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codeName="ThisWorkbook" defaultThemeVersion="166925"/>
  <mc:AlternateContent xmlns:mc="http://schemas.openxmlformats.org/markup-compatibility/2006">
    <mc:Choice Requires="x15">
      <x15ac:absPath xmlns:x15ac="http://schemas.microsoft.com/office/spreadsheetml/2010/11/ac" url="C:\Users\e32923\Desktop\"/>
    </mc:Choice>
  </mc:AlternateContent>
  <xr:revisionPtr revIDLastSave="0" documentId="8_{D0163EA2-D2D4-4AE1-AD37-FE052F6049AB}" xr6:coauthVersionLast="47" xr6:coauthVersionMax="47" xr10:uidLastSave="{00000000-0000-0000-0000-000000000000}"/>
  <bookViews>
    <workbookView xWindow="-108" yWindow="-108" windowWidth="23256" windowHeight="12576" tabRatio="729" firstSheet="2" activeTab="3" xr2:uid="{8D98772F-8973-4C7C-A2E6-6CCC40A53C0B}"/>
  </bookViews>
  <sheets>
    <sheet name="Programmer" sheetId="15" state="hidden" r:id="rId1"/>
    <sheet name="AllData" sheetId="14" state="hidden" r:id="rId2"/>
    <sheet name="Instructions" sheetId="16" r:id="rId3"/>
    <sheet name="Header" sheetId="13" r:id="rId4"/>
    <sheet name="Summer" sheetId="1" state="hidden" r:id="rId5"/>
    <sheet name="Summary" sheetId="17" r:id="rId6"/>
    <sheet name="Cycle 1" sheetId="2" r:id="rId7"/>
    <sheet name="Cycle 2" sheetId="3" r:id="rId8"/>
    <sheet name="Cycle 3" sheetId="4" r:id="rId9"/>
    <sheet name="Cycle 4" sheetId="5" r:id="rId10"/>
    <sheet name="Cycle 5" sheetId="6" r:id="rId11"/>
    <sheet name="Cycle 6" sheetId="7" r:id="rId12"/>
    <sheet name="Cycle 7" sheetId="8" r:id="rId13"/>
    <sheet name="Cycle 8" sheetId="9" r:id="rId14"/>
    <sheet name="Cycle 9" sheetId="10" r:id="rId15"/>
    <sheet name="Cycle 10" sheetId="11" r:id="rId16"/>
    <sheet name="Cycle 11" sheetId="12" r:id="rId17"/>
  </sheets>
  <definedNames>
    <definedName name="_xlnm.Print_Area" localSheetId="3">Header!$A$1:$C$17</definedName>
    <definedName name="SummaryChart">Summary!$C$10:$D$31</definedName>
    <definedName name="YesNo">Programmer!$B$20:$B$21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13" l="1" a="1"/>
  <c r="A4" i="13" s="1"/>
  <c r="A1111" i="14"/>
  <c r="A1112" i="14"/>
  <c r="A1113" i="14"/>
  <c r="A1114" i="14"/>
  <c r="A1115" i="14"/>
  <c r="A1116" i="14"/>
  <c r="A1117" i="14"/>
  <c r="A1118" i="14"/>
  <c r="A1119" i="14"/>
  <c r="A1120" i="14"/>
  <c r="A1121" i="14"/>
  <c r="A1122" i="14"/>
  <c r="A1123" i="14"/>
  <c r="A1124" i="14"/>
  <c r="A1125" i="14"/>
  <c r="A1126" i="14"/>
  <c r="A1127" i="14"/>
  <c r="A1128" i="14"/>
  <c r="A1129" i="14"/>
  <c r="A1130" i="14"/>
  <c r="A1131" i="14"/>
  <c r="A1132" i="14"/>
  <c r="A1133" i="14"/>
  <c r="A1134" i="14"/>
  <c r="A1135" i="14"/>
  <c r="A1136" i="14"/>
  <c r="A1137" i="14"/>
  <c r="A1138" i="14"/>
  <c r="A1139" i="14"/>
  <c r="A1140" i="14"/>
  <c r="A1141" i="14"/>
  <c r="A1142" i="14"/>
  <c r="A1143" i="14"/>
  <c r="A1144" i="14"/>
  <c r="A1145" i="14"/>
  <c r="A1146" i="14"/>
  <c r="A1147" i="14"/>
  <c r="A1148" i="14"/>
  <c r="A1149" i="14"/>
  <c r="A1150" i="14"/>
  <c r="A1151" i="14"/>
  <c r="A1152" i="14"/>
  <c r="A1153" i="14"/>
  <c r="A1154" i="14"/>
  <c r="A1155" i="14"/>
  <c r="A1156" i="14"/>
  <c r="A1157" i="14"/>
  <c r="A1158" i="14"/>
  <c r="A1159" i="14"/>
  <c r="A1160" i="14"/>
  <c r="A1161" i="14"/>
  <c r="A1162" i="14"/>
  <c r="A1163" i="14"/>
  <c r="A1164" i="14"/>
  <c r="A1165" i="14"/>
  <c r="A1166" i="14"/>
  <c r="A1167" i="14"/>
  <c r="A1168" i="14"/>
  <c r="A1169" i="14"/>
  <c r="A1170" i="14"/>
  <c r="A1171" i="14"/>
  <c r="A1172" i="14"/>
  <c r="A1173" i="14"/>
  <c r="A1174" i="14"/>
  <c r="A1175" i="14"/>
  <c r="A1176" i="14"/>
  <c r="A1177" i="14"/>
  <c r="A1178" i="14"/>
  <c r="A1179" i="14"/>
  <c r="A1180" i="14"/>
  <c r="A1181" i="14"/>
  <c r="A1182" i="14"/>
  <c r="A1183" i="14"/>
  <c r="A1184" i="14"/>
  <c r="A1185" i="14"/>
  <c r="A1186" i="14"/>
  <c r="A1187" i="14"/>
  <c r="A1188" i="14"/>
  <c r="A1189" i="14"/>
  <c r="A1190" i="14"/>
  <c r="A1191" i="14"/>
  <c r="A1192" i="14"/>
  <c r="A1193" i="14"/>
  <c r="A1194" i="14"/>
  <c r="A1195" i="14"/>
  <c r="A1196" i="14"/>
  <c r="A1197" i="14"/>
  <c r="A1198" i="14"/>
  <c r="A1199" i="14"/>
  <c r="A1200" i="14"/>
  <c r="A1201" i="14"/>
  <c r="A1202" i="14"/>
  <c r="A1203" i="14"/>
  <c r="A1204" i="14"/>
  <c r="A1205" i="14"/>
  <c r="A1206" i="14"/>
  <c r="A1207" i="14"/>
  <c r="A1208" i="14"/>
  <c r="A1209" i="14"/>
  <c r="A1210" i="14"/>
  <c r="A1211" i="14"/>
  <c r="A1212" i="14"/>
  <c r="A1213" i="14"/>
  <c r="A1214" i="14"/>
  <c r="A1215" i="14"/>
  <c r="A1216" i="14"/>
  <c r="A1217" i="14"/>
  <c r="A1218" i="14"/>
  <c r="A1219" i="14"/>
  <c r="A1220" i="14"/>
  <c r="A1221" i="14"/>
  <c r="A1222" i="14"/>
  <c r="A1223" i="14"/>
  <c r="A1224" i="14"/>
  <c r="A1225" i="14"/>
  <c r="A1226" i="14"/>
  <c r="A1227" i="14"/>
  <c r="A1228" i="14"/>
  <c r="A1229" i="14"/>
  <c r="A1230" i="14"/>
  <c r="A1231" i="14"/>
  <c r="A1232" i="14"/>
  <c r="A1233" i="14"/>
  <c r="A1234" i="14"/>
  <c r="A1235" i="14"/>
  <c r="A1236" i="14"/>
  <c r="A1237" i="14"/>
  <c r="A1238" i="14"/>
  <c r="A1239" i="14"/>
  <c r="A1240" i="14"/>
  <c r="A1241" i="14"/>
  <c r="A1242" i="14"/>
  <c r="A1243" i="14"/>
  <c r="A1244" i="14"/>
  <c r="A1245" i="14"/>
  <c r="A1246" i="14"/>
  <c r="A1247" i="14"/>
  <c r="A1248" i="14"/>
  <c r="A1249" i="14"/>
  <c r="A1250" i="14"/>
  <c r="A1251" i="14"/>
  <c r="A1252" i="14"/>
  <c r="A1253" i="14"/>
  <c r="A1254" i="14"/>
  <c r="A1255" i="14"/>
  <c r="A1256" i="14"/>
  <c r="A1257" i="14"/>
  <c r="A1258" i="14"/>
  <c r="A1259" i="14"/>
  <c r="A1260" i="14"/>
  <c r="A1261" i="14"/>
  <c r="A1262" i="14"/>
  <c r="A1263" i="14"/>
  <c r="A1264" i="14"/>
  <c r="A1265" i="14"/>
  <c r="A1266" i="14"/>
  <c r="A1267" i="14"/>
  <c r="A1268" i="14"/>
  <c r="A1269" i="14"/>
  <c r="A1270" i="14"/>
  <c r="A1271" i="14"/>
  <c r="A1272" i="14"/>
  <c r="A1273" i="14"/>
  <c r="A1274" i="14"/>
  <c r="A1275" i="14"/>
  <c r="A1276" i="14"/>
  <c r="A1277" i="14"/>
  <c r="A1278" i="14"/>
  <c r="A1279" i="14"/>
  <c r="A1280" i="14"/>
  <c r="A1281" i="14"/>
  <c r="A1282" i="14"/>
  <c r="A1283" i="14"/>
  <c r="A1284" i="14"/>
  <c r="A1285" i="14"/>
  <c r="A1286" i="14"/>
  <c r="A1287" i="14"/>
  <c r="A1288" i="14"/>
  <c r="A1289" i="14"/>
  <c r="A1290" i="14"/>
  <c r="A1291" i="14"/>
  <c r="A1292" i="14"/>
  <c r="A1293" i="14"/>
  <c r="A1294" i="14"/>
  <c r="A1295" i="14"/>
  <c r="A1296" i="14"/>
  <c r="A1297" i="14"/>
  <c r="A1298" i="14"/>
  <c r="A1299" i="14"/>
  <c r="A1300" i="14"/>
  <c r="A1301" i="14"/>
  <c r="A1302" i="14"/>
  <c r="A1303" i="14"/>
  <c r="A1304" i="14"/>
  <c r="A1305" i="14"/>
  <c r="A1306" i="14"/>
  <c r="A1307" i="14"/>
  <c r="A1308" i="14"/>
  <c r="A1309" i="14"/>
  <c r="A1310" i="14"/>
  <c r="A1311" i="14"/>
  <c r="A1312" i="14"/>
  <c r="A1313" i="14"/>
  <c r="A1314" i="14"/>
  <c r="A1315" i="14"/>
  <c r="A1316" i="14"/>
  <c r="A1317" i="14"/>
  <c r="A1318" i="14"/>
  <c r="A1319" i="14"/>
  <c r="A1320" i="14"/>
  <c r="A1321" i="14"/>
  <c r="A1322" i="14"/>
  <c r="A1323" i="14"/>
  <c r="A1324" i="14"/>
  <c r="A1325" i="14"/>
  <c r="A1326" i="14"/>
  <c r="A1327" i="14"/>
  <c r="A1328" i="14"/>
  <c r="A1329" i="14"/>
  <c r="A1330" i="14"/>
  <c r="A1331" i="14"/>
  <c r="A1332" i="14"/>
  <c r="A1333" i="14"/>
  <c r="A1334" i="14"/>
  <c r="A1335" i="14"/>
  <c r="A1336" i="14"/>
  <c r="A1337" i="14"/>
  <c r="A1338" i="14"/>
  <c r="A1339" i="14"/>
  <c r="A1340" i="14"/>
  <c r="A1341" i="14"/>
  <c r="A1342" i="14"/>
  <c r="A1343" i="14"/>
  <c r="A1344" i="14"/>
  <c r="A1345" i="14"/>
  <c r="A1346" i="14"/>
  <c r="A1347" i="14"/>
  <c r="A1348" i="14"/>
  <c r="A1349" i="14"/>
  <c r="A1350" i="14"/>
  <c r="A1351" i="14"/>
  <c r="A1352" i="14"/>
  <c r="A1353" i="14"/>
  <c r="A1354" i="14"/>
  <c r="A1355" i="14"/>
  <c r="A1356" i="14"/>
  <c r="A1357" i="14"/>
  <c r="A1358" i="14"/>
  <c r="A1359" i="14"/>
  <c r="A1360" i="14"/>
  <c r="A1361" i="14"/>
  <c r="A1362" i="14"/>
  <c r="A1363" i="14"/>
  <c r="A1364" i="14"/>
  <c r="A1365" i="14"/>
  <c r="A1366" i="14"/>
  <c r="A1367" i="14"/>
  <c r="A1368" i="14"/>
  <c r="A1369" i="14"/>
  <c r="A1370" i="14"/>
  <c r="A1371" i="14"/>
  <c r="A1372" i="14"/>
  <c r="A1373" i="14"/>
  <c r="A1374" i="14"/>
  <c r="A1375" i="14"/>
  <c r="A1376" i="14"/>
  <c r="A1377" i="14"/>
  <c r="A1378" i="14"/>
  <c r="A1379" i="14"/>
  <c r="A1380" i="14"/>
  <c r="A1381" i="14"/>
  <c r="A1382" i="14"/>
  <c r="A1383" i="14"/>
  <c r="A1384" i="14"/>
  <c r="A1385" i="14"/>
  <c r="A1386" i="14"/>
  <c r="A1387" i="14"/>
  <c r="A1388" i="14"/>
  <c r="A1389" i="14"/>
  <c r="A1390" i="14"/>
  <c r="A1391" i="14"/>
  <c r="A1392" i="14"/>
  <c r="A1393" i="14"/>
  <c r="A1394" i="14"/>
  <c r="A1395" i="14"/>
  <c r="A1396" i="14"/>
  <c r="A1397" i="14"/>
  <c r="A1398" i="14"/>
  <c r="A1399" i="14"/>
  <c r="A1400" i="14"/>
  <c r="A1401" i="14"/>
  <c r="A1402" i="14"/>
  <c r="A1403" i="14"/>
  <c r="A1404" i="14"/>
  <c r="A1405" i="14"/>
  <c r="A1406" i="14"/>
  <c r="A1407" i="14"/>
  <c r="A1408" i="14"/>
  <c r="A1409" i="14"/>
  <c r="A1410" i="14"/>
  <c r="A1411" i="14"/>
  <c r="A1412" i="14"/>
  <c r="A1413" i="14"/>
  <c r="A1414" i="14"/>
  <c r="A1415" i="14"/>
  <c r="A1416" i="14"/>
  <c r="A1417" i="14"/>
  <c r="A1418" i="14"/>
  <c r="A1419" i="14"/>
  <c r="A1420" i="14"/>
  <c r="A1421" i="14"/>
  <c r="A1422" i="14"/>
  <c r="A1423" i="14"/>
  <c r="A1424" i="14"/>
  <c r="A1425" i="14"/>
  <c r="A1426" i="14"/>
  <c r="A1427" i="14"/>
  <c r="A1428" i="14"/>
  <c r="A1429" i="14"/>
  <c r="A1430" i="14"/>
  <c r="A1431" i="14"/>
  <c r="A1432" i="14"/>
  <c r="A1433" i="14"/>
  <c r="A1434" i="14"/>
  <c r="A1435" i="14"/>
  <c r="A1436" i="14"/>
  <c r="A1437" i="14"/>
  <c r="A1438" i="14"/>
  <c r="A1439" i="14"/>
  <c r="A1440" i="14"/>
  <c r="A1441" i="14"/>
  <c r="A1442" i="14"/>
  <c r="A1443" i="14"/>
  <c r="A1444" i="14"/>
  <c r="A1445" i="14"/>
  <c r="A1446" i="14"/>
  <c r="A1447" i="14"/>
  <c r="A1448" i="14"/>
  <c r="A1449" i="14"/>
  <c r="A1450" i="14"/>
  <c r="A1451" i="14"/>
  <c r="A1452" i="14"/>
  <c r="A1453" i="14"/>
  <c r="A1454" i="14"/>
  <c r="A1455" i="14"/>
  <c r="A1456" i="14"/>
  <c r="A1457" i="14"/>
  <c r="A1458" i="14"/>
  <c r="A1459" i="14"/>
  <c r="A1460" i="14"/>
  <c r="A1461" i="14"/>
  <c r="A1462" i="14"/>
  <c r="A1463" i="14"/>
  <c r="A1464" i="14"/>
  <c r="A1465" i="14"/>
  <c r="A1466" i="14"/>
  <c r="A1467" i="14"/>
  <c r="A1468" i="14"/>
  <c r="A1469" i="14"/>
  <c r="A1470" i="14"/>
  <c r="A1471" i="14"/>
  <c r="A1472" i="14"/>
  <c r="A1473" i="14"/>
  <c r="A1474" i="14"/>
  <c r="A1475" i="14"/>
  <c r="A1476" i="14"/>
  <c r="A1477" i="14"/>
  <c r="A1478" i="14"/>
  <c r="A1479" i="14"/>
  <c r="A1480" i="14"/>
  <c r="A1481" i="14"/>
  <c r="A1482" i="14"/>
  <c r="A1483" i="14"/>
  <c r="A1484" i="14"/>
  <c r="A1485" i="14"/>
  <c r="A1486" i="14"/>
  <c r="A1487" i="14"/>
  <c r="A1488" i="14"/>
  <c r="A1489" i="14"/>
  <c r="A1490" i="14"/>
  <c r="A1491" i="14"/>
  <c r="A1492" i="14"/>
  <c r="A1493" i="14"/>
  <c r="A1494" i="14"/>
  <c r="A1495" i="14"/>
  <c r="A1496" i="14"/>
  <c r="A1497" i="14"/>
  <c r="A1498" i="14"/>
  <c r="A1499" i="14"/>
  <c r="A1500" i="14"/>
  <c r="A1501" i="14"/>
  <c r="A1502" i="14"/>
  <c r="A1503" i="14"/>
  <c r="A1504" i="14"/>
  <c r="A1505" i="14"/>
  <c r="A1506" i="14"/>
  <c r="A1507" i="14"/>
  <c r="A1508" i="14"/>
  <c r="A1509" i="14"/>
  <c r="A1510" i="14"/>
  <c r="A1511" i="14"/>
  <c r="A1512" i="14"/>
  <c r="A1513" i="14"/>
  <c r="A1514" i="14"/>
  <c r="A1515" i="14"/>
  <c r="A1516" i="14"/>
  <c r="A1517" i="14"/>
  <c r="A1518" i="14"/>
  <c r="A1519" i="14"/>
  <c r="A1520" i="14"/>
  <c r="A1521" i="14"/>
  <c r="A1522" i="14"/>
  <c r="A1523" i="14"/>
  <c r="A1524" i="14"/>
  <c r="A1525" i="14"/>
  <c r="A1526" i="14"/>
  <c r="A1527" i="14"/>
  <c r="A1528" i="14"/>
  <c r="A1529" i="14"/>
  <c r="A1530" i="14"/>
  <c r="A1531" i="14"/>
  <c r="A1532" i="14"/>
  <c r="A1533" i="14"/>
  <c r="A1534" i="14"/>
  <c r="A1535" i="14"/>
  <c r="A1536" i="14"/>
  <c r="A1537" i="14"/>
  <c r="A1538" i="14"/>
  <c r="A1539" i="14"/>
  <c r="A1540" i="14"/>
  <c r="A1541" i="14"/>
  <c r="A1542" i="14"/>
  <c r="A1543" i="14"/>
  <c r="A1544" i="14"/>
  <c r="A1545" i="14"/>
  <c r="A1546" i="14"/>
  <c r="A1547" i="14"/>
  <c r="A1548" i="14"/>
  <c r="A1549" i="14"/>
  <c r="A1550" i="14"/>
  <c r="A1551" i="14"/>
  <c r="A1552" i="14"/>
  <c r="A1553" i="14"/>
  <c r="A1554" i="14"/>
  <c r="A1555" i="14"/>
  <c r="A1556" i="14"/>
  <c r="A1557" i="14"/>
  <c r="A1558" i="14"/>
  <c r="A1559" i="14"/>
  <c r="A1560" i="14"/>
  <c r="A1561" i="14"/>
  <c r="A1562" i="14"/>
  <c r="A1563" i="14"/>
  <c r="A1564" i="14"/>
  <c r="A1565" i="14"/>
  <c r="A1566" i="14"/>
  <c r="A1567" i="14"/>
  <c r="A1568" i="14"/>
  <c r="A1569" i="14"/>
  <c r="A1570" i="14"/>
  <c r="A1571" i="14"/>
  <c r="A1572" i="14"/>
  <c r="A1573" i="14"/>
  <c r="A1574" i="14"/>
  <c r="A1575" i="14"/>
  <c r="A1576" i="14"/>
  <c r="A1577" i="14"/>
  <c r="A1578" i="14"/>
  <c r="A1579" i="14"/>
  <c r="A1580" i="14"/>
  <c r="A1581" i="14"/>
  <c r="A1582" i="14"/>
  <c r="A1583" i="14"/>
  <c r="A1584" i="14"/>
  <c r="A1585" i="14"/>
  <c r="A1586" i="14"/>
  <c r="A1587" i="14"/>
  <c r="A1588" i="14"/>
  <c r="A1589" i="14"/>
  <c r="A1590" i="14"/>
  <c r="A1591" i="14"/>
  <c r="A1592" i="14"/>
  <c r="A1593" i="14"/>
  <c r="A1594" i="14"/>
  <c r="A1595" i="14"/>
  <c r="A1596" i="14"/>
  <c r="A1597" i="14"/>
  <c r="A1598" i="14"/>
  <c r="A1599" i="14"/>
  <c r="A1600" i="14"/>
  <c r="A1601" i="14"/>
  <c r="A1602" i="14"/>
  <c r="A1603" i="14"/>
  <c r="A1604" i="14"/>
  <c r="A1605" i="14"/>
  <c r="A1606" i="14"/>
  <c r="A1607" i="14"/>
  <c r="A1608" i="14"/>
  <c r="A1609" i="14"/>
  <c r="A1610" i="14"/>
  <c r="A1611" i="14"/>
  <c r="A1612" i="14"/>
  <c r="A1613" i="14"/>
  <c r="A1614" i="14"/>
  <c r="A1615" i="14"/>
  <c r="A1616" i="14"/>
  <c r="A1617" i="14"/>
  <c r="A1618" i="14"/>
  <c r="A1619" i="14"/>
  <c r="A1620" i="14"/>
  <c r="A1621" i="14"/>
  <c r="A1622" i="14"/>
  <c r="A1623" i="14"/>
  <c r="A1624" i="14"/>
  <c r="A1625" i="14"/>
  <c r="A1626" i="14"/>
  <c r="A1627" i="14"/>
  <c r="A1628" i="14"/>
  <c r="A1629" i="14"/>
  <c r="A1630" i="14"/>
  <c r="A1631" i="14"/>
  <c r="A1632" i="14"/>
  <c r="A1633" i="14"/>
  <c r="A1634" i="14"/>
  <c r="A1635" i="14"/>
  <c r="A1636" i="14"/>
  <c r="A1637" i="14"/>
  <c r="A1638" i="14"/>
  <c r="A1639" i="14"/>
  <c r="A1640" i="14"/>
  <c r="A1641" i="14"/>
  <c r="A1642" i="14"/>
  <c r="A1643" i="14"/>
  <c r="A1644" i="14"/>
  <c r="A1645" i="14"/>
  <c r="A1646" i="14"/>
  <c r="A1647" i="14"/>
  <c r="A1648" i="14"/>
  <c r="A1649" i="14"/>
  <c r="A1650" i="14"/>
  <c r="A1651" i="14"/>
  <c r="A1102" i="14"/>
  <c r="A1103" i="14"/>
  <c r="A1104" i="14"/>
  <c r="A1105" i="14"/>
  <c r="A1106" i="14"/>
  <c r="A1107" i="14"/>
  <c r="A1108" i="14"/>
  <c r="A1109" i="14"/>
  <c r="A1110" i="14"/>
  <c r="J160" i="5"/>
  <c r="J76" i="5"/>
  <c r="J77" i="5"/>
  <c r="J60" i="5"/>
  <c r="K60" i="5" s="1"/>
  <c r="K160" i="5" l="1"/>
  <c r="K77" i="5"/>
  <c r="J78" i="5"/>
  <c r="K76" i="5"/>
  <c r="J79" i="5"/>
  <c r="J61" i="5"/>
  <c r="J11" i="5"/>
  <c r="J12" i="5" s="1"/>
  <c r="A1101" i="14"/>
  <c r="A502" i="14"/>
  <c r="A503" i="14"/>
  <c r="A504" i="14"/>
  <c r="A505" i="14"/>
  <c r="A506" i="14"/>
  <c r="A507" i="14"/>
  <c r="A508" i="14"/>
  <c r="A509" i="14"/>
  <c r="A510" i="14"/>
  <c r="A511" i="14"/>
  <c r="A512" i="14"/>
  <c r="A513" i="14"/>
  <c r="A514" i="14"/>
  <c r="A515" i="14"/>
  <c r="A516" i="14"/>
  <c r="A517" i="14"/>
  <c r="A518" i="14"/>
  <c r="A519" i="14"/>
  <c r="A520" i="14"/>
  <c r="A521" i="14"/>
  <c r="A522" i="14"/>
  <c r="A523" i="14"/>
  <c r="A524" i="14"/>
  <c r="A525" i="14"/>
  <c r="A526" i="14"/>
  <c r="A527" i="14"/>
  <c r="A528" i="14"/>
  <c r="A529" i="14"/>
  <c r="A530" i="14"/>
  <c r="A531" i="14"/>
  <c r="A532" i="14"/>
  <c r="A533" i="14"/>
  <c r="A534" i="14"/>
  <c r="A535" i="14"/>
  <c r="A536" i="14"/>
  <c r="A537" i="14"/>
  <c r="A538" i="14"/>
  <c r="A539" i="14"/>
  <c r="A540" i="14"/>
  <c r="A541" i="14"/>
  <c r="A542" i="14"/>
  <c r="A543" i="14"/>
  <c r="A544" i="14"/>
  <c r="A545" i="14"/>
  <c r="A546" i="14"/>
  <c r="A547" i="14"/>
  <c r="A548" i="14"/>
  <c r="A549" i="14"/>
  <c r="A550" i="14"/>
  <c r="A551" i="14"/>
  <c r="A552" i="14"/>
  <c r="A553" i="14"/>
  <c r="A554" i="14"/>
  <c r="A555" i="14"/>
  <c r="A556" i="14"/>
  <c r="A557" i="14"/>
  <c r="A558" i="14"/>
  <c r="A559" i="14"/>
  <c r="A560" i="14"/>
  <c r="A561" i="14"/>
  <c r="A562" i="14"/>
  <c r="A563" i="14"/>
  <c r="A564" i="14"/>
  <c r="A565" i="14"/>
  <c r="A566" i="14"/>
  <c r="A567" i="14"/>
  <c r="A568" i="14"/>
  <c r="A569" i="14"/>
  <c r="A570" i="14"/>
  <c r="A571" i="14"/>
  <c r="A572" i="14"/>
  <c r="A573" i="14"/>
  <c r="A574" i="14"/>
  <c r="A575" i="14"/>
  <c r="A576" i="14"/>
  <c r="A577" i="14"/>
  <c r="A578" i="14"/>
  <c r="A579" i="14"/>
  <c r="A580" i="14"/>
  <c r="A581" i="14"/>
  <c r="A582" i="14"/>
  <c r="A583" i="14"/>
  <c r="A584" i="14"/>
  <c r="A585" i="14"/>
  <c r="A586" i="14"/>
  <c r="A587" i="14"/>
  <c r="A588" i="14"/>
  <c r="A589" i="14"/>
  <c r="A590" i="14"/>
  <c r="A591" i="14"/>
  <c r="A592" i="14"/>
  <c r="A593" i="14"/>
  <c r="A594" i="14"/>
  <c r="A595" i="14"/>
  <c r="A596" i="14"/>
  <c r="A597" i="14"/>
  <c r="A598" i="14"/>
  <c r="A599" i="14"/>
  <c r="A600" i="14"/>
  <c r="A601" i="14"/>
  <c r="A602" i="14"/>
  <c r="A603" i="14"/>
  <c r="A604" i="14"/>
  <c r="A605" i="14"/>
  <c r="A606" i="14"/>
  <c r="A607" i="14"/>
  <c r="A608" i="14"/>
  <c r="A609" i="14"/>
  <c r="A610" i="14"/>
  <c r="A611" i="14"/>
  <c r="A612" i="14"/>
  <c r="A613" i="14"/>
  <c r="A614" i="14"/>
  <c r="A615" i="14"/>
  <c r="A616" i="14"/>
  <c r="A617" i="14"/>
  <c r="A618" i="14"/>
  <c r="A619" i="14"/>
  <c r="A620" i="14"/>
  <c r="A621" i="14"/>
  <c r="A622" i="14"/>
  <c r="A623" i="14"/>
  <c r="A624" i="14"/>
  <c r="A625" i="14"/>
  <c r="A626" i="14"/>
  <c r="A627" i="14"/>
  <c r="A628" i="14"/>
  <c r="A629" i="14"/>
  <c r="A630" i="14"/>
  <c r="A631" i="14"/>
  <c r="A632" i="14"/>
  <c r="A633" i="14"/>
  <c r="A634" i="14"/>
  <c r="A635" i="14"/>
  <c r="A636" i="14"/>
  <c r="A637" i="14"/>
  <c r="A638" i="14"/>
  <c r="A639" i="14"/>
  <c r="A640" i="14"/>
  <c r="A641" i="14"/>
  <c r="A642" i="14"/>
  <c r="A643" i="14"/>
  <c r="A644" i="14"/>
  <c r="A645" i="14"/>
  <c r="A646" i="14"/>
  <c r="A647" i="14"/>
  <c r="A648" i="14"/>
  <c r="A649" i="14"/>
  <c r="A650" i="14"/>
  <c r="A651" i="14"/>
  <c r="A652" i="14"/>
  <c r="A653" i="14"/>
  <c r="A654" i="14"/>
  <c r="A655" i="14"/>
  <c r="A656" i="14"/>
  <c r="A657" i="14"/>
  <c r="A658" i="14"/>
  <c r="A659" i="14"/>
  <c r="A660" i="14"/>
  <c r="A661" i="14"/>
  <c r="A662" i="14"/>
  <c r="A663" i="14"/>
  <c r="A664" i="14"/>
  <c r="A665" i="14"/>
  <c r="A666" i="14"/>
  <c r="A667" i="14"/>
  <c r="A668" i="14"/>
  <c r="A669" i="14"/>
  <c r="A670" i="14"/>
  <c r="A671" i="14"/>
  <c r="A672" i="14"/>
  <c r="A673" i="14"/>
  <c r="A674" i="14"/>
  <c r="A675" i="14"/>
  <c r="A676" i="14"/>
  <c r="A677" i="14"/>
  <c r="A678" i="14"/>
  <c r="A679" i="14"/>
  <c r="A680" i="14"/>
  <c r="A681" i="14"/>
  <c r="A682" i="14"/>
  <c r="A683" i="14"/>
  <c r="A684" i="14"/>
  <c r="A685" i="14"/>
  <c r="A686" i="14"/>
  <c r="A687" i="14"/>
  <c r="A688" i="14"/>
  <c r="A689" i="14"/>
  <c r="A690" i="14"/>
  <c r="A691" i="14"/>
  <c r="A692" i="14"/>
  <c r="A693" i="14"/>
  <c r="A694" i="14"/>
  <c r="A695" i="14"/>
  <c r="A696" i="14"/>
  <c r="A697" i="14"/>
  <c r="A698" i="14"/>
  <c r="A699" i="14"/>
  <c r="A700" i="14"/>
  <c r="A701" i="14"/>
  <c r="A702" i="14"/>
  <c r="A703" i="14"/>
  <c r="A704" i="14"/>
  <c r="A705" i="14"/>
  <c r="A706" i="14"/>
  <c r="A707" i="14"/>
  <c r="A708" i="14"/>
  <c r="A709" i="14"/>
  <c r="A710" i="14"/>
  <c r="A711" i="14"/>
  <c r="A712" i="14"/>
  <c r="A713" i="14"/>
  <c r="A714" i="14"/>
  <c r="A715" i="14"/>
  <c r="A716" i="14"/>
  <c r="A717" i="14"/>
  <c r="A718" i="14"/>
  <c r="A719" i="14"/>
  <c r="A720" i="14"/>
  <c r="A721" i="14"/>
  <c r="A722" i="14"/>
  <c r="A723" i="14"/>
  <c r="A724" i="14"/>
  <c r="A725" i="14"/>
  <c r="A726" i="14"/>
  <c r="A727" i="14"/>
  <c r="A728" i="14"/>
  <c r="A729" i="14"/>
  <c r="A730" i="14"/>
  <c r="A731" i="14"/>
  <c r="A732" i="14"/>
  <c r="A733" i="14"/>
  <c r="A734" i="14"/>
  <c r="A735" i="14"/>
  <c r="A736" i="14"/>
  <c r="A737" i="14"/>
  <c r="A738" i="14"/>
  <c r="A739" i="14"/>
  <c r="A740" i="14"/>
  <c r="A741" i="14"/>
  <c r="A742" i="14"/>
  <c r="A743" i="14"/>
  <c r="A744" i="14"/>
  <c r="A745" i="14"/>
  <c r="A746" i="14"/>
  <c r="A747" i="14"/>
  <c r="A748" i="14"/>
  <c r="A749" i="14"/>
  <c r="A750" i="14"/>
  <c r="A751" i="14"/>
  <c r="A752" i="14"/>
  <c r="A753" i="14"/>
  <c r="A754" i="14"/>
  <c r="A755" i="14"/>
  <c r="A756" i="14"/>
  <c r="A757" i="14"/>
  <c r="A758" i="14"/>
  <c r="A759" i="14"/>
  <c r="A760" i="14"/>
  <c r="A761" i="14"/>
  <c r="A762" i="14"/>
  <c r="A763" i="14"/>
  <c r="A764" i="14"/>
  <c r="A765" i="14"/>
  <c r="A766" i="14"/>
  <c r="A767" i="14"/>
  <c r="A768" i="14"/>
  <c r="A769" i="14"/>
  <c r="A770" i="14"/>
  <c r="A771" i="14"/>
  <c r="A772" i="14"/>
  <c r="A773" i="14"/>
  <c r="A774" i="14"/>
  <c r="A775" i="14"/>
  <c r="A776" i="14"/>
  <c r="A777" i="14"/>
  <c r="A778" i="14"/>
  <c r="A779" i="14"/>
  <c r="A780" i="14"/>
  <c r="A781" i="14"/>
  <c r="A782" i="14"/>
  <c r="A783" i="14"/>
  <c r="A784" i="14"/>
  <c r="A785" i="14"/>
  <c r="A786" i="14"/>
  <c r="A787" i="14"/>
  <c r="A788" i="14"/>
  <c r="A789" i="14"/>
  <c r="A790" i="14"/>
  <c r="A791" i="14"/>
  <c r="A792" i="14"/>
  <c r="A793" i="14"/>
  <c r="A794" i="14"/>
  <c r="A795" i="14"/>
  <c r="A796" i="14"/>
  <c r="A797" i="14"/>
  <c r="A798" i="14"/>
  <c r="A799" i="14"/>
  <c r="A800" i="14"/>
  <c r="A801" i="14"/>
  <c r="A802" i="14"/>
  <c r="A803" i="14"/>
  <c r="A804" i="14"/>
  <c r="A805" i="14"/>
  <c r="A806" i="14"/>
  <c r="A807" i="14"/>
  <c r="A808" i="14"/>
  <c r="A809" i="14"/>
  <c r="A810" i="14"/>
  <c r="A811" i="14"/>
  <c r="A812" i="14"/>
  <c r="A813" i="14"/>
  <c r="A814" i="14"/>
  <c r="A815" i="14"/>
  <c r="A816" i="14"/>
  <c r="A817" i="14"/>
  <c r="A818" i="14"/>
  <c r="A819" i="14"/>
  <c r="A820" i="14"/>
  <c r="A821" i="14"/>
  <c r="A822" i="14"/>
  <c r="A823" i="14"/>
  <c r="A824" i="14"/>
  <c r="A825" i="14"/>
  <c r="A826" i="14"/>
  <c r="A827" i="14"/>
  <c r="A828" i="14"/>
  <c r="A829" i="14"/>
  <c r="A830" i="14"/>
  <c r="A831" i="14"/>
  <c r="A832" i="14"/>
  <c r="A833" i="14"/>
  <c r="A834" i="14"/>
  <c r="A835" i="14"/>
  <c r="A836" i="14"/>
  <c r="A837" i="14"/>
  <c r="A838" i="14"/>
  <c r="A839" i="14"/>
  <c r="A840" i="14"/>
  <c r="A841" i="14"/>
  <c r="A842" i="14"/>
  <c r="A843" i="14"/>
  <c r="A844" i="14"/>
  <c r="A845" i="14"/>
  <c r="A846" i="14"/>
  <c r="A847" i="14"/>
  <c r="A848" i="14"/>
  <c r="A849" i="14"/>
  <c r="A850" i="14"/>
  <c r="A851" i="14"/>
  <c r="A852" i="14"/>
  <c r="A853" i="14"/>
  <c r="A854" i="14"/>
  <c r="A855" i="14"/>
  <c r="A856" i="14"/>
  <c r="A857" i="14"/>
  <c r="A858" i="14"/>
  <c r="A859" i="14"/>
  <c r="A860" i="14"/>
  <c r="A861" i="14"/>
  <c r="A862" i="14"/>
  <c r="A863" i="14"/>
  <c r="A864" i="14"/>
  <c r="A865" i="14"/>
  <c r="A866" i="14"/>
  <c r="A867" i="14"/>
  <c r="A868" i="14"/>
  <c r="A869" i="14"/>
  <c r="A870" i="14"/>
  <c r="A871" i="14"/>
  <c r="A872" i="14"/>
  <c r="A873" i="14"/>
  <c r="A874" i="14"/>
  <c r="A875" i="14"/>
  <c r="A876" i="14"/>
  <c r="A877" i="14"/>
  <c r="A878" i="14"/>
  <c r="A879" i="14"/>
  <c r="A880" i="14"/>
  <c r="A881" i="14"/>
  <c r="A882" i="14"/>
  <c r="A883" i="14"/>
  <c r="A884" i="14"/>
  <c r="A885" i="14"/>
  <c r="A886" i="14"/>
  <c r="A887" i="14"/>
  <c r="A888" i="14"/>
  <c r="A889" i="14"/>
  <c r="A890" i="14"/>
  <c r="A891" i="14"/>
  <c r="A892" i="14"/>
  <c r="A893" i="14"/>
  <c r="A894" i="14"/>
  <c r="A895" i="14"/>
  <c r="A896" i="14"/>
  <c r="A897" i="14"/>
  <c r="A898" i="14"/>
  <c r="A899" i="14"/>
  <c r="A900" i="14"/>
  <c r="A901" i="14"/>
  <c r="A902" i="14"/>
  <c r="A903" i="14"/>
  <c r="A904" i="14"/>
  <c r="A905" i="14"/>
  <c r="A906" i="14"/>
  <c r="A907" i="14"/>
  <c r="A908" i="14"/>
  <c r="A909" i="14"/>
  <c r="A910" i="14"/>
  <c r="A911" i="14"/>
  <c r="A912" i="14"/>
  <c r="A913" i="14"/>
  <c r="A914" i="14"/>
  <c r="A915" i="14"/>
  <c r="A916" i="14"/>
  <c r="A917" i="14"/>
  <c r="A918" i="14"/>
  <c r="A919" i="14"/>
  <c r="A920" i="14"/>
  <c r="A921" i="14"/>
  <c r="A922" i="14"/>
  <c r="A923" i="14"/>
  <c r="A924" i="14"/>
  <c r="A925" i="14"/>
  <c r="A926" i="14"/>
  <c r="A927" i="14"/>
  <c r="A928" i="14"/>
  <c r="A929" i="14"/>
  <c r="A930" i="14"/>
  <c r="A931" i="14"/>
  <c r="A932" i="14"/>
  <c r="A933" i="14"/>
  <c r="A934" i="14"/>
  <c r="A935" i="14"/>
  <c r="A936" i="14"/>
  <c r="A937" i="14"/>
  <c r="A938" i="14"/>
  <c r="A939" i="14"/>
  <c r="A940" i="14"/>
  <c r="A941" i="14"/>
  <c r="A942" i="14"/>
  <c r="A943" i="14"/>
  <c r="A944" i="14"/>
  <c r="A945" i="14"/>
  <c r="A946" i="14"/>
  <c r="A947" i="14"/>
  <c r="A948" i="14"/>
  <c r="A949" i="14"/>
  <c r="A950" i="14"/>
  <c r="A951" i="14"/>
  <c r="A952" i="14"/>
  <c r="A953" i="14"/>
  <c r="A954" i="14"/>
  <c r="A955" i="14"/>
  <c r="A956" i="14"/>
  <c r="A957" i="14"/>
  <c r="A958" i="14"/>
  <c r="A959" i="14"/>
  <c r="A960" i="14"/>
  <c r="A961" i="14"/>
  <c r="A962" i="14"/>
  <c r="A963" i="14"/>
  <c r="A964" i="14"/>
  <c r="A965" i="14"/>
  <c r="A966" i="14"/>
  <c r="A967" i="14"/>
  <c r="A968" i="14"/>
  <c r="A969" i="14"/>
  <c r="A970" i="14"/>
  <c r="A971" i="14"/>
  <c r="A972" i="14"/>
  <c r="A973" i="14"/>
  <c r="A974" i="14"/>
  <c r="A975" i="14"/>
  <c r="A976" i="14"/>
  <c r="A977" i="14"/>
  <c r="A978" i="14"/>
  <c r="A979" i="14"/>
  <c r="A980" i="14"/>
  <c r="A981" i="14"/>
  <c r="A982" i="14"/>
  <c r="A983" i="14"/>
  <c r="A984" i="14"/>
  <c r="A985" i="14"/>
  <c r="A986" i="14"/>
  <c r="A987" i="14"/>
  <c r="A988" i="14"/>
  <c r="A989" i="14"/>
  <c r="A990" i="14"/>
  <c r="A991" i="14"/>
  <c r="A992" i="14"/>
  <c r="A993" i="14"/>
  <c r="A994" i="14"/>
  <c r="A995" i="14"/>
  <c r="A996" i="14"/>
  <c r="A997" i="14"/>
  <c r="A998" i="14"/>
  <c r="A999" i="14"/>
  <c r="A1000" i="14"/>
  <c r="A1001" i="14"/>
  <c r="A1002" i="14"/>
  <c r="A1003" i="14"/>
  <c r="A1004" i="14"/>
  <c r="A1005" i="14"/>
  <c r="A1006" i="14"/>
  <c r="A1007" i="14"/>
  <c r="A1008" i="14"/>
  <c r="A1009" i="14"/>
  <c r="A1010" i="14"/>
  <c r="A1011" i="14"/>
  <c r="A1012" i="14"/>
  <c r="A1013" i="14"/>
  <c r="A1014" i="14"/>
  <c r="A1015" i="14"/>
  <c r="A1016" i="14"/>
  <c r="A1017" i="14"/>
  <c r="A1018" i="14"/>
  <c r="A1019" i="14"/>
  <c r="A1020" i="14"/>
  <c r="A1021" i="14"/>
  <c r="A1022" i="14"/>
  <c r="A1023" i="14"/>
  <c r="A1024" i="14"/>
  <c r="A1025" i="14"/>
  <c r="A1026" i="14"/>
  <c r="A1027" i="14"/>
  <c r="A1028" i="14"/>
  <c r="A1029" i="14"/>
  <c r="A1030" i="14"/>
  <c r="A1031" i="14"/>
  <c r="A1032" i="14"/>
  <c r="A1033" i="14"/>
  <c r="A1034" i="14"/>
  <c r="A1035" i="14"/>
  <c r="A1036" i="14"/>
  <c r="A1037" i="14"/>
  <c r="A1038" i="14"/>
  <c r="A1039" i="14"/>
  <c r="A1040" i="14"/>
  <c r="A1041" i="14"/>
  <c r="A1042" i="14"/>
  <c r="A1043" i="14"/>
  <c r="A1044" i="14"/>
  <c r="A1045" i="14"/>
  <c r="A1046" i="14"/>
  <c r="A1047" i="14"/>
  <c r="A1048" i="14"/>
  <c r="A1049" i="14"/>
  <c r="A1050" i="14"/>
  <c r="A1051" i="14"/>
  <c r="A1052" i="14"/>
  <c r="A1053" i="14"/>
  <c r="A1054" i="14"/>
  <c r="A1055" i="14"/>
  <c r="A1056" i="14"/>
  <c r="A1057" i="14"/>
  <c r="A1058" i="14"/>
  <c r="A1059" i="14"/>
  <c r="A1060" i="14"/>
  <c r="A1061" i="14"/>
  <c r="A1062" i="14"/>
  <c r="A1063" i="14"/>
  <c r="A1064" i="14"/>
  <c r="A1065" i="14"/>
  <c r="A1066" i="14"/>
  <c r="A1067" i="14"/>
  <c r="A1068" i="14"/>
  <c r="A1069" i="14"/>
  <c r="A1070" i="14"/>
  <c r="A1071" i="14"/>
  <c r="A1072" i="14"/>
  <c r="A1073" i="14"/>
  <c r="A1074" i="14"/>
  <c r="A1075" i="14"/>
  <c r="A1076" i="14"/>
  <c r="A1077" i="14"/>
  <c r="A1078" i="14"/>
  <c r="A1079" i="14"/>
  <c r="A1080" i="14"/>
  <c r="A1081" i="14"/>
  <c r="A1082" i="14"/>
  <c r="A1083" i="14"/>
  <c r="A1084" i="14"/>
  <c r="A1085" i="14"/>
  <c r="A1086" i="14"/>
  <c r="A1087" i="14"/>
  <c r="A1088" i="14"/>
  <c r="A1089" i="14"/>
  <c r="A1090" i="14"/>
  <c r="A1091" i="14"/>
  <c r="A1092" i="14"/>
  <c r="A1093" i="14"/>
  <c r="A1094" i="14"/>
  <c r="A1095" i="14"/>
  <c r="A1096" i="14"/>
  <c r="A1097" i="14"/>
  <c r="A1098" i="14"/>
  <c r="A1099" i="14"/>
  <c r="A1100" i="14"/>
  <c r="A2" i="14"/>
  <c r="A3" i="14"/>
  <c r="A4" i="14"/>
  <c r="A5" i="14"/>
  <c r="A6" i="14"/>
  <c r="A7" i="14"/>
  <c r="A8" i="14"/>
  <c r="A9" i="14"/>
  <c r="A10" i="14"/>
  <c r="A11" i="14"/>
  <c r="A12" i="14"/>
  <c r="A13" i="14"/>
  <c r="A14" i="14"/>
  <c r="A15" i="14"/>
  <c r="A16" i="14"/>
  <c r="A17" i="14"/>
  <c r="A18" i="14"/>
  <c r="A19" i="14"/>
  <c r="A20" i="14"/>
  <c r="A21" i="14"/>
  <c r="A22" i="14"/>
  <c r="A23" i="14"/>
  <c r="A24" i="14"/>
  <c r="A25" i="14"/>
  <c r="A26" i="14"/>
  <c r="A27" i="14"/>
  <c r="A28" i="14"/>
  <c r="A29" i="14"/>
  <c r="A30" i="14"/>
  <c r="A31" i="14"/>
  <c r="A32" i="14"/>
  <c r="A33" i="14"/>
  <c r="A34" i="14"/>
  <c r="A35" i="14"/>
  <c r="A36" i="14"/>
  <c r="A37" i="14"/>
  <c r="A38" i="14"/>
  <c r="A39" i="14"/>
  <c r="A40" i="14"/>
  <c r="A41" i="14"/>
  <c r="A42" i="14"/>
  <c r="A43" i="14"/>
  <c r="A44" i="14"/>
  <c r="A45" i="14"/>
  <c r="A46" i="14"/>
  <c r="A47" i="14"/>
  <c r="A48" i="14"/>
  <c r="A49" i="14"/>
  <c r="A50" i="14"/>
  <c r="A51" i="14"/>
  <c r="A52" i="14"/>
  <c r="A53" i="14"/>
  <c r="A54" i="14"/>
  <c r="A55" i="14"/>
  <c r="A56" i="14"/>
  <c r="A57" i="14"/>
  <c r="A58" i="14"/>
  <c r="A59" i="14"/>
  <c r="A60" i="14"/>
  <c r="A61" i="14"/>
  <c r="A62" i="14"/>
  <c r="A63" i="14"/>
  <c r="A64" i="14"/>
  <c r="A65" i="14"/>
  <c r="A66" i="14"/>
  <c r="A67" i="14"/>
  <c r="A68" i="14"/>
  <c r="A69" i="14"/>
  <c r="A70" i="14"/>
  <c r="A71" i="14"/>
  <c r="A72" i="14"/>
  <c r="A73" i="14"/>
  <c r="A74" i="14"/>
  <c r="A75" i="14"/>
  <c r="A76" i="14"/>
  <c r="A77" i="14"/>
  <c r="A78" i="14"/>
  <c r="A79" i="14"/>
  <c r="A80" i="14"/>
  <c r="A81" i="14"/>
  <c r="A82" i="14"/>
  <c r="A83" i="14"/>
  <c r="A84" i="14"/>
  <c r="A85" i="14"/>
  <c r="A86" i="14"/>
  <c r="A87" i="14"/>
  <c r="A88" i="14"/>
  <c r="A89" i="14"/>
  <c r="A90" i="14"/>
  <c r="A91" i="14"/>
  <c r="A92" i="14"/>
  <c r="A93" i="14"/>
  <c r="A94" i="14"/>
  <c r="A95" i="14"/>
  <c r="A96" i="14"/>
  <c r="A97" i="14"/>
  <c r="A98" i="14"/>
  <c r="A99" i="14"/>
  <c r="A100" i="14"/>
  <c r="A101" i="14"/>
  <c r="A102" i="14"/>
  <c r="A103" i="14"/>
  <c r="A104" i="14"/>
  <c r="A105" i="14"/>
  <c r="A106" i="14"/>
  <c r="A107" i="14"/>
  <c r="A108" i="14"/>
  <c r="A109" i="14"/>
  <c r="A110" i="14"/>
  <c r="A111" i="14"/>
  <c r="A112" i="14"/>
  <c r="A113" i="14"/>
  <c r="A114" i="14"/>
  <c r="A115" i="14"/>
  <c r="A116" i="14"/>
  <c r="A117" i="14"/>
  <c r="A118" i="14"/>
  <c r="A119" i="14"/>
  <c r="A120" i="14"/>
  <c r="A121" i="14"/>
  <c r="A122" i="14"/>
  <c r="A123" i="14"/>
  <c r="A124" i="14"/>
  <c r="A125" i="14"/>
  <c r="A126" i="14"/>
  <c r="A127" i="14"/>
  <c r="A128" i="14"/>
  <c r="A129" i="14"/>
  <c r="A130" i="14"/>
  <c r="A131" i="14"/>
  <c r="A132" i="14"/>
  <c r="A133" i="14"/>
  <c r="A134" i="14"/>
  <c r="A135" i="14"/>
  <c r="A136" i="14"/>
  <c r="A137" i="14"/>
  <c r="A138" i="14"/>
  <c r="A139" i="14"/>
  <c r="A140" i="14"/>
  <c r="A141" i="14"/>
  <c r="A142" i="14"/>
  <c r="A143" i="14"/>
  <c r="A144" i="14"/>
  <c r="A145" i="14"/>
  <c r="A146" i="14"/>
  <c r="A147" i="14"/>
  <c r="A148" i="14"/>
  <c r="A149" i="14"/>
  <c r="A150" i="14"/>
  <c r="A151" i="14"/>
  <c r="A152" i="14"/>
  <c r="A153" i="14"/>
  <c r="A154" i="14"/>
  <c r="A155" i="14"/>
  <c r="A156" i="14"/>
  <c r="A157" i="14"/>
  <c r="A158" i="14"/>
  <c r="A159" i="14"/>
  <c r="A160" i="14"/>
  <c r="A161" i="14"/>
  <c r="A162" i="14"/>
  <c r="A163" i="14"/>
  <c r="A164" i="14"/>
  <c r="A165" i="14"/>
  <c r="A166" i="14"/>
  <c r="A167" i="14"/>
  <c r="A168" i="14"/>
  <c r="A169" i="14"/>
  <c r="A170" i="14"/>
  <c r="A171" i="14"/>
  <c r="A172" i="14"/>
  <c r="A173" i="14"/>
  <c r="A174" i="14"/>
  <c r="A175" i="14"/>
  <c r="A176" i="14"/>
  <c r="A177" i="14"/>
  <c r="A178" i="14"/>
  <c r="A179" i="14"/>
  <c r="A180" i="14"/>
  <c r="A181" i="14"/>
  <c r="A182" i="14"/>
  <c r="A183" i="14"/>
  <c r="A184" i="14"/>
  <c r="A185" i="14"/>
  <c r="A186" i="14"/>
  <c r="A187" i="14"/>
  <c r="A188" i="14"/>
  <c r="A189" i="14"/>
  <c r="A190" i="14"/>
  <c r="A191" i="14"/>
  <c r="A192" i="14"/>
  <c r="A193" i="14"/>
  <c r="A194" i="14"/>
  <c r="A195" i="14"/>
  <c r="A196" i="14"/>
  <c r="A197" i="14"/>
  <c r="A198" i="14"/>
  <c r="A199" i="14"/>
  <c r="A200" i="14"/>
  <c r="A201" i="14"/>
  <c r="A202" i="14"/>
  <c r="A203" i="14"/>
  <c r="A204" i="14"/>
  <c r="A205" i="14"/>
  <c r="A206" i="14"/>
  <c r="A207" i="14"/>
  <c r="A208" i="14"/>
  <c r="A209" i="14"/>
  <c r="A210" i="14"/>
  <c r="A211" i="14"/>
  <c r="A212" i="14"/>
  <c r="A213" i="14"/>
  <c r="A214" i="14"/>
  <c r="A215" i="14"/>
  <c r="A216" i="14"/>
  <c r="A217" i="14"/>
  <c r="A218" i="14"/>
  <c r="A219" i="14"/>
  <c r="A220" i="14"/>
  <c r="A221" i="14"/>
  <c r="A222" i="14"/>
  <c r="A223" i="14"/>
  <c r="A224" i="14"/>
  <c r="A225" i="14"/>
  <c r="A226" i="14"/>
  <c r="A227" i="14"/>
  <c r="A228" i="14"/>
  <c r="A229" i="14"/>
  <c r="A230" i="14"/>
  <c r="A231" i="14"/>
  <c r="A232" i="14"/>
  <c r="A233" i="14"/>
  <c r="A234" i="14"/>
  <c r="A235" i="14"/>
  <c r="A236" i="14"/>
  <c r="A237" i="14"/>
  <c r="A238" i="14"/>
  <c r="A239" i="14"/>
  <c r="A240" i="14"/>
  <c r="A241" i="14"/>
  <c r="A242" i="14"/>
  <c r="A243" i="14"/>
  <c r="A244" i="14"/>
  <c r="A245" i="14"/>
  <c r="A246" i="14"/>
  <c r="A247" i="14"/>
  <c r="A248" i="14"/>
  <c r="A249" i="14"/>
  <c r="A250" i="14"/>
  <c r="A251" i="14"/>
  <c r="A252" i="14"/>
  <c r="A253" i="14"/>
  <c r="A254" i="14"/>
  <c r="A255" i="14"/>
  <c r="A256" i="14"/>
  <c r="A257" i="14"/>
  <c r="A258" i="14"/>
  <c r="A259" i="14"/>
  <c r="A260" i="14"/>
  <c r="A261" i="14"/>
  <c r="A262" i="14"/>
  <c r="A263" i="14"/>
  <c r="A264" i="14"/>
  <c r="A265" i="14"/>
  <c r="A266" i="14"/>
  <c r="A267" i="14"/>
  <c r="A268" i="14"/>
  <c r="A269" i="14"/>
  <c r="A270" i="14"/>
  <c r="A271" i="14"/>
  <c r="A272" i="14"/>
  <c r="A273" i="14"/>
  <c r="A274" i="14"/>
  <c r="A275" i="14"/>
  <c r="A276" i="14"/>
  <c r="A277" i="14"/>
  <c r="A278" i="14"/>
  <c r="A279" i="14"/>
  <c r="A280" i="14"/>
  <c r="A281" i="14"/>
  <c r="A282" i="14"/>
  <c r="A283" i="14"/>
  <c r="A284" i="14"/>
  <c r="A285" i="14"/>
  <c r="A286" i="14"/>
  <c r="A287" i="14"/>
  <c r="A288" i="14"/>
  <c r="A289" i="14"/>
  <c r="A290" i="14"/>
  <c r="A291" i="14"/>
  <c r="A292" i="14"/>
  <c r="A293" i="14"/>
  <c r="A294" i="14"/>
  <c r="A295" i="14"/>
  <c r="A296" i="14"/>
  <c r="A297" i="14"/>
  <c r="A298" i="14"/>
  <c r="A299" i="14"/>
  <c r="A300" i="14"/>
  <c r="A301" i="14"/>
  <c r="A302" i="14"/>
  <c r="A303" i="14"/>
  <c r="A304" i="14"/>
  <c r="A305" i="14"/>
  <c r="A306" i="14"/>
  <c r="A307" i="14"/>
  <c r="A308" i="14"/>
  <c r="A309" i="14"/>
  <c r="A310" i="14"/>
  <c r="A311" i="14"/>
  <c r="A312" i="14"/>
  <c r="A313" i="14"/>
  <c r="A314" i="14"/>
  <c r="A315" i="14"/>
  <c r="A316" i="14"/>
  <c r="A317" i="14"/>
  <c r="A318" i="14"/>
  <c r="A319" i="14"/>
  <c r="A320" i="14"/>
  <c r="A321" i="14"/>
  <c r="A322" i="14"/>
  <c r="A323" i="14"/>
  <c r="A324" i="14"/>
  <c r="A325" i="14"/>
  <c r="A326" i="14"/>
  <c r="A327" i="14"/>
  <c r="A328" i="14"/>
  <c r="A329" i="14"/>
  <c r="A330" i="14"/>
  <c r="A331" i="14"/>
  <c r="A332" i="14"/>
  <c r="A333" i="14"/>
  <c r="A334" i="14"/>
  <c r="A335" i="14"/>
  <c r="A336" i="14"/>
  <c r="A337" i="14"/>
  <c r="A338" i="14"/>
  <c r="A339" i="14"/>
  <c r="A340" i="14"/>
  <c r="A341" i="14"/>
  <c r="A342" i="14"/>
  <c r="A343" i="14"/>
  <c r="A344" i="14"/>
  <c r="A345" i="14"/>
  <c r="A346" i="14"/>
  <c r="A347" i="14"/>
  <c r="A348" i="14"/>
  <c r="A349" i="14"/>
  <c r="A350" i="14"/>
  <c r="A351" i="14"/>
  <c r="A352" i="14"/>
  <c r="A353" i="14"/>
  <c r="A354" i="14"/>
  <c r="A355" i="14"/>
  <c r="A356" i="14"/>
  <c r="A357" i="14"/>
  <c r="A358" i="14"/>
  <c r="A359" i="14"/>
  <c r="A360" i="14"/>
  <c r="A361" i="14"/>
  <c r="A362" i="14"/>
  <c r="A363" i="14"/>
  <c r="A364" i="14"/>
  <c r="A365" i="14"/>
  <c r="A366" i="14"/>
  <c r="A367" i="14"/>
  <c r="A368" i="14"/>
  <c r="A369" i="14"/>
  <c r="A370" i="14"/>
  <c r="A371" i="14"/>
  <c r="A372" i="14"/>
  <c r="A373" i="14"/>
  <c r="A374" i="14"/>
  <c r="A375" i="14"/>
  <c r="A376" i="14"/>
  <c r="A377" i="14"/>
  <c r="A378" i="14"/>
  <c r="A379" i="14"/>
  <c r="A380" i="14"/>
  <c r="A381" i="14"/>
  <c r="A382" i="14"/>
  <c r="A383" i="14"/>
  <c r="A384" i="14"/>
  <c r="A385" i="14"/>
  <c r="A386" i="14"/>
  <c r="A387" i="14"/>
  <c r="A388" i="14"/>
  <c r="A389" i="14"/>
  <c r="A390" i="14"/>
  <c r="A391" i="14"/>
  <c r="A392" i="14"/>
  <c r="A393" i="14"/>
  <c r="A394" i="14"/>
  <c r="A395" i="14"/>
  <c r="A396" i="14"/>
  <c r="A397" i="14"/>
  <c r="A398" i="14"/>
  <c r="A399" i="14"/>
  <c r="A400" i="14"/>
  <c r="A401" i="14"/>
  <c r="A402" i="14"/>
  <c r="A403" i="14"/>
  <c r="A404" i="14"/>
  <c r="A405" i="14"/>
  <c r="A406" i="14"/>
  <c r="A407" i="14"/>
  <c r="A408" i="14"/>
  <c r="A409" i="14"/>
  <c r="A410" i="14"/>
  <c r="A411" i="14"/>
  <c r="A412" i="14"/>
  <c r="A413" i="14"/>
  <c r="A414" i="14"/>
  <c r="A415" i="14"/>
  <c r="A416" i="14"/>
  <c r="A417" i="14"/>
  <c r="A418" i="14"/>
  <c r="A419" i="14"/>
  <c r="A420" i="14"/>
  <c r="A421" i="14"/>
  <c r="A422" i="14"/>
  <c r="A423" i="14"/>
  <c r="A424" i="14"/>
  <c r="A425" i="14"/>
  <c r="A426" i="14"/>
  <c r="A427" i="14"/>
  <c r="A428" i="14"/>
  <c r="A429" i="14"/>
  <c r="A430" i="14"/>
  <c r="A431" i="14"/>
  <c r="A432" i="14"/>
  <c r="A433" i="14"/>
  <c r="A434" i="14"/>
  <c r="A435" i="14"/>
  <c r="A436" i="14"/>
  <c r="A437" i="14"/>
  <c r="A438" i="14"/>
  <c r="A439" i="14"/>
  <c r="A440" i="14"/>
  <c r="A441" i="14"/>
  <c r="A442" i="14"/>
  <c r="A443" i="14"/>
  <c r="A444" i="14"/>
  <c r="A445" i="14"/>
  <c r="A446" i="14"/>
  <c r="A447" i="14"/>
  <c r="A448" i="14"/>
  <c r="A449" i="14"/>
  <c r="A450" i="14"/>
  <c r="A451" i="14"/>
  <c r="A452" i="14"/>
  <c r="A453" i="14"/>
  <c r="A454" i="14"/>
  <c r="A455" i="14"/>
  <c r="A456" i="14"/>
  <c r="A457" i="14"/>
  <c r="A458" i="14"/>
  <c r="A459" i="14"/>
  <c r="A460" i="14"/>
  <c r="A461" i="14"/>
  <c r="A462" i="14"/>
  <c r="A463" i="14"/>
  <c r="A464" i="14"/>
  <c r="A465" i="14"/>
  <c r="A466" i="14"/>
  <c r="A467" i="14"/>
  <c r="A468" i="14"/>
  <c r="A469" i="14"/>
  <c r="A470" i="14"/>
  <c r="A471" i="14"/>
  <c r="A472" i="14"/>
  <c r="A473" i="14"/>
  <c r="A474" i="14"/>
  <c r="A475" i="14"/>
  <c r="A476" i="14"/>
  <c r="A477" i="14"/>
  <c r="A478" i="14"/>
  <c r="A479" i="14"/>
  <c r="A480" i="14"/>
  <c r="A481" i="14"/>
  <c r="A482" i="14"/>
  <c r="A483" i="14"/>
  <c r="A484" i="14"/>
  <c r="A485" i="14"/>
  <c r="A486" i="14"/>
  <c r="A487" i="14"/>
  <c r="A488" i="14"/>
  <c r="A489" i="14"/>
  <c r="A490" i="14"/>
  <c r="A491" i="14"/>
  <c r="A492" i="14"/>
  <c r="A493" i="14"/>
  <c r="A494" i="14"/>
  <c r="A495" i="14"/>
  <c r="A496" i="14"/>
  <c r="A497" i="14"/>
  <c r="A498" i="14"/>
  <c r="A499" i="14"/>
  <c r="A500" i="14"/>
  <c r="A501" i="14"/>
  <c r="K79" i="5" l="1"/>
  <c r="K78" i="5"/>
  <c r="J80" i="5"/>
  <c r="K61" i="5"/>
  <c r="J62" i="5"/>
  <c r="K12" i="5"/>
  <c r="J13" i="5"/>
  <c r="K13" i="5" s="1"/>
  <c r="J14" i="5"/>
  <c r="K11" i="5"/>
  <c r="A1" i="1" a="1"/>
  <c r="A1" i="1" s="1"/>
  <c r="G3" i="1" s="1"/>
  <c r="G3" i="12"/>
  <c r="K80" i="5" l="1"/>
  <c r="J81" i="5"/>
  <c r="K62" i="5"/>
  <c r="J63" i="5"/>
  <c r="K14" i="5"/>
  <c r="J15" i="5"/>
  <c r="G3" i="10"/>
  <c r="G3" i="11"/>
  <c r="G3" i="8"/>
  <c r="G3" i="9"/>
  <c r="G3" i="6"/>
  <c r="G3" i="7"/>
  <c r="G3" i="4"/>
  <c r="G3" i="5"/>
  <c r="G3" i="2"/>
  <c r="G3" i="3"/>
  <c r="J11" i="4"/>
  <c r="K81" i="5" l="1"/>
  <c r="J83" i="5"/>
  <c r="J82" i="5"/>
  <c r="J64" i="5"/>
  <c r="K63" i="5"/>
  <c r="K15" i="5"/>
  <c r="K11" i="4"/>
  <c r="J16" i="5"/>
  <c r="J12" i="4"/>
  <c r="K82" i="5" l="1"/>
  <c r="J84" i="5"/>
  <c r="K83" i="5"/>
  <c r="J85" i="5"/>
  <c r="J66" i="5"/>
  <c r="K64" i="5"/>
  <c r="J65" i="5"/>
  <c r="K16" i="5"/>
  <c r="J17" i="5"/>
  <c r="K12" i="4"/>
  <c r="J13" i="4"/>
  <c r="J14" i="4"/>
  <c r="B9" i="17"/>
  <c r="J87" i="5" l="1"/>
  <c r="K85" i="5"/>
  <c r="K84" i="5"/>
  <c r="J86" i="5"/>
  <c r="K66" i="5"/>
  <c r="K65" i="5"/>
  <c r="J67" i="5"/>
  <c r="K13" i="4"/>
  <c r="K17" i="5"/>
  <c r="J18" i="5"/>
  <c r="J15" i="4"/>
  <c r="K14" i="4"/>
  <c r="J11" i="2"/>
  <c r="J12" i="2"/>
  <c r="K12" i="2" s="1"/>
  <c r="K87" i="5" l="1"/>
  <c r="K86" i="5"/>
  <c r="J88" i="5"/>
  <c r="K67" i="5"/>
  <c r="J68" i="5"/>
  <c r="J19" i="5"/>
  <c r="J16" i="4"/>
  <c r="K18" i="5"/>
  <c r="J20" i="5"/>
  <c r="I12" i="5"/>
  <c r="H12" i="5"/>
  <c r="H12" i="4"/>
  <c r="I12" i="4"/>
  <c r="K11" i="2"/>
  <c r="H11" i="4" s="1"/>
  <c r="K15" i="4"/>
  <c r="J13" i="2"/>
  <c r="E24" i="15"/>
  <c r="L37" i="1"/>
  <c r="L38" i="1"/>
  <c r="L39" i="1"/>
  <c r="L40" i="1"/>
  <c r="L41" i="1"/>
  <c r="L42" i="1"/>
  <c r="L43" i="1"/>
  <c r="L44" i="1"/>
  <c r="L45" i="1"/>
  <c r="L46" i="1"/>
  <c r="L47" i="1"/>
  <c r="L48" i="1"/>
  <c r="L49" i="1"/>
  <c r="L50" i="1"/>
  <c r="L51" i="1"/>
  <c r="L52" i="1"/>
  <c r="L53" i="1"/>
  <c r="L54" i="1"/>
  <c r="L55" i="1"/>
  <c r="L56" i="1"/>
  <c r="L57" i="1"/>
  <c r="L58" i="1"/>
  <c r="L59" i="1"/>
  <c r="L60" i="1"/>
  <c r="J11" i="1"/>
  <c r="K11" i="1" s="1"/>
  <c r="J12" i="1"/>
  <c r="J13" i="1" s="1"/>
  <c r="K13" i="1" s="1"/>
  <c r="J14" i="1"/>
  <c r="K14" i="1" s="1"/>
  <c r="J15" i="1"/>
  <c r="K15" i="1" s="1"/>
  <c r="J16" i="1"/>
  <c r="K16" i="1" s="1"/>
  <c r="J17" i="1"/>
  <c r="K17" i="1" s="1"/>
  <c r="J18" i="1"/>
  <c r="K18" i="1" s="1"/>
  <c r="J19" i="1"/>
  <c r="K19" i="1" s="1"/>
  <c r="J20" i="1"/>
  <c r="K20" i="1" s="1"/>
  <c r="J21" i="1"/>
  <c r="K21" i="1" s="1"/>
  <c r="J22" i="1"/>
  <c r="K22" i="1" s="1"/>
  <c r="J23" i="1"/>
  <c r="K23" i="1" s="1"/>
  <c r="J24" i="1"/>
  <c r="K24" i="1" s="1"/>
  <c r="J25" i="1"/>
  <c r="K25" i="1" s="1"/>
  <c r="J26" i="1"/>
  <c r="K26" i="1" s="1"/>
  <c r="J27" i="1"/>
  <c r="K27" i="1" s="1"/>
  <c r="J28" i="1"/>
  <c r="K28" i="1" s="1"/>
  <c r="J29" i="1"/>
  <c r="K29" i="1" s="1"/>
  <c r="J30" i="1"/>
  <c r="K30" i="1" s="1"/>
  <c r="J31" i="1"/>
  <c r="K31" i="1" s="1"/>
  <c r="J32" i="1"/>
  <c r="K32" i="1" s="1"/>
  <c r="J33" i="1"/>
  <c r="K33" i="1" s="1"/>
  <c r="J34" i="1"/>
  <c r="K34" i="1" s="1"/>
  <c r="J35" i="1"/>
  <c r="K35" i="1" s="1"/>
  <c r="J36" i="1"/>
  <c r="K36" i="1" s="1"/>
  <c r="J37" i="1"/>
  <c r="K37" i="1" s="1"/>
  <c r="J38" i="1"/>
  <c r="K38" i="1" s="1"/>
  <c r="J39" i="1"/>
  <c r="K39" i="1" s="1"/>
  <c r="J40" i="1"/>
  <c r="K40" i="1" s="1"/>
  <c r="J41" i="1"/>
  <c r="K41" i="1" s="1"/>
  <c r="J42" i="1"/>
  <c r="K42" i="1" s="1"/>
  <c r="J43" i="1"/>
  <c r="K43" i="1" s="1"/>
  <c r="J44" i="1"/>
  <c r="K44" i="1" s="1"/>
  <c r="J45" i="1"/>
  <c r="K45" i="1" s="1"/>
  <c r="J46" i="1"/>
  <c r="K46" i="1" s="1"/>
  <c r="J47" i="1"/>
  <c r="K47" i="1" s="1"/>
  <c r="J48" i="1"/>
  <c r="K48" i="1" s="1"/>
  <c r="J49" i="1"/>
  <c r="K49" i="1" s="1"/>
  <c r="J50" i="1"/>
  <c r="K50" i="1" s="1"/>
  <c r="J51" i="1"/>
  <c r="K51" i="1" s="1"/>
  <c r="J52" i="1"/>
  <c r="K52" i="1" s="1"/>
  <c r="J53" i="1"/>
  <c r="K53" i="1" s="1"/>
  <c r="J54" i="1"/>
  <c r="K54" i="1" s="1"/>
  <c r="J55" i="1"/>
  <c r="K55" i="1" s="1"/>
  <c r="J56" i="1"/>
  <c r="K56" i="1" s="1"/>
  <c r="J57" i="1"/>
  <c r="K57" i="1" s="1"/>
  <c r="J58" i="1"/>
  <c r="K58" i="1" s="1"/>
  <c r="J59" i="1"/>
  <c r="K59" i="1" s="1"/>
  <c r="J60" i="1"/>
  <c r="K60" i="1" s="1"/>
  <c r="G4" i="2"/>
  <c r="G4" i="3"/>
  <c r="G4" i="4"/>
  <c r="G4" i="5"/>
  <c r="G4" i="6"/>
  <c r="G4" i="7"/>
  <c r="G4" i="8"/>
  <c r="G4" i="9"/>
  <c r="G4" i="10"/>
  <c r="G4" i="11"/>
  <c r="G4" i="12"/>
  <c r="G4" i="1"/>
  <c r="J11" i="12"/>
  <c r="J12" i="12"/>
  <c r="K12" i="12" s="1"/>
  <c r="J13" i="12"/>
  <c r="J14" i="12" s="1"/>
  <c r="K14" i="12" s="1"/>
  <c r="J11" i="11"/>
  <c r="J12" i="11"/>
  <c r="K12" i="11" s="1"/>
  <c r="J11" i="10"/>
  <c r="J12" i="10"/>
  <c r="K12" i="10" s="1"/>
  <c r="J11" i="9"/>
  <c r="J12" i="9" s="1"/>
  <c r="J11" i="8"/>
  <c r="J11" i="7"/>
  <c r="J11" i="6"/>
  <c r="J12" i="6" s="1"/>
  <c r="J11" i="3"/>
  <c r="K88" i="5" l="1"/>
  <c r="J89" i="5"/>
  <c r="K68" i="5"/>
  <c r="J69" i="5"/>
  <c r="I11" i="5"/>
  <c r="H11" i="5"/>
  <c r="I11" i="4"/>
  <c r="K12" i="6"/>
  <c r="K12" i="9"/>
  <c r="K20" i="5"/>
  <c r="J12" i="8"/>
  <c r="K12" i="8" s="1"/>
  <c r="J21" i="5"/>
  <c r="K19" i="5"/>
  <c r="J13" i="10"/>
  <c r="J12" i="3"/>
  <c r="J12" i="7"/>
  <c r="K12" i="7" s="1"/>
  <c r="K11" i="10"/>
  <c r="K16" i="4"/>
  <c r="J17" i="4"/>
  <c r="J13" i="9"/>
  <c r="K13" i="2"/>
  <c r="J14" i="2"/>
  <c r="J14" i="9"/>
  <c r="K14" i="9" s="1"/>
  <c r="K11" i="11"/>
  <c r="K11" i="6"/>
  <c r="K11" i="9"/>
  <c r="K11" i="8"/>
  <c r="K11" i="12"/>
  <c r="K11" i="3"/>
  <c r="K11" i="7"/>
  <c r="K12" i="1"/>
  <c r="K13" i="12"/>
  <c r="J15" i="12"/>
  <c r="J16" i="12"/>
  <c r="K16" i="12" s="1"/>
  <c r="J13" i="11"/>
  <c r="J14" i="10"/>
  <c r="J14" i="6"/>
  <c r="K14" i="6" s="1"/>
  <c r="J13" i="6"/>
  <c r="J14" i="3"/>
  <c r="K14" i="3" s="1"/>
  <c r="J13" i="3"/>
  <c r="K13" i="3" s="1"/>
  <c r="K89" i="5" l="1"/>
  <c r="J90" i="5"/>
  <c r="K69" i="5"/>
  <c r="J70" i="5"/>
  <c r="K17" i="4"/>
  <c r="J19" i="4"/>
  <c r="J18" i="4"/>
  <c r="J20" i="4"/>
  <c r="J21" i="4"/>
  <c r="K13" i="6"/>
  <c r="K14" i="10"/>
  <c r="J15" i="2"/>
  <c r="K13" i="11"/>
  <c r="J16" i="2"/>
  <c r="K16" i="2" s="1"/>
  <c r="K12" i="3"/>
  <c r="H13" i="5"/>
  <c r="I13" i="5"/>
  <c r="I13" i="4"/>
  <c r="H13" i="4"/>
  <c r="K15" i="12"/>
  <c r="K13" i="9"/>
  <c r="K13" i="10"/>
  <c r="J13" i="7"/>
  <c r="K21" i="5"/>
  <c r="J22" i="5"/>
  <c r="J13" i="8"/>
  <c r="K14" i="2"/>
  <c r="J17" i="2"/>
  <c r="J15" i="9"/>
  <c r="J17" i="12"/>
  <c r="J18" i="12"/>
  <c r="K18" i="12" s="1"/>
  <c r="J14" i="11"/>
  <c r="J15" i="10"/>
  <c r="J15" i="6"/>
  <c r="J16" i="6"/>
  <c r="J15" i="3"/>
  <c r="J16" i="3"/>
  <c r="K90" i="5" l="1"/>
  <c r="J91" i="5"/>
  <c r="K70" i="5"/>
  <c r="J71" i="5"/>
  <c r="K16" i="3"/>
  <c r="K15" i="9"/>
  <c r="J16" i="9"/>
  <c r="K16" i="6"/>
  <c r="K17" i="2"/>
  <c r="K14" i="11"/>
  <c r="J15" i="11"/>
  <c r="K15" i="11" s="1"/>
  <c r="K15" i="6"/>
  <c r="K22" i="5"/>
  <c r="J23" i="5"/>
  <c r="J19" i="12"/>
  <c r="K17" i="12"/>
  <c r="K15" i="3"/>
  <c r="H14" i="5"/>
  <c r="I14" i="5"/>
  <c r="H14" i="4"/>
  <c r="I14" i="4"/>
  <c r="K13" i="8"/>
  <c r="J14" i="8"/>
  <c r="K13" i="7"/>
  <c r="J15" i="7"/>
  <c r="K15" i="7" s="1"/>
  <c r="J16" i="7"/>
  <c r="K16" i="7" s="1"/>
  <c r="J14" i="7"/>
  <c r="K18" i="4"/>
  <c r="K20" i="4"/>
  <c r="I16" i="5"/>
  <c r="H16" i="5"/>
  <c r="I16" i="4"/>
  <c r="H16" i="4"/>
  <c r="K21" i="4"/>
  <c r="K19" i="4"/>
  <c r="K15" i="2"/>
  <c r="J22" i="4"/>
  <c r="J18" i="2"/>
  <c r="J17" i="9"/>
  <c r="J16" i="10"/>
  <c r="K15" i="10"/>
  <c r="J16" i="11"/>
  <c r="J17" i="6"/>
  <c r="J17" i="3"/>
  <c r="K91" i="5" l="1"/>
  <c r="J92" i="5"/>
  <c r="K71" i="5"/>
  <c r="J72" i="5"/>
  <c r="J17" i="10"/>
  <c r="K17" i="10" s="1"/>
  <c r="J18" i="10"/>
  <c r="K18" i="10" s="1"/>
  <c r="J19" i="10"/>
  <c r="K19" i="10" s="1"/>
  <c r="K22" i="4"/>
  <c r="J23" i="4"/>
  <c r="K17" i="3"/>
  <c r="K17" i="6"/>
  <c r="K16" i="11"/>
  <c r="K14" i="8"/>
  <c r="K19" i="12"/>
  <c r="J20" i="12"/>
  <c r="K17" i="9"/>
  <c r="H15" i="5"/>
  <c r="I15" i="5"/>
  <c r="H15" i="4"/>
  <c r="I15" i="4"/>
  <c r="K18" i="2"/>
  <c r="J19" i="2"/>
  <c r="K14" i="7"/>
  <c r="J17" i="7"/>
  <c r="J15" i="8"/>
  <c r="K23" i="5"/>
  <c r="J24" i="5"/>
  <c r="I17" i="5"/>
  <c r="H17" i="5"/>
  <c r="H17" i="4"/>
  <c r="I17" i="4"/>
  <c r="K16" i="9"/>
  <c r="J18" i="9"/>
  <c r="K16" i="10"/>
  <c r="J17" i="11"/>
  <c r="J18" i="11"/>
  <c r="K18" i="11" s="1"/>
  <c r="J18" i="6"/>
  <c r="J18" i="3"/>
  <c r="J19" i="3"/>
  <c r="K19" i="3" s="1"/>
  <c r="I2" i="12"/>
  <c r="I2" i="6"/>
  <c r="I2" i="2"/>
  <c r="I2" i="5"/>
  <c r="I2" i="4"/>
  <c r="L5" i="4" s="1"/>
  <c r="I2" i="7"/>
  <c r="I2" i="11"/>
  <c r="I2" i="3"/>
  <c r="I2" i="10"/>
  <c r="I2" i="9"/>
  <c r="I2" i="8"/>
  <c r="B3" i="1"/>
  <c r="K92" i="5" l="1"/>
  <c r="J93" i="5"/>
  <c r="K72" i="5"/>
  <c r="J73" i="5"/>
  <c r="K18" i="9"/>
  <c r="J19" i="9"/>
  <c r="K19" i="9" s="1"/>
  <c r="J20" i="3"/>
  <c r="K15" i="8"/>
  <c r="H15" i="10" s="1"/>
  <c r="J16" i="8"/>
  <c r="I16" i="8" s="1"/>
  <c r="K19" i="2"/>
  <c r="I19" i="3" s="1"/>
  <c r="J20" i="2"/>
  <c r="H20" i="2" s="1"/>
  <c r="K20" i="12"/>
  <c r="J21" i="12"/>
  <c r="J22" i="12"/>
  <c r="J18" i="7"/>
  <c r="K17" i="7"/>
  <c r="K18" i="3"/>
  <c r="I18" i="6" s="1"/>
  <c r="K18" i="6"/>
  <c r="K17" i="11"/>
  <c r="J20" i="10"/>
  <c r="K23" i="4"/>
  <c r="J24" i="4"/>
  <c r="K24" i="5"/>
  <c r="J25" i="5"/>
  <c r="H18" i="5"/>
  <c r="I18" i="5"/>
  <c r="H18" i="4"/>
  <c r="I18" i="4"/>
  <c r="L5" i="11"/>
  <c r="L5" i="10"/>
  <c r="L5" i="9"/>
  <c r="L5" i="8"/>
  <c r="L5" i="7"/>
  <c r="L5" i="6"/>
  <c r="L5" i="5"/>
  <c r="L5" i="3"/>
  <c r="L5" i="12"/>
  <c r="I11" i="2"/>
  <c r="I19" i="2"/>
  <c r="I15" i="2"/>
  <c r="I12" i="2"/>
  <c r="I14" i="2"/>
  <c r="I13" i="2"/>
  <c r="I16" i="2"/>
  <c r="I18" i="2"/>
  <c r="I17" i="2"/>
  <c r="L5" i="2"/>
  <c r="H11" i="2"/>
  <c r="H19" i="2"/>
  <c r="H16" i="2"/>
  <c r="H12" i="2"/>
  <c r="H13" i="2"/>
  <c r="H17" i="2"/>
  <c r="H18" i="2"/>
  <c r="H14" i="2"/>
  <c r="H15" i="2"/>
  <c r="I11" i="1"/>
  <c r="I19" i="1"/>
  <c r="I27" i="1"/>
  <c r="I35" i="1"/>
  <c r="I43" i="1"/>
  <c r="I51" i="1"/>
  <c r="I59" i="1"/>
  <c r="I58" i="1"/>
  <c r="I12" i="1"/>
  <c r="I20" i="1"/>
  <c r="I28" i="1"/>
  <c r="I36" i="1"/>
  <c r="I44" i="1"/>
  <c r="I52" i="1"/>
  <c r="I60" i="1"/>
  <c r="I50" i="1"/>
  <c r="I13" i="1"/>
  <c r="I21" i="1"/>
  <c r="I29" i="1"/>
  <c r="I37" i="1"/>
  <c r="I45" i="1"/>
  <c r="I53" i="1"/>
  <c r="I34" i="1"/>
  <c r="I14" i="1"/>
  <c r="I22" i="1"/>
  <c r="I30" i="1"/>
  <c r="I38" i="1"/>
  <c r="I46" i="1"/>
  <c r="I54" i="1"/>
  <c r="I42" i="1"/>
  <c r="I15" i="1"/>
  <c r="I23" i="1"/>
  <c r="I31" i="1"/>
  <c r="I39" i="1"/>
  <c r="I47" i="1"/>
  <c r="I55" i="1"/>
  <c r="I16" i="1"/>
  <c r="I24" i="1"/>
  <c r="I32" i="1"/>
  <c r="I40" i="1"/>
  <c r="I48" i="1"/>
  <c r="I56" i="1"/>
  <c r="I26" i="1"/>
  <c r="I17" i="1"/>
  <c r="I25" i="1"/>
  <c r="I33" i="1"/>
  <c r="I41" i="1"/>
  <c r="I49" i="1"/>
  <c r="I57" i="1"/>
  <c r="I18" i="1"/>
  <c r="H11" i="1"/>
  <c r="H19" i="1"/>
  <c r="H27" i="1"/>
  <c r="H35" i="1"/>
  <c r="H43" i="1"/>
  <c r="H51" i="1"/>
  <c r="H59" i="1"/>
  <c r="H42" i="1"/>
  <c r="H12" i="1"/>
  <c r="H20" i="1"/>
  <c r="H28" i="1"/>
  <c r="H36" i="1"/>
  <c r="H44" i="1"/>
  <c r="H52" i="1"/>
  <c r="H60" i="1"/>
  <c r="H34" i="1"/>
  <c r="H13" i="1"/>
  <c r="H21" i="1"/>
  <c r="H29" i="1"/>
  <c r="H37" i="1"/>
  <c r="H45" i="1"/>
  <c r="H53" i="1"/>
  <c r="H50" i="1"/>
  <c r="H14" i="1"/>
  <c r="H22" i="1"/>
  <c r="H30" i="1"/>
  <c r="H38" i="1"/>
  <c r="H46" i="1"/>
  <c r="H54" i="1"/>
  <c r="H15" i="1"/>
  <c r="H23" i="1"/>
  <c r="H31" i="1"/>
  <c r="H39" i="1"/>
  <c r="H47" i="1"/>
  <c r="H55" i="1"/>
  <c r="H58" i="1"/>
  <c r="H16" i="1"/>
  <c r="H24" i="1"/>
  <c r="H32" i="1"/>
  <c r="H40" i="1"/>
  <c r="H48" i="1"/>
  <c r="H56" i="1"/>
  <c r="H26" i="1"/>
  <c r="H17" i="1"/>
  <c r="H25" i="1"/>
  <c r="H33" i="1"/>
  <c r="H41" i="1"/>
  <c r="H49" i="1"/>
  <c r="H57" i="1"/>
  <c r="H18" i="1"/>
  <c r="L5" i="1"/>
  <c r="I11" i="12"/>
  <c r="I12" i="12"/>
  <c r="I13" i="12"/>
  <c r="I14" i="12"/>
  <c r="H11" i="12"/>
  <c r="H12" i="12"/>
  <c r="H13" i="12"/>
  <c r="H14" i="12"/>
  <c r="J19" i="11"/>
  <c r="I11" i="11"/>
  <c r="I12" i="11"/>
  <c r="I13" i="11"/>
  <c r="I14" i="11"/>
  <c r="H11" i="11"/>
  <c r="H12" i="11"/>
  <c r="H13" i="11"/>
  <c r="H14" i="11"/>
  <c r="I11" i="10"/>
  <c r="I12" i="10"/>
  <c r="I13" i="10"/>
  <c r="I14" i="10"/>
  <c r="H11" i="10"/>
  <c r="H12" i="10"/>
  <c r="H13" i="10"/>
  <c r="H14" i="10"/>
  <c r="I11" i="9"/>
  <c r="I12" i="9"/>
  <c r="I13" i="9"/>
  <c r="I14" i="9"/>
  <c r="H11" i="9"/>
  <c r="H12" i="9"/>
  <c r="H13" i="9"/>
  <c r="H14" i="9"/>
  <c r="I11" i="8"/>
  <c r="I12" i="8"/>
  <c r="I13" i="8"/>
  <c r="I14" i="8"/>
  <c r="I15" i="8"/>
  <c r="H11" i="8"/>
  <c r="H12" i="8"/>
  <c r="H13" i="8"/>
  <c r="H14" i="8"/>
  <c r="H15" i="8"/>
  <c r="H16" i="8"/>
  <c r="I11" i="7"/>
  <c r="I12" i="7"/>
  <c r="I13" i="7"/>
  <c r="I14" i="7"/>
  <c r="I15" i="7"/>
  <c r="I16" i="7"/>
  <c r="I17" i="7"/>
  <c r="H11" i="7"/>
  <c r="H12" i="7"/>
  <c r="H13" i="7"/>
  <c r="H14" i="7"/>
  <c r="H15" i="7"/>
  <c r="H16" i="7"/>
  <c r="H17" i="7"/>
  <c r="J19" i="6"/>
  <c r="I11" i="6"/>
  <c r="I12" i="6"/>
  <c r="I13" i="6"/>
  <c r="I14" i="6"/>
  <c r="I15" i="6"/>
  <c r="I16" i="6"/>
  <c r="I17" i="6"/>
  <c r="H11" i="6"/>
  <c r="H18" i="6"/>
  <c r="H12" i="6"/>
  <c r="H13" i="6"/>
  <c r="H14" i="6"/>
  <c r="H15" i="6"/>
  <c r="H16" i="6"/>
  <c r="H17" i="6"/>
  <c r="J21" i="3"/>
  <c r="I11" i="3"/>
  <c r="I12" i="3"/>
  <c r="I13" i="3"/>
  <c r="I14" i="3"/>
  <c r="I15" i="3"/>
  <c r="I16" i="3"/>
  <c r="I17" i="3"/>
  <c r="I18" i="3"/>
  <c r="H11" i="3"/>
  <c r="H12" i="3"/>
  <c r="H13" i="3"/>
  <c r="H14" i="3"/>
  <c r="H15" i="3"/>
  <c r="H16" i="3"/>
  <c r="H17" i="3"/>
  <c r="H18" i="3"/>
  <c r="L3" i="6"/>
  <c r="L3" i="12"/>
  <c r="L3" i="8"/>
  <c r="L3" i="4"/>
  <c r="L3" i="3"/>
  <c r="L3" i="2"/>
  <c r="L3" i="7"/>
  <c r="L3" i="9"/>
  <c r="L3" i="5"/>
  <c r="L3" i="10"/>
  <c r="L3" i="11"/>
  <c r="L3" i="1"/>
  <c r="I20" i="2" l="1"/>
  <c r="I18" i="7"/>
  <c r="H18" i="7"/>
  <c r="H15" i="11"/>
  <c r="I15" i="12"/>
  <c r="I15" i="9"/>
  <c r="H15" i="9"/>
  <c r="I15" i="10"/>
  <c r="H15" i="12"/>
  <c r="I15" i="11"/>
  <c r="H19" i="3"/>
  <c r="K93" i="5"/>
  <c r="J94" i="5"/>
  <c r="K73" i="5"/>
  <c r="J74" i="5"/>
  <c r="K21" i="3"/>
  <c r="K19" i="11"/>
  <c r="K19" i="6"/>
  <c r="K22" i="12"/>
  <c r="K25" i="5"/>
  <c r="J26" i="5"/>
  <c r="K20" i="10"/>
  <c r="J21" i="10"/>
  <c r="K18" i="7"/>
  <c r="K24" i="4"/>
  <c r="J25" i="4"/>
  <c r="J19" i="7"/>
  <c r="I19" i="5"/>
  <c r="H19" i="5"/>
  <c r="I19" i="4"/>
  <c r="H19" i="4"/>
  <c r="J23" i="12"/>
  <c r="K20" i="2"/>
  <c r="J21" i="2"/>
  <c r="J22" i="2" s="1"/>
  <c r="K16" i="8"/>
  <c r="J17" i="8"/>
  <c r="J18" i="8"/>
  <c r="K20" i="3"/>
  <c r="K21" i="12"/>
  <c r="J20" i="9"/>
  <c r="H19" i="6"/>
  <c r="I19" i="6"/>
  <c r="J20" i="11"/>
  <c r="K20" i="11" s="1"/>
  <c r="J20" i="6"/>
  <c r="K20" i="6" s="1"/>
  <c r="J22" i="3"/>
  <c r="K22" i="3" s="1"/>
  <c r="E11" i="15"/>
  <c r="E10" i="15"/>
  <c r="E13" i="15"/>
  <c r="E20" i="15"/>
  <c r="E17" i="15"/>
  <c r="E12" i="15"/>
  <c r="E19" i="15"/>
  <c r="E21" i="15"/>
  <c r="E14" i="15"/>
  <c r="E15" i="15"/>
  <c r="E18" i="15"/>
  <c r="E16" i="15"/>
  <c r="K94" i="5" l="1"/>
  <c r="J95" i="5"/>
  <c r="K74" i="5"/>
  <c r="J75" i="5"/>
  <c r="K22" i="2"/>
  <c r="I22" i="3" s="1"/>
  <c r="J23" i="2"/>
  <c r="I22" i="2"/>
  <c r="H22" i="2"/>
  <c r="J21" i="6"/>
  <c r="K21" i="6" s="1"/>
  <c r="J20" i="7"/>
  <c r="J19" i="8"/>
  <c r="K26" i="5"/>
  <c r="J27" i="5"/>
  <c r="K23" i="12"/>
  <c r="K21" i="10"/>
  <c r="K17" i="8"/>
  <c r="J20" i="8"/>
  <c r="H17" i="8"/>
  <c r="I17" i="8"/>
  <c r="I16" i="9"/>
  <c r="I16" i="12"/>
  <c r="H16" i="12"/>
  <c r="H16" i="10"/>
  <c r="I16" i="10"/>
  <c r="H16" i="9"/>
  <c r="H16" i="11"/>
  <c r="I16" i="11"/>
  <c r="K19" i="7"/>
  <c r="I19" i="7"/>
  <c r="H19" i="7"/>
  <c r="J21" i="7"/>
  <c r="J22" i="10"/>
  <c r="K20" i="9"/>
  <c r="J21" i="9"/>
  <c r="K18" i="8"/>
  <c r="H18" i="10" s="1"/>
  <c r="I18" i="8"/>
  <c r="H18" i="8"/>
  <c r="K21" i="2"/>
  <c r="H21" i="2"/>
  <c r="I21" i="2"/>
  <c r="H20" i="5"/>
  <c r="I20" i="5"/>
  <c r="H20" i="4"/>
  <c r="I20" i="4"/>
  <c r="H20" i="3"/>
  <c r="I20" i="3"/>
  <c r="K25" i="4"/>
  <c r="J26" i="4"/>
  <c r="J24" i="12"/>
  <c r="E22" i="15"/>
  <c r="G25" i="15" s="1"/>
  <c r="G22" i="15"/>
  <c r="F10" i="15"/>
  <c r="G10" i="15" s="1"/>
  <c r="J21" i="11"/>
  <c r="J22" i="11" s="1"/>
  <c r="K22" i="11" s="1"/>
  <c r="I20" i="6"/>
  <c r="J22" i="6"/>
  <c r="K22" i="6" s="1"/>
  <c r="H20" i="6"/>
  <c r="J23" i="3"/>
  <c r="K23" i="3" s="1"/>
  <c r="I21" i="6" l="1"/>
  <c r="H18" i="9"/>
  <c r="H18" i="11"/>
  <c r="I18" i="9"/>
  <c r="H22" i="3"/>
  <c r="K95" i="5"/>
  <c r="J96" i="5"/>
  <c r="K75" i="5"/>
  <c r="H21" i="6"/>
  <c r="K21" i="9"/>
  <c r="K27" i="5"/>
  <c r="J28" i="5"/>
  <c r="J23" i="11"/>
  <c r="K23" i="11" s="1"/>
  <c r="J21" i="8"/>
  <c r="J23" i="8" s="1"/>
  <c r="I18" i="11"/>
  <c r="K26" i="4"/>
  <c r="J27" i="4"/>
  <c r="J22" i="9"/>
  <c r="K21" i="7"/>
  <c r="I21" i="7"/>
  <c r="H21" i="7"/>
  <c r="H18" i="12"/>
  <c r="K20" i="7"/>
  <c r="H20" i="8" s="1"/>
  <c r="H20" i="7"/>
  <c r="I20" i="7"/>
  <c r="J22" i="7"/>
  <c r="K23" i="2"/>
  <c r="H23" i="3" s="1"/>
  <c r="I23" i="2"/>
  <c r="H23" i="2"/>
  <c r="J24" i="2"/>
  <c r="K21" i="11"/>
  <c r="H21" i="5"/>
  <c r="I21" i="5"/>
  <c r="H21" i="4"/>
  <c r="I21" i="4"/>
  <c r="I21" i="3"/>
  <c r="H21" i="3"/>
  <c r="I18" i="12"/>
  <c r="K19" i="8"/>
  <c r="H19" i="12" s="1"/>
  <c r="H19" i="8"/>
  <c r="I19" i="8"/>
  <c r="J22" i="8"/>
  <c r="I22" i="5"/>
  <c r="H22" i="5"/>
  <c r="H22" i="4"/>
  <c r="I22" i="4"/>
  <c r="J23" i="9"/>
  <c r="I17" i="11"/>
  <c r="H17" i="11"/>
  <c r="I17" i="10"/>
  <c r="H17" i="9"/>
  <c r="I17" i="12"/>
  <c r="H17" i="12"/>
  <c r="H17" i="10"/>
  <c r="I17" i="9"/>
  <c r="K20" i="8"/>
  <c r="K22" i="10"/>
  <c r="I18" i="10"/>
  <c r="J23" i="10"/>
  <c r="K24" i="12"/>
  <c r="J25" i="12"/>
  <c r="J24" i="9"/>
  <c r="F11" i="15"/>
  <c r="G11" i="15" s="1"/>
  <c r="L11" i="1"/>
  <c r="I22" i="6"/>
  <c r="H22" i="6"/>
  <c r="J23" i="6"/>
  <c r="K23" i="6" s="1"/>
  <c r="J24" i="3"/>
  <c r="K24" i="3" s="1"/>
  <c r="I20" i="8" l="1"/>
  <c r="I23" i="3"/>
  <c r="H19" i="9"/>
  <c r="I19" i="11"/>
  <c r="H19" i="10"/>
  <c r="H19" i="11"/>
  <c r="I19" i="12"/>
  <c r="K96" i="5"/>
  <c r="J97" i="5"/>
  <c r="K23" i="8"/>
  <c r="J24" i="8"/>
  <c r="K24" i="8" s="1"/>
  <c r="K23" i="10"/>
  <c r="I20" i="10"/>
  <c r="I20" i="9"/>
  <c r="H20" i="10"/>
  <c r="H20" i="9"/>
  <c r="I20" i="12"/>
  <c r="H20" i="12"/>
  <c r="H20" i="11"/>
  <c r="I20" i="11"/>
  <c r="K24" i="2"/>
  <c r="H24" i="3" s="1"/>
  <c r="J25" i="2"/>
  <c r="I24" i="2"/>
  <c r="H24" i="2"/>
  <c r="I19" i="9"/>
  <c r="K27" i="4"/>
  <c r="J28" i="4"/>
  <c r="J24" i="11"/>
  <c r="K24" i="11" s="1"/>
  <c r="K25" i="12"/>
  <c r="J26" i="12"/>
  <c r="J24" i="10"/>
  <c r="K21" i="8"/>
  <c r="H21" i="9" s="1"/>
  <c r="H21" i="8"/>
  <c r="I21" i="8"/>
  <c r="K28" i="5"/>
  <c r="J29" i="5"/>
  <c r="H23" i="5"/>
  <c r="I23" i="5"/>
  <c r="I23" i="4"/>
  <c r="H23" i="4"/>
  <c r="K23" i="9"/>
  <c r="K22" i="8"/>
  <c r="K22" i="9"/>
  <c r="I19" i="10"/>
  <c r="K24" i="9"/>
  <c r="K22" i="7"/>
  <c r="J23" i="7"/>
  <c r="H22" i="7"/>
  <c r="I22" i="7"/>
  <c r="J25" i="9"/>
  <c r="F12" i="15"/>
  <c r="F13" i="15" s="1"/>
  <c r="F14" i="15" s="1"/>
  <c r="L12" i="1"/>
  <c r="J25" i="11"/>
  <c r="J25" i="8"/>
  <c r="K25" i="8" s="1"/>
  <c r="I23" i="6"/>
  <c r="H23" i="6"/>
  <c r="J24" i="6"/>
  <c r="K24" i="6" s="1"/>
  <c r="J25" i="3"/>
  <c r="K25" i="3" s="1"/>
  <c r="I22" i="9" l="1"/>
  <c r="H22" i="9"/>
  <c r="I21" i="9"/>
  <c r="K97" i="5"/>
  <c r="J98" i="5"/>
  <c r="I24" i="3"/>
  <c r="K25" i="2"/>
  <c r="I25" i="3" s="1"/>
  <c r="J26" i="2"/>
  <c r="I25" i="2"/>
  <c r="H25" i="2"/>
  <c r="I22" i="8"/>
  <c r="K24" i="10"/>
  <c r="K28" i="4"/>
  <c r="J29" i="4"/>
  <c r="H24" i="5"/>
  <c r="I24" i="5"/>
  <c r="I24" i="4"/>
  <c r="H24" i="4"/>
  <c r="K23" i="7"/>
  <c r="I23" i="7"/>
  <c r="H23" i="7"/>
  <c r="J24" i="7"/>
  <c r="J25" i="10"/>
  <c r="K29" i="5"/>
  <c r="J30" i="5"/>
  <c r="H21" i="11"/>
  <c r="I21" i="11"/>
  <c r="H21" i="10"/>
  <c r="I21" i="10"/>
  <c r="H21" i="12"/>
  <c r="I21" i="12"/>
  <c r="K26" i="12"/>
  <c r="H22" i="12"/>
  <c r="H22" i="10"/>
  <c r="I22" i="10"/>
  <c r="H22" i="11"/>
  <c r="I22" i="12"/>
  <c r="I22" i="11"/>
  <c r="J28" i="12"/>
  <c r="J29" i="12" s="1"/>
  <c r="J27" i="12"/>
  <c r="K25" i="9"/>
  <c r="H22" i="8"/>
  <c r="J26" i="9"/>
  <c r="G12" i="15"/>
  <c r="G13" i="15"/>
  <c r="L13" i="1"/>
  <c r="J26" i="11"/>
  <c r="K26" i="11" s="1"/>
  <c r="K25" i="11"/>
  <c r="J27" i="11"/>
  <c r="K27" i="11" s="1"/>
  <c r="J26" i="8"/>
  <c r="K26" i="8" s="1"/>
  <c r="I24" i="6"/>
  <c r="H24" i="6"/>
  <c r="J25" i="6"/>
  <c r="K25" i="6" s="1"/>
  <c r="J26" i="3"/>
  <c r="K26" i="3" s="1"/>
  <c r="F15" i="15"/>
  <c r="G14" i="15"/>
  <c r="K98" i="5" l="1"/>
  <c r="J99" i="5"/>
  <c r="H25" i="3"/>
  <c r="K29" i="12"/>
  <c r="J30" i="12"/>
  <c r="I23" i="11"/>
  <c r="I23" i="12"/>
  <c r="H23" i="12"/>
  <c r="H23" i="9"/>
  <c r="I23" i="10"/>
  <c r="I23" i="8"/>
  <c r="H23" i="10"/>
  <c r="H23" i="11"/>
  <c r="I23" i="9"/>
  <c r="H23" i="8"/>
  <c r="K26" i="9"/>
  <c r="K27" i="12"/>
  <c r="K26" i="2"/>
  <c r="I26" i="3" s="1"/>
  <c r="H26" i="2"/>
  <c r="I26" i="2"/>
  <c r="J27" i="2"/>
  <c r="H25" i="5"/>
  <c r="I25" i="5"/>
  <c r="I25" i="4"/>
  <c r="H25" i="4"/>
  <c r="K28" i="12"/>
  <c r="K25" i="10"/>
  <c r="J26" i="10"/>
  <c r="J27" i="10" s="1"/>
  <c r="K30" i="5"/>
  <c r="J31" i="5"/>
  <c r="K24" i="7"/>
  <c r="J25" i="7"/>
  <c r="H24" i="7"/>
  <c r="I24" i="7"/>
  <c r="J27" i="9"/>
  <c r="K29" i="4"/>
  <c r="J30" i="4"/>
  <c r="L14" i="1"/>
  <c r="J28" i="11"/>
  <c r="K28" i="11" s="1"/>
  <c r="J27" i="8"/>
  <c r="K27" i="8" s="1"/>
  <c r="H25" i="6"/>
  <c r="I25" i="6"/>
  <c r="J26" i="6"/>
  <c r="K26" i="6" s="1"/>
  <c r="J27" i="3"/>
  <c r="K27" i="3" s="1"/>
  <c r="F16" i="15"/>
  <c r="G15" i="15"/>
  <c r="K99" i="5" l="1"/>
  <c r="J100" i="5"/>
  <c r="H26" i="3"/>
  <c r="K27" i="10"/>
  <c r="K27" i="9"/>
  <c r="J28" i="9"/>
  <c r="K31" i="5"/>
  <c r="J32" i="5"/>
  <c r="J29" i="9"/>
  <c r="J30" i="9" s="1"/>
  <c r="K30" i="12"/>
  <c r="J31" i="12"/>
  <c r="K26" i="10"/>
  <c r="J28" i="10"/>
  <c r="K27" i="2"/>
  <c r="I27" i="3" s="1"/>
  <c r="J28" i="2"/>
  <c r="I27" i="2"/>
  <c r="H27" i="2"/>
  <c r="K30" i="4"/>
  <c r="J31" i="4"/>
  <c r="K25" i="7"/>
  <c r="I25" i="7"/>
  <c r="H25" i="7"/>
  <c r="J26" i="7"/>
  <c r="I24" i="11"/>
  <c r="H24" i="11"/>
  <c r="H24" i="9"/>
  <c r="I24" i="8"/>
  <c r="I24" i="10"/>
  <c r="H24" i="8"/>
  <c r="H24" i="10"/>
  <c r="I24" i="9"/>
  <c r="I24" i="12"/>
  <c r="H24" i="12"/>
  <c r="I26" i="5"/>
  <c r="H26" i="5"/>
  <c r="I26" i="4"/>
  <c r="H26" i="4"/>
  <c r="L15" i="1"/>
  <c r="J29" i="11"/>
  <c r="K29" i="11" s="1"/>
  <c r="J28" i="8"/>
  <c r="K28" i="8" s="1"/>
  <c r="H26" i="6"/>
  <c r="I26" i="6"/>
  <c r="J27" i="6"/>
  <c r="K27" i="6" s="1"/>
  <c r="J28" i="3"/>
  <c r="K28" i="3" s="1"/>
  <c r="F17" i="15"/>
  <c r="G16" i="15"/>
  <c r="K100" i="5" l="1"/>
  <c r="J101" i="5"/>
  <c r="H27" i="3"/>
  <c r="K30" i="9"/>
  <c r="K26" i="7"/>
  <c r="I26" i="7"/>
  <c r="H26" i="7"/>
  <c r="K31" i="12"/>
  <c r="J32" i="12"/>
  <c r="H25" i="8"/>
  <c r="I25" i="11"/>
  <c r="I25" i="9"/>
  <c r="I25" i="8"/>
  <c r="H25" i="11"/>
  <c r="H25" i="12"/>
  <c r="I25" i="12"/>
  <c r="H25" i="10"/>
  <c r="I25" i="10"/>
  <c r="H25" i="9"/>
  <c r="K28" i="2"/>
  <c r="I28" i="3" s="1"/>
  <c r="J29" i="2"/>
  <c r="H28" i="2"/>
  <c r="I28" i="2"/>
  <c r="J27" i="7"/>
  <c r="K31" i="4"/>
  <c r="J32" i="4"/>
  <c r="I27" i="5"/>
  <c r="H27" i="5"/>
  <c r="H27" i="4"/>
  <c r="I27" i="4"/>
  <c r="K28" i="9"/>
  <c r="J31" i="9"/>
  <c r="J32" i="9" s="1"/>
  <c r="K28" i="10"/>
  <c r="J29" i="10"/>
  <c r="K29" i="9"/>
  <c r="K32" i="5"/>
  <c r="J33" i="5"/>
  <c r="L16" i="1"/>
  <c r="L17" i="1"/>
  <c r="J30" i="11"/>
  <c r="K30" i="11" s="1"/>
  <c r="J29" i="8"/>
  <c r="K29" i="8" s="1"/>
  <c r="I27" i="6"/>
  <c r="H27" i="6"/>
  <c r="J28" i="6"/>
  <c r="K28" i="6" s="1"/>
  <c r="J29" i="3"/>
  <c r="K29" i="3" s="1"/>
  <c r="F18" i="15"/>
  <c r="G17" i="15"/>
  <c r="K101" i="5" l="1"/>
  <c r="J102" i="5"/>
  <c r="K32" i="9"/>
  <c r="J33" i="9"/>
  <c r="K33" i="9" s="1"/>
  <c r="H28" i="5"/>
  <c r="I28" i="5"/>
  <c r="I28" i="4"/>
  <c r="H28" i="4"/>
  <c r="I26" i="8"/>
  <c r="I26" i="11"/>
  <c r="I26" i="10"/>
  <c r="I26" i="12"/>
  <c r="H26" i="10"/>
  <c r="H26" i="11"/>
  <c r="I26" i="9"/>
  <c r="H26" i="12"/>
  <c r="H26" i="9"/>
  <c r="H26" i="8"/>
  <c r="K32" i="12"/>
  <c r="J33" i="12"/>
  <c r="K31" i="9"/>
  <c r="K33" i="5"/>
  <c r="J34" i="5"/>
  <c r="K27" i="7"/>
  <c r="J28" i="7"/>
  <c r="H27" i="7"/>
  <c r="I27" i="7"/>
  <c r="J34" i="12"/>
  <c r="H28" i="3"/>
  <c r="K29" i="10"/>
  <c r="J30" i="10"/>
  <c r="K32" i="4"/>
  <c r="J33" i="4"/>
  <c r="K29" i="2"/>
  <c r="I29" i="3" s="1"/>
  <c r="J30" i="2"/>
  <c r="H29" i="2"/>
  <c r="I29" i="2"/>
  <c r="L18" i="1"/>
  <c r="J31" i="11"/>
  <c r="K31" i="11" s="1"/>
  <c r="J34" i="9"/>
  <c r="K34" i="9" s="1"/>
  <c r="J30" i="8"/>
  <c r="K30" i="8" s="1"/>
  <c r="I28" i="6"/>
  <c r="H28" i="6"/>
  <c r="J29" i="6"/>
  <c r="K29" i="6" s="1"/>
  <c r="J30" i="3"/>
  <c r="K30" i="3" s="1"/>
  <c r="F19" i="15"/>
  <c r="G18" i="15"/>
  <c r="K102" i="5" l="1"/>
  <c r="J103" i="5"/>
  <c r="H29" i="3"/>
  <c r="I29" i="5"/>
  <c r="H29" i="5"/>
  <c r="H29" i="4"/>
  <c r="I29" i="4"/>
  <c r="H27" i="10"/>
  <c r="H27" i="11"/>
  <c r="I27" i="8"/>
  <c r="I27" i="9"/>
  <c r="I27" i="10"/>
  <c r="H27" i="8"/>
  <c r="I27" i="12"/>
  <c r="I27" i="11"/>
  <c r="H27" i="9"/>
  <c r="H27" i="12"/>
  <c r="K30" i="2"/>
  <c r="H30" i="2"/>
  <c r="I30" i="2"/>
  <c r="J31" i="2"/>
  <c r="K34" i="5"/>
  <c r="J35" i="5"/>
  <c r="K33" i="12"/>
  <c r="K34" i="12"/>
  <c r="J35" i="12"/>
  <c r="K30" i="10"/>
  <c r="J31" i="10"/>
  <c r="K33" i="4"/>
  <c r="J34" i="4"/>
  <c r="K28" i="7"/>
  <c r="H28" i="7"/>
  <c r="J29" i="7"/>
  <c r="I28" i="7"/>
  <c r="J32" i="10"/>
  <c r="K32" i="10" s="1"/>
  <c r="L19" i="1"/>
  <c r="J32" i="11"/>
  <c r="K32" i="11" s="1"/>
  <c r="J35" i="9"/>
  <c r="K35" i="9" s="1"/>
  <c r="J31" i="8"/>
  <c r="K31" i="8" s="1"/>
  <c r="I29" i="6"/>
  <c r="H29" i="6"/>
  <c r="J30" i="6"/>
  <c r="K30" i="6" s="1"/>
  <c r="J31" i="3"/>
  <c r="K31" i="3" s="1"/>
  <c r="F20" i="15"/>
  <c r="G19" i="15"/>
  <c r="K103" i="5" l="1"/>
  <c r="J104" i="5"/>
  <c r="H30" i="5"/>
  <c r="I30" i="5"/>
  <c r="I30" i="4"/>
  <c r="H30" i="4"/>
  <c r="K35" i="12"/>
  <c r="J36" i="12"/>
  <c r="K34" i="4"/>
  <c r="J35" i="4"/>
  <c r="K35" i="5"/>
  <c r="J36" i="5"/>
  <c r="I30" i="3"/>
  <c r="J33" i="10"/>
  <c r="K33" i="10" s="1"/>
  <c r="K29" i="7"/>
  <c r="I29" i="7"/>
  <c r="H29" i="7"/>
  <c r="K31" i="2"/>
  <c r="H31" i="3" s="1"/>
  <c r="H31" i="2"/>
  <c r="I31" i="2"/>
  <c r="J32" i="2"/>
  <c r="H30" i="3"/>
  <c r="K31" i="10"/>
  <c r="H28" i="8"/>
  <c r="I28" i="8"/>
  <c r="H28" i="10"/>
  <c r="I28" i="12"/>
  <c r="H28" i="12"/>
  <c r="H28" i="9"/>
  <c r="I28" i="11"/>
  <c r="H28" i="11"/>
  <c r="I28" i="10"/>
  <c r="I28" i="9"/>
  <c r="J30" i="7"/>
  <c r="L20" i="1"/>
  <c r="J33" i="11"/>
  <c r="K33" i="11" s="1"/>
  <c r="J34" i="10"/>
  <c r="K34" i="10" s="1"/>
  <c r="J36" i="9"/>
  <c r="J37" i="9" s="1"/>
  <c r="J32" i="8"/>
  <c r="K32" i="8" s="1"/>
  <c r="I30" i="6"/>
  <c r="H30" i="6"/>
  <c r="J31" i="6"/>
  <c r="K31" i="6" s="1"/>
  <c r="J32" i="3"/>
  <c r="K32" i="3" s="1"/>
  <c r="F21" i="15"/>
  <c r="G21" i="15" s="1"/>
  <c r="G20" i="15"/>
  <c r="K104" i="5" l="1"/>
  <c r="J105" i="5"/>
  <c r="I31" i="3"/>
  <c r="K36" i="5"/>
  <c r="J37" i="5"/>
  <c r="K37" i="9"/>
  <c r="J38" i="9"/>
  <c r="K30" i="7"/>
  <c r="H30" i="7"/>
  <c r="I30" i="7"/>
  <c r="J31" i="7"/>
  <c r="H29" i="8"/>
  <c r="I29" i="11"/>
  <c r="I29" i="9"/>
  <c r="H29" i="10"/>
  <c r="H29" i="9"/>
  <c r="H29" i="11"/>
  <c r="I29" i="8"/>
  <c r="I29" i="12"/>
  <c r="I29" i="10"/>
  <c r="H29" i="12"/>
  <c r="J37" i="12"/>
  <c r="K36" i="12"/>
  <c r="K32" i="2"/>
  <c r="I32" i="3" s="1"/>
  <c r="J33" i="2"/>
  <c r="H32" i="2"/>
  <c r="I32" i="2"/>
  <c r="H31" i="5"/>
  <c r="I31" i="5"/>
  <c r="I31" i="4"/>
  <c r="H31" i="4"/>
  <c r="K35" i="4"/>
  <c r="J36" i="4"/>
  <c r="K36" i="9"/>
  <c r="L21" i="1"/>
  <c r="J34" i="11"/>
  <c r="K34" i="11" s="1"/>
  <c r="J35" i="10"/>
  <c r="K35" i="10" s="1"/>
  <c r="J33" i="8"/>
  <c r="K33" i="8" s="1"/>
  <c r="I31" i="6"/>
  <c r="H31" i="6"/>
  <c r="J32" i="6"/>
  <c r="K32" i="6" s="1"/>
  <c r="J33" i="3"/>
  <c r="K33" i="3" s="1"/>
  <c r="K105" i="5" l="1"/>
  <c r="J106" i="5"/>
  <c r="K37" i="12"/>
  <c r="J38" i="12"/>
  <c r="K38" i="9"/>
  <c r="J39" i="9"/>
  <c r="H32" i="3"/>
  <c r="K33" i="2"/>
  <c r="H33" i="3" s="1"/>
  <c r="J34" i="2"/>
  <c r="I33" i="2"/>
  <c r="H33" i="2"/>
  <c r="K31" i="7"/>
  <c r="I31" i="7"/>
  <c r="H31" i="7"/>
  <c r="J32" i="7"/>
  <c r="K37" i="5"/>
  <c r="J38" i="5"/>
  <c r="H32" i="5"/>
  <c r="I32" i="5"/>
  <c r="H32" i="4"/>
  <c r="I32" i="4"/>
  <c r="K36" i="4"/>
  <c r="J37" i="4"/>
  <c r="I30" i="9"/>
  <c r="I30" i="11"/>
  <c r="I30" i="10"/>
  <c r="H30" i="10"/>
  <c r="H30" i="11"/>
  <c r="H30" i="8"/>
  <c r="I30" i="12"/>
  <c r="H30" i="12"/>
  <c r="H30" i="9"/>
  <c r="I30" i="8"/>
  <c r="L22" i="1"/>
  <c r="J35" i="11"/>
  <c r="K35" i="11" s="1"/>
  <c r="J36" i="10"/>
  <c r="J37" i="10" s="1"/>
  <c r="J34" i="8"/>
  <c r="K34" i="8" s="1"/>
  <c r="I32" i="6"/>
  <c r="H32" i="6"/>
  <c r="J33" i="6"/>
  <c r="K33" i="6" s="1"/>
  <c r="J34" i="3"/>
  <c r="K34" i="3" s="1"/>
  <c r="K106" i="5" l="1"/>
  <c r="J107" i="5"/>
  <c r="I33" i="3"/>
  <c r="K34" i="2"/>
  <c r="I34" i="3" s="1"/>
  <c r="J35" i="2"/>
  <c r="H34" i="2"/>
  <c r="I34" i="2"/>
  <c r="K37" i="4"/>
  <c r="J38" i="4"/>
  <c r="K38" i="5"/>
  <c r="J39" i="5"/>
  <c r="I33" i="5"/>
  <c r="H33" i="5"/>
  <c r="H33" i="4"/>
  <c r="I33" i="4"/>
  <c r="K32" i="7"/>
  <c r="H32" i="7"/>
  <c r="J33" i="7"/>
  <c r="I32" i="7"/>
  <c r="K37" i="10"/>
  <c r="J38" i="10"/>
  <c r="K38" i="12"/>
  <c r="J39" i="12"/>
  <c r="H31" i="10"/>
  <c r="I31" i="8"/>
  <c r="I31" i="9"/>
  <c r="I31" i="10"/>
  <c r="H31" i="9"/>
  <c r="I31" i="11"/>
  <c r="H31" i="11"/>
  <c r="H31" i="12"/>
  <c r="I31" i="12"/>
  <c r="H31" i="8"/>
  <c r="K39" i="9"/>
  <c r="J40" i="9"/>
  <c r="K36" i="10"/>
  <c r="L23" i="1"/>
  <c r="J36" i="11"/>
  <c r="J37" i="11" s="1"/>
  <c r="J35" i="8"/>
  <c r="K35" i="8" s="1"/>
  <c r="I33" i="6"/>
  <c r="H33" i="6"/>
  <c r="J34" i="6"/>
  <c r="K34" i="6" s="1"/>
  <c r="J35" i="3"/>
  <c r="K35" i="3" s="1"/>
  <c r="K107" i="5" l="1"/>
  <c r="J108" i="5"/>
  <c r="H34" i="3"/>
  <c r="K39" i="12"/>
  <c r="J40" i="12"/>
  <c r="K33" i="7"/>
  <c r="H33" i="7"/>
  <c r="I33" i="7"/>
  <c r="J34" i="7"/>
  <c r="K39" i="5"/>
  <c r="J40" i="5"/>
  <c r="I32" i="8"/>
  <c r="I32" i="10"/>
  <c r="H32" i="8"/>
  <c r="I32" i="11"/>
  <c r="H32" i="9"/>
  <c r="H32" i="11"/>
  <c r="I32" i="12"/>
  <c r="H32" i="10"/>
  <c r="I32" i="9"/>
  <c r="H32" i="12"/>
  <c r="K35" i="2"/>
  <c r="I35" i="3" s="1"/>
  <c r="I35" i="2"/>
  <c r="H35" i="2"/>
  <c r="J36" i="2"/>
  <c r="K37" i="11"/>
  <c r="J38" i="11"/>
  <c r="K40" i="9"/>
  <c r="J41" i="9"/>
  <c r="I34" i="5"/>
  <c r="H34" i="5"/>
  <c r="H34" i="4"/>
  <c r="I34" i="4"/>
  <c r="K38" i="4"/>
  <c r="J39" i="4"/>
  <c r="K38" i="10"/>
  <c r="J39" i="10"/>
  <c r="K36" i="11"/>
  <c r="L24" i="1"/>
  <c r="J36" i="8"/>
  <c r="J37" i="8" s="1"/>
  <c r="I34" i="6"/>
  <c r="H34" i="6"/>
  <c r="J35" i="6"/>
  <c r="K35" i="6" s="1"/>
  <c r="J36" i="3"/>
  <c r="J37" i="3" s="1"/>
  <c r="L4" i="1"/>
  <c r="E4" i="1"/>
  <c r="E3" i="1"/>
  <c r="K108" i="5" l="1"/>
  <c r="J109" i="5"/>
  <c r="H35" i="3"/>
  <c r="K38" i="11"/>
  <c r="J39" i="11"/>
  <c r="H33" i="10"/>
  <c r="I33" i="8"/>
  <c r="H33" i="9"/>
  <c r="H33" i="11"/>
  <c r="I33" i="11"/>
  <c r="I33" i="10"/>
  <c r="I33" i="12"/>
  <c r="H33" i="12"/>
  <c r="H33" i="8"/>
  <c r="I33" i="9"/>
  <c r="K37" i="3"/>
  <c r="J38" i="3"/>
  <c r="K40" i="5"/>
  <c r="J41" i="5"/>
  <c r="K40" i="12"/>
  <c r="J41" i="12"/>
  <c r="K39" i="4"/>
  <c r="J40" i="4"/>
  <c r="K36" i="2"/>
  <c r="I36" i="3" s="1"/>
  <c r="J37" i="2"/>
  <c r="I36" i="2"/>
  <c r="H36" i="2"/>
  <c r="K37" i="8"/>
  <c r="J38" i="8"/>
  <c r="K41" i="9"/>
  <c r="J42" i="9"/>
  <c r="K39" i="10"/>
  <c r="J40" i="10"/>
  <c r="I35" i="5"/>
  <c r="H35" i="5"/>
  <c r="I35" i="4"/>
  <c r="H35" i="4"/>
  <c r="K34" i="7"/>
  <c r="I34" i="7"/>
  <c r="H34" i="7"/>
  <c r="J35" i="7"/>
  <c r="N7" i="1"/>
  <c r="K36" i="3"/>
  <c r="K36" i="8"/>
  <c r="L25" i="1"/>
  <c r="H35" i="6"/>
  <c r="I35" i="6"/>
  <c r="J36" i="6"/>
  <c r="J37" i="6" s="1"/>
  <c r="K109" i="5" l="1"/>
  <c r="J110" i="5"/>
  <c r="K41" i="5"/>
  <c r="J42" i="5"/>
  <c r="I34" i="8"/>
  <c r="I34" i="9"/>
  <c r="H34" i="11"/>
  <c r="H34" i="8"/>
  <c r="I34" i="11"/>
  <c r="I34" i="12"/>
  <c r="H34" i="9"/>
  <c r="H34" i="12"/>
  <c r="I34" i="10"/>
  <c r="H34" i="10"/>
  <c r="K35" i="7"/>
  <c r="J36" i="7"/>
  <c r="H35" i="7"/>
  <c r="I35" i="7"/>
  <c r="H36" i="3"/>
  <c r="K41" i="12"/>
  <c r="J42" i="12"/>
  <c r="K38" i="3"/>
  <c r="J39" i="3"/>
  <c r="K39" i="11"/>
  <c r="J40" i="11"/>
  <c r="K42" i="9"/>
  <c r="J43" i="9"/>
  <c r="K37" i="2"/>
  <c r="I37" i="6" s="1"/>
  <c r="J38" i="2"/>
  <c r="H37" i="2"/>
  <c r="I37" i="2"/>
  <c r="H36" i="5"/>
  <c r="I36" i="5"/>
  <c r="I36" i="4"/>
  <c r="H36" i="4"/>
  <c r="K37" i="6"/>
  <c r="J38" i="6"/>
  <c r="K40" i="10"/>
  <c r="J41" i="10"/>
  <c r="K38" i="8"/>
  <c r="J39" i="8"/>
  <c r="K40" i="4"/>
  <c r="J41" i="4"/>
  <c r="K36" i="6"/>
  <c r="L26" i="1"/>
  <c r="H36" i="6"/>
  <c r="I36" i="6"/>
  <c r="K110" i="5" l="1"/>
  <c r="J111" i="5"/>
  <c r="K43" i="9"/>
  <c r="J44" i="9"/>
  <c r="K38" i="6"/>
  <c r="J39" i="6"/>
  <c r="K42" i="5"/>
  <c r="J43" i="5"/>
  <c r="K41" i="4"/>
  <c r="J42" i="4"/>
  <c r="K41" i="10"/>
  <c r="J42" i="10"/>
  <c r="K40" i="11"/>
  <c r="J41" i="11"/>
  <c r="K42" i="12"/>
  <c r="J43" i="12"/>
  <c r="K38" i="2"/>
  <c r="J39" i="2"/>
  <c r="I38" i="2"/>
  <c r="H38" i="2"/>
  <c r="J37" i="7"/>
  <c r="K36" i="7"/>
  <c r="I36" i="12" s="1"/>
  <c r="I36" i="7"/>
  <c r="H36" i="7"/>
  <c r="I37" i="5"/>
  <c r="H37" i="5"/>
  <c r="I37" i="4"/>
  <c r="H37" i="4"/>
  <c r="I37" i="3"/>
  <c r="H37" i="3"/>
  <c r="I35" i="8"/>
  <c r="H35" i="8"/>
  <c r="I35" i="9"/>
  <c r="I35" i="10"/>
  <c r="H35" i="12"/>
  <c r="H35" i="10"/>
  <c r="I35" i="12"/>
  <c r="I35" i="11"/>
  <c r="H35" i="11"/>
  <c r="H35" i="9"/>
  <c r="K39" i="8"/>
  <c r="J40" i="8"/>
  <c r="H37" i="6"/>
  <c r="K39" i="3"/>
  <c r="J40" i="3"/>
  <c r="L27" i="1"/>
  <c r="L28" i="1" s="1"/>
  <c r="L29" i="1" s="1"/>
  <c r="L30" i="1" s="1"/>
  <c r="L31" i="1" s="1"/>
  <c r="L32" i="1" s="1"/>
  <c r="L33" i="1" s="1"/>
  <c r="L34" i="1" s="1"/>
  <c r="L35" i="1" s="1"/>
  <c r="L36" i="1" s="1"/>
  <c r="H36" i="12" l="1"/>
  <c r="H36" i="11"/>
  <c r="I36" i="10"/>
  <c r="I36" i="8"/>
  <c r="K111" i="5"/>
  <c r="J112" i="5"/>
  <c r="K40" i="3"/>
  <c r="J41" i="3"/>
  <c r="K41" i="11"/>
  <c r="J42" i="11"/>
  <c r="K42" i="4"/>
  <c r="J43" i="4"/>
  <c r="K44" i="9"/>
  <c r="J45" i="9"/>
  <c r="K40" i="8"/>
  <c r="J41" i="8"/>
  <c r="H36" i="9"/>
  <c r="H36" i="10"/>
  <c r="I36" i="11"/>
  <c r="K43" i="12"/>
  <c r="J44" i="12"/>
  <c r="H36" i="8"/>
  <c r="I38" i="5"/>
  <c r="H38" i="5"/>
  <c r="I38" i="4"/>
  <c r="H38" i="4"/>
  <c r="I38" i="3"/>
  <c r="H38" i="3"/>
  <c r="K37" i="7"/>
  <c r="I37" i="7"/>
  <c r="H37" i="7"/>
  <c r="J38" i="7"/>
  <c r="I36" i="9"/>
  <c r="K39" i="6"/>
  <c r="J40" i="6"/>
  <c r="H38" i="6"/>
  <c r="I38" i="6"/>
  <c r="K42" i="10"/>
  <c r="J43" i="10"/>
  <c r="K39" i="2"/>
  <c r="H39" i="6" s="1"/>
  <c r="H39" i="2"/>
  <c r="I39" i="2"/>
  <c r="J40" i="2"/>
  <c r="K43" i="5"/>
  <c r="J44" i="5"/>
  <c r="L10" i="2"/>
  <c r="K112" i="5" l="1"/>
  <c r="J113" i="5"/>
  <c r="I39" i="5"/>
  <c r="H39" i="5"/>
  <c r="I39" i="4"/>
  <c r="H39" i="4"/>
  <c r="H39" i="3"/>
  <c r="I39" i="3"/>
  <c r="H37" i="9"/>
  <c r="I37" i="12"/>
  <c r="I37" i="11"/>
  <c r="I37" i="10"/>
  <c r="I37" i="9"/>
  <c r="H37" i="12"/>
  <c r="H37" i="11"/>
  <c r="H37" i="8"/>
  <c r="H37" i="10"/>
  <c r="I37" i="8"/>
  <c r="K43" i="10"/>
  <c r="J44" i="10"/>
  <c r="I39" i="6"/>
  <c r="K45" i="9"/>
  <c r="J46" i="9"/>
  <c r="K41" i="3"/>
  <c r="J42" i="3"/>
  <c r="K40" i="2"/>
  <c r="I40" i="6" s="1"/>
  <c r="J41" i="2"/>
  <c r="I40" i="2"/>
  <c r="H40" i="2"/>
  <c r="K40" i="6"/>
  <c r="J41" i="6"/>
  <c r="K42" i="11"/>
  <c r="J43" i="11"/>
  <c r="K44" i="12"/>
  <c r="J45" i="12"/>
  <c r="K41" i="8"/>
  <c r="J42" i="8"/>
  <c r="K43" i="4"/>
  <c r="J44" i="4"/>
  <c r="K44" i="5"/>
  <c r="J45" i="5"/>
  <c r="K38" i="7"/>
  <c r="H38" i="7"/>
  <c r="I38" i="7"/>
  <c r="J39" i="7"/>
  <c r="L11" i="2"/>
  <c r="K113" i="5" l="1"/>
  <c r="J114" i="5"/>
  <c r="H40" i="6"/>
  <c r="K44" i="4"/>
  <c r="J45" i="4"/>
  <c r="K42" i="8"/>
  <c r="J43" i="8"/>
  <c r="K44" i="10"/>
  <c r="J45" i="10"/>
  <c r="I38" i="12"/>
  <c r="H38" i="12"/>
  <c r="I38" i="8"/>
  <c r="I38" i="10"/>
  <c r="H38" i="8"/>
  <c r="H38" i="10"/>
  <c r="I38" i="9"/>
  <c r="H38" i="9"/>
  <c r="I38" i="11"/>
  <c r="H38" i="11"/>
  <c r="K45" i="12"/>
  <c r="J46" i="12"/>
  <c r="K43" i="11"/>
  <c r="J44" i="11"/>
  <c r="K45" i="5"/>
  <c r="J46" i="5"/>
  <c r="K41" i="2"/>
  <c r="I41" i="6" s="1"/>
  <c r="I41" i="2"/>
  <c r="H41" i="2"/>
  <c r="J42" i="2"/>
  <c r="K46" i="9"/>
  <c r="J47" i="9"/>
  <c r="K39" i="7"/>
  <c r="J40" i="7"/>
  <c r="I39" i="7"/>
  <c r="H39" i="7"/>
  <c r="I40" i="5"/>
  <c r="H40" i="5"/>
  <c r="H40" i="4"/>
  <c r="I40" i="4"/>
  <c r="I40" i="3"/>
  <c r="H40" i="3"/>
  <c r="K41" i="6"/>
  <c r="J42" i="6"/>
  <c r="K42" i="3"/>
  <c r="J43" i="3"/>
  <c r="B2" i="14"/>
  <c r="E2" i="14"/>
  <c r="F2" i="14"/>
  <c r="C2" i="14"/>
  <c r="I2" i="14" s="1"/>
  <c r="H2" i="14"/>
  <c r="D2" i="14"/>
  <c r="G2" i="14"/>
  <c r="L12" i="2"/>
  <c r="L13" i="2"/>
  <c r="K114" i="5" l="1"/>
  <c r="J115" i="5"/>
  <c r="H41" i="6"/>
  <c r="I41" i="5"/>
  <c r="H41" i="5"/>
  <c r="I41" i="4"/>
  <c r="H41" i="4"/>
  <c r="H41" i="3"/>
  <c r="I41" i="3"/>
  <c r="K44" i="11"/>
  <c r="J45" i="11"/>
  <c r="K43" i="8"/>
  <c r="J44" i="8"/>
  <c r="K46" i="5"/>
  <c r="J47" i="5"/>
  <c r="K42" i="6"/>
  <c r="J43" i="6"/>
  <c r="K47" i="9"/>
  <c r="J48" i="9"/>
  <c r="K43" i="3"/>
  <c r="J44" i="3"/>
  <c r="K46" i="12"/>
  <c r="J47" i="12"/>
  <c r="K40" i="7"/>
  <c r="H40" i="7"/>
  <c r="I40" i="7"/>
  <c r="J41" i="7"/>
  <c r="K42" i="2"/>
  <c r="I42" i="6" s="1"/>
  <c r="J43" i="2"/>
  <c r="H42" i="2"/>
  <c r="I42" i="2"/>
  <c r="K45" i="10"/>
  <c r="J46" i="10"/>
  <c r="H39" i="9"/>
  <c r="I39" i="10"/>
  <c r="H39" i="12"/>
  <c r="I39" i="11"/>
  <c r="H39" i="11"/>
  <c r="I39" i="12"/>
  <c r="H39" i="8"/>
  <c r="I39" i="8"/>
  <c r="I39" i="9"/>
  <c r="H39" i="10"/>
  <c r="K45" i="4"/>
  <c r="J46" i="4"/>
  <c r="X2" i="14"/>
  <c r="L14" i="2"/>
  <c r="L15" i="2" l="1"/>
  <c r="K115" i="5"/>
  <c r="J116" i="5"/>
  <c r="K46" i="10"/>
  <c r="J47" i="10"/>
  <c r="I40" i="8"/>
  <c r="I40" i="11"/>
  <c r="H40" i="8"/>
  <c r="I40" i="10"/>
  <c r="H40" i="9"/>
  <c r="H40" i="10"/>
  <c r="H40" i="12"/>
  <c r="I40" i="9"/>
  <c r="I40" i="12"/>
  <c r="H40" i="11"/>
  <c r="H42" i="6"/>
  <c r="K45" i="11"/>
  <c r="J46" i="11"/>
  <c r="K44" i="3"/>
  <c r="J45" i="3"/>
  <c r="K46" i="4"/>
  <c r="J47" i="4"/>
  <c r="K47" i="12"/>
  <c r="J48" i="12"/>
  <c r="K43" i="6"/>
  <c r="J44" i="6"/>
  <c r="K44" i="8"/>
  <c r="J45" i="8"/>
  <c r="K43" i="2"/>
  <c r="I43" i="6" s="1"/>
  <c r="J44" i="2"/>
  <c r="I43" i="2"/>
  <c r="H43" i="2"/>
  <c r="H42" i="5"/>
  <c r="I42" i="5"/>
  <c r="H42" i="4"/>
  <c r="I42" i="4"/>
  <c r="I42" i="3"/>
  <c r="H42" i="3"/>
  <c r="K48" i="9"/>
  <c r="J49" i="9"/>
  <c r="K41" i="7"/>
  <c r="J42" i="7"/>
  <c r="I41" i="7"/>
  <c r="H41" i="7"/>
  <c r="K47" i="5"/>
  <c r="J48" i="5"/>
  <c r="L16" i="2"/>
  <c r="K116" i="5" l="1"/>
  <c r="J117" i="5"/>
  <c r="H43" i="6"/>
  <c r="K42" i="7"/>
  <c r="H42" i="7"/>
  <c r="I42" i="7"/>
  <c r="J43" i="7"/>
  <c r="K44" i="2"/>
  <c r="H44" i="6" s="1"/>
  <c r="J45" i="2"/>
  <c r="I44" i="2"/>
  <c r="H44" i="2"/>
  <c r="K47" i="4"/>
  <c r="J48" i="4"/>
  <c r="K46" i="11"/>
  <c r="J47" i="11"/>
  <c r="K47" i="10"/>
  <c r="J48" i="10"/>
  <c r="I43" i="5"/>
  <c r="H43" i="5"/>
  <c r="I43" i="4"/>
  <c r="H43" i="4"/>
  <c r="I43" i="3"/>
  <c r="H43" i="3"/>
  <c r="K44" i="6"/>
  <c r="J45" i="6"/>
  <c r="K49" i="9"/>
  <c r="J50" i="9"/>
  <c r="K48" i="12"/>
  <c r="J49" i="12"/>
  <c r="H41" i="12"/>
  <c r="I41" i="8"/>
  <c r="H41" i="8"/>
  <c r="H41" i="10"/>
  <c r="I41" i="10"/>
  <c r="H41" i="9"/>
  <c r="I41" i="9"/>
  <c r="I41" i="12"/>
  <c r="I41" i="11"/>
  <c r="H41" i="11"/>
  <c r="K48" i="5"/>
  <c r="J49" i="5"/>
  <c r="K45" i="3"/>
  <c r="J46" i="3"/>
  <c r="K45" i="8"/>
  <c r="J46" i="8"/>
  <c r="L17" i="2"/>
  <c r="L18" i="2" l="1"/>
  <c r="K117" i="5"/>
  <c r="J118" i="5"/>
  <c r="I44" i="6"/>
  <c r="K48" i="10"/>
  <c r="J49" i="10"/>
  <c r="K48" i="4"/>
  <c r="J49" i="4"/>
  <c r="K43" i="7"/>
  <c r="I43" i="7"/>
  <c r="H43" i="7"/>
  <c r="J44" i="7"/>
  <c r="K46" i="3"/>
  <c r="J47" i="3"/>
  <c r="I42" i="10"/>
  <c r="H42" i="9"/>
  <c r="H42" i="10"/>
  <c r="I42" i="9"/>
  <c r="H42" i="11"/>
  <c r="H42" i="12"/>
  <c r="I42" i="12"/>
  <c r="I42" i="11"/>
  <c r="I42" i="8"/>
  <c r="H42" i="8"/>
  <c r="K50" i="9"/>
  <c r="J51" i="9"/>
  <c r="L19" i="2"/>
  <c r="K49" i="12"/>
  <c r="J50" i="12"/>
  <c r="K46" i="8"/>
  <c r="J47" i="8"/>
  <c r="K49" i="5"/>
  <c r="J50" i="5"/>
  <c r="K45" i="6"/>
  <c r="J46" i="6"/>
  <c r="K47" i="11"/>
  <c r="J48" i="11"/>
  <c r="K45" i="2"/>
  <c r="I45" i="6" s="1"/>
  <c r="J46" i="2"/>
  <c r="H45" i="2"/>
  <c r="I45" i="2"/>
  <c r="H44" i="5"/>
  <c r="I44" i="5"/>
  <c r="H44" i="4"/>
  <c r="I44" i="4"/>
  <c r="I44" i="3"/>
  <c r="H44" i="3"/>
  <c r="K118" i="5" l="1"/>
  <c r="J119" i="5"/>
  <c r="K46" i="2"/>
  <c r="H46" i="6" s="1"/>
  <c r="J47" i="2"/>
  <c r="H46" i="2"/>
  <c r="I46" i="2"/>
  <c r="K46" i="6"/>
  <c r="J47" i="6"/>
  <c r="K51" i="9"/>
  <c r="J52" i="9"/>
  <c r="K44" i="7"/>
  <c r="H44" i="7"/>
  <c r="I44" i="7"/>
  <c r="J45" i="7"/>
  <c r="K48" i="11"/>
  <c r="J49" i="11"/>
  <c r="K50" i="5"/>
  <c r="J51" i="5"/>
  <c r="K50" i="12"/>
  <c r="J51" i="12"/>
  <c r="K49" i="10"/>
  <c r="J50" i="10"/>
  <c r="I45" i="5"/>
  <c r="H45" i="5"/>
  <c r="I45" i="4"/>
  <c r="H45" i="4"/>
  <c r="H45" i="3"/>
  <c r="I45" i="3"/>
  <c r="H43" i="9"/>
  <c r="I43" i="10"/>
  <c r="H43" i="8"/>
  <c r="I43" i="9"/>
  <c r="H43" i="10"/>
  <c r="I43" i="12"/>
  <c r="I43" i="11"/>
  <c r="H43" i="12"/>
  <c r="H43" i="11"/>
  <c r="I43" i="8"/>
  <c r="K47" i="3"/>
  <c r="J48" i="3"/>
  <c r="H45" i="6"/>
  <c r="K47" i="8"/>
  <c r="J48" i="8"/>
  <c r="K49" i="4"/>
  <c r="J50" i="4"/>
  <c r="L20" i="2"/>
  <c r="K119" i="5" l="1"/>
  <c r="J120" i="5"/>
  <c r="I46" i="6"/>
  <c r="K51" i="5"/>
  <c r="J52" i="5"/>
  <c r="K45" i="7"/>
  <c r="J46" i="7"/>
  <c r="I45" i="7"/>
  <c r="H45" i="7"/>
  <c r="K50" i="4"/>
  <c r="J51" i="4"/>
  <c r="K50" i="10"/>
  <c r="J51" i="10"/>
  <c r="K47" i="6"/>
  <c r="J48" i="6"/>
  <c r="I44" i="10"/>
  <c r="H44" i="8"/>
  <c r="I44" i="9"/>
  <c r="I44" i="8"/>
  <c r="H44" i="9"/>
  <c r="H44" i="11"/>
  <c r="H44" i="10"/>
  <c r="I44" i="11"/>
  <c r="I44" i="12"/>
  <c r="H44" i="12"/>
  <c r="K51" i="12"/>
  <c r="J52" i="12"/>
  <c r="K49" i="11"/>
  <c r="J50" i="11"/>
  <c r="K48" i="3"/>
  <c r="J49" i="3"/>
  <c r="K48" i="8"/>
  <c r="J49" i="8"/>
  <c r="K52" i="9"/>
  <c r="J53" i="9"/>
  <c r="K47" i="2"/>
  <c r="H47" i="6" s="1"/>
  <c r="J48" i="2"/>
  <c r="I47" i="2"/>
  <c r="H47" i="2"/>
  <c r="L21" i="2"/>
  <c r="L22" i="2" s="1"/>
  <c r="I46" i="5"/>
  <c r="H46" i="5"/>
  <c r="H46" i="4"/>
  <c r="I46" i="4"/>
  <c r="I46" i="3"/>
  <c r="H46" i="3"/>
  <c r="K120" i="5" l="1"/>
  <c r="J121" i="5"/>
  <c r="K49" i="8"/>
  <c r="J50" i="8"/>
  <c r="K46" i="7"/>
  <c r="J47" i="7"/>
  <c r="I46" i="7"/>
  <c r="H46" i="7"/>
  <c r="K51" i="4"/>
  <c r="J52" i="4"/>
  <c r="K49" i="3"/>
  <c r="J50" i="3"/>
  <c r="K52" i="12"/>
  <c r="J53" i="12"/>
  <c r="K48" i="6"/>
  <c r="J49" i="6"/>
  <c r="K48" i="2"/>
  <c r="H48" i="6" s="1"/>
  <c r="J49" i="2"/>
  <c r="I48" i="2"/>
  <c r="H48" i="2"/>
  <c r="K50" i="11"/>
  <c r="J51" i="11"/>
  <c r="I45" i="9"/>
  <c r="H45" i="9"/>
  <c r="I45" i="12"/>
  <c r="I45" i="11"/>
  <c r="H45" i="12"/>
  <c r="H45" i="11"/>
  <c r="H45" i="8"/>
  <c r="I45" i="8"/>
  <c r="H45" i="10"/>
  <c r="I45" i="10"/>
  <c r="I47" i="5"/>
  <c r="H47" i="5"/>
  <c r="I47" i="4"/>
  <c r="H47" i="4"/>
  <c r="I47" i="3"/>
  <c r="H47" i="3"/>
  <c r="I47" i="6"/>
  <c r="K52" i="5"/>
  <c r="J53" i="5"/>
  <c r="K53" i="9"/>
  <c r="J54" i="9"/>
  <c r="K51" i="10"/>
  <c r="J52" i="10"/>
  <c r="L23" i="2"/>
  <c r="L24" i="2" s="1"/>
  <c r="K121" i="5" l="1"/>
  <c r="J122" i="5"/>
  <c r="K52" i="10"/>
  <c r="J53" i="10"/>
  <c r="K49" i="6"/>
  <c r="J50" i="6"/>
  <c r="K47" i="7"/>
  <c r="I47" i="7"/>
  <c r="H47" i="7"/>
  <c r="J48" i="7"/>
  <c r="I46" i="8"/>
  <c r="H46" i="9"/>
  <c r="I46" i="12"/>
  <c r="I46" i="10"/>
  <c r="I46" i="9"/>
  <c r="I46" i="11"/>
  <c r="H46" i="10"/>
  <c r="H46" i="8"/>
  <c r="H46" i="12"/>
  <c r="H46" i="11"/>
  <c r="K53" i="12"/>
  <c r="J54" i="12"/>
  <c r="K52" i="4"/>
  <c r="J53" i="4"/>
  <c r="K50" i="8"/>
  <c r="J51" i="8"/>
  <c r="K54" i="9"/>
  <c r="J55" i="9"/>
  <c r="K49" i="2"/>
  <c r="I49" i="6" s="1"/>
  <c r="H49" i="2"/>
  <c r="I49" i="2"/>
  <c r="J50" i="2"/>
  <c r="L25" i="2"/>
  <c r="K51" i="11"/>
  <c r="J52" i="11"/>
  <c r="K50" i="3"/>
  <c r="J51" i="3"/>
  <c r="H48" i="5"/>
  <c r="I48" i="5"/>
  <c r="H48" i="4"/>
  <c r="I48" i="4"/>
  <c r="H48" i="3"/>
  <c r="I48" i="3"/>
  <c r="K53" i="5"/>
  <c r="J54" i="5"/>
  <c r="I48" i="6"/>
  <c r="K122" i="5" l="1"/>
  <c r="J123" i="5"/>
  <c r="K52" i="11"/>
  <c r="J53" i="11"/>
  <c r="H49" i="6"/>
  <c r="K53" i="4"/>
  <c r="J54" i="4"/>
  <c r="K54" i="5"/>
  <c r="J55" i="5"/>
  <c r="I49" i="5"/>
  <c r="H49" i="5"/>
  <c r="I49" i="4"/>
  <c r="H49" i="4"/>
  <c r="I49" i="3"/>
  <c r="H49" i="3"/>
  <c r="K55" i="9"/>
  <c r="J56" i="9"/>
  <c r="K48" i="7"/>
  <c r="I48" i="7"/>
  <c r="H48" i="7"/>
  <c r="J49" i="7"/>
  <c r="K53" i="10"/>
  <c r="J54" i="10"/>
  <c r="L26" i="2"/>
  <c r="K50" i="2"/>
  <c r="H50" i="6" s="1"/>
  <c r="H50" i="2"/>
  <c r="I50" i="2"/>
  <c r="J51" i="2"/>
  <c r="K51" i="8"/>
  <c r="J52" i="8"/>
  <c r="K54" i="12"/>
  <c r="J55" i="12"/>
  <c r="K51" i="3"/>
  <c r="J52" i="3"/>
  <c r="I47" i="8"/>
  <c r="I47" i="10"/>
  <c r="H47" i="12"/>
  <c r="H47" i="10"/>
  <c r="H47" i="8"/>
  <c r="H47" i="9"/>
  <c r="I47" i="11"/>
  <c r="I47" i="9"/>
  <c r="I47" i="12"/>
  <c r="H47" i="11"/>
  <c r="K50" i="6"/>
  <c r="J51" i="6"/>
  <c r="K123" i="5" l="1"/>
  <c r="J124" i="5"/>
  <c r="I50" i="6"/>
  <c r="K54" i="10"/>
  <c r="J55" i="10"/>
  <c r="K56" i="9"/>
  <c r="J57" i="9"/>
  <c r="K49" i="7"/>
  <c r="I49" i="7"/>
  <c r="H49" i="7"/>
  <c r="J50" i="7"/>
  <c r="K55" i="5"/>
  <c r="J56" i="5"/>
  <c r="K51" i="6"/>
  <c r="J52" i="6"/>
  <c r="I50" i="5"/>
  <c r="H50" i="5"/>
  <c r="I50" i="4"/>
  <c r="H50" i="4"/>
  <c r="H50" i="3"/>
  <c r="I50" i="3"/>
  <c r="K52" i="3"/>
  <c r="J53" i="3"/>
  <c r="K52" i="8"/>
  <c r="J53" i="8"/>
  <c r="K51" i="2"/>
  <c r="J52" i="2"/>
  <c r="I51" i="2"/>
  <c r="H51" i="2"/>
  <c r="I48" i="12"/>
  <c r="H48" i="11"/>
  <c r="H48" i="12"/>
  <c r="I48" i="8"/>
  <c r="I48" i="10"/>
  <c r="I48" i="11"/>
  <c r="H48" i="10"/>
  <c r="H48" i="8"/>
  <c r="H48" i="9"/>
  <c r="I48" i="9"/>
  <c r="K53" i="11"/>
  <c r="J54" i="11"/>
  <c r="K54" i="4"/>
  <c r="J55" i="4"/>
  <c r="K55" i="12"/>
  <c r="J56" i="12"/>
  <c r="L27" i="2"/>
  <c r="K124" i="5" l="1"/>
  <c r="J125" i="5"/>
  <c r="K56" i="5"/>
  <c r="J57" i="5"/>
  <c r="K56" i="12"/>
  <c r="J57" i="12"/>
  <c r="K54" i="11"/>
  <c r="J55" i="11"/>
  <c r="K52" i="2"/>
  <c r="H52" i="6" s="1"/>
  <c r="I52" i="2"/>
  <c r="H52" i="2"/>
  <c r="J53" i="2"/>
  <c r="L28" i="2"/>
  <c r="K53" i="3"/>
  <c r="J54" i="3"/>
  <c r="H51" i="5"/>
  <c r="I51" i="5"/>
  <c r="I51" i="4"/>
  <c r="H51" i="4"/>
  <c r="I51" i="3"/>
  <c r="H51" i="3"/>
  <c r="K57" i="9"/>
  <c r="J58" i="9"/>
  <c r="K53" i="8"/>
  <c r="J54" i="8"/>
  <c r="I51" i="6"/>
  <c r="K50" i="7"/>
  <c r="I50" i="7"/>
  <c r="H50" i="7"/>
  <c r="J51" i="7"/>
  <c r="K55" i="10"/>
  <c r="J56" i="10"/>
  <c r="K55" i="4"/>
  <c r="J56" i="4"/>
  <c r="H51" i="6"/>
  <c r="K52" i="6"/>
  <c r="J53" i="6"/>
  <c r="I49" i="11"/>
  <c r="H49" i="12"/>
  <c r="H49" i="11"/>
  <c r="I49" i="12"/>
  <c r="H49" i="8"/>
  <c r="H49" i="9"/>
  <c r="I49" i="8"/>
  <c r="H49" i="10"/>
  <c r="I49" i="10"/>
  <c r="I49" i="9"/>
  <c r="K125" i="5" l="1"/>
  <c r="J126" i="5"/>
  <c r="I52" i="6"/>
  <c r="K53" i="6"/>
  <c r="J54" i="6"/>
  <c r="K54" i="8"/>
  <c r="J55" i="8"/>
  <c r="K53" i="2"/>
  <c r="I53" i="6" s="1"/>
  <c r="I53" i="2"/>
  <c r="H53" i="2"/>
  <c r="J54" i="2"/>
  <c r="K57" i="12"/>
  <c r="J58" i="12"/>
  <c r="K54" i="3"/>
  <c r="J55" i="3"/>
  <c r="K56" i="10"/>
  <c r="J57" i="10"/>
  <c r="K58" i="9"/>
  <c r="J59" i="9"/>
  <c r="K56" i="4"/>
  <c r="J57" i="4"/>
  <c r="K51" i="7"/>
  <c r="I51" i="7"/>
  <c r="H51" i="7"/>
  <c r="J52" i="7"/>
  <c r="I52" i="5"/>
  <c r="H52" i="5"/>
  <c r="I52" i="4"/>
  <c r="H52" i="4"/>
  <c r="H52" i="3"/>
  <c r="I52" i="3"/>
  <c r="K57" i="5"/>
  <c r="J58" i="5"/>
  <c r="I50" i="8"/>
  <c r="H50" i="8"/>
  <c r="H50" i="10"/>
  <c r="I50" i="11"/>
  <c r="H50" i="9"/>
  <c r="I50" i="9"/>
  <c r="I50" i="10"/>
  <c r="I50" i="12"/>
  <c r="H50" i="11"/>
  <c r="H50" i="12"/>
  <c r="L29" i="2"/>
  <c r="K55" i="11"/>
  <c r="J56" i="11"/>
  <c r="K126" i="5" l="1"/>
  <c r="J127" i="5"/>
  <c r="K57" i="4"/>
  <c r="J58" i="4"/>
  <c r="K58" i="5"/>
  <c r="J59" i="5"/>
  <c r="K57" i="10"/>
  <c r="J58" i="10"/>
  <c r="K58" i="12"/>
  <c r="J59" i="12"/>
  <c r="K55" i="8"/>
  <c r="J56" i="8"/>
  <c r="K56" i="11"/>
  <c r="J57" i="11"/>
  <c r="L30" i="2"/>
  <c r="L31" i="2"/>
  <c r="K52" i="7"/>
  <c r="I52" i="7"/>
  <c r="H52" i="7"/>
  <c r="J53" i="7"/>
  <c r="K55" i="3"/>
  <c r="J56" i="3"/>
  <c r="K54" i="2"/>
  <c r="I54" i="6" s="1"/>
  <c r="I54" i="2"/>
  <c r="H54" i="2"/>
  <c r="J55" i="2"/>
  <c r="H53" i="6"/>
  <c r="K59" i="9"/>
  <c r="J60" i="9"/>
  <c r="K54" i="6"/>
  <c r="J55" i="6"/>
  <c r="I51" i="12"/>
  <c r="I51" i="11"/>
  <c r="H51" i="11"/>
  <c r="H51" i="12"/>
  <c r="H51" i="8"/>
  <c r="I51" i="10"/>
  <c r="I51" i="8"/>
  <c r="H51" i="10"/>
  <c r="H51" i="9"/>
  <c r="I51" i="9"/>
  <c r="I53" i="5"/>
  <c r="H53" i="5"/>
  <c r="I53" i="4"/>
  <c r="H53" i="4"/>
  <c r="H53" i="3"/>
  <c r="I53" i="3"/>
  <c r="K127" i="5" l="1"/>
  <c r="J128" i="5"/>
  <c r="H54" i="6"/>
  <c r="K59" i="12"/>
  <c r="J60" i="12"/>
  <c r="K59" i="5"/>
  <c r="K55" i="2"/>
  <c r="I55" i="6" s="1"/>
  <c r="H55" i="2"/>
  <c r="I55" i="2"/>
  <c r="J56" i="2"/>
  <c r="K53" i="7"/>
  <c r="H53" i="7"/>
  <c r="I53" i="7"/>
  <c r="J54" i="7"/>
  <c r="K55" i="6"/>
  <c r="J56" i="6"/>
  <c r="K57" i="11"/>
  <c r="J58" i="11"/>
  <c r="H54" i="5"/>
  <c r="I54" i="5"/>
  <c r="I54" i="4"/>
  <c r="H54" i="4"/>
  <c r="H54" i="3"/>
  <c r="I54" i="3"/>
  <c r="H52" i="8"/>
  <c r="H52" i="10"/>
  <c r="I52" i="10"/>
  <c r="I52" i="9"/>
  <c r="I52" i="8"/>
  <c r="H52" i="9"/>
  <c r="I52" i="12"/>
  <c r="H52" i="12"/>
  <c r="I52" i="11"/>
  <c r="H52" i="11"/>
  <c r="K56" i="8"/>
  <c r="J57" i="8"/>
  <c r="K58" i="4"/>
  <c r="J59" i="4"/>
  <c r="K56" i="3"/>
  <c r="J57" i="3"/>
  <c r="K60" i="9"/>
  <c r="J61" i="9"/>
  <c r="L32" i="2"/>
  <c r="K58" i="10"/>
  <c r="J59" i="10"/>
  <c r="K128" i="5" l="1"/>
  <c r="J129" i="5"/>
  <c r="K61" i="9"/>
  <c r="J62" i="9"/>
  <c r="K58" i="11"/>
  <c r="J59" i="11"/>
  <c r="K57" i="8"/>
  <c r="J58" i="8"/>
  <c r="L33" i="2"/>
  <c r="H53" i="8"/>
  <c r="H53" i="10"/>
  <c r="I53" i="9"/>
  <c r="I53" i="10"/>
  <c r="H53" i="9"/>
  <c r="I53" i="11"/>
  <c r="I53" i="12"/>
  <c r="H53" i="12"/>
  <c r="H53" i="11"/>
  <c r="I53" i="8"/>
  <c r="K54" i="7"/>
  <c r="I54" i="7"/>
  <c r="H54" i="7"/>
  <c r="J55" i="7"/>
  <c r="L34" i="2"/>
  <c r="K57" i="3"/>
  <c r="J58" i="3"/>
  <c r="H55" i="6"/>
  <c r="K56" i="2"/>
  <c r="H56" i="6" s="1"/>
  <c r="I56" i="2"/>
  <c r="H56" i="2"/>
  <c r="J57" i="2"/>
  <c r="K59" i="10"/>
  <c r="J60" i="10"/>
  <c r="K59" i="4"/>
  <c r="J60" i="4"/>
  <c r="K56" i="6"/>
  <c r="J57" i="6"/>
  <c r="K60" i="12"/>
  <c r="J61" i="12"/>
  <c r="I55" i="5"/>
  <c r="H55" i="5"/>
  <c r="I55" i="4"/>
  <c r="H55" i="4"/>
  <c r="I55" i="3"/>
  <c r="H55" i="3"/>
  <c r="K129" i="5" l="1"/>
  <c r="J130" i="5"/>
  <c r="I56" i="6"/>
  <c r="K58" i="3"/>
  <c r="J59" i="3"/>
  <c r="K59" i="11"/>
  <c r="J60" i="11"/>
  <c r="K57" i="6"/>
  <c r="J58" i="6"/>
  <c r="K57" i="2"/>
  <c r="H57" i="6" s="1"/>
  <c r="J58" i="2"/>
  <c r="H57" i="2"/>
  <c r="I57" i="2"/>
  <c r="K55" i="7"/>
  <c r="H55" i="7"/>
  <c r="I55" i="7"/>
  <c r="J56" i="7"/>
  <c r="I56" i="5"/>
  <c r="H56" i="5"/>
  <c r="H56" i="4"/>
  <c r="I56" i="4"/>
  <c r="H56" i="3"/>
  <c r="I56" i="3"/>
  <c r="K58" i="8"/>
  <c r="J59" i="8"/>
  <c r="L35" i="2"/>
  <c r="K61" i="12"/>
  <c r="J62" i="12"/>
  <c r="K60" i="4"/>
  <c r="J61" i="4"/>
  <c r="K60" i="10"/>
  <c r="J61" i="10"/>
  <c r="I54" i="9"/>
  <c r="H54" i="9"/>
  <c r="I54" i="11"/>
  <c r="H54" i="10"/>
  <c r="H54" i="11"/>
  <c r="H54" i="12"/>
  <c r="H54" i="8"/>
  <c r="I54" i="12"/>
  <c r="I54" i="10"/>
  <c r="I54" i="8"/>
  <c r="K62" i="9"/>
  <c r="J63" i="9"/>
  <c r="K130" i="5" l="1"/>
  <c r="J131" i="5"/>
  <c r="K58" i="2"/>
  <c r="H58" i="6" s="1"/>
  <c r="J59" i="2"/>
  <c r="H58" i="2"/>
  <c r="I58" i="2"/>
  <c r="K56" i="7"/>
  <c r="I56" i="7"/>
  <c r="H56" i="7"/>
  <c r="J57" i="7"/>
  <c r="I57" i="5"/>
  <c r="H57" i="5"/>
  <c r="I57" i="4"/>
  <c r="H57" i="4"/>
  <c r="I57" i="3"/>
  <c r="H57" i="3"/>
  <c r="I57" i="6"/>
  <c r="I55" i="8"/>
  <c r="H55" i="8"/>
  <c r="I55" i="9"/>
  <c r="H55" i="10"/>
  <c r="H55" i="9"/>
  <c r="I55" i="10"/>
  <c r="I55" i="12"/>
  <c r="H55" i="11"/>
  <c r="H55" i="12"/>
  <c r="I55" i="11"/>
  <c r="K58" i="6"/>
  <c r="J59" i="6"/>
  <c r="K59" i="3"/>
  <c r="J60" i="3"/>
  <c r="K61" i="4"/>
  <c r="J62" i="4"/>
  <c r="K59" i="8"/>
  <c r="J60" i="8"/>
  <c r="K63" i="9"/>
  <c r="J64" i="9"/>
  <c r="K60" i="11"/>
  <c r="J61" i="11"/>
  <c r="K61" i="10"/>
  <c r="J62" i="10"/>
  <c r="K62" i="12"/>
  <c r="J63" i="12"/>
  <c r="L36" i="2"/>
  <c r="I58" i="6" l="1"/>
  <c r="K131" i="5"/>
  <c r="J132" i="5"/>
  <c r="K57" i="7"/>
  <c r="H57" i="7"/>
  <c r="I57" i="7"/>
  <c r="J58" i="7"/>
  <c r="K63" i="12"/>
  <c r="J64" i="12"/>
  <c r="K59" i="6"/>
  <c r="J60" i="6"/>
  <c r="K64" i="9"/>
  <c r="J65" i="9"/>
  <c r="K60" i="3"/>
  <c r="J61" i="3"/>
  <c r="I56" i="9"/>
  <c r="I56" i="11"/>
  <c r="H56" i="11"/>
  <c r="I56" i="12"/>
  <c r="I56" i="8"/>
  <c r="H56" i="12"/>
  <c r="H56" i="8"/>
  <c r="I56" i="10"/>
  <c r="H56" i="9"/>
  <c r="H56" i="10"/>
  <c r="K61" i="11"/>
  <c r="J62" i="11"/>
  <c r="L37" i="2"/>
  <c r="K60" i="8"/>
  <c r="J61" i="8"/>
  <c r="K59" i="2"/>
  <c r="I59" i="6" s="1"/>
  <c r="J60" i="2"/>
  <c r="I59" i="2"/>
  <c r="H59" i="2"/>
  <c r="K62" i="10"/>
  <c r="J63" i="10"/>
  <c r="K62" i="4"/>
  <c r="J63" i="4"/>
  <c r="I58" i="5"/>
  <c r="H58" i="5"/>
  <c r="I58" i="4"/>
  <c r="H58" i="4"/>
  <c r="H58" i="3"/>
  <c r="I58" i="3"/>
  <c r="K132" i="5" l="1"/>
  <c r="J133" i="5"/>
  <c r="K60" i="6"/>
  <c r="J61" i="6"/>
  <c r="K63" i="4"/>
  <c r="J64" i="4"/>
  <c r="K61" i="3"/>
  <c r="J62" i="3"/>
  <c r="H59" i="6"/>
  <c r="K58" i="7"/>
  <c r="J59" i="7"/>
  <c r="I58" i="7"/>
  <c r="H58" i="7"/>
  <c r="K60" i="2"/>
  <c r="I60" i="2"/>
  <c r="H60" i="2"/>
  <c r="J61" i="2"/>
  <c r="I59" i="5"/>
  <c r="H59" i="5"/>
  <c r="H59" i="4"/>
  <c r="I59" i="4"/>
  <c r="I59" i="3"/>
  <c r="H59" i="3"/>
  <c r="K62" i="11"/>
  <c r="J63" i="11"/>
  <c r="K63" i="10"/>
  <c r="J64" i="10"/>
  <c r="K61" i="8"/>
  <c r="J62" i="8"/>
  <c r="K65" i="9"/>
  <c r="J66" i="9"/>
  <c r="L38" i="2"/>
  <c r="I57" i="9"/>
  <c r="H57" i="10"/>
  <c r="H57" i="9"/>
  <c r="I57" i="10"/>
  <c r="I57" i="11"/>
  <c r="I57" i="12"/>
  <c r="H57" i="11"/>
  <c r="H57" i="12"/>
  <c r="I57" i="8"/>
  <c r="H57" i="8"/>
  <c r="K64" i="12"/>
  <c r="J65" i="12"/>
  <c r="K133" i="5" l="1"/>
  <c r="J134" i="5"/>
  <c r="H60" i="5"/>
  <c r="I60" i="5"/>
  <c r="K59" i="7"/>
  <c r="I59" i="7"/>
  <c r="H59" i="7"/>
  <c r="J60" i="7"/>
  <c r="I58" i="9"/>
  <c r="H58" i="10"/>
  <c r="I58" i="11"/>
  <c r="H58" i="12"/>
  <c r="I58" i="8"/>
  <c r="H58" i="11"/>
  <c r="I58" i="12"/>
  <c r="H58" i="8"/>
  <c r="I58" i="10"/>
  <c r="H58" i="9"/>
  <c r="L40" i="2"/>
  <c r="L39" i="2"/>
  <c r="L42" i="2" s="1"/>
  <c r="K61" i="2"/>
  <c r="J62" i="2"/>
  <c r="H61" i="2"/>
  <c r="I61" i="2"/>
  <c r="K63" i="11"/>
  <c r="J64" i="11"/>
  <c r="K64" i="4"/>
  <c r="J65" i="4"/>
  <c r="K65" i="12"/>
  <c r="J66" i="12"/>
  <c r="K66" i="9"/>
  <c r="J67" i="9"/>
  <c r="K64" i="10"/>
  <c r="J65" i="10"/>
  <c r="K61" i="6"/>
  <c r="J62" i="6"/>
  <c r="H60" i="4"/>
  <c r="I60" i="4"/>
  <c r="I60" i="3"/>
  <c r="H60" i="3"/>
  <c r="K62" i="3"/>
  <c r="J63" i="3"/>
  <c r="I60" i="6"/>
  <c r="K62" i="8"/>
  <c r="J63" i="8"/>
  <c r="H60" i="6"/>
  <c r="L41" i="2"/>
  <c r="K134" i="5" l="1"/>
  <c r="J135" i="5"/>
  <c r="I61" i="6"/>
  <c r="I61" i="5"/>
  <c r="H61" i="5"/>
  <c r="K63" i="3"/>
  <c r="J64" i="3"/>
  <c r="K65" i="10"/>
  <c r="J66" i="10"/>
  <c r="K66" i="12"/>
  <c r="J67" i="12"/>
  <c r="K63" i="8"/>
  <c r="J64" i="8"/>
  <c r="H61" i="6"/>
  <c r="K65" i="4"/>
  <c r="J66" i="4"/>
  <c r="K60" i="7"/>
  <c r="I60" i="7"/>
  <c r="H60" i="7"/>
  <c r="J61" i="7"/>
  <c r="K62" i="6"/>
  <c r="J63" i="6"/>
  <c r="K67" i="9"/>
  <c r="J68" i="9"/>
  <c r="K62" i="2"/>
  <c r="H62" i="2"/>
  <c r="I62" i="2"/>
  <c r="J63" i="2"/>
  <c r="H61" i="4"/>
  <c r="I61" i="4"/>
  <c r="I61" i="3"/>
  <c r="H61" i="3"/>
  <c r="K64" i="11"/>
  <c r="J65" i="11"/>
  <c r="L43" i="2"/>
  <c r="I59" i="12"/>
  <c r="H59" i="11"/>
  <c r="H59" i="12"/>
  <c r="I59" i="11"/>
  <c r="I59" i="8"/>
  <c r="I59" i="9"/>
  <c r="I59" i="10"/>
  <c r="H59" i="10"/>
  <c r="H59" i="8"/>
  <c r="H59" i="9"/>
  <c r="K135" i="5" l="1"/>
  <c r="J136" i="5"/>
  <c r="H62" i="6"/>
  <c r="H62" i="5"/>
  <c r="I62" i="5"/>
  <c r="I62" i="6"/>
  <c r="K63" i="2"/>
  <c r="J64" i="2"/>
  <c r="I63" i="2"/>
  <c r="H63" i="2"/>
  <c r="K63" i="6"/>
  <c r="J64" i="6"/>
  <c r="H62" i="4"/>
  <c r="I62" i="4"/>
  <c r="H62" i="3"/>
  <c r="I62" i="3"/>
  <c r="K61" i="7"/>
  <c r="H61" i="7"/>
  <c r="I61" i="7"/>
  <c r="J62" i="7"/>
  <c r="K67" i="12"/>
  <c r="J68" i="12"/>
  <c r="K64" i="3"/>
  <c r="J65" i="3"/>
  <c r="K65" i="11"/>
  <c r="J66" i="11"/>
  <c r="K68" i="9"/>
  <c r="J69" i="9"/>
  <c r="K64" i="8"/>
  <c r="J65" i="8"/>
  <c r="K66" i="10"/>
  <c r="J67" i="10"/>
  <c r="L44" i="2"/>
  <c r="K66" i="4"/>
  <c r="J67" i="4"/>
  <c r="H60" i="12"/>
  <c r="H60" i="11"/>
  <c r="I60" i="8"/>
  <c r="I60" i="10"/>
  <c r="I60" i="12"/>
  <c r="H60" i="8"/>
  <c r="I60" i="9"/>
  <c r="I60" i="11"/>
  <c r="H60" i="9"/>
  <c r="H60" i="10"/>
  <c r="K136" i="5" l="1"/>
  <c r="J137" i="5"/>
  <c r="H63" i="6"/>
  <c r="H63" i="5"/>
  <c r="I63" i="5"/>
  <c r="K67" i="4"/>
  <c r="J68" i="4"/>
  <c r="K65" i="8"/>
  <c r="J66" i="8"/>
  <c r="K66" i="11"/>
  <c r="J67" i="11"/>
  <c r="I63" i="6"/>
  <c r="I61" i="9"/>
  <c r="H61" i="11"/>
  <c r="H61" i="9"/>
  <c r="I61" i="11"/>
  <c r="H61" i="12"/>
  <c r="I61" i="8"/>
  <c r="I61" i="12"/>
  <c r="I61" i="10"/>
  <c r="H61" i="10"/>
  <c r="H61" i="8"/>
  <c r="K64" i="6"/>
  <c r="J65" i="6"/>
  <c r="L46" i="2"/>
  <c r="L45" i="2"/>
  <c r="K68" i="12"/>
  <c r="J69" i="12"/>
  <c r="K67" i="10"/>
  <c r="J68" i="10"/>
  <c r="K69" i="9"/>
  <c r="J70" i="9"/>
  <c r="K65" i="3"/>
  <c r="J66" i="3"/>
  <c r="K62" i="7"/>
  <c r="H62" i="7"/>
  <c r="I62" i="7"/>
  <c r="J63" i="7"/>
  <c r="K64" i="2"/>
  <c r="J65" i="2"/>
  <c r="I64" i="2"/>
  <c r="H64" i="2"/>
  <c r="I63" i="4"/>
  <c r="H63" i="4"/>
  <c r="I63" i="3"/>
  <c r="H63" i="3"/>
  <c r="K137" i="5" l="1"/>
  <c r="J138" i="5"/>
  <c r="I64" i="5"/>
  <c r="H64" i="5"/>
  <c r="H62" i="9"/>
  <c r="I62" i="11"/>
  <c r="I62" i="9"/>
  <c r="H62" i="11"/>
  <c r="H62" i="12"/>
  <c r="I62" i="12"/>
  <c r="I62" i="8"/>
  <c r="I62" i="10"/>
  <c r="H62" i="8"/>
  <c r="H62" i="10"/>
  <c r="K66" i="8"/>
  <c r="J67" i="8"/>
  <c r="K68" i="10"/>
  <c r="J69" i="10"/>
  <c r="K65" i="2"/>
  <c r="J66" i="2"/>
  <c r="I65" i="2"/>
  <c r="H65" i="2"/>
  <c r="K66" i="3"/>
  <c r="J67" i="3"/>
  <c r="H64" i="4"/>
  <c r="I64" i="4"/>
  <c r="I64" i="3"/>
  <c r="H64" i="3"/>
  <c r="H64" i="6"/>
  <c r="K67" i="11"/>
  <c r="J68" i="11"/>
  <c r="K68" i="4"/>
  <c r="J69" i="4"/>
  <c r="K63" i="7"/>
  <c r="H63" i="7"/>
  <c r="I63" i="7"/>
  <c r="J64" i="7"/>
  <c r="L47" i="2"/>
  <c r="I64" i="6"/>
  <c r="K70" i="9"/>
  <c r="J71" i="9"/>
  <c r="K69" i="12"/>
  <c r="J70" i="12"/>
  <c r="K65" i="6"/>
  <c r="J66" i="6"/>
  <c r="K138" i="5" l="1"/>
  <c r="J139" i="5"/>
  <c r="I65" i="6"/>
  <c r="H65" i="5"/>
  <c r="I65" i="5"/>
  <c r="H65" i="6"/>
  <c r="K64" i="7"/>
  <c r="I64" i="7"/>
  <c r="H64" i="7"/>
  <c r="J65" i="7"/>
  <c r="K67" i="8"/>
  <c r="J68" i="8"/>
  <c r="K68" i="11"/>
  <c r="J69" i="11"/>
  <c r="K66" i="2"/>
  <c r="H66" i="6" s="1"/>
  <c r="J67" i="2"/>
  <c r="I66" i="2"/>
  <c r="H66" i="2"/>
  <c r="I65" i="4"/>
  <c r="H65" i="4"/>
  <c r="H65" i="3"/>
  <c r="I65" i="3"/>
  <c r="L48" i="2"/>
  <c r="K71" i="9"/>
  <c r="J72" i="9"/>
  <c r="K69" i="4"/>
  <c r="J70" i="4"/>
  <c r="K67" i="3"/>
  <c r="J68" i="3"/>
  <c r="L49" i="2"/>
  <c r="K66" i="6"/>
  <c r="J67" i="6"/>
  <c r="K69" i="10"/>
  <c r="J70" i="10"/>
  <c r="I63" i="9"/>
  <c r="I63" i="12"/>
  <c r="H63" i="10"/>
  <c r="H63" i="8"/>
  <c r="H63" i="9"/>
  <c r="I63" i="11"/>
  <c r="H63" i="11"/>
  <c r="I63" i="8"/>
  <c r="I63" i="10"/>
  <c r="H63" i="12"/>
  <c r="K70" i="12"/>
  <c r="J71" i="12"/>
  <c r="K139" i="5" l="1"/>
  <c r="J140" i="5"/>
  <c r="H66" i="5"/>
  <c r="I66" i="5"/>
  <c r="K67" i="2"/>
  <c r="J68" i="2"/>
  <c r="H67" i="2"/>
  <c r="I67" i="2"/>
  <c r="H66" i="4"/>
  <c r="I66" i="4"/>
  <c r="H66" i="3"/>
  <c r="I66" i="3"/>
  <c r="K65" i="7"/>
  <c r="I65" i="7"/>
  <c r="H65" i="7"/>
  <c r="J66" i="7"/>
  <c r="K67" i="6"/>
  <c r="J68" i="6"/>
  <c r="K71" i="12"/>
  <c r="J72" i="12"/>
  <c r="K70" i="10"/>
  <c r="J71" i="10"/>
  <c r="K68" i="3"/>
  <c r="J69" i="3"/>
  <c r="K72" i="9"/>
  <c r="J73" i="9"/>
  <c r="K69" i="11"/>
  <c r="J70" i="11"/>
  <c r="H64" i="10"/>
  <c r="H64" i="8"/>
  <c r="I64" i="10"/>
  <c r="I64" i="8"/>
  <c r="H64" i="9"/>
  <c r="H64" i="11"/>
  <c r="H64" i="12"/>
  <c r="I64" i="9"/>
  <c r="I64" i="11"/>
  <c r="I64" i="12"/>
  <c r="I66" i="6"/>
  <c r="K70" i="4"/>
  <c r="J71" i="4"/>
  <c r="K68" i="8"/>
  <c r="J69" i="8"/>
  <c r="L50" i="2"/>
  <c r="K140" i="5" l="1"/>
  <c r="J141" i="5"/>
  <c r="H67" i="6"/>
  <c r="H67" i="5"/>
  <c r="I67" i="5"/>
  <c r="I67" i="6"/>
  <c r="K72" i="12"/>
  <c r="J73" i="12"/>
  <c r="K66" i="7"/>
  <c r="I66" i="7"/>
  <c r="H66" i="7"/>
  <c r="J67" i="7"/>
  <c r="K70" i="11"/>
  <c r="J71" i="11"/>
  <c r="K69" i="3"/>
  <c r="J70" i="3"/>
  <c r="L51" i="2"/>
  <c r="H65" i="9"/>
  <c r="H65" i="11"/>
  <c r="I65" i="9"/>
  <c r="I65" i="11"/>
  <c r="H65" i="12"/>
  <c r="H65" i="8"/>
  <c r="I65" i="12"/>
  <c r="H65" i="10"/>
  <c r="I65" i="8"/>
  <c r="I65" i="10"/>
  <c r="K71" i="4"/>
  <c r="J72" i="4"/>
  <c r="K69" i="8"/>
  <c r="J70" i="8"/>
  <c r="K68" i="6"/>
  <c r="J69" i="6"/>
  <c r="K68" i="2"/>
  <c r="J69" i="2"/>
  <c r="H68" i="2"/>
  <c r="I68" i="2"/>
  <c r="K73" i="9"/>
  <c r="J74" i="9"/>
  <c r="K71" i="10"/>
  <c r="J72" i="10"/>
  <c r="H67" i="4"/>
  <c r="I67" i="4"/>
  <c r="H67" i="3"/>
  <c r="I67" i="3"/>
  <c r="K141" i="5" l="1"/>
  <c r="J142" i="5"/>
  <c r="I68" i="6"/>
  <c r="H68" i="5"/>
  <c r="I68" i="5"/>
  <c r="K69" i="6"/>
  <c r="J70" i="6"/>
  <c r="K70" i="3"/>
  <c r="J71" i="3"/>
  <c r="H66" i="10"/>
  <c r="I66" i="8"/>
  <c r="H66" i="8"/>
  <c r="I66" i="10"/>
  <c r="H66" i="9"/>
  <c r="H66" i="11"/>
  <c r="I66" i="9"/>
  <c r="I66" i="11"/>
  <c r="I66" i="12"/>
  <c r="H66" i="12"/>
  <c r="K70" i="8"/>
  <c r="J71" i="8"/>
  <c r="K71" i="11"/>
  <c r="J72" i="11"/>
  <c r="K73" i="12"/>
  <c r="J74" i="12"/>
  <c r="K72" i="10"/>
  <c r="J73" i="10"/>
  <c r="K69" i="2"/>
  <c r="J70" i="2"/>
  <c r="I69" i="2"/>
  <c r="H69" i="2"/>
  <c r="I68" i="4"/>
  <c r="H68" i="4"/>
  <c r="H68" i="3"/>
  <c r="I68" i="3"/>
  <c r="K74" i="9"/>
  <c r="J75" i="9"/>
  <c r="H68" i="6"/>
  <c r="K72" i="4"/>
  <c r="J73" i="4"/>
  <c r="K67" i="7"/>
  <c r="H67" i="7"/>
  <c r="I67" i="7"/>
  <c r="J68" i="7"/>
  <c r="L52" i="2"/>
  <c r="K142" i="5" l="1"/>
  <c r="J143" i="5"/>
  <c r="H69" i="5"/>
  <c r="I69" i="5"/>
  <c r="K68" i="7"/>
  <c r="I68" i="7"/>
  <c r="H68" i="7"/>
  <c r="J69" i="7"/>
  <c r="K75" i="9"/>
  <c r="J76" i="9"/>
  <c r="K74" i="12"/>
  <c r="J75" i="12"/>
  <c r="K71" i="8"/>
  <c r="J72" i="8"/>
  <c r="K71" i="3"/>
  <c r="J72" i="3"/>
  <c r="H67" i="12"/>
  <c r="I67" i="8"/>
  <c r="H67" i="9"/>
  <c r="I67" i="12"/>
  <c r="H67" i="8"/>
  <c r="I67" i="10"/>
  <c r="H67" i="10"/>
  <c r="I67" i="9"/>
  <c r="I67" i="11"/>
  <c r="H67" i="11"/>
  <c r="K73" i="4"/>
  <c r="J74" i="4"/>
  <c r="K70" i="2"/>
  <c r="J71" i="2"/>
  <c r="H70" i="2"/>
  <c r="I70" i="2"/>
  <c r="K70" i="6"/>
  <c r="J71" i="6"/>
  <c r="L53" i="2"/>
  <c r="L54" i="2" s="1"/>
  <c r="I69" i="4"/>
  <c r="H69" i="4"/>
  <c r="H69" i="3"/>
  <c r="I69" i="3"/>
  <c r="I69" i="6"/>
  <c r="K73" i="10"/>
  <c r="J74" i="10"/>
  <c r="K72" i="11"/>
  <c r="J73" i="11"/>
  <c r="H69" i="6"/>
  <c r="K143" i="5" l="1"/>
  <c r="J144" i="5"/>
  <c r="H70" i="6"/>
  <c r="H70" i="5"/>
  <c r="I70" i="5"/>
  <c r="I70" i="6"/>
  <c r="K76" i="9"/>
  <c r="J77" i="9"/>
  <c r="K71" i="2"/>
  <c r="H71" i="6" s="1"/>
  <c r="J72" i="2"/>
  <c r="I71" i="2"/>
  <c r="H71" i="2"/>
  <c r="K75" i="12"/>
  <c r="J76" i="12"/>
  <c r="K69" i="7"/>
  <c r="J70" i="7"/>
  <c r="H69" i="7"/>
  <c r="I69" i="7"/>
  <c r="H70" i="4"/>
  <c r="I70" i="4"/>
  <c r="H70" i="3"/>
  <c r="I70" i="3"/>
  <c r="K74" i="4"/>
  <c r="J75" i="4"/>
  <c r="K72" i="3"/>
  <c r="J73" i="3"/>
  <c r="H68" i="12"/>
  <c r="I68" i="8"/>
  <c r="I68" i="12"/>
  <c r="H68" i="8"/>
  <c r="H68" i="10"/>
  <c r="I68" i="10"/>
  <c r="H68" i="11"/>
  <c r="I68" i="9"/>
  <c r="I68" i="11"/>
  <c r="H68" i="9"/>
  <c r="K73" i="11"/>
  <c r="J74" i="11"/>
  <c r="K74" i="10"/>
  <c r="J75" i="10"/>
  <c r="K71" i="6"/>
  <c r="J72" i="6"/>
  <c r="K72" i="8"/>
  <c r="J73" i="8"/>
  <c r="L55" i="2"/>
  <c r="L56" i="2" s="1"/>
  <c r="I71" i="6" l="1"/>
  <c r="K144" i="5"/>
  <c r="J145" i="5"/>
  <c r="I71" i="5"/>
  <c r="H71" i="5"/>
  <c r="K74" i="11"/>
  <c r="J75" i="11"/>
  <c r="K73" i="3"/>
  <c r="J74" i="3"/>
  <c r="K70" i="7"/>
  <c r="I70" i="7"/>
  <c r="H70" i="7"/>
  <c r="J71" i="7"/>
  <c r="K72" i="2"/>
  <c r="H72" i="6" s="1"/>
  <c r="J73" i="2"/>
  <c r="H72" i="2"/>
  <c r="I72" i="2"/>
  <c r="I69" i="12"/>
  <c r="I69" i="8"/>
  <c r="H69" i="8"/>
  <c r="H69" i="10"/>
  <c r="I69" i="10"/>
  <c r="H69" i="12"/>
  <c r="I69" i="11"/>
  <c r="I69" i="9"/>
  <c r="H69" i="9"/>
  <c r="H69" i="11"/>
  <c r="I71" i="4"/>
  <c r="H71" i="4"/>
  <c r="H71" i="3"/>
  <c r="I71" i="3"/>
  <c r="K72" i="6"/>
  <c r="J73" i="6"/>
  <c r="K75" i="4"/>
  <c r="J76" i="4"/>
  <c r="K76" i="12"/>
  <c r="J77" i="12"/>
  <c r="K73" i="8"/>
  <c r="J74" i="8"/>
  <c r="K77" i="9"/>
  <c r="J78" i="9"/>
  <c r="L59" i="2"/>
  <c r="L57" i="2"/>
  <c r="K75" i="10"/>
  <c r="J76" i="10"/>
  <c r="L58" i="2"/>
  <c r="I72" i="6" l="1"/>
  <c r="K145" i="5"/>
  <c r="J146" i="5"/>
  <c r="H72" i="5"/>
  <c r="I72" i="5"/>
  <c r="L61" i="2"/>
  <c r="K73" i="2"/>
  <c r="J74" i="2"/>
  <c r="I73" i="2"/>
  <c r="H73" i="2"/>
  <c r="H72" i="4"/>
  <c r="I72" i="4"/>
  <c r="I72" i="3"/>
  <c r="H72" i="3"/>
  <c r="K77" i="12"/>
  <c r="J78" i="12"/>
  <c r="K71" i="7"/>
  <c r="J72" i="7"/>
  <c r="H71" i="7"/>
  <c r="I71" i="7"/>
  <c r="K75" i="11"/>
  <c r="J76" i="11"/>
  <c r="L62" i="2"/>
  <c r="K78" i="9"/>
  <c r="J79" i="9"/>
  <c r="K73" i="6"/>
  <c r="J74" i="6"/>
  <c r="I70" i="10"/>
  <c r="H70" i="10"/>
  <c r="I70" i="9"/>
  <c r="H70" i="11"/>
  <c r="H70" i="9"/>
  <c r="I70" i="11"/>
  <c r="H70" i="12"/>
  <c r="I70" i="8"/>
  <c r="I70" i="12"/>
  <c r="H70" i="8"/>
  <c r="K76" i="10"/>
  <c r="J77" i="10"/>
  <c r="K74" i="8"/>
  <c r="J75" i="8"/>
  <c r="K76" i="4"/>
  <c r="J77" i="4"/>
  <c r="K74" i="3"/>
  <c r="J75" i="3"/>
  <c r="L60" i="2"/>
  <c r="K146" i="5" l="1"/>
  <c r="J147" i="5"/>
  <c r="I73" i="6"/>
  <c r="H73" i="5"/>
  <c r="I73" i="5"/>
  <c r="H73" i="6"/>
  <c r="K75" i="3"/>
  <c r="J76" i="3"/>
  <c r="I71" i="8"/>
  <c r="I71" i="10"/>
  <c r="H71" i="8"/>
  <c r="H71" i="9"/>
  <c r="H71" i="11"/>
  <c r="I71" i="9"/>
  <c r="I71" i="11"/>
  <c r="I71" i="12"/>
  <c r="H71" i="12"/>
  <c r="H71" i="10"/>
  <c r="K74" i="6"/>
  <c r="J75" i="6"/>
  <c r="K77" i="4"/>
  <c r="J78" i="4"/>
  <c r="K76" i="11"/>
  <c r="J77" i="11"/>
  <c r="K77" i="10"/>
  <c r="J78" i="10"/>
  <c r="K78" i="12"/>
  <c r="J79" i="12"/>
  <c r="K75" i="8"/>
  <c r="J76" i="8"/>
  <c r="K79" i="9"/>
  <c r="J80" i="9"/>
  <c r="K74" i="2"/>
  <c r="J75" i="2"/>
  <c r="H74" i="2"/>
  <c r="I74" i="2"/>
  <c r="K72" i="7"/>
  <c r="J73" i="7"/>
  <c r="I72" i="7"/>
  <c r="H72" i="7"/>
  <c r="L63" i="2"/>
  <c r="H73" i="4"/>
  <c r="I73" i="4"/>
  <c r="H73" i="3"/>
  <c r="I73" i="3"/>
  <c r="K147" i="5" l="1"/>
  <c r="J148" i="5"/>
  <c r="H74" i="5"/>
  <c r="I74" i="5"/>
  <c r="L64" i="2"/>
  <c r="K75" i="2"/>
  <c r="H75" i="6" s="1"/>
  <c r="J76" i="2"/>
  <c r="I75" i="2"/>
  <c r="H75" i="2"/>
  <c r="K78" i="4"/>
  <c r="J79" i="4"/>
  <c r="H74" i="4"/>
  <c r="I74" i="4"/>
  <c r="H74" i="3"/>
  <c r="I74" i="3"/>
  <c r="K78" i="10"/>
  <c r="J79" i="10"/>
  <c r="K79" i="12"/>
  <c r="J80" i="12"/>
  <c r="K73" i="7"/>
  <c r="H73" i="7"/>
  <c r="I73" i="7"/>
  <c r="J74" i="7"/>
  <c r="K80" i="9"/>
  <c r="J81" i="9"/>
  <c r="H74" i="6"/>
  <c r="I72" i="10"/>
  <c r="I72" i="8"/>
  <c r="H72" i="9"/>
  <c r="H72" i="12"/>
  <c r="I72" i="11"/>
  <c r="H72" i="8"/>
  <c r="H72" i="10"/>
  <c r="I72" i="12"/>
  <c r="I72" i="9"/>
  <c r="H72" i="11"/>
  <c r="I74" i="6"/>
  <c r="K76" i="3"/>
  <c r="J77" i="3"/>
  <c r="K76" i="8"/>
  <c r="J77" i="8"/>
  <c r="L65" i="2"/>
  <c r="K77" i="11"/>
  <c r="J78" i="11"/>
  <c r="K75" i="6"/>
  <c r="J76" i="6"/>
  <c r="I75" i="6" l="1"/>
  <c r="K148" i="5"/>
  <c r="J149" i="5"/>
  <c r="I75" i="5"/>
  <c r="H75" i="5"/>
  <c r="K81" i="9"/>
  <c r="J82" i="9"/>
  <c r="K77" i="3"/>
  <c r="J78" i="3"/>
  <c r="K76" i="6"/>
  <c r="J77" i="6"/>
  <c r="K77" i="8"/>
  <c r="J78" i="8"/>
  <c r="K74" i="7"/>
  <c r="I74" i="7"/>
  <c r="H74" i="7"/>
  <c r="J75" i="7"/>
  <c r="K76" i="2"/>
  <c r="J77" i="2"/>
  <c r="H76" i="2"/>
  <c r="I76" i="2"/>
  <c r="K79" i="10"/>
  <c r="J80" i="10"/>
  <c r="I75" i="4"/>
  <c r="H75" i="4"/>
  <c r="I75" i="3"/>
  <c r="H75" i="3"/>
  <c r="K78" i="11"/>
  <c r="J79" i="11"/>
  <c r="H73" i="12"/>
  <c r="I73" i="8"/>
  <c r="H73" i="8"/>
  <c r="I73" i="10"/>
  <c r="H73" i="10"/>
  <c r="H73" i="9"/>
  <c r="I73" i="11"/>
  <c r="I73" i="12"/>
  <c r="I73" i="9"/>
  <c r="H73" i="11"/>
  <c r="K79" i="4"/>
  <c r="J80" i="4"/>
  <c r="L68" i="2"/>
  <c r="K80" i="12"/>
  <c r="J81" i="12"/>
  <c r="L67" i="2"/>
  <c r="L66" i="2"/>
  <c r="L69" i="2" s="1"/>
  <c r="K149" i="5" l="1"/>
  <c r="J150" i="5"/>
  <c r="H76" i="5"/>
  <c r="I76" i="5"/>
  <c r="K79" i="11"/>
  <c r="J80" i="11"/>
  <c r="K77" i="2"/>
  <c r="H77" i="6" s="1"/>
  <c r="I77" i="2"/>
  <c r="H77" i="2"/>
  <c r="J78" i="2"/>
  <c r="K78" i="3"/>
  <c r="J79" i="3"/>
  <c r="K80" i="4"/>
  <c r="J81" i="4"/>
  <c r="K75" i="7"/>
  <c r="H75" i="7"/>
  <c r="I75" i="7"/>
  <c r="J76" i="7"/>
  <c r="I76" i="4"/>
  <c r="H76" i="4"/>
  <c r="I76" i="3"/>
  <c r="H76" i="3"/>
  <c r="L70" i="2"/>
  <c r="H76" i="6"/>
  <c r="K80" i="10"/>
  <c r="J81" i="10"/>
  <c r="I76" i="6"/>
  <c r="K81" i="12"/>
  <c r="J82" i="12"/>
  <c r="H74" i="10"/>
  <c r="I74" i="9"/>
  <c r="H74" i="11"/>
  <c r="H74" i="9"/>
  <c r="I74" i="11"/>
  <c r="I74" i="12"/>
  <c r="H74" i="8"/>
  <c r="H74" i="12"/>
  <c r="I74" i="10"/>
  <c r="I74" i="8"/>
  <c r="K77" i="6"/>
  <c r="J78" i="6"/>
  <c r="K82" i="9"/>
  <c r="J83" i="9"/>
  <c r="K78" i="8"/>
  <c r="J79" i="8"/>
  <c r="K150" i="5" l="1"/>
  <c r="J151" i="5"/>
  <c r="I77" i="6"/>
  <c r="H77" i="5"/>
  <c r="I77" i="5"/>
  <c r="K83" i="9"/>
  <c r="J84" i="9"/>
  <c r="K82" i="12"/>
  <c r="J83" i="12"/>
  <c r="I77" i="4"/>
  <c r="H77" i="4"/>
  <c r="H77" i="3"/>
  <c r="I77" i="3"/>
  <c r="K76" i="7"/>
  <c r="J77" i="7"/>
  <c r="I76" i="7"/>
  <c r="H76" i="7"/>
  <c r="K79" i="8"/>
  <c r="J80" i="8"/>
  <c r="K78" i="6"/>
  <c r="J79" i="6"/>
  <c r="K79" i="3"/>
  <c r="J80" i="3"/>
  <c r="K80" i="11"/>
  <c r="J81" i="11"/>
  <c r="I75" i="12"/>
  <c r="I75" i="10"/>
  <c r="H75" i="8"/>
  <c r="H75" i="10"/>
  <c r="I75" i="8"/>
  <c r="I75" i="11"/>
  <c r="H75" i="9"/>
  <c r="I75" i="9"/>
  <c r="H75" i="11"/>
  <c r="H75" i="12"/>
  <c r="K81" i="4"/>
  <c r="J82" i="4"/>
  <c r="K78" i="2"/>
  <c r="J79" i="2"/>
  <c r="I78" i="2"/>
  <c r="H78" i="2"/>
  <c r="L71" i="2"/>
  <c r="K81" i="10"/>
  <c r="J82" i="10"/>
  <c r="K151" i="5" l="1"/>
  <c r="J152" i="5"/>
  <c r="I78" i="6"/>
  <c r="I78" i="5"/>
  <c r="H78" i="5"/>
  <c r="K82" i="4"/>
  <c r="J83" i="4"/>
  <c r="K77" i="7"/>
  <c r="I77" i="7"/>
  <c r="H77" i="7"/>
  <c r="J78" i="7"/>
  <c r="K83" i="12"/>
  <c r="J84" i="12"/>
  <c r="H76" i="12"/>
  <c r="I76" i="12"/>
  <c r="I76" i="8"/>
  <c r="I76" i="10"/>
  <c r="H76" i="8"/>
  <c r="H76" i="11"/>
  <c r="I76" i="9"/>
  <c r="H76" i="10"/>
  <c r="H76" i="9"/>
  <c r="I76" i="11"/>
  <c r="K80" i="8"/>
  <c r="J81" i="8"/>
  <c r="L72" i="2"/>
  <c r="K80" i="3"/>
  <c r="J81" i="3"/>
  <c r="K79" i="2"/>
  <c r="J80" i="2"/>
  <c r="H79" i="2"/>
  <c r="I79" i="2"/>
  <c r="K81" i="11"/>
  <c r="J82" i="11"/>
  <c r="K82" i="10"/>
  <c r="J83" i="10"/>
  <c r="H78" i="4"/>
  <c r="I78" i="4"/>
  <c r="H78" i="3"/>
  <c r="I78" i="3"/>
  <c r="H78" i="6"/>
  <c r="K84" i="9"/>
  <c r="J85" i="9"/>
  <c r="K79" i="6"/>
  <c r="J80" i="6"/>
  <c r="K152" i="5" l="1"/>
  <c r="J153" i="5"/>
  <c r="I79" i="6"/>
  <c r="I79" i="5"/>
  <c r="H79" i="5"/>
  <c r="H79" i="6"/>
  <c r="K81" i="3"/>
  <c r="J82" i="3"/>
  <c r="H77" i="9"/>
  <c r="I77" i="11"/>
  <c r="I77" i="9"/>
  <c r="H77" i="11"/>
  <c r="H77" i="12"/>
  <c r="I77" i="12"/>
  <c r="I77" i="8"/>
  <c r="H77" i="10"/>
  <c r="H77" i="8"/>
  <c r="I77" i="10"/>
  <c r="K84" i="12"/>
  <c r="J85" i="12"/>
  <c r="K83" i="4"/>
  <c r="J84" i="4"/>
  <c r="K83" i="10"/>
  <c r="J84" i="10"/>
  <c r="K80" i="2"/>
  <c r="J81" i="2"/>
  <c r="H80" i="2"/>
  <c r="I80" i="2"/>
  <c r="L75" i="2"/>
  <c r="K82" i="11"/>
  <c r="J83" i="11"/>
  <c r="K85" i="9"/>
  <c r="J86" i="9"/>
  <c r="H79" i="4"/>
  <c r="I79" i="4"/>
  <c r="I79" i="3"/>
  <c r="H79" i="3"/>
  <c r="K81" i="8"/>
  <c r="J82" i="8"/>
  <c r="L73" i="2"/>
  <c r="L76" i="2" s="1"/>
  <c r="K80" i="6"/>
  <c r="J81" i="6"/>
  <c r="K78" i="7"/>
  <c r="I78" i="7"/>
  <c r="H78" i="7"/>
  <c r="J79" i="7"/>
  <c r="L74" i="2"/>
  <c r="K153" i="5" l="1"/>
  <c r="J154" i="5"/>
  <c r="H80" i="6"/>
  <c r="H80" i="5"/>
  <c r="I80" i="5"/>
  <c r="I80" i="6"/>
  <c r="K81" i="6"/>
  <c r="J82" i="6"/>
  <c r="K84" i="4"/>
  <c r="J85" i="4"/>
  <c r="K86" i="9"/>
  <c r="J87" i="9"/>
  <c r="H78" i="12"/>
  <c r="H78" i="8"/>
  <c r="I78" i="12"/>
  <c r="H78" i="11"/>
  <c r="I78" i="8"/>
  <c r="I78" i="11"/>
  <c r="H78" i="10"/>
  <c r="I78" i="10"/>
  <c r="H78" i="9"/>
  <c r="I78" i="9"/>
  <c r="K81" i="2"/>
  <c r="I81" i="2"/>
  <c r="H81" i="2"/>
  <c r="J82" i="2"/>
  <c r="H80" i="4"/>
  <c r="I80" i="4"/>
  <c r="H80" i="3"/>
  <c r="I80" i="3"/>
  <c r="K79" i="7"/>
  <c r="I79" i="7"/>
  <c r="H79" i="7"/>
  <c r="J80" i="7"/>
  <c r="L77" i="2"/>
  <c r="K84" i="10"/>
  <c r="J85" i="10"/>
  <c r="K85" i="12"/>
  <c r="J86" i="12"/>
  <c r="K82" i="8"/>
  <c r="J83" i="8"/>
  <c r="K83" i="11"/>
  <c r="J84" i="11"/>
  <c r="K82" i="3"/>
  <c r="J83" i="3"/>
  <c r="K154" i="5" l="1"/>
  <c r="J155" i="5"/>
  <c r="I81" i="6"/>
  <c r="H81" i="5"/>
  <c r="I81" i="5"/>
  <c r="K80" i="7"/>
  <c r="I80" i="7"/>
  <c r="H80" i="7"/>
  <c r="J81" i="7"/>
  <c r="K84" i="11"/>
  <c r="J85" i="11"/>
  <c r="H81" i="6"/>
  <c r="K86" i="12"/>
  <c r="J87" i="12"/>
  <c r="K83" i="8"/>
  <c r="J84" i="8"/>
  <c r="H79" i="9"/>
  <c r="I79" i="11"/>
  <c r="I79" i="9"/>
  <c r="H79" i="11"/>
  <c r="I79" i="12"/>
  <c r="I79" i="8"/>
  <c r="H79" i="12"/>
  <c r="H79" i="8"/>
  <c r="I79" i="10"/>
  <c r="H79" i="10"/>
  <c r="L78" i="2"/>
  <c r="K82" i="6"/>
  <c r="J83" i="6"/>
  <c r="K82" i="2"/>
  <c r="I82" i="2"/>
  <c r="H82" i="2"/>
  <c r="J83" i="2"/>
  <c r="K87" i="9"/>
  <c r="J88" i="9"/>
  <c r="I81" i="4"/>
  <c r="H81" i="4"/>
  <c r="I81" i="3"/>
  <c r="H81" i="3"/>
  <c r="K83" i="3"/>
  <c r="J84" i="3"/>
  <c r="K85" i="10"/>
  <c r="J86" i="10"/>
  <c r="K85" i="4"/>
  <c r="J86" i="4"/>
  <c r="H82" i="6" l="1"/>
  <c r="H82" i="5"/>
  <c r="I82" i="5"/>
  <c r="K155" i="5"/>
  <c r="J156" i="5"/>
  <c r="K86" i="10"/>
  <c r="J87" i="10"/>
  <c r="K88" i="9"/>
  <c r="J89" i="9"/>
  <c r="K83" i="6"/>
  <c r="J84" i="6"/>
  <c r="K85" i="11"/>
  <c r="J86" i="11"/>
  <c r="K87" i="12"/>
  <c r="J88" i="12"/>
  <c r="K83" i="2"/>
  <c r="J84" i="2"/>
  <c r="H83" i="2"/>
  <c r="I83" i="2"/>
  <c r="K81" i="7"/>
  <c r="H81" i="7"/>
  <c r="I81" i="7"/>
  <c r="J82" i="7"/>
  <c r="K86" i="4"/>
  <c r="J87" i="4"/>
  <c r="K84" i="8"/>
  <c r="J85" i="8"/>
  <c r="I80" i="8"/>
  <c r="I80" i="10"/>
  <c r="H80" i="10"/>
  <c r="I80" i="9"/>
  <c r="H80" i="12"/>
  <c r="H80" i="9"/>
  <c r="I80" i="11"/>
  <c r="H80" i="11"/>
  <c r="I80" i="12"/>
  <c r="H80" i="8"/>
  <c r="K84" i="3"/>
  <c r="J85" i="3"/>
  <c r="H82" i="4"/>
  <c r="I82" i="4"/>
  <c r="H82" i="3"/>
  <c r="I82" i="3"/>
  <c r="I82" i="6"/>
  <c r="L79" i="2"/>
  <c r="K156" i="5" l="1"/>
  <c r="J157" i="5"/>
  <c r="H83" i="5"/>
  <c r="I83" i="5"/>
  <c r="K86" i="11"/>
  <c r="J87" i="11"/>
  <c r="K84" i="2"/>
  <c r="I84" i="6" s="1"/>
  <c r="J85" i="2"/>
  <c r="I84" i="2"/>
  <c r="H84" i="2"/>
  <c r="K89" i="9"/>
  <c r="J90" i="9"/>
  <c r="K85" i="8"/>
  <c r="J86" i="8"/>
  <c r="K82" i="7"/>
  <c r="H82" i="7"/>
  <c r="I82" i="7"/>
  <c r="J83" i="7"/>
  <c r="I83" i="4"/>
  <c r="H83" i="4"/>
  <c r="I83" i="3"/>
  <c r="H83" i="3"/>
  <c r="K88" i="12"/>
  <c r="J89" i="12"/>
  <c r="I83" i="6"/>
  <c r="L80" i="2"/>
  <c r="H83" i="6"/>
  <c r="H81" i="11"/>
  <c r="H81" i="9"/>
  <c r="I81" i="11"/>
  <c r="I81" i="9"/>
  <c r="H81" i="12"/>
  <c r="H81" i="8"/>
  <c r="H81" i="10"/>
  <c r="I81" i="12"/>
  <c r="I81" i="10"/>
  <c r="I81" i="8"/>
  <c r="K84" i="6"/>
  <c r="J85" i="6"/>
  <c r="H84" i="6"/>
  <c r="K87" i="10"/>
  <c r="J88" i="10"/>
  <c r="K85" i="3"/>
  <c r="J86" i="3"/>
  <c r="K87" i="4"/>
  <c r="J88" i="4"/>
  <c r="K157" i="5" l="1"/>
  <c r="J158" i="5"/>
  <c r="H84" i="5"/>
  <c r="I84" i="5"/>
  <c r="K86" i="8"/>
  <c r="J87" i="8"/>
  <c r="K85" i="6"/>
  <c r="J86" i="6"/>
  <c r="K89" i="12"/>
  <c r="J90" i="12"/>
  <c r="K85" i="2"/>
  <c r="J86" i="2"/>
  <c r="I85" i="2"/>
  <c r="H85" i="2"/>
  <c r="I84" i="4"/>
  <c r="H84" i="4"/>
  <c r="H84" i="3"/>
  <c r="I84" i="3"/>
  <c r="K88" i="4"/>
  <c r="J89" i="4"/>
  <c r="K83" i="7"/>
  <c r="H83" i="7"/>
  <c r="I83" i="7"/>
  <c r="J84" i="7"/>
  <c r="K90" i="9"/>
  <c r="J91" i="9"/>
  <c r="K88" i="10"/>
  <c r="J89" i="10"/>
  <c r="K87" i="11"/>
  <c r="J88" i="11"/>
  <c r="K86" i="3"/>
  <c r="J87" i="3"/>
  <c r="L81" i="2"/>
  <c r="I82" i="10"/>
  <c r="H82" i="10"/>
  <c r="I82" i="12"/>
  <c r="I82" i="9"/>
  <c r="H82" i="11"/>
  <c r="I82" i="11"/>
  <c r="H82" i="9"/>
  <c r="H82" i="8"/>
  <c r="H82" i="12"/>
  <c r="I82" i="8"/>
  <c r="H85" i="6" l="1"/>
  <c r="H85" i="5"/>
  <c r="I85" i="5"/>
  <c r="K158" i="5"/>
  <c r="J159" i="5"/>
  <c r="I85" i="6"/>
  <c r="K91" i="9"/>
  <c r="J92" i="9"/>
  <c r="K87" i="3"/>
  <c r="J88" i="3"/>
  <c r="K84" i="7"/>
  <c r="H84" i="7"/>
  <c r="I84" i="7"/>
  <c r="J85" i="7"/>
  <c r="K86" i="2"/>
  <c r="J87" i="2"/>
  <c r="I86" i="2"/>
  <c r="H86" i="2"/>
  <c r="K86" i="6"/>
  <c r="J87" i="6"/>
  <c r="H85" i="4"/>
  <c r="I85" i="4"/>
  <c r="H85" i="3"/>
  <c r="I85" i="3"/>
  <c r="K89" i="10"/>
  <c r="J90" i="10"/>
  <c r="K90" i="12"/>
  <c r="J91" i="12"/>
  <c r="K87" i="8"/>
  <c r="J88" i="8"/>
  <c r="H83" i="10"/>
  <c r="I83" i="10"/>
  <c r="I83" i="8"/>
  <c r="H83" i="9"/>
  <c r="H83" i="11"/>
  <c r="I83" i="9"/>
  <c r="I83" i="11"/>
  <c r="I83" i="12"/>
  <c r="H83" i="8"/>
  <c r="H83" i="12"/>
  <c r="L82" i="2"/>
  <c r="L83" i="2"/>
  <c r="K89" i="4"/>
  <c r="J90" i="4"/>
  <c r="K88" i="11"/>
  <c r="J89" i="11"/>
  <c r="K159" i="5" l="1"/>
  <c r="E4" i="5" s="1"/>
  <c r="C17" i="17" s="1"/>
  <c r="E3" i="5"/>
  <c r="C16" i="17" s="1"/>
  <c r="H86" i="5"/>
  <c r="I86" i="5"/>
  <c r="K90" i="10"/>
  <c r="J91" i="10"/>
  <c r="K87" i="2"/>
  <c r="H87" i="2"/>
  <c r="I87" i="2"/>
  <c r="J88" i="2"/>
  <c r="K88" i="3"/>
  <c r="J89" i="3"/>
  <c r="H86" i="4"/>
  <c r="I86" i="4"/>
  <c r="I86" i="3"/>
  <c r="H86" i="3"/>
  <c r="K90" i="4"/>
  <c r="J91" i="4"/>
  <c r="K88" i="8"/>
  <c r="J89" i="8"/>
  <c r="I86" i="6"/>
  <c r="K85" i="7"/>
  <c r="I85" i="7"/>
  <c r="H85" i="7"/>
  <c r="J86" i="7"/>
  <c r="H86" i="6"/>
  <c r="K89" i="11"/>
  <c r="J90" i="11"/>
  <c r="K91" i="12"/>
  <c r="J92" i="12"/>
  <c r="K87" i="6"/>
  <c r="J88" i="6"/>
  <c r="K92" i="9"/>
  <c r="J93" i="9"/>
  <c r="I84" i="9"/>
  <c r="I84" i="11"/>
  <c r="H84" i="9"/>
  <c r="H84" i="11"/>
  <c r="I84" i="12"/>
  <c r="H84" i="12"/>
  <c r="H84" i="8"/>
  <c r="H84" i="10"/>
  <c r="I84" i="10"/>
  <c r="I84" i="8"/>
  <c r="L84" i="2"/>
  <c r="I87" i="6" l="1"/>
  <c r="I87" i="5"/>
  <c r="H87" i="5"/>
  <c r="H87" i="6"/>
  <c r="K86" i="7"/>
  <c r="H86" i="7"/>
  <c r="I86" i="7"/>
  <c r="J87" i="7"/>
  <c r="K91" i="4"/>
  <c r="J92" i="4"/>
  <c r="I87" i="4"/>
  <c r="H87" i="4"/>
  <c r="I87" i="3"/>
  <c r="H87" i="3"/>
  <c r="L85" i="2"/>
  <c r="L86" i="2" s="1"/>
  <c r="K88" i="6"/>
  <c r="J89" i="6"/>
  <c r="H85" i="12"/>
  <c r="H85" i="8"/>
  <c r="H85" i="10"/>
  <c r="I85" i="8"/>
  <c r="I85" i="10"/>
  <c r="H85" i="9"/>
  <c r="I85" i="11"/>
  <c r="I85" i="9"/>
  <c r="H85" i="11"/>
  <c r="I85" i="12"/>
  <c r="K91" i="10"/>
  <c r="J92" i="10"/>
  <c r="K93" i="9"/>
  <c r="J94" i="9"/>
  <c r="K92" i="12"/>
  <c r="J93" i="12"/>
  <c r="K90" i="11"/>
  <c r="J91" i="11"/>
  <c r="K89" i="8"/>
  <c r="J90" i="8"/>
  <c r="K89" i="3"/>
  <c r="J90" i="3"/>
  <c r="K88" i="2"/>
  <c r="J89" i="2"/>
  <c r="I88" i="2"/>
  <c r="H88" i="2"/>
  <c r="I88" i="6" l="1"/>
  <c r="I88" i="5"/>
  <c r="H88" i="5"/>
  <c r="K94" i="9"/>
  <c r="J95" i="9"/>
  <c r="H88" i="6"/>
  <c r="K91" i="11"/>
  <c r="J92" i="11"/>
  <c r="K87" i="7"/>
  <c r="H87" i="7"/>
  <c r="I87" i="7"/>
  <c r="J88" i="7"/>
  <c r="K90" i="8"/>
  <c r="J91" i="8"/>
  <c r="K93" i="12"/>
  <c r="J94" i="12"/>
  <c r="K92" i="10"/>
  <c r="J93" i="10"/>
  <c r="K89" i="6"/>
  <c r="J90" i="6"/>
  <c r="K90" i="3"/>
  <c r="J91" i="3"/>
  <c r="K89" i="2"/>
  <c r="J90" i="2"/>
  <c r="H89" i="2"/>
  <c r="I89" i="2"/>
  <c r="K92" i="4"/>
  <c r="J93" i="4"/>
  <c r="I86" i="10"/>
  <c r="H86" i="10"/>
  <c r="H86" i="12"/>
  <c r="H86" i="9"/>
  <c r="I86" i="11"/>
  <c r="I86" i="8"/>
  <c r="I86" i="9"/>
  <c r="H86" i="11"/>
  <c r="I86" i="12"/>
  <c r="H86" i="8"/>
  <c r="H88" i="4"/>
  <c r="I88" i="4"/>
  <c r="I88" i="3"/>
  <c r="H88" i="3"/>
  <c r="L88" i="2"/>
  <c r="L87" i="2"/>
  <c r="L89" i="2" s="1"/>
  <c r="H89" i="6" l="1"/>
  <c r="H89" i="5"/>
  <c r="I89" i="5"/>
  <c r="I89" i="6"/>
  <c r="K94" i="12"/>
  <c r="J95" i="12"/>
  <c r="K88" i="7"/>
  <c r="I88" i="7"/>
  <c r="H88" i="7"/>
  <c r="J89" i="7"/>
  <c r="K91" i="3"/>
  <c r="J92" i="3"/>
  <c r="K90" i="2"/>
  <c r="J91" i="2"/>
  <c r="I90" i="2"/>
  <c r="H90" i="2"/>
  <c r="K90" i="6"/>
  <c r="J91" i="6"/>
  <c r="K93" i="4"/>
  <c r="J94" i="4"/>
  <c r="I89" i="4"/>
  <c r="H89" i="4"/>
  <c r="H89" i="3"/>
  <c r="I89" i="3"/>
  <c r="H87" i="10"/>
  <c r="H87" i="9"/>
  <c r="I87" i="11"/>
  <c r="I87" i="9"/>
  <c r="H87" i="11"/>
  <c r="H87" i="12"/>
  <c r="I87" i="10"/>
  <c r="I87" i="12"/>
  <c r="I87" i="8"/>
  <c r="H87" i="8"/>
  <c r="K95" i="9"/>
  <c r="J96" i="9"/>
  <c r="K93" i="10"/>
  <c r="J94" i="10"/>
  <c r="K91" i="8"/>
  <c r="J92" i="8"/>
  <c r="K92" i="11"/>
  <c r="J93" i="11"/>
  <c r="L90" i="2"/>
  <c r="I90" i="5" l="1"/>
  <c r="H90" i="5"/>
  <c r="H90" i="4"/>
  <c r="I90" i="4"/>
  <c r="H90" i="3"/>
  <c r="I90" i="3"/>
  <c r="I90" i="6"/>
  <c r="K92" i="3"/>
  <c r="J93" i="3"/>
  <c r="I88" i="12"/>
  <c r="I88" i="8"/>
  <c r="H88" i="10"/>
  <c r="I88" i="10"/>
  <c r="H88" i="12"/>
  <c r="H88" i="8"/>
  <c r="H88" i="9"/>
  <c r="I88" i="11"/>
  <c r="I88" i="9"/>
  <c r="H88" i="11"/>
  <c r="H90" i="6"/>
  <c r="K95" i="12"/>
  <c r="J96" i="12"/>
  <c r="K91" i="6"/>
  <c r="J92" i="6"/>
  <c r="K92" i="8"/>
  <c r="J93" i="8"/>
  <c r="K96" i="9"/>
  <c r="J97" i="9"/>
  <c r="K93" i="11"/>
  <c r="J94" i="11"/>
  <c r="L92" i="2"/>
  <c r="K94" i="4"/>
  <c r="J95" i="4"/>
  <c r="L91" i="2"/>
  <c r="L94" i="2" s="1"/>
  <c r="K89" i="7"/>
  <c r="H89" i="7"/>
  <c r="I89" i="7"/>
  <c r="J90" i="7"/>
  <c r="K94" i="10"/>
  <c r="J95" i="10"/>
  <c r="K91" i="2"/>
  <c r="J92" i="2"/>
  <c r="H91" i="2"/>
  <c r="I91" i="2"/>
  <c r="L93" i="2"/>
  <c r="I91" i="6" l="1"/>
  <c r="H91" i="5"/>
  <c r="I91" i="5"/>
  <c r="K95" i="4"/>
  <c r="J96" i="4"/>
  <c r="K97" i="9"/>
  <c r="J98" i="9"/>
  <c r="H91" i="6"/>
  <c r="K94" i="11"/>
  <c r="J95" i="11"/>
  <c r="H91" i="4"/>
  <c r="I91" i="4"/>
  <c r="H91" i="3"/>
  <c r="I91" i="3"/>
  <c r="H89" i="10"/>
  <c r="H89" i="9"/>
  <c r="I89" i="11"/>
  <c r="I89" i="9"/>
  <c r="H89" i="11"/>
  <c r="I89" i="10"/>
  <c r="I89" i="12"/>
  <c r="I89" i="8"/>
  <c r="H89" i="12"/>
  <c r="H89" i="8"/>
  <c r="K93" i="8"/>
  <c r="J94" i="8"/>
  <c r="K96" i="12"/>
  <c r="J97" i="12"/>
  <c r="K92" i="6"/>
  <c r="J93" i="6"/>
  <c r="K90" i="7"/>
  <c r="H90" i="7"/>
  <c r="I90" i="7"/>
  <c r="J91" i="7"/>
  <c r="K92" i="2"/>
  <c r="I92" i="2"/>
  <c r="H92" i="2"/>
  <c r="J93" i="2"/>
  <c r="K95" i="10"/>
  <c r="J96" i="10"/>
  <c r="L95" i="2"/>
  <c r="K93" i="3"/>
  <c r="J94" i="3"/>
  <c r="H92" i="6" l="1"/>
  <c r="H92" i="5"/>
  <c r="I92" i="5"/>
  <c r="K91" i="7"/>
  <c r="I91" i="7"/>
  <c r="H91" i="7"/>
  <c r="J92" i="7"/>
  <c r="K98" i="9"/>
  <c r="J99" i="9"/>
  <c r="H90" i="9"/>
  <c r="H90" i="11"/>
  <c r="I90" i="9"/>
  <c r="I90" i="11"/>
  <c r="H90" i="12"/>
  <c r="I90" i="8"/>
  <c r="I90" i="12"/>
  <c r="H90" i="10"/>
  <c r="I90" i="10"/>
  <c r="H90" i="8"/>
  <c r="K95" i="11"/>
  <c r="J96" i="11"/>
  <c r="K96" i="4"/>
  <c r="J97" i="4"/>
  <c r="K97" i="12"/>
  <c r="J98" i="12"/>
  <c r="K93" i="2"/>
  <c r="J94" i="2"/>
  <c r="H93" i="2"/>
  <c r="I93" i="2"/>
  <c r="I92" i="6"/>
  <c r="K94" i="8"/>
  <c r="J95" i="8"/>
  <c r="K96" i="10"/>
  <c r="J97" i="10"/>
  <c r="K94" i="3"/>
  <c r="J95" i="3"/>
  <c r="L96" i="2"/>
  <c r="L97" i="2" s="1"/>
  <c r="K93" i="6"/>
  <c r="J94" i="6"/>
  <c r="H92" i="4"/>
  <c r="I92" i="4"/>
  <c r="I92" i="3"/>
  <c r="H92" i="3"/>
  <c r="I93" i="6" l="1"/>
  <c r="H93" i="5"/>
  <c r="I93" i="5"/>
  <c r="H93" i="6"/>
  <c r="K94" i="2"/>
  <c r="J95" i="2"/>
  <c r="I94" i="2"/>
  <c r="H94" i="2"/>
  <c r="K95" i="3"/>
  <c r="J96" i="3"/>
  <c r="K98" i="12"/>
  <c r="J99" i="12"/>
  <c r="K96" i="11"/>
  <c r="J97" i="11"/>
  <c r="K99" i="9"/>
  <c r="J100" i="9"/>
  <c r="L98" i="2"/>
  <c r="K94" i="6"/>
  <c r="J95" i="6"/>
  <c r="K92" i="7"/>
  <c r="H92" i="7"/>
  <c r="I92" i="7"/>
  <c r="J93" i="7"/>
  <c r="K97" i="10"/>
  <c r="J98" i="10"/>
  <c r="L99" i="2"/>
  <c r="K97" i="4"/>
  <c r="J98" i="4"/>
  <c r="K95" i="8"/>
  <c r="J96" i="8"/>
  <c r="I93" i="4"/>
  <c r="H93" i="4"/>
  <c r="I93" i="3"/>
  <c r="H93" i="3"/>
  <c r="H91" i="9"/>
  <c r="H91" i="11"/>
  <c r="I91" i="9"/>
  <c r="I91" i="11"/>
  <c r="I91" i="12"/>
  <c r="I91" i="8"/>
  <c r="H91" i="12"/>
  <c r="H91" i="10"/>
  <c r="H91" i="8"/>
  <c r="I91" i="10"/>
  <c r="H94" i="6" l="1"/>
  <c r="H94" i="5"/>
  <c r="I94" i="5"/>
  <c r="K93" i="7"/>
  <c r="H93" i="7"/>
  <c r="I93" i="7"/>
  <c r="J94" i="7"/>
  <c r="K98" i="4"/>
  <c r="J99" i="4"/>
  <c r="K96" i="8"/>
  <c r="J97" i="8"/>
  <c r="H92" i="12"/>
  <c r="I92" i="10"/>
  <c r="H92" i="8"/>
  <c r="H92" i="10"/>
  <c r="I92" i="9"/>
  <c r="H92" i="11"/>
  <c r="I92" i="12"/>
  <c r="H92" i="9"/>
  <c r="I92" i="11"/>
  <c r="I92" i="8"/>
  <c r="K100" i="9"/>
  <c r="J101" i="9"/>
  <c r="K99" i="12"/>
  <c r="J100" i="12"/>
  <c r="K95" i="2"/>
  <c r="I95" i="2"/>
  <c r="H95" i="2"/>
  <c r="J96" i="2"/>
  <c r="K96" i="3"/>
  <c r="J97" i="3"/>
  <c r="K98" i="10"/>
  <c r="J99" i="10"/>
  <c r="K95" i="6"/>
  <c r="J96" i="6"/>
  <c r="H94" i="4"/>
  <c r="I94" i="4"/>
  <c r="H94" i="3"/>
  <c r="I94" i="3"/>
  <c r="I94" i="6"/>
  <c r="K97" i="11"/>
  <c r="J98" i="11"/>
  <c r="L100" i="2"/>
  <c r="L102" i="2" s="1"/>
  <c r="L101" i="2"/>
  <c r="H95" i="6" l="1"/>
  <c r="I95" i="5"/>
  <c r="H95" i="5"/>
  <c r="I95" i="6"/>
  <c r="K96" i="6"/>
  <c r="J97" i="6"/>
  <c r="K97" i="3"/>
  <c r="J98" i="3"/>
  <c r="L103" i="2"/>
  <c r="K97" i="8"/>
  <c r="J98" i="8"/>
  <c r="K98" i="11"/>
  <c r="J99" i="11"/>
  <c r="L104" i="2"/>
  <c r="K96" i="2"/>
  <c r="J97" i="2"/>
  <c r="I96" i="2"/>
  <c r="H96" i="2"/>
  <c r="K101" i="9"/>
  <c r="J102" i="9"/>
  <c r="K94" i="7"/>
  <c r="H94" i="7"/>
  <c r="I94" i="7"/>
  <c r="J95" i="7"/>
  <c r="K100" i="12"/>
  <c r="J101" i="12"/>
  <c r="L105" i="2"/>
  <c r="K99" i="10"/>
  <c r="J100" i="10"/>
  <c r="I95" i="4"/>
  <c r="H95" i="4"/>
  <c r="I95" i="3"/>
  <c r="H95" i="3"/>
  <c r="K99" i="4"/>
  <c r="J100" i="4"/>
  <c r="I93" i="10"/>
  <c r="H93" i="10"/>
  <c r="H93" i="9"/>
  <c r="H93" i="11"/>
  <c r="I93" i="12"/>
  <c r="I93" i="9"/>
  <c r="I93" i="11"/>
  <c r="I93" i="8"/>
  <c r="H93" i="12"/>
  <c r="H93" i="8"/>
  <c r="H96" i="5" l="1"/>
  <c r="I96" i="5"/>
  <c r="K95" i="7"/>
  <c r="H95" i="7"/>
  <c r="I95" i="7"/>
  <c r="J96" i="7"/>
  <c r="K98" i="3"/>
  <c r="J99" i="3"/>
  <c r="K98" i="8"/>
  <c r="J99" i="8"/>
  <c r="K100" i="10"/>
  <c r="J101" i="10"/>
  <c r="K97" i="2"/>
  <c r="J98" i="2"/>
  <c r="I97" i="2"/>
  <c r="H97" i="2"/>
  <c r="K97" i="6"/>
  <c r="J98" i="6"/>
  <c r="H94" i="9"/>
  <c r="I94" i="11"/>
  <c r="I94" i="9"/>
  <c r="I94" i="12"/>
  <c r="I94" i="10"/>
  <c r="H94" i="12"/>
  <c r="I94" i="8"/>
  <c r="H94" i="10"/>
  <c r="H94" i="11"/>
  <c r="H94" i="8"/>
  <c r="H96" i="4"/>
  <c r="I96" i="4"/>
  <c r="H96" i="3"/>
  <c r="I96" i="3"/>
  <c r="H96" i="6"/>
  <c r="K101" i="12"/>
  <c r="J102" i="12"/>
  <c r="I96" i="6"/>
  <c r="K100" i="4"/>
  <c r="J101" i="4"/>
  <c r="K99" i="11"/>
  <c r="J100" i="11"/>
  <c r="L107" i="2"/>
  <c r="K102" i="9"/>
  <c r="J103" i="9"/>
  <c r="L106" i="2"/>
  <c r="L108" i="2" s="1"/>
  <c r="I97" i="6" l="1"/>
  <c r="H97" i="5"/>
  <c r="I97" i="5"/>
  <c r="H97" i="6"/>
  <c r="K99" i="3"/>
  <c r="J100" i="3"/>
  <c r="K98" i="6"/>
  <c r="J99" i="6"/>
  <c r="K101" i="10"/>
  <c r="J102" i="10"/>
  <c r="K100" i="11"/>
  <c r="J101" i="11"/>
  <c r="K102" i="12"/>
  <c r="J103" i="12"/>
  <c r="K101" i="4"/>
  <c r="J102" i="4"/>
  <c r="K99" i="8"/>
  <c r="J100" i="8"/>
  <c r="K96" i="7"/>
  <c r="I96" i="7"/>
  <c r="H96" i="7"/>
  <c r="J97" i="7"/>
  <c r="L110" i="2"/>
  <c r="L111" i="2" s="1"/>
  <c r="K103" i="9"/>
  <c r="J104" i="9"/>
  <c r="K98" i="2"/>
  <c r="J99" i="2"/>
  <c r="I98" i="2"/>
  <c r="H98" i="2"/>
  <c r="L109" i="2"/>
  <c r="I97" i="4"/>
  <c r="H97" i="4"/>
  <c r="I97" i="3"/>
  <c r="H97" i="3"/>
  <c r="I95" i="9"/>
  <c r="H95" i="11"/>
  <c r="H95" i="9"/>
  <c r="I95" i="11"/>
  <c r="I95" i="10"/>
  <c r="H95" i="12"/>
  <c r="I95" i="12"/>
  <c r="H95" i="8"/>
  <c r="I95" i="8"/>
  <c r="H95" i="10"/>
  <c r="H98" i="6" l="1"/>
  <c r="I98" i="5"/>
  <c r="H98" i="5"/>
  <c r="K99" i="2"/>
  <c r="H99" i="6" s="1"/>
  <c r="J100" i="2"/>
  <c r="I99" i="2"/>
  <c r="H99" i="2"/>
  <c r="H98" i="4"/>
  <c r="I98" i="4"/>
  <c r="H98" i="3"/>
  <c r="I98" i="3"/>
  <c r="K101" i="11"/>
  <c r="J102" i="11"/>
  <c r="I98" i="6"/>
  <c r="K100" i="8"/>
  <c r="J101" i="8"/>
  <c r="H96" i="10"/>
  <c r="I96" i="10"/>
  <c r="H96" i="9"/>
  <c r="I96" i="11"/>
  <c r="H96" i="11"/>
  <c r="I96" i="9"/>
  <c r="H96" i="12"/>
  <c r="I96" i="8"/>
  <c r="H96" i="8"/>
  <c r="I96" i="12"/>
  <c r="K103" i="12"/>
  <c r="J104" i="12"/>
  <c r="K104" i="9"/>
  <c r="J105" i="9"/>
  <c r="K102" i="10"/>
  <c r="J103" i="10"/>
  <c r="K100" i="3"/>
  <c r="J101" i="3"/>
  <c r="K97" i="7"/>
  <c r="I97" i="7"/>
  <c r="H97" i="7"/>
  <c r="J98" i="7"/>
  <c r="K102" i="4"/>
  <c r="J103" i="4"/>
  <c r="K99" i="6"/>
  <c r="J100" i="6"/>
  <c r="L112" i="2"/>
  <c r="I99" i="6" l="1"/>
  <c r="H99" i="5"/>
  <c r="I99" i="5"/>
  <c r="K103" i="4"/>
  <c r="J104" i="4"/>
  <c r="H97" i="10"/>
  <c r="I97" i="8"/>
  <c r="I97" i="10"/>
  <c r="H97" i="11"/>
  <c r="I97" i="9"/>
  <c r="H97" i="9"/>
  <c r="I97" i="11"/>
  <c r="H97" i="12"/>
  <c r="I97" i="12"/>
  <c r="H97" i="8"/>
  <c r="K101" i="3"/>
  <c r="J102" i="3"/>
  <c r="K102" i="11"/>
  <c r="J103" i="11"/>
  <c r="K105" i="9"/>
  <c r="J106" i="9"/>
  <c r="K98" i="7"/>
  <c r="I98" i="7"/>
  <c r="H98" i="7"/>
  <c r="J99" i="7"/>
  <c r="K101" i="8"/>
  <c r="J102" i="8"/>
  <c r="L113" i="2"/>
  <c r="K100" i="2"/>
  <c r="J101" i="2"/>
  <c r="H100" i="2"/>
  <c r="I100" i="2"/>
  <c r="K104" i="12"/>
  <c r="J105" i="12"/>
  <c r="H99" i="4"/>
  <c r="I99" i="4"/>
  <c r="I99" i="3"/>
  <c r="H99" i="3"/>
  <c r="K100" i="6"/>
  <c r="J101" i="6"/>
  <c r="K103" i="10"/>
  <c r="J104" i="10"/>
  <c r="H100" i="6" l="1"/>
  <c r="H100" i="5"/>
  <c r="I100" i="5"/>
  <c r="K104" i="10"/>
  <c r="J105" i="10"/>
  <c r="K99" i="7"/>
  <c r="H99" i="7"/>
  <c r="I99" i="7"/>
  <c r="J100" i="7"/>
  <c r="K102" i="3"/>
  <c r="J103" i="3"/>
  <c r="K105" i="12"/>
  <c r="J106" i="12"/>
  <c r="L114" i="2"/>
  <c r="H98" i="12"/>
  <c r="H98" i="8"/>
  <c r="H98" i="10"/>
  <c r="I98" i="10"/>
  <c r="H98" i="9"/>
  <c r="H98" i="11"/>
  <c r="I98" i="9"/>
  <c r="I98" i="11"/>
  <c r="I98" i="12"/>
  <c r="I98" i="8"/>
  <c r="K103" i="11"/>
  <c r="J104" i="11"/>
  <c r="K104" i="4"/>
  <c r="J105" i="4"/>
  <c r="K101" i="6"/>
  <c r="J102" i="6"/>
  <c r="H100" i="4"/>
  <c r="I100" i="4"/>
  <c r="I100" i="3"/>
  <c r="H100" i="3"/>
  <c r="K102" i="8"/>
  <c r="J103" i="8"/>
  <c r="K101" i="2"/>
  <c r="J102" i="2"/>
  <c r="I101" i="2"/>
  <c r="H101" i="2"/>
  <c r="I100" i="6"/>
  <c r="K106" i="9"/>
  <c r="J107" i="9"/>
  <c r="H101" i="6" l="1"/>
  <c r="H101" i="5"/>
  <c r="I101" i="5"/>
  <c r="I101" i="6"/>
  <c r="K104" i="11"/>
  <c r="J105" i="11"/>
  <c r="K100" i="7"/>
  <c r="I100" i="7"/>
  <c r="H100" i="7"/>
  <c r="J101" i="7"/>
  <c r="K102" i="6"/>
  <c r="J103" i="6"/>
  <c r="I99" i="8"/>
  <c r="I99" i="9"/>
  <c r="H99" i="9"/>
  <c r="I99" i="10"/>
  <c r="H99" i="11"/>
  <c r="H99" i="12"/>
  <c r="H99" i="10"/>
  <c r="I99" i="11"/>
  <c r="I99" i="12"/>
  <c r="H99" i="8"/>
  <c r="K102" i="2"/>
  <c r="J103" i="2"/>
  <c r="H102" i="2"/>
  <c r="I102" i="2"/>
  <c r="K105" i="4"/>
  <c r="J106" i="4"/>
  <c r="K103" i="3"/>
  <c r="J104" i="3"/>
  <c r="H101" i="4"/>
  <c r="I101" i="4"/>
  <c r="I101" i="3"/>
  <c r="H101" i="3"/>
  <c r="L115" i="2"/>
  <c r="L116" i="2"/>
  <c r="K105" i="10"/>
  <c r="J106" i="10"/>
  <c r="K106" i="12"/>
  <c r="J107" i="12"/>
  <c r="K103" i="8"/>
  <c r="J104" i="8"/>
  <c r="K107" i="9"/>
  <c r="J108" i="9"/>
  <c r="H102" i="5" l="1"/>
  <c r="I102" i="5"/>
  <c r="K104" i="3"/>
  <c r="J105" i="3"/>
  <c r="K101" i="7"/>
  <c r="H101" i="7"/>
  <c r="I101" i="7"/>
  <c r="J102" i="7"/>
  <c r="K104" i="8"/>
  <c r="J105" i="8"/>
  <c r="K106" i="10"/>
  <c r="J107" i="10"/>
  <c r="I102" i="4"/>
  <c r="H102" i="4"/>
  <c r="I102" i="3"/>
  <c r="H102" i="3"/>
  <c r="H100" i="9"/>
  <c r="I100" i="11"/>
  <c r="I100" i="10"/>
  <c r="I100" i="9"/>
  <c r="H100" i="11"/>
  <c r="I100" i="12"/>
  <c r="H100" i="12"/>
  <c r="I100" i="8"/>
  <c r="H100" i="10"/>
  <c r="H100" i="8"/>
  <c r="I102" i="6"/>
  <c r="K105" i="11"/>
  <c r="J106" i="11"/>
  <c r="K107" i="12"/>
  <c r="J108" i="12"/>
  <c r="H102" i="6"/>
  <c r="K106" i="4"/>
  <c r="J107" i="4"/>
  <c r="L117" i="2"/>
  <c r="K103" i="6"/>
  <c r="J104" i="6"/>
  <c r="K103" i="2"/>
  <c r="J104" i="2"/>
  <c r="I103" i="2"/>
  <c r="H103" i="2"/>
  <c r="K108" i="9"/>
  <c r="J109" i="9"/>
  <c r="L118" i="2"/>
  <c r="I103" i="6" l="1"/>
  <c r="I103" i="5"/>
  <c r="H103" i="5"/>
  <c r="L119" i="2"/>
  <c r="K102" i="7"/>
  <c r="H102" i="7"/>
  <c r="I102" i="7"/>
  <c r="J103" i="7"/>
  <c r="K107" i="4"/>
  <c r="J108" i="4"/>
  <c r="K104" i="6"/>
  <c r="J105" i="6"/>
  <c r="K104" i="2"/>
  <c r="J105" i="2"/>
  <c r="I104" i="2"/>
  <c r="H104" i="2"/>
  <c r="K105" i="8"/>
  <c r="J106" i="8"/>
  <c r="I103" i="4"/>
  <c r="H103" i="4"/>
  <c r="H103" i="3"/>
  <c r="I103" i="3"/>
  <c r="K106" i="11"/>
  <c r="J107" i="11"/>
  <c r="I101" i="8"/>
  <c r="I101" i="12"/>
  <c r="H101" i="9"/>
  <c r="H101" i="11"/>
  <c r="I101" i="9"/>
  <c r="I101" i="11"/>
  <c r="H101" i="8"/>
  <c r="H101" i="12"/>
  <c r="I101" i="10"/>
  <c r="H101" i="10"/>
  <c r="K109" i="9"/>
  <c r="J110" i="9"/>
  <c r="H103" i="6"/>
  <c r="K105" i="3"/>
  <c r="J106" i="3"/>
  <c r="K107" i="10"/>
  <c r="J108" i="10"/>
  <c r="K108" i="12"/>
  <c r="J109" i="12"/>
  <c r="H104" i="6" l="1"/>
  <c r="H104" i="5"/>
  <c r="I104" i="5"/>
  <c r="K108" i="10"/>
  <c r="J109" i="10"/>
  <c r="I104" i="4"/>
  <c r="H104" i="4"/>
  <c r="I104" i="3"/>
  <c r="H104" i="3"/>
  <c r="K107" i="11"/>
  <c r="J108" i="11"/>
  <c r="K106" i="8"/>
  <c r="J107" i="8"/>
  <c r="I104" i="6"/>
  <c r="K110" i="9"/>
  <c r="J111" i="9"/>
  <c r="K105" i="6"/>
  <c r="J106" i="6"/>
  <c r="K106" i="3"/>
  <c r="J107" i="3"/>
  <c r="K103" i="7"/>
  <c r="J104" i="7"/>
  <c r="H103" i="7"/>
  <c r="I103" i="7"/>
  <c r="K108" i="4"/>
  <c r="J109" i="4"/>
  <c r="H102" i="9"/>
  <c r="I102" i="11"/>
  <c r="I102" i="9"/>
  <c r="H102" i="11"/>
  <c r="I102" i="8"/>
  <c r="I102" i="12"/>
  <c r="H102" i="8"/>
  <c r="I102" i="10"/>
  <c r="H102" i="10"/>
  <c r="H102" i="12"/>
  <c r="K109" i="12"/>
  <c r="J110" i="12"/>
  <c r="K105" i="2"/>
  <c r="J106" i="2"/>
  <c r="I105" i="2"/>
  <c r="H105" i="2"/>
  <c r="L120" i="2"/>
  <c r="I105" i="6" l="1"/>
  <c r="H105" i="5"/>
  <c r="I105" i="5"/>
  <c r="K109" i="4"/>
  <c r="J110" i="4"/>
  <c r="K107" i="3"/>
  <c r="J108" i="3"/>
  <c r="K110" i="12"/>
  <c r="J111" i="12"/>
  <c r="K111" i="9"/>
  <c r="J112" i="9"/>
  <c r="K106" i="2"/>
  <c r="I106" i="6" s="1"/>
  <c r="H106" i="2"/>
  <c r="I106" i="2"/>
  <c r="J107" i="2"/>
  <c r="I103" i="9"/>
  <c r="H103" i="11"/>
  <c r="H103" i="12"/>
  <c r="I103" i="12"/>
  <c r="H103" i="8"/>
  <c r="H103" i="10"/>
  <c r="I103" i="8"/>
  <c r="I103" i="10"/>
  <c r="H103" i="9"/>
  <c r="I103" i="11"/>
  <c r="I105" i="4"/>
  <c r="H105" i="4"/>
  <c r="H105" i="3"/>
  <c r="I105" i="3"/>
  <c r="K108" i="11"/>
  <c r="J109" i="11"/>
  <c r="L121" i="2"/>
  <c r="L122" i="2" s="1"/>
  <c r="H105" i="6"/>
  <c r="K107" i="8"/>
  <c r="J108" i="8"/>
  <c r="K109" i="10"/>
  <c r="J110" i="10"/>
  <c r="K104" i="7"/>
  <c r="H104" i="7"/>
  <c r="I104" i="7"/>
  <c r="J105" i="7"/>
  <c r="K106" i="6"/>
  <c r="J107" i="6"/>
  <c r="H106" i="6" l="1"/>
  <c r="I106" i="5"/>
  <c r="H106" i="5"/>
  <c r="K112" i="9"/>
  <c r="J113" i="9"/>
  <c r="K107" i="2"/>
  <c r="I107" i="2"/>
  <c r="H107" i="2"/>
  <c r="J108" i="2"/>
  <c r="K111" i="12"/>
  <c r="J112" i="12"/>
  <c r="K110" i="4"/>
  <c r="J111" i="4"/>
  <c r="K107" i="6"/>
  <c r="J108" i="6"/>
  <c r="H104" i="8"/>
  <c r="H104" i="10"/>
  <c r="I104" i="10"/>
  <c r="I104" i="9"/>
  <c r="H104" i="11"/>
  <c r="H104" i="12"/>
  <c r="H104" i="9"/>
  <c r="I104" i="11"/>
  <c r="I104" i="12"/>
  <c r="I104" i="8"/>
  <c r="K110" i="10"/>
  <c r="J111" i="10"/>
  <c r="H106" i="4"/>
  <c r="I106" i="4"/>
  <c r="H106" i="3"/>
  <c r="I106" i="3"/>
  <c r="K105" i="7"/>
  <c r="I105" i="7"/>
  <c r="H105" i="7"/>
  <c r="J106" i="7"/>
  <c r="K108" i="8"/>
  <c r="J109" i="8"/>
  <c r="K109" i="11"/>
  <c r="J110" i="11"/>
  <c r="K108" i="3"/>
  <c r="J109" i="3"/>
  <c r="L123" i="2"/>
  <c r="H107" i="6" l="1"/>
  <c r="H107" i="5"/>
  <c r="I107" i="5"/>
  <c r="I107" i="6"/>
  <c r="H107" i="4"/>
  <c r="I107" i="4"/>
  <c r="H107" i="3"/>
  <c r="I107" i="3"/>
  <c r="K112" i="12"/>
  <c r="J113" i="12"/>
  <c r="K110" i="11"/>
  <c r="J111" i="11"/>
  <c r="K106" i="7"/>
  <c r="I106" i="7"/>
  <c r="H106" i="7"/>
  <c r="J107" i="7"/>
  <c r="I105" i="9"/>
  <c r="H105" i="11"/>
  <c r="H105" i="12"/>
  <c r="I105" i="12"/>
  <c r="I105" i="10"/>
  <c r="I105" i="8"/>
  <c r="H105" i="8"/>
  <c r="I105" i="11"/>
  <c r="H105" i="9"/>
  <c r="H105" i="10"/>
  <c r="K111" i="10"/>
  <c r="J112" i="10"/>
  <c r="K108" i="6"/>
  <c r="J109" i="6"/>
  <c r="K113" i="9"/>
  <c r="J114" i="9"/>
  <c r="K109" i="8"/>
  <c r="J110" i="8"/>
  <c r="K111" i="4"/>
  <c r="J112" i="4"/>
  <c r="K108" i="2"/>
  <c r="J109" i="2"/>
  <c r="H108" i="2"/>
  <c r="I108" i="2"/>
  <c r="L124" i="2"/>
  <c r="K109" i="3"/>
  <c r="J110" i="3"/>
  <c r="I108" i="6" l="1"/>
  <c r="H108" i="5"/>
  <c r="I108" i="5"/>
  <c r="K112" i="10"/>
  <c r="J113" i="10"/>
  <c r="K111" i="11"/>
  <c r="J112" i="11"/>
  <c r="K110" i="8"/>
  <c r="J111" i="8"/>
  <c r="H108" i="6"/>
  <c r="K114" i="9"/>
  <c r="J115" i="9"/>
  <c r="I106" i="12"/>
  <c r="I106" i="11"/>
  <c r="I106" i="8"/>
  <c r="I106" i="10"/>
  <c r="H106" i="10"/>
  <c r="H106" i="12"/>
  <c r="H106" i="9"/>
  <c r="H106" i="8"/>
  <c r="I106" i="9"/>
  <c r="H106" i="11"/>
  <c r="K109" i="2"/>
  <c r="J110" i="2"/>
  <c r="I109" i="2"/>
  <c r="H109" i="2"/>
  <c r="K109" i="6"/>
  <c r="J110" i="6"/>
  <c r="K107" i="7"/>
  <c r="H107" i="7"/>
  <c r="I107" i="7"/>
  <c r="J108" i="7"/>
  <c r="K113" i="12"/>
  <c r="J114" i="12"/>
  <c r="K112" i="4"/>
  <c r="J113" i="4"/>
  <c r="I108" i="4"/>
  <c r="H108" i="4"/>
  <c r="H108" i="3"/>
  <c r="I108" i="3"/>
  <c r="K110" i="3"/>
  <c r="J111" i="3"/>
  <c r="L125" i="2"/>
  <c r="I109" i="6" l="1"/>
  <c r="H109" i="5"/>
  <c r="I109" i="5"/>
  <c r="H109" i="6"/>
  <c r="K112" i="11"/>
  <c r="J113" i="11"/>
  <c r="K115" i="9"/>
  <c r="J116" i="9"/>
  <c r="H107" i="10"/>
  <c r="H107" i="9"/>
  <c r="H107" i="11"/>
  <c r="I107" i="9"/>
  <c r="I107" i="11"/>
  <c r="H107" i="12"/>
  <c r="I107" i="8"/>
  <c r="I107" i="12"/>
  <c r="H107" i="8"/>
  <c r="I107" i="10"/>
  <c r="K110" i="2"/>
  <c r="J111" i="2"/>
  <c r="I110" i="2"/>
  <c r="H110" i="2"/>
  <c r="K114" i="12"/>
  <c r="J115" i="12"/>
  <c r="H109" i="4"/>
  <c r="I109" i="4"/>
  <c r="H109" i="3"/>
  <c r="I109" i="3"/>
  <c r="K111" i="8"/>
  <c r="J112" i="8"/>
  <c r="K110" i="6"/>
  <c r="J111" i="6"/>
  <c r="K113" i="10"/>
  <c r="J114" i="10"/>
  <c r="L126" i="2"/>
  <c r="K111" i="3"/>
  <c r="J112" i="3"/>
  <c r="K113" i="4"/>
  <c r="J114" i="4"/>
  <c r="K108" i="7"/>
  <c r="I108" i="7"/>
  <c r="H108" i="7"/>
  <c r="J109" i="7"/>
  <c r="I110" i="6" l="1"/>
  <c r="I110" i="5"/>
  <c r="H110" i="5"/>
  <c r="H110" i="6"/>
  <c r="K114" i="4"/>
  <c r="J115" i="4"/>
  <c r="K112" i="3"/>
  <c r="J113" i="3"/>
  <c r="K111" i="6"/>
  <c r="J112" i="6"/>
  <c r="K112" i="8"/>
  <c r="J113" i="8"/>
  <c r="K111" i="2"/>
  <c r="J112" i="2"/>
  <c r="H111" i="2"/>
  <c r="I111" i="2"/>
  <c r="K109" i="7"/>
  <c r="I109" i="7"/>
  <c r="H109" i="7"/>
  <c r="J110" i="7"/>
  <c r="K114" i="10"/>
  <c r="J115" i="10"/>
  <c r="L127" i="2"/>
  <c r="H110" i="4"/>
  <c r="I110" i="4"/>
  <c r="H110" i="3"/>
  <c r="I110" i="3"/>
  <c r="K115" i="12"/>
  <c r="J116" i="12"/>
  <c r="K113" i="11"/>
  <c r="J114" i="11"/>
  <c r="I108" i="11"/>
  <c r="H108" i="9"/>
  <c r="I108" i="9"/>
  <c r="H108" i="11"/>
  <c r="H108" i="12"/>
  <c r="I108" i="8"/>
  <c r="I108" i="12"/>
  <c r="H108" i="8"/>
  <c r="I108" i="10"/>
  <c r="H108" i="10"/>
  <c r="K116" i="9"/>
  <c r="J117" i="9"/>
  <c r="L128" i="2"/>
  <c r="I111" i="6" l="1"/>
  <c r="I111" i="5"/>
  <c r="H111" i="5"/>
  <c r="H109" i="8"/>
  <c r="I109" i="8"/>
  <c r="I109" i="10"/>
  <c r="H109" i="10"/>
  <c r="H109" i="11"/>
  <c r="H109" i="9"/>
  <c r="I109" i="11"/>
  <c r="I109" i="9"/>
  <c r="I109" i="12"/>
  <c r="H109" i="12"/>
  <c r="K113" i="3"/>
  <c r="J114" i="3"/>
  <c r="K115" i="10"/>
  <c r="J116" i="10"/>
  <c r="K114" i="11"/>
  <c r="J115" i="11"/>
  <c r="K112" i="6"/>
  <c r="J113" i="6"/>
  <c r="K115" i="4"/>
  <c r="J116" i="4"/>
  <c r="H111" i="6"/>
  <c r="K112" i="2"/>
  <c r="H112" i="2"/>
  <c r="J113" i="2"/>
  <c r="I112" i="2"/>
  <c r="K110" i="7"/>
  <c r="H110" i="7"/>
  <c r="I110" i="7"/>
  <c r="J111" i="7"/>
  <c r="H111" i="4"/>
  <c r="I111" i="4"/>
  <c r="H111" i="3"/>
  <c r="I111" i="3"/>
  <c r="K117" i="9"/>
  <c r="J118" i="9"/>
  <c r="K116" i="12"/>
  <c r="J117" i="12"/>
  <c r="K113" i="8"/>
  <c r="J114" i="8"/>
  <c r="L129" i="2"/>
  <c r="I112" i="6" l="1"/>
  <c r="H112" i="5"/>
  <c r="I112" i="5"/>
  <c r="K116" i="4"/>
  <c r="J117" i="4"/>
  <c r="I110" i="9"/>
  <c r="H110" i="11"/>
  <c r="H110" i="12"/>
  <c r="I110" i="12"/>
  <c r="I110" i="11"/>
  <c r="H110" i="8"/>
  <c r="I110" i="10"/>
  <c r="I110" i="8"/>
  <c r="H110" i="10"/>
  <c r="H110" i="9"/>
  <c r="K115" i="11"/>
  <c r="J116" i="11"/>
  <c r="K114" i="3"/>
  <c r="J115" i="3"/>
  <c r="K113" i="2"/>
  <c r="J114" i="2"/>
  <c r="I113" i="2"/>
  <c r="H113" i="2"/>
  <c r="K114" i="8"/>
  <c r="J115" i="8"/>
  <c r="K116" i="10"/>
  <c r="J117" i="10"/>
  <c r="H112" i="4"/>
  <c r="I112" i="4"/>
  <c r="H112" i="3"/>
  <c r="I112" i="3"/>
  <c r="H112" i="6"/>
  <c r="K118" i="9"/>
  <c r="J119" i="9"/>
  <c r="K111" i="7"/>
  <c r="I111" i="7"/>
  <c r="H111" i="7"/>
  <c r="J112" i="7"/>
  <c r="K113" i="6"/>
  <c r="J114" i="6"/>
  <c r="L131" i="2"/>
  <c r="K117" i="12"/>
  <c r="J118" i="12"/>
  <c r="L130" i="2"/>
  <c r="L132" i="2" s="1"/>
  <c r="H113" i="5" l="1"/>
  <c r="I113" i="5"/>
  <c r="H111" i="11"/>
  <c r="I111" i="9"/>
  <c r="H111" i="8"/>
  <c r="H111" i="9"/>
  <c r="I111" i="11"/>
  <c r="H111" i="12"/>
  <c r="I111" i="12"/>
  <c r="I111" i="8"/>
  <c r="I111" i="10"/>
  <c r="H111" i="10"/>
  <c r="K115" i="8"/>
  <c r="J116" i="8"/>
  <c r="L133" i="2"/>
  <c r="I113" i="4"/>
  <c r="H113" i="4"/>
  <c r="H113" i="3"/>
  <c r="I113" i="3"/>
  <c r="K114" i="6"/>
  <c r="J115" i="6"/>
  <c r="K115" i="3"/>
  <c r="J116" i="3"/>
  <c r="K116" i="11"/>
  <c r="J117" i="11"/>
  <c r="H113" i="6"/>
  <c r="I113" i="6"/>
  <c r="K117" i="4"/>
  <c r="J118" i="4"/>
  <c r="K119" i="9"/>
  <c r="J120" i="9"/>
  <c r="K118" i="12"/>
  <c r="J119" i="12"/>
  <c r="K112" i="7"/>
  <c r="I112" i="7"/>
  <c r="H112" i="7"/>
  <c r="J113" i="7"/>
  <c r="K117" i="10"/>
  <c r="J118" i="10"/>
  <c r="K114" i="2"/>
  <c r="J115" i="2"/>
  <c r="I114" i="2"/>
  <c r="H114" i="2"/>
  <c r="H114" i="5" l="1"/>
  <c r="I114" i="5"/>
  <c r="K116" i="8"/>
  <c r="J117" i="8"/>
  <c r="K117" i="11"/>
  <c r="J118" i="11"/>
  <c r="K113" i="7"/>
  <c r="I113" i="7"/>
  <c r="H113" i="7"/>
  <c r="J114" i="7"/>
  <c r="L134" i="2"/>
  <c r="K118" i="10"/>
  <c r="J119" i="10"/>
  <c r="K115" i="6"/>
  <c r="J116" i="6"/>
  <c r="K115" i="2"/>
  <c r="J116" i="2"/>
  <c r="I115" i="2"/>
  <c r="H115" i="2"/>
  <c r="K116" i="3"/>
  <c r="J117" i="3"/>
  <c r="H112" i="10"/>
  <c r="H112" i="8"/>
  <c r="I112" i="12"/>
  <c r="H112" i="9"/>
  <c r="I112" i="11"/>
  <c r="I112" i="9"/>
  <c r="H112" i="11"/>
  <c r="I112" i="10"/>
  <c r="H112" i="12"/>
  <c r="I112" i="8"/>
  <c r="H114" i="4"/>
  <c r="I114" i="4"/>
  <c r="H114" i="3"/>
  <c r="I114" i="3"/>
  <c r="K119" i="12"/>
  <c r="J120" i="12"/>
  <c r="K120" i="9"/>
  <c r="J121" i="9"/>
  <c r="I114" i="6"/>
  <c r="K118" i="4"/>
  <c r="J119" i="4"/>
  <c r="H114" i="6"/>
  <c r="H115" i="6" l="1"/>
  <c r="H115" i="5"/>
  <c r="I115" i="5"/>
  <c r="K116" i="2"/>
  <c r="J117" i="2"/>
  <c r="I116" i="2"/>
  <c r="H116" i="2"/>
  <c r="K118" i="11"/>
  <c r="J119" i="11"/>
  <c r="H115" i="4"/>
  <c r="I115" i="4"/>
  <c r="I115" i="3"/>
  <c r="H115" i="3"/>
  <c r="K119" i="10"/>
  <c r="J120" i="10"/>
  <c r="K116" i="6"/>
  <c r="J117" i="6"/>
  <c r="L135" i="2"/>
  <c r="K114" i="7"/>
  <c r="H114" i="7"/>
  <c r="I114" i="7"/>
  <c r="J115" i="7"/>
  <c r="K121" i="9"/>
  <c r="J122" i="9"/>
  <c r="K117" i="3"/>
  <c r="J118" i="3"/>
  <c r="I115" i="6"/>
  <c r="K117" i="8"/>
  <c r="J118" i="8"/>
  <c r="K119" i="4"/>
  <c r="J120" i="4"/>
  <c r="K120" i="12"/>
  <c r="J121" i="12"/>
  <c r="I113" i="9"/>
  <c r="I113" i="11"/>
  <c r="H113" i="9"/>
  <c r="H113" i="11"/>
  <c r="I113" i="12"/>
  <c r="H113" i="8"/>
  <c r="H113" i="12"/>
  <c r="I113" i="8"/>
  <c r="I113" i="10"/>
  <c r="H113" i="10"/>
  <c r="I116" i="6" l="1"/>
  <c r="H116" i="5"/>
  <c r="I116" i="5"/>
  <c r="H116" i="6"/>
  <c r="L137" i="2"/>
  <c r="L136" i="2"/>
  <c r="K119" i="11"/>
  <c r="J120" i="11"/>
  <c r="L138" i="2"/>
  <c r="K122" i="9"/>
  <c r="J123" i="9"/>
  <c r="K120" i="4"/>
  <c r="J121" i="4"/>
  <c r="K115" i="7"/>
  <c r="I115" i="7"/>
  <c r="H115" i="7"/>
  <c r="J116" i="7"/>
  <c r="K117" i="6"/>
  <c r="J118" i="6"/>
  <c r="K118" i="3"/>
  <c r="J119" i="3"/>
  <c r="K117" i="2"/>
  <c r="J118" i="2"/>
  <c r="H117" i="2"/>
  <c r="I117" i="2"/>
  <c r="K121" i="12"/>
  <c r="J122" i="12"/>
  <c r="K118" i="8"/>
  <c r="J119" i="8"/>
  <c r="H114" i="9"/>
  <c r="H114" i="11"/>
  <c r="I114" i="9"/>
  <c r="I114" i="11"/>
  <c r="H114" i="12"/>
  <c r="I114" i="12"/>
  <c r="H114" i="8"/>
  <c r="I114" i="8"/>
  <c r="H114" i="10"/>
  <c r="I114" i="10"/>
  <c r="K120" i="10"/>
  <c r="J121" i="10"/>
  <c r="H116" i="4"/>
  <c r="I116" i="4"/>
  <c r="I116" i="3"/>
  <c r="H116" i="3"/>
  <c r="H117" i="6" l="1"/>
  <c r="H117" i="5"/>
  <c r="I117" i="5"/>
  <c r="I117" i="6"/>
  <c r="K121" i="4"/>
  <c r="J122" i="4"/>
  <c r="K118" i="6"/>
  <c r="J119" i="6"/>
  <c r="K120" i="11"/>
  <c r="J121" i="11"/>
  <c r="K118" i="2"/>
  <c r="I118" i="2"/>
  <c r="H118" i="2"/>
  <c r="J119" i="2"/>
  <c r="K119" i="8"/>
  <c r="J120" i="8"/>
  <c r="H117" i="4"/>
  <c r="I117" i="4"/>
  <c r="H117" i="3"/>
  <c r="I117" i="3"/>
  <c r="K121" i="10"/>
  <c r="J122" i="10"/>
  <c r="K122" i="12"/>
  <c r="J123" i="12"/>
  <c r="K116" i="7"/>
  <c r="H116" i="7"/>
  <c r="I116" i="7"/>
  <c r="J117" i="7"/>
  <c r="L140" i="2"/>
  <c r="K119" i="3"/>
  <c r="J120" i="3"/>
  <c r="K123" i="9"/>
  <c r="J124" i="9"/>
  <c r="I115" i="9"/>
  <c r="H115" i="11"/>
  <c r="H115" i="9"/>
  <c r="I115" i="11"/>
  <c r="I115" i="12"/>
  <c r="H115" i="8"/>
  <c r="H115" i="12"/>
  <c r="H115" i="10"/>
  <c r="I115" i="8"/>
  <c r="I115" i="10"/>
  <c r="L139" i="2"/>
  <c r="I118" i="6" l="1"/>
  <c r="H118" i="5"/>
  <c r="I118" i="5"/>
  <c r="K117" i="7"/>
  <c r="H117" i="7"/>
  <c r="I117" i="7"/>
  <c r="J118" i="7"/>
  <c r="K119" i="6"/>
  <c r="J120" i="6"/>
  <c r="I118" i="4"/>
  <c r="H118" i="4"/>
  <c r="H118" i="3"/>
  <c r="I118" i="3"/>
  <c r="K124" i="9"/>
  <c r="J125" i="9"/>
  <c r="K120" i="8"/>
  <c r="J121" i="8"/>
  <c r="K122" i="10"/>
  <c r="J123" i="10"/>
  <c r="K120" i="3"/>
  <c r="J121" i="3"/>
  <c r="I116" i="12"/>
  <c r="H116" i="12"/>
  <c r="H116" i="10"/>
  <c r="H116" i="8"/>
  <c r="H116" i="9"/>
  <c r="I116" i="10"/>
  <c r="I116" i="8"/>
  <c r="I116" i="9"/>
  <c r="I116" i="11"/>
  <c r="H116" i="11"/>
  <c r="K122" i="4"/>
  <c r="J123" i="4"/>
  <c r="K123" i="12"/>
  <c r="J124" i="12"/>
  <c r="K121" i="11"/>
  <c r="J122" i="11"/>
  <c r="L141" i="2"/>
  <c r="K119" i="2"/>
  <c r="J120" i="2"/>
  <c r="I119" i="2"/>
  <c r="H119" i="2"/>
  <c r="H118" i="6"/>
  <c r="I119" i="6" l="1"/>
  <c r="I119" i="5"/>
  <c r="H119" i="5"/>
  <c r="K121" i="8"/>
  <c r="J122" i="8"/>
  <c r="K120" i="6"/>
  <c r="J121" i="6"/>
  <c r="K123" i="4"/>
  <c r="J124" i="4"/>
  <c r="K123" i="10"/>
  <c r="J124" i="10"/>
  <c r="K122" i="11"/>
  <c r="J123" i="11"/>
  <c r="K124" i="12"/>
  <c r="J125" i="12"/>
  <c r="K118" i="7"/>
  <c r="I118" i="7"/>
  <c r="H118" i="7"/>
  <c r="J119" i="7"/>
  <c r="H117" i="12"/>
  <c r="H117" i="10"/>
  <c r="H117" i="8"/>
  <c r="I117" i="8"/>
  <c r="I117" i="10"/>
  <c r="I117" i="9"/>
  <c r="H117" i="11"/>
  <c r="H117" i="9"/>
  <c r="I117" i="11"/>
  <c r="I117" i="12"/>
  <c r="K120" i="2"/>
  <c r="J121" i="2"/>
  <c r="I120" i="2"/>
  <c r="H120" i="2"/>
  <c r="H119" i="4"/>
  <c r="I119" i="4"/>
  <c r="I119" i="3"/>
  <c r="H119" i="3"/>
  <c r="K121" i="3"/>
  <c r="J122" i="3"/>
  <c r="K125" i="9"/>
  <c r="J126" i="9"/>
  <c r="H119" i="6"/>
  <c r="L142" i="2"/>
  <c r="H120" i="6" l="1"/>
  <c r="H120" i="5"/>
  <c r="I120" i="5"/>
  <c r="K121" i="6"/>
  <c r="J122" i="6"/>
  <c r="K124" i="4"/>
  <c r="J125" i="4"/>
  <c r="K122" i="8"/>
  <c r="J123" i="8"/>
  <c r="K119" i="7"/>
  <c r="J120" i="7"/>
  <c r="H119" i="7"/>
  <c r="I119" i="7"/>
  <c r="K122" i="3"/>
  <c r="J123" i="3"/>
  <c r="K121" i="2"/>
  <c r="J122" i="2"/>
  <c r="I121" i="2"/>
  <c r="H121" i="2"/>
  <c r="I118" i="10"/>
  <c r="I118" i="11"/>
  <c r="I118" i="9"/>
  <c r="H118" i="9"/>
  <c r="H118" i="11"/>
  <c r="I118" i="12"/>
  <c r="H118" i="12"/>
  <c r="H118" i="10"/>
  <c r="I118" i="8"/>
  <c r="H118" i="8"/>
  <c r="K123" i="11"/>
  <c r="J124" i="11"/>
  <c r="I120" i="4"/>
  <c r="H120" i="4"/>
  <c r="H120" i="3"/>
  <c r="I120" i="3"/>
  <c r="L143" i="2"/>
  <c r="K126" i="9"/>
  <c r="J127" i="9"/>
  <c r="K125" i="12"/>
  <c r="J126" i="12"/>
  <c r="K124" i="10"/>
  <c r="J125" i="10"/>
  <c r="I120" i="6"/>
  <c r="H121" i="5" l="1"/>
  <c r="I121" i="5"/>
  <c r="K122" i="2"/>
  <c r="I122" i="6" s="1"/>
  <c r="I122" i="2"/>
  <c r="H122" i="2"/>
  <c r="J123" i="2"/>
  <c r="K120" i="7"/>
  <c r="I120" i="7"/>
  <c r="H120" i="7"/>
  <c r="J121" i="7"/>
  <c r="K126" i="12"/>
  <c r="J127" i="12"/>
  <c r="I121" i="4"/>
  <c r="H121" i="4"/>
  <c r="I121" i="3"/>
  <c r="H121" i="3"/>
  <c r="H119" i="12"/>
  <c r="I119" i="10"/>
  <c r="H119" i="8"/>
  <c r="H119" i="11"/>
  <c r="H119" i="10"/>
  <c r="H119" i="9"/>
  <c r="I119" i="9"/>
  <c r="I119" i="11"/>
  <c r="I119" i="12"/>
  <c r="I119" i="8"/>
  <c r="K123" i="8"/>
  <c r="J124" i="8"/>
  <c r="K122" i="6"/>
  <c r="J123" i="6"/>
  <c r="K123" i="3"/>
  <c r="J124" i="3"/>
  <c r="H121" i="6"/>
  <c r="I121" i="6"/>
  <c r="K124" i="11"/>
  <c r="J125" i="11"/>
  <c r="K125" i="4"/>
  <c r="J126" i="4"/>
  <c r="K125" i="10"/>
  <c r="J126" i="10"/>
  <c r="K127" i="9"/>
  <c r="J128" i="9"/>
  <c r="L144" i="2"/>
  <c r="H122" i="6" l="1"/>
  <c r="H122" i="5"/>
  <c r="I122" i="5"/>
  <c r="K124" i="3"/>
  <c r="J125" i="3"/>
  <c r="K124" i="8"/>
  <c r="J125" i="8"/>
  <c r="K121" i="7"/>
  <c r="I121" i="7"/>
  <c r="H121" i="7"/>
  <c r="J122" i="7"/>
  <c r="K126" i="10"/>
  <c r="J127" i="10"/>
  <c r="K125" i="11"/>
  <c r="J126" i="11"/>
  <c r="H120" i="9"/>
  <c r="I120" i="9"/>
  <c r="H120" i="12"/>
  <c r="H120" i="8"/>
  <c r="I120" i="12"/>
  <c r="I120" i="8"/>
  <c r="I120" i="10"/>
  <c r="H120" i="10"/>
  <c r="I120" i="11"/>
  <c r="H120" i="11"/>
  <c r="K128" i="9"/>
  <c r="J129" i="9"/>
  <c r="K127" i="12"/>
  <c r="J128" i="12"/>
  <c r="K123" i="2"/>
  <c r="J124" i="2"/>
  <c r="I123" i="2"/>
  <c r="H123" i="2"/>
  <c r="K123" i="6"/>
  <c r="J124" i="6"/>
  <c r="L145" i="2"/>
  <c r="K126" i="4"/>
  <c r="J127" i="4"/>
  <c r="H122" i="4"/>
  <c r="I122" i="4"/>
  <c r="I122" i="3"/>
  <c r="H122" i="3"/>
  <c r="I123" i="6" l="1"/>
  <c r="H123" i="5"/>
  <c r="I123" i="5"/>
  <c r="K128" i="12"/>
  <c r="J129" i="12"/>
  <c r="H123" i="6"/>
  <c r="K126" i="11"/>
  <c r="J127" i="11"/>
  <c r="K122" i="7"/>
  <c r="H122" i="7"/>
  <c r="I122" i="7"/>
  <c r="J123" i="7"/>
  <c r="K124" i="6"/>
  <c r="J125" i="6"/>
  <c r="K127" i="4"/>
  <c r="J128" i="4"/>
  <c r="K125" i="3"/>
  <c r="J126" i="3"/>
  <c r="K124" i="2"/>
  <c r="J125" i="2"/>
  <c r="I124" i="2"/>
  <c r="H124" i="2"/>
  <c r="K129" i="9"/>
  <c r="J130" i="9"/>
  <c r="I121" i="12"/>
  <c r="H121" i="8"/>
  <c r="I121" i="10"/>
  <c r="I121" i="11"/>
  <c r="H121" i="10"/>
  <c r="I121" i="9"/>
  <c r="H121" i="11"/>
  <c r="H121" i="12"/>
  <c r="I121" i="8"/>
  <c r="H121" i="9"/>
  <c r="H123" i="4"/>
  <c r="I123" i="4"/>
  <c r="H123" i="3"/>
  <c r="I123" i="3"/>
  <c r="K127" i="10"/>
  <c r="J128" i="10"/>
  <c r="K125" i="8"/>
  <c r="J126" i="8"/>
  <c r="L146" i="2"/>
  <c r="H124" i="5" l="1"/>
  <c r="I124" i="5"/>
  <c r="K128" i="4"/>
  <c r="J129" i="4"/>
  <c r="K123" i="7"/>
  <c r="I123" i="7"/>
  <c r="H123" i="7"/>
  <c r="J124" i="7"/>
  <c r="K128" i="10"/>
  <c r="J129" i="10"/>
  <c r="K125" i="2"/>
  <c r="H125" i="6" s="1"/>
  <c r="J126" i="2"/>
  <c r="I125" i="2"/>
  <c r="H125" i="2"/>
  <c r="K129" i="12"/>
  <c r="J130" i="12"/>
  <c r="H124" i="4"/>
  <c r="I124" i="4"/>
  <c r="H124" i="3"/>
  <c r="I124" i="3"/>
  <c r="H122" i="12"/>
  <c r="I122" i="8"/>
  <c r="I122" i="10"/>
  <c r="I122" i="12"/>
  <c r="H122" i="11"/>
  <c r="I122" i="11"/>
  <c r="H122" i="8"/>
  <c r="H122" i="10"/>
  <c r="H122" i="9"/>
  <c r="I122" i="9"/>
  <c r="K126" i="8"/>
  <c r="J127" i="8"/>
  <c r="K126" i="3"/>
  <c r="J127" i="3"/>
  <c r="H124" i="6"/>
  <c r="I124" i="6"/>
  <c r="K130" i="9"/>
  <c r="J131" i="9"/>
  <c r="K125" i="6"/>
  <c r="J126" i="6"/>
  <c r="K127" i="11"/>
  <c r="J128" i="11"/>
  <c r="L147" i="2"/>
  <c r="I125" i="6" l="1"/>
  <c r="H125" i="5"/>
  <c r="I125" i="5"/>
  <c r="K126" i="2"/>
  <c r="I126" i="6" s="1"/>
  <c r="J127" i="2"/>
  <c r="I126" i="2"/>
  <c r="H126" i="2"/>
  <c r="H125" i="4"/>
  <c r="I125" i="4"/>
  <c r="H125" i="3"/>
  <c r="I125" i="3"/>
  <c r="K130" i="12"/>
  <c r="J131" i="12"/>
  <c r="K129" i="10"/>
  <c r="J130" i="10"/>
  <c r="H123" i="12"/>
  <c r="I123" i="12"/>
  <c r="I123" i="8"/>
  <c r="H123" i="8"/>
  <c r="I123" i="9"/>
  <c r="I123" i="10"/>
  <c r="H123" i="10"/>
  <c r="H123" i="9"/>
  <c r="I123" i="11"/>
  <c r="H123" i="11"/>
  <c r="K129" i="4"/>
  <c r="J130" i="4"/>
  <c r="K128" i="11"/>
  <c r="J129" i="11"/>
  <c r="K127" i="3"/>
  <c r="J128" i="3"/>
  <c r="K131" i="9"/>
  <c r="J132" i="9"/>
  <c r="K127" i="8"/>
  <c r="J128" i="8"/>
  <c r="K126" i="6"/>
  <c r="J127" i="6"/>
  <c r="L148" i="2"/>
  <c r="K124" i="7"/>
  <c r="H124" i="7"/>
  <c r="I124" i="7"/>
  <c r="J125" i="7"/>
  <c r="H126" i="6" l="1"/>
  <c r="H126" i="5"/>
  <c r="I126" i="5"/>
  <c r="K130" i="10"/>
  <c r="J131" i="10"/>
  <c r="I124" i="12"/>
  <c r="H124" i="12"/>
  <c r="H124" i="8"/>
  <c r="I124" i="8"/>
  <c r="H124" i="10"/>
  <c r="I124" i="9"/>
  <c r="I124" i="10"/>
  <c r="H124" i="11"/>
  <c r="H124" i="9"/>
  <c r="I124" i="11"/>
  <c r="K131" i="12"/>
  <c r="J132" i="12"/>
  <c r="K128" i="3"/>
  <c r="J129" i="3"/>
  <c r="K127" i="6"/>
  <c r="J128" i="6"/>
  <c r="K132" i="9"/>
  <c r="J133" i="9"/>
  <c r="K129" i="11"/>
  <c r="J130" i="11"/>
  <c r="K130" i="4"/>
  <c r="J131" i="4"/>
  <c r="L149" i="2"/>
  <c r="K125" i="7"/>
  <c r="H125" i="7"/>
  <c r="I125" i="7"/>
  <c r="J126" i="7"/>
  <c r="K127" i="2"/>
  <c r="J128" i="2"/>
  <c r="I127" i="2"/>
  <c r="H127" i="2"/>
  <c r="K128" i="8"/>
  <c r="J129" i="8"/>
  <c r="I126" i="4"/>
  <c r="H126" i="4"/>
  <c r="H126" i="3"/>
  <c r="I126" i="3"/>
  <c r="H127" i="6" l="1"/>
  <c r="I127" i="5"/>
  <c r="H127" i="5"/>
  <c r="K128" i="2"/>
  <c r="J129" i="2"/>
  <c r="I128" i="2"/>
  <c r="H128" i="2"/>
  <c r="K129" i="3"/>
  <c r="J130" i="3"/>
  <c r="K133" i="9"/>
  <c r="J134" i="9"/>
  <c r="K126" i="7"/>
  <c r="I126" i="7"/>
  <c r="H126" i="7"/>
  <c r="J127" i="7"/>
  <c r="K130" i="11"/>
  <c r="J131" i="11"/>
  <c r="L150" i="2"/>
  <c r="K131" i="10"/>
  <c r="J132" i="10"/>
  <c r="K131" i="4"/>
  <c r="J132" i="4"/>
  <c r="H127" i="4"/>
  <c r="I127" i="4"/>
  <c r="I127" i="3"/>
  <c r="H127" i="3"/>
  <c r="K129" i="8"/>
  <c r="J130" i="8"/>
  <c r="K128" i="6"/>
  <c r="J129" i="6"/>
  <c r="I125" i="8"/>
  <c r="H125" i="8"/>
  <c r="I125" i="10"/>
  <c r="H125" i="10"/>
  <c r="I125" i="9"/>
  <c r="H125" i="11"/>
  <c r="H125" i="9"/>
  <c r="I125" i="11"/>
  <c r="I125" i="12"/>
  <c r="H125" i="12"/>
  <c r="I127" i="6"/>
  <c r="K132" i="12"/>
  <c r="J133" i="12"/>
  <c r="I128" i="6" l="1"/>
  <c r="H128" i="5"/>
  <c r="I128" i="5"/>
  <c r="H128" i="6"/>
  <c r="K130" i="3"/>
  <c r="J131" i="3"/>
  <c r="K132" i="4"/>
  <c r="J133" i="4"/>
  <c r="L151" i="2"/>
  <c r="H126" i="12"/>
  <c r="I126" i="8"/>
  <c r="I126" i="12"/>
  <c r="H126" i="8"/>
  <c r="I126" i="9"/>
  <c r="I126" i="10"/>
  <c r="H126" i="10"/>
  <c r="H126" i="9"/>
  <c r="I126" i="11"/>
  <c r="H126" i="11"/>
  <c r="K134" i="9"/>
  <c r="J135" i="9"/>
  <c r="K133" i="12"/>
  <c r="J134" i="12"/>
  <c r="K131" i="11"/>
  <c r="J132" i="11"/>
  <c r="K129" i="2"/>
  <c r="I129" i="2"/>
  <c r="H129" i="2"/>
  <c r="J130" i="2"/>
  <c r="K129" i="6"/>
  <c r="J130" i="6"/>
  <c r="K132" i="10"/>
  <c r="J133" i="10"/>
  <c r="H128" i="4"/>
  <c r="I128" i="4"/>
  <c r="H128" i="3"/>
  <c r="I128" i="3"/>
  <c r="K130" i="8"/>
  <c r="J131" i="8"/>
  <c r="K127" i="7"/>
  <c r="I127" i="7"/>
  <c r="H127" i="7"/>
  <c r="J128" i="7"/>
  <c r="L152" i="2"/>
  <c r="H129" i="6" l="1"/>
  <c r="H129" i="5"/>
  <c r="I129" i="5"/>
  <c r="I129" i="6"/>
  <c r="K130" i="6"/>
  <c r="J131" i="6"/>
  <c r="K132" i="11"/>
  <c r="J133" i="11"/>
  <c r="K135" i="9"/>
  <c r="J136" i="9"/>
  <c r="K133" i="4"/>
  <c r="J134" i="4"/>
  <c r="K131" i="8"/>
  <c r="J132" i="8"/>
  <c r="K130" i="2"/>
  <c r="J131" i="2"/>
  <c r="I130" i="2"/>
  <c r="H130" i="2"/>
  <c r="K134" i="12"/>
  <c r="J135" i="12"/>
  <c r="H127" i="12"/>
  <c r="H127" i="8"/>
  <c r="I127" i="12"/>
  <c r="H127" i="11"/>
  <c r="I127" i="10"/>
  <c r="I127" i="8"/>
  <c r="H127" i="10"/>
  <c r="I127" i="9"/>
  <c r="I127" i="11"/>
  <c r="H127" i="9"/>
  <c r="K128" i="7"/>
  <c r="H128" i="7"/>
  <c r="I128" i="7"/>
  <c r="J129" i="7"/>
  <c r="K133" i="10"/>
  <c r="J134" i="10"/>
  <c r="L153" i="2"/>
  <c r="L154" i="2" s="1"/>
  <c r="K131" i="3"/>
  <c r="J132" i="3"/>
  <c r="I129" i="4"/>
  <c r="H129" i="4"/>
  <c r="H129" i="3"/>
  <c r="I129" i="3"/>
  <c r="I130" i="5" l="1"/>
  <c r="H130" i="5"/>
  <c r="L155" i="2"/>
  <c r="K133" i="11"/>
  <c r="J134" i="11"/>
  <c r="K131" i="2"/>
  <c r="H131" i="6" s="1"/>
  <c r="J132" i="2"/>
  <c r="I131" i="2"/>
  <c r="H131" i="2"/>
  <c r="H128" i="10"/>
  <c r="H128" i="12"/>
  <c r="I128" i="11"/>
  <c r="I128" i="10"/>
  <c r="H128" i="8"/>
  <c r="H128" i="9"/>
  <c r="I128" i="9"/>
  <c r="H128" i="11"/>
  <c r="I128" i="12"/>
  <c r="I128" i="8"/>
  <c r="K134" i="10"/>
  <c r="J135" i="10"/>
  <c r="L156" i="2"/>
  <c r="H130" i="4"/>
  <c r="I130" i="4"/>
  <c r="H130" i="3"/>
  <c r="I130" i="3"/>
  <c r="K135" i="12"/>
  <c r="J136" i="12"/>
  <c r="K132" i="8"/>
  <c r="J133" i="8"/>
  <c r="K136" i="9"/>
  <c r="J137" i="9"/>
  <c r="K131" i="6"/>
  <c r="J132" i="6"/>
  <c r="K134" i="4"/>
  <c r="J135" i="4"/>
  <c r="K132" i="3"/>
  <c r="J133" i="3"/>
  <c r="K129" i="7"/>
  <c r="H129" i="7"/>
  <c r="I129" i="7"/>
  <c r="J130" i="7"/>
  <c r="H130" i="6"/>
  <c r="I130" i="6"/>
  <c r="L157" i="2"/>
  <c r="I131" i="6" l="1"/>
  <c r="I131" i="5"/>
  <c r="H131" i="5"/>
  <c r="I129" i="8"/>
  <c r="H129" i="10"/>
  <c r="I129" i="10"/>
  <c r="H129" i="11"/>
  <c r="H129" i="12"/>
  <c r="H129" i="9"/>
  <c r="H129" i="8"/>
  <c r="I129" i="9"/>
  <c r="I129" i="11"/>
  <c r="I129" i="12"/>
  <c r="K135" i="10"/>
  <c r="J136" i="10"/>
  <c r="K132" i="2"/>
  <c r="J133" i="2"/>
  <c r="I132" i="2"/>
  <c r="H132" i="2"/>
  <c r="K133" i="3"/>
  <c r="J134" i="3"/>
  <c r="K133" i="8"/>
  <c r="J134" i="8"/>
  <c r="H131" i="4"/>
  <c r="I131" i="4"/>
  <c r="H131" i="3"/>
  <c r="I131" i="3"/>
  <c r="K132" i="6"/>
  <c r="J133" i="6"/>
  <c r="K134" i="11"/>
  <c r="J135" i="11"/>
  <c r="K135" i="4"/>
  <c r="J136" i="4"/>
  <c r="K136" i="12"/>
  <c r="J137" i="12"/>
  <c r="K130" i="7"/>
  <c r="I130" i="7"/>
  <c r="H130" i="7"/>
  <c r="J131" i="7"/>
  <c r="K137" i="9"/>
  <c r="J138" i="9"/>
  <c r="L158" i="2"/>
  <c r="L159" i="2" s="1"/>
  <c r="H132" i="6" l="1"/>
  <c r="H132" i="5"/>
  <c r="I132" i="5"/>
  <c r="I132" i="6"/>
  <c r="K133" i="2"/>
  <c r="H133" i="6" s="1"/>
  <c r="J134" i="2"/>
  <c r="H133" i="2"/>
  <c r="I133" i="2"/>
  <c r="I132" i="4"/>
  <c r="H132" i="4"/>
  <c r="H132" i="3"/>
  <c r="I132" i="3"/>
  <c r="K134" i="3"/>
  <c r="J135" i="3"/>
  <c r="K137" i="12"/>
  <c r="J138" i="12"/>
  <c r="K135" i="11"/>
  <c r="J136" i="11"/>
  <c r="K131" i="7"/>
  <c r="I131" i="7"/>
  <c r="H131" i="7"/>
  <c r="J132" i="7"/>
  <c r="K136" i="4"/>
  <c r="J137" i="4"/>
  <c r="K133" i="6"/>
  <c r="J134" i="6"/>
  <c r="K136" i="10"/>
  <c r="J137" i="10"/>
  <c r="K138" i="9"/>
  <c r="J139" i="9"/>
  <c r="I130" i="9"/>
  <c r="H130" i="11"/>
  <c r="H130" i="9"/>
  <c r="I130" i="11"/>
  <c r="I130" i="12"/>
  <c r="I130" i="8"/>
  <c r="H130" i="12"/>
  <c r="H130" i="8"/>
  <c r="H130" i="10"/>
  <c r="I130" i="10"/>
  <c r="K134" i="8"/>
  <c r="J135" i="8"/>
  <c r="L160" i="2"/>
  <c r="L10" i="3" l="1"/>
  <c r="L11" i="3" s="1"/>
  <c r="C3" i="14" s="1"/>
  <c r="I3" i="14" s="1"/>
  <c r="I133" i="6"/>
  <c r="H133" i="5"/>
  <c r="I133" i="5"/>
  <c r="H131" i="9"/>
  <c r="I131" i="11"/>
  <c r="I131" i="9"/>
  <c r="H131" i="11"/>
  <c r="H131" i="12"/>
  <c r="I131" i="8"/>
  <c r="I131" i="12"/>
  <c r="H131" i="8"/>
  <c r="I131" i="10"/>
  <c r="H131" i="10"/>
  <c r="K137" i="10"/>
  <c r="J138" i="10"/>
  <c r="K137" i="4"/>
  <c r="J138" i="4"/>
  <c r="K139" i="9"/>
  <c r="J140" i="9"/>
  <c r="K135" i="3"/>
  <c r="J136" i="3"/>
  <c r="K136" i="11"/>
  <c r="J137" i="11"/>
  <c r="K135" i="8"/>
  <c r="J136" i="8"/>
  <c r="K134" i="6"/>
  <c r="J135" i="6"/>
  <c r="K132" i="7"/>
  <c r="I132" i="7"/>
  <c r="H132" i="7"/>
  <c r="J133" i="7"/>
  <c r="K138" i="12"/>
  <c r="J139" i="12"/>
  <c r="K134" i="2"/>
  <c r="J135" i="2"/>
  <c r="H134" i="2"/>
  <c r="I134" i="2"/>
  <c r="H133" i="4"/>
  <c r="I133" i="4"/>
  <c r="H133" i="3"/>
  <c r="I133" i="3"/>
  <c r="B3" i="14" l="1"/>
  <c r="H3" i="14"/>
  <c r="X3" i="14" s="1"/>
  <c r="D3" i="14"/>
  <c r="E3" i="14"/>
  <c r="G3" i="14"/>
  <c r="F3" i="14"/>
  <c r="H134" i="6"/>
  <c r="H134" i="5"/>
  <c r="I134" i="5"/>
  <c r="K135" i="6"/>
  <c r="J136" i="6"/>
  <c r="H134" i="4"/>
  <c r="I134" i="4"/>
  <c r="H134" i="3"/>
  <c r="I134" i="3"/>
  <c r="K136" i="3"/>
  <c r="J137" i="3"/>
  <c r="K133" i="7"/>
  <c r="H133" i="7"/>
  <c r="I133" i="7"/>
  <c r="J134" i="7"/>
  <c r="K136" i="8"/>
  <c r="J137" i="8"/>
  <c r="I132" i="10"/>
  <c r="I132" i="8"/>
  <c r="H132" i="10"/>
  <c r="H132" i="8"/>
  <c r="I132" i="12"/>
  <c r="I132" i="9"/>
  <c r="I132" i="11"/>
  <c r="H132" i="9"/>
  <c r="H132" i="11"/>
  <c r="H132" i="12"/>
  <c r="K137" i="11"/>
  <c r="J138" i="11"/>
  <c r="K140" i="9"/>
  <c r="J141" i="9"/>
  <c r="K138" i="10"/>
  <c r="J139" i="10"/>
  <c r="K135" i="2"/>
  <c r="I135" i="2"/>
  <c r="H135" i="2"/>
  <c r="J136" i="2"/>
  <c r="K138" i="4"/>
  <c r="J139" i="4"/>
  <c r="K139" i="12"/>
  <c r="J140" i="12"/>
  <c r="I134" i="6"/>
  <c r="L12" i="3"/>
  <c r="H135" i="6" l="1"/>
  <c r="I135" i="5"/>
  <c r="H135" i="5"/>
  <c r="K139" i="4"/>
  <c r="J140" i="4"/>
  <c r="K136" i="6"/>
  <c r="J137" i="6"/>
  <c r="H135" i="4"/>
  <c r="I135" i="4"/>
  <c r="I135" i="3"/>
  <c r="H135" i="3"/>
  <c r="L13" i="3"/>
  <c r="K134" i="7"/>
  <c r="I134" i="7"/>
  <c r="H134" i="7"/>
  <c r="J135" i="7"/>
  <c r="I135" i="6"/>
  <c r="K139" i="10"/>
  <c r="J140" i="10"/>
  <c r="H133" i="12"/>
  <c r="I133" i="10"/>
  <c r="I133" i="9"/>
  <c r="I133" i="8"/>
  <c r="H133" i="10"/>
  <c r="H133" i="8"/>
  <c r="H133" i="11"/>
  <c r="H133" i="9"/>
  <c r="I133" i="11"/>
  <c r="I133" i="12"/>
  <c r="K138" i="11"/>
  <c r="J139" i="11"/>
  <c r="K140" i="12"/>
  <c r="J141" i="12"/>
  <c r="K136" i="2"/>
  <c r="J137" i="2"/>
  <c r="H136" i="2"/>
  <c r="I136" i="2"/>
  <c r="K141" i="9"/>
  <c r="J142" i="9"/>
  <c r="K137" i="8"/>
  <c r="J138" i="8"/>
  <c r="K137" i="3"/>
  <c r="J138" i="3"/>
  <c r="H136" i="6" l="1"/>
  <c r="H136" i="5"/>
  <c r="I136" i="5"/>
  <c r="K140" i="10"/>
  <c r="J141" i="10"/>
  <c r="I136" i="6"/>
  <c r="K137" i="2"/>
  <c r="I137" i="6" s="1"/>
  <c r="J138" i="2"/>
  <c r="I137" i="2"/>
  <c r="H137" i="2"/>
  <c r="K142" i="9"/>
  <c r="J143" i="9"/>
  <c r="K135" i="7"/>
  <c r="J136" i="7"/>
  <c r="I135" i="7"/>
  <c r="H135" i="7"/>
  <c r="K140" i="4"/>
  <c r="J141" i="4"/>
  <c r="I136" i="4"/>
  <c r="H136" i="4"/>
  <c r="H136" i="3"/>
  <c r="I136" i="3"/>
  <c r="K141" i="12"/>
  <c r="J142" i="12"/>
  <c r="K138" i="3"/>
  <c r="J139" i="3"/>
  <c r="H134" i="9"/>
  <c r="I134" i="11"/>
  <c r="H134" i="12"/>
  <c r="I134" i="8"/>
  <c r="I134" i="12"/>
  <c r="H134" i="8"/>
  <c r="I134" i="10"/>
  <c r="H134" i="10"/>
  <c r="I134" i="9"/>
  <c r="H134" i="11"/>
  <c r="K138" i="8"/>
  <c r="J139" i="8"/>
  <c r="K139" i="11"/>
  <c r="J140" i="11"/>
  <c r="K137" i="6"/>
  <c r="J138" i="6"/>
  <c r="L14" i="3"/>
  <c r="H137" i="6" l="1"/>
  <c r="H137" i="5"/>
  <c r="I137" i="5"/>
  <c r="K142" i="12"/>
  <c r="J143" i="12"/>
  <c r="H135" i="10"/>
  <c r="I135" i="9"/>
  <c r="H135" i="11"/>
  <c r="H135" i="9"/>
  <c r="I135" i="11"/>
  <c r="H135" i="12"/>
  <c r="I135" i="12"/>
  <c r="H135" i="8"/>
  <c r="I135" i="8"/>
  <c r="I135" i="10"/>
  <c r="H137" i="4"/>
  <c r="I137" i="4"/>
  <c r="I137" i="3"/>
  <c r="H137" i="3"/>
  <c r="K141" i="4"/>
  <c r="J142" i="4"/>
  <c r="K136" i="7"/>
  <c r="H136" i="7"/>
  <c r="I136" i="7"/>
  <c r="J137" i="7"/>
  <c r="K143" i="9"/>
  <c r="J144" i="9"/>
  <c r="K138" i="6"/>
  <c r="J139" i="6"/>
  <c r="K140" i="11"/>
  <c r="J141" i="11"/>
  <c r="L15" i="3"/>
  <c r="K141" i="10"/>
  <c r="J142" i="10"/>
  <c r="K138" i="2"/>
  <c r="H138" i="2"/>
  <c r="I138" i="2"/>
  <c r="J139" i="2"/>
  <c r="K139" i="8"/>
  <c r="J140" i="8"/>
  <c r="K139" i="3"/>
  <c r="J140" i="3"/>
  <c r="I138" i="6" l="1"/>
  <c r="H138" i="5"/>
  <c r="I138" i="5"/>
  <c r="K144" i="9"/>
  <c r="J145" i="9"/>
  <c r="K140" i="8"/>
  <c r="J141" i="8"/>
  <c r="H138" i="6"/>
  <c r="K137" i="7"/>
  <c r="I137" i="7"/>
  <c r="H137" i="7"/>
  <c r="J138" i="7"/>
  <c r="K143" i="12"/>
  <c r="J144" i="12"/>
  <c r="K139" i="2"/>
  <c r="I139" i="2"/>
  <c r="J140" i="2"/>
  <c r="H139" i="2"/>
  <c r="L16" i="3"/>
  <c r="K142" i="10"/>
  <c r="J143" i="10"/>
  <c r="K139" i="6"/>
  <c r="J140" i="6"/>
  <c r="K140" i="3"/>
  <c r="J141" i="3"/>
  <c r="I136" i="12"/>
  <c r="H136" i="12"/>
  <c r="I136" i="8"/>
  <c r="I136" i="11"/>
  <c r="H136" i="8"/>
  <c r="H136" i="10"/>
  <c r="H136" i="9"/>
  <c r="I136" i="10"/>
  <c r="I136" i="9"/>
  <c r="H136" i="11"/>
  <c r="H138" i="4"/>
  <c r="I138" i="4"/>
  <c r="I138" i="3"/>
  <c r="H138" i="3"/>
  <c r="K141" i="11"/>
  <c r="J142" i="11"/>
  <c r="K142" i="4"/>
  <c r="J143" i="4"/>
  <c r="L17" i="3"/>
  <c r="H139" i="6" l="1"/>
  <c r="H139" i="5"/>
  <c r="I139" i="5"/>
  <c r="K142" i="11"/>
  <c r="J143" i="11"/>
  <c r="I139" i="6"/>
  <c r="L18" i="3"/>
  <c r="K140" i="6"/>
  <c r="J141" i="6"/>
  <c r="K138" i="7"/>
  <c r="I138" i="7"/>
  <c r="H138" i="7"/>
  <c r="J139" i="7"/>
  <c r="K140" i="2"/>
  <c r="J141" i="2"/>
  <c r="H140" i="2"/>
  <c r="I140" i="2"/>
  <c r="K141" i="3"/>
  <c r="J142" i="3"/>
  <c r="K143" i="10"/>
  <c r="J144" i="10"/>
  <c r="K141" i="8"/>
  <c r="J142" i="8"/>
  <c r="K143" i="4"/>
  <c r="J144" i="4"/>
  <c r="I139" i="4"/>
  <c r="H139" i="4"/>
  <c r="H139" i="3"/>
  <c r="I139" i="3"/>
  <c r="H137" i="9"/>
  <c r="I137" i="11"/>
  <c r="I137" i="12"/>
  <c r="H137" i="11"/>
  <c r="H137" i="12"/>
  <c r="H137" i="8"/>
  <c r="I137" i="9"/>
  <c r="I137" i="10"/>
  <c r="I137" i="8"/>
  <c r="H137" i="10"/>
  <c r="K145" i="9"/>
  <c r="J146" i="9"/>
  <c r="K144" i="12"/>
  <c r="J145" i="12"/>
  <c r="H140" i="6" l="1"/>
  <c r="H140" i="5"/>
  <c r="I140" i="5"/>
  <c r="I140" i="6"/>
  <c r="K142" i="8"/>
  <c r="J143" i="8"/>
  <c r="K146" i="9"/>
  <c r="J147" i="9"/>
  <c r="K145" i="12"/>
  <c r="J146" i="12"/>
  <c r="K143" i="11"/>
  <c r="J144" i="11"/>
  <c r="K144" i="10"/>
  <c r="J145" i="10"/>
  <c r="K141" i="2"/>
  <c r="J142" i="2"/>
  <c r="I141" i="2"/>
  <c r="H141" i="2"/>
  <c r="H140" i="4"/>
  <c r="I140" i="4"/>
  <c r="H140" i="3"/>
  <c r="I140" i="3"/>
  <c r="K141" i="6"/>
  <c r="J142" i="6"/>
  <c r="K144" i="4"/>
  <c r="J145" i="4"/>
  <c r="K142" i="3"/>
  <c r="J143" i="3"/>
  <c r="I138" i="12"/>
  <c r="H138" i="8"/>
  <c r="H138" i="10"/>
  <c r="I138" i="8"/>
  <c r="I138" i="10"/>
  <c r="H138" i="12"/>
  <c r="I138" i="9"/>
  <c r="I138" i="11"/>
  <c r="H138" i="9"/>
  <c r="H138" i="11"/>
  <c r="K139" i="7"/>
  <c r="H139" i="7"/>
  <c r="I139" i="7"/>
  <c r="J140" i="7"/>
  <c r="L19" i="3"/>
  <c r="H141" i="6" l="1"/>
  <c r="H141" i="5"/>
  <c r="I141" i="5"/>
  <c r="I141" i="4"/>
  <c r="H141" i="4"/>
  <c r="I141" i="3"/>
  <c r="H141" i="3"/>
  <c r="K147" i="9"/>
  <c r="J148" i="9"/>
  <c r="K146" i="12"/>
  <c r="J147" i="12"/>
  <c r="I139" i="12"/>
  <c r="H139" i="12"/>
  <c r="H139" i="8"/>
  <c r="H139" i="10"/>
  <c r="I139" i="10"/>
  <c r="I139" i="8"/>
  <c r="I139" i="11"/>
  <c r="H139" i="9"/>
  <c r="I139" i="9"/>
  <c r="H139" i="11"/>
  <c r="K144" i="11"/>
  <c r="J145" i="11"/>
  <c r="K142" i="6"/>
  <c r="J143" i="6"/>
  <c r="K145" i="10"/>
  <c r="J146" i="10"/>
  <c r="K143" i="8"/>
  <c r="J144" i="8"/>
  <c r="K143" i="3"/>
  <c r="J144" i="3"/>
  <c r="I141" i="6"/>
  <c r="L20" i="3"/>
  <c r="K145" i="4"/>
  <c r="J146" i="4"/>
  <c r="K142" i="2"/>
  <c r="H142" i="2"/>
  <c r="I142" i="2"/>
  <c r="J143" i="2"/>
  <c r="K140" i="7"/>
  <c r="H140" i="7"/>
  <c r="I140" i="7"/>
  <c r="J141" i="7"/>
  <c r="L21" i="3" l="1"/>
  <c r="L22" i="3" s="1"/>
  <c r="L23" i="3" s="1"/>
  <c r="H142" i="5"/>
  <c r="I142" i="5"/>
  <c r="K144" i="3"/>
  <c r="J145" i="3"/>
  <c r="K148" i="9"/>
  <c r="J149" i="9"/>
  <c r="H142" i="4"/>
  <c r="I142" i="4"/>
  <c r="I142" i="3"/>
  <c r="H142" i="3"/>
  <c r="K147" i="12"/>
  <c r="J148" i="12"/>
  <c r="K141" i="7"/>
  <c r="J142" i="7"/>
  <c r="H141" i="7"/>
  <c r="I141" i="7"/>
  <c r="K146" i="10"/>
  <c r="J147" i="10"/>
  <c r="K145" i="11"/>
  <c r="J146" i="11"/>
  <c r="K146" i="4"/>
  <c r="J147" i="4"/>
  <c r="K144" i="8"/>
  <c r="J145" i="8"/>
  <c r="H142" i="6"/>
  <c r="K143" i="6"/>
  <c r="J144" i="6"/>
  <c r="I140" i="9"/>
  <c r="I140" i="11"/>
  <c r="H140" i="9"/>
  <c r="H140" i="11"/>
  <c r="H140" i="8"/>
  <c r="I140" i="12"/>
  <c r="H140" i="12"/>
  <c r="I140" i="10"/>
  <c r="I140" i="8"/>
  <c r="H140" i="10"/>
  <c r="K143" i="2"/>
  <c r="J144" i="2"/>
  <c r="I143" i="2"/>
  <c r="H143" i="2"/>
  <c r="I142" i="6"/>
  <c r="H143" i="6" l="1"/>
  <c r="I143" i="5"/>
  <c r="H143" i="5"/>
  <c r="K145" i="8"/>
  <c r="J146" i="8"/>
  <c r="K149" i="9"/>
  <c r="J150" i="9"/>
  <c r="K146" i="11"/>
  <c r="J147" i="11"/>
  <c r="K142" i="7"/>
  <c r="I142" i="7"/>
  <c r="H142" i="7"/>
  <c r="J143" i="7"/>
  <c r="L24" i="3"/>
  <c r="H141" i="9"/>
  <c r="I141" i="11"/>
  <c r="I141" i="9"/>
  <c r="H141" i="11"/>
  <c r="I141" i="12"/>
  <c r="H141" i="12"/>
  <c r="I141" i="8"/>
  <c r="I141" i="10"/>
  <c r="H141" i="8"/>
  <c r="H141" i="10"/>
  <c r="H143" i="4"/>
  <c r="I143" i="4"/>
  <c r="I143" i="3"/>
  <c r="H143" i="3"/>
  <c r="I143" i="6"/>
  <c r="K147" i="4"/>
  <c r="J148" i="4"/>
  <c r="K147" i="10"/>
  <c r="J148" i="10"/>
  <c r="K148" i="12"/>
  <c r="J149" i="12"/>
  <c r="K145" i="3"/>
  <c r="J146" i="3"/>
  <c r="K144" i="6"/>
  <c r="J145" i="6"/>
  <c r="K144" i="2"/>
  <c r="J145" i="2"/>
  <c r="I144" i="2"/>
  <c r="H144" i="2"/>
  <c r="H144" i="5" l="1"/>
  <c r="I144" i="5"/>
  <c r="H142" i="9"/>
  <c r="H142" i="11"/>
  <c r="I142" i="9"/>
  <c r="I142" i="11"/>
  <c r="H142" i="12"/>
  <c r="H142" i="8"/>
  <c r="I142" i="12"/>
  <c r="I142" i="10"/>
  <c r="H142" i="10"/>
  <c r="I142" i="8"/>
  <c r="I144" i="4"/>
  <c r="H144" i="4"/>
  <c r="H144" i="3"/>
  <c r="I144" i="3"/>
  <c r="K150" i="9"/>
  <c r="J151" i="9"/>
  <c r="K147" i="11"/>
  <c r="J148" i="11"/>
  <c r="K145" i="6"/>
  <c r="J146" i="6"/>
  <c r="K146" i="8"/>
  <c r="J147" i="8"/>
  <c r="H144" i="6"/>
  <c r="I144" i="6"/>
  <c r="K149" i="12"/>
  <c r="J150" i="12"/>
  <c r="K148" i="4"/>
  <c r="J149" i="4"/>
  <c r="K145" i="2"/>
  <c r="J146" i="2"/>
  <c r="I145" i="2"/>
  <c r="H145" i="2"/>
  <c r="K146" i="3"/>
  <c r="J147" i="3"/>
  <c r="K148" i="10"/>
  <c r="J149" i="10"/>
  <c r="K143" i="7"/>
  <c r="I143" i="7"/>
  <c r="H143" i="7"/>
  <c r="J144" i="7"/>
  <c r="L25" i="3"/>
  <c r="H145" i="5" l="1"/>
  <c r="I145" i="5"/>
  <c r="K150" i="12"/>
  <c r="J151" i="12"/>
  <c r="I143" i="12"/>
  <c r="I143" i="8"/>
  <c r="I143" i="10"/>
  <c r="H143" i="8"/>
  <c r="H143" i="10"/>
  <c r="H143" i="12"/>
  <c r="I143" i="9"/>
  <c r="I143" i="11"/>
  <c r="H143" i="9"/>
  <c r="H143" i="11"/>
  <c r="K148" i="11"/>
  <c r="J149" i="11"/>
  <c r="K146" i="2"/>
  <c r="H146" i="6" s="1"/>
  <c r="J147" i="2"/>
  <c r="H146" i="2"/>
  <c r="I146" i="2"/>
  <c r="K147" i="8"/>
  <c r="J148" i="8"/>
  <c r="K149" i="10"/>
  <c r="J150" i="10"/>
  <c r="L26" i="3"/>
  <c r="I145" i="4"/>
  <c r="H145" i="4"/>
  <c r="H145" i="3"/>
  <c r="I145" i="3"/>
  <c r="I145" i="6"/>
  <c r="K144" i="7"/>
  <c r="H144" i="7"/>
  <c r="I144" i="7"/>
  <c r="J145" i="7"/>
  <c r="K147" i="3"/>
  <c r="J148" i="3"/>
  <c r="K149" i="4"/>
  <c r="J150" i="4"/>
  <c r="K146" i="6"/>
  <c r="J147" i="6"/>
  <c r="H145" i="6"/>
  <c r="K151" i="9"/>
  <c r="J152" i="9"/>
  <c r="I146" i="6" l="1"/>
  <c r="I146" i="5"/>
  <c r="H146" i="5"/>
  <c r="H144" i="10"/>
  <c r="I144" i="9"/>
  <c r="I144" i="11"/>
  <c r="H144" i="9"/>
  <c r="H144" i="11"/>
  <c r="I144" i="12"/>
  <c r="H144" i="12"/>
  <c r="I144" i="8"/>
  <c r="I144" i="10"/>
  <c r="H144" i="8"/>
  <c r="L27" i="3"/>
  <c r="K147" i="6"/>
  <c r="J148" i="6"/>
  <c r="K148" i="3"/>
  <c r="J149" i="3"/>
  <c r="K150" i="10"/>
  <c r="J151" i="10"/>
  <c r="K147" i="2"/>
  <c r="J148" i="2"/>
  <c r="H147" i="2"/>
  <c r="I147" i="2"/>
  <c r="K151" i="12"/>
  <c r="J152" i="12"/>
  <c r="K152" i="9"/>
  <c r="J153" i="9"/>
  <c r="K150" i="4"/>
  <c r="J151" i="4"/>
  <c r="K145" i="7"/>
  <c r="J146" i="7"/>
  <c r="I145" i="7"/>
  <c r="H145" i="7"/>
  <c r="H146" i="4"/>
  <c r="I146" i="4"/>
  <c r="I146" i="3"/>
  <c r="H146" i="3"/>
  <c r="K148" i="8"/>
  <c r="J149" i="8"/>
  <c r="K149" i="11"/>
  <c r="J150" i="11"/>
  <c r="H147" i="6" l="1"/>
  <c r="H147" i="5"/>
  <c r="I147" i="5"/>
  <c r="K149" i="8"/>
  <c r="J150" i="8"/>
  <c r="K148" i="6"/>
  <c r="J149" i="6"/>
  <c r="L28" i="3"/>
  <c r="K150" i="11"/>
  <c r="J151" i="11"/>
  <c r="K146" i="7"/>
  <c r="H146" i="7"/>
  <c r="I146" i="7"/>
  <c r="J147" i="7"/>
  <c r="K153" i="9"/>
  <c r="J154" i="9"/>
  <c r="K148" i="2"/>
  <c r="J149" i="2"/>
  <c r="I148" i="2"/>
  <c r="H148" i="2"/>
  <c r="K149" i="3"/>
  <c r="J150" i="3"/>
  <c r="H145" i="9"/>
  <c r="I145" i="11"/>
  <c r="I145" i="9"/>
  <c r="H145" i="11"/>
  <c r="H145" i="12"/>
  <c r="I145" i="8"/>
  <c r="I145" i="12"/>
  <c r="H145" i="10"/>
  <c r="H145" i="8"/>
  <c r="I145" i="10"/>
  <c r="H147" i="4"/>
  <c r="I147" i="4"/>
  <c r="H147" i="3"/>
  <c r="I147" i="3"/>
  <c r="K151" i="4"/>
  <c r="J152" i="4"/>
  <c r="K152" i="12"/>
  <c r="J153" i="12"/>
  <c r="K151" i="10"/>
  <c r="J152" i="10"/>
  <c r="I147" i="6"/>
  <c r="H148" i="6" l="1"/>
  <c r="H148" i="5"/>
  <c r="I148" i="5"/>
  <c r="I148" i="4"/>
  <c r="H148" i="4"/>
  <c r="I148" i="3"/>
  <c r="H148" i="3"/>
  <c r="H146" i="12"/>
  <c r="H146" i="8"/>
  <c r="I146" i="10"/>
  <c r="I146" i="8"/>
  <c r="H146" i="10"/>
  <c r="I146" i="11"/>
  <c r="H146" i="9"/>
  <c r="I146" i="12"/>
  <c r="I146" i="9"/>
  <c r="H146" i="11"/>
  <c r="K149" i="6"/>
  <c r="J150" i="6"/>
  <c r="K150" i="3"/>
  <c r="J151" i="3"/>
  <c r="I148" i="6"/>
  <c r="K149" i="2"/>
  <c r="J150" i="2"/>
  <c r="H149" i="2"/>
  <c r="I149" i="2"/>
  <c r="K153" i="12"/>
  <c r="J154" i="12"/>
  <c r="K154" i="9"/>
  <c r="J155" i="9"/>
  <c r="K151" i="11"/>
  <c r="J152" i="11"/>
  <c r="K150" i="8"/>
  <c r="J151" i="8"/>
  <c r="K152" i="10"/>
  <c r="J153" i="10"/>
  <c r="K152" i="4"/>
  <c r="J153" i="4"/>
  <c r="K147" i="7"/>
  <c r="H147" i="7"/>
  <c r="I147" i="7"/>
  <c r="J148" i="7"/>
  <c r="L30" i="3"/>
  <c r="L29" i="3"/>
  <c r="H149" i="6" l="1"/>
  <c r="H149" i="5"/>
  <c r="I149" i="5"/>
  <c r="K153" i="10"/>
  <c r="J154" i="10"/>
  <c r="K151" i="3"/>
  <c r="J152" i="3"/>
  <c r="H147" i="9"/>
  <c r="I147" i="11"/>
  <c r="I147" i="9"/>
  <c r="H147" i="11"/>
  <c r="H147" i="12"/>
  <c r="H147" i="8"/>
  <c r="I147" i="12"/>
  <c r="H147" i="10"/>
  <c r="I147" i="8"/>
  <c r="I147" i="10"/>
  <c r="K153" i="4"/>
  <c r="J154" i="4"/>
  <c r="K151" i="8"/>
  <c r="J152" i="8"/>
  <c r="L31" i="3"/>
  <c r="I149" i="6"/>
  <c r="K155" i="9"/>
  <c r="J156" i="9"/>
  <c r="K150" i="2"/>
  <c r="I150" i="2"/>
  <c r="H150" i="2"/>
  <c r="J151" i="2"/>
  <c r="I149" i="4"/>
  <c r="H149" i="4"/>
  <c r="I149" i="3"/>
  <c r="H149" i="3"/>
  <c r="K150" i="6"/>
  <c r="J151" i="6"/>
  <c r="K148" i="7"/>
  <c r="H148" i="7"/>
  <c r="I148" i="7"/>
  <c r="J149" i="7"/>
  <c r="K152" i="11"/>
  <c r="J153" i="11"/>
  <c r="K154" i="12"/>
  <c r="J155" i="12"/>
  <c r="H150" i="6" l="1"/>
  <c r="H150" i="5"/>
  <c r="I150" i="5"/>
  <c r="I150" i="6"/>
  <c r="K151" i="6"/>
  <c r="J152" i="6"/>
  <c r="K151" i="2"/>
  <c r="J152" i="2"/>
  <c r="I151" i="2"/>
  <c r="H151" i="2"/>
  <c r="K154" i="4"/>
  <c r="J155" i="4"/>
  <c r="H148" i="9"/>
  <c r="I148" i="11"/>
  <c r="I148" i="9"/>
  <c r="H148" i="11"/>
  <c r="I148" i="12"/>
  <c r="H148" i="12"/>
  <c r="I148" i="10"/>
  <c r="I148" i="8"/>
  <c r="H148" i="8"/>
  <c r="H148" i="10"/>
  <c r="K152" i="3"/>
  <c r="J153" i="3"/>
  <c r="K153" i="11"/>
  <c r="J154" i="11"/>
  <c r="K155" i="12"/>
  <c r="J156" i="12"/>
  <c r="K149" i="7"/>
  <c r="H149" i="7"/>
  <c r="I149" i="7"/>
  <c r="J150" i="7"/>
  <c r="L32" i="3"/>
  <c r="I150" i="4"/>
  <c r="H150" i="4"/>
  <c r="I150" i="3"/>
  <c r="H150" i="3"/>
  <c r="K156" i="9"/>
  <c r="J157" i="9"/>
  <c r="K152" i="8"/>
  <c r="J153" i="8"/>
  <c r="K154" i="10"/>
  <c r="J155" i="10"/>
  <c r="H151" i="6" l="1"/>
  <c r="I151" i="5"/>
  <c r="H151" i="5"/>
  <c r="K153" i="3"/>
  <c r="J154" i="3"/>
  <c r="K153" i="8"/>
  <c r="J154" i="8"/>
  <c r="L33" i="3"/>
  <c r="K150" i="7"/>
  <c r="H150" i="7"/>
  <c r="I150" i="7"/>
  <c r="J151" i="7"/>
  <c r="K152" i="2"/>
  <c r="H152" i="6" s="1"/>
  <c r="J153" i="2"/>
  <c r="H152" i="2"/>
  <c r="I152" i="2"/>
  <c r="I151" i="4"/>
  <c r="H151" i="4"/>
  <c r="I151" i="3"/>
  <c r="H151" i="3"/>
  <c r="K157" i="9"/>
  <c r="J158" i="9"/>
  <c r="K154" i="11"/>
  <c r="J155" i="11"/>
  <c r="K155" i="4"/>
  <c r="J156" i="4"/>
  <c r="I151" i="6"/>
  <c r="H149" i="12"/>
  <c r="I149" i="8"/>
  <c r="I149" i="12"/>
  <c r="H149" i="8"/>
  <c r="I149" i="11"/>
  <c r="H149" i="9"/>
  <c r="H149" i="10"/>
  <c r="I149" i="10"/>
  <c r="I149" i="9"/>
  <c r="H149" i="11"/>
  <c r="K155" i="10"/>
  <c r="J156" i="10"/>
  <c r="K156" i="12"/>
  <c r="J157" i="12"/>
  <c r="K152" i="6"/>
  <c r="J153" i="6"/>
  <c r="I152" i="6" l="1"/>
  <c r="H152" i="5"/>
  <c r="I152" i="5"/>
  <c r="I152" i="4"/>
  <c r="H152" i="4"/>
  <c r="I152" i="3"/>
  <c r="H152" i="3"/>
  <c r="K156" i="4"/>
  <c r="J157" i="4"/>
  <c r="K151" i="7"/>
  <c r="J152" i="7"/>
  <c r="I151" i="7"/>
  <c r="H151" i="7"/>
  <c r="K154" i="3"/>
  <c r="J155" i="3"/>
  <c r="K155" i="11"/>
  <c r="J156" i="11"/>
  <c r="K158" i="9"/>
  <c r="J159" i="9"/>
  <c r="L34" i="3"/>
  <c r="K153" i="6"/>
  <c r="J154" i="6"/>
  <c r="K156" i="10"/>
  <c r="J157" i="10"/>
  <c r="H150" i="9"/>
  <c r="H150" i="11"/>
  <c r="I150" i="9"/>
  <c r="I150" i="11"/>
  <c r="H150" i="12"/>
  <c r="I150" i="8"/>
  <c r="I150" i="12"/>
  <c r="H150" i="8"/>
  <c r="H150" i="10"/>
  <c r="I150" i="10"/>
  <c r="K153" i="2"/>
  <c r="J154" i="2"/>
  <c r="H153" i="2"/>
  <c r="I153" i="2"/>
  <c r="K157" i="12"/>
  <c r="J158" i="12"/>
  <c r="K154" i="8"/>
  <c r="J155" i="8"/>
  <c r="L35" i="3"/>
  <c r="H153" i="6" l="1"/>
  <c r="H153" i="5"/>
  <c r="I153" i="5"/>
  <c r="K158" i="12"/>
  <c r="J159" i="12"/>
  <c r="I153" i="4"/>
  <c r="H153" i="4"/>
  <c r="H153" i="3"/>
  <c r="I153" i="3"/>
  <c r="K156" i="11"/>
  <c r="J157" i="11"/>
  <c r="K152" i="7"/>
  <c r="H152" i="7"/>
  <c r="I152" i="7"/>
  <c r="J153" i="7"/>
  <c r="K157" i="10"/>
  <c r="J158" i="10"/>
  <c r="I151" i="10"/>
  <c r="H151" i="12"/>
  <c r="H151" i="10"/>
  <c r="H151" i="9"/>
  <c r="I151" i="11"/>
  <c r="I151" i="9"/>
  <c r="H151" i="11"/>
  <c r="I151" i="12"/>
  <c r="H151" i="8"/>
  <c r="I151" i="8"/>
  <c r="K155" i="3"/>
  <c r="J156" i="3"/>
  <c r="K157" i="4"/>
  <c r="J158" i="4"/>
  <c r="I153" i="6"/>
  <c r="K154" i="6"/>
  <c r="J155" i="6"/>
  <c r="K155" i="8"/>
  <c r="J156" i="8"/>
  <c r="K154" i="2"/>
  <c r="H154" i="2"/>
  <c r="I154" i="2"/>
  <c r="J155" i="2"/>
  <c r="K159" i="9"/>
  <c r="J160" i="9"/>
  <c r="L36" i="3"/>
  <c r="H154" i="6" l="1"/>
  <c r="H154" i="5"/>
  <c r="I154" i="5"/>
  <c r="I154" i="6"/>
  <c r="K160" i="9"/>
  <c r="E4" i="9" s="1"/>
  <c r="C25" i="17" s="1"/>
  <c r="E3" i="9"/>
  <c r="C24" i="17" s="1"/>
  <c r="K155" i="6"/>
  <c r="J156" i="6"/>
  <c r="K158" i="10"/>
  <c r="J159" i="10"/>
  <c r="I152" i="9"/>
  <c r="I152" i="11"/>
  <c r="H152" i="9"/>
  <c r="H152" i="11"/>
  <c r="I152" i="8"/>
  <c r="I152" i="12"/>
  <c r="H152" i="12"/>
  <c r="I152" i="10"/>
  <c r="H152" i="8"/>
  <c r="H152" i="10"/>
  <c r="K156" i="3"/>
  <c r="J157" i="3"/>
  <c r="K157" i="11"/>
  <c r="J158" i="11"/>
  <c r="K159" i="12"/>
  <c r="J160" i="12"/>
  <c r="H154" i="4"/>
  <c r="I154" i="4"/>
  <c r="H154" i="3"/>
  <c r="I154" i="3"/>
  <c r="K156" i="8"/>
  <c r="J157" i="8"/>
  <c r="K155" i="2"/>
  <c r="H155" i="2"/>
  <c r="I155" i="2"/>
  <c r="J156" i="2"/>
  <c r="K158" i="4"/>
  <c r="J159" i="4"/>
  <c r="K153" i="7"/>
  <c r="H153" i="7"/>
  <c r="I153" i="7"/>
  <c r="J154" i="7"/>
  <c r="L37" i="3"/>
  <c r="H155" i="5" l="1"/>
  <c r="I155" i="5"/>
  <c r="K156" i="6"/>
  <c r="J157" i="6"/>
  <c r="H153" i="12"/>
  <c r="I153" i="10"/>
  <c r="H153" i="8"/>
  <c r="H153" i="10"/>
  <c r="H153" i="9"/>
  <c r="I153" i="11"/>
  <c r="I153" i="9"/>
  <c r="H153" i="11"/>
  <c r="I153" i="12"/>
  <c r="I153" i="8"/>
  <c r="H155" i="4"/>
  <c r="I155" i="4"/>
  <c r="H155" i="3"/>
  <c r="I155" i="3"/>
  <c r="H155" i="6"/>
  <c r="K159" i="4"/>
  <c r="J160" i="4"/>
  <c r="I155" i="6"/>
  <c r="K158" i="11"/>
  <c r="J159" i="11"/>
  <c r="K157" i="8"/>
  <c r="J158" i="8"/>
  <c r="L38" i="3"/>
  <c r="K160" i="12"/>
  <c r="E4" i="12" s="1"/>
  <c r="C31" i="17" s="1"/>
  <c r="E3" i="12"/>
  <c r="C30" i="17" s="1"/>
  <c r="K154" i="7"/>
  <c r="J155" i="7"/>
  <c r="I154" i="7"/>
  <c r="H154" i="7"/>
  <c r="K156" i="2"/>
  <c r="J157" i="2"/>
  <c r="H156" i="2"/>
  <c r="I156" i="2"/>
  <c r="K159" i="10"/>
  <c r="J160" i="10"/>
  <c r="K157" i="3"/>
  <c r="J158" i="3"/>
  <c r="H156" i="5" l="1"/>
  <c r="I156" i="5"/>
  <c r="K158" i="3"/>
  <c r="J159" i="3"/>
  <c r="K157" i="2"/>
  <c r="I157" i="2"/>
  <c r="H157" i="2"/>
  <c r="J158" i="2"/>
  <c r="I156" i="4"/>
  <c r="H156" i="4"/>
  <c r="I156" i="3"/>
  <c r="H156" i="3"/>
  <c r="K160" i="10"/>
  <c r="E4" i="10" s="1"/>
  <c r="C27" i="17" s="1"/>
  <c r="E3" i="10"/>
  <c r="C26" i="17" s="1"/>
  <c r="K159" i="11"/>
  <c r="J160" i="11"/>
  <c r="K157" i="6"/>
  <c r="J158" i="6"/>
  <c r="L39" i="3"/>
  <c r="K158" i="8"/>
  <c r="J159" i="8"/>
  <c r="I156" i="6"/>
  <c r="K155" i="7"/>
  <c r="I155" i="7"/>
  <c r="H155" i="7"/>
  <c r="J156" i="7"/>
  <c r="H156" i="6"/>
  <c r="I154" i="10"/>
  <c r="H154" i="8"/>
  <c r="H154" i="10"/>
  <c r="I154" i="12"/>
  <c r="H154" i="9"/>
  <c r="H154" i="11"/>
  <c r="I154" i="11"/>
  <c r="I154" i="9"/>
  <c r="H154" i="12"/>
  <c r="I154" i="8"/>
  <c r="K160" i="4"/>
  <c r="E4" i="4" s="1"/>
  <c r="C15" i="17" s="1"/>
  <c r="E3" i="4"/>
  <c r="C14" i="17" s="1"/>
  <c r="L40" i="3"/>
  <c r="I157" i="6" l="1"/>
  <c r="I157" i="5"/>
  <c r="H157" i="5"/>
  <c r="H157" i="6"/>
  <c r="K158" i="2"/>
  <c r="I158" i="6" s="1"/>
  <c r="J159" i="2"/>
  <c r="H158" i="2"/>
  <c r="I158" i="2"/>
  <c r="K156" i="7"/>
  <c r="H156" i="7"/>
  <c r="I156" i="7"/>
  <c r="J157" i="7"/>
  <c r="K160" i="11"/>
  <c r="E4" i="11" s="1"/>
  <c r="C29" i="17" s="1"/>
  <c r="E3" i="11"/>
  <c r="C28" i="17" s="1"/>
  <c r="I157" i="4"/>
  <c r="H157" i="4"/>
  <c r="H157" i="3"/>
  <c r="I157" i="3"/>
  <c r="L41" i="3"/>
  <c r="K159" i="8"/>
  <c r="J160" i="8"/>
  <c r="I155" i="9"/>
  <c r="I155" i="11"/>
  <c r="H155" i="12"/>
  <c r="H155" i="8"/>
  <c r="I155" i="12"/>
  <c r="I155" i="8"/>
  <c r="H155" i="9"/>
  <c r="I155" i="10"/>
  <c r="H155" i="11"/>
  <c r="H155" i="10"/>
  <c r="K159" i="3"/>
  <c r="J160" i="3"/>
  <c r="K158" i="6"/>
  <c r="J159" i="6"/>
  <c r="H158" i="6" l="1"/>
  <c r="H158" i="5"/>
  <c r="I158" i="5"/>
  <c r="K157" i="7"/>
  <c r="J158" i="7"/>
  <c r="I157" i="7"/>
  <c r="H157" i="7"/>
  <c r="K160" i="3"/>
  <c r="E4" i="3" s="1"/>
  <c r="C13" i="17" s="1"/>
  <c r="E3" i="3"/>
  <c r="C12" i="17" s="1"/>
  <c r="H156" i="9"/>
  <c r="H156" i="11"/>
  <c r="I156" i="9"/>
  <c r="I156" i="11"/>
  <c r="I156" i="12"/>
  <c r="H156" i="12"/>
  <c r="H156" i="8"/>
  <c r="H156" i="10"/>
  <c r="I156" i="8"/>
  <c r="I156" i="10"/>
  <c r="K159" i="6"/>
  <c r="J160" i="6"/>
  <c r="L43" i="3"/>
  <c r="L44" i="3"/>
  <c r="L42" i="3"/>
  <c r="L45" i="3" s="1"/>
  <c r="K159" i="2"/>
  <c r="J160" i="2"/>
  <c r="H159" i="2"/>
  <c r="I159" i="2"/>
  <c r="K160" i="8"/>
  <c r="E4" i="8" s="1"/>
  <c r="C23" i="17" s="1"/>
  <c r="E3" i="8"/>
  <c r="C22" i="17" s="1"/>
  <c r="H158" i="4"/>
  <c r="I158" i="4"/>
  <c r="H158" i="3"/>
  <c r="I158" i="3"/>
  <c r="I159" i="5" l="1"/>
  <c r="H159" i="5"/>
  <c r="H159" i="4"/>
  <c r="I159" i="4"/>
  <c r="H159" i="3"/>
  <c r="I159" i="3"/>
  <c r="H159" i="6"/>
  <c r="I159" i="6"/>
  <c r="K160" i="6"/>
  <c r="E4" i="6" s="1"/>
  <c r="C19" i="17" s="1"/>
  <c r="E3" i="6"/>
  <c r="C18" i="17" s="1"/>
  <c r="K160" i="2"/>
  <c r="H160" i="2"/>
  <c r="L4" i="2" s="1"/>
  <c r="I160" i="2"/>
  <c r="E3" i="2"/>
  <c r="C10" i="17" s="1"/>
  <c r="L46" i="3"/>
  <c r="L47" i="3" s="1"/>
  <c r="K158" i="7"/>
  <c r="H158" i="7"/>
  <c r="I158" i="7"/>
  <c r="J159" i="7"/>
  <c r="I157" i="8"/>
  <c r="H157" i="12"/>
  <c r="H157" i="10"/>
  <c r="I157" i="10"/>
  <c r="I157" i="9"/>
  <c r="H157" i="11"/>
  <c r="H157" i="9"/>
  <c r="I157" i="11"/>
  <c r="I157" i="12"/>
  <c r="H157" i="8"/>
  <c r="H160" i="6" l="1"/>
  <c r="L4" i="6" s="1"/>
  <c r="I160" i="5"/>
  <c r="H160" i="5"/>
  <c r="L4" i="5" s="1"/>
  <c r="I160" i="6"/>
  <c r="K159" i="7"/>
  <c r="J160" i="7"/>
  <c r="H159" i="7"/>
  <c r="I159" i="7"/>
  <c r="E4" i="2"/>
  <c r="C11" i="17" s="1"/>
  <c r="H160" i="4"/>
  <c r="L4" i="4" s="1"/>
  <c r="I160" i="4"/>
  <c r="I160" i="3"/>
  <c r="H160" i="3"/>
  <c r="L4" i="3" s="1"/>
  <c r="L48" i="3"/>
  <c r="I158" i="11"/>
  <c r="H158" i="9"/>
  <c r="H158" i="11"/>
  <c r="I158" i="12"/>
  <c r="H158" i="12"/>
  <c r="I158" i="10"/>
  <c r="H158" i="8"/>
  <c r="H158" i="10"/>
  <c r="I158" i="8"/>
  <c r="I158" i="9"/>
  <c r="K160" i="7" l="1"/>
  <c r="H160" i="7"/>
  <c r="L4" i="7" s="1"/>
  <c r="I160" i="7"/>
  <c r="E3" i="7"/>
  <c r="C20" i="17" s="1"/>
  <c r="H159" i="9"/>
  <c r="H159" i="11"/>
  <c r="I159" i="9"/>
  <c r="I159" i="11"/>
  <c r="I159" i="12"/>
  <c r="H159" i="8"/>
  <c r="H159" i="12"/>
  <c r="I159" i="8"/>
  <c r="I159" i="10"/>
  <c r="H159" i="10"/>
  <c r="L49" i="3"/>
  <c r="E4" i="7" l="1"/>
  <c r="C21" i="17" s="1"/>
  <c r="H160" i="9"/>
  <c r="L4" i="9" s="1"/>
  <c r="H160" i="11"/>
  <c r="L4" i="11" s="1"/>
  <c r="I160" i="12"/>
  <c r="I160" i="11"/>
  <c r="H160" i="12"/>
  <c r="L4" i="12" s="1"/>
  <c r="H160" i="8"/>
  <c r="L4" i="8" s="1"/>
  <c r="H160" i="10"/>
  <c r="L4" i="10" s="1"/>
  <c r="I160" i="8"/>
  <c r="I160" i="10"/>
  <c r="I160" i="9"/>
  <c r="L50" i="3"/>
  <c r="L51" i="3"/>
  <c r="L52" i="3" l="1"/>
  <c r="L53" i="3"/>
  <c r="L54" i="3" l="1"/>
  <c r="L55" i="3"/>
  <c r="L56" i="3" l="1"/>
  <c r="L57" i="3"/>
  <c r="L58" i="3" l="1"/>
  <c r="L59" i="3" l="1"/>
  <c r="L60" i="3" l="1"/>
  <c r="L61" i="3" l="1"/>
  <c r="L62" i="3" l="1"/>
  <c r="L63" i="3" l="1"/>
  <c r="L64" i="3" l="1"/>
  <c r="L65" i="3" l="1"/>
  <c r="L66" i="3" l="1"/>
  <c r="L67" i="3" l="1"/>
  <c r="L68" i="3" l="1"/>
  <c r="L69" i="3" s="1"/>
  <c r="L70" i="3" l="1"/>
  <c r="L71" i="3"/>
  <c r="L72" i="3" l="1"/>
  <c r="L73" i="3"/>
  <c r="L74" i="3" l="1"/>
  <c r="L75" i="3"/>
  <c r="L76" i="3" l="1"/>
  <c r="L77" i="3"/>
  <c r="L78" i="3" l="1"/>
  <c r="L79" i="3"/>
  <c r="L80" i="3" l="1"/>
  <c r="L81" i="3"/>
  <c r="L82" i="3"/>
  <c r="L83" i="3" s="1"/>
  <c r="L84" i="3" l="1"/>
  <c r="L85" i="3" l="1"/>
  <c r="L86" i="3"/>
  <c r="L87" i="3" s="1"/>
  <c r="L88" i="3" l="1"/>
  <c r="L89" i="3" l="1"/>
  <c r="L90" i="3" l="1"/>
  <c r="L91" i="3"/>
  <c r="L92" i="3"/>
  <c r="L93" i="3" l="1"/>
  <c r="L94" i="3" l="1"/>
  <c r="L95" i="3"/>
  <c r="L96" i="3"/>
  <c r="L97" i="3" l="1"/>
  <c r="L98" i="3" l="1"/>
  <c r="L99" i="3" s="1"/>
  <c r="L100" i="3" l="1"/>
  <c r="L101" i="3" l="1"/>
  <c r="L102" i="3" l="1"/>
  <c r="L103" i="3" l="1"/>
  <c r="L104" i="3"/>
  <c r="L105" i="3" l="1"/>
  <c r="L106" i="3"/>
  <c r="L107" i="3" l="1"/>
  <c r="L108" i="3" l="1"/>
  <c r="L109" i="3"/>
  <c r="L110" i="3" l="1"/>
  <c r="L111" i="3" l="1"/>
  <c r="L112" i="3" l="1"/>
  <c r="L114" i="3"/>
  <c r="L113" i="3" l="1"/>
  <c r="L115" i="3"/>
  <c r="L116" i="3" l="1"/>
  <c r="L117" i="3" l="1"/>
  <c r="L118" i="3" l="1"/>
  <c r="L119" i="3" l="1"/>
  <c r="L120" i="3" l="1"/>
  <c r="L121" i="3" l="1"/>
  <c r="L122" i="3" l="1"/>
  <c r="L123" i="3" s="1"/>
  <c r="L124" i="3" l="1"/>
  <c r="L126" i="3" l="1"/>
  <c r="L125" i="3"/>
  <c r="L127" i="3" s="1"/>
  <c r="L128" i="3" s="1"/>
  <c r="L129" i="3" l="1"/>
  <c r="L130" i="3"/>
  <c r="L131" i="3" l="1"/>
  <c r="L133" i="3" s="1"/>
  <c r="L132" i="3"/>
  <c r="L134" i="3" l="1"/>
  <c r="L135" i="3" s="1"/>
  <c r="L136" i="3" l="1"/>
  <c r="L137" i="3" s="1"/>
  <c r="L138" i="3" l="1"/>
  <c r="L140" i="3" s="1"/>
  <c r="L139" i="3"/>
  <c r="L141" i="3" l="1"/>
  <c r="L142" i="3" s="1"/>
  <c r="L143" i="3" l="1"/>
  <c r="L144" i="3" s="1"/>
  <c r="L145" i="3" l="1"/>
  <c r="L146" i="3"/>
  <c r="L147" i="3" s="1"/>
  <c r="L148" i="3" l="1"/>
  <c r="L150" i="3" s="1"/>
  <c r="L149" i="3"/>
  <c r="L151" i="3" l="1"/>
  <c r="L153" i="3" s="1"/>
  <c r="L152" i="3"/>
  <c r="L154" i="3" l="1"/>
  <c r="L155" i="3" l="1"/>
  <c r="L156" i="3" l="1"/>
  <c r="L157" i="3" l="1"/>
  <c r="L158" i="3" l="1"/>
  <c r="L159" i="3" l="1"/>
  <c r="L160" i="3" s="1"/>
  <c r="L10" i="4" l="1"/>
  <c r="L11" i="4" l="1"/>
  <c r="B4" i="14" l="1"/>
  <c r="C4" i="14"/>
  <c r="I4" i="14" s="1"/>
  <c r="G4" i="14"/>
  <c r="H4" i="14"/>
  <c r="X4" i="14" s="1"/>
  <c r="F4" i="14"/>
  <c r="D4" i="14"/>
  <c r="E4" i="14"/>
  <c r="L12" i="4"/>
  <c r="L13" i="4" l="1"/>
  <c r="L14" i="4" l="1"/>
  <c r="L15" i="4" l="1"/>
  <c r="L16" i="4" l="1"/>
  <c r="L17" i="4" l="1"/>
  <c r="L18" i="4" l="1"/>
  <c r="L19" i="4" l="1"/>
  <c r="L20" i="4" l="1"/>
  <c r="L21" i="4"/>
  <c r="L22" i="4" l="1"/>
  <c r="L23" i="4" l="1"/>
  <c r="L24" i="4" l="1"/>
  <c r="L25" i="4" l="1"/>
  <c r="L26" i="4" l="1"/>
  <c r="L27" i="4" l="1"/>
  <c r="L28" i="4" l="1"/>
  <c r="L29" i="4" s="1"/>
  <c r="L30" i="4" l="1"/>
  <c r="L31" i="4" l="1"/>
  <c r="L32" i="4" l="1"/>
  <c r="L33" i="4" l="1"/>
  <c r="L34" i="4" s="1"/>
  <c r="L35" i="4" l="1"/>
  <c r="L36" i="4" l="1"/>
  <c r="L37" i="4" l="1"/>
  <c r="L38" i="4" s="1"/>
  <c r="L39" i="4" l="1"/>
  <c r="L40" i="4" s="1"/>
  <c r="L41" i="4" l="1"/>
  <c r="L42" i="4" l="1"/>
  <c r="L43" i="4" l="1"/>
  <c r="L44" i="4" s="1"/>
  <c r="L45" i="4" l="1"/>
  <c r="L46" i="4" l="1"/>
  <c r="L47" i="4" l="1"/>
  <c r="L48" i="4" l="1"/>
  <c r="L49" i="4" s="1"/>
  <c r="L50" i="4" l="1"/>
  <c r="L51" i="4"/>
  <c r="L52" i="4" l="1"/>
  <c r="L53" i="4" s="1"/>
  <c r="L54" i="4" l="1"/>
  <c r="L55" i="4"/>
  <c r="L56" i="4" l="1"/>
  <c r="L57" i="4" l="1"/>
  <c r="L58" i="4" l="1"/>
  <c r="L59" i="4" s="1"/>
  <c r="L60" i="4" l="1"/>
  <c r="L61" i="4" l="1"/>
  <c r="L62" i="4" l="1"/>
  <c r="L63" i="4" l="1"/>
  <c r="L64" i="4" l="1"/>
  <c r="L65" i="4" l="1"/>
  <c r="L66" i="4" l="1"/>
  <c r="L67" i="4" l="1"/>
  <c r="L68" i="4" s="1"/>
  <c r="L69" i="4" l="1"/>
  <c r="L70" i="4"/>
  <c r="L71" i="4" l="1"/>
  <c r="L72" i="4"/>
  <c r="L73" i="4" s="1"/>
  <c r="L74" i="4" l="1"/>
  <c r="L75" i="4" l="1"/>
  <c r="L76" i="4" l="1"/>
  <c r="L77" i="4" l="1"/>
  <c r="L78" i="4" l="1"/>
  <c r="L79" i="4" l="1"/>
  <c r="L80" i="4" l="1"/>
  <c r="L81" i="4" l="1"/>
  <c r="L82" i="4" l="1"/>
  <c r="L83" i="4" l="1"/>
  <c r="L84" i="4" l="1"/>
  <c r="L85" i="4" l="1"/>
  <c r="L86" i="4" s="1"/>
  <c r="L87" i="4" l="1"/>
  <c r="L88" i="4"/>
  <c r="L89" i="4" l="1"/>
  <c r="L90" i="4"/>
  <c r="L91" i="4" l="1"/>
  <c r="L92" i="4" s="1"/>
  <c r="L93" i="4" l="1"/>
  <c r="L94" i="4"/>
  <c r="L95" i="4" l="1"/>
  <c r="L96" i="4"/>
  <c r="L97" i="4" l="1"/>
  <c r="L98" i="4" l="1"/>
  <c r="L99" i="4" s="1"/>
  <c r="L100" i="4" l="1"/>
  <c r="L101" i="4" l="1"/>
  <c r="L102" i="4" s="1"/>
  <c r="L103" i="4" l="1"/>
  <c r="L104" i="4" s="1"/>
  <c r="L105" i="4" s="1"/>
  <c r="L106" i="4" l="1"/>
  <c r="L107" i="4" s="1"/>
  <c r="L108" i="4" l="1"/>
  <c r="L109" i="4" s="1"/>
  <c r="L110" i="4" s="1"/>
  <c r="L111" i="4" l="1"/>
  <c r="L112" i="4" l="1"/>
  <c r="L113" i="4" l="1"/>
  <c r="L114" i="4" s="1"/>
  <c r="L115" i="4" l="1"/>
  <c r="L116" i="4" s="1"/>
  <c r="L117" i="4" l="1"/>
  <c r="L118" i="4" l="1"/>
  <c r="L119" i="4" l="1"/>
  <c r="L120" i="4" l="1"/>
  <c r="L121" i="4" l="1"/>
  <c r="L122" i="4" s="1"/>
  <c r="L123" i="4" l="1"/>
  <c r="L124" i="4"/>
  <c r="L125" i="4" s="1"/>
  <c r="L126" i="4" l="1"/>
  <c r="L127" i="4" l="1"/>
  <c r="L128" i="4" l="1"/>
  <c r="L129" i="4" l="1"/>
  <c r="L130" i="4" l="1"/>
  <c r="L131" i="4" l="1"/>
  <c r="L132" i="4" l="1"/>
  <c r="L133" i="4" s="1"/>
  <c r="L134" i="4" l="1"/>
  <c r="L135" i="4" s="1"/>
  <c r="L136" i="4" s="1"/>
  <c r="L137" i="4" l="1"/>
  <c r="L138" i="4" l="1"/>
  <c r="L139" i="4" l="1"/>
  <c r="L140" i="4" l="1"/>
  <c r="L141" i="4" l="1"/>
  <c r="L142" i="4" l="1"/>
  <c r="L143" i="4" l="1"/>
  <c r="L144" i="4" l="1"/>
  <c r="L145" i="4" l="1"/>
  <c r="L146" i="4" l="1"/>
  <c r="L147" i="4" l="1"/>
  <c r="L148" i="4" l="1"/>
  <c r="L149" i="4" l="1"/>
  <c r="L150" i="4" l="1"/>
  <c r="L151" i="4" s="1"/>
  <c r="L152" i="4" l="1"/>
  <c r="L153" i="4"/>
  <c r="L154" i="4" s="1"/>
  <c r="L155" i="4" l="1"/>
  <c r="L156" i="4" l="1"/>
  <c r="L157" i="4" l="1"/>
  <c r="L158" i="4" l="1"/>
  <c r="L159" i="4" s="1"/>
  <c r="L160" i="4" l="1"/>
  <c r="L10" i="5" l="1"/>
  <c r="L11" i="5" l="1"/>
  <c r="B5" i="14" l="1"/>
  <c r="F5" i="14"/>
  <c r="C5" i="14"/>
  <c r="I5" i="14" s="1"/>
  <c r="G5" i="14"/>
  <c r="E5" i="14"/>
  <c r="H5" i="14"/>
  <c r="X5" i="14" s="1"/>
  <c r="D5" i="14"/>
  <c r="L12" i="5"/>
  <c r="L13" i="5" l="1"/>
  <c r="L14" i="5"/>
  <c r="L15" i="5" l="1"/>
  <c r="L16" i="5"/>
  <c r="L17" i="5"/>
  <c r="L18" i="5" l="1"/>
  <c r="L19" i="5"/>
  <c r="L20" i="5" l="1"/>
  <c r="L21" i="5" l="1"/>
  <c r="L22" i="5" l="1"/>
  <c r="L23" i="5" l="1"/>
  <c r="L24" i="5" l="1"/>
  <c r="L25" i="5" l="1"/>
  <c r="L26" i="5" l="1"/>
  <c r="L27" i="5" l="1"/>
  <c r="L28" i="5"/>
  <c r="L29" i="5" l="1"/>
  <c r="L30" i="5" l="1"/>
  <c r="L31" i="5"/>
  <c r="L32" i="5" l="1"/>
  <c r="L33" i="5" l="1"/>
  <c r="L34" i="5" s="1"/>
  <c r="L35" i="5" l="1"/>
  <c r="L36" i="5" s="1"/>
  <c r="L37" i="5" l="1"/>
  <c r="L38" i="5" l="1"/>
  <c r="L39" i="5" s="1"/>
  <c r="L40" i="5" l="1"/>
  <c r="L41" i="5" l="1"/>
  <c r="L42" i="5" l="1"/>
  <c r="L43" i="5" l="1"/>
  <c r="L44" i="5" s="1"/>
  <c r="L45" i="5" l="1"/>
  <c r="L46" i="5" l="1"/>
  <c r="L47" i="5" l="1"/>
  <c r="L48" i="5" l="1"/>
  <c r="L49" i="5"/>
  <c r="L50" i="5" l="1"/>
  <c r="L51" i="5"/>
  <c r="L52" i="5" l="1"/>
  <c r="L53" i="5" l="1"/>
  <c r="L54" i="5" l="1"/>
  <c r="L55" i="5" l="1"/>
  <c r="L56" i="5" l="1"/>
  <c r="L57" i="5" l="1"/>
  <c r="L58" i="5" l="1"/>
  <c r="L59" i="5" l="1"/>
  <c r="L60" i="5" l="1"/>
  <c r="L61" i="5" s="1"/>
  <c r="L62" i="5" l="1"/>
  <c r="L63" i="5"/>
  <c r="L64" i="5" s="1"/>
  <c r="L65" i="5" l="1"/>
  <c r="L66" i="5" l="1"/>
  <c r="L67" i="5" l="1"/>
  <c r="L68" i="5" l="1"/>
  <c r="L69" i="5"/>
  <c r="L70" i="5" s="1"/>
  <c r="L71" i="5" l="1"/>
  <c r="L72" i="5" l="1"/>
  <c r="L73" i="5" l="1"/>
  <c r="L74" i="5" l="1"/>
  <c r="L75" i="5"/>
  <c r="L76" i="5" l="1"/>
  <c r="L77" i="5" l="1"/>
  <c r="L78" i="5" l="1"/>
  <c r="L79" i="5" l="1"/>
  <c r="L80" i="5" l="1"/>
  <c r="L81" i="5" s="1"/>
  <c r="L82" i="5" l="1"/>
  <c r="L83" i="5" l="1"/>
  <c r="L84" i="5" l="1"/>
  <c r="L85" i="5" l="1"/>
  <c r="L86" i="5" l="1"/>
  <c r="L87" i="5" l="1"/>
  <c r="L88" i="5" s="1"/>
  <c r="L89" i="5" l="1"/>
  <c r="L90" i="5"/>
  <c r="L91" i="5" l="1"/>
  <c r="L92" i="5" l="1"/>
  <c r="L93" i="5"/>
  <c r="L94" i="5" s="1"/>
  <c r="L95" i="5" l="1"/>
  <c r="L96" i="5" l="1"/>
  <c r="L97" i="5" s="1"/>
  <c r="L98" i="5" l="1"/>
  <c r="L99" i="5"/>
  <c r="L100" i="5" l="1"/>
  <c r="L101" i="5" s="1"/>
  <c r="L102" i="5" l="1"/>
  <c r="L103" i="5"/>
  <c r="L104" i="5" l="1"/>
  <c r="L105" i="5"/>
  <c r="L106" i="5" l="1"/>
  <c r="L107" i="5" s="1"/>
  <c r="L108" i="5" l="1"/>
  <c r="L109" i="5" l="1"/>
  <c r="L110" i="5" l="1"/>
  <c r="L111" i="5"/>
  <c r="L112" i="5" l="1"/>
  <c r="L113" i="5" s="1"/>
  <c r="L114" i="5" l="1"/>
  <c r="L115" i="5"/>
  <c r="L116" i="5" l="1"/>
  <c r="L117" i="5" l="1"/>
  <c r="L118" i="5" s="1"/>
  <c r="L119" i="5" l="1"/>
  <c r="L120" i="5"/>
  <c r="L121" i="5" l="1"/>
  <c r="L122" i="5" l="1"/>
  <c r="L123" i="5" l="1"/>
  <c r="L124" i="5" l="1"/>
  <c r="L125" i="5" l="1"/>
  <c r="L126" i="5" l="1"/>
  <c r="L127" i="5" l="1"/>
  <c r="L128" i="5" l="1"/>
  <c r="L129" i="5" l="1"/>
  <c r="L130" i="5" l="1"/>
  <c r="L131" i="5" l="1"/>
  <c r="L132" i="5" l="1"/>
  <c r="L133" i="5" s="1"/>
  <c r="L134" i="5" s="1"/>
  <c r="L135" i="5" l="1"/>
  <c r="L136" i="5" l="1"/>
  <c r="L137" i="5" s="1"/>
  <c r="L138" i="5" l="1"/>
  <c r="L139" i="5" s="1"/>
  <c r="L140" i="5" l="1"/>
  <c r="L141" i="5" l="1"/>
  <c r="L142" i="5" l="1"/>
  <c r="L143" i="5" l="1"/>
  <c r="L144" i="5" s="1"/>
  <c r="L145" i="5" l="1"/>
  <c r="L146" i="5" s="1"/>
  <c r="L147" i="5" l="1"/>
  <c r="L148" i="5" s="1"/>
  <c r="L149" i="5" l="1"/>
  <c r="L150" i="5" s="1"/>
  <c r="L151" i="5" l="1"/>
  <c r="L152" i="5" s="1"/>
  <c r="L153" i="5" l="1"/>
  <c r="L154" i="5" s="1"/>
  <c r="L155" i="5" l="1"/>
  <c r="L156" i="5" s="1"/>
  <c r="L157" i="5" l="1"/>
  <c r="L158" i="5" s="1"/>
  <c r="L159" i="5" l="1"/>
  <c r="L160" i="5" s="1"/>
  <c r="L10" i="6" l="1"/>
  <c r="L11" i="6" l="1"/>
  <c r="B6" i="14" l="1"/>
  <c r="C6" i="14"/>
  <c r="I6" i="14" s="1"/>
  <c r="H6" i="14"/>
  <c r="D6" i="14"/>
  <c r="G6" i="14"/>
  <c r="E6" i="14"/>
  <c r="F6" i="14"/>
  <c r="L12" i="6"/>
  <c r="X6" i="14" l="1"/>
  <c r="L13" i="6"/>
  <c r="L14" i="6" l="1"/>
  <c r="L15" i="6"/>
  <c r="L16" i="6" l="1"/>
  <c r="L17" i="6" l="1"/>
  <c r="L18" i="6" l="1"/>
  <c r="L19" i="6" l="1"/>
  <c r="L20" i="6" l="1"/>
  <c r="L21" i="6"/>
  <c r="L22" i="6" s="1"/>
  <c r="L23" i="6" s="1"/>
  <c r="L24" i="6" l="1"/>
  <c r="L25" i="6" l="1"/>
  <c r="L26" i="6"/>
  <c r="L27" i="6"/>
  <c r="L28" i="6" l="1"/>
  <c r="L29" i="6" l="1"/>
  <c r="L30" i="6" l="1"/>
  <c r="L31" i="6" l="1"/>
  <c r="L32" i="6" l="1"/>
  <c r="L33" i="6" l="1"/>
  <c r="L34" i="6"/>
  <c r="L35" i="6" l="1"/>
  <c r="L36" i="6" s="1"/>
  <c r="L37" i="6" l="1"/>
  <c r="L38" i="6" l="1"/>
  <c r="L39" i="6" l="1"/>
  <c r="L40" i="6"/>
  <c r="L41" i="6" l="1"/>
  <c r="L42" i="6" l="1"/>
  <c r="L43" i="6" l="1"/>
  <c r="L44" i="6" l="1"/>
  <c r="L45" i="6" l="1"/>
  <c r="L46" i="6" l="1"/>
  <c r="L47" i="6" l="1"/>
  <c r="L48" i="6" s="1"/>
  <c r="L49" i="6" s="1"/>
  <c r="L50" i="6" l="1"/>
  <c r="L51" i="6" s="1"/>
  <c r="L52" i="6" l="1"/>
  <c r="L53" i="6"/>
  <c r="L54" i="6" l="1"/>
  <c r="L55" i="6"/>
  <c r="L56" i="6"/>
  <c r="L57" i="6" l="1"/>
  <c r="L58" i="6"/>
  <c r="L59" i="6" l="1"/>
  <c r="L60" i="6" s="1"/>
  <c r="L61" i="6" l="1"/>
  <c r="L62" i="6" l="1"/>
  <c r="L63" i="6" l="1"/>
  <c r="L64" i="6"/>
  <c r="L65" i="6" l="1"/>
  <c r="L66" i="6"/>
  <c r="L67" i="6" l="1"/>
  <c r="L68" i="6" s="1"/>
  <c r="L69" i="6" l="1"/>
  <c r="L70" i="6" l="1"/>
  <c r="L71" i="6" l="1"/>
  <c r="L72" i="6" s="1"/>
  <c r="L73" i="6" l="1"/>
  <c r="L74" i="6" s="1"/>
  <c r="L75" i="6" l="1"/>
  <c r="L76" i="6"/>
  <c r="L77" i="6" s="1"/>
  <c r="L78" i="6" s="1"/>
  <c r="L79" i="6" l="1"/>
  <c r="L80" i="6"/>
  <c r="L81" i="6"/>
  <c r="L82" i="6" l="1"/>
  <c r="L83" i="6" s="1"/>
  <c r="L84" i="6" l="1"/>
  <c r="L85" i="6"/>
  <c r="L86" i="6" l="1"/>
  <c r="L87" i="6" s="1"/>
  <c r="L88" i="6" l="1"/>
  <c r="L89" i="6" l="1"/>
  <c r="L90" i="6" l="1"/>
  <c r="L91" i="6" l="1"/>
  <c r="L92" i="6" l="1"/>
  <c r="L93" i="6" l="1"/>
  <c r="L94" i="6" s="1"/>
  <c r="L95" i="6" l="1"/>
  <c r="L96" i="6" s="1"/>
  <c r="L97" i="6" s="1"/>
  <c r="L98" i="6" l="1"/>
  <c r="L99" i="6" l="1"/>
  <c r="L100" i="6" s="1"/>
  <c r="L101" i="6" l="1"/>
  <c r="L102" i="6" l="1"/>
  <c r="L103" i="6" l="1"/>
  <c r="L104" i="6" l="1"/>
  <c r="L105" i="6" l="1"/>
  <c r="L106" i="6" l="1"/>
  <c r="L107" i="6" l="1"/>
  <c r="L108" i="6" l="1"/>
  <c r="L109" i="6" s="1"/>
  <c r="L110" i="6" l="1"/>
  <c r="L111" i="6" l="1"/>
  <c r="L112" i="6" s="1"/>
  <c r="L113" i="6" l="1"/>
  <c r="L114" i="6" s="1"/>
  <c r="L115" i="6" l="1"/>
  <c r="L116" i="6"/>
  <c r="L117" i="6" l="1"/>
  <c r="L118" i="6" l="1"/>
  <c r="L119" i="6" l="1"/>
  <c r="L120" i="6" l="1"/>
  <c r="L121" i="6" l="1"/>
  <c r="L122" i="6" l="1"/>
  <c r="L123" i="6" s="1"/>
  <c r="L124" i="6" l="1"/>
  <c r="L125" i="6" s="1"/>
  <c r="L126" i="6" l="1"/>
  <c r="L127" i="6"/>
  <c r="L128" i="6" l="1"/>
  <c r="L129" i="6" s="1"/>
  <c r="L130" i="6" l="1"/>
  <c r="L131" i="6" s="1"/>
  <c r="L132" i="6" l="1"/>
  <c r="L133" i="6" s="1"/>
  <c r="L134" i="6" s="1"/>
  <c r="L135" i="6" l="1"/>
  <c r="L136" i="6" l="1"/>
  <c r="L137" i="6" s="1"/>
  <c r="L138" i="6" l="1"/>
  <c r="L139" i="6" l="1"/>
  <c r="L140" i="6" l="1"/>
  <c r="L141" i="6" s="1"/>
  <c r="L142" i="6" l="1"/>
  <c r="L143" i="6" s="1"/>
  <c r="L144" i="6" l="1"/>
  <c r="L145" i="6" s="1"/>
  <c r="L146" i="6" l="1"/>
  <c r="L147" i="6" s="1"/>
  <c r="L148" i="6" s="1"/>
  <c r="L149" i="6" l="1"/>
  <c r="L150" i="6" l="1"/>
  <c r="L151" i="6"/>
  <c r="L152" i="6" l="1"/>
  <c r="L153" i="6"/>
  <c r="L154" i="6" l="1"/>
  <c r="L155" i="6" s="1"/>
  <c r="L156" i="6" l="1"/>
  <c r="L157" i="6" s="1"/>
  <c r="L158" i="6" s="1"/>
  <c r="L159" i="6" s="1"/>
  <c r="L160" i="6" s="1"/>
  <c r="L10" i="7" l="1"/>
  <c r="L11" i="7" l="1"/>
  <c r="B7" i="14" l="1"/>
  <c r="H7" i="14"/>
  <c r="E7" i="14"/>
  <c r="C7" i="14"/>
  <c r="I7" i="14" s="1"/>
  <c r="D7" i="14"/>
  <c r="G7" i="14"/>
  <c r="F7" i="14"/>
  <c r="L12" i="7"/>
  <c r="X7" i="14" l="1"/>
  <c r="L13" i="7"/>
  <c r="L14" i="7" l="1"/>
  <c r="L15" i="7" l="1"/>
  <c r="L16" i="7" l="1"/>
  <c r="L17" i="7" l="1"/>
  <c r="L18" i="7"/>
  <c r="L19" i="7" l="1"/>
  <c r="L20" i="7" l="1"/>
  <c r="L21" i="7"/>
  <c r="L22" i="7" l="1"/>
  <c r="L23" i="7" l="1"/>
  <c r="L24" i="7" l="1"/>
  <c r="L25" i="7" l="1"/>
  <c r="L26" i="7" l="1"/>
  <c r="L27" i="7" s="1"/>
  <c r="L28" i="7" s="1"/>
  <c r="L29" i="7" s="1"/>
  <c r="L30" i="7" l="1"/>
  <c r="L31" i="7" s="1"/>
  <c r="L32" i="7"/>
  <c r="L33" i="7" l="1"/>
  <c r="L34" i="7" s="1"/>
  <c r="L35" i="7"/>
  <c r="L36" i="7" l="1"/>
  <c r="L37" i="7" l="1"/>
  <c r="L38" i="7" l="1"/>
  <c r="L39" i="7" l="1"/>
  <c r="L40" i="7" l="1"/>
  <c r="L41" i="7"/>
  <c r="L42" i="7" l="1"/>
  <c r="L43" i="7" l="1"/>
  <c r="L44" i="7" l="1"/>
  <c r="L45" i="7" s="1"/>
  <c r="L46" i="7" l="1"/>
  <c r="L47" i="7" l="1"/>
  <c r="L48" i="7" l="1"/>
  <c r="L49" i="7"/>
  <c r="L50" i="7" l="1"/>
  <c r="L51" i="7"/>
  <c r="L52" i="7" s="1"/>
  <c r="L53" i="7" l="1"/>
  <c r="L54" i="7" l="1"/>
  <c r="L55" i="7"/>
  <c r="L56" i="7" l="1"/>
  <c r="L57" i="7" l="1"/>
  <c r="L58" i="7" l="1"/>
  <c r="L59" i="7" l="1"/>
  <c r="L60" i="7" l="1"/>
  <c r="L61" i="7" l="1"/>
  <c r="L62" i="7" l="1"/>
  <c r="L63" i="7" l="1"/>
  <c r="L64" i="7" l="1"/>
  <c r="L65" i="7" l="1"/>
  <c r="L66" i="7" s="1"/>
  <c r="L67" i="7" l="1"/>
  <c r="L68" i="7" s="1"/>
  <c r="L69" i="7" l="1"/>
  <c r="L70" i="7" s="1"/>
  <c r="L71" i="7" s="1"/>
  <c r="L72" i="7" l="1"/>
  <c r="L73" i="7" l="1"/>
  <c r="L74" i="7" l="1"/>
  <c r="L75" i="7" l="1"/>
  <c r="L76" i="7" l="1"/>
  <c r="L77" i="7" l="1"/>
  <c r="L78" i="7" l="1"/>
  <c r="L79" i="7" l="1"/>
  <c r="L80" i="7" l="1"/>
  <c r="L81" i="7" l="1"/>
  <c r="L82" i="7" l="1"/>
  <c r="L83" i="7" l="1"/>
  <c r="L84" i="7" s="1"/>
  <c r="L85" i="7" l="1"/>
  <c r="L86" i="7" s="1"/>
  <c r="L87" i="7" l="1"/>
  <c r="L88" i="7" l="1"/>
  <c r="L89" i="7" l="1"/>
  <c r="L90" i="7" l="1"/>
  <c r="L91" i="7" s="1"/>
  <c r="L92" i="7" l="1"/>
  <c r="L93" i="7" s="1"/>
  <c r="L94" i="7" l="1"/>
  <c r="L95" i="7" s="1"/>
  <c r="L96" i="7" l="1"/>
  <c r="L97" i="7" s="1"/>
  <c r="L98" i="7" l="1"/>
  <c r="L99" i="7" s="1"/>
  <c r="L100" i="7" l="1"/>
  <c r="L101" i="7" l="1"/>
  <c r="L102" i="7" s="1"/>
  <c r="L103" i="7" l="1"/>
  <c r="L104" i="7" l="1"/>
  <c r="L105" i="7" s="1"/>
  <c r="L106" i="7" s="1"/>
  <c r="L107" i="7" l="1"/>
  <c r="L108" i="7" l="1"/>
  <c r="L109" i="7" s="1"/>
  <c r="L110" i="7" l="1"/>
  <c r="L111" i="7" l="1"/>
  <c r="L112" i="7" l="1"/>
  <c r="L113" i="7" l="1"/>
  <c r="L114" i="7" l="1"/>
  <c r="L115" i="7" l="1"/>
  <c r="L116" i="7" l="1"/>
  <c r="L117" i="7" l="1"/>
  <c r="L118" i="7" l="1"/>
  <c r="L119" i="7" l="1"/>
  <c r="L120" i="7" s="1"/>
  <c r="L121" i="7" s="1"/>
  <c r="L122" i="7" l="1"/>
  <c r="L123" i="7" l="1"/>
  <c r="L124" i="7" s="1"/>
  <c r="L125" i="7" l="1"/>
  <c r="L126" i="7" s="1"/>
  <c r="L127" i="7" l="1"/>
  <c r="L128" i="7" s="1"/>
  <c r="L129" i="7" l="1"/>
  <c r="L130" i="7" s="1"/>
  <c r="L131" i="7" s="1"/>
  <c r="L132" i="7" l="1"/>
  <c r="L133" i="7"/>
  <c r="L134" i="7" l="1"/>
  <c r="L135" i="7" l="1"/>
  <c r="L136" i="7" l="1"/>
  <c r="L137" i="7" s="1"/>
  <c r="L138" i="7" l="1"/>
  <c r="L139" i="7" s="1"/>
  <c r="L140" i="7" l="1"/>
  <c r="L141" i="7" l="1"/>
  <c r="L142" i="7" l="1"/>
  <c r="L143" i="7" l="1"/>
  <c r="L144" i="7" l="1"/>
  <c r="L145" i="7" l="1"/>
  <c r="L146" i="7"/>
  <c r="L147" i="7" l="1"/>
  <c r="L148" i="7" s="1"/>
  <c r="L149" i="7" l="1"/>
  <c r="L150" i="7" s="1"/>
  <c r="L151" i="7" l="1"/>
  <c r="L152" i="7" l="1"/>
  <c r="L153" i="7" l="1"/>
  <c r="L154" i="7" s="1"/>
  <c r="L155" i="7" l="1"/>
  <c r="L156" i="7" l="1"/>
  <c r="L157" i="7" s="1"/>
  <c r="L158" i="7" s="1"/>
  <c r="L159" i="7" l="1"/>
  <c r="L160" i="7" s="1"/>
  <c r="L10" i="8" l="1"/>
  <c r="L11" i="8" l="1"/>
  <c r="B8" i="14" l="1"/>
  <c r="C8" i="14"/>
  <c r="I8" i="14" s="1"/>
  <c r="D8" i="14"/>
  <c r="G8" i="14"/>
  <c r="F8" i="14"/>
  <c r="H8" i="14"/>
  <c r="X8" i="14" s="1"/>
  <c r="E8" i="14"/>
  <c r="L12" i="8"/>
  <c r="L13" i="8" l="1"/>
  <c r="L14" i="8" l="1"/>
  <c r="L15" i="8" l="1"/>
  <c r="L16" i="8" l="1"/>
  <c r="L17" i="8" l="1"/>
  <c r="L18" i="8" l="1"/>
  <c r="L19" i="8" l="1"/>
  <c r="L20" i="8" l="1"/>
  <c r="L21" i="8" l="1"/>
  <c r="L22" i="8"/>
  <c r="L23" i="8" l="1"/>
  <c r="L24" i="8" l="1"/>
  <c r="L25" i="8" l="1"/>
  <c r="L26" i="8" l="1"/>
  <c r="L27" i="8" l="1"/>
  <c r="L28" i="8"/>
  <c r="L29" i="8" s="1"/>
  <c r="L30" i="8" s="1"/>
  <c r="L31" i="8" l="1"/>
  <c r="L32" i="8" s="1"/>
  <c r="L33" i="8" s="1"/>
  <c r="L34" i="8" l="1"/>
  <c r="L35" i="8" l="1"/>
  <c r="L36" i="8" l="1"/>
  <c r="L37" i="8" s="1"/>
  <c r="L38" i="8" l="1"/>
  <c r="L39" i="8" s="1"/>
  <c r="L40" i="8" l="1"/>
  <c r="L41" i="8" l="1"/>
  <c r="L42" i="8" l="1"/>
  <c r="L43" i="8" l="1"/>
  <c r="L44" i="8" s="1"/>
  <c r="L45" i="8" l="1"/>
  <c r="L46" i="8" s="1"/>
  <c r="L47" i="8" l="1"/>
  <c r="L48" i="8" s="1"/>
  <c r="L49" i="8" s="1"/>
  <c r="L50" i="8" l="1"/>
  <c r="L51" i="8" s="1"/>
  <c r="L52" i="8" s="1"/>
  <c r="L53" i="8" l="1"/>
  <c r="L54" i="8" s="1"/>
  <c r="L55" i="8" l="1"/>
  <c r="L56" i="8"/>
  <c r="L57" i="8" l="1"/>
  <c r="L58" i="8" s="1"/>
  <c r="L59" i="8" l="1"/>
  <c r="L60" i="8" s="1"/>
  <c r="L61" i="8" l="1"/>
  <c r="L62" i="8" s="1"/>
  <c r="L63" i="8" l="1"/>
  <c r="L64" i="8"/>
  <c r="L65" i="8" s="1"/>
  <c r="L66" i="8" s="1"/>
  <c r="L67" i="8" l="1"/>
  <c r="L68" i="8" s="1"/>
  <c r="L69" i="8"/>
  <c r="L70" i="8" l="1"/>
  <c r="L71" i="8" l="1"/>
  <c r="L72" i="8" l="1"/>
  <c r="L73" i="8" l="1"/>
  <c r="L74" i="8"/>
  <c r="L75" i="8" l="1"/>
  <c r="L76" i="8" l="1"/>
  <c r="L77" i="8"/>
  <c r="L78" i="8" l="1"/>
  <c r="L79" i="8" s="1"/>
  <c r="L80" i="8" l="1"/>
  <c r="L81" i="8" l="1"/>
  <c r="L82" i="8" s="1"/>
  <c r="L83" i="8" l="1"/>
  <c r="L84" i="8" l="1"/>
  <c r="L85" i="8" l="1"/>
  <c r="L86" i="8"/>
  <c r="L87" i="8" l="1"/>
  <c r="L88" i="8" l="1"/>
  <c r="L89" i="8" l="1"/>
  <c r="L90" i="8"/>
  <c r="L91" i="8" l="1"/>
  <c r="L92" i="8" s="1"/>
  <c r="L93" i="8" l="1"/>
  <c r="L94" i="8" l="1"/>
  <c r="L95" i="8" l="1"/>
  <c r="L96" i="8" s="1"/>
  <c r="L97" i="8" l="1"/>
  <c r="L98" i="8" l="1"/>
  <c r="L99" i="8" l="1"/>
  <c r="L100" i="8" s="1"/>
  <c r="L101" i="8" l="1"/>
  <c r="L102" i="8" s="1"/>
  <c r="L103" i="8" s="1"/>
  <c r="L104" i="8" l="1"/>
  <c r="L105" i="8" l="1"/>
  <c r="L106" i="8"/>
  <c r="L107" i="8" l="1"/>
  <c r="L108" i="8" s="1"/>
  <c r="L109" i="8" l="1"/>
  <c r="L110" i="8" s="1"/>
  <c r="L111" i="8" l="1"/>
  <c r="L112" i="8" s="1"/>
  <c r="L113" i="8" l="1"/>
  <c r="L114" i="8" s="1"/>
  <c r="L115" i="8" l="1"/>
  <c r="L116" i="8" s="1"/>
  <c r="L117" i="8" l="1"/>
  <c r="L118" i="8" l="1"/>
  <c r="L119" i="8" s="1"/>
  <c r="L120" i="8" l="1"/>
  <c r="L121" i="8" s="1"/>
  <c r="L122" i="8" l="1"/>
  <c r="L123" i="8" s="1"/>
  <c r="L124" i="8" l="1"/>
  <c r="L125" i="8" s="1"/>
  <c r="L126" i="8" l="1"/>
  <c r="L127" i="8" l="1"/>
  <c r="L128" i="8" s="1"/>
  <c r="L129" i="8" l="1"/>
  <c r="L130" i="8" s="1"/>
  <c r="L131" i="8" l="1"/>
  <c r="L132" i="8" s="1"/>
  <c r="L133" i="8" l="1"/>
  <c r="L134" i="8" s="1"/>
  <c r="L135" i="8" l="1"/>
  <c r="L136" i="8" s="1"/>
  <c r="L137" i="8" s="1"/>
  <c r="L138" i="8" l="1"/>
  <c r="L139" i="8" s="1"/>
  <c r="L140" i="8" l="1"/>
  <c r="L141" i="8" s="1"/>
  <c r="L142" i="8" l="1"/>
  <c r="L143" i="8" s="1"/>
  <c r="L144" i="8" s="1"/>
  <c r="L145" i="8" l="1"/>
  <c r="L146" i="8" l="1"/>
  <c r="L147" i="8" l="1"/>
  <c r="L148" i="8" l="1"/>
  <c r="L149" i="8" l="1"/>
  <c r="L150" i="8" l="1"/>
  <c r="L151" i="8" l="1"/>
  <c r="L152" i="8" s="1"/>
  <c r="L153" i="8" l="1"/>
  <c r="L154" i="8"/>
  <c r="L155" i="8" l="1"/>
  <c r="L157" i="8" s="1"/>
  <c r="L156" i="8"/>
  <c r="L158" i="8" l="1"/>
  <c r="L159" i="8" s="1"/>
  <c r="L160" i="8" s="1"/>
  <c r="L10" i="9" l="1"/>
  <c r="L11" i="9" l="1"/>
  <c r="B9" i="14" l="1"/>
  <c r="H9" i="14"/>
  <c r="D9" i="14"/>
  <c r="C9" i="14"/>
  <c r="I9" i="14" s="1"/>
  <c r="E9" i="14"/>
  <c r="G9" i="14"/>
  <c r="F9" i="14"/>
  <c r="L12" i="9"/>
  <c r="X9" i="14" l="1"/>
  <c r="L13" i="9"/>
  <c r="L14" i="9" l="1"/>
  <c r="L15" i="9" l="1"/>
  <c r="L16" i="9"/>
  <c r="L17" i="9"/>
  <c r="L18" i="9" l="1"/>
  <c r="L19" i="9" l="1"/>
  <c r="L20" i="9" l="1"/>
  <c r="L21" i="9" l="1"/>
  <c r="L22" i="9" l="1"/>
  <c r="L23" i="9" l="1"/>
  <c r="L24" i="9" l="1"/>
  <c r="L25" i="9" l="1"/>
  <c r="L26" i="9" l="1"/>
  <c r="L28" i="9" l="1"/>
  <c r="L27" i="9"/>
  <c r="L29" i="9"/>
  <c r="L30" i="9" s="1"/>
  <c r="L31" i="9" l="1"/>
  <c r="L32" i="9"/>
  <c r="L33" i="9" s="1"/>
  <c r="L34" i="9" s="1"/>
  <c r="L35" i="9" l="1"/>
  <c r="L36" i="9" s="1"/>
  <c r="L37" i="9" l="1"/>
  <c r="L38" i="9" s="1"/>
  <c r="L39" i="9" l="1"/>
  <c r="L40" i="9" s="1"/>
  <c r="L41" i="9"/>
  <c r="L42" i="9" s="1"/>
  <c r="L43" i="9" l="1"/>
  <c r="L44" i="9" s="1"/>
  <c r="L45" i="9" l="1"/>
  <c r="L46" i="9" s="1"/>
  <c r="L47" i="9" l="1"/>
  <c r="L48" i="9"/>
  <c r="L49" i="9" s="1"/>
  <c r="L50" i="9" l="1"/>
  <c r="L51" i="9" l="1"/>
  <c r="L52" i="9" l="1"/>
  <c r="L53" i="9" l="1"/>
  <c r="L54" i="9"/>
  <c r="L55" i="9" l="1"/>
  <c r="L56" i="9" s="1"/>
  <c r="L57" i="9" l="1"/>
  <c r="L58" i="9" s="1"/>
  <c r="L59" i="9" s="1"/>
  <c r="L60" i="9" l="1"/>
  <c r="L61" i="9" l="1"/>
  <c r="L62" i="9" s="1"/>
  <c r="L63" i="9" l="1"/>
  <c r="L64" i="9" s="1"/>
  <c r="L65" i="9" l="1"/>
  <c r="L66" i="9" l="1"/>
  <c r="L67" i="9" l="1"/>
  <c r="L68" i="9" s="1"/>
  <c r="L69" i="9" l="1"/>
  <c r="L70" i="9" s="1"/>
  <c r="L71" i="9" s="1"/>
  <c r="L72" i="9" s="1"/>
  <c r="L73" i="9" l="1"/>
  <c r="L74" i="9" s="1"/>
  <c r="L75" i="9" l="1"/>
  <c r="L76" i="9" s="1"/>
  <c r="L77" i="9" l="1"/>
  <c r="L78" i="9" l="1"/>
  <c r="L79" i="9" s="1"/>
  <c r="L80" i="9" l="1"/>
  <c r="L81" i="9" s="1"/>
  <c r="L82" i="9" l="1"/>
  <c r="L83" i="9" s="1"/>
  <c r="L84" i="9" l="1"/>
  <c r="L85" i="9" s="1"/>
  <c r="L86" i="9" l="1"/>
  <c r="L87" i="9" s="1"/>
  <c r="L88" i="9" l="1"/>
  <c r="L89" i="9" s="1"/>
  <c r="L90" i="9" l="1"/>
  <c r="L91" i="9" s="1"/>
  <c r="L92" i="9" l="1"/>
  <c r="L93" i="9" s="1"/>
  <c r="L94" i="9" l="1"/>
  <c r="L95" i="9" l="1"/>
  <c r="L96" i="9" l="1"/>
  <c r="L97" i="9" l="1"/>
  <c r="L98" i="9" l="1"/>
  <c r="L99" i="9" l="1"/>
  <c r="L100" i="9" s="1"/>
  <c r="L101" i="9" l="1"/>
  <c r="L102" i="9" s="1"/>
  <c r="L103" i="9" l="1"/>
  <c r="L104" i="9" l="1"/>
  <c r="L105" i="9" s="1"/>
  <c r="L106" i="9" l="1"/>
  <c r="L107" i="9" l="1"/>
  <c r="L108" i="9" l="1"/>
  <c r="L109" i="9" s="1"/>
  <c r="L110" i="9" l="1"/>
  <c r="L111" i="9" l="1"/>
  <c r="L112" i="9" l="1"/>
  <c r="L113" i="9" s="1"/>
  <c r="L114" i="9" l="1"/>
  <c r="L115" i="9" s="1"/>
  <c r="L116" i="9" l="1"/>
  <c r="L118" i="9" s="1"/>
  <c r="L117" i="9"/>
  <c r="L119" i="9" l="1"/>
  <c r="L120" i="9" l="1"/>
  <c r="L121" i="9" s="1"/>
  <c r="L122" i="9" l="1"/>
  <c r="L123" i="9" s="1"/>
  <c r="L124" i="9" l="1"/>
  <c r="L125" i="9" s="1"/>
  <c r="L126" i="9" l="1"/>
  <c r="L127" i="9" s="1"/>
  <c r="L128" i="9" l="1"/>
  <c r="L129" i="9" s="1"/>
  <c r="L130" i="9" l="1"/>
  <c r="L131" i="9" l="1"/>
  <c r="L132" i="9" l="1"/>
  <c r="L133" i="9" s="1"/>
  <c r="L134" i="9" l="1"/>
  <c r="L135" i="9" l="1"/>
  <c r="L136" i="9" l="1"/>
  <c r="L137" i="9"/>
  <c r="L138" i="9" l="1"/>
  <c r="L139" i="9" s="1"/>
  <c r="L140" i="9" s="1"/>
  <c r="L141" i="9" s="1"/>
  <c r="L142" i="9" l="1"/>
  <c r="L143" i="9" s="1"/>
  <c r="L144" i="9" l="1"/>
  <c r="L145" i="9" s="1"/>
  <c r="L146" i="9" l="1"/>
  <c r="L147" i="9" s="1"/>
  <c r="L148" i="9" l="1"/>
  <c r="L149" i="9" s="1"/>
  <c r="L150" i="9" l="1"/>
  <c r="L151" i="9" s="1"/>
  <c r="L152" i="9" l="1"/>
  <c r="L153" i="9" l="1"/>
  <c r="L154" i="9" l="1"/>
  <c r="L155" i="9" s="1"/>
  <c r="L156" i="9" l="1"/>
  <c r="L157" i="9" s="1"/>
  <c r="L158" i="9" s="1"/>
  <c r="L159" i="9" s="1"/>
  <c r="L160" i="9" l="1"/>
  <c r="L10" i="10" l="1"/>
  <c r="L11" i="10" l="1"/>
  <c r="B10" i="14" l="1"/>
  <c r="F10" i="14"/>
  <c r="H10" i="14"/>
  <c r="X10" i="14" s="1"/>
  <c r="E10" i="14"/>
  <c r="D10" i="14"/>
  <c r="C10" i="14"/>
  <c r="G10" i="14"/>
  <c r="L12" i="10"/>
  <c r="I10" i="14" l="1"/>
  <c r="L13" i="10"/>
  <c r="L14" i="10" l="1"/>
  <c r="L15" i="10" l="1"/>
  <c r="L16" i="10" l="1"/>
  <c r="L17" i="10"/>
  <c r="L18" i="10" l="1"/>
  <c r="L19" i="10" l="1"/>
  <c r="L20" i="10" l="1"/>
  <c r="L21" i="10" l="1"/>
  <c r="L22" i="10" l="1"/>
  <c r="L23" i="10"/>
  <c r="L24" i="10"/>
  <c r="L25" i="10" l="1"/>
  <c r="L26" i="10" l="1"/>
  <c r="L27" i="10"/>
  <c r="L28" i="10" l="1"/>
  <c r="L29" i="10" l="1"/>
  <c r="L30" i="10" l="1"/>
  <c r="L31" i="10" s="1"/>
  <c r="L32" i="10" l="1"/>
  <c r="L33" i="10" s="1"/>
  <c r="L34" i="10" l="1"/>
  <c r="L35" i="10" s="1"/>
  <c r="L36" i="10" l="1"/>
  <c r="L37" i="10" s="1"/>
  <c r="L38" i="10" s="1"/>
  <c r="L39" i="10" l="1"/>
  <c r="L40" i="10" s="1"/>
  <c r="L41" i="10" s="1"/>
  <c r="L42" i="10" l="1"/>
  <c r="L43" i="10" l="1"/>
  <c r="L44" i="10" l="1"/>
  <c r="L45" i="10" s="1"/>
  <c r="L46" i="10" l="1"/>
  <c r="L47" i="10" s="1"/>
  <c r="L48" i="10" l="1"/>
  <c r="L49" i="10" l="1"/>
  <c r="L50" i="10" s="1"/>
  <c r="L51" i="10" l="1"/>
  <c r="L52" i="10" s="1"/>
  <c r="L53" i="10" l="1"/>
  <c r="L54" i="10" s="1"/>
  <c r="L55" i="10" l="1"/>
  <c r="L56" i="10" l="1"/>
  <c r="L57" i="10" l="1"/>
  <c r="L58" i="10" s="1"/>
  <c r="L59" i="10" s="1"/>
  <c r="L60" i="10" l="1"/>
  <c r="L61" i="10" s="1"/>
  <c r="L62" i="10" s="1"/>
  <c r="L63" i="10" l="1"/>
  <c r="L64" i="10" s="1"/>
  <c r="L65" i="10" l="1"/>
  <c r="L66" i="10" s="1"/>
  <c r="L67" i="10" l="1"/>
  <c r="L68" i="10" s="1"/>
  <c r="L69" i="10" l="1"/>
  <c r="L70" i="10" s="1"/>
  <c r="L71" i="10" l="1"/>
  <c r="L72" i="10" s="1"/>
  <c r="L73" i="10" l="1"/>
  <c r="L74" i="10" s="1"/>
  <c r="L75" i="10" l="1"/>
  <c r="L76" i="10" s="1"/>
  <c r="L77" i="10" l="1"/>
  <c r="L78" i="10" s="1"/>
  <c r="L79" i="10" s="1"/>
  <c r="L80" i="10" s="1"/>
  <c r="L81" i="10" l="1"/>
  <c r="L82" i="10" l="1"/>
  <c r="L83" i="10" l="1"/>
  <c r="L84" i="10" s="1"/>
  <c r="L85" i="10" s="1"/>
  <c r="L86" i="10" l="1"/>
  <c r="L87" i="10" s="1"/>
  <c r="L88" i="10" l="1"/>
  <c r="L89" i="10" s="1"/>
  <c r="L90" i="10" l="1"/>
  <c r="L91" i="10" l="1"/>
  <c r="L92" i="10" l="1"/>
  <c r="L93" i="10" l="1"/>
  <c r="L94" i="10" l="1"/>
  <c r="L95" i="10" l="1"/>
  <c r="L96" i="10" s="1"/>
  <c r="L97" i="10" s="1"/>
  <c r="L98" i="10" l="1"/>
  <c r="L99" i="10" l="1"/>
  <c r="L100" i="10" l="1"/>
  <c r="L101" i="10" s="1"/>
  <c r="L102" i="10" l="1"/>
  <c r="L103" i="10" s="1"/>
  <c r="L104" i="10" l="1"/>
  <c r="L105" i="10" l="1"/>
  <c r="L106" i="10" l="1"/>
  <c r="L107" i="10" l="1"/>
  <c r="L108" i="10" s="1"/>
  <c r="L109" i="10" s="1"/>
  <c r="L110" i="10" l="1"/>
  <c r="L111" i="10" l="1"/>
  <c r="L112" i="10" s="1"/>
  <c r="L113" i="10" l="1"/>
  <c r="L114" i="10" l="1"/>
  <c r="L115" i="10" l="1"/>
  <c r="L116" i="10" s="1"/>
  <c r="L117" i="10" s="1"/>
  <c r="L118" i="10" l="1"/>
  <c r="L119" i="10" s="1"/>
  <c r="L120" i="10" s="1"/>
  <c r="L121" i="10" l="1"/>
  <c r="L122" i="10" s="1"/>
  <c r="L123" i="10" l="1"/>
  <c r="L124" i="10" l="1"/>
  <c r="L125" i="10" l="1"/>
  <c r="L126" i="10" l="1"/>
  <c r="L127" i="10" l="1"/>
  <c r="L128" i="10" s="1"/>
  <c r="L129" i="10" l="1"/>
  <c r="L130" i="10" l="1"/>
  <c r="L131" i="10" l="1"/>
  <c r="L132" i="10" s="1"/>
  <c r="L133" i="10" l="1"/>
  <c r="L134" i="10" l="1"/>
  <c r="L135" i="10" l="1"/>
  <c r="L136" i="10" s="1"/>
  <c r="L137" i="10" l="1"/>
  <c r="L138" i="10" l="1"/>
  <c r="L139" i="10" l="1"/>
  <c r="L140" i="10" l="1"/>
  <c r="L141" i="10" s="1"/>
  <c r="L142" i="10" l="1"/>
  <c r="L143" i="10" l="1"/>
  <c r="L144" i="10" l="1"/>
  <c r="L145" i="10"/>
  <c r="L146" i="10" l="1"/>
  <c r="L147" i="10" l="1"/>
  <c r="L148" i="10" l="1"/>
  <c r="L149" i="10" l="1"/>
  <c r="L150" i="10" l="1"/>
  <c r="L151" i="10" l="1"/>
  <c r="L152" i="10" s="1"/>
  <c r="L153" i="10" l="1"/>
  <c r="L154" i="10" l="1"/>
  <c r="L155" i="10" s="1"/>
  <c r="L156" i="10" l="1"/>
  <c r="L157" i="10" s="1"/>
  <c r="L158" i="10" s="1"/>
  <c r="L159" i="10" s="1"/>
  <c r="L160" i="10" s="1"/>
  <c r="L10" i="11" l="1"/>
  <c r="L11" i="11" l="1"/>
  <c r="B11" i="14" l="1"/>
  <c r="G11" i="14"/>
  <c r="F11" i="14"/>
  <c r="H11" i="14"/>
  <c r="X11" i="14" s="1"/>
  <c r="C11" i="14"/>
  <c r="E11" i="14"/>
  <c r="D11" i="14"/>
  <c r="L12" i="11"/>
  <c r="I11" i="14" l="1"/>
  <c r="L13" i="11"/>
  <c r="L14" i="11" l="1"/>
  <c r="L15" i="11"/>
  <c r="L16" i="11" l="1"/>
  <c r="L17" i="11" l="1"/>
  <c r="L18" i="11"/>
  <c r="L19" i="11"/>
  <c r="L20" i="11"/>
  <c r="L21" i="11" l="1"/>
  <c r="L22" i="11" l="1"/>
  <c r="L23" i="11" l="1"/>
  <c r="L24" i="11" l="1"/>
  <c r="L25" i="11" l="1"/>
  <c r="L26" i="11" l="1"/>
  <c r="L27" i="11" l="1"/>
  <c r="L28" i="11" l="1"/>
  <c r="L29" i="11" l="1"/>
  <c r="L30" i="11" l="1"/>
  <c r="L31" i="11" l="1"/>
  <c r="L32" i="11" l="1"/>
  <c r="L33" i="11" l="1"/>
  <c r="L34" i="11" l="1"/>
  <c r="L35" i="11" l="1"/>
  <c r="L36" i="11" l="1"/>
  <c r="L37" i="11" l="1"/>
  <c r="L38" i="11"/>
  <c r="L39" i="11" l="1"/>
  <c r="L40" i="11" l="1"/>
  <c r="L41" i="11" l="1"/>
  <c r="L42" i="11" l="1"/>
  <c r="L43" i="11" l="1"/>
  <c r="L44" i="11" s="1"/>
  <c r="L45" i="11" s="1"/>
  <c r="L46" i="11" l="1"/>
  <c r="L47" i="11" s="1"/>
  <c r="L48" i="11" l="1"/>
  <c r="L49" i="11" l="1"/>
  <c r="L50" i="11"/>
  <c r="L51" i="11" l="1"/>
  <c r="L52" i="11" s="1"/>
  <c r="L53" i="11" l="1"/>
  <c r="L54" i="11"/>
  <c r="L55" i="11" l="1"/>
  <c r="L56" i="11"/>
  <c r="L57" i="11" l="1"/>
  <c r="L58" i="11"/>
  <c r="L59" i="11" l="1"/>
  <c r="L60" i="11"/>
  <c r="L61" i="11" l="1"/>
  <c r="L62" i="11"/>
  <c r="L63" i="11" l="1"/>
  <c r="L64" i="11" s="1"/>
  <c r="L65" i="11" l="1"/>
  <c r="L66" i="11"/>
  <c r="L67" i="11" s="1"/>
  <c r="L68" i="11" l="1"/>
  <c r="L69" i="11" s="1"/>
  <c r="L70" i="11" l="1"/>
  <c r="L71" i="11" s="1"/>
  <c r="L72" i="11" s="1"/>
  <c r="L73" i="11" l="1"/>
  <c r="L74" i="11" l="1"/>
  <c r="L75" i="11" s="1"/>
  <c r="L76" i="11" l="1"/>
  <c r="L77" i="11" l="1"/>
  <c r="L78" i="11" l="1"/>
  <c r="L79" i="11"/>
  <c r="L80" i="11" l="1"/>
  <c r="L81" i="11" s="1"/>
  <c r="L82" i="11" l="1"/>
  <c r="L83" i="11" l="1"/>
  <c r="L84" i="11" l="1"/>
  <c r="L85" i="11" l="1"/>
  <c r="L86" i="11"/>
  <c r="L87" i="11" l="1"/>
  <c r="L88" i="11" s="1"/>
  <c r="L89" i="11" l="1"/>
  <c r="L90" i="11" l="1"/>
  <c r="L91" i="11" l="1"/>
  <c r="L92" i="11" l="1"/>
  <c r="L93" i="11" l="1"/>
  <c r="L94" i="11" l="1"/>
  <c r="L95" i="11" l="1"/>
  <c r="L96" i="11" l="1"/>
  <c r="L97" i="11" l="1"/>
  <c r="L98" i="11" s="1"/>
  <c r="L99" i="11" l="1"/>
  <c r="L100" i="11"/>
  <c r="L101" i="11" s="1"/>
  <c r="L102" i="11" l="1"/>
  <c r="L103" i="11" l="1"/>
  <c r="L104" i="11" l="1"/>
  <c r="L105" i="11" s="1"/>
  <c r="L106" i="11" l="1"/>
  <c r="L107" i="11"/>
  <c r="L108" i="11" l="1"/>
  <c r="L109" i="11" s="1"/>
  <c r="L110" i="11" s="1"/>
  <c r="L111" i="11" l="1"/>
  <c r="L112" i="11"/>
  <c r="L113" i="11" s="1"/>
  <c r="L114" i="11" l="1"/>
  <c r="L115" i="11" s="1"/>
  <c r="L116" i="11" l="1"/>
  <c r="L117" i="11" s="1"/>
  <c r="L118" i="11" l="1"/>
  <c r="L119" i="11" s="1"/>
  <c r="L120" i="11" l="1"/>
  <c r="L121" i="11"/>
  <c r="L122" i="11" s="1"/>
  <c r="L123" i="11" l="1"/>
  <c r="L124" i="11" s="1"/>
  <c r="L125" i="11" l="1"/>
  <c r="L126" i="11"/>
  <c r="L127" i="11" l="1"/>
  <c r="L128" i="11" l="1"/>
  <c r="L129" i="11" l="1"/>
  <c r="L130" i="11" l="1"/>
  <c r="L131" i="11" l="1"/>
  <c r="L132" i="11" l="1"/>
  <c r="L133" i="11" l="1"/>
  <c r="L134" i="11" l="1"/>
  <c r="L135" i="11" l="1"/>
  <c r="L136" i="11" s="1"/>
  <c r="L137" i="11" l="1"/>
  <c r="L138" i="11"/>
  <c r="L139" i="11" l="1"/>
  <c r="L140" i="11" s="1"/>
  <c r="L141" i="11" l="1"/>
  <c r="L142" i="11"/>
  <c r="L143" i="11" l="1"/>
  <c r="L144" i="11" l="1"/>
  <c r="L145" i="11" l="1"/>
  <c r="L146" i="11" l="1"/>
  <c r="L147" i="11" l="1"/>
  <c r="L148" i="11" l="1"/>
  <c r="L149" i="11" s="1"/>
  <c r="L150" i="11" l="1"/>
  <c r="L151" i="11" s="1"/>
  <c r="L152" i="11" l="1"/>
  <c r="L153" i="11" s="1"/>
  <c r="L154" i="11" l="1"/>
  <c r="L155" i="11" s="1"/>
  <c r="L156" i="11" s="1"/>
  <c r="L157" i="11" s="1"/>
  <c r="L158" i="11" s="1"/>
  <c r="L159" i="11" l="1"/>
  <c r="L160" i="11" l="1"/>
  <c r="L10" i="12" l="1"/>
  <c r="L11" i="12" l="1"/>
  <c r="C12" i="14" s="1"/>
  <c r="I12" i="14" l="1"/>
  <c r="B12" i="14"/>
  <c r="H12" i="14"/>
  <c r="X12" i="14" s="1"/>
  <c r="G12" i="14"/>
  <c r="D12" i="14"/>
  <c r="F12" i="14"/>
  <c r="E12" i="14"/>
  <c r="L12" i="12"/>
  <c r="L13" i="12"/>
  <c r="L14" i="12" l="1"/>
  <c r="L15" i="12" l="1"/>
  <c r="L16" i="12"/>
  <c r="L17" i="12" l="1"/>
  <c r="L18" i="12"/>
  <c r="L19" i="12" l="1"/>
  <c r="L20" i="12" l="1"/>
  <c r="L21" i="12"/>
  <c r="L22" i="12" l="1"/>
  <c r="L23" i="12" l="1"/>
  <c r="L24" i="12" l="1"/>
  <c r="L25" i="12" l="1"/>
  <c r="L26" i="12" l="1"/>
  <c r="L27" i="12" l="1"/>
  <c r="L28" i="12" l="1"/>
  <c r="L29" i="12" l="1"/>
  <c r="L30" i="12" l="1"/>
  <c r="L31" i="12" l="1"/>
  <c r="L32" i="12" l="1"/>
  <c r="L33" i="12" l="1"/>
  <c r="L34" i="12" s="1"/>
  <c r="L35" i="12" l="1"/>
  <c r="L36" i="12"/>
  <c r="L37" i="12" l="1"/>
  <c r="L38" i="12" s="1"/>
  <c r="L39" i="12" s="1"/>
  <c r="L40" i="12" l="1"/>
  <c r="L41" i="12" l="1"/>
  <c r="L42" i="12" l="1"/>
  <c r="L43" i="12" l="1"/>
  <c r="L44" i="12" s="1"/>
  <c r="L45" i="12" l="1"/>
  <c r="L46" i="12" s="1"/>
  <c r="L47" i="12" l="1"/>
  <c r="L48" i="12" l="1"/>
  <c r="L49" i="12" l="1"/>
  <c r="L50" i="12" l="1"/>
  <c r="L51" i="12" s="1"/>
  <c r="L52" i="12" l="1"/>
  <c r="L53" i="12" l="1"/>
  <c r="L54" i="12"/>
  <c r="L55" i="12" s="1"/>
  <c r="L56" i="12" l="1"/>
  <c r="L57" i="12" l="1"/>
  <c r="L58" i="12" l="1"/>
  <c r="L59" i="12" s="1"/>
  <c r="L60" i="12" l="1"/>
  <c r="L61" i="12" l="1"/>
  <c r="L62" i="12" l="1"/>
  <c r="L63" i="12"/>
  <c r="L64" i="12" l="1"/>
  <c r="L65" i="12" s="1"/>
  <c r="L66" i="12" l="1"/>
  <c r="L67" i="12"/>
  <c r="L68" i="12"/>
  <c r="L69" i="12" l="1"/>
  <c r="L70" i="12" l="1"/>
  <c r="L71" i="12" l="1"/>
  <c r="L72" i="12" s="1"/>
  <c r="L73" i="12" s="1"/>
  <c r="L74" i="12" l="1"/>
  <c r="L75" i="12" l="1"/>
  <c r="L76" i="12" s="1"/>
  <c r="L77" i="12" l="1"/>
  <c r="L78" i="12" l="1"/>
  <c r="L79" i="12" s="1"/>
  <c r="L80" i="12" s="1"/>
  <c r="L81" i="12" l="1"/>
  <c r="L82" i="12" l="1"/>
  <c r="L83" i="12" l="1"/>
  <c r="L84" i="12" l="1"/>
  <c r="L85" i="12" l="1"/>
  <c r="L86" i="12" l="1"/>
  <c r="L87" i="12" l="1"/>
  <c r="L88" i="12" l="1"/>
  <c r="L89" i="12" s="1"/>
  <c r="L90" i="12" s="1"/>
  <c r="L91" i="12" l="1"/>
  <c r="L92" i="12" s="1"/>
  <c r="L93" i="12" l="1"/>
  <c r="L94" i="12"/>
  <c r="L95" i="12" s="1"/>
  <c r="L96" i="12" l="1"/>
  <c r="L97" i="12" s="1"/>
  <c r="L98" i="12" s="1"/>
  <c r="L99" i="12" l="1"/>
  <c r="L100" i="12" s="1"/>
  <c r="L101" i="12" l="1"/>
  <c r="L102" i="12" l="1"/>
  <c r="L103" i="12" s="1"/>
  <c r="L104" i="12" l="1"/>
  <c r="L105" i="12" l="1"/>
  <c r="L106" i="12" s="1"/>
  <c r="L107" i="12" l="1"/>
  <c r="L108" i="12" l="1"/>
  <c r="L109" i="12" l="1"/>
  <c r="L110" i="12" s="1"/>
  <c r="L111" i="12" l="1"/>
  <c r="L112" i="12" s="1"/>
  <c r="L113" i="12" s="1"/>
  <c r="L114" i="12" l="1"/>
  <c r="L115" i="12" s="1"/>
  <c r="L116" i="12" l="1"/>
  <c r="L117" i="12" s="1"/>
  <c r="L118" i="12" s="1"/>
  <c r="L119" i="12" l="1"/>
  <c r="L120" i="12" s="1"/>
  <c r="L121" i="12" l="1"/>
  <c r="L122" i="12" l="1"/>
  <c r="L123" i="12" s="1"/>
  <c r="L124" i="12" s="1"/>
  <c r="L125" i="12" l="1"/>
  <c r="L126" i="12" l="1"/>
  <c r="L127" i="12" s="1"/>
  <c r="L128" i="12" l="1"/>
  <c r="L129" i="12" l="1"/>
  <c r="L130" i="12" s="1"/>
  <c r="L131" i="12" l="1"/>
  <c r="L132" i="12" l="1"/>
  <c r="L133" i="12" l="1"/>
  <c r="L134" i="12" l="1"/>
  <c r="L135" i="12"/>
  <c r="L136" i="12" s="1"/>
  <c r="L137" i="12" s="1"/>
  <c r="L138" i="12" s="1"/>
  <c r="L139" i="12" l="1"/>
  <c r="L140" i="12" s="1"/>
  <c r="L141" i="12" l="1"/>
  <c r="L142" i="12" s="1"/>
  <c r="L143" i="12" l="1"/>
  <c r="L144" i="12" l="1"/>
  <c r="L145" i="12" s="1"/>
  <c r="L146" i="12" l="1"/>
  <c r="L147" i="12" l="1"/>
  <c r="L148" i="12" l="1"/>
  <c r="L149" i="12" s="1"/>
  <c r="L150" i="12" s="1"/>
  <c r="L151" i="12" l="1"/>
  <c r="L152" i="12" l="1"/>
  <c r="L153" i="12" s="1"/>
  <c r="L154" i="12" l="1"/>
  <c r="L155" i="12" s="1"/>
  <c r="L156" i="12" s="1"/>
  <c r="L157" i="12" s="1"/>
  <c r="L158" i="12" l="1"/>
  <c r="L159" i="12" s="1"/>
  <c r="L160" i="12" s="1"/>
  <c r="H242" i="14" l="1"/>
  <c r="E250" i="14"/>
  <c r="D33" i="14"/>
  <c r="G33" i="14"/>
  <c r="C217" i="14"/>
  <c r="C88" i="14"/>
  <c r="C258" i="14"/>
  <c r="D199" i="14"/>
  <c r="D261" i="14"/>
  <c r="F95" i="14"/>
  <c r="E245" i="14"/>
  <c r="C162" i="14"/>
  <c r="C159" i="14"/>
  <c r="H148" i="14"/>
  <c r="H205" i="14"/>
  <c r="H50" i="14"/>
  <c r="E267" i="14"/>
  <c r="G70" i="14"/>
  <c r="D45" i="14"/>
  <c r="F34" i="14"/>
  <c r="E77" i="14"/>
  <c r="F80" i="14"/>
  <c r="C99" i="14"/>
  <c r="F288" i="14"/>
  <c r="G199" i="14"/>
  <c r="D110" i="14"/>
  <c r="H138" i="14"/>
  <c r="G106" i="14"/>
  <c r="C163" i="14"/>
  <c r="C32" i="14"/>
  <c r="H289" i="14"/>
  <c r="C185" i="14"/>
  <c r="C14" i="14"/>
  <c r="H202" i="14"/>
  <c r="H236" i="14"/>
  <c r="D249" i="14"/>
  <c r="C17" i="14"/>
  <c r="H201" i="14"/>
  <c r="H45" i="14"/>
  <c r="H174" i="14"/>
  <c r="D44" i="14"/>
  <c r="C236" i="14"/>
  <c r="E308" i="14"/>
  <c r="E96" i="14"/>
  <c r="D217" i="14"/>
  <c r="H195" i="14"/>
  <c r="D223" i="14"/>
  <c r="H309" i="14"/>
  <c r="E41" i="14"/>
  <c r="F81" i="14"/>
  <c r="D97" i="14"/>
  <c r="G112" i="14"/>
  <c r="G158" i="14"/>
  <c r="F171" i="14"/>
  <c r="C206" i="14"/>
  <c r="F203" i="14"/>
  <c r="E43" i="14"/>
  <c r="H93" i="14"/>
  <c r="H125" i="14"/>
  <c r="E283" i="14"/>
  <c r="G201" i="14"/>
  <c r="D284" i="14"/>
  <c r="G139" i="14"/>
  <c r="C87" i="14"/>
  <c r="F86" i="14"/>
  <c r="D192" i="14"/>
  <c r="H313" i="14"/>
  <c r="E154" i="14"/>
  <c r="D224" i="14"/>
  <c r="C222" i="14"/>
  <c r="E152" i="14"/>
  <c r="E86" i="14"/>
  <c r="E241" i="14"/>
  <c r="G18" i="14"/>
  <c r="E306" i="14"/>
  <c r="G275" i="14"/>
  <c r="C68" i="14"/>
  <c r="F201" i="14"/>
  <c r="F313" i="14"/>
  <c r="F32" i="14"/>
  <c r="D200" i="14"/>
  <c r="D258" i="14"/>
  <c r="C195" i="14"/>
  <c r="E16" i="14"/>
  <c r="H123" i="14"/>
  <c r="C157" i="14"/>
  <c r="E17" i="14"/>
  <c r="G277" i="14"/>
  <c r="F193" i="14"/>
  <c r="H155" i="14"/>
  <c r="F94" i="14"/>
  <c r="E231" i="14"/>
  <c r="H252" i="14"/>
  <c r="G80" i="14"/>
  <c r="F28" i="14"/>
  <c r="D283" i="14"/>
  <c r="D198" i="14"/>
  <c r="H233" i="14"/>
  <c r="D139" i="14"/>
  <c r="F252" i="14"/>
  <c r="F31" i="14"/>
  <c r="F106" i="14"/>
  <c r="D227" i="14"/>
  <c r="F103" i="14"/>
  <c r="E220" i="14"/>
  <c r="C219" i="14"/>
  <c r="D117" i="14"/>
  <c r="F51" i="14"/>
  <c r="D308" i="14"/>
  <c r="D151" i="14"/>
  <c r="F100" i="14"/>
  <c r="F52" i="14"/>
  <c r="F271" i="14"/>
  <c r="D290" i="14"/>
  <c r="F310" i="14"/>
  <c r="F48" i="14"/>
  <c r="D20" i="14"/>
  <c r="C78" i="14"/>
  <c r="H266" i="14"/>
  <c r="F209" i="14"/>
  <c r="F138" i="14"/>
  <c r="D268" i="14"/>
  <c r="E271" i="14"/>
  <c r="D125" i="14"/>
  <c r="C69" i="14"/>
  <c r="G85" i="14"/>
  <c r="F217" i="14"/>
  <c r="F277" i="14"/>
  <c r="H275" i="14"/>
  <c r="H212" i="14"/>
  <c r="D57" i="14"/>
  <c r="C240" i="14"/>
  <c r="E176" i="14"/>
  <c r="G216" i="14"/>
  <c r="E173" i="14"/>
  <c r="F33" i="14"/>
  <c r="D147" i="14"/>
  <c r="G29" i="14"/>
  <c r="E58" i="14"/>
  <c r="G107" i="14"/>
  <c r="D166" i="14"/>
  <c r="G189" i="14"/>
  <c r="F179" i="14"/>
  <c r="G302" i="14"/>
  <c r="C186" i="14"/>
  <c r="H308" i="14"/>
  <c r="G119" i="14"/>
  <c r="G47" i="14"/>
  <c r="F39" i="14"/>
  <c r="E274" i="14"/>
  <c r="E285" i="14"/>
  <c r="E136" i="14"/>
  <c r="G71" i="14"/>
  <c r="D185" i="14"/>
  <c r="E199" i="14"/>
  <c r="D215" i="14"/>
  <c r="F238" i="14"/>
  <c r="D162" i="14"/>
  <c r="G153" i="14"/>
  <c r="F177" i="14"/>
  <c r="E19" i="14"/>
  <c r="E155" i="14"/>
  <c r="F47" i="14"/>
  <c r="D17" i="14"/>
  <c r="E313" i="14"/>
  <c r="C265" i="14"/>
  <c r="E142" i="14"/>
  <c r="C220" i="14"/>
  <c r="E125" i="14"/>
  <c r="D262" i="14"/>
  <c r="G184" i="14"/>
  <c r="F300" i="14"/>
  <c r="G224" i="14"/>
  <c r="H20" i="14"/>
  <c r="F92" i="14"/>
  <c r="D121" i="14"/>
  <c r="F152" i="14"/>
  <c r="G281" i="14"/>
  <c r="F150" i="14"/>
  <c r="H121" i="14"/>
  <c r="E60" i="14"/>
  <c r="H157" i="14"/>
  <c r="C264" i="14"/>
  <c r="H21" i="14"/>
  <c r="C86" i="14"/>
  <c r="F237" i="14"/>
  <c r="H72" i="14"/>
  <c r="C161" i="14"/>
  <c r="D265" i="14"/>
  <c r="F142" i="14"/>
  <c r="E74" i="14"/>
  <c r="D259" i="14"/>
  <c r="D148" i="14"/>
  <c r="C282" i="14"/>
  <c r="H106" i="14"/>
  <c r="F72" i="14"/>
  <c r="E272" i="14"/>
  <c r="H36" i="14"/>
  <c r="F232" i="14"/>
  <c r="D221" i="14"/>
  <c r="D181" i="14"/>
  <c r="D186" i="14"/>
  <c r="C77" i="14"/>
  <c r="H70" i="14"/>
  <c r="E255" i="14"/>
  <c r="H261" i="14"/>
  <c r="E83" i="14"/>
  <c r="C218" i="14"/>
  <c r="E217" i="14"/>
  <c r="H178" i="14"/>
  <c r="C61" i="14"/>
  <c r="F158" i="14"/>
  <c r="H282" i="14"/>
  <c r="H300" i="14"/>
  <c r="H13" i="14"/>
  <c r="X13" i="14" s="1"/>
  <c r="G256" i="14"/>
  <c r="G271" i="14"/>
  <c r="H166" i="14"/>
  <c r="F292" i="14"/>
  <c r="G250" i="14"/>
  <c r="E187" i="14"/>
  <c r="C244" i="14"/>
  <c r="D25" i="14"/>
  <c r="F187" i="14"/>
  <c r="C243" i="14"/>
  <c r="E298" i="14"/>
  <c r="H239" i="14"/>
  <c r="E180" i="14"/>
  <c r="G100" i="14"/>
  <c r="F121" i="14"/>
  <c r="H296" i="14"/>
  <c r="H131" i="14"/>
  <c r="F66" i="14"/>
  <c r="E45" i="14"/>
  <c r="G108" i="14"/>
  <c r="D40" i="14"/>
  <c r="G101" i="14"/>
  <c r="G22" i="14"/>
  <c r="H61" i="14"/>
  <c r="F44" i="14"/>
  <c r="C183" i="14"/>
  <c r="G163" i="14"/>
  <c r="F118" i="14"/>
  <c r="H58" i="14"/>
  <c r="G35" i="14"/>
  <c r="C228" i="14"/>
  <c r="C248" i="14"/>
  <c r="H244" i="14"/>
  <c r="E159" i="14"/>
  <c r="F256" i="14"/>
  <c r="F199" i="14"/>
  <c r="F276" i="14"/>
  <c r="F73" i="14"/>
  <c r="G200" i="14"/>
  <c r="G62" i="14"/>
  <c r="G53" i="14"/>
  <c r="H287" i="14"/>
  <c r="H31" i="14"/>
  <c r="F37" i="14"/>
  <c r="E167" i="14"/>
  <c r="D299" i="14"/>
  <c r="C252" i="14"/>
  <c r="C147" i="14"/>
  <c r="E235" i="14"/>
  <c r="G113" i="14"/>
  <c r="G143" i="14"/>
  <c r="H81" i="14"/>
  <c r="F101" i="14"/>
  <c r="D266" i="14"/>
  <c r="D288" i="14"/>
  <c r="H83" i="14"/>
  <c r="H73" i="14"/>
  <c r="F128" i="14"/>
  <c r="F40" i="14"/>
  <c r="G165" i="14"/>
  <c r="H184" i="14"/>
  <c r="H277" i="14"/>
  <c r="D75" i="14"/>
  <c r="F136" i="14"/>
  <c r="G83" i="14"/>
  <c r="E290" i="14"/>
  <c r="C274" i="14"/>
  <c r="H181" i="14"/>
  <c r="G298" i="14"/>
  <c r="E101" i="14"/>
  <c r="G301" i="14"/>
  <c r="E47" i="14"/>
  <c r="F211" i="14"/>
  <c r="F15" i="14"/>
  <c r="C89" i="14"/>
  <c r="G192" i="14"/>
  <c r="H216" i="14"/>
  <c r="C223" i="14"/>
  <c r="D291" i="14"/>
  <c r="E118" i="14"/>
  <c r="G86" i="14"/>
  <c r="G16" i="14"/>
  <c r="H71" i="14"/>
  <c r="H145" i="14"/>
  <c r="H113" i="14"/>
  <c r="E135" i="14"/>
  <c r="C15" i="14"/>
  <c r="C123" i="14"/>
  <c r="D165" i="14"/>
  <c r="F114" i="14"/>
  <c r="C106" i="14"/>
  <c r="G15" i="14"/>
  <c r="C122" i="14"/>
  <c r="C280" i="14"/>
  <c r="C137" i="14"/>
  <c r="C82" i="14"/>
  <c r="E13" i="14"/>
  <c r="G67" i="14"/>
  <c r="E109" i="14"/>
  <c r="E259" i="14"/>
  <c r="C227" i="14"/>
  <c r="H156" i="14"/>
  <c r="F64" i="14"/>
  <c r="F159" i="14"/>
  <c r="H126" i="14"/>
  <c r="E186" i="14"/>
  <c r="D241" i="14"/>
  <c r="H291" i="14"/>
  <c r="C97" i="14"/>
  <c r="C221" i="14"/>
  <c r="E122" i="14"/>
  <c r="F296" i="14"/>
  <c r="F35" i="14"/>
  <c r="D273" i="14"/>
  <c r="C111" i="14"/>
  <c r="H99" i="14"/>
  <c r="G242" i="14"/>
  <c r="C112" i="14"/>
  <c r="C50" i="14"/>
  <c r="H303" i="14"/>
  <c r="G55" i="14"/>
  <c r="D135" i="14"/>
  <c r="C104" i="14"/>
  <c r="E182" i="14"/>
  <c r="H151" i="14"/>
  <c r="F135" i="14"/>
  <c r="C74" i="14"/>
  <c r="D246" i="14"/>
  <c r="E66" i="14"/>
  <c r="F309" i="14"/>
  <c r="E31" i="14"/>
  <c r="F46" i="14"/>
  <c r="G115" i="14"/>
  <c r="H118" i="14"/>
  <c r="H65" i="14"/>
  <c r="D149" i="14"/>
  <c r="H161" i="14"/>
  <c r="F250" i="14"/>
  <c r="E195" i="14"/>
  <c r="H64" i="14"/>
  <c r="G187" i="14"/>
  <c r="D98" i="14"/>
  <c r="F176" i="14"/>
  <c r="D238" i="14"/>
  <c r="H54" i="14"/>
  <c r="E192" i="14"/>
  <c r="F120" i="14"/>
  <c r="C167" i="14"/>
  <c r="E263" i="14"/>
  <c r="D47" i="14"/>
  <c r="E61" i="14"/>
  <c r="C291" i="14"/>
  <c r="C24" i="14"/>
  <c r="G94" i="14"/>
  <c r="C216" i="14"/>
  <c r="G59" i="14"/>
  <c r="H59" i="14"/>
  <c r="E44" i="14"/>
  <c r="G288" i="14"/>
  <c r="H229" i="14"/>
  <c r="G72" i="14"/>
  <c r="C178" i="14"/>
  <c r="G261" i="14"/>
  <c r="C130" i="14"/>
  <c r="E57" i="14"/>
  <c r="G121" i="14"/>
  <c r="C293" i="14"/>
  <c r="H197" i="14"/>
  <c r="C80" i="14"/>
  <c r="D197" i="14"/>
  <c r="F170" i="14"/>
  <c r="C255" i="14"/>
  <c r="E80" i="14"/>
  <c r="G312" i="14"/>
  <c r="C177" i="14"/>
  <c r="F16" i="14"/>
  <c r="E251" i="14"/>
  <c r="G196" i="14"/>
  <c r="G252" i="14"/>
  <c r="E149" i="14"/>
  <c r="D114" i="14"/>
  <c r="G262" i="14"/>
  <c r="D222" i="14"/>
  <c r="C20" i="14"/>
  <c r="G193" i="14"/>
  <c r="G41" i="14"/>
  <c r="C84" i="14"/>
  <c r="D14" i="14"/>
  <c r="F154" i="14"/>
  <c r="F224" i="14"/>
  <c r="H107" i="14"/>
  <c r="C133" i="14"/>
  <c r="H25" i="14"/>
  <c r="C47" i="14"/>
  <c r="E257" i="14"/>
  <c r="C71" i="14"/>
  <c r="H298" i="14"/>
  <c r="F110" i="14"/>
  <c r="C25" i="14"/>
  <c r="C94" i="14"/>
  <c r="C238" i="14"/>
  <c r="C192" i="14"/>
  <c r="C90" i="14"/>
  <c r="H194" i="14"/>
  <c r="H215" i="14"/>
  <c r="E262" i="14"/>
  <c r="E163" i="14"/>
  <c r="C299" i="14"/>
  <c r="G56" i="14"/>
  <c r="C22" i="14"/>
  <c r="F215" i="14"/>
  <c r="D177" i="14"/>
  <c r="E150" i="14"/>
  <c r="D99" i="14"/>
  <c r="C18" i="14"/>
  <c r="C113" i="14"/>
  <c r="F78" i="14"/>
  <c r="F70" i="14"/>
  <c r="G178" i="14"/>
  <c r="D243" i="14"/>
  <c r="H42" i="14"/>
  <c r="D146" i="14"/>
  <c r="E240" i="14"/>
  <c r="H270" i="14"/>
  <c r="G150" i="14"/>
  <c r="C138" i="14"/>
  <c r="H258" i="14"/>
  <c r="H286" i="14"/>
  <c r="E137" i="14"/>
  <c r="C197" i="14"/>
  <c r="C254" i="14"/>
  <c r="D282" i="14"/>
  <c r="C36" i="14"/>
  <c r="E53" i="14"/>
  <c r="F302" i="14"/>
  <c r="C30" i="14"/>
  <c r="D230" i="14"/>
  <c r="H122" i="14"/>
  <c r="G136" i="14"/>
  <c r="E108" i="14"/>
  <c r="E55" i="14"/>
  <c r="C231" i="14"/>
  <c r="G225" i="14"/>
  <c r="E110" i="14"/>
  <c r="D193" i="14"/>
  <c r="C95" i="14"/>
  <c r="C60" i="14"/>
  <c r="F90" i="14"/>
  <c r="E288" i="14"/>
  <c r="F91" i="14"/>
  <c r="H253" i="14"/>
  <c r="G188" i="14"/>
  <c r="D295" i="14"/>
  <c r="C109" i="14"/>
  <c r="D24" i="14"/>
  <c r="F218" i="14"/>
  <c r="F161" i="14"/>
  <c r="G259" i="14"/>
  <c r="E146" i="14"/>
  <c r="F275" i="14"/>
  <c r="H196" i="14"/>
  <c r="D173" i="14"/>
  <c r="C93" i="14"/>
  <c r="H115" i="14"/>
  <c r="F63" i="14"/>
  <c r="G138" i="14"/>
  <c r="H177" i="14"/>
  <c r="G23" i="14"/>
  <c r="C21" i="14"/>
  <c r="C57" i="14"/>
  <c r="C100" i="14"/>
  <c r="C224" i="14"/>
  <c r="F182" i="14"/>
  <c r="G182" i="14"/>
  <c r="D195" i="14"/>
  <c r="F160" i="14"/>
  <c r="D118" i="14"/>
  <c r="C155" i="14"/>
  <c r="E141" i="14"/>
  <c r="G21" i="14"/>
  <c r="G278" i="14"/>
  <c r="D28" i="14"/>
  <c r="C27" i="14"/>
  <c r="H257" i="14"/>
  <c r="F249" i="14"/>
  <c r="H272" i="14"/>
  <c r="G279" i="14"/>
  <c r="H185" i="14"/>
  <c r="E212" i="14"/>
  <c r="G140" i="14"/>
  <c r="G260" i="14"/>
  <c r="C129" i="14"/>
  <c r="C191" i="14"/>
  <c r="H91" i="14"/>
  <c r="E284" i="14"/>
  <c r="C247" i="14"/>
  <c r="H245" i="14"/>
  <c r="E223" i="14"/>
  <c r="C273" i="14"/>
  <c r="G145" i="14"/>
  <c r="H127" i="14"/>
  <c r="E87" i="14"/>
  <c r="G258" i="14"/>
  <c r="D126" i="14"/>
  <c r="G300" i="14"/>
  <c r="F43" i="14"/>
  <c r="H26" i="14"/>
  <c r="H203" i="14"/>
  <c r="F61" i="14"/>
  <c r="D49" i="14"/>
  <c r="H141" i="14"/>
  <c r="C115" i="14"/>
  <c r="C103" i="14"/>
  <c r="E140" i="14"/>
  <c r="E209" i="14"/>
  <c r="D271" i="14"/>
  <c r="H153" i="14"/>
  <c r="G42" i="14"/>
  <c r="D242" i="14"/>
  <c r="C259" i="14"/>
  <c r="E253" i="14"/>
  <c r="C230" i="14"/>
  <c r="C140" i="14"/>
  <c r="C143" i="14"/>
  <c r="G141" i="14"/>
  <c r="F23" i="14"/>
  <c r="E228" i="14"/>
  <c r="G131" i="14"/>
  <c r="E296" i="14"/>
  <c r="G60" i="14"/>
  <c r="G36" i="14"/>
  <c r="D248" i="14"/>
  <c r="C40" i="14"/>
  <c r="D106" i="14"/>
  <c r="H168" i="14"/>
  <c r="E294" i="14"/>
  <c r="G19" i="14"/>
  <c r="D130" i="14"/>
  <c r="C135" i="14"/>
  <c r="H108" i="14"/>
  <c r="G64" i="14"/>
  <c r="F241" i="14"/>
  <c r="E260" i="14"/>
  <c r="F216" i="14"/>
  <c r="C34" i="14"/>
  <c r="F305" i="14"/>
  <c r="F77" i="14"/>
  <c r="D55" i="14"/>
  <c r="D204" i="14"/>
  <c r="G293" i="14"/>
  <c r="H211" i="14"/>
  <c r="D255" i="14"/>
  <c r="F279" i="14"/>
  <c r="G232" i="14"/>
  <c r="F307" i="14"/>
  <c r="D168" i="14"/>
  <c r="D61" i="14"/>
  <c r="E256" i="14"/>
  <c r="E124" i="14"/>
  <c r="F235" i="14"/>
  <c r="G313" i="14"/>
  <c r="C124" i="14"/>
  <c r="D179" i="14"/>
  <c r="F240" i="14"/>
  <c r="E227" i="14"/>
  <c r="D289" i="14"/>
  <c r="G295" i="14"/>
  <c r="E264" i="14"/>
  <c r="H19" i="14"/>
  <c r="F191" i="14"/>
  <c r="D78" i="14"/>
  <c r="F124" i="14"/>
  <c r="E165" i="14"/>
  <c r="F261" i="14"/>
  <c r="D292" i="14"/>
  <c r="C85" i="14"/>
  <c r="C127" i="14"/>
  <c r="E194" i="14"/>
  <c r="F109" i="14"/>
  <c r="C43" i="14"/>
  <c r="E49" i="14"/>
  <c r="E198" i="14"/>
  <c r="G31" i="14"/>
  <c r="E97" i="14"/>
  <c r="E189" i="14"/>
  <c r="D22" i="14"/>
  <c r="C168" i="14"/>
  <c r="F178" i="14"/>
  <c r="F144" i="14"/>
  <c r="E90" i="14"/>
  <c r="H251" i="14"/>
  <c r="H100" i="14"/>
  <c r="C72" i="14"/>
  <c r="G274" i="14"/>
  <c r="F270" i="14"/>
  <c r="G109" i="14"/>
  <c r="E238" i="14"/>
  <c r="F229" i="14"/>
  <c r="C295" i="14"/>
  <c r="H228" i="14"/>
  <c r="G24" i="14"/>
  <c r="D13" i="14"/>
  <c r="G103" i="14"/>
  <c r="E242" i="14"/>
  <c r="E229" i="14"/>
  <c r="F56" i="14"/>
  <c r="H92" i="14"/>
  <c r="C300" i="14"/>
  <c r="E148" i="14"/>
  <c r="C58" i="14"/>
  <c r="E145" i="14"/>
  <c r="D92" i="14"/>
  <c r="E170" i="14"/>
  <c r="H152" i="14"/>
  <c r="H140" i="14"/>
  <c r="F225" i="14"/>
  <c r="E216" i="14"/>
  <c r="E115" i="14"/>
  <c r="E65" i="14"/>
  <c r="F230" i="14"/>
  <c r="C125" i="14"/>
  <c r="F291" i="14"/>
  <c r="D73" i="14"/>
  <c r="E117" i="14"/>
  <c r="H146" i="14"/>
  <c r="E134" i="14"/>
  <c r="F174" i="14"/>
  <c r="D85" i="14"/>
  <c r="D272" i="14"/>
  <c r="C305" i="14"/>
  <c r="D187" i="14"/>
  <c r="H220" i="14"/>
  <c r="H34" i="14"/>
  <c r="E249" i="14"/>
  <c r="F285" i="14"/>
  <c r="H87" i="14"/>
  <c r="E206" i="14"/>
  <c r="G99" i="14"/>
  <c r="E200" i="14"/>
  <c r="C59" i="14"/>
  <c r="D234" i="14"/>
  <c r="F130" i="14"/>
  <c r="E190" i="14"/>
  <c r="F98" i="14"/>
  <c r="H249" i="14"/>
  <c r="H235" i="14"/>
  <c r="E233" i="14"/>
  <c r="G44" i="14"/>
  <c r="E50" i="14"/>
  <c r="G125" i="14"/>
  <c r="F119" i="14"/>
  <c r="D252" i="14"/>
  <c r="E98" i="14"/>
  <c r="C67" i="14"/>
  <c r="C169" i="14"/>
  <c r="D220" i="14"/>
  <c r="D48" i="14"/>
  <c r="G210" i="14"/>
  <c r="C211" i="14"/>
  <c r="D164" i="14"/>
  <c r="E23" i="14"/>
  <c r="G267" i="14"/>
  <c r="D60" i="14"/>
  <c r="G78" i="14"/>
  <c r="G207" i="14"/>
  <c r="G147" i="14"/>
  <c r="G218" i="14"/>
  <c r="F301" i="14"/>
  <c r="E184" i="14"/>
  <c r="F251" i="14"/>
  <c r="D182" i="14"/>
  <c r="D120" i="14"/>
  <c r="E107" i="14"/>
  <c r="F88" i="14"/>
  <c r="G217" i="14"/>
  <c r="F163" i="14"/>
  <c r="F312" i="14"/>
  <c r="E307" i="14"/>
  <c r="D37" i="14"/>
  <c r="E196" i="14"/>
  <c r="D122" i="14"/>
  <c r="E225" i="14"/>
  <c r="C171" i="14"/>
  <c r="C201" i="14"/>
  <c r="H76" i="14"/>
  <c r="D72" i="14"/>
  <c r="F281" i="14"/>
  <c r="G183" i="14"/>
  <c r="G54" i="14"/>
  <c r="E213" i="14"/>
  <c r="C309" i="14"/>
  <c r="F210" i="14"/>
  <c r="D213" i="14"/>
  <c r="E168" i="14"/>
  <c r="C182" i="14"/>
  <c r="G20" i="14"/>
  <c r="H74" i="14"/>
  <c r="H171" i="14"/>
  <c r="E207" i="14"/>
  <c r="H48" i="14"/>
  <c r="D276" i="14"/>
  <c r="C289" i="14"/>
  <c r="G92" i="14"/>
  <c r="G246" i="14"/>
  <c r="F308" i="14"/>
  <c r="C37" i="14"/>
  <c r="F26" i="14"/>
  <c r="D161" i="14"/>
  <c r="H299" i="14"/>
  <c r="E247" i="14"/>
  <c r="E246" i="14"/>
  <c r="G169" i="14"/>
  <c r="H246" i="14"/>
  <c r="C76" i="14"/>
  <c r="F298" i="14"/>
  <c r="G114" i="14"/>
  <c r="F278" i="14"/>
  <c r="F280" i="14"/>
  <c r="C55" i="14"/>
  <c r="G197" i="14"/>
  <c r="C290" i="14"/>
  <c r="H35" i="14"/>
  <c r="H290" i="14"/>
  <c r="D69" i="14"/>
  <c r="F134" i="14"/>
  <c r="F273" i="14"/>
  <c r="H163" i="14"/>
  <c r="E15" i="14"/>
  <c r="H179" i="14"/>
  <c r="D124" i="14"/>
  <c r="H149" i="14"/>
  <c r="E144" i="14"/>
  <c r="H167" i="14"/>
  <c r="H105" i="14"/>
  <c r="G289" i="14"/>
  <c r="C172" i="14"/>
  <c r="E201" i="14"/>
  <c r="E181" i="14"/>
  <c r="E205" i="14"/>
  <c r="C149" i="14"/>
  <c r="F69" i="14"/>
  <c r="C139" i="14"/>
  <c r="C107" i="14"/>
  <c r="G186" i="14"/>
  <c r="D305" i="14"/>
  <c r="H264" i="14"/>
  <c r="C241" i="14"/>
  <c r="F97" i="14"/>
  <c r="C256" i="14"/>
  <c r="G28" i="14"/>
  <c r="C288" i="14"/>
  <c r="F125" i="14"/>
  <c r="C212" i="14"/>
  <c r="F192" i="14"/>
  <c r="D119" i="14"/>
  <c r="E169" i="14"/>
  <c r="F102" i="14"/>
  <c r="E70" i="14"/>
  <c r="E203" i="14"/>
  <c r="G257" i="14"/>
  <c r="C45" i="14"/>
  <c r="G157" i="14"/>
  <c r="D19" i="14"/>
  <c r="G287" i="14"/>
  <c r="H191" i="14"/>
  <c r="F111" i="14"/>
  <c r="D128" i="14"/>
  <c r="D138" i="14"/>
  <c r="H86" i="14"/>
  <c r="E99" i="14"/>
  <c r="G180" i="14"/>
  <c r="C271" i="14"/>
  <c r="D296" i="14"/>
  <c r="C174" i="14"/>
  <c r="E208" i="14"/>
  <c r="H255" i="14"/>
  <c r="F260" i="14"/>
  <c r="E224" i="14"/>
  <c r="E234" i="14"/>
  <c r="E18" i="14"/>
  <c r="H77" i="14"/>
  <c r="F153" i="14"/>
  <c r="E175" i="14"/>
  <c r="H150" i="14"/>
  <c r="H39" i="14"/>
  <c r="H259" i="14"/>
  <c r="D237" i="14"/>
  <c r="D154" i="14"/>
  <c r="G237" i="14"/>
  <c r="E91" i="14"/>
  <c r="H135" i="14"/>
  <c r="G98" i="14"/>
  <c r="E243" i="14"/>
  <c r="D102" i="14"/>
  <c r="D233" i="14"/>
  <c r="G170" i="14"/>
  <c r="G81" i="14"/>
  <c r="C118" i="14"/>
  <c r="H247" i="14"/>
  <c r="H57" i="14"/>
  <c r="G90" i="14"/>
  <c r="F96" i="14"/>
  <c r="E239" i="14"/>
  <c r="E230" i="14"/>
  <c r="D218" i="14"/>
  <c r="C102" i="14"/>
  <c r="H186" i="14"/>
  <c r="D274" i="14"/>
  <c r="G177" i="14"/>
  <c r="H263" i="14"/>
  <c r="G305" i="14"/>
  <c r="C110" i="14"/>
  <c r="C70" i="14"/>
  <c r="H44" i="14"/>
  <c r="E126" i="14"/>
  <c r="H268" i="14"/>
  <c r="E51" i="14"/>
  <c r="F282" i="14"/>
  <c r="E166" i="14"/>
  <c r="G244" i="14"/>
  <c r="D225" i="14"/>
  <c r="G57" i="14"/>
  <c r="F186" i="14"/>
  <c r="H79" i="14"/>
  <c r="D53" i="14"/>
  <c r="G303" i="14"/>
  <c r="D94" i="14"/>
  <c r="G306" i="14"/>
  <c r="E85" i="14"/>
  <c r="G95" i="14"/>
  <c r="C181" i="14"/>
  <c r="E302" i="14"/>
  <c r="D191" i="14"/>
  <c r="C251" i="14"/>
  <c r="G229" i="14"/>
  <c r="D127" i="14"/>
  <c r="G38" i="14"/>
  <c r="D134" i="14"/>
  <c r="F165" i="14"/>
  <c r="E24" i="14"/>
  <c r="C207" i="14"/>
  <c r="H209" i="14"/>
  <c r="D27" i="14"/>
  <c r="H306" i="14"/>
  <c r="C205" i="14"/>
  <c r="D100" i="14"/>
  <c r="E92" i="14"/>
  <c r="F263" i="14"/>
  <c r="H160" i="14"/>
  <c r="D23" i="14"/>
  <c r="C257" i="14"/>
  <c r="G294" i="14"/>
  <c r="D50" i="14"/>
  <c r="G282" i="14"/>
  <c r="H51" i="14"/>
  <c r="H136" i="14"/>
  <c r="C173" i="14"/>
  <c r="F149" i="14"/>
  <c r="G172" i="14"/>
  <c r="G13" i="14"/>
  <c r="C62" i="14"/>
  <c r="F196" i="14"/>
  <c r="D137" i="14"/>
  <c r="D202" i="14"/>
  <c r="H116" i="14"/>
  <c r="D46" i="14"/>
  <c r="H267" i="14"/>
  <c r="E287" i="14"/>
  <c r="F265" i="14"/>
  <c r="D132" i="14"/>
  <c r="F231" i="14"/>
  <c r="D142" i="14"/>
  <c r="F105" i="14"/>
  <c r="D229" i="14"/>
  <c r="D96" i="14"/>
  <c r="D253" i="14"/>
  <c r="H96" i="14"/>
  <c r="H180" i="14"/>
  <c r="C41" i="14"/>
  <c r="D153" i="14"/>
  <c r="F167" i="14"/>
  <c r="F207" i="14"/>
  <c r="H62" i="14"/>
  <c r="F58" i="14"/>
  <c r="D206" i="14"/>
  <c r="C292" i="14"/>
  <c r="F299" i="14"/>
  <c r="D254" i="14"/>
  <c r="E75" i="14"/>
  <c r="D74" i="14"/>
  <c r="E171" i="14"/>
  <c r="F145" i="14"/>
  <c r="D41" i="14"/>
  <c r="F76" i="14"/>
  <c r="H172" i="14"/>
  <c r="F221" i="14"/>
  <c r="D71" i="14"/>
  <c r="C119" i="14"/>
  <c r="C166" i="14"/>
  <c r="H55" i="14"/>
  <c r="H240" i="14"/>
  <c r="C79" i="14"/>
  <c r="H33" i="14"/>
  <c r="E279" i="14"/>
  <c r="G206" i="14"/>
  <c r="D103" i="14"/>
  <c r="D67" i="14"/>
  <c r="D281" i="14"/>
  <c r="E151" i="14"/>
  <c r="E68" i="14"/>
  <c r="D190" i="14"/>
  <c r="E105" i="14"/>
  <c r="H30" i="14"/>
  <c r="E237" i="14"/>
  <c r="H285" i="14"/>
  <c r="F204" i="14"/>
  <c r="H85" i="14"/>
  <c r="E197" i="14"/>
  <c r="G122" i="14"/>
  <c r="D38" i="14"/>
  <c r="F253" i="14"/>
  <c r="E56" i="14"/>
  <c r="F242" i="14"/>
  <c r="C184" i="14"/>
  <c r="H159" i="14"/>
  <c r="D129" i="14"/>
  <c r="D203" i="14"/>
  <c r="C276" i="14"/>
  <c r="G134" i="14"/>
  <c r="H226" i="14"/>
  <c r="C52" i="14"/>
  <c r="G166" i="14"/>
  <c r="E54" i="14"/>
  <c r="E269" i="14"/>
  <c r="G135" i="14"/>
  <c r="F79" i="14"/>
  <c r="H97" i="14"/>
  <c r="G118" i="14"/>
  <c r="E185" i="14"/>
  <c r="H147" i="14"/>
  <c r="D112" i="14"/>
  <c r="D59" i="14"/>
  <c r="H46" i="14"/>
  <c r="C204" i="14"/>
  <c r="E232" i="14"/>
  <c r="F220" i="14"/>
  <c r="H63" i="14"/>
  <c r="H15" i="14"/>
  <c r="F239" i="14"/>
  <c r="E36" i="14"/>
  <c r="F172" i="14"/>
  <c r="F20" i="14"/>
  <c r="E183" i="14"/>
  <c r="H232" i="14"/>
  <c r="G39" i="14"/>
  <c r="D277" i="14"/>
  <c r="H98" i="14"/>
  <c r="F272" i="14"/>
  <c r="E25" i="14"/>
  <c r="D312" i="14"/>
  <c r="E280" i="14"/>
  <c r="C209" i="14"/>
  <c r="E111" i="14"/>
  <c r="D26" i="14"/>
  <c r="E139" i="14"/>
  <c r="C56" i="14"/>
  <c r="C92" i="14"/>
  <c r="G51" i="14"/>
  <c r="H38" i="14"/>
  <c r="D79" i="14"/>
  <c r="C202" i="14"/>
  <c r="E129" i="14"/>
  <c r="G156" i="14"/>
  <c r="F166" i="14"/>
  <c r="E275" i="14"/>
  <c r="H139" i="14"/>
  <c r="E297" i="14"/>
  <c r="F36" i="14"/>
  <c r="D157" i="14"/>
  <c r="D90" i="14"/>
  <c r="D39" i="14"/>
  <c r="F85" i="14"/>
  <c r="E78" i="14"/>
  <c r="G173" i="14"/>
  <c r="H314" i="14"/>
  <c r="F21" i="14"/>
  <c r="E219" i="14"/>
  <c r="F200" i="14"/>
  <c r="G132" i="14"/>
  <c r="D232" i="14"/>
  <c r="D87" i="14"/>
  <c r="E222" i="14"/>
  <c r="G151" i="14"/>
  <c r="F115" i="14"/>
  <c r="C114" i="14"/>
  <c r="C284" i="14"/>
  <c r="F206" i="14"/>
  <c r="D171" i="14"/>
  <c r="C156" i="14"/>
  <c r="D144" i="14"/>
  <c r="E211" i="14"/>
  <c r="H22" i="14"/>
  <c r="C101" i="14"/>
  <c r="C287" i="14"/>
  <c r="C65" i="14"/>
  <c r="F183" i="14"/>
  <c r="G148" i="14"/>
  <c r="H307" i="14"/>
  <c r="F129" i="14"/>
  <c r="C81" i="14"/>
  <c r="F303" i="14"/>
  <c r="H14" i="14"/>
  <c r="G17" i="14"/>
  <c r="C108" i="14"/>
  <c r="F190" i="14"/>
  <c r="D68" i="14"/>
  <c r="G212" i="14"/>
  <c r="H49" i="14"/>
  <c r="D143" i="14"/>
  <c r="G89" i="14"/>
  <c r="C29" i="14"/>
  <c r="G253" i="14"/>
  <c r="D170" i="14"/>
  <c r="H199" i="14"/>
  <c r="D70" i="14"/>
  <c r="F99" i="14"/>
  <c r="G48" i="14"/>
  <c r="F297" i="14"/>
  <c r="D158" i="14"/>
  <c r="F294" i="14"/>
  <c r="D264" i="14"/>
  <c r="G243" i="14"/>
  <c r="G290" i="14"/>
  <c r="D280" i="14"/>
  <c r="G63" i="14"/>
  <c r="G220" i="14"/>
  <c r="C134" i="14"/>
  <c r="F25" i="14"/>
  <c r="D95" i="14"/>
  <c r="H78" i="14"/>
  <c r="F53" i="14"/>
  <c r="G308" i="14"/>
  <c r="F197" i="14"/>
  <c r="E270" i="14"/>
  <c r="H198" i="14"/>
  <c r="F127" i="14"/>
  <c r="H254" i="14"/>
  <c r="D189" i="14"/>
  <c r="H89" i="14"/>
  <c r="E156" i="14"/>
  <c r="C237" i="14"/>
  <c r="C53" i="14"/>
  <c r="H189" i="14"/>
  <c r="C275" i="14"/>
  <c r="H80" i="14"/>
  <c r="G168" i="14"/>
  <c r="H250" i="14"/>
  <c r="G84" i="14"/>
  <c r="H95" i="14"/>
  <c r="D83" i="14"/>
  <c r="D247" i="14"/>
  <c r="D269" i="14"/>
  <c r="E72" i="14"/>
  <c r="G146" i="14"/>
  <c r="H128" i="14"/>
  <c r="D123" i="14"/>
  <c r="F68" i="14"/>
  <c r="F234" i="14"/>
  <c r="C73" i="14"/>
  <c r="D54" i="14"/>
  <c r="C268" i="14"/>
  <c r="H193" i="14"/>
  <c r="H40" i="14"/>
  <c r="C270" i="14"/>
  <c r="G149" i="14"/>
  <c r="G265" i="14"/>
  <c r="E174" i="14"/>
  <c r="F227" i="14"/>
  <c r="D303" i="14"/>
  <c r="H132" i="14"/>
  <c r="G75" i="14"/>
  <c r="D101" i="14"/>
  <c r="H173" i="14"/>
  <c r="C158" i="14"/>
  <c r="G205" i="14"/>
  <c r="E188" i="14"/>
  <c r="C214" i="14"/>
  <c r="E278" i="14"/>
  <c r="C83" i="14"/>
  <c r="D65" i="14"/>
  <c r="F62" i="14"/>
  <c r="E100" i="14"/>
  <c r="E131" i="14"/>
  <c r="E62" i="14"/>
  <c r="F123" i="14"/>
  <c r="D35" i="14"/>
  <c r="D21" i="14"/>
  <c r="G215" i="14"/>
  <c r="F180" i="14"/>
  <c r="D278" i="14"/>
  <c r="H310" i="14"/>
  <c r="E266" i="14"/>
  <c r="G30" i="14"/>
  <c r="H67" i="14"/>
  <c r="D307" i="14"/>
  <c r="D311" i="14"/>
  <c r="E67" i="14"/>
  <c r="C263" i="14"/>
  <c r="D216" i="14"/>
  <c r="H265" i="14"/>
  <c r="H271" i="14"/>
  <c r="E295" i="14"/>
  <c r="C126" i="14"/>
  <c r="E20" i="14"/>
  <c r="F24" i="14"/>
  <c r="G248" i="14"/>
  <c r="D207" i="14"/>
  <c r="H56" i="14"/>
  <c r="D159" i="14"/>
  <c r="H225" i="14"/>
  <c r="G27" i="14"/>
  <c r="G49" i="14"/>
  <c r="H297" i="14"/>
  <c r="F59" i="14"/>
  <c r="C63" i="14"/>
  <c r="F133" i="14"/>
  <c r="G272" i="14"/>
  <c r="G236" i="14"/>
  <c r="E113" i="14"/>
  <c r="C283" i="14"/>
  <c r="G209" i="14"/>
  <c r="C176" i="14"/>
  <c r="F112" i="14"/>
  <c r="D178" i="14"/>
  <c r="C42" i="14"/>
  <c r="F42" i="14"/>
  <c r="F116" i="14"/>
  <c r="F162" i="14"/>
  <c r="G283" i="14"/>
  <c r="C277" i="14"/>
  <c r="F84" i="14"/>
  <c r="D240" i="14"/>
  <c r="F304" i="14"/>
  <c r="H295" i="14"/>
  <c r="G269" i="14"/>
  <c r="D160" i="14"/>
  <c r="C91" i="14"/>
  <c r="D86" i="14"/>
  <c r="E289" i="14"/>
  <c r="H60" i="14"/>
  <c r="H238" i="14"/>
  <c r="E258" i="14"/>
  <c r="F287" i="14"/>
  <c r="H176" i="14"/>
  <c r="D298" i="14"/>
  <c r="D226" i="14"/>
  <c r="H183" i="14"/>
  <c r="H27" i="14"/>
  <c r="F264" i="14"/>
  <c r="E299" i="14"/>
  <c r="D15" i="14"/>
  <c r="G204" i="14"/>
  <c r="H311" i="14"/>
  <c r="E300" i="14"/>
  <c r="G185" i="14"/>
  <c r="H53" i="14"/>
  <c r="G226" i="14"/>
  <c r="G32" i="14"/>
  <c r="C175" i="14"/>
  <c r="F266" i="14"/>
  <c r="E88" i="14"/>
  <c r="F60" i="14"/>
  <c r="F49" i="14"/>
  <c r="D313" i="14"/>
  <c r="F188" i="14"/>
  <c r="H269" i="14"/>
  <c r="F141" i="14"/>
  <c r="C131" i="14"/>
  <c r="G263" i="14"/>
  <c r="E95" i="14"/>
  <c r="G45" i="14"/>
  <c r="E37" i="14"/>
  <c r="E254" i="14"/>
  <c r="D81" i="14"/>
  <c r="G160" i="14"/>
  <c r="E73" i="14"/>
  <c r="G137" i="14"/>
  <c r="D309" i="14"/>
  <c r="G202" i="14"/>
  <c r="E33" i="14"/>
  <c r="G171" i="14"/>
  <c r="F257" i="14"/>
  <c r="E157" i="14"/>
  <c r="H274" i="14"/>
  <c r="G82" i="14"/>
  <c r="H248" i="14"/>
  <c r="G227" i="14"/>
  <c r="G286" i="14"/>
  <c r="G97" i="14"/>
  <c r="D256" i="14"/>
  <c r="H231" i="14"/>
  <c r="C233" i="14"/>
  <c r="D76" i="14"/>
  <c r="C234" i="14"/>
  <c r="D145" i="14"/>
  <c r="C116" i="14"/>
  <c r="H221" i="14"/>
  <c r="F29" i="14"/>
  <c r="G245" i="14"/>
  <c r="H103" i="14"/>
  <c r="C136" i="14"/>
  <c r="D293" i="14"/>
  <c r="F247" i="14"/>
  <c r="F148" i="14"/>
  <c r="F22" i="14"/>
  <c r="G46" i="14"/>
  <c r="C200" i="14"/>
  <c r="C308" i="14"/>
  <c r="G26" i="14"/>
  <c r="H43" i="14"/>
  <c r="F126" i="14"/>
  <c r="G285" i="14"/>
  <c r="F113" i="14"/>
  <c r="H28" i="14"/>
  <c r="H120" i="14"/>
  <c r="D279" i="14"/>
  <c r="H218" i="14"/>
  <c r="G93" i="14"/>
  <c r="C190" i="14"/>
  <c r="C203" i="14"/>
  <c r="G14" i="14"/>
  <c r="G247" i="14"/>
  <c r="H213" i="14"/>
  <c r="C154" i="14"/>
  <c r="F140" i="14"/>
  <c r="G222" i="14"/>
  <c r="G110" i="14"/>
  <c r="G208" i="14"/>
  <c r="G152" i="14"/>
  <c r="D287" i="14"/>
  <c r="C39" i="14"/>
  <c r="D447" i="14"/>
  <c r="D175" i="14"/>
  <c r="E214" i="14"/>
  <c r="D136" i="14"/>
  <c r="G58" i="14"/>
  <c r="E120" i="14"/>
  <c r="C298" i="14"/>
  <c r="E153" i="14"/>
  <c r="C245" i="14"/>
  <c r="H279" i="14"/>
  <c r="F213" i="14"/>
  <c r="F89" i="14"/>
  <c r="G231" i="14"/>
  <c r="D172" i="14"/>
  <c r="H29" i="14"/>
  <c r="G133" i="14"/>
  <c r="E128" i="14"/>
  <c r="F214" i="14"/>
  <c r="E244" i="14"/>
  <c r="G175" i="14"/>
  <c r="H37" i="14"/>
  <c r="C239" i="14"/>
  <c r="C28" i="14"/>
  <c r="E265" i="14"/>
  <c r="H256" i="14"/>
  <c r="F82" i="14"/>
  <c r="H66" i="14"/>
  <c r="E106" i="14"/>
  <c r="F108" i="14"/>
  <c r="E71" i="14"/>
  <c r="H227" i="14"/>
  <c r="H378" i="14"/>
  <c r="C48" i="14"/>
  <c r="H82" i="14"/>
  <c r="C229" i="14"/>
  <c r="F155" i="14"/>
  <c r="C170" i="14"/>
  <c r="F258" i="14"/>
  <c r="H281" i="14"/>
  <c r="E172" i="14"/>
  <c r="E116" i="14"/>
  <c r="E132" i="14"/>
  <c r="F156" i="14"/>
  <c r="D141" i="14"/>
  <c r="E147" i="14"/>
  <c r="D236" i="14"/>
  <c r="D34" i="14"/>
  <c r="H187" i="14"/>
  <c r="F132" i="14"/>
  <c r="C23" i="14"/>
  <c r="D131" i="14"/>
  <c r="F185" i="14"/>
  <c r="F262" i="14"/>
  <c r="H137" i="14"/>
  <c r="D140" i="14"/>
  <c r="G266" i="14"/>
  <c r="H280" i="14"/>
  <c r="G310" i="14"/>
  <c r="D52" i="14"/>
  <c r="E81" i="14"/>
  <c r="D43" i="14"/>
  <c r="C75" i="14"/>
  <c r="H142" i="14"/>
  <c r="F219" i="14"/>
  <c r="D300" i="14"/>
  <c r="C303" i="14"/>
  <c r="C128" i="14"/>
  <c r="C38" i="14"/>
  <c r="E310" i="14"/>
  <c r="F295" i="14"/>
  <c r="G105" i="14"/>
  <c r="C198" i="14"/>
  <c r="H101" i="14"/>
  <c r="G254" i="14"/>
  <c r="H134" i="14"/>
  <c r="F65" i="14"/>
  <c r="G273" i="14"/>
  <c r="F311" i="14"/>
  <c r="D18" i="14"/>
  <c r="C152" i="14"/>
  <c r="C144" i="14"/>
  <c r="G292" i="14"/>
  <c r="G181" i="14"/>
  <c r="E69" i="14"/>
  <c r="C31" i="14"/>
  <c r="E304" i="14"/>
  <c r="H164" i="14"/>
  <c r="F212" i="14"/>
  <c r="D205" i="14"/>
  <c r="G161" i="14"/>
  <c r="D306" i="14"/>
  <c r="H273" i="14"/>
  <c r="D16" i="14"/>
  <c r="E35" i="14"/>
  <c r="D210" i="14"/>
  <c r="H301" i="14"/>
  <c r="D42" i="14"/>
  <c r="D36" i="14"/>
  <c r="H18" i="14"/>
  <c r="G96" i="14"/>
  <c r="C266" i="14"/>
  <c r="C269" i="14"/>
  <c r="G68" i="14"/>
  <c r="G104" i="14"/>
  <c r="D285" i="14"/>
  <c r="D88" i="14"/>
  <c r="C96" i="14"/>
  <c r="H84" i="14"/>
  <c r="D89" i="14"/>
  <c r="G280" i="14"/>
  <c r="C46" i="14"/>
  <c r="G130" i="14"/>
  <c r="C285" i="14"/>
  <c r="H230" i="14"/>
  <c r="D108" i="14"/>
  <c r="H69" i="14"/>
  <c r="E218" i="14"/>
  <c r="C13" i="14"/>
  <c r="D176" i="14"/>
  <c r="G251" i="14"/>
  <c r="G159" i="14"/>
  <c r="E277" i="14"/>
  <c r="G123" i="14"/>
  <c r="C54" i="14"/>
  <c r="H133" i="14"/>
  <c r="E34" i="14"/>
  <c r="E305" i="14"/>
  <c r="F243" i="14"/>
  <c r="E89" i="14"/>
  <c r="C313" i="14"/>
  <c r="C281" i="14"/>
  <c r="F202" i="14"/>
  <c r="D109" i="14"/>
  <c r="D245" i="14"/>
  <c r="H158" i="14"/>
  <c r="G228" i="14"/>
  <c r="G223" i="14"/>
  <c r="E42" i="14"/>
  <c r="C279" i="14"/>
  <c r="G240" i="14"/>
  <c r="C148" i="14"/>
  <c r="C249" i="14"/>
  <c r="E21" i="14"/>
  <c r="E46" i="14"/>
  <c r="G129" i="14"/>
  <c r="H278" i="14"/>
  <c r="D80" i="14"/>
  <c r="G211" i="14"/>
  <c r="E143" i="14"/>
  <c r="H114" i="14"/>
  <c r="F137" i="14"/>
  <c r="G284" i="14"/>
  <c r="D228" i="14"/>
  <c r="E293" i="14"/>
  <c r="C105" i="14"/>
  <c r="D56" i="14"/>
  <c r="F255" i="14"/>
  <c r="G128" i="14"/>
  <c r="G221" i="14"/>
  <c r="D251" i="14"/>
  <c r="D275" i="14"/>
  <c r="D310" i="14"/>
  <c r="D104" i="14"/>
  <c r="H47" i="14"/>
  <c r="G154" i="14"/>
  <c r="E94" i="14"/>
  <c r="C260" i="14"/>
  <c r="C310" i="14"/>
  <c r="E14" i="14"/>
  <c r="E301" i="14"/>
  <c r="F151" i="14"/>
  <c r="F245" i="14"/>
  <c r="C151" i="14"/>
  <c r="E248" i="14"/>
  <c r="F267" i="14"/>
  <c r="H283" i="14"/>
  <c r="C35" i="14"/>
  <c r="F27" i="14"/>
  <c r="G73" i="14"/>
  <c r="E204" i="14"/>
  <c r="C242" i="14"/>
  <c r="C121" i="14"/>
  <c r="F306" i="14"/>
  <c r="H293" i="14"/>
  <c r="C312" i="14"/>
  <c r="G116" i="14"/>
  <c r="D194" i="14"/>
  <c r="F147" i="14"/>
  <c r="G65" i="14"/>
  <c r="H94" i="14"/>
  <c r="F222" i="14"/>
  <c r="H24" i="14"/>
  <c r="G50" i="14"/>
  <c r="C246" i="14"/>
  <c r="D62" i="14"/>
  <c r="F19" i="14"/>
  <c r="F189" i="14"/>
  <c r="D167" i="14"/>
  <c r="H302" i="14"/>
  <c r="D77" i="14"/>
  <c r="G238" i="14"/>
  <c r="C250" i="14"/>
  <c r="C19" i="14"/>
  <c r="G164" i="14"/>
  <c r="G270" i="14"/>
  <c r="D301" i="14"/>
  <c r="G87" i="14"/>
  <c r="E191" i="14"/>
  <c r="F286" i="14"/>
  <c r="E202" i="14"/>
  <c r="G234" i="14"/>
  <c r="E22" i="14"/>
  <c r="E164" i="14"/>
  <c r="H23" i="14"/>
  <c r="G126" i="14"/>
  <c r="G307" i="14"/>
  <c r="D111" i="14"/>
  <c r="G76" i="14"/>
  <c r="E82" i="14"/>
  <c r="G34" i="14"/>
  <c r="D201" i="14"/>
  <c r="E39" i="14"/>
  <c r="C297" i="14"/>
  <c r="D297" i="14"/>
  <c r="F117" i="14"/>
  <c r="H192" i="14"/>
  <c r="G241" i="14"/>
  <c r="G52" i="14"/>
  <c r="F75" i="14"/>
  <c r="F293" i="14"/>
  <c r="E133" i="14"/>
  <c r="D51" i="14"/>
  <c r="C153" i="14"/>
  <c r="C51" i="14"/>
  <c r="E119" i="14"/>
  <c r="E32" i="14"/>
  <c r="C188" i="14"/>
  <c r="C301" i="14"/>
  <c r="H32" i="14"/>
  <c r="G91" i="14"/>
  <c r="H190" i="14"/>
  <c r="C150" i="14"/>
  <c r="G66" i="14"/>
  <c r="H52" i="14"/>
  <c r="C226" i="14"/>
  <c r="H90" i="14"/>
  <c r="E127" i="14"/>
  <c r="F146" i="14"/>
  <c r="D212" i="14"/>
  <c r="C189" i="14"/>
  <c r="C296" i="14"/>
  <c r="C98" i="14"/>
  <c r="C307" i="14"/>
  <c r="H165" i="14"/>
  <c r="F50" i="14"/>
  <c r="G190" i="14"/>
  <c r="F17" i="14"/>
  <c r="H175" i="14"/>
  <c r="E276" i="14"/>
  <c r="F290" i="14"/>
  <c r="G219" i="14"/>
  <c r="D156" i="14"/>
  <c r="F184" i="14"/>
  <c r="H129" i="14"/>
  <c r="F74" i="14"/>
  <c r="D169" i="14"/>
  <c r="E38" i="14"/>
  <c r="E64" i="14"/>
  <c r="H200" i="14"/>
  <c r="D66" i="14"/>
  <c r="G155" i="14"/>
  <c r="G203" i="14"/>
  <c r="H262" i="14"/>
  <c r="G37" i="14"/>
  <c r="H305" i="14"/>
  <c r="G111" i="14"/>
  <c r="H222" i="14"/>
  <c r="H144" i="14"/>
  <c r="G309" i="14"/>
  <c r="D260" i="14"/>
  <c r="F268" i="14"/>
  <c r="D105" i="14"/>
  <c r="H288" i="14"/>
  <c r="C267" i="14"/>
  <c r="E252" i="14"/>
  <c r="C208" i="14"/>
  <c r="D152" i="14"/>
  <c r="F45" i="14"/>
  <c r="C253" i="14"/>
  <c r="F236" i="14"/>
  <c r="F223" i="14"/>
  <c r="G213" i="14"/>
  <c r="D113" i="14"/>
  <c r="G194" i="14"/>
  <c r="C193" i="14"/>
  <c r="E28" i="14"/>
  <c r="F205" i="14"/>
  <c r="H111" i="14"/>
  <c r="H182" i="14"/>
  <c r="D214" i="14"/>
  <c r="D116" i="14"/>
  <c r="E114" i="14"/>
  <c r="H117" i="14"/>
  <c r="E303" i="14"/>
  <c r="E179" i="14"/>
  <c r="F181" i="14"/>
  <c r="C66" i="14"/>
  <c r="C44" i="14"/>
  <c r="D302" i="14"/>
  <c r="F194" i="14"/>
  <c r="D58" i="14"/>
  <c r="H210" i="14"/>
  <c r="G264" i="14"/>
  <c r="G174" i="14"/>
  <c r="E178" i="14"/>
  <c r="C304" i="14"/>
  <c r="F259" i="14"/>
  <c r="D239" i="14"/>
  <c r="C210" i="14"/>
  <c r="F67" i="14"/>
  <c r="H110" i="14"/>
  <c r="D163" i="14"/>
  <c r="G144" i="14"/>
  <c r="G120" i="14"/>
  <c r="H188" i="14"/>
  <c r="D32" i="14"/>
  <c r="E315" i="14"/>
  <c r="H234" i="14"/>
  <c r="H162" i="14"/>
  <c r="G179" i="14"/>
  <c r="D84" i="14"/>
  <c r="H206" i="14"/>
  <c r="E309" i="14"/>
  <c r="C145" i="14"/>
  <c r="H143" i="14"/>
  <c r="H75" i="14"/>
  <c r="E27" i="14"/>
  <c r="E138" i="14"/>
  <c r="D267" i="14"/>
  <c r="C232" i="14"/>
  <c r="G167" i="14"/>
  <c r="C180" i="14"/>
  <c r="C306" i="14"/>
  <c r="H109" i="14"/>
  <c r="F18" i="14"/>
  <c r="C120" i="14"/>
  <c r="E104" i="14"/>
  <c r="G25" i="14"/>
  <c r="G249" i="14"/>
  <c r="F169" i="14"/>
  <c r="E160" i="14"/>
  <c r="F54" i="14"/>
  <c r="D29" i="14"/>
  <c r="G43" i="14"/>
  <c r="C132" i="14"/>
  <c r="F233" i="14"/>
  <c r="D244" i="14"/>
  <c r="F254" i="14"/>
  <c r="D93" i="14"/>
  <c r="G61" i="14"/>
  <c r="H104" i="14"/>
  <c r="G127" i="14"/>
  <c r="G233" i="14"/>
  <c r="G88" i="14"/>
  <c r="F71" i="14"/>
  <c r="E215" i="14"/>
  <c r="F175" i="14"/>
  <c r="C49" i="14"/>
  <c r="G40" i="14"/>
  <c r="G79" i="14"/>
  <c r="F143" i="14"/>
  <c r="C117" i="14"/>
  <c r="H88" i="14"/>
  <c r="D174" i="14"/>
  <c r="C146" i="14"/>
  <c r="E286" i="14"/>
  <c r="H68" i="14"/>
  <c r="H112" i="14"/>
  <c r="G195" i="14"/>
  <c r="F87" i="14"/>
  <c r="G230" i="14"/>
  <c r="G162" i="14"/>
  <c r="E162" i="14"/>
  <c r="F164" i="14"/>
  <c r="D263" i="14"/>
  <c r="G304" i="14"/>
  <c r="C262" i="14"/>
  <c r="F30" i="14"/>
  <c r="F284" i="14"/>
  <c r="D235" i="14"/>
  <c r="D208" i="14"/>
  <c r="E93" i="14"/>
  <c r="G102" i="14"/>
  <c r="C213" i="14"/>
  <c r="F55" i="14"/>
  <c r="D30" i="14"/>
  <c r="F14" i="14"/>
  <c r="G77" i="14"/>
  <c r="F246" i="14"/>
  <c r="G69" i="14"/>
  <c r="D82" i="14"/>
  <c r="F289" i="14"/>
  <c r="H304" i="14"/>
  <c r="H41" i="14"/>
  <c r="C160" i="14"/>
  <c r="D155" i="14"/>
  <c r="E30" i="14"/>
  <c r="C311" i="14"/>
  <c r="C235" i="14"/>
  <c r="G142" i="14"/>
  <c r="C278" i="14"/>
  <c r="C225" i="14"/>
  <c r="D304" i="14"/>
  <c r="C187" i="14"/>
  <c r="F198" i="14"/>
  <c r="C272" i="14"/>
  <c r="E48" i="14"/>
  <c r="H16" i="14"/>
  <c r="D294" i="14"/>
  <c r="E236" i="14"/>
  <c r="F244" i="14"/>
  <c r="F208" i="14"/>
  <c r="E210" i="14"/>
  <c r="H204" i="14"/>
  <c r="F13" i="14"/>
  <c r="F283" i="14"/>
  <c r="C199" i="14"/>
  <c r="D196" i="14"/>
  <c r="C26" i="14"/>
  <c r="C33" i="14"/>
  <c r="H237" i="14"/>
  <c r="H17" i="14"/>
  <c r="H294" i="14"/>
  <c r="D286" i="14"/>
  <c r="C165" i="14"/>
  <c r="H130" i="14"/>
  <c r="H312" i="14"/>
  <c r="G255" i="14"/>
  <c r="F41" i="14"/>
  <c r="H170" i="14"/>
  <c r="F195" i="14"/>
  <c r="H260" i="14"/>
  <c r="G214" i="14"/>
  <c r="C294" i="14"/>
  <c r="D231" i="14"/>
  <c r="E63" i="14"/>
  <c r="E161" i="14"/>
  <c r="F83" i="14"/>
  <c r="E59" i="14"/>
  <c r="H208" i="14"/>
  <c r="H276" i="14"/>
  <c r="D188" i="14"/>
  <c r="F393" i="14"/>
  <c r="F454" i="14"/>
  <c r="B233" i="14"/>
  <c r="B192" i="14"/>
  <c r="B204" i="14"/>
  <c r="B283" i="14"/>
  <c r="D336" i="14"/>
  <c r="F93" i="14"/>
  <c r="G268" i="14"/>
  <c r="H243" i="14"/>
  <c r="E123" i="14"/>
  <c r="F226" i="14"/>
  <c r="H224" i="14"/>
  <c r="H169" i="14"/>
  <c r="B94" i="14"/>
  <c r="B244" i="14"/>
  <c r="D451" i="14"/>
  <c r="B252" i="14"/>
  <c r="F427" i="14"/>
  <c r="H452" i="14"/>
  <c r="E347" i="14"/>
  <c r="B87" i="14"/>
  <c r="B100" i="14"/>
  <c r="D446" i="14"/>
  <c r="G382" i="14"/>
  <c r="G336" i="14"/>
  <c r="D400" i="14"/>
  <c r="D377" i="14"/>
  <c r="B209" i="14"/>
  <c r="C314" i="14"/>
  <c r="C402" i="14"/>
  <c r="D398" i="14"/>
  <c r="H449" i="14"/>
  <c r="D184" i="14"/>
  <c r="C336" i="14"/>
  <c r="F318" i="14"/>
  <c r="H343" i="14"/>
  <c r="E405" i="14"/>
  <c r="F331" i="14"/>
  <c r="C450" i="14"/>
  <c r="H319" i="14"/>
  <c r="H439" i="14"/>
  <c r="E444" i="14"/>
  <c r="H422" i="14"/>
  <c r="G361" i="14"/>
  <c r="G434" i="14"/>
  <c r="E456" i="14"/>
  <c r="C341" i="14"/>
  <c r="D409" i="14"/>
  <c r="G117" i="14"/>
  <c r="B211" i="14"/>
  <c r="D327" i="14"/>
  <c r="E424" i="14"/>
  <c r="E441" i="14"/>
  <c r="D364" i="14"/>
  <c r="B88" i="14"/>
  <c r="G415" i="14"/>
  <c r="D382" i="14"/>
  <c r="G346" i="14"/>
  <c r="D392" i="14"/>
  <c r="C357" i="14"/>
  <c r="B168" i="14"/>
  <c r="B250" i="14"/>
  <c r="G449" i="14"/>
  <c r="G348" i="14"/>
  <c r="H435" i="14"/>
  <c r="F390" i="14"/>
  <c r="G427" i="14"/>
  <c r="G349" i="14"/>
  <c r="B147" i="14"/>
  <c r="D436" i="14"/>
  <c r="F457" i="14"/>
  <c r="H328" i="14"/>
  <c r="D449" i="14"/>
  <c r="E384" i="14"/>
  <c r="E396" i="14"/>
  <c r="B242" i="14"/>
  <c r="D397" i="14"/>
  <c r="H388" i="14"/>
  <c r="F408" i="14"/>
  <c r="F122" i="14"/>
  <c r="H347" i="14"/>
  <c r="B75" i="14"/>
  <c r="E386" i="14"/>
  <c r="C339" i="14"/>
  <c r="G405" i="14"/>
  <c r="F389" i="14"/>
  <c r="H336" i="14"/>
  <c r="B149" i="14"/>
  <c r="F395" i="14"/>
  <c r="G124" i="14"/>
  <c r="G416" i="14"/>
  <c r="G442" i="14"/>
  <c r="B105" i="14"/>
  <c r="B58" i="14"/>
  <c r="H368" i="14"/>
  <c r="C424" i="14"/>
  <c r="D358" i="14"/>
  <c r="G334" i="14"/>
  <c r="H426" i="14"/>
  <c r="F392" i="14"/>
  <c r="E433" i="14"/>
  <c r="F349" i="14"/>
  <c r="B212" i="14"/>
  <c r="G407" i="14"/>
  <c r="B180" i="14"/>
  <c r="H380" i="14"/>
  <c r="F228" i="14"/>
  <c r="F356" i="14"/>
  <c r="D416" i="14"/>
  <c r="B17" i="14"/>
  <c r="E392" i="14"/>
  <c r="D372" i="14"/>
  <c r="E340" i="14"/>
  <c r="C342" i="14"/>
  <c r="E417" i="14"/>
  <c r="H390" i="14"/>
  <c r="C406" i="14"/>
  <c r="E261" i="14"/>
  <c r="B303" i="14"/>
  <c r="B170" i="14"/>
  <c r="F343" i="14"/>
  <c r="E452" i="14"/>
  <c r="C452" i="14"/>
  <c r="G350" i="14"/>
  <c r="B310" i="14"/>
  <c r="G456" i="14"/>
  <c r="F425" i="14"/>
  <c r="B19" i="14"/>
  <c r="D426" i="14"/>
  <c r="B199" i="14"/>
  <c r="E425" i="14"/>
  <c r="D435" i="14"/>
  <c r="H450" i="14"/>
  <c r="F426" i="14"/>
  <c r="G433" i="14"/>
  <c r="B267" i="14"/>
  <c r="H406" i="14"/>
  <c r="F336" i="14"/>
  <c r="G335" i="14"/>
  <c r="C315" i="14"/>
  <c r="C443" i="14"/>
  <c r="H353" i="14"/>
  <c r="H376" i="14"/>
  <c r="F437" i="14"/>
  <c r="D378" i="14"/>
  <c r="H337" i="14"/>
  <c r="B185" i="14"/>
  <c r="C350" i="14"/>
  <c r="G385" i="14"/>
  <c r="G438" i="14"/>
  <c r="E388" i="14"/>
  <c r="D347" i="14"/>
  <c r="H377" i="14"/>
  <c r="D405" i="14"/>
  <c r="E395" i="14"/>
  <c r="C343" i="14"/>
  <c r="D375" i="14"/>
  <c r="D408" i="14"/>
  <c r="D441" i="14"/>
  <c r="F315" i="14"/>
  <c r="D457" i="14"/>
  <c r="B279" i="14"/>
  <c r="E419" i="14"/>
  <c r="B39" i="14"/>
  <c r="B240" i="14"/>
  <c r="C454" i="14"/>
  <c r="H346" i="14"/>
  <c r="B118" i="14"/>
  <c r="C321" i="14"/>
  <c r="G319" i="14"/>
  <c r="B306" i="14"/>
  <c r="E443" i="14"/>
  <c r="B280" i="14"/>
  <c r="F314" i="14"/>
  <c r="G431" i="14"/>
  <c r="F324" i="14"/>
  <c r="E383" i="14"/>
  <c r="B155" i="14"/>
  <c r="D418" i="14"/>
  <c r="C432" i="14"/>
  <c r="G432" i="14"/>
  <c r="E324" i="14"/>
  <c r="H419" i="14"/>
  <c r="B296" i="14"/>
  <c r="B256" i="14"/>
  <c r="H119" i="14"/>
  <c r="D107" i="14"/>
  <c r="G276" i="14"/>
  <c r="F157" i="14"/>
  <c r="H284" i="14"/>
  <c r="E226" i="14"/>
  <c r="D211" i="14"/>
  <c r="B154" i="14"/>
  <c r="B285" i="14"/>
  <c r="E451" i="14"/>
  <c r="C437" i="14"/>
  <c r="B47" i="14"/>
  <c r="F139" i="14"/>
  <c r="H354" i="14"/>
  <c r="F319" i="14"/>
  <c r="D317" i="14"/>
  <c r="B275" i="14"/>
  <c r="B289" i="14"/>
  <c r="C379" i="14"/>
  <c r="C436" i="14"/>
  <c r="B92" i="14"/>
  <c r="H369" i="14"/>
  <c r="G440" i="14"/>
  <c r="C374" i="14"/>
  <c r="B37" i="14"/>
  <c r="E364" i="14"/>
  <c r="B214" i="14"/>
  <c r="C194" i="14"/>
  <c r="C334" i="14"/>
  <c r="H391" i="14"/>
  <c r="G323" i="14"/>
  <c r="B166" i="14"/>
  <c r="E394" i="14"/>
  <c r="B153" i="14"/>
  <c r="C439" i="14"/>
  <c r="B34" i="14"/>
  <c r="D346" i="14"/>
  <c r="F451" i="14"/>
  <c r="E402" i="14"/>
  <c r="D442" i="14"/>
  <c r="E409" i="14"/>
  <c r="E40" i="14"/>
  <c r="G419" i="14"/>
  <c r="D440" i="14"/>
  <c r="G374" i="14"/>
  <c r="F440" i="14"/>
  <c r="G441" i="14"/>
  <c r="B208" i="14"/>
  <c r="F424" i="14"/>
  <c r="H407" i="14"/>
  <c r="H399" i="14"/>
  <c r="H373" i="14"/>
  <c r="B304" i="14"/>
  <c r="D371" i="14"/>
  <c r="H398" i="14"/>
  <c r="C358" i="14"/>
  <c r="G371" i="14"/>
  <c r="G446" i="14"/>
  <c r="G414" i="14"/>
  <c r="D368" i="14"/>
  <c r="B241" i="14"/>
  <c r="E343" i="14"/>
  <c r="E403" i="14"/>
  <c r="B235" i="14"/>
  <c r="F444" i="14"/>
  <c r="H392" i="14"/>
  <c r="B24" i="14"/>
  <c r="C407" i="14"/>
  <c r="G191" i="14"/>
  <c r="E355" i="14"/>
  <c r="C360" i="14"/>
  <c r="D335" i="14"/>
  <c r="F418" i="14"/>
  <c r="F401" i="14"/>
  <c r="G344" i="14"/>
  <c r="H456" i="14"/>
  <c r="E422" i="14"/>
  <c r="C302" i="14"/>
  <c r="F397" i="14"/>
  <c r="B263" i="14"/>
  <c r="C319" i="14"/>
  <c r="G387" i="14"/>
  <c r="F456" i="14"/>
  <c r="B108" i="14"/>
  <c r="G328" i="14"/>
  <c r="E321" i="14"/>
  <c r="B97" i="14"/>
  <c r="B229" i="14"/>
  <c r="F366" i="14"/>
  <c r="B81" i="14"/>
  <c r="G321" i="14"/>
  <c r="E440" i="14"/>
  <c r="H325" i="14"/>
  <c r="H351" i="14"/>
  <c r="E389" i="14"/>
  <c r="E416" i="14"/>
  <c r="H154" i="14"/>
  <c r="G428" i="14"/>
  <c r="B236" i="14"/>
  <c r="C401" i="14"/>
  <c r="B222" i="14"/>
  <c r="G424" i="14"/>
  <c r="B243" i="14"/>
  <c r="B124" i="14"/>
  <c r="H427" i="14"/>
  <c r="B188" i="14"/>
  <c r="B257" i="14"/>
  <c r="F322" i="14"/>
  <c r="D414" i="14"/>
  <c r="F423" i="14"/>
  <c r="B232" i="14"/>
  <c r="E356" i="14"/>
  <c r="B237" i="14"/>
  <c r="D331" i="14"/>
  <c r="E390" i="14"/>
  <c r="D415" i="14"/>
  <c r="G420" i="14"/>
  <c r="E333" i="14"/>
  <c r="E354" i="14"/>
  <c r="E312" i="14"/>
  <c r="E372" i="14"/>
  <c r="H434" i="14"/>
  <c r="B191" i="14"/>
  <c r="B21" i="14"/>
  <c r="F381" i="14"/>
  <c r="F330" i="14"/>
  <c r="G389" i="14"/>
  <c r="B14" i="14"/>
  <c r="H371" i="14"/>
  <c r="B133" i="14"/>
  <c r="G314" i="14"/>
  <c r="F443" i="14"/>
  <c r="D352" i="14"/>
  <c r="B215" i="14"/>
  <c r="G383" i="14"/>
  <c r="F436" i="14"/>
  <c r="E431" i="14"/>
  <c r="C449" i="14"/>
  <c r="B23" i="14"/>
  <c r="B56" i="14"/>
  <c r="B152" i="14"/>
  <c r="C378" i="14"/>
  <c r="F57" i="14"/>
  <c r="H324" i="14"/>
  <c r="F335" i="14"/>
  <c r="G450" i="14"/>
  <c r="C318" i="14"/>
  <c r="F342" i="14"/>
  <c r="E345" i="14"/>
  <c r="D445" i="14"/>
  <c r="H370" i="14"/>
  <c r="B171" i="14"/>
  <c r="C425" i="14"/>
  <c r="B139" i="14"/>
  <c r="D332" i="14"/>
  <c r="E454" i="14"/>
  <c r="G393" i="14"/>
  <c r="F406" i="14"/>
  <c r="E429" i="14"/>
  <c r="G353" i="14"/>
  <c r="C457" i="14"/>
  <c r="D386" i="14"/>
  <c r="E281" i="14"/>
  <c r="D183" i="14"/>
  <c r="G311" i="14"/>
  <c r="C164" i="14"/>
  <c r="H219" i="14"/>
  <c r="F269" i="14"/>
  <c r="F38" i="14"/>
  <c r="E29" i="14"/>
  <c r="H442" i="14"/>
  <c r="E374" i="14"/>
  <c r="B201" i="14"/>
  <c r="H102" i="14"/>
  <c r="B145" i="14"/>
  <c r="B295" i="14"/>
  <c r="D424" i="14"/>
  <c r="D387" i="14"/>
  <c r="D321" i="14"/>
  <c r="E330" i="14"/>
  <c r="E323" i="14"/>
  <c r="B132" i="14"/>
  <c r="F317" i="14"/>
  <c r="C366" i="14"/>
  <c r="C393" i="14"/>
  <c r="E370" i="14"/>
  <c r="C64" i="14"/>
  <c r="B15" i="14"/>
  <c r="B194" i="14"/>
  <c r="B255" i="14"/>
  <c r="E406" i="14"/>
  <c r="E382" i="14"/>
  <c r="B187" i="14"/>
  <c r="D433" i="14"/>
  <c r="F325" i="14"/>
  <c r="G413" i="14"/>
  <c r="F415" i="14"/>
  <c r="E423" i="14"/>
  <c r="F383" i="14"/>
  <c r="G373" i="14"/>
  <c r="E84" i="14"/>
  <c r="B120" i="14"/>
  <c r="F439" i="14"/>
  <c r="E373" i="14"/>
  <c r="D363" i="14"/>
  <c r="H430" i="14"/>
  <c r="B107" i="14"/>
  <c r="B307" i="14"/>
  <c r="C448" i="14"/>
  <c r="B138" i="14"/>
  <c r="F378" i="14"/>
  <c r="C377" i="14"/>
  <c r="G425" i="14"/>
  <c r="C430" i="14"/>
  <c r="H440" i="14"/>
  <c r="B51" i="14"/>
  <c r="G291" i="14"/>
  <c r="H386" i="14"/>
  <c r="B181" i="14"/>
  <c r="E365" i="14"/>
  <c r="F438" i="14"/>
  <c r="B162" i="14"/>
  <c r="F338" i="14"/>
  <c r="B45" i="14"/>
  <c r="E329" i="14"/>
  <c r="D356" i="14"/>
  <c r="B277" i="14"/>
  <c r="G398" i="14"/>
  <c r="C441" i="14"/>
  <c r="B25" i="14"/>
  <c r="H425" i="14"/>
  <c r="B174" i="14"/>
  <c r="G399" i="14"/>
  <c r="G452" i="14"/>
  <c r="B72" i="14"/>
  <c r="B297" i="14"/>
  <c r="F341" i="14"/>
  <c r="E338" i="14"/>
  <c r="G403" i="14"/>
  <c r="B313" i="14"/>
  <c r="B224" i="14"/>
  <c r="F339" i="14"/>
  <c r="G394" i="14"/>
  <c r="C331" i="14"/>
  <c r="F448" i="14"/>
  <c r="B64" i="14"/>
  <c r="F329" i="14"/>
  <c r="B276" i="14"/>
  <c r="C380" i="14"/>
  <c r="B98" i="14"/>
  <c r="B302" i="14"/>
  <c r="E437" i="14"/>
  <c r="E413" i="14"/>
  <c r="D384" i="14"/>
  <c r="D423" i="14"/>
  <c r="G356" i="14"/>
  <c r="E351" i="14"/>
  <c r="D444" i="14"/>
  <c r="B61" i="14"/>
  <c r="H374" i="14"/>
  <c r="C428" i="14"/>
  <c r="C405" i="14"/>
  <c r="F410" i="14"/>
  <c r="B48" i="14"/>
  <c r="C349" i="14"/>
  <c r="C364" i="14"/>
  <c r="B225" i="14"/>
  <c r="B299" i="14"/>
  <c r="E349" i="14"/>
  <c r="B95" i="14"/>
  <c r="B167" i="14"/>
  <c r="G355" i="14"/>
  <c r="F450" i="14"/>
  <c r="C335" i="14"/>
  <c r="E339" i="14"/>
  <c r="B119" i="14"/>
  <c r="F399" i="14"/>
  <c r="H320" i="14"/>
  <c r="E377" i="14"/>
  <c r="B131" i="14"/>
  <c r="H326" i="14"/>
  <c r="F345" i="14"/>
  <c r="H417" i="14"/>
  <c r="B29" i="14"/>
  <c r="B248" i="14"/>
  <c r="G342" i="14"/>
  <c r="G357" i="14"/>
  <c r="H318" i="14"/>
  <c r="D399" i="14"/>
  <c r="C409" i="14"/>
  <c r="B13" i="14"/>
  <c r="B217" i="14"/>
  <c r="C403" i="14"/>
  <c r="F360" i="14"/>
  <c r="C419" i="14"/>
  <c r="D350" i="14"/>
  <c r="C142" i="14"/>
  <c r="H352" i="14"/>
  <c r="G364" i="14"/>
  <c r="H432" i="14"/>
  <c r="G369" i="14"/>
  <c r="D351" i="14"/>
  <c r="B284" i="14"/>
  <c r="G451" i="14"/>
  <c r="B156" i="14"/>
  <c r="B169" i="14"/>
  <c r="G391" i="14"/>
  <c r="E291" i="14"/>
  <c r="B106" i="14"/>
  <c r="F367" i="14"/>
  <c r="B85" i="14"/>
  <c r="C421" i="14"/>
  <c r="B226" i="14"/>
  <c r="B220" i="14"/>
  <c r="B291" i="14"/>
  <c r="H339" i="14"/>
  <c r="B161" i="14"/>
  <c r="E328" i="14"/>
  <c r="E368" i="14"/>
  <c r="H433" i="14"/>
  <c r="B293" i="14"/>
  <c r="H344" i="14"/>
  <c r="H455" i="14"/>
  <c r="B57" i="14"/>
  <c r="B99" i="14"/>
  <c r="C415" i="14"/>
  <c r="E361" i="14"/>
  <c r="C426" i="14"/>
  <c r="E282" i="14"/>
  <c r="H217" i="14"/>
  <c r="H292" i="14"/>
  <c r="F173" i="14"/>
  <c r="E268" i="14"/>
  <c r="C442" i="14"/>
  <c r="D367" i="14"/>
  <c r="H323" i="14"/>
  <c r="E401" i="14"/>
  <c r="B234" i="14"/>
  <c r="D150" i="14"/>
  <c r="F354" i="14"/>
  <c r="C352" i="14"/>
  <c r="H335" i="14"/>
  <c r="B53" i="14"/>
  <c r="F449" i="14"/>
  <c r="D452" i="14"/>
  <c r="C447" i="14"/>
  <c r="E455" i="14"/>
  <c r="G388" i="14"/>
  <c r="E438" i="14"/>
  <c r="F441" i="14"/>
  <c r="G330" i="14"/>
  <c r="B270" i="14"/>
  <c r="G370" i="14"/>
  <c r="C438" i="14"/>
  <c r="C353" i="14"/>
  <c r="F369" i="14"/>
  <c r="B43" i="14"/>
  <c r="C386" i="14"/>
  <c r="G376" i="14"/>
  <c r="D339" i="14"/>
  <c r="C375" i="14"/>
  <c r="E371" i="14"/>
  <c r="E432" i="14"/>
  <c r="H372" i="14"/>
  <c r="C431" i="14"/>
  <c r="H207" i="14"/>
  <c r="H389" i="14"/>
  <c r="F391" i="14"/>
  <c r="D454" i="14"/>
  <c r="B271" i="14"/>
  <c r="F396" i="14"/>
  <c r="C368" i="14"/>
  <c r="G397" i="14"/>
  <c r="B74" i="14"/>
  <c r="B261" i="14"/>
  <c r="G329" i="14"/>
  <c r="E331" i="14"/>
  <c r="C359" i="14"/>
  <c r="G296" i="14"/>
  <c r="H321" i="14"/>
  <c r="B254" i="14"/>
  <c r="C356" i="14"/>
  <c r="B150" i="14"/>
  <c r="G359" i="14"/>
  <c r="C340" i="14"/>
  <c r="B59" i="14"/>
  <c r="B198" i="14"/>
  <c r="B301" i="14"/>
  <c r="B68" i="14"/>
  <c r="B111" i="14"/>
  <c r="D370" i="14"/>
  <c r="F352" i="14"/>
  <c r="D379" i="14"/>
  <c r="D394" i="14"/>
  <c r="G455" i="14"/>
  <c r="G239" i="14"/>
  <c r="H359" i="14"/>
  <c r="B104" i="14"/>
  <c r="F344" i="14"/>
  <c r="E446" i="14"/>
  <c r="C420" i="14"/>
  <c r="E397" i="14"/>
  <c r="E311" i="14"/>
  <c r="C261" i="14"/>
  <c r="D432" i="14"/>
  <c r="D330" i="14"/>
  <c r="B206" i="14"/>
  <c r="B130" i="14"/>
  <c r="E399" i="14"/>
  <c r="G436" i="14"/>
  <c r="D380" i="14"/>
  <c r="D326" i="14"/>
  <c r="D355" i="14"/>
  <c r="F321" i="14"/>
  <c r="D338" i="14"/>
  <c r="D403" i="14"/>
  <c r="H416" i="14"/>
  <c r="B144" i="14"/>
  <c r="C16" i="14"/>
  <c r="B205" i="14"/>
  <c r="B46" i="14"/>
  <c r="B67" i="14"/>
  <c r="C338" i="14"/>
  <c r="C434" i="14"/>
  <c r="B265" i="14"/>
  <c r="C427" i="14"/>
  <c r="B312" i="14"/>
  <c r="E334" i="14"/>
  <c r="H415" i="14"/>
  <c r="H447" i="14"/>
  <c r="G198" i="14"/>
  <c r="B54" i="14"/>
  <c r="D360" i="14"/>
  <c r="E357" i="14"/>
  <c r="F416" i="14"/>
  <c r="H383" i="14"/>
  <c r="D434" i="14"/>
  <c r="B41" i="14"/>
  <c r="F373" i="14"/>
  <c r="B136" i="14"/>
  <c r="C456" i="14"/>
  <c r="D345" i="14"/>
  <c r="H405" i="14"/>
  <c r="D407" i="14"/>
  <c r="F398" i="14"/>
  <c r="G409" i="14"/>
  <c r="G368" i="14"/>
  <c r="B22" i="14"/>
  <c r="B38" i="14"/>
  <c r="B228" i="14"/>
  <c r="D337" i="14"/>
  <c r="C381" i="14"/>
  <c r="D323" i="14"/>
  <c r="C327" i="14"/>
  <c r="F394" i="14"/>
  <c r="D325" i="14"/>
  <c r="G439" i="14"/>
  <c r="D365" i="14"/>
  <c r="H362" i="14"/>
  <c r="E316" i="14"/>
  <c r="F400" i="14"/>
  <c r="H333" i="14"/>
  <c r="C388" i="14"/>
  <c r="E410" i="14"/>
  <c r="D406" i="14"/>
  <c r="D349" i="14"/>
  <c r="F387" i="14"/>
  <c r="H316" i="14"/>
  <c r="D329" i="14"/>
  <c r="F363" i="14"/>
  <c r="D428" i="14"/>
  <c r="C391" i="14"/>
  <c r="B103" i="14"/>
  <c r="H404" i="14"/>
  <c r="D410" i="14"/>
  <c r="B231" i="14"/>
  <c r="B121" i="14"/>
  <c r="B218" i="14"/>
  <c r="D64" i="14"/>
  <c r="B268" i="14"/>
  <c r="C394" i="14"/>
  <c r="F411" i="14"/>
  <c r="B77" i="14"/>
  <c r="D396" i="14"/>
  <c r="E427" i="14"/>
  <c r="F379" i="14"/>
  <c r="F442" i="14"/>
  <c r="C440" i="14"/>
  <c r="H437" i="14"/>
  <c r="D328" i="14"/>
  <c r="E439" i="14"/>
  <c r="C389" i="14"/>
  <c r="C324" i="14"/>
  <c r="E442" i="14"/>
  <c r="H444" i="14"/>
  <c r="B125" i="14"/>
  <c r="H358" i="14"/>
  <c r="H411" i="14"/>
  <c r="D344" i="14"/>
  <c r="C404" i="14"/>
  <c r="E335" i="14"/>
  <c r="E457" i="14"/>
  <c r="B110" i="14"/>
  <c r="G410" i="14"/>
  <c r="B141" i="14"/>
  <c r="E318" i="14"/>
  <c r="B210" i="14"/>
  <c r="D180" i="14"/>
  <c r="E221" i="14"/>
  <c r="C286" i="14"/>
  <c r="E273" i="14"/>
  <c r="C141" i="14"/>
  <c r="H124" i="14"/>
  <c r="F334" i="14"/>
  <c r="C355" i="14"/>
  <c r="G331" i="14"/>
  <c r="D411" i="14"/>
  <c r="B247" i="14"/>
  <c r="C215" i="14"/>
  <c r="B112" i="14"/>
  <c r="B223" i="14"/>
  <c r="B197" i="14"/>
  <c r="H331" i="14"/>
  <c r="G379" i="14"/>
  <c r="B91" i="14"/>
  <c r="G316" i="14"/>
  <c r="E366" i="14"/>
  <c r="F372" i="14"/>
  <c r="G445" i="14"/>
  <c r="E320" i="14"/>
  <c r="C390" i="14"/>
  <c r="G176" i="14"/>
  <c r="F435" i="14"/>
  <c r="F337" i="14"/>
  <c r="B123" i="14"/>
  <c r="B286" i="14"/>
  <c r="B114" i="14"/>
  <c r="G423" i="14"/>
  <c r="B26" i="14"/>
  <c r="C395" i="14"/>
  <c r="B126" i="14"/>
  <c r="B40" i="14"/>
  <c r="B290" i="14"/>
  <c r="E336" i="14"/>
  <c r="F375" i="14"/>
  <c r="F332" i="14"/>
  <c r="G421" i="14"/>
  <c r="B143" i="14"/>
  <c r="B246" i="14"/>
  <c r="F452" i="14"/>
  <c r="G418" i="14"/>
  <c r="B60" i="14"/>
  <c r="D383" i="14"/>
  <c r="D324" i="14"/>
  <c r="G406" i="14"/>
  <c r="B27" i="14"/>
  <c r="H402" i="14"/>
  <c r="E428" i="14"/>
  <c r="D369" i="14"/>
  <c r="H445" i="14"/>
  <c r="H393" i="14"/>
  <c r="H223" i="14"/>
  <c r="B308" i="14"/>
  <c r="B127" i="14"/>
  <c r="B183" i="14"/>
  <c r="E449" i="14"/>
  <c r="F359" i="14"/>
  <c r="F414" i="14"/>
  <c r="G395" i="14"/>
  <c r="E359" i="14"/>
  <c r="E453" i="14"/>
  <c r="G372" i="14"/>
  <c r="C328" i="14"/>
  <c r="G327" i="14"/>
  <c r="F362" i="14"/>
  <c r="G454" i="14"/>
  <c r="B202" i="14"/>
  <c r="F434" i="14"/>
  <c r="D209" i="14"/>
  <c r="B109" i="14"/>
  <c r="F420" i="14"/>
  <c r="B78" i="14"/>
  <c r="B44" i="14"/>
  <c r="B33" i="14"/>
  <c r="G426" i="14"/>
  <c r="E102" i="14"/>
  <c r="B309" i="14"/>
  <c r="C400" i="14"/>
  <c r="E360" i="14"/>
  <c r="G386" i="14"/>
  <c r="H327" i="14"/>
  <c r="C397" i="14"/>
  <c r="G396" i="14"/>
  <c r="F328" i="14"/>
  <c r="B173" i="14"/>
  <c r="F346" i="14"/>
  <c r="H367" i="14"/>
  <c r="G453" i="14"/>
  <c r="F403" i="14"/>
  <c r="B32" i="14"/>
  <c r="B311" i="14"/>
  <c r="B30" i="14"/>
  <c r="C196" i="14"/>
  <c r="D219" i="14"/>
  <c r="C365" i="14"/>
  <c r="B20" i="14"/>
  <c r="H334" i="14"/>
  <c r="F455" i="14"/>
  <c r="B146" i="14"/>
  <c r="B116" i="14"/>
  <c r="H408" i="14"/>
  <c r="B157" i="14"/>
  <c r="B249" i="14"/>
  <c r="D385" i="14"/>
  <c r="B18" i="14"/>
  <c r="E342" i="14"/>
  <c r="F351" i="14"/>
  <c r="E79" i="14"/>
  <c r="F347" i="14"/>
  <c r="B135" i="14"/>
  <c r="B281" i="14"/>
  <c r="E385" i="14"/>
  <c r="B238" i="14"/>
  <c r="D420" i="14"/>
  <c r="H363" i="14"/>
  <c r="E434" i="14"/>
  <c r="B177" i="14"/>
  <c r="G411" i="14"/>
  <c r="E376" i="14"/>
  <c r="G365" i="14"/>
  <c r="B282" i="14"/>
  <c r="B102" i="14"/>
  <c r="B71" i="14"/>
  <c r="C445" i="14"/>
  <c r="F364" i="14"/>
  <c r="B31" i="14"/>
  <c r="B262" i="14"/>
  <c r="D366" i="14"/>
  <c r="G400" i="14"/>
  <c r="E379" i="14"/>
  <c r="E358" i="14"/>
  <c r="H338" i="14"/>
  <c r="B253" i="14"/>
  <c r="F402" i="14"/>
  <c r="B274" i="14"/>
  <c r="H365" i="14"/>
  <c r="B42" i="14"/>
  <c r="E348" i="14"/>
  <c r="E26" i="14"/>
  <c r="E292" i="14"/>
  <c r="G324" i="14"/>
  <c r="E407" i="14"/>
  <c r="E344" i="14"/>
  <c r="E380" i="14"/>
  <c r="B115" i="14"/>
  <c r="D393" i="14"/>
  <c r="B230" i="14"/>
  <c r="E193" i="14"/>
  <c r="D417" i="14"/>
  <c r="B175" i="14"/>
  <c r="D381" i="14"/>
  <c r="B90" i="14"/>
  <c r="C399" i="14"/>
  <c r="G235" i="14"/>
  <c r="C398" i="14"/>
  <c r="D388" i="14"/>
  <c r="G444" i="14"/>
  <c r="H348" i="14"/>
  <c r="H409" i="14"/>
  <c r="D343" i="14"/>
  <c r="G422" i="14"/>
  <c r="B122" i="14"/>
  <c r="B151" i="14"/>
  <c r="B36" i="14"/>
  <c r="B159" i="14"/>
  <c r="C363" i="14"/>
  <c r="G358" i="14"/>
  <c r="E436" i="14"/>
  <c r="D450" i="14"/>
  <c r="D115" i="14"/>
  <c r="F104" i="14"/>
  <c r="E158" i="14"/>
  <c r="E121" i="14"/>
  <c r="F377" i="14"/>
  <c r="D453" i="14"/>
  <c r="F376" i="14"/>
  <c r="G390" i="14"/>
  <c r="E112" i="14"/>
  <c r="D91" i="14"/>
  <c r="F326" i="14"/>
  <c r="C414" i="14"/>
  <c r="C351" i="14"/>
  <c r="H453" i="14"/>
  <c r="C376" i="14"/>
  <c r="G448" i="14"/>
  <c r="E363" i="14"/>
  <c r="B269" i="14"/>
  <c r="C371" i="14"/>
  <c r="C455" i="14"/>
  <c r="B305" i="14"/>
  <c r="D373" i="14"/>
  <c r="D31" i="14"/>
  <c r="B184" i="14"/>
  <c r="F365" i="14"/>
  <c r="F323" i="14"/>
  <c r="G339" i="14"/>
  <c r="B66" i="14"/>
  <c r="C347" i="14"/>
  <c r="F340" i="14"/>
  <c r="B140" i="14"/>
  <c r="F430" i="14"/>
  <c r="B292" i="14"/>
  <c r="D429" i="14"/>
  <c r="D419" i="14"/>
  <c r="D316" i="14"/>
  <c r="H357" i="14"/>
  <c r="E76" i="14"/>
  <c r="E404" i="14"/>
  <c r="B200" i="14"/>
  <c r="B164" i="14"/>
  <c r="C446" i="14"/>
  <c r="B227" i="14"/>
  <c r="B160" i="14"/>
  <c r="B196" i="14"/>
  <c r="E326" i="14"/>
  <c r="D322" i="14"/>
  <c r="F433" i="14"/>
  <c r="B35" i="14"/>
  <c r="F107" i="14"/>
  <c r="B245" i="14"/>
  <c r="G366" i="14"/>
  <c r="B129" i="14"/>
  <c r="B278" i="14"/>
  <c r="B193" i="14"/>
  <c r="F407" i="14"/>
  <c r="B83" i="14"/>
  <c r="B113" i="14"/>
  <c r="B50" i="14"/>
  <c r="E400" i="14"/>
  <c r="D431" i="14"/>
  <c r="B189" i="14"/>
  <c r="B134" i="14"/>
  <c r="D341" i="14"/>
  <c r="E346" i="14"/>
  <c r="C423" i="14"/>
  <c r="E52" i="14"/>
  <c r="D250" i="14"/>
  <c r="C385" i="14"/>
  <c r="H349" i="14"/>
  <c r="H418" i="14"/>
  <c r="G392" i="14"/>
  <c r="B70" i="14"/>
  <c r="H397" i="14"/>
  <c r="F384" i="14"/>
  <c r="B117" i="14"/>
  <c r="H332" i="14"/>
  <c r="G367" i="14"/>
  <c r="E426" i="14"/>
  <c r="F370" i="14"/>
  <c r="G417" i="14"/>
  <c r="E369" i="14"/>
  <c r="E412" i="14"/>
  <c r="B216" i="14"/>
  <c r="B264" i="14"/>
  <c r="B300" i="14"/>
  <c r="G378" i="14"/>
  <c r="G297" i="14"/>
  <c r="B96" i="14"/>
  <c r="D427" i="14"/>
  <c r="D421" i="14"/>
  <c r="C433" i="14"/>
  <c r="B239" i="14"/>
  <c r="H387" i="14"/>
  <c r="B288" i="14"/>
  <c r="F248" i="14"/>
  <c r="G363" i="14"/>
  <c r="B86" i="14"/>
  <c r="B158" i="14"/>
  <c r="E435" i="14"/>
  <c r="B79" i="14"/>
  <c r="F385" i="14"/>
  <c r="F445" i="14"/>
  <c r="B163" i="14"/>
  <c r="E337" i="14"/>
  <c r="B172" i="14"/>
  <c r="H438" i="14"/>
  <c r="F361" i="14"/>
  <c r="E375" i="14"/>
  <c r="B16" i="14"/>
  <c r="E450" i="14"/>
  <c r="B62" i="14"/>
  <c r="F419" i="14"/>
  <c r="F382" i="14"/>
  <c r="F131" i="14"/>
  <c r="D63" i="14"/>
  <c r="C179" i="14"/>
  <c r="E103" i="14"/>
  <c r="H350" i="14"/>
  <c r="D340" i="14"/>
  <c r="H345" i="14"/>
  <c r="D456" i="14"/>
  <c r="E130" i="14"/>
  <c r="B251" i="14"/>
  <c r="B266" i="14"/>
  <c r="D361" i="14"/>
  <c r="B49" i="14"/>
  <c r="F371" i="14"/>
  <c r="C337" i="14"/>
  <c r="D455" i="14"/>
  <c r="H379" i="14"/>
  <c r="H395" i="14"/>
  <c r="G299" i="14"/>
  <c r="E325" i="14"/>
  <c r="H322" i="14"/>
  <c r="C411" i="14"/>
  <c r="H410" i="14"/>
  <c r="H413" i="14"/>
  <c r="B182" i="14"/>
  <c r="B287" i="14"/>
  <c r="B55" i="14"/>
  <c r="G412" i="14"/>
  <c r="E391" i="14"/>
  <c r="H403" i="14"/>
  <c r="B273" i="14"/>
  <c r="C387" i="14"/>
  <c r="B207" i="14"/>
  <c r="H214" i="14"/>
  <c r="D448" i="14"/>
  <c r="E327" i="14"/>
  <c r="B69" i="14"/>
  <c r="B63" i="14"/>
  <c r="H429" i="14"/>
  <c r="B213" i="14"/>
  <c r="G318" i="14"/>
  <c r="G343" i="14"/>
  <c r="E322" i="14"/>
  <c r="H381" i="14"/>
  <c r="D401" i="14"/>
  <c r="H356" i="14"/>
  <c r="D270" i="14"/>
  <c r="B28" i="14"/>
  <c r="E319" i="14"/>
  <c r="B203" i="14"/>
  <c r="B76" i="14"/>
  <c r="C392" i="14"/>
  <c r="B259" i="14"/>
  <c r="F355" i="14"/>
  <c r="C367" i="14"/>
  <c r="B84" i="14"/>
  <c r="D438" i="14"/>
  <c r="H441" i="14"/>
  <c r="C316" i="14"/>
  <c r="D413" i="14"/>
  <c r="H241" i="14"/>
  <c r="G74" i="14"/>
  <c r="B165" i="14"/>
  <c r="F446" i="14"/>
  <c r="F405" i="14"/>
  <c r="B260" i="14"/>
  <c r="C422" i="14"/>
  <c r="C416" i="14"/>
  <c r="F417" i="14"/>
  <c r="F274" i="14"/>
  <c r="B128" i="14"/>
  <c r="E381" i="14"/>
  <c r="D389" i="14"/>
  <c r="B294" i="14"/>
  <c r="H400" i="14"/>
  <c r="G443" i="14"/>
  <c r="H394" i="14"/>
  <c r="G345" i="14"/>
  <c r="F358" i="14"/>
  <c r="C435" i="14"/>
  <c r="C372" i="14"/>
  <c r="H401" i="14"/>
  <c r="B258" i="14"/>
  <c r="H414" i="14"/>
  <c r="G380" i="14"/>
  <c r="E393" i="14"/>
  <c r="H454" i="14"/>
  <c r="E378" i="14"/>
  <c r="B272" i="14"/>
  <c r="C330" i="14"/>
  <c r="D404" i="14"/>
  <c r="B186" i="14"/>
  <c r="G338" i="14"/>
  <c r="F168" i="14"/>
  <c r="H384" i="14"/>
  <c r="H329" i="14"/>
  <c r="B65" i="14"/>
  <c r="B82" i="14"/>
  <c r="B101" i="14"/>
  <c r="B221" i="14"/>
  <c r="G384" i="14"/>
  <c r="C408" i="14"/>
  <c r="B314" i="14"/>
  <c r="D439" i="14"/>
  <c r="G404" i="14"/>
  <c r="G435" i="14"/>
  <c r="F388" i="14"/>
  <c r="B142" i="14"/>
  <c r="G325" i="14"/>
  <c r="F350" i="14"/>
  <c r="B89" i="14"/>
  <c r="C362" i="14"/>
  <c r="C361" i="14"/>
  <c r="B137" i="14"/>
  <c r="B195" i="14"/>
  <c r="F380" i="14"/>
  <c r="G341" i="14"/>
  <c r="D315" i="14"/>
  <c r="F409" i="14"/>
  <c r="F357" i="14"/>
  <c r="B178" i="14"/>
  <c r="G340" i="14"/>
  <c r="B148" i="14"/>
  <c r="G437" i="14"/>
  <c r="C429" i="14"/>
  <c r="H330" i="14"/>
  <c r="F320" i="14"/>
  <c r="C418" i="14"/>
  <c r="B93" i="14"/>
  <c r="D133" i="14"/>
  <c r="E177" i="14"/>
  <c r="D257" i="14"/>
  <c r="G447" i="14"/>
  <c r="H446" i="14"/>
  <c r="D333" i="14"/>
  <c r="E387" i="14"/>
  <c r="C451" i="14"/>
  <c r="D376" i="14"/>
  <c r="E448" i="14"/>
  <c r="B190" i="14"/>
  <c r="B219" i="14"/>
  <c r="G315" i="14"/>
  <c r="B298" i="14"/>
  <c r="F431" i="14"/>
  <c r="G457" i="14"/>
  <c r="C348" i="14"/>
  <c r="B176" i="14"/>
  <c r="H412" i="14"/>
  <c r="D334" i="14"/>
  <c r="B179" i="14"/>
  <c r="B52" i="14"/>
  <c r="G408" i="14"/>
  <c r="B351" i="14"/>
  <c r="B411" i="14"/>
  <c r="G317" i="14"/>
  <c r="B336" i="14"/>
  <c r="H315" i="14"/>
  <c r="C344" i="14"/>
  <c r="B323" i="14"/>
  <c r="H420" i="14"/>
  <c r="C412" i="14"/>
  <c r="B403" i="14"/>
  <c r="B399" i="14"/>
  <c r="B410" i="14"/>
  <c r="B343" i="14"/>
  <c r="F458" i="14"/>
  <c r="B352" i="14"/>
  <c r="H428" i="14"/>
  <c r="E314" i="14"/>
  <c r="B398" i="14"/>
  <c r="F353" i="14"/>
  <c r="G347" i="14"/>
  <c r="H382" i="14"/>
  <c r="B395" i="14"/>
  <c r="B442" i="14"/>
  <c r="E362" i="14"/>
  <c r="H361" i="14"/>
  <c r="C332" i="14"/>
  <c r="B430" i="14"/>
  <c r="B367" i="14"/>
  <c r="C345" i="14"/>
  <c r="B434" i="14"/>
  <c r="B426" i="14"/>
  <c r="G402" i="14"/>
  <c r="D437" i="14"/>
  <c r="B440" i="14"/>
  <c r="B441" i="14"/>
  <c r="G332" i="14"/>
  <c r="G337" i="14"/>
  <c r="B407" i="14"/>
  <c r="E458" i="14"/>
  <c r="E447" i="14"/>
  <c r="B394" i="14"/>
  <c r="D342" i="14"/>
  <c r="H423" i="14"/>
  <c r="B366" i="14"/>
  <c r="B320" i="14"/>
  <c r="B420" i="14"/>
  <c r="H364" i="14"/>
  <c r="C384" i="14"/>
  <c r="H424" i="14"/>
  <c r="E398" i="14"/>
  <c r="B368" i="14"/>
  <c r="C354" i="14"/>
  <c r="B327" i="14"/>
  <c r="D354" i="14"/>
  <c r="B359" i="14"/>
  <c r="F404" i="14"/>
  <c r="B400" i="14"/>
  <c r="C346" i="14"/>
  <c r="D390" i="14"/>
  <c r="G333" i="14"/>
  <c r="G322" i="14"/>
  <c r="B369" i="14"/>
  <c r="B444" i="14"/>
  <c r="G381" i="14"/>
  <c r="C396" i="14"/>
  <c r="B347" i="14"/>
  <c r="E317" i="14"/>
  <c r="B365" i="14"/>
  <c r="G377" i="14"/>
  <c r="G458" i="14"/>
  <c r="B419" i="14"/>
  <c r="B322" i="14"/>
  <c r="E411" i="14"/>
  <c r="B429" i="14"/>
  <c r="B340" i="14"/>
  <c r="F429" i="14"/>
  <c r="D391" i="14"/>
  <c r="B317" i="14"/>
  <c r="B373" i="14"/>
  <c r="F413" i="14"/>
  <c r="C323" i="14"/>
  <c r="G351" i="14"/>
  <c r="E408" i="14"/>
  <c r="B356" i="14"/>
  <c r="B396" i="14"/>
  <c r="B73" i="14"/>
  <c r="F327" i="14"/>
  <c r="G429" i="14"/>
  <c r="C320" i="14"/>
  <c r="H459" i="14"/>
  <c r="B438" i="14"/>
  <c r="G360" i="14"/>
  <c r="H355" i="14"/>
  <c r="B334" i="14"/>
  <c r="B406" i="14"/>
  <c r="B384" i="14"/>
  <c r="D357" i="14"/>
  <c r="B431" i="14"/>
  <c r="F333" i="14"/>
  <c r="B382" i="14"/>
  <c r="F316" i="14"/>
  <c r="B428" i="14"/>
  <c r="B389" i="14"/>
  <c r="B346" i="14"/>
  <c r="G401" i="14"/>
  <c r="B348" i="14"/>
  <c r="C317" i="14"/>
  <c r="F374" i="14"/>
  <c r="B423" i="14"/>
  <c r="G354" i="14"/>
  <c r="B401" i="14"/>
  <c r="H448" i="14"/>
  <c r="B353" i="14"/>
  <c r="D430" i="14"/>
  <c r="B447" i="14"/>
  <c r="B425" i="14"/>
  <c r="E352" i="14"/>
  <c r="B80" i="14"/>
  <c r="H366" i="14"/>
  <c r="B450" i="14"/>
  <c r="B457" i="14"/>
  <c r="D314" i="14"/>
  <c r="E420" i="14"/>
  <c r="B414" i="14"/>
  <c r="B328" i="14"/>
  <c r="B376" i="14"/>
  <c r="B332" i="14"/>
  <c r="C453" i="14"/>
  <c r="B445" i="14"/>
  <c r="B360" i="14"/>
  <c r="H396" i="14"/>
  <c r="D458" i="14"/>
  <c r="H342" i="14"/>
  <c r="B454" i="14"/>
  <c r="F422" i="14"/>
  <c r="B380" i="14"/>
  <c r="B397" i="14"/>
  <c r="D348" i="14"/>
  <c r="F428" i="14"/>
  <c r="H436" i="14"/>
  <c r="D395" i="14"/>
  <c r="D412" i="14"/>
  <c r="D425" i="14"/>
  <c r="C326" i="14"/>
  <c r="B402" i="14"/>
  <c r="D374" i="14"/>
  <c r="H340" i="14"/>
  <c r="C417" i="14"/>
  <c r="F368" i="14"/>
  <c r="D402" i="14"/>
  <c r="E350" i="14"/>
  <c r="B375" i="14"/>
  <c r="B364" i="14"/>
  <c r="D353" i="14"/>
  <c r="B325" i="14"/>
  <c r="B362" i="14"/>
  <c r="E367" i="14"/>
  <c r="B452" i="14"/>
  <c r="B318" i="14"/>
  <c r="B449" i="14"/>
  <c r="C383" i="14"/>
  <c r="B437" i="14"/>
  <c r="B338" i="14"/>
  <c r="G352" i="14"/>
  <c r="E341" i="14"/>
  <c r="H317" i="14"/>
  <c r="B458" i="14"/>
  <c r="B326" i="14"/>
  <c r="H385" i="14"/>
  <c r="C413" i="14"/>
  <c r="H458" i="14"/>
  <c r="B319" i="14"/>
  <c r="B421" i="14"/>
  <c r="H457" i="14"/>
  <c r="B404" i="14"/>
  <c r="C333" i="14"/>
  <c r="C444" i="14"/>
  <c r="D359" i="14"/>
  <c r="B381" i="14"/>
  <c r="B390" i="14"/>
  <c r="E415" i="14"/>
  <c r="B372" i="14"/>
  <c r="B413" i="14"/>
  <c r="E332" i="14"/>
  <c r="G362" i="14"/>
  <c r="B329" i="14"/>
  <c r="C322" i="14"/>
  <c r="C373" i="14"/>
  <c r="B349" i="14"/>
  <c r="B335" i="14"/>
  <c r="B448" i="14"/>
  <c r="C382" i="14"/>
  <c r="F421" i="14"/>
  <c r="H421" i="14"/>
  <c r="H360" i="14"/>
  <c r="B386" i="14"/>
  <c r="B435" i="14"/>
  <c r="B331" i="14"/>
  <c r="G430" i="14"/>
  <c r="C458" i="14"/>
  <c r="G326" i="14"/>
  <c r="B383" i="14"/>
  <c r="B315" i="14"/>
  <c r="C370" i="14"/>
  <c r="B324" i="14"/>
  <c r="B378" i="14"/>
  <c r="F386" i="14"/>
  <c r="B455" i="14"/>
  <c r="B377" i="14"/>
  <c r="B333" i="14"/>
  <c r="D443" i="14"/>
  <c r="B408" i="14"/>
  <c r="H451" i="14"/>
  <c r="E418" i="14"/>
  <c r="B409" i="14"/>
  <c r="C369" i="14"/>
  <c r="B393" i="14"/>
  <c r="B345" i="14"/>
  <c r="D362" i="14"/>
  <c r="B337" i="14"/>
  <c r="B415" i="14"/>
  <c r="B357" i="14"/>
  <c r="H431" i="14"/>
  <c r="B371" i="14"/>
  <c r="B321" i="14"/>
  <c r="E414" i="14"/>
  <c r="B358" i="14"/>
  <c r="F432" i="14"/>
  <c r="B418" i="14"/>
  <c r="B446" i="14"/>
  <c r="F348" i="14"/>
  <c r="B379" i="14"/>
  <c r="B330" i="14"/>
  <c r="B422" i="14"/>
  <c r="C329" i="14"/>
  <c r="E353" i="14"/>
  <c r="B342" i="14"/>
  <c r="B451" i="14"/>
  <c r="D319" i="14"/>
  <c r="B344" i="14"/>
  <c r="F412" i="14"/>
  <c r="B424" i="14"/>
  <c r="D320" i="14"/>
  <c r="D422" i="14"/>
  <c r="B385" i="14"/>
  <c r="C325" i="14"/>
  <c r="B427" i="14"/>
  <c r="B443" i="14"/>
  <c r="G320" i="14"/>
  <c r="B339" i="14"/>
  <c r="G461" i="14"/>
  <c r="B453" i="14"/>
  <c r="E445" i="14"/>
  <c r="B432" i="14"/>
  <c r="B405" i="14"/>
  <c r="B387" i="14"/>
  <c r="F459" i="14"/>
  <c r="C410" i="14"/>
  <c r="B456" i="14"/>
  <c r="H375" i="14"/>
  <c r="B370" i="14"/>
  <c r="B439" i="14"/>
  <c r="F453" i="14"/>
  <c r="F447" i="14"/>
  <c r="B374" i="14"/>
  <c r="B417" i="14"/>
  <c r="E421" i="14"/>
  <c r="D318" i="14"/>
  <c r="G375" i="14"/>
  <c r="B354" i="14"/>
  <c r="B361" i="14"/>
  <c r="B316" i="14"/>
  <c r="B341" i="14"/>
  <c r="B412" i="14"/>
  <c r="H341" i="14"/>
  <c r="H443" i="14"/>
  <c r="B392" i="14"/>
  <c r="B363" i="14"/>
  <c r="D459" i="14"/>
  <c r="B388" i="14"/>
  <c r="B436" i="14"/>
  <c r="B433" i="14"/>
  <c r="B350" i="14"/>
  <c r="E430" i="14"/>
  <c r="B355" i="14"/>
  <c r="E459" i="14"/>
  <c r="B391" i="14"/>
  <c r="B416" i="14"/>
  <c r="E461" i="14"/>
  <c r="H461" i="14"/>
  <c r="D460" i="14"/>
  <c r="H460" i="14"/>
  <c r="D461" i="14"/>
  <c r="G460" i="14"/>
  <c r="B461" i="14"/>
  <c r="C459" i="14"/>
  <c r="F461" i="14"/>
  <c r="B460" i="14"/>
  <c r="C462" i="14"/>
  <c r="C461" i="14"/>
  <c r="E462" i="14"/>
  <c r="G459" i="14"/>
  <c r="B462" i="14"/>
  <c r="D462" i="14"/>
  <c r="F460" i="14"/>
  <c r="G462" i="14"/>
  <c r="C464" i="14"/>
  <c r="B459" i="14"/>
  <c r="C460" i="14"/>
  <c r="E460" i="14"/>
  <c r="E465" i="14"/>
  <c r="C463" i="14"/>
  <c r="F464" i="14"/>
  <c r="G464" i="14"/>
  <c r="D464" i="14"/>
  <c r="B464" i="14"/>
  <c r="F462" i="14"/>
  <c r="D463" i="14"/>
  <c r="G465" i="14"/>
  <c r="H462" i="14"/>
  <c r="H463" i="14"/>
  <c r="E464" i="14"/>
  <c r="D465" i="14"/>
  <c r="E467" i="14"/>
  <c r="F465" i="14"/>
  <c r="B463" i="14"/>
  <c r="B467" i="14"/>
  <c r="E574" i="14"/>
  <c r="F463" i="14"/>
  <c r="G463" i="14"/>
  <c r="E463" i="14"/>
  <c r="H464" i="14"/>
  <c r="C501" i="14"/>
  <c r="G473" i="14"/>
  <c r="D581" i="14"/>
  <c r="H590" i="14"/>
  <c r="H604" i="14"/>
  <c r="G484" i="14"/>
  <c r="E482" i="14"/>
  <c r="C593" i="14"/>
  <c r="G514" i="14"/>
  <c r="G572" i="14"/>
  <c r="G499" i="14"/>
  <c r="E505" i="14"/>
  <c r="D494" i="14"/>
  <c r="H465" i="14"/>
  <c r="F580" i="14"/>
  <c r="F495" i="14"/>
  <c r="E535" i="14"/>
  <c r="F541" i="14"/>
  <c r="C539" i="14"/>
  <c r="D473" i="14"/>
  <c r="F576" i="14"/>
  <c r="D589" i="14"/>
  <c r="C577" i="14"/>
  <c r="D592" i="14"/>
  <c r="G494" i="14"/>
  <c r="D570" i="14"/>
  <c r="D503" i="14"/>
  <c r="G543" i="14"/>
  <c r="F559" i="14"/>
  <c r="H552" i="14"/>
  <c r="F513" i="14"/>
  <c r="G475" i="14"/>
  <c r="G515" i="14"/>
  <c r="C534" i="14"/>
  <c r="G528" i="14"/>
  <c r="E513" i="14"/>
  <c r="D466" i="14"/>
  <c r="F597" i="14"/>
  <c r="E538" i="14"/>
  <c r="C532" i="14"/>
  <c r="E590" i="14"/>
  <c r="D593" i="14"/>
  <c r="G587" i="14"/>
  <c r="H508" i="14"/>
  <c r="D542" i="14"/>
  <c r="H568" i="14"/>
  <c r="H600" i="14"/>
  <c r="C486" i="14"/>
  <c r="F473" i="14"/>
  <c r="E568" i="14"/>
  <c r="G545" i="14"/>
  <c r="G526" i="14"/>
  <c r="D547" i="14"/>
  <c r="F564" i="14"/>
  <c r="G503" i="14"/>
  <c r="E569" i="14"/>
  <c r="G492" i="14"/>
  <c r="H574" i="14"/>
  <c r="H571" i="14"/>
  <c r="C530" i="14"/>
  <c r="G594" i="14"/>
  <c r="F589" i="14"/>
  <c r="G561" i="14"/>
  <c r="D558" i="14"/>
  <c r="D470" i="14"/>
  <c r="E588" i="14"/>
  <c r="H519" i="14"/>
  <c r="G586" i="14"/>
  <c r="D495" i="14"/>
  <c r="C482" i="14"/>
  <c r="E589" i="14"/>
  <c r="C578" i="14"/>
  <c r="D538" i="14"/>
  <c r="C603" i="14"/>
  <c r="H563" i="14"/>
  <c r="H491" i="14"/>
  <c r="D518" i="14"/>
  <c r="H471" i="14"/>
  <c r="D546" i="14"/>
  <c r="E512" i="14"/>
  <c r="E582" i="14"/>
  <c r="C468" i="14"/>
  <c r="H481" i="14"/>
  <c r="E598" i="14"/>
  <c r="H485" i="14"/>
  <c r="D508" i="14"/>
  <c r="H559" i="14"/>
  <c r="G577" i="14"/>
  <c r="C473" i="14"/>
  <c r="H517" i="14"/>
  <c r="G552" i="14"/>
  <c r="F502" i="14"/>
  <c r="G566" i="14"/>
  <c r="G540" i="14"/>
  <c r="H498" i="14"/>
  <c r="F472" i="14"/>
  <c r="C576" i="14"/>
  <c r="E539" i="14"/>
  <c r="F503" i="14"/>
  <c r="D533" i="14"/>
  <c r="C585" i="14"/>
  <c r="H573" i="14"/>
  <c r="D588" i="14"/>
  <c r="G486" i="14"/>
  <c r="F533" i="14"/>
  <c r="C506" i="14"/>
  <c r="D586" i="14"/>
  <c r="E473" i="14"/>
  <c r="G483" i="14"/>
  <c r="H560" i="14"/>
  <c r="G520" i="14"/>
  <c r="C525" i="14"/>
  <c r="C511" i="14"/>
  <c r="D472" i="14"/>
  <c r="C591" i="14"/>
  <c r="C490" i="14"/>
  <c r="H549" i="14"/>
  <c r="G478" i="14"/>
  <c r="G569" i="14"/>
  <c r="H526" i="14"/>
  <c r="G603" i="14"/>
  <c r="F482" i="14"/>
  <c r="C547" i="14"/>
  <c r="E592" i="14"/>
  <c r="F547" i="14"/>
  <c r="H547" i="14"/>
  <c r="F529" i="14"/>
  <c r="H554" i="14"/>
  <c r="F489" i="14"/>
  <c r="D500" i="14"/>
  <c r="D571" i="14"/>
  <c r="F523" i="14"/>
  <c r="E485" i="14"/>
  <c r="E470" i="14"/>
  <c r="C535" i="14"/>
  <c r="F577" i="14"/>
  <c r="F557" i="14"/>
  <c r="H483" i="14"/>
  <c r="H531" i="14"/>
  <c r="G538" i="14"/>
  <c r="C571" i="14"/>
  <c r="F590" i="14"/>
  <c r="E586" i="14"/>
  <c r="F490" i="14"/>
  <c r="E525" i="14"/>
  <c r="F475" i="14"/>
  <c r="C493" i="14"/>
  <c r="E481" i="14"/>
  <c r="F499" i="14"/>
  <c r="H548" i="14"/>
  <c r="F528" i="14"/>
  <c r="D525" i="14"/>
  <c r="F549" i="14"/>
  <c r="G592" i="14"/>
  <c r="H605" i="14"/>
  <c r="C544" i="14"/>
  <c r="E504" i="14"/>
  <c r="E503" i="14"/>
  <c r="E553" i="14"/>
  <c r="G512" i="14"/>
  <c r="G466" i="14"/>
  <c r="H558" i="14"/>
  <c r="F521" i="14"/>
  <c r="H601" i="14"/>
  <c r="E507" i="14"/>
  <c r="E554" i="14"/>
  <c r="G551" i="14"/>
  <c r="E500" i="14"/>
  <c r="G467" i="14"/>
  <c r="D523" i="14"/>
  <c r="E531" i="14"/>
  <c r="G601" i="14"/>
  <c r="D561" i="14"/>
  <c r="G541" i="14"/>
  <c r="H562" i="14"/>
  <c r="C590" i="14"/>
  <c r="H502" i="14"/>
  <c r="D587" i="14"/>
  <c r="H486" i="14"/>
  <c r="D507" i="14"/>
  <c r="F585" i="14"/>
  <c r="C466" i="14"/>
  <c r="E557" i="14"/>
  <c r="F536" i="14"/>
  <c r="F466" i="14"/>
  <c r="F512" i="14"/>
  <c r="G575" i="14"/>
  <c r="G479" i="14"/>
  <c r="F534" i="14"/>
  <c r="H542" i="14"/>
  <c r="F504" i="14"/>
  <c r="D540" i="14"/>
  <c r="H504" i="14"/>
  <c r="D573" i="14"/>
  <c r="H520" i="14"/>
  <c r="H488" i="14"/>
  <c r="E562" i="14"/>
  <c r="E580" i="14"/>
  <c r="H525" i="14"/>
  <c r="G497" i="14"/>
  <c r="G542" i="14"/>
  <c r="D520" i="14"/>
  <c r="G595" i="14"/>
  <c r="F527" i="14"/>
  <c r="G570" i="14"/>
  <c r="G571" i="14"/>
  <c r="G567" i="14"/>
  <c r="F514" i="14"/>
  <c r="H567" i="14"/>
  <c r="F542" i="14"/>
  <c r="H489" i="14"/>
  <c r="G548" i="14"/>
  <c r="E497" i="14"/>
  <c r="H589" i="14"/>
  <c r="C491" i="14"/>
  <c r="H591" i="14"/>
  <c r="H535" i="14"/>
  <c r="H575" i="14"/>
  <c r="E581" i="14"/>
  <c r="H484" i="14"/>
  <c r="G495" i="14"/>
  <c r="C469" i="14"/>
  <c r="F468" i="14"/>
  <c r="G496" i="14"/>
  <c r="F540" i="14"/>
  <c r="C499" i="14"/>
  <c r="D487" i="14"/>
  <c r="E526" i="14"/>
  <c r="C513" i="14"/>
  <c r="F595" i="14"/>
  <c r="C602" i="14"/>
  <c r="C592" i="14"/>
  <c r="E576" i="14"/>
  <c r="C521" i="14"/>
  <c r="F581" i="14"/>
  <c r="H543" i="14"/>
  <c r="G468" i="14"/>
  <c r="C507" i="14"/>
  <c r="F498" i="14"/>
  <c r="H579" i="14"/>
  <c r="D469" i="14"/>
  <c r="H527" i="14"/>
  <c r="D489" i="14"/>
  <c r="E502" i="14"/>
  <c r="G599" i="14"/>
  <c r="D514" i="14"/>
  <c r="G593" i="14"/>
  <c r="H528" i="14"/>
  <c r="F579" i="14"/>
  <c r="F569" i="14"/>
  <c r="H490" i="14"/>
  <c r="C540" i="14"/>
  <c r="D565" i="14"/>
  <c r="G502" i="14"/>
  <c r="D496" i="14"/>
  <c r="F556" i="14"/>
  <c r="G579" i="14"/>
  <c r="F572" i="14"/>
  <c r="H522" i="14"/>
  <c r="E527" i="14"/>
  <c r="F599" i="14"/>
  <c r="E493" i="14"/>
  <c r="F566" i="14"/>
  <c r="E486" i="14"/>
  <c r="G573" i="14"/>
  <c r="C546" i="14"/>
  <c r="E475" i="14"/>
  <c r="G510" i="14"/>
  <c r="C551" i="14"/>
  <c r="E570" i="14"/>
  <c r="E558" i="14"/>
  <c r="E560" i="14"/>
  <c r="G546" i="14"/>
  <c r="E492" i="14"/>
  <c r="H602" i="14"/>
  <c r="H561" i="14"/>
  <c r="E556" i="14"/>
  <c r="D474" i="14"/>
  <c r="E603" i="14"/>
  <c r="E607" i="14"/>
  <c r="E494" i="14"/>
  <c r="C574" i="14"/>
  <c r="E555" i="14"/>
  <c r="G507" i="14"/>
  <c r="C492" i="14"/>
  <c r="H518" i="14"/>
  <c r="E601" i="14"/>
  <c r="E551" i="14"/>
  <c r="C533" i="14"/>
  <c r="B528" i="14"/>
  <c r="D515" i="14"/>
  <c r="D482" i="14"/>
  <c r="C502" i="14"/>
  <c r="C471" i="14"/>
  <c r="E545" i="14"/>
  <c r="G537" i="14"/>
  <c r="F518" i="14"/>
  <c r="G606" i="14"/>
  <c r="C485" i="14"/>
  <c r="E541" i="14"/>
  <c r="F496" i="14"/>
  <c r="F484" i="14"/>
  <c r="H578" i="14"/>
  <c r="E548" i="14"/>
  <c r="H511" i="14"/>
  <c r="D591" i="14"/>
  <c r="E501" i="14"/>
  <c r="F551" i="14"/>
  <c r="F517" i="14"/>
  <c r="H555" i="14"/>
  <c r="H506" i="14"/>
  <c r="G585" i="14"/>
  <c r="E498" i="14"/>
  <c r="D596" i="14"/>
  <c r="H468" i="14"/>
  <c r="D567" i="14"/>
  <c r="G581" i="14"/>
  <c r="C555" i="14"/>
  <c r="F488" i="14"/>
  <c r="F553" i="14"/>
  <c r="D584" i="14"/>
  <c r="G589" i="14"/>
  <c r="G590" i="14"/>
  <c r="E571" i="14"/>
  <c r="H482" i="14"/>
  <c r="E521" i="14"/>
  <c r="C484" i="14"/>
  <c r="H501" i="14"/>
  <c r="E476" i="14"/>
  <c r="F543" i="14"/>
  <c r="E496" i="14"/>
  <c r="G508" i="14"/>
  <c r="C558" i="14"/>
  <c r="F568" i="14"/>
  <c r="D568" i="14"/>
  <c r="H509" i="14"/>
  <c r="E536" i="14"/>
  <c r="C587" i="14"/>
  <c r="D559" i="14"/>
  <c r="H536" i="14"/>
  <c r="E466" i="14"/>
  <c r="E561" i="14"/>
  <c r="C522" i="14"/>
  <c r="B466" i="14"/>
  <c r="G470" i="14"/>
  <c r="C595" i="14"/>
  <c r="G469" i="14"/>
  <c r="F486" i="14"/>
  <c r="F596" i="14"/>
  <c r="G474" i="14"/>
  <c r="F570" i="14"/>
  <c r="E523" i="14"/>
  <c r="F469" i="14"/>
  <c r="D527" i="14"/>
  <c r="C470" i="14"/>
  <c r="E488" i="14"/>
  <c r="E519" i="14"/>
  <c r="C573" i="14"/>
  <c r="D516" i="14"/>
  <c r="D553" i="14"/>
  <c r="C472" i="14"/>
  <c r="E491" i="14"/>
  <c r="E537" i="14"/>
  <c r="C515" i="14"/>
  <c r="F600" i="14"/>
  <c r="H583" i="14"/>
  <c r="C552" i="14"/>
  <c r="C557" i="14"/>
  <c r="D569" i="14"/>
  <c r="D557" i="14"/>
  <c r="G547" i="14"/>
  <c r="G539" i="14"/>
  <c r="F467" i="14"/>
  <c r="D506" i="14"/>
  <c r="D552" i="14"/>
  <c r="F509" i="14"/>
  <c r="F522" i="14"/>
  <c r="G565" i="14"/>
  <c r="G516" i="14"/>
  <c r="G574" i="14"/>
  <c r="D513" i="14"/>
  <c r="E597" i="14"/>
  <c r="G532" i="14"/>
  <c r="G490" i="14"/>
  <c r="G482" i="14"/>
  <c r="D522" i="14"/>
  <c r="G600" i="14"/>
  <c r="E593" i="14"/>
  <c r="E530" i="14"/>
  <c r="D530" i="14"/>
  <c r="H572" i="14"/>
  <c r="D550" i="14"/>
  <c r="F562" i="14"/>
  <c r="C545" i="14"/>
  <c r="H479" i="14"/>
  <c r="E484" i="14"/>
  <c r="G549" i="14"/>
  <c r="D582" i="14"/>
  <c r="D536" i="14"/>
  <c r="F493" i="14"/>
  <c r="D580" i="14"/>
  <c r="D604" i="14"/>
  <c r="H551" i="14"/>
  <c r="D532" i="14"/>
  <c r="D578" i="14"/>
  <c r="E583" i="14"/>
  <c r="F508" i="14"/>
  <c r="F537" i="14"/>
  <c r="F593" i="14"/>
  <c r="G553" i="14"/>
  <c r="G556" i="14"/>
  <c r="D579" i="14"/>
  <c r="H505" i="14"/>
  <c r="D502" i="14"/>
  <c r="H516" i="14"/>
  <c r="F477" i="14"/>
  <c r="G598" i="14"/>
  <c r="G472" i="14"/>
  <c r="D488" i="14"/>
  <c r="F479" i="14"/>
  <c r="G544" i="14"/>
  <c r="G583" i="14"/>
  <c r="C561" i="14"/>
  <c r="F530" i="14"/>
  <c r="F515" i="14"/>
  <c r="E510" i="14"/>
  <c r="H603" i="14"/>
  <c r="E495" i="14"/>
  <c r="D475" i="14"/>
  <c r="F586" i="14"/>
  <c r="C583" i="14"/>
  <c r="F524" i="14"/>
  <c r="F519" i="14"/>
  <c r="F538" i="14"/>
  <c r="C514" i="14"/>
  <c r="F481" i="14"/>
  <c r="H469" i="14"/>
  <c r="E563" i="14"/>
  <c r="H487" i="14"/>
  <c r="F476" i="14"/>
  <c r="C508" i="14"/>
  <c r="E543" i="14"/>
  <c r="G509" i="14"/>
  <c r="H466" i="14"/>
  <c r="C496" i="14"/>
  <c r="H580" i="14"/>
  <c r="C528" i="14"/>
  <c r="E567" i="14"/>
  <c r="C601" i="14"/>
  <c r="C569" i="14"/>
  <c r="D480" i="14"/>
  <c r="F494" i="14"/>
  <c r="H586" i="14"/>
  <c r="H557" i="14"/>
  <c r="G519" i="14"/>
  <c r="C474" i="14"/>
  <c r="F474" i="14"/>
  <c r="F471" i="14"/>
  <c r="G534" i="14"/>
  <c r="G493" i="14"/>
  <c r="G562" i="14"/>
  <c r="G588" i="14"/>
  <c r="H472" i="14"/>
  <c r="D572" i="14"/>
  <c r="H510" i="14"/>
  <c r="E478" i="14"/>
  <c r="G471" i="14"/>
  <c r="E606" i="14"/>
  <c r="G536" i="14"/>
  <c r="C570" i="14"/>
  <c r="B465" i="14"/>
  <c r="D511" i="14"/>
  <c r="G488" i="14"/>
  <c r="D510" i="14"/>
  <c r="F607" i="14"/>
  <c r="H470" i="14"/>
  <c r="H474" i="14"/>
  <c r="G489" i="14"/>
  <c r="F574" i="14"/>
  <c r="D467" i="14"/>
  <c r="F578" i="14"/>
  <c r="C500" i="14"/>
  <c r="G505" i="14"/>
  <c r="E528" i="14"/>
  <c r="E594" i="14"/>
  <c r="D499" i="14"/>
  <c r="G535" i="14"/>
  <c r="H565" i="14"/>
  <c r="H532" i="14"/>
  <c r="G580" i="14"/>
  <c r="G529" i="14"/>
  <c r="E509" i="14"/>
  <c r="F561" i="14"/>
  <c r="E477" i="14"/>
  <c r="F602" i="14"/>
  <c r="C516" i="14"/>
  <c r="F516" i="14"/>
  <c r="D574" i="14"/>
  <c r="H534" i="14"/>
  <c r="D492" i="14"/>
  <c r="D556" i="14"/>
  <c r="C543" i="14"/>
  <c r="E474" i="14"/>
  <c r="E522" i="14"/>
  <c r="D607" i="14"/>
  <c r="H495" i="14"/>
  <c r="H500" i="14"/>
  <c r="C598" i="14"/>
  <c r="E596" i="14"/>
  <c r="E511" i="14"/>
  <c r="E515" i="14"/>
  <c r="E518" i="14"/>
  <c r="F545" i="14"/>
  <c r="H494" i="14"/>
  <c r="D600" i="14"/>
  <c r="G533" i="14"/>
  <c r="C572" i="14"/>
  <c r="G578" i="14"/>
  <c r="H577" i="14"/>
  <c r="F567" i="14"/>
  <c r="C560" i="14"/>
  <c r="F588" i="14"/>
  <c r="F591" i="14"/>
  <c r="D468" i="14"/>
  <c r="C589" i="14"/>
  <c r="E514" i="14"/>
  <c r="C479" i="14"/>
  <c r="C465" i="14"/>
  <c r="D585" i="14"/>
  <c r="G481" i="14"/>
  <c r="E499" i="14"/>
  <c r="E544" i="14"/>
  <c r="H529" i="14"/>
  <c r="D481" i="14"/>
  <c r="H537" i="14"/>
  <c r="E469" i="14"/>
  <c r="E533" i="14"/>
  <c r="G524" i="14"/>
  <c r="C538" i="14"/>
  <c r="C518" i="14"/>
  <c r="F501" i="14"/>
  <c r="F592" i="14"/>
  <c r="F546" i="14"/>
  <c r="D543" i="14"/>
  <c r="E549" i="14"/>
  <c r="D597" i="14"/>
  <c r="E564" i="14"/>
  <c r="C476" i="14"/>
  <c r="H503" i="14"/>
  <c r="C564" i="14"/>
  <c r="F532" i="14"/>
  <c r="G501" i="14"/>
  <c r="H594" i="14"/>
  <c r="G591" i="14"/>
  <c r="H546" i="14"/>
  <c r="G511" i="14"/>
  <c r="D526" i="14"/>
  <c r="H493" i="14"/>
  <c r="E578" i="14"/>
  <c r="D478" i="14"/>
  <c r="H550" i="14"/>
  <c r="D519" i="14"/>
  <c r="E587" i="14"/>
  <c r="C483" i="14"/>
  <c r="D517" i="14"/>
  <c r="F531" i="14"/>
  <c r="C531" i="14"/>
  <c r="D531" i="14"/>
  <c r="C575" i="14"/>
  <c r="D549" i="14"/>
  <c r="H564" i="14"/>
  <c r="C600" i="14"/>
  <c r="D544" i="14"/>
  <c r="D528" i="14"/>
  <c r="D548" i="14"/>
  <c r="E602" i="14"/>
  <c r="C567" i="14"/>
  <c r="E517" i="14"/>
  <c r="D575" i="14"/>
  <c r="E577" i="14"/>
  <c r="H523" i="14"/>
  <c r="C537" i="14"/>
  <c r="H569" i="14"/>
  <c r="B567" i="14"/>
  <c r="F539" i="14"/>
  <c r="D529" i="14"/>
  <c r="E524" i="14"/>
  <c r="B577" i="14"/>
  <c r="B479" i="14"/>
  <c r="H541" i="14"/>
  <c r="B509" i="14"/>
  <c r="B603" i="14"/>
  <c r="C519" i="14"/>
  <c r="F552" i="14"/>
  <c r="B471" i="14"/>
  <c r="B497" i="14"/>
  <c r="B511" i="14"/>
  <c r="B538" i="14"/>
  <c r="E599" i="14"/>
  <c r="D483" i="14"/>
  <c r="B523" i="14"/>
  <c r="G491" i="14"/>
  <c r="G498" i="14"/>
  <c r="F544" i="14"/>
  <c r="B593" i="14"/>
  <c r="C594" i="14"/>
  <c r="B472" i="14"/>
  <c r="E546" i="14"/>
  <c r="C524" i="14"/>
  <c r="B551" i="14"/>
  <c r="D537" i="14"/>
  <c r="D590" i="14"/>
  <c r="C549" i="14"/>
  <c r="D479" i="14"/>
  <c r="E579" i="14"/>
  <c r="F601" i="14"/>
  <c r="G564" i="14"/>
  <c r="E468" i="14"/>
  <c r="F492" i="14"/>
  <c r="G480" i="14"/>
  <c r="H497" i="14"/>
  <c r="D509" i="14"/>
  <c r="C529" i="14"/>
  <c r="G582" i="14"/>
  <c r="B589" i="14"/>
  <c r="B561" i="14"/>
  <c r="H576" i="14"/>
  <c r="B478" i="14"/>
  <c r="B595" i="14"/>
  <c r="C581" i="14"/>
  <c r="F526" i="14"/>
  <c r="B483" i="14"/>
  <c r="B515" i="14"/>
  <c r="D602" i="14"/>
  <c r="B492" i="14"/>
  <c r="C494" i="14"/>
  <c r="H592" i="14"/>
  <c r="C604" i="14"/>
  <c r="C517" i="14"/>
  <c r="B559" i="14"/>
  <c r="B526" i="14"/>
  <c r="F575" i="14"/>
  <c r="E516" i="14"/>
  <c r="B543" i="14"/>
  <c r="H595" i="14"/>
  <c r="H507" i="14"/>
  <c r="B547" i="14"/>
  <c r="B496" i="14"/>
  <c r="F497" i="14"/>
  <c r="F583" i="14"/>
  <c r="F555" i="14"/>
  <c r="B488" i="14"/>
  <c r="B575" i="14"/>
  <c r="C509" i="14"/>
  <c r="B539" i="14"/>
  <c r="D539" i="14"/>
  <c r="C480" i="14"/>
  <c r="H553" i="14"/>
  <c r="C477" i="14"/>
  <c r="B495" i="14"/>
  <c r="H570" i="14"/>
  <c r="D545" i="14"/>
  <c r="D555" i="14"/>
  <c r="D583" i="14"/>
  <c r="C542" i="14"/>
  <c r="G597" i="14"/>
  <c r="B587" i="14"/>
  <c r="G560" i="14"/>
  <c r="G576" i="14"/>
  <c r="E552" i="14"/>
  <c r="C606" i="14"/>
  <c r="D594" i="14"/>
  <c r="B558" i="14"/>
  <c r="D498" i="14"/>
  <c r="B562" i="14"/>
  <c r="B530" i="14"/>
  <c r="F550" i="14"/>
  <c r="D577" i="14"/>
  <c r="C553" i="14"/>
  <c r="G530" i="14"/>
  <c r="B525" i="14"/>
  <c r="G554" i="14"/>
  <c r="B536" i="14"/>
  <c r="F535" i="14"/>
  <c r="E532" i="14"/>
  <c r="H597" i="14"/>
  <c r="G506" i="14"/>
  <c r="F525" i="14"/>
  <c r="G500" i="14"/>
  <c r="D535" i="14"/>
  <c r="G559" i="14"/>
  <c r="B548" i="14"/>
  <c r="F483" i="14"/>
  <c r="H533" i="14"/>
  <c r="B579" i="14"/>
  <c r="F604" i="14"/>
  <c r="B519" i="14"/>
  <c r="E550" i="14"/>
  <c r="H556" i="14"/>
  <c r="C568" i="14"/>
  <c r="F603" i="14"/>
  <c r="B510" i="14"/>
  <c r="B601" i="14"/>
  <c r="G558" i="14"/>
  <c r="B534" i="14"/>
  <c r="H607" i="14"/>
  <c r="C584" i="14"/>
  <c r="E480" i="14"/>
  <c r="D576" i="14"/>
  <c r="C559" i="14"/>
  <c r="H582" i="14"/>
  <c r="F582" i="14"/>
  <c r="B475" i="14"/>
  <c r="G476" i="14"/>
  <c r="F554" i="14"/>
  <c r="H499" i="14"/>
  <c r="D566" i="14"/>
  <c r="B578" i="14"/>
  <c r="C488" i="14"/>
  <c r="B597" i="14"/>
  <c r="B522" i="14"/>
  <c r="H606" i="14"/>
  <c r="B499" i="14"/>
  <c r="H596" i="14"/>
  <c r="E534" i="14"/>
  <c r="C565" i="14"/>
  <c r="B565" i="14"/>
  <c r="H539" i="14"/>
  <c r="G531" i="14"/>
  <c r="F594" i="14"/>
  <c r="B583" i="14"/>
  <c r="C526" i="14"/>
  <c r="B477" i="14"/>
  <c r="D599" i="14"/>
  <c r="B474" i="14"/>
  <c r="G568" i="14"/>
  <c r="C550" i="14"/>
  <c r="H538" i="14"/>
  <c r="B485" i="14"/>
  <c r="D477" i="14"/>
  <c r="C563" i="14"/>
  <c r="B580" i="14"/>
  <c r="B557" i="14"/>
  <c r="D603" i="14"/>
  <c r="B482" i="14"/>
  <c r="H545" i="14"/>
  <c r="D605" i="14"/>
  <c r="B600" i="14"/>
  <c r="B560" i="14"/>
  <c r="F480" i="14"/>
  <c r="D485" i="14"/>
  <c r="H588" i="14"/>
  <c r="G555" i="14"/>
  <c r="B498" i="14"/>
  <c r="G527" i="14"/>
  <c r="B592" i="14"/>
  <c r="E506" i="14"/>
  <c r="E490" i="14"/>
  <c r="D562" i="14"/>
  <c r="D521" i="14"/>
  <c r="E520" i="14"/>
  <c r="B516" i="14"/>
  <c r="B605" i="14"/>
  <c r="E471" i="14"/>
  <c r="G518" i="14"/>
  <c r="E487" i="14"/>
  <c r="G557" i="14"/>
  <c r="F548" i="14"/>
  <c r="G521" i="14"/>
  <c r="B569" i="14"/>
  <c r="B584" i="14"/>
  <c r="C478" i="14"/>
  <c r="H593" i="14"/>
  <c r="G596" i="14"/>
  <c r="B570" i="14"/>
  <c r="C520" i="14"/>
  <c r="E566" i="14"/>
  <c r="D601" i="14"/>
  <c r="H524" i="14"/>
  <c r="B568" i="14"/>
  <c r="B564" i="14"/>
  <c r="B491" i="14"/>
  <c r="F510" i="14"/>
  <c r="B533" i="14"/>
  <c r="C523" i="14"/>
  <c r="B484" i="14"/>
  <c r="H513" i="14"/>
  <c r="G517" i="14"/>
  <c r="B490" i="14"/>
  <c r="E572" i="14"/>
  <c r="B521" i="14"/>
  <c r="H480" i="14"/>
  <c r="F485" i="14"/>
  <c r="C566" i="14"/>
  <c r="H492" i="14"/>
  <c r="C495" i="14"/>
  <c r="E529" i="14"/>
  <c r="C580" i="14"/>
  <c r="H599" i="14"/>
  <c r="H515" i="14"/>
  <c r="C505" i="14"/>
  <c r="D504" i="14"/>
  <c r="G602" i="14"/>
  <c r="C489" i="14"/>
  <c r="F598" i="14"/>
  <c r="C548" i="14"/>
  <c r="B566" i="14"/>
  <c r="H584" i="14"/>
  <c r="F605" i="14"/>
  <c r="C512" i="14"/>
  <c r="E483" i="14"/>
  <c r="C503" i="14"/>
  <c r="C562" i="14"/>
  <c r="F563" i="14"/>
  <c r="B553" i="14"/>
  <c r="D512" i="14"/>
  <c r="G607" i="14"/>
  <c r="E584" i="14"/>
  <c r="C596" i="14"/>
  <c r="B555" i="14"/>
  <c r="C536" i="14"/>
  <c r="H467" i="14"/>
  <c r="C467" i="14"/>
  <c r="B500" i="14"/>
  <c r="E559" i="14"/>
  <c r="F507" i="14"/>
  <c r="H566" i="14"/>
  <c r="B487" i="14"/>
  <c r="E585" i="14"/>
  <c r="B514" i="14"/>
  <c r="B506" i="14"/>
  <c r="E575" i="14"/>
  <c r="C607" i="14"/>
  <c r="B581" i="14"/>
  <c r="B556" i="14"/>
  <c r="B513" i="14"/>
  <c r="C481" i="14"/>
  <c r="H475" i="14"/>
  <c r="D551" i="14"/>
  <c r="C599" i="14"/>
  <c r="B544" i="14"/>
  <c r="H598" i="14"/>
  <c r="E605" i="14"/>
  <c r="G522" i="14"/>
  <c r="F558" i="14"/>
  <c r="D484" i="14"/>
  <c r="C588" i="14"/>
  <c r="F505" i="14"/>
  <c r="D505" i="14"/>
  <c r="H473" i="14"/>
  <c r="F520" i="14"/>
  <c r="G487" i="14"/>
  <c r="B469" i="14"/>
  <c r="D534" i="14"/>
  <c r="B550" i="14"/>
  <c r="G477" i="14"/>
  <c r="G550" i="14"/>
  <c r="F587" i="14"/>
  <c r="E540" i="14"/>
  <c r="B604" i="14"/>
  <c r="E547" i="14"/>
  <c r="D563" i="14"/>
  <c r="D598" i="14"/>
  <c r="B585" i="14"/>
  <c r="B518" i="14"/>
  <c r="C498" i="14"/>
  <c r="H587" i="14"/>
  <c r="B598" i="14"/>
  <c r="H512" i="14"/>
  <c r="H530" i="14"/>
  <c r="B508" i="14"/>
  <c r="B596" i="14"/>
  <c r="B552" i="14"/>
  <c r="C582" i="14"/>
  <c r="C504" i="14"/>
  <c r="B468" i="14"/>
  <c r="D497" i="14"/>
  <c r="D501" i="14"/>
  <c r="B503" i="14"/>
  <c r="H514" i="14"/>
  <c r="B486" i="14"/>
  <c r="B574" i="14"/>
  <c r="B531" i="14"/>
  <c r="E508" i="14"/>
  <c r="B540" i="14"/>
  <c r="D490" i="14"/>
  <c r="B554" i="14"/>
  <c r="D595" i="14"/>
  <c r="B541" i="14"/>
  <c r="F470" i="14"/>
  <c r="D524" i="14"/>
  <c r="G525" i="14"/>
  <c r="E542" i="14"/>
  <c r="B582" i="14"/>
  <c r="B535" i="14"/>
  <c r="F500" i="14"/>
  <c r="H585" i="14"/>
  <c r="B505" i="14"/>
  <c r="C497" i="14"/>
  <c r="B480" i="14"/>
  <c r="B606" i="14"/>
  <c r="F487" i="14"/>
  <c r="B586" i="14"/>
  <c r="B549" i="14"/>
  <c r="B537" i="14"/>
  <c r="F606" i="14"/>
  <c r="B476" i="14"/>
  <c r="B571" i="14"/>
  <c r="C586" i="14"/>
  <c r="B489" i="14"/>
  <c r="B546" i="14"/>
  <c r="B591" i="14"/>
  <c r="H478" i="14"/>
  <c r="B532" i="14"/>
  <c r="D476" i="14"/>
  <c r="B545" i="14"/>
  <c r="F584" i="14"/>
  <c r="B576" i="14"/>
  <c r="C579" i="14"/>
  <c r="H476" i="14"/>
  <c r="F478" i="14"/>
  <c r="G604" i="14"/>
  <c r="B607" i="14"/>
  <c r="F491" i="14"/>
  <c r="G513" i="14"/>
  <c r="F506" i="14"/>
  <c r="G485" i="14"/>
  <c r="B473" i="14"/>
  <c r="C510" i="14"/>
  <c r="F573" i="14"/>
  <c r="E604" i="14"/>
  <c r="E472" i="14"/>
  <c r="C605" i="14"/>
  <c r="C487" i="14"/>
  <c r="D560" i="14"/>
  <c r="D491" i="14"/>
  <c r="E595" i="14"/>
  <c r="H540" i="14"/>
  <c r="D493" i="14"/>
  <c r="B608" i="14"/>
  <c r="F565" i="14"/>
  <c r="C527" i="14"/>
  <c r="E479" i="14"/>
  <c r="C554" i="14"/>
  <c r="B481" i="14"/>
  <c r="D608" i="14"/>
  <c r="G523" i="14"/>
  <c r="E591" i="14"/>
  <c r="B588" i="14"/>
  <c r="B512" i="14"/>
  <c r="B573" i="14"/>
  <c r="E565" i="14"/>
  <c r="F571" i="14"/>
  <c r="F560" i="14"/>
  <c r="B507" i="14"/>
  <c r="D471" i="14"/>
  <c r="C597" i="14"/>
  <c r="D564" i="14"/>
  <c r="H544" i="14"/>
  <c r="B494" i="14"/>
  <c r="C541" i="14"/>
  <c r="B520" i="14"/>
  <c r="H581" i="14"/>
  <c r="H496" i="14"/>
  <c r="B527" i="14"/>
  <c r="E573" i="14"/>
  <c r="B563" i="14"/>
  <c r="G504" i="14"/>
  <c r="B594" i="14"/>
  <c r="D486" i="14"/>
  <c r="B502" i="14"/>
  <c r="D606" i="14"/>
  <c r="B529" i="14"/>
  <c r="G584" i="14"/>
  <c r="B501" i="14"/>
  <c r="H477" i="14"/>
  <c r="D541" i="14"/>
  <c r="F511" i="14"/>
  <c r="B517" i="14"/>
  <c r="D554" i="14"/>
  <c r="B542" i="14"/>
  <c r="B524" i="14"/>
  <c r="B493" i="14"/>
  <c r="B599" i="14"/>
  <c r="C475" i="14"/>
  <c r="H521" i="14"/>
  <c r="B470" i="14"/>
  <c r="B602" i="14"/>
  <c r="G563" i="14"/>
  <c r="B572" i="14"/>
  <c r="E489" i="14"/>
  <c r="B504" i="14"/>
  <c r="C556" i="14"/>
  <c r="G605" i="14"/>
  <c r="E600" i="14"/>
  <c r="D610" i="14"/>
  <c r="B590" i="14"/>
  <c r="E609" i="14"/>
  <c r="B609" i="14"/>
  <c r="F608" i="14"/>
  <c r="E610" i="14"/>
  <c r="B611" i="14"/>
  <c r="F610" i="14"/>
  <c r="H609" i="14"/>
  <c r="G608" i="14"/>
  <c r="H610" i="14"/>
  <c r="C610" i="14"/>
  <c r="G610" i="14"/>
  <c r="C609" i="14"/>
  <c r="E608" i="14"/>
  <c r="B610" i="14"/>
  <c r="C611" i="14"/>
  <c r="H608" i="14"/>
  <c r="H611" i="14"/>
  <c r="G609" i="14"/>
  <c r="F611" i="14"/>
  <c r="G611" i="14"/>
  <c r="C608" i="14"/>
  <c r="D609" i="14"/>
  <c r="H612" i="14"/>
  <c r="D611" i="14"/>
  <c r="E614" i="14"/>
  <c r="G613" i="14"/>
  <c r="E611" i="14"/>
  <c r="D614" i="14"/>
  <c r="D615" i="14"/>
  <c r="D612" i="14"/>
  <c r="F614" i="14"/>
  <c r="F609" i="14"/>
  <c r="B612" i="14"/>
  <c r="B613" i="14"/>
  <c r="H614" i="14"/>
  <c r="D613" i="14"/>
  <c r="C614" i="14"/>
  <c r="F613" i="14"/>
  <c r="E613" i="14"/>
  <c r="F615" i="14"/>
  <c r="C613" i="14"/>
  <c r="E612" i="14"/>
  <c r="B614" i="14"/>
  <c r="B616" i="14"/>
  <c r="B618" i="14"/>
  <c r="F715" i="14"/>
  <c r="F612" i="14"/>
  <c r="H613" i="14"/>
  <c r="E648" i="14"/>
  <c r="C627" i="14"/>
  <c r="G614" i="14"/>
  <c r="C612" i="14"/>
  <c r="G612" i="14"/>
  <c r="E670" i="14"/>
  <c r="F628" i="14"/>
  <c r="G618" i="14"/>
  <c r="D738" i="14"/>
  <c r="H633" i="14"/>
  <c r="D718" i="14"/>
  <c r="D714" i="14"/>
  <c r="D671" i="14"/>
  <c r="H712" i="14"/>
  <c r="F692" i="14"/>
  <c r="E746" i="14"/>
  <c r="C700" i="14"/>
  <c r="C636" i="14"/>
  <c r="E716" i="14"/>
  <c r="E630" i="14"/>
  <c r="H750" i="14"/>
  <c r="H711" i="14"/>
  <c r="G665" i="14"/>
  <c r="D743" i="14"/>
  <c r="D664" i="14"/>
  <c r="C667" i="14"/>
  <c r="G726" i="14"/>
  <c r="D699" i="14"/>
  <c r="D682" i="14"/>
  <c r="E688" i="14"/>
  <c r="G622" i="14"/>
  <c r="D706" i="14"/>
  <c r="E654" i="14"/>
  <c r="H699" i="14"/>
  <c r="C618" i="14"/>
  <c r="C673" i="14"/>
  <c r="G702" i="14"/>
  <c r="F662" i="14"/>
  <c r="C722" i="14"/>
  <c r="F661" i="14"/>
  <c r="H700" i="14"/>
  <c r="H669" i="14"/>
  <c r="D626" i="14"/>
  <c r="G683" i="14"/>
  <c r="E703" i="14"/>
  <c r="H713" i="14"/>
  <c r="D717" i="14"/>
  <c r="G625" i="14"/>
  <c r="E632" i="14"/>
  <c r="G638" i="14"/>
  <c r="H690" i="14"/>
  <c r="C693" i="14"/>
  <c r="C656" i="14"/>
  <c r="C717" i="14"/>
  <c r="H681" i="14"/>
  <c r="D688" i="14"/>
  <c r="G675" i="14"/>
  <c r="D732" i="14"/>
  <c r="D687" i="14"/>
  <c r="G648" i="14"/>
  <c r="C675" i="14"/>
  <c r="C709" i="14"/>
  <c r="E720" i="14"/>
  <c r="E710" i="14"/>
  <c r="E623" i="14"/>
  <c r="E740" i="14"/>
  <c r="C664" i="14"/>
  <c r="D685" i="14"/>
  <c r="E685" i="14"/>
  <c r="C699" i="14"/>
  <c r="D709" i="14"/>
  <c r="D704" i="14"/>
  <c r="D652" i="14"/>
  <c r="G742" i="14"/>
  <c r="F719" i="14"/>
  <c r="H706" i="14"/>
  <c r="E743" i="14"/>
  <c r="G661" i="14"/>
  <c r="D622" i="14"/>
  <c r="H642" i="14"/>
  <c r="E659" i="14"/>
  <c r="H671" i="14"/>
  <c r="H626" i="14"/>
  <c r="E717" i="14"/>
  <c r="E628" i="14"/>
  <c r="C748" i="14"/>
  <c r="G734" i="14"/>
  <c r="H729" i="14"/>
  <c r="E645" i="14"/>
  <c r="C620" i="14"/>
  <c r="H672" i="14"/>
  <c r="E617" i="14"/>
  <c r="F658" i="14"/>
  <c r="C731" i="14"/>
  <c r="F744" i="14"/>
  <c r="E633" i="14"/>
  <c r="F644" i="14"/>
  <c r="B615" i="14"/>
  <c r="G673" i="14"/>
  <c r="D636" i="14"/>
  <c r="G620" i="14"/>
  <c r="H659" i="14"/>
  <c r="G720" i="14"/>
  <c r="H645" i="14"/>
  <c r="C647" i="14"/>
  <c r="G728" i="14"/>
  <c r="D710" i="14"/>
  <c r="D675" i="14"/>
  <c r="G640" i="14"/>
  <c r="C746" i="14"/>
  <c r="H730" i="14"/>
  <c r="F747" i="14"/>
  <c r="C681" i="14"/>
  <c r="D748" i="14"/>
  <c r="G739" i="14"/>
  <c r="F737" i="14"/>
  <c r="E742" i="14"/>
  <c r="D755" i="14"/>
  <c r="G674" i="14"/>
  <c r="G690" i="14"/>
  <c r="D754" i="14"/>
  <c r="F694" i="14"/>
  <c r="E686" i="14"/>
  <c r="E736" i="14"/>
  <c r="F748" i="14"/>
  <c r="G703" i="14"/>
  <c r="H632" i="14"/>
  <c r="E752" i="14"/>
  <c r="D703" i="14"/>
  <c r="F702" i="14"/>
  <c r="H754" i="14"/>
  <c r="F617" i="14"/>
  <c r="G714" i="14"/>
  <c r="C615" i="14"/>
  <c r="E689" i="14"/>
  <c r="D745" i="14"/>
  <c r="D676" i="14"/>
  <c r="E626" i="14"/>
  <c r="G724" i="14"/>
  <c r="C749" i="14"/>
  <c r="F650" i="14"/>
  <c r="C734" i="14"/>
  <c r="E661" i="14"/>
  <c r="G708" i="14"/>
  <c r="F706" i="14"/>
  <c r="G623" i="14"/>
  <c r="F713" i="14"/>
  <c r="H616" i="14"/>
  <c r="C624" i="14"/>
  <c r="D647" i="14"/>
  <c r="F623" i="14"/>
  <c r="F677" i="14"/>
  <c r="D698" i="14"/>
  <c r="D694" i="14"/>
  <c r="E701" i="14"/>
  <c r="C702" i="14"/>
  <c r="D662" i="14"/>
  <c r="E712" i="14"/>
  <c r="C729" i="14"/>
  <c r="H746" i="14"/>
  <c r="D689" i="14"/>
  <c r="C706" i="14"/>
  <c r="E668" i="14"/>
  <c r="F641" i="14"/>
  <c r="H689" i="14"/>
  <c r="G709" i="14"/>
  <c r="E639" i="14"/>
  <c r="F683" i="14"/>
  <c r="D727" i="14"/>
  <c r="D674" i="14"/>
  <c r="E729" i="14"/>
  <c r="G636" i="14"/>
  <c r="D725" i="14"/>
  <c r="G689" i="14"/>
  <c r="H620" i="14"/>
  <c r="C663" i="14"/>
  <c r="G680" i="14"/>
  <c r="C686" i="14"/>
  <c r="D669" i="14"/>
  <c r="F643" i="14"/>
  <c r="D650" i="14"/>
  <c r="G663" i="14"/>
  <c r="C625" i="14"/>
  <c r="E635" i="14"/>
  <c r="F667" i="14"/>
  <c r="G698" i="14"/>
  <c r="H725" i="14"/>
  <c r="E664" i="14"/>
  <c r="H634" i="14"/>
  <c r="H701" i="14"/>
  <c r="C687" i="14"/>
  <c r="F619" i="14"/>
  <c r="H710" i="14"/>
  <c r="D660" i="14"/>
  <c r="C691" i="14"/>
  <c r="C752" i="14"/>
  <c r="D623" i="14"/>
  <c r="G740" i="14"/>
  <c r="G654" i="14"/>
  <c r="E616" i="14"/>
  <c r="E711" i="14"/>
  <c r="C754" i="14"/>
  <c r="D729" i="14"/>
  <c r="F631" i="14"/>
  <c r="C713" i="14"/>
  <c r="D684" i="14"/>
  <c r="C632" i="14"/>
  <c r="H705" i="14"/>
  <c r="D692" i="14"/>
  <c r="H740" i="14"/>
  <c r="C721" i="14"/>
  <c r="E653" i="14"/>
  <c r="D624" i="14"/>
  <c r="C755" i="14"/>
  <c r="D672" i="14"/>
  <c r="C648" i="14"/>
  <c r="C619" i="14"/>
  <c r="D702" i="14"/>
  <c r="F665" i="14"/>
  <c r="G699" i="14"/>
  <c r="C694" i="14"/>
  <c r="G657" i="14"/>
  <c r="C635" i="14"/>
  <c r="E721" i="14"/>
  <c r="E745" i="14"/>
  <c r="H720" i="14"/>
  <c r="F666" i="14"/>
  <c r="G713" i="14"/>
  <c r="G718" i="14"/>
  <c r="E665" i="14"/>
  <c r="E753" i="14"/>
  <c r="H692" i="14"/>
  <c r="E636" i="14"/>
  <c r="F638" i="14"/>
  <c r="H647" i="14"/>
  <c r="F697" i="14"/>
  <c r="F734" i="14"/>
  <c r="G697" i="14"/>
  <c r="H680" i="14"/>
  <c r="H678" i="14"/>
  <c r="C703" i="14"/>
  <c r="F634" i="14"/>
  <c r="G743" i="14"/>
  <c r="C672" i="14"/>
  <c r="C753" i="14"/>
  <c r="G649" i="14"/>
  <c r="D711" i="14"/>
  <c r="H640" i="14"/>
  <c r="G644" i="14"/>
  <c r="E728" i="14"/>
  <c r="F726" i="14"/>
  <c r="E625" i="14"/>
  <c r="E683" i="14"/>
  <c r="E675" i="14"/>
  <c r="F629" i="14"/>
  <c r="F755" i="14"/>
  <c r="D648" i="14"/>
  <c r="C661" i="14"/>
  <c r="D633" i="14"/>
  <c r="G704" i="14"/>
  <c r="D735" i="14"/>
  <c r="H734" i="14"/>
  <c r="G695" i="14"/>
  <c r="E718" i="14"/>
  <c r="H716" i="14"/>
  <c r="C617" i="14"/>
  <c r="F660" i="14"/>
  <c r="H648" i="14"/>
  <c r="E708" i="14"/>
  <c r="F701" i="14"/>
  <c r="E672" i="14"/>
  <c r="G700" i="14"/>
  <c r="G672" i="14"/>
  <c r="F699" i="14"/>
  <c r="H722" i="14"/>
  <c r="F704" i="14"/>
  <c r="G634" i="14"/>
  <c r="F630" i="14"/>
  <c r="E640" i="14"/>
  <c r="H748" i="14"/>
  <c r="F738" i="14"/>
  <c r="G617" i="14"/>
  <c r="C641" i="14"/>
  <c r="D747" i="14"/>
  <c r="C657" i="14"/>
  <c r="G621" i="14"/>
  <c r="D695" i="14"/>
  <c r="E655" i="14"/>
  <c r="H643" i="14"/>
  <c r="E727" i="14"/>
  <c r="G688" i="14"/>
  <c r="H707" i="14"/>
  <c r="C676" i="14"/>
  <c r="E748" i="14"/>
  <c r="G710" i="14"/>
  <c r="H629" i="14"/>
  <c r="C747" i="14"/>
  <c r="H660" i="14"/>
  <c r="H717" i="14"/>
  <c r="F733" i="14"/>
  <c r="G744" i="14"/>
  <c r="G705" i="14"/>
  <c r="D618" i="14"/>
  <c r="F751" i="14"/>
  <c r="H737" i="14"/>
  <c r="E724" i="14"/>
  <c r="C658" i="14"/>
  <c r="F639" i="14"/>
  <c r="E713" i="14"/>
  <c r="D665" i="14"/>
  <c r="E634" i="14"/>
  <c r="D734" i="14"/>
  <c r="C697" i="14"/>
  <c r="D737" i="14"/>
  <c r="E705" i="14"/>
  <c r="F636" i="14"/>
  <c r="E646" i="14"/>
  <c r="C744" i="14"/>
  <c r="C674" i="14"/>
  <c r="H731" i="14"/>
  <c r="G616" i="14"/>
  <c r="E622" i="14"/>
  <c r="H755" i="14"/>
  <c r="D629" i="14"/>
  <c r="E699" i="14"/>
  <c r="C623" i="14"/>
  <c r="C738" i="14"/>
  <c r="C710" i="14"/>
  <c r="G630" i="14"/>
  <c r="G633" i="14"/>
  <c r="H635" i="14"/>
  <c r="E667" i="14"/>
  <c r="D693" i="14"/>
  <c r="G670" i="14"/>
  <c r="E739" i="14"/>
  <c r="C690" i="14"/>
  <c r="C660" i="14"/>
  <c r="D722" i="14"/>
  <c r="C685" i="14"/>
  <c r="E744" i="14"/>
  <c r="C640" i="14"/>
  <c r="G723" i="14"/>
  <c r="D730" i="14"/>
  <c r="G706" i="14"/>
  <c r="F750" i="14"/>
  <c r="H649" i="14"/>
  <c r="E650" i="14"/>
  <c r="H674" i="14"/>
  <c r="D649" i="14"/>
  <c r="E677" i="14"/>
  <c r="G676" i="14"/>
  <c r="D677" i="14"/>
  <c r="H745" i="14"/>
  <c r="C633" i="14"/>
  <c r="D638" i="14"/>
  <c r="H673" i="14"/>
  <c r="F633" i="14"/>
  <c r="G647" i="14"/>
  <c r="H739" i="14"/>
  <c r="F626" i="14"/>
  <c r="E722" i="14"/>
  <c r="D742" i="14"/>
  <c r="E751" i="14"/>
  <c r="E662" i="14"/>
  <c r="C695" i="14"/>
  <c r="D654" i="14"/>
  <c r="F627" i="14"/>
  <c r="D644" i="14"/>
  <c r="G619" i="14"/>
  <c r="D696" i="14"/>
  <c r="F682" i="14"/>
  <c r="H721" i="14"/>
  <c r="H653" i="14"/>
  <c r="G691" i="14"/>
  <c r="C646" i="14"/>
  <c r="G741" i="14"/>
  <c r="G677" i="14"/>
  <c r="C644" i="14"/>
  <c r="H686" i="14"/>
  <c r="F648" i="14"/>
  <c r="H682" i="14"/>
  <c r="G733" i="14"/>
  <c r="E641" i="14"/>
  <c r="C622" i="14"/>
  <c r="D753" i="14"/>
  <c r="G679" i="14"/>
  <c r="D728" i="14"/>
  <c r="C726" i="14"/>
  <c r="F723" i="14"/>
  <c r="G682" i="14"/>
  <c r="D661" i="14"/>
  <c r="E741" i="14"/>
  <c r="H732" i="14"/>
  <c r="D690" i="14"/>
  <c r="E642" i="14"/>
  <c r="G615" i="14"/>
  <c r="C668" i="14"/>
  <c r="D680" i="14"/>
  <c r="G712" i="14"/>
  <c r="F668" i="14"/>
  <c r="E673" i="14"/>
  <c r="F659" i="14"/>
  <c r="F732" i="14"/>
  <c r="D739" i="14"/>
  <c r="D658" i="14"/>
  <c r="C643" i="14"/>
  <c r="C653" i="14"/>
  <c r="E656" i="14"/>
  <c r="F753" i="14"/>
  <c r="F752" i="14"/>
  <c r="D740" i="14"/>
  <c r="E691" i="14"/>
  <c r="D646" i="14"/>
  <c r="E649" i="14"/>
  <c r="C621" i="14"/>
  <c r="D659" i="14"/>
  <c r="G722" i="14"/>
  <c r="H619" i="14"/>
  <c r="E725" i="14"/>
  <c r="G635" i="14"/>
  <c r="E695" i="14"/>
  <c r="F746" i="14"/>
  <c r="F624" i="14"/>
  <c r="H650" i="14"/>
  <c r="H625" i="14"/>
  <c r="D719" i="14"/>
  <c r="H735" i="14"/>
  <c r="H667" i="14"/>
  <c r="G715" i="14"/>
  <c r="F690" i="14"/>
  <c r="C642" i="14"/>
  <c r="F647" i="14"/>
  <c r="E657" i="14"/>
  <c r="G755" i="14"/>
  <c r="E692" i="14"/>
  <c r="G645" i="14"/>
  <c r="C665" i="14"/>
  <c r="C616" i="14"/>
  <c r="C666" i="14"/>
  <c r="D723" i="14"/>
  <c r="F671" i="14"/>
  <c r="F669" i="14"/>
  <c r="G692" i="14"/>
  <c r="F730" i="14"/>
  <c r="H727" i="14"/>
  <c r="D750" i="14"/>
  <c r="H719" i="14"/>
  <c r="G736" i="14"/>
  <c r="F712" i="14"/>
  <c r="G735" i="14"/>
  <c r="C718" i="14"/>
  <c r="C631" i="14"/>
  <c r="F637" i="14"/>
  <c r="E643" i="14"/>
  <c r="E723" i="14"/>
  <c r="F707" i="14"/>
  <c r="D681" i="14"/>
  <c r="E637" i="14"/>
  <c r="D708" i="14"/>
  <c r="E674" i="14"/>
  <c r="D700" i="14"/>
  <c r="C714" i="14"/>
  <c r="C743" i="14"/>
  <c r="E737" i="14"/>
  <c r="H661" i="14"/>
  <c r="E704" i="14"/>
  <c r="F695" i="14"/>
  <c r="C669" i="14"/>
  <c r="F727" i="14"/>
  <c r="C688" i="14"/>
  <c r="H726" i="14"/>
  <c r="F651" i="14"/>
  <c r="D720" i="14"/>
  <c r="E615" i="14"/>
  <c r="D663" i="14"/>
  <c r="G752" i="14"/>
  <c r="D621" i="14"/>
  <c r="H655" i="14"/>
  <c r="H670" i="14"/>
  <c r="C705" i="14"/>
  <c r="C719" i="14"/>
  <c r="H675" i="14"/>
  <c r="C732" i="14"/>
  <c r="H624" i="14"/>
  <c r="C751" i="14"/>
  <c r="D736" i="14"/>
  <c r="H646" i="14"/>
  <c r="F725" i="14"/>
  <c r="F675" i="14"/>
  <c r="C634" i="14"/>
  <c r="E690" i="14"/>
  <c r="H630" i="14"/>
  <c r="G626" i="14"/>
  <c r="D724" i="14"/>
  <c r="C696" i="14"/>
  <c r="G671" i="14"/>
  <c r="D670" i="14"/>
  <c r="F710" i="14"/>
  <c r="D657" i="14"/>
  <c r="C750" i="14"/>
  <c r="C701" i="14"/>
  <c r="C723" i="14"/>
  <c r="F652" i="14"/>
  <c r="H714" i="14"/>
  <c r="H753" i="14"/>
  <c r="E719" i="14"/>
  <c r="E700" i="14"/>
  <c r="H657" i="14"/>
  <c r="E694" i="14"/>
  <c r="H708" i="14"/>
  <c r="G748" i="14"/>
  <c r="C736" i="14"/>
  <c r="C740" i="14"/>
  <c r="C639" i="14"/>
  <c r="F739" i="14"/>
  <c r="F741" i="14"/>
  <c r="D746" i="14"/>
  <c r="D631" i="14"/>
  <c r="E697" i="14"/>
  <c r="E658" i="14"/>
  <c r="C637" i="14"/>
  <c r="G681" i="14"/>
  <c r="H615" i="14"/>
  <c r="F663" i="14"/>
  <c r="F645" i="14"/>
  <c r="E651" i="14"/>
  <c r="H663" i="14"/>
  <c r="H654" i="14"/>
  <c r="E629" i="14"/>
  <c r="G694" i="14"/>
  <c r="F654" i="14"/>
  <c r="F664" i="14"/>
  <c r="C739" i="14"/>
  <c r="G753" i="14"/>
  <c r="H688" i="14"/>
  <c r="H656" i="14"/>
  <c r="F728" i="14"/>
  <c r="H618" i="14"/>
  <c r="E627" i="14"/>
  <c r="F745" i="14"/>
  <c r="H718" i="14"/>
  <c r="D642" i="14"/>
  <c r="C678" i="14"/>
  <c r="C708" i="14"/>
  <c r="C654" i="14"/>
  <c r="H709" i="14"/>
  <c r="C629" i="14"/>
  <c r="G668" i="14"/>
  <c r="G754" i="14"/>
  <c r="H749" i="14"/>
  <c r="E624" i="14"/>
  <c r="D678" i="14"/>
  <c r="G696" i="14"/>
  <c r="C682" i="14"/>
  <c r="E730" i="14"/>
  <c r="G628" i="14"/>
  <c r="E618" i="14"/>
  <c r="F708" i="14"/>
  <c r="D639" i="14"/>
  <c r="H747" i="14"/>
  <c r="C630" i="14"/>
  <c r="G686" i="14"/>
  <c r="F729" i="14"/>
  <c r="F616" i="14"/>
  <c r="H623" i="14"/>
  <c r="G659" i="14"/>
  <c r="C683" i="14"/>
  <c r="F670" i="14"/>
  <c r="G730" i="14"/>
  <c r="E733" i="14"/>
  <c r="G667" i="14"/>
  <c r="F731" i="14"/>
  <c r="F622" i="14"/>
  <c r="E706" i="14"/>
  <c r="E755" i="14"/>
  <c r="G678" i="14"/>
  <c r="F736" i="14"/>
  <c r="F656" i="14"/>
  <c r="D705" i="14"/>
  <c r="G725" i="14"/>
  <c r="H738" i="14"/>
  <c r="E666" i="14"/>
  <c r="C626" i="14"/>
  <c r="H665" i="14"/>
  <c r="F680" i="14"/>
  <c r="H628" i="14"/>
  <c r="G746" i="14"/>
  <c r="F696" i="14"/>
  <c r="G685" i="14"/>
  <c r="G666" i="14"/>
  <c r="H636" i="14"/>
  <c r="E680" i="14"/>
  <c r="E678" i="14"/>
  <c r="E715" i="14"/>
  <c r="F657" i="14"/>
  <c r="F693" i="14"/>
  <c r="H621" i="14"/>
  <c r="C645" i="14"/>
  <c r="H637" i="14"/>
  <c r="E709" i="14"/>
  <c r="D634" i="14"/>
  <c r="D668" i="14"/>
  <c r="F724" i="14"/>
  <c r="H715" i="14"/>
  <c r="F743" i="14"/>
  <c r="C680" i="14"/>
  <c r="G717" i="14"/>
  <c r="D721" i="14"/>
  <c r="G749" i="14"/>
  <c r="C733" i="14"/>
  <c r="H687" i="14"/>
  <c r="B699" i="14"/>
  <c r="F689" i="14"/>
  <c r="F691" i="14"/>
  <c r="E702" i="14"/>
  <c r="G750" i="14"/>
  <c r="B732" i="14"/>
  <c r="C638" i="14"/>
  <c r="H756" i="14"/>
  <c r="C655" i="14"/>
  <c r="B646" i="14"/>
  <c r="B685" i="14"/>
  <c r="B636" i="14"/>
  <c r="F705" i="14"/>
  <c r="C720" i="14"/>
  <c r="B693" i="14"/>
  <c r="H723" i="14"/>
  <c r="C716" i="14"/>
  <c r="G656" i="14"/>
  <c r="G660" i="14"/>
  <c r="H684" i="14"/>
  <c r="B662" i="14"/>
  <c r="C698" i="14"/>
  <c r="B676" i="14"/>
  <c r="B682" i="14"/>
  <c r="C727" i="14"/>
  <c r="C650" i="14"/>
  <c r="D726" i="14"/>
  <c r="B670" i="14"/>
  <c r="B714" i="14"/>
  <c r="F640" i="14"/>
  <c r="G721" i="14"/>
  <c r="B711" i="14"/>
  <c r="H702" i="14"/>
  <c r="E731" i="14"/>
  <c r="E647" i="14"/>
  <c r="G624" i="14"/>
  <c r="D645" i="14"/>
  <c r="B694" i="14"/>
  <c r="B719" i="14"/>
  <c r="G669" i="14"/>
  <c r="F698" i="14"/>
  <c r="E621" i="14"/>
  <c r="G727" i="14"/>
  <c r="B751" i="14"/>
  <c r="D691" i="14"/>
  <c r="G653" i="14"/>
  <c r="C651" i="14"/>
  <c r="B755" i="14"/>
  <c r="H668" i="14"/>
  <c r="B750" i="14"/>
  <c r="E714" i="14"/>
  <c r="B641" i="14"/>
  <c r="B698" i="14"/>
  <c r="E684" i="14"/>
  <c r="B675" i="14"/>
  <c r="G646" i="14"/>
  <c r="B674" i="14"/>
  <c r="E698" i="14"/>
  <c r="G637" i="14"/>
  <c r="B706" i="14"/>
  <c r="C725" i="14"/>
  <c r="H638" i="14"/>
  <c r="F684" i="14"/>
  <c r="E652" i="14"/>
  <c r="H658" i="14"/>
  <c r="H733" i="14"/>
  <c r="F655" i="14"/>
  <c r="E676" i="14"/>
  <c r="F673" i="14"/>
  <c r="C730" i="14"/>
  <c r="C662" i="14"/>
  <c r="E671" i="14"/>
  <c r="H697" i="14"/>
  <c r="G711" i="14"/>
  <c r="B689" i="14"/>
  <c r="H644" i="14"/>
  <c r="H627" i="14"/>
  <c r="C737" i="14"/>
  <c r="C628" i="14"/>
  <c r="B664" i="14"/>
  <c r="D637" i="14"/>
  <c r="E738" i="14"/>
  <c r="B653" i="14"/>
  <c r="B652" i="14"/>
  <c r="B634" i="14"/>
  <c r="H662" i="14"/>
  <c r="B696" i="14"/>
  <c r="H651" i="14"/>
  <c r="C728" i="14"/>
  <c r="H617" i="14"/>
  <c r="H683" i="14"/>
  <c r="D655" i="14"/>
  <c r="D697" i="14"/>
  <c r="B680" i="14"/>
  <c r="B625" i="14"/>
  <c r="F646" i="14"/>
  <c r="F720" i="14"/>
  <c r="G655" i="14"/>
  <c r="B656" i="14"/>
  <c r="B716" i="14"/>
  <c r="B704" i="14"/>
  <c r="B720" i="14"/>
  <c r="D683" i="14"/>
  <c r="E631" i="14"/>
  <c r="F722" i="14"/>
  <c r="E681" i="14"/>
  <c r="B681" i="14"/>
  <c r="G707" i="14"/>
  <c r="B645" i="14"/>
  <c r="F714" i="14"/>
  <c r="F740" i="14"/>
  <c r="D619" i="14"/>
  <c r="G731" i="14"/>
  <c r="G729" i="14"/>
  <c r="B725" i="14"/>
  <c r="B637" i="14"/>
  <c r="D667" i="14"/>
  <c r="B640" i="14"/>
  <c r="B742" i="14"/>
  <c r="B726" i="14"/>
  <c r="F676" i="14"/>
  <c r="B733" i="14"/>
  <c r="B690" i="14"/>
  <c r="H691" i="14"/>
  <c r="B617" i="14"/>
  <c r="E756" i="14"/>
  <c r="B749" i="14"/>
  <c r="H664" i="14"/>
  <c r="E696" i="14"/>
  <c r="B734" i="14"/>
  <c r="B735" i="14"/>
  <c r="C741" i="14"/>
  <c r="F700" i="14"/>
  <c r="H703" i="14"/>
  <c r="E679" i="14"/>
  <c r="E619" i="14"/>
  <c r="B624" i="14"/>
  <c r="B627" i="14"/>
  <c r="B660" i="14"/>
  <c r="E660" i="14"/>
  <c r="G738" i="14"/>
  <c r="F653" i="14"/>
  <c r="E750" i="14"/>
  <c r="D701" i="14"/>
  <c r="B631" i="14"/>
  <c r="F681" i="14"/>
  <c r="F735" i="14"/>
  <c r="F642" i="14"/>
  <c r="B724" i="14"/>
  <c r="C707" i="14"/>
  <c r="B739" i="14"/>
  <c r="F620" i="14"/>
  <c r="D741" i="14"/>
  <c r="E663" i="14"/>
  <c r="D731" i="14"/>
  <c r="H652" i="14"/>
  <c r="B721" i="14"/>
  <c r="B620" i="14"/>
  <c r="F756" i="14"/>
  <c r="F672" i="14"/>
  <c r="E707" i="14"/>
  <c r="G641" i="14"/>
  <c r="C652" i="14"/>
  <c r="B650" i="14"/>
  <c r="B648" i="14"/>
  <c r="F749" i="14"/>
  <c r="F686" i="14"/>
  <c r="G747" i="14"/>
  <c r="B756" i="14"/>
  <c r="E669" i="14"/>
  <c r="C649" i="14"/>
  <c r="B630" i="14"/>
  <c r="H693" i="14"/>
  <c r="B667" i="14"/>
  <c r="G650" i="14"/>
  <c r="B649" i="14"/>
  <c r="F621" i="14"/>
  <c r="E687" i="14"/>
  <c r="F678" i="14"/>
  <c r="D616" i="14"/>
  <c r="B722" i="14"/>
  <c r="B718" i="14"/>
  <c r="B672" i="14"/>
  <c r="B679" i="14"/>
  <c r="D630" i="14"/>
  <c r="B691" i="14"/>
  <c r="F703" i="14"/>
  <c r="E734" i="14"/>
  <c r="D628" i="14"/>
  <c r="C659" i="14"/>
  <c r="C684" i="14"/>
  <c r="B654" i="14"/>
  <c r="B673" i="14"/>
  <c r="G756" i="14"/>
  <c r="B747" i="14"/>
  <c r="H622" i="14"/>
  <c r="D635" i="14"/>
  <c r="B752" i="14"/>
  <c r="B686" i="14"/>
  <c r="B623" i="14"/>
  <c r="D627" i="14"/>
  <c r="C742" i="14"/>
  <c r="G632" i="14"/>
  <c r="B738" i="14"/>
  <c r="C756" i="14"/>
  <c r="B639" i="14"/>
  <c r="C692" i="14"/>
  <c r="C679" i="14"/>
  <c r="G639" i="14"/>
  <c r="F632" i="14"/>
  <c r="G716" i="14"/>
  <c r="B643" i="14"/>
  <c r="B619" i="14"/>
  <c r="F625" i="14"/>
  <c r="C677" i="14"/>
  <c r="B628" i="14"/>
  <c r="F718" i="14"/>
  <c r="B707" i="14"/>
  <c r="G629" i="14"/>
  <c r="H698" i="14"/>
  <c r="F716" i="14"/>
  <c r="B677" i="14"/>
  <c r="B744" i="14"/>
  <c r="F674" i="14"/>
  <c r="B622" i="14"/>
  <c r="G745" i="14"/>
  <c r="H704" i="14"/>
  <c r="B715" i="14"/>
  <c r="B642" i="14"/>
  <c r="E644" i="14"/>
  <c r="B692" i="14"/>
  <c r="D651" i="14"/>
  <c r="B684" i="14"/>
  <c r="E638" i="14"/>
  <c r="G627" i="14"/>
  <c r="D666" i="14"/>
  <c r="B730" i="14"/>
  <c r="B740" i="14"/>
  <c r="E726" i="14"/>
  <c r="B678" i="14"/>
  <c r="D643" i="14"/>
  <c r="E732" i="14"/>
  <c r="B663" i="14"/>
  <c r="H677" i="14"/>
  <c r="B754" i="14"/>
  <c r="B745" i="14"/>
  <c r="D716" i="14"/>
  <c r="C745" i="14"/>
  <c r="H696" i="14"/>
  <c r="C689" i="14"/>
  <c r="B621" i="14"/>
  <c r="E693" i="14"/>
  <c r="B638" i="14"/>
  <c r="F618" i="14"/>
  <c r="D712" i="14"/>
  <c r="G642" i="14"/>
  <c r="F754" i="14"/>
  <c r="D625" i="14"/>
  <c r="G693" i="14"/>
  <c r="B728" i="14"/>
  <c r="B635" i="14"/>
  <c r="E749" i="14"/>
  <c r="F687" i="14"/>
  <c r="F721" i="14"/>
  <c r="B737" i="14"/>
  <c r="F709" i="14"/>
  <c r="H752" i="14"/>
  <c r="G662" i="14"/>
  <c r="F679" i="14"/>
  <c r="B666" i="14"/>
  <c r="C712" i="14"/>
  <c r="B736" i="14"/>
  <c r="B723" i="14"/>
  <c r="D733" i="14"/>
  <c r="B647" i="14"/>
  <c r="F742" i="14"/>
  <c r="H742" i="14"/>
  <c r="B703" i="14"/>
  <c r="B712" i="14"/>
  <c r="F649" i="14"/>
  <c r="H685" i="14"/>
  <c r="B708" i="14"/>
  <c r="C711" i="14"/>
  <c r="G687" i="14"/>
  <c r="G631" i="14"/>
  <c r="H741" i="14"/>
  <c r="D707" i="14"/>
  <c r="B671" i="14"/>
  <c r="H736" i="14"/>
  <c r="C724" i="14"/>
  <c r="D752" i="14"/>
  <c r="B746" i="14"/>
  <c r="D673" i="14"/>
  <c r="D641" i="14"/>
  <c r="C704" i="14"/>
  <c r="D686" i="14"/>
  <c r="D679" i="14"/>
  <c r="F717" i="14"/>
  <c r="B626" i="14"/>
  <c r="F688" i="14"/>
  <c r="D744" i="14"/>
  <c r="E682" i="14"/>
  <c r="C715" i="14"/>
  <c r="F635" i="14"/>
  <c r="C735" i="14"/>
  <c r="E747" i="14"/>
  <c r="D640" i="14"/>
  <c r="B665" i="14"/>
  <c r="F711" i="14"/>
  <c r="D617" i="14"/>
  <c r="B668" i="14"/>
  <c r="B717" i="14"/>
  <c r="H666" i="14"/>
  <c r="G751" i="14"/>
  <c r="D713" i="14"/>
  <c r="H743" i="14"/>
  <c r="B644" i="14"/>
  <c r="C671" i="14"/>
  <c r="D751" i="14"/>
  <c r="H676" i="14"/>
  <c r="H728" i="14"/>
  <c r="H631" i="14"/>
  <c r="H751" i="14"/>
  <c r="G737" i="14"/>
  <c r="B629" i="14"/>
  <c r="B632" i="14"/>
  <c r="B748" i="14"/>
  <c r="B661" i="14"/>
  <c r="D715" i="14"/>
  <c r="E620" i="14"/>
  <c r="B731" i="14"/>
  <c r="G664" i="14"/>
  <c r="H679" i="14"/>
  <c r="B658" i="14"/>
  <c r="G684" i="14"/>
  <c r="G643" i="14"/>
  <c r="D632" i="14"/>
  <c r="B700" i="14"/>
  <c r="E735" i="14"/>
  <c r="B688" i="14"/>
  <c r="B683" i="14"/>
  <c r="B741" i="14"/>
  <c r="H639" i="14"/>
  <c r="B697" i="14"/>
  <c r="B713" i="14"/>
  <c r="E754" i="14"/>
  <c r="B743" i="14"/>
  <c r="B702" i="14"/>
  <c r="B729" i="14"/>
  <c r="C670" i="14"/>
  <c r="B709" i="14"/>
  <c r="G701" i="14"/>
  <c r="G732" i="14"/>
  <c r="H694" i="14"/>
  <c r="D656" i="14"/>
  <c r="C757" i="14"/>
  <c r="D653" i="14"/>
  <c r="D757" i="14"/>
  <c r="B651" i="14"/>
  <c r="G757" i="14"/>
  <c r="E758" i="14"/>
  <c r="H641" i="14"/>
  <c r="B705" i="14"/>
  <c r="D749" i="14"/>
  <c r="B753" i="14"/>
  <c r="B695" i="14"/>
  <c r="B655" i="14"/>
  <c r="B701" i="14"/>
  <c r="E759" i="14"/>
  <c r="H724" i="14"/>
  <c r="D620" i="14"/>
  <c r="C758" i="14"/>
  <c r="B710" i="14"/>
  <c r="E757" i="14"/>
  <c r="H758" i="14"/>
  <c r="B727" i="14"/>
  <c r="G651" i="14"/>
  <c r="G758" i="14"/>
  <c r="D758" i="14"/>
  <c r="H757" i="14"/>
  <c r="G719" i="14"/>
  <c r="G652" i="14"/>
  <c r="F757" i="14"/>
  <c r="B669" i="14"/>
  <c r="F685" i="14"/>
  <c r="D756" i="14"/>
  <c r="B633" i="14"/>
  <c r="G658" i="14"/>
  <c r="H695" i="14"/>
  <c r="B687" i="14"/>
  <c r="B657" i="14"/>
  <c r="B659" i="14"/>
  <c r="D760" i="14"/>
  <c r="F758" i="14"/>
  <c r="H744" i="14"/>
  <c r="G759" i="14"/>
  <c r="B758" i="14"/>
  <c r="B757" i="14"/>
  <c r="C763" i="14"/>
  <c r="C759" i="14"/>
  <c r="E760" i="14"/>
  <c r="H759" i="14"/>
  <c r="C760" i="14"/>
  <c r="H760" i="14"/>
  <c r="F762" i="14"/>
  <c r="G760" i="14"/>
  <c r="B763" i="14"/>
  <c r="D759" i="14"/>
  <c r="B759" i="14"/>
  <c r="F760" i="14"/>
  <c r="F759" i="14"/>
  <c r="D763" i="14"/>
  <c r="G761" i="14"/>
  <c r="E762" i="14"/>
  <c r="B760" i="14"/>
  <c r="C762" i="14"/>
  <c r="H763" i="14"/>
  <c r="E763" i="14"/>
  <c r="B762" i="14"/>
  <c r="G762" i="14"/>
  <c r="F764" i="14"/>
  <c r="H765" i="14"/>
  <c r="F765" i="14"/>
  <c r="F766" i="14"/>
  <c r="B761" i="14"/>
  <c r="C764" i="14"/>
  <c r="B765" i="14"/>
  <c r="B767" i="14"/>
  <c r="F777" i="14"/>
  <c r="H793" i="14"/>
  <c r="C761" i="14"/>
  <c r="E761" i="14"/>
  <c r="F816" i="14"/>
  <c r="G763" i="14"/>
  <c r="D761" i="14"/>
  <c r="F763" i="14"/>
  <c r="H762" i="14"/>
  <c r="F761" i="14"/>
  <c r="H761" i="14"/>
  <c r="D762" i="14"/>
  <c r="D804" i="14"/>
  <c r="G877" i="14"/>
  <c r="D825" i="14"/>
  <c r="G784" i="14"/>
  <c r="E885" i="14"/>
  <c r="E868" i="14"/>
  <c r="D838" i="14"/>
  <c r="E892" i="14"/>
  <c r="G850" i="14"/>
  <c r="D850" i="14"/>
  <c r="F787" i="14"/>
  <c r="H811" i="14"/>
  <c r="E778" i="14"/>
  <c r="F804" i="14"/>
  <c r="E895" i="14"/>
  <c r="E891" i="14"/>
  <c r="F829" i="14"/>
  <c r="D777" i="14"/>
  <c r="F820" i="14"/>
  <c r="C885" i="14"/>
  <c r="D809" i="14"/>
  <c r="F894" i="14"/>
  <c r="F843" i="14"/>
  <c r="H848" i="14"/>
  <c r="G805" i="14"/>
  <c r="C893" i="14"/>
  <c r="C896" i="14"/>
  <c r="E836" i="14"/>
  <c r="G793" i="14"/>
  <c r="C819" i="14"/>
  <c r="H808" i="14"/>
  <c r="C790" i="14"/>
  <c r="G822" i="14"/>
  <c r="H885" i="14"/>
  <c r="D901" i="14"/>
  <c r="E855" i="14"/>
  <c r="F877" i="14"/>
  <c r="F889" i="14"/>
  <c r="H898" i="14"/>
  <c r="F884" i="14"/>
  <c r="F831" i="14"/>
  <c r="F858" i="14"/>
  <c r="F834" i="14"/>
  <c r="H888" i="14"/>
  <c r="E781" i="14"/>
  <c r="G895" i="14"/>
  <c r="F844" i="14"/>
  <c r="E857" i="14"/>
  <c r="C897" i="14"/>
  <c r="C841" i="14"/>
  <c r="D776" i="14"/>
  <c r="G869" i="14"/>
  <c r="C876" i="14"/>
  <c r="E893" i="14"/>
  <c r="H828" i="14"/>
  <c r="H866" i="14"/>
  <c r="F860" i="14"/>
  <c r="H823" i="14"/>
  <c r="F852" i="14"/>
  <c r="D887" i="14"/>
  <c r="C903" i="14"/>
  <c r="H881" i="14"/>
  <c r="E764" i="14"/>
  <c r="H800" i="14"/>
  <c r="D900" i="14"/>
  <c r="E790" i="14"/>
  <c r="D788" i="14"/>
  <c r="E877" i="14"/>
  <c r="C834" i="14"/>
  <c r="C769" i="14"/>
  <c r="G772" i="14"/>
  <c r="C846" i="14"/>
  <c r="G865" i="14"/>
  <c r="G833" i="14"/>
  <c r="E799" i="14"/>
  <c r="C863" i="14"/>
  <c r="G868" i="14"/>
  <c r="C820" i="14"/>
  <c r="C902" i="14"/>
  <c r="C858" i="14"/>
  <c r="F868" i="14"/>
  <c r="E791" i="14"/>
  <c r="E852" i="14"/>
  <c r="G800" i="14"/>
  <c r="G770" i="14"/>
  <c r="E851" i="14"/>
  <c r="D802" i="14"/>
  <c r="C782" i="14"/>
  <c r="D857" i="14"/>
  <c r="D837" i="14"/>
  <c r="E776" i="14"/>
  <c r="G801" i="14"/>
  <c r="E771" i="14"/>
  <c r="H867" i="14"/>
  <c r="E860" i="14"/>
  <c r="C886" i="14"/>
  <c r="E869" i="14"/>
  <c r="C808" i="14"/>
  <c r="G900" i="14"/>
  <c r="H831" i="14"/>
  <c r="F896" i="14"/>
  <c r="E768" i="14"/>
  <c r="D772" i="14"/>
  <c r="H767" i="14"/>
  <c r="C855" i="14"/>
  <c r="F830" i="14"/>
  <c r="G892" i="14"/>
  <c r="H840" i="14"/>
  <c r="D869" i="14"/>
  <c r="G783" i="14"/>
  <c r="G786" i="14"/>
  <c r="H851" i="14"/>
  <c r="D807" i="14"/>
  <c r="E837" i="14"/>
  <c r="F895" i="14"/>
  <c r="E769" i="14"/>
  <c r="H846" i="14"/>
  <c r="C807" i="14"/>
  <c r="F767" i="14"/>
  <c r="D797" i="14"/>
  <c r="C899" i="14"/>
  <c r="G835" i="14"/>
  <c r="H855" i="14"/>
  <c r="D839" i="14"/>
  <c r="F846" i="14"/>
  <c r="H847" i="14"/>
  <c r="H870" i="14"/>
  <c r="D871" i="14"/>
  <c r="D768" i="14"/>
  <c r="E805" i="14"/>
  <c r="G871" i="14"/>
  <c r="G881" i="14"/>
  <c r="C887" i="14"/>
  <c r="C851" i="14"/>
  <c r="E841" i="14"/>
  <c r="E843" i="14"/>
  <c r="C867" i="14"/>
  <c r="G816" i="14"/>
  <c r="C865" i="14"/>
  <c r="D876" i="14"/>
  <c r="D895" i="14"/>
  <c r="D786" i="14"/>
  <c r="C883" i="14"/>
  <c r="F791" i="14"/>
  <c r="H886" i="14"/>
  <c r="G795" i="14"/>
  <c r="D816" i="14"/>
  <c r="F845" i="14"/>
  <c r="E844" i="14"/>
  <c r="E896" i="14"/>
  <c r="G764" i="14"/>
  <c r="D888" i="14"/>
  <c r="E897" i="14"/>
  <c r="H853" i="14"/>
  <c r="G817" i="14"/>
  <c r="G861" i="14"/>
  <c r="D767" i="14"/>
  <c r="H857" i="14"/>
  <c r="D891" i="14"/>
  <c r="D867" i="14"/>
  <c r="H813" i="14"/>
  <c r="F801" i="14"/>
  <c r="F807" i="14"/>
  <c r="E770" i="14"/>
  <c r="G867" i="14"/>
  <c r="D885" i="14"/>
  <c r="F855" i="14"/>
  <c r="D904" i="14"/>
  <c r="F835" i="14"/>
  <c r="H796" i="14"/>
  <c r="H841" i="14"/>
  <c r="D765" i="14"/>
  <c r="H769" i="14"/>
  <c r="F812" i="14"/>
  <c r="H877" i="14"/>
  <c r="D890" i="14"/>
  <c r="F869" i="14"/>
  <c r="H879" i="14"/>
  <c r="B793" i="14"/>
  <c r="H776" i="14"/>
  <c r="F866" i="14"/>
  <c r="D836" i="14"/>
  <c r="D824" i="14"/>
  <c r="F853" i="14"/>
  <c r="H766" i="14"/>
  <c r="D881" i="14"/>
  <c r="G874" i="14"/>
  <c r="E813" i="14"/>
  <c r="C794" i="14"/>
  <c r="G827" i="14"/>
  <c r="D796" i="14"/>
  <c r="H819" i="14"/>
  <c r="E840" i="14"/>
  <c r="H798" i="14"/>
  <c r="G896" i="14"/>
  <c r="E838" i="14"/>
  <c r="D789" i="14"/>
  <c r="G814" i="14"/>
  <c r="H875" i="14"/>
  <c r="E777" i="14"/>
  <c r="C796" i="14"/>
  <c r="E767" i="14"/>
  <c r="G882" i="14"/>
  <c r="C879" i="14"/>
  <c r="H794" i="14"/>
  <c r="F886" i="14"/>
  <c r="H818" i="14"/>
  <c r="C789" i="14"/>
  <c r="G873" i="14"/>
  <c r="F792" i="14"/>
  <c r="G823" i="14"/>
  <c r="H779" i="14"/>
  <c r="H826" i="14"/>
  <c r="G789" i="14"/>
  <c r="E839" i="14"/>
  <c r="H772" i="14"/>
  <c r="C772" i="14"/>
  <c r="E890" i="14"/>
  <c r="C810" i="14"/>
  <c r="E815" i="14"/>
  <c r="F815" i="14"/>
  <c r="G787" i="14"/>
  <c r="F795" i="14"/>
  <c r="C828" i="14"/>
  <c r="C799" i="14"/>
  <c r="F887" i="14"/>
  <c r="D878" i="14"/>
  <c r="D889" i="14"/>
  <c r="D784" i="14"/>
  <c r="H897" i="14"/>
  <c r="D860" i="14"/>
  <c r="D835" i="14"/>
  <c r="G870" i="14"/>
  <c r="H859" i="14"/>
  <c r="F879" i="14"/>
  <c r="C837" i="14"/>
  <c r="F875" i="14"/>
  <c r="H882" i="14"/>
  <c r="E889" i="14"/>
  <c r="D818" i="14"/>
  <c r="C881" i="14"/>
  <c r="E881" i="14"/>
  <c r="G798" i="14"/>
  <c r="G846" i="14"/>
  <c r="G848" i="14"/>
  <c r="H854" i="14"/>
  <c r="F796" i="14"/>
  <c r="C870" i="14"/>
  <c r="E827" i="14"/>
  <c r="D831" i="14"/>
  <c r="E774" i="14"/>
  <c r="E792" i="14"/>
  <c r="E800" i="14"/>
  <c r="G824" i="14"/>
  <c r="C784" i="14"/>
  <c r="D780" i="14"/>
  <c r="D827" i="14"/>
  <c r="H844" i="14"/>
  <c r="G818" i="14"/>
  <c r="E796" i="14"/>
  <c r="E783" i="14"/>
  <c r="D799" i="14"/>
  <c r="F902" i="14"/>
  <c r="H860" i="14"/>
  <c r="E846" i="14"/>
  <c r="C844" i="14"/>
  <c r="E819" i="14"/>
  <c r="F847" i="14"/>
  <c r="F806" i="14"/>
  <c r="H902" i="14"/>
  <c r="G840" i="14"/>
  <c r="E810" i="14"/>
  <c r="F786" i="14"/>
  <c r="D856" i="14"/>
  <c r="C839" i="14"/>
  <c r="G834" i="14"/>
  <c r="C767" i="14"/>
  <c r="G862" i="14"/>
  <c r="E873" i="14"/>
  <c r="F775" i="14"/>
  <c r="G898" i="14"/>
  <c r="D808" i="14"/>
  <c r="C853" i="14"/>
  <c r="C805" i="14"/>
  <c r="C811" i="14"/>
  <c r="G890" i="14"/>
  <c r="D847" i="14"/>
  <c r="H771" i="14"/>
  <c r="C822" i="14"/>
  <c r="H833" i="14"/>
  <c r="D814" i="14"/>
  <c r="G780" i="14"/>
  <c r="C873" i="14"/>
  <c r="C802" i="14"/>
  <c r="D828" i="14"/>
  <c r="E859" i="14"/>
  <c r="H827" i="14"/>
  <c r="H849" i="14"/>
  <c r="E814" i="14"/>
  <c r="F779" i="14"/>
  <c r="C817" i="14"/>
  <c r="G782" i="14"/>
  <c r="G843" i="14"/>
  <c r="C787" i="14"/>
  <c r="E834" i="14"/>
  <c r="E870" i="14"/>
  <c r="G894" i="14"/>
  <c r="G766" i="14"/>
  <c r="C900" i="14"/>
  <c r="E864" i="14"/>
  <c r="H814" i="14"/>
  <c r="G776" i="14"/>
  <c r="F851" i="14"/>
  <c r="C775" i="14"/>
  <c r="H764" i="14"/>
  <c r="G768" i="14"/>
  <c r="F814" i="14"/>
  <c r="H810" i="14"/>
  <c r="H832" i="14"/>
  <c r="G885" i="14"/>
  <c r="H806" i="14"/>
  <c r="G887" i="14"/>
  <c r="D778" i="14"/>
  <c r="F823" i="14"/>
  <c r="F905" i="14"/>
  <c r="F874" i="14"/>
  <c r="F870" i="14"/>
  <c r="E821" i="14"/>
  <c r="E867" i="14"/>
  <c r="D806" i="14"/>
  <c r="C768" i="14"/>
  <c r="G804" i="14"/>
  <c r="D870" i="14"/>
  <c r="E772" i="14"/>
  <c r="E858" i="14"/>
  <c r="D855" i="14"/>
  <c r="G883" i="14"/>
  <c r="H770" i="14"/>
  <c r="G788" i="14"/>
  <c r="F771" i="14"/>
  <c r="C833" i="14"/>
  <c r="D774" i="14"/>
  <c r="C774" i="14"/>
  <c r="D823" i="14"/>
  <c r="D893" i="14"/>
  <c r="E801" i="14"/>
  <c r="F793" i="14"/>
  <c r="F857" i="14"/>
  <c r="E773" i="14"/>
  <c r="F802" i="14"/>
  <c r="F768" i="14"/>
  <c r="C835" i="14"/>
  <c r="G903" i="14"/>
  <c r="H789" i="14"/>
  <c r="E902" i="14"/>
  <c r="H865" i="14"/>
  <c r="C888" i="14"/>
  <c r="C783" i="14"/>
  <c r="H872" i="14"/>
  <c r="G838" i="14"/>
  <c r="G851" i="14"/>
  <c r="H784" i="14"/>
  <c r="H785" i="14"/>
  <c r="C776" i="14"/>
  <c r="H809" i="14"/>
  <c r="F891" i="14"/>
  <c r="E787" i="14"/>
  <c r="H835" i="14"/>
  <c r="F881" i="14"/>
  <c r="H896" i="14"/>
  <c r="H861" i="14"/>
  <c r="F794" i="14"/>
  <c r="E882" i="14"/>
  <c r="D873" i="14"/>
  <c r="H803" i="14"/>
  <c r="D882" i="14"/>
  <c r="D846" i="14"/>
  <c r="C823" i="14"/>
  <c r="D782" i="14"/>
  <c r="C778" i="14"/>
  <c r="G875" i="14"/>
  <c r="E823" i="14"/>
  <c r="C771" i="14"/>
  <c r="C866" i="14"/>
  <c r="H852" i="14"/>
  <c r="C905" i="14"/>
  <c r="G884" i="14"/>
  <c r="C894" i="14"/>
  <c r="E876" i="14"/>
  <c r="B764" i="14"/>
  <c r="D865" i="14"/>
  <c r="F782" i="14"/>
  <c r="G774" i="14"/>
  <c r="C884" i="14"/>
  <c r="G830" i="14"/>
  <c r="C777" i="14"/>
  <c r="F773" i="14"/>
  <c r="H792" i="14"/>
  <c r="D834" i="14"/>
  <c r="E880" i="14"/>
  <c r="G844" i="14"/>
  <c r="D861" i="14"/>
  <c r="G796" i="14"/>
  <c r="H868" i="14"/>
  <c r="H778" i="14"/>
  <c r="H862" i="14"/>
  <c r="C875" i="14"/>
  <c r="E785" i="14"/>
  <c r="E789" i="14"/>
  <c r="E887" i="14"/>
  <c r="F848" i="14"/>
  <c r="F780" i="14"/>
  <c r="E879" i="14"/>
  <c r="F827" i="14"/>
  <c r="E803" i="14"/>
  <c r="D897" i="14"/>
  <c r="G797" i="14"/>
  <c r="D843" i="14"/>
  <c r="D812" i="14"/>
  <c r="D852" i="14"/>
  <c r="C818" i="14"/>
  <c r="D858" i="14"/>
  <c r="C898" i="14"/>
  <c r="C798" i="14"/>
  <c r="H900" i="14"/>
  <c r="H893" i="14"/>
  <c r="G811" i="14"/>
  <c r="E848" i="14"/>
  <c r="C904" i="14"/>
  <c r="F892" i="14"/>
  <c r="C854" i="14"/>
  <c r="C766" i="14"/>
  <c r="F880" i="14"/>
  <c r="D819" i="14"/>
  <c r="E765" i="14"/>
  <c r="D853" i="14"/>
  <c r="C838" i="14"/>
  <c r="H799" i="14"/>
  <c r="H887" i="14"/>
  <c r="G904" i="14"/>
  <c r="E854" i="14"/>
  <c r="D810" i="14"/>
  <c r="F840" i="14"/>
  <c r="G826" i="14"/>
  <c r="C800" i="14"/>
  <c r="F770" i="14"/>
  <c r="G777" i="14"/>
  <c r="D886" i="14"/>
  <c r="G791" i="14"/>
  <c r="H895" i="14"/>
  <c r="E903" i="14"/>
  <c r="G809" i="14"/>
  <c r="D896" i="14"/>
  <c r="F808" i="14"/>
  <c r="F837" i="14"/>
  <c r="D773" i="14"/>
  <c r="C843" i="14"/>
  <c r="F888" i="14"/>
  <c r="C792" i="14"/>
  <c r="C788" i="14"/>
  <c r="D894" i="14"/>
  <c r="F783" i="14"/>
  <c r="E899" i="14"/>
  <c r="F828" i="14"/>
  <c r="G852" i="14"/>
  <c r="F776" i="14"/>
  <c r="D883" i="14"/>
  <c r="D792" i="14"/>
  <c r="D849" i="14"/>
  <c r="E826" i="14"/>
  <c r="F865" i="14"/>
  <c r="C872" i="14"/>
  <c r="D790" i="14"/>
  <c r="E829" i="14"/>
  <c r="C857" i="14"/>
  <c r="C795" i="14"/>
  <c r="D817" i="14"/>
  <c r="C840" i="14"/>
  <c r="H829" i="14"/>
  <c r="H816" i="14"/>
  <c r="E872" i="14"/>
  <c r="H858" i="14"/>
  <c r="F867" i="14"/>
  <c r="C869" i="14"/>
  <c r="E811" i="14"/>
  <c r="H775" i="14"/>
  <c r="D877" i="14"/>
  <c r="E878" i="14"/>
  <c r="G853" i="14"/>
  <c r="D766" i="14"/>
  <c r="C830" i="14"/>
  <c r="G810" i="14"/>
  <c r="E849" i="14"/>
  <c r="E875" i="14"/>
  <c r="F788" i="14"/>
  <c r="E866" i="14"/>
  <c r="H892" i="14"/>
  <c r="E888" i="14"/>
  <c r="E883" i="14"/>
  <c r="E766" i="14"/>
  <c r="D863" i="14"/>
  <c r="G863" i="14"/>
  <c r="C786" i="14"/>
  <c r="C878" i="14"/>
  <c r="F850" i="14"/>
  <c r="H839" i="14"/>
  <c r="E900" i="14"/>
  <c r="C874" i="14"/>
  <c r="E808" i="14"/>
  <c r="F838" i="14"/>
  <c r="G812" i="14"/>
  <c r="C827" i="14"/>
  <c r="C779" i="14"/>
  <c r="H795" i="14"/>
  <c r="F784" i="14"/>
  <c r="D815" i="14"/>
  <c r="E822" i="14"/>
  <c r="H871" i="14"/>
  <c r="H781" i="14"/>
  <c r="E898" i="14"/>
  <c r="H856" i="14"/>
  <c r="F885" i="14"/>
  <c r="D884" i="14"/>
  <c r="H782" i="14"/>
  <c r="C891" i="14"/>
  <c r="F878" i="14"/>
  <c r="F797" i="14"/>
  <c r="G859" i="14"/>
  <c r="C826" i="14"/>
  <c r="E793" i="14"/>
  <c r="D771" i="14"/>
  <c r="C804" i="14"/>
  <c r="H780" i="14"/>
  <c r="D813" i="14"/>
  <c r="E782" i="14"/>
  <c r="G889" i="14"/>
  <c r="F864" i="14"/>
  <c r="E780" i="14"/>
  <c r="G839" i="14"/>
  <c r="F774" i="14"/>
  <c r="F899" i="14"/>
  <c r="F893" i="14"/>
  <c r="F897" i="14"/>
  <c r="D775" i="14"/>
  <c r="H774" i="14"/>
  <c r="E775" i="14"/>
  <c r="H873" i="14"/>
  <c r="F873" i="14"/>
  <c r="F901" i="14"/>
  <c r="G802" i="14"/>
  <c r="G847" i="14"/>
  <c r="H864" i="14"/>
  <c r="E862" i="14"/>
  <c r="D764" i="14"/>
  <c r="E788" i="14"/>
  <c r="E861" i="14"/>
  <c r="D844" i="14"/>
  <c r="D794" i="14"/>
  <c r="D805" i="14"/>
  <c r="F833" i="14"/>
  <c r="H817" i="14"/>
  <c r="D829" i="14"/>
  <c r="D840" i="14"/>
  <c r="G773" i="14"/>
  <c r="H884" i="14"/>
  <c r="G765" i="14"/>
  <c r="D803" i="14"/>
  <c r="F819" i="14"/>
  <c r="C895" i="14"/>
  <c r="G897" i="14"/>
  <c r="C836" i="14"/>
  <c r="D866" i="14"/>
  <c r="H838" i="14"/>
  <c r="E820" i="14"/>
  <c r="E804" i="14"/>
  <c r="E807" i="14"/>
  <c r="C824" i="14"/>
  <c r="G845" i="14"/>
  <c r="F813" i="14"/>
  <c r="G879" i="14"/>
  <c r="C765" i="14"/>
  <c r="G886" i="14"/>
  <c r="D821" i="14"/>
  <c r="G781" i="14"/>
  <c r="C815" i="14"/>
  <c r="H788" i="14"/>
  <c r="E833" i="14"/>
  <c r="D851" i="14"/>
  <c r="E816" i="14"/>
  <c r="F832" i="14"/>
  <c r="F841" i="14"/>
  <c r="G893" i="14"/>
  <c r="E825" i="14"/>
  <c r="G864" i="14"/>
  <c r="D833" i="14"/>
  <c r="E863" i="14"/>
  <c r="F876" i="14"/>
  <c r="G899" i="14"/>
  <c r="H783" i="14"/>
  <c r="D899" i="14"/>
  <c r="C801" i="14"/>
  <c r="D785" i="14"/>
  <c r="F854" i="14"/>
  <c r="G794" i="14"/>
  <c r="F785" i="14"/>
  <c r="F839" i="14"/>
  <c r="G806" i="14"/>
  <c r="H883" i="14"/>
  <c r="G807" i="14"/>
  <c r="G888" i="14"/>
  <c r="D826" i="14"/>
  <c r="D868" i="14"/>
  <c r="F904" i="14"/>
  <c r="F871" i="14"/>
  <c r="H797" i="14"/>
  <c r="C859" i="14"/>
  <c r="G837" i="14"/>
  <c r="D880" i="14"/>
  <c r="H825" i="14"/>
  <c r="C864" i="14"/>
  <c r="E884" i="14"/>
  <c r="G821" i="14"/>
  <c r="G829" i="14"/>
  <c r="C856" i="14"/>
  <c r="G856" i="14"/>
  <c r="F863" i="14"/>
  <c r="E818" i="14"/>
  <c r="F861" i="14"/>
  <c r="D801" i="14"/>
  <c r="C785" i="14"/>
  <c r="H894" i="14"/>
  <c r="E794" i="14"/>
  <c r="F859" i="14"/>
  <c r="C773" i="14"/>
  <c r="C847" i="14"/>
  <c r="G792" i="14"/>
  <c r="H863" i="14"/>
  <c r="F778" i="14"/>
  <c r="F769" i="14"/>
  <c r="D872" i="14"/>
  <c r="H834" i="14"/>
  <c r="G878" i="14"/>
  <c r="E871" i="14"/>
  <c r="D779" i="14"/>
  <c r="E798" i="14"/>
  <c r="H786" i="14"/>
  <c r="F811" i="14"/>
  <c r="H822" i="14"/>
  <c r="F803" i="14"/>
  <c r="E795" i="14"/>
  <c r="D879" i="14"/>
  <c r="H821" i="14"/>
  <c r="D830" i="14"/>
  <c r="D800" i="14"/>
  <c r="G842" i="14"/>
  <c r="D854" i="14"/>
  <c r="D874" i="14"/>
  <c r="G849" i="14"/>
  <c r="D822" i="14"/>
  <c r="D848" i="14"/>
  <c r="G880" i="14"/>
  <c r="G876" i="14"/>
  <c r="H901" i="14"/>
  <c r="H843" i="14"/>
  <c r="C862" i="14"/>
  <c r="E779" i="14"/>
  <c r="G779" i="14"/>
  <c r="H804" i="14"/>
  <c r="F781" i="14"/>
  <c r="F805" i="14"/>
  <c r="E812" i="14"/>
  <c r="F789" i="14"/>
  <c r="G771" i="14"/>
  <c r="G775" i="14"/>
  <c r="F890" i="14"/>
  <c r="H880" i="14"/>
  <c r="F798" i="14"/>
  <c r="F790" i="14"/>
  <c r="F809" i="14"/>
  <c r="F826" i="14"/>
  <c r="H903" i="14"/>
  <c r="H768" i="14"/>
  <c r="B826" i="14"/>
  <c r="B865" i="14"/>
  <c r="C861" i="14"/>
  <c r="H820" i="14"/>
  <c r="G767" i="14"/>
  <c r="B769" i="14"/>
  <c r="B824" i="14"/>
  <c r="B868" i="14"/>
  <c r="B770" i="14"/>
  <c r="B853" i="14"/>
  <c r="B803" i="14"/>
  <c r="G815" i="14"/>
  <c r="B887" i="14"/>
  <c r="C852" i="14"/>
  <c r="B838" i="14"/>
  <c r="E830" i="14"/>
  <c r="B892" i="14"/>
  <c r="G820" i="14"/>
  <c r="B776" i="14"/>
  <c r="B899" i="14"/>
  <c r="H773" i="14"/>
  <c r="G854" i="14"/>
  <c r="H878" i="14"/>
  <c r="H815" i="14"/>
  <c r="C871" i="14"/>
  <c r="E828" i="14"/>
  <c r="H807" i="14"/>
  <c r="F824" i="14"/>
  <c r="B867" i="14"/>
  <c r="B777" i="14"/>
  <c r="H802" i="14"/>
  <c r="G790" i="14"/>
  <c r="B874" i="14"/>
  <c r="F799" i="14"/>
  <c r="B895" i="14"/>
  <c r="B816" i="14"/>
  <c r="E842" i="14"/>
  <c r="C803" i="14"/>
  <c r="B888" i="14"/>
  <c r="B771" i="14"/>
  <c r="F817" i="14"/>
  <c r="D832" i="14"/>
  <c r="E850" i="14"/>
  <c r="B780" i="14"/>
  <c r="G808" i="14"/>
  <c r="B852" i="14"/>
  <c r="D875" i="14"/>
  <c r="H836" i="14"/>
  <c r="B900" i="14"/>
  <c r="C860" i="14"/>
  <c r="F810" i="14"/>
  <c r="E784" i="14"/>
  <c r="F836" i="14"/>
  <c r="C797" i="14"/>
  <c r="B860" i="14"/>
  <c r="D903" i="14"/>
  <c r="B772" i="14"/>
  <c r="E832" i="14"/>
  <c r="B902" i="14"/>
  <c r="B795" i="14"/>
  <c r="G891" i="14"/>
  <c r="B877" i="14"/>
  <c r="H777" i="14"/>
  <c r="G819" i="14"/>
  <c r="G866" i="14"/>
  <c r="G858" i="14"/>
  <c r="F772" i="14"/>
  <c r="C813" i="14"/>
  <c r="D787" i="14"/>
  <c r="E817" i="14"/>
  <c r="G778" i="14"/>
  <c r="E809" i="14"/>
  <c r="B846" i="14"/>
  <c r="B901" i="14"/>
  <c r="E865" i="14"/>
  <c r="G901" i="14"/>
  <c r="E874" i="14"/>
  <c r="C831" i="14"/>
  <c r="C812" i="14"/>
  <c r="B775" i="14"/>
  <c r="B861" i="14"/>
  <c r="G905" i="14"/>
  <c r="F903" i="14"/>
  <c r="B850" i="14"/>
  <c r="G769" i="14"/>
  <c r="H874" i="14"/>
  <c r="D845" i="14"/>
  <c r="B810" i="14"/>
  <c r="E853" i="14"/>
  <c r="B784" i="14"/>
  <c r="E845" i="14"/>
  <c r="C809" i="14"/>
  <c r="C849" i="14"/>
  <c r="E806" i="14"/>
  <c r="B802" i="14"/>
  <c r="F842" i="14"/>
  <c r="D783" i="14"/>
  <c r="C806" i="14"/>
  <c r="C892" i="14"/>
  <c r="B787" i="14"/>
  <c r="F822" i="14"/>
  <c r="B806" i="14"/>
  <c r="B875" i="14"/>
  <c r="H850" i="14"/>
  <c r="C821" i="14"/>
  <c r="D795" i="14"/>
  <c r="E901" i="14"/>
  <c r="B848" i="14"/>
  <c r="B882" i="14"/>
  <c r="H812" i="14"/>
  <c r="F800" i="14"/>
  <c r="H904" i="14"/>
  <c r="E786" i="14"/>
  <c r="D907" i="14"/>
  <c r="E824" i="14"/>
  <c r="C890" i="14"/>
  <c r="B779" i="14"/>
  <c r="G832" i="14"/>
  <c r="E886" i="14"/>
  <c r="G831" i="14"/>
  <c r="C832" i="14"/>
  <c r="B788" i="14"/>
  <c r="E797" i="14"/>
  <c r="B845" i="14"/>
  <c r="B885" i="14"/>
  <c r="B897" i="14"/>
  <c r="B844" i="14"/>
  <c r="C850" i="14"/>
  <c r="C791" i="14"/>
  <c r="B801" i="14"/>
  <c r="C848" i="14"/>
  <c r="B832" i="14"/>
  <c r="B876" i="14"/>
  <c r="F849" i="14"/>
  <c r="G841" i="14"/>
  <c r="D793" i="14"/>
  <c r="H889" i="14"/>
  <c r="H891" i="14"/>
  <c r="B889" i="14"/>
  <c r="C770" i="14"/>
  <c r="B905" i="14"/>
  <c r="B825" i="14"/>
  <c r="D781" i="14"/>
  <c r="B880" i="14"/>
  <c r="B831" i="14"/>
  <c r="H837" i="14"/>
  <c r="H899" i="14"/>
  <c r="H869" i="14"/>
  <c r="H805" i="14"/>
  <c r="C829" i="14"/>
  <c r="B828" i="14"/>
  <c r="B766" i="14"/>
  <c r="B894" i="14"/>
  <c r="G872" i="14"/>
  <c r="D791" i="14"/>
  <c r="B800" i="14"/>
  <c r="B873" i="14"/>
  <c r="D859" i="14"/>
  <c r="E847" i="14"/>
  <c r="B864" i="14"/>
  <c r="G855" i="14"/>
  <c r="B798" i="14"/>
  <c r="H801" i="14"/>
  <c r="H830" i="14"/>
  <c r="B817" i="14"/>
  <c r="B809" i="14"/>
  <c r="F872" i="14"/>
  <c r="D770" i="14"/>
  <c r="B898" i="14"/>
  <c r="B869" i="14"/>
  <c r="B781" i="14"/>
  <c r="B774" i="14"/>
  <c r="B851" i="14"/>
  <c r="B870" i="14"/>
  <c r="E802" i="14"/>
  <c r="H905" i="14"/>
  <c r="B768" i="14"/>
  <c r="D902" i="14"/>
  <c r="F862" i="14"/>
  <c r="B791" i="14"/>
  <c r="B799" i="14"/>
  <c r="G836" i="14"/>
  <c r="H842" i="14"/>
  <c r="E856" i="14"/>
  <c r="H845" i="14"/>
  <c r="B871" i="14"/>
  <c r="B782" i="14"/>
  <c r="C845" i="14"/>
  <c r="B814" i="14"/>
  <c r="G785" i="14"/>
  <c r="B818" i="14"/>
  <c r="B794" i="14"/>
  <c r="C889" i="14"/>
  <c r="B829" i="14"/>
  <c r="D820" i="14"/>
  <c r="B833" i="14"/>
  <c r="B789" i="14"/>
  <c r="B778" i="14"/>
  <c r="D842" i="14"/>
  <c r="H824" i="14"/>
  <c r="H787" i="14"/>
  <c r="F825" i="14"/>
  <c r="B820" i="14"/>
  <c r="E894" i="14"/>
  <c r="B856" i="14"/>
  <c r="B904" i="14"/>
  <c r="G902" i="14"/>
  <c r="F882" i="14"/>
  <c r="B859" i="14"/>
  <c r="B879" i="14"/>
  <c r="B830" i="14"/>
  <c r="B804" i="14"/>
  <c r="C816" i="14"/>
  <c r="G828" i="14"/>
  <c r="B855" i="14"/>
  <c r="B878" i="14"/>
  <c r="C793" i="14"/>
  <c r="F883" i="14"/>
  <c r="B841" i="14"/>
  <c r="C868" i="14"/>
  <c r="D769" i="14"/>
  <c r="D898" i="14"/>
  <c r="B819" i="14"/>
  <c r="B808" i="14"/>
  <c r="C877" i="14"/>
  <c r="C880" i="14"/>
  <c r="C842" i="14"/>
  <c r="G803" i="14"/>
  <c r="B896" i="14"/>
  <c r="F898" i="14"/>
  <c r="B783" i="14"/>
  <c r="G825" i="14"/>
  <c r="C882" i="14"/>
  <c r="B862" i="14"/>
  <c r="B835" i="14"/>
  <c r="B890" i="14"/>
  <c r="F818" i="14"/>
  <c r="C901" i="14"/>
  <c r="H790" i="14"/>
  <c r="B858" i="14"/>
  <c r="D892" i="14"/>
  <c r="D841" i="14"/>
  <c r="B866" i="14"/>
  <c r="D864" i="14"/>
  <c r="B886" i="14"/>
  <c r="B842" i="14"/>
  <c r="B854" i="14"/>
  <c r="B893" i="14"/>
  <c r="B836" i="14"/>
  <c r="G857" i="14"/>
  <c r="B843" i="14"/>
  <c r="C825" i="14"/>
  <c r="F900" i="14"/>
  <c r="B891" i="14"/>
  <c r="E835" i="14"/>
  <c r="B857" i="14"/>
  <c r="H890" i="14"/>
  <c r="B849" i="14"/>
  <c r="F856" i="14"/>
  <c r="B863" i="14"/>
  <c r="D798" i="14"/>
  <c r="B815" i="14"/>
  <c r="G799" i="14"/>
  <c r="B847" i="14"/>
  <c r="G813" i="14"/>
  <c r="C780" i="14"/>
  <c r="F821" i="14"/>
  <c r="B796" i="14"/>
  <c r="B839" i="14"/>
  <c r="E831" i="14"/>
  <c r="H791" i="14"/>
  <c r="B792" i="14"/>
  <c r="B785" i="14"/>
  <c r="C814" i="14"/>
  <c r="B834" i="14"/>
  <c r="B821" i="14"/>
  <c r="B840" i="14"/>
  <c r="B813" i="14"/>
  <c r="D811" i="14"/>
  <c r="C907" i="14"/>
  <c r="B807" i="14"/>
  <c r="E906" i="14"/>
  <c r="B805" i="14"/>
  <c r="B822" i="14"/>
  <c r="B872" i="14"/>
  <c r="B903" i="14"/>
  <c r="B790" i="14"/>
  <c r="D905" i="14"/>
  <c r="B881" i="14"/>
  <c r="B812" i="14"/>
  <c r="B786" i="14"/>
  <c r="B883" i="14"/>
  <c r="B823" i="14"/>
  <c r="E904" i="14"/>
  <c r="B837" i="14"/>
  <c r="B811" i="14"/>
  <c r="B884" i="14"/>
  <c r="G907" i="14"/>
  <c r="B797" i="14"/>
  <c r="C906" i="14"/>
  <c r="C781" i="14"/>
  <c r="G860" i="14"/>
  <c r="D862" i="14"/>
  <c r="B773" i="14"/>
  <c r="F907" i="14"/>
  <c r="H876" i="14"/>
  <c r="E905" i="14"/>
  <c r="B827" i="14"/>
  <c r="H907" i="14"/>
  <c r="H908" i="14"/>
  <c r="E907" i="14"/>
  <c r="B907" i="14"/>
  <c r="F906" i="14"/>
  <c r="G908" i="14"/>
  <c r="B912" i="14"/>
  <c r="D906" i="14"/>
  <c r="G906" i="14"/>
  <c r="F908" i="14"/>
  <c r="E908" i="14"/>
  <c r="F909" i="14"/>
  <c r="H906" i="14"/>
  <c r="C909" i="14"/>
  <c r="C908" i="14"/>
  <c r="D908" i="14"/>
  <c r="H909" i="14"/>
  <c r="C911" i="14"/>
  <c r="B909" i="14"/>
  <c r="B906" i="14"/>
  <c r="E909" i="14"/>
  <c r="C912" i="14"/>
  <c r="B911" i="14"/>
  <c r="B908" i="14"/>
  <c r="G909" i="14"/>
  <c r="B915" i="14"/>
  <c r="B910" i="14"/>
  <c r="B916" i="14"/>
  <c r="B917" i="14"/>
  <c r="D909" i="14"/>
  <c r="C1011" i="14"/>
  <c r="E910" i="14"/>
  <c r="C915" i="14"/>
  <c r="D910" i="14"/>
  <c r="H911" i="14"/>
  <c r="E912" i="14"/>
  <c r="F911" i="14"/>
  <c r="H912" i="14"/>
  <c r="E913" i="14"/>
  <c r="E911" i="14"/>
  <c r="E914" i="14"/>
  <c r="F912" i="14"/>
  <c r="D1004" i="14"/>
  <c r="H910" i="14"/>
  <c r="C910" i="14"/>
  <c r="G910" i="14"/>
  <c r="G911" i="14"/>
  <c r="F910" i="14"/>
  <c r="F914" i="14"/>
  <c r="D911" i="14"/>
  <c r="G912" i="14"/>
  <c r="D912" i="14"/>
  <c r="H913" i="14"/>
  <c r="H987" i="14"/>
  <c r="F931" i="14"/>
  <c r="F1005" i="14"/>
  <c r="G957" i="14"/>
  <c r="E1023" i="14"/>
  <c r="E1047" i="14"/>
  <c r="C984" i="14"/>
  <c r="F970" i="14"/>
  <c r="C942" i="14"/>
  <c r="G1050" i="14"/>
  <c r="C976" i="14"/>
  <c r="H993" i="14"/>
  <c r="C983" i="14"/>
  <c r="E927" i="14"/>
  <c r="H1003" i="14"/>
  <c r="D940" i="14"/>
  <c r="D986" i="14"/>
  <c r="D928" i="14"/>
  <c r="E941" i="14"/>
  <c r="F1018" i="14"/>
  <c r="F952" i="14"/>
  <c r="D939" i="14"/>
  <c r="E962" i="14"/>
  <c r="E924" i="14"/>
  <c r="C916" i="14"/>
  <c r="H934" i="14"/>
  <c r="H915" i="14"/>
  <c r="F917" i="14"/>
  <c r="E1006" i="14"/>
  <c r="F1040" i="14"/>
  <c r="E1031" i="14"/>
  <c r="G1052" i="14"/>
  <c r="F958" i="14"/>
  <c r="E991" i="14"/>
  <c r="D964" i="14"/>
  <c r="H933" i="14"/>
  <c r="H1012" i="14"/>
  <c r="H965" i="14"/>
  <c r="C1030" i="14"/>
  <c r="E1041" i="14"/>
  <c r="H1045" i="14"/>
  <c r="H946" i="14"/>
  <c r="D1024" i="14"/>
  <c r="D954" i="14"/>
  <c r="E952" i="14"/>
  <c r="C994" i="14"/>
  <c r="H1013" i="14"/>
  <c r="E937" i="14"/>
  <c r="F936" i="14"/>
  <c r="D935" i="14"/>
  <c r="G994" i="14"/>
  <c r="F963" i="14"/>
  <c r="G1024" i="14"/>
  <c r="G1029" i="14"/>
  <c r="G989" i="14"/>
  <c r="D918" i="14"/>
  <c r="G1031" i="14"/>
  <c r="D974" i="14"/>
  <c r="C1022" i="14"/>
  <c r="F981" i="14"/>
  <c r="C937" i="14"/>
  <c r="F1020" i="14"/>
  <c r="C1010" i="14"/>
  <c r="G951" i="14"/>
  <c r="H1039" i="14"/>
  <c r="F1035" i="14"/>
  <c r="E990" i="14"/>
  <c r="G944" i="14"/>
  <c r="C1018" i="14"/>
  <c r="G942" i="14"/>
  <c r="G928" i="14"/>
  <c r="H939" i="14"/>
  <c r="F1012" i="14"/>
  <c r="G956" i="14"/>
  <c r="D1007" i="14"/>
  <c r="E975" i="14"/>
  <c r="G1044" i="14"/>
  <c r="F1038" i="14"/>
  <c r="D917" i="14"/>
  <c r="E1019" i="14"/>
  <c r="F973" i="14"/>
  <c r="D981" i="14"/>
  <c r="E961" i="14"/>
  <c r="H999" i="14"/>
  <c r="E1008" i="14"/>
  <c r="C921" i="14"/>
  <c r="H980" i="14"/>
  <c r="D950" i="14"/>
  <c r="B991" i="14"/>
  <c r="E953" i="14"/>
  <c r="D968" i="14"/>
  <c r="F1023" i="14"/>
  <c r="C1017" i="14"/>
  <c r="C951" i="14"/>
  <c r="H975" i="14"/>
  <c r="C927" i="14"/>
  <c r="E958" i="14"/>
  <c r="H986" i="14"/>
  <c r="G953" i="14"/>
  <c r="D946" i="14"/>
  <c r="F986" i="14"/>
  <c r="G1038" i="14"/>
  <c r="F925" i="14"/>
  <c r="C970" i="14"/>
  <c r="G931" i="14"/>
  <c r="F922" i="14"/>
  <c r="G959" i="14"/>
  <c r="F935" i="14"/>
  <c r="E928" i="14"/>
  <c r="D973" i="14"/>
  <c r="C1026" i="14"/>
  <c r="D1013" i="14"/>
  <c r="C979" i="14"/>
  <c r="F1051" i="14"/>
  <c r="D953" i="14"/>
  <c r="H998" i="14"/>
  <c r="E1001" i="14"/>
  <c r="H1037" i="14"/>
  <c r="C996" i="14"/>
  <c r="D1032" i="14"/>
  <c r="G950" i="14"/>
  <c r="G1013" i="14"/>
  <c r="D1031" i="14"/>
  <c r="H981" i="14"/>
  <c r="G1028" i="14"/>
  <c r="E947" i="14"/>
  <c r="E979" i="14"/>
  <c r="E954" i="14"/>
  <c r="H948" i="14"/>
  <c r="C917" i="14"/>
  <c r="D967" i="14"/>
  <c r="F926" i="14"/>
  <c r="E998" i="14"/>
  <c r="F951" i="14"/>
  <c r="H1047" i="14"/>
  <c r="D931" i="14"/>
  <c r="E1021" i="14"/>
  <c r="G1027" i="14"/>
  <c r="E989" i="14"/>
  <c r="H932" i="14"/>
  <c r="H1034" i="14"/>
  <c r="H976" i="14"/>
  <c r="H1015" i="14"/>
  <c r="H1009" i="14"/>
  <c r="F987" i="14"/>
  <c r="F929" i="14"/>
  <c r="E923" i="14"/>
  <c r="C950" i="14"/>
  <c r="G981" i="14"/>
  <c r="D983" i="14"/>
  <c r="F1045" i="14"/>
  <c r="H1002" i="14"/>
  <c r="F928" i="14"/>
  <c r="D941" i="14"/>
  <c r="H952" i="14"/>
  <c r="C1019" i="14"/>
  <c r="H1028" i="14"/>
  <c r="C1001" i="14"/>
  <c r="G1012" i="14"/>
  <c r="D926" i="14"/>
  <c r="F1046" i="14"/>
  <c r="F1033" i="14"/>
  <c r="F1029" i="14"/>
  <c r="D992" i="14"/>
  <c r="G930" i="14"/>
  <c r="C1012" i="14"/>
  <c r="E1036" i="14"/>
  <c r="F996" i="14"/>
  <c r="E945" i="14"/>
  <c r="G1032" i="14"/>
  <c r="G925" i="14"/>
  <c r="E981" i="14"/>
  <c r="C986" i="14"/>
  <c r="H968" i="14"/>
  <c r="F969" i="14"/>
  <c r="F1030" i="14"/>
  <c r="H1020" i="14"/>
  <c r="H1052" i="14"/>
  <c r="G924" i="14"/>
  <c r="E966" i="14"/>
  <c r="F920" i="14"/>
  <c r="C1016" i="14"/>
  <c r="H963" i="14"/>
  <c r="C930" i="14"/>
  <c r="D970" i="14"/>
  <c r="G954" i="14"/>
  <c r="F1022" i="14"/>
  <c r="C956" i="14"/>
  <c r="F913" i="14"/>
  <c r="F1009" i="14"/>
  <c r="E950" i="14"/>
  <c r="H1024" i="14"/>
  <c r="G945" i="14"/>
  <c r="D980" i="14"/>
  <c r="E1027" i="14"/>
  <c r="E931" i="14"/>
  <c r="F1010" i="14"/>
  <c r="H974" i="14"/>
  <c r="D1049" i="14"/>
  <c r="H992" i="14"/>
  <c r="E1040" i="14"/>
  <c r="D921" i="14"/>
  <c r="C992" i="14"/>
  <c r="F927" i="14"/>
  <c r="C1002" i="14"/>
  <c r="D966" i="14"/>
  <c r="D1035" i="14"/>
  <c r="H984" i="14"/>
  <c r="D947" i="14"/>
  <c r="G1037" i="14"/>
  <c r="C1045" i="14"/>
  <c r="E1051" i="14"/>
  <c r="E974" i="14"/>
  <c r="G996" i="14"/>
  <c r="G938" i="14"/>
  <c r="C941" i="14"/>
  <c r="G1030" i="14"/>
  <c r="C948" i="14"/>
  <c r="G932" i="14"/>
  <c r="C960" i="14"/>
  <c r="G917" i="14"/>
  <c r="D952" i="14"/>
  <c r="C1046" i="14"/>
  <c r="F964" i="14"/>
  <c r="F990" i="14"/>
  <c r="G971" i="14"/>
  <c r="C1049" i="14"/>
  <c r="C971" i="14"/>
  <c r="G1011" i="14"/>
  <c r="C1007" i="14"/>
  <c r="D1034" i="14"/>
  <c r="C1004" i="14"/>
  <c r="F1002" i="14"/>
  <c r="H979" i="14"/>
  <c r="D994" i="14"/>
  <c r="E918" i="14"/>
  <c r="E1011" i="14"/>
  <c r="F965" i="14"/>
  <c r="F1052" i="14"/>
  <c r="H990" i="14"/>
  <c r="G939" i="14"/>
  <c r="E960" i="14"/>
  <c r="G948" i="14"/>
  <c r="E988" i="14"/>
  <c r="G1033" i="14"/>
  <c r="D1039" i="14"/>
  <c r="F1019" i="14"/>
  <c r="F984" i="14"/>
  <c r="G960" i="14"/>
  <c r="D965" i="14"/>
  <c r="G920" i="14"/>
  <c r="H966" i="14"/>
  <c r="G934" i="14"/>
  <c r="D945" i="14"/>
  <c r="E1020" i="14"/>
  <c r="C1034" i="14"/>
  <c r="H1035" i="14"/>
  <c r="H1043" i="14"/>
  <c r="E1015" i="14"/>
  <c r="H929" i="14"/>
  <c r="F1024" i="14"/>
  <c r="G1036" i="14"/>
  <c r="E1028" i="14"/>
  <c r="F975" i="14"/>
  <c r="H949" i="14"/>
  <c r="D1012" i="14"/>
  <c r="H1025" i="14"/>
  <c r="H1001" i="14"/>
  <c r="E984" i="14"/>
  <c r="C959" i="14"/>
  <c r="D1030" i="14"/>
  <c r="D919" i="14"/>
  <c r="D913" i="14"/>
  <c r="E1046" i="14"/>
  <c r="F1001" i="14"/>
  <c r="C1015" i="14"/>
  <c r="D995" i="14"/>
  <c r="E1000" i="14"/>
  <c r="F953" i="14"/>
  <c r="D959" i="14"/>
  <c r="C944" i="14"/>
  <c r="E1002" i="14"/>
  <c r="G1000" i="14"/>
  <c r="D1029" i="14"/>
  <c r="C1000" i="14"/>
  <c r="E1035" i="14"/>
  <c r="H985" i="14"/>
  <c r="G1053" i="14"/>
  <c r="H914" i="14"/>
  <c r="E995" i="14"/>
  <c r="H970" i="14"/>
  <c r="H1005" i="14"/>
  <c r="E1037" i="14"/>
  <c r="F924" i="14"/>
  <c r="E965" i="14"/>
  <c r="F957" i="14"/>
  <c r="H1030" i="14"/>
  <c r="B914" i="14"/>
  <c r="H989" i="14"/>
  <c r="H1038" i="14"/>
  <c r="G1007" i="14"/>
  <c r="H1008" i="14"/>
  <c r="F974" i="14"/>
  <c r="E915" i="14"/>
  <c r="C1053" i="14"/>
  <c r="E1032" i="14"/>
  <c r="G1043" i="14"/>
  <c r="D1008" i="14"/>
  <c r="G1014" i="14"/>
  <c r="F966" i="14"/>
  <c r="D955" i="14"/>
  <c r="E972" i="14"/>
  <c r="D915" i="14"/>
  <c r="C1050" i="14"/>
  <c r="F937" i="14"/>
  <c r="E1014" i="14"/>
  <c r="E971" i="14"/>
  <c r="D1048" i="14"/>
  <c r="H958" i="14"/>
  <c r="G923" i="14"/>
  <c r="F949" i="14"/>
  <c r="C925" i="14"/>
  <c r="F1003" i="14"/>
  <c r="E1017" i="14"/>
  <c r="D1050" i="14"/>
  <c r="H951" i="14"/>
  <c r="C929" i="14"/>
  <c r="F988" i="14"/>
  <c r="H1053" i="14"/>
  <c r="C1025" i="14"/>
  <c r="D951" i="14"/>
  <c r="D1033" i="14"/>
  <c r="G977" i="14"/>
  <c r="D993" i="14"/>
  <c r="G1019" i="14"/>
  <c r="G972" i="14"/>
  <c r="E1049" i="14"/>
  <c r="C1043" i="14"/>
  <c r="F980" i="14"/>
  <c r="D957" i="14"/>
  <c r="F955" i="14"/>
  <c r="H950" i="14"/>
  <c r="C926" i="14"/>
  <c r="F1000" i="14"/>
  <c r="F1053" i="14"/>
  <c r="G983" i="14"/>
  <c r="F1027" i="14"/>
  <c r="D949" i="14"/>
  <c r="G1045" i="14"/>
  <c r="C920" i="14"/>
  <c r="H1040" i="14"/>
  <c r="C922" i="14"/>
  <c r="G947" i="14"/>
  <c r="G1004" i="14"/>
  <c r="F956" i="14"/>
  <c r="H982" i="14"/>
  <c r="C987" i="14"/>
  <c r="D1036" i="14"/>
  <c r="H937" i="14"/>
  <c r="F1025" i="14"/>
  <c r="F1042" i="14"/>
  <c r="H1022" i="14"/>
  <c r="D1044" i="14"/>
  <c r="H955" i="14"/>
  <c r="F933" i="14"/>
  <c r="F941" i="14"/>
  <c r="E1053" i="14"/>
  <c r="C924" i="14"/>
  <c r="E930" i="14"/>
  <c r="H1017" i="14"/>
  <c r="G949" i="14"/>
  <c r="F1043" i="14"/>
  <c r="E1044" i="14"/>
  <c r="E919" i="14"/>
  <c r="G1015" i="14"/>
  <c r="D1022" i="14"/>
  <c r="E1004" i="14"/>
  <c r="D958" i="14"/>
  <c r="E992" i="14"/>
  <c r="D922" i="14"/>
  <c r="F994" i="14"/>
  <c r="D924" i="14"/>
  <c r="E976" i="14"/>
  <c r="G915" i="14"/>
  <c r="D985" i="14"/>
  <c r="H1051" i="14"/>
  <c r="G1026" i="14"/>
  <c r="C1005" i="14"/>
  <c r="C939" i="14"/>
  <c r="F971" i="14"/>
  <c r="F1034" i="14"/>
  <c r="D925" i="14"/>
  <c r="G943" i="14"/>
  <c r="E977" i="14"/>
  <c r="D1000" i="14"/>
  <c r="H927" i="14"/>
  <c r="E994" i="14"/>
  <c r="D975" i="14"/>
  <c r="E955" i="14"/>
  <c r="F1011" i="14"/>
  <c r="G961" i="14"/>
  <c r="H964" i="14"/>
  <c r="G1035" i="14"/>
  <c r="H1016" i="14"/>
  <c r="G1047" i="14"/>
  <c r="E948" i="14"/>
  <c r="H1023" i="14"/>
  <c r="D999" i="14"/>
  <c r="H942" i="14"/>
  <c r="C1051" i="14"/>
  <c r="F995" i="14"/>
  <c r="C1032" i="14"/>
  <c r="D984" i="14"/>
  <c r="D1037" i="14"/>
  <c r="H940" i="14"/>
  <c r="D932" i="14"/>
  <c r="H1010" i="14"/>
  <c r="C997" i="14"/>
  <c r="D1003" i="14"/>
  <c r="F918" i="14"/>
  <c r="D1042" i="14"/>
  <c r="G978" i="14"/>
  <c r="F921" i="14"/>
  <c r="C1036" i="14"/>
  <c r="C975" i="14"/>
  <c r="F938" i="14"/>
  <c r="E1024" i="14"/>
  <c r="C928" i="14"/>
  <c r="C1054" i="14"/>
  <c r="F916" i="14"/>
  <c r="G914" i="14"/>
  <c r="G1022" i="14"/>
  <c r="D961" i="14"/>
  <c r="H947" i="14"/>
  <c r="H930" i="14"/>
  <c r="H977" i="14"/>
  <c r="G1016" i="14"/>
  <c r="G967" i="14"/>
  <c r="H941" i="14"/>
  <c r="E987" i="14"/>
  <c r="E968" i="14"/>
  <c r="C1048" i="14"/>
  <c r="C913" i="14"/>
  <c r="G1054" i="14"/>
  <c r="F940" i="14"/>
  <c r="D1041" i="14"/>
  <c r="D1046" i="14"/>
  <c r="G916" i="14"/>
  <c r="D1011" i="14"/>
  <c r="G913" i="14"/>
  <c r="F1026" i="14"/>
  <c r="F932" i="14"/>
  <c r="C945" i="14"/>
  <c r="H961" i="14"/>
  <c r="G990" i="14"/>
  <c r="G1017" i="14"/>
  <c r="C940" i="14"/>
  <c r="E938" i="14"/>
  <c r="F999" i="14"/>
  <c r="C918" i="14"/>
  <c r="E980" i="14"/>
  <c r="C998" i="14"/>
  <c r="E1043" i="14"/>
  <c r="E969" i="14"/>
  <c r="G1008" i="14"/>
  <c r="G969" i="14"/>
  <c r="F1013" i="14"/>
  <c r="C961" i="14"/>
  <c r="G993" i="14"/>
  <c r="E916" i="14"/>
  <c r="F968" i="14"/>
  <c r="G919" i="14"/>
  <c r="C1042" i="14"/>
  <c r="G980" i="14"/>
  <c r="D1051" i="14"/>
  <c r="H1042" i="14"/>
  <c r="C947" i="14"/>
  <c r="C932" i="14"/>
  <c r="G1025" i="14"/>
  <c r="C972" i="14"/>
  <c r="H926" i="14"/>
  <c r="E936" i="14"/>
  <c r="H920" i="14"/>
  <c r="E935" i="14"/>
  <c r="D1023" i="14"/>
  <c r="G995" i="14"/>
  <c r="F1044" i="14"/>
  <c r="G936" i="14"/>
  <c r="D969" i="14"/>
  <c r="H956" i="14"/>
  <c r="E949" i="14"/>
  <c r="D1043" i="14"/>
  <c r="E1052" i="14"/>
  <c r="E940" i="14"/>
  <c r="F948" i="14"/>
  <c r="D1014" i="14"/>
  <c r="D1009" i="14"/>
  <c r="F977" i="14"/>
  <c r="H1050" i="14"/>
  <c r="E1033" i="14"/>
  <c r="G975" i="14"/>
  <c r="B913" i="14"/>
  <c r="E920" i="14"/>
  <c r="C991" i="14"/>
  <c r="E929" i="14"/>
  <c r="E957" i="14"/>
  <c r="H967" i="14"/>
  <c r="D942" i="14"/>
  <c r="G998" i="14"/>
  <c r="D914" i="14"/>
  <c r="F997" i="14"/>
  <c r="F1021" i="14"/>
  <c r="G958" i="14"/>
  <c r="H923" i="14"/>
  <c r="G965" i="14"/>
  <c r="F1050" i="14"/>
  <c r="E1018" i="14"/>
  <c r="G1034" i="14"/>
  <c r="H917" i="14"/>
  <c r="H1031" i="14"/>
  <c r="F1008" i="14"/>
  <c r="C964" i="14"/>
  <c r="H1049" i="14"/>
  <c r="D1010" i="14"/>
  <c r="H1048" i="14"/>
  <c r="F992" i="14"/>
  <c r="F954" i="14"/>
  <c r="F1037" i="14"/>
  <c r="H922" i="14"/>
  <c r="E970" i="14"/>
  <c r="F1006" i="14"/>
  <c r="C938" i="14"/>
  <c r="C968" i="14"/>
  <c r="C966" i="14"/>
  <c r="E1026" i="14"/>
  <c r="H1014" i="14"/>
  <c r="C1039" i="14"/>
  <c r="C989" i="14"/>
  <c r="E1038" i="14"/>
  <c r="C931" i="14"/>
  <c r="E1029" i="14"/>
  <c r="G1010" i="14"/>
  <c r="F1015" i="14"/>
  <c r="E959" i="14"/>
  <c r="F985" i="14"/>
  <c r="F942" i="14"/>
  <c r="E926" i="14"/>
  <c r="H1032" i="14"/>
  <c r="F1041" i="14"/>
  <c r="E1022" i="14"/>
  <c r="D1015" i="14"/>
  <c r="F961" i="14"/>
  <c r="G962" i="14"/>
  <c r="H953" i="14"/>
  <c r="C936" i="14"/>
  <c r="F923" i="14"/>
  <c r="C957" i="14"/>
  <c r="D1052" i="14"/>
  <c r="C949" i="14"/>
  <c r="G986" i="14"/>
  <c r="C1023" i="14"/>
  <c r="H931" i="14"/>
  <c r="D1053" i="14"/>
  <c r="D982" i="14"/>
  <c r="C955" i="14"/>
  <c r="G1006" i="14"/>
  <c r="C1040" i="14"/>
  <c r="G933" i="14"/>
  <c r="F1017" i="14"/>
  <c r="C1020" i="14"/>
  <c r="F1016" i="14"/>
  <c r="E932" i="14"/>
  <c r="G1046" i="14"/>
  <c r="G952" i="14"/>
  <c r="C962" i="14"/>
  <c r="H1027" i="14"/>
  <c r="D923" i="14"/>
  <c r="D1028" i="14"/>
  <c r="F1049" i="14"/>
  <c r="E1007" i="14"/>
  <c r="C993" i="14"/>
  <c r="C1044" i="14"/>
  <c r="C1008" i="14"/>
  <c r="H1041" i="14"/>
  <c r="H916" i="14"/>
  <c r="F1028" i="14"/>
  <c r="D989" i="14"/>
  <c r="D927" i="14"/>
  <c r="E1010" i="14"/>
  <c r="G988" i="14"/>
  <c r="E933" i="14"/>
  <c r="H936" i="14"/>
  <c r="F998" i="14"/>
  <c r="D990" i="14"/>
  <c r="C914" i="14"/>
  <c r="C934" i="14"/>
  <c r="C1052" i="14"/>
  <c r="H969" i="14"/>
  <c r="D972" i="14"/>
  <c r="E1016" i="14"/>
  <c r="H935" i="14"/>
  <c r="C995" i="14"/>
  <c r="E946" i="14"/>
  <c r="H972" i="14"/>
  <c r="H960" i="14"/>
  <c r="F979" i="14"/>
  <c r="G1002" i="14"/>
  <c r="H978" i="14"/>
  <c r="G929" i="14"/>
  <c r="C1014" i="14"/>
  <c r="D956" i="14"/>
  <c r="H1007" i="14"/>
  <c r="G968" i="14"/>
  <c r="H918" i="14"/>
  <c r="G1042" i="14"/>
  <c r="G1003" i="14"/>
  <c r="G927" i="14"/>
  <c r="E1013" i="14"/>
  <c r="F919" i="14"/>
  <c r="D1005" i="14"/>
  <c r="D962" i="14"/>
  <c r="H945" i="14"/>
  <c r="F991" i="14"/>
  <c r="H1021" i="14"/>
  <c r="C988" i="14"/>
  <c r="G982" i="14"/>
  <c r="F915" i="14"/>
  <c r="E1025" i="14"/>
  <c r="G987" i="14"/>
  <c r="D1018" i="14"/>
  <c r="G1040" i="14"/>
  <c r="G974" i="14"/>
  <c r="H943" i="14"/>
  <c r="F1036" i="14"/>
  <c r="H1000" i="14"/>
  <c r="C1021" i="14"/>
  <c r="D1027" i="14"/>
  <c r="D976" i="14"/>
  <c r="D1047" i="14"/>
  <c r="E1050" i="14"/>
  <c r="D979" i="14"/>
  <c r="E1039" i="14"/>
  <c r="D934" i="14"/>
  <c r="D938" i="14"/>
  <c r="H996" i="14"/>
  <c r="F947" i="14"/>
  <c r="E986" i="14"/>
  <c r="D1054" i="14"/>
  <c r="D920" i="14"/>
  <c r="F1039" i="14"/>
  <c r="H938" i="14"/>
  <c r="H921" i="14"/>
  <c r="D1025" i="14"/>
  <c r="E999" i="14"/>
  <c r="F930" i="14"/>
  <c r="D916" i="14"/>
  <c r="F962" i="14"/>
  <c r="D1017" i="14"/>
  <c r="G1049" i="14"/>
  <c r="E1048" i="14"/>
  <c r="F978" i="14"/>
  <c r="C1029" i="14"/>
  <c r="G973" i="14"/>
  <c r="G963" i="14"/>
  <c r="G940" i="14"/>
  <c r="H924" i="14"/>
  <c r="E1054" i="14"/>
  <c r="E1003" i="14"/>
  <c r="C1035" i="14"/>
  <c r="E996" i="14"/>
  <c r="C974" i="14"/>
  <c r="C1027" i="14"/>
  <c r="D971" i="14"/>
  <c r="F1004" i="14"/>
  <c r="G941" i="14"/>
  <c r="C999" i="14"/>
  <c r="H995" i="14"/>
  <c r="C990" i="14"/>
  <c r="G999" i="14"/>
  <c r="C923" i="14"/>
  <c r="D998" i="14"/>
  <c r="C1047" i="14"/>
  <c r="D948" i="14"/>
  <c r="H1026" i="14"/>
  <c r="E1009" i="14"/>
  <c r="H925" i="14"/>
  <c r="D1020" i="14"/>
  <c r="H928" i="14"/>
  <c r="G955" i="14"/>
  <c r="H1006" i="14"/>
  <c r="E934" i="14"/>
  <c r="F972" i="14"/>
  <c r="C969" i="14"/>
  <c r="D1040" i="14"/>
  <c r="F1031" i="14"/>
  <c r="E1030" i="14"/>
  <c r="C1003" i="14"/>
  <c r="D996" i="14"/>
  <c r="C1038" i="14"/>
  <c r="E1012" i="14"/>
  <c r="F943" i="14"/>
  <c r="C980" i="14"/>
  <c r="H959" i="14"/>
  <c r="E983" i="14"/>
  <c r="H957" i="14"/>
  <c r="G1048" i="14"/>
  <c r="G946" i="14"/>
  <c r="D929" i="14"/>
  <c r="D1016" i="14"/>
  <c r="D1026" i="14"/>
  <c r="C1031" i="14"/>
  <c r="H944" i="14"/>
  <c r="D933" i="14"/>
  <c r="D930" i="14"/>
  <c r="G984" i="14"/>
  <c r="D977" i="14"/>
  <c r="E922" i="14"/>
  <c r="C977" i="14"/>
  <c r="E963" i="14"/>
  <c r="H1046" i="14"/>
  <c r="D1038" i="14"/>
  <c r="E942" i="14"/>
  <c r="G937" i="14"/>
  <c r="B973" i="14"/>
  <c r="G970" i="14"/>
  <c r="B934" i="14"/>
  <c r="B995" i="14"/>
  <c r="E917" i="14"/>
  <c r="C1024" i="14"/>
  <c r="D991" i="14"/>
  <c r="C963" i="14"/>
  <c r="E967" i="14"/>
  <c r="B1005" i="14"/>
  <c r="F960" i="14"/>
  <c r="B951" i="14"/>
  <c r="B952" i="14"/>
  <c r="F976" i="14"/>
  <c r="C954" i="14"/>
  <c r="B953" i="14"/>
  <c r="G976" i="14"/>
  <c r="G1021" i="14"/>
  <c r="D1019" i="14"/>
  <c r="D997" i="14"/>
  <c r="B961" i="14"/>
  <c r="E956" i="14"/>
  <c r="B957" i="14"/>
  <c r="C958" i="14"/>
  <c r="B960" i="14"/>
  <c r="B992" i="14"/>
  <c r="H994" i="14"/>
  <c r="B936" i="14"/>
  <c r="E921" i="14"/>
  <c r="B947" i="14"/>
  <c r="B981" i="14"/>
  <c r="B1033" i="14"/>
  <c r="B998" i="14"/>
  <c r="C1028" i="14"/>
  <c r="B1039" i="14"/>
  <c r="B1010" i="14"/>
  <c r="F1014" i="14"/>
  <c r="G921" i="14"/>
  <c r="F983" i="14"/>
  <c r="G1041" i="14"/>
  <c r="H1004" i="14"/>
  <c r="B932" i="14"/>
  <c r="B1023" i="14"/>
  <c r="G1018" i="14"/>
  <c r="B996" i="14"/>
  <c r="B938" i="14"/>
  <c r="H962" i="14"/>
  <c r="E943" i="14"/>
  <c r="G966" i="14"/>
  <c r="C933" i="14"/>
  <c r="B982" i="14"/>
  <c r="B966" i="14"/>
  <c r="B989" i="14"/>
  <c r="E978" i="14"/>
  <c r="G964" i="14"/>
  <c r="F989" i="14"/>
  <c r="B1003" i="14"/>
  <c r="B1046" i="14"/>
  <c r="F1054" i="14"/>
  <c r="B1008" i="14"/>
  <c r="D1055" i="14"/>
  <c r="G1023" i="14"/>
  <c r="B1041" i="14"/>
  <c r="B939" i="14"/>
  <c r="E1005" i="14"/>
  <c r="B1007" i="14"/>
  <c r="C1006" i="14"/>
  <c r="B1027" i="14"/>
  <c r="B985" i="14"/>
  <c r="B1006" i="14"/>
  <c r="B974" i="14"/>
  <c r="B984" i="14"/>
  <c r="B997" i="14"/>
  <c r="G985" i="14"/>
  <c r="B942" i="14"/>
  <c r="B1049" i="14"/>
  <c r="H971" i="14"/>
  <c r="B1038" i="14"/>
  <c r="E964" i="14"/>
  <c r="G1020" i="14"/>
  <c r="B956" i="14"/>
  <c r="H1054" i="14"/>
  <c r="D936" i="14"/>
  <c r="C965" i="14"/>
  <c r="C946" i="14"/>
  <c r="B937" i="14"/>
  <c r="B987" i="14"/>
  <c r="E944" i="14"/>
  <c r="D987" i="14"/>
  <c r="B943" i="14"/>
  <c r="H919" i="14"/>
  <c r="B965" i="14"/>
  <c r="B1016" i="14"/>
  <c r="C981" i="14"/>
  <c r="C967" i="14"/>
  <c r="D944" i="14"/>
  <c r="B1011" i="14"/>
  <c r="B1000" i="14"/>
  <c r="F934" i="14"/>
  <c r="B977" i="14"/>
  <c r="D960" i="14"/>
  <c r="C973" i="14"/>
  <c r="G935" i="14"/>
  <c r="B983" i="14"/>
  <c r="B1054" i="14"/>
  <c r="B967" i="14"/>
  <c r="B1050" i="14"/>
  <c r="B1004" i="14"/>
  <c r="F1047" i="14"/>
  <c r="B1048" i="14"/>
  <c r="C1033" i="14"/>
  <c r="G1051" i="14"/>
  <c r="B999" i="14"/>
  <c r="D1002" i="14"/>
  <c r="C1037" i="14"/>
  <c r="F944" i="14"/>
  <c r="B986" i="14"/>
  <c r="B1032" i="14"/>
  <c r="B925" i="14"/>
  <c r="C953" i="14"/>
  <c r="B923" i="14"/>
  <c r="F1032" i="14"/>
  <c r="B1020" i="14"/>
  <c r="B928" i="14"/>
  <c r="C935" i="14"/>
  <c r="F982" i="14"/>
  <c r="B1034" i="14"/>
  <c r="B963" i="14"/>
  <c r="B941" i="14"/>
  <c r="B971" i="14"/>
  <c r="B950" i="14"/>
  <c r="H1019" i="14"/>
  <c r="B955" i="14"/>
  <c r="G1005" i="14"/>
  <c r="B945" i="14"/>
  <c r="B1012" i="14"/>
  <c r="E951" i="14"/>
  <c r="G991" i="14"/>
  <c r="B975" i="14"/>
  <c r="B935" i="14"/>
  <c r="E939" i="14"/>
  <c r="B959" i="14"/>
  <c r="H1055" i="14"/>
  <c r="G992" i="14"/>
  <c r="H973" i="14"/>
  <c r="C978" i="14"/>
  <c r="D1001" i="14"/>
  <c r="B976" i="14"/>
  <c r="E1034" i="14"/>
  <c r="E925" i="14"/>
  <c r="D963" i="14"/>
  <c r="F1007" i="14"/>
  <c r="C943" i="14"/>
  <c r="B1014" i="14"/>
  <c r="B1036" i="14"/>
  <c r="C1041" i="14"/>
  <c r="B1009" i="14"/>
  <c r="B1053" i="14"/>
  <c r="B994" i="14"/>
  <c r="H997" i="14"/>
  <c r="G979" i="14"/>
  <c r="B946" i="14"/>
  <c r="B1031" i="14"/>
  <c r="E982" i="14"/>
  <c r="B920" i="14"/>
  <c r="D978" i="14"/>
  <c r="B1044" i="14"/>
  <c r="B1013" i="14"/>
  <c r="F993" i="14"/>
  <c r="G918" i="14"/>
  <c r="B930" i="14"/>
  <c r="E997" i="14"/>
  <c r="B1025" i="14"/>
  <c r="F959" i="14"/>
  <c r="G997" i="14"/>
  <c r="B940" i="14"/>
  <c r="G1039" i="14"/>
  <c r="G1055" i="14"/>
  <c r="E1042" i="14"/>
  <c r="B1045" i="14"/>
  <c r="B1021" i="14"/>
  <c r="B990" i="14"/>
  <c r="B1017" i="14"/>
  <c r="D1006" i="14"/>
  <c r="C1055" i="14"/>
  <c r="B948" i="14"/>
  <c r="B1028" i="14"/>
  <c r="B926" i="14"/>
  <c r="B1047" i="14"/>
  <c r="G926" i="14"/>
  <c r="B931" i="14"/>
  <c r="B1001" i="14"/>
  <c r="B1052" i="14"/>
  <c r="H988" i="14"/>
  <c r="H1018" i="14"/>
  <c r="B1035" i="14"/>
  <c r="F946" i="14"/>
  <c r="B969" i="14"/>
  <c r="C982" i="14"/>
  <c r="G1009" i="14"/>
  <c r="H983" i="14"/>
  <c r="E1045" i="14"/>
  <c r="B922" i="14"/>
  <c r="F967" i="14"/>
  <c r="C985" i="14"/>
  <c r="B964" i="14"/>
  <c r="F945" i="14"/>
  <c r="B954" i="14"/>
  <c r="B1019" i="14"/>
  <c r="B1018" i="14"/>
  <c r="D937" i="14"/>
  <c r="B972" i="14"/>
  <c r="D943" i="14"/>
  <c r="B1051" i="14"/>
  <c r="H1011" i="14"/>
  <c r="C1009" i="14"/>
  <c r="H1044" i="14"/>
  <c r="B924" i="14"/>
  <c r="B980" i="14"/>
  <c r="B921" i="14"/>
  <c r="C919" i="14"/>
  <c r="B1024" i="14"/>
  <c r="E993" i="14"/>
  <c r="E985" i="14"/>
  <c r="B958" i="14"/>
  <c r="B944" i="14"/>
  <c r="H991" i="14"/>
  <c r="B1040" i="14"/>
  <c r="B1042" i="14"/>
  <c r="C952" i="14"/>
  <c r="B949" i="14"/>
  <c r="D988" i="14"/>
  <c r="F939" i="14"/>
  <c r="B1002" i="14"/>
  <c r="B1037" i="14"/>
  <c r="H1036" i="14"/>
  <c r="C1013" i="14"/>
  <c r="B970" i="14"/>
  <c r="F950" i="14"/>
  <c r="D1021" i="14"/>
  <c r="B919" i="14"/>
  <c r="B1015" i="14"/>
  <c r="B1029" i="14"/>
  <c r="B962" i="14"/>
  <c r="G922" i="14"/>
  <c r="G1001" i="14"/>
  <c r="D1045" i="14"/>
  <c r="B933" i="14"/>
  <c r="H1029" i="14"/>
  <c r="B968" i="14"/>
  <c r="B993" i="14"/>
  <c r="B918" i="14"/>
  <c r="B1026" i="14"/>
  <c r="F1048" i="14"/>
  <c r="B979" i="14"/>
  <c r="E973" i="14"/>
  <c r="H1033" i="14"/>
  <c r="D1057" i="14"/>
  <c r="B1022" i="14"/>
  <c r="B1056" i="14"/>
  <c r="B1030" i="14"/>
  <c r="E1056" i="14"/>
  <c r="B978" i="14"/>
  <c r="C1056" i="14"/>
  <c r="H954" i="14"/>
  <c r="D1056" i="14"/>
  <c r="G1056" i="14"/>
  <c r="B927" i="14"/>
  <c r="B929" i="14"/>
  <c r="B1043" i="14"/>
  <c r="B988" i="14"/>
  <c r="H1057" i="14"/>
  <c r="F1056" i="14"/>
  <c r="B1055" i="14"/>
  <c r="E1055" i="14"/>
  <c r="F1058" i="14"/>
  <c r="C1057" i="14"/>
  <c r="D1058" i="14"/>
  <c r="F1057" i="14"/>
  <c r="H1056" i="14"/>
  <c r="B1058" i="14"/>
  <c r="C1058" i="14"/>
  <c r="F1055" i="14"/>
  <c r="G1059" i="14"/>
  <c r="E1057" i="14"/>
  <c r="F1060" i="14"/>
  <c r="H1062" i="14"/>
  <c r="D1063" i="14"/>
  <c r="H1059" i="14"/>
  <c r="B1057" i="14"/>
  <c r="E1063" i="14"/>
  <c r="G1063" i="14"/>
  <c r="D1059" i="14"/>
  <c r="G1057" i="14"/>
  <c r="C1061" i="14"/>
  <c r="E1058" i="14"/>
  <c r="G1062" i="14"/>
  <c r="G1060" i="14"/>
  <c r="H1058" i="14"/>
  <c r="E1060" i="14"/>
  <c r="F1062" i="14"/>
  <c r="B1062" i="14"/>
  <c r="H1060" i="14"/>
  <c r="G1058" i="14"/>
  <c r="F1063" i="14"/>
  <c r="H1063" i="14"/>
  <c r="G1061" i="14"/>
  <c r="D1062" i="14"/>
  <c r="B1063" i="14"/>
  <c r="E1059" i="14"/>
  <c r="C1059" i="14"/>
  <c r="B1064" i="14"/>
  <c r="E1062" i="14"/>
  <c r="F1061" i="14"/>
  <c r="D1061" i="14"/>
  <c r="C1063" i="14"/>
  <c r="H1061" i="14"/>
  <c r="D1060" i="14"/>
  <c r="C1062" i="14"/>
  <c r="B1059" i="14"/>
  <c r="F1059" i="14"/>
  <c r="B1060" i="14"/>
  <c r="C1060" i="14"/>
  <c r="F1064" i="14"/>
  <c r="C1065" i="14"/>
  <c r="F1065" i="14"/>
  <c r="B1061" i="14"/>
  <c r="B1065" i="14"/>
  <c r="G1213" i="14"/>
  <c r="B1209" i="14"/>
  <c r="F1213" i="14"/>
  <c r="H1186" i="14"/>
  <c r="E1061" i="14"/>
  <c r="E1091" i="14"/>
  <c r="C1155" i="14"/>
  <c r="C1127" i="14"/>
  <c r="H1196" i="14"/>
  <c r="E1131" i="14"/>
  <c r="C1118" i="14"/>
  <c r="E1073" i="14"/>
  <c r="D1066" i="14"/>
  <c r="C1101" i="14"/>
  <c r="G1189" i="14"/>
  <c r="F1185" i="14"/>
  <c r="D1177" i="14"/>
  <c r="G1144" i="14"/>
  <c r="G1119" i="14"/>
  <c r="H1090" i="14"/>
  <c r="H1117" i="14"/>
  <c r="C1208" i="14"/>
  <c r="D1179" i="14"/>
  <c r="H1145" i="14"/>
  <c r="G1117" i="14"/>
  <c r="D1065" i="14"/>
  <c r="E1095" i="14"/>
  <c r="G1101" i="14"/>
  <c r="E1174" i="14"/>
  <c r="H1104" i="14"/>
  <c r="E1175" i="14"/>
  <c r="H1176" i="14"/>
  <c r="H1146" i="14"/>
  <c r="F1100" i="14"/>
  <c r="D1117" i="14"/>
  <c r="D1119" i="14"/>
  <c r="D1101" i="14"/>
  <c r="E1122" i="14"/>
  <c r="F1105" i="14"/>
  <c r="E1139" i="14"/>
  <c r="F1156" i="14"/>
  <c r="D1162" i="14"/>
  <c r="F1110" i="14"/>
  <c r="F1146" i="14"/>
  <c r="E1113" i="14"/>
  <c r="D1164" i="14"/>
  <c r="G1174" i="14"/>
  <c r="C1131" i="14"/>
  <c r="H1064" i="14"/>
  <c r="C1152" i="14"/>
  <c r="E1190" i="14"/>
  <c r="G1114" i="14"/>
  <c r="G1139" i="14"/>
  <c r="E1108" i="14"/>
  <c r="H1142" i="14"/>
  <c r="D1122" i="14"/>
  <c r="G1179" i="14"/>
  <c r="H1182" i="14"/>
  <c r="F1086" i="14"/>
  <c r="G1115" i="14"/>
  <c r="D1079" i="14"/>
  <c r="F1097" i="14"/>
  <c r="E1170" i="14"/>
  <c r="E1158" i="14"/>
  <c r="D1077" i="14"/>
  <c r="E1150" i="14"/>
  <c r="F1136" i="14"/>
  <c r="E1193" i="14"/>
  <c r="E1202" i="14"/>
  <c r="H1086" i="14"/>
  <c r="E1086" i="14"/>
  <c r="C1185" i="14"/>
  <c r="E1144" i="14"/>
  <c r="G1080" i="14"/>
  <c r="H1076" i="14"/>
  <c r="H1082" i="14"/>
  <c r="F1104" i="14"/>
  <c r="D1088" i="14"/>
  <c r="H1094" i="14"/>
  <c r="C1182" i="14"/>
  <c r="H1139" i="14"/>
  <c r="F1166" i="14"/>
  <c r="D1189" i="14"/>
  <c r="E1155" i="14"/>
  <c r="D1158" i="14"/>
  <c r="C1141" i="14"/>
  <c r="C1201" i="14"/>
  <c r="D1080" i="14"/>
  <c r="E1097" i="14"/>
  <c r="C1083" i="14"/>
  <c r="H1115" i="14"/>
  <c r="E1198" i="14"/>
  <c r="H1150" i="14"/>
  <c r="G1091" i="14"/>
  <c r="G1084" i="14"/>
  <c r="G1151" i="14"/>
  <c r="H1138" i="14"/>
  <c r="C1082" i="14"/>
  <c r="D1089" i="14"/>
  <c r="D1132" i="14"/>
  <c r="H1171" i="14"/>
  <c r="F1151" i="14"/>
  <c r="E1066" i="14"/>
  <c r="H1161" i="14"/>
  <c r="D1197" i="14"/>
  <c r="D1198" i="14"/>
  <c r="C1111" i="14"/>
  <c r="C1079" i="14"/>
  <c r="H1159" i="14"/>
  <c r="E1149" i="14"/>
  <c r="E1074" i="14"/>
  <c r="C1197" i="14"/>
  <c r="G1197" i="14"/>
  <c r="C1121" i="14"/>
  <c r="H1174" i="14"/>
  <c r="D1107" i="14"/>
  <c r="C1068" i="14"/>
  <c r="D1078" i="14"/>
  <c r="C1143" i="14"/>
  <c r="D1200" i="14"/>
  <c r="G1203" i="14"/>
  <c r="F1180" i="14"/>
  <c r="D1073" i="14"/>
  <c r="G1136" i="14"/>
  <c r="H1079" i="14"/>
  <c r="D1159" i="14"/>
  <c r="E1083" i="14"/>
  <c r="G1096" i="14"/>
  <c r="H1163" i="14"/>
  <c r="D1175" i="14"/>
  <c r="H1108" i="14"/>
  <c r="F1148" i="14"/>
  <c r="E1085" i="14"/>
  <c r="F1168" i="14"/>
  <c r="H1091" i="14"/>
  <c r="D1116" i="14"/>
  <c r="D1085" i="14"/>
  <c r="H1113" i="14"/>
  <c r="G1105" i="14"/>
  <c r="C1168" i="14"/>
  <c r="E1104" i="14"/>
  <c r="F1076" i="14"/>
  <c r="C1099" i="14"/>
  <c r="C1094" i="14"/>
  <c r="H1160" i="14"/>
  <c r="C1189" i="14"/>
  <c r="C1091" i="14"/>
  <c r="C1184" i="14"/>
  <c r="H1114" i="14"/>
  <c r="E1102" i="14"/>
  <c r="C1075" i="14"/>
  <c r="G1111" i="14"/>
  <c r="H1073" i="14"/>
  <c r="G1169" i="14"/>
  <c r="H1072" i="14"/>
  <c r="F1204" i="14"/>
  <c r="F1074" i="14"/>
  <c r="C1098" i="14"/>
  <c r="C1175" i="14"/>
  <c r="D1139" i="14"/>
  <c r="H1166" i="14"/>
  <c r="D1155" i="14"/>
  <c r="C1120" i="14"/>
  <c r="F1186" i="14"/>
  <c r="E1163" i="14"/>
  <c r="G1165" i="14"/>
  <c r="G1198" i="14"/>
  <c r="D1166" i="14"/>
  <c r="E1129" i="14"/>
  <c r="F1092" i="14"/>
  <c r="H1119" i="14"/>
  <c r="G1167" i="14"/>
  <c r="D1171" i="14"/>
  <c r="H1071" i="14"/>
  <c r="C1186" i="14"/>
  <c r="D1163" i="14"/>
  <c r="C1173" i="14"/>
  <c r="G1200" i="14"/>
  <c r="H1140" i="14"/>
  <c r="E1107" i="14"/>
  <c r="E1151" i="14"/>
  <c r="C1096" i="14"/>
  <c r="E1133" i="14"/>
  <c r="G1142" i="14"/>
  <c r="D1202" i="14"/>
  <c r="G1098" i="14"/>
  <c r="D1095" i="14"/>
  <c r="C1198" i="14"/>
  <c r="C1128" i="14"/>
  <c r="D1181" i="14"/>
  <c r="F1075" i="14"/>
  <c r="H1080" i="14"/>
  <c r="C1069" i="14"/>
  <c r="E1205" i="14"/>
  <c r="E1070" i="14"/>
  <c r="D1152" i="14"/>
  <c r="D1108" i="14"/>
  <c r="D1140" i="14"/>
  <c r="F1114" i="14"/>
  <c r="C1199" i="14"/>
  <c r="G1121" i="14"/>
  <c r="H1102" i="14"/>
  <c r="C1192" i="14"/>
  <c r="F1098" i="14"/>
  <c r="G1079" i="14"/>
  <c r="F1177" i="14"/>
  <c r="C1133" i="14"/>
  <c r="G1202" i="14"/>
  <c r="H1205" i="14"/>
  <c r="H1101" i="14"/>
  <c r="F1139" i="14"/>
  <c r="D1082" i="14"/>
  <c r="H1132" i="14"/>
  <c r="C1090" i="14"/>
  <c r="H1133" i="14"/>
  <c r="H1112" i="14"/>
  <c r="G1187" i="14"/>
  <c r="G1176" i="14"/>
  <c r="F1102" i="14"/>
  <c r="H1096" i="14"/>
  <c r="G1195" i="14"/>
  <c r="H1191" i="14"/>
  <c r="F1078" i="14"/>
  <c r="E1187" i="14"/>
  <c r="C1149" i="14"/>
  <c r="D1208" i="14"/>
  <c r="E1092" i="14"/>
  <c r="C1148" i="14"/>
  <c r="H1110" i="14"/>
  <c r="F1103" i="14"/>
  <c r="C1135" i="14"/>
  <c r="D1130" i="14"/>
  <c r="F1125" i="14"/>
  <c r="D1156" i="14"/>
  <c r="F1147" i="14"/>
  <c r="F1155" i="14"/>
  <c r="F1118" i="14"/>
  <c r="F1069" i="14"/>
  <c r="G1107" i="14"/>
  <c r="D1094" i="14"/>
  <c r="G1075" i="14"/>
  <c r="H1172" i="14"/>
  <c r="G1150" i="14"/>
  <c r="D1178" i="14"/>
  <c r="G1149" i="14"/>
  <c r="F1141" i="14"/>
  <c r="D1148" i="14"/>
  <c r="C1161" i="14"/>
  <c r="G1143" i="14"/>
  <c r="F1192" i="14"/>
  <c r="H1188" i="14"/>
  <c r="G1106" i="14"/>
  <c r="G1074" i="14"/>
  <c r="E1114" i="14"/>
  <c r="E1115" i="14"/>
  <c r="E1147" i="14"/>
  <c r="E1075" i="14"/>
  <c r="C1092" i="14"/>
  <c r="E1130" i="14"/>
  <c r="D1069" i="14"/>
  <c r="C1163" i="14"/>
  <c r="D1153" i="14"/>
  <c r="H1099" i="14"/>
  <c r="D1137" i="14"/>
  <c r="C1115" i="14"/>
  <c r="G1068" i="14"/>
  <c r="G1081" i="14"/>
  <c r="D1161" i="14"/>
  <c r="C1104" i="14"/>
  <c r="G1077" i="14"/>
  <c r="H1068" i="14"/>
  <c r="E1116" i="14"/>
  <c r="E1127" i="14"/>
  <c r="F1109" i="14"/>
  <c r="D1105" i="14"/>
  <c r="E1153" i="14"/>
  <c r="C1103" i="14"/>
  <c r="G1087" i="14"/>
  <c r="D1172" i="14"/>
  <c r="C1154" i="14"/>
  <c r="E1182" i="14"/>
  <c r="G1163" i="14"/>
  <c r="E1165" i="14"/>
  <c r="C1144" i="14"/>
  <c r="G1204" i="14"/>
  <c r="D1125" i="14"/>
  <c r="F1149" i="14"/>
  <c r="G1170" i="14"/>
  <c r="D1115" i="14"/>
  <c r="H1148" i="14"/>
  <c r="D1098" i="14"/>
  <c r="D1106" i="14"/>
  <c r="C1205" i="14"/>
  <c r="E1094" i="14"/>
  <c r="C1167" i="14"/>
  <c r="D1126" i="14"/>
  <c r="H1173" i="14"/>
  <c r="G1160" i="14"/>
  <c r="H1201" i="14"/>
  <c r="H1177" i="14"/>
  <c r="G1102" i="14"/>
  <c r="F1135" i="14"/>
  <c r="H1098" i="14"/>
  <c r="C1203" i="14"/>
  <c r="H1151" i="14"/>
  <c r="C1102" i="14"/>
  <c r="F1171" i="14"/>
  <c r="D1128" i="14"/>
  <c r="H1156" i="14"/>
  <c r="G1124" i="14"/>
  <c r="D1093" i="14"/>
  <c r="G1134" i="14"/>
  <c r="F1130" i="14"/>
  <c r="H1178" i="14"/>
  <c r="F1194" i="14"/>
  <c r="H1207" i="14"/>
  <c r="E1067" i="14"/>
  <c r="H1095" i="14"/>
  <c r="C1187" i="14"/>
  <c r="D1154" i="14"/>
  <c r="F1127" i="14"/>
  <c r="F1174" i="14"/>
  <c r="H1118" i="14"/>
  <c r="F1153" i="14"/>
  <c r="C1130" i="14"/>
  <c r="D1112" i="14"/>
  <c r="C1093" i="14"/>
  <c r="H1137" i="14"/>
  <c r="F1089" i="14"/>
  <c r="H1197" i="14"/>
  <c r="F1120" i="14"/>
  <c r="H1128" i="14"/>
  <c r="E1183" i="14"/>
  <c r="D1070" i="14"/>
  <c r="C1073" i="14"/>
  <c r="G1082" i="14"/>
  <c r="H1100" i="14"/>
  <c r="F1131" i="14"/>
  <c r="H1183" i="14"/>
  <c r="E1186" i="14"/>
  <c r="H1141" i="14"/>
  <c r="F1182" i="14"/>
  <c r="E1112" i="14"/>
  <c r="G1154" i="14"/>
  <c r="G1207" i="14"/>
  <c r="D1071" i="14"/>
  <c r="F1117" i="14"/>
  <c r="F1108" i="14"/>
  <c r="G1112" i="14"/>
  <c r="C1077" i="14"/>
  <c r="D1180" i="14"/>
  <c r="E1106" i="14"/>
  <c r="E1143" i="14"/>
  <c r="D1151" i="14"/>
  <c r="F1162" i="14"/>
  <c r="F1068" i="14"/>
  <c r="D1103" i="14"/>
  <c r="C1180" i="14"/>
  <c r="G1128" i="14"/>
  <c r="E1110" i="14"/>
  <c r="E1208" i="14"/>
  <c r="H1067" i="14"/>
  <c r="H1129" i="14"/>
  <c r="G1145" i="14"/>
  <c r="H1097" i="14"/>
  <c r="D1068" i="14"/>
  <c r="C1174" i="14"/>
  <c r="C1105" i="14"/>
  <c r="G1067" i="14"/>
  <c r="F1073" i="14"/>
  <c r="G1118" i="14"/>
  <c r="C1162" i="14"/>
  <c r="F1179" i="14"/>
  <c r="G1104" i="14"/>
  <c r="H1130" i="14"/>
  <c r="D1072" i="14"/>
  <c r="E1120" i="14"/>
  <c r="E1090" i="14"/>
  <c r="D1182" i="14"/>
  <c r="F1129" i="14"/>
  <c r="H1106" i="14"/>
  <c r="F1099" i="14"/>
  <c r="E1121" i="14"/>
  <c r="G1100" i="14"/>
  <c r="F1094" i="14"/>
  <c r="D1199" i="14"/>
  <c r="H1074" i="14"/>
  <c r="H1199" i="14"/>
  <c r="D1173" i="14"/>
  <c r="E1189" i="14"/>
  <c r="D1102" i="14"/>
  <c r="C1151" i="14"/>
  <c r="D1136" i="14"/>
  <c r="G1123" i="14"/>
  <c r="F1095" i="14"/>
  <c r="E1196" i="14"/>
  <c r="F1111" i="14"/>
  <c r="F1071" i="14"/>
  <c r="E1181" i="14"/>
  <c r="F1150" i="14"/>
  <c r="H1180" i="14"/>
  <c r="H1157" i="14"/>
  <c r="G1094" i="14"/>
  <c r="C1123" i="14"/>
  <c r="G1120" i="14"/>
  <c r="C1207" i="14"/>
  <c r="G1166" i="14"/>
  <c r="D1087" i="14"/>
  <c r="C1071" i="14"/>
  <c r="F1167" i="14"/>
  <c r="F1101" i="14"/>
  <c r="D1170" i="14"/>
  <c r="F1202" i="14"/>
  <c r="E1148" i="14"/>
  <c r="G1078" i="14"/>
  <c r="C1113" i="14"/>
  <c r="H1162" i="14"/>
  <c r="H1127" i="14"/>
  <c r="E1167" i="14"/>
  <c r="G1172" i="14"/>
  <c r="C1194" i="14"/>
  <c r="E1118" i="14"/>
  <c r="H1164" i="14"/>
  <c r="G1110" i="14"/>
  <c r="E1160" i="14"/>
  <c r="E1065" i="14"/>
  <c r="D1144" i="14"/>
  <c r="E1078" i="14"/>
  <c r="H1168" i="14"/>
  <c r="E1140" i="14"/>
  <c r="G1178" i="14"/>
  <c r="F1116" i="14"/>
  <c r="E1128" i="14"/>
  <c r="D1076" i="14"/>
  <c r="E1191" i="14"/>
  <c r="F1164" i="14"/>
  <c r="C1176" i="14"/>
  <c r="D1143" i="14"/>
  <c r="D1206" i="14"/>
  <c r="F1191" i="14"/>
  <c r="H1092" i="14"/>
  <c r="E1069" i="14"/>
  <c r="E1101" i="14"/>
  <c r="C1088" i="14"/>
  <c r="D1188" i="14"/>
  <c r="F1132" i="14"/>
  <c r="E1088" i="14"/>
  <c r="D1113" i="14"/>
  <c r="F1205" i="14"/>
  <c r="H1167" i="14"/>
  <c r="E1152" i="14"/>
  <c r="E1201" i="14"/>
  <c r="F1161" i="14"/>
  <c r="C1204" i="14"/>
  <c r="G1088" i="14"/>
  <c r="D1192" i="14"/>
  <c r="H1165" i="14"/>
  <c r="G1065" i="14"/>
  <c r="F1124" i="14"/>
  <c r="F1165" i="14"/>
  <c r="G1072" i="14"/>
  <c r="G1130" i="14"/>
  <c r="E1199" i="14"/>
  <c r="G1184" i="14"/>
  <c r="C1171" i="14"/>
  <c r="C1195" i="14"/>
  <c r="C1078" i="14"/>
  <c r="H1152" i="14"/>
  <c r="C1100" i="14"/>
  <c r="F1112" i="14"/>
  <c r="F1133" i="14"/>
  <c r="E1180" i="14"/>
  <c r="F1134" i="14"/>
  <c r="D1174" i="14"/>
  <c r="C1188" i="14"/>
  <c r="C1140" i="14"/>
  <c r="G1183" i="14"/>
  <c r="D1183" i="14"/>
  <c r="E1145" i="14"/>
  <c r="C1132" i="14"/>
  <c r="C1179" i="14"/>
  <c r="C1066" i="14"/>
  <c r="C1139" i="14"/>
  <c r="E1071" i="14"/>
  <c r="E1081" i="14"/>
  <c r="E1206" i="14"/>
  <c r="G1083" i="14"/>
  <c r="C1156" i="14"/>
  <c r="D1176" i="14"/>
  <c r="C1108" i="14"/>
  <c r="F1143" i="14"/>
  <c r="G1155" i="14"/>
  <c r="G1076" i="14"/>
  <c r="F1152" i="14"/>
  <c r="D1134" i="14"/>
  <c r="C1181" i="14"/>
  <c r="F1175" i="14"/>
  <c r="C1165" i="14"/>
  <c r="D1195" i="14"/>
  <c r="G1133" i="14"/>
  <c r="E1164" i="14"/>
  <c r="F1176" i="14"/>
  <c r="H1109" i="14"/>
  <c r="E1203" i="14"/>
  <c r="D1138" i="14"/>
  <c r="E1135" i="14"/>
  <c r="G1066" i="14"/>
  <c r="H1077" i="14"/>
  <c r="G1127" i="14"/>
  <c r="H1066" i="14"/>
  <c r="G1196" i="14"/>
  <c r="H1083" i="14"/>
  <c r="E1197" i="14"/>
  <c r="D1145" i="14"/>
  <c r="G1188" i="14"/>
  <c r="D1091" i="14"/>
  <c r="E1064" i="14"/>
  <c r="H1202" i="14"/>
  <c r="C1109" i="14"/>
  <c r="G1071" i="14"/>
  <c r="H1189" i="14"/>
  <c r="D1083" i="14"/>
  <c r="E1099" i="14"/>
  <c r="C1145" i="14"/>
  <c r="F1154" i="14"/>
  <c r="H1124" i="14"/>
  <c r="C1122" i="14"/>
  <c r="C1124" i="14"/>
  <c r="G1180" i="14"/>
  <c r="F1080" i="14"/>
  <c r="E1079" i="14"/>
  <c r="E1138" i="14"/>
  <c r="E1134" i="14"/>
  <c r="E1168" i="14"/>
  <c r="H1078" i="14"/>
  <c r="E1200" i="14"/>
  <c r="F1081" i="14"/>
  <c r="F1079" i="14"/>
  <c r="C1117" i="14"/>
  <c r="E1192" i="14"/>
  <c r="D1127" i="14"/>
  <c r="D1149" i="14"/>
  <c r="C1070" i="14"/>
  <c r="E1162" i="14"/>
  <c r="C1200" i="14"/>
  <c r="G1206" i="14"/>
  <c r="E1195" i="14"/>
  <c r="C1116" i="14"/>
  <c r="D1092" i="14"/>
  <c r="G1147" i="14"/>
  <c r="F1195" i="14"/>
  <c r="G1095" i="14"/>
  <c r="G1162" i="14"/>
  <c r="H1187" i="14"/>
  <c r="E1111" i="14"/>
  <c r="D1184" i="14"/>
  <c r="H1069" i="14"/>
  <c r="F1181" i="14"/>
  <c r="C1064" i="14"/>
  <c r="D1187" i="14"/>
  <c r="E1142" i="14"/>
  <c r="G1137" i="14"/>
  <c r="C1087" i="14"/>
  <c r="F1190" i="14"/>
  <c r="F1122" i="14"/>
  <c r="C1157" i="14"/>
  <c r="D1118" i="14"/>
  <c r="F1172" i="14"/>
  <c r="H1195" i="14"/>
  <c r="D1168" i="14"/>
  <c r="C1112" i="14"/>
  <c r="D1190" i="14"/>
  <c r="F1184" i="14"/>
  <c r="D1185" i="14"/>
  <c r="C1147" i="14"/>
  <c r="D1090" i="14"/>
  <c r="F1188" i="14"/>
  <c r="H1070" i="14"/>
  <c r="F1119" i="14"/>
  <c r="H1089" i="14"/>
  <c r="E1082" i="14"/>
  <c r="C1196" i="14"/>
  <c r="G1185" i="14"/>
  <c r="F1144" i="14"/>
  <c r="H1107" i="14"/>
  <c r="F1203" i="14"/>
  <c r="C1202" i="14"/>
  <c r="F1158" i="14"/>
  <c r="H1087" i="14"/>
  <c r="F1091" i="14"/>
  <c r="C1080" i="14"/>
  <c r="F1085" i="14"/>
  <c r="C1159" i="14"/>
  <c r="E1093" i="14"/>
  <c r="C1067" i="14"/>
  <c r="H1179" i="14"/>
  <c r="D1186" i="14"/>
  <c r="G1073" i="14"/>
  <c r="H1192" i="14"/>
  <c r="E1178" i="14"/>
  <c r="F1113" i="14"/>
  <c r="H1122" i="14"/>
  <c r="E1087" i="14"/>
  <c r="D1123" i="14"/>
  <c r="E1179" i="14"/>
  <c r="E1154" i="14"/>
  <c r="E1105" i="14"/>
  <c r="E1177" i="14"/>
  <c r="D1193" i="14"/>
  <c r="F1199" i="14"/>
  <c r="G1125" i="14"/>
  <c r="H1204" i="14"/>
  <c r="G1171" i="14"/>
  <c r="D1081" i="14"/>
  <c r="G1093" i="14"/>
  <c r="C1095" i="14"/>
  <c r="D1067" i="14"/>
  <c r="F1093" i="14"/>
  <c r="D1064" i="14"/>
  <c r="E1156" i="14"/>
  <c r="E1089" i="14"/>
  <c r="F1140" i="14"/>
  <c r="E1159" i="14"/>
  <c r="C1193" i="14"/>
  <c r="G1168" i="14"/>
  <c r="C1076" i="14"/>
  <c r="D1141" i="14"/>
  <c r="F1145" i="14"/>
  <c r="E1126" i="14"/>
  <c r="C1160" i="14"/>
  <c r="D1203" i="14"/>
  <c r="G1132" i="14"/>
  <c r="D1194" i="14"/>
  <c r="E1100" i="14"/>
  <c r="E1109" i="14"/>
  <c r="C1169" i="14"/>
  <c r="E1166" i="14"/>
  <c r="D1160" i="14"/>
  <c r="H1105" i="14"/>
  <c r="C1085" i="14"/>
  <c r="F1197" i="14"/>
  <c r="G1194" i="14"/>
  <c r="H1085" i="14"/>
  <c r="F1157" i="14"/>
  <c r="E1157" i="14"/>
  <c r="F1170" i="14"/>
  <c r="G1116" i="14"/>
  <c r="G1092" i="14"/>
  <c r="H1120" i="14"/>
  <c r="F1137" i="14"/>
  <c r="D1121" i="14"/>
  <c r="H1158" i="14"/>
  <c r="H1175" i="14"/>
  <c r="G1161" i="14"/>
  <c r="E1125" i="14"/>
  <c r="G1173" i="14"/>
  <c r="E1098" i="14"/>
  <c r="C1178" i="14"/>
  <c r="F1198" i="14"/>
  <c r="F1082" i="14"/>
  <c r="H1111" i="14"/>
  <c r="E1173" i="14"/>
  <c r="C1089" i="14"/>
  <c r="G1186" i="14"/>
  <c r="G1182" i="14"/>
  <c r="F1193" i="14"/>
  <c r="E1176" i="14"/>
  <c r="G1146" i="14"/>
  <c r="D1150" i="14"/>
  <c r="E1080" i="14"/>
  <c r="D1131" i="14"/>
  <c r="H1154" i="14"/>
  <c r="H1185" i="14"/>
  <c r="G1097" i="14"/>
  <c r="D1142" i="14"/>
  <c r="C1153" i="14"/>
  <c r="C1146" i="14"/>
  <c r="G1164" i="14"/>
  <c r="H1170" i="14"/>
  <c r="G1113" i="14"/>
  <c r="C1172" i="14"/>
  <c r="G1135" i="14"/>
  <c r="F1189" i="14"/>
  <c r="F1115" i="14"/>
  <c r="G1141" i="14"/>
  <c r="H1081" i="14"/>
  <c r="H1198" i="14"/>
  <c r="H1149" i="14"/>
  <c r="G1193" i="14"/>
  <c r="D1205" i="14"/>
  <c r="F1173" i="14"/>
  <c r="F1187" i="14"/>
  <c r="C1072" i="14"/>
  <c r="H1065" i="14"/>
  <c r="E1161" i="14"/>
  <c r="F1067" i="14"/>
  <c r="H1147" i="14"/>
  <c r="H1075" i="14"/>
  <c r="G1089" i="14"/>
  <c r="D1120" i="14"/>
  <c r="C1164" i="14"/>
  <c r="E1076" i="14"/>
  <c r="D1135" i="14"/>
  <c r="G1086" i="14"/>
  <c r="F1077" i="14"/>
  <c r="F1160" i="14"/>
  <c r="G1159" i="14"/>
  <c r="G1064" i="14"/>
  <c r="D1165" i="14"/>
  <c r="H1123" i="14"/>
  <c r="F1163" i="14"/>
  <c r="D1114" i="14"/>
  <c r="D1100" i="14"/>
  <c r="H1125" i="14"/>
  <c r="H1135" i="14"/>
  <c r="G1190" i="14"/>
  <c r="C1074" i="14"/>
  <c r="G1085" i="14"/>
  <c r="H1194" i="14"/>
  <c r="F1090" i="14"/>
  <c r="G1126" i="14"/>
  <c r="H1144" i="14"/>
  <c r="H1134" i="14"/>
  <c r="F1087" i="14"/>
  <c r="H1093" i="14"/>
  <c r="G1158" i="14"/>
  <c r="F1107" i="14"/>
  <c r="G1138" i="14"/>
  <c r="D1075" i="14"/>
  <c r="E1132" i="14"/>
  <c r="E1188" i="14"/>
  <c r="G1148" i="14"/>
  <c r="G1140" i="14"/>
  <c r="H1184" i="14"/>
  <c r="G1181" i="14"/>
  <c r="E1185" i="14"/>
  <c r="D1109" i="14"/>
  <c r="C1134" i="14"/>
  <c r="C1142" i="14"/>
  <c r="C1136" i="14"/>
  <c r="F1088" i="14"/>
  <c r="H1193" i="14"/>
  <c r="F1159" i="14"/>
  <c r="D1084" i="14"/>
  <c r="G1175" i="14"/>
  <c r="E1119" i="14"/>
  <c r="F1200" i="14"/>
  <c r="C1166" i="14"/>
  <c r="H1121" i="14"/>
  <c r="B1111" i="14"/>
  <c r="B1200" i="14"/>
  <c r="H1169" i="14"/>
  <c r="G1199" i="14"/>
  <c r="C1114" i="14"/>
  <c r="B1096" i="14"/>
  <c r="B1117" i="14"/>
  <c r="B1142" i="14"/>
  <c r="D1191" i="14"/>
  <c r="B1082" i="14"/>
  <c r="F1070" i="14"/>
  <c r="B1127" i="14"/>
  <c r="B1090" i="14"/>
  <c r="F1123" i="14"/>
  <c r="B1203" i="14"/>
  <c r="G1131" i="14"/>
  <c r="B1108" i="14"/>
  <c r="B1112" i="14"/>
  <c r="F1142" i="14"/>
  <c r="B1136" i="14"/>
  <c r="B1210" i="14"/>
  <c r="B1185" i="14"/>
  <c r="B1165" i="14"/>
  <c r="D1201" i="14"/>
  <c r="B1119" i="14"/>
  <c r="B1122" i="14"/>
  <c r="G1109" i="14"/>
  <c r="B1173" i="14"/>
  <c r="F1084" i="14"/>
  <c r="B1179" i="14"/>
  <c r="B1141" i="14"/>
  <c r="B1125" i="14"/>
  <c r="E1171" i="14"/>
  <c r="B1120" i="14"/>
  <c r="C1158" i="14"/>
  <c r="G1157" i="14"/>
  <c r="B1094" i="14"/>
  <c r="E1136" i="14"/>
  <c r="E1084" i="14"/>
  <c r="E1072" i="14"/>
  <c r="B1187" i="14"/>
  <c r="B1100" i="14"/>
  <c r="D1124" i="14"/>
  <c r="E1096" i="14"/>
  <c r="B1172" i="14"/>
  <c r="B1153" i="14"/>
  <c r="B1190" i="14"/>
  <c r="C1126" i="14"/>
  <c r="B1140" i="14"/>
  <c r="B1195" i="14"/>
  <c r="B1102" i="14"/>
  <c r="C1183" i="14"/>
  <c r="F1183" i="14"/>
  <c r="B1085" i="14"/>
  <c r="B1201" i="14"/>
  <c r="H1103" i="14"/>
  <c r="C1191" i="14"/>
  <c r="E1194" i="14"/>
  <c r="B1163" i="14"/>
  <c r="B1072" i="14"/>
  <c r="C1190" i="14"/>
  <c r="B1107" i="14"/>
  <c r="B1134" i="14"/>
  <c r="C1119" i="14"/>
  <c r="H1143" i="14"/>
  <c r="B1156" i="14"/>
  <c r="B1115" i="14"/>
  <c r="B1106" i="14"/>
  <c r="B1188" i="14"/>
  <c r="B1101" i="14"/>
  <c r="D1146" i="14"/>
  <c r="B1075" i="14"/>
  <c r="C1125" i="14"/>
  <c r="F1207" i="14"/>
  <c r="B1095" i="14"/>
  <c r="G1192" i="14"/>
  <c r="B1087" i="14"/>
  <c r="B1092" i="14"/>
  <c r="C1170" i="14"/>
  <c r="F1128" i="14"/>
  <c r="B1150" i="14"/>
  <c r="C1150" i="14"/>
  <c r="E1184" i="14"/>
  <c r="B1147" i="14"/>
  <c r="D1196" i="14"/>
  <c r="G1099" i="14"/>
  <c r="B1124" i="14"/>
  <c r="B1113" i="14"/>
  <c r="B1149" i="14"/>
  <c r="B1182" i="14"/>
  <c r="B1121" i="14"/>
  <c r="F1066" i="14"/>
  <c r="F1083" i="14"/>
  <c r="B1162" i="14"/>
  <c r="E1146" i="14"/>
  <c r="B1168" i="14"/>
  <c r="B1123" i="14"/>
  <c r="B1199" i="14"/>
  <c r="D1096" i="14"/>
  <c r="C1138" i="14"/>
  <c r="B1170" i="14"/>
  <c r="G1156" i="14"/>
  <c r="C1206" i="14"/>
  <c r="B1067" i="14"/>
  <c r="B1160" i="14"/>
  <c r="C1097" i="14"/>
  <c r="B1089" i="14"/>
  <c r="G1122" i="14"/>
  <c r="B1194" i="14"/>
  <c r="B1066" i="14"/>
  <c r="D1157" i="14"/>
  <c r="B1183" i="14"/>
  <c r="B1178" i="14"/>
  <c r="B1078" i="14"/>
  <c r="B1104" i="14"/>
  <c r="B1177" i="14"/>
  <c r="C1086" i="14"/>
  <c r="E1068" i="14"/>
  <c r="B1159" i="14"/>
  <c r="F1201" i="14"/>
  <c r="B1154" i="14"/>
  <c r="D1147" i="14"/>
  <c r="B1097" i="14"/>
  <c r="B1077" i="14"/>
  <c r="B1143" i="14"/>
  <c r="B1099" i="14"/>
  <c r="H1155" i="14"/>
  <c r="H1190" i="14"/>
  <c r="B1175" i="14"/>
  <c r="D1099" i="14"/>
  <c r="G1153" i="14"/>
  <c r="B1186" i="14"/>
  <c r="B1197" i="14"/>
  <c r="B1207" i="14"/>
  <c r="B1081" i="14"/>
  <c r="B1174" i="14"/>
  <c r="F1072" i="14"/>
  <c r="H1084" i="14"/>
  <c r="B1118" i="14"/>
  <c r="B1204" i="14"/>
  <c r="B1116" i="14"/>
  <c r="G1205" i="14"/>
  <c r="C1129" i="14"/>
  <c r="G1108" i="14"/>
  <c r="B1110" i="14"/>
  <c r="H1181" i="14"/>
  <c r="E1077" i="14"/>
  <c r="B1205" i="14"/>
  <c r="F1121" i="14"/>
  <c r="C1137" i="14"/>
  <c r="F1096" i="14"/>
  <c r="E1103" i="14"/>
  <c r="B1166" i="14"/>
  <c r="B1138" i="14"/>
  <c r="H1088" i="14"/>
  <c r="B1180" i="14"/>
  <c r="B1151" i="14"/>
  <c r="C1084" i="14"/>
  <c r="G1177" i="14"/>
  <c r="H1153" i="14"/>
  <c r="B1152" i="14"/>
  <c r="E1141" i="14"/>
  <c r="H1126" i="14"/>
  <c r="B1133" i="14"/>
  <c r="B1161" i="14"/>
  <c r="B1109" i="14"/>
  <c r="B1164" i="14"/>
  <c r="C1081" i="14"/>
  <c r="G1129" i="14"/>
  <c r="E1117" i="14"/>
  <c r="H1200" i="14"/>
  <c r="D1207" i="14"/>
  <c r="B1103" i="14"/>
  <c r="B1146" i="14"/>
  <c r="F1169" i="14"/>
  <c r="E1137" i="14"/>
  <c r="B1169" i="14"/>
  <c r="B1128" i="14"/>
  <c r="G1103" i="14"/>
  <c r="D1097" i="14"/>
  <c r="B1137" i="14"/>
  <c r="H1208" i="14"/>
  <c r="G1152" i="14"/>
  <c r="B1086" i="14"/>
  <c r="B1069" i="14"/>
  <c r="F1178" i="14"/>
  <c r="D1133" i="14"/>
  <c r="E1123" i="14"/>
  <c r="F1138" i="14"/>
  <c r="B1176" i="14"/>
  <c r="B1132" i="14"/>
  <c r="B1184" i="14"/>
  <c r="C1106" i="14"/>
  <c r="B1192" i="14"/>
  <c r="B1126" i="14"/>
  <c r="E1204" i="14"/>
  <c r="B1198" i="14"/>
  <c r="B1076" i="14"/>
  <c r="E1169" i="14"/>
  <c r="B1144" i="14"/>
  <c r="B1130" i="14"/>
  <c r="D1110" i="14"/>
  <c r="F1196" i="14"/>
  <c r="B1158" i="14"/>
  <c r="B1068" i="14"/>
  <c r="B1155" i="14"/>
  <c r="G1069" i="14"/>
  <c r="B1088" i="14"/>
  <c r="E1124" i="14"/>
  <c r="B1181" i="14"/>
  <c r="H1131" i="14"/>
  <c r="F1126" i="14"/>
  <c r="H1136" i="14"/>
  <c r="H1116" i="14"/>
  <c r="B1139" i="14"/>
  <c r="B1131" i="14"/>
  <c r="B1084" i="14"/>
  <c r="H1203" i="14"/>
  <c r="B1171" i="14"/>
  <c r="B1093" i="14"/>
  <c r="G1201" i="14"/>
  <c r="G1208" i="14"/>
  <c r="B1189" i="14"/>
  <c r="C1107" i="14"/>
  <c r="B1114" i="14"/>
  <c r="H1206" i="14"/>
  <c r="B1193" i="14"/>
  <c r="B1074" i="14"/>
  <c r="B1105" i="14"/>
  <c r="D1169" i="14"/>
  <c r="D1074" i="14"/>
  <c r="B1157" i="14"/>
  <c r="B1129" i="14"/>
  <c r="B1145" i="14"/>
  <c r="F1106" i="14"/>
  <c r="D1111" i="14"/>
  <c r="C1177" i="14"/>
  <c r="B1098" i="14"/>
  <c r="B1191" i="14"/>
  <c r="B1206" i="14"/>
  <c r="C1110" i="14"/>
  <c r="F1206" i="14"/>
  <c r="B1091" i="14"/>
  <c r="G1191" i="14"/>
  <c r="B1196" i="14"/>
  <c r="B1073" i="14"/>
  <c r="B1202" i="14"/>
  <c r="D1167" i="14"/>
  <c r="F1209" i="14"/>
  <c r="B1167" i="14"/>
  <c r="B1135" i="14"/>
  <c r="B1208" i="14"/>
  <c r="F1208" i="14"/>
  <c r="D1086" i="14"/>
  <c r="D1204" i="14"/>
  <c r="B1148" i="14"/>
  <c r="E1172" i="14"/>
  <c r="D1129" i="14"/>
  <c r="D1104" i="14"/>
  <c r="G1090" i="14"/>
  <c r="B1083" i="14"/>
  <c r="B1071" i="14"/>
  <c r="G1070" i="14"/>
  <c r="B1070" i="14"/>
  <c r="B1080" i="14"/>
  <c r="B1079" i="14"/>
  <c r="D1479" i="14"/>
  <c r="F1351" i="14"/>
  <c r="H1614" i="14"/>
  <c r="B1470" i="14"/>
  <c r="C1309" i="14"/>
  <c r="E1587" i="14"/>
  <c r="G1459" i="14"/>
  <c r="E1275" i="14"/>
  <c r="D1350" i="14"/>
  <c r="E1558" i="14"/>
  <c r="C1604" i="14"/>
  <c r="B1432" i="14"/>
  <c r="D1271" i="14"/>
  <c r="C1575" i="14"/>
  <c r="D1287" i="14"/>
  <c r="E1514" i="14"/>
  <c r="H1565" i="14"/>
  <c r="D1497" i="14"/>
  <c r="G1375" i="14"/>
  <c r="G1377" i="14"/>
  <c r="C1615" i="14"/>
  <c r="C1328" i="14"/>
  <c r="C1314" i="14"/>
  <c r="G1245" i="14"/>
  <c r="D1305" i="14"/>
  <c r="C1345" i="14"/>
  <c r="D1332" i="14"/>
  <c r="E1326" i="14"/>
  <c r="E1487" i="14"/>
  <c r="G1476" i="14"/>
  <c r="E1230" i="14"/>
  <c r="E1571" i="14"/>
  <c r="D1486" i="14"/>
  <c r="G1598" i="14"/>
  <c r="D1399" i="14"/>
  <c r="F1637" i="14"/>
  <c r="B1297" i="14"/>
  <c r="H1323" i="14"/>
  <c r="C1310" i="14"/>
  <c r="H1517" i="14"/>
  <c r="C1610" i="14"/>
  <c r="C1411" i="14"/>
  <c r="D1295" i="14"/>
  <c r="C1215" i="14"/>
  <c r="F1236" i="14"/>
  <c r="H1286" i="14"/>
  <c r="E1575" i="14"/>
  <c r="D1445" i="14"/>
  <c r="E1641" i="14"/>
  <c r="F1393" i="14"/>
  <c r="C1385" i="14"/>
  <c r="B1482" i="14"/>
  <c r="C1527" i="14"/>
  <c r="B1418" i="14"/>
  <c r="H1637" i="14"/>
  <c r="B1588" i="14"/>
  <c r="G1449" i="14"/>
  <c r="F1497" i="14"/>
  <c r="G1611" i="14"/>
  <c r="B1449" i="14"/>
  <c r="C1264" i="14"/>
  <c r="B1631" i="14"/>
  <c r="F1247" i="14"/>
  <c r="B1293" i="14"/>
  <c r="E1554" i="14"/>
  <c r="C1574" i="14"/>
  <c r="F1509" i="14"/>
  <c r="D1465" i="14"/>
  <c r="D1461" i="14"/>
  <c r="C1474" i="14"/>
  <c r="C1414" i="14"/>
  <c r="C1238" i="14"/>
  <c r="H1342" i="14"/>
  <c r="D1217" i="14"/>
  <c r="H1255" i="14"/>
  <c r="B1615" i="14"/>
  <c r="B1566" i="14"/>
  <c r="D1366" i="14"/>
  <c r="D1502" i="14"/>
  <c r="D1567" i="14"/>
  <c r="E1385" i="14"/>
  <c r="H1599" i="14"/>
  <c r="E1430" i="14"/>
  <c r="C1397" i="14"/>
  <c r="D1412" i="14"/>
  <c r="F1441" i="14"/>
  <c r="C1526" i="14"/>
  <c r="G1602" i="14"/>
  <c r="B1430" i="14"/>
  <c r="H1260" i="14"/>
  <c r="C1617" i="14"/>
  <c r="B1416" i="14"/>
  <c r="B1540" i="14"/>
  <c r="B1474" i="14"/>
  <c r="C1307" i="14"/>
  <c r="C1625" i="14"/>
  <c r="G1327" i="14"/>
  <c r="H1507" i="14"/>
  <c r="D1382" i="14"/>
  <c r="C1256" i="14"/>
  <c r="G1555" i="14"/>
  <c r="F1434" i="14"/>
  <c r="D1432" i="14"/>
  <c r="H1623" i="14"/>
  <c r="F1486" i="14"/>
  <c r="E1633" i="14"/>
  <c r="F1482" i="14"/>
  <c r="B1246" i="14"/>
  <c r="D1282" i="14"/>
  <c r="H1338" i="14"/>
  <c r="D1314" i="14"/>
  <c r="H1268" i="14"/>
  <c r="C1648" i="14"/>
  <c r="E1495" i="14"/>
  <c r="F1468" i="14"/>
  <c r="C1209" i="14"/>
  <c r="D1396" i="14"/>
  <c r="B1639" i="14"/>
  <c r="F1433" i="14"/>
  <c r="B1626" i="14"/>
  <c r="D1362" i="14"/>
  <c r="D1438" i="14"/>
  <c r="B1360" i="14"/>
  <c r="D1244" i="14"/>
  <c r="D1534" i="14"/>
  <c r="D1436" i="14"/>
  <c r="D1559" i="14"/>
  <c r="E1220" i="14"/>
  <c r="F1540" i="14"/>
  <c r="E1285" i="14"/>
  <c r="B1268" i="14"/>
  <c r="F1388" i="14"/>
  <c r="G1238" i="14"/>
  <c r="D1255" i="14"/>
  <c r="F1404" i="14"/>
  <c r="G1623" i="14"/>
  <c r="B1371" i="14"/>
  <c r="H1628" i="14"/>
  <c r="C1597" i="14"/>
  <c r="H1541" i="14"/>
  <c r="F1568" i="14"/>
  <c r="B1249" i="14"/>
  <c r="C1316" i="14"/>
  <c r="C1377" i="14"/>
  <c r="G1236" i="14"/>
  <c r="E1629" i="14"/>
  <c r="F1284" i="14"/>
  <c r="H1422" i="14"/>
  <c r="G1310" i="14"/>
  <c r="G1443" i="14"/>
  <c r="E1639" i="14"/>
  <c r="C1367" i="14"/>
  <c r="D1267" i="14"/>
  <c r="H1617" i="14"/>
  <c r="C1473" i="14"/>
  <c r="D1591" i="14"/>
  <c r="B1634" i="14"/>
  <c r="C1565" i="14"/>
  <c r="C1224" i="14"/>
  <c r="H1279" i="14"/>
  <c r="H1543" i="14"/>
  <c r="G1579" i="14"/>
  <c r="B1402" i="14"/>
  <c r="G1244" i="14"/>
  <c r="C1519" i="14"/>
  <c r="H1258" i="14"/>
  <c r="G1539" i="14"/>
  <c r="F1319" i="14"/>
  <c r="C1547" i="14"/>
  <c r="F1375" i="14"/>
  <c r="E1344" i="14"/>
  <c r="C1418" i="14"/>
  <c r="F1368" i="14"/>
  <c r="B1587" i="14"/>
  <c r="H1445" i="14"/>
  <c r="G1617" i="14"/>
  <c r="C1392" i="14"/>
  <c r="H1346" i="14"/>
  <c r="C1229" i="14"/>
  <c r="G1535" i="14"/>
  <c r="C1531" i="14"/>
  <c r="C1387" i="14"/>
  <c r="E1405" i="14"/>
  <c r="D1335" i="14"/>
  <c r="E1463" i="14"/>
  <c r="E1592" i="14"/>
  <c r="E1358" i="14"/>
  <c r="F1594" i="14"/>
  <c r="E1451" i="14"/>
  <c r="C1603" i="14"/>
  <c r="H1538" i="14"/>
  <c r="D1504" i="14"/>
  <c r="E1366" i="14"/>
  <c r="F1305" i="14"/>
  <c r="F1274" i="14"/>
  <c r="H1473" i="14"/>
  <c r="E1471" i="14"/>
  <c r="C1530" i="14"/>
  <c r="F1321" i="14"/>
  <c r="C1336" i="14"/>
  <c r="B1266" i="14"/>
  <c r="D1374" i="14"/>
  <c r="C1393" i="14"/>
  <c r="G1351" i="14"/>
  <c r="G1230" i="14"/>
  <c r="H1284" i="14"/>
  <c r="B1263" i="14"/>
  <c r="F1605" i="14"/>
  <c r="G1387" i="14"/>
  <c r="F1387" i="14"/>
  <c r="H1370" i="14"/>
  <c r="H1576" i="14"/>
  <c r="F1361" i="14"/>
  <c r="D1274" i="14"/>
  <c r="H1289" i="14"/>
  <c r="B1355" i="14"/>
  <c r="H1638" i="14"/>
  <c r="C1334" i="14"/>
  <c r="B1337" i="14"/>
  <c r="F1279" i="14"/>
  <c r="D1311" i="14"/>
  <c r="E1649" i="14"/>
  <c r="B1248" i="14"/>
  <c r="G1291" i="14"/>
  <c r="E1625" i="14"/>
  <c r="E1435" i="14"/>
  <c r="C1462" i="14"/>
  <c r="B1415" i="14"/>
  <c r="B1556" i="14"/>
  <c r="D1364" i="14"/>
  <c r="E1322" i="14"/>
  <c r="G1226" i="14"/>
  <c r="C1355" i="14"/>
  <c r="D1595" i="14"/>
  <c r="F1452" i="14"/>
  <c r="B1555" i="14"/>
  <c r="H1291" i="14"/>
  <c r="E1396" i="14"/>
  <c r="E1516" i="14"/>
  <c r="E1456" i="14"/>
  <c r="C1529" i="14"/>
  <c r="G1473" i="14"/>
  <c r="F1466" i="14"/>
  <c r="B1281" i="14"/>
  <c r="B1232" i="14"/>
  <c r="B1344" i="14"/>
  <c r="C1300" i="14"/>
  <c r="G1551" i="14"/>
  <c r="B1419" i="14"/>
  <c r="F1539" i="14"/>
  <c r="D1637" i="14"/>
  <c r="H1364" i="14"/>
  <c r="D1511" i="14"/>
  <c r="C1606" i="14"/>
  <c r="G1604" i="14"/>
  <c r="D1478" i="14"/>
  <c r="G1457" i="14"/>
  <c r="B1603" i="14"/>
  <c r="D1413" i="14"/>
  <c r="D1434" i="14"/>
  <c r="H1317" i="14"/>
  <c r="F1337" i="14"/>
  <c r="D1519" i="14"/>
  <c r="F1464" i="14"/>
  <c r="F1453" i="14"/>
  <c r="F1521" i="14"/>
  <c r="G1340" i="14"/>
  <c r="C1343" i="14"/>
  <c r="G1288" i="14"/>
  <c r="G1341" i="14"/>
  <c r="D1393" i="14"/>
  <c r="E1490" i="14"/>
  <c r="B1421" i="14"/>
  <c r="B1624" i="14"/>
  <c r="B1435" i="14"/>
  <c r="D1338" i="14"/>
  <c r="B1284" i="14"/>
  <c r="C1633" i="14"/>
  <c r="D1254" i="14"/>
  <c r="H1409" i="14"/>
  <c r="C1619" i="14"/>
  <c r="E1593" i="14"/>
  <c r="E1314" i="14"/>
  <c r="F1602" i="14"/>
  <c r="B1457" i="14"/>
  <c r="E1318" i="14"/>
  <c r="C1368" i="14"/>
  <c r="G1314" i="14"/>
  <c r="F1363" i="14"/>
  <c r="E1300" i="14"/>
  <c r="E1379" i="14"/>
  <c r="E1297" i="14"/>
  <c r="B1429" i="14"/>
  <c r="E1566" i="14"/>
  <c r="D1528" i="14"/>
  <c r="D1473" i="14"/>
  <c r="E1372" i="14"/>
  <c r="H1481" i="14"/>
  <c r="D1565" i="14"/>
  <c r="D1639" i="14"/>
  <c r="G1335" i="14"/>
  <c r="H1596" i="14"/>
  <c r="E1281" i="14"/>
  <c r="F1394" i="14"/>
  <c r="C1257" i="14"/>
  <c r="B1279" i="14"/>
  <c r="H1455" i="14"/>
  <c r="B1545" i="14"/>
  <c r="C1332" i="14"/>
  <c r="D1523" i="14"/>
  <c r="C1395" i="14"/>
  <c r="G1589" i="14"/>
  <c r="G1545" i="14"/>
  <c r="G1570" i="14"/>
  <c r="D1456" i="14"/>
  <c r="E1465" i="14"/>
  <c r="G1513" i="14"/>
  <c r="D1447" i="14"/>
  <c r="F1555" i="14"/>
  <c r="E1340" i="14"/>
  <c r="G1270" i="14"/>
  <c r="E1476" i="14"/>
  <c r="C1477" i="14"/>
  <c r="D1501" i="14"/>
  <c r="C1352" i="14"/>
  <c r="E1210" i="14"/>
  <c r="C1632" i="14"/>
  <c r="G1273" i="14"/>
  <c r="D1642" i="14"/>
  <c r="B1598" i="14"/>
  <c r="C1484" i="14"/>
  <c r="B1348" i="14"/>
  <c r="H1427" i="14"/>
  <c r="G1557" i="14"/>
  <c r="E1401" i="14"/>
  <c r="F1432" i="14"/>
  <c r="B1214" i="14"/>
  <c r="C1518" i="14"/>
  <c r="H1303" i="14"/>
  <c r="B1320" i="14"/>
  <c r="G1215" i="14"/>
  <c r="E1339" i="14"/>
  <c r="B1308" i="14"/>
  <c r="C1650" i="14"/>
  <c r="E1394" i="14"/>
  <c r="H1501" i="14"/>
  <c r="F1397" i="14"/>
  <c r="C1281" i="14"/>
  <c r="H1352" i="14"/>
  <c r="B1357" i="14"/>
  <c r="D1229" i="14"/>
  <c r="B1591" i="14"/>
  <c r="G1287" i="14"/>
  <c r="C1382" i="14"/>
  <c r="D1219" i="14"/>
  <c r="D1242" i="14"/>
  <c r="C1218" i="14"/>
  <c r="G1397" i="14"/>
  <c r="H1221" i="14"/>
  <c r="C1577" i="14"/>
  <c r="B1647" i="14"/>
  <c r="F1592" i="14"/>
  <c r="C1236" i="14"/>
  <c r="H1426" i="14"/>
  <c r="B1436" i="14"/>
  <c r="B1244" i="14"/>
  <c r="B1240" i="14"/>
  <c r="B1303" i="14"/>
  <c r="C1475" i="14"/>
  <c r="H1508" i="14"/>
  <c r="F1543" i="14"/>
  <c r="F1250" i="14"/>
  <c r="D1249" i="14"/>
  <c r="C1259" i="14"/>
  <c r="G1218" i="14"/>
  <c r="D1283" i="14"/>
  <c r="B1534" i="14"/>
  <c r="F1228" i="14"/>
  <c r="C1601" i="14"/>
  <c r="E1264" i="14"/>
  <c r="G1547" i="14"/>
  <c r="E1636" i="14"/>
  <c r="G1301" i="14"/>
  <c r="H1416" i="14"/>
  <c r="D1346" i="14"/>
  <c r="C1515" i="14"/>
  <c r="G1384" i="14"/>
  <c r="B1290" i="14"/>
  <c r="F1636" i="14"/>
  <c r="H1384" i="14"/>
  <c r="B1223" i="14"/>
  <c r="G1421" i="14"/>
  <c r="F1342" i="14"/>
  <c r="F1231" i="14"/>
  <c r="B1576" i="14"/>
  <c r="C1583" i="14"/>
  <c r="B1426" i="14"/>
  <c r="F1498" i="14"/>
  <c r="D1606" i="14"/>
  <c r="C1534" i="14"/>
  <c r="G1519" i="14"/>
  <c r="B1409" i="14"/>
  <c r="B1296" i="14"/>
  <c r="F1562" i="14"/>
  <c r="D1573" i="14"/>
  <c r="F1541" i="14"/>
  <c r="G1408" i="14"/>
  <c r="G1305" i="14"/>
  <c r="D1357" i="14"/>
  <c r="H1287" i="14"/>
  <c r="C1620" i="14"/>
  <c r="B1228" i="14"/>
  <c r="H1640" i="14"/>
  <c r="C1406" i="14"/>
  <c r="G1577" i="14"/>
  <c r="G1286" i="14"/>
  <c r="D1493" i="14"/>
  <c r="E1240" i="14"/>
  <c r="D1329" i="14"/>
  <c r="C1466" i="14"/>
  <c r="F1277" i="14"/>
  <c r="H1382" i="14"/>
  <c r="C1271" i="14"/>
  <c r="E1459" i="14"/>
  <c r="B1334" i="14"/>
  <c r="E1243" i="14"/>
  <c r="F1593" i="14"/>
  <c r="E1349" i="14"/>
  <c r="C1522" i="14"/>
  <c r="C1593" i="14"/>
  <c r="B1507" i="14"/>
  <c r="B1579" i="14"/>
  <c r="G1458" i="14"/>
  <c r="B1444" i="14"/>
  <c r="F1515" i="14"/>
  <c r="D1377" i="14"/>
  <c r="F1490" i="14"/>
  <c r="H1240" i="14"/>
  <c r="E1360" i="14"/>
  <c r="E1492" i="14"/>
  <c r="F1619" i="14"/>
  <c r="H1498" i="14"/>
  <c r="F1252" i="14"/>
  <c r="H1292" i="14"/>
  <c r="G1359" i="14"/>
  <c r="D1294" i="14"/>
  <c r="F1372" i="14"/>
  <c r="F1606" i="14"/>
  <c r="H1272" i="14"/>
  <c r="E1414" i="14"/>
  <c r="D1426" i="14"/>
  <c r="D1406" i="14"/>
  <c r="H1349" i="14"/>
  <c r="G1563" i="14"/>
  <c r="E1557" i="14"/>
  <c r="D1343" i="14"/>
  <c r="C1507" i="14"/>
  <c r="D1275" i="14"/>
  <c r="B1342" i="14"/>
  <c r="G1370" i="14"/>
  <c r="D1326" i="14"/>
  <c r="E1218" i="14"/>
  <c r="H1312" i="14"/>
  <c r="G1231" i="14"/>
  <c r="D1517" i="14"/>
  <c r="D1527" i="14"/>
  <c r="C1511" i="14"/>
  <c r="E1598" i="14"/>
  <c r="G1554" i="14"/>
  <c r="G1435" i="14"/>
  <c r="E1389" i="14"/>
  <c r="F1620" i="14"/>
  <c r="C1438" i="14"/>
  <c r="H1437" i="14"/>
  <c r="F1307" i="14"/>
  <c r="G1548" i="14"/>
  <c r="H1454" i="14"/>
  <c r="H1633" i="14"/>
  <c r="E1612" i="14"/>
  <c r="H1464" i="14"/>
  <c r="E1291" i="14"/>
  <c r="G1278" i="14"/>
  <c r="D1348" i="14"/>
  <c r="G1592" i="14"/>
  <c r="H1542" i="14"/>
  <c r="G1572" i="14"/>
  <c r="G1390" i="14"/>
  <c r="B1302" i="14"/>
  <c r="G1358" i="14"/>
  <c r="H1535" i="14"/>
  <c r="F1242" i="14"/>
  <c r="F1430" i="14"/>
  <c r="H1278" i="14"/>
  <c r="F1586" i="14"/>
  <c r="C1441" i="14"/>
  <c r="F1444" i="14"/>
  <c r="H1647" i="14"/>
  <c r="D1556" i="14"/>
  <c r="C1290" i="14"/>
  <c r="G1515" i="14"/>
  <c r="C1213" i="14"/>
  <c r="H1441" i="14"/>
  <c r="F1538" i="14"/>
  <c r="D1518" i="14"/>
  <c r="E1640" i="14"/>
  <c r="H1300" i="14"/>
  <c r="E1346" i="14"/>
  <c r="E1310" i="14"/>
  <c r="C1220" i="14"/>
  <c r="H1282" i="14"/>
  <c r="B1298" i="14"/>
  <c r="E1330" i="14"/>
  <c r="E1632" i="14"/>
  <c r="F1502" i="14"/>
  <c r="H1383" i="14"/>
  <c r="B1544" i="14"/>
  <c r="F1640" i="14"/>
  <c r="C1599" i="14"/>
  <c r="D1513" i="14"/>
  <c r="B1245" i="14"/>
  <c r="C1408" i="14"/>
  <c r="C1596" i="14"/>
  <c r="B1592" i="14"/>
  <c r="H1544" i="14"/>
  <c r="D1211" i="14"/>
  <c r="F1589" i="14"/>
  <c r="E1468" i="14"/>
  <c r="E1574" i="14"/>
  <c r="F1385" i="14"/>
  <c r="C1570" i="14"/>
  <c r="D1273" i="14"/>
  <c r="B1538" i="14"/>
  <c r="D1541" i="14"/>
  <c r="E1439" i="14"/>
  <c r="F1353" i="14"/>
  <c r="H1564" i="14"/>
  <c r="H1254" i="14"/>
  <c r="E1265" i="14"/>
  <c r="F1269" i="14"/>
  <c r="C1505" i="14"/>
  <c r="C1240" i="14"/>
  <c r="G1536" i="14"/>
  <c r="H1468" i="14"/>
  <c r="G1333" i="14"/>
  <c r="B1373" i="14"/>
  <c r="C1321" i="14"/>
  <c r="F1639" i="14"/>
  <c r="G1211" i="14"/>
  <c r="C1616" i="14"/>
  <c r="H1329" i="14"/>
  <c r="F1260" i="14"/>
  <c r="D1476" i="14"/>
  <c r="D1233" i="14"/>
  <c r="F1535" i="14"/>
  <c r="F1395" i="14"/>
  <c r="D1420" i="14"/>
  <c r="D1293" i="14"/>
  <c r="H1375" i="14"/>
  <c r="C1626" i="14"/>
  <c r="E1382" i="14"/>
  <c r="H1516" i="14"/>
  <c r="F1565" i="14"/>
  <c r="D1630" i="14"/>
  <c r="B1607" i="14"/>
  <c r="F1292" i="14"/>
  <c r="B1358" i="14"/>
  <c r="F1524" i="14"/>
  <c r="H1209" i="14"/>
  <c r="D1466" i="14"/>
  <c r="E1384" i="14"/>
  <c r="G1313" i="14"/>
  <c r="D1304" i="14"/>
  <c r="C1628" i="14"/>
  <c r="F1427" i="14"/>
  <c r="C1326" i="14"/>
  <c r="G1374" i="14"/>
  <c r="H1482" i="14"/>
  <c r="C1600" i="14"/>
  <c r="B1523" i="14"/>
  <c r="C1409" i="14"/>
  <c r="D1322" i="14"/>
  <c r="B1238" i="14"/>
  <c r="E1480" i="14"/>
  <c r="H1264" i="14"/>
  <c r="B1463" i="14"/>
  <c r="B1533" i="14"/>
  <c r="F1302" i="14"/>
  <c r="G1477" i="14"/>
  <c r="C1248" i="14"/>
  <c r="E1284" i="14"/>
  <c r="B1300" i="14"/>
  <c r="D1398" i="14"/>
  <c r="B1641" i="14"/>
  <c r="G1514" i="14"/>
  <c r="D1611" i="14"/>
  <c r="B1569" i="14"/>
  <c r="G1271" i="14"/>
  <c r="G1647" i="14"/>
  <c r="D1463" i="14"/>
  <c r="D1405" i="14"/>
  <c r="F1265" i="14"/>
  <c r="C1222" i="14"/>
  <c r="H1639" i="14"/>
  <c r="B1212" i="14"/>
  <c r="D1308" i="14"/>
  <c r="B1216" i="14"/>
  <c r="H1213" i="14"/>
  <c r="F1282" i="14"/>
  <c r="B1643" i="14"/>
  <c r="D1509" i="14"/>
  <c r="F1533" i="14"/>
  <c r="G1259" i="14"/>
  <c r="B1274" i="14"/>
  <c r="G1422" i="14"/>
  <c r="H1495" i="14"/>
  <c r="C1552" i="14"/>
  <c r="C1279" i="14"/>
  <c r="D1239" i="14"/>
  <c r="C1365" i="14"/>
  <c r="G1234" i="14"/>
  <c r="H1618" i="14"/>
  <c r="D1395" i="14"/>
  <c r="E1511" i="14"/>
  <c r="H1247" i="14"/>
  <c r="E1457" i="14"/>
  <c r="B1410" i="14"/>
  <c r="G1633" i="14"/>
  <c r="C1429" i="14"/>
  <c r="G1383" i="14"/>
  <c r="G1450" i="14"/>
  <c r="G1258" i="14"/>
  <c r="E1508" i="14"/>
  <c r="F1359" i="14"/>
  <c r="E1559" i="14"/>
  <c r="B1376" i="14"/>
  <c r="G1401" i="14"/>
  <c r="C1582" i="14"/>
  <c r="F1631" i="14"/>
  <c r="B1377" i="14"/>
  <c r="F1390" i="14"/>
  <c r="C1370" i="14"/>
  <c r="C1275" i="14"/>
  <c r="H1234" i="14"/>
  <c r="F1614" i="14"/>
  <c r="F1419" i="14"/>
  <c r="C1566" i="14"/>
  <c r="D1615" i="14"/>
  <c r="C1297" i="14"/>
  <c r="E1628" i="14"/>
  <c r="D1210" i="14"/>
  <c r="F1324" i="14"/>
  <c r="D1417" i="14"/>
  <c r="H1432" i="14"/>
  <c r="B1328" i="14"/>
  <c r="C1504" i="14"/>
  <c r="B1543" i="14"/>
  <c r="D1533" i="14"/>
  <c r="B1550" i="14"/>
  <c r="E1458" i="14"/>
  <c r="H1417" i="14"/>
  <c r="F1505" i="14"/>
  <c r="F1316" i="14"/>
  <c r="E1486" i="14"/>
  <c r="E1563" i="14"/>
  <c r="D1557" i="14"/>
  <c r="C1364" i="14"/>
  <c r="G1353" i="14"/>
  <c r="G1599" i="14"/>
  <c r="G1329" i="14"/>
  <c r="H1391" i="14"/>
  <c r="G1460" i="14"/>
  <c r="D1284" i="14"/>
  <c r="F1549" i="14"/>
  <c r="C1291" i="14"/>
  <c r="H1371" i="14"/>
  <c r="D1547" i="14"/>
  <c r="B1562" i="14"/>
  <c r="F1348" i="14"/>
  <c r="H1334" i="14"/>
  <c r="H1420" i="14"/>
  <c r="B1486" i="14"/>
  <c r="D1627" i="14"/>
  <c r="F1479" i="14"/>
  <c r="G1521" i="14"/>
  <c r="G1357" i="14"/>
  <c r="H1315" i="14"/>
  <c r="C1305" i="14"/>
  <c r="D1251" i="14"/>
  <c r="D1433" i="14"/>
  <c r="C1585" i="14"/>
  <c r="E1369" i="14"/>
  <c r="H1527" i="14"/>
  <c r="F1215" i="14"/>
  <c r="C1618" i="14"/>
  <c r="H1601" i="14"/>
  <c r="G1523" i="14"/>
  <c r="F1559" i="14"/>
  <c r="E1570" i="14"/>
  <c r="E1530" i="14"/>
  <c r="D1612" i="14"/>
  <c r="E1489" i="14"/>
  <c r="B1451" i="14"/>
  <c r="G1543" i="14"/>
  <c r="F1345" i="14"/>
  <c r="B1496" i="14"/>
  <c r="E1618" i="14"/>
  <c r="C1350" i="14"/>
  <c r="H1611" i="14"/>
  <c r="G1640" i="14"/>
  <c r="G1558" i="14"/>
  <c r="F1492" i="14"/>
  <c r="D1439" i="14"/>
  <c r="B1318" i="14"/>
  <c r="D1598" i="14"/>
  <c r="C1322" i="14"/>
  <c r="G1524" i="14"/>
  <c r="E1443" i="14"/>
  <c r="F1508" i="14"/>
  <c r="E1261" i="14"/>
  <c r="G1402" i="14"/>
  <c r="D1243" i="14"/>
  <c r="E1325" i="14"/>
  <c r="H1222" i="14"/>
  <c r="G1544" i="14"/>
  <c r="H1630" i="14"/>
  <c r="E1472" i="14"/>
  <c r="C1580" i="14"/>
  <c r="G1243" i="14"/>
  <c r="H1651" i="14"/>
  <c r="B1403" i="14"/>
  <c r="D1371" i="14"/>
  <c r="H1249" i="14"/>
  <c r="H1622" i="14"/>
  <c r="C1557" i="14"/>
  <c r="G1470" i="14"/>
  <c r="H1459" i="14"/>
  <c r="G1221" i="14"/>
  <c r="G1410" i="14"/>
  <c r="D1353" i="14"/>
  <c r="H1309" i="14"/>
  <c r="B1375" i="14"/>
  <c r="G1610" i="14"/>
  <c r="E1266" i="14"/>
  <c r="G1233" i="14"/>
  <c r="D1485" i="14"/>
  <c r="B1333" i="14"/>
  <c r="B1617" i="14"/>
  <c r="B1231" i="14"/>
  <c r="F1436" i="14"/>
  <c r="B1250" i="14"/>
  <c r="E1501" i="14"/>
  <c r="E1400" i="14"/>
  <c r="E1441" i="14"/>
  <c r="H1369" i="14"/>
  <c r="E1544" i="14"/>
  <c r="D1330" i="14"/>
  <c r="F1370" i="14"/>
  <c r="B1247" i="14"/>
  <c r="C1401" i="14"/>
  <c r="H1262" i="14"/>
  <c r="H1472" i="14"/>
  <c r="F1513" i="14"/>
  <c r="F1320" i="14"/>
  <c r="B1501" i="14"/>
  <c r="E1477" i="14"/>
  <c r="C1548" i="14"/>
  <c r="C1404" i="14"/>
  <c r="H1398" i="14"/>
  <c r="E1304" i="14"/>
  <c r="G1441" i="14"/>
  <c r="H1360" i="14"/>
  <c r="E1613" i="14"/>
  <c r="F1251" i="14"/>
  <c r="H1465" i="14"/>
  <c r="C1494" i="14"/>
  <c r="D1241" i="14"/>
  <c r="B1292" i="14"/>
  <c r="H1607" i="14"/>
  <c r="E1409" i="14"/>
  <c r="F1406" i="14"/>
  <c r="E1503" i="14"/>
  <c r="E1249" i="14"/>
  <c r="C1403" i="14"/>
  <c r="G1584" i="14"/>
  <c r="F1381" i="14"/>
  <c r="D1227" i="14"/>
  <c r="E1256" i="14"/>
  <c r="E1357" i="14"/>
  <c r="G1336" i="14"/>
  <c r="C1246" i="14"/>
  <c r="H1563" i="14"/>
  <c r="H1511" i="14"/>
  <c r="F1424" i="14"/>
  <c r="H1347" i="14"/>
  <c r="C1513" i="14"/>
  <c r="H1236" i="14"/>
  <c r="C1237" i="14"/>
  <c r="B1390" i="14"/>
  <c r="H1330" i="14"/>
  <c r="F1349" i="14"/>
  <c r="B1322" i="14"/>
  <c r="H1641" i="14"/>
  <c r="E1282" i="14"/>
  <c r="D1553" i="14"/>
  <c r="E1440" i="14"/>
  <c r="C1235" i="14"/>
  <c r="B1567" i="14"/>
  <c r="F1642" i="14"/>
  <c r="G1568" i="14"/>
  <c r="E1345" i="14"/>
  <c r="G1609" i="14"/>
  <c r="F1641" i="14"/>
  <c r="E1509" i="14"/>
  <c r="F1262" i="14"/>
  <c r="B1522" i="14"/>
  <c r="D1232" i="14"/>
  <c r="G1446" i="14"/>
  <c r="F1382" i="14"/>
  <c r="B1499" i="14"/>
  <c r="C1649" i="14"/>
  <c r="B1346" i="14"/>
  <c r="E1271" i="14"/>
  <c r="B1636" i="14"/>
  <c r="H1305" i="14"/>
  <c r="F1455" i="14"/>
  <c r="F1547" i="14"/>
  <c r="B1412" i="14"/>
  <c r="C1430" i="14"/>
  <c r="H1532" i="14"/>
  <c r="D1337" i="14"/>
  <c r="G1564" i="14"/>
  <c r="D1291" i="14"/>
  <c r="C1560" i="14"/>
  <c r="D1410" i="14"/>
  <c r="C1242" i="14"/>
  <c r="D1443" i="14"/>
  <c r="C1448" i="14"/>
  <c r="D1257" i="14"/>
  <c r="D1281" i="14"/>
  <c r="B1262" i="14"/>
  <c r="G1613" i="14"/>
  <c r="F1459" i="14"/>
  <c r="H1646" i="14"/>
  <c r="C1598" i="14"/>
  <c r="G1493" i="14"/>
  <c r="C1436" i="14"/>
  <c r="F1241" i="14"/>
  <c r="B1391" i="14"/>
  <c r="F1579" i="14"/>
  <c r="D1422" i="14"/>
  <c r="E1548" i="14"/>
  <c r="G1509" i="14"/>
  <c r="H1358" i="14"/>
  <c r="H1252" i="14"/>
  <c r="E1238" i="14"/>
  <c r="F1219" i="14"/>
  <c r="B1498" i="14"/>
  <c r="E1475" i="14"/>
  <c r="E1481" i="14"/>
  <c r="H1509" i="14"/>
  <c r="G1505" i="14"/>
  <c r="E1569" i="14"/>
  <c r="E1461" i="14"/>
  <c r="H1386" i="14"/>
  <c r="G1517" i="14"/>
  <c r="D1584" i="14"/>
  <c r="F1500" i="14"/>
  <c r="E1524" i="14"/>
  <c r="H1210" i="14"/>
  <c r="F1418" i="14"/>
  <c r="H1226" i="14"/>
  <c r="E1211" i="14"/>
  <c r="G1420" i="14"/>
  <c r="G1497" i="14"/>
  <c r="F1617" i="14"/>
  <c r="C1564" i="14"/>
  <c r="H1460" i="14"/>
  <c r="F1638" i="14"/>
  <c r="G1593" i="14"/>
  <c r="E1589" i="14"/>
  <c r="D1515" i="14"/>
  <c r="C1265" i="14"/>
  <c r="B1294" i="14"/>
  <c r="H1225" i="14"/>
  <c r="G1246" i="14"/>
  <c r="F1648" i="14"/>
  <c r="D1361" i="14"/>
  <c r="B1442" i="14"/>
  <c r="E1293" i="14"/>
  <c r="G1400" i="14"/>
  <c r="G1646" i="14"/>
  <c r="G1395" i="14"/>
  <c r="B1593" i="14"/>
  <c r="H1444" i="14"/>
  <c r="C1499" i="14"/>
  <c r="G1217" i="14"/>
  <c r="B1230" i="14"/>
  <c r="G1257" i="14"/>
  <c r="H1467" i="14"/>
  <c r="C1233" i="14"/>
  <c r="G1267" i="14"/>
  <c r="H1244" i="14"/>
  <c r="H1333" i="14"/>
  <c r="B1473" i="14"/>
  <c r="C1219" i="14"/>
  <c r="E1413" i="14"/>
  <c r="E1227" i="14"/>
  <c r="F1582" i="14"/>
  <c r="H1380" i="14"/>
  <c r="C1573" i="14"/>
  <c r="D1459" i="14"/>
  <c r="H1547" i="14"/>
  <c r="F1491" i="14"/>
  <c r="H1280" i="14"/>
  <c r="H1243" i="14"/>
  <c r="E1343" i="14"/>
  <c r="C1244" i="14"/>
  <c r="F1354" i="14"/>
  <c r="H1328" i="14"/>
  <c r="F1304" i="14"/>
  <c r="H1259" i="14"/>
  <c r="C1495" i="14"/>
  <c r="H1580" i="14"/>
  <c r="F1494" i="14"/>
  <c r="D1221" i="14"/>
  <c r="D1264" i="14"/>
  <c r="G1350" i="14"/>
  <c r="C1376" i="14"/>
  <c r="H1396" i="14"/>
  <c r="C1631" i="14"/>
  <c r="H1556" i="14"/>
  <c r="D1616" i="14"/>
  <c r="E1295" i="14"/>
  <c r="G1537" i="14"/>
  <c r="E1287" i="14"/>
  <c r="D1238" i="14"/>
  <c r="B1224" i="14"/>
  <c r="H1316" i="14"/>
  <c r="D1481" i="14"/>
  <c r="E1553" i="14"/>
  <c r="D1451" i="14"/>
  <c r="D1536" i="14"/>
  <c r="H1583" i="14"/>
  <c r="H1477" i="14"/>
  <c r="E1610" i="14"/>
  <c r="G1210" i="14"/>
  <c r="F1367" i="14"/>
  <c r="C1467" i="14"/>
  <c r="H1461" i="14"/>
  <c r="F1608" i="14"/>
  <c r="D1414" i="14"/>
  <c r="C1563" i="14"/>
  <c r="B1289" i="14"/>
  <c r="C1510" i="14"/>
  <c r="B1471" i="14"/>
  <c r="F1253" i="14"/>
  <c r="B1563" i="14"/>
  <c r="G1456" i="14"/>
  <c r="B1241" i="14"/>
  <c r="H1503" i="14"/>
  <c r="G1380" i="14"/>
  <c r="E1411" i="14"/>
  <c r="D1537" i="14"/>
  <c r="E1578" i="14"/>
  <c r="E1234" i="14"/>
  <c r="H1549" i="14"/>
  <c r="D1336" i="14"/>
  <c r="E1341" i="14"/>
  <c r="G1416" i="14"/>
  <c r="D1289" i="14"/>
  <c r="G1629" i="14"/>
  <c r="D1214" i="14"/>
  <c r="D1250" i="14"/>
  <c r="F1628" i="14"/>
  <c r="C1366" i="14"/>
  <c r="G1293" i="14"/>
  <c r="B1361" i="14"/>
  <c r="D1301" i="14"/>
  <c r="B1256" i="14"/>
  <c r="G1285" i="14"/>
  <c r="B1572" i="14"/>
  <c r="G1628" i="14"/>
  <c r="C1645" i="14"/>
  <c r="D1490" i="14"/>
  <c r="G1241" i="14"/>
  <c r="E1519" i="14"/>
  <c r="E1390" i="14"/>
  <c r="F1275" i="14"/>
  <c r="E1624" i="14"/>
  <c r="H1251" i="14"/>
  <c r="G1597" i="14"/>
  <c r="B1257" i="14"/>
  <c r="D1347" i="14"/>
  <c r="F1630" i="14"/>
  <c r="E1306" i="14"/>
  <c r="B1313" i="14"/>
  <c r="C1419" i="14"/>
  <c r="B1503" i="14"/>
  <c r="F1529" i="14"/>
  <c r="B1628" i="14"/>
  <c r="B1381" i="14"/>
  <c r="F1399" i="14"/>
  <c r="F1335" i="14"/>
  <c r="H1270" i="14"/>
  <c r="G1518" i="14"/>
  <c r="D1392" i="14"/>
  <c r="C1255" i="14"/>
  <c r="D1298" i="14"/>
  <c r="G1495" i="14"/>
  <c r="C1386" i="14"/>
  <c r="C1542" i="14"/>
  <c r="C1588" i="14"/>
  <c r="B1339" i="14"/>
  <c r="G1228" i="14"/>
  <c r="F1392" i="14"/>
  <c r="C1260" i="14"/>
  <c r="D1316" i="14"/>
  <c r="B1493" i="14"/>
  <c r="G1630" i="14"/>
  <c r="D1538" i="14"/>
  <c r="G1323" i="14"/>
  <c r="E1252" i="14"/>
  <c r="G1321" i="14"/>
  <c r="H1241" i="14"/>
  <c r="H1636" i="14"/>
  <c r="C1516" i="14"/>
  <c r="H1211" i="14"/>
  <c r="F1369" i="14"/>
  <c r="C1225" i="14"/>
  <c r="E1518" i="14"/>
  <c r="C1374" i="14"/>
  <c r="B1270" i="14"/>
  <c r="E1209" i="14"/>
  <c r="E1419" i="14"/>
  <c r="E1500" i="14"/>
  <c r="C1479" i="14"/>
  <c r="F1554" i="14"/>
  <c r="F1371" i="14"/>
  <c r="C1544" i="14"/>
  <c r="H1393" i="14"/>
  <c r="D1276" i="14"/>
  <c r="E1517" i="14"/>
  <c r="B1548" i="14"/>
  <c r="F1534" i="14"/>
  <c r="E1277" i="14"/>
  <c r="D1328" i="14"/>
  <c r="C1319" i="14"/>
  <c r="G1594" i="14"/>
  <c r="E1450" i="14"/>
  <c r="D1579" i="14"/>
  <c r="E1547" i="14"/>
  <c r="E1269" i="14"/>
  <c r="B1461" i="14"/>
  <c r="B1235" i="14"/>
  <c r="B1264" i="14"/>
  <c r="B1546" i="14"/>
  <c r="H1424" i="14"/>
  <c r="F1489" i="14"/>
  <c r="E1609" i="14"/>
  <c r="E1276" i="14"/>
  <c r="H1332" i="14"/>
  <c r="D1419" i="14"/>
  <c r="G1565" i="14"/>
  <c r="F1410" i="14"/>
  <c r="F1556" i="14"/>
  <c r="E1635" i="14"/>
  <c r="H1294" i="14"/>
  <c r="H1489" i="14"/>
  <c r="H1582" i="14"/>
  <c r="D1543" i="14"/>
  <c r="E1233" i="14"/>
  <c r="D1546" i="14"/>
  <c r="E1311" i="14"/>
  <c r="C1471" i="14"/>
  <c r="F1249" i="14"/>
  <c r="C1449" i="14"/>
  <c r="C1608" i="14"/>
  <c r="H1575" i="14"/>
  <c r="H1302" i="14"/>
  <c r="D1460" i="14"/>
  <c r="D1290" i="14"/>
  <c r="H1392" i="14"/>
  <c r="F1507" i="14"/>
  <c r="F1442" i="14"/>
  <c r="H1631" i="14"/>
  <c r="B1366" i="14"/>
  <c r="E1420" i="14"/>
  <c r="G1312" i="14"/>
  <c r="B1272" i="14"/>
  <c r="C1280" i="14"/>
  <c r="H1456" i="14"/>
  <c r="D1425" i="14"/>
  <c r="D1341" i="14"/>
  <c r="G1479" i="14"/>
  <c r="H1325" i="14"/>
  <c r="D1571" i="14"/>
  <c r="D1408" i="14"/>
  <c r="G1330" i="14"/>
  <c r="D1520" i="14"/>
  <c r="G1560" i="14"/>
  <c r="F1588" i="14"/>
  <c r="C1337" i="14"/>
  <c r="G1650" i="14"/>
  <c r="G1506" i="14"/>
  <c r="E1216" i="14"/>
  <c r="H1645" i="14"/>
  <c r="F1623" i="14"/>
  <c r="E1288" i="14"/>
  <c r="B1558" i="14"/>
  <c r="F1573" i="14"/>
  <c r="E1543" i="14"/>
  <c r="D1345" i="14"/>
  <c r="G1483" i="14"/>
  <c r="H1600" i="14"/>
  <c r="F1411" i="14"/>
  <c r="C1400" i="14"/>
  <c r="D1549" i="14"/>
  <c r="G1525" i="14"/>
  <c r="G1425" i="14"/>
  <c r="E1453" i="14"/>
  <c r="B1553" i="14"/>
  <c r="B1443" i="14"/>
  <c r="B1369" i="14"/>
  <c r="H1518" i="14"/>
  <c r="C1567" i="14"/>
  <c r="E1410" i="14"/>
  <c r="H1228" i="14"/>
  <c r="G1475" i="14"/>
  <c r="F1245" i="14"/>
  <c r="E1479" i="14"/>
  <c r="C1568" i="14"/>
  <c r="D1505" i="14"/>
  <c r="E1545" i="14"/>
  <c r="E1374" i="14"/>
  <c r="B1604" i="14"/>
  <c r="C1635" i="14"/>
  <c r="C1634" i="14"/>
  <c r="G1530" i="14"/>
  <c r="G1379" i="14"/>
  <c r="D1234" i="14"/>
  <c r="F1216" i="14"/>
  <c r="H1314" i="14"/>
  <c r="D1423" i="14"/>
  <c r="D1430" i="14"/>
  <c r="E1634" i="14"/>
  <c r="H1634" i="14"/>
  <c r="B1374" i="14"/>
  <c r="F1210" i="14"/>
  <c r="F1352" i="14"/>
  <c r="G1248" i="14"/>
  <c r="C1389" i="14"/>
  <c r="F1409" i="14"/>
  <c r="B1646" i="14"/>
  <c r="B1387" i="14"/>
  <c r="F1261" i="14"/>
  <c r="D1495" i="14"/>
  <c r="C1278" i="14"/>
  <c r="F1478" i="14"/>
  <c r="H1335" i="14"/>
  <c r="E1595" i="14"/>
  <c r="D1342" i="14"/>
  <c r="C1268" i="14"/>
  <c r="E1478" i="14"/>
  <c r="B1571" i="14"/>
  <c r="B1509" i="14"/>
  <c r="G1437" i="14"/>
  <c r="D1614" i="14"/>
  <c r="E1507" i="14"/>
  <c r="F1600" i="14"/>
  <c r="H1343" i="14"/>
  <c r="F1647" i="14"/>
  <c r="B1260" i="14"/>
  <c r="F1271" i="14"/>
  <c r="B1557" i="14"/>
  <c r="B1273" i="14"/>
  <c r="G1212" i="14"/>
  <c r="G1556" i="14"/>
  <c r="C1231" i="14"/>
  <c r="H1405" i="14"/>
  <c r="H1478" i="14"/>
  <c r="H1451" i="14"/>
  <c r="F1580" i="14"/>
  <c r="E1416" i="14"/>
  <c r="H1322" i="14"/>
  <c r="D1224" i="14"/>
  <c r="F1278" i="14"/>
  <c r="F1343" i="14"/>
  <c r="G1533" i="14"/>
  <c r="E1617" i="14"/>
  <c r="G1263" i="14"/>
  <c r="H1239" i="14"/>
  <c r="C1428" i="14"/>
  <c r="E1221" i="14"/>
  <c r="D1383" i="14"/>
  <c r="E1323" i="14"/>
  <c r="D1487" i="14"/>
  <c r="B1629" i="14"/>
  <c r="H1561" i="14"/>
  <c r="D1280" i="14"/>
  <c r="G1494" i="14"/>
  <c r="E1602" i="14"/>
  <c r="D1437" i="14"/>
  <c r="F1230" i="14"/>
  <c r="H1546" i="14"/>
  <c r="G1363" i="14"/>
  <c r="F1423" i="14"/>
  <c r="H1529" i="14"/>
  <c r="B1321" i="14"/>
  <c r="D1512" i="14"/>
  <c r="F1296" i="14"/>
  <c r="E1286" i="14"/>
  <c r="C1245" i="14"/>
  <c r="F1380" i="14"/>
  <c r="H1390" i="14"/>
  <c r="D1548" i="14"/>
  <c r="F1544" i="14"/>
  <c r="G1534" i="14"/>
  <c r="D1604" i="14"/>
  <c r="F1520" i="14"/>
  <c r="B1363" i="14"/>
  <c r="C1333" i="14"/>
  <c r="F1569" i="14"/>
  <c r="F1510" i="14"/>
  <c r="D1494" i="14"/>
  <c r="E1247" i="14"/>
  <c r="D1358" i="14"/>
  <c r="B1610" i="14"/>
  <c r="E1485" i="14"/>
  <c r="B1520" i="14"/>
  <c r="F1622" i="14"/>
  <c r="G1389" i="14"/>
  <c r="D1409" i="14"/>
  <c r="E1560" i="14"/>
  <c r="D1480" i="14"/>
  <c r="E1427" i="14"/>
  <c r="F1611" i="14"/>
  <c r="E1449" i="14"/>
  <c r="C1450" i="14"/>
  <c r="B1483" i="14"/>
  <c r="H1265" i="14"/>
  <c r="B1417" i="14"/>
  <c r="G1553" i="14"/>
  <c r="G1311" i="14"/>
  <c r="E1370" i="14"/>
  <c r="D1331" i="14"/>
  <c r="D1452" i="14"/>
  <c r="E1299" i="14"/>
  <c r="D1566" i="14"/>
  <c r="D1643" i="14"/>
  <c r="G1445" i="14"/>
  <c r="E1645" i="14"/>
  <c r="D1636" i="14"/>
  <c r="E1260" i="14"/>
  <c r="E1601" i="14"/>
  <c r="D1363" i="14"/>
  <c r="B1396" i="14"/>
  <c r="F1285" i="14"/>
  <c r="C1545" i="14"/>
  <c r="H1293" i="14"/>
  <c r="E1352" i="14"/>
  <c r="D1489" i="14"/>
  <c r="F1325" i="14"/>
  <c r="F1326" i="14"/>
  <c r="E1527" i="14"/>
  <c r="E1568" i="14"/>
  <c r="D1385" i="14"/>
  <c r="G1615" i="14"/>
  <c r="C1413" i="14"/>
  <c r="B1584" i="14"/>
  <c r="G1531" i="14"/>
  <c r="G1635" i="14"/>
  <c r="E1483" i="14"/>
  <c r="H1567" i="14"/>
  <c r="H1269" i="14"/>
  <c r="B1261" i="14"/>
  <c r="B1609" i="14"/>
  <c r="F1431" i="14"/>
  <c r="C1312" i="14"/>
  <c r="G1337" i="14"/>
  <c r="B1213" i="14"/>
  <c r="C1266" i="14"/>
  <c r="D1522" i="14"/>
  <c r="D1352" i="14"/>
  <c r="B1450" i="14"/>
  <c r="G1496" i="14"/>
  <c r="B1445" i="14"/>
  <c r="G1532" i="14"/>
  <c r="B1265" i="14"/>
  <c r="C1490" i="14"/>
  <c r="B1497" i="14"/>
  <c r="G1385" i="14"/>
  <c r="G1487" i="14"/>
  <c r="B1431" i="14"/>
  <c r="H1559" i="14"/>
  <c r="B1480" i="14"/>
  <c r="H1331" i="14"/>
  <c r="G1240" i="14"/>
  <c r="D1368" i="14"/>
  <c r="F1475" i="14"/>
  <c r="C1520" i="14"/>
  <c r="B1633" i="14"/>
  <c r="G1614" i="14"/>
  <c r="D1645" i="14"/>
  <c r="F1651" i="14"/>
  <c r="B1644" i="14"/>
  <c r="D1375" i="14"/>
  <c r="F1366" i="14"/>
  <c r="D1292" i="14"/>
  <c r="G1512" i="14"/>
  <c r="C1254" i="14"/>
  <c r="H1624" i="14"/>
  <c r="F1443" i="14"/>
  <c r="B1211" i="14"/>
  <c r="G1603" i="14"/>
  <c r="E1213" i="14"/>
  <c r="B1233" i="14"/>
  <c r="G1462" i="14"/>
  <c r="E1331" i="14"/>
  <c r="B1529" i="14"/>
  <c r="E1622" i="14"/>
  <c r="C1375" i="14"/>
  <c r="B1600" i="14"/>
  <c r="B1642" i="14"/>
  <c r="B1287" i="14"/>
  <c r="C1435" i="14"/>
  <c r="F1474" i="14"/>
  <c r="E1630" i="14"/>
  <c r="H1619" i="14"/>
  <c r="C1362" i="14"/>
  <c r="F1356" i="14"/>
  <c r="B1455" i="14"/>
  <c r="D1532" i="14"/>
  <c r="B1508" i="14"/>
  <c r="G1501" i="14"/>
  <c r="D1372" i="14"/>
  <c r="C1221" i="14"/>
  <c r="E1460" i="14"/>
  <c r="C1287" i="14"/>
  <c r="G1265" i="14"/>
  <c r="E1466" i="14"/>
  <c r="E1529" i="14"/>
  <c r="D1339" i="14"/>
  <c r="F1362" i="14"/>
  <c r="G1256" i="14"/>
  <c r="F1615" i="14"/>
  <c r="C1432" i="14"/>
  <c r="D1431" i="14"/>
  <c r="G1431" i="14"/>
  <c r="B1398" i="14"/>
  <c r="C1330" i="14"/>
  <c r="C1405" i="14"/>
  <c r="E1262" i="14"/>
  <c r="F1310" i="14"/>
  <c r="C1407" i="14"/>
  <c r="F1514" i="14"/>
  <c r="G1309" i="14"/>
  <c r="B1291" i="14"/>
  <c r="B1531" i="14"/>
  <c r="E1263" i="14"/>
  <c r="F1518" i="14"/>
  <c r="H1545" i="14"/>
  <c r="E1231" i="14"/>
  <c r="G1339" i="14"/>
  <c r="F1626" i="14"/>
  <c r="B1612" i="14"/>
  <c r="B1516" i="14"/>
  <c r="H1306" i="14"/>
  <c r="F1287" i="14"/>
  <c r="F1330" i="14"/>
  <c r="B1650" i="14"/>
  <c r="C1339" i="14"/>
  <c r="G1411" i="14"/>
  <c r="D1506" i="14"/>
  <c r="E1229" i="14"/>
  <c r="D1580" i="14"/>
  <c r="B1488" i="14"/>
  <c r="D1500" i="14"/>
  <c r="C1540" i="14"/>
  <c r="G1559" i="14"/>
  <c r="B1383" i="14"/>
  <c r="E1576" i="14"/>
  <c r="H1418" i="14"/>
  <c r="H1366" i="14"/>
  <c r="H1320" i="14"/>
  <c r="F1266" i="14"/>
  <c r="F1336" i="14"/>
  <c r="B1433" i="14"/>
  <c r="D1638" i="14"/>
  <c r="B1613" i="14"/>
  <c r="H1212" i="14"/>
  <c r="E1604" i="14"/>
  <c r="D1259" i="14"/>
  <c r="F1634" i="14"/>
  <c r="C1444" i="14"/>
  <c r="B1466" i="14"/>
  <c r="E1237" i="14"/>
  <c r="H1359" i="14"/>
  <c r="F1314" i="14"/>
  <c r="F1420" i="14"/>
  <c r="F1537" i="14"/>
  <c r="F1629" i="14"/>
  <c r="G1306" i="14"/>
  <c r="G1247" i="14"/>
  <c r="H1560" i="14"/>
  <c r="H1273" i="14"/>
  <c r="B1458" i="14"/>
  <c r="H1389" i="14"/>
  <c r="H1412" i="14"/>
  <c r="H1562" i="14"/>
  <c r="H1374" i="14"/>
  <c r="D1435" i="14"/>
  <c r="H1224" i="14"/>
  <c r="G1328" i="14"/>
  <c r="D1277" i="14"/>
  <c r="B1517" i="14"/>
  <c r="D1607" i="14"/>
  <c r="C1261" i="14"/>
  <c r="C1636" i="14"/>
  <c r="D1574" i="14"/>
  <c r="G1297" i="14"/>
  <c r="H1429" i="14"/>
  <c r="B1332" i="14"/>
  <c r="E1223" i="14"/>
  <c r="D1551" i="14"/>
  <c r="F1504" i="14"/>
  <c r="F1422" i="14"/>
  <c r="D1356" i="14"/>
  <c r="H1493" i="14"/>
  <c r="F1378" i="14"/>
  <c r="G1433" i="14"/>
  <c r="G1308" i="14"/>
  <c r="H1281" i="14"/>
  <c r="H1230" i="14"/>
  <c r="H1233" i="14"/>
  <c r="D1649" i="14"/>
  <c r="G1386" i="14"/>
  <c r="D1554" i="14"/>
  <c r="B1372" i="14"/>
  <c r="H1572" i="14"/>
  <c r="G1638" i="14"/>
  <c r="E1631" i="14"/>
  <c r="H1496" i="14"/>
  <c r="B1513" i="14"/>
  <c r="E1533" i="14"/>
  <c r="D1623" i="14"/>
  <c r="G1413" i="14"/>
  <c r="E1482" i="14"/>
  <c r="G1464" i="14"/>
  <c r="F1246" i="14"/>
  <c r="H1235" i="14"/>
  <c r="C1460" i="14"/>
  <c r="D1270" i="14"/>
  <c r="G1415" i="14"/>
  <c r="E1380" i="14"/>
  <c r="G1541" i="14"/>
  <c r="C1481" i="14"/>
  <c r="B1312" i="14"/>
  <c r="B1251" i="14"/>
  <c r="F1408" i="14"/>
  <c r="G1261" i="14"/>
  <c r="E1537" i="14"/>
  <c r="C1455" i="14"/>
  <c r="F1613" i="14"/>
  <c r="H1574" i="14"/>
  <c r="B1575" i="14"/>
  <c r="B1535" i="14"/>
  <c r="F1272" i="14"/>
  <c r="H1299" i="14"/>
  <c r="G1260" i="14"/>
  <c r="D1498" i="14"/>
  <c r="H1486" i="14"/>
  <c r="D1245" i="14"/>
  <c r="G1239" i="14"/>
  <c r="C1243" i="14"/>
  <c r="B1487" i="14"/>
  <c r="B1479" i="14"/>
  <c r="H1626" i="14"/>
  <c r="H1245" i="14"/>
  <c r="F1449" i="14"/>
  <c r="C1497" i="14"/>
  <c r="B1490" i="14"/>
  <c r="B1269" i="14"/>
  <c r="B1345" i="14"/>
  <c r="C1532" i="14"/>
  <c r="D1285" i="14"/>
  <c r="D1349" i="14"/>
  <c r="D1384" i="14"/>
  <c r="E1272" i="14"/>
  <c r="F1338" i="14"/>
  <c r="G1452" i="14"/>
  <c r="H1485" i="14"/>
  <c r="D1585" i="14"/>
  <c r="H1307" i="14"/>
  <c r="G1254" i="14"/>
  <c r="B1511" i="14"/>
  <c r="H1453" i="14"/>
  <c r="E1526" i="14"/>
  <c r="C1576" i="14"/>
  <c r="F1481" i="14"/>
  <c r="F1645" i="14"/>
  <c r="F1463" i="14"/>
  <c r="E1362" i="14"/>
  <c r="C1482" i="14"/>
  <c r="G1606" i="14"/>
  <c r="D1601" i="14"/>
  <c r="H1376" i="14"/>
  <c r="F1536" i="14"/>
  <c r="H1404" i="14"/>
  <c r="D1355" i="14"/>
  <c r="D1530" i="14"/>
  <c r="G1595" i="14"/>
  <c r="G1434" i="14"/>
  <c r="G1346" i="14"/>
  <c r="D1633" i="14"/>
  <c r="E1531" i="14"/>
  <c r="D1583" i="14"/>
  <c r="G1317" i="14"/>
  <c r="B1362" i="14"/>
  <c r="E1224" i="14"/>
  <c r="D1306" i="14"/>
  <c r="F1530" i="14"/>
  <c r="F1232" i="14"/>
  <c r="D1240" i="14"/>
  <c r="G1508" i="14"/>
  <c r="D1369" i="14"/>
  <c r="H1448" i="14"/>
  <c r="D1256" i="14"/>
  <c r="B1541" i="14"/>
  <c r="H1585" i="14"/>
  <c r="F1480" i="14"/>
  <c r="F1484" i="14"/>
  <c r="F1607" i="14"/>
  <c r="G1484" i="14"/>
  <c r="H1586" i="14"/>
  <c r="H1613" i="14"/>
  <c r="C1480" i="14"/>
  <c r="F1328" i="14"/>
  <c r="E1354" i="14"/>
  <c r="E1313" i="14"/>
  <c r="E1619" i="14"/>
  <c r="D1507" i="14"/>
  <c r="F1360" i="14"/>
  <c r="C1639" i="14"/>
  <c r="C1250" i="14"/>
  <c r="G1538" i="14"/>
  <c r="E1421" i="14"/>
  <c r="B1335" i="14"/>
  <c r="F1412" i="14"/>
  <c r="G1503" i="14"/>
  <c r="H1512" i="14"/>
  <c r="F1458" i="14"/>
  <c r="D1640" i="14"/>
  <c r="B1258" i="14"/>
  <c r="F1609" i="14"/>
  <c r="B1295" i="14"/>
  <c r="G1220" i="14"/>
  <c r="E1504" i="14"/>
  <c r="F1585" i="14"/>
  <c r="D1279" i="14"/>
  <c r="E1395" i="14"/>
  <c r="G1295" i="14"/>
  <c r="B1237" i="14"/>
  <c r="H1340" i="14"/>
  <c r="H1415" i="14"/>
  <c r="B1385" i="14"/>
  <c r="C1212" i="14"/>
  <c r="E1336" i="14"/>
  <c r="E1584" i="14"/>
  <c r="E1242" i="14"/>
  <c r="E1305" i="14"/>
  <c r="E1577" i="14"/>
  <c r="B1453" i="14"/>
  <c r="F1523" i="14"/>
  <c r="H1597" i="14"/>
  <c r="G1252" i="14"/>
  <c r="D1586" i="14"/>
  <c r="C1315" i="14"/>
  <c r="H1438" i="14"/>
  <c r="D1310" i="14"/>
  <c r="G1472" i="14"/>
  <c r="H1557" i="14"/>
  <c r="G1342" i="14"/>
  <c r="F1470" i="14"/>
  <c r="E1363" i="14"/>
  <c r="F1577" i="14"/>
  <c r="B1606" i="14"/>
  <c r="G1393" i="14"/>
  <c r="B1649" i="14"/>
  <c r="G1626" i="14"/>
  <c r="H1310" i="14"/>
  <c r="F1238" i="14"/>
  <c r="H1341" i="14"/>
  <c r="F1528" i="14"/>
  <c r="D1391" i="14"/>
  <c r="C1643" i="14"/>
  <c r="B1602" i="14"/>
  <c r="H1253" i="14"/>
  <c r="E1555" i="14"/>
  <c r="D1471" i="14"/>
  <c r="F1315" i="14"/>
  <c r="E1332" i="14"/>
  <c r="D1596" i="14"/>
  <c r="B1221" i="14"/>
  <c r="D1215" i="14"/>
  <c r="E1239" i="14"/>
  <c r="C1629" i="14"/>
  <c r="E1590" i="14"/>
  <c r="G1590" i="14"/>
  <c r="E1484" i="14"/>
  <c r="E1429" i="14"/>
  <c r="H1238" i="14"/>
  <c r="B1618" i="14"/>
  <c r="H1428" i="14"/>
  <c r="C1342" i="14"/>
  <c r="F1545" i="14"/>
  <c r="E1615" i="14"/>
  <c r="B1341" i="14"/>
  <c r="E1521" i="14"/>
  <c r="D1542" i="14"/>
  <c r="B1518" i="14"/>
  <c r="D1315" i="14"/>
  <c r="F1237" i="14"/>
  <c r="F1548" i="14"/>
  <c r="F1212" i="14"/>
  <c r="F1448" i="14"/>
  <c r="H1261" i="14"/>
  <c r="G1632" i="14"/>
  <c r="E1643" i="14"/>
  <c r="E1368" i="14"/>
  <c r="D1491" i="14"/>
  <c r="E1367" i="14"/>
  <c r="B1621" i="14"/>
  <c r="G1429" i="14"/>
  <c r="B1220" i="14"/>
  <c r="E1328" i="14"/>
  <c r="B1229" i="14"/>
  <c r="D1626" i="14"/>
  <c r="E1608" i="14"/>
  <c r="E1217" i="14"/>
  <c r="G1294" i="14"/>
  <c r="E1393" i="14"/>
  <c r="C1327" i="14"/>
  <c r="E1512" i="14"/>
  <c r="H1394" i="14"/>
  <c r="B1305" i="14"/>
  <c r="C1651" i="14"/>
  <c r="F1222" i="14"/>
  <c r="F1601" i="14"/>
  <c r="H1452" i="14"/>
  <c r="H1351" i="14"/>
  <c r="C1301" i="14"/>
  <c r="C1644" i="14"/>
  <c r="F1224" i="14"/>
  <c r="G1326" i="14"/>
  <c r="E1280" i="14"/>
  <c r="D1634" i="14"/>
  <c r="B1428" i="14"/>
  <c r="H1368" i="14"/>
  <c r="B1454" i="14"/>
  <c r="B1446" i="14"/>
  <c r="B1299" i="14"/>
  <c r="D1386" i="14"/>
  <c r="F1402" i="14"/>
  <c r="G1608" i="14"/>
  <c r="F1331" i="14"/>
  <c r="E1597" i="14"/>
  <c r="C1263" i="14"/>
  <c r="D1313" i="14"/>
  <c r="H1447" i="14"/>
  <c r="C1541" i="14"/>
  <c r="D1360" i="14"/>
  <c r="H1450" i="14"/>
  <c r="C1457" i="14"/>
  <c r="C1578" i="14"/>
  <c r="C1637" i="14"/>
  <c r="E1355" i="14"/>
  <c r="B1519" i="14"/>
  <c r="G1573" i="14"/>
  <c r="C1550" i="14"/>
  <c r="G1492" i="14"/>
  <c r="D1388" i="14"/>
  <c r="F1270" i="14"/>
  <c r="B1364" i="14"/>
  <c r="E1289" i="14"/>
  <c r="D1225" i="14"/>
  <c r="F1280" i="14"/>
  <c r="D1300" i="14"/>
  <c r="C1514" i="14"/>
  <c r="F1590" i="14"/>
  <c r="E1258" i="14"/>
  <c r="E1626" i="14"/>
  <c r="C1521" i="14"/>
  <c r="G1529" i="14"/>
  <c r="B1637" i="14"/>
  <c r="G1448" i="14"/>
  <c r="D1492" i="14"/>
  <c r="C1298" i="14"/>
  <c r="B1282" i="14"/>
  <c r="H1401" i="14"/>
  <c r="C1346" i="14"/>
  <c r="D1379" i="14"/>
  <c r="E1267" i="14"/>
  <c r="D1597" i="14"/>
  <c r="C1591" i="14"/>
  <c r="D1521" i="14"/>
  <c r="E1422" i="14"/>
  <c r="H1573" i="14"/>
  <c r="E1454" i="14"/>
  <c r="G1391" i="14"/>
  <c r="H1553" i="14"/>
  <c r="E1403" i="14"/>
  <c r="B1573" i="14"/>
  <c r="C1579" i="14"/>
  <c r="D1303" i="14"/>
  <c r="C1442" i="14"/>
  <c r="E1573" i="14"/>
  <c r="E1433" i="14"/>
  <c r="C1461" i="14"/>
  <c r="D1380" i="14"/>
  <c r="G1540" i="14"/>
  <c r="F1211" i="14"/>
  <c r="E1387" i="14"/>
  <c r="F1511" i="14"/>
  <c r="B1301" i="14"/>
  <c r="C1234" i="14"/>
  <c r="C1468" i="14"/>
  <c r="H1504" i="14"/>
  <c r="B1561" i="14"/>
  <c r="G1417" i="14"/>
  <c r="E1278" i="14"/>
  <c r="D1327" i="14"/>
  <c r="C1304" i="14"/>
  <c r="C1247" i="14"/>
  <c r="D1624" i="14"/>
  <c r="G1439" i="14"/>
  <c r="G1404" i="14"/>
  <c r="F1289" i="14"/>
  <c r="D1333" i="14"/>
  <c r="B1456" i="14"/>
  <c r="B1227" i="14"/>
  <c r="C1361" i="14"/>
  <c r="C1451" i="14"/>
  <c r="F1373" i="14"/>
  <c r="D1503" i="14"/>
  <c r="G1299" i="14"/>
  <c r="E1600" i="14"/>
  <c r="F1413" i="14"/>
  <c r="D1381" i="14"/>
  <c r="C1587" i="14"/>
  <c r="B1311" i="14"/>
  <c r="C1609" i="14"/>
  <c r="B1340" i="14"/>
  <c r="H1457" i="14"/>
  <c r="D1260" i="14"/>
  <c r="D1599" i="14"/>
  <c r="E1470" i="14"/>
  <c r="B1254" i="14"/>
  <c r="H1494" i="14"/>
  <c r="E1406" i="14"/>
  <c r="F1257" i="14"/>
  <c r="G1500" i="14"/>
  <c r="H1400" i="14"/>
  <c r="F1288" i="14"/>
  <c r="G1334" i="14"/>
  <c r="D1539" i="14"/>
  <c r="C1528" i="14"/>
  <c r="C1274" i="14"/>
  <c r="G1485" i="14"/>
  <c r="B1285" i="14"/>
  <c r="C1354" i="14"/>
  <c r="D1582" i="14"/>
  <c r="B1275" i="14"/>
  <c r="C1458" i="14"/>
  <c r="F1268" i="14"/>
  <c r="B1352" i="14"/>
  <c r="C1270" i="14"/>
  <c r="C1491" i="14"/>
  <c r="D1370" i="14"/>
  <c r="G1478" i="14"/>
  <c r="B1537" i="14"/>
  <c r="F1233" i="14"/>
  <c r="F1283" i="14"/>
  <c r="C1646" i="14"/>
  <c r="D1236" i="14"/>
  <c r="D1526" i="14"/>
  <c r="C1456" i="14"/>
  <c r="E1337" i="14"/>
  <c r="F1532" i="14"/>
  <c r="F1346" i="14"/>
  <c r="C1402" i="14"/>
  <c r="C1284" i="14"/>
  <c r="H1324" i="14"/>
  <c r="F1220" i="14"/>
  <c r="H1408" i="14"/>
  <c r="G1279" i="14"/>
  <c r="H1443" i="14"/>
  <c r="E1455" i="14"/>
  <c r="G1480" i="14"/>
  <c r="F1603" i="14"/>
  <c r="C1445" i="14"/>
  <c r="F1244" i="14"/>
  <c r="G1219" i="14"/>
  <c r="E1254" i="14"/>
  <c r="E1315" i="14"/>
  <c r="B1494" i="14"/>
  <c r="G1504" i="14"/>
  <c r="G1442" i="14"/>
  <c r="E1356" i="14"/>
  <c r="H1568" i="14"/>
  <c r="G1209" i="14"/>
  <c r="G1578" i="14"/>
  <c r="D1609" i="14"/>
  <c r="C1627" i="14"/>
  <c r="F1567" i="14"/>
  <c r="E1603" i="14"/>
  <c r="E1307" i="14"/>
  <c r="G1303" i="14"/>
  <c r="B1399" i="14"/>
  <c r="G1388" i="14"/>
  <c r="H1649" i="14"/>
  <c r="H1490" i="14"/>
  <c r="F1576" i="14"/>
  <c r="E1347" i="14"/>
  <c r="F1438" i="14"/>
  <c r="F1396" i="14"/>
  <c r="G1392" i="14"/>
  <c r="G1272" i="14"/>
  <c r="D1555" i="14"/>
  <c r="E1648" i="14"/>
  <c r="F1341" i="14"/>
  <c r="C1605" i="14"/>
  <c r="C1258" i="14"/>
  <c r="F1599" i="14"/>
  <c r="F1485" i="14"/>
  <c r="B1468" i="14"/>
  <c r="H1579" i="14"/>
  <c r="F1223" i="14"/>
  <c r="G1424" i="14"/>
  <c r="C1252" i="14"/>
  <c r="C1412" i="14"/>
  <c r="F1297" i="14"/>
  <c r="G1266" i="14"/>
  <c r="C1492" i="14"/>
  <c r="D1462" i="14"/>
  <c r="G1214" i="14"/>
  <c r="F1357" i="14"/>
  <c r="F1299" i="14"/>
  <c r="E1376" i="14"/>
  <c r="G1562" i="14"/>
  <c r="E1582" i="14"/>
  <c r="B1524" i="14"/>
  <c r="E1398" i="14"/>
  <c r="F1263" i="14"/>
  <c r="H1480" i="14"/>
  <c r="C1381" i="14"/>
  <c r="B1622" i="14"/>
  <c r="D1593" i="14"/>
  <c r="G1276" i="14"/>
  <c r="H1297" i="14"/>
  <c r="B1267" i="14"/>
  <c r="H1491" i="14"/>
  <c r="F1612" i="14"/>
  <c r="F1365" i="14"/>
  <c r="E1333" i="14"/>
  <c r="B1462" i="14"/>
  <c r="C1551" i="14"/>
  <c r="D1218" i="14"/>
  <c r="C1476" i="14"/>
  <c r="D1564" i="14"/>
  <c r="D1286" i="14"/>
  <c r="G1280" i="14"/>
  <c r="H1643" i="14"/>
  <c r="E1591" i="14"/>
  <c r="B1477" i="14"/>
  <c r="B1343" i="14"/>
  <c r="B1368" i="14"/>
  <c r="C1553" i="14"/>
  <c r="E1351" i="14"/>
  <c r="B1648" i="14"/>
  <c r="B1437" i="14"/>
  <c r="E1371" i="14"/>
  <c r="C1443" i="14"/>
  <c r="D1258" i="14"/>
  <c r="D1477" i="14"/>
  <c r="G1332" i="14"/>
  <c r="G1298" i="14"/>
  <c r="E1274" i="14"/>
  <c r="D1510" i="14"/>
  <c r="E1361" i="14"/>
  <c r="F1306" i="14"/>
  <c r="B1521" i="14"/>
  <c r="C1590" i="14"/>
  <c r="G1618" i="14"/>
  <c r="C1421" i="14"/>
  <c r="F1440" i="14"/>
  <c r="F1322" i="14"/>
  <c r="C1423" i="14"/>
  <c r="E1579" i="14"/>
  <c r="F1327" i="14"/>
  <c r="H1402" i="14"/>
  <c r="B1427" i="14"/>
  <c r="F1635" i="14"/>
  <c r="C1357" i="14"/>
  <c r="H1612" i="14"/>
  <c r="H1227" i="14"/>
  <c r="E1539" i="14"/>
  <c r="B1425" i="14"/>
  <c r="G1468" i="14"/>
  <c r="H1318" i="14"/>
  <c r="G1418" i="14"/>
  <c r="E1599" i="14"/>
  <c r="B1331" i="14"/>
  <c r="B1323" i="14"/>
  <c r="C1348" i="14"/>
  <c r="D1448" i="14"/>
  <c r="E1550" i="14"/>
  <c r="F1400" i="14"/>
  <c r="F1329" i="14"/>
  <c r="B1226" i="14"/>
  <c r="F1374" i="14"/>
  <c r="H1502" i="14"/>
  <c r="E1497" i="14"/>
  <c r="D1618" i="14"/>
  <c r="H1577" i="14"/>
  <c r="D1535" i="14"/>
  <c r="G1403" i="14"/>
  <c r="E1556" i="14"/>
  <c r="H1431" i="14"/>
  <c r="C1614" i="14"/>
  <c r="F1563" i="14"/>
  <c r="H1536" i="14"/>
  <c r="F1476" i="14"/>
  <c r="D1411" i="14"/>
  <c r="F1591" i="14"/>
  <c r="F1383" i="14"/>
  <c r="C1380" i="14"/>
  <c r="C1338" i="14"/>
  <c r="G1348" i="14"/>
  <c r="E1259" i="14"/>
  <c r="C1251" i="14"/>
  <c r="C1378" i="14"/>
  <c r="B1549" i="14"/>
  <c r="E1546" i="14"/>
  <c r="H1248" i="14"/>
  <c r="F1339" i="14"/>
  <c r="C1622" i="14"/>
  <c r="G1367" i="14"/>
  <c r="F1627" i="14"/>
  <c r="B1475" i="14"/>
  <c r="B1585" i="14"/>
  <c r="D1213" i="14"/>
  <c r="C1586" i="14"/>
  <c r="B1218" i="14"/>
  <c r="D1340" i="14"/>
  <c r="E1283" i="14"/>
  <c r="C1329" i="14"/>
  <c r="C1533" i="14"/>
  <c r="C1420" i="14"/>
  <c r="F1267" i="14"/>
  <c r="B1447" i="14"/>
  <c r="G1274" i="14"/>
  <c r="B1338" i="14"/>
  <c r="E1515" i="14"/>
  <c r="D1302" i="14"/>
  <c r="F1542" i="14"/>
  <c r="G1566" i="14"/>
  <c r="H1598" i="14"/>
  <c r="C1253" i="14"/>
  <c r="H1336" i="14"/>
  <c r="F1293" i="14"/>
  <c r="G1561" i="14"/>
  <c r="C1592" i="14"/>
  <c r="B1215" i="14"/>
  <c r="B1253" i="14"/>
  <c r="H1648" i="14"/>
  <c r="G1461" i="14"/>
  <c r="G1368" i="14"/>
  <c r="E1319" i="14"/>
  <c r="D1508" i="14"/>
  <c r="G1349" i="14"/>
  <c r="G1444" i="14"/>
  <c r="B1596" i="14"/>
  <c r="F1218" i="14"/>
  <c r="D1235" i="14"/>
  <c r="H1217" i="14"/>
  <c r="G1316" i="14"/>
  <c r="E1342" i="14"/>
  <c r="F1407" i="14"/>
  <c r="G1651" i="14"/>
  <c r="G1296" i="14"/>
  <c r="E1232" i="14"/>
  <c r="H1533" i="14"/>
  <c r="C1372" i="14"/>
  <c r="E1377" i="14"/>
  <c r="E1365" i="14"/>
  <c r="C1439" i="14"/>
  <c r="C1465" i="14"/>
  <c r="C1323" i="14"/>
  <c r="C1410" i="14"/>
  <c r="D1216" i="14"/>
  <c r="E1638" i="14"/>
  <c r="D1524" i="14"/>
  <c r="B1388" i="14"/>
  <c r="F1546" i="14"/>
  <c r="H1592" i="14"/>
  <c r="D1617" i="14"/>
  <c r="B1304" i="14"/>
  <c r="F1465" i="14"/>
  <c r="H1446" i="14"/>
  <c r="G1625" i="14"/>
  <c r="G1585" i="14"/>
  <c r="C1437" i="14"/>
  <c r="H1531" i="14"/>
  <c r="B1505" i="14"/>
  <c r="G1426" i="14"/>
  <c r="D1309" i="14"/>
  <c r="C1425" i="14"/>
  <c r="H1609" i="14"/>
  <c r="G1318" i="14"/>
  <c r="D1468" i="14"/>
  <c r="H1348" i="14"/>
  <c r="B1527" i="14"/>
  <c r="B1349" i="14"/>
  <c r="D1525" i="14"/>
  <c r="F1557" i="14"/>
  <c r="C1512" i="14"/>
  <c r="E1623" i="14"/>
  <c r="D1550" i="14"/>
  <c r="F1499" i="14"/>
  <c r="F1355" i="14"/>
  <c r="E1552" i="14"/>
  <c r="B1616" i="14"/>
  <c r="E1431" i="14"/>
  <c r="G1304" i="14"/>
  <c r="F1572" i="14"/>
  <c r="D1620" i="14"/>
  <c r="E1424" i="14"/>
  <c r="C1446" i="14"/>
  <c r="E1415" i="14"/>
  <c r="B1325" i="14"/>
  <c r="C1313" i="14"/>
  <c r="H1551" i="14"/>
  <c r="H1620" i="14"/>
  <c r="D1631" i="14"/>
  <c r="E1650" i="14"/>
  <c r="H1387" i="14"/>
  <c r="F1550" i="14"/>
  <c r="B1525" i="14"/>
  <c r="C1360" i="14"/>
  <c r="F1571" i="14"/>
  <c r="E1338" i="14"/>
  <c r="D1320" i="14"/>
  <c r="E1324" i="14"/>
  <c r="H1528" i="14"/>
  <c r="B1481" i="14"/>
  <c r="B1327" i="14"/>
  <c r="F1298" i="14"/>
  <c r="B1560" i="14"/>
  <c r="B1351" i="14"/>
  <c r="F1461" i="14"/>
  <c r="E1534" i="14"/>
  <c r="D1424" i="14"/>
  <c r="H1650" i="14"/>
  <c r="D1561" i="14"/>
  <c r="H1525" i="14"/>
  <c r="C1483" i="14"/>
  <c r="H1524" i="14"/>
  <c r="E1586" i="14"/>
  <c r="E1488" i="14"/>
  <c r="C1496" i="14"/>
  <c r="G1622" i="14"/>
  <c r="E1642" i="14"/>
  <c r="F1483" i="14"/>
  <c r="D1560" i="14"/>
  <c r="H1425" i="14"/>
  <c r="E1251" i="14"/>
  <c r="B1489" i="14"/>
  <c r="D1416" i="14"/>
  <c r="D1390" i="14"/>
  <c r="G1451" i="14"/>
  <c r="C1572" i="14"/>
  <c r="C1612" i="14"/>
  <c r="D1516" i="14"/>
  <c r="C1539" i="14"/>
  <c r="D1226" i="14"/>
  <c r="E1444" i="14"/>
  <c r="D1401" i="14"/>
  <c r="H1510" i="14"/>
  <c r="H1610" i="14"/>
  <c r="D1635" i="14"/>
  <c r="C1282" i="14"/>
  <c r="D1453" i="14"/>
  <c r="H1615" i="14"/>
  <c r="G1490" i="14"/>
  <c r="B1532" i="14"/>
  <c r="D1440" i="14"/>
  <c r="C1286" i="14"/>
  <c r="C1294" i="14"/>
  <c r="H1288" i="14"/>
  <c r="C1621" i="14"/>
  <c r="H1581" i="14"/>
  <c r="E1607" i="14"/>
  <c r="C1424" i="14"/>
  <c r="G1520" i="14"/>
  <c r="G1601" i="14"/>
  <c r="E1549" i="14"/>
  <c r="E1222" i="14"/>
  <c r="F1456" i="14"/>
  <c r="F1570" i="14"/>
  <c r="G1631" i="14"/>
  <c r="D1467" i="14"/>
  <c r="F1291" i="14"/>
  <c r="B1500" i="14"/>
  <c r="F1344" i="14"/>
  <c r="C1488" i="14"/>
  <c r="H1403" i="14"/>
  <c r="E1399" i="14"/>
  <c r="H1558" i="14"/>
  <c r="D1545" i="14"/>
  <c r="F1300" i="14"/>
  <c r="F1584" i="14"/>
  <c r="E1621" i="14"/>
  <c r="H1555" i="14"/>
  <c r="E1386" i="14"/>
  <c r="B1586" i="14"/>
  <c r="F1519" i="14"/>
  <c r="G1347" i="14"/>
  <c r="F1286" i="14"/>
  <c r="D1647" i="14"/>
  <c r="C1390" i="14"/>
  <c r="H1466" i="14"/>
  <c r="E1438" i="14"/>
  <c r="F1625" i="14"/>
  <c r="B1307" i="14"/>
  <c r="H1411" i="14"/>
  <c r="C1641" i="14"/>
  <c r="G1643" i="14"/>
  <c r="F1643" i="14"/>
  <c r="C1647" i="14"/>
  <c r="E1241" i="14"/>
  <c r="B1440" i="14"/>
  <c r="C1417" i="14"/>
  <c r="G1616" i="14"/>
  <c r="F1575" i="14"/>
  <c r="C1285" i="14"/>
  <c r="G1645" i="14"/>
  <c r="H1311" i="14"/>
  <c r="D1312" i="14"/>
  <c r="C1558" i="14"/>
  <c r="F1574" i="14"/>
  <c r="G1649" i="14"/>
  <c r="H1296" i="14"/>
  <c r="E1316" i="14"/>
  <c r="F1506" i="14"/>
  <c r="H1216" i="14"/>
  <c r="F1604" i="14"/>
  <c r="D1262" i="14"/>
  <c r="D1387" i="14"/>
  <c r="G1507" i="14"/>
  <c r="H1488" i="14"/>
  <c r="D1319" i="14"/>
  <c r="H1483" i="14"/>
  <c r="B1460" i="14"/>
  <c r="G1642" i="14"/>
  <c r="B1309" i="14"/>
  <c r="B1411" i="14"/>
  <c r="B1448" i="14"/>
  <c r="F1646" i="14"/>
  <c r="C1249" i="14"/>
  <c r="H1435" i="14"/>
  <c r="G1516" i="14"/>
  <c r="D1632" i="14"/>
  <c r="D1628" i="14"/>
  <c r="G1414" i="14"/>
  <c r="F1561" i="14"/>
  <c r="C1595" i="14"/>
  <c r="C1344" i="14"/>
  <c r="C1562" i="14"/>
  <c r="E1235" i="14"/>
  <c r="H1395" i="14"/>
  <c r="E1474" i="14"/>
  <c r="H1550" i="14"/>
  <c r="G1430" i="14"/>
  <c r="H1337" i="14"/>
  <c r="C1289" i="14"/>
  <c r="D1474" i="14"/>
  <c r="H1635" i="14"/>
  <c r="G1612" i="14"/>
  <c r="B1380" i="14"/>
  <c r="G1423" i="14"/>
  <c r="F1398" i="14"/>
  <c r="H1520" i="14"/>
  <c r="C1358" i="14"/>
  <c r="E1567" i="14"/>
  <c r="H1440" i="14"/>
  <c r="C1489" i="14"/>
  <c r="C1602" i="14"/>
  <c r="B1590" i="14"/>
  <c r="F1501" i="14"/>
  <c r="C1398" i="14"/>
  <c r="E1538" i="14"/>
  <c r="F1553" i="14"/>
  <c r="B1400" i="14"/>
  <c r="H1379" i="14"/>
  <c r="F1415" i="14"/>
  <c r="C1216" i="14"/>
  <c r="B1472" i="14"/>
  <c r="G1282" i="14"/>
  <c r="F1525" i="14"/>
  <c r="D1544" i="14"/>
  <c r="D1389" i="14"/>
  <c r="E1334" i="14"/>
  <c r="D1394" i="14"/>
  <c r="B1350" i="14"/>
  <c r="H1321" i="14"/>
  <c r="F1426" i="14"/>
  <c r="F1276" i="14"/>
  <c r="G1466" i="14"/>
  <c r="D1365" i="14"/>
  <c r="C1317" i="14"/>
  <c r="F1227" i="14"/>
  <c r="D1403" i="14"/>
  <c r="H1319" i="14"/>
  <c r="C1501" i="14"/>
  <c r="E1214" i="14"/>
  <c r="H1344" i="14"/>
  <c r="H1250" i="14"/>
  <c r="F1633" i="14"/>
  <c r="G1242" i="14"/>
  <c r="H1313" i="14"/>
  <c r="C1440" i="14"/>
  <c r="H1554" i="14"/>
  <c r="B1434" i="14"/>
  <c r="H1220" i="14"/>
  <c r="G1498" i="14"/>
  <c r="G1620" i="14"/>
  <c r="F1596" i="14"/>
  <c r="F1597" i="14"/>
  <c r="C1223" i="14"/>
  <c r="D1444" i="14"/>
  <c r="E1605" i="14"/>
  <c r="H1471" i="14"/>
  <c r="C1581" i="14"/>
  <c r="C1369" i="14"/>
  <c r="B1559" i="14"/>
  <c r="B1645" i="14"/>
  <c r="F1460" i="14"/>
  <c r="C1356" i="14"/>
  <c r="B1574" i="14"/>
  <c r="B1356" i="14"/>
  <c r="G1284" i="14"/>
  <c r="B1568" i="14"/>
  <c r="D1621" i="14"/>
  <c r="C1211" i="14"/>
  <c r="E1510" i="14"/>
  <c r="H1627" i="14"/>
  <c r="E1226" i="14"/>
  <c r="C1537" i="14"/>
  <c r="E1646" i="14"/>
  <c r="C1353" i="14"/>
  <c r="D1317" i="14"/>
  <c r="C1230" i="14"/>
  <c r="G1582" i="14"/>
  <c r="H1223" i="14"/>
  <c r="E1506" i="14"/>
  <c r="G1405" i="14"/>
  <c r="B1464" i="14"/>
  <c r="G1324" i="14"/>
  <c r="C1269" i="14"/>
  <c r="F1308" i="14"/>
  <c r="F1578" i="14"/>
  <c r="D1248" i="14"/>
  <c r="D1483" i="14"/>
  <c r="E1418" i="14"/>
  <c r="H1308" i="14"/>
  <c r="H1242" i="14"/>
  <c r="E1417" i="14"/>
  <c r="H1367" i="14"/>
  <c r="H1589" i="14"/>
  <c r="C1379" i="14"/>
  <c r="E1392" i="14"/>
  <c r="E1359" i="14"/>
  <c r="F1610" i="14"/>
  <c r="B1217" i="14"/>
  <c r="C1589" i="14"/>
  <c r="G1526" i="14"/>
  <c r="H1513" i="14"/>
  <c r="B1601" i="14"/>
  <c r="D1484" i="14"/>
  <c r="C1472" i="14"/>
  <c r="C1302" i="14"/>
  <c r="F1417" i="14"/>
  <c r="G1373" i="14"/>
  <c r="H1552" i="14"/>
  <c r="H1514" i="14"/>
  <c r="H1377" i="14"/>
  <c r="B1577" i="14"/>
  <c r="G1528" i="14"/>
  <c r="D1297" i="14"/>
  <c r="H1625" i="14"/>
  <c r="D1587" i="14"/>
  <c r="C1486" i="14"/>
  <c r="F1234" i="14"/>
  <c r="E1542" i="14"/>
  <c r="E1425" i="14"/>
  <c r="G1331" i="14"/>
  <c r="E1496" i="14"/>
  <c r="E1412" i="14"/>
  <c r="G1307" i="14"/>
  <c r="B1234" i="14"/>
  <c r="B1510" i="14"/>
  <c r="E1364" i="14"/>
  <c r="H1469" i="14"/>
  <c r="E1270" i="14"/>
  <c r="H1363" i="14"/>
  <c r="E1378" i="14"/>
  <c r="D1209" i="14"/>
  <c r="D1552" i="14"/>
  <c r="F1235" i="14"/>
  <c r="F1435" i="14"/>
  <c r="H1522" i="14"/>
  <c r="B1283" i="14"/>
  <c r="C1296" i="14"/>
  <c r="E1294" i="14"/>
  <c r="F1309" i="14"/>
  <c r="G1281" i="14"/>
  <c r="B1635" i="14"/>
  <c r="D1354" i="14"/>
  <c r="E1494" i="14"/>
  <c r="D1540" i="14"/>
  <c r="E1594" i="14"/>
  <c r="G1419" i="14"/>
  <c r="D1278" i="14"/>
  <c r="F1428" i="14"/>
  <c r="G1619" i="14"/>
  <c r="F1551" i="14"/>
  <c r="F1581" i="14"/>
  <c r="E1225" i="14"/>
  <c r="B1478" i="14"/>
  <c r="F1446" i="14"/>
  <c r="F1517" i="14"/>
  <c r="H1399" i="14"/>
  <c r="D1641" i="14"/>
  <c r="E1268" i="14"/>
  <c r="D1590" i="14"/>
  <c r="C1388" i="14"/>
  <c r="D1442" i="14"/>
  <c r="H1406" i="14"/>
  <c r="H1266" i="14"/>
  <c r="G1354" i="14"/>
  <c r="G1365" i="14"/>
  <c r="C1318" i="14"/>
  <c r="B1278" i="14"/>
  <c r="F1214" i="14"/>
  <c r="D1622" i="14"/>
  <c r="E1448" i="14"/>
  <c r="H1594" i="14"/>
  <c r="D1496" i="14"/>
  <c r="D1299" i="14"/>
  <c r="E1375" i="14"/>
  <c r="G1302" i="14"/>
  <c r="C1394" i="14"/>
  <c r="E1528" i="14"/>
  <c r="D1488" i="14"/>
  <c r="E1408" i="14"/>
  <c r="H1290" i="14"/>
  <c r="E1248" i="14"/>
  <c r="H1277" i="14"/>
  <c r="C1431" i="14"/>
  <c r="E1620" i="14"/>
  <c r="C1349" i="14"/>
  <c r="G1319" i="14"/>
  <c r="B1336" i="14"/>
  <c r="B1401" i="14"/>
  <c r="E1540" i="14"/>
  <c r="E1321" i="14"/>
  <c r="G1269" i="14"/>
  <c r="G1607" i="14"/>
  <c r="E1391" i="14"/>
  <c r="F1445" i="14"/>
  <c r="D1222" i="14"/>
  <c r="H1214" i="14"/>
  <c r="F1273" i="14"/>
  <c r="F1358" i="14"/>
  <c r="C1642" i="14"/>
  <c r="G1488" i="14"/>
  <c r="B1492" i="14"/>
  <c r="G1250" i="14"/>
  <c r="B1564" i="14"/>
  <c r="D1321" i="14"/>
  <c r="F1386" i="14"/>
  <c r="E1535" i="14"/>
  <c r="F1217" i="14"/>
  <c r="E1320" i="14"/>
  <c r="F1379" i="14"/>
  <c r="G1621" i="14"/>
  <c r="G1600" i="14"/>
  <c r="E1596" i="14"/>
  <c r="E1561" i="14"/>
  <c r="D1648" i="14"/>
  <c r="B1439" i="14"/>
  <c r="E1255" i="14"/>
  <c r="H1350" i="14"/>
  <c r="D1472" i="14"/>
  <c r="D1231" i="14"/>
  <c r="G1550" i="14"/>
  <c r="H1584" i="14"/>
  <c r="F1512" i="14"/>
  <c r="H1629" i="14"/>
  <c r="E1327" i="14"/>
  <c r="B1330" i="14"/>
  <c r="H1362" i="14"/>
  <c r="H1345" i="14"/>
  <c r="F1587" i="14"/>
  <c r="G1235" i="14"/>
  <c r="F1462" i="14"/>
  <c r="C1399" i="14"/>
  <c r="D1323" i="14"/>
  <c r="B1329" i="14"/>
  <c r="E1426" i="14"/>
  <c r="H1304" i="14"/>
  <c r="B1627" i="14"/>
  <c r="H1505" i="14"/>
  <c r="G1255" i="14"/>
  <c r="C1624" i="14"/>
  <c r="H1285" i="14"/>
  <c r="F1334" i="14"/>
  <c r="G1482" i="14"/>
  <c r="C1459" i="14"/>
  <c r="B1306" i="14"/>
  <c r="G1398" i="14"/>
  <c r="G1344" i="14"/>
  <c r="F1281" i="14"/>
  <c r="G1356" i="14"/>
  <c r="B1485" i="14"/>
  <c r="D1228" i="14"/>
  <c r="C1543" i="14"/>
  <c r="H1470" i="14"/>
  <c r="D1429" i="14"/>
  <c r="G1406" i="14"/>
  <c r="E1446" i="14"/>
  <c r="F1256" i="14"/>
  <c r="G1453" i="14"/>
  <c r="G1249" i="14"/>
  <c r="H1276" i="14"/>
  <c r="E1541" i="14"/>
  <c r="G1361" i="14"/>
  <c r="E1402" i="14"/>
  <c r="E1279" i="14"/>
  <c r="B1502" i="14"/>
  <c r="B1347" i="14"/>
  <c r="E1207" i="14"/>
  <c r="B1469" i="14"/>
  <c r="H1421" i="14"/>
  <c r="G1489" i="14"/>
  <c r="D1644" i="14"/>
  <c r="G1454" i="14"/>
  <c r="H1642" i="14"/>
  <c r="H1578" i="14"/>
  <c r="C1613" i="14"/>
  <c r="C1384" i="14"/>
  <c r="E1350" i="14"/>
  <c r="E1536" i="14"/>
  <c r="D1318" i="14"/>
  <c r="G1637" i="14"/>
  <c r="D1307" i="14"/>
  <c r="G1325" i="14"/>
  <c r="G1283" i="14"/>
  <c r="H1492" i="14"/>
  <c r="G1320" i="14"/>
  <c r="B1393" i="14"/>
  <c r="B1484" i="14"/>
  <c r="C1292" i="14"/>
  <c r="B1407" i="14"/>
  <c r="G1624" i="14"/>
  <c r="E1298" i="14"/>
  <c r="F1229" i="14"/>
  <c r="B1542" i="14"/>
  <c r="F1473" i="14"/>
  <c r="B1640" i="14"/>
  <c r="D1592" i="14"/>
  <c r="B1452" i="14"/>
  <c r="B1547" i="14"/>
  <c r="B1326" i="14"/>
  <c r="H1593" i="14"/>
  <c r="C1239" i="14"/>
  <c r="G1581" i="14"/>
  <c r="D1427" i="14"/>
  <c r="B1365" i="14"/>
  <c r="D1608" i="14"/>
  <c r="E1228" i="14"/>
  <c r="G1345" i="14"/>
  <c r="E1329" i="14"/>
  <c r="H1430" i="14"/>
  <c r="G1227" i="14"/>
  <c r="D1464" i="14"/>
  <c r="B1317" i="14"/>
  <c r="H1515" i="14"/>
  <c r="B1382" i="14"/>
  <c r="C1308" i="14"/>
  <c r="C1347" i="14"/>
  <c r="E1525" i="14"/>
  <c r="B1565" i="14"/>
  <c r="D1482" i="14"/>
  <c r="H1267" i="14"/>
  <c r="C1611" i="14"/>
  <c r="F1421" i="14"/>
  <c r="D1421" i="14"/>
  <c r="D1359" i="14"/>
  <c r="B1405" i="14"/>
  <c r="E1437" i="14"/>
  <c r="G1427" i="14"/>
  <c r="B1404" i="14"/>
  <c r="D1605" i="14"/>
  <c r="G1362" i="14"/>
  <c r="F1595" i="14"/>
  <c r="B1379" i="14"/>
  <c r="C1415" i="14"/>
  <c r="H1439" i="14"/>
  <c r="C1478" i="14"/>
  <c r="E1562" i="14"/>
  <c r="D1212" i="14"/>
  <c r="D1469" i="14"/>
  <c r="H1604" i="14"/>
  <c r="F1301" i="14"/>
  <c r="G1262" i="14"/>
  <c r="F1496" i="14"/>
  <c r="B1367" i="14"/>
  <c r="E1452" i="14"/>
  <c r="G1360" i="14"/>
  <c r="E1523" i="14"/>
  <c r="F1558" i="14"/>
  <c r="C1241" i="14"/>
  <c r="C1536" i="14"/>
  <c r="E1257" i="14"/>
  <c r="E1467" i="14"/>
  <c r="H1526" i="14"/>
  <c r="H1413" i="14"/>
  <c r="F1221" i="14"/>
  <c r="E1348" i="14"/>
  <c r="C1396" i="14"/>
  <c r="B1528" i="14"/>
  <c r="E1212" i="14"/>
  <c r="D1576" i="14"/>
  <c r="F1391" i="14"/>
  <c r="E1583" i="14"/>
  <c r="C1538" i="14"/>
  <c r="D1600" i="14"/>
  <c r="B1359" i="14"/>
  <c r="H1381" i="14"/>
  <c r="E1585" i="14"/>
  <c r="E1312" i="14"/>
  <c r="C1335" i="14"/>
  <c r="G1471" i="14"/>
  <c r="H1423" i="14"/>
  <c r="G1474" i="14"/>
  <c r="B1280" i="14"/>
  <c r="C1506" i="14"/>
  <c r="H1339" i="14"/>
  <c r="C1561" i="14"/>
  <c r="D1594" i="14"/>
  <c r="H1298" i="14"/>
  <c r="C1502" i="14"/>
  <c r="H1357" i="14"/>
  <c r="C1517" i="14"/>
  <c r="H1229" i="14"/>
  <c r="D1296" i="14"/>
  <c r="E1317" i="14"/>
  <c r="G1546" i="14"/>
  <c r="D1247" i="14"/>
  <c r="E1581" i="14"/>
  <c r="D1261" i="14"/>
  <c r="B1413" i="14"/>
  <c r="E1309" i="14"/>
  <c r="C1320" i="14"/>
  <c r="B1414" i="14"/>
  <c r="H1537" i="14"/>
  <c r="E1246" i="14"/>
  <c r="G1338" i="14"/>
  <c r="G1268" i="14"/>
  <c r="B1599" i="14"/>
  <c r="D1578" i="14"/>
  <c r="G1412" i="14"/>
  <c r="G1552" i="14"/>
  <c r="B1630" i="14"/>
  <c r="E1564" i="14"/>
  <c r="B1611" i="14"/>
  <c r="D1266" i="14"/>
  <c r="G1467" i="14"/>
  <c r="E1292" i="14"/>
  <c r="E1404" i="14"/>
  <c r="F1254" i="14"/>
  <c r="G1596" i="14"/>
  <c r="F1425" i="14"/>
  <c r="F1560" i="14"/>
  <c r="F1313" i="14"/>
  <c r="E1432" i="14"/>
  <c r="F1583" i="14"/>
  <c r="G1588" i="14"/>
  <c r="C1226" i="14"/>
  <c r="B1619" i="14"/>
  <c r="G1223" i="14"/>
  <c r="D1602" i="14"/>
  <c r="C1571" i="14"/>
  <c r="C1324" i="14"/>
  <c r="C1383" i="14"/>
  <c r="G1428" i="14"/>
  <c r="H1458" i="14"/>
  <c r="B1589" i="14"/>
  <c r="F1248" i="14"/>
  <c r="F1403" i="14"/>
  <c r="B1324" i="14"/>
  <c r="D1450" i="14"/>
  <c r="E1302" i="14"/>
  <c r="D1376" i="14"/>
  <c r="B1581" i="14"/>
  <c r="G1510" i="14"/>
  <c r="G1580" i="14"/>
  <c r="E1308" i="14"/>
  <c r="D1397" i="14"/>
  <c r="D1475" i="14"/>
  <c r="E1447" i="14"/>
  <c r="F1621" i="14"/>
  <c r="H1433" i="14"/>
  <c r="C1623" i="14"/>
  <c r="G1381" i="14"/>
  <c r="B1476" i="14"/>
  <c r="G1322" i="14"/>
  <c r="F1239" i="14"/>
  <c r="E1588" i="14"/>
  <c r="D1344" i="14"/>
  <c r="F1526" i="14"/>
  <c r="G1382" i="14"/>
  <c r="C1469" i="14"/>
  <c r="F1471" i="14"/>
  <c r="C1535" i="14"/>
  <c r="H1263" i="14"/>
  <c r="D1404" i="14"/>
  <c r="F1333" i="14"/>
  <c r="G1237" i="14"/>
  <c r="E1273" i="14"/>
  <c r="B1530" i="14"/>
  <c r="F1429" i="14"/>
  <c r="F1488" i="14"/>
  <c r="H1606" i="14"/>
  <c r="H1474" i="14"/>
  <c r="C1500" i="14"/>
  <c r="B1459" i="14"/>
  <c r="B1319" i="14"/>
  <c r="B1271" i="14"/>
  <c r="F1644" i="14"/>
  <c r="F1477" i="14"/>
  <c r="D1407" i="14"/>
  <c r="B1384" i="14"/>
  <c r="G1277" i="14"/>
  <c r="B1219" i="14"/>
  <c r="F1450" i="14"/>
  <c r="C1228" i="14"/>
  <c r="F1264" i="14"/>
  <c r="C1638" i="14"/>
  <c r="F1258" i="14"/>
  <c r="H1463" i="14"/>
  <c r="E1572" i="14"/>
  <c r="H1616" i="14"/>
  <c r="B1506" i="14"/>
  <c r="G1583" i="14"/>
  <c r="H1410" i="14"/>
  <c r="C1434" i="14"/>
  <c r="F1303" i="14"/>
  <c r="C1569" i="14"/>
  <c r="E1434" i="14"/>
  <c r="D1619" i="14"/>
  <c r="C1351" i="14"/>
  <c r="H1534" i="14"/>
  <c r="E1296" i="14"/>
  <c r="H1539" i="14"/>
  <c r="C1503" i="14"/>
  <c r="G1399" i="14"/>
  <c r="D1373" i="14"/>
  <c r="B1594" i="14"/>
  <c r="G1636" i="14"/>
  <c r="E1407" i="14"/>
  <c r="G1586" i="14"/>
  <c r="H1487" i="14"/>
  <c r="F1364" i="14"/>
  <c r="F1618" i="14"/>
  <c r="F1332" i="14"/>
  <c r="G1605" i="14"/>
  <c r="B1314" i="14"/>
  <c r="C1288" i="14"/>
  <c r="F1457" i="14"/>
  <c r="G1641" i="14"/>
  <c r="G1639" i="14"/>
  <c r="E1502" i="14"/>
  <c r="G1343" i="14"/>
  <c r="D1529" i="14"/>
  <c r="C1262" i="14"/>
  <c r="F1598" i="14"/>
  <c r="D1220" i="14"/>
  <c r="D1449" i="14"/>
  <c r="C1630" i="14"/>
  <c r="C1452" i="14"/>
  <c r="D1351" i="14"/>
  <c r="H1588" i="14"/>
  <c r="D1575" i="14"/>
  <c r="E1290" i="14"/>
  <c r="F1649" i="14"/>
  <c r="B1467" i="14"/>
  <c r="G1440" i="14"/>
  <c r="F1317" i="14"/>
  <c r="E1520" i="14"/>
  <c r="B1408" i="14"/>
  <c r="G1463" i="14"/>
  <c r="H1571" i="14"/>
  <c r="H1644" i="14"/>
  <c r="D1415" i="14"/>
  <c r="H1587" i="14"/>
  <c r="G1481" i="14"/>
  <c r="B1242" i="14"/>
  <c r="D1454" i="14"/>
  <c r="E1388" i="14"/>
  <c r="E1513" i="14"/>
  <c r="C1453" i="14"/>
  <c r="B1353" i="14"/>
  <c r="G1491" i="14"/>
  <c r="E1565" i="14"/>
  <c r="B1465" i="14"/>
  <c r="D1263" i="14"/>
  <c r="H1419" i="14"/>
  <c r="E1627" i="14"/>
  <c r="E1445" i="14"/>
  <c r="D1378" i="14"/>
  <c r="C1331" i="14"/>
  <c r="F1552" i="14"/>
  <c r="C1295" i="14"/>
  <c r="D1581" i="14"/>
  <c r="F1414" i="14"/>
  <c r="E1651" i="14"/>
  <c r="B1392" i="14"/>
  <c r="F1447" i="14"/>
  <c r="C1227" i="14"/>
  <c r="F1376" i="14"/>
  <c r="D1577" i="14"/>
  <c r="H1237" i="14"/>
  <c r="D1458" i="14"/>
  <c r="H1257" i="14"/>
  <c r="E1301" i="14"/>
  <c r="G1229" i="14"/>
  <c r="G1499" i="14"/>
  <c r="D1569" i="14"/>
  <c r="C1470" i="14"/>
  <c r="G1549" i="14"/>
  <c r="H1219" i="14"/>
  <c r="H1436" i="14"/>
  <c r="D1446" i="14"/>
  <c r="G1522" i="14"/>
  <c r="C1359" i="14"/>
  <c r="B1536" i="14"/>
  <c r="F1389" i="14"/>
  <c r="F1226" i="14"/>
  <c r="H1326" i="14"/>
  <c r="F1493" i="14"/>
  <c r="H1591" i="14"/>
  <c r="G1378" i="14"/>
  <c r="F1350" i="14"/>
  <c r="D1400" i="14"/>
  <c r="B1259" i="14"/>
  <c r="F1437" i="14"/>
  <c r="G1366" i="14"/>
  <c r="B1438" i="14"/>
  <c r="H1484" i="14"/>
  <c r="B1386" i="14"/>
  <c r="H1232" i="14"/>
  <c r="B1514" i="14"/>
  <c r="G1644" i="14"/>
  <c r="F1566" i="14"/>
  <c r="B1570" i="14"/>
  <c r="F1312" i="14"/>
  <c r="B1578" i="14"/>
  <c r="E1473" i="14"/>
  <c r="E1580" i="14"/>
  <c r="F1616" i="14"/>
  <c r="C1556" i="14"/>
  <c r="G1576" i="14"/>
  <c r="B1608" i="14"/>
  <c r="F1294" i="14"/>
  <c r="H1570" i="14"/>
  <c r="F1467" i="14"/>
  <c r="E1353" i="14"/>
  <c r="H1218" i="14"/>
  <c r="H1327" i="14"/>
  <c r="F1495" i="14"/>
  <c r="F1439" i="14"/>
  <c r="C1303" i="14"/>
  <c r="G1432" i="14"/>
  <c r="D1272" i="14"/>
  <c r="C1554" i="14"/>
  <c r="D1558" i="14"/>
  <c r="H1523" i="14"/>
  <c r="H1475" i="14"/>
  <c r="G1394" i="14"/>
  <c r="D1230" i="14"/>
  <c r="G1232" i="14"/>
  <c r="H1388" i="14"/>
  <c r="F1323" i="14"/>
  <c r="D1610" i="14"/>
  <c r="G1289" i="14"/>
  <c r="E1505" i="14"/>
  <c r="H1275" i="14"/>
  <c r="B1397" i="14"/>
  <c r="F1650" i="14"/>
  <c r="H1361" i="14"/>
  <c r="G1634" i="14"/>
  <c r="F1527" i="14"/>
  <c r="B1406" i="14"/>
  <c r="D1269" i="14"/>
  <c r="H1476" i="14"/>
  <c r="H1608" i="14"/>
  <c r="B1288" i="14"/>
  <c r="B1424" i="14"/>
  <c r="B1551" i="14"/>
  <c r="E1644" i="14"/>
  <c r="E1616" i="14"/>
  <c r="E1397" i="14"/>
  <c r="C1607" i="14"/>
  <c r="H1295" i="14"/>
  <c r="B1420" i="14"/>
  <c r="F1516" i="14"/>
  <c r="E1614" i="14"/>
  <c r="F1225" i="14"/>
  <c r="G1465" i="14"/>
  <c r="H1407" i="14"/>
  <c r="H1215" i="14"/>
  <c r="D1418" i="14"/>
  <c r="D1288" i="14"/>
  <c r="C1447" i="14"/>
  <c r="G1511" i="14"/>
  <c r="B1378" i="14"/>
  <c r="E1469" i="14"/>
  <c r="F1347" i="14"/>
  <c r="D1589" i="14"/>
  <c r="E1245" i="14"/>
  <c r="F1451" i="14"/>
  <c r="H1246" i="14"/>
  <c r="E1436" i="14"/>
  <c r="B1395" i="14"/>
  <c r="G1355" i="14"/>
  <c r="H1602" i="14"/>
  <c r="H1378" i="14"/>
  <c r="C1299" i="14"/>
  <c r="G1292" i="14"/>
  <c r="H1462" i="14"/>
  <c r="E1383" i="14"/>
  <c r="F1259" i="14"/>
  <c r="G1224" i="14"/>
  <c r="H1256" i="14"/>
  <c r="D1441" i="14"/>
  <c r="E1423" i="14"/>
  <c r="B1554" i="14"/>
  <c r="H1283" i="14"/>
  <c r="G1574" i="14"/>
  <c r="G1591" i="14"/>
  <c r="D1568" i="14"/>
  <c r="E1236" i="14"/>
  <c r="C1267" i="14"/>
  <c r="G1264" i="14"/>
  <c r="E1373" i="14"/>
  <c r="G1575" i="14"/>
  <c r="E1493" i="14"/>
  <c r="F1454" i="14"/>
  <c r="E1442" i="14"/>
  <c r="C1509" i="14"/>
  <c r="H1353" i="14"/>
  <c r="F1290" i="14"/>
  <c r="H1521" i="14"/>
  <c r="B1389" i="14"/>
  <c r="G1251" i="14"/>
  <c r="D1265" i="14"/>
  <c r="C1391" i="14"/>
  <c r="B1370" i="14"/>
  <c r="G1527" i="14"/>
  <c r="E1335" i="14"/>
  <c r="B1286" i="14"/>
  <c r="E1637" i="14"/>
  <c r="F1469" i="14"/>
  <c r="G1627" i="14"/>
  <c r="B1441" i="14"/>
  <c r="F1503" i="14"/>
  <c r="E1499" i="14"/>
  <c r="H1479" i="14"/>
  <c r="H1449" i="14"/>
  <c r="D1646" i="14"/>
  <c r="G1364" i="14"/>
  <c r="D1252" i="14"/>
  <c r="F1487" i="14"/>
  <c r="H1356" i="14"/>
  <c r="H1566" i="14"/>
  <c r="F1624" i="14"/>
  <c r="D1562" i="14"/>
  <c r="G1569" i="14"/>
  <c r="B1623" i="14"/>
  <c r="C1325" i="14"/>
  <c r="F1472" i="14"/>
  <c r="E1491" i="14"/>
  <c r="E1381" i="14"/>
  <c r="C1559" i="14"/>
  <c r="E1303" i="14"/>
  <c r="H1540" i="14"/>
  <c r="H1414" i="14"/>
  <c r="C1373" i="14"/>
  <c r="G1648" i="14"/>
  <c r="C1555" i="14"/>
  <c r="C1464" i="14"/>
  <c r="B1638" i="14"/>
  <c r="D1334" i="14"/>
  <c r="C1210" i="14"/>
  <c r="G1542" i="14"/>
  <c r="B1632" i="14"/>
  <c r="C1493" i="14"/>
  <c r="E1462" i="14"/>
  <c r="G1369" i="14"/>
  <c r="H1354" i="14"/>
  <c r="G1376" i="14"/>
  <c r="F1531" i="14"/>
  <c r="B1315" i="14"/>
  <c r="G1371" i="14"/>
  <c r="B1243" i="14"/>
  <c r="B1239" i="14"/>
  <c r="C1525" i="14"/>
  <c r="F1522" i="14"/>
  <c r="C1594" i="14"/>
  <c r="E1551" i="14"/>
  <c r="D1499" i="14"/>
  <c r="D1367" i="14"/>
  <c r="G1300" i="14"/>
  <c r="C1463" i="14"/>
  <c r="B1539" i="14"/>
  <c r="C1487" i="14"/>
  <c r="D1629" i="14"/>
  <c r="F1295" i="14"/>
  <c r="E1250" i="14"/>
  <c r="H1519" i="14"/>
  <c r="D1428" i="14"/>
  <c r="G1275" i="14"/>
  <c r="B1277" i="14"/>
  <c r="H1385" i="14"/>
  <c r="H1548" i="14"/>
  <c r="C1306" i="14"/>
  <c r="C1640" i="14"/>
  <c r="D1570" i="14"/>
  <c r="D1246" i="14"/>
  <c r="H1274" i="14"/>
  <c r="E1647" i="14"/>
  <c r="B1495" i="14"/>
  <c r="C1293" i="14"/>
  <c r="H1569" i="14"/>
  <c r="B1236" i="14"/>
  <c r="E1428" i="14"/>
  <c r="G1438" i="14"/>
  <c r="C1508" i="14"/>
  <c r="B1582" i="14"/>
  <c r="D1531" i="14"/>
  <c r="D1613" i="14"/>
  <c r="B1423" i="14"/>
  <c r="F1632" i="14"/>
  <c r="H1499" i="14"/>
  <c r="E1464" i="14"/>
  <c r="B1222" i="14"/>
  <c r="C1524" i="14"/>
  <c r="H1500" i="14"/>
  <c r="B1225" i="14"/>
  <c r="B1597" i="14"/>
  <c r="F1401" i="14"/>
  <c r="C1363" i="14"/>
  <c r="H1605" i="14"/>
  <c r="C1546" i="14"/>
  <c r="D1237" i="14"/>
  <c r="B1394" i="14"/>
  <c r="E1611" i="14"/>
  <c r="G1469" i="14"/>
  <c r="E1219" i="14"/>
  <c r="H1506" i="14"/>
  <c r="H1595" i="14"/>
  <c r="G1216" i="14"/>
  <c r="G1455" i="14"/>
  <c r="F1340" i="14"/>
  <c r="B1625" i="14"/>
  <c r="D1253" i="14"/>
  <c r="H1397" i="14"/>
  <c r="C1427" i="14"/>
  <c r="B1316" i="14"/>
  <c r="D1563" i="14"/>
  <c r="C1277" i="14"/>
  <c r="E1532" i="14"/>
  <c r="D1268" i="14"/>
  <c r="E1215" i="14"/>
  <c r="H1530" i="14"/>
  <c r="D1651" i="14"/>
  <c r="F1377" i="14"/>
  <c r="F1255" i="14"/>
  <c r="G1315" i="14"/>
  <c r="E1253" i="14"/>
  <c r="G1222" i="14"/>
  <c r="B1255" i="14"/>
  <c r="B1595" i="14"/>
  <c r="B1354" i="14"/>
  <c r="B1276" i="14"/>
  <c r="E1606" i="14"/>
  <c r="D1324" i="14"/>
  <c r="C1416" i="14"/>
  <c r="D1572" i="14"/>
  <c r="B1252" i="14"/>
  <c r="C1272" i="14"/>
  <c r="D1455" i="14"/>
  <c r="G1290" i="14"/>
  <c r="C1433" i="14"/>
  <c r="C1341" i="14"/>
  <c r="H1434" i="14"/>
  <c r="C1217" i="14"/>
  <c r="B1580" i="14"/>
  <c r="F1240" i="14"/>
  <c r="F1564" i="14"/>
  <c r="G1447" i="14"/>
  <c r="G1567" i="14"/>
  <c r="B1651" i="14"/>
  <c r="C1426" i="14"/>
  <c r="F1311" i="14"/>
  <c r="B1504" i="14"/>
  <c r="C1283" i="14"/>
  <c r="C1584" i="14"/>
  <c r="D1650" i="14"/>
  <c r="C1276" i="14"/>
  <c r="H1355" i="14"/>
  <c r="C1214" i="14"/>
  <c r="B1583" i="14"/>
  <c r="C1371" i="14"/>
  <c r="G1571" i="14"/>
  <c r="H1373" i="14"/>
  <c r="C1273" i="14"/>
  <c r="C1454" i="14"/>
  <c r="D1625" i="14"/>
  <c r="F1405" i="14"/>
  <c r="D1325" i="14"/>
  <c r="H1590" i="14"/>
  <c r="F1318" i="14"/>
  <c r="B1620" i="14"/>
  <c r="B1515" i="14"/>
  <c r="H1632" i="14"/>
  <c r="H1301" i="14"/>
  <c r="G1486" i="14"/>
  <c r="D1603" i="14"/>
  <c r="B1512" i="14"/>
  <c r="G1352" i="14"/>
  <c r="E1522" i="14"/>
  <c r="B1526" i="14"/>
  <c r="H1621" i="14"/>
  <c r="B1310" i="14"/>
  <c r="D1588" i="14"/>
  <c r="B1614" i="14"/>
  <c r="B1605" i="14"/>
  <c r="C1485" i="14"/>
  <c r="F1416" i="14"/>
  <c r="F1384" i="14"/>
  <c r="H1231" i="14"/>
  <c r="G1396" i="14"/>
  <c r="G1502" i="14"/>
  <c r="H1372" i="14"/>
  <c r="C1311" i="14"/>
  <c r="D1457" i="14"/>
  <c r="H1442" i="14"/>
  <c r="D1223" i="14"/>
  <c r="H1365" i="14"/>
  <c r="E1244" i="14"/>
  <c r="G1253" i="14"/>
  <c r="C1498" i="14"/>
  <c r="D1470" i="14"/>
  <c r="C1232" i="14"/>
  <c r="B1552" i="14"/>
  <c r="H1497" i="14"/>
  <c r="D1514" i="14"/>
  <c r="C1549" i="14"/>
  <c r="C1523" i="14"/>
  <c r="G1407" i="14"/>
  <c r="E1498" i="14"/>
  <c r="G1587" i="14"/>
  <c r="H1271" i="14"/>
  <c r="D1402" i="14"/>
  <c r="G1436" i="14"/>
  <c r="C1340" i="14"/>
  <c r="F1243" i="14"/>
  <c r="H1603" i="14"/>
  <c r="B1422" i="14"/>
  <c r="G1225" i="14"/>
  <c r="G1372" i="14"/>
  <c r="C1422" i="14"/>
  <c r="G1409" i="14"/>
  <c r="B1491" i="14"/>
  <c r="I13" i="14" l="1"/>
  <c r="P2" i="14"/>
  <c r="O2" i="14"/>
  <c r="S2" i="14"/>
  <c r="L2" i="14"/>
  <c r="R2" i="14"/>
  <c r="T2" i="14"/>
  <c r="V2" i="14"/>
  <c r="N2" i="14"/>
  <c r="K2" i="14"/>
  <c r="U2" i="14"/>
  <c r="J2" i="14"/>
  <c r="M2" i="14"/>
  <c r="Q2" i="14"/>
  <c r="U4" i="14"/>
  <c r="V3" i="14"/>
  <c r="R3" i="14"/>
  <c r="J3" i="14"/>
  <c r="Q4" i="14"/>
  <c r="T4" i="14"/>
  <c r="J4" i="14"/>
  <c r="S3" i="14"/>
  <c r="R4" i="14"/>
  <c r="K3" i="14"/>
  <c r="M4" i="14"/>
  <c r="S4" i="14"/>
  <c r="O3" i="14"/>
  <c r="U3" i="14"/>
  <c r="V4" i="14"/>
  <c r="N4" i="14"/>
  <c r="T3" i="14"/>
  <c r="Q3" i="14"/>
  <c r="L3" i="14"/>
  <c r="P3" i="14"/>
  <c r="O4" i="14"/>
  <c r="L4" i="14"/>
  <c r="N3" i="14"/>
  <c r="M3" i="14"/>
  <c r="K4" i="14"/>
  <c r="P4" i="14"/>
  <c r="X14" i="14"/>
  <c r="X15" i="14" s="1"/>
  <c r="X16" i="14" s="1"/>
  <c r="X17" i="14" s="1"/>
  <c r="X18" i="14" s="1"/>
  <c r="X19" i="14" s="1"/>
  <c r="X20" i="14" s="1"/>
  <c r="X21" i="14" s="1"/>
  <c r="X22" i="14" s="1"/>
  <c r="X23" i="14" s="1"/>
  <c r="X24" i="14" s="1"/>
  <c r="X25" i="14" s="1"/>
  <c r="X26" i="14" s="1"/>
  <c r="X27" i="14" s="1"/>
  <c r="X28" i="14" s="1"/>
  <c r="X29" i="14" s="1"/>
  <c r="X30" i="14" s="1"/>
  <c r="X31" i="14" s="1"/>
  <c r="X32" i="14" s="1"/>
  <c r="X33" i="14" s="1"/>
  <c r="X34" i="14" s="1"/>
  <c r="X35" i="14" s="1"/>
  <c r="X36" i="14" s="1"/>
  <c r="X37" i="14" s="1"/>
  <c r="X38" i="14" s="1"/>
  <c r="X39" i="14" s="1"/>
  <c r="X40" i="14" s="1"/>
  <c r="X41" i="14" s="1"/>
  <c r="X42" i="14" s="1"/>
  <c r="X43" i="14" s="1"/>
  <c r="X44" i="14" s="1"/>
  <c r="X45" i="14" s="1"/>
  <c r="X46" i="14" s="1"/>
  <c r="X47" i="14" s="1"/>
  <c r="X48" i="14" s="1"/>
  <c r="X49" i="14" s="1"/>
  <c r="X50" i="14" s="1"/>
  <c r="X51" i="14" s="1"/>
  <c r="X52" i="14" s="1"/>
  <c r="X53" i="14" s="1"/>
  <c r="X54" i="14" s="1"/>
  <c r="X55" i="14" s="1"/>
  <c r="X56" i="14" s="1"/>
  <c r="X57" i="14" s="1"/>
  <c r="X58" i="14" s="1"/>
  <c r="X59" i="14" s="1"/>
  <c r="X60" i="14" s="1"/>
  <c r="X61" i="14" s="1"/>
  <c r="X62" i="14" s="1"/>
  <c r="X63" i="14" s="1"/>
  <c r="X64" i="14" s="1"/>
  <c r="X65" i="14" s="1"/>
  <c r="X66" i="14" s="1"/>
  <c r="X67" i="14" s="1"/>
  <c r="X68" i="14" s="1"/>
  <c r="X69" i="14" s="1"/>
  <c r="X70" i="14" s="1"/>
  <c r="X71" i="14" s="1"/>
  <c r="X72" i="14" s="1"/>
  <c r="X73" i="14" s="1"/>
  <c r="X74" i="14" s="1"/>
  <c r="X75" i="14" s="1"/>
  <c r="X76" i="14" s="1"/>
  <c r="X77" i="14" s="1"/>
  <c r="X78" i="14" s="1"/>
  <c r="X79" i="14" s="1"/>
  <c r="X80" i="14" s="1"/>
  <c r="X81" i="14" s="1"/>
  <c r="X82" i="14" s="1"/>
  <c r="X83" i="14" s="1"/>
  <c r="X84" i="14" s="1"/>
  <c r="X85" i="14" s="1"/>
  <c r="X86" i="14" s="1"/>
  <c r="X87" i="14" s="1"/>
  <c r="X88" i="14" s="1"/>
  <c r="X89" i="14" s="1"/>
  <c r="X90" i="14" s="1"/>
  <c r="X91" i="14" s="1"/>
  <c r="X92" i="14" s="1"/>
  <c r="X93" i="14" s="1"/>
  <c r="X94" i="14" s="1"/>
  <c r="X95" i="14" s="1"/>
  <c r="X96" i="14" s="1"/>
  <c r="X97" i="14" s="1"/>
  <c r="X98" i="14" s="1"/>
  <c r="X99" i="14" s="1"/>
  <c r="X100" i="14" s="1"/>
  <c r="X101" i="14" s="1"/>
  <c r="X102" i="14" s="1"/>
  <c r="X103" i="14" s="1"/>
  <c r="X104" i="14" s="1"/>
  <c r="X105" i="14" s="1"/>
  <c r="X106" i="14" s="1"/>
  <c r="X107" i="14" s="1"/>
  <c r="X108" i="14" s="1"/>
  <c r="X109" i="14" s="1"/>
  <c r="X110" i="14" s="1"/>
  <c r="X111" i="14" s="1"/>
  <c r="X112" i="14" s="1"/>
  <c r="X113" i="14" s="1"/>
  <c r="X114" i="14" s="1"/>
  <c r="X115" i="14" s="1"/>
  <c r="X116" i="14" s="1"/>
  <c r="X117" i="14" s="1"/>
  <c r="X118" i="14" s="1"/>
  <c r="X119" i="14" s="1"/>
  <c r="X120" i="14" s="1"/>
  <c r="X121" i="14" s="1"/>
  <c r="X122" i="14" s="1"/>
  <c r="X123" i="14" s="1"/>
  <c r="X124" i="14" s="1"/>
  <c r="X125" i="14" s="1"/>
  <c r="X126" i="14" s="1"/>
  <c r="X127" i="14" s="1"/>
  <c r="X128" i="14" s="1"/>
  <c r="X129" i="14" s="1"/>
  <c r="X130" i="14" s="1"/>
  <c r="X131" i="14" s="1"/>
  <c r="X132" i="14" s="1"/>
  <c r="X133" i="14" s="1"/>
  <c r="X134" i="14" s="1"/>
  <c r="X135" i="14" s="1"/>
  <c r="X136" i="14" s="1"/>
  <c r="X137" i="14" s="1"/>
  <c r="X138" i="14" s="1"/>
  <c r="X139" i="14" s="1"/>
  <c r="X140" i="14" s="1"/>
  <c r="X141" i="14" s="1"/>
  <c r="X142" i="14" s="1"/>
  <c r="X143" i="14" s="1"/>
  <c r="X144" i="14" s="1"/>
  <c r="X145" i="14" s="1"/>
  <c r="X146" i="14" s="1"/>
  <c r="X147" i="14" s="1"/>
  <c r="X148" i="14" s="1"/>
  <c r="X149" i="14" s="1"/>
  <c r="X150" i="14" s="1"/>
  <c r="X151" i="14" s="1"/>
  <c r="X152" i="14" s="1"/>
  <c r="X153" i="14" s="1"/>
  <c r="X154" i="14" s="1"/>
  <c r="X155" i="14" s="1"/>
  <c r="X156" i="14" s="1"/>
  <c r="X157" i="14" s="1"/>
  <c r="X158" i="14" s="1"/>
  <c r="X159" i="14" s="1"/>
  <c r="X160" i="14" s="1"/>
  <c r="X161" i="14" s="1"/>
  <c r="X162" i="14" s="1"/>
  <c r="X163" i="14" s="1"/>
  <c r="X164" i="14" s="1"/>
  <c r="X165" i="14" s="1"/>
  <c r="X166" i="14" s="1"/>
  <c r="X167" i="14" s="1"/>
  <c r="X168" i="14" s="1"/>
  <c r="X169" i="14" s="1"/>
  <c r="X170" i="14" s="1"/>
  <c r="X171" i="14" s="1"/>
  <c r="X172" i="14" s="1"/>
  <c r="X173" i="14" s="1"/>
  <c r="X174" i="14" s="1"/>
  <c r="X175" i="14" s="1"/>
  <c r="X176" i="14" s="1"/>
  <c r="X177" i="14" s="1"/>
  <c r="X178" i="14" s="1"/>
  <c r="X179" i="14" s="1"/>
  <c r="X180" i="14" s="1"/>
  <c r="X181" i="14" s="1"/>
  <c r="X182" i="14" s="1"/>
  <c r="X183" i="14" s="1"/>
  <c r="X184" i="14" s="1"/>
  <c r="X185" i="14" s="1"/>
  <c r="X186" i="14" s="1"/>
  <c r="X187" i="14" s="1"/>
  <c r="X188" i="14" s="1"/>
  <c r="X189" i="14" s="1"/>
  <c r="X190" i="14" s="1"/>
  <c r="X191" i="14" s="1"/>
  <c r="X192" i="14" s="1"/>
  <c r="X193" i="14" s="1"/>
  <c r="X194" i="14" s="1"/>
  <c r="X195" i="14" s="1"/>
  <c r="X196" i="14" s="1"/>
  <c r="X197" i="14" s="1"/>
  <c r="X198" i="14" s="1"/>
  <c r="X199" i="14" s="1"/>
  <c r="X200" i="14" s="1"/>
  <c r="X201" i="14" s="1"/>
  <c r="X202" i="14" s="1"/>
  <c r="X203" i="14" s="1"/>
  <c r="X204" i="14" s="1"/>
  <c r="X205" i="14" s="1"/>
  <c r="X206" i="14" s="1"/>
  <c r="X207" i="14" s="1"/>
  <c r="X208" i="14" s="1"/>
  <c r="X209" i="14" s="1"/>
  <c r="X210" i="14" s="1"/>
  <c r="X211" i="14" s="1"/>
  <c r="X212" i="14" s="1"/>
  <c r="X213" i="14" s="1"/>
  <c r="X214" i="14" s="1"/>
  <c r="X215" i="14" s="1"/>
  <c r="X216" i="14" s="1"/>
  <c r="X217" i="14" s="1"/>
  <c r="X218" i="14" s="1"/>
  <c r="X219" i="14" s="1"/>
  <c r="X220" i="14" s="1"/>
  <c r="X221" i="14" s="1"/>
  <c r="X222" i="14" s="1"/>
  <c r="X223" i="14" s="1"/>
  <c r="X224" i="14" s="1"/>
  <c r="X225" i="14" s="1"/>
  <c r="X226" i="14" s="1"/>
  <c r="X227" i="14" s="1"/>
  <c r="X228" i="14" s="1"/>
  <c r="X229" i="14" s="1"/>
  <c r="X230" i="14" s="1"/>
  <c r="X231" i="14" s="1"/>
  <c r="X232" i="14" s="1"/>
  <c r="X233" i="14" s="1"/>
  <c r="X234" i="14" s="1"/>
  <c r="X235" i="14" s="1"/>
  <c r="X236" i="14" s="1"/>
  <c r="X237" i="14" s="1"/>
  <c r="X238" i="14" s="1"/>
  <c r="X239" i="14" s="1"/>
  <c r="X240" i="14" s="1"/>
  <c r="X241" i="14" s="1"/>
  <c r="X242" i="14" s="1"/>
  <c r="X243" i="14" s="1"/>
  <c r="X244" i="14" s="1"/>
  <c r="X245" i="14" s="1"/>
  <c r="X246" i="14" s="1"/>
  <c r="X247" i="14" s="1"/>
  <c r="X248" i="14" s="1"/>
  <c r="X249" i="14" s="1"/>
  <c r="X250" i="14" s="1"/>
  <c r="X251" i="14" s="1"/>
  <c r="X252" i="14" s="1"/>
  <c r="X253" i="14" s="1"/>
  <c r="X254" i="14" s="1"/>
  <c r="X255" i="14" s="1"/>
  <c r="X256" i="14" s="1"/>
  <c r="X257" i="14" s="1"/>
  <c r="X258" i="14" s="1"/>
  <c r="X259" i="14" s="1"/>
  <c r="X260" i="14" s="1"/>
  <c r="X261" i="14" s="1"/>
  <c r="X262" i="14" s="1"/>
  <c r="X263" i="14" s="1"/>
  <c r="X264" i="14" s="1"/>
  <c r="X265" i="14" s="1"/>
  <c r="X266" i="14" s="1"/>
  <c r="X267" i="14" s="1"/>
  <c r="X268" i="14" s="1"/>
  <c r="X269" i="14" s="1"/>
  <c r="X270" i="14" s="1"/>
  <c r="X271" i="14" s="1"/>
  <c r="X272" i="14" s="1"/>
  <c r="X273" i="14" s="1"/>
  <c r="X274" i="14" s="1"/>
  <c r="X275" i="14" s="1"/>
  <c r="X276" i="14" s="1"/>
  <c r="X277" i="14" s="1"/>
  <c r="X278" i="14" s="1"/>
  <c r="X279" i="14" s="1"/>
  <c r="X280" i="14" s="1"/>
  <c r="X281" i="14" s="1"/>
  <c r="X282" i="14" s="1"/>
  <c r="X283" i="14" s="1"/>
  <c r="X284" i="14" s="1"/>
  <c r="X285" i="14" s="1"/>
  <c r="X286" i="14" s="1"/>
  <c r="X287" i="14" s="1"/>
  <c r="X288" i="14" s="1"/>
  <c r="X289" i="14" s="1"/>
  <c r="X290" i="14" s="1"/>
  <c r="X291" i="14" s="1"/>
  <c r="X292" i="14" s="1"/>
  <c r="X293" i="14" s="1"/>
  <c r="X294" i="14" s="1"/>
  <c r="X295" i="14" s="1"/>
  <c r="X296" i="14" s="1"/>
  <c r="X297" i="14" s="1"/>
  <c r="X298" i="14" s="1"/>
  <c r="X299" i="14" s="1"/>
  <c r="X300" i="14" s="1"/>
  <c r="X301" i="14" s="1"/>
  <c r="X302" i="14" s="1"/>
  <c r="X303" i="14" s="1"/>
  <c r="X304" i="14" s="1"/>
  <c r="X305" i="14" s="1"/>
  <c r="X306" i="14" s="1"/>
  <c r="X307" i="14" s="1"/>
  <c r="X308" i="14" s="1"/>
  <c r="X309" i="14" s="1"/>
  <c r="X310" i="14" s="1"/>
  <c r="X311" i="14" s="1"/>
  <c r="X312" i="14" s="1"/>
  <c r="X313" i="14" s="1"/>
  <c r="X314" i="14" s="1"/>
  <c r="X315" i="14" s="1"/>
  <c r="X316" i="14" s="1"/>
  <c r="X317" i="14" s="1"/>
  <c r="X318" i="14" s="1"/>
  <c r="X319" i="14" s="1"/>
  <c r="X320" i="14" s="1"/>
  <c r="X321" i="14" s="1"/>
  <c r="X322" i="14" s="1"/>
  <c r="X323" i="14" s="1"/>
  <c r="X324" i="14" s="1"/>
  <c r="X325" i="14" s="1"/>
  <c r="X326" i="14" s="1"/>
  <c r="X327" i="14" s="1"/>
  <c r="X328" i="14" s="1"/>
  <c r="X329" i="14" s="1"/>
  <c r="X330" i="14" s="1"/>
  <c r="X331" i="14" s="1"/>
  <c r="X332" i="14" s="1"/>
  <c r="X333" i="14" s="1"/>
  <c r="X334" i="14" s="1"/>
  <c r="X335" i="14" s="1"/>
  <c r="X336" i="14" s="1"/>
  <c r="X337" i="14" s="1"/>
  <c r="X338" i="14" s="1"/>
  <c r="X339" i="14" s="1"/>
  <c r="X340" i="14" s="1"/>
  <c r="X341" i="14" s="1"/>
  <c r="X342" i="14" s="1"/>
  <c r="X343" i="14" s="1"/>
  <c r="X344" i="14" s="1"/>
  <c r="X345" i="14" s="1"/>
  <c r="X346" i="14" s="1"/>
  <c r="X347" i="14" s="1"/>
  <c r="X348" i="14" s="1"/>
  <c r="X349" i="14" s="1"/>
  <c r="X350" i="14" s="1"/>
  <c r="X351" i="14" s="1"/>
  <c r="X352" i="14" s="1"/>
  <c r="X353" i="14" s="1"/>
  <c r="X354" i="14" s="1"/>
  <c r="X355" i="14" s="1"/>
  <c r="X356" i="14" s="1"/>
  <c r="X357" i="14" s="1"/>
  <c r="X358" i="14" s="1"/>
  <c r="X359" i="14" s="1"/>
  <c r="X360" i="14" s="1"/>
  <c r="X361" i="14" s="1"/>
  <c r="X362" i="14" s="1"/>
  <c r="X363" i="14" s="1"/>
  <c r="X364" i="14" s="1"/>
  <c r="X365" i="14" s="1"/>
  <c r="X366" i="14" s="1"/>
  <c r="X367" i="14" s="1"/>
  <c r="X368" i="14" s="1"/>
  <c r="X369" i="14" s="1"/>
  <c r="X370" i="14" s="1"/>
  <c r="X371" i="14" s="1"/>
  <c r="X372" i="14" s="1"/>
  <c r="X373" i="14" s="1"/>
  <c r="X374" i="14" s="1"/>
  <c r="X375" i="14" s="1"/>
  <c r="X376" i="14" s="1"/>
  <c r="X377" i="14" s="1"/>
  <c r="X378" i="14" s="1"/>
  <c r="X379" i="14" s="1"/>
  <c r="X380" i="14" s="1"/>
  <c r="X381" i="14" s="1"/>
  <c r="X382" i="14" s="1"/>
  <c r="X383" i="14" s="1"/>
  <c r="X384" i="14" s="1"/>
  <c r="X385" i="14" s="1"/>
  <c r="X386" i="14" s="1"/>
  <c r="X387" i="14" s="1"/>
  <c r="X388" i="14" s="1"/>
  <c r="X389" i="14" s="1"/>
  <c r="X390" i="14" s="1"/>
  <c r="X391" i="14" s="1"/>
  <c r="X392" i="14" s="1"/>
  <c r="X393" i="14" s="1"/>
  <c r="X394" i="14" s="1"/>
  <c r="X395" i="14" s="1"/>
  <c r="X396" i="14" s="1"/>
  <c r="X397" i="14" s="1"/>
  <c r="X398" i="14" s="1"/>
  <c r="X399" i="14" s="1"/>
  <c r="X400" i="14" s="1"/>
  <c r="X401" i="14" s="1"/>
  <c r="X402" i="14" s="1"/>
  <c r="X403" i="14" s="1"/>
  <c r="X404" i="14" s="1"/>
  <c r="X405" i="14" s="1"/>
  <c r="X406" i="14" s="1"/>
  <c r="X407" i="14" s="1"/>
  <c r="X408" i="14" s="1"/>
  <c r="X409" i="14" s="1"/>
  <c r="X410" i="14" s="1"/>
  <c r="X411" i="14" s="1"/>
  <c r="X412" i="14" s="1"/>
  <c r="X413" i="14" s="1"/>
  <c r="X414" i="14" s="1"/>
  <c r="X415" i="14" s="1"/>
  <c r="X416" i="14" s="1"/>
  <c r="X417" i="14" s="1"/>
  <c r="X418" i="14" s="1"/>
  <c r="X419" i="14" s="1"/>
  <c r="X420" i="14" s="1"/>
  <c r="X421" i="14" s="1"/>
  <c r="X422" i="14" s="1"/>
  <c r="X423" i="14" s="1"/>
  <c r="X424" i="14" s="1"/>
  <c r="X425" i="14" s="1"/>
  <c r="X426" i="14" s="1"/>
  <c r="X427" i="14" s="1"/>
  <c r="X428" i="14" s="1"/>
  <c r="X429" i="14" s="1"/>
  <c r="X430" i="14" s="1"/>
  <c r="X431" i="14" s="1"/>
  <c r="X432" i="14" s="1"/>
  <c r="X433" i="14" s="1"/>
  <c r="X434" i="14" s="1"/>
  <c r="X435" i="14" s="1"/>
  <c r="X436" i="14" s="1"/>
  <c r="X437" i="14" s="1"/>
  <c r="X438" i="14" s="1"/>
  <c r="X439" i="14" s="1"/>
  <c r="X440" i="14" s="1"/>
  <c r="X441" i="14" s="1"/>
  <c r="X442" i="14" s="1"/>
  <c r="X443" i="14" s="1"/>
  <c r="X444" i="14" s="1"/>
  <c r="X445" i="14" s="1"/>
  <c r="X446" i="14" s="1"/>
  <c r="X447" i="14" s="1"/>
  <c r="X448" i="14" s="1"/>
  <c r="X449" i="14" s="1"/>
  <c r="X450" i="14" s="1"/>
  <c r="X451" i="14" s="1"/>
  <c r="X452" i="14" s="1"/>
  <c r="X453" i="14" s="1"/>
  <c r="X454" i="14" s="1"/>
  <c r="X455" i="14" s="1"/>
  <c r="X456" i="14" s="1"/>
  <c r="X457" i="14" s="1"/>
  <c r="X458" i="14" s="1"/>
  <c r="X459" i="14" s="1"/>
  <c r="X460" i="14" s="1"/>
  <c r="X461" i="14" s="1"/>
  <c r="X462" i="14" s="1"/>
  <c r="X463" i="14" s="1"/>
  <c r="X464" i="14" s="1"/>
  <c r="X465" i="14" s="1"/>
  <c r="X466" i="14" s="1"/>
  <c r="X467" i="14" s="1"/>
  <c r="X468" i="14" s="1"/>
  <c r="X469" i="14" s="1"/>
  <c r="X470" i="14" s="1"/>
  <c r="X471" i="14" s="1"/>
  <c r="X472" i="14" s="1"/>
  <c r="X473" i="14" s="1"/>
  <c r="X474" i="14" s="1"/>
  <c r="X475" i="14" s="1"/>
  <c r="X476" i="14" s="1"/>
  <c r="X477" i="14" s="1"/>
  <c r="X478" i="14" s="1"/>
  <c r="X479" i="14" s="1"/>
  <c r="X480" i="14" s="1"/>
  <c r="X481" i="14" s="1"/>
  <c r="X482" i="14" s="1"/>
  <c r="X483" i="14" s="1"/>
  <c r="X484" i="14" s="1"/>
  <c r="X485" i="14" s="1"/>
  <c r="X486" i="14" s="1"/>
  <c r="X487" i="14" s="1"/>
  <c r="X488" i="14" s="1"/>
  <c r="X489" i="14" s="1"/>
  <c r="X490" i="14" s="1"/>
  <c r="X491" i="14" s="1"/>
  <c r="X492" i="14" s="1"/>
  <c r="X493" i="14" s="1"/>
  <c r="X494" i="14" s="1"/>
  <c r="X495" i="14" s="1"/>
  <c r="X496" i="14" s="1"/>
  <c r="X497" i="14" s="1"/>
  <c r="X498" i="14" s="1"/>
  <c r="X499" i="14" s="1"/>
  <c r="X500" i="14" s="1"/>
  <c r="X501" i="14" s="1"/>
  <c r="X502" i="14" s="1"/>
  <c r="X503" i="14" s="1"/>
  <c r="X504" i="14" s="1"/>
  <c r="X505" i="14" s="1"/>
  <c r="X506" i="14" s="1"/>
  <c r="X507" i="14" s="1"/>
  <c r="X508" i="14" s="1"/>
  <c r="X509" i="14" s="1"/>
  <c r="X510" i="14" s="1"/>
  <c r="X511" i="14" s="1"/>
  <c r="X512" i="14" s="1"/>
  <c r="X513" i="14" s="1"/>
  <c r="X514" i="14" s="1"/>
  <c r="X515" i="14" s="1"/>
  <c r="X516" i="14" s="1"/>
  <c r="X517" i="14" s="1"/>
  <c r="X518" i="14" s="1"/>
  <c r="X519" i="14" s="1"/>
  <c r="X520" i="14" s="1"/>
  <c r="X521" i="14" s="1"/>
  <c r="X522" i="14" s="1"/>
  <c r="X523" i="14" s="1"/>
  <c r="X524" i="14" s="1"/>
  <c r="X525" i="14" s="1"/>
  <c r="X526" i="14" s="1"/>
  <c r="X527" i="14" s="1"/>
  <c r="X528" i="14" s="1"/>
  <c r="X529" i="14" s="1"/>
  <c r="X530" i="14" s="1"/>
  <c r="X531" i="14" s="1"/>
  <c r="X532" i="14" s="1"/>
  <c r="X533" i="14" s="1"/>
  <c r="X534" i="14" s="1"/>
  <c r="X535" i="14" s="1"/>
  <c r="X536" i="14" s="1"/>
  <c r="X537" i="14" s="1"/>
  <c r="X538" i="14" s="1"/>
  <c r="X539" i="14" s="1"/>
  <c r="X540" i="14" s="1"/>
  <c r="X541" i="14" s="1"/>
  <c r="X542" i="14" s="1"/>
  <c r="X543" i="14" s="1"/>
  <c r="X544" i="14" s="1"/>
  <c r="X545" i="14" s="1"/>
  <c r="X546" i="14" s="1"/>
  <c r="X547" i="14" s="1"/>
  <c r="X548" i="14" s="1"/>
  <c r="X549" i="14" s="1"/>
  <c r="X550" i="14" s="1"/>
  <c r="X551" i="14" s="1"/>
  <c r="X552" i="14" s="1"/>
  <c r="X553" i="14" s="1"/>
  <c r="X554" i="14" s="1"/>
  <c r="X555" i="14" s="1"/>
  <c r="X556" i="14" s="1"/>
  <c r="X557" i="14" s="1"/>
  <c r="X558" i="14" s="1"/>
  <c r="X559" i="14" s="1"/>
  <c r="X560" i="14" s="1"/>
  <c r="X561" i="14" s="1"/>
  <c r="X562" i="14" s="1"/>
  <c r="X563" i="14" s="1"/>
  <c r="X564" i="14" s="1"/>
  <c r="X565" i="14" s="1"/>
  <c r="X566" i="14" s="1"/>
  <c r="X567" i="14" s="1"/>
  <c r="X568" i="14" s="1"/>
  <c r="X569" i="14" s="1"/>
  <c r="X570" i="14" s="1"/>
  <c r="X571" i="14" s="1"/>
  <c r="X572" i="14" s="1"/>
  <c r="X573" i="14" s="1"/>
  <c r="X574" i="14" s="1"/>
  <c r="X575" i="14" s="1"/>
  <c r="X576" i="14" s="1"/>
  <c r="X577" i="14" s="1"/>
  <c r="X578" i="14" s="1"/>
  <c r="X579" i="14" s="1"/>
  <c r="X580" i="14" s="1"/>
  <c r="X581" i="14" s="1"/>
  <c r="X582" i="14" s="1"/>
  <c r="X583" i="14" s="1"/>
  <c r="X584" i="14" s="1"/>
  <c r="X585" i="14" s="1"/>
  <c r="X586" i="14" s="1"/>
  <c r="X587" i="14" s="1"/>
  <c r="X588" i="14" s="1"/>
  <c r="X589" i="14" s="1"/>
  <c r="X590" i="14" s="1"/>
  <c r="X591" i="14" s="1"/>
  <c r="X592" i="14" s="1"/>
  <c r="X593" i="14" s="1"/>
  <c r="X594" i="14" s="1"/>
  <c r="X595" i="14" s="1"/>
  <c r="X596" i="14" s="1"/>
  <c r="X597" i="14" s="1"/>
  <c r="X598" i="14" s="1"/>
  <c r="X599" i="14" s="1"/>
  <c r="X600" i="14" s="1"/>
  <c r="X601" i="14" s="1"/>
  <c r="X602" i="14" s="1"/>
  <c r="X603" i="14" s="1"/>
  <c r="X604" i="14" s="1"/>
  <c r="X605" i="14" s="1"/>
  <c r="X606" i="14" s="1"/>
  <c r="X607" i="14" s="1"/>
  <c r="X608" i="14" s="1"/>
  <c r="X609" i="14" s="1"/>
  <c r="X610" i="14" s="1"/>
  <c r="X611" i="14" s="1"/>
  <c r="X612" i="14" s="1"/>
  <c r="X613" i="14" s="1"/>
  <c r="X614" i="14" s="1"/>
  <c r="X615" i="14" s="1"/>
  <c r="X616" i="14" s="1"/>
  <c r="X617" i="14" s="1"/>
  <c r="X618" i="14" s="1"/>
  <c r="X619" i="14" s="1"/>
  <c r="X620" i="14" s="1"/>
  <c r="X621" i="14" s="1"/>
  <c r="X622" i="14" s="1"/>
  <c r="X623" i="14" s="1"/>
  <c r="X624" i="14" s="1"/>
  <c r="X625" i="14" s="1"/>
  <c r="X626" i="14" s="1"/>
  <c r="X627" i="14" s="1"/>
  <c r="X628" i="14" s="1"/>
  <c r="X629" i="14" s="1"/>
  <c r="X630" i="14" s="1"/>
  <c r="X631" i="14" s="1"/>
  <c r="X632" i="14" s="1"/>
  <c r="X633" i="14" s="1"/>
  <c r="X634" i="14" s="1"/>
  <c r="X635" i="14" s="1"/>
  <c r="X636" i="14" s="1"/>
  <c r="X637" i="14" s="1"/>
  <c r="X638" i="14" s="1"/>
  <c r="X639" i="14" s="1"/>
  <c r="X640" i="14" s="1"/>
  <c r="X641" i="14" s="1"/>
  <c r="X642" i="14" s="1"/>
  <c r="X643" i="14" s="1"/>
  <c r="X644" i="14" s="1"/>
  <c r="X645" i="14" s="1"/>
  <c r="X646" i="14" s="1"/>
  <c r="X647" i="14" s="1"/>
  <c r="X648" i="14" s="1"/>
  <c r="X649" i="14" s="1"/>
  <c r="X650" i="14" s="1"/>
  <c r="X651" i="14" s="1"/>
  <c r="X652" i="14" s="1"/>
  <c r="X653" i="14" s="1"/>
  <c r="X654" i="14" s="1"/>
  <c r="X655" i="14" s="1"/>
  <c r="X656" i="14" s="1"/>
  <c r="X657" i="14" s="1"/>
  <c r="X658" i="14" s="1"/>
  <c r="X659" i="14" s="1"/>
  <c r="X660" i="14" s="1"/>
  <c r="X661" i="14" s="1"/>
  <c r="X662" i="14" s="1"/>
  <c r="X663" i="14" s="1"/>
  <c r="X664" i="14" s="1"/>
  <c r="X665" i="14" s="1"/>
  <c r="X666" i="14" s="1"/>
  <c r="X667" i="14" s="1"/>
  <c r="X668" i="14" s="1"/>
  <c r="X669" i="14" s="1"/>
  <c r="X670" i="14" s="1"/>
  <c r="X671" i="14" s="1"/>
  <c r="X672" i="14" s="1"/>
  <c r="X673" i="14" s="1"/>
  <c r="X674" i="14" s="1"/>
  <c r="X675" i="14" s="1"/>
  <c r="X676" i="14" s="1"/>
  <c r="X677" i="14" s="1"/>
  <c r="X678" i="14" s="1"/>
  <c r="X679" i="14" s="1"/>
  <c r="X680" i="14" s="1"/>
  <c r="X681" i="14" s="1"/>
  <c r="X682" i="14" s="1"/>
  <c r="X683" i="14" s="1"/>
  <c r="X684" i="14" s="1"/>
  <c r="X685" i="14" s="1"/>
  <c r="X686" i="14" s="1"/>
  <c r="X687" i="14" s="1"/>
  <c r="X688" i="14" s="1"/>
  <c r="X689" i="14" s="1"/>
  <c r="X690" i="14" s="1"/>
  <c r="X691" i="14" s="1"/>
  <c r="X692" i="14" s="1"/>
  <c r="X693" i="14" s="1"/>
  <c r="X694" i="14" s="1"/>
  <c r="X695" i="14" s="1"/>
  <c r="X696" i="14" s="1"/>
  <c r="X697" i="14" s="1"/>
  <c r="X698" i="14" s="1"/>
  <c r="X699" i="14" s="1"/>
  <c r="X700" i="14" s="1"/>
  <c r="X701" i="14" s="1"/>
  <c r="X702" i="14" s="1"/>
  <c r="X703" i="14" s="1"/>
  <c r="X704" i="14" s="1"/>
  <c r="X705" i="14" s="1"/>
  <c r="X706" i="14" s="1"/>
  <c r="X707" i="14" s="1"/>
  <c r="X708" i="14" s="1"/>
  <c r="X709" i="14" s="1"/>
  <c r="X710" i="14" s="1"/>
  <c r="X711" i="14" s="1"/>
  <c r="X712" i="14" s="1"/>
  <c r="X713" i="14" s="1"/>
  <c r="X714" i="14" s="1"/>
  <c r="X715" i="14" s="1"/>
  <c r="X716" i="14" s="1"/>
  <c r="X717" i="14" s="1"/>
  <c r="X718" i="14" s="1"/>
  <c r="X719" i="14" s="1"/>
  <c r="X720" i="14" s="1"/>
  <c r="X721" i="14" s="1"/>
  <c r="X722" i="14" s="1"/>
  <c r="X723" i="14" s="1"/>
  <c r="X724" i="14" s="1"/>
  <c r="X725" i="14" s="1"/>
  <c r="X726" i="14" s="1"/>
  <c r="X727" i="14" s="1"/>
  <c r="X728" i="14" s="1"/>
  <c r="X729" i="14" s="1"/>
  <c r="X730" i="14" s="1"/>
  <c r="X731" i="14" s="1"/>
  <c r="X732" i="14" s="1"/>
  <c r="X733" i="14" s="1"/>
  <c r="X734" i="14" s="1"/>
  <c r="X735" i="14" s="1"/>
  <c r="X736" i="14" s="1"/>
  <c r="X737" i="14" s="1"/>
  <c r="X738" i="14" s="1"/>
  <c r="X739" i="14" s="1"/>
  <c r="X740" i="14" s="1"/>
  <c r="X741" i="14" s="1"/>
  <c r="X742" i="14" s="1"/>
  <c r="X743" i="14" s="1"/>
  <c r="X744" i="14" s="1"/>
  <c r="X745" i="14" s="1"/>
  <c r="X746" i="14" s="1"/>
  <c r="X747" i="14" s="1"/>
  <c r="X748" i="14" s="1"/>
  <c r="X749" i="14" s="1"/>
  <c r="X750" i="14" s="1"/>
  <c r="X751" i="14" s="1"/>
  <c r="X752" i="14" s="1"/>
  <c r="X753" i="14" s="1"/>
  <c r="X754" i="14" s="1"/>
  <c r="X755" i="14" s="1"/>
  <c r="X756" i="14" s="1"/>
  <c r="X757" i="14" s="1"/>
  <c r="X758" i="14" s="1"/>
  <c r="X759" i="14" s="1"/>
  <c r="X760" i="14" s="1"/>
  <c r="X761" i="14" s="1"/>
  <c r="X762" i="14" s="1"/>
  <c r="X763" i="14" s="1"/>
  <c r="X764" i="14" s="1"/>
  <c r="X765" i="14" s="1"/>
  <c r="X766" i="14" s="1"/>
  <c r="X767" i="14" s="1"/>
  <c r="X768" i="14" s="1"/>
  <c r="X769" i="14" s="1"/>
  <c r="X770" i="14" s="1"/>
  <c r="X771" i="14" s="1"/>
  <c r="X772" i="14" s="1"/>
  <c r="X773" i="14" s="1"/>
  <c r="X774" i="14" s="1"/>
  <c r="X775" i="14" s="1"/>
  <c r="X776" i="14" s="1"/>
  <c r="X777" i="14" s="1"/>
  <c r="X778" i="14" s="1"/>
  <c r="X779" i="14" s="1"/>
  <c r="X780" i="14" s="1"/>
  <c r="X781" i="14" s="1"/>
  <c r="X782" i="14" s="1"/>
  <c r="X783" i="14" s="1"/>
  <c r="X784" i="14" s="1"/>
  <c r="X785" i="14" s="1"/>
  <c r="X786" i="14" s="1"/>
  <c r="X787" i="14" s="1"/>
  <c r="X788" i="14" s="1"/>
  <c r="X789" i="14" s="1"/>
  <c r="X790" i="14" s="1"/>
  <c r="X791" i="14" s="1"/>
  <c r="X792" i="14" s="1"/>
  <c r="X793" i="14" s="1"/>
  <c r="X794" i="14" s="1"/>
  <c r="X795" i="14" s="1"/>
  <c r="X796" i="14" s="1"/>
  <c r="X797" i="14" s="1"/>
  <c r="X798" i="14" s="1"/>
  <c r="X799" i="14" s="1"/>
  <c r="X800" i="14" s="1"/>
  <c r="X801" i="14" s="1"/>
  <c r="X802" i="14" s="1"/>
  <c r="X803" i="14" s="1"/>
  <c r="X804" i="14" s="1"/>
  <c r="X805" i="14" s="1"/>
  <c r="X806" i="14" s="1"/>
  <c r="X807" i="14" s="1"/>
  <c r="X808" i="14" s="1"/>
  <c r="X809" i="14" s="1"/>
  <c r="X810" i="14" s="1"/>
  <c r="X811" i="14" s="1"/>
  <c r="X812" i="14" s="1"/>
  <c r="X813" i="14" s="1"/>
  <c r="X814" i="14" s="1"/>
  <c r="X815" i="14" s="1"/>
  <c r="X816" i="14" s="1"/>
  <c r="X817" i="14" s="1"/>
  <c r="X818" i="14" s="1"/>
  <c r="X819" i="14" s="1"/>
  <c r="X820" i="14" s="1"/>
  <c r="X821" i="14" s="1"/>
  <c r="X822" i="14" s="1"/>
  <c r="X823" i="14" s="1"/>
  <c r="X824" i="14" s="1"/>
  <c r="X825" i="14" s="1"/>
  <c r="X826" i="14" s="1"/>
  <c r="X827" i="14" s="1"/>
  <c r="X828" i="14" s="1"/>
  <c r="X829" i="14" s="1"/>
  <c r="X830" i="14" s="1"/>
  <c r="X831" i="14" s="1"/>
  <c r="X832" i="14" s="1"/>
  <c r="X833" i="14" s="1"/>
  <c r="X834" i="14" s="1"/>
  <c r="X835" i="14" s="1"/>
  <c r="X836" i="14" s="1"/>
  <c r="X837" i="14" s="1"/>
  <c r="X838" i="14" s="1"/>
  <c r="X839" i="14" s="1"/>
  <c r="X840" i="14" s="1"/>
  <c r="X841" i="14" s="1"/>
  <c r="X842" i="14" s="1"/>
  <c r="X843" i="14" s="1"/>
  <c r="X844" i="14" s="1"/>
  <c r="X845" i="14" s="1"/>
  <c r="X846" i="14" s="1"/>
  <c r="X847" i="14" s="1"/>
  <c r="X848" i="14" s="1"/>
  <c r="X849" i="14" s="1"/>
  <c r="X850" i="14" s="1"/>
  <c r="X851" i="14" s="1"/>
  <c r="X852" i="14" s="1"/>
  <c r="X853" i="14" s="1"/>
  <c r="X854" i="14" s="1"/>
  <c r="X855" i="14" s="1"/>
  <c r="X856" i="14" s="1"/>
  <c r="X857" i="14" s="1"/>
  <c r="X858" i="14" s="1"/>
  <c r="X859" i="14" s="1"/>
  <c r="X860" i="14" s="1"/>
  <c r="X861" i="14" s="1"/>
  <c r="X862" i="14" s="1"/>
  <c r="X863" i="14" s="1"/>
  <c r="X864" i="14" s="1"/>
  <c r="X865" i="14" s="1"/>
  <c r="X866" i="14" s="1"/>
  <c r="X867" i="14" s="1"/>
  <c r="X868" i="14" s="1"/>
  <c r="X869" i="14" s="1"/>
  <c r="X870" i="14" s="1"/>
  <c r="X871" i="14" s="1"/>
  <c r="X872" i="14" s="1"/>
  <c r="X873" i="14" s="1"/>
  <c r="X874" i="14" s="1"/>
  <c r="X875" i="14" s="1"/>
  <c r="X876" i="14" s="1"/>
  <c r="X877" i="14" s="1"/>
  <c r="X878" i="14" s="1"/>
  <c r="X879" i="14" s="1"/>
  <c r="X880" i="14" s="1"/>
  <c r="X881" i="14" s="1"/>
  <c r="X882" i="14" s="1"/>
  <c r="X883" i="14" s="1"/>
  <c r="X884" i="14" s="1"/>
  <c r="X885" i="14" s="1"/>
  <c r="X886" i="14" s="1"/>
  <c r="X887" i="14" s="1"/>
  <c r="X888" i="14" s="1"/>
  <c r="X889" i="14" s="1"/>
  <c r="X890" i="14" s="1"/>
  <c r="X891" i="14" s="1"/>
  <c r="X892" i="14" s="1"/>
  <c r="X893" i="14" s="1"/>
  <c r="X894" i="14" s="1"/>
  <c r="X895" i="14" s="1"/>
  <c r="X896" i="14" s="1"/>
  <c r="X897" i="14" s="1"/>
  <c r="X898" i="14" s="1"/>
  <c r="X899" i="14" s="1"/>
  <c r="X900" i="14" s="1"/>
  <c r="X901" i="14" s="1"/>
  <c r="X902" i="14" s="1"/>
  <c r="X903" i="14" s="1"/>
  <c r="X904" i="14" s="1"/>
  <c r="X905" i="14" s="1"/>
  <c r="X906" i="14" s="1"/>
  <c r="X907" i="14" s="1"/>
  <c r="X908" i="14" s="1"/>
  <c r="X909" i="14" s="1"/>
  <c r="X910" i="14" s="1"/>
  <c r="X911" i="14" s="1"/>
  <c r="X912" i="14" s="1"/>
  <c r="X913" i="14" s="1"/>
  <c r="X914" i="14" s="1"/>
  <c r="X915" i="14" s="1"/>
  <c r="X916" i="14" s="1"/>
  <c r="X917" i="14" s="1"/>
  <c r="X918" i="14" s="1"/>
  <c r="X919" i="14" s="1"/>
  <c r="X920" i="14" s="1"/>
  <c r="X921" i="14" s="1"/>
  <c r="X922" i="14" s="1"/>
  <c r="X923" i="14" s="1"/>
  <c r="X924" i="14" s="1"/>
  <c r="X925" i="14" s="1"/>
  <c r="X926" i="14" s="1"/>
  <c r="X927" i="14" s="1"/>
  <c r="X928" i="14" s="1"/>
  <c r="X929" i="14" s="1"/>
  <c r="X930" i="14" s="1"/>
  <c r="X931" i="14" s="1"/>
  <c r="X932" i="14" s="1"/>
  <c r="X933" i="14" s="1"/>
  <c r="X934" i="14" s="1"/>
  <c r="X935" i="14" s="1"/>
  <c r="X936" i="14" s="1"/>
  <c r="X937" i="14" s="1"/>
  <c r="X938" i="14" s="1"/>
  <c r="X939" i="14" s="1"/>
  <c r="X940" i="14" s="1"/>
  <c r="X941" i="14" s="1"/>
  <c r="X942" i="14" s="1"/>
  <c r="X943" i="14" s="1"/>
  <c r="X944" i="14" s="1"/>
  <c r="X945" i="14" s="1"/>
  <c r="X946" i="14" s="1"/>
  <c r="X947" i="14" s="1"/>
  <c r="X948" i="14" s="1"/>
  <c r="X949" i="14" s="1"/>
  <c r="X950" i="14" s="1"/>
  <c r="X951" i="14" s="1"/>
  <c r="X952" i="14" s="1"/>
  <c r="X953" i="14" s="1"/>
  <c r="X954" i="14" s="1"/>
  <c r="X955" i="14" s="1"/>
  <c r="X956" i="14" s="1"/>
  <c r="X957" i="14" s="1"/>
  <c r="X958" i="14" s="1"/>
  <c r="X959" i="14" s="1"/>
  <c r="X960" i="14" s="1"/>
  <c r="X961" i="14" s="1"/>
  <c r="X962" i="14" s="1"/>
  <c r="X963" i="14" s="1"/>
  <c r="X964" i="14" s="1"/>
  <c r="X965" i="14" s="1"/>
  <c r="X966" i="14" s="1"/>
  <c r="X967" i="14" s="1"/>
  <c r="X968" i="14" s="1"/>
  <c r="X969" i="14" s="1"/>
  <c r="X970" i="14" s="1"/>
  <c r="X971" i="14" s="1"/>
  <c r="X972" i="14" s="1"/>
  <c r="X973" i="14" s="1"/>
  <c r="X974" i="14" s="1"/>
  <c r="X975" i="14" s="1"/>
  <c r="X976" i="14" s="1"/>
  <c r="X977" i="14" s="1"/>
  <c r="X978" i="14" s="1"/>
  <c r="X979" i="14" s="1"/>
  <c r="X980" i="14" s="1"/>
  <c r="X981" i="14" s="1"/>
  <c r="X982" i="14" s="1"/>
  <c r="X983" i="14" s="1"/>
  <c r="X984" i="14" s="1"/>
  <c r="X985" i="14" s="1"/>
  <c r="X986" i="14" s="1"/>
  <c r="X987" i="14" s="1"/>
  <c r="X988" i="14" s="1"/>
  <c r="X989" i="14" s="1"/>
  <c r="X990" i="14" s="1"/>
  <c r="X991" i="14" s="1"/>
  <c r="X992" i="14" s="1"/>
  <c r="X993" i="14" s="1"/>
  <c r="X994" i="14" s="1"/>
  <c r="X995" i="14" s="1"/>
  <c r="X996" i="14" s="1"/>
  <c r="X997" i="14" s="1"/>
  <c r="X998" i="14" s="1"/>
  <c r="X999" i="14" s="1"/>
  <c r="X1000" i="14" s="1"/>
  <c r="X1001" i="14" s="1"/>
  <c r="X1002" i="14" s="1"/>
  <c r="X1003" i="14" s="1"/>
  <c r="X1004" i="14" s="1"/>
  <c r="X1005" i="14" s="1"/>
  <c r="X1006" i="14" s="1"/>
  <c r="X1007" i="14" s="1"/>
  <c r="X1008" i="14" s="1"/>
  <c r="X1009" i="14" s="1"/>
  <c r="X1010" i="14" s="1"/>
  <c r="X1011" i="14" s="1"/>
  <c r="X1012" i="14" s="1"/>
  <c r="X1013" i="14" s="1"/>
  <c r="X1014" i="14" s="1"/>
  <c r="X1015" i="14" s="1"/>
  <c r="X1016" i="14" s="1"/>
  <c r="X1017" i="14" s="1"/>
  <c r="X1018" i="14" s="1"/>
  <c r="X1019" i="14" s="1"/>
  <c r="X1020" i="14" s="1"/>
  <c r="X1021" i="14" s="1"/>
  <c r="X1022" i="14" s="1"/>
  <c r="X1023" i="14" s="1"/>
  <c r="X1024" i="14" s="1"/>
  <c r="X1025" i="14" s="1"/>
  <c r="X1026" i="14" s="1"/>
  <c r="X1027" i="14" s="1"/>
  <c r="X1028" i="14" s="1"/>
  <c r="X1029" i="14" s="1"/>
  <c r="X1030" i="14" s="1"/>
  <c r="X1031" i="14" s="1"/>
  <c r="X1032" i="14" s="1"/>
  <c r="X1033" i="14" s="1"/>
  <c r="X1034" i="14" s="1"/>
  <c r="X1035" i="14" s="1"/>
  <c r="X1036" i="14" s="1"/>
  <c r="X1037" i="14" s="1"/>
  <c r="X1038" i="14" s="1"/>
  <c r="X1039" i="14" s="1"/>
  <c r="X1040" i="14" s="1"/>
  <c r="X1041" i="14" s="1"/>
  <c r="X1042" i="14" s="1"/>
  <c r="X1043" i="14" s="1"/>
  <c r="X1044" i="14" s="1"/>
  <c r="X1045" i="14" s="1"/>
  <c r="X1046" i="14" s="1"/>
  <c r="X1047" i="14" s="1"/>
  <c r="X1048" i="14" s="1"/>
  <c r="X1049" i="14" s="1"/>
  <c r="X1050" i="14" s="1"/>
  <c r="X1051" i="14" s="1"/>
  <c r="X1052" i="14" s="1"/>
  <c r="X1053" i="14" s="1"/>
  <c r="X1054" i="14" s="1"/>
  <c r="X1055" i="14" s="1"/>
  <c r="X1056" i="14" s="1"/>
  <c r="X1057" i="14" s="1"/>
  <c r="X1058" i="14" s="1"/>
  <c r="X1059" i="14" s="1"/>
  <c r="X1060" i="14" s="1"/>
  <c r="X1061" i="14" s="1"/>
  <c r="X1062" i="14" s="1"/>
  <c r="X1063" i="14" s="1"/>
  <c r="X1064" i="14" s="1"/>
  <c r="I14" i="14"/>
  <c r="I15" i="14" s="1"/>
  <c r="K1365" i="14"/>
  <c r="U1365" i="14"/>
  <c r="L1365" i="14"/>
  <c r="W1365" i="14" s="1"/>
  <c r="O1365" i="14"/>
  <c r="V1365" i="14"/>
  <c r="R1365" i="14"/>
  <c r="T1365" i="14"/>
  <c r="P1365" i="14"/>
  <c r="M1365" i="14"/>
  <c r="J1365" i="14"/>
  <c r="N1365" i="14"/>
  <c r="S1365" i="14"/>
  <c r="Q1365" i="14"/>
  <c r="M1274" i="14"/>
  <c r="R1274" i="14"/>
  <c r="O1274" i="14"/>
  <c r="L1274" i="14"/>
  <c r="S1274" i="14"/>
  <c r="U1274" i="14"/>
  <c r="V1274" i="14"/>
  <c r="P1274" i="14"/>
  <c r="N1274" i="14"/>
  <c r="T1274" i="14"/>
  <c r="Q1274" i="14"/>
  <c r="K1274" i="14"/>
  <c r="J1274" i="14"/>
  <c r="W1274" i="14"/>
  <c r="R1627" i="14"/>
  <c r="Q1627" i="14"/>
  <c r="U1627" i="14"/>
  <c r="V1627" i="14"/>
  <c r="K1627" i="14"/>
  <c r="S1627" i="14"/>
  <c r="L1627" i="14"/>
  <c r="W1627" i="14"/>
  <c r="M1627" i="14"/>
  <c r="P1627" i="14"/>
  <c r="O1627" i="14"/>
  <c r="J1627" i="14"/>
  <c r="N1627" i="14"/>
  <c r="T1627" i="14"/>
  <c r="L1554" i="14"/>
  <c r="P1554" i="14"/>
  <c r="S1554" i="14"/>
  <c r="W1554" i="14"/>
  <c r="O1554" i="14"/>
  <c r="Q1554" i="14"/>
  <c r="N1554" i="14"/>
  <c r="U1554" i="14"/>
  <c r="T1554" i="14"/>
  <c r="K1554" i="14"/>
  <c r="J1554" i="14"/>
  <c r="M1554" i="14"/>
  <c r="V1554" i="14"/>
  <c r="R1554" i="14"/>
  <c r="O1337" i="14"/>
  <c r="J1337" i="14"/>
  <c r="M1337" i="14"/>
  <c r="L1337" i="14"/>
  <c r="N1337" i="14"/>
  <c r="P1337" i="14"/>
  <c r="K1337" i="14"/>
  <c r="T1337" i="14"/>
  <c r="Q1337" i="14"/>
  <c r="V1337" i="14"/>
  <c r="U1337" i="14"/>
  <c r="R1337" i="14"/>
  <c r="S1337" i="14"/>
  <c r="W1337" i="14"/>
  <c r="O1569" i="14"/>
  <c r="M1569" i="14"/>
  <c r="K1569" i="14"/>
  <c r="P1569" i="14"/>
  <c r="R1569" i="14"/>
  <c r="J1569" i="14"/>
  <c r="U1569" i="14"/>
  <c r="S1569" i="14"/>
  <c r="L1569" i="14"/>
  <c r="W1569" i="14"/>
  <c r="T1569" i="14"/>
  <c r="Q1569" i="14"/>
  <c r="V1569" i="14"/>
  <c r="N1569" i="14"/>
  <c r="Q1462" i="14"/>
  <c r="S1462" i="14"/>
  <c r="J1462" i="14"/>
  <c r="L1462" i="14"/>
  <c r="U1462" i="14"/>
  <c r="N1462" i="14"/>
  <c r="T1462" i="14"/>
  <c r="V1462" i="14"/>
  <c r="K1462" i="14"/>
  <c r="R1462" i="14"/>
  <c r="M1462" i="14"/>
  <c r="O1462" i="14"/>
  <c r="P1462" i="14"/>
  <c r="W1462" i="14"/>
  <c r="T1388" i="14"/>
  <c r="M1388" i="14"/>
  <c r="V1388" i="14"/>
  <c r="K1388" i="14"/>
  <c r="L1388" i="14"/>
  <c r="O1388" i="14"/>
  <c r="P1388" i="14"/>
  <c r="J1388" i="14"/>
  <c r="S1388" i="14"/>
  <c r="R1388" i="14"/>
  <c r="N1388" i="14"/>
  <c r="U1388" i="14"/>
  <c r="Q1388" i="14"/>
  <c r="W1388" i="14"/>
  <c r="S1539" i="14"/>
  <c r="K1539" i="14"/>
  <c r="N1539" i="14"/>
  <c r="M1539" i="14"/>
  <c r="V1539" i="14"/>
  <c r="J1539" i="14"/>
  <c r="Q1539" i="14"/>
  <c r="T1539" i="14"/>
  <c r="R1539" i="14"/>
  <c r="U1539" i="14"/>
  <c r="O1539" i="14"/>
  <c r="L1539" i="14"/>
  <c r="W1539" i="14"/>
  <c r="P1539" i="14"/>
  <c r="S1357" i="14"/>
  <c r="M1357" i="14"/>
  <c r="N1357" i="14"/>
  <c r="K1357" i="14"/>
  <c r="V1357" i="14"/>
  <c r="T1357" i="14"/>
  <c r="U1357" i="14"/>
  <c r="O1357" i="14"/>
  <c r="R1357" i="14"/>
  <c r="L1357" i="14"/>
  <c r="P1357" i="14"/>
  <c r="J1357" i="14"/>
  <c r="Q1357" i="14"/>
  <c r="W1357" i="14"/>
  <c r="M1434" i="14"/>
  <c r="S1434" i="14"/>
  <c r="R1434" i="14"/>
  <c r="O1434" i="14"/>
  <c r="N1434" i="14"/>
  <c r="Q1434" i="14"/>
  <c r="K1434" i="14"/>
  <c r="J1434" i="14"/>
  <c r="V1434" i="14"/>
  <c r="U1434" i="14"/>
  <c r="L1434" i="14"/>
  <c r="P1434" i="14"/>
  <c r="T1434" i="14"/>
  <c r="W1434" i="14"/>
  <c r="L1479" i="14"/>
  <c r="N1479" i="14"/>
  <c r="K1479" i="14"/>
  <c r="P1479" i="14"/>
  <c r="V1479" i="14"/>
  <c r="U1479" i="14"/>
  <c r="T1479" i="14"/>
  <c r="M1479" i="14"/>
  <c r="Q1479" i="14"/>
  <c r="J1479" i="14"/>
  <c r="S1479" i="14"/>
  <c r="O1479" i="14"/>
  <c r="R1479" i="14"/>
  <c r="W1479" i="14"/>
  <c r="V1436" i="14"/>
  <c r="U1436" i="14"/>
  <c r="M1436" i="14"/>
  <c r="J1436" i="14"/>
  <c r="Q1436" i="14"/>
  <c r="T1436" i="14"/>
  <c r="N1436" i="14"/>
  <c r="P1436" i="14"/>
  <c r="R1436" i="14"/>
  <c r="O1436" i="14"/>
  <c r="L1436" i="14"/>
  <c r="K1436" i="14"/>
  <c r="S1436" i="14"/>
  <c r="W1436" i="14"/>
  <c r="K1257" i="14"/>
  <c r="V1257" i="14"/>
  <c r="N1257" i="14"/>
  <c r="R1257" i="14"/>
  <c r="T1257" i="14"/>
  <c r="Q1257" i="14"/>
  <c r="L1257" i="14"/>
  <c r="M1257" i="14"/>
  <c r="U1257" i="14"/>
  <c r="O1257" i="14"/>
  <c r="P1257" i="14"/>
  <c r="J1257" i="14"/>
  <c r="S1257" i="14"/>
  <c r="W1257" i="14"/>
  <c r="S1571" i="14"/>
  <c r="J1571" i="14"/>
  <c r="K1571" i="14"/>
  <c r="L1571" i="14"/>
  <c r="U1571" i="14"/>
  <c r="Q1571" i="14"/>
  <c r="T1571" i="14"/>
  <c r="N1571" i="14"/>
  <c r="M1571" i="14"/>
  <c r="P1571" i="14"/>
  <c r="O1571" i="14"/>
  <c r="R1571" i="14"/>
  <c r="W1571" i="14"/>
  <c r="V1571" i="14"/>
  <c r="L1534" i="14"/>
  <c r="J1534" i="14"/>
  <c r="M1534" i="14"/>
  <c r="Q1534" i="14"/>
  <c r="O1534" i="14"/>
  <c r="T1534" i="14"/>
  <c r="P1534" i="14"/>
  <c r="R1534" i="14"/>
  <c r="K1534" i="14"/>
  <c r="U1534" i="14"/>
  <c r="V1534" i="14"/>
  <c r="N1534" i="14"/>
  <c r="W1534" i="14"/>
  <c r="S1534" i="14"/>
  <c r="S1298" i="14"/>
  <c r="O1298" i="14"/>
  <c r="U1298" i="14"/>
  <c r="J1298" i="14"/>
  <c r="K1298" i="14"/>
  <c r="R1298" i="14"/>
  <c r="V1298" i="14"/>
  <c r="L1298" i="14"/>
  <c r="Q1298" i="14"/>
  <c r="N1298" i="14"/>
  <c r="T1298" i="14"/>
  <c r="P1298" i="14"/>
  <c r="M1298" i="14"/>
  <c r="W1298" i="14"/>
  <c r="U1301" i="14"/>
  <c r="L1301" i="14"/>
  <c r="O1301" i="14"/>
  <c r="K1301" i="14"/>
  <c r="P1301" i="14"/>
  <c r="T1301" i="14"/>
  <c r="N1301" i="14"/>
  <c r="Q1301" i="14"/>
  <c r="S1301" i="14"/>
  <c r="M1301" i="14"/>
  <c r="J1301" i="14"/>
  <c r="V1301" i="14"/>
  <c r="R1301" i="14"/>
  <c r="W1301" i="14"/>
  <c r="N1355" i="14"/>
  <c r="P1355" i="14"/>
  <c r="J1355" i="14"/>
  <c r="L1355" i="14"/>
  <c r="T1355" i="14"/>
  <c r="Q1355" i="14"/>
  <c r="M1355" i="14"/>
  <c r="U1355" i="14"/>
  <c r="O1355" i="14"/>
  <c r="S1355" i="14"/>
  <c r="R1355" i="14"/>
  <c r="V1355" i="14"/>
  <c r="K1355" i="14"/>
  <c r="W1355" i="14"/>
  <c r="J1566" i="14"/>
  <c r="N1566" i="14"/>
  <c r="S1566" i="14"/>
  <c r="W1566" i="14"/>
  <c r="V1566" i="14"/>
  <c r="T1566" i="14"/>
  <c r="R1566" i="14"/>
  <c r="M1566" i="14"/>
  <c r="L1566" i="14"/>
  <c r="O1566" i="14"/>
  <c r="U1566" i="14"/>
  <c r="P1566" i="14"/>
  <c r="Q1566" i="14"/>
  <c r="K1566" i="14"/>
  <c r="M1353" i="14"/>
  <c r="T1353" i="14"/>
  <c r="N1353" i="14"/>
  <c r="L1353" i="14"/>
  <c r="S1353" i="14"/>
  <c r="J1353" i="14"/>
  <c r="V1353" i="14"/>
  <c r="P1353" i="14"/>
  <c r="Q1353" i="14"/>
  <c r="O1353" i="14"/>
  <c r="U1353" i="14"/>
  <c r="R1353" i="14"/>
  <c r="K1353" i="14"/>
  <c r="W1353" i="14" s="1"/>
  <c r="Q1378" i="14"/>
  <c r="V1378" i="14"/>
  <c r="O1378" i="14"/>
  <c r="P1378" i="14"/>
  <c r="N1378" i="14"/>
  <c r="U1378" i="14"/>
  <c r="J1378" i="14"/>
  <c r="R1378" i="14"/>
  <c r="L1378" i="14"/>
  <c r="T1378" i="14"/>
  <c r="K1378" i="14"/>
  <c r="M1378" i="14"/>
  <c r="S1378" i="14"/>
  <c r="W1378" i="14"/>
  <c r="R1215" i="14"/>
  <c r="J1215" i="14"/>
  <c r="T1215" i="14"/>
  <c r="K1215" i="14"/>
  <c r="M1215" i="14"/>
  <c r="U1215" i="14"/>
  <c r="L1215" i="14"/>
  <c r="O1215" i="14"/>
  <c r="V1215" i="14"/>
  <c r="N1215" i="14"/>
  <c r="Q1215" i="14"/>
  <c r="S1215" i="14"/>
  <c r="P1215" i="14"/>
  <c r="W1215" i="14"/>
  <c r="R1476" i="14"/>
  <c r="J1476" i="14"/>
  <c r="V1476" i="14"/>
  <c r="Q1476" i="14"/>
  <c r="P1476" i="14"/>
  <c r="T1476" i="14"/>
  <c r="L1476" i="14"/>
  <c r="N1476" i="14"/>
  <c r="K1476" i="14"/>
  <c r="U1476" i="14"/>
  <c r="M1476" i="14"/>
  <c r="O1476" i="14"/>
  <c r="S1476" i="14"/>
  <c r="W1476" i="14"/>
  <c r="K1275" i="14"/>
  <c r="L1275" i="14"/>
  <c r="U1275" i="14"/>
  <c r="T1275" i="14"/>
  <c r="N1275" i="14"/>
  <c r="Q1275" i="14"/>
  <c r="R1275" i="14"/>
  <c r="V1275" i="14"/>
  <c r="M1275" i="14"/>
  <c r="P1275" i="14"/>
  <c r="S1275" i="14"/>
  <c r="O1275" i="14"/>
  <c r="J1275" i="14"/>
  <c r="W1275" i="14"/>
  <c r="T1326" i="14"/>
  <c r="R1326" i="14"/>
  <c r="M1326" i="14"/>
  <c r="U1326" i="14"/>
  <c r="P1326" i="14"/>
  <c r="J1326" i="14"/>
  <c r="Q1326" i="14"/>
  <c r="L1326" i="14"/>
  <c r="N1326" i="14"/>
  <c r="S1326" i="14"/>
  <c r="V1326" i="14"/>
  <c r="O1326" i="14"/>
  <c r="K1326" i="14"/>
  <c r="W1326" i="14"/>
  <c r="V1219" i="14"/>
  <c r="L1219" i="14"/>
  <c r="S1219" i="14"/>
  <c r="R1219" i="14"/>
  <c r="T1219" i="14"/>
  <c r="M1219" i="14"/>
  <c r="O1219" i="14"/>
  <c r="K1219" i="14"/>
  <c r="Q1219" i="14"/>
  <c r="N1219" i="14"/>
  <c r="J1219" i="14"/>
  <c r="U1219" i="14"/>
  <c r="P1219" i="14"/>
  <c r="W1219" i="14"/>
  <c r="T1419" i="14"/>
  <c r="R1419" i="14"/>
  <c r="S1419" i="14"/>
  <c r="P1419" i="14"/>
  <c r="N1419" i="14"/>
  <c r="V1419" i="14"/>
  <c r="M1419" i="14"/>
  <c r="O1419" i="14"/>
  <c r="L1419" i="14"/>
  <c r="U1419" i="14"/>
  <c r="J1419" i="14"/>
  <c r="K1419" i="14"/>
  <c r="Q1419" i="14"/>
  <c r="W1419" i="14"/>
  <c r="S1537" i="14"/>
  <c r="N1537" i="14"/>
  <c r="J1537" i="14"/>
  <c r="T1537" i="14"/>
  <c r="V1537" i="14"/>
  <c r="Q1537" i="14"/>
  <c r="K1537" i="14"/>
  <c r="U1537" i="14"/>
  <c r="M1537" i="14"/>
  <c r="L1537" i="14"/>
  <c r="R1537" i="14"/>
  <c r="O1537" i="14"/>
  <c r="P1537" i="14"/>
  <c r="W1537" i="14"/>
  <c r="S1526" i="14"/>
  <c r="L1526" i="14"/>
  <c r="Q1526" i="14"/>
  <c r="K1526" i="14"/>
  <c r="N1526" i="14"/>
  <c r="W1526" i="14"/>
  <c r="U1526" i="14"/>
  <c r="V1526" i="14"/>
  <c r="J1526" i="14"/>
  <c r="O1526" i="14"/>
  <c r="R1526" i="14"/>
  <c r="M1526" i="14"/>
  <c r="T1526" i="14"/>
  <c r="P1526" i="14"/>
  <c r="J1267" i="14"/>
  <c r="K1267" i="14"/>
  <c r="V1267" i="14"/>
  <c r="T1267" i="14"/>
  <c r="S1267" i="14"/>
  <c r="L1267" i="14"/>
  <c r="M1267" i="14"/>
  <c r="N1267" i="14"/>
  <c r="Q1267" i="14"/>
  <c r="R1267" i="14"/>
  <c r="O1267" i="14"/>
  <c r="P1267" i="14"/>
  <c r="U1267" i="14"/>
  <c r="W1267" i="14"/>
  <c r="K1629" i="14"/>
  <c r="S1629" i="14"/>
  <c r="P1629" i="14"/>
  <c r="T1629" i="14"/>
  <c r="V1629" i="14"/>
  <c r="O1629" i="14"/>
  <c r="M1629" i="14"/>
  <c r="N1629" i="14"/>
  <c r="U1629" i="14"/>
  <c r="W1629" i="14"/>
  <c r="L1629" i="14"/>
  <c r="R1629" i="14"/>
  <c r="J1629" i="14"/>
  <c r="Q1629" i="14"/>
  <c r="O1522" i="14"/>
  <c r="W1522" i="14"/>
  <c r="N1522" i="14"/>
  <c r="K1522" i="14"/>
  <c r="J1522" i="14"/>
  <c r="P1522" i="14"/>
  <c r="V1522" i="14"/>
  <c r="L1522" i="14"/>
  <c r="Q1522" i="14"/>
  <c r="R1522" i="14"/>
  <c r="T1522" i="14"/>
  <c r="S1522" i="14"/>
  <c r="M1522" i="14"/>
  <c r="U1522" i="14"/>
  <c r="O1469" i="14"/>
  <c r="K1469" i="14"/>
  <c r="L1469" i="14"/>
  <c r="U1469" i="14"/>
  <c r="M1469" i="14"/>
  <c r="Q1469" i="14"/>
  <c r="R1469" i="14"/>
  <c r="J1469" i="14"/>
  <c r="P1469" i="14"/>
  <c r="N1469" i="14"/>
  <c r="V1469" i="14"/>
  <c r="T1469" i="14"/>
  <c r="S1469" i="14"/>
  <c r="W1469" i="14"/>
  <c r="O1610" i="14"/>
  <c r="S1610" i="14"/>
  <c r="T1610" i="14"/>
  <c r="U1610" i="14"/>
  <c r="V1610" i="14"/>
  <c r="W1610" i="14"/>
  <c r="M1610" i="14"/>
  <c r="N1610" i="14"/>
  <c r="J1610" i="14"/>
  <c r="L1610" i="14"/>
  <c r="P1610" i="14"/>
  <c r="K1610" i="14"/>
  <c r="R1610" i="14"/>
  <c r="Q1610" i="14"/>
  <c r="T1525" i="14"/>
  <c r="N1525" i="14"/>
  <c r="J1525" i="14"/>
  <c r="V1525" i="14"/>
  <c r="O1525" i="14"/>
  <c r="M1525" i="14"/>
  <c r="K1525" i="14"/>
  <c r="Q1525" i="14"/>
  <c r="P1525" i="14"/>
  <c r="S1525" i="14"/>
  <c r="R1525" i="14"/>
  <c r="U1525" i="14"/>
  <c r="L1525" i="14"/>
  <c r="W1525" i="14"/>
  <c r="U1446" i="14"/>
  <c r="T1446" i="14"/>
  <c r="J1446" i="14"/>
  <c r="R1446" i="14"/>
  <c r="Q1446" i="14"/>
  <c r="M1446" i="14"/>
  <c r="O1446" i="14"/>
  <c r="L1446" i="14"/>
  <c r="N1446" i="14"/>
  <c r="S1446" i="14"/>
  <c r="V1446" i="14"/>
  <c r="P1446" i="14"/>
  <c r="W1446" i="14" s="1"/>
  <c r="K1446" i="14"/>
  <c r="V1217" i="14"/>
  <c r="P1217" i="14"/>
  <c r="R1217" i="14"/>
  <c r="L1217" i="14"/>
  <c r="K1217" i="14"/>
  <c r="N1217" i="14"/>
  <c r="T1217" i="14"/>
  <c r="U1217" i="14"/>
  <c r="M1217" i="14"/>
  <c r="J1217" i="14"/>
  <c r="S1217" i="14"/>
  <c r="O1217" i="14"/>
  <c r="Q1217" i="14"/>
  <c r="W1217" i="14"/>
  <c r="U1336" i="14"/>
  <c r="J1336" i="14"/>
  <c r="Q1336" i="14"/>
  <c r="V1336" i="14"/>
  <c r="S1336" i="14"/>
  <c r="N1336" i="14"/>
  <c r="T1336" i="14"/>
  <c r="M1336" i="14"/>
  <c r="R1336" i="14"/>
  <c r="L1336" i="14"/>
  <c r="P1336" i="14"/>
  <c r="O1336" i="14"/>
  <c r="K1336" i="14"/>
  <c r="W1336" i="14"/>
  <c r="L1502" i="14"/>
  <c r="P1502" i="14"/>
  <c r="T1502" i="14"/>
  <c r="M1502" i="14"/>
  <c r="S1502" i="14"/>
  <c r="O1502" i="14"/>
  <c r="K1502" i="14"/>
  <c r="Q1502" i="14"/>
  <c r="R1502" i="14"/>
  <c r="J1502" i="14"/>
  <c r="V1502" i="14"/>
  <c r="U1502" i="14"/>
  <c r="N1502" i="14"/>
  <c r="W1502" i="14"/>
  <c r="T1227" i="14"/>
  <c r="L1227" i="14"/>
  <c r="N1227" i="14"/>
  <c r="M1227" i="14"/>
  <c r="V1227" i="14"/>
  <c r="S1227" i="14"/>
  <c r="R1227" i="14"/>
  <c r="J1227" i="14"/>
  <c r="O1227" i="14"/>
  <c r="Q1227" i="14"/>
  <c r="U1227" i="14"/>
  <c r="P1227" i="14"/>
  <c r="K1227" i="14"/>
  <c r="W1227" i="14"/>
  <c r="V1568" i="14"/>
  <c r="L1568" i="14"/>
  <c r="O1568" i="14"/>
  <c r="M1568" i="14"/>
  <c r="P1568" i="14"/>
  <c r="U1568" i="14"/>
  <c r="S1568" i="14"/>
  <c r="W1568" i="14"/>
  <c r="K1568" i="14"/>
  <c r="Q1568" i="14"/>
  <c r="J1568" i="14"/>
  <c r="N1568" i="14"/>
  <c r="R1568" i="14"/>
  <c r="T1568" i="14"/>
  <c r="K1457" i="14"/>
  <c r="P1457" i="14"/>
  <c r="V1457" i="14"/>
  <c r="S1457" i="14"/>
  <c r="M1457" i="14"/>
  <c r="J1457" i="14"/>
  <c r="N1457" i="14"/>
  <c r="T1457" i="14"/>
  <c r="O1457" i="14"/>
  <c r="R1457" i="14"/>
  <c r="Q1457" i="14"/>
  <c r="L1457" i="14"/>
  <c r="U1457" i="14"/>
  <c r="W1457" i="14"/>
  <c r="P1452" i="14"/>
  <c r="V1452" i="14"/>
  <c r="T1452" i="14"/>
  <c r="U1452" i="14"/>
  <c r="Q1452" i="14"/>
  <c r="L1452" i="14"/>
  <c r="K1452" i="14"/>
  <c r="J1452" i="14"/>
  <c r="O1452" i="14"/>
  <c r="S1452" i="14"/>
  <c r="R1452" i="14"/>
  <c r="M1452" i="14"/>
  <c r="N1452" i="14"/>
  <c r="W1452" i="14"/>
  <c r="Q1585" i="14"/>
  <c r="L1585" i="14"/>
  <c r="J1585" i="14"/>
  <c r="R1585" i="14"/>
  <c r="N1585" i="14"/>
  <c r="S1585" i="14"/>
  <c r="M1585" i="14"/>
  <c r="K1585" i="14"/>
  <c r="O1585" i="14"/>
  <c r="W1585" i="14"/>
  <c r="T1585" i="14"/>
  <c r="V1585" i="14"/>
  <c r="P1585" i="14"/>
  <c r="U1585" i="14"/>
  <c r="J1230" i="14"/>
  <c r="O1230" i="14"/>
  <c r="K1230" i="14"/>
  <c r="R1230" i="14"/>
  <c r="N1230" i="14"/>
  <c r="T1230" i="14"/>
  <c r="U1230" i="14"/>
  <c r="V1230" i="14"/>
  <c r="P1230" i="14"/>
  <c r="Q1230" i="14"/>
  <c r="S1230" i="14"/>
  <c r="M1230" i="14"/>
  <c r="L1230" i="14"/>
  <c r="W1230" i="14"/>
  <c r="J1562" i="14"/>
  <c r="K1562" i="14"/>
  <c r="L1562" i="14"/>
  <c r="T1562" i="14"/>
  <c r="V1562" i="14"/>
  <c r="M1562" i="14"/>
  <c r="Q1562" i="14"/>
  <c r="R1562" i="14"/>
  <c r="P1562" i="14"/>
  <c r="W1562" i="14"/>
  <c r="U1562" i="14"/>
  <c r="N1562" i="14"/>
  <c r="S1562" i="14"/>
  <c r="O1562" i="14"/>
  <c r="L1545" i="14"/>
  <c r="T1545" i="14"/>
  <c r="N1545" i="14"/>
  <c r="M1545" i="14"/>
  <c r="U1545" i="14"/>
  <c r="O1545" i="14"/>
  <c r="R1545" i="14"/>
  <c r="W1545" i="14"/>
  <c r="V1545" i="14"/>
  <c r="K1545" i="14"/>
  <c r="J1545" i="14"/>
  <c r="Q1545" i="14"/>
  <c r="S1545" i="14"/>
  <c r="P1545" i="14"/>
  <c r="U1567" i="14"/>
  <c r="O1567" i="14"/>
  <c r="L1567" i="14"/>
  <c r="W1567" i="14"/>
  <c r="K1567" i="14"/>
  <c r="Q1567" i="14"/>
  <c r="J1567" i="14"/>
  <c r="N1567" i="14"/>
  <c r="R1567" i="14"/>
  <c r="V1567" i="14"/>
  <c r="M1567" i="14"/>
  <c r="P1567" i="14"/>
  <c r="T1567" i="14"/>
  <c r="S1567" i="14"/>
  <c r="P1424" i="14"/>
  <c r="Q1424" i="14"/>
  <c r="U1424" i="14"/>
  <c r="L1424" i="14"/>
  <c r="R1424" i="14"/>
  <c r="T1424" i="14"/>
  <c r="V1424" i="14"/>
  <c r="S1424" i="14"/>
  <c r="N1424" i="14"/>
  <c r="J1424" i="14"/>
  <c r="K1424" i="14"/>
  <c r="M1424" i="14"/>
  <c r="O1424" i="14"/>
  <c r="W1424" i="14"/>
  <c r="L1636" i="14"/>
  <c r="K1636" i="14"/>
  <c r="J1636" i="14"/>
  <c r="T1636" i="14"/>
  <c r="M1636" i="14"/>
  <c r="R1636" i="14"/>
  <c r="Q1636" i="14"/>
  <c r="O1636" i="14"/>
  <c r="U1636" i="14"/>
  <c r="P1636" i="14"/>
  <c r="V1636" i="14"/>
  <c r="S1636" i="14"/>
  <c r="W1636" i="14"/>
  <c r="N1636" i="14"/>
  <c r="R1396" i="14"/>
  <c r="K1396" i="14"/>
  <c r="O1396" i="14"/>
  <c r="U1396" i="14"/>
  <c r="Q1396" i="14"/>
  <c r="V1396" i="14"/>
  <c r="T1396" i="14"/>
  <c r="S1396" i="14"/>
  <c r="L1396" i="14"/>
  <c r="J1396" i="14"/>
  <c r="N1396" i="14"/>
  <c r="P1396" i="14"/>
  <c r="M1396" i="14"/>
  <c r="W1396" i="14"/>
  <c r="S1259" i="14"/>
  <c r="M1259" i="14"/>
  <c r="Q1259" i="14"/>
  <c r="O1259" i="14"/>
  <c r="U1259" i="14"/>
  <c r="L1259" i="14"/>
  <c r="K1259" i="14"/>
  <c r="N1259" i="14"/>
  <c r="J1259" i="14"/>
  <c r="T1259" i="14"/>
  <c r="P1259" i="14"/>
  <c r="R1259" i="14"/>
  <c r="V1259" i="14"/>
  <c r="W1259" i="14"/>
  <c r="S1472" i="14"/>
  <c r="K1472" i="14"/>
  <c r="M1472" i="14"/>
  <c r="R1472" i="14"/>
  <c r="O1472" i="14"/>
  <c r="P1472" i="14"/>
  <c r="T1472" i="14"/>
  <c r="V1472" i="14"/>
  <c r="Q1472" i="14"/>
  <c r="J1472" i="14"/>
  <c r="U1472" i="14"/>
  <c r="L1472" i="14"/>
  <c r="N1472" i="14"/>
  <c r="W1472" i="14"/>
  <c r="J1651" i="14"/>
  <c r="N1651" i="14"/>
  <c r="U1651" i="14"/>
  <c r="S1651" i="14"/>
  <c r="T1651" i="14"/>
  <c r="P1651" i="14"/>
  <c r="O1651" i="14"/>
  <c r="V1651" i="14"/>
  <c r="Q1651" i="14"/>
  <c r="L1651" i="14"/>
  <c r="K1651" i="14"/>
  <c r="W1651" i="14"/>
  <c r="M1651" i="14"/>
  <c r="R1651" i="14"/>
  <c r="N1482" i="14"/>
  <c r="S1482" i="14"/>
  <c r="K1482" i="14"/>
  <c r="J1482" i="14"/>
  <c r="L1482" i="14"/>
  <c r="U1482" i="14"/>
  <c r="T1482" i="14"/>
  <c r="R1482" i="14"/>
  <c r="P1482" i="14"/>
  <c r="O1482" i="14"/>
  <c r="V1482" i="14"/>
  <c r="M1482" i="14"/>
  <c r="Q1482" i="14"/>
  <c r="W1482" i="14"/>
  <c r="Q1516" i="14"/>
  <c r="W1516" i="14"/>
  <c r="L1516" i="14"/>
  <c r="K1516" i="14"/>
  <c r="J1516" i="14"/>
  <c r="M1516" i="14"/>
  <c r="T1516" i="14"/>
  <c r="S1516" i="14"/>
  <c r="V1516" i="14"/>
  <c r="O1516" i="14"/>
  <c r="R1516" i="14"/>
  <c r="N1516" i="14"/>
  <c r="U1516" i="14"/>
  <c r="P1516" i="14"/>
  <c r="K1254" i="14"/>
  <c r="V1254" i="14"/>
  <c r="O1254" i="14"/>
  <c r="P1254" i="14"/>
  <c r="N1254" i="14"/>
  <c r="T1254" i="14"/>
  <c r="Q1254" i="14"/>
  <c r="J1254" i="14"/>
  <c r="U1254" i="14"/>
  <c r="S1254" i="14"/>
  <c r="R1254" i="14"/>
  <c r="L1254" i="14"/>
  <c r="M1254" i="14"/>
  <c r="W1254" i="14"/>
  <c r="O1647" i="14"/>
  <c r="K1647" i="14"/>
  <c r="R1647" i="14"/>
  <c r="J1647" i="14"/>
  <c r="V1647" i="14"/>
  <c r="U1647" i="14"/>
  <c r="M1647" i="14"/>
  <c r="Q1647" i="14"/>
  <c r="P1647" i="14"/>
  <c r="N1647" i="14"/>
  <c r="W1647" i="14"/>
  <c r="T1647" i="14"/>
  <c r="L1647" i="14"/>
  <c r="S1647" i="14"/>
  <c r="T1272" i="14"/>
  <c r="R1272" i="14"/>
  <c r="O1272" i="14"/>
  <c r="V1272" i="14"/>
  <c r="P1272" i="14"/>
  <c r="L1272" i="14"/>
  <c r="Q1272" i="14"/>
  <c r="J1272" i="14"/>
  <c r="S1272" i="14"/>
  <c r="U1272" i="14"/>
  <c r="N1272" i="14"/>
  <c r="M1272" i="14"/>
  <c r="K1272" i="14"/>
  <c r="W1272" i="14"/>
  <c r="O1638" i="14"/>
  <c r="U1638" i="14"/>
  <c r="W1638" i="14"/>
  <c r="N1638" i="14"/>
  <c r="L1638" i="14"/>
  <c r="P1638" i="14"/>
  <c r="Q1638" i="14"/>
  <c r="V1638" i="14"/>
  <c r="J1638" i="14"/>
  <c r="R1638" i="14"/>
  <c r="S1638" i="14"/>
  <c r="M1638" i="14"/>
  <c r="T1638" i="14"/>
  <c r="K1638" i="14"/>
  <c r="P1543" i="14"/>
  <c r="M1543" i="14"/>
  <c r="R1543" i="14"/>
  <c r="S1543" i="14"/>
  <c r="J1543" i="14"/>
  <c r="V1543" i="14"/>
  <c r="N1543" i="14"/>
  <c r="O1543" i="14"/>
  <c r="T1543" i="14"/>
  <c r="U1543" i="14"/>
  <c r="W1543" i="14"/>
  <c r="K1543" i="14"/>
  <c r="L1543" i="14"/>
  <c r="Q1543" i="14"/>
  <c r="L1342" i="14"/>
  <c r="U1342" i="14"/>
  <c r="O1342" i="14"/>
  <c r="P1342" i="14"/>
  <c r="V1342" i="14"/>
  <c r="K1342" i="14"/>
  <c r="R1342" i="14"/>
  <c r="Q1342" i="14"/>
  <c r="J1342" i="14"/>
  <c r="N1342" i="14"/>
  <c r="S1342" i="14"/>
  <c r="T1342" i="14"/>
  <c r="M1342" i="14"/>
  <c r="W1342" i="14"/>
  <c r="T1565" i="14"/>
  <c r="M1565" i="14"/>
  <c r="J1565" i="14"/>
  <c r="K1565" i="14"/>
  <c r="L1565" i="14"/>
  <c r="P1565" i="14"/>
  <c r="V1565" i="14"/>
  <c r="R1565" i="14"/>
  <c r="S1565" i="14"/>
  <c r="Q1565" i="14"/>
  <c r="U1565" i="14"/>
  <c r="O1565" i="14"/>
  <c r="N1565" i="14"/>
  <c r="W1565" i="14"/>
  <c r="O1131" i="14"/>
  <c r="T1131" i="14"/>
  <c r="S1131" i="14"/>
  <c r="V1131" i="14"/>
  <c r="N1131" i="14"/>
  <c r="P1131" i="14"/>
  <c r="K1131" i="14"/>
  <c r="J1131" i="14"/>
  <c r="U1131" i="14"/>
  <c r="Q1131" i="14"/>
  <c r="M1131" i="14"/>
  <c r="R1131" i="14"/>
  <c r="L1131" i="14"/>
  <c r="R1200" i="14"/>
  <c r="M1200" i="14"/>
  <c r="U1200" i="14"/>
  <c r="Q1200" i="14"/>
  <c r="S1200" i="14"/>
  <c r="K1200" i="14"/>
  <c r="J1200" i="14"/>
  <c r="O1200" i="14"/>
  <c r="L1200" i="14"/>
  <c r="N1200" i="14"/>
  <c r="P1200" i="14"/>
  <c r="T1200" i="14"/>
  <c r="V1200" i="14"/>
  <c r="S1126" i="14"/>
  <c r="V1126" i="14"/>
  <c r="N1126" i="14"/>
  <c r="L1126" i="14"/>
  <c r="J1126" i="14"/>
  <c r="O1126" i="14"/>
  <c r="M1126" i="14"/>
  <c r="P1126" i="14"/>
  <c r="T1126" i="14"/>
  <c r="R1126" i="14"/>
  <c r="U1126" i="14"/>
  <c r="K1126" i="14"/>
  <c r="Q1126" i="14"/>
  <c r="L1088" i="14"/>
  <c r="K1088" i="14"/>
  <c r="T1088" i="14"/>
  <c r="P1088" i="14"/>
  <c r="V1088" i="14"/>
  <c r="M1088" i="14"/>
  <c r="R1088" i="14"/>
  <c r="Q1088" i="14"/>
  <c r="W1088" i="14" s="1"/>
  <c r="S1088" i="14"/>
  <c r="U1088" i="14"/>
  <c r="O1088" i="14"/>
  <c r="N1088" i="14"/>
  <c r="J1088" i="14"/>
  <c r="V1169" i="14"/>
  <c r="R1169" i="14"/>
  <c r="L1169" i="14"/>
  <c r="K1169" i="14"/>
  <c r="M1169" i="14"/>
  <c r="P1169" i="14"/>
  <c r="U1169" i="14"/>
  <c r="N1169" i="14"/>
  <c r="Q1169" i="14"/>
  <c r="O1169" i="14"/>
  <c r="J1169" i="14"/>
  <c r="T1169" i="14"/>
  <c r="S1169" i="14"/>
  <c r="V1149" i="14"/>
  <c r="S1149" i="14"/>
  <c r="U1149" i="14"/>
  <c r="M1149" i="14"/>
  <c r="K1149" i="14"/>
  <c r="P1149" i="14"/>
  <c r="J1149" i="14"/>
  <c r="T1149" i="14"/>
  <c r="N1149" i="14"/>
  <c r="Q1149" i="14"/>
  <c r="O1149" i="14"/>
  <c r="R1149" i="14"/>
  <c r="L1149" i="14"/>
  <c r="W1149" i="14" s="1"/>
  <c r="V1154" i="14"/>
  <c r="R1154" i="14"/>
  <c r="M1154" i="14"/>
  <c r="S1154" i="14"/>
  <c r="Q1154" i="14"/>
  <c r="P1154" i="14"/>
  <c r="U1154" i="14"/>
  <c r="L1154" i="14"/>
  <c r="O1154" i="14"/>
  <c r="N1154" i="14"/>
  <c r="J1154" i="14"/>
  <c r="K1154" i="14"/>
  <c r="T1154" i="14"/>
  <c r="L1083" i="14"/>
  <c r="W1083" i="14" s="1"/>
  <c r="S1083" i="14"/>
  <c r="R1083" i="14"/>
  <c r="U1083" i="14"/>
  <c r="M1083" i="14"/>
  <c r="Q1083" i="14"/>
  <c r="K1083" i="14"/>
  <c r="O1083" i="14"/>
  <c r="N1083" i="14"/>
  <c r="T1083" i="14"/>
  <c r="J1083" i="14"/>
  <c r="V1083" i="14"/>
  <c r="P1083" i="14"/>
  <c r="S1137" i="14"/>
  <c r="V1137" i="14"/>
  <c r="K1137" i="14"/>
  <c r="R1137" i="14"/>
  <c r="T1137" i="14"/>
  <c r="P1137" i="14"/>
  <c r="M1137" i="14"/>
  <c r="Q1137" i="14"/>
  <c r="O1137" i="14"/>
  <c r="J1137" i="14"/>
  <c r="L1137" i="14"/>
  <c r="U1137" i="14"/>
  <c r="N1137" i="14"/>
  <c r="L1112" i="14"/>
  <c r="J1112" i="14"/>
  <c r="P1112" i="14"/>
  <c r="M1112" i="14"/>
  <c r="U1112" i="14"/>
  <c r="R1112" i="14"/>
  <c r="O1112" i="14"/>
  <c r="T1112" i="14"/>
  <c r="N1112" i="14"/>
  <c r="K1112" i="14"/>
  <c r="Q1112" i="14"/>
  <c r="V1112" i="14"/>
  <c r="S1112" i="14"/>
  <c r="R1080" i="14"/>
  <c r="P1080" i="14"/>
  <c r="T1080" i="14"/>
  <c r="K1080" i="14"/>
  <c r="M1080" i="14"/>
  <c r="U1080" i="14"/>
  <c r="S1080" i="14"/>
  <c r="V1080" i="14"/>
  <c r="Q1080" i="14"/>
  <c r="N1080" i="14"/>
  <c r="J1080" i="14"/>
  <c r="L1080" i="14"/>
  <c r="O1080" i="14"/>
  <c r="N1161" i="14"/>
  <c r="J1161" i="14"/>
  <c r="O1161" i="14"/>
  <c r="U1161" i="14"/>
  <c r="R1161" i="14"/>
  <c r="L1161" i="14"/>
  <c r="P1161" i="14"/>
  <c r="V1161" i="14"/>
  <c r="M1161" i="14"/>
  <c r="Q1161" i="14"/>
  <c r="T1161" i="14"/>
  <c r="K1161" i="14"/>
  <c r="S1161" i="14"/>
  <c r="W1161" i="14"/>
  <c r="T1176" i="14"/>
  <c r="S1176" i="14"/>
  <c r="U1176" i="14"/>
  <c r="M1176" i="14"/>
  <c r="P1176" i="14"/>
  <c r="R1176" i="14"/>
  <c r="J1176" i="14"/>
  <c r="O1176" i="14"/>
  <c r="V1176" i="14"/>
  <c r="K1176" i="14"/>
  <c r="N1176" i="14"/>
  <c r="L1176" i="14"/>
  <c r="Q1176" i="14"/>
  <c r="S1145" i="14"/>
  <c r="P1145" i="14"/>
  <c r="Q1145" i="14"/>
  <c r="N1145" i="14"/>
  <c r="K1145" i="14"/>
  <c r="T1145" i="14"/>
  <c r="J1145" i="14"/>
  <c r="L1145" i="14"/>
  <c r="U1145" i="14"/>
  <c r="M1145" i="14"/>
  <c r="V1145" i="14"/>
  <c r="R1145" i="14"/>
  <c r="O1145" i="14"/>
  <c r="N1409" i="14"/>
  <c r="Q1409" i="14"/>
  <c r="J1409" i="14"/>
  <c r="P1409" i="14"/>
  <c r="R1409" i="14"/>
  <c r="S1409" i="14"/>
  <c r="U1409" i="14"/>
  <c r="T1409" i="14"/>
  <c r="V1409" i="14"/>
  <c r="L1409" i="14"/>
  <c r="K1409" i="14"/>
  <c r="O1409" i="14"/>
  <c r="M1409" i="14"/>
  <c r="W1409" i="14"/>
  <c r="R1279" i="14"/>
  <c r="Q1279" i="14"/>
  <c r="M1279" i="14"/>
  <c r="T1279" i="14"/>
  <c r="U1279" i="14"/>
  <c r="K1279" i="14"/>
  <c r="V1279" i="14"/>
  <c r="O1279" i="14"/>
  <c r="S1279" i="14"/>
  <c r="L1279" i="14"/>
  <c r="N1279" i="14"/>
  <c r="P1279" i="14"/>
  <c r="J1279" i="14"/>
  <c r="W1279" i="14"/>
  <c r="O1268" i="14"/>
  <c r="M1268" i="14"/>
  <c r="R1268" i="14"/>
  <c r="J1268" i="14"/>
  <c r="T1268" i="14"/>
  <c r="S1268" i="14"/>
  <c r="K1268" i="14"/>
  <c r="L1268" i="14"/>
  <c r="V1268" i="14"/>
  <c r="U1268" i="14"/>
  <c r="P1268" i="14"/>
  <c r="Q1268" i="14"/>
  <c r="N1268" i="14"/>
  <c r="W1268" i="14"/>
  <c r="U1623" i="14"/>
  <c r="V1623" i="14"/>
  <c r="T1623" i="14"/>
  <c r="Q1623" i="14"/>
  <c r="K1623" i="14"/>
  <c r="W1623" i="14"/>
  <c r="R1623" i="14"/>
  <c r="P1623" i="14"/>
  <c r="J1623" i="14"/>
  <c r="M1623" i="14"/>
  <c r="S1623" i="14"/>
  <c r="N1623" i="14"/>
  <c r="O1623" i="14"/>
  <c r="L1623" i="14"/>
  <c r="J1517" i="14"/>
  <c r="O1517" i="14"/>
  <c r="V1517" i="14"/>
  <c r="R1517" i="14"/>
  <c r="T1517" i="14"/>
  <c r="L1517" i="14"/>
  <c r="M1517" i="14"/>
  <c r="Q1517" i="14"/>
  <c r="N1517" i="14"/>
  <c r="P1517" i="14"/>
  <c r="S1517" i="14"/>
  <c r="W1517" i="14"/>
  <c r="U1517" i="14"/>
  <c r="K1517" i="14"/>
  <c r="N1206" i="14"/>
  <c r="U1206" i="14"/>
  <c r="V1206" i="14"/>
  <c r="J1206" i="14"/>
  <c r="P1206" i="14"/>
  <c r="R1206" i="14"/>
  <c r="S1206" i="14"/>
  <c r="T1206" i="14"/>
  <c r="K1206" i="14"/>
  <c r="Q1206" i="14"/>
  <c r="L1206" i="14"/>
  <c r="O1206" i="14"/>
  <c r="M1206" i="14"/>
  <c r="W1206" i="14"/>
  <c r="M1203" i="14"/>
  <c r="Q1203" i="14"/>
  <c r="L1203" i="14"/>
  <c r="P1203" i="14"/>
  <c r="K1203" i="14"/>
  <c r="S1203" i="14"/>
  <c r="R1203" i="14"/>
  <c r="U1203" i="14"/>
  <c r="J1203" i="14"/>
  <c r="V1203" i="14"/>
  <c r="N1203" i="14"/>
  <c r="O1203" i="14"/>
  <c r="T1203" i="14"/>
  <c r="J1181" i="14"/>
  <c r="O1181" i="14"/>
  <c r="V1181" i="14"/>
  <c r="U1181" i="14"/>
  <c r="Q1181" i="14"/>
  <c r="K1181" i="14"/>
  <c r="P1181" i="14"/>
  <c r="R1181" i="14"/>
  <c r="S1181" i="14"/>
  <c r="T1181" i="14"/>
  <c r="L1181" i="14"/>
  <c r="M1181" i="14"/>
  <c r="N1181" i="14"/>
  <c r="K1084" i="14"/>
  <c r="R1084" i="14"/>
  <c r="O1084" i="14"/>
  <c r="L1084" i="14"/>
  <c r="P1084" i="14"/>
  <c r="Q1084" i="14"/>
  <c r="U1084" i="14"/>
  <c r="S1084" i="14"/>
  <c r="M1084" i="14"/>
  <c r="T1084" i="14"/>
  <c r="J1084" i="14"/>
  <c r="V1084" i="14"/>
  <c r="N1084" i="14"/>
  <c r="O1194" i="14"/>
  <c r="J1194" i="14"/>
  <c r="S1194" i="14"/>
  <c r="Q1194" i="14"/>
  <c r="T1194" i="14"/>
  <c r="U1194" i="14"/>
  <c r="K1194" i="14"/>
  <c r="N1194" i="14"/>
  <c r="L1194" i="14"/>
  <c r="R1194" i="14"/>
  <c r="V1194" i="14"/>
  <c r="M1194" i="14"/>
  <c r="P1194" i="14"/>
  <c r="U1198" i="14"/>
  <c r="P1198" i="14"/>
  <c r="L1198" i="14"/>
  <c r="K1198" i="14"/>
  <c r="R1198" i="14"/>
  <c r="O1198" i="14"/>
  <c r="V1198" i="14"/>
  <c r="Q1198" i="14"/>
  <c r="N1198" i="14"/>
  <c r="J1198" i="14"/>
  <c r="M1198" i="14"/>
  <c r="T1198" i="14"/>
  <c r="S1198" i="14"/>
  <c r="K1170" i="14"/>
  <c r="J1170" i="14"/>
  <c r="V1170" i="14"/>
  <c r="O1170" i="14"/>
  <c r="T1170" i="14"/>
  <c r="L1170" i="14"/>
  <c r="P1170" i="14"/>
  <c r="M1170" i="14"/>
  <c r="Q1170" i="14"/>
  <c r="R1170" i="14"/>
  <c r="S1170" i="14"/>
  <c r="N1170" i="14"/>
  <c r="U1170" i="14"/>
  <c r="U1105" i="14"/>
  <c r="K1105" i="14"/>
  <c r="O1105" i="14"/>
  <c r="J1105" i="14"/>
  <c r="V1105" i="14"/>
  <c r="L1105" i="14"/>
  <c r="R1105" i="14"/>
  <c r="M1105" i="14"/>
  <c r="T1105" i="14"/>
  <c r="S1105" i="14"/>
  <c r="P1105" i="14"/>
  <c r="N1105" i="14"/>
  <c r="Q1105" i="14"/>
  <c r="R1192" i="14"/>
  <c r="O1192" i="14"/>
  <c r="N1192" i="14"/>
  <c r="M1192" i="14"/>
  <c r="S1192" i="14"/>
  <c r="Q1192" i="14"/>
  <c r="P1192" i="14"/>
  <c r="J1192" i="14"/>
  <c r="U1192" i="14"/>
  <c r="V1192" i="14"/>
  <c r="T1192" i="14"/>
  <c r="L1192" i="14"/>
  <c r="K1192" i="14"/>
  <c r="M309" i="14"/>
  <c r="S609" i="14"/>
  <c r="N459" i="14"/>
  <c r="L759" i="14"/>
  <c r="S460" i="14"/>
  <c r="T609" i="14"/>
  <c r="V609" i="14"/>
  <c r="V759" i="14"/>
  <c r="Q459" i="14"/>
  <c r="M759" i="14"/>
  <c r="Q159" i="14"/>
  <c r="O609" i="14"/>
  <c r="S159" i="14"/>
  <c r="P609" i="14"/>
  <c r="K459" i="14"/>
  <c r="Q460" i="14"/>
  <c r="K759" i="14"/>
  <c r="R609" i="14"/>
  <c r="Q609" i="14"/>
  <c r="N309" i="14"/>
  <c r="T760" i="14"/>
  <c r="K309" i="14"/>
  <c r="L310" i="14"/>
  <c r="S309" i="14"/>
  <c r="O309" i="14"/>
  <c r="O759" i="14"/>
  <c r="S759" i="14"/>
  <c r="U609" i="14"/>
  <c r="M459" i="14"/>
  <c r="R309" i="14"/>
  <c r="P759" i="14"/>
  <c r="U610" i="14"/>
  <c r="Q309" i="14"/>
  <c r="L609" i="14"/>
  <c r="N759" i="14"/>
  <c r="N609" i="14"/>
  <c r="U459" i="14"/>
  <c r="U309" i="14"/>
  <c r="S459" i="14"/>
  <c r="T309" i="14"/>
  <c r="V459" i="14"/>
  <c r="R459" i="14"/>
  <c r="O760" i="14"/>
  <c r="N310" i="14"/>
  <c r="P309" i="14"/>
  <c r="T759" i="14"/>
  <c r="V460" i="14"/>
  <c r="R310" i="14"/>
  <c r="R759" i="14"/>
  <c r="J153" i="14"/>
  <c r="J154" i="14"/>
  <c r="J225" i="14"/>
  <c r="J275" i="14"/>
  <c r="J193" i="14"/>
  <c r="J213" i="14"/>
  <c r="J277" i="14"/>
  <c r="J273" i="14"/>
  <c r="J283" i="14"/>
  <c r="J288" i="14"/>
  <c r="J228" i="14"/>
  <c r="J260" i="14"/>
  <c r="J216" i="14"/>
  <c r="J276" i="14"/>
  <c r="J285" i="14"/>
  <c r="J209" i="14"/>
  <c r="J245" i="14"/>
  <c r="J269" i="14"/>
  <c r="J265" i="14"/>
  <c r="J233" i="14"/>
  <c r="J305" i="14"/>
  <c r="J412" i="14"/>
  <c r="J402" i="14"/>
  <c r="J357" i="14"/>
  <c r="J364" i="14"/>
  <c r="J317" i="14"/>
  <c r="J424" i="14"/>
  <c r="J344" i="14"/>
  <c r="J428" i="14"/>
  <c r="J323" i="14"/>
  <c r="J408" i="14"/>
  <c r="J334" i="14"/>
  <c r="J331" i="14"/>
  <c r="J374" i="14"/>
  <c r="J328" i="14"/>
  <c r="J389" i="14"/>
  <c r="J407" i="14"/>
  <c r="J343" i="14"/>
  <c r="J453" i="14"/>
  <c r="J458" i="14"/>
  <c r="J473" i="14"/>
  <c r="J570" i="14"/>
  <c r="J499" i="14"/>
  <c r="J587" i="14"/>
  <c r="J518" i="14"/>
  <c r="J487" i="14"/>
  <c r="J555" i="14"/>
  <c r="J486" i="14"/>
  <c r="J501" i="14"/>
  <c r="J471" i="14"/>
  <c r="J537" i="14"/>
  <c r="J584" i="14"/>
  <c r="J466" i="14"/>
  <c r="J553" i="14"/>
  <c r="J480" i="14"/>
  <c r="J567" i="14"/>
  <c r="J576" i="14"/>
  <c r="J572" i="14"/>
  <c r="J606" i="14"/>
  <c r="J677" i="14"/>
  <c r="J693" i="14"/>
  <c r="J686" i="14"/>
  <c r="J707" i="14"/>
  <c r="J624" i="14"/>
  <c r="J620" i="14"/>
  <c r="J619" i="14"/>
  <c r="J653" i="14"/>
  <c r="J751" i="14"/>
  <c r="J706" i="14"/>
  <c r="J615" i="14"/>
  <c r="J712" i="14"/>
  <c r="J723" i="14"/>
  <c r="J611" i="14"/>
  <c r="J743" i="14"/>
  <c r="J738" i="14"/>
  <c r="J733" i="14"/>
  <c r="J752" i="14"/>
  <c r="O368" i="14"/>
  <c r="J773" i="14"/>
  <c r="J765" i="14"/>
  <c r="V224" i="14"/>
  <c r="K716" i="14"/>
  <c r="K821" i="14"/>
  <c r="T522" i="14"/>
  <c r="O804" i="14"/>
  <c r="N226" i="14"/>
  <c r="M294" i="14"/>
  <c r="O802" i="14"/>
  <c r="O733" i="14"/>
  <c r="V360" i="14"/>
  <c r="U893" i="14"/>
  <c r="O825" i="14"/>
  <c r="O548" i="14"/>
  <c r="J820" i="14"/>
  <c r="J838" i="14"/>
  <c r="T877" i="14"/>
  <c r="U400" i="14"/>
  <c r="R240" i="14"/>
  <c r="M359" i="14"/>
  <c r="M881" i="14"/>
  <c r="S867" i="14"/>
  <c r="M263" i="14"/>
  <c r="S545" i="14"/>
  <c r="R430" i="14"/>
  <c r="K235" i="14"/>
  <c r="N236" i="14"/>
  <c r="L549" i="14"/>
  <c r="U285" i="14"/>
  <c r="L551" i="14"/>
  <c r="V403" i="14"/>
  <c r="N864" i="14"/>
  <c r="K287" i="14"/>
  <c r="V691" i="14"/>
  <c r="S608" i="14"/>
  <c r="Q218" i="14"/>
  <c r="P431" i="14"/>
  <c r="Q694" i="14"/>
  <c r="U677" i="14"/>
  <c r="V561" i="14"/>
  <c r="U862" i="14"/>
  <c r="K652" i="14"/>
  <c r="R688" i="14"/>
  <c r="N363" i="14"/>
  <c r="U298" i="14"/>
  <c r="U541" i="14"/>
  <c r="K438" i="14"/>
  <c r="R526" i="14"/>
  <c r="J816" i="14"/>
  <c r="P855" i="14"/>
  <c r="R702" i="14"/>
  <c r="S685" i="14"/>
  <c r="Q754" i="14"/>
  <c r="L241" i="14"/>
  <c r="U684" i="14"/>
  <c r="Q576" i="14"/>
  <c r="L595" i="14"/>
  <c r="O362" i="14"/>
  <c r="M873" i="14"/>
  <c r="V896" i="14"/>
  <c r="O353" i="14"/>
  <c r="S890" i="14"/>
  <c r="L874" i="14"/>
  <c r="M248" i="14"/>
  <c r="S566" i="14"/>
  <c r="L750" i="14"/>
  <c r="S216" i="14"/>
  <c r="J863" i="14"/>
  <c r="Q377" i="14"/>
  <c r="T837" i="14"/>
  <c r="J155" i="14"/>
  <c r="J190" i="14"/>
  <c r="J160" i="14"/>
  <c r="J184" i="14"/>
  <c r="J297" i="14"/>
  <c r="J274" i="14"/>
  <c r="J261" i="14"/>
  <c r="J222" i="14"/>
  <c r="J253" i="14"/>
  <c r="J224" i="14"/>
  <c r="J187" i="14"/>
  <c r="J284" i="14"/>
  <c r="J181" i="14"/>
  <c r="J208" i="14"/>
  <c r="J207" i="14"/>
  <c r="J229" i="14"/>
  <c r="J280" i="14"/>
  <c r="J168" i="14"/>
  <c r="J251" i="14"/>
  <c r="J316" i="14"/>
  <c r="J340" i="14"/>
  <c r="J411" i="14"/>
  <c r="J449" i="14"/>
  <c r="J413" i="14"/>
  <c r="J448" i="14"/>
  <c r="J438" i="14"/>
  <c r="J399" i="14"/>
  <c r="J355" i="14"/>
  <c r="J369" i="14"/>
  <c r="J372" i="14"/>
  <c r="J381" i="14"/>
  <c r="J341" i="14"/>
  <c r="J359" i="14"/>
  <c r="J345" i="14"/>
  <c r="J376" i="14"/>
  <c r="J382" i="14"/>
  <c r="J400" i="14"/>
  <c r="J310" i="14"/>
  <c r="J585" i="14"/>
  <c r="J509" i="14"/>
  <c r="J560" i="14"/>
  <c r="J476" i="14"/>
  <c r="J516" i="14"/>
  <c r="J583" i="14"/>
  <c r="J545" i="14"/>
  <c r="J456" i="14"/>
  <c r="J508" i="14"/>
  <c r="J481" i="14"/>
  <c r="J594" i="14"/>
  <c r="J530" i="14"/>
  <c r="J463" i="14"/>
  <c r="J469" i="14"/>
  <c r="J462" i="14"/>
  <c r="J604" i="14"/>
  <c r="J544" i="14"/>
  <c r="J591" i="14"/>
  <c r="J533" i="14"/>
  <c r="J697" i="14"/>
  <c r="J639" i="14"/>
  <c r="J642" i="14"/>
  <c r="J646" i="14"/>
  <c r="J711" i="14"/>
  <c r="J745" i="14"/>
  <c r="J670" i="14"/>
  <c r="J689" i="14"/>
  <c r="J671" i="14"/>
  <c r="J741" i="14"/>
  <c r="J739" i="14"/>
  <c r="J691" i="14"/>
  <c r="J644" i="14"/>
  <c r="J635" i="14"/>
  <c r="J702" i="14"/>
  <c r="J655" i="14"/>
  <c r="J736" i="14"/>
  <c r="J694" i="14"/>
  <c r="J756" i="14"/>
  <c r="J791" i="14"/>
  <c r="J785" i="14"/>
  <c r="O755" i="14"/>
  <c r="J764" i="14"/>
  <c r="V710" i="14"/>
  <c r="P510" i="14"/>
  <c r="P277" i="14"/>
  <c r="L204" i="14"/>
  <c r="L821" i="14"/>
  <c r="S748" i="14"/>
  <c r="M414" i="14"/>
  <c r="U553" i="14"/>
  <c r="U460" i="14"/>
  <c r="P697" i="14"/>
  <c r="S726" i="14"/>
  <c r="K576" i="14"/>
  <c r="R577" i="14"/>
  <c r="R503" i="14"/>
  <c r="N882" i="14"/>
  <c r="U249" i="14"/>
  <c r="O414" i="14"/>
  <c r="R694" i="14"/>
  <c r="Q755" i="14"/>
  <c r="V306" i="14"/>
  <c r="K543" i="14"/>
  <c r="R212" i="14"/>
  <c r="T573" i="14"/>
  <c r="Q581" i="14"/>
  <c r="T378" i="14"/>
  <c r="T568" i="14"/>
  <c r="Q390" i="14"/>
  <c r="O545" i="14"/>
  <c r="V683" i="14"/>
  <c r="O721" i="14"/>
  <c r="K305" i="14"/>
  <c r="P231" i="14"/>
  <c r="U530" i="14"/>
  <c r="T653" i="14"/>
  <c r="O460" i="14"/>
  <c r="V232" i="14"/>
  <c r="U276" i="14"/>
  <c r="P676" i="14"/>
  <c r="V373" i="14"/>
  <c r="O844" i="14"/>
  <c r="O428" i="14"/>
  <c r="L455" i="14"/>
  <c r="P389" i="14"/>
  <c r="K437" i="14"/>
  <c r="O835" i="14"/>
  <c r="L414" i="14"/>
  <c r="Q211" i="14"/>
  <c r="U247" i="14"/>
  <c r="K363" i="14"/>
  <c r="L442" i="14"/>
  <c r="V593" i="14"/>
  <c r="R874" i="14"/>
  <c r="T259" i="14"/>
  <c r="S504" i="14"/>
  <c r="Q862" i="14"/>
  <c r="Q692" i="14"/>
  <c r="M529" i="14"/>
  <c r="M296" i="14"/>
  <c r="V249" i="14"/>
  <c r="K663" i="14"/>
  <c r="R264" i="14"/>
  <c r="T751" i="14"/>
  <c r="S230" i="14"/>
  <c r="L283" i="14"/>
  <c r="M653" i="14"/>
  <c r="O447" i="14"/>
  <c r="O753" i="14"/>
  <c r="U208" i="14"/>
  <c r="T752" i="14"/>
  <c r="U411" i="14"/>
  <c r="R719" i="14"/>
  <c r="O600" i="14"/>
  <c r="O244" i="14"/>
  <c r="Q397" i="14"/>
  <c r="Q759" i="14"/>
  <c r="J169" i="14"/>
  <c r="J175" i="14"/>
  <c r="J241" i="14"/>
  <c r="J234" i="14"/>
  <c r="J272" i="14"/>
  <c r="J298" i="14"/>
  <c r="J271" i="14"/>
  <c r="J212" i="14"/>
  <c r="J203" i="14"/>
  <c r="J197" i="14"/>
  <c r="J211" i="14"/>
  <c r="J301" i="14"/>
  <c r="J166" i="14"/>
  <c r="J242" i="14"/>
  <c r="J195" i="14"/>
  <c r="J226" i="14"/>
  <c r="J264" i="14"/>
  <c r="J200" i="14"/>
  <c r="J198" i="14"/>
  <c r="J346" i="14"/>
  <c r="J391" i="14"/>
  <c r="J325" i="14"/>
  <c r="J320" i="14"/>
  <c r="J401" i="14"/>
  <c r="J403" i="14"/>
  <c r="J336" i="14"/>
  <c r="J368" i="14"/>
  <c r="J311" i="14"/>
  <c r="J387" i="14"/>
  <c r="J410" i="14"/>
  <c r="J427" i="14"/>
  <c r="J441" i="14"/>
  <c r="J437" i="14"/>
  <c r="J339" i="14"/>
  <c r="J347" i="14"/>
  <c r="J315" i="14"/>
  <c r="J337" i="14"/>
  <c r="J454" i="14"/>
  <c r="J497" i="14"/>
  <c r="J522" i="14"/>
  <c r="J565" i="14"/>
  <c r="J549" i="14"/>
  <c r="J502" i="14"/>
  <c r="J517" i="14"/>
  <c r="J536" i="14"/>
  <c r="J531" i="14"/>
  <c r="J551" i="14"/>
  <c r="J478" i="14"/>
  <c r="J569" i="14"/>
  <c r="J595" i="14"/>
  <c r="J470" i="14"/>
  <c r="J515" i="14"/>
  <c r="J527" i="14"/>
  <c r="J578" i="14"/>
  <c r="J593" i="14"/>
  <c r="J577" i="14"/>
  <c r="J475" i="14"/>
  <c r="J667" i="14"/>
  <c r="J729" i="14"/>
  <c r="J616" i="14"/>
  <c r="J609" i="14"/>
  <c r="J626" i="14"/>
  <c r="J676" i="14"/>
  <c r="J643" i="14"/>
  <c r="J705" i="14"/>
  <c r="J725" i="14"/>
  <c r="J744" i="14"/>
  <c r="J657" i="14"/>
  <c r="J747" i="14"/>
  <c r="J728" i="14"/>
  <c r="J678" i="14"/>
  <c r="J650" i="14"/>
  <c r="J722" i="14"/>
  <c r="J732" i="14"/>
  <c r="J634" i="14"/>
  <c r="J758" i="14"/>
  <c r="J772" i="14"/>
  <c r="J792" i="14"/>
  <c r="J774" i="14"/>
  <c r="J769" i="14"/>
  <c r="Q598" i="14"/>
  <c r="K730" i="14"/>
  <c r="P438" i="14"/>
  <c r="N736" i="14"/>
  <c r="K665" i="14"/>
  <c r="L812" i="14"/>
  <c r="U286" i="14"/>
  <c r="T873" i="14"/>
  <c r="U418" i="14"/>
  <c r="R202" i="14"/>
  <c r="N712" i="14"/>
  <c r="T844" i="14"/>
  <c r="T257" i="14"/>
  <c r="R692" i="14"/>
  <c r="V261" i="14"/>
  <c r="O888" i="14"/>
  <c r="U413" i="14"/>
  <c r="O370" i="14"/>
  <c r="V803" i="14"/>
  <c r="V204" i="14"/>
  <c r="U368" i="14"/>
  <c r="M235" i="14"/>
  <c r="P423" i="14"/>
  <c r="L207" i="14"/>
  <c r="O724" i="14"/>
  <c r="L544" i="14"/>
  <c r="Q549" i="14"/>
  <c r="S544" i="14"/>
  <c r="V519" i="14"/>
  <c r="Q235" i="14"/>
  <c r="N525" i="14"/>
  <c r="R525" i="14"/>
  <c r="T445" i="14"/>
  <c r="R716" i="14"/>
  <c r="R827" i="14"/>
  <c r="O378" i="14"/>
  <c r="U259" i="14"/>
  <c r="P400" i="14"/>
  <c r="T657" i="14"/>
  <c r="Q298" i="14"/>
  <c r="M438" i="14"/>
  <c r="O243" i="14"/>
  <c r="N656" i="14"/>
  <c r="U699" i="14"/>
  <c r="S585" i="14"/>
  <c r="V375" i="14"/>
  <c r="R895" i="14"/>
  <c r="K560" i="14"/>
  <c r="L712" i="14"/>
  <c r="O418" i="14"/>
  <c r="V590" i="14"/>
  <c r="M267" i="14"/>
  <c r="U535" i="14"/>
  <c r="K556" i="14"/>
  <c r="R379" i="14"/>
  <c r="J844" i="14"/>
  <c r="O824" i="14"/>
  <c r="Q760" i="14"/>
  <c r="J223" i="14"/>
  <c r="J192" i="14"/>
  <c r="J238" i="14"/>
  <c r="J289" i="14"/>
  <c r="J231" i="14"/>
  <c r="J196" i="14"/>
  <c r="J258" i="14"/>
  <c r="J206" i="14"/>
  <c r="J236" i="14"/>
  <c r="J204" i="14"/>
  <c r="J259" i="14"/>
  <c r="J239" i="14"/>
  <c r="J221" i="14"/>
  <c r="J173" i="14"/>
  <c r="J254" i="14"/>
  <c r="J163" i="14"/>
  <c r="J170" i="14"/>
  <c r="J185" i="14"/>
  <c r="J186" i="14"/>
  <c r="J306" i="14"/>
  <c r="J394" i="14"/>
  <c r="J324" i="14"/>
  <c r="J363" i="14"/>
  <c r="J338" i="14"/>
  <c r="J445" i="14"/>
  <c r="J395" i="14"/>
  <c r="J380" i="14"/>
  <c r="J326" i="14"/>
  <c r="J436" i="14"/>
  <c r="J433" i="14"/>
  <c r="J421" i="14"/>
  <c r="J443" i="14"/>
  <c r="J379" i="14"/>
  <c r="J349" i="14"/>
  <c r="J319" i="14"/>
  <c r="J314" i="14"/>
  <c r="J416" i="14"/>
  <c r="J350" i="14"/>
  <c r="J589" i="14"/>
  <c r="J580" i="14"/>
  <c r="J504" i="14"/>
  <c r="J600" i="14"/>
  <c r="J575" i="14"/>
  <c r="J557" i="14"/>
  <c r="J550" i="14"/>
  <c r="J597" i="14"/>
  <c r="J506" i="14"/>
  <c r="J468" i="14"/>
  <c r="J599" i="14"/>
  <c r="J564" i="14"/>
  <c r="J579" i="14"/>
  <c r="J540" i="14"/>
  <c r="J556" i="14"/>
  <c r="J542" i="14"/>
  <c r="J586" i="14"/>
  <c r="J571" i="14"/>
  <c r="J612" i="14"/>
  <c r="J714" i="14"/>
  <c r="J748" i="14"/>
  <c r="J617" i="14"/>
  <c r="J628" i="14"/>
  <c r="J654" i="14"/>
  <c r="J696" i="14"/>
  <c r="J622" i="14"/>
  <c r="J664" i="14"/>
  <c r="J749" i="14"/>
  <c r="J698" i="14"/>
  <c r="J719" i="14"/>
  <c r="J715" i="14"/>
  <c r="J718" i="14"/>
  <c r="J663" i="14"/>
  <c r="J699" i="14"/>
  <c r="J717" i="14"/>
  <c r="J750" i="14"/>
  <c r="J659" i="14"/>
  <c r="J754" i="14"/>
  <c r="J783" i="14"/>
  <c r="J797" i="14"/>
  <c r="J766" i="14"/>
  <c r="R740" i="14"/>
  <c r="Q591" i="14"/>
  <c r="M428" i="14"/>
  <c r="P548" i="14"/>
  <c r="Q356" i="14"/>
  <c r="O216" i="14"/>
  <c r="K692" i="14"/>
  <c r="J869" i="14"/>
  <c r="T545" i="14"/>
  <c r="N399" i="14"/>
  <c r="T538" i="14"/>
  <c r="M262" i="14"/>
  <c r="U516" i="14"/>
  <c r="K401" i="14"/>
  <c r="Q590" i="14"/>
  <c r="V263" i="14"/>
  <c r="T409" i="14"/>
  <c r="Q352" i="14"/>
  <c r="U409" i="14"/>
  <c r="L528" i="14"/>
  <c r="R513" i="14"/>
  <c r="K545" i="14"/>
  <c r="R718" i="14"/>
  <c r="P683" i="14"/>
  <c r="Q216" i="14"/>
  <c r="M362" i="14"/>
  <c r="N834" i="14"/>
  <c r="N408" i="14"/>
  <c r="T241" i="14"/>
  <c r="L581" i="14"/>
  <c r="L439" i="14"/>
  <c r="Q156" i="14"/>
  <c r="R601" i="14"/>
  <c r="L356" i="14"/>
  <c r="K299" i="14"/>
  <c r="K681" i="14"/>
  <c r="T868" i="14"/>
  <c r="N397" i="14"/>
  <c r="Q721" i="14"/>
  <c r="L672" i="14"/>
  <c r="M446" i="14"/>
  <c r="P859" i="14"/>
  <c r="S652" i="14"/>
  <c r="K723" i="14"/>
  <c r="P660" i="14"/>
  <c r="N595" i="14"/>
  <c r="N404" i="14"/>
  <c r="O221" i="14"/>
  <c r="T248" i="14"/>
  <c r="S354" i="14"/>
  <c r="M545" i="14"/>
  <c r="U264" i="14"/>
  <c r="N814" i="14"/>
  <c r="P422" i="14"/>
  <c r="T518" i="14"/>
  <c r="Q688" i="14"/>
  <c r="T258" i="14"/>
  <c r="V708" i="14"/>
  <c r="M387" i="14"/>
  <c r="N280" i="14"/>
  <c r="O411" i="14"/>
  <c r="T724" i="14"/>
  <c r="S743" i="14"/>
  <c r="Q739" i="14"/>
  <c r="V272" i="14"/>
  <c r="S455" i="14"/>
  <c r="K368" i="14"/>
  <c r="T554" i="14"/>
  <c r="P264" i="14"/>
  <c r="T709" i="14"/>
  <c r="N460" i="14"/>
  <c r="J218" i="14"/>
  <c r="J232" i="14"/>
  <c r="J286" i="14"/>
  <c r="J287" i="14"/>
  <c r="J235" i="14"/>
  <c r="J249" i="14"/>
  <c r="J248" i="14"/>
  <c r="J278" i="14"/>
  <c r="J171" i="14"/>
  <c r="J176" i="14"/>
  <c r="J250" i="14"/>
  <c r="J255" i="14"/>
  <c r="J268" i="14"/>
  <c r="J180" i="14"/>
  <c r="J300" i="14"/>
  <c r="J177" i="14"/>
  <c r="J183" i="14"/>
  <c r="J202" i="14"/>
  <c r="J246" i="14"/>
  <c r="J307" i="14"/>
  <c r="J447" i="14"/>
  <c r="J385" i="14"/>
  <c r="J404" i="14"/>
  <c r="J329" i="14"/>
  <c r="J322" i="14"/>
  <c r="J330" i="14"/>
  <c r="J440" i="14"/>
  <c r="J446" i="14"/>
  <c r="J425" i="14"/>
  <c r="J442" i="14"/>
  <c r="J418" i="14"/>
  <c r="J351" i="14"/>
  <c r="J417" i="14"/>
  <c r="J332" i="14"/>
  <c r="J432" i="14"/>
  <c r="J451" i="14"/>
  <c r="J318" i="14"/>
  <c r="J503" i="14"/>
  <c r="J511" i="14"/>
  <c r="J543" i="14"/>
  <c r="J512" i="14"/>
  <c r="J489" i="14"/>
  <c r="J588" i="14"/>
  <c r="J559" i="14"/>
  <c r="J483" i="14"/>
  <c r="J465" i="14"/>
  <c r="J558" i="14"/>
  <c r="J525" i="14"/>
  <c r="J601" i="14"/>
  <c r="J526" i="14"/>
  <c r="J519" i="14"/>
  <c r="J490" i="14"/>
  <c r="J581" i="14"/>
  <c r="J529" i="14"/>
  <c r="J507" i="14"/>
  <c r="J547" i="14"/>
  <c r="J638" i="14"/>
  <c r="J631" i="14"/>
  <c r="J607" i="14"/>
  <c r="J608" i="14"/>
  <c r="J737" i="14"/>
  <c r="J680" i="14"/>
  <c r="J731" i="14"/>
  <c r="J685" i="14"/>
  <c r="J658" i="14"/>
  <c r="J640" i="14"/>
  <c r="J661" i="14"/>
  <c r="J652" i="14"/>
  <c r="J647" i="14"/>
  <c r="J703" i="14"/>
  <c r="J662" i="14"/>
  <c r="J681" i="14"/>
  <c r="J735" i="14"/>
  <c r="J641" i="14"/>
  <c r="J753" i="14"/>
  <c r="J755" i="14"/>
  <c r="J784" i="14"/>
  <c r="S380" i="14"/>
  <c r="K756" i="14"/>
  <c r="M450" i="14"/>
  <c r="R602" i="14"/>
  <c r="L243" i="14"/>
  <c r="U237" i="14"/>
  <c r="U302" i="14"/>
  <c r="V547" i="14"/>
  <c r="N843" i="14"/>
  <c r="L364" i="14"/>
  <c r="V712" i="14"/>
  <c r="U251" i="14"/>
  <c r="S728" i="14"/>
  <c r="R559" i="14"/>
  <c r="K754" i="14"/>
  <c r="N803" i="14"/>
  <c r="K445" i="14"/>
  <c r="T271" i="14"/>
  <c r="U818" i="14"/>
  <c r="Q284" i="14"/>
  <c r="V887" i="14"/>
  <c r="U584" i="14"/>
  <c r="P266" i="14"/>
  <c r="L586" i="14"/>
  <c r="L255" i="14"/>
  <c r="N367" i="14"/>
  <c r="O397" i="14"/>
  <c r="O878" i="14"/>
  <c r="V287" i="14"/>
  <c r="S264" i="14"/>
  <c r="L237" i="14"/>
  <c r="V409" i="14"/>
  <c r="N440" i="14"/>
  <c r="S539" i="14"/>
  <c r="K802" i="14"/>
  <c r="U887" i="14"/>
  <c r="T246" i="14"/>
  <c r="L737" i="14"/>
  <c r="M286" i="14"/>
  <c r="N284" i="14"/>
  <c r="T565" i="14"/>
  <c r="O551" i="14"/>
  <c r="P739" i="14"/>
  <c r="R299" i="14"/>
  <c r="T578" i="14"/>
  <c r="K600" i="14"/>
  <c r="V553" i="14"/>
  <c r="O854" i="14"/>
  <c r="P218" i="14"/>
  <c r="U589" i="14"/>
  <c r="J257" i="14"/>
  <c r="J179" i="14"/>
  <c r="J296" i="14"/>
  <c r="J191" i="14"/>
  <c r="J161" i="14"/>
  <c r="J256" i="14"/>
  <c r="J244" i="14"/>
  <c r="J220" i="14"/>
  <c r="J295" i="14"/>
  <c r="J158" i="14"/>
  <c r="J164" i="14"/>
  <c r="J237" i="14"/>
  <c r="J282" i="14"/>
  <c r="J227" i="14"/>
  <c r="J167" i="14"/>
  <c r="J292" i="14"/>
  <c r="J302" i="14"/>
  <c r="J266" i="14"/>
  <c r="J304" i="14"/>
  <c r="J309" i="14"/>
  <c r="J378" i="14"/>
  <c r="J422" i="14"/>
  <c r="J392" i="14"/>
  <c r="J435" i="14"/>
  <c r="J450" i="14"/>
  <c r="J415" i="14"/>
  <c r="J409" i="14"/>
  <c r="J342" i="14"/>
  <c r="J420" i="14"/>
  <c r="J419" i="14"/>
  <c r="J444" i="14"/>
  <c r="J377" i="14"/>
  <c r="J405" i="14"/>
  <c r="J423" i="14"/>
  <c r="J352" i="14"/>
  <c r="J431" i="14"/>
  <c r="J348" i="14"/>
  <c r="J366" i="14"/>
  <c r="J535" i="14"/>
  <c r="J472" i="14"/>
  <c r="J566" i="14"/>
  <c r="J563" i="14"/>
  <c r="J484" i="14"/>
  <c r="J482" i="14"/>
  <c r="J582" i="14"/>
  <c r="J562" i="14"/>
  <c r="J592" i="14"/>
  <c r="J573" i="14"/>
  <c r="J539" i="14"/>
  <c r="J457" i="14"/>
  <c r="J538" i="14"/>
  <c r="J492" i="14"/>
  <c r="J520" i="14"/>
  <c r="J534" i="14"/>
  <c r="J496" i="14"/>
  <c r="J485" i="14"/>
  <c r="J673" i="14"/>
  <c r="J625" i="14"/>
  <c r="J637" i="14"/>
  <c r="J649" i="14"/>
  <c r="J613" i="14"/>
  <c r="J687" i="14"/>
  <c r="J684" i="14"/>
  <c r="J623" i="14"/>
  <c r="J710" i="14"/>
  <c r="J721" i="14"/>
  <c r="J614" i="14"/>
  <c r="J724" i="14"/>
  <c r="J688" i="14"/>
  <c r="J665" i="14"/>
  <c r="J668" i="14"/>
  <c r="J674" i="14"/>
  <c r="J648" i="14"/>
  <c r="J610" i="14"/>
  <c r="J630" i="14"/>
  <c r="J757" i="14"/>
  <c r="J776" i="14"/>
  <c r="J775" i="14"/>
  <c r="J760" i="14"/>
  <c r="R652" i="14"/>
  <c r="R873" i="14"/>
  <c r="T715" i="14"/>
  <c r="V517" i="14"/>
  <c r="T447" i="14"/>
  <c r="S656" i="14"/>
  <c r="M751" i="14"/>
  <c r="N429" i="14"/>
  <c r="V900" i="14"/>
  <c r="O573" i="14"/>
  <c r="K874" i="14"/>
  <c r="S742" i="14"/>
  <c r="S453" i="14"/>
  <c r="R826" i="14"/>
  <c r="P554" i="14"/>
  <c r="O871" i="14"/>
  <c r="R255" i="14"/>
  <c r="N433" i="14"/>
  <c r="S506" i="14"/>
  <c r="M259" i="14"/>
  <c r="N728" i="14"/>
  <c r="K557" i="14"/>
  <c r="O273" i="14"/>
  <c r="L259" i="14"/>
  <c r="K203" i="14"/>
  <c r="U258" i="14"/>
  <c r="M440" i="14"/>
  <c r="P205" i="14"/>
  <c r="V703" i="14"/>
  <c r="R238" i="14"/>
  <c r="S732" i="14"/>
  <c r="L900" i="14"/>
  <c r="K803" i="14"/>
  <c r="Q529" i="14"/>
  <c r="P842" i="14"/>
  <c r="O665" i="14"/>
  <c r="Q725" i="14"/>
  <c r="V304" i="14"/>
  <c r="O250" i="14"/>
  <c r="K582" i="14"/>
  <c r="P729" i="14"/>
  <c r="L383" i="14"/>
  <c r="M563" i="14"/>
  <c r="P656" i="14"/>
  <c r="T268" i="14"/>
  <c r="P722" i="14"/>
  <c r="O369" i="14"/>
  <c r="P393" i="14"/>
  <c r="O737" i="14"/>
  <c r="P406" i="14"/>
  <c r="R713" i="14"/>
  <c r="N230" i="14"/>
  <c r="S881" i="14"/>
  <c r="P420" i="14"/>
  <c r="M354" i="14"/>
  <c r="K586" i="14"/>
  <c r="U358" i="14"/>
  <c r="T716" i="14"/>
  <c r="M358" i="14"/>
  <c r="J780" i="14"/>
  <c r="R416" i="14"/>
  <c r="O848" i="14"/>
  <c r="J162" i="14"/>
  <c r="J174" i="14"/>
  <c r="J290" i="14"/>
  <c r="J252" i="14"/>
  <c r="J199" i="14"/>
  <c r="J219" i="14"/>
  <c r="J188" i="14"/>
  <c r="J279" i="14"/>
  <c r="J210" i="14"/>
  <c r="J189" i="14"/>
  <c r="J291" i="14"/>
  <c r="J159" i="14"/>
  <c r="J214" i="14"/>
  <c r="J262" i="14"/>
  <c r="J182" i="14"/>
  <c r="J293" i="14"/>
  <c r="J299" i="14"/>
  <c r="J178" i="14"/>
  <c r="J386" i="14"/>
  <c r="J308" i="14"/>
  <c r="J367" i="14"/>
  <c r="J430" i="14"/>
  <c r="J335" i="14"/>
  <c r="J384" i="14"/>
  <c r="J358" i="14"/>
  <c r="J333" i="14"/>
  <c r="J361" i="14"/>
  <c r="J396" i="14"/>
  <c r="J365" i="14"/>
  <c r="J353" i="14"/>
  <c r="J414" i="14"/>
  <c r="J383" i="14"/>
  <c r="J356" i="14"/>
  <c r="J371" i="14"/>
  <c r="J429" i="14"/>
  <c r="J373" i="14"/>
  <c r="J439" i="14"/>
  <c r="J455" i="14"/>
  <c r="J464" i="14"/>
  <c r="J493" i="14"/>
  <c r="J548" i="14"/>
  <c r="J541" i="14"/>
  <c r="J459" i="14"/>
  <c r="J523" i="14"/>
  <c r="J524" i="14"/>
  <c r="J467" i="14"/>
  <c r="J574" i="14"/>
  <c r="J494" i="14"/>
  <c r="J528" i="14"/>
  <c r="J554" i="14"/>
  <c r="J603" i="14"/>
  <c r="J546" i="14"/>
  <c r="J498" i="14"/>
  <c r="J514" i="14"/>
  <c r="J510" i="14"/>
  <c r="J596" i="14"/>
  <c r="J692" i="14"/>
  <c r="J682" i="14"/>
  <c r="J632" i="14"/>
  <c r="J679" i="14"/>
  <c r="J645" i="14"/>
  <c r="J672" i="14"/>
  <c r="J633" i="14"/>
  <c r="J618" i="14"/>
  <c r="J742" i="14"/>
  <c r="J666" i="14"/>
  <c r="J704" i="14"/>
  <c r="J690" i="14"/>
  <c r="J708" i="14"/>
  <c r="J716" i="14"/>
  <c r="J621" i="14"/>
  <c r="J727" i="14"/>
  <c r="J701" i="14"/>
  <c r="J726" i="14"/>
  <c r="J656" i="14"/>
  <c r="J763" i="14"/>
  <c r="J786" i="14"/>
  <c r="J790" i="14"/>
  <c r="J781" i="14"/>
  <c r="T590" i="14"/>
  <c r="L402" i="14"/>
  <c r="O715" i="14"/>
  <c r="P825" i="14"/>
  <c r="N584" i="14"/>
  <c r="R570" i="14"/>
  <c r="U364" i="14"/>
  <c r="S280" i="14"/>
  <c r="S442" i="14"/>
  <c r="O656" i="14"/>
  <c r="V662" i="14"/>
  <c r="V237" i="14"/>
  <c r="O233" i="14"/>
  <c r="Q257" i="14"/>
  <c r="T359" i="14"/>
  <c r="U571" i="14"/>
  <c r="S665" i="14"/>
  <c r="P563" i="14"/>
  <c r="U528" i="14"/>
  <c r="S698" i="14"/>
  <c r="Q662" i="14"/>
  <c r="U873" i="14"/>
  <c r="K666" i="14"/>
  <c r="K379" i="14"/>
  <c r="O213" i="14"/>
  <c r="V735" i="14"/>
  <c r="L284" i="14"/>
  <c r="K208" i="14"/>
  <c r="V814" i="14"/>
  <c r="M519" i="14"/>
  <c r="V203" i="14"/>
  <c r="K688" i="14"/>
  <c r="R426" i="14"/>
  <c r="U691" i="14"/>
  <c r="O525" i="14"/>
  <c r="S582" i="14"/>
  <c r="Q431" i="14"/>
  <c r="M754" i="14"/>
  <c r="R425" i="14"/>
  <c r="R557" i="14"/>
  <c r="V582" i="14"/>
  <c r="T548" i="14"/>
  <c r="P306" i="14"/>
  <c r="V608" i="14"/>
  <c r="P594" i="14"/>
  <c r="M208" i="14"/>
  <c r="Q715" i="14"/>
  <c r="L370" i="14"/>
  <c r="S213" i="14"/>
  <c r="M867" i="14"/>
  <c r="V673" i="14"/>
  <c r="Q434" i="14"/>
  <c r="K598" i="14"/>
  <c r="M392" i="14"/>
  <c r="P281" i="14"/>
  <c r="Q752" i="14"/>
  <c r="U819" i="14"/>
  <c r="N451" i="14"/>
  <c r="R206" i="14"/>
  <c r="T711" i="14"/>
  <c r="P514" i="14"/>
  <c r="U522" i="14"/>
  <c r="J152" i="14"/>
  <c r="J270" i="14"/>
  <c r="J294" i="14"/>
  <c r="J205" i="14"/>
  <c r="J267" i="14"/>
  <c r="J281" i="14"/>
  <c r="J230" i="14"/>
  <c r="J201" i="14"/>
  <c r="J172" i="14"/>
  <c r="J165" i="14"/>
  <c r="J243" i="14"/>
  <c r="J157" i="14"/>
  <c r="J247" i="14"/>
  <c r="J156" i="14"/>
  <c r="J217" i="14"/>
  <c r="J215" i="14"/>
  <c r="J240" i="14"/>
  <c r="J263" i="14"/>
  <c r="J194" i="14"/>
  <c r="J303" i="14"/>
  <c r="J398" i="14"/>
  <c r="J313" i="14"/>
  <c r="J434" i="14"/>
  <c r="J388" i="14"/>
  <c r="J390" i="14"/>
  <c r="J312" i="14"/>
  <c r="J327" i="14"/>
  <c r="J370" i="14"/>
  <c r="J393" i="14"/>
  <c r="J321" i="14"/>
  <c r="J362" i="14"/>
  <c r="J406" i="14"/>
  <c r="J426" i="14"/>
  <c r="J397" i="14"/>
  <c r="J360" i="14"/>
  <c r="J354" i="14"/>
  <c r="J375" i="14"/>
  <c r="J452" i="14"/>
  <c r="J461" i="14"/>
  <c r="J521" i="14"/>
  <c r="J474" i="14"/>
  <c r="J460" i="14"/>
  <c r="J505" i="14"/>
  <c r="J477" i="14"/>
  <c r="J532" i="14"/>
  <c r="J561" i="14"/>
  <c r="J590" i="14"/>
  <c r="J513" i="14"/>
  <c r="J598" i="14"/>
  <c r="J500" i="14"/>
  <c r="J491" i="14"/>
  <c r="J488" i="14"/>
  <c r="J495" i="14"/>
  <c r="J602" i="14"/>
  <c r="J479" i="14"/>
  <c r="J552" i="14"/>
  <c r="J568" i="14"/>
  <c r="J730" i="14"/>
  <c r="J636" i="14"/>
  <c r="J740" i="14"/>
  <c r="J605" i="14"/>
  <c r="J629" i="14"/>
  <c r="J651" i="14"/>
  <c r="J660" i="14"/>
  <c r="J683" i="14"/>
  <c r="J746" i="14"/>
  <c r="J627" i="14"/>
  <c r="J695" i="14"/>
  <c r="J734" i="14"/>
  <c r="J713" i="14"/>
  <c r="J675" i="14"/>
  <c r="J720" i="14"/>
  <c r="J669" i="14"/>
  <c r="J700" i="14"/>
  <c r="J709" i="14"/>
  <c r="J759" i="14"/>
  <c r="J761" i="14"/>
  <c r="J798" i="14"/>
  <c r="J777" i="14"/>
  <c r="J799" i="14"/>
  <c r="U519" i="14"/>
  <c r="P396" i="14"/>
  <c r="V837" i="14"/>
  <c r="K691" i="14"/>
  <c r="R608" i="14"/>
  <c r="S891" i="14"/>
  <c r="U383" i="14"/>
  <c r="V734" i="14"/>
  <c r="N237" i="14"/>
  <c r="N358" i="14"/>
  <c r="N207" i="14"/>
  <c r="M825" i="14"/>
  <c r="N268" i="14"/>
  <c r="P751" i="14"/>
  <c r="M564" i="14"/>
  <c r="Q698" i="14"/>
  <c r="U703" i="14"/>
  <c r="O556" i="14"/>
  <c r="N448" i="14"/>
  <c r="U704" i="14"/>
  <c r="L239" i="14"/>
  <c r="K375" i="14"/>
  <c r="K884" i="14"/>
  <c r="M203" i="14"/>
  <c r="T869" i="14"/>
  <c r="M536" i="14"/>
  <c r="O441" i="14"/>
  <c r="M549" i="14"/>
  <c r="J802" i="14"/>
  <c r="S709" i="14"/>
  <c r="N605" i="14"/>
  <c r="Q406" i="14"/>
  <c r="T713" i="14"/>
  <c r="O540" i="14"/>
  <c r="S214" i="14"/>
  <c r="P378" i="14"/>
  <c r="Q891" i="14"/>
  <c r="Q355" i="14"/>
  <c r="L265" i="14"/>
  <c r="L743" i="14"/>
  <c r="T504" i="14"/>
  <c r="K215" i="14"/>
  <c r="K679" i="14"/>
  <c r="O416" i="14"/>
  <c r="N406" i="14"/>
  <c r="O557" i="14"/>
  <c r="R402" i="14"/>
  <c r="S296" i="14"/>
  <c r="T557" i="14"/>
  <c r="M268" i="14"/>
  <c r="S231" i="14"/>
  <c r="Q275" i="14"/>
  <c r="J840" i="14"/>
  <c r="K599" i="14"/>
  <c r="P561" i="14"/>
  <c r="R277" i="14"/>
  <c r="V414" i="14"/>
  <c r="M291" i="14"/>
  <c r="T218" i="14"/>
  <c r="L425" i="14"/>
  <c r="L420" i="14"/>
  <c r="R697" i="14"/>
  <c r="N531" i="14"/>
  <c r="U725" i="14"/>
  <c r="O566" i="14"/>
  <c r="S449" i="14"/>
  <c r="R553" i="14"/>
  <c r="U436" i="14"/>
  <c r="K509" i="14"/>
  <c r="N548" i="14"/>
  <c r="Q674" i="14"/>
  <c r="L802" i="14"/>
  <c r="L553" i="14"/>
  <c r="O837" i="14"/>
  <c r="N586" i="14"/>
  <c r="S533" i="14"/>
  <c r="R436" i="14"/>
  <c r="S265" i="14"/>
  <c r="L676" i="14"/>
  <c r="R854" i="14"/>
  <c r="T861" i="14"/>
  <c r="T211" i="14"/>
  <c r="N597" i="14"/>
  <c r="K451" i="14"/>
  <c r="V267" i="14"/>
  <c r="O578" i="14"/>
  <c r="R300" i="14"/>
  <c r="K411" i="14"/>
  <c r="Q519" i="14"/>
  <c r="L554" i="14"/>
  <c r="P858" i="14"/>
  <c r="T838" i="14"/>
  <c r="O440" i="14"/>
  <c r="P307" i="14"/>
  <c r="K567" i="14"/>
  <c r="V415" i="14"/>
  <c r="T892" i="14"/>
  <c r="P893" i="14"/>
  <c r="R561" i="14"/>
  <c r="K402" i="14"/>
  <c r="V725" i="14"/>
  <c r="O708" i="14"/>
  <c r="P291" i="14"/>
  <c r="S392" i="14"/>
  <c r="P530" i="14"/>
  <c r="R804" i="14"/>
  <c r="K853" i="14"/>
  <c r="P259" i="14"/>
  <c r="O714" i="14"/>
  <c r="P290" i="14"/>
  <c r="U523" i="14"/>
  <c r="V436" i="14"/>
  <c r="T273" i="14"/>
  <c r="N352" i="14"/>
  <c r="Q267" i="14"/>
  <c r="L252" i="14"/>
  <c r="Q277" i="14"/>
  <c r="U274" i="14"/>
  <c r="K395" i="14"/>
  <c r="V226" i="14"/>
  <c r="T593" i="14"/>
  <c r="R384" i="14"/>
  <c r="V607" i="14"/>
  <c r="K373" i="14"/>
  <c r="N272" i="14"/>
  <c r="U372" i="14"/>
  <c r="O519" i="14"/>
  <c r="U549" i="14"/>
  <c r="R432" i="14"/>
  <c r="L570" i="14"/>
  <c r="P365" i="14"/>
  <c r="M543" i="14"/>
  <c r="R536" i="14"/>
  <c r="M688" i="14"/>
  <c r="Q436" i="14"/>
  <c r="R229" i="14"/>
  <c r="O247" i="14"/>
  <c r="P441" i="14"/>
  <c r="S441" i="14"/>
  <c r="R274" i="14"/>
  <c r="V877" i="14"/>
  <c r="O734" i="14"/>
  <c r="K713" i="14"/>
  <c r="L834" i="14"/>
  <c r="R457" i="14"/>
  <c r="P381" i="14"/>
  <c r="Q565" i="14"/>
  <c r="T732" i="14"/>
  <c r="R705" i="14"/>
  <c r="V677" i="14"/>
  <c r="R742" i="14"/>
  <c r="L597" i="14"/>
  <c r="M510" i="14"/>
  <c r="Q541" i="14"/>
  <c r="R158" i="14"/>
  <c r="V246" i="14"/>
  <c r="V893" i="14"/>
  <c r="V429" i="14"/>
  <c r="S238" i="14"/>
  <c r="S364" i="14"/>
  <c r="R893" i="14"/>
  <c r="P352" i="14"/>
  <c r="O745" i="14"/>
  <c r="P401" i="14"/>
  <c r="R595" i="14"/>
  <c r="R262" i="14"/>
  <c r="O365" i="14"/>
  <c r="S436" i="14"/>
  <c r="U398" i="14"/>
  <c r="K420" i="14"/>
  <c r="Q561" i="14"/>
  <c r="N576" i="14"/>
  <c r="V741" i="14"/>
  <c r="J796" i="14"/>
  <c r="S676" i="14"/>
  <c r="U748" i="14"/>
  <c r="K223" i="14"/>
  <c r="L298" i="14"/>
  <c r="P851" i="14"/>
  <c r="L451" i="14"/>
  <c r="P821" i="14"/>
  <c r="Q504" i="14"/>
  <c r="L530" i="14"/>
  <c r="O409" i="14"/>
  <c r="T440" i="14"/>
  <c r="K413" i="14"/>
  <c r="V668" i="14"/>
  <c r="S519" i="14"/>
  <c r="P545" i="14"/>
  <c r="V265" i="14"/>
  <c r="S814" i="14"/>
  <c r="R360" i="14"/>
  <c r="K378" i="14"/>
  <c r="O396" i="14"/>
  <c r="O686" i="14"/>
  <c r="U671" i="14"/>
  <c r="S678" i="14"/>
  <c r="O426" i="14"/>
  <c r="J770" i="14"/>
  <c r="Q435" i="14"/>
  <c r="U823" i="14"/>
  <c r="O674" i="14"/>
  <c r="U760" i="14"/>
  <c r="L823" i="14"/>
  <c r="P283" i="14"/>
  <c r="O735" i="14"/>
  <c r="O451" i="14"/>
  <c r="S823" i="14"/>
  <c r="V676" i="14"/>
  <c r="Q372" i="14"/>
  <c r="K675" i="14"/>
  <c r="L224" i="14"/>
  <c r="N369" i="14"/>
  <c r="K505" i="14"/>
  <c r="K686" i="14"/>
  <c r="S220" i="14"/>
  <c r="K414" i="14"/>
  <c r="U556" i="14"/>
  <c r="K450" i="14"/>
  <c r="V527" i="14"/>
  <c r="L578" i="14"/>
  <c r="U525" i="14"/>
  <c r="Q711" i="14"/>
  <c r="R736" i="14"/>
  <c r="L212" i="14"/>
  <c r="M356" i="14"/>
  <c r="V240" i="14"/>
  <c r="N594" i="14"/>
  <c r="K854" i="14"/>
  <c r="P552" i="14"/>
  <c r="O452" i="14"/>
  <c r="N290" i="14"/>
  <c r="J800" i="14"/>
  <c r="K593" i="14"/>
  <c r="P721" i="14"/>
  <c r="T560" i="14"/>
  <c r="P894" i="14"/>
  <c r="R502" i="14"/>
  <c r="M271" i="14"/>
  <c r="V294" i="14"/>
  <c r="L695" i="14"/>
  <c r="O861" i="14"/>
  <c r="V711" i="14"/>
  <c r="P749" i="14"/>
  <c r="Q288" i="14"/>
  <c r="P868" i="14"/>
  <c r="U449" i="14"/>
  <c r="T550" i="14"/>
  <c r="K460" i="14"/>
  <c r="K572" i="14"/>
  <c r="P686" i="14"/>
  <c r="O680" i="14"/>
  <c r="M575" i="14"/>
  <c r="Q448" i="14"/>
  <c r="R259" i="14"/>
  <c r="U405" i="14"/>
  <c r="P803" i="14"/>
  <c r="L394" i="14"/>
  <c r="U248" i="14"/>
  <c r="R746" i="14"/>
  <c r="R228" i="14"/>
  <c r="P755" i="14"/>
  <c r="L588" i="14"/>
  <c r="J856" i="14"/>
  <c r="S246" i="14"/>
  <c r="K508" i="14"/>
  <c r="S275" i="14"/>
  <c r="U526" i="14"/>
  <c r="Q595" i="14"/>
  <c r="K423" i="14"/>
  <c r="R867" i="14"/>
  <c r="O553" i="14"/>
  <c r="T534" i="14"/>
  <c r="S756" i="14"/>
  <c r="V369" i="14"/>
  <c r="P206" i="14"/>
  <c r="R216" i="14"/>
  <c r="O226" i="14"/>
  <c r="J848" i="14"/>
  <c r="N601" i="14"/>
  <c r="Q684" i="14"/>
  <c r="Q673" i="14"/>
  <c r="L732" i="14"/>
  <c r="N731" i="14"/>
  <c r="R850" i="14"/>
  <c r="N680" i="14"/>
  <c r="V388" i="14"/>
  <c r="S300" i="14"/>
  <c r="V719" i="14"/>
  <c r="K871" i="14"/>
  <c r="N893" i="14"/>
  <c r="K504" i="14"/>
  <c r="L422" i="14"/>
  <c r="S541" i="14"/>
  <c r="S664" i="14"/>
  <c r="V526" i="14"/>
  <c r="N425" i="14"/>
  <c r="U245" i="14"/>
  <c r="M433" i="14"/>
  <c r="Q575" i="14"/>
  <c r="J837" i="14"/>
  <c r="O458" i="14"/>
  <c r="L818" i="14"/>
  <c r="Q895" i="14"/>
  <c r="N447" i="14"/>
  <c r="M590" i="14"/>
  <c r="R693" i="14"/>
  <c r="M593" i="14"/>
  <c r="K694" i="14"/>
  <c r="S570" i="14"/>
  <c r="Q574" i="14"/>
  <c r="N678" i="14"/>
  <c r="L667" i="14"/>
  <c r="M520" i="14"/>
  <c r="P270" i="14"/>
  <c r="Q396" i="14"/>
  <c r="U396" i="14"/>
  <c r="Q407" i="14"/>
  <c r="V835" i="14"/>
  <c r="T723" i="14"/>
  <c r="R711" i="14"/>
  <c r="Q566" i="14"/>
  <c r="M228" i="14"/>
  <c r="T385" i="14"/>
  <c r="N824" i="14"/>
  <c r="N673" i="14"/>
  <c r="P757" i="14"/>
  <c r="P652" i="14"/>
  <c r="U266" i="14"/>
  <c r="O748" i="14"/>
  <c r="V365" i="14"/>
  <c r="K597" i="14"/>
  <c r="O693" i="14"/>
  <c r="V556" i="14"/>
  <c r="N276" i="14"/>
  <c r="L688" i="14"/>
  <c r="T847" i="14"/>
  <c r="R596" i="14"/>
  <c r="P230" i="14"/>
  <c r="V555" i="14"/>
  <c r="V568" i="14"/>
  <c r="L573" i="14"/>
  <c r="M376" i="14"/>
  <c r="T535" i="14"/>
  <c r="R154" i="14"/>
  <c r="P418" i="14"/>
  <c r="N760" i="14"/>
  <c r="K538" i="14"/>
  <c r="O218" i="14"/>
  <c r="U305" i="14"/>
  <c r="T659" i="14"/>
  <c r="R398" i="14"/>
  <c r="L682" i="14"/>
  <c r="Q558" i="14"/>
  <c r="U210" i="14"/>
  <c r="V660" i="14"/>
  <c r="K383" i="14"/>
  <c r="L360" i="14"/>
  <c r="V366" i="14"/>
  <c r="P237" i="14"/>
  <c r="M457" i="14"/>
  <c r="Q387" i="14"/>
  <c r="S221" i="14"/>
  <c r="R285" i="14"/>
  <c r="O662" i="14"/>
  <c r="N585" i="14"/>
  <c r="U739" i="14"/>
  <c r="R385" i="14"/>
  <c r="N248" i="14"/>
  <c r="L307" i="14"/>
  <c r="S308" i="14"/>
  <c r="N516" i="14"/>
  <c r="M524" i="14"/>
  <c r="R433" i="14"/>
  <c r="Q548" i="14"/>
  <c r="U284" i="14"/>
  <c r="M744" i="14"/>
  <c r="M538" i="14"/>
  <c r="Q890" i="14"/>
  <c r="M739" i="14"/>
  <c r="U430" i="14"/>
  <c r="U243" i="14"/>
  <c r="Q512" i="14"/>
  <c r="L513" i="14"/>
  <c r="T379" i="14"/>
  <c r="R803" i="14"/>
  <c r="V598" i="14"/>
  <c r="M693" i="14"/>
  <c r="P571" i="14"/>
  <c r="J830" i="14"/>
  <c r="T582" i="14"/>
  <c r="S447" i="14"/>
  <c r="P535" i="14"/>
  <c r="V505" i="14"/>
  <c r="Q251" i="14"/>
  <c r="S575" i="14"/>
  <c r="N550" i="14"/>
  <c r="P733" i="14"/>
  <c r="O543" i="14"/>
  <c r="Q594" i="14"/>
  <c r="T816" i="14"/>
  <c r="N417" i="14"/>
  <c r="P584" i="14"/>
  <c r="S675" i="14"/>
  <c r="L281" i="14"/>
  <c r="R437" i="14"/>
  <c r="M436" i="14"/>
  <c r="N403" i="14"/>
  <c r="K385" i="14"/>
  <c r="T536" i="14"/>
  <c r="U807" i="14"/>
  <c r="O851" i="14"/>
  <c r="U215" i="14"/>
  <c r="N295" i="14"/>
  <c r="O207" i="14"/>
  <c r="P847" i="14"/>
  <c r="K214" i="14"/>
  <c r="R754" i="14"/>
  <c r="R864" i="14"/>
  <c r="Q207" i="14"/>
  <c r="S432" i="14"/>
  <c r="U240" i="14"/>
  <c r="S526" i="14"/>
  <c r="Q883" i="14"/>
  <c r="N206" i="14"/>
  <c r="L214" i="14"/>
  <c r="O513" i="14"/>
  <c r="Q540" i="14"/>
  <c r="U675" i="14"/>
  <c r="P296" i="14"/>
  <c r="T729" i="14"/>
  <c r="Q398" i="14"/>
  <c r="O509" i="14"/>
  <c r="O383" i="14"/>
  <c r="R537" i="14"/>
  <c r="N723" i="14"/>
  <c r="S427" i="14"/>
  <c r="R308" i="14"/>
  <c r="V367" i="14"/>
  <c r="U695" i="14"/>
  <c r="P753" i="14"/>
  <c r="S359" i="14"/>
  <c r="N877" i="14"/>
  <c r="L508" i="14"/>
  <c r="P513" i="14"/>
  <c r="M878" i="14"/>
  <c r="O209" i="14"/>
  <c r="N221" i="14"/>
  <c r="K300" i="14"/>
  <c r="P573" i="14"/>
  <c r="N868" i="14"/>
  <c r="P428" i="14"/>
  <c r="V219" i="14"/>
  <c r="M377" i="14"/>
  <c r="V586" i="14"/>
  <c r="K736" i="14"/>
  <c r="R689" i="14"/>
  <c r="L280" i="14"/>
  <c r="R364" i="14"/>
  <c r="K838" i="14"/>
  <c r="L423" i="14"/>
  <c r="S408" i="14"/>
  <c r="S663" i="14"/>
  <c r="S431" i="14"/>
  <c r="R564" i="14"/>
  <c r="T818" i="14"/>
  <c r="N821" i="14"/>
  <c r="K670" i="14"/>
  <c r="N357" i="14"/>
  <c r="M721" i="14"/>
  <c r="N568" i="14"/>
  <c r="N209" i="14"/>
  <c r="N537" i="14"/>
  <c r="V529" i="14"/>
  <c r="K738" i="14"/>
  <c r="T280" i="14"/>
  <c r="V451" i="14"/>
  <c r="R541" i="14"/>
  <c r="R603" i="14"/>
  <c r="L758" i="14"/>
  <c r="P659" i="14"/>
  <c r="U572" i="14"/>
  <c r="O515" i="14"/>
  <c r="V681" i="14"/>
  <c r="V567" i="14"/>
  <c r="L220" i="14"/>
  <c r="N414" i="14"/>
  <c r="P848" i="14"/>
  <c r="M584" i="14"/>
  <c r="K540" i="14"/>
  <c r="P521" i="14"/>
  <c r="T744" i="14"/>
  <c r="Q301" i="14"/>
  <c r="P717" i="14"/>
  <c r="S235" i="14"/>
  <c r="S389" i="14"/>
  <c r="M508" i="14"/>
  <c r="P670" i="14"/>
  <c r="Q745" i="14"/>
  <c r="V601" i="14"/>
  <c r="K419" i="14"/>
  <c r="U241" i="14"/>
  <c r="R544" i="14"/>
  <c r="V891" i="14"/>
  <c r="M698" i="14"/>
  <c r="S546" i="14"/>
  <c r="P854" i="14"/>
  <c r="Q695" i="14"/>
  <c r="O583" i="14"/>
  <c r="N739" i="14"/>
  <c r="R883" i="14"/>
  <c r="Q226" i="14"/>
  <c r="L539" i="14"/>
  <c r="N518" i="14"/>
  <c r="O410" i="14"/>
  <c r="V455" i="14"/>
  <c r="T395" i="14"/>
  <c r="M402" i="14"/>
  <c r="L245" i="14"/>
  <c r="P308" i="14"/>
  <c r="T210" i="14"/>
  <c r="Q415" i="14"/>
  <c r="T661" i="14"/>
  <c r="O736" i="14"/>
  <c r="L707" i="14"/>
  <c r="N396" i="14"/>
  <c r="U680" i="14"/>
  <c r="R825" i="14"/>
  <c r="L838" i="14"/>
  <c r="V823" i="14"/>
  <c r="N536" i="14"/>
  <c r="U561" i="14"/>
  <c r="K202" i="14"/>
  <c r="R265" i="14"/>
  <c r="O423" i="14"/>
  <c r="Q663" i="14"/>
  <c r="P890" i="14"/>
  <c r="O275" i="14"/>
  <c r="K267" i="14"/>
  <c r="T287" i="14"/>
  <c r="S515" i="14"/>
  <c r="O254" i="14"/>
  <c r="S596" i="14"/>
  <c r="V656" i="14"/>
  <c r="V298" i="14"/>
  <c r="P538" i="14"/>
  <c r="T584" i="14"/>
  <c r="U524" i="14"/>
  <c r="M213" i="14"/>
  <c r="U712" i="14"/>
  <c r="U510" i="14"/>
  <c r="M580" i="14"/>
  <c r="K357" i="14"/>
  <c r="K873" i="14"/>
  <c r="R655" i="14"/>
  <c r="V870" i="14"/>
  <c r="Q850" i="14"/>
  <c r="O272" i="14"/>
  <c r="P246" i="14"/>
  <c r="O358" i="14"/>
  <c r="L681" i="14"/>
  <c r="K895" i="14"/>
  <c r="T533" i="14"/>
  <c r="V585" i="14"/>
  <c r="R734" i="14"/>
  <c r="R598" i="14"/>
  <c r="O752" i="14"/>
  <c r="U590" i="14"/>
  <c r="N667" i="14"/>
  <c r="U749" i="14"/>
  <c r="K725" i="14"/>
  <c r="R449" i="14"/>
  <c r="N277" i="14"/>
  <c r="S403" i="14"/>
  <c r="O232" i="14"/>
  <c r="M706" i="14"/>
  <c r="U662" i="14"/>
  <c r="T375" i="14"/>
  <c r="N298" i="14"/>
  <c r="S254" i="14"/>
  <c r="S276" i="14"/>
  <c r="S815" i="14"/>
  <c r="O303" i="14"/>
  <c r="R524" i="14"/>
  <c r="U296" i="14"/>
  <c r="N233" i="14"/>
  <c r="V595" i="14"/>
  <c r="V384" i="14"/>
  <c r="U803" i="14"/>
  <c r="L393" i="14"/>
  <c r="U832" i="14"/>
  <c r="M447" i="14"/>
  <c r="J826" i="14"/>
  <c r="S561" i="14"/>
  <c r="P279" i="14"/>
  <c r="Q274" i="14"/>
  <c r="T656" i="14"/>
  <c r="N867" i="14"/>
  <c r="P271" i="14"/>
  <c r="O568" i="14"/>
  <c r="K230" i="14"/>
  <c r="M206" i="14"/>
  <c r="S419" i="14"/>
  <c r="L709" i="14"/>
  <c r="Q458" i="14"/>
  <c r="S400" i="14"/>
  <c r="M405" i="14"/>
  <c r="T371" i="14"/>
  <c r="N747" i="14"/>
  <c r="T670" i="14"/>
  <c r="M265" i="14"/>
  <c r="S241" i="14"/>
  <c r="Q710" i="14"/>
  <c r="R248" i="14"/>
  <c r="T726" i="14"/>
  <c r="N557" i="14"/>
  <c r="U711" i="14"/>
  <c r="T414" i="14"/>
  <c r="R726" i="14"/>
  <c r="U416" i="14"/>
  <c r="L683" i="14"/>
  <c r="M413" i="14"/>
  <c r="Q704" i="14"/>
  <c r="P654" i="14"/>
  <c r="L755" i="14"/>
  <c r="N691" i="14"/>
  <c r="P707" i="14"/>
  <c r="S508" i="14"/>
  <c r="Q691" i="14"/>
  <c r="N654" i="14"/>
  <c r="S809" i="14"/>
  <c r="R877" i="14"/>
  <c r="M232" i="14"/>
  <c r="M705" i="14"/>
  <c r="L819" i="14"/>
  <c r="J873" i="14"/>
  <c r="O653" i="14"/>
  <c r="M381" i="14"/>
  <c r="M680" i="14"/>
  <c r="S229" i="14"/>
  <c r="V832" i="14"/>
  <c r="L519" i="14"/>
  <c r="K355" i="14"/>
  <c r="K875" i="14"/>
  <c r="K742" i="14"/>
  <c r="N827" i="14"/>
  <c r="T397" i="14"/>
  <c r="K544" i="14"/>
  <c r="N823" i="14"/>
  <c r="R843" i="14"/>
  <c r="J851" i="14"/>
  <c r="N662" i="14"/>
  <c r="M733" i="14"/>
  <c r="U295" i="14"/>
  <c r="S701" i="14"/>
  <c r="T457" i="14"/>
  <c r="S406" i="14"/>
  <c r="O670" i="14"/>
  <c r="T803" i="14"/>
  <c r="R741" i="14"/>
  <c r="L856" i="14"/>
  <c r="V666" i="14"/>
  <c r="S243" i="14"/>
  <c r="T586" i="14"/>
  <c r="M214" i="14"/>
  <c r="K537" i="14"/>
  <c r="P861" i="14"/>
  <c r="U517" i="14"/>
  <c r="P864" i="14"/>
  <c r="M528" i="14"/>
  <c r="R821" i="14"/>
  <c r="U446" i="14"/>
  <c r="P217" i="14"/>
  <c r="Q259" i="14"/>
  <c r="Q707" i="14"/>
  <c r="U539" i="14"/>
  <c r="M894" i="14"/>
  <c r="Q446" i="14"/>
  <c r="P822" i="14"/>
  <c r="T543" i="14"/>
  <c r="O504" i="14"/>
  <c r="Q593" i="14"/>
  <c r="N661" i="14"/>
  <c r="R288" i="14"/>
  <c r="L274" i="14"/>
  <c r="L728" i="14"/>
  <c r="P873" i="14"/>
  <c r="M731" i="14"/>
  <c r="M745" i="14"/>
  <c r="M412" i="14"/>
  <c r="J767" i="14"/>
  <c r="S740" i="14"/>
  <c r="L591" i="14"/>
  <c r="J861" i="14"/>
  <c r="M236" i="14"/>
  <c r="K407" i="14"/>
  <c r="U255" i="14"/>
  <c r="N229" i="14"/>
  <c r="P863" i="14"/>
  <c r="K268" i="14"/>
  <c r="R605" i="14"/>
  <c r="V374" i="14"/>
  <c r="R247" i="14"/>
  <c r="Q750" i="14"/>
  <c r="M264" i="14"/>
  <c r="M659" i="14"/>
  <c r="U552" i="14"/>
  <c r="U676" i="14"/>
  <c r="O758" i="14"/>
  <c r="T237" i="14"/>
  <c r="V518" i="14"/>
  <c r="Q661" i="14"/>
  <c r="P700" i="14"/>
  <c r="V869" i="14"/>
  <c r="P368" i="14"/>
  <c r="Q413" i="14"/>
  <c r="M281" i="14"/>
  <c r="N228" i="14"/>
  <c r="V525" i="14"/>
  <c r="U529" i="14"/>
  <c r="O602" i="14"/>
  <c r="T455" i="14"/>
  <c r="O310" i="14"/>
  <c r="K604" i="14"/>
  <c r="O687" i="14"/>
  <c r="U665" i="14"/>
  <c r="S718" i="14"/>
  <c r="N424" i="14"/>
  <c r="O812" i="14"/>
  <c r="K658" i="14"/>
  <c r="S590" i="14"/>
  <c r="N390" i="14"/>
  <c r="Q731" i="14"/>
  <c r="O547" i="14"/>
  <c r="Q587" i="14"/>
  <c r="K387" i="14"/>
  <c r="R890" i="14"/>
  <c r="V655" i="14"/>
  <c r="T289" i="14"/>
  <c r="N412" i="14"/>
  <c r="P353" i="14"/>
  <c r="Q523" i="14"/>
  <c r="P709" i="14"/>
  <c r="V251" i="14"/>
  <c r="M403" i="14"/>
  <c r="S729" i="14"/>
  <c r="P593" i="14"/>
  <c r="L385" i="14"/>
  <c r="N547" i="14"/>
  <c r="S548" i="14"/>
  <c r="P816" i="14"/>
  <c r="S819" i="14"/>
  <c r="O236" i="14"/>
  <c r="N666" i="14"/>
  <c r="M546" i="14"/>
  <c r="R358" i="14"/>
  <c r="V424" i="14"/>
  <c r="P533" i="14"/>
  <c r="U734" i="14"/>
  <c r="M550" i="14"/>
  <c r="L294" i="14"/>
  <c r="V377" i="14"/>
  <c r="R446" i="14"/>
  <c r="T297" i="14"/>
  <c r="O285" i="14"/>
  <c r="K400" i="14"/>
  <c r="K878" i="14"/>
  <c r="V530" i="14"/>
  <c r="R757" i="14"/>
  <c r="N690" i="14"/>
  <c r="Q531" i="14"/>
  <c r="K257" i="14"/>
  <c r="P884" i="14"/>
  <c r="P426" i="14"/>
  <c r="T399" i="14"/>
  <c r="O277" i="14"/>
  <c r="O870" i="14"/>
  <c r="S755" i="14"/>
  <c r="V216" i="14"/>
  <c r="Q264" i="14"/>
  <c r="L657" i="14"/>
  <c r="P708" i="14"/>
  <c r="T730" i="14"/>
  <c r="Q896" i="14"/>
  <c r="M373" i="14"/>
  <c r="M548" i="14"/>
  <c r="T893" i="14"/>
  <c r="N529" i="14"/>
  <c r="Q556" i="14"/>
  <c r="O306" i="14"/>
  <c r="N258" i="14"/>
  <c r="M589" i="14"/>
  <c r="L366" i="14"/>
  <c r="M711" i="14"/>
  <c r="L752" i="14"/>
  <c r="L734" i="14"/>
  <c r="T546" i="14"/>
  <c r="K234" i="14"/>
  <c r="P723" i="14"/>
  <c r="S357" i="14"/>
  <c r="N305" i="14"/>
  <c r="N205" i="14"/>
  <c r="M869" i="14"/>
  <c r="P562" i="14"/>
  <c r="R663" i="14"/>
  <c r="T308" i="14"/>
  <c r="O679" i="14"/>
  <c r="S874" i="14"/>
  <c r="U394" i="14"/>
  <c r="S399" i="14"/>
  <c r="K454" i="14"/>
  <c r="V279" i="14"/>
  <c r="T392" i="14"/>
  <c r="T285" i="14"/>
  <c r="N381" i="14"/>
  <c r="M375" i="14"/>
  <c r="M870" i="14"/>
  <c r="V657" i="14"/>
  <c r="L701" i="14"/>
  <c r="S287" i="14"/>
  <c r="O664" i="14"/>
  <c r="K516" i="14"/>
  <c r="O230" i="14"/>
  <c r="O305" i="14"/>
  <c r="V715" i="14"/>
  <c r="R532" i="14"/>
  <c r="M810" i="14"/>
  <c r="U705" i="14"/>
  <c r="Q668" i="14"/>
  <c r="O710" i="14"/>
  <c r="L685" i="14"/>
  <c r="L440" i="14"/>
  <c r="T686" i="14"/>
  <c r="V521" i="14"/>
  <c r="O442" i="14"/>
  <c r="Q718" i="14"/>
  <c r="Q823" i="14"/>
  <c r="R567" i="14"/>
  <c r="U454" i="14"/>
  <c r="P695" i="14"/>
  <c r="T355" i="14"/>
  <c r="K804" i="14"/>
  <c r="S571" i="14"/>
  <c r="N217" i="14"/>
  <c r="S279" i="14"/>
  <c r="M390" i="14"/>
  <c r="T511" i="14"/>
  <c r="O448" i="14"/>
  <c r="L747" i="14"/>
  <c r="N850" i="14"/>
  <c r="N212" i="14"/>
  <c r="L867" i="14"/>
  <c r="N359" i="14"/>
  <c r="R455" i="14"/>
  <c r="K412" i="14"/>
  <c r="Q453" i="14"/>
  <c r="R434" i="14"/>
  <c r="R505" i="14"/>
  <c r="P693" i="14"/>
  <c r="S450" i="14"/>
  <c r="K274" i="14"/>
  <c r="T304" i="14"/>
  <c r="L452" i="14"/>
  <c r="N223" i="14"/>
  <c r="R675" i="14"/>
  <c r="U745" i="14"/>
  <c r="M740" i="14"/>
  <c r="R672" i="14"/>
  <c r="L833" i="14"/>
  <c r="Q550" i="14"/>
  <c r="K607" i="14"/>
  <c r="U586" i="14"/>
  <c r="T736" i="14"/>
  <c r="M202" i="14"/>
  <c r="P607" i="14"/>
  <c r="K825" i="14"/>
  <c r="Q847" i="14"/>
  <c r="P236" i="14"/>
  <c r="S688" i="14"/>
  <c r="R573" i="14"/>
  <c r="M837" i="14"/>
  <c r="T671" i="14"/>
  <c r="V264" i="14"/>
  <c r="L447" i="14"/>
  <c r="O560" i="14"/>
  <c r="T433" i="14"/>
  <c r="O682" i="14"/>
  <c r="L662" i="14"/>
  <c r="L715" i="14"/>
  <c r="U283" i="14"/>
  <c r="V513" i="14"/>
  <c r="T660" i="14"/>
  <c r="T458" i="14"/>
  <c r="R657" i="14"/>
  <c r="Q677" i="14"/>
  <c r="U231" i="14"/>
  <c r="L431" i="14"/>
  <c r="M443" i="14"/>
  <c r="K242" i="14"/>
  <c r="U289" i="14"/>
  <c r="Q657" i="14"/>
  <c r="P603" i="14"/>
  <c r="R562" i="14"/>
  <c r="Q205" i="14"/>
  <c r="T693" i="14"/>
  <c r="J871" i="14"/>
  <c r="T555" i="14"/>
  <c r="O669" i="14"/>
  <c r="M217" i="14"/>
  <c r="V892" i="14"/>
  <c r="L843" i="14"/>
  <c r="K603" i="14"/>
  <c r="K426" i="14"/>
  <c r="Q729" i="14"/>
  <c r="V653" i="14"/>
  <c r="M567" i="14"/>
  <c r="R258" i="14"/>
  <c r="P411" i="14"/>
  <c r="S873" i="14"/>
  <c r="Q308" i="14"/>
  <c r="N286" i="14"/>
  <c r="V531" i="14"/>
  <c r="U850" i="14"/>
  <c r="V697" i="14"/>
  <c r="L854" i="14"/>
  <c r="S422" i="14"/>
  <c r="L658" i="14"/>
  <c r="V202" i="14"/>
  <c r="V511" i="14"/>
  <c r="P447" i="14"/>
  <c r="S588" i="14"/>
  <c r="U281" i="14"/>
  <c r="T702" i="14"/>
  <c r="P748" i="14"/>
  <c r="P404" i="14"/>
  <c r="Q248" i="14"/>
  <c r="M578" i="14"/>
  <c r="T272" i="14"/>
  <c r="L684" i="14"/>
  <c r="P694" i="14"/>
  <c r="V687" i="14"/>
  <c r="R815" i="14"/>
  <c r="K601" i="14"/>
  <c r="L248" i="14"/>
  <c r="Q610" i="14"/>
  <c r="R514" i="14"/>
  <c r="L733" i="14"/>
  <c r="V288" i="14"/>
  <c r="N694" i="14"/>
  <c r="U440" i="14"/>
  <c r="N453" i="14"/>
  <c r="T667" i="14"/>
  <c r="K749" i="14"/>
  <c r="Q874" i="14"/>
  <c r="L687" i="14"/>
  <c r="N273" i="14"/>
  <c r="K443" i="14"/>
  <c r="U232" i="14"/>
  <c r="M608" i="14"/>
  <c r="R552" i="14"/>
  <c r="V393" i="14"/>
  <c r="N383" i="14"/>
  <c r="N591" i="14"/>
  <c r="M209" i="14"/>
  <c r="J882" i="14"/>
  <c r="M689" i="14"/>
  <c r="N832" i="14"/>
  <c r="S706" i="14"/>
  <c r="K227" i="14"/>
  <c r="S591" i="14"/>
  <c r="N523" i="14"/>
  <c r="M215" i="14"/>
  <c r="P384" i="14"/>
  <c r="M505" i="14"/>
  <c r="T824" i="14"/>
  <c r="Q743" i="14"/>
  <c r="S270" i="14"/>
  <c r="K244" i="14"/>
  <c r="U884" i="14"/>
  <c r="K365" i="14"/>
  <c r="N384" i="14"/>
  <c r="N261" i="14"/>
  <c r="S529" i="14"/>
  <c r="U362" i="14"/>
  <c r="V744" i="14"/>
  <c r="M385" i="14"/>
  <c r="U534" i="14"/>
  <c r="R722" i="14"/>
  <c r="N256" i="14"/>
  <c r="P265" i="14"/>
  <c r="M581" i="14"/>
  <c r="N847" i="14"/>
  <c r="S736" i="14"/>
  <c r="K830" i="14"/>
  <c r="T610" i="14"/>
  <c r="L416" i="14"/>
  <c r="T592" i="14"/>
  <c r="O399" i="14"/>
  <c r="Q354" i="14"/>
  <c r="R668" i="14"/>
  <c r="N270" i="14"/>
  <c r="S689" i="14"/>
  <c r="P684" i="14"/>
  <c r="Q210" i="14"/>
  <c r="M380" i="14"/>
  <c r="Q653" i="14"/>
  <c r="V250" i="14"/>
  <c r="S518" i="14"/>
  <c r="U844" i="14"/>
  <c r="M517" i="14"/>
  <c r="L448" i="14"/>
  <c r="U288" i="14"/>
  <c r="P826" i="14"/>
  <c r="S576" i="14"/>
  <c r="N253" i="14"/>
  <c r="M431" i="14"/>
  <c r="K705" i="14"/>
  <c r="U840" i="14"/>
  <c r="R413" i="14"/>
  <c r="K605" i="14"/>
  <c r="S434" i="14"/>
  <c r="N355" i="14"/>
  <c r="M701" i="14"/>
  <c r="R292" i="14"/>
  <c r="K608" i="14"/>
  <c r="K837" i="14"/>
  <c r="R408" i="14"/>
  <c r="V307" i="14"/>
  <c r="S278" i="14"/>
  <c r="N386" i="14"/>
  <c r="L446" i="14"/>
  <c r="V208" i="14"/>
  <c r="V748" i="14"/>
  <c r="S267" i="14"/>
  <c r="V853" i="14"/>
  <c r="T542" i="14"/>
  <c r="U809" i="14"/>
  <c r="Q212" i="14"/>
  <c r="R235" i="14"/>
  <c r="Q518" i="14"/>
  <c r="M404" i="14"/>
  <c r="N517" i="14"/>
  <c r="K563" i="14"/>
  <c r="P528" i="14"/>
  <c r="P727" i="14"/>
  <c r="N353" i="14"/>
  <c r="Q508" i="14"/>
  <c r="M892" i="14"/>
  <c r="T602" i="14"/>
  <c r="O831" i="14"/>
  <c r="P385" i="14"/>
  <c r="P745" i="14"/>
  <c r="Q401" i="14"/>
  <c r="M442" i="14"/>
  <c r="O727" i="14"/>
  <c r="K236" i="14"/>
  <c r="V503" i="14"/>
  <c r="M832" i="14"/>
  <c r="U233" i="14"/>
  <c r="Q825" i="14"/>
  <c r="N246" i="14"/>
  <c r="K238" i="14"/>
  <c r="R547" i="14"/>
  <c r="Q430" i="14"/>
  <c r="T383" i="14"/>
  <c r="N430" i="14"/>
  <c r="L357" i="14"/>
  <c r="U404" i="14"/>
  <c r="M244" i="14"/>
  <c r="K558" i="14"/>
  <c r="M601" i="14"/>
  <c r="S505" i="14"/>
  <c r="S554" i="14"/>
  <c r="K358" i="14"/>
  <c r="Q364" i="14"/>
  <c r="V732" i="14"/>
  <c r="U871" i="14"/>
  <c r="K252" i="14"/>
  <c r="T382" i="14"/>
  <c r="T279" i="14"/>
  <c r="T583" i="14"/>
  <c r="M676" i="14"/>
  <c r="Q824" i="14"/>
  <c r="K515" i="14"/>
  <c r="K589" i="14"/>
  <c r="O287" i="14"/>
  <c r="N718" i="14"/>
  <c r="M275" i="14"/>
  <c r="R266" i="14"/>
  <c r="O749" i="14"/>
  <c r="V541" i="14"/>
  <c r="T513" i="14"/>
  <c r="V729" i="14"/>
  <c r="K220" i="14"/>
  <c r="N689" i="14"/>
  <c r="P539" i="14"/>
  <c r="V256" i="14"/>
  <c r="V399" i="14"/>
  <c r="L827" i="14"/>
  <c r="R445" i="14"/>
  <c r="K727" i="14"/>
  <c r="P262" i="14"/>
  <c r="Q848" i="14"/>
  <c r="S248" i="14"/>
  <c r="R356" i="14"/>
  <c r="O585" i="14"/>
  <c r="P540" i="14"/>
  <c r="L438" i="14"/>
  <c r="R725" i="14"/>
  <c r="S234" i="14"/>
  <c r="P360" i="14"/>
  <c r="M682" i="14"/>
  <c r="U555" i="14"/>
  <c r="N410" i="14"/>
  <c r="R678" i="14"/>
  <c r="O355" i="14"/>
  <c r="V223" i="14"/>
  <c r="Q410" i="14"/>
  <c r="N249" i="14"/>
  <c r="U582" i="14"/>
  <c r="Q203" i="14"/>
  <c r="M257" i="14"/>
  <c r="K687" i="14"/>
  <c r="S376" i="14"/>
  <c r="T564" i="14"/>
  <c r="O245" i="14"/>
  <c r="K743" i="14"/>
  <c r="S423" i="14"/>
  <c r="R435" i="14"/>
  <c r="K281" i="14"/>
  <c r="N815" i="14"/>
  <c r="T250" i="14"/>
  <c r="K689" i="14"/>
  <c r="P744" i="14"/>
  <c r="Q370" i="14"/>
  <c r="U457" i="14"/>
  <c r="U387" i="14"/>
  <c r="J818" i="14"/>
  <c r="M396" i="14"/>
  <c r="M540" i="14"/>
  <c r="T675" i="14"/>
  <c r="N721" i="14"/>
  <c r="L598" i="14"/>
  <c r="N389" i="14"/>
  <c r="P711" i="14"/>
  <c r="Q265" i="14"/>
  <c r="O282" i="14"/>
  <c r="P549" i="14"/>
  <c r="U544" i="14"/>
  <c r="Q239" i="14"/>
  <c r="V452" i="14"/>
  <c r="T373" i="14"/>
  <c r="S666" i="14"/>
  <c r="N830" i="14"/>
  <c r="P387" i="14"/>
  <c r="K575" i="14"/>
  <c r="O719" i="14"/>
  <c r="V397" i="14"/>
  <c r="U267" i="14"/>
  <c r="L542" i="14"/>
  <c r="V382" i="14"/>
  <c r="S705" i="14"/>
  <c r="U687" i="14"/>
  <c r="Q601" i="14"/>
  <c r="Q412" i="14"/>
  <c r="T668" i="14"/>
  <c r="Q522" i="14"/>
  <c r="P662" i="14"/>
  <c r="T735" i="14"/>
  <c r="Q353" i="14"/>
  <c r="O392" i="14"/>
  <c r="V276" i="14"/>
  <c r="N303" i="14"/>
  <c r="S521" i="14"/>
  <c r="N578" i="14"/>
  <c r="M245" i="14"/>
  <c r="U300" i="14"/>
  <c r="V701" i="14"/>
  <c r="V587" i="14"/>
  <c r="S301" i="14"/>
  <c r="K430" i="14"/>
  <c r="Q243" i="14"/>
  <c r="M677" i="14"/>
  <c r="Q855" i="14"/>
  <c r="P390" i="14"/>
  <c r="Q393" i="14"/>
  <c r="O832" i="14"/>
  <c r="S522" i="14"/>
  <c r="L608" i="14"/>
  <c r="O676" i="14"/>
  <c r="R585" i="14"/>
  <c r="P440" i="14"/>
  <c r="Q723" i="14"/>
  <c r="Q361" i="14"/>
  <c r="P743" i="14"/>
  <c r="O713" i="14"/>
  <c r="T676" i="14"/>
  <c r="K564" i="14"/>
  <c r="U597" i="14"/>
  <c r="U263" i="14"/>
  <c r="N665" i="14"/>
  <c r="L249" i="14"/>
  <c r="P284" i="14"/>
  <c r="V826" i="14"/>
  <c r="L282" i="14"/>
  <c r="P458" i="14"/>
  <c r="J893" i="14"/>
  <c r="M669" i="14"/>
  <c r="T427" i="14"/>
  <c r="T887" i="14"/>
  <c r="O821" i="14"/>
  <c r="L288" i="14"/>
  <c r="K669" i="14"/>
  <c r="M503" i="14"/>
  <c r="Q383" i="14"/>
  <c r="K814" i="14"/>
  <c r="S269" i="14"/>
  <c r="J795" i="14"/>
  <c r="V275" i="14"/>
  <c r="L580" i="14"/>
  <c r="K700" i="14"/>
  <c r="R690" i="14"/>
  <c r="Q602" i="14"/>
  <c r="M756" i="14"/>
  <c r="K277" i="14"/>
  <c r="O421" i="14"/>
  <c r="L749" i="14"/>
  <c r="K222" i="14"/>
  <c r="M424" i="14"/>
  <c r="K594" i="14"/>
  <c r="M204" i="14"/>
  <c r="Q669" i="14"/>
  <c r="U847" i="14"/>
  <c r="M541" i="14"/>
  <c r="S232" i="14"/>
  <c r="K733" i="14"/>
  <c r="O884" i="14"/>
  <c r="V686" i="14"/>
  <c r="V235" i="14"/>
  <c r="R710" i="14"/>
  <c r="R521" i="14"/>
  <c r="S360" i="14"/>
  <c r="P202" i="14"/>
  <c r="V743" i="14"/>
  <c r="T682" i="14"/>
  <c r="P687" i="14"/>
  <c r="R386" i="14"/>
  <c r="M394" i="14"/>
  <c r="O895" i="14"/>
  <c r="K827" i="14"/>
  <c r="L720" i="14"/>
  <c r="Q530" i="14"/>
  <c r="O291" i="14"/>
  <c r="L296" i="14"/>
  <c r="N669" i="14"/>
  <c r="O237" i="14"/>
  <c r="M605" i="14"/>
  <c r="T705" i="14"/>
  <c r="K270" i="14"/>
  <c r="R218" i="14"/>
  <c r="L295" i="14"/>
  <c r="M555" i="14"/>
  <c r="M458" i="14"/>
  <c r="Q740" i="14"/>
  <c r="M709" i="14"/>
  <c r="U367" i="14"/>
  <c r="N725" i="14"/>
  <c r="P512" i="14"/>
  <c r="P853" i="14"/>
  <c r="V727" i="14"/>
  <c r="P272" i="14"/>
  <c r="T843" i="14"/>
  <c r="S583" i="14"/>
  <c r="V822" i="14"/>
  <c r="L514" i="14"/>
  <c r="V205" i="14"/>
  <c r="T417" i="14"/>
  <c r="N509" i="14"/>
  <c r="N552" i="14"/>
  <c r="T883" i="14"/>
  <c r="T247" i="14"/>
  <c r="S407" i="14"/>
  <c r="K809" i="14"/>
  <c r="Q287" i="14"/>
  <c r="U858" i="14"/>
  <c r="V439" i="14"/>
  <c r="M406" i="14"/>
  <c r="K417" i="14"/>
  <c r="L305" i="14"/>
  <c r="V400" i="14"/>
  <c r="P720" i="14"/>
  <c r="O826" i="14"/>
  <c r="L216" i="14"/>
  <c r="R357" i="14"/>
  <c r="P254" i="14"/>
  <c r="L698" i="14"/>
  <c r="M850" i="14"/>
  <c r="T679" i="14"/>
  <c r="S822" i="14"/>
  <c r="O241" i="14"/>
  <c r="Q712" i="14"/>
  <c r="M283" i="14"/>
  <c r="K221" i="14"/>
  <c r="Q429" i="14"/>
  <c r="R808" i="14"/>
  <c r="R533" i="14"/>
  <c r="U272" i="14"/>
  <c r="T553" i="14"/>
  <c r="U821" i="14"/>
  <c r="V736" i="14"/>
  <c r="P366" i="14"/>
  <c r="U568" i="14"/>
  <c r="S535" i="14"/>
  <c r="T607" i="14"/>
  <c r="R372" i="14"/>
  <c r="J868" i="14"/>
  <c r="O270" i="14"/>
  <c r="U407" i="14"/>
  <c r="T301" i="14"/>
  <c r="V851" i="14"/>
  <c r="Q877" i="14"/>
  <c r="N379" i="14"/>
  <c r="M514" i="14"/>
  <c r="Q804" i="14"/>
  <c r="P425" i="14"/>
  <c r="P705" i="14"/>
  <c r="P424" i="14"/>
  <c r="T719" i="14"/>
  <c r="R664" i="14"/>
  <c r="S902" i="14"/>
  <c r="O594" i="14"/>
  <c r="N853" i="14"/>
  <c r="O260" i="14"/>
  <c r="P681" i="14"/>
  <c r="O716" i="14"/>
  <c r="L453" i="14"/>
  <c r="Q568" i="14"/>
  <c r="O584" i="14"/>
  <c r="M587" i="14"/>
  <c r="L563" i="14"/>
  <c r="O281" i="14"/>
  <c r="N371" i="14"/>
  <c r="V816" i="14"/>
  <c r="U291" i="14"/>
  <c r="Q424" i="14"/>
  <c r="Q392" i="14"/>
  <c r="Q310" i="14"/>
  <c r="K591" i="14"/>
  <c r="Q524" i="14"/>
  <c r="U223" i="14"/>
  <c r="N300" i="14"/>
  <c r="M667" i="14"/>
  <c r="T398" i="14"/>
  <c r="P219" i="14"/>
  <c r="N887" i="14"/>
  <c r="L877" i="14"/>
  <c r="K502" i="14"/>
  <c r="L547" i="14"/>
  <c r="S734" i="14"/>
  <c r="M460" i="14"/>
  <c r="K823" i="14"/>
  <c r="N744" i="14"/>
  <c r="R460" i="14"/>
  <c r="K362" i="14"/>
  <c r="V358" i="14"/>
  <c r="M572" i="14"/>
  <c r="L368" i="14"/>
  <c r="M551" i="14"/>
  <c r="V658" i="14"/>
  <c r="K418" i="14"/>
  <c r="N434" i="14"/>
  <c r="O529" i="14"/>
  <c r="N443" i="14"/>
  <c r="L751" i="14"/>
  <c r="N515" i="14"/>
  <c r="T222" i="14"/>
  <c r="V538" i="14"/>
  <c r="P701" i="14"/>
  <c r="R819" i="14"/>
  <c r="S856" i="14"/>
  <c r="V370" i="14"/>
  <c r="U415" i="14"/>
  <c r="O393" i="14"/>
  <c r="N566" i="14"/>
  <c r="U746" i="14"/>
  <c r="Q444" i="14"/>
  <c r="L607" i="14"/>
  <c r="N831" i="14"/>
  <c r="R368" i="14"/>
  <c r="L218" i="14"/>
  <c r="U397" i="14"/>
  <c r="M361" i="14"/>
  <c r="V581" i="14"/>
  <c r="L386" i="14"/>
  <c r="P267" i="14"/>
  <c r="L270" i="14"/>
  <c r="R560" i="14"/>
  <c r="L286" i="14"/>
  <c r="K861" i="14"/>
  <c r="N676" i="14"/>
  <c r="P698" i="14"/>
  <c r="P299" i="14"/>
  <c r="P505" i="14"/>
  <c r="T391" i="14"/>
  <c r="V565" i="14"/>
  <c r="N818" i="14"/>
  <c r="T551" i="14"/>
  <c r="O581" i="14"/>
  <c r="P436" i="14"/>
  <c r="N262" i="14"/>
  <c r="M703" i="14"/>
  <c r="M254" i="14"/>
  <c r="T293" i="14"/>
  <c r="P541" i="14"/>
  <c r="K702" i="14"/>
  <c r="P380" i="14"/>
  <c r="L432" i="14"/>
  <c r="V682" i="14"/>
  <c r="N746" i="14"/>
  <c r="U511" i="14"/>
  <c r="P834" i="14"/>
  <c r="P260" i="14"/>
  <c r="O725" i="14"/>
  <c r="S283" i="14"/>
  <c r="R289" i="14"/>
  <c r="S353" i="14"/>
  <c r="M864" i="14"/>
  <c r="Q583" i="14"/>
  <c r="U886" i="14"/>
  <c r="T725" i="14"/>
  <c r="N373" i="14"/>
  <c r="K834" i="14"/>
  <c r="N683" i="14"/>
  <c r="U226" i="14"/>
  <c r="K207" i="14"/>
  <c r="N589" i="14"/>
  <c r="L441" i="14"/>
  <c r="M547" i="14"/>
  <c r="Q441" i="14"/>
  <c r="T537" i="14"/>
  <c r="K704" i="14"/>
  <c r="S393" i="14"/>
  <c r="S720" i="14"/>
  <c r="T712" i="14"/>
  <c r="P377" i="14"/>
  <c r="L358" i="14"/>
  <c r="K887" i="14"/>
  <c r="L219" i="14"/>
  <c r="K389" i="14"/>
  <c r="S203" i="14"/>
  <c r="T407" i="14"/>
  <c r="P287" i="14"/>
  <c r="V380" i="14"/>
  <c r="S456" i="14"/>
  <c r="M577" i="14"/>
  <c r="L739" i="14"/>
  <c r="U384" i="14"/>
  <c r="T596" i="14"/>
  <c r="Q693" i="14"/>
  <c r="P823" i="14"/>
  <c r="L814" i="14"/>
  <c r="P575" i="14"/>
  <c r="T267" i="14"/>
  <c r="R209" i="14"/>
  <c r="N881" i="14"/>
  <c r="R230" i="14"/>
  <c r="P747" i="14"/>
  <c r="R382" i="14"/>
  <c r="L503" i="14"/>
  <c r="U737" i="14"/>
  <c r="S719" i="14"/>
  <c r="O274" i="14"/>
  <c r="V379" i="14"/>
  <c r="V458" i="14"/>
  <c r="V693" i="14"/>
  <c r="P578" i="14"/>
  <c r="L516" i="14"/>
  <c r="U505" i="14"/>
  <c r="L576" i="14"/>
  <c r="T698" i="14"/>
  <c r="T460" i="14"/>
  <c r="P413" i="14"/>
  <c r="R687" i="14"/>
  <c r="M441" i="14"/>
  <c r="N505" i="14"/>
  <c r="P446" i="14"/>
  <c r="K699" i="14"/>
  <c r="P869" i="14"/>
  <c r="N802" i="14"/>
  <c r="V671" i="14"/>
  <c r="M834" i="14"/>
  <c r="K660" i="14"/>
  <c r="Q603" i="14"/>
  <c r="N539" i="14"/>
  <c r="T599" i="14"/>
  <c r="R676" i="14"/>
  <c r="S418" i="14"/>
  <c r="P443" i="14"/>
  <c r="P430" i="14"/>
  <c r="R267" i="14"/>
  <c r="P417" i="14"/>
  <c r="L369" i="14"/>
  <c r="K406" i="14"/>
  <c r="T591" i="14"/>
  <c r="S803" i="14"/>
  <c r="M279" i="14"/>
  <c r="P509" i="14"/>
  <c r="U741" i="14"/>
  <c r="T353" i="14"/>
  <c r="R745" i="14"/>
  <c r="K734" i="14"/>
  <c r="S679" i="14"/>
  <c r="R516" i="14"/>
  <c r="S568" i="14"/>
  <c r="U581" i="14"/>
  <c r="T406" i="14"/>
  <c r="N394" i="14"/>
  <c r="S574" i="14"/>
  <c r="S524" i="14"/>
  <c r="S680" i="14"/>
  <c r="M216" i="14"/>
  <c r="O403" i="14"/>
  <c r="N737" i="14"/>
  <c r="Q744" i="14"/>
  <c r="O697" i="14"/>
  <c r="V241" i="14"/>
  <c r="R593" i="14"/>
  <c r="K258" i="14"/>
  <c r="L272" i="14"/>
  <c r="T746" i="14"/>
  <c r="N360" i="14"/>
  <c r="U743" i="14"/>
  <c r="S304" i="14"/>
  <c r="P750" i="14"/>
  <c r="R422" i="14"/>
  <c r="K673" i="14"/>
  <c r="V442" i="14"/>
  <c r="V902" i="14"/>
  <c r="R554" i="14"/>
  <c r="P604" i="14"/>
  <c r="Q654" i="14"/>
  <c r="U735" i="14"/>
  <c r="V679" i="14"/>
  <c r="P242" i="14"/>
  <c r="M371" i="14"/>
  <c r="U224" i="14"/>
  <c r="M276" i="14"/>
  <c r="R666" i="14"/>
  <c r="L679" i="14"/>
  <c r="K447" i="14"/>
  <c r="R863" i="14"/>
  <c r="N559" i="14"/>
  <c r="T251" i="14"/>
  <c r="K707" i="14"/>
  <c r="V286" i="14"/>
  <c r="S384" i="14"/>
  <c r="R401" i="14"/>
  <c r="L291" i="14"/>
  <c r="N391" i="14"/>
  <c r="K848" i="14"/>
  <c r="M533" i="14"/>
  <c r="U557" i="14"/>
  <c r="K824" i="14"/>
  <c r="O879" i="14"/>
  <c r="N758" i="14"/>
  <c r="T254" i="14"/>
  <c r="N598" i="14"/>
  <c r="N704" i="14"/>
  <c r="P445" i="14"/>
  <c r="O563" i="14"/>
  <c r="O284" i="14"/>
  <c r="U659" i="14"/>
  <c r="S725" i="14"/>
  <c r="T227" i="14"/>
  <c r="R237" i="14"/>
  <c r="N220" i="14"/>
  <c r="P565" i="14"/>
  <c r="U389" i="14"/>
  <c r="M395" i="14"/>
  <c r="V602" i="14"/>
  <c r="O692" i="14"/>
  <c r="M747" i="14"/>
  <c r="S747" i="14"/>
  <c r="L600" i="14"/>
  <c r="S810" i="14"/>
  <c r="V509" i="14"/>
  <c r="L361" i="14"/>
  <c r="V542" i="14"/>
  <c r="T850" i="14"/>
  <c r="O537" i="14"/>
  <c r="U388" i="14"/>
  <c r="Q250" i="14"/>
  <c r="U238" i="14"/>
  <c r="K579" i="14"/>
  <c r="P576" i="14"/>
  <c r="N753" i="14"/>
  <c r="N809" i="14"/>
  <c r="P399" i="14"/>
  <c r="R699" i="14"/>
  <c r="R695" i="14"/>
  <c r="S687" i="14"/>
  <c r="N427" i="14"/>
  <c r="S730" i="14"/>
  <c r="R523" i="14"/>
  <c r="K859" i="14"/>
  <c r="S373" i="14"/>
  <c r="K294" i="14"/>
  <c r="T223" i="14"/>
  <c r="T209" i="14"/>
  <c r="T277" i="14"/>
  <c r="Q853" i="14"/>
  <c r="S700" i="14"/>
  <c r="O523" i="14"/>
  <c r="R512" i="14"/>
  <c r="L392" i="14"/>
  <c r="M310" i="14"/>
  <c r="S531" i="14"/>
  <c r="O886" i="14"/>
  <c r="N439" i="14"/>
  <c r="S295" i="14"/>
  <c r="P543" i="14"/>
  <c r="Q227" i="14"/>
  <c r="S395" i="14"/>
  <c r="O608" i="14"/>
  <c r="M435" i="14"/>
  <c r="R529" i="14"/>
  <c r="M819" i="14"/>
  <c r="U371" i="14"/>
  <c r="V752" i="14"/>
  <c r="U738" i="14"/>
  <c r="L564" i="14"/>
  <c r="P737" i="14"/>
  <c r="T757" i="14"/>
  <c r="O550" i="14"/>
  <c r="Q689" i="14"/>
  <c r="T384" i="14"/>
  <c r="S428" i="14"/>
  <c r="L822" i="14"/>
  <c r="J782" i="14"/>
  <c r="L550" i="14"/>
  <c r="P289" i="14"/>
  <c r="Q263" i="14"/>
  <c r="M830" i="14"/>
  <c r="O385" i="14"/>
  <c r="N845" i="14"/>
  <c r="Q291" i="14"/>
  <c r="O655" i="14"/>
  <c r="Q873" i="14"/>
  <c r="L589" i="14"/>
  <c r="T700" i="14"/>
  <c r="M240" i="14"/>
  <c r="Q514" i="14"/>
  <c r="L222" i="14"/>
  <c r="V594" i="14"/>
  <c r="M420" i="14"/>
  <c r="O704" i="14"/>
  <c r="Q741" i="14"/>
  <c r="V230" i="14"/>
  <c r="V308" i="14"/>
  <c r="S525" i="14"/>
  <c r="O569" i="14"/>
  <c r="J801" i="14"/>
  <c r="K584" i="14"/>
  <c r="U395" i="14"/>
  <c r="P222" i="14"/>
  <c r="R260" i="14"/>
  <c r="U599" i="14"/>
  <c r="U437" i="14"/>
  <c r="S511" i="14"/>
  <c r="M439" i="14"/>
  <c r="L277" i="14"/>
  <c r="M821" i="14"/>
  <c r="Q358" i="14"/>
  <c r="O827" i="14"/>
  <c r="P850" i="14"/>
  <c r="L397" i="14"/>
  <c r="T432" i="14"/>
  <c r="K512" i="14"/>
  <c r="P372" i="14"/>
  <c r="U406" i="14"/>
  <c r="T720" i="14"/>
  <c r="P840" i="14"/>
  <c r="L869" i="14"/>
  <c r="M576" i="14"/>
  <c r="V755" i="14"/>
  <c r="S205" i="14"/>
  <c r="L300" i="14"/>
  <c r="Q231" i="14"/>
  <c r="P819" i="14"/>
  <c r="U269" i="14"/>
  <c r="N419" i="14"/>
  <c r="T574" i="14"/>
  <c r="O506" i="14"/>
  <c r="M219" i="14"/>
  <c r="U562" i="14"/>
  <c r="S887" i="14"/>
  <c r="R307" i="14"/>
  <c r="S818" i="14"/>
  <c r="M411" i="14"/>
  <c r="U587" i="14"/>
  <c r="S502" i="14"/>
  <c r="U401" i="14"/>
  <c r="Q699" i="14"/>
  <c r="L557" i="14"/>
  <c r="Q579" i="14"/>
  <c r="K435" i="14"/>
  <c r="P433" i="14"/>
  <c r="O357" i="14"/>
  <c r="T436" i="14"/>
  <c r="P371" i="14"/>
  <c r="V808" i="14"/>
  <c r="S228" i="14"/>
  <c r="U257" i="14"/>
  <c r="M513" i="14"/>
  <c r="Q258" i="14"/>
  <c r="N740" i="14"/>
  <c r="P300" i="14"/>
  <c r="T696" i="14"/>
  <c r="N370" i="14"/>
  <c r="P610" i="14"/>
  <c r="M750" i="14"/>
  <c r="T549" i="14"/>
  <c r="L509" i="14"/>
  <c r="R727" i="14"/>
  <c r="L574" i="14"/>
  <c r="U393" i="14"/>
  <c r="K369" i="14"/>
  <c r="T748" i="14"/>
  <c r="O206" i="14"/>
  <c r="P395" i="14"/>
  <c r="O435" i="14"/>
  <c r="K429" i="14"/>
  <c r="K520" i="14"/>
  <c r="N289" i="14"/>
  <c r="U270" i="14"/>
  <c r="T683" i="14"/>
  <c r="L810" i="14"/>
  <c r="U533" i="14"/>
  <c r="K530" i="14"/>
  <c r="O388" i="14"/>
  <c r="L354" i="14"/>
  <c r="K457" i="14"/>
  <c r="K678" i="14"/>
  <c r="O698" i="14"/>
  <c r="M855" i="14"/>
  <c r="O887" i="14"/>
  <c r="Q564" i="14"/>
  <c r="U425" i="14"/>
  <c r="L703" i="14"/>
  <c r="Q521" i="14"/>
  <c r="T263" i="14"/>
  <c r="R835" i="14"/>
  <c r="O238" i="14"/>
  <c r="K514" i="14"/>
  <c r="N532" i="14"/>
  <c r="R589" i="14"/>
  <c r="L675" i="14"/>
  <c r="Q809" i="14"/>
  <c r="N513" i="14"/>
  <c r="O445" i="14"/>
  <c r="N577" i="14"/>
  <c r="R851" i="14"/>
  <c r="M686" i="14"/>
  <c r="V262" i="14"/>
  <c r="U736" i="14"/>
  <c r="V663" i="14"/>
  <c r="R703" i="14"/>
  <c r="R276" i="14"/>
  <c r="U280" i="14"/>
  <c r="Q840" i="14"/>
  <c r="S731" i="14"/>
  <c r="U402" i="14"/>
  <c r="T864" i="14"/>
  <c r="L533" i="14"/>
  <c r="K246" i="14"/>
  <c r="T606" i="14"/>
  <c r="V301" i="14"/>
  <c r="O372" i="14"/>
  <c r="R684" i="14"/>
  <c r="R887" i="14"/>
  <c r="T707" i="14"/>
  <c r="P241" i="14"/>
  <c r="L569" i="14"/>
  <c r="N287" i="14"/>
  <c r="V454" i="14"/>
  <c r="L458" i="14"/>
  <c r="S250" i="14"/>
  <c r="N538" i="14"/>
  <c r="V420" i="14"/>
  <c r="R424" i="14"/>
  <c r="S530" i="14"/>
  <c r="U669" i="14"/>
  <c r="O429" i="14"/>
  <c r="P276" i="14"/>
  <c r="O436" i="14"/>
  <c r="O874" i="14"/>
  <c r="K661" i="14"/>
  <c r="M668" i="14"/>
  <c r="U219" i="14"/>
  <c r="N674" i="14"/>
  <c r="N533" i="14"/>
  <c r="V605" i="14"/>
  <c r="T699" i="14"/>
  <c r="L424" i="14"/>
  <c r="S458" i="14"/>
  <c r="M893" i="14"/>
  <c r="Q215" i="14"/>
  <c r="T276" i="14"/>
  <c r="L870" i="14"/>
  <c r="O526" i="14"/>
  <c r="R653" i="14"/>
  <c r="Q394" i="14"/>
  <c r="O567" i="14"/>
  <c r="K272" i="14"/>
  <c r="S425" i="14"/>
  <c r="U527" i="14"/>
  <c r="N553" i="14"/>
  <c r="N730" i="14"/>
  <c r="O561" i="14"/>
  <c r="R587" i="14"/>
  <c r="M566" i="14"/>
  <c r="O699" i="14"/>
  <c r="K263" i="14"/>
  <c r="O415" i="14"/>
  <c r="R355" i="14"/>
  <c r="K890" i="14"/>
  <c r="N541" i="14"/>
  <c r="T539" i="14"/>
  <c r="N752" i="14"/>
  <c r="U273" i="14"/>
  <c r="M848" i="14"/>
  <c r="M736" i="14"/>
  <c r="L731" i="14"/>
  <c r="L505" i="14"/>
  <c r="K737" i="14"/>
  <c r="M823" i="14"/>
  <c r="T506" i="14"/>
  <c r="N378" i="14"/>
  <c r="K216" i="14"/>
  <c r="S808" i="14"/>
  <c r="S367" i="14"/>
  <c r="T703" i="14"/>
  <c r="U690" i="14"/>
  <c r="L226" i="14"/>
  <c r="V257" i="14"/>
  <c r="S848" i="14"/>
  <c r="L572" i="14"/>
  <c r="L853" i="14"/>
  <c r="O360" i="14"/>
  <c r="O308" i="14"/>
  <c r="K248" i="14"/>
  <c r="P507" i="14"/>
  <c r="R878" i="14"/>
  <c r="S261" i="14"/>
  <c r="Q299" i="14"/>
  <c r="P732" i="14"/>
  <c r="V376" i="14"/>
  <c r="Q432" i="14"/>
  <c r="O845" i="14"/>
  <c r="O807" i="14"/>
  <c r="O747" i="14"/>
  <c r="R698" i="14"/>
  <c r="S712" i="14"/>
  <c r="R453" i="14"/>
  <c r="U851" i="14"/>
  <c r="R363" i="14"/>
  <c r="N376" i="14"/>
  <c r="K354" i="14"/>
  <c r="V543" i="14"/>
  <c r="V430" i="14"/>
  <c r="U835" i="14"/>
  <c r="R431" i="14"/>
  <c r="S226" i="14"/>
  <c r="P867" i="14"/>
  <c r="O296" i="14"/>
  <c r="P679" i="14"/>
  <c r="M355" i="14"/>
  <c r="S682" i="14"/>
  <c r="O711" i="14"/>
  <c r="M298" i="14"/>
  <c r="M451" i="14"/>
  <c r="K513" i="14"/>
  <c r="V695" i="14"/>
  <c r="M400" i="14"/>
  <c r="N710" i="14"/>
  <c r="Q375" i="14"/>
  <c r="R291" i="14"/>
  <c r="M388" i="14"/>
  <c r="P896" i="14"/>
  <c r="V428" i="14"/>
  <c r="R581" i="14"/>
  <c r="S271" i="14"/>
  <c r="T242" i="14"/>
  <c r="M243" i="14"/>
  <c r="O293" i="14"/>
  <c r="M445" i="14"/>
  <c r="K752" i="14"/>
  <c r="Q557" i="14"/>
  <c r="O278" i="14"/>
  <c r="V450" i="14"/>
  <c r="T516" i="14"/>
  <c r="N695" i="14"/>
  <c r="K569" i="14"/>
  <c r="L454" i="14"/>
  <c r="S379" i="14"/>
  <c r="P590" i="14"/>
  <c r="S262" i="14"/>
  <c r="N546" i="14"/>
  <c r="R353" i="14"/>
  <c r="T881" i="14"/>
  <c r="P243" i="14"/>
  <c r="U506" i="14"/>
  <c r="N222" i="14"/>
  <c r="Q442" i="14"/>
  <c r="O389" i="14"/>
  <c r="M687" i="14"/>
  <c r="P692" i="14"/>
  <c r="P546" i="14"/>
  <c r="N696" i="14"/>
  <c r="L232" i="14"/>
  <c r="R244" i="14"/>
  <c r="Q206" i="14"/>
  <c r="U236" i="14"/>
  <c r="L537" i="14"/>
  <c r="Q389" i="14"/>
  <c r="O301" i="14"/>
  <c r="S898" i="14"/>
  <c r="P758" i="14"/>
  <c r="R527" i="14"/>
  <c r="S244" i="14"/>
  <c r="U863" i="14"/>
  <c r="P581" i="14"/>
  <c r="K883" i="14"/>
  <c r="L577" i="14"/>
  <c r="J819" i="14"/>
  <c r="M274" i="14"/>
  <c r="T364" i="14"/>
  <c r="T717" i="14"/>
  <c r="K568" i="14"/>
  <c r="T819" i="14"/>
  <c r="S830" i="14"/>
  <c r="P310" i="14"/>
  <c r="P667" i="14"/>
  <c r="M453" i="14"/>
  <c r="N304" i="14"/>
  <c r="K410" i="14"/>
  <c r="N600" i="14"/>
  <c r="R242" i="14"/>
  <c r="U379" i="14"/>
  <c r="K218" i="14"/>
  <c r="S659" i="14"/>
  <c r="O559" i="14"/>
  <c r="V242" i="14"/>
  <c r="O307" i="14"/>
  <c r="P506" i="14"/>
  <c r="R735" i="14"/>
  <c r="M352" i="14"/>
  <c r="S547" i="14"/>
  <c r="T415" i="14"/>
  <c r="T678" i="14"/>
  <c r="S282" i="14"/>
  <c r="P579" i="14"/>
  <c r="V234" i="14"/>
  <c r="R399" i="14"/>
  <c r="M571" i="14"/>
  <c r="M560" i="14"/>
  <c r="K844" i="14"/>
  <c r="T394" i="14"/>
  <c r="K684" i="14"/>
  <c r="U594" i="14"/>
  <c r="S236" i="14"/>
  <c r="V861" i="14"/>
  <c r="V247" i="14"/>
  <c r="P900" i="14"/>
  <c r="N502" i="14"/>
  <c r="Q705" i="14"/>
  <c r="M845" i="14"/>
  <c r="T361" i="14"/>
  <c r="K264" i="14"/>
  <c r="P567" i="14"/>
  <c r="R747" i="14"/>
  <c r="L659" i="14"/>
  <c r="U262" i="14"/>
  <c r="V371" i="14"/>
  <c r="P293" i="14"/>
  <c r="K855" i="14"/>
  <c r="T523" i="14"/>
  <c r="O864" i="14"/>
  <c r="L387" i="14"/>
  <c r="R366" i="14"/>
  <c r="O881" i="14"/>
  <c r="U585" i="14"/>
  <c r="L445" i="14"/>
  <c r="R383" i="14"/>
  <c r="U709" i="14"/>
  <c r="Q709" i="14"/>
  <c r="K453" i="14"/>
  <c r="Q748" i="14"/>
  <c r="P740" i="14"/>
  <c r="O256" i="14"/>
  <c r="P449" i="14"/>
  <c r="U831" i="14"/>
  <c r="S204" i="14"/>
  <c r="V592" i="14"/>
  <c r="L419" i="14"/>
  <c r="R458" i="14"/>
  <c r="O517" i="14"/>
  <c r="V563" i="14"/>
  <c r="S760" i="14"/>
  <c r="P674" i="14"/>
  <c r="K427" i="14"/>
  <c r="V395" i="14"/>
  <c r="V596" i="14"/>
  <c r="S681" i="14"/>
  <c r="V854" i="14"/>
  <c r="N716" i="14"/>
  <c r="S536" i="14"/>
  <c r="Q685" i="14"/>
  <c r="Q652" i="14"/>
  <c r="O505" i="14"/>
  <c r="L506" i="14"/>
  <c r="L250" i="14"/>
  <c r="K452" i="14"/>
  <c r="L261" i="14"/>
  <c r="R681" i="14"/>
  <c r="K682" i="14"/>
  <c r="N593" i="14"/>
  <c r="K893" i="14"/>
  <c r="R404" i="14"/>
  <c r="Q443" i="14"/>
  <c r="K308" i="14"/>
  <c r="S259" i="14"/>
  <c r="R729" i="14"/>
  <c r="V283" i="14"/>
  <c r="O728" i="14"/>
  <c r="V537" i="14"/>
  <c r="M419" i="14"/>
  <c r="Q306" i="14"/>
  <c r="U376" i="14"/>
  <c r="R540" i="14"/>
  <c r="L246" i="14"/>
  <c r="R818" i="14"/>
  <c r="S858" i="14"/>
  <c r="K254" i="14"/>
  <c r="U532" i="14"/>
  <c r="S371" i="14"/>
  <c r="P444" i="14"/>
  <c r="M596" i="14"/>
  <c r="Q605" i="14"/>
  <c r="S871" i="14"/>
  <c r="T449" i="14"/>
  <c r="K286" i="14"/>
  <c r="V522" i="14"/>
  <c r="O413" i="14"/>
  <c r="P566" i="14"/>
  <c r="T710" i="14"/>
  <c r="K510" i="14"/>
  <c r="T235" i="14"/>
  <c r="N259" i="14"/>
  <c r="L851" i="14"/>
  <c r="V353" i="14"/>
  <c r="K596" i="14"/>
  <c r="S691" i="14"/>
  <c r="P250" i="14"/>
  <c r="U422" i="14"/>
  <c r="J890" i="14"/>
  <c r="S812" i="14"/>
  <c r="N544" i="14"/>
  <c r="P386" i="14"/>
  <c r="Q702" i="14"/>
  <c r="N208" i="14"/>
  <c r="L538" i="14"/>
  <c r="O433" i="14"/>
  <c r="O823" i="14"/>
  <c r="J768" i="14"/>
  <c r="N735" i="14"/>
  <c r="O740" i="14"/>
  <c r="U374" i="14"/>
  <c r="P278" i="14"/>
  <c r="O542" i="14"/>
  <c r="U310" i="14"/>
  <c r="S737" i="14"/>
  <c r="M723" i="14"/>
  <c r="T581" i="14"/>
  <c r="K735" i="14"/>
  <c r="K282" i="14"/>
  <c r="O855" i="14"/>
  <c r="T708" i="14"/>
  <c r="Q360" i="14"/>
  <c r="N573" i="14"/>
  <c r="L408" i="14"/>
  <c r="R723" i="14"/>
  <c r="L559" i="14"/>
  <c r="T695" i="14"/>
  <c r="V508" i="14"/>
  <c r="P712" i="14"/>
  <c r="S285" i="14"/>
  <c r="Q411" i="14"/>
  <c r="L692" i="14"/>
  <c r="T563" i="14"/>
  <c r="L363" i="14"/>
  <c r="Q262" i="14"/>
  <c r="P856" i="14"/>
  <c r="K708" i="14"/>
  <c r="L306" i="14"/>
  <c r="S870" i="14"/>
  <c r="U654" i="14"/>
  <c r="N530" i="14"/>
  <c r="V446" i="14"/>
  <c r="V584" i="14"/>
  <c r="U214" i="14"/>
  <c r="T552" i="14"/>
  <c r="T236" i="14"/>
  <c r="P223" i="14"/>
  <c r="P551" i="14"/>
  <c r="T377" i="14"/>
  <c r="V419" i="14"/>
  <c r="U377" i="14"/>
  <c r="L552" i="14"/>
  <c r="U583" i="14"/>
  <c r="V544" i="14"/>
  <c r="T665" i="14"/>
  <c r="S854" i="14"/>
  <c r="L674" i="14"/>
  <c r="P273" i="14"/>
  <c r="T451" i="14"/>
  <c r="Q378" i="14"/>
  <c r="U432" i="14"/>
  <c r="V207" i="14"/>
  <c r="L525" i="14"/>
  <c r="V684" i="14"/>
  <c r="S597" i="14"/>
  <c r="P608" i="14"/>
  <c r="Q502" i="14"/>
  <c r="K808" i="14"/>
  <c r="P877" i="14"/>
  <c r="Q902" i="14"/>
  <c r="N421" i="14"/>
  <c r="K744" i="14"/>
  <c r="N555" i="14"/>
  <c r="S398" i="14"/>
  <c r="K261" i="14"/>
  <c r="P226" i="14"/>
  <c r="S723" i="14"/>
  <c r="P212" i="14"/>
  <c r="N281" i="14"/>
  <c r="O582" i="14"/>
  <c r="O894" i="14"/>
  <c r="K750" i="14"/>
  <c r="Q208" i="14"/>
  <c r="U548" i="14"/>
  <c r="K371" i="14"/>
  <c r="O456" i="14"/>
  <c r="R414" i="14"/>
  <c r="R506" i="14"/>
  <c r="V437" i="14"/>
  <c r="N688" i="14"/>
  <c r="K847" i="14"/>
  <c r="K697" i="14"/>
  <c r="S752" i="14"/>
  <c r="N668" i="14"/>
  <c r="T421" i="14"/>
  <c r="O398" i="14"/>
  <c r="K755" i="14"/>
  <c r="V756" i="14"/>
  <c r="L700" i="14"/>
  <c r="V408" i="14"/>
  <c r="O803" i="14"/>
  <c r="O742" i="14"/>
  <c r="K409" i="14"/>
  <c r="N588" i="14"/>
  <c r="O387" i="14"/>
  <c r="J883" i="14"/>
  <c r="M282" i="14"/>
  <c r="Q861" i="14"/>
  <c r="T862" i="14"/>
  <c r="R720" i="14"/>
  <c r="T753" i="14"/>
  <c r="U740" i="14"/>
  <c r="P734" i="14"/>
  <c r="M695" i="14"/>
  <c r="M704" i="14"/>
  <c r="N520" i="14"/>
  <c r="T895" i="14"/>
  <c r="K739" i="14"/>
  <c r="K810" i="14"/>
  <c r="M448" i="14"/>
  <c r="T208" i="14"/>
  <c r="S253" i="14"/>
  <c r="U815" i="14"/>
  <c r="V694" i="14"/>
  <c r="K446" i="14"/>
  <c r="L532" i="14"/>
  <c r="V440" i="14"/>
  <c r="S420" i="14"/>
  <c r="V540" i="14"/>
  <c r="R755" i="14"/>
  <c r="U755" i="14"/>
  <c r="U507" i="14"/>
  <c r="T298" i="14"/>
  <c r="L848" i="14"/>
  <c r="S438" i="14"/>
  <c r="V383" i="14"/>
  <c r="L379" i="14"/>
  <c r="T575" i="14"/>
  <c r="U666" i="14"/>
  <c r="M871" i="14"/>
  <c r="P434" i="14"/>
  <c r="L653" i="14"/>
  <c r="M666" i="14"/>
  <c r="L710" i="14"/>
  <c r="T295" i="14"/>
  <c r="T252" i="14"/>
  <c r="U356" i="14"/>
  <c r="V603" i="14"/>
  <c r="U543" i="14"/>
  <c r="N878" i="14"/>
  <c r="V848" i="14"/>
  <c r="T290" i="14"/>
  <c r="V576" i="14"/>
  <c r="O657" i="14"/>
  <c r="R731" i="14"/>
  <c r="V260" i="14"/>
  <c r="Q229" i="14"/>
  <c r="T389" i="14"/>
  <c r="M883" i="14"/>
  <c r="U570" i="14"/>
  <c r="K404" i="14"/>
  <c r="S877" i="14"/>
  <c r="U720" i="14"/>
  <c r="R756" i="14"/>
  <c r="V588" i="14"/>
  <c r="U369" i="14"/>
  <c r="L736" i="14"/>
  <c r="L599" i="14"/>
  <c r="V745" i="14"/>
  <c r="V802" i="14"/>
  <c r="K360" i="14"/>
  <c r="P589" i="14"/>
  <c r="U685" i="14"/>
  <c r="M210" i="14"/>
  <c r="K455" i="14"/>
  <c r="V441" i="14"/>
  <c r="K740" i="14"/>
  <c r="P824" i="14"/>
  <c r="K302" i="14"/>
  <c r="O677" i="14"/>
  <c r="T727" i="14"/>
  <c r="R271" i="14"/>
  <c r="U892" i="14"/>
  <c r="R400" i="14"/>
  <c r="M728" i="14"/>
  <c r="T275" i="14"/>
  <c r="P204" i="14"/>
  <c r="L251" i="14"/>
  <c r="N702" i="14"/>
  <c r="P234" i="14"/>
  <c r="V425" i="14"/>
  <c r="U520" i="14"/>
  <c r="T358" i="14"/>
  <c r="R407" i="14"/>
  <c r="P587" i="14"/>
  <c r="T758" i="14"/>
  <c r="Q604" i="14"/>
  <c r="P415" i="14"/>
  <c r="O681" i="14"/>
  <c r="K295" i="14"/>
  <c r="U304" i="14"/>
  <c r="M565" i="14"/>
  <c r="O363" i="14"/>
  <c r="O507" i="14"/>
  <c r="O407" i="14"/>
  <c r="K726" i="14"/>
  <c r="V259" i="14"/>
  <c r="V751" i="14"/>
  <c r="Q724" i="14"/>
  <c r="U751" i="14"/>
  <c r="U308" i="14"/>
  <c r="N257" i="14"/>
  <c r="N511" i="14"/>
  <c r="U385" i="14"/>
  <c r="T589" i="14"/>
  <c r="S710" i="14"/>
  <c r="K900" i="14"/>
  <c r="U595" i="14"/>
  <c r="M432" i="14"/>
  <c r="K583" i="14"/>
  <c r="V524" i="14"/>
  <c r="L704" i="14"/>
  <c r="P871" i="14"/>
  <c r="O419" i="14"/>
  <c r="K858" i="14"/>
  <c r="V569" i="14"/>
  <c r="M429" i="14"/>
  <c r="R381" i="14"/>
  <c r="N734" i="14"/>
  <c r="L540" i="14"/>
  <c r="R390" i="14"/>
  <c r="L433" i="14"/>
  <c r="N603" i="14"/>
  <c r="Q420" i="14"/>
  <c r="U655" i="14"/>
  <c r="S527" i="14"/>
  <c r="O266" i="14"/>
  <c r="S286" i="14"/>
  <c r="K592" i="14"/>
  <c r="Q221" i="14"/>
  <c r="V417" i="14"/>
  <c r="M654" i="14"/>
  <c r="Q660" i="14"/>
  <c r="O751" i="14"/>
  <c r="N569" i="14"/>
  <c r="O404" i="14"/>
  <c r="V838" i="14"/>
  <c r="P435" i="14"/>
  <c r="R571" i="14"/>
  <c r="J864" i="14"/>
  <c r="L725" i="14"/>
  <c r="K422" i="14"/>
  <c r="N365" i="14"/>
  <c r="K361" i="14"/>
  <c r="P810" i="14"/>
  <c r="S240" i="14"/>
  <c r="L396" i="14"/>
  <c r="S863" i="14"/>
  <c r="U447" i="14"/>
  <c r="Q247" i="14"/>
  <c r="U608" i="14"/>
  <c r="T214" i="14"/>
  <c r="P746" i="14"/>
  <c r="R732" i="14"/>
  <c r="M212" i="14"/>
  <c r="V881" i="14"/>
  <c r="K449" i="14"/>
  <c r="Q543" i="14"/>
  <c r="V422" i="14"/>
  <c r="S895" i="14"/>
  <c r="M507" i="14"/>
  <c r="Q403" i="14"/>
  <c r="T305" i="14"/>
  <c r="J807" i="14"/>
  <c r="K384" i="14"/>
  <c r="Q273" i="14"/>
  <c r="U868" i="14"/>
  <c r="P253" i="14"/>
  <c r="S446" i="14"/>
  <c r="R671" i="14"/>
  <c r="T225" i="14"/>
  <c r="M742" i="14"/>
  <c r="Q592" i="14"/>
  <c r="T401" i="14"/>
  <c r="L561" i="14"/>
  <c r="T437" i="14"/>
  <c r="S714" i="14"/>
  <c r="V689" i="14"/>
  <c r="R203" i="14"/>
  <c r="S430" i="14"/>
  <c r="P232" i="14"/>
  <c r="O253" i="14"/>
  <c r="R753" i="14"/>
  <c r="Q223" i="14"/>
  <c r="N234" i="14"/>
  <c r="Q696" i="14"/>
  <c r="Q220" i="14"/>
  <c r="K381" i="14"/>
  <c r="M365" i="14"/>
  <c r="R239" i="14"/>
  <c r="L582" i="14"/>
  <c r="T266" i="14"/>
  <c r="T369" i="14"/>
  <c r="P297" i="14"/>
  <c r="V722" i="14"/>
  <c r="T299" i="14"/>
  <c r="U515" i="14"/>
  <c r="N580" i="14"/>
  <c r="M409" i="14"/>
  <c r="T362" i="14"/>
  <c r="R375" i="14"/>
  <c r="T585" i="14"/>
  <c r="N368" i="14"/>
  <c r="N558" i="14"/>
  <c r="S268" i="14"/>
  <c r="U252" i="14"/>
  <c r="V364" i="14"/>
  <c r="M266" i="14"/>
  <c r="V714" i="14"/>
  <c r="R869" i="14"/>
  <c r="U546" i="14"/>
  <c r="V573" i="14"/>
  <c r="M665" i="14"/>
  <c r="U822" i="14"/>
  <c r="O539" i="14"/>
  <c r="P519" i="14"/>
  <c r="V680" i="14"/>
  <c r="Q870" i="14"/>
  <c r="P298" i="14"/>
  <c r="V746" i="14"/>
  <c r="T810" i="14"/>
  <c r="K549" i="14"/>
  <c r="N216" i="14"/>
  <c r="T416" i="14"/>
  <c r="V445" i="14"/>
  <c r="U265" i="14"/>
  <c r="L669" i="14"/>
  <c r="N851" i="14"/>
  <c r="N862" i="14"/>
  <c r="P263" i="14"/>
  <c r="K506" i="14"/>
  <c r="Q449" i="14"/>
  <c r="P517" i="14"/>
  <c r="S404" i="14"/>
  <c r="U222" i="14"/>
  <c r="O257" i="14"/>
  <c r="K352" i="14"/>
  <c r="U848" i="14"/>
  <c r="N431" i="14"/>
  <c r="T601" i="14"/>
  <c r="O521" i="14"/>
  <c r="N854" i="14"/>
  <c r="P677" i="14"/>
  <c r="M568" i="14"/>
  <c r="O706" i="14"/>
  <c r="M738" i="14"/>
  <c r="J778" i="14"/>
  <c r="N445" i="14"/>
  <c r="T260" i="14"/>
  <c r="S363" i="14"/>
  <c r="S838" i="14"/>
  <c r="N247" i="14"/>
  <c r="P233" i="14"/>
  <c r="Q373" i="14"/>
  <c r="L230" i="14"/>
  <c r="T742" i="14"/>
  <c r="R881" i="14"/>
  <c r="R721" i="14"/>
  <c r="M661" i="14"/>
  <c r="M692" i="14"/>
  <c r="S412" i="14"/>
  <c r="Q283" i="14"/>
  <c r="P518" i="14"/>
  <c r="R568" i="14"/>
  <c r="U824" i="14"/>
  <c r="N708" i="14"/>
  <c r="O840" i="14"/>
  <c r="T403" i="14"/>
  <c r="P673" i="14"/>
  <c r="L450" i="14"/>
  <c r="Q680" i="14"/>
  <c r="U574" i="14"/>
  <c r="P405" i="14"/>
  <c r="S757" i="14"/>
  <c r="M269" i="14"/>
  <c r="V834" i="14"/>
  <c r="P409" i="14"/>
  <c r="V243" i="14"/>
  <c r="M372" i="14"/>
  <c r="K753" i="14"/>
  <c r="O420" i="14"/>
  <c r="M242" i="14"/>
  <c r="U540" i="14"/>
  <c r="Q255" i="14"/>
  <c r="T368" i="14"/>
  <c r="S802" i="14"/>
  <c r="M708" i="14"/>
  <c r="T508" i="14"/>
  <c r="N279" i="14"/>
  <c r="P274" i="14"/>
  <c r="T652" i="14"/>
  <c r="T363" i="14"/>
  <c r="L401" i="14"/>
  <c r="O300" i="14"/>
  <c r="Q843" i="14"/>
  <c r="L606" i="14"/>
  <c r="L515" i="14"/>
  <c r="V391" i="14"/>
  <c r="K292" i="14"/>
  <c r="P689" i="14"/>
  <c r="R654" i="14"/>
  <c r="L253" i="14"/>
  <c r="V432" i="14"/>
  <c r="V443" i="14"/>
  <c r="S654" i="14"/>
  <c r="V217" i="14"/>
  <c r="U439" i="14"/>
  <c r="U579" i="14"/>
  <c r="P583" i="14"/>
  <c r="U877" i="14"/>
  <c r="T233" i="14"/>
  <c r="T286" i="14"/>
  <c r="K870" i="14"/>
  <c r="N713" i="14"/>
  <c r="P668" i="14"/>
  <c r="R365" i="14"/>
  <c r="N534" i="14"/>
  <c r="V717" i="14"/>
  <c r="Q305" i="14"/>
  <c r="K280" i="14"/>
  <c r="U674" i="14"/>
  <c r="T265" i="14"/>
  <c r="V760" i="14"/>
  <c r="M523" i="14"/>
  <c r="Q271" i="14"/>
  <c r="L436" i="14"/>
  <c r="P557" i="14"/>
  <c r="V363" i="14"/>
  <c r="R456" i="14"/>
  <c r="N504" i="14"/>
  <c r="O212" i="14"/>
  <c r="N660" i="14"/>
  <c r="P504" i="14"/>
  <c r="V402" i="14"/>
  <c r="M534" i="14"/>
  <c r="K585" i="14"/>
  <c r="K551" i="14"/>
  <c r="Q577" i="14"/>
  <c r="M570" i="14"/>
  <c r="Q751" i="14"/>
  <c r="P691" i="14"/>
  <c r="O361" i="14"/>
  <c r="L693" i="14"/>
  <c r="R227" i="14"/>
  <c r="M853" i="14"/>
  <c r="P726" i="14"/>
  <c r="N757" i="14"/>
  <c r="S550" i="14"/>
  <c r="M874" i="14"/>
  <c r="L873" i="14"/>
  <c r="P550" i="14"/>
  <c r="L279" i="14"/>
  <c r="V566" i="14"/>
  <c r="V404" i="14"/>
  <c r="N266" i="14"/>
  <c r="P881" i="14"/>
  <c r="N232" i="14"/>
  <c r="L262" i="14"/>
  <c r="U696" i="14"/>
  <c r="K709" i="14"/>
  <c r="V855" i="14"/>
  <c r="R220" i="14"/>
  <c r="U545" i="14"/>
  <c r="S288" i="14"/>
  <c r="O224" i="14"/>
  <c r="L289" i="14"/>
  <c r="M295" i="14"/>
  <c r="K225" i="14"/>
  <c r="O601" i="14"/>
  <c r="L754" i="14"/>
  <c r="K815" i="14"/>
  <c r="P678" i="14"/>
  <c r="O562" i="14"/>
  <c r="L375" i="14"/>
  <c r="P251" i="14"/>
  <c r="R520" i="14"/>
  <c r="N861" i="14"/>
  <c r="Q357" i="14"/>
  <c r="U536" i="14"/>
  <c r="M427" i="14"/>
  <c r="M407" i="14"/>
  <c r="Q261" i="14"/>
  <c r="U250" i="14"/>
  <c r="T597" i="14"/>
  <c r="Q286" i="14"/>
  <c r="V434" i="14"/>
  <c r="U607" i="14"/>
  <c r="Q450" i="14"/>
  <c r="Q404" i="14"/>
  <c r="R297" i="14"/>
  <c r="U518" i="14"/>
  <c r="L260" i="14"/>
  <c r="Q854" i="14"/>
  <c r="V534" i="14"/>
  <c r="T684" i="14"/>
  <c r="M455" i="14"/>
  <c r="R442" i="14"/>
  <c r="P724" i="14"/>
  <c r="V254" i="14"/>
  <c r="T396" i="14"/>
  <c r="M758" i="14"/>
  <c r="N227" i="14"/>
  <c r="K519" i="14"/>
  <c r="P361" i="14"/>
  <c r="V740" i="14"/>
  <c r="U605" i="14"/>
  <c r="V604" i="14"/>
  <c r="J858" i="14"/>
  <c r="V675" i="14"/>
  <c r="L267" i="14"/>
  <c r="M252" i="14"/>
  <c r="V253" i="14"/>
  <c r="K310" i="14"/>
  <c r="N278" i="14"/>
  <c r="K818" i="14"/>
  <c r="U306" i="14"/>
  <c r="J850" i="14"/>
  <c r="R222" i="14"/>
  <c r="U900" i="14"/>
  <c r="P702" i="14"/>
  <c r="U205" i="14"/>
  <c r="N213" i="14"/>
  <c r="Q678" i="14"/>
  <c r="N526" i="14"/>
  <c r="U730" i="14"/>
  <c r="U253" i="14"/>
  <c r="L529" i="14"/>
  <c r="M241" i="14"/>
  <c r="V536" i="14"/>
  <c r="S551" i="14"/>
  <c r="R686" i="14"/>
  <c r="L234" i="14"/>
  <c r="O659" i="14"/>
  <c r="T217" i="14"/>
  <c r="P414" i="14"/>
  <c r="Q374" i="14"/>
  <c r="T674" i="14"/>
  <c r="L376" i="14"/>
  <c r="Q304" i="14"/>
  <c r="J855" i="14"/>
  <c r="R574" i="14"/>
  <c r="P704" i="14"/>
  <c r="R743" i="14"/>
  <c r="K278" i="14"/>
  <c r="N679" i="14"/>
  <c r="V453" i="14"/>
  <c r="M290" i="14"/>
  <c r="R823" i="14"/>
  <c r="R582" i="14"/>
  <c r="J822" i="14"/>
  <c r="M223" i="14"/>
  <c r="P503" i="14"/>
  <c r="U856" i="14"/>
  <c r="V516" i="14"/>
  <c r="R760" i="14"/>
  <c r="M557" i="14"/>
  <c r="Q871" i="14"/>
  <c r="O431" i="14"/>
  <c r="M815" i="14"/>
  <c r="S610" i="14"/>
  <c r="R566" i="14"/>
  <c r="P682" i="14"/>
  <c r="O570" i="14"/>
  <c r="L864" i="14"/>
  <c r="U814" i="14"/>
  <c r="P862" i="14"/>
  <c r="L302" i="14"/>
  <c r="M353" i="14"/>
  <c r="L299" i="14"/>
  <c r="L803" i="14"/>
  <c r="N808" i="14"/>
  <c r="N428" i="14"/>
  <c r="V600" i="14"/>
  <c r="L706" i="14"/>
  <c r="R214" i="14"/>
  <c r="V552" i="14"/>
  <c r="V269" i="14"/>
  <c r="R451" i="14"/>
  <c r="L744" i="14"/>
  <c r="O402" i="14"/>
  <c r="O671" i="14"/>
  <c r="V281" i="14"/>
  <c r="U606" i="14"/>
  <c r="U890" i="14"/>
  <c r="K219" i="14"/>
  <c r="S291" i="14"/>
  <c r="R417" i="14"/>
  <c r="P392" i="14"/>
  <c r="L556" i="14"/>
  <c r="U378" i="14"/>
  <c r="Q525" i="14"/>
  <c r="M532" i="14"/>
  <c r="P302" i="14"/>
  <c r="O862" i="14"/>
  <c r="N265" i="14"/>
  <c r="M256" i="14"/>
  <c r="O808" i="14"/>
  <c r="O858" i="14"/>
  <c r="K290" i="14"/>
  <c r="R371" i="14"/>
  <c r="L526" i="14"/>
  <c r="P303" i="14"/>
  <c r="V738" i="14"/>
  <c r="K284" i="14"/>
  <c r="O743" i="14"/>
  <c r="T256" i="14"/>
  <c r="O684" i="14"/>
  <c r="M717" i="14"/>
  <c r="O527" i="14"/>
  <c r="V758" i="14"/>
  <c r="L417" i="14"/>
  <c r="Q439" i="14"/>
  <c r="M250" i="14"/>
  <c r="L352" i="14"/>
  <c r="Q656" i="14"/>
  <c r="R263" i="14"/>
  <c r="P221" i="14"/>
  <c r="R369" i="14"/>
  <c r="V824" i="14"/>
  <c r="R298" i="14"/>
  <c r="T603" i="14"/>
  <c r="Q819" i="14"/>
  <c r="Q526" i="14"/>
  <c r="O248" i="14"/>
  <c r="R677" i="14"/>
  <c r="M670" i="14"/>
  <c r="S251" i="14"/>
  <c r="T243" i="14"/>
  <c r="N514" i="14"/>
  <c r="V731" i="14"/>
  <c r="K283" i="14"/>
  <c r="O574" i="14"/>
  <c r="P741" i="14"/>
  <c r="V733" i="14"/>
  <c r="O252" i="14"/>
  <c r="P738" i="14"/>
  <c r="O204" i="14"/>
  <c r="V830" i="14"/>
  <c r="K745" i="14"/>
  <c r="K233" i="14"/>
  <c r="T370" i="14"/>
  <c r="L398" i="14"/>
  <c r="S510" i="14"/>
  <c r="P669" i="14"/>
  <c r="N856" i="14"/>
  <c r="Q658" i="14"/>
  <c r="L238" i="14"/>
  <c r="S413" i="14"/>
  <c r="M713" i="14"/>
  <c r="K566" i="14"/>
  <c r="T278" i="14"/>
  <c r="R295" i="14"/>
  <c r="Q278" i="14"/>
  <c r="M814" i="14"/>
  <c r="U591" i="14"/>
  <c r="T848" i="14"/>
  <c r="L711" i="14"/>
  <c r="L603" i="14"/>
  <c r="O524" i="14"/>
  <c r="V210" i="14"/>
  <c r="P703" i="14"/>
  <c r="L293" i="14"/>
  <c r="K535" i="14"/>
  <c r="T424" i="14"/>
  <c r="U698" i="14"/>
  <c r="S824" i="14"/>
  <c r="O707" i="14"/>
  <c r="K695" i="14"/>
  <c r="R427" i="14"/>
  <c r="P559" i="14"/>
  <c r="O869" i="14"/>
  <c r="O280" i="14"/>
  <c r="S850" i="14"/>
  <c r="U292" i="14"/>
  <c r="N449" i="14"/>
  <c r="O356" i="14"/>
  <c r="K525" i="14"/>
  <c r="N395" i="14"/>
  <c r="M378" i="14"/>
  <c r="O660" i="14"/>
  <c r="O893" i="14"/>
  <c r="L437" i="14"/>
  <c r="P598" i="14"/>
  <c r="R749" i="14"/>
  <c r="P245" i="14"/>
  <c r="R586" i="14"/>
  <c r="Q289" i="14"/>
  <c r="O384" i="14"/>
  <c r="K610" i="14"/>
  <c r="V427" i="14"/>
  <c r="O294" i="14"/>
  <c r="N755" i="14"/>
  <c r="U601" i="14"/>
  <c r="N296" i="14"/>
  <c r="K307" i="14"/>
  <c r="M652" i="14"/>
  <c r="T832" i="14"/>
  <c r="L824" i="14"/>
  <c r="S693" i="14"/>
  <c r="P891" i="14"/>
  <c r="N413" i="14"/>
  <c r="P672" i="14"/>
  <c r="M544" i="14"/>
  <c r="Q520" i="14"/>
  <c r="O588" i="14"/>
  <c r="M707" i="14"/>
  <c r="K807" i="14"/>
  <c r="V737" i="14"/>
  <c r="L520" i="14"/>
  <c r="T281" i="14"/>
  <c r="S594" i="14"/>
  <c r="N512" i="14"/>
  <c r="V209" i="14"/>
  <c r="Q670" i="14"/>
  <c r="O249" i="14"/>
  <c r="V844" i="14"/>
  <c r="L269" i="14"/>
  <c r="K701" i="14"/>
  <c r="M714" i="14"/>
  <c r="T372" i="14"/>
  <c r="O386" i="14"/>
  <c r="S290" i="14"/>
  <c r="P394" i="14"/>
  <c r="M299" i="14"/>
  <c r="N700" i="14"/>
  <c r="O432" i="14"/>
  <c r="O712" i="14"/>
  <c r="R886" i="14"/>
  <c r="Q676" i="14"/>
  <c r="N582" i="14"/>
  <c r="T405" i="14"/>
  <c r="S298" i="14"/>
  <c r="T749" i="14"/>
  <c r="V706" i="14"/>
  <c r="T448" i="14"/>
  <c r="R576" i="14"/>
  <c r="V296" i="14"/>
  <c r="V222" i="14"/>
  <c r="M809" i="14"/>
  <c r="R405" i="14"/>
  <c r="P450" i="14"/>
  <c r="K731" i="14"/>
  <c r="O450" i="14"/>
  <c r="T740" i="14"/>
  <c r="O668" i="14"/>
  <c r="Q454" i="14"/>
  <c r="M211" i="14"/>
  <c r="T420" i="14"/>
  <c r="V724" i="14"/>
  <c r="V661" i="14"/>
  <c r="R443" i="14"/>
  <c r="P427" i="14"/>
  <c r="K843" i="14"/>
  <c r="N724" i="14"/>
  <c r="R241" i="14"/>
  <c r="T528" i="14"/>
  <c r="O394" i="14"/>
  <c r="O228" i="14"/>
  <c r="Q700" i="14"/>
  <c r="P756" i="14"/>
  <c r="S711" i="14"/>
  <c r="J827" i="14"/>
  <c r="V426" i="14"/>
  <c r="V514" i="14"/>
  <c r="S662" i="14"/>
  <c r="K571" i="14"/>
  <c r="K833" i="14"/>
  <c r="R680" i="14"/>
  <c r="P235" i="14"/>
  <c r="V549" i="14"/>
  <c r="J823" i="14"/>
  <c r="Q279" i="14"/>
  <c r="N749" i="14"/>
  <c r="J793" i="14"/>
  <c r="Q554" i="14"/>
  <c r="U758" i="14"/>
  <c r="O856" i="14"/>
  <c r="N895" i="14"/>
  <c r="L297" i="14"/>
  <c r="U837" i="14"/>
  <c r="V550" i="14"/>
  <c r="V423" i="14"/>
  <c r="Q887" i="14"/>
  <c r="Q713" i="14"/>
  <c r="K442" i="14"/>
  <c r="U693" i="14"/>
  <c r="R441" i="14"/>
  <c r="K392" i="14"/>
  <c r="S390" i="14"/>
  <c r="M253" i="14"/>
  <c r="U365" i="14"/>
  <c r="V551" i="14"/>
  <c r="M710" i="14"/>
  <c r="R210" i="14"/>
  <c r="M697" i="14"/>
  <c r="T419" i="14"/>
  <c r="K251" i="14"/>
  <c r="Q562" i="14"/>
  <c r="T747" i="14"/>
  <c r="M807" i="14"/>
  <c r="U431" i="14"/>
  <c r="R715" i="14"/>
  <c r="T288" i="14"/>
  <c r="R810" i="14"/>
  <c r="R156" i="14"/>
  <c r="M887" i="14"/>
  <c r="Q528" i="14"/>
  <c r="U503" i="14"/>
  <c r="Q655" i="14"/>
  <c r="U521" i="14"/>
  <c r="P714" i="14"/>
  <c r="R545" i="14"/>
  <c r="T750" i="14"/>
  <c r="O511" i="14"/>
  <c r="T300" i="14"/>
  <c r="V575" i="14"/>
  <c r="S861" i="14"/>
  <c r="O571" i="14"/>
  <c r="O843" i="14"/>
  <c r="R281" i="14"/>
  <c r="L407" i="14"/>
  <c r="N299" i="14"/>
  <c r="U435" i="14"/>
  <c r="S727" i="14"/>
  <c r="T899" i="14"/>
  <c r="R306" i="14"/>
  <c r="U706" i="14"/>
  <c r="S358" i="14"/>
  <c r="S896" i="14"/>
  <c r="Q238" i="14"/>
  <c r="N254" i="14"/>
  <c r="O847" i="14"/>
  <c r="L371" i="14"/>
  <c r="P715" i="14"/>
  <c r="R367" i="14"/>
  <c r="U682" i="14"/>
  <c r="S559" i="14"/>
  <c r="K228" i="14"/>
  <c r="U578" i="14"/>
  <c r="M516" i="14"/>
  <c r="R412" i="14"/>
  <c r="M239" i="14"/>
  <c r="N807" i="14"/>
  <c r="L443" i="14"/>
  <c r="L713" i="14"/>
  <c r="V215" i="14"/>
  <c r="R406" i="14"/>
  <c r="O675" i="14"/>
  <c r="L413" i="14"/>
  <c r="L610" i="14"/>
  <c r="M521" i="14"/>
  <c r="V290" i="14"/>
  <c r="O246" i="14"/>
  <c r="T229" i="14"/>
  <c r="N264" i="14"/>
  <c r="V878" i="14"/>
  <c r="K680" i="14"/>
  <c r="M366" i="14"/>
  <c r="M683" i="14"/>
  <c r="K377" i="14"/>
  <c r="S523" i="14"/>
  <c r="R752" i="14"/>
  <c r="R294" i="14"/>
  <c r="N822" i="14"/>
  <c r="M599" i="14"/>
  <c r="N607" i="14"/>
  <c r="M556" i="14"/>
  <c r="K382" i="14"/>
  <c r="O661" i="14"/>
  <c r="T689" i="14"/>
  <c r="P688" i="14"/>
  <c r="S816" i="14"/>
  <c r="P416" i="14"/>
  <c r="R224" i="14"/>
  <c r="R290" i="14"/>
  <c r="R599" i="14"/>
  <c r="P542" i="14"/>
  <c r="Q253" i="14"/>
  <c r="R409" i="14"/>
  <c r="O400" i="14"/>
  <c r="O215" i="14"/>
  <c r="M227" i="14"/>
  <c r="M383" i="14"/>
  <c r="V386" i="14"/>
  <c r="Q720" i="14"/>
  <c r="L760" i="14"/>
  <c r="O259" i="14"/>
  <c r="L808" i="14"/>
  <c r="U593" i="14"/>
  <c r="V578" i="14"/>
  <c r="Q553" i="14"/>
  <c r="M760" i="14"/>
  <c r="L568" i="14"/>
  <c r="P731" i="14"/>
  <c r="M735" i="14"/>
  <c r="S257" i="14"/>
  <c r="T212" i="14"/>
  <c r="J896" i="14"/>
  <c r="Q402" i="14"/>
  <c r="M527" i="14"/>
  <c r="K561" i="14"/>
  <c r="P282" i="14"/>
  <c r="S804" i="14"/>
  <c r="K372" i="14"/>
  <c r="K269" i="14"/>
  <c r="M425" i="14"/>
  <c r="O267" i="14"/>
  <c r="S653" i="14"/>
  <c r="Q249" i="14"/>
  <c r="T577" i="14"/>
  <c r="U700" i="14"/>
  <c r="S217" i="14"/>
  <c r="K456" i="14"/>
  <c r="N750" i="14"/>
  <c r="R510" i="14"/>
  <c r="V589" i="14"/>
  <c r="P432" i="14"/>
  <c r="Q242" i="14"/>
  <c r="P870" i="14"/>
  <c r="N260" i="14"/>
  <c r="Q856" i="14"/>
  <c r="K523" i="14"/>
  <c r="R845" i="14"/>
  <c r="R215" i="14"/>
  <c r="T402" i="14"/>
  <c r="U448" i="14"/>
  <c r="L405" i="14"/>
  <c r="L227" i="14"/>
  <c r="U408" i="14"/>
  <c r="U424" i="14"/>
  <c r="K405" i="14"/>
  <c r="Q832" i="14"/>
  <c r="M591" i="14"/>
  <c r="K353" i="14"/>
  <c r="T900" i="14"/>
  <c r="O533" i="14"/>
  <c r="L894" i="14"/>
  <c r="S603" i="14"/>
  <c r="N738" i="14"/>
  <c r="V310" i="14"/>
  <c r="Q359" i="14"/>
  <c r="N875" i="14"/>
  <c r="Q296" i="14"/>
  <c r="L353" i="14"/>
  <c r="K717" i="14"/>
  <c r="N682" i="14"/>
  <c r="L427" i="14"/>
  <c r="U830" i="14"/>
  <c r="S263" i="14"/>
  <c r="N224" i="14"/>
  <c r="K546" i="14"/>
  <c r="O202" i="14"/>
  <c r="V218" i="14"/>
  <c r="L223" i="14"/>
  <c r="S414" i="14"/>
  <c r="R824" i="14"/>
  <c r="U881" i="14"/>
  <c r="R724" i="14"/>
  <c r="N840" i="14"/>
  <c r="R370" i="14"/>
  <c r="V412" i="14"/>
  <c r="L884" i="14"/>
  <c r="V560" i="14"/>
  <c r="T365" i="14"/>
  <c r="K367" i="14"/>
  <c r="O822" i="14"/>
  <c r="S237" i="14"/>
  <c r="K741" i="14"/>
  <c r="L418" i="14"/>
  <c r="Q570" i="14"/>
  <c r="P244" i="14"/>
  <c r="K432" i="14"/>
  <c r="R584" i="14"/>
  <c r="N362" i="14"/>
  <c r="U293" i="14"/>
  <c r="S557" i="14"/>
  <c r="T804" i="14"/>
  <c r="T822" i="14"/>
  <c r="P391" i="14"/>
  <c r="K536" i="14"/>
  <c r="R387" i="14"/>
  <c r="K249" i="14"/>
  <c r="O549" i="14"/>
  <c r="Q545" i="14"/>
  <c r="K693" i="14"/>
  <c r="T739" i="14"/>
  <c r="M824" i="14"/>
  <c r="O208" i="14"/>
  <c r="M307" i="14"/>
  <c r="V574" i="14"/>
  <c r="K229" i="14"/>
  <c r="J794" i="14"/>
  <c r="T547" i="14"/>
  <c r="N211" i="14"/>
  <c r="L372" i="14"/>
  <c r="R418" i="14"/>
  <c r="T376" i="14"/>
  <c r="T239" i="14"/>
  <c r="M399" i="14"/>
  <c r="N400" i="14"/>
  <c r="M748" i="14"/>
  <c r="V580" i="14"/>
  <c r="R439" i="14"/>
  <c r="K397" i="14"/>
  <c r="N652" i="14"/>
  <c r="N242" i="14"/>
  <c r="O530" i="14"/>
  <c r="M690" i="14"/>
  <c r="T366" i="14"/>
  <c r="O298" i="14"/>
  <c r="R733" i="14"/>
  <c r="O726" i="14"/>
  <c r="U838" i="14"/>
  <c r="N285" i="14"/>
  <c r="N563" i="14"/>
  <c r="O235" i="14"/>
  <c r="L868" i="14"/>
  <c r="L748" i="14"/>
  <c r="S417" i="14"/>
  <c r="L512" i="14"/>
  <c r="P600" i="14"/>
  <c r="Q586" i="14"/>
  <c r="R543" i="14"/>
  <c r="S586" i="14"/>
  <c r="K256" i="14"/>
  <c r="T566" i="14"/>
  <c r="T261" i="14"/>
  <c r="L558" i="14"/>
  <c r="L666" i="14"/>
  <c r="O302" i="14"/>
  <c r="K211" i="14"/>
  <c r="U719" i="14"/>
  <c r="M588" i="14"/>
  <c r="S713" i="14"/>
  <c r="T704" i="14"/>
  <c r="T544" i="14"/>
  <c r="R223" i="14"/>
  <c r="O304" i="14"/>
  <c r="R706" i="14"/>
  <c r="U537" i="14"/>
  <c r="O354" i="14"/>
  <c r="P525" i="14"/>
  <c r="O225" i="14"/>
  <c r="M678" i="14"/>
  <c r="L565" i="14"/>
  <c r="K747" i="14"/>
  <c r="U564" i="14"/>
  <c r="S266" i="14"/>
  <c r="V564" i="14"/>
  <c r="P844" i="14"/>
  <c r="R373" i="14"/>
  <c r="U559" i="14"/>
  <c r="K276" i="14"/>
  <c r="U271" i="14"/>
  <c r="K374" i="14"/>
  <c r="Q246" i="14"/>
  <c r="L221" i="14"/>
  <c r="O264" i="14"/>
  <c r="N891" i="14"/>
  <c r="R279" i="14"/>
  <c r="N743" i="14"/>
  <c r="R700" i="14"/>
  <c r="R600" i="14"/>
  <c r="K433" i="14"/>
  <c r="T245" i="14"/>
  <c r="N446" i="14"/>
  <c r="N717" i="14"/>
  <c r="T431" i="14"/>
  <c r="M393" i="14"/>
  <c r="U386" i="14"/>
  <c r="U713" i="14"/>
  <c r="V274" i="14"/>
  <c r="K690" i="14"/>
  <c r="M426" i="14"/>
  <c r="U729" i="14"/>
  <c r="P574" i="14"/>
  <c r="V667" i="14"/>
  <c r="U451" i="14"/>
  <c r="M663" i="14"/>
  <c r="T387" i="14"/>
  <c r="S415" i="14"/>
  <c r="M237" i="14"/>
  <c r="N869" i="14"/>
  <c r="U697" i="14"/>
  <c r="O364" i="14"/>
  <c r="O883" i="14"/>
  <c r="V886" i="14"/>
  <c r="V212" i="14"/>
  <c r="L830" i="14"/>
  <c r="Q451" i="14"/>
  <c r="V394" i="14"/>
  <c r="V559" i="14"/>
  <c r="R565" i="14"/>
  <c r="P227" i="14"/>
  <c r="T743" i="14"/>
  <c r="R396" i="14"/>
  <c r="U727" i="14"/>
  <c r="K303" i="14"/>
  <c r="O554" i="14"/>
  <c r="S864" i="14"/>
  <c r="V659" i="14"/>
  <c r="M297" i="14"/>
  <c r="Q225" i="14"/>
  <c r="T559" i="14"/>
  <c r="T608" i="14"/>
  <c r="O863" i="14"/>
  <c r="O838" i="14"/>
  <c r="M730" i="14"/>
  <c r="M597" i="14"/>
  <c r="K559" i="14"/>
  <c r="M397" i="14"/>
  <c r="T219" i="14"/>
  <c r="U660" i="14"/>
  <c r="M602" i="14"/>
  <c r="U547" i="14"/>
  <c r="L590" i="14"/>
  <c r="T517" i="14"/>
  <c r="M552" i="14"/>
  <c r="V704" i="14"/>
  <c r="R511" i="14"/>
  <c r="T215" i="14"/>
  <c r="N271" i="14"/>
  <c r="O868" i="14"/>
  <c r="P602" i="14"/>
  <c r="N653" i="14"/>
  <c r="M604" i="14"/>
  <c r="V868" i="14"/>
  <c r="O211" i="14"/>
  <c r="R884" i="14"/>
  <c r="P280" i="14"/>
  <c r="S215" i="14"/>
  <c r="V754" i="14"/>
  <c r="Q758" i="14"/>
  <c r="L406" i="14"/>
  <c r="O503" i="14"/>
  <c r="N837" i="14"/>
  <c r="S355" i="14"/>
  <c r="U353" i="14"/>
  <c r="R261" i="14"/>
  <c r="M537" i="14"/>
  <c r="P455" i="14"/>
  <c r="T234" i="14"/>
  <c r="U301" i="14"/>
  <c r="N409" i="14"/>
  <c r="T519" i="14"/>
  <c r="R304" i="14"/>
  <c r="P285" i="14"/>
  <c r="U423" i="14"/>
  <c r="O595" i="14"/>
  <c r="U708" i="14"/>
  <c r="R531" i="14"/>
  <c r="L225" i="14"/>
  <c r="V664" i="14"/>
  <c r="S255" i="14"/>
  <c r="R685" i="14"/>
  <c r="U209" i="14"/>
  <c r="U225" i="14"/>
  <c r="Q376" i="14"/>
  <c r="P373" i="14"/>
  <c r="N741" i="14"/>
  <c r="U438" i="14"/>
  <c r="U661" i="14"/>
  <c r="R219" i="14"/>
  <c r="V674" i="14"/>
  <c r="Q391" i="14"/>
  <c r="M561" i="14"/>
  <c r="U399" i="14"/>
  <c r="Q240" i="14"/>
  <c r="P680" i="14"/>
  <c r="O382" i="14"/>
  <c r="O577" i="14"/>
  <c r="L429" i="14"/>
  <c r="M847" i="14"/>
  <c r="N437" i="14"/>
  <c r="L722" i="14"/>
  <c r="T694" i="14"/>
  <c r="M502" i="14"/>
  <c r="L430" i="14"/>
  <c r="J867" i="14"/>
  <c r="P288" i="14"/>
  <c r="U753" i="14"/>
  <c r="M884" i="14"/>
  <c r="N722" i="14"/>
  <c r="K867" i="14"/>
  <c r="M594" i="14"/>
  <c r="R269" i="14"/>
  <c r="U290" i="14"/>
  <c r="P537" i="14"/>
  <c r="U504" i="14"/>
  <c r="L215" i="14"/>
  <c r="T422" i="14"/>
  <c r="M382" i="14"/>
  <c r="U303" i="14"/>
  <c r="L825" i="14"/>
  <c r="L287" i="14"/>
  <c r="P220" i="14"/>
  <c r="N407" i="14"/>
  <c r="Q734" i="14"/>
  <c r="N825" i="14"/>
  <c r="K548" i="14"/>
  <c r="L426" i="14"/>
  <c r="T808" i="14"/>
  <c r="S208" i="14"/>
  <c r="U235" i="14"/>
  <c r="P261" i="14"/>
  <c r="P725" i="14"/>
  <c r="Q539" i="14"/>
  <c r="P304" i="14"/>
  <c r="R251" i="14"/>
  <c r="S827" i="14"/>
  <c r="R751" i="14"/>
  <c r="T754" i="14"/>
  <c r="O516" i="14"/>
  <c r="K444" i="14"/>
  <c r="Q664" i="14"/>
  <c r="T731" i="14"/>
  <c r="Q241" i="14"/>
  <c r="S227" i="14"/>
  <c r="M368" i="14"/>
  <c r="U403" i="14"/>
  <c r="T734" i="14"/>
  <c r="S834" i="14"/>
  <c r="R280" i="14"/>
  <c r="V678" i="14"/>
  <c r="R549" i="14"/>
  <c r="O401" i="14"/>
  <c r="N422" i="14"/>
  <c r="S284" i="14"/>
  <c r="U656" i="14"/>
  <c r="J843" i="14"/>
  <c r="P429" i="14"/>
  <c r="Q815" i="14"/>
  <c r="S704" i="14"/>
  <c r="R551" i="14"/>
  <c r="Q513" i="14"/>
  <c r="K703" i="14"/>
  <c r="M364" i="14"/>
  <c r="O739" i="14"/>
  <c r="N863" i="14"/>
  <c r="N663" i="14"/>
  <c r="Q749" i="14"/>
  <c r="O555" i="14"/>
  <c r="S242" i="14"/>
  <c r="K595" i="14"/>
  <c r="L428" i="14"/>
  <c r="L878" i="14"/>
  <c r="O508" i="14"/>
  <c r="L208" i="14"/>
  <c r="M278" i="14"/>
  <c r="U826" i="14"/>
  <c r="M679" i="14"/>
  <c r="U234" i="14"/>
  <c r="O376" i="14"/>
  <c r="L373" i="14"/>
  <c r="V548" i="14"/>
  <c r="N581" i="14"/>
  <c r="O558" i="14"/>
  <c r="R252" i="14"/>
  <c r="S694" i="14"/>
  <c r="V303" i="14"/>
  <c r="R855" i="14"/>
  <c r="V847" i="14"/>
  <c r="R392" i="14"/>
  <c r="T856" i="14"/>
  <c r="U747" i="14"/>
  <c r="O744" i="14"/>
  <c r="O532" i="14"/>
  <c r="K602" i="14"/>
  <c r="S512" i="14"/>
  <c r="O446" i="14"/>
  <c r="N698" i="14"/>
  <c r="U672" i="14"/>
  <c r="K877" i="14"/>
  <c r="M732" i="14"/>
  <c r="O816" i="14"/>
  <c r="M610" i="14"/>
  <c r="O271" i="14"/>
  <c r="V533" i="14"/>
  <c r="V357" i="14"/>
  <c r="U220" i="14"/>
  <c r="M261" i="14"/>
  <c r="N671" i="14"/>
  <c r="V718" i="14"/>
  <c r="V228" i="14"/>
  <c r="U565" i="14"/>
  <c r="S307" i="14"/>
  <c r="V857" i="14"/>
  <c r="M719" i="14"/>
  <c r="K425" i="14"/>
  <c r="V416" i="14"/>
  <c r="P663" i="14"/>
  <c r="O265" i="14"/>
  <c r="Q295" i="14"/>
  <c r="M896" i="14"/>
  <c r="N432" i="14"/>
  <c r="O455" i="14"/>
  <c r="M522" i="14"/>
  <c r="L881" i="14"/>
  <c r="L355" i="14"/>
  <c r="M449" i="14"/>
  <c r="L742" i="14"/>
  <c r="U859" i="14"/>
  <c r="O454" i="14"/>
  <c r="O576" i="14"/>
  <c r="N387" i="14"/>
  <c r="M734" i="14"/>
  <c r="Q222" i="14"/>
  <c r="Q753" i="14"/>
  <c r="P412" i="14"/>
  <c r="U707" i="14"/>
  <c r="O227" i="14"/>
  <c r="R896" i="14"/>
  <c r="M292" i="14"/>
  <c r="U732" i="14"/>
  <c r="R428" i="14"/>
  <c r="R696" i="14"/>
  <c r="R528" i="14"/>
  <c r="N572" i="14"/>
  <c r="K291" i="14"/>
  <c r="U513" i="14"/>
  <c r="P457" i="14"/>
  <c r="O373" i="14"/>
  <c r="L571" i="14"/>
  <c r="P665" i="14"/>
  <c r="Q542" i="14"/>
  <c r="T823" i="14"/>
  <c r="M895" i="14"/>
  <c r="R448" i="14"/>
  <c r="V438" i="14"/>
  <c r="K247" i="14"/>
  <c r="N374" i="14"/>
  <c r="S365" i="14"/>
  <c r="O518" i="14"/>
  <c r="L381" i="14"/>
  <c r="L229" i="14"/>
  <c r="K869" i="14"/>
  <c r="P657" i="14"/>
  <c r="S668" i="14"/>
  <c r="Q757" i="14"/>
  <c r="T853" i="14"/>
  <c r="P410" i="14"/>
  <c r="L714" i="14"/>
  <c r="K531" i="14"/>
  <c r="Q893" i="14"/>
  <c r="M808" i="14"/>
  <c r="T890" i="14"/>
  <c r="S394" i="14"/>
  <c r="O586" i="14"/>
  <c r="V282" i="14"/>
  <c r="Q600" i="14"/>
  <c r="T503" i="14"/>
  <c r="R421" i="14"/>
  <c r="L389" i="14"/>
  <c r="T569" i="14"/>
  <c r="V672" i="14"/>
  <c r="Q417" i="14"/>
  <c r="K390" i="14"/>
  <c r="L273" i="14"/>
  <c r="L661" i="14"/>
  <c r="L231" i="14"/>
  <c r="U588" i="14"/>
  <c r="R583" i="14"/>
  <c r="P547" i="14"/>
  <c r="U554" i="14"/>
  <c r="M444" i="14"/>
  <c r="K590" i="14"/>
  <c r="M804" i="14"/>
  <c r="V726" i="14"/>
  <c r="L504" i="14"/>
  <c r="T230" i="14"/>
  <c r="N415" i="14"/>
  <c r="N719" i="14"/>
  <c r="Q303" i="14"/>
  <c r="P553" i="14"/>
  <c r="O672" i="14"/>
  <c r="V546" i="14"/>
  <c r="U455" i="14"/>
  <c r="R243" i="14"/>
  <c r="M559" i="14"/>
  <c r="T520" i="14"/>
  <c r="Q452" i="14"/>
  <c r="S356" i="14"/>
  <c r="T580" i="14"/>
  <c r="U869" i="14"/>
  <c r="U668" i="14"/>
  <c r="N748" i="14"/>
  <c r="L727" i="14"/>
  <c r="Q884" i="14"/>
  <c r="N441" i="14"/>
  <c r="N231" i="14"/>
  <c r="T269" i="14"/>
  <c r="L560" i="14"/>
  <c r="K399" i="14"/>
  <c r="P255" i="14"/>
  <c r="Q202" i="14"/>
  <c r="U874" i="14"/>
  <c r="L374" i="14"/>
  <c r="O408" i="14"/>
  <c r="Q457" i="14"/>
  <c r="K553" i="14"/>
  <c r="N892" i="14"/>
  <c r="N733" i="14"/>
  <c r="R575" i="14"/>
  <c r="K696" i="14"/>
  <c r="R592" i="14"/>
  <c r="N444" i="14"/>
  <c r="Q371" i="14"/>
  <c r="Q666" i="14"/>
  <c r="S703" i="14"/>
  <c r="O444" i="14"/>
  <c r="N658" i="14"/>
  <c r="S684" i="14"/>
  <c r="T428" i="14"/>
  <c r="R403" i="14"/>
  <c r="Q730" i="14"/>
  <c r="V502" i="14"/>
  <c r="J815" i="14"/>
  <c r="R270" i="14"/>
  <c r="T232" i="14"/>
  <c r="U902" i="14"/>
  <c r="V728" i="14"/>
  <c r="L605" i="14"/>
  <c r="U723" i="14"/>
  <c r="M553" i="14"/>
  <c r="T814" i="14"/>
  <c r="S739" i="14"/>
  <c r="Q213" i="14"/>
  <c r="N838" i="14"/>
  <c r="T253" i="14"/>
  <c r="L654" i="14"/>
  <c r="T238" i="14"/>
  <c r="T453" i="14"/>
  <c r="N687" i="14"/>
  <c r="N240" i="14"/>
  <c r="U652" i="14"/>
  <c r="P532" i="14"/>
  <c r="Q737" i="14"/>
  <c r="M288" i="14"/>
  <c r="T685" i="14"/>
  <c r="O703" i="14"/>
  <c r="S754" i="14"/>
  <c r="P728" i="14"/>
  <c r="T664" i="14"/>
  <c r="Q385" i="14"/>
  <c r="M684" i="14"/>
  <c r="K657" i="14"/>
  <c r="L523" i="14"/>
  <c r="U442" i="14"/>
  <c r="P203" i="14"/>
  <c r="T722" i="14"/>
  <c r="P719" i="14"/>
  <c r="U810" i="14"/>
  <c r="N294" i="14"/>
  <c r="Q204" i="14"/>
  <c r="R831" i="14"/>
  <c r="O375" i="14"/>
  <c r="U453" i="14"/>
  <c r="U443" i="14"/>
  <c r="M838" i="14"/>
  <c r="S674" i="14"/>
  <c r="R275" i="14"/>
  <c r="M308" i="14"/>
  <c r="P658" i="14"/>
  <c r="L384" i="14"/>
  <c r="U366" i="14"/>
  <c r="S671" i="14"/>
  <c r="R832" i="14"/>
  <c r="R822" i="14"/>
  <c r="S537" i="14"/>
  <c r="U268" i="14"/>
  <c r="S374" i="14"/>
  <c r="L593" i="14"/>
  <c r="T412" i="14"/>
  <c r="T697" i="14"/>
  <c r="O877" i="14"/>
  <c r="K677" i="14"/>
  <c r="U419" i="14"/>
  <c r="Q551" i="14"/>
  <c r="S534" i="14"/>
  <c r="Q414" i="14"/>
  <c r="N275" i="14"/>
  <c r="P452" i="14"/>
  <c r="L555" i="14"/>
  <c r="P582" i="14"/>
  <c r="V359" i="14"/>
  <c r="M573" i="14"/>
  <c r="P690" i="14"/>
  <c r="O269" i="14"/>
  <c r="T408" i="14"/>
  <c r="L290" i="14"/>
  <c r="M398" i="14"/>
  <c r="N575" i="14"/>
  <c r="N380" i="14"/>
  <c r="P515" i="14"/>
  <c r="K685" i="14"/>
  <c r="U577" i="14"/>
  <c r="J895" i="14"/>
  <c r="K718" i="14"/>
  <c r="O746" i="14"/>
  <c r="S258" i="14"/>
  <c r="L380" i="14"/>
  <c r="U724" i="14"/>
  <c r="K522" i="14"/>
  <c r="N202" i="14"/>
  <c r="V890" i="14"/>
  <c r="R410" i="14"/>
  <c r="T274" i="14"/>
  <c r="V818" i="14"/>
  <c r="O685" i="14"/>
  <c r="P527" i="14"/>
  <c r="K719" i="14"/>
  <c r="S746" i="14"/>
  <c r="L745" i="14"/>
  <c r="K656" i="14"/>
  <c r="O678" i="14"/>
  <c r="M273" i="14"/>
  <c r="N435" i="14"/>
  <c r="U804" i="14"/>
  <c r="T418" i="14"/>
  <c r="L502" i="14"/>
  <c r="S520" i="14"/>
  <c r="J832" i="14"/>
  <c r="U580" i="14"/>
  <c r="N364" i="14"/>
  <c r="N442" i="14"/>
  <c r="P355" i="14"/>
  <c r="R679" i="14"/>
  <c r="R507" i="14"/>
  <c r="N503" i="14"/>
  <c r="N255" i="14"/>
  <c r="T721" i="14"/>
  <c r="U721" i="14"/>
  <c r="K868" i="14"/>
  <c r="N535" i="14"/>
  <c r="S579" i="14"/>
  <c r="T444" i="14"/>
  <c r="M530" i="14"/>
  <c r="K721" i="14"/>
  <c r="O391" i="14"/>
  <c r="V512" i="14"/>
  <c r="Q534" i="14"/>
  <c r="R701" i="14"/>
  <c r="N583" i="14"/>
  <c r="R204" i="14"/>
  <c r="P292" i="14"/>
  <c r="V570" i="14"/>
  <c r="P605" i="14"/>
  <c r="N571" i="14"/>
  <c r="O417" i="14"/>
  <c r="Q256" i="14"/>
  <c r="Q532" i="14"/>
  <c r="Q742" i="14"/>
  <c r="S669" i="14"/>
  <c r="N244" i="14"/>
  <c r="T360" i="14"/>
  <c r="M812" i="14"/>
  <c r="R739" i="14"/>
  <c r="R257" i="14"/>
  <c r="T429" i="14"/>
  <c r="P886" i="14"/>
  <c r="V688" i="14"/>
  <c r="M384" i="14"/>
  <c r="O597" i="14"/>
  <c r="O390" i="14"/>
  <c r="S405" i="14"/>
  <c r="S396" i="14"/>
  <c r="V520" i="14"/>
  <c r="J779" i="14"/>
  <c r="T512" i="14"/>
  <c r="M229" i="14"/>
  <c r="O425" i="14"/>
  <c r="V850" i="14"/>
  <c r="T413" i="14"/>
  <c r="Q382" i="14"/>
  <c r="T655" i="14"/>
  <c r="N293" i="14"/>
  <c r="P827" i="14"/>
  <c r="R728" i="14"/>
  <c r="Q719" i="14"/>
  <c r="O867" i="14"/>
  <c r="K746" i="14"/>
  <c r="O276" i="14"/>
  <c r="P357" i="14"/>
  <c r="M247" i="14"/>
  <c r="Q686" i="14"/>
  <c r="K757" i="14"/>
  <c r="L457" i="14"/>
  <c r="K279" i="14"/>
  <c r="Q697" i="14"/>
  <c r="U512" i="14"/>
  <c r="P249" i="14"/>
  <c r="N657" i="14"/>
  <c r="T809" i="14"/>
  <c r="L740" i="14"/>
  <c r="R816" i="14"/>
  <c r="M890" i="14"/>
  <c r="R558" i="14"/>
  <c r="R374" i="14"/>
  <c r="V227" i="14"/>
  <c r="Q567" i="14"/>
  <c r="T755" i="14"/>
  <c r="T815" i="14"/>
  <c r="Q422" i="14"/>
  <c r="O658" i="14"/>
  <c r="N709" i="14"/>
  <c r="J854" i="14"/>
  <c r="M515" i="14"/>
  <c r="M743" i="14"/>
  <c r="P655" i="14"/>
  <c r="N675" i="14"/>
  <c r="K819" i="14"/>
  <c r="L888" i="14"/>
  <c r="O722" i="14"/>
  <c r="P248" i="14"/>
  <c r="U855" i="14"/>
  <c r="P460" i="14"/>
  <c r="U429" i="14"/>
  <c r="K881" i="14"/>
  <c r="S564" i="14"/>
  <c r="O815" i="14"/>
  <c r="O754" i="14"/>
  <c r="Q433" i="14"/>
  <c r="T662" i="14"/>
  <c r="O730" i="14"/>
  <c r="M862" i="14"/>
  <c r="N307" i="14"/>
  <c r="R205" i="14"/>
  <c r="S560" i="14"/>
  <c r="U508" i="14"/>
  <c r="O380" i="14"/>
  <c r="S744" i="14"/>
  <c r="R862" i="14"/>
  <c r="T226" i="14"/>
  <c r="L702" i="14"/>
  <c r="N596" i="14"/>
  <c r="O552" i="14"/>
  <c r="T510" i="14"/>
  <c r="K266" i="14"/>
  <c r="L304" i="14"/>
  <c r="V355" i="14"/>
  <c r="U287" i="14"/>
  <c r="V545" i="14"/>
  <c r="N726" i="14"/>
  <c r="Q363" i="14"/>
  <c r="T264" i="14"/>
  <c r="T588" i="14"/>
  <c r="V302" i="14"/>
  <c r="Q588" i="14"/>
  <c r="N685" i="14"/>
  <c r="M306" i="14"/>
  <c r="M664" i="14"/>
  <c r="K364" i="14"/>
  <c r="T381" i="14"/>
  <c r="V591" i="14"/>
  <c r="P591" i="14"/>
  <c r="N610" i="14"/>
  <c r="M287" i="14"/>
  <c r="R807" i="14"/>
  <c r="L206" i="14"/>
  <c r="O695" i="14"/>
  <c r="L697" i="14"/>
  <c r="S683" i="14"/>
  <c r="J884" i="14"/>
  <c r="N692" i="14"/>
  <c r="R894" i="14"/>
  <c r="S715" i="14"/>
  <c r="N706" i="14"/>
  <c r="V532" i="14"/>
  <c r="T579" i="14"/>
  <c r="S670" i="14"/>
  <c r="Q546" i="14"/>
  <c r="P713" i="14"/>
  <c r="P419" i="14"/>
  <c r="R556" i="14"/>
  <c r="M504" i="14"/>
  <c r="T356" i="14"/>
  <c r="O705" i="14"/>
  <c r="S602" i="14"/>
  <c r="P439" i="14"/>
  <c r="N458" i="14"/>
  <c r="V696" i="14"/>
  <c r="L671" i="14"/>
  <c r="O223" i="14"/>
  <c r="M300" i="14"/>
  <c r="T509" i="14"/>
  <c r="M729" i="14"/>
  <c r="S292" i="14"/>
  <c r="P407" i="14"/>
  <c r="N599" i="14"/>
  <c r="T692" i="14"/>
  <c r="J803" i="14"/>
  <c r="R429" i="14"/>
  <c r="N886" i="14"/>
  <c r="O434" i="14"/>
  <c r="U596" i="14"/>
  <c r="U733" i="14"/>
  <c r="O381" i="14"/>
  <c r="N751" i="14"/>
  <c r="S211" i="14"/>
  <c r="L738" i="14"/>
  <c r="O833" i="14"/>
  <c r="L865" i="14"/>
  <c r="O809" i="14"/>
  <c r="S820" i="14"/>
  <c r="M569" i="14"/>
  <c r="U702" i="14"/>
  <c r="S209" i="14"/>
  <c r="U715" i="14"/>
  <c r="V507" i="14"/>
  <c r="R572" i="14"/>
  <c r="K386" i="14"/>
  <c r="U811" i="14"/>
  <c r="R860" i="14"/>
  <c r="R903" i="14"/>
  <c r="M875" i="14"/>
  <c r="J866" i="14"/>
  <c r="L880" i="14"/>
  <c r="K857" i="14"/>
  <c r="K839" i="14"/>
  <c r="U870" i="14"/>
  <c r="V825" i="14"/>
  <c r="K507" i="14"/>
  <c r="U558" i="14"/>
  <c r="Q681" i="14"/>
  <c r="N896" i="14"/>
  <c r="Q851" i="14"/>
  <c r="N897" i="14"/>
  <c r="S872" i="14"/>
  <c r="U813" i="14"/>
  <c r="J894" i="14"/>
  <c r="Q828" i="14"/>
  <c r="U829" i="14"/>
  <c r="J805" i="14"/>
  <c r="P516" i="14"/>
  <c r="L735" i="14"/>
  <c r="K289" i="14"/>
  <c r="K213" i="14"/>
  <c r="Q260" i="14"/>
  <c r="R550" i="14"/>
  <c r="T858" i="14"/>
  <c r="T901" i="14"/>
  <c r="K891" i="14"/>
  <c r="Q865" i="14"/>
  <c r="U839" i="14"/>
  <c r="L813" i="14"/>
  <c r="K866" i="14"/>
  <c r="Q538" i="14"/>
  <c r="U845" i="14"/>
  <c r="N436" i="14"/>
  <c r="P555" i="14"/>
  <c r="S753" i="14"/>
  <c r="N308" i="14"/>
  <c r="M260" i="14"/>
  <c r="N872" i="14"/>
  <c r="O860" i="14"/>
  <c r="R829" i="14"/>
  <c r="K841" i="14"/>
  <c r="K882" i="14"/>
  <c r="K888" i="14"/>
  <c r="P875" i="14"/>
  <c r="N283" i="14"/>
  <c r="Q293" i="14"/>
  <c r="L400" i="14"/>
  <c r="M526" i="14"/>
  <c r="P808" i="14"/>
  <c r="V810" i="14"/>
  <c r="R579" i="14"/>
  <c r="J887" i="14"/>
  <c r="L857" i="14"/>
  <c r="R842" i="14"/>
  <c r="J903" i="14"/>
  <c r="Q880" i="14"/>
  <c r="K842" i="14"/>
  <c r="T852" i="14"/>
  <c r="V860" i="14"/>
  <c r="L395" i="14"/>
  <c r="N846" i="14"/>
  <c r="O512" i="14"/>
  <c r="O610" i="14"/>
  <c r="U502" i="14"/>
  <c r="V749" i="14"/>
  <c r="M251" i="14"/>
  <c r="S503" i="14"/>
  <c r="V295" i="14"/>
  <c r="V389" i="14"/>
  <c r="T423" i="14"/>
  <c r="Q537" i="14"/>
  <c r="P257" i="14"/>
  <c r="S513" i="14"/>
  <c r="N705" i="14"/>
  <c r="L507" i="14"/>
  <c r="U354" i="14"/>
  <c r="K255" i="14"/>
  <c r="M851" i="14"/>
  <c r="K415" i="14"/>
  <c r="Q726" i="14"/>
  <c r="S210" i="14"/>
  <c r="V562" i="14"/>
  <c r="Q868" i="14"/>
  <c r="L757" i="14"/>
  <c r="K239" i="14"/>
  <c r="R607" i="14"/>
  <c r="L840" i="14"/>
  <c r="S847" i="14"/>
  <c r="P382" i="14"/>
  <c r="V231" i="14"/>
  <c r="S589" i="14"/>
  <c r="L729" i="14"/>
  <c r="Q584" i="14"/>
  <c r="R440" i="14"/>
  <c r="N890" i="14"/>
  <c r="L421" i="14"/>
  <c r="T570" i="14"/>
  <c r="L656" i="14"/>
  <c r="R580" i="14"/>
  <c r="R282" i="14"/>
  <c r="P239" i="14"/>
  <c r="N703" i="14"/>
  <c r="P570" i="14"/>
  <c r="M363" i="14"/>
  <c r="L652" i="14"/>
  <c r="U756" i="14"/>
  <c r="R834" i="14"/>
  <c r="K262" i="14"/>
  <c r="S587" i="14"/>
  <c r="K424" i="14"/>
  <c r="V293" i="14"/>
  <c r="S451" i="14"/>
  <c r="T870" i="14"/>
  <c r="V285" i="14"/>
  <c r="Q369" i="14"/>
  <c r="S540" i="14"/>
  <c r="S361" i="14"/>
  <c r="N361" i="14"/>
  <c r="R207" i="14"/>
  <c r="U213" i="14"/>
  <c r="P666" i="14"/>
  <c r="R610" i="14"/>
  <c r="N873" i="14"/>
  <c r="R861" i="14"/>
  <c r="O592" i="14"/>
  <c r="M280" i="14"/>
  <c r="U260" i="14"/>
  <c r="O729" i="14"/>
  <c r="K440" i="14"/>
  <c r="L566" i="14"/>
  <c r="O691" i="14"/>
  <c r="M818" i="14"/>
  <c r="N604" i="14"/>
  <c r="U218" i="14"/>
  <c r="P408" i="14"/>
  <c r="U355" i="14"/>
  <c r="N454" i="14"/>
  <c r="T244" i="14"/>
  <c r="S212" i="14"/>
  <c r="Q455" i="14"/>
  <c r="P814" i="14"/>
  <c r="N543" i="14"/>
  <c r="M753" i="14"/>
  <c r="P577" i="14"/>
  <c r="L723" i="14"/>
  <c r="T515" i="14"/>
  <c r="S750" i="14"/>
  <c r="V707" i="14"/>
  <c r="K659" i="14"/>
  <c r="N510" i="14"/>
  <c r="L579" i="14"/>
  <c r="L816" i="14"/>
  <c r="R256" i="14"/>
  <c r="L518" i="14"/>
  <c r="N711" i="14"/>
  <c r="Q245" i="14"/>
  <c r="Q386" i="14"/>
  <c r="R868" i="14"/>
  <c r="M509" i="14"/>
  <c r="M535" i="14"/>
  <c r="R217" i="14"/>
  <c r="T357" i="14"/>
  <c r="U414" i="14"/>
  <c r="P286" i="14"/>
  <c r="Q419" i="14"/>
  <c r="S556" i="14"/>
  <c r="M258" i="14"/>
  <c r="M369" i="14"/>
  <c r="U575" i="14"/>
  <c r="V597" i="14"/>
  <c r="Q395" i="14"/>
  <c r="Q425" i="14"/>
  <c r="P815" i="14"/>
  <c r="O604" i="14"/>
  <c r="T443" i="14"/>
  <c r="R225" i="14"/>
  <c r="Q894" i="14"/>
  <c r="S567" i="14"/>
  <c r="V652" i="14"/>
  <c r="S825" i="14"/>
  <c r="M367" i="14"/>
  <c r="Q409" i="14"/>
  <c r="S385" i="14"/>
  <c r="R691" i="14"/>
  <c r="K850" i="14"/>
  <c r="L209" i="14"/>
  <c r="S457" i="14"/>
  <c r="K720" i="14"/>
  <c r="K852" i="14"/>
  <c r="V750" i="14"/>
  <c r="P454" i="14"/>
  <c r="L583" i="14"/>
  <c r="S273" i="14"/>
  <c r="L585" i="14"/>
  <c r="Q297" i="14"/>
  <c r="R509" i="14"/>
  <c r="L847" i="14"/>
  <c r="T529" i="14"/>
  <c r="T654" i="14"/>
  <c r="S868" i="14"/>
  <c r="K370" i="14"/>
  <c r="U382" i="14"/>
  <c r="K655" i="14"/>
  <c r="V654" i="14"/>
  <c r="Q802" i="14"/>
  <c r="M357" i="14"/>
  <c r="O528" i="14"/>
  <c r="O683" i="14"/>
  <c r="T411" i="14"/>
  <c r="Q810" i="14"/>
  <c r="L403" i="14"/>
  <c r="T680" i="14"/>
  <c r="K253" i="14"/>
  <c r="K231" i="14"/>
  <c r="S303" i="14"/>
  <c r="Q152" i="14"/>
  <c r="U256" i="14"/>
  <c r="Q875" i="14"/>
  <c r="P760" i="14"/>
  <c r="S601" i="14"/>
  <c r="S302" i="14"/>
  <c r="K524" i="14"/>
  <c r="T302" i="14"/>
  <c r="L719" i="14"/>
  <c r="V396" i="14"/>
  <c r="V871" i="14"/>
  <c r="V362" i="14"/>
  <c r="K298" i="14"/>
  <c r="N699" i="14"/>
  <c r="O580" i="14"/>
  <c r="N574" i="14"/>
  <c r="O606" i="14"/>
  <c r="R708" i="14"/>
  <c r="S383" i="14"/>
  <c r="P524" i="14"/>
  <c r="O234" i="14"/>
  <c r="O406" i="14"/>
  <c r="T863" i="14"/>
  <c r="Q506" i="14"/>
  <c r="T380" i="14"/>
  <c r="M430" i="14"/>
  <c r="N388" i="14"/>
  <c r="O599" i="14"/>
  <c r="O205" i="14"/>
  <c r="R662" i="14"/>
  <c r="P531" i="14"/>
  <c r="S362" i="14"/>
  <c r="U604" i="14"/>
  <c r="U509" i="14"/>
  <c r="Q852" i="14"/>
  <c r="U828" i="14"/>
  <c r="N898" i="14"/>
  <c r="M879" i="14"/>
  <c r="T410" i="14"/>
  <c r="P564" i="14"/>
  <c r="R273" i="14"/>
  <c r="N282" i="14"/>
  <c r="T825" i="14"/>
  <c r="L536" i="14"/>
  <c r="U888" i="14"/>
  <c r="M898" i="14"/>
  <c r="N880" i="14"/>
  <c r="N812" i="14"/>
  <c r="K811" i="14"/>
  <c r="K846" i="14"/>
  <c r="M820" i="14"/>
  <c r="V828" i="14"/>
  <c r="O857" i="14"/>
  <c r="U722" i="14"/>
  <c r="U576" i="14"/>
  <c r="V577" i="14"/>
  <c r="K722" i="14"/>
  <c r="Q268" i="14"/>
  <c r="L415" i="14"/>
  <c r="N218" i="14"/>
  <c r="L811" i="14"/>
  <c r="Q882" i="14"/>
  <c r="M829" i="14"/>
  <c r="V839" i="14"/>
  <c r="T879" i="14"/>
  <c r="S841" i="14"/>
  <c r="U903" i="14"/>
  <c r="N561" i="14"/>
  <c r="S835" i="14"/>
  <c r="T571" i="14"/>
  <c r="K376" i="14"/>
  <c r="P706" i="14"/>
  <c r="V456" i="14"/>
  <c r="S410" i="14"/>
  <c r="T888" i="14"/>
  <c r="O872" i="14"/>
  <c r="J889" i="14"/>
  <c r="S805" i="14"/>
  <c r="T859" i="14"/>
  <c r="J825" i="14"/>
  <c r="U278" i="14"/>
  <c r="V583" i="14"/>
  <c r="M752" i="14"/>
  <c r="U694" i="14"/>
  <c r="T604" i="14"/>
  <c r="V421" i="14"/>
  <c r="S225" i="14"/>
  <c r="P857" i="14"/>
  <c r="J811" i="14"/>
  <c r="M828" i="14"/>
  <c r="U891" i="14"/>
  <c r="J876" i="14"/>
  <c r="T860" i="14"/>
  <c r="J901" i="14"/>
  <c r="K224" i="14"/>
  <c r="T282" i="14"/>
  <c r="R419" i="14"/>
  <c r="S717" i="14"/>
  <c r="L815" i="14"/>
  <c r="P718" i="14"/>
  <c r="Q886" i="14"/>
  <c r="L268" i="14"/>
  <c r="L860" i="14"/>
  <c r="V842" i="14"/>
  <c r="P828" i="14"/>
  <c r="N885" i="14"/>
  <c r="P880" i="14"/>
  <c r="O842" i="14"/>
  <c r="V880" i="14"/>
  <c r="K260" i="14"/>
  <c r="R709" i="14"/>
  <c r="O546" i="14"/>
  <c r="M720" i="14"/>
  <c r="S352" i="14"/>
  <c r="L705" i="14"/>
  <c r="L850" i="14"/>
  <c r="V876" i="14"/>
  <c r="S806" i="14"/>
  <c r="Q811" i="14"/>
  <c r="O897" i="14"/>
  <c r="N813" i="14"/>
  <c r="K845" i="14"/>
  <c r="R866" i="14"/>
  <c r="O366" i="14"/>
  <c r="O395" i="14"/>
  <c r="V398" i="14"/>
  <c r="P730" i="14"/>
  <c r="O575" i="14"/>
  <c r="O510" i="14"/>
  <c r="K217" i="14"/>
  <c r="L879" i="14"/>
  <c r="O806" i="14"/>
  <c r="L852" i="14"/>
  <c r="O805" i="14"/>
  <c r="Q859" i="14"/>
  <c r="T839" i="14"/>
  <c r="L872" i="14"/>
  <c r="T902" i="14"/>
  <c r="J899" i="14"/>
  <c r="R508" i="14"/>
  <c r="N826" i="14"/>
  <c r="O810" i="14"/>
  <c r="K574" i="14"/>
  <c r="U808" i="14"/>
  <c r="S239" i="14"/>
  <c r="O565" i="14"/>
  <c r="P356" i="14"/>
  <c r="M416" i="14"/>
  <c r="Q703" i="14"/>
  <c r="L266" i="14"/>
  <c r="L404" i="14"/>
  <c r="T532" i="14"/>
  <c r="V747" i="14"/>
  <c r="N267" i="14"/>
  <c r="P586" i="14"/>
  <c r="R844" i="14"/>
  <c r="S252" i="14"/>
  <c r="L271" i="14"/>
  <c r="S277" i="14"/>
  <c r="L258" i="14"/>
  <c r="U428" i="14"/>
  <c r="Q596" i="14"/>
  <c r="M374" i="14"/>
  <c r="K539" i="14"/>
  <c r="K541" i="14"/>
  <c r="P752" i="14"/>
  <c r="O564" i="14"/>
  <c r="U514" i="14"/>
  <c r="S542" i="14"/>
  <c r="L308" i="14"/>
  <c r="K436" i="14"/>
  <c r="P359" i="14"/>
  <c r="K856" i="14"/>
  <c r="Q232" i="14"/>
  <c r="L521" i="14"/>
  <c r="Q505" i="14"/>
  <c r="Q269" i="14"/>
  <c r="T561" i="14"/>
  <c r="Q536" i="14"/>
  <c r="L871" i="14"/>
  <c r="L844" i="14"/>
  <c r="L602" i="14"/>
  <c r="K822" i="14"/>
  <c r="T741" i="14"/>
  <c r="N729" i="14"/>
  <c r="V220" i="14"/>
  <c r="V579" i="14"/>
  <c r="O377" i="14"/>
  <c r="V270" i="14"/>
  <c r="P736" i="14"/>
  <c r="K421" i="14"/>
  <c r="O214" i="14"/>
  <c r="V535" i="14"/>
  <c r="O598" i="14"/>
  <c r="L807" i="14"/>
  <c r="K562" i="14"/>
  <c r="U603" i="14"/>
  <c r="R590" i="14"/>
  <c r="T262" i="14"/>
  <c r="U602" i="14"/>
  <c r="L837" i="14"/>
  <c r="L730" i="14"/>
  <c r="V449" i="14"/>
  <c r="M226" i="14"/>
  <c r="T728" i="14"/>
  <c r="L240" i="14"/>
  <c r="M284" i="14"/>
  <c r="Q858" i="14"/>
  <c r="V368" i="14"/>
  <c r="S206" i="14"/>
  <c r="U683" i="14"/>
  <c r="S607" i="14"/>
  <c r="T456" i="14"/>
  <c r="S749" i="14"/>
  <c r="U221" i="14"/>
  <c r="S411" i="14"/>
  <c r="L217" i="14"/>
  <c r="K729" i="14"/>
  <c r="L517" i="14"/>
  <c r="Q900" i="14"/>
  <c r="T677" i="14"/>
  <c r="S735" i="14"/>
  <c r="N745" i="14"/>
  <c r="O689" i="14"/>
  <c r="P895" i="14"/>
  <c r="V435" i="14"/>
  <c r="S821" i="14"/>
  <c r="R659" i="14"/>
  <c r="P883" i="14"/>
  <c r="U357" i="14"/>
  <c r="S844" i="14"/>
  <c r="L887" i="14"/>
  <c r="N519" i="14"/>
  <c r="L362" i="14"/>
  <c r="U390" i="14"/>
  <c r="T303" i="14"/>
  <c r="V354" i="14"/>
  <c r="T687" i="14"/>
  <c r="Q727" i="14"/>
  <c r="Q418" i="14"/>
  <c r="R535" i="14"/>
  <c r="U573" i="14"/>
  <c r="S577" i="14"/>
  <c r="S667" i="14"/>
  <c r="K664" i="14"/>
  <c r="R303" i="14"/>
  <c r="P354" i="14"/>
  <c r="S382" i="14"/>
  <c r="T587" i="14"/>
  <c r="K439" i="14"/>
  <c r="S368" i="14"/>
  <c r="Q582" i="14"/>
  <c r="O596" i="14"/>
  <c r="M423" i="14"/>
  <c r="U458" i="14"/>
  <c r="R683" i="14"/>
  <c r="V515" i="14"/>
  <c r="N592" i="14"/>
  <c r="T404" i="14"/>
  <c r="M606" i="14"/>
  <c r="K243" i="14"/>
  <c r="V406" i="14"/>
  <c r="O819" i="14"/>
  <c r="K527" i="14"/>
  <c r="Q254" i="14"/>
  <c r="Q722" i="14"/>
  <c r="L242" i="14"/>
  <c r="Q827" i="14"/>
  <c r="K683" i="14"/>
  <c r="K573" i="14"/>
  <c r="V214" i="14"/>
  <c r="L863" i="14"/>
  <c r="P453" i="14"/>
  <c r="S409" i="14"/>
  <c r="U653" i="14"/>
  <c r="K391" i="14"/>
  <c r="L257" i="14"/>
  <c r="K832" i="14"/>
  <c r="U663" i="14"/>
  <c r="N659" i="14"/>
  <c r="S440" i="14"/>
  <c r="P229" i="14"/>
  <c r="M303" i="14"/>
  <c r="Q659" i="14"/>
  <c r="K751" i="14"/>
  <c r="S673" i="14"/>
  <c r="Q716" i="14"/>
  <c r="O652" i="14"/>
  <c r="K534" i="14"/>
  <c r="S593" i="14"/>
  <c r="M843" i="14"/>
  <c r="M724" i="14"/>
  <c r="V721" i="14"/>
  <c r="N251" i="14"/>
  <c r="S886" i="14"/>
  <c r="M868" i="14"/>
  <c r="R378" i="14"/>
  <c r="O593" i="14"/>
  <c r="O352" i="14"/>
  <c r="L409" i="14"/>
  <c r="N715" i="14"/>
  <c r="L210" i="14"/>
  <c r="V356" i="14"/>
  <c r="T452" i="14"/>
  <c r="R674" i="14"/>
  <c r="J881" i="14"/>
  <c r="V252" i="14"/>
  <c r="R389" i="14"/>
  <c r="M822" i="14"/>
  <c r="S223" i="14"/>
  <c r="Q282" i="14"/>
  <c r="U882" i="14"/>
  <c r="R302" i="14"/>
  <c r="Q428" i="14"/>
  <c r="M511" i="14"/>
  <c r="Q683" i="14"/>
  <c r="O219" i="14"/>
  <c r="K851" i="14"/>
  <c r="S247" i="14"/>
  <c r="M233" i="14"/>
  <c r="O439" i="14"/>
  <c r="N542" i="14"/>
  <c r="P818" i="14"/>
  <c r="N210" i="14"/>
  <c r="M746" i="14"/>
  <c r="R213" i="14"/>
  <c r="U244" i="14"/>
  <c r="U867" i="14"/>
  <c r="V244" i="14"/>
  <c r="T514" i="14"/>
  <c r="O279" i="14"/>
  <c r="V299" i="14"/>
  <c r="M856" i="14"/>
  <c r="R875" i="14"/>
  <c r="N857" i="14"/>
  <c r="P845" i="14"/>
  <c r="S882" i="14"/>
  <c r="U420" i="14"/>
  <c r="U275" i="14"/>
  <c r="O688" i="14"/>
  <c r="S370" i="14"/>
  <c r="U538" i="14"/>
  <c r="U452" i="14"/>
  <c r="S553" i="14"/>
  <c r="Q812" i="14"/>
  <c r="N805" i="14"/>
  <c r="R846" i="14"/>
  <c r="O891" i="14"/>
  <c r="Q839" i="14"/>
  <c r="R841" i="14"/>
  <c r="N876" i="14"/>
  <c r="P831" i="14"/>
  <c r="S516" i="14"/>
  <c r="S299" i="14"/>
  <c r="P874" i="14"/>
  <c r="R546" i="14"/>
  <c r="R661" i="14"/>
  <c r="S660" i="14"/>
  <c r="N756" i="14"/>
  <c r="U872" i="14"/>
  <c r="K880" i="14"/>
  <c r="M903" i="14"/>
  <c r="Q888" i="14"/>
  <c r="V898" i="14"/>
  <c r="S897" i="14"/>
  <c r="T829" i="14"/>
  <c r="N883" i="14"/>
  <c r="Q665" i="14"/>
  <c r="R236" i="14"/>
  <c r="M727" i="14"/>
  <c r="S843" i="14"/>
  <c r="U427" i="14"/>
  <c r="V685" i="14"/>
  <c r="V879" i="14"/>
  <c r="U866" i="14"/>
  <c r="K805" i="14"/>
  <c r="P806" i="14"/>
  <c r="N879" i="14"/>
  <c r="V539" i="14"/>
  <c r="Q733" i="14"/>
  <c r="Q837" i="14"/>
  <c r="V606" i="14"/>
  <c r="J814" i="14"/>
  <c r="R359" i="14"/>
  <c r="K580" i="14"/>
  <c r="O299" i="14"/>
  <c r="O865" i="14"/>
  <c r="K902" i="14"/>
  <c r="V813" i="14"/>
  <c r="R820" i="14"/>
  <c r="V903" i="14"/>
  <c r="P820" i="14"/>
  <c r="V888" i="14"/>
  <c r="O371" i="14"/>
  <c r="P592" i="14"/>
  <c r="L303" i="14"/>
  <c r="U542" i="14"/>
  <c r="T284" i="14"/>
  <c r="Q667" i="14"/>
  <c r="R394" i="14"/>
  <c r="J833" i="14"/>
  <c r="M866" i="14"/>
  <c r="O882" i="14"/>
  <c r="M899" i="14"/>
  <c r="S829" i="14"/>
  <c r="J813" i="14"/>
  <c r="P865" i="14"/>
  <c r="R839" i="14"/>
  <c r="J824" i="14"/>
  <c r="K578" i="14"/>
  <c r="S884" i="14"/>
  <c r="K304" i="14"/>
  <c r="U359" i="14"/>
  <c r="N522" i="14"/>
  <c r="K581" i="14"/>
  <c r="S813" i="14"/>
  <c r="M833" i="14"/>
  <c r="T841" i="14"/>
  <c r="T806" i="14"/>
  <c r="L885" i="14"/>
  <c r="Q806" i="14"/>
  <c r="R852" i="14"/>
  <c r="P569" i="14"/>
  <c r="S297" i="14"/>
  <c r="S751" i="14"/>
  <c r="K668" i="14"/>
  <c r="O520" i="14"/>
  <c r="N655" i="14"/>
  <c r="N245" i="14"/>
  <c r="L899" i="14"/>
  <c r="N865" i="14"/>
  <c r="M865" i="14"/>
  <c r="K901" i="14"/>
  <c r="T805" i="14"/>
  <c r="Q901" i="14"/>
  <c r="Q805" i="14"/>
  <c r="L897" i="14"/>
  <c r="T894" i="14"/>
  <c r="Q563" i="14"/>
  <c r="T505" i="14"/>
  <c r="L677" i="14"/>
  <c r="N250" i="14"/>
  <c r="O412" i="14"/>
  <c r="L411" i="14"/>
  <c r="P228" i="14"/>
  <c r="S444" i="14"/>
  <c r="V599" i="14"/>
  <c r="N418" i="14"/>
  <c r="S424" i="14"/>
  <c r="S569" i="14"/>
  <c r="N810" i="14"/>
  <c r="S249" i="14"/>
  <c r="T830" i="14"/>
  <c r="R268" i="14"/>
  <c r="R758" i="14"/>
  <c r="K518" i="14"/>
  <c r="N888" i="14"/>
  <c r="O203" i="14"/>
  <c r="T672" i="14"/>
  <c r="Q427" i="14"/>
  <c r="P522" i="14"/>
  <c r="T439" i="14"/>
  <c r="N835" i="14"/>
  <c r="P556" i="14"/>
  <c r="M702" i="14"/>
  <c r="M246" i="14"/>
  <c r="T310" i="14"/>
  <c r="V297" i="14"/>
  <c r="M673" i="14"/>
  <c r="P685" i="14"/>
  <c r="R305" i="14"/>
  <c r="K212" i="14"/>
  <c r="R538" i="14"/>
  <c r="L278" i="14"/>
  <c r="U567" i="14"/>
  <c r="O830" i="14"/>
  <c r="S707" i="14"/>
  <c r="T871" i="14"/>
  <c r="S677" i="14"/>
  <c r="N554" i="14"/>
  <c r="K250" i="14"/>
  <c r="P560" i="14"/>
  <c r="N297" i="14"/>
  <c r="S219" i="14"/>
  <c r="S439" i="14"/>
  <c r="P502" i="14"/>
  <c r="S741" i="14"/>
  <c r="L254" i="14"/>
  <c r="R362" i="14"/>
  <c r="U750" i="14"/>
  <c r="R447" i="14"/>
  <c r="R707" i="14"/>
  <c r="N274" i="14"/>
  <c r="M598" i="14"/>
  <c r="S883" i="14"/>
  <c r="T556" i="14"/>
  <c r="V292" i="14"/>
  <c r="P671" i="14"/>
  <c r="K606" i="14"/>
  <c r="R578" i="14"/>
  <c r="N720" i="14"/>
  <c r="S274" i="14"/>
  <c r="O814" i="14"/>
  <c r="L691" i="14"/>
  <c r="L205" i="14"/>
  <c r="V433" i="14"/>
  <c r="L875" i="14"/>
  <c r="R597" i="14"/>
  <c r="V300" i="14"/>
  <c r="P305" i="14"/>
  <c r="R604" i="14"/>
  <c r="Q738" i="14"/>
  <c r="Q233" i="14"/>
  <c r="R376" i="14"/>
  <c r="L690" i="14"/>
  <c r="S716" i="14"/>
  <c r="L434" i="14"/>
  <c r="Q384" i="14"/>
  <c r="O896" i="14"/>
  <c r="L575" i="14"/>
  <c r="Q527" i="14"/>
  <c r="T855" i="14"/>
  <c r="Q224" i="14"/>
  <c r="Q881" i="14"/>
  <c r="M722" i="14"/>
  <c r="K565" i="14"/>
  <c r="P544" i="14"/>
  <c r="Q270" i="14"/>
  <c r="R231" i="14"/>
  <c r="S598" i="14"/>
  <c r="J878" i="14"/>
  <c r="M716" i="14"/>
  <c r="U551" i="14"/>
  <c r="Q844" i="14"/>
  <c r="S558" i="14"/>
  <c r="T802" i="14"/>
  <c r="S289" i="14"/>
  <c r="L510" i="14"/>
  <c r="L285" i="14"/>
  <c r="N527" i="14"/>
  <c r="V730" i="14"/>
  <c r="M574" i="14"/>
  <c r="M417" i="14"/>
  <c r="K416" i="14"/>
  <c r="T294" i="14"/>
  <c r="R539" i="14"/>
  <c r="U434" i="14"/>
  <c r="P664" i="14"/>
  <c r="Q714" i="14"/>
  <c r="V723" i="14"/>
  <c r="L855" i="14"/>
  <c r="V864" i="14"/>
  <c r="N714" i="14"/>
  <c r="P696" i="14"/>
  <c r="L449" i="14"/>
  <c r="O443" i="14"/>
  <c r="T446" i="14"/>
  <c r="T834" i="14"/>
  <c r="M579" i="14"/>
  <c r="P358" i="14"/>
  <c r="U744" i="14"/>
  <c r="L689" i="14"/>
  <c r="V690" i="14"/>
  <c r="N288" i="14"/>
  <c r="T572" i="14"/>
  <c r="P362" i="14"/>
  <c r="N701" i="14"/>
  <c r="P809" i="14"/>
  <c r="L276" i="14"/>
  <c r="N507" i="14"/>
  <c r="P256" i="14"/>
  <c r="Q234" i="14"/>
  <c r="K380" i="14"/>
  <c r="M379" i="14"/>
  <c r="R667" i="14"/>
  <c r="Q690" i="14"/>
  <c r="P888" i="14"/>
  <c r="S517" i="14"/>
  <c r="L890" i="14"/>
  <c r="K760" i="14"/>
  <c r="U657" i="14"/>
  <c r="M408" i="14"/>
  <c r="P508" i="14"/>
  <c r="M272" i="14"/>
  <c r="L256" i="14"/>
  <c r="P661" i="14"/>
  <c r="U352" i="14"/>
  <c r="Q302" i="14"/>
  <c r="U246" i="14"/>
  <c r="O720" i="14"/>
  <c r="V895" i="14"/>
  <c r="V554" i="14"/>
  <c r="K431" i="14"/>
  <c r="L716" i="14"/>
  <c r="L460" i="14"/>
  <c r="L541" i="14"/>
  <c r="V268" i="14"/>
  <c r="T425" i="14"/>
  <c r="V692" i="14"/>
  <c r="P653" i="14"/>
  <c r="N894" i="14"/>
  <c r="O702" i="14"/>
  <c r="L228" i="14"/>
  <c r="K366" i="14"/>
  <c r="R522" i="14"/>
  <c r="U229" i="14"/>
  <c r="V255" i="14"/>
  <c r="Q281" i="14"/>
  <c r="Q437" i="14"/>
  <c r="S592" i="14"/>
  <c r="O731" i="14"/>
  <c r="S429" i="14"/>
  <c r="U417" i="14"/>
  <c r="L804" i="14"/>
  <c r="K398" i="14"/>
  <c r="K654" i="14"/>
  <c r="M656" i="14"/>
  <c r="Q607" i="14"/>
  <c r="R840" i="14"/>
  <c r="O700" i="14"/>
  <c r="M662" i="14"/>
  <c r="Q292" i="14"/>
  <c r="P213" i="14"/>
  <c r="Q510" i="14"/>
  <c r="S563" i="14"/>
  <c r="P835" i="14"/>
  <c r="U307" i="14"/>
  <c r="K711" i="14"/>
  <c r="U297" i="14"/>
  <c r="K862" i="14"/>
  <c r="L829" i="14"/>
  <c r="J836" i="14"/>
  <c r="K849" i="14"/>
  <c r="S876" i="14"/>
  <c r="O290" i="14"/>
  <c r="Q706" i="14"/>
  <c r="K288" i="14"/>
  <c r="L367" i="14"/>
  <c r="T255" i="14"/>
  <c r="T756" i="14"/>
  <c r="R504" i="14"/>
  <c r="P735" i="14"/>
  <c r="R809" i="14"/>
  <c r="O899" i="14"/>
  <c r="V901" i="14"/>
  <c r="K899" i="14"/>
  <c r="O820" i="14"/>
  <c r="Q903" i="14"/>
  <c r="Q879" i="14"/>
  <c r="T897" i="14"/>
  <c r="U254" i="14"/>
  <c r="M512" i="14"/>
  <c r="P451" i="14"/>
  <c r="T821" i="14"/>
  <c r="T840" i="14"/>
  <c r="T441" i="14"/>
  <c r="K732" i="14"/>
  <c r="P876" i="14"/>
  <c r="L820" i="14"/>
  <c r="T833" i="14"/>
  <c r="Q813" i="14"/>
  <c r="R812" i="14"/>
  <c r="N852" i="14"/>
  <c r="P866" i="14"/>
  <c r="V757" i="14"/>
  <c r="L832" i="14"/>
  <c r="Q516" i="14"/>
  <c r="V863" i="14"/>
  <c r="M231" i="14"/>
  <c r="N214" i="14"/>
  <c r="N306" i="14"/>
  <c r="J872" i="14"/>
  <c r="P897" i="14"/>
  <c r="Q857" i="14"/>
  <c r="L901" i="14"/>
  <c r="L898" i="14"/>
  <c r="J853" i="14"/>
  <c r="N732" i="14"/>
  <c r="S851" i="14"/>
  <c r="K758" i="14"/>
  <c r="M234" i="14"/>
  <c r="K532" i="14"/>
  <c r="J862" i="14"/>
  <c r="S839" i="14"/>
  <c r="J885" i="14"/>
  <c r="J806" i="14"/>
  <c r="S845" i="14"/>
  <c r="V897" i="14"/>
  <c r="S828" i="14"/>
  <c r="U836" i="14"/>
  <c r="V812" i="14"/>
  <c r="T307" i="14"/>
  <c r="Q388" i="14"/>
  <c r="T526" i="14"/>
  <c r="N456" i="14"/>
  <c r="Q507" i="14"/>
  <c r="Q580" i="14"/>
  <c r="P442" i="14"/>
  <c r="N874" i="14"/>
  <c r="L835" i="14"/>
  <c r="T866" i="14"/>
  <c r="S899" i="14"/>
  <c r="U817" i="14"/>
  <c r="R880" i="14"/>
  <c r="O813" i="14"/>
  <c r="O591" i="14"/>
  <c r="U757" i="14"/>
  <c r="Q747" i="14"/>
  <c r="O873" i="14"/>
  <c r="R233" i="14"/>
  <c r="R272" i="14"/>
  <c r="M700" i="14"/>
  <c r="R853" i="14"/>
  <c r="S857" i="14"/>
  <c r="U806" i="14"/>
  <c r="R859" i="14"/>
  <c r="J888" i="14"/>
  <c r="J879" i="14"/>
  <c r="P817" i="14"/>
  <c r="S878" i="14"/>
  <c r="N235" i="14"/>
  <c r="S724" i="14"/>
  <c r="L726" i="14"/>
  <c r="T605" i="14"/>
  <c r="O295" i="14"/>
  <c r="J877" i="14"/>
  <c r="N203" i="14"/>
  <c r="K876" i="14"/>
  <c r="V885" i="14"/>
  <c r="O811" i="14"/>
  <c r="Q866" i="14"/>
  <c r="J839" i="14"/>
  <c r="M841" i="14"/>
  <c r="R811" i="14"/>
  <c r="O849" i="14"/>
  <c r="O880" i="14"/>
  <c r="M452" i="14"/>
  <c r="P383" i="14"/>
  <c r="R208" i="14"/>
  <c r="P238" i="14"/>
  <c r="Q367" i="14"/>
  <c r="Q808" i="14"/>
  <c r="V291" i="14"/>
  <c r="J865" i="14"/>
  <c r="R898" i="14"/>
  <c r="M859" i="14"/>
  <c r="S836" i="14"/>
  <c r="L842" i="14"/>
  <c r="T874" i="14"/>
  <c r="S901" i="14"/>
  <c r="T904" i="14"/>
  <c r="V817" i="14"/>
  <c r="O902" i="14"/>
  <c r="M609" i="14"/>
  <c r="V908" i="14"/>
  <c r="Q907" i="14"/>
  <c r="L906" i="14"/>
  <c r="S907" i="14"/>
  <c r="N905" i="14"/>
  <c r="V907" i="14"/>
  <c r="J908" i="14"/>
  <c r="R762" i="14"/>
  <c r="K762" i="14"/>
  <c r="V992" i="14"/>
  <c r="Q12" i="14"/>
  <c r="Q462" i="14"/>
  <c r="V70" i="14"/>
  <c r="T633" i="14"/>
  <c r="V462" i="14"/>
  <c r="O912" i="14"/>
  <c r="V162" i="14"/>
  <c r="Q762" i="14"/>
  <c r="S912" i="14"/>
  <c r="M1054" i="14"/>
  <c r="N12" i="14"/>
  <c r="T32" i="14"/>
  <c r="N62" i="14"/>
  <c r="R643" i="14"/>
  <c r="S976" i="14"/>
  <c r="L38" i="14"/>
  <c r="O6" i="14"/>
  <c r="M326" i="14"/>
  <c r="R113" i="14"/>
  <c r="R682" i="14"/>
  <c r="M886" i="14"/>
  <c r="L391" i="14"/>
  <c r="T224" i="14"/>
  <c r="P247" i="14"/>
  <c r="Q728" i="14"/>
  <c r="L668" i="14"/>
  <c r="U421" i="14"/>
  <c r="V381" i="14"/>
  <c r="R656" i="14"/>
  <c r="S686" i="14"/>
  <c r="M660" i="14"/>
  <c r="K533" i="14"/>
  <c r="M289" i="14"/>
  <c r="N401" i="14"/>
  <c r="S454" i="14"/>
  <c r="T450" i="14"/>
  <c r="P388" i="14"/>
  <c r="T812" i="14"/>
  <c r="K577" i="14"/>
  <c r="S435" i="14"/>
  <c r="V894" i="14"/>
  <c r="V271" i="14"/>
  <c r="O240" i="14"/>
  <c r="L535" i="14"/>
  <c r="R838" i="14"/>
  <c r="R882" i="14"/>
  <c r="L292" i="14"/>
  <c r="M802" i="14"/>
  <c r="R658" i="14"/>
  <c r="P526" i="14"/>
  <c r="S452" i="14"/>
  <c r="N392" i="14"/>
  <c r="J892" i="14"/>
  <c r="R352" i="14"/>
  <c r="T306" i="14"/>
  <c r="M699" i="14"/>
  <c r="L724" i="14"/>
  <c r="O900" i="14"/>
  <c r="P224" i="14"/>
  <c r="T202" i="14"/>
  <c r="Q569" i="14"/>
  <c r="Q547" i="14"/>
  <c r="T541" i="14"/>
  <c r="T867" i="14"/>
  <c r="O750" i="14"/>
  <c r="V372" i="14"/>
  <c r="J900" i="14"/>
  <c r="M418" i="14"/>
  <c r="K458" i="14"/>
  <c r="L235" i="14"/>
  <c r="T352" i="14"/>
  <c r="O255" i="14"/>
  <c r="T374" i="14"/>
  <c r="J789" i="14"/>
  <c r="M655" i="14"/>
  <c r="P252" i="14"/>
  <c r="S543" i="14"/>
  <c r="T737" i="14"/>
  <c r="L686" i="14"/>
  <c r="Q701" i="14"/>
  <c r="O210" i="14"/>
  <c r="M844" i="14"/>
  <c r="L534" i="14"/>
  <c r="O457" i="14"/>
  <c r="J886" i="14"/>
  <c r="N565" i="14"/>
  <c r="K296" i="14"/>
  <c r="U211" i="14"/>
  <c r="K241" i="14"/>
  <c r="Q366" i="14"/>
  <c r="M658" i="14"/>
  <c r="Q746" i="14"/>
  <c r="N549" i="14"/>
  <c r="V821" i="14"/>
  <c r="S272" i="14"/>
  <c r="Q682" i="14"/>
  <c r="Q423" i="14"/>
  <c r="O288" i="14"/>
  <c r="Q736" i="14"/>
  <c r="T204" i="14"/>
  <c r="N356" i="14"/>
  <c r="R388" i="14"/>
  <c r="P585" i="14"/>
  <c r="M518" i="14"/>
  <c r="K724" i="14"/>
  <c r="T430" i="14"/>
  <c r="P699" i="14"/>
  <c r="V448" i="14"/>
  <c r="M562" i="14"/>
  <c r="U895" i="14"/>
  <c r="Q679" i="14"/>
  <c r="Q368" i="14"/>
  <c r="N590" i="14"/>
  <c r="T291" i="14"/>
  <c r="S837" i="14"/>
  <c r="M582" i="14"/>
  <c r="M583" i="14"/>
  <c r="P211" i="14"/>
  <c r="K265" i="14"/>
  <c r="W265" i="14" s="1"/>
  <c r="S572" i="14"/>
  <c r="S869" i="14"/>
  <c r="T875" i="14"/>
  <c r="N693" i="14"/>
  <c r="S401" i="14"/>
  <c r="Q821" i="14"/>
  <c r="Q803" i="14"/>
  <c r="O292" i="14"/>
  <c r="L699" i="14"/>
  <c r="R452" i="14"/>
  <c r="P754" i="14"/>
  <c r="K394" i="14"/>
  <c r="P216" i="14"/>
  <c r="S690" i="14"/>
  <c r="S605" i="14"/>
  <c r="P370" i="14"/>
  <c r="L264" i="14"/>
  <c r="N562" i="14"/>
  <c r="L895" i="14"/>
  <c r="O673" i="14"/>
  <c r="N672" i="14"/>
  <c r="Q380" i="14"/>
  <c r="U802" i="14"/>
  <c r="P832" i="14"/>
  <c r="O587" i="14"/>
  <c r="P568" i="14"/>
  <c r="Q864" i="14"/>
  <c r="Q863" i="14"/>
  <c r="R714" i="14"/>
  <c r="S426" i="14"/>
  <c r="Q440" i="14"/>
  <c r="P580" i="14"/>
  <c r="S699" i="14"/>
  <c r="T706" i="14"/>
  <c r="R712" i="14"/>
  <c r="O522" i="14"/>
  <c r="M672" i="14"/>
  <c r="T598" i="14"/>
  <c r="O231" i="14"/>
  <c r="Q509" i="14"/>
  <c r="U664" i="14"/>
  <c r="V699" i="14"/>
  <c r="M277" i="14"/>
  <c r="R420" i="14"/>
  <c r="T576" i="14"/>
  <c r="T386" i="14"/>
  <c r="J834" i="14"/>
  <c r="N754" i="14"/>
  <c r="R296" i="14"/>
  <c r="Q599" i="14"/>
  <c r="R871" i="14"/>
  <c r="P838" i="14"/>
  <c r="K271" i="14"/>
  <c r="O536" i="14"/>
  <c r="N686" i="14"/>
  <c r="L886" i="14"/>
  <c r="P275" i="14"/>
  <c r="K555" i="14"/>
  <c r="U239" i="14"/>
  <c r="R397" i="14"/>
  <c r="U566" i="14"/>
  <c r="K588" i="14"/>
  <c r="Q272" i="14"/>
  <c r="L604" i="14"/>
  <c r="V815" i="14"/>
  <c r="N900" i="14"/>
  <c r="S807" i="14"/>
  <c r="N301" i="14"/>
  <c r="U370" i="14"/>
  <c r="N416" i="14"/>
  <c r="U679" i="14"/>
  <c r="Q379" i="14"/>
  <c r="O359" i="14"/>
  <c r="O453" i="14"/>
  <c r="K503" i="14"/>
  <c r="S437" i="14"/>
  <c r="S391" i="14"/>
  <c r="N385" i="14"/>
  <c r="R234" i="14"/>
  <c r="R377" i="14"/>
  <c r="P802" i="14"/>
  <c r="N551" i="14"/>
  <c r="S402" i="14"/>
  <c r="P716" i="14"/>
  <c r="U718" i="14"/>
  <c r="R226" i="14"/>
  <c r="N252" i="14"/>
  <c r="L696" i="14"/>
  <c r="J828" i="14"/>
  <c r="L846" i="14"/>
  <c r="J897" i="14"/>
  <c r="P889" i="14"/>
  <c r="P397" i="14"/>
  <c r="K529" i="14"/>
  <c r="U227" i="14"/>
  <c r="U279" i="14"/>
  <c r="R737" i="14"/>
  <c r="R380" i="14"/>
  <c r="R738" i="14"/>
  <c r="V506" i="14"/>
  <c r="P833" i="14"/>
  <c r="M852" i="14"/>
  <c r="K813" i="14"/>
  <c r="L839" i="14"/>
  <c r="V805" i="14"/>
  <c r="U846" i="14"/>
  <c r="M876" i="14"/>
  <c r="P902" i="14"/>
  <c r="O217" i="14"/>
  <c r="V804" i="14"/>
  <c r="M694" i="14"/>
  <c r="P403" i="14"/>
  <c r="Q236" i="14"/>
  <c r="M410" i="14"/>
  <c r="Q559" i="14"/>
  <c r="P839" i="14"/>
  <c r="L859" i="14"/>
  <c r="S811" i="14"/>
  <c r="P903" i="14"/>
  <c r="T898" i="14"/>
  <c r="O889" i="14"/>
  <c r="K728" i="14"/>
  <c r="S281" i="14"/>
  <c r="U569" i="14"/>
  <c r="N684" i="14"/>
  <c r="P520" i="14"/>
  <c r="K226" i="14"/>
  <c r="Q228" i="14"/>
  <c r="R591" i="14"/>
  <c r="P812" i="14"/>
  <c r="J845" i="14"/>
  <c r="M897" i="14"/>
  <c r="M849" i="14"/>
  <c r="U852" i="14"/>
  <c r="K698" i="14"/>
  <c r="R856" i="14"/>
  <c r="M220" i="14"/>
  <c r="V840" i="14"/>
  <c r="P269" i="14"/>
  <c r="U731" i="14"/>
  <c r="N579" i="14"/>
  <c r="M891" i="14"/>
  <c r="S860" i="14"/>
  <c r="K889" i="14"/>
  <c r="P849" i="14"/>
  <c r="O846" i="14"/>
  <c r="U857" i="14"/>
  <c r="Q897" i="14"/>
  <c r="Q889" i="14"/>
  <c r="P225" i="14"/>
  <c r="Q585" i="14"/>
  <c r="Q219" i="14"/>
  <c r="Q252" i="14"/>
  <c r="O717" i="14"/>
  <c r="T367" i="14"/>
  <c r="P558" i="14"/>
  <c r="M901" i="14"/>
  <c r="V865" i="14"/>
  <c r="R833" i="14"/>
  <c r="U885" i="14"/>
  <c r="N839" i="14"/>
  <c r="Q872" i="14"/>
  <c r="M842" i="14"/>
  <c r="M401" i="14"/>
  <c r="L892" i="14"/>
  <c r="R814" i="14"/>
  <c r="O422" i="14"/>
  <c r="S260" i="14"/>
  <c r="Q421" i="14"/>
  <c r="S372" i="14"/>
  <c r="N382" i="14"/>
  <c r="L889" i="14"/>
  <c r="M600" i="14"/>
  <c r="R744" i="14"/>
  <c r="R301" i="14"/>
  <c r="O222" i="14"/>
  <c r="L399" i="14"/>
  <c r="P398" i="14"/>
  <c r="R848" i="14"/>
  <c r="Q300" i="14"/>
  <c r="P710" i="14"/>
  <c r="M755" i="14"/>
  <c r="T594" i="14"/>
  <c r="S832" i="14"/>
  <c r="K714" i="14"/>
  <c r="T690" i="14"/>
  <c r="Q408" i="14"/>
  <c r="S305" i="14"/>
  <c r="R594" i="14"/>
  <c r="S862" i="14"/>
  <c r="V873" i="14"/>
  <c r="P448" i="14"/>
  <c r="P887" i="14"/>
  <c r="M285" i="14"/>
  <c r="N452" i="14"/>
  <c r="Q838" i="14"/>
  <c r="O694" i="14"/>
  <c r="Q834" i="14"/>
  <c r="P597" i="14"/>
  <c r="M542" i="14"/>
  <c r="M696" i="14"/>
  <c r="L665" i="14"/>
  <c r="V418" i="14"/>
  <c r="Q307" i="14"/>
  <c r="M854" i="14"/>
  <c r="R748" i="14"/>
  <c r="U531" i="14"/>
  <c r="V361" i="14"/>
  <c r="K388" i="14"/>
  <c r="L678" i="14"/>
  <c r="Q511" i="14"/>
  <c r="O374" i="14"/>
  <c r="N508" i="14"/>
  <c r="S538" i="14"/>
  <c r="K428" i="14"/>
  <c r="P878" i="14"/>
  <c r="K706" i="14"/>
  <c r="S721" i="14"/>
  <c r="L673" i="14"/>
  <c r="O514" i="14"/>
  <c r="V867" i="14"/>
  <c r="S256" i="14"/>
  <c r="K293" i="14"/>
  <c r="S697" i="14"/>
  <c r="T426" i="14"/>
  <c r="U450" i="14"/>
  <c r="O850" i="14"/>
  <c r="K206" i="14"/>
  <c r="M592" i="14"/>
  <c r="U391" i="14"/>
  <c r="U678" i="14"/>
  <c r="Q209" i="14"/>
  <c r="M861" i="14"/>
  <c r="N884" i="14"/>
  <c r="S375" i="14"/>
  <c r="O367" i="14"/>
  <c r="N681" i="14"/>
  <c r="M370" i="14"/>
  <c r="S528" i="14"/>
  <c r="R395" i="14"/>
  <c r="L893" i="14"/>
  <c r="N204" i="14"/>
  <c r="R246" i="14"/>
  <c r="U825" i="14"/>
  <c r="N420" i="14"/>
  <c r="S421" i="14"/>
  <c r="S445" i="14"/>
  <c r="Q816" i="14"/>
  <c r="O242" i="14"/>
  <c r="L444" i="14"/>
  <c r="R415" i="14"/>
  <c r="S875" i="14"/>
  <c r="N375" i="14"/>
  <c r="L244" i="14"/>
  <c r="U228" i="14"/>
  <c r="U392" i="14"/>
  <c r="O438" i="14"/>
  <c r="N560" i="14"/>
  <c r="V457" i="14"/>
  <c r="T390" i="14"/>
  <c r="V278" i="14"/>
  <c r="U864" i="14"/>
  <c r="S581" i="14"/>
  <c r="K826" i="14"/>
  <c r="O258" i="14"/>
  <c r="R858" i="14"/>
  <c r="O405" i="14"/>
  <c r="M238" i="14"/>
  <c r="O590" i="14"/>
  <c r="V713" i="14"/>
  <c r="K403" i="14"/>
  <c r="O427" i="14"/>
  <c r="S696" i="14"/>
  <c r="R673" i="14"/>
  <c r="O449" i="14"/>
  <c r="L543" i="14"/>
  <c r="V705" i="14"/>
  <c r="V385" i="14"/>
  <c r="T600" i="14"/>
  <c r="M586" i="14"/>
  <c r="O379" i="14"/>
  <c r="P402" i="14"/>
  <c r="K528" i="14"/>
  <c r="V610" i="14"/>
  <c r="U861" i="14"/>
  <c r="N587" i="14"/>
  <c r="T701" i="14"/>
  <c r="K863" i="14"/>
  <c r="V874" i="14"/>
  <c r="K245" i="14"/>
  <c r="U550" i="14"/>
  <c r="U294" i="14"/>
  <c r="R450" i="14"/>
  <c r="U854" i="14"/>
  <c r="L377" i="14"/>
  <c r="P596" i="14"/>
  <c r="L247" i="14"/>
  <c r="U433" i="14"/>
  <c r="Q606" i="14"/>
  <c r="Q845" i="14"/>
  <c r="O262" i="14"/>
  <c r="S381" i="14"/>
  <c r="N858" i="14"/>
  <c r="R393" i="14"/>
  <c r="T270" i="14"/>
  <c r="L663" i="14"/>
  <c r="R704" i="14"/>
  <c r="Q814" i="14"/>
  <c r="V413" i="14"/>
  <c r="S733" i="14"/>
  <c r="V739" i="14"/>
  <c r="U658" i="14"/>
  <c r="O424" i="14"/>
  <c r="S245" i="14"/>
  <c r="L567" i="14"/>
  <c r="V352" i="14"/>
  <c r="U426" i="14"/>
  <c r="Q560" i="14"/>
  <c r="T220" i="14"/>
  <c r="L664" i="14"/>
  <c r="O535" i="14"/>
  <c r="O220" i="14"/>
  <c r="T283" i="14"/>
  <c r="T524" i="14"/>
  <c r="V807" i="14"/>
  <c r="U717" i="14"/>
  <c r="M304" i="14"/>
  <c r="N225" i="14"/>
  <c r="J870" i="14"/>
  <c r="P804" i="14"/>
  <c r="K441" i="14"/>
  <c r="T714" i="14"/>
  <c r="R391" i="14"/>
  <c r="P675" i="14"/>
  <c r="P523" i="14"/>
  <c r="S600" i="14"/>
  <c r="U441" i="14"/>
  <c r="R361" i="14"/>
  <c r="M877" i="14"/>
  <c r="P536" i="14"/>
  <c r="L546" i="14"/>
  <c r="M741" i="14"/>
  <c r="V571" i="14"/>
  <c r="U381" i="14"/>
  <c r="Q535" i="14"/>
  <c r="Q544" i="14"/>
  <c r="L601" i="14"/>
  <c r="L694" i="14"/>
  <c r="L584" i="14"/>
  <c r="K864" i="14"/>
  <c r="K297" i="14"/>
  <c r="O268" i="14"/>
  <c r="N398" i="14"/>
  <c r="U853" i="14"/>
  <c r="K896" i="14"/>
  <c r="O732" i="14"/>
  <c r="T884" i="14"/>
  <c r="O890" i="14"/>
  <c r="V245" i="14"/>
  <c r="N677" i="14"/>
  <c r="P846" i="14"/>
  <c r="N860" i="14"/>
  <c r="J874" i="14"/>
  <c r="M835" i="14"/>
  <c r="O709" i="14"/>
  <c r="R847" i="14"/>
  <c r="O261" i="14"/>
  <c r="P215" i="14"/>
  <c r="M558" i="14"/>
  <c r="K886" i="14"/>
  <c r="M595" i="14"/>
  <c r="S306" i="14"/>
  <c r="R817" i="14"/>
  <c r="S866" i="14"/>
  <c r="R806" i="14"/>
  <c r="L845" i="14"/>
  <c r="J902" i="14"/>
  <c r="T865" i="14"/>
  <c r="O859" i="14"/>
  <c r="T828" i="14"/>
  <c r="K511" i="14"/>
  <c r="S222" i="14"/>
  <c r="V702" i="14"/>
  <c r="R717" i="14"/>
  <c r="Q597" i="14"/>
  <c r="L456" i="14"/>
  <c r="K273" i="14"/>
  <c r="U842" i="14"/>
  <c r="U897" i="14"/>
  <c r="M902" i="14"/>
  <c r="K817" i="14"/>
  <c r="J812" i="14"/>
  <c r="O839" i="14"/>
  <c r="U752" i="14"/>
  <c r="R232" i="14"/>
  <c r="T688" i="14"/>
  <c r="T567" i="14"/>
  <c r="N354" i="14"/>
  <c r="N844" i="14"/>
  <c r="U360" i="14"/>
  <c r="U261" i="14"/>
  <c r="V866" i="14"/>
  <c r="N842" i="14"/>
  <c r="T903" i="14"/>
  <c r="Q849" i="14"/>
  <c r="U865" i="14"/>
  <c r="K205" i="14"/>
  <c r="J808" i="14"/>
  <c r="T718" i="14"/>
  <c r="N521" i="14"/>
  <c r="N697" i="14"/>
  <c r="P606" i="14"/>
  <c r="M681" i="14"/>
  <c r="T882" i="14"/>
  <c r="U849" i="14"/>
  <c r="O875" i="14"/>
  <c r="U833" i="14"/>
  <c r="Q899" i="14"/>
  <c r="J859" i="14"/>
  <c r="J846" i="14"/>
  <c r="N820" i="14"/>
  <c r="O534" i="14"/>
  <c r="M386" i="14"/>
  <c r="P588" i="14"/>
  <c r="Q822" i="14"/>
  <c r="L522" i="14"/>
  <c r="U827" i="14"/>
  <c r="T354" i="14"/>
  <c r="V831" i="14"/>
  <c r="K829" i="14"/>
  <c r="K897" i="14"/>
  <c r="T880" i="14"/>
  <c r="P836" i="14"/>
  <c r="V859" i="14"/>
  <c r="J809" i="14"/>
  <c r="S369" i="14"/>
  <c r="V665" i="14"/>
  <c r="S386" i="14"/>
  <c r="L896" i="14"/>
  <c r="M422" i="14"/>
  <c r="V670" i="14"/>
  <c r="N602" i="14"/>
  <c r="U812" i="14"/>
  <c r="S885" i="14"/>
  <c r="O876" i="14"/>
  <c r="U898" i="14"/>
  <c r="T813" i="14"/>
  <c r="Q836" i="14"/>
  <c r="L828" i="14"/>
  <c r="V387" i="14"/>
  <c r="R250" i="14"/>
  <c r="M249" i="14"/>
  <c r="L524" i="14"/>
  <c r="S416" i="14"/>
  <c r="R530" i="14"/>
  <c r="Q578" i="14"/>
  <c r="U883" i="14"/>
  <c r="K831" i="14"/>
  <c r="V889" i="14"/>
  <c r="O866" i="14"/>
  <c r="S865" i="14"/>
  <c r="K885" i="14"/>
  <c r="T849" i="14"/>
  <c r="S833" i="14"/>
  <c r="Q835" i="14"/>
  <c r="R897" i="14"/>
  <c r="N670" i="14"/>
  <c r="U600" i="14"/>
  <c r="Q589" i="14"/>
  <c r="T807" i="14"/>
  <c r="L233" i="14"/>
  <c r="L359" i="14"/>
  <c r="S202" i="14"/>
  <c r="O852" i="14"/>
  <c r="N836" i="14"/>
  <c r="N904" i="14"/>
  <c r="V904" i="14"/>
  <c r="V829" i="14"/>
  <c r="L904" i="14"/>
  <c r="U759" i="14"/>
  <c r="R904" i="14"/>
  <c r="T857" i="14"/>
  <c r="S888" i="14"/>
  <c r="U905" i="14"/>
  <c r="R908" i="14"/>
  <c r="N907" i="14"/>
  <c r="O908" i="14"/>
  <c r="V905" i="14"/>
  <c r="J912" i="14"/>
  <c r="M907" i="14"/>
  <c r="J906" i="14"/>
  <c r="R912" i="14"/>
  <c r="U197" i="14"/>
  <c r="M781" i="14"/>
  <c r="N312" i="14"/>
  <c r="T12" i="14"/>
  <c r="R12" i="14"/>
  <c r="L312" i="14"/>
  <c r="S99" i="14"/>
  <c r="P162" i="14"/>
  <c r="P612" i="14"/>
  <c r="O757" i="14"/>
  <c r="T393" i="14"/>
  <c r="Q807" i="14"/>
  <c r="S532" i="14"/>
  <c r="N302" i="14"/>
  <c r="Q869" i="14"/>
  <c r="S293" i="14"/>
  <c r="Q266" i="14"/>
  <c r="S580" i="14"/>
  <c r="V557" i="14"/>
  <c r="U299" i="14"/>
  <c r="O531" i="14"/>
  <c r="N855" i="14"/>
  <c r="M391" i="14"/>
  <c r="K676" i="14"/>
  <c r="N455" i="14"/>
  <c r="K712" i="14"/>
  <c r="M539" i="14"/>
  <c r="M827" i="14"/>
  <c r="N564" i="14"/>
  <c r="U598" i="14"/>
  <c r="L548" i="14"/>
  <c r="V856" i="14"/>
  <c r="K550" i="14"/>
  <c r="U563" i="14"/>
  <c r="P534" i="14"/>
  <c r="L862" i="14"/>
  <c r="U203" i="14"/>
  <c r="M525" i="14"/>
  <c r="N804" i="14"/>
  <c r="U896" i="14"/>
  <c r="T213" i="14"/>
  <c r="N664" i="14"/>
  <c r="N426" i="14"/>
  <c r="K672" i="14"/>
  <c r="M585" i="14"/>
  <c r="T854" i="14"/>
  <c r="M671" i="14"/>
  <c r="M607" i="14"/>
  <c r="V431" i="14"/>
  <c r="U742" i="14"/>
  <c r="J810" i="14"/>
  <c r="P376" i="14"/>
  <c r="Q515" i="14"/>
  <c r="S900" i="14"/>
  <c r="V266" i="14"/>
  <c r="T691" i="14"/>
  <c r="R515" i="14"/>
  <c r="R293" i="14"/>
  <c r="K517" i="14"/>
  <c r="V819" i="14"/>
  <c r="K448" i="14"/>
  <c r="S509" i="14"/>
  <c r="R569" i="14"/>
  <c r="P364" i="14"/>
  <c r="Q381" i="14"/>
  <c r="V280" i="14"/>
  <c r="U207" i="14"/>
  <c r="V284" i="14"/>
  <c r="R286" i="14"/>
  <c r="O723" i="14"/>
  <c r="L203" i="14"/>
  <c r="P742" i="14"/>
  <c r="R830" i="14"/>
  <c r="U816" i="14"/>
  <c r="P363" i="14"/>
  <c r="O818" i="14"/>
  <c r="P295" i="14"/>
  <c r="U380" i="14"/>
  <c r="L390" i="14"/>
  <c r="U686" i="14"/>
  <c r="N393" i="14"/>
  <c r="U701" i="14"/>
  <c r="T878" i="14"/>
  <c r="L660" i="14"/>
  <c r="O579" i="14"/>
  <c r="U843" i="14"/>
  <c r="O289" i="14"/>
  <c r="Q438" i="14"/>
  <c r="V221" i="14"/>
  <c r="J821" i="14"/>
  <c r="R555" i="14"/>
  <c r="R802" i="14"/>
  <c r="L594" i="14"/>
  <c r="V716" i="14"/>
  <c r="O251" i="14"/>
  <c r="T562" i="14"/>
  <c r="P208" i="14"/>
  <c r="Q217" i="14"/>
  <c r="K521" i="14"/>
  <c r="U375" i="14"/>
  <c r="V827" i="14"/>
  <c r="N819" i="14"/>
  <c r="T296" i="14"/>
  <c r="Q244" i="14"/>
  <c r="L809" i="14"/>
  <c r="N372" i="14"/>
  <c r="Q717" i="14"/>
  <c r="N871" i="14"/>
  <c r="Q445" i="14"/>
  <c r="T438" i="14"/>
  <c r="T434" i="14"/>
  <c r="M737" i="14"/>
  <c r="O718" i="14"/>
  <c r="T663" i="14"/>
  <c r="K748" i="14"/>
  <c r="Q672" i="14"/>
  <c r="V504" i="14"/>
  <c r="K587" i="14"/>
  <c r="O654" i="14"/>
  <c r="R534" i="14"/>
  <c r="R563" i="14"/>
  <c r="J788" i="14"/>
  <c r="N366" i="14"/>
  <c r="Q708" i="14"/>
  <c r="S695" i="14"/>
  <c r="K674" i="14"/>
  <c r="K275" i="14"/>
  <c r="V229" i="14"/>
  <c r="S433" i="14"/>
  <c r="Q608" i="14"/>
  <c r="P369" i="14"/>
  <c r="R287" i="14"/>
  <c r="M712" i="14"/>
  <c r="U363" i="14"/>
  <c r="K671" i="14"/>
  <c r="U894" i="14"/>
  <c r="L655" i="14"/>
  <c r="K653" i="14"/>
  <c r="T827" i="14"/>
  <c r="Q503" i="14"/>
  <c r="S565" i="14"/>
  <c r="R423" i="14"/>
  <c r="U667" i="14"/>
  <c r="R245" i="14"/>
  <c r="M718" i="14"/>
  <c r="R730" i="14"/>
  <c r="S218" i="14"/>
  <c r="P301" i="14"/>
  <c r="T540" i="14"/>
  <c r="R283" i="14"/>
  <c r="L746" i="14"/>
  <c r="U834" i="14"/>
  <c r="O283" i="14"/>
  <c r="M900" i="14"/>
  <c r="Q290" i="14"/>
  <c r="Q237" i="14"/>
  <c r="L708" i="14"/>
  <c r="U670" i="14"/>
  <c r="U456" i="14"/>
  <c r="K526" i="14"/>
  <c r="N608" i="14"/>
  <c r="N567" i="14"/>
  <c r="R354" i="14"/>
  <c r="P529" i="14"/>
  <c r="S552" i="14"/>
  <c r="O572" i="14"/>
  <c r="Q732" i="14"/>
  <c r="L596" i="14"/>
  <c r="M749" i="14"/>
  <c r="M305" i="14"/>
  <c r="M882" i="14"/>
  <c r="M863" i="14"/>
  <c r="Q533" i="14"/>
  <c r="M506" i="14"/>
  <c r="S599" i="14"/>
  <c r="K547" i="14"/>
  <c r="R900" i="14"/>
  <c r="L275" i="14"/>
  <c r="P209" i="14"/>
  <c r="S855" i="14"/>
  <c r="N540" i="14"/>
  <c r="Q214" i="14"/>
  <c r="V558" i="14"/>
  <c r="R518" i="14"/>
  <c r="V572" i="14"/>
  <c r="M270" i="14"/>
  <c r="U445" i="14"/>
  <c r="U361" i="14"/>
  <c r="O696" i="14"/>
  <c r="N848" i="14"/>
  <c r="V411" i="14"/>
  <c r="V884" i="14"/>
  <c r="V289" i="14"/>
  <c r="U410" i="14"/>
  <c r="J787" i="14"/>
  <c r="T896" i="14"/>
  <c r="U692" i="14"/>
  <c r="Q820" i="14"/>
  <c r="O885" i="14"/>
  <c r="P860" i="14"/>
  <c r="M872" i="14"/>
  <c r="P843" i="14"/>
  <c r="Q276" i="14"/>
  <c r="J771" i="14"/>
  <c r="M715" i="14"/>
  <c r="T231" i="14"/>
  <c r="M205" i="14"/>
  <c r="T435" i="14"/>
  <c r="N859" i="14"/>
  <c r="N811" i="14"/>
  <c r="R849" i="14"/>
  <c r="V846" i="14"/>
  <c r="T872" i="14"/>
  <c r="N833" i="14"/>
  <c r="S894" i="14"/>
  <c r="P829" i="14"/>
  <c r="Q230" i="14"/>
  <c r="L718" i="14"/>
  <c r="V407" i="14"/>
  <c r="L753" i="14"/>
  <c r="O853" i="14"/>
  <c r="L365" i="14"/>
  <c r="K259" i="14"/>
  <c r="W259" i="14" s="1"/>
  <c r="M415" i="14"/>
  <c r="Q860" i="14"/>
  <c r="L836" i="14"/>
  <c r="M839" i="14"/>
  <c r="N806" i="14"/>
  <c r="S852" i="14"/>
  <c r="S849" i="14"/>
  <c r="N243" i="14"/>
  <c r="T531" i="14"/>
  <c r="L562" i="14"/>
  <c r="N524" i="14"/>
  <c r="M301" i="14"/>
  <c r="V211" i="14"/>
  <c r="L756" i="14"/>
  <c r="N219" i="14"/>
  <c r="P899" i="14"/>
  <c r="J880" i="14"/>
  <c r="S889" i="14"/>
  <c r="N817" i="14"/>
  <c r="P872" i="14"/>
  <c r="T525" i="14"/>
  <c r="T454" i="14"/>
  <c r="S893" i="14"/>
  <c r="V510" i="14"/>
  <c r="V378" i="14"/>
  <c r="U754" i="14"/>
  <c r="T658" i="14"/>
  <c r="T836" i="14"/>
  <c r="P841" i="14"/>
  <c r="Q898" i="14"/>
  <c r="O898" i="14"/>
  <c r="K860" i="14"/>
  <c r="R813" i="14"/>
  <c r="K903" i="14"/>
  <c r="S584" i="14"/>
  <c r="R284" i="14"/>
  <c r="U202" i="14"/>
  <c r="L717" i="14"/>
  <c r="O834" i="14"/>
  <c r="M456" i="14"/>
  <c r="K240" i="14"/>
  <c r="U878" i="14"/>
  <c r="T835" i="14"/>
  <c r="T891" i="14"/>
  <c r="S831" i="14"/>
  <c r="V882" i="14"/>
  <c r="O836" i="14"/>
  <c r="M860" i="14"/>
  <c r="T842" i="14"/>
  <c r="L211" i="14"/>
  <c r="R221" i="14"/>
  <c r="T206" i="14"/>
  <c r="N606" i="14"/>
  <c r="T886" i="14"/>
  <c r="V843" i="14"/>
  <c r="K434" i="14"/>
  <c r="K828" i="14"/>
  <c r="J841" i="14"/>
  <c r="M858" i="14"/>
  <c r="M885" i="14"/>
  <c r="K865" i="14"/>
  <c r="R872" i="14"/>
  <c r="P892" i="14"/>
  <c r="M757" i="14"/>
  <c r="Q447" i="14"/>
  <c r="P421" i="14"/>
  <c r="K306" i="14"/>
  <c r="O437" i="14"/>
  <c r="P367" i="14"/>
  <c r="T745" i="14"/>
  <c r="N889" i="14"/>
  <c r="L826" i="14"/>
  <c r="Q876" i="14"/>
  <c r="K835" i="14"/>
  <c r="U876" i="14"/>
  <c r="V820" i="14"/>
  <c r="Q892" i="14"/>
  <c r="L903" i="14"/>
  <c r="P852" i="14"/>
  <c r="P882" i="14"/>
  <c r="Q416" i="14"/>
  <c r="S758" i="14"/>
  <c r="T203" i="14"/>
  <c r="P207" i="14"/>
  <c r="R438" i="14"/>
  <c r="T207" i="14"/>
  <c r="V392" i="14"/>
  <c r="O541" i="14"/>
  <c r="N450" i="14"/>
  <c r="R444" i="14"/>
  <c r="S853" i="14"/>
  <c r="N506" i="14"/>
  <c r="M685" i="14"/>
  <c r="V709" i="14"/>
  <c r="T530" i="14"/>
  <c r="K816" i="14"/>
  <c r="S578" i="14"/>
  <c r="S507" i="14"/>
  <c r="O544" i="14"/>
  <c r="O603" i="14"/>
  <c r="K667" i="14"/>
  <c r="V700" i="14"/>
  <c r="P374" i="14"/>
  <c r="K237" i="14"/>
  <c r="Q362" i="14"/>
  <c r="S366" i="14"/>
  <c r="S387" i="14"/>
  <c r="V248" i="14"/>
  <c r="Q867" i="14"/>
  <c r="Q400" i="14"/>
  <c r="M657" i="14"/>
  <c r="T558" i="14"/>
  <c r="U716" i="14"/>
  <c r="S397" i="14"/>
  <c r="L531" i="14"/>
  <c r="M421" i="14"/>
  <c r="Q735" i="14"/>
  <c r="M554" i="14"/>
  <c r="U560" i="14"/>
  <c r="U714" i="14"/>
  <c r="S702" i="14"/>
  <c r="K359" i="14"/>
  <c r="L741" i="14"/>
  <c r="Q878" i="14"/>
  <c r="L527" i="14"/>
  <c r="S573" i="14"/>
  <c r="T507" i="14"/>
  <c r="V698" i="14"/>
  <c r="N411" i="14"/>
  <c r="U710" i="14"/>
  <c r="S738" i="14"/>
  <c r="N405" i="14"/>
  <c r="L902" i="14"/>
  <c r="K408" i="14"/>
  <c r="L213" i="14"/>
  <c r="S859" i="14"/>
  <c r="L721" i="14"/>
  <c r="R254" i="14"/>
  <c r="L412" i="14"/>
  <c r="T400" i="14"/>
  <c r="S595" i="14"/>
  <c r="S388" i="14"/>
  <c r="V720" i="14"/>
  <c r="K715" i="14"/>
  <c r="U217" i="14"/>
  <c r="S840" i="14"/>
  <c r="L670" i="14"/>
  <c r="K840" i="14"/>
  <c r="R588" i="14"/>
  <c r="T221" i="14"/>
  <c r="L680" i="14"/>
  <c r="T527" i="14"/>
  <c r="T249" i="14"/>
  <c r="O741" i="14"/>
  <c r="T292" i="14"/>
  <c r="R519" i="14"/>
  <c r="R548" i="14"/>
  <c r="M454" i="14"/>
  <c r="Q294" i="14"/>
  <c r="M302" i="14"/>
  <c r="L410" i="14"/>
  <c r="Q573" i="14"/>
  <c r="P375" i="14"/>
  <c r="K396" i="14"/>
  <c r="O607" i="14"/>
  <c r="P572" i="14"/>
  <c r="O667" i="14"/>
  <c r="V742" i="14"/>
  <c r="V277" i="14"/>
  <c r="M531" i="14"/>
  <c r="L301" i="14"/>
  <c r="M826" i="14"/>
  <c r="M293" i="14"/>
  <c r="M230" i="14"/>
  <c r="O605" i="14"/>
  <c r="L382" i="14"/>
  <c r="O263" i="14"/>
  <c r="N241" i="14"/>
  <c r="L592" i="14"/>
  <c r="Q399" i="14"/>
  <c r="U282" i="14"/>
  <c r="U681" i="14"/>
  <c r="S448" i="14"/>
  <c r="S658" i="14"/>
  <c r="M725" i="14"/>
  <c r="R669" i="14"/>
  <c r="T388" i="14"/>
  <c r="U277" i="14"/>
  <c r="M840" i="14"/>
  <c r="V236" i="14"/>
  <c r="R454" i="14"/>
  <c r="S722" i="14"/>
  <c r="N291" i="14"/>
  <c r="K710" i="14"/>
  <c r="Q818" i="14"/>
  <c r="O430" i="14"/>
  <c r="V528" i="14"/>
  <c r="N528" i="14"/>
  <c r="V444" i="14"/>
  <c r="O239" i="14"/>
  <c r="T666" i="14"/>
  <c r="S377" i="14"/>
  <c r="N816" i="14"/>
  <c r="P601" i="14"/>
  <c r="P268" i="14"/>
  <c r="R888" i="14"/>
  <c r="L587" i="14"/>
  <c r="K210" i="14"/>
  <c r="P837" i="14"/>
  <c r="N377" i="14"/>
  <c r="P807" i="14"/>
  <c r="T851" i="14"/>
  <c r="S692" i="14"/>
  <c r="L545" i="14"/>
  <c r="N570" i="14"/>
  <c r="T240" i="14"/>
  <c r="R211" i="14"/>
  <c r="S378" i="14"/>
  <c r="Q555" i="14"/>
  <c r="S655" i="14"/>
  <c r="S294" i="14"/>
  <c r="S443" i="14"/>
  <c r="K356" i="14"/>
  <c r="N707" i="14"/>
  <c r="P511" i="14"/>
  <c r="U726" i="14"/>
  <c r="S745" i="14"/>
  <c r="M726" i="14"/>
  <c r="U242" i="14"/>
  <c r="O666" i="14"/>
  <c r="P599" i="14"/>
  <c r="M603" i="14"/>
  <c r="Q280" i="14"/>
  <c r="S310" i="14"/>
  <c r="S708" i="14"/>
  <c r="P830" i="14"/>
  <c r="S672" i="14"/>
  <c r="U204" i="14"/>
  <c r="N457" i="14"/>
  <c r="T738" i="14"/>
  <c r="V258" i="14"/>
  <c r="K301" i="14"/>
  <c r="T205" i="14"/>
  <c r="V405" i="14"/>
  <c r="V669" i="14"/>
  <c r="Q365" i="14"/>
  <c r="S892" i="14"/>
  <c r="L236" i="14"/>
  <c r="R837" i="14"/>
  <c r="U673" i="14"/>
  <c r="N423" i="14"/>
  <c r="Q285" i="14"/>
  <c r="T502" i="14"/>
  <c r="K542" i="14"/>
  <c r="N215" i="14"/>
  <c r="O229" i="14"/>
  <c r="R411" i="14"/>
  <c r="S549" i="14"/>
  <c r="T669" i="14"/>
  <c r="V753" i="14"/>
  <c r="Q426" i="14"/>
  <c r="V447" i="14"/>
  <c r="T216" i="14"/>
  <c r="O286" i="14"/>
  <c r="R517" i="14"/>
  <c r="Q405" i="14"/>
  <c r="N545" i="14"/>
  <c r="Q552" i="14"/>
  <c r="V899" i="14"/>
  <c r="K898" i="14"/>
  <c r="N828" i="14"/>
  <c r="Q846" i="14"/>
  <c r="N263" i="14"/>
  <c r="U206" i="14"/>
  <c r="K204" i="14"/>
  <c r="P240" i="14"/>
  <c r="R278" i="14"/>
  <c r="O538" i="14"/>
  <c r="N238" i="14"/>
  <c r="P879" i="14"/>
  <c r="R891" i="14"/>
  <c r="S842" i="14"/>
  <c r="J842" i="14"/>
  <c r="N899" i="14"/>
  <c r="L831" i="14"/>
  <c r="U820" i="14"/>
  <c r="S826" i="14"/>
  <c r="U444" i="14"/>
  <c r="Q572" i="14"/>
  <c r="U212" i="14"/>
  <c r="Q571" i="14"/>
  <c r="O756" i="14"/>
  <c r="Q830" i="14"/>
  <c r="U592" i="14"/>
  <c r="S657" i="14"/>
  <c r="V849" i="14"/>
  <c r="N841" i="14"/>
  <c r="U805" i="14"/>
  <c r="R899" i="14"/>
  <c r="M817" i="14"/>
  <c r="M806" i="14"/>
  <c r="U728" i="14"/>
  <c r="O297" i="14"/>
  <c r="P595" i="14"/>
  <c r="N870" i="14"/>
  <c r="R606" i="14"/>
  <c r="O589" i="14"/>
  <c r="L435" i="14"/>
  <c r="M674" i="14"/>
  <c r="V872" i="14"/>
  <c r="L805" i="14"/>
  <c r="P898" i="14"/>
  <c r="T817" i="14"/>
  <c r="U879" i="14"/>
  <c r="V213" i="14"/>
  <c r="U688" i="14"/>
  <c r="R249" i="14"/>
  <c r="T228" i="14"/>
  <c r="V401" i="14"/>
  <c r="M255" i="14"/>
  <c r="Q675" i="14"/>
  <c r="P805" i="14"/>
  <c r="J875" i="14"/>
  <c r="M805" i="14"/>
  <c r="V841" i="14"/>
  <c r="J898" i="14"/>
  <c r="K872" i="14"/>
  <c r="K894" i="14"/>
  <c r="S562" i="14"/>
  <c r="N556" i="14"/>
  <c r="S661" i="14"/>
  <c r="S606" i="14"/>
  <c r="T442" i="14"/>
  <c r="K393" i="14"/>
  <c r="P437" i="14"/>
  <c r="V390" i="14"/>
  <c r="V836" i="14"/>
  <c r="K812" i="14"/>
  <c r="L891" i="14"/>
  <c r="V852" i="14"/>
  <c r="T889" i="14"/>
  <c r="O817" i="14"/>
  <c r="N902" i="14"/>
  <c r="T820" i="14"/>
  <c r="O502" i="14"/>
  <c r="M437" i="14"/>
  <c r="N292" i="14"/>
  <c r="L263" i="14"/>
  <c r="O701" i="14"/>
  <c r="R660" i="14"/>
  <c r="L883" i="14"/>
  <c r="V811" i="14"/>
  <c r="V883" i="14"/>
  <c r="S880" i="14"/>
  <c r="L876" i="14"/>
  <c r="M888" i="14"/>
  <c r="O841" i="14"/>
  <c r="R665" i="14"/>
  <c r="L511" i="14"/>
  <c r="P294" i="14"/>
  <c r="J804" i="14"/>
  <c r="V523" i="14"/>
  <c r="M691" i="14"/>
  <c r="R253" i="14"/>
  <c r="O828" i="14"/>
  <c r="L858" i="14"/>
  <c r="V806" i="14"/>
  <c r="P813" i="14"/>
  <c r="N849" i="14"/>
  <c r="P885" i="14"/>
  <c r="L882" i="14"/>
  <c r="S879" i="14"/>
  <c r="N903" i="14"/>
  <c r="V845" i="14"/>
  <c r="Q687" i="14"/>
  <c r="O663" i="14"/>
  <c r="K662" i="14"/>
  <c r="P258" i="14"/>
  <c r="K209" i="14"/>
  <c r="R542" i="14"/>
  <c r="L861" i="14"/>
  <c r="R885" i="14"/>
  <c r="Q817" i="14"/>
  <c r="Q841" i="14"/>
  <c r="P459" i="14"/>
  <c r="J904" i="14"/>
  <c r="R857" i="14"/>
  <c r="L841" i="14"/>
  <c r="M904" i="14"/>
  <c r="K836" i="14"/>
  <c r="O903" i="14"/>
  <c r="S905" i="14"/>
  <c r="J762" i="14"/>
  <c r="M846" i="14"/>
  <c r="K554" i="14"/>
  <c r="N269" i="14"/>
  <c r="Q833" i="14"/>
  <c r="J817" i="14"/>
  <c r="O738" i="14"/>
  <c r="K552" i="14"/>
  <c r="S604" i="14"/>
  <c r="P456" i="14"/>
  <c r="R828" i="14"/>
  <c r="K904" i="14"/>
  <c r="M813" i="14"/>
  <c r="R901" i="14"/>
  <c r="K609" i="14"/>
  <c r="S903" i="14"/>
  <c r="N908" i="14"/>
  <c r="O905" i="14"/>
  <c r="N906" i="14"/>
  <c r="P1054" i="14"/>
  <c r="R907" i="14"/>
  <c r="L775" i="14"/>
  <c r="N612" i="14"/>
  <c r="R33" i="14"/>
  <c r="Q912" i="14"/>
  <c r="O12" i="14"/>
  <c r="M12" i="14"/>
  <c r="V191" i="14"/>
  <c r="M1058" i="14"/>
  <c r="T312" i="14"/>
  <c r="M612" i="14"/>
  <c r="N912" i="14"/>
  <c r="P318" i="14"/>
  <c r="M1022" i="14"/>
  <c r="Q189" i="14"/>
  <c r="L150" i="14"/>
  <c r="M649" i="14"/>
  <c r="Q1023" i="14"/>
  <c r="M961" i="14"/>
  <c r="L1008" i="14"/>
  <c r="J16" i="14"/>
  <c r="T468" i="14"/>
  <c r="R141" i="14"/>
  <c r="R6" i="14"/>
  <c r="P491" i="14"/>
  <c r="U644" i="14"/>
  <c r="R55" i="14"/>
  <c r="S38" i="14"/>
  <c r="M183" i="14"/>
  <c r="J47" i="14"/>
  <c r="U927" i="14"/>
  <c r="J940" i="14"/>
  <c r="J984" i="14"/>
  <c r="M320" i="14"/>
  <c r="Q89" i="14"/>
  <c r="M340" i="14"/>
  <c r="Q6" i="14"/>
  <c r="M785" i="14"/>
  <c r="T984" i="14"/>
  <c r="Q56" i="14"/>
  <c r="P36" i="14"/>
  <c r="N781" i="14"/>
  <c r="P90" i="14"/>
  <c r="T799" i="14"/>
  <c r="S761" i="14"/>
  <c r="K934" i="14"/>
  <c r="K997" i="14"/>
  <c r="U49" i="14"/>
  <c r="V146" i="14"/>
  <c r="R339" i="14"/>
  <c r="T471" i="14"/>
  <c r="Q938" i="14"/>
  <c r="U967" i="14"/>
  <c r="R77" i="14"/>
  <c r="U938" i="14"/>
  <c r="L332" i="14"/>
  <c r="O637" i="14"/>
  <c r="N634" i="14"/>
  <c r="S624" i="14"/>
  <c r="O98" i="14"/>
  <c r="L170" i="14"/>
  <c r="P195" i="14"/>
  <c r="N104" i="14"/>
  <c r="P764" i="14"/>
  <c r="Q925" i="14"/>
  <c r="P995" i="14"/>
  <c r="U1054" i="14"/>
  <c r="N965" i="14"/>
  <c r="T193" i="14"/>
  <c r="K338" i="14"/>
  <c r="V101" i="14"/>
  <c r="S104" i="14"/>
  <c r="V139" i="14"/>
  <c r="L499" i="14"/>
  <c r="Q1009" i="14"/>
  <c r="L994" i="14"/>
  <c r="V469" i="14"/>
  <c r="V463" i="14"/>
  <c r="K633" i="14"/>
  <c r="N765" i="14"/>
  <c r="O1022" i="14"/>
  <c r="V482" i="14"/>
  <c r="L929" i="14"/>
  <c r="N766" i="14"/>
  <c r="U768" i="14"/>
  <c r="L1035" i="14"/>
  <c r="N987" i="14"/>
  <c r="Q150" i="14"/>
  <c r="M976" i="14"/>
  <c r="T70" i="14"/>
  <c r="L631" i="14"/>
  <c r="V315" i="14"/>
  <c r="V108" i="14"/>
  <c r="T616" i="14"/>
  <c r="U618" i="14"/>
  <c r="T992" i="14"/>
  <c r="S1006" i="14"/>
  <c r="Q34" i="14"/>
  <c r="K463" i="14"/>
  <c r="M636" i="14"/>
  <c r="L191" i="14"/>
  <c r="S116" i="14"/>
  <c r="J26" i="14"/>
  <c r="O110" i="14"/>
  <c r="T976" i="14"/>
  <c r="S10" i="14"/>
  <c r="M108" i="14"/>
  <c r="O617" i="14"/>
  <c r="Q1039" i="14"/>
  <c r="Q62" i="14"/>
  <c r="P155" i="14"/>
  <c r="N964" i="14"/>
  <c r="L1039" i="14"/>
  <c r="L45" i="14"/>
  <c r="L345" i="14"/>
  <c r="V615" i="14"/>
  <c r="Q67" i="14"/>
  <c r="V781" i="14"/>
  <c r="V636" i="14"/>
  <c r="K125" i="14"/>
  <c r="R37" i="14"/>
  <c r="T613" i="14"/>
  <c r="S74" i="14"/>
  <c r="K999" i="14"/>
  <c r="O646" i="14"/>
  <c r="R963" i="14"/>
  <c r="S939" i="14"/>
  <c r="K614" i="14"/>
  <c r="Q164" i="14"/>
  <c r="P923" i="14"/>
  <c r="R317" i="14"/>
  <c r="S112" i="14"/>
  <c r="P781" i="14"/>
  <c r="R31" i="14"/>
  <c r="T786" i="14"/>
  <c r="R990" i="14"/>
  <c r="L30" i="14"/>
  <c r="V777" i="14"/>
  <c r="V994" i="14"/>
  <c r="K495" i="14"/>
  <c r="P93" i="14"/>
  <c r="N340" i="14"/>
  <c r="R83" i="14"/>
  <c r="N949" i="14"/>
  <c r="R195" i="14"/>
  <c r="R14" i="14"/>
  <c r="V46" i="14"/>
  <c r="K51" i="14"/>
  <c r="Q969" i="14"/>
  <c r="U8" i="14"/>
  <c r="T788" i="14"/>
  <c r="Q177" i="14"/>
  <c r="K171" i="14"/>
  <c r="J114" i="14"/>
  <c r="J15" i="14"/>
  <c r="R500" i="14"/>
  <c r="R909" i="14"/>
  <c r="Q1033" i="14"/>
  <c r="M10" i="14"/>
  <c r="L628" i="14"/>
  <c r="N971" i="14"/>
  <c r="P112" i="14"/>
  <c r="L791" i="14"/>
  <c r="U951" i="14"/>
  <c r="Q642" i="14"/>
  <c r="K917" i="14"/>
  <c r="V324" i="14"/>
  <c r="L118" i="14"/>
  <c r="L1001" i="14"/>
  <c r="S969" i="14"/>
  <c r="O939" i="14"/>
  <c r="M119" i="14"/>
  <c r="M159" i="14"/>
  <c r="P130" i="14"/>
  <c r="V177" i="14"/>
  <c r="P790" i="14"/>
  <c r="R169" i="14"/>
  <c r="K155" i="14"/>
  <c r="P795" i="14"/>
  <c r="Q1013" i="14"/>
  <c r="R995" i="14"/>
  <c r="S73" i="14"/>
  <c r="R800" i="14"/>
  <c r="S796" i="14"/>
  <c r="M73" i="14"/>
  <c r="K639" i="14"/>
  <c r="N475" i="14"/>
  <c r="Q1022" i="14"/>
  <c r="J945" i="14"/>
  <c r="R70" i="14"/>
  <c r="R46" i="14"/>
  <c r="V332" i="14"/>
  <c r="R479" i="14"/>
  <c r="U98" i="14"/>
  <c r="V122" i="14"/>
  <c r="L160" i="14"/>
  <c r="M54" i="14"/>
  <c r="N1036" i="14"/>
  <c r="O915" i="14"/>
  <c r="L319" i="14"/>
  <c r="L342" i="14"/>
  <c r="P194" i="14"/>
  <c r="U1033" i="14"/>
  <c r="S90" i="14"/>
  <c r="V44" i="14"/>
  <c r="J81" i="14"/>
  <c r="N484" i="14"/>
  <c r="R112" i="14"/>
  <c r="R1006" i="14"/>
  <c r="U346" i="14"/>
  <c r="M966" i="14"/>
  <c r="U86" i="14"/>
  <c r="V911" i="14"/>
  <c r="O464" i="14"/>
  <c r="K977" i="14"/>
  <c r="M774" i="14"/>
  <c r="N481" i="14"/>
  <c r="T324" i="14"/>
  <c r="U945" i="14"/>
  <c r="P647" i="14"/>
  <c r="K477" i="14"/>
  <c r="K1045" i="14"/>
  <c r="V801" i="14"/>
  <c r="Q988" i="14"/>
  <c r="K943" i="14"/>
  <c r="T178" i="14"/>
  <c r="P121" i="14"/>
  <c r="R761" i="14"/>
  <c r="O1018" i="14"/>
  <c r="V180" i="14"/>
  <c r="V330" i="14"/>
  <c r="Q1030" i="14"/>
  <c r="L936" i="14"/>
  <c r="R996" i="14"/>
  <c r="O956" i="14"/>
  <c r="T1024" i="14"/>
  <c r="N794" i="14"/>
  <c r="L87" i="14"/>
  <c r="P119" i="14"/>
  <c r="T171" i="14"/>
  <c r="V1023" i="14"/>
  <c r="P10" i="14"/>
  <c r="P196" i="14"/>
  <c r="N100" i="14"/>
  <c r="M330" i="14"/>
  <c r="K1017" i="14"/>
  <c r="K157" i="14"/>
  <c r="J105" i="14"/>
  <c r="Q623" i="14"/>
  <c r="U777" i="14"/>
  <c r="U633" i="14"/>
  <c r="P135" i="14"/>
  <c r="K29" i="14"/>
  <c r="S332" i="14"/>
  <c r="L639" i="14"/>
  <c r="L767" i="14"/>
  <c r="V112" i="14"/>
  <c r="S779" i="14"/>
  <c r="K1023" i="14"/>
  <c r="R967" i="14"/>
  <c r="J1003" i="14"/>
  <c r="P1021" i="14"/>
  <c r="Q201" i="14"/>
  <c r="O27" i="14"/>
  <c r="T54" i="14"/>
  <c r="V614" i="14"/>
  <c r="N621" i="14"/>
  <c r="O800" i="14"/>
  <c r="K137" i="14"/>
  <c r="M1038" i="14"/>
  <c r="M496" i="14"/>
  <c r="R994" i="14"/>
  <c r="P485" i="14"/>
  <c r="J972" i="14"/>
  <c r="P50" i="14"/>
  <c r="T761" i="14"/>
  <c r="S1051" i="14"/>
  <c r="T1003" i="14"/>
  <c r="R133" i="14"/>
  <c r="P1038" i="14"/>
  <c r="S777" i="14"/>
  <c r="K160" i="14"/>
  <c r="N474" i="14"/>
  <c r="M980" i="14"/>
  <c r="Q971" i="14"/>
  <c r="P624" i="14"/>
  <c r="M317" i="14"/>
  <c r="T328" i="14"/>
  <c r="T480" i="14"/>
  <c r="U880" i="14"/>
  <c r="O829" i="14"/>
  <c r="N727" i="14"/>
  <c r="J891" i="14"/>
  <c r="L806" i="14"/>
  <c r="P811" i="14"/>
  <c r="S514" i="14"/>
  <c r="J847" i="14"/>
  <c r="M360" i="14"/>
  <c r="U901" i="14"/>
  <c r="V809" i="14"/>
  <c r="J852" i="14"/>
  <c r="T846" i="14"/>
  <c r="U899" i="14"/>
  <c r="T885" i="14"/>
  <c r="U875" i="14"/>
  <c r="K905" i="14"/>
  <c r="P906" i="14"/>
  <c r="T905" i="14"/>
  <c r="U906" i="14"/>
  <c r="M908" i="14"/>
  <c r="R612" i="14"/>
  <c r="T612" i="14"/>
  <c r="M63" i="14"/>
  <c r="P799" i="14"/>
  <c r="N470" i="14"/>
  <c r="M312" i="14"/>
  <c r="U312" i="14"/>
  <c r="Q928" i="14"/>
  <c r="U12" i="14"/>
  <c r="N1031" i="14"/>
  <c r="O1019" i="14"/>
  <c r="V1029" i="14"/>
  <c r="M21" i="14"/>
  <c r="K791" i="14"/>
  <c r="V989" i="14"/>
  <c r="P40" i="14"/>
  <c r="L1054" i="14"/>
  <c r="J1013" i="14"/>
  <c r="P343" i="14"/>
  <c r="S924" i="14"/>
  <c r="S119" i="14"/>
  <c r="T316" i="14"/>
  <c r="P782" i="14"/>
  <c r="L1011" i="14"/>
  <c r="O938" i="14"/>
  <c r="O910" i="14"/>
  <c r="K468" i="14"/>
  <c r="Q35" i="14"/>
  <c r="J966" i="14"/>
  <c r="P165" i="14"/>
  <c r="U911" i="14"/>
  <c r="Q129" i="14"/>
  <c r="S45" i="14"/>
  <c r="O966" i="14"/>
  <c r="U1026" i="14"/>
  <c r="Q943" i="14"/>
  <c r="L647" i="14"/>
  <c r="Q770" i="14"/>
  <c r="M484" i="14"/>
  <c r="U1048" i="14"/>
  <c r="V787" i="14"/>
  <c r="L40" i="14"/>
  <c r="U83" i="14"/>
  <c r="M134" i="14"/>
  <c r="R64" i="14"/>
  <c r="Q27" i="14"/>
  <c r="K991" i="14"/>
  <c r="M189" i="14"/>
  <c r="U341" i="14"/>
  <c r="O118" i="14"/>
  <c r="R970" i="14"/>
  <c r="S16" i="14"/>
  <c r="N496" i="14"/>
  <c r="M977" i="14"/>
  <c r="J950" i="14"/>
  <c r="N318" i="14"/>
  <c r="K935" i="14"/>
  <c r="J991" i="14"/>
  <c r="S1007" i="14"/>
  <c r="Q768" i="14"/>
  <c r="T344" i="14"/>
  <c r="K962" i="14"/>
  <c r="S1037" i="14"/>
  <c r="P182" i="14"/>
  <c r="P47" i="14"/>
  <c r="N23" i="14"/>
  <c r="Q317" i="14"/>
  <c r="L49" i="14"/>
  <c r="M477" i="14"/>
  <c r="P91" i="14"/>
  <c r="T501" i="14"/>
  <c r="L783" i="14"/>
  <c r="J978" i="14"/>
  <c r="V650" i="14"/>
  <c r="O1003" i="14"/>
  <c r="Q112" i="14"/>
  <c r="U923" i="14"/>
  <c r="M184" i="14"/>
  <c r="P67" i="14"/>
  <c r="U45" i="14"/>
  <c r="N163" i="14"/>
  <c r="J8" i="14"/>
  <c r="N95" i="14"/>
  <c r="N642" i="14"/>
  <c r="T165" i="14"/>
  <c r="O1049" i="14"/>
  <c r="L638" i="14"/>
  <c r="P144" i="14"/>
  <c r="K96" i="14"/>
  <c r="K913" i="14"/>
  <c r="Q476" i="14"/>
  <c r="U968" i="14"/>
  <c r="P22" i="14"/>
  <c r="S192" i="14"/>
  <c r="R347" i="14"/>
  <c r="P54" i="14"/>
  <c r="O1045" i="14"/>
  <c r="M1014" i="14"/>
  <c r="P956" i="14"/>
  <c r="Q632" i="14"/>
  <c r="R983" i="14"/>
  <c r="U636" i="14"/>
  <c r="V956" i="14"/>
  <c r="V66" i="14"/>
  <c r="N121" i="14"/>
  <c r="R910" i="14"/>
  <c r="M463" i="14"/>
  <c r="P1033" i="14"/>
  <c r="S962" i="14"/>
  <c r="V767" i="14"/>
  <c r="O465" i="14"/>
  <c r="U913" i="14"/>
  <c r="T345" i="14"/>
  <c r="L75" i="14"/>
  <c r="N975" i="14"/>
  <c r="L939" i="14"/>
  <c r="K341" i="14"/>
  <c r="S342" i="14"/>
  <c r="R30" i="14"/>
  <c r="S343" i="14"/>
  <c r="S921" i="14"/>
  <c r="U15" i="14"/>
  <c r="O501" i="14"/>
  <c r="O32" i="14"/>
  <c r="U638" i="14"/>
  <c r="L947" i="14"/>
  <c r="V39" i="14"/>
  <c r="V97" i="14"/>
  <c r="J1023" i="14"/>
  <c r="Q200" i="14"/>
  <c r="T474" i="14"/>
  <c r="T1023" i="14"/>
  <c r="K989" i="14"/>
  <c r="J50" i="14"/>
  <c r="K466" i="14"/>
  <c r="U139" i="14"/>
  <c r="O58" i="14"/>
  <c r="L635" i="14"/>
  <c r="S197" i="14"/>
  <c r="M990" i="14"/>
  <c r="J1042" i="14"/>
  <c r="Q914" i="14"/>
  <c r="J961" i="14"/>
  <c r="L964" i="14"/>
  <c r="L990" i="14"/>
  <c r="M5" i="14"/>
  <c r="K342" i="14"/>
  <c r="M185" i="14"/>
  <c r="U1042" i="14"/>
  <c r="O469" i="14"/>
  <c r="U35" i="14"/>
  <c r="N630" i="14"/>
  <c r="S480" i="14"/>
  <c r="K648" i="14"/>
  <c r="L321" i="14"/>
  <c r="S958" i="14"/>
  <c r="V335" i="14"/>
  <c r="U482" i="14"/>
  <c r="V780" i="14"/>
  <c r="K173" i="14"/>
  <c r="J921" i="14"/>
  <c r="K949" i="14"/>
  <c r="L125" i="14"/>
  <c r="U616" i="14"/>
  <c r="V184" i="14"/>
  <c r="L17" i="14"/>
  <c r="T9" i="14"/>
  <c r="N41" i="14"/>
  <c r="Q482" i="14"/>
  <c r="T112" i="14"/>
  <c r="P968" i="14"/>
  <c r="O148" i="14"/>
  <c r="O1036" i="14"/>
  <c r="R327" i="14"/>
  <c r="V89" i="14"/>
  <c r="L465" i="14"/>
  <c r="Q627" i="14"/>
  <c r="T1037" i="14"/>
  <c r="O18" i="14"/>
  <c r="T128" i="14"/>
  <c r="O940" i="14"/>
  <c r="T930" i="14"/>
  <c r="U161" i="14"/>
  <c r="T192" i="14"/>
  <c r="J71" i="14"/>
  <c r="L80" i="14"/>
  <c r="V919" i="14"/>
  <c r="R629" i="14"/>
  <c r="T1040" i="14"/>
  <c r="J72" i="14"/>
  <c r="P1020" i="14"/>
  <c r="L789" i="14"/>
  <c r="T970" i="14"/>
  <c r="R135" i="14"/>
  <c r="P997" i="14"/>
  <c r="L1034" i="14"/>
  <c r="T79" i="14"/>
  <c r="K996" i="14"/>
  <c r="J960" i="14"/>
  <c r="P1044" i="14"/>
  <c r="Q997" i="14"/>
  <c r="M917" i="14"/>
  <c r="M983" i="14"/>
  <c r="S1049" i="14"/>
  <c r="Q781" i="14"/>
  <c r="Q19" i="14"/>
  <c r="M784" i="14"/>
  <c r="S989" i="14"/>
  <c r="S97" i="14"/>
  <c r="R53" i="14"/>
  <c r="U157" i="14"/>
  <c r="O970" i="14"/>
  <c r="U182" i="14"/>
  <c r="N933" i="14"/>
  <c r="U463" i="14"/>
  <c r="M138" i="14"/>
  <c r="M163" i="14"/>
  <c r="T149" i="14"/>
  <c r="M333" i="14"/>
  <c r="Q85" i="14"/>
  <c r="N916" i="14"/>
  <c r="P494" i="14"/>
  <c r="N619" i="14"/>
  <c r="K321" i="14"/>
  <c r="O59" i="14"/>
  <c r="R1040" i="14"/>
  <c r="R997" i="14"/>
  <c r="V20" i="14"/>
  <c r="O642" i="14"/>
  <c r="S41" i="14"/>
  <c r="V72" i="14"/>
  <c r="M779" i="14"/>
  <c r="P66" i="14"/>
  <c r="N346" i="14"/>
  <c r="M207" i="14"/>
  <c r="J19" i="14"/>
  <c r="O944" i="14"/>
  <c r="R104" i="14"/>
  <c r="J976" i="14"/>
  <c r="L794" i="14"/>
  <c r="U328" i="14"/>
  <c r="U327" i="14"/>
  <c r="K109" i="14"/>
  <c r="U151" i="14"/>
  <c r="N13" i="14"/>
  <c r="P638" i="14"/>
  <c r="M193" i="14"/>
  <c r="V998" i="14"/>
  <c r="U191" i="14"/>
  <c r="V82" i="14"/>
  <c r="P489" i="14"/>
  <c r="N119" i="14"/>
  <c r="V123" i="14"/>
  <c r="Q641" i="14"/>
  <c r="S1034" i="14"/>
  <c r="Q187" i="14"/>
  <c r="T1027" i="14"/>
  <c r="V490" i="14"/>
  <c r="S164" i="14"/>
  <c r="P983" i="14"/>
  <c r="N181" i="14"/>
  <c r="T120" i="14"/>
  <c r="K919" i="14"/>
  <c r="Q941" i="14"/>
  <c r="U133" i="14"/>
  <c r="N348" i="14"/>
  <c r="S483" i="14"/>
  <c r="O951" i="14"/>
  <c r="K175" i="14"/>
  <c r="L20" i="14"/>
  <c r="J62" i="14"/>
  <c r="P1017" i="14"/>
  <c r="S466" i="14"/>
  <c r="L63" i="14"/>
  <c r="U168" i="14"/>
  <c r="V1010" i="14"/>
  <c r="V187" i="14"/>
  <c r="R1041" i="14"/>
  <c r="S325" i="14"/>
  <c r="R494" i="14"/>
  <c r="V329" i="14"/>
  <c r="U25" i="14"/>
  <c r="Q329" i="14"/>
  <c r="T798" i="14"/>
  <c r="M991" i="14"/>
  <c r="O992" i="14"/>
  <c r="O61" i="14"/>
  <c r="T190" i="14"/>
  <c r="V481" i="14"/>
  <c r="T111" i="14"/>
  <c r="M47" i="14"/>
  <c r="P311" i="14"/>
  <c r="L60" i="14"/>
  <c r="V500" i="14"/>
  <c r="P35" i="14"/>
  <c r="K467" i="14"/>
  <c r="T469" i="14"/>
  <c r="R166" i="14"/>
  <c r="K7" i="14"/>
  <c r="R199" i="14"/>
  <c r="T945" i="14"/>
  <c r="Q968" i="14"/>
  <c r="P15" i="14"/>
  <c r="S108" i="14"/>
  <c r="V1036" i="14"/>
  <c r="M466" i="14"/>
  <c r="T176" i="14"/>
  <c r="V132" i="14"/>
  <c r="O779" i="14"/>
  <c r="J957" i="14"/>
  <c r="O123" i="14"/>
  <c r="R955" i="14"/>
  <c r="R954" i="14"/>
  <c r="V126" i="14"/>
  <c r="S118" i="14"/>
  <c r="L618" i="14"/>
  <c r="Q181" i="14"/>
  <c r="Q957" i="14"/>
  <c r="K13" i="14"/>
  <c r="N797" i="14"/>
  <c r="K570" i="14"/>
  <c r="J849" i="14"/>
  <c r="J835" i="14"/>
  <c r="K285" i="14"/>
  <c r="J831" i="14"/>
  <c r="R892" i="14"/>
  <c r="V858" i="14"/>
  <c r="V273" i="14"/>
  <c r="R750" i="14"/>
  <c r="R670" i="14"/>
  <c r="T876" i="14"/>
  <c r="M889" i="14"/>
  <c r="Q842" i="14"/>
  <c r="U889" i="14"/>
  <c r="T831" i="14"/>
  <c r="M811" i="14"/>
  <c r="V309" i="14"/>
  <c r="M905" i="14"/>
  <c r="L907" i="14"/>
  <c r="O906" i="14"/>
  <c r="J911" i="14"/>
  <c r="K906" i="14"/>
  <c r="L912" i="14"/>
  <c r="K312" i="14"/>
  <c r="M162" i="14"/>
  <c r="V12" i="14"/>
  <c r="V312" i="14"/>
  <c r="J1052" i="14"/>
  <c r="O1054" i="14"/>
  <c r="L762" i="14"/>
  <c r="N57" i="14"/>
  <c r="U762" i="14"/>
  <c r="P12" i="14"/>
  <c r="O68" i="14"/>
  <c r="K332" i="14"/>
  <c r="U173" i="14"/>
  <c r="T177" i="14"/>
  <c r="S1026" i="14"/>
  <c r="T156" i="14"/>
  <c r="Q165" i="14"/>
  <c r="N974" i="14"/>
  <c r="M958" i="14"/>
  <c r="T6" i="14"/>
  <c r="P189" i="14"/>
  <c r="R170" i="14"/>
  <c r="J89" i="14"/>
  <c r="V472" i="14"/>
  <c r="R941" i="14"/>
  <c r="K28" i="14"/>
  <c r="T182" i="14"/>
  <c r="T137" i="14"/>
  <c r="O954" i="14"/>
  <c r="R1052" i="14"/>
  <c r="N98" i="14"/>
  <c r="L958" i="14"/>
  <c r="V150" i="14"/>
  <c r="U31" i="14"/>
  <c r="S141" i="14"/>
  <c r="S1015" i="14"/>
  <c r="U50" i="14"/>
  <c r="M169" i="14"/>
  <c r="O995" i="14"/>
  <c r="K187" i="14"/>
  <c r="P926" i="14"/>
  <c r="U649" i="14"/>
  <c r="M1045" i="14"/>
  <c r="O1042" i="14"/>
  <c r="P801" i="14"/>
  <c r="K9" i="14"/>
  <c r="V201" i="14"/>
  <c r="K83" i="14"/>
  <c r="N796" i="14"/>
  <c r="U339" i="14"/>
  <c r="P324" i="14"/>
  <c r="R86" i="14"/>
  <c r="P1032" i="14"/>
  <c r="K961" i="14"/>
  <c r="N55" i="14"/>
  <c r="U313" i="14"/>
  <c r="S49" i="14"/>
  <c r="O773" i="14"/>
  <c r="N131" i="14"/>
  <c r="U195" i="14"/>
  <c r="R47" i="14"/>
  <c r="T1015" i="14"/>
  <c r="R78" i="14"/>
  <c r="L91" i="14"/>
  <c r="Q81" i="14"/>
  <c r="J122" i="14"/>
  <c r="O97" i="14"/>
  <c r="T189" i="14"/>
  <c r="L646" i="14"/>
  <c r="L487" i="14"/>
  <c r="K773" i="14"/>
  <c r="K955" i="14"/>
  <c r="S78" i="14"/>
  <c r="S87" i="14"/>
  <c r="L914" i="14"/>
  <c r="K195" i="14"/>
  <c r="S146" i="14"/>
  <c r="O40" i="14"/>
  <c r="L50" i="14"/>
  <c r="M31" i="14"/>
  <c r="Q1050" i="14"/>
  <c r="K979" i="14"/>
  <c r="S947" i="14"/>
  <c r="V1028" i="14"/>
  <c r="L771" i="14"/>
  <c r="T199" i="14"/>
  <c r="V326" i="14"/>
  <c r="O34" i="14"/>
  <c r="R647" i="14"/>
  <c r="O960" i="14"/>
  <c r="P94" i="14"/>
  <c r="N775" i="14"/>
  <c r="V183" i="14"/>
  <c r="O86" i="14"/>
  <c r="L331" i="14"/>
  <c r="R194" i="14"/>
  <c r="V632" i="14"/>
  <c r="T154" i="14"/>
  <c r="O619" i="14"/>
  <c r="V339" i="14"/>
  <c r="R467" i="14"/>
  <c r="M999" i="14"/>
  <c r="R142" i="14"/>
  <c r="R1054" i="14"/>
  <c r="T51" i="14"/>
  <c r="V161" i="14"/>
  <c r="N926" i="14"/>
  <c r="Q137" i="14"/>
  <c r="L471" i="14"/>
  <c r="R973" i="14"/>
  <c r="S123" i="14"/>
  <c r="T317" i="14"/>
  <c r="V96" i="14"/>
  <c r="R323" i="14"/>
  <c r="M148" i="14"/>
  <c r="N626" i="14"/>
  <c r="O331" i="14"/>
  <c r="K62" i="14"/>
  <c r="V1009" i="14"/>
  <c r="J936" i="14"/>
  <c r="Q477" i="14"/>
  <c r="J127" i="14"/>
  <c r="Q631" i="14"/>
  <c r="O189" i="14"/>
  <c r="K472" i="14"/>
  <c r="R1017" i="14"/>
  <c r="P498" i="14"/>
  <c r="Q320" i="14"/>
  <c r="V343" i="14"/>
  <c r="S1039" i="14"/>
  <c r="T482" i="14"/>
  <c r="M1042" i="14"/>
  <c r="U1005" i="14"/>
  <c r="Q42" i="14"/>
  <c r="J995" i="14"/>
  <c r="V1006" i="14"/>
  <c r="U92" i="14"/>
  <c r="S77" i="14"/>
  <c r="Q116" i="14"/>
  <c r="P16" i="14"/>
  <c r="N328" i="14"/>
  <c r="Q172" i="14"/>
  <c r="S163" i="14"/>
  <c r="M338" i="14"/>
  <c r="S911" i="14"/>
  <c r="Q92" i="14"/>
  <c r="K156" i="14"/>
  <c r="Q800" i="14"/>
  <c r="L483" i="14"/>
  <c r="V1038" i="14"/>
  <c r="P1029" i="14"/>
  <c r="O135" i="14"/>
  <c r="K113" i="14"/>
  <c r="T104" i="14"/>
  <c r="Q1024" i="14"/>
  <c r="R999" i="14"/>
  <c r="S72" i="14"/>
  <c r="S783" i="14"/>
  <c r="T26" i="14"/>
  <c r="R1018" i="14"/>
  <c r="N117" i="14"/>
  <c r="L971" i="14"/>
  <c r="R926" i="14"/>
  <c r="O149" i="14"/>
  <c r="S781" i="14"/>
  <c r="S493" i="14"/>
  <c r="R794" i="14"/>
  <c r="M89" i="14"/>
  <c r="S336" i="14"/>
  <c r="J18" i="14"/>
  <c r="R1014" i="14"/>
  <c r="K611" i="14"/>
  <c r="Q336" i="14"/>
  <c r="K1021" i="14"/>
  <c r="V797" i="14"/>
  <c r="K95" i="14"/>
  <c r="O968" i="14"/>
  <c r="N953" i="14"/>
  <c r="Q33" i="14"/>
  <c r="J13" i="14"/>
  <c r="P43" i="14"/>
  <c r="Q79" i="14"/>
  <c r="P30" i="14"/>
  <c r="R329" i="14"/>
  <c r="V971" i="14"/>
  <c r="L325" i="14"/>
  <c r="N929" i="14"/>
  <c r="L27" i="14"/>
  <c r="P163" i="14"/>
  <c r="O13" i="14"/>
  <c r="T134" i="14"/>
  <c r="R326" i="14"/>
  <c r="R789" i="14"/>
  <c r="M166" i="14"/>
  <c r="U47" i="14"/>
  <c r="S975" i="14"/>
  <c r="J135" i="14"/>
  <c r="O91" i="14"/>
  <c r="P23" i="14"/>
  <c r="V618" i="14"/>
  <c r="U336" i="14"/>
  <c r="L486" i="14"/>
  <c r="T492" i="14"/>
  <c r="R350" i="14"/>
  <c r="L74" i="14"/>
  <c r="Q920" i="14"/>
  <c r="N917" i="14"/>
  <c r="M122" i="14"/>
  <c r="K981" i="14"/>
  <c r="V1011" i="14"/>
  <c r="N148" i="14"/>
  <c r="L131" i="14"/>
  <c r="T333" i="14"/>
  <c r="M1049" i="14"/>
  <c r="U978" i="14"/>
  <c r="P63" i="14"/>
  <c r="P331" i="14"/>
  <c r="T931" i="14"/>
  <c r="O787" i="14"/>
  <c r="O963" i="14"/>
  <c r="K1024" i="14"/>
  <c r="L621" i="14"/>
  <c r="Q22" i="14"/>
  <c r="N611" i="14"/>
  <c r="R497" i="14"/>
  <c r="N123" i="14"/>
  <c r="S63" i="14"/>
  <c r="S951" i="14"/>
  <c r="O64" i="14"/>
  <c r="S498" i="14"/>
  <c r="P793" i="14"/>
  <c r="N970" i="14"/>
  <c r="J116" i="14"/>
  <c r="U165" i="14"/>
  <c r="M144" i="14"/>
  <c r="S107" i="14"/>
  <c r="T315" i="14"/>
  <c r="U1027" i="14"/>
  <c r="L135" i="14"/>
  <c r="P105" i="14"/>
  <c r="T1019" i="14"/>
  <c r="N998" i="14"/>
  <c r="R1010" i="14"/>
  <c r="L158" i="14"/>
  <c r="V6" i="14"/>
  <c r="R130" i="14"/>
  <c r="O1033" i="14"/>
  <c r="S765" i="14"/>
  <c r="Q28" i="14"/>
  <c r="P51" i="14"/>
  <c r="T940" i="14"/>
  <c r="M140" i="14"/>
  <c r="J951" i="14"/>
  <c r="R634" i="14"/>
  <c r="U926" i="14"/>
  <c r="M322" i="14"/>
  <c r="R626" i="14"/>
  <c r="R59" i="14"/>
  <c r="K1015" i="14"/>
  <c r="Q485" i="14"/>
  <c r="T929" i="14"/>
  <c r="T498" i="14"/>
  <c r="O74" i="14"/>
  <c r="Q977" i="14"/>
  <c r="N1016" i="14"/>
  <c r="S339" i="14"/>
  <c r="R952" i="14"/>
  <c r="L92" i="14"/>
  <c r="P932" i="14"/>
  <c r="J132" i="14"/>
  <c r="M75" i="14"/>
  <c r="N97" i="14"/>
  <c r="U950" i="14"/>
  <c r="U1032" i="14"/>
  <c r="V932" i="14"/>
  <c r="M775" i="14"/>
  <c r="K199" i="14"/>
  <c r="N239" i="14"/>
  <c r="P901" i="14"/>
  <c r="T733" i="14"/>
  <c r="Q517" i="14"/>
  <c r="S846" i="14"/>
  <c r="R879" i="14"/>
  <c r="Q829" i="14"/>
  <c r="V862" i="14"/>
  <c r="Q456" i="14"/>
  <c r="Q756" i="14"/>
  <c r="T845" i="14"/>
  <c r="L817" i="14"/>
  <c r="T826" i="14"/>
  <c r="O459" i="14"/>
  <c r="N901" i="14"/>
  <c r="J860" i="14"/>
  <c r="T908" i="14"/>
  <c r="M906" i="14"/>
  <c r="Q908" i="14"/>
  <c r="P907" i="14"/>
  <c r="K907" i="14"/>
  <c r="J913" i="14"/>
  <c r="O162" i="14"/>
  <c r="R312" i="14"/>
  <c r="O762" i="14"/>
  <c r="V762" i="14"/>
  <c r="O49" i="14"/>
  <c r="V912" i="14"/>
  <c r="S612" i="14"/>
  <c r="O312" i="14"/>
  <c r="U612" i="14"/>
  <c r="U462" i="14"/>
  <c r="S12" i="14"/>
  <c r="P140" i="14"/>
  <c r="M337" i="14"/>
  <c r="J84" i="14"/>
  <c r="M141" i="14"/>
  <c r="N142" i="14"/>
  <c r="S181" i="14"/>
  <c r="V172" i="14"/>
  <c r="M949" i="14"/>
  <c r="N466" i="14"/>
  <c r="J94" i="14"/>
  <c r="V625" i="14"/>
  <c r="L190" i="14"/>
  <c r="U117" i="14"/>
  <c r="L1030" i="14"/>
  <c r="Q1028" i="14"/>
  <c r="L469" i="14"/>
  <c r="U181" i="14"/>
  <c r="T927" i="14"/>
  <c r="U119" i="14"/>
  <c r="J985" i="14"/>
  <c r="S198" i="14"/>
  <c r="L976" i="14"/>
  <c r="Q636" i="14"/>
  <c r="K780" i="14"/>
  <c r="O112" i="14"/>
  <c r="L626" i="14"/>
  <c r="N909" i="14"/>
  <c r="K126" i="14"/>
  <c r="Q481" i="14"/>
  <c r="J45" i="14"/>
  <c r="U1047" i="14"/>
  <c r="N115" i="14"/>
  <c r="M783" i="14"/>
  <c r="U164" i="14"/>
  <c r="K983" i="14"/>
  <c r="Q75" i="14"/>
  <c r="Q96" i="14"/>
  <c r="J1049" i="14"/>
  <c r="R484" i="14"/>
  <c r="M176" i="14"/>
  <c r="L1017" i="14"/>
  <c r="Q123" i="14"/>
  <c r="N1003" i="14"/>
  <c r="Q315" i="14"/>
  <c r="R176" i="14"/>
  <c r="N343" i="14"/>
  <c r="N29" i="14"/>
  <c r="N968" i="14"/>
  <c r="L792" i="14"/>
  <c r="V1037" i="14"/>
  <c r="S39" i="14"/>
  <c r="U61" i="14"/>
  <c r="N650" i="14"/>
  <c r="R489" i="14"/>
  <c r="T1022" i="14"/>
  <c r="K1001" i="14"/>
  <c r="N1011" i="14"/>
  <c r="S150" i="14"/>
  <c r="T94" i="14"/>
  <c r="L335" i="14"/>
  <c r="U39" i="14"/>
  <c r="T318" i="14"/>
  <c r="O998" i="14"/>
  <c r="K986" i="14"/>
  <c r="U190" i="14"/>
  <c r="M178" i="14"/>
  <c r="L786" i="14"/>
  <c r="O335" i="14"/>
  <c r="K170" i="14"/>
  <c r="J145" i="14"/>
  <c r="J1011" i="14"/>
  <c r="M74" i="14"/>
  <c r="L35" i="14"/>
  <c r="L479" i="14"/>
  <c r="J79" i="14"/>
  <c r="R977" i="14"/>
  <c r="L7" i="14"/>
  <c r="T49" i="14"/>
  <c r="J38" i="14"/>
  <c r="T643" i="14"/>
  <c r="Q947" i="14"/>
  <c r="M794" i="14"/>
  <c r="Q791" i="14"/>
  <c r="M944" i="14"/>
  <c r="Q63" i="14"/>
  <c r="N30" i="14"/>
  <c r="K111" i="14"/>
  <c r="R646" i="14"/>
  <c r="R128" i="14"/>
  <c r="S157" i="14"/>
  <c r="M186" i="14"/>
  <c r="P640" i="14"/>
  <c r="S1045" i="14"/>
  <c r="L43" i="14"/>
  <c r="T5" i="14"/>
  <c r="O193" i="14"/>
  <c r="Q1057" i="14"/>
  <c r="Q1010" i="14"/>
  <c r="U345" i="14"/>
  <c r="K484" i="14"/>
  <c r="U104" i="14"/>
  <c r="N471" i="14"/>
  <c r="K59" i="14"/>
  <c r="U798" i="14"/>
  <c r="N932" i="14"/>
  <c r="L801" i="14"/>
  <c r="N102" i="14"/>
  <c r="U70" i="14"/>
  <c r="Q323" i="14"/>
  <c r="Q1047" i="14"/>
  <c r="O128" i="14"/>
  <c r="U76" i="14"/>
  <c r="M342" i="14"/>
  <c r="N52" i="14"/>
  <c r="L996" i="14"/>
  <c r="L52" i="14"/>
  <c r="V79" i="14"/>
  <c r="K473" i="14"/>
  <c r="L42" i="14"/>
  <c r="O73" i="14"/>
  <c r="R342" i="14"/>
  <c r="K1005" i="14"/>
  <c r="U763" i="14"/>
  <c r="J151" i="14"/>
  <c r="P11" i="14"/>
  <c r="P949" i="14"/>
  <c r="V1016" i="14"/>
  <c r="J1025" i="14"/>
  <c r="S71" i="14"/>
  <c r="Q10" i="14"/>
  <c r="R650" i="14"/>
  <c r="Q154" i="14"/>
  <c r="U500" i="14"/>
  <c r="N196" i="14"/>
  <c r="M771" i="14"/>
  <c r="M482" i="14"/>
  <c r="R1002" i="14"/>
  <c r="S484" i="14"/>
  <c r="S618" i="14"/>
  <c r="S497" i="14"/>
  <c r="V64" i="14"/>
  <c r="K966" i="14"/>
  <c r="R73" i="14"/>
  <c r="V238" i="14"/>
  <c r="U924" i="14"/>
  <c r="T135" i="14"/>
  <c r="N159" i="14"/>
  <c r="R68" i="14"/>
  <c r="Q961" i="14"/>
  <c r="Q927" i="14"/>
  <c r="O323" i="14"/>
  <c r="M37" i="14"/>
  <c r="R780" i="14"/>
  <c r="V924" i="14"/>
  <c r="R17" i="14"/>
  <c r="K103" i="14"/>
  <c r="P184" i="14"/>
  <c r="K497" i="14"/>
  <c r="Q169" i="14"/>
  <c r="S315" i="14"/>
  <c r="P52" i="14"/>
  <c r="S613" i="14"/>
  <c r="M221" i="14"/>
  <c r="K129" i="14"/>
  <c r="L152" i="14"/>
  <c r="M916" i="14"/>
  <c r="Q1048" i="14"/>
  <c r="Q980" i="14"/>
  <c r="S948" i="14"/>
  <c r="J932" i="14"/>
  <c r="P773" i="14"/>
  <c r="U316" i="14"/>
  <c r="S184" i="14"/>
  <c r="V771" i="14"/>
  <c r="P763" i="14"/>
  <c r="S136" i="14"/>
  <c r="K127" i="14"/>
  <c r="Q119" i="14"/>
  <c r="M923" i="14"/>
  <c r="L935" i="14"/>
  <c r="P193" i="14"/>
  <c r="S170" i="14"/>
  <c r="R315" i="14"/>
  <c r="S914" i="14"/>
  <c r="V642" i="14"/>
  <c r="S961" i="14"/>
  <c r="R79" i="14"/>
  <c r="S1043" i="14"/>
  <c r="V619" i="14"/>
  <c r="T982" i="14"/>
  <c r="M979" i="14"/>
  <c r="P468" i="14"/>
  <c r="O983" i="14"/>
  <c r="M91" i="14"/>
  <c r="V9" i="14"/>
  <c r="T784" i="14"/>
  <c r="M764" i="14"/>
  <c r="K976" i="14"/>
  <c r="N189" i="14"/>
  <c r="P183" i="14"/>
  <c r="O978" i="14"/>
  <c r="S173" i="14"/>
  <c r="M17" i="14"/>
  <c r="T486" i="14"/>
  <c r="K783" i="14"/>
  <c r="P620" i="14"/>
  <c r="K1051" i="14"/>
  <c r="S770" i="14"/>
  <c r="J46" i="14"/>
  <c r="T100" i="14"/>
  <c r="O17" i="14"/>
  <c r="P955" i="14"/>
  <c r="L773" i="14"/>
  <c r="P774" i="14"/>
  <c r="M60" i="14"/>
  <c r="L338" i="14"/>
  <c r="S224" i="14"/>
  <c r="U922" i="14"/>
  <c r="R1034" i="14"/>
  <c r="O1023" i="14"/>
  <c r="O1041" i="14"/>
  <c r="K1032" i="14"/>
  <c r="T21" i="14"/>
  <c r="K764" i="14"/>
  <c r="U1001" i="14"/>
  <c r="L632" i="14"/>
  <c r="R1024" i="14"/>
  <c r="K21" i="14"/>
  <c r="N170" i="14"/>
  <c r="O627" i="14"/>
  <c r="L776" i="14"/>
  <c r="K143" i="14"/>
  <c r="O914" i="14"/>
  <c r="T475" i="14"/>
  <c r="P651" i="14"/>
  <c r="T775" i="14"/>
  <c r="V206" i="14"/>
  <c r="K923" i="14"/>
  <c r="R931" i="14"/>
  <c r="U71" i="14"/>
  <c r="R774" i="14"/>
  <c r="L493" i="14"/>
  <c r="N952" i="14"/>
  <c r="S53" i="14"/>
  <c r="N58" i="14"/>
  <c r="O477" i="14"/>
  <c r="V485" i="14"/>
  <c r="N197" i="14"/>
  <c r="V26" i="14"/>
  <c r="V946" i="14"/>
  <c r="K313" i="14"/>
  <c r="N81" i="14"/>
  <c r="M82" i="14"/>
  <c r="S327" i="14"/>
  <c r="L967" i="14"/>
  <c r="T68" i="14"/>
  <c r="Q321" i="14"/>
  <c r="Q965" i="14"/>
  <c r="V965" i="14"/>
  <c r="M160" i="14"/>
  <c r="U33" i="14"/>
  <c r="L782" i="14"/>
  <c r="S768" i="14"/>
  <c r="V199" i="14"/>
  <c r="S619" i="14"/>
  <c r="U88" i="14"/>
  <c r="U641" i="14"/>
  <c r="Q113" i="14"/>
  <c r="U480" i="14"/>
  <c r="R1039" i="14"/>
  <c r="L37" i="14"/>
  <c r="Q182" i="14"/>
  <c r="V996" i="14"/>
  <c r="T33" i="14"/>
  <c r="T91" i="14"/>
  <c r="T947" i="14"/>
  <c r="O493" i="14"/>
  <c r="O75" i="14"/>
  <c r="Q167" i="14"/>
  <c r="P622" i="14"/>
  <c r="K892" i="14"/>
  <c r="K806" i="14"/>
  <c r="T673" i="14"/>
  <c r="M675" i="14"/>
  <c r="R836" i="14"/>
  <c r="L866" i="14"/>
  <c r="N742" i="14"/>
  <c r="L388" i="14"/>
  <c r="V410" i="14"/>
  <c r="S555" i="14"/>
  <c r="N866" i="14"/>
  <c r="L459" i="14"/>
  <c r="Q826" i="14"/>
  <c r="M857" i="14"/>
  <c r="P904" i="14"/>
  <c r="U904" i="14"/>
  <c r="P908" i="14"/>
  <c r="J905" i="14"/>
  <c r="T907" i="14"/>
  <c r="R905" i="14"/>
  <c r="S906" i="14"/>
  <c r="K908" i="14"/>
  <c r="J929" i="14"/>
  <c r="U162" i="14"/>
  <c r="P912" i="14"/>
  <c r="K462" i="14"/>
  <c r="N762" i="14"/>
  <c r="V612" i="14"/>
  <c r="U912" i="14"/>
  <c r="P45" i="14"/>
  <c r="K12" i="14"/>
  <c r="L612" i="14"/>
  <c r="T180" i="14"/>
  <c r="L1002" i="14"/>
  <c r="M791" i="14"/>
  <c r="T73" i="14"/>
  <c r="O789" i="14"/>
  <c r="R71" i="14"/>
  <c r="R770" i="14"/>
  <c r="O499" i="14"/>
  <c r="L151" i="14"/>
  <c r="K1009" i="14"/>
  <c r="N24" i="14"/>
  <c r="R20" i="14"/>
  <c r="V974" i="14"/>
  <c r="M38" i="14"/>
  <c r="K649" i="14"/>
  <c r="S54" i="14"/>
  <c r="M492" i="14"/>
  <c r="V1014" i="14"/>
  <c r="L1038" i="14"/>
  <c r="R776" i="14"/>
  <c r="L108" i="14"/>
  <c r="T323" i="14"/>
  <c r="Q82" i="14"/>
  <c r="T763" i="14"/>
  <c r="V347" i="14"/>
  <c r="K487" i="14"/>
  <c r="P464" i="14"/>
  <c r="T126" i="14"/>
  <c r="K1016" i="14"/>
  <c r="U123" i="14"/>
  <c r="U623" i="14"/>
  <c r="V320" i="14"/>
  <c r="M348" i="14"/>
  <c r="P191" i="14"/>
  <c r="T56" i="14"/>
  <c r="P158" i="14"/>
  <c r="V65" i="14"/>
  <c r="O333" i="14"/>
  <c r="K768" i="14"/>
  <c r="M932" i="14"/>
  <c r="V103" i="14"/>
  <c r="V120" i="14"/>
  <c r="V990" i="14"/>
  <c r="K651" i="14"/>
  <c r="N174" i="14"/>
  <c r="M332" i="14"/>
  <c r="T1014" i="14"/>
  <c r="V128" i="14"/>
  <c r="S788" i="14"/>
  <c r="P169" i="14"/>
  <c r="P161" i="14"/>
  <c r="U635" i="14"/>
  <c r="U13" i="14"/>
  <c r="S1044" i="14"/>
  <c r="J933" i="14"/>
  <c r="M622" i="14"/>
  <c r="M93" i="14"/>
  <c r="K786" i="14"/>
  <c r="M195" i="14"/>
  <c r="K39" i="14"/>
  <c r="T1035" i="14"/>
  <c r="P102" i="14"/>
  <c r="S68" i="14"/>
  <c r="U990" i="14"/>
  <c r="V1020" i="14"/>
  <c r="V940" i="14"/>
  <c r="U494" i="14"/>
  <c r="L1021" i="14"/>
  <c r="O1000" i="14"/>
  <c r="P1006" i="14"/>
  <c r="M111" i="14"/>
  <c r="V916" i="14"/>
  <c r="L993" i="14"/>
  <c r="R42" i="14"/>
  <c r="L146" i="14"/>
  <c r="L999" i="14"/>
  <c r="S621" i="14"/>
  <c r="T620" i="14"/>
  <c r="O973" i="14"/>
  <c r="O488" i="14"/>
  <c r="N768" i="14"/>
  <c r="J96" i="14"/>
  <c r="T145" i="14"/>
  <c r="U66" i="14"/>
  <c r="N8" i="14"/>
  <c r="N319" i="14"/>
  <c r="L1006" i="14"/>
  <c r="U329" i="14"/>
  <c r="M930" i="14"/>
  <c r="S954" i="14"/>
  <c r="Q99" i="14"/>
  <c r="Q29" i="14"/>
  <c r="P953" i="14"/>
  <c r="K323" i="14"/>
  <c r="L780" i="14"/>
  <c r="U930" i="14"/>
  <c r="V30" i="14"/>
  <c r="S1057" i="14"/>
  <c r="V197" i="14"/>
  <c r="Q66" i="14"/>
  <c r="T628" i="14"/>
  <c r="J104" i="14"/>
  <c r="U77" i="14"/>
  <c r="O991" i="14"/>
  <c r="S67" i="14"/>
  <c r="O31" i="14"/>
  <c r="U101" i="14"/>
  <c r="U320" i="14"/>
  <c r="T500" i="14"/>
  <c r="U909" i="14"/>
  <c r="V80" i="14"/>
  <c r="K984" i="14"/>
  <c r="S1002" i="14"/>
  <c r="S967" i="14"/>
  <c r="S103" i="14"/>
  <c r="M103" i="14"/>
  <c r="K643" i="14"/>
  <c r="V134" i="14"/>
  <c r="Q782" i="14"/>
  <c r="R767" i="14"/>
  <c r="O138" i="14"/>
  <c r="Q192" i="14"/>
  <c r="P126" i="14"/>
  <c r="N973" i="14"/>
  <c r="Q491" i="14"/>
  <c r="M22" i="14"/>
  <c r="L474" i="14"/>
  <c r="V110" i="14"/>
  <c r="S321" i="14"/>
  <c r="T913" i="14"/>
  <c r="Q117" i="14"/>
  <c r="U159" i="14"/>
  <c r="T645" i="14"/>
  <c r="L930" i="14"/>
  <c r="R19" i="14"/>
  <c r="Q469" i="14"/>
  <c r="M640" i="14"/>
  <c r="O96" i="14"/>
  <c r="M986" i="14"/>
  <c r="T630" i="14"/>
  <c r="K72" i="14"/>
  <c r="M135" i="14"/>
  <c r="N60" i="14"/>
  <c r="S651" i="14"/>
  <c r="V24" i="14"/>
  <c r="J110" i="14"/>
  <c r="T936" i="14"/>
  <c r="S500" i="14"/>
  <c r="T497" i="14"/>
  <c r="J11" i="14"/>
  <c r="P988" i="14"/>
  <c r="T38" i="14"/>
  <c r="P994" i="14"/>
  <c r="T125" i="14"/>
  <c r="R911" i="14"/>
  <c r="P649" i="14"/>
  <c r="M14" i="14"/>
  <c r="K1003" i="14"/>
  <c r="N636" i="14"/>
  <c r="L29" i="14"/>
  <c r="P999" i="14"/>
  <c r="K8" i="14"/>
  <c r="Q786" i="14"/>
  <c r="O975" i="14"/>
  <c r="N985" i="14"/>
  <c r="L1044" i="14"/>
  <c r="S1040" i="14"/>
  <c r="R798" i="14"/>
  <c r="U95" i="14"/>
  <c r="M165" i="14"/>
  <c r="Q615" i="14"/>
  <c r="U479" i="14"/>
  <c r="V921" i="14"/>
  <c r="K123" i="14"/>
  <c r="S21" i="14"/>
  <c r="R349" i="14"/>
  <c r="V938" i="14"/>
  <c r="M66" i="14"/>
  <c r="U116" i="14"/>
  <c r="R778" i="14"/>
  <c r="P198" i="14"/>
  <c r="V40" i="14"/>
  <c r="N1027" i="14"/>
  <c r="P71" i="14"/>
  <c r="Q104" i="14"/>
  <c r="U775" i="14"/>
  <c r="V325" i="14"/>
  <c r="N1050" i="14"/>
  <c r="P24" i="14"/>
  <c r="O922" i="14"/>
  <c r="R920" i="14"/>
  <c r="O761" i="14"/>
  <c r="K121" i="14"/>
  <c r="L88" i="14"/>
  <c r="P784" i="14"/>
  <c r="J954" i="14"/>
  <c r="M106" i="14"/>
  <c r="S1013" i="14"/>
  <c r="K98" i="14"/>
  <c r="K193" i="14"/>
  <c r="U19" i="14"/>
  <c r="L981" i="14"/>
  <c r="V118" i="14"/>
  <c r="V36" i="14"/>
  <c r="L961" i="14"/>
  <c r="L157" i="14"/>
  <c r="R179" i="14"/>
  <c r="K75" i="14"/>
  <c r="U1050" i="14"/>
  <c r="Q1044" i="14"/>
  <c r="U1011" i="14"/>
  <c r="M225" i="14"/>
  <c r="M172" i="14"/>
  <c r="Q174" i="14"/>
  <c r="O634" i="14"/>
  <c r="K465" i="14"/>
  <c r="K957" i="14"/>
  <c r="U23" i="14"/>
  <c r="T107" i="14"/>
  <c r="O180" i="14"/>
  <c r="R320" i="14"/>
  <c r="J117" i="14"/>
  <c r="M472" i="14"/>
  <c r="U103" i="14"/>
  <c r="T917" i="14"/>
  <c r="L134" i="14"/>
  <c r="R94" i="14"/>
  <c r="T152" i="14"/>
  <c r="T765" i="14"/>
  <c r="R35" i="14"/>
  <c r="R472" i="14"/>
  <c r="P646" i="14"/>
  <c r="N776" i="14"/>
  <c r="R111" i="14"/>
  <c r="U488" i="14"/>
  <c r="K970" i="14"/>
  <c r="V499" i="14"/>
  <c r="M621" i="14"/>
  <c r="V790" i="14"/>
  <c r="M334" i="14"/>
  <c r="R978" i="14"/>
  <c r="Q993" i="14"/>
  <c r="S52" i="14"/>
  <c r="J40" i="14"/>
  <c r="L611" i="14"/>
  <c r="T521" i="14"/>
  <c r="Q831" i="14"/>
  <c r="L378" i="14"/>
  <c r="U412" i="14"/>
  <c r="J829" i="14"/>
  <c r="M831" i="14"/>
  <c r="T681" i="14"/>
  <c r="R870" i="14"/>
  <c r="P379" i="14"/>
  <c r="O690" i="14"/>
  <c r="R902" i="14"/>
  <c r="J857" i="14"/>
  <c r="R889" i="14"/>
  <c r="K820" i="14"/>
  <c r="Q904" i="14"/>
  <c r="L309" i="14"/>
  <c r="J907" i="14"/>
  <c r="S904" i="14"/>
  <c r="Q906" i="14"/>
  <c r="L905" i="14"/>
  <c r="U907" i="14"/>
  <c r="V1057" i="14"/>
  <c r="Q162" i="14"/>
  <c r="O462" i="14"/>
  <c r="M462" i="14"/>
  <c r="S162" i="14"/>
  <c r="T462" i="14"/>
  <c r="K162" i="14"/>
  <c r="N162" i="14"/>
  <c r="T912" i="14"/>
  <c r="V635" i="14"/>
  <c r="M762" i="14"/>
  <c r="U1007" i="14"/>
  <c r="T61" i="14"/>
  <c r="N320" i="14"/>
  <c r="Q624" i="14"/>
  <c r="O313" i="14"/>
  <c r="L988" i="14"/>
  <c r="T647" i="14"/>
  <c r="Q98" i="14"/>
  <c r="V1002" i="14"/>
  <c r="P933" i="14"/>
  <c r="U634" i="14"/>
  <c r="N25" i="14"/>
  <c r="P95" i="14"/>
  <c r="T19" i="14"/>
  <c r="V8" i="14"/>
  <c r="K482" i="14"/>
  <c r="S629" i="14"/>
  <c r="P132" i="14"/>
  <c r="K169" i="14"/>
  <c r="T78" i="14"/>
  <c r="M617" i="14"/>
  <c r="S176" i="14"/>
  <c r="O957" i="14"/>
  <c r="O197" i="14"/>
  <c r="Q494" i="14"/>
  <c r="K330" i="14"/>
  <c r="T53" i="14"/>
  <c r="S89" i="14"/>
  <c r="Q43" i="14"/>
  <c r="N793" i="14"/>
  <c r="V348" i="14"/>
  <c r="R638" i="14"/>
  <c r="P28" i="14"/>
  <c r="M943" i="14"/>
  <c r="K779" i="14"/>
  <c r="S617" i="14"/>
  <c r="O461" i="14"/>
  <c r="O767" i="14"/>
  <c r="K951" i="14"/>
  <c r="M69" i="14"/>
  <c r="U993" i="14"/>
  <c r="N77" i="14"/>
  <c r="S981" i="14"/>
  <c r="M927" i="14"/>
  <c r="Q617" i="14"/>
  <c r="L613" i="14"/>
  <c r="V7" i="14"/>
  <c r="T1041" i="14"/>
  <c r="S199" i="14"/>
  <c r="J54" i="14"/>
  <c r="O52" i="14"/>
  <c r="N39" i="14"/>
  <c r="R960" i="14"/>
  <c r="N651" i="14"/>
  <c r="U1004" i="14"/>
  <c r="V958" i="14"/>
  <c r="S147" i="14"/>
  <c r="P492" i="14"/>
  <c r="T52" i="14"/>
  <c r="N329" i="14"/>
  <c r="P1015" i="14"/>
  <c r="P337" i="14"/>
  <c r="Q630" i="14"/>
  <c r="M112" i="14"/>
  <c r="U919" i="14"/>
  <c r="V791" i="14"/>
  <c r="J20" i="14"/>
  <c r="O766" i="14"/>
  <c r="L200" i="14"/>
  <c r="V624" i="14"/>
  <c r="N960" i="14"/>
  <c r="L313" i="14"/>
  <c r="V68" i="14"/>
  <c r="Q184" i="14"/>
  <c r="T495" i="14"/>
  <c r="M478" i="14"/>
  <c r="L913" i="14"/>
  <c r="K763" i="14"/>
  <c r="R639" i="14"/>
  <c r="O325" i="14"/>
  <c r="O191" i="14"/>
  <c r="L32" i="14"/>
  <c r="V182" i="14"/>
  <c r="P487" i="14"/>
  <c r="V779" i="14"/>
  <c r="O28" i="14"/>
  <c r="R487" i="14"/>
  <c r="Q959" i="14"/>
  <c r="U1008" i="14"/>
  <c r="P129" i="14"/>
  <c r="P46" i="14"/>
  <c r="K967" i="14"/>
  <c r="O974" i="14"/>
  <c r="Q351" i="14"/>
  <c r="L911" i="14"/>
  <c r="N1024" i="14"/>
  <c r="Q15" i="14"/>
  <c r="O648" i="14"/>
  <c r="N172" i="14"/>
  <c r="U615" i="14"/>
  <c r="J92" i="14"/>
  <c r="O1006" i="14"/>
  <c r="R485" i="14"/>
  <c r="O961" i="14"/>
  <c r="M56" i="14"/>
  <c r="K146" i="14"/>
  <c r="M349" i="14"/>
  <c r="K348" i="14"/>
  <c r="U112" i="14"/>
  <c r="P483" i="14"/>
  <c r="K181" i="14"/>
  <c r="T638" i="14"/>
  <c r="Q1003" i="14"/>
  <c r="O187" i="14"/>
  <c r="N962" i="14"/>
  <c r="L960" i="14"/>
  <c r="K43" i="14"/>
  <c r="L333" i="14"/>
  <c r="Q1029" i="14"/>
  <c r="K501" i="14"/>
  <c r="S144" i="14"/>
  <c r="K197" i="14"/>
  <c r="Q784" i="14"/>
  <c r="U921" i="14"/>
  <c r="P174" i="14"/>
  <c r="K339" i="14"/>
  <c r="R324" i="14"/>
  <c r="N785" i="14"/>
  <c r="T949" i="14"/>
  <c r="O122" i="14"/>
  <c r="P644" i="14"/>
  <c r="Q464" i="14"/>
  <c r="Q475" i="14"/>
  <c r="U89" i="14"/>
  <c r="L768" i="14"/>
  <c r="V124" i="14"/>
  <c r="R971" i="14"/>
  <c r="J123" i="14"/>
  <c r="L188" i="14"/>
  <c r="K632" i="14"/>
  <c r="O131" i="14"/>
  <c r="J996" i="14"/>
  <c r="M39" i="14"/>
  <c r="N179" i="14"/>
  <c r="L989" i="14"/>
  <c r="U78" i="14"/>
  <c r="M100" i="14"/>
  <c r="J103" i="14"/>
  <c r="P960" i="14"/>
  <c r="T1021" i="14"/>
  <c r="T1008" i="14"/>
  <c r="J1000" i="14"/>
  <c r="P110" i="14"/>
  <c r="U499" i="14"/>
  <c r="K66" i="14"/>
  <c r="N1038" i="14"/>
  <c r="T87" i="14"/>
  <c r="R930" i="14"/>
  <c r="P477" i="14"/>
  <c r="O315" i="14"/>
  <c r="L348" i="14"/>
  <c r="K980" i="14"/>
  <c r="R107" i="14"/>
  <c r="J6" i="14"/>
  <c r="M1021" i="14"/>
  <c r="U1019" i="14"/>
  <c r="S167" i="14"/>
  <c r="R495" i="14"/>
  <c r="P929" i="14"/>
  <c r="T65" i="14"/>
  <c r="S174" i="14"/>
  <c r="N951" i="14"/>
  <c r="V782" i="14"/>
  <c r="N955" i="14"/>
  <c r="N124" i="14"/>
  <c r="L1051" i="14"/>
  <c r="N82" i="14"/>
  <c r="N942" i="14"/>
  <c r="L145" i="14"/>
  <c r="O955" i="14"/>
  <c r="M33" i="14"/>
  <c r="S940" i="14"/>
  <c r="N344" i="14"/>
  <c r="J5" i="14"/>
  <c r="U22" i="14"/>
  <c r="O29" i="14"/>
  <c r="P106" i="14"/>
  <c r="T140" i="14"/>
  <c r="V1052" i="14"/>
  <c r="U178" i="14"/>
  <c r="R344" i="14"/>
  <c r="N984" i="14"/>
  <c r="N915" i="14"/>
  <c r="N140" i="14"/>
  <c r="N950" i="14"/>
  <c r="Q102" i="14"/>
  <c r="U138" i="14"/>
  <c r="O53" i="14"/>
  <c r="U340" i="14"/>
  <c r="S57" i="14"/>
  <c r="V991" i="14"/>
  <c r="U1023" i="14"/>
  <c r="N1006" i="14"/>
  <c r="M6" i="14"/>
  <c r="Q58" i="14"/>
  <c r="T57" i="14"/>
  <c r="N31" i="14"/>
  <c r="V63" i="14"/>
  <c r="N87" i="14"/>
  <c r="K1050" i="14"/>
  <c r="R617" i="14"/>
  <c r="P913" i="14"/>
  <c r="R972" i="14"/>
  <c r="M479" i="14"/>
  <c r="P37" i="14"/>
  <c r="O994" i="14"/>
  <c r="L116" i="14"/>
  <c r="K101" i="14"/>
  <c r="O950" i="14"/>
  <c r="R26" i="14"/>
  <c r="O969" i="14"/>
  <c r="U965" i="14"/>
  <c r="J53" i="14"/>
  <c r="U1013" i="14"/>
  <c r="P621" i="14"/>
  <c r="V977" i="14"/>
  <c r="Q788" i="14"/>
  <c r="O146" i="14"/>
  <c r="K963" i="14"/>
  <c r="U81" i="14"/>
  <c r="K491" i="14"/>
  <c r="K1002" i="14"/>
  <c r="Q194" i="14"/>
  <c r="R1004" i="14"/>
  <c r="O47" i="14"/>
  <c r="T771" i="14"/>
  <c r="S784" i="14"/>
  <c r="K1027" i="14"/>
  <c r="J926" i="14"/>
  <c r="T944" i="14"/>
  <c r="N1039" i="14"/>
  <c r="L199" i="14"/>
  <c r="M777" i="14"/>
  <c r="R615" i="14"/>
  <c r="V1033" i="14"/>
  <c r="O130" i="14"/>
  <c r="T158" i="14"/>
  <c r="K320" i="14"/>
  <c r="K920" i="14"/>
  <c r="V1007" i="14"/>
  <c r="R1044" i="14"/>
  <c r="N63" i="14"/>
  <c r="L1019" i="14"/>
  <c r="L950" i="14"/>
  <c r="P101" i="14"/>
  <c r="R153" i="14"/>
  <c r="U485" i="14"/>
  <c r="P792" i="14"/>
  <c r="R119" i="14"/>
  <c r="U646" i="14"/>
  <c r="R164" i="14"/>
  <c r="R95" i="14"/>
  <c r="L154" i="14"/>
  <c r="M1001" i="14"/>
  <c r="O645" i="14"/>
  <c r="M618" i="14"/>
  <c r="V98" i="14"/>
  <c r="N34" i="14"/>
  <c r="S797" i="14"/>
  <c r="T595" i="14"/>
  <c r="R876" i="14"/>
  <c r="M389" i="14"/>
  <c r="P210" i="14"/>
  <c r="L849" i="14"/>
  <c r="U841" i="14"/>
  <c r="N438" i="14"/>
  <c r="M816" i="14"/>
  <c r="Q671" i="14"/>
  <c r="P214" i="14"/>
  <c r="R805" i="14"/>
  <c r="V833" i="14"/>
  <c r="O904" i="14"/>
  <c r="T811" i="14"/>
  <c r="N829" i="14"/>
  <c r="O892" i="14"/>
  <c r="O907" i="14"/>
  <c r="R906" i="14"/>
  <c r="L908" i="14"/>
  <c r="Q905" i="14"/>
  <c r="P905" i="14"/>
  <c r="K612" i="14"/>
  <c r="V473" i="14"/>
  <c r="T762" i="14"/>
  <c r="O339" i="14"/>
  <c r="T1058" i="14"/>
  <c r="K912" i="14"/>
  <c r="R162" i="14"/>
  <c r="S622" i="14"/>
  <c r="P462" i="14"/>
  <c r="N462" i="14"/>
  <c r="M912" i="14"/>
  <c r="S944" i="14"/>
  <c r="R796" i="14"/>
  <c r="R1051" i="14"/>
  <c r="S488" i="14"/>
  <c r="K77" i="14"/>
  <c r="S182" i="14"/>
  <c r="P623" i="14"/>
  <c r="P992" i="14"/>
  <c r="S645" i="14"/>
  <c r="T163" i="14"/>
  <c r="K232" i="14"/>
  <c r="U321" i="14"/>
  <c r="R929" i="14"/>
  <c r="P156" i="14"/>
  <c r="M767" i="14"/>
  <c r="O929" i="14"/>
  <c r="T923" i="14"/>
  <c r="N799" i="14"/>
  <c r="J70" i="14"/>
  <c r="K615" i="14"/>
  <c r="V980" i="14"/>
  <c r="K617" i="14"/>
  <c r="M81" i="14"/>
  <c r="U961" i="14"/>
  <c r="N331" i="14"/>
  <c r="O199" i="14"/>
  <c r="N947" i="14"/>
  <c r="J979" i="14"/>
  <c r="T974" i="14"/>
  <c r="Q495" i="14"/>
  <c r="K36" i="14"/>
  <c r="L642" i="14"/>
  <c r="L943" i="14"/>
  <c r="S1016" i="14"/>
  <c r="K118" i="14"/>
  <c r="N1046" i="14"/>
  <c r="S494" i="14"/>
  <c r="K1013" i="14"/>
  <c r="U108" i="14"/>
  <c r="Q1035" i="14"/>
  <c r="O95" i="14"/>
  <c r="O175" i="14"/>
  <c r="O124" i="14"/>
  <c r="Q76" i="14"/>
  <c r="V483" i="14"/>
  <c r="S233" i="14"/>
  <c r="U37" i="14"/>
  <c r="V81" i="14"/>
  <c r="V151" i="14"/>
  <c r="L180" i="14"/>
  <c r="L59" i="14"/>
  <c r="M187" i="14"/>
  <c r="Q8" i="14"/>
  <c r="K613" i="14"/>
  <c r="M1016" i="14"/>
  <c r="O327" i="14"/>
  <c r="K939" i="14"/>
  <c r="O320" i="14"/>
  <c r="O492" i="14"/>
  <c r="N625" i="14"/>
  <c r="K42" i="14"/>
  <c r="S51" i="14"/>
  <c r="P969" i="14"/>
  <c r="K35" i="14"/>
  <c r="M1008" i="14"/>
  <c r="K642" i="14"/>
  <c r="S1042" i="14"/>
  <c r="N789" i="14"/>
  <c r="M97" i="14"/>
  <c r="V942" i="14"/>
  <c r="S109" i="14"/>
  <c r="V147" i="14"/>
  <c r="T179" i="14"/>
  <c r="U1003" i="14"/>
  <c r="M645" i="14"/>
  <c r="N194" i="14"/>
  <c r="O1029" i="14"/>
  <c r="P142" i="14"/>
  <c r="K1030" i="14"/>
  <c r="U792" i="14"/>
  <c r="K70" i="14"/>
  <c r="Q122" i="14"/>
  <c r="N327" i="14"/>
  <c r="K63" i="14"/>
  <c r="S76" i="14"/>
  <c r="R769" i="14"/>
  <c r="O185" i="14"/>
  <c r="K490" i="14"/>
  <c r="U988" i="14"/>
  <c r="O1026" i="14"/>
  <c r="R11" i="14"/>
  <c r="S481" i="14"/>
  <c r="U639" i="14"/>
  <c r="T82" i="14"/>
  <c r="K315" i="14"/>
  <c r="O495" i="14"/>
  <c r="O468" i="14"/>
  <c r="O107" i="14"/>
  <c r="S941" i="14"/>
  <c r="U10" i="14"/>
  <c r="V19" i="14"/>
  <c r="U632" i="14"/>
  <c r="K82" i="14"/>
  <c r="V495" i="14"/>
  <c r="J1046" i="14"/>
  <c r="N158" i="14"/>
  <c r="S125" i="14"/>
  <c r="V1032" i="14"/>
  <c r="T99" i="14"/>
  <c r="Q614" i="14"/>
  <c r="S487" i="14"/>
  <c r="N183" i="14"/>
  <c r="J958" i="14"/>
  <c r="U158" i="14"/>
  <c r="V111" i="14"/>
  <c r="Q39" i="14"/>
  <c r="P57" i="14"/>
  <c r="O621" i="14"/>
  <c r="N99" i="14"/>
  <c r="Q991" i="14"/>
  <c r="V116" i="14"/>
  <c r="L62" i="14"/>
  <c r="U337" i="14"/>
  <c r="J69" i="14"/>
  <c r="K53" i="14"/>
  <c r="R96" i="14"/>
  <c r="U62" i="14"/>
  <c r="T785" i="14"/>
  <c r="S95" i="14"/>
  <c r="S470" i="14"/>
  <c r="V106" i="14"/>
  <c r="T325" i="14"/>
  <c r="K975" i="14"/>
  <c r="N997" i="14"/>
  <c r="Q634" i="14"/>
  <c r="P985" i="14"/>
  <c r="M127" i="14"/>
  <c r="V47" i="14"/>
  <c r="T28" i="14"/>
  <c r="O81" i="14"/>
  <c r="N910" i="14"/>
  <c r="P186" i="14"/>
  <c r="Q140" i="14"/>
  <c r="P113" i="14"/>
  <c r="U36" i="14"/>
  <c r="O57" i="14"/>
  <c r="K968" i="14"/>
  <c r="M129" i="14"/>
  <c r="Q490" i="14"/>
  <c r="S318" i="14"/>
  <c r="K489" i="14"/>
  <c r="O628" i="14"/>
  <c r="J59" i="14"/>
  <c r="U27" i="14"/>
  <c r="S161" i="14"/>
  <c r="T631" i="14"/>
  <c r="O35" i="14"/>
  <c r="J88" i="14"/>
  <c r="N21" i="14"/>
  <c r="Q126" i="14"/>
  <c r="O126" i="14"/>
  <c r="J964" i="14"/>
  <c r="P496" i="14"/>
  <c r="T183" i="14"/>
  <c r="M913" i="14"/>
  <c r="P1048" i="14"/>
  <c r="V465" i="14"/>
  <c r="N154" i="14"/>
  <c r="O132" i="14"/>
  <c r="R101" i="14"/>
  <c r="P86" i="14"/>
  <c r="N17" i="14"/>
  <c r="N107" i="14"/>
  <c r="Q964" i="14"/>
  <c r="J910" i="14"/>
  <c r="V1008" i="14"/>
  <c r="U57" i="14"/>
  <c r="P982" i="14"/>
  <c r="S180" i="14"/>
  <c r="R913" i="14"/>
  <c r="K461" i="14"/>
  <c r="R496" i="14"/>
  <c r="N40" i="14"/>
  <c r="L649" i="14"/>
  <c r="R330" i="14"/>
  <c r="U977" i="14"/>
  <c r="J124" i="14"/>
  <c r="Q132" i="14"/>
  <c r="U124" i="14"/>
  <c r="Q916" i="14"/>
  <c r="K778" i="14"/>
  <c r="N1035" i="14"/>
  <c r="N919" i="14"/>
  <c r="U90" i="14"/>
  <c r="U944" i="14"/>
  <c r="T75" i="14"/>
  <c r="N45" i="14"/>
  <c r="P1050" i="14"/>
  <c r="V1018" i="14"/>
  <c r="T114" i="14"/>
  <c r="P614" i="14"/>
  <c r="L1014" i="14"/>
  <c r="R784" i="14"/>
  <c r="L937" i="14"/>
  <c r="U761" i="14"/>
  <c r="S955" i="14"/>
  <c r="U17" i="14"/>
  <c r="O55" i="14"/>
  <c r="T1047" i="14"/>
  <c r="K47" i="14"/>
  <c r="T322" i="14"/>
  <c r="L1049" i="14"/>
  <c r="V914" i="14"/>
  <c r="N339" i="14"/>
  <c r="J1048" i="14"/>
  <c r="M495" i="14"/>
  <c r="L788" i="14"/>
  <c r="S934" i="14"/>
  <c r="R765" i="14"/>
  <c r="P326" i="14"/>
  <c r="V53" i="14"/>
  <c r="J934" i="14"/>
  <c r="K116" i="14"/>
  <c r="M461" i="14"/>
  <c r="Q473" i="14"/>
  <c r="M26" i="14"/>
  <c r="U180" i="14"/>
  <c r="U630" i="14"/>
  <c r="K492" i="14"/>
  <c r="Q795" i="14"/>
  <c r="P171" i="14"/>
  <c r="N937" i="14"/>
  <c r="O473" i="14"/>
  <c r="P977" i="14"/>
  <c r="U976" i="14"/>
  <c r="R475" i="14"/>
  <c r="T916" i="14"/>
  <c r="M470" i="14"/>
  <c r="T40" i="14"/>
  <c r="R1000" i="14"/>
  <c r="O120" i="14"/>
  <c r="K55" i="14"/>
  <c r="M116" i="14"/>
  <c r="N322" i="14"/>
  <c r="U933" i="14"/>
  <c r="O11" i="14"/>
  <c r="M919" i="14"/>
  <c r="K46" i="14"/>
  <c r="T477" i="14"/>
  <c r="R1025" i="14"/>
  <c r="K52" i="14"/>
  <c r="J101" i="14"/>
  <c r="U650" i="14"/>
  <c r="N113" i="14"/>
  <c r="S625" i="14"/>
  <c r="T915" i="14"/>
  <c r="Q639" i="14"/>
  <c r="S1000" i="14"/>
  <c r="V464" i="14"/>
  <c r="P137" i="14"/>
  <c r="Q1054" i="14"/>
  <c r="O620" i="14"/>
  <c r="P109" i="14"/>
  <c r="M880" i="14"/>
  <c r="S817" i="14"/>
  <c r="N402" i="14"/>
  <c r="U689" i="14"/>
  <c r="Q885" i="14"/>
  <c r="R865" i="14"/>
  <c r="M434" i="14"/>
  <c r="V305" i="14"/>
  <c r="U373" i="14"/>
  <c r="M803" i="14"/>
  <c r="O901" i="14"/>
  <c r="M836" i="14"/>
  <c r="K879" i="14"/>
  <c r="V875" i="14"/>
  <c r="T459" i="14"/>
  <c r="U860" i="14"/>
  <c r="U908" i="14"/>
  <c r="V906" i="14"/>
  <c r="T906" i="14"/>
  <c r="S908" i="14"/>
  <c r="J914" i="14"/>
  <c r="L162" i="14"/>
  <c r="L12" i="14"/>
  <c r="Q612" i="14"/>
  <c r="P312" i="14"/>
  <c r="L462" i="14"/>
  <c r="O612" i="14"/>
  <c r="T162" i="14"/>
  <c r="R462" i="14"/>
  <c r="P762" i="14"/>
  <c r="P471" i="14"/>
  <c r="Q312" i="14"/>
  <c r="T489" i="14"/>
  <c r="R950" i="14"/>
  <c r="N635" i="14"/>
  <c r="V939" i="14"/>
  <c r="S1001" i="14"/>
  <c r="L28" i="14"/>
  <c r="N151" i="14"/>
  <c r="O181" i="14"/>
  <c r="V1000" i="14"/>
  <c r="M311" i="14"/>
  <c r="P1034" i="14"/>
  <c r="J952" i="14"/>
  <c r="R337" i="14"/>
  <c r="O497" i="14"/>
  <c r="N463" i="14"/>
  <c r="R183" i="14"/>
  <c r="M910" i="14"/>
  <c r="K795" i="14"/>
  <c r="T991" i="14"/>
  <c r="R124" i="14"/>
  <c r="P479" i="14"/>
  <c r="T1016" i="14"/>
  <c r="N27" i="14"/>
  <c r="M346" i="14"/>
  <c r="N1037" i="14"/>
  <c r="S134" i="14"/>
  <c r="S132" i="14"/>
  <c r="P321" i="14"/>
  <c r="J60" i="14"/>
  <c r="U795" i="14"/>
  <c r="K645" i="14"/>
  <c r="O349" i="14"/>
  <c r="O930" i="14"/>
  <c r="M51" i="14"/>
  <c r="T89" i="14"/>
  <c r="M641" i="14"/>
  <c r="U137" i="14"/>
  <c r="Q1015" i="14"/>
  <c r="U1037" i="14"/>
  <c r="S26" i="14"/>
  <c r="S474" i="14"/>
  <c r="S98" i="14"/>
  <c r="O153" i="14"/>
  <c r="T76" i="14"/>
  <c r="K1011" i="14"/>
  <c r="N38" i="14"/>
  <c r="N18" i="14"/>
  <c r="O350" i="14"/>
  <c r="Q188" i="14"/>
  <c r="T1018" i="14"/>
  <c r="U110" i="14"/>
  <c r="T1013" i="14"/>
  <c r="N311" i="14"/>
  <c r="O151" i="14"/>
  <c r="K40" i="14"/>
  <c r="T24" i="14"/>
  <c r="R490" i="14"/>
  <c r="N996" i="14"/>
  <c r="L796" i="14"/>
  <c r="R56" i="14"/>
  <c r="N1005" i="14"/>
  <c r="U773" i="14"/>
  <c r="K79" i="14"/>
  <c r="V95" i="14"/>
  <c r="S778" i="14"/>
  <c r="N75" i="14"/>
  <c r="M473" i="14"/>
  <c r="J102" i="14"/>
  <c r="U11" i="14"/>
  <c r="T914" i="14"/>
  <c r="Q322" i="14"/>
  <c r="M198" i="14"/>
  <c r="L1013" i="14"/>
  <c r="T86" i="14"/>
  <c r="U325" i="14"/>
  <c r="L186" i="14"/>
  <c r="N190" i="14"/>
  <c r="N44" i="14"/>
  <c r="R1003" i="14"/>
  <c r="P346" i="14"/>
  <c r="N501" i="14"/>
  <c r="P921" i="14"/>
  <c r="S930" i="14"/>
  <c r="K56" i="14"/>
  <c r="U982" i="14"/>
  <c r="L915" i="14"/>
  <c r="Q334" i="14"/>
  <c r="R989" i="14"/>
  <c r="T1044" i="14"/>
  <c r="K650" i="14"/>
  <c r="T186" i="14"/>
  <c r="J150" i="14"/>
  <c r="P199" i="14"/>
  <c r="Q766" i="14"/>
  <c r="T988" i="14"/>
  <c r="N166" i="14"/>
  <c r="P65" i="14"/>
  <c r="L66" i="14"/>
  <c r="M485" i="14"/>
  <c r="L78" i="14"/>
  <c r="P1018" i="14"/>
  <c r="M788" i="14"/>
  <c r="U14" i="14"/>
  <c r="J32" i="14"/>
  <c r="U964" i="14"/>
  <c r="R936" i="14"/>
  <c r="U1029" i="14"/>
  <c r="N134" i="14"/>
  <c r="U794" i="14"/>
  <c r="R953" i="14"/>
  <c r="J21" i="14"/>
  <c r="U326" i="14"/>
  <c r="O999" i="14"/>
  <c r="K634" i="14"/>
  <c r="K774" i="14"/>
  <c r="T801" i="14"/>
  <c r="O1025" i="14"/>
  <c r="V952" i="14"/>
  <c r="M931" i="14"/>
  <c r="S644" i="14"/>
  <c r="R168" i="14"/>
  <c r="T483" i="14"/>
  <c r="P99" i="14"/>
  <c r="Q976" i="14"/>
  <c r="T132" i="14"/>
  <c r="R173" i="14"/>
  <c r="O1008" i="14"/>
  <c r="N1042" i="14"/>
  <c r="Q489" i="14"/>
  <c r="V628" i="14"/>
  <c r="T777" i="14"/>
  <c r="M789" i="14"/>
  <c r="O986" i="14"/>
  <c r="U315" i="14"/>
  <c r="L623" i="14"/>
  <c r="Q998" i="14"/>
  <c r="T969" i="14"/>
  <c r="U917" i="14"/>
  <c r="S762" i="14"/>
  <c r="L910" i="14"/>
  <c r="K60" i="14"/>
  <c r="O1021" i="14"/>
  <c r="P70" i="14"/>
  <c r="J967" i="14"/>
  <c r="S322" i="14"/>
  <c r="T987" i="14"/>
  <c r="M107" i="14"/>
  <c r="T143" i="14"/>
  <c r="K88" i="14"/>
  <c r="T129" i="14"/>
  <c r="Q141" i="14"/>
  <c r="J1038" i="14"/>
  <c r="K953" i="14"/>
  <c r="Q110" i="14"/>
  <c r="P1022" i="14"/>
  <c r="O169" i="14"/>
  <c r="J977" i="14"/>
  <c r="P469" i="14"/>
  <c r="P975" i="14"/>
  <c r="K148" i="14"/>
  <c r="L99" i="14"/>
  <c r="N120" i="14"/>
  <c r="S926" i="14"/>
  <c r="S340" i="14"/>
  <c r="N167" i="14"/>
  <c r="J30" i="14"/>
  <c r="M1025" i="14"/>
  <c r="Q72" i="14"/>
  <c r="T932" i="14"/>
  <c r="O770" i="14"/>
  <c r="R915" i="14"/>
  <c r="M987" i="14"/>
  <c r="K998" i="14"/>
  <c r="T167" i="14"/>
  <c r="P108" i="14"/>
  <c r="L476" i="14"/>
  <c r="U349" i="14"/>
  <c r="R23" i="14"/>
  <c r="M9" i="14"/>
  <c r="V993" i="14"/>
  <c r="N972" i="14"/>
  <c r="Q793" i="14"/>
  <c r="O319" i="14"/>
  <c r="Q986" i="14"/>
  <c r="P798" i="14"/>
  <c r="N637" i="14"/>
  <c r="V42" i="14"/>
  <c r="N336" i="14"/>
  <c r="R348" i="14"/>
  <c r="N157" i="14"/>
  <c r="U194" i="14"/>
  <c r="L315" i="14"/>
  <c r="L322" i="14"/>
  <c r="Q486" i="14"/>
  <c r="Q989" i="14"/>
  <c r="S960" i="14"/>
  <c r="S790" i="14"/>
  <c r="O482" i="14"/>
  <c r="M190" i="14"/>
  <c r="Q186" i="14"/>
  <c r="V1050" i="14"/>
  <c r="T640" i="14"/>
  <c r="L53" i="14"/>
  <c r="R25" i="14"/>
  <c r="N646" i="14"/>
  <c r="V78" i="14"/>
  <c r="M491" i="14"/>
  <c r="J1050" i="14"/>
  <c r="K982" i="14"/>
  <c r="Q468" i="14"/>
  <c r="S111" i="14"/>
  <c r="K182" i="14"/>
  <c r="P89" i="14"/>
  <c r="J36" i="14"/>
  <c r="Q962" i="14"/>
  <c r="M1026" i="14"/>
  <c r="J27" i="14"/>
  <c r="Q966" i="14"/>
  <c r="K311" i="14"/>
  <c r="L778" i="14"/>
  <c r="T972" i="14"/>
  <c r="M633" i="14"/>
  <c r="R340" i="14"/>
  <c r="M786" i="14"/>
  <c r="Q765" i="14"/>
  <c r="K990" i="14"/>
  <c r="O346" i="14"/>
  <c r="K151" i="14"/>
  <c r="O1039" i="14"/>
  <c r="R85" i="14"/>
  <c r="S1011" i="14"/>
  <c r="K767" i="14"/>
  <c r="S786" i="14"/>
  <c r="M43" i="14"/>
  <c r="M123" i="14"/>
  <c r="S22" i="14"/>
  <c r="L347" i="14"/>
  <c r="O643" i="14"/>
  <c r="R790" i="14"/>
  <c r="U1039" i="14"/>
  <c r="T164" i="14"/>
  <c r="L196" i="14"/>
  <c r="K959" i="14"/>
  <c r="U135" i="14"/>
  <c r="J988" i="14"/>
  <c r="S347" i="14"/>
  <c r="S29" i="14"/>
  <c r="V130" i="14"/>
  <c r="Q31" i="14"/>
  <c r="M34" i="14"/>
  <c r="S34" i="14"/>
  <c r="L962" i="14"/>
  <c r="U75" i="14"/>
  <c r="U52" i="14"/>
  <c r="R974" i="14"/>
  <c r="Q18" i="14"/>
  <c r="P128" i="14"/>
  <c r="S773" i="14"/>
  <c r="V155" i="14"/>
  <c r="O25" i="14"/>
  <c r="M994" i="14"/>
  <c r="S978" i="14"/>
  <c r="N927" i="14"/>
  <c r="L1043" i="14"/>
  <c r="O1034" i="14"/>
  <c r="J10" i="14"/>
  <c r="Q133" i="14"/>
  <c r="O796" i="14"/>
  <c r="S798" i="14"/>
  <c r="O467" i="14"/>
  <c r="P648" i="14"/>
  <c r="R100" i="14"/>
  <c r="R464" i="14"/>
  <c r="R1007" i="14"/>
  <c r="P909" i="14"/>
  <c r="M797" i="14"/>
  <c r="S187" i="14"/>
  <c r="P55" i="14"/>
  <c r="N19" i="14"/>
  <c r="O167" i="14"/>
  <c r="K954" i="14"/>
  <c r="S965" i="14"/>
  <c r="P164" i="14"/>
  <c r="Q69" i="14"/>
  <c r="R10" i="14"/>
  <c r="J97" i="14"/>
  <c r="K799" i="14"/>
  <c r="R1019" i="14"/>
  <c r="P964" i="14"/>
  <c r="N994" i="14"/>
  <c r="J137" i="14"/>
  <c r="K76" i="14"/>
  <c r="P60" i="14"/>
  <c r="V331" i="14"/>
  <c r="R961" i="14"/>
  <c r="N1013" i="14"/>
  <c r="U929" i="14"/>
  <c r="R180" i="14"/>
  <c r="P138" i="14"/>
  <c r="L1023" i="14"/>
  <c r="M161" i="14"/>
  <c r="R477" i="14"/>
  <c r="T797" i="14"/>
  <c r="S920" i="14"/>
  <c r="O1046" i="14"/>
  <c r="M769" i="14"/>
  <c r="K985" i="14"/>
  <c r="K924" i="14"/>
  <c r="L916" i="14"/>
  <c r="T331" i="14"/>
  <c r="L178" i="14"/>
  <c r="S923" i="14"/>
  <c r="R1011" i="14"/>
  <c r="R93" i="14"/>
  <c r="M1030" i="14"/>
  <c r="P21" i="14"/>
  <c r="O140" i="14"/>
  <c r="S143" i="14"/>
  <c r="O125" i="14"/>
  <c r="M616" i="14"/>
  <c r="T478" i="14"/>
  <c r="M102" i="14"/>
  <c r="K67" i="14"/>
  <c r="S1019" i="14"/>
  <c r="P920" i="14"/>
  <c r="O936" i="14"/>
  <c r="O114" i="14"/>
  <c r="R22" i="14"/>
  <c r="N136" i="14"/>
  <c r="V138" i="14"/>
  <c r="Q763" i="14"/>
  <c r="P1027" i="14"/>
  <c r="N616" i="14"/>
  <c r="P342" i="14"/>
  <c r="T110" i="14"/>
  <c r="S486" i="14"/>
  <c r="K94" i="14"/>
  <c r="P314" i="14"/>
  <c r="S927" i="14"/>
  <c r="O41" i="14"/>
  <c r="T649" i="14"/>
  <c r="K909" i="14"/>
  <c r="J149" i="14"/>
  <c r="R114" i="14"/>
  <c r="J1041" i="14"/>
  <c r="L110" i="14"/>
  <c r="U631" i="14"/>
  <c r="K500" i="14"/>
  <c r="P800" i="14"/>
  <c r="L800" i="14"/>
  <c r="Q922" i="14"/>
  <c r="Q769" i="14"/>
  <c r="R336" i="14"/>
  <c r="M631" i="14"/>
  <c r="K89" i="14"/>
  <c r="U645" i="14"/>
  <c r="R325" i="14"/>
  <c r="V918" i="14"/>
  <c r="L34" i="14"/>
  <c r="S963" i="14"/>
  <c r="R919" i="14"/>
  <c r="M938" i="14"/>
  <c r="O142" i="14"/>
  <c r="S37" i="14"/>
  <c r="N644" i="14"/>
  <c r="K971" i="14"/>
  <c r="P922" i="14"/>
  <c r="S75" i="14"/>
  <c r="V948" i="14"/>
  <c r="J61" i="14"/>
  <c r="P341" i="14"/>
  <c r="L77" i="14"/>
  <c r="V346" i="14"/>
  <c r="R92" i="14"/>
  <c r="K92" i="14"/>
  <c r="T340" i="14"/>
  <c r="O179" i="14"/>
  <c r="V941" i="14"/>
  <c r="V954" i="14"/>
  <c r="R186" i="14"/>
  <c r="O484" i="14"/>
  <c r="K618" i="14"/>
  <c r="P945" i="14"/>
  <c r="N314" i="14"/>
  <c r="T1036" i="14"/>
  <c r="P775" i="14"/>
  <c r="N84" i="14"/>
  <c r="R29" i="14"/>
  <c r="O117" i="14"/>
  <c r="K469" i="14"/>
  <c r="M125" i="14"/>
  <c r="U766" i="14"/>
  <c r="L931" i="14"/>
  <c r="M959" i="14"/>
  <c r="T964" i="14"/>
  <c r="T973" i="14"/>
  <c r="S156" i="14"/>
  <c r="L1005" i="14"/>
  <c r="V778" i="14"/>
  <c r="K64" i="14"/>
  <c r="L498" i="14"/>
  <c r="O997" i="14"/>
  <c r="O88" i="14"/>
  <c r="M182" i="14"/>
  <c r="M173" i="14"/>
  <c r="V1042" i="14"/>
  <c r="O1027" i="14"/>
  <c r="K1046" i="14"/>
  <c r="J58" i="14"/>
  <c r="O82" i="14"/>
  <c r="N128" i="14"/>
  <c r="L984" i="14"/>
  <c r="J1019" i="14"/>
  <c r="U333" i="14"/>
  <c r="S984" i="14"/>
  <c r="V498" i="14"/>
  <c r="K621" i="14"/>
  <c r="O916" i="14"/>
  <c r="V769" i="14"/>
  <c r="Q777" i="14"/>
  <c r="M773" i="14"/>
  <c r="U640" i="14"/>
  <c r="M1033" i="14"/>
  <c r="U800" i="14"/>
  <c r="R148" i="14"/>
  <c r="Q960" i="14"/>
  <c r="V930" i="14"/>
  <c r="R88" i="14"/>
  <c r="R181" i="14"/>
  <c r="S351" i="14"/>
  <c r="P1047" i="14"/>
  <c r="L795" i="14"/>
  <c r="S964" i="14"/>
  <c r="O173" i="14"/>
  <c r="S153" i="14"/>
  <c r="M964" i="14"/>
  <c r="T948" i="14"/>
  <c r="N155" i="14"/>
  <c r="Q643" i="14"/>
  <c r="L633" i="14"/>
  <c r="U102" i="14"/>
  <c r="Q478" i="14"/>
  <c r="S919" i="14"/>
  <c r="O195" i="14"/>
  <c r="R332" i="14"/>
  <c r="Q52" i="14"/>
  <c r="M350" i="14"/>
  <c r="Q936" i="14"/>
  <c r="K629" i="14"/>
  <c r="U614" i="14"/>
  <c r="L19" i="14"/>
  <c r="N20" i="14"/>
  <c r="V984" i="14"/>
  <c r="L314" i="14"/>
  <c r="M314" i="14"/>
  <c r="T1049" i="14"/>
  <c r="S350" i="14"/>
  <c r="O1013" i="14"/>
  <c r="K132" i="14"/>
  <c r="L128" i="14"/>
  <c r="Q463" i="14"/>
  <c r="P976" i="14"/>
  <c r="M77" i="14"/>
  <c r="L490" i="14"/>
  <c r="O953" i="14"/>
  <c r="K1035" i="14"/>
  <c r="R648" i="14"/>
  <c r="P765" i="14"/>
  <c r="P467" i="14"/>
  <c r="V649" i="14"/>
  <c r="S126" i="14"/>
  <c r="U97" i="14"/>
  <c r="T349" i="14"/>
  <c r="U26" i="14"/>
  <c r="T346" i="14"/>
  <c r="U332" i="14"/>
  <c r="O644" i="14"/>
  <c r="Q103" i="14"/>
  <c r="J919" i="14"/>
  <c r="O941" i="14"/>
  <c r="T311" i="14"/>
  <c r="P637" i="14"/>
  <c r="V153" i="14"/>
  <c r="P1049" i="14"/>
  <c r="O157" i="14"/>
  <c r="N105" i="14"/>
  <c r="M1013" i="14"/>
  <c r="N988" i="14"/>
  <c r="T467" i="14"/>
  <c r="U1044" i="14"/>
  <c r="V171" i="14"/>
  <c r="U93" i="14"/>
  <c r="V468" i="14"/>
  <c r="O200" i="14"/>
  <c r="V104" i="14"/>
  <c r="J956" i="14"/>
  <c r="O1014" i="14"/>
  <c r="M957" i="14"/>
  <c r="T800" i="14"/>
  <c r="T181" i="14"/>
  <c r="U953" i="14"/>
  <c r="S84" i="14"/>
  <c r="U487" i="14"/>
  <c r="N624" i="14"/>
  <c r="O190" i="14"/>
  <c r="N943" i="14"/>
  <c r="U122" i="14"/>
  <c r="Q88" i="14"/>
  <c r="K1006" i="14"/>
  <c r="T348" i="14"/>
  <c r="U956" i="14"/>
  <c r="J130" i="14"/>
  <c r="V789" i="14"/>
  <c r="U497" i="14"/>
  <c r="K793" i="14"/>
  <c r="R8" i="14"/>
  <c r="T330" i="14"/>
  <c r="L33" i="14"/>
  <c r="V798" i="14"/>
  <c r="U940" i="14"/>
  <c r="O133" i="14"/>
  <c r="K1049" i="14"/>
  <c r="T646" i="14"/>
  <c r="L1041" i="14"/>
  <c r="Q176" i="14"/>
  <c r="K150" i="14"/>
  <c r="T641" i="14"/>
  <c r="V620" i="14"/>
  <c r="T488" i="14"/>
  <c r="S191" i="14"/>
  <c r="S155" i="14"/>
  <c r="O1035" i="14"/>
  <c r="S186" i="14"/>
  <c r="O337" i="14"/>
  <c r="J112" i="14"/>
  <c r="S766" i="14"/>
  <c r="Q86" i="14"/>
  <c r="K1025" i="14"/>
  <c r="J930" i="14"/>
  <c r="O89" i="14"/>
  <c r="P154" i="14"/>
  <c r="L501" i="14"/>
  <c r="N171" i="14"/>
  <c r="O43" i="14"/>
  <c r="Q954" i="14"/>
  <c r="P942" i="14"/>
  <c r="V164" i="14"/>
  <c r="J146" i="14"/>
  <c r="N1041" i="14"/>
  <c r="K485" i="14"/>
  <c r="S957" i="14"/>
  <c r="M49" i="14"/>
  <c r="Q44" i="14"/>
  <c r="S326" i="14"/>
  <c r="V1031" i="14"/>
  <c r="R1023" i="14"/>
  <c r="N981" i="14"/>
  <c r="R763" i="14"/>
  <c r="J944" i="14"/>
  <c r="R924" i="14"/>
  <c r="O7" i="14"/>
  <c r="P92" i="14"/>
  <c r="T1000" i="14"/>
  <c r="U986" i="14"/>
  <c r="T95" i="14"/>
  <c r="M962" i="14"/>
  <c r="T928" i="14"/>
  <c r="K476" i="14"/>
  <c r="O987" i="14"/>
  <c r="Q492" i="14"/>
  <c r="Q1012" i="14"/>
  <c r="S476" i="14"/>
  <c r="O93" i="14"/>
  <c r="P159" i="14"/>
  <c r="V99" i="14"/>
  <c r="Q14" i="14"/>
  <c r="J969" i="14"/>
  <c r="K131" i="14"/>
  <c r="U627" i="14"/>
  <c r="L193" i="14"/>
  <c r="K344" i="14"/>
  <c r="Q484" i="14"/>
  <c r="S1024" i="14"/>
  <c r="P1013" i="14"/>
  <c r="N924" i="14"/>
  <c r="L317" i="14"/>
  <c r="S782" i="14"/>
  <c r="N772" i="14"/>
  <c r="J48" i="14"/>
  <c r="J82" i="14"/>
  <c r="P1028" i="14"/>
  <c r="U344" i="14"/>
  <c r="N788" i="14"/>
  <c r="U140" i="14"/>
  <c r="N649" i="14"/>
  <c r="Q153" i="14"/>
  <c r="P104" i="14"/>
  <c r="Q465" i="14"/>
  <c r="L933" i="14"/>
  <c r="S465" i="14"/>
  <c r="L966" i="14"/>
  <c r="M139" i="14"/>
  <c r="L461" i="14"/>
  <c r="T1034" i="14"/>
  <c r="T464" i="14"/>
  <c r="R131" i="14"/>
  <c r="S1022" i="14"/>
  <c r="P124" i="14"/>
  <c r="Q779" i="14"/>
  <c r="N959" i="14"/>
  <c r="P120" i="14"/>
  <c r="V10" i="14"/>
  <c r="R958" i="14"/>
  <c r="T1032" i="14"/>
  <c r="Q168" i="14"/>
  <c r="N14" i="14"/>
  <c r="M83" i="14"/>
  <c r="Q134" i="14"/>
  <c r="Q955" i="14"/>
  <c r="S643" i="14"/>
  <c r="U16" i="14"/>
  <c r="N42" i="14"/>
  <c r="S160" i="14"/>
  <c r="R38" i="14"/>
  <c r="S1018" i="14"/>
  <c r="M115" i="14"/>
  <c r="P97" i="14"/>
  <c r="P62" i="14"/>
  <c r="S648" i="14"/>
  <c r="V1027" i="14"/>
  <c r="Q479" i="14"/>
  <c r="M500" i="14"/>
  <c r="N977" i="14"/>
  <c r="V978" i="14"/>
  <c r="N169" i="14"/>
  <c r="M84" i="14"/>
  <c r="O46" i="14"/>
  <c r="U42" i="14"/>
  <c r="L798" i="14"/>
  <c r="S991" i="14"/>
  <c r="K1033" i="14"/>
  <c r="N645" i="14"/>
  <c r="M1020" i="14"/>
  <c r="V198" i="14"/>
  <c r="T196" i="14"/>
  <c r="R338" i="14"/>
  <c r="S148" i="14"/>
  <c r="S66" i="14"/>
  <c r="K628" i="14"/>
  <c r="V986" i="14"/>
  <c r="R178" i="14"/>
  <c r="P1016" i="14"/>
  <c r="P7" i="14"/>
  <c r="M985" i="14"/>
  <c r="T918" i="14"/>
  <c r="S1035" i="14"/>
  <c r="J120" i="14"/>
  <c r="P954" i="14"/>
  <c r="T1050" i="14"/>
  <c r="O77" i="14"/>
  <c r="U170" i="14"/>
  <c r="Q622" i="14"/>
  <c r="T909" i="14"/>
  <c r="J90" i="14"/>
  <c r="L124" i="14"/>
  <c r="O341" i="14"/>
  <c r="N763" i="14"/>
  <c r="O776" i="14"/>
  <c r="L925" i="14"/>
  <c r="O1028" i="14"/>
  <c r="N1049" i="14"/>
  <c r="P943" i="14"/>
  <c r="K1057" i="14"/>
  <c r="L614" i="14"/>
  <c r="V143" i="14"/>
  <c r="Q65" i="14"/>
  <c r="V349" i="14"/>
  <c r="J925" i="14"/>
  <c r="S1025" i="14"/>
  <c r="T184" i="14"/>
  <c r="R1005" i="14"/>
  <c r="S93" i="14"/>
  <c r="R196" i="14"/>
  <c r="R934" i="14"/>
  <c r="Q326" i="14"/>
  <c r="T466" i="14"/>
  <c r="V922" i="14"/>
  <c r="L346" i="14"/>
  <c r="S1020" i="14"/>
  <c r="P9" i="14"/>
  <c r="R1028" i="14"/>
  <c r="O489" i="14"/>
  <c r="U342" i="14"/>
  <c r="L1050" i="14"/>
  <c r="M1040" i="14"/>
  <c r="U617" i="14"/>
  <c r="J134" i="14"/>
  <c r="O1004" i="14"/>
  <c r="T14" i="14"/>
  <c r="P59" i="14"/>
  <c r="U143" i="14"/>
  <c r="N787" i="14"/>
  <c r="P81" i="14"/>
  <c r="K120" i="14"/>
  <c r="J1006" i="14"/>
  <c r="S122" i="14"/>
  <c r="O71" i="14"/>
  <c r="O94" i="14"/>
  <c r="N26" i="14"/>
  <c r="Q474" i="14"/>
  <c r="N911" i="14"/>
  <c r="J1002" i="14"/>
  <c r="T60" i="14"/>
  <c r="R136" i="14"/>
  <c r="M36" i="14"/>
  <c r="S101" i="14"/>
  <c r="M167" i="14"/>
  <c r="M481" i="14"/>
  <c r="S626" i="14"/>
  <c r="V165" i="14"/>
  <c r="N48" i="14"/>
  <c r="R985" i="14"/>
  <c r="K479" i="14"/>
  <c r="K33" i="14"/>
  <c r="L15" i="14"/>
  <c r="R314" i="14"/>
  <c r="J920" i="14"/>
  <c r="Q620" i="14"/>
  <c r="N15" i="14"/>
  <c r="S154" i="14"/>
  <c r="U931" i="14"/>
  <c r="M995" i="14"/>
  <c r="P937" i="14"/>
  <c r="U1040" i="14"/>
  <c r="V913" i="14"/>
  <c r="S1010" i="14"/>
  <c r="R345" i="14"/>
  <c r="P125" i="14"/>
  <c r="O158" i="14"/>
  <c r="T975" i="14"/>
  <c r="P103" i="14"/>
  <c r="O979" i="14"/>
  <c r="U475" i="14"/>
  <c r="K464" i="14"/>
  <c r="M177" i="14"/>
  <c r="U338" i="14"/>
  <c r="Q488" i="14"/>
  <c r="M146" i="14"/>
  <c r="J25" i="14"/>
  <c r="M339" i="14"/>
  <c r="J76" i="14"/>
  <c r="V795" i="14"/>
  <c r="P611" i="14"/>
  <c r="T983" i="14"/>
  <c r="P796" i="14"/>
  <c r="J947" i="14"/>
  <c r="L177" i="14"/>
  <c r="M623" i="14"/>
  <c r="U169" i="14"/>
  <c r="T8" i="14"/>
  <c r="K1058" i="14"/>
  <c r="S616" i="14"/>
  <c r="S918" i="14"/>
  <c r="K1040" i="14"/>
  <c r="K86" i="14"/>
  <c r="N341" i="14"/>
  <c r="L155" i="14"/>
  <c r="R52" i="14"/>
  <c r="V1030" i="14"/>
  <c r="V160" i="14"/>
  <c r="K978" i="14"/>
  <c r="K775" i="14"/>
  <c r="V5" i="14"/>
  <c r="M483" i="14"/>
  <c r="K638" i="14"/>
  <c r="R480" i="14"/>
  <c r="U765" i="14"/>
  <c r="Q71" i="14"/>
  <c r="L1033" i="14"/>
  <c r="T783" i="14"/>
  <c r="K944" i="14"/>
  <c r="U484" i="14"/>
  <c r="K117" i="14"/>
  <c r="U1031" i="14"/>
  <c r="S33" i="14"/>
  <c r="N46" i="14"/>
  <c r="N632" i="14"/>
  <c r="V1039" i="14"/>
  <c r="V772" i="14"/>
  <c r="M981" i="14"/>
  <c r="K138" i="14"/>
  <c r="T138" i="14"/>
  <c r="O947" i="14"/>
  <c r="V168" i="14"/>
  <c r="Q764" i="14"/>
  <c r="L57" i="14"/>
  <c r="L136" i="14"/>
  <c r="K105" i="14"/>
  <c r="U914" i="14"/>
  <c r="U467" i="14"/>
  <c r="N129" i="14"/>
  <c r="K929" i="14"/>
  <c r="T127" i="14"/>
  <c r="P639" i="14"/>
  <c r="K90" i="14"/>
  <c r="N1023" i="14"/>
  <c r="M796" i="14"/>
  <c r="N168" i="14"/>
  <c r="N125" i="14"/>
  <c r="R616" i="14"/>
  <c r="L82" i="14"/>
  <c r="O931" i="14"/>
  <c r="M620" i="14"/>
  <c r="K623" i="14"/>
  <c r="R939" i="14"/>
  <c r="Q472" i="14"/>
  <c r="Q20" i="14"/>
  <c r="J1017" i="14"/>
  <c r="V239" i="14"/>
  <c r="T35" i="14"/>
  <c r="K81" i="14"/>
  <c r="U991" i="14"/>
  <c r="T470" i="14"/>
  <c r="U781" i="14"/>
  <c r="P986" i="14"/>
  <c r="P1014" i="14"/>
  <c r="O771" i="14"/>
  <c r="M329" i="14"/>
  <c r="O141" i="14"/>
  <c r="T1046" i="14"/>
  <c r="K318" i="14"/>
  <c r="V647" i="14"/>
  <c r="U769" i="14"/>
  <c r="R927" i="14"/>
  <c r="U38" i="14"/>
  <c r="U311" i="14"/>
  <c r="T959" i="14"/>
  <c r="P58" i="14"/>
  <c r="L640" i="14"/>
  <c r="M1047" i="14"/>
  <c r="R623" i="14"/>
  <c r="P1003" i="14"/>
  <c r="U153" i="14"/>
  <c r="R501" i="14"/>
  <c r="L772" i="14"/>
  <c r="T131" i="14"/>
  <c r="U980" i="14"/>
  <c r="R469" i="14"/>
  <c r="U954" i="14"/>
  <c r="R190" i="14"/>
  <c r="S331" i="14"/>
  <c r="K630" i="14"/>
  <c r="M328" i="14"/>
  <c r="L169" i="14"/>
  <c r="K24" i="14"/>
  <c r="L785" i="14"/>
  <c r="T792" i="14"/>
  <c r="V773" i="14"/>
  <c r="J1004" i="14"/>
  <c r="T195" i="14"/>
  <c r="Q953" i="14"/>
  <c r="S800" i="14"/>
  <c r="M16" i="14"/>
  <c r="Q1042" i="14"/>
  <c r="S633" i="14"/>
  <c r="N144" i="14"/>
  <c r="R788" i="14"/>
  <c r="P950" i="14"/>
  <c r="N101" i="14"/>
  <c r="V637" i="14"/>
  <c r="O933" i="14"/>
  <c r="T490" i="14"/>
  <c r="U464" i="14"/>
  <c r="L194" i="14"/>
  <c r="M475" i="14"/>
  <c r="N633" i="14"/>
  <c r="U156" i="14"/>
  <c r="R624" i="14"/>
  <c r="T122" i="14"/>
  <c r="U918" i="14"/>
  <c r="N116" i="14"/>
  <c r="P5" i="14"/>
  <c r="M968" i="14"/>
  <c r="M171" i="14"/>
  <c r="U799" i="14"/>
  <c r="S1038" i="14"/>
  <c r="V178" i="14"/>
  <c r="J111" i="14"/>
  <c r="V997" i="14"/>
  <c r="M331" i="14"/>
  <c r="K994" i="14"/>
  <c r="O92" i="14"/>
  <c r="Q923" i="14"/>
  <c r="T34" i="14"/>
  <c r="M772" i="14"/>
  <c r="O314" i="14"/>
  <c r="V634" i="14"/>
  <c r="R24" i="14"/>
  <c r="Q992" i="14"/>
  <c r="M488" i="14"/>
  <c r="O768" i="14"/>
  <c r="L765" i="14"/>
  <c r="P797" i="14"/>
  <c r="K32" i="14"/>
  <c r="S942" i="14"/>
  <c r="L86" i="14"/>
  <c r="N780" i="14"/>
  <c r="U41" i="14"/>
  <c r="O1047" i="14"/>
  <c r="N922" i="14"/>
  <c r="U149" i="14"/>
  <c r="S627" i="14"/>
  <c r="K124" i="14"/>
  <c r="V929" i="14"/>
  <c r="N67" i="14"/>
  <c r="R1038" i="14"/>
  <c r="T118" i="14"/>
  <c r="Q55" i="14"/>
  <c r="Q637" i="14"/>
  <c r="L10" i="14"/>
  <c r="K317" i="14"/>
  <c r="M498" i="14"/>
  <c r="T961" i="14"/>
  <c r="J949" i="14"/>
  <c r="O1005" i="14"/>
  <c r="O989" i="14"/>
  <c r="T327" i="14"/>
  <c r="P613" i="14"/>
  <c r="P628" i="14"/>
  <c r="S171" i="14"/>
  <c r="L36" i="14"/>
  <c r="L147" i="14"/>
  <c r="S791" i="14"/>
  <c r="S615" i="14"/>
  <c r="P780" i="14"/>
  <c r="Q945" i="14"/>
  <c r="K314" i="14"/>
  <c r="M18" i="14"/>
  <c r="M168" i="14"/>
  <c r="T17" i="14"/>
  <c r="L1016" i="14"/>
  <c r="M793" i="14"/>
  <c r="N1028" i="14"/>
  <c r="K336" i="14"/>
  <c r="R792" i="14"/>
  <c r="O62" i="14"/>
  <c r="T113" i="14"/>
  <c r="T1029" i="14"/>
  <c r="O105" i="14"/>
  <c r="J77" i="14"/>
  <c r="T473" i="14"/>
  <c r="Q166" i="14"/>
  <c r="O633" i="14"/>
  <c r="O799" i="14"/>
  <c r="O50" i="14"/>
  <c r="L142" i="14"/>
  <c r="O635" i="14"/>
  <c r="M973" i="14"/>
  <c r="V937" i="14"/>
  <c r="K620" i="14"/>
  <c r="V981" i="14"/>
  <c r="L941" i="14"/>
  <c r="U647" i="14"/>
  <c r="S995" i="14"/>
  <c r="N6" i="14"/>
  <c r="P946" i="14"/>
  <c r="V129" i="14"/>
  <c r="P76" i="14"/>
  <c r="T979" i="14"/>
  <c r="N51" i="14"/>
  <c r="Q797" i="14"/>
  <c r="V925" i="14"/>
  <c r="O129" i="14"/>
  <c r="S121" i="14"/>
  <c r="L153" i="14"/>
  <c r="J935" i="14"/>
  <c r="U651" i="14"/>
  <c r="L311" i="14"/>
  <c r="N74" i="14"/>
  <c r="K960" i="14"/>
  <c r="K945" i="14"/>
  <c r="O764" i="14"/>
  <c r="Q778" i="14"/>
  <c r="P786" i="14"/>
  <c r="M480" i="14"/>
  <c r="N777" i="14"/>
  <c r="J990" i="14"/>
  <c r="V935" i="14"/>
  <c r="V775" i="14"/>
  <c r="Q130" i="14"/>
  <c r="L105" i="14"/>
  <c r="N337" i="14"/>
  <c r="N1061" i="14"/>
  <c r="R627" i="14"/>
  <c r="T141" i="14"/>
  <c r="P123" i="14"/>
  <c r="N78" i="14"/>
  <c r="P151" i="14"/>
  <c r="U172" i="14"/>
  <c r="Q108" i="14"/>
  <c r="T81" i="14"/>
  <c r="Q324" i="14"/>
  <c r="S792" i="14"/>
  <c r="Q798" i="14"/>
  <c r="U925" i="14"/>
  <c r="T960" i="14"/>
  <c r="P1007" i="14"/>
  <c r="S337" i="14"/>
  <c r="R625" i="14"/>
  <c r="U5" i="14"/>
  <c r="M325" i="14"/>
  <c r="K486" i="14"/>
  <c r="N1025" i="14"/>
  <c r="S1033" i="14"/>
  <c r="O949" i="14"/>
  <c r="V91" i="14"/>
  <c r="T499" i="14"/>
  <c r="N79" i="14"/>
  <c r="P490" i="14"/>
  <c r="P329" i="14"/>
  <c r="N33" i="14"/>
  <c r="P952" i="14"/>
  <c r="P316" i="14"/>
  <c r="Q158" i="14"/>
  <c r="M925" i="14"/>
  <c r="R1016" i="14"/>
  <c r="P122" i="14"/>
  <c r="K45" i="14"/>
  <c r="V158" i="14"/>
  <c r="U1000" i="14"/>
  <c r="O8" i="14"/>
  <c r="N35" i="14"/>
  <c r="K937" i="14"/>
  <c r="O984" i="14"/>
  <c r="R491" i="14"/>
  <c r="S650" i="14"/>
  <c r="M948" i="14"/>
  <c r="O113" i="14"/>
  <c r="V484" i="14"/>
  <c r="L955" i="14"/>
  <c r="O935" i="14"/>
  <c r="O466" i="14"/>
  <c r="J28" i="14"/>
  <c r="K1000" i="14"/>
  <c r="U958" i="14"/>
  <c r="K122" i="14"/>
  <c r="T150" i="14"/>
  <c r="T963" i="14"/>
  <c r="T978" i="14"/>
  <c r="R87" i="14"/>
  <c r="R197" i="14"/>
  <c r="Q616" i="14"/>
  <c r="R116" i="14"/>
  <c r="R163" i="14"/>
  <c r="J924" i="14"/>
  <c r="T1020" i="14"/>
  <c r="T185" i="14"/>
  <c r="N647" i="14"/>
  <c r="T1038" i="14"/>
  <c r="U179" i="14"/>
  <c r="U786" i="14"/>
  <c r="N782" i="14"/>
  <c r="M648" i="14"/>
  <c r="Q1011" i="14"/>
  <c r="K159" i="14"/>
  <c r="P6" i="14"/>
  <c r="U1049" i="14"/>
  <c r="V792" i="14"/>
  <c r="L79" i="14"/>
  <c r="R137" i="14"/>
  <c r="M158" i="14"/>
  <c r="M76" i="14"/>
  <c r="R57" i="14"/>
  <c r="P177" i="14"/>
  <c r="U939" i="14"/>
  <c r="S932" i="14"/>
  <c r="Q651" i="14"/>
  <c r="N126" i="14"/>
  <c r="N982" i="14"/>
  <c r="S1036" i="14"/>
  <c r="O338" i="14"/>
  <c r="N792" i="14"/>
  <c r="K801" i="14"/>
  <c r="M42" i="14"/>
  <c r="N342" i="14"/>
  <c r="J973" i="14"/>
  <c r="U1035" i="14"/>
  <c r="T13" i="14"/>
  <c r="M635" i="14"/>
  <c r="P1010" i="14"/>
  <c r="K164" i="14"/>
  <c r="M630" i="14"/>
  <c r="N493" i="14"/>
  <c r="L115" i="14"/>
  <c r="N330" i="14"/>
  <c r="N914" i="14"/>
  <c r="S1005" i="14"/>
  <c r="L643" i="14"/>
  <c r="Q54" i="14"/>
  <c r="O139" i="14"/>
  <c r="J1029" i="14"/>
  <c r="R474" i="14"/>
  <c r="K956" i="14"/>
  <c r="S925" i="14"/>
  <c r="Q114" i="14"/>
  <c r="L51" i="14"/>
  <c r="O171" i="14"/>
  <c r="V611" i="14"/>
  <c r="R949" i="14"/>
  <c r="R917" i="14"/>
  <c r="U106" i="14"/>
  <c r="V28" i="14"/>
  <c r="O104" i="14"/>
  <c r="N1029" i="14"/>
  <c r="J938" i="14"/>
  <c r="V48" i="14"/>
  <c r="R15" i="14"/>
  <c r="R1027" i="14"/>
  <c r="V333" i="14"/>
  <c r="P615" i="14"/>
  <c r="K641" i="14"/>
  <c r="R91" i="14"/>
  <c r="U948" i="14"/>
  <c r="K941" i="14"/>
  <c r="K180" i="14"/>
  <c r="L132" i="14"/>
  <c r="M79" i="14"/>
  <c r="V1051" i="14"/>
  <c r="Q36" i="14"/>
  <c r="O487" i="14"/>
  <c r="J106" i="14"/>
  <c r="K1014" i="14"/>
  <c r="U966" i="14"/>
  <c r="S998" i="14"/>
  <c r="M945" i="14"/>
  <c r="L491" i="14"/>
  <c r="M960" i="14"/>
  <c r="Q74" i="14"/>
  <c r="L22" i="14"/>
  <c r="O774" i="14"/>
  <c r="R201" i="14"/>
  <c r="R187" i="14"/>
  <c r="T995" i="14"/>
  <c r="S189" i="14"/>
  <c r="U495" i="14"/>
  <c r="U34" i="14"/>
  <c r="O500" i="14"/>
  <c r="Q794" i="14"/>
  <c r="Q161" i="14"/>
  <c r="J1058" i="14"/>
  <c r="O170" i="14"/>
  <c r="K474" i="14"/>
  <c r="P20" i="14"/>
  <c r="M25" i="14"/>
  <c r="O56" i="14"/>
  <c r="N147" i="14"/>
  <c r="T188" i="14"/>
  <c r="N477" i="14"/>
  <c r="L340" i="14"/>
  <c r="P499" i="14"/>
  <c r="K927" i="14"/>
  <c r="S968" i="14"/>
  <c r="J143" i="14"/>
  <c r="O782" i="14"/>
  <c r="J915" i="14"/>
  <c r="P767" i="14"/>
  <c r="Q335" i="14"/>
  <c r="O784" i="14"/>
  <c r="Q13" i="14"/>
  <c r="S79" i="14"/>
  <c r="Q349" i="14"/>
  <c r="T146" i="14"/>
  <c r="Q799" i="14"/>
  <c r="V156" i="14"/>
  <c r="J43" i="14"/>
  <c r="M489" i="14"/>
  <c r="P633" i="14"/>
  <c r="S468" i="14"/>
  <c r="M611" i="14"/>
  <c r="N11" i="14"/>
  <c r="U981" i="14"/>
  <c r="P149" i="14"/>
  <c r="M942" i="14"/>
  <c r="K647" i="14"/>
  <c r="U774" i="14"/>
  <c r="N1032" i="14"/>
  <c r="V957" i="14"/>
  <c r="K93" i="14"/>
  <c r="T639" i="14"/>
  <c r="M914" i="14"/>
  <c r="N969" i="14"/>
  <c r="N469" i="14"/>
  <c r="L165" i="14"/>
  <c r="P619" i="14"/>
  <c r="U177" i="14"/>
  <c r="L1010" i="14"/>
  <c r="T968" i="14"/>
  <c r="J989" i="14"/>
  <c r="L478" i="14"/>
  <c r="R991" i="14"/>
  <c r="O182" i="14"/>
  <c r="K925" i="14"/>
  <c r="T1007" i="14"/>
  <c r="M24" i="14"/>
  <c r="N1001" i="14"/>
  <c r="M68" i="14"/>
  <c r="M145" i="14"/>
  <c r="M218" i="14"/>
  <c r="W218" i="14" s="1"/>
  <c r="N629" i="14"/>
  <c r="K616" i="14"/>
  <c r="T36" i="14"/>
  <c r="P77" i="14"/>
  <c r="P78" i="14"/>
  <c r="U613" i="14"/>
  <c r="L636" i="14"/>
  <c r="V14" i="14"/>
  <c r="N49" i="14"/>
  <c r="Q198" i="14"/>
  <c r="M15" i="14"/>
  <c r="J49" i="14"/>
  <c r="O993" i="14"/>
  <c r="M468" i="14"/>
  <c r="K73" i="14"/>
  <c r="N177" i="14"/>
  <c r="Q932" i="14"/>
  <c r="R797" i="14"/>
  <c r="R640" i="14"/>
  <c r="S636" i="14"/>
  <c r="R775" i="14"/>
  <c r="P115" i="14"/>
  <c r="N56" i="14"/>
  <c r="Q944" i="14"/>
  <c r="M1024" i="14"/>
  <c r="R152" i="14"/>
  <c r="J119" i="14"/>
  <c r="S767" i="14"/>
  <c r="K1012" i="14"/>
  <c r="L464" i="14"/>
  <c r="L938" i="14"/>
  <c r="T614" i="14"/>
  <c r="N778" i="14"/>
  <c r="N149" i="14"/>
  <c r="M800" i="14"/>
  <c r="V87" i="14"/>
  <c r="N37" i="14"/>
  <c r="L337" i="14"/>
  <c r="V944" i="14"/>
  <c r="Q179" i="14"/>
  <c r="J1040" i="14"/>
  <c r="V22" i="14"/>
  <c r="O926" i="14"/>
  <c r="M80" i="14"/>
  <c r="N176" i="14"/>
  <c r="M341" i="14"/>
  <c r="N86" i="14"/>
  <c r="S151" i="14"/>
  <c r="K938" i="14"/>
  <c r="V15" i="14"/>
  <c r="R1046" i="14"/>
  <c r="K921" i="14"/>
  <c r="O87" i="14"/>
  <c r="O996" i="14"/>
  <c r="V196" i="14"/>
  <c r="V148" i="14"/>
  <c r="T1052" i="14"/>
  <c r="K624" i="14"/>
  <c r="M935" i="14"/>
  <c r="L64" i="14"/>
  <c r="J31" i="14"/>
  <c r="J1010" i="14"/>
  <c r="T106" i="14"/>
  <c r="Q191" i="14"/>
  <c r="M316" i="14"/>
  <c r="S100" i="14"/>
  <c r="V92" i="14"/>
  <c r="L624" i="14"/>
  <c r="Q1046" i="14"/>
  <c r="J115" i="14"/>
  <c r="V985" i="14"/>
  <c r="K19" i="14"/>
  <c r="L1046" i="14"/>
  <c r="N139" i="14"/>
  <c r="K190" i="14"/>
  <c r="M1018" i="14"/>
  <c r="J35" i="14"/>
  <c r="L496" i="14"/>
  <c r="T48" i="14"/>
  <c r="T636" i="14"/>
  <c r="V61" i="14"/>
  <c r="L475" i="14"/>
  <c r="J23" i="14"/>
  <c r="P168" i="14"/>
  <c r="V1040" i="14"/>
  <c r="V59" i="14"/>
  <c r="Q38" i="14"/>
  <c r="N1022" i="14"/>
  <c r="O201" i="14"/>
  <c r="O636" i="14"/>
  <c r="U987" i="14"/>
  <c r="O127" i="14"/>
  <c r="M766" i="14"/>
  <c r="K192" i="14"/>
  <c r="K168" i="14"/>
  <c r="M20" i="14"/>
  <c r="S915" i="14"/>
  <c r="R9" i="14"/>
  <c r="T23" i="14"/>
  <c r="R642" i="14"/>
  <c r="N114" i="14"/>
  <c r="P338" i="14"/>
  <c r="P333" i="14"/>
  <c r="J129" i="14"/>
  <c r="M494" i="14"/>
  <c r="J138" i="14"/>
  <c r="P73" i="14"/>
  <c r="K141" i="14"/>
  <c r="M1015" i="14"/>
  <c r="N1040" i="14"/>
  <c r="T764" i="14"/>
  <c r="V194" i="14"/>
  <c r="S1021" i="14"/>
  <c r="V1034" i="14"/>
  <c r="P476" i="14"/>
  <c r="V313" i="14"/>
  <c r="Q1001" i="14"/>
  <c r="O326" i="14"/>
  <c r="N923" i="14"/>
  <c r="P32" i="14"/>
  <c r="R937" i="14"/>
  <c r="T121" i="14"/>
  <c r="P630" i="14"/>
  <c r="L983" i="14"/>
  <c r="Q950" i="14"/>
  <c r="L622" i="14"/>
  <c r="U785" i="14"/>
  <c r="P319" i="14"/>
  <c r="J970" i="14"/>
  <c r="K798" i="14"/>
  <c r="R150" i="14"/>
  <c r="J922" i="14"/>
  <c r="V311" i="14"/>
  <c r="P1002" i="14"/>
  <c r="U472" i="14"/>
  <c r="V131" i="14"/>
  <c r="V77" i="14"/>
  <c r="U141" i="14"/>
  <c r="U1028" i="14"/>
  <c r="P1000" i="14"/>
  <c r="O651" i="14"/>
  <c r="S319" i="14"/>
  <c r="U1022" i="14"/>
  <c r="Q97" i="14"/>
  <c r="U334" i="14"/>
  <c r="T338" i="14"/>
  <c r="U471" i="14"/>
  <c r="T776" i="14"/>
  <c r="T80" i="14"/>
  <c r="R182" i="14"/>
  <c r="O150" i="14"/>
  <c r="P965" i="14"/>
  <c r="M174" i="14"/>
  <c r="V466" i="14"/>
  <c r="R171" i="14"/>
  <c r="T1012" i="14"/>
  <c r="T1045" i="14"/>
  <c r="J148" i="14"/>
  <c r="Q124" i="14"/>
  <c r="R16" i="14"/>
  <c r="L973" i="14"/>
  <c r="R1021" i="14"/>
  <c r="N1026" i="14"/>
  <c r="R969" i="14"/>
  <c r="L179" i="14"/>
  <c r="M780" i="14"/>
  <c r="U128" i="14"/>
  <c r="T153" i="14"/>
  <c r="O615" i="14"/>
  <c r="T487" i="14"/>
  <c r="U974" i="14"/>
  <c r="T1004" i="14"/>
  <c r="O1015" i="14"/>
  <c r="N5" i="14"/>
  <c r="M313" i="14"/>
  <c r="R476" i="14"/>
  <c r="P13" i="14"/>
  <c r="P34" i="14"/>
  <c r="S479" i="14"/>
  <c r="P83" i="14"/>
  <c r="L167" i="14"/>
  <c r="J99" i="14"/>
  <c r="T629" i="14"/>
  <c r="J14" i="14"/>
  <c r="S8" i="14"/>
  <c r="L484" i="14"/>
  <c r="Q1019" i="14"/>
  <c r="J1047" i="14"/>
  <c r="S467" i="14"/>
  <c r="Q49" i="14"/>
  <c r="M324" i="14"/>
  <c r="P770" i="14"/>
  <c r="N798" i="14"/>
  <c r="S149" i="14"/>
  <c r="O980" i="14"/>
  <c r="M951" i="14"/>
  <c r="V470" i="14"/>
  <c r="U200" i="14"/>
  <c r="N954" i="14"/>
  <c r="T946" i="14"/>
  <c r="P18" i="14"/>
  <c r="O119" i="14"/>
  <c r="Q1025" i="14"/>
  <c r="N184" i="14"/>
  <c r="M1050" i="14"/>
  <c r="O649" i="14"/>
  <c r="R175" i="14"/>
  <c r="O321" i="14"/>
  <c r="J56" i="14"/>
  <c r="S635" i="14"/>
  <c r="J959" i="14"/>
  <c r="K947" i="14"/>
  <c r="N956" i="14"/>
  <c r="U322" i="14"/>
  <c r="K619" i="14"/>
  <c r="P1031" i="14"/>
  <c r="U82" i="14"/>
  <c r="V765" i="14"/>
  <c r="S1048" i="14"/>
  <c r="R63" i="14"/>
  <c r="Q73" i="14"/>
  <c r="Q649" i="14"/>
  <c r="J9" i="14"/>
  <c r="S996" i="14"/>
  <c r="P1023" i="14"/>
  <c r="M180" i="14"/>
  <c r="Q170" i="14"/>
  <c r="V105" i="14"/>
  <c r="S463" i="14"/>
  <c r="T29" i="14"/>
  <c r="N476" i="14"/>
  <c r="K333" i="14"/>
  <c r="M45" i="14"/>
  <c r="T92" i="14"/>
  <c r="S1008" i="14"/>
  <c r="J108" i="14"/>
  <c r="T627" i="14"/>
  <c r="S91" i="14"/>
  <c r="L21" i="14"/>
  <c r="S980" i="14"/>
  <c r="O70" i="14"/>
  <c r="V318" i="14"/>
  <c r="S43" i="14"/>
  <c r="S58" i="14"/>
  <c r="O985" i="14"/>
  <c r="O192" i="14"/>
  <c r="R90" i="14"/>
  <c r="T981" i="14"/>
  <c r="R318" i="14"/>
  <c r="L957" i="14"/>
  <c r="S987" i="14"/>
  <c r="R1012" i="14"/>
  <c r="L89" i="14"/>
  <c r="U1010" i="14"/>
  <c r="L202" i="14"/>
  <c r="T924" i="14"/>
  <c r="Q646" i="14"/>
  <c r="U936" i="14"/>
  <c r="Q1038" i="14"/>
  <c r="P1024" i="14"/>
  <c r="R138" i="14"/>
  <c r="R636" i="14"/>
  <c r="Q25" i="14"/>
  <c r="S27" i="14"/>
  <c r="Q981" i="14"/>
  <c r="V783" i="14"/>
  <c r="L1031" i="14"/>
  <c r="J86" i="14"/>
  <c r="U476" i="14"/>
  <c r="Q926" i="14"/>
  <c r="T463" i="14"/>
  <c r="Q497" i="14"/>
  <c r="P131" i="14"/>
  <c r="K14" i="14"/>
  <c r="P484" i="14"/>
  <c r="R621" i="14"/>
  <c r="U348" i="14"/>
  <c r="O144" i="14"/>
  <c r="Q146" i="14"/>
  <c r="S106" i="14"/>
  <c r="Q934" i="14"/>
  <c r="M969" i="14"/>
  <c r="L1052" i="14"/>
  <c r="K34" i="14"/>
  <c r="Q139" i="14"/>
  <c r="S56" i="14"/>
  <c r="J1001" i="14"/>
  <c r="N928" i="14"/>
  <c r="S55" i="14"/>
  <c r="S985" i="14"/>
  <c r="M970" i="14"/>
  <c r="T139" i="14"/>
  <c r="P1025" i="14"/>
  <c r="T41" i="14"/>
  <c r="Q193" i="14"/>
  <c r="T72" i="14"/>
  <c r="K174" i="14"/>
  <c r="L1040" i="14"/>
  <c r="T951" i="14"/>
  <c r="P117" i="14"/>
  <c r="Q135" i="14"/>
  <c r="Q318" i="14"/>
  <c r="L198" i="14"/>
  <c r="T1054" i="14"/>
  <c r="J63" i="14"/>
  <c r="K1022" i="14"/>
  <c r="L5" i="14"/>
  <c r="R645" i="14"/>
  <c r="M615" i="14"/>
  <c r="L970" i="14"/>
  <c r="O971" i="14"/>
  <c r="V189" i="14"/>
  <c r="U136" i="14"/>
  <c r="O342" i="14"/>
  <c r="N465" i="14"/>
  <c r="J1015" i="14"/>
  <c r="S130" i="14"/>
  <c r="L104" i="14"/>
  <c r="M1006" i="14"/>
  <c r="K20" i="14"/>
  <c r="N332" i="14"/>
  <c r="K916" i="14"/>
  <c r="N993" i="14"/>
  <c r="R198" i="14"/>
  <c r="U941" i="14"/>
  <c r="J64" i="14"/>
  <c r="O39" i="14"/>
  <c r="V493" i="14"/>
  <c r="U51" i="14"/>
  <c r="T334" i="14"/>
  <c r="J68" i="14"/>
  <c r="J42" i="14"/>
  <c r="Q995" i="14"/>
  <c r="S80" i="14"/>
  <c r="S639" i="14"/>
  <c r="K987" i="14"/>
  <c r="Q91" i="14"/>
  <c r="Q11" i="14"/>
  <c r="V225" i="14"/>
  <c r="U498" i="14"/>
  <c r="J22" i="14"/>
  <c r="U955" i="14"/>
  <c r="M87" i="14"/>
  <c r="U461" i="14"/>
  <c r="N9" i="14"/>
  <c r="J144" i="14"/>
  <c r="Q77" i="14"/>
  <c r="V316" i="14"/>
  <c r="O328" i="14"/>
  <c r="L81" i="14"/>
  <c r="M67" i="14"/>
  <c r="O630" i="14"/>
  <c r="S5" i="14"/>
  <c r="S501" i="14"/>
  <c r="M345" i="14"/>
  <c r="V107" i="14"/>
  <c r="L149" i="14"/>
  <c r="R108" i="14"/>
  <c r="J1043" i="14"/>
  <c r="M921" i="14"/>
  <c r="K772" i="14"/>
  <c r="M1035" i="14"/>
  <c r="K334" i="14"/>
  <c r="S949" i="14"/>
  <c r="K1028" i="14"/>
  <c r="N109" i="14"/>
  <c r="Q775" i="14"/>
  <c r="S333" i="14"/>
  <c r="S628" i="14"/>
  <c r="M118" i="14"/>
  <c r="S185" i="14"/>
  <c r="U770" i="14"/>
  <c r="N1008" i="14"/>
  <c r="V100" i="14"/>
  <c r="S175" i="14"/>
  <c r="O21" i="14"/>
  <c r="S330" i="14"/>
  <c r="U330" i="14"/>
  <c r="T97" i="14"/>
  <c r="L949" i="14"/>
  <c r="Q621" i="14"/>
  <c r="M1005" i="14"/>
  <c r="S14" i="14"/>
  <c r="K950" i="14"/>
  <c r="R486" i="14"/>
  <c r="T187" i="14"/>
  <c r="P475" i="14"/>
  <c r="P911" i="14"/>
  <c r="Q499" i="14"/>
  <c r="M998" i="14"/>
  <c r="P1035" i="14"/>
  <c r="K471" i="14"/>
  <c r="R62" i="14"/>
  <c r="V467" i="14"/>
  <c r="O1020" i="14"/>
  <c r="M1011" i="14"/>
  <c r="J128" i="14"/>
  <c r="P29" i="14"/>
  <c r="N118" i="14"/>
  <c r="P80" i="14"/>
  <c r="P157" i="14"/>
  <c r="O981" i="14"/>
  <c r="O945" i="14"/>
  <c r="V976" i="14"/>
  <c r="O22" i="14"/>
  <c r="M801" i="14"/>
  <c r="K325" i="14"/>
  <c r="U764" i="14"/>
  <c r="N618" i="14"/>
  <c r="O345" i="14"/>
  <c r="U1016" i="14"/>
  <c r="R622" i="14"/>
  <c r="R192" i="14"/>
  <c r="P175" i="14"/>
  <c r="V340" i="14"/>
  <c r="L978" i="14"/>
  <c r="V923" i="14"/>
  <c r="N483" i="14"/>
  <c r="P148" i="14"/>
  <c r="Q105" i="14"/>
  <c r="P626" i="14"/>
  <c r="U960" i="14"/>
  <c r="K5" i="14"/>
  <c r="O639" i="14"/>
  <c r="T168" i="14"/>
  <c r="M1009" i="14"/>
  <c r="J33" i="14"/>
  <c r="O491" i="14"/>
  <c r="J942" i="14"/>
  <c r="M28" i="14"/>
  <c r="O483" i="14"/>
  <c r="K161" i="14"/>
  <c r="S70" i="14"/>
  <c r="S328" i="14"/>
  <c r="M971" i="14"/>
  <c r="U84" i="14"/>
  <c r="R1045" i="14"/>
  <c r="J1021" i="14"/>
  <c r="N615" i="14"/>
  <c r="N980" i="14"/>
  <c r="T10" i="14"/>
  <c r="R74" i="14"/>
  <c r="R134" i="14"/>
  <c r="Q930" i="14"/>
  <c r="R1015" i="14"/>
  <c r="N468" i="14"/>
  <c r="L769" i="14"/>
  <c r="Q83" i="14"/>
  <c r="J100" i="14"/>
  <c r="K58" i="14"/>
  <c r="T993" i="14"/>
  <c r="S133" i="14"/>
  <c r="R777" i="14"/>
  <c r="U625" i="14"/>
  <c r="U943" i="14"/>
  <c r="T485" i="14"/>
  <c r="N89" i="14"/>
  <c r="R13" i="14"/>
  <c r="T1017" i="14"/>
  <c r="U994" i="14"/>
  <c r="R461" i="14"/>
  <c r="M638" i="14"/>
  <c r="M199" i="14"/>
  <c r="L1009" i="14"/>
  <c r="K176" i="14"/>
  <c r="S972" i="14"/>
  <c r="N1015" i="14"/>
  <c r="P146" i="14"/>
  <c r="N66" i="14"/>
  <c r="T88" i="14"/>
  <c r="R964" i="14"/>
  <c r="S114" i="14"/>
  <c r="U928" i="14"/>
  <c r="M792" i="14"/>
  <c r="N335" i="14"/>
  <c r="T965" i="14"/>
  <c r="V314" i="14"/>
  <c r="K644" i="14"/>
  <c r="M323" i="14"/>
  <c r="P991" i="14"/>
  <c r="K166" i="14"/>
  <c r="S1046" i="14"/>
  <c r="R947" i="14"/>
  <c r="L334" i="14"/>
  <c r="N187" i="14"/>
  <c r="O496" i="14"/>
  <c r="M201" i="14"/>
  <c r="R979" i="14"/>
  <c r="V486" i="14"/>
  <c r="S349" i="14"/>
  <c r="O795" i="14"/>
  <c r="S974" i="14"/>
  <c r="N10" i="14"/>
  <c r="L323" i="14"/>
  <c r="S631" i="14"/>
  <c r="R167" i="14"/>
  <c r="V961" i="14"/>
  <c r="J955" i="14"/>
  <c r="V109" i="14"/>
  <c r="R651" i="14"/>
  <c r="T795" i="14"/>
  <c r="R188" i="14"/>
  <c r="M798" i="14"/>
  <c r="R938" i="14"/>
  <c r="J17" i="14"/>
  <c r="V1046" i="14"/>
  <c r="M46" i="14"/>
  <c r="P618" i="14"/>
  <c r="M993" i="14"/>
  <c r="P180" i="14"/>
  <c r="Q931" i="14"/>
  <c r="O781" i="14"/>
  <c r="Q7" i="14"/>
  <c r="O145" i="14"/>
  <c r="U7" i="14"/>
  <c r="U491" i="14"/>
  <c r="K972" i="14"/>
  <c r="V999" i="14"/>
  <c r="M90" i="14"/>
  <c r="S799" i="14"/>
  <c r="L979" i="14"/>
  <c r="L97" i="14"/>
  <c r="J999" i="14"/>
  <c r="N141" i="14"/>
  <c r="O958" i="14"/>
  <c r="P466" i="14"/>
  <c r="M1017" i="14"/>
  <c r="P69" i="14"/>
  <c r="J963" i="14"/>
  <c r="U469" i="14"/>
  <c r="R1022" i="14"/>
  <c r="L934" i="14"/>
  <c r="R771" i="14"/>
  <c r="R109" i="14"/>
  <c r="R82" i="14"/>
  <c r="L488" i="14"/>
  <c r="T350" i="14"/>
  <c r="S795" i="14"/>
  <c r="M50" i="14"/>
  <c r="L921" i="14"/>
  <c r="K475" i="14"/>
  <c r="J131" i="14"/>
  <c r="U782" i="14"/>
  <c r="Q767" i="14"/>
  <c r="V477" i="14"/>
  <c r="R1031" i="14"/>
  <c r="Q339" i="14"/>
  <c r="S787" i="14"/>
  <c r="V141" i="14"/>
  <c r="N492" i="14"/>
  <c r="M19" i="14"/>
  <c r="N334" i="14"/>
  <c r="K130" i="14"/>
  <c r="L320" i="14"/>
  <c r="U643" i="14"/>
  <c r="K784" i="14"/>
  <c r="V56" i="14"/>
  <c r="M972" i="14"/>
  <c r="R41" i="14"/>
  <c r="K200" i="14"/>
  <c r="P939" i="14"/>
  <c r="M164" i="14"/>
  <c r="P49" i="14"/>
  <c r="O647" i="14"/>
  <c r="P79" i="14"/>
  <c r="K470" i="14"/>
  <c r="M86" i="14"/>
  <c r="U154" i="14"/>
  <c r="O494" i="14"/>
  <c r="R123" i="14"/>
  <c r="L473" i="14"/>
  <c r="S190" i="14"/>
  <c r="R18" i="14"/>
  <c r="K1034" i="14"/>
  <c r="O772" i="14"/>
  <c r="Q990" i="14"/>
  <c r="K183" i="14"/>
  <c r="Q1043" i="14"/>
  <c r="Q23" i="14"/>
  <c r="R334" i="14"/>
  <c r="J39" i="14"/>
  <c r="M1029" i="14"/>
  <c r="U64" i="14"/>
  <c r="R942" i="14"/>
  <c r="U99" i="14"/>
  <c r="S966" i="14"/>
  <c r="M136" i="14"/>
  <c r="U32" i="14"/>
  <c r="N198" i="14"/>
  <c r="O990" i="14"/>
  <c r="N317" i="14"/>
  <c r="P642" i="14"/>
  <c r="L986" i="14"/>
  <c r="L166" i="14"/>
  <c r="J1014" i="14"/>
  <c r="T625" i="14"/>
  <c r="M1023" i="14"/>
  <c r="P178" i="14"/>
  <c r="P339" i="14"/>
  <c r="N631" i="14"/>
  <c r="M619" i="14"/>
  <c r="L70" i="14"/>
  <c r="N1054" i="14"/>
  <c r="V1017" i="14"/>
  <c r="V1015" i="14"/>
  <c r="K153" i="14"/>
  <c r="M1032" i="14"/>
  <c r="S13" i="14"/>
  <c r="L793" i="14"/>
  <c r="J943" i="14"/>
  <c r="Q1026" i="14"/>
  <c r="P1019" i="14"/>
  <c r="Q640" i="14"/>
  <c r="O972" i="14"/>
  <c r="P947" i="14"/>
  <c r="S491" i="14"/>
  <c r="T101" i="14"/>
  <c r="Q466" i="14"/>
  <c r="O769" i="14"/>
  <c r="V651" i="14"/>
  <c r="L927" i="14"/>
  <c r="O156" i="14"/>
  <c r="V33" i="14"/>
  <c r="P114" i="14"/>
  <c r="N966" i="14"/>
  <c r="Q629" i="14"/>
  <c r="S971" i="14"/>
  <c r="R147" i="14"/>
  <c r="S990" i="14"/>
  <c r="S997" i="14"/>
  <c r="M1010" i="14"/>
  <c r="U56" i="14"/>
  <c r="P176" i="14"/>
  <c r="Q785" i="14"/>
  <c r="M476" i="14"/>
  <c r="S61" i="14"/>
  <c r="Q346" i="14"/>
  <c r="S110" i="14"/>
  <c r="L127" i="14"/>
  <c r="R50" i="14"/>
  <c r="M933" i="14"/>
  <c r="P936" i="14"/>
  <c r="S85" i="14"/>
  <c r="K637" i="14"/>
  <c r="U915" i="14"/>
  <c r="M351" i="14"/>
  <c r="V338" i="14"/>
  <c r="P1043" i="14"/>
  <c r="L54" i="14"/>
  <c r="K769" i="14"/>
  <c r="T1048" i="14"/>
  <c r="K788" i="14"/>
  <c r="S611" i="14"/>
  <c r="M936" i="14"/>
  <c r="U621" i="14"/>
  <c r="M179" i="14"/>
  <c r="N495" i="14"/>
  <c r="L630" i="14"/>
  <c r="N92" i="14"/>
  <c r="N614" i="14"/>
  <c r="P181" i="14"/>
  <c r="P133" i="14"/>
  <c r="P948" i="14"/>
  <c r="U28" i="14"/>
  <c r="N54" i="14"/>
  <c r="L1042" i="14"/>
  <c r="U67" i="14"/>
  <c r="T942" i="14"/>
  <c r="O498" i="14"/>
  <c r="L944" i="14"/>
  <c r="U113" i="14"/>
  <c r="V645" i="14"/>
  <c r="M181" i="14"/>
  <c r="O316" i="14"/>
  <c r="L463" i="14"/>
  <c r="N617" i="14"/>
  <c r="O917" i="14"/>
  <c r="Q131" i="14"/>
  <c r="V54" i="14"/>
  <c r="O23" i="14"/>
  <c r="U18" i="14"/>
  <c r="O478" i="14"/>
  <c r="P650" i="14"/>
  <c r="U910" i="14"/>
  <c r="M109" i="14"/>
  <c r="R32" i="14"/>
  <c r="M493" i="14"/>
  <c r="Q963" i="14"/>
  <c r="U1021" i="14"/>
  <c r="R125" i="14"/>
  <c r="K781" i="14"/>
  <c r="R795" i="14"/>
  <c r="K80" i="14"/>
  <c r="J941" i="14"/>
  <c r="N351" i="14"/>
  <c r="U975" i="14"/>
  <c r="U611" i="14"/>
  <c r="Q487" i="14"/>
  <c r="M344" i="14"/>
  <c r="Q790" i="14"/>
  <c r="L799" i="14"/>
  <c r="Q496" i="14"/>
  <c r="N920" i="14"/>
  <c r="V926" i="14"/>
  <c r="T42" i="14"/>
  <c r="P74" i="14"/>
  <c r="M13" i="14"/>
  <c r="U620" i="14"/>
  <c r="P974" i="14"/>
  <c r="V488" i="14"/>
  <c r="J133" i="14"/>
  <c r="P82" i="14"/>
  <c r="S973" i="14"/>
  <c r="T337" i="14"/>
  <c r="V55" i="14"/>
  <c r="M974" i="14"/>
  <c r="U21" i="14"/>
  <c r="M487" i="14"/>
  <c r="U637" i="14"/>
  <c r="U167" i="14"/>
  <c r="O1010" i="14"/>
  <c r="N620" i="14"/>
  <c r="R932" i="14"/>
  <c r="V32" i="14"/>
  <c r="R611" i="14"/>
  <c r="O613" i="14"/>
  <c r="R45" i="14"/>
  <c r="R165" i="14"/>
  <c r="V995" i="14"/>
  <c r="N773" i="14"/>
  <c r="U496" i="14"/>
  <c r="S11" i="14"/>
  <c r="O626" i="14"/>
  <c r="Q956" i="14"/>
  <c r="S335" i="14"/>
  <c r="U1057" i="14"/>
  <c r="N1009" i="14"/>
  <c r="J1039" i="14"/>
  <c r="M101" i="14"/>
  <c r="Q982" i="14"/>
  <c r="J87" i="14"/>
  <c r="K952" i="14"/>
  <c r="V13" i="14"/>
  <c r="N80" i="14"/>
  <c r="N1018" i="14"/>
  <c r="S23" i="14"/>
  <c r="K498" i="14"/>
  <c r="O42" i="14"/>
  <c r="K106" i="14"/>
  <c r="S18" i="14"/>
  <c r="J1036" i="14"/>
  <c r="M644" i="14"/>
  <c r="T619" i="14"/>
  <c r="O490" i="14"/>
  <c r="V920" i="14"/>
  <c r="R471" i="14"/>
  <c r="R80" i="14"/>
  <c r="P44" i="14"/>
  <c r="Q1017" i="14"/>
  <c r="R343" i="14"/>
  <c r="P1005" i="14"/>
  <c r="U132" i="14"/>
  <c r="P1046" i="14"/>
  <c r="M625" i="14"/>
  <c r="P915" i="14"/>
  <c r="M924" i="14"/>
  <c r="M952" i="14"/>
  <c r="S120" i="14"/>
  <c r="V121" i="14"/>
  <c r="P1004" i="14"/>
  <c r="V317" i="14"/>
  <c r="L138" i="14"/>
  <c r="R783" i="14"/>
  <c r="P334" i="14"/>
  <c r="S36" i="14"/>
  <c r="L94" i="14"/>
  <c r="N941" i="14"/>
  <c r="V933" i="14"/>
  <c r="K100" i="14"/>
  <c r="U146" i="14"/>
  <c r="K115" i="14"/>
  <c r="V135" i="14"/>
  <c r="P634" i="14"/>
  <c r="T465" i="14"/>
  <c r="J1031" i="14"/>
  <c r="O67" i="14"/>
  <c r="N1021" i="14"/>
  <c r="L140" i="14"/>
  <c r="L58" i="14"/>
  <c r="R161" i="14"/>
  <c r="S313" i="14"/>
  <c r="K1007" i="14"/>
  <c r="T166" i="14"/>
  <c r="S647" i="14"/>
  <c r="Q120" i="14"/>
  <c r="N472" i="14"/>
  <c r="S9" i="14"/>
  <c r="Q90" i="14"/>
  <c r="R948" i="14"/>
  <c r="S999" i="14"/>
  <c r="V969" i="14"/>
  <c r="N489" i="14"/>
  <c r="L123" i="14"/>
  <c r="P918" i="14"/>
  <c r="M128" i="14"/>
  <c r="S986" i="14"/>
  <c r="N918" i="14"/>
  <c r="S637" i="14"/>
  <c r="T461" i="14"/>
  <c r="K337" i="14"/>
  <c r="P134" i="14"/>
  <c r="L100" i="14"/>
  <c r="V88" i="14"/>
  <c r="R943" i="14"/>
  <c r="J85" i="14"/>
  <c r="S772" i="14"/>
  <c r="T952" i="14"/>
  <c r="Q1005" i="14"/>
  <c r="V949" i="14"/>
  <c r="V479" i="14"/>
  <c r="U105" i="14"/>
  <c r="T910" i="14"/>
  <c r="N934" i="14"/>
  <c r="R126" i="14"/>
  <c r="V163" i="14"/>
  <c r="V49" i="14"/>
  <c r="V85" i="14"/>
  <c r="K71" i="14"/>
  <c r="Q5" i="14"/>
  <c r="L985" i="14"/>
  <c r="R968" i="14"/>
  <c r="P111" i="14"/>
  <c r="K191" i="14"/>
  <c r="P934" i="14"/>
  <c r="N623" i="14"/>
  <c r="T341" i="14"/>
  <c r="V176" i="14"/>
  <c r="O30" i="14"/>
  <c r="M799" i="14"/>
  <c r="V1049" i="14"/>
  <c r="T989" i="14"/>
  <c r="N192" i="14"/>
  <c r="O1011" i="14"/>
  <c r="R185" i="14"/>
  <c r="K149" i="14"/>
  <c r="M626" i="14"/>
  <c r="O480" i="14"/>
  <c r="L968" i="14"/>
  <c r="O177" i="14"/>
  <c r="N784" i="14"/>
  <c r="V167" i="14"/>
  <c r="V936" i="14"/>
  <c r="S200" i="14"/>
  <c r="T966" i="14"/>
  <c r="N622" i="14"/>
  <c r="J1035" i="14"/>
  <c r="J29" i="14"/>
  <c r="U772" i="14"/>
  <c r="V934" i="14"/>
  <c r="N88" i="14"/>
  <c r="M763" i="14"/>
  <c r="N65" i="14"/>
  <c r="S168" i="14"/>
  <c r="O778" i="14"/>
  <c r="R159" i="14"/>
  <c r="U790" i="14"/>
  <c r="T1030" i="14"/>
  <c r="S47" i="14"/>
  <c r="V323" i="14"/>
  <c r="S96" i="14"/>
  <c r="Q628" i="14"/>
  <c r="K319" i="14"/>
  <c r="K995" i="14"/>
  <c r="L932" i="14"/>
  <c r="M956" i="14"/>
  <c r="R992" i="14"/>
  <c r="R957" i="14"/>
  <c r="K790" i="14"/>
  <c r="O788" i="14"/>
  <c r="V788" i="14"/>
  <c r="R143" i="14"/>
  <c r="S764" i="14"/>
  <c r="O785" i="14"/>
  <c r="L992" i="14"/>
  <c r="U465" i="14"/>
  <c r="U962" i="14"/>
  <c r="K1010" i="14"/>
  <c r="V127" i="14"/>
  <c r="V796" i="14"/>
  <c r="P643" i="14"/>
  <c r="R956" i="14"/>
  <c r="M1027" i="14"/>
  <c r="K158" i="14"/>
  <c r="Q350" i="14"/>
  <c r="N779" i="14"/>
  <c r="N111" i="14"/>
  <c r="S641" i="14"/>
  <c r="P789" i="14"/>
  <c r="M497" i="14"/>
  <c r="R157" i="14"/>
  <c r="K1047" i="14"/>
  <c r="T313" i="14"/>
  <c r="T1009" i="14"/>
  <c r="P635" i="14"/>
  <c r="R27" i="14"/>
  <c r="J75" i="14"/>
  <c r="O611" i="14"/>
  <c r="J983" i="14"/>
  <c r="J953" i="14"/>
  <c r="U776" i="14"/>
  <c r="V94" i="14"/>
  <c r="T103" i="14"/>
  <c r="L975" i="14"/>
  <c r="J1005" i="14"/>
  <c r="K931" i="14"/>
  <c r="K69" i="14"/>
  <c r="R118" i="14"/>
  <c r="U1041" i="14"/>
  <c r="K480" i="14"/>
  <c r="P465" i="14"/>
  <c r="R463" i="14"/>
  <c r="L951" i="14"/>
  <c r="U920" i="14"/>
  <c r="U134" i="14"/>
  <c r="U192" i="14"/>
  <c r="L761" i="14"/>
  <c r="T1026" i="14"/>
  <c r="N1019" i="14"/>
  <c r="P788" i="14"/>
  <c r="P967" i="14"/>
  <c r="T18" i="14"/>
  <c r="V35" i="14"/>
  <c r="R103" i="14"/>
  <c r="N648" i="14"/>
  <c r="P8" i="14"/>
  <c r="U9" i="14"/>
  <c r="L101" i="14"/>
  <c r="L1000" i="14"/>
  <c r="P500" i="14"/>
  <c r="M96" i="14"/>
  <c r="R155" i="14"/>
  <c r="L111" i="14"/>
  <c r="P38" i="14"/>
  <c r="P33" i="14"/>
  <c r="V943" i="14"/>
  <c r="L148" i="14"/>
  <c r="U490" i="14"/>
  <c r="U343" i="14"/>
  <c r="M343" i="14"/>
  <c r="P470" i="14"/>
  <c r="K87" i="14"/>
  <c r="N68" i="14"/>
  <c r="R980" i="14"/>
  <c r="S495" i="14"/>
  <c r="M327" i="14"/>
  <c r="Q626" i="14"/>
  <c r="T27" i="14"/>
  <c r="P187" i="14"/>
  <c r="Q975" i="14"/>
  <c r="U470" i="14"/>
  <c r="T44" i="14"/>
  <c r="P340" i="14"/>
  <c r="L481" i="14"/>
  <c r="S638" i="14"/>
  <c r="K1031" i="14"/>
  <c r="T980" i="14"/>
  <c r="N948" i="14"/>
  <c r="S135" i="14"/>
  <c r="M35" i="14"/>
  <c r="M646" i="14"/>
  <c r="K147" i="14"/>
  <c r="L1024" i="14"/>
  <c r="Q48" i="14"/>
  <c r="O909" i="14"/>
  <c r="O616" i="14"/>
  <c r="R102" i="14"/>
  <c r="R1037" i="14"/>
  <c r="T200" i="14"/>
  <c r="R773" i="14"/>
  <c r="V86" i="14"/>
  <c r="V764" i="14"/>
  <c r="Q644" i="14"/>
  <c r="N175" i="14"/>
  <c r="L963" i="14"/>
  <c r="K1039" i="14"/>
  <c r="Q974" i="14"/>
  <c r="N983" i="14"/>
  <c r="P96" i="14"/>
  <c r="P957" i="14"/>
  <c r="N627" i="14"/>
  <c r="Q40" i="14"/>
  <c r="P924" i="14"/>
  <c r="U85" i="14"/>
  <c r="S1058" i="14"/>
  <c r="R975" i="14"/>
  <c r="Q196" i="14"/>
  <c r="L119" i="14"/>
  <c r="R488" i="14"/>
  <c r="S44" i="14"/>
  <c r="R1042" i="14"/>
  <c r="V1041" i="14"/>
  <c r="Q95" i="14"/>
  <c r="M989" i="14"/>
  <c r="O108" i="14"/>
  <c r="O625" i="14"/>
  <c r="P482" i="14"/>
  <c r="M1052" i="14"/>
  <c r="U979" i="14"/>
  <c r="V154" i="14"/>
  <c r="S640" i="14"/>
  <c r="T911" i="14"/>
  <c r="Q53" i="14"/>
  <c r="U477" i="14"/>
  <c r="N999" i="14"/>
  <c r="J141" i="14"/>
  <c r="U175" i="14"/>
  <c r="R1009" i="14"/>
  <c r="R628" i="14"/>
  <c r="V71" i="14"/>
  <c r="K926" i="14"/>
  <c r="S462" i="14"/>
  <c r="P962" i="14"/>
  <c r="R321" i="14"/>
  <c r="O927" i="14"/>
  <c r="M1044" i="14"/>
  <c r="T25" i="14"/>
  <c r="K108" i="14"/>
  <c r="P153" i="14"/>
  <c r="R341" i="14"/>
  <c r="V76" i="14"/>
  <c r="P27" i="14"/>
  <c r="P1051" i="14"/>
  <c r="P327" i="14"/>
  <c r="V175" i="14"/>
  <c r="S771" i="14"/>
  <c r="T93" i="14"/>
  <c r="N7" i="14"/>
  <c r="N499" i="14"/>
  <c r="K1036" i="14"/>
  <c r="V83" i="14"/>
  <c r="S324" i="14"/>
  <c r="T793" i="14"/>
  <c r="O198" i="14"/>
  <c r="O164" i="14"/>
  <c r="U952" i="14"/>
  <c r="K911" i="14"/>
  <c r="K102" i="14"/>
  <c r="N791" i="14"/>
  <c r="K133" i="14"/>
  <c r="K48" i="14"/>
  <c r="L6" i="14"/>
  <c r="J1028" i="14"/>
  <c r="M99" i="14"/>
  <c r="K792" i="14"/>
  <c r="L41" i="14"/>
  <c r="S128" i="14"/>
  <c r="R313" i="14"/>
  <c r="S471" i="14"/>
  <c r="V74" i="14"/>
  <c r="V43" i="14"/>
  <c r="K1019" i="14"/>
  <c r="R191" i="14"/>
  <c r="K61" i="14"/>
  <c r="Q994" i="14"/>
  <c r="N944" i="14"/>
  <c r="R786" i="14"/>
  <c r="K65" i="14"/>
  <c r="O614" i="14"/>
  <c r="V327" i="14"/>
  <c r="K110" i="14"/>
  <c r="U626" i="14"/>
  <c r="S793" i="14"/>
  <c r="T769" i="14"/>
  <c r="T1028" i="14"/>
  <c r="N961" i="14"/>
  <c r="J971" i="14"/>
  <c r="R65" i="14"/>
  <c r="K78" i="14"/>
  <c r="L174" i="14"/>
  <c r="L185" i="14"/>
  <c r="S646" i="14"/>
  <c r="S794" i="14"/>
  <c r="L350" i="14"/>
  <c r="P951" i="14"/>
  <c r="M53" i="14"/>
  <c r="O937" i="14"/>
  <c r="Q155" i="14"/>
  <c r="L23" i="14"/>
  <c r="Q144" i="14"/>
  <c r="U324" i="14"/>
  <c r="P1052" i="14"/>
  <c r="K140" i="14"/>
  <c r="L330" i="14"/>
  <c r="O474" i="14"/>
  <c r="Q325" i="14"/>
  <c r="R619" i="14"/>
  <c r="R193" i="14"/>
  <c r="S346" i="14"/>
  <c r="N979" i="14"/>
  <c r="U771" i="14"/>
  <c r="T58" i="14"/>
  <c r="S943" i="14"/>
  <c r="M11" i="14"/>
  <c r="V16" i="14"/>
  <c r="U171" i="14"/>
  <c r="N188" i="14"/>
  <c r="L343" i="14"/>
  <c r="T319" i="14"/>
  <c r="N641" i="14"/>
  <c r="O977" i="14"/>
  <c r="O106" i="14"/>
  <c r="O78" i="14"/>
  <c r="P776" i="14"/>
  <c r="S632" i="14"/>
  <c r="V496" i="14"/>
  <c r="P335" i="14"/>
  <c r="P100" i="14"/>
  <c r="N769" i="14"/>
  <c r="N467" i="14"/>
  <c r="O1031" i="14"/>
  <c r="T31" i="14"/>
  <c r="P330" i="14"/>
  <c r="L144" i="14"/>
  <c r="M124" i="14"/>
  <c r="R982" i="14"/>
  <c r="M44" i="14"/>
  <c r="P785" i="14"/>
  <c r="T780" i="14"/>
  <c r="O178" i="14"/>
  <c r="S139" i="14"/>
  <c r="S158" i="14"/>
  <c r="M651" i="14"/>
  <c r="R127" i="14"/>
  <c r="J916" i="14"/>
  <c r="Q1008" i="14"/>
  <c r="M59" i="14"/>
  <c r="U1024" i="14"/>
  <c r="R67" i="14"/>
  <c r="T343" i="14"/>
  <c r="V962" i="14"/>
  <c r="N193" i="14"/>
  <c r="P145" i="14"/>
  <c r="S630" i="14"/>
  <c r="O26" i="14"/>
  <c r="Q650" i="14"/>
  <c r="K988" i="14"/>
  <c r="K135" i="14"/>
  <c r="K44" i="14"/>
  <c r="U114" i="14"/>
  <c r="U176" i="14"/>
  <c r="L137" i="14"/>
  <c r="Q175" i="14"/>
  <c r="O479" i="14"/>
  <c r="J136" i="14"/>
  <c r="S137" i="14"/>
  <c r="R335" i="14"/>
  <c r="K640" i="14"/>
  <c r="N200" i="14"/>
  <c r="U120" i="14"/>
  <c r="V69" i="14"/>
  <c r="L67" i="14"/>
  <c r="U350" i="14"/>
  <c r="L69" i="14"/>
  <c r="R965" i="14"/>
  <c r="S117" i="14"/>
  <c r="M950" i="14"/>
  <c r="Q84" i="14"/>
  <c r="S1054" i="14"/>
  <c r="V931" i="14"/>
  <c r="J1030" i="14"/>
  <c r="J12" i="14"/>
  <c r="N935" i="14"/>
  <c r="U144" i="14"/>
  <c r="R140" i="14"/>
  <c r="S69" i="14"/>
  <c r="M156" i="14"/>
  <c r="Q911" i="14"/>
  <c r="P147" i="14"/>
  <c r="J1008" i="14"/>
  <c r="N1048" i="14"/>
  <c r="S909" i="14"/>
  <c r="V763" i="14"/>
  <c r="K770" i="14"/>
  <c r="N992" i="14"/>
  <c r="M984" i="14"/>
  <c r="Q924" i="14"/>
  <c r="L779" i="14"/>
  <c r="P347" i="14"/>
  <c r="T774" i="14"/>
  <c r="K112" i="14"/>
  <c r="N1045" i="14"/>
  <c r="U30" i="14"/>
  <c r="L923" i="14"/>
  <c r="T133" i="14"/>
  <c r="O618" i="14"/>
  <c r="O111" i="14"/>
  <c r="T96" i="14"/>
  <c r="M955" i="14"/>
  <c r="K15" i="14"/>
  <c r="R473" i="14"/>
  <c r="J1034" i="14"/>
  <c r="T45" i="14"/>
  <c r="N73" i="14"/>
  <c r="J974" i="14"/>
  <c r="V964" i="14"/>
  <c r="N83" i="14"/>
  <c r="Q1006" i="14"/>
  <c r="M778" i="14"/>
  <c r="N53" i="14"/>
  <c r="T967" i="14"/>
  <c r="R483" i="14"/>
  <c r="Q1027" i="14"/>
  <c r="Q921" i="14"/>
  <c r="U648" i="14"/>
  <c r="U934" i="14"/>
  <c r="R635" i="14"/>
  <c r="O632" i="14"/>
  <c r="V950" i="14"/>
  <c r="O1038" i="14"/>
  <c r="L774" i="14"/>
  <c r="O65" i="14"/>
  <c r="V1035" i="14"/>
  <c r="U147" i="14"/>
  <c r="N976" i="14"/>
  <c r="V140" i="14"/>
  <c r="K347" i="14"/>
  <c r="N199" i="14"/>
  <c r="V319" i="14"/>
  <c r="S801" i="14"/>
  <c r="L46" i="14"/>
  <c r="S776" i="14"/>
  <c r="R466" i="14"/>
  <c r="L109" i="14"/>
  <c r="M1004" i="14"/>
  <c r="J1009" i="14"/>
  <c r="T136" i="14"/>
  <c r="P320" i="14"/>
  <c r="U317" i="14"/>
  <c r="T611" i="14"/>
  <c r="O1030" i="14"/>
  <c r="T11" i="14"/>
  <c r="N321" i="14"/>
  <c r="L133" i="14"/>
  <c r="R120" i="14"/>
  <c r="U91" i="14"/>
  <c r="U6" i="14"/>
  <c r="L965" i="14"/>
  <c r="L107" i="14"/>
  <c r="V84" i="14"/>
  <c r="Q127" i="14"/>
  <c r="Q41" i="14"/>
  <c r="P989" i="14"/>
  <c r="L173" i="14"/>
  <c r="M768" i="14"/>
  <c r="T624" i="14"/>
  <c r="P325" i="14"/>
  <c r="N1043" i="14"/>
  <c r="P970" i="14"/>
  <c r="K1026" i="14"/>
  <c r="V37" i="14"/>
  <c r="M614" i="14"/>
  <c r="S489" i="14"/>
  <c r="P336" i="14"/>
  <c r="U791" i="14"/>
  <c r="Q190" i="14"/>
  <c r="T1011" i="14"/>
  <c r="N761" i="14"/>
  <c r="P944" i="14"/>
  <c r="O311" i="14"/>
  <c r="O194" i="14"/>
  <c r="T85" i="14"/>
  <c r="R146" i="14"/>
  <c r="O84" i="14"/>
  <c r="M650" i="14"/>
  <c r="S7" i="14"/>
  <c r="M222" i="14"/>
  <c r="W222" i="14" s="1"/>
  <c r="T1039" i="14"/>
  <c r="K198" i="14"/>
  <c r="N990" i="14"/>
  <c r="L948" i="14"/>
  <c r="S485" i="14"/>
  <c r="T920" i="14"/>
  <c r="Q461" i="14"/>
  <c r="K329" i="14"/>
  <c r="K57" i="14"/>
  <c r="M149" i="14"/>
  <c r="M30" i="14"/>
  <c r="U96" i="14"/>
  <c r="T173" i="14"/>
  <c r="K54" i="14"/>
  <c r="N1017" i="14"/>
  <c r="L977" i="14"/>
  <c r="V93" i="14"/>
  <c r="S1032" i="14"/>
  <c r="N127" i="14"/>
  <c r="L197" i="14"/>
  <c r="M929" i="14"/>
  <c r="U166" i="14"/>
  <c r="V136" i="14"/>
  <c r="T351" i="14"/>
  <c r="N801" i="14"/>
  <c r="R766" i="14"/>
  <c r="K766" i="14"/>
  <c r="T953" i="14"/>
  <c r="S196" i="14"/>
  <c r="L991" i="14"/>
  <c r="R966" i="14"/>
  <c r="J948" i="14"/>
  <c r="M965" i="14"/>
  <c r="Q333" i="14"/>
  <c r="P85" i="14"/>
  <c r="T170" i="14"/>
  <c r="N995" i="14"/>
  <c r="P794" i="14"/>
  <c r="R84" i="14"/>
  <c r="U55" i="14"/>
  <c r="L974" i="14"/>
  <c r="V152" i="14"/>
  <c r="R1049" i="14"/>
  <c r="R333" i="14"/>
  <c r="P328" i="14"/>
  <c r="M157" i="14"/>
  <c r="S956" i="14"/>
  <c r="V173" i="14"/>
  <c r="O24" i="14"/>
  <c r="M765" i="14"/>
  <c r="M642" i="14"/>
  <c r="M967" i="14"/>
  <c r="R630" i="14"/>
  <c r="Q480" i="14"/>
  <c r="P981" i="14"/>
  <c r="J44" i="14"/>
  <c r="U788" i="14"/>
  <c r="O919" i="14"/>
  <c r="O629" i="14"/>
  <c r="U201" i="14"/>
  <c r="P935" i="14"/>
  <c r="S959" i="14"/>
  <c r="J51" i="14"/>
  <c r="K196" i="14"/>
  <c r="L641" i="14"/>
  <c r="N43" i="14"/>
  <c r="K97" i="14"/>
  <c r="Q147" i="14"/>
  <c r="U947" i="14"/>
  <c r="V334" i="14"/>
  <c r="T339" i="14"/>
  <c r="V1054" i="14"/>
  <c r="O79" i="14"/>
  <c r="L18" i="14"/>
  <c r="Q919" i="14"/>
  <c r="Q180" i="14"/>
  <c r="V137" i="14"/>
  <c r="R1013" i="14"/>
  <c r="V52" i="14"/>
  <c r="K327" i="14"/>
  <c r="N958" i="14"/>
  <c r="N22" i="14"/>
  <c r="V626" i="14"/>
  <c r="K1043" i="14"/>
  <c r="K1037" i="14"/>
  <c r="V27" i="14"/>
  <c r="N1012" i="14"/>
  <c r="V149" i="14"/>
  <c r="L56" i="14"/>
  <c r="Q347" i="14"/>
  <c r="T935" i="14"/>
  <c r="M7" i="14"/>
  <c r="U152" i="14"/>
  <c r="T314" i="14"/>
  <c r="L918" i="14"/>
  <c r="U622" i="14"/>
  <c r="S482" i="14"/>
  <c r="V945" i="14"/>
  <c r="V794" i="14"/>
  <c r="S344" i="14"/>
  <c r="O45" i="14"/>
  <c r="M918" i="14"/>
  <c r="N93" i="14"/>
  <c r="R793" i="14"/>
  <c r="P350" i="14"/>
  <c r="S194" i="14"/>
  <c r="L920" i="14"/>
  <c r="K1029" i="14"/>
  <c r="V970" i="14"/>
  <c r="Q937" i="14"/>
  <c r="V169" i="14"/>
  <c r="N347" i="14"/>
  <c r="S88" i="14"/>
  <c r="L648" i="14"/>
  <c r="T644" i="14"/>
  <c r="P98" i="14"/>
  <c r="S86" i="14"/>
  <c r="R781" i="14"/>
  <c r="N921" i="14"/>
  <c r="L318" i="14"/>
  <c r="L1004" i="14"/>
  <c r="O631" i="14"/>
  <c r="V67" i="14"/>
  <c r="N16" i="14"/>
  <c r="O90" i="14"/>
  <c r="P771" i="14"/>
  <c r="K25" i="14"/>
  <c r="K343" i="14"/>
  <c r="T71" i="14"/>
  <c r="T197" i="14"/>
  <c r="Q1032" i="14"/>
  <c r="S1029" i="14"/>
  <c r="S938" i="14"/>
  <c r="R1001" i="14"/>
  <c r="R493" i="14"/>
  <c r="K335" i="14"/>
  <c r="T151" i="14"/>
  <c r="M790" i="14"/>
  <c r="T635" i="14"/>
  <c r="T174" i="14"/>
  <c r="K942" i="14"/>
  <c r="L71" i="14"/>
  <c r="T985" i="14"/>
  <c r="U184" i="14"/>
  <c r="O76" i="14"/>
  <c r="L327" i="14"/>
  <c r="Q1000" i="14"/>
  <c r="Q787" i="14"/>
  <c r="K178" i="14"/>
  <c r="Q647" i="14"/>
  <c r="Q933" i="14"/>
  <c r="O641" i="14"/>
  <c r="R110" i="14"/>
  <c r="N103" i="14"/>
  <c r="P914" i="14"/>
  <c r="V23" i="14"/>
  <c r="S496" i="14"/>
  <c r="P777" i="14"/>
  <c r="M117" i="14"/>
  <c r="P480" i="14"/>
  <c r="S323" i="14"/>
  <c r="Q958" i="14"/>
  <c r="L96" i="14"/>
  <c r="U624" i="14"/>
  <c r="L1007" i="14"/>
  <c r="V988" i="14"/>
  <c r="K481" i="14"/>
  <c r="O790" i="14"/>
  <c r="N486" i="14"/>
  <c r="V915" i="14"/>
  <c r="M1043" i="14"/>
  <c r="S935" i="14"/>
  <c r="L1022" i="14"/>
  <c r="T108" i="14"/>
  <c r="M909" i="14"/>
  <c r="T496" i="14"/>
  <c r="R121" i="14"/>
  <c r="N76" i="14"/>
  <c r="O911" i="14"/>
  <c r="K139" i="14"/>
  <c r="T39" i="14"/>
  <c r="N1034" i="14"/>
  <c r="N345" i="14"/>
  <c r="T332" i="14"/>
  <c r="M41" i="14"/>
  <c r="O99" i="14"/>
  <c r="R492" i="14"/>
  <c r="S988" i="14"/>
  <c r="V1004" i="14"/>
  <c r="L328" i="14"/>
  <c r="T484" i="14"/>
  <c r="P966" i="14"/>
  <c r="R51" i="14"/>
  <c r="J142" i="14"/>
  <c r="S469" i="14"/>
  <c r="J1018" i="14"/>
  <c r="M98" i="14"/>
  <c r="S1041" i="14"/>
  <c r="N122" i="14"/>
  <c r="M137" i="14"/>
  <c r="U111" i="14"/>
  <c r="V979" i="14"/>
  <c r="N165" i="14"/>
  <c r="R782" i="14"/>
  <c r="N325" i="14"/>
  <c r="J1033" i="14"/>
  <c r="O36" i="14"/>
  <c r="P351" i="14"/>
  <c r="J52" i="14"/>
  <c r="L644" i="14"/>
  <c r="O638" i="14"/>
  <c r="R482" i="14"/>
  <c r="K964" i="14"/>
  <c r="J928" i="14"/>
  <c r="L945" i="14"/>
  <c r="S977" i="14"/>
  <c r="Q21" i="14"/>
  <c r="N771" i="14"/>
  <c r="R98" i="14"/>
  <c r="V170" i="14"/>
  <c r="N156" i="14"/>
  <c r="K777" i="14"/>
  <c r="O340" i="14"/>
  <c r="N464" i="14"/>
  <c r="M1031" i="14"/>
  <c r="M152" i="14"/>
  <c r="M1046" i="14"/>
  <c r="R1043" i="14"/>
  <c r="L477" i="14"/>
  <c r="L61" i="14"/>
  <c r="L492" i="14"/>
  <c r="R986" i="14"/>
  <c r="V982" i="14"/>
  <c r="N963" i="14"/>
  <c r="Q337" i="14"/>
  <c r="R478" i="14"/>
  <c r="P996" i="14"/>
  <c r="Q929" i="14"/>
  <c r="L175" i="14"/>
  <c r="Q51" i="14"/>
  <c r="O155" i="14"/>
  <c r="V119" i="14"/>
  <c r="V1013" i="14"/>
  <c r="L1032" i="14"/>
  <c r="M88" i="14"/>
  <c r="J987" i="14"/>
  <c r="S917" i="14"/>
  <c r="O37" i="14"/>
  <c r="V633" i="14"/>
  <c r="M70" i="14"/>
  <c r="O324" i="14"/>
  <c r="Q780" i="14"/>
  <c r="J98" i="14"/>
  <c r="T37" i="14"/>
  <c r="S936" i="14"/>
  <c r="K922" i="14"/>
  <c r="L351" i="14"/>
  <c r="R951" i="14"/>
  <c r="J34" i="14"/>
  <c r="U196" i="14"/>
  <c r="S992" i="14"/>
  <c r="R58" i="14"/>
  <c r="M131" i="14"/>
  <c r="M992" i="14"/>
  <c r="P972" i="14"/>
  <c r="R328" i="14"/>
  <c r="J937" i="14"/>
  <c r="P167" i="14"/>
  <c r="S1027" i="14"/>
  <c r="S129" i="14"/>
  <c r="V142" i="14"/>
  <c r="U995" i="14"/>
  <c r="N191" i="14"/>
  <c r="M72" i="14"/>
  <c r="J109" i="14"/>
  <c r="U628" i="14"/>
  <c r="T1042" i="14"/>
  <c r="J997" i="14"/>
  <c r="N473" i="14"/>
  <c r="V475" i="14"/>
  <c r="L344" i="14"/>
  <c r="L922" i="14"/>
  <c r="T119" i="14"/>
  <c r="O33" i="14"/>
  <c r="N324" i="14"/>
  <c r="L909" i="14"/>
  <c r="L195" i="14"/>
  <c r="T7" i="14"/>
  <c r="K328" i="14"/>
  <c r="T142" i="14"/>
  <c r="O116" i="14"/>
  <c r="V1005" i="14"/>
  <c r="O942" i="14"/>
  <c r="M1041" i="14"/>
  <c r="J1024" i="14"/>
  <c r="S994" i="14"/>
  <c r="M1002" i="14"/>
  <c r="U797" i="14"/>
  <c r="T642" i="14"/>
  <c r="S48" i="14"/>
  <c r="T66" i="14"/>
  <c r="V190" i="14"/>
  <c r="M922" i="14"/>
  <c r="J80" i="14"/>
  <c r="L781" i="14"/>
  <c r="L164" i="14"/>
  <c r="U501" i="14"/>
  <c r="V800" i="14"/>
  <c r="K496" i="14"/>
  <c r="P31" i="14"/>
  <c r="P930" i="14"/>
  <c r="K1048" i="14"/>
  <c r="Q1036" i="14"/>
  <c r="V621" i="14"/>
  <c r="Q978" i="14"/>
  <c r="L183" i="14"/>
  <c r="K622" i="14"/>
  <c r="R54" i="14"/>
  <c r="V631" i="14"/>
  <c r="U466" i="14"/>
  <c r="M196" i="14"/>
  <c r="P39" i="14"/>
  <c r="J125" i="14"/>
  <c r="J968" i="14"/>
  <c r="K179" i="14"/>
  <c r="S35" i="14"/>
  <c r="V770" i="14"/>
  <c r="S83" i="14"/>
  <c r="M197" i="14"/>
  <c r="T481" i="14"/>
  <c r="M647" i="14"/>
  <c r="Q618" i="14"/>
  <c r="K186" i="14"/>
  <c r="P980" i="14"/>
  <c r="L1036" i="14"/>
  <c r="T925" i="14"/>
  <c r="L1026" i="14"/>
  <c r="Q501" i="14"/>
  <c r="M95" i="14"/>
  <c r="V336" i="14"/>
  <c r="L980" i="14"/>
  <c r="P1011" i="14"/>
  <c r="S46" i="14"/>
  <c r="T958" i="14"/>
  <c r="R144" i="14"/>
  <c r="V125" i="14"/>
  <c r="S177" i="14"/>
  <c r="O137" i="14"/>
  <c r="T637" i="14"/>
  <c r="M27" i="14"/>
  <c r="Q101" i="14"/>
  <c r="S922" i="14"/>
  <c r="M315" i="14"/>
  <c r="O102" i="14"/>
  <c r="U1043" i="14"/>
  <c r="K331" i="14"/>
  <c r="M347" i="14"/>
  <c r="P348" i="14"/>
  <c r="T768" i="14"/>
  <c r="N800" i="14"/>
  <c r="L103" i="14"/>
  <c r="M1034" i="14"/>
  <c r="U44" i="14"/>
  <c r="S25" i="14"/>
  <c r="U959" i="14"/>
  <c r="L11" i="14"/>
  <c r="U186" i="14"/>
  <c r="L31" i="14"/>
  <c r="M928" i="14"/>
  <c r="O184" i="14"/>
  <c r="L48" i="14"/>
  <c r="P56" i="14"/>
  <c r="Q16" i="14"/>
  <c r="K993" i="14"/>
  <c r="U1017" i="14"/>
  <c r="K761" i="14"/>
  <c r="N478" i="14"/>
  <c r="L482" i="14"/>
  <c r="Q1016" i="14"/>
  <c r="M335" i="14"/>
  <c r="N145" i="14"/>
  <c r="Q149" i="14"/>
  <c r="S40" i="14"/>
  <c r="V627" i="14"/>
  <c r="U481" i="14"/>
  <c r="N978" i="14"/>
  <c r="O63" i="14"/>
  <c r="J113" i="14"/>
  <c r="S1014" i="14"/>
  <c r="M941" i="14"/>
  <c r="K144" i="14"/>
  <c r="L187" i="14"/>
  <c r="O101" i="14"/>
  <c r="M94" i="14"/>
  <c r="Q17" i="14"/>
  <c r="R984" i="14"/>
  <c r="N482" i="14"/>
  <c r="M61" i="14"/>
  <c r="P72" i="14"/>
  <c r="U74" i="14"/>
  <c r="M946" i="14"/>
  <c r="P192" i="14"/>
  <c r="V50" i="14"/>
  <c r="L120" i="14"/>
  <c r="O16" i="14"/>
  <c r="S20" i="14"/>
  <c r="Q100" i="14"/>
  <c r="S774" i="14"/>
  <c r="R149" i="14"/>
  <c r="P787" i="14"/>
  <c r="S950" i="14"/>
  <c r="L1029" i="14"/>
  <c r="R772" i="14"/>
  <c r="L65" i="14"/>
  <c r="V1012" i="14"/>
  <c r="O136" i="14"/>
  <c r="Q173" i="14"/>
  <c r="Q973" i="14"/>
  <c r="V1044" i="14"/>
  <c r="S32" i="14"/>
  <c r="Q171" i="14"/>
  <c r="S195" i="14"/>
  <c r="V73" i="14"/>
  <c r="J24" i="14"/>
  <c r="V31" i="14"/>
  <c r="V478" i="14"/>
  <c r="P472" i="14"/>
  <c r="N1010" i="14"/>
  <c r="L181" i="14"/>
  <c r="M55" i="14"/>
  <c r="N628" i="14"/>
  <c r="V233" i="14"/>
  <c r="M940" i="14"/>
  <c r="T941" i="14"/>
  <c r="N323" i="14"/>
  <c r="O1044" i="14"/>
  <c r="N497" i="14"/>
  <c r="Q776" i="14"/>
  <c r="O943" i="14"/>
  <c r="N138" i="14"/>
  <c r="Q1002" i="14"/>
  <c r="M963" i="14"/>
  <c r="V1026" i="14"/>
  <c r="T781" i="14"/>
  <c r="U796" i="14"/>
  <c r="M632" i="14"/>
  <c r="V623" i="14"/>
  <c r="Q332" i="14"/>
  <c r="K326" i="14"/>
  <c r="K142" i="14"/>
  <c r="T956" i="14"/>
  <c r="M934" i="14"/>
  <c r="V1045" i="14"/>
  <c r="S81" i="14"/>
  <c r="O147" i="14"/>
  <c r="V494" i="14"/>
  <c r="Q970" i="14"/>
  <c r="S1052" i="14"/>
  <c r="N90" i="14"/>
  <c r="N64" i="14"/>
  <c r="Q470" i="14"/>
  <c r="N137" i="14"/>
  <c r="O343" i="14"/>
  <c r="Q773" i="14"/>
  <c r="P783" i="14"/>
  <c r="U492" i="14"/>
  <c r="T148" i="14"/>
  <c r="Q792" i="14"/>
  <c r="J909" i="14"/>
  <c r="O317" i="14"/>
  <c r="O165" i="14"/>
  <c r="T933" i="14"/>
  <c r="O163" i="14"/>
  <c r="O1012" i="14"/>
  <c r="P919" i="14"/>
  <c r="P627" i="14"/>
  <c r="N945" i="14"/>
  <c r="L84" i="14"/>
  <c r="O172" i="14"/>
  <c r="O344" i="14"/>
  <c r="L1047" i="14"/>
  <c r="L98" i="14"/>
  <c r="R177" i="14"/>
  <c r="P938" i="14"/>
  <c r="M486" i="14"/>
  <c r="T996" i="14"/>
  <c r="U493" i="14"/>
  <c r="O976" i="14"/>
  <c r="R184" i="14"/>
  <c r="P998" i="14"/>
  <c r="N1007" i="14"/>
  <c r="K189" i="14"/>
  <c r="L650" i="14"/>
  <c r="R799" i="14"/>
  <c r="V157" i="14"/>
  <c r="O793" i="14"/>
  <c r="V90" i="14"/>
  <c r="P172" i="14"/>
  <c r="J962" i="14"/>
  <c r="K1004" i="14"/>
  <c r="P910" i="14"/>
  <c r="R105" i="14"/>
  <c r="V341" i="14"/>
  <c r="V910" i="14"/>
  <c r="V972" i="14"/>
  <c r="R1036" i="14"/>
  <c r="O952" i="14"/>
  <c r="R28" i="14"/>
  <c r="O470" i="14"/>
  <c r="R172" i="14"/>
  <c r="Q613" i="14"/>
  <c r="U73" i="14"/>
  <c r="R311" i="14"/>
  <c r="N1000" i="14"/>
  <c r="K41" i="14"/>
  <c r="J918" i="14"/>
  <c r="N1047" i="14"/>
  <c r="K969" i="14"/>
  <c r="K918" i="14"/>
  <c r="L47" i="14"/>
  <c r="T648" i="14"/>
  <c r="P617" i="14"/>
  <c r="V928" i="14"/>
  <c r="R1055" i="14"/>
  <c r="L1058" i="14"/>
  <c r="P1061" i="14"/>
  <c r="U1055" i="14"/>
  <c r="N1055" i="14"/>
  <c r="Q1053" i="14"/>
  <c r="T926" i="14"/>
  <c r="V11" i="14"/>
  <c r="U1012" i="14"/>
  <c r="P940" i="14"/>
  <c r="V113" i="14"/>
  <c r="T615" i="14"/>
  <c r="U115" i="14"/>
  <c r="N936" i="14"/>
  <c r="P345" i="14"/>
  <c r="V639" i="14"/>
  <c r="S1012" i="14"/>
  <c r="K165" i="14"/>
  <c r="P19" i="14"/>
  <c r="S1004" i="14"/>
  <c r="V342" i="14"/>
  <c r="U478" i="14"/>
  <c r="J55" i="14"/>
  <c r="V193" i="14"/>
  <c r="Q648" i="14"/>
  <c r="Q1049" i="14"/>
  <c r="Q142" i="14"/>
  <c r="M499" i="14"/>
  <c r="R89" i="14"/>
  <c r="Q952" i="14"/>
  <c r="Q951" i="14"/>
  <c r="V1001" i="14"/>
  <c r="R99" i="14"/>
  <c r="V492" i="14"/>
  <c r="Q1052" i="14"/>
  <c r="M48" i="14"/>
  <c r="O1051" i="14"/>
  <c r="T782" i="14"/>
  <c r="P332" i="14"/>
  <c r="U199" i="14"/>
  <c r="Q343" i="14"/>
  <c r="Q68" i="14"/>
  <c r="U87" i="14"/>
  <c r="Q619" i="14"/>
  <c r="O485" i="14"/>
  <c r="L189" i="14"/>
  <c r="N786" i="14"/>
  <c r="U486" i="14"/>
  <c r="U997" i="14"/>
  <c r="P979" i="14"/>
  <c r="O134" i="14"/>
  <c r="L339" i="14"/>
  <c r="N989" i="14"/>
  <c r="L1045" i="14"/>
  <c r="O44" i="14"/>
  <c r="L995" i="14"/>
  <c r="L766" i="14"/>
  <c r="N32" i="14"/>
  <c r="P791" i="14"/>
  <c r="Q949" i="14"/>
  <c r="O794" i="14"/>
  <c r="T623" i="14"/>
  <c r="K785" i="14"/>
  <c r="R614" i="14"/>
  <c r="U60" i="14"/>
  <c r="R499" i="14"/>
  <c r="N185" i="14"/>
  <c r="K915" i="14"/>
  <c r="T347" i="14"/>
  <c r="P772" i="14"/>
  <c r="V117" i="14"/>
  <c r="V786" i="14"/>
  <c r="Q1014" i="14"/>
  <c r="N132" i="14"/>
  <c r="T115" i="14"/>
  <c r="K771" i="14"/>
  <c r="K631" i="14"/>
  <c r="M113" i="14"/>
  <c r="S473" i="14"/>
  <c r="N1044" i="14"/>
  <c r="M761" i="14"/>
  <c r="T622" i="14"/>
  <c r="K201" i="14"/>
  <c r="N94" i="14"/>
  <c r="N85" i="14"/>
  <c r="Q145" i="14"/>
  <c r="L1048" i="14"/>
  <c r="P1040" i="14"/>
  <c r="K107" i="14"/>
  <c r="U150" i="14"/>
  <c r="Q774" i="14"/>
  <c r="O330" i="14"/>
  <c r="U916" i="14"/>
  <c r="S42" i="14"/>
  <c r="U118" i="14"/>
  <c r="R498" i="14"/>
  <c r="P778" i="14"/>
  <c r="V622" i="14"/>
  <c r="V909" i="14"/>
  <c r="K27" i="14"/>
  <c r="O152" i="14"/>
  <c r="Q909" i="14"/>
  <c r="L1018" i="14"/>
  <c r="K322" i="14"/>
  <c r="K636" i="14"/>
  <c r="N488" i="14"/>
  <c r="U946" i="14"/>
  <c r="Q987" i="14"/>
  <c r="P173" i="14"/>
  <c r="U972" i="14"/>
  <c r="Q935" i="14"/>
  <c r="V967" i="14"/>
  <c r="N913" i="14"/>
  <c r="N764" i="14"/>
  <c r="T69" i="14"/>
  <c r="N991" i="14"/>
  <c r="M467" i="14"/>
  <c r="U54" i="14"/>
  <c r="P179" i="14"/>
  <c r="T50" i="14"/>
  <c r="O471" i="14"/>
  <c r="L997" i="14"/>
  <c r="V144" i="14"/>
  <c r="U783" i="14"/>
  <c r="U129" i="14"/>
  <c r="U69" i="14"/>
  <c r="K49" i="14"/>
  <c r="R1026" i="14"/>
  <c r="U127" i="14"/>
  <c r="T621" i="14"/>
  <c r="T767" i="14"/>
  <c r="Q46" i="14"/>
  <c r="V960" i="14"/>
  <c r="J37" i="14"/>
  <c r="L494" i="14"/>
  <c r="L998" i="14"/>
  <c r="M32" i="14"/>
  <c r="T74" i="14"/>
  <c r="V114" i="14"/>
  <c r="T175" i="14"/>
  <c r="U942" i="14"/>
  <c r="O1001" i="14"/>
  <c r="N152" i="14"/>
  <c r="T320" i="14"/>
  <c r="P143" i="14"/>
  <c r="P88" i="14"/>
  <c r="R1050" i="14"/>
  <c r="O1009" i="14"/>
  <c r="S910" i="14"/>
  <c r="P25" i="14"/>
  <c r="R914" i="14"/>
  <c r="R61" i="14"/>
  <c r="K796" i="14"/>
  <c r="M92" i="14"/>
  <c r="P928" i="14"/>
  <c r="U973" i="14"/>
  <c r="T962" i="14"/>
  <c r="O962" i="14"/>
  <c r="K30" i="14"/>
  <c r="T147" i="14"/>
  <c r="M62" i="14"/>
  <c r="R945" i="14"/>
  <c r="M920" i="14"/>
  <c r="U65" i="14"/>
  <c r="K68" i="14"/>
  <c r="R1029" i="14"/>
  <c r="Q87" i="14"/>
  <c r="N106" i="14"/>
  <c r="S1023" i="14"/>
  <c r="L126" i="14"/>
  <c r="M624" i="14"/>
  <c r="J93" i="14"/>
  <c r="T105" i="14"/>
  <c r="V75" i="14"/>
  <c r="T15" i="14"/>
  <c r="R122" i="14"/>
  <c r="U187" i="14"/>
  <c r="O80" i="14"/>
  <c r="P959" i="14"/>
  <c r="Q93" i="14"/>
  <c r="V968" i="14"/>
  <c r="R319" i="14"/>
  <c r="M795" i="14"/>
  <c r="U188" i="14"/>
  <c r="O934" i="14"/>
  <c r="T194" i="14"/>
  <c r="N195" i="14"/>
  <c r="Q64" i="14"/>
  <c r="P107" i="14"/>
  <c r="K973" i="14"/>
  <c r="T83" i="14"/>
  <c r="U193" i="14"/>
  <c r="S94" i="14"/>
  <c r="S937" i="14"/>
  <c r="J1054" i="14"/>
  <c r="L954" i="14"/>
  <c r="O15" i="14"/>
  <c r="M787" i="14"/>
  <c r="N500" i="14"/>
  <c r="M142" i="14"/>
  <c r="Q348" i="14"/>
  <c r="L1037" i="14"/>
  <c r="P323" i="14"/>
  <c r="R72" i="14"/>
  <c r="O932" i="14"/>
  <c r="S64" i="14"/>
  <c r="Q111" i="14"/>
  <c r="Q948" i="14"/>
  <c r="N315" i="14"/>
  <c r="O1037" i="14"/>
  <c r="L172" i="14"/>
  <c r="O763" i="14"/>
  <c r="K104" i="14"/>
  <c r="Q115" i="14"/>
  <c r="K789" i="14"/>
  <c r="N50" i="14"/>
  <c r="N490" i="14"/>
  <c r="T494" i="14"/>
  <c r="S166" i="14"/>
  <c r="L627" i="14"/>
  <c r="M978" i="14"/>
  <c r="S775" i="14"/>
  <c r="U629" i="14"/>
  <c r="P493" i="14"/>
  <c r="K38" i="14"/>
  <c r="L500" i="14"/>
  <c r="R962" i="14"/>
  <c r="P201" i="14"/>
  <c r="O14" i="14"/>
  <c r="M937" i="14"/>
  <c r="Q78" i="14"/>
  <c r="U109" i="14"/>
  <c r="M78" i="14"/>
  <c r="K114" i="14"/>
  <c r="Q984" i="14"/>
  <c r="K932" i="14"/>
  <c r="L24" i="14"/>
  <c r="O1017" i="14"/>
  <c r="M975" i="14"/>
  <c r="T778" i="14"/>
  <c r="R465" i="14"/>
  <c r="N143" i="14"/>
  <c r="K184" i="14"/>
  <c r="N182" i="14"/>
  <c r="T1006" i="14"/>
  <c r="L117" i="14"/>
  <c r="U318" i="14"/>
  <c r="K930" i="14"/>
  <c r="U121" i="14"/>
  <c r="V784" i="14"/>
  <c r="R768" i="14"/>
  <c r="N930" i="14"/>
  <c r="M926" i="14"/>
  <c r="V38" i="14"/>
  <c r="M105" i="14"/>
  <c r="R1035" i="14"/>
  <c r="U778" i="14"/>
  <c r="V983" i="14"/>
  <c r="N338" i="14"/>
  <c r="N461" i="14"/>
  <c r="V185" i="14"/>
  <c r="P136" i="14"/>
  <c r="K910" i="14"/>
  <c r="U642" i="14"/>
  <c r="Q9" i="14"/>
  <c r="R316" i="14"/>
  <c r="K188" i="14"/>
  <c r="U489" i="14"/>
  <c r="Q771" i="14"/>
  <c r="U767" i="14"/>
  <c r="U793" i="14"/>
  <c r="R39" i="14"/>
  <c r="O20" i="14"/>
  <c r="M954" i="14"/>
  <c r="S1003" i="14"/>
  <c r="R633" i="14"/>
  <c r="L634" i="14"/>
  <c r="O38" i="14"/>
  <c r="N1002" i="14"/>
  <c r="P641" i="14"/>
  <c r="V641" i="14"/>
  <c r="L466" i="14"/>
  <c r="U29" i="14"/>
  <c r="T335" i="14"/>
  <c r="Q983" i="14"/>
  <c r="N36" i="14"/>
  <c r="U335" i="14"/>
  <c r="S464" i="14"/>
  <c r="N643" i="14"/>
  <c r="L926" i="14"/>
  <c r="V29" i="14"/>
  <c r="V145" i="14"/>
  <c r="Q1045" i="14"/>
  <c r="K350" i="14"/>
  <c r="U130" i="14"/>
  <c r="P631" i="14"/>
  <c r="R787" i="14"/>
  <c r="J992" i="14"/>
  <c r="K16" i="14"/>
  <c r="M57" i="14"/>
  <c r="L182" i="14"/>
  <c r="T796" i="14"/>
  <c r="M29" i="14"/>
  <c r="V51" i="14"/>
  <c r="Q471" i="14"/>
  <c r="N108" i="14"/>
  <c r="O336" i="14"/>
  <c r="T102" i="14"/>
  <c r="L770" i="14"/>
  <c r="O913" i="14"/>
  <c r="V643" i="14"/>
  <c r="T64" i="14"/>
  <c r="N28" i="14"/>
  <c r="L129" i="14"/>
  <c r="U1052" i="14"/>
  <c r="M151" i="14"/>
  <c r="M52" i="14"/>
  <c r="P497" i="14"/>
  <c r="O5" i="14"/>
  <c r="T20" i="14"/>
  <c r="S131" i="14"/>
  <c r="Q972" i="14"/>
  <c r="O476" i="14"/>
  <c r="Q26" i="14"/>
  <c r="J147" i="14"/>
  <c r="M1007" i="14"/>
  <c r="L972" i="14"/>
  <c r="R75" i="14"/>
  <c r="U319" i="14"/>
  <c r="P769" i="14"/>
  <c r="Q638" i="14"/>
  <c r="L919" i="14"/>
  <c r="O322" i="14"/>
  <c r="U323" i="14"/>
  <c r="T950" i="14"/>
  <c r="S15" i="14"/>
  <c r="L969" i="14"/>
  <c r="M1012" i="14"/>
  <c r="K18" i="14"/>
  <c r="K493" i="14"/>
  <c r="J73" i="14"/>
  <c r="N47" i="14"/>
  <c r="M126" i="14"/>
  <c r="T144" i="14"/>
  <c r="S472" i="14"/>
  <c r="V501" i="14"/>
  <c r="U1025" i="14"/>
  <c r="U20" i="14"/>
  <c r="V648" i="14"/>
  <c r="L956" i="14"/>
  <c r="K345" i="14"/>
  <c r="N498" i="14"/>
  <c r="N146" i="14"/>
  <c r="T90" i="14"/>
  <c r="Q645" i="14"/>
  <c r="V768" i="14"/>
  <c r="L73" i="14"/>
  <c r="M65" i="14"/>
  <c r="Q80" i="14"/>
  <c r="S952" i="14"/>
  <c r="Q32" i="14"/>
  <c r="U126" i="14"/>
  <c r="P1042" i="14"/>
  <c r="P150" i="14"/>
  <c r="R613" i="14"/>
  <c r="J140" i="14"/>
  <c r="P17" i="14"/>
  <c r="K946" i="14"/>
  <c r="L112" i="14"/>
  <c r="O174" i="14"/>
  <c r="U998" i="14"/>
  <c r="R1047" i="14"/>
  <c r="O463" i="14"/>
  <c r="R346" i="14"/>
  <c r="R988" i="14"/>
  <c r="P768" i="14"/>
  <c r="L184" i="14"/>
  <c r="R21" i="14"/>
  <c r="P645" i="14"/>
  <c r="L787" i="14"/>
  <c r="Q313" i="14"/>
  <c r="P197" i="14"/>
  <c r="O143" i="14"/>
  <c r="J993" i="14"/>
  <c r="V959" i="14"/>
  <c r="Q500" i="14"/>
  <c r="T62" i="14"/>
  <c r="N613" i="14"/>
  <c r="L982" i="14"/>
  <c r="R976" i="14"/>
  <c r="V18" i="14"/>
  <c r="P315" i="14"/>
  <c r="V1043" i="14"/>
  <c r="P779" i="14"/>
  <c r="R764" i="14"/>
  <c r="K31" i="14"/>
  <c r="T63" i="14"/>
  <c r="N61" i="14"/>
  <c r="M194" i="14"/>
  <c r="S492" i="14"/>
  <c r="R959" i="14"/>
  <c r="L76" i="14"/>
  <c r="O801" i="14"/>
  <c r="U801" i="14"/>
  <c r="Q128" i="14"/>
  <c r="V34" i="14"/>
  <c r="O928" i="14"/>
  <c r="L121" i="14"/>
  <c r="N480" i="14"/>
  <c r="N91" i="14"/>
  <c r="K340" i="14"/>
  <c r="P349" i="14"/>
  <c r="U163" i="14"/>
  <c r="O920" i="14"/>
  <c r="N161" i="14"/>
  <c r="V188" i="14"/>
  <c r="L143" i="14"/>
  <c r="O166" i="14"/>
  <c r="R785" i="14"/>
  <c r="L625" i="14"/>
  <c r="U100" i="14"/>
  <c r="U1002" i="14"/>
  <c r="U779" i="14"/>
  <c r="V195" i="14"/>
  <c r="M64" i="14"/>
  <c r="V1047" i="14"/>
  <c r="M953" i="14"/>
  <c r="N150" i="14"/>
  <c r="T155" i="14"/>
  <c r="P978" i="14"/>
  <c r="O348" i="14"/>
  <c r="V644" i="14"/>
  <c r="U949" i="14"/>
  <c r="N494" i="14"/>
  <c r="R76" i="14"/>
  <c r="V21" i="14"/>
  <c r="L156" i="14"/>
  <c r="J78" i="14"/>
  <c r="P473" i="14"/>
  <c r="L616" i="14"/>
  <c r="J67" i="14"/>
  <c r="U40" i="14"/>
  <c r="N112" i="14"/>
  <c r="R69" i="14"/>
  <c r="K324" i="14"/>
  <c r="U43" i="14"/>
  <c r="S178" i="14"/>
  <c r="O783" i="14"/>
  <c r="K1041" i="14"/>
  <c r="O923" i="14"/>
  <c r="P313" i="14"/>
  <c r="L1012" i="14"/>
  <c r="T157" i="14"/>
  <c r="N931" i="14"/>
  <c r="J1026" i="14"/>
  <c r="M154" i="14"/>
  <c r="S341" i="14"/>
  <c r="P61" i="14"/>
  <c r="Q340" i="14"/>
  <c r="P463" i="14"/>
  <c r="R43" i="14"/>
  <c r="T934" i="14"/>
  <c r="O486" i="14"/>
  <c r="J66" i="14"/>
  <c r="K6" i="14"/>
  <c r="Q625" i="14"/>
  <c r="M465" i="14"/>
  <c r="Q761" i="14"/>
  <c r="S169" i="14"/>
  <c r="S928" i="14"/>
  <c r="U58" i="14"/>
  <c r="S165" i="14"/>
  <c r="L764" i="14"/>
  <c r="M501" i="14"/>
  <c r="P761" i="14"/>
  <c r="J1022" i="14"/>
  <c r="M110" i="14"/>
  <c r="Q163" i="14"/>
  <c r="K84" i="14"/>
  <c r="K172" i="14"/>
  <c r="U1046" i="14"/>
  <c r="U483" i="14"/>
  <c r="V953" i="14"/>
  <c r="J139" i="14"/>
  <c r="K194" i="14"/>
  <c r="N640" i="14"/>
  <c r="P616" i="14"/>
  <c r="L790" i="14"/>
  <c r="V476" i="14"/>
  <c r="K1008" i="14"/>
  <c r="U1038" i="14"/>
  <c r="T789" i="14"/>
  <c r="L942" i="14"/>
  <c r="L784" i="14"/>
  <c r="V351" i="14"/>
  <c r="V489" i="14"/>
  <c r="Q160" i="14"/>
  <c r="S65" i="14"/>
  <c r="S19" i="14"/>
  <c r="M939" i="14"/>
  <c r="O69" i="14"/>
  <c r="K177" i="14"/>
  <c r="V474" i="14"/>
  <c r="O85" i="14"/>
  <c r="Q946" i="14"/>
  <c r="R1033" i="14"/>
  <c r="P64" i="14"/>
  <c r="S142" i="14"/>
  <c r="K940" i="14"/>
  <c r="Q783" i="14"/>
  <c r="O159" i="14"/>
  <c r="T1043" i="14"/>
  <c r="P488" i="14"/>
  <c r="R129" i="14"/>
  <c r="S1030" i="14"/>
  <c r="P993" i="14"/>
  <c r="P971" i="14"/>
  <c r="N96" i="14"/>
  <c r="T943" i="14"/>
  <c r="V617" i="14"/>
  <c r="T493" i="14"/>
  <c r="S785" i="14"/>
  <c r="P1041" i="14"/>
  <c r="S461" i="14"/>
  <c r="O121" i="14"/>
  <c r="P927" i="14"/>
  <c r="O650" i="14"/>
  <c r="V491" i="14"/>
  <c r="M770" i="14"/>
  <c r="U963" i="14"/>
  <c r="R117" i="14"/>
  <c r="J7" i="14"/>
  <c r="S311" i="14"/>
  <c r="R66" i="14"/>
  <c r="Q107" i="14"/>
  <c r="U125" i="14"/>
  <c r="V987" i="14"/>
  <c r="S1031" i="14"/>
  <c r="T321" i="14"/>
  <c r="Q59" i="14"/>
  <c r="T161" i="14"/>
  <c r="R631" i="14"/>
  <c r="U957" i="14"/>
  <c r="Q796" i="14"/>
  <c r="T472" i="14"/>
  <c r="M643" i="14"/>
  <c r="O777" i="14"/>
  <c r="J965" i="14"/>
  <c r="N71" i="14"/>
  <c r="K26" i="14"/>
  <c r="U787" i="14"/>
  <c r="K145" i="14"/>
  <c r="P990" i="14"/>
  <c r="N946" i="14"/>
  <c r="P1009" i="14"/>
  <c r="P1039" i="14"/>
  <c r="U53" i="14"/>
  <c r="N967" i="14"/>
  <c r="R48" i="14"/>
  <c r="K1052" i="14"/>
  <c r="J107" i="14"/>
  <c r="V1003" i="14"/>
  <c r="K478" i="14"/>
  <c r="O196" i="14"/>
  <c r="K23" i="14"/>
  <c r="T791" i="14"/>
  <c r="U983" i="14"/>
  <c r="J1016" i="14"/>
  <c r="T159" i="14"/>
  <c r="L201" i="14"/>
  <c r="L13" i="14"/>
  <c r="L645" i="14"/>
  <c r="T922" i="14"/>
  <c r="M153" i="14"/>
  <c r="U347" i="14"/>
  <c r="U971" i="14"/>
  <c r="L113" i="14"/>
  <c r="T1033" i="14"/>
  <c r="K794" i="14"/>
  <c r="L1025" i="14"/>
  <c r="S31" i="14"/>
  <c r="M200" i="14"/>
  <c r="Q772" i="14"/>
  <c r="O115" i="14"/>
  <c r="K914" i="14"/>
  <c r="M639" i="14"/>
  <c r="U68" i="14"/>
  <c r="S499" i="14"/>
  <c r="Q1037" i="14"/>
  <c r="Q1034" i="14"/>
  <c r="L55" i="14"/>
  <c r="J1044" i="14"/>
  <c r="V1024" i="14"/>
  <c r="L83" i="14"/>
  <c r="O1050" i="14"/>
  <c r="R468" i="14"/>
  <c r="T919" i="14"/>
  <c r="P917" i="14"/>
  <c r="Q341" i="14"/>
  <c r="T130" i="14"/>
  <c r="R44" i="14"/>
  <c r="V25" i="14"/>
  <c r="N774" i="14"/>
  <c r="V966" i="14"/>
  <c r="M637" i="14"/>
  <c r="M143" i="14"/>
  <c r="S201" i="14"/>
  <c r="T997" i="14"/>
  <c r="S152" i="14"/>
  <c r="Q940" i="14"/>
  <c r="U1045" i="14"/>
  <c r="N160" i="14"/>
  <c r="M1048" i="14"/>
  <c r="T326" i="14"/>
  <c r="V1021" i="14"/>
  <c r="O921" i="14"/>
  <c r="M155" i="14"/>
  <c r="N333" i="14"/>
  <c r="N70" i="14"/>
  <c r="L1003" i="14"/>
  <c r="S620" i="14"/>
  <c r="V62" i="14"/>
  <c r="O168" i="14"/>
  <c r="U131" i="14"/>
  <c r="T626" i="14"/>
  <c r="K50" i="14"/>
  <c r="Q143" i="14"/>
  <c r="N1004" i="14"/>
  <c r="L485" i="14"/>
  <c r="V45" i="14"/>
  <c r="L917" i="14"/>
  <c r="L163" i="14"/>
  <c r="S979" i="14"/>
  <c r="T47" i="14"/>
  <c r="M318" i="14"/>
  <c r="T998" i="14"/>
  <c r="T476" i="14"/>
  <c r="T994" i="14"/>
  <c r="V951" i="14"/>
  <c r="L953" i="14"/>
  <c r="J1007" i="14"/>
  <c r="R351" i="14"/>
  <c r="U1018" i="14"/>
  <c r="S115" i="14"/>
  <c r="R922" i="14"/>
  <c r="Q1040" i="14"/>
  <c r="U992" i="14"/>
  <c r="Q611" i="14"/>
  <c r="O1002" i="14"/>
  <c r="V955" i="14"/>
  <c r="S193" i="14"/>
  <c r="J982" i="14"/>
  <c r="T938" i="14"/>
  <c r="T109" i="14"/>
  <c r="O19" i="14"/>
  <c r="N770" i="14"/>
  <c r="Q910" i="14"/>
  <c r="K488" i="14"/>
  <c r="P185" i="14"/>
  <c r="R49" i="14"/>
  <c r="K765" i="14"/>
  <c r="U216" i="14"/>
  <c r="W216" i="14" s="1"/>
  <c r="S614" i="14"/>
  <c r="T794" i="14"/>
  <c r="U24" i="14"/>
  <c r="V646" i="14"/>
  <c r="O9" i="14"/>
  <c r="O100" i="14"/>
  <c r="P190" i="14"/>
  <c r="L1027" i="14"/>
  <c r="O334" i="14"/>
  <c r="V60" i="14"/>
  <c r="M175" i="14"/>
  <c r="U48" i="14"/>
  <c r="K152" i="14"/>
  <c r="V58" i="14"/>
  <c r="M120" i="14"/>
  <c r="L130" i="14"/>
  <c r="R60" i="14"/>
  <c r="M911" i="14"/>
  <c r="R925" i="14"/>
  <c r="J57" i="14"/>
  <c r="T16" i="14"/>
  <c r="N790" i="14"/>
  <c r="L619" i="14"/>
  <c r="S312" i="14"/>
  <c r="O160" i="14"/>
  <c r="M132" i="14"/>
  <c r="N164" i="14"/>
  <c r="T651" i="14"/>
  <c r="V166" i="14"/>
  <c r="S916" i="14"/>
  <c r="K99" i="14"/>
  <c r="V917" i="14"/>
  <c r="Q60" i="14"/>
  <c r="T787" i="14"/>
  <c r="Q47" i="14"/>
  <c r="R34" i="14"/>
  <c r="M947" i="14"/>
  <c r="Q199" i="14"/>
  <c r="M130" i="14"/>
  <c r="S763" i="14"/>
  <c r="V17" i="14"/>
  <c r="N940" i="14"/>
  <c r="M170" i="14"/>
  <c r="V947" i="14"/>
  <c r="N986" i="14"/>
  <c r="O66" i="14"/>
  <c r="M8" i="14"/>
  <c r="M1019" i="14"/>
  <c r="P461" i="14"/>
  <c r="L90" i="14"/>
  <c r="K933" i="14"/>
  <c r="S127" i="14"/>
  <c r="L168" i="14"/>
  <c r="O964" i="14"/>
  <c r="Q94" i="14"/>
  <c r="R200" i="14"/>
  <c r="V630" i="14"/>
  <c r="P766" i="14"/>
  <c r="U155" i="14"/>
  <c r="Q316" i="14"/>
  <c r="M997" i="14"/>
  <c r="J981" i="14"/>
  <c r="U145" i="14"/>
  <c r="S124" i="14"/>
  <c r="N110" i="14"/>
  <c r="U198" i="14"/>
  <c r="T172" i="14"/>
  <c r="N59" i="14"/>
  <c r="L72" i="14"/>
  <c r="M1000" i="14"/>
  <c r="Q70" i="14"/>
  <c r="S780" i="14"/>
  <c r="R791" i="14"/>
  <c r="U985" i="14"/>
  <c r="R918" i="14"/>
  <c r="S929" i="14"/>
  <c r="T634" i="14"/>
  <c r="N1030" i="14"/>
  <c r="T921" i="14"/>
  <c r="R97" i="14"/>
  <c r="L1020" i="14"/>
  <c r="S933" i="14"/>
  <c r="R637" i="14"/>
  <c r="O351" i="14"/>
  <c r="L9" i="14"/>
  <c r="O176" i="14"/>
  <c r="S983" i="14"/>
  <c r="R921" i="14"/>
  <c r="L39" i="14"/>
  <c r="V776" i="14"/>
  <c r="O967" i="14"/>
  <c r="K136" i="14"/>
  <c r="V799" i="14"/>
  <c r="R618" i="14"/>
  <c r="J1012" i="14"/>
  <c r="Q918" i="14"/>
  <c r="K134" i="14"/>
  <c r="M336" i="14"/>
  <c r="T1025" i="14"/>
  <c r="Q467" i="14"/>
  <c r="M490" i="14"/>
  <c r="Q635" i="14"/>
  <c r="K965" i="14"/>
  <c r="Q24" i="14"/>
  <c r="U1036" i="14"/>
  <c r="Q996" i="14"/>
  <c r="S188" i="14"/>
  <c r="T939" i="14"/>
  <c r="J1020" i="14"/>
  <c r="T77" i="14"/>
  <c r="O48" i="14"/>
  <c r="P127" i="14"/>
  <c r="L959" i="14"/>
  <c r="V321" i="14"/>
  <c r="U619" i="14"/>
  <c r="Q185" i="14"/>
  <c r="O1048" i="14"/>
  <c r="S320" i="14"/>
  <c r="U474" i="14"/>
  <c r="R632" i="14"/>
  <c r="P14" i="14"/>
  <c r="R132" i="14"/>
  <c r="R923" i="14"/>
  <c r="S634" i="14"/>
  <c r="K626" i="14"/>
  <c r="K1042" i="14"/>
  <c r="V159" i="14"/>
  <c r="T617" i="14"/>
  <c r="Q1031" i="14"/>
  <c r="U183" i="14"/>
  <c r="N186" i="14"/>
  <c r="Q183" i="14"/>
  <c r="M1051" i="14"/>
  <c r="Q999" i="14"/>
  <c r="M188" i="14"/>
  <c r="T1001" i="14"/>
  <c r="T30" i="14"/>
  <c r="Q633" i="14"/>
  <c r="V927" i="14"/>
  <c r="S105" i="14"/>
  <c r="T55" i="14"/>
  <c r="Q195" i="14"/>
  <c r="U780" i="14"/>
  <c r="V973" i="14"/>
  <c r="K499" i="14"/>
  <c r="Q61" i="14"/>
  <c r="L924" i="14"/>
  <c r="R139" i="14"/>
  <c r="K992" i="14"/>
  <c r="Q985" i="14"/>
  <c r="Q57" i="14"/>
  <c r="K635" i="14"/>
  <c r="M23" i="14"/>
  <c r="M634" i="14"/>
  <c r="V174" i="14"/>
  <c r="V1019" i="14"/>
  <c r="T46" i="14"/>
  <c r="P636" i="14"/>
  <c r="Q967" i="14"/>
  <c r="U142" i="14"/>
  <c r="T772" i="14"/>
  <c r="L176" i="14"/>
  <c r="J939" i="14"/>
  <c r="J65" i="14"/>
  <c r="J1027" i="14"/>
  <c r="N1020" i="14"/>
  <c r="L159" i="14"/>
  <c r="U935" i="14"/>
  <c r="N479" i="14"/>
  <c r="R649" i="14"/>
  <c r="O72" i="14"/>
  <c r="V461" i="14"/>
  <c r="T116" i="14"/>
  <c r="V102" i="14"/>
  <c r="S913" i="14"/>
  <c r="S1028" i="14"/>
  <c r="O83" i="14"/>
  <c r="R620" i="14"/>
  <c r="P486" i="14"/>
  <c r="S642" i="14"/>
  <c r="K128" i="14"/>
  <c r="U970" i="14"/>
  <c r="L192" i="14"/>
  <c r="K37" i="14"/>
  <c r="K1054" i="14"/>
  <c r="P501" i="14"/>
  <c r="U1015" i="14"/>
  <c r="Q1051" i="14"/>
  <c r="T198" i="14"/>
  <c r="U63" i="14"/>
  <c r="K797" i="14"/>
  <c r="K163" i="14"/>
  <c r="L777" i="14"/>
  <c r="V192" i="14"/>
  <c r="V761" i="14"/>
  <c r="J95" i="14"/>
  <c r="O925" i="14"/>
  <c r="L349" i="14"/>
  <c r="Q345" i="14"/>
  <c r="K17" i="14"/>
  <c r="T650" i="14"/>
  <c r="K91" i="14"/>
  <c r="S6" i="14"/>
  <c r="L946" i="14"/>
  <c r="L489" i="14"/>
  <c r="M114" i="14"/>
  <c r="L467" i="14"/>
  <c r="R470" i="14"/>
  <c r="P478" i="14"/>
  <c r="K787" i="14"/>
  <c r="Q493" i="14"/>
  <c r="L495" i="14"/>
  <c r="P1001" i="14"/>
  <c r="T98" i="14"/>
  <c r="S1009" i="14"/>
  <c r="K346" i="14"/>
  <c r="U160" i="14"/>
  <c r="J74" i="14"/>
  <c r="P84" i="14"/>
  <c r="K625" i="14"/>
  <c r="Q1020" i="14"/>
  <c r="P317" i="14"/>
  <c r="O1032" i="14"/>
  <c r="N313" i="14"/>
  <c r="V350" i="14"/>
  <c r="N1033" i="14"/>
  <c r="S50" i="14"/>
  <c r="S59" i="14"/>
  <c r="M150" i="14"/>
  <c r="O946" i="14"/>
  <c r="U989" i="14"/>
  <c r="V1022" i="14"/>
  <c r="L139" i="14"/>
  <c r="M85" i="14"/>
  <c r="M191" i="14"/>
  <c r="J118" i="14"/>
  <c r="M1037" i="14"/>
  <c r="N638" i="14"/>
  <c r="O1040" i="14"/>
  <c r="U1034" i="14"/>
  <c r="P958" i="14"/>
  <c r="P53" i="14"/>
  <c r="O472" i="14"/>
  <c r="N350" i="14"/>
  <c r="P629" i="14"/>
  <c r="K349" i="14"/>
  <c r="P1012" i="14"/>
  <c r="U969" i="14"/>
  <c r="T977" i="14"/>
  <c r="P68" i="14"/>
  <c r="K1018" i="14"/>
  <c r="P961" i="14"/>
  <c r="L44" i="14"/>
  <c r="R641" i="14"/>
  <c r="N1052" i="14"/>
  <c r="N133" i="14"/>
  <c r="L25" i="14"/>
  <c r="R993" i="14"/>
  <c r="L987" i="14"/>
  <c r="V200" i="14"/>
  <c r="S24" i="14"/>
  <c r="N925" i="14"/>
  <c r="T957" i="14"/>
  <c r="M613" i="14"/>
  <c r="S314" i="14"/>
  <c r="R1020" i="14"/>
  <c r="M1036" i="14"/>
  <c r="J980" i="14"/>
  <c r="M133" i="14"/>
  <c r="V337" i="14"/>
  <c r="N135" i="14"/>
  <c r="S138" i="14"/>
  <c r="R115" i="14"/>
  <c r="U94" i="14"/>
  <c r="P160" i="14"/>
  <c r="O54" i="14"/>
  <c r="J931" i="14"/>
  <c r="P188" i="14"/>
  <c r="V471" i="14"/>
  <c r="L468" i="14"/>
  <c r="S769" i="14"/>
  <c r="O183" i="14"/>
  <c r="O988" i="14"/>
  <c r="Q327" i="14"/>
  <c r="P987" i="14"/>
  <c r="L68" i="14"/>
  <c r="S183" i="14"/>
  <c r="V1048" i="14"/>
  <c r="O765" i="14"/>
  <c r="N957" i="14"/>
  <c r="S1017" i="14"/>
  <c r="S946" i="14"/>
  <c r="S953" i="14"/>
  <c r="L161" i="14"/>
  <c r="J1045" i="14"/>
  <c r="M469" i="14"/>
  <c r="L615" i="14"/>
  <c r="Q50" i="14"/>
  <c r="P75" i="14"/>
  <c r="R998" i="14"/>
  <c r="V963" i="14"/>
  <c r="T986" i="14"/>
  <c r="L8" i="14"/>
  <c r="V793" i="14"/>
  <c r="S92" i="14"/>
  <c r="P141" i="14"/>
  <c r="K948" i="14"/>
  <c r="R106" i="14"/>
  <c r="V328" i="14"/>
  <c r="U1030" i="14"/>
  <c r="J1032" i="14"/>
  <c r="Q338" i="14"/>
  <c r="U1020" i="14"/>
  <c r="R7" i="14"/>
  <c r="S334" i="14"/>
  <c r="O965" i="14"/>
  <c r="R174" i="14"/>
  <c r="R944" i="14"/>
  <c r="K74" i="14"/>
  <c r="S945" i="14"/>
  <c r="Q319" i="14"/>
  <c r="J998" i="14"/>
  <c r="S348" i="14"/>
  <c r="L85" i="14"/>
  <c r="U1009" i="14"/>
  <c r="U314" i="14"/>
  <c r="O640" i="14"/>
  <c r="J994" i="14"/>
  <c r="O948" i="14"/>
  <c r="J923" i="14"/>
  <c r="Q789" i="14"/>
  <c r="T342" i="14"/>
  <c r="N639" i="14"/>
  <c r="P322" i="14"/>
  <c r="U473" i="14"/>
  <c r="M782" i="14"/>
  <c r="K1038" i="14"/>
  <c r="S145" i="14"/>
  <c r="P41" i="14"/>
  <c r="L617" i="14"/>
  <c r="S30" i="14"/>
  <c r="Q106" i="14"/>
  <c r="N767" i="14"/>
  <c r="L26" i="14"/>
  <c r="P48" i="14"/>
  <c r="O918" i="14"/>
  <c r="O1043" i="14"/>
  <c r="Q37" i="14"/>
  <c r="N316" i="14"/>
  <c r="O347" i="14"/>
  <c r="L637" i="14"/>
  <c r="T67" i="14"/>
  <c r="N1014" i="14"/>
  <c r="Q498" i="14"/>
  <c r="U80" i="14"/>
  <c r="T329" i="14"/>
  <c r="U331" i="14"/>
  <c r="Q1021" i="14"/>
  <c r="T971" i="14"/>
  <c r="S931" i="14"/>
  <c r="P973" i="14"/>
  <c r="P1030" i="14"/>
  <c r="M1003" i="14"/>
  <c r="T117" i="14"/>
  <c r="R151" i="14"/>
  <c r="L316" i="14"/>
  <c r="N130" i="14"/>
  <c r="N69" i="14"/>
  <c r="T955" i="14"/>
  <c r="O982" i="14"/>
  <c r="S490" i="14"/>
  <c r="Q939" i="14"/>
  <c r="V629" i="14"/>
  <c r="K1020" i="14"/>
  <c r="P344" i="14"/>
  <c r="M104" i="14"/>
  <c r="M121" i="14"/>
  <c r="L16" i="14"/>
  <c r="O1057" i="14"/>
  <c r="O1056" i="14"/>
  <c r="L1056" i="14"/>
  <c r="Q1056" i="14"/>
  <c r="P1056" i="14"/>
  <c r="Q1058" i="14"/>
  <c r="N1057" i="14"/>
  <c r="K1060" i="14"/>
  <c r="U1060" i="14"/>
  <c r="T1059" i="14"/>
  <c r="L1060" i="14"/>
  <c r="S1059" i="14"/>
  <c r="S1062" i="14"/>
  <c r="U185" i="14"/>
  <c r="K316" i="14"/>
  <c r="U230" i="14"/>
  <c r="W230" i="14" s="1"/>
  <c r="O60" i="14"/>
  <c r="N939" i="14"/>
  <c r="M915" i="14"/>
  <c r="M71" i="14"/>
  <c r="K958" i="14"/>
  <c r="M192" i="14"/>
  <c r="Q311" i="14"/>
  <c r="N783" i="14"/>
  <c r="R940" i="14"/>
  <c r="V480" i="14"/>
  <c r="O481" i="14"/>
  <c r="Q197" i="14"/>
  <c r="P118" i="14"/>
  <c r="R81" i="14"/>
  <c r="L797" i="14"/>
  <c r="V487" i="14"/>
  <c r="T954" i="14"/>
  <c r="O924" i="14"/>
  <c r="M1039" i="14"/>
  <c r="L472" i="14"/>
  <c r="T1010" i="14"/>
  <c r="U148" i="14"/>
  <c r="R1008" i="14"/>
  <c r="T59" i="14"/>
  <c r="S82" i="14"/>
  <c r="L141" i="14"/>
  <c r="J1051" i="14"/>
  <c r="Q342" i="14"/>
  <c r="V344" i="14"/>
  <c r="Q125" i="14"/>
  <c r="Q178" i="14"/>
  <c r="P200" i="14"/>
  <c r="U174" i="14"/>
  <c r="N938" i="14"/>
  <c r="R644" i="14"/>
  <c r="K22" i="14"/>
  <c r="N1051" i="14"/>
  <c r="O109" i="14"/>
  <c r="N72" i="14"/>
  <c r="V179" i="14"/>
  <c r="O624" i="14"/>
  <c r="J126" i="14"/>
  <c r="T479" i="14"/>
  <c r="O329" i="14"/>
  <c r="K11" i="14"/>
  <c r="S140" i="14"/>
  <c r="K167" i="14"/>
  <c r="N349" i="14"/>
  <c r="S62" i="14"/>
  <c r="L95" i="14"/>
  <c r="O791" i="14"/>
  <c r="K119" i="14"/>
  <c r="S316" i="14"/>
  <c r="K154" i="14"/>
  <c r="N173" i="14"/>
  <c r="N485" i="14"/>
  <c r="L952" i="14"/>
  <c r="Q344" i="14"/>
  <c r="U984" i="14"/>
  <c r="O622" i="14"/>
  <c r="O475" i="14"/>
  <c r="L470" i="14"/>
  <c r="V497" i="14"/>
  <c r="Q801" i="14"/>
  <c r="L928" i="14"/>
  <c r="M1028" i="14"/>
  <c r="M321" i="14"/>
  <c r="P474" i="14"/>
  <c r="U107" i="14"/>
  <c r="O186" i="14"/>
  <c r="S338" i="14"/>
  <c r="T1051" i="14"/>
  <c r="S1050" i="14"/>
  <c r="R1030" i="14"/>
  <c r="J946" i="14"/>
  <c r="S113" i="14"/>
  <c r="O332" i="14"/>
  <c r="N153" i="14"/>
  <c r="U79" i="14"/>
  <c r="O798" i="14"/>
  <c r="P166" i="14"/>
  <c r="U996" i="14"/>
  <c r="L1028" i="14"/>
  <c r="T790" i="14"/>
  <c r="V774" i="14"/>
  <c r="P152" i="14"/>
  <c r="J927" i="14"/>
  <c r="M40" i="14"/>
  <c r="R928" i="14"/>
  <c r="Q913" i="14"/>
  <c r="U937" i="14"/>
  <c r="N178" i="14"/>
  <c r="J91" i="14"/>
  <c r="U468" i="14"/>
  <c r="K483" i="14"/>
  <c r="L14" i="14"/>
  <c r="T937" i="14"/>
  <c r="V322" i="14"/>
  <c r="T201" i="14"/>
  <c r="K494" i="14"/>
  <c r="T84" i="14"/>
  <c r="R946" i="14"/>
  <c r="O51" i="14"/>
  <c r="R36" i="14"/>
  <c r="O780" i="14"/>
  <c r="S17" i="14"/>
  <c r="T491" i="14"/>
  <c r="R801" i="14"/>
  <c r="T990" i="14"/>
  <c r="O623" i="14"/>
  <c r="L114" i="14"/>
  <c r="L940" i="14"/>
  <c r="T336" i="14"/>
  <c r="R189" i="14"/>
  <c r="R40" i="14"/>
  <c r="R987" i="14"/>
  <c r="M58" i="14"/>
  <c r="V975" i="14"/>
  <c r="V1025" i="14"/>
  <c r="V638" i="14"/>
  <c r="U351" i="14"/>
  <c r="M627" i="14"/>
  <c r="Q328" i="14"/>
  <c r="R1048" i="14"/>
  <c r="N491" i="14"/>
  <c r="U46" i="14"/>
  <c r="L1015" i="14"/>
  <c r="U789" i="14"/>
  <c r="V640" i="14"/>
  <c r="Q1041" i="14"/>
  <c r="Q118" i="14"/>
  <c r="Q136" i="14"/>
  <c r="P984" i="14"/>
  <c r="J121" i="14"/>
  <c r="O188" i="14"/>
  <c r="J986" i="14"/>
  <c r="N180" i="14"/>
  <c r="O775" i="14"/>
  <c r="T1031" i="14"/>
  <c r="J1037" i="14"/>
  <c r="O10" i="14"/>
  <c r="K800" i="14"/>
  <c r="V616" i="14"/>
  <c r="T169" i="14"/>
  <c r="Q331" i="14"/>
  <c r="K928" i="14"/>
  <c r="T124" i="14"/>
  <c r="P495" i="14"/>
  <c r="R779" i="14"/>
  <c r="T632" i="14"/>
  <c r="K627" i="14"/>
  <c r="S982" i="14"/>
  <c r="Q148" i="14"/>
  <c r="K776" i="14"/>
  <c r="O1007" i="14"/>
  <c r="P963" i="14"/>
  <c r="O959" i="14"/>
  <c r="V41" i="14"/>
  <c r="S623" i="14"/>
  <c r="O797" i="14"/>
  <c r="J917" i="14"/>
  <c r="S970" i="14"/>
  <c r="M471" i="14"/>
  <c r="P925" i="14"/>
  <c r="S345" i="14"/>
  <c r="S28" i="14"/>
  <c r="R916" i="14"/>
  <c r="Q157" i="14"/>
  <c r="P916" i="14"/>
  <c r="U189" i="14"/>
  <c r="P931" i="14"/>
  <c r="S60" i="14"/>
  <c r="M629" i="14"/>
  <c r="T618" i="14"/>
  <c r="T43" i="14"/>
  <c r="Q138" i="14"/>
  <c r="V115" i="14"/>
  <c r="P625" i="14"/>
  <c r="Q942" i="14"/>
  <c r="P1008" i="14"/>
  <c r="R481" i="14"/>
  <c r="Q917" i="14"/>
  <c r="P1026" i="14"/>
  <c r="S993" i="14"/>
  <c r="T773" i="14"/>
  <c r="S207" i="14"/>
  <c r="R1032" i="14"/>
  <c r="J83" i="14"/>
  <c r="S478" i="14"/>
  <c r="V181" i="14"/>
  <c r="S317" i="14"/>
  <c r="L324" i="14"/>
  <c r="Q1018" i="14"/>
  <c r="U999" i="14"/>
  <c r="Q1055" i="14"/>
  <c r="U1056" i="14"/>
  <c r="V1056" i="14"/>
  <c r="J1057" i="14"/>
  <c r="P1053" i="14"/>
  <c r="N1058" i="14"/>
  <c r="J1059" i="14"/>
  <c r="O1061" i="14"/>
  <c r="Q1059" i="14"/>
  <c r="V1060" i="14"/>
  <c r="Q1062" i="14"/>
  <c r="P1063" i="14"/>
  <c r="V1063" i="14"/>
  <c r="O154" i="14"/>
  <c r="R145" i="14"/>
  <c r="K974" i="14"/>
  <c r="O1052" i="14"/>
  <c r="L629" i="14"/>
  <c r="T999" i="14"/>
  <c r="R322" i="14"/>
  <c r="P1037" i="14"/>
  <c r="Q1007" i="14"/>
  <c r="P170" i="14"/>
  <c r="Q314" i="14"/>
  <c r="P139" i="14"/>
  <c r="Q30" i="14"/>
  <c r="S329" i="14"/>
  <c r="P1045" i="14"/>
  <c r="V133" i="14"/>
  <c r="V1055" i="14"/>
  <c r="P1057" i="14"/>
  <c r="K1055" i="14"/>
  <c r="V1053" i="14"/>
  <c r="T1055" i="14"/>
  <c r="L1057" i="14"/>
  <c r="M1060" i="14"/>
  <c r="S1060" i="14"/>
  <c r="R1061" i="14"/>
  <c r="L1062" i="14"/>
  <c r="V1062" i="14"/>
  <c r="N1063" i="14"/>
  <c r="L329" i="14"/>
  <c r="L497" i="14"/>
  <c r="P1036" i="14"/>
  <c r="L763" i="14"/>
  <c r="S179" i="14"/>
  <c r="L171" i="14"/>
  <c r="U72" i="14"/>
  <c r="V766" i="14"/>
  <c r="N326" i="14"/>
  <c r="N795" i="14"/>
  <c r="U1014" i="14"/>
  <c r="M988" i="14"/>
  <c r="J41" i="14"/>
  <c r="Q979" i="14"/>
  <c r="K185" i="14"/>
  <c r="O318" i="14"/>
  <c r="K1053" i="14"/>
  <c r="M1053" i="14"/>
  <c r="O1055" i="14"/>
  <c r="P1058" i="14"/>
  <c r="K1061" i="14"/>
  <c r="V1058" i="14"/>
  <c r="O1059" i="14"/>
  <c r="O1060" i="14"/>
  <c r="Q1060" i="14"/>
  <c r="P1062" i="14"/>
  <c r="V613" i="14"/>
  <c r="S649" i="14"/>
  <c r="R331" i="14"/>
  <c r="U1006" i="14"/>
  <c r="T770" i="14"/>
  <c r="P941" i="14"/>
  <c r="L326" i="14"/>
  <c r="N487" i="14"/>
  <c r="M982" i="14"/>
  <c r="M147" i="14"/>
  <c r="L106" i="14"/>
  <c r="V785" i="14"/>
  <c r="K782" i="14"/>
  <c r="L651" i="14"/>
  <c r="U932" i="14"/>
  <c r="Q121" i="14"/>
  <c r="K10" i="14"/>
  <c r="M1061" i="14"/>
  <c r="U1053" i="14"/>
  <c r="P1055" i="14"/>
  <c r="O1058" i="14"/>
  <c r="R1056" i="14"/>
  <c r="K1056" i="14"/>
  <c r="L1059" i="14"/>
  <c r="L1061" i="14"/>
  <c r="P1059" i="14"/>
  <c r="R1062" i="14"/>
  <c r="S1063" i="14"/>
  <c r="S477" i="14"/>
  <c r="U59" i="14"/>
  <c r="K646" i="14"/>
  <c r="L620" i="14"/>
  <c r="P26" i="14"/>
  <c r="P42" i="14"/>
  <c r="Q915" i="14"/>
  <c r="S789" i="14"/>
  <c r="N201" i="14"/>
  <c r="O1016" i="14"/>
  <c r="T766" i="14"/>
  <c r="S1047" i="14"/>
  <c r="Q483" i="14"/>
  <c r="T1005" i="14"/>
  <c r="R933" i="14"/>
  <c r="T191" i="14"/>
  <c r="O103" i="14"/>
  <c r="L1055" i="14"/>
  <c r="T1053" i="14"/>
  <c r="M1057" i="14"/>
  <c r="L1053" i="14"/>
  <c r="N1056" i="14"/>
  <c r="R1058" i="14"/>
  <c r="R1060" i="14"/>
  <c r="J1060" i="14"/>
  <c r="T1061" i="14"/>
  <c r="R981" i="14"/>
  <c r="T1002" i="14"/>
  <c r="R5" i="14"/>
  <c r="P87" i="14"/>
  <c r="Q330" i="14"/>
  <c r="S102" i="14"/>
  <c r="T22" i="14"/>
  <c r="Q1004" i="14"/>
  <c r="O1024" i="14"/>
  <c r="O161" i="14"/>
  <c r="P632" i="14"/>
  <c r="Q151" i="14"/>
  <c r="R935" i="14"/>
  <c r="M474" i="14"/>
  <c r="T779" i="14"/>
  <c r="K936" i="14"/>
  <c r="R1057" i="14"/>
  <c r="S1053" i="14"/>
  <c r="O1053" i="14"/>
  <c r="M1056" i="14"/>
  <c r="M1059" i="14"/>
  <c r="N1060" i="14"/>
  <c r="S1061" i="14"/>
  <c r="Q1061" i="14"/>
  <c r="T1060" i="14"/>
  <c r="M1062" i="14"/>
  <c r="O1062" i="14"/>
  <c r="J1063" i="14"/>
  <c r="L102" i="14"/>
  <c r="M996" i="14"/>
  <c r="L341" i="14"/>
  <c r="V57" i="14"/>
  <c r="K351" i="14"/>
  <c r="M319" i="14"/>
  <c r="U1051" i="14"/>
  <c r="U784" i="14"/>
  <c r="P481" i="14"/>
  <c r="L480" i="14"/>
  <c r="M464" i="14"/>
  <c r="T123" i="14"/>
  <c r="M776" i="14"/>
  <c r="V1061" i="14"/>
  <c r="O786" i="14"/>
  <c r="M628" i="14"/>
  <c r="K1044" i="14"/>
  <c r="J1055" i="14"/>
  <c r="R1053" i="14"/>
  <c r="S1056" i="14"/>
  <c r="M1055" i="14"/>
  <c r="J1053" i="14"/>
  <c r="J1061" i="14"/>
  <c r="N1059" i="14"/>
  <c r="V1059" i="14"/>
  <c r="K1059" i="14"/>
  <c r="N1062" i="14"/>
  <c r="K1063" i="14"/>
  <c r="V345" i="14"/>
  <c r="S172" i="14"/>
  <c r="L122" i="14"/>
  <c r="R160" i="14"/>
  <c r="Q109" i="14"/>
  <c r="M224" i="14"/>
  <c r="T160" i="14"/>
  <c r="K85" i="14"/>
  <c r="J975" i="14"/>
  <c r="L336" i="14"/>
  <c r="Q45" i="14"/>
  <c r="P116" i="14"/>
  <c r="O792" i="14"/>
  <c r="U1058" i="14"/>
  <c r="L93" i="14"/>
  <c r="S475" i="14"/>
  <c r="V186" i="14"/>
  <c r="T1056" i="14"/>
  <c r="S1055" i="14"/>
  <c r="J1056" i="14"/>
  <c r="N1053" i="14"/>
  <c r="T1057" i="14"/>
  <c r="R1059" i="14"/>
  <c r="U1061" i="14"/>
  <c r="P1060" i="14"/>
  <c r="U1059" i="14"/>
  <c r="U1062" i="14"/>
  <c r="L1063" i="14"/>
  <c r="T1063" i="14"/>
  <c r="M1063" i="14"/>
  <c r="U1063" i="14"/>
  <c r="R1063" i="14"/>
  <c r="T1062" i="14"/>
  <c r="K1062" i="14"/>
  <c r="J1062" i="14"/>
  <c r="O1063" i="14"/>
  <c r="Q1063" i="14"/>
  <c r="O1078" i="14"/>
  <c r="R1078" i="14"/>
  <c r="P1078" i="14"/>
  <c r="N1078" i="14"/>
  <c r="T1078" i="14"/>
  <c r="V1078" i="14"/>
  <c r="S1078" i="14"/>
  <c r="Q1078" i="14"/>
  <c r="L1078" i="14"/>
  <c r="K1078" i="14"/>
  <c r="J1078" i="14"/>
  <c r="M1078" i="14"/>
  <c r="U1078" i="14"/>
  <c r="U1109" i="14"/>
  <c r="S1109" i="14"/>
  <c r="T1109" i="14"/>
  <c r="V1109" i="14"/>
  <c r="Q1109" i="14"/>
  <c r="K1109" i="14"/>
  <c r="R1109" i="14"/>
  <c r="J1109" i="14"/>
  <c r="M1109" i="14"/>
  <c r="O1109" i="14"/>
  <c r="L1109" i="14"/>
  <c r="P1109" i="14"/>
  <c r="N1109" i="14"/>
  <c r="L1164" i="14"/>
  <c r="Q1164" i="14"/>
  <c r="N1164" i="14"/>
  <c r="P1164" i="14"/>
  <c r="U1164" i="14"/>
  <c r="T1164" i="14"/>
  <c r="M1164" i="14"/>
  <c r="K1164" i="14"/>
  <c r="V1164" i="14"/>
  <c r="O1164" i="14"/>
  <c r="R1164" i="14"/>
  <c r="S1164" i="14"/>
  <c r="J1164" i="14"/>
  <c r="S1130" i="14"/>
  <c r="V1130" i="14"/>
  <c r="K1130" i="14"/>
  <c r="W1130" i="14" s="1"/>
  <c r="L1130" i="14"/>
  <c r="N1130" i="14"/>
  <c r="R1130" i="14"/>
  <c r="J1130" i="14"/>
  <c r="Q1130" i="14"/>
  <c r="U1130" i="14"/>
  <c r="O1130" i="14"/>
  <c r="P1130" i="14"/>
  <c r="T1130" i="14"/>
  <c r="M1130" i="14"/>
  <c r="K1098" i="14"/>
  <c r="S1098" i="14"/>
  <c r="J1098" i="14"/>
  <c r="O1098" i="14"/>
  <c r="N1098" i="14"/>
  <c r="T1098" i="14"/>
  <c r="Q1098" i="14"/>
  <c r="P1098" i="14"/>
  <c r="V1098" i="14"/>
  <c r="L1098" i="14"/>
  <c r="R1098" i="14"/>
  <c r="U1098" i="14"/>
  <c r="M1098" i="14"/>
  <c r="J1068" i="14"/>
  <c r="N1068" i="14"/>
  <c r="S1068" i="14"/>
  <c r="M1068" i="14"/>
  <c r="P1068" i="14"/>
  <c r="R1068" i="14"/>
  <c r="U1068" i="14"/>
  <c r="L1068" i="14"/>
  <c r="K1068" i="14"/>
  <c r="V1068" i="14"/>
  <c r="T1068" i="14"/>
  <c r="Q1068" i="14"/>
  <c r="O1068" i="14"/>
  <c r="T1099" i="14"/>
  <c r="N1099" i="14"/>
  <c r="O1099" i="14"/>
  <c r="U1099" i="14"/>
  <c r="J1099" i="14"/>
  <c r="P1099" i="14"/>
  <c r="M1099" i="14"/>
  <c r="K1099" i="14"/>
  <c r="R1099" i="14"/>
  <c r="L1099" i="14"/>
  <c r="Q1099" i="14"/>
  <c r="S1099" i="14"/>
  <c r="V1099" i="14"/>
  <c r="M1133" i="14"/>
  <c r="R1133" i="14"/>
  <c r="P1133" i="14"/>
  <c r="T1133" i="14"/>
  <c r="J1133" i="14"/>
  <c r="L1133" i="14"/>
  <c r="O1133" i="14"/>
  <c r="W1133" i="14" s="1"/>
  <c r="V1133" i="14"/>
  <c r="K1133" i="14"/>
  <c r="N1133" i="14"/>
  <c r="S1133" i="14"/>
  <c r="Q1133" i="14"/>
  <c r="U1133" i="14"/>
  <c r="N1091" i="14"/>
  <c r="M1091" i="14"/>
  <c r="T1091" i="14"/>
  <c r="P1091" i="14"/>
  <c r="U1091" i="14"/>
  <c r="L1091" i="14"/>
  <c r="Q1091" i="14"/>
  <c r="J1091" i="14"/>
  <c r="R1091" i="14"/>
  <c r="O1091" i="14"/>
  <c r="S1091" i="14"/>
  <c r="V1091" i="14"/>
  <c r="K1091" i="14"/>
  <c r="Q1094" i="14"/>
  <c r="P1094" i="14"/>
  <c r="M1094" i="14"/>
  <c r="R1094" i="14"/>
  <c r="N1094" i="14"/>
  <c r="V1094" i="14"/>
  <c r="J1094" i="14"/>
  <c r="U1094" i="14"/>
  <c r="O1094" i="14"/>
  <c r="S1094" i="14"/>
  <c r="T1094" i="14"/>
  <c r="L1094" i="14"/>
  <c r="K1094" i="14"/>
  <c r="S1142" i="14"/>
  <c r="N1142" i="14"/>
  <c r="T1142" i="14"/>
  <c r="Q1142" i="14"/>
  <c r="P1142" i="14"/>
  <c r="R1142" i="14"/>
  <c r="K1142" i="14"/>
  <c r="J1142" i="14"/>
  <c r="U1142" i="14"/>
  <c r="L1142" i="14"/>
  <c r="V1142" i="14"/>
  <c r="M1142" i="14"/>
  <c r="O1142" i="14"/>
  <c r="K1231" i="14"/>
  <c r="V1231" i="14"/>
  <c r="S1231" i="14"/>
  <c r="M1231" i="14"/>
  <c r="Q1231" i="14"/>
  <c r="L1231" i="14"/>
  <c r="P1231" i="14"/>
  <c r="J1231" i="14"/>
  <c r="T1231" i="14"/>
  <c r="U1231" i="14"/>
  <c r="N1231" i="14"/>
  <c r="R1231" i="14"/>
  <c r="O1231" i="14"/>
  <c r="W1231" i="14"/>
  <c r="O1407" i="14"/>
  <c r="S1407" i="14"/>
  <c r="P1407" i="14"/>
  <c r="L1407" i="14"/>
  <c r="M1407" i="14"/>
  <c r="K1407" i="14"/>
  <c r="Q1407" i="14"/>
  <c r="T1407" i="14"/>
  <c r="N1407" i="14"/>
  <c r="J1407" i="14"/>
  <c r="V1407" i="14"/>
  <c r="R1407" i="14"/>
  <c r="U1407" i="14"/>
  <c r="W1407" i="14"/>
  <c r="J1237" i="14"/>
  <c r="S1237" i="14"/>
  <c r="U1237" i="14"/>
  <c r="P1237" i="14"/>
  <c r="N1237" i="14"/>
  <c r="O1237" i="14"/>
  <c r="L1237" i="14"/>
  <c r="K1237" i="14"/>
  <c r="T1237" i="14"/>
  <c r="Q1237" i="14"/>
  <c r="R1237" i="14"/>
  <c r="M1237" i="14"/>
  <c r="V1237" i="14"/>
  <c r="W1237" i="14"/>
  <c r="J1458" i="14"/>
  <c r="L1458" i="14"/>
  <c r="W1458" i="14" s="1"/>
  <c r="K1458" i="14"/>
  <c r="V1458" i="14"/>
  <c r="Q1458" i="14"/>
  <c r="R1458" i="14"/>
  <c r="P1458" i="14"/>
  <c r="O1458" i="14"/>
  <c r="N1458" i="14"/>
  <c r="T1458" i="14"/>
  <c r="S1458" i="14"/>
  <c r="U1458" i="14"/>
  <c r="M1458" i="14"/>
  <c r="N1324" i="14"/>
  <c r="M1324" i="14"/>
  <c r="R1324" i="14"/>
  <c r="J1324" i="14"/>
  <c r="P1324" i="14"/>
  <c r="U1324" i="14"/>
  <c r="O1324" i="14"/>
  <c r="S1324" i="14"/>
  <c r="V1324" i="14"/>
  <c r="L1324" i="14"/>
  <c r="T1324" i="14"/>
  <c r="K1324" i="14"/>
  <c r="Q1324" i="14"/>
  <c r="W1324" i="14"/>
  <c r="K1453" i="14"/>
  <c r="S1453" i="14"/>
  <c r="O1453" i="14"/>
  <c r="N1453" i="14"/>
  <c r="U1453" i="14"/>
  <c r="J1453" i="14"/>
  <c r="L1453" i="14"/>
  <c r="R1453" i="14"/>
  <c r="M1453" i="14"/>
  <c r="V1453" i="14"/>
  <c r="P1453" i="14"/>
  <c r="Q1453" i="14"/>
  <c r="T1453" i="14"/>
  <c r="W1453" i="14"/>
  <c r="V1281" i="14"/>
  <c r="U1281" i="14"/>
  <c r="N1281" i="14"/>
  <c r="P1281" i="14"/>
  <c r="K1281" i="14"/>
  <c r="O1281" i="14"/>
  <c r="J1281" i="14"/>
  <c r="L1281" i="14"/>
  <c r="M1281" i="14"/>
  <c r="R1281" i="14"/>
  <c r="Q1281" i="14"/>
  <c r="T1281" i="14"/>
  <c r="S1281" i="14"/>
  <c r="W1281" i="14"/>
  <c r="J1412" i="14"/>
  <c r="V1412" i="14"/>
  <c r="W1412" i="14" s="1"/>
  <c r="N1412" i="14"/>
  <c r="Q1412" i="14"/>
  <c r="K1412" i="14"/>
  <c r="P1412" i="14"/>
  <c r="S1412" i="14"/>
  <c r="U1412" i="14"/>
  <c r="O1412" i="14"/>
  <c r="M1412" i="14"/>
  <c r="L1412" i="14"/>
  <c r="T1412" i="14"/>
  <c r="R1412" i="14"/>
  <c r="P1619" i="14"/>
  <c r="W1619" i="14"/>
  <c r="Q1619" i="14"/>
  <c r="V1619" i="14"/>
  <c r="M1619" i="14"/>
  <c r="T1619" i="14"/>
  <c r="R1619" i="14"/>
  <c r="U1619" i="14"/>
  <c r="S1619" i="14"/>
  <c r="L1619" i="14"/>
  <c r="J1619" i="14"/>
  <c r="N1619" i="14"/>
  <c r="K1619" i="14"/>
  <c r="O1619" i="14"/>
  <c r="K1331" i="14"/>
  <c r="N1331" i="14"/>
  <c r="T1331" i="14"/>
  <c r="M1331" i="14"/>
  <c r="L1331" i="14"/>
  <c r="S1331" i="14"/>
  <c r="U1331" i="14"/>
  <c r="J1331" i="14"/>
  <c r="O1331" i="14"/>
  <c r="P1331" i="14"/>
  <c r="R1331" i="14"/>
  <c r="Q1331" i="14"/>
  <c r="V1331" i="14"/>
  <c r="W1331" i="14"/>
  <c r="U1265" i="14"/>
  <c r="L1265" i="14"/>
  <c r="T1265" i="14"/>
  <c r="Q1265" i="14"/>
  <c r="K1265" i="14"/>
  <c r="V1265" i="14"/>
  <c r="O1265" i="14"/>
  <c r="R1265" i="14"/>
  <c r="P1265" i="14"/>
  <c r="J1265" i="14"/>
  <c r="S1265" i="14"/>
  <c r="N1265" i="14"/>
  <c r="M1265" i="14"/>
  <c r="W1265" i="14"/>
  <c r="N1393" i="14"/>
  <c r="T1393" i="14"/>
  <c r="J1393" i="14"/>
  <c r="U1393" i="14"/>
  <c r="O1393" i="14"/>
  <c r="L1393" i="14"/>
  <c r="Q1393" i="14"/>
  <c r="K1393" i="14"/>
  <c r="R1393" i="14"/>
  <c r="V1393" i="14"/>
  <c r="P1393" i="14"/>
  <c r="M1393" i="14"/>
  <c r="S1393" i="14"/>
  <c r="W1393" i="14"/>
  <c r="J1241" i="14"/>
  <c r="O1241" i="14"/>
  <c r="V1241" i="14"/>
  <c r="Q1241" i="14"/>
  <c r="K1241" i="14"/>
  <c r="R1241" i="14"/>
  <c r="U1241" i="14"/>
  <c r="S1241" i="14"/>
  <c r="M1241" i="14"/>
  <c r="N1241" i="14"/>
  <c r="P1241" i="14"/>
  <c r="L1241" i="14"/>
  <c r="T1241" i="14"/>
  <c r="W1241" i="14"/>
  <c r="P1503" i="14"/>
  <c r="V1503" i="14"/>
  <c r="R1503" i="14"/>
  <c r="N1503" i="14"/>
  <c r="S1503" i="14"/>
  <c r="Q1503" i="14"/>
  <c r="M1503" i="14"/>
  <c r="U1503" i="14"/>
  <c r="T1503" i="14"/>
  <c r="W1503" i="14"/>
  <c r="L1503" i="14"/>
  <c r="K1503" i="14"/>
  <c r="J1503" i="14"/>
  <c r="O1503" i="14"/>
  <c r="K1511" i="14"/>
  <c r="U1511" i="14"/>
  <c r="L1511" i="14"/>
  <c r="W1511" i="14"/>
  <c r="O1511" i="14"/>
  <c r="T1511" i="14"/>
  <c r="J1511" i="14"/>
  <c r="V1511" i="14"/>
  <c r="R1511" i="14"/>
  <c r="P1511" i="14"/>
  <c r="S1511" i="14"/>
  <c r="Q1511" i="14"/>
  <c r="N1511" i="14"/>
  <c r="M1511" i="14"/>
  <c r="U1398" i="14"/>
  <c r="J1398" i="14"/>
  <c r="N1398" i="14"/>
  <c r="V1398" i="14"/>
  <c r="T1398" i="14"/>
  <c r="K1398" i="14"/>
  <c r="L1398" i="14"/>
  <c r="P1398" i="14"/>
  <c r="M1398" i="14"/>
  <c r="S1398" i="14"/>
  <c r="Q1398" i="14"/>
  <c r="O1398" i="14"/>
  <c r="R1398" i="14"/>
  <c r="W1398" i="14"/>
  <c r="J1264" i="14"/>
  <c r="U1264" i="14"/>
  <c r="M1264" i="14"/>
  <c r="V1264" i="14"/>
  <c r="T1264" i="14"/>
  <c r="K1264" i="14"/>
  <c r="S1264" i="14"/>
  <c r="L1264" i="14"/>
  <c r="N1264" i="14"/>
  <c r="P1264" i="14"/>
  <c r="Q1264" i="14"/>
  <c r="O1264" i="14"/>
  <c r="R1264" i="14"/>
  <c r="W1264" i="14"/>
  <c r="M1209" i="14"/>
  <c r="K1209" i="14"/>
  <c r="N1209" i="14"/>
  <c r="J1209" i="14"/>
  <c r="L1209" i="14"/>
  <c r="T1209" i="14"/>
  <c r="O1209" i="14"/>
  <c r="Q1209" i="14"/>
  <c r="U1209" i="14"/>
  <c r="R1209" i="14"/>
  <c r="P1209" i="14"/>
  <c r="V1209" i="14"/>
  <c r="S1209" i="14"/>
  <c r="W1209" i="14"/>
  <c r="L1564" i="14"/>
  <c r="N1564" i="14"/>
  <c r="P1564" i="14"/>
  <c r="U1564" i="14"/>
  <c r="R1564" i="14"/>
  <c r="T1564" i="14"/>
  <c r="S1564" i="14"/>
  <c r="M1564" i="14"/>
  <c r="V1564" i="14"/>
  <c r="W1564" i="14"/>
  <c r="Q1564" i="14"/>
  <c r="K1564" i="14"/>
  <c r="J1564" i="14"/>
  <c r="O1564" i="14"/>
  <c r="K1464" i="14"/>
  <c r="N1464" i="14"/>
  <c r="L1464" i="14"/>
  <c r="T1464" i="14"/>
  <c r="Q1464" i="14"/>
  <c r="P1464" i="14"/>
  <c r="R1464" i="14"/>
  <c r="U1464" i="14"/>
  <c r="V1464" i="14"/>
  <c r="S1464" i="14"/>
  <c r="M1464" i="14"/>
  <c r="O1464" i="14"/>
  <c r="J1464" i="14"/>
  <c r="W1464" i="14"/>
  <c r="Q1416" i="14"/>
  <c r="N1416" i="14"/>
  <c r="U1416" i="14"/>
  <c r="S1416" i="14"/>
  <c r="L1416" i="14"/>
  <c r="M1416" i="14"/>
  <c r="P1416" i="14"/>
  <c r="J1416" i="14"/>
  <c r="V1416" i="14"/>
  <c r="R1416" i="14"/>
  <c r="K1416" i="14"/>
  <c r="T1416" i="14"/>
  <c r="O1416" i="14"/>
  <c r="W1416" i="14"/>
  <c r="M1497" i="14"/>
  <c r="J1497" i="14"/>
  <c r="P1497" i="14"/>
  <c r="S1497" i="14"/>
  <c r="U1497" i="14"/>
  <c r="R1497" i="14"/>
  <c r="V1497" i="14"/>
  <c r="K1497" i="14"/>
  <c r="N1497" i="14"/>
  <c r="T1497" i="14"/>
  <c r="O1497" i="14"/>
  <c r="Q1497" i="14"/>
  <c r="L1497" i="14"/>
  <c r="W1497" i="14"/>
  <c r="T1595" i="14"/>
  <c r="J1595" i="14"/>
  <c r="V1595" i="14"/>
  <c r="M1595" i="14"/>
  <c r="S1595" i="14"/>
  <c r="P1595" i="14"/>
  <c r="O1595" i="14"/>
  <c r="R1595" i="14"/>
  <c r="L1595" i="14"/>
  <c r="U1595" i="14"/>
  <c r="N1595" i="14"/>
  <c r="K1595" i="14"/>
  <c r="W1595" i="14"/>
  <c r="Q1595" i="14"/>
  <c r="V1605" i="14"/>
  <c r="J1605" i="14"/>
  <c r="P1605" i="14"/>
  <c r="Q1605" i="14"/>
  <c r="S1605" i="14"/>
  <c r="R1605" i="14"/>
  <c r="U1605" i="14"/>
  <c r="O1605" i="14"/>
  <c r="M1605" i="14"/>
  <c r="K1605" i="14"/>
  <c r="W1605" i="14"/>
  <c r="L1605" i="14"/>
  <c r="N1605" i="14"/>
  <c r="T1605" i="14"/>
  <c r="M1523" i="14"/>
  <c r="P1523" i="14"/>
  <c r="Q1523" i="14"/>
  <c r="R1523" i="14"/>
  <c r="L1523" i="14"/>
  <c r="J1523" i="14"/>
  <c r="T1523" i="14"/>
  <c r="O1523" i="14"/>
  <c r="K1523" i="14"/>
  <c r="V1523" i="14"/>
  <c r="W1523" i="14"/>
  <c r="N1523" i="14"/>
  <c r="U1523" i="14"/>
  <c r="S1523" i="14"/>
  <c r="J1327" i="14"/>
  <c r="M1327" i="14"/>
  <c r="P1327" i="14"/>
  <c r="V1327" i="14"/>
  <c r="U1327" i="14"/>
  <c r="R1327" i="14"/>
  <c r="K1327" i="14"/>
  <c r="Q1327" i="14"/>
  <c r="S1327" i="14"/>
  <c r="T1327" i="14"/>
  <c r="L1327" i="14"/>
  <c r="N1327" i="14"/>
  <c r="O1327" i="14"/>
  <c r="W1327" i="14"/>
  <c r="P1339" i="14"/>
  <c r="V1339" i="14"/>
  <c r="O1339" i="14"/>
  <c r="K1339" i="14"/>
  <c r="J1339" i="14"/>
  <c r="R1339" i="14"/>
  <c r="T1339" i="14"/>
  <c r="U1339" i="14"/>
  <c r="M1339" i="14"/>
  <c r="L1339" i="14"/>
  <c r="S1339" i="14"/>
  <c r="Q1339" i="14"/>
  <c r="N1339" i="14"/>
  <c r="W1339" i="14"/>
  <c r="V1439" i="14"/>
  <c r="U1439" i="14"/>
  <c r="M1439" i="14"/>
  <c r="O1439" i="14"/>
  <c r="R1439" i="14"/>
  <c r="Q1439" i="14"/>
  <c r="L1439" i="14"/>
  <c r="S1439" i="14"/>
  <c r="J1439" i="14"/>
  <c r="K1439" i="14"/>
  <c r="N1439" i="14"/>
  <c r="P1439" i="14"/>
  <c r="T1439" i="14"/>
  <c r="W1439" i="14"/>
  <c r="R1505" i="14"/>
  <c r="K1505" i="14"/>
  <c r="U1505" i="14"/>
  <c r="T1505" i="14"/>
  <c r="V1505" i="14"/>
  <c r="N1505" i="14"/>
  <c r="P1505" i="14"/>
  <c r="Q1505" i="14"/>
  <c r="S1505" i="14"/>
  <c r="W1505" i="14"/>
  <c r="O1505" i="14"/>
  <c r="L1505" i="14"/>
  <c r="J1505" i="14"/>
  <c r="M1505" i="14"/>
  <c r="R1584" i="14"/>
  <c r="W1584" i="14"/>
  <c r="N1584" i="14"/>
  <c r="O1584" i="14"/>
  <c r="J1584" i="14"/>
  <c r="K1584" i="14"/>
  <c r="U1584" i="14"/>
  <c r="S1584" i="14"/>
  <c r="V1584" i="14"/>
  <c r="T1584" i="14"/>
  <c r="M1584" i="14"/>
  <c r="L1584" i="14"/>
  <c r="P1584" i="14"/>
  <c r="Q1584" i="14"/>
  <c r="N1514" i="14"/>
  <c r="L1514" i="14"/>
  <c r="M1514" i="14"/>
  <c r="O1514" i="14"/>
  <c r="K1514" i="14"/>
  <c r="T1514" i="14"/>
  <c r="S1514" i="14"/>
  <c r="V1514" i="14"/>
  <c r="P1514" i="14"/>
  <c r="R1514" i="14"/>
  <c r="Q1514" i="14"/>
  <c r="U1514" i="14"/>
  <c r="W1514" i="14"/>
  <c r="J1514" i="14"/>
  <c r="P1513" i="14"/>
  <c r="N1513" i="14"/>
  <c r="J1513" i="14"/>
  <c r="T1513" i="14"/>
  <c r="Q1513" i="14"/>
  <c r="O1513" i="14"/>
  <c r="U1513" i="14"/>
  <c r="V1513" i="14"/>
  <c r="R1513" i="14"/>
  <c r="L1513" i="14"/>
  <c r="M1513" i="14"/>
  <c r="W1513" i="14"/>
  <c r="S1513" i="14"/>
  <c r="K1513" i="14"/>
  <c r="R1589" i="14"/>
  <c r="W1589" i="14"/>
  <c r="M1589" i="14"/>
  <c r="K1589" i="14"/>
  <c r="J1589" i="14"/>
  <c r="S1589" i="14"/>
  <c r="U1589" i="14"/>
  <c r="N1589" i="14"/>
  <c r="L1589" i="14"/>
  <c r="V1589" i="14"/>
  <c r="P1589" i="14"/>
  <c r="Q1589" i="14"/>
  <c r="T1589" i="14"/>
  <c r="O1589" i="14"/>
  <c r="R1319" i="14"/>
  <c r="P1319" i="14"/>
  <c r="U1319" i="14"/>
  <c r="J1319" i="14"/>
  <c r="V1319" i="14"/>
  <c r="K1319" i="14"/>
  <c r="N1319" i="14"/>
  <c r="L1319" i="14"/>
  <c r="T1319" i="14"/>
  <c r="Q1319" i="14"/>
  <c r="S1319" i="14"/>
  <c r="O1319" i="14"/>
  <c r="M1319" i="14"/>
  <c r="W1319" i="14"/>
  <c r="L1321" i="14"/>
  <c r="S1321" i="14"/>
  <c r="N1321" i="14"/>
  <c r="O1321" i="14"/>
  <c r="U1321" i="14"/>
  <c r="V1321" i="14"/>
  <c r="P1321" i="14"/>
  <c r="R1321" i="14"/>
  <c r="Q1321" i="14"/>
  <c r="M1321" i="14"/>
  <c r="J1321" i="14"/>
  <c r="T1321" i="14"/>
  <c r="K1321" i="14"/>
  <c r="W1321" i="14" s="1"/>
  <c r="L1411" i="14"/>
  <c r="V1411" i="14"/>
  <c r="Q1411" i="14"/>
  <c r="P1411" i="14"/>
  <c r="T1411" i="14"/>
  <c r="R1411" i="14"/>
  <c r="J1411" i="14"/>
  <c r="S1411" i="14"/>
  <c r="O1411" i="14"/>
  <c r="K1411" i="14"/>
  <c r="U1411" i="14"/>
  <c r="M1411" i="14"/>
  <c r="N1411" i="14"/>
  <c r="W1411" i="14"/>
  <c r="N1650" i="14"/>
  <c r="Q1650" i="14"/>
  <c r="M1650" i="14"/>
  <c r="T1650" i="14"/>
  <c r="K1650" i="14"/>
  <c r="W1650" i="14"/>
  <c r="O1650" i="14"/>
  <c r="S1650" i="14"/>
  <c r="J1650" i="14"/>
  <c r="P1650" i="14"/>
  <c r="U1650" i="14"/>
  <c r="L1650" i="14"/>
  <c r="V1650" i="14"/>
  <c r="R1650" i="14"/>
  <c r="M1648" i="14"/>
  <c r="N1648" i="14"/>
  <c r="U1648" i="14"/>
  <c r="K1648" i="14"/>
  <c r="T1648" i="14"/>
  <c r="V1648" i="14"/>
  <c r="S1648" i="14"/>
  <c r="P1648" i="14"/>
  <c r="R1648" i="14"/>
  <c r="W1648" i="14"/>
  <c r="L1648" i="14"/>
  <c r="Q1648" i="14"/>
  <c r="J1648" i="14"/>
  <c r="O1648" i="14"/>
  <c r="U1598" i="14"/>
  <c r="T1598" i="14"/>
  <c r="R1598" i="14"/>
  <c r="O1598" i="14"/>
  <c r="Q1598" i="14"/>
  <c r="P1598" i="14"/>
  <c r="K1598" i="14"/>
  <c r="V1598" i="14"/>
  <c r="L1598" i="14"/>
  <c r="S1598" i="14"/>
  <c r="J1598" i="14"/>
  <c r="M1598" i="14"/>
  <c r="N1598" i="14"/>
  <c r="W1598" i="14"/>
  <c r="J1504" i="14"/>
  <c r="M1504" i="14"/>
  <c r="T1504" i="14"/>
  <c r="Q1504" i="14"/>
  <c r="S1504" i="14"/>
  <c r="N1504" i="14"/>
  <c r="O1504" i="14"/>
  <c r="R1504" i="14"/>
  <c r="U1504" i="14"/>
  <c r="P1504" i="14"/>
  <c r="K1504" i="14"/>
  <c r="W1504" i="14"/>
  <c r="V1504" i="14"/>
  <c r="L1504" i="14"/>
  <c r="O1613" i="14"/>
  <c r="T1613" i="14"/>
  <c r="J1613" i="14"/>
  <c r="Q1613" i="14"/>
  <c r="R1613" i="14"/>
  <c r="V1613" i="14"/>
  <c r="K1613" i="14"/>
  <c r="S1613" i="14"/>
  <c r="M1613" i="14"/>
  <c r="U1613" i="14"/>
  <c r="N1613" i="14"/>
  <c r="P1613" i="14"/>
  <c r="L1613" i="14"/>
  <c r="W1613" i="14"/>
  <c r="Q1486" i="14"/>
  <c r="M1486" i="14"/>
  <c r="L1486" i="14"/>
  <c r="S1486" i="14"/>
  <c r="R1486" i="14"/>
  <c r="K1486" i="14"/>
  <c r="N1486" i="14"/>
  <c r="P1486" i="14"/>
  <c r="U1486" i="14"/>
  <c r="J1486" i="14"/>
  <c r="V1486" i="14"/>
  <c r="T1486" i="14"/>
  <c r="O1486" i="14"/>
  <c r="W1486" i="14"/>
  <c r="M1572" i="14"/>
  <c r="L1572" i="14"/>
  <c r="U1572" i="14"/>
  <c r="P1572" i="14"/>
  <c r="V1572" i="14"/>
  <c r="W1572" i="14"/>
  <c r="S1572" i="14"/>
  <c r="J1572" i="14"/>
  <c r="N1572" i="14"/>
  <c r="O1572" i="14"/>
  <c r="K1572" i="14"/>
  <c r="T1572" i="14"/>
  <c r="Q1572" i="14"/>
  <c r="R1572" i="14"/>
  <c r="L1389" i="14"/>
  <c r="M1389" i="14"/>
  <c r="V1389" i="14"/>
  <c r="U1389" i="14"/>
  <c r="T1389" i="14"/>
  <c r="K1389" i="14"/>
  <c r="O1389" i="14"/>
  <c r="N1389" i="14"/>
  <c r="S1389" i="14"/>
  <c r="Q1389" i="14"/>
  <c r="P1389" i="14"/>
  <c r="J1389" i="14"/>
  <c r="R1389" i="14"/>
  <c r="W1389" i="14"/>
  <c r="M1366" i="14"/>
  <c r="S1366" i="14"/>
  <c r="O1366" i="14"/>
  <c r="N1366" i="14"/>
  <c r="Q1366" i="14"/>
  <c r="T1366" i="14"/>
  <c r="V1366" i="14"/>
  <c r="P1366" i="14"/>
  <c r="L1366" i="14"/>
  <c r="J1366" i="14"/>
  <c r="R1366" i="14"/>
  <c r="K1366" i="14"/>
  <c r="U1366" i="14"/>
  <c r="W1366" i="14"/>
  <c r="R1306" i="14"/>
  <c r="N1306" i="14"/>
  <c r="T1306" i="14"/>
  <c r="K1306" i="14"/>
  <c r="P1306" i="14"/>
  <c r="Q1306" i="14"/>
  <c r="V1306" i="14"/>
  <c r="M1306" i="14"/>
  <c r="O1306" i="14"/>
  <c r="J1306" i="14"/>
  <c r="U1306" i="14"/>
  <c r="S1306" i="14"/>
  <c r="L1306" i="14"/>
  <c r="W1306" i="14"/>
  <c r="R1624" i="14"/>
  <c r="Q1624" i="14"/>
  <c r="U1624" i="14"/>
  <c r="K1624" i="14"/>
  <c r="T1624" i="14"/>
  <c r="W1624" i="14"/>
  <c r="M1624" i="14"/>
  <c r="N1624" i="14"/>
  <c r="O1624" i="14"/>
  <c r="V1624" i="14"/>
  <c r="J1624" i="14"/>
  <c r="L1624" i="14"/>
  <c r="S1624" i="14"/>
  <c r="P1624" i="14"/>
  <c r="U1529" i="14"/>
  <c r="P1529" i="14"/>
  <c r="R1529" i="14"/>
  <c r="J1529" i="14"/>
  <c r="N1529" i="14"/>
  <c r="V1529" i="14"/>
  <c r="S1529" i="14"/>
  <c r="L1529" i="14"/>
  <c r="T1529" i="14"/>
  <c r="Q1529" i="14"/>
  <c r="K1529" i="14"/>
  <c r="W1529" i="14"/>
  <c r="O1529" i="14"/>
  <c r="M1529" i="14"/>
  <c r="K1239" i="14"/>
  <c r="J1239" i="14"/>
  <c r="U1239" i="14"/>
  <c r="V1239" i="14"/>
  <c r="R1239" i="14"/>
  <c r="P1239" i="14"/>
  <c r="O1239" i="14"/>
  <c r="M1239" i="14"/>
  <c r="L1239" i="14"/>
  <c r="S1239" i="14"/>
  <c r="N1239" i="14"/>
  <c r="Q1239" i="14"/>
  <c r="T1239" i="14"/>
  <c r="W1239" i="14"/>
  <c r="T1335" i="14"/>
  <c r="V1335" i="14"/>
  <c r="L1335" i="14"/>
  <c r="O1335" i="14"/>
  <c r="N1335" i="14"/>
  <c r="J1335" i="14"/>
  <c r="Q1335" i="14"/>
  <c r="R1335" i="14"/>
  <c r="M1335" i="14"/>
  <c r="S1335" i="14"/>
  <c r="K1335" i="14"/>
  <c r="P1335" i="14"/>
  <c r="U1335" i="14"/>
  <c r="W1335" i="14"/>
  <c r="U1228" i="14"/>
  <c r="M1228" i="14"/>
  <c r="T1228" i="14"/>
  <c r="P1228" i="14"/>
  <c r="V1228" i="14"/>
  <c r="S1228" i="14"/>
  <c r="J1228" i="14"/>
  <c r="R1228" i="14"/>
  <c r="K1228" i="14"/>
  <c r="N1228" i="14"/>
  <c r="L1228" i="14"/>
  <c r="Q1228" i="14"/>
  <c r="O1228" i="14"/>
  <c r="W1228" i="14"/>
  <c r="Q1325" i="14"/>
  <c r="O1325" i="14"/>
  <c r="V1325" i="14"/>
  <c r="R1325" i="14"/>
  <c r="S1325" i="14"/>
  <c r="J1325" i="14"/>
  <c r="P1325" i="14"/>
  <c r="U1325" i="14"/>
  <c r="N1325" i="14"/>
  <c r="K1325" i="14"/>
  <c r="M1325" i="14"/>
  <c r="T1325" i="14"/>
  <c r="L1325" i="14"/>
  <c r="W1325" i="14"/>
  <c r="R1302" i="14"/>
  <c r="P1302" i="14"/>
  <c r="J1302" i="14"/>
  <c r="M1302" i="14"/>
  <c r="V1302" i="14"/>
  <c r="L1302" i="14"/>
  <c r="N1302" i="14"/>
  <c r="T1302" i="14"/>
  <c r="O1302" i="14"/>
  <c r="U1302" i="14"/>
  <c r="S1302" i="14"/>
  <c r="K1302" i="14"/>
  <c r="Q1302" i="14"/>
  <c r="W1302" i="14"/>
  <c r="O1583" i="14"/>
  <c r="W1583" i="14"/>
  <c r="S1583" i="14"/>
  <c r="R1583" i="14"/>
  <c r="L1583" i="14"/>
  <c r="M1583" i="14"/>
  <c r="P1583" i="14"/>
  <c r="T1583" i="14"/>
  <c r="U1583" i="14"/>
  <c r="Q1583" i="14"/>
  <c r="N1583" i="14"/>
  <c r="K1583" i="14"/>
  <c r="J1583" i="14"/>
  <c r="V1583" i="14"/>
  <c r="U1328" i="14"/>
  <c r="K1328" i="14"/>
  <c r="R1328" i="14"/>
  <c r="T1328" i="14"/>
  <c r="M1328" i="14"/>
  <c r="J1328" i="14"/>
  <c r="Q1328" i="14"/>
  <c r="N1328" i="14"/>
  <c r="P1328" i="14"/>
  <c r="O1328" i="14"/>
  <c r="L1328" i="14"/>
  <c r="S1328" i="14"/>
  <c r="V1328" i="14"/>
  <c r="W1328" i="14"/>
  <c r="T1333" i="14"/>
  <c r="V1333" i="14"/>
  <c r="J1333" i="14"/>
  <c r="U1333" i="14"/>
  <c r="R1333" i="14"/>
  <c r="O1333" i="14"/>
  <c r="N1333" i="14"/>
  <c r="P1333" i="14"/>
  <c r="M1333" i="14"/>
  <c r="Q1333" i="14"/>
  <c r="L1333" i="14"/>
  <c r="K1333" i="14"/>
  <c r="S1333" i="14"/>
  <c r="W1333" i="14"/>
  <c r="Q1226" i="14"/>
  <c r="L1226" i="14"/>
  <c r="N1226" i="14"/>
  <c r="T1226" i="14"/>
  <c r="O1226" i="14"/>
  <c r="R1226" i="14"/>
  <c r="S1226" i="14"/>
  <c r="U1226" i="14"/>
  <c r="J1226" i="14"/>
  <c r="K1226" i="14"/>
  <c r="V1226" i="14"/>
  <c r="M1226" i="14"/>
  <c r="P1226" i="14"/>
  <c r="W1226" i="14"/>
  <c r="M1330" i="14"/>
  <c r="O1330" i="14"/>
  <c r="P1330" i="14"/>
  <c r="R1330" i="14"/>
  <c r="T1330" i="14"/>
  <c r="N1330" i="14"/>
  <c r="V1330" i="14"/>
  <c r="Q1330" i="14"/>
  <c r="J1330" i="14"/>
  <c r="K1330" i="14"/>
  <c r="S1330" i="14"/>
  <c r="L1330" i="14"/>
  <c r="U1330" i="14"/>
  <c r="W1330" i="14"/>
  <c r="O1563" i="14"/>
  <c r="M1563" i="14"/>
  <c r="T1563" i="14"/>
  <c r="L1563" i="14"/>
  <c r="R1563" i="14"/>
  <c r="W1563" i="14"/>
  <c r="K1563" i="14"/>
  <c r="V1563" i="14"/>
  <c r="J1563" i="14"/>
  <c r="Q1563" i="14"/>
  <c r="U1563" i="14"/>
  <c r="N1563" i="14"/>
  <c r="S1563" i="14"/>
  <c r="P1563" i="14"/>
  <c r="V1601" i="14"/>
  <c r="W1601" i="14"/>
  <c r="M1601" i="14"/>
  <c r="L1601" i="14"/>
  <c r="J1601" i="14"/>
  <c r="Q1601" i="14"/>
  <c r="N1601" i="14"/>
  <c r="U1601" i="14"/>
  <c r="K1601" i="14"/>
  <c r="S1601" i="14"/>
  <c r="T1601" i="14"/>
  <c r="P1601" i="14"/>
  <c r="O1601" i="14"/>
  <c r="R1601" i="14"/>
  <c r="R1334" i="14"/>
  <c r="M1334" i="14"/>
  <c r="J1334" i="14"/>
  <c r="L1334" i="14"/>
  <c r="P1334" i="14"/>
  <c r="K1334" i="14"/>
  <c r="S1334" i="14"/>
  <c r="V1334" i="14"/>
  <c r="Q1334" i="14"/>
  <c r="N1334" i="14"/>
  <c r="T1334" i="14"/>
  <c r="U1334" i="14"/>
  <c r="O1334" i="14"/>
  <c r="W1334" i="14"/>
  <c r="T1495" i="14"/>
  <c r="P1495" i="14"/>
  <c r="M1495" i="14"/>
  <c r="Q1495" i="14"/>
  <c r="J1495" i="14"/>
  <c r="V1495" i="14"/>
  <c r="R1495" i="14"/>
  <c r="N1495" i="14"/>
  <c r="L1495" i="14"/>
  <c r="K1495" i="14"/>
  <c r="U1495" i="14"/>
  <c r="O1495" i="14"/>
  <c r="S1495" i="14"/>
  <c r="W1495" i="14"/>
  <c r="R1213" i="14"/>
  <c r="M1213" i="14"/>
  <c r="V1213" i="14"/>
  <c r="P1213" i="14"/>
  <c r="U1213" i="14"/>
  <c r="K1213" i="14"/>
  <c r="L1213" i="14"/>
  <c r="Q1213" i="14"/>
  <c r="O1213" i="14"/>
  <c r="S1213" i="14"/>
  <c r="J1213" i="14"/>
  <c r="N1213" i="14"/>
  <c r="T1213" i="14"/>
  <c r="W1213" i="14"/>
  <c r="Q1468" i="14"/>
  <c r="P1468" i="14"/>
  <c r="V1468" i="14"/>
  <c r="J1468" i="14"/>
  <c r="U1468" i="14"/>
  <c r="R1468" i="14"/>
  <c r="K1468" i="14"/>
  <c r="T1468" i="14"/>
  <c r="O1468" i="14"/>
  <c r="N1468" i="14"/>
  <c r="S1468" i="14"/>
  <c r="L1468" i="14"/>
  <c r="M1468" i="14"/>
  <c r="W1468" i="14"/>
  <c r="L1312" i="14"/>
  <c r="P1312" i="14"/>
  <c r="U1312" i="14"/>
  <c r="V1312" i="14"/>
  <c r="S1312" i="14"/>
  <c r="R1312" i="14"/>
  <c r="Q1312" i="14"/>
  <c r="M1312" i="14"/>
  <c r="N1312" i="14"/>
  <c r="T1312" i="14"/>
  <c r="O1312" i="14"/>
  <c r="K1312" i="14"/>
  <c r="J1312" i="14"/>
  <c r="W1312" i="14"/>
  <c r="L1221" i="14"/>
  <c r="V1221" i="14"/>
  <c r="R1221" i="14"/>
  <c r="T1221" i="14"/>
  <c r="U1221" i="14"/>
  <c r="M1221" i="14"/>
  <c r="O1221" i="14"/>
  <c r="K1221" i="14"/>
  <c r="P1221" i="14"/>
  <c r="N1221" i="14"/>
  <c r="Q1221" i="14"/>
  <c r="S1221" i="14"/>
  <c r="J1221" i="14"/>
  <c r="W1221" i="14"/>
  <c r="R1289" i="14"/>
  <c r="T1289" i="14"/>
  <c r="V1289" i="14"/>
  <c r="S1289" i="14"/>
  <c r="K1289" i="14"/>
  <c r="L1289" i="14"/>
  <c r="M1289" i="14"/>
  <c r="Q1289" i="14"/>
  <c r="J1289" i="14"/>
  <c r="N1289" i="14"/>
  <c r="P1289" i="14"/>
  <c r="O1289" i="14"/>
  <c r="U1289" i="14"/>
  <c r="W1289" i="14"/>
  <c r="M1538" i="14"/>
  <c r="V1538" i="14"/>
  <c r="K1538" i="14"/>
  <c r="N1538" i="14"/>
  <c r="S1538" i="14"/>
  <c r="W1538" i="14"/>
  <c r="L1538" i="14"/>
  <c r="O1538" i="14"/>
  <c r="J1538" i="14"/>
  <c r="Q1538" i="14"/>
  <c r="U1538" i="14"/>
  <c r="R1538" i="14"/>
  <c r="T1538" i="14"/>
  <c r="P1538" i="14"/>
  <c r="K1445" i="14"/>
  <c r="U1445" i="14"/>
  <c r="M1445" i="14"/>
  <c r="V1445" i="14"/>
  <c r="J1445" i="14"/>
  <c r="N1445" i="14"/>
  <c r="O1445" i="14"/>
  <c r="P1445" i="14"/>
  <c r="S1445" i="14"/>
  <c r="T1445" i="14"/>
  <c r="Q1445" i="14"/>
  <c r="R1445" i="14"/>
  <c r="L1445" i="14"/>
  <c r="W1445" i="14"/>
  <c r="S1637" i="14"/>
  <c r="T1637" i="14"/>
  <c r="M1637" i="14"/>
  <c r="R1637" i="14"/>
  <c r="L1637" i="14"/>
  <c r="J1637" i="14"/>
  <c r="V1637" i="14"/>
  <c r="P1637" i="14"/>
  <c r="U1637" i="14"/>
  <c r="K1637" i="14"/>
  <c r="W1637" i="14"/>
  <c r="O1637" i="14"/>
  <c r="Q1637" i="14"/>
  <c r="N1637" i="14"/>
  <c r="T1143" i="14"/>
  <c r="K1143" i="14"/>
  <c r="V1143" i="14"/>
  <c r="J1143" i="14"/>
  <c r="N1143" i="14"/>
  <c r="P1143" i="14"/>
  <c r="R1143" i="14"/>
  <c r="O1143" i="14"/>
  <c r="L1143" i="14"/>
  <c r="Q1143" i="14"/>
  <c r="S1143" i="14"/>
  <c r="U1143" i="14"/>
  <c r="M1143" i="14"/>
  <c r="K1193" i="14"/>
  <c r="R1193" i="14"/>
  <c r="N1193" i="14"/>
  <c r="M1193" i="14"/>
  <c r="L1193" i="14"/>
  <c r="P1193" i="14"/>
  <c r="U1193" i="14"/>
  <c r="Q1193" i="14"/>
  <c r="O1193" i="14"/>
  <c r="V1193" i="14"/>
  <c r="T1193" i="14"/>
  <c r="S1193" i="14"/>
  <c r="J1193" i="14"/>
  <c r="L1184" i="14"/>
  <c r="R1184" i="14"/>
  <c r="K1184" i="14"/>
  <c r="V1184" i="14"/>
  <c r="N1184" i="14"/>
  <c r="Q1184" i="14"/>
  <c r="P1184" i="14"/>
  <c r="M1184" i="14"/>
  <c r="O1184" i="14"/>
  <c r="S1184" i="14"/>
  <c r="J1184" i="14"/>
  <c r="U1184" i="14"/>
  <c r="T1184" i="14"/>
  <c r="P1123" i="14"/>
  <c r="O1123" i="14"/>
  <c r="V1123" i="14"/>
  <c r="M1123" i="14"/>
  <c r="S1123" i="14"/>
  <c r="R1123" i="14"/>
  <c r="Q1123" i="14"/>
  <c r="J1123" i="14"/>
  <c r="K1123" i="14"/>
  <c r="U1123" i="14"/>
  <c r="N1123" i="14"/>
  <c r="T1123" i="14"/>
  <c r="L1123" i="14"/>
  <c r="Q1065" i="14"/>
  <c r="V1065" i="14"/>
  <c r="T1065" i="14"/>
  <c r="O1065" i="14"/>
  <c r="J1065" i="14"/>
  <c r="N1065" i="14"/>
  <c r="L1065" i="14"/>
  <c r="M1065" i="14"/>
  <c r="S1065" i="14"/>
  <c r="R1065" i="14"/>
  <c r="K1065" i="14"/>
  <c r="P1065" i="14"/>
  <c r="U1065" i="14"/>
  <c r="R1081" i="14"/>
  <c r="S1081" i="14"/>
  <c r="U1081" i="14"/>
  <c r="T1081" i="14"/>
  <c r="O1081" i="14"/>
  <c r="N1081" i="14"/>
  <c r="L1081" i="14"/>
  <c r="J1081" i="14"/>
  <c r="Q1081" i="14"/>
  <c r="M1081" i="14"/>
  <c r="P1081" i="14"/>
  <c r="V1081" i="14"/>
  <c r="K1081" i="14"/>
  <c r="U1124" i="14"/>
  <c r="N1124" i="14"/>
  <c r="O1124" i="14"/>
  <c r="T1124" i="14"/>
  <c r="P1124" i="14"/>
  <c r="R1124" i="14"/>
  <c r="V1124" i="14"/>
  <c r="M1124" i="14"/>
  <c r="K1124" i="14"/>
  <c r="Q1124" i="14"/>
  <c r="S1124" i="14"/>
  <c r="J1124" i="14"/>
  <c r="L1124" i="14"/>
  <c r="K1202" i="14"/>
  <c r="T1202" i="14"/>
  <c r="M1202" i="14"/>
  <c r="U1202" i="14"/>
  <c r="R1202" i="14"/>
  <c r="N1202" i="14"/>
  <c r="P1202" i="14"/>
  <c r="Q1202" i="14"/>
  <c r="L1202" i="14"/>
  <c r="O1202" i="14"/>
  <c r="J1202" i="14"/>
  <c r="S1202" i="14"/>
  <c r="V1202" i="14"/>
  <c r="V1066" i="14"/>
  <c r="O1066" i="14"/>
  <c r="K1066" i="14"/>
  <c r="P1066" i="14"/>
  <c r="T1066" i="14"/>
  <c r="L1066" i="14"/>
  <c r="R1066" i="14"/>
  <c r="U1066" i="14"/>
  <c r="S1066" i="14"/>
  <c r="Q1066" i="14"/>
  <c r="J1066" i="14"/>
  <c r="M1066" i="14"/>
  <c r="N1066" i="14"/>
  <c r="S1095" i="14"/>
  <c r="T1095" i="14"/>
  <c r="O1095" i="14"/>
  <c r="N1095" i="14"/>
  <c r="L1095" i="14"/>
  <c r="M1095" i="14"/>
  <c r="Q1095" i="14"/>
  <c r="V1095" i="14"/>
  <c r="U1095" i="14"/>
  <c r="R1095" i="14"/>
  <c r="K1095" i="14"/>
  <c r="J1095" i="14"/>
  <c r="P1095" i="14"/>
  <c r="U1191" i="14"/>
  <c r="M1191" i="14"/>
  <c r="T1191" i="14"/>
  <c r="N1191" i="14"/>
  <c r="R1191" i="14"/>
  <c r="Q1191" i="14"/>
  <c r="S1191" i="14"/>
  <c r="J1191" i="14"/>
  <c r="K1191" i="14"/>
  <c r="L1191" i="14"/>
  <c r="V1191" i="14"/>
  <c r="P1191" i="14"/>
  <c r="O1191" i="14"/>
  <c r="N1071" i="14"/>
  <c r="L1071" i="14"/>
  <c r="Q1071" i="14"/>
  <c r="M1071" i="14"/>
  <c r="V1071" i="14"/>
  <c r="U1071" i="14"/>
  <c r="J1071" i="14"/>
  <c r="O1071" i="14"/>
  <c r="S1071" i="14"/>
  <c r="R1071" i="14"/>
  <c r="T1071" i="14"/>
  <c r="P1071" i="14"/>
  <c r="K1071" i="14"/>
  <c r="N1086" i="14"/>
  <c r="O1086" i="14"/>
  <c r="M1086" i="14"/>
  <c r="V1086" i="14"/>
  <c r="P1086" i="14"/>
  <c r="L1086" i="14"/>
  <c r="T1086" i="14"/>
  <c r="S1086" i="14"/>
  <c r="K1086" i="14"/>
  <c r="J1086" i="14"/>
  <c r="Q1086" i="14"/>
  <c r="R1086" i="14"/>
  <c r="U1086" i="14"/>
  <c r="U1104" i="14"/>
  <c r="N1104" i="14"/>
  <c r="O1104" i="14"/>
  <c r="T1104" i="14"/>
  <c r="J1104" i="14"/>
  <c r="P1104" i="14"/>
  <c r="M1104" i="14"/>
  <c r="K1104" i="14"/>
  <c r="V1104" i="14"/>
  <c r="S1104" i="14"/>
  <c r="L1104" i="14"/>
  <c r="Q1104" i="14"/>
  <c r="R1104" i="14"/>
  <c r="S1356" i="14"/>
  <c r="O1356" i="14"/>
  <c r="V1356" i="14"/>
  <c r="T1356" i="14"/>
  <c r="J1356" i="14"/>
  <c r="N1356" i="14"/>
  <c r="Q1356" i="14"/>
  <c r="L1356" i="14"/>
  <c r="P1356" i="14"/>
  <c r="M1356" i="14"/>
  <c r="K1356" i="14"/>
  <c r="R1356" i="14"/>
  <c r="U1356" i="14"/>
  <c r="W1356" i="14"/>
  <c r="L1588" i="14"/>
  <c r="N1588" i="14"/>
  <c r="Q1588" i="14"/>
  <c r="W1588" i="14"/>
  <c r="S1588" i="14"/>
  <c r="R1588" i="14"/>
  <c r="J1588" i="14"/>
  <c r="M1588" i="14"/>
  <c r="K1588" i="14"/>
  <c r="U1588" i="14"/>
  <c r="V1588" i="14"/>
  <c r="T1588" i="14"/>
  <c r="P1588" i="14"/>
  <c r="O1588" i="14"/>
  <c r="L1433" i="14"/>
  <c r="Q1433" i="14"/>
  <c r="S1433" i="14"/>
  <c r="J1433" i="14"/>
  <c r="U1433" i="14"/>
  <c r="V1433" i="14"/>
  <c r="M1433" i="14"/>
  <c r="P1433" i="14"/>
  <c r="O1433" i="14"/>
  <c r="K1433" i="14"/>
  <c r="R1433" i="14"/>
  <c r="N1433" i="14"/>
  <c r="T1433" i="14"/>
  <c r="W1433" i="14"/>
  <c r="V1377" i="14"/>
  <c r="O1377" i="14"/>
  <c r="J1377" i="14"/>
  <c r="T1377" i="14"/>
  <c r="M1377" i="14"/>
  <c r="K1377" i="14"/>
  <c r="R1377" i="14"/>
  <c r="S1377" i="14"/>
  <c r="P1377" i="14"/>
  <c r="Q1377" i="14"/>
  <c r="N1377" i="14"/>
  <c r="U1377" i="14"/>
  <c r="L1377" i="14"/>
  <c r="W1377" i="14"/>
  <c r="N1341" i="14"/>
  <c r="L1341" i="14"/>
  <c r="P1341" i="14"/>
  <c r="R1341" i="14"/>
  <c r="J1341" i="14"/>
  <c r="V1341" i="14"/>
  <c r="S1341" i="14"/>
  <c r="K1341" i="14"/>
  <c r="T1341" i="14"/>
  <c r="O1341" i="14"/>
  <c r="M1341" i="14"/>
  <c r="Q1341" i="14"/>
  <c r="U1341" i="14"/>
  <c r="W1341" i="14"/>
  <c r="Q1322" i="14"/>
  <c r="N1322" i="14"/>
  <c r="R1322" i="14"/>
  <c r="P1322" i="14"/>
  <c r="V1322" i="14"/>
  <c r="T1322" i="14"/>
  <c r="K1322" i="14"/>
  <c r="M1322" i="14"/>
  <c r="U1322" i="14"/>
  <c r="L1322" i="14"/>
  <c r="O1322" i="14"/>
  <c r="J1322" i="14"/>
  <c r="S1322" i="14"/>
  <c r="W1322" i="14"/>
  <c r="U1547" i="14"/>
  <c r="P1547" i="14"/>
  <c r="M1547" i="14"/>
  <c r="S1547" i="14"/>
  <c r="O1547" i="14"/>
  <c r="K1547" i="14"/>
  <c r="L1547" i="14"/>
  <c r="W1547" i="14"/>
  <c r="R1547" i="14"/>
  <c r="N1547" i="14"/>
  <c r="J1547" i="14"/>
  <c r="Q1547" i="14"/>
  <c r="T1547" i="14"/>
  <c r="V1547" i="14"/>
  <c r="V1305" i="14"/>
  <c r="T1305" i="14"/>
  <c r="N1305" i="14"/>
  <c r="J1305" i="14"/>
  <c r="R1305" i="14"/>
  <c r="Q1305" i="14"/>
  <c r="L1305" i="14"/>
  <c r="P1305" i="14"/>
  <c r="U1305" i="14"/>
  <c r="M1305" i="14"/>
  <c r="O1305" i="14"/>
  <c r="S1305" i="14"/>
  <c r="K1305" i="14"/>
  <c r="W1305" i="14"/>
  <c r="O1247" i="14"/>
  <c r="R1247" i="14"/>
  <c r="K1247" i="14"/>
  <c r="T1247" i="14"/>
  <c r="J1247" i="14"/>
  <c r="P1247" i="14"/>
  <c r="L1247" i="14"/>
  <c r="U1247" i="14"/>
  <c r="V1247" i="14"/>
  <c r="N1247" i="14"/>
  <c r="M1247" i="14"/>
  <c r="Q1247" i="14"/>
  <c r="S1247" i="14"/>
  <c r="W1247" i="14"/>
  <c r="T1506" i="14"/>
  <c r="J1506" i="14"/>
  <c r="M1506" i="14"/>
  <c r="N1506" i="14"/>
  <c r="O1506" i="14"/>
  <c r="S1506" i="14"/>
  <c r="R1506" i="14"/>
  <c r="Q1506" i="14"/>
  <c r="K1506" i="14"/>
  <c r="V1506" i="14"/>
  <c r="P1506" i="14"/>
  <c r="U1506" i="14"/>
  <c r="W1506" i="14"/>
  <c r="L1506" i="14"/>
  <c r="Q1499" i="14"/>
  <c r="M1499" i="14"/>
  <c r="P1499" i="14"/>
  <c r="O1499" i="14"/>
  <c r="L1499" i="14"/>
  <c r="S1499" i="14"/>
  <c r="N1499" i="14"/>
  <c r="R1499" i="14"/>
  <c r="V1499" i="14"/>
  <c r="T1499" i="14"/>
  <c r="U1499" i="14"/>
  <c r="J1499" i="14"/>
  <c r="K1499" i="14"/>
  <c r="W1499" i="14"/>
  <c r="J1218" i="14"/>
  <c r="L1218" i="14"/>
  <c r="Q1218" i="14"/>
  <c r="O1218" i="14"/>
  <c r="U1218" i="14"/>
  <c r="K1218" i="14"/>
  <c r="N1218" i="14"/>
  <c r="P1218" i="14"/>
  <c r="V1218" i="14"/>
  <c r="R1218" i="14"/>
  <c r="M1218" i="14"/>
  <c r="T1218" i="14"/>
  <c r="S1218" i="14"/>
  <c r="W1218" i="14"/>
  <c r="N1463" i="14"/>
  <c r="Q1463" i="14"/>
  <c r="P1463" i="14"/>
  <c r="S1463" i="14"/>
  <c r="R1463" i="14"/>
  <c r="V1463" i="14"/>
  <c r="M1463" i="14"/>
  <c r="T1463" i="14"/>
  <c r="K1463" i="14"/>
  <c r="U1463" i="14"/>
  <c r="J1463" i="14"/>
  <c r="L1463" i="14"/>
  <c r="O1463" i="14"/>
  <c r="W1463" i="14"/>
  <c r="U1474" i="14"/>
  <c r="P1474" i="14"/>
  <c r="J1474" i="14"/>
  <c r="L1474" i="14"/>
  <c r="T1474" i="14"/>
  <c r="V1474" i="14"/>
  <c r="K1474" i="14"/>
  <c r="Q1474" i="14"/>
  <c r="S1474" i="14"/>
  <c r="O1474" i="14"/>
  <c r="N1474" i="14"/>
  <c r="M1474" i="14"/>
  <c r="R1474" i="14"/>
  <c r="W1474" i="14"/>
  <c r="L1229" i="14"/>
  <c r="K1229" i="14"/>
  <c r="Q1229" i="14"/>
  <c r="M1229" i="14"/>
  <c r="O1229" i="14"/>
  <c r="P1229" i="14"/>
  <c r="N1229" i="14"/>
  <c r="R1229" i="14"/>
  <c r="T1229" i="14"/>
  <c r="J1229" i="14"/>
  <c r="S1229" i="14"/>
  <c r="U1229" i="14"/>
  <c r="V1229" i="14"/>
  <c r="W1229" i="14"/>
  <c r="J1381" i="14"/>
  <c r="U1381" i="14"/>
  <c r="V1381" i="14"/>
  <c r="Q1381" i="14"/>
  <c r="O1381" i="14"/>
  <c r="P1381" i="14"/>
  <c r="M1381" i="14"/>
  <c r="S1381" i="14"/>
  <c r="L1381" i="14"/>
  <c r="R1381" i="14"/>
  <c r="T1381" i="14"/>
  <c r="K1381" i="14"/>
  <c r="N1381" i="14"/>
  <c r="W1381" i="14"/>
  <c r="N1430" i="14"/>
  <c r="R1430" i="14"/>
  <c r="S1430" i="14"/>
  <c r="M1430" i="14"/>
  <c r="O1430" i="14"/>
  <c r="Q1430" i="14"/>
  <c r="L1430" i="14"/>
  <c r="K1430" i="14"/>
  <c r="V1430" i="14"/>
  <c r="U1430" i="14"/>
  <c r="T1430" i="14"/>
  <c r="J1430" i="14"/>
  <c r="P1430" i="14"/>
  <c r="W1430" i="14"/>
  <c r="O1421" i="14"/>
  <c r="M1421" i="14"/>
  <c r="K1421" i="14"/>
  <c r="J1421" i="14"/>
  <c r="S1421" i="14"/>
  <c r="N1421" i="14"/>
  <c r="R1421" i="14"/>
  <c r="Q1421" i="14"/>
  <c r="L1421" i="14"/>
  <c r="P1421" i="14"/>
  <c r="T1421" i="14"/>
  <c r="U1421" i="14"/>
  <c r="V1421" i="14"/>
  <c r="W1421" i="14"/>
  <c r="Q1470" i="14"/>
  <c r="V1470" i="14"/>
  <c r="M1470" i="14"/>
  <c r="N1470" i="14"/>
  <c r="S1470" i="14"/>
  <c r="J1470" i="14"/>
  <c r="R1470" i="14"/>
  <c r="U1470" i="14"/>
  <c r="P1470" i="14"/>
  <c r="K1470" i="14"/>
  <c r="L1470" i="14"/>
  <c r="O1470" i="14"/>
  <c r="T1470" i="14"/>
  <c r="W1470" i="14"/>
  <c r="P1214" i="14"/>
  <c r="O1214" i="14"/>
  <c r="R1214" i="14"/>
  <c r="M1214" i="14"/>
  <c r="T1214" i="14"/>
  <c r="L1214" i="14"/>
  <c r="S1214" i="14"/>
  <c r="J1214" i="14"/>
  <c r="K1214" i="14"/>
  <c r="Q1214" i="14"/>
  <c r="N1214" i="14"/>
  <c r="V1214" i="14"/>
  <c r="U1214" i="14"/>
  <c r="W1214" i="14"/>
  <c r="N1290" i="14"/>
  <c r="M1290" i="14"/>
  <c r="J1290" i="14"/>
  <c r="Q1290" i="14"/>
  <c r="L1290" i="14"/>
  <c r="S1290" i="14"/>
  <c r="V1290" i="14"/>
  <c r="P1290" i="14"/>
  <c r="K1290" i="14"/>
  <c r="O1290" i="14"/>
  <c r="U1290" i="14"/>
  <c r="R1290" i="14"/>
  <c r="T1290" i="14"/>
  <c r="W1290" i="14"/>
  <c r="N1399" i="14"/>
  <c r="S1399" i="14"/>
  <c r="T1399" i="14"/>
  <c r="P1399" i="14"/>
  <c r="V1399" i="14"/>
  <c r="L1399" i="14"/>
  <c r="K1399" i="14"/>
  <c r="J1399" i="14"/>
  <c r="Q1399" i="14"/>
  <c r="O1399" i="14"/>
  <c r="R1399" i="14"/>
  <c r="U1399" i="14"/>
  <c r="M1399" i="14"/>
  <c r="W1399" i="14"/>
  <c r="U1552" i="14"/>
  <c r="S1552" i="14"/>
  <c r="V1552" i="14"/>
  <c r="T1552" i="14"/>
  <c r="K1552" i="14"/>
  <c r="W1552" i="14"/>
  <c r="R1552" i="14"/>
  <c r="J1552" i="14"/>
  <c r="M1552" i="14"/>
  <c r="O1552" i="14"/>
  <c r="L1552" i="14"/>
  <c r="P1552" i="14"/>
  <c r="N1552" i="14"/>
  <c r="Q1552" i="14"/>
  <c r="O1367" i="14"/>
  <c r="V1367" i="14"/>
  <c r="T1367" i="14"/>
  <c r="M1367" i="14"/>
  <c r="J1367" i="14"/>
  <c r="Q1367" i="14"/>
  <c r="S1367" i="14"/>
  <c r="L1367" i="14"/>
  <c r="K1367" i="14"/>
  <c r="R1367" i="14"/>
  <c r="P1367" i="14"/>
  <c r="N1367" i="14"/>
  <c r="U1367" i="14"/>
  <c r="W1367" i="14"/>
  <c r="S1313" i="14"/>
  <c r="V1313" i="14"/>
  <c r="P1313" i="14"/>
  <c r="R1313" i="14"/>
  <c r="U1313" i="14"/>
  <c r="M1313" i="14"/>
  <c r="N1313" i="14"/>
  <c r="T1313" i="14"/>
  <c r="L1313" i="14"/>
  <c r="J1313" i="14"/>
  <c r="Q1313" i="14"/>
  <c r="K1313" i="14"/>
  <c r="O1313" i="14"/>
  <c r="W1313" i="14"/>
  <c r="P1550" i="14"/>
  <c r="W1550" i="14"/>
  <c r="V1550" i="14"/>
  <c r="N1550" i="14"/>
  <c r="O1550" i="14"/>
  <c r="K1550" i="14"/>
  <c r="J1550" i="14"/>
  <c r="R1550" i="14"/>
  <c r="T1550" i="14"/>
  <c r="M1550" i="14"/>
  <c r="U1550" i="14"/>
  <c r="Q1550" i="14"/>
  <c r="L1550" i="14"/>
  <c r="S1550" i="14"/>
  <c r="V1558" i="14"/>
  <c r="W1558" i="14"/>
  <c r="J1558" i="14"/>
  <c r="O1558" i="14"/>
  <c r="N1558" i="14"/>
  <c r="Q1558" i="14"/>
  <c r="U1558" i="14"/>
  <c r="L1558" i="14"/>
  <c r="M1558" i="14"/>
  <c r="S1558" i="14"/>
  <c r="T1558" i="14"/>
  <c r="R1558" i="14"/>
  <c r="P1558" i="14"/>
  <c r="K1558" i="14"/>
  <c r="T1528" i="14"/>
  <c r="U1528" i="14"/>
  <c r="Q1528" i="14"/>
  <c r="K1528" i="14"/>
  <c r="L1528" i="14"/>
  <c r="V1528" i="14"/>
  <c r="N1528" i="14"/>
  <c r="S1528" i="14"/>
  <c r="M1528" i="14"/>
  <c r="W1528" i="14"/>
  <c r="O1528" i="14"/>
  <c r="P1528" i="14"/>
  <c r="J1528" i="14"/>
  <c r="R1528" i="14"/>
  <c r="S1387" i="14"/>
  <c r="N1387" i="14"/>
  <c r="Q1387" i="14"/>
  <c r="R1387" i="14"/>
  <c r="L1387" i="14"/>
  <c r="W1387" i="14" s="1"/>
  <c r="V1387" i="14"/>
  <c r="T1387" i="14"/>
  <c r="K1387" i="14"/>
  <c r="U1387" i="14"/>
  <c r="J1387" i="14"/>
  <c r="O1387" i="14"/>
  <c r="P1387" i="14"/>
  <c r="M1387" i="14"/>
  <c r="P1480" i="14"/>
  <c r="J1480" i="14"/>
  <c r="T1480" i="14"/>
  <c r="L1480" i="14"/>
  <c r="K1480" i="14"/>
  <c r="Q1480" i="14"/>
  <c r="M1480" i="14"/>
  <c r="S1480" i="14"/>
  <c r="N1480" i="14"/>
  <c r="O1480" i="14"/>
  <c r="V1480" i="14"/>
  <c r="U1480" i="14"/>
  <c r="R1480" i="14"/>
  <c r="W1480" i="14"/>
  <c r="J1494" i="14"/>
  <c r="P1494" i="14"/>
  <c r="M1494" i="14"/>
  <c r="U1494" i="14"/>
  <c r="V1494" i="14"/>
  <c r="T1494" i="14"/>
  <c r="L1494" i="14"/>
  <c r="K1494" i="14"/>
  <c r="S1494" i="14"/>
  <c r="O1494" i="14"/>
  <c r="N1494" i="14"/>
  <c r="Q1494" i="14"/>
  <c r="R1494" i="14"/>
  <c r="W1494" i="14"/>
  <c r="R1553" i="14"/>
  <c r="J1553" i="14"/>
  <c r="K1553" i="14"/>
  <c r="P1553" i="14"/>
  <c r="T1553" i="14"/>
  <c r="S1553" i="14"/>
  <c r="V1553" i="14"/>
  <c r="U1553" i="14"/>
  <c r="N1553" i="14"/>
  <c r="O1553" i="14"/>
  <c r="Q1553" i="14"/>
  <c r="L1553" i="14"/>
  <c r="W1553" i="14"/>
  <c r="M1553" i="14"/>
  <c r="Q1310" i="14"/>
  <c r="P1310" i="14"/>
  <c r="T1310" i="14"/>
  <c r="J1310" i="14"/>
  <c r="S1310" i="14"/>
  <c r="K1310" i="14"/>
  <c r="M1310" i="14"/>
  <c r="N1310" i="14"/>
  <c r="U1310" i="14"/>
  <c r="V1310" i="14"/>
  <c r="R1310" i="14"/>
  <c r="O1310" i="14"/>
  <c r="L1310" i="14"/>
  <c r="W1310" i="14"/>
  <c r="Q1597" i="14"/>
  <c r="T1597" i="14"/>
  <c r="S1597" i="14"/>
  <c r="R1597" i="14"/>
  <c r="U1597" i="14"/>
  <c r="V1597" i="14"/>
  <c r="P1597" i="14"/>
  <c r="L1597" i="14"/>
  <c r="K1597" i="14"/>
  <c r="W1597" i="14"/>
  <c r="M1597" i="14"/>
  <c r="O1597" i="14"/>
  <c r="J1597" i="14"/>
  <c r="N1597" i="14"/>
  <c r="P1512" i="14"/>
  <c r="L1512" i="14"/>
  <c r="V1512" i="14"/>
  <c r="T1512" i="14"/>
  <c r="S1512" i="14"/>
  <c r="R1512" i="14"/>
  <c r="M1512" i="14"/>
  <c r="Q1512" i="14"/>
  <c r="O1512" i="14"/>
  <c r="W1512" i="14"/>
  <c r="U1512" i="14"/>
  <c r="N1512" i="14"/>
  <c r="J1512" i="14"/>
  <c r="K1512" i="14"/>
  <c r="L1586" i="14"/>
  <c r="O1586" i="14"/>
  <c r="Q1586" i="14"/>
  <c r="R1586" i="14"/>
  <c r="M1586" i="14"/>
  <c r="W1586" i="14"/>
  <c r="N1586" i="14"/>
  <c r="P1586" i="14"/>
  <c r="J1586" i="14"/>
  <c r="S1586" i="14"/>
  <c r="T1586" i="14"/>
  <c r="K1586" i="14"/>
  <c r="V1586" i="14"/>
  <c r="U1586" i="14"/>
  <c r="M1448" i="14"/>
  <c r="J1448" i="14"/>
  <c r="R1448" i="14"/>
  <c r="L1448" i="14"/>
  <c r="W1448" i="14" s="1"/>
  <c r="P1448" i="14"/>
  <c r="U1448" i="14"/>
  <c r="Q1448" i="14"/>
  <c r="K1448" i="14"/>
  <c r="T1448" i="14"/>
  <c r="S1448" i="14"/>
  <c r="O1448" i="14"/>
  <c r="V1448" i="14"/>
  <c r="N1448" i="14"/>
  <c r="M1245" i="14"/>
  <c r="L1245" i="14"/>
  <c r="J1245" i="14"/>
  <c r="P1245" i="14"/>
  <c r="T1245" i="14"/>
  <c r="U1245" i="14"/>
  <c r="S1245" i="14"/>
  <c r="N1245" i="14"/>
  <c r="Q1245" i="14"/>
  <c r="R1245" i="14"/>
  <c r="O1245" i="14"/>
  <c r="K1245" i="14"/>
  <c r="V1245" i="14"/>
  <c r="W1245" i="14"/>
  <c r="R1212" i="14"/>
  <c r="T1212" i="14"/>
  <c r="S1212" i="14"/>
  <c r="K1212" i="14"/>
  <c r="O1212" i="14"/>
  <c r="Q1212" i="14"/>
  <c r="N1212" i="14"/>
  <c r="M1212" i="14"/>
  <c r="P1212" i="14"/>
  <c r="U1212" i="14"/>
  <c r="J1212" i="14"/>
  <c r="V1212" i="14"/>
  <c r="L1212" i="14"/>
  <c r="W1212" i="14"/>
  <c r="J1418" i="14"/>
  <c r="O1418" i="14"/>
  <c r="T1418" i="14"/>
  <c r="S1418" i="14"/>
  <c r="L1418" i="14"/>
  <c r="M1418" i="14"/>
  <c r="K1418" i="14"/>
  <c r="R1418" i="14"/>
  <c r="P1418" i="14"/>
  <c r="U1418" i="14"/>
  <c r="V1418" i="14"/>
  <c r="Q1418" i="14"/>
  <c r="N1418" i="14"/>
  <c r="W1418" i="14"/>
  <c r="V1559" i="14"/>
  <c r="J1559" i="14"/>
  <c r="S1559" i="14"/>
  <c r="P1559" i="14"/>
  <c r="R1559" i="14"/>
  <c r="N1559" i="14"/>
  <c r="M1559" i="14"/>
  <c r="U1559" i="14"/>
  <c r="K1559" i="14"/>
  <c r="Q1559" i="14"/>
  <c r="W1559" i="14"/>
  <c r="O1559" i="14"/>
  <c r="L1559" i="14"/>
  <c r="T1559" i="14"/>
  <c r="R1390" i="14"/>
  <c r="T1390" i="14"/>
  <c r="P1390" i="14"/>
  <c r="U1390" i="14"/>
  <c r="L1390" i="14"/>
  <c r="K1390" i="14"/>
  <c r="M1390" i="14"/>
  <c r="V1390" i="14"/>
  <c r="J1390" i="14"/>
  <c r="S1390" i="14"/>
  <c r="Q1390" i="14"/>
  <c r="N1390" i="14"/>
  <c r="O1390" i="14"/>
  <c r="W1390" i="14"/>
  <c r="O1561" i="14"/>
  <c r="J1561" i="14"/>
  <c r="K1561" i="14"/>
  <c r="Q1561" i="14"/>
  <c r="V1561" i="14"/>
  <c r="R1561" i="14"/>
  <c r="L1561" i="14"/>
  <c r="T1561" i="14"/>
  <c r="S1561" i="14"/>
  <c r="N1561" i="14"/>
  <c r="W1561" i="14"/>
  <c r="P1561" i="14"/>
  <c r="U1561" i="14"/>
  <c r="M1561" i="14"/>
  <c r="V1314" i="14"/>
  <c r="Q1314" i="14"/>
  <c r="O1314" i="14"/>
  <c r="U1314" i="14"/>
  <c r="J1314" i="14"/>
  <c r="R1314" i="14"/>
  <c r="M1314" i="14"/>
  <c r="S1314" i="14"/>
  <c r="N1314" i="14"/>
  <c r="T1314" i="14"/>
  <c r="P1314" i="14"/>
  <c r="K1314" i="14"/>
  <c r="L1314" i="14"/>
  <c r="W1314" i="14"/>
  <c r="J1575" i="14"/>
  <c r="U1575" i="14"/>
  <c r="K1575" i="14"/>
  <c r="S1575" i="14"/>
  <c r="N1575" i="14"/>
  <c r="M1575" i="14"/>
  <c r="O1575" i="14"/>
  <c r="Q1575" i="14"/>
  <c r="V1575" i="14"/>
  <c r="L1575" i="14"/>
  <c r="P1575" i="14"/>
  <c r="W1575" i="14"/>
  <c r="T1575" i="14"/>
  <c r="R1575" i="14"/>
  <c r="N1251" i="14"/>
  <c r="R1251" i="14"/>
  <c r="L1251" i="14"/>
  <c r="P1251" i="14"/>
  <c r="J1251" i="14"/>
  <c r="S1251" i="14"/>
  <c r="T1251" i="14"/>
  <c r="O1251" i="14"/>
  <c r="M1251" i="14"/>
  <c r="U1251" i="14"/>
  <c r="Q1251" i="14"/>
  <c r="V1251" i="14"/>
  <c r="K1251" i="14"/>
  <c r="W1251" i="14"/>
  <c r="U1549" i="14"/>
  <c r="J1549" i="14"/>
  <c r="N1549" i="14"/>
  <c r="V1549" i="14"/>
  <c r="P1549" i="14"/>
  <c r="S1549" i="14"/>
  <c r="L1549" i="14"/>
  <c r="M1549" i="14"/>
  <c r="T1549" i="14"/>
  <c r="O1549" i="14"/>
  <c r="W1549" i="14"/>
  <c r="K1549" i="14"/>
  <c r="Q1549" i="14"/>
  <c r="R1549" i="14"/>
  <c r="O1244" i="14"/>
  <c r="P1244" i="14"/>
  <c r="J1244" i="14"/>
  <c r="M1244" i="14"/>
  <c r="S1244" i="14"/>
  <c r="Q1244" i="14"/>
  <c r="U1244" i="14"/>
  <c r="T1244" i="14"/>
  <c r="N1244" i="14"/>
  <c r="V1244" i="14"/>
  <c r="R1244" i="14"/>
  <c r="L1244" i="14"/>
  <c r="K1244" i="14"/>
  <c r="W1244" i="14"/>
  <c r="T1444" i="14"/>
  <c r="Q1444" i="14"/>
  <c r="U1444" i="14"/>
  <c r="J1444" i="14"/>
  <c r="V1444" i="14"/>
  <c r="O1444" i="14"/>
  <c r="K1444" i="14"/>
  <c r="L1444" i="14"/>
  <c r="S1444" i="14"/>
  <c r="P1444" i="14"/>
  <c r="R1444" i="14"/>
  <c r="N1444" i="14"/>
  <c r="M1444" i="14"/>
  <c r="W1444" i="14"/>
  <c r="Q1252" i="14"/>
  <c r="L1252" i="14"/>
  <c r="N1252" i="14"/>
  <c r="V1252" i="14"/>
  <c r="M1252" i="14"/>
  <c r="S1252" i="14"/>
  <c r="R1252" i="14"/>
  <c r="P1252" i="14"/>
  <c r="K1252" i="14"/>
  <c r="J1252" i="14"/>
  <c r="T1252" i="14"/>
  <c r="U1252" i="14"/>
  <c r="O1252" i="14"/>
  <c r="W1252" i="14"/>
  <c r="J1465" i="14"/>
  <c r="P1465" i="14"/>
  <c r="S1465" i="14"/>
  <c r="Q1465" i="14"/>
  <c r="R1465" i="14"/>
  <c r="K1465" i="14"/>
  <c r="T1465" i="14"/>
  <c r="O1465" i="14"/>
  <c r="V1465" i="14"/>
  <c r="M1465" i="14"/>
  <c r="N1465" i="14"/>
  <c r="U1465" i="14"/>
  <c r="L1465" i="14"/>
  <c r="W1465" i="14"/>
  <c r="L1315" i="14"/>
  <c r="Q1315" i="14"/>
  <c r="R1315" i="14"/>
  <c r="O1315" i="14"/>
  <c r="J1315" i="14"/>
  <c r="P1315" i="14"/>
  <c r="N1315" i="14"/>
  <c r="S1315" i="14"/>
  <c r="U1315" i="14"/>
  <c r="V1315" i="14"/>
  <c r="M1315" i="14"/>
  <c r="T1315" i="14"/>
  <c r="K1315" i="14"/>
  <c r="W1315" i="14"/>
  <c r="U1391" i="14"/>
  <c r="Q1391" i="14"/>
  <c r="K1391" i="14"/>
  <c r="R1391" i="14"/>
  <c r="M1391" i="14"/>
  <c r="N1391" i="14"/>
  <c r="T1391" i="14"/>
  <c r="J1391" i="14"/>
  <c r="L1391" i="14"/>
  <c r="V1391" i="14"/>
  <c r="S1391" i="14"/>
  <c r="P1391" i="14"/>
  <c r="O1391" i="14"/>
  <c r="W1391" i="14"/>
  <c r="N1375" i="14"/>
  <c r="M1375" i="14"/>
  <c r="W1375" i="14" s="1"/>
  <c r="T1375" i="14"/>
  <c r="J1375" i="14"/>
  <c r="U1375" i="14"/>
  <c r="R1375" i="14"/>
  <c r="S1375" i="14"/>
  <c r="V1375" i="14"/>
  <c r="L1375" i="14"/>
  <c r="Q1375" i="14"/>
  <c r="P1375" i="14"/>
  <c r="O1375" i="14"/>
  <c r="K1375" i="14"/>
  <c r="U1329" i="14"/>
  <c r="T1329" i="14"/>
  <c r="S1329" i="14"/>
  <c r="K1329" i="14"/>
  <c r="Q1329" i="14"/>
  <c r="V1329" i="14"/>
  <c r="P1329" i="14"/>
  <c r="J1329" i="14"/>
  <c r="O1329" i="14"/>
  <c r="M1329" i="14"/>
  <c r="L1329" i="14"/>
  <c r="N1329" i="14"/>
  <c r="R1329" i="14"/>
  <c r="W1329" i="14"/>
  <c r="R1282" i="14"/>
  <c r="M1282" i="14"/>
  <c r="Q1282" i="14"/>
  <c r="U1282" i="14"/>
  <c r="O1282" i="14"/>
  <c r="J1282" i="14"/>
  <c r="L1282" i="14"/>
  <c r="N1282" i="14"/>
  <c r="S1282" i="14"/>
  <c r="T1282" i="14"/>
  <c r="K1282" i="14"/>
  <c r="V1282" i="14"/>
  <c r="P1282" i="14"/>
  <c r="W1282" i="14"/>
  <c r="J1441" i="14"/>
  <c r="K1441" i="14"/>
  <c r="M1441" i="14"/>
  <c r="O1441" i="14"/>
  <c r="N1441" i="14"/>
  <c r="P1441" i="14"/>
  <c r="T1441" i="14"/>
  <c r="S1441" i="14"/>
  <c r="L1441" i="14"/>
  <c r="Q1441" i="14"/>
  <c r="R1441" i="14"/>
  <c r="U1441" i="14"/>
  <c r="V1441" i="14"/>
  <c r="W1441" i="14"/>
  <c r="V1633" i="14"/>
  <c r="K1633" i="14"/>
  <c r="S1633" i="14"/>
  <c r="O1633" i="14"/>
  <c r="M1633" i="14"/>
  <c r="Q1633" i="14"/>
  <c r="T1633" i="14"/>
  <c r="W1633" i="14"/>
  <c r="R1633" i="14"/>
  <c r="J1633" i="14"/>
  <c r="U1633" i="14"/>
  <c r="L1633" i="14"/>
  <c r="N1633" i="14"/>
  <c r="P1633" i="14"/>
  <c r="R1240" i="14"/>
  <c r="K1240" i="14"/>
  <c r="P1240" i="14"/>
  <c r="M1240" i="14"/>
  <c r="T1240" i="14"/>
  <c r="L1240" i="14"/>
  <c r="N1240" i="14"/>
  <c r="V1240" i="14"/>
  <c r="U1240" i="14"/>
  <c r="S1240" i="14"/>
  <c r="J1240" i="14"/>
  <c r="Q1240" i="14"/>
  <c r="O1240" i="14"/>
  <c r="W1240" i="14"/>
  <c r="P1382" i="14"/>
  <c r="R1382" i="14"/>
  <c r="O1382" i="14"/>
  <c r="V1382" i="14"/>
  <c r="Q1382" i="14"/>
  <c r="J1382" i="14"/>
  <c r="N1382" i="14"/>
  <c r="S1382" i="14"/>
  <c r="M1382" i="14"/>
  <c r="T1382" i="14"/>
  <c r="U1382" i="14"/>
  <c r="L1382" i="14"/>
  <c r="K1382" i="14"/>
  <c r="W1382" i="14"/>
  <c r="K1384" i="14"/>
  <c r="N1384" i="14"/>
  <c r="J1384" i="14"/>
  <c r="M1384" i="14"/>
  <c r="P1384" i="14"/>
  <c r="Q1384" i="14"/>
  <c r="R1384" i="14"/>
  <c r="U1384" i="14"/>
  <c r="L1384" i="14"/>
  <c r="V1384" i="14"/>
  <c r="O1384" i="14"/>
  <c r="S1384" i="14"/>
  <c r="T1384" i="14"/>
  <c r="W1384" i="14"/>
  <c r="S1596" i="14"/>
  <c r="W1596" i="14"/>
  <c r="R1596" i="14"/>
  <c r="N1596" i="14"/>
  <c r="J1596" i="14"/>
  <c r="U1596" i="14"/>
  <c r="M1596" i="14"/>
  <c r="L1596" i="14"/>
  <c r="V1596" i="14"/>
  <c r="K1596" i="14"/>
  <c r="T1596" i="14"/>
  <c r="P1596" i="14"/>
  <c r="Q1596" i="14"/>
  <c r="O1596" i="14"/>
  <c r="R1284" i="14"/>
  <c r="N1284" i="14"/>
  <c r="Q1284" i="14"/>
  <c r="L1284" i="14"/>
  <c r="U1284" i="14"/>
  <c r="K1284" i="14"/>
  <c r="O1284" i="14"/>
  <c r="T1284" i="14"/>
  <c r="S1284" i="14"/>
  <c r="J1284" i="14"/>
  <c r="P1284" i="14"/>
  <c r="M1284" i="14"/>
  <c r="V1284" i="14"/>
  <c r="W1284" i="14"/>
  <c r="T1258" i="14"/>
  <c r="P1258" i="14"/>
  <c r="Q1258" i="14"/>
  <c r="U1258" i="14"/>
  <c r="K1258" i="14"/>
  <c r="O1258" i="14"/>
  <c r="V1258" i="14"/>
  <c r="J1258" i="14"/>
  <c r="L1258" i="14"/>
  <c r="M1258" i="14"/>
  <c r="N1258" i="14"/>
  <c r="R1258" i="14"/>
  <c r="S1258" i="14"/>
  <c r="W1258" i="14"/>
  <c r="R1338" i="14"/>
  <c r="U1338" i="14"/>
  <c r="T1338" i="14"/>
  <c r="L1338" i="14"/>
  <c r="M1338" i="14"/>
  <c r="S1338" i="14"/>
  <c r="Q1338" i="14"/>
  <c r="V1338" i="14"/>
  <c r="N1338" i="14"/>
  <c r="J1338" i="14"/>
  <c r="K1338" i="14"/>
  <c r="P1338" i="14"/>
  <c r="O1338" i="14"/>
  <c r="W1338" i="14"/>
  <c r="P1286" i="14"/>
  <c r="J1286" i="14"/>
  <c r="R1286" i="14"/>
  <c r="L1286" i="14"/>
  <c r="T1286" i="14"/>
  <c r="Q1286" i="14"/>
  <c r="O1286" i="14"/>
  <c r="V1286" i="14"/>
  <c r="S1286" i="14"/>
  <c r="U1286" i="14"/>
  <c r="M1286" i="14"/>
  <c r="K1286" i="14"/>
  <c r="N1286" i="14"/>
  <c r="W1286" i="14"/>
  <c r="L1323" i="14"/>
  <c r="K1323" i="14"/>
  <c r="J1323" i="14"/>
  <c r="T1323" i="14"/>
  <c r="P1323" i="14"/>
  <c r="S1323" i="14"/>
  <c r="V1323" i="14"/>
  <c r="N1323" i="14"/>
  <c r="O1323" i="14"/>
  <c r="M1323" i="14"/>
  <c r="Q1323" i="14"/>
  <c r="R1323" i="14"/>
  <c r="U1323" i="14"/>
  <c r="W1323" i="14"/>
  <c r="Q1153" i="14"/>
  <c r="U1153" i="14"/>
  <c r="R1153" i="14"/>
  <c r="S1153" i="14"/>
  <c r="O1153" i="14"/>
  <c r="K1153" i="14"/>
  <c r="T1153" i="14"/>
  <c r="M1153" i="14"/>
  <c r="V1153" i="14"/>
  <c r="J1153" i="14"/>
  <c r="P1153" i="14"/>
  <c r="N1153" i="14"/>
  <c r="L1153" i="14"/>
  <c r="W1153" i="14" s="1"/>
  <c r="V1190" i="14"/>
  <c r="L1190" i="14"/>
  <c r="K1190" i="14"/>
  <c r="S1190" i="14"/>
  <c r="J1190" i="14"/>
  <c r="O1190" i="14"/>
  <c r="T1190" i="14"/>
  <c r="N1190" i="14"/>
  <c r="P1190" i="14"/>
  <c r="M1190" i="14"/>
  <c r="U1190" i="14"/>
  <c r="Q1190" i="14"/>
  <c r="R1190" i="14"/>
  <c r="T1103" i="14"/>
  <c r="P1103" i="14"/>
  <c r="N1103" i="14"/>
  <c r="V1103" i="14"/>
  <c r="S1103" i="14"/>
  <c r="U1103" i="14"/>
  <c r="R1103" i="14"/>
  <c r="J1103" i="14"/>
  <c r="O1103" i="14"/>
  <c r="Q1103" i="14"/>
  <c r="L1103" i="14"/>
  <c r="K1103" i="14"/>
  <c r="M1103" i="14"/>
  <c r="K1121" i="14"/>
  <c r="O1121" i="14"/>
  <c r="R1121" i="14"/>
  <c r="Q1121" i="14"/>
  <c r="L1121" i="14"/>
  <c r="U1121" i="14"/>
  <c r="T1121" i="14"/>
  <c r="S1121" i="14"/>
  <c r="P1121" i="14"/>
  <c r="V1121" i="14"/>
  <c r="M1121" i="14"/>
  <c r="J1121" i="14"/>
  <c r="N1121" i="14"/>
  <c r="J1093" i="14"/>
  <c r="U1093" i="14"/>
  <c r="S1093" i="14"/>
  <c r="L1093" i="14"/>
  <c r="V1093" i="14"/>
  <c r="R1093" i="14"/>
  <c r="Q1093" i="14"/>
  <c r="P1093" i="14"/>
  <c r="M1093" i="14"/>
  <c r="O1093" i="14"/>
  <c r="K1093" i="14"/>
  <c r="N1093" i="14"/>
  <c r="T1093" i="14"/>
  <c r="V1111" i="14"/>
  <c r="K1111" i="14"/>
  <c r="T1111" i="14"/>
  <c r="N1111" i="14"/>
  <c r="M1111" i="14"/>
  <c r="P1111" i="14"/>
  <c r="U1111" i="14"/>
  <c r="J1111" i="14"/>
  <c r="S1111" i="14"/>
  <c r="Q1111" i="14"/>
  <c r="O1111" i="14"/>
  <c r="L1111" i="14"/>
  <c r="R1111" i="14"/>
  <c r="N1175" i="14"/>
  <c r="L1175" i="14"/>
  <c r="U1175" i="14"/>
  <c r="M1175" i="14"/>
  <c r="Q1175" i="14"/>
  <c r="J1175" i="14"/>
  <c r="V1175" i="14"/>
  <c r="T1175" i="14"/>
  <c r="R1175" i="14"/>
  <c r="O1175" i="14"/>
  <c r="P1175" i="14"/>
  <c r="S1175" i="14"/>
  <c r="K1175" i="14"/>
  <c r="K1087" i="14"/>
  <c r="U1087" i="14"/>
  <c r="S1087" i="14"/>
  <c r="M1087" i="14"/>
  <c r="V1087" i="14"/>
  <c r="Q1087" i="14"/>
  <c r="L1087" i="14"/>
  <c r="T1087" i="14"/>
  <c r="J1087" i="14"/>
  <c r="P1087" i="14"/>
  <c r="R1087" i="14"/>
  <c r="O1087" i="14"/>
  <c r="N1087" i="14"/>
  <c r="M1069" i="14"/>
  <c r="U1069" i="14"/>
  <c r="N1069" i="14"/>
  <c r="V1069" i="14"/>
  <c r="T1069" i="14"/>
  <c r="S1069" i="14"/>
  <c r="J1069" i="14"/>
  <c r="O1069" i="14"/>
  <c r="Q1069" i="14"/>
  <c r="P1069" i="14"/>
  <c r="L1069" i="14"/>
  <c r="K1069" i="14"/>
  <c r="R1069" i="14"/>
  <c r="W1069" i="14" s="1"/>
  <c r="R1168" i="14"/>
  <c r="U1168" i="14"/>
  <c r="V1168" i="14"/>
  <c r="L1168" i="14"/>
  <c r="S1168" i="14"/>
  <c r="M1168" i="14"/>
  <c r="N1168" i="14"/>
  <c r="T1168" i="14"/>
  <c r="J1168" i="14"/>
  <c r="Q1168" i="14"/>
  <c r="P1168" i="14"/>
  <c r="K1168" i="14"/>
  <c r="O1168" i="14"/>
  <c r="J1106" i="14"/>
  <c r="L1106" i="14"/>
  <c r="T1106" i="14"/>
  <c r="M1106" i="14"/>
  <c r="P1106" i="14"/>
  <c r="S1106" i="14"/>
  <c r="N1106" i="14"/>
  <c r="O1106" i="14"/>
  <c r="Q1106" i="14"/>
  <c r="K1106" i="14"/>
  <c r="V1106" i="14"/>
  <c r="U1106" i="14"/>
  <c r="R1106" i="14"/>
  <c r="T1097" i="14"/>
  <c r="P1097" i="14"/>
  <c r="R1097" i="14"/>
  <c r="Q1097" i="14"/>
  <c r="N1097" i="14"/>
  <c r="U1097" i="14"/>
  <c r="L1097" i="14"/>
  <c r="K1097" i="14"/>
  <c r="V1097" i="14"/>
  <c r="S1097" i="14"/>
  <c r="J1097" i="14"/>
  <c r="M1097" i="14"/>
  <c r="O1097" i="14"/>
  <c r="Q1141" i="14"/>
  <c r="R1141" i="14"/>
  <c r="K1141" i="14"/>
  <c r="N1141" i="14"/>
  <c r="T1141" i="14"/>
  <c r="P1141" i="14"/>
  <c r="U1141" i="14"/>
  <c r="M1141" i="14"/>
  <c r="O1141" i="14"/>
  <c r="J1141" i="14"/>
  <c r="V1141" i="14"/>
  <c r="L1141" i="14"/>
  <c r="S1141" i="14"/>
  <c r="L1156" i="14"/>
  <c r="O1156" i="14"/>
  <c r="S1156" i="14"/>
  <c r="U1156" i="14"/>
  <c r="P1156" i="14"/>
  <c r="T1156" i="14"/>
  <c r="M1156" i="14"/>
  <c r="K1156" i="14"/>
  <c r="R1156" i="14"/>
  <c r="J1156" i="14"/>
  <c r="V1156" i="14"/>
  <c r="N1156" i="14"/>
  <c r="Q1156" i="14"/>
  <c r="M1110" i="14"/>
  <c r="U1110" i="14"/>
  <c r="L1110" i="14"/>
  <c r="V1110" i="14"/>
  <c r="K1110" i="14"/>
  <c r="T1110" i="14"/>
  <c r="J1110" i="14"/>
  <c r="R1110" i="14"/>
  <c r="P1110" i="14"/>
  <c r="O1110" i="14"/>
  <c r="N1110" i="14"/>
  <c r="Q1110" i="14"/>
  <c r="S1110" i="14"/>
  <c r="V1132" i="14"/>
  <c r="T1132" i="14"/>
  <c r="N1132" i="14"/>
  <c r="R1132" i="14"/>
  <c r="U1132" i="14"/>
  <c r="M1132" i="14"/>
  <c r="K1132" i="14"/>
  <c r="S1132" i="14"/>
  <c r="Q1132" i="14"/>
  <c r="P1132" i="14"/>
  <c r="O1132" i="14"/>
  <c r="L1132" i="14"/>
  <c r="J1132" i="14"/>
  <c r="L1114" i="14"/>
  <c r="M1114" i="14"/>
  <c r="N1114" i="14"/>
  <c r="S1114" i="14"/>
  <c r="R1114" i="14"/>
  <c r="V1114" i="14"/>
  <c r="O1114" i="14"/>
  <c r="U1114" i="14"/>
  <c r="J1114" i="14"/>
  <c r="P1114" i="14"/>
  <c r="K1114" i="14"/>
  <c r="Q1114" i="14"/>
  <c r="T1114" i="14"/>
  <c r="V1079" i="14"/>
  <c r="R1079" i="14"/>
  <c r="L1079" i="14"/>
  <c r="J1079" i="14"/>
  <c r="S1079" i="14"/>
  <c r="O1079" i="14"/>
  <c r="N1079" i="14"/>
  <c r="U1079" i="14"/>
  <c r="M1079" i="14"/>
  <c r="Q1079" i="14"/>
  <c r="K1079" i="14"/>
  <c r="P1079" i="14"/>
  <c r="T1079" i="14"/>
  <c r="J1159" i="14"/>
  <c r="K1159" i="14"/>
  <c r="U1159" i="14"/>
  <c r="L1159" i="14"/>
  <c r="S1159" i="14"/>
  <c r="N1159" i="14"/>
  <c r="P1159" i="14"/>
  <c r="V1159" i="14"/>
  <c r="R1159" i="14"/>
  <c r="O1159" i="14"/>
  <c r="T1159" i="14"/>
  <c r="M1159" i="14"/>
  <c r="Q1159" i="14"/>
  <c r="T1171" i="14"/>
  <c r="J1171" i="14"/>
  <c r="O1171" i="14"/>
  <c r="S1171" i="14"/>
  <c r="V1171" i="14"/>
  <c r="K1171" i="14"/>
  <c r="W1171" i="14" s="1"/>
  <c r="N1171" i="14"/>
  <c r="M1171" i="14"/>
  <c r="U1171" i="14"/>
  <c r="L1171" i="14"/>
  <c r="Q1171" i="14"/>
  <c r="R1171" i="14"/>
  <c r="P1171" i="14"/>
  <c r="Q1150" i="14"/>
  <c r="P1150" i="14"/>
  <c r="M1150" i="14"/>
  <c r="J1150" i="14"/>
  <c r="S1150" i="14"/>
  <c r="O1150" i="14"/>
  <c r="R1150" i="14"/>
  <c r="U1150" i="14"/>
  <c r="L1150" i="14"/>
  <c r="N1150" i="14"/>
  <c r="T1150" i="14"/>
  <c r="V1150" i="14"/>
  <c r="K1150" i="14"/>
  <c r="K1117" i="14"/>
  <c r="O1117" i="14"/>
  <c r="S1117" i="14"/>
  <c r="Q1117" i="14"/>
  <c r="U1117" i="14"/>
  <c r="R1117" i="14"/>
  <c r="M1117" i="14"/>
  <c r="J1117" i="14"/>
  <c r="L1117" i="14"/>
  <c r="P1117" i="14"/>
  <c r="N1117" i="14"/>
  <c r="T1117" i="14"/>
  <c r="V1117" i="14"/>
  <c r="R1602" i="14"/>
  <c r="Q1602" i="14"/>
  <c r="O1602" i="14"/>
  <c r="S1602" i="14"/>
  <c r="N1602" i="14"/>
  <c r="V1602" i="14"/>
  <c r="P1602" i="14"/>
  <c r="W1602" i="14"/>
  <c r="T1602" i="14"/>
  <c r="J1602" i="14"/>
  <c r="U1602" i="14"/>
  <c r="M1602" i="14"/>
  <c r="L1602" i="14"/>
  <c r="K1602" i="14"/>
  <c r="O1488" i="14"/>
  <c r="Q1488" i="14"/>
  <c r="J1488" i="14"/>
  <c r="U1488" i="14"/>
  <c r="V1488" i="14"/>
  <c r="L1488" i="14"/>
  <c r="W1488" i="14" s="1"/>
  <c r="T1488" i="14"/>
  <c r="K1488" i="14"/>
  <c r="R1488" i="14"/>
  <c r="P1488" i="14"/>
  <c r="S1488" i="14"/>
  <c r="N1488" i="14"/>
  <c r="M1488" i="14"/>
  <c r="V1510" i="14"/>
  <c r="W1510" i="14"/>
  <c r="Q1510" i="14"/>
  <c r="M1510" i="14"/>
  <c r="J1510" i="14"/>
  <c r="K1510" i="14"/>
  <c r="T1510" i="14"/>
  <c r="L1510" i="14"/>
  <c r="R1510" i="14"/>
  <c r="P1510" i="14"/>
  <c r="U1510" i="14"/>
  <c r="N1510" i="14"/>
  <c r="O1510" i="14"/>
  <c r="S1510" i="14"/>
  <c r="N1574" i="14"/>
  <c r="W1574" i="14"/>
  <c r="K1574" i="14"/>
  <c r="Q1574" i="14"/>
  <c r="M1574" i="14"/>
  <c r="S1574" i="14"/>
  <c r="L1574" i="14"/>
  <c r="O1574" i="14"/>
  <c r="P1574" i="14"/>
  <c r="R1574" i="14"/>
  <c r="V1574" i="14"/>
  <c r="J1574" i="14"/>
  <c r="U1574" i="14"/>
  <c r="T1574" i="14"/>
  <c r="V1320" i="14"/>
  <c r="K1320" i="14"/>
  <c r="O1320" i="14"/>
  <c r="R1320" i="14"/>
  <c r="M1320" i="14"/>
  <c r="J1320" i="14"/>
  <c r="P1320" i="14"/>
  <c r="U1320" i="14"/>
  <c r="T1320" i="14"/>
  <c r="L1320" i="14"/>
  <c r="N1320" i="14"/>
  <c r="S1320" i="14"/>
  <c r="Q1320" i="14"/>
  <c r="W1320" i="14"/>
  <c r="M1477" i="14"/>
  <c r="T1477" i="14"/>
  <c r="L1477" i="14"/>
  <c r="V1477" i="14"/>
  <c r="O1477" i="14"/>
  <c r="Q1477" i="14"/>
  <c r="K1477" i="14"/>
  <c r="N1477" i="14"/>
  <c r="P1477" i="14"/>
  <c r="J1477" i="14"/>
  <c r="U1477" i="14"/>
  <c r="S1477" i="14"/>
  <c r="R1477" i="14"/>
  <c r="W1477" i="14"/>
  <c r="Q1386" i="14"/>
  <c r="K1386" i="14"/>
  <c r="N1386" i="14"/>
  <c r="U1386" i="14"/>
  <c r="R1386" i="14"/>
  <c r="P1386" i="14"/>
  <c r="L1386" i="14"/>
  <c r="V1386" i="14"/>
  <c r="J1386" i="14"/>
  <c r="M1386" i="14"/>
  <c r="T1386" i="14"/>
  <c r="S1386" i="14"/>
  <c r="O1386" i="14"/>
  <c r="W1386" i="14"/>
  <c r="P1262" i="14"/>
  <c r="V1262" i="14"/>
  <c r="O1262" i="14"/>
  <c r="U1262" i="14"/>
  <c r="K1262" i="14"/>
  <c r="M1262" i="14"/>
  <c r="T1262" i="14"/>
  <c r="L1262" i="14"/>
  <c r="Q1262" i="14"/>
  <c r="R1262" i="14"/>
  <c r="J1262" i="14"/>
  <c r="S1262" i="14"/>
  <c r="N1262" i="14"/>
  <c r="W1262" i="14"/>
  <c r="S1459" i="14"/>
  <c r="M1459" i="14"/>
  <c r="J1459" i="14"/>
  <c r="T1459" i="14"/>
  <c r="P1459" i="14"/>
  <c r="Q1459" i="14"/>
  <c r="N1459" i="14"/>
  <c r="K1459" i="14"/>
  <c r="R1459" i="14"/>
  <c r="U1459" i="14"/>
  <c r="O1459" i="14"/>
  <c r="L1459" i="14"/>
  <c r="V1459" i="14"/>
  <c r="W1459" i="14"/>
  <c r="N1420" i="14"/>
  <c r="P1420" i="14"/>
  <c r="V1420" i="14"/>
  <c r="S1420" i="14"/>
  <c r="Q1420" i="14"/>
  <c r="J1420" i="14"/>
  <c r="M1420" i="14"/>
  <c r="T1420" i="14"/>
  <c r="K1420" i="14"/>
  <c r="O1420" i="14"/>
  <c r="L1420" i="14"/>
  <c r="R1420" i="14"/>
  <c r="U1420" i="14"/>
  <c r="W1420" i="14"/>
  <c r="T1271" i="14"/>
  <c r="J1271" i="14"/>
  <c r="U1271" i="14"/>
  <c r="K1271" i="14"/>
  <c r="R1271" i="14"/>
  <c r="O1271" i="14"/>
  <c r="N1271" i="14"/>
  <c r="V1271" i="14"/>
  <c r="M1271" i="14"/>
  <c r="L1271" i="14"/>
  <c r="P1271" i="14"/>
  <c r="Q1271" i="14"/>
  <c r="S1271" i="14"/>
  <c r="W1271" i="14"/>
  <c r="U1442" i="14"/>
  <c r="M1442" i="14"/>
  <c r="K1442" i="14"/>
  <c r="V1442" i="14"/>
  <c r="S1442" i="14"/>
  <c r="T1442" i="14"/>
  <c r="N1442" i="14"/>
  <c r="Q1442" i="14"/>
  <c r="O1442" i="14"/>
  <c r="J1442" i="14"/>
  <c r="P1442" i="14"/>
  <c r="R1442" i="14"/>
  <c r="L1442" i="14"/>
  <c r="W1442" i="14"/>
  <c r="U1373" i="14"/>
  <c r="O1373" i="14"/>
  <c r="S1373" i="14"/>
  <c r="Q1373" i="14"/>
  <c r="J1373" i="14"/>
  <c r="V1373" i="14"/>
  <c r="N1373" i="14"/>
  <c r="M1373" i="14"/>
  <c r="L1373" i="14"/>
  <c r="T1373" i="14"/>
  <c r="R1373" i="14"/>
  <c r="K1373" i="14"/>
  <c r="P1373" i="14"/>
  <c r="W1373" i="14"/>
  <c r="T1519" i="14"/>
  <c r="P1519" i="14"/>
  <c r="U1519" i="14"/>
  <c r="O1519" i="14"/>
  <c r="S1519" i="14"/>
  <c r="K1519" i="14"/>
  <c r="V1519" i="14"/>
  <c r="L1519" i="14"/>
  <c r="R1519" i="14"/>
  <c r="W1519" i="14"/>
  <c r="Q1519" i="14"/>
  <c r="M1519" i="14"/>
  <c r="J1519" i="14"/>
  <c r="N1519" i="14"/>
  <c r="U1530" i="14"/>
  <c r="P1530" i="14"/>
  <c r="R1530" i="14"/>
  <c r="N1530" i="14"/>
  <c r="O1530" i="14"/>
  <c r="T1530" i="14"/>
  <c r="J1530" i="14"/>
  <c r="W1530" i="14"/>
  <c r="Q1530" i="14"/>
  <c r="L1530" i="14"/>
  <c r="V1530" i="14"/>
  <c r="S1530" i="14"/>
  <c r="M1530" i="14"/>
  <c r="K1530" i="14"/>
  <c r="L1397" i="14"/>
  <c r="O1397" i="14"/>
  <c r="J1397" i="14"/>
  <c r="M1397" i="14"/>
  <c r="P1397" i="14"/>
  <c r="K1397" i="14"/>
  <c r="N1397" i="14"/>
  <c r="U1397" i="14"/>
  <c r="V1397" i="14"/>
  <c r="T1397" i="14"/>
  <c r="Q1397" i="14"/>
  <c r="S1397" i="14"/>
  <c r="R1397" i="14"/>
  <c r="W1397" i="14"/>
  <c r="L1414" i="14"/>
  <c r="U1414" i="14"/>
  <c r="V1414" i="14"/>
  <c r="P1414" i="14"/>
  <c r="J1414" i="14"/>
  <c r="O1414" i="14"/>
  <c r="Q1414" i="14"/>
  <c r="M1414" i="14"/>
  <c r="R1414" i="14"/>
  <c r="N1414" i="14"/>
  <c r="S1414" i="14"/>
  <c r="T1414" i="14"/>
  <c r="K1414" i="14"/>
  <c r="W1414" i="14"/>
  <c r="N1232" i="14"/>
  <c r="M1232" i="14"/>
  <c r="O1232" i="14"/>
  <c r="T1232" i="14"/>
  <c r="J1232" i="14"/>
  <c r="P1232" i="14"/>
  <c r="V1232" i="14"/>
  <c r="L1232" i="14"/>
  <c r="S1232" i="14"/>
  <c r="K1232" i="14"/>
  <c r="R1232" i="14"/>
  <c r="U1232" i="14"/>
  <c r="Q1232" i="14"/>
  <c r="W1232" i="14"/>
  <c r="L1587" i="14"/>
  <c r="T1587" i="14"/>
  <c r="P1587" i="14"/>
  <c r="Q1587" i="14"/>
  <c r="N1587" i="14"/>
  <c r="V1587" i="14"/>
  <c r="R1587" i="14"/>
  <c r="K1587" i="14"/>
  <c r="O1587" i="14"/>
  <c r="W1587" i="14"/>
  <c r="U1587" i="14"/>
  <c r="S1587" i="14"/>
  <c r="J1587" i="14"/>
  <c r="M1587" i="14"/>
  <c r="T1606" i="14"/>
  <c r="Q1606" i="14"/>
  <c r="O1606" i="14"/>
  <c r="K1606" i="14"/>
  <c r="S1606" i="14"/>
  <c r="W1606" i="14"/>
  <c r="V1606" i="14"/>
  <c r="R1606" i="14"/>
  <c r="J1606" i="14"/>
  <c r="P1606" i="14"/>
  <c r="L1606" i="14"/>
  <c r="N1606" i="14"/>
  <c r="U1606" i="14"/>
  <c r="M1606" i="14"/>
  <c r="S1263" i="14"/>
  <c r="V1263" i="14"/>
  <c r="K1263" i="14"/>
  <c r="P1263" i="14"/>
  <c r="M1263" i="14"/>
  <c r="L1263" i="14"/>
  <c r="J1263" i="14"/>
  <c r="R1263" i="14"/>
  <c r="T1263" i="14"/>
  <c r="Q1263" i="14"/>
  <c r="N1263" i="14"/>
  <c r="U1263" i="14"/>
  <c r="O1263" i="14"/>
  <c r="W1263" i="14"/>
  <c r="Q1593" i="14"/>
  <c r="J1593" i="14"/>
  <c r="U1593" i="14"/>
  <c r="M1593" i="14"/>
  <c r="L1593" i="14"/>
  <c r="N1593" i="14"/>
  <c r="K1593" i="14"/>
  <c r="O1593" i="14"/>
  <c r="P1593" i="14"/>
  <c r="S1593" i="14"/>
  <c r="R1593" i="14"/>
  <c r="V1593" i="14"/>
  <c r="W1593" i="14"/>
  <c r="T1593" i="14"/>
  <c r="R1492" i="14"/>
  <c r="O1492" i="14"/>
  <c r="U1492" i="14"/>
  <c r="L1492" i="14"/>
  <c r="T1492" i="14"/>
  <c r="N1492" i="14"/>
  <c r="P1492" i="14"/>
  <c r="S1492" i="14"/>
  <c r="Q1492" i="14"/>
  <c r="J1492" i="14"/>
  <c r="V1492" i="14"/>
  <c r="M1492" i="14"/>
  <c r="K1492" i="14"/>
  <c r="W1492" i="14"/>
  <c r="U1276" i="14"/>
  <c r="J1276" i="14"/>
  <c r="N1276" i="14"/>
  <c r="M1276" i="14"/>
  <c r="P1276" i="14"/>
  <c r="L1276" i="14"/>
  <c r="S1276" i="14"/>
  <c r="Q1276" i="14"/>
  <c r="T1276" i="14"/>
  <c r="R1276" i="14"/>
  <c r="O1276" i="14"/>
  <c r="K1276" i="14"/>
  <c r="V1276" i="14"/>
  <c r="W1276" i="14"/>
  <c r="J1304" i="14"/>
  <c r="O1304" i="14"/>
  <c r="T1304" i="14"/>
  <c r="M1304" i="14"/>
  <c r="L1304" i="14"/>
  <c r="P1304" i="14"/>
  <c r="V1304" i="14"/>
  <c r="S1304" i="14"/>
  <c r="N1304" i="14"/>
  <c r="U1304" i="14"/>
  <c r="K1304" i="14"/>
  <c r="Q1304" i="14"/>
  <c r="R1304" i="14"/>
  <c r="W1304" i="14"/>
  <c r="M1345" i="14"/>
  <c r="T1345" i="14"/>
  <c r="N1345" i="14"/>
  <c r="Q1345" i="14"/>
  <c r="L1345" i="14"/>
  <c r="S1345" i="14"/>
  <c r="P1345" i="14"/>
  <c r="K1345" i="14"/>
  <c r="V1345" i="14"/>
  <c r="R1345" i="14"/>
  <c r="J1345" i="14"/>
  <c r="O1345" i="14"/>
  <c r="U1345" i="14"/>
  <c r="W1345" i="14"/>
  <c r="P1594" i="14"/>
  <c r="M1594" i="14"/>
  <c r="J1594" i="14"/>
  <c r="K1594" i="14"/>
  <c r="N1594" i="14"/>
  <c r="U1594" i="14"/>
  <c r="R1594" i="14"/>
  <c r="S1594" i="14"/>
  <c r="L1594" i="14"/>
  <c r="V1594" i="14"/>
  <c r="T1594" i="14"/>
  <c r="Q1594" i="14"/>
  <c r="O1594" i="14"/>
  <c r="W1594" i="14"/>
  <c r="T1266" i="14"/>
  <c r="O1266" i="14"/>
  <c r="M1266" i="14"/>
  <c r="N1266" i="14"/>
  <c r="K1266" i="14"/>
  <c r="S1266" i="14"/>
  <c r="R1266" i="14"/>
  <c r="J1266" i="14"/>
  <c r="P1266" i="14"/>
  <c r="V1266" i="14"/>
  <c r="L1266" i="14"/>
  <c r="U1266" i="14"/>
  <c r="Q1266" i="14"/>
  <c r="W1266" i="14"/>
  <c r="S1581" i="14"/>
  <c r="V1581" i="14"/>
  <c r="R1581" i="14"/>
  <c r="K1581" i="14"/>
  <c r="T1581" i="14"/>
  <c r="P1581" i="14"/>
  <c r="O1581" i="14"/>
  <c r="W1581" i="14"/>
  <c r="Q1581" i="14"/>
  <c r="M1581" i="14"/>
  <c r="J1581" i="14"/>
  <c r="L1581" i="14"/>
  <c r="U1581" i="14"/>
  <c r="N1581" i="14"/>
  <c r="L1615" i="14"/>
  <c r="V1615" i="14"/>
  <c r="N1615" i="14"/>
  <c r="O1615" i="14"/>
  <c r="T1615" i="14"/>
  <c r="Q1615" i="14"/>
  <c r="K1615" i="14"/>
  <c r="P1615" i="14"/>
  <c r="M1615" i="14"/>
  <c r="W1615" i="14"/>
  <c r="R1615" i="14"/>
  <c r="S1615" i="14"/>
  <c r="J1615" i="14"/>
  <c r="U1615" i="14"/>
  <c r="O1348" i="14"/>
  <c r="J1348" i="14"/>
  <c r="N1348" i="14"/>
  <c r="K1348" i="14"/>
  <c r="R1348" i="14"/>
  <c r="V1348" i="14"/>
  <c r="Q1348" i="14"/>
  <c r="P1348" i="14"/>
  <c r="S1348" i="14"/>
  <c r="M1348" i="14"/>
  <c r="T1348" i="14"/>
  <c r="L1348" i="14"/>
  <c r="U1348" i="14"/>
  <c r="W1348" i="14"/>
  <c r="M1531" i="14"/>
  <c r="S1531" i="14"/>
  <c r="K1531" i="14"/>
  <c r="Q1531" i="14"/>
  <c r="T1531" i="14"/>
  <c r="L1531" i="14"/>
  <c r="W1531" i="14"/>
  <c r="O1531" i="14"/>
  <c r="R1531" i="14"/>
  <c r="U1531" i="14"/>
  <c r="N1531" i="14"/>
  <c r="V1531" i="14"/>
  <c r="J1531" i="14"/>
  <c r="P1531" i="14"/>
  <c r="Q1592" i="14"/>
  <c r="V1592" i="14"/>
  <c r="O1592" i="14"/>
  <c r="W1592" i="14"/>
  <c r="M1592" i="14"/>
  <c r="P1592" i="14"/>
  <c r="K1592" i="14"/>
  <c r="L1592" i="14"/>
  <c r="S1592" i="14"/>
  <c r="N1592" i="14"/>
  <c r="J1592" i="14"/>
  <c r="U1592" i="14"/>
  <c r="R1592" i="14"/>
  <c r="T1592" i="14"/>
  <c r="U1318" i="14"/>
  <c r="N1318" i="14"/>
  <c r="T1318" i="14"/>
  <c r="V1318" i="14"/>
  <c r="J1318" i="14"/>
  <c r="S1318" i="14"/>
  <c r="O1318" i="14"/>
  <c r="P1318" i="14"/>
  <c r="K1318" i="14"/>
  <c r="L1318" i="14"/>
  <c r="Q1318" i="14"/>
  <c r="M1318" i="14"/>
  <c r="R1318" i="14"/>
  <c r="W1318" i="14"/>
  <c r="U1491" i="14"/>
  <c r="O1491" i="14"/>
  <c r="Q1491" i="14"/>
  <c r="L1491" i="14"/>
  <c r="V1491" i="14"/>
  <c r="N1491" i="14"/>
  <c r="R1491" i="14"/>
  <c r="T1491" i="14"/>
  <c r="P1491" i="14"/>
  <c r="M1491" i="14"/>
  <c r="J1491" i="14"/>
  <c r="S1491" i="14"/>
  <c r="K1491" i="14"/>
  <c r="W1491" i="14" s="1"/>
  <c r="M1490" i="14"/>
  <c r="L1490" i="14"/>
  <c r="P1490" i="14"/>
  <c r="T1490" i="14"/>
  <c r="Q1490" i="14"/>
  <c r="S1490" i="14"/>
  <c r="U1490" i="14"/>
  <c r="J1490" i="14"/>
  <c r="V1490" i="14"/>
  <c r="R1490" i="14"/>
  <c r="K1490" i="14"/>
  <c r="W1490" i="14" s="1"/>
  <c r="N1490" i="14"/>
  <c r="O1490" i="14"/>
  <c r="R1447" i="14"/>
  <c r="T1447" i="14"/>
  <c r="V1447" i="14"/>
  <c r="K1447" i="14"/>
  <c r="J1447" i="14"/>
  <c r="O1447" i="14"/>
  <c r="S1447" i="14"/>
  <c r="L1447" i="14"/>
  <c r="U1447" i="14"/>
  <c r="Q1447" i="14"/>
  <c r="P1447" i="14"/>
  <c r="N1447" i="14"/>
  <c r="M1447" i="14"/>
  <c r="W1447" i="14"/>
  <c r="M1428" i="14"/>
  <c r="V1428" i="14"/>
  <c r="L1428" i="14"/>
  <c r="T1428" i="14"/>
  <c r="U1428" i="14"/>
  <c r="R1428" i="14"/>
  <c r="N1428" i="14"/>
  <c r="P1428" i="14"/>
  <c r="O1428" i="14"/>
  <c r="Q1428" i="14"/>
  <c r="K1428" i="14"/>
  <c r="S1428" i="14"/>
  <c r="J1428" i="14"/>
  <c r="W1428" i="14"/>
  <c r="T1253" i="14"/>
  <c r="P1253" i="14"/>
  <c r="S1253" i="14"/>
  <c r="K1253" i="14"/>
  <c r="M1253" i="14"/>
  <c r="N1253" i="14"/>
  <c r="R1253" i="14"/>
  <c r="Q1253" i="14"/>
  <c r="J1253" i="14"/>
  <c r="L1253" i="14"/>
  <c r="U1253" i="14"/>
  <c r="O1253" i="14"/>
  <c r="V1253" i="14"/>
  <c r="W1253" i="14"/>
  <c r="U1557" i="14"/>
  <c r="R1557" i="14"/>
  <c r="L1557" i="14"/>
  <c r="W1557" i="14"/>
  <c r="J1557" i="14"/>
  <c r="M1557" i="14"/>
  <c r="T1557" i="14"/>
  <c r="V1557" i="14"/>
  <c r="S1557" i="14"/>
  <c r="Q1557" i="14"/>
  <c r="P1557" i="14"/>
  <c r="O1557" i="14"/>
  <c r="K1557" i="14"/>
  <c r="N1557" i="14"/>
  <c r="K1307" i="14"/>
  <c r="O1307" i="14"/>
  <c r="V1307" i="14"/>
  <c r="J1307" i="14"/>
  <c r="N1307" i="14"/>
  <c r="T1307" i="14"/>
  <c r="S1307" i="14"/>
  <c r="P1307" i="14"/>
  <c r="Q1307" i="14"/>
  <c r="M1307" i="14"/>
  <c r="U1307" i="14"/>
  <c r="R1307" i="14"/>
  <c r="L1307" i="14"/>
  <c r="W1307" i="14"/>
  <c r="M1626" i="14"/>
  <c r="J1626" i="14"/>
  <c r="O1626" i="14"/>
  <c r="T1626" i="14"/>
  <c r="S1626" i="14"/>
  <c r="K1626" i="14"/>
  <c r="L1626" i="14"/>
  <c r="P1626" i="14"/>
  <c r="R1626" i="14"/>
  <c r="N1626" i="14"/>
  <c r="V1626" i="14"/>
  <c r="U1626" i="14"/>
  <c r="W1626" i="14"/>
  <c r="Q1626" i="14"/>
  <c r="J1429" i="14"/>
  <c r="S1429" i="14"/>
  <c r="U1429" i="14"/>
  <c r="K1429" i="14"/>
  <c r="W1429" i="14" s="1"/>
  <c r="P1429" i="14"/>
  <c r="L1429" i="14"/>
  <c r="N1429" i="14"/>
  <c r="R1429" i="14"/>
  <c r="V1429" i="14"/>
  <c r="M1429" i="14"/>
  <c r="Q1429" i="14"/>
  <c r="T1429" i="14"/>
  <c r="O1429" i="14"/>
  <c r="S1273" i="14"/>
  <c r="J1273" i="14"/>
  <c r="M1273" i="14"/>
  <c r="V1273" i="14"/>
  <c r="N1273" i="14"/>
  <c r="T1273" i="14"/>
  <c r="R1273" i="14"/>
  <c r="L1273" i="14"/>
  <c r="Q1273" i="14"/>
  <c r="U1273" i="14"/>
  <c r="K1273" i="14"/>
  <c r="P1273" i="14"/>
  <c r="O1273" i="14"/>
  <c r="W1273" i="14"/>
  <c r="R1359" i="14"/>
  <c r="T1359" i="14"/>
  <c r="K1359" i="14"/>
  <c r="M1359" i="14"/>
  <c r="J1359" i="14"/>
  <c r="Q1359" i="14"/>
  <c r="O1359" i="14"/>
  <c r="S1359" i="14"/>
  <c r="P1359" i="14"/>
  <c r="L1359" i="14"/>
  <c r="U1359" i="14"/>
  <c r="V1359" i="14"/>
  <c r="N1359" i="14"/>
  <c r="W1359" i="14"/>
  <c r="N1451" i="14"/>
  <c r="T1451" i="14"/>
  <c r="P1451" i="14"/>
  <c r="L1451" i="14"/>
  <c r="Q1451" i="14"/>
  <c r="J1451" i="14"/>
  <c r="M1451" i="14"/>
  <c r="V1451" i="14"/>
  <c r="O1451" i="14"/>
  <c r="K1451" i="14"/>
  <c r="U1451" i="14"/>
  <c r="S1451" i="14"/>
  <c r="R1451" i="14"/>
  <c r="W1451" i="14"/>
  <c r="P1631" i="14"/>
  <c r="W1631" i="14"/>
  <c r="K1631" i="14"/>
  <c r="U1631" i="14"/>
  <c r="J1631" i="14"/>
  <c r="O1631" i="14"/>
  <c r="M1631" i="14"/>
  <c r="S1631" i="14"/>
  <c r="T1631" i="14"/>
  <c r="Q1631" i="14"/>
  <c r="V1631" i="14"/>
  <c r="L1631" i="14"/>
  <c r="R1631" i="14"/>
  <c r="N1631" i="14"/>
  <c r="T1582" i="14"/>
  <c r="J1582" i="14"/>
  <c r="R1582" i="14"/>
  <c r="N1582" i="14"/>
  <c r="O1582" i="14"/>
  <c r="M1582" i="14"/>
  <c r="U1582" i="14"/>
  <c r="P1582" i="14"/>
  <c r="L1582" i="14"/>
  <c r="V1582" i="14"/>
  <c r="Q1582" i="14"/>
  <c r="K1582" i="14"/>
  <c r="W1582" i="14"/>
  <c r="S1582" i="14"/>
  <c r="U1332" i="14"/>
  <c r="N1332" i="14"/>
  <c r="T1332" i="14"/>
  <c r="R1332" i="14"/>
  <c r="Q1332" i="14"/>
  <c r="K1332" i="14"/>
  <c r="P1332" i="14"/>
  <c r="M1332" i="14"/>
  <c r="O1332" i="14"/>
  <c r="J1332" i="14"/>
  <c r="S1332" i="14"/>
  <c r="L1332" i="14"/>
  <c r="V1332" i="14"/>
  <c r="W1332" i="14"/>
  <c r="L1461" i="14"/>
  <c r="V1461" i="14"/>
  <c r="O1461" i="14"/>
  <c r="N1461" i="14"/>
  <c r="U1461" i="14"/>
  <c r="J1461" i="14"/>
  <c r="M1461" i="14"/>
  <c r="P1461" i="14"/>
  <c r="K1461" i="14"/>
  <c r="S1461" i="14"/>
  <c r="Q1461" i="14"/>
  <c r="R1461" i="14"/>
  <c r="T1461" i="14"/>
  <c r="W1461" i="14"/>
  <c r="N1380" i="14"/>
  <c r="P1380" i="14"/>
  <c r="M1380" i="14"/>
  <c r="Q1380" i="14"/>
  <c r="V1380" i="14"/>
  <c r="L1380" i="14"/>
  <c r="R1380" i="14"/>
  <c r="J1380" i="14"/>
  <c r="S1380" i="14"/>
  <c r="T1380" i="14"/>
  <c r="U1380" i="14"/>
  <c r="K1380" i="14"/>
  <c r="W1380" i="14" s="1"/>
  <c r="O1380" i="14"/>
  <c r="O1460" i="14"/>
  <c r="L1460" i="14"/>
  <c r="W1460" i="14" s="1"/>
  <c r="V1460" i="14"/>
  <c r="R1460" i="14"/>
  <c r="T1460" i="14"/>
  <c r="J1460" i="14"/>
  <c r="U1460" i="14"/>
  <c r="N1460" i="14"/>
  <c r="S1460" i="14"/>
  <c r="Q1460" i="14"/>
  <c r="K1460" i="14"/>
  <c r="M1460" i="14"/>
  <c r="P1460" i="14"/>
  <c r="P1210" i="14"/>
  <c r="K1210" i="14"/>
  <c r="S1210" i="14"/>
  <c r="J1210" i="14"/>
  <c r="T1210" i="14"/>
  <c r="N1210" i="14"/>
  <c r="U1210" i="14"/>
  <c r="R1210" i="14"/>
  <c r="V1210" i="14"/>
  <c r="M1210" i="14"/>
  <c r="L1210" i="14"/>
  <c r="O1210" i="14"/>
  <c r="Q1210" i="14"/>
  <c r="W1210" i="14"/>
  <c r="M1358" i="14"/>
  <c r="U1358" i="14"/>
  <c r="T1358" i="14"/>
  <c r="K1358" i="14"/>
  <c r="N1358" i="14"/>
  <c r="V1358" i="14"/>
  <c r="O1358" i="14"/>
  <c r="J1358" i="14"/>
  <c r="Q1358" i="14"/>
  <c r="R1358" i="14"/>
  <c r="P1358" i="14"/>
  <c r="S1358" i="14"/>
  <c r="L1358" i="14"/>
  <c r="W1358" i="14"/>
  <c r="O1532" i="14"/>
  <c r="W1532" i="14"/>
  <c r="R1532" i="14"/>
  <c r="U1532" i="14"/>
  <c r="J1532" i="14"/>
  <c r="M1532" i="14"/>
  <c r="P1532" i="14"/>
  <c r="N1532" i="14"/>
  <c r="K1532" i="14"/>
  <c r="Q1532" i="14"/>
  <c r="S1532" i="14"/>
  <c r="V1532" i="14"/>
  <c r="L1532" i="14"/>
  <c r="T1532" i="14"/>
  <c r="L1622" i="14"/>
  <c r="J1622" i="14"/>
  <c r="S1622" i="14"/>
  <c r="Q1622" i="14"/>
  <c r="P1622" i="14"/>
  <c r="M1622" i="14"/>
  <c r="U1622" i="14"/>
  <c r="V1622" i="14"/>
  <c r="T1622" i="14"/>
  <c r="O1622" i="14"/>
  <c r="W1622" i="14"/>
  <c r="K1622" i="14"/>
  <c r="R1622" i="14"/>
  <c r="N1622" i="14"/>
  <c r="M1630" i="14"/>
  <c r="W1630" i="14"/>
  <c r="T1630" i="14"/>
  <c r="L1630" i="14"/>
  <c r="J1630" i="14"/>
  <c r="S1630" i="14"/>
  <c r="Q1630" i="14"/>
  <c r="R1630" i="14"/>
  <c r="V1630" i="14"/>
  <c r="K1630" i="14"/>
  <c r="O1630" i="14"/>
  <c r="P1630" i="14"/>
  <c r="N1630" i="14"/>
  <c r="U1630" i="14"/>
  <c r="L1432" i="14"/>
  <c r="U1432" i="14"/>
  <c r="K1432" i="14"/>
  <c r="W1432" i="14" s="1"/>
  <c r="P1432" i="14"/>
  <c r="V1432" i="14"/>
  <c r="M1432" i="14"/>
  <c r="O1432" i="14"/>
  <c r="R1432" i="14"/>
  <c r="N1432" i="14"/>
  <c r="Q1432" i="14"/>
  <c r="T1432" i="14"/>
  <c r="J1432" i="14"/>
  <c r="S1432" i="14"/>
  <c r="V1618" i="14"/>
  <c r="N1618" i="14"/>
  <c r="T1618" i="14"/>
  <c r="W1618" i="14"/>
  <c r="R1618" i="14"/>
  <c r="U1618" i="14"/>
  <c r="J1618" i="14"/>
  <c r="M1618" i="14"/>
  <c r="Q1618" i="14"/>
  <c r="K1618" i="14"/>
  <c r="P1618" i="14"/>
  <c r="L1618" i="14"/>
  <c r="O1618" i="14"/>
  <c r="S1618" i="14"/>
  <c r="S1278" i="14"/>
  <c r="L1278" i="14"/>
  <c r="N1278" i="14"/>
  <c r="U1278" i="14"/>
  <c r="Q1278" i="14"/>
  <c r="M1278" i="14"/>
  <c r="V1278" i="14"/>
  <c r="T1278" i="14"/>
  <c r="J1278" i="14"/>
  <c r="R1278" i="14"/>
  <c r="K1278" i="14"/>
  <c r="O1278" i="14"/>
  <c r="P1278" i="14"/>
  <c r="W1278" i="14"/>
  <c r="R1542" i="14"/>
  <c r="P1542" i="14"/>
  <c r="M1542" i="14"/>
  <c r="N1542" i="14"/>
  <c r="S1542" i="14"/>
  <c r="Q1542" i="14"/>
  <c r="K1542" i="14"/>
  <c r="V1542" i="14"/>
  <c r="U1542" i="14"/>
  <c r="W1542" i="14"/>
  <c r="O1542" i="14"/>
  <c r="L1542" i="14"/>
  <c r="J1542" i="14"/>
  <c r="T1542" i="14"/>
  <c r="U1454" i="14"/>
  <c r="R1454" i="14"/>
  <c r="Q1454" i="14"/>
  <c r="M1454" i="14"/>
  <c r="P1454" i="14"/>
  <c r="K1454" i="14"/>
  <c r="O1454" i="14"/>
  <c r="N1454" i="14"/>
  <c r="T1454" i="14"/>
  <c r="J1454" i="14"/>
  <c r="L1454" i="14"/>
  <c r="V1454" i="14"/>
  <c r="S1454" i="14"/>
  <c r="W1454" i="14"/>
  <c r="S1349" i="14"/>
  <c r="R1349" i="14"/>
  <c r="L1349" i="14"/>
  <c r="M1349" i="14"/>
  <c r="V1349" i="14"/>
  <c r="U1349" i="14"/>
  <c r="N1349" i="14"/>
  <c r="K1349" i="14"/>
  <c r="J1349" i="14"/>
  <c r="O1349" i="14"/>
  <c r="P1349" i="14"/>
  <c r="Q1349" i="14"/>
  <c r="T1349" i="14"/>
  <c r="W1349" i="14"/>
  <c r="J1640" i="14"/>
  <c r="O1640" i="14"/>
  <c r="T1640" i="14"/>
  <c r="N1640" i="14"/>
  <c r="M1640" i="14"/>
  <c r="K1640" i="14"/>
  <c r="U1640" i="14"/>
  <c r="Q1640" i="14"/>
  <c r="S1640" i="14"/>
  <c r="L1640" i="14"/>
  <c r="V1640" i="14"/>
  <c r="W1640" i="14"/>
  <c r="R1640" i="14"/>
  <c r="P1640" i="14"/>
  <c r="N1352" i="14"/>
  <c r="O1352" i="14"/>
  <c r="R1352" i="14"/>
  <c r="L1352" i="14"/>
  <c r="M1352" i="14"/>
  <c r="Q1352" i="14"/>
  <c r="K1352" i="14"/>
  <c r="P1352" i="14"/>
  <c r="J1352" i="14"/>
  <c r="U1352" i="14"/>
  <c r="V1352" i="14"/>
  <c r="S1352" i="14"/>
  <c r="T1352" i="14"/>
  <c r="W1352" i="14"/>
  <c r="R1427" i="14"/>
  <c r="V1427" i="14"/>
  <c r="U1427" i="14"/>
  <c r="J1427" i="14"/>
  <c r="N1427" i="14"/>
  <c r="M1427" i="14"/>
  <c r="S1427" i="14"/>
  <c r="T1427" i="14"/>
  <c r="Q1427" i="14"/>
  <c r="L1427" i="14"/>
  <c r="P1427" i="14"/>
  <c r="O1427" i="14"/>
  <c r="K1427" i="14"/>
  <c r="W1427" i="14" s="1"/>
  <c r="L1317" i="14"/>
  <c r="U1317" i="14"/>
  <c r="N1317" i="14"/>
  <c r="O1317" i="14"/>
  <c r="P1317" i="14"/>
  <c r="R1317" i="14"/>
  <c r="J1317" i="14"/>
  <c r="S1317" i="14"/>
  <c r="T1317" i="14"/>
  <c r="Q1317" i="14"/>
  <c r="M1317" i="14"/>
  <c r="V1317" i="14"/>
  <c r="K1317" i="14"/>
  <c r="W1317" i="14" s="1"/>
  <c r="Q1291" i="14"/>
  <c r="J1291" i="14"/>
  <c r="S1291" i="14"/>
  <c r="M1291" i="14"/>
  <c r="N1291" i="14"/>
  <c r="U1291" i="14"/>
  <c r="K1291" i="14"/>
  <c r="T1291" i="14"/>
  <c r="O1291" i="14"/>
  <c r="R1291" i="14"/>
  <c r="P1291" i="14"/>
  <c r="V1291" i="14"/>
  <c r="L1291" i="14"/>
  <c r="W1291" i="14"/>
  <c r="J1155" i="14"/>
  <c r="S1155" i="14"/>
  <c r="M1155" i="14"/>
  <c r="L1155" i="14"/>
  <c r="N1155" i="14"/>
  <c r="K1155" i="14"/>
  <c r="P1155" i="14"/>
  <c r="Q1155" i="14"/>
  <c r="V1155" i="14"/>
  <c r="T1155" i="14"/>
  <c r="R1155" i="14"/>
  <c r="O1155" i="14"/>
  <c r="U1155" i="14"/>
  <c r="N1158" i="14"/>
  <c r="O1158" i="14"/>
  <c r="M1158" i="14"/>
  <c r="J1158" i="14"/>
  <c r="S1158" i="14"/>
  <c r="V1158" i="14"/>
  <c r="T1158" i="14"/>
  <c r="Q1158" i="14"/>
  <c r="P1158" i="14"/>
  <c r="R1158" i="14"/>
  <c r="U1158" i="14"/>
  <c r="L1158" i="14"/>
  <c r="K1158" i="14"/>
  <c r="L1204" i="14"/>
  <c r="R1204" i="14"/>
  <c r="N1204" i="14"/>
  <c r="P1204" i="14"/>
  <c r="K1204" i="14"/>
  <c r="U1204" i="14"/>
  <c r="O1204" i="14"/>
  <c r="J1204" i="14"/>
  <c r="M1204" i="14"/>
  <c r="Q1204" i="14"/>
  <c r="V1204" i="14"/>
  <c r="T1204" i="14"/>
  <c r="S1204" i="14"/>
  <c r="R1179" i="14"/>
  <c r="P1179" i="14"/>
  <c r="L1179" i="14"/>
  <c r="O1179" i="14"/>
  <c r="N1179" i="14"/>
  <c r="J1179" i="14"/>
  <c r="U1179" i="14"/>
  <c r="T1179" i="14"/>
  <c r="K1179" i="14"/>
  <c r="W1179" i="14" s="1"/>
  <c r="V1179" i="14"/>
  <c r="M1179" i="14"/>
  <c r="S1179" i="14"/>
  <c r="Q1179" i="14"/>
  <c r="M1089" i="14"/>
  <c r="J1089" i="14"/>
  <c r="S1089" i="14"/>
  <c r="T1089" i="14"/>
  <c r="O1089" i="14"/>
  <c r="R1089" i="14"/>
  <c r="Q1089" i="14"/>
  <c r="P1089" i="14"/>
  <c r="U1089" i="14"/>
  <c r="V1089" i="14"/>
  <c r="L1089" i="14"/>
  <c r="K1089" i="14"/>
  <c r="N1089" i="14"/>
  <c r="K1077" i="14"/>
  <c r="L1077" i="14"/>
  <c r="T1077" i="14"/>
  <c r="Q1077" i="14"/>
  <c r="R1077" i="14"/>
  <c r="V1077" i="14"/>
  <c r="P1077" i="14"/>
  <c r="N1077" i="14"/>
  <c r="M1077" i="14"/>
  <c r="S1077" i="14"/>
  <c r="U1077" i="14"/>
  <c r="J1077" i="14"/>
  <c r="O1077" i="14"/>
  <c r="R1152" i="14"/>
  <c r="V1152" i="14"/>
  <c r="T1152" i="14"/>
  <c r="O1152" i="14"/>
  <c r="J1152" i="14"/>
  <c r="L1152" i="14"/>
  <c r="S1152" i="14"/>
  <c r="K1152" i="14"/>
  <c r="N1152" i="14"/>
  <c r="P1152" i="14"/>
  <c r="Q1152" i="14"/>
  <c r="U1152" i="14"/>
  <c r="M1152" i="14"/>
  <c r="M1199" i="14"/>
  <c r="Q1199" i="14"/>
  <c r="P1199" i="14"/>
  <c r="N1199" i="14"/>
  <c r="L1199" i="14"/>
  <c r="J1199" i="14"/>
  <c r="K1199" i="14"/>
  <c r="S1199" i="14"/>
  <c r="V1199" i="14"/>
  <c r="R1199" i="14"/>
  <c r="O1199" i="14"/>
  <c r="U1199" i="14"/>
  <c r="T1199" i="14"/>
  <c r="L1128" i="14"/>
  <c r="M1128" i="14"/>
  <c r="S1128" i="14"/>
  <c r="V1128" i="14"/>
  <c r="O1128" i="14"/>
  <c r="T1128" i="14"/>
  <c r="P1128" i="14"/>
  <c r="U1128" i="14"/>
  <c r="Q1128" i="14"/>
  <c r="J1128" i="14"/>
  <c r="R1128" i="14"/>
  <c r="K1128" i="14"/>
  <c r="N1128" i="14"/>
  <c r="N1207" i="14"/>
  <c r="K1207" i="14"/>
  <c r="L1207" i="14"/>
  <c r="M1207" i="14"/>
  <c r="Q1207" i="14"/>
  <c r="O1207" i="14"/>
  <c r="V1207" i="14"/>
  <c r="R1207" i="14"/>
  <c r="J1207" i="14"/>
  <c r="P1207" i="14"/>
  <c r="U1207" i="14"/>
  <c r="S1207" i="14"/>
  <c r="T1207" i="14"/>
  <c r="W1207" i="14"/>
  <c r="J1177" i="14"/>
  <c r="Q1177" i="14"/>
  <c r="S1177" i="14"/>
  <c r="K1177" i="14"/>
  <c r="N1177" i="14"/>
  <c r="T1177" i="14"/>
  <c r="M1177" i="14"/>
  <c r="R1177" i="14"/>
  <c r="O1177" i="14"/>
  <c r="P1177" i="14"/>
  <c r="U1177" i="14"/>
  <c r="L1177" i="14"/>
  <c r="V1177" i="14"/>
  <c r="Q1096" i="14"/>
  <c r="O1096" i="14"/>
  <c r="L1096" i="14"/>
  <c r="T1096" i="14"/>
  <c r="U1096" i="14"/>
  <c r="P1096" i="14"/>
  <c r="V1096" i="14"/>
  <c r="N1096" i="14"/>
  <c r="M1096" i="14"/>
  <c r="R1096" i="14"/>
  <c r="J1096" i="14"/>
  <c r="K1096" i="14"/>
  <c r="S1096" i="14"/>
  <c r="L1082" i="14"/>
  <c r="Q1082" i="14"/>
  <c r="T1082" i="14"/>
  <c r="M1082" i="14"/>
  <c r="R1082" i="14"/>
  <c r="U1082" i="14"/>
  <c r="J1082" i="14"/>
  <c r="O1082" i="14"/>
  <c r="V1082" i="14"/>
  <c r="K1082" i="14"/>
  <c r="P1082" i="14"/>
  <c r="S1082" i="14"/>
  <c r="N1082" i="14"/>
  <c r="Q1090" i="14"/>
  <c r="V1090" i="14"/>
  <c r="S1090" i="14"/>
  <c r="T1090" i="14"/>
  <c r="M1090" i="14"/>
  <c r="R1090" i="14"/>
  <c r="L1090" i="14"/>
  <c r="J1090" i="14"/>
  <c r="K1090" i="14"/>
  <c r="O1090" i="14"/>
  <c r="U1090" i="14"/>
  <c r="P1090" i="14"/>
  <c r="N1090" i="14"/>
  <c r="M1186" i="14"/>
  <c r="O1186" i="14"/>
  <c r="Q1186" i="14"/>
  <c r="K1186" i="14"/>
  <c r="N1186" i="14"/>
  <c r="U1186" i="14"/>
  <c r="T1186" i="14"/>
  <c r="V1186" i="14"/>
  <c r="S1186" i="14"/>
  <c r="R1186" i="14"/>
  <c r="J1186" i="14"/>
  <c r="P1186" i="14"/>
  <c r="L1186" i="14"/>
  <c r="U1632" i="14"/>
  <c r="K1632" i="14"/>
  <c r="V1632" i="14"/>
  <c r="Q1632" i="14"/>
  <c r="M1632" i="14"/>
  <c r="W1632" i="14"/>
  <c r="R1632" i="14"/>
  <c r="P1632" i="14"/>
  <c r="J1632" i="14"/>
  <c r="S1632" i="14"/>
  <c r="O1632" i="14"/>
  <c r="T1632" i="14"/>
  <c r="N1632" i="14"/>
  <c r="L1632" i="14"/>
  <c r="R1475" i="14"/>
  <c r="S1475" i="14"/>
  <c r="V1475" i="14"/>
  <c r="U1475" i="14"/>
  <c r="Q1475" i="14"/>
  <c r="K1475" i="14"/>
  <c r="W1475" i="14" s="1"/>
  <c r="O1475" i="14"/>
  <c r="J1475" i="14"/>
  <c r="T1475" i="14"/>
  <c r="P1475" i="14"/>
  <c r="N1475" i="14"/>
  <c r="M1475" i="14"/>
  <c r="L1475" i="14"/>
  <c r="M1296" i="14"/>
  <c r="O1296" i="14"/>
  <c r="T1296" i="14"/>
  <c r="L1296" i="14"/>
  <c r="S1296" i="14"/>
  <c r="V1296" i="14"/>
  <c r="P1296" i="14"/>
  <c r="R1296" i="14"/>
  <c r="J1296" i="14"/>
  <c r="N1296" i="14"/>
  <c r="Q1296" i="14"/>
  <c r="K1296" i="14"/>
  <c r="W1296" i="14" s="1"/>
  <c r="U1296" i="14"/>
  <c r="Q1361" i="14"/>
  <c r="P1361" i="14"/>
  <c r="J1361" i="14"/>
  <c r="S1361" i="14"/>
  <c r="V1361" i="14"/>
  <c r="L1361" i="14"/>
  <c r="N1361" i="14"/>
  <c r="T1361" i="14"/>
  <c r="M1361" i="14"/>
  <c r="R1361" i="14"/>
  <c r="K1361" i="14"/>
  <c r="U1361" i="14"/>
  <c r="O1361" i="14"/>
  <c r="W1361" i="14"/>
  <c r="O1487" i="14"/>
  <c r="N1487" i="14"/>
  <c r="U1487" i="14"/>
  <c r="J1487" i="14"/>
  <c r="S1487" i="14"/>
  <c r="M1487" i="14"/>
  <c r="L1487" i="14"/>
  <c r="K1487" i="14"/>
  <c r="R1487" i="14"/>
  <c r="P1487" i="14"/>
  <c r="Q1487" i="14"/>
  <c r="V1487" i="14"/>
  <c r="T1487" i="14"/>
  <c r="W1487" i="14"/>
  <c r="R1625" i="14"/>
  <c r="J1625" i="14"/>
  <c r="M1625" i="14"/>
  <c r="U1625" i="14"/>
  <c r="V1625" i="14"/>
  <c r="L1625" i="14"/>
  <c r="N1625" i="14"/>
  <c r="P1625" i="14"/>
  <c r="T1625" i="14"/>
  <c r="S1625" i="14"/>
  <c r="Q1625" i="14"/>
  <c r="K1625" i="14"/>
  <c r="W1625" i="14"/>
  <c r="O1625" i="14"/>
  <c r="T1242" i="14"/>
  <c r="P1242" i="14"/>
  <c r="M1242" i="14"/>
  <c r="K1242" i="14"/>
  <c r="U1242" i="14"/>
  <c r="N1242" i="14"/>
  <c r="L1242" i="14"/>
  <c r="R1242" i="14"/>
  <c r="Q1242" i="14"/>
  <c r="V1242" i="14"/>
  <c r="S1242" i="14"/>
  <c r="O1242" i="14"/>
  <c r="J1242" i="14"/>
  <c r="W1242" i="14"/>
  <c r="O1379" i="14"/>
  <c r="J1379" i="14"/>
  <c r="U1379" i="14"/>
  <c r="L1379" i="14"/>
  <c r="K1379" i="14"/>
  <c r="N1379" i="14"/>
  <c r="V1379" i="14"/>
  <c r="T1379" i="14"/>
  <c r="Q1379" i="14"/>
  <c r="M1379" i="14"/>
  <c r="P1379" i="14"/>
  <c r="S1379" i="14"/>
  <c r="R1379" i="14"/>
  <c r="W1379" i="14"/>
  <c r="K1395" i="14"/>
  <c r="U1395" i="14"/>
  <c r="M1395" i="14"/>
  <c r="W1395" i="14" s="1"/>
  <c r="J1395" i="14"/>
  <c r="L1395" i="14"/>
  <c r="P1395" i="14"/>
  <c r="O1395" i="14"/>
  <c r="N1395" i="14"/>
  <c r="R1395" i="14"/>
  <c r="T1395" i="14"/>
  <c r="V1395" i="14"/>
  <c r="Q1395" i="14"/>
  <c r="S1395" i="14"/>
  <c r="T1403" i="14"/>
  <c r="P1403" i="14"/>
  <c r="N1403" i="14"/>
  <c r="L1403" i="14"/>
  <c r="O1403" i="14"/>
  <c r="U1403" i="14"/>
  <c r="S1403" i="14"/>
  <c r="M1403" i="14"/>
  <c r="J1403" i="14"/>
  <c r="V1403" i="14"/>
  <c r="R1403" i="14"/>
  <c r="Q1403" i="14"/>
  <c r="K1403" i="14"/>
  <c r="W1403" i="14"/>
  <c r="R1577" i="14"/>
  <c r="J1577" i="14"/>
  <c r="O1577" i="14"/>
  <c r="N1577" i="14"/>
  <c r="K1577" i="14"/>
  <c r="V1577" i="14"/>
  <c r="L1577" i="14"/>
  <c r="U1577" i="14"/>
  <c r="T1577" i="14"/>
  <c r="P1577" i="14"/>
  <c r="S1577" i="14"/>
  <c r="Q1577" i="14"/>
  <c r="W1577" i="14"/>
  <c r="M1577" i="14"/>
  <c r="O1402" i="14"/>
  <c r="N1402" i="14"/>
  <c r="J1402" i="14"/>
  <c r="P1402" i="14"/>
  <c r="K1402" i="14"/>
  <c r="U1402" i="14"/>
  <c r="R1402" i="14"/>
  <c r="S1402" i="14"/>
  <c r="L1402" i="14"/>
  <c r="T1402" i="14"/>
  <c r="M1402" i="14"/>
  <c r="V1402" i="14"/>
  <c r="Q1402" i="14"/>
  <c r="W1402" i="14"/>
  <c r="M1579" i="14"/>
  <c r="V1579" i="14"/>
  <c r="S1579" i="14"/>
  <c r="W1579" i="14"/>
  <c r="T1579" i="14"/>
  <c r="N1579" i="14"/>
  <c r="J1579" i="14"/>
  <c r="Q1579" i="14"/>
  <c r="O1579" i="14"/>
  <c r="U1579" i="14"/>
  <c r="P1579" i="14"/>
  <c r="R1579" i="14"/>
  <c r="K1579" i="14"/>
  <c r="L1579" i="14"/>
  <c r="Q1649" i="14"/>
  <c r="W1649" i="14"/>
  <c r="R1649" i="14"/>
  <c r="L1649" i="14"/>
  <c r="J1649" i="14"/>
  <c r="S1649" i="14"/>
  <c r="O1649" i="14"/>
  <c r="K1649" i="14"/>
  <c r="V1649" i="14"/>
  <c r="N1649" i="14"/>
  <c r="U1649" i="14"/>
  <c r="M1649" i="14"/>
  <c r="T1649" i="14"/>
  <c r="P1649" i="14"/>
  <c r="N1443" i="14"/>
  <c r="O1443" i="14"/>
  <c r="V1443" i="14"/>
  <c r="M1443" i="14"/>
  <c r="T1443" i="14"/>
  <c r="Q1443" i="14"/>
  <c r="K1443" i="14"/>
  <c r="R1443" i="14"/>
  <c r="U1443" i="14"/>
  <c r="L1443" i="14"/>
  <c r="W1443" i="14" s="1"/>
  <c r="P1443" i="14"/>
  <c r="J1443" i="14"/>
  <c r="S1443" i="14"/>
  <c r="R1394" i="14"/>
  <c r="N1394" i="14"/>
  <c r="L1394" i="14"/>
  <c r="K1394" i="14"/>
  <c r="S1394" i="14"/>
  <c r="V1394" i="14"/>
  <c r="J1394" i="14"/>
  <c r="P1394" i="14"/>
  <c r="U1394" i="14"/>
  <c r="T1394" i="14"/>
  <c r="M1394" i="14"/>
  <c r="O1394" i="14"/>
  <c r="Q1394" i="14"/>
  <c r="W1394" i="14"/>
  <c r="Q1415" i="14"/>
  <c r="N1415" i="14"/>
  <c r="M1415" i="14"/>
  <c r="J1415" i="14"/>
  <c r="V1415" i="14"/>
  <c r="S1415" i="14"/>
  <c r="P1415" i="14"/>
  <c r="L1415" i="14"/>
  <c r="R1415" i="14"/>
  <c r="T1415" i="14"/>
  <c r="K1415" i="14"/>
  <c r="U1415" i="14"/>
  <c r="O1415" i="14"/>
  <c r="W1415" i="14"/>
  <c r="K1404" i="14"/>
  <c r="W1404" i="14" s="1"/>
  <c r="J1404" i="14"/>
  <c r="R1404" i="14"/>
  <c r="V1404" i="14"/>
  <c r="T1404" i="14"/>
  <c r="Q1404" i="14"/>
  <c r="O1404" i="14"/>
  <c r="L1404" i="14"/>
  <c r="S1404" i="14"/>
  <c r="U1404" i="14"/>
  <c r="M1404" i="14"/>
  <c r="N1404" i="14"/>
  <c r="P1404" i="14"/>
  <c r="Q1299" i="14"/>
  <c r="N1299" i="14"/>
  <c r="U1299" i="14"/>
  <c r="R1299" i="14"/>
  <c r="M1299" i="14"/>
  <c r="O1299" i="14"/>
  <c r="L1299" i="14"/>
  <c r="S1299" i="14"/>
  <c r="J1299" i="14"/>
  <c r="P1299" i="14"/>
  <c r="T1299" i="14"/>
  <c r="K1299" i="14"/>
  <c r="V1299" i="14"/>
  <c r="W1299" i="14"/>
  <c r="R1493" i="14"/>
  <c r="J1493" i="14"/>
  <c r="L1493" i="14"/>
  <c r="W1493" i="14" s="1"/>
  <c r="V1493" i="14"/>
  <c r="Q1493" i="14"/>
  <c r="K1493" i="14"/>
  <c r="P1493" i="14"/>
  <c r="O1493" i="14"/>
  <c r="U1493" i="14"/>
  <c r="S1493" i="14"/>
  <c r="T1493" i="14"/>
  <c r="N1493" i="14"/>
  <c r="M1493" i="14"/>
  <c r="N1224" i="14"/>
  <c r="P1224" i="14"/>
  <c r="R1224" i="14"/>
  <c r="S1224" i="14"/>
  <c r="J1224" i="14"/>
  <c r="L1224" i="14"/>
  <c r="T1224" i="14"/>
  <c r="M1224" i="14"/>
  <c r="Q1224" i="14"/>
  <c r="U1224" i="14"/>
  <c r="K1224" i="14"/>
  <c r="O1224" i="14"/>
  <c r="V1224" i="14"/>
  <c r="W1224" i="14"/>
  <c r="S1560" i="14"/>
  <c r="R1560" i="14"/>
  <c r="K1560" i="14"/>
  <c r="N1560" i="14"/>
  <c r="Q1560" i="14"/>
  <c r="L1560" i="14"/>
  <c r="M1560" i="14"/>
  <c r="U1560" i="14"/>
  <c r="O1560" i="14"/>
  <c r="T1560" i="14"/>
  <c r="W1560" i="14"/>
  <c r="J1560" i="14"/>
  <c r="P1560" i="14"/>
  <c r="V1560" i="14"/>
  <c r="Q1546" i="14"/>
  <c r="V1546" i="14"/>
  <c r="R1546" i="14"/>
  <c r="T1546" i="14"/>
  <c r="O1546" i="14"/>
  <c r="S1546" i="14"/>
  <c r="M1546" i="14"/>
  <c r="N1546" i="14"/>
  <c r="L1546" i="14"/>
  <c r="W1546" i="14"/>
  <c r="K1546" i="14"/>
  <c r="U1546" i="14"/>
  <c r="J1546" i="14"/>
  <c r="P1546" i="14"/>
  <c r="V1478" i="14"/>
  <c r="L1478" i="14"/>
  <c r="W1478" i="14" s="1"/>
  <c r="O1478" i="14"/>
  <c r="P1478" i="14"/>
  <c r="K1478" i="14"/>
  <c r="S1478" i="14"/>
  <c r="M1478" i="14"/>
  <c r="R1478" i="14"/>
  <c r="U1478" i="14"/>
  <c r="Q1478" i="14"/>
  <c r="N1478" i="14"/>
  <c r="J1478" i="14"/>
  <c r="T1478" i="14"/>
  <c r="L1518" i="14"/>
  <c r="W1518" i="14"/>
  <c r="O1518" i="14"/>
  <c r="K1518" i="14"/>
  <c r="J1518" i="14"/>
  <c r="M1518" i="14"/>
  <c r="S1518" i="14"/>
  <c r="U1518" i="14"/>
  <c r="T1518" i="14"/>
  <c r="N1518" i="14"/>
  <c r="Q1518" i="14"/>
  <c r="V1518" i="14"/>
  <c r="R1518" i="14"/>
  <c r="P1518" i="14"/>
  <c r="Q1489" i="14"/>
  <c r="O1489" i="14"/>
  <c r="S1489" i="14"/>
  <c r="K1489" i="14"/>
  <c r="L1489" i="14"/>
  <c r="V1489" i="14"/>
  <c r="P1489" i="14"/>
  <c r="T1489" i="14"/>
  <c r="J1489" i="14"/>
  <c r="R1489" i="14"/>
  <c r="M1489" i="14"/>
  <c r="N1489" i="14"/>
  <c r="U1489" i="14"/>
  <c r="W1489" i="14"/>
  <c r="J1270" i="14"/>
  <c r="N1270" i="14"/>
  <c r="V1270" i="14"/>
  <c r="U1270" i="14"/>
  <c r="Q1270" i="14"/>
  <c r="P1270" i="14"/>
  <c r="O1270" i="14"/>
  <c r="T1270" i="14"/>
  <c r="M1270" i="14"/>
  <c r="L1270" i="14"/>
  <c r="R1270" i="14"/>
  <c r="K1270" i="14"/>
  <c r="S1270" i="14"/>
  <c r="W1270" i="14"/>
  <c r="L1225" i="14"/>
  <c r="M1225" i="14"/>
  <c r="U1225" i="14"/>
  <c r="P1225" i="14"/>
  <c r="S1225" i="14"/>
  <c r="T1225" i="14"/>
  <c r="K1225" i="14"/>
  <c r="J1225" i="14"/>
  <c r="R1225" i="14"/>
  <c r="O1225" i="14"/>
  <c r="Q1225" i="14"/>
  <c r="V1225" i="14"/>
  <c r="N1225" i="14"/>
  <c r="W1225" i="14"/>
  <c r="J1509" i="14"/>
  <c r="U1509" i="14"/>
  <c r="Q1509" i="14"/>
  <c r="S1509" i="14"/>
  <c r="M1509" i="14"/>
  <c r="K1509" i="14"/>
  <c r="N1509" i="14"/>
  <c r="O1509" i="14"/>
  <c r="T1509" i="14"/>
  <c r="P1509" i="14"/>
  <c r="L1509" i="14"/>
  <c r="W1509" i="14"/>
  <c r="R1509" i="14"/>
  <c r="V1509" i="14"/>
  <c r="R1236" i="14"/>
  <c r="K1236" i="14"/>
  <c r="V1236" i="14"/>
  <c r="J1236" i="14"/>
  <c r="N1236" i="14"/>
  <c r="T1236" i="14"/>
  <c r="M1236" i="14"/>
  <c r="P1236" i="14"/>
  <c r="U1236" i="14"/>
  <c r="L1236" i="14"/>
  <c r="O1236" i="14"/>
  <c r="Q1236" i="14"/>
  <c r="S1236" i="14"/>
  <c r="W1236" i="14"/>
  <c r="K1309" i="14"/>
  <c r="R1309" i="14"/>
  <c r="T1309" i="14"/>
  <c r="N1309" i="14"/>
  <c r="L1309" i="14"/>
  <c r="M1309" i="14"/>
  <c r="P1309" i="14"/>
  <c r="O1309" i="14"/>
  <c r="S1309" i="14"/>
  <c r="Q1309" i="14"/>
  <c r="U1309" i="14"/>
  <c r="V1309" i="14"/>
  <c r="J1309" i="14"/>
  <c r="W1309" i="14"/>
  <c r="R1249" i="14"/>
  <c r="P1249" i="14"/>
  <c r="O1249" i="14"/>
  <c r="Q1249" i="14"/>
  <c r="L1249" i="14"/>
  <c r="N1249" i="14"/>
  <c r="J1249" i="14"/>
  <c r="S1249" i="14"/>
  <c r="K1249" i="14"/>
  <c r="U1249" i="14"/>
  <c r="V1249" i="14"/>
  <c r="T1249" i="14"/>
  <c r="M1249" i="14"/>
  <c r="W1249" i="14"/>
  <c r="U1611" i="14"/>
  <c r="Q1611" i="14"/>
  <c r="T1611" i="14"/>
  <c r="K1611" i="14"/>
  <c r="S1611" i="14"/>
  <c r="O1611" i="14"/>
  <c r="M1611" i="14"/>
  <c r="W1611" i="14"/>
  <c r="L1611" i="14"/>
  <c r="N1611" i="14"/>
  <c r="J1611" i="14"/>
  <c r="R1611" i="14"/>
  <c r="P1611" i="14"/>
  <c r="V1611" i="14"/>
  <c r="Q1527" i="14"/>
  <c r="V1527" i="14"/>
  <c r="R1527" i="14"/>
  <c r="P1527" i="14"/>
  <c r="W1527" i="14"/>
  <c r="O1527" i="14"/>
  <c r="U1527" i="14"/>
  <c r="L1527" i="14"/>
  <c r="J1527" i="14"/>
  <c r="M1527" i="14"/>
  <c r="S1527" i="14"/>
  <c r="N1527" i="14"/>
  <c r="K1527" i="14"/>
  <c r="T1527" i="14"/>
  <c r="V1417" i="14"/>
  <c r="L1417" i="14"/>
  <c r="U1417" i="14"/>
  <c r="N1417" i="14"/>
  <c r="M1417" i="14"/>
  <c r="R1417" i="14"/>
  <c r="T1417" i="14"/>
  <c r="Q1417" i="14"/>
  <c r="O1417" i="14"/>
  <c r="S1417" i="14"/>
  <c r="J1417" i="14"/>
  <c r="K1417" i="14"/>
  <c r="W1417" i="14" s="1"/>
  <c r="P1417" i="14"/>
  <c r="T1544" i="14"/>
  <c r="U1544" i="14"/>
  <c r="Q1544" i="14"/>
  <c r="M1544" i="14"/>
  <c r="L1544" i="14"/>
  <c r="V1544" i="14"/>
  <c r="N1544" i="14"/>
  <c r="K1544" i="14"/>
  <c r="S1544" i="14"/>
  <c r="W1544" i="14"/>
  <c r="P1544" i="14"/>
  <c r="R1544" i="14"/>
  <c r="J1544" i="14"/>
  <c r="O1544" i="14"/>
  <c r="U1292" i="14"/>
  <c r="P1292" i="14"/>
  <c r="K1292" i="14"/>
  <c r="L1292" i="14"/>
  <c r="T1292" i="14"/>
  <c r="V1292" i="14"/>
  <c r="N1292" i="14"/>
  <c r="Q1292" i="14"/>
  <c r="R1292" i="14"/>
  <c r="S1292" i="14"/>
  <c r="O1292" i="14"/>
  <c r="M1292" i="14"/>
  <c r="J1292" i="14"/>
  <c r="W1292" i="14"/>
  <c r="M1426" i="14"/>
  <c r="U1426" i="14"/>
  <c r="O1426" i="14"/>
  <c r="P1426" i="14"/>
  <c r="J1426" i="14"/>
  <c r="R1426" i="14"/>
  <c r="T1426" i="14"/>
  <c r="Q1426" i="14"/>
  <c r="S1426" i="14"/>
  <c r="V1426" i="14"/>
  <c r="L1426" i="14"/>
  <c r="W1426" i="14" s="1"/>
  <c r="N1426" i="14"/>
  <c r="K1426" i="14"/>
  <c r="M1364" i="14"/>
  <c r="L1364" i="14"/>
  <c r="Q1364" i="14"/>
  <c r="P1364" i="14"/>
  <c r="T1364" i="14"/>
  <c r="V1364" i="14"/>
  <c r="U1364" i="14"/>
  <c r="J1364" i="14"/>
  <c r="O1364" i="14"/>
  <c r="R1364" i="14"/>
  <c r="K1364" i="14"/>
  <c r="S1364" i="14"/>
  <c r="N1364" i="14"/>
  <c r="W1364" i="14"/>
  <c r="J1576" i="14"/>
  <c r="N1576" i="14"/>
  <c r="M1576" i="14"/>
  <c r="R1576" i="14"/>
  <c r="Q1576" i="14"/>
  <c r="O1576" i="14"/>
  <c r="T1576" i="14"/>
  <c r="V1576" i="14"/>
  <c r="S1576" i="14"/>
  <c r="P1576" i="14"/>
  <c r="L1576" i="14"/>
  <c r="W1576" i="14"/>
  <c r="U1576" i="14"/>
  <c r="K1576" i="14"/>
  <c r="P1473" i="14"/>
  <c r="K1473" i="14"/>
  <c r="Q1473" i="14"/>
  <c r="V1473" i="14"/>
  <c r="O1473" i="14"/>
  <c r="J1473" i="14"/>
  <c r="S1473" i="14"/>
  <c r="L1473" i="14"/>
  <c r="T1473" i="14"/>
  <c r="M1473" i="14"/>
  <c r="U1473" i="14"/>
  <c r="N1473" i="14"/>
  <c r="R1473" i="14"/>
  <c r="W1473" i="14"/>
  <c r="P1422" i="14"/>
  <c r="O1422" i="14"/>
  <c r="U1422" i="14"/>
  <c r="L1422" i="14"/>
  <c r="K1422" i="14"/>
  <c r="M1422" i="14"/>
  <c r="S1422" i="14"/>
  <c r="Q1422" i="14"/>
  <c r="T1422" i="14"/>
  <c r="N1422" i="14"/>
  <c r="V1422" i="14"/>
  <c r="J1422" i="14"/>
  <c r="R1422" i="14"/>
  <c r="W1422" i="14"/>
  <c r="K1541" i="14"/>
  <c r="O1541" i="14"/>
  <c r="P1541" i="14"/>
  <c r="M1541" i="14"/>
  <c r="J1541" i="14"/>
  <c r="Q1541" i="14"/>
  <c r="S1541" i="14"/>
  <c r="V1541" i="14"/>
  <c r="T1541" i="14"/>
  <c r="U1541" i="14"/>
  <c r="L1541" i="14"/>
  <c r="N1541" i="14"/>
  <c r="W1541" i="14"/>
  <c r="R1541" i="14"/>
  <c r="V1116" i="14"/>
  <c r="S1116" i="14"/>
  <c r="U1116" i="14"/>
  <c r="R1116" i="14"/>
  <c r="N1116" i="14"/>
  <c r="P1116" i="14"/>
  <c r="K1116" i="14"/>
  <c r="O1116" i="14"/>
  <c r="J1116" i="14"/>
  <c r="M1116" i="14"/>
  <c r="L1116" i="14"/>
  <c r="W1116" i="14" s="1"/>
  <c r="Q1116" i="14"/>
  <c r="T1116" i="14"/>
  <c r="R1208" i="14"/>
  <c r="K1208" i="14"/>
  <c r="L1208" i="14"/>
  <c r="S1208" i="14"/>
  <c r="N1208" i="14"/>
  <c r="U1208" i="14"/>
  <c r="M1208" i="14"/>
  <c r="T1208" i="14"/>
  <c r="J1208" i="14"/>
  <c r="O1208" i="14"/>
  <c r="P1208" i="14"/>
  <c r="V1208" i="14"/>
  <c r="Q1208" i="14"/>
  <c r="W1208" i="14"/>
  <c r="F3" i="5"/>
  <c r="D16" i="17" s="1"/>
  <c r="F4" i="4"/>
  <c r="D15" i="17" s="1"/>
  <c r="F4" i="1"/>
  <c r="F4" i="3"/>
  <c r="D13" i="17" s="1"/>
  <c r="F3" i="1"/>
  <c r="F4" i="9"/>
  <c r="D25" i="17" s="1"/>
  <c r="F3" i="4"/>
  <c r="D14" i="17" s="1"/>
  <c r="F3" i="7"/>
  <c r="D20" i="17" s="1"/>
  <c r="F4" i="11"/>
  <c r="D29" i="17" s="1"/>
  <c r="F3" i="3"/>
  <c r="D12" i="17" s="1"/>
  <c r="F4" i="2"/>
  <c r="D11" i="17" s="1"/>
  <c r="F3" i="6"/>
  <c r="D18" i="17" s="1"/>
  <c r="F3" i="8"/>
  <c r="D22" i="17" s="1"/>
  <c r="F3" i="2"/>
  <c r="D10" i="17" s="1"/>
  <c r="F3" i="9"/>
  <c r="D24" i="17" s="1"/>
  <c r="F3" i="11"/>
  <c r="D28" i="17" s="1"/>
  <c r="F4" i="6"/>
  <c r="D19" i="17" s="1"/>
  <c r="F4" i="8"/>
  <c r="D23" i="17" s="1"/>
  <c r="F4" i="7"/>
  <c r="D21" i="17" s="1"/>
  <c r="F4" i="5"/>
  <c r="D17" i="17" s="1"/>
  <c r="T1134" i="14"/>
  <c r="P1134" i="14"/>
  <c r="R1134" i="14"/>
  <c r="O1134" i="14"/>
  <c r="N1134" i="14"/>
  <c r="K1134" i="14"/>
  <c r="L1134" i="14"/>
  <c r="J1134" i="14"/>
  <c r="U1134" i="14"/>
  <c r="Q1134" i="14"/>
  <c r="M1134" i="14"/>
  <c r="S1134" i="14"/>
  <c r="V1134" i="14"/>
  <c r="U1135" i="14"/>
  <c r="L1135" i="14"/>
  <c r="S1135" i="14"/>
  <c r="P1135" i="14"/>
  <c r="N1135" i="14"/>
  <c r="T1135" i="14"/>
  <c r="V1135" i="14"/>
  <c r="O1135" i="14"/>
  <c r="R1135" i="14"/>
  <c r="J1135" i="14"/>
  <c r="Q1135" i="14"/>
  <c r="M1135" i="14"/>
  <c r="K1135" i="14"/>
  <c r="S1085" i="14"/>
  <c r="V1085" i="14"/>
  <c r="O1085" i="14"/>
  <c r="T1085" i="14"/>
  <c r="U1085" i="14"/>
  <c r="N1085" i="14"/>
  <c r="L1085" i="14"/>
  <c r="P1085" i="14"/>
  <c r="M1085" i="14"/>
  <c r="K1085" i="14"/>
  <c r="R1085" i="14"/>
  <c r="J1085" i="14"/>
  <c r="Q1085" i="14"/>
  <c r="Q1074" i="14"/>
  <c r="O1074" i="14"/>
  <c r="L1074" i="14"/>
  <c r="S1074" i="14"/>
  <c r="U1074" i="14"/>
  <c r="K1074" i="14"/>
  <c r="V1074" i="14"/>
  <c r="R1074" i="14"/>
  <c r="J1074" i="14"/>
  <c r="T1074" i="14"/>
  <c r="N1074" i="14"/>
  <c r="M1074" i="14"/>
  <c r="P1074" i="14"/>
  <c r="N1129" i="14"/>
  <c r="Q1129" i="14"/>
  <c r="K1129" i="14"/>
  <c r="S1129" i="14"/>
  <c r="J1129" i="14"/>
  <c r="T1129" i="14"/>
  <c r="R1129" i="14"/>
  <c r="P1129" i="14"/>
  <c r="L1129" i="14"/>
  <c r="U1129" i="14"/>
  <c r="O1129" i="14"/>
  <c r="M1129" i="14"/>
  <c r="V1129" i="14"/>
  <c r="M1183" i="14"/>
  <c r="N1183" i="14"/>
  <c r="Q1183" i="14"/>
  <c r="K1183" i="14"/>
  <c r="R1183" i="14"/>
  <c r="O1183" i="14"/>
  <c r="V1183" i="14"/>
  <c r="J1183" i="14"/>
  <c r="P1183" i="14"/>
  <c r="S1183" i="14"/>
  <c r="T1183" i="14"/>
  <c r="L1183" i="14"/>
  <c r="U1183" i="14"/>
  <c r="J1118" i="14"/>
  <c r="R1118" i="14"/>
  <c r="U1118" i="14"/>
  <c r="Q1118" i="14"/>
  <c r="M1118" i="14"/>
  <c r="N1118" i="14"/>
  <c r="W1118" i="14" s="1"/>
  <c r="S1118" i="14"/>
  <c r="K1118" i="14"/>
  <c r="V1118" i="14"/>
  <c r="T1118" i="14"/>
  <c r="P1118" i="14"/>
  <c r="O1118" i="14"/>
  <c r="L1118" i="14"/>
  <c r="Q1201" i="14"/>
  <c r="L1201" i="14"/>
  <c r="R1201" i="14"/>
  <c r="T1201" i="14"/>
  <c r="O1201" i="14"/>
  <c r="S1201" i="14"/>
  <c r="J1201" i="14"/>
  <c r="N1201" i="14"/>
  <c r="M1201" i="14"/>
  <c r="V1201" i="14"/>
  <c r="U1201" i="14"/>
  <c r="P1201" i="14"/>
  <c r="K1201" i="14"/>
  <c r="R1188" i="14"/>
  <c r="U1188" i="14"/>
  <c r="S1188" i="14"/>
  <c r="M1188" i="14"/>
  <c r="O1188" i="14"/>
  <c r="K1188" i="14"/>
  <c r="Q1188" i="14"/>
  <c r="N1188" i="14"/>
  <c r="L1188" i="14"/>
  <c r="T1188" i="14"/>
  <c r="V1188" i="14"/>
  <c r="P1188" i="14"/>
  <c r="J1188" i="14"/>
  <c r="T1140" i="14"/>
  <c r="J1140" i="14"/>
  <c r="L1140" i="14"/>
  <c r="V1140" i="14"/>
  <c r="M1140" i="14"/>
  <c r="N1140" i="14"/>
  <c r="K1140" i="14"/>
  <c r="W1140" i="14" s="1"/>
  <c r="P1140" i="14"/>
  <c r="R1140" i="14"/>
  <c r="U1140" i="14"/>
  <c r="O1140" i="14"/>
  <c r="Q1140" i="14"/>
  <c r="S1140" i="14"/>
  <c r="T1119" i="14"/>
  <c r="R1119" i="14"/>
  <c r="V1119" i="14"/>
  <c r="L1119" i="14"/>
  <c r="J1119" i="14"/>
  <c r="K1119" i="14"/>
  <c r="N1119" i="14"/>
  <c r="Q1119" i="14"/>
  <c r="U1119" i="14"/>
  <c r="O1119" i="14"/>
  <c r="S1119" i="14"/>
  <c r="M1119" i="14"/>
  <c r="P1119" i="14"/>
  <c r="S1072" i="14"/>
  <c r="Q1072" i="14"/>
  <c r="K1072" i="14"/>
  <c r="U1072" i="14"/>
  <c r="T1072" i="14"/>
  <c r="J1072" i="14"/>
  <c r="N1072" i="14"/>
  <c r="R1072" i="14"/>
  <c r="V1072" i="14"/>
  <c r="L1072" i="14"/>
  <c r="P1072" i="14"/>
  <c r="O1072" i="14"/>
  <c r="M1072" i="14"/>
  <c r="R1108" i="14"/>
  <c r="K1108" i="14"/>
  <c r="O1108" i="14"/>
  <c r="N1108" i="14"/>
  <c r="S1108" i="14"/>
  <c r="Q1108" i="14"/>
  <c r="M1108" i="14"/>
  <c r="T1108" i="14"/>
  <c r="U1108" i="14"/>
  <c r="J1108" i="14"/>
  <c r="P1108" i="14"/>
  <c r="V1108" i="14"/>
  <c r="L1108" i="14"/>
  <c r="S1174" i="14"/>
  <c r="K1174" i="14"/>
  <c r="Q1174" i="14"/>
  <c r="P1174" i="14"/>
  <c r="L1174" i="14"/>
  <c r="V1174" i="14"/>
  <c r="U1174" i="14"/>
  <c r="R1174" i="14"/>
  <c r="M1174" i="14"/>
  <c r="N1174" i="14"/>
  <c r="T1174" i="14"/>
  <c r="J1174" i="14"/>
  <c r="O1174" i="14"/>
  <c r="O1115" i="14"/>
  <c r="M1115" i="14"/>
  <c r="Q1115" i="14"/>
  <c r="P1115" i="14"/>
  <c r="U1115" i="14"/>
  <c r="S1115" i="14"/>
  <c r="W1115" i="14" s="1"/>
  <c r="L1115" i="14"/>
  <c r="N1115" i="14"/>
  <c r="K1115" i="14"/>
  <c r="R1115" i="14"/>
  <c r="V1115" i="14"/>
  <c r="J1115" i="14"/>
  <c r="T1115" i="14"/>
  <c r="V1076" i="14"/>
  <c r="P1076" i="14"/>
  <c r="J1076" i="14"/>
  <c r="L1076" i="14"/>
  <c r="R1076" i="14"/>
  <c r="Q1076" i="14"/>
  <c r="M1076" i="14"/>
  <c r="T1076" i="14"/>
  <c r="O1076" i="14"/>
  <c r="K1076" i="14"/>
  <c r="N1076" i="14"/>
  <c r="U1076" i="14"/>
  <c r="S1076" i="14"/>
  <c r="N1621" i="14"/>
  <c r="W1621" i="14"/>
  <c r="K1621" i="14"/>
  <c r="V1621" i="14"/>
  <c r="M1621" i="14"/>
  <c r="P1621" i="14"/>
  <c r="S1621" i="14"/>
  <c r="O1621" i="14"/>
  <c r="T1621" i="14"/>
  <c r="J1621" i="14"/>
  <c r="R1621" i="14"/>
  <c r="U1621" i="14"/>
  <c r="Q1621" i="14"/>
  <c r="L1621" i="14"/>
  <c r="S1616" i="14"/>
  <c r="W1616" i="14"/>
  <c r="J1616" i="14"/>
  <c r="L1616" i="14"/>
  <c r="U1616" i="14"/>
  <c r="T1616" i="14"/>
  <c r="M1616" i="14"/>
  <c r="K1616" i="14"/>
  <c r="O1616" i="14"/>
  <c r="V1616" i="14"/>
  <c r="R1616" i="14"/>
  <c r="Q1616" i="14"/>
  <c r="N1616" i="14"/>
  <c r="P1616" i="14"/>
  <c r="P1277" i="14"/>
  <c r="L1277" i="14"/>
  <c r="V1277" i="14"/>
  <c r="O1277" i="14"/>
  <c r="S1277" i="14"/>
  <c r="M1277" i="14"/>
  <c r="J1277" i="14"/>
  <c r="R1277" i="14"/>
  <c r="U1277" i="14"/>
  <c r="T1277" i="14"/>
  <c r="Q1277" i="14"/>
  <c r="K1277" i="14"/>
  <c r="N1277" i="14"/>
  <c r="W1277" i="14"/>
  <c r="R1223" i="14"/>
  <c r="J1223" i="14"/>
  <c r="M1223" i="14"/>
  <c r="K1223" i="14"/>
  <c r="T1223" i="14"/>
  <c r="N1223" i="14"/>
  <c r="V1223" i="14"/>
  <c r="L1223" i="14"/>
  <c r="S1223" i="14"/>
  <c r="U1223" i="14"/>
  <c r="Q1223" i="14"/>
  <c r="P1223" i="14"/>
  <c r="O1223" i="14"/>
  <c r="W1223" i="14"/>
  <c r="N1248" i="14"/>
  <c r="L1248" i="14"/>
  <c r="Q1248" i="14"/>
  <c r="R1248" i="14"/>
  <c r="P1248" i="14"/>
  <c r="J1248" i="14"/>
  <c r="M1248" i="14"/>
  <c r="O1248" i="14"/>
  <c r="T1248" i="14"/>
  <c r="V1248" i="14"/>
  <c r="U1248" i="14"/>
  <c r="K1248" i="14"/>
  <c r="S1248" i="14"/>
  <c r="W1248" i="14"/>
  <c r="T1612" i="14"/>
  <c r="W1612" i="14"/>
  <c r="P1612" i="14"/>
  <c r="U1612" i="14"/>
  <c r="J1612" i="14"/>
  <c r="L1612" i="14"/>
  <c r="M1612" i="14"/>
  <c r="R1612" i="14"/>
  <c r="K1612" i="14"/>
  <c r="Q1612" i="14"/>
  <c r="N1612" i="14"/>
  <c r="O1612" i="14"/>
  <c r="V1612" i="14"/>
  <c r="S1612" i="14"/>
  <c r="J1643" i="14"/>
  <c r="R1643" i="14"/>
  <c r="N1643" i="14"/>
  <c r="M1643" i="14"/>
  <c r="O1643" i="14"/>
  <c r="L1643" i="14"/>
  <c r="T1643" i="14"/>
  <c r="K1643" i="14"/>
  <c r="U1643" i="14"/>
  <c r="Q1643" i="14"/>
  <c r="S1643" i="14"/>
  <c r="W1643" i="14"/>
  <c r="V1643" i="14"/>
  <c r="P1643" i="14"/>
  <c r="J1450" i="14"/>
  <c r="S1450" i="14"/>
  <c r="P1450" i="14"/>
  <c r="O1450" i="14"/>
  <c r="N1450" i="14"/>
  <c r="U1450" i="14"/>
  <c r="T1450" i="14"/>
  <c r="Q1450" i="14"/>
  <c r="K1450" i="14"/>
  <c r="V1450" i="14"/>
  <c r="M1450" i="14"/>
  <c r="R1450" i="14"/>
  <c r="L1450" i="14"/>
  <c r="W1450" i="14"/>
  <c r="T1590" i="14"/>
  <c r="S1590" i="14"/>
  <c r="P1590" i="14"/>
  <c r="O1590" i="14"/>
  <c r="Q1590" i="14"/>
  <c r="N1590" i="14"/>
  <c r="W1590" i="14"/>
  <c r="M1590" i="14"/>
  <c r="R1590" i="14"/>
  <c r="L1590" i="14"/>
  <c r="J1590" i="14"/>
  <c r="V1590" i="14"/>
  <c r="U1590" i="14"/>
  <c r="K1590" i="14"/>
  <c r="J1540" i="14"/>
  <c r="P1540" i="14"/>
  <c r="V1540" i="14"/>
  <c r="Q1540" i="14"/>
  <c r="T1540" i="14"/>
  <c r="K1540" i="14"/>
  <c r="L1540" i="14"/>
  <c r="N1540" i="14"/>
  <c r="S1540" i="14"/>
  <c r="O1540" i="14"/>
  <c r="R1540" i="14"/>
  <c r="W1540" i="14"/>
  <c r="U1540" i="14"/>
  <c r="M1540" i="14"/>
  <c r="L1283" i="14"/>
  <c r="J1283" i="14"/>
  <c r="M1283" i="14"/>
  <c r="V1283" i="14"/>
  <c r="P1283" i="14"/>
  <c r="O1283" i="14"/>
  <c r="K1283" i="14"/>
  <c r="R1283" i="14"/>
  <c r="S1283" i="14"/>
  <c r="U1283" i="14"/>
  <c r="Q1283" i="14"/>
  <c r="N1283" i="14"/>
  <c r="T1283" i="14"/>
  <c r="W1283" i="14"/>
  <c r="T1246" i="14"/>
  <c r="S1246" i="14"/>
  <c r="J1246" i="14"/>
  <c r="L1246" i="14"/>
  <c r="O1246" i="14"/>
  <c r="N1246" i="14"/>
  <c r="P1246" i="14"/>
  <c r="Q1246" i="14"/>
  <c r="U1246" i="14"/>
  <c r="M1246" i="14"/>
  <c r="R1246" i="14"/>
  <c r="K1246" i="14"/>
  <c r="V1246" i="14"/>
  <c r="W1246" i="14"/>
  <c r="Q1362" i="14"/>
  <c r="J1362" i="14"/>
  <c r="M1362" i="14"/>
  <c r="T1362" i="14"/>
  <c r="U1362" i="14"/>
  <c r="K1362" i="14"/>
  <c r="R1362" i="14"/>
  <c r="N1362" i="14"/>
  <c r="S1362" i="14"/>
  <c r="P1362" i="14"/>
  <c r="L1362" i="14"/>
  <c r="O1362" i="14"/>
  <c r="V1362" i="14"/>
  <c r="W1362" i="14"/>
  <c r="K1406" i="14"/>
  <c r="R1406" i="14"/>
  <c r="Q1406" i="14"/>
  <c r="U1406" i="14"/>
  <c r="T1406" i="14"/>
  <c r="M1406" i="14"/>
  <c r="N1406" i="14"/>
  <c r="L1406" i="14"/>
  <c r="V1406" i="14"/>
  <c r="J1406" i="14"/>
  <c r="O1406" i="14"/>
  <c r="S1406" i="14"/>
  <c r="P1406" i="14"/>
  <c r="W1406" i="14"/>
  <c r="S1603" i="14"/>
  <c r="P1603" i="14"/>
  <c r="O1603" i="14"/>
  <c r="M1603" i="14"/>
  <c r="V1603" i="14"/>
  <c r="W1603" i="14"/>
  <c r="U1603" i="14"/>
  <c r="L1603" i="14"/>
  <c r="J1603" i="14"/>
  <c r="T1603" i="14"/>
  <c r="Q1603" i="14"/>
  <c r="K1603" i="14"/>
  <c r="N1603" i="14"/>
  <c r="R1603" i="14"/>
  <c r="U1372" i="14"/>
  <c r="O1372" i="14"/>
  <c r="P1372" i="14"/>
  <c r="T1372" i="14"/>
  <c r="R1372" i="14"/>
  <c r="K1372" i="14"/>
  <c r="V1372" i="14"/>
  <c r="N1372" i="14"/>
  <c r="J1372" i="14"/>
  <c r="L1372" i="14"/>
  <c r="Q1372" i="14"/>
  <c r="S1372" i="14"/>
  <c r="M1372" i="14"/>
  <c r="W1372" i="14"/>
  <c r="Q1548" i="14"/>
  <c r="J1548" i="14"/>
  <c r="T1548" i="14"/>
  <c r="V1548" i="14"/>
  <c r="O1548" i="14"/>
  <c r="P1548" i="14"/>
  <c r="S1548" i="14"/>
  <c r="L1548" i="14"/>
  <c r="N1548" i="14"/>
  <c r="M1548" i="14"/>
  <c r="U1548" i="14"/>
  <c r="K1548" i="14"/>
  <c r="W1548" i="14"/>
  <c r="R1548" i="14"/>
  <c r="R1449" i="14"/>
  <c r="O1449" i="14"/>
  <c r="J1449" i="14"/>
  <c r="U1449" i="14"/>
  <c r="K1449" i="14"/>
  <c r="N1449" i="14"/>
  <c r="S1449" i="14"/>
  <c r="M1449" i="14"/>
  <c r="L1449" i="14"/>
  <c r="V1449" i="14"/>
  <c r="P1449" i="14"/>
  <c r="Q1449" i="14"/>
  <c r="T1449" i="14"/>
  <c r="W1449" i="14"/>
  <c r="O1521" i="14"/>
  <c r="Q1521" i="14"/>
  <c r="R1521" i="14"/>
  <c r="K1521" i="14"/>
  <c r="L1521" i="14"/>
  <c r="W1521" i="14"/>
  <c r="T1521" i="14"/>
  <c r="M1521" i="14"/>
  <c r="J1521" i="14"/>
  <c r="V1521" i="14"/>
  <c r="P1521" i="14"/>
  <c r="U1521" i="14"/>
  <c r="S1521" i="14"/>
  <c r="N1521" i="14"/>
  <c r="N1570" i="14"/>
  <c r="W1570" i="14"/>
  <c r="T1570" i="14"/>
  <c r="V1570" i="14"/>
  <c r="J1570" i="14"/>
  <c r="P1570" i="14"/>
  <c r="Q1570" i="14"/>
  <c r="K1570" i="14"/>
  <c r="M1570" i="14"/>
  <c r="O1570" i="14"/>
  <c r="S1570" i="14"/>
  <c r="R1570" i="14"/>
  <c r="L1570" i="14"/>
  <c r="U1570" i="14"/>
  <c r="S1484" i="14"/>
  <c r="K1484" i="14"/>
  <c r="W1484" i="14" s="1"/>
  <c r="U1484" i="14"/>
  <c r="R1484" i="14"/>
  <c r="Q1484" i="14"/>
  <c r="O1484" i="14"/>
  <c r="M1484" i="14"/>
  <c r="P1484" i="14"/>
  <c r="L1484" i="14"/>
  <c r="J1484" i="14"/>
  <c r="N1484" i="14"/>
  <c r="T1484" i="14"/>
  <c r="V1484" i="14"/>
  <c r="M1591" i="14"/>
  <c r="R1591" i="14"/>
  <c r="S1591" i="14"/>
  <c r="W1591" i="14"/>
  <c r="L1591" i="14"/>
  <c r="N1591" i="14"/>
  <c r="J1591" i="14"/>
  <c r="T1591" i="14"/>
  <c r="K1591" i="14"/>
  <c r="P1591" i="14"/>
  <c r="V1591" i="14"/>
  <c r="U1591" i="14"/>
  <c r="O1591" i="14"/>
  <c r="Q1591" i="14"/>
  <c r="Q1644" i="14"/>
  <c r="L1644" i="14"/>
  <c r="K1644" i="14"/>
  <c r="R1644" i="14"/>
  <c r="M1644" i="14"/>
  <c r="W1644" i="14"/>
  <c r="O1644" i="14"/>
  <c r="J1644" i="14"/>
  <c r="S1644" i="14"/>
  <c r="N1644" i="14"/>
  <c r="P1644" i="14"/>
  <c r="U1644" i="14"/>
  <c r="T1644" i="14"/>
  <c r="V1644" i="14"/>
  <c r="U1410" i="14"/>
  <c r="T1410" i="14"/>
  <c r="R1410" i="14"/>
  <c r="N1410" i="14"/>
  <c r="P1410" i="14"/>
  <c r="J1410" i="14"/>
  <c r="O1410" i="14"/>
  <c r="S1410" i="14"/>
  <c r="M1410" i="14"/>
  <c r="Q1410" i="14"/>
  <c r="V1410" i="14"/>
  <c r="L1410" i="14"/>
  <c r="K1410" i="14"/>
  <c r="W1410" i="14" s="1"/>
  <c r="Q1423" i="14"/>
  <c r="L1423" i="14"/>
  <c r="O1423" i="14"/>
  <c r="M1423" i="14"/>
  <c r="K1423" i="14"/>
  <c r="P1423" i="14"/>
  <c r="T1423" i="14"/>
  <c r="U1423" i="14"/>
  <c r="S1423" i="14"/>
  <c r="N1423" i="14"/>
  <c r="J1423" i="14"/>
  <c r="V1423" i="14"/>
  <c r="R1423" i="14"/>
  <c r="W1423" i="14"/>
  <c r="P1578" i="14"/>
  <c r="O1578" i="14"/>
  <c r="K1578" i="14"/>
  <c r="W1578" i="14"/>
  <c r="M1578" i="14"/>
  <c r="U1578" i="14"/>
  <c r="J1578" i="14"/>
  <c r="N1578" i="14"/>
  <c r="V1578" i="14"/>
  <c r="Q1578" i="14"/>
  <c r="S1578" i="14"/>
  <c r="R1578" i="14"/>
  <c r="T1578" i="14"/>
  <c r="L1578" i="14"/>
  <c r="S1350" i="14"/>
  <c r="V1350" i="14"/>
  <c r="K1350" i="14"/>
  <c r="N1350" i="14"/>
  <c r="Q1350" i="14"/>
  <c r="M1350" i="14"/>
  <c r="T1350" i="14"/>
  <c r="L1350" i="14"/>
  <c r="P1350" i="14"/>
  <c r="J1350" i="14"/>
  <c r="R1350" i="14"/>
  <c r="O1350" i="14"/>
  <c r="U1350" i="14"/>
  <c r="W1350" i="14"/>
  <c r="Q1363" i="14"/>
  <c r="N1363" i="14"/>
  <c r="U1363" i="14"/>
  <c r="S1363" i="14"/>
  <c r="K1363" i="14"/>
  <c r="O1363" i="14"/>
  <c r="T1363" i="14"/>
  <c r="J1363" i="14"/>
  <c r="R1363" i="14"/>
  <c r="L1363" i="14"/>
  <c r="P1363" i="14"/>
  <c r="V1363" i="14"/>
  <c r="M1363" i="14"/>
  <c r="W1363" i="14"/>
  <c r="T1308" i="14"/>
  <c r="S1308" i="14"/>
  <c r="L1308" i="14"/>
  <c r="K1308" i="14"/>
  <c r="M1308" i="14"/>
  <c r="P1308" i="14"/>
  <c r="Q1308" i="14"/>
  <c r="O1308" i="14"/>
  <c r="R1308" i="14"/>
  <c r="V1308" i="14"/>
  <c r="N1308" i="14"/>
  <c r="J1308" i="14"/>
  <c r="U1308" i="14"/>
  <c r="W1308" i="14"/>
  <c r="R1250" i="14"/>
  <c r="Q1250" i="14"/>
  <c r="T1250" i="14"/>
  <c r="U1250" i="14"/>
  <c r="J1250" i="14"/>
  <c r="O1250" i="14"/>
  <c r="S1250" i="14"/>
  <c r="N1250" i="14"/>
  <c r="M1250" i="14"/>
  <c r="V1250" i="14"/>
  <c r="P1250" i="14"/>
  <c r="L1250" i="14"/>
  <c r="K1250" i="14"/>
  <c r="W1250" i="14"/>
  <c r="P1440" i="14"/>
  <c r="J1440" i="14"/>
  <c r="M1440" i="14"/>
  <c r="N1440" i="14"/>
  <c r="O1440" i="14"/>
  <c r="T1440" i="14"/>
  <c r="S1440" i="14"/>
  <c r="Q1440" i="14"/>
  <c r="R1440" i="14"/>
  <c r="K1440" i="14"/>
  <c r="V1440" i="14"/>
  <c r="U1440" i="14"/>
  <c r="L1440" i="14"/>
  <c r="W1440" i="14" s="1"/>
  <c r="R1635" i="14"/>
  <c r="N1635" i="14"/>
  <c r="M1635" i="14"/>
  <c r="T1635" i="14"/>
  <c r="O1635" i="14"/>
  <c r="U1635" i="14"/>
  <c r="V1635" i="14"/>
  <c r="W1635" i="14"/>
  <c r="S1635" i="14"/>
  <c r="K1635" i="14"/>
  <c r="L1635" i="14"/>
  <c r="P1635" i="14"/>
  <c r="J1635" i="14"/>
  <c r="Q1635" i="14"/>
  <c r="Q1216" i="14"/>
  <c r="O1216" i="14"/>
  <c r="R1216" i="14"/>
  <c r="T1216" i="14"/>
  <c r="V1216" i="14"/>
  <c r="K1216" i="14"/>
  <c r="J1216" i="14"/>
  <c r="L1216" i="14"/>
  <c r="M1216" i="14"/>
  <c r="P1216" i="14"/>
  <c r="S1216" i="14"/>
  <c r="N1216" i="14"/>
  <c r="U1216" i="14"/>
  <c r="W1216" i="14"/>
  <c r="L1311" i="14"/>
  <c r="J1311" i="14"/>
  <c r="P1311" i="14"/>
  <c r="O1311" i="14"/>
  <c r="R1311" i="14"/>
  <c r="T1311" i="14"/>
  <c r="S1311" i="14"/>
  <c r="U1311" i="14"/>
  <c r="V1311" i="14"/>
  <c r="K1311" i="14"/>
  <c r="N1311" i="14"/>
  <c r="Q1311" i="14"/>
  <c r="M1311" i="14"/>
  <c r="W1311" i="14"/>
  <c r="V1466" i="14"/>
  <c r="K1466" i="14"/>
  <c r="J1466" i="14"/>
  <c r="R1466" i="14"/>
  <c r="W1466" i="14" s="1"/>
  <c r="O1466" i="14"/>
  <c r="T1466" i="14"/>
  <c r="L1466" i="14"/>
  <c r="S1466" i="14"/>
  <c r="N1466" i="14"/>
  <c r="M1466" i="14"/>
  <c r="Q1466" i="14"/>
  <c r="P1466" i="14"/>
  <c r="U1466" i="14"/>
  <c r="K1555" i="14"/>
  <c r="O1555" i="14"/>
  <c r="R1555" i="14"/>
  <c r="L1555" i="14"/>
  <c r="M1555" i="14"/>
  <c r="P1555" i="14"/>
  <c r="N1555" i="14"/>
  <c r="Q1555" i="14"/>
  <c r="V1555" i="14"/>
  <c r="W1555" i="14"/>
  <c r="T1555" i="14"/>
  <c r="S1555" i="14"/>
  <c r="J1555" i="14"/>
  <c r="U1555" i="14"/>
  <c r="U1288" i="14"/>
  <c r="O1288" i="14"/>
  <c r="S1288" i="14"/>
  <c r="N1288" i="14"/>
  <c r="K1288" i="14"/>
  <c r="Q1288" i="14"/>
  <c r="L1288" i="14"/>
  <c r="J1288" i="14"/>
  <c r="M1288" i="14"/>
  <c r="T1288" i="14"/>
  <c r="V1288" i="14"/>
  <c r="R1288" i="14"/>
  <c r="P1288" i="14"/>
  <c r="W1288" i="14"/>
  <c r="Q1425" i="14"/>
  <c r="L1425" i="14"/>
  <c r="P1425" i="14"/>
  <c r="S1425" i="14"/>
  <c r="O1425" i="14"/>
  <c r="T1425" i="14"/>
  <c r="V1425" i="14"/>
  <c r="R1425" i="14"/>
  <c r="J1425" i="14"/>
  <c r="N1425" i="14"/>
  <c r="K1425" i="14"/>
  <c r="U1425" i="14"/>
  <c r="M1425" i="14"/>
  <c r="W1425" i="14"/>
  <c r="V1524" i="14"/>
  <c r="W1524" i="14"/>
  <c r="M1524" i="14"/>
  <c r="K1524" i="14"/>
  <c r="J1524" i="14"/>
  <c r="U1524" i="14"/>
  <c r="Q1524" i="14"/>
  <c r="L1524" i="14"/>
  <c r="P1524" i="14"/>
  <c r="N1524" i="14"/>
  <c r="T1524" i="14"/>
  <c r="S1524" i="14"/>
  <c r="R1524" i="14"/>
  <c r="O1524" i="14"/>
  <c r="J1620" i="14"/>
  <c r="N1620" i="14"/>
  <c r="O1620" i="14"/>
  <c r="K1620" i="14"/>
  <c r="S1620" i="14"/>
  <c r="L1620" i="14"/>
  <c r="Q1620" i="14"/>
  <c r="M1620" i="14"/>
  <c r="U1620" i="14"/>
  <c r="P1620" i="14"/>
  <c r="T1620" i="14"/>
  <c r="W1620" i="14"/>
  <c r="R1620" i="14"/>
  <c r="V1620" i="14"/>
  <c r="R1536" i="14"/>
  <c r="J1536" i="14"/>
  <c r="U1536" i="14"/>
  <c r="Q1536" i="14"/>
  <c r="N1536" i="14"/>
  <c r="O1536" i="14"/>
  <c r="K1536" i="14"/>
  <c r="P1536" i="14"/>
  <c r="V1536" i="14"/>
  <c r="S1536" i="14"/>
  <c r="T1536" i="14"/>
  <c r="L1536" i="14"/>
  <c r="W1536" i="14"/>
  <c r="M1536" i="14"/>
  <c r="T1297" i="14"/>
  <c r="O1297" i="14"/>
  <c r="L1297" i="14"/>
  <c r="J1297" i="14"/>
  <c r="S1297" i="14"/>
  <c r="N1297" i="14"/>
  <c r="V1297" i="14"/>
  <c r="R1297" i="14"/>
  <c r="M1297" i="14"/>
  <c r="K1297" i="14"/>
  <c r="Q1297" i="14"/>
  <c r="P1297" i="14"/>
  <c r="U1297" i="14"/>
  <c r="W1297" i="14"/>
  <c r="V1573" i="14"/>
  <c r="U1573" i="14"/>
  <c r="K1573" i="14"/>
  <c r="P1573" i="14"/>
  <c r="O1573" i="14"/>
  <c r="S1573" i="14"/>
  <c r="Q1573" i="14"/>
  <c r="M1573" i="14"/>
  <c r="R1573" i="14"/>
  <c r="L1573" i="14"/>
  <c r="N1573" i="14"/>
  <c r="J1573" i="14"/>
  <c r="T1573" i="14"/>
  <c r="W1573" i="14"/>
  <c r="V1401" i="14"/>
  <c r="O1401" i="14"/>
  <c r="T1401" i="14"/>
  <c r="Q1401" i="14"/>
  <c r="N1401" i="14"/>
  <c r="R1401" i="14"/>
  <c r="L1401" i="14"/>
  <c r="J1401" i="14"/>
  <c r="P1401" i="14"/>
  <c r="M1401" i="14"/>
  <c r="K1401" i="14"/>
  <c r="U1401" i="14"/>
  <c r="S1401" i="14"/>
  <c r="W1401" i="14"/>
  <c r="N1238" i="14"/>
  <c r="V1238" i="14"/>
  <c r="P1238" i="14"/>
  <c r="U1238" i="14"/>
  <c r="O1238" i="14"/>
  <c r="L1238" i="14"/>
  <c r="R1238" i="14"/>
  <c r="Q1238" i="14"/>
  <c r="T1238" i="14"/>
  <c r="J1238" i="14"/>
  <c r="M1238" i="14"/>
  <c r="K1238" i="14"/>
  <c r="S1238" i="14"/>
  <c r="W1238" i="14"/>
  <c r="N1340" i="14"/>
  <c r="S1340" i="14"/>
  <c r="K1340" i="14"/>
  <c r="L1340" i="14"/>
  <c r="P1340" i="14"/>
  <c r="Q1340" i="14"/>
  <c r="T1340" i="14"/>
  <c r="M1340" i="14"/>
  <c r="O1340" i="14"/>
  <c r="V1340" i="14"/>
  <c r="U1340" i="14"/>
  <c r="J1340" i="14"/>
  <c r="R1340" i="14"/>
  <c r="W1340" i="14"/>
  <c r="J1485" i="14"/>
  <c r="V1485" i="14"/>
  <c r="P1485" i="14"/>
  <c r="S1485" i="14"/>
  <c r="L1485" i="14"/>
  <c r="R1485" i="14"/>
  <c r="T1485" i="14"/>
  <c r="N1485" i="14"/>
  <c r="U1485" i="14"/>
  <c r="O1485" i="14"/>
  <c r="K1485" i="14"/>
  <c r="M1485" i="14"/>
  <c r="Q1485" i="14"/>
  <c r="W1485" i="14"/>
  <c r="L1293" i="14"/>
  <c r="U1293" i="14"/>
  <c r="O1293" i="14"/>
  <c r="J1293" i="14"/>
  <c r="R1293" i="14"/>
  <c r="N1293" i="14"/>
  <c r="Q1293" i="14"/>
  <c r="S1293" i="14"/>
  <c r="P1293" i="14"/>
  <c r="T1293" i="14"/>
  <c r="V1293" i="14"/>
  <c r="K1293" i="14"/>
  <c r="M1293" i="14"/>
  <c r="W1293" i="14"/>
  <c r="K1405" i="14"/>
  <c r="S1405" i="14"/>
  <c r="J1405" i="14"/>
  <c r="N1405" i="14"/>
  <c r="T1405" i="14"/>
  <c r="M1405" i="14"/>
  <c r="P1405" i="14"/>
  <c r="U1405" i="14"/>
  <c r="O1405" i="14"/>
  <c r="L1405" i="14"/>
  <c r="V1405" i="14"/>
  <c r="Q1405" i="14"/>
  <c r="R1405" i="14"/>
  <c r="W1405" i="14"/>
  <c r="L1456" i="14"/>
  <c r="V1456" i="14"/>
  <c r="O1456" i="14"/>
  <c r="J1456" i="14"/>
  <c r="U1456" i="14"/>
  <c r="N1456" i="14"/>
  <c r="M1456" i="14"/>
  <c r="R1456" i="14"/>
  <c r="Q1456" i="14"/>
  <c r="S1456" i="14"/>
  <c r="P1456" i="14"/>
  <c r="T1456" i="14"/>
  <c r="K1456" i="14"/>
  <c r="W1456" i="14" s="1"/>
  <c r="O1294" i="14"/>
  <c r="P1294" i="14"/>
  <c r="Q1294" i="14"/>
  <c r="S1294" i="14"/>
  <c r="U1294" i="14"/>
  <c r="K1294" i="14"/>
  <c r="M1294" i="14"/>
  <c r="J1294" i="14"/>
  <c r="N1294" i="14"/>
  <c r="R1294" i="14"/>
  <c r="T1294" i="14"/>
  <c r="V1294" i="14"/>
  <c r="L1294" i="14"/>
  <c r="W1294" i="14"/>
  <c r="O1211" i="14"/>
  <c r="M1211" i="14"/>
  <c r="P1211" i="14"/>
  <c r="L1211" i="14"/>
  <c r="Q1211" i="14"/>
  <c r="U1211" i="14"/>
  <c r="J1211" i="14"/>
  <c r="R1211" i="14"/>
  <c r="V1211" i="14"/>
  <c r="T1211" i="14"/>
  <c r="K1211" i="14"/>
  <c r="N1211" i="14"/>
  <c r="S1211" i="14"/>
  <c r="W1211" i="14"/>
  <c r="R1556" i="14"/>
  <c r="Q1556" i="14"/>
  <c r="V1556" i="14"/>
  <c r="M1556" i="14"/>
  <c r="N1556" i="14"/>
  <c r="L1556" i="14"/>
  <c r="S1556" i="14"/>
  <c r="J1556" i="14"/>
  <c r="O1556" i="14"/>
  <c r="K1556" i="14"/>
  <c r="U1556" i="14"/>
  <c r="P1556" i="14"/>
  <c r="W1556" i="14"/>
  <c r="T1556" i="14"/>
  <c r="P1580" i="14"/>
  <c r="S1580" i="14"/>
  <c r="K1580" i="14"/>
  <c r="L1580" i="14"/>
  <c r="O1580" i="14"/>
  <c r="R1580" i="14"/>
  <c r="V1580" i="14"/>
  <c r="W1580" i="14"/>
  <c r="T1580" i="14"/>
  <c r="N1580" i="14"/>
  <c r="J1580" i="14"/>
  <c r="M1580" i="14"/>
  <c r="Q1580" i="14"/>
  <c r="U1580" i="14"/>
  <c r="N1243" i="14"/>
  <c r="K1243" i="14"/>
  <c r="O1243" i="14"/>
  <c r="M1243" i="14"/>
  <c r="Q1243" i="14"/>
  <c r="V1243" i="14"/>
  <c r="S1243" i="14"/>
  <c r="U1243" i="14"/>
  <c r="J1243" i="14"/>
  <c r="P1243" i="14"/>
  <c r="T1243" i="14"/>
  <c r="L1243" i="14"/>
  <c r="R1243" i="14"/>
  <c r="W1243" i="14"/>
  <c r="U1467" i="14"/>
  <c r="T1467" i="14"/>
  <c r="R1467" i="14"/>
  <c r="Q1467" i="14"/>
  <c r="O1467" i="14"/>
  <c r="P1467" i="14"/>
  <c r="M1467" i="14"/>
  <c r="V1467" i="14"/>
  <c r="K1467" i="14"/>
  <c r="S1467" i="14"/>
  <c r="L1467" i="14"/>
  <c r="J1467" i="14"/>
  <c r="N1467" i="14"/>
  <c r="W1467" i="14"/>
  <c r="J1646" i="14"/>
  <c r="V1646" i="14"/>
  <c r="O1646" i="14"/>
  <c r="M1646" i="14"/>
  <c r="Q1646" i="14"/>
  <c r="P1646" i="14"/>
  <c r="T1646" i="14"/>
  <c r="U1646" i="14"/>
  <c r="N1646" i="14"/>
  <c r="W1646" i="14"/>
  <c r="S1646" i="14"/>
  <c r="L1646" i="14"/>
  <c r="K1646" i="14"/>
  <c r="R1646" i="14"/>
  <c r="T1360" i="14"/>
  <c r="S1360" i="14"/>
  <c r="P1360" i="14"/>
  <c r="W1360" i="14" s="1"/>
  <c r="V1360" i="14"/>
  <c r="R1360" i="14"/>
  <c r="K1360" i="14"/>
  <c r="L1360" i="14"/>
  <c r="Q1360" i="14"/>
  <c r="M1360" i="14"/>
  <c r="J1360" i="14"/>
  <c r="O1360" i="14"/>
  <c r="N1360" i="14"/>
  <c r="U1360" i="14"/>
  <c r="M1222" i="14"/>
  <c r="N1222" i="14"/>
  <c r="P1222" i="14"/>
  <c r="T1222" i="14"/>
  <c r="R1222" i="14"/>
  <c r="U1222" i="14"/>
  <c r="S1222" i="14"/>
  <c r="O1222" i="14"/>
  <c r="J1222" i="14"/>
  <c r="L1222" i="14"/>
  <c r="Q1222" i="14"/>
  <c r="V1222" i="14"/>
  <c r="K1222" i="14"/>
  <c r="W1222" i="14"/>
  <c r="R1371" i="14"/>
  <c r="V1371" i="14"/>
  <c r="S1371" i="14"/>
  <c r="U1371" i="14"/>
  <c r="K1371" i="14"/>
  <c r="N1371" i="14"/>
  <c r="M1371" i="14"/>
  <c r="W1371" i="14" s="1"/>
  <c r="Q1371" i="14"/>
  <c r="T1371" i="14"/>
  <c r="P1371" i="14"/>
  <c r="O1371" i="14"/>
  <c r="J1371" i="14"/>
  <c r="L1371" i="14"/>
  <c r="Q1234" i="14"/>
  <c r="L1234" i="14"/>
  <c r="O1234" i="14"/>
  <c r="U1234" i="14"/>
  <c r="J1234" i="14"/>
  <c r="R1234" i="14"/>
  <c r="K1234" i="14"/>
  <c r="V1234" i="14"/>
  <c r="S1234" i="14"/>
  <c r="T1234" i="14"/>
  <c r="N1234" i="14"/>
  <c r="M1234" i="14"/>
  <c r="P1234" i="14"/>
  <c r="W1234" i="14"/>
  <c r="O1639" i="14"/>
  <c r="W1639" i="14"/>
  <c r="K1639" i="14"/>
  <c r="M1639" i="14"/>
  <c r="J1639" i="14"/>
  <c r="P1639" i="14"/>
  <c r="L1639" i="14"/>
  <c r="T1639" i="14"/>
  <c r="R1639" i="14"/>
  <c r="S1639" i="14"/>
  <c r="Q1639" i="14"/>
  <c r="V1639" i="14"/>
  <c r="U1639" i="14"/>
  <c r="N1639" i="14"/>
  <c r="K1383" i="14"/>
  <c r="M1383" i="14"/>
  <c r="N1383" i="14"/>
  <c r="J1383" i="14"/>
  <c r="P1383" i="14"/>
  <c r="T1383" i="14"/>
  <c r="U1383" i="14"/>
  <c r="L1383" i="14"/>
  <c r="S1383" i="14"/>
  <c r="Q1383" i="14"/>
  <c r="R1383" i="14"/>
  <c r="V1383" i="14"/>
  <c r="O1383" i="14"/>
  <c r="W1383" i="14"/>
  <c r="R1303" i="14"/>
  <c r="K1303" i="14"/>
  <c r="J1303" i="14"/>
  <c r="V1303" i="14"/>
  <c r="M1303" i="14"/>
  <c r="Q1303" i="14"/>
  <c r="P1303" i="14"/>
  <c r="U1303" i="14"/>
  <c r="T1303" i="14"/>
  <c r="S1303" i="14"/>
  <c r="O1303" i="14"/>
  <c r="L1303" i="14"/>
  <c r="N1303" i="14"/>
  <c r="W1303" i="14"/>
  <c r="Q1455" i="14"/>
  <c r="M1455" i="14"/>
  <c r="V1455" i="14"/>
  <c r="O1455" i="14"/>
  <c r="K1455" i="14"/>
  <c r="P1455" i="14"/>
  <c r="T1455" i="14"/>
  <c r="J1455" i="14"/>
  <c r="S1455" i="14"/>
  <c r="N1455" i="14"/>
  <c r="U1455" i="14"/>
  <c r="L1455" i="14"/>
  <c r="R1455" i="14"/>
  <c r="W1455" i="14"/>
  <c r="P1370" i="14"/>
  <c r="Q1370" i="14"/>
  <c r="S1370" i="14"/>
  <c r="O1370" i="14"/>
  <c r="R1370" i="14"/>
  <c r="U1370" i="14"/>
  <c r="T1370" i="14"/>
  <c r="M1370" i="14"/>
  <c r="V1370" i="14"/>
  <c r="J1370" i="14"/>
  <c r="N1370" i="14"/>
  <c r="L1370" i="14"/>
  <c r="K1370" i="14"/>
  <c r="W1370" i="14"/>
  <c r="P1255" i="14"/>
  <c r="J1255" i="14"/>
  <c r="R1255" i="14"/>
  <c r="Q1255" i="14"/>
  <c r="U1255" i="14"/>
  <c r="K1255" i="14"/>
  <c r="O1255" i="14"/>
  <c r="M1255" i="14"/>
  <c r="N1255" i="14"/>
  <c r="T1255" i="14"/>
  <c r="S1255" i="14"/>
  <c r="V1255" i="14"/>
  <c r="L1255" i="14"/>
  <c r="W1255" i="14"/>
  <c r="P1614" i="14"/>
  <c r="M1614" i="14"/>
  <c r="Q1614" i="14"/>
  <c r="O1614" i="14"/>
  <c r="U1614" i="14"/>
  <c r="T1614" i="14"/>
  <c r="S1614" i="14"/>
  <c r="W1614" i="14"/>
  <c r="R1614" i="14"/>
  <c r="V1614" i="14"/>
  <c r="J1614" i="14"/>
  <c r="L1614" i="14"/>
  <c r="N1614" i="14"/>
  <c r="K1614" i="14"/>
  <c r="S1136" i="14"/>
  <c r="N1136" i="14"/>
  <c r="Q1136" i="14"/>
  <c r="P1136" i="14"/>
  <c r="V1136" i="14"/>
  <c r="O1136" i="14"/>
  <c r="U1136" i="14"/>
  <c r="R1136" i="14"/>
  <c r="T1136" i="14"/>
  <c r="J1136" i="14"/>
  <c r="K1136" i="14"/>
  <c r="M1136" i="14"/>
  <c r="L1136" i="14"/>
  <c r="T1144" i="14"/>
  <c r="P1144" i="14"/>
  <c r="R1144" i="14"/>
  <c r="S1144" i="14"/>
  <c r="N1144" i="14"/>
  <c r="K1144" i="14"/>
  <c r="O1144" i="14"/>
  <c r="U1144" i="14"/>
  <c r="M1144" i="14"/>
  <c r="J1144" i="14"/>
  <c r="V1144" i="14"/>
  <c r="L1144" i="14"/>
  <c r="Q1144" i="14"/>
  <c r="J1125" i="14"/>
  <c r="S1125" i="14"/>
  <c r="Q1125" i="14"/>
  <c r="K1125" i="14"/>
  <c r="N1125" i="14"/>
  <c r="R1125" i="14"/>
  <c r="O1125" i="14"/>
  <c r="L1125" i="14"/>
  <c r="P1125" i="14"/>
  <c r="V1125" i="14"/>
  <c r="U1125" i="14"/>
  <c r="M1125" i="14"/>
  <c r="T1125" i="14"/>
  <c r="S1075" i="14"/>
  <c r="V1075" i="14"/>
  <c r="U1075" i="14"/>
  <c r="K1075" i="14"/>
  <c r="W1075" i="14" s="1"/>
  <c r="Q1075" i="14"/>
  <c r="N1075" i="14"/>
  <c r="L1075" i="14"/>
  <c r="R1075" i="14"/>
  <c r="T1075" i="14"/>
  <c r="J1075" i="14"/>
  <c r="P1075" i="14"/>
  <c r="O1075" i="14"/>
  <c r="M1075" i="14"/>
  <c r="U1122" i="14"/>
  <c r="K1122" i="14"/>
  <c r="L1122" i="14"/>
  <c r="R1122" i="14"/>
  <c r="J1122" i="14"/>
  <c r="V1122" i="14"/>
  <c r="Q1122" i="14"/>
  <c r="W1122" i="14" s="1"/>
  <c r="P1122" i="14"/>
  <c r="O1122" i="14"/>
  <c r="N1122" i="14"/>
  <c r="M1122" i="14"/>
  <c r="T1122" i="14"/>
  <c r="S1122" i="14"/>
  <c r="T1070" i="14"/>
  <c r="M1070" i="14"/>
  <c r="L1070" i="14"/>
  <c r="J1070" i="14"/>
  <c r="R1070" i="14"/>
  <c r="U1070" i="14"/>
  <c r="K1070" i="14"/>
  <c r="P1070" i="14"/>
  <c r="S1070" i="14"/>
  <c r="Q1070" i="14"/>
  <c r="N1070" i="14"/>
  <c r="V1070" i="14"/>
  <c r="O1070" i="14"/>
  <c r="P1187" i="14"/>
  <c r="Q1187" i="14"/>
  <c r="K1187" i="14"/>
  <c r="J1187" i="14"/>
  <c r="U1187" i="14"/>
  <c r="M1187" i="14"/>
  <c r="O1187" i="14"/>
  <c r="V1187" i="14"/>
  <c r="S1187" i="14"/>
  <c r="R1187" i="14"/>
  <c r="L1187" i="14"/>
  <c r="N1187" i="14"/>
  <c r="T1187" i="14"/>
  <c r="U1167" i="14"/>
  <c r="P1167" i="14"/>
  <c r="T1167" i="14"/>
  <c r="K1167" i="14"/>
  <c r="J1167" i="14"/>
  <c r="V1167" i="14"/>
  <c r="Q1167" i="14"/>
  <c r="S1167" i="14"/>
  <c r="L1167" i="14"/>
  <c r="M1167" i="14"/>
  <c r="R1167" i="14"/>
  <c r="O1167" i="14"/>
  <c r="N1167" i="14"/>
  <c r="Q1127" i="14"/>
  <c r="U1127" i="14"/>
  <c r="O1127" i="14"/>
  <c r="K1127" i="14"/>
  <c r="L1127" i="14"/>
  <c r="N1127" i="14"/>
  <c r="T1127" i="14"/>
  <c r="J1127" i="14"/>
  <c r="M1127" i="14"/>
  <c r="R1127" i="14"/>
  <c r="P1127" i="14"/>
  <c r="V1127" i="14"/>
  <c r="S1127" i="14"/>
  <c r="N1157" i="14"/>
  <c r="L1157" i="14"/>
  <c r="P1157" i="14"/>
  <c r="R1157" i="14"/>
  <c r="M1157" i="14"/>
  <c r="U1157" i="14"/>
  <c r="J1157" i="14"/>
  <c r="T1157" i="14"/>
  <c r="S1157" i="14"/>
  <c r="V1157" i="14"/>
  <c r="Q1157" i="14"/>
  <c r="O1157" i="14"/>
  <c r="K1157" i="14"/>
  <c r="J1067" i="14"/>
  <c r="L1067" i="14"/>
  <c r="S1067" i="14"/>
  <c r="K1067" i="14"/>
  <c r="N1067" i="14"/>
  <c r="M1067" i="14"/>
  <c r="P1067" i="14"/>
  <c r="U1067" i="14"/>
  <c r="V1067" i="14"/>
  <c r="R1067" i="14"/>
  <c r="Q1067" i="14"/>
  <c r="O1067" i="14"/>
  <c r="T1067" i="14"/>
  <c r="V1197" i="14"/>
  <c r="P1197" i="14"/>
  <c r="M1197" i="14"/>
  <c r="S1197" i="14"/>
  <c r="U1197" i="14"/>
  <c r="O1197" i="14"/>
  <c r="L1197" i="14"/>
  <c r="K1197" i="14"/>
  <c r="N1197" i="14"/>
  <c r="Q1197" i="14"/>
  <c r="T1197" i="14"/>
  <c r="J1197" i="14"/>
  <c r="R1197" i="14"/>
  <c r="J1178" i="14"/>
  <c r="M1178" i="14"/>
  <c r="P1178" i="14"/>
  <c r="N1178" i="14"/>
  <c r="R1178" i="14"/>
  <c r="U1178" i="14"/>
  <c r="K1178" i="14"/>
  <c r="S1178" i="14"/>
  <c r="Q1178" i="14"/>
  <c r="T1178" i="14"/>
  <c r="L1178" i="14"/>
  <c r="O1178" i="14"/>
  <c r="V1178" i="14"/>
  <c r="M1148" i="14"/>
  <c r="V1148" i="14"/>
  <c r="N1148" i="14"/>
  <c r="K1148" i="14"/>
  <c r="T1148" i="14"/>
  <c r="J1148" i="14"/>
  <c r="R1148" i="14"/>
  <c r="L1148" i="14"/>
  <c r="Q1148" i="14"/>
  <c r="P1148" i="14"/>
  <c r="U1148" i="14"/>
  <c r="S1148" i="14"/>
  <c r="O1148" i="14"/>
  <c r="L1172" i="14"/>
  <c r="J1172" i="14"/>
  <c r="O1172" i="14"/>
  <c r="M1172" i="14"/>
  <c r="T1172" i="14"/>
  <c r="U1172" i="14"/>
  <c r="S1172" i="14"/>
  <c r="Q1172" i="14"/>
  <c r="R1172" i="14"/>
  <c r="N1172" i="14"/>
  <c r="P1172" i="14"/>
  <c r="V1172" i="14"/>
  <c r="K1172" i="14"/>
  <c r="W1172" i="14" s="1"/>
  <c r="O1101" i="14"/>
  <c r="M1101" i="14"/>
  <c r="T1101" i="14"/>
  <c r="N1101" i="14"/>
  <c r="P1101" i="14"/>
  <c r="S1101" i="14"/>
  <c r="R1101" i="14"/>
  <c r="U1101" i="14"/>
  <c r="V1101" i="14"/>
  <c r="L1101" i="14"/>
  <c r="Q1101" i="14"/>
  <c r="J1101" i="14"/>
  <c r="K1101" i="14"/>
  <c r="M1102" i="14"/>
  <c r="T1102" i="14"/>
  <c r="R1102" i="14"/>
  <c r="P1102" i="14"/>
  <c r="V1102" i="14"/>
  <c r="N1102" i="14"/>
  <c r="J1102" i="14"/>
  <c r="Q1102" i="14"/>
  <c r="O1102" i="14"/>
  <c r="U1102" i="14"/>
  <c r="S1102" i="14"/>
  <c r="K1102" i="14"/>
  <c r="L1102" i="14"/>
  <c r="M1113" i="14"/>
  <c r="O1113" i="14"/>
  <c r="R1113" i="14"/>
  <c r="V1113" i="14"/>
  <c r="T1113" i="14"/>
  <c r="K1113" i="14"/>
  <c r="W1113" i="14" s="1"/>
  <c r="J1113" i="14"/>
  <c r="Q1113" i="14"/>
  <c r="P1113" i="14"/>
  <c r="S1113" i="14"/>
  <c r="N1113" i="14"/>
  <c r="L1113" i="14"/>
  <c r="U1113" i="14"/>
  <c r="O1182" i="14"/>
  <c r="M1182" i="14"/>
  <c r="N1182" i="14"/>
  <c r="K1182" i="14"/>
  <c r="S1182" i="14"/>
  <c r="P1182" i="14"/>
  <c r="T1182" i="14"/>
  <c r="L1182" i="14"/>
  <c r="V1182" i="14"/>
  <c r="J1182" i="14"/>
  <c r="U1182" i="14"/>
  <c r="Q1182" i="14"/>
  <c r="R1182" i="14"/>
  <c r="L1256" i="14"/>
  <c r="K1256" i="14"/>
  <c r="R1256" i="14"/>
  <c r="M1256" i="14"/>
  <c r="J1256" i="14"/>
  <c r="O1256" i="14"/>
  <c r="P1256" i="14"/>
  <c r="S1256" i="14"/>
  <c r="T1256" i="14"/>
  <c r="U1256" i="14"/>
  <c r="V1256" i="14"/>
  <c r="Q1256" i="14"/>
  <c r="N1256" i="14"/>
  <c r="W1256" i="14"/>
  <c r="N1520" i="14"/>
  <c r="K1520" i="14"/>
  <c r="U1520" i="14"/>
  <c r="M1520" i="14"/>
  <c r="Q1520" i="14"/>
  <c r="P1520" i="14"/>
  <c r="J1520" i="14"/>
  <c r="L1520" i="14"/>
  <c r="R1520" i="14"/>
  <c r="S1520" i="14"/>
  <c r="T1520" i="14"/>
  <c r="W1520" i="14"/>
  <c r="O1520" i="14"/>
  <c r="V1520" i="14"/>
  <c r="Q1533" i="14"/>
  <c r="W1533" i="14"/>
  <c r="T1533" i="14"/>
  <c r="S1533" i="14"/>
  <c r="J1533" i="14"/>
  <c r="R1533" i="14"/>
  <c r="P1533" i="14"/>
  <c r="L1533" i="14"/>
  <c r="V1533" i="14"/>
  <c r="K1533" i="14"/>
  <c r="O1533" i="14"/>
  <c r="U1533" i="14"/>
  <c r="N1533" i="14"/>
  <c r="M1533" i="14"/>
  <c r="R1431" i="14"/>
  <c r="O1431" i="14"/>
  <c r="T1431" i="14"/>
  <c r="K1431" i="14"/>
  <c r="V1431" i="14"/>
  <c r="P1431" i="14"/>
  <c r="Q1431" i="14"/>
  <c r="J1431" i="14"/>
  <c r="N1431" i="14"/>
  <c r="L1431" i="14"/>
  <c r="W1431" i="14" s="1"/>
  <c r="U1431" i="14"/>
  <c r="M1431" i="14"/>
  <c r="S1431" i="14"/>
  <c r="J1604" i="14"/>
  <c r="O1604" i="14"/>
  <c r="U1604" i="14"/>
  <c r="L1604" i="14"/>
  <c r="M1604" i="14"/>
  <c r="W1604" i="14"/>
  <c r="R1604" i="14"/>
  <c r="N1604" i="14"/>
  <c r="K1604" i="14"/>
  <c r="Q1604" i="14"/>
  <c r="V1604" i="14"/>
  <c r="S1604" i="14"/>
  <c r="P1604" i="14"/>
  <c r="T1604" i="14"/>
  <c r="L1500" i="14"/>
  <c r="P1500" i="14"/>
  <c r="U1500" i="14"/>
  <c r="T1500" i="14"/>
  <c r="N1500" i="14"/>
  <c r="R1500" i="14"/>
  <c r="M1500" i="14"/>
  <c r="Q1500" i="14"/>
  <c r="S1500" i="14"/>
  <c r="V1500" i="14"/>
  <c r="O1500" i="14"/>
  <c r="K1500" i="14"/>
  <c r="J1500" i="14"/>
  <c r="W1500" i="14"/>
  <c r="N1385" i="14"/>
  <c r="Q1385" i="14"/>
  <c r="P1385" i="14"/>
  <c r="V1385" i="14"/>
  <c r="U1385" i="14"/>
  <c r="M1385" i="14"/>
  <c r="L1385" i="14"/>
  <c r="K1385" i="14"/>
  <c r="J1385" i="14"/>
  <c r="S1385" i="14"/>
  <c r="R1385" i="14"/>
  <c r="O1385" i="14"/>
  <c r="T1385" i="14"/>
  <c r="W1385" i="14"/>
  <c r="M1354" i="14"/>
  <c r="N1354" i="14"/>
  <c r="K1354" i="14"/>
  <c r="V1354" i="14"/>
  <c r="L1354" i="14"/>
  <c r="R1354" i="14"/>
  <c r="S1354" i="14"/>
  <c r="O1354" i="14"/>
  <c r="T1354" i="14"/>
  <c r="J1354" i="14"/>
  <c r="Q1354" i="14"/>
  <c r="P1354" i="14"/>
  <c r="U1354" i="14"/>
  <c r="W1354" i="14"/>
  <c r="S1295" i="14"/>
  <c r="K1295" i="14"/>
  <c r="L1295" i="14"/>
  <c r="N1295" i="14"/>
  <c r="O1295" i="14"/>
  <c r="M1295" i="14"/>
  <c r="U1295" i="14"/>
  <c r="P1295" i="14"/>
  <c r="R1295" i="14"/>
  <c r="T1295" i="14"/>
  <c r="V1295" i="14"/>
  <c r="Q1295" i="14"/>
  <c r="J1295" i="14"/>
  <c r="W1295" i="14"/>
  <c r="S1608" i="14"/>
  <c r="U1608" i="14"/>
  <c r="V1608" i="14"/>
  <c r="O1608" i="14"/>
  <c r="L1608" i="14"/>
  <c r="J1608" i="14"/>
  <c r="P1608" i="14"/>
  <c r="N1608" i="14"/>
  <c r="M1608" i="14"/>
  <c r="T1608" i="14"/>
  <c r="W1608" i="14"/>
  <c r="R1608" i="14"/>
  <c r="Q1608" i="14"/>
  <c r="K1608" i="14"/>
  <c r="O1413" i="14"/>
  <c r="J1413" i="14"/>
  <c r="K1413" i="14"/>
  <c r="V1413" i="14"/>
  <c r="N1413" i="14"/>
  <c r="M1413" i="14"/>
  <c r="L1413" i="14"/>
  <c r="W1413" i="14" s="1"/>
  <c r="S1413" i="14"/>
  <c r="R1413" i="14"/>
  <c r="U1413" i="14"/>
  <c r="Q1413" i="14"/>
  <c r="T1413" i="14"/>
  <c r="P1413" i="14"/>
  <c r="J1515" i="14"/>
  <c r="Q1515" i="14"/>
  <c r="T1515" i="14"/>
  <c r="W1515" i="14"/>
  <c r="P1515" i="14"/>
  <c r="M1515" i="14"/>
  <c r="O1515" i="14"/>
  <c r="K1515" i="14"/>
  <c r="S1515" i="14"/>
  <c r="U1515" i="14"/>
  <c r="N1515" i="14"/>
  <c r="L1515" i="14"/>
  <c r="R1515" i="14"/>
  <c r="V1515" i="14"/>
  <c r="J1642" i="14"/>
  <c r="P1642" i="14"/>
  <c r="N1642" i="14"/>
  <c r="L1642" i="14"/>
  <c r="O1642" i="14"/>
  <c r="U1642" i="14"/>
  <c r="T1642" i="14"/>
  <c r="V1642" i="14"/>
  <c r="W1642" i="14"/>
  <c r="S1642" i="14"/>
  <c r="M1642" i="14"/>
  <c r="K1642" i="14"/>
  <c r="Q1642" i="14"/>
  <c r="R1642" i="14"/>
  <c r="V1285" i="14"/>
  <c r="P1285" i="14"/>
  <c r="L1285" i="14"/>
  <c r="T1285" i="14"/>
  <c r="K1285" i="14"/>
  <c r="J1285" i="14"/>
  <c r="O1285" i="14"/>
  <c r="R1285" i="14"/>
  <c r="S1285" i="14"/>
  <c r="M1285" i="14"/>
  <c r="Q1285" i="14"/>
  <c r="N1285" i="14"/>
  <c r="U1285" i="14"/>
  <c r="W1285" i="14"/>
  <c r="R1471" i="14"/>
  <c r="J1471" i="14"/>
  <c r="M1471" i="14"/>
  <c r="T1471" i="14"/>
  <c r="K1471" i="14"/>
  <c r="S1471" i="14"/>
  <c r="U1471" i="14"/>
  <c r="N1471" i="14"/>
  <c r="Q1471" i="14"/>
  <c r="L1471" i="14"/>
  <c r="O1471" i="14"/>
  <c r="V1471" i="14"/>
  <c r="P1471" i="14"/>
  <c r="W1471" i="14"/>
  <c r="N1220" i="14"/>
  <c r="J1220" i="14"/>
  <c r="O1220" i="14"/>
  <c r="S1220" i="14"/>
  <c r="R1220" i="14"/>
  <c r="P1220" i="14"/>
  <c r="Q1220" i="14"/>
  <c r="K1220" i="14"/>
  <c r="M1220" i="14"/>
  <c r="V1220" i="14"/>
  <c r="L1220" i="14"/>
  <c r="T1220" i="14"/>
  <c r="U1220" i="14"/>
  <c r="W1220" i="14"/>
  <c r="L1344" i="14"/>
  <c r="T1344" i="14"/>
  <c r="Q1344" i="14"/>
  <c r="O1344" i="14"/>
  <c r="P1344" i="14"/>
  <c r="U1344" i="14"/>
  <c r="J1344" i="14"/>
  <c r="R1344" i="14"/>
  <c r="K1344" i="14"/>
  <c r="M1344" i="14"/>
  <c r="N1344" i="14"/>
  <c r="S1344" i="14"/>
  <c r="V1344" i="14"/>
  <c r="W1344" i="14"/>
  <c r="T1435" i="14"/>
  <c r="O1435" i="14"/>
  <c r="K1435" i="14"/>
  <c r="M1435" i="14"/>
  <c r="N1435" i="14"/>
  <c r="U1435" i="14"/>
  <c r="L1435" i="14"/>
  <c r="Q1435" i="14"/>
  <c r="V1435" i="14"/>
  <c r="J1435" i="14"/>
  <c r="P1435" i="14"/>
  <c r="R1435" i="14"/>
  <c r="S1435" i="14"/>
  <c r="W1435" i="14"/>
  <c r="V1483" i="14"/>
  <c r="J1483" i="14"/>
  <c r="S1483" i="14"/>
  <c r="Q1483" i="14"/>
  <c r="P1483" i="14"/>
  <c r="M1483" i="14"/>
  <c r="R1483" i="14"/>
  <c r="O1483" i="14"/>
  <c r="U1483" i="14"/>
  <c r="K1483" i="14"/>
  <c r="N1483" i="14"/>
  <c r="T1483" i="14"/>
  <c r="L1483" i="14"/>
  <c r="W1483" i="14"/>
  <c r="J1551" i="14"/>
  <c r="P1551" i="14"/>
  <c r="V1551" i="14"/>
  <c r="O1551" i="14"/>
  <c r="T1551" i="14"/>
  <c r="S1551" i="14"/>
  <c r="U1551" i="14"/>
  <c r="N1551" i="14"/>
  <c r="M1551" i="14"/>
  <c r="Q1551" i="14"/>
  <c r="L1551" i="14"/>
  <c r="W1551" i="14"/>
  <c r="K1551" i="14"/>
  <c r="R1551" i="14"/>
  <c r="M1609" i="14"/>
  <c r="U1609" i="14"/>
  <c r="Q1609" i="14"/>
  <c r="W1609" i="14"/>
  <c r="V1609" i="14"/>
  <c r="P1609" i="14"/>
  <c r="J1609" i="14"/>
  <c r="K1609" i="14"/>
  <c r="S1609" i="14"/>
  <c r="O1609" i="14"/>
  <c r="N1609" i="14"/>
  <c r="R1609" i="14"/>
  <c r="L1609" i="14"/>
  <c r="T1609" i="14"/>
  <c r="P1408" i="14"/>
  <c r="O1408" i="14"/>
  <c r="N1408" i="14"/>
  <c r="J1408" i="14"/>
  <c r="K1408" i="14"/>
  <c r="T1408" i="14"/>
  <c r="S1408" i="14"/>
  <c r="V1408" i="14"/>
  <c r="L1408" i="14"/>
  <c r="U1408" i="14"/>
  <c r="Q1408" i="14"/>
  <c r="M1408" i="14"/>
  <c r="R1408" i="14"/>
  <c r="W1408" i="14"/>
  <c r="S1400" i="14"/>
  <c r="V1400" i="14"/>
  <c r="T1400" i="14"/>
  <c r="K1400" i="14"/>
  <c r="N1400" i="14"/>
  <c r="J1400" i="14"/>
  <c r="L1400" i="14"/>
  <c r="U1400" i="14"/>
  <c r="P1400" i="14"/>
  <c r="R1400" i="14"/>
  <c r="O1400" i="14"/>
  <c r="M1400" i="14"/>
  <c r="Q1400" i="14"/>
  <c r="W1400" i="14"/>
  <c r="O1368" i="14"/>
  <c r="U1368" i="14"/>
  <c r="V1368" i="14"/>
  <c r="K1368" i="14"/>
  <c r="L1368" i="14"/>
  <c r="J1368" i="14"/>
  <c r="Q1368" i="14"/>
  <c r="T1368" i="14"/>
  <c r="R1368" i="14"/>
  <c r="M1368" i="14"/>
  <c r="N1368" i="14"/>
  <c r="S1368" i="14"/>
  <c r="P1368" i="14"/>
  <c r="W1368" i="14"/>
  <c r="U1351" i="14"/>
  <c r="L1351" i="14"/>
  <c r="J1351" i="14"/>
  <c r="M1351" i="14"/>
  <c r="Q1351" i="14"/>
  <c r="K1351" i="14"/>
  <c r="R1351" i="14"/>
  <c r="T1351" i="14"/>
  <c r="V1351" i="14"/>
  <c r="O1351" i="14"/>
  <c r="P1351" i="14"/>
  <c r="S1351" i="14"/>
  <c r="N1351" i="14"/>
  <c r="W1351" i="14"/>
  <c r="V1261" i="14"/>
  <c r="N1261" i="14"/>
  <c r="R1261" i="14"/>
  <c r="U1261" i="14"/>
  <c r="M1261" i="14"/>
  <c r="K1261" i="14"/>
  <c r="T1261" i="14"/>
  <c r="L1261" i="14"/>
  <c r="J1261" i="14"/>
  <c r="P1261" i="14"/>
  <c r="Q1261" i="14"/>
  <c r="S1261" i="14"/>
  <c r="O1261" i="14"/>
  <c r="W1261" i="14"/>
  <c r="N1438" i="14"/>
  <c r="R1438" i="14"/>
  <c r="L1438" i="14"/>
  <c r="J1438" i="14"/>
  <c r="O1438" i="14"/>
  <c r="S1438" i="14"/>
  <c r="T1438" i="14"/>
  <c r="P1438" i="14"/>
  <c r="U1438" i="14"/>
  <c r="M1438" i="14"/>
  <c r="V1438" i="14"/>
  <c r="K1438" i="14"/>
  <c r="Q1438" i="14"/>
  <c r="W1438" i="14"/>
  <c r="L1376" i="14"/>
  <c r="U1376" i="14"/>
  <c r="V1376" i="14"/>
  <c r="K1376" i="14"/>
  <c r="W1376" i="14" s="1"/>
  <c r="N1376" i="14"/>
  <c r="J1376" i="14"/>
  <c r="S1376" i="14"/>
  <c r="O1376" i="14"/>
  <c r="R1376" i="14"/>
  <c r="T1376" i="14"/>
  <c r="P1376" i="14"/>
  <c r="Q1376" i="14"/>
  <c r="M1376" i="14"/>
  <c r="P1235" i="14"/>
  <c r="O1235" i="14"/>
  <c r="L1235" i="14"/>
  <c r="R1235" i="14"/>
  <c r="M1235" i="14"/>
  <c r="J1235" i="14"/>
  <c r="T1235" i="14"/>
  <c r="Q1235" i="14"/>
  <c r="S1235" i="14"/>
  <c r="V1235" i="14"/>
  <c r="U1235" i="14"/>
  <c r="K1235" i="14"/>
  <c r="N1235" i="14"/>
  <c r="W1235" i="14"/>
  <c r="O1496" i="14"/>
  <c r="T1496" i="14"/>
  <c r="J1496" i="14"/>
  <c r="U1496" i="14"/>
  <c r="N1496" i="14"/>
  <c r="S1496" i="14"/>
  <c r="P1496" i="14"/>
  <c r="Q1496" i="14"/>
  <c r="L1496" i="14"/>
  <c r="M1496" i="14"/>
  <c r="V1496" i="14"/>
  <c r="K1496" i="14"/>
  <c r="R1496" i="14"/>
  <c r="W1496" i="14"/>
  <c r="K1233" i="14"/>
  <c r="L1233" i="14"/>
  <c r="N1233" i="14"/>
  <c r="Q1233" i="14"/>
  <c r="T1233" i="14"/>
  <c r="U1233" i="14"/>
  <c r="S1233" i="14"/>
  <c r="V1233" i="14"/>
  <c r="R1233" i="14"/>
  <c r="J1233" i="14"/>
  <c r="O1233" i="14"/>
  <c r="M1233" i="14"/>
  <c r="P1233" i="14"/>
  <c r="W1233" i="14"/>
  <c r="K1374" i="14"/>
  <c r="P1374" i="14"/>
  <c r="V1374" i="14"/>
  <c r="U1374" i="14"/>
  <c r="Q1374" i="14"/>
  <c r="T1374" i="14"/>
  <c r="N1374" i="14"/>
  <c r="S1374" i="14"/>
  <c r="O1374" i="14"/>
  <c r="J1374" i="14"/>
  <c r="L1374" i="14"/>
  <c r="R1374" i="14"/>
  <c r="M1374" i="14"/>
  <c r="W1374" i="14"/>
  <c r="J1269" i="14"/>
  <c r="N1269" i="14"/>
  <c r="R1269" i="14"/>
  <c r="U1269" i="14"/>
  <c r="V1269" i="14"/>
  <c r="O1269" i="14"/>
  <c r="Q1269" i="14"/>
  <c r="M1269" i="14"/>
  <c r="K1269" i="14"/>
  <c r="L1269" i="14"/>
  <c r="T1269" i="14"/>
  <c r="P1269" i="14"/>
  <c r="S1269" i="14"/>
  <c r="W1269" i="14"/>
  <c r="P1343" i="14"/>
  <c r="V1343" i="14"/>
  <c r="U1343" i="14"/>
  <c r="K1343" i="14"/>
  <c r="N1343" i="14"/>
  <c r="S1343" i="14"/>
  <c r="L1343" i="14"/>
  <c r="O1343" i="14"/>
  <c r="T1343" i="14"/>
  <c r="R1343" i="14"/>
  <c r="J1343" i="14"/>
  <c r="Q1343" i="14"/>
  <c r="M1343" i="14"/>
  <c r="W1343" i="14"/>
  <c r="N1634" i="14"/>
  <c r="J1634" i="14"/>
  <c r="V1634" i="14"/>
  <c r="O1634" i="14"/>
  <c r="P1634" i="14"/>
  <c r="U1634" i="14"/>
  <c r="M1634" i="14"/>
  <c r="L1634" i="14"/>
  <c r="Q1634" i="14"/>
  <c r="K1634" i="14"/>
  <c r="S1634" i="14"/>
  <c r="T1634" i="14"/>
  <c r="W1634" i="14"/>
  <c r="R1634" i="14"/>
  <c r="L1600" i="14"/>
  <c r="T1600" i="14"/>
  <c r="K1600" i="14"/>
  <c r="R1600" i="14"/>
  <c r="Q1600" i="14"/>
  <c r="S1600" i="14"/>
  <c r="U1600" i="14"/>
  <c r="W1600" i="14"/>
  <c r="V1600" i="14"/>
  <c r="N1600" i="14"/>
  <c r="J1600" i="14"/>
  <c r="M1600" i="14"/>
  <c r="P1600" i="14"/>
  <c r="O1600" i="14"/>
  <c r="J1645" i="14"/>
  <c r="S1645" i="14"/>
  <c r="R1645" i="14"/>
  <c r="M1645" i="14"/>
  <c r="T1645" i="14"/>
  <c r="U1645" i="14"/>
  <c r="P1645" i="14"/>
  <c r="N1645" i="14"/>
  <c r="O1645" i="14"/>
  <c r="V1645" i="14"/>
  <c r="K1645" i="14"/>
  <c r="W1645" i="14"/>
  <c r="Q1645" i="14"/>
  <c r="L1645" i="14"/>
  <c r="J1392" i="14"/>
  <c r="Q1392" i="14"/>
  <c r="S1392" i="14"/>
  <c r="P1392" i="14"/>
  <c r="L1392" i="14"/>
  <c r="V1392" i="14"/>
  <c r="U1392" i="14"/>
  <c r="N1392" i="14"/>
  <c r="T1392" i="14"/>
  <c r="R1392" i="14"/>
  <c r="K1392" i="14"/>
  <c r="M1392" i="14"/>
  <c r="O1392" i="14"/>
  <c r="W1392" i="14"/>
  <c r="N1316" i="14"/>
  <c r="Q1316" i="14"/>
  <c r="M1316" i="14"/>
  <c r="R1316" i="14"/>
  <c r="K1316" i="14"/>
  <c r="U1316" i="14"/>
  <c r="V1316" i="14"/>
  <c r="J1316" i="14"/>
  <c r="S1316" i="14"/>
  <c r="O1316" i="14"/>
  <c r="T1316" i="14"/>
  <c r="L1316" i="14"/>
  <c r="P1316" i="14"/>
  <c r="W1316" i="14"/>
  <c r="T1280" i="14"/>
  <c r="R1280" i="14"/>
  <c r="O1280" i="14"/>
  <c r="N1280" i="14"/>
  <c r="K1280" i="14"/>
  <c r="M1280" i="14"/>
  <c r="U1280" i="14"/>
  <c r="L1280" i="14"/>
  <c r="S1280" i="14"/>
  <c r="V1280" i="14"/>
  <c r="Q1280" i="14"/>
  <c r="P1280" i="14"/>
  <c r="J1280" i="14"/>
  <c r="W1280" i="14"/>
  <c r="P1641" i="14"/>
  <c r="O1641" i="14"/>
  <c r="U1641" i="14"/>
  <c r="W1641" i="14"/>
  <c r="T1641" i="14"/>
  <c r="L1641" i="14"/>
  <c r="J1641" i="14"/>
  <c r="N1641" i="14"/>
  <c r="S1641" i="14"/>
  <c r="Q1641" i="14"/>
  <c r="R1641" i="14"/>
  <c r="M1641" i="14"/>
  <c r="V1641" i="14"/>
  <c r="K1641" i="14"/>
  <c r="L1347" i="14"/>
  <c r="T1347" i="14"/>
  <c r="V1347" i="14"/>
  <c r="R1347" i="14"/>
  <c r="U1347" i="14"/>
  <c r="M1347" i="14"/>
  <c r="J1347" i="14"/>
  <c r="N1347" i="14"/>
  <c r="P1347" i="14"/>
  <c r="O1347" i="14"/>
  <c r="Q1347" i="14"/>
  <c r="S1347" i="14"/>
  <c r="K1347" i="14"/>
  <c r="W1347" i="14"/>
  <c r="N1607" i="14"/>
  <c r="K1607" i="14"/>
  <c r="J1607" i="14"/>
  <c r="Q1607" i="14"/>
  <c r="M1607" i="14"/>
  <c r="P1607" i="14"/>
  <c r="T1607" i="14"/>
  <c r="R1607" i="14"/>
  <c r="U1607" i="14"/>
  <c r="O1607" i="14"/>
  <c r="V1607" i="14"/>
  <c r="S1607" i="14"/>
  <c r="L1607" i="14"/>
  <c r="W1607" i="14"/>
  <c r="Q1369" i="14"/>
  <c r="K1369" i="14"/>
  <c r="M1369" i="14"/>
  <c r="P1369" i="14"/>
  <c r="V1369" i="14"/>
  <c r="L1369" i="14"/>
  <c r="R1369" i="14"/>
  <c r="S1369" i="14"/>
  <c r="N1369" i="14"/>
  <c r="J1369" i="14"/>
  <c r="U1369" i="14"/>
  <c r="O1369" i="14"/>
  <c r="T1369" i="14"/>
  <c r="W1369" i="14"/>
  <c r="J1300" i="14"/>
  <c r="L1300" i="14"/>
  <c r="O1300" i="14"/>
  <c r="V1300" i="14"/>
  <c r="S1300" i="14"/>
  <c r="K1300" i="14"/>
  <c r="P1300" i="14"/>
  <c r="R1300" i="14"/>
  <c r="Q1300" i="14"/>
  <c r="M1300" i="14"/>
  <c r="U1300" i="14"/>
  <c r="N1300" i="14"/>
  <c r="T1300" i="14"/>
  <c r="W1300" i="14"/>
  <c r="J1535" i="14"/>
  <c r="O1535" i="14"/>
  <c r="L1535" i="14"/>
  <c r="P1535" i="14"/>
  <c r="M1535" i="14"/>
  <c r="R1535" i="14"/>
  <c r="S1535" i="14"/>
  <c r="Q1535" i="14"/>
  <c r="V1535" i="14"/>
  <c r="U1535" i="14"/>
  <c r="T1535" i="14"/>
  <c r="W1535" i="14"/>
  <c r="N1535" i="14"/>
  <c r="K1535" i="14"/>
  <c r="Q1437" i="14"/>
  <c r="L1437" i="14"/>
  <c r="K1437" i="14"/>
  <c r="O1437" i="14"/>
  <c r="M1437" i="14"/>
  <c r="R1437" i="14"/>
  <c r="U1437" i="14"/>
  <c r="V1437" i="14"/>
  <c r="P1437" i="14"/>
  <c r="T1437" i="14"/>
  <c r="S1437" i="14"/>
  <c r="N1437" i="14"/>
  <c r="J1437" i="14"/>
  <c r="W1437" i="14"/>
  <c r="K1498" i="14"/>
  <c r="R1498" i="14"/>
  <c r="N1498" i="14"/>
  <c r="P1498" i="14"/>
  <c r="S1498" i="14"/>
  <c r="M1498" i="14"/>
  <c r="L1498" i="14"/>
  <c r="J1498" i="14"/>
  <c r="Q1498" i="14"/>
  <c r="V1498" i="14"/>
  <c r="T1498" i="14"/>
  <c r="O1498" i="14"/>
  <c r="U1498" i="14"/>
  <c r="W1498" i="14"/>
  <c r="N1287" i="14"/>
  <c r="O1287" i="14"/>
  <c r="P1287" i="14"/>
  <c r="R1287" i="14"/>
  <c r="L1287" i="14"/>
  <c r="J1287" i="14"/>
  <c r="M1287" i="14"/>
  <c r="V1287" i="14"/>
  <c r="U1287" i="14"/>
  <c r="K1287" i="14"/>
  <c r="Q1287" i="14"/>
  <c r="S1287" i="14"/>
  <c r="T1287" i="14"/>
  <c r="W1287" i="14"/>
  <c r="Q1508" i="14"/>
  <c r="M1508" i="14"/>
  <c r="V1508" i="14"/>
  <c r="T1508" i="14"/>
  <c r="W1508" i="14"/>
  <c r="S1508" i="14"/>
  <c r="P1508" i="14"/>
  <c r="U1508" i="14"/>
  <c r="K1508" i="14"/>
  <c r="O1508" i="14"/>
  <c r="J1508" i="14"/>
  <c r="N1508" i="14"/>
  <c r="R1508" i="14"/>
  <c r="L1508" i="14"/>
  <c r="O1501" i="14"/>
  <c r="V1501" i="14"/>
  <c r="T1501" i="14"/>
  <c r="J1501" i="14"/>
  <c r="L1501" i="14"/>
  <c r="Q1501" i="14"/>
  <c r="N1501" i="14"/>
  <c r="P1501" i="14"/>
  <c r="K1501" i="14"/>
  <c r="W1501" i="14" s="1"/>
  <c r="S1501" i="14"/>
  <c r="U1501" i="14"/>
  <c r="R1501" i="14"/>
  <c r="M1501" i="14"/>
  <c r="J1481" i="14"/>
  <c r="V1481" i="14"/>
  <c r="T1481" i="14"/>
  <c r="S1481" i="14"/>
  <c r="R1481" i="14"/>
  <c r="M1481" i="14"/>
  <c r="P1481" i="14"/>
  <c r="K1481" i="14"/>
  <c r="L1481" i="14"/>
  <c r="O1481" i="14"/>
  <c r="U1481" i="14"/>
  <c r="Q1481" i="14"/>
  <c r="N1481" i="14"/>
  <c r="W1481" i="14"/>
  <c r="U1346" i="14"/>
  <c r="K1346" i="14"/>
  <c r="O1346" i="14"/>
  <c r="N1346" i="14"/>
  <c r="M1346" i="14"/>
  <c r="T1346" i="14"/>
  <c r="V1346" i="14"/>
  <c r="J1346" i="14"/>
  <c r="S1346" i="14"/>
  <c r="P1346" i="14"/>
  <c r="L1346" i="14"/>
  <c r="Q1346" i="14"/>
  <c r="R1346" i="14"/>
  <c r="W1346" i="14"/>
  <c r="S1617" i="14"/>
  <c r="J1617" i="14"/>
  <c r="R1617" i="14"/>
  <c r="M1617" i="14"/>
  <c r="O1617" i="14"/>
  <c r="U1617" i="14"/>
  <c r="K1617" i="14"/>
  <c r="T1617" i="14"/>
  <c r="L1617" i="14"/>
  <c r="V1617" i="14"/>
  <c r="P1617" i="14"/>
  <c r="Q1617" i="14"/>
  <c r="W1617" i="14"/>
  <c r="N1617" i="14"/>
  <c r="U1628" i="14"/>
  <c r="J1628" i="14"/>
  <c r="S1628" i="14"/>
  <c r="K1628" i="14"/>
  <c r="W1628" i="14"/>
  <c r="P1628" i="14"/>
  <c r="R1628" i="14"/>
  <c r="Q1628" i="14"/>
  <c r="L1628" i="14"/>
  <c r="T1628" i="14"/>
  <c r="O1628" i="14"/>
  <c r="N1628" i="14"/>
  <c r="M1628" i="14"/>
  <c r="V1628" i="14"/>
  <c r="J1507" i="14"/>
  <c r="U1507" i="14"/>
  <c r="O1507" i="14"/>
  <c r="Q1507" i="14"/>
  <c r="M1507" i="14"/>
  <c r="R1507" i="14"/>
  <c r="L1507" i="14"/>
  <c r="P1507" i="14"/>
  <c r="N1507" i="14"/>
  <c r="W1507" i="14"/>
  <c r="K1507" i="14"/>
  <c r="V1507" i="14"/>
  <c r="S1507" i="14"/>
  <c r="T1507" i="14"/>
  <c r="M1260" i="14"/>
  <c r="L1260" i="14"/>
  <c r="P1260" i="14"/>
  <c r="Q1260" i="14"/>
  <c r="T1260" i="14"/>
  <c r="V1260" i="14"/>
  <c r="S1260" i="14"/>
  <c r="N1260" i="14"/>
  <c r="K1260" i="14"/>
  <c r="O1260" i="14"/>
  <c r="U1260" i="14"/>
  <c r="R1260" i="14"/>
  <c r="J1260" i="14"/>
  <c r="W1260" i="14"/>
  <c r="N1599" i="14"/>
  <c r="Q1599" i="14"/>
  <c r="P1599" i="14"/>
  <c r="K1599" i="14"/>
  <c r="V1599" i="14"/>
  <c r="L1599" i="14"/>
  <c r="T1599" i="14"/>
  <c r="M1599" i="14"/>
  <c r="R1599" i="14"/>
  <c r="W1599" i="14"/>
  <c r="U1599" i="14"/>
  <c r="O1599" i="14"/>
  <c r="J1599" i="14"/>
  <c r="S1599" i="14"/>
  <c r="R1147" i="14"/>
  <c r="T1147" i="14"/>
  <c r="S1147" i="14"/>
  <c r="J1147" i="14"/>
  <c r="K1147" i="14"/>
  <c r="P1147" i="14"/>
  <c r="M1147" i="14"/>
  <c r="O1147" i="14"/>
  <c r="N1147" i="14"/>
  <c r="Q1147" i="14"/>
  <c r="L1147" i="14"/>
  <c r="V1147" i="14"/>
  <c r="U1147" i="14"/>
  <c r="Q1185" i="14"/>
  <c r="V1185" i="14"/>
  <c r="K1185" i="14"/>
  <c r="U1185" i="14"/>
  <c r="P1185" i="14"/>
  <c r="R1185" i="14"/>
  <c r="L1185" i="14"/>
  <c r="M1185" i="14"/>
  <c r="S1185" i="14"/>
  <c r="T1185" i="14"/>
  <c r="J1185" i="14"/>
  <c r="N1185" i="14"/>
  <c r="O1185" i="14"/>
  <c r="L1120" i="14"/>
  <c r="S1120" i="14"/>
  <c r="N1120" i="14"/>
  <c r="K1120" i="14"/>
  <c r="P1120" i="14"/>
  <c r="V1120" i="14"/>
  <c r="M1120" i="14"/>
  <c r="O1120" i="14"/>
  <c r="Q1120" i="14"/>
  <c r="T1120" i="14"/>
  <c r="J1120" i="14"/>
  <c r="U1120" i="14"/>
  <c r="R1120" i="14"/>
  <c r="S1107" i="14"/>
  <c r="P1107" i="14"/>
  <c r="U1107" i="14"/>
  <c r="T1107" i="14"/>
  <c r="K1107" i="14"/>
  <c r="R1107" i="14"/>
  <c r="V1107" i="14"/>
  <c r="M1107" i="14"/>
  <c r="J1107" i="14"/>
  <c r="Q1107" i="14"/>
  <c r="L1107" i="14"/>
  <c r="N1107" i="14"/>
  <c r="O1107" i="14"/>
  <c r="S1195" i="14"/>
  <c r="P1195" i="14"/>
  <c r="U1195" i="14"/>
  <c r="J1195" i="14"/>
  <c r="R1195" i="14"/>
  <c r="M1195" i="14"/>
  <c r="Q1195" i="14"/>
  <c r="L1195" i="14"/>
  <c r="T1195" i="14"/>
  <c r="O1195" i="14"/>
  <c r="K1195" i="14"/>
  <c r="V1195" i="14"/>
  <c r="N1195" i="14"/>
  <c r="N1189" i="14"/>
  <c r="Q1189" i="14"/>
  <c r="T1189" i="14"/>
  <c r="L1189" i="14"/>
  <c r="M1189" i="14"/>
  <c r="K1189" i="14"/>
  <c r="V1189" i="14"/>
  <c r="P1189" i="14"/>
  <c r="S1189" i="14"/>
  <c r="O1189" i="14"/>
  <c r="J1189" i="14"/>
  <c r="R1189" i="14"/>
  <c r="U1189" i="14"/>
  <c r="O1165" i="14"/>
  <c r="N1165" i="14"/>
  <c r="L1165" i="14"/>
  <c r="Q1165" i="14"/>
  <c r="S1165" i="14"/>
  <c r="P1165" i="14"/>
  <c r="W1165" i="14" s="1"/>
  <c r="T1165" i="14"/>
  <c r="M1165" i="14"/>
  <c r="V1165" i="14"/>
  <c r="R1165" i="14"/>
  <c r="J1165" i="14"/>
  <c r="U1165" i="14"/>
  <c r="K1165" i="14"/>
  <c r="M1092" i="14"/>
  <c r="T1092" i="14"/>
  <c r="N1092" i="14"/>
  <c r="U1092" i="14"/>
  <c r="V1092" i="14"/>
  <c r="J1092" i="14"/>
  <c r="L1092" i="14"/>
  <c r="Q1092" i="14"/>
  <c r="K1092" i="14"/>
  <c r="R1092" i="14"/>
  <c r="P1092" i="14"/>
  <c r="O1092" i="14"/>
  <c r="S1092" i="14"/>
  <c r="U1162" i="14"/>
  <c r="K1162" i="14"/>
  <c r="P1162" i="14"/>
  <c r="L1162" i="14"/>
  <c r="V1162" i="14"/>
  <c r="O1162" i="14"/>
  <c r="M1162" i="14"/>
  <c r="J1162" i="14"/>
  <c r="T1162" i="14"/>
  <c r="Q1162" i="14"/>
  <c r="S1162" i="14"/>
  <c r="N1162" i="14"/>
  <c r="R1162" i="14"/>
  <c r="U1180" i="14"/>
  <c r="V1180" i="14"/>
  <c r="N1180" i="14"/>
  <c r="O1180" i="14"/>
  <c r="P1180" i="14"/>
  <c r="R1180" i="14"/>
  <c r="Q1180" i="14"/>
  <c r="J1180" i="14"/>
  <c r="L1180" i="14"/>
  <c r="T1180" i="14"/>
  <c r="K1180" i="14"/>
  <c r="M1180" i="14"/>
  <c r="S1180" i="14"/>
  <c r="Q1100" i="14"/>
  <c r="J1100" i="14"/>
  <c r="K1100" i="14"/>
  <c r="S1100" i="14"/>
  <c r="T1100" i="14"/>
  <c r="U1100" i="14"/>
  <c r="V1100" i="14"/>
  <c r="L1100" i="14"/>
  <c r="N1100" i="14"/>
  <c r="M1100" i="14"/>
  <c r="P1100" i="14"/>
  <c r="O1100" i="14"/>
  <c r="R1100" i="14"/>
  <c r="P1151" i="14"/>
  <c r="L1151" i="14"/>
  <c r="U1151" i="14"/>
  <c r="J1151" i="14"/>
  <c r="M1151" i="14"/>
  <c r="R1151" i="14"/>
  <c r="Q1151" i="14"/>
  <c r="S1151" i="14"/>
  <c r="T1151" i="14"/>
  <c r="O1151" i="14"/>
  <c r="N1151" i="14"/>
  <c r="K1151" i="14"/>
  <c r="V1151" i="14"/>
  <c r="N1173" i="14"/>
  <c r="L1173" i="14"/>
  <c r="U1173" i="14"/>
  <c r="T1173" i="14"/>
  <c r="P1173" i="14"/>
  <c r="K1173" i="14"/>
  <c r="Q1173" i="14"/>
  <c r="S1173" i="14"/>
  <c r="R1173" i="14"/>
  <c r="O1173" i="14"/>
  <c r="V1173" i="14"/>
  <c r="J1173" i="14"/>
  <c r="M1173" i="14"/>
  <c r="L1205" i="14"/>
  <c r="P1205" i="14"/>
  <c r="K1205" i="14"/>
  <c r="S1205" i="14"/>
  <c r="T1205" i="14"/>
  <c r="M1205" i="14"/>
  <c r="O1205" i="14"/>
  <c r="J1205" i="14"/>
  <c r="R1205" i="14"/>
  <c r="Q1205" i="14"/>
  <c r="U1205" i="14"/>
  <c r="N1205" i="14"/>
  <c r="V1205" i="14"/>
  <c r="W1205" i="14"/>
  <c r="S1166" i="14"/>
  <c r="L1166" i="14"/>
  <c r="O1166" i="14"/>
  <c r="U1166" i="14"/>
  <c r="N1166" i="14"/>
  <c r="V1166" i="14"/>
  <c r="J1166" i="14"/>
  <c r="P1166" i="14"/>
  <c r="M1166" i="14"/>
  <c r="R1166" i="14"/>
  <c r="Q1166" i="14"/>
  <c r="K1166" i="14"/>
  <c r="T1166" i="14"/>
  <c r="Q1073" i="14"/>
  <c r="T1073" i="14"/>
  <c r="K1073" i="14"/>
  <c r="R1073" i="14"/>
  <c r="J1073" i="14"/>
  <c r="M1073" i="14"/>
  <c r="P1073" i="14"/>
  <c r="L1073" i="14"/>
  <c r="N1073" i="14"/>
  <c r="S1073" i="14"/>
  <c r="U1073" i="14"/>
  <c r="V1073" i="14"/>
  <c r="O1073" i="14"/>
  <c r="N1160" i="14"/>
  <c r="M1160" i="14"/>
  <c r="R1160" i="14"/>
  <c r="Q1160" i="14"/>
  <c r="K1160" i="14"/>
  <c r="V1160" i="14"/>
  <c r="O1160" i="14"/>
  <c r="T1160" i="14"/>
  <c r="J1160" i="14"/>
  <c r="P1160" i="14"/>
  <c r="U1160" i="14"/>
  <c r="S1160" i="14"/>
  <c r="L1160" i="14"/>
  <c r="R1163" i="14"/>
  <c r="M1163" i="14"/>
  <c r="L1163" i="14"/>
  <c r="N1163" i="14"/>
  <c r="T1163" i="14"/>
  <c r="Q1163" i="14"/>
  <c r="K1163" i="14"/>
  <c r="S1163" i="14"/>
  <c r="U1163" i="14"/>
  <c r="J1163" i="14"/>
  <c r="O1163" i="14"/>
  <c r="V1163" i="14"/>
  <c r="P1163" i="14"/>
  <c r="L1138" i="14"/>
  <c r="T1138" i="14"/>
  <c r="N1138" i="14"/>
  <c r="U1138" i="14"/>
  <c r="M1138" i="14"/>
  <c r="Q1138" i="14"/>
  <c r="P1138" i="14"/>
  <c r="S1138" i="14"/>
  <c r="R1138" i="14"/>
  <c r="O1138" i="14"/>
  <c r="J1138" i="14"/>
  <c r="V1138" i="14"/>
  <c r="K1138" i="14"/>
  <c r="K1139" i="14"/>
  <c r="O1139" i="14"/>
  <c r="L1139" i="14"/>
  <c r="R1139" i="14"/>
  <c r="Q1139" i="14"/>
  <c r="V1139" i="14"/>
  <c r="N1139" i="14"/>
  <c r="S1139" i="14"/>
  <c r="M1139" i="14"/>
  <c r="P1139" i="14"/>
  <c r="T1139" i="14"/>
  <c r="U1139" i="14"/>
  <c r="J1139" i="14"/>
  <c r="P1064" i="14"/>
  <c r="V1064" i="14"/>
  <c r="M1064" i="14"/>
  <c r="L1064" i="14"/>
  <c r="O1064" i="14"/>
  <c r="J1064" i="14"/>
  <c r="N1064" i="14"/>
  <c r="R1064" i="14"/>
  <c r="K1064" i="14"/>
  <c r="T1064" i="14"/>
  <c r="U1064" i="14"/>
  <c r="S1064" i="14"/>
  <c r="Q1064" i="14"/>
  <c r="K1146" i="14"/>
  <c r="L1146" i="14"/>
  <c r="T1146" i="14"/>
  <c r="Q1146" i="14"/>
  <c r="M1146" i="14"/>
  <c r="P1146" i="14"/>
  <c r="O1146" i="14"/>
  <c r="N1146" i="14"/>
  <c r="S1146" i="14"/>
  <c r="U1146" i="14"/>
  <c r="R1146" i="14"/>
  <c r="J1146" i="14"/>
  <c r="V1146" i="14"/>
  <c r="N1196" i="14"/>
  <c r="L1196" i="14"/>
  <c r="U1196" i="14"/>
  <c r="K1196" i="14"/>
  <c r="Q1196" i="14"/>
  <c r="V1196" i="14"/>
  <c r="M1196" i="14"/>
  <c r="P1196" i="14"/>
  <c r="T1196" i="14"/>
  <c r="O1196" i="14"/>
  <c r="R1196" i="14"/>
  <c r="J1196" i="14"/>
  <c r="S1196" i="14"/>
  <c r="W4" i="14" l="1"/>
  <c r="W3" i="14"/>
  <c r="W2" i="14"/>
  <c r="I16" i="14"/>
  <c r="I17" i="14" s="1"/>
  <c r="W676" i="14"/>
  <c r="W428" i="14"/>
  <c r="W662" i="14"/>
  <c r="W154" i="14"/>
  <c r="W346" i="14"/>
  <c r="W879" i="14"/>
  <c r="W577" i="14"/>
  <c r="W436" i="14"/>
  <c r="W806" i="14"/>
  <c r="W394" i="14"/>
  <c r="W177" i="14"/>
  <c r="W232" i="14"/>
  <c r="W800" i="14"/>
  <c r="W914" i="14"/>
  <c r="W636" i="14"/>
  <c r="W609" i="14"/>
  <c r="W635" i="14"/>
  <c r="W158" i="14"/>
  <c r="W667" i="14"/>
  <c r="W296" i="14"/>
  <c r="W532" i="14"/>
  <c r="W554" i="14"/>
  <c r="W864" i="14"/>
  <c r="W974" i="14"/>
  <c r="W776" i="14"/>
  <c r="W526" i="14"/>
  <c r="W1100" i="14"/>
  <c r="W1185" i="14"/>
  <c r="W1167" i="14"/>
  <c r="W1096" i="14"/>
  <c r="W1132" i="14"/>
  <c r="W1141" i="14"/>
  <c r="W1093" i="14"/>
  <c r="W353" i="14"/>
  <c r="W1194" i="14"/>
  <c r="W1084" i="14"/>
  <c r="W1181" i="14"/>
  <c r="W1154" i="14"/>
  <c r="W1163" i="14"/>
  <c r="W1152" i="14"/>
  <c r="W1150" i="14"/>
  <c r="W1156" i="14"/>
  <c r="W17" i="14"/>
  <c r="W1127" i="14"/>
  <c r="W1136" i="14"/>
  <c r="W1076" i="14"/>
  <c r="W1090" i="14"/>
  <c r="W1082" i="14"/>
  <c r="W1089" i="14"/>
  <c r="W1190" i="14"/>
  <c r="W1086" i="14"/>
  <c r="W1071" i="14"/>
  <c r="W1123" i="14"/>
  <c r="W1184" i="14"/>
  <c r="W1091" i="14"/>
  <c r="W1078" i="14"/>
  <c r="W1062" i="14"/>
  <c r="W11" i="14"/>
  <c r="W958" i="14"/>
  <c r="W74" i="14"/>
  <c r="W797" i="14"/>
  <c r="W965" i="14"/>
  <c r="W99" i="14"/>
  <c r="W765" i="14"/>
  <c r="W23" i="14"/>
  <c r="W940" i="14"/>
  <c r="W194" i="14"/>
  <c r="W324" i="14"/>
  <c r="W104" i="14"/>
  <c r="W68" i="14"/>
  <c r="W631" i="14"/>
  <c r="W761" i="14"/>
  <c r="W335" i="14"/>
  <c r="W343" i="14"/>
  <c r="W327" i="14"/>
  <c r="W196" i="14"/>
  <c r="W44" i="14"/>
  <c r="W788" i="14"/>
  <c r="W912" i="14"/>
  <c r="W396" i="14"/>
  <c r="W748" i="14"/>
  <c r="W517" i="14"/>
  <c r="W897" i="14"/>
  <c r="W205" i="14"/>
  <c r="W297" i="14"/>
  <c r="W403" i="14"/>
  <c r="W226" i="14"/>
  <c r="W668" i="14"/>
  <c r="W439" i="14"/>
  <c r="W729" i="14"/>
  <c r="W1169" i="14"/>
  <c r="W1180" i="14"/>
  <c r="W1120" i="14"/>
  <c r="W1197" i="14"/>
  <c r="W1119" i="14"/>
  <c r="W350" i="14"/>
  <c r="W328" i="14"/>
  <c r="W1182" i="14"/>
  <c r="W1139" i="14"/>
  <c r="W1138" i="14"/>
  <c r="W1101" i="14"/>
  <c r="W1108" i="14"/>
  <c r="W1134" i="14"/>
  <c r="W1199" i="14"/>
  <c r="W1077" i="14"/>
  <c r="W1158" i="14"/>
  <c r="W1117" i="14"/>
  <c r="W1097" i="14"/>
  <c r="W1103" i="14"/>
  <c r="W1104" i="14"/>
  <c r="W1142" i="14"/>
  <c r="W646" i="14"/>
  <c r="W119" i="14"/>
  <c r="W1042" i="14"/>
  <c r="W570" i="14"/>
  <c r="W204" i="14"/>
  <c r="W306" i="14"/>
  <c r="W653" i="14"/>
  <c r="W712" i="14"/>
  <c r="W458" i="14"/>
  <c r="W1203" i="14"/>
  <c r="W1176" i="14"/>
  <c r="W1112" i="14"/>
  <c r="W1146" i="14"/>
  <c r="W1160" i="14"/>
  <c r="W1155" i="14"/>
  <c r="W1168" i="14"/>
  <c r="W1064" i="14"/>
  <c r="W1189" i="14"/>
  <c r="W1102" i="14"/>
  <c r="W1067" i="14"/>
  <c r="W1183" i="14"/>
  <c r="W1129" i="14"/>
  <c r="W1074" i="14"/>
  <c r="W1186" i="14"/>
  <c r="W1159" i="14"/>
  <c r="W1191" i="14"/>
  <c r="W1066" i="14"/>
  <c r="W1081" i="14"/>
  <c r="W1164" i="14"/>
  <c r="W820" i="14"/>
  <c r="W221" i="14"/>
  <c r="W710" i="14"/>
  <c r="W1198" i="14"/>
  <c r="W1080" i="14"/>
  <c r="W1170" i="14"/>
  <c r="W1131" i="14"/>
  <c r="W1201" i="14"/>
  <c r="W1128" i="14"/>
  <c r="W1106" i="14"/>
  <c r="W1202" i="14"/>
  <c r="W1143" i="14"/>
  <c r="W1094" i="14"/>
  <c r="W1068" i="14"/>
  <c r="W1098" i="14"/>
  <c r="W948" i="14"/>
  <c r="W1004" i="14"/>
  <c r="W894" i="14"/>
  <c r="W715" i="14"/>
  <c r="W441" i="14"/>
  <c r="W1145" i="14"/>
  <c r="W1126" i="14"/>
  <c r="W1200" i="14"/>
  <c r="W1196" i="14"/>
  <c r="W1173" i="14"/>
  <c r="W1092" i="14"/>
  <c r="W1195" i="14"/>
  <c r="W1157" i="14"/>
  <c r="W1187" i="14"/>
  <c r="W1125" i="14"/>
  <c r="W1072" i="14"/>
  <c r="W1135" i="14"/>
  <c r="W1079" i="14"/>
  <c r="W1111" i="14"/>
  <c r="W1095" i="14"/>
  <c r="W1044" i="14"/>
  <c r="W91" i="14"/>
  <c r="W202" i="14"/>
  <c r="W356" i="14"/>
  <c r="W298" i="14"/>
  <c r="W1192" i="14"/>
  <c r="W1105" i="14"/>
  <c r="W1137" i="14"/>
  <c r="W1166" i="14"/>
  <c r="W1151" i="14"/>
  <c r="W1178" i="14"/>
  <c r="W1174" i="14"/>
  <c r="W1073" i="14"/>
  <c r="W1162" i="14"/>
  <c r="W1107" i="14"/>
  <c r="W1144" i="14"/>
  <c r="W1114" i="14"/>
  <c r="W1110" i="14"/>
  <c r="W1175" i="14"/>
  <c r="W1193" i="14"/>
  <c r="W1099" i="14"/>
  <c r="W1109" i="14"/>
  <c r="W1147" i="14"/>
  <c r="W1148" i="14"/>
  <c r="W1070" i="14"/>
  <c r="W1188" i="14"/>
  <c r="W1085" i="14"/>
  <c r="W1177" i="14"/>
  <c r="W1204" i="14"/>
  <c r="W1087" i="14"/>
  <c r="W1121" i="14"/>
  <c r="W1124" i="14"/>
  <c r="W1065" i="14"/>
  <c r="W408" i="14"/>
  <c r="W711" i="14"/>
  <c r="W760" i="14"/>
  <c r="W1059" i="14"/>
  <c r="W1018" i="14"/>
  <c r="W933" i="14"/>
  <c r="W6" i="14"/>
  <c r="W1041" i="14"/>
  <c r="W38" i="14"/>
  <c r="W796" i="14"/>
  <c r="W107" i="14"/>
  <c r="W189" i="14"/>
  <c r="W331" i="14"/>
  <c r="W139" i="14"/>
  <c r="W1029" i="14"/>
  <c r="W1043" i="14"/>
  <c r="W319" i="14"/>
  <c r="W1007" i="14"/>
  <c r="W200" i="14"/>
  <c r="W161" i="14"/>
  <c r="W471" i="14"/>
  <c r="W950" i="14"/>
  <c r="W987" i="14"/>
  <c r="W20" i="14"/>
  <c r="W333" i="14"/>
  <c r="W19" i="14"/>
  <c r="W647" i="14"/>
  <c r="W474" i="14"/>
  <c r="W620" i="14"/>
  <c r="W336" i="14"/>
  <c r="W32" i="14"/>
  <c r="W464" i="14"/>
  <c r="W120" i="14"/>
  <c r="W476" i="14"/>
  <c r="W1046" i="14"/>
  <c r="W64" i="14"/>
  <c r="W767" i="14"/>
  <c r="W148" i="14"/>
  <c r="W116" i="14"/>
  <c r="W778" i="14"/>
  <c r="W489" i="14"/>
  <c r="W82" i="14"/>
  <c r="W315" i="14"/>
  <c r="W1030" i="14"/>
  <c r="W36" i="14"/>
  <c r="W632" i="14"/>
  <c r="W348" i="14"/>
  <c r="W967" i="14"/>
  <c r="W162" i="14"/>
  <c r="W957" i="14"/>
  <c r="W121" i="14"/>
  <c r="W892" i="14"/>
  <c r="W127" i="14"/>
  <c r="W773" i="14"/>
  <c r="W906" i="14"/>
  <c r="W996" i="14"/>
  <c r="W962" i="14"/>
  <c r="W791" i="14"/>
  <c r="W51" i="14"/>
  <c r="W495" i="14"/>
  <c r="W999" i="14"/>
  <c r="W552" i="14"/>
  <c r="W210" i="14"/>
  <c r="W237" i="14"/>
  <c r="W816" i="14"/>
  <c r="W434" i="14"/>
  <c r="W860" i="14"/>
  <c r="W671" i="14"/>
  <c r="W275" i="14"/>
  <c r="W273" i="14"/>
  <c r="W896" i="14"/>
  <c r="W528" i="14"/>
  <c r="W503" i="14"/>
  <c r="W899" i="14"/>
  <c r="W862" i="14"/>
  <c r="W565" i="14"/>
  <c r="W851" i="14"/>
  <c r="W832" i="14"/>
  <c r="W573" i="14"/>
  <c r="W260" i="14"/>
  <c r="W253" i="14"/>
  <c r="W852" i="14"/>
  <c r="W659" i="14"/>
  <c r="W239" i="14"/>
  <c r="W255" i="14"/>
  <c r="W213" i="14"/>
  <c r="W399" i="14"/>
  <c r="W425" i="14"/>
  <c r="W877" i="14"/>
  <c r="W690" i="14"/>
  <c r="W256" i="14"/>
  <c r="W693" i="14"/>
  <c r="W717" i="14"/>
  <c r="W456" i="14"/>
  <c r="W269" i="14"/>
  <c r="W680" i="14"/>
  <c r="W442" i="14"/>
  <c r="W843" i="14"/>
  <c r="W610" i="14"/>
  <c r="W219" i="14"/>
  <c r="W310" i="14"/>
  <c r="W352" i="14"/>
  <c r="W384" i="14"/>
  <c r="W449" i="14"/>
  <c r="W302" i="14"/>
  <c r="W360" i="14"/>
  <c r="W847" i="14"/>
  <c r="W261" i="14"/>
  <c r="W282" i="14"/>
  <c r="W596" i="14"/>
  <c r="W272" i="14"/>
  <c r="W457" i="14"/>
  <c r="W512" i="14"/>
  <c r="W447" i="14"/>
  <c r="W594" i="14"/>
  <c r="W564" i="14"/>
  <c r="W220" i="14"/>
  <c r="W252" i="14"/>
  <c r="W558" i="14"/>
  <c r="W238" i="14"/>
  <c r="W516" i="14"/>
  <c r="W234" i="14"/>
  <c r="W400" i="14"/>
  <c r="W423" i="14"/>
  <c r="W505" i="14"/>
  <c r="W599" i="14"/>
  <c r="W375" i="14"/>
  <c r="W208" i="14"/>
  <c r="W803" i="14"/>
  <c r="W203" i="14"/>
  <c r="W756" i="14"/>
  <c r="W545" i="14"/>
  <c r="W401" i="14"/>
  <c r="W1061" i="14"/>
  <c r="W1060" i="14"/>
  <c r="W787" i="14"/>
  <c r="W1052" i="14"/>
  <c r="W145" i="14"/>
  <c r="W172" i="14"/>
  <c r="W946" i="14"/>
  <c r="W930" i="14"/>
  <c r="W322" i="14"/>
  <c r="W41" i="14"/>
  <c r="W97" i="14"/>
  <c r="W766" i="14"/>
  <c r="W15" i="14"/>
  <c r="W770" i="14"/>
  <c r="W61" i="14"/>
  <c r="W102" i="14"/>
  <c r="W1036" i="14"/>
  <c r="W87" i="14"/>
  <c r="W480" i="14"/>
  <c r="W1010" i="14"/>
  <c r="W5" i="14"/>
  <c r="W325" i="14"/>
  <c r="W619" i="14"/>
  <c r="W168" i="14"/>
  <c r="W73" i="14"/>
  <c r="W956" i="14"/>
  <c r="W24" i="14"/>
  <c r="W318" i="14"/>
  <c r="W138" i="14"/>
  <c r="W117" i="14"/>
  <c r="W638" i="14"/>
  <c r="W92" i="14"/>
  <c r="W799" i="14"/>
  <c r="W79" i="14"/>
  <c r="W40" i="14"/>
  <c r="W645" i="14"/>
  <c r="W613" i="14"/>
  <c r="W1013" i="14"/>
  <c r="W617" i="14"/>
  <c r="W612" i="14"/>
  <c r="W66" i="14"/>
  <c r="W779" i="14"/>
  <c r="W169" i="14"/>
  <c r="W465" i="14"/>
  <c r="W75" i="14"/>
  <c r="W193" i="14"/>
  <c r="W984" i="14"/>
  <c r="W143" i="14"/>
  <c r="W764" i="14"/>
  <c r="W986" i="14"/>
  <c r="W1001" i="14"/>
  <c r="W780" i="14"/>
  <c r="W1021" i="14"/>
  <c r="W62" i="14"/>
  <c r="W961" i="14"/>
  <c r="W9" i="14"/>
  <c r="W175" i="14"/>
  <c r="W989" i="14"/>
  <c r="W341" i="14"/>
  <c r="W1023" i="14"/>
  <c r="W463" i="14"/>
  <c r="W872" i="14"/>
  <c r="W674" i="14"/>
  <c r="W587" i="14"/>
  <c r="W831" i="14"/>
  <c r="W886" i="14"/>
  <c r="W245" i="14"/>
  <c r="W728" i="14"/>
  <c r="W555" i="14"/>
  <c r="W724" i="14"/>
  <c r="W241" i="14"/>
  <c r="W288" i="14"/>
  <c r="W380" i="14"/>
  <c r="W751" i="14"/>
  <c r="W683" i="14"/>
  <c r="W243" i="14"/>
  <c r="W664" i="14"/>
  <c r="W856" i="14"/>
  <c r="W541" i="14"/>
  <c r="W720" i="14"/>
  <c r="W262" i="14"/>
  <c r="W289" i="14"/>
  <c r="W553" i="14"/>
  <c r="W869" i="14"/>
  <c r="W548" i="14"/>
  <c r="W867" i="14"/>
  <c r="W433" i="14"/>
  <c r="W741" i="14"/>
  <c r="W372" i="14"/>
  <c r="W233" i="14"/>
  <c r="W278" i="14"/>
  <c r="W381" i="14"/>
  <c r="W750" i="14"/>
  <c r="W735" i="14"/>
  <c r="W453" i="14"/>
  <c r="W883" i="14"/>
  <c r="W661" i="14"/>
  <c r="W520" i="14"/>
  <c r="W859" i="14"/>
  <c r="W502" i="14"/>
  <c r="W700" i="14"/>
  <c r="W669" i="14"/>
  <c r="W430" i="14"/>
  <c r="W689" i="14"/>
  <c r="W727" i="14"/>
  <c r="W589" i="14"/>
  <c r="W443" i="14"/>
  <c r="W274" i="14"/>
  <c r="W742" i="14"/>
  <c r="W419" i="14"/>
  <c r="W383" i="14"/>
  <c r="W694" i="14"/>
  <c r="W854" i="14"/>
  <c r="W509" i="14"/>
  <c r="W586" i="14"/>
  <c r="W582" i="14"/>
  <c r="W445" i="14"/>
  <c r="W556" i="14"/>
  <c r="W363" i="14"/>
  <c r="W438" i="14"/>
  <c r="W459" i="14"/>
  <c r="X1065" i="14"/>
  <c r="X1066" i="14" s="1"/>
  <c r="X1067" i="14" s="1"/>
  <c r="X1068" i="14" s="1"/>
  <c r="X1069" i="14" s="1"/>
  <c r="X1070" i="14" s="1"/>
  <c r="X1071" i="14" s="1"/>
  <c r="X1072" i="14" s="1"/>
  <c r="X1073" i="14" s="1"/>
  <c r="X1074" i="14" s="1"/>
  <c r="X1075" i="14" s="1"/>
  <c r="X1076" i="14" s="1"/>
  <c r="X1077" i="14" s="1"/>
  <c r="X1078" i="14" s="1"/>
  <c r="X1079" i="14" s="1"/>
  <c r="X1080" i="14" s="1"/>
  <c r="X1081" i="14" s="1"/>
  <c r="X1082" i="14" s="1"/>
  <c r="X1083" i="14" s="1"/>
  <c r="X1084" i="14" s="1"/>
  <c r="X1085" i="14" s="1"/>
  <c r="X1086" i="14" s="1"/>
  <c r="X1087" i="14" s="1"/>
  <c r="X1088" i="14" s="1"/>
  <c r="X1089" i="14" s="1"/>
  <c r="X1090" i="14" s="1"/>
  <c r="X1091" i="14" s="1"/>
  <c r="X1092" i="14" s="1"/>
  <c r="X1093" i="14" s="1"/>
  <c r="X1094" i="14" s="1"/>
  <c r="X1095" i="14" s="1"/>
  <c r="X1096" i="14" s="1"/>
  <c r="X1097" i="14" s="1"/>
  <c r="X1098" i="14" s="1"/>
  <c r="X1099" i="14" s="1"/>
  <c r="X1100" i="14" s="1"/>
  <c r="X1101" i="14" s="1"/>
  <c r="X1102" i="14" s="1"/>
  <c r="X1103" i="14" s="1"/>
  <c r="X1104" i="14" s="1"/>
  <c r="X1105" i="14" s="1"/>
  <c r="X1106" i="14" s="1"/>
  <c r="X1107" i="14" s="1"/>
  <c r="X1108" i="14" s="1"/>
  <c r="X1109" i="14" s="1"/>
  <c r="X1110" i="14" s="1"/>
  <c r="X1111" i="14" s="1"/>
  <c r="X1112" i="14" s="1"/>
  <c r="X1113" i="14" s="1"/>
  <c r="X1114" i="14" s="1"/>
  <c r="X1115" i="14" s="1"/>
  <c r="X1116" i="14" s="1"/>
  <c r="X1117" i="14" s="1"/>
  <c r="X1118" i="14" s="1"/>
  <c r="X1119" i="14" s="1"/>
  <c r="X1120" i="14" s="1"/>
  <c r="X1121" i="14" s="1"/>
  <c r="X1122" i="14" s="1"/>
  <c r="X1123" i="14" s="1"/>
  <c r="X1124" i="14" s="1"/>
  <c r="X1125" i="14" s="1"/>
  <c r="X1126" i="14" s="1"/>
  <c r="X1127" i="14" s="1"/>
  <c r="X1128" i="14" s="1"/>
  <c r="X1129" i="14" s="1"/>
  <c r="X1130" i="14" s="1"/>
  <c r="X1131" i="14" s="1"/>
  <c r="X1132" i="14" s="1"/>
  <c r="X1133" i="14" s="1"/>
  <c r="X1134" i="14" s="1"/>
  <c r="X1135" i="14" s="1"/>
  <c r="X1136" i="14" s="1"/>
  <c r="X1137" i="14" s="1"/>
  <c r="X1138" i="14" s="1"/>
  <c r="X1139" i="14" s="1"/>
  <c r="X1140" i="14" s="1"/>
  <c r="X1141" i="14" s="1"/>
  <c r="X1142" i="14" s="1"/>
  <c r="X1143" i="14" s="1"/>
  <c r="X1144" i="14" s="1"/>
  <c r="X1145" i="14" s="1"/>
  <c r="X1146" i="14" s="1"/>
  <c r="X1147" i="14" s="1"/>
  <c r="X1148" i="14" s="1"/>
  <c r="X1149" i="14" s="1"/>
  <c r="X1150" i="14" s="1"/>
  <c r="X1151" i="14" s="1"/>
  <c r="X1152" i="14" s="1"/>
  <c r="X1153" i="14" s="1"/>
  <c r="X1154" i="14" s="1"/>
  <c r="X1155" i="14" s="1"/>
  <c r="X1156" i="14" s="1"/>
  <c r="X1157" i="14" s="1"/>
  <c r="X1158" i="14" s="1"/>
  <c r="X1159" i="14" s="1"/>
  <c r="X1160" i="14" s="1"/>
  <c r="X1161" i="14" s="1"/>
  <c r="X1162" i="14" s="1"/>
  <c r="X1163" i="14" s="1"/>
  <c r="X1164" i="14" s="1"/>
  <c r="X1165" i="14" s="1"/>
  <c r="X1166" i="14" s="1"/>
  <c r="X1167" i="14" s="1"/>
  <c r="X1168" i="14" s="1"/>
  <c r="X1169" i="14" s="1"/>
  <c r="X1170" i="14" s="1"/>
  <c r="X1171" i="14" s="1"/>
  <c r="X1172" i="14" s="1"/>
  <c r="X1173" i="14" s="1"/>
  <c r="X1174" i="14" s="1"/>
  <c r="X1175" i="14" s="1"/>
  <c r="X1176" i="14" s="1"/>
  <c r="X1177" i="14" s="1"/>
  <c r="X1178" i="14" s="1"/>
  <c r="X1179" i="14" s="1"/>
  <c r="X1180" i="14" s="1"/>
  <c r="X1181" i="14" s="1"/>
  <c r="X1182" i="14" s="1"/>
  <c r="X1183" i="14" s="1"/>
  <c r="X1184" i="14" s="1"/>
  <c r="X1185" i="14" s="1"/>
  <c r="X1186" i="14" s="1"/>
  <c r="X1187" i="14" s="1"/>
  <c r="X1188" i="14" s="1"/>
  <c r="X1189" i="14" s="1"/>
  <c r="X1190" i="14" s="1"/>
  <c r="X1191" i="14" s="1"/>
  <c r="X1192" i="14" s="1"/>
  <c r="X1193" i="14" s="1"/>
  <c r="X1194" i="14" s="1"/>
  <c r="X1195" i="14" s="1"/>
  <c r="X1196" i="14" s="1"/>
  <c r="X1197" i="14" s="1"/>
  <c r="X1198" i="14" s="1"/>
  <c r="X1199" i="14" s="1"/>
  <c r="X1200" i="14" s="1"/>
  <c r="X1201" i="14" s="1"/>
  <c r="X1202" i="14" s="1"/>
  <c r="X1203" i="14" s="1"/>
  <c r="X1204" i="14" s="1"/>
  <c r="X1205" i="14" s="1"/>
  <c r="X1206" i="14" s="1"/>
  <c r="X1207" i="14" s="1"/>
  <c r="X1208" i="14" s="1"/>
  <c r="X1209" i="14" s="1"/>
  <c r="X1210" i="14" s="1"/>
  <c r="X1211" i="14" s="1"/>
  <c r="X1212" i="14" s="1"/>
  <c r="X1213" i="14" s="1"/>
  <c r="X1214" i="14" s="1"/>
  <c r="X1215" i="14" s="1"/>
  <c r="X1216" i="14" s="1"/>
  <c r="X1217" i="14" s="1"/>
  <c r="X1218" i="14" s="1"/>
  <c r="X1219" i="14" s="1"/>
  <c r="X1220" i="14" s="1"/>
  <c r="X1221" i="14" s="1"/>
  <c r="X1222" i="14" s="1"/>
  <c r="X1223" i="14" s="1"/>
  <c r="X1224" i="14" s="1"/>
  <c r="X1225" i="14" s="1"/>
  <c r="X1226" i="14" s="1"/>
  <c r="X1227" i="14" s="1"/>
  <c r="X1228" i="14" s="1"/>
  <c r="X1229" i="14" s="1"/>
  <c r="X1230" i="14" s="1"/>
  <c r="X1231" i="14" s="1"/>
  <c r="X1232" i="14" s="1"/>
  <c r="X1233" i="14" s="1"/>
  <c r="X1234" i="14" s="1"/>
  <c r="X1235" i="14" s="1"/>
  <c r="X1236" i="14" s="1"/>
  <c r="X1237" i="14" s="1"/>
  <c r="X1238" i="14" s="1"/>
  <c r="X1239" i="14" s="1"/>
  <c r="X1240" i="14" s="1"/>
  <c r="X1241" i="14" s="1"/>
  <c r="X1242" i="14" s="1"/>
  <c r="X1243" i="14" s="1"/>
  <c r="X1244" i="14" s="1"/>
  <c r="X1245" i="14" s="1"/>
  <c r="X1246" i="14" s="1"/>
  <c r="X1247" i="14" s="1"/>
  <c r="X1248" i="14" s="1"/>
  <c r="X1249" i="14" s="1"/>
  <c r="X1250" i="14" s="1"/>
  <c r="X1251" i="14" s="1"/>
  <c r="X1252" i="14" s="1"/>
  <c r="X1253" i="14" s="1"/>
  <c r="X1254" i="14" s="1"/>
  <c r="X1255" i="14" s="1"/>
  <c r="X1256" i="14" s="1"/>
  <c r="X1257" i="14" s="1"/>
  <c r="X1258" i="14" s="1"/>
  <c r="X1259" i="14" s="1"/>
  <c r="X1260" i="14" s="1"/>
  <c r="X1261" i="14" s="1"/>
  <c r="X1262" i="14" s="1"/>
  <c r="X1263" i="14" s="1"/>
  <c r="X1264" i="14" s="1"/>
  <c r="X1265" i="14" s="1"/>
  <c r="X1266" i="14" s="1"/>
  <c r="X1267" i="14" s="1"/>
  <c r="X1268" i="14" s="1"/>
  <c r="X1269" i="14" s="1"/>
  <c r="X1270" i="14" s="1"/>
  <c r="X1271" i="14" s="1"/>
  <c r="X1272" i="14" s="1"/>
  <c r="X1273" i="14" s="1"/>
  <c r="X1274" i="14" s="1"/>
  <c r="X1275" i="14" s="1"/>
  <c r="X1276" i="14" s="1"/>
  <c r="X1277" i="14" s="1"/>
  <c r="X1278" i="14" s="1"/>
  <c r="X1279" i="14" s="1"/>
  <c r="X1280" i="14" s="1"/>
  <c r="X1281" i="14" s="1"/>
  <c r="X1282" i="14" s="1"/>
  <c r="X1283" i="14" s="1"/>
  <c r="X1284" i="14" s="1"/>
  <c r="X1285" i="14" s="1"/>
  <c r="X1286" i="14" s="1"/>
  <c r="X1287" i="14" s="1"/>
  <c r="X1288" i="14" s="1"/>
  <c r="X1289" i="14" s="1"/>
  <c r="X1290" i="14" s="1"/>
  <c r="X1291" i="14" s="1"/>
  <c r="X1292" i="14" s="1"/>
  <c r="X1293" i="14" s="1"/>
  <c r="X1294" i="14" s="1"/>
  <c r="X1295" i="14" s="1"/>
  <c r="X1296" i="14" s="1"/>
  <c r="X1297" i="14" s="1"/>
  <c r="X1298" i="14" s="1"/>
  <c r="X1299" i="14" s="1"/>
  <c r="X1300" i="14" s="1"/>
  <c r="X1301" i="14" s="1"/>
  <c r="X1302" i="14" s="1"/>
  <c r="X1303" i="14" s="1"/>
  <c r="X1304" i="14" s="1"/>
  <c r="X1305" i="14" s="1"/>
  <c r="X1306" i="14" s="1"/>
  <c r="X1307" i="14" s="1"/>
  <c r="X1308" i="14" s="1"/>
  <c r="X1309" i="14" s="1"/>
  <c r="X1310" i="14" s="1"/>
  <c r="X1311" i="14" s="1"/>
  <c r="X1312" i="14" s="1"/>
  <c r="X1313" i="14" s="1"/>
  <c r="X1314" i="14" s="1"/>
  <c r="X1315" i="14" s="1"/>
  <c r="X1316" i="14" s="1"/>
  <c r="X1317" i="14" s="1"/>
  <c r="X1318" i="14" s="1"/>
  <c r="X1319" i="14" s="1"/>
  <c r="X1320" i="14" s="1"/>
  <c r="X1321" i="14" s="1"/>
  <c r="X1322" i="14" s="1"/>
  <c r="X1323" i="14" s="1"/>
  <c r="X1324" i="14" s="1"/>
  <c r="X1325" i="14" s="1"/>
  <c r="X1326" i="14" s="1"/>
  <c r="X1327" i="14" s="1"/>
  <c r="X1328" i="14" s="1"/>
  <c r="X1329" i="14" s="1"/>
  <c r="X1330" i="14" s="1"/>
  <c r="X1331" i="14" s="1"/>
  <c r="X1332" i="14" s="1"/>
  <c r="X1333" i="14" s="1"/>
  <c r="X1334" i="14" s="1"/>
  <c r="X1335" i="14" s="1"/>
  <c r="X1336" i="14" s="1"/>
  <c r="X1337" i="14" s="1"/>
  <c r="X1338" i="14" s="1"/>
  <c r="X1339" i="14" s="1"/>
  <c r="X1340" i="14" s="1"/>
  <c r="X1341" i="14" s="1"/>
  <c r="X1342" i="14" s="1"/>
  <c r="X1343" i="14" s="1"/>
  <c r="X1344" i="14" s="1"/>
  <c r="X1345" i="14" s="1"/>
  <c r="X1346" i="14" s="1"/>
  <c r="X1347" i="14" s="1"/>
  <c r="X1348" i="14" s="1"/>
  <c r="X1349" i="14" s="1"/>
  <c r="X1350" i="14" s="1"/>
  <c r="X1351" i="14" s="1"/>
  <c r="X1352" i="14" s="1"/>
  <c r="X1353" i="14" s="1"/>
  <c r="X1354" i="14" s="1"/>
  <c r="X1355" i="14" s="1"/>
  <c r="X1356" i="14" s="1"/>
  <c r="X1357" i="14" s="1"/>
  <c r="X1358" i="14" s="1"/>
  <c r="X1359" i="14" s="1"/>
  <c r="X1360" i="14" s="1"/>
  <c r="X1361" i="14" s="1"/>
  <c r="X1362" i="14" s="1"/>
  <c r="X1363" i="14" s="1"/>
  <c r="X1364" i="14" s="1"/>
  <c r="X1365" i="14" s="1"/>
  <c r="X1366" i="14" s="1"/>
  <c r="X1367" i="14" s="1"/>
  <c r="X1368" i="14" s="1"/>
  <c r="X1369" i="14" s="1"/>
  <c r="X1370" i="14" s="1"/>
  <c r="X1371" i="14" s="1"/>
  <c r="X1372" i="14" s="1"/>
  <c r="X1373" i="14" s="1"/>
  <c r="X1374" i="14" s="1"/>
  <c r="X1375" i="14" s="1"/>
  <c r="X1376" i="14" s="1"/>
  <c r="X1377" i="14" s="1"/>
  <c r="X1378" i="14" s="1"/>
  <c r="X1379" i="14" s="1"/>
  <c r="X1380" i="14" s="1"/>
  <c r="X1381" i="14" s="1"/>
  <c r="X1382" i="14" s="1"/>
  <c r="X1383" i="14" s="1"/>
  <c r="X1384" i="14" s="1"/>
  <c r="X1385" i="14" s="1"/>
  <c r="X1386" i="14" s="1"/>
  <c r="X1387" i="14" s="1"/>
  <c r="X1388" i="14" s="1"/>
  <c r="X1389" i="14" s="1"/>
  <c r="X1390" i="14" s="1"/>
  <c r="X1391" i="14" s="1"/>
  <c r="X1392" i="14" s="1"/>
  <c r="X1393" i="14" s="1"/>
  <c r="X1394" i="14" s="1"/>
  <c r="X1395" i="14" s="1"/>
  <c r="X1396" i="14" s="1"/>
  <c r="X1397" i="14" s="1"/>
  <c r="X1398" i="14" s="1"/>
  <c r="X1399" i="14" s="1"/>
  <c r="X1400" i="14" s="1"/>
  <c r="X1401" i="14" s="1"/>
  <c r="X1402" i="14" s="1"/>
  <c r="X1403" i="14" s="1"/>
  <c r="X1404" i="14" s="1"/>
  <c r="X1405" i="14" s="1"/>
  <c r="X1406" i="14" s="1"/>
  <c r="X1407" i="14" s="1"/>
  <c r="X1408" i="14" s="1"/>
  <c r="X1409" i="14" s="1"/>
  <c r="X1410" i="14" s="1"/>
  <c r="X1411" i="14" s="1"/>
  <c r="X1412" i="14" s="1"/>
  <c r="X1413" i="14" s="1"/>
  <c r="X1414" i="14" s="1"/>
  <c r="X1415" i="14" s="1"/>
  <c r="X1416" i="14" s="1"/>
  <c r="X1417" i="14" s="1"/>
  <c r="X1418" i="14" s="1"/>
  <c r="X1419" i="14" s="1"/>
  <c r="X1420" i="14" s="1"/>
  <c r="X1421" i="14" s="1"/>
  <c r="X1422" i="14" s="1"/>
  <c r="X1423" i="14" s="1"/>
  <c r="X1424" i="14" s="1"/>
  <c r="X1425" i="14" s="1"/>
  <c r="X1426" i="14" s="1"/>
  <c r="X1427" i="14" s="1"/>
  <c r="X1428" i="14" s="1"/>
  <c r="X1429" i="14" s="1"/>
  <c r="X1430" i="14" s="1"/>
  <c r="X1431" i="14" s="1"/>
  <c r="X1432" i="14" s="1"/>
  <c r="X1433" i="14" s="1"/>
  <c r="X1434" i="14" s="1"/>
  <c r="X1435" i="14" s="1"/>
  <c r="X1436" i="14" s="1"/>
  <c r="X1437" i="14" s="1"/>
  <c r="X1438" i="14" s="1"/>
  <c r="X1439" i="14" s="1"/>
  <c r="X1440" i="14" s="1"/>
  <c r="X1441" i="14" s="1"/>
  <c r="X1442" i="14" s="1"/>
  <c r="X1443" i="14" s="1"/>
  <c r="X1444" i="14" s="1"/>
  <c r="X1445" i="14" s="1"/>
  <c r="X1446" i="14" s="1"/>
  <c r="X1447" i="14" s="1"/>
  <c r="X1448" i="14" s="1"/>
  <c r="X1449" i="14" s="1"/>
  <c r="X1450" i="14" s="1"/>
  <c r="X1451" i="14" s="1"/>
  <c r="X1452" i="14" s="1"/>
  <c r="X1453" i="14" s="1"/>
  <c r="X1454" i="14" s="1"/>
  <c r="X1455" i="14" s="1"/>
  <c r="X1456" i="14" s="1"/>
  <c r="X1457" i="14" s="1"/>
  <c r="X1458" i="14" s="1"/>
  <c r="X1459" i="14" s="1"/>
  <c r="X1460" i="14" s="1"/>
  <c r="X1461" i="14" s="1"/>
  <c r="X1462" i="14" s="1"/>
  <c r="X1463" i="14" s="1"/>
  <c r="X1464" i="14" s="1"/>
  <c r="X1465" i="14" s="1"/>
  <c r="X1466" i="14" s="1"/>
  <c r="X1467" i="14" s="1"/>
  <c r="X1468" i="14" s="1"/>
  <c r="X1469" i="14" s="1"/>
  <c r="X1470" i="14" s="1"/>
  <c r="X1471" i="14" s="1"/>
  <c r="X1472" i="14" s="1"/>
  <c r="X1473" i="14" s="1"/>
  <c r="X1474" i="14" s="1"/>
  <c r="X1475" i="14" s="1"/>
  <c r="X1476" i="14" s="1"/>
  <c r="X1477" i="14" s="1"/>
  <c r="X1478" i="14" s="1"/>
  <c r="X1479" i="14" s="1"/>
  <c r="X1480" i="14" s="1"/>
  <c r="X1481" i="14" s="1"/>
  <c r="X1482" i="14" s="1"/>
  <c r="X1483" i="14" s="1"/>
  <c r="X1484" i="14" s="1"/>
  <c r="X1485" i="14" s="1"/>
  <c r="X1486" i="14" s="1"/>
  <c r="X1487" i="14" s="1"/>
  <c r="X1488" i="14" s="1"/>
  <c r="X1489" i="14" s="1"/>
  <c r="X1490" i="14" s="1"/>
  <c r="X1491" i="14" s="1"/>
  <c r="X1492" i="14" s="1"/>
  <c r="X1493" i="14" s="1"/>
  <c r="X1494" i="14" s="1"/>
  <c r="X1495" i="14" s="1"/>
  <c r="X1496" i="14" s="1"/>
  <c r="X1497" i="14" s="1"/>
  <c r="X1498" i="14" s="1"/>
  <c r="X1499" i="14" s="1"/>
  <c r="X1500" i="14" s="1"/>
  <c r="X1501" i="14" s="1"/>
  <c r="X1502" i="14" s="1"/>
  <c r="X1503" i="14" s="1"/>
  <c r="X1504" i="14" s="1"/>
  <c r="X1505" i="14" s="1"/>
  <c r="X1506" i="14" s="1"/>
  <c r="X1507" i="14" s="1"/>
  <c r="X1508" i="14" s="1"/>
  <c r="X1509" i="14" s="1"/>
  <c r="X1510" i="14" s="1"/>
  <c r="X1511" i="14" s="1"/>
  <c r="X1512" i="14" s="1"/>
  <c r="X1513" i="14" s="1"/>
  <c r="X1514" i="14" s="1"/>
  <c r="X1515" i="14" s="1"/>
  <c r="X1516" i="14" s="1"/>
  <c r="X1517" i="14" s="1"/>
  <c r="X1518" i="14" s="1"/>
  <c r="X1519" i="14" s="1"/>
  <c r="X1520" i="14" s="1"/>
  <c r="X1521" i="14" s="1"/>
  <c r="X1522" i="14" s="1"/>
  <c r="X1523" i="14" s="1"/>
  <c r="X1524" i="14" s="1"/>
  <c r="X1525" i="14" s="1"/>
  <c r="X1526" i="14" s="1"/>
  <c r="X1527" i="14" s="1"/>
  <c r="X1528" i="14" s="1"/>
  <c r="X1529" i="14" s="1"/>
  <c r="X1530" i="14" s="1"/>
  <c r="X1531" i="14" s="1"/>
  <c r="X1532" i="14" s="1"/>
  <c r="X1533" i="14" s="1"/>
  <c r="X1534" i="14" s="1"/>
  <c r="X1535" i="14" s="1"/>
  <c r="X1536" i="14" s="1"/>
  <c r="X1537" i="14" s="1"/>
  <c r="X1538" i="14" s="1"/>
  <c r="X1539" i="14" s="1"/>
  <c r="X1540" i="14" s="1"/>
  <c r="X1541" i="14" s="1"/>
  <c r="X1542" i="14" s="1"/>
  <c r="X1543" i="14" s="1"/>
  <c r="X1544" i="14" s="1"/>
  <c r="X1545" i="14" s="1"/>
  <c r="X1546" i="14" s="1"/>
  <c r="X1547" i="14" s="1"/>
  <c r="X1548" i="14" s="1"/>
  <c r="X1549" i="14" s="1"/>
  <c r="X1550" i="14" s="1"/>
  <c r="X1551" i="14" s="1"/>
  <c r="X1552" i="14" s="1"/>
  <c r="X1553" i="14" s="1"/>
  <c r="X1554" i="14" s="1"/>
  <c r="X1555" i="14" s="1"/>
  <c r="X1556" i="14" s="1"/>
  <c r="X1557" i="14" s="1"/>
  <c r="X1558" i="14" s="1"/>
  <c r="X1559" i="14" s="1"/>
  <c r="X1560" i="14" s="1"/>
  <c r="X1561" i="14" s="1"/>
  <c r="X1562" i="14" s="1"/>
  <c r="X1563" i="14" s="1"/>
  <c r="X1564" i="14" s="1"/>
  <c r="X1565" i="14" s="1"/>
  <c r="X1566" i="14" s="1"/>
  <c r="X1567" i="14" s="1"/>
  <c r="X1568" i="14" s="1"/>
  <c r="X1569" i="14" s="1"/>
  <c r="X1570" i="14" s="1"/>
  <c r="X1571" i="14" s="1"/>
  <c r="X1572" i="14" s="1"/>
  <c r="X1573" i="14" s="1"/>
  <c r="X1574" i="14" s="1"/>
  <c r="X1575" i="14" s="1"/>
  <c r="X1576" i="14" s="1"/>
  <c r="X1577" i="14" s="1"/>
  <c r="X1578" i="14" s="1"/>
  <c r="X1579" i="14" s="1"/>
  <c r="X1580" i="14" s="1"/>
  <c r="X1581" i="14" s="1"/>
  <c r="X1582" i="14" s="1"/>
  <c r="X1583" i="14" s="1"/>
  <c r="X1584" i="14" s="1"/>
  <c r="X1585" i="14" s="1"/>
  <c r="X1586" i="14" s="1"/>
  <c r="X1587" i="14" s="1"/>
  <c r="X1588" i="14" s="1"/>
  <c r="X1589" i="14" s="1"/>
  <c r="X1590" i="14" s="1"/>
  <c r="X1591" i="14" s="1"/>
  <c r="X1592" i="14" s="1"/>
  <c r="X1593" i="14" s="1"/>
  <c r="X1594" i="14" s="1"/>
  <c r="X1595" i="14" s="1"/>
  <c r="X1596" i="14" s="1"/>
  <c r="X1597" i="14" s="1"/>
  <c r="X1598" i="14" s="1"/>
  <c r="X1599" i="14" s="1"/>
  <c r="X1600" i="14" s="1"/>
  <c r="X1601" i="14" s="1"/>
  <c r="X1602" i="14" s="1"/>
  <c r="X1603" i="14" s="1"/>
  <c r="X1604" i="14" s="1"/>
  <c r="X1605" i="14" s="1"/>
  <c r="X1606" i="14" s="1"/>
  <c r="X1607" i="14" s="1"/>
  <c r="X1608" i="14" s="1"/>
  <c r="X1609" i="14" s="1"/>
  <c r="X1610" i="14" s="1"/>
  <c r="X1611" i="14" s="1"/>
  <c r="X1612" i="14" s="1"/>
  <c r="X1613" i="14" s="1"/>
  <c r="X1614" i="14" s="1"/>
  <c r="X1615" i="14" s="1"/>
  <c r="X1616" i="14" s="1"/>
  <c r="X1617" i="14" s="1"/>
  <c r="X1618" i="14" s="1"/>
  <c r="X1619" i="14" s="1"/>
  <c r="X1620" i="14" s="1"/>
  <c r="X1621" i="14" s="1"/>
  <c r="X1622" i="14" s="1"/>
  <c r="X1623" i="14" s="1"/>
  <c r="X1624" i="14" s="1"/>
  <c r="X1625" i="14" s="1"/>
  <c r="X1626" i="14" s="1"/>
  <c r="X1627" i="14" s="1"/>
  <c r="X1628" i="14" s="1"/>
  <c r="X1629" i="14" s="1"/>
  <c r="X1630" i="14" s="1"/>
  <c r="X1631" i="14" s="1"/>
  <c r="X1632" i="14" s="1"/>
  <c r="X1633" i="14" s="1"/>
  <c r="X1634" i="14" s="1"/>
  <c r="X1635" i="14" s="1"/>
  <c r="X1636" i="14" s="1"/>
  <c r="X1637" i="14" s="1"/>
  <c r="X1638" i="14" s="1"/>
  <c r="X1639" i="14" s="1"/>
  <c r="X1640" i="14" s="1"/>
  <c r="X1641" i="14" s="1"/>
  <c r="X1642" i="14" s="1"/>
  <c r="X1643" i="14" s="1"/>
  <c r="X1644" i="14" s="1"/>
  <c r="X1645" i="14" s="1"/>
  <c r="X1646" i="14" s="1"/>
  <c r="X1647" i="14" s="1"/>
  <c r="X1648" i="14" s="1"/>
  <c r="X1649" i="14" s="1"/>
  <c r="X1650" i="14" s="1"/>
  <c r="X1651" i="14" s="1"/>
  <c r="F4" i="10" s="1"/>
  <c r="D27" i="17" s="1"/>
  <c r="W627" i="14"/>
  <c r="W483" i="14"/>
  <c r="W167" i="14"/>
  <c r="W316" i="14"/>
  <c r="W1038" i="14"/>
  <c r="W1054" i="14"/>
  <c r="W499" i="14"/>
  <c r="W134" i="14"/>
  <c r="W84" i="14"/>
  <c r="W345" i="14"/>
  <c r="W910" i="14"/>
  <c r="W789" i="14"/>
  <c r="W30" i="14"/>
  <c r="W49" i="14"/>
  <c r="W785" i="14"/>
  <c r="W142" i="14"/>
  <c r="W198" i="14"/>
  <c r="W112" i="14"/>
  <c r="W78" i="14"/>
  <c r="W110" i="14"/>
  <c r="W792" i="14"/>
  <c r="W911" i="14"/>
  <c r="W790" i="14"/>
  <c r="W952" i="14"/>
  <c r="W153" i="14"/>
  <c r="W1034" i="14"/>
  <c r="W470" i="14"/>
  <c r="W644" i="14"/>
  <c r="W192" i="14"/>
  <c r="W122" i="14"/>
  <c r="W623" i="14"/>
  <c r="W105" i="14"/>
  <c r="W485" i="14"/>
  <c r="W150" i="14"/>
  <c r="W469" i="14"/>
  <c r="W618" i="14"/>
  <c r="W971" i="14"/>
  <c r="W909" i="14"/>
  <c r="W492" i="14"/>
  <c r="W461" i="14"/>
  <c r="W975" i="14"/>
  <c r="W53" i="14"/>
  <c r="W42" i="14"/>
  <c r="W77" i="14"/>
  <c r="W101" i="14"/>
  <c r="W1050" i="14"/>
  <c r="W980" i="14"/>
  <c r="W197" i="14"/>
  <c r="W146" i="14"/>
  <c r="W330" i="14"/>
  <c r="W98" i="14"/>
  <c r="W768" i="14"/>
  <c r="W649" i="14"/>
  <c r="W12" i="14"/>
  <c r="W1051" i="14"/>
  <c r="W59" i="14"/>
  <c r="W111" i="14"/>
  <c r="W199" i="14"/>
  <c r="W1024" i="14"/>
  <c r="W472" i="14"/>
  <c r="W285" i="14"/>
  <c r="W905" i="14"/>
  <c r="W160" i="14"/>
  <c r="W639" i="14"/>
  <c r="W155" i="14"/>
  <c r="W836" i="14"/>
  <c r="W393" i="14"/>
  <c r="W898" i="14"/>
  <c r="W542" i="14"/>
  <c r="W448" i="14"/>
  <c r="W706" i="14"/>
  <c r="W388" i="14"/>
  <c r="W714" i="14"/>
  <c r="W533" i="14"/>
  <c r="W366" i="14"/>
  <c r="W304" i="14"/>
  <c r="W902" i="14"/>
  <c r="W391" i="14"/>
  <c r="W562" i="14"/>
  <c r="W539" i="14"/>
  <c r="W655" i="14"/>
  <c r="W888" i="14"/>
  <c r="W839" i="14"/>
  <c r="W386" i="14"/>
  <c r="W719" i="14"/>
  <c r="W522" i="14"/>
  <c r="W685" i="14"/>
  <c r="W531" i="14"/>
  <c r="W291" i="14"/>
  <c r="W374" i="14"/>
  <c r="W211" i="14"/>
  <c r="W229" i="14"/>
  <c r="W546" i="14"/>
  <c r="W833" i="14"/>
  <c r="W307" i="14"/>
  <c r="W535" i="14"/>
  <c r="W745" i="14"/>
  <c r="W283" i="14"/>
  <c r="W290" i="14"/>
  <c r="W519" i="14"/>
  <c r="W815" i="14"/>
  <c r="W292" i="14"/>
  <c r="W858" i="14"/>
  <c r="W900" i="14"/>
  <c r="W740" i="14"/>
  <c r="W404" i="14"/>
  <c r="W755" i="14"/>
  <c r="W286" i="14"/>
  <c r="W254" i="14"/>
  <c r="W893" i="14"/>
  <c r="W354" i="14"/>
  <c r="W429" i="14"/>
  <c r="W660" i="14"/>
  <c r="W362" i="14"/>
  <c r="W591" i="14"/>
  <c r="W733" i="14"/>
  <c r="W575" i="14"/>
  <c r="W515" i="14"/>
  <c r="W605" i="14"/>
  <c r="W365" i="14"/>
  <c r="W825" i="14"/>
  <c r="W257" i="14"/>
  <c r="W604" i="14"/>
  <c r="W268" i="14"/>
  <c r="W875" i="14"/>
  <c r="W670" i="14"/>
  <c r="W838" i="14"/>
  <c r="W538" i="14"/>
  <c r="W597" i="14"/>
  <c r="W504" i="14"/>
  <c r="W373" i="14"/>
  <c r="W402" i="14"/>
  <c r="W451" i="14"/>
  <c r="W691" i="14"/>
  <c r="W723" i="14"/>
  <c r="W681" i="14"/>
  <c r="W665" i="14"/>
  <c r="W309" i="14"/>
  <c r="W10" i="14"/>
  <c r="W163" i="14"/>
  <c r="W37" i="14"/>
  <c r="W26" i="14"/>
  <c r="W973" i="14"/>
  <c r="W326" i="14"/>
  <c r="W57" i="14"/>
  <c r="W640" i="14"/>
  <c r="W1019" i="14"/>
  <c r="W1031" i="14"/>
  <c r="W1047" i="14"/>
  <c r="W149" i="14"/>
  <c r="W115" i="14"/>
  <c r="W106" i="14"/>
  <c r="W80" i="14"/>
  <c r="W475" i="14"/>
  <c r="W972" i="14"/>
  <c r="W1028" i="14"/>
  <c r="W1012" i="14"/>
  <c r="W180" i="14"/>
  <c r="W945" i="14"/>
  <c r="W81" i="14"/>
  <c r="W90" i="14"/>
  <c r="W944" i="14"/>
  <c r="W86" i="14"/>
  <c r="W344" i="14"/>
  <c r="W1006" i="14"/>
  <c r="W998" i="14"/>
  <c r="W88" i="14"/>
  <c r="W60" i="14"/>
  <c r="W1011" i="14"/>
  <c r="W63" i="14"/>
  <c r="W615" i="14"/>
  <c r="W920" i="14"/>
  <c r="W123" i="14"/>
  <c r="W1003" i="14"/>
  <c r="W323" i="14"/>
  <c r="W908" i="14"/>
  <c r="W923" i="14"/>
  <c r="W1032" i="14"/>
  <c r="W976" i="14"/>
  <c r="W497" i="14"/>
  <c r="W966" i="14"/>
  <c r="W473" i="14"/>
  <c r="W611" i="14"/>
  <c r="W195" i="14"/>
  <c r="W332" i="14"/>
  <c r="W7" i="14"/>
  <c r="W109" i="14"/>
  <c r="W342" i="14"/>
  <c r="W468" i="14"/>
  <c r="W943" i="14"/>
  <c r="W171" i="14"/>
  <c r="W865" i="14"/>
  <c r="W672" i="14"/>
  <c r="W863" i="14"/>
  <c r="W826" i="14"/>
  <c r="W889" i="14"/>
  <c r="W762" i="14"/>
  <c r="W606" i="14"/>
  <c r="W882" i="14"/>
  <c r="W891" i="14"/>
  <c r="W857" i="14"/>
  <c r="W266" i="14"/>
  <c r="W657" i="14"/>
  <c r="W590" i="14"/>
  <c r="W444" i="14"/>
  <c r="W559" i="14"/>
  <c r="W747" i="14"/>
  <c r="W249" i="14"/>
  <c r="W228" i="14"/>
  <c r="W571" i="14"/>
  <c r="W731" i="14"/>
  <c r="W701" i="14"/>
  <c r="W295" i="14"/>
  <c r="W744" i="14"/>
  <c r="W427" i="14"/>
  <c r="W264" i="14"/>
  <c r="W568" i="14"/>
  <c r="W248" i="14"/>
  <c r="W737" i="14"/>
  <c r="W530" i="14"/>
  <c r="W824" i="14"/>
  <c r="W207" i="14"/>
  <c r="W809" i="14"/>
  <c r="W270" i="14"/>
  <c r="W687" i="14"/>
  <c r="W563" i="14"/>
  <c r="W242" i="14"/>
  <c r="W454" i="14"/>
  <c r="W355" i="14"/>
  <c r="W725" i="14"/>
  <c r="W267" i="14"/>
  <c r="W738" i="14"/>
  <c r="W450" i="14"/>
  <c r="W675" i="14"/>
  <c r="W853" i="14"/>
  <c r="W679" i="14"/>
  <c r="W557" i="14"/>
  <c r="W754" i="14"/>
  <c r="W368" i="14"/>
  <c r="W299" i="14"/>
  <c r="W305" i="14"/>
  <c r="W1048" i="14"/>
  <c r="W922" i="14"/>
  <c r="W329" i="14"/>
  <c r="W140" i="14"/>
  <c r="W926" i="14"/>
  <c r="W69" i="14"/>
  <c r="W71" i="14"/>
  <c r="W637" i="14"/>
  <c r="W784" i="14"/>
  <c r="W34" i="14"/>
  <c r="W947" i="14"/>
  <c r="W141" i="14"/>
  <c r="W921" i="14"/>
  <c r="W93" i="14"/>
  <c r="W1014" i="14"/>
  <c r="W941" i="14"/>
  <c r="W1000" i="14"/>
  <c r="W45" i="14"/>
  <c r="W486" i="14"/>
  <c r="W960" i="14"/>
  <c r="W630" i="14"/>
  <c r="W775" i="14"/>
  <c r="W1040" i="14"/>
  <c r="W33" i="14"/>
  <c r="W500" i="14"/>
  <c r="W924" i="14"/>
  <c r="W76" i="14"/>
  <c r="W151" i="14"/>
  <c r="W182" i="14"/>
  <c r="W56" i="14"/>
  <c r="W52" i="14"/>
  <c r="W968" i="14"/>
  <c r="W118" i="14"/>
  <c r="W320" i="14"/>
  <c r="W1002" i="14"/>
  <c r="W501" i="14"/>
  <c r="W482" i="14"/>
  <c r="W72" i="14"/>
  <c r="W643" i="14"/>
  <c r="W1016" i="14"/>
  <c r="W783" i="14"/>
  <c r="W170" i="14"/>
  <c r="W1015" i="14"/>
  <c r="W156" i="14"/>
  <c r="W949" i="14"/>
  <c r="W648" i="14"/>
  <c r="W913" i="14"/>
  <c r="W614" i="14"/>
  <c r="W125" i="14"/>
  <c r="W904" i="14"/>
  <c r="W840" i="14"/>
  <c r="W521" i="14"/>
  <c r="W817" i="14"/>
  <c r="W293" i="14"/>
  <c r="W698" i="14"/>
  <c r="W813" i="14"/>
  <c r="W578" i="14"/>
  <c r="W217" i="14"/>
  <c r="W845" i="14"/>
  <c r="W846" i="14"/>
  <c r="W370" i="14"/>
  <c r="W850" i="14"/>
  <c r="W440" i="14"/>
  <c r="W842" i="14"/>
  <c r="W841" i="14"/>
  <c r="W746" i="14"/>
  <c r="W868" i="14"/>
  <c r="W390" i="14"/>
  <c r="W276" i="14"/>
  <c r="W367" i="14"/>
  <c r="W561" i="14"/>
  <c r="W251" i="14"/>
  <c r="W525" i="14"/>
  <c r="W551" i="14"/>
  <c r="W870" i="14"/>
  <c r="W592" i="14"/>
  <c r="W455" i="14"/>
  <c r="W810" i="14"/>
  <c r="W409" i="14"/>
  <c r="W682" i="14"/>
  <c r="W855" i="14"/>
  <c r="W410" i="14"/>
  <c r="W513" i="14"/>
  <c r="W890" i="14"/>
  <c r="W514" i="14"/>
  <c r="W435" i="14"/>
  <c r="W579" i="14"/>
  <c r="W707" i="14"/>
  <c r="W418" i="14"/>
  <c r="W827" i="14"/>
  <c r="W281" i="14"/>
  <c r="W358" i="14"/>
  <c r="W837" i="14"/>
  <c r="W830" i="14"/>
  <c r="W244" i="14"/>
  <c r="W804" i="14"/>
  <c r="W658" i="14"/>
  <c r="W537" i="14"/>
  <c r="W895" i="14"/>
  <c r="W873" i="14"/>
  <c r="W540" i="14"/>
  <c r="W871" i="14"/>
  <c r="W508" i="14"/>
  <c r="W572" i="14"/>
  <c r="W593" i="14"/>
  <c r="W413" i="14"/>
  <c r="W420" i="14"/>
  <c r="W215" i="14"/>
  <c r="W688" i="14"/>
  <c r="W379" i="14"/>
  <c r="W600" i="14"/>
  <c r="W821" i="14"/>
  <c r="W351" i="14"/>
  <c r="W1056" i="14"/>
  <c r="W1053" i="14"/>
  <c r="W494" i="14"/>
  <c r="W22" i="14"/>
  <c r="W1020" i="14"/>
  <c r="W349" i="14"/>
  <c r="W31" i="14"/>
  <c r="W493" i="14"/>
  <c r="W932" i="14"/>
  <c r="W27" i="14"/>
  <c r="W771" i="14"/>
  <c r="W915" i="14"/>
  <c r="W918" i="14"/>
  <c r="W144" i="14"/>
  <c r="W481" i="14"/>
  <c r="W25" i="14"/>
  <c r="W1026" i="14"/>
  <c r="W135" i="14"/>
  <c r="W65" i="14"/>
  <c r="W108" i="14"/>
  <c r="W147" i="14"/>
  <c r="W931" i="14"/>
  <c r="W100" i="14"/>
  <c r="W498" i="14"/>
  <c r="W781" i="14"/>
  <c r="W334" i="14"/>
  <c r="W190" i="14"/>
  <c r="W164" i="14"/>
  <c r="W801" i="14"/>
  <c r="W994" i="14"/>
  <c r="W978" i="14"/>
  <c r="W479" i="14"/>
  <c r="W793" i="14"/>
  <c r="W132" i="14"/>
  <c r="W89" i="14"/>
  <c r="W67" i="14"/>
  <c r="W985" i="14"/>
  <c r="W959" i="14"/>
  <c r="W311" i="14"/>
  <c r="W774" i="14"/>
  <c r="W55" i="14"/>
  <c r="W47" i="14"/>
  <c r="W642" i="14"/>
  <c r="W491" i="14"/>
  <c r="W181" i="14"/>
  <c r="W951" i="14"/>
  <c r="W970" i="14"/>
  <c r="W39" i="14"/>
  <c r="W651" i="14"/>
  <c r="W21" i="14"/>
  <c r="W129" i="14"/>
  <c r="W103" i="14"/>
  <c r="W484" i="14"/>
  <c r="W126" i="14"/>
  <c r="W907" i="14"/>
  <c r="W979" i="14"/>
  <c r="W28" i="14"/>
  <c r="W96" i="14"/>
  <c r="W935" i="14"/>
  <c r="W157" i="14"/>
  <c r="W977" i="14"/>
  <c r="W633" i="14"/>
  <c r="W997" i="14"/>
  <c r="W209" i="14"/>
  <c r="W885" i="14"/>
  <c r="W829" i="14"/>
  <c r="W529" i="14"/>
  <c r="W588" i="14"/>
  <c r="W732" i="14"/>
  <c r="W849" i="14"/>
  <c r="W431" i="14"/>
  <c r="W250" i="14"/>
  <c r="W901" i="14"/>
  <c r="W580" i="14"/>
  <c r="W880" i="14"/>
  <c r="W534" i="14"/>
  <c r="W722" i="14"/>
  <c r="W811" i="14"/>
  <c r="W364" i="14"/>
  <c r="W279" i="14"/>
  <c r="W677" i="14"/>
  <c r="W696" i="14"/>
  <c r="W602" i="14"/>
  <c r="W595" i="14"/>
  <c r="W703" i="14"/>
  <c r="W397" i="14"/>
  <c r="W536" i="14"/>
  <c r="W432" i="14"/>
  <c r="W382" i="14"/>
  <c r="W377" i="14"/>
  <c r="W392" i="14"/>
  <c r="W695" i="14"/>
  <c r="W284" i="14"/>
  <c r="W225" i="14"/>
  <c r="W709" i="14"/>
  <c r="W585" i="14"/>
  <c r="W280" i="14"/>
  <c r="W753" i="14"/>
  <c r="W361" i="14"/>
  <c r="W726" i="14"/>
  <c r="W739" i="14"/>
  <c r="W510" i="14"/>
  <c r="W684" i="14"/>
  <c r="W752" i="14"/>
  <c r="W389" i="14"/>
  <c r="W704" i="14"/>
  <c r="W823" i="14"/>
  <c r="W277" i="14"/>
  <c r="W608" i="14"/>
  <c r="W705" i="14"/>
  <c r="W227" i="14"/>
  <c r="W749" i="14"/>
  <c r="W426" i="14"/>
  <c r="W357" i="14"/>
  <c r="W300" i="14"/>
  <c r="W214" i="14"/>
  <c r="W385" i="14"/>
  <c r="W460" i="14"/>
  <c r="W414" i="14"/>
  <c r="W378" i="14"/>
  <c r="W223" i="14"/>
  <c r="W666" i="14"/>
  <c r="W730" i="14"/>
  <c r="W543" i="14"/>
  <c r="W716" i="14"/>
  <c r="W85" i="14"/>
  <c r="W1063" i="14"/>
  <c r="W936" i="14"/>
  <c r="W128" i="14"/>
  <c r="W992" i="14"/>
  <c r="W626" i="14"/>
  <c r="W152" i="14"/>
  <c r="W794" i="14"/>
  <c r="W478" i="14"/>
  <c r="W340" i="14"/>
  <c r="W18" i="14"/>
  <c r="W16" i="14"/>
  <c r="W188" i="14"/>
  <c r="W184" i="14"/>
  <c r="W201" i="14"/>
  <c r="W969" i="14"/>
  <c r="W993" i="14"/>
  <c r="W777" i="14"/>
  <c r="W54" i="14"/>
  <c r="W347" i="14"/>
  <c r="W988" i="14"/>
  <c r="W48" i="14"/>
  <c r="W337" i="14"/>
  <c r="W769" i="14"/>
  <c r="W58" i="14"/>
  <c r="W916" i="14"/>
  <c r="W1022" i="14"/>
  <c r="W14" i="14"/>
  <c r="W798" i="14"/>
  <c r="W624" i="14"/>
  <c r="W616" i="14"/>
  <c r="W925" i="14"/>
  <c r="W929" i="14"/>
  <c r="W131" i="14"/>
  <c r="W1025" i="14"/>
  <c r="W1049" i="14"/>
  <c r="W1035" i="14"/>
  <c r="W990" i="14"/>
  <c r="W634" i="14"/>
  <c r="W650" i="14"/>
  <c r="W795" i="14"/>
  <c r="W70" i="14"/>
  <c r="W939" i="14"/>
  <c r="W1027" i="14"/>
  <c r="W339" i="14"/>
  <c r="W763" i="14"/>
  <c r="W313" i="14"/>
  <c r="W983" i="14"/>
  <c r="W981" i="14"/>
  <c r="W113" i="14"/>
  <c r="W312" i="14"/>
  <c r="W467" i="14"/>
  <c r="W321" i="14"/>
  <c r="W173" i="14"/>
  <c r="W1017" i="14"/>
  <c r="W1045" i="14"/>
  <c r="W917" i="14"/>
  <c r="W338" i="14"/>
  <c r="W934" i="14"/>
  <c r="W812" i="14"/>
  <c r="W301" i="14"/>
  <c r="W359" i="14"/>
  <c r="W835" i="14"/>
  <c r="W903" i="14"/>
  <c r="W550" i="14"/>
  <c r="W511" i="14"/>
  <c r="W271" i="14"/>
  <c r="W876" i="14"/>
  <c r="W758" i="14"/>
  <c r="W654" i="14"/>
  <c r="W416" i="14"/>
  <c r="W212" i="14"/>
  <c r="W518" i="14"/>
  <c r="W805" i="14"/>
  <c r="W527" i="14"/>
  <c r="W415" i="14"/>
  <c r="W819" i="14"/>
  <c r="W405" i="14"/>
  <c r="W807" i="14"/>
  <c r="W818" i="14"/>
  <c r="W506" i="14"/>
  <c r="W446" i="14"/>
  <c r="W371" i="14"/>
  <c r="W708" i="14"/>
  <c r="W848" i="14"/>
  <c r="W673" i="14"/>
  <c r="W258" i="14"/>
  <c r="W834" i="14"/>
  <c r="W417" i="14"/>
  <c r="W814" i="14"/>
  <c r="W236" i="14"/>
  <c r="W603" i="14"/>
  <c r="W387" i="14"/>
  <c r="W407" i="14"/>
  <c r="W544" i="14"/>
  <c r="W736" i="14"/>
  <c r="W411" i="14"/>
  <c r="W874" i="14"/>
  <c r="W663" i="14"/>
  <c r="W437" i="14"/>
  <c r="W576" i="14"/>
  <c r="W652" i="14"/>
  <c r="W235" i="14"/>
  <c r="W782" i="14"/>
  <c r="W185" i="14"/>
  <c r="W1055" i="14"/>
  <c r="W928" i="14"/>
  <c r="W625" i="14"/>
  <c r="W136" i="14"/>
  <c r="W488" i="14"/>
  <c r="W50" i="14"/>
  <c r="W1008" i="14"/>
  <c r="W114" i="14"/>
  <c r="W165" i="14"/>
  <c r="W186" i="14"/>
  <c r="W179" i="14"/>
  <c r="W622" i="14"/>
  <c r="W496" i="14"/>
  <c r="W964" i="14"/>
  <c r="W178" i="14"/>
  <c r="W942" i="14"/>
  <c r="W1037" i="14"/>
  <c r="W133" i="14"/>
  <c r="W1039" i="14"/>
  <c r="W995" i="14"/>
  <c r="W191" i="14"/>
  <c r="W183" i="14"/>
  <c r="W130" i="14"/>
  <c r="W166" i="14"/>
  <c r="W176" i="14"/>
  <c r="W772" i="14"/>
  <c r="W174" i="14"/>
  <c r="W938" i="14"/>
  <c r="W927" i="14"/>
  <c r="W641" i="14"/>
  <c r="W159" i="14"/>
  <c r="W937" i="14"/>
  <c r="W314" i="14"/>
  <c r="W317" i="14"/>
  <c r="W124" i="14"/>
  <c r="W1058" i="14"/>
  <c r="W1057" i="14"/>
  <c r="W628" i="14"/>
  <c r="W1033" i="14"/>
  <c r="W629" i="14"/>
  <c r="W621" i="14"/>
  <c r="W94" i="14"/>
  <c r="W954" i="14"/>
  <c r="W982" i="14"/>
  <c r="W953" i="14"/>
  <c r="W46" i="14"/>
  <c r="W490" i="14"/>
  <c r="W35" i="14"/>
  <c r="W963" i="14"/>
  <c r="W43" i="14"/>
  <c r="W8" i="14"/>
  <c r="W786" i="14"/>
  <c r="W487" i="14"/>
  <c r="W1009" i="14"/>
  <c r="W462" i="14"/>
  <c r="W1005" i="14"/>
  <c r="W95" i="14"/>
  <c r="W955" i="14"/>
  <c r="W83" i="14"/>
  <c r="W187" i="14"/>
  <c r="W13" i="14"/>
  <c r="W919" i="14"/>
  <c r="W466" i="14"/>
  <c r="W991" i="14"/>
  <c r="W137" i="14"/>
  <c r="W29" i="14"/>
  <c r="W477" i="14"/>
  <c r="W828" i="14"/>
  <c r="W240" i="14"/>
  <c r="W547" i="14"/>
  <c r="W206" i="14"/>
  <c r="W398" i="14"/>
  <c r="W581" i="14"/>
  <c r="W421" i="14"/>
  <c r="W822" i="14"/>
  <c r="W574" i="14"/>
  <c r="W224" i="14"/>
  <c r="W376" i="14"/>
  <c r="W524" i="14"/>
  <c r="W231" i="14"/>
  <c r="W424" i="14"/>
  <c r="W866" i="14"/>
  <c r="W507" i="14"/>
  <c r="W881" i="14"/>
  <c r="W757" i="14"/>
  <c r="W721" i="14"/>
  <c r="W656" i="14"/>
  <c r="W718" i="14"/>
  <c r="W247" i="14"/>
  <c r="W303" i="14"/>
  <c r="W523" i="14"/>
  <c r="W566" i="14"/>
  <c r="W549" i="14"/>
  <c r="W422" i="14"/>
  <c r="W583" i="14"/>
  <c r="W697" i="14"/>
  <c r="W808" i="14"/>
  <c r="W308" i="14"/>
  <c r="W452" i="14"/>
  <c r="W844" i="14"/>
  <c r="W569" i="14"/>
  <c r="W263" i="14"/>
  <c r="W246" i="14"/>
  <c r="W678" i="14"/>
  <c r="W369" i="14"/>
  <c r="W584" i="14"/>
  <c r="W294" i="14"/>
  <c r="W734" i="14"/>
  <c r="W406" i="14"/>
  <c r="W699" i="14"/>
  <c r="W887" i="14"/>
  <c r="W702" i="14"/>
  <c r="W861" i="14"/>
  <c r="W743" i="14"/>
  <c r="W601" i="14"/>
  <c r="W607" i="14"/>
  <c r="W412" i="14"/>
  <c r="W878" i="14"/>
  <c r="W686" i="14"/>
  <c r="W713" i="14"/>
  <c r="W395" i="14"/>
  <c r="W567" i="14"/>
  <c r="W884" i="14"/>
  <c r="W598" i="14"/>
  <c r="W802" i="14"/>
  <c r="W692" i="14"/>
  <c r="W560" i="14"/>
  <c r="W287" i="14"/>
  <c r="W759" i="14"/>
  <c r="I18" i="14" l="1"/>
  <c r="F4" i="12"/>
  <c r="D31" i="17" s="1"/>
  <c r="I19" i="14" l="1"/>
  <c r="I20" i="14" l="1"/>
  <c r="I21" i="14" l="1"/>
  <c r="I22" i="14" l="1"/>
  <c r="F3" i="10"/>
  <c r="D26" i="17" s="1"/>
  <c r="F3" i="12"/>
  <c r="D30" i="17" s="1"/>
  <c r="I23" i="14" l="1"/>
  <c r="I24" i="14" l="1"/>
  <c r="I25" i="14" l="1"/>
  <c r="I26" i="14" l="1"/>
  <c r="I27" i="14" l="1"/>
  <c r="I28" i="14" l="1"/>
  <c r="I29" i="14" l="1"/>
  <c r="I30" i="14" l="1"/>
  <c r="I31" i="14" l="1"/>
  <c r="I32" i="14" l="1"/>
  <c r="I33" i="14" l="1"/>
  <c r="I34" i="14" l="1"/>
  <c r="I35" i="14" l="1"/>
  <c r="I36" i="14" l="1"/>
  <c r="I37" i="14" l="1"/>
  <c r="I38" i="14" l="1"/>
  <c r="I39" i="14" l="1"/>
  <c r="I40" i="14" l="1"/>
  <c r="I41" i="14" l="1"/>
  <c r="I42" i="14" l="1"/>
  <c r="I43" i="14" l="1"/>
  <c r="I44" i="14" l="1"/>
  <c r="I45" i="14" l="1"/>
  <c r="I46" i="14" l="1"/>
  <c r="I47" i="14" l="1"/>
  <c r="I48" i="14" s="1"/>
  <c r="I49" i="14" s="1"/>
  <c r="I50" i="14" s="1"/>
  <c r="I51" i="14" s="1"/>
  <c r="I52" i="14" s="1"/>
  <c r="I53" i="14" s="1"/>
  <c r="I54" i="14" s="1"/>
  <c r="I55" i="14" s="1"/>
  <c r="I56" i="14" s="1"/>
  <c r="I57" i="14" s="1"/>
  <c r="I58" i="14" s="1"/>
  <c r="I59" i="14" s="1"/>
  <c r="I60" i="14" s="1"/>
  <c r="I61" i="14" s="1"/>
  <c r="I62" i="14" s="1"/>
  <c r="I63" i="14" s="1"/>
  <c r="I64" i="14" s="1"/>
  <c r="I65" i="14" s="1"/>
  <c r="I66" i="14" s="1"/>
  <c r="I67" i="14" s="1"/>
  <c r="I68" i="14" s="1"/>
  <c r="I69" i="14" s="1"/>
  <c r="I70" i="14" s="1"/>
  <c r="I71" i="14" s="1"/>
  <c r="I72" i="14" s="1"/>
  <c r="I73" i="14" s="1"/>
  <c r="I74" i="14" s="1"/>
  <c r="I75" i="14" s="1"/>
  <c r="I76" i="14" s="1"/>
  <c r="I77" i="14" s="1"/>
  <c r="I78" i="14" s="1"/>
  <c r="I79" i="14" s="1"/>
  <c r="I80" i="14" s="1"/>
  <c r="I81" i="14" s="1"/>
  <c r="I82" i="14" s="1"/>
  <c r="I83" i="14" s="1"/>
  <c r="I84" i="14" s="1"/>
  <c r="I85" i="14" s="1"/>
  <c r="I86" i="14" s="1"/>
  <c r="I87" i="14" s="1"/>
  <c r="I88" i="14" s="1"/>
  <c r="I89" i="14" s="1"/>
  <c r="I90" i="14" s="1"/>
  <c r="I91" i="14" s="1"/>
  <c r="I92" i="14" s="1"/>
  <c r="I93" i="14" s="1"/>
  <c r="I94" i="14" s="1"/>
  <c r="I95" i="14" s="1"/>
  <c r="I96" i="14" s="1"/>
  <c r="I97" i="14" s="1"/>
  <c r="I98" i="14" s="1"/>
  <c r="I99" i="14" s="1"/>
  <c r="I100" i="14" s="1"/>
  <c r="I101" i="14" s="1"/>
  <c r="I102" i="14" s="1"/>
  <c r="I103" i="14" s="1"/>
  <c r="I104" i="14" s="1"/>
  <c r="I105" i="14" s="1"/>
  <c r="I106" i="14" s="1"/>
  <c r="I107" i="14" s="1"/>
  <c r="I108" i="14" s="1"/>
  <c r="I109" i="14" s="1"/>
  <c r="I110" i="14" s="1"/>
  <c r="I111" i="14" s="1"/>
  <c r="I112" i="14" s="1"/>
  <c r="I113" i="14" s="1"/>
  <c r="I114" i="14" s="1"/>
  <c r="I115" i="14" s="1"/>
  <c r="I116" i="14" s="1"/>
  <c r="I117" i="14" s="1"/>
  <c r="I118" i="14" s="1"/>
  <c r="I119" i="14" s="1"/>
  <c r="I120" i="14" s="1"/>
  <c r="I121" i="14" s="1"/>
  <c r="I122" i="14" s="1"/>
  <c r="I123" i="14" s="1"/>
  <c r="I124" i="14" s="1"/>
  <c r="I125" i="14" s="1"/>
  <c r="I126" i="14" s="1"/>
  <c r="I127" i="14" s="1"/>
  <c r="I128" i="14" s="1"/>
  <c r="I129" i="14" s="1"/>
  <c r="I130" i="14" s="1"/>
  <c r="I131" i="14" s="1"/>
  <c r="I132" i="14" s="1"/>
  <c r="I133" i="14" s="1"/>
  <c r="I134" i="14" s="1"/>
  <c r="I135" i="14" s="1"/>
  <c r="I136" i="14" s="1"/>
  <c r="I137" i="14" s="1"/>
  <c r="I138" i="14" s="1"/>
  <c r="I139" i="14" s="1"/>
  <c r="I140" i="14" s="1"/>
  <c r="I141" i="14" s="1"/>
  <c r="I142" i="14" s="1"/>
  <c r="I143" i="14" s="1"/>
  <c r="I144" i="14" s="1"/>
  <c r="I145" i="14" s="1"/>
  <c r="I146" i="14" s="1"/>
  <c r="I147" i="14" s="1"/>
  <c r="I148" i="14" s="1"/>
  <c r="I149" i="14" s="1"/>
  <c r="I150" i="14" s="1"/>
  <c r="I151" i="14" s="1"/>
  <c r="I152" i="14" s="1"/>
  <c r="I153" i="14" s="1"/>
  <c r="I154" i="14" s="1"/>
  <c r="I155" i="14" s="1"/>
  <c r="I156" i="14" s="1"/>
  <c r="I157" i="14" s="1"/>
  <c r="I158" i="14" s="1"/>
  <c r="I159" i="14" s="1"/>
  <c r="I160" i="14" s="1"/>
  <c r="I161" i="14" s="1"/>
  <c r="I162" i="14" s="1"/>
  <c r="I163" i="14" s="1"/>
  <c r="I164" i="14" s="1"/>
  <c r="I165" i="14" s="1"/>
  <c r="I166" i="14" s="1"/>
  <c r="I167" i="14" s="1"/>
  <c r="I168" i="14" s="1"/>
  <c r="I169" i="14" s="1"/>
  <c r="I170" i="14" s="1"/>
  <c r="I171" i="14" s="1"/>
  <c r="I172" i="14" s="1"/>
  <c r="I173" i="14" s="1"/>
  <c r="I174" i="14" s="1"/>
  <c r="I175" i="14" s="1"/>
  <c r="I176" i="14" s="1"/>
  <c r="I177" i="14" s="1"/>
  <c r="I178" i="14" s="1"/>
  <c r="I179" i="14" s="1"/>
  <c r="I180" i="14" s="1"/>
  <c r="I181" i="14" s="1"/>
  <c r="I182" i="14" s="1"/>
  <c r="I183" i="14" s="1"/>
  <c r="I184" i="14" s="1"/>
  <c r="I185" i="14" s="1"/>
  <c r="I186" i="14" s="1"/>
  <c r="I187" i="14" s="1"/>
  <c r="I188" i="14" s="1"/>
  <c r="I189" i="14" s="1"/>
  <c r="I190" i="14" s="1"/>
  <c r="I191" i="14" s="1"/>
  <c r="I192" i="14" s="1"/>
  <c r="I193" i="14" s="1"/>
  <c r="I194" i="14" s="1"/>
  <c r="I195" i="14" s="1"/>
  <c r="I196" i="14" s="1"/>
  <c r="I197" i="14" s="1"/>
  <c r="I198" i="14" s="1"/>
  <c r="I199" i="14" s="1"/>
  <c r="I200" i="14" s="1"/>
  <c r="I201" i="14" s="1"/>
  <c r="I202" i="14" s="1"/>
  <c r="I203" i="14" s="1"/>
  <c r="I204" i="14" s="1"/>
  <c r="I205" i="14" s="1"/>
  <c r="I206" i="14" s="1"/>
  <c r="I207" i="14" s="1"/>
  <c r="I208" i="14" s="1"/>
  <c r="I209" i="14" s="1"/>
  <c r="I210" i="14" s="1"/>
  <c r="I211" i="14" s="1"/>
  <c r="I212" i="14" s="1"/>
  <c r="I213" i="14" s="1"/>
  <c r="I214" i="14" s="1"/>
  <c r="I215" i="14" s="1"/>
  <c r="I216" i="14" s="1"/>
  <c r="I217" i="14" s="1"/>
  <c r="I218" i="14" s="1"/>
  <c r="I219" i="14" s="1"/>
  <c r="I220" i="14" s="1"/>
  <c r="I221" i="14" s="1"/>
  <c r="I222" i="14" s="1"/>
  <c r="I223" i="14" s="1"/>
  <c r="I224" i="14" s="1"/>
  <c r="I225" i="14" s="1"/>
  <c r="I226" i="14" s="1"/>
  <c r="I227" i="14" s="1"/>
  <c r="I228" i="14" s="1"/>
  <c r="I229" i="14" s="1"/>
  <c r="I230" i="14" s="1"/>
  <c r="I231" i="14" s="1"/>
  <c r="I232" i="14" s="1"/>
  <c r="I233" i="14" s="1"/>
  <c r="I234" i="14" s="1"/>
  <c r="I235" i="14" s="1"/>
  <c r="I236" i="14" s="1"/>
  <c r="I237" i="14" s="1"/>
  <c r="I238" i="14" s="1"/>
  <c r="I239" i="14" s="1"/>
  <c r="I240" i="14" s="1"/>
  <c r="I241" i="14" s="1"/>
  <c r="I242" i="14" s="1"/>
  <c r="I243" i="14" s="1"/>
  <c r="I244" i="14" s="1"/>
  <c r="I245" i="14" s="1"/>
  <c r="I246" i="14" s="1"/>
  <c r="I247" i="14" s="1"/>
  <c r="I248" i="14" s="1"/>
  <c r="I249" i="14" s="1"/>
  <c r="I250" i="14" s="1"/>
  <c r="I251" i="14" s="1"/>
  <c r="I252" i="14" s="1"/>
  <c r="I253" i="14" s="1"/>
  <c r="I254" i="14" s="1"/>
  <c r="I255" i="14" s="1"/>
  <c r="I256" i="14" s="1"/>
  <c r="I257" i="14" s="1"/>
  <c r="I258" i="14" s="1"/>
  <c r="I259" i="14" s="1"/>
  <c r="I260" i="14" s="1"/>
  <c r="I261" i="14" s="1"/>
  <c r="I262" i="14" s="1"/>
  <c r="I263" i="14" s="1"/>
  <c r="I264" i="14" s="1"/>
  <c r="I265" i="14" s="1"/>
  <c r="I266" i="14" s="1"/>
  <c r="I267" i="14" s="1"/>
  <c r="I268" i="14" s="1"/>
  <c r="I269" i="14" s="1"/>
  <c r="I270" i="14" s="1"/>
  <c r="I271" i="14" s="1"/>
  <c r="I272" i="14" s="1"/>
  <c r="I273" i="14" s="1"/>
  <c r="I274" i="14" s="1"/>
  <c r="I275" i="14" s="1"/>
  <c r="I276" i="14" s="1"/>
  <c r="I277" i="14" s="1"/>
  <c r="I278" i="14" s="1"/>
  <c r="I279" i="14" s="1"/>
  <c r="I280" i="14" s="1"/>
  <c r="I281" i="14" s="1"/>
  <c r="I282" i="14" s="1"/>
  <c r="I283" i="14" s="1"/>
  <c r="I284" i="14" s="1"/>
  <c r="I285" i="14" s="1"/>
  <c r="I286" i="14" s="1"/>
  <c r="I287" i="14" s="1"/>
  <c r="I288" i="14" s="1"/>
  <c r="I289" i="14" s="1"/>
  <c r="I290" i="14" s="1"/>
  <c r="I291" i="14" s="1"/>
  <c r="I292" i="14" s="1"/>
  <c r="I293" i="14" s="1"/>
  <c r="I294" i="14" s="1"/>
  <c r="I295" i="14" s="1"/>
  <c r="I296" i="14" s="1"/>
  <c r="I297" i="14" s="1"/>
  <c r="I298" i="14" s="1"/>
  <c r="I299" i="14" s="1"/>
  <c r="I300" i="14" s="1"/>
  <c r="I301" i="14" s="1"/>
  <c r="I302" i="14" s="1"/>
  <c r="I303" i="14" s="1"/>
  <c r="I304" i="14" s="1"/>
  <c r="I305" i="14" s="1"/>
  <c r="I306" i="14" s="1"/>
  <c r="I307" i="14" s="1"/>
  <c r="I308" i="14" s="1"/>
  <c r="I309" i="14" s="1"/>
  <c r="I310" i="14" s="1"/>
  <c r="I311" i="14" s="1"/>
  <c r="I312" i="14" s="1"/>
  <c r="I313" i="14" s="1"/>
  <c r="I314" i="14" s="1"/>
  <c r="I315" i="14" s="1"/>
  <c r="I316" i="14" s="1"/>
  <c r="I317" i="14" s="1"/>
  <c r="I318" i="14" s="1"/>
  <c r="I319" i="14" s="1"/>
  <c r="I320" i="14" s="1"/>
  <c r="I321" i="14" s="1"/>
  <c r="I322" i="14" s="1"/>
  <c r="I323" i="14" s="1"/>
  <c r="I324" i="14" s="1"/>
  <c r="I325" i="14" s="1"/>
  <c r="I326" i="14" s="1"/>
  <c r="I327" i="14" s="1"/>
  <c r="I328" i="14" s="1"/>
  <c r="I329" i="14" s="1"/>
  <c r="I330" i="14" s="1"/>
  <c r="I331" i="14" s="1"/>
  <c r="I332" i="14" s="1"/>
  <c r="I333" i="14" s="1"/>
  <c r="I334" i="14" s="1"/>
  <c r="I335" i="14" s="1"/>
  <c r="I336" i="14" s="1"/>
  <c r="I337" i="14" s="1"/>
  <c r="I338" i="14" s="1"/>
  <c r="I339" i="14" s="1"/>
  <c r="I340" i="14" s="1"/>
  <c r="I341" i="14" s="1"/>
  <c r="I342" i="14" s="1"/>
  <c r="I343" i="14" s="1"/>
  <c r="I344" i="14" s="1"/>
  <c r="I345" i="14" s="1"/>
  <c r="I346" i="14" s="1"/>
  <c r="I347" i="14" s="1"/>
  <c r="I348" i="14" s="1"/>
  <c r="I349" i="14" s="1"/>
  <c r="I350" i="14" s="1"/>
  <c r="I351" i="14" s="1"/>
  <c r="I352" i="14" s="1"/>
  <c r="I353" i="14" s="1"/>
  <c r="I354" i="14" s="1"/>
  <c r="I355" i="14" s="1"/>
  <c r="I356" i="14" s="1"/>
  <c r="I357" i="14" s="1"/>
  <c r="I358" i="14" s="1"/>
  <c r="I359" i="14" s="1"/>
  <c r="I360" i="14" s="1"/>
  <c r="I361" i="14" s="1"/>
  <c r="I362" i="14" s="1"/>
  <c r="I363" i="14" s="1"/>
  <c r="I364" i="14" s="1"/>
  <c r="I365" i="14" s="1"/>
  <c r="I366" i="14" s="1"/>
  <c r="I367" i="14" s="1"/>
  <c r="I368" i="14" s="1"/>
  <c r="I369" i="14" s="1"/>
  <c r="I370" i="14" s="1"/>
  <c r="I371" i="14" s="1"/>
  <c r="I372" i="14" s="1"/>
  <c r="I373" i="14" s="1"/>
  <c r="I374" i="14" s="1"/>
  <c r="I375" i="14" s="1"/>
  <c r="I376" i="14" s="1"/>
  <c r="I377" i="14" s="1"/>
  <c r="I378" i="14" s="1"/>
  <c r="I379" i="14" s="1"/>
  <c r="I380" i="14" s="1"/>
  <c r="I381" i="14" s="1"/>
  <c r="I382" i="14" s="1"/>
  <c r="I383" i="14" s="1"/>
  <c r="I384" i="14" s="1"/>
  <c r="I385" i="14" s="1"/>
  <c r="I386" i="14" s="1"/>
  <c r="I387" i="14" s="1"/>
  <c r="I388" i="14" s="1"/>
  <c r="I389" i="14" s="1"/>
  <c r="I390" i="14" s="1"/>
  <c r="I391" i="14" s="1"/>
  <c r="I392" i="14" s="1"/>
  <c r="I393" i="14" s="1"/>
  <c r="I394" i="14" s="1"/>
  <c r="I395" i="14" s="1"/>
  <c r="I396" i="14" s="1"/>
  <c r="I397" i="14" s="1"/>
  <c r="I398" i="14" s="1"/>
  <c r="I399" i="14" s="1"/>
  <c r="I400" i="14" s="1"/>
  <c r="I401" i="14" s="1"/>
  <c r="I402" i="14" s="1"/>
  <c r="I403" i="14" s="1"/>
  <c r="I404" i="14" s="1"/>
  <c r="I405" i="14" s="1"/>
  <c r="I406" i="14" s="1"/>
  <c r="I407" i="14" s="1"/>
  <c r="I408" i="14" s="1"/>
  <c r="I409" i="14" s="1"/>
  <c r="I410" i="14" s="1"/>
  <c r="I411" i="14" s="1"/>
  <c r="I412" i="14" s="1"/>
  <c r="I413" i="14" s="1"/>
  <c r="I414" i="14" s="1"/>
  <c r="I415" i="14" s="1"/>
  <c r="I416" i="14" s="1"/>
  <c r="I417" i="14" s="1"/>
  <c r="I418" i="14" s="1"/>
  <c r="I419" i="14" s="1"/>
  <c r="I420" i="14" s="1"/>
  <c r="I421" i="14" s="1"/>
  <c r="I422" i="14" s="1"/>
  <c r="I423" i="14" s="1"/>
  <c r="I424" i="14" s="1"/>
  <c r="I425" i="14" s="1"/>
  <c r="I426" i="14" s="1"/>
  <c r="I427" i="14" s="1"/>
  <c r="I428" i="14" s="1"/>
  <c r="I429" i="14" s="1"/>
  <c r="I430" i="14" s="1"/>
  <c r="I431" i="14" s="1"/>
  <c r="I432" i="14" s="1"/>
  <c r="I433" i="14" s="1"/>
  <c r="I434" i="14" s="1"/>
  <c r="I435" i="14" s="1"/>
  <c r="I436" i="14" s="1"/>
  <c r="I437" i="14" s="1"/>
  <c r="I438" i="14" s="1"/>
  <c r="I439" i="14" s="1"/>
  <c r="I440" i="14" s="1"/>
  <c r="I441" i="14" s="1"/>
  <c r="I442" i="14" s="1"/>
  <c r="I443" i="14" s="1"/>
  <c r="I444" i="14" s="1"/>
  <c r="I445" i="14" s="1"/>
  <c r="I446" i="14" s="1"/>
  <c r="I447" i="14" s="1"/>
  <c r="I448" i="14" s="1"/>
  <c r="I449" i="14" s="1"/>
  <c r="I450" i="14" s="1"/>
  <c r="I451" i="14" s="1"/>
  <c r="I452" i="14" s="1"/>
  <c r="I453" i="14" s="1"/>
  <c r="I454" i="14" s="1"/>
  <c r="I455" i="14" s="1"/>
  <c r="I456" i="14" s="1"/>
  <c r="I457" i="14" s="1"/>
  <c r="I458" i="14" s="1"/>
  <c r="I459" i="14" s="1"/>
  <c r="I460" i="14" s="1"/>
  <c r="I461" i="14" s="1"/>
  <c r="I462" i="14" s="1"/>
  <c r="I463" i="14" s="1"/>
  <c r="I464" i="14" s="1"/>
  <c r="I465" i="14" s="1"/>
  <c r="I466" i="14" s="1"/>
  <c r="I467" i="14" s="1"/>
  <c r="I468" i="14" s="1"/>
  <c r="I469" i="14" s="1"/>
  <c r="I470" i="14" s="1"/>
  <c r="I471" i="14" s="1"/>
  <c r="I472" i="14" s="1"/>
  <c r="I473" i="14" s="1"/>
  <c r="I474" i="14" s="1"/>
  <c r="I475" i="14" s="1"/>
  <c r="I476" i="14" s="1"/>
  <c r="I477" i="14" s="1"/>
  <c r="I478" i="14" s="1"/>
  <c r="I479" i="14" s="1"/>
  <c r="I480" i="14" s="1"/>
  <c r="I481" i="14" s="1"/>
  <c r="I482" i="14" s="1"/>
  <c r="I483" i="14" s="1"/>
  <c r="I484" i="14" s="1"/>
  <c r="I485" i="14" s="1"/>
  <c r="I486" i="14" s="1"/>
  <c r="I487" i="14" s="1"/>
  <c r="I488" i="14" s="1"/>
  <c r="I489" i="14" s="1"/>
  <c r="I490" i="14" s="1"/>
  <c r="I491" i="14" s="1"/>
  <c r="I492" i="14" s="1"/>
  <c r="I493" i="14" s="1"/>
  <c r="I494" i="14" s="1"/>
  <c r="I495" i="14" s="1"/>
  <c r="I496" i="14" s="1"/>
  <c r="I497" i="14" s="1"/>
  <c r="I498" i="14" s="1"/>
  <c r="I499" i="14" s="1"/>
  <c r="I500" i="14" s="1"/>
  <c r="I501" i="14" s="1"/>
  <c r="I502" i="14" s="1"/>
  <c r="I503" i="14" s="1"/>
  <c r="I504" i="14" s="1"/>
  <c r="I505" i="14" s="1"/>
  <c r="I506" i="14" s="1"/>
  <c r="I507" i="14" s="1"/>
  <c r="I508" i="14" s="1"/>
  <c r="I509" i="14" s="1"/>
  <c r="I510" i="14" s="1"/>
  <c r="I511" i="14" s="1"/>
  <c r="I512" i="14" s="1"/>
  <c r="I513" i="14" s="1"/>
  <c r="I514" i="14" s="1"/>
  <c r="I515" i="14" s="1"/>
  <c r="I516" i="14" s="1"/>
  <c r="I517" i="14" s="1"/>
  <c r="I518" i="14" s="1"/>
  <c r="I519" i="14" s="1"/>
  <c r="I520" i="14" s="1"/>
  <c r="I521" i="14" s="1"/>
  <c r="I522" i="14" s="1"/>
  <c r="I523" i="14" s="1"/>
  <c r="I524" i="14" s="1"/>
  <c r="I525" i="14" s="1"/>
  <c r="I526" i="14" s="1"/>
  <c r="I527" i="14" s="1"/>
  <c r="I528" i="14" s="1"/>
  <c r="I529" i="14" s="1"/>
  <c r="I530" i="14" s="1"/>
  <c r="I531" i="14" s="1"/>
  <c r="I532" i="14" s="1"/>
  <c r="I533" i="14" s="1"/>
  <c r="I534" i="14" s="1"/>
  <c r="I535" i="14" s="1"/>
  <c r="I536" i="14" s="1"/>
  <c r="I537" i="14" s="1"/>
  <c r="I538" i="14" s="1"/>
  <c r="I539" i="14" s="1"/>
  <c r="I540" i="14" s="1"/>
  <c r="I541" i="14" s="1"/>
  <c r="I542" i="14" s="1"/>
  <c r="I543" i="14" s="1"/>
  <c r="I544" i="14" s="1"/>
  <c r="I545" i="14" s="1"/>
  <c r="I546" i="14" s="1"/>
  <c r="I547" i="14" s="1"/>
  <c r="I548" i="14" s="1"/>
  <c r="I549" i="14" s="1"/>
  <c r="I550" i="14" s="1"/>
  <c r="I551" i="14" s="1"/>
  <c r="I552" i="14" s="1"/>
  <c r="I553" i="14" s="1"/>
  <c r="I554" i="14" s="1"/>
  <c r="I555" i="14" s="1"/>
  <c r="I556" i="14" s="1"/>
  <c r="I557" i="14" s="1"/>
  <c r="I558" i="14" s="1"/>
  <c r="I559" i="14" s="1"/>
  <c r="I560" i="14" s="1"/>
  <c r="I561" i="14" s="1"/>
  <c r="I562" i="14" s="1"/>
  <c r="I563" i="14" s="1"/>
  <c r="I564" i="14" s="1"/>
  <c r="I565" i="14" s="1"/>
  <c r="I566" i="14" s="1"/>
  <c r="I567" i="14" s="1"/>
  <c r="I568" i="14" s="1"/>
  <c r="I569" i="14" s="1"/>
  <c r="I570" i="14" s="1"/>
  <c r="I571" i="14" s="1"/>
  <c r="I572" i="14" s="1"/>
  <c r="I573" i="14" s="1"/>
  <c r="I574" i="14" s="1"/>
  <c r="I575" i="14" s="1"/>
  <c r="I576" i="14" s="1"/>
  <c r="I577" i="14" s="1"/>
  <c r="I578" i="14" s="1"/>
  <c r="I579" i="14" s="1"/>
  <c r="I580" i="14" s="1"/>
  <c r="I581" i="14" s="1"/>
  <c r="I582" i="14" s="1"/>
  <c r="I583" i="14" s="1"/>
  <c r="I584" i="14" s="1"/>
  <c r="I585" i="14" s="1"/>
  <c r="I586" i="14" s="1"/>
  <c r="I587" i="14" s="1"/>
  <c r="I588" i="14" s="1"/>
  <c r="I589" i="14" s="1"/>
  <c r="I590" i="14" s="1"/>
  <c r="I591" i="14" s="1"/>
  <c r="I592" i="14" s="1"/>
  <c r="I593" i="14" s="1"/>
  <c r="I594" i="14" s="1"/>
  <c r="I595" i="14" s="1"/>
  <c r="I596" i="14" s="1"/>
  <c r="I597" i="14" s="1"/>
  <c r="I598" i="14" s="1"/>
  <c r="I599" i="14" s="1"/>
  <c r="I600" i="14" s="1"/>
  <c r="I601" i="14" s="1"/>
  <c r="I602" i="14" s="1"/>
  <c r="I603" i="14" s="1"/>
  <c r="I604" i="14" s="1"/>
  <c r="I605" i="14" s="1"/>
  <c r="I606" i="14" s="1"/>
  <c r="I607" i="14" s="1"/>
  <c r="I608" i="14" s="1"/>
  <c r="I609" i="14" s="1"/>
  <c r="I610" i="14" s="1"/>
  <c r="I611" i="14" s="1"/>
  <c r="I612" i="14" s="1"/>
  <c r="I613" i="14" s="1"/>
  <c r="I614" i="14" s="1"/>
  <c r="I615" i="14" s="1"/>
  <c r="I616" i="14" s="1"/>
  <c r="I617" i="14" s="1"/>
  <c r="I618" i="14" s="1"/>
  <c r="I619" i="14" s="1"/>
  <c r="I620" i="14" s="1"/>
  <c r="I621" i="14" s="1"/>
  <c r="I622" i="14" s="1"/>
  <c r="I623" i="14" s="1"/>
  <c r="I624" i="14" s="1"/>
  <c r="I625" i="14" s="1"/>
  <c r="I626" i="14" s="1"/>
  <c r="I627" i="14" s="1"/>
  <c r="I628" i="14" s="1"/>
  <c r="I629" i="14" s="1"/>
  <c r="I630" i="14" s="1"/>
  <c r="I631" i="14" s="1"/>
  <c r="I632" i="14" s="1"/>
  <c r="I633" i="14" s="1"/>
  <c r="I634" i="14" s="1"/>
  <c r="I635" i="14" s="1"/>
  <c r="I636" i="14" s="1"/>
  <c r="I637" i="14" s="1"/>
  <c r="I638" i="14" s="1"/>
  <c r="I639" i="14" s="1"/>
  <c r="I640" i="14" s="1"/>
  <c r="I641" i="14" s="1"/>
  <c r="I642" i="14" s="1"/>
  <c r="I643" i="14" s="1"/>
  <c r="I644" i="14" s="1"/>
  <c r="I645" i="14" s="1"/>
  <c r="I646" i="14" s="1"/>
  <c r="I647" i="14" s="1"/>
  <c r="I648" i="14" s="1"/>
  <c r="I649" i="14" s="1"/>
  <c r="I650" i="14" s="1"/>
  <c r="I651" i="14" s="1"/>
  <c r="I652" i="14" s="1"/>
  <c r="I653" i="14" s="1"/>
  <c r="I654" i="14" s="1"/>
  <c r="I655" i="14" s="1"/>
  <c r="I656" i="14" s="1"/>
  <c r="I657" i="14" s="1"/>
  <c r="I658" i="14" s="1"/>
  <c r="I659" i="14" s="1"/>
  <c r="I660" i="14" s="1"/>
  <c r="I661" i="14" s="1"/>
  <c r="I662" i="14" s="1"/>
  <c r="I663" i="14" s="1"/>
  <c r="I664" i="14" s="1"/>
  <c r="I665" i="14" s="1"/>
  <c r="I666" i="14" s="1"/>
  <c r="I667" i="14" s="1"/>
  <c r="I668" i="14" s="1"/>
  <c r="I669" i="14" s="1"/>
  <c r="I670" i="14" s="1"/>
  <c r="I671" i="14" s="1"/>
  <c r="I672" i="14" s="1"/>
  <c r="I673" i="14" s="1"/>
  <c r="I674" i="14" s="1"/>
  <c r="I675" i="14" s="1"/>
  <c r="I676" i="14" s="1"/>
  <c r="I677" i="14" s="1"/>
  <c r="I678" i="14" s="1"/>
  <c r="I679" i="14" s="1"/>
  <c r="I680" i="14" s="1"/>
  <c r="I681" i="14" s="1"/>
  <c r="I682" i="14" s="1"/>
  <c r="I683" i="14" s="1"/>
  <c r="I684" i="14" s="1"/>
  <c r="I685" i="14" s="1"/>
  <c r="I686" i="14" s="1"/>
  <c r="I687" i="14" s="1"/>
  <c r="I688" i="14" s="1"/>
  <c r="I689" i="14" s="1"/>
  <c r="I690" i="14" s="1"/>
  <c r="I691" i="14" s="1"/>
  <c r="I692" i="14" s="1"/>
  <c r="I693" i="14" s="1"/>
  <c r="I694" i="14" s="1"/>
  <c r="I695" i="14" s="1"/>
  <c r="I696" i="14" s="1"/>
  <c r="I697" i="14" s="1"/>
  <c r="I698" i="14" s="1"/>
  <c r="I699" i="14" s="1"/>
  <c r="I700" i="14" s="1"/>
  <c r="I701" i="14" s="1"/>
  <c r="I702" i="14" s="1"/>
  <c r="I703" i="14" s="1"/>
  <c r="I704" i="14" s="1"/>
  <c r="I705" i="14" s="1"/>
  <c r="I706" i="14" s="1"/>
  <c r="I707" i="14" s="1"/>
  <c r="I708" i="14" s="1"/>
  <c r="I709" i="14" s="1"/>
  <c r="I710" i="14" s="1"/>
  <c r="I711" i="14" s="1"/>
  <c r="I712" i="14" s="1"/>
  <c r="I713" i="14" s="1"/>
  <c r="I714" i="14" s="1"/>
  <c r="I715" i="14" s="1"/>
  <c r="I716" i="14" s="1"/>
  <c r="I717" i="14" s="1"/>
  <c r="I718" i="14" s="1"/>
  <c r="I719" i="14" s="1"/>
  <c r="I720" i="14" s="1"/>
  <c r="I721" i="14" s="1"/>
  <c r="I722" i="14" s="1"/>
  <c r="I723" i="14" s="1"/>
  <c r="I724" i="14" s="1"/>
  <c r="I725" i="14" s="1"/>
  <c r="I726" i="14" s="1"/>
  <c r="I727" i="14" s="1"/>
  <c r="I728" i="14" s="1"/>
  <c r="I729" i="14" s="1"/>
  <c r="I730" i="14" s="1"/>
  <c r="I731" i="14" s="1"/>
  <c r="I732" i="14" s="1"/>
  <c r="I733" i="14" s="1"/>
  <c r="I734" i="14" s="1"/>
  <c r="I735" i="14" s="1"/>
  <c r="I736" i="14" s="1"/>
  <c r="I737" i="14" s="1"/>
  <c r="I738" i="14" s="1"/>
  <c r="I739" i="14" s="1"/>
  <c r="I740" i="14" s="1"/>
  <c r="I741" i="14" s="1"/>
  <c r="I742" i="14" s="1"/>
  <c r="I743" i="14" s="1"/>
  <c r="I744" i="14" s="1"/>
  <c r="I745" i="14" s="1"/>
  <c r="I746" i="14" s="1"/>
  <c r="I747" i="14" s="1"/>
  <c r="I748" i="14" s="1"/>
  <c r="I749" i="14" s="1"/>
  <c r="I750" i="14" s="1"/>
  <c r="I751" i="14" s="1"/>
  <c r="I752" i="14" s="1"/>
  <c r="I753" i="14" s="1"/>
  <c r="I754" i="14" s="1"/>
  <c r="I755" i="14" s="1"/>
  <c r="I756" i="14" s="1"/>
  <c r="I757" i="14" s="1"/>
  <c r="I758" i="14" s="1"/>
  <c r="I759" i="14" s="1"/>
  <c r="I760" i="14" s="1"/>
  <c r="I761" i="14" s="1"/>
  <c r="I762" i="14" s="1"/>
  <c r="I763" i="14" s="1"/>
  <c r="I764" i="14" s="1"/>
  <c r="I765" i="14" s="1"/>
  <c r="I766" i="14" s="1"/>
  <c r="I767" i="14" s="1"/>
  <c r="I768" i="14" s="1"/>
  <c r="I769" i="14" s="1"/>
  <c r="I770" i="14" s="1"/>
  <c r="I771" i="14" s="1"/>
  <c r="I772" i="14" s="1"/>
  <c r="I773" i="14" s="1"/>
  <c r="I774" i="14" s="1"/>
  <c r="I775" i="14" s="1"/>
  <c r="I776" i="14" s="1"/>
  <c r="I777" i="14" s="1"/>
  <c r="I778" i="14" s="1"/>
  <c r="I779" i="14" s="1"/>
  <c r="I780" i="14" s="1"/>
  <c r="I781" i="14" s="1"/>
  <c r="I782" i="14" s="1"/>
  <c r="I783" i="14" s="1"/>
  <c r="I784" i="14" s="1"/>
  <c r="I785" i="14" s="1"/>
  <c r="I786" i="14" s="1"/>
  <c r="I787" i="14" s="1"/>
  <c r="I788" i="14" s="1"/>
  <c r="I789" i="14" s="1"/>
  <c r="I790" i="14" s="1"/>
  <c r="I791" i="14" s="1"/>
  <c r="I792" i="14" s="1"/>
  <c r="I793" i="14" s="1"/>
  <c r="I794" i="14" s="1"/>
  <c r="I795" i="14" s="1"/>
  <c r="I796" i="14" s="1"/>
  <c r="I797" i="14" s="1"/>
  <c r="I798" i="14" s="1"/>
  <c r="I799" i="14" s="1"/>
  <c r="I800" i="14" s="1"/>
  <c r="I801" i="14" s="1"/>
  <c r="I802" i="14" s="1"/>
  <c r="I803" i="14" s="1"/>
  <c r="I804" i="14" s="1"/>
  <c r="I805" i="14" s="1"/>
  <c r="I806" i="14" s="1"/>
  <c r="I807" i="14" s="1"/>
  <c r="I808" i="14" s="1"/>
  <c r="I809" i="14" s="1"/>
  <c r="I810" i="14" s="1"/>
  <c r="I811" i="14" s="1"/>
  <c r="I812" i="14" s="1"/>
  <c r="I813" i="14" s="1"/>
  <c r="I814" i="14" s="1"/>
  <c r="I815" i="14" s="1"/>
  <c r="I816" i="14" s="1"/>
  <c r="I817" i="14" s="1"/>
  <c r="I818" i="14" s="1"/>
  <c r="I819" i="14" s="1"/>
  <c r="I820" i="14" s="1"/>
  <c r="I821" i="14" s="1"/>
  <c r="I822" i="14" s="1"/>
  <c r="I823" i="14" s="1"/>
  <c r="I824" i="14" s="1"/>
  <c r="I825" i="14" s="1"/>
  <c r="I826" i="14" s="1"/>
  <c r="I827" i="14" s="1"/>
  <c r="I828" i="14" s="1"/>
  <c r="I829" i="14" s="1"/>
  <c r="I830" i="14" s="1"/>
  <c r="I831" i="14" s="1"/>
  <c r="I832" i="14" s="1"/>
  <c r="I833" i="14" s="1"/>
  <c r="I834" i="14" s="1"/>
  <c r="I835" i="14" s="1"/>
  <c r="I836" i="14" s="1"/>
  <c r="I837" i="14" s="1"/>
  <c r="I838" i="14" s="1"/>
  <c r="I839" i="14" s="1"/>
  <c r="I840" i="14" s="1"/>
  <c r="I841" i="14" s="1"/>
  <c r="I842" i="14" s="1"/>
  <c r="I843" i="14" s="1"/>
  <c r="I844" i="14" s="1"/>
  <c r="I845" i="14" s="1"/>
  <c r="I846" i="14" s="1"/>
  <c r="I847" i="14" s="1"/>
  <c r="I848" i="14" s="1"/>
  <c r="I849" i="14" s="1"/>
  <c r="I850" i="14" s="1"/>
  <c r="I851" i="14" s="1"/>
  <c r="I852" i="14" s="1"/>
  <c r="I853" i="14" s="1"/>
  <c r="I854" i="14" s="1"/>
  <c r="I855" i="14" s="1"/>
  <c r="I856" i="14" s="1"/>
  <c r="I857" i="14" s="1"/>
  <c r="I858" i="14" s="1"/>
  <c r="I859" i="14" s="1"/>
  <c r="I860" i="14" s="1"/>
  <c r="I861" i="14" s="1"/>
  <c r="I862" i="14" s="1"/>
  <c r="I863" i="14" s="1"/>
  <c r="I864" i="14" s="1"/>
  <c r="I865" i="14" s="1"/>
  <c r="I866" i="14" s="1"/>
  <c r="I867" i="14" s="1"/>
  <c r="I868" i="14" s="1"/>
  <c r="I869" i="14" s="1"/>
  <c r="I870" i="14" s="1"/>
  <c r="I871" i="14" s="1"/>
  <c r="I872" i="14" s="1"/>
  <c r="I873" i="14" s="1"/>
  <c r="I874" i="14" s="1"/>
  <c r="I875" i="14" s="1"/>
  <c r="I876" i="14" s="1"/>
  <c r="I877" i="14" s="1"/>
  <c r="I878" i="14" s="1"/>
  <c r="I879" i="14" s="1"/>
  <c r="I880" i="14" s="1"/>
  <c r="I881" i="14" s="1"/>
  <c r="I882" i="14" s="1"/>
  <c r="I883" i="14" s="1"/>
  <c r="I884" i="14" s="1"/>
  <c r="I885" i="14" s="1"/>
  <c r="I886" i="14" s="1"/>
  <c r="I887" i="14" s="1"/>
  <c r="I888" i="14" s="1"/>
  <c r="I889" i="14" s="1"/>
  <c r="I890" i="14" s="1"/>
  <c r="I891" i="14" s="1"/>
  <c r="I892" i="14" s="1"/>
  <c r="I893" i="14" s="1"/>
  <c r="I894" i="14" s="1"/>
  <c r="I895" i="14" s="1"/>
  <c r="I896" i="14" s="1"/>
  <c r="I897" i="14" s="1"/>
  <c r="I898" i="14" s="1"/>
  <c r="I899" i="14" s="1"/>
  <c r="I900" i="14" s="1"/>
  <c r="I901" i="14" s="1"/>
  <c r="I902" i="14" s="1"/>
  <c r="I903" i="14" s="1"/>
  <c r="I904" i="14" s="1"/>
  <c r="I905" i="14" s="1"/>
  <c r="I906" i="14" s="1"/>
  <c r="I907" i="14" s="1"/>
  <c r="I908" i="14" s="1"/>
  <c r="I909" i="14" s="1"/>
  <c r="I910" i="14" s="1"/>
  <c r="I911" i="14" s="1"/>
  <c r="I912" i="14" s="1"/>
  <c r="I913" i="14" s="1"/>
  <c r="I914" i="14" s="1"/>
  <c r="I915" i="14" s="1"/>
  <c r="I916" i="14" s="1"/>
  <c r="I917" i="14" s="1"/>
  <c r="I918" i="14" s="1"/>
  <c r="I919" i="14" s="1"/>
  <c r="I920" i="14" s="1"/>
  <c r="I921" i="14" s="1"/>
  <c r="I922" i="14" s="1"/>
  <c r="I923" i="14" s="1"/>
  <c r="I924" i="14" s="1"/>
  <c r="I925" i="14" s="1"/>
  <c r="I926" i="14" s="1"/>
  <c r="I927" i="14" s="1"/>
  <c r="I928" i="14" s="1"/>
  <c r="I929" i="14" s="1"/>
  <c r="I930" i="14" s="1"/>
  <c r="I931" i="14" s="1"/>
  <c r="I932" i="14" s="1"/>
  <c r="I933" i="14" s="1"/>
  <c r="I934" i="14" s="1"/>
  <c r="I935" i="14" s="1"/>
  <c r="I936" i="14" s="1"/>
  <c r="I937" i="14" s="1"/>
  <c r="I938" i="14" s="1"/>
  <c r="I939" i="14" s="1"/>
  <c r="I940" i="14" s="1"/>
  <c r="I941" i="14" s="1"/>
  <c r="I942" i="14" s="1"/>
  <c r="I943" i="14" s="1"/>
  <c r="I944" i="14" s="1"/>
  <c r="I945" i="14" s="1"/>
  <c r="I946" i="14" s="1"/>
  <c r="I947" i="14" s="1"/>
  <c r="I948" i="14" s="1"/>
  <c r="I949" i="14" s="1"/>
  <c r="I950" i="14" s="1"/>
  <c r="I951" i="14" s="1"/>
  <c r="I952" i="14" s="1"/>
  <c r="I953" i="14" s="1"/>
  <c r="I954" i="14" s="1"/>
  <c r="I955" i="14" s="1"/>
  <c r="I956" i="14" s="1"/>
  <c r="I957" i="14" s="1"/>
  <c r="I958" i="14" s="1"/>
  <c r="I959" i="14" s="1"/>
  <c r="I960" i="14" s="1"/>
  <c r="I961" i="14" s="1"/>
  <c r="I962" i="14" s="1"/>
  <c r="I963" i="14" s="1"/>
  <c r="I964" i="14" s="1"/>
  <c r="I965" i="14" s="1"/>
  <c r="I966" i="14" s="1"/>
  <c r="I967" i="14" s="1"/>
  <c r="I968" i="14" s="1"/>
  <c r="I969" i="14" s="1"/>
  <c r="I970" i="14" s="1"/>
  <c r="I971" i="14" s="1"/>
  <c r="I972" i="14" s="1"/>
  <c r="I973" i="14" s="1"/>
  <c r="I974" i="14" s="1"/>
  <c r="I975" i="14" s="1"/>
  <c r="I976" i="14" s="1"/>
  <c r="I977" i="14" s="1"/>
  <c r="I978" i="14" s="1"/>
  <c r="I979" i="14" s="1"/>
  <c r="I980" i="14" s="1"/>
  <c r="I981" i="14" s="1"/>
  <c r="I982" i="14" s="1"/>
  <c r="I983" i="14" s="1"/>
  <c r="I984" i="14" s="1"/>
  <c r="I985" i="14" s="1"/>
  <c r="I986" i="14" s="1"/>
  <c r="I987" i="14" s="1"/>
  <c r="I988" i="14" s="1"/>
  <c r="I989" i="14" s="1"/>
  <c r="I990" i="14" s="1"/>
  <c r="I991" i="14" s="1"/>
  <c r="I992" i="14" s="1"/>
  <c r="I993" i="14" s="1"/>
  <c r="I994" i="14" s="1"/>
  <c r="I995" i="14" s="1"/>
  <c r="I996" i="14" s="1"/>
  <c r="I997" i="14" s="1"/>
  <c r="I998" i="14" s="1"/>
  <c r="I999" i="14" s="1"/>
  <c r="I1000" i="14" s="1"/>
  <c r="I1001" i="14" s="1"/>
  <c r="I1002" i="14" s="1"/>
  <c r="I1003" i="14" s="1"/>
  <c r="I1004" i="14" s="1"/>
  <c r="I1005" i="14" s="1"/>
  <c r="I1006" i="14" s="1"/>
  <c r="I1007" i="14" s="1"/>
  <c r="I1008" i="14" s="1"/>
  <c r="I1009" i="14" s="1"/>
  <c r="I1010" i="14" s="1"/>
  <c r="I1011" i="14" s="1"/>
  <c r="I1012" i="14" s="1"/>
  <c r="I1013" i="14" s="1"/>
  <c r="I1014" i="14" s="1"/>
  <c r="I1015" i="14" s="1"/>
  <c r="I1016" i="14" s="1"/>
  <c r="I1017" i="14" s="1"/>
  <c r="I1018" i="14" s="1"/>
  <c r="I1019" i="14" s="1"/>
  <c r="I1020" i="14" s="1"/>
  <c r="I1021" i="14" s="1"/>
  <c r="I1022" i="14" s="1"/>
  <c r="I1023" i="14" s="1"/>
  <c r="I1024" i="14" s="1"/>
  <c r="I1025" i="14" s="1"/>
  <c r="I1026" i="14" s="1"/>
  <c r="I1027" i="14" s="1"/>
  <c r="I1028" i="14" s="1"/>
  <c r="I1029" i="14" s="1"/>
  <c r="I1030" i="14" s="1"/>
  <c r="I1031" i="14" s="1"/>
  <c r="I1032" i="14" s="1"/>
  <c r="I1033" i="14" s="1"/>
  <c r="I1034" i="14" s="1"/>
  <c r="I1035" i="14" s="1"/>
  <c r="I1036" i="14" s="1"/>
  <c r="I1037" i="14" s="1"/>
  <c r="I1038" i="14" s="1"/>
  <c r="I1039" i="14" s="1"/>
  <c r="I1040" i="14" s="1"/>
  <c r="I1041" i="14" s="1"/>
  <c r="I1042" i="14" s="1"/>
  <c r="I1043" i="14" s="1"/>
  <c r="I1044" i="14" s="1"/>
  <c r="I1045" i="14" s="1"/>
  <c r="I1046" i="14" s="1"/>
  <c r="I1047" i="14" s="1"/>
  <c r="I1048" i="14" s="1"/>
  <c r="I1049" i="14" s="1"/>
  <c r="I1050" i="14" s="1"/>
  <c r="I1051" i="14" s="1"/>
  <c r="I1052" i="14" s="1"/>
  <c r="I1053" i="14" s="1"/>
  <c r="I1054" i="14" s="1"/>
  <c r="I1055" i="14" s="1"/>
  <c r="I1056" i="14" s="1"/>
  <c r="I1057" i="14" s="1"/>
  <c r="I1058" i="14" s="1"/>
  <c r="I1059" i="14" s="1"/>
  <c r="I1060" i="14" s="1"/>
  <c r="I1061" i="14" s="1"/>
  <c r="I1062" i="14" s="1"/>
  <c r="I1063" i="14" s="1"/>
  <c r="I1064" i="14" s="1"/>
  <c r="I1065" i="14" s="1"/>
  <c r="I1066" i="14" s="1"/>
  <c r="I1067" i="14" s="1"/>
  <c r="I1068" i="14" s="1"/>
  <c r="I1069" i="14" s="1"/>
  <c r="I1070" i="14" s="1"/>
  <c r="I1071" i="14" s="1"/>
  <c r="I1072" i="14" s="1"/>
  <c r="I1073" i="14" s="1"/>
  <c r="I1074" i="14" s="1"/>
  <c r="I1075" i="14" s="1"/>
  <c r="I1076" i="14" s="1"/>
  <c r="I1077" i="14" s="1"/>
  <c r="I1078" i="14" s="1"/>
  <c r="I1079" i="14" s="1"/>
  <c r="I1080" i="14" s="1"/>
  <c r="I1081" i="14" s="1"/>
  <c r="I1082" i="14" s="1"/>
  <c r="I1083" i="14" s="1"/>
  <c r="I1084" i="14" s="1"/>
  <c r="I1085" i="14" s="1"/>
  <c r="I1086" i="14" s="1"/>
  <c r="I1087" i="14" s="1"/>
  <c r="I1088" i="14" s="1"/>
  <c r="I1089" i="14" s="1"/>
  <c r="I1090" i="14" s="1"/>
  <c r="I1091" i="14" s="1"/>
  <c r="I1092" i="14" s="1"/>
  <c r="I1093" i="14" s="1"/>
  <c r="I1094" i="14" s="1"/>
  <c r="I1095" i="14" s="1"/>
  <c r="I1096" i="14" s="1"/>
  <c r="I1097" i="14" s="1"/>
  <c r="I1098" i="14" s="1"/>
  <c r="I1099" i="14" s="1"/>
  <c r="I1100" i="14" s="1"/>
  <c r="I1101" i="14" s="1"/>
  <c r="I1102" i="14" s="1"/>
  <c r="I1103" i="14" s="1"/>
  <c r="I1104" i="14" s="1"/>
  <c r="I1105" i="14" s="1"/>
  <c r="I1106" i="14" s="1"/>
  <c r="I1107" i="14" s="1"/>
  <c r="I1108" i="14" s="1"/>
  <c r="I1109" i="14" s="1"/>
  <c r="I1110" i="14" s="1"/>
  <c r="I1111" i="14" s="1"/>
  <c r="I1112" i="14" s="1"/>
  <c r="I1113" i="14" s="1"/>
  <c r="I1114" i="14" s="1"/>
  <c r="I1115" i="14" s="1"/>
  <c r="I1116" i="14" s="1"/>
  <c r="I1117" i="14" s="1"/>
  <c r="I1118" i="14" s="1"/>
  <c r="I1119" i="14" s="1"/>
  <c r="I1120" i="14" s="1"/>
  <c r="I1121" i="14" s="1"/>
  <c r="I1122" i="14" s="1"/>
  <c r="I1123" i="14" s="1"/>
  <c r="I1124" i="14" s="1"/>
  <c r="I1125" i="14" s="1"/>
  <c r="I1126" i="14" s="1"/>
  <c r="I1127" i="14" s="1"/>
  <c r="I1128" i="14" s="1"/>
  <c r="I1129" i="14" s="1"/>
  <c r="I1130" i="14" s="1"/>
  <c r="I1131" i="14" s="1"/>
  <c r="I1132" i="14" s="1"/>
  <c r="I1133" i="14" s="1"/>
  <c r="I1134" i="14" s="1"/>
  <c r="I1135" i="14" s="1"/>
  <c r="I1136" i="14" s="1"/>
  <c r="I1137" i="14" s="1"/>
  <c r="I1138" i="14" s="1"/>
  <c r="I1139" i="14" s="1"/>
  <c r="I1140" i="14" s="1"/>
  <c r="I1141" i="14" s="1"/>
  <c r="I1142" i="14" s="1"/>
  <c r="I1143" i="14" s="1"/>
  <c r="I1144" i="14" s="1"/>
  <c r="I1145" i="14" s="1"/>
  <c r="I1146" i="14" s="1"/>
  <c r="I1147" i="14" s="1"/>
  <c r="I1148" i="14" s="1"/>
  <c r="I1149" i="14" s="1"/>
  <c r="I1150" i="14" s="1"/>
  <c r="I1151" i="14" s="1"/>
  <c r="I1152" i="14" s="1"/>
  <c r="I1153" i="14" s="1"/>
  <c r="I1154" i="14" s="1"/>
  <c r="I1155" i="14" s="1"/>
  <c r="I1156" i="14" s="1"/>
  <c r="I1157" i="14" s="1"/>
  <c r="I1158" i="14" s="1"/>
  <c r="I1159" i="14" s="1"/>
  <c r="I1160" i="14" s="1"/>
  <c r="I1161" i="14" s="1"/>
  <c r="I1162" i="14" s="1"/>
  <c r="I1163" i="14" s="1"/>
  <c r="I1164" i="14" s="1"/>
  <c r="I1165" i="14" s="1"/>
  <c r="I1166" i="14" s="1"/>
  <c r="I1167" i="14" s="1"/>
  <c r="I1168" i="14" s="1"/>
  <c r="I1169" i="14" s="1"/>
  <c r="I1170" i="14" s="1"/>
  <c r="I1171" i="14" s="1"/>
  <c r="I1172" i="14" s="1"/>
  <c r="I1173" i="14" s="1"/>
  <c r="I1174" i="14" s="1"/>
  <c r="I1175" i="14" s="1"/>
  <c r="I1176" i="14" s="1"/>
  <c r="I1177" i="14" s="1"/>
  <c r="I1178" i="14" s="1"/>
  <c r="I1179" i="14" s="1"/>
  <c r="I1180" i="14" s="1"/>
  <c r="I1181" i="14" s="1"/>
  <c r="I1182" i="14" s="1"/>
  <c r="I1183" i="14" s="1"/>
  <c r="I1184" i="14" s="1"/>
  <c r="I1185" i="14" s="1"/>
  <c r="I1186" i="14" s="1"/>
  <c r="I1187" i="14" s="1"/>
  <c r="I1188" i="14" s="1"/>
  <c r="I1189" i="14" s="1"/>
  <c r="I1190" i="14" s="1"/>
  <c r="I1191" i="14" s="1"/>
  <c r="I1192" i="14" s="1"/>
  <c r="I1193" i="14" s="1"/>
  <c r="I1194" i="14" s="1"/>
  <c r="I1195" i="14" s="1"/>
  <c r="I1196" i="14" s="1"/>
  <c r="I1197" i="14" s="1"/>
  <c r="I1198" i="14" s="1"/>
  <c r="I1199" i="14" s="1"/>
  <c r="I1200" i="14" s="1"/>
  <c r="I1201" i="14" s="1"/>
  <c r="I1202" i="14" s="1"/>
  <c r="I1203" i="14" s="1"/>
  <c r="I1204" i="14" s="1"/>
  <c r="I1205" i="14" s="1"/>
  <c r="I1206" i="14" s="1"/>
  <c r="I1207" i="14" s="1"/>
  <c r="I1208" i="14" s="1"/>
  <c r="I1209" i="14" s="1"/>
  <c r="I1210" i="14" s="1"/>
  <c r="I1211" i="14" s="1"/>
  <c r="I1212" i="14" s="1"/>
  <c r="I1213" i="14" s="1"/>
  <c r="I1214" i="14" s="1"/>
  <c r="I1215" i="14" s="1"/>
  <c r="I1216" i="14" s="1"/>
  <c r="I1217" i="14" s="1"/>
  <c r="I1218" i="14" s="1"/>
  <c r="I1219" i="14" s="1"/>
  <c r="I1220" i="14" s="1"/>
  <c r="I1221" i="14" s="1"/>
  <c r="I1222" i="14" s="1"/>
  <c r="I1223" i="14" s="1"/>
  <c r="I1224" i="14" s="1"/>
  <c r="I1225" i="14" s="1"/>
  <c r="I1226" i="14" s="1"/>
  <c r="I1227" i="14" s="1"/>
  <c r="I1228" i="14" s="1"/>
  <c r="I1229" i="14" s="1"/>
  <c r="I1230" i="14" s="1"/>
  <c r="I1231" i="14" s="1"/>
  <c r="I1232" i="14" s="1"/>
  <c r="I1233" i="14" s="1"/>
  <c r="I1234" i="14" s="1"/>
  <c r="I1235" i="14" s="1"/>
  <c r="I1236" i="14" s="1"/>
  <c r="I1237" i="14" s="1"/>
  <c r="I1238" i="14" s="1"/>
  <c r="I1239" i="14" s="1"/>
  <c r="I1240" i="14" s="1"/>
  <c r="I1241" i="14" s="1"/>
  <c r="I1242" i="14" s="1"/>
  <c r="I1243" i="14" s="1"/>
  <c r="I1244" i="14" s="1"/>
  <c r="I1245" i="14" s="1"/>
  <c r="I1246" i="14" s="1"/>
  <c r="I1247" i="14" s="1"/>
  <c r="I1248" i="14" s="1"/>
  <c r="I1249" i="14" s="1"/>
  <c r="I1250" i="14" s="1"/>
  <c r="I1251" i="14" s="1"/>
  <c r="I1252" i="14" s="1"/>
  <c r="I1253" i="14" s="1"/>
  <c r="I1254" i="14" s="1"/>
  <c r="I1255" i="14" s="1"/>
  <c r="I1256" i="14" s="1"/>
  <c r="I1257" i="14" s="1"/>
  <c r="I1258" i="14" s="1"/>
  <c r="I1259" i="14" s="1"/>
  <c r="I1260" i="14" s="1"/>
  <c r="I1261" i="14" s="1"/>
  <c r="I1262" i="14" s="1"/>
  <c r="I1263" i="14" s="1"/>
  <c r="I1264" i="14" s="1"/>
  <c r="I1265" i="14" s="1"/>
  <c r="I1266" i="14" s="1"/>
  <c r="I1267" i="14" s="1"/>
  <c r="I1268" i="14" s="1"/>
  <c r="I1269" i="14" s="1"/>
  <c r="I1270" i="14" s="1"/>
  <c r="I1271" i="14" s="1"/>
  <c r="I1272" i="14" s="1"/>
  <c r="I1273" i="14" s="1"/>
  <c r="I1274" i="14" s="1"/>
  <c r="I1275" i="14" s="1"/>
  <c r="I1276" i="14" s="1"/>
  <c r="I1277" i="14" s="1"/>
  <c r="I1278" i="14" s="1"/>
  <c r="I1279" i="14" s="1"/>
  <c r="I1280" i="14" s="1"/>
  <c r="I1281" i="14" s="1"/>
  <c r="I1282" i="14" s="1"/>
  <c r="I1283" i="14" s="1"/>
  <c r="I1284" i="14" s="1"/>
  <c r="I1285" i="14" s="1"/>
  <c r="I1286" i="14" s="1"/>
  <c r="I1287" i="14" s="1"/>
  <c r="I1288" i="14" s="1"/>
  <c r="I1289" i="14" s="1"/>
  <c r="I1290" i="14" s="1"/>
  <c r="I1291" i="14" s="1"/>
  <c r="I1292" i="14" s="1"/>
  <c r="I1293" i="14" s="1"/>
  <c r="I1294" i="14" s="1"/>
  <c r="I1295" i="14" s="1"/>
  <c r="I1296" i="14" s="1"/>
  <c r="I1297" i="14" s="1"/>
  <c r="I1298" i="14" s="1"/>
  <c r="I1299" i="14" s="1"/>
  <c r="I1300" i="14" s="1"/>
  <c r="I1301" i="14" s="1"/>
  <c r="I1302" i="14" s="1"/>
  <c r="I1303" i="14" s="1"/>
  <c r="I1304" i="14" s="1"/>
  <c r="I1305" i="14" s="1"/>
  <c r="I1306" i="14" s="1"/>
  <c r="I1307" i="14" s="1"/>
  <c r="I1308" i="14" s="1"/>
  <c r="I1309" i="14" s="1"/>
  <c r="I1310" i="14" s="1"/>
  <c r="I1311" i="14" s="1"/>
  <c r="I1312" i="14" s="1"/>
  <c r="I1313" i="14" s="1"/>
  <c r="I1314" i="14" s="1"/>
  <c r="I1315" i="14" s="1"/>
  <c r="I1316" i="14" s="1"/>
  <c r="I1317" i="14" s="1"/>
  <c r="I1318" i="14" s="1"/>
  <c r="I1319" i="14" s="1"/>
  <c r="I1320" i="14" s="1"/>
  <c r="I1321" i="14" s="1"/>
  <c r="I1322" i="14" s="1"/>
  <c r="I1323" i="14" s="1"/>
  <c r="I1324" i="14" s="1"/>
  <c r="I1325" i="14" s="1"/>
  <c r="I1326" i="14" s="1"/>
  <c r="I1327" i="14" s="1"/>
  <c r="I1328" i="14" s="1"/>
  <c r="I1329" i="14" s="1"/>
  <c r="I1330" i="14" s="1"/>
  <c r="I1331" i="14" s="1"/>
  <c r="I1332" i="14" s="1"/>
  <c r="I1333" i="14" s="1"/>
  <c r="I1334" i="14" s="1"/>
  <c r="I1335" i="14" s="1"/>
  <c r="I1336" i="14" s="1"/>
  <c r="I1337" i="14" s="1"/>
  <c r="I1338" i="14" s="1"/>
  <c r="I1339" i="14" s="1"/>
  <c r="I1340" i="14" s="1"/>
  <c r="I1341" i="14" s="1"/>
  <c r="I1342" i="14" s="1"/>
  <c r="I1343" i="14" s="1"/>
  <c r="I1344" i="14" s="1"/>
  <c r="I1345" i="14" s="1"/>
  <c r="I1346" i="14" s="1"/>
  <c r="I1347" i="14" s="1"/>
  <c r="I1348" i="14" s="1"/>
  <c r="I1349" i="14" s="1"/>
  <c r="I1350" i="14" s="1"/>
  <c r="I1351" i="14" s="1"/>
  <c r="I1352" i="14" s="1"/>
  <c r="I1353" i="14" s="1"/>
  <c r="I1354" i="14" s="1"/>
  <c r="I1355" i="14" s="1"/>
  <c r="I1356" i="14" s="1"/>
  <c r="I1357" i="14" s="1"/>
  <c r="I1358" i="14" s="1"/>
  <c r="I1359" i="14" s="1"/>
  <c r="I1360" i="14" s="1"/>
  <c r="I1361" i="14" s="1"/>
  <c r="I1362" i="14" s="1"/>
  <c r="I1363" i="14" s="1"/>
  <c r="I1364" i="14" s="1"/>
  <c r="I1365" i="14" s="1"/>
  <c r="I1366" i="14" s="1"/>
  <c r="I1367" i="14" s="1"/>
  <c r="I1368" i="14" s="1"/>
  <c r="I1369" i="14" s="1"/>
  <c r="I1370" i="14" s="1"/>
  <c r="I1371" i="14" s="1"/>
  <c r="I1372" i="14" s="1"/>
  <c r="I1373" i="14" s="1"/>
  <c r="I1374" i="14" s="1"/>
  <c r="I1375" i="14" s="1"/>
  <c r="I1376" i="14" s="1"/>
  <c r="I1377" i="14" s="1"/>
  <c r="I1378" i="14" s="1"/>
  <c r="I1379" i="14" s="1"/>
  <c r="I1380" i="14" s="1"/>
  <c r="I1381" i="14" s="1"/>
  <c r="I1382" i="14" s="1"/>
  <c r="I1383" i="14" s="1"/>
  <c r="I1384" i="14" s="1"/>
  <c r="I1385" i="14" s="1"/>
  <c r="I1386" i="14" s="1"/>
  <c r="I1387" i="14" s="1"/>
  <c r="I1388" i="14" s="1"/>
  <c r="I1389" i="14" s="1"/>
  <c r="I1390" i="14" s="1"/>
  <c r="I1391" i="14" s="1"/>
  <c r="I1392" i="14" s="1"/>
  <c r="I1393" i="14" s="1"/>
  <c r="I1394" i="14" s="1"/>
  <c r="I1395" i="14" s="1"/>
  <c r="I1396" i="14" s="1"/>
  <c r="I1397" i="14" s="1"/>
  <c r="I1398" i="14" s="1"/>
  <c r="I1399" i="14" s="1"/>
  <c r="I1400" i="14" s="1"/>
  <c r="I1401" i="14" s="1"/>
  <c r="I1402" i="14" s="1"/>
  <c r="I1403" i="14" s="1"/>
  <c r="I1404" i="14" s="1"/>
  <c r="I1405" i="14" s="1"/>
  <c r="I1406" i="14" s="1"/>
  <c r="I1407" i="14" s="1"/>
  <c r="I1408" i="14" s="1"/>
  <c r="I1409" i="14" s="1"/>
  <c r="I1410" i="14" s="1"/>
  <c r="I1411" i="14" s="1"/>
  <c r="I1412" i="14" s="1"/>
  <c r="I1413" i="14" s="1"/>
  <c r="I1414" i="14" s="1"/>
  <c r="I1415" i="14" s="1"/>
  <c r="I1416" i="14" s="1"/>
  <c r="I1417" i="14" s="1"/>
  <c r="I1418" i="14" s="1"/>
  <c r="I1419" i="14" s="1"/>
  <c r="I1420" i="14" s="1"/>
  <c r="I1421" i="14" s="1"/>
  <c r="I1422" i="14" s="1"/>
  <c r="I1423" i="14" s="1"/>
  <c r="I1424" i="14" s="1"/>
  <c r="I1425" i="14" s="1"/>
  <c r="I1426" i="14" s="1"/>
  <c r="I1427" i="14" s="1"/>
  <c r="I1428" i="14" s="1"/>
  <c r="I1429" i="14" s="1"/>
  <c r="I1430" i="14" s="1"/>
  <c r="I1431" i="14" s="1"/>
  <c r="I1432" i="14" s="1"/>
  <c r="I1433" i="14" s="1"/>
  <c r="I1434" i="14" s="1"/>
  <c r="I1435" i="14" s="1"/>
  <c r="I1436" i="14" s="1"/>
  <c r="I1437" i="14" s="1"/>
  <c r="I1438" i="14" s="1"/>
  <c r="I1439" i="14" s="1"/>
  <c r="I1440" i="14" s="1"/>
  <c r="I1441" i="14" s="1"/>
  <c r="I1442" i="14" s="1"/>
  <c r="I1443" i="14" s="1"/>
  <c r="I1444" i="14" s="1"/>
  <c r="I1445" i="14" s="1"/>
  <c r="I1446" i="14" s="1"/>
  <c r="I1447" i="14" s="1"/>
  <c r="I1448" i="14" s="1"/>
  <c r="I1449" i="14" s="1"/>
  <c r="I1450" i="14" s="1"/>
  <c r="I1451" i="14" s="1"/>
  <c r="I1452" i="14" s="1"/>
  <c r="I1453" i="14" s="1"/>
  <c r="I1454" i="14" s="1"/>
  <c r="I1455" i="14" s="1"/>
  <c r="I1456" i="14" s="1"/>
  <c r="I1457" i="14" s="1"/>
  <c r="I1458" i="14" s="1"/>
  <c r="I1459" i="14" s="1"/>
  <c r="I1460" i="14" s="1"/>
  <c r="I1461" i="14" s="1"/>
  <c r="I1462" i="14" s="1"/>
  <c r="I1463" i="14" s="1"/>
  <c r="I1464" i="14" s="1"/>
  <c r="I1465" i="14" s="1"/>
  <c r="I1466" i="14" s="1"/>
  <c r="I1467" i="14" s="1"/>
  <c r="I1468" i="14" s="1"/>
  <c r="I1469" i="14" s="1"/>
  <c r="I1470" i="14" s="1"/>
  <c r="I1471" i="14" s="1"/>
  <c r="I1472" i="14" s="1"/>
  <c r="I1473" i="14" s="1"/>
  <c r="I1474" i="14" s="1"/>
  <c r="I1475" i="14" s="1"/>
  <c r="I1476" i="14" s="1"/>
  <c r="I1477" i="14" s="1"/>
  <c r="I1478" i="14" s="1"/>
  <c r="I1479" i="14" s="1"/>
  <c r="I1480" i="14" s="1"/>
  <c r="I1481" i="14" s="1"/>
  <c r="I1482" i="14" s="1"/>
  <c r="I1483" i="14" s="1"/>
  <c r="I1484" i="14" s="1"/>
  <c r="I1485" i="14" s="1"/>
  <c r="I1486" i="14" s="1"/>
  <c r="I1487" i="14" s="1"/>
  <c r="I1488" i="14" s="1"/>
  <c r="I1489" i="14" s="1"/>
  <c r="I1490" i="14" s="1"/>
  <c r="I1491" i="14" s="1"/>
  <c r="I1492" i="14" s="1"/>
  <c r="I1493" i="14" s="1"/>
  <c r="I1494" i="14" s="1"/>
  <c r="I1495" i="14" s="1"/>
  <c r="I1496" i="14" s="1"/>
  <c r="I1497" i="14" s="1"/>
  <c r="I1498" i="14" s="1"/>
  <c r="I1499" i="14" s="1"/>
  <c r="I1500" i="14" s="1"/>
  <c r="I1501" i="14" s="1"/>
  <c r="I1502" i="14" s="1"/>
  <c r="I1503" i="14" s="1"/>
  <c r="I1504" i="14" s="1"/>
  <c r="I1505" i="14" s="1"/>
  <c r="I1506" i="14" s="1"/>
  <c r="I1507" i="14" s="1"/>
  <c r="I1508" i="14" s="1"/>
  <c r="I1509" i="14" s="1"/>
  <c r="I1510" i="14" s="1"/>
  <c r="I1511" i="14" s="1"/>
  <c r="I1512" i="14" s="1"/>
  <c r="I1513" i="14" s="1"/>
  <c r="I1514" i="14" s="1"/>
  <c r="I1515" i="14" s="1"/>
  <c r="I1516" i="14" s="1"/>
  <c r="I1517" i="14" s="1"/>
  <c r="I1518" i="14" s="1"/>
  <c r="I1519" i="14" s="1"/>
  <c r="I1520" i="14" s="1"/>
  <c r="I1521" i="14" s="1"/>
  <c r="I1522" i="14" s="1"/>
  <c r="I1523" i="14" s="1"/>
  <c r="I1524" i="14" s="1"/>
  <c r="I1525" i="14" s="1"/>
  <c r="I1526" i="14" s="1"/>
  <c r="I1527" i="14" s="1"/>
  <c r="I1528" i="14" s="1"/>
  <c r="I1529" i="14" s="1"/>
  <c r="I1530" i="14" s="1"/>
  <c r="I1531" i="14" s="1"/>
  <c r="I1532" i="14" s="1"/>
  <c r="I1533" i="14" s="1"/>
  <c r="I1534" i="14" s="1"/>
  <c r="I1535" i="14" s="1"/>
  <c r="I1536" i="14" s="1"/>
  <c r="I1537" i="14" s="1"/>
  <c r="I1538" i="14" s="1"/>
  <c r="I1539" i="14" s="1"/>
  <c r="I1540" i="14" s="1"/>
  <c r="I1541" i="14" s="1"/>
  <c r="I1542" i="14" s="1"/>
  <c r="I1543" i="14" s="1"/>
  <c r="I1544" i="14" s="1"/>
  <c r="I1545" i="14" s="1"/>
  <c r="I1546" i="14" s="1"/>
  <c r="I1547" i="14" s="1"/>
  <c r="I1548" i="14" s="1"/>
  <c r="I1549" i="14" s="1"/>
  <c r="I1550" i="14" s="1"/>
  <c r="I1551" i="14" s="1"/>
  <c r="I1552" i="14" s="1"/>
  <c r="I1553" i="14" s="1"/>
  <c r="I1554" i="14" s="1"/>
  <c r="I1555" i="14" s="1"/>
  <c r="I1556" i="14" s="1"/>
  <c r="I1557" i="14" s="1"/>
  <c r="I1558" i="14" s="1"/>
  <c r="I1559" i="14" s="1"/>
  <c r="I1560" i="14" s="1"/>
  <c r="I1561" i="14" s="1"/>
  <c r="I1562" i="14" s="1"/>
  <c r="I1563" i="14" s="1"/>
  <c r="I1564" i="14" s="1"/>
  <c r="I1565" i="14" s="1"/>
  <c r="I1566" i="14" s="1"/>
  <c r="I1567" i="14" s="1"/>
  <c r="I1568" i="14" s="1"/>
  <c r="I1569" i="14" s="1"/>
  <c r="I1570" i="14" s="1"/>
  <c r="I1571" i="14" s="1"/>
  <c r="I1572" i="14" s="1"/>
  <c r="I1573" i="14" s="1"/>
  <c r="I1574" i="14" s="1"/>
  <c r="I1575" i="14" s="1"/>
  <c r="I1576" i="14" s="1"/>
  <c r="I1577" i="14" s="1"/>
  <c r="I1578" i="14" s="1"/>
  <c r="I1579" i="14" s="1"/>
  <c r="I1580" i="14" s="1"/>
  <c r="I1581" i="14" s="1"/>
  <c r="I1582" i="14" s="1"/>
  <c r="I1583" i="14" s="1"/>
  <c r="I1584" i="14" s="1"/>
  <c r="I1585" i="14" s="1"/>
  <c r="I1586" i="14" s="1"/>
  <c r="I1587" i="14" s="1"/>
  <c r="I1588" i="14" s="1"/>
  <c r="I1589" i="14" s="1"/>
  <c r="I1590" i="14" s="1"/>
  <c r="I1591" i="14" s="1"/>
  <c r="I1592" i="14" s="1"/>
  <c r="I1593" i="14" s="1"/>
  <c r="I1594" i="14" s="1"/>
  <c r="I1595" i="14" s="1"/>
  <c r="I1596" i="14" s="1"/>
  <c r="I1597" i="14" s="1"/>
  <c r="I1598" i="14" s="1"/>
  <c r="I1599" i="14" s="1"/>
  <c r="I1600" i="14" s="1"/>
  <c r="I1601" i="14" s="1"/>
  <c r="I1602" i="14" s="1"/>
  <c r="I1603" i="14" s="1"/>
  <c r="I1604" i="14" s="1"/>
  <c r="I1605" i="14" s="1"/>
  <c r="I1606" i="14" s="1"/>
  <c r="I1607" i="14" s="1"/>
  <c r="I1608" i="14" s="1"/>
  <c r="I1609" i="14" s="1"/>
  <c r="I1610" i="14" s="1"/>
  <c r="I1611" i="14" s="1"/>
  <c r="I1612" i="14" s="1"/>
  <c r="I1613" i="14" s="1"/>
  <c r="I1614" i="14" s="1"/>
  <c r="I1615" i="14" s="1"/>
  <c r="I1616" i="14" s="1"/>
  <c r="I1617" i="14" s="1"/>
  <c r="I1618" i="14" s="1"/>
  <c r="I1619" i="14" s="1"/>
  <c r="I1620" i="14" s="1"/>
  <c r="I1621" i="14" s="1"/>
  <c r="I1622" i="14" s="1"/>
  <c r="I1623" i="14" s="1"/>
  <c r="I1624" i="14" s="1"/>
  <c r="I1625" i="14" s="1"/>
  <c r="I1626" i="14" s="1"/>
  <c r="I1627" i="14" s="1"/>
  <c r="I1628" i="14" s="1"/>
  <c r="I1629" i="14" s="1"/>
  <c r="I1630" i="14" s="1"/>
  <c r="I1631" i="14" s="1"/>
  <c r="I1632" i="14" s="1"/>
  <c r="I1633" i="14" s="1"/>
  <c r="I1634" i="14" s="1"/>
  <c r="I1635" i="14" s="1"/>
  <c r="I1636" i="14" s="1"/>
  <c r="I1637" i="14" s="1"/>
  <c r="I1638" i="14" s="1"/>
  <c r="I1639" i="14" s="1"/>
  <c r="I1640" i="14" s="1"/>
  <c r="I1641" i="14" s="1"/>
  <c r="I1642" i="14" s="1"/>
  <c r="I1643" i="14" s="1"/>
  <c r="I1644" i="14" s="1"/>
  <c r="I1645" i="14" s="1"/>
  <c r="I1646" i="14" s="1"/>
  <c r="I1647" i="14" s="1"/>
  <c r="I1648" i="14" s="1"/>
  <c r="I1649" i="14" s="1"/>
  <c r="I1650" i="14" s="1"/>
  <c r="I1651" i="1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<sst xmlns="http://schemas.openxmlformats.org/spreadsheetml/2006/main" count="779" uniqueCount="146">
  <si>
    <t>IF MACRO-ENABLED, put this on Workbook level and</t>
  </si>
  <si>
    <t>Add this module</t>
  </si>
  <si>
    <t>Private Sub Workbook_BeforeSave(ByVal SaveAsUI As Boolean, Cancel As Boolean)
    On Error Resume Next
    If Worksheets("Programmer").Range("E24") &lt; Worksheets("Programmer").Range("G25") Then
        AllData
    End If
End Sub
Private Sub Workbook_Open()
    On Error Resume Next
    If Worksheets("Programmer").Range("E24") &lt; Worksheets("Programmer").Range("G25") Then
        AllData
    End If
    Worksheets("Instructions").Select
End Sub</t>
  </si>
  <si>
    <t>Sub AllData()
Dim records As Integer
records = Worksheets("Programmer").Range("G25").Value2
    With Worksheets("AllData")
        Application.ScreenUpdating = False
        .Cells.Clear
        .Range("A1").Value2 = "Index"
        .Range("B1").Value2 = "Cycle"
        .Range("C1").Value2 = "Student ID"
        .Range("D1").Value2 = "Date(s) of referral"
        .Range("E1").Value2 = "Referring teacher name(s)"
        .Range("F1").Value2 = "Number of Teacher Referrals for this student this cycle"
        .Range("G1").Value2 = "Number of Counseling Sessions with this student this cycle"
        .Range("H1").Value2 = "Did you (or would you?) refer this student to a mental health provider (this cycle)?"
        .Range("I1").Value2 = "CountUnique"
        .Range("J1").Value2 = "CountInstances"
        .Range("K1").Value2 = "Summer"
        .Range("L1").Value2 = "MH_Cycle 1"
        .Range("M1").Value2 = "MH_Cycle 2"
        .Range("N1").Value2 = "MH_Cycle 3"
        .Range("O1").Value2 = "MH_Cycle 4"
        .Range("P1").Value2 = "MH_Cycle 5"
        .Range("Q1").Value2 = "MH_Cycle 6"
        .Range("R1").Value2 = "MH_Cycle 7"
        .Range("S1").Value2 = "MH_Cycle 8"
        .Range("T1").Value2 = "MH_Cycle 9"
        .Range("U1").Value2 = "MH_Cycle 10"
        .Range("V1").Value2 = "MH_Cycle 11"
        .Range("W1").Value2 = "CountCycles_MH"
        .Range("X1").Value2 = "MH_TOTALOnBeforeThisCycle"
        'A Index
        .Range("A2:A" &amp; records + 1).Formula = "=ROWS($A$2:$A2)"
        'B Cycle
        .Range("B2:B" &amp; records + 1).Formula = "=IF(ISERROR(VLOOKUP(A2,'Summer'!L$11:L$500,1,FALSE)),IF(ISERROR(VLOOKUP(A2,'Cycle 1'!L$11:L$500,1,FALSE)),IF(ISERROR(VLOOKUP(A2,'Cycle 2'!L$11:L$500,1,FALSE)),IF(ISERROR(VLOOKUP(A2,'Cycle 3'!L$11:L$500,1,FALSE)),IF(ISERROR(VLOOKUP(A2,'Cycle 4'!L$11:L$500,1,FALSE)),IF(ISERROR(VLOOKUP(A2,'Cycle 5'!L$11:L$500,1,FALSE)),IF(ISERROR(VLOOKUP(A2,'Cycle 6'!L$11:L$500,1,FALSE)),IF(ISERROR(VLOOKUP(A2,'Cycle 7'!L$11:L$500,1,FALSE)),IF(ISERROR(VLOOKUP(A2,'Cycle 8'!L$11:L$500,1,FALSE)),IF(ISERROR(VLOOKUP(A2,'Cycle 9'!L$11:L$500,1,FALSE)),IF(ISERROR(VLOOKUP(A2,'Cycle 10'!L$11:L$500,1,FALSE)),IF(ISERROR(VLOOKUP(A2,'Cycle 11'!L$11:L$500,1,FALSE)),"""",""Cycle 11""),""Cycle 10""),""Cycle 9""),""Cycle 8""),""Cycle 7""),""Cycle 6""),""Cycle 5""),""Cycle 4""),""Cycle 3""),""Cycle 2""),""Cycle 1""),""Summer"")"
        'C:H Student ID through mental health
        '.Range("C2:H" &amp; records + 1).Formula = "=IFERROR(IFERROR(IFERROR(IFERROR(IFERROR(IFERROR(IFERROR(IFERROR(IFERROR(IFERROR(IFERROR(IFERROR(INDEX('Summer'!$b$10:$b$999,MATCH($A2,'Summer'!$L$10:$L$999,0),1),INDEX('Cycle 1'!$b$10:$b$999,MATCH($A2,'Cycle 1'!$L$10:$L$999,0),1)),INDEX('Cycle 2'!$b$10:$b$999,MATCH($A2,'Cycle 2'!$L$10:$L$999,0),1)),INDEX('Cycle 3'!$b$10:$b$999,MATCH($A2,'Cycle 3'!$L$10:$L$999,0),1)),INDEX('Cycle 4'!$b$10:$b$999,MATCH($A2,'Cycle 4'!$L$10:$L$999,0),1)),INDEX('Cycle 5'!$b$10:$b$999,MATCH($A2,'Cycle 5'!$L$10:$L$999,0),1)),INDEX('Cycle 6'!$b$10:$b$999,MATCH($A2,'Cycle 6'!$L$10:$L$999,0),1)),INDEX('Cycle 7'!$b$10:$b$999,MATCH($A2,'Cycle 7'!$L$10:$L$999,0),1)),INDEX('Cycle 8'!$b$10:$b$999,MATCH($A2,'Cycle 8'!$L$10:$L$999,0),1)),INDEX('Cycle 9'!$b$10:$b$999,MATCH($A2,'Cycle 9'!$L$10:$L$999,0),1)),INDEX('Cycle 10'!$b$10:$b$999,MATCH($A2,'Cycle 10'!$L$10:$L$999,0),1)),INDEX('Cycle 11'!$b$10:$b$999,MATCH($A2,'Cycle 11'!$L$10:$L$999,0),1)),"""")"
        'C:H Student ID through mental health
        .Range("C2:H" &amp; records + 1).Formula = "=IF(IFERROR(IFERROR(IFERROR(IFERROR(IFERROR(IFERROR(IFERROR(IFERROR(IFERROR(IFERROR(IFERROR(IFERROR(" &amp; _
        "INDEX('Summer'!B$10:B$999,MATCH($A2,'Summer'!$L$10:$L$999,0),1),INDEX('Cycle 1'!B$10:B$999,MATCH($A2,'Cycle 1'!$L$10:$L$999,0),1))," &amp; _
        "INDEX('Cycle 2'!B$10:B$999,MATCH($A2,'Cycle 2'!$L$10:$L$999,0),1)),INDEX('Cycle 3'!B$10:B$999,MATCH($A2,'Cycle 3'!$L$10:$L$999,0),1))," &amp; _
        "INDEX('Cycle 4'!B$10:B$999,MATCH($A2,'Cycle 4'!$L$10:$L$999,0),1)),INDEX('Cycle 5'!B$10:B$999,MATCH($A2,'Cycle 5'!$L$10:$L$999,0),1))," &amp; _
        "INDEX('Cycle 6'!B$10:B$999,MATCH($A2,'Cycle 6'!$L$10:$L$999,0),1)),INDEX('Cycle 7'!B$10:B$999,MATCH($A2,'Cycle 7'!$L$10:$L$999,0),1))," &amp; _
        "INDEX('Cycle 8'!B$10:B$999,MATCH($A2,'Cycle 8'!$L$10:$L$999,0),1)),INDEX('Cycle 9'!B$10:B$999,MATCH($A2,'Cycle 9'!$L$10:$L$999,0),1))," &amp; _
        "INDEX('Cycle 10'!B$10:B$999,MATCH($A2,'Cycle 10'!$L$10:$L$999,0),1)),INDEX('Cycle 11'!B$10:B$999,MATCH($A2,'Cycle 11'!$L$10:$L$999,0),1)),"""")="""",""""," &amp; _
        "IFERROR(IFERROR(IFERROR(IFERROR(IFERROR(IFERROR(IFERROR(IFERROR(IFERROR(IFERROR(IFERROR(IFERROR(INDEX('Summer'!B$10:B$999,MATCH($A2,'Summer'!$L$10:$L$999,0),1)," &amp; _
        "INDEX('Cycle 1'!B$10:B$999,MATCH($A2,'Cycle 1'!$L$10:$L$999,0),1)),INDEX('Cycle 2'!B$10:B$999,MATCH($A2,'Cycle 2'!$L$10:$L$999,0),1))," &amp; _
        "INDEX('Cycle 3'!B$10:B$999,MATCH($A2,'Cycle 3'!$L$10:$L$999,0),1)),INDEX('Cycle 4'!B$10:B$999,MATCH($A2,'Cycle 4'!$L$10:$L$999,0),1))," &amp; _
        "INDEX('Cycle 5'!B$10:B$999,MATCH($A2,'Cycle 5'!$L$10:$L$999,0),1)),INDEX('Cycle 6'!B$10:B$999,MATCH($A2,'Cycle 6'!$L$10:$L$999,0),1))," &amp; _
        "INDEX('Cycle 7'!B$10:B$999,MATCH($A2,'Cycle 7'!$L$10:$L$999,0),1)),INDEX('Cycle 8'!B$10:B$999,MATCH($A2,'Cycle 8'!$L$10:$L$999,0),1))," &amp; _
        "INDEX('Cycle 9'!B$10:B$999,MATCH($A2,'Cycle 9'!$L$10:$L$999,0),1)),INDEX('Cycle 10'!B$10:B$999,MATCH($A2,'Cycle 10'!$L$10:$L$999,0),1))," &amp; _
        "INDEX('Cycle 11'!B$10:B$999,MATCH($A2,'Cycle 11'!$L$10:$L$999,0),1)),""""))"
        'I Count Unique
        .Range("I2:I" &amp; records + 1).Formula = "=IFERROR(IF(C2="""",MAX(I$1:I1),IF(ROW(C$2)=ROW(C2),1,IF(ISERROR(VLOOKUP(C2,C1:C$2,1,FALSE)),MAX(I1:I$1)+1,MAX(I1:I$1)))),"""")"
        'J CountInstances
        .Range("J2:J" &amp; records + 1).Formula = "=IF(H2="""","""",COUNTIFS(C:C,C2))"
        'K MH_Summer through MH_Cycle 11
        .Range("K2:V" &amp; records + 1).Formula = "=IF($H2="""","""",COUNTIFS($C:$C,$C2,$H:$H,""Yes"",$B:$B,SUBSTITUTE(K$1,""MH_"","""")))"
        'W CountCycles_MH
        .Range("W2:W" &amp; records + 1).Formula = "=IF($H2="""","""",SUM(K2:V2))"
        'X MH_TOTALOnBeforeThisCycle
        .Range("X2:X" &amp; records + 1).Formula = "=IF(OR(H2=""No"",H2=""""),0,IF(COUNTIFS(H$2:H2,""Yes"",C$2:C2,C2)&gt;1,0,COUNTIFS(H$2:H2,""Yes"",C$2:C2,C2)))+IF(X1=$X$1,0,X1)"
        '
        '.Range("A2:X" &amp; records + 1).Value2 = .Range("A2:X" &amp; records + 1).Value2
        Application.ScreenUpdating = True
    End With
    'MsgBox "The Summary Data has now been updated"
End Sub</t>
  </si>
  <si>
    <t>v</t>
  </si>
  <si>
    <t>v14</t>
  </si>
  <si>
    <t>released to team</t>
  </si>
  <si>
    <t>v18.7</t>
  </si>
  <si>
    <t>moved table on header tab to far left</t>
  </si>
  <si>
    <t>added 50 rows to each cycle so now allows data entry up to 150 rows per cycle</t>
  </si>
  <si>
    <t>Cycles</t>
  </si>
  <si>
    <t>Rows Used This Cycle</t>
  </si>
  <si>
    <t>Cum Rows</t>
  </si>
  <si>
    <t>Rows before</t>
  </si>
  <si>
    <t>v22</t>
  </si>
  <si>
    <t>each tab had table only for 100 rows, needed to be 150 rows</t>
  </si>
  <si>
    <t>Summer *</t>
  </si>
  <si>
    <t>cycle 4 tab was missing formulas past row 50, filled in rest</t>
  </si>
  <si>
    <t>Cycle 1</t>
  </si>
  <si>
    <t>manually forced AllData tab to include 1650 rows (150 * 11 cycles)</t>
  </si>
  <si>
    <t>Cycle 2</t>
  </si>
  <si>
    <t>adjusted row heights in Instructions tab so at 80% zoom not losing text to bad wrap</t>
  </si>
  <si>
    <t>Cycle 3</t>
  </si>
  <si>
    <t>v23</t>
  </si>
  <si>
    <t>remove xlsm and make it xlsx</t>
  </si>
  <si>
    <t>Cycle 4</t>
  </si>
  <si>
    <t>Cycle 5</t>
  </si>
  <si>
    <t>Cycle 6</t>
  </si>
  <si>
    <t>Cycle 7</t>
  </si>
  <si>
    <t>Cycle 8</t>
  </si>
  <si>
    <t>YesNo</t>
  </si>
  <si>
    <t>Cycle 9</t>
  </si>
  <si>
    <t>Yes</t>
  </si>
  <si>
    <t>Cycle 10</t>
  </si>
  <si>
    <t>No</t>
  </si>
  <si>
    <t>Cycle 11</t>
  </si>
  <si>
    <t>Total</t>
  </si>
  <si>
    <t>… put this on Header tab… and…</t>
  </si>
  <si>
    <t>Rows in AllData</t>
  </si>
  <si>
    <t>Private Sub Worksheet_Change(ByVal Target As Range)
    Dim KeyCell_1 As Range
    Set KeyCell_1 = Worksheets("Header").Range("C6") ' Number of cycles
        'User will enter or select a Student ID in KeyCell_1
        If Not Application.Intersect(KeyCell_1, Range(Target.Address)) Is Nothing Then
            ShowHideTabs KeyCell_1.Value2
        End If
End Sub</t>
  </si>
  <si>
    <t>AllData tab should have this many rows:</t>
  </si>
  <si>
    <t>Index</t>
  </si>
  <si>
    <t>Cycle</t>
  </si>
  <si>
    <t>Student ID</t>
  </si>
  <si>
    <t>Date(s) of referral</t>
  </si>
  <si>
    <t>Referring teacher name(s)</t>
  </si>
  <si>
    <t>Number of Teacher Referrals for this student this cycle</t>
  </si>
  <si>
    <t>Number of Counseling Sessions with this student this cycle</t>
  </si>
  <si>
    <t>Did you (or would you?) refer this student to a mental health provider (this cycle)?</t>
  </si>
  <si>
    <t>CountUnique</t>
  </si>
  <si>
    <t>CountInstances</t>
  </si>
  <si>
    <t>Summer</t>
  </si>
  <si>
    <t>MH_Cycle 1</t>
  </si>
  <si>
    <t>MH_Cycle 2</t>
  </si>
  <si>
    <t>MH_Cycle 3</t>
  </si>
  <si>
    <t>MH_Cycle 4</t>
  </si>
  <si>
    <t>MH_Cycle 5</t>
  </si>
  <si>
    <t>MH_Cycle 6</t>
  </si>
  <si>
    <t>MH_Cycle 7</t>
  </si>
  <si>
    <t>MH_Cycle 8</t>
  </si>
  <si>
    <t>MH_Cycle 9</t>
  </si>
  <si>
    <t>MH_Cycle 10</t>
  </si>
  <si>
    <t>MH_Cycle 11</t>
  </si>
  <si>
    <t>CountCycles_MH</t>
  </si>
  <si>
    <t>MH_TOTALOnBeforeThisCycle</t>
  </si>
  <si>
    <t>School Counselor Data Collection Tool: Instructions</t>
  </si>
  <si>
    <t xml:space="preserve">The HWC School Counselor Workbook serves as a data monitoring and reporting resource for schools that implement the Handle With Care program. </t>
  </si>
  <si>
    <t xml:space="preserve">
</t>
  </si>
  <si>
    <t>Overview</t>
  </si>
  <si>
    <t>Save the file</t>
  </si>
  <si>
    <t>Save the file in a secure location. You may want to use the following naming convention: HWC School Counselor Workbook_LastnameCounselor1_YEAR.</t>
  </si>
  <si>
    <t>Tool Functionality</t>
  </si>
  <si>
    <r>
      <t xml:space="preserve">1. </t>
    </r>
    <r>
      <rPr>
        <b/>
        <sz val="11"/>
        <color theme="1"/>
        <rFont val="Calibri"/>
        <family val="2"/>
        <scheme val="minor"/>
      </rPr>
      <t xml:space="preserve"> All data entry happens ONLY in cells designated as data entry cells. </t>
    </r>
    <r>
      <rPr>
        <sz val="11"/>
        <color theme="1"/>
        <rFont val="Calibri"/>
        <family val="2"/>
        <scheme val="minor"/>
      </rPr>
      <t>The cells on each tab that are designated as data entry cells are identified at the top of each tab in cell A2. Cell A2 contains text that reads “Data entry cells on this tab” with a range of cells (if any) identified. You may also notice that those data entry cells have either a light-yellow or light-orange background. Other cells are protected to prevent writing over formulas or header text.</t>
    </r>
  </si>
  <si>
    <t xml:space="preserve">
</t>
  </si>
  <si>
    <r>
      <t xml:space="preserve">2. If you need to copy/paste from another data source, you should </t>
    </r>
    <r>
      <rPr>
        <b/>
        <sz val="11"/>
        <color theme="1"/>
        <rFont val="Calibri"/>
        <family val="2"/>
        <scheme val="minor"/>
      </rPr>
      <t>always copy and paste values (not just copy/paste)</t>
    </r>
    <r>
      <rPr>
        <sz val="11"/>
        <color theme="1"/>
        <rFont val="Calibri"/>
        <family val="2"/>
        <scheme val="minor"/>
      </rPr>
      <t>. To "Paste Values," copy the selected cells, click on the location where you want to paste the information, and either press Ctrl + Alt + V, then select "Values" and press Enter or right-click and select "Paste Values" from the drop-down menu. The HWC School Counselor Workbook has formatting that can be lost when cells are pasted over. For example, if you paste over a cell with yellow background, the background color is lost, and in the future you may not realize that this cell needs to be updated.</t>
    </r>
  </si>
  <si>
    <t xml:space="preserve">
</t>
  </si>
  <si>
    <t>3. Avoid dragging and dropping (when you click on a cell or group of cells  and move them from one location to another)  as it may impair the Workbook's functionality.</t>
  </si>
  <si>
    <t>About the tabs</t>
  </si>
  <si>
    <t>Instructions</t>
  </si>
  <si>
    <t>View-only</t>
  </si>
  <si>
    <t>Provides instructions for users</t>
  </si>
  <si>
    <t>Header</t>
  </si>
  <si>
    <t>Required data entry</t>
  </si>
  <si>
    <t>Tracks information about the School Counselor's name, the number of cycles, and the start/end dates for each cycle.</t>
  </si>
  <si>
    <t>Summary</t>
  </si>
  <si>
    <t>A summary of all information entered into this workbook to date. Each row in the table is the total number of teacher referrals for school counseling or the total number of referrals for mental health. One column shows the total for each cycle and one column shows the total number of referrals from the beginning of the year through each cycle.</t>
  </si>
  <si>
    <t xml:space="preserve">
</t>
  </si>
  <si>
    <t>No action is required to display information in this table. 
The entire summary chart on this page will need to be submitted to your school's HWC data lead at the end of each cycle. To send the data, you can highlight the entire chart, copy, and paste into an email or other file (as your data lead instructs). Make sure to abide by data security and student privacy rules when sending the data.</t>
  </si>
  <si>
    <t>At the top of the tab is a summary chart showing totals for the information added into the tab so far.  This summary chart is read-only.</t>
  </si>
  <si>
    <r>
      <rPr>
        <b/>
        <i/>
        <sz val="11"/>
        <color theme="1"/>
        <rFont val="Calibri"/>
        <family val="2"/>
        <scheme val="minor"/>
      </rPr>
      <t xml:space="preserve">Image below: </t>
    </r>
    <r>
      <rPr>
        <i/>
        <sz val="11"/>
        <color theme="1"/>
        <rFont val="Calibri"/>
        <family val="2"/>
        <scheme val="minor"/>
      </rPr>
      <t>Data entry chart showing left column [Student ID] and right column [Did you refer this student to an external mental health provider?] as required and the columns between as optional.</t>
    </r>
  </si>
  <si>
    <t>Starting in cell B11, enter information for each student identified for HWC support who has been referred to you for school counseling. The far-left [column B; Student ID] and the far-right [column G; Did you refer this student to an external mental health provider] columns are required.  The columns in the middle [Date(s) of referral; Referring teacher name(s); Number of Teacher Referrals; Number of Counseling Sessions] are optional.  Optional columns may be useful for your own tracking purposes but do not affect the data displayed in the Summary tab, which total up the number of students referred to school counseling  and the number of students referred to an external mental health provider.</t>
  </si>
  <si>
    <t xml:space="preserve">
</t>
  </si>
  <si>
    <t>Cycle 2 (through Cycle 11)</t>
  </si>
  <si>
    <t>Required / optional data entry</t>
  </si>
  <si>
    <t>Depending on the number of cycles your school uses, these extra tabs may be used (or not) for future cycles.</t>
  </si>
  <si>
    <t>(end of tab)</t>
  </si>
  <si>
    <t>School Counselor Information</t>
  </si>
  <si>
    <r>
      <t xml:space="preserve">Data entry cells on this tab: </t>
    </r>
    <r>
      <rPr>
        <b/>
        <sz val="11"/>
        <color rgb="FF008CA8"/>
        <rFont val="Calibri"/>
        <family val="2"/>
        <scheme val="minor"/>
      </rPr>
      <t>C3, B6:C17</t>
    </r>
  </si>
  <si>
    <t xml:space="preserve">1. Enter School Counselor Name (First Last): </t>
  </si>
  <si>
    <t>Start Date</t>
  </si>
  <si>
    <t>End Date</t>
  </si>
  <si>
    <r>
      <t xml:space="preserve">4. Begin entering student referral data on each Cycle's tab. </t>
    </r>
    <r>
      <rPr>
        <sz val="11"/>
        <color theme="1"/>
        <rFont val="Calibri"/>
        <family val="2"/>
        <scheme val="minor"/>
      </rPr>
      <t>(Click a cycle's link in A7:A17 to jump directly to that cycle's tab.)</t>
    </r>
  </si>
  <si>
    <r>
      <rPr>
        <b/>
        <sz val="11"/>
        <color theme="1"/>
        <rFont val="Calibri"/>
        <family val="2"/>
        <scheme val="minor"/>
      </rPr>
      <t>* Note</t>
    </r>
    <r>
      <rPr>
        <sz val="11"/>
        <color theme="1"/>
        <rFont val="Calibri"/>
        <family val="2"/>
        <scheme val="minor"/>
      </rPr>
      <t>: There is no tab in this Workbook for the Summer cycle because school counselors do not meet with students in the summer.</t>
    </r>
  </si>
  <si>
    <t>Students (HWC) referred to…</t>
  </si>
  <si>
    <t>This Cycle</t>
  </si>
  <si>
    <t>Year to Date</t>
  </si>
  <si>
    <t>Counselor: Upon request, copy/paste these highlighted cells (E2:G4) to the location you Data Lead gives you</t>
  </si>
  <si>
    <t>School counselor</t>
  </si>
  <si>
    <t xml:space="preserve">count of entries in column B: </t>
  </si>
  <si>
    <t>Mental health provider</t>
  </si>
  <si>
    <t xml:space="preserve">rows with formulas current: </t>
  </si>
  <si>
    <t xml:space="preserve">rows with formulas needed: </t>
  </si>
  <si>
    <t>Referred MH prior to this cycle? 
(1=Yes, 0=No)</t>
  </si>
  <si>
    <t>Number of prior cycles in which student referred MH</t>
  </si>
  <si>
    <t>Count Unique</t>
  </si>
  <si>
    <t>Referred MH</t>
  </si>
  <si>
    <t>Overall Index</t>
  </si>
  <si>
    <t>[Enter text or number]</t>
  </si>
  <si>
    <t>[m/d/yy; (m/d/yy;) ]</t>
  </si>
  <si>
    <t>[Last, First Initial; (Last, First Initial;) ]</t>
  </si>
  <si>
    <t>[Enter number]</t>
  </si>
  <si>
    <t>[Select Yes / No]</t>
  </si>
  <si>
    <t>Auto-fills. No action required.</t>
  </si>
  <si>
    <t>(required)</t>
  </si>
  <si>
    <t>(optional)</t>
  </si>
  <si>
    <t>(view only)</t>
  </si>
  <si>
    <t>Example:</t>
  </si>
  <si>
    <t>P2345</t>
  </si>
  <si>
    <t>1/2/21; 1/3/21</t>
  </si>
  <si>
    <t>Smith, J; Jones, B</t>
  </si>
  <si>
    <t>Summary: Referrals to School Counselor and to External Mental Health Provider for each Cycle and Year to Date</t>
  </si>
  <si>
    <r>
      <t xml:space="preserve">Data entry cells on this tab: </t>
    </r>
    <r>
      <rPr>
        <b/>
        <sz val="11"/>
        <color rgb="FF008CA8"/>
        <rFont val="Calibri"/>
        <family val="2"/>
        <scheme val="minor"/>
      </rPr>
      <t>none</t>
    </r>
  </si>
  <si>
    <t>Instructions for School Counselor:</t>
  </si>
  <si>
    <t xml:space="preserve">
</t>
  </si>
  <si>
    <t>The values in cells C10:D31 are used in the Data Lead Workbook.</t>
  </si>
  <si>
    <t>Copy the entire chart in cells A9:D31.</t>
  </si>
  <si>
    <t>Paste the chart into an email or into a separate spreadsheet.</t>
  </si>
  <si>
    <t>Send the chart to your school's HWC Data Lead using the agreed-upon method consistent with data security and student privacy policies.</t>
  </si>
  <si>
    <t>Year To Date</t>
  </si>
  <si>
    <t>School Counselor</t>
  </si>
  <si>
    <t>External Mental Health Provider</t>
  </si>
  <si>
    <r>
      <t xml:space="preserve">Data entry cells on this tab: </t>
    </r>
    <r>
      <rPr>
        <b/>
        <sz val="11"/>
        <color rgb="FF008CA8"/>
        <rFont val="Calibri"/>
        <family val="2"/>
        <scheme val="minor"/>
      </rPr>
      <t>B11:G160</t>
    </r>
  </si>
  <si>
    <t>External mental health provider</t>
  </si>
  <si>
    <t>Did you refer this student to an external mental health provider (this cycle)?</t>
  </si>
  <si>
    <t>[m/d/yy; m/d/yy...]</t>
  </si>
  <si>
    <t>[Last, First Initial; Last, First Initial;...]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</si>
</sst>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5" x14ac:knownFonts="1">
    <font>
      <sz val="11"/>
      <color theme="1"/>
      <name val="Calibri"/>
      <family val="2"/>
      <scheme val="minor"/>
    </font>
    <font>
      <b/>
      <sz val="11"/>
      <color theme="1"/>
      <name val="Calibri"/>
      <family val="2"/>
      <scheme val="minor"/>
    </font>
    <font>
      <sz val="11"/>
      <color theme="0"/>
      <name val="Calibri"/>
      <family val="2"/>
      <scheme val="minor"/>
    </font>
    <font>
      <sz val="2"/>
      <color theme="1"/>
      <name val="Calibri"/>
      <family val="2"/>
      <scheme val="minor"/>
    </font>
    <font>
      <b/>
      <sz val="14"/>
      <color theme="1"/>
      <name val="Calibri"/>
      <family val="2"/>
      <scheme val="minor"/>
    </font>
    <font>
      <b/>
      <i/>
      <sz val="11"/>
      <color theme="1"/>
      <name val="Calibri"/>
      <family val="2"/>
      <scheme val="minor"/>
    </font>
    <font>
      <b/>
      <sz val="11"/>
      <color theme="8" tint="-0.499984740745262"/>
      <name val="Calibri"/>
      <family val="2"/>
      <scheme val="minor"/>
    </font>
    <font>
      <sz val="11"/>
      <color theme="8" tint="-0.499984740745262"/>
      <name val="Calibri"/>
      <family val="2"/>
      <scheme val="minor"/>
    </font>
    <font>
      <i/>
      <sz val="11"/>
      <color rgb="FF800000"/>
      <name val="Calibri"/>
      <family val="2"/>
      <scheme val="minor"/>
    </font>
    <font>
      <b/>
      <i/>
      <sz val="11"/>
      <color theme="8" tint="-0.499984740745262"/>
      <name val="Calibri"/>
      <family val="2"/>
      <scheme val="minor"/>
    </font>
    <font>
      <i/>
      <sz val="11"/>
      <color theme="8" tint="-0.499984740745262"/>
      <name val="Calibri"/>
      <family val="2"/>
      <scheme val="minor"/>
    </font>
    <font>
      <b/>
      <i/>
      <sz val="11"/>
      <color rgb="FF800000"/>
      <name val="Calibri"/>
      <family val="2"/>
      <scheme val="minor"/>
    </font>
    <font>
      <sz val="11"/>
      <color rgb="FF0000FF"/>
      <name val="Calibri"/>
      <family val="2"/>
      <scheme val="minor"/>
    </font>
    <font>
      <i/>
      <sz val="11"/>
      <color indexed="16"/>
      <name val="Calibri"/>
      <family val="2"/>
      <scheme val="minor"/>
    </font>
    <font>
      <b/>
      <sz val="11"/>
      <color indexed="8"/>
      <name val="Calibri"/>
      <family val="2"/>
      <scheme val="minor"/>
    </font>
    <font>
      <b/>
      <sz val="16"/>
      <color theme="1"/>
      <name val="Calibri"/>
      <family val="2"/>
      <scheme val="minor"/>
    </font>
    <font>
      <i/>
      <sz val="11"/>
      <color theme="0" tint="-0.14999847407452621"/>
      <name val="Calibri"/>
      <family val="2"/>
      <scheme val="minor"/>
    </font>
    <font>
      <b/>
      <sz val="11"/>
      <color theme="0"/>
      <name val="Calibri"/>
      <family val="2"/>
      <scheme val="minor"/>
    </font>
    <font>
      <i/>
      <sz val="11"/>
      <color theme="0"/>
      <name val="Calibri"/>
      <family val="2"/>
      <scheme val="minor"/>
    </font>
    <font>
      <b/>
      <i/>
      <sz val="11"/>
      <color theme="0"/>
      <name val="Calibri"/>
      <family val="2"/>
      <scheme val="minor"/>
    </font>
    <font>
      <sz val="11"/>
      <name val="Calibri"/>
      <family val="2"/>
      <scheme val="minor"/>
    </font>
    <font>
      <b/>
      <sz val="11"/>
      <color theme="0" tint="-0.34998626667073579"/>
      <name val="Calibri"/>
      <family val="2"/>
      <scheme val="minor"/>
    </font>
    <font>
      <sz val="11"/>
      <color theme="0" tint="-0.34998626667073579"/>
      <name val="Calibri"/>
      <family val="2"/>
      <scheme val="minor"/>
    </font>
    <font>
      <b/>
      <i/>
      <sz val="11"/>
      <color theme="1" tint="0.34998626667073579"/>
      <name val="Calibri"/>
      <family val="2"/>
      <scheme val="minor"/>
    </font>
    <font>
      <u/>
      <sz val="11"/>
      <color theme="10"/>
      <name val="Calibri"/>
      <family val="2"/>
      <scheme val="minor"/>
    </font>
    <font>
      <b/>
      <u/>
      <sz val="11"/>
      <color theme="1"/>
      <name val="Calibri"/>
      <family val="2"/>
      <scheme val="minor"/>
    </font>
    <font>
      <b/>
      <u/>
      <sz val="11"/>
      <color theme="0"/>
      <name val="Calibri"/>
      <family val="2"/>
      <scheme val="minor"/>
    </font>
    <font>
      <b/>
      <sz val="2"/>
      <color theme="1"/>
      <name val="Calibri"/>
      <family val="2"/>
      <scheme val="minor"/>
    </font>
    <font>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i/>
      <sz val="11"/>
      <color theme="1"/>
      <name val="Calibri"/>
      <family val="2"/>
      <scheme val="minor"/>
    </font>
    <font>
      <i/>
      <sz val="9"/>
      <color theme="1"/>
      <name val="Calibri"/>
      <family val="2"/>
      <scheme val="minor"/>
    </font>
    <font>
      <b/>
      <u/>
      <sz val="12"/>
      <color theme="1"/>
      <name val="Calibri"/>
      <family val="2"/>
      <scheme val="minor"/>
    </font>
    <font>
      <b/>
      <u/>
      <sz val="12"/>
      <color theme="0"/>
      <name val="Calibri"/>
      <family val="2"/>
      <scheme val="minor"/>
    </font>
    <font>
      <sz val="12"/>
      <color rgb="FF0000FF"/>
      <name val="Calibri"/>
      <family val="2"/>
      <scheme val="minor"/>
    </font>
    <font>
      <b/>
      <i/>
      <sz val="12"/>
      <color theme="1"/>
      <name val="Calibri"/>
      <family val="2"/>
      <scheme val="minor"/>
    </font>
    <font>
      <i/>
      <sz val="11"/>
      <color theme="1" tint="0.34998626667073579"/>
      <name val="Calibri"/>
      <family val="2"/>
      <scheme val="minor"/>
    </font>
    <font>
      <sz val="12"/>
      <color theme="1"/>
      <name val="Calibri"/>
      <family val="2"/>
      <scheme val="minor"/>
    </font>
    <font>
      <i/>
      <sz val="11"/>
      <name val="Calibri"/>
      <family val="2"/>
      <scheme val="minor"/>
    </font>
    <font>
      <i/>
      <sz val="10"/>
      <name val="Calibri"/>
      <family val="2"/>
      <scheme val="minor"/>
    </font>
    <font>
      <b/>
      <sz val="11"/>
      <color rgb="FF008CA8"/>
      <name val="Calibri"/>
      <family val="2"/>
      <scheme val="minor"/>
    </font>
    <font>
      <b/>
      <sz val="14"/>
      <color theme="0"/>
      <name val="Calibri"/>
      <family val="2"/>
      <scheme val="minor"/>
    </font>
    <font>
      <sz val="8"/>
      <color theme="1"/>
      <name val="Calibri"/>
      <family val="2"/>
      <scheme val="minor"/>
    </font>
  </fonts>
  <fills count="27">
    <fill>
      <patternFill patternType="none"/>
    </fill>
    <fill>
      <patternFill patternType="gray125"/>
    </fill>
    <fill>
      <patternFill patternType="solid">
        <fgColor theme="0" tint="-0.14999847407452621"/>
        <bgColor indexed="64"/>
      </patternFill>
    </fill>
    <fill>
      <patternFill patternType="solid">
        <fgColor rgb="FFFFFFCC"/>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rgb="FFF9F9F9"/>
        <bgColor indexed="64"/>
      </patternFill>
    </fill>
    <fill>
      <patternFill patternType="solid">
        <fgColor rgb="FFE7FBFF"/>
        <bgColor indexed="64"/>
      </patternFill>
    </fill>
    <fill>
      <patternFill patternType="solid">
        <fgColor rgb="FF005A6C"/>
        <bgColor indexed="64"/>
      </patternFill>
    </fill>
    <fill>
      <patternFill patternType="solid">
        <fgColor rgb="FF00768E"/>
        <bgColor indexed="64"/>
      </patternFill>
    </fill>
    <fill>
      <patternFill patternType="solid">
        <fgColor rgb="FF0099B8"/>
        <bgColor indexed="64"/>
      </patternFill>
    </fill>
    <fill>
      <patternFill patternType="solid">
        <fgColor rgb="FF00AFD2"/>
        <bgColor indexed="64"/>
      </patternFill>
    </fill>
    <fill>
      <patternFill patternType="solid">
        <fgColor rgb="FF00CDF6"/>
        <bgColor indexed="64"/>
      </patternFill>
    </fill>
    <fill>
      <patternFill patternType="solid">
        <fgColor rgb="FF37DEFF"/>
        <bgColor indexed="64"/>
      </patternFill>
    </fill>
    <fill>
      <patternFill patternType="solid">
        <fgColor rgb="FF65E5FF"/>
        <bgColor indexed="64"/>
      </patternFill>
    </fill>
    <fill>
      <patternFill patternType="solid">
        <fgColor rgb="FF89EBFF"/>
        <bgColor indexed="64"/>
      </patternFill>
    </fill>
    <fill>
      <patternFill patternType="solid">
        <fgColor rgb="FFB3F2FF"/>
        <bgColor indexed="64"/>
      </patternFill>
    </fill>
    <fill>
      <patternFill patternType="solid">
        <fgColor rgb="FFCDF7FF"/>
        <bgColor indexed="64"/>
      </patternFill>
    </fill>
    <fill>
      <patternFill patternType="solid">
        <fgColor rgb="FF8FECFF"/>
        <bgColor indexed="64"/>
      </patternFill>
    </fill>
    <fill>
      <patternFill patternType="solid">
        <fgColor rgb="FF2FDCFF"/>
        <bgColor indexed="64"/>
      </patternFill>
    </fill>
    <fill>
      <patternFill patternType="solid">
        <fgColor rgb="FF00B6DA"/>
        <bgColor indexed="64"/>
      </patternFill>
    </fill>
    <fill>
      <patternFill patternType="solid">
        <fgColor rgb="FF00A3C4"/>
        <bgColor indexed="64"/>
      </patternFill>
    </fill>
    <fill>
      <patternFill patternType="solid">
        <fgColor rgb="FF008CA8"/>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rgb="FFF1F7ED"/>
        <bgColor indexed="64"/>
      </patternFill>
    </fill>
    <fill>
      <patternFill patternType="solid">
        <fgColor theme="7" tint="-0.249977111117893"/>
        <bgColor indexed="64"/>
      </patternFill>
    </fill>
  </fills>
  <borders count="73">
    <border>
      <left/>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auto="1"/>
      </left>
      <right style="hair">
        <color auto="1"/>
      </right>
      <top style="hair">
        <color auto="1"/>
      </top>
      <bottom style="hair">
        <color auto="1"/>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hair">
        <color auto="1"/>
      </left>
      <right style="hair">
        <color auto="1"/>
      </right>
      <top/>
      <bottom style="hair">
        <color auto="1"/>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style="thin">
        <color indexed="64"/>
      </top>
      <bottom/>
      <diagonal/>
    </border>
    <border>
      <left style="hair">
        <color indexed="64"/>
      </left>
      <right style="thin">
        <color indexed="64"/>
      </right>
      <top style="hair">
        <color indexed="64"/>
      </top>
      <bottom style="medium">
        <color indexed="64"/>
      </bottom>
      <diagonal/>
    </border>
    <border>
      <left/>
      <right style="hair">
        <color indexed="64"/>
      </right>
      <top style="thin">
        <color indexed="64"/>
      </top>
      <bottom style="hair">
        <color indexed="64"/>
      </bottom>
      <diagonal/>
    </border>
    <border>
      <left/>
      <right style="hair">
        <color indexed="64"/>
      </right>
      <top style="hair">
        <color indexed="64"/>
      </top>
      <bottom style="medium">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style="hair">
        <color indexed="64"/>
      </left>
      <right style="thin">
        <color indexed="64"/>
      </right>
      <top style="hair">
        <color indexed="64"/>
      </top>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hair">
        <color indexed="64"/>
      </left>
      <right style="medium">
        <color indexed="64"/>
      </right>
      <top style="thin">
        <color indexed="64"/>
      </top>
      <bottom style="hair">
        <color indexed="64"/>
      </bottom>
      <diagonal/>
    </border>
    <border>
      <left style="medium">
        <color indexed="64"/>
      </left>
      <right style="thin">
        <color indexed="64"/>
      </right>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style="thin">
        <color indexed="64"/>
      </right>
      <top/>
      <bottom style="medium">
        <color indexed="64"/>
      </bottom>
      <diagonal/>
    </border>
    <border>
      <left style="thin">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style="hair">
        <color indexed="64"/>
      </top>
      <bottom/>
      <diagonal/>
    </border>
    <border>
      <left/>
      <right/>
      <top/>
      <bottom style="medium">
        <color indexed="64"/>
      </bottom>
      <diagonal/>
    </border>
    <border>
      <left style="hair">
        <color indexed="64"/>
      </left>
      <right/>
      <top style="thin">
        <color indexed="64"/>
      </top>
      <bottom style="thin">
        <color indexed="64"/>
      </bottom>
      <diagonal/>
    </border>
    <border>
      <left style="hair">
        <color indexed="64"/>
      </left>
      <right/>
      <top/>
      <bottom style="hair">
        <color indexed="64"/>
      </bottom>
      <diagonal/>
    </border>
    <border>
      <left style="hair">
        <color theme="0" tint="-0.24994659260841701"/>
      </left>
      <right/>
      <top/>
      <bottom/>
      <diagonal/>
    </border>
    <border>
      <left/>
      <right style="thin">
        <color indexed="64"/>
      </right>
      <top/>
      <bottom/>
      <diagonal/>
    </border>
    <border>
      <left style="thin">
        <color indexed="64"/>
      </left>
      <right style="hair">
        <color indexed="64"/>
      </right>
      <top style="hair">
        <color indexed="64"/>
      </top>
      <bottom/>
      <diagonal/>
    </border>
    <border>
      <left style="thin">
        <color indexed="64"/>
      </left>
      <right style="hair">
        <color indexed="64"/>
      </right>
      <top style="medium">
        <color indexed="64"/>
      </top>
      <bottom style="thin">
        <color indexed="64"/>
      </bottom>
      <diagonal/>
    </border>
    <border>
      <left style="thin">
        <color indexed="64"/>
      </left>
      <right style="hair">
        <color indexed="64"/>
      </right>
      <top style="hair">
        <color indexed="64"/>
      </top>
      <bottom style="medium">
        <color indexed="64"/>
      </bottom>
      <diagonal/>
    </border>
    <border>
      <left/>
      <right style="hair">
        <color auto="1"/>
      </right>
      <top style="hair">
        <color auto="1"/>
      </top>
      <bottom/>
      <diagonal/>
    </border>
    <border>
      <left style="hair">
        <color auto="1"/>
      </left>
      <right/>
      <top style="hair">
        <color auto="1"/>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
    <xf numFmtId="0" fontId="0" fillId="0" borderId="0"/>
    <xf numFmtId="0" fontId="24" fillId="0" borderId="0" applyNumberFormat="0" applyFill="0" applyBorder="0" applyAlignment="0" applyProtection="0"/>
    <xf numFmtId="0" fontId="29" fillId="0" borderId="49" applyNumberFormat="0" applyFill="0" applyAlignment="0" applyProtection="0"/>
    <xf numFmtId="0" fontId="30" fillId="0" borderId="50" applyNumberFormat="0" applyFill="0" applyAlignment="0" applyProtection="0"/>
    <xf numFmtId="0" fontId="31" fillId="0" borderId="51" applyNumberFormat="0" applyFill="0" applyAlignment="0" applyProtection="0"/>
  </cellStyleXfs>
  <cellXfs count="294">
    <xf numFmtId="0" fontId="0" fillId="0" borderId="0" xfId="0"/>
    <xf numFmtId="14" fontId="0" fillId="4" borderId="5" xfId="0" applyNumberFormat="1" applyFill="1" applyBorder="1" applyAlignment="1" applyProtection="1">
      <alignment horizontal="center" wrapText="1"/>
      <protection locked="0"/>
    </xf>
    <xf numFmtId="0" fontId="0" fillId="4" borderId="5" xfId="0" applyFill="1" applyBorder="1" applyAlignment="1" applyProtection="1">
      <alignment wrapText="1"/>
      <protection locked="0"/>
    </xf>
    <xf numFmtId="0" fontId="3" fillId="0" borderId="0" xfId="0" applyFont="1" applyAlignment="1" applyProtection="1">
      <alignment wrapText="1"/>
    </xf>
    <xf numFmtId="14" fontId="3" fillId="0" borderId="0" xfId="0" applyNumberFormat="1" applyFont="1" applyAlignment="1" applyProtection="1">
      <alignment wrapText="1"/>
    </xf>
    <xf numFmtId="0" fontId="3" fillId="0" borderId="0" xfId="0" applyFont="1" applyAlignment="1" applyProtection="1">
      <alignment horizontal="center" wrapText="1"/>
    </xf>
    <xf numFmtId="0" fontId="0" fillId="0" borderId="0" xfId="0" applyAlignment="1" applyProtection="1">
      <alignment wrapText="1"/>
    </xf>
    <xf numFmtId="14" fontId="0" fillId="0" borderId="0" xfId="0" applyNumberFormat="1" applyAlignment="1" applyProtection="1">
      <alignment wrapText="1"/>
    </xf>
    <xf numFmtId="0" fontId="1" fillId="2" borderId="3" xfId="0" applyFont="1" applyFill="1" applyBorder="1" applyAlignment="1" applyProtection="1">
      <alignment horizontal="center" vertical="center" wrapText="1"/>
    </xf>
    <xf numFmtId="0" fontId="7" fillId="0" borderId="6" xfId="0" applyFont="1" applyBorder="1" applyAlignment="1" applyProtection="1">
      <alignment horizontal="center" vertical="center" wrapText="1"/>
    </xf>
    <xf numFmtId="0" fontId="8" fillId="0" borderId="0" xfId="0" applyFont="1" applyAlignment="1" applyProtection="1">
      <alignment horizontal="center" vertical="center" wrapText="1"/>
    </xf>
    <xf numFmtId="0" fontId="10" fillId="0" borderId="9" xfId="0" applyFont="1" applyBorder="1" applyAlignment="1" applyProtection="1">
      <alignment horizontal="center" vertical="center" wrapText="1"/>
    </xf>
    <xf numFmtId="0" fontId="0" fillId="0" borderId="0" xfId="0" applyAlignment="1" applyProtection="1">
      <alignment vertical="center" wrapText="1"/>
    </xf>
    <xf numFmtId="0" fontId="8" fillId="0" borderId="5" xfId="0" applyFont="1" applyBorder="1" applyAlignment="1" applyProtection="1">
      <alignment horizontal="center" wrapText="1"/>
    </xf>
    <xf numFmtId="0" fontId="13" fillId="0" borderId="5" xfId="0" applyFont="1" applyBorder="1" applyAlignment="1" applyProtection="1">
      <alignment horizontal="center" wrapText="1"/>
    </xf>
    <xf numFmtId="0" fontId="0" fillId="0" borderId="0" xfId="0" applyAlignment="1" applyProtection="1">
      <alignment horizontal="center" wrapText="1"/>
    </xf>
    <xf numFmtId="0" fontId="9" fillId="6" borderId="7" xfId="0" applyFont="1" applyFill="1" applyBorder="1" applyAlignment="1" applyProtection="1">
      <alignment horizontal="center" vertical="center" wrapText="1"/>
    </xf>
    <xf numFmtId="14" fontId="10" fillId="6" borderId="8" xfId="0" applyNumberFormat="1" applyFont="1" applyFill="1" applyBorder="1" applyAlignment="1" applyProtection="1">
      <alignment horizontal="center" vertical="center" wrapText="1"/>
    </xf>
    <xf numFmtId="0" fontId="10" fillId="6" borderId="8" xfId="0" applyFont="1" applyFill="1" applyBorder="1" applyAlignment="1" applyProtection="1">
      <alignment horizontal="center" vertical="center" wrapText="1"/>
    </xf>
    <xf numFmtId="0" fontId="8" fillId="6" borderId="17" xfId="0" applyFont="1" applyFill="1" applyBorder="1" applyAlignment="1" applyProtection="1">
      <alignment horizontal="left" vertical="center" wrapText="1"/>
    </xf>
    <xf numFmtId="14" fontId="8" fillId="6" borderId="18" xfId="0" applyNumberFormat="1" applyFont="1" applyFill="1" applyBorder="1" applyAlignment="1" applyProtection="1">
      <alignment horizontal="center" vertical="center" wrapText="1"/>
    </xf>
    <xf numFmtId="0" fontId="8" fillId="6" borderId="18" xfId="0" applyFont="1" applyFill="1" applyBorder="1" applyAlignment="1" applyProtection="1">
      <alignment vertical="center" wrapText="1"/>
    </xf>
    <xf numFmtId="0" fontId="8" fillId="6" borderId="18" xfId="0" applyFont="1" applyFill="1" applyBorder="1" applyAlignment="1" applyProtection="1">
      <alignment horizontal="center" vertical="center" wrapText="1"/>
    </xf>
    <xf numFmtId="0" fontId="8" fillId="6" borderId="19" xfId="0" applyFont="1" applyFill="1" applyBorder="1" applyAlignment="1" applyProtection="1">
      <alignment horizontal="center" vertical="center" wrapText="1"/>
    </xf>
    <xf numFmtId="0" fontId="1" fillId="2" borderId="20" xfId="0" applyFont="1" applyFill="1" applyBorder="1" applyAlignment="1" applyProtection="1">
      <alignment horizontal="center" vertical="center" wrapText="1"/>
    </xf>
    <xf numFmtId="0" fontId="7" fillId="0" borderId="21" xfId="0" applyFont="1" applyBorder="1" applyAlignment="1" applyProtection="1">
      <alignment horizontal="center" vertical="center" wrapText="1"/>
    </xf>
    <xf numFmtId="0" fontId="10" fillId="0" borderId="22" xfId="0" applyFont="1" applyBorder="1" applyAlignment="1" applyProtection="1">
      <alignment horizontal="center" vertical="center" wrapText="1"/>
    </xf>
    <xf numFmtId="0" fontId="9" fillId="6" borderId="9" xfId="0" applyFont="1" applyFill="1" applyBorder="1" applyAlignment="1" applyProtection="1">
      <alignment horizontal="center" vertical="center" wrapText="1"/>
    </xf>
    <xf numFmtId="0" fontId="6" fillId="6" borderId="23" xfId="0" applyFont="1" applyFill="1" applyBorder="1" applyAlignment="1" applyProtection="1">
      <alignment horizontal="center" vertical="center" wrapText="1"/>
    </xf>
    <xf numFmtId="14" fontId="7" fillId="6" borderId="16" xfId="0" applyNumberFormat="1" applyFont="1" applyFill="1" applyBorder="1" applyAlignment="1" applyProtection="1">
      <alignment horizontal="center" vertical="center" wrapText="1"/>
    </xf>
    <xf numFmtId="0" fontId="7" fillId="6" borderId="16" xfId="0" applyFont="1" applyFill="1" applyBorder="1" applyAlignment="1" applyProtection="1">
      <alignment horizontal="center" vertical="center" wrapText="1"/>
    </xf>
    <xf numFmtId="0" fontId="6" fillId="6" borderId="24" xfId="0" applyFont="1" applyFill="1" applyBorder="1" applyAlignment="1" applyProtection="1">
      <alignment horizontal="center" vertical="center" wrapText="1"/>
    </xf>
    <xf numFmtId="0" fontId="1" fillId="2" borderId="17" xfId="0" applyFont="1" applyFill="1" applyBorder="1" applyAlignment="1" applyProtection="1">
      <alignment horizontal="center" vertical="center" wrapText="1"/>
    </xf>
    <xf numFmtId="14" fontId="1" fillId="2" borderId="18" xfId="0" applyNumberFormat="1" applyFont="1" applyFill="1" applyBorder="1" applyAlignment="1" applyProtection="1">
      <alignment horizontal="center" vertical="center" wrapText="1"/>
    </xf>
    <xf numFmtId="0" fontId="1" fillId="2" borderId="18" xfId="0" applyFont="1" applyFill="1" applyBorder="1" applyAlignment="1" applyProtection="1">
      <alignment horizontal="center" vertical="center" wrapText="1"/>
    </xf>
    <xf numFmtId="0" fontId="1" fillId="2" borderId="19" xfId="0" applyFont="1" applyFill="1" applyBorder="1" applyAlignment="1" applyProtection="1">
      <alignment horizontal="center" vertical="center" wrapText="1"/>
    </xf>
    <xf numFmtId="0" fontId="8" fillId="0" borderId="3" xfId="0" applyFont="1" applyBorder="1" applyAlignment="1" applyProtection="1">
      <alignment horizontal="center" vertical="center" wrapText="1"/>
    </xf>
    <xf numFmtId="0" fontId="1" fillId="5" borderId="14" xfId="0" applyFont="1" applyFill="1" applyBorder="1"/>
    <xf numFmtId="0" fontId="0" fillId="0" borderId="14" xfId="0" applyBorder="1"/>
    <xf numFmtId="0" fontId="1" fillId="7" borderId="1" xfId="0" applyFont="1" applyFill="1" applyBorder="1" applyAlignment="1">
      <alignment horizontal="right" vertical="center" wrapText="1" indent="1"/>
    </xf>
    <xf numFmtId="0" fontId="1" fillId="2" borderId="14" xfId="0" applyFont="1" applyFill="1" applyBorder="1"/>
    <xf numFmtId="0" fontId="14" fillId="17" borderId="25" xfId="0" applyFont="1" applyFill="1" applyBorder="1" applyAlignment="1" applyProtection="1">
      <alignment horizontal="center" wrapText="1"/>
    </xf>
    <xf numFmtId="0" fontId="14" fillId="16" borderId="25" xfId="0" applyFont="1" applyFill="1" applyBorder="1" applyAlignment="1" applyProtection="1">
      <alignment horizontal="center" wrapText="1"/>
    </xf>
    <xf numFmtId="0" fontId="14" fillId="14" borderId="25" xfId="0" applyFont="1" applyFill="1" applyBorder="1" applyAlignment="1" applyProtection="1">
      <alignment horizontal="center" wrapText="1"/>
    </xf>
    <xf numFmtId="0" fontId="17" fillId="8" borderId="25" xfId="0" applyFont="1" applyFill="1" applyBorder="1" applyAlignment="1" applyProtection="1">
      <alignment horizontal="center" wrapText="1"/>
    </xf>
    <xf numFmtId="14" fontId="0" fillId="0" borderId="0" xfId="0" applyNumberFormat="1" applyFill="1" applyBorder="1" applyAlignment="1" applyProtection="1">
      <alignment wrapText="1"/>
    </xf>
    <xf numFmtId="0" fontId="0" fillId="0" borderId="0" xfId="0" applyFill="1" applyBorder="1" applyAlignment="1" applyProtection="1">
      <alignment wrapText="1"/>
    </xf>
    <xf numFmtId="0" fontId="2" fillId="0" borderId="0" xfId="0" applyFont="1" applyFill="1" applyBorder="1" applyAlignment="1" applyProtection="1">
      <alignment wrapText="1"/>
    </xf>
    <xf numFmtId="14" fontId="2" fillId="0" borderId="0" xfId="0" applyNumberFormat="1" applyFont="1" applyFill="1" applyBorder="1" applyAlignment="1" applyProtection="1">
      <alignment wrapText="1"/>
    </xf>
    <xf numFmtId="0" fontId="4" fillId="0" borderId="0" xfId="0" applyFont="1" applyFill="1" applyBorder="1" applyAlignment="1" applyProtection="1">
      <alignment wrapText="1"/>
    </xf>
    <xf numFmtId="0" fontId="8" fillId="0" borderId="30" xfId="0" applyFont="1" applyBorder="1" applyAlignment="1" applyProtection="1">
      <alignment horizontal="center" vertical="center" wrapText="1"/>
    </xf>
    <xf numFmtId="0" fontId="0" fillId="0" borderId="25" xfId="0" applyFill="1" applyBorder="1" applyAlignment="1" applyProtection="1">
      <alignment wrapText="1"/>
    </xf>
    <xf numFmtId="0" fontId="2" fillId="0" borderId="25" xfId="0" applyFont="1" applyFill="1" applyBorder="1" applyAlignment="1" applyProtection="1">
      <alignment wrapText="1"/>
    </xf>
    <xf numFmtId="14" fontId="8" fillId="0" borderId="0" xfId="0" applyNumberFormat="1" applyFont="1" applyFill="1" applyBorder="1" applyProtection="1"/>
    <xf numFmtId="14" fontId="18" fillId="0" borderId="0" xfId="0" applyNumberFormat="1" applyFont="1" applyFill="1" applyBorder="1" applyProtection="1"/>
    <xf numFmtId="14" fontId="13" fillId="0" borderId="0" xfId="0" applyNumberFormat="1" applyFont="1" applyFill="1" applyBorder="1" applyProtection="1"/>
    <xf numFmtId="0" fontId="8" fillId="0" borderId="31" xfId="0" applyFont="1" applyBorder="1" applyAlignment="1" applyProtection="1">
      <alignment horizontal="center" vertical="center" wrapText="1"/>
    </xf>
    <xf numFmtId="0" fontId="8" fillId="0" borderId="32" xfId="0" applyFont="1" applyBorder="1" applyAlignment="1" applyProtection="1">
      <alignment horizontal="center" vertical="center" wrapText="1"/>
    </xf>
    <xf numFmtId="0" fontId="1" fillId="0" borderId="33" xfId="0" applyFont="1" applyFill="1" applyBorder="1" applyAlignment="1" applyProtection="1">
      <alignment wrapText="1"/>
    </xf>
    <xf numFmtId="0" fontId="1" fillId="0" borderId="34" xfId="0" applyFont="1" applyFill="1" applyBorder="1" applyAlignment="1" applyProtection="1">
      <alignment wrapText="1"/>
    </xf>
    <xf numFmtId="0" fontId="1" fillId="0" borderId="14" xfId="0" applyFont="1" applyBorder="1"/>
    <xf numFmtId="0" fontId="0" fillId="0" borderId="3" xfId="0" applyBorder="1"/>
    <xf numFmtId="0" fontId="0" fillId="0" borderId="6" xfId="0" applyBorder="1"/>
    <xf numFmtId="0" fontId="12" fillId="3" borderId="4" xfId="0" applyFont="1" applyFill="1" applyBorder="1" applyAlignment="1" applyProtection="1">
      <alignment horizontal="left" wrapText="1" indent="1"/>
      <protection locked="0"/>
    </xf>
    <xf numFmtId="0" fontId="8" fillId="0" borderId="35" xfId="0" applyFont="1" applyBorder="1" applyAlignment="1" applyProtection="1">
      <alignment horizontal="center" wrapText="1"/>
    </xf>
    <xf numFmtId="0" fontId="13" fillId="0" borderId="35" xfId="0" applyFont="1" applyBorder="1" applyAlignment="1" applyProtection="1">
      <alignment horizontal="center" wrapText="1"/>
    </xf>
    <xf numFmtId="0" fontId="12" fillId="3" borderId="6" xfId="0" applyFont="1" applyFill="1" applyBorder="1" applyAlignment="1" applyProtection="1">
      <alignment horizontal="center" wrapText="1"/>
      <protection locked="0"/>
    </xf>
    <xf numFmtId="0" fontId="0" fillId="0" borderId="36" xfId="0" applyBorder="1" applyAlignment="1" applyProtection="1">
      <alignment wrapText="1"/>
    </xf>
    <xf numFmtId="0" fontId="0" fillId="0" borderId="37" xfId="0" applyBorder="1" applyAlignment="1" applyProtection="1">
      <alignment wrapText="1"/>
    </xf>
    <xf numFmtId="0" fontId="0" fillId="0" borderId="37" xfId="0" applyBorder="1" applyAlignment="1" applyProtection="1">
      <alignment horizontal="right"/>
    </xf>
    <xf numFmtId="0" fontId="8" fillId="0" borderId="35" xfId="0" applyFont="1" applyBorder="1" applyAlignment="1" applyProtection="1">
      <alignment horizontal="center" vertical="center" wrapText="1"/>
    </xf>
    <xf numFmtId="0" fontId="13" fillId="0" borderId="35" xfId="0" applyFont="1" applyBorder="1" applyAlignment="1" applyProtection="1">
      <alignment horizontal="center" vertical="center" wrapText="1"/>
    </xf>
    <xf numFmtId="0" fontId="21" fillId="0" borderId="0" xfId="0" applyFont="1" applyAlignment="1" applyProtection="1">
      <alignment wrapText="1"/>
    </xf>
    <xf numFmtId="0" fontId="21" fillId="0" borderId="0" xfId="0" applyFont="1" applyProtection="1"/>
    <xf numFmtId="0" fontId="22" fillId="0" borderId="0" xfId="0" applyFont="1" applyAlignment="1" applyProtection="1">
      <alignment wrapText="1"/>
    </xf>
    <xf numFmtId="0" fontId="23" fillId="0" borderId="0" xfId="0" applyFont="1" applyAlignment="1" applyProtection="1">
      <alignment horizontal="right" vertical="center" wrapText="1"/>
    </xf>
    <xf numFmtId="14" fontId="0" fillId="0" borderId="0" xfId="0" applyNumberFormat="1"/>
    <xf numFmtId="0" fontId="25" fillId="16" borderId="4" xfId="1" applyFont="1" applyFill="1" applyBorder="1" applyAlignment="1">
      <alignment horizontal="right" vertical="center" indent="1"/>
    </xf>
    <xf numFmtId="0" fontId="26" fillId="8" borderId="7" xfId="1" applyFont="1" applyFill="1" applyBorder="1" applyAlignment="1">
      <alignment horizontal="right" vertical="center" indent="1"/>
    </xf>
    <xf numFmtId="0" fontId="25" fillId="7" borderId="1" xfId="1" applyFont="1" applyFill="1" applyBorder="1" applyAlignment="1">
      <alignment horizontal="right" vertical="center" wrapText="1" indent="1"/>
    </xf>
    <xf numFmtId="0" fontId="25" fillId="17" borderId="4" xfId="1" applyFont="1" applyFill="1" applyBorder="1" applyAlignment="1">
      <alignment horizontal="right" vertical="center" indent="1"/>
    </xf>
    <xf numFmtId="0" fontId="25" fillId="14" borderId="4" xfId="1" applyFont="1" applyFill="1" applyBorder="1" applyAlignment="1">
      <alignment horizontal="right" vertical="center" indent="1"/>
    </xf>
    <xf numFmtId="0" fontId="25" fillId="12" borderId="4" xfId="1" applyFont="1" applyFill="1" applyBorder="1" applyAlignment="1">
      <alignment horizontal="right" vertical="center" indent="1"/>
    </xf>
    <xf numFmtId="0" fontId="14" fillId="7" borderId="25" xfId="0" applyFont="1" applyFill="1" applyBorder="1" applyAlignment="1" applyProtection="1">
      <alignment horizontal="center" wrapText="1"/>
    </xf>
    <xf numFmtId="0" fontId="14" fillId="18" borderId="25" xfId="0" applyFont="1" applyFill="1" applyBorder="1" applyAlignment="1" applyProtection="1">
      <alignment horizontal="center" wrapText="1"/>
    </xf>
    <xf numFmtId="0" fontId="14" fillId="19" borderId="25" xfId="0" applyFont="1" applyFill="1" applyBorder="1" applyAlignment="1" applyProtection="1">
      <alignment horizontal="center" wrapText="1"/>
    </xf>
    <xf numFmtId="0" fontId="1" fillId="0" borderId="0" xfId="0" applyFont="1" applyBorder="1" applyAlignment="1">
      <alignment vertical="center"/>
    </xf>
    <xf numFmtId="0" fontId="1" fillId="23" borderId="25" xfId="0" applyFont="1" applyFill="1" applyBorder="1" applyAlignment="1" applyProtection="1">
      <alignment horizontal="center" wrapText="1"/>
    </xf>
    <xf numFmtId="0" fontId="5" fillId="23" borderId="28" xfId="0" applyFont="1" applyFill="1" applyBorder="1" applyAlignment="1" applyProtection="1">
      <alignment horizontal="right" wrapText="1"/>
    </xf>
    <xf numFmtId="0" fontId="12" fillId="3" borderId="1" xfId="0" applyFont="1" applyFill="1" applyBorder="1" applyAlignment="1" applyProtection="1">
      <alignment horizontal="left" wrapText="1" indent="1"/>
      <protection locked="0"/>
    </xf>
    <xf numFmtId="14" fontId="0" fillId="4" borderId="2" xfId="0" applyNumberFormat="1" applyFill="1" applyBorder="1" applyAlignment="1" applyProtection="1">
      <alignment horizontal="center" wrapText="1"/>
      <protection locked="0"/>
    </xf>
    <xf numFmtId="0" fontId="0" fillId="4" borderId="2" xfId="0" applyFill="1" applyBorder="1" applyAlignment="1" applyProtection="1">
      <alignment wrapText="1"/>
      <protection locked="0"/>
    </xf>
    <xf numFmtId="0" fontId="12" fillId="3" borderId="3" xfId="0" applyFont="1" applyFill="1" applyBorder="1" applyAlignment="1" applyProtection="1">
      <alignment horizontal="center" wrapText="1"/>
      <protection locked="0"/>
    </xf>
    <xf numFmtId="0" fontId="0" fillId="0" borderId="38" xfId="0" applyBorder="1"/>
    <xf numFmtId="0" fontId="0" fillId="0" borderId="0" xfId="0" applyAlignment="1">
      <alignment horizontal="right"/>
    </xf>
    <xf numFmtId="0" fontId="25" fillId="18" borderId="4" xfId="1" applyFont="1" applyFill="1" applyBorder="1" applyAlignment="1">
      <alignment horizontal="right" vertical="center" indent="1"/>
    </xf>
    <xf numFmtId="0" fontId="25" fillId="19" borderId="4" xfId="1" applyFont="1" applyFill="1" applyBorder="1" applyAlignment="1">
      <alignment horizontal="right" vertical="center" indent="1"/>
    </xf>
    <xf numFmtId="0" fontId="26" fillId="20" borderId="4" xfId="1" applyFont="1" applyFill="1" applyBorder="1" applyAlignment="1">
      <alignment horizontal="right" vertical="center" indent="1"/>
    </xf>
    <xf numFmtId="0" fontId="26" fillId="21" borderId="4" xfId="1" applyFont="1" applyFill="1" applyBorder="1" applyAlignment="1">
      <alignment horizontal="right" vertical="center" indent="1"/>
    </xf>
    <xf numFmtId="0" fontId="26" fillId="22" borderId="4" xfId="1" applyFont="1" applyFill="1" applyBorder="1" applyAlignment="1">
      <alignment horizontal="right" vertical="center" indent="1"/>
    </xf>
    <xf numFmtId="0" fontId="1" fillId="7" borderId="1" xfId="1" applyFont="1" applyFill="1" applyBorder="1" applyAlignment="1">
      <alignment horizontal="right" vertical="center" wrapText="1" indent="1"/>
    </xf>
    <xf numFmtId="0" fontId="1" fillId="17" borderId="4" xfId="1" applyFont="1" applyFill="1" applyBorder="1" applyAlignment="1">
      <alignment horizontal="right" vertical="center" indent="1"/>
    </xf>
    <xf numFmtId="0" fontId="1" fillId="16" borderId="4" xfId="1" applyFont="1" applyFill="1" applyBorder="1" applyAlignment="1">
      <alignment horizontal="right" vertical="center" indent="1"/>
    </xf>
    <xf numFmtId="0" fontId="1" fillId="18" borderId="4" xfId="1" applyFont="1" applyFill="1" applyBorder="1" applyAlignment="1">
      <alignment horizontal="right" vertical="center" indent="1"/>
    </xf>
    <xf numFmtId="0" fontId="1" fillId="14" borderId="4" xfId="1" applyFont="1" applyFill="1" applyBorder="1" applyAlignment="1">
      <alignment horizontal="right" vertical="center" indent="1"/>
    </xf>
    <xf numFmtId="0" fontId="1" fillId="19" borderId="4" xfId="1" applyFont="1" applyFill="1" applyBorder="1" applyAlignment="1">
      <alignment horizontal="right" vertical="center" indent="1"/>
    </xf>
    <xf numFmtId="0" fontId="1" fillId="12" borderId="4" xfId="1" applyFont="1" applyFill="1" applyBorder="1" applyAlignment="1">
      <alignment horizontal="right" vertical="center" indent="1"/>
    </xf>
    <xf numFmtId="0" fontId="17" fillId="20" borderId="4" xfId="1" applyFont="1" applyFill="1" applyBorder="1" applyAlignment="1">
      <alignment horizontal="right" vertical="center" indent="1"/>
    </xf>
    <xf numFmtId="0" fontId="17" fillId="21" borderId="4" xfId="1" applyFont="1" applyFill="1" applyBorder="1" applyAlignment="1">
      <alignment horizontal="right" vertical="center" indent="1"/>
    </xf>
    <xf numFmtId="0" fontId="17" fillId="22" borderId="4" xfId="1" applyFont="1" applyFill="1" applyBorder="1" applyAlignment="1">
      <alignment horizontal="right" vertical="center" indent="1"/>
    </xf>
    <xf numFmtId="0" fontId="17" fillId="8" borderId="7" xfId="1" applyFont="1" applyFill="1" applyBorder="1" applyAlignment="1">
      <alignment horizontal="right" vertical="center" indent="1"/>
    </xf>
    <xf numFmtId="0" fontId="1" fillId="17" borderId="42" xfId="0" applyFont="1" applyFill="1" applyBorder="1" applyAlignment="1">
      <alignment vertical="center"/>
    </xf>
    <xf numFmtId="0" fontId="8" fillId="0" borderId="43" xfId="0" applyFont="1" applyBorder="1" applyAlignment="1">
      <alignment horizontal="center"/>
    </xf>
    <xf numFmtId="0" fontId="1" fillId="17" borderId="44" xfId="0" applyFont="1" applyFill="1" applyBorder="1" applyAlignment="1">
      <alignment vertical="center"/>
    </xf>
    <xf numFmtId="0" fontId="8" fillId="0" borderId="45" xfId="0" applyFont="1" applyBorder="1" applyAlignment="1">
      <alignment horizontal="center"/>
    </xf>
    <xf numFmtId="0" fontId="1" fillId="16" borderId="42" xfId="0" applyFont="1" applyFill="1" applyBorder="1" applyAlignment="1">
      <alignment vertical="center"/>
    </xf>
    <xf numFmtId="0" fontId="1" fillId="16" borderId="44" xfId="0" applyFont="1" applyFill="1" applyBorder="1" applyAlignment="1">
      <alignment vertical="center"/>
    </xf>
    <xf numFmtId="0" fontId="1" fillId="15" borderId="42" xfId="0" applyFont="1" applyFill="1" applyBorder="1" applyAlignment="1">
      <alignment vertical="center"/>
    </xf>
    <xf numFmtId="0" fontId="1" fillId="15" borderId="44" xfId="0" applyFont="1" applyFill="1" applyBorder="1" applyAlignment="1">
      <alignment vertical="center"/>
    </xf>
    <xf numFmtId="0" fontId="1" fillId="14" borderId="42" xfId="0" applyFont="1" applyFill="1" applyBorder="1" applyAlignment="1">
      <alignment vertical="center"/>
    </xf>
    <xf numFmtId="0" fontId="1" fillId="14" borderId="44" xfId="0" applyFont="1" applyFill="1" applyBorder="1" applyAlignment="1">
      <alignment vertical="center"/>
    </xf>
    <xf numFmtId="0" fontId="1" fillId="13" borderId="42" xfId="0" applyFont="1" applyFill="1" applyBorder="1" applyAlignment="1">
      <alignment vertical="center"/>
    </xf>
    <xf numFmtId="0" fontId="1" fillId="13" borderId="44" xfId="0" applyFont="1" applyFill="1" applyBorder="1" applyAlignment="1">
      <alignment vertical="center"/>
    </xf>
    <xf numFmtId="0" fontId="1" fillId="12" borderId="42" xfId="0" applyFont="1" applyFill="1" applyBorder="1" applyAlignment="1">
      <alignment vertical="center"/>
    </xf>
    <xf numFmtId="0" fontId="1" fillId="12" borderId="44" xfId="0" applyFont="1" applyFill="1" applyBorder="1" applyAlignment="1">
      <alignment vertical="center"/>
    </xf>
    <xf numFmtId="0" fontId="17" fillId="11" borderId="44" xfId="0" applyFont="1" applyFill="1" applyBorder="1" applyAlignment="1">
      <alignment vertical="center"/>
    </xf>
    <xf numFmtId="0" fontId="17" fillId="10" borderId="44" xfId="0" applyFont="1" applyFill="1" applyBorder="1" applyAlignment="1">
      <alignment vertical="center"/>
    </xf>
    <xf numFmtId="0" fontId="17" fillId="9" borderId="42" xfId="0" applyFont="1" applyFill="1" applyBorder="1" applyAlignment="1">
      <alignment vertical="center"/>
    </xf>
    <xf numFmtId="0" fontId="17" fillId="9" borderId="44" xfId="0" applyFont="1" applyFill="1" applyBorder="1" applyAlignment="1">
      <alignment vertical="center"/>
    </xf>
    <xf numFmtId="0" fontId="17" fillId="8" borderId="42" xfId="0" applyFont="1" applyFill="1" applyBorder="1" applyAlignment="1">
      <alignment vertical="center"/>
    </xf>
    <xf numFmtId="0" fontId="17" fillId="8" borderId="46" xfId="0" applyFont="1" applyFill="1" applyBorder="1" applyAlignment="1">
      <alignment vertical="center"/>
    </xf>
    <xf numFmtId="0" fontId="8" fillId="0" borderId="48" xfId="0" applyFont="1" applyBorder="1" applyAlignment="1">
      <alignment horizontal="center"/>
    </xf>
    <xf numFmtId="0" fontId="0" fillId="24" borderId="0" xfId="0" applyFill="1"/>
    <xf numFmtId="0" fontId="3" fillId="0" borderId="0" xfId="0" applyFont="1" applyAlignment="1" applyProtection="1">
      <alignment vertical="center"/>
    </xf>
    <xf numFmtId="0" fontId="15" fillId="0" borderId="0" xfId="0" applyFont="1" applyAlignment="1" applyProtection="1">
      <alignment vertical="center"/>
    </xf>
    <xf numFmtId="0" fontId="1" fillId="0" borderId="0" xfId="0" applyFont="1" applyBorder="1" applyAlignment="1" applyProtection="1">
      <alignment vertical="center"/>
    </xf>
    <xf numFmtId="0" fontId="0" fillId="0" borderId="0" xfId="0" applyBorder="1" applyAlignment="1" applyProtection="1">
      <alignment vertical="center"/>
    </xf>
    <xf numFmtId="0" fontId="1" fillId="0" borderId="0" xfId="0" applyFont="1" applyAlignment="1" applyProtection="1">
      <alignment vertical="center" wrapText="1"/>
    </xf>
    <xf numFmtId="0" fontId="2" fillId="0" borderId="0" xfId="0" applyFont="1" applyAlignment="1" applyProtection="1">
      <alignment horizontal="left" vertical="center"/>
    </xf>
    <xf numFmtId="14" fontId="16" fillId="0" borderId="29" xfId="0" applyNumberFormat="1" applyFont="1" applyBorder="1" applyAlignment="1" applyProtection="1">
      <alignment vertical="center"/>
    </xf>
    <xf numFmtId="0" fontId="1" fillId="12" borderId="25" xfId="0" applyFont="1" applyFill="1" applyBorder="1" applyAlignment="1" applyProtection="1">
      <alignment horizontal="center" wrapText="1"/>
    </xf>
    <xf numFmtId="0" fontId="1" fillId="20" borderId="25" xfId="0" applyFont="1" applyFill="1" applyBorder="1" applyAlignment="1" applyProtection="1">
      <alignment horizontal="center" wrapText="1"/>
    </xf>
    <xf numFmtId="0" fontId="0" fillId="0" borderId="39" xfId="0" applyBorder="1" applyAlignment="1"/>
    <xf numFmtId="0" fontId="11" fillId="0" borderId="40" xfId="0" applyFont="1" applyBorder="1" applyAlignment="1">
      <alignment vertical="center"/>
    </xf>
    <xf numFmtId="0" fontId="1" fillId="5" borderId="41" xfId="0" applyFont="1" applyFill="1" applyBorder="1" applyAlignment="1">
      <alignment horizontal="center"/>
    </xf>
    <xf numFmtId="0" fontId="14" fillId="5" borderId="10" xfId="0" applyFont="1" applyFill="1" applyBorder="1" applyAlignment="1">
      <alignment horizontal="left" vertical="center"/>
    </xf>
    <xf numFmtId="0" fontId="14" fillId="5" borderId="11" xfId="0" applyFont="1" applyFill="1" applyBorder="1" applyAlignment="1">
      <alignment horizontal="left" vertical="center"/>
    </xf>
    <xf numFmtId="0" fontId="14" fillId="5" borderId="47" xfId="0" applyFont="1" applyFill="1" applyBorder="1" applyAlignment="1">
      <alignment horizontal="left" vertical="center"/>
    </xf>
    <xf numFmtId="0" fontId="1" fillId="0" borderId="0" xfId="0" applyFont="1" applyAlignment="1" applyProtection="1">
      <alignment horizontal="left" vertical="center"/>
    </xf>
    <xf numFmtId="0" fontId="1" fillId="0" borderId="0" xfId="0" applyFont="1" applyAlignment="1" applyProtection="1">
      <alignment vertical="center"/>
    </xf>
    <xf numFmtId="0" fontId="0" fillId="0" borderId="0" xfId="0" applyAlignment="1" applyProtection="1">
      <alignment vertical="center"/>
    </xf>
    <xf numFmtId="0" fontId="0" fillId="0" borderId="0" xfId="0" applyAlignment="1" applyProtection="1">
      <alignment vertical="top" wrapText="1"/>
    </xf>
    <xf numFmtId="0" fontId="28" fillId="0" borderId="0" xfId="0" applyFont="1" applyAlignment="1" applyProtection="1">
      <alignment vertical="top" wrapText="1"/>
    </xf>
    <xf numFmtId="0" fontId="1" fillId="11" borderId="42" xfId="0" applyFont="1" applyFill="1" applyBorder="1" applyAlignment="1">
      <alignment vertical="center"/>
    </xf>
    <xf numFmtId="0" fontId="1" fillId="10" borderId="42" xfId="0" applyFont="1" applyFill="1" applyBorder="1" applyAlignment="1">
      <alignment vertical="center"/>
    </xf>
    <xf numFmtId="0" fontId="0" fillId="0" borderId="0" xfId="0" applyAlignment="1" applyProtection="1">
      <alignment horizontal="left" vertical="center"/>
    </xf>
    <xf numFmtId="0" fontId="33" fillId="0" borderId="0" xfId="0" applyFont="1" applyAlignment="1" applyProtection="1">
      <alignment vertical="center"/>
    </xf>
    <xf numFmtId="14" fontId="36" fillId="3" borderId="2" xfId="0" applyNumberFormat="1" applyFont="1" applyFill="1" applyBorder="1" applyAlignment="1" applyProtection="1">
      <alignment horizontal="center" vertical="center"/>
      <protection locked="0"/>
    </xf>
    <xf numFmtId="14" fontId="36" fillId="3" borderId="5" xfId="0" applyNumberFormat="1" applyFont="1" applyFill="1" applyBorder="1" applyAlignment="1" applyProtection="1">
      <alignment horizontal="center" vertical="center"/>
      <protection locked="0"/>
    </xf>
    <xf numFmtId="0" fontId="36" fillId="3" borderId="12" xfId="0" applyFont="1" applyFill="1" applyBorder="1" applyAlignment="1" applyProtection="1">
      <alignment horizontal="left" vertical="center" indent="1"/>
      <protection locked="0"/>
    </xf>
    <xf numFmtId="0" fontId="1" fillId="0" borderId="0" xfId="0" applyFont="1" applyAlignment="1" applyProtection="1">
      <alignment horizontal="left" vertical="center" indent="1"/>
    </xf>
    <xf numFmtId="0" fontId="1" fillId="2" borderId="54" xfId="0" applyFont="1" applyFill="1" applyBorder="1" applyAlignment="1" applyProtection="1">
      <alignment horizontal="center" vertical="center"/>
    </xf>
    <xf numFmtId="0" fontId="1" fillId="5" borderId="55" xfId="0" applyFont="1" applyFill="1" applyBorder="1" applyAlignment="1" applyProtection="1">
      <alignment horizontal="center" vertical="center"/>
    </xf>
    <xf numFmtId="0" fontId="1" fillId="5" borderId="15" xfId="0" applyFont="1" applyFill="1" applyBorder="1" applyAlignment="1" applyProtection="1">
      <alignment horizontal="center" vertical="center"/>
    </xf>
    <xf numFmtId="0" fontId="1" fillId="22" borderId="25" xfId="0" applyFont="1" applyFill="1" applyBorder="1" applyAlignment="1" applyProtection="1">
      <alignment horizontal="center" wrapText="1"/>
    </xf>
    <xf numFmtId="0" fontId="1" fillId="21" borderId="25" xfId="0" applyFont="1" applyFill="1" applyBorder="1" applyAlignment="1" applyProtection="1">
      <alignment horizontal="center" wrapText="1"/>
    </xf>
    <xf numFmtId="0" fontId="38" fillId="0" borderId="0" xfId="0" applyFont="1" applyAlignment="1" applyProtection="1">
      <alignment horizontal="right" indent="1"/>
    </xf>
    <xf numFmtId="0" fontId="38" fillId="0" borderId="0" xfId="0" applyFont="1" applyAlignment="1" applyProtection="1">
      <alignment horizontal="right" wrapText="1" indent="1"/>
    </xf>
    <xf numFmtId="0" fontId="5" fillId="7" borderId="25" xfId="0" applyFont="1" applyFill="1" applyBorder="1" applyAlignment="1" applyProtection="1">
      <alignment horizontal="right" wrapText="1"/>
    </xf>
    <xf numFmtId="0" fontId="5" fillId="7" borderId="0" xfId="0" applyFont="1" applyFill="1" applyBorder="1" applyAlignment="1" applyProtection="1">
      <alignment horizontal="right" wrapText="1"/>
    </xf>
    <xf numFmtId="0" fontId="5" fillId="7" borderId="57" xfId="0" applyFont="1" applyFill="1" applyBorder="1" applyAlignment="1" applyProtection="1">
      <alignment horizontal="right" wrapText="1"/>
    </xf>
    <xf numFmtId="0" fontId="5" fillId="17" borderId="25" xfId="0" applyFont="1" applyFill="1" applyBorder="1" applyAlignment="1" applyProtection="1">
      <alignment horizontal="right" wrapText="1"/>
    </xf>
    <xf numFmtId="0" fontId="5" fillId="17" borderId="0" xfId="0" applyFont="1" applyFill="1" applyBorder="1" applyAlignment="1" applyProtection="1">
      <alignment horizontal="right" wrapText="1"/>
    </xf>
    <xf numFmtId="0" fontId="5" fillId="17" borderId="57" xfId="0" applyFont="1" applyFill="1" applyBorder="1" applyAlignment="1" applyProtection="1">
      <alignment horizontal="right" wrapText="1"/>
    </xf>
    <xf numFmtId="0" fontId="5" fillId="16" borderId="25" xfId="0" applyFont="1" applyFill="1" applyBorder="1" applyAlignment="1" applyProtection="1">
      <alignment horizontal="right" wrapText="1"/>
    </xf>
    <xf numFmtId="0" fontId="5" fillId="16" borderId="0" xfId="0" applyFont="1" applyFill="1" applyBorder="1" applyAlignment="1" applyProtection="1">
      <alignment horizontal="right" wrapText="1"/>
    </xf>
    <xf numFmtId="0" fontId="5" fillId="16" borderId="57" xfId="0" applyFont="1" applyFill="1" applyBorder="1" applyAlignment="1" applyProtection="1">
      <alignment horizontal="right" wrapText="1"/>
    </xf>
    <xf numFmtId="0" fontId="5" fillId="19" borderId="25" xfId="0" applyFont="1" applyFill="1" applyBorder="1" applyAlignment="1" applyProtection="1">
      <alignment horizontal="right" wrapText="1"/>
    </xf>
    <xf numFmtId="0" fontId="5" fillId="19" borderId="0" xfId="0" applyFont="1" applyFill="1" applyBorder="1" applyAlignment="1" applyProtection="1">
      <alignment horizontal="right" wrapText="1"/>
    </xf>
    <xf numFmtId="0" fontId="5" fillId="19" borderId="57" xfId="0" applyFont="1" applyFill="1" applyBorder="1" applyAlignment="1" applyProtection="1">
      <alignment horizontal="right" wrapText="1"/>
    </xf>
    <xf numFmtId="0" fontId="5" fillId="14" borderId="25" xfId="0" applyFont="1" applyFill="1" applyBorder="1" applyAlignment="1" applyProtection="1">
      <alignment horizontal="right" wrapText="1"/>
    </xf>
    <xf numFmtId="0" fontId="5" fillId="14" borderId="0" xfId="0" applyFont="1" applyFill="1" applyBorder="1" applyAlignment="1" applyProtection="1">
      <alignment horizontal="right" wrapText="1"/>
    </xf>
    <xf numFmtId="0" fontId="5" fillId="14" borderId="57" xfId="0" applyFont="1" applyFill="1" applyBorder="1" applyAlignment="1" applyProtection="1">
      <alignment horizontal="right" wrapText="1"/>
    </xf>
    <xf numFmtId="0" fontId="5" fillId="18" borderId="25" xfId="0" applyFont="1" applyFill="1" applyBorder="1" applyAlignment="1" applyProtection="1">
      <alignment horizontal="right" wrapText="1"/>
    </xf>
    <xf numFmtId="0" fontId="5" fillId="18" borderId="0" xfId="0" applyFont="1" applyFill="1" applyBorder="1" applyAlignment="1" applyProtection="1">
      <alignment horizontal="right" wrapText="1"/>
    </xf>
    <xf numFmtId="0" fontId="5" fillId="18" borderId="57" xfId="0" applyFont="1" applyFill="1" applyBorder="1" applyAlignment="1" applyProtection="1">
      <alignment horizontal="right" wrapText="1"/>
    </xf>
    <xf numFmtId="0" fontId="5" fillId="12" borderId="25" xfId="0" applyFont="1" applyFill="1" applyBorder="1" applyAlignment="1" applyProtection="1">
      <alignment horizontal="right" wrapText="1"/>
    </xf>
    <xf numFmtId="0" fontId="5" fillId="12" borderId="0" xfId="0" applyFont="1" applyFill="1" applyBorder="1" applyAlignment="1" applyProtection="1">
      <alignment horizontal="right" wrapText="1"/>
    </xf>
    <xf numFmtId="0" fontId="5" fillId="12" borderId="57" xfId="0" applyFont="1" applyFill="1" applyBorder="1" applyAlignment="1" applyProtection="1">
      <alignment horizontal="right" wrapText="1"/>
    </xf>
    <xf numFmtId="0" fontId="5" fillId="20" borderId="25" xfId="0" applyFont="1" applyFill="1" applyBorder="1" applyAlignment="1" applyProtection="1">
      <alignment horizontal="right" wrapText="1"/>
    </xf>
    <xf numFmtId="0" fontId="5" fillId="20" borderId="0" xfId="0" applyFont="1" applyFill="1" applyBorder="1" applyAlignment="1" applyProtection="1">
      <alignment horizontal="right" wrapText="1"/>
    </xf>
    <xf numFmtId="0" fontId="5" fillId="20" borderId="57" xfId="0" applyFont="1" applyFill="1" applyBorder="1" applyAlignment="1" applyProtection="1">
      <alignment horizontal="right" wrapText="1"/>
    </xf>
    <xf numFmtId="0" fontId="5" fillId="21" borderId="25" xfId="0" applyFont="1" applyFill="1" applyBorder="1" applyAlignment="1" applyProtection="1">
      <alignment horizontal="right" wrapText="1"/>
    </xf>
    <xf numFmtId="0" fontId="5" fillId="21" borderId="0" xfId="0" applyFont="1" applyFill="1" applyBorder="1" applyAlignment="1" applyProtection="1">
      <alignment horizontal="right" wrapText="1"/>
    </xf>
    <xf numFmtId="0" fontId="5" fillId="21" borderId="57" xfId="0" applyFont="1" applyFill="1" applyBorder="1" applyAlignment="1" applyProtection="1">
      <alignment horizontal="right" wrapText="1"/>
    </xf>
    <xf numFmtId="0" fontId="5" fillId="22" borderId="25" xfId="0" applyFont="1" applyFill="1" applyBorder="1" applyAlignment="1" applyProtection="1">
      <alignment horizontal="right" wrapText="1"/>
    </xf>
    <xf numFmtId="0" fontId="5" fillId="22" borderId="0" xfId="0" applyFont="1" applyFill="1" applyBorder="1" applyAlignment="1" applyProtection="1">
      <alignment horizontal="right" wrapText="1"/>
    </xf>
    <xf numFmtId="0" fontId="5" fillId="22" borderId="57" xfId="0" applyFont="1" applyFill="1" applyBorder="1" applyAlignment="1" applyProtection="1">
      <alignment horizontal="right" wrapText="1"/>
    </xf>
    <xf numFmtId="0" fontId="19" fillId="8" borderId="25" xfId="0" applyFont="1" applyFill="1" applyBorder="1" applyAlignment="1" applyProtection="1">
      <alignment horizontal="right" wrapText="1"/>
    </xf>
    <xf numFmtId="0" fontId="19" fillId="8" borderId="0" xfId="0" applyFont="1" applyFill="1" applyBorder="1" applyAlignment="1" applyProtection="1">
      <alignment horizontal="right" wrapText="1"/>
    </xf>
    <xf numFmtId="0" fontId="19" fillId="8" borderId="57" xfId="0" applyFont="1" applyFill="1" applyBorder="1" applyAlignment="1" applyProtection="1">
      <alignment horizontal="right" wrapText="1"/>
    </xf>
    <xf numFmtId="0" fontId="6" fillId="6" borderId="59" xfId="0" applyFont="1" applyFill="1" applyBorder="1" applyAlignment="1" applyProtection="1">
      <alignment horizontal="center" vertical="center" wrapText="1"/>
    </xf>
    <xf numFmtId="0" fontId="9" fillId="6" borderId="53" xfId="0" applyFont="1" applyFill="1" applyBorder="1" applyAlignment="1" applyProtection="1">
      <alignment horizontal="center" vertical="center" wrapText="1"/>
    </xf>
    <xf numFmtId="0" fontId="8" fillId="6" borderId="58" xfId="0" applyFont="1" applyFill="1" applyBorder="1" applyAlignment="1" applyProtection="1">
      <alignment horizontal="center" vertical="center" wrapText="1"/>
    </xf>
    <xf numFmtId="14" fontId="0" fillId="4" borderId="56" xfId="0" applyNumberFormat="1" applyFill="1" applyBorder="1" applyAlignment="1" applyProtection="1">
      <alignment horizontal="center" wrapText="1"/>
      <protection locked="0"/>
    </xf>
    <xf numFmtId="0" fontId="0" fillId="4" borderId="56" xfId="0" applyFill="1" applyBorder="1" applyAlignment="1" applyProtection="1">
      <alignment wrapText="1"/>
      <protection locked="0"/>
    </xf>
    <xf numFmtId="0" fontId="28" fillId="0" borderId="0" xfId="0" applyFont="1" applyAlignment="1" applyProtection="1">
      <alignment horizontal="left" vertical="top" wrapText="1" indent="1"/>
    </xf>
    <xf numFmtId="0" fontId="29" fillId="0" borderId="49" xfId="2" applyAlignment="1">
      <alignment vertical="center" wrapText="1"/>
    </xf>
    <xf numFmtId="0" fontId="0" fillId="0" borderId="0" xfId="0" applyAlignment="1">
      <alignment vertical="center"/>
    </xf>
    <xf numFmtId="0" fontId="20" fillId="0" borderId="0" xfId="0" applyFont="1" applyAlignment="1">
      <alignment vertical="center" wrapText="1"/>
    </xf>
    <xf numFmtId="0" fontId="30" fillId="0" borderId="50" xfId="3" applyAlignment="1">
      <alignment vertical="center" wrapText="1"/>
    </xf>
    <xf numFmtId="0" fontId="39" fillId="0" borderId="0" xfId="0" applyFont="1" applyAlignment="1">
      <alignment vertical="center"/>
    </xf>
    <xf numFmtId="0" fontId="31" fillId="0" borderId="51" xfId="4" applyAlignment="1">
      <alignment vertical="center" wrapText="1"/>
    </xf>
    <xf numFmtId="0" fontId="0" fillId="0" borderId="0" xfId="0" applyAlignment="1">
      <alignment horizontal="left" vertical="center" wrapText="1" indent="1"/>
    </xf>
    <xf numFmtId="0" fontId="0" fillId="0" borderId="0" xfId="0" applyAlignment="1">
      <alignment vertical="center" wrapText="1"/>
    </xf>
    <xf numFmtId="0" fontId="31" fillId="0" borderId="51" xfId="4" applyAlignment="1">
      <alignment horizontal="left" vertical="center" wrapText="1"/>
    </xf>
    <xf numFmtId="0" fontId="40" fillId="0" borderId="60" xfId="0" applyFont="1" applyBorder="1" applyAlignment="1">
      <alignment horizontal="left" vertical="center" wrapText="1" indent="1"/>
    </xf>
    <xf numFmtId="0" fontId="20" fillId="0" borderId="60" xfId="0" applyFont="1" applyBorder="1" applyAlignment="1">
      <alignment horizontal="left" vertical="center" wrapText="1" indent="1"/>
    </xf>
    <xf numFmtId="0" fontId="41" fillId="0" borderId="0" xfId="0" applyFont="1" applyAlignment="1">
      <alignment vertical="center" wrapText="1"/>
    </xf>
    <xf numFmtId="0" fontId="32" fillId="0" borderId="0" xfId="0" applyFont="1" applyAlignment="1">
      <alignment vertical="center" wrapText="1"/>
    </xf>
    <xf numFmtId="0" fontId="12" fillId="3" borderId="13" xfId="0" applyFont="1" applyFill="1" applyBorder="1" applyAlignment="1" applyProtection="1">
      <alignment vertical="center"/>
    </xf>
    <xf numFmtId="0" fontId="5" fillId="7" borderId="26" xfId="0" applyFont="1" applyFill="1" applyBorder="1" applyAlignment="1" applyProtection="1">
      <alignment horizontal="right" wrapText="1"/>
    </xf>
    <xf numFmtId="0" fontId="5" fillId="7" borderId="27" xfId="0" applyFont="1" applyFill="1" applyBorder="1" applyAlignment="1" applyProtection="1">
      <alignment horizontal="right" wrapText="1"/>
    </xf>
    <xf numFmtId="0" fontId="4" fillId="0" borderId="0" xfId="0" applyFont="1" applyFill="1" applyBorder="1" applyAlignment="1" applyProtection="1"/>
    <xf numFmtId="0" fontId="0" fillId="0" borderId="0" xfId="0" applyAlignment="1" applyProtection="1">
      <alignment horizontal="left" vertical="center" wrapText="1" indent="1"/>
    </xf>
    <xf numFmtId="0" fontId="0" fillId="0" borderId="0" xfId="0" applyAlignment="1" applyProtection="1">
      <alignment vertical="top"/>
    </xf>
    <xf numFmtId="14" fontId="16" fillId="0" borderId="0" xfId="0" applyNumberFormat="1" applyFont="1" applyBorder="1" applyAlignment="1" applyProtection="1">
      <alignment vertical="center"/>
    </xf>
    <xf numFmtId="0" fontId="0" fillId="0" borderId="0" xfId="0" applyFont="1" applyBorder="1" applyAlignment="1" applyProtection="1">
      <alignment vertical="center"/>
    </xf>
    <xf numFmtId="0" fontId="15" fillId="25" borderId="0" xfId="0" applyFont="1" applyFill="1" applyAlignment="1" applyProtection="1">
      <alignment vertical="center"/>
    </xf>
    <xf numFmtId="0" fontId="0" fillId="25" borderId="0" xfId="0" applyFill="1"/>
    <xf numFmtId="0" fontId="1" fillId="25" borderId="0" xfId="0" applyFont="1" applyFill="1" applyAlignment="1" applyProtection="1">
      <alignment vertical="center"/>
    </xf>
    <xf numFmtId="0" fontId="1" fillId="25" borderId="0" xfId="0" applyFont="1" applyFill="1"/>
    <xf numFmtId="0" fontId="33" fillId="25" borderId="0" xfId="0" applyFont="1" applyFill="1"/>
    <xf numFmtId="0" fontId="3" fillId="24" borderId="0" xfId="0" applyFont="1" applyFill="1"/>
    <xf numFmtId="0" fontId="3" fillId="0" borderId="0" xfId="0" applyFont="1"/>
    <xf numFmtId="0" fontId="1" fillId="2" borderId="58" xfId="0" applyFont="1" applyFill="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61" xfId="0" applyFont="1" applyBorder="1" applyAlignment="1" applyProtection="1">
      <alignment horizontal="center" vertical="center" wrapText="1"/>
    </xf>
    <xf numFmtId="0" fontId="8" fillId="0" borderId="6" xfId="0" applyFont="1" applyBorder="1" applyAlignment="1" applyProtection="1">
      <alignment horizontal="center" wrapText="1"/>
    </xf>
    <xf numFmtId="0" fontId="12" fillId="3" borderId="62" xfId="0" applyFont="1" applyFill="1" applyBorder="1" applyAlignment="1" applyProtection="1">
      <alignment horizontal="left" wrapText="1" indent="1"/>
      <protection locked="0"/>
    </xf>
    <xf numFmtId="0" fontId="8" fillId="0" borderId="52" xfId="0" applyFont="1" applyBorder="1" applyAlignment="1" applyProtection="1">
      <alignment horizontal="center" wrapText="1"/>
    </xf>
    <xf numFmtId="0" fontId="8" fillId="0" borderId="8" xfId="0" applyFont="1" applyBorder="1" applyAlignment="1" applyProtection="1">
      <alignment horizontal="center" wrapText="1"/>
    </xf>
    <xf numFmtId="0" fontId="8" fillId="0" borderId="9" xfId="0" applyFont="1" applyBorder="1" applyAlignment="1" applyProtection="1">
      <alignment horizontal="center" wrapText="1"/>
    </xf>
    <xf numFmtId="0" fontId="13" fillId="0" borderId="52" xfId="0" applyFont="1" applyBorder="1" applyAlignment="1" applyProtection="1">
      <alignment horizontal="center" wrapText="1"/>
    </xf>
    <xf numFmtId="0" fontId="13" fillId="0" borderId="8" xfId="0" applyFont="1" applyBorder="1" applyAlignment="1" applyProtection="1">
      <alignment horizontal="center" wrapText="1"/>
    </xf>
    <xf numFmtId="0" fontId="38" fillId="0" borderId="0" xfId="0" applyFont="1" applyAlignment="1" applyProtection="1"/>
    <xf numFmtId="14" fontId="36" fillId="3" borderId="3" xfId="0" applyNumberFormat="1" applyFont="1" applyFill="1" applyBorder="1" applyAlignment="1" applyProtection="1">
      <alignment horizontal="center" vertical="center"/>
      <protection locked="0"/>
    </xf>
    <xf numFmtId="14" fontId="36" fillId="3" borderId="6" xfId="0" applyNumberFormat="1" applyFont="1" applyFill="1" applyBorder="1" applyAlignment="1" applyProtection="1">
      <alignment horizontal="center" vertical="center"/>
      <protection locked="0"/>
    </xf>
    <xf numFmtId="0" fontId="34" fillId="17" borderId="4" xfId="1" applyFont="1" applyFill="1" applyBorder="1" applyAlignment="1" applyProtection="1">
      <alignment horizontal="right" vertical="center" indent="1"/>
    </xf>
    <xf numFmtId="0" fontId="34" fillId="16" borderId="4" xfId="1" applyFont="1" applyFill="1" applyBorder="1" applyAlignment="1" applyProtection="1">
      <alignment horizontal="right" vertical="center" indent="1"/>
    </xf>
    <xf numFmtId="0" fontId="34" fillId="18" borderId="4" xfId="1" applyFont="1" applyFill="1" applyBorder="1" applyAlignment="1" applyProtection="1">
      <alignment horizontal="right" vertical="center" indent="1"/>
    </xf>
    <xf numFmtId="0" fontId="34" fillId="14" borderId="4" xfId="1" applyFont="1" applyFill="1" applyBorder="1" applyAlignment="1" applyProtection="1">
      <alignment horizontal="right" vertical="center" indent="1"/>
    </xf>
    <xf numFmtId="0" fontId="34" fillId="19" borderId="4" xfId="1" applyFont="1" applyFill="1" applyBorder="1" applyAlignment="1" applyProtection="1">
      <alignment horizontal="right" vertical="center" indent="1"/>
    </xf>
    <xf numFmtId="0" fontId="34" fillId="12" borderId="4" xfId="1" applyFont="1" applyFill="1" applyBorder="1" applyAlignment="1" applyProtection="1">
      <alignment horizontal="right" vertical="center" indent="1"/>
    </xf>
    <xf numFmtId="0" fontId="34" fillId="20" borderId="4" xfId="1" applyFont="1" applyFill="1" applyBorder="1" applyAlignment="1" applyProtection="1">
      <alignment horizontal="right" vertical="center" indent="1"/>
    </xf>
    <xf numFmtId="0" fontId="34" fillId="21" borderId="4" xfId="1" applyFont="1" applyFill="1" applyBorder="1" applyAlignment="1" applyProtection="1">
      <alignment horizontal="right" vertical="center" indent="1"/>
    </xf>
    <xf numFmtId="0" fontId="34" fillId="22" borderId="4" xfId="1" applyFont="1" applyFill="1" applyBorder="1" applyAlignment="1" applyProtection="1">
      <alignment horizontal="right" vertical="center" indent="1"/>
    </xf>
    <xf numFmtId="0" fontId="35" fillId="8" borderId="7" xfId="1" applyFont="1" applyFill="1" applyBorder="1" applyAlignment="1" applyProtection="1">
      <alignment horizontal="right" vertical="center" indent="1"/>
    </xf>
    <xf numFmtId="14" fontId="36" fillId="3" borderId="8" xfId="0" applyNumberFormat="1" applyFont="1" applyFill="1" applyBorder="1" applyAlignment="1" applyProtection="1">
      <alignment horizontal="center" vertical="center"/>
      <protection locked="0"/>
    </xf>
    <xf numFmtId="14" fontId="36" fillId="3" borderId="9" xfId="0" applyNumberFormat="1" applyFont="1" applyFill="1" applyBorder="1" applyAlignment="1" applyProtection="1">
      <alignment horizontal="center" vertical="center"/>
      <protection locked="0"/>
    </xf>
    <xf numFmtId="0" fontId="37" fillId="2" borderId="1" xfId="0" applyFont="1" applyFill="1" applyBorder="1" applyAlignment="1" applyProtection="1">
      <alignment horizontal="right" vertical="center" indent="1"/>
    </xf>
    <xf numFmtId="0" fontId="34" fillId="7" borderId="4" xfId="1" applyFont="1" applyFill="1" applyBorder="1" applyAlignment="1" applyProtection="1">
      <alignment horizontal="right" vertical="center" wrapText="1" indent="1"/>
    </xf>
    <xf numFmtId="0" fontId="12" fillId="3" borderId="38" xfId="0" applyFont="1" applyFill="1" applyBorder="1" applyAlignment="1" applyProtection="1">
      <alignment horizontal="center" wrapText="1"/>
      <protection locked="0"/>
    </xf>
    <xf numFmtId="0" fontId="1" fillId="5" borderId="63" xfId="0" applyFont="1" applyFill="1" applyBorder="1" applyAlignment="1">
      <alignment horizontal="center"/>
    </xf>
    <xf numFmtId="0" fontId="8" fillId="0" borderId="1" xfId="0" applyFont="1" applyBorder="1" applyAlignment="1">
      <alignment horizontal="center"/>
    </xf>
    <xf numFmtId="0" fontId="8" fillId="0" borderId="7" xfId="0" applyFont="1" applyBorder="1" applyAlignment="1">
      <alignment horizontal="center"/>
    </xf>
    <xf numFmtId="0" fontId="8" fillId="0" borderId="64" xfId="0" applyFont="1" applyBorder="1" applyAlignment="1">
      <alignment horizontal="center"/>
    </xf>
    <xf numFmtId="0" fontId="27" fillId="25" borderId="0" xfId="0" applyFont="1" applyFill="1" applyAlignment="1">
      <alignment horizontal="centerContinuous" vertical="center" wrapText="1"/>
    </xf>
    <xf numFmtId="0" fontId="3" fillId="25" borderId="0" xfId="0" applyFont="1" applyFill="1" applyAlignment="1">
      <alignment horizontal="centerContinuous" vertical="center" wrapText="1"/>
    </xf>
    <xf numFmtId="0" fontId="0" fillId="25" borderId="0" xfId="0" applyFont="1" applyFill="1" applyAlignment="1" applyProtection="1">
      <alignment vertical="center"/>
    </xf>
    <xf numFmtId="0" fontId="3" fillId="25" borderId="0" xfId="0" applyFont="1" applyFill="1" applyAlignment="1">
      <alignment horizontal="left" vertical="center" wrapText="1"/>
    </xf>
    <xf numFmtId="0" fontId="1" fillId="25" borderId="0" xfId="0" applyFont="1" applyFill="1" applyAlignment="1" applyProtection="1"/>
    <xf numFmtId="0" fontId="0" fillId="25" borderId="0" xfId="0" applyFill="1" applyAlignment="1">
      <alignment wrapText="1"/>
    </xf>
    <xf numFmtId="0" fontId="12" fillId="3" borderId="35" xfId="0" applyFont="1" applyFill="1" applyBorder="1" applyAlignment="1" applyProtection="1">
      <alignment horizontal="left" wrapText="1" indent="1"/>
      <protection locked="0"/>
    </xf>
    <xf numFmtId="0" fontId="12" fillId="3" borderId="36" xfId="0" applyFont="1" applyFill="1" applyBorder="1" applyAlignment="1" applyProtection="1">
      <alignment horizontal="center" wrapText="1"/>
      <protection locked="0"/>
    </xf>
    <xf numFmtId="0" fontId="12" fillId="3" borderId="65" xfId="0" applyFont="1" applyFill="1" applyBorder="1" applyAlignment="1" applyProtection="1">
      <alignment horizontal="left" wrapText="1" indent="1"/>
      <protection locked="0"/>
    </xf>
    <xf numFmtId="0" fontId="12" fillId="3" borderId="66" xfId="0" applyFont="1" applyFill="1" applyBorder="1" applyAlignment="1" applyProtection="1">
      <alignment horizontal="center" wrapText="1"/>
      <protection locked="0"/>
    </xf>
    <xf numFmtId="0" fontId="0" fillId="0" borderId="0" xfId="0" applyAlignment="1">
      <alignment wrapText="1"/>
    </xf>
    <xf numFmtId="0" fontId="0" fillId="0" borderId="0" xfId="0" applyAlignment="1">
      <alignment vertical="top" wrapText="1"/>
    </xf>
    <xf numFmtId="0" fontId="0" fillId="4" borderId="69" xfId="0" applyFill="1" applyBorder="1" applyAlignment="1">
      <alignment vertical="top" wrapText="1"/>
    </xf>
    <xf numFmtId="0" fontId="0" fillId="4" borderId="69" xfId="0" applyFill="1" applyBorder="1"/>
    <xf numFmtId="0" fontId="0" fillId="4" borderId="71" xfId="0" applyFill="1" applyBorder="1"/>
    <xf numFmtId="0" fontId="43" fillId="26" borderId="67" xfId="0" applyFont="1" applyFill="1" applyBorder="1"/>
    <xf numFmtId="0" fontId="43" fillId="26" borderId="68" xfId="0" applyFont="1" applyFill="1" applyBorder="1"/>
    <xf numFmtId="0" fontId="43" fillId="26" borderId="69" xfId="0" applyFont="1" applyFill="1" applyBorder="1"/>
    <xf numFmtId="0" fontId="44" fillId="0" borderId="0" xfId="0" applyFont="1" applyAlignment="1" applyProtection="1">
      <alignment vertical="center" wrapText="1"/>
    </xf>
    <xf numFmtId="0" fontId="20" fillId="0" borderId="60" xfId="0" applyFont="1" applyFill="1" applyBorder="1" applyAlignment="1">
      <alignment horizontal="left" vertical="center" wrapText="1" indent="1"/>
    </xf>
    <xf numFmtId="0" fontId="28" fillId="0" borderId="0" xfId="0" applyFont="1" applyAlignment="1" applyProtection="1">
      <alignment horizontal="left" vertical="top" wrapText="1"/>
    </xf>
    <xf numFmtId="0" fontId="0" fillId="0" borderId="0" xfId="0" applyAlignment="1" applyProtection="1">
      <alignment horizontal="left" vertical="top" wrapText="1"/>
    </xf>
    <xf numFmtId="0" fontId="0" fillId="4" borderId="70" xfId="0" applyFill="1" applyBorder="1" applyAlignment="1">
      <alignment horizontal="left" vertical="top" wrapText="1"/>
    </xf>
    <xf numFmtId="0" fontId="0" fillId="4" borderId="72" xfId="0" applyFill="1" applyBorder="1" applyAlignment="1">
      <alignment horizontal="left" vertical="top" wrapText="1"/>
    </xf>
    <xf numFmtId="0" fontId="0" fillId="4" borderId="69" xfId="0" applyFill="1" applyBorder="1" applyAlignment="1">
      <alignment horizontal="left" vertical="top" wrapText="1"/>
    </xf>
    <xf numFmtId="0" fontId="28" fillId="0" borderId="0" xfId="0" applyFont="1" applyAlignment="1" applyProtection="1">
      <alignment horizontal="left" vertical="top" wrapText="1"/>
    </xf>
    <xf numFmtId="0" fontId="0" fillId="0" borderId="0" xfId="0" applyAlignment="1" applyProtection="1">
      <alignment horizontal="left" vertical="top" wrapText="1"/>
    </xf>
  </cellXfs>
  <cellStyles count="5">
    <cellStyle name="Heading 1" xfId="2" builtinId="16"/>
    <cellStyle name="Heading 2" xfId="3" builtinId="17"/>
    <cellStyle name="Heading 3" xfId="4" builtinId="18"/>
    <cellStyle name="Hyperlink" xfId="1" builtinId="8"/>
    <cellStyle name="Normal" xfId="0" builtinId="0"/>
  </cellStyles>
  <dxfs count="189">
    <dxf>
      <font>
        <b val="0"/>
        <i val="0"/>
        <strike val="0"/>
        <condense val="0"/>
        <extend val="0"/>
        <outline val="0"/>
        <shadow val="0"/>
        <u val="none"/>
        <vertAlign val="baseline"/>
        <sz val="11"/>
        <color rgb="FF0000FF"/>
        <name val="Calibri"/>
        <family val="2"/>
        <scheme val="minor"/>
      </font>
      <fill>
        <patternFill patternType="solid">
          <fgColor indexed="64"/>
          <bgColor rgb="FFFFFFCC"/>
        </patternFill>
      </fill>
      <alignment horizontal="center" vertical="bottom" textRotation="0" wrapText="1" indent="0" justifyLastLine="0" shrinkToFit="0" readingOrder="0"/>
      <border diagonalUp="0" diagonalDown="0">
        <left style="hair">
          <color auto="1"/>
        </left>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numFmt numFmtId="164" formatCode="m/d/yy"/>
      <fill>
        <patternFill patternType="solid">
          <fgColor indexed="64"/>
          <bgColor theme="7" tint="0.79998168889431442"/>
        </patternFill>
      </fill>
      <alignment horizontal="center"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ont>
        <b val="0"/>
        <i val="0"/>
        <strike val="0"/>
        <condense val="0"/>
        <extend val="0"/>
        <outline val="0"/>
        <shadow val="0"/>
        <u val="none"/>
        <vertAlign val="baseline"/>
        <sz val="11"/>
        <color rgb="FF0000FF"/>
        <name val="Calibri"/>
        <family val="2"/>
        <scheme val="minor"/>
      </font>
      <fill>
        <patternFill patternType="solid">
          <fgColor indexed="64"/>
          <bgColor rgb="FFFFFFCC"/>
        </patternFill>
      </fill>
      <alignment horizontal="left" vertical="bottom" textRotation="0" wrapText="1" indent="1" justifyLastLine="0" shrinkToFit="0" readingOrder="0"/>
      <border diagonalUp="0" diagonalDown="0">
        <left/>
        <right style="hair">
          <color auto="1"/>
        </right>
        <top style="hair">
          <color auto="1"/>
        </top>
        <bottom style="hair">
          <color auto="1"/>
        </bottom>
        <vertical/>
        <horizontal/>
      </border>
      <protection locked="0" hidden="0"/>
    </dxf>
    <dxf>
      <border outline="0">
        <left style="thin">
          <color indexed="64"/>
        </left>
        <right style="thin">
          <color indexed="64"/>
        </right>
        <top style="thin">
          <color indexed="64"/>
        </top>
        <bottom style="hair">
          <color auto="1"/>
        </bottom>
      </border>
    </dxf>
    <dxf>
      <fill>
        <patternFill patternType="solid">
          <fgColor indexed="64"/>
          <bgColor theme="7" tint="0.79998168889431442"/>
        </patternFill>
      </fill>
      <alignment horizontal="general" vertical="bottom"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hair">
          <color indexed="64"/>
        </left>
        <right style="hair">
          <color indexed="64"/>
        </right>
        <top/>
        <bottom/>
      </border>
      <protection locked="1" hidden="0"/>
    </dxf>
    <dxf>
      <font>
        <b/>
        <i/>
        <strike val="0"/>
        <condense val="0"/>
        <extend val="0"/>
        <outline val="0"/>
        <shadow val="0"/>
        <u val="none"/>
        <vertAlign val="baseline"/>
        <sz val="11"/>
        <color theme="0"/>
        <name val="Calibri"/>
        <family val="2"/>
        <scheme val="minor"/>
      </font>
      <fill>
        <patternFill patternType="solid">
          <fgColor indexed="64"/>
          <bgColor rgb="FF005A6C"/>
        </patternFill>
      </fill>
      <alignment horizontal="right" vertical="bottom" textRotation="0" wrapText="1" indent="0" justifyLastLine="0" shrinkToFit="0" readingOrder="0"/>
      <protection locked="1" hidden="0"/>
    </dxf>
    <dxf>
      <font>
        <b val="0"/>
        <i/>
        <strike val="0"/>
        <condense val="0"/>
        <extend val="0"/>
        <outline val="0"/>
        <shadow val="0"/>
        <u val="none"/>
        <vertAlign val="baseline"/>
        <sz val="11"/>
        <color rgb="FF800000"/>
        <name val="Calibri"/>
        <family val="2"/>
        <scheme val="minor"/>
      </font>
      <alignment horizontal="center" vertical="center" textRotation="0" wrapText="1" indent="0" justifyLastLine="0" shrinkToFit="0" readingOrder="0"/>
      <border diagonalUp="0" diagonalDown="0">
        <left style="hair">
          <color indexed="64"/>
        </left>
        <right style="thin">
          <color indexed="64"/>
        </right>
        <top style="thin">
          <color indexed="64"/>
        </top>
        <bottom style="hair">
          <color indexed="64"/>
        </bottom>
        <vertical/>
        <horizontal/>
      </border>
      <protection locked="1" hidden="0"/>
    </dxf>
    <dxf>
      <font>
        <b val="0"/>
        <i/>
        <strike val="0"/>
        <condense val="0"/>
        <extend val="0"/>
        <outline val="0"/>
        <shadow val="0"/>
        <u val="none"/>
        <vertAlign val="baseline"/>
        <sz val="11"/>
        <color rgb="FF800000"/>
        <name val="Calibri"/>
        <family val="2"/>
        <scheme val="minor"/>
      </font>
      <alignment horizontal="center" vertical="center" textRotation="0" wrapText="1" indent="0" justifyLastLine="0" shrinkToFit="0" readingOrder="0"/>
      <border diagonalUp="0" diagonalDown="0">
        <left/>
        <right style="hair">
          <color indexed="64"/>
        </right>
        <top style="thin">
          <color indexed="64"/>
        </top>
        <bottom style="hair">
          <color indexed="64"/>
        </bottom>
        <vertical/>
        <horizontal/>
      </border>
      <protection locked="1"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medium">
          <color indexed="64"/>
        </right>
        <top style="hair">
          <color indexed="64"/>
        </top>
        <bottom style="hair">
          <color indexed="64"/>
        </bottom>
        <vertical/>
        <horizontal/>
      </border>
      <protection locked="1" hidden="0"/>
    </dxf>
    <dxf>
      <border outline="0">
        <right style="medium">
          <color indexed="64"/>
        </right>
      </border>
    </dxf>
    <dxf>
      <font>
        <color rgb="FF9C0006"/>
      </font>
      <fill>
        <patternFill>
          <bgColor rgb="FFFFC7CE"/>
        </patternFill>
      </fill>
    </dxf>
    <dxf>
      <font>
        <b val="0"/>
        <i val="0"/>
        <strike val="0"/>
        <condense val="0"/>
        <extend val="0"/>
        <outline val="0"/>
        <shadow val="0"/>
        <u val="none"/>
        <vertAlign val="baseline"/>
        <sz val="11"/>
        <color rgb="FF0000FF"/>
        <name val="Calibri"/>
        <family val="2"/>
        <scheme val="minor"/>
      </font>
      <fill>
        <patternFill patternType="solid">
          <fgColor indexed="64"/>
          <bgColor rgb="FFFFFFCC"/>
        </patternFill>
      </fill>
      <alignment horizontal="center" vertical="bottom" textRotation="0" wrapText="1" indent="0" justifyLastLine="0" shrinkToFit="0" readingOrder="0"/>
      <border diagonalUp="0" diagonalDown="0">
        <left style="hair">
          <color auto="1"/>
        </left>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numFmt numFmtId="164" formatCode="m/d/yy"/>
      <fill>
        <patternFill patternType="solid">
          <fgColor indexed="64"/>
          <bgColor theme="7" tint="0.79998168889431442"/>
        </patternFill>
      </fill>
      <alignment horizontal="center"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ont>
        <b val="0"/>
        <i val="0"/>
        <strike val="0"/>
        <condense val="0"/>
        <extend val="0"/>
        <outline val="0"/>
        <shadow val="0"/>
        <u val="none"/>
        <vertAlign val="baseline"/>
        <sz val="11"/>
        <color rgb="FF0000FF"/>
        <name val="Calibri"/>
        <family val="2"/>
        <scheme val="minor"/>
      </font>
      <fill>
        <patternFill patternType="solid">
          <fgColor indexed="64"/>
          <bgColor rgb="FFFFFFCC"/>
        </patternFill>
      </fill>
      <alignment horizontal="left" vertical="bottom" textRotation="0" wrapText="1" indent="1" justifyLastLine="0" shrinkToFit="0" readingOrder="0"/>
      <border diagonalUp="0" diagonalDown="0">
        <left/>
        <right style="hair">
          <color auto="1"/>
        </right>
        <top style="hair">
          <color auto="1"/>
        </top>
        <bottom style="hair">
          <color auto="1"/>
        </bottom>
        <vertical/>
        <horizontal/>
      </border>
      <protection locked="0" hidden="0"/>
    </dxf>
    <dxf>
      <border outline="0">
        <left style="thin">
          <color indexed="64"/>
        </left>
        <right style="thin">
          <color indexed="64"/>
        </right>
        <top style="thin">
          <color indexed="64"/>
        </top>
        <bottom style="hair">
          <color auto="1"/>
        </bottom>
      </border>
    </dxf>
    <dxf>
      <fill>
        <patternFill patternType="solid">
          <fgColor indexed="64"/>
          <bgColor theme="7" tint="0.79998168889431442"/>
        </patternFill>
      </fill>
      <alignment horizontal="general" vertical="bottom"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hair">
          <color indexed="64"/>
        </left>
        <right style="hair">
          <color indexed="64"/>
        </right>
        <top/>
        <bottom/>
      </border>
      <protection locked="1" hidden="0"/>
    </dxf>
    <dxf>
      <font>
        <b/>
        <i/>
        <strike val="0"/>
        <condense val="0"/>
        <extend val="0"/>
        <outline val="0"/>
        <shadow val="0"/>
        <u val="none"/>
        <vertAlign val="baseline"/>
        <sz val="11"/>
        <color theme="1"/>
        <name val="Calibri"/>
        <family val="2"/>
        <scheme val="minor"/>
      </font>
      <fill>
        <patternFill patternType="solid">
          <fgColor indexed="64"/>
          <bgColor rgb="FF008CA8"/>
        </patternFill>
      </fill>
      <alignment horizontal="right" vertical="bottom" textRotation="0" wrapText="1" indent="0" justifyLastLine="0" shrinkToFit="0" readingOrder="0"/>
      <protection locked="1" hidden="0"/>
    </dxf>
    <dxf>
      <font>
        <b val="0"/>
        <i/>
        <strike val="0"/>
        <condense val="0"/>
        <extend val="0"/>
        <outline val="0"/>
        <shadow val="0"/>
        <u val="none"/>
        <vertAlign val="baseline"/>
        <sz val="11"/>
        <color rgb="FF800000"/>
        <name val="Calibri"/>
        <family val="2"/>
        <scheme val="minor"/>
      </font>
      <alignment horizontal="center" vertical="center" textRotation="0" wrapText="1" indent="0" justifyLastLine="0" shrinkToFit="0" readingOrder="0"/>
      <border diagonalUp="0" diagonalDown="0">
        <left style="hair">
          <color indexed="64"/>
        </left>
        <right style="thin">
          <color indexed="64"/>
        </right>
        <top style="thin">
          <color indexed="64"/>
        </top>
        <bottom style="hair">
          <color indexed="64"/>
        </bottom>
        <vertical/>
        <horizontal/>
      </border>
      <protection locked="1" hidden="0"/>
    </dxf>
    <dxf>
      <font>
        <b val="0"/>
        <i/>
        <strike val="0"/>
        <condense val="0"/>
        <extend val="0"/>
        <outline val="0"/>
        <shadow val="0"/>
        <u val="none"/>
        <vertAlign val="baseline"/>
        <sz val="11"/>
        <color rgb="FF800000"/>
        <name val="Calibri"/>
        <family val="2"/>
        <scheme val="minor"/>
      </font>
      <alignment horizontal="center" vertical="center" textRotation="0" wrapText="1" indent="0" justifyLastLine="0" shrinkToFit="0" readingOrder="0"/>
      <border diagonalUp="0" diagonalDown="0">
        <left/>
        <right style="hair">
          <color indexed="64"/>
        </right>
        <top style="thin">
          <color indexed="64"/>
        </top>
        <bottom style="hair">
          <color indexed="64"/>
        </bottom>
        <vertical/>
        <horizontal/>
      </border>
      <protection locked="1"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medium">
          <color indexed="64"/>
        </right>
        <top style="hair">
          <color indexed="64"/>
        </top>
        <bottom style="hair">
          <color indexed="64"/>
        </bottom>
        <vertical/>
        <horizontal/>
      </border>
      <protection locked="1" hidden="0"/>
    </dxf>
    <dxf>
      <border outline="0">
        <right style="medium">
          <color indexed="64"/>
        </right>
      </border>
    </dxf>
    <dxf>
      <font>
        <color rgb="FF9C0006"/>
      </font>
      <fill>
        <patternFill>
          <bgColor rgb="FFFFC7CE"/>
        </patternFill>
      </fill>
    </dxf>
    <dxf>
      <font>
        <b val="0"/>
        <i val="0"/>
        <strike val="0"/>
        <condense val="0"/>
        <extend val="0"/>
        <outline val="0"/>
        <shadow val="0"/>
        <u val="none"/>
        <vertAlign val="baseline"/>
        <sz val="11"/>
        <color rgb="FF0000FF"/>
        <name val="Calibri"/>
        <family val="2"/>
        <scheme val="minor"/>
      </font>
      <fill>
        <patternFill patternType="solid">
          <fgColor indexed="64"/>
          <bgColor rgb="FFFFFFCC"/>
        </patternFill>
      </fill>
      <alignment horizontal="center" vertical="bottom" textRotation="0" wrapText="1" indent="0" justifyLastLine="0" shrinkToFit="0" readingOrder="0"/>
      <border diagonalUp="0" diagonalDown="0">
        <left style="hair">
          <color auto="1"/>
        </left>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numFmt numFmtId="164" formatCode="m/d/yy"/>
      <fill>
        <patternFill patternType="solid">
          <fgColor indexed="64"/>
          <bgColor theme="7" tint="0.79998168889431442"/>
        </patternFill>
      </fill>
      <alignment horizontal="center"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ont>
        <b val="0"/>
        <i val="0"/>
        <strike val="0"/>
        <condense val="0"/>
        <extend val="0"/>
        <outline val="0"/>
        <shadow val="0"/>
        <u val="none"/>
        <vertAlign val="baseline"/>
        <sz val="11"/>
        <color rgb="FF0000FF"/>
        <name val="Calibri"/>
        <family val="2"/>
        <scheme val="minor"/>
      </font>
      <fill>
        <patternFill patternType="solid">
          <fgColor indexed="64"/>
          <bgColor rgb="FFFFFFCC"/>
        </patternFill>
      </fill>
      <alignment horizontal="left" vertical="bottom" textRotation="0" wrapText="1" indent="1" justifyLastLine="0" shrinkToFit="0" readingOrder="0"/>
      <border diagonalUp="0" diagonalDown="0">
        <left/>
        <right style="hair">
          <color auto="1"/>
        </right>
        <top style="hair">
          <color auto="1"/>
        </top>
        <bottom style="hair">
          <color auto="1"/>
        </bottom>
        <vertical/>
        <horizontal/>
      </border>
      <protection locked="0" hidden="0"/>
    </dxf>
    <dxf>
      <border outline="0">
        <left style="thin">
          <color indexed="64"/>
        </left>
        <right style="thin">
          <color indexed="64"/>
        </right>
        <top style="thin">
          <color indexed="64"/>
        </top>
        <bottom style="hair">
          <color auto="1"/>
        </bottom>
      </border>
    </dxf>
    <dxf>
      <fill>
        <patternFill patternType="solid">
          <fgColor indexed="64"/>
          <bgColor theme="7" tint="0.79998168889431442"/>
        </patternFill>
      </fill>
      <alignment horizontal="general" vertical="bottom"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hair">
          <color indexed="64"/>
        </left>
        <right style="hair">
          <color indexed="64"/>
        </right>
        <top/>
        <bottom/>
      </border>
      <protection locked="1" hidden="0"/>
    </dxf>
    <dxf>
      <font>
        <b/>
        <i/>
        <strike val="0"/>
        <condense val="0"/>
        <extend val="0"/>
        <outline val="0"/>
        <shadow val="0"/>
        <u val="none"/>
        <vertAlign val="baseline"/>
        <sz val="11"/>
        <color theme="1"/>
        <name val="Calibri"/>
        <family val="2"/>
        <scheme val="minor"/>
      </font>
      <fill>
        <patternFill patternType="solid">
          <fgColor indexed="64"/>
          <bgColor rgb="FF00A3C4"/>
        </patternFill>
      </fill>
      <alignment horizontal="right" vertical="bottom" textRotation="0" wrapText="1" indent="0" justifyLastLine="0" shrinkToFit="0" readingOrder="0"/>
      <protection locked="1" hidden="0"/>
    </dxf>
    <dxf>
      <font>
        <b val="0"/>
        <i/>
        <strike val="0"/>
        <condense val="0"/>
        <extend val="0"/>
        <outline val="0"/>
        <shadow val="0"/>
        <u val="none"/>
        <vertAlign val="baseline"/>
        <sz val="11"/>
        <color rgb="FF800000"/>
        <name val="Calibri"/>
        <family val="2"/>
        <scheme val="minor"/>
      </font>
      <alignment horizontal="center" vertical="center" textRotation="0" wrapText="1" indent="0" justifyLastLine="0" shrinkToFit="0" readingOrder="0"/>
      <border diagonalUp="0" diagonalDown="0">
        <left style="hair">
          <color indexed="64"/>
        </left>
        <right style="thin">
          <color indexed="64"/>
        </right>
        <top style="thin">
          <color indexed="64"/>
        </top>
        <bottom style="hair">
          <color indexed="64"/>
        </bottom>
        <vertical/>
        <horizontal/>
      </border>
      <protection locked="1" hidden="0"/>
    </dxf>
    <dxf>
      <font>
        <b val="0"/>
        <i/>
        <strike val="0"/>
        <condense val="0"/>
        <extend val="0"/>
        <outline val="0"/>
        <shadow val="0"/>
        <u val="none"/>
        <vertAlign val="baseline"/>
        <sz val="11"/>
        <color rgb="FF800000"/>
        <name val="Calibri"/>
        <family val="2"/>
        <scheme val="minor"/>
      </font>
      <alignment horizontal="center" vertical="center" textRotation="0" wrapText="1" indent="0" justifyLastLine="0" shrinkToFit="0" readingOrder="0"/>
      <border diagonalUp="0" diagonalDown="0">
        <left/>
        <right style="hair">
          <color indexed="64"/>
        </right>
        <top style="thin">
          <color indexed="64"/>
        </top>
        <bottom style="hair">
          <color indexed="64"/>
        </bottom>
        <vertical/>
        <horizontal/>
      </border>
      <protection locked="1"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medium">
          <color indexed="64"/>
        </right>
        <top style="hair">
          <color indexed="64"/>
        </top>
        <bottom style="hair">
          <color indexed="64"/>
        </bottom>
        <vertical/>
        <horizontal/>
      </border>
      <protection locked="1" hidden="0"/>
    </dxf>
    <dxf>
      <border outline="0">
        <right style="medium">
          <color indexed="64"/>
        </right>
      </border>
    </dxf>
    <dxf>
      <font>
        <color rgb="FF9C0006"/>
      </font>
      <fill>
        <patternFill>
          <bgColor rgb="FFFFC7CE"/>
        </patternFill>
      </fill>
    </dxf>
    <dxf>
      <font>
        <b val="0"/>
        <i val="0"/>
        <strike val="0"/>
        <condense val="0"/>
        <extend val="0"/>
        <outline val="0"/>
        <shadow val="0"/>
        <u val="none"/>
        <vertAlign val="baseline"/>
        <sz val="11"/>
        <color rgb="FF0000FF"/>
        <name val="Calibri"/>
        <family val="2"/>
        <scheme val="minor"/>
      </font>
      <fill>
        <patternFill patternType="solid">
          <fgColor indexed="64"/>
          <bgColor rgb="FFFFFFCC"/>
        </patternFill>
      </fill>
      <alignment horizontal="center" vertical="bottom" textRotation="0" wrapText="1" indent="0" justifyLastLine="0" shrinkToFit="0" readingOrder="0"/>
      <border diagonalUp="0" diagonalDown="0">
        <left style="hair">
          <color auto="1"/>
        </left>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numFmt numFmtId="164" formatCode="m/d/yy"/>
      <fill>
        <patternFill patternType="solid">
          <fgColor indexed="64"/>
          <bgColor theme="7" tint="0.79998168889431442"/>
        </patternFill>
      </fill>
      <alignment horizontal="center"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ont>
        <b val="0"/>
        <i val="0"/>
        <strike val="0"/>
        <condense val="0"/>
        <extend val="0"/>
        <outline val="0"/>
        <shadow val="0"/>
        <u val="none"/>
        <vertAlign val="baseline"/>
        <sz val="11"/>
        <color rgb="FF0000FF"/>
        <name val="Calibri"/>
        <family val="2"/>
        <scheme val="minor"/>
      </font>
      <fill>
        <patternFill patternType="solid">
          <fgColor indexed="64"/>
          <bgColor rgb="FFFFFFCC"/>
        </patternFill>
      </fill>
      <alignment horizontal="left" vertical="bottom" textRotation="0" wrapText="1" indent="1" justifyLastLine="0" shrinkToFit="0" readingOrder="0"/>
      <border diagonalUp="0" diagonalDown="0">
        <left/>
        <right style="hair">
          <color auto="1"/>
        </right>
        <top style="hair">
          <color auto="1"/>
        </top>
        <bottom style="hair">
          <color auto="1"/>
        </bottom>
        <vertical/>
        <horizontal/>
      </border>
      <protection locked="0" hidden="0"/>
    </dxf>
    <dxf>
      <border outline="0">
        <left style="thin">
          <color indexed="64"/>
        </left>
        <right style="thin">
          <color indexed="64"/>
        </right>
        <top style="thin">
          <color indexed="64"/>
        </top>
        <bottom style="hair">
          <color auto="1"/>
        </bottom>
      </border>
    </dxf>
    <dxf>
      <fill>
        <patternFill patternType="solid">
          <fgColor indexed="64"/>
          <bgColor theme="7" tint="0.79998168889431442"/>
        </patternFill>
      </fill>
      <alignment horizontal="general" vertical="bottom"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hair">
          <color indexed="64"/>
        </left>
        <right style="hair">
          <color indexed="64"/>
        </right>
        <top/>
        <bottom/>
      </border>
      <protection locked="1" hidden="0"/>
    </dxf>
    <dxf>
      <font>
        <b/>
        <i/>
        <strike val="0"/>
        <condense val="0"/>
        <extend val="0"/>
        <outline val="0"/>
        <shadow val="0"/>
        <u val="none"/>
        <vertAlign val="baseline"/>
        <sz val="11"/>
        <color theme="1"/>
        <name val="Calibri"/>
        <family val="2"/>
        <scheme val="minor"/>
      </font>
      <fill>
        <patternFill patternType="solid">
          <fgColor indexed="64"/>
          <bgColor rgb="FF00B6DA"/>
        </patternFill>
      </fill>
      <alignment horizontal="right" vertical="bottom" textRotation="0" wrapText="1" indent="0" justifyLastLine="0" shrinkToFit="0" readingOrder="0"/>
      <protection locked="1" hidden="0"/>
    </dxf>
    <dxf>
      <font>
        <b val="0"/>
        <i/>
        <strike val="0"/>
        <condense val="0"/>
        <extend val="0"/>
        <outline val="0"/>
        <shadow val="0"/>
        <u val="none"/>
        <vertAlign val="baseline"/>
        <sz val="11"/>
        <color rgb="FF800000"/>
        <name val="Calibri"/>
        <family val="2"/>
        <scheme val="minor"/>
      </font>
      <alignment horizontal="center" vertical="center" textRotation="0" wrapText="1" indent="0" justifyLastLine="0" shrinkToFit="0" readingOrder="0"/>
      <border diagonalUp="0" diagonalDown="0">
        <left style="hair">
          <color indexed="64"/>
        </left>
        <right style="thin">
          <color indexed="64"/>
        </right>
        <top style="thin">
          <color indexed="64"/>
        </top>
        <bottom style="hair">
          <color indexed="64"/>
        </bottom>
        <vertical/>
        <horizontal/>
      </border>
      <protection locked="1" hidden="0"/>
    </dxf>
    <dxf>
      <font>
        <b val="0"/>
        <i/>
        <strike val="0"/>
        <condense val="0"/>
        <extend val="0"/>
        <outline val="0"/>
        <shadow val="0"/>
        <u val="none"/>
        <vertAlign val="baseline"/>
        <sz val="11"/>
        <color rgb="FF800000"/>
        <name val="Calibri"/>
        <family val="2"/>
        <scheme val="minor"/>
      </font>
      <alignment horizontal="center" vertical="center" textRotation="0" wrapText="1" indent="0" justifyLastLine="0" shrinkToFit="0" readingOrder="0"/>
      <border diagonalUp="0" diagonalDown="0">
        <left/>
        <right style="hair">
          <color indexed="64"/>
        </right>
        <top style="thin">
          <color indexed="64"/>
        </top>
        <bottom style="hair">
          <color indexed="64"/>
        </bottom>
        <vertical/>
        <horizontal/>
      </border>
      <protection locked="1"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medium">
          <color indexed="64"/>
        </right>
        <top style="hair">
          <color indexed="64"/>
        </top>
        <bottom style="hair">
          <color indexed="64"/>
        </bottom>
        <vertical/>
        <horizontal/>
      </border>
      <protection locked="1" hidden="0"/>
    </dxf>
    <dxf>
      <border outline="0">
        <right style="medium">
          <color indexed="64"/>
        </right>
      </border>
    </dxf>
    <dxf>
      <font>
        <color rgb="FF9C0006"/>
      </font>
      <fill>
        <patternFill>
          <bgColor rgb="FFFFC7CE"/>
        </patternFill>
      </fill>
    </dxf>
    <dxf>
      <font>
        <b val="0"/>
        <i val="0"/>
        <strike val="0"/>
        <condense val="0"/>
        <extend val="0"/>
        <outline val="0"/>
        <shadow val="0"/>
        <u val="none"/>
        <vertAlign val="baseline"/>
        <sz val="11"/>
        <color rgb="FF0000FF"/>
        <name val="Calibri"/>
        <family val="2"/>
        <scheme val="minor"/>
      </font>
      <fill>
        <patternFill patternType="solid">
          <fgColor indexed="64"/>
          <bgColor rgb="FFFFFFCC"/>
        </patternFill>
      </fill>
      <alignment horizontal="center" vertical="bottom" textRotation="0" wrapText="1" indent="0" justifyLastLine="0" shrinkToFit="0" readingOrder="0"/>
      <border diagonalUp="0" diagonalDown="0">
        <left style="hair">
          <color auto="1"/>
        </left>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numFmt numFmtId="164" formatCode="m/d/yy"/>
      <fill>
        <patternFill patternType="solid">
          <fgColor indexed="64"/>
          <bgColor theme="7" tint="0.79998168889431442"/>
        </patternFill>
      </fill>
      <alignment horizontal="center"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ont>
        <b val="0"/>
        <i val="0"/>
        <strike val="0"/>
        <condense val="0"/>
        <extend val="0"/>
        <outline val="0"/>
        <shadow val="0"/>
        <u val="none"/>
        <vertAlign val="baseline"/>
        <sz val="11"/>
        <color rgb="FF0000FF"/>
        <name val="Calibri"/>
        <family val="2"/>
        <scheme val="minor"/>
      </font>
      <fill>
        <patternFill patternType="solid">
          <fgColor indexed="64"/>
          <bgColor rgb="FFFFFFCC"/>
        </patternFill>
      </fill>
      <alignment horizontal="left" vertical="bottom" textRotation="0" wrapText="1" indent="1" justifyLastLine="0" shrinkToFit="0" readingOrder="0"/>
      <border diagonalUp="0" diagonalDown="0">
        <left/>
        <right style="hair">
          <color auto="1"/>
        </right>
        <top style="hair">
          <color auto="1"/>
        </top>
        <bottom style="hair">
          <color auto="1"/>
        </bottom>
        <vertical/>
        <horizontal/>
      </border>
      <protection locked="0" hidden="0"/>
    </dxf>
    <dxf>
      <border outline="0">
        <left style="thin">
          <color indexed="64"/>
        </left>
        <right style="thin">
          <color indexed="64"/>
        </right>
        <top style="thin">
          <color indexed="64"/>
        </top>
        <bottom style="hair">
          <color auto="1"/>
        </bottom>
      </border>
    </dxf>
    <dxf>
      <fill>
        <patternFill patternType="solid">
          <fgColor indexed="64"/>
          <bgColor theme="7" tint="0.79998168889431442"/>
        </patternFill>
      </fill>
      <alignment horizontal="general" vertical="bottom"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hair">
          <color indexed="64"/>
        </left>
        <right style="hair">
          <color indexed="64"/>
        </right>
        <top/>
        <bottom/>
      </border>
      <protection locked="1" hidden="0"/>
    </dxf>
    <dxf>
      <font>
        <b/>
        <i/>
        <strike val="0"/>
        <condense val="0"/>
        <extend val="0"/>
        <outline val="0"/>
        <shadow val="0"/>
        <u val="none"/>
        <vertAlign val="baseline"/>
        <sz val="11"/>
        <color theme="1"/>
        <name val="Calibri"/>
        <family val="2"/>
        <scheme val="minor"/>
      </font>
      <fill>
        <patternFill patternType="solid">
          <fgColor indexed="64"/>
          <bgColor rgb="FF00CDF6"/>
        </patternFill>
      </fill>
      <alignment horizontal="right" vertical="bottom" textRotation="0" wrapText="1" indent="0" justifyLastLine="0" shrinkToFit="0" readingOrder="0"/>
      <protection locked="1" hidden="0"/>
    </dxf>
    <dxf>
      <font>
        <b val="0"/>
        <i/>
        <strike val="0"/>
        <condense val="0"/>
        <extend val="0"/>
        <outline val="0"/>
        <shadow val="0"/>
        <u val="none"/>
        <vertAlign val="baseline"/>
        <sz val="11"/>
        <color rgb="FF800000"/>
        <name val="Calibri"/>
        <family val="2"/>
        <scheme val="minor"/>
      </font>
      <alignment horizontal="center" vertical="center" textRotation="0" wrapText="1" indent="0" justifyLastLine="0" shrinkToFit="0" readingOrder="0"/>
      <border diagonalUp="0" diagonalDown="0">
        <left style="hair">
          <color indexed="64"/>
        </left>
        <right style="thin">
          <color indexed="64"/>
        </right>
        <top style="thin">
          <color indexed="64"/>
        </top>
        <bottom style="hair">
          <color indexed="64"/>
        </bottom>
        <vertical/>
        <horizontal/>
      </border>
      <protection locked="1" hidden="0"/>
    </dxf>
    <dxf>
      <font>
        <b val="0"/>
        <i/>
        <strike val="0"/>
        <condense val="0"/>
        <extend val="0"/>
        <outline val="0"/>
        <shadow val="0"/>
        <u val="none"/>
        <vertAlign val="baseline"/>
        <sz val="11"/>
        <color rgb="FF800000"/>
        <name val="Calibri"/>
        <family val="2"/>
        <scheme val="minor"/>
      </font>
      <alignment horizontal="center" vertical="center" textRotation="0" wrapText="1" indent="0" justifyLastLine="0" shrinkToFit="0" readingOrder="0"/>
      <border diagonalUp="0" diagonalDown="0">
        <left/>
        <right style="hair">
          <color indexed="64"/>
        </right>
        <top style="thin">
          <color indexed="64"/>
        </top>
        <bottom style="hair">
          <color indexed="64"/>
        </bottom>
        <vertical/>
        <horizontal/>
      </border>
      <protection locked="1"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medium">
          <color indexed="64"/>
        </right>
        <top style="hair">
          <color indexed="64"/>
        </top>
        <bottom style="hair">
          <color indexed="64"/>
        </bottom>
        <vertical/>
        <horizontal/>
      </border>
      <protection locked="1" hidden="0"/>
    </dxf>
    <dxf>
      <border outline="0">
        <right style="medium">
          <color indexed="64"/>
        </right>
      </border>
    </dxf>
    <dxf>
      <font>
        <color rgb="FF9C0006"/>
      </font>
      <fill>
        <patternFill>
          <bgColor rgb="FFFFC7CE"/>
        </patternFill>
      </fill>
    </dxf>
    <dxf>
      <font>
        <b val="0"/>
        <i val="0"/>
        <strike val="0"/>
        <condense val="0"/>
        <extend val="0"/>
        <outline val="0"/>
        <shadow val="0"/>
        <u val="none"/>
        <vertAlign val="baseline"/>
        <sz val="11"/>
        <color rgb="FF0000FF"/>
        <name val="Calibri"/>
        <family val="2"/>
        <scheme val="minor"/>
      </font>
      <fill>
        <patternFill patternType="solid">
          <fgColor indexed="64"/>
          <bgColor rgb="FFFFFFCC"/>
        </patternFill>
      </fill>
      <alignment horizontal="center" vertical="bottom" textRotation="0" wrapText="1" indent="0" justifyLastLine="0" shrinkToFit="0" readingOrder="0"/>
      <border diagonalUp="0" diagonalDown="0">
        <left style="hair">
          <color auto="1"/>
        </left>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numFmt numFmtId="164" formatCode="m/d/yy"/>
      <fill>
        <patternFill patternType="solid">
          <fgColor indexed="64"/>
          <bgColor theme="7" tint="0.79998168889431442"/>
        </patternFill>
      </fill>
      <alignment horizontal="center"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ont>
        <b val="0"/>
        <i val="0"/>
        <strike val="0"/>
        <condense val="0"/>
        <extend val="0"/>
        <outline val="0"/>
        <shadow val="0"/>
        <u val="none"/>
        <vertAlign val="baseline"/>
        <sz val="11"/>
        <color rgb="FF0000FF"/>
        <name val="Calibri"/>
        <family val="2"/>
        <scheme val="minor"/>
      </font>
      <fill>
        <patternFill patternType="solid">
          <fgColor indexed="64"/>
          <bgColor rgb="FFFFFFCC"/>
        </patternFill>
      </fill>
      <alignment horizontal="left" vertical="bottom" textRotation="0" wrapText="1" indent="1" justifyLastLine="0" shrinkToFit="0" readingOrder="0"/>
      <border diagonalUp="0" diagonalDown="0">
        <left/>
        <right style="hair">
          <color auto="1"/>
        </right>
        <top style="hair">
          <color auto="1"/>
        </top>
        <bottom style="hair">
          <color auto="1"/>
        </bottom>
        <vertical/>
        <horizontal/>
      </border>
      <protection locked="0" hidden="0"/>
    </dxf>
    <dxf>
      <border outline="0">
        <left style="thin">
          <color indexed="64"/>
        </left>
        <right style="thin">
          <color indexed="64"/>
        </right>
        <top style="thin">
          <color indexed="64"/>
        </top>
        <bottom style="hair">
          <color auto="1"/>
        </bottom>
      </border>
    </dxf>
    <dxf>
      <fill>
        <patternFill patternType="solid">
          <fgColor indexed="64"/>
          <bgColor theme="7" tint="0.79998168889431442"/>
        </patternFill>
      </fill>
      <alignment horizontal="general" vertical="bottom"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hair">
          <color indexed="64"/>
        </left>
        <right style="hair">
          <color indexed="64"/>
        </right>
        <top/>
        <bottom/>
      </border>
      <protection locked="1" hidden="0"/>
    </dxf>
    <dxf>
      <font>
        <b/>
        <i/>
        <strike val="0"/>
        <condense val="0"/>
        <extend val="0"/>
        <outline val="0"/>
        <shadow val="0"/>
        <u val="none"/>
        <vertAlign val="baseline"/>
        <sz val="11"/>
        <color theme="1"/>
        <name val="Calibri"/>
        <family val="2"/>
        <scheme val="minor"/>
      </font>
      <fill>
        <patternFill patternType="solid">
          <fgColor indexed="64"/>
          <bgColor rgb="FF2FDCFF"/>
        </patternFill>
      </fill>
      <alignment horizontal="right" vertical="bottom" textRotation="0" wrapText="1" indent="0" justifyLastLine="0" shrinkToFit="0" readingOrder="0"/>
      <protection locked="1" hidden="0"/>
    </dxf>
    <dxf>
      <font>
        <b val="0"/>
        <i/>
        <strike val="0"/>
        <condense val="0"/>
        <extend val="0"/>
        <outline val="0"/>
        <shadow val="0"/>
        <u val="none"/>
        <vertAlign val="baseline"/>
        <sz val="11"/>
        <color rgb="FF800000"/>
        <name val="Calibri"/>
        <family val="2"/>
        <scheme val="minor"/>
      </font>
      <alignment horizontal="center" vertical="center" textRotation="0" wrapText="1" indent="0" justifyLastLine="0" shrinkToFit="0" readingOrder="0"/>
      <border diagonalUp="0" diagonalDown="0">
        <left style="hair">
          <color indexed="64"/>
        </left>
        <right style="thin">
          <color indexed="64"/>
        </right>
        <top style="thin">
          <color indexed="64"/>
        </top>
        <bottom style="hair">
          <color indexed="64"/>
        </bottom>
        <vertical/>
        <horizontal/>
      </border>
      <protection locked="1" hidden="0"/>
    </dxf>
    <dxf>
      <font>
        <b val="0"/>
        <i/>
        <strike val="0"/>
        <condense val="0"/>
        <extend val="0"/>
        <outline val="0"/>
        <shadow val="0"/>
        <u val="none"/>
        <vertAlign val="baseline"/>
        <sz val="11"/>
        <color rgb="FF800000"/>
        <name val="Calibri"/>
        <family val="2"/>
        <scheme val="minor"/>
      </font>
      <alignment horizontal="center" vertical="center" textRotation="0" wrapText="1" indent="0" justifyLastLine="0" shrinkToFit="0" readingOrder="0"/>
      <border diagonalUp="0" diagonalDown="0">
        <left/>
        <right style="hair">
          <color indexed="64"/>
        </right>
        <top style="thin">
          <color indexed="64"/>
        </top>
        <bottom style="hair">
          <color indexed="64"/>
        </bottom>
        <vertical/>
        <horizontal/>
      </border>
      <protection locked="1"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medium">
          <color indexed="64"/>
        </right>
        <top style="hair">
          <color indexed="64"/>
        </top>
        <bottom style="hair">
          <color indexed="64"/>
        </bottom>
        <vertical/>
        <horizontal/>
      </border>
      <protection locked="1" hidden="0"/>
    </dxf>
    <dxf>
      <border outline="0">
        <right style="medium">
          <color indexed="64"/>
        </right>
      </border>
    </dxf>
    <dxf>
      <font>
        <color rgb="FF9C0006"/>
      </font>
      <fill>
        <patternFill>
          <bgColor rgb="FFFFC7CE"/>
        </patternFill>
      </fill>
    </dxf>
    <dxf>
      <font>
        <b val="0"/>
        <i val="0"/>
        <strike val="0"/>
        <condense val="0"/>
        <extend val="0"/>
        <outline val="0"/>
        <shadow val="0"/>
        <u val="none"/>
        <vertAlign val="baseline"/>
        <sz val="11"/>
        <color rgb="FF0000FF"/>
        <name val="Calibri"/>
        <family val="2"/>
        <scheme val="minor"/>
      </font>
      <fill>
        <patternFill patternType="solid">
          <fgColor indexed="64"/>
          <bgColor rgb="FFFFFFCC"/>
        </patternFill>
      </fill>
      <alignment horizontal="center" vertical="bottom" textRotation="0" wrapText="1" indent="0" justifyLastLine="0" shrinkToFit="0" readingOrder="0"/>
      <border diagonalUp="0" diagonalDown="0">
        <left style="hair">
          <color auto="1"/>
        </left>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numFmt numFmtId="164" formatCode="m/d/yy"/>
      <fill>
        <patternFill patternType="solid">
          <fgColor indexed="64"/>
          <bgColor theme="7" tint="0.79998168889431442"/>
        </patternFill>
      </fill>
      <alignment horizontal="center"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ont>
        <b val="0"/>
        <i val="0"/>
        <strike val="0"/>
        <condense val="0"/>
        <extend val="0"/>
        <outline val="0"/>
        <shadow val="0"/>
        <u val="none"/>
        <vertAlign val="baseline"/>
        <sz val="11"/>
        <color rgb="FF0000FF"/>
        <name val="Calibri"/>
        <family val="2"/>
        <scheme val="minor"/>
      </font>
      <fill>
        <patternFill patternType="solid">
          <fgColor indexed="64"/>
          <bgColor rgb="FFFFFFCC"/>
        </patternFill>
      </fill>
      <alignment horizontal="left" vertical="bottom" textRotation="0" wrapText="1" indent="1" justifyLastLine="0" shrinkToFit="0" readingOrder="0"/>
      <border diagonalUp="0" diagonalDown="0">
        <left/>
        <right style="hair">
          <color auto="1"/>
        </right>
        <top style="hair">
          <color auto="1"/>
        </top>
        <bottom style="hair">
          <color auto="1"/>
        </bottom>
        <vertical/>
        <horizontal/>
      </border>
      <protection locked="0" hidden="0"/>
    </dxf>
    <dxf>
      <border outline="0">
        <left style="thin">
          <color indexed="64"/>
        </left>
        <right style="thin">
          <color indexed="64"/>
        </right>
        <top style="thin">
          <color indexed="64"/>
        </top>
        <bottom style="hair">
          <color auto="1"/>
        </bottom>
      </border>
    </dxf>
    <dxf>
      <fill>
        <patternFill patternType="solid">
          <fgColor indexed="64"/>
          <bgColor theme="7" tint="0.79998168889431442"/>
        </patternFill>
      </fill>
      <alignment horizontal="general" vertical="bottom"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hair">
          <color indexed="64"/>
        </left>
        <right style="hair">
          <color indexed="64"/>
        </right>
        <top/>
        <bottom/>
      </border>
      <protection locked="1" hidden="0"/>
    </dxf>
    <dxf>
      <font>
        <b/>
        <i/>
        <strike val="0"/>
        <condense val="0"/>
        <extend val="0"/>
        <outline val="0"/>
        <shadow val="0"/>
        <u val="none"/>
        <vertAlign val="baseline"/>
        <sz val="11"/>
        <color theme="1"/>
        <name val="Calibri"/>
        <family val="2"/>
        <scheme val="minor"/>
      </font>
      <fill>
        <patternFill patternType="solid">
          <fgColor indexed="64"/>
          <bgColor rgb="FF65E5FF"/>
        </patternFill>
      </fill>
      <alignment horizontal="right" vertical="bottom" textRotation="0" wrapText="1" indent="0" justifyLastLine="0" shrinkToFit="0" readingOrder="0"/>
      <protection locked="1" hidden="0"/>
    </dxf>
    <dxf>
      <font>
        <b val="0"/>
        <i/>
        <strike val="0"/>
        <condense val="0"/>
        <extend val="0"/>
        <outline val="0"/>
        <shadow val="0"/>
        <u val="none"/>
        <vertAlign val="baseline"/>
        <sz val="11"/>
        <color rgb="FF800000"/>
        <name val="Calibri"/>
        <family val="2"/>
        <scheme val="minor"/>
      </font>
      <alignment horizontal="center" vertical="center" textRotation="0" wrapText="1" indent="0" justifyLastLine="0" shrinkToFit="0" readingOrder="0"/>
      <border diagonalUp="0" diagonalDown="0">
        <left style="hair">
          <color indexed="64"/>
        </left>
        <right style="thin">
          <color indexed="64"/>
        </right>
        <top style="thin">
          <color indexed="64"/>
        </top>
        <bottom style="hair">
          <color indexed="64"/>
        </bottom>
        <vertical/>
        <horizontal/>
      </border>
      <protection locked="1" hidden="0"/>
    </dxf>
    <dxf>
      <font>
        <b val="0"/>
        <i/>
        <strike val="0"/>
        <condense val="0"/>
        <extend val="0"/>
        <outline val="0"/>
        <shadow val="0"/>
        <u val="none"/>
        <vertAlign val="baseline"/>
        <sz val="11"/>
        <color rgb="FF800000"/>
        <name val="Calibri"/>
        <family val="2"/>
        <scheme val="minor"/>
      </font>
      <alignment horizontal="center" vertical="center" textRotation="0" wrapText="1" indent="0" justifyLastLine="0" shrinkToFit="0" readingOrder="0"/>
      <border diagonalUp="0" diagonalDown="0">
        <left/>
        <right style="hair">
          <color indexed="64"/>
        </right>
        <top style="thin">
          <color indexed="64"/>
        </top>
        <bottom style="hair">
          <color indexed="64"/>
        </bottom>
        <vertical/>
        <horizontal/>
      </border>
      <protection locked="1"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medium">
          <color indexed="64"/>
        </right>
        <top style="hair">
          <color indexed="64"/>
        </top>
        <bottom style="hair">
          <color indexed="64"/>
        </bottom>
        <vertical/>
        <horizontal/>
      </border>
      <protection locked="1" hidden="0"/>
    </dxf>
    <dxf>
      <border outline="0">
        <right style="medium">
          <color indexed="64"/>
        </right>
      </border>
    </dxf>
    <dxf>
      <font>
        <color rgb="FF9C0006"/>
      </font>
      <fill>
        <patternFill>
          <bgColor rgb="FFFFC7CE"/>
        </patternFill>
      </fill>
    </dxf>
    <dxf>
      <font>
        <b val="0"/>
        <i val="0"/>
        <strike val="0"/>
        <condense val="0"/>
        <extend val="0"/>
        <outline val="0"/>
        <shadow val="0"/>
        <u val="none"/>
        <vertAlign val="baseline"/>
        <sz val="11"/>
        <color rgb="FF0000FF"/>
        <name val="Calibri"/>
        <family val="2"/>
        <scheme val="minor"/>
      </font>
      <fill>
        <patternFill patternType="solid">
          <fgColor indexed="64"/>
          <bgColor rgb="FFFFFFCC"/>
        </patternFill>
      </fill>
      <alignment horizontal="center" vertical="bottom" textRotation="0" wrapText="1" indent="0" justifyLastLine="0" shrinkToFit="0" readingOrder="0"/>
      <border diagonalUp="0" diagonalDown="0">
        <left style="hair">
          <color auto="1"/>
        </left>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numFmt numFmtId="164" formatCode="m/d/yy"/>
      <fill>
        <patternFill patternType="solid">
          <fgColor indexed="64"/>
          <bgColor theme="7" tint="0.79998168889431442"/>
        </patternFill>
      </fill>
      <alignment horizontal="center"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ont>
        <b val="0"/>
        <i val="0"/>
        <strike val="0"/>
        <condense val="0"/>
        <extend val="0"/>
        <outline val="0"/>
        <shadow val="0"/>
        <u val="none"/>
        <vertAlign val="baseline"/>
        <sz val="11"/>
        <color rgb="FF0000FF"/>
        <name val="Calibri"/>
        <family val="2"/>
        <scheme val="minor"/>
      </font>
      <fill>
        <patternFill patternType="solid">
          <fgColor indexed="64"/>
          <bgColor rgb="FFFFFFCC"/>
        </patternFill>
      </fill>
      <alignment horizontal="left" vertical="bottom" textRotation="0" wrapText="1" indent="1" justifyLastLine="0" shrinkToFit="0" readingOrder="0"/>
      <border diagonalUp="0" diagonalDown="0">
        <left/>
        <right style="hair">
          <color auto="1"/>
        </right>
        <top style="hair">
          <color auto="1"/>
        </top>
        <bottom style="hair">
          <color auto="1"/>
        </bottom>
        <vertical/>
        <horizontal/>
      </border>
      <protection locked="0" hidden="0"/>
    </dxf>
    <dxf>
      <border outline="0">
        <left style="thin">
          <color indexed="64"/>
        </left>
        <right style="thin">
          <color indexed="64"/>
        </right>
        <top style="thin">
          <color indexed="64"/>
        </top>
        <bottom style="hair">
          <color auto="1"/>
        </bottom>
      </border>
    </dxf>
    <dxf>
      <fill>
        <patternFill patternType="solid">
          <fgColor indexed="64"/>
          <bgColor theme="7" tint="0.79998168889431442"/>
        </patternFill>
      </fill>
      <alignment horizontal="general" vertical="bottom"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hair">
          <color indexed="64"/>
        </left>
        <right style="hair">
          <color indexed="64"/>
        </right>
        <top/>
        <bottom/>
      </border>
      <protection locked="1" hidden="0"/>
    </dxf>
    <dxf>
      <font>
        <b/>
        <i/>
        <strike val="0"/>
        <condense val="0"/>
        <extend val="0"/>
        <outline val="0"/>
        <shadow val="0"/>
        <u val="none"/>
        <vertAlign val="baseline"/>
        <sz val="11"/>
        <color theme="1"/>
        <name val="Calibri"/>
        <family val="2"/>
        <scheme val="minor"/>
      </font>
      <fill>
        <patternFill patternType="solid">
          <fgColor indexed="64"/>
          <bgColor rgb="FF8FECFF"/>
        </patternFill>
      </fill>
      <alignment horizontal="right" vertical="bottom" textRotation="0" wrapText="1" indent="0" justifyLastLine="0" shrinkToFit="0" readingOrder="0"/>
      <protection locked="1" hidden="0"/>
    </dxf>
    <dxf>
      <font>
        <b val="0"/>
        <i/>
        <strike val="0"/>
        <condense val="0"/>
        <extend val="0"/>
        <outline val="0"/>
        <shadow val="0"/>
        <u val="none"/>
        <vertAlign val="baseline"/>
        <sz val="11"/>
        <color rgb="FF800000"/>
        <name val="Calibri"/>
        <family val="2"/>
        <scheme val="minor"/>
      </font>
      <alignment horizontal="center" vertical="center" textRotation="0" wrapText="1" indent="0" justifyLastLine="0" shrinkToFit="0" readingOrder="0"/>
      <border diagonalUp="0" diagonalDown="0">
        <left style="hair">
          <color indexed="64"/>
        </left>
        <right style="thin">
          <color indexed="64"/>
        </right>
        <top style="thin">
          <color indexed="64"/>
        </top>
        <bottom style="hair">
          <color indexed="64"/>
        </bottom>
        <vertical/>
        <horizontal/>
      </border>
      <protection locked="1" hidden="0"/>
    </dxf>
    <dxf>
      <font>
        <b val="0"/>
        <i/>
        <strike val="0"/>
        <condense val="0"/>
        <extend val="0"/>
        <outline val="0"/>
        <shadow val="0"/>
        <u val="none"/>
        <vertAlign val="baseline"/>
        <sz val="11"/>
        <color rgb="FF800000"/>
        <name val="Calibri"/>
        <family val="2"/>
        <scheme val="minor"/>
      </font>
      <alignment horizontal="center" vertical="center" textRotation="0" wrapText="1" indent="0" justifyLastLine="0" shrinkToFit="0" readingOrder="0"/>
      <border diagonalUp="0" diagonalDown="0">
        <left/>
        <right style="hair">
          <color indexed="64"/>
        </right>
        <top style="thin">
          <color indexed="64"/>
        </top>
        <bottom style="hair">
          <color indexed="64"/>
        </bottom>
        <vertical/>
        <horizontal/>
      </border>
      <protection locked="1"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medium">
          <color indexed="64"/>
        </right>
        <top style="hair">
          <color indexed="64"/>
        </top>
        <bottom style="hair">
          <color indexed="64"/>
        </bottom>
        <vertical/>
        <horizontal/>
      </border>
      <protection locked="1" hidden="0"/>
    </dxf>
    <dxf>
      <border outline="0">
        <right style="medium">
          <color indexed="64"/>
        </right>
      </border>
    </dxf>
    <dxf>
      <font>
        <color rgb="FF9C0006"/>
      </font>
      <fill>
        <patternFill>
          <bgColor rgb="FFFFC7CE"/>
        </patternFill>
      </fill>
    </dxf>
    <dxf>
      <font>
        <b val="0"/>
        <i val="0"/>
        <strike val="0"/>
        <condense val="0"/>
        <extend val="0"/>
        <outline val="0"/>
        <shadow val="0"/>
        <u val="none"/>
        <vertAlign val="baseline"/>
        <sz val="11"/>
        <color rgb="FF0000FF"/>
        <name val="Calibri"/>
        <family val="2"/>
        <scheme val="minor"/>
      </font>
      <fill>
        <patternFill patternType="solid">
          <fgColor indexed="64"/>
          <bgColor rgb="FFFFFFCC"/>
        </patternFill>
      </fill>
      <alignment horizontal="center" vertical="bottom" textRotation="0" wrapText="1" indent="0" justifyLastLine="0" shrinkToFit="0" readingOrder="0"/>
      <border diagonalUp="0" diagonalDown="0">
        <left style="hair">
          <color auto="1"/>
        </left>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numFmt numFmtId="164" formatCode="m/d/yy"/>
      <fill>
        <patternFill patternType="solid">
          <fgColor indexed="64"/>
          <bgColor theme="7" tint="0.79998168889431442"/>
        </patternFill>
      </fill>
      <alignment horizontal="center"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ont>
        <b val="0"/>
        <i val="0"/>
        <strike val="0"/>
        <condense val="0"/>
        <extend val="0"/>
        <outline val="0"/>
        <shadow val="0"/>
        <u val="none"/>
        <vertAlign val="baseline"/>
        <sz val="11"/>
        <color rgb="FF0000FF"/>
        <name val="Calibri"/>
        <family val="2"/>
        <scheme val="minor"/>
      </font>
      <fill>
        <patternFill patternType="solid">
          <fgColor indexed="64"/>
          <bgColor rgb="FFFFFFCC"/>
        </patternFill>
      </fill>
      <alignment horizontal="left" vertical="bottom" textRotation="0" wrapText="1" indent="1" justifyLastLine="0" shrinkToFit="0" readingOrder="0"/>
      <border diagonalUp="0" diagonalDown="0">
        <left/>
        <right style="hair">
          <color auto="1"/>
        </right>
        <top style="hair">
          <color auto="1"/>
        </top>
        <bottom style="hair">
          <color auto="1"/>
        </bottom>
        <vertical/>
        <horizontal/>
      </border>
      <protection locked="0" hidden="0"/>
    </dxf>
    <dxf>
      <border outline="0">
        <left style="thin">
          <color indexed="64"/>
        </left>
        <right style="thin">
          <color indexed="64"/>
        </right>
        <top style="thin">
          <color indexed="64"/>
        </top>
        <bottom style="hair">
          <color auto="1"/>
        </bottom>
      </border>
    </dxf>
    <dxf>
      <fill>
        <patternFill patternType="solid">
          <fgColor indexed="64"/>
          <bgColor theme="7" tint="0.79998168889431442"/>
        </patternFill>
      </fill>
      <alignment horizontal="general" vertical="bottom"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hair">
          <color indexed="64"/>
        </left>
        <right style="hair">
          <color indexed="64"/>
        </right>
        <top/>
        <bottom/>
      </border>
      <protection locked="1" hidden="0"/>
    </dxf>
    <dxf>
      <font>
        <b/>
        <i/>
        <strike val="0"/>
        <condense val="0"/>
        <extend val="0"/>
        <outline val="0"/>
        <shadow val="0"/>
        <u val="none"/>
        <vertAlign val="baseline"/>
        <sz val="11"/>
        <color theme="1"/>
        <name val="Calibri"/>
        <family val="2"/>
        <scheme val="minor"/>
      </font>
      <fill>
        <patternFill patternType="solid">
          <fgColor indexed="64"/>
          <bgColor rgb="FFB3F2FF"/>
        </patternFill>
      </fill>
      <alignment horizontal="right" vertical="bottom" textRotation="0" wrapText="1" indent="0" justifyLastLine="0" shrinkToFit="0" readingOrder="0"/>
      <protection locked="1" hidden="0"/>
    </dxf>
    <dxf>
      <font>
        <b val="0"/>
        <i/>
        <strike val="0"/>
        <condense val="0"/>
        <extend val="0"/>
        <outline val="0"/>
        <shadow val="0"/>
        <u val="none"/>
        <vertAlign val="baseline"/>
        <sz val="11"/>
        <color rgb="FF800000"/>
        <name val="Calibri"/>
        <family val="2"/>
        <scheme val="minor"/>
      </font>
      <alignment horizontal="center" vertical="center" textRotation="0" wrapText="1" indent="0" justifyLastLine="0" shrinkToFit="0" readingOrder="0"/>
      <border diagonalUp="0" diagonalDown="0">
        <left style="hair">
          <color indexed="64"/>
        </left>
        <right style="thin">
          <color indexed="64"/>
        </right>
        <top style="thin">
          <color indexed="64"/>
        </top>
        <bottom style="hair">
          <color indexed="64"/>
        </bottom>
        <vertical/>
        <horizontal/>
      </border>
      <protection locked="1" hidden="0"/>
    </dxf>
    <dxf>
      <font>
        <b val="0"/>
        <i/>
        <strike val="0"/>
        <condense val="0"/>
        <extend val="0"/>
        <outline val="0"/>
        <shadow val="0"/>
        <u val="none"/>
        <vertAlign val="baseline"/>
        <sz val="11"/>
        <color rgb="FF800000"/>
        <name val="Calibri"/>
        <family val="2"/>
        <scheme val="minor"/>
      </font>
      <alignment horizontal="center" vertical="center" textRotation="0" wrapText="1" indent="0" justifyLastLine="0" shrinkToFit="0" readingOrder="0"/>
      <border diagonalUp="0" diagonalDown="0">
        <left/>
        <right style="hair">
          <color indexed="64"/>
        </right>
        <top style="thin">
          <color indexed="64"/>
        </top>
        <bottom style="hair">
          <color indexed="64"/>
        </bottom>
        <vertical/>
        <horizontal/>
      </border>
      <protection locked="1"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medium">
          <color indexed="64"/>
        </right>
        <top style="hair">
          <color indexed="64"/>
        </top>
        <bottom style="hair">
          <color indexed="64"/>
        </bottom>
        <vertical/>
        <horizontal/>
      </border>
      <protection locked="1" hidden="0"/>
    </dxf>
    <dxf>
      <border outline="0">
        <right style="medium">
          <color indexed="64"/>
        </right>
      </border>
    </dxf>
    <dxf>
      <font>
        <color rgb="FF9C0006"/>
      </font>
      <fill>
        <patternFill>
          <bgColor rgb="FFFFC7CE"/>
        </patternFill>
      </fill>
    </dxf>
    <dxf>
      <font>
        <b val="0"/>
        <i val="0"/>
        <strike val="0"/>
        <condense val="0"/>
        <extend val="0"/>
        <outline val="0"/>
        <shadow val="0"/>
        <u val="none"/>
        <vertAlign val="baseline"/>
        <sz val="11"/>
        <color rgb="FF0000FF"/>
        <name val="Calibri"/>
        <family val="2"/>
        <scheme val="minor"/>
      </font>
      <fill>
        <patternFill patternType="solid">
          <fgColor indexed="64"/>
          <bgColor rgb="FFFFFFCC"/>
        </patternFill>
      </fill>
      <alignment horizontal="center" vertical="bottom" textRotation="0" wrapText="1" indent="0" justifyLastLine="0" shrinkToFit="0" readingOrder="0"/>
      <border diagonalUp="0" diagonalDown="0">
        <left style="hair">
          <color auto="1"/>
        </left>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numFmt numFmtId="164" formatCode="m/d/yy"/>
      <fill>
        <patternFill patternType="solid">
          <fgColor indexed="64"/>
          <bgColor theme="7" tint="0.79998168889431442"/>
        </patternFill>
      </fill>
      <alignment horizontal="center"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ont>
        <b val="0"/>
        <i val="0"/>
        <strike val="0"/>
        <condense val="0"/>
        <extend val="0"/>
        <outline val="0"/>
        <shadow val="0"/>
        <u val="none"/>
        <vertAlign val="baseline"/>
        <sz val="11"/>
        <color rgb="FF0000FF"/>
        <name val="Calibri"/>
        <family val="2"/>
        <scheme val="minor"/>
      </font>
      <fill>
        <patternFill patternType="solid">
          <fgColor indexed="64"/>
          <bgColor rgb="FFFFFFCC"/>
        </patternFill>
      </fill>
      <alignment horizontal="left" vertical="bottom" textRotation="0" wrapText="1" indent="1" justifyLastLine="0" shrinkToFit="0" readingOrder="0"/>
      <border diagonalUp="0" diagonalDown="0">
        <left/>
        <right style="hair">
          <color auto="1"/>
        </right>
        <top style="hair">
          <color auto="1"/>
        </top>
        <bottom style="hair">
          <color auto="1"/>
        </bottom>
        <vertical/>
        <horizontal/>
      </border>
      <protection locked="0" hidden="0"/>
    </dxf>
    <dxf>
      <border outline="0">
        <left style="thin">
          <color indexed="64"/>
        </left>
        <right style="thin">
          <color indexed="64"/>
        </right>
        <top style="thin">
          <color indexed="64"/>
        </top>
        <bottom style="hair">
          <color auto="1"/>
        </bottom>
      </border>
    </dxf>
    <dxf>
      <fill>
        <patternFill patternType="solid">
          <fgColor indexed="64"/>
          <bgColor theme="7" tint="0.79998168889431442"/>
        </patternFill>
      </fill>
      <alignment horizontal="general" vertical="bottom"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hair">
          <color indexed="64"/>
        </left>
        <right style="hair">
          <color indexed="64"/>
        </right>
        <top/>
        <bottom/>
      </border>
      <protection locked="1" hidden="0"/>
    </dxf>
    <dxf>
      <font>
        <b/>
        <i/>
        <strike val="0"/>
        <condense val="0"/>
        <extend val="0"/>
        <outline val="0"/>
        <shadow val="0"/>
        <u val="none"/>
        <vertAlign val="baseline"/>
        <sz val="11"/>
        <color theme="1"/>
        <name val="Calibri"/>
        <family val="2"/>
        <scheme val="minor"/>
      </font>
      <fill>
        <patternFill patternType="solid">
          <fgColor indexed="64"/>
          <bgColor rgb="FFCDF7FF"/>
        </patternFill>
      </fill>
      <alignment horizontal="right" vertical="bottom" textRotation="0" wrapText="1" indent="0" justifyLastLine="0" shrinkToFit="0" readingOrder="0"/>
      <protection locked="1" hidden="0"/>
    </dxf>
    <dxf>
      <font>
        <b val="0"/>
        <i/>
        <strike val="0"/>
        <condense val="0"/>
        <extend val="0"/>
        <outline val="0"/>
        <shadow val="0"/>
        <u val="none"/>
        <vertAlign val="baseline"/>
        <sz val="11"/>
        <color rgb="FF800000"/>
        <name val="Calibri"/>
        <family val="2"/>
        <scheme val="minor"/>
      </font>
      <alignment horizontal="center" vertical="center" textRotation="0" wrapText="1" indent="0" justifyLastLine="0" shrinkToFit="0" readingOrder="0"/>
      <border diagonalUp="0" diagonalDown="0">
        <left style="hair">
          <color indexed="64"/>
        </left>
        <right style="thin">
          <color indexed="64"/>
        </right>
        <top style="thin">
          <color indexed="64"/>
        </top>
        <bottom style="hair">
          <color indexed="64"/>
        </bottom>
        <vertical/>
        <horizontal/>
      </border>
      <protection locked="1" hidden="0"/>
    </dxf>
    <dxf>
      <font>
        <b val="0"/>
        <i/>
        <strike val="0"/>
        <condense val="0"/>
        <extend val="0"/>
        <outline val="0"/>
        <shadow val="0"/>
        <u val="none"/>
        <vertAlign val="baseline"/>
        <sz val="11"/>
        <color rgb="FF800000"/>
        <name val="Calibri"/>
        <family val="2"/>
        <scheme val="minor"/>
      </font>
      <alignment horizontal="center" vertical="center" textRotation="0" wrapText="1" indent="0" justifyLastLine="0" shrinkToFit="0" readingOrder="0"/>
      <border diagonalUp="0" diagonalDown="0">
        <left/>
        <right style="hair">
          <color indexed="64"/>
        </right>
        <top style="thin">
          <color indexed="64"/>
        </top>
        <bottom style="hair">
          <color indexed="64"/>
        </bottom>
        <vertical/>
        <horizontal/>
      </border>
      <protection locked="1"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medium">
          <color indexed="64"/>
        </right>
        <top style="hair">
          <color indexed="64"/>
        </top>
        <bottom style="hair">
          <color indexed="64"/>
        </bottom>
        <vertical/>
        <horizontal/>
      </border>
      <protection locked="1" hidden="0"/>
    </dxf>
    <dxf>
      <border outline="0">
        <right style="medium">
          <color indexed="64"/>
        </right>
      </border>
    </dxf>
    <dxf>
      <font>
        <color rgb="FF9C0006"/>
      </font>
      <fill>
        <patternFill>
          <bgColor rgb="FFFFC7CE"/>
        </patternFill>
      </fill>
    </dxf>
    <dxf>
      <font>
        <b val="0"/>
        <i val="0"/>
        <strike val="0"/>
        <condense val="0"/>
        <extend val="0"/>
        <outline val="0"/>
        <shadow val="0"/>
        <u val="none"/>
        <vertAlign val="baseline"/>
        <sz val="11"/>
        <color rgb="FF0000FF"/>
        <name val="Calibri"/>
        <family val="2"/>
        <scheme val="minor"/>
      </font>
      <fill>
        <patternFill patternType="solid">
          <fgColor indexed="64"/>
          <bgColor rgb="FFFFFFCC"/>
        </patternFill>
      </fill>
      <alignment horizontal="center" vertical="bottom" textRotation="0" wrapText="1" indent="0" justifyLastLine="0" shrinkToFit="0" readingOrder="0"/>
      <border diagonalUp="0" diagonalDown="0">
        <left style="hair">
          <color auto="1"/>
        </left>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ill>
        <patternFill patternType="solid">
          <fgColor indexed="64"/>
          <bgColor theme="7" tint="0.79998168889431442"/>
        </patternFill>
      </fill>
      <alignment horizontal="general"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numFmt numFmtId="164" formatCode="m/d/yy"/>
      <fill>
        <patternFill patternType="solid">
          <fgColor indexed="64"/>
          <bgColor theme="7" tint="0.79998168889431442"/>
        </patternFill>
      </fill>
      <alignment horizontal="center" vertical="bottom"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ont>
        <b val="0"/>
        <i val="0"/>
        <strike val="0"/>
        <condense val="0"/>
        <extend val="0"/>
        <outline val="0"/>
        <shadow val="0"/>
        <u val="none"/>
        <vertAlign val="baseline"/>
        <sz val="11"/>
        <color rgb="FF0000FF"/>
        <name val="Calibri"/>
        <family val="2"/>
        <scheme val="minor"/>
      </font>
      <fill>
        <patternFill patternType="solid">
          <fgColor indexed="64"/>
          <bgColor rgb="FFFFFFCC"/>
        </patternFill>
      </fill>
      <alignment horizontal="left" vertical="bottom" textRotation="0" wrapText="1" indent="1" justifyLastLine="0" shrinkToFit="0" readingOrder="0"/>
      <border diagonalUp="0" diagonalDown="0">
        <left/>
        <right style="hair">
          <color auto="1"/>
        </right>
        <top style="hair">
          <color auto="1"/>
        </top>
        <bottom style="hair">
          <color auto="1"/>
        </bottom>
        <vertical/>
        <horizontal/>
      </border>
      <protection locked="0" hidden="0"/>
    </dxf>
    <dxf>
      <border outline="0">
        <left style="thin">
          <color indexed="64"/>
        </left>
        <right style="thin">
          <color indexed="64"/>
        </right>
        <top style="thin">
          <color indexed="64"/>
        </top>
        <bottom style="hair">
          <color auto="1"/>
        </bottom>
      </border>
    </dxf>
    <dxf>
      <fill>
        <patternFill patternType="solid">
          <fgColor indexed="64"/>
          <bgColor theme="7" tint="0.79998168889431442"/>
        </patternFill>
      </fill>
      <alignment horizontal="general" vertical="bottom"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hair">
          <color indexed="64"/>
        </left>
        <right style="hair">
          <color indexed="64"/>
        </right>
        <top/>
        <bottom/>
      </border>
      <protection locked="1" hidden="0"/>
    </dxf>
    <dxf>
      <font>
        <b/>
        <i/>
        <strike val="0"/>
        <condense val="0"/>
        <extend val="0"/>
        <outline val="0"/>
        <shadow val="0"/>
        <u val="none"/>
        <vertAlign val="baseline"/>
        <sz val="11"/>
        <color theme="1"/>
        <name val="Calibri"/>
        <family val="2"/>
        <scheme val="minor"/>
      </font>
      <fill>
        <patternFill patternType="solid">
          <fgColor indexed="64"/>
          <bgColor rgb="FFE7FBFF"/>
        </patternFill>
      </fill>
      <alignment horizontal="right" vertical="bottom" textRotation="0" wrapText="1" indent="0" justifyLastLine="0" shrinkToFit="0" readingOrder="0"/>
      <protection locked="1" hidden="0"/>
    </dxf>
    <dxf>
      <font>
        <b val="0"/>
        <i/>
        <strike val="0"/>
        <condense val="0"/>
        <extend val="0"/>
        <outline val="0"/>
        <shadow val="0"/>
        <u val="none"/>
        <vertAlign val="baseline"/>
        <sz val="11"/>
        <color rgb="FF800000"/>
        <name val="Calibri"/>
        <family val="2"/>
        <scheme val="minor"/>
      </font>
      <alignment horizontal="center" vertical="center" textRotation="0" wrapText="1" indent="0" justifyLastLine="0" shrinkToFit="0" readingOrder="0"/>
      <border diagonalUp="0" diagonalDown="0">
        <left style="hair">
          <color indexed="64"/>
        </left>
        <right style="thin">
          <color indexed="64"/>
        </right>
        <top style="thin">
          <color indexed="64"/>
        </top>
        <bottom style="hair">
          <color indexed="64"/>
        </bottom>
        <vertical/>
        <horizontal/>
      </border>
      <protection locked="1" hidden="0"/>
    </dxf>
    <dxf>
      <font>
        <b val="0"/>
        <i/>
        <strike val="0"/>
        <condense val="0"/>
        <extend val="0"/>
        <outline val="0"/>
        <shadow val="0"/>
        <u val="none"/>
        <vertAlign val="baseline"/>
        <sz val="11"/>
        <color rgb="FF800000"/>
        <name val="Calibri"/>
        <family val="2"/>
        <scheme val="minor"/>
      </font>
      <alignment horizontal="center" vertical="center" textRotation="0" wrapText="1" indent="0" justifyLastLine="0" shrinkToFit="0" readingOrder="0"/>
      <border diagonalUp="0" diagonalDown="0">
        <left/>
        <right style="hair">
          <color indexed="64"/>
        </right>
        <top style="thin">
          <color indexed="64"/>
        </top>
        <bottom style="hair">
          <color indexed="64"/>
        </bottom>
        <vertical/>
        <horizontal/>
      </border>
      <protection locked="1" hidden="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medium">
          <color indexed="64"/>
        </right>
        <top style="hair">
          <color indexed="64"/>
        </top>
        <bottom style="hair">
          <color indexed="64"/>
        </bottom>
        <vertical/>
        <horizontal/>
      </border>
      <protection locked="1" hidden="0"/>
    </dxf>
    <dxf>
      <border outline="0">
        <right style="medium">
          <color indexed="64"/>
        </right>
      </border>
    </dxf>
    <dxf>
      <font>
        <color rgb="FF9C0006"/>
      </font>
      <fill>
        <patternFill>
          <bgColor rgb="FFFFC7CE"/>
        </patternFill>
      </fill>
    </dxf>
    <dxf>
      <font>
        <color theme="0"/>
      </font>
    </dxf>
    <dxf>
      <font>
        <color rgb="FF9C0006"/>
      </font>
      <fill>
        <patternFill>
          <bgColor rgb="FFFFC7CE"/>
        </patternFill>
      </fill>
    </dxf>
    <dxf>
      <font>
        <b val="0"/>
        <i val="0"/>
        <strike val="0"/>
        <condense val="0"/>
        <extend val="0"/>
        <outline val="0"/>
        <shadow val="0"/>
        <u val="none"/>
        <vertAlign val="baseline"/>
        <sz val="12"/>
        <color rgb="FF0000FF"/>
        <name val="Calibri"/>
        <family val="2"/>
        <scheme val="minor"/>
      </font>
      <numFmt numFmtId="164" formatCode="m/d/yy"/>
      <fill>
        <patternFill patternType="solid">
          <fgColor indexed="64"/>
          <bgColor rgb="FFFFFFCC"/>
        </patternFill>
      </fill>
      <alignment horizontal="center" vertical="center" textRotation="0" wrapText="0" indent="0" justifyLastLine="0" shrinkToFit="0" readingOrder="0"/>
      <border diagonalUp="0" diagonalDown="0">
        <left style="hair">
          <color indexed="64"/>
        </left>
        <right style="thin">
          <color indexed="64"/>
        </right>
        <top style="hair">
          <color indexed="64"/>
        </top>
        <bottom style="hair">
          <color indexed="64"/>
        </bottom>
        <vertical style="hair">
          <color indexed="64"/>
        </vertical>
        <horizontal style="hair">
          <color indexed="64"/>
        </horizontal>
      </border>
      <protection locked="0" hidden="0"/>
    </dxf>
    <dxf>
      <font>
        <b val="0"/>
        <i val="0"/>
        <strike val="0"/>
        <condense val="0"/>
        <extend val="0"/>
        <outline val="0"/>
        <shadow val="0"/>
        <u val="none"/>
        <vertAlign val="baseline"/>
        <sz val="12"/>
        <color rgb="FF0000FF"/>
        <name val="Calibri"/>
        <family val="2"/>
        <scheme val="minor"/>
      </font>
      <numFmt numFmtId="164" formatCode="m/d/yy"/>
      <fill>
        <patternFill patternType="solid">
          <fgColor indexed="64"/>
          <bgColor rgb="FFFFFFCC"/>
        </patternFill>
      </fill>
      <alignment horizontal="center" vertical="center" textRotation="0" wrapText="0" indent="0" justifyLastLine="0" shrinkToFit="0"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protection locked="0" hidden="0"/>
    </dxf>
    <dxf>
      <border diagonalUp="0" diagonalDown="0">
        <left style="thin">
          <color indexed="64"/>
        </left>
        <right style="hair">
          <color indexed="64"/>
        </right>
        <top style="hair">
          <color indexed="64"/>
        </top>
        <bottom style="hair">
          <color indexed="64"/>
        </bottom>
        <vertical style="hair">
          <color indexed="64"/>
        </vertical>
        <horizontal style="hair">
          <color indexed="64"/>
        </horizontal>
      </border>
      <protection locked="1" hidden="0"/>
    </dxf>
    <dxf>
      <border outline="0">
        <left style="thin">
          <color indexed="64"/>
        </left>
        <right style="thin">
          <color indexed="64"/>
        </right>
        <top style="thin">
          <color indexed="64"/>
        </top>
        <bottom style="thin">
          <color indexed="64"/>
        </bottom>
      </border>
    </dxf>
    <dxf>
      <protection locked="1" hidden="0"/>
    </dxf>
    <dxf>
      <border outline="0">
        <bottom style="thin">
          <color indexed="64"/>
        </bottom>
      </border>
    </dxf>
    <dxf>
      <font>
        <strike val="0"/>
        <outline val="0"/>
        <shadow val="0"/>
        <u val="none"/>
        <vertAlign val="baseline"/>
        <sz val="11"/>
        <color theme="1"/>
        <name val="Calibri"/>
        <family val="2"/>
        <scheme val="minor"/>
      </font>
      <protection locked="1" hidden="0"/>
    </dxf>
    <dxf>
      <font>
        <color theme="0"/>
      </font>
      <fill>
        <patternFill>
          <bgColor theme="0"/>
        </patternFill>
      </fill>
      <border>
        <left/>
        <right/>
        <bottom/>
        <vertical/>
        <horizontal/>
      </border>
    </dxf>
    <dxf>
      <border>
        <bottom style="thin">
          <color auto="1"/>
        </bottom>
        <vertical/>
        <horizontal/>
      </border>
    </dxf>
    <dxf>
      <font>
        <color theme="0"/>
      </font>
      <fill>
        <patternFill>
          <bgColor theme="0"/>
        </patternFill>
      </fill>
      <border>
        <left/>
        <right/>
        <bottom/>
        <vertical/>
        <horizontal/>
      </border>
    </dxf>
    <dxf>
      <border>
        <bottom style="thin">
          <color auto="1"/>
        </bottom>
        <vertical/>
        <horizontal/>
      </border>
    </dxf>
  </dxfs>
  <tableStyles count="0" defaultPivotStyle="PivotStyleLight16"/>
  <colors>
    <mruColors>
      <color rgb="FFCC00FF"/>
      <color rgb="FFDFC9EF"/>
      <color rgb="FFFFFFCC"/>
      <color rgb="FFF1F7ED"/>
      <color rgb="FF008CA8"/>
      <color rgb="FF000000"/>
      <color rgb="FF00A3C4"/>
      <color rgb="FF00B6DA"/>
      <color rgb="FF00CDF6"/>
      <color rgb="FF2FD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101601</xdr:colOff>
      <xdr:row>29</xdr:row>
      <xdr:rowOff>0</xdr:rowOff>
    </xdr:from>
    <xdr:to>
      <xdr:col>2</xdr:col>
      <xdr:colOff>0</xdr:colOff>
      <xdr:row>31</xdr:row>
      <xdr:rowOff>174625</xdr:rowOff>
    </xdr:to>
    <xdr:pic>
      <xdr:nvPicPr>
        <xdr:cNvPr id="4" name="Picture 3" descr="Table&#10;&#10;Description automatically generated">
          <a:extLst>
            <a:ext uri="{FF2B5EF4-FFF2-40B4-BE49-F238E27FC236}">
              <a16:creationId xmlns:a16="http://schemas.microsoft.com/office/drawing/2014/main" id="{AD01B070-9C53-BE40-B022-15867380C801}"/>
            </a:ext>
          </a:extLst>
        </xdr:cNvPr>
        <xdr:cNvPicPr>
          <a:picLocks noChangeAspect="1"/>
        </xdr:cNvPicPr>
      </xdr:nvPicPr>
      <xdr:blipFill rotWithShape="1">
        <a:blip xmlns:r="http://schemas.openxmlformats.org/officeDocument/2006/relationships" r:embed="rId1"/>
        <a:srcRect l="12182" t="45991" r="4404" b="24251"/>
        <a:stretch/>
      </xdr:blipFill>
      <xdr:spPr>
        <a:xfrm>
          <a:off x="7785101" y="9944100"/>
          <a:ext cx="7988300" cy="1790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1085850</xdr:colOff>
      <xdr:row>3</xdr:row>
      <xdr:rowOff>285750</xdr:rowOff>
    </xdr:from>
    <xdr:to>
      <xdr:col>2</xdr:col>
      <xdr:colOff>352426</xdr:colOff>
      <xdr:row>5</xdr:row>
      <xdr:rowOff>57150</xdr:rowOff>
    </xdr:to>
    <xdr:cxnSp macro="">
      <xdr:nvCxnSpPr>
        <xdr:cNvPr id="11" name="Straight Arrow Connector 10">
          <a:extLst>
            <a:ext uri="{FF2B5EF4-FFF2-40B4-BE49-F238E27FC236}">
              <a16:creationId xmlns:a16="http://schemas.microsoft.com/office/drawing/2014/main" id="{00000000-0008-0000-0200-00000B000000}"/>
            </a:ext>
            <a:ext uri="{C183D7F6-B498-43B3-948B-1728B52AA6E4}">
              <adec:decorative xmlns:adec="http://schemas.microsoft.com/office/drawing/2017/decorative" val="1"/>
            </a:ext>
          </a:extLst>
        </xdr:cNvPr>
        <xdr:cNvCxnSpPr/>
      </xdr:nvCxnSpPr>
      <xdr:spPr>
        <a:xfrm flipH="1">
          <a:off x="3038475" y="1628775"/>
          <a:ext cx="628651" cy="6953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0</xdr:colOff>
      <xdr:row>2</xdr:row>
      <xdr:rowOff>0</xdr:rowOff>
    </xdr:from>
    <xdr:to>
      <xdr:col>12</xdr:col>
      <xdr:colOff>485775</xdr:colOff>
      <xdr:row>2</xdr:row>
      <xdr:rowOff>171450</xdr:rowOff>
    </xdr:to>
    <xdr:cxnSp macro="">
      <xdr:nvCxnSpPr>
        <xdr:cNvPr id="4" name="Straight Arrow Connector 3">
          <a:extLst>
            <a:ext uri="{FF2B5EF4-FFF2-40B4-BE49-F238E27FC236}">
              <a16:creationId xmlns:a16="http://schemas.microsoft.com/office/drawing/2014/main" id="{16F897D3-65CB-49F0-98D5-D330054CE592}"/>
            </a:ext>
          </a:extLst>
        </xdr:cNvPr>
        <xdr:cNvCxnSpPr/>
      </xdr:nvCxnSpPr>
      <xdr:spPr>
        <a:xfrm flipH="1">
          <a:off x="8905875" y="314325"/>
          <a:ext cx="485775" cy="1714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1028700</xdr:colOff>
      <xdr:row>7</xdr:row>
      <xdr:rowOff>76200</xdr:rowOff>
    </xdr:from>
    <xdr:to>
      <xdr:col>14</xdr:col>
      <xdr:colOff>123825</xdr:colOff>
      <xdr:row>7</xdr:row>
      <xdr:rowOff>476250</xdr:rowOff>
    </xdr:to>
    <xdr:sp macro="[0]!extendCycleFormulas" textlink="">
      <xdr:nvSpPr>
        <xdr:cNvPr id="2" name="Rectangle: Rounded Corners 1">
          <a:extLst>
            <a:ext uri="{FF2B5EF4-FFF2-40B4-BE49-F238E27FC236}">
              <a16:creationId xmlns:a16="http://schemas.microsoft.com/office/drawing/2014/main" id="{93989C64-1DAF-4825-93C1-3EC939C511CA}"/>
            </a:ext>
          </a:extLst>
        </xdr:cNvPr>
        <xdr:cNvSpPr/>
      </xdr:nvSpPr>
      <xdr:spPr>
        <a:xfrm>
          <a:off x="15792450" y="1924050"/>
          <a:ext cx="1638300" cy="400050"/>
        </a:xfrm>
        <a:prstGeom prst="roundRect">
          <a:avLst/>
        </a:prstGeom>
        <a:solidFill>
          <a:srgbClr val="FFFFCC"/>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002060"/>
              </a:solidFill>
            </a:rPr>
            <a:t>Add more rows</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4C9D67E-0368-4B55-90C1-848E02756943}" name="CycleDates" displayName="CycleDates" ref="A5:C17" totalsRowShown="0" headerRowDxfId="184" dataDxfId="182" headerRowBorderDxfId="183" tableBorderDxfId="181">
  <tableColumns count="3">
    <tableColumn id="1" xr3:uid="{29E669D2-01FA-4CDB-A8FC-453B10458572}" name="Cycles" dataDxfId="180"/>
    <tableColumn id="2" xr3:uid="{6962D400-32A0-439F-B3B0-AB0EC9202DF6}" name="Start Date" dataDxfId="179"/>
    <tableColumn id="3" xr3:uid="{730D5845-BFC9-4FCC-96A3-B242B75EED89}" name="End Date" dataDxfId="178"/>
  </tableColumns>
  <tableStyleInfo showFirstColumn="1"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F590347-ADA8-4F64-BA64-46E3BC2092E9}" name="Cycle_5_Summary" displayName="Cycle_5_Summary" ref="D2:G4" totalsRowShown="0" tableBorderDxfId="110">
  <tableColumns count="4">
    <tableColumn id="1" xr3:uid="{8C2A0DBF-54BF-4E1E-8C28-E68BA51253CE}" name="Students (HWC) referred to…" dataDxfId="109"/>
    <tableColumn id="2" xr3:uid="{8245D237-0636-42E6-ADF4-9CAC22E55F48}" name="This Cycle" dataDxfId="108">
      <calculatedColumnFormula>SUM(K:K)</calculatedColumnFormula>
    </tableColumn>
    <tableColumn id="3" xr3:uid="{218C5562-B761-426B-BA02-35E7BB669229}" name="Year to Date" dataDxfId="107"/>
    <tableColumn id="4" xr3:uid="{E2E082CA-70F1-4174-B9EA-D3A065A9D190}" name="Cycle 5" dataDxfId="106">
      <calculatedColumnFormula>IF(Header!G3="","",Header!G3)</calculatedColumnFormula>
    </tableColumn>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7DA01FDE-51F7-4B04-A359-580EF00318C0}" name="Cycle_5_Students_Counseled" displayName="Cycle_5_Students_Counseled" ref="B7:G160" totalsRowShown="0" headerRowDxfId="105" dataDxfId="103" headerRowBorderDxfId="104" tableBorderDxfId="102">
  <tableColumns count="6">
    <tableColumn id="1" xr3:uid="{58D6911F-45A9-44F8-B6DA-6184061E073E}" name="Student ID" dataDxfId="101"/>
    <tableColumn id="2" xr3:uid="{FD0DA6B0-7EE3-47EE-AD01-66CB96DAB532}" name="Date(s) of referral" dataDxfId="100"/>
    <tableColumn id="3" xr3:uid="{29D39140-60BB-4E50-B23A-B08EEDD5DB22}" name="Referring teacher name(s)" dataDxfId="99"/>
    <tableColumn id="4" xr3:uid="{845CED82-8E6F-4683-9B1B-2F09B9C2764D}" name="Number of Teacher Referrals for this student this cycle" dataDxfId="98"/>
    <tableColumn id="5" xr3:uid="{42886F4D-A6D1-460A-9C50-CB4CEB08940E}" name="Number of Counseling Sessions with this student this cycle" dataDxfId="97"/>
    <tableColumn id="6" xr3:uid="{7A4C3ADA-3897-4006-B6C0-8C79E7D867C2}" name="Did you refer this student to an external mental health provider (this cycle)?" dataDxfId="96"/>
  </tableColumns>
  <tableStyleInfo showFirstColumn="1"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B5D50D5-2FCA-4F86-993A-CB79D2580CB6}" name="Cycle_6_Summary" displayName="Cycle_6_Summary" ref="D2:G4" totalsRowShown="0" tableBorderDxfId="94">
  <tableColumns count="4">
    <tableColumn id="1" xr3:uid="{008CE402-4F27-4E20-AD5A-F6F408032C63}" name="Students (HWC) referred to…" dataDxfId="93"/>
    <tableColumn id="2" xr3:uid="{E73E5946-1E2C-4827-98E5-88938BF5A06C}" name="This Cycle" dataDxfId="92">
      <calculatedColumnFormula>SUM(K:K)</calculatedColumnFormula>
    </tableColumn>
    <tableColumn id="3" xr3:uid="{CAEAB2FB-D3E6-4B5F-AA50-7D9CB36732BE}" name="Year to Date" dataDxfId="91"/>
    <tableColumn id="4" xr3:uid="{FE1B1660-814C-462C-90FA-9CCA696CF84A}" name="Cycle 6" dataDxfId="90">
      <calculatedColumnFormula>IF(Header!G3="","",Header!G3)</calculatedColumnFormula>
    </tableColumn>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38718DC9-F08E-43A0-93DA-05C2A09429F3}" name="Cycle_6_Students_Counseled" displayName="Cycle_6_Students_Counseled" ref="B7:G160" totalsRowShown="0" headerRowDxfId="89" dataDxfId="87" headerRowBorderDxfId="88" tableBorderDxfId="86">
  <tableColumns count="6">
    <tableColumn id="1" xr3:uid="{0D61A1AF-520B-4E0B-82FD-63DB2E0F7537}" name="Student ID" dataDxfId="85"/>
    <tableColumn id="2" xr3:uid="{F39FDC6C-80B0-4DD4-8D5E-31C0888A0903}" name="Date(s) of referral" dataDxfId="84"/>
    <tableColumn id="3" xr3:uid="{7DDF1D3B-0C30-43CE-8C35-4064E64FC961}" name="Referring teacher name(s)" dataDxfId="83"/>
    <tableColumn id="4" xr3:uid="{F7F731A1-44F9-4749-A45B-EEE7205A517D}" name="Number of Teacher Referrals for this student this cycle" dataDxfId="82"/>
    <tableColumn id="5" xr3:uid="{89F979AB-F3D3-4045-9D20-1902B9CC23A4}" name="Number of Counseling Sessions with this student this cycle" dataDxfId="81"/>
    <tableColumn id="6" xr3:uid="{EBD1C219-A239-4246-B979-2E18871E6EDD}" name="Did you refer this student to an external mental health provider (this cycle)?" dataDxfId="80"/>
  </tableColumns>
  <tableStyleInfo showFirstColumn="1"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B84A33D-38B2-46D4-B029-49331AAB8B6F}" name="Cycle_7_Summary" displayName="Cycle_7_Summary" ref="D2:G4" totalsRowShown="0" tableBorderDxfId="78">
  <tableColumns count="4">
    <tableColumn id="1" xr3:uid="{0B56E067-9EA3-406E-891E-7B6FC930B594}" name="Students (HWC) referred to…" dataDxfId="77"/>
    <tableColumn id="2" xr3:uid="{978DCE01-3CD4-4DF7-A73E-355AA425D552}" name="This Cycle" dataDxfId="76">
      <calculatedColumnFormula>SUM(K:K)</calculatedColumnFormula>
    </tableColumn>
    <tableColumn id="3" xr3:uid="{AA9088F2-6DCF-47B7-A9A0-18C69497543F}" name="Year to Date" dataDxfId="75"/>
    <tableColumn id="4" xr3:uid="{FA43D0F6-F6F7-44EA-91AA-BE6DCEDB5147}" name="Cycle 7" dataDxfId="74">
      <calculatedColumnFormula>IF(Header!G3="","",Header!G3)</calculatedColumnFormula>
    </tableColumn>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CFA6A2DD-3B71-44C3-BAC7-F1E5DDDAB04A}" name="Cycle_7_Students_Counseled" displayName="Cycle_7_Students_Counseled" ref="B7:G160" totalsRowShown="0" headerRowDxfId="73" dataDxfId="71" headerRowBorderDxfId="72" tableBorderDxfId="70">
  <tableColumns count="6">
    <tableColumn id="1" xr3:uid="{0D64F026-1484-4E68-9C3F-02A658D45D3B}" name="Student ID" dataDxfId="69"/>
    <tableColumn id="2" xr3:uid="{E79C7C9E-4988-4079-9490-B9CD1D2366B6}" name="Date(s) of referral" dataDxfId="68"/>
    <tableColumn id="3" xr3:uid="{1706FE37-7CF6-4633-AC1D-7558B3FD3C05}" name="Referring teacher name(s)" dataDxfId="67"/>
    <tableColumn id="4" xr3:uid="{E41523B7-BE66-40B8-92CA-3C46528D13A4}" name="Number of Teacher Referrals for this student this cycle" dataDxfId="66"/>
    <tableColumn id="5" xr3:uid="{9AF01F26-43DE-4EAC-9C8D-F13048703E89}" name="Number of Counseling Sessions with this student this cycle" dataDxfId="65"/>
    <tableColumn id="6" xr3:uid="{0A239DDD-60FC-4D2E-B163-263BF36058EF}" name="Did you refer this student to an external mental health provider (this cycle)?" dataDxfId="64"/>
  </tableColumns>
  <tableStyleInfo showFirstColumn="1"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56040F1-9925-44C7-A8EB-DBCD6835B829}" name="Cycle_8_Summary" displayName="Cycle_8_Summary" ref="D2:G4" totalsRowShown="0" tableBorderDxfId="62">
  <tableColumns count="4">
    <tableColumn id="1" xr3:uid="{BBE239DB-0442-4E63-9498-018D89DE3504}" name="Students (HWC) referred to…" dataDxfId="61"/>
    <tableColumn id="2" xr3:uid="{5542437D-F9B9-4DF0-BE5F-AA300F55F6FF}" name="This Cycle" dataDxfId="60">
      <calculatedColumnFormula>SUM(K:K)</calculatedColumnFormula>
    </tableColumn>
    <tableColumn id="3" xr3:uid="{7C595512-B835-4552-8E94-CA4A3915074E}" name="Year to Date" dataDxfId="59"/>
    <tableColumn id="4" xr3:uid="{493A4567-A448-4C88-A875-D33CB429B88A}" name="Cycle 8" dataDxfId="58">
      <calculatedColumnFormula>IF(Header!G3="","",Header!G3)</calculatedColumnFormula>
    </tableColumn>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4435E235-0035-4F0F-8A6C-9AA379BC0279}" name="Cycle_8_Students_Counseled" displayName="Cycle_8_Students_Counseled" ref="B7:G160" totalsRowShown="0" headerRowDxfId="57" dataDxfId="55" headerRowBorderDxfId="56" tableBorderDxfId="54">
  <tableColumns count="6">
    <tableColumn id="1" xr3:uid="{66D0AC4F-D1D6-4C07-B9C1-D49D23B8800C}" name="Student ID" dataDxfId="53"/>
    <tableColumn id="2" xr3:uid="{CDAFAEC2-D72E-44D3-B359-B55F362CA88F}" name="Date(s) of referral" dataDxfId="52"/>
    <tableColumn id="3" xr3:uid="{20B57E24-C5C3-4AEB-A396-CB680F9A65D5}" name="Referring teacher name(s)" dataDxfId="51"/>
    <tableColumn id="4" xr3:uid="{2CFBA391-D301-433D-8A4A-3288B8F4CE58}" name="Number of Teacher Referrals for this student this cycle" dataDxfId="50"/>
    <tableColumn id="5" xr3:uid="{85A38948-3BBA-45B3-AC89-BD608B8E68B0}" name="Number of Counseling Sessions with this student this cycle" dataDxfId="49"/>
    <tableColumn id="6" xr3:uid="{C0C800EF-1151-4EF4-BEA9-F1435A7172F6}" name="Did you refer this student to an external mental health provider (this cycle)?" dataDxfId="48"/>
  </tableColumns>
  <tableStyleInfo showFirstColumn="1"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D91197F-F49C-4B17-9F34-093C4987BC2D}" name="Cycle_9_Summary" displayName="Cycle_9_Summary" ref="D2:G4" totalsRowShown="0" tableBorderDxfId="46">
  <tableColumns count="4">
    <tableColumn id="1" xr3:uid="{A3B539E8-E85C-4445-9D47-F209BAED07BB}" name="Students (HWC) referred to…" dataDxfId="45"/>
    <tableColumn id="2" xr3:uid="{252160F9-8074-4231-A345-6B0E7B484FBD}" name="This Cycle" dataDxfId="44">
      <calculatedColumnFormula>SUM(K:K)</calculatedColumnFormula>
    </tableColumn>
    <tableColumn id="3" xr3:uid="{C8B26E27-49E8-4976-9D1E-38BA335EDADC}" name="Year to Date" dataDxfId="43"/>
    <tableColumn id="4" xr3:uid="{F26A396E-38F5-41CC-889C-859D3D6723B7}" name="Cycle 9" dataDxfId="42">
      <calculatedColumnFormula>IF(Header!G3="","",Header!G3)</calculatedColumnFormula>
    </tableColumn>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63F4BFFB-B100-44DA-A303-4EE6F6432011}" name="Cycle_9_Students_Counseled" displayName="Cycle_9_Students_Counseled" ref="B7:G160" totalsRowShown="0" headerRowDxfId="41" dataDxfId="39" headerRowBorderDxfId="40" tableBorderDxfId="38">
  <tableColumns count="6">
    <tableColumn id="1" xr3:uid="{DEAEC542-BF27-4AFA-ABB9-9D8D2FE219BD}" name="Student ID" dataDxfId="37"/>
    <tableColumn id="2" xr3:uid="{FA690F76-5C69-434A-B6DA-4C2EBA0F020D}" name="Date(s) of referral" dataDxfId="36"/>
    <tableColumn id="3" xr3:uid="{50658072-25D8-413C-A0D2-0EDCA01B1EEB}" name="Referring teacher name(s)" dataDxfId="35"/>
    <tableColumn id="4" xr3:uid="{93AD64EA-B936-4FCE-AF91-D4E0B743E009}" name="Number of Teacher Referrals for this student this cycle" dataDxfId="34"/>
    <tableColumn id="5" xr3:uid="{73DFCCA1-528B-460A-8AF5-09019EE39E60}" name="Number of Counseling Sessions with this student this cycle" dataDxfId="33"/>
    <tableColumn id="6" xr3:uid="{85F3392B-4F9F-42CF-A3F2-9DCD4ED95108}" name="Did you refer this student to an external mental health provider (this cycle)?" dataDxfId="32"/>
  </tableColumns>
  <tableStyleInfo showFirstColumn="1"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333851E-5860-4FA3-979D-B50FF4C0AB0D}" name="Cycle_1_Summary" displayName="Cycle_1_Summary" ref="D2:G4" totalsRowShown="0" tableBorderDxfId="174">
  <tableColumns count="4">
    <tableColumn id="1" xr3:uid="{81D34461-01A6-4ED3-A468-950210BA91F2}" name="Students (HWC) referred to…" dataDxfId="173"/>
    <tableColumn id="2" xr3:uid="{03F99AEC-E634-4896-A88E-09BC2983EDED}" name="This Cycle" dataDxfId="172">
      <calculatedColumnFormula>SUM(K:K)</calculatedColumnFormula>
    </tableColumn>
    <tableColumn id="3" xr3:uid="{A964AB66-7748-4961-8896-43F0BBC9DCFD}" name="Year to Date" dataDxfId="171"/>
    <tableColumn id="4" xr3:uid="{974B85FA-EFCD-4AFB-92D7-2D2BE76CEDE7}" name="Cycle 1" dataDxfId="170">
      <calculatedColumnFormula>IF(Header!G3="","",Header!G3)</calculatedColumnFormula>
    </tableColumn>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B20CD2D4-DF07-4B52-ABF5-D0CA976B0F45}" name="Cycle_10_Summary" displayName="Cycle_10_Summary" ref="D2:G4" totalsRowShown="0" tableBorderDxfId="30">
  <tableColumns count="4">
    <tableColumn id="1" xr3:uid="{50C2AC4B-AAF9-47CB-B664-0A7A850C736E}" name="Students (HWC) referred to…" dataDxfId="29"/>
    <tableColumn id="2" xr3:uid="{2B1FFD79-CE7D-4EEB-BCBE-74CA6D015E71}" name="This Cycle" dataDxfId="28">
      <calculatedColumnFormula>SUM(K:K)</calculatedColumnFormula>
    </tableColumn>
    <tableColumn id="3" xr3:uid="{A368758F-BE45-46B1-9B04-5CA6D107ECA5}" name="Year to Date" dataDxfId="27"/>
    <tableColumn id="4" xr3:uid="{A1F6EFE5-B308-4550-9F06-9237FBA13776}" name="Cycle 10" dataDxfId="26">
      <calculatedColumnFormula>IF(Header!G3="","",Header!G3)</calculatedColumnFormula>
    </tableColumn>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49281750-13EA-4094-8DB4-BCB1A7952A21}" name="Cycle_10_Students_Counseled" displayName="Cycle_10_Students_Counseled" ref="B7:G160" totalsRowShown="0" headerRowDxfId="25" dataDxfId="23" headerRowBorderDxfId="24" tableBorderDxfId="22">
  <tableColumns count="6">
    <tableColumn id="1" xr3:uid="{DC2E0FAE-1374-45E3-82E9-3B87D97D1B82}" name="Student ID" dataDxfId="21"/>
    <tableColumn id="2" xr3:uid="{5C59AF29-A231-4955-B384-1C0FDCAE1E30}" name="Date(s) of referral" dataDxfId="20"/>
    <tableColumn id="3" xr3:uid="{6EC41F38-00B8-4B3A-A69D-251B4DFBA231}" name="Referring teacher name(s)" dataDxfId="19"/>
    <tableColumn id="4" xr3:uid="{3AAD1244-E0D5-44A5-B865-A3DA53484F17}" name="Number of Teacher Referrals for this student this cycle" dataDxfId="18"/>
    <tableColumn id="5" xr3:uid="{6E92FBBE-CE72-481C-A806-BA230CE62AA0}" name="Number of Counseling Sessions with this student this cycle" dataDxfId="17"/>
    <tableColumn id="6" xr3:uid="{16AFF667-23B8-41C7-B79C-46D540D0B46E}" name="Did you refer this student to an external mental health provider (this cycle)?" dataDxfId="16"/>
  </tableColumns>
  <tableStyleInfo showFirstColumn="1"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16191E59-4DEA-49EA-B297-2FC3F22B3A93}" name="Cycle_11_Summary" displayName="Cycle_11_Summary" ref="D2:G4" totalsRowShown="0" tableBorderDxfId="14">
  <tableColumns count="4">
    <tableColumn id="1" xr3:uid="{752BB35A-2703-4F70-973F-47ED4465F1FF}" name="Students (HWC) referred to…" dataDxfId="13"/>
    <tableColumn id="2" xr3:uid="{A538887D-3096-49DA-ACC0-1A2AABF167DC}" name="This Cycle" dataDxfId="12">
      <calculatedColumnFormula>SUM(K:K)</calculatedColumnFormula>
    </tableColumn>
    <tableColumn id="3" xr3:uid="{D9A90B9C-F565-4067-B249-5E91DA84BE3A}" name="Year to Date" dataDxfId="11"/>
    <tableColumn id="4" xr3:uid="{78B112D5-DBF5-4948-9D0D-42518CD2BEBE}" name="Cycle 11" dataDxfId="10">
      <calculatedColumnFormula>IF(Header!G3="","",Header!G3)</calculatedColumnFormula>
    </tableColumn>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1AB57519-A8A0-423E-9EF1-FC2027600148}" name="Cycle_11_Students_Counseled" displayName="Cycle_11_Students_Counseled" ref="B7:G160" totalsRowShown="0" headerRowDxfId="9" dataDxfId="7" headerRowBorderDxfId="8" tableBorderDxfId="6">
  <tableColumns count="6">
    <tableColumn id="1" xr3:uid="{17083DAC-5C83-4B45-A58A-7C4BB65BAB7C}" name="Student ID" dataDxfId="5"/>
    <tableColumn id="2" xr3:uid="{4B492E06-9B98-437D-B388-328B61864FFF}" name="Date(s) of referral" dataDxfId="4"/>
    <tableColumn id="3" xr3:uid="{74E94D96-6BE6-4E85-A2C1-EF050BD577C0}" name="Referring teacher name(s)" dataDxfId="3"/>
    <tableColumn id="4" xr3:uid="{6257D59E-8BD9-4B24-8F01-1C6EDE8F69E7}" name="Number of Teacher Referrals for this student this cycle" dataDxfId="2"/>
    <tableColumn id="5" xr3:uid="{F6B59CB5-1E7E-4C84-88B6-8707DCFFA0D2}" name="Number of Counseling Sessions with this student this cycle" dataDxfId="1"/>
    <tableColumn id="6" xr3:uid="{3FC97B40-2745-4785-9625-C90500378232}" name="Did you refer this student to an external mental health provider (this cycle)?" dataDxfId="0"/>
  </tableColumns>
  <tableStyleInfo showFirstColumn="1"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FC9D8924-01C9-47F5-A145-8D50265CC180}" name="Cycle_1_Students_Counseled" displayName="Cycle_1_Students_Counseled" ref="B7:G160" totalsRowShown="0" headerRowDxfId="169" dataDxfId="167" headerRowBorderDxfId="168" tableBorderDxfId="166">
  <tableColumns count="6">
    <tableColumn id="1" xr3:uid="{97621D50-78FC-471F-99BD-817926A5BA21}" name="Student ID" dataDxfId="165"/>
    <tableColumn id="2" xr3:uid="{E79925F7-CC56-4558-8E0D-EA3474949623}" name="Date(s) of referral" dataDxfId="164"/>
    <tableColumn id="3" xr3:uid="{0D08D0D2-EE73-4DB9-8D30-9E35CD1FD7F2}" name="Referring teacher name(s)" dataDxfId="163"/>
    <tableColumn id="4" xr3:uid="{B6612D71-51E1-463A-972F-C1E0B26BEF0F}" name="Number of Teacher Referrals for this student this cycle" dataDxfId="162"/>
    <tableColumn id="5" xr3:uid="{A35FE610-A471-4CFE-8544-12C7E6FA261A}" name="Number of Counseling Sessions with this student this cycle" dataDxfId="161"/>
    <tableColumn id="6" xr3:uid="{D404AB44-B842-46C9-B166-F8E25BC9A3B4}" name="Did you refer this student to an external mental health provider (this cycle)?" dataDxfId="160"/>
  </tableColumns>
  <tableStyleInfo showFirstColumn="1"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86C612A-E44B-4D30-81D0-D1103E5D2361}" name="Cycle_2_Summary" displayName="Cycle_2_Summary" ref="D2:G4" totalsRowShown="0" tableBorderDxfId="158">
  <tableColumns count="4">
    <tableColumn id="1" xr3:uid="{D9CAFF21-AD45-42B3-983C-58AAD22C3300}" name="Students (HWC) referred to…" dataDxfId="157"/>
    <tableColumn id="2" xr3:uid="{E371ADDB-B92F-42CF-B3E3-8DB9D344FBA6}" name="This Cycle" dataDxfId="156">
      <calculatedColumnFormula>SUM(K:K)</calculatedColumnFormula>
    </tableColumn>
    <tableColumn id="3" xr3:uid="{1BAE04E5-1353-4FCD-8DD3-DBD7F507A627}" name="Year to Date" dataDxfId="155"/>
    <tableColumn id="4" xr3:uid="{FF9EB0AE-591C-4CA2-9417-C97EEAF56A30}" name="Cycle 2" dataDxfId="154">
      <calculatedColumnFormula>IF(Header!G3="","",Header!G3)</calculatedColumnFormula>
    </tableColumn>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DA060B4-6C8C-4A10-A9C8-8E3AB90298FD}" name="Cycle_2_Students_Counseled" displayName="Cycle_2_Students_Counseled" ref="B7:G160" totalsRowShown="0" headerRowDxfId="153" dataDxfId="151" headerRowBorderDxfId="152" tableBorderDxfId="150">
  <tableColumns count="6">
    <tableColumn id="1" xr3:uid="{4DDD38E9-AF9C-4F06-8713-1616049F2BA8}" name="Student ID" dataDxfId="149"/>
    <tableColumn id="2" xr3:uid="{24E29CA5-2A11-470B-BD29-C9D564AAAE37}" name="Date(s) of referral" dataDxfId="148"/>
    <tableColumn id="3" xr3:uid="{04E20738-4055-4067-AA9A-70609DE96695}" name="Referring teacher name(s)" dataDxfId="147"/>
    <tableColumn id="4" xr3:uid="{0B375BE1-ABAE-449B-8EBB-D94554D407A8}" name="Number of Teacher Referrals for this student this cycle" dataDxfId="146"/>
    <tableColumn id="5" xr3:uid="{4E2BF04D-81E8-46CB-AFE7-1A0760B18C65}" name="Number of Counseling Sessions with this student this cycle" dataDxfId="145"/>
    <tableColumn id="6" xr3:uid="{68059C91-3F24-491A-864E-56E7538BB700}" name="Did you refer this student to an external mental health provider (this cycle)?" dataDxfId="144"/>
  </tableColumns>
  <tableStyleInfo showFirstColumn="1"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4BFA24-061E-4ED2-A490-545EA696DC66}" name="Cycle_3_Summary" displayName="Cycle_3_Summary" ref="D2:G4" totalsRowShown="0" tableBorderDxfId="142">
  <tableColumns count="4">
    <tableColumn id="1" xr3:uid="{1EDE1269-147E-4D0C-8CF2-186C694AD87D}" name="Students (HWC) referred to…" dataDxfId="141"/>
    <tableColumn id="2" xr3:uid="{8EBEF7A5-6BA0-488E-BA86-62501CA11F27}" name="This Cycle" dataDxfId="140">
      <calculatedColumnFormula>SUM(K:K)</calculatedColumnFormula>
    </tableColumn>
    <tableColumn id="3" xr3:uid="{D9FCD923-CB78-411D-8E86-32279986DE7B}" name="Year to Date" dataDxfId="139"/>
    <tableColumn id="4" xr3:uid="{F95F196E-4ADD-4ACC-A01F-F69DE3906C2F}" name="Cycle 3" dataDxfId="138">
      <calculatedColumnFormula>IF(Header!G3="","",Header!G3)</calculatedColumnFormula>
    </tableColumn>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4CBFBDE7-9470-4024-9D8E-B01D2C73702E}" name="Cycle_3_Students_Counseled" displayName="Cycle_3_Students_Counseled" ref="B7:G160" totalsRowShown="0" headerRowDxfId="137" dataDxfId="135" headerRowBorderDxfId="136" tableBorderDxfId="134">
  <tableColumns count="6">
    <tableColumn id="1" xr3:uid="{93FBE18E-CAD8-4D10-9530-9DD95889A93A}" name="Student ID" dataDxfId="133"/>
    <tableColumn id="2" xr3:uid="{6C597704-8507-48E5-933D-4803B42557EB}" name="Date(s) of referral" dataDxfId="132"/>
    <tableColumn id="3" xr3:uid="{105DEDA3-FA62-4FA1-A217-6D6FA9511CF3}" name="Referring teacher name(s)" dataDxfId="131"/>
    <tableColumn id="4" xr3:uid="{04436EC7-FD24-4C64-865A-DBC10CAA1D59}" name="Number of Teacher Referrals for this student this cycle" dataDxfId="130"/>
    <tableColumn id="5" xr3:uid="{BAFABC17-E012-4CD0-91F6-8EA0C7A9D63D}" name="Number of Counseling Sessions with this student this cycle" dataDxfId="129"/>
    <tableColumn id="6" xr3:uid="{97E91D71-EB15-493A-8708-29614733B91D}" name="Did you refer this student to an external mental health provider (this cycle)?" dataDxfId="128"/>
  </tableColumns>
  <tableStyleInfo showFirstColumn="1"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CBFE83DF-CAE6-4B5B-9717-298A0A62A424}" name="Cycle_4_Summary" displayName="Cycle_4_Summary" ref="D2:G4" totalsRowShown="0" tableBorderDxfId="126">
  <tableColumns count="4">
    <tableColumn id="1" xr3:uid="{734ABF5C-F305-40DD-9BC2-CC2721260B31}" name="Students (HWC) referred to…" dataDxfId="125"/>
    <tableColumn id="2" xr3:uid="{71019281-B02D-4AFB-B6F8-AF6D4DD51482}" name="This Cycle" dataDxfId="124">
      <calculatedColumnFormula>SUM(K:K)</calculatedColumnFormula>
    </tableColumn>
    <tableColumn id="3" xr3:uid="{71518913-2EBF-4EA0-BFB3-E5848DEE944B}" name="Year to Date" dataDxfId="123"/>
    <tableColumn id="4" xr3:uid="{289A49BC-2BDE-43BD-9C50-BDEE7EC827A5}" name="Cycle 4" dataDxfId="122">
      <calculatedColumnFormula>IF(Header!G3="","",Header!G3)</calculatedColumnFormula>
    </tableColumn>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F4EDA9E5-9612-49EB-8E0B-62565F674715}" name="Cycle_4_Students_Counseled" displayName="Cycle_4_Students_Counseled" ref="B7:G160" totalsRowShown="0" headerRowDxfId="121" dataDxfId="119" headerRowBorderDxfId="120" tableBorderDxfId="118">
  <tableColumns count="6">
    <tableColumn id="1" xr3:uid="{9E98DBD8-29FA-4BAC-B5A6-A392A54F00E7}" name="Student ID" dataDxfId="117"/>
    <tableColumn id="2" xr3:uid="{DFE34738-4F20-40F5-9392-54342B69A614}" name="Date(s) of referral" dataDxfId="116"/>
    <tableColumn id="3" xr3:uid="{6CF11FA1-8F7C-44EE-AAEB-C6437021C186}" name="Referring teacher name(s)" dataDxfId="115"/>
    <tableColumn id="4" xr3:uid="{29DD350F-0B32-4686-92F9-A06772BE28A8}" name="Number of Teacher Referrals for this student this cycle" dataDxfId="114"/>
    <tableColumn id="5" xr3:uid="{A7C4436A-A830-472F-865E-2547D9BFEAC6}" name="Number of Counseling Sessions with this student this cycle" dataDxfId="113"/>
    <tableColumn id="6" xr3:uid="{11715A7D-7B3C-4A46-BE70-85887A72B887}" name="Did you refer this student to an external mental health provider (this cycle)?" dataDxfId="112"/>
  </tableColumns>
  <tableStyleInfo showFirstColumn="1"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table" Target="../tables/table12.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table" Target="../tables/table14.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table" Target="../tables/table16.xml"/></Relationships>
</file>

<file path=xl/worksheets/_rels/sheet15.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table" Target="../tables/table18.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table" Target="../tables/table20.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table" Target="../tables/table22.xml"/><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C4C64-3382-4BF1-A495-6A0C8AA66F08}">
  <sheetPr codeName="Sheet15">
    <tabColor rgb="FFCC00FF"/>
  </sheetPr>
  <dimension ref="B1:V107"/>
  <sheetViews>
    <sheetView workbookViewId="0">
      <selection activeCell="M14" sqref="M14"/>
    </sheetView>
  </sheetViews>
  <sheetFormatPr defaultColWidth="8.88671875" defaultRowHeight="14.4" x14ac:dyDescent="0.3"/>
  <cols>
    <col min="4" max="4" width="24.88671875" customWidth="1"/>
    <col min="5" max="5" width="21.109375" customWidth="1"/>
    <col min="21" max="21" width="87.44140625" customWidth="1"/>
    <col min="22" max="22" width="138.88671875" customWidth="1"/>
  </cols>
  <sheetData>
    <row r="1" spans="4:22" ht="18" x14ac:dyDescent="0.35">
      <c r="U1" s="282" t="s">
        <v>0</v>
      </c>
      <c r="V1" s="283" t="s">
        <v>1</v>
      </c>
    </row>
    <row r="2" spans="4:22" ht="15" customHeight="1" x14ac:dyDescent="0.3">
      <c r="U2" s="291" t="s">
        <v>2</v>
      </c>
      <c r="V2" s="289" t="s">
        <v>3</v>
      </c>
    </row>
    <row r="3" spans="4:22" x14ac:dyDescent="0.3">
      <c r="U3" s="291"/>
      <c r="V3" s="289"/>
    </row>
    <row r="4" spans="4:22" x14ac:dyDescent="0.3">
      <c r="U4" s="291"/>
      <c r="V4" s="289"/>
    </row>
    <row r="5" spans="4:22" x14ac:dyDescent="0.3">
      <c r="K5" t="s">
        <v>4</v>
      </c>
      <c r="U5" s="291"/>
      <c r="V5" s="289"/>
    </row>
    <row r="6" spans="4:22" x14ac:dyDescent="0.3">
      <c r="K6" t="s">
        <v>5</v>
      </c>
      <c r="L6" s="76">
        <v>44294</v>
      </c>
      <c r="M6" t="s">
        <v>6</v>
      </c>
      <c r="U6" s="291"/>
      <c r="V6" s="289"/>
    </row>
    <row r="7" spans="4:22" x14ac:dyDescent="0.3">
      <c r="K7" t="s">
        <v>7</v>
      </c>
      <c r="L7" s="76">
        <v>44344</v>
      </c>
      <c r="M7" t="s">
        <v>8</v>
      </c>
      <c r="U7" s="291"/>
      <c r="V7" s="289"/>
    </row>
    <row r="8" spans="4:22" x14ac:dyDescent="0.3">
      <c r="M8" t="s">
        <v>9</v>
      </c>
      <c r="U8" s="291"/>
      <c r="V8" s="289"/>
    </row>
    <row r="9" spans="4:22" x14ac:dyDescent="0.3">
      <c r="D9" s="40" t="s">
        <v>10</v>
      </c>
      <c r="E9" s="60" t="s">
        <v>11</v>
      </c>
      <c r="F9" t="s">
        <v>12</v>
      </c>
      <c r="G9" t="s">
        <v>13</v>
      </c>
      <c r="K9" t="s">
        <v>14</v>
      </c>
      <c r="L9" s="76">
        <v>44532</v>
      </c>
      <c r="M9" t="s">
        <v>15</v>
      </c>
      <c r="U9" s="291"/>
      <c r="V9" s="289"/>
    </row>
    <row r="10" spans="4:22" x14ac:dyDescent="0.3">
      <c r="D10" s="39" t="s">
        <v>16</v>
      </c>
      <c r="E10" s="61">
        <f ca="1">Summer!L3</f>
        <v>0</v>
      </c>
      <c r="F10">
        <f ca="1">IF($F$9=F9,E10,E10+F9)</f>
        <v>0</v>
      </c>
      <c r="G10">
        <f ca="1">F10-E10</f>
        <v>0</v>
      </c>
      <c r="M10" t="s">
        <v>17</v>
      </c>
      <c r="U10" s="291"/>
      <c r="V10" s="289"/>
    </row>
    <row r="11" spans="4:22" x14ac:dyDescent="0.3">
      <c r="D11" s="100" t="s">
        <v>18</v>
      </c>
      <c r="E11" s="62">
        <f>'Cycle 1'!L3</f>
        <v>0</v>
      </c>
      <c r="F11">
        <f t="shared" ref="F11:F21" ca="1" si="0">IF($F$9=F10,E11,E11+F10)</f>
        <v>0</v>
      </c>
      <c r="G11">
        <f t="shared" ref="G11:G21" ca="1" si="1">F11-E11</f>
        <v>0</v>
      </c>
      <c r="M11" t="s">
        <v>19</v>
      </c>
      <c r="U11" s="291"/>
      <c r="V11" s="289"/>
    </row>
    <row r="12" spans="4:22" x14ac:dyDescent="0.3">
      <c r="D12" s="101" t="s">
        <v>20</v>
      </c>
      <c r="E12" s="62">
        <f>'Cycle 2'!L3</f>
        <v>0</v>
      </c>
      <c r="F12">
        <f t="shared" ca="1" si="0"/>
        <v>0</v>
      </c>
      <c r="G12">
        <f t="shared" ca="1" si="1"/>
        <v>0</v>
      </c>
      <c r="M12" t="s">
        <v>21</v>
      </c>
      <c r="U12" s="291"/>
      <c r="V12" s="289"/>
    </row>
    <row r="13" spans="4:22" x14ac:dyDescent="0.3">
      <c r="D13" s="102" t="s">
        <v>22</v>
      </c>
      <c r="E13" s="62">
        <f>'Cycle 3'!L3</f>
        <v>0</v>
      </c>
      <c r="F13">
        <f t="shared" ca="1" si="0"/>
        <v>0</v>
      </c>
      <c r="G13">
        <f t="shared" ca="1" si="1"/>
        <v>0</v>
      </c>
      <c r="K13" t="s">
        <v>23</v>
      </c>
      <c r="L13" s="76">
        <v>44532</v>
      </c>
      <c r="M13" t="s">
        <v>24</v>
      </c>
      <c r="U13" s="291"/>
      <c r="V13" s="289"/>
    </row>
    <row r="14" spans="4:22" x14ac:dyDescent="0.3">
      <c r="D14" s="103" t="s">
        <v>25</v>
      </c>
      <c r="E14" s="62">
        <f>'Cycle 4'!L3</f>
        <v>0</v>
      </c>
      <c r="F14">
        <f t="shared" ca="1" si="0"/>
        <v>0</v>
      </c>
      <c r="G14">
        <f t="shared" ca="1" si="1"/>
        <v>0</v>
      </c>
      <c r="U14" s="291"/>
      <c r="V14" s="289"/>
    </row>
    <row r="15" spans="4:22" x14ac:dyDescent="0.3">
      <c r="D15" s="104" t="s">
        <v>26</v>
      </c>
      <c r="E15" s="62">
        <f>'Cycle 5'!L3</f>
        <v>0</v>
      </c>
      <c r="F15">
        <f t="shared" ca="1" si="0"/>
        <v>0</v>
      </c>
      <c r="G15">
        <f t="shared" ca="1" si="1"/>
        <v>0</v>
      </c>
      <c r="M15" s="86"/>
      <c r="N15" s="86"/>
      <c r="O15" s="79" t="s">
        <v>18</v>
      </c>
      <c r="U15" s="291"/>
      <c r="V15" s="289"/>
    </row>
    <row r="16" spans="4:22" x14ac:dyDescent="0.3">
      <c r="D16" s="105" t="s">
        <v>27</v>
      </c>
      <c r="E16" s="62">
        <f>'Cycle 6'!L3</f>
        <v>0</v>
      </c>
      <c r="F16">
        <f t="shared" ca="1" si="0"/>
        <v>0</v>
      </c>
      <c r="G16">
        <f t="shared" ca="1" si="1"/>
        <v>0</v>
      </c>
      <c r="M16" s="86"/>
      <c r="N16" s="86"/>
      <c r="O16" s="80" t="s">
        <v>20</v>
      </c>
      <c r="U16" s="291"/>
      <c r="V16" s="289"/>
    </row>
    <row r="17" spans="2:22" x14ac:dyDescent="0.3">
      <c r="D17" s="106" t="s">
        <v>28</v>
      </c>
      <c r="E17" s="62">
        <f>'Cycle 7'!L3</f>
        <v>0</v>
      </c>
      <c r="F17">
        <f t="shared" ca="1" si="0"/>
        <v>0</v>
      </c>
      <c r="G17">
        <f t="shared" ca="1" si="1"/>
        <v>0</v>
      </c>
      <c r="M17" s="86"/>
      <c r="N17" s="86"/>
      <c r="O17" s="77" t="s">
        <v>22</v>
      </c>
      <c r="U17" s="291"/>
      <c r="V17" s="289"/>
    </row>
    <row r="18" spans="2:22" x14ac:dyDescent="0.3">
      <c r="D18" s="107" t="s">
        <v>29</v>
      </c>
      <c r="E18" s="62">
        <f>'Cycle 8'!L3</f>
        <v>0</v>
      </c>
      <c r="F18">
        <f t="shared" ca="1" si="0"/>
        <v>0</v>
      </c>
      <c r="G18">
        <f t="shared" ca="1" si="1"/>
        <v>0</v>
      </c>
      <c r="M18" s="86"/>
      <c r="N18" s="86"/>
      <c r="O18" s="95" t="s">
        <v>25</v>
      </c>
      <c r="U18" s="291"/>
      <c r="V18" s="289"/>
    </row>
    <row r="19" spans="2:22" x14ac:dyDescent="0.3">
      <c r="B19" s="37" t="s">
        <v>30</v>
      </c>
      <c r="D19" s="108" t="s">
        <v>31</v>
      </c>
      <c r="E19" s="62">
        <f>'Cycle 9'!L3</f>
        <v>0</v>
      </c>
      <c r="F19">
        <f t="shared" ca="1" si="0"/>
        <v>0</v>
      </c>
      <c r="G19">
        <f t="shared" ca="1" si="1"/>
        <v>0</v>
      </c>
      <c r="M19" s="86"/>
      <c r="N19" s="86"/>
      <c r="O19" s="81" t="s">
        <v>26</v>
      </c>
      <c r="U19" s="291"/>
      <c r="V19" s="289"/>
    </row>
    <row r="20" spans="2:22" x14ac:dyDescent="0.3">
      <c r="B20" s="38" t="s">
        <v>32</v>
      </c>
      <c r="D20" s="109" t="s">
        <v>33</v>
      </c>
      <c r="E20" s="62">
        <f>'Cycle 10'!L3</f>
        <v>0</v>
      </c>
      <c r="F20">
        <f t="shared" ca="1" si="0"/>
        <v>0</v>
      </c>
      <c r="G20">
        <f t="shared" ca="1" si="1"/>
        <v>0</v>
      </c>
      <c r="M20" s="86"/>
      <c r="N20" s="86"/>
      <c r="O20" s="96" t="s">
        <v>27</v>
      </c>
      <c r="U20" s="291"/>
      <c r="V20" s="289"/>
    </row>
    <row r="21" spans="2:22" x14ac:dyDescent="0.3">
      <c r="B21" s="38" t="s">
        <v>34</v>
      </c>
      <c r="D21" s="110" t="s">
        <v>35</v>
      </c>
      <c r="E21" s="93">
        <f>'Cycle 11'!L3</f>
        <v>0</v>
      </c>
      <c r="F21">
        <f t="shared" ca="1" si="0"/>
        <v>0</v>
      </c>
      <c r="G21">
        <f t="shared" ca="1" si="1"/>
        <v>0</v>
      </c>
      <c r="M21" s="86"/>
      <c r="N21" s="86"/>
      <c r="O21" s="82" t="s">
        <v>28</v>
      </c>
      <c r="U21" s="279"/>
      <c r="V21" s="289"/>
    </row>
    <row r="22" spans="2:22" ht="18" x14ac:dyDescent="0.35">
      <c r="D22" s="60" t="s">
        <v>36</v>
      </c>
      <c r="E22" s="60">
        <f ca="1">SUM(E10:E21)</f>
        <v>0</v>
      </c>
      <c r="G22">
        <f ca="1">SUM(E10:E21)</f>
        <v>0</v>
      </c>
      <c r="M22" s="86"/>
      <c r="N22" s="86"/>
      <c r="O22" s="97" t="s">
        <v>29</v>
      </c>
      <c r="U22" s="284" t="s">
        <v>37</v>
      </c>
      <c r="V22" s="289"/>
    </row>
    <row r="23" spans="2:22" x14ac:dyDescent="0.3">
      <c r="M23" s="86"/>
      <c r="N23" s="86"/>
      <c r="O23" s="98" t="s">
        <v>31</v>
      </c>
      <c r="U23" s="279"/>
      <c r="V23" s="289"/>
    </row>
    <row r="24" spans="2:22" x14ac:dyDescent="0.3">
      <c r="D24" s="60" t="s">
        <v>38</v>
      </c>
      <c r="E24" s="60">
        <f>MAX(AllData!A:A)</f>
        <v>1650</v>
      </c>
      <c r="M24" s="86"/>
      <c r="N24" s="86"/>
      <c r="O24" s="99" t="s">
        <v>33</v>
      </c>
      <c r="U24" s="291" t="s">
        <v>39</v>
      </c>
      <c r="V24" s="289"/>
    </row>
    <row r="25" spans="2:22" x14ac:dyDescent="0.3">
      <c r="F25" s="94" t="s">
        <v>40</v>
      </c>
      <c r="G25">
        <f ca="1">IF(E22&gt;=400,IF(E22&gt;=500,IF(E22&gt;=1500,IF(E22&gt;=2500,IF(E22&gt;=3500,5000,3600),2600),1600),600),500)</f>
        <v>500</v>
      </c>
      <c r="M25" s="86"/>
      <c r="N25" s="86"/>
      <c r="O25" s="78" t="s">
        <v>35</v>
      </c>
      <c r="U25" s="291"/>
      <c r="V25" s="289"/>
    </row>
    <row r="26" spans="2:22" x14ac:dyDescent="0.3">
      <c r="U26" s="291"/>
      <c r="V26" s="289"/>
    </row>
    <row r="27" spans="2:22" x14ac:dyDescent="0.3">
      <c r="U27" s="291"/>
      <c r="V27" s="289"/>
    </row>
    <row r="28" spans="2:22" x14ac:dyDescent="0.3">
      <c r="U28" s="291"/>
      <c r="V28" s="289"/>
    </row>
    <row r="29" spans="2:22" x14ac:dyDescent="0.3">
      <c r="U29" s="291"/>
      <c r="V29" s="289"/>
    </row>
    <row r="30" spans="2:22" x14ac:dyDescent="0.3">
      <c r="U30" s="291"/>
      <c r="V30" s="289"/>
    </row>
    <row r="31" spans="2:22" x14ac:dyDescent="0.3">
      <c r="U31" s="291"/>
      <c r="V31" s="289"/>
    </row>
    <row r="32" spans="2:22" x14ac:dyDescent="0.3">
      <c r="U32" s="291"/>
      <c r="V32" s="289"/>
    </row>
    <row r="33" spans="21:22" x14ac:dyDescent="0.3">
      <c r="U33" s="291"/>
      <c r="V33" s="289"/>
    </row>
    <row r="34" spans="21:22" x14ac:dyDescent="0.3">
      <c r="U34" s="291"/>
      <c r="V34" s="289"/>
    </row>
    <row r="35" spans="21:22" x14ac:dyDescent="0.3">
      <c r="U35" s="291"/>
      <c r="V35" s="289"/>
    </row>
    <row r="36" spans="21:22" x14ac:dyDescent="0.3">
      <c r="U36" s="291"/>
      <c r="V36" s="289"/>
    </row>
    <row r="37" spans="21:22" x14ac:dyDescent="0.3">
      <c r="U37" s="291"/>
      <c r="V37" s="289"/>
    </row>
    <row r="38" spans="21:22" x14ac:dyDescent="0.3">
      <c r="U38" s="291"/>
      <c r="V38" s="289"/>
    </row>
    <row r="39" spans="21:22" x14ac:dyDescent="0.3">
      <c r="U39" s="291"/>
      <c r="V39" s="289"/>
    </row>
    <row r="40" spans="21:22" x14ac:dyDescent="0.3">
      <c r="U40" s="279"/>
      <c r="V40" s="289"/>
    </row>
    <row r="41" spans="21:22" x14ac:dyDescent="0.3">
      <c r="U41" s="280"/>
      <c r="V41" s="289"/>
    </row>
    <row r="42" spans="21:22" x14ac:dyDescent="0.3">
      <c r="U42" s="280"/>
      <c r="V42" s="289"/>
    </row>
    <row r="43" spans="21:22" x14ac:dyDescent="0.3">
      <c r="U43" s="280"/>
      <c r="V43" s="289"/>
    </row>
    <row r="44" spans="21:22" x14ac:dyDescent="0.3">
      <c r="U44" s="280"/>
      <c r="V44" s="289"/>
    </row>
    <row r="45" spans="21:22" x14ac:dyDescent="0.3">
      <c r="U45" s="280"/>
      <c r="V45" s="289"/>
    </row>
    <row r="46" spans="21:22" x14ac:dyDescent="0.3">
      <c r="U46" s="280"/>
      <c r="V46" s="289"/>
    </row>
    <row r="47" spans="21:22" x14ac:dyDescent="0.3">
      <c r="U47" s="280"/>
      <c r="V47" s="289"/>
    </row>
    <row r="48" spans="21:22" x14ac:dyDescent="0.3">
      <c r="U48" s="280"/>
      <c r="V48" s="289"/>
    </row>
    <row r="49" spans="21:22" x14ac:dyDescent="0.3">
      <c r="U49" s="280"/>
      <c r="V49" s="289"/>
    </row>
    <row r="50" spans="21:22" x14ac:dyDescent="0.3">
      <c r="U50" s="280"/>
      <c r="V50" s="289"/>
    </row>
    <row r="51" spans="21:22" x14ac:dyDescent="0.3">
      <c r="U51" s="280"/>
      <c r="V51" s="289"/>
    </row>
    <row r="52" spans="21:22" x14ac:dyDescent="0.3">
      <c r="U52" s="280"/>
      <c r="V52" s="289"/>
    </row>
    <row r="53" spans="21:22" x14ac:dyDescent="0.3">
      <c r="U53" s="280"/>
      <c r="V53" s="289"/>
    </row>
    <row r="54" spans="21:22" x14ac:dyDescent="0.3">
      <c r="U54" s="280"/>
      <c r="V54" s="289"/>
    </row>
    <row r="55" spans="21:22" x14ac:dyDescent="0.3">
      <c r="U55" s="280"/>
      <c r="V55" s="289"/>
    </row>
    <row r="56" spans="21:22" x14ac:dyDescent="0.3">
      <c r="U56" s="280"/>
      <c r="V56" s="289"/>
    </row>
    <row r="57" spans="21:22" x14ac:dyDescent="0.3">
      <c r="U57" s="280"/>
      <c r="V57" s="289"/>
    </row>
    <row r="58" spans="21:22" x14ac:dyDescent="0.3">
      <c r="U58" s="280"/>
      <c r="V58" s="289"/>
    </row>
    <row r="59" spans="21:22" x14ac:dyDescent="0.3">
      <c r="U59" s="280"/>
      <c r="V59" s="289"/>
    </row>
    <row r="60" spans="21:22" x14ac:dyDescent="0.3">
      <c r="U60" s="280"/>
      <c r="V60" s="289"/>
    </row>
    <row r="61" spans="21:22" x14ac:dyDescent="0.3">
      <c r="U61" s="280"/>
      <c r="V61" s="289"/>
    </row>
    <row r="62" spans="21:22" x14ac:dyDescent="0.3">
      <c r="U62" s="280"/>
      <c r="V62" s="289"/>
    </row>
    <row r="63" spans="21:22" x14ac:dyDescent="0.3">
      <c r="U63" s="280"/>
      <c r="V63" s="289"/>
    </row>
    <row r="64" spans="21:22" x14ac:dyDescent="0.3">
      <c r="U64" s="280"/>
      <c r="V64" s="289"/>
    </row>
    <row r="65" spans="21:22" x14ac:dyDescent="0.3">
      <c r="U65" s="280"/>
      <c r="V65" s="289"/>
    </row>
    <row r="66" spans="21:22" x14ac:dyDescent="0.3">
      <c r="U66" s="280"/>
      <c r="V66" s="289"/>
    </row>
    <row r="67" spans="21:22" x14ac:dyDescent="0.3">
      <c r="U67" s="280"/>
      <c r="V67" s="289"/>
    </row>
    <row r="68" spans="21:22" x14ac:dyDescent="0.3">
      <c r="U68" s="280"/>
      <c r="V68" s="289"/>
    </row>
    <row r="69" spans="21:22" x14ac:dyDescent="0.3">
      <c r="U69" s="280"/>
      <c r="V69" s="289"/>
    </row>
    <row r="70" spans="21:22" x14ac:dyDescent="0.3">
      <c r="U70" s="280"/>
      <c r="V70" s="289"/>
    </row>
    <row r="71" spans="21:22" x14ac:dyDescent="0.3">
      <c r="U71" s="280"/>
      <c r="V71" s="289"/>
    </row>
    <row r="72" spans="21:22" x14ac:dyDescent="0.3">
      <c r="U72" s="280"/>
      <c r="V72" s="289"/>
    </row>
    <row r="73" spans="21:22" x14ac:dyDescent="0.3">
      <c r="U73" s="280"/>
      <c r="V73" s="289"/>
    </row>
    <row r="74" spans="21:22" x14ac:dyDescent="0.3">
      <c r="U74" s="280"/>
      <c r="V74" s="289"/>
    </row>
    <row r="75" spans="21:22" x14ac:dyDescent="0.3">
      <c r="U75" s="280"/>
      <c r="V75" s="289"/>
    </row>
    <row r="76" spans="21:22" x14ac:dyDescent="0.3">
      <c r="U76" s="280"/>
      <c r="V76" s="289"/>
    </row>
    <row r="77" spans="21:22" x14ac:dyDescent="0.3">
      <c r="U77" s="280"/>
      <c r="V77" s="289"/>
    </row>
    <row r="78" spans="21:22" x14ac:dyDescent="0.3">
      <c r="U78" s="280"/>
      <c r="V78" s="289"/>
    </row>
    <row r="79" spans="21:22" x14ac:dyDescent="0.3">
      <c r="U79" s="280"/>
      <c r="V79" s="289"/>
    </row>
    <row r="80" spans="21:22" x14ac:dyDescent="0.3">
      <c r="U80" s="280"/>
      <c r="V80" s="289"/>
    </row>
    <row r="81" spans="21:22" x14ac:dyDescent="0.3">
      <c r="U81" s="280"/>
      <c r="V81" s="289"/>
    </row>
    <row r="82" spans="21:22" x14ac:dyDescent="0.3">
      <c r="U82" s="280"/>
      <c r="V82" s="289"/>
    </row>
    <row r="83" spans="21:22" x14ac:dyDescent="0.3">
      <c r="U83" s="280"/>
      <c r="V83" s="289"/>
    </row>
    <row r="84" spans="21:22" x14ac:dyDescent="0.3">
      <c r="U84" s="280"/>
      <c r="V84" s="289"/>
    </row>
    <row r="85" spans="21:22" x14ac:dyDescent="0.3">
      <c r="U85" s="280"/>
      <c r="V85" s="289"/>
    </row>
    <row r="86" spans="21:22" x14ac:dyDescent="0.3">
      <c r="U86" s="280"/>
      <c r="V86" s="289"/>
    </row>
    <row r="87" spans="21:22" x14ac:dyDescent="0.3">
      <c r="U87" s="280"/>
      <c r="V87" s="289"/>
    </row>
    <row r="88" spans="21:22" ht="15" thickBot="1" x14ac:dyDescent="0.35">
      <c r="U88" s="281"/>
      <c r="V88" s="290"/>
    </row>
    <row r="89" spans="21:22" x14ac:dyDescent="0.3">
      <c r="V89" s="278"/>
    </row>
    <row r="90" spans="21:22" x14ac:dyDescent="0.3">
      <c r="V90" s="278"/>
    </row>
    <row r="91" spans="21:22" x14ac:dyDescent="0.3">
      <c r="V91" s="278"/>
    </row>
    <row r="92" spans="21:22" x14ac:dyDescent="0.3">
      <c r="V92" s="278"/>
    </row>
    <row r="93" spans="21:22" x14ac:dyDescent="0.3">
      <c r="V93" s="278"/>
    </row>
    <row r="94" spans="21:22" x14ac:dyDescent="0.3">
      <c r="V94" s="278"/>
    </row>
    <row r="95" spans="21:22" x14ac:dyDescent="0.3">
      <c r="V95" s="278"/>
    </row>
    <row r="96" spans="21:22" x14ac:dyDescent="0.3">
      <c r="V96" s="278"/>
    </row>
    <row r="97" spans="22:22" x14ac:dyDescent="0.3">
      <c r="V97" s="278"/>
    </row>
    <row r="98" spans="22:22" x14ac:dyDescent="0.3">
      <c r="V98" s="278"/>
    </row>
    <row r="99" spans="22:22" x14ac:dyDescent="0.3">
      <c r="V99" s="278"/>
    </row>
    <row r="100" spans="22:22" x14ac:dyDescent="0.3">
      <c r="V100" s="278"/>
    </row>
    <row r="101" spans="22:22" x14ac:dyDescent="0.3">
      <c r="V101" s="278"/>
    </row>
    <row r="102" spans="22:22" x14ac:dyDescent="0.3">
      <c r="V102" s="278"/>
    </row>
    <row r="103" spans="22:22" x14ac:dyDescent="0.3">
      <c r="V103" s="278"/>
    </row>
    <row r="104" spans="22:22" x14ac:dyDescent="0.3">
      <c r="V104" s="278"/>
    </row>
    <row r="105" spans="22:22" x14ac:dyDescent="0.3">
      <c r="V105" s="278"/>
    </row>
    <row r="106" spans="22:22" x14ac:dyDescent="0.3">
      <c r="V106" s="278"/>
    </row>
    <row r="107" spans="22:22" x14ac:dyDescent="0.3">
      <c r="V107" s="278"/>
    </row>
  </sheetData>
  <mergeCells count="3">
    <mergeCell ref="V2:V88"/>
    <mergeCell ref="U2:U20"/>
    <mergeCell ref="U24:U39"/>
  </mergeCells>
  <conditionalFormatting sqref="O15:O25">
    <cfRule type="expression" dxfId="188" priority="3">
      <formula>ROWS(O$12:O15)=$G$6</formula>
    </cfRule>
    <cfRule type="expression" dxfId="187" priority="4">
      <formula>AND(ROWS(O$12:O15)&gt;$G$6,$G$6&lt;&gt;"")</formula>
    </cfRule>
  </conditionalFormatting>
  <conditionalFormatting sqref="D11:D21">
    <cfRule type="expression" dxfId="186" priority="1">
      <formula>ROWS(D11:D$12)=$G$6</formula>
    </cfRule>
    <cfRule type="expression" dxfId="185" priority="2">
      <formula>AND(ROWS(D11:D$12)&gt;$G$6,$G$6&lt;&gt;"")</formula>
    </cfRule>
  </conditionalFormatting>
  <dataValidations count="1">
    <dataValidation allowBlank="1" showInputMessage="1" prompt="click to jump to this tab" sqref="O15:O25" xr:uid="{4F17D35C-7035-49DE-AAF0-F09D65F28257}"/>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73BB1-9D52-4574-AE5B-E3B8D34F1BB7}">
  <sheetPr codeName="Sheet5">
    <tabColor rgb="FFFFFFCC"/>
  </sheetPr>
  <dimension ref="A1:N161"/>
  <sheetViews>
    <sheetView showGridLines="0" workbookViewId="0">
      <pane xSplit="2" ySplit="9" topLeftCell="C10" activePane="bottomRight" state="frozen"/>
      <selection pane="topRight" activeCell="A3" sqref="A3"/>
      <selection pane="bottomLeft" activeCell="A3" sqref="A3"/>
      <selection pane="bottomRight" activeCell="A3" sqref="A3"/>
    </sheetView>
  </sheetViews>
  <sheetFormatPr defaultColWidth="0" defaultRowHeight="14.4" zeroHeight="1" x14ac:dyDescent="0.3"/>
  <cols>
    <col min="1" max="1" width="11.109375" style="74" customWidth="1"/>
    <col min="2" max="2" width="15.44140625" style="6" customWidth="1"/>
    <col min="3" max="3" width="15.44140625" style="7" customWidth="1"/>
    <col min="4" max="4" width="31.109375" style="6" customWidth="1"/>
    <col min="5" max="6" width="21.44140625" style="6" customWidth="1"/>
    <col min="7" max="7" width="27.44140625" style="6" customWidth="1"/>
    <col min="8" max="9" width="21" style="6" hidden="1" customWidth="1"/>
    <col min="10" max="12" width="11.44140625" style="15" hidden="1" customWidth="1"/>
    <col min="13" max="13" width="1.44140625" style="6" customWidth="1"/>
    <col min="14" max="14" width="38.109375" style="6" hidden="1" customWidth="1"/>
    <col min="15" max="16384" width="9.109375" style="6" hidden="1"/>
  </cols>
  <sheetData>
    <row r="1" spans="1:14" s="3" customFormat="1" ht="18.600000000000001" thickBot="1" x14ac:dyDescent="0.4">
      <c r="A1" s="49" t="s">
        <v>25</v>
      </c>
      <c r="C1" s="4"/>
      <c r="J1" s="5"/>
      <c r="K1" s="5"/>
      <c r="L1" s="5"/>
    </row>
    <row r="2" spans="1:14" x14ac:dyDescent="0.3">
      <c r="A2" s="149" t="s">
        <v>141</v>
      </c>
      <c r="C2" s="55"/>
      <c r="D2" s="58" t="s">
        <v>103</v>
      </c>
      <c r="E2" s="84" t="s">
        <v>104</v>
      </c>
      <c r="F2" s="84" t="s">
        <v>105</v>
      </c>
      <c r="G2" s="183" t="s">
        <v>25</v>
      </c>
      <c r="I2" s="47">
        <f>IFERROR(VALUE(RIGHT(A1,2)),0)</f>
        <v>4</v>
      </c>
      <c r="J2" s="6"/>
      <c r="K2" s="6"/>
      <c r="L2" s="6"/>
      <c r="N2" s="151"/>
    </row>
    <row r="3" spans="1:14" ht="15" customHeight="1" x14ac:dyDescent="0.3">
      <c r="C3" s="45"/>
      <c r="D3" s="59" t="s">
        <v>107</v>
      </c>
      <c r="E3" s="56">
        <f>MAX(J:J)</f>
        <v>0</v>
      </c>
      <c r="F3" s="36">
        <f>_xlfn.MAXIFS(AllData!I:I,AllData!B:B,A1)</f>
        <v>0</v>
      </c>
      <c r="G3" s="184" t="str">
        <f ca="1">IF(OR(VLOOKUP(A1,Header!A:C,2,FALSE)="",VLOOKUP(A1,Header!A:C,3,FALSE)=""),"Enter dates on Header tab","("&amp;TEXT(VLOOKUP(A1,Header!A:C,2,FALSE),"m/d/yy")&amp;" - "&amp;TEXT(VLOOKUP(A1,Header!A:C,3,FALSE),"m/d/yy")&amp;")")</f>
        <v>Enter dates on Header tab</v>
      </c>
      <c r="I3" s="67"/>
      <c r="J3" s="68"/>
      <c r="K3" s="69" t="s">
        <v>108</v>
      </c>
      <c r="L3" s="71">
        <f>COUNTA(B:B)-COUNTA(B2:B10)</f>
        <v>0</v>
      </c>
      <c r="N3" s="151"/>
    </row>
    <row r="4" spans="1:14" ht="15" thickBot="1" x14ac:dyDescent="0.35">
      <c r="B4" s="46"/>
      <c r="C4" s="46"/>
      <c r="D4" s="59" t="s">
        <v>142</v>
      </c>
      <c r="E4" s="57">
        <f>SUM(K:K)</f>
        <v>0</v>
      </c>
      <c r="F4" s="50">
        <f>_xlfn.MAXIFS(AllData!X:X,AllData!B:B,A1)</f>
        <v>0</v>
      </c>
      <c r="G4" s="185" t="str">
        <f>IF(Header!C3="","",Header!C3)</f>
        <v/>
      </c>
      <c r="I4" s="67"/>
      <c r="J4" s="68"/>
      <c r="K4" s="69" t="s">
        <v>110</v>
      </c>
      <c r="L4" s="65">
        <f>COUNTA(H:H)-COUNTA(H1:H10)</f>
        <v>150</v>
      </c>
      <c r="N4" s="151"/>
    </row>
    <row r="5" spans="1:14" hidden="1" x14ac:dyDescent="0.3">
      <c r="B5" s="46"/>
      <c r="C5" s="45"/>
      <c r="D5" s="46"/>
      <c r="E5" s="51"/>
      <c r="F5" s="51"/>
      <c r="G5" s="51"/>
      <c r="I5" s="67"/>
      <c r="J5" s="68"/>
      <c r="K5" s="69" t="s">
        <v>111</v>
      </c>
      <c r="L5" s="65">
        <f>MAX(COUNTA(B:B)-COUNTA(B1:B10)+10,50)</f>
        <v>50</v>
      </c>
      <c r="N5" s="151"/>
    </row>
    <row r="6" spans="1:14" x14ac:dyDescent="0.3"/>
    <row r="7" spans="1:14" ht="60" customHeight="1" x14ac:dyDescent="0.3">
      <c r="B7" s="32" t="s">
        <v>43</v>
      </c>
      <c r="C7" s="33" t="s">
        <v>44</v>
      </c>
      <c r="D7" s="34" t="s">
        <v>45</v>
      </c>
      <c r="E7" s="34" t="s">
        <v>46</v>
      </c>
      <c r="F7" s="34" t="s">
        <v>47</v>
      </c>
      <c r="G7" s="235" t="s">
        <v>143</v>
      </c>
      <c r="H7" s="24" t="s">
        <v>112</v>
      </c>
      <c r="I7" s="8" t="s">
        <v>113</v>
      </c>
      <c r="J7" s="8" t="s">
        <v>114</v>
      </c>
      <c r="K7" s="8" t="s">
        <v>115</v>
      </c>
      <c r="L7" s="8" t="s">
        <v>116</v>
      </c>
      <c r="N7" s="206"/>
    </row>
    <row r="8" spans="1:14" ht="43.2" x14ac:dyDescent="0.3">
      <c r="B8" s="28" t="s">
        <v>117</v>
      </c>
      <c r="C8" s="29" t="s">
        <v>144</v>
      </c>
      <c r="D8" s="30" t="s">
        <v>145</v>
      </c>
      <c r="E8" s="30" t="s">
        <v>120</v>
      </c>
      <c r="F8" s="30" t="s">
        <v>120</v>
      </c>
      <c r="G8" s="201" t="s">
        <v>121</v>
      </c>
      <c r="H8" s="25" t="s">
        <v>122</v>
      </c>
      <c r="I8" s="9" t="s">
        <v>122</v>
      </c>
      <c r="J8" s="9" t="s">
        <v>122</v>
      </c>
      <c r="K8" s="9" t="s">
        <v>122</v>
      </c>
      <c r="L8" s="9" t="s">
        <v>122</v>
      </c>
      <c r="N8" s="152"/>
    </row>
    <row r="9" spans="1:14" x14ac:dyDescent="0.3">
      <c r="B9" s="16" t="s">
        <v>123</v>
      </c>
      <c r="C9" s="17" t="s">
        <v>124</v>
      </c>
      <c r="D9" s="18" t="s">
        <v>124</v>
      </c>
      <c r="E9" s="18" t="s">
        <v>124</v>
      </c>
      <c r="F9" s="18" t="s">
        <v>124</v>
      </c>
      <c r="G9" s="202" t="s">
        <v>123</v>
      </c>
      <c r="H9" s="26" t="s">
        <v>125</v>
      </c>
      <c r="I9" s="11" t="s">
        <v>125</v>
      </c>
      <c r="J9" s="11" t="s">
        <v>125</v>
      </c>
      <c r="K9" s="11" t="s">
        <v>125</v>
      </c>
      <c r="L9" s="11" t="s">
        <v>125</v>
      </c>
    </row>
    <row r="10" spans="1:14" s="12" customFormat="1" x14ac:dyDescent="0.3">
      <c r="A10" s="75" t="s">
        <v>126</v>
      </c>
      <c r="B10" s="19" t="s">
        <v>127</v>
      </c>
      <c r="C10" s="20" t="s">
        <v>128</v>
      </c>
      <c r="D10" s="21" t="s">
        <v>129</v>
      </c>
      <c r="E10" s="22">
        <v>2</v>
      </c>
      <c r="F10" s="22">
        <v>3</v>
      </c>
      <c r="G10" s="203" t="s">
        <v>32</v>
      </c>
      <c r="H10" s="236"/>
      <c r="I10" s="236"/>
      <c r="J10" s="236"/>
      <c r="K10" s="236"/>
      <c r="L10" s="237">
        <f>MAX('Cycle 3'!L11:L9998)</f>
        <v>3</v>
      </c>
    </row>
    <row r="11" spans="1:14" x14ac:dyDescent="0.3">
      <c r="A11" s="166">
        <v>1</v>
      </c>
      <c r="B11" s="89"/>
      <c r="C11" s="90"/>
      <c r="D11" s="91"/>
      <c r="E11" s="91"/>
      <c r="F11" s="91"/>
      <c r="G11" s="92"/>
      <c r="H11" s="64" t="str">
        <f>IF(OR($B$3=1,J11=""),"",IF(IFERROR(VLOOKUP(B11,'Cycle 1'!B:K,10,FALSE),0)+IFERROR(IF($B$3&gt;2,VLOOKUP(B11,'Cycle 2'!B:K,10,FALSE),0),0)+IFERROR(IF($B$3&gt;3,VLOOKUP(B11,'Cycle 3'!B:K,10,FALSE),0),0)+IFERROR(IF($B$3&gt;4,VLOOKUP(B11,'Cycle 4'!B:K,10,FALSE),0),0)+IFERROR(IF($B$3&gt;5,VLOOKUP(B11,'Cycle 5'!B:K,10,FALSE),0),0)+IFERROR(IF($B$3&gt;6,VLOOKUP(B11,'Cycle 6'!B:K,10,FALSE),0),0)+IFERROR(IF($B$3&gt;7,VLOOKUP(B11,'Cycle 7'!B:K,10,FALSE),0),0)+IFERROR(IF($B$3&gt;8,VLOOKUP(B11,'Cycle 8'!B:K,10,FALSE),0),0)+IFERROR(IF($B$3&gt;9,VLOOKUP(B11,'Cycle 9'!B:K,10,FALSE),0),0)+IFERROR(IF($B$3&gt;10,VLOOKUP(B11,'Cycle 10'!B:K,10,FALSE),0),0)+IFERROR(IF($B$3&gt;11,VLOOKUP(B11,'Cycle 11'!B:K,10,FALSE),0),0)&gt;0,1,0))</f>
        <v/>
      </c>
      <c r="I11" s="13" t="str">
        <f>IF(OR($B$3=1,J11=""),"",IFERROR(VLOOKUP(B11,'Cycle 1'!B:K,10,FALSE),0)+IFERROR(IF($B$3&gt;2,VLOOKUP(B11,'Cycle 2'!B:K,10,FALSE),0),0)+IFERROR(IF($B$3&gt;3,VLOOKUP(B11,'Cycle 3'!B:K,10,FALSE),0),0)+IFERROR(IF($B$3&gt;4,VLOOKUP(B11,'Cycle 4'!B:K,10,FALSE),0),0)+IFERROR(IF($B$3&gt;5,VLOOKUP(B11,'Cycle 5'!B:K,10,FALSE),0),0)+IFERROR(IF($B$3&gt;6,VLOOKUP(B11,'Cycle 6'!B:K,10,FALSE),0),0)+IFERROR(IF($B$3&gt;7,VLOOKUP(B11,'Cycle 7'!B:K,10,FALSE),0),0)+IFERROR(IF($B$3&gt;8,VLOOKUP(B11,'Cycle 8'!B:K,10,FALSE),0),0)+IFERROR(IF($B$3&gt;9,VLOOKUP(B11,'Cycle 9'!B:K,10,FALSE),0),0)+IFERROR(IF($B$3&gt;10,VLOOKUP(B11,'Cycle 10'!B:K,10,FALSE),0),0)+IFERROR(IF($B$3&gt;11,VLOOKUP(B11,'Cycle 11'!B:K,10,FALSE),0),0))</f>
        <v/>
      </c>
      <c r="J11" s="13" t="str">
        <f>IFERROR(IF(B11="","",IF(ROW($B$11)=ROW(B11),1,IF(ISERROR(VLOOKUP(B11,$B10:B$11,1,FALSE)),MAX($J10:J$11)+1,""))),"")</f>
        <v/>
      </c>
      <c r="K11" s="13" t="str">
        <f t="shared" ref="K11:K42" si="0">IFERROR(IF(J11="","",IF(COUNTIFS($B$11:$B$500,$B11,$G$11:$G$500,"Yes")&gt;=1,1,0)),"")</f>
        <v/>
      </c>
      <c r="L11" s="238">
        <f>IF(L$7=L7,L10+1,IF($B11="","",MAX(L$10:L10)+1))</f>
        <v>4</v>
      </c>
    </row>
    <row r="12" spans="1:14" x14ac:dyDescent="0.3">
      <c r="A12" s="166">
        <v>2</v>
      </c>
      <c r="B12" s="63"/>
      <c r="C12" s="1"/>
      <c r="D12" s="2"/>
      <c r="E12" s="2"/>
      <c r="F12" s="2"/>
      <c r="G12" s="66"/>
      <c r="H12" s="64" t="str">
        <f>IF(OR($B$3=1,J12=""),"",IF(IFERROR(VLOOKUP(B12,'Cycle 1'!B:K,10,FALSE),0)+IFERROR(IF($B$3&gt;2,VLOOKUP(B12,'Cycle 2'!B:K,10,FALSE),0),0)+IFERROR(IF($B$3&gt;3,VLOOKUP(B12,'Cycle 3'!B:K,10,FALSE),0),0)+IFERROR(IF($B$3&gt;4,VLOOKUP(B12,'Cycle 4'!B:K,10,FALSE),0),0)+IFERROR(IF($B$3&gt;5,VLOOKUP(B12,'Cycle 5'!B:K,10,FALSE),0),0)+IFERROR(IF($B$3&gt;6,VLOOKUP(B12,'Cycle 6'!B:K,10,FALSE),0),0)+IFERROR(IF($B$3&gt;7,VLOOKUP(B12,'Cycle 7'!B:K,10,FALSE),0),0)+IFERROR(IF($B$3&gt;8,VLOOKUP(B12,'Cycle 8'!B:K,10,FALSE),0),0)+IFERROR(IF($B$3&gt;9,VLOOKUP(B12,'Cycle 9'!B:K,10,FALSE),0),0)+IFERROR(IF($B$3&gt;10,VLOOKUP(B12,'Cycle 10'!B:K,10,FALSE),0),0)+IFERROR(IF($B$3&gt;11,VLOOKUP(B12,'Cycle 11'!B:K,10,FALSE),0),0)&gt;0,1,0))</f>
        <v/>
      </c>
      <c r="I12" s="13" t="str">
        <f>IF(OR($B$3=1,J12=""),"",IFERROR(VLOOKUP(B12,'Cycle 1'!B:K,10,FALSE),0)+IFERROR(IF($B$3&gt;2,VLOOKUP(B12,'Cycle 2'!B:K,10,FALSE),0),0)+IFERROR(IF($B$3&gt;3,VLOOKUP(B12,'Cycle 3'!B:K,10,FALSE),0),0)+IFERROR(IF($B$3&gt;4,VLOOKUP(B12,'Cycle 4'!B:K,10,FALSE),0),0)+IFERROR(IF($B$3&gt;5,VLOOKUP(B12,'Cycle 5'!B:K,10,FALSE),0),0)+IFERROR(IF($B$3&gt;6,VLOOKUP(B12,'Cycle 6'!B:K,10,FALSE),0),0)+IFERROR(IF($B$3&gt;7,VLOOKUP(B12,'Cycle 7'!B:K,10,FALSE),0),0)+IFERROR(IF($B$3&gt;8,VLOOKUP(B12,'Cycle 8'!B:K,10,FALSE),0),0)+IFERROR(IF($B$3&gt;9,VLOOKUP(B12,'Cycle 9'!B:K,10,FALSE),0),0)+IFERROR(IF($B$3&gt;10,VLOOKUP(B12,'Cycle 10'!B:K,10,FALSE),0),0)+IFERROR(IF($B$3&gt;11,VLOOKUP(B12,'Cycle 11'!B:K,10,FALSE),0),0))</f>
        <v/>
      </c>
      <c r="J12" s="13" t="str">
        <f>IFERROR(IF(B12="","",IF(ROW($B$11)=ROW(B12),1,IF(ISERROR(VLOOKUP(B12,$B11:B$11,1,FALSE)),MAX($J11:J$11)+1,""))),"")</f>
        <v/>
      </c>
      <c r="K12" s="13" t="str">
        <f t="shared" si="0"/>
        <v/>
      </c>
      <c r="L12" s="238" t="str">
        <f>IF(L$7=L8,L11+1,IF($B12="","",MAX(L$10:L11)+1))</f>
        <v/>
      </c>
    </row>
    <row r="13" spans="1:14" x14ac:dyDescent="0.3">
      <c r="A13" s="166">
        <v>3</v>
      </c>
      <c r="B13" s="63"/>
      <c r="C13" s="1"/>
      <c r="D13" s="2"/>
      <c r="E13" s="2"/>
      <c r="F13" s="2"/>
      <c r="G13" s="66"/>
      <c r="H13" s="64" t="str">
        <f>IF(OR($B$3=1,J13=""),"",IF(IFERROR(VLOOKUP(B13,'Cycle 1'!B:K,10,FALSE),0)+IFERROR(IF($B$3&gt;2,VLOOKUP(B13,'Cycle 2'!B:K,10,FALSE),0),0)+IFERROR(IF($B$3&gt;3,VLOOKUP(B13,'Cycle 3'!B:K,10,FALSE),0),0)+IFERROR(IF($B$3&gt;4,VLOOKUP(B13,'Cycle 4'!B:K,10,FALSE),0),0)+IFERROR(IF($B$3&gt;5,VLOOKUP(B13,'Cycle 5'!B:K,10,FALSE),0),0)+IFERROR(IF($B$3&gt;6,VLOOKUP(B13,'Cycle 6'!B:K,10,FALSE),0),0)+IFERROR(IF($B$3&gt;7,VLOOKUP(B13,'Cycle 7'!B:K,10,FALSE),0),0)+IFERROR(IF($B$3&gt;8,VLOOKUP(B13,'Cycle 8'!B:K,10,FALSE),0),0)+IFERROR(IF($B$3&gt;9,VLOOKUP(B13,'Cycle 9'!B:K,10,FALSE),0),0)+IFERROR(IF($B$3&gt;10,VLOOKUP(B13,'Cycle 10'!B:K,10,FALSE),0),0)+IFERROR(IF($B$3&gt;11,VLOOKUP(B13,'Cycle 11'!B:K,10,FALSE),0),0)&gt;0,1,0))</f>
        <v/>
      </c>
      <c r="I13" s="13" t="str">
        <f>IF(OR($B$3=1,J13=""),"",IFERROR(VLOOKUP(B13,'Cycle 1'!B:K,10,FALSE),0)+IFERROR(IF($B$3&gt;2,VLOOKUP(B13,'Cycle 2'!B:K,10,FALSE),0),0)+IFERROR(IF($B$3&gt;3,VLOOKUP(B13,'Cycle 3'!B:K,10,FALSE),0),0)+IFERROR(IF($B$3&gt;4,VLOOKUP(B13,'Cycle 4'!B:K,10,FALSE),0),0)+IFERROR(IF($B$3&gt;5,VLOOKUP(B13,'Cycle 5'!B:K,10,FALSE),0),0)+IFERROR(IF($B$3&gt;6,VLOOKUP(B13,'Cycle 6'!B:K,10,FALSE),0),0)+IFERROR(IF($B$3&gt;7,VLOOKUP(B13,'Cycle 7'!B:K,10,FALSE),0),0)+IFERROR(IF($B$3&gt;8,VLOOKUP(B13,'Cycle 8'!B:K,10,FALSE),0),0)+IFERROR(IF($B$3&gt;9,VLOOKUP(B13,'Cycle 9'!B:K,10,FALSE),0),0)+IFERROR(IF($B$3&gt;10,VLOOKUP(B13,'Cycle 10'!B:K,10,FALSE),0),0)+IFERROR(IF($B$3&gt;11,VLOOKUP(B13,'Cycle 11'!B:K,10,FALSE),0),0))</f>
        <v/>
      </c>
      <c r="J13" s="13" t="str">
        <f>IFERROR(IF(B13="","",IF(ROW($B$11)=ROW(B13),1,IF(ISERROR(VLOOKUP(B13,$B$11:B12,1,FALSE)),MAX($J$11:J12)+1,""))),"")</f>
        <v/>
      </c>
      <c r="K13" s="13" t="str">
        <f t="shared" si="0"/>
        <v/>
      </c>
      <c r="L13" s="238" t="str">
        <f>IF(L$7=L9,L12+1,IF($B13="","",MAX(L$10:L12)+1))</f>
        <v/>
      </c>
    </row>
    <row r="14" spans="1:14" x14ac:dyDescent="0.3">
      <c r="A14" s="166">
        <v>4</v>
      </c>
      <c r="B14" s="63"/>
      <c r="C14" s="1"/>
      <c r="D14" s="2"/>
      <c r="E14" s="2"/>
      <c r="F14" s="2"/>
      <c r="G14" s="66"/>
      <c r="H14" s="64" t="str">
        <f>IF(OR($B$3=1,J14=""),"",IF(IFERROR(VLOOKUP(B14,'Cycle 1'!B:K,10,FALSE),0)+IFERROR(IF($B$3&gt;2,VLOOKUP(B14,'Cycle 2'!B:K,10,FALSE),0),0)+IFERROR(IF($B$3&gt;3,VLOOKUP(B14,'Cycle 3'!B:K,10,FALSE),0),0)+IFERROR(IF($B$3&gt;4,VLOOKUP(B14,'Cycle 4'!B:K,10,FALSE),0),0)+IFERROR(IF($B$3&gt;5,VLOOKUP(B14,'Cycle 5'!B:K,10,FALSE),0),0)+IFERROR(IF($B$3&gt;6,VLOOKUP(B14,'Cycle 6'!B:K,10,FALSE),0),0)+IFERROR(IF($B$3&gt;7,VLOOKUP(B14,'Cycle 7'!B:K,10,FALSE),0),0)+IFERROR(IF($B$3&gt;8,VLOOKUP(B14,'Cycle 8'!B:K,10,FALSE),0),0)+IFERROR(IF($B$3&gt;9,VLOOKUP(B14,'Cycle 9'!B:K,10,FALSE),0),0)+IFERROR(IF($B$3&gt;10,VLOOKUP(B14,'Cycle 10'!B:K,10,FALSE),0),0)+IFERROR(IF($B$3&gt;11,VLOOKUP(B14,'Cycle 11'!B:K,10,FALSE),0),0)&gt;0,1,0))</f>
        <v/>
      </c>
      <c r="I14" s="13" t="str">
        <f>IF(OR($B$3=1,J14=""),"",IFERROR(VLOOKUP(B14,'Cycle 1'!B:K,10,FALSE),0)+IFERROR(IF($B$3&gt;2,VLOOKUP(B14,'Cycle 2'!B:K,10,FALSE),0),0)+IFERROR(IF($B$3&gt;3,VLOOKUP(B14,'Cycle 3'!B:K,10,FALSE),0),0)+IFERROR(IF($B$3&gt;4,VLOOKUP(B14,'Cycle 4'!B:K,10,FALSE),0),0)+IFERROR(IF($B$3&gt;5,VLOOKUP(B14,'Cycle 5'!B:K,10,FALSE),0),0)+IFERROR(IF($B$3&gt;6,VLOOKUP(B14,'Cycle 6'!B:K,10,FALSE),0),0)+IFERROR(IF($B$3&gt;7,VLOOKUP(B14,'Cycle 7'!B:K,10,FALSE),0),0)+IFERROR(IF($B$3&gt;8,VLOOKUP(B14,'Cycle 8'!B:K,10,FALSE),0),0)+IFERROR(IF($B$3&gt;9,VLOOKUP(B14,'Cycle 9'!B:K,10,FALSE),0),0)+IFERROR(IF($B$3&gt;10,VLOOKUP(B14,'Cycle 10'!B:K,10,FALSE),0),0)+IFERROR(IF($B$3&gt;11,VLOOKUP(B14,'Cycle 11'!B:K,10,FALSE),0),0))</f>
        <v/>
      </c>
      <c r="J14" s="13" t="str">
        <f>IFERROR(IF(B14="","",IF(ROW($B$11)=ROW(B14),1,IF(ISERROR(VLOOKUP(B14,$B$11:B13,1,FALSE)),MAX($J$11:J13)+1,""))),"")</f>
        <v/>
      </c>
      <c r="K14" s="13" t="str">
        <f t="shared" si="0"/>
        <v/>
      </c>
      <c r="L14" s="238" t="str">
        <f>IF(L$7=L10,L13+1,IF($B14="","",MAX(L$10:L13)+1))</f>
        <v/>
      </c>
    </row>
    <row r="15" spans="1:14" x14ac:dyDescent="0.3">
      <c r="A15" s="166">
        <v>5</v>
      </c>
      <c r="B15" s="63"/>
      <c r="C15" s="1"/>
      <c r="D15" s="2"/>
      <c r="E15" s="2"/>
      <c r="F15" s="2"/>
      <c r="G15" s="66"/>
      <c r="H15" s="64" t="str">
        <f>IF(OR($B$3=1,J15=""),"",IF(IFERROR(VLOOKUP(B15,'Cycle 1'!B:K,10,FALSE),0)+IFERROR(IF($B$3&gt;2,VLOOKUP(B15,'Cycle 2'!B:K,10,FALSE),0),0)+IFERROR(IF($B$3&gt;3,VLOOKUP(B15,'Cycle 3'!B:K,10,FALSE),0),0)+IFERROR(IF($B$3&gt;4,VLOOKUP(B15,'Cycle 4'!B:K,10,FALSE),0),0)+IFERROR(IF($B$3&gt;5,VLOOKUP(B15,'Cycle 5'!B:K,10,FALSE),0),0)+IFERROR(IF($B$3&gt;6,VLOOKUP(B15,'Cycle 6'!B:K,10,FALSE),0),0)+IFERROR(IF($B$3&gt;7,VLOOKUP(B15,'Cycle 7'!B:K,10,FALSE),0),0)+IFERROR(IF($B$3&gt;8,VLOOKUP(B15,'Cycle 8'!B:K,10,FALSE),0),0)+IFERROR(IF($B$3&gt;9,VLOOKUP(B15,'Cycle 9'!B:K,10,FALSE),0),0)+IFERROR(IF($B$3&gt;10,VLOOKUP(B15,'Cycle 10'!B:K,10,FALSE),0),0)+IFERROR(IF($B$3&gt;11,VLOOKUP(B15,'Cycle 11'!B:K,10,FALSE),0),0)&gt;0,1,0))</f>
        <v/>
      </c>
      <c r="I15" s="13" t="str">
        <f>IF(OR($B$3=1,J15=""),"",IFERROR(VLOOKUP(B15,'Cycle 1'!B:K,10,FALSE),0)+IFERROR(IF($B$3&gt;2,VLOOKUP(B15,'Cycle 2'!B:K,10,FALSE),0),0)+IFERROR(IF($B$3&gt;3,VLOOKUP(B15,'Cycle 3'!B:K,10,FALSE),0),0)+IFERROR(IF($B$3&gt;4,VLOOKUP(B15,'Cycle 4'!B:K,10,FALSE),0),0)+IFERROR(IF($B$3&gt;5,VLOOKUP(B15,'Cycle 5'!B:K,10,FALSE),0),0)+IFERROR(IF($B$3&gt;6,VLOOKUP(B15,'Cycle 6'!B:K,10,FALSE),0),0)+IFERROR(IF($B$3&gt;7,VLOOKUP(B15,'Cycle 7'!B:K,10,FALSE),0),0)+IFERROR(IF($B$3&gt;8,VLOOKUP(B15,'Cycle 8'!B:K,10,FALSE),0),0)+IFERROR(IF($B$3&gt;9,VLOOKUP(B15,'Cycle 9'!B:K,10,FALSE),0),0)+IFERROR(IF($B$3&gt;10,VLOOKUP(B15,'Cycle 10'!B:K,10,FALSE),0),0)+IFERROR(IF($B$3&gt;11,VLOOKUP(B15,'Cycle 11'!B:K,10,FALSE),0),0))</f>
        <v/>
      </c>
      <c r="J15" s="13" t="str">
        <f>IFERROR(IF(B15="","",IF(ROW($B$11)=ROW(B15),1,IF(ISERROR(VLOOKUP(B15,$B$11:B14,1,FALSE)),MAX($J$11:J14)+1,""))),"")</f>
        <v/>
      </c>
      <c r="K15" s="13" t="str">
        <f t="shared" si="0"/>
        <v/>
      </c>
      <c r="L15" s="238" t="str">
        <f>IF(L$7=L11,L14+1,IF($B15="","",MAX(L$10:L14)+1))</f>
        <v/>
      </c>
    </row>
    <row r="16" spans="1:14" x14ac:dyDescent="0.3">
      <c r="A16" s="166">
        <v>6</v>
      </c>
      <c r="B16" s="63"/>
      <c r="C16" s="1"/>
      <c r="D16" s="2"/>
      <c r="E16" s="2"/>
      <c r="F16" s="2"/>
      <c r="G16" s="66"/>
      <c r="H16" s="64" t="str">
        <f>IF(OR($B$3=1,J16=""),"",IF(IFERROR(VLOOKUP(B16,'Cycle 1'!B:K,10,FALSE),0)+IFERROR(IF($B$3&gt;2,VLOOKUP(B16,'Cycle 2'!B:K,10,FALSE),0),0)+IFERROR(IF($B$3&gt;3,VLOOKUP(B16,'Cycle 3'!B:K,10,FALSE),0),0)+IFERROR(IF($B$3&gt;4,VLOOKUP(B16,'Cycle 4'!B:K,10,FALSE),0),0)+IFERROR(IF($B$3&gt;5,VLOOKUP(B16,'Cycle 5'!B:K,10,FALSE),0),0)+IFERROR(IF($B$3&gt;6,VLOOKUP(B16,'Cycle 6'!B:K,10,FALSE),0),0)+IFERROR(IF($B$3&gt;7,VLOOKUP(B16,'Cycle 7'!B:K,10,FALSE),0),0)+IFERROR(IF($B$3&gt;8,VLOOKUP(B16,'Cycle 8'!B:K,10,FALSE),0),0)+IFERROR(IF($B$3&gt;9,VLOOKUP(B16,'Cycle 9'!B:K,10,FALSE),0),0)+IFERROR(IF($B$3&gt;10,VLOOKUP(B16,'Cycle 10'!B:K,10,FALSE),0),0)+IFERROR(IF($B$3&gt;11,VLOOKUP(B16,'Cycle 11'!B:K,10,FALSE),0),0)&gt;0,1,0))</f>
        <v/>
      </c>
      <c r="I16" s="13" t="str">
        <f>IF(OR($B$3=1,J16=""),"",IFERROR(VLOOKUP(B16,'Cycle 1'!B:K,10,FALSE),0)+IFERROR(IF($B$3&gt;2,VLOOKUP(B16,'Cycle 2'!B:K,10,FALSE),0),0)+IFERROR(IF($B$3&gt;3,VLOOKUP(B16,'Cycle 3'!B:K,10,FALSE),0),0)+IFERROR(IF($B$3&gt;4,VLOOKUP(B16,'Cycle 4'!B:K,10,FALSE),0),0)+IFERROR(IF($B$3&gt;5,VLOOKUP(B16,'Cycle 5'!B:K,10,FALSE),0),0)+IFERROR(IF($B$3&gt;6,VLOOKUP(B16,'Cycle 6'!B:K,10,FALSE),0),0)+IFERROR(IF($B$3&gt;7,VLOOKUP(B16,'Cycle 7'!B:K,10,FALSE),0),0)+IFERROR(IF($B$3&gt;8,VLOOKUP(B16,'Cycle 8'!B:K,10,FALSE),0),0)+IFERROR(IF($B$3&gt;9,VLOOKUP(B16,'Cycle 9'!B:K,10,FALSE),0),0)+IFERROR(IF($B$3&gt;10,VLOOKUP(B16,'Cycle 10'!B:K,10,FALSE),0),0)+IFERROR(IF($B$3&gt;11,VLOOKUP(B16,'Cycle 11'!B:K,10,FALSE),0),0))</f>
        <v/>
      </c>
      <c r="J16" s="13" t="str">
        <f>IFERROR(IF(B16="","",IF(ROW($B$11)=ROW(B16),1,IF(ISERROR(VLOOKUP(B16,$B$11:B15,1,FALSE)),MAX($J$11:J15)+1,""))),"")</f>
        <v/>
      </c>
      <c r="K16" s="13" t="str">
        <f t="shared" si="0"/>
        <v/>
      </c>
      <c r="L16" s="238" t="str">
        <f>IF(L$7=L12,L15+1,IF($B16="","",MAX(L$10:L15)+1))</f>
        <v/>
      </c>
    </row>
    <row r="17" spans="1:12" x14ac:dyDescent="0.3">
      <c r="A17" s="166">
        <v>7</v>
      </c>
      <c r="B17" s="63"/>
      <c r="C17" s="1"/>
      <c r="D17" s="2"/>
      <c r="E17" s="2"/>
      <c r="F17" s="2"/>
      <c r="G17" s="66"/>
      <c r="H17" s="64" t="str">
        <f>IF(OR($B$3=1,J17=""),"",IF(IFERROR(VLOOKUP(B17,'Cycle 1'!B:K,10,FALSE),0)+IFERROR(IF($B$3&gt;2,VLOOKUP(B17,'Cycle 2'!B:K,10,FALSE),0),0)+IFERROR(IF($B$3&gt;3,VLOOKUP(B17,'Cycle 3'!B:K,10,FALSE),0),0)+IFERROR(IF($B$3&gt;4,VLOOKUP(B17,'Cycle 4'!B:K,10,FALSE),0),0)+IFERROR(IF($B$3&gt;5,VLOOKUP(B17,'Cycle 5'!B:K,10,FALSE),0),0)+IFERROR(IF($B$3&gt;6,VLOOKUP(B17,'Cycle 6'!B:K,10,FALSE),0),0)+IFERROR(IF($B$3&gt;7,VLOOKUP(B17,'Cycle 7'!B:K,10,FALSE),0),0)+IFERROR(IF($B$3&gt;8,VLOOKUP(B17,'Cycle 8'!B:K,10,FALSE),0),0)+IFERROR(IF($B$3&gt;9,VLOOKUP(B17,'Cycle 9'!B:K,10,FALSE),0),0)+IFERROR(IF($B$3&gt;10,VLOOKUP(B17,'Cycle 10'!B:K,10,FALSE),0),0)+IFERROR(IF($B$3&gt;11,VLOOKUP(B17,'Cycle 11'!B:K,10,FALSE),0),0)&gt;0,1,0))</f>
        <v/>
      </c>
      <c r="I17" s="13" t="str">
        <f>IF(OR($B$3=1,J17=""),"",IFERROR(VLOOKUP(B17,'Cycle 1'!B:K,10,FALSE),0)+IFERROR(IF($B$3&gt;2,VLOOKUP(B17,'Cycle 2'!B:K,10,FALSE),0),0)+IFERROR(IF($B$3&gt;3,VLOOKUP(B17,'Cycle 3'!B:K,10,FALSE),0),0)+IFERROR(IF($B$3&gt;4,VLOOKUP(B17,'Cycle 4'!B:K,10,FALSE),0),0)+IFERROR(IF($B$3&gt;5,VLOOKUP(B17,'Cycle 5'!B:K,10,FALSE),0),0)+IFERROR(IF($B$3&gt;6,VLOOKUP(B17,'Cycle 6'!B:K,10,FALSE),0),0)+IFERROR(IF($B$3&gt;7,VLOOKUP(B17,'Cycle 7'!B:K,10,FALSE),0),0)+IFERROR(IF($B$3&gt;8,VLOOKUP(B17,'Cycle 8'!B:K,10,FALSE),0),0)+IFERROR(IF($B$3&gt;9,VLOOKUP(B17,'Cycle 9'!B:K,10,FALSE),0),0)+IFERROR(IF($B$3&gt;10,VLOOKUP(B17,'Cycle 10'!B:K,10,FALSE),0),0)+IFERROR(IF($B$3&gt;11,VLOOKUP(B17,'Cycle 11'!B:K,10,FALSE),0),0))</f>
        <v/>
      </c>
      <c r="J17" s="13" t="str">
        <f>IFERROR(IF(B17="","",IF(ROW($B$11)=ROW(B17),1,IF(ISERROR(VLOOKUP(B17,$B$11:B16,1,FALSE)),MAX($J$11:J16)+1,""))),"")</f>
        <v/>
      </c>
      <c r="K17" s="13" t="str">
        <f t="shared" si="0"/>
        <v/>
      </c>
      <c r="L17" s="238" t="str">
        <f>IF(L$7=L13,L16+1,IF($B17="","",MAX(L$10:L16)+1))</f>
        <v/>
      </c>
    </row>
    <row r="18" spans="1:12" x14ac:dyDescent="0.3">
      <c r="A18" s="166">
        <v>8</v>
      </c>
      <c r="B18" s="63"/>
      <c r="C18" s="1"/>
      <c r="D18" s="2"/>
      <c r="E18" s="2"/>
      <c r="F18" s="2"/>
      <c r="G18" s="66"/>
      <c r="H18" s="64" t="str">
        <f>IF(OR($B$3=1,J18=""),"",IF(IFERROR(VLOOKUP(B18,'Cycle 1'!B:K,10,FALSE),0)+IFERROR(IF($B$3&gt;2,VLOOKUP(B18,'Cycle 2'!B:K,10,FALSE),0),0)+IFERROR(IF($B$3&gt;3,VLOOKUP(B18,'Cycle 3'!B:K,10,FALSE),0),0)+IFERROR(IF($B$3&gt;4,VLOOKUP(B18,'Cycle 4'!B:K,10,FALSE),0),0)+IFERROR(IF($B$3&gt;5,VLOOKUP(B18,'Cycle 5'!B:K,10,FALSE),0),0)+IFERROR(IF($B$3&gt;6,VLOOKUP(B18,'Cycle 6'!B:K,10,FALSE),0),0)+IFERROR(IF($B$3&gt;7,VLOOKUP(B18,'Cycle 7'!B:K,10,FALSE),0),0)+IFERROR(IF($B$3&gt;8,VLOOKUP(B18,'Cycle 8'!B:K,10,FALSE),0),0)+IFERROR(IF($B$3&gt;9,VLOOKUP(B18,'Cycle 9'!B:K,10,FALSE),0),0)+IFERROR(IF($B$3&gt;10,VLOOKUP(B18,'Cycle 10'!B:K,10,FALSE),0),0)+IFERROR(IF($B$3&gt;11,VLOOKUP(B18,'Cycle 11'!B:K,10,FALSE),0),0)&gt;0,1,0))</f>
        <v/>
      </c>
      <c r="I18" s="13" t="str">
        <f>IF(OR($B$3=1,J18=""),"",IFERROR(VLOOKUP(B18,'Cycle 1'!B:K,10,FALSE),0)+IFERROR(IF($B$3&gt;2,VLOOKUP(B18,'Cycle 2'!B:K,10,FALSE),0),0)+IFERROR(IF($B$3&gt;3,VLOOKUP(B18,'Cycle 3'!B:K,10,FALSE),0),0)+IFERROR(IF($B$3&gt;4,VLOOKUP(B18,'Cycle 4'!B:K,10,FALSE),0),0)+IFERROR(IF($B$3&gt;5,VLOOKUP(B18,'Cycle 5'!B:K,10,FALSE),0),0)+IFERROR(IF($B$3&gt;6,VLOOKUP(B18,'Cycle 6'!B:K,10,FALSE),0),0)+IFERROR(IF($B$3&gt;7,VLOOKUP(B18,'Cycle 7'!B:K,10,FALSE),0),0)+IFERROR(IF($B$3&gt;8,VLOOKUP(B18,'Cycle 8'!B:K,10,FALSE),0),0)+IFERROR(IF($B$3&gt;9,VLOOKUP(B18,'Cycle 9'!B:K,10,FALSE),0),0)+IFERROR(IF($B$3&gt;10,VLOOKUP(B18,'Cycle 10'!B:K,10,FALSE),0),0)+IFERROR(IF($B$3&gt;11,VLOOKUP(B18,'Cycle 11'!B:K,10,FALSE),0),0))</f>
        <v/>
      </c>
      <c r="J18" s="13" t="str">
        <f>IFERROR(IF(B18="","",IF(ROW($B$11)=ROW(B18),1,IF(ISERROR(VLOOKUP(B18,$B$11:B17,1,FALSE)),MAX($J$11:J17)+1,""))),"")</f>
        <v/>
      </c>
      <c r="K18" s="13" t="str">
        <f t="shared" si="0"/>
        <v/>
      </c>
      <c r="L18" s="238" t="str">
        <f>IF(L$7=L14,L17+1,IF($B18="","",MAX(L$10:L17)+1))</f>
        <v/>
      </c>
    </row>
    <row r="19" spans="1:12" x14ac:dyDescent="0.3">
      <c r="A19" s="166">
        <v>9</v>
      </c>
      <c r="B19" s="63"/>
      <c r="C19" s="1"/>
      <c r="D19" s="2"/>
      <c r="E19" s="2"/>
      <c r="F19" s="2"/>
      <c r="G19" s="66"/>
      <c r="H19" s="64" t="str">
        <f>IF(OR($B$3=1,J19=""),"",IF(IFERROR(VLOOKUP(B19,'Cycle 1'!B:K,10,FALSE),0)+IFERROR(IF($B$3&gt;2,VLOOKUP(B19,'Cycle 2'!B:K,10,FALSE),0),0)+IFERROR(IF($B$3&gt;3,VLOOKUP(B19,'Cycle 3'!B:K,10,FALSE),0),0)+IFERROR(IF($B$3&gt;4,VLOOKUP(B19,'Cycle 4'!B:K,10,FALSE),0),0)+IFERROR(IF($B$3&gt;5,VLOOKUP(B19,'Cycle 5'!B:K,10,FALSE),0),0)+IFERROR(IF($B$3&gt;6,VLOOKUP(B19,'Cycle 6'!B:K,10,FALSE),0),0)+IFERROR(IF($B$3&gt;7,VLOOKUP(B19,'Cycle 7'!B:K,10,FALSE),0),0)+IFERROR(IF($B$3&gt;8,VLOOKUP(B19,'Cycle 8'!B:K,10,FALSE),0),0)+IFERROR(IF($B$3&gt;9,VLOOKUP(B19,'Cycle 9'!B:K,10,FALSE),0),0)+IFERROR(IF($B$3&gt;10,VLOOKUP(B19,'Cycle 10'!B:K,10,FALSE),0),0)+IFERROR(IF($B$3&gt;11,VLOOKUP(B19,'Cycle 11'!B:K,10,FALSE),0),0)&gt;0,1,0))</f>
        <v/>
      </c>
      <c r="I19" s="13" t="str">
        <f>IF(OR($B$3=1,J19=""),"",IFERROR(VLOOKUP(B19,'Cycle 1'!B:K,10,FALSE),0)+IFERROR(IF($B$3&gt;2,VLOOKUP(B19,'Cycle 2'!B:K,10,FALSE),0),0)+IFERROR(IF($B$3&gt;3,VLOOKUP(B19,'Cycle 3'!B:K,10,FALSE),0),0)+IFERROR(IF($B$3&gt;4,VLOOKUP(B19,'Cycle 4'!B:K,10,FALSE),0),0)+IFERROR(IF($B$3&gt;5,VLOOKUP(B19,'Cycle 5'!B:K,10,FALSE),0),0)+IFERROR(IF($B$3&gt;6,VLOOKUP(B19,'Cycle 6'!B:K,10,FALSE),0),0)+IFERROR(IF($B$3&gt;7,VLOOKUP(B19,'Cycle 7'!B:K,10,FALSE),0),0)+IFERROR(IF($B$3&gt;8,VLOOKUP(B19,'Cycle 8'!B:K,10,FALSE),0),0)+IFERROR(IF($B$3&gt;9,VLOOKUP(B19,'Cycle 9'!B:K,10,FALSE),0),0)+IFERROR(IF($B$3&gt;10,VLOOKUP(B19,'Cycle 10'!B:K,10,FALSE),0),0)+IFERROR(IF($B$3&gt;11,VLOOKUP(B19,'Cycle 11'!B:K,10,FALSE),0),0))</f>
        <v/>
      </c>
      <c r="J19" s="13" t="str">
        <f>IFERROR(IF(B19="","",IF(ROW($B$11)=ROW(B19),1,IF(ISERROR(VLOOKUP(B19,$B$11:B18,1,FALSE)),MAX($J$11:J18)+1,""))),"")</f>
        <v/>
      </c>
      <c r="K19" s="13" t="str">
        <f t="shared" si="0"/>
        <v/>
      </c>
      <c r="L19" s="238" t="str">
        <f>IF(L$7=L15,L18+1,IF($B19="","",MAX(L$10:L18)+1))</f>
        <v/>
      </c>
    </row>
    <row r="20" spans="1:12" x14ac:dyDescent="0.3">
      <c r="A20" s="166">
        <v>10</v>
      </c>
      <c r="B20" s="63"/>
      <c r="C20" s="1"/>
      <c r="D20" s="2"/>
      <c r="E20" s="2"/>
      <c r="F20" s="2"/>
      <c r="G20" s="66"/>
      <c r="H20" s="64" t="str">
        <f>IF(OR($B$3=1,J20=""),"",IF(IFERROR(VLOOKUP(B20,'Cycle 1'!B:K,10,FALSE),0)+IFERROR(IF($B$3&gt;2,VLOOKUP(B20,'Cycle 2'!B:K,10,FALSE),0),0)+IFERROR(IF($B$3&gt;3,VLOOKUP(B20,'Cycle 3'!B:K,10,FALSE),0),0)+IFERROR(IF($B$3&gt;4,VLOOKUP(B20,'Cycle 4'!B:K,10,FALSE),0),0)+IFERROR(IF($B$3&gt;5,VLOOKUP(B20,'Cycle 5'!B:K,10,FALSE),0),0)+IFERROR(IF($B$3&gt;6,VLOOKUP(B20,'Cycle 6'!B:K,10,FALSE),0),0)+IFERROR(IF($B$3&gt;7,VLOOKUP(B20,'Cycle 7'!B:K,10,FALSE),0),0)+IFERROR(IF($B$3&gt;8,VLOOKUP(B20,'Cycle 8'!B:K,10,FALSE),0),0)+IFERROR(IF($B$3&gt;9,VLOOKUP(B20,'Cycle 9'!B:K,10,FALSE),0),0)+IFERROR(IF($B$3&gt;10,VLOOKUP(B20,'Cycle 10'!B:K,10,FALSE),0),0)+IFERROR(IF($B$3&gt;11,VLOOKUP(B20,'Cycle 11'!B:K,10,FALSE),0),0)&gt;0,1,0))</f>
        <v/>
      </c>
      <c r="I20" s="13" t="str">
        <f>IF(OR($B$3=1,J20=""),"",IFERROR(VLOOKUP(B20,'Cycle 1'!B:K,10,FALSE),0)+IFERROR(IF($B$3&gt;2,VLOOKUP(B20,'Cycle 2'!B:K,10,FALSE),0),0)+IFERROR(IF($B$3&gt;3,VLOOKUP(B20,'Cycle 3'!B:K,10,FALSE),0),0)+IFERROR(IF($B$3&gt;4,VLOOKUP(B20,'Cycle 4'!B:K,10,FALSE),0),0)+IFERROR(IF($B$3&gt;5,VLOOKUP(B20,'Cycle 5'!B:K,10,FALSE),0),0)+IFERROR(IF($B$3&gt;6,VLOOKUP(B20,'Cycle 6'!B:K,10,FALSE),0),0)+IFERROR(IF($B$3&gt;7,VLOOKUP(B20,'Cycle 7'!B:K,10,FALSE),0),0)+IFERROR(IF($B$3&gt;8,VLOOKUP(B20,'Cycle 8'!B:K,10,FALSE),0),0)+IFERROR(IF($B$3&gt;9,VLOOKUP(B20,'Cycle 9'!B:K,10,FALSE),0),0)+IFERROR(IF($B$3&gt;10,VLOOKUP(B20,'Cycle 10'!B:K,10,FALSE),0),0)+IFERROR(IF($B$3&gt;11,VLOOKUP(B20,'Cycle 11'!B:K,10,FALSE),0),0))</f>
        <v/>
      </c>
      <c r="J20" s="13" t="str">
        <f>IFERROR(IF(B20="","",IF(ROW($B$11)=ROW(B20),1,IF(ISERROR(VLOOKUP(B20,$B$11:B19,1,FALSE)),MAX($J$11:J19)+1,""))),"")</f>
        <v/>
      </c>
      <c r="K20" s="13" t="str">
        <f t="shared" si="0"/>
        <v/>
      </c>
      <c r="L20" s="238" t="str">
        <f>IF(L$7=L16,L19+1,IF($B20="","",MAX(L$10:L19)+1))</f>
        <v/>
      </c>
    </row>
    <row r="21" spans="1:12" x14ac:dyDescent="0.3">
      <c r="A21" s="166">
        <v>11</v>
      </c>
      <c r="B21" s="63"/>
      <c r="C21" s="1"/>
      <c r="D21" s="2"/>
      <c r="E21" s="2"/>
      <c r="F21" s="2"/>
      <c r="G21" s="66"/>
      <c r="H21" s="64" t="str">
        <f>IF(OR($B$3=1,J21=""),"",IF(IFERROR(VLOOKUP(B21,'Cycle 1'!B:K,10,FALSE),0)+IFERROR(IF($B$3&gt;2,VLOOKUP(B21,'Cycle 2'!B:K,10,FALSE),0),0)+IFERROR(IF($B$3&gt;3,VLOOKUP(B21,'Cycle 3'!B:K,10,FALSE),0),0)+IFERROR(IF($B$3&gt;4,VLOOKUP(B21,'Cycle 4'!B:K,10,FALSE),0),0)+IFERROR(IF($B$3&gt;5,VLOOKUP(B21,'Cycle 5'!B:K,10,FALSE),0),0)+IFERROR(IF($B$3&gt;6,VLOOKUP(B21,'Cycle 6'!B:K,10,FALSE),0),0)+IFERROR(IF($B$3&gt;7,VLOOKUP(B21,'Cycle 7'!B:K,10,FALSE),0),0)+IFERROR(IF($B$3&gt;8,VLOOKUP(B21,'Cycle 8'!B:K,10,FALSE),0),0)+IFERROR(IF($B$3&gt;9,VLOOKUP(B21,'Cycle 9'!B:K,10,FALSE),0),0)+IFERROR(IF($B$3&gt;10,VLOOKUP(B21,'Cycle 10'!B:K,10,FALSE),0),0)+IFERROR(IF($B$3&gt;11,VLOOKUP(B21,'Cycle 11'!B:K,10,FALSE),0),0)&gt;0,1,0))</f>
        <v/>
      </c>
      <c r="I21" s="13" t="str">
        <f>IF(OR($B$3=1,J21=""),"",IFERROR(VLOOKUP(B21,'Cycle 1'!B:K,10,FALSE),0)+IFERROR(IF($B$3&gt;2,VLOOKUP(B21,'Cycle 2'!B:K,10,FALSE),0),0)+IFERROR(IF($B$3&gt;3,VLOOKUP(B21,'Cycle 3'!B:K,10,FALSE),0),0)+IFERROR(IF($B$3&gt;4,VLOOKUP(B21,'Cycle 4'!B:K,10,FALSE),0),0)+IFERROR(IF($B$3&gt;5,VLOOKUP(B21,'Cycle 5'!B:K,10,FALSE),0),0)+IFERROR(IF($B$3&gt;6,VLOOKUP(B21,'Cycle 6'!B:K,10,FALSE),0),0)+IFERROR(IF($B$3&gt;7,VLOOKUP(B21,'Cycle 7'!B:K,10,FALSE),0),0)+IFERROR(IF($B$3&gt;8,VLOOKUP(B21,'Cycle 8'!B:K,10,FALSE),0),0)+IFERROR(IF($B$3&gt;9,VLOOKUP(B21,'Cycle 9'!B:K,10,FALSE),0),0)+IFERROR(IF($B$3&gt;10,VLOOKUP(B21,'Cycle 10'!B:K,10,FALSE),0),0)+IFERROR(IF($B$3&gt;11,VLOOKUP(B21,'Cycle 11'!B:K,10,FALSE),0),0))</f>
        <v/>
      </c>
      <c r="J21" s="13" t="str">
        <f>IFERROR(IF(B21="","",IF(ROW($B$11)=ROW(B21),1,IF(ISERROR(VLOOKUP(B21,$B$11:B20,1,FALSE)),MAX($J$11:J20)+1,""))),"")</f>
        <v/>
      </c>
      <c r="K21" s="13" t="str">
        <f t="shared" si="0"/>
        <v/>
      </c>
      <c r="L21" s="238" t="str">
        <f>IF(L$7=L17,L20+1,IF($B21="","",MAX(L$10:L20)+1))</f>
        <v/>
      </c>
    </row>
    <row r="22" spans="1:12" x14ac:dyDescent="0.3">
      <c r="A22" s="166">
        <v>12</v>
      </c>
      <c r="B22" s="63"/>
      <c r="C22" s="1"/>
      <c r="D22" s="2"/>
      <c r="E22" s="2"/>
      <c r="F22" s="2"/>
      <c r="G22" s="66"/>
      <c r="H22" s="64" t="str">
        <f>IF(OR($B$3=1,J22=""),"",IF(IFERROR(VLOOKUP(B22,'Cycle 1'!B:K,10,FALSE),0)+IFERROR(IF($B$3&gt;2,VLOOKUP(B22,'Cycle 2'!B:K,10,FALSE),0),0)+IFERROR(IF($B$3&gt;3,VLOOKUP(B22,'Cycle 3'!B:K,10,FALSE),0),0)+IFERROR(IF($B$3&gt;4,VLOOKUP(B22,'Cycle 4'!B:K,10,FALSE),0),0)+IFERROR(IF($B$3&gt;5,VLOOKUP(B22,'Cycle 5'!B:K,10,FALSE),0),0)+IFERROR(IF($B$3&gt;6,VLOOKUP(B22,'Cycle 6'!B:K,10,FALSE),0),0)+IFERROR(IF($B$3&gt;7,VLOOKUP(B22,'Cycle 7'!B:K,10,FALSE),0),0)+IFERROR(IF($B$3&gt;8,VLOOKUP(B22,'Cycle 8'!B:K,10,FALSE),0),0)+IFERROR(IF($B$3&gt;9,VLOOKUP(B22,'Cycle 9'!B:K,10,FALSE),0),0)+IFERROR(IF($B$3&gt;10,VLOOKUP(B22,'Cycle 10'!B:K,10,FALSE),0),0)+IFERROR(IF($B$3&gt;11,VLOOKUP(B22,'Cycle 11'!B:K,10,FALSE),0),0)&gt;0,1,0))</f>
        <v/>
      </c>
      <c r="I22" s="13" t="str">
        <f>IF(OR($B$3=1,J22=""),"",IFERROR(VLOOKUP(B22,'Cycle 1'!B:K,10,FALSE),0)+IFERROR(IF($B$3&gt;2,VLOOKUP(B22,'Cycle 2'!B:K,10,FALSE),0),0)+IFERROR(IF($B$3&gt;3,VLOOKUP(B22,'Cycle 3'!B:K,10,FALSE),0),0)+IFERROR(IF($B$3&gt;4,VLOOKUP(B22,'Cycle 4'!B:K,10,FALSE),0),0)+IFERROR(IF($B$3&gt;5,VLOOKUP(B22,'Cycle 5'!B:K,10,FALSE),0),0)+IFERROR(IF($B$3&gt;6,VLOOKUP(B22,'Cycle 6'!B:K,10,FALSE),0),0)+IFERROR(IF($B$3&gt;7,VLOOKUP(B22,'Cycle 7'!B:K,10,FALSE),0),0)+IFERROR(IF($B$3&gt;8,VLOOKUP(B22,'Cycle 8'!B:K,10,FALSE),0),0)+IFERROR(IF($B$3&gt;9,VLOOKUP(B22,'Cycle 9'!B:K,10,FALSE),0),0)+IFERROR(IF($B$3&gt;10,VLOOKUP(B22,'Cycle 10'!B:K,10,FALSE),0),0)+IFERROR(IF($B$3&gt;11,VLOOKUP(B22,'Cycle 11'!B:K,10,FALSE),0),0))</f>
        <v/>
      </c>
      <c r="J22" s="13" t="str">
        <f>IFERROR(IF(B22="","",IF(ROW($B$11)=ROW(B22),1,IF(ISERROR(VLOOKUP(B22,$B$11:B21,1,FALSE)),MAX($J$11:J21)+1,""))),"")</f>
        <v/>
      </c>
      <c r="K22" s="13" t="str">
        <f t="shared" si="0"/>
        <v/>
      </c>
      <c r="L22" s="238" t="str">
        <f>IF(L$7=L18,L21+1,IF($B22="","",MAX(L$10:L21)+1))</f>
        <v/>
      </c>
    </row>
    <row r="23" spans="1:12" x14ac:dyDescent="0.3">
      <c r="A23" s="166">
        <v>13</v>
      </c>
      <c r="B23" s="63"/>
      <c r="C23" s="1"/>
      <c r="D23" s="2"/>
      <c r="E23" s="2"/>
      <c r="F23" s="2"/>
      <c r="G23" s="66"/>
      <c r="H23" s="64" t="str">
        <f>IF(OR($B$3=1,J23=""),"",IF(IFERROR(VLOOKUP(B23,'Cycle 1'!B:K,10,FALSE),0)+IFERROR(IF($B$3&gt;2,VLOOKUP(B23,'Cycle 2'!B:K,10,FALSE),0),0)+IFERROR(IF($B$3&gt;3,VLOOKUP(B23,'Cycle 3'!B:K,10,FALSE),0),0)+IFERROR(IF($B$3&gt;4,VLOOKUP(B23,'Cycle 4'!B:K,10,FALSE),0),0)+IFERROR(IF($B$3&gt;5,VLOOKUP(B23,'Cycle 5'!B:K,10,FALSE),0),0)+IFERROR(IF($B$3&gt;6,VLOOKUP(B23,'Cycle 6'!B:K,10,FALSE),0),0)+IFERROR(IF($B$3&gt;7,VLOOKUP(B23,'Cycle 7'!B:K,10,FALSE),0),0)+IFERROR(IF($B$3&gt;8,VLOOKUP(B23,'Cycle 8'!B:K,10,FALSE),0),0)+IFERROR(IF($B$3&gt;9,VLOOKUP(B23,'Cycle 9'!B:K,10,FALSE),0),0)+IFERROR(IF($B$3&gt;10,VLOOKUP(B23,'Cycle 10'!B:K,10,FALSE),0),0)+IFERROR(IF($B$3&gt;11,VLOOKUP(B23,'Cycle 11'!B:K,10,FALSE),0),0)&gt;0,1,0))</f>
        <v/>
      </c>
      <c r="I23" s="13" t="str">
        <f>IF(OR($B$3=1,J23=""),"",IFERROR(VLOOKUP(B23,'Cycle 1'!B:K,10,FALSE),0)+IFERROR(IF($B$3&gt;2,VLOOKUP(B23,'Cycle 2'!B:K,10,FALSE),0),0)+IFERROR(IF($B$3&gt;3,VLOOKUP(B23,'Cycle 3'!B:K,10,FALSE),0),0)+IFERROR(IF($B$3&gt;4,VLOOKUP(B23,'Cycle 4'!B:K,10,FALSE),0),0)+IFERROR(IF($B$3&gt;5,VLOOKUP(B23,'Cycle 5'!B:K,10,FALSE),0),0)+IFERROR(IF($B$3&gt;6,VLOOKUP(B23,'Cycle 6'!B:K,10,FALSE),0),0)+IFERROR(IF($B$3&gt;7,VLOOKUP(B23,'Cycle 7'!B:K,10,FALSE),0),0)+IFERROR(IF($B$3&gt;8,VLOOKUP(B23,'Cycle 8'!B:K,10,FALSE),0),0)+IFERROR(IF($B$3&gt;9,VLOOKUP(B23,'Cycle 9'!B:K,10,FALSE),0),0)+IFERROR(IF($B$3&gt;10,VLOOKUP(B23,'Cycle 10'!B:K,10,FALSE),0),0)+IFERROR(IF($B$3&gt;11,VLOOKUP(B23,'Cycle 11'!B:K,10,FALSE),0),0))</f>
        <v/>
      </c>
      <c r="J23" s="13" t="str">
        <f>IFERROR(IF(B23="","",IF(ROW($B$11)=ROW(B23),1,IF(ISERROR(VLOOKUP(B23,$B$11:B22,1,FALSE)),MAX($J$11:J22)+1,""))),"")</f>
        <v/>
      </c>
      <c r="K23" s="13" t="str">
        <f t="shared" si="0"/>
        <v/>
      </c>
      <c r="L23" s="238" t="str">
        <f>IF(L$7=L19,L22+1,IF($B23="","",MAX(L$10:L22)+1))</f>
        <v/>
      </c>
    </row>
    <row r="24" spans="1:12" x14ac:dyDescent="0.3">
      <c r="A24" s="166">
        <v>14</v>
      </c>
      <c r="B24" s="63"/>
      <c r="C24" s="1"/>
      <c r="D24" s="2"/>
      <c r="E24" s="2"/>
      <c r="F24" s="2"/>
      <c r="G24" s="66"/>
      <c r="H24" s="64" t="str">
        <f>IF(OR($B$3=1,J24=""),"",IF(IFERROR(VLOOKUP(B24,'Cycle 1'!B:K,10,FALSE),0)+IFERROR(IF($B$3&gt;2,VLOOKUP(B24,'Cycle 2'!B:K,10,FALSE),0),0)+IFERROR(IF($B$3&gt;3,VLOOKUP(B24,'Cycle 3'!B:K,10,FALSE),0),0)+IFERROR(IF($B$3&gt;4,VLOOKUP(B24,'Cycle 4'!B:K,10,FALSE),0),0)+IFERROR(IF($B$3&gt;5,VLOOKUP(B24,'Cycle 5'!B:K,10,FALSE),0),0)+IFERROR(IF($B$3&gt;6,VLOOKUP(B24,'Cycle 6'!B:K,10,FALSE),0),0)+IFERROR(IF($B$3&gt;7,VLOOKUP(B24,'Cycle 7'!B:K,10,FALSE),0),0)+IFERROR(IF($B$3&gt;8,VLOOKUP(B24,'Cycle 8'!B:K,10,FALSE),0),0)+IFERROR(IF($B$3&gt;9,VLOOKUP(B24,'Cycle 9'!B:K,10,FALSE),0),0)+IFERROR(IF($B$3&gt;10,VLOOKUP(B24,'Cycle 10'!B:K,10,FALSE),0),0)+IFERROR(IF($B$3&gt;11,VLOOKUP(B24,'Cycle 11'!B:K,10,FALSE),0),0)&gt;0,1,0))</f>
        <v/>
      </c>
      <c r="I24" s="13" t="str">
        <f>IF(OR($B$3=1,J24=""),"",IFERROR(VLOOKUP(B24,'Cycle 1'!B:K,10,FALSE),0)+IFERROR(IF($B$3&gt;2,VLOOKUP(B24,'Cycle 2'!B:K,10,FALSE),0),0)+IFERROR(IF($B$3&gt;3,VLOOKUP(B24,'Cycle 3'!B:K,10,FALSE),0),0)+IFERROR(IF($B$3&gt;4,VLOOKUP(B24,'Cycle 4'!B:K,10,FALSE),0),0)+IFERROR(IF($B$3&gt;5,VLOOKUP(B24,'Cycle 5'!B:K,10,FALSE),0),0)+IFERROR(IF($B$3&gt;6,VLOOKUP(B24,'Cycle 6'!B:K,10,FALSE),0),0)+IFERROR(IF($B$3&gt;7,VLOOKUP(B24,'Cycle 7'!B:K,10,FALSE),0),0)+IFERROR(IF($B$3&gt;8,VLOOKUP(B24,'Cycle 8'!B:K,10,FALSE),0),0)+IFERROR(IF($B$3&gt;9,VLOOKUP(B24,'Cycle 9'!B:K,10,FALSE),0),0)+IFERROR(IF($B$3&gt;10,VLOOKUP(B24,'Cycle 10'!B:K,10,FALSE),0),0)+IFERROR(IF($B$3&gt;11,VLOOKUP(B24,'Cycle 11'!B:K,10,FALSE),0),0))</f>
        <v/>
      </c>
      <c r="J24" s="13" t="str">
        <f>IFERROR(IF(B24="","",IF(ROW($B$11)=ROW(B24),1,IF(ISERROR(VLOOKUP(B24,$B$11:B23,1,FALSE)),MAX($J$11:J23)+1,""))),"")</f>
        <v/>
      </c>
      <c r="K24" s="13" t="str">
        <f t="shared" si="0"/>
        <v/>
      </c>
      <c r="L24" s="238" t="str">
        <f>IF(L$7=L20,L23+1,IF($B24="","",MAX(L$10:L23)+1))</f>
        <v/>
      </c>
    </row>
    <row r="25" spans="1:12" x14ac:dyDescent="0.3">
      <c r="A25" s="166">
        <v>15</v>
      </c>
      <c r="B25" s="63"/>
      <c r="C25" s="1"/>
      <c r="D25" s="2"/>
      <c r="E25" s="2"/>
      <c r="F25" s="2"/>
      <c r="G25" s="66"/>
      <c r="H25" s="64" t="str">
        <f>IF(OR($B$3=1,J25=""),"",IF(IFERROR(VLOOKUP(B25,'Cycle 1'!B:K,10,FALSE),0)+IFERROR(IF($B$3&gt;2,VLOOKUP(B25,'Cycle 2'!B:K,10,FALSE),0),0)+IFERROR(IF($B$3&gt;3,VLOOKUP(B25,'Cycle 3'!B:K,10,FALSE),0),0)+IFERROR(IF($B$3&gt;4,VLOOKUP(B25,'Cycle 4'!B:K,10,FALSE),0),0)+IFERROR(IF($B$3&gt;5,VLOOKUP(B25,'Cycle 5'!B:K,10,FALSE),0),0)+IFERROR(IF($B$3&gt;6,VLOOKUP(B25,'Cycle 6'!B:K,10,FALSE),0),0)+IFERROR(IF($B$3&gt;7,VLOOKUP(B25,'Cycle 7'!B:K,10,FALSE),0),0)+IFERROR(IF($B$3&gt;8,VLOOKUP(B25,'Cycle 8'!B:K,10,FALSE),0),0)+IFERROR(IF($B$3&gt;9,VLOOKUP(B25,'Cycle 9'!B:K,10,FALSE),0),0)+IFERROR(IF($B$3&gt;10,VLOOKUP(B25,'Cycle 10'!B:K,10,FALSE),0),0)+IFERROR(IF($B$3&gt;11,VLOOKUP(B25,'Cycle 11'!B:K,10,FALSE),0),0)&gt;0,1,0))</f>
        <v/>
      </c>
      <c r="I25" s="13" t="str">
        <f>IF(OR($B$3=1,J25=""),"",IFERROR(VLOOKUP(B25,'Cycle 1'!B:K,10,FALSE),0)+IFERROR(IF($B$3&gt;2,VLOOKUP(B25,'Cycle 2'!B:K,10,FALSE),0),0)+IFERROR(IF($B$3&gt;3,VLOOKUP(B25,'Cycle 3'!B:K,10,FALSE),0),0)+IFERROR(IF($B$3&gt;4,VLOOKUP(B25,'Cycle 4'!B:K,10,FALSE),0),0)+IFERROR(IF($B$3&gt;5,VLOOKUP(B25,'Cycle 5'!B:K,10,FALSE),0),0)+IFERROR(IF($B$3&gt;6,VLOOKUP(B25,'Cycle 6'!B:K,10,FALSE),0),0)+IFERROR(IF($B$3&gt;7,VLOOKUP(B25,'Cycle 7'!B:K,10,FALSE),0),0)+IFERROR(IF($B$3&gt;8,VLOOKUP(B25,'Cycle 8'!B:K,10,FALSE),0),0)+IFERROR(IF($B$3&gt;9,VLOOKUP(B25,'Cycle 9'!B:K,10,FALSE),0),0)+IFERROR(IF($B$3&gt;10,VLOOKUP(B25,'Cycle 10'!B:K,10,FALSE),0),0)+IFERROR(IF($B$3&gt;11,VLOOKUP(B25,'Cycle 11'!B:K,10,FALSE),0),0))</f>
        <v/>
      </c>
      <c r="J25" s="13" t="str">
        <f>IFERROR(IF(B25="","",IF(ROW($B$11)=ROW(B25),1,IF(ISERROR(VLOOKUP(B25,$B$11:B24,1,FALSE)),MAX($J$11:J24)+1,""))),"")</f>
        <v/>
      </c>
      <c r="K25" s="13" t="str">
        <f t="shared" si="0"/>
        <v/>
      </c>
      <c r="L25" s="238" t="str">
        <f>IF(L$7=L21,L24+1,IF($B25="","",MAX(L$10:L24)+1))</f>
        <v/>
      </c>
    </row>
    <row r="26" spans="1:12" x14ac:dyDescent="0.3">
      <c r="A26" s="166">
        <v>16</v>
      </c>
      <c r="B26" s="63"/>
      <c r="C26" s="1"/>
      <c r="D26" s="2"/>
      <c r="E26" s="2"/>
      <c r="F26" s="2"/>
      <c r="G26" s="66"/>
      <c r="H26" s="64" t="str">
        <f>IF(OR($B$3=1,J26=""),"",IF(IFERROR(VLOOKUP(B26,'Cycle 1'!B:K,10,FALSE),0)+IFERROR(IF($B$3&gt;2,VLOOKUP(B26,'Cycle 2'!B:K,10,FALSE),0),0)+IFERROR(IF($B$3&gt;3,VLOOKUP(B26,'Cycle 3'!B:K,10,FALSE),0),0)+IFERROR(IF($B$3&gt;4,VLOOKUP(B26,'Cycle 4'!B:K,10,FALSE),0),0)+IFERROR(IF($B$3&gt;5,VLOOKUP(B26,'Cycle 5'!B:K,10,FALSE),0),0)+IFERROR(IF($B$3&gt;6,VLOOKUP(B26,'Cycle 6'!B:K,10,FALSE),0),0)+IFERROR(IF($B$3&gt;7,VLOOKUP(B26,'Cycle 7'!B:K,10,FALSE),0),0)+IFERROR(IF($B$3&gt;8,VLOOKUP(B26,'Cycle 8'!B:K,10,FALSE),0),0)+IFERROR(IF($B$3&gt;9,VLOOKUP(B26,'Cycle 9'!B:K,10,FALSE),0),0)+IFERROR(IF($B$3&gt;10,VLOOKUP(B26,'Cycle 10'!B:K,10,FALSE),0),0)+IFERROR(IF($B$3&gt;11,VLOOKUP(B26,'Cycle 11'!B:K,10,FALSE),0),0)&gt;0,1,0))</f>
        <v/>
      </c>
      <c r="I26" s="13" t="str">
        <f>IF(OR($B$3=1,J26=""),"",IFERROR(VLOOKUP(B26,'Cycle 1'!B:K,10,FALSE),0)+IFERROR(IF($B$3&gt;2,VLOOKUP(B26,'Cycle 2'!B:K,10,FALSE),0),0)+IFERROR(IF($B$3&gt;3,VLOOKUP(B26,'Cycle 3'!B:K,10,FALSE),0),0)+IFERROR(IF($B$3&gt;4,VLOOKUP(B26,'Cycle 4'!B:K,10,FALSE),0),0)+IFERROR(IF($B$3&gt;5,VLOOKUP(B26,'Cycle 5'!B:K,10,FALSE),0),0)+IFERROR(IF($B$3&gt;6,VLOOKUP(B26,'Cycle 6'!B:K,10,FALSE),0),0)+IFERROR(IF($B$3&gt;7,VLOOKUP(B26,'Cycle 7'!B:K,10,FALSE),0),0)+IFERROR(IF($B$3&gt;8,VLOOKUP(B26,'Cycle 8'!B:K,10,FALSE),0),0)+IFERROR(IF($B$3&gt;9,VLOOKUP(B26,'Cycle 9'!B:K,10,FALSE),0),0)+IFERROR(IF($B$3&gt;10,VLOOKUP(B26,'Cycle 10'!B:K,10,FALSE),0),0)+IFERROR(IF($B$3&gt;11,VLOOKUP(B26,'Cycle 11'!B:K,10,FALSE),0),0))</f>
        <v/>
      </c>
      <c r="J26" s="13" t="str">
        <f>IFERROR(IF(B26="","",IF(ROW($B$11)=ROW(B26),1,IF(ISERROR(VLOOKUP(B26,$B$11:B25,1,FALSE)),MAX($J$11:J25)+1,""))),"")</f>
        <v/>
      </c>
      <c r="K26" s="13" t="str">
        <f t="shared" si="0"/>
        <v/>
      </c>
      <c r="L26" s="238" t="str">
        <f>IF(L$7=L22,L25+1,IF($B26="","",MAX(L$10:L25)+1))</f>
        <v/>
      </c>
    </row>
    <row r="27" spans="1:12" x14ac:dyDescent="0.3">
      <c r="A27" s="166">
        <v>17</v>
      </c>
      <c r="B27" s="63"/>
      <c r="C27" s="1"/>
      <c r="D27" s="2"/>
      <c r="E27" s="2"/>
      <c r="F27" s="2"/>
      <c r="G27" s="66"/>
      <c r="H27" s="64" t="str">
        <f>IF(OR($B$3=1,J27=""),"",IF(IFERROR(VLOOKUP(B27,'Cycle 1'!B:K,10,FALSE),0)+IFERROR(IF($B$3&gt;2,VLOOKUP(B27,'Cycle 2'!B:K,10,FALSE),0),0)+IFERROR(IF($B$3&gt;3,VLOOKUP(B27,'Cycle 3'!B:K,10,FALSE),0),0)+IFERROR(IF($B$3&gt;4,VLOOKUP(B27,'Cycle 4'!B:K,10,FALSE),0),0)+IFERROR(IF($B$3&gt;5,VLOOKUP(B27,'Cycle 5'!B:K,10,FALSE),0),0)+IFERROR(IF($B$3&gt;6,VLOOKUP(B27,'Cycle 6'!B:K,10,FALSE),0),0)+IFERROR(IF($B$3&gt;7,VLOOKUP(B27,'Cycle 7'!B:K,10,FALSE),0),0)+IFERROR(IF($B$3&gt;8,VLOOKUP(B27,'Cycle 8'!B:K,10,FALSE),0),0)+IFERROR(IF($B$3&gt;9,VLOOKUP(B27,'Cycle 9'!B:K,10,FALSE),0),0)+IFERROR(IF($B$3&gt;10,VLOOKUP(B27,'Cycle 10'!B:K,10,FALSE),0),0)+IFERROR(IF($B$3&gt;11,VLOOKUP(B27,'Cycle 11'!B:K,10,FALSE),0),0)&gt;0,1,0))</f>
        <v/>
      </c>
      <c r="I27" s="13" t="str">
        <f>IF(OR($B$3=1,J27=""),"",IFERROR(VLOOKUP(B27,'Cycle 1'!B:K,10,FALSE),0)+IFERROR(IF($B$3&gt;2,VLOOKUP(B27,'Cycle 2'!B:K,10,FALSE),0),0)+IFERROR(IF($B$3&gt;3,VLOOKUP(B27,'Cycle 3'!B:K,10,FALSE),0),0)+IFERROR(IF($B$3&gt;4,VLOOKUP(B27,'Cycle 4'!B:K,10,FALSE),0),0)+IFERROR(IF($B$3&gt;5,VLOOKUP(B27,'Cycle 5'!B:K,10,FALSE),0),0)+IFERROR(IF($B$3&gt;6,VLOOKUP(B27,'Cycle 6'!B:K,10,FALSE),0),0)+IFERROR(IF($B$3&gt;7,VLOOKUP(B27,'Cycle 7'!B:K,10,FALSE),0),0)+IFERROR(IF($B$3&gt;8,VLOOKUP(B27,'Cycle 8'!B:K,10,FALSE),0),0)+IFERROR(IF($B$3&gt;9,VLOOKUP(B27,'Cycle 9'!B:K,10,FALSE),0),0)+IFERROR(IF($B$3&gt;10,VLOOKUP(B27,'Cycle 10'!B:K,10,FALSE),0),0)+IFERROR(IF($B$3&gt;11,VLOOKUP(B27,'Cycle 11'!B:K,10,FALSE),0),0))</f>
        <v/>
      </c>
      <c r="J27" s="13" t="str">
        <f>IFERROR(IF(B27="","",IF(ROW($B$11)=ROW(B27),1,IF(ISERROR(VLOOKUP(B27,$B$11:B26,1,FALSE)),MAX($J$11:J26)+1,""))),"")</f>
        <v/>
      </c>
      <c r="K27" s="13" t="str">
        <f t="shared" si="0"/>
        <v/>
      </c>
      <c r="L27" s="238" t="str">
        <f>IF(L$7=L23,L26+1,IF($B27="","",MAX(L$10:L26)+1))</f>
        <v/>
      </c>
    </row>
    <row r="28" spans="1:12" x14ac:dyDescent="0.3">
      <c r="A28" s="166">
        <v>18</v>
      </c>
      <c r="B28" s="63"/>
      <c r="C28" s="1"/>
      <c r="D28" s="2"/>
      <c r="E28" s="2"/>
      <c r="F28" s="2"/>
      <c r="G28" s="66"/>
      <c r="H28" s="64" t="str">
        <f>IF(OR($B$3=1,J28=""),"",IF(IFERROR(VLOOKUP(B28,'Cycle 1'!B:K,10,FALSE),0)+IFERROR(IF($B$3&gt;2,VLOOKUP(B28,'Cycle 2'!B:K,10,FALSE),0),0)+IFERROR(IF($B$3&gt;3,VLOOKUP(B28,'Cycle 3'!B:K,10,FALSE),0),0)+IFERROR(IF($B$3&gt;4,VLOOKUP(B28,'Cycle 4'!B:K,10,FALSE),0),0)+IFERROR(IF($B$3&gt;5,VLOOKUP(B28,'Cycle 5'!B:K,10,FALSE),0),0)+IFERROR(IF($B$3&gt;6,VLOOKUP(B28,'Cycle 6'!B:K,10,FALSE),0),0)+IFERROR(IF($B$3&gt;7,VLOOKUP(B28,'Cycle 7'!B:K,10,FALSE),0),0)+IFERROR(IF($B$3&gt;8,VLOOKUP(B28,'Cycle 8'!B:K,10,FALSE),0),0)+IFERROR(IF($B$3&gt;9,VLOOKUP(B28,'Cycle 9'!B:K,10,FALSE),0),0)+IFERROR(IF($B$3&gt;10,VLOOKUP(B28,'Cycle 10'!B:K,10,FALSE),0),0)+IFERROR(IF($B$3&gt;11,VLOOKUP(B28,'Cycle 11'!B:K,10,FALSE),0),0)&gt;0,1,0))</f>
        <v/>
      </c>
      <c r="I28" s="13" t="str">
        <f>IF(OR($B$3=1,J28=""),"",IFERROR(VLOOKUP(B28,'Cycle 1'!B:K,10,FALSE),0)+IFERROR(IF($B$3&gt;2,VLOOKUP(B28,'Cycle 2'!B:K,10,FALSE),0),0)+IFERROR(IF($B$3&gt;3,VLOOKUP(B28,'Cycle 3'!B:K,10,FALSE),0),0)+IFERROR(IF($B$3&gt;4,VLOOKUP(B28,'Cycle 4'!B:K,10,FALSE),0),0)+IFERROR(IF($B$3&gt;5,VLOOKUP(B28,'Cycle 5'!B:K,10,FALSE),0),0)+IFERROR(IF($B$3&gt;6,VLOOKUP(B28,'Cycle 6'!B:K,10,FALSE),0),0)+IFERROR(IF($B$3&gt;7,VLOOKUP(B28,'Cycle 7'!B:K,10,FALSE),0),0)+IFERROR(IF($B$3&gt;8,VLOOKUP(B28,'Cycle 8'!B:K,10,FALSE),0),0)+IFERROR(IF($B$3&gt;9,VLOOKUP(B28,'Cycle 9'!B:K,10,FALSE),0),0)+IFERROR(IF($B$3&gt;10,VLOOKUP(B28,'Cycle 10'!B:K,10,FALSE),0),0)+IFERROR(IF($B$3&gt;11,VLOOKUP(B28,'Cycle 11'!B:K,10,FALSE),0),0))</f>
        <v/>
      </c>
      <c r="J28" s="13" t="str">
        <f>IFERROR(IF(B28="","",IF(ROW($B$11)=ROW(B28),1,IF(ISERROR(VLOOKUP(B28,$B$11:B27,1,FALSE)),MAX($J$11:J27)+1,""))),"")</f>
        <v/>
      </c>
      <c r="K28" s="13" t="str">
        <f t="shared" si="0"/>
        <v/>
      </c>
      <c r="L28" s="238" t="str">
        <f>IF(L$7=L24,L27+1,IF($B28="","",MAX(L$10:L27)+1))</f>
        <v/>
      </c>
    </row>
    <row r="29" spans="1:12" x14ac:dyDescent="0.3">
      <c r="A29" s="166">
        <v>19</v>
      </c>
      <c r="B29" s="63"/>
      <c r="C29" s="1"/>
      <c r="D29" s="2"/>
      <c r="E29" s="2"/>
      <c r="F29" s="2"/>
      <c r="G29" s="66"/>
      <c r="H29" s="64" t="str">
        <f>IF(OR($B$3=1,J29=""),"",IF(IFERROR(VLOOKUP(B29,'Cycle 1'!B:K,10,FALSE),0)+IFERROR(IF($B$3&gt;2,VLOOKUP(B29,'Cycle 2'!B:K,10,FALSE),0),0)+IFERROR(IF($B$3&gt;3,VLOOKUP(B29,'Cycle 3'!B:K,10,FALSE),0),0)+IFERROR(IF($B$3&gt;4,VLOOKUP(B29,'Cycle 4'!B:K,10,FALSE),0),0)+IFERROR(IF($B$3&gt;5,VLOOKUP(B29,'Cycle 5'!B:K,10,FALSE),0),0)+IFERROR(IF($B$3&gt;6,VLOOKUP(B29,'Cycle 6'!B:K,10,FALSE),0),0)+IFERROR(IF($B$3&gt;7,VLOOKUP(B29,'Cycle 7'!B:K,10,FALSE),0),0)+IFERROR(IF($B$3&gt;8,VLOOKUP(B29,'Cycle 8'!B:K,10,FALSE),0),0)+IFERROR(IF($B$3&gt;9,VLOOKUP(B29,'Cycle 9'!B:K,10,FALSE),0),0)+IFERROR(IF($B$3&gt;10,VLOOKUP(B29,'Cycle 10'!B:K,10,FALSE),0),0)+IFERROR(IF($B$3&gt;11,VLOOKUP(B29,'Cycle 11'!B:K,10,FALSE),0),0)&gt;0,1,0))</f>
        <v/>
      </c>
      <c r="I29" s="13" t="str">
        <f>IF(OR($B$3=1,J29=""),"",IFERROR(VLOOKUP(B29,'Cycle 1'!B:K,10,FALSE),0)+IFERROR(IF($B$3&gt;2,VLOOKUP(B29,'Cycle 2'!B:K,10,FALSE),0),0)+IFERROR(IF($B$3&gt;3,VLOOKUP(B29,'Cycle 3'!B:K,10,FALSE),0),0)+IFERROR(IF($B$3&gt;4,VLOOKUP(B29,'Cycle 4'!B:K,10,FALSE),0),0)+IFERROR(IF($B$3&gt;5,VLOOKUP(B29,'Cycle 5'!B:K,10,FALSE),0),0)+IFERROR(IF($B$3&gt;6,VLOOKUP(B29,'Cycle 6'!B:K,10,FALSE),0),0)+IFERROR(IF($B$3&gt;7,VLOOKUP(B29,'Cycle 7'!B:K,10,FALSE),0),0)+IFERROR(IF($B$3&gt;8,VLOOKUP(B29,'Cycle 8'!B:K,10,FALSE),0),0)+IFERROR(IF($B$3&gt;9,VLOOKUP(B29,'Cycle 9'!B:K,10,FALSE),0),0)+IFERROR(IF($B$3&gt;10,VLOOKUP(B29,'Cycle 10'!B:K,10,FALSE),0),0)+IFERROR(IF($B$3&gt;11,VLOOKUP(B29,'Cycle 11'!B:K,10,FALSE),0),0))</f>
        <v/>
      </c>
      <c r="J29" s="13" t="str">
        <f>IFERROR(IF(B29="","",IF(ROW($B$11)=ROW(B29),1,IF(ISERROR(VLOOKUP(B29,$B$11:B28,1,FALSE)),MAX($J$11:J28)+1,""))),"")</f>
        <v/>
      </c>
      <c r="K29" s="13" t="str">
        <f t="shared" si="0"/>
        <v/>
      </c>
      <c r="L29" s="238" t="str">
        <f>IF(L$7=L25,L28+1,IF($B29="","",MAX(L$10:L28)+1))</f>
        <v/>
      </c>
    </row>
    <row r="30" spans="1:12" x14ac:dyDescent="0.3">
      <c r="A30" s="166">
        <v>20</v>
      </c>
      <c r="B30" s="63"/>
      <c r="C30" s="1"/>
      <c r="D30" s="2"/>
      <c r="E30" s="2"/>
      <c r="F30" s="2"/>
      <c r="G30" s="66"/>
      <c r="H30" s="64" t="str">
        <f>IF(OR($B$3=1,J30=""),"",IF(IFERROR(VLOOKUP(B30,'Cycle 1'!B:K,10,FALSE),0)+IFERROR(IF($B$3&gt;2,VLOOKUP(B30,'Cycle 2'!B:K,10,FALSE),0),0)+IFERROR(IF($B$3&gt;3,VLOOKUP(B30,'Cycle 3'!B:K,10,FALSE),0),0)+IFERROR(IF($B$3&gt;4,VLOOKUP(B30,'Cycle 4'!B:K,10,FALSE),0),0)+IFERROR(IF($B$3&gt;5,VLOOKUP(B30,'Cycle 5'!B:K,10,FALSE),0),0)+IFERROR(IF($B$3&gt;6,VLOOKUP(B30,'Cycle 6'!B:K,10,FALSE),0),0)+IFERROR(IF($B$3&gt;7,VLOOKUP(B30,'Cycle 7'!B:K,10,FALSE),0),0)+IFERROR(IF($B$3&gt;8,VLOOKUP(B30,'Cycle 8'!B:K,10,FALSE),0),0)+IFERROR(IF($B$3&gt;9,VLOOKUP(B30,'Cycle 9'!B:K,10,FALSE),0),0)+IFERROR(IF($B$3&gt;10,VLOOKUP(B30,'Cycle 10'!B:K,10,FALSE),0),0)+IFERROR(IF($B$3&gt;11,VLOOKUP(B30,'Cycle 11'!B:K,10,FALSE),0),0)&gt;0,1,0))</f>
        <v/>
      </c>
      <c r="I30" s="13" t="str">
        <f>IF(OR($B$3=1,J30=""),"",IFERROR(VLOOKUP(B30,'Cycle 1'!B:K,10,FALSE),0)+IFERROR(IF($B$3&gt;2,VLOOKUP(B30,'Cycle 2'!B:K,10,FALSE),0),0)+IFERROR(IF($B$3&gt;3,VLOOKUP(B30,'Cycle 3'!B:K,10,FALSE),0),0)+IFERROR(IF($B$3&gt;4,VLOOKUP(B30,'Cycle 4'!B:K,10,FALSE),0),0)+IFERROR(IF($B$3&gt;5,VLOOKUP(B30,'Cycle 5'!B:K,10,FALSE),0),0)+IFERROR(IF($B$3&gt;6,VLOOKUP(B30,'Cycle 6'!B:K,10,FALSE),0),0)+IFERROR(IF($B$3&gt;7,VLOOKUP(B30,'Cycle 7'!B:K,10,FALSE),0),0)+IFERROR(IF($B$3&gt;8,VLOOKUP(B30,'Cycle 8'!B:K,10,FALSE),0),0)+IFERROR(IF($B$3&gt;9,VLOOKUP(B30,'Cycle 9'!B:K,10,FALSE),0),0)+IFERROR(IF($B$3&gt;10,VLOOKUP(B30,'Cycle 10'!B:K,10,FALSE),0),0)+IFERROR(IF($B$3&gt;11,VLOOKUP(B30,'Cycle 11'!B:K,10,FALSE),0),0))</f>
        <v/>
      </c>
      <c r="J30" s="13" t="str">
        <f>IFERROR(IF(B30="","",IF(ROW($B$11)=ROW(B30),1,IF(ISERROR(VLOOKUP(B30,$B$11:B29,1,FALSE)),MAX($J$11:J29)+1,""))),"")</f>
        <v/>
      </c>
      <c r="K30" s="13" t="str">
        <f t="shared" si="0"/>
        <v/>
      </c>
      <c r="L30" s="238" t="str">
        <f>IF(L$7=L26,L29+1,IF($B30="","",MAX(L$10:L29)+1))</f>
        <v/>
      </c>
    </row>
    <row r="31" spans="1:12" x14ac:dyDescent="0.3">
      <c r="A31" s="166">
        <v>21</v>
      </c>
      <c r="B31" s="63"/>
      <c r="C31" s="1"/>
      <c r="D31" s="2"/>
      <c r="E31" s="2"/>
      <c r="F31" s="2"/>
      <c r="G31" s="66"/>
      <c r="H31" s="64" t="str">
        <f>IF(OR($B$3=1,J31=""),"",IF(IFERROR(VLOOKUP(B31,'Cycle 1'!B:K,10,FALSE),0)+IFERROR(IF($B$3&gt;2,VLOOKUP(B31,'Cycle 2'!B:K,10,FALSE),0),0)+IFERROR(IF($B$3&gt;3,VLOOKUP(B31,'Cycle 3'!B:K,10,FALSE),0),0)+IFERROR(IF($B$3&gt;4,VLOOKUP(B31,'Cycle 4'!B:K,10,FALSE),0),0)+IFERROR(IF($B$3&gt;5,VLOOKUP(B31,'Cycle 5'!B:K,10,FALSE),0),0)+IFERROR(IF($B$3&gt;6,VLOOKUP(B31,'Cycle 6'!B:K,10,FALSE),0),0)+IFERROR(IF($B$3&gt;7,VLOOKUP(B31,'Cycle 7'!B:K,10,FALSE),0),0)+IFERROR(IF($B$3&gt;8,VLOOKUP(B31,'Cycle 8'!B:K,10,FALSE),0),0)+IFERROR(IF($B$3&gt;9,VLOOKUP(B31,'Cycle 9'!B:K,10,FALSE),0),0)+IFERROR(IF($B$3&gt;10,VLOOKUP(B31,'Cycle 10'!B:K,10,FALSE),0),0)+IFERROR(IF($B$3&gt;11,VLOOKUP(B31,'Cycle 11'!B:K,10,FALSE),0),0)&gt;0,1,0))</f>
        <v/>
      </c>
      <c r="I31" s="13" t="str">
        <f>IF(OR($B$3=1,J31=""),"",IFERROR(VLOOKUP(B31,'Cycle 1'!B:K,10,FALSE),0)+IFERROR(IF($B$3&gt;2,VLOOKUP(B31,'Cycle 2'!B:K,10,FALSE),0),0)+IFERROR(IF($B$3&gt;3,VLOOKUP(B31,'Cycle 3'!B:K,10,FALSE),0),0)+IFERROR(IF($B$3&gt;4,VLOOKUP(B31,'Cycle 4'!B:K,10,FALSE),0),0)+IFERROR(IF($B$3&gt;5,VLOOKUP(B31,'Cycle 5'!B:K,10,FALSE),0),0)+IFERROR(IF($B$3&gt;6,VLOOKUP(B31,'Cycle 6'!B:K,10,FALSE),0),0)+IFERROR(IF($B$3&gt;7,VLOOKUP(B31,'Cycle 7'!B:K,10,FALSE),0),0)+IFERROR(IF($B$3&gt;8,VLOOKUP(B31,'Cycle 8'!B:K,10,FALSE),0),0)+IFERROR(IF($B$3&gt;9,VLOOKUP(B31,'Cycle 9'!B:K,10,FALSE),0),0)+IFERROR(IF($B$3&gt;10,VLOOKUP(B31,'Cycle 10'!B:K,10,FALSE),0),0)+IFERROR(IF($B$3&gt;11,VLOOKUP(B31,'Cycle 11'!B:K,10,FALSE),0),0))</f>
        <v/>
      </c>
      <c r="J31" s="13" t="str">
        <f>IFERROR(IF(B31="","",IF(ROW($B$11)=ROW(B31),1,IF(ISERROR(VLOOKUP(B31,$B$11:B30,1,FALSE)),MAX($J$11:J30)+1,""))),"")</f>
        <v/>
      </c>
      <c r="K31" s="13" t="str">
        <f t="shared" si="0"/>
        <v/>
      </c>
      <c r="L31" s="238" t="str">
        <f>IF(L$7=L27,L30+1,IF($B31="","",MAX(L$10:L30)+1))</f>
        <v/>
      </c>
    </row>
    <row r="32" spans="1:12" x14ac:dyDescent="0.3">
      <c r="A32" s="166">
        <v>22</v>
      </c>
      <c r="B32" s="63"/>
      <c r="C32" s="1"/>
      <c r="D32" s="2"/>
      <c r="E32" s="2"/>
      <c r="F32" s="2"/>
      <c r="G32" s="66"/>
      <c r="H32" s="64" t="str">
        <f>IF(OR($B$3=1,J32=""),"",IF(IFERROR(VLOOKUP(B32,'Cycle 1'!B:K,10,FALSE),0)+IFERROR(IF($B$3&gt;2,VLOOKUP(B32,'Cycle 2'!B:K,10,FALSE),0),0)+IFERROR(IF($B$3&gt;3,VLOOKUP(B32,'Cycle 3'!B:K,10,FALSE),0),0)+IFERROR(IF($B$3&gt;4,VLOOKUP(B32,'Cycle 4'!B:K,10,FALSE),0),0)+IFERROR(IF($B$3&gt;5,VLOOKUP(B32,'Cycle 5'!B:K,10,FALSE),0),0)+IFERROR(IF($B$3&gt;6,VLOOKUP(B32,'Cycle 6'!B:K,10,FALSE),0),0)+IFERROR(IF($B$3&gt;7,VLOOKUP(B32,'Cycle 7'!B:K,10,FALSE),0),0)+IFERROR(IF($B$3&gt;8,VLOOKUP(B32,'Cycle 8'!B:K,10,FALSE),0),0)+IFERROR(IF($B$3&gt;9,VLOOKUP(B32,'Cycle 9'!B:K,10,FALSE),0),0)+IFERROR(IF($B$3&gt;10,VLOOKUP(B32,'Cycle 10'!B:K,10,FALSE),0),0)+IFERROR(IF($B$3&gt;11,VLOOKUP(B32,'Cycle 11'!B:K,10,FALSE),0),0)&gt;0,1,0))</f>
        <v/>
      </c>
      <c r="I32" s="13" t="str">
        <f>IF(OR($B$3=1,J32=""),"",IFERROR(VLOOKUP(B32,'Cycle 1'!B:K,10,FALSE),0)+IFERROR(IF($B$3&gt;2,VLOOKUP(B32,'Cycle 2'!B:K,10,FALSE),0),0)+IFERROR(IF($B$3&gt;3,VLOOKUP(B32,'Cycle 3'!B:K,10,FALSE),0),0)+IFERROR(IF($B$3&gt;4,VLOOKUP(B32,'Cycle 4'!B:K,10,FALSE),0),0)+IFERROR(IF($B$3&gt;5,VLOOKUP(B32,'Cycle 5'!B:K,10,FALSE),0),0)+IFERROR(IF($B$3&gt;6,VLOOKUP(B32,'Cycle 6'!B:K,10,FALSE),0),0)+IFERROR(IF($B$3&gt;7,VLOOKUP(B32,'Cycle 7'!B:K,10,FALSE),0),0)+IFERROR(IF($B$3&gt;8,VLOOKUP(B32,'Cycle 8'!B:K,10,FALSE),0),0)+IFERROR(IF($B$3&gt;9,VLOOKUP(B32,'Cycle 9'!B:K,10,FALSE),0),0)+IFERROR(IF($B$3&gt;10,VLOOKUP(B32,'Cycle 10'!B:K,10,FALSE),0),0)+IFERROR(IF($B$3&gt;11,VLOOKUP(B32,'Cycle 11'!B:K,10,FALSE),0),0))</f>
        <v/>
      </c>
      <c r="J32" s="13" t="str">
        <f>IFERROR(IF(B32="","",IF(ROW($B$11)=ROW(B32),1,IF(ISERROR(VLOOKUP(B32,$B$11:B31,1,FALSE)),MAX($J$11:J31)+1,""))),"")</f>
        <v/>
      </c>
      <c r="K32" s="13" t="str">
        <f t="shared" si="0"/>
        <v/>
      </c>
      <c r="L32" s="238" t="str">
        <f>IF(L$7=L28,L31+1,IF($B32="","",MAX(L$10:L31)+1))</f>
        <v/>
      </c>
    </row>
    <row r="33" spans="1:12" x14ac:dyDescent="0.3">
      <c r="A33" s="166">
        <v>23</v>
      </c>
      <c r="B33" s="63"/>
      <c r="C33" s="1"/>
      <c r="D33" s="2"/>
      <c r="E33" s="2"/>
      <c r="F33" s="2"/>
      <c r="G33" s="66"/>
      <c r="H33" s="64" t="str">
        <f>IF(OR($B$3=1,J33=""),"",IF(IFERROR(VLOOKUP(B33,'Cycle 1'!B:K,10,FALSE),0)+IFERROR(IF($B$3&gt;2,VLOOKUP(B33,'Cycle 2'!B:K,10,FALSE),0),0)+IFERROR(IF($B$3&gt;3,VLOOKUP(B33,'Cycle 3'!B:K,10,FALSE),0),0)+IFERROR(IF($B$3&gt;4,VLOOKUP(B33,'Cycle 4'!B:K,10,FALSE),0),0)+IFERROR(IF($B$3&gt;5,VLOOKUP(B33,'Cycle 5'!B:K,10,FALSE),0),0)+IFERROR(IF($B$3&gt;6,VLOOKUP(B33,'Cycle 6'!B:K,10,FALSE),0),0)+IFERROR(IF($B$3&gt;7,VLOOKUP(B33,'Cycle 7'!B:K,10,FALSE),0),0)+IFERROR(IF($B$3&gt;8,VLOOKUP(B33,'Cycle 8'!B:K,10,FALSE),0),0)+IFERROR(IF($B$3&gt;9,VLOOKUP(B33,'Cycle 9'!B:K,10,FALSE),0),0)+IFERROR(IF($B$3&gt;10,VLOOKUP(B33,'Cycle 10'!B:K,10,FALSE),0),0)+IFERROR(IF($B$3&gt;11,VLOOKUP(B33,'Cycle 11'!B:K,10,FALSE),0),0)&gt;0,1,0))</f>
        <v/>
      </c>
      <c r="I33" s="13" t="str">
        <f>IF(OR($B$3=1,J33=""),"",IFERROR(VLOOKUP(B33,'Cycle 1'!B:K,10,FALSE),0)+IFERROR(IF($B$3&gt;2,VLOOKUP(B33,'Cycle 2'!B:K,10,FALSE),0),0)+IFERROR(IF($B$3&gt;3,VLOOKUP(B33,'Cycle 3'!B:K,10,FALSE),0),0)+IFERROR(IF($B$3&gt;4,VLOOKUP(B33,'Cycle 4'!B:K,10,FALSE),0),0)+IFERROR(IF($B$3&gt;5,VLOOKUP(B33,'Cycle 5'!B:K,10,FALSE),0),0)+IFERROR(IF($B$3&gt;6,VLOOKUP(B33,'Cycle 6'!B:K,10,FALSE),0),0)+IFERROR(IF($B$3&gt;7,VLOOKUP(B33,'Cycle 7'!B:K,10,FALSE),0),0)+IFERROR(IF($B$3&gt;8,VLOOKUP(B33,'Cycle 8'!B:K,10,FALSE),0),0)+IFERROR(IF($B$3&gt;9,VLOOKUP(B33,'Cycle 9'!B:K,10,FALSE),0),0)+IFERROR(IF($B$3&gt;10,VLOOKUP(B33,'Cycle 10'!B:K,10,FALSE),0),0)+IFERROR(IF($B$3&gt;11,VLOOKUP(B33,'Cycle 11'!B:K,10,FALSE),0),0))</f>
        <v/>
      </c>
      <c r="J33" s="13" t="str">
        <f>IFERROR(IF(B33="","",IF(ROW($B$11)=ROW(B33),1,IF(ISERROR(VLOOKUP(B33,$B$11:B32,1,FALSE)),MAX($J$11:J32)+1,""))),"")</f>
        <v/>
      </c>
      <c r="K33" s="13" t="str">
        <f t="shared" si="0"/>
        <v/>
      </c>
      <c r="L33" s="238" t="str">
        <f>IF(L$7=L29,L32+1,IF($B33="","",MAX(L$10:L32)+1))</f>
        <v/>
      </c>
    </row>
    <row r="34" spans="1:12" x14ac:dyDescent="0.3">
      <c r="A34" s="166">
        <v>24</v>
      </c>
      <c r="B34" s="63"/>
      <c r="C34" s="1"/>
      <c r="D34" s="2"/>
      <c r="E34" s="2"/>
      <c r="F34" s="2"/>
      <c r="G34" s="66"/>
      <c r="H34" s="64" t="str">
        <f>IF(OR($B$3=1,J34=""),"",IF(IFERROR(VLOOKUP(B34,'Cycle 1'!B:K,10,FALSE),0)+IFERROR(IF($B$3&gt;2,VLOOKUP(B34,'Cycle 2'!B:K,10,FALSE),0),0)+IFERROR(IF($B$3&gt;3,VLOOKUP(B34,'Cycle 3'!B:K,10,FALSE),0),0)+IFERROR(IF($B$3&gt;4,VLOOKUP(B34,'Cycle 4'!B:K,10,FALSE),0),0)+IFERROR(IF($B$3&gt;5,VLOOKUP(B34,'Cycle 5'!B:K,10,FALSE),0),0)+IFERROR(IF($B$3&gt;6,VLOOKUP(B34,'Cycle 6'!B:K,10,FALSE),0),0)+IFERROR(IF($B$3&gt;7,VLOOKUP(B34,'Cycle 7'!B:K,10,FALSE),0),0)+IFERROR(IF($B$3&gt;8,VLOOKUP(B34,'Cycle 8'!B:K,10,FALSE),0),0)+IFERROR(IF($B$3&gt;9,VLOOKUP(B34,'Cycle 9'!B:K,10,FALSE),0),0)+IFERROR(IF($B$3&gt;10,VLOOKUP(B34,'Cycle 10'!B:K,10,FALSE),0),0)+IFERROR(IF($B$3&gt;11,VLOOKUP(B34,'Cycle 11'!B:K,10,FALSE),0),0)&gt;0,1,0))</f>
        <v/>
      </c>
      <c r="I34" s="13" t="str">
        <f>IF(OR($B$3=1,J34=""),"",IFERROR(VLOOKUP(B34,'Cycle 1'!B:K,10,FALSE),0)+IFERROR(IF($B$3&gt;2,VLOOKUP(B34,'Cycle 2'!B:K,10,FALSE),0),0)+IFERROR(IF($B$3&gt;3,VLOOKUP(B34,'Cycle 3'!B:K,10,FALSE),0),0)+IFERROR(IF($B$3&gt;4,VLOOKUP(B34,'Cycle 4'!B:K,10,FALSE),0),0)+IFERROR(IF($B$3&gt;5,VLOOKUP(B34,'Cycle 5'!B:K,10,FALSE),0),0)+IFERROR(IF($B$3&gt;6,VLOOKUP(B34,'Cycle 6'!B:K,10,FALSE),0),0)+IFERROR(IF($B$3&gt;7,VLOOKUP(B34,'Cycle 7'!B:K,10,FALSE),0),0)+IFERROR(IF($B$3&gt;8,VLOOKUP(B34,'Cycle 8'!B:K,10,FALSE),0),0)+IFERROR(IF($B$3&gt;9,VLOOKUP(B34,'Cycle 9'!B:K,10,FALSE),0),0)+IFERROR(IF($B$3&gt;10,VLOOKUP(B34,'Cycle 10'!B:K,10,FALSE),0),0)+IFERROR(IF($B$3&gt;11,VLOOKUP(B34,'Cycle 11'!B:K,10,FALSE),0),0))</f>
        <v/>
      </c>
      <c r="J34" s="13" t="str">
        <f>IFERROR(IF(B34="","",IF(ROW($B$11)=ROW(B34),1,IF(ISERROR(VLOOKUP(B34,$B$11:B33,1,FALSE)),MAX($J$11:J33)+1,""))),"")</f>
        <v/>
      </c>
      <c r="K34" s="13" t="str">
        <f t="shared" si="0"/>
        <v/>
      </c>
      <c r="L34" s="238" t="str">
        <f>IF(L$7=L30,L33+1,IF($B34="","",MAX(L$10:L33)+1))</f>
        <v/>
      </c>
    </row>
    <row r="35" spans="1:12" x14ac:dyDescent="0.3">
      <c r="A35" s="166">
        <v>25</v>
      </c>
      <c r="B35" s="63"/>
      <c r="C35" s="1"/>
      <c r="D35" s="2"/>
      <c r="E35" s="2"/>
      <c r="F35" s="2"/>
      <c r="G35" s="66"/>
      <c r="H35" s="64" t="str">
        <f>IF(OR($B$3=1,J35=""),"",IF(IFERROR(VLOOKUP(B35,'Cycle 1'!B:K,10,FALSE),0)+IFERROR(IF($B$3&gt;2,VLOOKUP(B35,'Cycle 2'!B:K,10,FALSE),0),0)+IFERROR(IF($B$3&gt;3,VLOOKUP(B35,'Cycle 3'!B:K,10,FALSE),0),0)+IFERROR(IF($B$3&gt;4,VLOOKUP(B35,'Cycle 4'!B:K,10,FALSE),0),0)+IFERROR(IF($B$3&gt;5,VLOOKUP(B35,'Cycle 5'!B:K,10,FALSE),0),0)+IFERROR(IF($B$3&gt;6,VLOOKUP(B35,'Cycle 6'!B:K,10,FALSE),0),0)+IFERROR(IF($B$3&gt;7,VLOOKUP(B35,'Cycle 7'!B:K,10,FALSE),0),0)+IFERROR(IF($B$3&gt;8,VLOOKUP(B35,'Cycle 8'!B:K,10,FALSE),0),0)+IFERROR(IF($B$3&gt;9,VLOOKUP(B35,'Cycle 9'!B:K,10,FALSE),0),0)+IFERROR(IF($B$3&gt;10,VLOOKUP(B35,'Cycle 10'!B:K,10,FALSE),0),0)+IFERROR(IF($B$3&gt;11,VLOOKUP(B35,'Cycle 11'!B:K,10,FALSE),0),0)&gt;0,1,0))</f>
        <v/>
      </c>
      <c r="I35" s="13" t="str">
        <f>IF(OR($B$3=1,J35=""),"",IFERROR(VLOOKUP(B35,'Cycle 1'!B:K,10,FALSE),0)+IFERROR(IF($B$3&gt;2,VLOOKUP(B35,'Cycle 2'!B:K,10,FALSE),0),0)+IFERROR(IF($B$3&gt;3,VLOOKUP(B35,'Cycle 3'!B:K,10,FALSE),0),0)+IFERROR(IF($B$3&gt;4,VLOOKUP(B35,'Cycle 4'!B:K,10,FALSE),0),0)+IFERROR(IF($B$3&gt;5,VLOOKUP(B35,'Cycle 5'!B:K,10,FALSE),0),0)+IFERROR(IF($B$3&gt;6,VLOOKUP(B35,'Cycle 6'!B:K,10,FALSE),0),0)+IFERROR(IF($B$3&gt;7,VLOOKUP(B35,'Cycle 7'!B:K,10,FALSE),0),0)+IFERROR(IF($B$3&gt;8,VLOOKUP(B35,'Cycle 8'!B:K,10,FALSE),0),0)+IFERROR(IF($B$3&gt;9,VLOOKUP(B35,'Cycle 9'!B:K,10,FALSE),0),0)+IFERROR(IF($B$3&gt;10,VLOOKUP(B35,'Cycle 10'!B:K,10,FALSE),0),0)+IFERROR(IF($B$3&gt;11,VLOOKUP(B35,'Cycle 11'!B:K,10,FALSE),0),0))</f>
        <v/>
      </c>
      <c r="J35" s="13" t="str">
        <f>IFERROR(IF(B35="","",IF(ROW($B$11)=ROW(B35),1,IF(ISERROR(VLOOKUP(B35,$B$11:B34,1,FALSE)),MAX($J$11:J34)+1,""))),"")</f>
        <v/>
      </c>
      <c r="K35" s="13" t="str">
        <f t="shared" si="0"/>
        <v/>
      </c>
      <c r="L35" s="238" t="str">
        <f>IF(L$7=L31,L34+1,IF($B35="","",MAX(L$10:L34)+1))</f>
        <v/>
      </c>
    </row>
    <row r="36" spans="1:12" x14ac:dyDescent="0.3">
      <c r="A36" s="166">
        <v>26</v>
      </c>
      <c r="B36" s="63"/>
      <c r="C36" s="1"/>
      <c r="D36" s="2"/>
      <c r="E36" s="2"/>
      <c r="F36" s="2"/>
      <c r="G36" s="66"/>
      <c r="H36" s="64" t="str">
        <f>IF(OR($B$3=1,J36=""),"",IF(IFERROR(VLOOKUP(B36,'Cycle 1'!B:K,10,FALSE),0)+IFERROR(IF($B$3&gt;2,VLOOKUP(B36,'Cycle 2'!B:K,10,FALSE),0),0)+IFERROR(IF($B$3&gt;3,VLOOKUP(B36,'Cycle 3'!B:K,10,FALSE),0),0)+IFERROR(IF($B$3&gt;4,VLOOKUP(B36,'Cycle 4'!B:K,10,FALSE),0),0)+IFERROR(IF($B$3&gt;5,VLOOKUP(B36,'Cycle 5'!B:K,10,FALSE),0),0)+IFERROR(IF($B$3&gt;6,VLOOKUP(B36,'Cycle 6'!B:K,10,FALSE),0),0)+IFERROR(IF($B$3&gt;7,VLOOKUP(B36,'Cycle 7'!B:K,10,FALSE),0),0)+IFERROR(IF($B$3&gt;8,VLOOKUP(B36,'Cycle 8'!B:K,10,FALSE),0),0)+IFERROR(IF($B$3&gt;9,VLOOKUP(B36,'Cycle 9'!B:K,10,FALSE),0),0)+IFERROR(IF($B$3&gt;10,VLOOKUP(B36,'Cycle 10'!B:K,10,FALSE),0),0)+IFERROR(IF($B$3&gt;11,VLOOKUP(B36,'Cycle 11'!B:K,10,FALSE),0),0)&gt;0,1,0))</f>
        <v/>
      </c>
      <c r="I36" s="13" t="str">
        <f>IF(OR($B$3=1,J36=""),"",IFERROR(VLOOKUP(B36,'Cycle 1'!B:K,10,FALSE),0)+IFERROR(IF($B$3&gt;2,VLOOKUP(B36,'Cycle 2'!B:K,10,FALSE),0),0)+IFERROR(IF($B$3&gt;3,VLOOKUP(B36,'Cycle 3'!B:K,10,FALSE),0),0)+IFERROR(IF($B$3&gt;4,VLOOKUP(B36,'Cycle 4'!B:K,10,FALSE),0),0)+IFERROR(IF($B$3&gt;5,VLOOKUP(B36,'Cycle 5'!B:K,10,FALSE),0),0)+IFERROR(IF($B$3&gt;6,VLOOKUP(B36,'Cycle 6'!B:K,10,FALSE),0),0)+IFERROR(IF($B$3&gt;7,VLOOKUP(B36,'Cycle 7'!B:K,10,FALSE),0),0)+IFERROR(IF($B$3&gt;8,VLOOKUP(B36,'Cycle 8'!B:K,10,FALSE),0),0)+IFERROR(IF($B$3&gt;9,VLOOKUP(B36,'Cycle 9'!B:K,10,FALSE),0),0)+IFERROR(IF($B$3&gt;10,VLOOKUP(B36,'Cycle 10'!B:K,10,FALSE),0),0)+IFERROR(IF($B$3&gt;11,VLOOKUP(B36,'Cycle 11'!B:K,10,FALSE),0),0))</f>
        <v/>
      </c>
      <c r="J36" s="13" t="str">
        <f>IFERROR(IF(B36="","",IF(ROW($B$11)=ROW(B36),1,IF(ISERROR(VLOOKUP(B36,$B$11:B35,1,FALSE)),MAX($J$11:J35)+1,""))),"")</f>
        <v/>
      </c>
      <c r="K36" s="13" t="str">
        <f t="shared" si="0"/>
        <v/>
      </c>
      <c r="L36" s="238" t="str">
        <f>IF(L$7=L32,L35+1,IF($B36="","",MAX(L$10:L35)+1))</f>
        <v/>
      </c>
    </row>
    <row r="37" spans="1:12" x14ac:dyDescent="0.3">
      <c r="A37" s="166">
        <v>27</v>
      </c>
      <c r="B37" s="63"/>
      <c r="C37" s="1"/>
      <c r="D37" s="2"/>
      <c r="E37" s="2"/>
      <c r="F37" s="2"/>
      <c r="G37" s="66"/>
      <c r="H37" s="64" t="str">
        <f>IF(OR($B$3=1,J37=""),"",IF(IFERROR(VLOOKUP(B37,'Cycle 1'!B:K,10,FALSE),0)+IFERROR(IF($B$3&gt;2,VLOOKUP(B37,'Cycle 2'!B:K,10,FALSE),0),0)+IFERROR(IF($B$3&gt;3,VLOOKUP(B37,'Cycle 3'!B:K,10,FALSE),0),0)+IFERROR(IF($B$3&gt;4,VLOOKUP(B37,'Cycle 4'!B:K,10,FALSE),0),0)+IFERROR(IF($B$3&gt;5,VLOOKUP(B37,'Cycle 5'!B:K,10,FALSE),0),0)+IFERROR(IF($B$3&gt;6,VLOOKUP(B37,'Cycle 6'!B:K,10,FALSE),0),0)+IFERROR(IF($B$3&gt;7,VLOOKUP(B37,'Cycle 7'!B:K,10,FALSE),0),0)+IFERROR(IF($B$3&gt;8,VLOOKUP(B37,'Cycle 8'!B:K,10,FALSE),0),0)+IFERROR(IF($B$3&gt;9,VLOOKUP(B37,'Cycle 9'!B:K,10,FALSE),0),0)+IFERROR(IF($B$3&gt;10,VLOOKUP(B37,'Cycle 10'!B:K,10,FALSE),0),0)+IFERROR(IF($B$3&gt;11,VLOOKUP(B37,'Cycle 11'!B:K,10,FALSE),0),0)&gt;0,1,0))</f>
        <v/>
      </c>
      <c r="I37" s="13" t="str">
        <f>IF(OR($B$3=1,J37=""),"",IFERROR(VLOOKUP(B37,'Cycle 1'!B:K,10,FALSE),0)+IFERROR(IF($B$3&gt;2,VLOOKUP(B37,'Cycle 2'!B:K,10,FALSE),0),0)+IFERROR(IF($B$3&gt;3,VLOOKUP(B37,'Cycle 3'!B:K,10,FALSE),0),0)+IFERROR(IF($B$3&gt;4,VLOOKUP(B37,'Cycle 4'!B:K,10,FALSE),0),0)+IFERROR(IF($B$3&gt;5,VLOOKUP(B37,'Cycle 5'!B:K,10,FALSE),0),0)+IFERROR(IF($B$3&gt;6,VLOOKUP(B37,'Cycle 6'!B:K,10,FALSE),0),0)+IFERROR(IF($B$3&gt;7,VLOOKUP(B37,'Cycle 7'!B:K,10,FALSE),0),0)+IFERROR(IF($B$3&gt;8,VLOOKUP(B37,'Cycle 8'!B:K,10,FALSE),0),0)+IFERROR(IF($B$3&gt;9,VLOOKUP(B37,'Cycle 9'!B:K,10,FALSE),0),0)+IFERROR(IF($B$3&gt;10,VLOOKUP(B37,'Cycle 10'!B:K,10,FALSE),0),0)+IFERROR(IF($B$3&gt;11,VLOOKUP(B37,'Cycle 11'!B:K,10,FALSE),0),0))</f>
        <v/>
      </c>
      <c r="J37" s="13" t="str">
        <f>IFERROR(IF(B37="","",IF(ROW($B$11)=ROW(B37),1,IF(ISERROR(VLOOKUP(B37,$B$11:B36,1,FALSE)),MAX($J$11:J36)+1,""))),"")</f>
        <v/>
      </c>
      <c r="K37" s="13" t="str">
        <f t="shared" si="0"/>
        <v/>
      </c>
      <c r="L37" s="238" t="str">
        <f>IF(L$7=L33,L36+1,IF($B37="","",MAX(L$10:L36)+1))</f>
        <v/>
      </c>
    </row>
    <row r="38" spans="1:12" x14ac:dyDescent="0.3">
      <c r="A38" s="166">
        <v>28</v>
      </c>
      <c r="B38" s="63"/>
      <c r="C38" s="1"/>
      <c r="D38" s="2"/>
      <c r="E38" s="2"/>
      <c r="F38" s="2"/>
      <c r="G38" s="66"/>
      <c r="H38" s="64" t="str">
        <f>IF(OR($B$3=1,J38=""),"",IF(IFERROR(VLOOKUP(B38,'Cycle 1'!B:K,10,FALSE),0)+IFERROR(IF($B$3&gt;2,VLOOKUP(B38,'Cycle 2'!B:K,10,FALSE),0),0)+IFERROR(IF($B$3&gt;3,VLOOKUP(B38,'Cycle 3'!B:K,10,FALSE),0),0)+IFERROR(IF($B$3&gt;4,VLOOKUP(B38,'Cycle 4'!B:K,10,FALSE),0),0)+IFERROR(IF($B$3&gt;5,VLOOKUP(B38,'Cycle 5'!B:K,10,FALSE),0),0)+IFERROR(IF($B$3&gt;6,VLOOKUP(B38,'Cycle 6'!B:K,10,FALSE),0),0)+IFERROR(IF($B$3&gt;7,VLOOKUP(B38,'Cycle 7'!B:K,10,FALSE),0),0)+IFERROR(IF($B$3&gt;8,VLOOKUP(B38,'Cycle 8'!B:K,10,FALSE),0),0)+IFERROR(IF($B$3&gt;9,VLOOKUP(B38,'Cycle 9'!B:K,10,FALSE),0),0)+IFERROR(IF($B$3&gt;10,VLOOKUP(B38,'Cycle 10'!B:K,10,FALSE),0),0)+IFERROR(IF($B$3&gt;11,VLOOKUP(B38,'Cycle 11'!B:K,10,FALSE),0),0)&gt;0,1,0))</f>
        <v/>
      </c>
      <c r="I38" s="13" t="str">
        <f>IF(OR($B$3=1,J38=""),"",IFERROR(VLOOKUP(B38,'Cycle 1'!B:K,10,FALSE),0)+IFERROR(IF($B$3&gt;2,VLOOKUP(B38,'Cycle 2'!B:K,10,FALSE),0),0)+IFERROR(IF($B$3&gt;3,VLOOKUP(B38,'Cycle 3'!B:K,10,FALSE),0),0)+IFERROR(IF($B$3&gt;4,VLOOKUP(B38,'Cycle 4'!B:K,10,FALSE),0),0)+IFERROR(IF($B$3&gt;5,VLOOKUP(B38,'Cycle 5'!B:K,10,FALSE),0),0)+IFERROR(IF($B$3&gt;6,VLOOKUP(B38,'Cycle 6'!B:K,10,FALSE),0),0)+IFERROR(IF($B$3&gt;7,VLOOKUP(B38,'Cycle 7'!B:K,10,FALSE),0),0)+IFERROR(IF($B$3&gt;8,VLOOKUP(B38,'Cycle 8'!B:K,10,FALSE),0),0)+IFERROR(IF($B$3&gt;9,VLOOKUP(B38,'Cycle 9'!B:K,10,FALSE),0),0)+IFERROR(IF($B$3&gt;10,VLOOKUP(B38,'Cycle 10'!B:K,10,FALSE),0),0)+IFERROR(IF($B$3&gt;11,VLOOKUP(B38,'Cycle 11'!B:K,10,FALSE),0),0))</f>
        <v/>
      </c>
      <c r="J38" s="13" t="str">
        <f>IFERROR(IF(B38="","",IF(ROW($B$11)=ROW(B38),1,IF(ISERROR(VLOOKUP(B38,$B$11:B37,1,FALSE)),MAX($J$11:J37)+1,""))),"")</f>
        <v/>
      </c>
      <c r="K38" s="13" t="str">
        <f t="shared" si="0"/>
        <v/>
      </c>
      <c r="L38" s="238" t="str">
        <f>IF(L$7=L34,L37+1,IF($B38="","",MAX(L$10:L37)+1))</f>
        <v/>
      </c>
    </row>
    <row r="39" spans="1:12" x14ac:dyDescent="0.3">
      <c r="A39" s="166">
        <v>29</v>
      </c>
      <c r="B39" s="63"/>
      <c r="C39" s="1"/>
      <c r="D39" s="2"/>
      <c r="E39" s="2"/>
      <c r="F39" s="2"/>
      <c r="G39" s="66"/>
      <c r="H39" s="64" t="str">
        <f>IF(OR($B$3=1,J39=""),"",IF(IFERROR(VLOOKUP(B39,'Cycle 1'!B:K,10,FALSE),0)+IFERROR(IF($B$3&gt;2,VLOOKUP(B39,'Cycle 2'!B:K,10,FALSE),0),0)+IFERROR(IF($B$3&gt;3,VLOOKUP(B39,'Cycle 3'!B:K,10,FALSE),0),0)+IFERROR(IF($B$3&gt;4,VLOOKUP(B39,'Cycle 4'!B:K,10,FALSE),0),0)+IFERROR(IF($B$3&gt;5,VLOOKUP(B39,'Cycle 5'!B:K,10,FALSE),0),0)+IFERROR(IF($B$3&gt;6,VLOOKUP(B39,'Cycle 6'!B:K,10,FALSE),0),0)+IFERROR(IF($B$3&gt;7,VLOOKUP(B39,'Cycle 7'!B:K,10,FALSE),0),0)+IFERROR(IF($B$3&gt;8,VLOOKUP(B39,'Cycle 8'!B:K,10,FALSE),0),0)+IFERROR(IF($B$3&gt;9,VLOOKUP(B39,'Cycle 9'!B:K,10,FALSE),0),0)+IFERROR(IF($B$3&gt;10,VLOOKUP(B39,'Cycle 10'!B:K,10,FALSE),0),0)+IFERROR(IF($B$3&gt;11,VLOOKUP(B39,'Cycle 11'!B:K,10,FALSE),0),0)&gt;0,1,0))</f>
        <v/>
      </c>
      <c r="I39" s="13" t="str">
        <f>IF(OR($B$3=1,J39=""),"",IFERROR(VLOOKUP(B39,'Cycle 1'!B:K,10,FALSE),0)+IFERROR(IF($B$3&gt;2,VLOOKUP(B39,'Cycle 2'!B:K,10,FALSE),0),0)+IFERROR(IF($B$3&gt;3,VLOOKUP(B39,'Cycle 3'!B:K,10,FALSE),0),0)+IFERROR(IF($B$3&gt;4,VLOOKUP(B39,'Cycle 4'!B:K,10,FALSE),0),0)+IFERROR(IF($B$3&gt;5,VLOOKUP(B39,'Cycle 5'!B:K,10,FALSE),0),0)+IFERROR(IF($B$3&gt;6,VLOOKUP(B39,'Cycle 6'!B:K,10,FALSE),0),0)+IFERROR(IF($B$3&gt;7,VLOOKUP(B39,'Cycle 7'!B:K,10,FALSE),0),0)+IFERROR(IF($B$3&gt;8,VLOOKUP(B39,'Cycle 8'!B:K,10,FALSE),0),0)+IFERROR(IF($B$3&gt;9,VLOOKUP(B39,'Cycle 9'!B:K,10,FALSE),0),0)+IFERROR(IF($B$3&gt;10,VLOOKUP(B39,'Cycle 10'!B:K,10,FALSE),0),0)+IFERROR(IF($B$3&gt;11,VLOOKUP(B39,'Cycle 11'!B:K,10,FALSE),0),0))</f>
        <v/>
      </c>
      <c r="J39" s="13" t="str">
        <f>IFERROR(IF(B39="","",IF(ROW($B$11)=ROW(B39),1,IF(ISERROR(VLOOKUP(B39,$B$11:B38,1,FALSE)),MAX($J$11:J38)+1,""))),"")</f>
        <v/>
      </c>
      <c r="K39" s="13" t="str">
        <f t="shared" si="0"/>
        <v/>
      </c>
      <c r="L39" s="238" t="str">
        <f>IF(L$7=L35,L38+1,IF($B39="","",MAX(L$10:L38)+1))</f>
        <v/>
      </c>
    </row>
    <row r="40" spans="1:12" x14ac:dyDescent="0.3">
      <c r="A40" s="166">
        <v>30</v>
      </c>
      <c r="B40" s="63"/>
      <c r="C40" s="1"/>
      <c r="D40" s="2"/>
      <c r="E40" s="2"/>
      <c r="F40" s="2"/>
      <c r="G40" s="66"/>
      <c r="H40" s="64" t="str">
        <f>IF(OR($B$3=1,J40=""),"",IF(IFERROR(VLOOKUP(B40,'Cycle 1'!B:K,10,FALSE),0)+IFERROR(IF($B$3&gt;2,VLOOKUP(B40,'Cycle 2'!B:K,10,FALSE),0),0)+IFERROR(IF($B$3&gt;3,VLOOKUP(B40,'Cycle 3'!B:K,10,FALSE),0),0)+IFERROR(IF($B$3&gt;4,VLOOKUP(B40,'Cycle 4'!B:K,10,FALSE),0),0)+IFERROR(IF($B$3&gt;5,VLOOKUP(B40,'Cycle 5'!B:K,10,FALSE),0),0)+IFERROR(IF($B$3&gt;6,VLOOKUP(B40,'Cycle 6'!B:K,10,FALSE),0),0)+IFERROR(IF($B$3&gt;7,VLOOKUP(B40,'Cycle 7'!B:K,10,FALSE),0),0)+IFERROR(IF($B$3&gt;8,VLOOKUP(B40,'Cycle 8'!B:K,10,FALSE),0),0)+IFERROR(IF($B$3&gt;9,VLOOKUP(B40,'Cycle 9'!B:K,10,FALSE),0),0)+IFERROR(IF($B$3&gt;10,VLOOKUP(B40,'Cycle 10'!B:K,10,FALSE),0),0)+IFERROR(IF($B$3&gt;11,VLOOKUP(B40,'Cycle 11'!B:K,10,FALSE),0),0)&gt;0,1,0))</f>
        <v/>
      </c>
      <c r="I40" s="13" t="str">
        <f>IF(OR($B$3=1,J40=""),"",IFERROR(VLOOKUP(B40,'Cycle 1'!B:K,10,FALSE),0)+IFERROR(IF($B$3&gt;2,VLOOKUP(B40,'Cycle 2'!B:K,10,FALSE),0),0)+IFERROR(IF($B$3&gt;3,VLOOKUP(B40,'Cycle 3'!B:K,10,FALSE),0),0)+IFERROR(IF($B$3&gt;4,VLOOKUP(B40,'Cycle 4'!B:K,10,FALSE),0),0)+IFERROR(IF($B$3&gt;5,VLOOKUP(B40,'Cycle 5'!B:K,10,FALSE),0),0)+IFERROR(IF($B$3&gt;6,VLOOKUP(B40,'Cycle 6'!B:K,10,FALSE),0),0)+IFERROR(IF($B$3&gt;7,VLOOKUP(B40,'Cycle 7'!B:K,10,FALSE),0),0)+IFERROR(IF($B$3&gt;8,VLOOKUP(B40,'Cycle 8'!B:K,10,FALSE),0),0)+IFERROR(IF($B$3&gt;9,VLOOKUP(B40,'Cycle 9'!B:K,10,FALSE),0),0)+IFERROR(IF($B$3&gt;10,VLOOKUP(B40,'Cycle 10'!B:K,10,FALSE),0),0)+IFERROR(IF($B$3&gt;11,VLOOKUP(B40,'Cycle 11'!B:K,10,FALSE),0),0))</f>
        <v/>
      </c>
      <c r="J40" s="13" t="str">
        <f>IFERROR(IF(B40="","",IF(ROW($B$11)=ROW(B40),1,IF(ISERROR(VLOOKUP(B40,$B$11:B39,1,FALSE)),MAX($J$11:J39)+1,""))),"")</f>
        <v/>
      </c>
      <c r="K40" s="13" t="str">
        <f t="shared" si="0"/>
        <v/>
      </c>
      <c r="L40" s="238" t="str">
        <f>IF(L$7=L36,L39+1,IF($B40="","",MAX(L$10:L39)+1))</f>
        <v/>
      </c>
    </row>
    <row r="41" spans="1:12" x14ac:dyDescent="0.3">
      <c r="A41" s="166">
        <v>31</v>
      </c>
      <c r="B41" s="63"/>
      <c r="C41" s="1"/>
      <c r="D41" s="2"/>
      <c r="E41" s="2"/>
      <c r="F41" s="2"/>
      <c r="G41" s="66"/>
      <c r="H41" s="64" t="str">
        <f>IF(OR($B$3=1,J41=""),"",IF(IFERROR(VLOOKUP(B41,'Cycle 1'!B:K,10,FALSE),0)+IFERROR(IF($B$3&gt;2,VLOOKUP(B41,'Cycle 2'!B:K,10,FALSE),0),0)+IFERROR(IF($B$3&gt;3,VLOOKUP(B41,'Cycle 3'!B:K,10,FALSE),0),0)+IFERROR(IF($B$3&gt;4,VLOOKUP(B41,'Cycle 4'!B:K,10,FALSE),0),0)+IFERROR(IF($B$3&gt;5,VLOOKUP(B41,'Cycle 5'!B:K,10,FALSE),0),0)+IFERROR(IF($B$3&gt;6,VLOOKUP(B41,'Cycle 6'!B:K,10,FALSE),0),0)+IFERROR(IF($B$3&gt;7,VLOOKUP(B41,'Cycle 7'!B:K,10,FALSE),0),0)+IFERROR(IF($B$3&gt;8,VLOOKUP(B41,'Cycle 8'!B:K,10,FALSE),0),0)+IFERROR(IF($B$3&gt;9,VLOOKUP(B41,'Cycle 9'!B:K,10,FALSE),0),0)+IFERROR(IF($B$3&gt;10,VLOOKUP(B41,'Cycle 10'!B:K,10,FALSE),0),0)+IFERROR(IF($B$3&gt;11,VLOOKUP(B41,'Cycle 11'!B:K,10,FALSE),0),0)&gt;0,1,0))</f>
        <v/>
      </c>
      <c r="I41" s="13" t="str">
        <f>IF(OR($B$3=1,J41=""),"",IFERROR(VLOOKUP(B41,'Cycle 1'!B:K,10,FALSE),0)+IFERROR(IF($B$3&gt;2,VLOOKUP(B41,'Cycle 2'!B:K,10,FALSE),0),0)+IFERROR(IF($B$3&gt;3,VLOOKUP(B41,'Cycle 3'!B:K,10,FALSE),0),0)+IFERROR(IF($B$3&gt;4,VLOOKUP(B41,'Cycle 4'!B:K,10,FALSE),0),0)+IFERROR(IF($B$3&gt;5,VLOOKUP(B41,'Cycle 5'!B:K,10,FALSE),0),0)+IFERROR(IF($B$3&gt;6,VLOOKUP(B41,'Cycle 6'!B:K,10,FALSE),0),0)+IFERROR(IF($B$3&gt;7,VLOOKUP(B41,'Cycle 7'!B:K,10,FALSE),0),0)+IFERROR(IF($B$3&gt;8,VLOOKUP(B41,'Cycle 8'!B:K,10,FALSE),0),0)+IFERROR(IF($B$3&gt;9,VLOOKUP(B41,'Cycle 9'!B:K,10,FALSE),0),0)+IFERROR(IF($B$3&gt;10,VLOOKUP(B41,'Cycle 10'!B:K,10,FALSE),0),0)+IFERROR(IF($B$3&gt;11,VLOOKUP(B41,'Cycle 11'!B:K,10,FALSE),0),0))</f>
        <v/>
      </c>
      <c r="J41" s="13" t="str">
        <f>IFERROR(IF(B41="","",IF(ROW($B$11)=ROW(B41),1,IF(ISERROR(VLOOKUP(B41,$B$11:B40,1,FALSE)),MAX($J$11:J40)+1,""))),"")</f>
        <v/>
      </c>
      <c r="K41" s="13" t="str">
        <f t="shared" si="0"/>
        <v/>
      </c>
      <c r="L41" s="238" t="str">
        <f>IF(L$7=L37,L40+1,IF($B41="","",MAX(L$10:L40)+1))</f>
        <v/>
      </c>
    </row>
    <row r="42" spans="1:12" x14ac:dyDescent="0.3">
      <c r="A42" s="166">
        <v>32</v>
      </c>
      <c r="B42" s="63"/>
      <c r="C42" s="1"/>
      <c r="D42" s="2"/>
      <c r="E42" s="2"/>
      <c r="F42" s="2"/>
      <c r="G42" s="66"/>
      <c r="H42" s="64" t="str">
        <f>IF(OR($B$3=1,J42=""),"",IF(IFERROR(VLOOKUP(B42,'Cycle 1'!B:K,10,FALSE),0)+IFERROR(IF($B$3&gt;2,VLOOKUP(B42,'Cycle 2'!B:K,10,FALSE),0),0)+IFERROR(IF($B$3&gt;3,VLOOKUP(B42,'Cycle 3'!B:K,10,FALSE),0),0)+IFERROR(IF($B$3&gt;4,VLOOKUP(B42,'Cycle 4'!B:K,10,FALSE),0),0)+IFERROR(IF($B$3&gt;5,VLOOKUP(B42,'Cycle 5'!B:K,10,FALSE),0),0)+IFERROR(IF($B$3&gt;6,VLOOKUP(B42,'Cycle 6'!B:K,10,FALSE),0),0)+IFERROR(IF($B$3&gt;7,VLOOKUP(B42,'Cycle 7'!B:K,10,FALSE),0),0)+IFERROR(IF($B$3&gt;8,VLOOKUP(B42,'Cycle 8'!B:K,10,FALSE),0),0)+IFERROR(IF($B$3&gt;9,VLOOKUP(B42,'Cycle 9'!B:K,10,FALSE),0),0)+IFERROR(IF($B$3&gt;10,VLOOKUP(B42,'Cycle 10'!B:K,10,FALSE),0),0)+IFERROR(IF($B$3&gt;11,VLOOKUP(B42,'Cycle 11'!B:K,10,FALSE),0),0)&gt;0,1,0))</f>
        <v/>
      </c>
      <c r="I42" s="13" t="str">
        <f>IF(OR($B$3=1,J42=""),"",IFERROR(VLOOKUP(B42,'Cycle 1'!B:K,10,FALSE),0)+IFERROR(IF($B$3&gt;2,VLOOKUP(B42,'Cycle 2'!B:K,10,FALSE),0),0)+IFERROR(IF($B$3&gt;3,VLOOKUP(B42,'Cycle 3'!B:K,10,FALSE),0),0)+IFERROR(IF($B$3&gt;4,VLOOKUP(B42,'Cycle 4'!B:K,10,FALSE),0),0)+IFERROR(IF($B$3&gt;5,VLOOKUP(B42,'Cycle 5'!B:K,10,FALSE),0),0)+IFERROR(IF($B$3&gt;6,VLOOKUP(B42,'Cycle 6'!B:K,10,FALSE),0),0)+IFERROR(IF($B$3&gt;7,VLOOKUP(B42,'Cycle 7'!B:K,10,FALSE),0),0)+IFERROR(IF($B$3&gt;8,VLOOKUP(B42,'Cycle 8'!B:K,10,FALSE),0),0)+IFERROR(IF($B$3&gt;9,VLOOKUP(B42,'Cycle 9'!B:K,10,FALSE),0),0)+IFERROR(IF($B$3&gt;10,VLOOKUP(B42,'Cycle 10'!B:K,10,FALSE),0),0)+IFERROR(IF($B$3&gt;11,VLOOKUP(B42,'Cycle 11'!B:K,10,FALSE),0),0))</f>
        <v/>
      </c>
      <c r="J42" s="13" t="str">
        <f>IFERROR(IF(B42="","",IF(ROW($B$11)=ROW(B42),1,IF(ISERROR(VLOOKUP(B42,$B$11:B41,1,FALSE)),MAX($J$11:J41)+1,""))),"")</f>
        <v/>
      </c>
      <c r="K42" s="13" t="str">
        <f t="shared" si="0"/>
        <v/>
      </c>
      <c r="L42" s="238" t="str">
        <f>IF(L$7=L38,L41+1,IF($B42="","",MAX(L$10:L41)+1))</f>
        <v/>
      </c>
    </row>
    <row r="43" spans="1:12" x14ac:dyDescent="0.3">
      <c r="A43" s="166">
        <v>33</v>
      </c>
      <c r="B43" s="63"/>
      <c r="C43" s="1"/>
      <c r="D43" s="2"/>
      <c r="E43" s="2"/>
      <c r="F43" s="2"/>
      <c r="G43" s="66"/>
      <c r="H43" s="64" t="str">
        <f>IF(OR($B$3=1,J43=""),"",IF(IFERROR(VLOOKUP(B43,'Cycle 1'!B:K,10,FALSE),0)+IFERROR(IF($B$3&gt;2,VLOOKUP(B43,'Cycle 2'!B:K,10,FALSE),0),0)+IFERROR(IF($B$3&gt;3,VLOOKUP(B43,'Cycle 3'!B:K,10,FALSE),0),0)+IFERROR(IF($B$3&gt;4,VLOOKUP(B43,'Cycle 4'!B:K,10,FALSE),0),0)+IFERROR(IF($B$3&gt;5,VLOOKUP(B43,'Cycle 5'!B:K,10,FALSE),0),0)+IFERROR(IF($B$3&gt;6,VLOOKUP(B43,'Cycle 6'!B:K,10,FALSE),0),0)+IFERROR(IF($B$3&gt;7,VLOOKUP(B43,'Cycle 7'!B:K,10,FALSE),0),0)+IFERROR(IF($B$3&gt;8,VLOOKUP(B43,'Cycle 8'!B:K,10,FALSE),0),0)+IFERROR(IF($B$3&gt;9,VLOOKUP(B43,'Cycle 9'!B:K,10,FALSE),0),0)+IFERROR(IF($B$3&gt;10,VLOOKUP(B43,'Cycle 10'!B:K,10,FALSE),0),0)+IFERROR(IF($B$3&gt;11,VLOOKUP(B43,'Cycle 11'!B:K,10,FALSE),0),0)&gt;0,1,0))</f>
        <v/>
      </c>
      <c r="I43" s="13" t="str">
        <f>IF(OR($B$3=1,J43=""),"",IFERROR(VLOOKUP(B43,'Cycle 1'!B:K,10,FALSE),0)+IFERROR(IF($B$3&gt;2,VLOOKUP(B43,'Cycle 2'!B:K,10,FALSE),0),0)+IFERROR(IF($B$3&gt;3,VLOOKUP(B43,'Cycle 3'!B:K,10,FALSE),0),0)+IFERROR(IF($B$3&gt;4,VLOOKUP(B43,'Cycle 4'!B:K,10,FALSE),0),0)+IFERROR(IF($B$3&gt;5,VLOOKUP(B43,'Cycle 5'!B:K,10,FALSE),0),0)+IFERROR(IF($B$3&gt;6,VLOOKUP(B43,'Cycle 6'!B:K,10,FALSE),0),0)+IFERROR(IF($B$3&gt;7,VLOOKUP(B43,'Cycle 7'!B:K,10,FALSE),0),0)+IFERROR(IF($B$3&gt;8,VLOOKUP(B43,'Cycle 8'!B:K,10,FALSE),0),0)+IFERROR(IF($B$3&gt;9,VLOOKUP(B43,'Cycle 9'!B:K,10,FALSE),0),0)+IFERROR(IF($B$3&gt;10,VLOOKUP(B43,'Cycle 10'!B:K,10,FALSE),0),0)+IFERROR(IF($B$3&gt;11,VLOOKUP(B43,'Cycle 11'!B:K,10,FALSE),0),0))</f>
        <v/>
      </c>
      <c r="J43" s="13" t="str">
        <f>IFERROR(IF(B43="","",IF(ROW($B$11)=ROW(B43),1,IF(ISERROR(VLOOKUP(B43,$B$11:B42,1,FALSE)),MAX($J$11:J42)+1,""))),"")</f>
        <v/>
      </c>
      <c r="K43" s="13" t="str">
        <f t="shared" ref="K43:K59" si="1">IFERROR(IF(J43="","",IF(COUNTIFS($B$11:$B$500,$B43,$G$11:$G$500,"Yes")&gt;=1,1,0)),"")</f>
        <v/>
      </c>
      <c r="L43" s="238" t="str">
        <f>IF(L$7=L39,L42+1,IF($B43="","",MAX(L$10:L42)+1))</f>
        <v/>
      </c>
    </row>
    <row r="44" spans="1:12" x14ac:dyDescent="0.3">
      <c r="A44" s="166">
        <v>34</v>
      </c>
      <c r="B44" s="63"/>
      <c r="C44" s="1"/>
      <c r="D44" s="2"/>
      <c r="E44" s="2"/>
      <c r="F44" s="2"/>
      <c r="G44" s="66"/>
      <c r="H44" s="64" t="str">
        <f>IF(OR($B$3=1,J44=""),"",IF(IFERROR(VLOOKUP(B44,'Cycle 1'!B:K,10,FALSE),0)+IFERROR(IF($B$3&gt;2,VLOOKUP(B44,'Cycle 2'!B:K,10,FALSE),0),0)+IFERROR(IF($B$3&gt;3,VLOOKUP(B44,'Cycle 3'!B:K,10,FALSE),0),0)+IFERROR(IF($B$3&gt;4,VLOOKUP(B44,'Cycle 4'!B:K,10,FALSE),0),0)+IFERROR(IF($B$3&gt;5,VLOOKUP(B44,'Cycle 5'!B:K,10,FALSE),0),0)+IFERROR(IF($B$3&gt;6,VLOOKUP(B44,'Cycle 6'!B:K,10,FALSE),0),0)+IFERROR(IF($B$3&gt;7,VLOOKUP(B44,'Cycle 7'!B:K,10,FALSE),0),0)+IFERROR(IF($B$3&gt;8,VLOOKUP(B44,'Cycle 8'!B:K,10,FALSE),0),0)+IFERROR(IF($B$3&gt;9,VLOOKUP(B44,'Cycle 9'!B:K,10,FALSE),0),0)+IFERROR(IF($B$3&gt;10,VLOOKUP(B44,'Cycle 10'!B:K,10,FALSE),0),0)+IFERROR(IF($B$3&gt;11,VLOOKUP(B44,'Cycle 11'!B:K,10,FALSE),0),0)&gt;0,1,0))</f>
        <v/>
      </c>
      <c r="I44" s="13" t="str">
        <f>IF(OR($B$3=1,J44=""),"",IFERROR(VLOOKUP(B44,'Cycle 1'!B:K,10,FALSE),0)+IFERROR(IF($B$3&gt;2,VLOOKUP(B44,'Cycle 2'!B:K,10,FALSE),0),0)+IFERROR(IF($B$3&gt;3,VLOOKUP(B44,'Cycle 3'!B:K,10,FALSE),0),0)+IFERROR(IF($B$3&gt;4,VLOOKUP(B44,'Cycle 4'!B:K,10,FALSE),0),0)+IFERROR(IF($B$3&gt;5,VLOOKUP(B44,'Cycle 5'!B:K,10,FALSE),0),0)+IFERROR(IF($B$3&gt;6,VLOOKUP(B44,'Cycle 6'!B:K,10,FALSE),0),0)+IFERROR(IF($B$3&gt;7,VLOOKUP(B44,'Cycle 7'!B:K,10,FALSE),0),0)+IFERROR(IF($B$3&gt;8,VLOOKUP(B44,'Cycle 8'!B:K,10,FALSE),0),0)+IFERROR(IF($B$3&gt;9,VLOOKUP(B44,'Cycle 9'!B:K,10,FALSE),0),0)+IFERROR(IF($B$3&gt;10,VLOOKUP(B44,'Cycle 10'!B:K,10,FALSE),0),0)+IFERROR(IF($B$3&gt;11,VLOOKUP(B44,'Cycle 11'!B:K,10,FALSE),0),0))</f>
        <v/>
      </c>
      <c r="J44" s="13" t="str">
        <f>IFERROR(IF(B44="","",IF(ROW($B$11)=ROW(B44),1,IF(ISERROR(VLOOKUP(B44,$B$11:B43,1,FALSE)),MAX($J$11:J43)+1,""))),"")</f>
        <v/>
      </c>
      <c r="K44" s="13" t="str">
        <f t="shared" si="1"/>
        <v/>
      </c>
      <c r="L44" s="238" t="str">
        <f>IF(L$7=L40,L43+1,IF($B44="","",MAX(L$10:L43)+1))</f>
        <v/>
      </c>
    </row>
    <row r="45" spans="1:12" x14ac:dyDescent="0.3">
      <c r="A45" s="166">
        <v>35</v>
      </c>
      <c r="B45" s="63"/>
      <c r="C45" s="1"/>
      <c r="D45" s="2"/>
      <c r="E45" s="2"/>
      <c r="F45" s="2"/>
      <c r="G45" s="66"/>
      <c r="H45" s="64" t="str">
        <f>IF(OR($B$3=1,J45=""),"",IF(IFERROR(VLOOKUP(B45,'Cycle 1'!B:K,10,FALSE),0)+IFERROR(IF($B$3&gt;2,VLOOKUP(B45,'Cycle 2'!B:K,10,FALSE),0),0)+IFERROR(IF($B$3&gt;3,VLOOKUP(B45,'Cycle 3'!B:K,10,FALSE),0),0)+IFERROR(IF($B$3&gt;4,VLOOKUP(B45,'Cycle 4'!B:K,10,FALSE),0),0)+IFERROR(IF($B$3&gt;5,VLOOKUP(B45,'Cycle 5'!B:K,10,FALSE),0),0)+IFERROR(IF($B$3&gt;6,VLOOKUP(B45,'Cycle 6'!B:K,10,FALSE),0),0)+IFERROR(IF($B$3&gt;7,VLOOKUP(B45,'Cycle 7'!B:K,10,FALSE),0),0)+IFERROR(IF($B$3&gt;8,VLOOKUP(B45,'Cycle 8'!B:K,10,FALSE),0),0)+IFERROR(IF($B$3&gt;9,VLOOKUP(B45,'Cycle 9'!B:K,10,FALSE),0),0)+IFERROR(IF($B$3&gt;10,VLOOKUP(B45,'Cycle 10'!B:K,10,FALSE),0),0)+IFERROR(IF($B$3&gt;11,VLOOKUP(B45,'Cycle 11'!B:K,10,FALSE),0),0)&gt;0,1,0))</f>
        <v/>
      </c>
      <c r="I45" s="13" t="str">
        <f>IF(OR($B$3=1,J45=""),"",IFERROR(VLOOKUP(B45,'Cycle 1'!B:K,10,FALSE),0)+IFERROR(IF($B$3&gt;2,VLOOKUP(B45,'Cycle 2'!B:K,10,FALSE),0),0)+IFERROR(IF($B$3&gt;3,VLOOKUP(B45,'Cycle 3'!B:K,10,FALSE),0),0)+IFERROR(IF($B$3&gt;4,VLOOKUP(B45,'Cycle 4'!B:K,10,FALSE),0),0)+IFERROR(IF($B$3&gt;5,VLOOKUP(B45,'Cycle 5'!B:K,10,FALSE),0),0)+IFERROR(IF($B$3&gt;6,VLOOKUP(B45,'Cycle 6'!B:K,10,FALSE),0),0)+IFERROR(IF($B$3&gt;7,VLOOKUP(B45,'Cycle 7'!B:K,10,FALSE),0),0)+IFERROR(IF($B$3&gt;8,VLOOKUP(B45,'Cycle 8'!B:K,10,FALSE),0),0)+IFERROR(IF($B$3&gt;9,VLOOKUP(B45,'Cycle 9'!B:K,10,FALSE),0),0)+IFERROR(IF($B$3&gt;10,VLOOKUP(B45,'Cycle 10'!B:K,10,FALSE),0),0)+IFERROR(IF($B$3&gt;11,VLOOKUP(B45,'Cycle 11'!B:K,10,FALSE),0),0))</f>
        <v/>
      </c>
      <c r="J45" s="13" t="str">
        <f>IFERROR(IF(B45="","",IF(ROW($B$11)=ROW(B45),1,IF(ISERROR(VLOOKUP(B45,$B$11:B44,1,FALSE)),MAX($J$11:J44)+1,""))),"")</f>
        <v/>
      </c>
      <c r="K45" s="13" t="str">
        <f t="shared" si="1"/>
        <v/>
      </c>
      <c r="L45" s="238" t="str">
        <f>IF(L$7=L41,L44+1,IF($B45="","",MAX(L$10:L44)+1))</f>
        <v/>
      </c>
    </row>
    <row r="46" spans="1:12" x14ac:dyDescent="0.3">
      <c r="A46" s="166">
        <v>36</v>
      </c>
      <c r="B46" s="63"/>
      <c r="C46" s="1"/>
      <c r="D46" s="2"/>
      <c r="E46" s="2"/>
      <c r="F46" s="2"/>
      <c r="G46" s="66"/>
      <c r="H46" s="64" t="str">
        <f>IF(OR($B$3=1,J46=""),"",IF(IFERROR(VLOOKUP(B46,'Cycle 1'!B:K,10,FALSE),0)+IFERROR(IF($B$3&gt;2,VLOOKUP(B46,'Cycle 2'!B:K,10,FALSE),0),0)+IFERROR(IF($B$3&gt;3,VLOOKUP(B46,'Cycle 3'!B:K,10,FALSE),0),0)+IFERROR(IF($B$3&gt;4,VLOOKUP(B46,'Cycle 4'!B:K,10,FALSE),0),0)+IFERROR(IF($B$3&gt;5,VLOOKUP(B46,'Cycle 5'!B:K,10,FALSE),0),0)+IFERROR(IF($B$3&gt;6,VLOOKUP(B46,'Cycle 6'!B:K,10,FALSE),0),0)+IFERROR(IF($B$3&gt;7,VLOOKUP(B46,'Cycle 7'!B:K,10,FALSE),0),0)+IFERROR(IF($B$3&gt;8,VLOOKUP(B46,'Cycle 8'!B:K,10,FALSE),0),0)+IFERROR(IF($B$3&gt;9,VLOOKUP(B46,'Cycle 9'!B:K,10,FALSE),0),0)+IFERROR(IF($B$3&gt;10,VLOOKUP(B46,'Cycle 10'!B:K,10,FALSE),0),0)+IFERROR(IF($B$3&gt;11,VLOOKUP(B46,'Cycle 11'!B:K,10,FALSE),0),0)&gt;0,1,0))</f>
        <v/>
      </c>
      <c r="I46" s="13" t="str">
        <f>IF(OR($B$3=1,J46=""),"",IFERROR(VLOOKUP(B46,'Cycle 1'!B:K,10,FALSE),0)+IFERROR(IF($B$3&gt;2,VLOOKUP(B46,'Cycle 2'!B:K,10,FALSE),0),0)+IFERROR(IF($B$3&gt;3,VLOOKUP(B46,'Cycle 3'!B:K,10,FALSE),0),0)+IFERROR(IF($B$3&gt;4,VLOOKUP(B46,'Cycle 4'!B:K,10,FALSE),0),0)+IFERROR(IF($B$3&gt;5,VLOOKUP(B46,'Cycle 5'!B:K,10,FALSE),0),0)+IFERROR(IF($B$3&gt;6,VLOOKUP(B46,'Cycle 6'!B:K,10,FALSE),0),0)+IFERROR(IF($B$3&gt;7,VLOOKUP(B46,'Cycle 7'!B:K,10,FALSE),0),0)+IFERROR(IF($B$3&gt;8,VLOOKUP(B46,'Cycle 8'!B:K,10,FALSE),0),0)+IFERROR(IF($B$3&gt;9,VLOOKUP(B46,'Cycle 9'!B:K,10,FALSE),0),0)+IFERROR(IF($B$3&gt;10,VLOOKUP(B46,'Cycle 10'!B:K,10,FALSE),0),0)+IFERROR(IF($B$3&gt;11,VLOOKUP(B46,'Cycle 11'!B:K,10,FALSE),0),0))</f>
        <v/>
      </c>
      <c r="J46" s="13" t="str">
        <f>IFERROR(IF(B46="","",IF(ROW($B$11)=ROW(B46),1,IF(ISERROR(VLOOKUP(B46,$B$11:B45,1,FALSE)),MAX($J$11:J45)+1,""))),"")</f>
        <v/>
      </c>
      <c r="K46" s="13" t="str">
        <f t="shared" si="1"/>
        <v/>
      </c>
      <c r="L46" s="238" t="str">
        <f>IF(L$7=L42,L45+1,IF($B46="","",MAX(L$10:L45)+1))</f>
        <v/>
      </c>
    </row>
    <row r="47" spans="1:12" x14ac:dyDescent="0.3">
      <c r="A47" s="166">
        <v>37</v>
      </c>
      <c r="B47" s="63"/>
      <c r="C47" s="1"/>
      <c r="D47" s="2"/>
      <c r="E47" s="2"/>
      <c r="F47" s="2"/>
      <c r="G47" s="66"/>
      <c r="H47" s="64" t="str">
        <f>IF(OR($B$3=1,J47=""),"",IF(IFERROR(VLOOKUP(B47,'Cycle 1'!B:K,10,FALSE),0)+IFERROR(IF($B$3&gt;2,VLOOKUP(B47,'Cycle 2'!B:K,10,FALSE),0),0)+IFERROR(IF($B$3&gt;3,VLOOKUP(B47,'Cycle 3'!B:K,10,FALSE),0),0)+IFERROR(IF($B$3&gt;4,VLOOKUP(B47,'Cycle 4'!B:K,10,FALSE),0),0)+IFERROR(IF($B$3&gt;5,VLOOKUP(B47,'Cycle 5'!B:K,10,FALSE),0),0)+IFERROR(IF($B$3&gt;6,VLOOKUP(B47,'Cycle 6'!B:K,10,FALSE),0),0)+IFERROR(IF($B$3&gt;7,VLOOKUP(B47,'Cycle 7'!B:K,10,FALSE),0),0)+IFERROR(IF($B$3&gt;8,VLOOKUP(B47,'Cycle 8'!B:K,10,FALSE),0),0)+IFERROR(IF($B$3&gt;9,VLOOKUP(B47,'Cycle 9'!B:K,10,FALSE),0),0)+IFERROR(IF($B$3&gt;10,VLOOKUP(B47,'Cycle 10'!B:K,10,FALSE),0),0)+IFERROR(IF($B$3&gt;11,VLOOKUP(B47,'Cycle 11'!B:K,10,FALSE),0),0)&gt;0,1,0))</f>
        <v/>
      </c>
      <c r="I47" s="13" t="str">
        <f>IF(OR($B$3=1,J47=""),"",IFERROR(VLOOKUP(B47,'Cycle 1'!B:K,10,FALSE),0)+IFERROR(IF($B$3&gt;2,VLOOKUP(B47,'Cycle 2'!B:K,10,FALSE),0),0)+IFERROR(IF($B$3&gt;3,VLOOKUP(B47,'Cycle 3'!B:K,10,FALSE),0),0)+IFERROR(IF($B$3&gt;4,VLOOKUP(B47,'Cycle 4'!B:K,10,FALSE),0),0)+IFERROR(IF($B$3&gt;5,VLOOKUP(B47,'Cycle 5'!B:K,10,FALSE),0),0)+IFERROR(IF($B$3&gt;6,VLOOKUP(B47,'Cycle 6'!B:K,10,FALSE),0),0)+IFERROR(IF($B$3&gt;7,VLOOKUP(B47,'Cycle 7'!B:K,10,FALSE),0),0)+IFERROR(IF($B$3&gt;8,VLOOKUP(B47,'Cycle 8'!B:K,10,FALSE),0),0)+IFERROR(IF($B$3&gt;9,VLOOKUP(B47,'Cycle 9'!B:K,10,FALSE),0),0)+IFERROR(IF($B$3&gt;10,VLOOKUP(B47,'Cycle 10'!B:K,10,FALSE),0),0)+IFERROR(IF($B$3&gt;11,VLOOKUP(B47,'Cycle 11'!B:K,10,FALSE),0),0))</f>
        <v/>
      </c>
      <c r="J47" s="13" t="str">
        <f>IFERROR(IF(B47="","",IF(ROW($B$11)=ROW(B47),1,IF(ISERROR(VLOOKUP(B47,$B$11:B46,1,FALSE)),MAX($J$11:J46)+1,""))),"")</f>
        <v/>
      </c>
      <c r="K47" s="13" t="str">
        <f t="shared" si="1"/>
        <v/>
      </c>
      <c r="L47" s="238" t="str">
        <f>IF(L$7=L43,L46+1,IF($B47="","",MAX(L$10:L46)+1))</f>
        <v/>
      </c>
    </row>
    <row r="48" spans="1:12" x14ac:dyDescent="0.3">
      <c r="A48" s="166">
        <v>38</v>
      </c>
      <c r="B48" s="63"/>
      <c r="C48" s="1"/>
      <c r="D48" s="2"/>
      <c r="E48" s="2"/>
      <c r="F48" s="2"/>
      <c r="G48" s="66"/>
      <c r="H48" s="64" t="str">
        <f>IF(OR($B$3=1,J48=""),"",IF(IFERROR(VLOOKUP(B48,'Cycle 1'!B:K,10,FALSE),0)+IFERROR(IF($B$3&gt;2,VLOOKUP(B48,'Cycle 2'!B:K,10,FALSE),0),0)+IFERROR(IF($B$3&gt;3,VLOOKUP(B48,'Cycle 3'!B:K,10,FALSE),0),0)+IFERROR(IF($B$3&gt;4,VLOOKUP(B48,'Cycle 4'!B:K,10,FALSE),0),0)+IFERROR(IF($B$3&gt;5,VLOOKUP(B48,'Cycle 5'!B:K,10,FALSE),0),0)+IFERROR(IF($B$3&gt;6,VLOOKUP(B48,'Cycle 6'!B:K,10,FALSE),0),0)+IFERROR(IF($B$3&gt;7,VLOOKUP(B48,'Cycle 7'!B:K,10,FALSE),0),0)+IFERROR(IF($B$3&gt;8,VLOOKUP(B48,'Cycle 8'!B:K,10,FALSE),0),0)+IFERROR(IF($B$3&gt;9,VLOOKUP(B48,'Cycle 9'!B:K,10,FALSE),0),0)+IFERROR(IF($B$3&gt;10,VLOOKUP(B48,'Cycle 10'!B:K,10,FALSE),0),0)+IFERROR(IF($B$3&gt;11,VLOOKUP(B48,'Cycle 11'!B:K,10,FALSE),0),0)&gt;0,1,0))</f>
        <v/>
      </c>
      <c r="I48" s="13" t="str">
        <f>IF(OR($B$3=1,J48=""),"",IFERROR(VLOOKUP(B48,'Cycle 1'!B:K,10,FALSE),0)+IFERROR(IF($B$3&gt;2,VLOOKUP(B48,'Cycle 2'!B:K,10,FALSE),0),0)+IFERROR(IF($B$3&gt;3,VLOOKUP(B48,'Cycle 3'!B:K,10,FALSE),0),0)+IFERROR(IF($B$3&gt;4,VLOOKUP(B48,'Cycle 4'!B:K,10,FALSE),0),0)+IFERROR(IF($B$3&gt;5,VLOOKUP(B48,'Cycle 5'!B:K,10,FALSE),0),0)+IFERROR(IF($B$3&gt;6,VLOOKUP(B48,'Cycle 6'!B:K,10,FALSE),0),0)+IFERROR(IF($B$3&gt;7,VLOOKUP(B48,'Cycle 7'!B:K,10,FALSE),0),0)+IFERROR(IF($B$3&gt;8,VLOOKUP(B48,'Cycle 8'!B:K,10,FALSE),0),0)+IFERROR(IF($B$3&gt;9,VLOOKUP(B48,'Cycle 9'!B:K,10,FALSE),0),0)+IFERROR(IF($B$3&gt;10,VLOOKUP(B48,'Cycle 10'!B:K,10,FALSE),0),0)+IFERROR(IF($B$3&gt;11,VLOOKUP(B48,'Cycle 11'!B:K,10,FALSE),0),0))</f>
        <v/>
      </c>
      <c r="J48" s="13" t="str">
        <f>IFERROR(IF(B48="","",IF(ROW($B$11)=ROW(B48),1,IF(ISERROR(VLOOKUP(B48,$B$11:B47,1,FALSE)),MAX($J$11:J47)+1,""))),"")</f>
        <v/>
      </c>
      <c r="K48" s="13" t="str">
        <f t="shared" si="1"/>
        <v/>
      </c>
      <c r="L48" s="238" t="str">
        <f>IF(L$7=L44,L47+1,IF($B48="","",MAX(L$10:L47)+1))</f>
        <v/>
      </c>
    </row>
    <row r="49" spans="1:12" x14ac:dyDescent="0.3">
      <c r="A49" s="166">
        <v>39</v>
      </c>
      <c r="B49" s="63"/>
      <c r="C49" s="1"/>
      <c r="D49" s="2"/>
      <c r="E49" s="2"/>
      <c r="F49" s="2"/>
      <c r="G49" s="66"/>
      <c r="H49" s="64" t="str">
        <f>IF(OR($B$3=1,J49=""),"",IF(IFERROR(VLOOKUP(B49,'Cycle 1'!B:K,10,FALSE),0)+IFERROR(IF($B$3&gt;2,VLOOKUP(B49,'Cycle 2'!B:K,10,FALSE),0),0)+IFERROR(IF($B$3&gt;3,VLOOKUP(B49,'Cycle 3'!B:K,10,FALSE),0),0)+IFERROR(IF($B$3&gt;4,VLOOKUP(B49,'Cycle 4'!B:K,10,FALSE),0),0)+IFERROR(IF($B$3&gt;5,VLOOKUP(B49,'Cycle 5'!B:K,10,FALSE),0),0)+IFERROR(IF($B$3&gt;6,VLOOKUP(B49,'Cycle 6'!B:K,10,FALSE),0),0)+IFERROR(IF($B$3&gt;7,VLOOKUP(B49,'Cycle 7'!B:K,10,FALSE),0),0)+IFERROR(IF($B$3&gt;8,VLOOKUP(B49,'Cycle 8'!B:K,10,FALSE),0),0)+IFERROR(IF($B$3&gt;9,VLOOKUP(B49,'Cycle 9'!B:K,10,FALSE),0),0)+IFERROR(IF($B$3&gt;10,VLOOKUP(B49,'Cycle 10'!B:K,10,FALSE),0),0)+IFERROR(IF($B$3&gt;11,VLOOKUP(B49,'Cycle 11'!B:K,10,FALSE),0),0)&gt;0,1,0))</f>
        <v/>
      </c>
      <c r="I49" s="13" t="str">
        <f>IF(OR($B$3=1,J49=""),"",IFERROR(VLOOKUP(B49,'Cycle 1'!B:K,10,FALSE),0)+IFERROR(IF($B$3&gt;2,VLOOKUP(B49,'Cycle 2'!B:K,10,FALSE),0),0)+IFERROR(IF($B$3&gt;3,VLOOKUP(B49,'Cycle 3'!B:K,10,FALSE),0),0)+IFERROR(IF($B$3&gt;4,VLOOKUP(B49,'Cycle 4'!B:K,10,FALSE),0),0)+IFERROR(IF($B$3&gt;5,VLOOKUP(B49,'Cycle 5'!B:K,10,FALSE),0),0)+IFERROR(IF($B$3&gt;6,VLOOKUP(B49,'Cycle 6'!B:K,10,FALSE),0),0)+IFERROR(IF($B$3&gt;7,VLOOKUP(B49,'Cycle 7'!B:K,10,FALSE),0),0)+IFERROR(IF($B$3&gt;8,VLOOKUP(B49,'Cycle 8'!B:K,10,FALSE),0),0)+IFERROR(IF($B$3&gt;9,VLOOKUP(B49,'Cycle 9'!B:K,10,FALSE),0),0)+IFERROR(IF($B$3&gt;10,VLOOKUP(B49,'Cycle 10'!B:K,10,FALSE),0),0)+IFERROR(IF($B$3&gt;11,VLOOKUP(B49,'Cycle 11'!B:K,10,FALSE),0),0))</f>
        <v/>
      </c>
      <c r="J49" s="13" t="str">
        <f>IFERROR(IF(B49="","",IF(ROW($B$11)=ROW(B49),1,IF(ISERROR(VLOOKUP(B49,$B$11:B48,1,FALSE)),MAX($J$11:J48)+1,""))),"")</f>
        <v/>
      </c>
      <c r="K49" s="13" t="str">
        <f t="shared" si="1"/>
        <v/>
      </c>
      <c r="L49" s="238" t="str">
        <f>IF(L$7=L45,L48+1,IF($B49="","",MAX(L$10:L48)+1))</f>
        <v/>
      </c>
    </row>
    <row r="50" spans="1:12" x14ac:dyDescent="0.3">
      <c r="A50" s="166">
        <v>40</v>
      </c>
      <c r="B50" s="63"/>
      <c r="C50" s="1"/>
      <c r="D50" s="2"/>
      <c r="E50" s="2"/>
      <c r="F50" s="2"/>
      <c r="G50" s="66"/>
      <c r="H50" s="64" t="str">
        <f>IF(OR($B$3=1,J50=""),"",IF(IFERROR(VLOOKUP(B50,'Cycle 1'!B:K,10,FALSE),0)+IFERROR(IF($B$3&gt;2,VLOOKUP(B50,'Cycle 2'!B:K,10,FALSE),0),0)+IFERROR(IF($B$3&gt;3,VLOOKUP(B50,'Cycle 3'!B:K,10,FALSE),0),0)+IFERROR(IF($B$3&gt;4,VLOOKUP(B50,'Cycle 4'!B:K,10,FALSE),0),0)+IFERROR(IF($B$3&gt;5,VLOOKUP(B50,'Cycle 5'!B:K,10,FALSE),0),0)+IFERROR(IF($B$3&gt;6,VLOOKUP(B50,'Cycle 6'!B:K,10,FALSE),0),0)+IFERROR(IF($B$3&gt;7,VLOOKUP(B50,'Cycle 7'!B:K,10,FALSE),0),0)+IFERROR(IF($B$3&gt;8,VLOOKUP(B50,'Cycle 8'!B:K,10,FALSE),0),0)+IFERROR(IF($B$3&gt;9,VLOOKUP(B50,'Cycle 9'!B:K,10,FALSE),0),0)+IFERROR(IF($B$3&gt;10,VLOOKUP(B50,'Cycle 10'!B:K,10,FALSE),0),0)+IFERROR(IF($B$3&gt;11,VLOOKUP(B50,'Cycle 11'!B:K,10,FALSE),0),0)&gt;0,1,0))</f>
        <v/>
      </c>
      <c r="I50" s="13" t="str">
        <f>IF(OR($B$3=1,J50=""),"",IFERROR(VLOOKUP(B50,'Cycle 1'!B:K,10,FALSE),0)+IFERROR(IF($B$3&gt;2,VLOOKUP(B50,'Cycle 2'!B:K,10,FALSE),0),0)+IFERROR(IF($B$3&gt;3,VLOOKUP(B50,'Cycle 3'!B:K,10,FALSE),0),0)+IFERROR(IF($B$3&gt;4,VLOOKUP(B50,'Cycle 4'!B:K,10,FALSE),0),0)+IFERROR(IF($B$3&gt;5,VLOOKUP(B50,'Cycle 5'!B:K,10,FALSE),0),0)+IFERROR(IF($B$3&gt;6,VLOOKUP(B50,'Cycle 6'!B:K,10,FALSE),0),0)+IFERROR(IF($B$3&gt;7,VLOOKUP(B50,'Cycle 7'!B:K,10,FALSE),0),0)+IFERROR(IF($B$3&gt;8,VLOOKUP(B50,'Cycle 8'!B:K,10,FALSE),0),0)+IFERROR(IF($B$3&gt;9,VLOOKUP(B50,'Cycle 9'!B:K,10,FALSE),0),0)+IFERROR(IF($B$3&gt;10,VLOOKUP(B50,'Cycle 10'!B:K,10,FALSE),0),0)+IFERROR(IF($B$3&gt;11,VLOOKUP(B50,'Cycle 11'!B:K,10,FALSE),0),0))</f>
        <v/>
      </c>
      <c r="J50" s="13" t="str">
        <f>IFERROR(IF(B50="","",IF(ROW($B$11)=ROW(B50),1,IF(ISERROR(VLOOKUP(B50,$B$11:B49,1,FALSE)),MAX($J$11:J49)+1,""))),"")</f>
        <v/>
      </c>
      <c r="K50" s="13" t="str">
        <f t="shared" si="1"/>
        <v/>
      </c>
      <c r="L50" s="238" t="str">
        <f>IF(L$7=L46,L49+1,IF($B50="","",MAX(L$10:L49)+1))</f>
        <v/>
      </c>
    </row>
    <row r="51" spans="1:12" x14ac:dyDescent="0.3">
      <c r="A51" s="166">
        <v>41</v>
      </c>
      <c r="B51" s="63"/>
      <c r="C51" s="1"/>
      <c r="D51" s="2"/>
      <c r="E51" s="2"/>
      <c r="F51" s="2"/>
      <c r="G51" s="66"/>
      <c r="H51" s="64" t="str">
        <f>IF(OR($B$3=1,J51=""),"",IF(IFERROR(VLOOKUP(B51,'Cycle 1'!B:K,10,FALSE),0)+IFERROR(IF($B$3&gt;2,VLOOKUP(B51,'Cycle 2'!B:K,10,FALSE),0),0)+IFERROR(IF($B$3&gt;3,VLOOKUP(B51,'Cycle 3'!B:K,10,FALSE),0),0)+IFERROR(IF($B$3&gt;4,VLOOKUP(B51,'Cycle 4'!B:K,10,FALSE),0),0)+IFERROR(IF($B$3&gt;5,VLOOKUP(B51,'Cycle 5'!B:K,10,FALSE),0),0)+IFERROR(IF($B$3&gt;6,VLOOKUP(B51,'Cycle 6'!B:K,10,FALSE),0),0)+IFERROR(IF($B$3&gt;7,VLOOKUP(B51,'Cycle 7'!B:K,10,FALSE),0),0)+IFERROR(IF($B$3&gt;8,VLOOKUP(B51,'Cycle 8'!B:K,10,FALSE),0),0)+IFERROR(IF($B$3&gt;9,VLOOKUP(B51,'Cycle 9'!B:K,10,FALSE),0),0)+IFERROR(IF($B$3&gt;10,VLOOKUP(B51,'Cycle 10'!B:K,10,FALSE),0),0)+IFERROR(IF($B$3&gt;11,VLOOKUP(B51,'Cycle 11'!B:K,10,FALSE),0),0)&gt;0,1,0))</f>
        <v/>
      </c>
      <c r="I51" s="13" t="str">
        <f>IF(OR($B$3=1,J51=""),"",IFERROR(VLOOKUP(B51,'Cycle 1'!B:K,10,FALSE),0)+IFERROR(IF($B$3&gt;2,VLOOKUP(B51,'Cycle 2'!B:K,10,FALSE),0),0)+IFERROR(IF($B$3&gt;3,VLOOKUP(B51,'Cycle 3'!B:K,10,FALSE),0),0)+IFERROR(IF($B$3&gt;4,VLOOKUP(B51,'Cycle 4'!B:K,10,FALSE),0),0)+IFERROR(IF($B$3&gt;5,VLOOKUP(B51,'Cycle 5'!B:K,10,FALSE),0),0)+IFERROR(IF($B$3&gt;6,VLOOKUP(B51,'Cycle 6'!B:K,10,FALSE),0),0)+IFERROR(IF($B$3&gt;7,VLOOKUP(B51,'Cycle 7'!B:K,10,FALSE),0),0)+IFERROR(IF($B$3&gt;8,VLOOKUP(B51,'Cycle 8'!B:K,10,FALSE),0),0)+IFERROR(IF($B$3&gt;9,VLOOKUP(B51,'Cycle 9'!B:K,10,FALSE),0),0)+IFERROR(IF($B$3&gt;10,VLOOKUP(B51,'Cycle 10'!B:K,10,FALSE),0),0)+IFERROR(IF($B$3&gt;11,VLOOKUP(B51,'Cycle 11'!B:K,10,FALSE),0),0))</f>
        <v/>
      </c>
      <c r="J51" s="13" t="str">
        <f>IFERROR(IF(B51="","",IF(ROW($B$11)=ROW(B51),1,IF(ISERROR(VLOOKUP(B51,$B$11:B50,1,FALSE)),MAX($J$11:J50)+1,""))),"")</f>
        <v/>
      </c>
      <c r="K51" s="13" t="str">
        <f t="shared" si="1"/>
        <v/>
      </c>
      <c r="L51" s="238" t="str">
        <f>IF(L$7=L47,L50+1,IF($B51="","",MAX(L$10:L50)+1))</f>
        <v/>
      </c>
    </row>
    <row r="52" spans="1:12" x14ac:dyDescent="0.3">
      <c r="A52" s="166">
        <v>42</v>
      </c>
      <c r="B52" s="63"/>
      <c r="C52" s="1"/>
      <c r="D52" s="2"/>
      <c r="E52" s="2"/>
      <c r="F52" s="2"/>
      <c r="G52" s="66"/>
      <c r="H52" s="64" t="str">
        <f>IF(OR($B$3=1,J52=""),"",IF(IFERROR(VLOOKUP(B52,'Cycle 1'!B:K,10,FALSE),0)+IFERROR(IF($B$3&gt;2,VLOOKUP(B52,'Cycle 2'!B:K,10,FALSE),0),0)+IFERROR(IF($B$3&gt;3,VLOOKUP(B52,'Cycle 3'!B:K,10,FALSE),0),0)+IFERROR(IF($B$3&gt;4,VLOOKUP(B52,'Cycle 4'!B:K,10,FALSE),0),0)+IFERROR(IF($B$3&gt;5,VLOOKUP(B52,'Cycle 5'!B:K,10,FALSE),0),0)+IFERROR(IF($B$3&gt;6,VLOOKUP(B52,'Cycle 6'!B:K,10,FALSE),0),0)+IFERROR(IF($B$3&gt;7,VLOOKUP(B52,'Cycle 7'!B:K,10,FALSE),0),0)+IFERROR(IF($B$3&gt;8,VLOOKUP(B52,'Cycle 8'!B:K,10,FALSE),0),0)+IFERROR(IF($B$3&gt;9,VLOOKUP(B52,'Cycle 9'!B:K,10,FALSE),0),0)+IFERROR(IF($B$3&gt;10,VLOOKUP(B52,'Cycle 10'!B:K,10,FALSE),0),0)+IFERROR(IF($B$3&gt;11,VLOOKUP(B52,'Cycle 11'!B:K,10,FALSE),0),0)&gt;0,1,0))</f>
        <v/>
      </c>
      <c r="I52" s="13" t="str">
        <f>IF(OR($B$3=1,J52=""),"",IFERROR(VLOOKUP(B52,'Cycle 1'!B:K,10,FALSE),0)+IFERROR(IF($B$3&gt;2,VLOOKUP(B52,'Cycle 2'!B:K,10,FALSE),0),0)+IFERROR(IF($B$3&gt;3,VLOOKUP(B52,'Cycle 3'!B:K,10,FALSE),0),0)+IFERROR(IF($B$3&gt;4,VLOOKUP(B52,'Cycle 4'!B:K,10,FALSE),0),0)+IFERROR(IF($B$3&gt;5,VLOOKUP(B52,'Cycle 5'!B:K,10,FALSE),0),0)+IFERROR(IF($B$3&gt;6,VLOOKUP(B52,'Cycle 6'!B:K,10,FALSE),0),0)+IFERROR(IF($B$3&gt;7,VLOOKUP(B52,'Cycle 7'!B:K,10,FALSE),0),0)+IFERROR(IF($B$3&gt;8,VLOOKUP(B52,'Cycle 8'!B:K,10,FALSE),0),0)+IFERROR(IF($B$3&gt;9,VLOOKUP(B52,'Cycle 9'!B:K,10,FALSE),0),0)+IFERROR(IF($B$3&gt;10,VLOOKUP(B52,'Cycle 10'!B:K,10,FALSE),0),0)+IFERROR(IF($B$3&gt;11,VLOOKUP(B52,'Cycle 11'!B:K,10,FALSE),0),0))</f>
        <v/>
      </c>
      <c r="J52" s="13" t="str">
        <f>IFERROR(IF(B52="","",IF(ROW($B$11)=ROW(B52),1,IF(ISERROR(VLOOKUP(B52,$B$11:B51,1,FALSE)),MAX($J$11:J51)+1,""))),"")</f>
        <v/>
      </c>
      <c r="K52" s="13" t="str">
        <f t="shared" si="1"/>
        <v/>
      </c>
      <c r="L52" s="238" t="str">
        <f>IF(L$7=L48,L51+1,IF($B52="","",MAX(L$10:L51)+1))</f>
        <v/>
      </c>
    </row>
    <row r="53" spans="1:12" x14ac:dyDescent="0.3">
      <c r="A53" s="166">
        <v>43</v>
      </c>
      <c r="B53" s="63"/>
      <c r="C53" s="1"/>
      <c r="D53" s="2"/>
      <c r="E53" s="2"/>
      <c r="F53" s="2"/>
      <c r="G53" s="66"/>
      <c r="H53" s="64" t="str">
        <f>IF(OR($B$3=1,J53=""),"",IF(IFERROR(VLOOKUP(B53,'Cycle 1'!B:K,10,FALSE),0)+IFERROR(IF($B$3&gt;2,VLOOKUP(B53,'Cycle 2'!B:K,10,FALSE),0),0)+IFERROR(IF($B$3&gt;3,VLOOKUP(B53,'Cycle 3'!B:K,10,FALSE),0),0)+IFERROR(IF($B$3&gt;4,VLOOKUP(B53,'Cycle 4'!B:K,10,FALSE),0),0)+IFERROR(IF($B$3&gt;5,VLOOKUP(B53,'Cycle 5'!B:K,10,FALSE),0),0)+IFERROR(IF($B$3&gt;6,VLOOKUP(B53,'Cycle 6'!B:K,10,FALSE),0),0)+IFERROR(IF($B$3&gt;7,VLOOKUP(B53,'Cycle 7'!B:K,10,FALSE),0),0)+IFERROR(IF($B$3&gt;8,VLOOKUP(B53,'Cycle 8'!B:K,10,FALSE),0),0)+IFERROR(IF($B$3&gt;9,VLOOKUP(B53,'Cycle 9'!B:K,10,FALSE),0),0)+IFERROR(IF($B$3&gt;10,VLOOKUP(B53,'Cycle 10'!B:K,10,FALSE),0),0)+IFERROR(IF($B$3&gt;11,VLOOKUP(B53,'Cycle 11'!B:K,10,FALSE),0),0)&gt;0,1,0))</f>
        <v/>
      </c>
      <c r="I53" s="13" t="str">
        <f>IF(OR($B$3=1,J53=""),"",IFERROR(VLOOKUP(B53,'Cycle 1'!B:K,10,FALSE),0)+IFERROR(IF($B$3&gt;2,VLOOKUP(B53,'Cycle 2'!B:K,10,FALSE),0),0)+IFERROR(IF($B$3&gt;3,VLOOKUP(B53,'Cycle 3'!B:K,10,FALSE),0),0)+IFERROR(IF($B$3&gt;4,VLOOKUP(B53,'Cycle 4'!B:K,10,FALSE),0),0)+IFERROR(IF($B$3&gt;5,VLOOKUP(B53,'Cycle 5'!B:K,10,FALSE),0),0)+IFERROR(IF($B$3&gt;6,VLOOKUP(B53,'Cycle 6'!B:K,10,FALSE),0),0)+IFERROR(IF($B$3&gt;7,VLOOKUP(B53,'Cycle 7'!B:K,10,FALSE),0),0)+IFERROR(IF($B$3&gt;8,VLOOKUP(B53,'Cycle 8'!B:K,10,FALSE),0),0)+IFERROR(IF($B$3&gt;9,VLOOKUP(B53,'Cycle 9'!B:K,10,FALSE),0),0)+IFERROR(IF($B$3&gt;10,VLOOKUP(B53,'Cycle 10'!B:K,10,FALSE),0),0)+IFERROR(IF($B$3&gt;11,VLOOKUP(B53,'Cycle 11'!B:K,10,FALSE),0),0))</f>
        <v/>
      </c>
      <c r="J53" s="13" t="str">
        <f>IFERROR(IF(B53="","",IF(ROW($B$11)=ROW(B53),1,IF(ISERROR(VLOOKUP(B53,$B$11:B52,1,FALSE)),MAX($J$11:J52)+1,""))),"")</f>
        <v/>
      </c>
      <c r="K53" s="13" t="str">
        <f t="shared" si="1"/>
        <v/>
      </c>
      <c r="L53" s="238" t="str">
        <f>IF(L$7=L49,L52+1,IF($B53="","",MAX(L$10:L52)+1))</f>
        <v/>
      </c>
    </row>
    <row r="54" spans="1:12" x14ac:dyDescent="0.3">
      <c r="A54" s="166">
        <v>44</v>
      </c>
      <c r="B54" s="63"/>
      <c r="C54" s="1"/>
      <c r="D54" s="2"/>
      <c r="E54" s="2"/>
      <c r="F54" s="2"/>
      <c r="G54" s="66"/>
      <c r="H54" s="64" t="str">
        <f>IF(OR($B$3=1,J54=""),"",IF(IFERROR(VLOOKUP(B54,'Cycle 1'!B:K,10,FALSE),0)+IFERROR(IF($B$3&gt;2,VLOOKUP(B54,'Cycle 2'!B:K,10,FALSE),0),0)+IFERROR(IF($B$3&gt;3,VLOOKUP(B54,'Cycle 3'!B:K,10,FALSE),0),0)+IFERROR(IF($B$3&gt;4,VLOOKUP(B54,'Cycle 4'!B:K,10,FALSE),0),0)+IFERROR(IF($B$3&gt;5,VLOOKUP(B54,'Cycle 5'!B:K,10,FALSE),0),0)+IFERROR(IF($B$3&gt;6,VLOOKUP(B54,'Cycle 6'!B:K,10,FALSE),0),0)+IFERROR(IF($B$3&gt;7,VLOOKUP(B54,'Cycle 7'!B:K,10,FALSE),0),0)+IFERROR(IF($B$3&gt;8,VLOOKUP(B54,'Cycle 8'!B:K,10,FALSE),0),0)+IFERROR(IF($B$3&gt;9,VLOOKUP(B54,'Cycle 9'!B:K,10,FALSE),0),0)+IFERROR(IF($B$3&gt;10,VLOOKUP(B54,'Cycle 10'!B:K,10,FALSE),0),0)+IFERROR(IF($B$3&gt;11,VLOOKUP(B54,'Cycle 11'!B:K,10,FALSE),0),0)&gt;0,1,0))</f>
        <v/>
      </c>
      <c r="I54" s="13" t="str">
        <f>IF(OR($B$3=1,J54=""),"",IFERROR(VLOOKUP(B54,'Cycle 1'!B:K,10,FALSE),0)+IFERROR(IF($B$3&gt;2,VLOOKUP(B54,'Cycle 2'!B:K,10,FALSE),0),0)+IFERROR(IF($B$3&gt;3,VLOOKUP(B54,'Cycle 3'!B:K,10,FALSE),0),0)+IFERROR(IF($B$3&gt;4,VLOOKUP(B54,'Cycle 4'!B:K,10,FALSE),0),0)+IFERROR(IF($B$3&gt;5,VLOOKUP(B54,'Cycle 5'!B:K,10,FALSE),0),0)+IFERROR(IF($B$3&gt;6,VLOOKUP(B54,'Cycle 6'!B:K,10,FALSE),0),0)+IFERROR(IF($B$3&gt;7,VLOOKUP(B54,'Cycle 7'!B:K,10,FALSE),0),0)+IFERROR(IF($B$3&gt;8,VLOOKUP(B54,'Cycle 8'!B:K,10,FALSE),0),0)+IFERROR(IF($B$3&gt;9,VLOOKUP(B54,'Cycle 9'!B:K,10,FALSE),0),0)+IFERROR(IF($B$3&gt;10,VLOOKUP(B54,'Cycle 10'!B:K,10,FALSE),0),0)+IFERROR(IF($B$3&gt;11,VLOOKUP(B54,'Cycle 11'!B:K,10,FALSE),0),0))</f>
        <v/>
      </c>
      <c r="J54" s="13" t="str">
        <f>IFERROR(IF(B54="","",IF(ROW($B$11)=ROW(B54),1,IF(ISERROR(VLOOKUP(B54,$B$11:B53,1,FALSE)),MAX($J$11:J53)+1,""))),"")</f>
        <v/>
      </c>
      <c r="K54" s="13" t="str">
        <f t="shared" si="1"/>
        <v/>
      </c>
      <c r="L54" s="238" t="str">
        <f>IF(L$7=L50,L53+1,IF($B54="","",MAX(L$10:L53)+1))</f>
        <v/>
      </c>
    </row>
    <row r="55" spans="1:12" x14ac:dyDescent="0.3">
      <c r="A55" s="166">
        <v>45</v>
      </c>
      <c r="B55" s="63"/>
      <c r="C55" s="1"/>
      <c r="D55" s="2"/>
      <c r="E55" s="2"/>
      <c r="F55" s="2"/>
      <c r="G55" s="66"/>
      <c r="H55" s="64" t="str">
        <f>IF(OR($B$3=1,J55=""),"",IF(IFERROR(VLOOKUP(B55,'Cycle 1'!B:K,10,FALSE),0)+IFERROR(IF($B$3&gt;2,VLOOKUP(B55,'Cycle 2'!B:K,10,FALSE),0),0)+IFERROR(IF($B$3&gt;3,VLOOKUP(B55,'Cycle 3'!B:K,10,FALSE),0),0)+IFERROR(IF($B$3&gt;4,VLOOKUP(B55,'Cycle 4'!B:K,10,FALSE),0),0)+IFERROR(IF($B$3&gt;5,VLOOKUP(B55,'Cycle 5'!B:K,10,FALSE),0),0)+IFERROR(IF($B$3&gt;6,VLOOKUP(B55,'Cycle 6'!B:K,10,FALSE),0),0)+IFERROR(IF($B$3&gt;7,VLOOKUP(B55,'Cycle 7'!B:K,10,FALSE),0),0)+IFERROR(IF($B$3&gt;8,VLOOKUP(B55,'Cycle 8'!B:K,10,FALSE),0),0)+IFERROR(IF($B$3&gt;9,VLOOKUP(B55,'Cycle 9'!B:K,10,FALSE),0),0)+IFERROR(IF($B$3&gt;10,VLOOKUP(B55,'Cycle 10'!B:K,10,FALSE),0),0)+IFERROR(IF($B$3&gt;11,VLOOKUP(B55,'Cycle 11'!B:K,10,FALSE),0),0)&gt;0,1,0))</f>
        <v/>
      </c>
      <c r="I55" s="13" t="str">
        <f>IF(OR($B$3=1,J55=""),"",IFERROR(VLOOKUP(B55,'Cycle 1'!B:K,10,FALSE),0)+IFERROR(IF($B$3&gt;2,VLOOKUP(B55,'Cycle 2'!B:K,10,FALSE),0),0)+IFERROR(IF($B$3&gt;3,VLOOKUP(B55,'Cycle 3'!B:K,10,FALSE),0),0)+IFERROR(IF($B$3&gt;4,VLOOKUP(B55,'Cycle 4'!B:K,10,FALSE),0),0)+IFERROR(IF($B$3&gt;5,VLOOKUP(B55,'Cycle 5'!B:K,10,FALSE),0),0)+IFERROR(IF($B$3&gt;6,VLOOKUP(B55,'Cycle 6'!B:K,10,FALSE),0),0)+IFERROR(IF($B$3&gt;7,VLOOKUP(B55,'Cycle 7'!B:K,10,FALSE),0),0)+IFERROR(IF($B$3&gt;8,VLOOKUP(B55,'Cycle 8'!B:K,10,FALSE),0),0)+IFERROR(IF($B$3&gt;9,VLOOKUP(B55,'Cycle 9'!B:K,10,FALSE),0),0)+IFERROR(IF($B$3&gt;10,VLOOKUP(B55,'Cycle 10'!B:K,10,FALSE),0),0)+IFERROR(IF($B$3&gt;11,VLOOKUP(B55,'Cycle 11'!B:K,10,FALSE),0),0))</f>
        <v/>
      </c>
      <c r="J55" s="13" t="str">
        <f>IFERROR(IF(B55="","",IF(ROW($B$11)=ROW(B55),1,IF(ISERROR(VLOOKUP(B55,$B$11:B54,1,FALSE)),MAX($J$11:J54)+1,""))),"")</f>
        <v/>
      </c>
      <c r="K55" s="13" t="str">
        <f t="shared" si="1"/>
        <v/>
      </c>
      <c r="L55" s="238" t="str">
        <f>IF(L$7=L51,L54+1,IF($B55="","",MAX(L$10:L54)+1))</f>
        <v/>
      </c>
    </row>
    <row r="56" spans="1:12" x14ac:dyDescent="0.3">
      <c r="A56" s="166">
        <v>46</v>
      </c>
      <c r="B56" s="63"/>
      <c r="C56" s="1"/>
      <c r="D56" s="2"/>
      <c r="E56" s="2"/>
      <c r="F56" s="2"/>
      <c r="G56" s="66"/>
      <c r="H56" s="64" t="str">
        <f>IF(OR($B$3=1,J56=""),"",IF(IFERROR(VLOOKUP(B56,'Cycle 1'!B:K,10,FALSE),0)+IFERROR(IF($B$3&gt;2,VLOOKUP(B56,'Cycle 2'!B:K,10,FALSE),0),0)+IFERROR(IF($B$3&gt;3,VLOOKUP(B56,'Cycle 3'!B:K,10,FALSE),0),0)+IFERROR(IF($B$3&gt;4,VLOOKUP(B56,'Cycle 4'!B:K,10,FALSE),0),0)+IFERROR(IF($B$3&gt;5,VLOOKUP(B56,'Cycle 5'!B:K,10,FALSE),0),0)+IFERROR(IF($B$3&gt;6,VLOOKUP(B56,'Cycle 6'!B:K,10,FALSE),0),0)+IFERROR(IF($B$3&gt;7,VLOOKUP(B56,'Cycle 7'!B:K,10,FALSE),0),0)+IFERROR(IF($B$3&gt;8,VLOOKUP(B56,'Cycle 8'!B:K,10,FALSE),0),0)+IFERROR(IF($B$3&gt;9,VLOOKUP(B56,'Cycle 9'!B:K,10,FALSE),0),0)+IFERROR(IF($B$3&gt;10,VLOOKUP(B56,'Cycle 10'!B:K,10,FALSE),0),0)+IFERROR(IF($B$3&gt;11,VLOOKUP(B56,'Cycle 11'!B:K,10,FALSE),0),0)&gt;0,1,0))</f>
        <v/>
      </c>
      <c r="I56" s="13" t="str">
        <f>IF(OR($B$3=1,J56=""),"",IFERROR(VLOOKUP(B56,'Cycle 1'!B:K,10,FALSE),0)+IFERROR(IF($B$3&gt;2,VLOOKUP(B56,'Cycle 2'!B:K,10,FALSE),0),0)+IFERROR(IF($B$3&gt;3,VLOOKUP(B56,'Cycle 3'!B:K,10,FALSE),0),0)+IFERROR(IF($B$3&gt;4,VLOOKUP(B56,'Cycle 4'!B:K,10,FALSE),0),0)+IFERROR(IF($B$3&gt;5,VLOOKUP(B56,'Cycle 5'!B:K,10,FALSE),0),0)+IFERROR(IF($B$3&gt;6,VLOOKUP(B56,'Cycle 6'!B:K,10,FALSE),0),0)+IFERROR(IF($B$3&gt;7,VLOOKUP(B56,'Cycle 7'!B:K,10,FALSE),0),0)+IFERROR(IF($B$3&gt;8,VLOOKUP(B56,'Cycle 8'!B:K,10,FALSE),0),0)+IFERROR(IF($B$3&gt;9,VLOOKUP(B56,'Cycle 9'!B:K,10,FALSE),0),0)+IFERROR(IF($B$3&gt;10,VLOOKUP(B56,'Cycle 10'!B:K,10,FALSE),0),0)+IFERROR(IF($B$3&gt;11,VLOOKUP(B56,'Cycle 11'!B:K,10,FALSE),0),0))</f>
        <v/>
      </c>
      <c r="J56" s="13" t="str">
        <f>IFERROR(IF(B56="","",IF(ROW($B$11)=ROW(B56),1,IF(ISERROR(VLOOKUP(B56,$B$11:B55,1,FALSE)),MAX($J$11:J55)+1,""))),"")</f>
        <v/>
      </c>
      <c r="K56" s="13" t="str">
        <f t="shared" si="1"/>
        <v/>
      </c>
      <c r="L56" s="238" t="str">
        <f>IF(L$7=L52,L55+1,IF($B56="","",MAX(L$10:L55)+1))</f>
        <v/>
      </c>
    </row>
    <row r="57" spans="1:12" x14ac:dyDescent="0.3">
      <c r="A57" s="166">
        <v>47</v>
      </c>
      <c r="B57" s="63"/>
      <c r="C57" s="1"/>
      <c r="D57" s="2"/>
      <c r="E57" s="2"/>
      <c r="F57" s="2"/>
      <c r="G57" s="66"/>
      <c r="H57" s="64" t="str">
        <f>IF(OR($B$3=1,J57=""),"",IF(IFERROR(VLOOKUP(B57,'Cycle 1'!B:K,10,FALSE),0)+IFERROR(IF($B$3&gt;2,VLOOKUP(B57,'Cycle 2'!B:K,10,FALSE),0),0)+IFERROR(IF($B$3&gt;3,VLOOKUP(B57,'Cycle 3'!B:K,10,FALSE),0),0)+IFERROR(IF($B$3&gt;4,VLOOKUP(B57,'Cycle 4'!B:K,10,FALSE),0),0)+IFERROR(IF($B$3&gt;5,VLOOKUP(B57,'Cycle 5'!B:K,10,FALSE),0),0)+IFERROR(IF($B$3&gt;6,VLOOKUP(B57,'Cycle 6'!B:K,10,FALSE),0),0)+IFERROR(IF($B$3&gt;7,VLOOKUP(B57,'Cycle 7'!B:K,10,FALSE),0),0)+IFERROR(IF($B$3&gt;8,VLOOKUP(B57,'Cycle 8'!B:K,10,FALSE),0),0)+IFERROR(IF($B$3&gt;9,VLOOKUP(B57,'Cycle 9'!B:K,10,FALSE),0),0)+IFERROR(IF($B$3&gt;10,VLOOKUP(B57,'Cycle 10'!B:K,10,FALSE),0),0)+IFERROR(IF($B$3&gt;11,VLOOKUP(B57,'Cycle 11'!B:K,10,FALSE),0),0)&gt;0,1,0))</f>
        <v/>
      </c>
      <c r="I57" s="13" t="str">
        <f>IF(OR($B$3=1,J57=""),"",IFERROR(VLOOKUP(B57,'Cycle 1'!B:K,10,FALSE),0)+IFERROR(IF($B$3&gt;2,VLOOKUP(B57,'Cycle 2'!B:K,10,FALSE),0),0)+IFERROR(IF($B$3&gt;3,VLOOKUP(B57,'Cycle 3'!B:K,10,FALSE),0),0)+IFERROR(IF($B$3&gt;4,VLOOKUP(B57,'Cycle 4'!B:K,10,FALSE),0),0)+IFERROR(IF($B$3&gt;5,VLOOKUP(B57,'Cycle 5'!B:K,10,FALSE),0),0)+IFERROR(IF($B$3&gt;6,VLOOKUP(B57,'Cycle 6'!B:K,10,FALSE),0),0)+IFERROR(IF($B$3&gt;7,VLOOKUP(B57,'Cycle 7'!B:K,10,FALSE),0),0)+IFERROR(IF($B$3&gt;8,VLOOKUP(B57,'Cycle 8'!B:K,10,FALSE),0),0)+IFERROR(IF($B$3&gt;9,VLOOKUP(B57,'Cycle 9'!B:K,10,FALSE),0),0)+IFERROR(IF($B$3&gt;10,VLOOKUP(B57,'Cycle 10'!B:K,10,FALSE),0),0)+IFERROR(IF($B$3&gt;11,VLOOKUP(B57,'Cycle 11'!B:K,10,FALSE),0),0))</f>
        <v/>
      </c>
      <c r="J57" s="13" t="str">
        <f>IFERROR(IF(B57="","",IF(ROW($B$11)=ROW(B57),1,IF(ISERROR(VLOOKUP(B57,$B$11:B56,1,FALSE)),MAX($J$11:J56)+1,""))),"")</f>
        <v/>
      </c>
      <c r="K57" s="13" t="str">
        <f t="shared" si="1"/>
        <v/>
      </c>
      <c r="L57" s="238" t="str">
        <f>IF(L$7=L53,L56+1,IF($B57="","",MAX(L$10:L56)+1))</f>
        <v/>
      </c>
    </row>
    <row r="58" spans="1:12" x14ac:dyDescent="0.3">
      <c r="A58" s="166">
        <v>48</v>
      </c>
      <c r="B58" s="63"/>
      <c r="C58" s="1"/>
      <c r="D58" s="2"/>
      <c r="E58" s="2"/>
      <c r="F58" s="2"/>
      <c r="G58" s="66"/>
      <c r="H58" s="64" t="str">
        <f>IF(OR($B$3=1,J58=""),"",IF(IFERROR(VLOOKUP(B58,'Cycle 1'!B:K,10,FALSE),0)+IFERROR(IF($B$3&gt;2,VLOOKUP(B58,'Cycle 2'!B:K,10,FALSE),0),0)+IFERROR(IF($B$3&gt;3,VLOOKUP(B58,'Cycle 3'!B:K,10,FALSE),0),0)+IFERROR(IF($B$3&gt;4,VLOOKUP(B58,'Cycle 4'!B:K,10,FALSE),0),0)+IFERROR(IF($B$3&gt;5,VLOOKUP(B58,'Cycle 5'!B:K,10,FALSE),0),0)+IFERROR(IF($B$3&gt;6,VLOOKUP(B58,'Cycle 6'!B:K,10,FALSE),0),0)+IFERROR(IF($B$3&gt;7,VLOOKUP(B58,'Cycle 7'!B:K,10,FALSE),0),0)+IFERROR(IF($B$3&gt;8,VLOOKUP(B58,'Cycle 8'!B:K,10,FALSE),0),0)+IFERROR(IF($B$3&gt;9,VLOOKUP(B58,'Cycle 9'!B:K,10,FALSE),0),0)+IFERROR(IF($B$3&gt;10,VLOOKUP(B58,'Cycle 10'!B:K,10,FALSE),0),0)+IFERROR(IF($B$3&gt;11,VLOOKUP(B58,'Cycle 11'!B:K,10,FALSE),0),0)&gt;0,1,0))</f>
        <v/>
      </c>
      <c r="I58" s="13" t="str">
        <f>IF(OR($B$3=1,J58=""),"",IFERROR(VLOOKUP(B58,'Cycle 1'!B:K,10,FALSE),0)+IFERROR(IF($B$3&gt;2,VLOOKUP(B58,'Cycle 2'!B:K,10,FALSE),0),0)+IFERROR(IF($B$3&gt;3,VLOOKUP(B58,'Cycle 3'!B:K,10,FALSE),0),0)+IFERROR(IF($B$3&gt;4,VLOOKUP(B58,'Cycle 4'!B:K,10,FALSE),0),0)+IFERROR(IF($B$3&gt;5,VLOOKUP(B58,'Cycle 5'!B:K,10,FALSE),0),0)+IFERROR(IF($B$3&gt;6,VLOOKUP(B58,'Cycle 6'!B:K,10,FALSE),0),0)+IFERROR(IF($B$3&gt;7,VLOOKUP(B58,'Cycle 7'!B:K,10,FALSE),0),0)+IFERROR(IF($B$3&gt;8,VLOOKUP(B58,'Cycle 8'!B:K,10,FALSE),0),0)+IFERROR(IF($B$3&gt;9,VLOOKUP(B58,'Cycle 9'!B:K,10,FALSE),0),0)+IFERROR(IF($B$3&gt;10,VLOOKUP(B58,'Cycle 10'!B:K,10,FALSE),0),0)+IFERROR(IF($B$3&gt;11,VLOOKUP(B58,'Cycle 11'!B:K,10,FALSE),0),0))</f>
        <v/>
      </c>
      <c r="J58" s="13" t="str">
        <f>IFERROR(IF(B58="","",IF(ROW($B$11)=ROW(B58),1,IF(ISERROR(VLOOKUP(B58,$B$11:B57,1,FALSE)),MAX($J$11:J57)+1,""))),"")</f>
        <v/>
      </c>
      <c r="K58" s="13" t="str">
        <f t="shared" si="1"/>
        <v/>
      </c>
      <c r="L58" s="238" t="str">
        <f>IF(L$7=L54,L57+1,IF($B58="","",MAX(L$10:L57)+1))</f>
        <v/>
      </c>
    </row>
    <row r="59" spans="1:12" x14ac:dyDescent="0.3">
      <c r="A59" s="166">
        <v>49</v>
      </c>
      <c r="B59" s="63"/>
      <c r="C59" s="1"/>
      <c r="D59" s="2"/>
      <c r="E59" s="2"/>
      <c r="F59" s="2"/>
      <c r="G59" s="66"/>
      <c r="H59" s="64" t="str">
        <f>IF(OR($B$3=1,J59=""),"",IF(IFERROR(VLOOKUP(B59,'Cycle 1'!B:K,10,FALSE),0)+IFERROR(IF($B$3&gt;2,VLOOKUP(B59,'Cycle 2'!B:K,10,FALSE),0),0)+IFERROR(IF($B$3&gt;3,VLOOKUP(B59,'Cycle 3'!B:K,10,FALSE),0),0)+IFERROR(IF($B$3&gt;4,VLOOKUP(B59,'Cycle 4'!B:K,10,FALSE),0),0)+IFERROR(IF($B$3&gt;5,VLOOKUP(B59,'Cycle 5'!B:K,10,FALSE),0),0)+IFERROR(IF($B$3&gt;6,VLOOKUP(B59,'Cycle 6'!B:K,10,FALSE),0),0)+IFERROR(IF($B$3&gt;7,VLOOKUP(B59,'Cycle 7'!B:K,10,FALSE),0),0)+IFERROR(IF($B$3&gt;8,VLOOKUP(B59,'Cycle 8'!B:K,10,FALSE),0),0)+IFERROR(IF($B$3&gt;9,VLOOKUP(B59,'Cycle 9'!B:K,10,FALSE),0),0)+IFERROR(IF($B$3&gt;10,VLOOKUP(B59,'Cycle 10'!B:K,10,FALSE),0),0)+IFERROR(IF($B$3&gt;11,VLOOKUP(B59,'Cycle 11'!B:K,10,FALSE),0),0)&gt;0,1,0))</f>
        <v/>
      </c>
      <c r="I59" s="13" t="str">
        <f>IF(OR($B$3=1,J59=""),"",IFERROR(VLOOKUP(B59,'Cycle 1'!B:K,10,FALSE),0)+IFERROR(IF($B$3&gt;2,VLOOKUP(B59,'Cycle 2'!B:K,10,FALSE),0),0)+IFERROR(IF($B$3&gt;3,VLOOKUP(B59,'Cycle 3'!B:K,10,FALSE),0),0)+IFERROR(IF($B$3&gt;4,VLOOKUP(B59,'Cycle 4'!B:K,10,FALSE),0),0)+IFERROR(IF($B$3&gt;5,VLOOKUP(B59,'Cycle 5'!B:K,10,FALSE),0),0)+IFERROR(IF($B$3&gt;6,VLOOKUP(B59,'Cycle 6'!B:K,10,FALSE),0),0)+IFERROR(IF($B$3&gt;7,VLOOKUP(B59,'Cycle 7'!B:K,10,FALSE),0),0)+IFERROR(IF($B$3&gt;8,VLOOKUP(B59,'Cycle 8'!B:K,10,FALSE),0),0)+IFERROR(IF($B$3&gt;9,VLOOKUP(B59,'Cycle 9'!B:K,10,FALSE),0),0)+IFERROR(IF($B$3&gt;10,VLOOKUP(B59,'Cycle 10'!B:K,10,FALSE),0),0)+IFERROR(IF($B$3&gt;11,VLOOKUP(B59,'Cycle 11'!B:K,10,FALSE),0),0))</f>
        <v/>
      </c>
      <c r="J59" s="13" t="str">
        <f>IFERROR(IF(B59="","",IF(ROW($B$11)=ROW(B59),1,IF(ISERROR(VLOOKUP(B59,$B$11:B58,1,FALSE)),MAX($J$11:J58)+1,""))),"")</f>
        <v/>
      </c>
      <c r="K59" s="13" t="str">
        <f t="shared" si="1"/>
        <v/>
      </c>
      <c r="L59" s="238" t="str">
        <f>IF(L$7=L55,L58+1,IF($B59="","",MAX(L$10:L58)+1))</f>
        <v/>
      </c>
    </row>
    <row r="60" spans="1:12" x14ac:dyDescent="0.3">
      <c r="A60" s="166">
        <v>50</v>
      </c>
      <c r="B60" s="239"/>
      <c r="C60" s="204"/>
      <c r="D60" s="205"/>
      <c r="E60" s="205"/>
      <c r="F60" s="205"/>
      <c r="G60" s="262"/>
      <c r="H60" s="64" t="str">
        <f>IF(OR($B$3=1,J60=""),"",IF(IFERROR(VLOOKUP(B60,'Cycle 1'!B:K,10,FALSE),0)+IFERROR(IF($B$3&gt;2,VLOOKUP(B60,'Cycle 2'!B:K,10,FALSE),0),0)+IFERROR(IF($B$3&gt;3,VLOOKUP(B60,'Cycle 3'!B:K,10,FALSE),0),0)+IFERROR(IF($B$3&gt;4,VLOOKUP(B60,'Cycle 4'!B:K,10,FALSE),0),0)+IFERROR(IF($B$3&gt;5,VLOOKUP(B60,'Cycle 5'!B:K,10,FALSE),0),0)+IFERROR(IF($B$3&gt;6,VLOOKUP(B60,'Cycle 6'!B:K,10,FALSE),0),0)+IFERROR(IF($B$3&gt;7,VLOOKUP(B60,'Cycle 7'!B:K,10,FALSE),0),0)+IFERROR(IF($B$3&gt;8,VLOOKUP(B60,'Cycle 8'!B:K,10,FALSE),0),0)+IFERROR(IF($B$3&gt;9,VLOOKUP(B60,'Cycle 9'!B:K,10,FALSE),0),0)+IFERROR(IF($B$3&gt;10,VLOOKUP(B60,'Cycle 10'!B:K,10,FALSE),0),0)+IFERROR(IF($B$3&gt;11,VLOOKUP(B60,'Cycle 11'!B:K,10,FALSE),0),0)&gt;0,1,0))</f>
        <v/>
      </c>
      <c r="I60" s="13" t="str">
        <f>IF(OR($B$3=1,J60=""),"",IFERROR(VLOOKUP(B60,'Cycle 1'!B:K,10,FALSE),0)+IFERROR(IF($B$3&gt;2,VLOOKUP(B60,'Cycle 2'!B:K,10,FALSE),0),0)+IFERROR(IF($B$3&gt;3,VLOOKUP(B60,'Cycle 3'!B:K,10,FALSE),0),0)+IFERROR(IF($B$3&gt;4,VLOOKUP(B60,'Cycle 4'!B:K,10,FALSE),0),0)+IFERROR(IF($B$3&gt;5,VLOOKUP(B60,'Cycle 5'!B:K,10,FALSE),0),0)+IFERROR(IF($B$3&gt;6,VLOOKUP(B60,'Cycle 6'!B:K,10,FALSE),0),0)+IFERROR(IF($B$3&gt;7,VLOOKUP(B60,'Cycle 7'!B:K,10,FALSE),0),0)+IFERROR(IF($B$3&gt;8,VLOOKUP(B60,'Cycle 8'!B:K,10,FALSE),0),0)+IFERROR(IF($B$3&gt;9,VLOOKUP(B60,'Cycle 9'!B:K,10,FALSE),0),0)+IFERROR(IF($B$3&gt;10,VLOOKUP(B60,'Cycle 10'!B:K,10,FALSE),0),0)+IFERROR(IF($B$3&gt;11,VLOOKUP(B60,'Cycle 11'!B:K,10,FALSE),0),0))</f>
        <v/>
      </c>
      <c r="J60" s="13" t="str">
        <f>IFERROR(IF(B60="","",IF(ROW($B$11)=ROW(B60),1,IF(ISERROR(VLOOKUP(B60,$B$11:B59,1,FALSE)),MAX($J$11:J59)+1,""))),"")</f>
        <v/>
      </c>
      <c r="K60" s="13" t="str">
        <f t="shared" ref="K60:K76" si="2">IFERROR(IF(J60="","",IF(COUNTIFS($B$11:$B$500,$B60,$G$11:$G$500,"Yes")&gt;=1,1,0)),"")</f>
        <v/>
      </c>
      <c r="L60" s="238" t="str">
        <f>IF(L$7=L56,L59+1,IF($B60="","",MAX(L$10:L59)+1))</f>
        <v/>
      </c>
    </row>
    <row r="61" spans="1:12" x14ac:dyDescent="0.3">
      <c r="A61" s="166">
        <v>51</v>
      </c>
      <c r="B61" s="63"/>
      <c r="C61" s="1"/>
      <c r="D61" s="2"/>
      <c r="E61" s="2"/>
      <c r="F61" s="2"/>
      <c r="G61" s="66"/>
      <c r="H61" s="64" t="str">
        <f>IF(OR($B$3=1,J61=""),"",IF(IFERROR(VLOOKUP(B61,'Cycle 1'!B:K,10,FALSE),0)+IFERROR(IF($B$3&gt;2,VLOOKUP(B61,'Cycle 2'!B:K,10,FALSE),0),0)+IFERROR(IF($B$3&gt;3,VLOOKUP(B61,'Cycle 3'!B:K,10,FALSE),0),0)+IFERROR(IF($B$3&gt;4,VLOOKUP(B61,'Cycle 4'!B:K,10,FALSE),0),0)+IFERROR(IF($B$3&gt;5,VLOOKUP(B61,'Cycle 5'!B:K,10,FALSE),0),0)+IFERROR(IF($B$3&gt;6,VLOOKUP(B61,'Cycle 6'!B:K,10,FALSE),0),0)+IFERROR(IF($B$3&gt;7,VLOOKUP(B61,'Cycle 7'!B:K,10,FALSE),0),0)+IFERROR(IF($B$3&gt;8,VLOOKUP(B61,'Cycle 8'!B:K,10,FALSE),0),0)+IFERROR(IF($B$3&gt;9,VLOOKUP(B61,'Cycle 9'!B:K,10,FALSE),0),0)+IFERROR(IF($B$3&gt;10,VLOOKUP(B61,'Cycle 10'!B:K,10,FALSE),0),0)+IFERROR(IF($B$3&gt;11,VLOOKUP(B61,'Cycle 11'!B:K,10,FALSE),0),0)&gt;0,1,0))</f>
        <v/>
      </c>
      <c r="I61" s="13" t="str">
        <f>IF(OR($B$3=1,J61=""),"",IFERROR(VLOOKUP(B61,'Cycle 1'!B:K,10,FALSE),0)+IFERROR(IF($B$3&gt;2,VLOOKUP(B61,'Cycle 2'!B:K,10,FALSE),0),0)+IFERROR(IF($B$3&gt;3,VLOOKUP(B61,'Cycle 3'!B:K,10,FALSE),0),0)+IFERROR(IF($B$3&gt;4,VLOOKUP(B61,'Cycle 4'!B:K,10,FALSE),0),0)+IFERROR(IF($B$3&gt;5,VLOOKUP(B61,'Cycle 5'!B:K,10,FALSE),0),0)+IFERROR(IF($B$3&gt;6,VLOOKUP(B61,'Cycle 6'!B:K,10,FALSE),0),0)+IFERROR(IF($B$3&gt;7,VLOOKUP(B61,'Cycle 7'!B:K,10,FALSE),0),0)+IFERROR(IF($B$3&gt;8,VLOOKUP(B61,'Cycle 8'!B:K,10,FALSE),0),0)+IFERROR(IF($B$3&gt;9,VLOOKUP(B61,'Cycle 9'!B:K,10,FALSE),0),0)+IFERROR(IF($B$3&gt;10,VLOOKUP(B61,'Cycle 10'!B:K,10,FALSE),0),0)+IFERROR(IF($B$3&gt;11,VLOOKUP(B61,'Cycle 11'!B:K,10,FALSE),0),0))</f>
        <v/>
      </c>
      <c r="J61" s="13" t="str">
        <f>IFERROR(IF(B61="","",IF(ROW($B$11)=ROW(B61),1,IF(ISERROR(VLOOKUP(B61,$B$11:B60,1,FALSE)),MAX($J$11:J60)+1,""))),"")</f>
        <v/>
      </c>
      <c r="K61" s="13" t="str">
        <f t="shared" si="2"/>
        <v/>
      </c>
      <c r="L61" s="238" t="str">
        <f>IF(L$7=L57,L60+1,IF($B61="","",MAX(L$10:L60)+1))</f>
        <v/>
      </c>
    </row>
    <row r="62" spans="1:12" x14ac:dyDescent="0.3">
      <c r="A62" s="166">
        <v>52</v>
      </c>
      <c r="B62" s="239"/>
      <c r="C62" s="204"/>
      <c r="D62" s="205"/>
      <c r="E62" s="205"/>
      <c r="F62" s="205"/>
      <c r="G62" s="262"/>
      <c r="H62" s="64" t="str">
        <f>IF(OR($B$3=1,J62=""),"",IF(IFERROR(VLOOKUP(B62,'Cycle 1'!B:K,10,FALSE),0)+IFERROR(IF($B$3&gt;2,VLOOKUP(B62,'Cycle 2'!B:K,10,FALSE),0),0)+IFERROR(IF($B$3&gt;3,VLOOKUP(B62,'Cycle 3'!B:K,10,FALSE),0),0)+IFERROR(IF($B$3&gt;4,VLOOKUP(B62,'Cycle 4'!B:K,10,FALSE),0),0)+IFERROR(IF($B$3&gt;5,VLOOKUP(B62,'Cycle 5'!B:K,10,FALSE),0),0)+IFERROR(IF($B$3&gt;6,VLOOKUP(B62,'Cycle 6'!B:K,10,FALSE),0),0)+IFERROR(IF($B$3&gt;7,VLOOKUP(B62,'Cycle 7'!B:K,10,FALSE),0),0)+IFERROR(IF($B$3&gt;8,VLOOKUP(B62,'Cycle 8'!B:K,10,FALSE),0),0)+IFERROR(IF($B$3&gt;9,VLOOKUP(B62,'Cycle 9'!B:K,10,FALSE),0),0)+IFERROR(IF($B$3&gt;10,VLOOKUP(B62,'Cycle 10'!B:K,10,FALSE),0),0)+IFERROR(IF($B$3&gt;11,VLOOKUP(B62,'Cycle 11'!B:K,10,FALSE),0),0)&gt;0,1,0))</f>
        <v/>
      </c>
      <c r="I62" s="13" t="str">
        <f>IF(OR($B$3=1,J62=""),"",IFERROR(VLOOKUP(B62,'Cycle 1'!B:K,10,FALSE),0)+IFERROR(IF($B$3&gt;2,VLOOKUP(B62,'Cycle 2'!B:K,10,FALSE),0),0)+IFERROR(IF($B$3&gt;3,VLOOKUP(B62,'Cycle 3'!B:K,10,FALSE),0),0)+IFERROR(IF($B$3&gt;4,VLOOKUP(B62,'Cycle 4'!B:K,10,FALSE),0),0)+IFERROR(IF($B$3&gt;5,VLOOKUP(B62,'Cycle 5'!B:K,10,FALSE),0),0)+IFERROR(IF($B$3&gt;6,VLOOKUP(B62,'Cycle 6'!B:K,10,FALSE),0),0)+IFERROR(IF($B$3&gt;7,VLOOKUP(B62,'Cycle 7'!B:K,10,FALSE),0),0)+IFERROR(IF($B$3&gt;8,VLOOKUP(B62,'Cycle 8'!B:K,10,FALSE),0),0)+IFERROR(IF($B$3&gt;9,VLOOKUP(B62,'Cycle 9'!B:K,10,FALSE),0),0)+IFERROR(IF($B$3&gt;10,VLOOKUP(B62,'Cycle 10'!B:K,10,FALSE),0),0)+IFERROR(IF($B$3&gt;11,VLOOKUP(B62,'Cycle 11'!B:K,10,FALSE),0),0))</f>
        <v/>
      </c>
      <c r="J62" s="13" t="str">
        <f>IFERROR(IF(B62="","",IF(ROW($B$11)=ROW(B62),1,IF(ISERROR(VLOOKUP(B62,$B$11:B61,1,FALSE)),MAX($J$11:J61)+1,""))),"")</f>
        <v/>
      </c>
      <c r="K62" s="13" t="str">
        <f t="shared" si="2"/>
        <v/>
      </c>
      <c r="L62" s="238" t="str">
        <f>IF(L$7=L58,L61+1,IF($B62="","",MAX(L$10:L61)+1))</f>
        <v/>
      </c>
    </row>
    <row r="63" spans="1:12" x14ac:dyDescent="0.3">
      <c r="A63" s="166">
        <v>53</v>
      </c>
      <c r="B63" s="63"/>
      <c r="C63" s="1"/>
      <c r="D63" s="2"/>
      <c r="E63" s="2"/>
      <c r="F63" s="2"/>
      <c r="G63" s="66"/>
      <c r="H63" s="64" t="str">
        <f>IF(OR($B$3=1,J63=""),"",IF(IFERROR(VLOOKUP(B63,'Cycle 1'!B:K,10,FALSE),0)+IFERROR(IF($B$3&gt;2,VLOOKUP(B63,'Cycle 2'!B:K,10,FALSE),0),0)+IFERROR(IF($B$3&gt;3,VLOOKUP(B63,'Cycle 3'!B:K,10,FALSE),0),0)+IFERROR(IF($B$3&gt;4,VLOOKUP(B63,'Cycle 4'!B:K,10,FALSE),0),0)+IFERROR(IF($B$3&gt;5,VLOOKUP(B63,'Cycle 5'!B:K,10,FALSE),0),0)+IFERROR(IF($B$3&gt;6,VLOOKUP(B63,'Cycle 6'!B:K,10,FALSE),0),0)+IFERROR(IF($B$3&gt;7,VLOOKUP(B63,'Cycle 7'!B:K,10,FALSE),0),0)+IFERROR(IF($B$3&gt;8,VLOOKUP(B63,'Cycle 8'!B:K,10,FALSE),0),0)+IFERROR(IF($B$3&gt;9,VLOOKUP(B63,'Cycle 9'!B:K,10,FALSE),0),0)+IFERROR(IF($B$3&gt;10,VLOOKUP(B63,'Cycle 10'!B:K,10,FALSE),0),0)+IFERROR(IF($B$3&gt;11,VLOOKUP(B63,'Cycle 11'!B:K,10,FALSE),0),0)&gt;0,1,0))</f>
        <v/>
      </c>
      <c r="I63" s="13" t="str">
        <f>IF(OR($B$3=1,J63=""),"",IFERROR(VLOOKUP(B63,'Cycle 1'!B:K,10,FALSE),0)+IFERROR(IF($B$3&gt;2,VLOOKUP(B63,'Cycle 2'!B:K,10,FALSE),0),0)+IFERROR(IF($B$3&gt;3,VLOOKUP(B63,'Cycle 3'!B:K,10,FALSE),0),0)+IFERROR(IF($B$3&gt;4,VLOOKUP(B63,'Cycle 4'!B:K,10,FALSE),0),0)+IFERROR(IF($B$3&gt;5,VLOOKUP(B63,'Cycle 5'!B:K,10,FALSE),0),0)+IFERROR(IF($B$3&gt;6,VLOOKUP(B63,'Cycle 6'!B:K,10,FALSE),0),0)+IFERROR(IF($B$3&gt;7,VLOOKUP(B63,'Cycle 7'!B:K,10,FALSE),0),0)+IFERROR(IF($B$3&gt;8,VLOOKUP(B63,'Cycle 8'!B:K,10,FALSE),0),0)+IFERROR(IF($B$3&gt;9,VLOOKUP(B63,'Cycle 9'!B:K,10,FALSE),0),0)+IFERROR(IF($B$3&gt;10,VLOOKUP(B63,'Cycle 10'!B:K,10,FALSE),0),0)+IFERROR(IF($B$3&gt;11,VLOOKUP(B63,'Cycle 11'!B:K,10,FALSE),0),0))</f>
        <v/>
      </c>
      <c r="J63" s="13" t="str">
        <f>IFERROR(IF(B63="","",IF(ROW($B$11)=ROW(B63),1,IF(ISERROR(VLOOKUP(B63,$B$11:B62,1,FALSE)),MAX($J$11:J62)+1,""))),"")</f>
        <v/>
      </c>
      <c r="K63" s="13" t="str">
        <f t="shared" si="2"/>
        <v/>
      </c>
      <c r="L63" s="238" t="str">
        <f>IF(L$7=L59,L62+1,IF($B63="","",MAX(L$10:L62)+1))</f>
        <v/>
      </c>
    </row>
    <row r="64" spans="1:12" x14ac:dyDescent="0.3">
      <c r="A64" s="166">
        <v>54</v>
      </c>
      <c r="B64" s="239"/>
      <c r="C64" s="204"/>
      <c r="D64" s="205"/>
      <c r="E64" s="205"/>
      <c r="F64" s="205"/>
      <c r="G64" s="262"/>
      <c r="H64" s="64" t="str">
        <f>IF(OR($B$3=1,J64=""),"",IF(IFERROR(VLOOKUP(B64,'Cycle 1'!B:K,10,FALSE),0)+IFERROR(IF($B$3&gt;2,VLOOKUP(B64,'Cycle 2'!B:K,10,FALSE),0),0)+IFERROR(IF($B$3&gt;3,VLOOKUP(B64,'Cycle 3'!B:K,10,FALSE),0),0)+IFERROR(IF($B$3&gt;4,VLOOKUP(B64,'Cycle 4'!B:K,10,FALSE),0),0)+IFERROR(IF($B$3&gt;5,VLOOKUP(B64,'Cycle 5'!B:K,10,FALSE),0),0)+IFERROR(IF($B$3&gt;6,VLOOKUP(B64,'Cycle 6'!B:K,10,FALSE),0),0)+IFERROR(IF($B$3&gt;7,VLOOKUP(B64,'Cycle 7'!B:K,10,FALSE),0),0)+IFERROR(IF($B$3&gt;8,VLOOKUP(B64,'Cycle 8'!B:K,10,FALSE),0),0)+IFERROR(IF($B$3&gt;9,VLOOKUP(B64,'Cycle 9'!B:K,10,FALSE),0),0)+IFERROR(IF($B$3&gt;10,VLOOKUP(B64,'Cycle 10'!B:K,10,FALSE),0),0)+IFERROR(IF($B$3&gt;11,VLOOKUP(B64,'Cycle 11'!B:K,10,FALSE),0),0)&gt;0,1,0))</f>
        <v/>
      </c>
      <c r="I64" s="13" t="str">
        <f>IF(OR($B$3=1,J64=""),"",IFERROR(VLOOKUP(B64,'Cycle 1'!B:K,10,FALSE),0)+IFERROR(IF($B$3&gt;2,VLOOKUP(B64,'Cycle 2'!B:K,10,FALSE),0),0)+IFERROR(IF($B$3&gt;3,VLOOKUP(B64,'Cycle 3'!B:K,10,FALSE),0),0)+IFERROR(IF($B$3&gt;4,VLOOKUP(B64,'Cycle 4'!B:K,10,FALSE),0),0)+IFERROR(IF($B$3&gt;5,VLOOKUP(B64,'Cycle 5'!B:K,10,FALSE),0),0)+IFERROR(IF($B$3&gt;6,VLOOKUP(B64,'Cycle 6'!B:K,10,FALSE),0),0)+IFERROR(IF($B$3&gt;7,VLOOKUP(B64,'Cycle 7'!B:K,10,FALSE),0),0)+IFERROR(IF($B$3&gt;8,VLOOKUP(B64,'Cycle 8'!B:K,10,FALSE),0),0)+IFERROR(IF($B$3&gt;9,VLOOKUP(B64,'Cycle 9'!B:K,10,FALSE),0),0)+IFERROR(IF($B$3&gt;10,VLOOKUP(B64,'Cycle 10'!B:K,10,FALSE),0),0)+IFERROR(IF($B$3&gt;11,VLOOKUP(B64,'Cycle 11'!B:K,10,FALSE),0),0))</f>
        <v/>
      </c>
      <c r="J64" s="13" t="str">
        <f>IFERROR(IF(B64="","",IF(ROW($B$11)=ROW(B64),1,IF(ISERROR(VLOOKUP(B64,$B$11:B63,1,FALSE)),MAX($J$11:J63)+1,""))),"")</f>
        <v/>
      </c>
      <c r="K64" s="13" t="str">
        <f t="shared" si="2"/>
        <v/>
      </c>
      <c r="L64" s="238" t="str">
        <f>IF(L$7=L60,L63+1,IF($B64="","",MAX(L$10:L63)+1))</f>
        <v/>
      </c>
    </row>
    <row r="65" spans="1:12" x14ac:dyDescent="0.3">
      <c r="A65" s="166">
        <v>55</v>
      </c>
      <c r="B65" s="63"/>
      <c r="C65" s="1"/>
      <c r="D65" s="2"/>
      <c r="E65" s="2"/>
      <c r="F65" s="2"/>
      <c r="G65" s="66"/>
      <c r="H65" s="64" t="str">
        <f>IF(OR($B$3=1,J65=""),"",IF(IFERROR(VLOOKUP(B65,'Cycle 1'!B:K,10,FALSE),0)+IFERROR(IF($B$3&gt;2,VLOOKUP(B65,'Cycle 2'!B:K,10,FALSE),0),0)+IFERROR(IF($B$3&gt;3,VLOOKUP(B65,'Cycle 3'!B:K,10,FALSE),0),0)+IFERROR(IF($B$3&gt;4,VLOOKUP(B65,'Cycle 4'!B:K,10,FALSE),0),0)+IFERROR(IF($B$3&gt;5,VLOOKUP(B65,'Cycle 5'!B:K,10,FALSE),0),0)+IFERROR(IF($B$3&gt;6,VLOOKUP(B65,'Cycle 6'!B:K,10,FALSE),0),0)+IFERROR(IF($B$3&gt;7,VLOOKUP(B65,'Cycle 7'!B:K,10,FALSE),0),0)+IFERROR(IF($B$3&gt;8,VLOOKUP(B65,'Cycle 8'!B:K,10,FALSE),0),0)+IFERROR(IF($B$3&gt;9,VLOOKUP(B65,'Cycle 9'!B:K,10,FALSE),0),0)+IFERROR(IF($B$3&gt;10,VLOOKUP(B65,'Cycle 10'!B:K,10,FALSE),0),0)+IFERROR(IF($B$3&gt;11,VLOOKUP(B65,'Cycle 11'!B:K,10,FALSE),0),0)&gt;0,1,0))</f>
        <v/>
      </c>
      <c r="I65" s="13" t="str">
        <f>IF(OR($B$3=1,J65=""),"",IFERROR(VLOOKUP(B65,'Cycle 1'!B:K,10,FALSE),0)+IFERROR(IF($B$3&gt;2,VLOOKUP(B65,'Cycle 2'!B:K,10,FALSE),0),0)+IFERROR(IF($B$3&gt;3,VLOOKUP(B65,'Cycle 3'!B:K,10,FALSE),0),0)+IFERROR(IF($B$3&gt;4,VLOOKUP(B65,'Cycle 4'!B:K,10,FALSE),0),0)+IFERROR(IF($B$3&gt;5,VLOOKUP(B65,'Cycle 5'!B:K,10,FALSE),0),0)+IFERROR(IF($B$3&gt;6,VLOOKUP(B65,'Cycle 6'!B:K,10,FALSE),0),0)+IFERROR(IF($B$3&gt;7,VLOOKUP(B65,'Cycle 7'!B:K,10,FALSE),0),0)+IFERROR(IF($B$3&gt;8,VLOOKUP(B65,'Cycle 8'!B:K,10,FALSE),0),0)+IFERROR(IF($B$3&gt;9,VLOOKUP(B65,'Cycle 9'!B:K,10,FALSE),0),0)+IFERROR(IF($B$3&gt;10,VLOOKUP(B65,'Cycle 10'!B:K,10,FALSE),0),0)+IFERROR(IF($B$3&gt;11,VLOOKUP(B65,'Cycle 11'!B:K,10,FALSE),0),0))</f>
        <v/>
      </c>
      <c r="J65" s="13" t="str">
        <f>IFERROR(IF(B65="","",IF(ROW($B$11)=ROW(B65),1,IF(ISERROR(VLOOKUP(B65,$B$11:B64,1,FALSE)),MAX($J$11:J64)+1,""))),"")</f>
        <v/>
      </c>
      <c r="K65" s="13" t="str">
        <f t="shared" si="2"/>
        <v/>
      </c>
      <c r="L65" s="238" t="str">
        <f>IF(L$7=L61,L64+1,IF($B65="","",MAX(L$10:L64)+1))</f>
        <v/>
      </c>
    </row>
    <row r="66" spans="1:12" x14ac:dyDescent="0.3">
      <c r="A66" s="166">
        <v>56</v>
      </c>
      <c r="B66" s="239"/>
      <c r="C66" s="204"/>
      <c r="D66" s="205"/>
      <c r="E66" s="205"/>
      <c r="F66" s="205"/>
      <c r="G66" s="262"/>
      <c r="H66" s="64" t="str">
        <f>IF(OR($B$3=1,J66=""),"",IF(IFERROR(VLOOKUP(B66,'Cycle 1'!B:K,10,FALSE),0)+IFERROR(IF($B$3&gt;2,VLOOKUP(B66,'Cycle 2'!B:K,10,FALSE),0),0)+IFERROR(IF($B$3&gt;3,VLOOKUP(B66,'Cycle 3'!B:K,10,FALSE),0),0)+IFERROR(IF($B$3&gt;4,VLOOKUP(B66,'Cycle 4'!B:K,10,FALSE),0),0)+IFERROR(IF($B$3&gt;5,VLOOKUP(B66,'Cycle 5'!B:K,10,FALSE),0),0)+IFERROR(IF($B$3&gt;6,VLOOKUP(B66,'Cycle 6'!B:K,10,FALSE),0),0)+IFERROR(IF($B$3&gt;7,VLOOKUP(B66,'Cycle 7'!B:K,10,FALSE),0),0)+IFERROR(IF($B$3&gt;8,VLOOKUP(B66,'Cycle 8'!B:K,10,FALSE),0),0)+IFERROR(IF($B$3&gt;9,VLOOKUP(B66,'Cycle 9'!B:K,10,FALSE),0),0)+IFERROR(IF($B$3&gt;10,VLOOKUP(B66,'Cycle 10'!B:K,10,FALSE),0),0)+IFERROR(IF($B$3&gt;11,VLOOKUP(B66,'Cycle 11'!B:K,10,FALSE),0),0)&gt;0,1,0))</f>
        <v/>
      </c>
      <c r="I66" s="13" t="str">
        <f>IF(OR($B$3=1,J66=""),"",IFERROR(VLOOKUP(B66,'Cycle 1'!B:K,10,FALSE),0)+IFERROR(IF($B$3&gt;2,VLOOKUP(B66,'Cycle 2'!B:K,10,FALSE),0),0)+IFERROR(IF($B$3&gt;3,VLOOKUP(B66,'Cycle 3'!B:K,10,FALSE),0),0)+IFERROR(IF($B$3&gt;4,VLOOKUP(B66,'Cycle 4'!B:K,10,FALSE),0),0)+IFERROR(IF($B$3&gt;5,VLOOKUP(B66,'Cycle 5'!B:K,10,FALSE),0),0)+IFERROR(IF($B$3&gt;6,VLOOKUP(B66,'Cycle 6'!B:K,10,FALSE),0),0)+IFERROR(IF($B$3&gt;7,VLOOKUP(B66,'Cycle 7'!B:K,10,FALSE),0),0)+IFERROR(IF($B$3&gt;8,VLOOKUP(B66,'Cycle 8'!B:K,10,FALSE),0),0)+IFERROR(IF($B$3&gt;9,VLOOKUP(B66,'Cycle 9'!B:K,10,FALSE),0),0)+IFERROR(IF($B$3&gt;10,VLOOKUP(B66,'Cycle 10'!B:K,10,FALSE),0),0)+IFERROR(IF($B$3&gt;11,VLOOKUP(B66,'Cycle 11'!B:K,10,FALSE),0),0))</f>
        <v/>
      </c>
      <c r="J66" s="13" t="str">
        <f>IFERROR(IF(B66="","",IF(ROW($B$11)=ROW(B66),1,IF(ISERROR(VLOOKUP(B66,$B$11:B65,1,FALSE)),MAX($J$11:J65)+1,""))),"")</f>
        <v/>
      </c>
      <c r="K66" s="13" t="str">
        <f t="shared" si="2"/>
        <v/>
      </c>
      <c r="L66" s="238" t="str">
        <f>IF(L$7=L62,L65+1,IF($B66="","",MAX(L$10:L65)+1))</f>
        <v/>
      </c>
    </row>
    <row r="67" spans="1:12" x14ac:dyDescent="0.3">
      <c r="A67" s="166">
        <v>57</v>
      </c>
      <c r="B67" s="63"/>
      <c r="C67" s="1"/>
      <c r="D67" s="2"/>
      <c r="E67" s="2"/>
      <c r="F67" s="2"/>
      <c r="G67" s="66"/>
      <c r="H67" s="64" t="str">
        <f>IF(OR($B$3=1,J67=""),"",IF(IFERROR(VLOOKUP(B67,'Cycle 1'!B:K,10,FALSE),0)+IFERROR(IF($B$3&gt;2,VLOOKUP(B67,'Cycle 2'!B:K,10,FALSE),0),0)+IFERROR(IF($B$3&gt;3,VLOOKUP(B67,'Cycle 3'!B:K,10,FALSE),0),0)+IFERROR(IF($B$3&gt;4,VLOOKUP(B67,'Cycle 4'!B:K,10,FALSE),0),0)+IFERROR(IF($B$3&gt;5,VLOOKUP(B67,'Cycle 5'!B:K,10,FALSE),0),0)+IFERROR(IF($B$3&gt;6,VLOOKUP(B67,'Cycle 6'!B:K,10,FALSE),0),0)+IFERROR(IF($B$3&gt;7,VLOOKUP(B67,'Cycle 7'!B:K,10,FALSE),0),0)+IFERROR(IF($B$3&gt;8,VLOOKUP(B67,'Cycle 8'!B:K,10,FALSE),0),0)+IFERROR(IF($B$3&gt;9,VLOOKUP(B67,'Cycle 9'!B:K,10,FALSE),0),0)+IFERROR(IF($B$3&gt;10,VLOOKUP(B67,'Cycle 10'!B:K,10,FALSE),0),0)+IFERROR(IF($B$3&gt;11,VLOOKUP(B67,'Cycle 11'!B:K,10,FALSE),0),0)&gt;0,1,0))</f>
        <v/>
      </c>
      <c r="I67" s="13" t="str">
        <f>IF(OR($B$3=1,J67=""),"",IFERROR(VLOOKUP(B67,'Cycle 1'!B:K,10,FALSE),0)+IFERROR(IF($B$3&gt;2,VLOOKUP(B67,'Cycle 2'!B:K,10,FALSE),0),0)+IFERROR(IF($B$3&gt;3,VLOOKUP(B67,'Cycle 3'!B:K,10,FALSE),0),0)+IFERROR(IF($B$3&gt;4,VLOOKUP(B67,'Cycle 4'!B:K,10,FALSE),0),0)+IFERROR(IF($B$3&gt;5,VLOOKUP(B67,'Cycle 5'!B:K,10,FALSE),0),0)+IFERROR(IF($B$3&gt;6,VLOOKUP(B67,'Cycle 6'!B:K,10,FALSE),0),0)+IFERROR(IF($B$3&gt;7,VLOOKUP(B67,'Cycle 7'!B:K,10,FALSE),0),0)+IFERROR(IF($B$3&gt;8,VLOOKUP(B67,'Cycle 8'!B:K,10,FALSE),0),0)+IFERROR(IF($B$3&gt;9,VLOOKUP(B67,'Cycle 9'!B:K,10,FALSE),0),0)+IFERROR(IF($B$3&gt;10,VLOOKUP(B67,'Cycle 10'!B:K,10,FALSE),0),0)+IFERROR(IF($B$3&gt;11,VLOOKUP(B67,'Cycle 11'!B:K,10,FALSE),0),0))</f>
        <v/>
      </c>
      <c r="J67" s="13" t="str">
        <f>IFERROR(IF(B67="","",IF(ROW($B$11)=ROW(B67),1,IF(ISERROR(VLOOKUP(B67,$B$11:B66,1,FALSE)),MAX($J$11:J66)+1,""))),"")</f>
        <v/>
      </c>
      <c r="K67" s="13" t="str">
        <f t="shared" si="2"/>
        <v/>
      </c>
      <c r="L67" s="238" t="str">
        <f>IF(L$7=L63,L66+1,IF($B67="","",MAX(L$10:L66)+1))</f>
        <v/>
      </c>
    </row>
    <row r="68" spans="1:12" x14ac:dyDescent="0.3">
      <c r="A68" s="166">
        <v>58</v>
      </c>
      <c r="B68" s="239"/>
      <c r="C68" s="204"/>
      <c r="D68" s="205"/>
      <c r="E68" s="205"/>
      <c r="F68" s="205"/>
      <c r="G68" s="262"/>
      <c r="H68" s="64" t="str">
        <f>IF(OR($B$3=1,J68=""),"",IF(IFERROR(VLOOKUP(B68,'Cycle 1'!B:K,10,FALSE),0)+IFERROR(IF($B$3&gt;2,VLOOKUP(B68,'Cycle 2'!B:K,10,FALSE),0),0)+IFERROR(IF($B$3&gt;3,VLOOKUP(B68,'Cycle 3'!B:K,10,FALSE),0),0)+IFERROR(IF($B$3&gt;4,VLOOKUP(B68,'Cycle 4'!B:K,10,FALSE),0),0)+IFERROR(IF($B$3&gt;5,VLOOKUP(B68,'Cycle 5'!B:K,10,FALSE),0),0)+IFERROR(IF($B$3&gt;6,VLOOKUP(B68,'Cycle 6'!B:K,10,FALSE),0),0)+IFERROR(IF($B$3&gt;7,VLOOKUP(B68,'Cycle 7'!B:K,10,FALSE),0),0)+IFERROR(IF($B$3&gt;8,VLOOKUP(B68,'Cycle 8'!B:K,10,FALSE),0),0)+IFERROR(IF($B$3&gt;9,VLOOKUP(B68,'Cycle 9'!B:K,10,FALSE),0),0)+IFERROR(IF($B$3&gt;10,VLOOKUP(B68,'Cycle 10'!B:K,10,FALSE),0),0)+IFERROR(IF($B$3&gt;11,VLOOKUP(B68,'Cycle 11'!B:K,10,FALSE),0),0)&gt;0,1,0))</f>
        <v/>
      </c>
      <c r="I68" s="13" t="str">
        <f>IF(OR($B$3=1,J68=""),"",IFERROR(VLOOKUP(B68,'Cycle 1'!B:K,10,FALSE),0)+IFERROR(IF($B$3&gt;2,VLOOKUP(B68,'Cycle 2'!B:K,10,FALSE),0),0)+IFERROR(IF($B$3&gt;3,VLOOKUP(B68,'Cycle 3'!B:K,10,FALSE),0),0)+IFERROR(IF($B$3&gt;4,VLOOKUP(B68,'Cycle 4'!B:K,10,FALSE),0),0)+IFERROR(IF($B$3&gt;5,VLOOKUP(B68,'Cycle 5'!B:K,10,FALSE),0),0)+IFERROR(IF($B$3&gt;6,VLOOKUP(B68,'Cycle 6'!B:K,10,FALSE),0),0)+IFERROR(IF($B$3&gt;7,VLOOKUP(B68,'Cycle 7'!B:K,10,FALSE),0),0)+IFERROR(IF($B$3&gt;8,VLOOKUP(B68,'Cycle 8'!B:K,10,FALSE),0),0)+IFERROR(IF($B$3&gt;9,VLOOKUP(B68,'Cycle 9'!B:K,10,FALSE),0),0)+IFERROR(IF($B$3&gt;10,VLOOKUP(B68,'Cycle 10'!B:K,10,FALSE),0),0)+IFERROR(IF($B$3&gt;11,VLOOKUP(B68,'Cycle 11'!B:K,10,FALSE),0),0))</f>
        <v/>
      </c>
      <c r="J68" s="13" t="str">
        <f>IFERROR(IF(B68="","",IF(ROW($B$11)=ROW(B68),1,IF(ISERROR(VLOOKUP(B68,$B$11:B67,1,FALSE)),MAX($J$11:J67)+1,""))),"")</f>
        <v/>
      </c>
      <c r="K68" s="13" t="str">
        <f t="shared" si="2"/>
        <v/>
      </c>
      <c r="L68" s="238" t="str">
        <f>IF(L$7=L64,L67+1,IF($B68="","",MAX(L$10:L67)+1))</f>
        <v/>
      </c>
    </row>
    <row r="69" spans="1:12" x14ac:dyDescent="0.3">
      <c r="A69" s="166">
        <v>59</v>
      </c>
      <c r="B69" s="63"/>
      <c r="C69" s="1"/>
      <c r="D69" s="2"/>
      <c r="E69" s="2"/>
      <c r="F69" s="2"/>
      <c r="G69" s="66"/>
      <c r="H69" s="64" t="str">
        <f>IF(OR($B$3=1,J69=""),"",IF(IFERROR(VLOOKUP(B69,'Cycle 1'!B:K,10,FALSE),0)+IFERROR(IF($B$3&gt;2,VLOOKUP(B69,'Cycle 2'!B:K,10,FALSE),0),0)+IFERROR(IF($B$3&gt;3,VLOOKUP(B69,'Cycle 3'!B:K,10,FALSE),0),0)+IFERROR(IF($B$3&gt;4,VLOOKUP(B69,'Cycle 4'!B:K,10,FALSE),0),0)+IFERROR(IF($B$3&gt;5,VLOOKUP(B69,'Cycle 5'!B:K,10,FALSE),0),0)+IFERROR(IF($B$3&gt;6,VLOOKUP(B69,'Cycle 6'!B:K,10,FALSE),0),0)+IFERROR(IF($B$3&gt;7,VLOOKUP(B69,'Cycle 7'!B:K,10,FALSE),0),0)+IFERROR(IF($B$3&gt;8,VLOOKUP(B69,'Cycle 8'!B:K,10,FALSE),0),0)+IFERROR(IF($B$3&gt;9,VLOOKUP(B69,'Cycle 9'!B:K,10,FALSE),0),0)+IFERROR(IF($B$3&gt;10,VLOOKUP(B69,'Cycle 10'!B:K,10,FALSE),0),0)+IFERROR(IF($B$3&gt;11,VLOOKUP(B69,'Cycle 11'!B:K,10,FALSE),0),0)&gt;0,1,0))</f>
        <v/>
      </c>
      <c r="I69" s="13" t="str">
        <f>IF(OR($B$3=1,J69=""),"",IFERROR(VLOOKUP(B69,'Cycle 1'!B:K,10,FALSE),0)+IFERROR(IF($B$3&gt;2,VLOOKUP(B69,'Cycle 2'!B:K,10,FALSE),0),0)+IFERROR(IF($B$3&gt;3,VLOOKUP(B69,'Cycle 3'!B:K,10,FALSE),0),0)+IFERROR(IF($B$3&gt;4,VLOOKUP(B69,'Cycle 4'!B:K,10,FALSE),0),0)+IFERROR(IF($B$3&gt;5,VLOOKUP(B69,'Cycle 5'!B:K,10,FALSE),0),0)+IFERROR(IF($B$3&gt;6,VLOOKUP(B69,'Cycle 6'!B:K,10,FALSE),0),0)+IFERROR(IF($B$3&gt;7,VLOOKUP(B69,'Cycle 7'!B:K,10,FALSE),0),0)+IFERROR(IF($B$3&gt;8,VLOOKUP(B69,'Cycle 8'!B:K,10,FALSE),0),0)+IFERROR(IF($B$3&gt;9,VLOOKUP(B69,'Cycle 9'!B:K,10,FALSE),0),0)+IFERROR(IF($B$3&gt;10,VLOOKUP(B69,'Cycle 10'!B:K,10,FALSE),0),0)+IFERROR(IF($B$3&gt;11,VLOOKUP(B69,'Cycle 11'!B:K,10,FALSE),0),0))</f>
        <v/>
      </c>
      <c r="J69" s="13" t="str">
        <f>IFERROR(IF(B69="","",IF(ROW($B$11)=ROW(B69),1,IF(ISERROR(VLOOKUP(B69,$B$11:B68,1,FALSE)),MAX($J$11:J68)+1,""))),"")</f>
        <v/>
      </c>
      <c r="K69" s="13" t="str">
        <f t="shared" si="2"/>
        <v/>
      </c>
      <c r="L69" s="238" t="str">
        <f>IF(L$7=L65,L68+1,IF($B69="","",MAX(L$10:L68)+1))</f>
        <v/>
      </c>
    </row>
    <row r="70" spans="1:12" x14ac:dyDescent="0.3">
      <c r="A70" s="166">
        <v>60</v>
      </c>
      <c r="B70" s="239"/>
      <c r="C70" s="204"/>
      <c r="D70" s="205"/>
      <c r="E70" s="205"/>
      <c r="F70" s="205"/>
      <c r="G70" s="262"/>
      <c r="H70" s="64" t="str">
        <f>IF(OR($B$3=1,J70=""),"",IF(IFERROR(VLOOKUP(B70,'Cycle 1'!B:K,10,FALSE),0)+IFERROR(IF($B$3&gt;2,VLOOKUP(B70,'Cycle 2'!B:K,10,FALSE),0),0)+IFERROR(IF($B$3&gt;3,VLOOKUP(B70,'Cycle 3'!B:K,10,FALSE),0),0)+IFERROR(IF($B$3&gt;4,VLOOKUP(B70,'Cycle 4'!B:K,10,FALSE),0),0)+IFERROR(IF($B$3&gt;5,VLOOKUP(B70,'Cycle 5'!B:K,10,FALSE),0),0)+IFERROR(IF($B$3&gt;6,VLOOKUP(B70,'Cycle 6'!B:K,10,FALSE),0),0)+IFERROR(IF($B$3&gt;7,VLOOKUP(B70,'Cycle 7'!B:K,10,FALSE),0),0)+IFERROR(IF($B$3&gt;8,VLOOKUP(B70,'Cycle 8'!B:K,10,FALSE),0),0)+IFERROR(IF($B$3&gt;9,VLOOKUP(B70,'Cycle 9'!B:K,10,FALSE),0),0)+IFERROR(IF($B$3&gt;10,VLOOKUP(B70,'Cycle 10'!B:K,10,FALSE),0),0)+IFERROR(IF($B$3&gt;11,VLOOKUP(B70,'Cycle 11'!B:K,10,FALSE),0),0)&gt;0,1,0))</f>
        <v/>
      </c>
      <c r="I70" s="13" t="str">
        <f>IF(OR($B$3=1,J70=""),"",IFERROR(VLOOKUP(B70,'Cycle 1'!B:K,10,FALSE),0)+IFERROR(IF($B$3&gt;2,VLOOKUP(B70,'Cycle 2'!B:K,10,FALSE),0),0)+IFERROR(IF($B$3&gt;3,VLOOKUP(B70,'Cycle 3'!B:K,10,FALSE),0),0)+IFERROR(IF($B$3&gt;4,VLOOKUP(B70,'Cycle 4'!B:K,10,FALSE),0),0)+IFERROR(IF($B$3&gt;5,VLOOKUP(B70,'Cycle 5'!B:K,10,FALSE),0),0)+IFERROR(IF($B$3&gt;6,VLOOKUP(B70,'Cycle 6'!B:K,10,FALSE),0),0)+IFERROR(IF($B$3&gt;7,VLOOKUP(B70,'Cycle 7'!B:K,10,FALSE),0),0)+IFERROR(IF($B$3&gt;8,VLOOKUP(B70,'Cycle 8'!B:K,10,FALSE),0),0)+IFERROR(IF($B$3&gt;9,VLOOKUP(B70,'Cycle 9'!B:K,10,FALSE),0),0)+IFERROR(IF($B$3&gt;10,VLOOKUP(B70,'Cycle 10'!B:K,10,FALSE),0),0)+IFERROR(IF($B$3&gt;11,VLOOKUP(B70,'Cycle 11'!B:K,10,FALSE),0),0))</f>
        <v/>
      </c>
      <c r="J70" s="13" t="str">
        <f>IFERROR(IF(B70="","",IF(ROW($B$11)=ROW(B70),1,IF(ISERROR(VLOOKUP(B70,$B$11:B69,1,FALSE)),MAX($J$11:J69)+1,""))),"")</f>
        <v/>
      </c>
      <c r="K70" s="13" t="str">
        <f t="shared" si="2"/>
        <v/>
      </c>
      <c r="L70" s="238" t="str">
        <f>IF(L$7=L66,L69+1,IF($B70="","",MAX(L$10:L69)+1))</f>
        <v/>
      </c>
    </row>
    <row r="71" spans="1:12" x14ac:dyDescent="0.3">
      <c r="A71" s="166">
        <v>61</v>
      </c>
      <c r="B71" s="63"/>
      <c r="C71" s="1"/>
      <c r="D71" s="2"/>
      <c r="E71" s="2"/>
      <c r="F71" s="2"/>
      <c r="G71" s="66"/>
      <c r="H71" s="64" t="str">
        <f>IF(OR($B$3=1,J71=""),"",IF(IFERROR(VLOOKUP(B71,'Cycle 1'!B:K,10,FALSE),0)+IFERROR(IF($B$3&gt;2,VLOOKUP(B71,'Cycle 2'!B:K,10,FALSE),0),0)+IFERROR(IF($B$3&gt;3,VLOOKUP(B71,'Cycle 3'!B:K,10,FALSE),0),0)+IFERROR(IF($B$3&gt;4,VLOOKUP(B71,'Cycle 4'!B:K,10,FALSE),0),0)+IFERROR(IF($B$3&gt;5,VLOOKUP(B71,'Cycle 5'!B:K,10,FALSE),0),0)+IFERROR(IF($B$3&gt;6,VLOOKUP(B71,'Cycle 6'!B:K,10,FALSE),0),0)+IFERROR(IF($B$3&gt;7,VLOOKUP(B71,'Cycle 7'!B:K,10,FALSE),0),0)+IFERROR(IF($B$3&gt;8,VLOOKUP(B71,'Cycle 8'!B:K,10,FALSE),0),0)+IFERROR(IF($B$3&gt;9,VLOOKUP(B71,'Cycle 9'!B:K,10,FALSE),0),0)+IFERROR(IF($B$3&gt;10,VLOOKUP(B71,'Cycle 10'!B:K,10,FALSE),0),0)+IFERROR(IF($B$3&gt;11,VLOOKUP(B71,'Cycle 11'!B:K,10,FALSE),0),0)&gt;0,1,0))</f>
        <v/>
      </c>
      <c r="I71" s="13" t="str">
        <f>IF(OR($B$3=1,J71=""),"",IFERROR(VLOOKUP(B71,'Cycle 1'!B:K,10,FALSE),0)+IFERROR(IF($B$3&gt;2,VLOOKUP(B71,'Cycle 2'!B:K,10,FALSE),0),0)+IFERROR(IF($B$3&gt;3,VLOOKUP(B71,'Cycle 3'!B:K,10,FALSE),0),0)+IFERROR(IF($B$3&gt;4,VLOOKUP(B71,'Cycle 4'!B:K,10,FALSE),0),0)+IFERROR(IF($B$3&gt;5,VLOOKUP(B71,'Cycle 5'!B:K,10,FALSE),0),0)+IFERROR(IF($B$3&gt;6,VLOOKUP(B71,'Cycle 6'!B:K,10,FALSE),0),0)+IFERROR(IF($B$3&gt;7,VLOOKUP(B71,'Cycle 7'!B:K,10,FALSE),0),0)+IFERROR(IF($B$3&gt;8,VLOOKUP(B71,'Cycle 8'!B:K,10,FALSE),0),0)+IFERROR(IF($B$3&gt;9,VLOOKUP(B71,'Cycle 9'!B:K,10,FALSE),0),0)+IFERROR(IF($B$3&gt;10,VLOOKUP(B71,'Cycle 10'!B:K,10,FALSE),0),0)+IFERROR(IF($B$3&gt;11,VLOOKUP(B71,'Cycle 11'!B:K,10,FALSE),0),0))</f>
        <v/>
      </c>
      <c r="J71" s="13" t="str">
        <f>IFERROR(IF(B71="","",IF(ROW($B$11)=ROW(B71),1,IF(ISERROR(VLOOKUP(B71,$B$11:B70,1,FALSE)),MAX($J$11:J70)+1,""))),"")</f>
        <v/>
      </c>
      <c r="K71" s="13" t="str">
        <f t="shared" si="2"/>
        <v/>
      </c>
      <c r="L71" s="238" t="str">
        <f>IF(L$7=L67,L70+1,IF($B71="","",MAX(L$10:L70)+1))</f>
        <v/>
      </c>
    </row>
    <row r="72" spans="1:12" x14ac:dyDescent="0.3">
      <c r="A72" s="166">
        <v>62</v>
      </c>
      <c r="B72" s="239"/>
      <c r="C72" s="204"/>
      <c r="D72" s="205"/>
      <c r="E72" s="205"/>
      <c r="F72" s="205"/>
      <c r="G72" s="262"/>
      <c r="H72" s="64" t="str">
        <f>IF(OR($B$3=1,J72=""),"",IF(IFERROR(VLOOKUP(B72,'Cycle 1'!B:K,10,FALSE),0)+IFERROR(IF($B$3&gt;2,VLOOKUP(B72,'Cycle 2'!B:K,10,FALSE),0),0)+IFERROR(IF($B$3&gt;3,VLOOKUP(B72,'Cycle 3'!B:K,10,FALSE),0),0)+IFERROR(IF($B$3&gt;4,VLOOKUP(B72,'Cycle 4'!B:K,10,FALSE),0),0)+IFERROR(IF($B$3&gt;5,VLOOKUP(B72,'Cycle 5'!B:K,10,FALSE),0),0)+IFERROR(IF($B$3&gt;6,VLOOKUP(B72,'Cycle 6'!B:K,10,FALSE),0),0)+IFERROR(IF($B$3&gt;7,VLOOKUP(B72,'Cycle 7'!B:K,10,FALSE),0),0)+IFERROR(IF($B$3&gt;8,VLOOKUP(B72,'Cycle 8'!B:K,10,FALSE),0),0)+IFERROR(IF($B$3&gt;9,VLOOKUP(B72,'Cycle 9'!B:K,10,FALSE),0),0)+IFERROR(IF($B$3&gt;10,VLOOKUP(B72,'Cycle 10'!B:K,10,FALSE),0),0)+IFERROR(IF($B$3&gt;11,VLOOKUP(B72,'Cycle 11'!B:K,10,FALSE),0),0)&gt;0,1,0))</f>
        <v/>
      </c>
      <c r="I72" s="13" t="str">
        <f>IF(OR($B$3=1,J72=""),"",IFERROR(VLOOKUP(B72,'Cycle 1'!B:K,10,FALSE),0)+IFERROR(IF($B$3&gt;2,VLOOKUP(B72,'Cycle 2'!B:K,10,FALSE),0),0)+IFERROR(IF($B$3&gt;3,VLOOKUP(B72,'Cycle 3'!B:K,10,FALSE),0),0)+IFERROR(IF($B$3&gt;4,VLOOKUP(B72,'Cycle 4'!B:K,10,FALSE),0),0)+IFERROR(IF($B$3&gt;5,VLOOKUP(B72,'Cycle 5'!B:K,10,FALSE),0),0)+IFERROR(IF($B$3&gt;6,VLOOKUP(B72,'Cycle 6'!B:K,10,FALSE),0),0)+IFERROR(IF($B$3&gt;7,VLOOKUP(B72,'Cycle 7'!B:K,10,FALSE),0),0)+IFERROR(IF($B$3&gt;8,VLOOKUP(B72,'Cycle 8'!B:K,10,FALSE),0),0)+IFERROR(IF($B$3&gt;9,VLOOKUP(B72,'Cycle 9'!B:K,10,FALSE),0),0)+IFERROR(IF($B$3&gt;10,VLOOKUP(B72,'Cycle 10'!B:K,10,FALSE),0),0)+IFERROR(IF($B$3&gt;11,VLOOKUP(B72,'Cycle 11'!B:K,10,FALSE),0),0))</f>
        <v/>
      </c>
      <c r="J72" s="13" t="str">
        <f>IFERROR(IF(B72="","",IF(ROW($B$11)=ROW(B72),1,IF(ISERROR(VLOOKUP(B72,$B$11:B71,1,FALSE)),MAX($J$11:J71)+1,""))),"")</f>
        <v/>
      </c>
      <c r="K72" s="13" t="str">
        <f t="shared" si="2"/>
        <v/>
      </c>
      <c r="L72" s="238" t="str">
        <f>IF(L$7=L68,L71+1,IF($B72="","",MAX(L$10:L71)+1))</f>
        <v/>
      </c>
    </row>
    <row r="73" spans="1:12" x14ac:dyDescent="0.3">
      <c r="A73" s="166">
        <v>63</v>
      </c>
      <c r="B73" s="63"/>
      <c r="C73" s="1"/>
      <c r="D73" s="2"/>
      <c r="E73" s="2"/>
      <c r="F73" s="2"/>
      <c r="G73" s="66"/>
      <c r="H73" s="64" t="str">
        <f>IF(OR($B$3=1,J73=""),"",IF(IFERROR(VLOOKUP(B73,'Cycle 1'!B:K,10,FALSE),0)+IFERROR(IF($B$3&gt;2,VLOOKUP(B73,'Cycle 2'!B:K,10,FALSE),0),0)+IFERROR(IF($B$3&gt;3,VLOOKUP(B73,'Cycle 3'!B:K,10,FALSE),0),0)+IFERROR(IF($B$3&gt;4,VLOOKUP(B73,'Cycle 4'!B:K,10,FALSE),0),0)+IFERROR(IF($B$3&gt;5,VLOOKUP(B73,'Cycle 5'!B:K,10,FALSE),0),0)+IFERROR(IF($B$3&gt;6,VLOOKUP(B73,'Cycle 6'!B:K,10,FALSE),0),0)+IFERROR(IF($B$3&gt;7,VLOOKUP(B73,'Cycle 7'!B:K,10,FALSE),0),0)+IFERROR(IF($B$3&gt;8,VLOOKUP(B73,'Cycle 8'!B:K,10,FALSE),0),0)+IFERROR(IF($B$3&gt;9,VLOOKUP(B73,'Cycle 9'!B:K,10,FALSE),0),0)+IFERROR(IF($B$3&gt;10,VLOOKUP(B73,'Cycle 10'!B:K,10,FALSE),0),0)+IFERROR(IF($B$3&gt;11,VLOOKUP(B73,'Cycle 11'!B:K,10,FALSE),0),0)&gt;0,1,0))</f>
        <v/>
      </c>
      <c r="I73" s="13" t="str">
        <f>IF(OR($B$3=1,J73=""),"",IFERROR(VLOOKUP(B73,'Cycle 1'!B:K,10,FALSE),0)+IFERROR(IF($B$3&gt;2,VLOOKUP(B73,'Cycle 2'!B:K,10,FALSE),0),0)+IFERROR(IF($B$3&gt;3,VLOOKUP(B73,'Cycle 3'!B:K,10,FALSE),0),0)+IFERROR(IF($B$3&gt;4,VLOOKUP(B73,'Cycle 4'!B:K,10,FALSE),0),0)+IFERROR(IF($B$3&gt;5,VLOOKUP(B73,'Cycle 5'!B:K,10,FALSE),0),0)+IFERROR(IF($B$3&gt;6,VLOOKUP(B73,'Cycle 6'!B:K,10,FALSE),0),0)+IFERROR(IF($B$3&gt;7,VLOOKUP(B73,'Cycle 7'!B:K,10,FALSE),0),0)+IFERROR(IF($B$3&gt;8,VLOOKUP(B73,'Cycle 8'!B:K,10,FALSE),0),0)+IFERROR(IF($B$3&gt;9,VLOOKUP(B73,'Cycle 9'!B:K,10,FALSE),0),0)+IFERROR(IF($B$3&gt;10,VLOOKUP(B73,'Cycle 10'!B:K,10,FALSE),0),0)+IFERROR(IF($B$3&gt;11,VLOOKUP(B73,'Cycle 11'!B:K,10,FALSE),0),0))</f>
        <v/>
      </c>
      <c r="J73" s="13" t="str">
        <f>IFERROR(IF(B73="","",IF(ROW($B$11)=ROW(B73),1,IF(ISERROR(VLOOKUP(B73,$B$11:B72,1,FALSE)),MAX($J$11:J72)+1,""))),"")</f>
        <v/>
      </c>
      <c r="K73" s="13" t="str">
        <f t="shared" si="2"/>
        <v/>
      </c>
      <c r="L73" s="238" t="str">
        <f>IF(L$7=L69,L72+1,IF($B73="","",MAX(L$10:L72)+1))</f>
        <v/>
      </c>
    </row>
    <row r="74" spans="1:12" x14ac:dyDescent="0.3">
      <c r="A74" s="166">
        <v>64</v>
      </c>
      <c r="B74" s="239"/>
      <c r="C74" s="204"/>
      <c r="D74" s="205"/>
      <c r="E74" s="205"/>
      <c r="F74" s="205"/>
      <c r="G74" s="262"/>
      <c r="H74" s="64" t="str">
        <f>IF(OR($B$3=1,J74=""),"",IF(IFERROR(VLOOKUP(B74,'Cycle 1'!B:K,10,FALSE),0)+IFERROR(IF($B$3&gt;2,VLOOKUP(B74,'Cycle 2'!B:K,10,FALSE),0),0)+IFERROR(IF($B$3&gt;3,VLOOKUP(B74,'Cycle 3'!B:K,10,FALSE),0),0)+IFERROR(IF($B$3&gt;4,VLOOKUP(B74,'Cycle 4'!B:K,10,FALSE),0),0)+IFERROR(IF($B$3&gt;5,VLOOKUP(B74,'Cycle 5'!B:K,10,FALSE),0),0)+IFERROR(IF($B$3&gt;6,VLOOKUP(B74,'Cycle 6'!B:K,10,FALSE),0),0)+IFERROR(IF($B$3&gt;7,VLOOKUP(B74,'Cycle 7'!B:K,10,FALSE),0),0)+IFERROR(IF($B$3&gt;8,VLOOKUP(B74,'Cycle 8'!B:K,10,FALSE),0),0)+IFERROR(IF($B$3&gt;9,VLOOKUP(B74,'Cycle 9'!B:K,10,FALSE),0),0)+IFERROR(IF($B$3&gt;10,VLOOKUP(B74,'Cycle 10'!B:K,10,FALSE),0),0)+IFERROR(IF($B$3&gt;11,VLOOKUP(B74,'Cycle 11'!B:K,10,FALSE),0),0)&gt;0,1,0))</f>
        <v/>
      </c>
      <c r="I74" s="13" t="str">
        <f>IF(OR($B$3=1,J74=""),"",IFERROR(VLOOKUP(B74,'Cycle 1'!B:K,10,FALSE),0)+IFERROR(IF($B$3&gt;2,VLOOKUP(B74,'Cycle 2'!B:K,10,FALSE),0),0)+IFERROR(IF($B$3&gt;3,VLOOKUP(B74,'Cycle 3'!B:K,10,FALSE),0),0)+IFERROR(IF($B$3&gt;4,VLOOKUP(B74,'Cycle 4'!B:K,10,FALSE),0),0)+IFERROR(IF($B$3&gt;5,VLOOKUP(B74,'Cycle 5'!B:K,10,FALSE),0),0)+IFERROR(IF($B$3&gt;6,VLOOKUP(B74,'Cycle 6'!B:K,10,FALSE),0),0)+IFERROR(IF($B$3&gt;7,VLOOKUP(B74,'Cycle 7'!B:K,10,FALSE),0),0)+IFERROR(IF($B$3&gt;8,VLOOKUP(B74,'Cycle 8'!B:K,10,FALSE),0),0)+IFERROR(IF($B$3&gt;9,VLOOKUP(B74,'Cycle 9'!B:K,10,FALSE),0),0)+IFERROR(IF($B$3&gt;10,VLOOKUP(B74,'Cycle 10'!B:K,10,FALSE),0),0)+IFERROR(IF($B$3&gt;11,VLOOKUP(B74,'Cycle 11'!B:K,10,FALSE),0),0))</f>
        <v/>
      </c>
      <c r="J74" s="13" t="str">
        <f>IFERROR(IF(B74="","",IF(ROW($B$11)=ROW(B74),1,IF(ISERROR(VLOOKUP(B74,$B$11:B73,1,FALSE)),MAX($J$11:J73)+1,""))),"")</f>
        <v/>
      </c>
      <c r="K74" s="13" t="str">
        <f t="shared" si="2"/>
        <v/>
      </c>
      <c r="L74" s="238" t="str">
        <f>IF(L$7=L70,L73+1,IF($B74="","",MAX(L$10:L73)+1))</f>
        <v/>
      </c>
    </row>
    <row r="75" spans="1:12" x14ac:dyDescent="0.3">
      <c r="A75" s="166">
        <v>65</v>
      </c>
      <c r="B75" s="63"/>
      <c r="C75" s="1"/>
      <c r="D75" s="2"/>
      <c r="E75" s="2"/>
      <c r="F75" s="2"/>
      <c r="G75" s="66"/>
      <c r="H75" s="64" t="str">
        <f>IF(OR($B$3=1,J75=""),"",IF(IFERROR(VLOOKUP(B75,'Cycle 1'!B:K,10,FALSE),0)+IFERROR(IF($B$3&gt;2,VLOOKUP(B75,'Cycle 2'!B:K,10,FALSE),0),0)+IFERROR(IF($B$3&gt;3,VLOOKUP(B75,'Cycle 3'!B:K,10,FALSE),0),0)+IFERROR(IF($B$3&gt;4,VLOOKUP(B75,'Cycle 4'!B:K,10,FALSE),0),0)+IFERROR(IF($B$3&gt;5,VLOOKUP(B75,'Cycle 5'!B:K,10,FALSE),0),0)+IFERROR(IF($B$3&gt;6,VLOOKUP(B75,'Cycle 6'!B:K,10,FALSE),0),0)+IFERROR(IF($B$3&gt;7,VLOOKUP(B75,'Cycle 7'!B:K,10,FALSE),0),0)+IFERROR(IF($B$3&gt;8,VLOOKUP(B75,'Cycle 8'!B:K,10,FALSE),0),0)+IFERROR(IF($B$3&gt;9,VLOOKUP(B75,'Cycle 9'!B:K,10,FALSE),0),0)+IFERROR(IF($B$3&gt;10,VLOOKUP(B75,'Cycle 10'!B:K,10,FALSE),0),0)+IFERROR(IF($B$3&gt;11,VLOOKUP(B75,'Cycle 11'!B:K,10,FALSE),0),0)&gt;0,1,0))</f>
        <v/>
      </c>
      <c r="I75" s="13" t="str">
        <f>IF(OR($B$3=1,J75=""),"",IFERROR(VLOOKUP(B75,'Cycle 1'!B:K,10,FALSE),0)+IFERROR(IF($B$3&gt;2,VLOOKUP(B75,'Cycle 2'!B:K,10,FALSE),0),0)+IFERROR(IF($B$3&gt;3,VLOOKUP(B75,'Cycle 3'!B:K,10,FALSE),0),0)+IFERROR(IF($B$3&gt;4,VLOOKUP(B75,'Cycle 4'!B:K,10,FALSE),0),0)+IFERROR(IF($B$3&gt;5,VLOOKUP(B75,'Cycle 5'!B:K,10,FALSE),0),0)+IFERROR(IF($B$3&gt;6,VLOOKUP(B75,'Cycle 6'!B:K,10,FALSE),0),0)+IFERROR(IF($B$3&gt;7,VLOOKUP(B75,'Cycle 7'!B:K,10,FALSE),0),0)+IFERROR(IF($B$3&gt;8,VLOOKUP(B75,'Cycle 8'!B:K,10,FALSE),0),0)+IFERROR(IF($B$3&gt;9,VLOOKUP(B75,'Cycle 9'!B:K,10,FALSE),0),0)+IFERROR(IF($B$3&gt;10,VLOOKUP(B75,'Cycle 10'!B:K,10,FALSE),0),0)+IFERROR(IF($B$3&gt;11,VLOOKUP(B75,'Cycle 11'!B:K,10,FALSE),0),0))</f>
        <v/>
      </c>
      <c r="J75" s="13" t="str">
        <f>IFERROR(IF(B75="","",IF(ROW($B$11)=ROW(B75),1,IF(ISERROR(VLOOKUP(B75,$B$11:B74,1,FALSE)),MAX($J$11:J74)+1,""))),"")</f>
        <v/>
      </c>
      <c r="K75" s="13" t="str">
        <f t="shared" si="2"/>
        <v/>
      </c>
      <c r="L75" s="238" t="str">
        <f>IF(L$7=L71,L74+1,IF($B75="","",MAX(L$10:L74)+1))</f>
        <v/>
      </c>
    </row>
    <row r="76" spans="1:12" x14ac:dyDescent="0.3">
      <c r="A76" s="166">
        <v>66</v>
      </c>
      <c r="B76" s="239"/>
      <c r="C76" s="204"/>
      <c r="D76" s="205"/>
      <c r="E76" s="205"/>
      <c r="F76" s="205"/>
      <c r="G76" s="262"/>
      <c r="H76" s="64" t="str">
        <f>IF(OR($B$3=1,J76=""),"",IF(IFERROR(VLOOKUP(B76,'Cycle 1'!B:K,10,FALSE),0)+IFERROR(IF($B$3&gt;2,VLOOKUP(B76,'Cycle 2'!B:K,10,FALSE),0),0)+IFERROR(IF($B$3&gt;3,VLOOKUP(B76,'Cycle 3'!B:K,10,FALSE),0),0)+IFERROR(IF($B$3&gt;4,VLOOKUP(B76,'Cycle 4'!B:K,10,FALSE),0),0)+IFERROR(IF($B$3&gt;5,VLOOKUP(B76,'Cycle 5'!B:K,10,FALSE),0),0)+IFERROR(IF($B$3&gt;6,VLOOKUP(B76,'Cycle 6'!B:K,10,FALSE),0),0)+IFERROR(IF($B$3&gt;7,VLOOKUP(B76,'Cycle 7'!B:K,10,FALSE),0),0)+IFERROR(IF($B$3&gt;8,VLOOKUP(B76,'Cycle 8'!B:K,10,FALSE),0),0)+IFERROR(IF($B$3&gt;9,VLOOKUP(B76,'Cycle 9'!B:K,10,FALSE),0),0)+IFERROR(IF($B$3&gt;10,VLOOKUP(B76,'Cycle 10'!B:K,10,FALSE),0),0)+IFERROR(IF($B$3&gt;11,VLOOKUP(B76,'Cycle 11'!B:K,10,FALSE),0),0)&gt;0,1,0))</f>
        <v/>
      </c>
      <c r="I76" s="13" t="str">
        <f>IF(OR($B$3=1,J76=""),"",IFERROR(VLOOKUP(B76,'Cycle 1'!B:K,10,FALSE),0)+IFERROR(IF($B$3&gt;2,VLOOKUP(B76,'Cycle 2'!B:K,10,FALSE),0),0)+IFERROR(IF($B$3&gt;3,VLOOKUP(B76,'Cycle 3'!B:K,10,FALSE),0),0)+IFERROR(IF($B$3&gt;4,VLOOKUP(B76,'Cycle 4'!B:K,10,FALSE),0),0)+IFERROR(IF($B$3&gt;5,VLOOKUP(B76,'Cycle 5'!B:K,10,FALSE),0),0)+IFERROR(IF($B$3&gt;6,VLOOKUP(B76,'Cycle 6'!B:K,10,FALSE),0),0)+IFERROR(IF($B$3&gt;7,VLOOKUP(B76,'Cycle 7'!B:K,10,FALSE),0),0)+IFERROR(IF($B$3&gt;8,VLOOKUP(B76,'Cycle 8'!B:K,10,FALSE),0),0)+IFERROR(IF($B$3&gt;9,VLOOKUP(B76,'Cycle 9'!B:K,10,FALSE),0),0)+IFERROR(IF($B$3&gt;10,VLOOKUP(B76,'Cycle 10'!B:K,10,FALSE),0),0)+IFERROR(IF($B$3&gt;11,VLOOKUP(B76,'Cycle 11'!B:K,10,FALSE),0),0))</f>
        <v/>
      </c>
      <c r="J76" s="13" t="str">
        <f>IFERROR(IF(B76="","",IF(ROW($B$11)=ROW(B76),1,IF(ISERROR(VLOOKUP(B76,$B$11:B75,1,FALSE)),MAX($J$11:J75)+1,""))),"")</f>
        <v/>
      </c>
      <c r="K76" s="13" t="str">
        <f t="shared" si="2"/>
        <v/>
      </c>
      <c r="L76" s="238" t="str">
        <f>IF(L$7=L72,L75+1,IF($B76="","",MAX(L$10:L75)+1))</f>
        <v/>
      </c>
    </row>
    <row r="77" spans="1:12" x14ac:dyDescent="0.3">
      <c r="A77" s="166">
        <v>67</v>
      </c>
      <c r="B77" s="63"/>
      <c r="C77" s="1"/>
      <c r="D77" s="2"/>
      <c r="E77" s="2"/>
      <c r="F77" s="2"/>
      <c r="G77" s="66"/>
      <c r="H77" s="64" t="str">
        <f>IF(OR($B$3=1,J77=""),"",IF(IFERROR(VLOOKUP(B77,'Cycle 1'!B:K,10,FALSE),0)+IFERROR(IF($B$3&gt;2,VLOOKUP(B77,'Cycle 2'!B:K,10,FALSE),0),0)+IFERROR(IF($B$3&gt;3,VLOOKUP(B77,'Cycle 3'!B:K,10,FALSE),0),0)+IFERROR(IF($B$3&gt;4,VLOOKUP(B77,'Cycle 4'!B:K,10,FALSE),0),0)+IFERROR(IF($B$3&gt;5,VLOOKUP(B77,'Cycle 5'!B:K,10,FALSE),0),0)+IFERROR(IF($B$3&gt;6,VLOOKUP(B77,'Cycle 6'!B:K,10,FALSE),0),0)+IFERROR(IF($B$3&gt;7,VLOOKUP(B77,'Cycle 7'!B:K,10,FALSE),0),0)+IFERROR(IF($B$3&gt;8,VLOOKUP(B77,'Cycle 8'!B:K,10,FALSE),0),0)+IFERROR(IF($B$3&gt;9,VLOOKUP(B77,'Cycle 9'!B:K,10,FALSE),0),0)+IFERROR(IF($B$3&gt;10,VLOOKUP(B77,'Cycle 10'!B:K,10,FALSE),0),0)+IFERROR(IF($B$3&gt;11,VLOOKUP(B77,'Cycle 11'!B:K,10,FALSE),0),0)&gt;0,1,0))</f>
        <v/>
      </c>
      <c r="I77" s="13" t="str">
        <f>IF(OR($B$3=1,J77=""),"",IFERROR(VLOOKUP(B77,'Cycle 1'!B:K,10,FALSE),0)+IFERROR(IF($B$3&gt;2,VLOOKUP(B77,'Cycle 2'!B:K,10,FALSE),0),0)+IFERROR(IF($B$3&gt;3,VLOOKUP(B77,'Cycle 3'!B:K,10,FALSE),0),0)+IFERROR(IF($B$3&gt;4,VLOOKUP(B77,'Cycle 4'!B:K,10,FALSE),0),0)+IFERROR(IF($B$3&gt;5,VLOOKUP(B77,'Cycle 5'!B:K,10,FALSE),0),0)+IFERROR(IF($B$3&gt;6,VLOOKUP(B77,'Cycle 6'!B:K,10,FALSE),0),0)+IFERROR(IF($B$3&gt;7,VLOOKUP(B77,'Cycle 7'!B:K,10,FALSE),0),0)+IFERROR(IF($B$3&gt;8,VLOOKUP(B77,'Cycle 8'!B:K,10,FALSE),0),0)+IFERROR(IF($B$3&gt;9,VLOOKUP(B77,'Cycle 9'!B:K,10,FALSE),0),0)+IFERROR(IF($B$3&gt;10,VLOOKUP(B77,'Cycle 10'!B:K,10,FALSE),0),0)+IFERROR(IF($B$3&gt;11,VLOOKUP(B77,'Cycle 11'!B:K,10,FALSE),0),0))</f>
        <v/>
      </c>
      <c r="J77" s="13" t="str">
        <f>IFERROR(IF(B77="","",IF(ROW($B$11)=ROW(B77),1,IF(ISERROR(VLOOKUP(B77,$B$11:B76,1,FALSE)),MAX($J$11:J76)+1,""))),"")</f>
        <v/>
      </c>
      <c r="K77" s="13" t="str">
        <f t="shared" ref="K77:K140" si="3">IFERROR(IF(J77="","",IF(COUNTIFS($B$11:$B$500,$B77,$G$11:$G$500,"Yes")&gt;=1,1,0)),"")</f>
        <v/>
      </c>
      <c r="L77" s="238" t="str">
        <f>IF(L$7=L73,L76+1,IF($B77="","",MAX(L$10:L76)+1))</f>
        <v/>
      </c>
    </row>
    <row r="78" spans="1:12" x14ac:dyDescent="0.3">
      <c r="A78" s="166">
        <v>68</v>
      </c>
      <c r="B78" s="239"/>
      <c r="C78" s="204"/>
      <c r="D78" s="205"/>
      <c r="E78" s="205"/>
      <c r="F78" s="205"/>
      <c r="G78" s="262"/>
      <c r="H78" s="64" t="str">
        <f>IF(OR($B$3=1,J78=""),"",IF(IFERROR(VLOOKUP(B78,'Cycle 1'!B:K,10,FALSE),0)+IFERROR(IF($B$3&gt;2,VLOOKUP(B78,'Cycle 2'!B:K,10,FALSE),0),0)+IFERROR(IF($B$3&gt;3,VLOOKUP(B78,'Cycle 3'!B:K,10,FALSE),0),0)+IFERROR(IF($B$3&gt;4,VLOOKUP(B78,'Cycle 4'!B:K,10,FALSE),0),0)+IFERROR(IF($B$3&gt;5,VLOOKUP(B78,'Cycle 5'!B:K,10,FALSE),0),0)+IFERROR(IF($B$3&gt;6,VLOOKUP(B78,'Cycle 6'!B:K,10,FALSE),0),0)+IFERROR(IF($B$3&gt;7,VLOOKUP(B78,'Cycle 7'!B:K,10,FALSE),0),0)+IFERROR(IF($B$3&gt;8,VLOOKUP(B78,'Cycle 8'!B:K,10,FALSE),0),0)+IFERROR(IF($B$3&gt;9,VLOOKUP(B78,'Cycle 9'!B:K,10,FALSE),0),0)+IFERROR(IF($B$3&gt;10,VLOOKUP(B78,'Cycle 10'!B:K,10,FALSE),0),0)+IFERROR(IF($B$3&gt;11,VLOOKUP(B78,'Cycle 11'!B:K,10,FALSE),0),0)&gt;0,1,0))</f>
        <v/>
      </c>
      <c r="I78" s="13" t="str">
        <f>IF(OR($B$3=1,J78=""),"",IFERROR(VLOOKUP(B78,'Cycle 1'!B:K,10,FALSE),0)+IFERROR(IF($B$3&gt;2,VLOOKUP(B78,'Cycle 2'!B:K,10,FALSE),0),0)+IFERROR(IF($B$3&gt;3,VLOOKUP(B78,'Cycle 3'!B:K,10,FALSE),0),0)+IFERROR(IF($B$3&gt;4,VLOOKUP(B78,'Cycle 4'!B:K,10,FALSE),0),0)+IFERROR(IF($B$3&gt;5,VLOOKUP(B78,'Cycle 5'!B:K,10,FALSE),0),0)+IFERROR(IF($B$3&gt;6,VLOOKUP(B78,'Cycle 6'!B:K,10,FALSE),0),0)+IFERROR(IF($B$3&gt;7,VLOOKUP(B78,'Cycle 7'!B:K,10,FALSE),0),0)+IFERROR(IF($B$3&gt;8,VLOOKUP(B78,'Cycle 8'!B:K,10,FALSE),0),0)+IFERROR(IF($B$3&gt;9,VLOOKUP(B78,'Cycle 9'!B:K,10,FALSE),0),0)+IFERROR(IF($B$3&gt;10,VLOOKUP(B78,'Cycle 10'!B:K,10,FALSE),0),0)+IFERROR(IF($B$3&gt;11,VLOOKUP(B78,'Cycle 11'!B:K,10,FALSE),0),0))</f>
        <v/>
      </c>
      <c r="J78" s="13" t="str">
        <f>IFERROR(IF(B78="","",IF(ROW($B$11)=ROW(B78),1,IF(ISERROR(VLOOKUP(B78,$B$11:B77,1,FALSE)),MAX($J$11:J77)+1,""))),"")</f>
        <v/>
      </c>
      <c r="K78" s="13" t="str">
        <f t="shared" si="3"/>
        <v/>
      </c>
      <c r="L78" s="238" t="str">
        <f>IF(L$7=L74,L77+1,IF($B78="","",MAX(L$10:L77)+1))</f>
        <v/>
      </c>
    </row>
    <row r="79" spans="1:12" x14ac:dyDescent="0.3">
      <c r="A79" s="166">
        <v>69</v>
      </c>
      <c r="B79" s="63"/>
      <c r="C79" s="1"/>
      <c r="D79" s="2"/>
      <c r="E79" s="2"/>
      <c r="F79" s="2"/>
      <c r="G79" s="66"/>
      <c r="H79" s="64" t="str">
        <f>IF(OR($B$3=1,J79=""),"",IF(IFERROR(VLOOKUP(B79,'Cycle 1'!B:K,10,FALSE),0)+IFERROR(IF($B$3&gt;2,VLOOKUP(B79,'Cycle 2'!B:K,10,FALSE),0),0)+IFERROR(IF($B$3&gt;3,VLOOKUP(B79,'Cycle 3'!B:K,10,FALSE),0),0)+IFERROR(IF($B$3&gt;4,VLOOKUP(B79,'Cycle 4'!B:K,10,FALSE),0),0)+IFERROR(IF($B$3&gt;5,VLOOKUP(B79,'Cycle 5'!B:K,10,FALSE),0),0)+IFERROR(IF($B$3&gt;6,VLOOKUP(B79,'Cycle 6'!B:K,10,FALSE),0),0)+IFERROR(IF($B$3&gt;7,VLOOKUP(B79,'Cycle 7'!B:K,10,FALSE),0),0)+IFERROR(IF($B$3&gt;8,VLOOKUP(B79,'Cycle 8'!B:K,10,FALSE),0),0)+IFERROR(IF($B$3&gt;9,VLOOKUP(B79,'Cycle 9'!B:K,10,FALSE),0),0)+IFERROR(IF($B$3&gt;10,VLOOKUP(B79,'Cycle 10'!B:K,10,FALSE),0),0)+IFERROR(IF($B$3&gt;11,VLOOKUP(B79,'Cycle 11'!B:K,10,FALSE),0),0)&gt;0,1,0))</f>
        <v/>
      </c>
      <c r="I79" s="13" t="str">
        <f>IF(OR($B$3=1,J79=""),"",IFERROR(VLOOKUP(B79,'Cycle 1'!B:K,10,FALSE),0)+IFERROR(IF($B$3&gt;2,VLOOKUP(B79,'Cycle 2'!B:K,10,FALSE),0),0)+IFERROR(IF($B$3&gt;3,VLOOKUP(B79,'Cycle 3'!B:K,10,FALSE),0),0)+IFERROR(IF($B$3&gt;4,VLOOKUP(B79,'Cycle 4'!B:K,10,FALSE),0),0)+IFERROR(IF($B$3&gt;5,VLOOKUP(B79,'Cycle 5'!B:K,10,FALSE),0),0)+IFERROR(IF($B$3&gt;6,VLOOKUP(B79,'Cycle 6'!B:K,10,FALSE),0),0)+IFERROR(IF($B$3&gt;7,VLOOKUP(B79,'Cycle 7'!B:K,10,FALSE),0),0)+IFERROR(IF($B$3&gt;8,VLOOKUP(B79,'Cycle 8'!B:K,10,FALSE),0),0)+IFERROR(IF($B$3&gt;9,VLOOKUP(B79,'Cycle 9'!B:K,10,FALSE),0),0)+IFERROR(IF($B$3&gt;10,VLOOKUP(B79,'Cycle 10'!B:K,10,FALSE),0),0)+IFERROR(IF($B$3&gt;11,VLOOKUP(B79,'Cycle 11'!B:K,10,FALSE),0),0))</f>
        <v/>
      </c>
      <c r="J79" s="13" t="str">
        <f>IFERROR(IF(B79="","",IF(ROW($B$11)=ROW(B79),1,IF(ISERROR(VLOOKUP(B79,$B$11:B78,1,FALSE)),MAX($J$11:J78)+1,""))),"")</f>
        <v/>
      </c>
      <c r="K79" s="13" t="str">
        <f t="shared" si="3"/>
        <v/>
      </c>
      <c r="L79" s="238" t="str">
        <f>IF(L$7=L75,L78+1,IF($B79="","",MAX(L$10:L78)+1))</f>
        <v/>
      </c>
    </row>
    <row r="80" spans="1:12" x14ac:dyDescent="0.3">
      <c r="A80" s="166">
        <v>70</v>
      </c>
      <c r="B80" s="239"/>
      <c r="C80" s="204"/>
      <c r="D80" s="205"/>
      <c r="E80" s="205"/>
      <c r="F80" s="205"/>
      <c r="G80" s="262"/>
      <c r="H80" s="64" t="str">
        <f>IF(OR($B$3=1,J80=""),"",IF(IFERROR(VLOOKUP(B80,'Cycle 1'!B:K,10,FALSE),0)+IFERROR(IF($B$3&gt;2,VLOOKUP(B80,'Cycle 2'!B:K,10,FALSE),0),0)+IFERROR(IF($B$3&gt;3,VLOOKUP(B80,'Cycle 3'!B:K,10,FALSE),0),0)+IFERROR(IF($B$3&gt;4,VLOOKUP(B80,'Cycle 4'!B:K,10,FALSE),0),0)+IFERROR(IF($B$3&gt;5,VLOOKUP(B80,'Cycle 5'!B:K,10,FALSE),0),0)+IFERROR(IF($B$3&gt;6,VLOOKUP(B80,'Cycle 6'!B:K,10,FALSE),0),0)+IFERROR(IF($B$3&gt;7,VLOOKUP(B80,'Cycle 7'!B:K,10,FALSE),0),0)+IFERROR(IF($B$3&gt;8,VLOOKUP(B80,'Cycle 8'!B:K,10,FALSE),0),0)+IFERROR(IF($B$3&gt;9,VLOOKUP(B80,'Cycle 9'!B:K,10,FALSE),0),0)+IFERROR(IF($B$3&gt;10,VLOOKUP(B80,'Cycle 10'!B:K,10,FALSE),0),0)+IFERROR(IF($B$3&gt;11,VLOOKUP(B80,'Cycle 11'!B:K,10,FALSE),0),0)&gt;0,1,0))</f>
        <v/>
      </c>
      <c r="I80" s="13" t="str">
        <f>IF(OR($B$3=1,J80=""),"",IFERROR(VLOOKUP(B80,'Cycle 1'!B:K,10,FALSE),0)+IFERROR(IF($B$3&gt;2,VLOOKUP(B80,'Cycle 2'!B:K,10,FALSE),0),0)+IFERROR(IF($B$3&gt;3,VLOOKUP(B80,'Cycle 3'!B:K,10,FALSE),0),0)+IFERROR(IF($B$3&gt;4,VLOOKUP(B80,'Cycle 4'!B:K,10,FALSE),0),0)+IFERROR(IF($B$3&gt;5,VLOOKUP(B80,'Cycle 5'!B:K,10,FALSE),0),0)+IFERROR(IF($B$3&gt;6,VLOOKUP(B80,'Cycle 6'!B:K,10,FALSE),0),0)+IFERROR(IF($B$3&gt;7,VLOOKUP(B80,'Cycle 7'!B:K,10,FALSE),0),0)+IFERROR(IF($B$3&gt;8,VLOOKUP(B80,'Cycle 8'!B:K,10,FALSE),0),0)+IFERROR(IF($B$3&gt;9,VLOOKUP(B80,'Cycle 9'!B:K,10,FALSE),0),0)+IFERROR(IF($B$3&gt;10,VLOOKUP(B80,'Cycle 10'!B:K,10,FALSE),0),0)+IFERROR(IF($B$3&gt;11,VLOOKUP(B80,'Cycle 11'!B:K,10,FALSE),0),0))</f>
        <v/>
      </c>
      <c r="J80" s="13" t="str">
        <f>IFERROR(IF(B80="","",IF(ROW($B$11)=ROW(B80),1,IF(ISERROR(VLOOKUP(B80,$B$11:B79,1,FALSE)),MAX($J$11:J79)+1,""))),"")</f>
        <v/>
      </c>
      <c r="K80" s="13" t="str">
        <f t="shared" si="3"/>
        <v/>
      </c>
      <c r="L80" s="238" t="str">
        <f>IF(L$7=L76,L79+1,IF($B80="","",MAX(L$10:L79)+1))</f>
        <v/>
      </c>
    </row>
    <row r="81" spans="1:12" x14ac:dyDescent="0.3">
      <c r="A81" s="166">
        <v>71</v>
      </c>
      <c r="B81" s="63"/>
      <c r="C81" s="1"/>
      <c r="D81" s="2"/>
      <c r="E81" s="2"/>
      <c r="F81" s="2"/>
      <c r="G81" s="66"/>
      <c r="H81" s="64" t="str">
        <f>IF(OR($B$3=1,J81=""),"",IF(IFERROR(VLOOKUP(B81,'Cycle 1'!B:K,10,FALSE),0)+IFERROR(IF($B$3&gt;2,VLOOKUP(B81,'Cycle 2'!B:K,10,FALSE),0),0)+IFERROR(IF($B$3&gt;3,VLOOKUP(B81,'Cycle 3'!B:K,10,FALSE),0),0)+IFERROR(IF($B$3&gt;4,VLOOKUP(B81,'Cycle 4'!B:K,10,FALSE),0),0)+IFERROR(IF($B$3&gt;5,VLOOKUP(B81,'Cycle 5'!B:K,10,FALSE),0),0)+IFERROR(IF($B$3&gt;6,VLOOKUP(B81,'Cycle 6'!B:K,10,FALSE),0),0)+IFERROR(IF($B$3&gt;7,VLOOKUP(B81,'Cycle 7'!B:K,10,FALSE),0),0)+IFERROR(IF($B$3&gt;8,VLOOKUP(B81,'Cycle 8'!B:K,10,FALSE),0),0)+IFERROR(IF($B$3&gt;9,VLOOKUP(B81,'Cycle 9'!B:K,10,FALSE),0),0)+IFERROR(IF($B$3&gt;10,VLOOKUP(B81,'Cycle 10'!B:K,10,FALSE),0),0)+IFERROR(IF($B$3&gt;11,VLOOKUP(B81,'Cycle 11'!B:K,10,FALSE),0),0)&gt;0,1,0))</f>
        <v/>
      </c>
      <c r="I81" s="13" t="str">
        <f>IF(OR($B$3=1,J81=""),"",IFERROR(VLOOKUP(B81,'Cycle 1'!B:K,10,FALSE),0)+IFERROR(IF($B$3&gt;2,VLOOKUP(B81,'Cycle 2'!B:K,10,FALSE),0),0)+IFERROR(IF($B$3&gt;3,VLOOKUP(B81,'Cycle 3'!B:K,10,FALSE),0),0)+IFERROR(IF($B$3&gt;4,VLOOKUP(B81,'Cycle 4'!B:K,10,FALSE),0),0)+IFERROR(IF($B$3&gt;5,VLOOKUP(B81,'Cycle 5'!B:K,10,FALSE),0),0)+IFERROR(IF($B$3&gt;6,VLOOKUP(B81,'Cycle 6'!B:K,10,FALSE),0),0)+IFERROR(IF($B$3&gt;7,VLOOKUP(B81,'Cycle 7'!B:K,10,FALSE),0),0)+IFERROR(IF($B$3&gt;8,VLOOKUP(B81,'Cycle 8'!B:K,10,FALSE),0),0)+IFERROR(IF($B$3&gt;9,VLOOKUP(B81,'Cycle 9'!B:K,10,FALSE),0),0)+IFERROR(IF($B$3&gt;10,VLOOKUP(B81,'Cycle 10'!B:K,10,FALSE),0),0)+IFERROR(IF($B$3&gt;11,VLOOKUP(B81,'Cycle 11'!B:K,10,FALSE),0),0))</f>
        <v/>
      </c>
      <c r="J81" s="13" t="str">
        <f>IFERROR(IF(B81="","",IF(ROW($B$11)=ROW(B81),1,IF(ISERROR(VLOOKUP(B81,$B$11:B80,1,FALSE)),MAX($J$11:J80)+1,""))),"")</f>
        <v/>
      </c>
      <c r="K81" s="13" t="str">
        <f t="shared" si="3"/>
        <v/>
      </c>
      <c r="L81" s="238" t="str">
        <f>IF(L$7=L77,L80+1,IF($B81="","",MAX(L$10:L80)+1))</f>
        <v/>
      </c>
    </row>
    <row r="82" spans="1:12" x14ac:dyDescent="0.3">
      <c r="A82" s="166">
        <v>72</v>
      </c>
      <c r="B82" s="239"/>
      <c r="C82" s="204"/>
      <c r="D82" s="205"/>
      <c r="E82" s="205"/>
      <c r="F82" s="205"/>
      <c r="G82" s="262"/>
      <c r="H82" s="64" t="str">
        <f>IF(OR($B$3=1,J82=""),"",IF(IFERROR(VLOOKUP(B82,'Cycle 1'!B:K,10,FALSE),0)+IFERROR(IF($B$3&gt;2,VLOOKUP(B82,'Cycle 2'!B:K,10,FALSE),0),0)+IFERROR(IF($B$3&gt;3,VLOOKUP(B82,'Cycle 3'!B:K,10,FALSE),0),0)+IFERROR(IF($B$3&gt;4,VLOOKUP(B82,'Cycle 4'!B:K,10,FALSE),0),0)+IFERROR(IF($B$3&gt;5,VLOOKUP(B82,'Cycle 5'!B:K,10,FALSE),0),0)+IFERROR(IF($B$3&gt;6,VLOOKUP(B82,'Cycle 6'!B:K,10,FALSE),0),0)+IFERROR(IF($B$3&gt;7,VLOOKUP(B82,'Cycle 7'!B:K,10,FALSE),0),0)+IFERROR(IF($B$3&gt;8,VLOOKUP(B82,'Cycle 8'!B:K,10,FALSE),0),0)+IFERROR(IF($B$3&gt;9,VLOOKUP(B82,'Cycle 9'!B:K,10,FALSE),0),0)+IFERROR(IF($B$3&gt;10,VLOOKUP(B82,'Cycle 10'!B:K,10,FALSE),0),0)+IFERROR(IF($B$3&gt;11,VLOOKUP(B82,'Cycle 11'!B:K,10,FALSE),0),0)&gt;0,1,0))</f>
        <v/>
      </c>
      <c r="I82" s="13" t="str">
        <f>IF(OR($B$3=1,J82=""),"",IFERROR(VLOOKUP(B82,'Cycle 1'!B:K,10,FALSE),0)+IFERROR(IF($B$3&gt;2,VLOOKUP(B82,'Cycle 2'!B:K,10,FALSE),0),0)+IFERROR(IF($B$3&gt;3,VLOOKUP(B82,'Cycle 3'!B:K,10,FALSE),0),0)+IFERROR(IF($B$3&gt;4,VLOOKUP(B82,'Cycle 4'!B:K,10,FALSE),0),0)+IFERROR(IF($B$3&gt;5,VLOOKUP(B82,'Cycle 5'!B:K,10,FALSE),0),0)+IFERROR(IF($B$3&gt;6,VLOOKUP(B82,'Cycle 6'!B:K,10,FALSE),0),0)+IFERROR(IF($B$3&gt;7,VLOOKUP(B82,'Cycle 7'!B:K,10,FALSE),0),0)+IFERROR(IF($B$3&gt;8,VLOOKUP(B82,'Cycle 8'!B:K,10,FALSE),0),0)+IFERROR(IF($B$3&gt;9,VLOOKUP(B82,'Cycle 9'!B:K,10,FALSE),0),0)+IFERROR(IF($B$3&gt;10,VLOOKUP(B82,'Cycle 10'!B:K,10,FALSE),0),0)+IFERROR(IF($B$3&gt;11,VLOOKUP(B82,'Cycle 11'!B:K,10,FALSE),0),0))</f>
        <v/>
      </c>
      <c r="J82" s="13" t="str">
        <f>IFERROR(IF(B82="","",IF(ROW($B$11)=ROW(B82),1,IF(ISERROR(VLOOKUP(B82,$B$11:B81,1,FALSE)),MAX($J$11:J81)+1,""))),"")</f>
        <v/>
      </c>
      <c r="K82" s="13" t="str">
        <f t="shared" si="3"/>
        <v/>
      </c>
      <c r="L82" s="238" t="str">
        <f>IF(L$7=L78,L81+1,IF($B82="","",MAX(L$10:L81)+1))</f>
        <v/>
      </c>
    </row>
    <row r="83" spans="1:12" x14ac:dyDescent="0.3">
      <c r="A83" s="166">
        <v>73</v>
      </c>
      <c r="B83" s="63"/>
      <c r="C83" s="1"/>
      <c r="D83" s="2"/>
      <c r="E83" s="2"/>
      <c r="F83" s="2"/>
      <c r="G83" s="66"/>
      <c r="H83" s="64" t="str">
        <f>IF(OR($B$3=1,J83=""),"",IF(IFERROR(VLOOKUP(B83,'Cycle 1'!B:K,10,FALSE),0)+IFERROR(IF($B$3&gt;2,VLOOKUP(B83,'Cycle 2'!B:K,10,FALSE),0),0)+IFERROR(IF($B$3&gt;3,VLOOKUP(B83,'Cycle 3'!B:K,10,FALSE),0),0)+IFERROR(IF($B$3&gt;4,VLOOKUP(B83,'Cycle 4'!B:K,10,FALSE),0),0)+IFERROR(IF($B$3&gt;5,VLOOKUP(B83,'Cycle 5'!B:K,10,FALSE),0),0)+IFERROR(IF($B$3&gt;6,VLOOKUP(B83,'Cycle 6'!B:K,10,FALSE),0),0)+IFERROR(IF($B$3&gt;7,VLOOKUP(B83,'Cycle 7'!B:K,10,FALSE),0),0)+IFERROR(IF($B$3&gt;8,VLOOKUP(B83,'Cycle 8'!B:K,10,FALSE),0),0)+IFERROR(IF($B$3&gt;9,VLOOKUP(B83,'Cycle 9'!B:K,10,FALSE),0),0)+IFERROR(IF($B$3&gt;10,VLOOKUP(B83,'Cycle 10'!B:K,10,FALSE),0),0)+IFERROR(IF($B$3&gt;11,VLOOKUP(B83,'Cycle 11'!B:K,10,FALSE),0),0)&gt;0,1,0))</f>
        <v/>
      </c>
      <c r="I83" s="13" t="str">
        <f>IF(OR($B$3=1,J83=""),"",IFERROR(VLOOKUP(B83,'Cycle 1'!B:K,10,FALSE),0)+IFERROR(IF($B$3&gt;2,VLOOKUP(B83,'Cycle 2'!B:K,10,FALSE),0),0)+IFERROR(IF($B$3&gt;3,VLOOKUP(B83,'Cycle 3'!B:K,10,FALSE),0),0)+IFERROR(IF($B$3&gt;4,VLOOKUP(B83,'Cycle 4'!B:K,10,FALSE),0),0)+IFERROR(IF($B$3&gt;5,VLOOKUP(B83,'Cycle 5'!B:K,10,FALSE),0),0)+IFERROR(IF($B$3&gt;6,VLOOKUP(B83,'Cycle 6'!B:K,10,FALSE),0),0)+IFERROR(IF($B$3&gt;7,VLOOKUP(B83,'Cycle 7'!B:K,10,FALSE),0),0)+IFERROR(IF($B$3&gt;8,VLOOKUP(B83,'Cycle 8'!B:K,10,FALSE),0),0)+IFERROR(IF($B$3&gt;9,VLOOKUP(B83,'Cycle 9'!B:K,10,FALSE),0),0)+IFERROR(IF($B$3&gt;10,VLOOKUP(B83,'Cycle 10'!B:K,10,FALSE),0),0)+IFERROR(IF($B$3&gt;11,VLOOKUP(B83,'Cycle 11'!B:K,10,FALSE),0),0))</f>
        <v/>
      </c>
      <c r="J83" s="13" t="str">
        <f>IFERROR(IF(B83="","",IF(ROW($B$11)=ROW(B83),1,IF(ISERROR(VLOOKUP(B83,$B$11:B82,1,FALSE)),MAX($J$11:J82)+1,""))),"")</f>
        <v/>
      </c>
      <c r="K83" s="13" t="str">
        <f t="shared" si="3"/>
        <v/>
      </c>
      <c r="L83" s="238" t="str">
        <f>IF(L$7=L79,L82+1,IF($B83="","",MAX(L$10:L82)+1))</f>
        <v/>
      </c>
    </row>
    <row r="84" spans="1:12" x14ac:dyDescent="0.3">
      <c r="A84" s="166">
        <v>74</v>
      </c>
      <c r="B84" s="239"/>
      <c r="C84" s="204"/>
      <c r="D84" s="205"/>
      <c r="E84" s="205"/>
      <c r="F84" s="205"/>
      <c r="G84" s="262"/>
      <c r="H84" s="64" t="str">
        <f>IF(OR($B$3=1,J84=""),"",IF(IFERROR(VLOOKUP(B84,'Cycle 1'!B:K,10,FALSE),0)+IFERROR(IF($B$3&gt;2,VLOOKUP(B84,'Cycle 2'!B:K,10,FALSE),0),0)+IFERROR(IF($B$3&gt;3,VLOOKUP(B84,'Cycle 3'!B:K,10,FALSE),0),0)+IFERROR(IF($B$3&gt;4,VLOOKUP(B84,'Cycle 4'!B:K,10,FALSE),0),0)+IFERROR(IF($B$3&gt;5,VLOOKUP(B84,'Cycle 5'!B:K,10,FALSE),0),0)+IFERROR(IF($B$3&gt;6,VLOOKUP(B84,'Cycle 6'!B:K,10,FALSE),0),0)+IFERROR(IF($B$3&gt;7,VLOOKUP(B84,'Cycle 7'!B:K,10,FALSE),0),0)+IFERROR(IF($B$3&gt;8,VLOOKUP(B84,'Cycle 8'!B:K,10,FALSE),0),0)+IFERROR(IF($B$3&gt;9,VLOOKUP(B84,'Cycle 9'!B:K,10,FALSE),0),0)+IFERROR(IF($B$3&gt;10,VLOOKUP(B84,'Cycle 10'!B:K,10,FALSE),0),0)+IFERROR(IF($B$3&gt;11,VLOOKUP(B84,'Cycle 11'!B:K,10,FALSE),0),0)&gt;0,1,0))</f>
        <v/>
      </c>
      <c r="I84" s="13" t="str">
        <f>IF(OR($B$3=1,J84=""),"",IFERROR(VLOOKUP(B84,'Cycle 1'!B:K,10,FALSE),0)+IFERROR(IF($B$3&gt;2,VLOOKUP(B84,'Cycle 2'!B:K,10,FALSE),0),0)+IFERROR(IF($B$3&gt;3,VLOOKUP(B84,'Cycle 3'!B:K,10,FALSE),0),0)+IFERROR(IF($B$3&gt;4,VLOOKUP(B84,'Cycle 4'!B:K,10,FALSE),0),0)+IFERROR(IF($B$3&gt;5,VLOOKUP(B84,'Cycle 5'!B:K,10,FALSE),0),0)+IFERROR(IF($B$3&gt;6,VLOOKUP(B84,'Cycle 6'!B:K,10,FALSE),0),0)+IFERROR(IF($B$3&gt;7,VLOOKUP(B84,'Cycle 7'!B:K,10,FALSE),0),0)+IFERROR(IF($B$3&gt;8,VLOOKUP(B84,'Cycle 8'!B:K,10,FALSE),0),0)+IFERROR(IF($B$3&gt;9,VLOOKUP(B84,'Cycle 9'!B:K,10,FALSE),0),0)+IFERROR(IF($B$3&gt;10,VLOOKUP(B84,'Cycle 10'!B:K,10,FALSE),0),0)+IFERROR(IF($B$3&gt;11,VLOOKUP(B84,'Cycle 11'!B:K,10,FALSE),0),0))</f>
        <v/>
      </c>
      <c r="J84" s="13" t="str">
        <f>IFERROR(IF(B84="","",IF(ROW($B$11)=ROW(B84),1,IF(ISERROR(VLOOKUP(B84,$B$11:B83,1,FALSE)),MAX($J$11:J83)+1,""))),"")</f>
        <v/>
      </c>
      <c r="K84" s="13" t="str">
        <f t="shared" si="3"/>
        <v/>
      </c>
      <c r="L84" s="238" t="str">
        <f>IF(L$7=L80,L83+1,IF($B84="","",MAX(L$10:L83)+1))</f>
        <v/>
      </c>
    </row>
    <row r="85" spans="1:12" x14ac:dyDescent="0.3">
      <c r="A85" s="166">
        <v>75</v>
      </c>
      <c r="B85" s="63"/>
      <c r="C85" s="1"/>
      <c r="D85" s="2"/>
      <c r="E85" s="2"/>
      <c r="F85" s="2"/>
      <c r="G85" s="66"/>
      <c r="H85" s="64" t="str">
        <f>IF(OR($B$3=1,J85=""),"",IF(IFERROR(VLOOKUP(B85,'Cycle 1'!B:K,10,FALSE),0)+IFERROR(IF($B$3&gt;2,VLOOKUP(B85,'Cycle 2'!B:K,10,FALSE),0),0)+IFERROR(IF($B$3&gt;3,VLOOKUP(B85,'Cycle 3'!B:K,10,FALSE),0),0)+IFERROR(IF($B$3&gt;4,VLOOKUP(B85,'Cycle 4'!B:K,10,FALSE),0),0)+IFERROR(IF($B$3&gt;5,VLOOKUP(B85,'Cycle 5'!B:K,10,FALSE),0),0)+IFERROR(IF($B$3&gt;6,VLOOKUP(B85,'Cycle 6'!B:K,10,FALSE),0),0)+IFERROR(IF($B$3&gt;7,VLOOKUP(B85,'Cycle 7'!B:K,10,FALSE),0),0)+IFERROR(IF($B$3&gt;8,VLOOKUP(B85,'Cycle 8'!B:K,10,FALSE),0),0)+IFERROR(IF($B$3&gt;9,VLOOKUP(B85,'Cycle 9'!B:K,10,FALSE),0),0)+IFERROR(IF($B$3&gt;10,VLOOKUP(B85,'Cycle 10'!B:K,10,FALSE),0),0)+IFERROR(IF($B$3&gt;11,VLOOKUP(B85,'Cycle 11'!B:K,10,FALSE),0),0)&gt;0,1,0))</f>
        <v/>
      </c>
      <c r="I85" s="13" t="str">
        <f>IF(OR($B$3=1,J85=""),"",IFERROR(VLOOKUP(B85,'Cycle 1'!B:K,10,FALSE),0)+IFERROR(IF($B$3&gt;2,VLOOKUP(B85,'Cycle 2'!B:K,10,FALSE),0),0)+IFERROR(IF($B$3&gt;3,VLOOKUP(B85,'Cycle 3'!B:K,10,FALSE),0),0)+IFERROR(IF($B$3&gt;4,VLOOKUP(B85,'Cycle 4'!B:K,10,FALSE),0),0)+IFERROR(IF($B$3&gt;5,VLOOKUP(B85,'Cycle 5'!B:K,10,FALSE),0),0)+IFERROR(IF($B$3&gt;6,VLOOKUP(B85,'Cycle 6'!B:K,10,FALSE),0),0)+IFERROR(IF($B$3&gt;7,VLOOKUP(B85,'Cycle 7'!B:K,10,FALSE),0),0)+IFERROR(IF($B$3&gt;8,VLOOKUP(B85,'Cycle 8'!B:K,10,FALSE),0),0)+IFERROR(IF($B$3&gt;9,VLOOKUP(B85,'Cycle 9'!B:K,10,FALSE),0),0)+IFERROR(IF($B$3&gt;10,VLOOKUP(B85,'Cycle 10'!B:K,10,FALSE),0),0)+IFERROR(IF($B$3&gt;11,VLOOKUP(B85,'Cycle 11'!B:K,10,FALSE),0),0))</f>
        <v/>
      </c>
      <c r="J85" s="13" t="str">
        <f>IFERROR(IF(B85="","",IF(ROW($B$11)=ROW(B85),1,IF(ISERROR(VLOOKUP(B85,$B$11:B84,1,FALSE)),MAX($J$11:J84)+1,""))),"")</f>
        <v/>
      </c>
      <c r="K85" s="13" t="str">
        <f t="shared" si="3"/>
        <v/>
      </c>
      <c r="L85" s="238" t="str">
        <f>IF(L$7=L81,L84+1,IF($B85="","",MAX(L$10:L84)+1))</f>
        <v/>
      </c>
    </row>
    <row r="86" spans="1:12" x14ac:dyDescent="0.3">
      <c r="A86" s="166">
        <v>76</v>
      </c>
      <c r="B86" s="239"/>
      <c r="C86" s="204"/>
      <c r="D86" s="205"/>
      <c r="E86" s="205"/>
      <c r="F86" s="205"/>
      <c r="G86" s="262"/>
      <c r="H86" s="64" t="str">
        <f>IF(OR($B$3=1,J86=""),"",IF(IFERROR(VLOOKUP(B86,'Cycle 1'!B:K,10,FALSE),0)+IFERROR(IF($B$3&gt;2,VLOOKUP(B86,'Cycle 2'!B:K,10,FALSE),0),0)+IFERROR(IF($B$3&gt;3,VLOOKUP(B86,'Cycle 3'!B:K,10,FALSE),0),0)+IFERROR(IF($B$3&gt;4,VLOOKUP(B86,'Cycle 4'!B:K,10,FALSE),0),0)+IFERROR(IF($B$3&gt;5,VLOOKUP(B86,'Cycle 5'!B:K,10,FALSE),0),0)+IFERROR(IF($B$3&gt;6,VLOOKUP(B86,'Cycle 6'!B:K,10,FALSE),0),0)+IFERROR(IF($B$3&gt;7,VLOOKUP(B86,'Cycle 7'!B:K,10,FALSE),0),0)+IFERROR(IF($B$3&gt;8,VLOOKUP(B86,'Cycle 8'!B:K,10,FALSE),0),0)+IFERROR(IF($B$3&gt;9,VLOOKUP(B86,'Cycle 9'!B:K,10,FALSE),0),0)+IFERROR(IF($B$3&gt;10,VLOOKUP(B86,'Cycle 10'!B:K,10,FALSE),0),0)+IFERROR(IF($B$3&gt;11,VLOOKUP(B86,'Cycle 11'!B:K,10,FALSE),0),0)&gt;0,1,0))</f>
        <v/>
      </c>
      <c r="I86" s="13" t="str">
        <f>IF(OR($B$3=1,J86=""),"",IFERROR(VLOOKUP(B86,'Cycle 1'!B:K,10,FALSE),0)+IFERROR(IF($B$3&gt;2,VLOOKUP(B86,'Cycle 2'!B:K,10,FALSE),0),0)+IFERROR(IF($B$3&gt;3,VLOOKUP(B86,'Cycle 3'!B:K,10,FALSE),0),0)+IFERROR(IF($B$3&gt;4,VLOOKUP(B86,'Cycle 4'!B:K,10,FALSE),0),0)+IFERROR(IF($B$3&gt;5,VLOOKUP(B86,'Cycle 5'!B:K,10,FALSE),0),0)+IFERROR(IF($B$3&gt;6,VLOOKUP(B86,'Cycle 6'!B:K,10,FALSE),0),0)+IFERROR(IF($B$3&gt;7,VLOOKUP(B86,'Cycle 7'!B:K,10,FALSE),0),0)+IFERROR(IF($B$3&gt;8,VLOOKUP(B86,'Cycle 8'!B:K,10,FALSE),0),0)+IFERROR(IF($B$3&gt;9,VLOOKUP(B86,'Cycle 9'!B:K,10,FALSE),0),0)+IFERROR(IF($B$3&gt;10,VLOOKUP(B86,'Cycle 10'!B:K,10,FALSE),0),0)+IFERROR(IF($B$3&gt;11,VLOOKUP(B86,'Cycle 11'!B:K,10,FALSE),0),0))</f>
        <v/>
      </c>
      <c r="J86" s="13" t="str">
        <f>IFERROR(IF(B86="","",IF(ROW($B$11)=ROW(B86),1,IF(ISERROR(VLOOKUP(B86,$B$11:B85,1,FALSE)),MAX($J$11:J85)+1,""))),"")</f>
        <v/>
      </c>
      <c r="K86" s="13" t="str">
        <f t="shared" si="3"/>
        <v/>
      </c>
      <c r="L86" s="238" t="str">
        <f>IF(L$7=L82,L85+1,IF($B86="","",MAX(L$10:L85)+1))</f>
        <v/>
      </c>
    </row>
    <row r="87" spans="1:12" x14ac:dyDescent="0.3">
      <c r="A87" s="166">
        <v>77</v>
      </c>
      <c r="B87" s="63"/>
      <c r="C87" s="1"/>
      <c r="D87" s="2"/>
      <c r="E87" s="2"/>
      <c r="F87" s="2"/>
      <c r="G87" s="66"/>
      <c r="H87" s="64" t="str">
        <f>IF(OR($B$3=1,J87=""),"",IF(IFERROR(VLOOKUP(B87,'Cycle 1'!B:K,10,FALSE),0)+IFERROR(IF($B$3&gt;2,VLOOKUP(B87,'Cycle 2'!B:K,10,FALSE),0),0)+IFERROR(IF($B$3&gt;3,VLOOKUP(B87,'Cycle 3'!B:K,10,FALSE),0),0)+IFERROR(IF($B$3&gt;4,VLOOKUP(B87,'Cycle 4'!B:K,10,FALSE),0),0)+IFERROR(IF($B$3&gt;5,VLOOKUP(B87,'Cycle 5'!B:K,10,FALSE),0),0)+IFERROR(IF($B$3&gt;6,VLOOKUP(B87,'Cycle 6'!B:K,10,FALSE),0),0)+IFERROR(IF($B$3&gt;7,VLOOKUP(B87,'Cycle 7'!B:K,10,FALSE),0),0)+IFERROR(IF($B$3&gt;8,VLOOKUP(B87,'Cycle 8'!B:K,10,FALSE),0),0)+IFERROR(IF($B$3&gt;9,VLOOKUP(B87,'Cycle 9'!B:K,10,FALSE),0),0)+IFERROR(IF($B$3&gt;10,VLOOKUP(B87,'Cycle 10'!B:K,10,FALSE),0),0)+IFERROR(IF($B$3&gt;11,VLOOKUP(B87,'Cycle 11'!B:K,10,FALSE),0),0)&gt;0,1,0))</f>
        <v/>
      </c>
      <c r="I87" s="13" t="str">
        <f>IF(OR($B$3=1,J87=""),"",IFERROR(VLOOKUP(B87,'Cycle 1'!B:K,10,FALSE),0)+IFERROR(IF($B$3&gt;2,VLOOKUP(B87,'Cycle 2'!B:K,10,FALSE),0),0)+IFERROR(IF($B$3&gt;3,VLOOKUP(B87,'Cycle 3'!B:K,10,FALSE),0),0)+IFERROR(IF($B$3&gt;4,VLOOKUP(B87,'Cycle 4'!B:K,10,FALSE),0),0)+IFERROR(IF($B$3&gt;5,VLOOKUP(B87,'Cycle 5'!B:K,10,FALSE),0),0)+IFERROR(IF($B$3&gt;6,VLOOKUP(B87,'Cycle 6'!B:K,10,FALSE),0),0)+IFERROR(IF($B$3&gt;7,VLOOKUP(B87,'Cycle 7'!B:K,10,FALSE),0),0)+IFERROR(IF($B$3&gt;8,VLOOKUP(B87,'Cycle 8'!B:K,10,FALSE),0),0)+IFERROR(IF($B$3&gt;9,VLOOKUP(B87,'Cycle 9'!B:K,10,FALSE),0),0)+IFERROR(IF($B$3&gt;10,VLOOKUP(B87,'Cycle 10'!B:K,10,FALSE),0),0)+IFERROR(IF($B$3&gt;11,VLOOKUP(B87,'Cycle 11'!B:K,10,FALSE),0),0))</f>
        <v/>
      </c>
      <c r="J87" s="13" t="str">
        <f>IFERROR(IF(B87="","",IF(ROW($B$11)=ROW(B87),1,IF(ISERROR(VLOOKUP(B87,$B$11:B86,1,FALSE)),MAX($J$11:J86)+1,""))),"")</f>
        <v/>
      </c>
      <c r="K87" s="13" t="str">
        <f t="shared" si="3"/>
        <v/>
      </c>
      <c r="L87" s="238" t="str">
        <f>IF(L$7=L83,L86+1,IF($B87="","",MAX(L$10:L86)+1))</f>
        <v/>
      </c>
    </row>
    <row r="88" spans="1:12" x14ac:dyDescent="0.3">
      <c r="A88" s="166">
        <v>78</v>
      </c>
      <c r="B88" s="239"/>
      <c r="C88" s="204"/>
      <c r="D88" s="205"/>
      <c r="E88" s="205"/>
      <c r="F88" s="205"/>
      <c r="G88" s="262"/>
      <c r="H88" s="64" t="str">
        <f>IF(OR($B$3=1,J88=""),"",IF(IFERROR(VLOOKUP(B88,'Cycle 1'!B:K,10,FALSE),0)+IFERROR(IF($B$3&gt;2,VLOOKUP(B88,'Cycle 2'!B:K,10,FALSE),0),0)+IFERROR(IF($B$3&gt;3,VLOOKUP(B88,'Cycle 3'!B:K,10,FALSE),0),0)+IFERROR(IF($B$3&gt;4,VLOOKUP(B88,'Cycle 4'!B:K,10,FALSE),0),0)+IFERROR(IF($B$3&gt;5,VLOOKUP(B88,'Cycle 5'!B:K,10,FALSE),0),0)+IFERROR(IF($B$3&gt;6,VLOOKUP(B88,'Cycle 6'!B:K,10,FALSE),0),0)+IFERROR(IF($B$3&gt;7,VLOOKUP(B88,'Cycle 7'!B:K,10,FALSE),0),0)+IFERROR(IF($B$3&gt;8,VLOOKUP(B88,'Cycle 8'!B:K,10,FALSE),0),0)+IFERROR(IF($B$3&gt;9,VLOOKUP(B88,'Cycle 9'!B:K,10,FALSE),0),0)+IFERROR(IF($B$3&gt;10,VLOOKUP(B88,'Cycle 10'!B:K,10,FALSE),0),0)+IFERROR(IF($B$3&gt;11,VLOOKUP(B88,'Cycle 11'!B:K,10,FALSE),0),0)&gt;0,1,0))</f>
        <v/>
      </c>
      <c r="I88" s="13" t="str">
        <f>IF(OR($B$3=1,J88=""),"",IFERROR(VLOOKUP(B88,'Cycle 1'!B:K,10,FALSE),0)+IFERROR(IF($B$3&gt;2,VLOOKUP(B88,'Cycle 2'!B:K,10,FALSE),0),0)+IFERROR(IF($B$3&gt;3,VLOOKUP(B88,'Cycle 3'!B:K,10,FALSE),0),0)+IFERROR(IF($B$3&gt;4,VLOOKUP(B88,'Cycle 4'!B:K,10,FALSE),0),0)+IFERROR(IF($B$3&gt;5,VLOOKUP(B88,'Cycle 5'!B:K,10,FALSE),0),0)+IFERROR(IF($B$3&gt;6,VLOOKUP(B88,'Cycle 6'!B:K,10,FALSE),0),0)+IFERROR(IF($B$3&gt;7,VLOOKUP(B88,'Cycle 7'!B:K,10,FALSE),0),0)+IFERROR(IF($B$3&gt;8,VLOOKUP(B88,'Cycle 8'!B:K,10,FALSE),0),0)+IFERROR(IF($B$3&gt;9,VLOOKUP(B88,'Cycle 9'!B:K,10,FALSE),0),0)+IFERROR(IF($B$3&gt;10,VLOOKUP(B88,'Cycle 10'!B:K,10,FALSE),0),0)+IFERROR(IF($B$3&gt;11,VLOOKUP(B88,'Cycle 11'!B:K,10,FALSE),0),0))</f>
        <v/>
      </c>
      <c r="J88" s="13" t="str">
        <f>IFERROR(IF(B88="","",IF(ROW($B$11)=ROW(B88),1,IF(ISERROR(VLOOKUP(B88,$B$11:B87,1,FALSE)),MAX($J$11:J87)+1,""))),"")</f>
        <v/>
      </c>
      <c r="K88" s="13" t="str">
        <f t="shared" si="3"/>
        <v/>
      </c>
      <c r="L88" s="238" t="str">
        <f>IF(L$7=L84,L87+1,IF($B88="","",MAX(L$10:L87)+1))</f>
        <v/>
      </c>
    </row>
    <row r="89" spans="1:12" x14ac:dyDescent="0.3">
      <c r="A89" s="166">
        <v>79</v>
      </c>
      <c r="B89" s="63"/>
      <c r="C89" s="1"/>
      <c r="D89" s="2"/>
      <c r="E89" s="2"/>
      <c r="F89" s="2"/>
      <c r="G89" s="66"/>
      <c r="H89" s="64" t="str">
        <f>IF(OR($B$3=1,J89=""),"",IF(IFERROR(VLOOKUP(B89,'Cycle 1'!B:K,10,FALSE),0)+IFERROR(IF($B$3&gt;2,VLOOKUP(B89,'Cycle 2'!B:K,10,FALSE),0),0)+IFERROR(IF($B$3&gt;3,VLOOKUP(B89,'Cycle 3'!B:K,10,FALSE),0),0)+IFERROR(IF($B$3&gt;4,VLOOKUP(B89,'Cycle 4'!B:K,10,FALSE),0),0)+IFERROR(IF($B$3&gt;5,VLOOKUP(B89,'Cycle 5'!B:K,10,FALSE),0),0)+IFERROR(IF($B$3&gt;6,VLOOKUP(B89,'Cycle 6'!B:K,10,FALSE),0),0)+IFERROR(IF($B$3&gt;7,VLOOKUP(B89,'Cycle 7'!B:K,10,FALSE),0),0)+IFERROR(IF($B$3&gt;8,VLOOKUP(B89,'Cycle 8'!B:K,10,FALSE),0),0)+IFERROR(IF($B$3&gt;9,VLOOKUP(B89,'Cycle 9'!B:K,10,FALSE),0),0)+IFERROR(IF($B$3&gt;10,VLOOKUP(B89,'Cycle 10'!B:K,10,FALSE),0),0)+IFERROR(IF($B$3&gt;11,VLOOKUP(B89,'Cycle 11'!B:K,10,FALSE),0),0)&gt;0,1,0))</f>
        <v/>
      </c>
      <c r="I89" s="13" t="str">
        <f>IF(OR($B$3=1,J89=""),"",IFERROR(VLOOKUP(B89,'Cycle 1'!B:K,10,FALSE),0)+IFERROR(IF($B$3&gt;2,VLOOKUP(B89,'Cycle 2'!B:K,10,FALSE),0),0)+IFERROR(IF($B$3&gt;3,VLOOKUP(B89,'Cycle 3'!B:K,10,FALSE),0),0)+IFERROR(IF($B$3&gt;4,VLOOKUP(B89,'Cycle 4'!B:K,10,FALSE),0),0)+IFERROR(IF($B$3&gt;5,VLOOKUP(B89,'Cycle 5'!B:K,10,FALSE),0),0)+IFERROR(IF($B$3&gt;6,VLOOKUP(B89,'Cycle 6'!B:K,10,FALSE),0),0)+IFERROR(IF($B$3&gt;7,VLOOKUP(B89,'Cycle 7'!B:K,10,FALSE),0),0)+IFERROR(IF($B$3&gt;8,VLOOKUP(B89,'Cycle 8'!B:K,10,FALSE),0),0)+IFERROR(IF($B$3&gt;9,VLOOKUP(B89,'Cycle 9'!B:K,10,FALSE),0),0)+IFERROR(IF($B$3&gt;10,VLOOKUP(B89,'Cycle 10'!B:K,10,FALSE),0),0)+IFERROR(IF($B$3&gt;11,VLOOKUP(B89,'Cycle 11'!B:K,10,FALSE),0),0))</f>
        <v/>
      </c>
      <c r="J89" s="13" t="str">
        <f>IFERROR(IF(B89="","",IF(ROW($B$11)=ROW(B89),1,IF(ISERROR(VLOOKUP(B89,$B$11:B88,1,FALSE)),MAX($J$11:J88)+1,""))),"")</f>
        <v/>
      </c>
      <c r="K89" s="13" t="str">
        <f t="shared" si="3"/>
        <v/>
      </c>
      <c r="L89" s="238" t="str">
        <f>IF(L$7=L85,L88+1,IF($B89="","",MAX(L$10:L88)+1))</f>
        <v/>
      </c>
    </row>
    <row r="90" spans="1:12" x14ac:dyDescent="0.3">
      <c r="A90" s="166">
        <v>80</v>
      </c>
      <c r="B90" s="239"/>
      <c r="C90" s="204"/>
      <c r="D90" s="205"/>
      <c r="E90" s="205"/>
      <c r="F90" s="205"/>
      <c r="G90" s="262"/>
      <c r="H90" s="64" t="str">
        <f>IF(OR($B$3=1,J90=""),"",IF(IFERROR(VLOOKUP(B90,'Cycle 1'!B:K,10,FALSE),0)+IFERROR(IF($B$3&gt;2,VLOOKUP(B90,'Cycle 2'!B:K,10,FALSE),0),0)+IFERROR(IF($B$3&gt;3,VLOOKUP(B90,'Cycle 3'!B:K,10,FALSE),0),0)+IFERROR(IF($B$3&gt;4,VLOOKUP(B90,'Cycle 4'!B:K,10,FALSE),0),0)+IFERROR(IF($B$3&gt;5,VLOOKUP(B90,'Cycle 5'!B:K,10,FALSE),0),0)+IFERROR(IF($B$3&gt;6,VLOOKUP(B90,'Cycle 6'!B:K,10,FALSE),0),0)+IFERROR(IF($B$3&gt;7,VLOOKUP(B90,'Cycle 7'!B:K,10,FALSE),0),0)+IFERROR(IF($B$3&gt;8,VLOOKUP(B90,'Cycle 8'!B:K,10,FALSE),0),0)+IFERROR(IF($B$3&gt;9,VLOOKUP(B90,'Cycle 9'!B:K,10,FALSE),0),0)+IFERROR(IF($B$3&gt;10,VLOOKUP(B90,'Cycle 10'!B:K,10,FALSE),0),0)+IFERROR(IF($B$3&gt;11,VLOOKUP(B90,'Cycle 11'!B:K,10,FALSE),0),0)&gt;0,1,0))</f>
        <v/>
      </c>
      <c r="I90" s="13" t="str">
        <f>IF(OR($B$3=1,J90=""),"",IFERROR(VLOOKUP(B90,'Cycle 1'!B:K,10,FALSE),0)+IFERROR(IF($B$3&gt;2,VLOOKUP(B90,'Cycle 2'!B:K,10,FALSE),0),0)+IFERROR(IF($B$3&gt;3,VLOOKUP(B90,'Cycle 3'!B:K,10,FALSE),0),0)+IFERROR(IF($B$3&gt;4,VLOOKUP(B90,'Cycle 4'!B:K,10,FALSE),0),0)+IFERROR(IF($B$3&gt;5,VLOOKUP(B90,'Cycle 5'!B:K,10,FALSE),0),0)+IFERROR(IF($B$3&gt;6,VLOOKUP(B90,'Cycle 6'!B:K,10,FALSE),0),0)+IFERROR(IF($B$3&gt;7,VLOOKUP(B90,'Cycle 7'!B:K,10,FALSE),0),0)+IFERROR(IF($B$3&gt;8,VLOOKUP(B90,'Cycle 8'!B:K,10,FALSE),0),0)+IFERROR(IF($B$3&gt;9,VLOOKUP(B90,'Cycle 9'!B:K,10,FALSE),0),0)+IFERROR(IF($B$3&gt;10,VLOOKUP(B90,'Cycle 10'!B:K,10,FALSE),0),0)+IFERROR(IF($B$3&gt;11,VLOOKUP(B90,'Cycle 11'!B:K,10,FALSE),0),0))</f>
        <v/>
      </c>
      <c r="J90" s="13" t="str">
        <f>IFERROR(IF(B90="","",IF(ROW($B$11)=ROW(B90),1,IF(ISERROR(VLOOKUP(B90,$B$11:B89,1,FALSE)),MAX($J$11:J89)+1,""))),"")</f>
        <v/>
      </c>
      <c r="K90" s="13" t="str">
        <f t="shared" si="3"/>
        <v/>
      </c>
      <c r="L90" s="238" t="str">
        <f>IF(L$7=L86,L89+1,IF($B90="","",MAX(L$10:L89)+1))</f>
        <v/>
      </c>
    </row>
    <row r="91" spans="1:12" x14ac:dyDescent="0.3">
      <c r="A91" s="166">
        <v>81</v>
      </c>
      <c r="B91" s="63"/>
      <c r="C91" s="1"/>
      <c r="D91" s="2"/>
      <c r="E91" s="2"/>
      <c r="F91" s="2"/>
      <c r="G91" s="66"/>
      <c r="H91" s="64" t="str">
        <f>IF(OR($B$3=1,J91=""),"",IF(IFERROR(VLOOKUP(B91,'Cycle 1'!B:K,10,FALSE),0)+IFERROR(IF($B$3&gt;2,VLOOKUP(B91,'Cycle 2'!B:K,10,FALSE),0),0)+IFERROR(IF($B$3&gt;3,VLOOKUP(B91,'Cycle 3'!B:K,10,FALSE),0),0)+IFERROR(IF($B$3&gt;4,VLOOKUP(B91,'Cycle 4'!B:K,10,FALSE),0),0)+IFERROR(IF($B$3&gt;5,VLOOKUP(B91,'Cycle 5'!B:K,10,FALSE),0),0)+IFERROR(IF($B$3&gt;6,VLOOKUP(B91,'Cycle 6'!B:K,10,FALSE),0),0)+IFERROR(IF($B$3&gt;7,VLOOKUP(B91,'Cycle 7'!B:K,10,FALSE),0),0)+IFERROR(IF($B$3&gt;8,VLOOKUP(B91,'Cycle 8'!B:K,10,FALSE),0),0)+IFERROR(IF($B$3&gt;9,VLOOKUP(B91,'Cycle 9'!B:K,10,FALSE),0),0)+IFERROR(IF($B$3&gt;10,VLOOKUP(B91,'Cycle 10'!B:K,10,FALSE),0),0)+IFERROR(IF($B$3&gt;11,VLOOKUP(B91,'Cycle 11'!B:K,10,FALSE),0),0)&gt;0,1,0))</f>
        <v/>
      </c>
      <c r="I91" s="13" t="str">
        <f>IF(OR($B$3=1,J91=""),"",IFERROR(VLOOKUP(B91,'Cycle 1'!B:K,10,FALSE),0)+IFERROR(IF($B$3&gt;2,VLOOKUP(B91,'Cycle 2'!B:K,10,FALSE),0),0)+IFERROR(IF($B$3&gt;3,VLOOKUP(B91,'Cycle 3'!B:K,10,FALSE),0),0)+IFERROR(IF($B$3&gt;4,VLOOKUP(B91,'Cycle 4'!B:K,10,FALSE),0),0)+IFERROR(IF($B$3&gt;5,VLOOKUP(B91,'Cycle 5'!B:K,10,FALSE),0),0)+IFERROR(IF($B$3&gt;6,VLOOKUP(B91,'Cycle 6'!B:K,10,FALSE),0),0)+IFERROR(IF($B$3&gt;7,VLOOKUP(B91,'Cycle 7'!B:K,10,FALSE),0),0)+IFERROR(IF($B$3&gt;8,VLOOKUP(B91,'Cycle 8'!B:K,10,FALSE),0),0)+IFERROR(IF($B$3&gt;9,VLOOKUP(B91,'Cycle 9'!B:K,10,FALSE),0),0)+IFERROR(IF($B$3&gt;10,VLOOKUP(B91,'Cycle 10'!B:K,10,FALSE),0),0)+IFERROR(IF($B$3&gt;11,VLOOKUP(B91,'Cycle 11'!B:K,10,FALSE),0),0))</f>
        <v/>
      </c>
      <c r="J91" s="13" t="str">
        <f>IFERROR(IF(B91="","",IF(ROW($B$11)=ROW(B91),1,IF(ISERROR(VLOOKUP(B91,$B$11:B90,1,FALSE)),MAX($J$11:J90)+1,""))),"")</f>
        <v/>
      </c>
      <c r="K91" s="13" t="str">
        <f t="shared" si="3"/>
        <v/>
      </c>
      <c r="L91" s="238" t="str">
        <f>IF(L$7=L87,L90+1,IF($B91="","",MAX(L$10:L90)+1))</f>
        <v/>
      </c>
    </row>
    <row r="92" spans="1:12" x14ac:dyDescent="0.3">
      <c r="A92" s="166">
        <v>82</v>
      </c>
      <c r="B92" s="239"/>
      <c r="C92" s="204"/>
      <c r="D92" s="205"/>
      <c r="E92" s="205"/>
      <c r="F92" s="205"/>
      <c r="G92" s="262"/>
      <c r="H92" s="64" t="str">
        <f>IF(OR($B$3=1,J92=""),"",IF(IFERROR(VLOOKUP(B92,'Cycle 1'!B:K,10,FALSE),0)+IFERROR(IF($B$3&gt;2,VLOOKUP(B92,'Cycle 2'!B:K,10,FALSE),0),0)+IFERROR(IF($B$3&gt;3,VLOOKUP(B92,'Cycle 3'!B:K,10,FALSE),0),0)+IFERROR(IF($B$3&gt;4,VLOOKUP(B92,'Cycle 4'!B:K,10,FALSE),0),0)+IFERROR(IF($B$3&gt;5,VLOOKUP(B92,'Cycle 5'!B:K,10,FALSE),0),0)+IFERROR(IF($B$3&gt;6,VLOOKUP(B92,'Cycle 6'!B:K,10,FALSE),0),0)+IFERROR(IF($B$3&gt;7,VLOOKUP(B92,'Cycle 7'!B:K,10,FALSE),0),0)+IFERROR(IF($B$3&gt;8,VLOOKUP(B92,'Cycle 8'!B:K,10,FALSE),0),0)+IFERROR(IF($B$3&gt;9,VLOOKUP(B92,'Cycle 9'!B:K,10,FALSE),0),0)+IFERROR(IF($B$3&gt;10,VLOOKUP(B92,'Cycle 10'!B:K,10,FALSE),0),0)+IFERROR(IF($B$3&gt;11,VLOOKUP(B92,'Cycle 11'!B:K,10,FALSE),0),0)&gt;0,1,0))</f>
        <v/>
      </c>
      <c r="I92" s="13" t="str">
        <f>IF(OR($B$3=1,J92=""),"",IFERROR(VLOOKUP(B92,'Cycle 1'!B:K,10,FALSE),0)+IFERROR(IF($B$3&gt;2,VLOOKUP(B92,'Cycle 2'!B:K,10,FALSE),0),0)+IFERROR(IF($B$3&gt;3,VLOOKUP(B92,'Cycle 3'!B:K,10,FALSE),0),0)+IFERROR(IF($B$3&gt;4,VLOOKUP(B92,'Cycle 4'!B:K,10,FALSE),0),0)+IFERROR(IF($B$3&gt;5,VLOOKUP(B92,'Cycle 5'!B:K,10,FALSE),0),0)+IFERROR(IF($B$3&gt;6,VLOOKUP(B92,'Cycle 6'!B:K,10,FALSE),0),0)+IFERROR(IF($B$3&gt;7,VLOOKUP(B92,'Cycle 7'!B:K,10,FALSE),0),0)+IFERROR(IF($B$3&gt;8,VLOOKUP(B92,'Cycle 8'!B:K,10,FALSE),0),0)+IFERROR(IF($B$3&gt;9,VLOOKUP(B92,'Cycle 9'!B:K,10,FALSE),0),0)+IFERROR(IF($B$3&gt;10,VLOOKUP(B92,'Cycle 10'!B:K,10,FALSE),0),0)+IFERROR(IF($B$3&gt;11,VLOOKUP(B92,'Cycle 11'!B:K,10,FALSE),0),0))</f>
        <v/>
      </c>
      <c r="J92" s="13" t="str">
        <f>IFERROR(IF(B92="","",IF(ROW($B$11)=ROW(B92),1,IF(ISERROR(VLOOKUP(B92,$B$11:B91,1,FALSE)),MAX($J$11:J91)+1,""))),"")</f>
        <v/>
      </c>
      <c r="K92" s="13" t="str">
        <f t="shared" si="3"/>
        <v/>
      </c>
      <c r="L92" s="238" t="str">
        <f>IF(L$7=L88,L91+1,IF($B92="","",MAX(L$10:L91)+1))</f>
        <v/>
      </c>
    </row>
    <row r="93" spans="1:12" x14ac:dyDescent="0.3">
      <c r="A93" s="166">
        <v>83</v>
      </c>
      <c r="B93" s="63"/>
      <c r="C93" s="1"/>
      <c r="D93" s="2"/>
      <c r="E93" s="2"/>
      <c r="F93" s="2"/>
      <c r="G93" s="66"/>
      <c r="H93" s="64" t="str">
        <f>IF(OR($B$3=1,J93=""),"",IF(IFERROR(VLOOKUP(B93,'Cycle 1'!B:K,10,FALSE),0)+IFERROR(IF($B$3&gt;2,VLOOKUP(B93,'Cycle 2'!B:K,10,FALSE),0),0)+IFERROR(IF($B$3&gt;3,VLOOKUP(B93,'Cycle 3'!B:K,10,FALSE),0),0)+IFERROR(IF($B$3&gt;4,VLOOKUP(B93,'Cycle 4'!B:K,10,FALSE),0),0)+IFERROR(IF($B$3&gt;5,VLOOKUP(B93,'Cycle 5'!B:K,10,FALSE),0),0)+IFERROR(IF($B$3&gt;6,VLOOKUP(B93,'Cycle 6'!B:K,10,FALSE),0),0)+IFERROR(IF($B$3&gt;7,VLOOKUP(B93,'Cycle 7'!B:K,10,FALSE),0),0)+IFERROR(IF($B$3&gt;8,VLOOKUP(B93,'Cycle 8'!B:K,10,FALSE),0),0)+IFERROR(IF($B$3&gt;9,VLOOKUP(B93,'Cycle 9'!B:K,10,FALSE),0),0)+IFERROR(IF($B$3&gt;10,VLOOKUP(B93,'Cycle 10'!B:K,10,FALSE),0),0)+IFERROR(IF($B$3&gt;11,VLOOKUP(B93,'Cycle 11'!B:K,10,FALSE),0),0)&gt;0,1,0))</f>
        <v/>
      </c>
      <c r="I93" s="13" t="str">
        <f>IF(OR($B$3=1,J93=""),"",IFERROR(VLOOKUP(B93,'Cycle 1'!B:K,10,FALSE),0)+IFERROR(IF($B$3&gt;2,VLOOKUP(B93,'Cycle 2'!B:K,10,FALSE),0),0)+IFERROR(IF($B$3&gt;3,VLOOKUP(B93,'Cycle 3'!B:K,10,FALSE),0),0)+IFERROR(IF($B$3&gt;4,VLOOKUP(B93,'Cycle 4'!B:K,10,FALSE),0),0)+IFERROR(IF($B$3&gt;5,VLOOKUP(B93,'Cycle 5'!B:K,10,FALSE),0),0)+IFERROR(IF($B$3&gt;6,VLOOKUP(B93,'Cycle 6'!B:K,10,FALSE),0),0)+IFERROR(IF($B$3&gt;7,VLOOKUP(B93,'Cycle 7'!B:K,10,FALSE),0),0)+IFERROR(IF($B$3&gt;8,VLOOKUP(B93,'Cycle 8'!B:K,10,FALSE),0),0)+IFERROR(IF($B$3&gt;9,VLOOKUP(B93,'Cycle 9'!B:K,10,FALSE),0),0)+IFERROR(IF($B$3&gt;10,VLOOKUP(B93,'Cycle 10'!B:K,10,FALSE),0),0)+IFERROR(IF($B$3&gt;11,VLOOKUP(B93,'Cycle 11'!B:K,10,FALSE),0),0))</f>
        <v/>
      </c>
      <c r="J93" s="13" t="str">
        <f>IFERROR(IF(B93="","",IF(ROW($B$11)=ROW(B93),1,IF(ISERROR(VLOOKUP(B93,$B$11:B92,1,FALSE)),MAX($J$11:J92)+1,""))),"")</f>
        <v/>
      </c>
      <c r="K93" s="13" t="str">
        <f t="shared" si="3"/>
        <v/>
      </c>
      <c r="L93" s="238" t="str">
        <f>IF(L$7=L89,L92+1,IF($B93="","",MAX(L$10:L92)+1))</f>
        <v/>
      </c>
    </row>
    <row r="94" spans="1:12" x14ac:dyDescent="0.3">
      <c r="A94" s="166">
        <v>84</v>
      </c>
      <c r="B94" s="239"/>
      <c r="C94" s="204"/>
      <c r="D94" s="205"/>
      <c r="E94" s="205"/>
      <c r="F94" s="205"/>
      <c r="G94" s="262"/>
      <c r="H94" s="64" t="str">
        <f>IF(OR($B$3=1,J94=""),"",IF(IFERROR(VLOOKUP(B94,'Cycle 1'!B:K,10,FALSE),0)+IFERROR(IF($B$3&gt;2,VLOOKUP(B94,'Cycle 2'!B:K,10,FALSE),0),0)+IFERROR(IF($B$3&gt;3,VLOOKUP(B94,'Cycle 3'!B:K,10,FALSE),0),0)+IFERROR(IF($B$3&gt;4,VLOOKUP(B94,'Cycle 4'!B:K,10,FALSE),0),0)+IFERROR(IF($B$3&gt;5,VLOOKUP(B94,'Cycle 5'!B:K,10,FALSE),0),0)+IFERROR(IF($B$3&gt;6,VLOOKUP(B94,'Cycle 6'!B:K,10,FALSE),0),0)+IFERROR(IF($B$3&gt;7,VLOOKUP(B94,'Cycle 7'!B:K,10,FALSE),0),0)+IFERROR(IF($B$3&gt;8,VLOOKUP(B94,'Cycle 8'!B:K,10,FALSE),0),0)+IFERROR(IF($B$3&gt;9,VLOOKUP(B94,'Cycle 9'!B:K,10,FALSE),0),0)+IFERROR(IF($B$3&gt;10,VLOOKUP(B94,'Cycle 10'!B:K,10,FALSE),0),0)+IFERROR(IF($B$3&gt;11,VLOOKUP(B94,'Cycle 11'!B:K,10,FALSE),0),0)&gt;0,1,0))</f>
        <v/>
      </c>
      <c r="I94" s="13" t="str">
        <f>IF(OR($B$3=1,J94=""),"",IFERROR(VLOOKUP(B94,'Cycle 1'!B:K,10,FALSE),0)+IFERROR(IF($B$3&gt;2,VLOOKUP(B94,'Cycle 2'!B:K,10,FALSE),0),0)+IFERROR(IF($B$3&gt;3,VLOOKUP(B94,'Cycle 3'!B:K,10,FALSE),0),0)+IFERROR(IF($B$3&gt;4,VLOOKUP(B94,'Cycle 4'!B:K,10,FALSE),0),0)+IFERROR(IF($B$3&gt;5,VLOOKUP(B94,'Cycle 5'!B:K,10,FALSE),0),0)+IFERROR(IF($B$3&gt;6,VLOOKUP(B94,'Cycle 6'!B:K,10,FALSE),0),0)+IFERROR(IF($B$3&gt;7,VLOOKUP(B94,'Cycle 7'!B:K,10,FALSE),0),0)+IFERROR(IF($B$3&gt;8,VLOOKUP(B94,'Cycle 8'!B:K,10,FALSE),0),0)+IFERROR(IF($B$3&gt;9,VLOOKUP(B94,'Cycle 9'!B:K,10,FALSE),0),0)+IFERROR(IF($B$3&gt;10,VLOOKUP(B94,'Cycle 10'!B:K,10,FALSE),0),0)+IFERROR(IF($B$3&gt;11,VLOOKUP(B94,'Cycle 11'!B:K,10,FALSE),0),0))</f>
        <v/>
      </c>
      <c r="J94" s="13" t="str">
        <f>IFERROR(IF(B94="","",IF(ROW($B$11)=ROW(B94),1,IF(ISERROR(VLOOKUP(B94,$B$11:B93,1,FALSE)),MAX($J$11:J93)+1,""))),"")</f>
        <v/>
      </c>
      <c r="K94" s="13" t="str">
        <f t="shared" si="3"/>
        <v/>
      </c>
      <c r="L94" s="238" t="str">
        <f>IF(L$7=L90,L93+1,IF($B94="","",MAX(L$10:L93)+1))</f>
        <v/>
      </c>
    </row>
    <row r="95" spans="1:12" x14ac:dyDescent="0.3">
      <c r="A95" s="166">
        <v>85</v>
      </c>
      <c r="B95" s="63"/>
      <c r="C95" s="1"/>
      <c r="D95" s="2"/>
      <c r="E95" s="2"/>
      <c r="F95" s="2"/>
      <c r="G95" s="66"/>
      <c r="H95" s="64" t="str">
        <f>IF(OR($B$3=1,J95=""),"",IF(IFERROR(VLOOKUP(B95,'Cycle 1'!B:K,10,FALSE),0)+IFERROR(IF($B$3&gt;2,VLOOKUP(B95,'Cycle 2'!B:K,10,FALSE),0),0)+IFERROR(IF($B$3&gt;3,VLOOKUP(B95,'Cycle 3'!B:K,10,FALSE),0),0)+IFERROR(IF($B$3&gt;4,VLOOKUP(B95,'Cycle 4'!B:K,10,FALSE),0),0)+IFERROR(IF($B$3&gt;5,VLOOKUP(B95,'Cycle 5'!B:K,10,FALSE),0),0)+IFERROR(IF($B$3&gt;6,VLOOKUP(B95,'Cycle 6'!B:K,10,FALSE),0),0)+IFERROR(IF($B$3&gt;7,VLOOKUP(B95,'Cycle 7'!B:K,10,FALSE),0),0)+IFERROR(IF($B$3&gt;8,VLOOKUP(B95,'Cycle 8'!B:K,10,FALSE),0),0)+IFERROR(IF($B$3&gt;9,VLOOKUP(B95,'Cycle 9'!B:K,10,FALSE),0),0)+IFERROR(IF($B$3&gt;10,VLOOKUP(B95,'Cycle 10'!B:K,10,FALSE),0),0)+IFERROR(IF($B$3&gt;11,VLOOKUP(B95,'Cycle 11'!B:K,10,FALSE),0),0)&gt;0,1,0))</f>
        <v/>
      </c>
      <c r="I95" s="13" t="str">
        <f>IF(OR($B$3=1,J95=""),"",IFERROR(VLOOKUP(B95,'Cycle 1'!B:K,10,FALSE),0)+IFERROR(IF($B$3&gt;2,VLOOKUP(B95,'Cycle 2'!B:K,10,FALSE),0),0)+IFERROR(IF($B$3&gt;3,VLOOKUP(B95,'Cycle 3'!B:K,10,FALSE),0),0)+IFERROR(IF($B$3&gt;4,VLOOKUP(B95,'Cycle 4'!B:K,10,FALSE),0),0)+IFERROR(IF($B$3&gt;5,VLOOKUP(B95,'Cycle 5'!B:K,10,FALSE),0),0)+IFERROR(IF($B$3&gt;6,VLOOKUP(B95,'Cycle 6'!B:K,10,FALSE),0),0)+IFERROR(IF($B$3&gt;7,VLOOKUP(B95,'Cycle 7'!B:K,10,FALSE),0),0)+IFERROR(IF($B$3&gt;8,VLOOKUP(B95,'Cycle 8'!B:K,10,FALSE),0),0)+IFERROR(IF($B$3&gt;9,VLOOKUP(B95,'Cycle 9'!B:K,10,FALSE),0),0)+IFERROR(IF($B$3&gt;10,VLOOKUP(B95,'Cycle 10'!B:K,10,FALSE),0),0)+IFERROR(IF($B$3&gt;11,VLOOKUP(B95,'Cycle 11'!B:K,10,FALSE),0),0))</f>
        <v/>
      </c>
      <c r="J95" s="13" t="str">
        <f>IFERROR(IF(B95="","",IF(ROW($B$11)=ROW(B95),1,IF(ISERROR(VLOOKUP(B95,$B$11:B94,1,FALSE)),MAX($J$11:J94)+1,""))),"")</f>
        <v/>
      </c>
      <c r="K95" s="13" t="str">
        <f t="shared" si="3"/>
        <v/>
      </c>
      <c r="L95" s="238" t="str">
        <f>IF(L$7=L91,L94+1,IF($B95="","",MAX(L$10:L94)+1))</f>
        <v/>
      </c>
    </row>
    <row r="96" spans="1:12" x14ac:dyDescent="0.3">
      <c r="A96" s="166">
        <v>86</v>
      </c>
      <c r="B96" s="239"/>
      <c r="C96" s="204"/>
      <c r="D96" s="205"/>
      <c r="E96" s="205"/>
      <c r="F96" s="205"/>
      <c r="G96" s="262"/>
      <c r="H96" s="64" t="str">
        <f>IF(OR($B$3=1,J96=""),"",IF(IFERROR(VLOOKUP(B96,'Cycle 1'!B:K,10,FALSE),0)+IFERROR(IF($B$3&gt;2,VLOOKUP(B96,'Cycle 2'!B:K,10,FALSE),0),0)+IFERROR(IF($B$3&gt;3,VLOOKUP(B96,'Cycle 3'!B:K,10,FALSE),0),0)+IFERROR(IF($B$3&gt;4,VLOOKUP(B96,'Cycle 4'!B:K,10,FALSE),0),0)+IFERROR(IF($B$3&gt;5,VLOOKUP(B96,'Cycle 5'!B:K,10,FALSE),0),0)+IFERROR(IF($B$3&gt;6,VLOOKUP(B96,'Cycle 6'!B:K,10,FALSE),0),0)+IFERROR(IF($B$3&gt;7,VLOOKUP(B96,'Cycle 7'!B:K,10,FALSE),0),0)+IFERROR(IF($B$3&gt;8,VLOOKUP(B96,'Cycle 8'!B:K,10,FALSE),0),0)+IFERROR(IF($B$3&gt;9,VLOOKUP(B96,'Cycle 9'!B:K,10,FALSE),0),0)+IFERROR(IF($B$3&gt;10,VLOOKUP(B96,'Cycle 10'!B:K,10,FALSE),0),0)+IFERROR(IF($B$3&gt;11,VLOOKUP(B96,'Cycle 11'!B:K,10,FALSE),0),0)&gt;0,1,0))</f>
        <v/>
      </c>
      <c r="I96" s="13" t="str">
        <f>IF(OR($B$3=1,J96=""),"",IFERROR(VLOOKUP(B96,'Cycle 1'!B:K,10,FALSE),0)+IFERROR(IF($B$3&gt;2,VLOOKUP(B96,'Cycle 2'!B:K,10,FALSE),0),0)+IFERROR(IF($B$3&gt;3,VLOOKUP(B96,'Cycle 3'!B:K,10,FALSE),0),0)+IFERROR(IF($B$3&gt;4,VLOOKUP(B96,'Cycle 4'!B:K,10,FALSE),0),0)+IFERROR(IF($B$3&gt;5,VLOOKUP(B96,'Cycle 5'!B:K,10,FALSE),0),0)+IFERROR(IF($B$3&gt;6,VLOOKUP(B96,'Cycle 6'!B:K,10,FALSE),0),0)+IFERROR(IF($B$3&gt;7,VLOOKUP(B96,'Cycle 7'!B:K,10,FALSE),0),0)+IFERROR(IF($B$3&gt;8,VLOOKUP(B96,'Cycle 8'!B:K,10,FALSE),0),0)+IFERROR(IF($B$3&gt;9,VLOOKUP(B96,'Cycle 9'!B:K,10,FALSE),0),0)+IFERROR(IF($B$3&gt;10,VLOOKUP(B96,'Cycle 10'!B:K,10,FALSE),0),0)+IFERROR(IF($B$3&gt;11,VLOOKUP(B96,'Cycle 11'!B:K,10,FALSE),0),0))</f>
        <v/>
      </c>
      <c r="J96" s="13" t="str">
        <f>IFERROR(IF(B96="","",IF(ROW($B$11)=ROW(B96),1,IF(ISERROR(VLOOKUP(B96,$B$11:B95,1,FALSE)),MAX($J$11:J95)+1,""))),"")</f>
        <v/>
      </c>
      <c r="K96" s="13" t="str">
        <f t="shared" si="3"/>
        <v/>
      </c>
      <c r="L96" s="238" t="str">
        <f>IF(L$7=L92,L95+1,IF($B96="","",MAX(L$10:L95)+1))</f>
        <v/>
      </c>
    </row>
    <row r="97" spans="1:12" x14ac:dyDescent="0.3">
      <c r="A97" s="166">
        <v>87</v>
      </c>
      <c r="B97" s="63"/>
      <c r="C97" s="1"/>
      <c r="D97" s="2"/>
      <c r="E97" s="2"/>
      <c r="F97" s="2"/>
      <c r="G97" s="66"/>
      <c r="H97" s="64" t="str">
        <f>IF(OR($B$3=1,J97=""),"",IF(IFERROR(VLOOKUP(B97,'Cycle 1'!B:K,10,FALSE),0)+IFERROR(IF($B$3&gt;2,VLOOKUP(B97,'Cycle 2'!B:K,10,FALSE),0),0)+IFERROR(IF($B$3&gt;3,VLOOKUP(B97,'Cycle 3'!B:K,10,FALSE),0),0)+IFERROR(IF($B$3&gt;4,VLOOKUP(B97,'Cycle 4'!B:K,10,FALSE),0),0)+IFERROR(IF($B$3&gt;5,VLOOKUP(B97,'Cycle 5'!B:K,10,FALSE),0),0)+IFERROR(IF($B$3&gt;6,VLOOKUP(B97,'Cycle 6'!B:K,10,FALSE),0),0)+IFERROR(IF($B$3&gt;7,VLOOKUP(B97,'Cycle 7'!B:K,10,FALSE),0),0)+IFERROR(IF($B$3&gt;8,VLOOKUP(B97,'Cycle 8'!B:K,10,FALSE),0),0)+IFERROR(IF($B$3&gt;9,VLOOKUP(B97,'Cycle 9'!B:K,10,FALSE),0),0)+IFERROR(IF($B$3&gt;10,VLOOKUP(B97,'Cycle 10'!B:K,10,FALSE),0),0)+IFERROR(IF($B$3&gt;11,VLOOKUP(B97,'Cycle 11'!B:K,10,FALSE),0),0)&gt;0,1,0))</f>
        <v/>
      </c>
      <c r="I97" s="13" t="str">
        <f>IF(OR($B$3=1,J97=""),"",IFERROR(VLOOKUP(B97,'Cycle 1'!B:K,10,FALSE),0)+IFERROR(IF($B$3&gt;2,VLOOKUP(B97,'Cycle 2'!B:K,10,FALSE),0),0)+IFERROR(IF($B$3&gt;3,VLOOKUP(B97,'Cycle 3'!B:K,10,FALSE),0),0)+IFERROR(IF($B$3&gt;4,VLOOKUP(B97,'Cycle 4'!B:K,10,FALSE),0),0)+IFERROR(IF($B$3&gt;5,VLOOKUP(B97,'Cycle 5'!B:K,10,FALSE),0),0)+IFERROR(IF($B$3&gt;6,VLOOKUP(B97,'Cycle 6'!B:K,10,FALSE),0),0)+IFERROR(IF($B$3&gt;7,VLOOKUP(B97,'Cycle 7'!B:K,10,FALSE),0),0)+IFERROR(IF($B$3&gt;8,VLOOKUP(B97,'Cycle 8'!B:K,10,FALSE),0),0)+IFERROR(IF($B$3&gt;9,VLOOKUP(B97,'Cycle 9'!B:K,10,FALSE),0),0)+IFERROR(IF($B$3&gt;10,VLOOKUP(B97,'Cycle 10'!B:K,10,FALSE),0),0)+IFERROR(IF($B$3&gt;11,VLOOKUP(B97,'Cycle 11'!B:K,10,FALSE),0),0))</f>
        <v/>
      </c>
      <c r="J97" s="13" t="str">
        <f>IFERROR(IF(B97="","",IF(ROW($B$11)=ROW(B97),1,IF(ISERROR(VLOOKUP(B97,$B$11:B96,1,FALSE)),MAX($J$11:J96)+1,""))),"")</f>
        <v/>
      </c>
      <c r="K97" s="13" t="str">
        <f t="shared" si="3"/>
        <v/>
      </c>
      <c r="L97" s="238" t="str">
        <f>IF(L$7=L93,L96+1,IF($B97="","",MAX(L$10:L96)+1))</f>
        <v/>
      </c>
    </row>
    <row r="98" spans="1:12" x14ac:dyDescent="0.3">
      <c r="A98" s="166">
        <v>88</v>
      </c>
      <c r="B98" s="239"/>
      <c r="C98" s="204"/>
      <c r="D98" s="205"/>
      <c r="E98" s="205"/>
      <c r="F98" s="205"/>
      <c r="G98" s="262"/>
      <c r="H98" s="64" t="str">
        <f>IF(OR($B$3=1,J98=""),"",IF(IFERROR(VLOOKUP(B98,'Cycle 1'!B:K,10,FALSE),0)+IFERROR(IF($B$3&gt;2,VLOOKUP(B98,'Cycle 2'!B:K,10,FALSE),0),0)+IFERROR(IF($B$3&gt;3,VLOOKUP(B98,'Cycle 3'!B:K,10,FALSE),0),0)+IFERROR(IF($B$3&gt;4,VLOOKUP(B98,'Cycle 4'!B:K,10,FALSE),0),0)+IFERROR(IF($B$3&gt;5,VLOOKUP(B98,'Cycle 5'!B:K,10,FALSE),0),0)+IFERROR(IF($B$3&gt;6,VLOOKUP(B98,'Cycle 6'!B:K,10,FALSE),0),0)+IFERROR(IF($B$3&gt;7,VLOOKUP(B98,'Cycle 7'!B:K,10,FALSE),0),0)+IFERROR(IF($B$3&gt;8,VLOOKUP(B98,'Cycle 8'!B:K,10,FALSE),0),0)+IFERROR(IF($B$3&gt;9,VLOOKUP(B98,'Cycle 9'!B:K,10,FALSE),0),0)+IFERROR(IF($B$3&gt;10,VLOOKUP(B98,'Cycle 10'!B:K,10,FALSE),0),0)+IFERROR(IF($B$3&gt;11,VLOOKUP(B98,'Cycle 11'!B:K,10,FALSE),0),0)&gt;0,1,0))</f>
        <v/>
      </c>
      <c r="I98" s="13" t="str">
        <f>IF(OR($B$3=1,J98=""),"",IFERROR(VLOOKUP(B98,'Cycle 1'!B:K,10,FALSE),0)+IFERROR(IF($B$3&gt;2,VLOOKUP(B98,'Cycle 2'!B:K,10,FALSE),0),0)+IFERROR(IF($B$3&gt;3,VLOOKUP(B98,'Cycle 3'!B:K,10,FALSE),0),0)+IFERROR(IF($B$3&gt;4,VLOOKUP(B98,'Cycle 4'!B:K,10,FALSE),0),0)+IFERROR(IF($B$3&gt;5,VLOOKUP(B98,'Cycle 5'!B:K,10,FALSE),0),0)+IFERROR(IF($B$3&gt;6,VLOOKUP(B98,'Cycle 6'!B:K,10,FALSE),0),0)+IFERROR(IF($B$3&gt;7,VLOOKUP(B98,'Cycle 7'!B:K,10,FALSE),0),0)+IFERROR(IF($B$3&gt;8,VLOOKUP(B98,'Cycle 8'!B:K,10,FALSE),0),0)+IFERROR(IF($B$3&gt;9,VLOOKUP(B98,'Cycle 9'!B:K,10,FALSE),0),0)+IFERROR(IF($B$3&gt;10,VLOOKUP(B98,'Cycle 10'!B:K,10,FALSE),0),0)+IFERROR(IF($B$3&gt;11,VLOOKUP(B98,'Cycle 11'!B:K,10,FALSE),0),0))</f>
        <v/>
      </c>
      <c r="J98" s="13" t="str">
        <f>IFERROR(IF(B98="","",IF(ROW($B$11)=ROW(B98),1,IF(ISERROR(VLOOKUP(B98,$B$11:B97,1,FALSE)),MAX($J$11:J97)+1,""))),"")</f>
        <v/>
      </c>
      <c r="K98" s="13" t="str">
        <f t="shared" si="3"/>
        <v/>
      </c>
      <c r="L98" s="238" t="str">
        <f>IF(L$7=L94,L97+1,IF($B98="","",MAX(L$10:L97)+1))</f>
        <v/>
      </c>
    </row>
    <row r="99" spans="1:12" x14ac:dyDescent="0.3">
      <c r="A99" s="166">
        <v>89</v>
      </c>
      <c r="B99" s="63"/>
      <c r="C99" s="1"/>
      <c r="D99" s="2"/>
      <c r="E99" s="2"/>
      <c r="F99" s="2"/>
      <c r="G99" s="66"/>
      <c r="H99" s="64" t="str">
        <f>IF(OR($B$3=1,J99=""),"",IF(IFERROR(VLOOKUP(B99,'Cycle 1'!B:K,10,FALSE),0)+IFERROR(IF($B$3&gt;2,VLOOKUP(B99,'Cycle 2'!B:K,10,FALSE),0),0)+IFERROR(IF($B$3&gt;3,VLOOKUP(B99,'Cycle 3'!B:K,10,FALSE),0),0)+IFERROR(IF($B$3&gt;4,VLOOKUP(B99,'Cycle 4'!B:K,10,FALSE),0),0)+IFERROR(IF($B$3&gt;5,VLOOKUP(B99,'Cycle 5'!B:K,10,FALSE),0),0)+IFERROR(IF($B$3&gt;6,VLOOKUP(B99,'Cycle 6'!B:K,10,FALSE),0),0)+IFERROR(IF($B$3&gt;7,VLOOKUP(B99,'Cycle 7'!B:K,10,FALSE),0),0)+IFERROR(IF($B$3&gt;8,VLOOKUP(B99,'Cycle 8'!B:K,10,FALSE),0),0)+IFERROR(IF($B$3&gt;9,VLOOKUP(B99,'Cycle 9'!B:K,10,FALSE),0),0)+IFERROR(IF($B$3&gt;10,VLOOKUP(B99,'Cycle 10'!B:K,10,FALSE),0),0)+IFERROR(IF($B$3&gt;11,VLOOKUP(B99,'Cycle 11'!B:K,10,FALSE),0),0)&gt;0,1,0))</f>
        <v/>
      </c>
      <c r="I99" s="13" t="str">
        <f>IF(OR($B$3=1,J99=""),"",IFERROR(VLOOKUP(B99,'Cycle 1'!B:K,10,FALSE),0)+IFERROR(IF($B$3&gt;2,VLOOKUP(B99,'Cycle 2'!B:K,10,FALSE),0),0)+IFERROR(IF($B$3&gt;3,VLOOKUP(B99,'Cycle 3'!B:K,10,FALSE),0),0)+IFERROR(IF($B$3&gt;4,VLOOKUP(B99,'Cycle 4'!B:K,10,FALSE),0),0)+IFERROR(IF($B$3&gt;5,VLOOKUP(B99,'Cycle 5'!B:K,10,FALSE),0),0)+IFERROR(IF($B$3&gt;6,VLOOKUP(B99,'Cycle 6'!B:K,10,FALSE),0),0)+IFERROR(IF($B$3&gt;7,VLOOKUP(B99,'Cycle 7'!B:K,10,FALSE),0),0)+IFERROR(IF($B$3&gt;8,VLOOKUP(B99,'Cycle 8'!B:K,10,FALSE),0),0)+IFERROR(IF($B$3&gt;9,VLOOKUP(B99,'Cycle 9'!B:K,10,FALSE),0),0)+IFERROR(IF($B$3&gt;10,VLOOKUP(B99,'Cycle 10'!B:K,10,FALSE),0),0)+IFERROR(IF($B$3&gt;11,VLOOKUP(B99,'Cycle 11'!B:K,10,FALSE),0),0))</f>
        <v/>
      </c>
      <c r="J99" s="13" t="str">
        <f>IFERROR(IF(B99="","",IF(ROW($B$11)=ROW(B99),1,IF(ISERROR(VLOOKUP(B99,$B$11:B98,1,FALSE)),MAX($J$11:J98)+1,""))),"")</f>
        <v/>
      </c>
      <c r="K99" s="13" t="str">
        <f t="shared" si="3"/>
        <v/>
      </c>
      <c r="L99" s="238" t="str">
        <f>IF(L$7=L95,L98+1,IF($B99="","",MAX(L$10:L98)+1))</f>
        <v/>
      </c>
    </row>
    <row r="100" spans="1:12" x14ac:dyDescent="0.3">
      <c r="A100" s="166">
        <v>90</v>
      </c>
      <c r="B100" s="239"/>
      <c r="C100" s="204"/>
      <c r="D100" s="205"/>
      <c r="E100" s="205"/>
      <c r="F100" s="205"/>
      <c r="G100" s="262"/>
      <c r="H100" s="64" t="str">
        <f>IF(OR($B$3=1,J100=""),"",IF(IFERROR(VLOOKUP(B100,'Cycle 1'!B:K,10,FALSE),0)+IFERROR(IF($B$3&gt;2,VLOOKUP(B100,'Cycle 2'!B:K,10,FALSE),0),0)+IFERROR(IF($B$3&gt;3,VLOOKUP(B100,'Cycle 3'!B:K,10,FALSE),0),0)+IFERROR(IF($B$3&gt;4,VLOOKUP(B100,'Cycle 4'!B:K,10,FALSE),0),0)+IFERROR(IF($B$3&gt;5,VLOOKUP(B100,'Cycle 5'!B:K,10,FALSE),0),0)+IFERROR(IF($B$3&gt;6,VLOOKUP(B100,'Cycle 6'!B:K,10,FALSE),0),0)+IFERROR(IF($B$3&gt;7,VLOOKUP(B100,'Cycle 7'!B:K,10,FALSE),0),0)+IFERROR(IF($B$3&gt;8,VLOOKUP(B100,'Cycle 8'!B:K,10,FALSE),0),0)+IFERROR(IF($B$3&gt;9,VLOOKUP(B100,'Cycle 9'!B:K,10,FALSE),0),0)+IFERROR(IF($B$3&gt;10,VLOOKUP(B100,'Cycle 10'!B:K,10,FALSE),0),0)+IFERROR(IF($B$3&gt;11,VLOOKUP(B100,'Cycle 11'!B:K,10,FALSE),0),0)&gt;0,1,0))</f>
        <v/>
      </c>
      <c r="I100" s="13" t="str">
        <f>IF(OR($B$3=1,J100=""),"",IFERROR(VLOOKUP(B100,'Cycle 1'!B:K,10,FALSE),0)+IFERROR(IF($B$3&gt;2,VLOOKUP(B100,'Cycle 2'!B:K,10,FALSE),0),0)+IFERROR(IF($B$3&gt;3,VLOOKUP(B100,'Cycle 3'!B:K,10,FALSE),0),0)+IFERROR(IF($B$3&gt;4,VLOOKUP(B100,'Cycle 4'!B:K,10,FALSE),0),0)+IFERROR(IF($B$3&gt;5,VLOOKUP(B100,'Cycle 5'!B:K,10,FALSE),0),0)+IFERROR(IF($B$3&gt;6,VLOOKUP(B100,'Cycle 6'!B:K,10,FALSE),0),0)+IFERROR(IF($B$3&gt;7,VLOOKUP(B100,'Cycle 7'!B:K,10,FALSE),0),0)+IFERROR(IF($B$3&gt;8,VLOOKUP(B100,'Cycle 8'!B:K,10,FALSE),0),0)+IFERROR(IF($B$3&gt;9,VLOOKUP(B100,'Cycle 9'!B:K,10,FALSE),0),0)+IFERROR(IF($B$3&gt;10,VLOOKUP(B100,'Cycle 10'!B:K,10,FALSE),0),0)+IFERROR(IF($B$3&gt;11,VLOOKUP(B100,'Cycle 11'!B:K,10,FALSE),0),0))</f>
        <v/>
      </c>
      <c r="J100" s="13" t="str">
        <f>IFERROR(IF(B100="","",IF(ROW($B$11)=ROW(B100),1,IF(ISERROR(VLOOKUP(B100,$B$11:B99,1,FALSE)),MAX($J$11:J99)+1,""))),"")</f>
        <v/>
      </c>
      <c r="K100" s="13" t="str">
        <f t="shared" si="3"/>
        <v/>
      </c>
      <c r="L100" s="238" t="str">
        <f>IF(L$7=L96,L99+1,IF($B100="","",MAX(L$10:L99)+1))</f>
        <v/>
      </c>
    </row>
    <row r="101" spans="1:12" x14ac:dyDescent="0.3">
      <c r="A101" s="166">
        <v>91</v>
      </c>
      <c r="B101" s="63"/>
      <c r="C101" s="1"/>
      <c r="D101" s="2"/>
      <c r="E101" s="2"/>
      <c r="F101" s="2"/>
      <c r="G101" s="66"/>
      <c r="H101" s="64" t="str">
        <f>IF(OR($B$3=1,J101=""),"",IF(IFERROR(VLOOKUP(B101,'Cycle 1'!B:K,10,FALSE),0)+IFERROR(IF($B$3&gt;2,VLOOKUP(B101,'Cycle 2'!B:K,10,FALSE),0),0)+IFERROR(IF($B$3&gt;3,VLOOKUP(B101,'Cycle 3'!B:K,10,FALSE),0),0)+IFERROR(IF($B$3&gt;4,VLOOKUP(B101,'Cycle 4'!B:K,10,FALSE),0),0)+IFERROR(IF($B$3&gt;5,VLOOKUP(B101,'Cycle 5'!B:K,10,FALSE),0),0)+IFERROR(IF($B$3&gt;6,VLOOKUP(B101,'Cycle 6'!B:K,10,FALSE),0),0)+IFERROR(IF($B$3&gt;7,VLOOKUP(B101,'Cycle 7'!B:K,10,FALSE),0),0)+IFERROR(IF($B$3&gt;8,VLOOKUP(B101,'Cycle 8'!B:K,10,FALSE),0),0)+IFERROR(IF($B$3&gt;9,VLOOKUP(B101,'Cycle 9'!B:K,10,FALSE),0),0)+IFERROR(IF($B$3&gt;10,VLOOKUP(B101,'Cycle 10'!B:K,10,FALSE),0),0)+IFERROR(IF($B$3&gt;11,VLOOKUP(B101,'Cycle 11'!B:K,10,FALSE),0),0)&gt;0,1,0))</f>
        <v/>
      </c>
      <c r="I101" s="13" t="str">
        <f>IF(OR($B$3=1,J101=""),"",IFERROR(VLOOKUP(B101,'Cycle 1'!B:K,10,FALSE),0)+IFERROR(IF($B$3&gt;2,VLOOKUP(B101,'Cycle 2'!B:K,10,FALSE),0),0)+IFERROR(IF($B$3&gt;3,VLOOKUP(B101,'Cycle 3'!B:K,10,FALSE),0),0)+IFERROR(IF($B$3&gt;4,VLOOKUP(B101,'Cycle 4'!B:K,10,FALSE),0),0)+IFERROR(IF($B$3&gt;5,VLOOKUP(B101,'Cycle 5'!B:K,10,FALSE),0),0)+IFERROR(IF($B$3&gt;6,VLOOKUP(B101,'Cycle 6'!B:K,10,FALSE),0),0)+IFERROR(IF($B$3&gt;7,VLOOKUP(B101,'Cycle 7'!B:K,10,FALSE),0),0)+IFERROR(IF($B$3&gt;8,VLOOKUP(B101,'Cycle 8'!B:K,10,FALSE),0),0)+IFERROR(IF($B$3&gt;9,VLOOKUP(B101,'Cycle 9'!B:K,10,FALSE),0),0)+IFERROR(IF($B$3&gt;10,VLOOKUP(B101,'Cycle 10'!B:K,10,FALSE),0),0)+IFERROR(IF($B$3&gt;11,VLOOKUP(B101,'Cycle 11'!B:K,10,FALSE),0),0))</f>
        <v/>
      </c>
      <c r="J101" s="13" t="str">
        <f>IFERROR(IF(B101="","",IF(ROW($B$11)=ROW(B101),1,IF(ISERROR(VLOOKUP(B101,$B$11:B100,1,FALSE)),MAX($J$11:J100)+1,""))),"")</f>
        <v/>
      </c>
      <c r="K101" s="13" t="str">
        <f t="shared" si="3"/>
        <v/>
      </c>
      <c r="L101" s="238" t="str">
        <f>IF(L$7=L97,L100+1,IF($B101="","",MAX(L$10:L100)+1))</f>
        <v/>
      </c>
    </row>
    <row r="102" spans="1:12" x14ac:dyDescent="0.3">
      <c r="A102" s="166">
        <v>92</v>
      </c>
      <c r="B102" s="239"/>
      <c r="C102" s="204"/>
      <c r="D102" s="205"/>
      <c r="E102" s="205"/>
      <c r="F102" s="205"/>
      <c r="G102" s="262"/>
      <c r="H102" s="64" t="str">
        <f>IF(OR($B$3=1,J102=""),"",IF(IFERROR(VLOOKUP(B102,'Cycle 1'!B:K,10,FALSE),0)+IFERROR(IF($B$3&gt;2,VLOOKUP(B102,'Cycle 2'!B:K,10,FALSE),0),0)+IFERROR(IF($B$3&gt;3,VLOOKUP(B102,'Cycle 3'!B:K,10,FALSE),0),0)+IFERROR(IF($B$3&gt;4,VLOOKUP(B102,'Cycle 4'!B:K,10,FALSE),0),0)+IFERROR(IF($B$3&gt;5,VLOOKUP(B102,'Cycle 5'!B:K,10,FALSE),0),0)+IFERROR(IF($B$3&gt;6,VLOOKUP(B102,'Cycle 6'!B:K,10,FALSE),0),0)+IFERROR(IF($B$3&gt;7,VLOOKUP(B102,'Cycle 7'!B:K,10,FALSE),0),0)+IFERROR(IF($B$3&gt;8,VLOOKUP(B102,'Cycle 8'!B:K,10,FALSE),0),0)+IFERROR(IF($B$3&gt;9,VLOOKUP(B102,'Cycle 9'!B:K,10,FALSE),0),0)+IFERROR(IF($B$3&gt;10,VLOOKUP(B102,'Cycle 10'!B:K,10,FALSE),0),0)+IFERROR(IF($B$3&gt;11,VLOOKUP(B102,'Cycle 11'!B:K,10,FALSE),0),0)&gt;0,1,0))</f>
        <v/>
      </c>
      <c r="I102" s="13" t="str">
        <f>IF(OR($B$3=1,J102=""),"",IFERROR(VLOOKUP(B102,'Cycle 1'!B:K,10,FALSE),0)+IFERROR(IF($B$3&gt;2,VLOOKUP(B102,'Cycle 2'!B:K,10,FALSE),0),0)+IFERROR(IF($B$3&gt;3,VLOOKUP(B102,'Cycle 3'!B:K,10,FALSE),0),0)+IFERROR(IF($B$3&gt;4,VLOOKUP(B102,'Cycle 4'!B:K,10,FALSE),0),0)+IFERROR(IF($B$3&gt;5,VLOOKUP(B102,'Cycle 5'!B:K,10,FALSE),0),0)+IFERROR(IF($B$3&gt;6,VLOOKUP(B102,'Cycle 6'!B:K,10,FALSE),0),0)+IFERROR(IF($B$3&gt;7,VLOOKUP(B102,'Cycle 7'!B:K,10,FALSE),0),0)+IFERROR(IF($B$3&gt;8,VLOOKUP(B102,'Cycle 8'!B:K,10,FALSE),0),0)+IFERROR(IF($B$3&gt;9,VLOOKUP(B102,'Cycle 9'!B:K,10,FALSE),0),0)+IFERROR(IF($B$3&gt;10,VLOOKUP(B102,'Cycle 10'!B:K,10,FALSE),0),0)+IFERROR(IF($B$3&gt;11,VLOOKUP(B102,'Cycle 11'!B:K,10,FALSE),0),0))</f>
        <v/>
      </c>
      <c r="J102" s="13" t="str">
        <f>IFERROR(IF(B102="","",IF(ROW($B$11)=ROW(B102),1,IF(ISERROR(VLOOKUP(B102,$B$11:B101,1,FALSE)),MAX($J$11:J101)+1,""))),"")</f>
        <v/>
      </c>
      <c r="K102" s="13" t="str">
        <f t="shared" si="3"/>
        <v/>
      </c>
      <c r="L102" s="238" t="str">
        <f>IF(L$7=L98,L101+1,IF($B102="","",MAX(L$10:L101)+1))</f>
        <v/>
      </c>
    </row>
    <row r="103" spans="1:12" x14ac:dyDescent="0.3">
      <c r="A103" s="166">
        <v>93</v>
      </c>
      <c r="B103" s="63"/>
      <c r="C103" s="1"/>
      <c r="D103" s="2"/>
      <c r="E103" s="2"/>
      <c r="F103" s="2"/>
      <c r="G103" s="66"/>
      <c r="H103" s="64" t="str">
        <f>IF(OR($B$3=1,J103=""),"",IF(IFERROR(VLOOKUP(B103,'Cycle 1'!B:K,10,FALSE),0)+IFERROR(IF($B$3&gt;2,VLOOKUP(B103,'Cycle 2'!B:K,10,FALSE),0),0)+IFERROR(IF($B$3&gt;3,VLOOKUP(B103,'Cycle 3'!B:K,10,FALSE),0),0)+IFERROR(IF($B$3&gt;4,VLOOKUP(B103,'Cycle 4'!B:K,10,FALSE),0),0)+IFERROR(IF($B$3&gt;5,VLOOKUP(B103,'Cycle 5'!B:K,10,FALSE),0),0)+IFERROR(IF($B$3&gt;6,VLOOKUP(B103,'Cycle 6'!B:K,10,FALSE),0),0)+IFERROR(IF($B$3&gt;7,VLOOKUP(B103,'Cycle 7'!B:K,10,FALSE),0),0)+IFERROR(IF($B$3&gt;8,VLOOKUP(B103,'Cycle 8'!B:K,10,FALSE),0),0)+IFERROR(IF($B$3&gt;9,VLOOKUP(B103,'Cycle 9'!B:K,10,FALSE),0),0)+IFERROR(IF($B$3&gt;10,VLOOKUP(B103,'Cycle 10'!B:K,10,FALSE),0),0)+IFERROR(IF($B$3&gt;11,VLOOKUP(B103,'Cycle 11'!B:K,10,FALSE),0),0)&gt;0,1,0))</f>
        <v/>
      </c>
      <c r="I103" s="13" t="str">
        <f>IF(OR($B$3=1,J103=""),"",IFERROR(VLOOKUP(B103,'Cycle 1'!B:K,10,FALSE),0)+IFERROR(IF($B$3&gt;2,VLOOKUP(B103,'Cycle 2'!B:K,10,FALSE),0),0)+IFERROR(IF($B$3&gt;3,VLOOKUP(B103,'Cycle 3'!B:K,10,FALSE),0),0)+IFERROR(IF($B$3&gt;4,VLOOKUP(B103,'Cycle 4'!B:K,10,FALSE),0),0)+IFERROR(IF($B$3&gt;5,VLOOKUP(B103,'Cycle 5'!B:K,10,FALSE),0),0)+IFERROR(IF($B$3&gt;6,VLOOKUP(B103,'Cycle 6'!B:K,10,FALSE),0),0)+IFERROR(IF($B$3&gt;7,VLOOKUP(B103,'Cycle 7'!B:K,10,FALSE),0),0)+IFERROR(IF($B$3&gt;8,VLOOKUP(B103,'Cycle 8'!B:K,10,FALSE),0),0)+IFERROR(IF($B$3&gt;9,VLOOKUP(B103,'Cycle 9'!B:K,10,FALSE),0),0)+IFERROR(IF($B$3&gt;10,VLOOKUP(B103,'Cycle 10'!B:K,10,FALSE),0),0)+IFERROR(IF($B$3&gt;11,VLOOKUP(B103,'Cycle 11'!B:K,10,FALSE),0),0))</f>
        <v/>
      </c>
      <c r="J103" s="13" t="str">
        <f>IFERROR(IF(B103="","",IF(ROW($B$11)=ROW(B103),1,IF(ISERROR(VLOOKUP(B103,$B$11:B102,1,FALSE)),MAX($J$11:J102)+1,""))),"")</f>
        <v/>
      </c>
      <c r="K103" s="13" t="str">
        <f t="shared" si="3"/>
        <v/>
      </c>
      <c r="L103" s="238" t="str">
        <f>IF(L$7=L99,L102+1,IF($B103="","",MAX(L$10:L102)+1))</f>
        <v/>
      </c>
    </row>
    <row r="104" spans="1:12" x14ac:dyDescent="0.3">
      <c r="A104" s="166">
        <v>94</v>
      </c>
      <c r="B104" s="239"/>
      <c r="C104" s="204"/>
      <c r="D104" s="205"/>
      <c r="E104" s="205"/>
      <c r="F104" s="205"/>
      <c r="G104" s="262"/>
      <c r="H104" s="64" t="str">
        <f>IF(OR($B$3=1,J104=""),"",IF(IFERROR(VLOOKUP(B104,'Cycle 1'!B:K,10,FALSE),0)+IFERROR(IF($B$3&gt;2,VLOOKUP(B104,'Cycle 2'!B:K,10,FALSE),0),0)+IFERROR(IF($B$3&gt;3,VLOOKUP(B104,'Cycle 3'!B:K,10,FALSE),0),0)+IFERROR(IF($B$3&gt;4,VLOOKUP(B104,'Cycle 4'!B:K,10,FALSE),0),0)+IFERROR(IF($B$3&gt;5,VLOOKUP(B104,'Cycle 5'!B:K,10,FALSE),0),0)+IFERROR(IF($B$3&gt;6,VLOOKUP(B104,'Cycle 6'!B:K,10,FALSE),0),0)+IFERROR(IF($B$3&gt;7,VLOOKUP(B104,'Cycle 7'!B:K,10,FALSE),0),0)+IFERROR(IF($B$3&gt;8,VLOOKUP(B104,'Cycle 8'!B:K,10,FALSE),0),0)+IFERROR(IF($B$3&gt;9,VLOOKUP(B104,'Cycle 9'!B:K,10,FALSE),0),0)+IFERROR(IF($B$3&gt;10,VLOOKUP(B104,'Cycle 10'!B:K,10,FALSE),0),0)+IFERROR(IF($B$3&gt;11,VLOOKUP(B104,'Cycle 11'!B:K,10,FALSE),0),0)&gt;0,1,0))</f>
        <v/>
      </c>
      <c r="I104" s="13" t="str">
        <f>IF(OR($B$3=1,J104=""),"",IFERROR(VLOOKUP(B104,'Cycle 1'!B:K,10,FALSE),0)+IFERROR(IF($B$3&gt;2,VLOOKUP(B104,'Cycle 2'!B:K,10,FALSE),0),0)+IFERROR(IF($B$3&gt;3,VLOOKUP(B104,'Cycle 3'!B:K,10,FALSE),0),0)+IFERROR(IF($B$3&gt;4,VLOOKUP(B104,'Cycle 4'!B:K,10,FALSE),0),0)+IFERROR(IF($B$3&gt;5,VLOOKUP(B104,'Cycle 5'!B:K,10,FALSE),0),0)+IFERROR(IF($B$3&gt;6,VLOOKUP(B104,'Cycle 6'!B:K,10,FALSE),0),0)+IFERROR(IF($B$3&gt;7,VLOOKUP(B104,'Cycle 7'!B:K,10,FALSE),0),0)+IFERROR(IF($B$3&gt;8,VLOOKUP(B104,'Cycle 8'!B:K,10,FALSE),0),0)+IFERROR(IF($B$3&gt;9,VLOOKUP(B104,'Cycle 9'!B:K,10,FALSE),0),0)+IFERROR(IF($B$3&gt;10,VLOOKUP(B104,'Cycle 10'!B:K,10,FALSE),0),0)+IFERROR(IF($B$3&gt;11,VLOOKUP(B104,'Cycle 11'!B:K,10,FALSE),0),0))</f>
        <v/>
      </c>
      <c r="J104" s="13" t="str">
        <f>IFERROR(IF(B104="","",IF(ROW($B$11)=ROW(B104),1,IF(ISERROR(VLOOKUP(B104,$B$11:B103,1,FALSE)),MAX($J$11:J103)+1,""))),"")</f>
        <v/>
      </c>
      <c r="K104" s="13" t="str">
        <f t="shared" si="3"/>
        <v/>
      </c>
      <c r="L104" s="238" t="str">
        <f>IF(L$7=L100,L103+1,IF($B104="","",MAX(L$10:L103)+1))</f>
        <v/>
      </c>
    </row>
    <row r="105" spans="1:12" x14ac:dyDescent="0.3">
      <c r="A105" s="166">
        <v>95</v>
      </c>
      <c r="B105" s="63"/>
      <c r="C105" s="1"/>
      <c r="D105" s="2"/>
      <c r="E105" s="2"/>
      <c r="F105" s="2"/>
      <c r="G105" s="66"/>
      <c r="H105" s="64" t="str">
        <f>IF(OR($B$3=1,J105=""),"",IF(IFERROR(VLOOKUP(B105,'Cycle 1'!B:K,10,FALSE),0)+IFERROR(IF($B$3&gt;2,VLOOKUP(B105,'Cycle 2'!B:K,10,FALSE),0),0)+IFERROR(IF($B$3&gt;3,VLOOKUP(B105,'Cycle 3'!B:K,10,FALSE),0),0)+IFERROR(IF($B$3&gt;4,VLOOKUP(B105,'Cycle 4'!B:K,10,FALSE),0),0)+IFERROR(IF($B$3&gt;5,VLOOKUP(B105,'Cycle 5'!B:K,10,FALSE),0),0)+IFERROR(IF($B$3&gt;6,VLOOKUP(B105,'Cycle 6'!B:K,10,FALSE),0),0)+IFERROR(IF($B$3&gt;7,VLOOKUP(B105,'Cycle 7'!B:K,10,FALSE),0),0)+IFERROR(IF($B$3&gt;8,VLOOKUP(B105,'Cycle 8'!B:K,10,FALSE),0),0)+IFERROR(IF($B$3&gt;9,VLOOKUP(B105,'Cycle 9'!B:K,10,FALSE),0),0)+IFERROR(IF($B$3&gt;10,VLOOKUP(B105,'Cycle 10'!B:K,10,FALSE),0),0)+IFERROR(IF($B$3&gt;11,VLOOKUP(B105,'Cycle 11'!B:K,10,FALSE),0),0)&gt;0,1,0))</f>
        <v/>
      </c>
      <c r="I105" s="13" t="str">
        <f>IF(OR($B$3=1,J105=""),"",IFERROR(VLOOKUP(B105,'Cycle 1'!B:K,10,FALSE),0)+IFERROR(IF($B$3&gt;2,VLOOKUP(B105,'Cycle 2'!B:K,10,FALSE),0),0)+IFERROR(IF($B$3&gt;3,VLOOKUP(B105,'Cycle 3'!B:K,10,FALSE),0),0)+IFERROR(IF($B$3&gt;4,VLOOKUP(B105,'Cycle 4'!B:K,10,FALSE),0),0)+IFERROR(IF($B$3&gt;5,VLOOKUP(B105,'Cycle 5'!B:K,10,FALSE),0),0)+IFERROR(IF($B$3&gt;6,VLOOKUP(B105,'Cycle 6'!B:K,10,FALSE),0),0)+IFERROR(IF($B$3&gt;7,VLOOKUP(B105,'Cycle 7'!B:K,10,FALSE),0),0)+IFERROR(IF($B$3&gt;8,VLOOKUP(B105,'Cycle 8'!B:K,10,FALSE),0),0)+IFERROR(IF($B$3&gt;9,VLOOKUP(B105,'Cycle 9'!B:K,10,FALSE),0),0)+IFERROR(IF($B$3&gt;10,VLOOKUP(B105,'Cycle 10'!B:K,10,FALSE),0),0)+IFERROR(IF($B$3&gt;11,VLOOKUP(B105,'Cycle 11'!B:K,10,FALSE),0),0))</f>
        <v/>
      </c>
      <c r="J105" s="13" t="str">
        <f>IFERROR(IF(B105="","",IF(ROW($B$11)=ROW(B105),1,IF(ISERROR(VLOOKUP(B105,$B$11:B104,1,FALSE)),MAX($J$11:J104)+1,""))),"")</f>
        <v/>
      </c>
      <c r="K105" s="13" t="str">
        <f t="shared" si="3"/>
        <v/>
      </c>
      <c r="L105" s="238" t="str">
        <f>IF(L$7=L101,L104+1,IF($B105="","",MAX(L$10:L104)+1))</f>
        <v/>
      </c>
    </row>
    <row r="106" spans="1:12" x14ac:dyDescent="0.3">
      <c r="A106" s="166">
        <v>96</v>
      </c>
      <c r="B106" s="239"/>
      <c r="C106" s="204"/>
      <c r="D106" s="205"/>
      <c r="E106" s="205"/>
      <c r="F106" s="205"/>
      <c r="G106" s="262"/>
      <c r="H106" s="64" t="str">
        <f>IF(OR($B$3=1,J106=""),"",IF(IFERROR(VLOOKUP(B106,'Cycle 1'!B:K,10,FALSE),0)+IFERROR(IF($B$3&gt;2,VLOOKUP(B106,'Cycle 2'!B:K,10,FALSE),0),0)+IFERROR(IF($B$3&gt;3,VLOOKUP(B106,'Cycle 3'!B:K,10,FALSE),0),0)+IFERROR(IF($B$3&gt;4,VLOOKUP(B106,'Cycle 4'!B:K,10,FALSE),0),0)+IFERROR(IF($B$3&gt;5,VLOOKUP(B106,'Cycle 5'!B:K,10,FALSE),0),0)+IFERROR(IF($B$3&gt;6,VLOOKUP(B106,'Cycle 6'!B:K,10,FALSE),0),0)+IFERROR(IF($B$3&gt;7,VLOOKUP(B106,'Cycle 7'!B:K,10,FALSE),0),0)+IFERROR(IF($B$3&gt;8,VLOOKUP(B106,'Cycle 8'!B:K,10,FALSE),0),0)+IFERROR(IF($B$3&gt;9,VLOOKUP(B106,'Cycle 9'!B:K,10,FALSE),0),0)+IFERROR(IF($B$3&gt;10,VLOOKUP(B106,'Cycle 10'!B:K,10,FALSE),0),0)+IFERROR(IF($B$3&gt;11,VLOOKUP(B106,'Cycle 11'!B:K,10,FALSE),0),0)&gt;0,1,0))</f>
        <v/>
      </c>
      <c r="I106" s="13" t="str">
        <f>IF(OR($B$3=1,J106=""),"",IFERROR(VLOOKUP(B106,'Cycle 1'!B:K,10,FALSE),0)+IFERROR(IF($B$3&gt;2,VLOOKUP(B106,'Cycle 2'!B:K,10,FALSE),0),0)+IFERROR(IF($B$3&gt;3,VLOOKUP(B106,'Cycle 3'!B:K,10,FALSE),0),0)+IFERROR(IF($B$3&gt;4,VLOOKUP(B106,'Cycle 4'!B:K,10,FALSE),0),0)+IFERROR(IF($B$3&gt;5,VLOOKUP(B106,'Cycle 5'!B:K,10,FALSE),0),0)+IFERROR(IF($B$3&gt;6,VLOOKUP(B106,'Cycle 6'!B:K,10,FALSE),0),0)+IFERROR(IF($B$3&gt;7,VLOOKUP(B106,'Cycle 7'!B:K,10,FALSE),0),0)+IFERROR(IF($B$3&gt;8,VLOOKUP(B106,'Cycle 8'!B:K,10,FALSE),0),0)+IFERROR(IF($B$3&gt;9,VLOOKUP(B106,'Cycle 9'!B:K,10,FALSE),0),0)+IFERROR(IF($B$3&gt;10,VLOOKUP(B106,'Cycle 10'!B:K,10,FALSE),0),0)+IFERROR(IF($B$3&gt;11,VLOOKUP(B106,'Cycle 11'!B:K,10,FALSE),0),0))</f>
        <v/>
      </c>
      <c r="J106" s="13" t="str">
        <f>IFERROR(IF(B106="","",IF(ROW($B$11)=ROW(B106),1,IF(ISERROR(VLOOKUP(B106,$B$11:B105,1,FALSE)),MAX($J$11:J105)+1,""))),"")</f>
        <v/>
      </c>
      <c r="K106" s="13" t="str">
        <f t="shared" si="3"/>
        <v/>
      </c>
      <c r="L106" s="238" t="str">
        <f>IF(L$7=L102,L105+1,IF($B106="","",MAX(L$10:L105)+1))</f>
        <v/>
      </c>
    </row>
    <row r="107" spans="1:12" x14ac:dyDescent="0.3">
      <c r="A107" s="166">
        <v>97</v>
      </c>
      <c r="B107" s="63"/>
      <c r="C107" s="1"/>
      <c r="D107" s="2"/>
      <c r="E107" s="2"/>
      <c r="F107" s="2"/>
      <c r="G107" s="66"/>
      <c r="H107" s="64" t="str">
        <f>IF(OR($B$3=1,J107=""),"",IF(IFERROR(VLOOKUP(B107,'Cycle 1'!B:K,10,FALSE),0)+IFERROR(IF($B$3&gt;2,VLOOKUP(B107,'Cycle 2'!B:K,10,FALSE),0),0)+IFERROR(IF($B$3&gt;3,VLOOKUP(B107,'Cycle 3'!B:K,10,FALSE),0),0)+IFERROR(IF($B$3&gt;4,VLOOKUP(B107,'Cycle 4'!B:K,10,FALSE),0),0)+IFERROR(IF($B$3&gt;5,VLOOKUP(B107,'Cycle 5'!B:K,10,FALSE),0),0)+IFERROR(IF($B$3&gt;6,VLOOKUP(B107,'Cycle 6'!B:K,10,FALSE),0),0)+IFERROR(IF($B$3&gt;7,VLOOKUP(B107,'Cycle 7'!B:K,10,FALSE),0),0)+IFERROR(IF($B$3&gt;8,VLOOKUP(B107,'Cycle 8'!B:K,10,FALSE),0),0)+IFERROR(IF($B$3&gt;9,VLOOKUP(B107,'Cycle 9'!B:K,10,FALSE),0),0)+IFERROR(IF($B$3&gt;10,VLOOKUP(B107,'Cycle 10'!B:K,10,FALSE),0),0)+IFERROR(IF($B$3&gt;11,VLOOKUP(B107,'Cycle 11'!B:K,10,FALSE),0),0)&gt;0,1,0))</f>
        <v/>
      </c>
      <c r="I107" s="13" t="str">
        <f>IF(OR($B$3=1,J107=""),"",IFERROR(VLOOKUP(B107,'Cycle 1'!B:K,10,FALSE),0)+IFERROR(IF($B$3&gt;2,VLOOKUP(B107,'Cycle 2'!B:K,10,FALSE),0),0)+IFERROR(IF($B$3&gt;3,VLOOKUP(B107,'Cycle 3'!B:K,10,FALSE),0),0)+IFERROR(IF($B$3&gt;4,VLOOKUP(B107,'Cycle 4'!B:K,10,FALSE),0),0)+IFERROR(IF($B$3&gt;5,VLOOKUP(B107,'Cycle 5'!B:K,10,FALSE),0),0)+IFERROR(IF($B$3&gt;6,VLOOKUP(B107,'Cycle 6'!B:K,10,FALSE),0),0)+IFERROR(IF($B$3&gt;7,VLOOKUP(B107,'Cycle 7'!B:K,10,FALSE),0),0)+IFERROR(IF($B$3&gt;8,VLOOKUP(B107,'Cycle 8'!B:K,10,FALSE),0),0)+IFERROR(IF($B$3&gt;9,VLOOKUP(B107,'Cycle 9'!B:K,10,FALSE),0),0)+IFERROR(IF($B$3&gt;10,VLOOKUP(B107,'Cycle 10'!B:K,10,FALSE),0),0)+IFERROR(IF($B$3&gt;11,VLOOKUP(B107,'Cycle 11'!B:K,10,FALSE),0),0))</f>
        <v/>
      </c>
      <c r="J107" s="13" t="str">
        <f>IFERROR(IF(B107="","",IF(ROW($B$11)=ROW(B107),1,IF(ISERROR(VLOOKUP(B107,$B$11:B106,1,FALSE)),MAX($J$11:J106)+1,""))),"")</f>
        <v/>
      </c>
      <c r="K107" s="13" t="str">
        <f t="shared" si="3"/>
        <v/>
      </c>
      <c r="L107" s="238" t="str">
        <f>IF(L$7=L103,L106+1,IF($B107="","",MAX(L$10:L106)+1))</f>
        <v/>
      </c>
    </row>
    <row r="108" spans="1:12" x14ac:dyDescent="0.3">
      <c r="A108" s="166">
        <v>98</v>
      </c>
      <c r="B108" s="239"/>
      <c r="C108" s="204"/>
      <c r="D108" s="205"/>
      <c r="E108" s="205"/>
      <c r="F108" s="205"/>
      <c r="G108" s="262"/>
      <c r="H108" s="64" t="str">
        <f>IF(OR($B$3=1,J108=""),"",IF(IFERROR(VLOOKUP(B108,'Cycle 1'!B:K,10,FALSE),0)+IFERROR(IF($B$3&gt;2,VLOOKUP(B108,'Cycle 2'!B:K,10,FALSE),0),0)+IFERROR(IF($B$3&gt;3,VLOOKUP(B108,'Cycle 3'!B:K,10,FALSE),0),0)+IFERROR(IF($B$3&gt;4,VLOOKUP(B108,'Cycle 4'!B:K,10,FALSE),0),0)+IFERROR(IF($B$3&gt;5,VLOOKUP(B108,'Cycle 5'!B:K,10,FALSE),0),0)+IFERROR(IF($B$3&gt;6,VLOOKUP(B108,'Cycle 6'!B:K,10,FALSE),0),0)+IFERROR(IF($B$3&gt;7,VLOOKUP(B108,'Cycle 7'!B:K,10,FALSE),0),0)+IFERROR(IF($B$3&gt;8,VLOOKUP(B108,'Cycle 8'!B:K,10,FALSE),0),0)+IFERROR(IF($B$3&gt;9,VLOOKUP(B108,'Cycle 9'!B:K,10,FALSE),0),0)+IFERROR(IF($B$3&gt;10,VLOOKUP(B108,'Cycle 10'!B:K,10,FALSE),0),0)+IFERROR(IF($B$3&gt;11,VLOOKUP(B108,'Cycle 11'!B:K,10,FALSE),0),0)&gt;0,1,0))</f>
        <v/>
      </c>
      <c r="I108" s="13" t="str">
        <f>IF(OR($B$3=1,J108=""),"",IFERROR(VLOOKUP(B108,'Cycle 1'!B:K,10,FALSE),0)+IFERROR(IF($B$3&gt;2,VLOOKUP(B108,'Cycle 2'!B:K,10,FALSE),0),0)+IFERROR(IF($B$3&gt;3,VLOOKUP(B108,'Cycle 3'!B:K,10,FALSE),0),0)+IFERROR(IF($B$3&gt;4,VLOOKUP(B108,'Cycle 4'!B:K,10,FALSE),0),0)+IFERROR(IF($B$3&gt;5,VLOOKUP(B108,'Cycle 5'!B:K,10,FALSE),0),0)+IFERROR(IF($B$3&gt;6,VLOOKUP(B108,'Cycle 6'!B:K,10,FALSE),0),0)+IFERROR(IF($B$3&gt;7,VLOOKUP(B108,'Cycle 7'!B:K,10,FALSE),0),0)+IFERROR(IF($B$3&gt;8,VLOOKUP(B108,'Cycle 8'!B:K,10,FALSE),0),0)+IFERROR(IF($B$3&gt;9,VLOOKUP(B108,'Cycle 9'!B:K,10,FALSE),0),0)+IFERROR(IF($B$3&gt;10,VLOOKUP(B108,'Cycle 10'!B:K,10,FALSE),0),0)+IFERROR(IF($B$3&gt;11,VLOOKUP(B108,'Cycle 11'!B:K,10,FALSE),0),0))</f>
        <v/>
      </c>
      <c r="J108" s="13" t="str">
        <f>IFERROR(IF(B108="","",IF(ROW($B$11)=ROW(B108),1,IF(ISERROR(VLOOKUP(B108,$B$11:B107,1,FALSE)),MAX($J$11:J107)+1,""))),"")</f>
        <v/>
      </c>
      <c r="K108" s="13" t="str">
        <f t="shared" si="3"/>
        <v/>
      </c>
      <c r="L108" s="238" t="str">
        <f>IF(L$7=L104,L107+1,IF($B108="","",MAX(L$10:L107)+1))</f>
        <v/>
      </c>
    </row>
    <row r="109" spans="1:12" x14ac:dyDescent="0.3">
      <c r="A109" s="166">
        <v>99</v>
      </c>
      <c r="B109" s="63"/>
      <c r="C109" s="1"/>
      <c r="D109" s="2"/>
      <c r="E109" s="2"/>
      <c r="F109" s="2"/>
      <c r="G109" s="66"/>
      <c r="H109" s="64" t="str">
        <f>IF(OR($B$3=1,J109=""),"",IF(IFERROR(VLOOKUP(B109,'Cycle 1'!B:K,10,FALSE),0)+IFERROR(IF($B$3&gt;2,VLOOKUP(B109,'Cycle 2'!B:K,10,FALSE),0),0)+IFERROR(IF($B$3&gt;3,VLOOKUP(B109,'Cycle 3'!B:K,10,FALSE),0),0)+IFERROR(IF($B$3&gt;4,VLOOKUP(B109,'Cycle 4'!B:K,10,FALSE),0),0)+IFERROR(IF($B$3&gt;5,VLOOKUP(B109,'Cycle 5'!B:K,10,FALSE),0),0)+IFERROR(IF($B$3&gt;6,VLOOKUP(B109,'Cycle 6'!B:K,10,FALSE),0),0)+IFERROR(IF($B$3&gt;7,VLOOKUP(B109,'Cycle 7'!B:K,10,FALSE),0),0)+IFERROR(IF($B$3&gt;8,VLOOKUP(B109,'Cycle 8'!B:K,10,FALSE),0),0)+IFERROR(IF($B$3&gt;9,VLOOKUP(B109,'Cycle 9'!B:K,10,FALSE),0),0)+IFERROR(IF($B$3&gt;10,VLOOKUP(B109,'Cycle 10'!B:K,10,FALSE),0),0)+IFERROR(IF($B$3&gt;11,VLOOKUP(B109,'Cycle 11'!B:K,10,FALSE),0),0)&gt;0,1,0))</f>
        <v/>
      </c>
      <c r="I109" s="13" t="str">
        <f>IF(OR($B$3=1,J109=""),"",IFERROR(VLOOKUP(B109,'Cycle 1'!B:K,10,FALSE),0)+IFERROR(IF($B$3&gt;2,VLOOKUP(B109,'Cycle 2'!B:K,10,FALSE),0),0)+IFERROR(IF($B$3&gt;3,VLOOKUP(B109,'Cycle 3'!B:K,10,FALSE),0),0)+IFERROR(IF($B$3&gt;4,VLOOKUP(B109,'Cycle 4'!B:K,10,FALSE),0),0)+IFERROR(IF($B$3&gt;5,VLOOKUP(B109,'Cycle 5'!B:K,10,FALSE),0),0)+IFERROR(IF($B$3&gt;6,VLOOKUP(B109,'Cycle 6'!B:K,10,FALSE),0),0)+IFERROR(IF($B$3&gt;7,VLOOKUP(B109,'Cycle 7'!B:K,10,FALSE),0),0)+IFERROR(IF($B$3&gt;8,VLOOKUP(B109,'Cycle 8'!B:K,10,FALSE),0),0)+IFERROR(IF($B$3&gt;9,VLOOKUP(B109,'Cycle 9'!B:K,10,FALSE),0),0)+IFERROR(IF($B$3&gt;10,VLOOKUP(B109,'Cycle 10'!B:K,10,FALSE),0),0)+IFERROR(IF($B$3&gt;11,VLOOKUP(B109,'Cycle 11'!B:K,10,FALSE),0),0))</f>
        <v/>
      </c>
      <c r="J109" s="13" t="str">
        <f>IFERROR(IF(B109="","",IF(ROW($B$11)=ROW(B109),1,IF(ISERROR(VLOOKUP(B109,$B$11:B108,1,FALSE)),MAX($J$11:J108)+1,""))),"")</f>
        <v/>
      </c>
      <c r="K109" s="13" t="str">
        <f t="shared" si="3"/>
        <v/>
      </c>
      <c r="L109" s="238" t="str">
        <f>IF(L$7=L105,L108+1,IF($B109="","",MAX(L$10:L108)+1))</f>
        <v/>
      </c>
    </row>
    <row r="110" spans="1:12" x14ac:dyDescent="0.3">
      <c r="A110" s="166">
        <v>100</v>
      </c>
      <c r="B110" s="63"/>
      <c r="C110" s="1"/>
      <c r="D110" s="2"/>
      <c r="E110" s="2"/>
      <c r="F110" s="2"/>
      <c r="G110" s="66"/>
      <c r="H110" s="64" t="str">
        <f>IF(OR($B$3=1,J110=""),"",IF(IFERROR(VLOOKUP(B110,'Cycle 1'!B:K,10,FALSE),0)+IFERROR(IF($B$3&gt;2,VLOOKUP(B110,'Cycle 2'!B:K,10,FALSE),0),0)+IFERROR(IF($B$3&gt;3,VLOOKUP(B110,'Cycle 3'!B:K,10,FALSE),0),0)+IFERROR(IF($B$3&gt;4,VLOOKUP(B110,'Cycle 4'!B:K,10,FALSE),0),0)+IFERROR(IF($B$3&gt;5,VLOOKUP(B110,'Cycle 5'!B:K,10,FALSE),0),0)+IFERROR(IF($B$3&gt;6,VLOOKUP(B110,'Cycle 6'!B:K,10,FALSE),0),0)+IFERROR(IF($B$3&gt;7,VLOOKUP(B110,'Cycle 7'!B:K,10,FALSE),0),0)+IFERROR(IF($B$3&gt;8,VLOOKUP(B110,'Cycle 8'!B:K,10,FALSE),0),0)+IFERROR(IF($B$3&gt;9,VLOOKUP(B110,'Cycle 9'!B:K,10,FALSE),0),0)+IFERROR(IF($B$3&gt;10,VLOOKUP(B110,'Cycle 10'!B:K,10,FALSE),0),0)+IFERROR(IF($B$3&gt;11,VLOOKUP(B110,'Cycle 11'!B:K,10,FALSE),0),0)&gt;0,1,0))</f>
        <v/>
      </c>
      <c r="I110" s="13" t="str">
        <f>IF(OR($B$3=1,J110=""),"",IFERROR(VLOOKUP(B110,'Cycle 1'!B:K,10,FALSE),0)+IFERROR(IF($B$3&gt;2,VLOOKUP(B110,'Cycle 2'!B:K,10,FALSE),0),0)+IFERROR(IF($B$3&gt;3,VLOOKUP(B110,'Cycle 3'!B:K,10,FALSE),0),0)+IFERROR(IF($B$3&gt;4,VLOOKUP(B110,'Cycle 4'!B:K,10,FALSE),0),0)+IFERROR(IF($B$3&gt;5,VLOOKUP(B110,'Cycle 5'!B:K,10,FALSE),0),0)+IFERROR(IF($B$3&gt;6,VLOOKUP(B110,'Cycle 6'!B:K,10,FALSE),0),0)+IFERROR(IF($B$3&gt;7,VLOOKUP(B110,'Cycle 7'!B:K,10,FALSE),0),0)+IFERROR(IF($B$3&gt;8,VLOOKUP(B110,'Cycle 8'!B:K,10,FALSE),0),0)+IFERROR(IF($B$3&gt;9,VLOOKUP(B110,'Cycle 9'!B:K,10,FALSE),0),0)+IFERROR(IF($B$3&gt;10,VLOOKUP(B110,'Cycle 10'!B:K,10,FALSE),0),0)+IFERROR(IF($B$3&gt;11,VLOOKUP(B110,'Cycle 11'!B:K,10,FALSE),0),0))</f>
        <v/>
      </c>
      <c r="J110" s="13" t="str">
        <f>IFERROR(IF(B110="","",IF(ROW($B$11)=ROW(B110),1,IF(ISERROR(VLOOKUP(B110,$B$11:B109,1,FALSE)),MAX($J$11:J109)+1,""))),"")</f>
        <v/>
      </c>
      <c r="K110" s="13" t="str">
        <f t="shared" si="3"/>
        <v/>
      </c>
      <c r="L110" s="238" t="str">
        <f>IF(L$7=L106,L109+1,IF($B110="","",MAX(L$10:L109)+1))</f>
        <v/>
      </c>
    </row>
    <row r="111" spans="1:12" x14ac:dyDescent="0.3">
      <c r="A111" s="166">
        <v>101</v>
      </c>
      <c r="B111" s="273"/>
      <c r="C111" s="1"/>
      <c r="D111" s="2"/>
      <c r="E111" s="2"/>
      <c r="F111" s="2"/>
      <c r="G111" s="274"/>
      <c r="H111" s="64" t="str">
        <f>IF(OR($B$3=1,J111=""),"",IF(IFERROR(VLOOKUP(B111,'Cycle 1'!B:K,10,FALSE),0)+IFERROR(IF($B$3&gt;2,VLOOKUP(B111,'Cycle 2'!B:K,10,FALSE),0),0)+IFERROR(IF($B$3&gt;3,VLOOKUP(B111,'Cycle 3'!B:K,10,FALSE),0),0)+IFERROR(IF($B$3&gt;4,VLOOKUP(B111,'Cycle 4'!B:K,10,FALSE),0),0)+IFERROR(IF($B$3&gt;5,VLOOKUP(B111,'Cycle 5'!B:K,10,FALSE),0),0)+IFERROR(IF($B$3&gt;6,VLOOKUP(B111,'Cycle 6'!B:K,10,FALSE),0),0)+IFERROR(IF($B$3&gt;7,VLOOKUP(B111,'Cycle 7'!B:K,10,FALSE),0),0)+IFERROR(IF($B$3&gt;8,VLOOKUP(B111,'Cycle 8'!B:K,10,FALSE),0),0)+IFERROR(IF($B$3&gt;9,VLOOKUP(B111,'Cycle 9'!B:K,10,FALSE),0),0)+IFERROR(IF($B$3&gt;10,VLOOKUP(B111,'Cycle 10'!B:K,10,FALSE),0),0)+IFERROR(IF($B$3&gt;11,VLOOKUP(B111,'Cycle 11'!B:K,10,FALSE),0),0)&gt;0,1,0))</f>
        <v/>
      </c>
      <c r="I111" s="13" t="str">
        <f>IF(OR($B$3=1,J111=""),"",IFERROR(VLOOKUP(B111,'Cycle 1'!B:K,10,FALSE),0)+IFERROR(IF($B$3&gt;2,VLOOKUP(B111,'Cycle 2'!B:K,10,FALSE),0),0)+IFERROR(IF($B$3&gt;3,VLOOKUP(B111,'Cycle 3'!B:K,10,FALSE),0),0)+IFERROR(IF($B$3&gt;4,VLOOKUP(B111,'Cycle 4'!B:K,10,FALSE),0),0)+IFERROR(IF($B$3&gt;5,VLOOKUP(B111,'Cycle 5'!B:K,10,FALSE),0),0)+IFERROR(IF($B$3&gt;6,VLOOKUP(B111,'Cycle 6'!B:K,10,FALSE),0),0)+IFERROR(IF($B$3&gt;7,VLOOKUP(B111,'Cycle 7'!B:K,10,FALSE),0),0)+IFERROR(IF($B$3&gt;8,VLOOKUP(B111,'Cycle 8'!B:K,10,FALSE),0),0)+IFERROR(IF($B$3&gt;9,VLOOKUP(B111,'Cycle 9'!B:K,10,FALSE),0),0)+IFERROR(IF($B$3&gt;10,VLOOKUP(B111,'Cycle 10'!B:K,10,FALSE),0),0)+IFERROR(IF($B$3&gt;11,VLOOKUP(B111,'Cycle 11'!B:K,10,FALSE),0),0))</f>
        <v/>
      </c>
      <c r="J111" s="13" t="str">
        <f>IFERROR(IF(B111="","",IF(ROW($B$11)=ROW(B111),1,IF(ISERROR(VLOOKUP(B111,$B$11:B110,1,FALSE)),MAX($J$11:J110)+1,""))),"")</f>
        <v/>
      </c>
      <c r="K111" s="13" t="str">
        <f t="shared" si="3"/>
        <v/>
      </c>
      <c r="L111" s="238" t="str">
        <f>IF(L$7=L107,L110+1,IF($B111="","",MAX(L$10:L110)+1))</f>
        <v/>
      </c>
    </row>
    <row r="112" spans="1:12" x14ac:dyDescent="0.3">
      <c r="A112" s="166">
        <v>102</v>
      </c>
      <c r="B112" s="273"/>
      <c r="C112" s="1"/>
      <c r="D112" s="2"/>
      <c r="E112" s="2"/>
      <c r="F112" s="2"/>
      <c r="G112" s="274"/>
      <c r="H112" s="64" t="str">
        <f>IF(OR($B$3=1,J112=""),"",IF(IFERROR(VLOOKUP(B112,'Cycle 1'!B:K,10,FALSE),0)+IFERROR(IF($B$3&gt;2,VLOOKUP(B112,'Cycle 2'!B:K,10,FALSE),0),0)+IFERROR(IF($B$3&gt;3,VLOOKUP(B112,'Cycle 3'!B:K,10,FALSE),0),0)+IFERROR(IF($B$3&gt;4,VLOOKUP(B112,'Cycle 4'!B:K,10,FALSE),0),0)+IFERROR(IF($B$3&gt;5,VLOOKUP(B112,'Cycle 5'!B:K,10,FALSE),0),0)+IFERROR(IF($B$3&gt;6,VLOOKUP(B112,'Cycle 6'!B:K,10,FALSE),0),0)+IFERROR(IF($B$3&gt;7,VLOOKUP(B112,'Cycle 7'!B:K,10,FALSE),0),0)+IFERROR(IF($B$3&gt;8,VLOOKUP(B112,'Cycle 8'!B:K,10,FALSE),0),0)+IFERROR(IF($B$3&gt;9,VLOOKUP(B112,'Cycle 9'!B:K,10,FALSE),0),0)+IFERROR(IF($B$3&gt;10,VLOOKUP(B112,'Cycle 10'!B:K,10,FALSE),0),0)+IFERROR(IF($B$3&gt;11,VLOOKUP(B112,'Cycle 11'!B:K,10,FALSE),0),0)&gt;0,1,0))</f>
        <v/>
      </c>
      <c r="I112" s="13" t="str">
        <f>IF(OR($B$3=1,J112=""),"",IFERROR(VLOOKUP(B112,'Cycle 1'!B:K,10,FALSE),0)+IFERROR(IF($B$3&gt;2,VLOOKUP(B112,'Cycle 2'!B:K,10,FALSE),0),0)+IFERROR(IF($B$3&gt;3,VLOOKUP(B112,'Cycle 3'!B:K,10,FALSE),0),0)+IFERROR(IF($B$3&gt;4,VLOOKUP(B112,'Cycle 4'!B:K,10,FALSE),0),0)+IFERROR(IF($B$3&gt;5,VLOOKUP(B112,'Cycle 5'!B:K,10,FALSE),0),0)+IFERROR(IF($B$3&gt;6,VLOOKUP(B112,'Cycle 6'!B:K,10,FALSE),0),0)+IFERROR(IF($B$3&gt;7,VLOOKUP(B112,'Cycle 7'!B:K,10,FALSE),0),0)+IFERROR(IF($B$3&gt;8,VLOOKUP(B112,'Cycle 8'!B:K,10,FALSE),0),0)+IFERROR(IF($B$3&gt;9,VLOOKUP(B112,'Cycle 9'!B:K,10,FALSE),0),0)+IFERROR(IF($B$3&gt;10,VLOOKUP(B112,'Cycle 10'!B:K,10,FALSE),0),0)+IFERROR(IF($B$3&gt;11,VLOOKUP(B112,'Cycle 11'!B:K,10,FALSE),0),0))</f>
        <v/>
      </c>
      <c r="J112" s="13" t="str">
        <f>IFERROR(IF(B112="","",IF(ROW($B$11)=ROW(B112),1,IF(ISERROR(VLOOKUP(B112,$B$11:B111,1,FALSE)),MAX($J$11:J111)+1,""))),"")</f>
        <v/>
      </c>
      <c r="K112" s="13" t="str">
        <f t="shared" si="3"/>
        <v/>
      </c>
      <c r="L112" s="238" t="str">
        <f>IF(L$7=L108,L111+1,IF($B112="","",MAX(L$10:L111)+1))</f>
        <v/>
      </c>
    </row>
    <row r="113" spans="1:12" x14ac:dyDescent="0.3">
      <c r="A113" s="166">
        <v>103</v>
      </c>
      <c r="B113" s="273"/>
      <c r="C113" s="1"/>
      <c r="D113" s="2"/>
      <c r="E113" s="2"/>
      <c r="F113" s="2"/>
      <c r="G113" s="274"/>
      <c r="H113" s="64" t="str">
        <f>IF(OR($B$3=1,J113=""),"",IF(IFERROR(VLOOKUP(B113,'Cycle 1'!B:K,10,FALSE),0)+IFERROR(IF($B$3&gt;2,VLOOKUP(B113,'Cycle 2'!B:K,10,FALSE),0),0)+IFERROR(IF($B$3&gt;3,VLOOKUP(B113,'Cycle 3'!B:K,10,FALSE),0),0)+IFERROR(IF($B$3&gt;4,VLOOKUP(B113,'Cycle 4'!B:K,10,FALSE),0),0)+IFERROR(IF($B$3&gt;5,VLOOKUP(B113,'Cycle 5'!B:K,10,FALSE),0),0)+IFERROR(IF($B$3&gt;6,VLOOKUP(B113,'Cycle 6'!B:K,10,FALSE),0),0)+IFERROR(IF($B$3&gt;7,VLOOKUP(B113,'Cycle 7'!B:K,10,FALSE),0),0)+IFERROR(IF($B$3&gt;8,VLOOKUP(B113,'Cycle 8'!B:K,10,FALSE),0),0)+IFERROR(IF($B$3&gt;9,VLOOKUP(B113,'Cycle 9'!B:K,10,FALSE),0),0)+IFERROR(IF($B$3&gt;10,VLOOKUP(B113,'Cycle 10'!B:K,10,FALSE),0),0)+IFERROR(IF($B$3&gt;11,VLOOKUP(B113,'Cycle 11'!B:K,10,FALSE),0),0)&gt;0,1,0))</f>
        <v/>
      </c>
      <c r="I113" s="13" t="str">
        <f>IF(OR($B$3=1,J113=""),"",IFERROR(VLOOKUP(B113,'Cycle 1'!B:K,10,FALSE),0)+IFERROR(IF($B$3&gt;2,VLOOKUP(B113,'Cycle 2'!B:K,10,FALSE),0),0)+IFERROR(IF($B$3&gt;3,VLOOKUP(B113,'Cycle 3'!B:K,10,FALSE),0),0)+IFERROR(IF($B$3&gt;4,VLOOKUP(B113,'Cycle 4'!B:K,10,FALSE),0),0)+IFERROR(IF($B$3&gt;5,VLOOKUP(B113,'Cycle 5'!B:K,10,FALSE),0),0)+IFERROR(IF($B$3&gt;6,VLOOKUP(B113,'Cycle 6'!B:K,10,FALSE),0),0)+IFERROR(IF($B$3&gt;7,VLOOKUP(B113,'Cycle 7'!B:K,10,FALSE),0),0)+IFERROR(IF($B$3&gt;8,VLOOKUP(B113,'Cycle 8'!B:K,10,FALSE),0),0)+IFERROR(IF($B$3&gt;9,VLOOKUP(B113,'Cycle 9'!B:K,10,FALSE),0),0)+IFERROR(IF($B$3&gt;10,VLOOKUP(B113,'Cycle 10'!B:K,10,FALSE),0),0)+IFERROR(IF($B$3&gt;11,VLOOKUP(B113,'Cycle 11'!B:K,10,FALSE),0),0))</f>
        <v/>
      </c>
      <c r="J113" s="13" t="str">
        <f>IFERROR(IF(B113="","",IF(ROW($B$11)=ROW(B113),1,IF(ISERROR(VLOOKUP(B113,$B$11:B112,1,FALSE)),MAX($J$11:J112)+1,""))),"")</f>
        <v/>
      </c>
      <c r="K113" s="13" t="str">
        <f t="shared" si="3"/>
        <v/>
      </c>
      <c r="L113" s="238" t="str">
        <f>IF(L$7=L109,L112+1,IF($B113="","",MAX(L$10:L112)+1))</f>
        <v/>
      </c>
    </row>
    <row r="114" spans="1:12" x14ac:dyDescent="0.3">
      <c r="A114" s="166">
        <v>104</v>
      </c>
      <c r="B114" s="273"/>
      <c r="C114" s="1"/>
      <c r="D114" s="2"/>
      <c r="E114" s="2"/>
      <c r="F114" s="2"/>
      <c r="G114" s="274"/>
      <c r="H114" s="64" t="str">
        <f>IF(OR($B$3=1,J114=""),"",IF(IFERROR(VLOOKUP(B114,'Cycle 1'!B:K,10,FALSE),0)+IFERROR(IF($B$3&gt;2,VLOOKUP(B114,'Cycle 2'!B:K,10,FALSE),0),0)+IFERROR(IF($B$3&gt;3,VLOOKUP(B114,'Cycle 3'!B:K,10,FALSE),0),0)+IFERROR(IF($B$3&gt;4,VLOOKUP(B114,'Cycle 4'!B:K,10,FALSE),0),0)+IFERROR(IF($B$3&gt;5,VLOOKUP(B114,'Cycle 5'!B:K,10,FALSE),0),0)+IFERROR(IF($B$3&gt;6,VLOOKUP(B114,'Cycle 6'!B:K,10,FALSE),0),0)+IFERROR(IF($B$3&gt;7,VLOOKUP(B114,'Cycle 7'!B:K,10,FALSE),0),0)+IFERROR(IF($B$3&gt;8,VLOOKUP(B114,'Cycle 8'!B:K,10,FALSE),0),0)+IFERROR(IF($B$3&gt;9,VLOOKUP(B114,'Cycle 9'!B:K,10,FALSE),0),0)+IFERROR(IF($B$3&gt;10,VLOOKUP(B114,'Cycle 10'!B:K,10,FALSE),0),0)+IFERROR(IF($B$3&gt;11,VLOOKUP(B114,'Cycle 11'!B:K,10,FALSE),0),0)&gt;0,1,0))</f>
        <v/>
      </c>
      <c r="I114" s="13" t="str">
        <f>IF(OR($B$3=1,J114=""),"",IFERROR(VLOOKUP(B114,'Cycle 1'!B:K,10,FALSE),0)+IFERROR(IF($B$3&gt;2,VLOOKUP(B114,'Cycle 2'!B:K,10,FALSE),0),0)+IFERROR(IF($B$3&gt;3,VLOOKUP(B114,'Cycle 3'!B:K,10,FALSE),0),0)+IFERROR(IF($B$3&gt;4,VLOOKUP(B114,'Cycle 4'!B:K,10,FALSE),0),0)+IFERROR(IF($B$3&gt;5,VLOOKUP(B114,'Cycle 5'!B:K,10,FALSE),0),0)+IFERROR(IF($B$3&gt;6,VLOOKUP(B114,'Cycle 6'!B:K,10,FALSE),0),0)+IFERROR(IF($B$3&gt;7,VLOOKUP(B114,'Cycle 7'!B:K,10,FALSE),0),0)+IFERROR(IF($B$3&gt;8,VLOOKUP(B114,'Cycle 8'!B:K,10,FALSE),0),0)+IFERROR(IF($B$3&gt;9,VLOOKUP(B114,'Cycle 9'!B:K,10,FALSE),0),0)+IFERROR(IF($B$3&gt;10,VLOOKUP(B114,'Cycle 10'!B:K,10,FALSE),0),0)+IFERROR(IF($B$3&gt;11,VLOOKUP(B114,'Cycle 11'!B:K,10,FALSE),0),0))</f>
        <v/>
      </c>
      <c r="J114" s="13" t="str">
        <f>IFERROR(IF(B114="","",IF(ROW($B$11)=ROW(B114),1,IF(ISERROR(VLOOKUP(B114,$B$11:B113,1,FALSE)),MAX($J$11:J113)+1,""))),"")</f>
        <v/>
      </c>
      <c r="K114" s="13" t="str">
        <f t="shared" si="3"/>
        <v/>
      </c>
      <c r="L114" s="238" t="str">
        <f>IF(L$7=L110,L113+1,IF($B114="","",MAX(L$10:L113)+1))</f>
        <v/>
      </c>
    </row>
    <row r="115" spans="1:12" x14ac:dyDescent="0.3">
      <c r="A115" s="166">
        <v>105</v>
      </c>
      <c r="B115" s="273"/>
      <c r="C115" s="1"/>
      <c r="D115" s="2"/>
      <c r="E115" s="2"/>
      <c r="F115" s="2"/>
      <c r="G115" s="274"/>
      <c r="H115" s="64" t="str">
        <f>IF(OR($B$3=1,J115=""),"",IF(IFERROR(VLOOKUP(B115,'Cycle 1'!B:K,10,FALSE),0)+IFERROR(IF($B$3&gt;2,VLOOKUP(B115,'Cycle 2'!B:K,10,FALSE),0),0)+IFERROR(IF($B$3&gt;3,VLOOKUP(B115,'Cycle 3'!B:K,10,FALSE),0),0)+IFERROR(IF($B$3&gt;4,VLOOKUP(B115,'Cycle 4'!B:K,10,FALSE),0),0)+IFERROR(IF($B$3&gt;5,VLOOKUP(B115,'Cycle 5'!B:K,10,FALSE),0),0)+IFERROR(IF($B$3&gt;6,VLOOKUP(B115,'Cycle 6'!B:K,10,FALSE),0),0)+IFERROR(IF($B$3&gt;7,VLOOKUP(B115,'Cycle 7'!B:K,10,FALSE),0),0)+IFERROR(IF($B$3&gt;8,VLOOKUP(B115,'Cycle 8'!B:K,10,FALSE),0),0)+IFERROR(IF($B$3&gt;9,VLOOKUP(B115,'Cycle 9'!B:K,10,FALSE),0),0)+IFERROR(IF($B$3&gt;10,VLOOKUP(B115,'Cycle 10'!B:K,10,FALSE),0),0)+IFERROR(IF($B$3&gt;11,VLOOKUP(B115,'Cycle 11'!B:K,10,FALSE),0),0)&gt;0,1,0))</f>
        <v/>
      </c>
      <c r="I115" s="13" t="str">
        <f>IF(OR($B$3=1,J115=""),"",IFERROR(VLOOKUP(B115,'Cycle 1'!B:K,10,FALSE),0)+IFERROR(IF($B$3&gt;2,VLOOKUP(B115,'Cycle 2'!B:K,10,FALSE),0),0)+IFERROR(IF($B$3&gt;3,VLOOKUP(B115,'Cycle 3'!B:K,10,FALSE),0),0)+IFERROR(IF($B$3&gt;4,VLOOKUP(B115,'Cycle 4'!B:K,10,FALSE),0),0)+IFERROR(IF($B$3&gt;5,VLOOKUP(B115,'Cycle 5'!B:K,10,FALSE),0),0)+IFERROR(IF($B$3&gt;6,VLOOKUP(B115,'Cycle 6'!B:K,10,FALSE),0),0)+IFERROR(IF($B$3&gt;7,VLOOKUP(B115,'Cycle 7'!B:K,10,FALSE),0),0)+IFERROR(IF($B$3&gt;8,VLOOKUP(B115,'Cycle 8'!B:K,10,FALSE),0),0)+IFERROR(IF($B$3&gt;9,VLOOKUP(B115,'Cycle 9'!B:K,10,FALSE),0),0)+IFERROR(IF($B$3&gt;10,VLOOKUP(B115,'Cycle 10'!B:K,10,FALSE),0),0)+IFERROR(IF($B$3&gt;11,VLOOKUP(B115,'Cycle 11'!B:K,10,FALSE),0),0))</f>
        <v/>
      </c>
      <c r="J115" s="13" t="str">
        <f>IFERROR(IF(B115="","",IF(ROW($B$11)=ROW(B115),1,IF(ISERROR(VLOOKUP(B115,$B$11:B114,1,FALSE)),MAX($J$11:J114)+1,""))),"")</f>
        <v/>
      </c>
      <c r="K115" s="13" t="str">
        <f t="shared" si="3"/>
        <v/>
      </c>
      <c r="L115" s="238" t="str">
        <f>IF(L$7=L111,L114+1,IF($B115="","",MAX(L$10:L114)+1))</f>
        <v/>
      </c>
    </row>
    <row r="116" spans="1:12" x14ac:dyDescent="0.3">
      <c r="A116" s="166">
        <v>106</v>
      </c>
      <c r="B116" s="273"/>
      <c r="C116" s="1"/>
      <c r="D116" s="2"/>
      <c r="E116" s="2"/>
      <c r="F116" s="2"/>
      <c r="G116" s="274"/>
      <c r="H116" s="64" t="str">
        <f>IF(OR($B$3=1,J116=""),"",IF(IFERROR(VLOOKUP(B116,'Cycle 1'!B:K,10,FALSE),0)+IFERROR(IF($B$3&gt;2,VLOOKUP(B116,'Cycle 2'!B:K,10,FALSE),0),0)+IFERROR(IF($B$3&gt;3,VLOOKUP(B116,'Cycle 3'!B:K,10,FALSE),0),0)+IFERROR(IF($B$3&gt;4,VLOOKUP(B116,'Cycle 4'!B:K,10,FALSE),0),0)+IFERROR(IF($B$3&gt;5,VLOOKUP(B116,'Cycle 5'!B:K,10,FALSE),0),0)+IFERROR(IF($B$3&gt;6,VLOOKUP(B116,'Cycle 6'!B:K,10,FALSE),0),0)+IFERROR(IF($B$3&gt;7,VLOOKUP(B116,'Cycle 7'!B:K,10,FALSE),0),0)+IFERROR(IF($B$3&gt;8,VLOOKUP(B116,'Cycle 8'!B:K,10,FALSE),0),0)+IFERROR(IF($B$3&gt;9,VLOOKUP(B116,'Cycle 9'!B:K,10,FALSE),0),0)+IFERROR(IF($B$3&gt;10,VLOOKUP(B116,'Cycle 10'!B:K,10,FALSE),0),0)+IFERROR(IF($B$3&gt;11,VLOOKUP(B116,'Cycle 11'!B:K,10,FALSE),0),0)&gt;0,1,0))</f>
        <v/>
      </c>
      <c r="I116" s="13" t="str">
        <f>IF(OR($B$3=1,J116=""),"",IFERROR(VLOOKUP(B116,'Cycle 1'!B:K,10,FALSE),0)+IFERROR(IF($B$3&gt;2,VLOOKUP(B116,'Cycle 2'!B:K,10,FALSE),0),0)+IFERROR(IF($B$3&gt;3,VLOOKUP(B116,'Cycle 3'!B:K,10,FALSE),0),0)+IFERROR(IF($B$3&gt;4,VLOOKUP(B116,'Cycle 4'!B:K,10,FALSE),0),0)+IFERROR(IF($B$3&gt;5,VLOOKUP(B116,'Cycle 5'!B:K,10,FALSE),0),0)+IFERROR(IF($B$3&gt;6,VLOOKUP(B116,'Cycle 6'!B:K,10,FALSE),0),0)+IFERROR(IF($B$3&gt;7,VLOOKUP(B116,'Cycle 7'!B:K,10,FALSE),0),0)+IFERROR(IF($B$3&gt;8,VLOOKUP(B116,'Cycle 8'!B:K,10,FALSE),0),0)+IFERROR(IF($B$3&gt;9,VLOOKUP(B116,'Cycle 9'!B:K,10,FALSE),0),0)+IFERROR(IF($B$3&gt;10,VLOOKUP(B116,'Cycle 10'!B:K,10,FALSE),0),0)+IFERROR(IF($B$3&gt;11,VLOOKUP(B116,'Cycle 11'!B:K,10,FALSE),0),0))</f>
        <v/>
      </c>
      <c r="J116" s="13" t="str">
        <f>IFERROR(IF(B116="","",IF(ROW($B$11)=ROW(B116),1,IF(ISERROR(VLOOKUP(B116,$B$11:B115,1,FALSE)),MAX($J$11:J115)+1,""))),"")</f>
        <v/>
      </c>
      <c r="K116" s="13" t="str">
        <f t="shared" si="3"/>
        <v/>
      </c>
      <c r="L116" s="238" t="str">
        <f>IF(L$7=L112,L115+1,IF($B116="","",MAX(L$10:L115)+1))</f>
        <v/>
      </c>
    </row>
    <row r="117" spans="1:12" x14ac:dyDescent="0.3">
      <c r="A117" s="166">
        <v>107</v>
      </c>
      <c r="B117" s="273"/>
      <c r="C117" s="1"/>
      <c r="D117" s="2"/>
      <c r="E117" s="2"/>
      <c r="F117" s="2"/>
      <c r="G117" s="274"/>
      <c r="H117" s="64" t="str">
        <f>IF(OR($B$3=1,J117=""),"",IF(IFERROR(VLOOKUP(B117,'Cycle 1'!B:K,10,FALSE),0)+IFERROR(IF($B$3&gt;2,VLOOKUP(B117,'Cycle 2'!B:K,10,FALSE),0),0)+IFERROR(IF($B$3&gt;3,VLOOKUP(B117,'Cycle 3'!B:K,10,FALSE),0),0)+IFERROR(IF($B$3&gt;4,VLOOKUP(B117,'Cycle 4'!B:K,10,FALSE),0),0)+IFERROR(IF($B$3&gt;5,VLOOKUP(B117,'Cycle 5'!B:K,10,FALSE),0),0)+IFERROR(IF($B$3&gt;6,VLOOKUP(B117,'Cycle 6'!B:K,10,FALSE),0),0)+IFERROR(IF($B$3&gt;7,VLOOKUP(B117,'Cycle 7'!B:K,10,FALSE),0),0)+IFERROR(IF($B$3&gt;8,VLOOKUP(B117,'Cycle 8'!B:K,10,FALSE),0),0)+IFERROR(IF($B$3&gt;9,VLOOKUP(B117,'Cycle 9'!B:K,10,FALSE),0),0)+IFERROR(IF($B$3&gt;10,VLOOKUP(B117,'Cycle 10'!B:K,10,FALSE),0),0)+IFERROR(IF($B$3&gt;11,VLOOKUP(B117,'Cycle 11'!B:K,10,FALSE),0),0)&gt;0,1,0))</f>
        <v/>
      </c>
      <c r="I117" s="13" t="str">
        <f>IF(OR($B$3=1,J117=""),"",IFERROR(VLOOKUP(B117,'Cycle 1'!B:K,10,FALSE),0)+IFERROR(IF($B$3&gt;2,VLOOKUP(B117,'Cycle 2'!B:K,10,FALSE),0),0)+IFERROR(IF($B$3&gt;3,VLOOKUP(B117,'Cycle 3'!B:K,10,FALSE),0),0)+IFERROR(IF($B$3&gt;4,VLOOKUP(B117,'Cycle 4'!B:K,10,FALSE),0),0)+IFERROR(IF($B$3&gt;5,VLOOKUP(B117,'Cycle 5'!B:K,10,FALSE),0),0)+IFERROR(IF($B$3&gt;6,VLOOKUP(B117,'Cycle 6'!B:K,10,FALSE),0),0)+IFERROR(IF($B$3&gt;7,VLOOKUP(B117,'Cycle 7'!B:K,10,FALSE),0),0)+IFERROR(IF($B$3&gt;8,VLOOKUP(B117,'Cycle 8'!B:K,10,FALSE),0),0)+IFERROR(IF($B$3&gt;9,VLOOKUP(B117,'Cycle 9'!B:K,10,FALSE),0),0)+IFERROR(IF($B$3&gt;10,VLOOKUP(B117,'Cycle 10'!B:K,10,FALSE),0),0)+IFERROR(IF($B$3&gt;11,VLOOKUP(B117,'Cycle 11'!B:K,10,FALSE),0),0))</f>
        <v/>
      </c>
      <c r="J117" s="13" t="str">
        <f>IFERROR(IF(B117="","",IF(ROW($B$11)=ROW(B117),1,IF(ISERROR(VLOOKUP(B117,$B$11:B116,1,FALSE)),MAX($J$11:J116)+1,""))),"")</f>
        <v/>
      </c>
      <c r="K117" s="13" t="str">
        <f t="shared" si="3"/>
        <v/>
      </c>
      <c r="L117" s="238" t="str">
        <f>IF(L$7=L113,L116+1,IF($B117="","",MAX(L$10:L116)+1))</f>
        <v/>
      </c>
    </row>
    <row r="118" spans="1:12" x14ac:dyDescent="0.3">
      <c r="A118" s="166">
        <v>108</v>
      </c>
      <c r="B118" s="273"/>
      <c r="C118" s="1"/>
      <c r="D118" s="2"/>
      <c r="E118" s="2"/>
      <c r="F118" s="2"/>
      <c r="G118" s="274"/>
      <c r="H118" s="64" t="str">
        <f>IF(OR($B$3=1,J118=""),"",IF(IFERROR(VLOOKUP(B118,'Cycle 1'!B:K,10,FALSE),0)+IFERROR(IF($B$3&gt;2,VLOOKUP(B118,'Cycle 2'!B:K,10,FALSE),0),0)+IFERROR(IF($B$3&gt;3,VLOOKUP(B118,'Cycle 3'!B:K,10,FALSE),0),0)+IFERROR(IF($B$3&gt;4,VLOOKUP(B118,'Cycle 4'!B:K,10,FALSE),0),0)+IFERROR(IF($B$3&gt;5,VLOOKUP(B118,'Cycle 5'!B:K,10,FALSE),0),0)+IFERROR(IF($B$3&gt;6,VLOOKUP(B118,'Cycle 6'!B:K,10,FALSE),0),0)+IFERROR(IF($B$3&gt;7,VLOOKUP(B118,'Cycle 7'!B:K,10,FALSE),0),0)+IFERROR(IF($B$3&gt;8,VLOOKUP(B118,'Cycle 8'!B:K,10,FALSE),0),0)+IFERROR(IF($B$3&gt;9,VLOOKUP(B118,'Cycle 9'!B:K,10,FALSE),0),0)+IFERROR(IF($B$3&gt;10,VLOOKUP(B118,'Cycle 10'!B:K,10,FALSE),0),0)+IFERROR(IF($B$3&gt;11,VLOOKUP(B118,'Cycle 11'!B:K,10,FALSE),0),0)&gt;0,1,0))</f>
        <v/>
      </c>
      <c r="I118" s="13" t="str">
        <f>IF(OR($B$3=1,J118=""),"",IFERROR(VLOOKUP(B118,'Cycle 1'!B:K,10,FALSE),0)+IFERROR(IF($B$3&gt;2,VLOOKUP(B118,'Cycle 2'!B:K,10,FALSE),0),0)+IFERROR(IF($B$3&gt;3,VLOOKUP(B118,'Cycle 3'!B:K,10,FALSE),0),0)+IFERROR(IF($B$3&gt;4,VLOOKUP(B118,'Cycle 4'!B:K,10,FALSE),0),0)+IFERROR(IF($B$3&gt;5,VLOOKUP(B118,'Cycle 5'!B:K,10,FALSE),0),0)+IFERROR(IF($B$3&gt;6,VLOOKUP(B118,'Cycle 6'!B:K,10,FALSE),0),0)+IFERROR(IF($B$3&gt;7,VLOOKUP(B118,'Cycle 7'!B:K,10,FALSE),0),0)+IFERROR(IF($B$3&gt;8,VLOOKUP(B118,'Cycle 8'!B:K,10,FALSE),0),0)+IFERROR(IF($B$3&gt;9,VLOOKUP(B118,'Cycle 9'!B:K,10,FALSE),0),0)+IFERROR(IF($B$3&gt;10,VLOOKUP(B118,'Cycle 10'!B:K,10,FALSE),0),0)+IFERROR(IF($B$3&gt;11,VLOOKUP(B118,'Cycle 11'!B:K,10,FALSE),0),0))</f>
        <v/>
      </c>
      <c r="J118" s="13" t="str">
        <f>IFERROR(IF(B118="","",IF(ROW($B$11)=ROW(B118),1,IF(ISERROR(VLOOKUP(B118,$B$11:B117,1,FALSE)),MAX($J$11:J117)+1,""))),"")</f>
        <v/>
      </c>
      <c r="K118" s="13" t="str">
        <f t="shared" si="3"/>
        <v/>
      </c>
      <c r="L118" s="238" t="str">
        <f>IF(L$7=L114,L117+1,IF($B118="","",MAX(L$10:L117)+1))</f>
        <v/>
      </c>
    </row>
    <row r="119" spans="1:12" x14ac:dyDescent="0.3">
      <c r="A119" s="166">
        <v>109</v>
      </c>
      <c r="B119" s="273"/>
      <c r="C119" s="1"/>
      <c r="D119" s="2"/>
      <c r="E119" s="2"/>
      <c r="F119" s="2"/>
      <c r="G119" s="274"/>
      <c r="H119" s="64" t="str">
        <f>IF(OR($B$3=1,J119=""),"",IF(IFERROR(VLOOKUP(B119,'Cycle 1'!B:K,10,FALSE),0)+IFERROR(IF($B$3&gt;2,VLOOKUP(B119,'Cycle 2'!B:K,10,FALSE),0),0)+IFERROR(IF($B$3&gt;3,VLOOKUP(B119,'Cycle 3'!B:K,10,FALSE),0),0)+IFERROR(IF($B$3&gt;4,VLOOKUP(B119,'Cycle 4'!B:K,10,FALSE),0),0)+IFERROR(IF($B$3&gt;5,VLOOKUP(B119,'Cycle 5'!B:K,10,FALSE),0),0)+IFERROR(IF($B$3&gt;6,VLOOKUP(B119,'Cycle 6'!B:K,10,FALSE),0),0)+IFERROR(IF($B$3&gt;7,VLOOKUP(B119,'Cycle 7'!B:K,10,FALSE),0),0)+IFERROR(IF($B$3&gt;8,VLOOKUP(B119,'Cycle 8'!B:K,10,FALSE),0),0)+IFERROR(IF($B$3&gt;9,VLOOKUP(B119,'Cycle 9'!B:K,10,FALSE),0),0)+IFERROR(IF($B$3&gt;10,VLOOKUP(B119,'Cycle 10'!B:K,10,FALSE),0),0)+IFERROR(IF($B$3&gt;11,VLOOKUP(B119,'Cycle 11'!B:K,10,FALSE),0),0)&gt;0,1,0))</f>
        <v/>
      </c>
      <c r="I119" s="13" t="str">
        <f>IF(OR($B$3=1,J119=""),"",IFERROR(VLOOKUP(B119,'Cycle 1'!B:K,10,FALSE),0)+IFERROR(IF($B$3&gt;2,VLOOKUP(B119,'Cycle 2'!B:K,10,FALSE),0),0)+IFERROR(IF($B$3&gt;3,VLOOKUP(B119,'Cycle 3'!B:K,10,FALSE),0),0)+IFERROR(IF($B$3&gt;4,VLOOKUP(B119,'Cycle 4'!B:K,10,FALSE),0),0)+IFERROR(IF($B$3&gt;5,VLOOKUP(B119,'Cycle 5'!B:K,10,FALSE),0),0)+IFERROR(IF($B$3&gt;6,VLOOKUP(B119,'Cycle 6'!B:K,10,FALSE),0),0)+IFERROR(IF($B$3&gt;7,VLOOKUP(B119,'Cycle 7'!B:K,10,FALSE),0),0)+IFERROR(IF($B$3&gt;8,VLOOKUP(B119,'Cycle 8'!B:K,10,FALSE),0),0)+IFERROR(IF($B$3&gt;9,VLOOKUP(B119,'Cycle 9'!B:K,10,FALSE),0),0)+IFERROR(IF($B$3&gt;10,VLOOKUP(B119,'Cycle 10'!B:K,10,FALSE),0),0)+IFERROR(IF($B$3&gt;11,VLOOKUP(B119,'Cycle 11'!B:K,10,FALSE),0),0))</f>
        <v/>
      </c>
      <c r="J119" s="13" t="str">
        <f>IFERROR(IF(B119="","",IF(ROW($B$11)=ROW(B119),1,IF(ISERROR(VLOOKUP(B119,$B$11:B118,1,FALSE)),MAX($J$11:J118)+1,""))),"")</f>
        <v/>
      </c>
      <c r="K119" s="13" t="str">
        <f t="shared" si="3"/>
        <v/>
      </c>
      <c r="L119" s="238" t="str">
        <f>IF(L$7=L115,L118+1,IF($B119="","",MAX(L$10:L118)+1))</f>
        <v/>
      </c>
    </row>
    <row r="120" spans="1:12" x14ac:dyDescent="0.3">
      <c r="A120" s="166">
        <v>110</v>
      </c>
      <c r="B120" s="273"/>
      <c r="C120" s="1"/>
      <c r="D120" s="2"/>
      <c r="E120" s="2"/>
      <c r="F120" s="2"/>
      <c r="G120" s="274"/>
      <c r="H120" s="64" t="str">
        <f>IF(OR($B$3=1,J120=""),"",IF(IFERROR(VLOOKUP(B120,'Cycle 1'!B:K,10,FALSE),0)+IFERROR(IF($B$3&gt;2,VLOOKUP(B120,'Cycle 2'!B:K,10,FALSE),0),0)+IFERROR(IF($B$3&gt;3,VLOOKUP(B120,'Cycle 3'!B:K,10,FALSE),0),0)+IFERROR(IF($B$3&gt;4,VLOOKUP(B120,'Cycle 4'!B:K,10,FALSE),0),0)+IFERROR(IF($B$3&gt;5,VLOOKUP(B120,'Cycle 5'!B:K,10,FALSE),0),0)+IFERROR(IF($B$3&gt;6,VLOOKUP(B120,'Cycle 6'!B:K,10,FALSE),0),0)+IFERROR(IF($B$3&gt;7,VLOOKUP(B120,'Cycle 7'!B:K,10,FALSE),0),0)+IFERROR(IF($B$3&gt;8,VLOOKUP(B120,'Cycle 8'!B:K,10,FALSE),0),0)+IFERROR(IF($B$3&gt;9,VLOOKUP(B120,'Cycle 9'!B:K,10,FALSE),0),0)+IFERROR(IF($B$3&gt;10,VLOOKUP(B120,'Cycle 10'!B:K,10,FALSE),0),0)+IFERROR(IF($B$3&gt;11,VLOOKUP(B120,'Cycle 11'!B:K,10,FALSE),0),0)&gt;0,1,0))</f>
        <v/>
      </c>
      <c r="I120" s="13" t="str">
        <f>IF(OR($B$3=1,J120=""),"",IFERROR(VLOOKUP(B120,'Cycle 1'!B:K,10,FALSE),0)+IFERROR(IF($B$3&gt;2,VLOOKUP(B120,'Cycle 2'!B:K,10,FALSE),0),0)+IFERROR(IF($B$3&gt;3,VLOOKUP(B120,'Cycle 3'!B:K,10,FALSE),0),0)+IFERROR(IF($B$3&gt;4,VLOOKUP(B120,'Cycle 4'!B:K,10,FALSE),0),0)+IFERROR(IF($B$3&gt;5,VLOOKUP(B120,'Cycle 5'!B:K,10,FALSE),0),0)+IFERROR(IF($B$3&gt;6,VLOOKUP(B120,'Cycle 6'!B:K,10,FALSE),0),0)+IFERROR(IF($B$3&gt;7,VLOOKUP(B120,'Cycle 7'!B:K,10,FALSE),0),0)+IFERROR(IF($B$3&gt;8,VLOOKUP(B120,'Cycle 8'!B:K,10,FALSE),0),0)+IFERROR(IF($B$3&gt;9,VLOOKUP(B120,'Cycle 9'!B:K,10,FALSE),0),0)+IFERROR(IF($B$3&gt;10,VLOOKUP(B120,'Cycle 10'!B:K,10,FALSE),0),0)+IFERROR(IF($B$3&gt;11,VLOOKUP(B120,'Cycle 11'!B:K,10,FALSE),0),0))</f>
        <v/>
      </c>
      <c r="J120" s="13" t="str">
        <f>IFERROR(IF(B120="","",IF(ROW($B$11)=ROW(B120),1,IF(ISERROR(VLOOKUP(B120,$B$11:B119,1,FALSE)),MAX($J$11:J119)+1,""))),"")</f>
        <v/>
      </c>
      <c r="K120" s="13" t="str">
        <f t="shared" si="3"/>
        <v/>
      </c>
      <c r="L120" s="238" t="str">
        <f>IF(L$7=L116,L119+1,IF($B120="","",MAX(L$10:L119)+1))</f>
        <v/>
      </c>
    </row>
    <row r="121" spans="1:12" x14ac:dyDescent="0.3">
      <c r="A121" s="166">
        <v>111</v>
      </c>
      <c r="B121" s="273"/>
      <c r="C121" s="1"/>
      <c r="D121" s="2"/>
      <c r="E121" s="2"/>
      <c r="F121" s="2"/>
      <c r="G121" s="274"/>
      <c r="H121" s="64" t="str">
        <f>IF(OR($B$3=1,J121=""),"",IF(IFERROR(VLOOKUP(B121,'Cycle 1'!B:K,10,FALSE),0)+IFERROR(IF($B$3&gt;2,VLOOKUP(B121,'Cycle 2'!B:K,10,FALSE),0),0)+IFERROR(IF($B$3&gt;3,VLOOKUP(B121,'Cycle 3'!B:K,10,FALSE),0),0)+IFERROR(IF($B$3&gt;4,VLOOKUP(B121,'Cycle 4'!B:K,10,FALSE),0),0)+IFERROR(IF($B$3&gt;5,VLOOKUP(B121,'Cycle 5'!B:K,10,FALSE),0),0)+IFERROR(IF($B$3&gt;6,VLOOKUP(B121,'Cycle 6'!B:K,10,FALSE),0),0)+IFERROR(IF($B$3&gt;7,VLOOKUP(B121,'Cycle 7'!B:K,10,FALSE),0),0)+IFERROR(IF($B$3&gt;8,VLOOKUP(B121,'Cycle 8'!B:K,10,FALSE),0),0)+IFERROR(IF($B$3&gt;9,VLOOKUP(B121,'Cycle 9'!B:K,10,FALSE),0),0)+IFERROR(IF($B$3&gt;10,VLOOKUP(B121,'Cycle 10'!B:K,10,FALSE),0),0)+IFERROR(IF($B$3&gt;11,VLOOKUP(B121,'Cycle 11'!B:K,10,FALSE),0),0)&gt;0,1,0))</f>
        <v/>
      </c>
      <c r="I121" s="13" t="str">
        <f>IF(OR($B$3=1,J121=""),"",IFERROR(VLOOKUP(B121,'Cycle 1'!B:K,10,FALSE),0)+IFERROR(IF($B$3&gt;2,VLOOKUP(B121,'Cycle 2'!B:K,10,FALSE),0),0)+IFERROR(IF($B$3&gt;3,VLOOKUP(B121,'Cycle 3'!B:K,10,FALSE),0),0)+IFERROR(IF($B$3&gt;4,VLOOKUP(B121,'Cycle 4'!B:K,10,FALSE),0),0)+IFERROR(IF($B$3&gt;5,VLOOKUP(B121,'Cycle 5'!B:K,10,FALSE),0),0)+IFERROR(IF($B$3&gt;6,VLOOKUP(B121,'Cycle 6'!B:K,10,FALSE),0),0)+IFERROR(IF($B$3&gt;7,VLOOKUP(B121,'Cycle 7'!B:K,10,FALSE),0),0)+IFERROR(IF($B$3&gt;8,VLOOKUP(B121,'Cycle 8'!B:K,10,FALSE),0),0)+IFERROR(IF($B$3&gt;9,VLOOKUP(B121,'Cycle 9'!B:K,10,FALSE),0),0)+IFERROR(IF($B$3&gt;10,VLOOKUP(B121,'Cycle 10'!B:K,10,FALSE),0),0)+IFERROR(IF($B$3&gt;11,VLOOKUP(B121,'Cycle 11'!B:K,10,FALSE),0),0))</f>
        <v/>
      </c>
      <c r="J121" s="13" t="str">
        <f>IFERROR(IF(B121="","",IF(ROW($B$11)=ROW(B121),1,IF(ISERROR(VLOOKUP(B121,$B$11:B120,1,FALSE)),MAX($J$11:J120)+1,""))),"")</f>
        <v/>
      </c>
      <c r="K121" s="13" t="str">
        <f t="shared" si="3"/>
        <v/>
      </c>
      <c r="L121" s="238" t="str">
        <f>IF(L$7=L117,L120+1,IF($B121="","",MAX(L$10:L120)+1))</f>
        <v/>
      </c>
    </row>
    <row r="122" spans="1:12" x14ac:dyDescent="0.3">
      <c r="A122" s="166">
        <v>112</v>
      </c>
      <c r="B122" s="273"/>
      <c r="C122" s="1"/>
      <c r="D122" s="2"/>
      <c r="E122" s="2"/>
      <c r="F122" s="2"/>
      <c r="G122" s="274"/>
      <c r="H122" s="64" t="str">
        <f>IF(OR($B$3=1,J122=""),"",IF(IFERROR(VLOOKUP(B122,'Cycle 1'!B:K,10,FALSE),0)+IFERROR(IF($B$3&gt;2,VLOOKUP(B122,'Cycle 2'!B:K,10,FALSE),0),0)+IFERROR(IF($B$3&gt;3,VLOOKUP(B122,'Cycle 3'!B:K,10,FALSE),0),0)+IFERROR(IF($B$3&gt;4,VLOOKUP(B122,'Cycle 4'!B:K,10,FALSE),0),0)+IFERROR(IF($B$3&gt;5,VLOOKUP(B122,'Cycle 5'!B:K,10,FALSE),0),0)+IFERROR(IF($B$3&gt;6,VLOOKUP(B122,'Cycle 6'!B:K,10,FALSE),0),0)+IFERROR(IF($B$3&gt;7,VLOOKUP(B122,'Cycle 7'!B:K,10,FALSE),0),0)+IFERROR(IF($B$3&gt;8,VLOOKUP(B122,'Cycle 8'!B:K,10,FALSE),0),0)+IFERROR(IF($B$3&gt;9,VLOOKUP(B122,'Cycle 9'!B:K,10,FALSE),0),0)+IFERROR(IF($B$3&gt;10,VLOOKUP(B122,'Cycle 10'!B:K,10,FALSE),0),0)+IFERROR(IF($B$3&gt;11,VLOOKUP(B122,'Cycle 11'!B:K,10,FALSE),0),0)&gt;0,1,0))</f>
        <v/>
      </c>
      <c r="I122" s="13" t="str">
        <f>IF(OR($B$3=1,J122=""),"",IFERROR(VLOOKUP(B122,'Cycle 1'!B:K,10,FALSE),0)+IFERROR(IF($B$3&gt;2,VLOOKUP(B122,'Cycle 2'!B:K,10,FALSE),0),0)+IFERROR(IF($B$3&gt;3,VLOOKUP(B122,'Cycle 3'!B:K,10,FALSE),0),0)+IFERROR(IF($B$3&gt;4,VLOOKUP(B122,'Cycle 4'!B:K,10,FALSE),0),0)+IFERROR(IF($B$3&gt;5,VLOOKUP(B122,'Cycle 5'!B:K,10,FALSE),0),0)+IFERROR(IF($B$3&gt;6,VLOOKUP(B122,'Cycle 6'!B:K,10,FALSE),0),0)+IFERROR(IF($B$3&gt;7,VLOOKUP(B122,'Cycle 7'!B:K,10,FALSE),0),0)+IFERROR(IF($B$3&gt;8,VLOOKUP(B122,'Cycle 8'!B:K,10,FALSE),0),0)+IFERROR(IF($B$3&gt;9,VLOOKUP(B122,'Cycle 9'!B:K,10,FALSE),0),0)+IFERROR(IF($B$3&gt;10,VLOOKUP(B122,'Cycle 10'!B:K,10,FALSE),0),0)+IFERROR(IF($B$3&gt;11,VLOOKUP(B122,'Cycle 11'!B:K,10,FALSE),0),0))</f>
        <v/>
      </c>
      <c r="J122" s="13" t="str">
        <f>IFERROR(IF(B122="","",IF(ROW($B$11)=ROW(B122),1,IF(ISERROR(VLOOKUP(B122,$B$11:B121,1,FALSE)),MAX($J$11:J121)+1,""))),"")</f>
        <v/>
      </c>
      <c r="K122" s="13" t="str">
        <f t="shared" si="3"/>
        <v/>
      </c>
      <c r="L122" s="238" t="str">
        <f>IF(L$7=L118,L121+1,IF($B122="","",MAX(L$10:L121)+1))</f>
        <v/>
      </c>
    </row>
    <row r="123" spans="1:12" x14ac:dyDescent="0.3">
      <c r="A123" s="166">
        <v>113</v>
      </c>
      <c r="B123" s="273"/>
      <c r="C123" s="1"/>
      <c r="D123" s="2"/>
      <c r="E123" s="2"/>
      <c r="F123" s="2"/>
      <c r="G123" s="274"/>
      <c r="H123" s="64" t="str">
        <f>IF(OR($B$3=1,J123=""),"",IF(IFERROR(VLOOKUP(B123,'Cycle 1'!B:K,10,FALSE),0)+IFERROR(IF($B$3&gt;2,VLOOKUP(B123,'Cycle 2'!B:K,10,FALSE),0),0)+IFERROR(IF($B$3&gt;3,VLOOKUP(B123,'Cycle 3'!B:K,10,FALSE),0),0)+IFERROR(IF($B$3&gt;4,VLOOKUP(B123,'Cycle 4'!B:K,10,FALSE),0),0)+IFERROR(IF($B$3&gt;5,VLOOKUP(B123,'Cycle 5'!B:K,10,FALSE),0),0)+IFERROR(IF($B$3&gt;6,VLOOKUP(B123,'Cycle 6'!B:K,10,FALSE),0),0)+IFERROR(IF($B$3&gt;7,VLOOKUP(B123,'Cycle 7'!B:K,10,FALSE),0),0)+IFERROR(IF($B$3&gt;8,VLOOKUP(B123,'Cycle 8'!B:K,10,FALSE),0),0)+IFERROR(IF($B$3&gt;9,VLOOKUP(B123,'Cycle 9'!B:K,10,FALSE),0),0)+IFERROR(IF($B$3&gt;10,VLOOKUP(B123,'Cycle 10'!B:K,10,FALSE),0),0)+IFERROR(IF($B$3&gt;11,VLOOKUP(B123,'Cycle 11'!B:K,10,FALSE),0),0)&gt;0,1,0))</f>
        <v/>
      </c>
      <c r="I123" s="13" t="str">
        <f>IF(OR($B$3=1,J123=""),"",IFERROR(VLOOKUP(B123,'Cycle 1'!B:K,10,FALSE),0)+IFERROR(IF($B$3&gt;2,VLOOKUP(B123,'Cycle 2'!B:K,10,FALSE),0),0)+IFERROR(IF($B$3&gt;3,VLOOKUP(B123,'Cycle 3'!B:K,10,FALSE),0),0)+IFERROR(IF($B$3&gt;4,VLOOKUP(B123,'Cycle 4'!B:K,10,FALSE),0),0)+IFERROR(IF($B$3&gt;5,VLOOKUP(B123,'Cycle 5'!B:K,10,FALSE),0),0)+IFERROR(IF($B$3&gt;6,VLOOKUP(B123,'Cycle 6'!B:K,10,FALSE),0),0)+IFERROR(IF($B$3&gt;7,VLOOKUP(B123,'Cycle 7'!B:K,10,FALSE),0),0)+IFERROR(IF($B$3&gt;8,VLOOKUP(B123,'Cycle 8'!B:K,10,FALSE),0),0)+IFERROR(IF($B$3&gt;9,VLOOKUP(B123,'Cycle 9'!B:K,10,FALSE),0),0)+IFERROR(IF($B$3&gt;10,VLOOKUP(B123,'Cycle 10'!B:K,10,FALSE),0),0)+IFERROR(IF($B$3&gt;11,VLOOKUP(B123,'Cycle 11'!B:K,10,FALSE),0),0))</f>
        <v/>
      </c>
      <c r="J123" s="13" t="str">
        <f>IFERROR(IF(B123="","",IF(ROW($B$11)=ROW(B123),1,IF(ISERROR(VLOOKUP(B123,$B$11:B122,1,FALSE)),MAX($J$11:J122)+1,""))),"")</f>
        <v/>
      </c>
      <c r="K123" s="13" t="str">
        <f t="shared" si="3"/>
        <v/>
      </c>
      <c r="L123" s="238" t="str">
        <f>IF(L$7=L119,L122+1,IF($B123="","",MAX(L$10:L122)+1))</f>
        <v/>
      </c>
    </row>
    <row r="124" spans="1:12" x14ac:dyDescent="0.3">
      <c r="A124" s="166">
        <v>114</v>
      </c>
      <c r="B124" s="273"/>
      <c r="C124" s="1"/>
      <c r="D124" s="2"/>
      <c r="E124" s="2"/>
      <c r="F124" s="2"/>
      <c r="G124" s="274"/>
      <c r="H124" s="64" t="str">
        <f>IF(OR($B$3=1,J124=""),"",IF(IFERROR(VLOOKUP(B124,'Cycle 1'!B:K,10,FALSE),0)+IFERROR(IF($B$3&gt;2,VLOOKUP(B124,'Cycle 2'!B:K,10,FALSE),0),0)+IFERROR(IF($B$3&gt;3,VLOOKUP(B124,'Cycle 3'!B:K,10,FALSE),0),0)+IFERROR(IF($B$3&gt;4,VLOOKUP(B124,'Cycle 4'!B:K,10,FALSE),0),0)+IFERROR(IF($B$3&gt;5,VLOOKUP(B124,'Cycle 5'!B:K,10,FALSE),0),0)+IFERROR(IF($B$3&gt;6,VLOOKUP(B124,'Cycle 6'!B:K,10,FALSE),0),0)+IFERROR(IF($B$3&gt;7,VLOOKUP(B124,'Cycle 7'!B:K,10,FALSE),0),0)+IFERROR(IF($B$3&gt;8,VLOOKUP(B124,'Cycle 8'!B:K,10,FALSE),0),0)+IFERROR(IF($B$3&gt;9,VLOOKUP(B124,'Cycle 9'!B:K,10,FALSE),0),0)+IFERROR(IF($B$3&gt;10,VLOOKUP(B124,'Cycle 10'!B:K,10,FALSE),0),0)+IFERROR(IF($B$3&gt;11,VLOOKUP(B124,'Cycle 11'!B:K,10,FALSE),0),0)&gt;0,1,0))</f>
        <v/>
      </c>
      <c r="I124" s="13" t="str">
        <f>IF(OR($B$3=1,J124=""),"",IFERROR(VLOOKUP(B124,'Cycle 1'!B:K,10,FALSE),0)+IFERROR(IF($B$3&gt;2,VLOOKUP(B124,'Cycle 2'!B:K,10,FALSE),0),0)+IFERROR(IF($B$3&gt;3,VLOOKUP(B124,'Cycle 3'!B:K,10,FALSE),0),0)+IFERROR(IF($B$3&gt;4,VLOOKUP(B124,'Cycle 4'!B:K,10,FALSE),0),0)+IFERROR(IF($B$3&gt;5,VLOOKUP(B124,'Cycle 5'!B:K,10,FALSE),0),0)+IFERROR(IF($B$3&gt;6,VLOOKUP(B124,'Cycle 6'!B:K,10,FALSE),0),0)+IFERROR(IF($B$3&gt;7,VLOOKUP(B124,'Cycle 7'!B:K,10,FALSE),0),0)+IFERROR(IF($B$3&gt;8,VLOOKUP(B124,'Cycle 8'!B:K,10,FALSE),0),0)+IFERROR(IF($B$3&gt;9,VLOOKUP(B124,'Cycle 9'!B:K,10,FALSE),0),0)+IFERROR(IF($B$3&gt;10,VLOOKUP(B124,'Cycle 10'!B:K,10,FALSE),0),0)+IFERROR(IF($B$3&gt;11,VLOOKUP(B124,'Cycle 11'!B:K,10,FALSE),0),0))</f>
        <v/>
      </c>
      <c r="J124" s="13" t="str">
        <f>IFERROR(IF(B124="","",IF(ROW($B$11)=ROW(B124),1,IF(ISERROR(VLOOKUP(B124,$B$11:B123,1,FALSE)),MAX($J$11:J123)+1,""))),"")</f>
        <v/>
      </c>
      <c r="K124" s="13" t="str">
        <f t="shared" si="3"/>
        <v/>
      </c>
      <c r="L124" s="238" t="str">
        <f>IF(L$7=L120,L123+1,IF($B124="","",MAX(L$10:L123)+1))</f>
        <v/>
      </c>
    </row>
    <row r="125" spans="1:12" x14ac:dyDescent="0.3">
      <c r="A125" s="166">
        <v>115</v>
      </c>
      <c r="B125" s="273"/>
      <c r="C125" s="1"/>
      <c r="D125" s="2"/>
      <c r="E125" s="2"/>
      <c r="F125" s="2"/>
      <c r="G125" s="274"/>
      <c r="H125" s="64" t="str">
        <f>IF(OR($B$3=1,J125=""),"",IF(IFERROR(VLOOKUP(B125,'Cycle 1'!B:K,10,FALSE),0)+IFERROR(IF($B$3&gt;2,VLOOKUP(B125,'Cycle 2'!B:K,10,FALSE),0),0)+IFERROR(IF($B$3&gt;3,VLOOKUP(B125,'Cycle 3'!B:K,10,FALSE),0),0)+IFERROR(IF($B$3&gt;4,VLOOKUP(B125,'Cycle 4'!B:K,10,FALSE),0),0)+IFERROR(IF($B$3&gt;5,VLOOKUP(B125,'Cycle 5'!B:K,10,FALSE),0),0)+IFERROR(IF($B$3&gt;6,VLOOKUP(B125,'Cycle 6'!B:K,10,FALSE),0),0)+IFERROR(IF($B$3&gt;7,VLOOKUP(B125,'Cycle 7'!B:K,10,FALSE),0),0)+IFERROR(IF($B$3&gt;8,VLOOKUP(B125,'Cycle 8'!B:K,10,FALSE),0),0)+IFERROR(IF($B$3&gt;9,VLOOKUP(B125,'Cycle 9'!B:K,10,FALSE),0),0)+IFERROR(IF($B$3&gt;10,VLOOKUP(B125,'Cycle 10'!B:K,10,FALSE),0),0)+IFERROR(IF($B$3&gt;11,VLOOKUP(B125,'Cycle 11'!B:K,10,FALSE),0),0)&gt;0,1,0))</f>
        <v/>
      </c>
      <c r="I125" s="13" t="str">
        <f>IF(OR($B$3=1,J125=""),"",IFERROR(VLOOKUP(B125,'Cycle 1'!B:K,10,FALSE),0)+IFERROR(IF($B$3&gt;2,VLOOKUP(B125,'Cycle 2'!B:K,10,FALSE),0),0)+IFERROR(IF($B$3&gt;3,VLOOKUP(B125,'Cycle 3'!B:K,10,FALSE),0),0)+IFERROR(IF($B$3&gt;4,VLOOKUP(B125,'Cycle 4'!B:K,10,FALSE),0),0)+IFERROR(IF($B$3&gt;5,VLOOKUP(B125,'Cycle 5'!B:K,10,FALSE),0),0)+IFERROR(IF($B$3&gt;6,VLOOKUP(B125,'Cycle 6'!B:K,10,FALSE),0),0)+IFERROR(IF($B$3&gt;7,VLOOKUP(B125,'Cycle 7'!B:K,10,FALSE),0),0)+IFERROR(IF($B$3&gt;8,VLOOKUP(B125,'Cycle 8'!B:K,10,FALSE),0),0)+IFERROR(IF($B$3&gt;9,VLOOKUP(B125,'Cycle 9'!B:K,10,FALSE),0),0)+IFERROR(IF($B$3&gt;10,VLOOKUP(B125,'Cycle 10'!B:K,10,FALSE),0),0)+IFERROR(IF($B$3&gt;11,VLOOKUP(B125,'Cycle 11'!B:K,10,FALSE),0),0))</f>
        <v/>
      </c>
      <c r="J125" s="13" t="str">
        <f>IFERROR(IF(B125="","",IF(ROW($B$11)=ROW(B125),1,IF(ISERROR(VLOOKUP(B125,$B$11:B124,1,FALSE)),MAX($J$11:J124)+1,""))),"")</f>
        <v/>
      </c>
      <c r="K125" s="13" t="str">
        <f t="shared" si="3"/>
        <v/>
      </c>
      <c r="L125" s="238" t="str">
        <f>IF(L$7=L121,L124+1,IF($B125="","",MAX(L$10:L124)+1))</f>
        <v/>
      </c>
    </row>
    <row r="126" spans="1:12" x14ac:dyDescent="0.3">
      <c r="A126" s="166">
        <v>116</v>
      </c>
      <c r="B126" s="273"/>
      <c r="C126" s="1"/>
      <c r="D126" s="2"/>
      <c r="E126" s="2"/>
      <c r="F126" s="2"/>
      <c r="G126" s="274"/>
      <c r="H126" s="64" t="str">
        <f>IF(OR($B$3=1,J126=""),"",IF(IFERROR(VLOOKUP(B126,'Cycle 1'!B:K,10,FALSE),0)+IFERROR(IF($B$3&gt;2,VLOOKUP(B126,'Cycle 2'!B:K,10,FALSE),0),0)+IFERROR(IF($B$3&gt;3,VLOOKUP(B126,'Cycle 3'!B:K,10,FALSE),0),0)+IFERROR(IF($B$3&gt;4,VLOOKUP(B126,'Cycle 4'!B:K,10,FALSE),0),0)+IFERROR(IF($B$3&gt;5,VLOOKUP(B126,'Cycle 5'!B:K,10,FALSE),0),0)+IFERROR(IF($B$3&gt;6,VLOOKUP(B126,'Cycle 6'!B:K,10,FALSE),0),0)+IFERROR(IF($B$3&gt;7,VLOOKUP(B126,'Cycle 7'!B:K,10,FALSE),0),0)+IFERROR(IF($B$3&gt;8,VLOOKUP(B126,'Cycle 8'!B:K,10,FALSE),0),0)+IFERROR(IF($B$3&gt;9,VLOOKUP(B126,'Cycle 9'!B:K,10,FALSE),0),0)+IFERROR(IF($B$3&gt;10,VLOOKUP(B126,'Cycle 10'!B:K,10,FALSE),0),0)+IFERROR(IF($B$3&gt;11,VLOOKUP(B126,'Cycle 11'!B:K,10,FALSE),0),0)&gt;0,1,0))</f>
        <v/>
      </c>
      <c r="I126" s="13" t="str">
        <f>IF(OR($B$3=1,J126=""),"",IFERROR(VLOOKUP(B126,'Cycle 1'!B:K,10,FALSE),0)+IFERROR(IF($B$3&gt;2,VLOOKUP(B126,'Cycle 2'!B:K,10,FALSE),0),0)+IFERROR(IF($B$3&gt;3,VLOOKUP(B126,'Cycle 3'!B:K,10,FALSE),0),0)+IFERROR(IF($B$3&gt;4,VLOOKUP(B126,'Cycle 4'!B:K,10,FALSE),0),0)+IFERROR(IF($B$3&gt;5,VLOOKUP(B126,'Cycle 5'!B:K,10,FALSE),0),0)+IFERROR(IF($B$3&gt;6,VLOOKUP(B126,'Cycle 6'!B:K,10,FALSE),0),0)+IFERROR(IF($B$3&gt;7,VLOOKUP(B126,'Cycle 7'!B:K,10,FALSE),0),0)+IFERROR(IF($B$3&gt;8,VLOOKUP(B126,'Cycle 8'!B:K,10,FALSE),0),0)+IFERROR(IF($B$3&gt;9,VLOOKUP(B126,'Cycle 9'!B:K,10,FALSE),0),0)+IFERROR(IF($B$3&gt;10,VLOOKUP(B126,'Cycle 10'!B:K,10,FALSE),0),0)+IFERROR(IF($B$3&gt;11,VLOOKUP(B126,'Cycle 11'!B:K,10,FALSE),0),0))</f>
        <v/>
      </c>
      <c r="J126" s="13" t="str">
        <f>IFERROR(IF(B126="","",IF(ROW($B$11)=ROW(B126),1,IF(ISERROR(VLOOKUP(B126,$B$11:B125,1,FALSE)),MAX($J$11:J125)+1,""))),"")</f>
        <v/>
      </c>
      <c r="K126" s="13" t="str">
        <f t="shared" si="3"/>
        <v/>
      </c>
      <c r="L126" s="238" t="str">
        <f>IF(L$7=L122,L125+1,IF($B126="","",MAX(L$10:L125)+1))</f>
        <v/>
      </c>
    </row>
    <row r="127" spans="1:12" x14ac:dyDescent="0.3">
      <c r="A127" s="166">
        <v>117</v>
      </c>
      <c r="B127" s="273"/>
      <c r="C127" s="1"/>
      <c r="D127" s="2"/>
      <c r="E127" s="2"/>
      <c r="F127" s="2"/>
      <c r="G127" s="274"/>
      <c r="H127" s="64" t="str">
        <f>IF(OR($B$3=1,J127=""),"",IF(IFERROR(VLOOKUP(B127,'Cycle 1'!B:K,10,FALSE),0)+IFERROR(IF($B$3&gt;2,VLOOKUP(B127,'Cycle 2'!B:K,10,FALSE),0),0)+IFERROR(IF($B$3&gt;3,VLOOKUP(B127,'Cycle 3'!B:K,10,FALSE),0),0)+IFERROR(IF($B$3&gt;4,VLOOKUP(B127,'Cycle 4'!B:K,10,FALSE),0),0)+IFERROR(IF($B$3&gt;5,VLOOKUP(B127,'Cycle 5'!B:K,10,FALSE),0),0)+IFERROR(IF($B$3&gt;6,VLOOKUP(B127,'Cycle 6'!B:K,10,FALSE),0),0)+IFERROR(IF($B$3&gt;7,VLOOKUP(B127,'Cycle 7'!B:K,10,FALSE),0),0)+IFERROR(IF($B$3&gt;8,VLOOKUP(B127,'Cycle 8'!B:K,10,FALSE),0),0)+IFERROR(IF($B$3&gt;9,VLOOKUP(B127,'Cycle 9'!B:K,10,FALSE),0),0)+IFERROR(IF($B$3&gt;10,VLOOKUP(B127,'Cycle 10'!B:K,10,FALSE),0),0)+IFERROR(IF($B$3&gt;11,VLOOKUP(B127,'Cycle 11'!B:K,10,FALSE),0),0)&gt;0,1,0))</f>
        <v/>
      </c>
      <c r="I127" s="13" t="str">
        <f>IF(OR($B$3=1,J127=""),"",IFERROR(VLOOKUP(B127,'Cycle 1'!B:K,10,FALSE),0)+IFERROR(IF($B$3&gt;2,VLOOKUP(B127,'Cycle 2'!B:K,10,FALSE),0),0)+IFERROR(IF($B$3&gt;3,VLOOKUP(B127,'Cycle 3'!B:K,10,FALSE),0),0)+IFERROR(IF($B$3&gt;4,VLOOKUP(B127,'Cycle 4'!B:K,10,FALSE),0),0)+IFERROR(IF($B$3&gt;5,VLOOKUP(B127,'Cycle 5'!B:K,10,FALSE),0),0)+IFERROR(IF($B$3&gt;6,VLOOKUP(B127,'Cycle 6'!B:K,10,FALSE),0),0)+IFERROR(IF($B$3&gt;7,VLOOKUP(B127,'Cycle 7'!B:K,10,FALSE),0),0)+IFERROR(IF($B$3&gt;8,VLOOKUP(B127,'Cycle 8'!B:K,10,FALSE),0),0)+IFERROR(IF($B$3&gt;9,VLOOKUP(B127,'Cycle 9'!B:K,10,FALSE),0),0)+IFERROR(IF($B$3&gt;10,VLOOKUP(B127,'Cycle 10'!B:K,10,FALSE),0),0)+IFERROR(IF($B$3&gt;11,VLOOKUP(B127,'Cycle 11'!B:K,10,FALSE),0),0))</f>
        <v/>
      </c>
      <c r="J127" s="13" t="str">
        <f>IFERROR(IF(B127="","",IF(ROW($B$11)=ROW(B127),1,IF(ISERROR(VLOOKUP(B127,$B$11:B126,1,FALSE)),MAX($J$11:J126)+1,""))),"")</f>
        <v/>
      </c>
      <c r="K127" s="13" t="str">
        <f t="shared" si="3"/>
        <v/>
      </c>
      <c r="L127" s="238" t="str">
        <f>IF(L$7=L123,L126+1,IF($B127="","",MAX(L$10:L126)+1))</f>
        <v/>
      </c>
    </row>
    <row r="128" spans="1:12" x14ac:dyDescent="0.3">
      <c r="A128" s="166">
        <v>118</v>
      </c>
      <c r="B128" s="273"/>
      <c r="C128" s="1"/>
      <c r="D128" s="2"/>
      <c r="E128" s="2"/>
      <c r="F128" s="2"/>
      <c r="G128" s="274"/>
      <c r="H128" s="64" t="str">
        <f>IF(OR($B$3=1,J128=""),"",IF(IFERROR(VLOOKUP(B128,'Cycle 1'!B:K,10,FALSE),0)+IFERROR(IF($B$3&gt;2,VLOOKUP(B128,'Cycle 2'!B:K,10,FALSE),0),0)+IFERROR(IF($B$3&gt;3,VLOOKUP(B128,'Cycle 3'!B:K,10,FALSE),0),0)+IFERROR(IF($B$3&gt;4,VLOOKUP(B128,'Cycle 4'!B:K,10,FALSE),0),0)+IFERROR(IF($B$3&gt;5,VLOOKUP(B128,'Cycle 5'!B:K,10,FALSE),0),0)+IFERROR(IF($B$3&gt;6,VLOOKUP(B128,'Cycle 6'!B:K,10,FALSE),0),0)+IFERROR(IF($B$3&gt;7,VLOOKUP(B128,'Cycle 7'!B:K,10,FALSE),0),0)+IFERROR(IF($B$3&gt;8,VLOOKUP(B128,'Cycle 8'!B:K,10,FALSE),0),0)+IFERROR(IF($B$3&gt;9,VLOOKUP(B128,'Cycle 9'!B:K,10,FALSE),0),0)+IFERROR(IF($B$3&gt;10,VLOOKUP(B128,'Cycle 10'!B:K,10,FALSE),0),0)+IFERROR(IF($B$3&gt;11,VLOOKUP(B128,'Cycle 11'!B:K,10,FALSE),0),0)&gt;0,1,0))</f>
        <v/>
      </c>
      <c r="I128" s="13" t="str">
        <f>IF(OR($B$3=1,J128=""),"",IFERROR(VLOOKUP(B128,'Cycle 1'!B:K,10,FALSE),0)+IFERROR(IF($B$3&gt;2,VLOOKUP(B128,'Cycle 2'!B:K,10,FALSE),0),0)+IFERROR(IF($B$3&gt;3,VLOOKUP(B128,'Cycle 3'!B:K,10,FALSE),0),0)+IFERROR(IF($B$3&gt;4,VLOOKUP(B128,'Cycle 4'!B:K,10,FALSE),0),0)+IFERROR(IF($B$3&gt;5,VLOOKUP(B128,'Cycle 5'!B:K,10,FALSE),0),0)+IFERROR(IF($B$3&gt;6,VLOOKUP(B128,'Cycle 6'!B:K,10,FALSE),0),0)+IFERROR(IF($B$3&gt;7,VLOOKUP(B128,'Cycle 7'!B:K,10,FALSE),0),0)+IFERROR(IF($B$3&gt;8,VLOOKUP(B128,'Cycle 8'!B:K,10,FALSE),0),0)+IFERROR(IF($B$3&gt;9,VLOOKUP(B128,'Cycle 9'!B:K,10,FALSE),0),0)+IFERROR(IF($B$3&gt;10,VLOOKUP(B128,'Cycle 10'!B:K,10,FALSE),0),0)+IFERROR(IF($B$3&gt;11,VLOOKUP(B128,'Cycle 11'!B:K,10,FALSE),0),0))</f>
        <v/>
      </c>
      <c r="J128" s="13" t="str">
        <f>IFERROR(IF(B128="","",IF(ROW($B$11)=ROW(B128),1,IF(ISERROR(VLOOKUP(B128,$B$11:B127,1,FALSE)),MAX($J$11:J127)+1,""))),"")</f>
        <v/>
      </c>
      <c r="K128" s="13" t="str">
        <f t="shared" si="3"/>
        <v/>
      </c>
      <c r="L128" s="238" t="str">
        <f>IF(L$7=L124,L127+1,IF($B128="","",MAX(L$10:L127)+1))</f>
        <v/>
      </c>
    </row>
    <row r="129" spans="1:12" x14ac:dyDescent="0.3">
      <c r="A129" s="166">
        <v>119</v>
      </c>
      <c r="B129" s="273"/>
      <c r="C129" s="1"/>
      <c r="D129" s="2"/>
      <c r="E129" s="2"/>
      <c r="F129" s="2"/>
      <c r="G129" s="274"/>
      <c r="H129" s="64" t="str">
        <f>IF(OR($B$3=1,J129=""),"",IF(IFERROR(VLOOKUP(B129,'Cycle 1'!B:K,10,FALSE),0)+IFERROR(IF($B$3&gt;2,VLOOKUP(B129,'Cycle 2'!B:K,10,FALSE),0),0)+IFERROR(IF($B$3&gt;3,VLOOKUP(B129,'Cycle 3'!B:K,10,FALSE),0),0)+IFERROR(IF($B$3&gt;4,VLOOKUP(B129,'Cycle 4'!B:K,10,FALSE),0),0)+IFERROR(IF($B$3&gt;5,VLOOKUP(B129,'Cycle 5'!B:K,10,FALSE),0),0)+IFERROR(IF($B$3&gt;6,VLOOKUP(B129,'Cycle 6'!B:K,10,FALSE),0),0)+IFERROR(IF($B$3&gt;7,VLOOKUP(B129,'Cycle 7'!B:K,10,FALSE),0),0)+IFERROR(IF($B$3&gt;8,VLOOKUP(B129,'Cycle 8'!B:K,10,FALSE),0),0)+IFERROR(IF($B$3&gt;9,VLOOKUP(B129,'Cycle 9'!B:K,10,FALSE),0),0)+IFERROR(IF($B$3&gt;10,VLOOKUP(B129,'Cycle 10'!B:K,10,FALSE),0),0)+IFERROR(IF($B$3&gt;11,VLOOKUP(B129,'Cycle 11'!B:K,10,FALSE),0),0)&gt;0,1,0))</f>
        <v/>
      </c>
      <c r="I129" s="13" t="str">
        <f>IF(OR($B$3=1,J129=""),"",IFERROR(VLOOKUP(B129,'Cycle 1'!B:K,10,FALSE),0)+IFERROR(IF($B$3&gt;2,VLOOKUP(B129,'Cycle 2'!B:K,10,FALSE),0),0)+IFERROR(IF($B$3&gt;3,VLOOKUP(B129,'Cycle 3'!B:K,10,FALSE),0),0)+IFERROR(IF($B$3&gt;4,VLOOKUP(B129,'Cycle 4'!B:K,10,FALSE),0),0)+IFERROR(IF($B$3&gt;5,VLOOKUP(B129,'Cycle 5'!B:K,10,FALSE),0),0)+IFERROR(IF($B$3&gt;6,VLOOKUP(B129,'Cycle 6'!B:K,10,FALSE),0),0)+IFERROR(IF($B$3&gt;7,VLOOKUP(B129,'Cycle 7'!B:K,10,FALSE),0),0)+IFERROR(IF($B$3&gt;8,VLOOKUP(B129,'Cycle 8'!B:K,10,FALSE),0),0)+IFERROR(IF($B$3&gt;9,VLOOKUP(B129,'Cycle 9'!B:K,10,FALSE),0),0)+IFERROR(IF($B$3&gt;10,VLOOKUP(B129,'Cycle 10'!B:K,10,FALSE),0),0)+IFERROR(IF($B$3&gt;11,VLOOKUP(B129,'Cycle 11'!B:K,10,FALSE),0),0))</f>
        <v/>
      </c>
      <c r="J129" s="13" t="str">
        <f>IFERROR(IF(B129="","",IF(ROW($B$11)=ROW(B129),1,IF(ISERROR(VLOOKUP(B129,$B$11:B128,1,FALSE)),MAX($J$11:J128)+1,""))),"")</f>
        <v/>
      </c>
      <c r="K129" s="13" t="str">
        <f t="shared" si="3"/>
        <v/>
      </c>
      <c r="L129" s="238" t="str">
        <f>IF(L$7=L125,L128+1,IF($B129="","",MAX(L$10:L128)+1))</f>
        <v/>
      </c>
    </row>
    <row r="130" spans="1:12" x14ac:dyDescent="0.3">
      <c r="A130" s="166">
        <v>120</v>
      </c>
      <c r="B130" s="273"/>
      <c r="C130" s="1"/>
      <c r="D130" s="2"/>
      <c r="E130" s="2"/>
      <c r="F130" s="2"/>
      <c r="G130" s="274"/>
      <c r="H130" s="64" t="str">
        <f>IF(OR($B$3=1,J130=""),"",IF(IFERROR(VLOOKUP(B130,'Cycle 1'!B:K,10,FALSE),0)+IFERROR(IF($B$3&gt;2,VLOOKUP(B130,'Cycle 2'!B:K,10,FALSE),0),0)+IFERROR(IF($B$3&gt;3,VLOOKUP(B130,'Cycle 3'!B:K,10,FALSE),0),0)+IFERROR(IF($B$3&gt;4,VLOOKUP(B130,'Cycle 4'!B:K,10,FALSE),0),0)+IFERROR(IF($B$3&gt;5,VLOOKUP(B130,'Cycle 5'!B:K,10,FALSE),0),0)+IFERROR(IF($B$3&gt;6,VLOOKUP(B130,'Cycle 6'!B:K,10,FALSE),0),0)+IFERROR(IF($B$3&gt;7,VLOOKUP(B130,'Cycle 7'!B:K,10,FALSE),0),0)+IFERROR(IF($B$3&gt;8,VLOOKUP(B130,'Cycle 8'!B:K,10,FALSE),0),0)+IFERROR(IF($B$3&gt;9,VLOOKUP(B130,'Cycle 9'!B:K,10,FALSE),0),0)+IFERROR(IF($B$3&gt;10,VLOOKUP(B130,'Cycle 10'!B:K,10,FALSE),0),0)+IFERROR(IF($B$3&gt;11,VLOOKUP(B130,'Cycle 11'!B:K,10,FALSE),0),0)&gt;0,1,0))</f>
        <v/>
      </c>
      <c r="I130" s="13" t="str">
        <f>IF(OR($B$3=1,J130=""),"",IFERROR(VLOOKUP(B130,'Cycle 1'!B:K,10,FALSE),0)+IFERROR(IF($B$3&gt;2,VLOOKUP(B130,'Cycle 2'!B:K,10,FALSE),0),0)+IFERROR(IF($B$3&gt;3,VLOOKUP(B130,'Cycle 3'!B:K,10,FALSE),0),0)+IFERROR(IF($B$3&gt;4,VLOOKUP(B130,'Cycle 4'!B:K,10,FALSE),0),0)+IFERROR(IF($B$3&gt;5,VLOOKUP(B130,'Cycle 5'!B:K,10,FALSE),0),0)+IFERROR(IF($B$3&gt;6,VLOOKUP(B130,'Cycle 6'!B:K,10,FALSE),0),0)+IFERROR(IF($B$3&gt;7,VLOOKUP(B130,'Cycle 7'!B:K,10,FALSE),0),0)+IFERROR(IF($B$3&gt;8,VLOOKUP(B130,'Cycle 8'!B:K,10,FALSE),0),0)+IFERROR(IF($B$3&gt;9,VLOOKUP(B130,'Cycle 9'!B:K,10,FALSE),0),0)+IFERROR(IF($B$3&gt;10,VLOOKUP(B130,'Cycle 10'!B:K,10,FALSE),0),0)+IFERROR(IF($B$3&gt;11,VLOOKUP(B130,'Cycle 11'!B:K,10,FALSE),0),0))</f>
        <v/>
      </c>
      <c r="J130" s="13" t="str">
        <f>IFERROR(IF(B130="","",IF(ROW($B$11)=ROW(B130),1,IF(ISERROR(VLOOKUP(B130,$B$11:B129,1,FALSE)),MAX($J$11:J129)+1,""))),"")</f>
        <v/>
      </c>
      <c r="K130" s="13" t="str">
        <f t="shared" si="3"/>
        <v/>
      </c>
      <c r="L130" s="238" t="str">
        <f>IF(L$7=L126,L129+1,IF($B130="","",MAX(L$10:L129)+1))</f>
        <v/>
      </c>
    </row>
    <row r="131" spans="1:12" x14ac:dyDescent="0.3">
      <c r="A131" s="166">
        <v>121</v>
      </c>
      <c r="B131" s="273"/>
      <c r="C131" s="1"/>
      <c r="D131" s="2"/>
      <c r="E131" s="2"/>
      <c r="F131" s="2"/>
      <c r="G131" s="274"/>
      <c r="H131" s="64" t="str">
        <f>IF(OR($B$3=1,J131=""),"",IF(IFERROR(VLOOKUP(B131,'Cycle 1'!B:K,10,FALSE),0)+IFERROR(IF($B$3&gt;2,VLOOKUP(B131,'Cycle 2'!B:K,10,FALSE),0),0)+IFERROR(IF($B$3&gt;3,VLOOKUP(B131,'Cycle 3'!B:K,10,FALSE),0),0)+IFERROR(IF($B$3&gt;4,VLOOKUP(B131,'Cycle 4'!B:K,10,FALSE),0),0)+IFERROR(IF($B$3&gt;5,VLOOKUP(B131,'Cycle 5'!B:K,10,FALSE),0),0)+IFERROR(IF($B$3&gt;6,VLOOKUP(B131,'Cycle 6'!B:K,10,FALSE),0),0)+IFERROR(IF($B$3&gt;7,VLOOKUP(B131,'Cycle 7'!B:K,10,FALSE),0),0)+IFERROR(IF($B$3&gt;8,VLOOKUP(B131,'Cycle 8'!B:K,10,FALSE),0),0)+IFERROR(IF($B$3&gt;9,VLOOKUP(B131,'Cycle 9'!B:K,10,FALSE),0),0)+IFERROR(IF($B$3&gt;10,VLOOKUP(B131,'Cycle 10'!B:K,10,FALSE),0),0)+IFERROR(IF($B$3&gt;11,VLOOKUP(B131,'Cycle 11'!B:K,10,FALSE),0),0)&gt;0,1,0))</f>
        <v/>
      </c>
      <c r="I131" s="13" t="str">
        <f>IF(OR($B$3=1,J131=""),"",IFERROR(VLOOKUP(B131,'Cycle 1'!B:K,10,FALSE),0)+IFERROR(IF($B$3&gt;2,VLOOKUP(B131,'Cycle 2'!B:K,10,FALSE),0),0)+IFERROR(IF($B$3&gt;3,VLOOKUP(B131,'Cycle 3'!B:K,10,FALSE),0),0)+IFERROR(IF($B$3&gt;4,VLOOKUP(B131,'Cycle 4'!B:K,10,FALSE),0),0)+IFERROR(IF($B$3&gt;5,VLOOKUP(B131,'Cycle 5'!B:K,10,FALSE),0),0)+IFERROR(IF($B$3&gt;6,VLOOKUP(B131,'Cycle 6'!B:K,10,FALSE),0),0)+IFERROR(IF($B$3&gt;7,VLOOKUP(B131,'Cycle 7'!B:K,10,FALSE),0),0)+IFERROR(IF($B$3&gt;8,VLOOKUP(B131,'Cycle 8'!B:K,10,FALSE),0),0)+IFERROR(IF($B$3&gt;9,VLOOKUP(B131,'Cycle 9'!B:K,10,FALSE),0),0)+IFERROR(IF($B$3&gt;10,VLOOKUP(B131,'Cycle 10'!B:K,10,FALSE),0),0)+IFERROR(IF($B$3&gt;11,VLOOKUP(B131,'Cycle 11'!B:K,10,FALSE),0),0))</f>
        <v/>
      </c>
      <c r="J131" s="13" t="str">
        <f>IFERROR(IF(B131="","",IF(ROW($B$11)=ROW(B131),1,IF(ISERROR(VLOOKUP(B131,$B$11:B130,1,FALSE)),MAX($J$11:J130)+1,""))),"")</f>
        <v/>
      </c>
      <c r="K131" s="13" t="str">
        <f t="shared" si="3"/>
        <v/>
      </c>
      <c r="L131" s="238" t="str">
        <f>IF(L$7=L127,L130+1,IF($B131="","",MAX(L$10:L130)+1))</f>
        <v/>
      </c>
    </row>
    <row r="132" spans="1:12" x14ac:dyDescent="0.3">
      <c r="A132" s="166">
        <v>122</v>
      </c>
      <c r="B132" s="273"/>
      <c r="C132" s="1"/>
      <c r="D132" s="2"/>
      <c r="E132" s="2"/>
      <c r="F132" s="2"/>
      <c r="G132" s="274"/>
      <c r="H132" s="64" t="str">
        <f>IF(OR($B$3=1,J132=""),"",IF(IFERROR(VLOOKUP(B132,'Cycle 1'!B:K,10,FALSE),0)+IFERROR(IF($B$3&gt;2,VLOOKUP(B132,'Cycle 2'!B:K,10,FALSE),0),0)+IFERROR(IF($B$3&gt;3,VLOOKUP(B132,'Cycle 3'!B:K,10,FALSE),0),0)+IFERROR(IF($B$3&gt;4,VLOOKUP(B132,'Cycle 4'!B:K,10,FALSE),0),0)+IFERROR(IF($B$3&gt;5,VLOOKUP(B132,'Cycle 5'!B:K,10,FALSE),0),0)+IFERROR(IF($B$3&gt;6,VLOOKUP(B132,'Cycle 6'!B:K,10,FALSE),0),0)+IFERROR(IF($B$3&gt;7,VLOOKUP(B132,'Cycle 7'!B:K,10,FALSE),0),0)+IFERROR(IF($B$3&gt;8,VLOOKUP(B132,'Cycle 8'!B:K,10,FALSE),0),0)+IFERROR(IF($B$3&gt;9,VLOOKUP(B132,'Cycle 9'!B:K,10,FALSE),0),0)+IFERROR(IF($B$3&gt;10,VLOOKUP(B132,'Cycle 10'!B:K,10,FALSE),0),0)+IFERROR(IF($B$3&gt;11,VLOOKUP(B132,'Cycle 11'!B:K,10,FALSE),0),0)&gt;0,1,0))</f>
        <v/>
      </c>
      <c r="I132" s="13" t="str">
        <f>IF(OR($B$3=1,J132=""),"",IFERROR(VLOOKUP(B132,'Cycle 1'!B:K,10,FALSE),0)+IFERROR(IF($B$3&gt;2,VLOOKUP(B132,'Cycle 2'!B:K,10,FALSE),0),0)+IFERROR(IF($B$3&gt;3,VLOOKUP(B132,'Cycle 3'!B:K,10,FALSE),0),0)+IFERROR(IF($B$3&gt;4,VLOOKUP(B132,'Cycle 4'!B:K,10,FALSE),0),0)+IFERROR(IF($B$3&gt;5,VLOOKUP(B132,'Cycle 5'!B:K,10,FALSE),0),0)+IFERROR(IF($B$3&gt;6,VLOOKUP(B132,'Cycle 6'!B:K,10,FALSE),0),0)+IFERROR(IF($B$3&gt;7,VLOOKUP(B132,'Cycle 7'!B:K,10,FALSE),0),0)+IFERROR(IF($B$3&gt;8,VLOOKUP(B132,'Cycle 8'!B:K,10,FALSE),0),0)+IFERROR(IF($B$3&gt;9,VLOOKUP(B132,'Cycle 9'!B:K,10,FALSE),0),0)+IFERROR(IF($B$3&gt;10,VLOOKUP(B132,'Cycle 10'!B:K,10,FALSE),0),0)+IFERROR(IF($B$3&gt;11,VLOOKUP(B132,'Cycle 11'!B:K,10,FALSE),0),0))</f>
        <v/>
      </c>
      <c r="J132" s="13" t="str">
        <f>IFERROR(IF(B132="","",IF(ROW($B$11)=ROW(B132),1,IF(ISERROR(VLOOKUP(B132,$B$11:B131,1,FALSE)),MAX($J$11:J131)+1,""))),"")</f>
        <v/>
      </c>
      <c r="K132" s="13" t="str">
        <f t="shared" si="3"/>
        <v/>
      </c>
      <c r="L132" s="238" t="str">
        <f>IF(L$7=L128,L131+1,IF($B132="","",MAX(L$10:L131)+1))</f>
        <v/>
      </c>
    </row>
    <row r="133" spans="1:12" x14ac:dyDescent="0.3">
      <c r="A133" s="166">
        <v>123</v>
      </c>
      <c r="B133" s="273"/>
      <c r="C133" s="1"/>
      <c r="D133" s="2"/>
      <c r="E133" s="2"/>
      <c r="F133" s="2"/>
      <c r="G133" s="274"/>
      <c r="H133" s="64" t="str">
        <f>IF(OR($B$3=1,J133=""),"",IF(IFERROR(VLOOKUP(B133,'Cycle 1'!B:K,10,FALSE),0)+IFERROR(IF($B$3&gt;2,VLOOKUP(B133,'Cycle 2'!B:K,10,FALSE),0),0)+IFERROR(IF($B$3&gt;3,VLOOKUP(B133,'Cycle 3'!B:K,10,FALSE),0),0)+IFERROR(IF($B$3&gt;4,VLOOKUP(B133,'Cycle 4'!B:K,10,FALSE),0),0)+IFERROR(IF($B$3&gt;5,VLOOKUP(B133,'Cycle 5'!B:K,10,FALSE),0),0)+IFERROR(IF($B$3&gt;6,VLOOKUP(B133,'Cycle 6'!B:K,10,FALSE),0),0)+IFERROR(IF($B$3&gt;7,VLOOKUP(B133,'Cycle 7'!B:K,10,FALSE),0),0)+IFERROR(IF($B$3&gt;8,VLOOKUP(B133,'Cycle 8'!B:K,10,FALSE),0),0)+IFERROR(IF($B$3&gt;9,VLOOKUP(B133,'Cycle 9'!B:K,10,FALSE),0),0)+IFERROR(IF($B$3&gt;10,VLOOKUP(B133,'Cycle 10'!B:K,10,FALSE),0),0)+IFERROR(IF($B$3&gt;11,VLOOKUP(B133,'Cycle 11'!B:K,10,FALSE),0),0)&gt;0,1,0))</f>
        <v/>
      </c>
      <c r="I133" s="13" t="str">
        <f>IF(OR($B$3=1,J133=""),"",IFERROR(VLOOKUP(B133,'Cycle 1'!B:K,10,FALSE),0)+IFERROR(IF($B$3&gt;2,VLOOKUP(B133,'Cycle 2'!B:K,10,FALSE),0),0)+IFERROR(IF($B$3&gt;3,VLOOKUP(B133,'Cycle 3'!B:K,10,FALSE),0),0)+IFERROR(IF($B$3&gt;4,VLOOKUP(B133,'Cycle 4'!B:K,10,FALSE),0),0)+IFERROR(IF($B$3&gt;5,VLOOKUP(B133,'Cycle 5'!B:K,10,FALSE),0),0)+IFERROR(IF($B$3&gt;6,VLOOKUP(B133,'Cycle 6'!B:K,10,FALSE),0),0)+IFERROR(IF($B$3&gt;7,VLOOKUP(B133,'Cycle 7'!B:K,10,FALSE),0),0)+IFERROR(IF($B$3&gt;8,VLOOKUP(B133,'Cycle 8'!B:K,10,FALSE),0),0)+IFERROR(IF($B$3&gt;9,VLOOKUP(B133,'Cycle 9'!B:K,10,FALSE),0),0)+IFERROR(IF($B$3&gt;10,VLOOKUP(B133,'Cycle 10'!B:K,10,FALSE),0),0)+IFERROR(IF($B$3&gt;11,VLOOKUP(B133,'Cycle 11'!B:K,10,FALSE),0),0))</f>
        <v/>
      </c>
      <c r="J133" s="13" t="str">
        <f>IFERROR(IF(B133="","",IF(ROW($B$11)=ROW(B133),1,IF(ISERROR(VLOOKUP(B133,$B$11:B132,1,FALSE)),MAX($J$11:J132)+1,""))),"")</f>
        <v/>
      </c>
      <c r="K133" s="13" t="str">
        <f t="shared" si="3"/>
        <v/>
      </c>
      <c r="L133" s="238" t="str">
        <f>IF(L$7=L129,L132+1,IF($B133="","",MAX(L$10:L132)+1))</f>
        <v/>
      </c>
    </row>
    <row r="134" spans="1:12" x14ac:dyDescent="0.3">
      <c r="A134" s="166">
        <v>124</v>
      </c>
      <c r="B134" s="273"/>
      <c r="C134" s="1"/>
      <c r="D134" s="2"/>
      <c r="E134" s="2"/>
      <c r="F134" s="2"/>
      <c r="G134" s="274"/>
      <c r="H134" s="64" t="str">
        <f>IF(OR($B$3=1,J134=""),"",IF(IFERROR(VLOOKUP(B134,'Cycle 1'!B:K,10,FALSE),0)+IFERROR(IF($B$3&gt;2,VLOOKUP(B134,'Cycle 2'!B:K,10,FALSE),0),0)+IFERROR(IF($B$3&gt;3,VLOOKUP(B134,'Cycle 3'!B:K,10,FALSE),0),0)+IFERROR(IF($B$3&gt;4,VLOOKUP(B134,'Cycle 4'!B:K,10,FALSE),0),0)+IFERROR(IF($B$3&gt;5,VLOOKUP(B134,'Cycle 5'!B:K,10,FALSE),0),0)+IFERROR(IF($B$3&gt;6,VLOOKUP(B134,'Cycle 6'!B:K,10,FALSE),0),0)+IFERROR(IF($B$3&gt;7,VLOOKUP(B134,'Cycle 7'!B:K,10,FALSE),0),0)+IFERROR(IF($B$3&gt;8,VLOOKUP(B134,'Cycle 8'!B:K,10,FALSE),0),0)+IFERROR(IF($B$3&gt;9,VLOOKUP(B134,'Cycle 9'!B:K,10,FALSE),0),0)+IFERROR(IF($B$3&gt;10,VLOOKUP(B134,'Cycle 10'!B:K,10,FALSE),0),0)+IFERROR(IF($B$3&gt;11,VLOOKUP(B134,'Cycle 11'!B:K,10,FALSE),0),0)&gt;0,1,0))</f>
        <v/>
      </c>
      <c r="I134" s="13" t="str">
        <f>IF(OR($B$3=1,J134=""),"",IFERROR(VLOOKUP(B134,'Cycle 1'!B:K,10,FALSE),0)+IFERROR(IF($B$3&gt;2,VLOOKUP(B134,'Cycle 2'!B:K,10,FALSE),0),0)+IFERROR(IF($B$3&gt;3,VLOOKUP(B134,'Cycle 3'!B:K,10,FALSE),0),0)+IFERROR(IF($B$3&gt;4,VLOOKUP(B134,'Cycle 4'!B:K,10,FALSE),0),0)+IFERROR(IF($B$3&gt;5,VLOOKUP(B134,'Cycle 5'!B:K,10,FALSE),0),0)+IFERROR(IF($B$3&gt;6,VLOOKUP(B134,'Cycle 6'!B:K,10,FALSE),0),0)+IFERROR(IF($B$3&gt;7,VLOOKUP(B134,'Cycle 7'!B:K,10,FALSE),0),0)+IFERROR(IF($B$3&gt;8,VLOOKUP(B134,'Cycle 8'!B:K,10,FALSE),0),0)+IFERROR(IF($B$3&gt;9,VLOOKUP(B134,'Cycle 9'!B:K,10,FALSE),0),0)+IFERROR(IF($B$3&gt;10,VLOOKUP(B134,'Cycle 10'!B:K,10,FALSE),0),0)+IFERROR(IF($B$3&gt;11,VLOOKUP(B134,'Cycle 11'!B:K,10,FALSE),0),0))</f>
        <v/>
      </c>
      <c r="J134" s="13" t="str">
        <f>IFERROR(IF(B134="","",IF(ROW($B$11)=ROW(B134),1,IF(ISERROR(VLOOKUP(B134,$B$11:B133,1,FALSE)),MAX($J$11:J133)+1,""))),"")</f>
        <v/>
      </c>
      <c r="K134" s="13" t="str">
        <f t="shared" si="3"/>
        <v/>
      </c>
      <c r="L134" s="238" t="str">
        <f>IF(L$7=L130,L133+1,IF($B134="","",MAX(L$10:L133)+1))</f>
        <v/>
      </c>
    </row>
    <row r="135" spans="1:12" x14ac:dyDescent="0.3">
      <c r="A135" s="166">
        <v>125</v>
      </c>
      <c r="B135" s="273"/>
      <c r="C135" s="1"/>
      <c r="D135" s="2"/>
      <c r="E135" s="2"/>
      <c r="F135" s="2"/>
      <c r="G135" s="274"/>
      <c r="H135" s="64" t="str">
        <f>IF(OR($B$3=1,J135=""),"",IF(IFERROR(VLOOKUP(B135,'Cycle 1'!B:K,10,FALSE),0)+IFERROR(IF($B$3&gt;2,VLOOKUP(B135,'Cycle 2'!B:K,10,FALSE),0),0)+IFERROR(IF($B$3&gt;3,VLOOKUP(B135,'Cycle 3'!B:K,10,FALSE),0),0)+IFERROR(IF($B$3&gt;4,VLOOKUP(B135,'Cycle 4'!B:K,10,FALSE),0),0)+IFERROR(IF($B$3&gt;5,VLOOKUP(B135,'Cycle 5'!B:K,10,FALSE),0),0)+IFERROR(IF($B$3&gt;6,VLOOKUP(B135,'Cycle 6'!B:K,10,FALSE),0),0)+IFERROR(IF($B$3&gt;7,VLOOKUP(B135,'Cycle 7'!B:K,10,FALSE),0),0)+IFERROR(IF($B$3&gt;8,VLOOKUP(B135,'Cycle 8'!B:K,10,FALSE),0),0)+IFERROR(IF($B$3&gt;9,VLOOKUP(B135,'Cycle 9'!B:K,10,FALSE),0),0)+IFERROR(IF($B$3&gt;10,VLOOKUP(B135,'Cycle 10'!B:K,10,FALSE),0),0)+IFERROR(IF($B$3&gt;11,VLOOKUP(B135,'Cycle 11'!B:K,10,FALSE),0),0)&gt;0,1,0))</f>
        <v/>
      </c>
      <c r="I135" s="13" t="str">
        <f>IF(OR($B$3=1,J135=""),"",IFERROR(VLOOKUP(B135,'Cycle 1'!B:K,10,FALSE),0)+IFERROR(IF($B$3&gt;2,VLOOKUP(B135,'Cycle 2'!B:K,10,FALSE),0),0)+IFERROR(IF($B$3&gt;3,VLOOKUP(B135,'Cycle 3'!B:K,10,FALSE),0),0)+IFERROR(IF($B$3&gt;4,VLOOKUP(B135,'Cycle 4'!B:K,10,FALSE),0),0)+IFERROR(IF($B$3&gt;5,VLOOKUP(B135,'Cycle 5'!B:K,10,FALSE),0),0)+IFERROR(IF($B$3&gt;6,VLOOKUP(B135,'Cycle 6'!B:K,10,FALSE),0),0)+IFERROR(IF($B$3&gt;7,VLOOKUP(B135,'Cycle 7'!B:K,10,FALSE),0),0)+IFERROR(IF($B$3&gt;8,VLOOKUP(B135,'Cycle 8'!B:K,10,FALSE),0),0)+IFERROR(IF($B$3&gt;9,VLOOKUP(B135,'Cycle 9'!B:K,10,FALSE),0),0)+IFERROR(IF($B$3&gt;10,VLOOKUP(B135,'Cycle 10'!B:K,10,FALSE),0),0)+IFERROR(IF($B$3&gt;11,VLOOKUP(B135,'Cycle 11'!B:K,10,FALSE),0),0))</f>
        <v/>
      </c>
      <c r="J135" s="13" t="str">
        <f>IFERROR(IF(B135="","",IF(ROW($B$11)=ROW(B135),1,IF(ISERROR(VLOOKUP(B135,$B$11:B134,1,FALSE)),MAX($J$11:J134)+1,""))),"")</f>
        <v/>
      </c>
      <c r="K135" s="13" t="str">
        <f t="shared" si="3"/>
        <v/>
      </c>
      <c r="L135" s="238" t="str">
        <f>IF(L$7=L131,L134+1,IF($B135="","",MAX(L$10:L134)+1))</f>
        <v/>
      </c>
    </row>
    <row r="136" spans="1:12" x14ac:dyDescent="0.3">
      <c r="A136" s="166">
        <v>126</v>
      </c>
      <c r="B136" s="273"/>
      <c r="C136" s="1"/>
      <c r="D136" s="2"/>
      <c r="E136" s="2"/>
      <c r="F136" s="2"/>
      <c r="G136" s="274"/>
      <c r="H136" s="64" t="str">
        <f>IF(OR($B$3=1,J136=""),"",IF(IFERROR(VLOOKUP(B136,'Cycle 1'!B:K,10,FALSE),0)+IFERROR(IF($B$3&gt;2,VLOOKUP(B136,'Cycle 2'!B:K,10,FALSE),0),0)+IFERROR(IF($B$3&gt;3,VLOOKUP(B136,'Cycle 3'!B:K,10,FALSE),0),0)+IFERROR(IF($B$3&gt;4,VLOOKUP(B136,'Cycle 4'!B:K,10,FALSE),0),0)+IFERROR(IF($B$3&gt;5,VLOOKUP(B136,'Cycle 5'!B:K,10,FALSE),0),0)+IFERROR(IF($B$3&gt;6,VLOOKUP(B136,'Cycle 6'!B:K,10,FALSE),0),0)+IFERROR(IF($B$3&gt;7,VLOOKUP(B136,'Cycle 7'!B:K,10,FALSE),0),0)+IFERROR(IF($B$3&gt;8,VLOOKUP(B136,'Cycle 8'!B:K,10,FALSE),0),0)+IFERROR(IF($B$3&gt;9,VLOOKUP(B136,'Cycle 9'!B:K,10,FALSE),0),0)+IFERROR(IF($B$3&gt;10,VLOOKUP(B136,'Cycle 10'!B:K,10,FALSE),0),0)+IFERROR(IF($B$3&gt;11,VLOOKUP(B136,'Cycle 11'!B:K,10,FALSE),0),0)&gt;0,1,0))</f>
        <v/>
      </c>
      <c r="I136" s="13" t="str">
        <f>IF(OR($B$3=1,J136=""),"",IFERROR(VLOOKUP(B136,'Cycle 1'!B:K,10,FALSE),0)+IFERROR(IF($B$3&gt;2,VLOOKUP(B136,'Cycle 2'!B:K,10,FALSE),0),0)+IFERROR(IF($B$3&gt;3,VLOOKUP(B136,'Cycle 3'!B:K,10,FALSE),0),0)+IFERROR(IF($B$3&gt;4,VLOOKUP(B136,'Cycle 4'!B:K,10,FALSE),0),0)+IFERROR(IF($B$3&gt;5,VLOOKUP(B136,'Cycle 5'!B:K,10,FALSE),0),0)+IFERROR(IF($B$3&gt;6,VLOOKUP(B136,'Cycle 6'!B:K,10,FALSE),0),0)+IFERROR(IF($B$3&gt;7,VLOOKUP(B136,'Cycle 7'!B:K,10,FALSE),0),0)+IFERROR(IF($B$3&gt;8,VLOOKUP(B136,'Cycle 8'!B:K,10,FALSE),0),0)+IFERROR(IF($B$3&gt;9,VLOOKUP(B136,'Cycle 9'!B:K,10,FALSE),0),0)+IFERROR(IF($B$3&gt;10,VLOOKUP(B136,'Cycle 10'!B:K,10,FALSE),0),0)+IFERROR(IF($B$3&gt;11,VLOOKUP(B136,'Cycle 11'!B:K,10,FALSE),0),0))</f>
        <v/>
      </c>
      <c r="J136" s="13" t="str">
        <f>IFERROR(IF(B136="","",IF(ROW($B$11)=ROW(B136),1,IF(ISERROR(VLOOKUP(B136,$B$11:B135,1,FALSE)),MAX($J$11:J135)+1,""))),"")</f>
        <v/>
      </c>
      <c r="K136" s="13" t="str">
        <f t="shared" si="3"/>
        <v/>
      </c>
      <c r="L136" s="238" t="str">
        <f>IF(L$7=L132,L135+1,IF($B136="","",MAX(L$10:L135)+1))</f>
        <v/>
      </c>
    </row>
    <row r="137" spans="1:12" x14ac:dyDescent="0.3">
      <c r="A137" s="166">
        <v>127</v>
      </c>
      <c r="B137" s="273"/>
      <c r="C137" s="1"/>
      <c r="D137" s="2"/>
      <c r="E137" s="2"/>
      <c r="F137" s="2"/>
      <c r="G137" s="274"/>
      <c r="H137" s="64" t="str">
        <f>IF(OR($B$3=1,J137=""),"",IF(IFERROR(VLOOKUP(B137,'Cycle 1'!B:K,10,FALSE),0)+IFERROR(IF($B$3&gt;2,VLOOKUP(B137,'Cycle 2'!B:K,10,FALSE),0),0)+IFERROR(IF($B$3&gt;3,VLOOKUP(B137,'Cycle 3'!B:K,10,FALSE),0),0)+IFERROR(IF($B$3&gt;4,VLOOKUP(B137,'Cycle 4'!B:K,10,FALSE),0),0)+IFERROR(IF($B$3&gt;5,VLOOKUP(B137,'Cycle 5'!B:K,10,FALSE),0),0)+IFERROR(IF($B$3&gt;6,VLOOKUP(B137,'Cycle 6'!B:K,10,FALSE),0),0)+IFERROR(IF($B$3&gt;7,VLOOKUP(B137,'Cycle 7'!B:K,10,FALSE),0),0)+IFERROR(IF($B$3&gt;8,VLOOKUP(B137,'Cycle 8'!B:K,10,FALSE),0),0)+IFERROR(IF($B$3&gt;9,VLOOKUP(B137,'Cycle 9'!B:K,10,FALSE),0),0)+IFERROR(IF($B$3&gt;10,VLOOKUP(B137,'Cycle 10'!B:K,10,FALSE),0),0)+IFERROR(IF($B$3&gt;11,VLOOKUP(B137,'Cycle 11'!B:K,10,FALSE),0),0)&gt;0,1,0))</f>
        <v/>
      </c>
      <c r="I137" s="13" t="str">
        <f>IF(OR($B$3=1,J137=""),"",IFERROR(VLOOKUP(B137,'Cycle 1'!B:K,10,FALSE),0)+IFERROR(IF($B$3&gt;2,VLOOKUP(B137,'Cycle 2'!B:K,10,FALSE),0),0)+IFERROR(IF($B$3&gt;3,VLOOKUP(B137,'Cycle 3'!B:K,10,FALSE),0),0)+IFERROR(IF($B$3&gt;4,VLOOKUP(B137,'Cycle 4'!B:K,10,FALSE),0),0)+IFERROR(IF($B$3&gt;5,VLOOKUP(B137,'Cycle 5'!B:K,10,FALSE),0),0)+IFERROR(IF($B$3&gt;6,VLOOKUP(B137,'Cycle 6'!B:K,10,FALSE),0),0)+IFERROR(IF($B$3&gt;7,VLOOKUP(B137,'Cycle 7'!B:K,10,FALSE),0),0)+IFERROR(IF($B$3&gt;8,VLOOKUP(B137,'Cycle 8'!B:K,10,FALSE),0),0)+IFERROR(IF($B$3&gt;9,VLOOKUP(B137,'Cycle 9'!B:K,10,FALSE),0),0)+IFERROR(IF($B$3&gt;10,VLOOKUP(B137,'Cycle 10'!B:K,10,FALSE),0),0)+IFERROR(IF($B$3&gt;11,VLOOKUP(B137,'Cycle 11'!B:K,10,FALSE),0),0))</f>
        <v/>
      </c>
      <c r="J137" s="13" t="str">
        <f>IFERROR(IF(B137="","",IF(ROW($B$11)=ROW(B137),1,IF(ISERROR(VLOOKUP(B137,$B$11:B136,1,FALSE)),MAX($J$11:J136)+1,""))),"")</f>
        <v/>
      </c>
      <c r="K137" s="13" t="str">
        <f t="shared" si="3"/>
        <v/>
      </c>
      <c r="L137" s="238" t="str">
        <f>IF(L$7=L133,L136+1,IF($B137="","",MAX(L$10:L136)+1))</f>
        <v/>
      </c>
    </row>
    <row r="138" spans="1:12" x14ac:dyDescent="0.3">
      <c r="A138" s="166">
        <v>128</v>
      </c>
      <c r="B138" s="273"/>
      <c r="C138" s="1"/>
      <c r="D138" s="2"/>
      <c r="E138" s="2"/>
      <c r="F138" s="2"/>
      <c r="G138" s="274"/>
      <c r="H138" s="64" t="str">
        <f>IF(OR($B$3=1,J138=""),"",IF(IFERROR(VLOOKUP(B138,'Cycle 1'!B:K,10,FALSE),0)+IFERROR(IF($B$3&gt;2,VLOOKUP(B138,'Cycle 2'!B:K,10,FALSE),0),0)+IFERROR(IF($B$3&gt;3,VLOOKUP(B138,'Cycle 3'!B:K,10,FALSE),0),0)+IFERROR(IF($B$3&gt;4,VLOOKUP(B138,'Cycle 4'!B:K,10,FALSE),0),0)+IFERROR(IF($B$3&gt;5,VLOOKUP(B138,'Cycle 5'!B:K,10,FALSE),0),0)+IFERROR(IF($B$3&gt;6,VLOOKUP(B138,'Cycle 6'!B:K,10,FALSE),0),0)+IFERROR(IF($B$3&gt;7,VLOOKUP(B138,'Cycle 7'!B:K,10,FALSE),0),0)+IFERROR(IF($B$3&gt;8,VLOOKUP(B138,'Cycle 8'!B:K,10,FALSE),0),0)+IFERROR(IF($B$3&gt;9,VLOOKUP(B138,'Cycle 9'!B:K,10,FALSE),0),0)+IFERROR(IF($B$3&gt;10,VLOOKUP(B138,'Cycle 10'!B:K,10,FALSE),0),0)+IFERROR(IF($B$3&gt;11,VLOOKUP(B138,'Cycle 11'!B:K,10,FALSE),0),0)&gt;0,1,0))</f>
        <v/>
      </c>
      <c r="I138" s="13" t="str">
        <f>IF(OR($B$3=1,J138=""),"",IFERROR(VLOOKUP(B138,'Cycle 1'!B:K,10,FALSE),0)+IFERROR(IF($B$3&gt;2,VLOOKUP(B138,'Cycle 2'!B:K,10,FALSE),0),0)+IFERROR(IF($B$3&gt;3,VLOOKUP(B138,'Cycle 3'!B:K,10,FALSE),0),0)+IFERROR(IF($B$3&gt;4,VLOOKUP(B138,'Cycle 4'!B:K,10,FALSE),0),0)+IFERROR(IF($B$3&gt;5,VLOOKUP(B138,'Cycle 5'!B:K,10,FALSE),0),0)+IFERROR(IF($B$3&gt;6,VLOOKUP(B138,'Cycle 6'!B:K,10,FALSE),0),0)+IFERROR(IF($B$3&gt;7,VLOOKUP(B138,'Cycle 7'!B:K,10,FALSE),0),0)+IFERROR(IF($B$3&gt;8,VLOOKUP(B138,'Cycle 8'!B:K,10,FALSE),0),0)+IFERROR(IF($B$3&gt;9,VLOOKUP(B138,'Cycle 9'!B:K,10,FALSE),0),0)+IFERROR(IF($B$3&gt;10,VLOOKUP(B138,'Cycle 10'!B:K,10,FALSE),0),0)+IFERROR(IF($B$3&gt;11,VLOOKUP(B138,'Cycle 11'!B:K,10,FALSE),0),0))</f>
        <v/>
      </c>
      <c r="J138" s="13" t="str">
        <f>IFERROR(IF(B138="","",IF(ROW($B$11)=ROW(B138),1,IF(ISERROR(VLOOKUP(B138,$B$11:B137,1,FALSE)),MAX($J$11:J137)+1,""))),"")</f>
        <v/>
      </c>
      <c r="K138" s="13" t="str">
        <f t="shared" si="3"/>
        <v/>
      </c>
      <c r="L138" s="238" t="str">
        <f>IF(L$7=L134,L137+1,IF($B138="","",MAX(L$10:L137)+1))</f>
        <v/>
      </c>
    </row>
    <row r="139" spans="1:12" x14ac:dyDescent="0.3">
      <c r="A139" s="166">
        <v>129</v>
      </c>
      <c r="B139" s="273"/>
      <c r="C139" s="1"/>
      <c r="D139" s="2"/>
      <c r="E139" s="2"/>
      <c r="F139" s="2"/>
      <c r="G139" s="274"/>
      <c r="H139" s="64" t="str">
        <f>IF(OR($B$3=1,J139=""),"",IF(IFERROR(VLOOKUP(B139,'Cycle 1'!B:K,10,FALSE),0)+IFERROR(IF($B$3&gt;2,VLOOKUP(B139,'Cycle 2'!B:K,10,FALSE),0),0)+IFERROR(IF($B$3&gt;3,VLOOKUP(B139,'Cycle 3'!B:K,10,FALSE),0),0)+IFERROR(IF($B$3&gt;4,VLOOKUP(B139,'Cycle 4'!B:K,10,FALSE),0),0)+IFERROR(IF($B$3&gt;5,VLOOKUP(B139,'Cycle 5'!B:K,10,FALSE),0),0)+IFERROR(IF($B$3&gt;6,VLOOKUP(B139,'Cycle 6'!B:K,10,FALSE),0),0)+IFERROR(IF($B$3&gt;7,VLOOKUP(B139,'Cycle 7'!B:K,10,FALSE),0),0)+IFERROR(IF($B$3&gt;8,VLOOKUP(B139,'Cycle 8'!B:K,10,FALSE),0),0)+IFERROR(IF($B$3&gt;9,VLOOKUP(B139,'Cycle 9'!B:K,10,FALSE),0),0)+IFERROR(IF($B$3&gt;10,VLOOKUP(B139,'Cycle 10'!B:K,10,FALSE),0),0)+IFERROR(IF($B$3&gt;11,VLOOKUP(B139,'Cycle 11'!B:K,10,FALSE),0),0)&gt;0,1,0))</f>
        <v/>
      </c>
      <c r="I139" s="13" t="str">
        <f>IF(OR($B$3=1,J139=""),"",IFERROR(VLOOKUP(B139,'Cycle 1'!B:K,10,FALSE),0)+IFERROR(IF($B$3&gt;2,VLOOKUP(B139,'Cycle 2'!B:K,10,FALSE),0),0)+IFERROR(IF($B$3&gt;3,VLOOKUP(B139,'Cycle 3'!B:K,10,FALSE),0),0)+IFERROR(IF($B$3&gt;4,VLOOKUP(B139,'Cycle 4'!B:K,10,FALSE),0),0)+IFERROR(IF($B$3&gt;5,VLOOKUP(B139,'Cycle 5'!B:K,10,FALSE),0),0)+IFERROR(IF($B$3&gt;6,VLOOKUP(B139,'Cycle 6'!B:K,10,FALSE),0),0)+IFERROR(IF($B$3&gt;7,VLOOKUP(B139,'Cycle 7'!B:K,10,FALSE),0),0)+IFERROR(IF($B$3&gt;8,VLOOKUP(B139,'Cycle 8'!B:K,10,FALSE),0),0)+IFERROR(IF($B$3&gt;9,VLOOKUP(B139,'Cycle 9'!B:K,10,FALSE),0),0)+IFERROR(IF($B$3&gt;10,VLOOKUP(B139,'Cycle 10'!B:K,10,FALSE),0),0)+IFERROR(IF($B$3&gt;11,VLOOKUP(B139,'Cycle 11'!B:K,10,FALSE),0),0))</f>
        <v/>
      </c>
      <c r="J139" s="13" t="str">
        <f>IFERROR(IF(B139="","",IF(ROW($B$11)=ROW(B139),1,IF(ISERROR(VLOOKUP(B139,$B$11:B138,1,FALSE)),MAX($J$11:J138)+1,""))),"")</f>
        <v/>
      </c>
      <c r="K139" s="13" t="str">
        <f t="shared" si="3"/>
        <v/>
      </c>
      <c r="L139" s="238" t="str">
        <f>IF(L$7=L135,L138+1,IF($B139="","",MAX(L$10:L138)+1))</f>
        <v/>
      </c>
    </row>
    <row r="140" spans="1:12" x14ac:dyDescent="0.3">
      <c r="A140" s="166">
        <v>130</v>
      </c>
      <c r="B140" s="273"/>
      <c r="C140" s="1"/>
      <c r="D140" s="2"/>
      <c r="E140" s="2"/>
      <c r="F140" s="2"/>
      <c r="G140" s="274"/>
      <c r="H140" s="64" t="str">
        <f>IF(OR($B$3=1,J140=""),"",IF(IFERROR(VLOOKUP(B140,'Cycle 1'!B:K,10,FALSE),0)+IFERROR(IF($B$3&gt;2,VLOOKUP(B140,'Cycle 2'!B:K,10,FALSE),0),0)+IFERROR(IF($B$3&gt;3,VLOOKUP(B140,'Cycle 3'!B:K,10,FALSE),0),0)+IFERROR(IF($B$3&gt;4,VLOOKUP(B140,'Cycle 4'!B:K,10,FALSE),0),0)+IFERROR(IF($B$3&gt;5,VLOOKUP(B140,'Cycle 5'!B:K,10,FALSE),0),0)+IFERROR(IF($B$3&gt;6,VLOOKUP(B140,'Cycle 6'!B:K,10,FALSE),0),0)+IFERROR(IF($B$3&gt;7,VLOOKUP(B140,'Cycle 7'!B:K,10,FALSE),0),0)+IFERROR(IF($B$3&gt;8,VLOOKUP(B140,'Cycle 8'!B:K,10,FALSE),0),0)+IFERROR(IF($B$3&gt;9,VLOOKUP(B140,'Cycle 9'!B:K,10,FALSE),0),0)+IFERROR(IF($B$3&gt;10,VLOOKUP(B140,'Cycle 10'!B:K,10,FALSE),0),0)+IFERROR(IF($B$3&gt;11,VLOOKUP(B140,'Cycle 11'!B:K,10,FALSE),0),0)&gt;0,1,0))</f>
        <v/>
      </c>
      <c r="I140" s="13" t="str">
        <f>IF(OR($B$3=1,J140=""),"",IFERROR(VLOOKUP(B140,'Cycle 1'!B:K,10,FALSE),0)+IFERROR(IF($B$3&gt;2,VLOOKUP(B140,'Cycle 2'!B:K,10,FALSE),0),0)+IFERROR(IF($B$3&gt;3,VLOOKUP(B140,'Cycle 3'!B:K,10,FALSE),0),0)+IFERROR(IF($B$3&gt;4,VLOOKUP(B140,'Cycle 4'!B:K,10,FALSE),0),0)+IFERROR(IF($B$3&gt;5,VLOOKUP(B140,'Cycle 5'!B:K,10,FALSE),0),0)+IFERROR(IF($B$3&gt;6,VLOOKUP(B140,'Cycle 6'!B:K,10,FALSE),0),0)+IFERROR(IF($B$3&gt;7,VLOOKUP(B140,'Cycle 7'!B:K,10,FALSE),0),0)+IFERROR(IF($B$3&gt;8,VLOOKUP(B140,'Cycle 8'!B:K,10,FALSE),0),0)+IFERROR(IF($B$3&gt;9,VLOOKUP(B140,'Cycle 9'!B:K,10,FALSE),0),0)+IFERROR(IF($B$3&gt;10,VLOOKUP(B140,'Cycle 10'!B:K,10,FALSE),0),0)+IFERROR(IF($B$3&gt;11,VLOOKUP(B140,'Cycle 11'!B:K,10,FALSE),0),0))</f>
        <v/>
      </c>
      <c r="J140" s="13" t="str">
        <f>IFERROR(IF(B140="","",IF(ROW($B$11)=ROW(B140),1,IF(ISERROR(VLOOKUP(B140,$B$11:B139,1,FALSE)),MAX($J$11:J139)+1,""))),"")</f>
        <v/>
      </c>
      <c r="K140" s="13" t="str">
        <f t="shared" si="3"/>
        <v/>
      </c>
      <c r="L140" s="238" t="str">
        <f>IF(L$7=L136,L139+1,IF($B140="","",MAX(L$10:L139)+1))</f>
        <v/>
      </c>
    </row>
    <row r="141" spans="1:12" x14ac:dyDescent="0.3">
      <c r="A141" s="166">
        <v>131</v>
      </c>
      <c r="B141" s="273"/>
      <c r="C141" s="1"/>
      <c r="D141" s="2"/>
      <c r="E141" s="2"/>
      <c r="F141" s="2"/>
      <c r="G141" s="274"/>
      <c r="H141" s="64" t="str">
        <f>IF(OR($B$3=1,J141=""),"",IF(IFERROR(VLOOKUP(B141,'Cycle 1'!B:K,10,FALSE),0)+IFERROR(IF($B$3&gt;2,VLOOKUP(B141,'Cycle 2'!B:K,10,FALSE),0),0)+IFERROR(IF($B$3&gt;3,VLOOKUP(B141,'Cycle 3'!B:K,10,FALSE),0),0)+IFERROR(IF($B$3&gt;4,VLOOKUP(B141,'Cycle 4'!B:K,10,FALSE),0),0)+IFERROR(IF($B$3&gt;5,VLOOKUP(B141,'Cycle 5'!B:K,10,FALSE),0),0)+IFERROR(IF($B$3&gt;6,VLOOKUP(B141,'Cycle 6'!B:K,10,FALSE),0),0)+IFERROR(IF($B$3&gt;7,VLOOKUP(B141,'Cycle 7'!B:K,10,FALSE),0),0)+IFERROR(IF($B$3&gt;8,VLOOKUP(B141,'Cycle 8'!B:K,10,FALSE),0),0)+IFERROR(IF($B$3&gt;9,VLOOKUP(B141,'Cycle 9'!B:K,10,FALSE),0),0)+IFERROR(IF($B$3&gt;10,VLOOKUP(B141,'Cycle 10'!B:K,10,FALSE),0),0)+IFERROR(IF($B$3&gt;11,VLOOKUP(B141,'Cycle 11'!B:K,10,FALSE),0),0)&gt;0,1,0))</f>
        <v/>
      </c>
      <c r="I141" s="13" t="str">
        <f>IF(OR($B$3=1,J141=""),"",IFERROR(VLOOKUP(B141,'Cycle 1'!B:K,10,FALSE),0)+IFERROR(IF($B$3&gt;2,VLOOKUP(B141,'Cycle 2'!B:K,10,FALSE),0),0)+IFERROR(IF($B$3&gt;3,VLOOKUP(B141,'Cycle 3'!B:K,10,FALSE),0),0)+IFERROR(IF($B$3&gt;4,VLOOKUP(B141,'Cycle 4'!B:K,10,FALSE),0),0)+IFERROR(IF($B$3&gt;5,VLOOKUP(B141,'Cycle 5'!B:K,10,FALSE),0),0)+IFERROR(IF($B$3&gt;6,VLOOKUP(B141,'Cycle 6'!B:K,10,FALSE),0),0)+IFERROR(IF($B$3&gt;7,VLOOKUP(B141,'Cycle 7'!B:K,10,FALSE),0),0)+IFERROR(IF($B$3&gt;8,VLOOKUP(B141,'Cycle 8'!B:K,10,FALSE),0),0)+IFERROR(IF($B$3&gt;9,VLOOKUP(B141,'Cycle 9'!B:K,10,FALSE),0),0)+IFERROR(IF($B$3&gt;10,VLOOKUP(B141,'Cycle 10'!B:K,10,FALSE),0),0)+IFERROR(IF($B$3&gt;11,VLOOKUP(B141,'Cycle 11'!B:K,10,FALSE),0),0))</f>
        <v/>
      </c>
      <c r="J141" s="13" t="str">
        <f>IFERROR(IF(B141="","",IF(ROW($B$11)=ROW(B141),1,IF(ISERROR(VLOOKUP(B141,$B$11:B140,1,FALSE)),MAX($J$11:J140)+1,""))),"")</f>
        <v/>
      </c>
      <c r="K141" s="13" t="str">
        <f t="shared" ref="K141:K159" si="4">IFERROR(IF(J141="","",IF(COUNTIFS($B$11:$B$500,$B141,$G$11:$G$500,"Yes")&gt;=1,1,0)),"")</f>
        <v/>
      </c>
      <c r="L141" s="238" t="str">
        <f>IF(L$7=L137,L140+1,IF($B141="","",MAX(L$10:L140)+1))</f>
        <v/>
      </c>
    </row>
    <row r="142" spans="1:12" x14ac:dyDescent="0.3">
      <c r="A142" s="166">
        <v>132</v>
      </c>
      <c r="B142" s="273"/>
      <c r="C142" s="1"/>
      <c r="D142" s="2"/>
      <c r="E142" s="2"/>
      <c r="F142" s="2"/>
      <c r="G142" s="274"/>
      <c r="H142" s="64" t="str">
        <f>IF(OR($B$3=1,J142=""),"",IF(IFERROR(VLOOKUP(B142,'Cycle 1'!B:K,10,FALSE),0)+IFERROR(IF($B$3&gt;2,VLOOKUP(B142,'Cycle 2'!B:K,10,FALSE),0),0)+IFERROR(IF($B$3&gt;3,VLOOKUP(B142,'Cycle 3'!B:K,10,FALSE),0),0)+IFERROR(IF($B$3&gt;4,VLOOKUP(B142,'Cycle 4'!B:K,10,FALSE),0),0)+IFERROR(IF($B$3&gt;5,VLOOKUP(B142,'Cycle 5'!B:K,10,FALSE),0),0)+IFERROR(IF($B$3&gt;6,VLOOKUP(B142,'Cycle 6'!B:K,10,FALSE),0),0)+IFERROR(IF($B$3&gt;7,VLOOKUP(B142,'Cycle 7'!B:K,10,FALSE),0),0)+IFERROR(IF($B$3&gt;8,VLOOKUP(B142,'Cycle 8'!B:K,10,FALSE),0),0)+IFERROR(IF($B$3&gt;9,VLOOKUP(B142,'Cycle 9'!B:K,10,FALSE),0),0)+IFERROR(IF($B$3&gt;10,VLOOKUP(B142,'Cycle 10'!B:K,10,FALSE),0),0)+IFERROR(IF($B$3&gt;11,VLOOKUP(B142,'Cycle 11'!B:K,10,FALSE),0),0)&gt;0,1,0))</f>
        <v/>
      </c>
      <c r="I142" s="13" t="str">
        <f>IF(OR($B$3=1,J142=""),"",IFERROR(VLOOKUP(B142,'Cycle 1'!B:K,10,FALSE),0)+IFERROR(IF($B$3&gt;2,VLOOKUP(B142,'Cycle 2'!B:K,10,FALSE),0),0)+IFERROR(IF($B$3&gt;3,VLOOKUP(B142,'Cycle 3'!B:K,10,FALSE),0),0)+IFERROR(IF($B$3&gt;4,VLOOKUP(B142,'Cycle 4'!B:K,10,FALSE),0),0)+IFERROR(IF($B$3&gt;5,VLOOKUP(B142,'Cycle 5'!B:K,10,FALSE),0),0)+IFERROR(IF($B$3&gt;6,VLOOKUP(B142,'Cycle 6'!B:K,10,FALSE),0),0)+IFERROR(IF($B$3&gt;7,VLOOKUP(B142,'Cycle 7'!B:K,10,FALSE),0),0)+IFERROR(IF($B$3&gt;8,VLOOKUP(B142,'Cycle 8'!B:K,10,FALSE),0),0)+IFERROR(IF($B$3&gt;9,VLOOKUP(B142,'Cycle 9'!B:K,10,FALSE),0),0)+IFERROR(IF($B$3&gt;10,VLOOKUP(B142,'Cycle 10'!B:K,10,FALSE),0),0)+IFERROR(IF($B$3&gt;11,VLOOKUP(B142,'Cycle 11'!B:K,10,FALSE),0),0))</f>
        <v/>
      </c>
      <c r="J142" s="13" t="str">
        <f>IFERROR(IF(B142="","",IF(ROW($B$11)=ROW(B142),1,IF(ISERROR(VLOOKUP(B142,$B$11:B141,1,FALSE)),MAX($J$11:J141)+1,""))),"")</f>
        <v/>
      </c>
      <c r="K142" s="13" t="str">
        <f t="shared" si="4"/>
        <v/>
      </c>
      <c r="L142" s="238" t="str">
        <f>IF(L$7=L138,L141+1,IF($B142="","",MAX(L$10:L141)+1))</f>
        <v/>
      </c>
    </row>
    <row r="143" spans="1:12" x14ac:dyDescent="0.3">
      <c r="A143" s="166">
        <v>133</v>
      </c>
      <c r="B143" s="273"/>
      <c r="C143" s="1"/>
      <c r="D143" s="2"/>
      <c r="E143" s="2"/>
      <c r="F143" s="2"/>
      <c r="G143" s="274"/>
      <c r="H143" s="64" t="str">
        <f>IF(OR($B$3=1,J143=""),"",IF(IFERROR(VLOOKUP(B143,'Cycle 1'!B:K,10,FALSE),0)+IFERROR(IF($B$3&gt;2,VLOOKUP(B143,'Cycle 2'!B:K,10,FALSE),0),0)+IFERROR(IF($B$3&gt;3,VLOOKUP(B143,'Cycle 3'!B:K,10,FALSE),0),0)+IFERROR(IF($B$3&gt;4,VLOOKUP(B143,'Cycle 4'!B:K,10,FALSE),0),0)+IFERROR(IF($B$3&gt;5,VLOOKUP(B143,'Cycle 5'!B:K,10,FALSE),0),0)+IFERROR(IF($B$3&gt;6,VLOOKUP(B143,'Cycle 6'!B:K,10,FALSE),0),0)+IFERROR(IF($B$3&gt;7,VLOOKUP(B143,'Cycle 7'!B:K,10,FALSE),0),0)+IFERROR(IF($B$3&gt;8,VLOOKUP(B143,'Cycle 8'!B:K,10,FALSE),0),0)+IFERROR(IF($B$3&gt;9,VLOOKUP(B143,'Cycle 9'!B:K,10,FALSE),0),0)+IFERROR(IF($B$3&gt;10,VLOOKUP(B143,'Cycle 10'!B:K,10,FALSE),0),0)+IFERROR(IF($B$3&gt;11,VLOOKUP(B143,'Cycle 11'!B:K,10,FALSE),0),0)&gt;0,1,0))</f>
        <v/>
      </c>
      <c r="I143" s="13" t="str">
        <f>IF(OR($B$3=1,J143=""),"",IFERROR(VLOOKUP(B143,'Cycle 1'!B:K,10,FALSE),0)+IFERROR(IF($B$3&gt;2,VLOOKUP(B143,'Cycle 2'!B:K,10,FALSE),0),0)+IFERROR(IF($B$3&gt;3,VLOOKUP(B143,'Cycle 3'!B:K,10,FALSE),0),0)+IFERROR(IF($B$3&gt;4,VLOOKUP(B143,'Cycle 4'!B:K,10,FALSE),0),0)+IFERROR(IF($B$3&gt;5,VLOOKUP(B143,'Cycle 5'!B:K,10,FALSE),0),0)+IFERROR(IF($B$3&gt;6,VLOOKUP(B143,'Cycle 6'!B:K,10,FALSE),0),0)+IFERROR(IF($B$3&gt;7,VLOOKUP(B143,'Cycle 7'!B:K,10,FALSE),0),0)+IFERROR(IF($B$3&gt;8,VLOOKUP(B143,'Cycle 8'!B:K,10,FALSE),0),0)+IFERROR(IF($B$3&gt;9,VLOOKUP(B143,'Cycle 9'!B:K,10,FALSE),0),0)+IFERROR(IF($B$3&gt;10,VLOOKUP(B143,'Cycle 10'!B:K,10,FALSE),0),0)+IFERROR(IF($B$3&gt;11,VLOOKUP(B143,'Cycle 11'!B:K,10,FALSE),0),0))</f>
        <v/>
      </c>
      <c r="J143" s="13" t="str">
        <f>IFERROR(IF(B143="","",IF(ROW($B$11)=ROW(B143),1,IF(ISERROR(VLOOKUP(B143,$B$11:B142,1,FALSE)),MAX($J$11:J142)+1,""))),"")</f>
        <v/>
      </c>
      <c r="K143" s="13" t="str">
        <f t="shared" si="4"/>
        <v/>
      </c>
      <c r="L143" s="238" t="str">
        <f>IF(L$7=L139,L142+1,IF($B143="","",MAX(L$10:L142)+1))</f>
        <v/>
      </c>
    </row>
    <row r="144" spans="1:12" x14ac:dyDescent="0.3">
      <c r="A144" s="166">
        <v>134</v>
      </c>
      <c r="B144" s="273"/>
      <c r="C144" s="1"/>
      <c r="D144" s="2"/>
      <c r="E144" s="2"/>
      <c r="F144" s="2"/>
      <c r="G144" s="274"/>
      <c r="H144" s="64" t="str">
        <f>IF(OR($B$3=1,J144=""),"",IF(IFERROR(VLOOKUP(B144,'Cycle 1'!B:K,10,FALSE),0)+IFERROR(IF($B$3&gt;2,VLOOKUP(B144,'Cycle 2'!B:K,10,FALSE),0),0)+IFERROR(IF($B$3&gt;3,VLOOKUP(B144,'Cycle 3'!B:K,10,FALSE),0),0)+IFERROR(IF($B$3&gt;4,VLOOKUP(B144,'Cycle 4'!B:K,10,FALSE),0),0)+IFERROR(IF($B$3&gt;5,VLOOKUP(B144,'Cycle 5'!B:K,10,FALSE),0),0)+IFERROR(IF($B$3&gt;6,VLOOKUP(B144,'Cycle 6'!B:K,10,FALSE),0),0)+IFERROR(IF($B$3&gt;7,VLOOKUP(B144,'Cycle 7'!B:K,10,FALSE),0),0)+IFERROR(IF($B$3&gt;8,VLOOKUP(B144,'Cycle 8'!B:K,10,FALSE),0),0)+IFERROR(IF($B$3&gt;9,VLOOKUP(B144,'Cycle 9'!B:K,10,FALSE),0),0)+IFERROR(IF($B$3&gt;10,VLOOKUP(B144,'Cycle 10'!B:K,10,FALSE),0),0)+IFERROR(IF($B$3&gt;11,VLOOKUP(B144,'Cycle 11'!B:K,10,FALSE),0),0)&gt;0,1,0))</f>
        <v/>
      </c>
      <c r="I144" s="13" t="str">
        <f>IF(OR($B$3=1,J144=""),"",IFERROR(VLOOKUP(B144,'Cycle 1'!B:K,10,FALSE),0)+IFERROR(IF($B$3&gt;2,VLOOKUP(B144,'Cycle 2'!B:K,10,FALSE),0),0)+IFERROR(IF($B$3&gt;3,VLOOKUP(B144,'Cycle 3'!B:K,10,FALSE),0),0)+IFERROR(IF($B$3&gt;4,VLOOKUP(B144,'Cycle 4'!B:K,10,FALSE),0),0)+IFERROR(IF($B$3&gt;5,VLOOKUP(B144,'Cycle 5'!B:K,10,FALSE),0),0)+IFERROR(IF($B$3&gt;6,VLOOKUP(B144,'Cycle 6'!B:K,10,FALSE),0),0)+IFERROR(IF($B$3&gt;7,VLOOKUP(B144,'Cycle 7'!B:K,10,FALSE),0),0)+IFERROR(IF($B$3&gt;8,VLOOKUP(B144,'Cycle 8'!B:K,10,FALSE),0),0)+IFERROR(IF($B$3&gt;9,VLOOKUP(B144,'Cycle 9'!B:K,10,FALSE),0),0)+IFERROR(IF($B$3&gt;10,VLOOKUP(B144,'Cycle 10'!B:K,10,FALSE),0),0)+IFERROR(IF($B$3&gt;11,VLOOKUP(B144,'Cycle 11'!B:K,10,FALSE),0),0))</f>
        <v/>
      </c>
      <c r="J144" s="13" t="str">
        <f>IFERROR(IF(B144="","",IF(ROW($B$11)=ROW(B144),1,IF(ISERROR(VLOOKUP(B144,$B$11:B143,1,FALSE)),MAX($J$11:J143)+1,""))),"")</f>
        <v/>
      </c>
      <c r="K144" s="13" t="str">
        <f t="shared" si="4"/>
        <v/>
      </c>
      <c r="L144" s="238" t="str">
        <f>IF(L$7=L140,L143+1,IF($B144="","",MAX(L$10:L143)+1))</f>
        <v/>
      </c>
    </row>
    <row r="145" spans="1:12" x14ac:dyDescent="0.3">
      <c r="A145" s="166">
        <v>135</v>
      </c>
      <c r="B145" s="273"/>
      <c r="C145" s="1"/>
      <c r="D145" s="2"/>
      <c r="E145" s="2"/>
      <c r="F145" s="2"/>
      <c r="G145" s="274"/>
      <c r="H145" s="64" t="str">
        <f>IF(OR($B$3=1,J145=""),"",IF(IFERROR(VLOOKUP(B145,'Cycle 1'!B:K,10,FALSE),0)+IFERROR(IF($B$3&gt;2,VLOOKUP(B145,'Cycle 2'!B:K,10,FALSE),0),0)+IFERROR(IF($B$3&gt;3,VLOOKUP(B145,'Cycle 3'!B:K,10,FALSE),0),0)+IFERROR(IF($B$3&gt;4,VLOOKUP(B145,'Cycle 4'!B:K,10,FALSE),0),0)+IFERROR(IF($B$3&gt;5,VLOOKUP(B145,'Cycle 5'!B:K,10,FALSE),0),0)+IFERROR(IF($B$3&gt;6,VLOOKUP(B145,'Cycle 6'!B:K,10,FALSE),0),0)+IFERROR(IF($B$3&gt;7,VLOOKUP(B145,'Cycle 7'!B:K,10,FALSE),0),0)+IFERROR(IF($B$3&gt;8,VLOOKUP(B145,'Cycle 8'!B:K,10,FALSE),0),0)+IFERROR(IF($B$3&gt;9,VLOOKUP(B145,'Cycle 9'!B:K,10,FALSE),0),0)+IFERROR(IF($B$3&gt;10,VLOOKUP(B145,'Cycle 10'!B:K,10,FALSE),0),0)+IFERROR(IF($B$3&gt;11,VLOOKUP(B145,'Cycle 11'!B:K,10,FALSE),0),0)&gt;0,1,0))</f>
        <v/>
      </c>
      <c r="I145" s="13" t="str">
        <f>IF(OR($B$3=1,J145=""),"",IFERROR(VLOOKUP(B145,'Cycle 1'!B:K,10,FALSE),0)+IFERROR(IF($B$3&gt;2,VLOOKUP(B145,'Cycle 2'!B:K,10,FALSE),0),0)+IFERROR(IF($B$3&gt;3,VLOOKUP(B145,'Cycle 3'!B:K,10,FALSE),0),0)+IFERROR(IF($B$3&gt;4,VLOOKUP(B145,'Cycle 4'!B:K,10,FALSE),0),0)+IFERROR(IF($B$3&gt;5,VLOOKUP(B145,'Cycle 5'!B:K,10,FALSE),0),0)+IFERROR(IF($B$3&gt;6,VLOOKUP(B145,'Cycle 6'!B:K,10,FALSE),0),0)+IFERROR(IF($B$3&gt;7,VLOOKUP(B145,'Cycle 7'!B:K,10,FALSE),0),0)+IFERROR(IF($B$3&gt;8,VLOOKUP(B145,'Cycle 8'!B:K,10,FALSE),0),0)+IFERROR(IF($B$3&gt;9,VLOOKUP(B145,'Cycle 9'!B:K,10,FALSE),0),0)+IFERROR(IF($B$3&gt;10,VLOOKUP(B145,'Cycle 10'!B:K,10,FALSE),0),0)+IFERROR(IF($B$3&gt;11,VLOOKUP(B145,'Cycle 11'!B:K,10,FALSE),0),0))</f>
        <v/>
      </c>
      <c r="J145" s="13" t="str">
        <f>IFERROR(IF(B145="","",IF(ROW($B$11)=ROW(B145),1,IF(ISERROR(VLOOKUP(B145,$B$11:B144,1,FALSE)),MAX($J$11:J144)+1,""))),"")</f>
        <v/>
      </c>
      <c r="K145" s="13" t="str">
        <f t="shared" si="4"/>
        <v/>
      </c>
      <c r="L145" s="238" t="str">
        <f>IF(L$7=L141,L144+1,IF($B145="","",MAX(L$10:L144)+1))</f>
        <v/>
      </c>
    </row>
    <row r="146" spans="1:12" x14ac:dyDescent="0.3">
      <c r="A146" s="166">
        <v>136</v>
      </c>
      <c r="B146" s="273"/>
      <c r="C146" s="1"/>
      <c r="D146" s="2"/>
      <c r="E146" s="2"/>
      <c r="F146" s="2"/>
      <c r="G146" s="274"/>
      <c r="H146" s="64" t="str">
        <f>IF(OR($B$3=1,J146=""),"",IF(IFERROR(VLOOKUP(B146,'Cycle 1'!B:K,10,FALSE),0)+IFERROR(IF($B$3&gt;2,VLOOKUP(B146,'Cycle 2'!B:K,10,FALSE),0),0)+IFERROR(IF($B$3&gt;3,VLOOKUP(B146,'Cycle 3'!B:K,10,FALSE),0),0)+IFERROR(IF($B$3&gt;4,VLOOKUP(B146,'Cycle 4'!B:K,10,FALSE),0),0)+IFERROR(IF($B$3&gt;5,VLOOKUP(B146,'Cycle 5'!B:K,10,FALSE),0),0)+IFERROR(IF($B$3&gt;6,VLOOKUP(B146,'Cycle 6'!B:K,10,FALSE),0),0)+IFERROR(IF($B$3&gt;7,VLOOKUP(B146,'Cycle 7'!B:K,10,FALSE),0),0)+IFERROR(IF($B$3&gt;8,VLOOKUP(B146,'Cycle 8'!B:K,10,FALSE),0),0)+IFERROR(IF($B$3&gt;9,VLOOKUP(B146,'Cycle 9'!B:K,10,FALSE),0),0)+IFERROR(IF($B$3&gt;10,VLOOKUP(B146,'Cycle 10'!B:K,10,FALSE),0),0)+IFERROR(IF($B$3&gt;11,VLOOKUP(B146,'Cycle 11'!B:K,10,FALSE),0),0)&gt;0,1,0))</f>
        <v/>
      </c>
      <c r="I146" s="13" t="str">
        <f>IF(OR($B$3=1,J146=""),"",IFERROR(VLOOKUP(B146,'Cycle 1'!B:K,10,FALSE),0)+IFERROR(IF($B$3&gt;2,VLOOKUP(B146,'Cycle 2'!B:K,10,FALSE),0),0)+IFERROR(IF($B$3&gt;3,VLOOKUP(B146,'Cycle 3'!B:K,10,FALSE),0),0)+IFERROR(IF($B$3&gt;4,VLOOKUP(B146,'Cycle 4'!B:K,10,FALSE),0),0)+IFERROR(IF($B$3&gt;5,VLOOKUP(B146,'Cycle 5'!B:K,10,FALSE),0),0)+IFERROR(IF($B$3&gt;6,VLOOKUP(B146,'Cycle 6'!B:K,10,FALSE),0),0)+IFERROR(IF($B$3&gt;7,VLOOKUP(B146,'Cycle 7'!B:K,10,FALSE),0),0)+IFERROR(IF($B$3&gt;8,VLOOKUP(B146,'Cycle 8'!B:K,10,FALSE),0),0)+IFERROR(IF($B$3&gt;9,VLOOKUP(B146,'Cycle 9'!B:K,10,FALSE),0),0)+IFERROR(IF($B$3&gt;10,VLOOKUP(B146,'Cycle 10'!B:K,10,FALSE),0),0)+IFERROR(IF($B$3&gt;11,VLOOKUP(B146,'Cycle 11'!B:K,10,FALSE),0),0))</f>
        <v/>
      </c>
      <c r="J146" s="13" t="str">
        <f>IFERROR(IF(B146="","",IF(ROW($B$11)=ROW(B146),1,IF(ISERROR(VLOOKUP(B146,$B$11:B145,1,FALSE)),MAX($J$11:J145)+1,""))),"")</f>
        <v/>
      </c>
      <c r="K146" s="13" t="str">
        <f t="shared" si="4"/>
        <v/>
      </c>
      <c r="L146" s="238" t="str">
        <f>IF(L$7=L142,L145+1,IF($B146="","",MAX(L$10:L145)+1))</f>
        <v/>
      </c>
    </row>
    <row r="147" spans="1:12" x14ac:dyDescent="0.3">
      <c r="A147" s="166">
        <v>137</v>
      </c>
      <c r="B147" s="273"/>
      <c r="C147" s="1"/>
      <c r="D147" s="2"/>
      <c r="E147" s="2"/>
      <c r="F147" s="2"/>
      <c r="G147" s="274"/>
      <c r="H147" s="64" t="str">
        <f>IF(OR($B$3=1,J147=""),"",IF(IFERROR(VLOOKUP(B147,'Cycle 1'!B:K,10,FALSE),0)+IFERROR(IF($B$3&gt;2,VLOOKUP(B147,'Cycle 2'!B:K,10,FALSE),0),0)+IFERROR(IF($B$3&gt;3,VLOOKUP(B147,'Cycle 3'!B:K,10,FALSE),0),0)+IFERROR(IF($B$3&gt;4,VLOOKUP(B147,'Cycle 4'!B:K,10,FALSE),0),0)+IFERROR(IF($B$3&gt;5,VLOOKUP(B147,'Cycle 5'!B:K,10,FALSE),0),0)+IFERROR(IF($B$3&gt;6,VLOOKUP(B147,'Cycle 6'!B:K,10,FALSE),0),0)+IFERROR(IF($B$3&gt;7,VLOOKUP(B147,'Cycle 7'!B:K,10,FALSE),0),0)+IFERROR(IF($B$3&gt;8,VLOOKUP(B147,'Cycle 8'!B:K,10,FALSE),0),0)+IFERROR(IF($B$3&gt;9,VLOOKUP(B147,'Cycle 9'!B:K,10,FALSE),0),0)+IFERROR(IF($B$3&gt;10,VLOOKUP(B147,'Cycle 10'!B:K,10,FALSE),0),0)+IFERROR(IF($B$3&gt;11,VLOOKUP(B147,'Cycle 11'!B:K,10,FALSE),0),0)&gt;0,1,0))</f>
        <v/>
      </c>
      <c r="I147" s="13" t="str">
        <f>IF(OR($B$3=1,J147=""),"",IFERROR(VLOOKUP(B147,'Cycle 1'!B:K,10,FALSE),0)+IFERROR(IF($B$3&gt;2,VLOOKUP(B147,'Cycle 2'!B:K,10,FALSE),0),0)+IFERROR(IF($B$3&gt;3,VLOOKUP(B147,'Cycle 3'!B:K,10,FALSE),0),0)+IFERROR(IF($B$3&gt;4,VLOOKUP(B147,'Cycle 4'!B:K,10,FALSE),0),0)+IFERROR(IF($B$3&gt;5,VLOOKUP(B147,'Cycle 5'!B:K,10,FALSE),0),0)+IFERROR(IF($B$3&gt;6,VLOOKUP(B147,'Cycle 6'!B:K,10,FALSE),0),0)+IFERROR(IF($B$3&gt;7,VLOOKUP(B147,'Cycle 7'!B:K,10,FALSE),0),0)+IFERROR(IF($B$3&gt;8,VLOOKUP(B147,'Cycle 8'!B:K,10,FALSE),0),0)+IFERROR(IF($B$3&gt;9,VLOOKUP(B147,'Cycle 9'!B:K,10,FALSE),0),0)+IFERROR(IF($B$3&gt;10,VLOOKUP(B147,'Cycle 10'!B:K,10,FALSE),0),0)+IFERROR(IF($B$3&gt;11,VLOOKUP(B147,'Cycle 11'!B:K,10,FALSE),0),0))</f>
        <v/>
      </c>
      <c r="J147" s="13" t="str">
        <f>IFERROR(IF(B147="","",IF(ROW($B$11)=ROW(B147),1,IF(ISERROR(VLOOKUP(B147,$B$11:B146,1,FALSE)),MAX($J$11:J146)+1,""))),"")</f>
        <v/>
      </c>
      <c r="K147" s="13" t="str">
        <f t="shared" si="4"/>
        <v/>
      </c>
      <c r="L147" s="238" t="str">
        <f>IF(L$7=L143,L146+1,IF($B147="","",MAX(L$10:L146)+1))</f>
        <v/>
      </c>
    </row>
    <row r="148" spans="1:12" x14ac:dyDescent="0.3">
      <c r="A148" s="166">
        <v>138</v>
      </c>
      <c r="B148" s="273"/>
      <c r="C148" s="1"/>
      <c r="D148" s="2"/>
      <c r="E148" s="2"/>
      <c r="F148" s="2"/>
      <c r="G148" s="274"/>
      <c r="H148" s="64" t="str">
        <f>IF(OR($B$3=1,J148=""),"",IF(IFERROR(VLOOKUP(B148,'Cycle 1'!B:K,10,FALSE),0)+IFERROR(IF($B$3&gt;2,VLOOKUP(B148,'Cycle 2'!B:K,10,FALSE),0),0)+IFERROR(IF($B$3&gt;3,VLOOKUP(B148,'Cycle 3'!B:K,10,FALSE),0),0)+IFERROR(IF($B$3&gt;4,VLOOKUP(B148,'Cycle 4'!B:K,10,FALSE),0),0)+IFERROR(IF($B$3&gt;5,VLOOKUP(B148,'Cycle 5'!B:K,10,FALSE),0),0)+IFERROR(IF($B$3&gt;6,VLOOKUP(B148,'Cycle 6'!B:K,10,FALSE),0),0)+IFERROR(IF($B$3&gt;7,VLOOKUP(B148,'Cycle 7'!B:K,10,FALSE),0),0)+IFERROR(IF($B$3&gt;8,VLOOKUP(B148,'Cycle 8'!B:K,10,FALSE),0),0)+IFERROR(IF($B$3&gt;9,VLOOKUP(B148,'Cycle 9'!B:K,10,FALSE),0),0)+IFERROR(IF($B$3&gt;10,VLOOKUP(B148,'Cycle 10'!B:K,10,FALSE),0),0)+IFERROR(IF($B$3&gt;11,VLOOKUP(B148,'Cycle 11'!B:K,10,FALSE),0),0)&gt;0,1,0))</f>
        <v/>
      </c>
      <c r="I148" s="13" t="str">
        <f>IF(OR($B$3=1,J148=""),"",IFERROR(VLOOKUP(B148,'Cycle 1'!B:K,10,FALSE),0)+IFERROR(IF($B$3&gt;2,VLOOKUP(B148,'Cycle 2'!B:K,10,FALSE),0),0)+IFERROR(IF($B$3&gt;3,VLOOKUP(B148,'Cycle 3'!B:K,10,FALSE),0),0)+IFERROR(IF($B$3&gt;4,VLOOKUP(B148,'Cycle 4'!B:K,10,FALSE),0),0)+IFERROR(IF($B$3&gt;5,VLOOKUP(B148,'Cycle 5'!B:K,10,FALSE),0),0)+IFERROR(IF($B$3&gt;6,VLOOKUP(B148,'Cycle 6'!B:K,10,FALSE),0),0)+IFERROR(IF($B$3&gt;7,VLOOKUP(B148,'Cycle 7'!B:K,10,FALSE),0),0)+IFERROR(IF($B$3&gt;8,VLOOKUP(B148,'Cycle 8'!B:K,10,FALSE),0),0)+IFERROR(IF($B$3&gt;9,VLOOKUP(B148,'Cycle 9'!B:K,10,FALSE),0),0)+IFERROR(IF($B$3&gt;10,VLOOKUP(B148,'Cycle 10'!B:K,10,FALSE),0),0)+IFERROR(IF($B$3&gt;11,VLOOKUP(B148,'Cycle 11'!B:K,10,FALSE),0),0))</f>
        <v/>
      </c>
      <c r="J148" s="13" t="str">
        <f>IFERROR(IF(B148="","",IF(ROW($B$11)=ROW(B148),1,IF(ISERROR(VLOOKUP(B148,$B$11:B147,1,FALSE)),MAX($J$11:J147)+1,""))),"")</f>
        <v/>
      </c>
      <c r="K148" s="13" t="str">
        <f t="shared" si="4"/>
        <v/>
      </c>
      <c r="L148" s="238" t="str">
        <f>IF(L$7=L144,L147+1,IF($B148="","",MAX(L$10:L147)+1))</f>
        <v/>
      </c>
    </row>
    <row r="149" spans="1:12" x14ac:dyDescent="0.3">
      <c r="A149" s="166">
        <v>139</v>
      </c>
      <c r="B149" s="273"/>
      <c r="C149" s="1"/>
      <c r="D149" s="2"/>
      <c r="E149" s="2"/>
      <c r="F149" s="2"/>
      <c r="G149" s="274"/>
      <c r="H149" s="64" t="str">
        <f>IF(OR($B$3=1,J149=""),"",IF(IFERROR(VLOOKUP(B149,'Cycle 1'!B:K,10,FALSE),0)+IFERROR(IF($B$3&gt;2,VLOOKUP(B149,'Cycle 2'!B:K,10,FALSE),0),0)+IFERROR(IF($B$3&gt;3,VLOOKUP(B149,'Cycle 3'!B:K,10,FALSE),0),0)+IFERROR(IF($B$3&gt;4,VLOOKUP(B149,'Cycle 4'!B:K,10,FALSE),0),0)+IFERROR(IF($B$3&gt;5,VLOOKUP(B149,'Cycle 5'!B:K,10,FALSE),0),0)+IFERROR(IF($B$3&gt;6,VLOOKUP(B149,'Cycle 6'!B:K,10,FALSE),0),0)+IFERROR(IF($B$3&gt;7,VLOOKUP(B149,'Cycle 7'!B:K,10,FALSE),0),0)+IFERROR(IF($B$3&gt;8,VLOOKUP(B149,'Cycle 8'!B:K,10,FALSE),0),0)+IFERROR(IF($B$3&gt;9,VLOOKUP(B149,'Cycle 9'!B:K,10,FALSE),0),0)+IFERROR(IF($B$3&gt;10,VLOOKUP(B149,'Cycle 10'!B:K,10,FALSE),0),0)+IFERROR(IF($B$3&gt;11,VLOOKUP(B149,'Cycle 11'!B:K,10,FALSE),0),0)&gt;0,1,0))</f>
        <v/>
      </c>
      <c r="I149" s="13" t="str">
        <f>IF(OR($B$3=1,J149=""),"",IFERROR(VLOOKUP(B149,'Cycle 1'!B:K,10,FALSE),0)+IFERROR(IF($B$3&gt;2,VLOOKUP(B149,'Cycle 2'!B:K,10,FALSE),0),0)+IFERROR(IF($B$3&gt;3,VLOOKUP(B149,'Cycle 3'!B:K,10,FALSE),0),0)+IFERROR(IF($B$3&gt;4,VLOOKUP(B149,'Cycle 4'!B:K,10,FALSE),0),0)+IFERROR(IF($B$3&gt;5,VLOOKUP(B149,'Cycle 5'!B:K,10,FALSE),0),0)+IFERROR(IF($B$3&gt;6,VLOOKUP(B149,'Cycle 6'!B:K,10,FALSE),0),0)+IFERROR(IF($B$3&gt;7,VLOOKUP(B149,'Cycle 7'!B:K,10,FALSE),0),0)+IFERROR(IF($B$3&gt;8,VLOOKUP(B149,'Cycle 8'!B:K,10,FALSE),0),0)+IFERROR(IF($B$3&gt;9,VLOOKUP(B149,'Cycle 9'!B:K,10,FALSE),0),0)+IFERROR(IF($B$3&gt;10,VLOOKUP(B149,'Cycle 10'!B:K,10,FALSE),0),0)+IFERROR(IF($B$3&gt;11,VLOOKUP(B149,'Cycle 11'!B:K,10,FALSE),0),0))</f>
        <v/>
      </c>
      <c r="J149" s="13" t="str">
        <f>IFERROR(IF(B149="","",IF(ROW($B$11)=ROW(B149),1,IF(ISERROR(VLOOKUP(B149,$B$11:B148,1,FALSE)),MAX($J$11:J148)+1,""))),"")</f>
        <v/>
      </c>
      <c r="K149" s="13" t="str">
        <f t="shared" si="4"/>
        <v/>
      </c>
      <c r="L149" s="238" t="str">
        <f>IF(L$7=L145,L148+1,IF($B149="","",MAX(L$10:L148)+1))</f>
        <v/>
      </c>
    </row>
    <row r="150" spans="1:12" x14ac:dyDescent="0.3">
      <c r="A150" s="166">
        <v>140</v>
      </c>
      <c r="B150" s="273"/>
      <c r="C150" s="1"/>
      <c r="D150" s="2"/>
      <c r="E150" s="2"/>
      <c r="F150" s="2"/>
      <c r="G150" s="274"/>
      <c r="H150" s="64" t="str">
        <f>IF(OR($B$3=1,J150=""),"",IF(IFERROR(VLOOKUP(B150,'Cycle 1'!B:K,10,FALSE),0)+IFERROR(IF($B$3&gt;2,VLOOKUP(B150,'Cycle 2'!B:K,10,FALSE),0),0)+IFERROR(IF($B$3&gt;3,VLOOKUP(B150,'Cycle 3'!B:K,10,FALSE),0),0)+IFERROR(IF($B$3&gt;4,VLOOKUP(B150,'Cycle 4'!B:K,10,FALSE),0),0)+IFERROR(IF($B$3&gt;5,VLOOKUP(B150,'Cycle 5'!B:K,10,FALSE),0),0)+IFERROR(IF($B$3&gt;6,VLOOKUP(B150,'Cycle 6'!B:K,10,FALSE),0),0)+IFERROR(IF($B$3&gt;7,VLOOKUP(B150,'Cycle 7'!B:K,10,FALSE),0),0)+IFERROR(IF($B$3&gt;8,VLOOKUP(B150,'Cycle 8'!B:K,10,FALSE),0),0)+IFERROR(IF($B$3&gt;9,VLOOKUP(B150,'Cycle 9'!B:K,10,FALSE),0),0)+IFERROR(IF($B$3&gt;10,VLOOKUP(B150,'Cycle 10'!B:K,10,FALSE),0),0)+IFERROR(IF($B$3&gt;11,VLOOKUP(B150,'Cycle 11'!B:K,10,FALSE),0),0)&gt;0,1,0))</f>
        <v/>
      </c>
      <c r="I150" s="13" t="str">
        <f>IF(OR($B$3=1,J150=""),"",IFERROR(VLOOKUP(B150,'Cycle 1'!B:K,10,FALSE),0)+IFERROR(IF($B$3&gt;2,VLOOKUP(B150,'Cycle 2'!B:K,10,FALSE),0),0)+IFERROR(IF($B$3&gt;3,VLOOKUP(B150,'Cycle 3'!B:K,10,FALSE),0),0)+IFERROR(IF($B$3&gt;4,VLOOKUP(B150,'Cycle 4'!B:K,10,FALSE),0),0)+IFERROR(IF($B$3&gt;5,VLOOKUP(B150,'Cycle 5'!B:K,10,FALSE),0),0)+IFERROR(IF($B$3&gt;6,VLOOKUP(B150,'Cycle 6'!B:K,10,FALSE),0),0)+IFERROR(IF($B$3&gt;7,VLOOKUP(B150,'Cycle 7'!B:K,10,FALSE),0),0)+IFERROR(IF($B$3&gt;8,VLOOKUP(B150,'Cycle 8'!B:K,10,FALSE),0),0)+IFERROR(IF($B$3&gt;9,VLOOKUP(B150,'Cycle 9'!B:K,10,FALSE),0),0)+IFERROR(IF($B$3&gt;10,VLOOKUP(B150,'Cycle 10'!B:K,10,FALSE),0),0)+IFERROR(IF($B$3&gt;11,VLOOKUP(B150,'Cycle 11'!B:K,10,FALSE),0),0))</f>
        <v/>
      </c>
      <c r="J150" s="13" t="str">
        <f>IFERROR(IF(B150="","",IF(ROW($B$11)=ROW(B150),1,IF(ISERROR(VLOOKUP(B150,$B$11:B149,1,FALSE)),MAX($J$11:J149)+1,""))),"")</f>
        <v/>
      </c>
      <c r="K150" s="13" t="str">
        <f t="shared" si="4"/>
        <v/>
      </c>
      <c r="L150" s="238" t="str">
        <f>IF(L$7=L146,L149+1,IF($B150="","",MAX(L$10:L149)+1))</f>
        <v/>
      </c>
    </row>
    <row r="151" spans="1:12" x14ac:dyDescent="0.3">
      <c r="A151" s="166">
        <v>141</v>
      </c>
      <c r="B151" s="273"/>
      <c r="C151" s="1"/>
      <c r="D151" s="2"/>
      <c r="E151" s="2"/>
      <c r="F151" s="2"/>
      <c r="G151" s="274"/>
      <c r="H151" s="64" t="str">
        <f>IF(OR($B$3=1,J151=""),"",IF(IFERROR(VLOOKUP(B151,'Cycle 1'!B:K,10,FALSE),0)+IFERROR(IF($B$3&gt;2,VLOOKUP(B151,'Cycle 2'!B:K,10,FALSE),0),0)+IFERROR(IF($B$3&gt;3,VLOOKUP(B151,'Cycle 3'!B:K,10,FALSE),0),0)+IFERROR(IF($B$3&gt;4,VLOOKUP(B151,'Cycle 4'!B:K,10,FALSE),0),0)+IFERROR(IF($B$3&gt;5,VLOOKUP(B151,'Cycle 5'!B:K,10,FALSE),0),0)+IFERROR(IF($B$3&gt;6,VLOOKUP(B151,'Cycle 6'!B:K,10,FALSE),0),0)+IFERROR(IF($B$3&gt;7,VLOOKUP(B151,'Cycle 7'!B:K,10,FALSE),0),0)+IFERROR(IF($B$3&gt;8,VLOOKUP(B151,'Cycle 8'!B:K,10,FALSE),0),0)+IFERROR(IF($B$3&gt;9,VLOOKUP(B151,'Cycle 9'!B:K,10,FALSE),0),0)+IFERROR(IF($B$3&gt;10,VLOOKUP(B151,'Cycle 10'!B:K,10,FALSE),0),0)+IFERROR(IF($B$3&gt;11,VLOOKUP(B151,'Cycle 11'!B:K,10,FALSE),0),0)&gt;0,1,0))</f>
        <v/>
      </c>
      <c r="I151" s="13" t="str">
        <f>IF(OR($B$3=1,J151=""),"",IFERROR(VLOOKUP(B151,'Cycle 1'!B:K,10,FALSE),0)+IFERROR(IF($B$3&gt;2,VLOOKUP(B151,'Cycle 2'!B:K,10,FALSE),0),0)+IFERROR(IF($B$3&gt;3,VLOOKUP(B151,'Cycle 3'!B:K,10,FALSE),0),0)+IFERROR(IF($B$3&gt;4,VLOOKUP(B151,'Cycle 4'!B:K,10,FALSE),0),0)+IFERROR(IF($B$3&gt;5,VLOOKUP(B151,'Cycle 5'!B:K,10,FALSE),0),0)+IFERROR(IF($B$3&gt;6,VLOOKUP(B151,'Cycle 6'!B:K,10,FALSE),0),0)+IFERROR(IF($B$3&gt;7,VLOOKUP(B151,'Cycle 7'!B:K,10,FALSE),0),0)+IFERROR(IF($B$3&gt;8,VLOOKUP(B151,'Cycle 8'!B:K,10,FALSE),0),0)+IFERROR(IF($B$3&gt;9,VLOOKUP(B151,'Cycle 9'!B:K,10,FALSE),0),0)+IFERROR(IF($B$3&gt;10,VLOOKUP(B151,'Cycle 10'!B:K,10,FALSE),0),0)+IFERROR(IF($B$3&gt;11,VLOOKUP(B151,'Cycle 11'!B:K,10,FALSE),0),0))</f>
        <v/>
      </c>
      <c r="J151" s="13" t="str">
        <f>IFERROR(IF(B151="","",IF(ROW($B$11)=ROW(B151),1,IF(ISERROR(VLOOKUP(B151,$B$11:B150,1,FALSE)),MAX($J$11:J150)+1,""))),"")</f>
        <v/>
      </c>
      <c r="K151" s="13" t="str">
        <f t="shared" si="4"/>
        <v/>
      </c>
      <c r="L151" s="238" t="str">
        <f>IF(L$7=L147,L150+1,IF($B151="","",MAX(L$10:L150)+1))</f>
        <v/>
      </c>
    </row>
    <row r="152" spans="1:12" x14ac:dyDescent="0.3">
      <c r="A152" s="166">
        <v>142</v>
      </c>
      <c r="B152" s="273"/>
      <c r="C152" s="1"/>
      <c r="D152" s="2"/>
      <c r="E152" s="2"/>
      <c r="F152" s="2"/>
      <c r="G152" s="274"/>
      <c r="H152" s="64" t="str">
        <f>IF(OR($B$3=1,J152=""),"",IF(IFERROR(VLOOKUP(B152,'Cycle 1'!B:K,10,FALSE),0)+IFERROR(IF($B$3&gt;2,VLOOKUP(B152,'Cycle 2'!B:K,10,FALSE),0),0)+IFERROR(IF($B$3&gt;3,VLOOKUP(B152,'Cycle 3'!B:K,10,FALSE),0),0)+IFERROR(IF($B$3&gt;4,VLOOKUP(B152,'Cycle 4'!B:K,10,FALSE),0),0)+IFERROR(IF($B$3&gt;5,VLOOKUP(B152,'Cycle 5'!B:K,10,FALSE),0),0)+IFERROR(IF($B$3&gt;6,VLOOKUP(B152,'Cycle 6'!B:K,10,FALSE),0),0)+IFERROR(IF($B$3&gt;7,VLOOKUP(B152,'Cycle 7'!B:K,10,FALSE),0),0)+IFERROR(IF($B$3&gt;8,VLOOKUP(B152,'Cycle 8'!B:K,10,FALSE),0),0)+IFERROR(IF($B$3&gt;9,VLOOKUP(B152,'Cycle 9'!B:K,10,FALSE),0),0)+IFERROR(IF($B$3&gt;10,VLOOKUP(B152,'Cycle 10'!B:K,10,FALSE),0),0)+IFERROR(IF($B$3&gt;11,VLOOKUP(B152,'Cycle 11'!B:K,10,FALSE),0),0)&gt;0,1,0))</f>
        <v/>
      </c>
      <c r="I152" s="13" t="str">
        <f>IF(OR($B$3=1,J152=""),"",IFERROR(VLOOKUP(B152,'Cycle 1'!B:K,10,FALSE),0)+IFERROR(IF($B$3&gt;2,VLOOKUP(B152,'Cycle 2'!B:K,10,FALSE),0),0)+IFERROR(IF($B$3&gt;3,VLOOKUP(B152,'Cycle 3'!B:K,10,FALSE),0),0)+IFERROR(IF($B$3&gt;4,VLOOKUP(B152,'Cycle 4'!B:K,10,FALSE),0),0)+IFERROR(IF($B$3&gt;5,VLOOKUP(B152,'Cycle 5'!B:K,10,FALSE),0),0)+IFERROR(IF($B$3&gt;6,VLOOKUP(B152,'Cycle 6'!B:K,10,FALSE),0),0)+IFERROR(IF($B$3&gt;7,VLOOKUP(B152,'Cycle 7'!B:K,10,FALSE),0),0)+IFERROR(IF($B$3&gt;8,VLOOKUP(B152,'Cycle 8'!B:K,10,FALSE),0),0)+IFERROR(IF($B$3&gt;9,VLOOKUP(B152,'Cycle 9'!B:K,10,FALSE),0),0)+IFERROR(IF($B$3&gt;10,VLOOKUP(B152,'Cycle 10'!B:K,10,FALSE),0),0)+IFERROR(IF($B$3&gt;11,VLOOKUP(B152,'Cycle 11'!B:K,10,FALSE),0),0))</f>
        <v/>
      </c>
      <c r="J152" s="13" t="str">
        <f>IFERROR(IF(B152="","",IF(ROW($B$11)=ROW(B152),1,IF(ISERROR(VLOOKUP(B152,$B$11:B151,1,FALSE)),MAX($J$11:J151)+1,""))),"")</f>
        <v/>
      </c>
      <c r="K152" s="13" t="str">
        <f t="shared" si="4"/>
        <v/>
      </c>
      <c r="L152" s="238" t="str">
        <f>IF(L$7=L148,L151+1,IF($B152="","",MAX(L$10:L151)+1))</f>
        <v/>
      </c>
    </row>
    <row r="153" spans="1:12" x14ac:dyDescent="0.3">
      <c r="A153" s="166">
        <v>143</v>
      </c>
      <c r="B153" s="273"/>
      <c r="C153" s="1"/>
      <c r="D153" s="2"/>
      <c r="E153" s="2"/>
      <c r="F153" s="2"/>
      <c r="G153" s="274"/>
      <c r="H153" s="64" t="str">
        <f>IF(OR($B$3=1,J153=""),"",IF(IFERROR(VLOOKUP(B153,'Cycle 1'!B:K,10,FALSE),0)+IFERROR(IF($B$3&gt;2,VLOOKUP(B153,'Cycle 2'!B:K,10,FALSE),0),0)+IFERROR(IF($B$3&gt;3,VLOOKUP(B153,'Cycle 3'!B:K,10,FALSE),0),0)+IFERROR(IF($B$3&gt;4,VLOOKUP(B153,'Cycle 4'!B:K,10,FALSE),0),0)+IFERROR(IF($B$3&gt;5,VLOOKUP(B153,'Cycle 5'!B:K,10,FALSE),0),0)+IFERROR(IF($B$3&gt;6,VLOOKUP(B153,'Cycle 6'!B:K,10,FALSE),0),0)+IFERROR(IF($B$3&gt;7,VLOOKUP(B153,'Cycle 7'!B:K,10,FALSE),0),0)+IFERROR(IF($B$3&gt;8,VLOOKUP(B153,'Cycle 8'!B:K,10,FALSE),0),0)+IFERROR(IF($B$3&gt;9,VLOOKUP(B153,'Cycle 9'!B:K,10,FALSE),0),0)+IFERROR(IF($B$3&gt;10,VLOOKUP(B153,'Cycle 10'!B:K,10,FALSE),0),0)+IFERROR(IF($B$3&gt;11,VLOOKUP(B153,'Cycle 11'!B:K,10,FALSE),0),0)&gt;0,1,0))</f>
        <v/>
      </c>
      <c r="I153" s="13" t="str">
        <f>IF(OR($B$3=1,J153=""),"",IFERROR(VLOOKUP(B153,'Cycle 1'!B:K,10,FALSE),0)+IFERROR(IF($B$3&gt;2,VLOOKUP(B153,'Cycle 2'!B:K,10,FALSE),0),0)+IFERROR(IF($B$3&gt;3,VLOOKUP(B153,'Cycle 3'!B:K,10,FALSE),0),0)+IFERROR(IF($B$3&gt;4,VLOOKUP(B153,'Cycle 4'!B:K,10,FALSE),0),0)+IFERROR(IF($B$3&gt;5,VLOOKUP(B153,'Cycle 5'!B:K,10,FALSE),0),0)+IFERROR(IF($B$3&gt;6,VLOOKUP(B153,'Cycle 6'!B:K,10,FALSE),0),0)+IFERROR(IF($B$3&gt;7,VLOOKUP(B153,'Cycle 7'!B:K,10,FALSE),0),0)+IFERROR(IF($B$3&gt;8,VLOOKUP(B153,'Cycle 8'!B:K,10,FALSE),0),0)+IFERROR(IF($B$3&gt;9,VLOOKUP(B153,'Cycle 9'!B:K,10,FALSE),0),0)+IFERROR(IF($B$3&gt;10,VLOOKUP(B153,'Cycle 10'!B:K,10,FALSE),0),0)+IFERROR(IF($B$3&gt;11,VLOOKUP(B153,'Cycle 11'!B:K,10,FALSE),0),0))</f>
        <v/>
      </c>
      <c r="J153" s="13" t="str">
        <f>IFERROR(IF(B153="","",IF(ROW($B$11)=ROW(B153),1,IF(ISERROR(VLOOKUP(B153,$B$11:B152,1,FALSE)),MAX($J$11:J152)+1,""))),"")</f>
        <v/>
      </c>
      <c r="K153" s="13" t="str">
        <f t="shared" si="4"/>
        <v/>
      </c>
      <c r="L153" s="238" t="str">
        <f>IF(L$7=L149,L152+1,IF($B153="","",MAX(L$10:L152)+1))</f>
        <v/>
      </c>
    </row>
    <row r="154" spans="1:12" x14ac:dyDescent="0.3">
      <c r="A154" s="166">
        <v>144</v>
      </c>
      <c r="B154" s="273"/>
      <c r="C154" s="1"/>
      <c r="D154" s="2"/>
      <c r="E154" s="2"/>
      <c r="F154" s="2"/>
      <c r="G154" s="274"/>
      <c r="H154" s="64" t="str">
        <f>IF(OR($B$3=1,J154=""),"",IF(IFERROR(VLOOKUP(B154,'Cycle 1'!B:K,10,FALSE),0)+IFERROR(IF($B$3&gt;2,VLOOKUP(B154,'Cycle 2'!B:K,10,FALSE),0),0)+IFERROR(IF($B$3&gt;3,VLOOKUP(B154,'Cycle 3'!B:K,10,FALSE),0),0)+IFERROR(IF($B$3&gt;4,VLOOKUP(B154,'Cycle 4'!B:K,10,FALSE),0),0)+IFERROR(IF($B$3&gt;5,VLOOKUP(B154,'Cycle 5'!B:K,10,FALSE),0),0)+IFERROR(IF($B$3&gt;6,VLOOKUP(B154,'Cycle 6'!B:K,10,FALSE),0),0)+IFERROR(IF($B$3&gt;7,VLOOKUP(B154,'Cycle 7'!B:K,10,FALSE),0),0)+IFERROR(IF($B$3&gt;8,VLOOKUP(B154,'Cycle 8'!B:K,10,FALSE),0),0)+IFERROR(IF($B$3&gt;9,VLOOKUP(B154,'Cycle 9'!B:K,10,FALSE),0),0)+IFERROR(IF($B$3&gt;10,VLOOKUP(B154,'Cycle 10'!B:K,10,FALSE),0),0)+IFERROR(IF($B$3&gt;11,VLOOKUP(B154,'Cycle 11'!B:K,10,FALSE),0),0)&gt;0,1,0))</f>
        <v/>
      </c>
      <c r="I154" s="13" t="str">
        <f>IF(OR($B$3=1,J154=""),"",IFERROR(VLOOKUP(B154,'Cycle 1'!B:K,10,FALSE),0)+IFERROR(IF($B$3&gt;2,VLOOKUP(B154,'Cycle 2'!B:K,10,FALSE),0),0)+IFERROR(IF($B$3&gt;3,VLOOKUP(B154,'Cycle 3'!B:K,10,FALSE),0),0)+IFERROR(IF($B$3&gt;4,VLOOKUP(B154,'Cycle 4'!B:K,10,FALSE),0),0)+IFERROR(IF($B$3&gt;5,VLOOKUP(B154,'Cycle 5'!B:K,10,FALSE),0),0)+IFERROR(IF($B$3&gt;6,VLOOKUP(B154,'Cycle 6'!B:K,10,FALSE),0),0)+IFERROR(IF($B$3&gt;7,VLOOKUP(B154,'Cycle 7'!B:K,10,FALSE),0),0)+IFERROR(IF($B$3&gt;8,VLOOKUP(B154,'Cycle 8'!B:K,10,FALSE),0),0)+IFERROR(IF($B$3&gt;9,VLOOKUP(B154,'Cycle 9'!B:K,10,FALSE),0),0)+IFERROR(IF($B$3&gt;10,VLOOKUP(B154,'Cycle 10'!B:K,10,FALSE),0),0)+IFERROR(IF($B$3&gt;11,VLOOKUP(B154,'Cycle 11'!B:K,10,FALSE),0),0))</f>
        <v/>
      </c>
      <c r="J154" s="13" t="str">
        <f>IFERROR(IF(B154="","",IF(ROW($B$11)=ROW(B154),1,IF(ISERROR(VLOOKUP(B154,$B$11:B153,1,FALSE)),MAX($J$11:J153)+1,""))),"")</f>
        <v/>
      </c>
      <c r="K154" s="13" t="str">
        <f t="shared" si="4"/>
        <v/>
      </c>
      <c r="L154" s="238" t="str">
        <f>IF(L$7=L150,L153+1,IF($B154="","",MAX(L$10:L153)+1))</f>
        <v/>
      </c>
    </row>
    <row r="155" spans="1:12" x14ac:dyDescent="0.3">
      <c r="A155" s="166">
        <v>145</v>
      </c>
      <c r="B155" s="273"/>
      <c r="C155" s="1"/>
      <c r="D155" s="2"/>
      <c r="E155" s="2"/>
      <c r="F155" s="2"/>
      <c r="G155" s="274"/>
      <c r="H155" s="64" t="str">
        <f>IF(OR($B$3=1,J155=""),"",IF(IFERROR(VLOOKUP(B155,'Cycle 1'!B:K,10,FALSE),0)+IFERROR(IF($B$3&gt;2,VLOOKUP(B155,'Cycle 2'!B:K,10,FALSE),0),0)+IFERROR(IF($B$3&gt;3,VLOOKUP(B155,'Cycle 3'!B:K,10,FALSE),0),0)+IFERROR(IF($B$3&gt;4,VLOOKUP(B155,'Cycle 4'!B:K,10,FALSE),0),0)+IFERROR(IF($B$3&gt;5,VLOOKUP(B155,'Cycle 5'!B:K,10,FALSE),0),0)+IFERROR(IF($B$3&gt;6,VLOOKUP(B155,'Cycle 6'!B:K,10,FALSE),0),0)+IFERROR(IF($B$3&gt;7,VLOOKUP(B155,'Cycle 7'!B:K,10,FALSE),0),0)+IFERROR(IF($B$3&gt;8,VLOOKUP(B155,'Cycle 8'!B:K,10,FALSE),0),0)+IFERROR(IF($B$3&gt;9,VLOOKUP(B155,'Cycle 9'!B:K,10,FALSE),0),0)+IFERROR(IF($B$3&gt;10,VLOOKUP(B155,'Cycle 10'!B:K,10,FALSE),0),0)+IFERROR(IF($B$3&gt;11,VLOOKUP(B155,'Cycle 11'!B:K,10,FALSE),0),0)&gt;0,1,0))</f>
        <v/>
      </c>
      <c r="I155" s="13" t="str">
        <f>IF(OR($B$3=1,J155=""),"",IFERROR(VLOOKUP(B155,'Cycle 1'!B:K,10,FALSE),0)+IFERROR(IF($B$3&gt;2,VLOOKUP(B155,'Cycle 2'!B:K,10,FALSE),0),0)+IFERROR(IF($B$3&gt;3,VLOOKUP(B155,'Cycle 3'!B:K,10,FALSE),0),0)+IFERROR(IF($B$3&gt;4,VLOOKUP(B155,'Cycle 4'!B:K,10,FALSE),0),0)+IFERROR(IF($B$3&gt;5,VLOOKUP(B155,'Cycle 5'!B:K,10,FALSE),0),0)+IFERROR(IF($B$3&gt;6,VLOOKUP(B155,'Cycle 6'!B:K,10,FALSE),0),0)+IFERROR(IF($B$3&gt;7,VLOOKUP(B155,'Cycle 7'!B:K,10,FALSE),0),0)+IFERROR(IF($B$3&gt;8,VLOOKUP(B155,'Cycle 8'!B:K,10,FALSE),0),0)+IFERROR(IF($B$3&gt;9,VLOOKUP(B155,'Cycle 9'!B:K,10,FALSE),0),0)+IFERROR(IF($B$3&gt;10,VLOOKUP(B155,'Cycle 10'!B:K,10,FALSE),0),0)+IFERROR(IF($B$3&gt;11,VLOOKUP(B155,'Cycle 11'!B:K,10,FALSE),0),0))</f>
        <v/>
      </c>
      <c r="J155" s="13" t="str">
        <f>IFERROR(IF(B155="","",IF(ROW($B$11)=ROW(B155),1,IF(ISERROR(VLOOKUP(B155,$B$11:B154,1,FALSE)),MAX($J$11:J154)+1,""))),"")</f>
        <v/>
      </c>
      <c r="K155" s="13" t="str">
        <f t="shared" si="4"/>
        <v/>
      </c>
      <c r="L155" s="238" t="str">
        <f>IF(L$7=L151,L154+1,IF($B155="","",MAX(L$10:L154)+1))</f>
        <v/>
      </c>
    </row>
    <row r="156" spans="1:12" x14ac:dyDescent="0.3">
      <c r="A156" s="166">
        <v>146</v>
      </c>
      <c r="B156" s="273"/>
      <c r="C156" s="1"/>
      <c r="D156" s="2"/>
      <c r="E156" s="2"/>
      <c r="F156" s="2"/>
      <c r="G156" s="274"/>
      <c r="H156" s="64" t="str">
        <f>IF(OR($B$3=1,J156=""),"",IF(IFERROR(VLOOKUP(B156,'Cycle 1'!B:K,10,FALSE),0)+IFERROR(IF($B$3&gt;2,VLOOKUP(B156,'Cycle 2'!B:K,10,FALSE),0),0)+IFERROR(IF($B$3&gt;3,VLOOKUP(B156,'Cycle 3'!B:K,10,FALSE),0),0)+IFERROR(IF($B$3&gt;4,VLOOKUP(B156,'Cycle 4'!B:K,10,FALSE),0),0)+IFERROR(IF($B$3&gt;5,VLOOKUP(B156,'Cycle 5'!B:K,10,FALSE),0),0)+IFERROR(IF($B$3&gt;6,VLOOKUP(B156,'Cycle 6'!B:K,10,FALSE),0),0)+IFERROR(IF($B$3&gt;7,VLOOKUP(B156,'Cycle 7'!B:K,10,FALSE),0),0)+IFERROR(IF($B$3&gt;8,VLOOKUP(B156,'Cycle 8'!B:K,10,FALSE),0),0)+IFERROR(IF($B$3&gt;9,VLOOKUP(B156,'Cycle 9'!B:K,10,FALSE),0),0)+IFERROR(IF($B$3&gt;10,VLOOKUP(B156,'Cycle 10'!B:K,10,FALSE),0),0)+IFERROR(IF($B$3&gt;11,VLOOKUP(B156,'Cycle 11'!B:K,10,FALSE),0),0)&gt;0,1,0))</f>
        <v/>
      </c>
      <c r="I156" s="13" t="str">
        <f>IF(OR($B$3=1,J156=""),"",IFERROR(VLOOKUP(B156,'Cycle 1'!B:K,10,FALSE),0)+IFERROR(IF($B$3&gt;2,VLOOKUP(B156,'Cycle 2'!B:K,10,FALSE),0),0)+IFERROR(IF($B$3&gt;3,VLOOKUP(B156,'Cycle 3'!B:K,10,FALSE),0),0)+IFERROR(IF($B$3&gt;4,VLOOKUP(B156,'Cycle 4'!B:K,10,FALSE),0),0)+IFERROR(IF($B$3&gt;5,VLOOKUP(B156,'Cycle 5'!B:K,10,FALSE),0),0)+IFERROR(IF($B$3&gt;6,VLOOKUP(B156,'Cycle 6'!B:K,10,FALSE),0),0)+IFERROR(IF($B$3&gt;7,VLOOKUP(B156,'Cycle 7'!B:K,10,FALSE),0),0)+IFERROR(IF($B$3&gt;8,VLOOKUP(B156,'Cycle 8'!B:K,10,FALSE),0),0)+IFERROR(IF($B$3&gt;9,VLOOKUP(B156,'Cycle 9'!B:K,10,FALSE),0),0)+IFERROR(IF($B$3&gt;10,VLOOKUP(B156,'Cycle 10'!B:K,10,FALSE),0),0)+IFERROR(IF($B$3&gt;11,VLOOKUP(B156,'Cycle 11'!B:K,10,FALSE),0),0))</f>
        <v/>
      </c>
      <c r="J156" s="13" t="str">
        <f>IFERROR(IF(B156="","",IF(ROW($B$11)=ROW(B156),1,IF(ISERROR(VLOOKUP(B156,$B$11:B155,1,FALSE)),MAX($J$11:J155)+1,""))),"")</f>
        <v/>
      </c>
      <c r="K156" s="13" t="str">
        <f t="shared" si="4"/>
        <v/>
      </c>
      <c r="L156" s="238" t="str">
        <f>IF(L$7=L152,L155+1,IF($B156="","",MAX(L$10:L155)+1))</f>
        <v/>
      </c>
    </row>
    <row r="157" spans="1:12" x14ac:dyDescent="0.3">
      <c r="A157" s="166">
        <v>147</v>
      </c>
      <c r="B157" s="273"/>
      <c r="C157" s="1"/>
      <c r="D157" s="2"/>
      <c r="E157" s="2"/>
      <c r="F157" s="2"/>
      <c r="G157" s="274"/>
      <c r="H157" s="64" t="str">
        <f>IF(OR($B$3=1,J157=""),"",IF(IFERROR(VLOOKUP(B157,'Cycle 1'!B:K,10,FALSE),0)+IFERROR(IF($B$3&gt;2,VLOOKUP(B157,'Cycle 2'!B:K,10,FALSE),0),0)+IFERROR(IF($B$3&gt;3,VLOOKUP(B157,'Cycle 3'!B:K,10,FALSE),0),0)+IFERROR(IF($B$3&gt;4,VLOOKUP(B157,'Cycle 4'!B:K,10,FALSE),0),0)+IFERROR(IF($B$3&gt;5,VLOOKUP(B157,'Cycle 5'!B:K,10,FALSE),0),0)+IFERROR(IF($B$3&gt;6,VLOOKUP(B157,'Cycle 6'!B:K,10,FALSE),0),0)+IFERROR(IF($B$3&gt;7,VLOOKUP(B157,'Cycle 7'!B:K,10,FALSE),0),0)+IFERROR(IF($B$3&gt;8,VLOOKUP(B157,'Cycle 8'!B:K,10,FALSE),0),0)+IFERROR(IF($B$3&gt;9,VLOOKUP(B157,'Cycle 9'!B:K,10,FALSE),0),0)+IFERROR(IF($B$3&gt;10,VLOOKUP(B157,'Cycle 10'!B:K,10,FALSE),0),0)+IFERROR(IF($B$3&gt;11,VLOOKUP(B157,'Cycle 11'!B:K,10,FALSE),0),0)&gt;0,1,0))</f>
        <v/>
      </c>
      <c r="I157" s="13" t="str">
        <f>IF(OR($B$3=1,J157=""),"",IFERROR(VLOOKUP(B157,'Cycle 1'!B:K,10,FALSE),0)+IFERROR(IF($B$3&gt;2,VLOOKUP(B157,'Cycle 2'!B:K,10,FALSE),0),0)+IFERROR(IF($B$3&gt;3,VLOOKUP(B157,'Cycle 3'!B:K,10,FALSE),0),0)+IFERROR(IF($B$3&gt;4,VLOOKUP(B157,'Cycle 4'!B:K,10,FALSE),0),0)+IFERROR(IF($B$3&gt;5,VLOOKUP(B157,'Cycle 5'!B:K,10,FALSE),0),0)+IFERROR(IF($B$3&gt;6,VLOOKUP(B157,'Cycle 6'!B:K,10,FALSE),0),0)+IFERROR(IF($B$3&gt;7,VLOOKUP(B157,'Cycle 7'!B:K,10,FALSE),0),0)+IFERROR(IF($B$3&gt;8,VLOOKUP(B157,'Cycle 8'!B:K,10,FALSE),0),0)+IFERROR(IF($B$3&gt;9,VLOOKUP(B157,'Cycle 9'!B:K,10,FALSE),0),0)+IFERROR(IF($B$3&gt;10,VLOOKUP(B157,'Cycle 10'!B:K,10,FALSE),0),0)+IFERROR(IF($B$3&gt;11,VLOOKUP(B157,'Cycle 11'!B:K,10,FALSE),0),0))</f>
        <v/>
      </c>
      <c r="J157" s="13" t="str">
        <f>IFERROR(IF(B157="","",IF(ROW($B$11)=ROW(B157),1,IF(ISERROR(VLOOKUP(B157,$B$11:B156,1,FALSE)),MAX($J$11:J156)+1,""))),"")</f>
        <v/>
      </c>
      <c r="K157" s="13" t="str">
        <f t="shared" si="4"/>
        <v/>
      </c>
      <c r="L157" s="238" t="str">
        <f>IF(L$7=L153,L156+1,IF($B157="","",MAX(L$10:L156)+1))</f>
        <v/>
      </c>
    </row>
    <row r="158" spans="1:12" x14ac:dyDescent="0.3">
      <c r="A158" s="166">
        <v>148</v>
      </c>
      <c r="B158" s="273"/>
      <c r="C158" s="1"/>
      <c r="D158" s="2"/>
      <c r="E158" s="2"/>
      <c r="F158" s="2"/>
      <c r="G158" s="274"/>
      <c r="H158" s="64" t="str">
        <f>IF(OR($B$3=1,J158=""),"",IF(IFERROR(VLOOKUP(B158,'Cycle 1'!B:K,10,FALSE),0)+IFERROR(IF($B$3&gt;2,VLOOKUP(B158,'Cycle 2'!B:K,10,FALSE),0),0)+IFERROR(IF($B$3&gt;3,VLOOKUP(B158,'Cycle 3'!B:K,10,FALSE),0),0)+IFERROR(IF($B$3&gt;4,VLOOKUP(B158,'Cycle 4'!B:K,10,FALSE),0),0)+IFERROR(IF($B$3&gt;5,VLOOKUP(B158,'Cycle 5'!B:K,10,FALSE),0),0)+IFERROR(IF($B$3&gt;6,VLOOKUP(B158,'Cycle 6'!B:K,10,FALSE),0),0)+IFERROR(IF($B$3&gt;7,VLOOKUP(B158,'Cycle 7'!B:K,10,FALSE),0),0)+IFERROR(IF($B$3&gt;8,VLOOKUP(B158,'Cycle 8'!B:K,10,FALSE),0),0)+IFERROR(IF($B$3&gt;9,VLOOKUP(B158,'Cycle 9'!B:K,10,FALSE),0),0)+IFERROR(IF($B$3&gt;10,VLOOKUP(B158,'Cycle 10'!B:K,10,FALSE),0),0)+IFERROR(IF($B$3&gt;11,VLOOKUP(B158,'Cycle 11'!B:K,10,FALSE),0),0)&gt;0,1,0))</f>
        <v/>
      </c>
      <c r="I158" s="13" t="str">
        <f>IF(OR($B$3=1,J158=""),"",IFERROR(VLOOKUP(B158,'Cycle 1'!B:K,10,FALSE),0)+IFERROR(IF($B$3&gt;2,VLOOKUP(B158,'Cycle 2'!B:K,10,FALSE),0),0)+IFERROR(IF($B$3&gt;3,VLOOKUP(B158,'Cycle 3'!B:K,10,FALSE),0),0)+IFERROR(IF($B$3&gt;4,VLOOKUP(B158,'Cycle 4'!B:K,10,FALSE),0),0)+IFERROR(IF($B$3&gt;5,VLOOKUP(B158,'Cycle 5'!B:K,10,FALSE),0),0)+IFERROR(IF($B$3&gt;6,VLOOKUP(B158,'Cycle 6'!B:K,10,FALSE),0),0)+IFERROR(IF($B$3&gt;7,VLOOKUP(B158,'Cycle 7'!B:K,10,FALSE),0),0)+IFERROR(IF($B$3&gt;8,VLOOKUP(B158,'Cycle 8'!B:K,10,FALSE),0),0)+IFERROR(IF($B$3&gt;9,VLOOKUP(B158,'Cycle 9'!B:K,10,FALSE),0),0)+IFERROR(IF($B$3&gt;10,VLOOKUP(B158,'Cycle 10'!B:K,10,FALSE),0),0)+IFERROR(IF($B$3&gt;11,VLOOKUP(B158,'Cycle 11'!B:K,10,FALSE),0),0))</f>
        <v/>
      </c>
      <c r="J158" s="13" t="str">
        <f>IFERROR(IF(B158="","",IF(ROW($B$11)=ROW(B158),1,IF(ISERROR(VLOOKUP(B158,$B$11:B157,1,FALSE)),MAX($J$11:J157)+1,""))),"")</f>
        <v/>
      </c>
      <c r="K158" s="13" t="str">
        <f t="shared" si="4"/>
        <v/>
      </c>
      <c r="L158" s="238" t="str">
        <f>IF(L$7=L154,L157+1,IF($B158="","",MAX(L$10:L157)+1))</f>
        <v/>
      </c>
    </row>
    <row r="159" spans="1:12" x14ac:dyDescent="0.3">
      <c r="A159" s="166">
        <v>149</v>
      </c>
      <c r="B159" s="273"/>
      <c r="C159" s="1"/>
      <c r="D159" s="2"/>
      <c r="E159" s="2"/>
      <c r="F159" s="2"/>
      <c r="G159" s="274"/>
      <c r="H159" s="64" t="str">
        <f>IF(OR($B$3=1,J159=""),"",IF(IFERROR(VLOOKUP(B159,'Cycle 1'!B:K,10,FALSE),0)+IFERROR(IF($B$3&gt;2,VLOOKUP(B159,'Cycle 2'!B:K,10,FALSE),0),0)+IFERROR(IF($B$3&gt;3,VLOOKUP(B159,'Cycle 3'!B:K,10,FALSE),0),0)+IFERROR(IF($B$3&gt;4,VLOOKUP(B159,'Cycle 4'!B:K,10,FALSE),0),0)+IFERROR(IF($B$3&gt;5,VLOOKUP(B159,'Cycle 5'!B:K,10,FALSE),0),0)+IFERROR(IF($B$3&gt;6,VLOOKUP(B159,'Cycle 6'!B:K,10,FALSE),0),0)+IFERROR(IF($B$3&gt;7,VLOOKUP(B159,'Cycle 7'!B:K,10,FALSE),0),0)+IFERROR(IF($B$3&gt;8,VLOOKUP(B159,'Cycle 8'!B:K,10,FALSE),0),0)+IFERROR(IF($B$3&gt;9,VLOOKUP(B159,'Cycle 9'!B:K,10,FALSE),0),0)+IFERROR(IF($B$3&gt;10,VLOOKUP(B159,'Cycle 10'!B:K,10,FALSE),0),0)+IFERROR(IF($B$3&gt;11,VLOOKUP(B159,'Cycle 11'!B:K,10,FALSE),0),0)&gt;0,1,0))</f>
        <v/>
      </c>
      <c r="I159" s="13" t="str">
        <f>IF(OR($B$3=1,J159=""),"",IFERROR(VLOOKUP(B159,'Cycle 1'!B:K,10,FALSE),0)+IFERROR(IF($B$3&gt;2,VLOOKUP(B159,'Cycle 2'!B:K,10,FALSE),0),0)+IFERROR(IF($B$3&gt;3,VLOOKUP(B159,'Cycle 3'!B:K,10,FALSE),0),0)+IFERROR(IF($B$3&gt;4,VLOOKUP(B159,'Cycle 4'!B:K,10,FALSE),0),0)+IFERROR(IF($B$3&gt;5,VLOOKUP(B159,'Cycle 5'!B:K,10,FALSE),0),0)+IFERROR(IF($B$3&gt;6,VLOOKUP(B159,'Cycle 6'!B:K,10,FALSE),0),0)+IFERROR(IF($B$3&gt;7,VLOOKUP(B159,'Cycle 7'!B:K,10,FALSE),0),0)+IFERROR(IF($B$3&gt;8,VLOOKUP(B159,'Cycle 8'!B:K,10,FALSE),0),0)+IFERROR(IF($B$3&gt;9,VLOOKUP(B159,'Cycle 9'!B:K,10,FALSE),0),0)+IFERROR(IF($B$3&gt;10,VLOOKUP(B159,'Cycle 10'!B:K,10,FALSE),0),0)+IFERROR(IF($B$3&gt;11,VLOOKUP(B159,'Cycle 11'!B:K,10,FALSE),0),0))</f>
        <v/>
      </c>
      <c r="J159" s="13" t="str">
        <f>IFERROR(IF(B159="","",IF(ROW($B$11)=ROW(B159),1,IF(ISERROR(VLOOKUP(B159,$B$11:B158,1,FALSE)),MAX($J$11:J158)+1,""))),"")</f>
        <v/>
      </c>
      <c r="K159" s="13" t="str">
        <f t="shared" si="4"/>
        <v/>
      </c>
      <c r="L159" s="238" t="str">
        <f>IF(L$7=L155,L158+1,IF($B159="","",MAX(L$10:L158)+1))</f>
        <v/>
      </c>
    </row>
    <row r="160" spans="1:12" x14ac:dyDescent="0.3">
      <c r="A160" s="166">
        <v>150</v>
      </c>
      <c r="B160" s="275"/>
      <c r="C160" s="204"/>
      <c r="D160" s="205"/>
      <c r="E160" s="205"/>
      <c r="F160" s="205"/>
      <c r="G160" s="276"/>
      <c r="H160" s="243" t="str">
        <f>IF(OR($B$3=1,J160=""),"",IF(IFERROR(VLOOKUP(B160,'Cycle 1'!B:K,10,FALSE),0)+IFERROR(IF($B$3&gt;2,VLOOKUP(B160,'Cycle 2'!B:K,10,FALSE),0),0)+IFERROR(IF($B$3&gt;3,VLOOKUP(B160,'Cycle 3'!B:K,10,FALSE),0),0)+IFERROR(IF($B$3&gt;4,VLOOKUP(B160,'Cycle 4'!B:K,10,FALSE),0),0)+IFERROR(IF($B$3&gt;5,VLOOKUP(B160,'Cycle 5'!B:K,10,FALSE),0),0)+IFERROR(IF($B$3&gt;6,VLOOKUP(B160,'Cycle 6'!B:K,10,FALSE),0),0)+IFERROR(IF($B$3&gt;7,VLOOKUP(B160,'Cycle 7'!B:K,10,FALSE),0),0)+IFERROR(IF($B$3&gt;8,VLOOKUP(B160,'Cycle 8'!B:K,10,FALSE),0),0)+IFERROR(IF($B$3&gt;9,VLOOKUP(B160,'Cycle 9'!B:K,10,FALSE),0),0)+IFERROR(IF($B$3&gt;10,VLOOKUP(B160,'Cycle 10'!B:K,10,FALSE),0),0)+IFERROR(IF($B$3&gt;11,VLOOKUP(B160,'Cycle 11'!B:K,10,FALSE),0),0)&gt;0,1,0))</f>
        <v/>
      </c>
      <c r="I160" s="244" t="str">
        <f>IF(OR($B$3=1,J160=""),"",IFERROR(VLOOKUP(B160,'Cycle 1'!B:K,10,FALSE),0)+IFERROR(IF($B$3&gt;2,VLOOKUP(B160,'Cycle 2'!B:K,10,FALSE),0),0)+IFERROR(IF($B$3&gt;3,VLOOKUP(B160,'Cycle 3'!B:K,10,FALSE),0),0)+IFERROR(IF($B$3&gt;4,VLOOKUP(B160,'Cycle 4'!B:K,10,FALSE),0),0)+IFERROR(IF($B$3&gt;5,VLOOKUP(B160,'Cycle 5'!B:K,10,FALSE),0),0)+IFERROR(IF($B$3&gt;6,VLOOKUP(B160,'Cycle 6'!B:K,10,FALSE),0),0)+IFERROR(IF($B$3&gt;7,VLOOKUP(B160,'Cycle 7'!B:K,10,FALSE),0),0)+IFERROR(IF($B$3&gt;8,VLOOKUP(B160,'Cycle 8'!B:K,10,FALSE),0),0)+IFERROR(IF($B$3&gt;9,VLOOKUP(B160,'Cycle 9'!B:K,10,FALSE),0),0)+IFERROR(IF($B$3&gt;10,VLOOKUP(B160,'Cycle 10'!B:K,10,FALSE),0),0)+IFERROR(IF($B$3&gt;11,VLOOKUP(B160,'Cycle 11'!B:K,10,FALSE),0),0))</f>
        <v/>
      </c>
      <c r="J160" s="244" t="str">
        <f>IFERROR(IF(B160="","",IF(ROW($B$11)=ROW(B160),1,IF(ISERROR(VLOOKUP(B160,$B$11:B159,1,FALSE)),MAX($J$11:J159)+1,""))),"")</f>
        <v/>
      </c>
      <c r="K160" s="244" t="str">
        <f t="shared" ref="K160" si="5">IFERROR(IF(J160="","",IF(COUNTIFS($B$11:$B$500,$B160,$G$11:$G$500,"Yes")&gt;=1,1,0)),"")</f>
        <v/>
      </c>
      <c r="L160" s="242" t="str">
        <f>IF(L$7=L156,L159+1,IF($B160="","",MAX(L$10:L159)+1))</f>
        <v/>
      </c>
    </row>
    <row r="161" spans="1:1" x14ac:dyDescent="0.3">
      <c r="A161" s="245" t="s">
        <v>95</v>
      </c>
    </row>
  </sheetData>
  <sheetProtection sheet="1" objects="1" scenarios="1"/>
  <conditionalFormatting sqref="B11:B160">
    <cfRule type="duplicateValues" dxfId="127" priority="1"/>
  </conditionalFormatting>
  <dataValidations count="13">
    <dataValidation allowBlank="1" showInputMessage="1" promptTitle="Refer to Mental Health?" prompt="Do you have reason to believe that this student should be referred to a mental health provider?" sqref="G7:G10" xr:uid="{55C5DECB-C99D-4ADF-BCDA-5BD14A6FFC14}"/>
    <dataValidation allowBlank="1" showInputMessage="1" promptTitle="Number of Counseling Sessions" prompt="How many times has each student met with you in a counseling session during this cycle?" sqref="F7:F10" xr:uid="{791BB7C6-7DE8-41B4-853B-293C2BF36B4D}"/>
    <dataValidation allowBlank="1" showInputMessage="1" promptTitle="Number of Teacher Referrals" prompt="How many times has each student been referred to you by a teacher during this cycle?" sqref="E7:E10" xr:uid="{76D1FB10-CF02-45D6-87B1-A16DB3185C0C}"/>
    <dataValidation allowBlank="1" showInputMessage="1" promptTitle="Date(s) of referral" prompt="Enter a date for each time the student is referred to you by a teacher.  If multiple referral dates for one student, you can enter multiple dates separated by a semi-colon." sqref="C7:C10" xr:uid="{DE9249E1-1359-4DAB-9D23-3E609296FEDE}"/>
    <dataValidation allowBlank="1" showInputMessage="1" promptTitle="Referring teacher name(s)" prompt="Enter the name of each teacher referring each student.  You can enter more than one teacher; separate teachers with a semi-colon." sqref="D7:D10" xr:uid="{24E1FF41-F91E-4057-A514-324127FDB31E}"/>
    <dataValidation allowBlank="1" showInputMessage="1" promptTitle="Student ID" prompt="Enter an ID (please do not use real names) for each Student Identified for HWC that has been Referred to you by a teacher" sqref="B7:B10" xr:uid="{3C72882A-4F26-4496-B693-0AFF48C58A25}"/>
    <dataValidation allowBlank="1" showInputMessage="1" showErrorMessage="1" prompt="OPTIONAL: Enter the number of counseling sessions that you had with this student during this cycle" sqref="F11:F160" xr:uid="{2DF75F48-DB92-4966-96C2-8FD1A1483F29}"/>
    <dataValidation allowBlank="1" showInputMessage="1" showErrorMessage="1" prompt="OPTIONAL: Enter the number of teacher referrals for this student for this cycle" sqref="E11:E160" xr:uid="{0B2C94E3-69B9-4E4F-B743-894067DC1836}"/>
    <dataValidation allowBlank="1" showInputMessage="1" showErrorMessage="1" prompt="OPTIONAL: Enter the name or names of teachers who referred this student to the school counselor" sqref="D11:D160" xr:uid="{9B462A21-82EE-47E7-AD99-18D0658797CB}"/>
    <dataValidation allowBlank="1" showInputMessage="1" showErrorMessage="1" prompt="OPTIONAL: Enter the date or dates of referral from a teacher to the school counselor" sqref="C11:C160" xr:uid="{E54B845A-0168-4764-8EB2-F7715427EAF6}"/>
    <dataValidation type="list" allowBlank="1" showInputMessage="1" showErrorMessage="1" error="Enter or select Yes or No" prompt="Enter or select Yes or No - refer to an external mental health provider?" sqref="G11:G160" xr:uid="{D081F43C-9B6A-4A77-B9EE-A123915378D2}">
      <formula1>YesNo</formula1>
    </dataValidation>
    <dataValidation allowBlank="1" showInputMessage="1" showErrorMessage="1" promptTitle="This chart is calculated" prompt="Values in this chart (cells D2:G4) populate automatically.  You do not need to enter anything here." sqref="D2:G4" xr:uid="{7A384798-3F3E-48B4-9CC2-40275FE88EEC}"/>
    <dataValidation allowBlank="1" showInputMessage="1" prompt="Enter a Student ID. Do not enter the same student ID on multiple rows. For a student referred more than once, add the date(s) and teacher(s) on the same row in their appropriate columns.  Duplicate entries will not affect the final count." sqref="B11:B160" xr:uid="{2A56D880-734B-4C79-91E3-DAA8C565B643}"/>
  </dataValidations>
  <pageMargins left="0.7" right="0.7" top="0.75" bottom="0.75" header="0.3" footer="0.3"/>
  <tableParts count="2">
    <tablePart r:id="rId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FC19F-C3DB-4CA9-9FC3-EBE870062DBF}">
  <sheetPr codeName="Sheet6">
    <tabColor rgb="FFFFFFCC"/>
  </sheetPr>
  <dimension ref="A1:N161"/>
  <sheetViews>
    <sheetView showGridLines="0" workbookViewId="0">
      <pane xSplit="2" ySplit="9" topLeftCell="C10" activePane="bottomRight" state="frozen"/>
      <selection pane="topRight" activeCell="A3" sqref="A3"/>
      <selection pane="bottomLeft" activeCell="A3" sqref="A3"/>
      <selection pane="bottomRight" activeCell="A3" sqref="A3"/>
    </sheetView>
  </sheetViews>
  <sheetFormatPr defaultColWidth="0" defaultRowHeight="14.4" zeroHeight="1" x14ac:dyDescent="0.3"/>
  <cols>
    <col min="1" max="1" width="11.109375" style="74" customWidth="1"/>
    <col min="2" max="2" width="15.44140625" style="6" customWidth="1"/>
    <col min="3" max="3" width="15.44140625" style="7" customWidth="1"/>
    <col min="4" max="4" width="31.109375" style="6" customWidth="1"/>
    <col min="5" max="6" width="21.44140625" style="6" customWidth="1"/>
    <col min="7" max="7" width="27.44140625" style="6" customWidth="1"/>
    <col min="8" max="9" width="21" style="6" hidden="1" customWidth="1"/>
    <col min="10" max="12" width="11.44140625" style="15" hidden="1" customWidth="1"/>
    <col min="13" max="13" width="1.44140625" style="6" customWidth="1"/>
    <col min="14" max="14" width="38.109375" style="6" hidden="1" customWidth="1"/>
    <col min="15" max="16384" width="9.109375" style="6" hidden="1"/>
  </cols>
  <sheetData>
    <row r="1" spans="1:14" s="3" customFormat="1" ht="18.600000000000001" thickBot="1" x14ac:dyDescent="0.4">
      <c r="A1" s="49" t="s">
        <v>26</v>
      </c>
      <c r="C1" s="4"/>
      <c r="J1" s="5"/>
      <c r="K1" s="5"/>
      <c r="L1" s="5"/>
    </row>
    <row r="2" spans="1:14" x14ac:dyDescent="0.3">
      <c r="A2" s="149" t="s">
        <v>141</v>
      </c>
      <c r="C2" s="55"/>
      <c r="D2" s="58" t="s">
        <v>103</v>
      </c>
      <c r="E2" s="43" t="s">
        <v>104</v>
      </c>
      <c r="F2" s="43" t="s">
        <v>105</v>
      </c>
      <c r="G2" s="180" t="s">
        <v>26</v>
      </c>
      <c r="I2" s="47">
        <f>IFERROR(VALUE(RIGHT(A1,2)),0)</f>
        <v>5</v>
      </c>
      <c r="J2" s="6"/>
      <c r="K2" s="6"/>
      <c r="L2" s="6"/>
      <c r="N2" s="151"/>
    </row>
    <row r="3" spans="1:14" ht="15" customHeight="1" x14ac:dyDescent="0.3">
      <c r="C3" s="45"/>
      <c r="D3" s="59" t="s">
        <v>107</v>
      </c>
      <c r="E3" s="56">
        <f>MAX(J:J)</f>
        <v>0</v>
      </c>
      <c r="F3" s="36">
        <f>_xlfn.MAXIFS(AllData!I:I,AllData!B:B,A1)</f>
        <v>0</v>
      </c>
      <c r="G3" s="181" t="str">
        <f ca="1">IF(OR(VLOOKUP(A1,Header!A:C,2,FALSE)="",VLOOKUP(A1,Header!A:C,3,FALSE)=""),"Enter dates on Header tab","("&amp;TEXT(VLOOKUP(A1,Header!A:C,2,FALSE),"m/d/yy")&amp;" - "&amp;TEXT(VLOOKUP(A1,Header!A:C,3,FALSE),"m/d/yy")&amp;")")</f>
        <v>Enter dates on Header tab</v>
      </c>
      <c r="I3" s="67"/>
      <c r="J3" s="68"/>
      <c r="K3" s="69" t="s">
        <v>108</v>
      </c>
      <c r="L3" s="71">
        <f>COUNTA(B:B)-COUNTA(B2:B10)</f>
        <v>0</v>
      </c>
      <c r="N3" s="151"/>
    </row>
    <row r="4" spans="1:14" ht="15" thickBot="1" x14ac:dyDescent="0.35">
      <c r="B4" s="46"/>
      <c r="C4" s="46"/>
      <c r="D4" s="59" t="s">
        <v>142</v>
      </c>
      <c r="E4" s="57">
        <f>SUM(K:K)</f>
        <v>0</v>
      </c>
      <c r="F4" s="50">
        <f>_xlfn.MAXIFS(AllData!X:X,AllData!B:B,A1)</f>
        <v>0</v>
      </c>
      <c r="G4" s="182" t="str">
        <f>IF(Header!C3="","",Header!C3)</f>
        <v/>
      </c>
      <c r="I4" s="67"/>
      <c r="J4" s="68"/>
      <c r="K4" s="69" t="s">
        <v>110</v>
      </c>
      <c r="L4" s="65">
        <f>COUNTA(H:H)-COUNTA(H1:H10)</f>
        <v>150</v>
      </c>
      <c r="N4" s="151"/>
    </row>
    <row r="5" spans="1:14" hidden="1" x14ac:dyDescent="0.3">
      <c r="B5" s="46"/>
      <c r="C5" s="45"/>
      <c r="D5" s="46"/>
      <c r="E5" s="51"/>
      <c r="F5" s="51"/>
      <c r="G5" s="51"/>
      <c r="I5" s="67"/>
      <c r="J5" s="68"/>
      <c r="K5" s="69" t="s">
        <v>111</v>
      </c>
      <c r="L5" s="65">
        <f>MAX(COUNTA(B:B)-COUNTA(B1:B10)+10,50)</f>
        <v>50</v>
      </c>
      <c r="N5" s="151"/>
    </row>
    <row r="6" spans="1:14" x14ac:dyDescent="0.3"/>
    <row r="7" spans="1:14" ht="60" customHeight="1" x14ac:dyDescent="0.3">
      <c r="B7" s="32" t="s">
        <v>43</v>
      </c>
      <c r="C7" s="33" t="s">
        <v>44</v>
      </c>
      <c r="D7" s="34" t="s">
        <v>45</v>
      </c>
      <c r="E7" s="34" t="s">
        <v>46</v>
      </c>
      <c r="F7" s="34" t="s">
        <v>47</v>
      </c>
      <c r="G7" s="235" t="s">
        <v>143</v>
      </c>
      <c r="H7" s="24" t="s">
        <v>112</v>
      </c>
      <c r="I7" s="8" t="s">
        <v>113</v>
      </c>
      <c r="J7" s="8" t="s">
        <v>114</v>
      </c>
      <c r="K7" s="8" t="s">
        <v>115</v>
      </c>
      <c r="L7" s="8" t="s">
        <v>116</v>
      </c>
      <c r="N7" s="206"/>
    </row>
    <row r="8" spans="1:14" ht="43.2" x14ac:dyDescent="0.3">
      <c r="B8" s="28" t="s">
        <v>117</v>
      </c>
      <c r="C8" s="29" t="s">
        <v>144</v>
      </c>
      <c r="D8" s="30" t="s">
        <v>145</v>
      </c>
      <c r="E8" s="30" t="s">
        <v>120</v>
      </c>
      <c r="F8" s="30" t="s">
        <v>120</v>
      </c>
      <c r="G8" s="201" t="s">
        <v>121</v>
      </c>
      <c r="H8" s="25" t="s">
        <v>122</v>
      </c>
      <c r="I8" s="9" t="s">
        <v>122</v>
      </c>
      <c r="J8" s="9" t="s">
        <v>122</v>
      </c>
      <c r="K8" s="9" t="s">
        <v>122</v>
      </c>
      <c r="L8" s="9" t="s">
        <v>122</v>
      </c>
      <c r="N8" s="152"/>
    </row>
    <row r="9" spans="1:14" x14ac:dyDescent="0.3">
      <c r="B9" s="16" t="s">
        <v>123</v>
      </c>
      <c r="C9" s="17" t="s">
        <v>124</v>
      </c>
      <c r="D9" s="18" t="s">
        <v>124</v>
      </c>
      <c r="E9" s="18" t="s">
        <v>124</v>
      </c>
      <c r="F9" s="18" t="s">
        <v>124</v>
      </c>
      <c r="G9" s="202" t="s">
        <v>123</v>
      </c>
      <c r="H9" s="26" t="s">
        <v>125</v>
      </c>
      <c r="I9" s="11" t="s">
        <v>125</v>
      </c>
      <c r="J9" s="11" t="s">
        <v>125</v>
      </c>
      <c r="K9" s="11" t="s">
        <v>125</v>
      </c>
      <c r="L9" s="11" t="s">
        <v>125</v>
      </c>
    </row>
    <row r="10" spans="1:14" s="12" customFormat="1" x14ac:dyDescent="0.3">
      <c r="A10" s="75" t="s">
        <v>126</v>
      </c>
      <c r="B10" s="19" t="s">
        <v>127</v>
      </c>
      <c r="C10" s="20" t="s">
        <v>128</v>
      </c>
      <c r="D10" s="21" t="s">
        <v>129</v>
      </c>
      <c r="E10" s="22">
        <v>2</v>
      </c>
      <c r="F10" s="22">
        <v>3</v>
      </c>
      <c r="G10" s="203" t="s">
        <v>32</v>
      </c>
      <c r="H10" s="236"/>
      <c r="I10" s="236"/>
      <c r="J10" s="236"/>
      <c r="K10" s="236"/>
      <c r="L10" s="237">
        <f>MAX('Cycle 4'!L11:L9998)</f>
        <v>4</v>
      </c>
    </row>
    <row r="11" spans="1:14" x14ac:dyDescent="0.3">
      <c r="A11" s="166">
        <v>1</v>
      </c>
      <c r="B11" s="89"/>
      <c r="C11" s="90"/>
      <c r="D11" s="91"/>
      <c r="E11" s="91"/>
      <c r="F11" s="91"/>
      <c r="G11" s="92"/>
      <c r="H11" s="64" t="str">
        <f>IF(OR($I$2=1,J11=""),"",IF(IFERROR(VLOOKUP(B11,'Cycle 1'!B:K,10,FALSE),0)+IFERROR(IF($I$2&gt;2,VLOOKUP(B11,'Cycle 2'!B:K,10,FALSE),0),0)+IFERROR(IF($I$2&gt;3,VLOOKUP(B11,'Cycle 3'!B:K,10,FALSE),0),0)+IFERROR(IF($I$2&gt;4,VLOOKUP(B11,'Cycle 4'!B:K,10,FALSE),0),0)+IFERROR(IF($I$2&gt;5,VLOOKUP(B11,'Cycle 5'!B:K,10,FALSE),0),0)+IFERROR(IF($I$2&gt;6,VLOOKUP(B11,'Cycle 6'!B:K,10,FALSE),0),0)+IFERROR(IF($I$2&gt;7,VLOOKUP(B11,'Cycle 7'!B:K,10,FALSE),0),0)+IFERROR(IF($I$2&gt;8,VLOOKUP(B11,'Cycle 8'!B:K,10,FALSE),0),0)+IFERROR(IF($I$2&gt;9,VLOOKUP(B11,'Cycle 9'!B:K,10,FALSE),0),0)+IFERROR(IF($I$2&gt;10,VLOOKUP(B11,'Cycle 10'!B:K,10,FALSE),0),0)+IFERROR(IF($I$2&gt;11,VLOOKUP(B11,'Cycle 11'!B:K,10,FALSE),0),0)&gt;0,1,0))</f>
        <v/>
      </c>
      <c r="I11" s="13" t="str">
        <f>IF(OR($I$2=1,J11=""),"",IFERROR(VLOOKUP(B11,'Cycle 1'!B:K,10,FALSE),0)+IFERROR(IF($I$2&gt;2,VLOOKUP(B11,'Cycle 2'!B:K,10,FALSE),0),0)+IFERROR(IF($I$2&gt;3,VLOOKUP(B11,'Cycle 3'!B:K,10,FALSE),0),0)+IFERROR(IF($I$2&gt;4,VLOOKUP(B11,'Cycle 4'!B:K,10,FALSE),0),0)+IFERROR(IF($I$2&gt;5,VLOOKUP(B11,'Cycle 5'!B:K,10,FALSE),0),0)+IFERROR(IF($I$2&gt;6,VLOOKUP(B11,'Cycle 6'!B:K,10,FALSE),0),0)+IFERROR(IF($I$2&gt;7,VLOOKUP(B11,'Cycle 7'!B:K,10,FALSE),0),0)+IFERROR(IF($I$2&gt;8,VLOOKUP(B11,'Cycle 8'!B:K,10,FALSE),0),0)+IFERROR(IF($I$2&gt;9,VLOOKUP(B11,'Cycle 9'!B:K,10,FALSE),0),0)+IFERROR(IF($I$2&gt;10,VLOOKUP(B11,'Cycle 10'!B:K,10,FALSE),0),0)+IFERROR(IF($I$2&gt;11,VLOOKUP(B11,'Cycle 11'!B:K,10,FALSE),0),0))</f>
        <v/>
      </c>
      <c r="J11" s="13" t="str">
        <f>IFERROR(IF(B11="","",IF(ROW($B$11)=ROW(B11),1,IF(ISERROR(VLOOKUP(B11,$B10:B$11,1,FALSE)),MAX($J10:J$11)+1,""))),"")</f>
        <v/>
      </c>
      <c r="K11" s="13" t="str">
        <f t="shared" ref="K11:K42" si="0">IFERROR(IF(J11="","",IF(COUNTIFS($B$11:$B$500,$B11,$G$11:$G$500,"Yes")&gt;=1,1,0)),"")</f>
        <v/>
      </c>
      <c r="L11" s="238">
        <f>IF(L$7=L7,L10+1,IF($B11="","",MAX(L$10:L10)+1))</f>
        <v>5</v>
      </c>
    </row>
    <row r="12" spans="1:14" x14ac:dyDescent="0.3">
      <c r="A12" s="166">
        <v>2</v>
      </c>
      <c r="B12" s="63"/>
      <c r="C12" s="1"/>
      <c r="D12" s="2"/>
      <c r="E12" s="2"/>
      <c r="F12" s="2"/>
      <c r="G12" s="66"/>
      <c r="H12" s="64" t="str">
        <f>IF(OR($I$2=1,J12=""),"",IF(IFERROR(VLOOKUP(B12,'Cycle 1'!B:K,10,FALSE),0)+IFERROR(IF($I$2&gt;2,VLOOKUP(B12,'Cycle 2'!B:K,10,FALSE),0),0)+IFERROR(IF($I$2&gt;3,VLOOKUP(B12,'Cycle 3'!B:K,10,FALSE),0),0)+IFERROR(IF($I$2&gt;4,VLOOKUP(B12,'Cycle 4'!B:K,10,FALSE),0),0)+IFERROR(IF($I$2&gt;5,VLOOKUP(B12,'Cycle 5'!B:K,10,FALSE),0),0)+IFERROR(IF($I$2&gt;6,VLOOKUP(B12,'Cycle 6'!B:K,10,FALSE),0),0)+IFERROR(IF($I$2&gt;7,VLOOKUP(B12,'Cycle 7'!B:K,10,FALSE),0),0)+IFERROR(IF($I$2&gt;8,VLOOKUP(B12,'Cycle 8'!B:K,10,FALSE),0),0)+IFERROR(IF($I$2&gt;9,VLOOKUP(B12,'Cycle 9'!B:K,10,FALSE),0),0)+IFERROR(IF($I$2&gt;10,VLOOKUP(B12,'Cycle 10'!B:K,10,FALSE),0),0)+IFERROR(IF($I$2&gt;11,VLOOKUP(B12,'Cycle 11'!B:K,10,FALSE),0),0)&gt;0,1,0))</f>
        <v/>
      </c>
      <c r="I12" s="13" t="str">
        <f>IF(OR($I$2=1,J12=""),"",IFERROR(VLOOKUP(B12,'Cycle 1'!B:K,10,FALSE),0)+IFERROR(IF($I$2&gt;2,VLOOKUP(B12,'Cycle 2'!B:K,10,FALSE),0),0)+IFERROR(IF($I$2&gt;3,VLOOKUP(B12,'Cycle 3'!B:K,10,FALSE),0),0)+IFERROR(IF($I$2&gt;4,VLOOKUP(B12,'Cycle 4'!B:K,10,FALSE),0),0)+IFERROR(IF($I$2&gt;5,VLOOKUP(B12,'Cycle 5'!B:K,10,FALSE),0),0)+IFERROR(IF($I$2&gt;6,VLOOKUP(B12,'Cycle 6'!B:K,10,FALSE),0),0)+IFERROR(IF($I$2&gt;7,VLOOKUP(B12,'Cycle 7'!B:K,10,FALSE),0),0)+IFERROR(IF($I$2&gt;8,VLOOKUP(B12,'Cycle 8'!B:K,10,FALSE),0),0)+IFERROR(IF($I$2&gt;9,VLOOKUP(B12,'Cycle 9'!B:K,10,FALSE),0),0)+IFERROR(IF($I$2&gt;10,VLOOKUP(B12,'Cycle 10'!B:K,10,FALSE),0),0)+IFERROR(IF($I$2&gt;11,VLOOKUP(B12,'Cycle 11'!B:K,10,FALSE),0),0))</f>
        <v/>
      </c>
      <c r="J12" s="13" t="str">
        <f>IFERROR(IF(B12="","",IF(ROW($B$11)=ROW(B12),1,IF(ISERROR(VLOOKUP(B12,$B11:B$11,1,FALSE)),MAX($J11:J$11)+1,""))),"")</f>
        <v/>
      </c>
      <c r="K12" s="13" t="str">
        <f t="shared" si="0"/>
        <v/>
      </c>
      <c r="L12" s="238" t="str">
        <f>IF(L$7=L8,L11+1,IF($B12="","",MAX(L$10:L11)+1))</f>
        <v/>
      </c>
    </row>
    <row r="13" spans="1:14" x14ac:dyDescent="0.3">
      <c r="A13" s="166">
        <v>3</v>
      </c>
      <c r="B13" s="63"/>
      <c r="C13" s="1"/>
      <c r="D13" s="2"/>
      <c r="E13" s="2"/>
      <c r="F13" s="2"/>
      <c r="G13" s="66"/>
      <c r="H13" s="64" t="str">
        <f>IF(OR($I$2=1,J13=""),"",IF(IFERROR(VLOOKUP(B13,'Cycle 1'!B:K,10,FALSE),0)+IFERROR(IF($I$2&gt;2,VLOOKUP(B13,'Cycle 2'!B:K,10,FALSE),0),0)+IFERROR(IF($I$2&gt;3,VLOOKUP(B13,'Cycle 3'!B:K,10,FALSE),0),0)+IFERROR(IF($I$2&gt;4,VLOOKUP(B13,'Cycle 4'!B:K,10,FALSE),0),0)+IFERROR(IF($I$2&gt;5,VLOOKUP(B13,'Cycle 5'!B:K,10,FALSE),0),0)+IFERROR(IF($I$2&gt;6,VLOOKUP(B13,'Cycle 6'!B:K,10,FALSE),0),0)+IFERROR(IF($I$2&gt;7,VLOOKUP(B13,'Cycle 7'!B:K,10,FALSE),0),0)+IFERROR(IF($I$2&gt;8,VLOOKUP(B13,'Cycle 8'!B:K,10,FALSE),0),0)+IFERROR(IF($I$2&gt;9,VLOOKUP(B13,'Cycle 9'!B:K,10,FALSE),0),0)+IFERROR(IF($I$2&gt;10,VLOOKUP(B13,'Cycle 10'!B:K,10,FALSE),0),0)+IFERROR(IF($I$2&gt;11,VLOOKUP(B13,'Cycle 11'!B:K,10,FALSE),0),0)&gt;0,1,0))</f>
        <v/>
      </c>
      <c r="I13" s="13" t="str">
        <f>IF(OR($I$2=1,J13=""),"",IFERROR(VLOOKUP(B13,'Cycle 1'!B:K,10,FALSE),0)+IFERROR(IF($I$2&gt;2,VLOOKUP(B13,'Cycle 2'!B:K,10,FALSE),0),0)+IFERROR(IF($I$2&gt;3,VLOOKUP(B13,'Cycle 3'!B:K,10,FALSE),0),0)+IFERROR(IF($I$2&gt;4,VLOOKUP(B13,'Cycle 4'!B:K,10,FALSE),0),0)+IFERROR(IF($I$2&gt;5,VLOOKUP(B13,'Cycle 5'!B:K,10,FALSE),0),0)+IFERROR(IF($I$2&gt;6,VLOOKUP(B13,'Cycle 6'!B:K,10,FALSE),0),0)+IFERROR(IF($I$2&gt;7,VLOOKUP(B13,'Cycle 7'!B:K,10,FALSE),0),0)+IFERROR(IF($I$2&gt;8,VLOOKUP(B13,'Cycle 8'!B:K,10,FALSE),0),0)+IFERROR(IF($I$2&gt;9,VLOOKUP(B13,'Cycle 9'!B:K,10,FALSE),0),0)+IFERROR(IF($I$2&gt;10,VLOOKUP(B13,'Cycle 10'!B:K,10,FALSE),0),0)+IFERROR(IF($I$2&gt;11,VLOOKUP(B13,'Cycle 11'!B:K,10,FALSE),0),0))</f>
        <v/>
      </c>
      <c r="J13" s="13" t="str">
        <f>IFERROR(IF(B13="","",IF(ROW($B$11)=ROW(B13),1,IF(ISERROR(VLOOKUP(B13,$B$11:B12,1,FALSE)),MAX($J$11:J12)+1,""))),"")</f>
        <v/>
      </c>
      <c r="K13" s="13" t="str">
        <f t="shared" si="0"/>
        <v/>
      </c>
      <c r="L13" s="238" t="str">
        <f>IF(L$7=L9,L12+1,IF($B13="","",MAX(L$10:L12)+1))</f>
        <v/>
      </c>
    </row>
    <row r="14" spans="1:14" x14ac:dyDescent="0.3">
      <c r="A14" s="166">
        <v>4</v>
      </c>
      <c r="B14" s="63"/>
      <c r="C14" s="1"/>
      <c r="D14" s="2"/>
      <c r="E14" s="2"/>
      <c r="F14" s="2"/>
      <c r="G14" s="66"/>
      <c r="H14" s="64" t="str">
        <f>IF(OR($I$2=1,J14=""),"",IF(IFERROR(VLOOKUP(B14,'Cycle 1'!B:K,10,FALSE),0)+IFERROR(IF($I$2&gt;2,VLOOKUP(B14,'Cycle 2'!B:K,10,FALSE),0),0)+IFERROR(IF($I$2&gt;3,VLOOKUP(B14,'Cycle 3'!B:K,10,FALSE),0),0)+IFERROR(IF($I$2&gt;4,VLOOKUP(B14,'Cycle 4'!B:K,10,FALSE),0),0)+IFERROR(IF($I$2&gt;5,VLOOKUP(B14,'Cycle 5'!B:K,10,FALSE),0),0)+IFERROR(IF($I$2&gt;6,VLOOKUP(B14,'Cycle 6'!B:K,10,FALSE),0),0)+IFERROR(IF($I$2&gt;7,VLOOKUP(B14,'Cycle 7'!B:K,10,FALSE),0),0)+IFERROR(IF($I$2&gt;8,VLOOKUP(B14,'Cycle 8'!B:K,10,FALSE),0),0)+IFERROR(IF($I$2&gt;9,VLOOKUP(B14,'Cycle 9'!B:K,10,FALSE),0),0)+IFERROR(IF($I$2&gt;10,VLOOKUP(B14,'Cycle 10'!B:K,10,FALSE),0),0)+IFERROR(IF($I$2&gt;11,VLOOKUP(B14,'Cycle 11'!B:K,10,FALSE),0),0)&gt;0,1,0))</f>
        <v/>
      </c>
      <c r="I14" s="13" t="str">
        <f>IF(OR($I$2=1,J14=""),"",IFERROR(VLOOKUP(B14,'Cycle 1'!B:K,10,FALSE),0)+IFERROR(IF($I$2&gt;2,VLOOKUP(B14,'Cycle 2'!B:K,10,FALSE),0),0)+IFERROR(IF($I$2&gt;3,VLOOKUP(B14,'Cycle 3'!B:K,10,FALSE),0),0)+IFERROR(IF($I$2&gt;4,VLOOKUP(B14,'Cycle 4'!B:K,10,FALSE),0),0)+IFERROR(IF($I$2&gt;5,VLOOKUP(B14,'Cycle 5'!B:K,10,FALSE),0),0)+IFERROR(IF($I$2&gt;6,VLOOKUP(B14,'Cycle 6'!B:K,10,FALSE),0),0)+IFERROR(IF($I$2&gt;7,VLOOKUP(B14,'Cycle 7'!B:K,10,FALSE),0),0)+IFERROR(IF($I$2&gt;8,VLOOKUP(B14,'Cycle 8'!B:K,10,FALSE),0),0)+IFERROR(IF($I$2&gt;9,VLOOKUP(B14,'Cycle 9'!B:K,10,FALSE),0),0)+IFERROR(IF($I$2&gt;10,VLOOKUP(B14,'Cycle 10'!B:K,10,FALSE),0),0)+IFERROR(IF($I$2&gt;11,VLOOKUP(B14,'Cycle 11'!B:K,10,FALSE),0),0))</f>
        <v/>
      </c>
      <c r="J14" s="13" t="str">
        <f>IFERROR(IF(B14="","",IF(ROW($B$11)=ROW(B14),1,IF(ISERROR(VLOOKUP(B14,$B$11:B13,1,FALSE)),MAX($J$11:J13)+1,""))),"")</f>
        <v/>
      </c>
      <c r="K14" s="13" t="str">
        <f t="shared" si="0"/>
        <v/>
      </c>
      <c r="L14" s="238" t="str">
        <f>IF(L$7=L10,L13+1,IF($B14="","",MAX(L$10:L13)+1))</f>
        <v/>
      </c>
    </row>
    <row r="15" spans="1:14" x14ac:dyDescent="0.3">
      <c r="A15" s="166">
        <v>5</v>
      </c>
      <c r="B15" s="63"/>
      <c r="C15" s="1"/>
      <c r="D15" s="2"/>
      <c r="E15" s="2"/>
      <c r="F15" s="2"/>
      <c r="G15" s="66"/>
      <c r="H15" s="64" t="str">
        <f>IF(OR($I$2=1,J15=""),"",IF(IFERROR(VLOOKUP(B15,'Cycle 1'!B:K,10,FALSE),0)+IFERROR(IF($I$2&gt;2,VLOOKUP(B15,'Cycle 2'!B:K,10,FALSE),0),0)+IFERROR(IF($I$2&gt;3,VLOOKUP(B15,'Cycle 3'!B:K,10,FALSE),0),0)+IFERROR(IF($I$2&gt;4,VLOOKUP(B15,'Cycle 4'!B:K,10,FALSE),0),0)+IFERROR(IF($I$2&gt;5,VLOOKUP(B15,'Cycle 5'!B:K,10,FALSE),0),0)+IFERROR(IF($I$2&gt;6,VLOOKUP(B15,'Cycle 6'!B:K,10,FALSE),0),0)+IFERROR(IF($I$2&gt;7,VLOOKUP(B15,'Cycle 7'!B:K,10,FALSE),0),0)+IFERROR(IF($I$2&gt;8,VLOOKUP(B15,'Cycle 8'!B:K,10,FALSE),0),0)+IFERROR(IF($I$2&gt;9,VLOOKUP(B15,'Cycle 9'!B:K,10,FALSE),0),0)+IFERROR(IF($I$2&gt;10,VLOOKUP(B15,'Cycle 10'!B:K,10,FALSE),0),0)+IFERROR(IF($I$2&gt;11,VLOOKUP(B15,'Cycle 11'!B:K,10,FALSE),0),0)&gt;0,1,0))</f>
        <v/>
      </c>
      <c r="I15" s="13" t="str">
        <f>IF(OR($I$2=1,J15=""),"",IFERROR(VLOOKUP(B15,'Cycle 1'!B:K,10,FALSE),0)+IFERROR(IF($I$2&gt;2,VLOOKUP(B15,'Cycle 2'!B:K,10,FALSE),0),0)+IFERROR(IF($I$2&gt;3,VLOOKUP(B15,'Cycle 3'!B:K,10,FALSE),0),0)+IFERROR(IF($I$2&gt;4,VLOOKUP(B15,'Cycle 4'!B:K,10,FALSE),0),0)+IFERROR(IF($I$2&gt;5,VLOOKUP(B15,'Cycle 5'!B:K,10,FALSE),0),0)+IFERROR(IF($I$2&gt;6,VLOOKUP(B15,'Cycle 6'!B:K,10,FALSE),0),0)+IFERROR(IF($I$2&gt;7,VLOOKUP(B15,'Cycle 7'!B:K,10,FALSE),0),0)+IFERROR(IF($I$2&gt;8,VLOOKUP(B15,'Cycle 8'!B:K,10,FALSE),0),0)+IFERROR(IF($I$2&gt;9,VLOOKUP(B15,'Cycle 9'!B:K,10,FALSE),0),0)+IFERROR(IF($I$2&gt;10,VLOOKUP(B15,'Cycle 10'!B:K,10,FALSE),0),0)+IFERROR(IF($I$2&gt;11,VLOOKUP(B15,'Cycle 11'!B:K,10,FALSE),0),0))</f>
        <v/>
      </c>
      <c r="J15" s="13" t="str">
        <f>IFERROR(IF(B15="","",IF(ROW($B$11)=ROW(B15),1,IF(ISERROR(VLOOKUP(B15,$B$11:B14,1,FALSE)),MAX($J$11:J14)+1,""))),"")</f>
        <v/>
      </c>
      <c r="K15" s="13" t="str">
        <f t="shared" si="0"/>
        <v/>
      </c>
      <c r="L15" s="238" t="str">
        <f>IF(L$7=L11,L14+1,IF($B15="","",MAX(L$10:L14)+1))</f>
        <v/>
      </c>
    </row>
    <row r="16" spans="1:14" x14ac:dyDescent="0.3">
      <c r="A16" s="166">
        <v>6</v>
      </c>
      <c r="B16" s="63"/>
      <c r="C16" s="1"/>
      <c r="D16" s="2"/>
      <c r="E16" s="2"/>
      <c r="F16" s="2"/>
      <c r="G16" s="66"/>
      <c r="H16" s="64" t="str">
        <f>IF(OR($I$2=1,J16=""),"",IF(IFERROR(VLOOKUP(B16,'Cycle 1'!B:K,10,FALSE),0)+IFERROR(IF($I$2&gt;2,VLOOKUP(B16,'Cycle 2'!B:K,10,FALSE),0),0)+IFERROR(IF($I$2&gt;3,VLOOKUP(B16,'Cycle 3'!B:K,10,FALSE),0),0)+IFERROR(IF($I$2&gt;4,VLOOKUP(B16,'Cycle 4'!B:K,10,FALSE),0),0)+IFERROR(IF($I$2&gt;5,VLOOKUP(B16,'Cycle 5'!B:K,10,FALSE),0),0)+IFERROR(IF($I$2&gt;6,VLOOKUP(B16,'Cycle 6'!B:K,10,FALSE),0),0)+IFERROR(IF($I$2&gt;7,VLOOKUP(B16,'Cycle 7'!B:K,10,FALSE),0),0)+IFERROR(IF($I$2&gt;8,VLOOKUP(B16,'Cycle 8'!B:K,10,FALSE),0),0)+IFERROR(IF($I$2&gt;9,VLOOKUP(B16,'Cycle 9'!B:K,10,FALSE),0),0)+IFERROR(IF($I$2&gt;10,VLOOKUP(B16,'Cycle 10'!B:K,10,FALSE),0),0)+IFERROR(IF($I$2&gt;11,VLOOKUP(B16,'Cycle 11'!B:K,10,FALSE),0),0)&gt;0,1,0))</f>
        <v/>
      </c>
      <c r="I16" s="13" t="str">
        <f>IF(OR($I$2=1,J16=""),"",IFERROR(VLOOKUP(B16,'Cycle 1'!B:K,10,FALSE),0)+IFERROR(IF($I$2&gt;2,VLOOKUP(B16,'Cycle 2'!B:K,10,FALSE),0),0)+IFERROR(IF($I$2&gt;3,VLOOKUP(B16,'Cycle 3'!B:K,10,FALSE),0),0)+IFERROR(IF($I$2&gt;4,VLOOKUP(B16,'Cycle 4'!B:K,10,FALSE),0),0)+IFERROR(IF($I$2&gt;5,VLOOKUP(B16,'Cycle 5'!B:K,10,FALSE),0),0)+IFERROR(IF($I$2&gt;6,VLOOKUP(B16,'Cycle 6'!B:K,10,FALSE),0),0)+IFERROR(IF($I$2&gt;7,VLOOKUP(B16,'Cycle 7'!B:K,10,FALSE),0),0)+IFERROR(IF($I$2&gt;8,VLOOKUP(B16,'Cycle 8'!B:K,10,FALSE),0),0)+IFERROR(IF($I$2&gt;9,VLOOKUP(B16,'Cycle 9'!B:K,10,FALSE),0),0)+IFERROR(IF($I$2&gt;10,VLOOKUP(B16,'Cycle 10'!B:K,10,FALSE),0),0)+IFERROR(IF($I$2&gt;11,VLOOKUP(B16,'Cycle 11'!B:K,10,FALSE),0),0))</f>
        <v/>
      </c>
      <c r="J16" s="13" t="str">
        <f>IFERROR(IF(B16="","",IF(ROW($B$11)=ROW(B16),1,IF(ISERROR(VLOOKUP(B16,$B$11:B15,1,FALSE)),MAX($J$11:J15)+1,""))),"")</f>
        <v/>
      </c>
      <c r="K16" s="13" t="str">
        <f t="shared" si="0"/>
        <v/>
      </c>
      <c r="L16" s="238" t="str">
        <f>IF(L$7=L12,L15+1,IF($B16="","",MAX(L$10:L15)+1))</f>
        <v/>
      </c>
    </row>
    <row r="17" spans="1:12" x14ac:dyDescent="0.3">
      <c r="A17" s="166">
        <v>7</v>
      </c>
      <c r="B17" s="63"/>
      <c r="C17" s="1"/>
      <c r="D17" s="2"/>
      <c r="E17" s="2"/>
      <c r="F17" s="2"/>
      <c r="G17" s="66"/>
      <c r="H17" s="64" t="str">
        <f>IF(OR($I$2=1,J17=""),"",IF(IFERROR(VLOOKUP(B17,'Cycle 1'!B:K,10,FALSE),0)+IFERROR(IF($I$2&gt;2,VLOOKUP(B17,'Cycle 2'!B:K,10,FALSE),0),0)+IFERROR(IF($I$2&gt;3,VLOOKUP(B17,'Cycle 3'!B:K,10,FALSE),0),0)+IFERROR(IF($I$2&gt;4,VLOOKUP(B17,'Cycle 4'!B:K,10,FALSE),0),0)+IFERROR(IF($I$2&gt;5,VLOOKUP(B17,'Cycle 5'!B:K,10,FALSE),0),0)+IFERROR(IF($I$2&gt;6,VLOOKUP(B17,'Cycle 6'!B:K,10,FALSE),0),0)+IFERROR(IF($I$2&gt;7,VLOOKUP(B17,'Cycle 7'!B:K,10,FALSE),0),0)+IFERROR(IF($I$2&gt;8,VLOOKUP(B17,'Cycle 8'!B:K,10,FALSE),0),0)+IFERROR(IF($I$2&gt;9,VLOOKUP(B17,'Cycle 9'!B:K,10,FALSE),0),0)+IFERROR(IF($I$2&gt;10,VLOOKUP(B17,'Cycle 10'!B:K,10,FALSE),0),0)+IFERROR(IF($I$2&gt;11,VLOOKUP(B17,'Cycle 11'!B:K,10,FALSE),0),0)&gt;0,1,0))</f>
        <v/>
      </c>
      <c r="I17" s="13" t="str">
        <f>IF(OR($I$2=1,J17=""),"",IFERROR(VLOOKUP(B17,'Cycle 1'!B:K,10,FALSE),0)+IFERROR(IF($I$2&gt;2,VLOOKUP(B17,'Cycle 2'!B:K,10,FALSE),0),0)+IFERROR(IF($I$2&gt;3,VLOOKUP(B17,'Cycle 3'!B:K,10,FALSE),0),0)+IFERROR(IF($I$2&gt;4,VLOOKUP(B17,'Cycle 4'!B:K,10,FALSE),0),0)+IFERROR(IF($I$2&gt;5,VLOOKUP(B17,'Cycle 5'!B:K,10,FALSE),0),0)+IFERROR(IF($I$2&gt;6,VLOOKUP(B17,'Cycle 6'!B:K,10,FALSE),0),0)+IFERROR(IF($I$2&gt;7,VLOOKUP(B17,'Cycle 7'!B:K,10,FALSE),0),0)+IFERROR(IF($I$2&gt;8,VLOOKUP(B17,'Cycle 8'!B:K,10,FALSE),0),0)+IFERROR(IF($I$2&gt;9,VLOOKUP(B17,'Cycle 9'!B:K,10,FALSE),0),0)+IFERROR(IF($I$2&gt;10,VLOOKUP(B17,'Cycle 10'!B:K,10,FALSE),0),0)+IFERROR(IF($I$2&gt;11,VLOOKUP(B17,'Cycle 11'!B:K,10,FALSE),0),0))</f>
        <v/>
      </c>
      <c r="J17" s="13" t="str">
        <f>IFERROR(IF(B17="","",IF(ROW($B$11)=ROW(B17),1,IF(ISERROR(VLOOKUP(B17,$B$11:B16,1,FALSE)),MAX($J$11:J16)+1,""))),"")</f>
        <v/>
      </c>
      <c r="K17" s="13" t="str">
        <f t="shared" si="0"/>
        <v/>
      </c>
      <c r="L17" s="238" t="str">
        <f>IF(L$7=L13,L16+1,IF($B17="","",MAX(L$10:L16)+1))</f>
        <v/>
      </c>
    </row>
    <row r="18" spans="1:12" x14ac:dyDescent="0.3">
      <c r="A18" s="166">
        <v>8</v>
      </c>
      <c r="B18" s="63"/>
      <c r="C18" s="1"/>
      <c r="D18" s="2"/>
      <c r="E18" s="2"/>
      <c r="F18" s="2"/>
      <c r="G18" s="66"/>
      <c r="H18" s="64" t="str">
        <f>IF(OR($I$2=1,J18=""),"",IF(IFERROR(VLOOKUP(B18,'Cycle 1'!B:K,10,FALSE),0)+IFERROR(IF($I$2&gt;2,VLOOKUP(B18,'Cycle 2'!B:K,10,FALSE),0),0)+IFERROR(IF($I$2&gt;3,VLOOKUP(B18,'Cycle 3'!B:K,10,FALSE),0),0)+IFERROR(IF($I$2&gt;4,VLOOKUP(B18,'Cycle 4'!B:K,10,FALSE),0),0)+IFERROR(IF($I$2&gt;5,VLOOKUP(B18,'Cycle 5'!B:K,10,FALSE),0),0)+IFERROR(IF($I$2&gt;6,VLOOKUP(B18,'Cycle 6'!B:K,10,FALSE),0),0)+IFERROR(IF($I$2&gt;7,VLOOKUP(B18,'Cycle 7'!B:K,10,FALSE),0),0)+IFERROR(IF($I$2&gt;8,VLOOKUP(B18,'Cycle 8'!B:K,10,FALSE),0),0)+IFERROR(IF($I$2&gt;9,VLOOKUP(B18,'Cycle 9'!B:K,10,FALSE),0),0)+IFERROR(IF($I$2&gt;10,VLOOKUP(B18,'Cycle 10'!B:K,10,FALSE),0),0)+IFERROR(IF($I$2&gt;11,VLOOKUP(B18,'Cycle 11'!B:K,10,FALSE),0),0)&gt;0,1,0))</f>
        <v/>
      </c>
      <c r="I18" s="13" t="str">
        <f>IF(OR($I$2=1,J18=""),"",IFERROR(VLOOKUP(B18,'Cycle 1'!B:K,10,FALSE),0)+IFERROR(IF($I$2&gt;2,VLOOKUP(B18,'Cycle 2'!B:K,10,FALSE),0),0)+IFERROR(IF($I$2&gt;3,VLOOKUP(B18,'Cycle 3'!B:K,10,FALSE),0),0)+IFERROR(IF($I$2&gt;4,VLOOKUP(B18,'Cycle 4'!B:K,10,FALSE),0),0)+IFERROR(IF($I$2&gt;5,VLOOKUP(B18,'Cycle 5'!B:K,10,FALSE),0),0)+IFERROR(IF($I$2&gt;6,VLOOKUP(B18,'Cycle 6'!B:K,10,FALSE),0),0)+IFERROR(IF($I$2&gt;7,VLOOKUP(B18,'Cycle 7'!B:K,10,FALSE),0),0)+IFERROR(IF($I$2&gt;8,VLOOKUP(B18,'Cycle 8'!B:K,10,FALSE),0),0)+IFERROR(IF($I$2&gt;9,VLOOKUP(B18,'Cycle 9'!B:K,10,FALSE),0),0)+IFERROR(IF($I$2&gt;10,VLOOKUP(B18,'Cycle 10'!B:K,10,FALSE),0),0)+IFERROR(IF($I$2&gt;11,VLOOKUP(B18,'Cycle 11'!B:K,10,FALSE),0),0))</f>
        <v/>
      </c>
      <c r="J18" s="13" t="str">
        <f>IFERROR(IF(B18="","",IF(ROW($B$11)=ROW(B18),1,IF(ISERROR(VLOOKUP(B18,$B$11:B17,1,FALSE)),MAX($J$11:J17)+1,""))),"")</f>
        <v/>
      </c>
      <c r="K18" s="13" t="str">
        <f t="shared" si="0"/>
        <v/>
      </c>
      <c r="L18" s="238" t="str">
        <f>IF(L$7=L14,L17+1,IF($B18="","",MAX(L$10:L17)+1))</f>
        <v/>
      </c>
    </row>
    <row r="19" spans="1:12" x14ac:dyDescent="0.3">
      <c r="A19" s="166">
        <v>9</v>
      </c>
      <c r="B19" s="63"/>
      <c r="C19" s="1"/>
      <c r="D19" s="2"/>
      <c r="E19" s="2"/>
      <c r="F19" s="2"/>
      <c r="G19" s="66"/>
      <c r="H19" s="64" t="str">
        <f>IF(OR($I$2=1,J19=""),"",IF(IFERROR(VLOOKUP(B19,'Cycle 1'!B:K,10,FALSE),0)+IFERROR(IF($I$2&gt;2,VLOOKUP(B19,'Cycle 2'!B:K,10,FALSE),0),0)+IFERROR(IF($I$2&gt;3,VLOOKUP(B19,'Cycle 3'!B:K,10,FALSE),0),0)+IFERROR(IF($I$2&gt;4,VLOOKUP(B19,'Cycle 4'!B:K,10,FALSE),0),0)+IFERROR(IF($I$2&gt;5,VLOOKUP(B19,'Cycle 5'!B:K,10,FALSE),0),0)+IFERROR(IF($I$2&gt;6,VLOOKUP(B19,'Cycle 6'!B:K,10,FALSE),0),0)+IFERROR(IF($I$2&gt;7,VLOOKUP(B19,'Cycle 7'!B:K,10,FALSE),0),0)+IFERROR(IF($I$2&gt;8,VLOOKUP(B19,'Cycle 8'!B:K,10,FALSE),0),0)+IFERROR(IF($I$2&gt;9,VLOOKUP(B19,'Cycle 9'!B:K,10,FALSE),0),0)+IFERROR(IF($I$2&gt;10,VLOOKUP(B19,'Cycle 10'!B:K,10,FALSE),0),0)+IFERROR(IF($I$2&gt;11,VLOOKUP(B19,'Cycle 11'!B:K,10,FALSE),0),0)&gt;0,1,0))</f>
        <v/>
      </c>
      <c r="I19" s="13" t="str">
        <f>IF(OR($I$2=1,J19=""),"",IFERROR(VLOOKUP(B19,'Cycle 1'!B:K,10,FALSE),0)+IFERROR(IF($I$2&gt;2,VLOOKUP(B19,'Cycle 2'!B:K,10,FALSE),0),0)+IFERROR(IF($I$2&gt;3,VLOOKUP(B19,'Cycle 3'!B:K,10,FALSE),0),0)+IFERROR(IF($I$2&gt;4,VLOOKUP(B19,'Cycle 4'!B:K,10,FALSE),0),0)+IFERROR(IF($I$2&gt;5,VLOOKUP(B19,'Cycle 5'!B:K,10,FALSE),0),0)+IFERROR(IF($I$2&gt;6,VLOOKUP(B19,'Cycle 6'!B:K,10,FALSE),0),0)+IFERROR(IF($I$2&gt;7,VLOOKUP(B19,'Cycle 7'!B:K,10,FALSE),0),0)+IFERROR(IF($I$2&gt;8,VLOOKUP(B19,'Cycle 8'!B:K,10,FALSE),0),0)+IFERROR(IF($I$2&gt;9,VLOOKUP(B19,'Cycle 9'!B:K,10,FALSE),0),0)+IFERROR(IF($I$2&gt;10,VLOOKUP(B19,'Cycle 10'!B:K,10,FALSE),0),0)+IFERROR(IF($I$2&gt;11,VLOOKUP(B19,'Cycle 11'!B:K,10,FALSE),0),0))</f>
        <v/>
      </c>
      <c r="J19" s="13" t="str">
        <f>IFERROR(IF(B19="","",IF(ROW($B$11)=ROW(B19),1,IF(ISERROR(VLOOKUP(B19,$B$11:B18,1,FALSE)),MAX($J$11:J18)+1,""))),"")</f>
        <v/>
      </c>
      <c r="K19" s="13" t="str">
        <f t="shared" si="0"/>
        <v/>
      </c>
      <c r="L19" s="238" t="str">
        <f>IF(L$7=L15,L18+1,IF($B19="","",MAX(L$10:L18)+1))</f>
        <v/>
      </c>
    </row>
    <row r="20" spans="1:12" x14ac:dyDescent="0.3">
      <c r="A20" s="166">
        <v>10</v>
      </c>
      <c r="B20" s="63"/>
      <c r="C20" s="1"/>
      <c r="D20" s="2"/>
      <c r="E20" s="2"/>
      <c r="F20" s="2"/>
      <c r="G20" s="66"/>
      <c r="H20" s="64" t="str">
        <f>IF(OR($I$2=1,J20=""),"",IF(IFERROR(VLOOKUP(B20,'Cycle 1'!B:K,10,FALSE),0)+IFERROR(IF($I$2&gt;2,VLOOKUP(B20,'Cycle 2'!B:K,10,FALSE),0),0)+IFERROR(IF($I$2&gt;3,VLOOKUP(B20,'Cycle 3'!B:K,10,FALSE),0),0)+IFERROR(IF($I$2&gt;4,VLOOKUP(B20,'Cycle 4'!B:K,10,FALSE),0),0)+IFERROR(IF($I$2&gt;5,VLOOKUP(B20,'Cycle 5'!B:K,10,FALSE),0),0)+IFERROR(IF($I$2&gt;6,VLOOKUP(B20,'Cycle 6'!B:K,10,FALSE),0),0)+IFERROR(IF($I$2&gt;7,VLOOKUP(B20,'Cycle 7'!B:K,10,FALSE),0),0)+IFERROR(IF($I$2&gt;8,VLOOKUP(B20,'Cycle 8'!B:K,10,FALSE),0),0)+IFERROR(IF($I$2&gt;9,VLOOKUP(B20,'Cycle 9'!B:K,10,FALSE),0),0)+IFERROR(IF($I$2&gt;10,VLOOKUP(B20,'Cycle 10'!B:K,10,FALSE),0),0)+IFERROR(IF($I$2&gt;11,VLOOKUP(B20,'Cycle 11'!B:K,10,FALSE),0),0)&gt;0,1,0))</f>
        <v/>
      </c>
      <c r="I20" s="13" t="str">
        <f>IF(OR($I$2=1,J20=""),"",IFERROR(VLOOKUP(B20,'Cycle 1'!B:K,10,FALSE),0)+IFERROR(IF($I$2&gt;2,VLOOKUP(B20,'Cycle 2'!B:K,10,FALSE),0),0)+IFERROR(IF($I$2&gt;3,VLOOKUP(B20,'Cycle 3'!B:K,10,FALSE),0),0)+IFERROR(IF($I$2&gt;4,VLOOKUP(B20,'Cycle 4'!B:K,10,FALSE),0),0)+IFERROR(IF($I$2&gt;5,VLOOKUP(B20,'Cycle 5'!B:K,10,FALSE),0),0)+IFERROR(IF($I$2&gt;6,VLOOKUP(B20,'Cycle 6'!B:K,10,FALSE),0),0)+IFERROR(IF($I$2&gt;7,VLOOKUP(B20,'Cycle 7'!B:K,10,FALSE),0),0)+IFERROR(IF($I$2&gt;8,VLOOKUP(B20,'Cycle 8'!B:K,10,FALSE),0),0)+IFERROR(IF($I$2&gt;9,VLOOKUP(B20,'Cycle 9'!B:K,10,FALSE),0),0)+IFERROR(IF($I$2&gt;10,VLOOKUP(B20,'Cycle 10'!B:K,10,FALSE),0),0)+IFERROR(IF($I$2&gt;11,VLOOKUP(B20,'Cycle 11'!B:K,10,FALSE),0),0))</f>
        <v/>
      </c>
      <c r="J20" s="13" t="str">
        <f>IFERROR(IF(B20="","",IF(ROW($B$11)=ROW(B20),1,IF(ISERROR(VLOOKUP(B20,$B$11:B19,1,FALSE)),MAX($J$11:J19)+1,""))),"")</f>
        <v/>
      </c>
      <c r="K20" s="13" t="str">
        <f t="shared" si="0"/>
        <v/>
      </c>
      <c r="L20" s="238" t="str">
        <f>IF(L$7=L16,L19+1,IF($B20="","",MAX(L$10:L19)+1))</f>
        <v/>
      </c>
    </row>
    <row r="21" spans="1:12" x14ac:dyDescent="0.3">
      <c r="A21" s="166">
        <v>11</v>
      </c>
      <c r="B21" s="63"/>
      <c r="C21" s="1"/>
      <c r="D21" s="2"/>
      <c r="E21" s="2"/>
      <c r="F21" s="2"/>
      <c r="G21" s="66"/>
      <c r="H21" s="64" t="str">
        <f>IF(OR($I$2=1,J21=""),"",IF(IFERROR(VLOOKUP(B21,'Cycle 1'!B:K,10,FALSE),0)+IFERROR(IF($I$2&gt;2,VLOOKUP(B21,'Cycle 2'!B:K,10,FALSE),0),0)+IFERROR(IF($I$2&gt;3,VLOOKUP(B21,'Cycle 3'!B:K,10,FALSE),0),0)+IFERROR(IF($I$2&gt;4,VLOOKUP(B21,'Cycle 4'!B:K,10,FALSE),0),0)+IFERROR(IF($I$2&gt;5,VLOOKUP(B21,'Cycle 5'!B:K,10,FALSE),0),0)+IFERROR(IF($I$2&gt;6,VLOOKUP(B21,'Cycle 6'!B:K,10,FALSE),0),0)+IFERROR(IF($I$2&gt;7,VLOOKUP(B21,'Cycle 7'!B:K,10,FALSE),0),0)+IFERROR(IF($I$2&gt;8,VLOOKUP(B21,'Cycle 8'!B:K,10,FALSE),0),0)+IFERROR(IF($I$2&gt;9,VLOOKUP(B21,'Cycle 9'!B:K,10,FALSE),0),0)+IFERROR(IF($I$2&gt;10,VLOOKUP(B21,'Cycle 10'!B:K,10,FALSE),0),0)+IFERROR(IF($I$2&gt;11,VLOOKUP(B21,'Cycle 11'!B:K,10,FALSE),0),0)&gt;0,1,0))</f>
        <v/>
      </c>
      <c r="I21" s="13" t="str">
        <f>IF(OR($I$2=1,J21=""),"",IFERROR(VLOOKUP(B21,'Cycle 1'!B:K,10,FALSE),0)+IFERROR(IF($I$2&gt;2,VLOOKUP(B21,'Cycle 2'!B:K,10,FALSE),0),0)+IFERROR(IF($I$2&gt;3,VLOOKUP(B21,'Cycle 3'!B:K,10,FALSE),0),0)+IFERROR(IF($I$2&gt;4,VLOOKUP(B21,'Cycle 4'!B:K,10,FALSE),0),0)+IFERROR(IF($I$2&gt;5,VLOOKUP(B21,'Cycle 5'!B:K,10,FALSE),0),0)+IFERROR(IF($I$2&gt;6,VLOOKUP(B21,'Cycle 6'!B:K,10,FALSE),0),0)+IFERROR(IF($I$2&gt;7,VLOOKUP(B21,'Cycle 7'!B:K,10,FALSE),0),0)+IFERROR(IF($I$2&gt;8,VLOOKUP(B21,'Cycle 8'!B:K,10,FALSE),0),0)+IFERROR(IF($I$2&gt;9,VLOOKUP(B21,'Cycle 9'!B:K,10,FALSE),0),0)+IFERROR(IF($I$2&gt;10,VLOOKUP(B21,'Cycle 10'!B:K,10,FALSE),0),0)+IFERROR(IF($I$2&gt;11,VLOOKUP(B21,'Cycle 11'!B:K,10,FALSE),0),0))</f>
        <v/>
      </c>
      <c r="J21" s="13" t="str">
        <f>IFERROR(IF(B21="","",IF(ROW($B$11)=ROW(B21),1,IF(ISERROR(VLOOKUP(B21,$B$11:B20,1,FALSE)),MAX($J$11:J20)+1,""))),"")</f>
        <v/>
      </c>
      <c r="K21" s="13" t="str">
        <f t="shared" si="0"/>
        <v/>
      </c>
      <c r="L21" s="238" t="str">
        <f>IF(L$7=L17,L20+1,IF($B21="","",MAX(L$10:L20)+1))</f>
        <v/>
      </c>
    </row>
    <row r="22" spans="1:12" x14ac:dyDescent="0.3">
      <c r="A22" s="166">
        <v>12</v>
      </c>
      <c r="B22" s="63"/>
      <c r="C22" s="1"/>
      <c r="D22" s="2"/>
      <c r="E22" s="2"/>
      <c r="F22" s="2"/>
      <c r="G22" s="66"/>
      <c r="H22" s="64" t="str">
        <f>IF(OR($I$2=1,J22=""),"",IF(IFERROR(VLOOKUP(B22,'Cycle 1'!B:K,10,FALSE),0)+IFERROR(IF($I$2&gt;2,VLOOKUP(B22,'Cycle 2'!B:K,10,FALSE),0),0)+IFERROR(IF($I$2&gt;3,VLOOKUP(B22,'Cycle 3'!B:K,10,FALSE),0),0)+IFERROR(IF($I$2&gt;4,VLOOKUP(B22,'Cycle 4'!B:K,10,FALSE),0),0)+IFERROR(IF($I$2&gt;5,VLOOKUP(B22,'Cycle 5'!B:K,10,FALSE),0),0)+IFERROR(IF($I$2&gt;6,VLOOKUP(B22,'Cycle 6'!B:K,10,FALSE),0),0)+IFERROR(IF($I$2&gt;7,VLOOKUP(B22,'Cycle 7'!B:K,10,FALSE),0),0)+IFERROR(IF($I$2&gt;8,VLOOKUP(B22,'Cycle 8'!B:K,10,FALSE),0),0)+IFERROR(IF($I$2&gt;9,VLOOKUP(B22,'Cycle 9'!B:K,10,FALSE),0),0)+IFERROR(IF($I$2&gt;10,VLOOKUP(B22,'Cycle 10'!B:K,10,FALSE),0),0)+IFERROR(IF($I$2&gt;11,VLOOKUP(B22,'Cycle 11'!B:K,10,FALSE),0),0)&gt;0,1,0))</f>
        <v/>
      </c>
      <c r="I22" s="13" t="str">
        <f>IF(OR($I$2=1,J22=""),"",IFERROR(VLOOKUP(B22,'Cycle 1'!B:K,10,FALSE),0)+IFERROR(IF($I$2&gt;2,VLOOKUP(B22,'Cycle 2'!B:K,10,FALSE),0),0)+IFERROR(IF($I$2&gt;3,VLOOKUP(B22,'Cycle 3'!B:K,10,FALSE),0),0)+IFERROR(IF($I$2&gt;4,VLOOKUP(B22,'Cycle 4'!B:K,10,FALSE),0),0)+IFERROR(IF($I$2&gt;5,VLOOKUP(B22,'Cycle 5'!B:K,10,FALSE),0),0)+IFERROR(IF($I$2&gt;6,VLOOKUP(B22,'Cycle 6'!B:K,10,FALSE),0),0)+IFERROR(IF($I$2&gt;7,VLOOKUP(B22,'Cycle 7'!B:K,10,FALSE),0),0)+IFERROR(IF($I$2&gt;8,VLOOKUP(B22,'Cycle 8'!B:K,10,FALSE),0),0)+IFERROR(IF($I$2&gt;9,VLOOKUP(B22,'Cycle 9'!B:K,10,FALSE),0),0)+IFERROR(IF($I$2&gt;10,VLOOKUP(B22,'Cycle 10'!B:K,10,FALSE),0),0)+IFERROR(IF($I$2&gt;11,VLOOKUP(B22,'Cycle 11'!B:K,10,FALSE),0),0))</f>
        <v/>
      </c>
      <c r="J22" s="13" t="str">
        <f>IFERROR(IF(B22="","",IF(ROW($B$11)=ROW(B22),1,IF(ISERROR(VLOOKUP(B22,$B$11:B21,1,FALSE)),MAX($J$11:J21)+1,""))),"")</f>
        <v/>
      </c>
      <c r="K22" s="13" t="str">
        <f t="shared" si="0"/>
        <v/>
      </c>
      <c r="L22" s="238" t="str">
        <f>IF(L$7=L18,L21+1,IF($B22="","",MAX(L$10:L21)+1))</f>
        <v/>
      </c>
    </row>
    <row r="23" spans="1:12" x14ac:dyDescent="0.3">
      <c r="A23" s="166">
        <v>13</v>
      </c>
      <c r="B23" s="63"/>
      <c r="C23" s="1"/>
      <c r="D23" s="2"/>
      <c r="E23" s="2"/>
      <c r="F23" s="2"/>
      <c r="G23" s="66"/>
      <c r="H23" s="64" t="str">
        <f>IF(OR($I$2=1,J23=""),"",IF(IFERROR(VLOOKUP(B23,'Cycle 1'!B:K,10,FALSE),0)+IFERROR(IF($I$2&gt;2,VLOOKUP(B23,'Cycle 2'!B:K,10,FALSE),0),0)+IFERROR(IF($I$2&gt;3,VLOOKUP(B23,'Cycle 3'!B:K,10,FALSE),0),0)+IFERROR(IF($I$2&gt;4,VLOOKUP(B23,'Cycle 4'!B:K,10,FALSE),0),0)+IFERROR(IF($I$2&gt;5,VLOOKUP(B23,'Cycle 5'!B:K,10,FALSE),0),0)+IFERROR(IF($I$2&gt;6,VLOOKUP(B23,'Cycle 6'!B:K,10,FALSE),0),0)+IFERROR(IF($I$2&gt;7,VLOOKUP(B23,'Cycle 7'!B:K,10,FALSE),0),0)+IFERROR(IF($I$2&gt;8,VLOOKUP(B23,'Cycle 8'!B:K,10,FALSE),0),0)+IFERROR(IF($I$2&gt;9,VLOOKUP(B23,'Cycle 9'!B:K,10,FALSE),0),0)+IFERROR(IF($I$2&gt;10,VLOOKUP(B23,'Cycle 10'!B:K,10,FALSE),0),0)+IFERROR(IF($I$2&gt;11,VLOOKUP(B23,'Cycle 11'!B:K,10,FALSE),0),0)&gt;0,1,0))</f>
        <v/>
      </c>
      <c r="I23" s="13" t="str">
        <f>IF(OR($I$2=1,J23=""),"",IFERROR(VLOOKUP(B23,'Cycle 1'!B:K,10,FALSE),0)+IFERROR(IF($I$2&gt;2,VLOOKUP(B23,'Cycle 2'!B:K,10,FALSE),0),0)+IFERROR(IF($I$2&gt;3,VLOOKUP(B23,'Cycle 3'!B:K,10,FALSE),0),0)+IFERROR(IF($I$2&gt;4,VLOOKUP(B23,'Cycle 4'!B:K,10,FALSE),0),0)+IFERROR(IF($I$2&gt;5,VLOOKUP(B23,'Cycle 5'!B:K,10,FALSE),0),0)+IFERROR(IF($I$2&gt;6,VLOOKUP(B23,'Cycle 6'!B:K,10,FALSE),0),0)+IFERROR(IF($I$2&gt;7,VLOOKUP(B23,'Cycle 7'!B:K,10,FALSE),0),0)+IFERROR(IF($I$2&gt;8,VLOOKUP(B23,'Cycle 8'!B:K,10,FALSE),0),0)+IFERROR(IF($I$2&gt;9,VLOOKUP(B23,'Cycle 9'!B:K,10,FALSE),0),0)+IFERROR(IF($I$2&gt;10,VLOOKUP(B23,'Cycle 10'!B:K,10,FALSE),0),0)+IFERROR(IF($I$2&gt;11,VLOOKUP(B23,'Cycle 11'!B:K,10,FALSE),0),0))</f>
        <v/>
      </c>
      <c r="J23" s="13" t="str">
        <f>IFERROR(IF(B23="","",IF(ROW($B$11)=ROW(B23),1,IF(ISERROR(VLOOKUP(B23,$B$11:B22,1,FALSE)),MAX($J$11:J22)+1,""))),"")</f>
        <v/>
      </c>
      <c r="K23" s="13" t="str">
        <f t="shared" si="0"/>
        <v/>
      </c>
      <c r="L23" s="238" t="str">
        <f>IF(L$7=L19,L22+1,IF($B23="","",MAX(L$10:L22)+1))</f>
        <v/>
      </c>
    </row>
    <row r="24" spans="1:12" x14ac:dyDescent="0.3">
      <c r="A24" s="166">
        <v>14</v>
      </c>
      <c r="B24" s="63"/>
      <c r="C24" s="1"/>
      <c r="D24" s="2"/>
      <c r="E24" s="2"/>
      <c r="F24" s="2"/>
      <c r="G24" s="66"/>
      <c r="H24" s="64" t="str">
        <f>IF(OR($I$2=1,J24=""),"",IF(IFERROR(VLOOKUP(B24,'Cycle 1'!B:K,10,FALSE),0)+IFERROR(IF($I$2&gt;2,VLOOKUP(B24,'Cycle 2'!B:K,10,FALSE),0),0)+IFERROR(IF($I$2&gt;3,VLOOKUP(B24,'Cycle 3'!B:K,10,FALSE),0),0)+IFERROR(IF($I$2&gt;4,VLOOKUP(B24,'Cycle 4'!B:K,10,FALSE),0),0)+IFERROR(IF($I$2&gt;5,VLOOKUP(B24,'Cycle 5'!B:K,10,FALSE),0),0)+IFERROR(IF($I$2&gt;6,VLOOKUP(B24,'Cycle 6'!B:K,10,FALSE),0),0)+IFERROR(IF($I$2&gt;7,VLOOKUP(B24,'Cycle 7'!B:K,10,FALSE),0),0)+IFERROR(IF($I$2&gt;8,VLOOKUP(B24,'Cycle 8'!B:K,10,FALSE),0),0)+IFERROR(IF($I$2&gt;9,VLOOKUP(B24,'Cycle 9'!B:K,10,FALSE),0),0)+IFERROR(IF($I$2&gt;10,VLOOKUP(B24,'Cycle 10'!B:K,10,FALSE),0),0)+IFERROR(IF($I$2&gt;11,VLOOKUP(B24,'Cycle 11'!B:K,10,FALSE),0),0)&gt;0,1,0))</f>
        <v/>
      </c>
      <c r="I24" s="13" t="str">
        <f>IF(OR($I$2=1,J24=""),"",IFERROR(VLOOKUP(B24,'Cycle 1'!B:K,10,FALSE),0)+IFERROR(IF($I$2&gt;2,VLOOKUP(B24,'Cycle 2'!B:K,10,FALSE),0),0)+IFERROR(IF($I$2&gt;3,VLOOKUP(B24,'Cycle 3'!B:K,10,FALSE),0),0)+IFERROR(IF($I$2&gt;4,VLOOKUP(B24,'Cycle 4'!B:K,10,FALSE),0),0)+IFERROR(IF($I$2&gt;5,VLOOKUP(B24,'Cycle 5'!B:K,10,FALSE),0),0)+IFERROR(IF($I$2&gt;6,VLOOKUP(B24,'Cycle 6'!B:K,10,FALSE),0),0)+IFERROR(IF($I$2&gt;7,VLOOKUP(B24,'Cycle 7'!B:K,10,FALSE),0),0)+IFERROR(IF($I$2&gt;8,VLOOKUP(B24,'Cycle 8'!B:K,10,FALSE),0),0)+IFERROR(IF($I$2&gt;9,VLOOKUP(B24,'Cycle 9'!B:K,10,FALSE),0),0)+IFERROR(IF($I$2&gt;10,VLOOKUP(B24,'Cycle 10'!B:K,10,FALSE),0),0)+IFERROR(IF($I$2&gt;11,VLOOKUP(B24,'Cycle 11'!B:K,10,FALSE),0),0))</f>
        <v/>
      </c>
      <c r="J24" s="13" t="str">
        <f>IFERROR(IF(B24="","",IF(ROW($B$11)=ROW(B24),1,IF(ISERROR(VLOOKUP(B24,$B$11:B23,1,FALSE)),MAX($J$11:J23)+1,""))),"")</f>
        <v/>
      </c>
      <c r="K24" s="13" t="str">
        <f t="shared" si="0"/>
        <v/>
      </c>
      <c r="L24" s="238" t="str">
        <f>IF(L$7=L20,L23+1,IF($B24="","",MAX(L$10:L23)+1))</f>
        <v/>
      </c>
    </row>
    <row r="25" spans="1:12" x14ac:dyDescent="0.3">
      <c r="A25" s="166">
        <v>15</v>
      </c>
      <c r="B25" s="63"/>
      <c r="C25" s="1"/>
      <c r="D25" s="2"/>
      <c r="E25" s="2"/>
      <c r="F25" s="2"/>
      <c r="G25" s="66"/>
      <c r="H25" s="64" t="str">
        <f>IF(OR($I$2=1,J25=""),"",IF(IFERROR(VLOOKUP(B25,'Cycle 1'!B:K,10,FALSE),0)+IFERROR(IF($I$2&gt;2,VLOOKUP(B25,'Cycle 2'!B:K,10,FALSE),0),0)+IFERROR(IF($I$2&gt;3,VLOOKUP(B25,'Cycle 3'!B:K,10,FALSE),0),0)+IFERROR(IF($I$2&gt;4,VLOOKUP(B25,'Cycle 4'!B:K,10,FALSE),0),0)+IFERROR(IF($I$2&gt;5,VLOOKUP(B25,'Cycle 5'!B:K,10,FALSE),0),0)+IFERROR(IF($I$2&gt;6,VLOOKUP(B25,'Cycle 6'!B:K,10,FALSE),0),0)+IFERROR(IF($I$2&gt;7,VLOOKUP(B25,'Cycle 7'!B:K,10,FALSE),0),0)+IFERROR(IF($I$2&gt;8,VLOOKUP(B25,'Cycle 8'!B:K,10,FALSE),0),0)+IFERROR(IF($I$2&gt;9,VLOOKUP(B25,'Cycle 9'!B:K,10,FALSE),0),0)+IFERROR(IF($I$2&gt;10,VLOOKUP(B25,'Cycle 10'!B:K,10,FALSE),0),0)+IFERROR(IF($I$2&gt;11,VLOOKUP(B25,'Cycle 11'!B:K,10,FALSE),0),0)&gt;0,1,0))</f>
        <v/>
      </c>
      <c r="I25" s="13" t="str">
        <f>IF(OR($I$2=1,J25=""),"",IFERROR(VLOOKUP(B25,'Cycle 1'!B:K,10,FALSE),0)+IFERROR(IF($I$2&gt;2,VLOOKUP(B25,'Cycle 2'!B:K,10,FALSE),0),0)+IFERROR(IF($I$2&gt;3,VLOOKUP(B25,'Cycle 3'!B:K,10,FALSE),0),0)+IFERROR(IF($I$2&gt;4,VLOOKUP(B25,'Cycle 4'!B:K,10,FALSE),0),0)+IFERROR(IF($I$2&gt;5,VLOOKUP(B25,'Cycle 5'!B:K,10,FALSE),0),0)+IFERROR(IF($I$2&gt;6,VLOOKUP(B25,'Cycle 6'!B:K,10,FALSE),0),0)+IFERROR(IF($I$2&gt;7,VLOOKUP(B25,'Cycle 7'!B:K,10,FALSE),0),0)+IFERROR(IF($I$2&gt;8,VLOOKUP(B25,'Cycle 8'!B:K,10,FALSE),0),0)+IFERROR(IF($I$2&gt;9,VLOOKUP(B25,'Cycle 9'!B:K,10,FALSE),0),0)+IFERROR(IF($I$2&gt;10,VLOOKUP(B25,'Cycle 10'!B:K,10,FALSE),0),0)+IFERROR(IF($I$2&gt;11,VLOOKUP(B25,'Cycle 11'!B:K,10,FALSE),0),0))</f>
        <v/>
      </c>
      <c r="J25" s="13" t="str">
        <f>IFERROR(IF(B25="","",IF(ROW($B$11)=ROW(B25),1,IF(ISERROR(VLOOKUP(B25,$B$11:B24,1,FALSE)),MAX($J$11:J24)+1,""))),"")</f>
        <v/>
      </c>
      <c r="K25" s="13" t="str">
        <f t="shared" si="0"/>
        <v/>
      </c>
      <c r="L25" s="238" t="str">
        <f>IF(L$7=L21,L24+1,IF($B25="","",MAX(L$10:L24)+1))</f>
        <v/>
      </c>
    </row>
    <row r="26" spans="1:12" x14ac:dyDescent="0.3">
      <c r="A26" s="167">
        <v>16</v>
      </c>
      <c r="B26" s="63"/>
      <c r="C26" s="1"/>
      <c r="D26" s="2"/>
      <c r="E26" s="2"/>
      <c r="F26" s="2"/>
      <c r="G26" s="66"/>
      <c r="H26" s="65" t="str">
        <f>IF(OR($I$2=1,J26=""),"",IF(IFERROR(VLOOKUP(B26,'Cycle 1'!B:K,10,FALSE),0)+IFERROR(IF($I$2&gt;2,VLOOKUP(B26,'Cycle 2'!B:K,10,FALSE),0),0)+IFERROR(IF($I$2&gt;3,VLOOKUP(B26,'Cycle 3'!B:K,10,FALSE),0),0)+IFERROR(IF($I$2&gt;4,VLOOKUP(B26,'Cycle 4'!B:K,10,FALSE),0),0)+IFERROR(IF($I$2&gt;5,VLOOKUP(B26,'Cycle 5'!B:K,10,FALSE),0),0)+IFERROR(IF($I$2&gt;6,VLOOKUP(B26,'Cycle 6'!B:K,10,FALSE),0),0)+IFERROR(IF($I$2&gt;7,VLOOKUP(B26,'Cycle 7'!B:K,10,FALSE),0),0)+IFERROR(IF($I$2&gt;8,VLOOKUP(B26,'Cycle 8'!B:K,10,FALSE),0),0)+IFERROR(IF($I$2&gt;9,VLOOKUP(B26,'Cycle 9'!B:K,10,FALSE),0),0)+IFERROR(IF($I$2&gt;10,VLOOKUP(B26,'Cycle 10'!B:K,10,FALSE),0),0)+IFERROR(IF($I$2&gt;11,VLOOKUP(B26,'Cycle 11'!B:K,10,FALSE),0),0)&gt;0,1,0))</f>
        <v/>
      </c>
      <c r="I26" s="14" t="str">
        <f>IF(OR($I$2=1,J26=""),"",IFERROR(VLOOKUP(B26,'Cycle 1'!B:K,10,FALSE),0)+IFERROR(IF($I$2&gt;2,VLOOKUP(B26,'Cycle 2'!B:K,10,FALSE),0),0)+IFERROR(IF($I$2&gt;3,VLOOKUP(B26,'Cycle 3'!B:K,10,FALSE),0),0)+IFERROR(IF($I$2&gt;4,VLOOKUP(B26,'Cycle 4'!B:K,10,FALSE),0),0)+IFERROR(IF($I$2&gt;5,VLOOKUP(B26,'Cycle 5'!B:K,10,FALSE),0),0)+IFERROR(IF($I$2&gt;6,VLOOKUP(B26,'Cycle 6'!B:K,10,FALSE),0),0)+IFERROR(IF($I$2&gt;7,VLOOKUP(B26,'Cycle 7'!B:K,10,FALSE),0),0)+IFERROR(IF($I$2&gt;8,VLOOKUP(B26,'Cycle 8'!B:K,10,FALSE),0),0)+IFERROR(IF($I$2&gt;9,VLOOKUP(B26,'Cycle 9'!B:K,10,FALSE),0),0)+IFERROR(IF($I$2&gt;10,VLOOKUP(B26,'Cycle 10'!B:K,10,FALSE),0),0)+IFERROR(IF($I$2&gt;11,VLOOKUP(B26,'Cycle 11'!B:K,10,FALSE),0),0))</f>
        <v/>
      </c>
      <c r="J26" s="14" t="str">
        <f>IFERROR(IF(B26="","",IF(ROW($B$11)=ROW(B26),1,IF(ISERROR(VLOOKUP(B26,$B$11:B25,1,FALSE)),MAX($J$11:J25)+1,""))),"")</f>
        <v/>
      </c>
      <c r="K26" s="14" t="str">
        <f t="shared" si="0"/>
        <v/>
      </c>
      <c r="L26" s="238" t="str">
        <f>IF(L$7=L22,L25+1,IF($B26="","",MAX(L$10:L25)+1))</f>
        <v/>
      </c>
    </row>
    <row r="27" spans="1:12" x14ac:dyDescent="0.3">
      <c r="A27" s="167">
        <v>17</v>
      </c>
      <c r="B27" s="63"/>
      <c r="C27" s="1"/>
      <c r="D27" s="2"/>
      <c r="E27" s="2"/>
      <c r="F27" s="2"/>
      <c r="G27" s="66"/>
      <c r="H27" s="65" t="str">
        <f>IF(OR($I$2=1,J27=""),"",IF(IFERROR(VLOOKUP(B27,'Cycle 1'!B:K,10,FALSE),0)+IFERROR(IF($I$2&gt;2,VLOOKUP(B27,'Cycle 2'!B:K,10,FALSE),0),0)+IFERROR(IF($I$2&gt;3,VLOOKUP(B27,'Cycle 3'!B:K,10,FALSE),0),0)+IFERROR(IF($I$2&gt;4,VLOOKUP(B27,'Cycle 4'!B:K,10,FALSE),0),0)+IFERROR(IF($I$2&gt;5,VLOOKUP(B27,'Cycle 5'!B:K,10,FALSE),0),0)+IFERROR(IF($I$2&gt;6,VLOOKUP(B27,'Cycle 6'!B:K,10,FALSE),0),0)+IFERROR(IF($I$2&gt;7,VLOOKUP(B27,'Cycle 7'!B:K,10,FALSE),0),0)+IFERROR(IF($I$2&gt;8,VLOOKUP(B27,'Cycle 8'!B:K,10,FALSE),0),0)+IFERROR(IF($I$2&gt;9,VLOOKUP(B27,'Cycle 9'!B:K,10,FALSE),0),0)+IFERROR(IF($I$2&gt;10,VLOOKUP(B27,'Cycle 10'!B:K,10,FALSE),0),0)+IFERROR(IF($I$2&gt;11,VLOOKUP(B27,'Cycle 11'!B:K,10,FALSE),0),0)&gt;0,1,0))</f>
        <v/>
      </c>
      <c r="I27" s="14" t="str">
        <f>IF(OR($I$2=1,J27=""),"",IFERROR(VLOOKUP(B27,'Cycle 1'!B:K,10,FALSE),0)+IFERROR(IF($I$2&gt;2,VLOOKUP(B27,'Cycle 2'!B:K,10,FALSE),0),0)+IFERROR(IF($I$2&gt;3,VLOOKUP(B27,'Cycle 3'!B:K,10,FALSE),0),0)+IFERROR(IF($I$2&gt;4,VLOOKUP(B27,'Cycle 4'!B:K,10,FALSE),0),0)+IFERROR(IF($I$2&gt;5,VLOOKUP(B27,'Cycle 5'!B:K,10,FALSE),0),0)+IFERROR(IF($I$2&gt;6,VLOOKUP(B27,'Cycle 6'!B:K,10,FALSE),0),0)+IFERROR(IF($I$2&gt;7,VLOOKUP(B27,'Cycle 7'!B:K,10,FALSE),0),0)+IFERROR(IF($I$2&gt;8,VLOOKUP(B27,'Cycle 8'!B:K,10,FALSE),0),0)+IFERROR(IF($I$2&gt;9,VLOOKUP(B27,'Cycle 9'!B:K,10,FALSE),0),0)+IFERROR(IF($I$2&gt;10,VLOOKUP(B27,'Cycle 10'!B:K,10,FALSE),0),0)+IFERROR(IF($I$2&gt;11,VLOOKUP(B27,'Cycle 11'!B:K,10,FALSE),0),0))</f>
        <v/>
      </c>
      <c r="J27" s="14" t="str">
        <f>IFERROR(IF(B27="","",IF(ROW($B$11)=ROW(B27),1,IF(ISERROR(VLOOKUP(B27,$B$11:B26,1,FALSE)),MAX($J$11:J26)+1,""))),"")</f>
        <v/>
      </c>
      <c r="K27" s="14" t="str">
        <f t="shared" si="0"/>
        <v/>
      </c>
      <c r="L27" s="238" t="str">
        <f>IF(L$7=L23,L26+1,IF($B27="","",MAX(L$10:L26)+1))</f>
        <v/>
      </c>
    </row>
    <row r="28" spans="1:12" x14ac:dyDescent="0.3">
      <c r="A28" s="167">
        <v>18</v>
      </c>
      <c r="B28" s="63"/>
      <c r="C28" s="1"/>
      <c r="D28" s="2"/>
      <c r="E28" s="2"/>
      <c r="F28" s="2"/>
      <c r="G28" s="66"/>
      <c r="H28" s="65" t="str">
        <f>IF(OR($I$2=1,J28=""),"",IF(IFERROR(VLOOKUP(B28,'Cycle 1'!B:K,10,FALSE),0)+IFERROR(IF($I$2&gt;2,VLOOKUP(B28,'Cycle 2'!B:K,10,FALSE),0),0)+IFERROR(IF($I$2&gt;3,VLOOKUP(B28,'Cycle 3'!B:K,10,FALSE),0),0)+IFERROR(IF($I$2&gt;4,VLOOKUP(B28,'Cycle 4'!B:K,10,FALSE),0),0)+IFERROR(IF($I$2&gt;5,VLOOKUP(B28,'Cycle 5'!B:K,10,FALSE),0),0)+IFERROR(IF($I$2&gt;6,VLOOKUP(B28,'Cycle 6'!B:K,10,FALSE),0),0)+IFERROR(IF($I$2&gt;7,VLOOKUP(B28,'Cycle 7'!B:K,10,FALSE),0),0)+IFERROR(IF($I$2&gt;8,VLOOKUP(B28,'Cycle 8'!B:K,10,FALSE),0),0)+IFERROR(IF($I$2&gt;9,VLOOKUP(B28,'Cycle 9'!B:K,10,FALSE),0),0)+IFERROR(IF($I$2&gt;10,VLOOKUP(B28,'Cycle 10'!B:K,10,FALSE),0),0)+IFERROR(IF($I$2&gt;11,VLOOKUP(B28,'Cycle 11'!B:K,10,FALSE),0),0)&gt;0,1,0))</f>
        <v/>
      </c>
      <c r="I28" s="14" t="str">
        <f>IF(OR($I$2=1,J28=""),"",IFERROR(VLOOKUP(B28,'Cycle 1'!B:K,10,FALSE),0)+IFERROR(IF($I$2&gt;2,VLOOKUP(B28,'Cycle 2'!B:K,10,FALSE),0),0)+IFERROR(IF($I$2&gt;3,VLOOKUP(B28,'Cycle 3'!B:K,10,FALSE),0),0)+IFERROR(IF($I$2&gt;4,VLOOKUP(B28,'Cycle 4'!B:K,10,FALSE),0),0)+IFERROR(IF($I$2&gt;5,VLOOKUP(B28,'Cycle 5'!B:K,10,FALSE),0),0)+IFERROR(IF($I$2&gt;6,VLOOKUP(B28,'Cycle 6'!B:K,10,FALSE),0),0)+IFERROR(IF($I$2&gt;7,VLOOKUP(B28,'Cycle 7'!B:K,10,FALSE),0),0)+IFERROR(IF($I$2&gt;8,VLOOKUP(B28,'Cycle 8'!B:K,10,FALSE),0),0)+IFERROR(IF($I$2&gt;9,VLOOKUP(B28,'Cycle 9'!B:K,10,FALSE),0),0)+IFERROR(IF($I$2&gt;10,VLOOKUP(B28,'Cycle 10'!B:K,10,FALSE),0),0)+IFERROR(IF($I$2&gt;11,VLOOKUP(B28,'Cycle 11'!B:K,10,FALSE),0),0))</f>
        <v/>
      </c>
      <c r="J28" s="14" t="str">
        <f>IFERROR(IF(B28="","",IF(ROW($B$11)=ROW(B28),1,IF(ISERROR(VLOOKUP(B28,$B$11:B27,1,FALSE)),MAX($J$11:J27)+1,""))),"")</f>
        <v/>
      </c>
      <c r="K28" s="14" t="str">
        <f t="shared" si="0"/>
        <v/>
      </c>
      <c r="L28" s="238" t="str">
        <f>IF(L$7=L24,L27+1,IF($B28="","",MAX(L$10:L27)+1))</f>
        <v/>
      </c>
    </row>
    <row r="29" spans="1:12" x14ac:dyDescent="0.3">
      <c r="A29" s="167">
        <v>19</v>
      </c>
      <c r="B29" s="63"/>
      <c r="C29" s="1"/>
      <c r="D29" s="2"/>
      <c r="E29" s="2"/>
      <c r="F29" s="2"/>
      <c r="G29" s="66"/>
      <c r="H29" s="65" t="str">
        <f>IF(OR($I$2=1,J29=""),"",IF(IFERROR(VLOOKUP(B29,'Cycle 1'!B:K,10,FALSE),0)+IFERROR(IF($I$2&gt;2,VLOOKUP(B29,'Cycle 2'!B:K,10,FALSE),0),0)+IFERROR(IF($I$2&gt;3,VLOOKUP(B29,'Cycle 3'!B:K,10,FALSE),0),0)+IFERROR(IF($I$2&gt;4,VLOOKUP(B29,'Cycle 4'!B:K,10,FALSE),0),0)+IFERROR(IF($I$2&gt;5,VLOOKUP(B29,'Cycle 5'!B:K,10,FALSE),0),0)+IFERROR(IF($I$2&gt;6,VLOOKUP(B29,'Cycle 6'!B:K,10,FALSE),0),0)+IFERROR(IF($I$2&gt;7,VLOOKUP(B29,'Cycle 7'!B:K,10,FALSE),0),0)+IFERROR(IF($I$2&gt;8,VLOOKUP(B29,'Cycle 8'!B:K,10,FALSE),0),0)+IFERROR(IF($I$2&gt;9,VLOOKUP(B29,'Cycle 9'!B:K,10,FALSE),0),0)+IFERROR(IF($I$2&gt;10,VLOOKUP(B29,'Cycle 10'!B:K,10,FALSE),0),0)+IFERROR(IF($I$2&gt;11,VLOOKUP(B29,'Cycle 11'!B:K,10,FALSE),0),0)&gt;0,1,0))</f>
        <v/>
      </c>
      <c r="I29" s="14" t="str">
        <f>IF(OR($I$2=1,J29=""),"",IFERROR(VLOOKUP(B29,'Cycle 1'!B:K,10,FALSE),0)+IFERROR(IF($I$2&gt;2,VLOOKUP(B29,'Cycle 2'!B:K,10,FALSE),0),0)+IFERROR(IF($I$2&gt;3,VLOOKUP(B29,'Cycle 3'!B:K,10,FALSE),0),0)+IFERROR(IF($I$2&gt;4,VLOOKUP(B29,'Cycle 4'!B:K,10,FALSE),0),0)+IFERROR(IF($I$2&gt;5,VLOOKUP(B29,'Cycle 5'!B:K,10,FALSE),0),0)+IFERROR(IF($I$2&gt;6,VLOOKUP(B29,'Cycle 6'!B:K,10,FALSE),0),0)+IFERROR(IF($I$2&gt;7,VLOOKUP(B29,'Cycle 7'!B:K,10,FALSE),0),0)+IFERROR(IF($I$2&gt;8,VLOOKUP(B29,'Cycle 8'!B:K,10,FALSE),0),0)+IFERROR(IF($I$2&gt;9,VLOOKUP(B29,'Cycle 9'!B:K,10,FALSE),0),0)+IFERROR(IF($I$2&gt;10,VLOOKUP(B29,'Cycle 10'!B:K,10,FALSE),0),0)+IFERROR(IF($I$2&gt;11,VLOOKUP(B29,'Cycle 11'!B:K,10,FALSE),0),0))</f>
        <v/>
      </c>
      <c r="J29" s="14" t="str">
        <f>IFERROR(IF(B29="","",IF(ROW($B$11)=ROW(B29),1,IF(ISERROR(VLOOKUP(B29,$B$11:B28,1,FALSE)),MAX($J$11:J28)+1,""))),"")</f>
        <v/>
      </c>
      <c r="K29" s="14" t="str">
        <f t="shared" si="0"/>
        <v/>
      </c>
      <c r="L29" s="238" t="str">
        <f>IF(L$7=L25,L28+1,IF($B29="","",MAX(L$10:L28)+1))</f>
        <v/>
      </c>
    </row>
    <row r="30" spans="1:12" x14ac:dyDescent="0.3">
      <c r="A30" s="167">
        <v>20</v>
      </c>
      <c r="B30" s="63"/>
      <c r="C30" s="1"/>
      <c r="D30" s="2"/>
      <c r="E30" s="2"/>
      <c r="F30" s="2"/>
      <c r="G30" s="66"/>
      <c r="H30" s="65" t="str">
        <f>IF(OR($I$2=1,J30=""),"",IF(IFERROR(VLOOKUP(B30,'Cycle 1'!B:K,10,FALSE),0)+IFERROR(IF($I$2&gt;2,VLOOKUP(B30,'Cycle 2'!B:K,10,FALSE),0),0)+IFERROR(IF($I$2&gt;3,VLOOKUP(B30,'Cycle 3'!B:K,10,FALSE),0),0)+IFERROR(IF($I$2&gt;4,VLOOKUP(B30,'Cycle 4'!B:K,10,FALSE),0),0)+IFERROR(IF($I$2&gt;5,VLOOKUP(B30,'Cycle 5'!B:K,10,FALSE),0),0)+IFERROR(IF($I$2&gt;6,VLOOKUP(B30,'Cycle 6'!B:K,10,FALSE),0),0)+IFERROR(IF($I$2&gt;7,VLOOKUP(B30,'Cycle 7'!B:K,10,FALSE),0),0)+IFERROR(IF($I$2&gt;8,VLOOKUP(B30,'Cycle 8'!B:K,10,FALSE),0),0)+IFERROR(IF($I$2&gt;9,VLOOKUP(B30,'Cycle 9'!B:K,10,FALSE),0),0)+IFERROR(IF($I$2&gt;10,VLOOKUP(B30,'Cycle 10'!B:K,10,FALSE),0),0)+IFERROR(IF($I$2&gt;11,VLOOKUP(B30,'Cycle 11'!B:K,10,FALSE),0),0)&gt;0,1,0))</f>
        <v/>
      </c>
      <c r="I30" s="14" t="str">
        <f>IF(OR($I$2=1,J30=""),"",IFERROR(VLOOKUP(B30,'Cycle 1'!B:K,10,FALSE),0)+IFERROR(IF($I$2&gt;2,VLOOKUP(B30,'Cycle 2'!B:K,10,FALSE),0),0)+IFERROR(IF($I$2&gt;3,VLOOKUP(B30,'Cycle 3'!B:K,10,FALSE),0),0)+IFERROR(IF($I$2&gt;4,VLOOKUP(B30,'Cycle 4'!B:K,10,FALSE),0),0)+IFERROR(IF($I$2&gt;5,VLOOKUP(B30,'Cycle 5'!B:K,10,FALSE),0),0)+IFERROR(IF($I$2&gt;6,VLOOKUP(B30,'Cycle 6'!B:K,10,FALSE),0),0)+IFERROR(IF($I$2&gt;7,VLOOKUP(B30,'Cycle 7'!B:K,10,FALSE),0),0)+IFERROR(IF($I$2&gt;8,VLOOKUP(B30,'Cycle 8'!B:K,10,FALSE),0),0)+IFERROR(IF($I$2&gt;9,VLOOKUP(B30,'Cycle 9'!B:K,10,FALSE),0),0)+IFERROR(IF($I$2&gt;10,VLOOKUP(B30,'Cycle 10'!B:K,10,FALSE),0),0)+IFERROR(IF($I$2&gt;11,VLOOKUP(B30,'Cycle 11'!B:K,10,FALSE),0),0))</f>
        <v/>
      </c>
      <c r="J30" s="14" t="str">
        <f>IFERROR(IF(B30="","",IF(ROW($B$11)=ROW(B30),1,IF(ISERROR(VLOOKUP(B30,$B$11:B29,1,FALSE)),MAX($J$11:J29)+1,""))),"")</f>
        <v/>
      </c>
      <c r="K30" s="14" t="str">
        <f t="shared" si="0"/>
        <v/>
      </c>
      <c r="L30" s="238" t="str">
        <f>IF(L$7=L26,L29+1,IF($B30="","",MAX(L$10:L29)+1))</f>
        <v/>
      </c>
    </row>
    <row r="31" spans="1:12" x14ac:dyDescent="0.3">
      <c r="A31" s="167">
        <v>21</v>
      </c>
      <c r="B31" s="63"/>
      <c r="C31" s="1"/>
      <c r="D31" s="2"/>
      <c r="E31" s="2"/>
      <c r="F31" s="2"/>
      <c r="G31" s="66"/>
      <c r="H31" s="65" t="str">
        <f>IF(OR($I$2=1,J31=""),"",IF(IFERROR(VLOOKUP(B31,'Cycle 1'!B:K,10,FALSE),0)+IFERROR(IF($I$2&gt;2,VLOOKUP(B31,'Cycle 2'!B:K,10,FALSE),0),0)+IFERROR(IF($I$2&gt;3,VLOOKUP(B31,'Cycle 3'!B:K,10,FALSE),0),0)+IFERROR(IF($I$2&gt;4,VLOOKUP(B31,'Cycle 4'!B:K,10,FALSE),0),0)+IFERROR(IF($I$2&gt;5,VLOOKUP(B31,'Cycle 5'!B:K,10,FALSE),0),0)+IFERROR(IF($I$2&gt;6,VLOOKUP(B31,'Cycle 6'!B:K,10,FALSE),0),0)+IFERROR(IF($I$2&gt;7,VLOOKUP(B31,'Cycle 7'!B:K,10,FALSE),0),0)+IFERROR(IF($I$2&gt;8,VLOOKUP(B31,'Cycle 8'!B:K,10,FALSE),0),0)+IFERROR(IF($I$2&gt;9,VLOOKUP(B31,'Cycle 9'!B:K,10,FALSE),0),0)+IFERROR(IF($I$2&gt;10,VLOOKUP(B31,'Cycle 10'!B:K,10,FALSE),0),0)+IFERROR(IF($I$2&gt;11,VLOOKUP(B31,'Cycle 11'!B:K,10,FALSE),0),0)&gt;0,1,0))</f>
        <v/>
      </c>
      <c r="I31" s="14" t="str">
        <f>IF(OR($I$2=1,J31=""),"",IFERROR(VLOOKUP(B31,'Cycle 1'!B:K,10,FALSE),0)+IFERROR(IF($I$2&gt;2,VLOOKUP(B31,'Cycle 2'!B:K,10,FALSE),0),0)+IFERROR(IF($I$2&gt;3,VLOOKUP(B31,'Cycle 3'!B:K,10,FALSE),0),0)+IFERROR(IF($I$2&gt;4,VLOOKUP(B31,'Cycle 4'!B:K,10,FALSE),0),0)+IFERROR(IF($I$2&gt;5,VLOOKUP(B31,'Cycle 5'!B:K,10,FALSE),0),0)+IFERROR(IF($I$2&gt;6,VLOOKUP(B31,'Cycle 6'!B:K,10,FALSE),0),0)+IFERROR(IF($I$2&gt;7,VLOOKUP(B31,'Cycle 7'!B:K,10,FALSE),0),0)+IFERROR(IF($I$2&gt;8,VLOOKUP(B31,'Cycle 8'!B:K,10,FALSE),0),0)+IFERROR(IF($I$2&gt;9,VLOOKUP(B31,'Cycle 9'!B:K,10,FALSE),0),0)+IFERROR(IF($I$2&gt;10,VLOOKUP(B31,'Cycle 10'!B:K,10,FALSE),0),0)+IFERROR(IF($I$2&gt;11,VLOOKUP(B31,'Cycle 11'!B:K,10,FALSE),0),0))</f>
        <v/>
      </c>
      <c r="J31" s="14" t="str">
        <f>IFERROR(IF(B31="","",IF(ROW($B$11)=ROW(B31),1,IF(ISERROR(VLOOKUP(B31,$B$11:B30,1,FALSE)),MAX($J$11:J30)+1,""))),"")</f>
        <v/>
      </c>
      <c r="K31" s="14" t="str">
        <f t="shared" si="0"/>
        <v/>
      </c>
      <c r="L31" s="238" t="str">
        <f>IF(L$7=L27,L30+1,IF($B31="","",MAX(L$10:L30)+1))</f>
        <v/>
      </c>
    </row>
    <row r="32" spans="1:12" x14ac:dyDescent="0.3">
      <c r="A32" s="167">
        <v>22</v>
      </c>
      <c r="B32" s="63"/>
      <c r="C32" s="1"/>
      <c r="D32" s="2"/>
      <c r="E32" s="2"/>
      <c r="F32" s="2"/>
      <c r="G32" s="66"/>
      <c r="H32" s="65" t="str">
        <f>IF(OR($I$2=1,J32=""),"",IF(IFERROR(VLOOKUP(B32,'Cycle 1'!B:K,10,FALSE),0)+IFERROR(IF($I$2&gt;2,VLOOKUP(B32,'Cycle 2'!B:K,10,FALSE),0),0)+IFERROR(IF($I$2&gt;3,VLOOKUP(B32,'Cycle 3'!B:K,10,FALSE),0),0)+IFERROR(IF($I$2&gt;4,VLOOKUP(B32,'Cycle 4'!B:K,10,FALSE),0),0)+IFERROR(IF($I$2&gt;5,VLOOKUP(B32,'Cycle 5'!B:K,10,FALSE),0),0)+IFERROR(IF($I$2&gt;6,VLOOKUP(B32,'Cycle 6'!B:K,10,FALSE),0),0)+IFERROR(IF($I$2&gt;7,VLOOKUP(B32,'Cycle 7'!B:K,10,FALSE),0),0)+IFERROR(IF($I$2&gt;8,VLOOKUP(B32,'Cycle 8'!B:K,10,FALSE),0),0)+IFERROR(IF($I$2&gt;9,VLOOKUP(B32,'Cycle 9'!B:K,10,FALSE),0),0)+IFERROR(IF($I$2&gt;10,VLOOKUP(B32,'Cycle 10'!B:K,10,FALSE),0),0)+IFERROR(IF($I$2&gt;11,VLOOKUP(B32,'Cycle 11'!B:K,10,FALSE),0),0)&gt;0,1,0))</f>
        <v/>
      </c>
      <c r="I32" s="14" t="str">
        <f>IF(OR($I$2=1,J32=""),"",IFERROR(VLOOKUP(B32,'Cycle 1'!B:K,10,FALSE),0)+IFERROR(IF($I$2&gt;2,VLOOKUP(B32,'Cycle 2'!B:K,10,FALSE),0),0)+IFERROR(IF($I$2&gt;3,VLOOKUP(B32,'Cycle 3'!B:K,10,FALSE),0),0)+IFERROR(IF($I$2&gt;4,VLOOKUP(B32,'Cycle 4'!B:K,10,FALSE),0),0)+IFERROR(IF($I$2&gt;5,VLOOKUP(B32,'Cycle 5'!B:K,10,FALSE),0),0)+IFERROR(IF($I$2&gt;6,VLOOKUP(B32,'Cycle 6'!B:K,10,FALSE),0),0)+IFERROR(IF($I$2&gt;7,VLOOKUP(B32,'Cycle 7'!B:K,10,FALSE),0),0)+IFERROR(IF($I$2&gt;8,VLOOKUP(B32,'Cycle 8'!B:K,10,FALSE),0),0)+IFERROR(IF($I$2&gt;9,VLOOKUP(B32,'Cycle 9'!B:K,10,FALSE),0),0)+IFERROR(IF($I$2&gt;10,VLOOKUP(B32,'Cycle 10'!B:K,10,FALSE),0),0)+IFERROR(IF($I$2&gt;11,VLOOKUP(B32,'Cycle 11'!B:K,10,FALSE),0),0))</f>
        <v/>
      </c>
      <c r="J32" s="14" t="str">
        <f>IFERROR(IF(B32="","",IF(ROW($B$11)=ROW(B32),1,IF(ISERROR(VLOOKUP(B32,$B$11:B31,1,FALSE)),MAX($J$11:J31)+1,""))),"")</f>
        <v/>
      </c>
      <c r="K32" s="14" t="str">
        <f t="shared" si="0"/>
        <v/>
      </c>
      <c r="L32" s="238" t="str">
        <f>IF(L$7=L28,L31+1,IF($B32="","",MAX(L$10:L31)+1))</f>
        <v/>
      </c>
    </row>
    <row r="33" spans="1:12" x14ac:dyDescent="0.3">
      <c r="A33" s="167">
        <v>23</v>
      </c>
      <c r="B33" s="63"/>
      <c r="C33" s="1"/>
      <c r="D33" s="2"/>
      <c r="E33" s="2"/>
      <c r="F33" s="2"/>
      <c r="G33" s="66"/>
      <c r="H33" s="65" t="str">
        <f>IF(OR($I$2=1,J33=""),"",IF(IFERROR(VLOOKUP(B33,'Cycle 1'!B:K,10,FALSE),0)+IFERROR(IF($I$2&gt;2,VLOOKUP(B33,'Cycle 2'!B:K,10,FALSE),0),0)+IFERROR(IF($I$2&gt;3,VLOOKUP(B33,'Cycle 3'!B:K,10,FALSE),0),0)+IFERROR(IF($I$2&gt;4,VLOOKUP(B33,'Cycle 4'!B:K,10,FALSE),0),0)+IFERROR(IF($I$2&gt;5,VLOOKUP(B33,'Cycle 5'!B:K,10,FALSE),0),0)+IFERROR(IF($I$2&gt;6,VLOOKUP(B33,'Cycle 6'!B:K,10,FALSE),0),0)+IFERROR(IF($I$2&gt;7,VLOOKUP(B33,'Cycle 7'!B:K,10,FALSE),0),0)+IFERROR(IF($I$2&gt;8,VLOOKUP(B33,'Cycle 8'!B:K,10,FALSE),0),0)+IFERROR(IF($I$2&gt;9,VLOOKUP(B33,'Cycle 9'!B:K,10,FALSE),0),0)+IFERROR(IF($I$2&gt;10,VLOOKUP(B33,'Cycle 10'!B:K,10,FALSE),0),0)+IFERROR(IF($I$2&gt;11,VLOOKUP(B33,'Cycle 11'!B:K,10,FALSE),0),0)&gt;0,1,0))</f>
        <v/>
      </c>
      <c r="I33" s="14" t="str">
        <f>IF(OR($I$2=1,J33=""),"",IFERROR(VLOOKUP(B33,'Cycle 1'!B:K,10,FALSE),0)+IFERROR(IF($I$2&gt;2,VLOOKUP(B33,'Cycle 2'!B:K,10,FALSE),0),0)+IFERROR(IF($I$2&gt;3,VLOOKUP(B33,'Cycle 3'!B:K,10,FALSE),0),0)+IFERROR(IF($I$2&gt;4,VLOOKUP(B33,'Cycle 4'!B:K,10,FALSE),0),0)+IFERROR(IF($I$2&gt;5,VLOOKUP(B33,'Cycle 5'!B:K,10,FALSE),0),0)+IFERROR(IF($I$2&gt;6,VLOOKUP(B33,'Cycle 6'!B:K,10,FALSE),0),0)+IFERROR(IF($I$2&gt;7,VLOOKUP(B33,'Cycle 7'!B:K,10,FALSE),0),0)+IFERROR(IF($I$2&gt;8,VLOOKUP(B33,'Cycle 8'!B:K,10,FALSE),0),0)+IFERROR(IF($I$2&gt;9,VLOOKUP(B33,'Cycle 9'!B:K,10,FALSE),0),0)+IFERROR(IF($I$2&gt;10,VLOOKUP(B33,'Cycle 10'!B:K,10,FALSE),0),0)+IFERROR(IF($I$2&gt;11,VLOOKUP(B33,'Cycle 11'!B:K,10,FALSE),0),0))</f>
        <v/>
      </c>
      <c r="J33" s="14" t="str">
        <f>IFERROR(IF(B33="","",IF(ROW($B$11)=ROW(B33),1,IF(ISERROR(VLOOKUP(B33,$B$11:B32,1,FALSE)),MAX($J$11:J32)+1,""))),"")</f>
        <v/>
      </c>
      <c r="K33" s="14" t="str">
        <f t="shared" si="0"/>
        <v/>
      </c>
      <c r="L33" s="238" t="str">
        <f>IF(L$7=L29,L32+1,IF($B33="","",MAX(L$10:L32)+1))</f>
        <v/>
      </c>
    </row>
    <row r="34" spans="1:12" x14ac:dyDescent="0.3">
      <c r="A34" s="167">
        <v>24</v>
      </c>
      <c r="B34" s="63"/>
      <c r="C34" s="1"/>
      <c r="D34" s="2"/>
      <c r="E34" s="2"/>
      <c r="F34" s="2"/>
      <c r="G34" s="66"/>
      <c r="H34" s="65" t="str">
        <f>IF(OR($I$2=1,J34=""),"",IF(IFERROR(VLOOKUP(B34,'Cycle 1'!B:K,10,FALSE),0)+IFERROR(IF($I$2&gt;2,VLOOKUP(B34,'Cycle 2'!B:K,10,FALSE),0),0)+IFERROR(IF($I$2&gt;3,VLOOKUP(B34,'Cycle 3'!B:K,10,FALSE),0),0)+IFERROR(IF($I$2&gt;4,VLOOKUP(B34,'Cycle 4'!B:K,10,FALSE),0),0)+IFERROR(IF($I$2&gt;5,VLOOKUP(B34,'Cycle 5'!B:K,10,FALSE),0),0)+IFERROR(IF($I$2&gt;6,VLOOKUP(B34,'Cycle 6'!B:K,10,FALSE),0),0)+IFERROR(IF($I$2&gt;7,VLOOKUP(B34,'Cycle 7'!B:K,10,FALSE),0),0)+IFERROR(IF($I$2&gt;8,VLOOKUP(B34,'Cycle 8'!B:K,10,FALSE),0),0)+IFERROR(IF($I$2&gt;9,VLOOKUP(B34,'Cycle 9'!B:K,10,FALSE),0),0)+IFERROR(IF($I$2&gt;10,VLOOKUP(B34,'Cycle 10'!B:K,10,FALSE),0),0)+IFERROR(IF($I$2&gt;11,VLOOKUP(B34,'Cycle 11'!B:K,10,FALSE),0),0)&gt;0,1,0))</f>
        <v/>
      </c>
      <c r="I34" s="14" t="str">
        <f>IF(OR($I$2=1,J34=""),"",IFERROR(VLOOKUP(B34,'Cycle 1'!B:K,10,FALSE),0)+IFERROR(IF($I$2&gt;2,VLOOKUP(B34,'Cycle 2'!B:K,10,FALSE),0),0)+IFERROR(IF($I$2&gt;3,VLOOKUP(B34,'Cycle 3'!B:K,10,FALSE),0),0)+IFERROR(IF($I$2&gt;4,VLOOKUP(B34,'Cycle 4'!B:K,10,FALSE),0),0)+IFERROR(IF($I$2&gt;5,VLOOKUP(B34,'Cycle 5'!B:K,10,FALSE),0),0)+IFERROR(IF($I$2&gt;6,VLOOKUP(B34,'Cycle 6'!B:K,10,FALSE),0),0)+IFERROR(IF($I$2&gt;7,VLOOKUP(B34,'Cycle 7'!B:K,10,FALSE),0),0)+IFERROR(IF($I$2&gt;8,VLOOKUP(B34,'Cycle 8'!B:K,10,FALSE),0),0)+IFERROR(IF($I$2&gt;9,VLOOKUP(B34,'Cycle 9'!B:K,10,FALSE),0),0)+IFERROR(IF($I$2&gt;10,VLOOKUP(B34,'Cycle 10'!B:K,10,FALSE),0),0)+IFERROR(IF($I$2&gt;11,VLOOKUP(B34,'Cycle 11'!B:K,10,FALSE),0),0))</f>
        <v/>
      </c>
      <c r="J34" s="14" t="str">
        <f>IFERROR(IF(B34="","",IF(ROW($B$11)=ROW(B34),1,IF(ISERROR(VLOOKUP(B34,$B$11:B33,1,FALSE)),MAX($J$11:J33)+1,""))),"")</f>
        <v/>
      </c>
      <c r="K34" s="14" t="str">
        <f t="shared" si="0"/>
        <v/>
      </c>
      <c r="L34" s="238" t="str">
        <f>IF(L$7=L30,L33+1,IF($B34="","",MAX(L$10:L33)+1))</f>
        <v/>
      </c>
    </row>
    <row r="35" spans="1:12" x14ac:dyDescent="0.3">
      <c r="A35" s="167">
        <v>25</v>
      </c>
      <c r="B35" s="63"/>
      <c r="C35" s="1"/>
      <c r="D35" s="2"/>
      <c r="E35" s="2"/>
      <c r="F35" s="2"/>
      <c r="G35" s="66"/>
      <c r="H35" s="65" t="str">
        <f>IF(OR($I$2=1,J35=""),"",IF(IFERROR(VLOOKUP(B35,'Cycle 1'!B:K,10,FALSE),0)+IFERROR(IF($I$2&gt;2,VLOOKUP(B35,'Cycle 2'!B:K,10,FALSE),0),0)+IFERROR(IF($I$2&gt;3,VLOOKUP(B35,'Cycle 3'!B:K,10,FALSE),0),0)+IFERROR(IF($I$2&gt;4,VLOOKUP(B35,'Cycle 4'!B:K,10,FALSE),0),0)+IFERROR(IF($I$2&gt;5,VLOOKUP(B35,'Cycle 5'!B:K,10,FALSE),0),0)+IFERROR(IF($I$2&gt;6,VLOOKUP(B35,'Cycle 6'!B:K,10,FALSE),0),0)+IFERROR(IF($I$2&gt;7,VLOOKUP(B35,'Cycle 7'!B:K,10,FALSE),0),0)+IFERROR(IF($I$2&gt;8,VLOOKUP(B35,'Cycle 8'!B:K,10,FALSE),0),0)+IFERROR(IF($I$2&gt;9,VLOOKUP(B35,'Cycle 9'!B:K,10,FALSE),0),0)+IFERROR(IF($I$2&gt;10,VLOOKUP(B35,'Cycle 10'!B:K,10,FALSE),0),0)+IFERROR(IF($I$2&gt;11,VLOOKUP(B35,'Cycle 11'!B:K,10,FALSE),0),0)&gt;0,1,0))</f>
        <v/>
      </c>
      <c r="I35" s="14" t="str">
        <f>IF(OR($I$2=1,J35=""),"",IFERROR(VLOOKUP(B35,'Cycle 1'!B:K,10,FALSE),0)+IFERROR(IF($I$2&gt;2,VLOOKUP(B35,'Cycle 2'!B:K,10,FALSE),0),0)+IFERROR(IF($I$2&gt;3,VLOOKUP(B35,'Cycle 3'!B:K,10,FALSE),0),0)+IFERROR(IF($I$2&gt;4,VLOOKUP(B35,'Cycle 4'!B:K,10,FALSE),0),0)+IFERROR(IF($I$2&gt;5,VLOOKUP(B35,'Cycle 5'!B:K,10,FALSE),0),0)+IFERROR(IF($I$2&gt;6,VLOOKUP(B35,'Cycle 6'!B:K,10,FALSE),0),0)+IFERROR(IF($I$2&gt;7,VLOOKUP(B35,'Cycle 7'!B:K,10,FALSE),0),0)+IFERROR(IF($I$2&gt;8,VLOOKUP(B35,'Cycle 8'!B:K,10,FALSE),0),0)+IFERROR(IF($I$2&gt;9,VLOOKUP(B35,'Cycle 9'!B:K,10,FALSE),0),0)+IFERROR(IF($I$2&gt;10,VLOOKUP(B35,'Cycle 10'!B:K,10,FALSE),0),0)+IFERROR(IF($I$2&gt;11,VLOOKUP(B35,'Cycle 11'!B:K,10,FALSE),0),0))</f>
        <v/>
      </c>
      <c r="J35" s="14" t="str">
        <f>IFERROR(IF(B35="","",IF(ROW($B$11)=ROW(B35),1,IF(ISERROR(VLOOKUP(B35,$B$11:B34,1,FALSE)),MAX($J$11:J34)+1,""))),"")</f>
        <v/>
      </c>
      <c r="K35" s="14" t="str">
        <f t="shared" si="0"/>
        <v/>
      </c>
      <c r="L35" s="238" t="str">
        <f>IF(L$7=L31,L34+1,IF($B35="","",MAX(L$10:L34)+1))</f>
        <v/>
      </c>
    </row>
    <row r="36" spans="1:12" x14ac:dyDescent="0.3">
      <c r="A36" s="167">
        <v>26</v>
      </c>
      <c r="B36" s="63"/>
      <c r="C36" s="1"/>
      <c r="D36" s="2"/>
      <c r="E36" s="2"/>
      <c r="F36" s="2"/>
      <c r="G36" s="66"/>
      <c r="H36" s="65" t="str">
        <f>IF(OR($I$2=1,J36=""),"",IF(IFERROR(VLOOKUP(B36,'Cycle 1'!B:K,10,FALSE),0)+IFERROR(IF($I$2&gt;2,VLOOKUP(B36,'Cycle 2'!B:K,10,FALSE),0),0)+IFERROR(IF($I$2&gt;3,VLOOKUP(B36,'Cycle 3'!B:K,10,FALSE),0),0)+IFERROR(IF($I$2&gt;4,VLOOKUP(B36,'Cycle 4'!B:K,10,FALSE),0),0)+IFERROR(IF($I$2&gt;5,VLOOKUP(B36,'Cycle 5'!B:K,10,FALSE),0),0)+IFERROR(IF($I$2&gt;6,VLOOKUP(B36,'Cycle 6'!B:K,10,FALSE),0),0)+IFERROR(IF($I$2&gt;7,VLOOKUP(B36,'Cycle 7'!B:K,10,FALSE),0),0)+IFERROR(IF($I$2&gt;8,VLOOKUP(B36,'Cycle 8'!B:K,10,FALSE),0),0)+IFERROR(IF($I$2&gt;9,VLOOKUP(B36,'Cycle 9'!B:K,10,FALSE),0),0)+IFERROR(IF($I$2&gt;10,VLOOKUP(B36,'Cycle 10'!B:K,10,FALSE),0),0)+IFERROR(IF($I$2&gt;11,VLOOKUP(B36,'Cycle 11'!B:K,10,FALSE),0),0)&gt;0,1,0))</f>
        <v/>
      </c>
      <c r="I36" s="14" t="str">
        <f>IF(OR($I$2=1,J36=""),"",IFERROR(VLOOKUP(B36,'Cycle 1'!B:K,10,FALSE),0)+IFERROR(IF($I$2&gt;2,VLOOKUP(B36,'Cycle 2'!B:K,10,FALSE),0),0)+IFERROR(IF($I$2&gt;3,VLOOKUP(B36,'Cycle 3'!B:K,10,FALSE),0),0)+IFERROR(IF($I$2&gt;4,VLOOKUP(B36,'Cycle 4'!B:K,10,FALSE),0),0)+IFERROR(IF($I$2&gt;5,VLOOKUP(B36,'Cycle 5'!B:K,10,FALSE),0),0)+IFERROR(IF($I$2&gt;6,VLOOKUP(B36,'Cycle 6'!B:K,10,FALSE),0),0)+IFERROR(IF($I$2&gt;7,VLOOKUP(B36,'Cycle 7'!B:K,10,FALSE),0),0)+IFERROR(IF($I$2&gt;8,VLOOKUP(B36,'Cycle 8'!B:K,10,FALSE),0),0)+IFERROR(IF($I$2&gt;9,VLOOKUP(B36,'Cycle 9'!B:K,10,FALSE),0),0)+IFERROR(IF($I$2&gt;10,VLOOKUP(B36,'Cycle 10'!B:K,10,FALSE),0),0)+IFERROR(IF($I$2&gt;11,VLOOKUP(B36,'Cycle 11'!B:K,10,FALSE),0),0))</f>
        <v/>
      </c>
      <c r="J36" s="14" t="str">
        <f>IFERROR(IF(B36="","",IF(ROW($B$11)=ROW(B36),1,IF(ISERROR(VLOOKUP(B36,$B$11:B35,1,FALSE)),MAX($J$11:J35)+1,""))),"")</f>
        <v/>
      </c>
      <c r="K36" s="14" t="str">
        <f t="shared" si="0"/>
        <v/>
      </c>
      <c r="L36" s="238" t="str">
        <f>IF(L$7=L32,L35+1,IF($B36="","",MAX(L$10:L35)+1))</f>
        <v/>
      </c>
    </row>
    <row r="37" spans="1:12" x14ac:dyDescent="0.3">
      <c r="A37" s="167">
        <v>27</v>
      </c>
      <c r="B37" s="63"/>
      <c r="C37" s="1"/>
      <c r="D37" s="2"/>
      <c r="E37" s="2"/>
      <c r="F37" s="2"/>
      <c r="G37" s="66"/>
      <c r="H37" s="65" t="str">
        <f>IF(OR($I$2=1,J37=""),"",IF(IFERROR(VLOOKUP(B37,'Cycle 1'!B:K,10,FALSE),0)+IFERROR(IF($I$2&gt;2,VLOOKUP(B37,'Cycle 2'!B:K,10,FALSE),0),0)+IFERROR(IF($I$2&gt;3,VLOOKUP(B37,'Cycle 3'!B:K,10,FALSE),0),0)+IFERROR(IF($I$2&gt;4,VLOOKUP(B37,'Cycle 4'!B:K,10,FALSE),0),0)+IFERROR(IF($I$2&gt;5,VLOOKUP(B37,'Cycle 5'!B:K,10,FALSE),0),0)+IFERROR(IF($I$2&gt;6,VLOOKUP(B37,'Cycle 6'!B:K,10,FALSE),0),0)+IFERROR(IF($I$2&gt;7,VLOOKUP(B37,'Cycle 7'!B:K,10,FALSE),0),0)+IFERROR(IF($I$2&gt;8,VLOOKUP(B37,'Cycle 8'!B:K,10,FALSE),0),0)+IFERROR(IF($I$2&gt;9,VLOOKUP(B37,'Cycle 9'!B:K,10,FALSE),0),0)+IFERROR(IF($I$2&gt;10,VLOOKUP(B37,'Cycle 10'!B:K,10,FALSE),0),0)+IFERROR(IF($I$2&gt;11,VLOOKUP(B37,'Cycle 11'!B:K,10,FALSE),0),0)&gt;0,1,0))</f>
        <v/>
      </c>
      <c r="I37" s="14" t="str">
        <f>IF(OR($I$2=1,J37=""),"",IFERROR(VLOOKUP(B37,'Cycle 1'!B:K,10,FALSE),0)+IFERROR(IF($I$2&gt;2,VLOOKUP(B37,'Cycle 2'!B:K,10,FALSE),0),0)+IFERROR(IF($I$2&gt;3,VLOOKUP(B37,'Cycle 3'!B:K,10,FALSE),0),0)+IFERROR(IF($I$2&gt;4,VLOOKUP(B37,'Cycle 4'!B:K,10,FALSE),0),0)+IFERROR(IF($I$2&gt;5,VLOOKUP(B37,'Cycle 5'!B:K,10,FALSE),0),0)+IFERROR(IF($I$2&gt;6,VLOOKUP(B37,'Cycle 6'!B:K,10,FALSE),0),0)+IFERROR(IF($I$2&gt;7,VLOOKUP(B37,'Cycle 7'!B:K,10,FALSE),0),0)+IFERROR(IF($I$2&gt;8,VLOOKUP(B37,'Cycle 8'!B:K,10,FALSE),0),0)+IFERROR(IF($I$2&gt;9,VLOOKUP(B37,'Cycle 9'!B:K,10,FALSE),0),0)+IFERROR(IF($I$2&gt;10,VLOOKUP(B37,'Cycle 10'!B:K,10,FALSE),0),0)+IFERROR(IF($I$2&gt;11,VLOOKUP(B37,'Cycle 11'!B:K,10,FALSE),0),0))</f>
        <v/>
      </c>
      <c r="J37" s="14" t="str">
        <f>IFERROR(IF(B37="","",IF(ROW($B$11)=ROW(B37),1,IF(ISERROR(VLOOKUP(B37,$B$11:B36,1,FALSE)),MAX($J$11:J36)+1,""))),"")</f>
        <v/>
      </c>
      <c r="K37" s="14" t="str">
        <f t="shared" si="0"/>
        <v/>
      </c>
      <c r="L37" s="238" t="str">
        <f>IF(L$7=L33,L36+1,IF($B37="","",MAX(L$10:L36)+1))</f>
        <v/>
      </c>
    </row>
    <row r="38" spans="1:12" x14ac:dyDescent="0.3">
      <c r="A38" s="167">
        <v>28</v>
      </c>
      <c r="B38" s="63"/>
      <c r="C38" s="1"/>
      <c r="D38" s="2"/>
      <c r="E38" s="2"/>
      <c r="F38" s="2"/>
      <c r="G38" s="66"/>
      <c r="H38" s="65" t="str">
        <f>IF(OR($I$2=1,J38=""),"",IF(IFERROR(VLOOKUP(B38,'Cycle 1'!B:K,10,FALSE),0)+IFERROR(IF($I$2&gt;2,VLOOKUP(B38,'Cycle 2'!B:K,10,FALSE),0),0)+IFERROR(IF($I$2&gt;3,VLOOKUP(B38,'Cycle 3'!B:K,10,FALSE),0),0)+IFERROR(IF($I$2&gt;4,VLOOKUP(B38,'Cycle 4'!B:K,10,FALSE),0),0)+IFERROR(IF($I$2&gt;5,VLOOKUP(B38,'Cycle 5'!B:K,10,FALSE),0),0)+IFERROR(IF($I$2&gt;6,VLOOKUP(B38,'Cycle 6'!B:K,10,FALSE),0),0)+IFERROR(IF($I$2&gt;7,VLOOKUP(B38,'Cycle 7'!B:K,10,FALSE),0),0)+IFERROR(IF($I$2&gt;8,VLOOKUP(B38,'Cycle 8'!B:K,10,FALSE),0),0)+IFERROR(IF($I$2&gt;9,VLOOKUP(B38,'Cycle 9'!B:K,10,FALSE),0),0)+IFERROR(IF($I$2&gt;10,VLOOKUP(B38,'Cycle 10'!B:K,10,FALSE),0),0)+IFERROR(IF($I$2&gt;11,VLOOKUP(B38,'Cycle 11'!B:K,10,FALSE),0),0)&gt;0,1,0))</f>
        <v/>
      </c>
      <c r="I38" s="14" t="str">
        <f>IF(OR($I$2=1,J38=""),"",IFERROR(VLOOKUP(B38,'Cycle 1'!B:K,10,FALSE),0)+IFERROR(IF($I$2&gt;2,VLOOKUP(B38,'Cycle 2'!B:K,10,FALSE),0),0)+IFERROR(IF($I$2&gt;3,VLOOKUP(B38,'Cycle 3'!B:K,10,FALSE),0),0)+IFERROR(IF($I$2&gt;4,VLOOKUP(B38,'Cycle 4'!B:K,10,FALSE),0),0)+IFERROR(IF($I$2&gt;5,VLOOKUP(B38,'Cycle 5'!B:K,10,FALSE),0),0)+IFERROR(IF($I$2&gt;6,VLOOKUP(B38,'Cycle 6'!B:K,10,FALSE),0),0)+IFERROR(IF($I$2&gt;7,VLOOKUP(B38,'Cycle 7'!B:K,10,FALSE),0),0)+IFERROR(IF($I$2&gt;8,VLOOKUP(B38,'Cycle 8'!B:K,10,FALSE),0),0)+IFERROR(IF($I$2&gt;9,VLOOKUP(B38,'Cycle 9'!B:K,10,FALSE),0),0)+IFERROR(IF($I$2&gt;10,VLOOKUP(B38,'Cycle 10'!B:K,10,FALSE),0),0)+IFERROR(IF($I$2&gt;11,VLOOKUP(B38,'Cycle 11'!B:K,10,FALSE),0),0))</f>
        <v/>
      </c>
      <c r="J38" s="14" t="str">
        <f>IFERROR(IF(B38="","",IF(ROW($B$11)=ROW(B38),1,IF(ISERROR(VLOOKUP(B38,$B$11:B37,1,FALSE)),MAX($J$11:J37)+1,""))),"")</f>
        <v/>
      </c>
      <c r="K38" s="14" t="str">
        <f t="shared" si="0"/>
        <v/>
      </c>
      <c r="L38" s="238" t="str">
        <f>IF(L$7=L34,L37+1,IF($B38="","",MAX(L$10:L37)+1))</f>
        <v/>
      </c>
    </row>
    <row r="39" spans="1:12" x14ac:dyDescent="0.3">
      <c r="A39" s="167">
        <v>29</v>
      </c>
      <c r="B39" s="63"/>
      <c r="C39" s="1"/>
      <c r="D39" s="2"/>
      <c r="E39" s="2"/>
      <c r="F39" s="2"/>
      <c r="G39" s="66"/>
      <c r="H39" s="65" t="str">
        <f>IF(OR($I$2=1,J39=""),"",IF(IFERROR(VLOOKUP(B39,'Cycle 1'!B:K,10,FALSE),0)+IFERROR(IF($I$2&gt;2,VLOOKUP(B39,'Cycle 2'!B:K,10,FALSE),0),0)+IFERROR(IF($I$2&gt;3,VLOOKUP(B39,'Cycle 3'!B:K,10,FALSE),0),0)+IFERROR(IF($I$2&gt;4,VLOOKUP(B39,'Cycle 4'!B:K,10,FALSE),0),0)+IFERROR(IF($I$2&gt;5,VLOOKUP(B39,'Cycle 5'!B:K,10,FALSE),0),0)+IFERROR(IF($I$2&gt;6,VLOOKUP(B39,'Cycle 6'!B:K,10,FALSE),0),0)+IFERROR(IF($I$2&gt;7,VLOOKUP(B39,'Cycle 7'!B:K,10,FALSE),0),0)+IFERROR(IF($I$2&gt;8,VLOOKUP(B39,'Cycle 8'!B:K,10,FALSE),0),0)+IFERROR(IF($I$2&gt;9,VLOOKUP(B39,'Cycle 9'!B:K,10,FALSE),0),0)+IFERROR(IF($I$2&gt;10,VLOOKUP(B39,'Cycle 10'!B:K,10,FALSE),0),0)+IFERROR(IF($I$2&gt;11,VLOOKUP(B39,'Cycle 11'!B:K,10,FALSE),0),0)&gt;0,1,0))</f>
        <v/>
      </c>
      <c r="I39" s="14" t="str">
        <f>IF(OR($I$2=1,J39=""),"",IFERROR(VLOOKUP(B39,'Cycle 1'!B:K,10,FALSE),0)+IFERROR(IF($I$2&gt;2,VLOOKUP(B39,'Cycle 2'!B:K,10,FALSE),0),0)+IFERROR(IF($I$2&gt;3,VLOOKUP(B39,'Cycle 3'!B:K,10,FALSE),0),0)+IFERROR(IF($I$2&gt;4,VLOOKUP(B39,'Cycle 4'!B:K,10,FALSE),0),0)+IFERROR(IF($I$2&gt;5,VLOOKUP(B39,'Cycle 5'!B:K,10,FALSE),0),0)+IFERROR(IF($I$2&gt;6,VLOOKUP(B39,'Cycle 6'!B:K,10,FALSE),0),0)+IFERROR(IF($I$2&gt;7,VLOOKUP(B39,'Cycle 7'!B:K,10,FALSE),0),0)+IFERROR(IF($I$2&gt;8,VLOOKUP(B39,'Cycle 8'!B:K,10,FALSE),0),0)+IFERROR(IF($I$2&gt;9,VLOOKUP(B39,'Cycle 9'!B:K,10,FALSE),0),0)+IFERROR(IF($I$2&gt;10,VLOOKUP(B39,'Cycle 10'!B:K,10,FALSE),0),0)+IFERROR(IF($I$2&gt;11,VLOOKUP(B39,'Cycle 11'!B:K,10,FALSE),0),0))</f>
        <v/>
      </c>
      <c r="J39" s="14" t="str">
        <f>IFERROR(IF(B39="","",IF(ROW($B$11)=ROW(B39),1,IF(ISERROR(VLOOKUP(B39,$B$11:B38,1,FALSE)),MAX($J$11:J38)+1,""))),"")</f>
        <v/>
      </c>
      <c r="K39" s="14" t="str">
        <f t="shared" si="0"/>
        <v/>
      </c>
      <c r="L39" s="238" t="str">
        <f>IF(L$7=L35,L38+1,IF($B39="","",MAX(L$10:L38)+1))</f>
        <v/>
      </c>
    </row>
    <row r="40" spans="1:12" x14ac:dyDescent="0.3">
      <c r="A40" s="167">
        <v>30</v>
      </c>
      <c r="B40" s="63"/>
      <c r="C40" s="1"/>
      <c r="D40" s="2"/>
      <c r="E40" s="2"/>
      <c r="F40" s="2"/>
      <c r="G40" s="66"/>
      <c r="H40" s="65" t="str">
        <f>IF(OR($I$2=1,J40=""),"",IF(IFERROR(VLOOKUP(B40,'Cycle 1'!B:K,10,FALSE),0)+IFERROR(IF($I$2&gt;2,VLOOKUP(B40,'Cycle 2'!B:K,10,FALSE),0),0)+IFERROR(IF($I$2&gt;3,VLOOKUP(B40,'Cycle 3'!B:K,10,FALSE),0),0)+IFERROR(IF($I$2&gt;4,VLOOKUP(B40,'Cycle 4'!B:K,10,FALSE),0),0)+IFERROR(IF($I$2&gt;5,VLOOKUP(B40,'Cycle 5'!B:K,10,FALSE),0),0)+IFERROR(IF($I$2&gt;6,VLOOKUP(B40,'Cycle 6'!B:K,10,FALSE),0),0)+IFERROR(IF($I$2&gt;7,VLOOKUP(B40,'Cycle 7'!B:K,10,FALSE),0),0)+IFERROR(IF($I$2&gt;8,VLOOKUP(B40,'Cycle 8'!B:K,10,FALSE),0),0)+IFERROR(IF($I$2&gt;9,VLOOKUP(B40,'Cycle 9'!B:K,10,FALSE),0),0)+IFERROR(IF($I$2&gt;10,VLOOKUP(B40,'Cycle 10'!B:K,10,FALSE),0),0)+IFERROR(IF($I$2&gt;11,VLOOKUP(B40,'Cycle 11'!B:K,10,FALSE),0),0)&gt;0,1,0))</f>
        <v/>
      </c>
      <c r="I40" s="14" t="str">
        <f>IF(OR($I$2=1,J40=""),"",IFERROR(VLOOKUP(B40,'Cycle 1'!B:K,10,FALSE),0)+IFERROR(IF($I$2&gt;2,VLOOKUP(B40,'Cycle 2'!B:K,10,FALSE),0),0)+IFERROR(IF($I$2&gt;3,VLOOKUP(B40,'Cycle 3'!B:K,10,FALSE),0),0)+IFERROR(IF($I$2&gt;4,VLOOKUP(B40,'Cycle 4'!B:K,10,FALSE),0),0)+IFERROR(IF($I$2&gt;5,VLOOKUP(B40,'Cycle 5'!B:K,10,FALSE),0),0)+IFERROR(IF($I$2&gt;6,VLOOKUP(B40,'Cycle 6'!B:K,10,FALSE),0),0)+IFERROR(IF($I$2&gt;7,VLOOKUP(B40,'Cycle 7'!B:K,10,FALSE),0),0)+IFERROR(IF($I$2&gt;8,VLOOKUP(B40,'Cycle 8'!B:K,10,FALSE),0),0)+IFERROR(IF($I$2&gt;9,VLOOKUP(B40,'Cycle 9'!B:K,10,FALSE),0),0)+IFERROR(IF($I$2&gt;10,VLOOKUP(B40,'Cycle 10'!B:K,10,FALSE),0),0)+IFERROR(IF($I$2&gt;11,VLOOKUP(B40,'Cycle 11'!B:K,10,FALSE),0),0))</f>
        <v/>
      </c>
      <c r="J40" s="14" t="str">
        <f>IFERROR(IF(B40="","",IF(ROW($B$11)=ROW(B40),1,IF(ISERROR(VLOOKUP(B40,$B$11:B39,1,FALSE)),MAX($J$11:J39)+1,""))),"")</f>
        <v/>
      </c>
      <c r="K40" s="14" t="str">
        <f t="shared" si="0"/>
        <v/>
      </c>
      <c r="L40" s="238" t="str">
        <f>IF(L$7=L36,L39+1,IF($B40="","",MAX(L$10:L39)+1))</f>
        <v/>
      </c>
    </row>
    <row r="41" spans="1:12" x14ac:dyDescent="0.3">
      <c r="A41" s="167">
        <v>31</v>
      </c>
      <c r="B41" s="63"/>
      <c r="C41" s="1"/>
      <c r="D41" s="2"/>
      <c r="E41" s="2"/>
      <c r="F41" s="2"/>
      <c r="G41" s="66"/>
      <c r="H41" s="65" t="str">
        <f>IF(OR($I$2=1,J41=""),"",IF(IFERROR(VLOOKUP(B41,'Cycle 1'!B:K,10,FALSE),0)+IFERROR(IF($I$2&gt;2,VLOOKUP(B41,'Cycle 2'!B:K,10,FALSE),0),0)+IFERROR(IF($I$2&gt;3,VLOOKUP(B41,'Cycle 3'!B:K,10,FALSE),0),0)+IFERROR(IF($I$2&gt;4,VLOOKUP(B41,'Cycle 4'!B:K,10,FALSE),0),0)+IFERROR(IF($I$2&gt;5,VLOOKUP(B41,'Cycle 5'!B:K,10,FALSE),0),0)+IFERROR(IF($I$2&gt;6,VLOOKUP(B41,'Cycle 6'!B:K,10,FALSE),0),0)+IFERROR(IF($I$2&gt;7,VLOOKUP(B41,'Cycle 7'!B:K,10,FALSE),0),0)+IFERROR(IF($I$2&gt;8,VLOOKUP(B41,'Cycle 8'!B:K,10,FALSE),0),0)+IFERROR(IF($I$2&gt;9,VLOOKUP(B41,'Cycle 9'!B:K,10,FALSE),0),0)+IFERROR(IF($I$2&gt;10,VLOOKUP(B41,'Cycle 10'!B:K,10,FALSE),0),0)+IFERROR(IF($I$2&gt;11,VLOOKUP(B41,'Cycle 11'!B:K,10,FALSE),0),0)&gt;0,1,0))</f>
        <v/>
      </c>
      <c r="I41" s="14" t="str">
        <f>IF(OR($I$2=1,J41=""),"",IFERROR(VLOOKUP(B41,'Cycle 1'!B:K,10,FALSE),0)+IFERROR(IF($I$2&gt;2,VLOOKUP(B41,'Cycle 2'!B:K,10,FALSE),0),0)+IFERROR(IF($I$2&gt;3,VLOOKUP(B41,'Cycle 3'!B:K,10,FALSE),0),0)+IFERROR(IF($I$2&gt;4,VLOOKUP(B41,'Cycle 4'!B:K,10,FALSE),0),0)+IFERROR(IF($I$2&gt;5,VLOOKUP(B41,'Cycle 5'!B:K,10,FALSE),0),0)+IFERROR(IF($I$2&gt;6,VLOOKUP(B41,'Cycle 6'!B:K,10,FALSE),0),0)+IFERROR(IF($I$2&gt;7,VLOOKUP(B41,'Cycle 7'!B:K,10,FALSE),0),0)+IFERROR(IF($I$2&gt;8,VLOOKUP(B41,'Cycle 8'!B:K,10,FALSE),0),0)+IFERROR(IF($I$2&gt;9,VLOOKUP(B41,'Cycle 9'!B:K,10,FALSE),0),0)+IFERROR(IF($I$2&gt;10,VLOOKUP(B41,'Cycle 10'!B:K,10,FALSE),0),0)+IFERROR(IF($I$2&gt;11,VLOOKUP(B41,'Cycle 11'!B:K,10,FALSE),0),0))</f>
        <v/>
      </c>
      <c r="J41" s="14" t="str">
        <f>IFERROR(IF(B41="","",IF(ROW($B$11)=ROW(B41),1,IF(ISERROR(VLOOKUP(B41,$B$11:B40,1,FALSE)),MAX($J$11:J40)+1,""))),"")</f>
        <v/>
      </c>
      <c r="K41" s="14" t="str">
        <f t="shared" si="0"/>
        <v/>
      </c>
      <c r="L41" s="238" t="str">
        <f>IF(L$7=L37,L40+1,IF($B41="","",MAX(L$10:L40)+1))</f>
        <v/>
      </c>
    </row>
    <row r="42" spans="1:12" x14ac:dyDescent="0.3">
      <c r="A42" s="167">
        <v>32</v>
      </c>
      <c r="B42" s="63"/>
      <c r="C42" s="1"/>
      <c r="D42" s="2"/>
      <c r="E42" s="2"/>
      <c r="F42" s="2"/>
      <c r="G42" s="66"/>
      <c r="H42" s="65" t="str">
        <f>IF(OR($I$2=1,J42=""),"",IF(IFERROR(VLOOKUP(B42,'Cycle 1'!B:K,10,FALSE),0)+IFERROR(IF($I$2&gt;2,VLOOKUP(B42,'Cycle 2'!B:K,10,FALSE),0),0)+IFERROR(IF($I$2&gt;3,VLOOKUP(B42,'Cycle 3'!B:K,10,FALSE),0),0)+IFERROR(IF($I$2&gt;4,VLOOKUP(B42,'Cycle 4'!B:K,10,FALSE),0),0)+IFERROR(IF($I$2&gt;5,VLOOKUP(B42,'Cycle 5'!B:K,10,FALSE),0),0)+IFERROR(IF($I$2&gt;6,VLOOKUP(B42,'Cycle 6'!B:K,10,FALSE),0),0)+IFERROR(IF($I$2&gt;7,VLOOKUP(B42,'Cycle 7'!B:K,10,FALSE),0),0)+IFERROR(IF($I$2&gt;8,VLOOKUP(B42,'Cycle 8'!B:K,10,FALSE),0),0)+IFERROR(IF($I$2&gt;9,VLOOKUP(B42,'Cycle 9'!B:K,10,FALSE),0),0)+IFERROR(IF($I$2&gt;10,VLOOKUP(B42,'Cycle 10'!B:K,10,FALSE),0),0)+IFERROR(IF($I$2&gt;11,VLOOKUP(B42,'Cycle 11'!B:K,10,FALSE),0),0)&gt;0,1,0))</f>
        <v/>
      </c>
      <c r="I42" s="14" t="str">
        <f>IF(OR($I$2=1,J42=""),"",IFERROR(VLOOKUP(B42,'Cycle 1'!B:K,10,FALSE),0)+IFERROR(IF($I$2&gt;2,VLOOKUP(B42,'Cycle 2'!B:K,10,FALSE),0),0)+IFERROR(IF($I$2&gt;3,VLOOKUP(B42,'Cycle 3'!B:K,10,FALSE),0),0)+IFERROR(IF($I$2&gt;4,VLOOKUP(B42,'Cycle 4'!B:K,10,FALSE),0),0)+IFERROR(IF($I$2&gt;5,VLOOKUP(B42,'Cycle 5'!B:K,10,FALSE),0),0)+IFERROR(IF($I$2&gt;6,VLOOKUP(B42,'Cycle 6'!B:K,10,FALSE),0),0)+IFERROR(IF($I$2&gt;7,VLOOKUP(B42,'Cycle 7'!B:K,10,FALSE),0),0)+IFERROR(IF($I$2&gt;8,VLOOKUP(B42,'Cycle 8'!B:K,10,FALSE),0),0)+IFERROR(IF($I$2&gt;9,VLOOKUP(B42,'Cycle 9'!B:K,10,FALSE),0),0)+IFERROR(IF($I$2&gt;10,VLOOKUP(B42,'Cycle 10'!B:K,10,FALSE),0),0)+IFERROR(IF($I$2&gt;11,VLOOKUP(B42,'Cycle 11'!B:K,10,FALSE),0),0))</f>
        <v/>
      </c>
      <c r="J42" s="14" t="str">
        <f>IFERROR(IF(B42="","",IF(ROW($B$11)=ROW(B42),1,IF(ISERROR(VLOOKUP(B42,$B$11:B41,1,FALSE)),MAX($J$11:J41)+1,""))),"")</f>
        <v/>
      </c>
      <c r="K42" s="14" t="str">
        <f t="shared" si="0"/>
        <v/>
      </c>
      <c r="L42" s="238" t="str">
        <f>IF(L$7=L38,L41+1,IF($B42="","",MAX(L$10:L41)+1))</f>
        <v/>
      </c>
    </row>
    <row r="43" spans="1:12" x14ac:dyDescent="0.3">
      <c r="A43" s="167">
        <v>33</v>
      </c>
      <c r="B43" s="63"/>
      <c r="C43" s="1"/>
      <c r="D43" s="2"/>
      <c r="E43" s="2"/>
      <c r="F43" s="2"/>
      <c r="G43" s="66"/>
      <c r="H43" s="65" t="str">
        <f>IF(OR($I$2=1,J43=""),"",IF(IFERROR(VLOOKUP(B43,'Cycle 1'!B:K,10,FALSE),0)+IFERROR(IF($I$2&gt;2,VLOOKUP(B43,'Cycle 2'!B:K,10,FALSE),0),0)+IFERROR(IF($I$2&gt;3,VLOOKUP(B43,'Cycle 3'!B:K,10,FALSE),0),0)+IFERROR(IF($I$2&gt;4,VLOOKUP(B43,'Cycle 4'!B:K,10,FALSE),0),0)+IFERROR(IF($I$2&gt;5,VLOOKUP(B43,'Cycle 5'!B:K,10,FALSE),0),0)+IFERROR(IF($I$2&gt;6,VLOOKUP(B43,'Cycle 6'!B:K,10,FALSE),0),0)+IFERROR(IF($I$2&gt;7,VLOOKUP(B43,'Cycle 7'!B:K,10,FALSE),0),0)+IFERROR(IF($I$2&gt;8,VLOOKUP(B43,'Cycle 8'!B:K,10,FALSE),0),0)+IFERROR(IF($I$2&gt;9,VLOOKUP(B43,'Cycle 9'!B:K,10,FALSE),0),0)+IFERROR(IF($I$2&gt;10,VLOOKUP(B43,'Cycle 10'!B:K,10,FALSE),0),0)+IFERROR(IF($I$2&gt;11,VLOOKUP(B43,'Cycle 11'!B:K,10,FALSE),0),0)&gt;0,1,0))</f>
        <v/>
      </c>
      <c r="I43" s="14" t="str">
        <f>IF(OR($I$2=1,J43=""),"",IFERROR(VLOOKUP(B43,'Cycle 1'!B:K,10,FALSE),0)+IFERROR(IF($I$2&gt;2,VLOOKUP(B43,'Cycle 2'!B:K,10,FALSE),0),0)+IFERROR(IF($I$2&gt;3,VLOOKUP(B43,'Cycle 3'!B:K,10,FALSE),0),0)+IFERROR(IF($I$2&gt;4,VLOOKUP(B43,'Cycle 4'!B:K,10,FALSE),0),0)+IFERROR(IF($I$2&gt;5,VLOOKUP(B43,'Cycle 5'!B:K,10,FALSE),0),0)+IFERROR(IF($I$2&gt;6,VLOOKUP(B43,'Cycle 6'!B:K,10,FALSE),0),0)+IFERROR(IF($I$2&gt;7,VLOOKUP(B43,'Cycle 7'!B:K,10,FALSE),0),0)+IFERROR(IF($I$2&gt;8,VLOOKUP(B43,'Cycle 8'!B:K,10,FALSE),0),0)+IFERROR(IF($I$2&gt;9,VLOOKUP(B43,'Cycle 9'!B:K,10,FALSE),0),0)+IFERROR(IF($I$2&gt;10,VLOOKUP(B43,'Cycle 10'!B:K,10,FALSE),0),0)+IFERROR(IF($I$2&gt;11,VLOOKUP(B43,'Cycle 11'!B:K,10,FALSE),0),0))</f>
        <v/>
      </c>
      <c r="J43" s="14" t="str">
        <f>IFERROR(IF(B43="","",IF(ROW($B$11)=ROW(B43),1,IF(ISERROR(VLOOKUP(B43,$B$11:B42,1,FALSE)),MAX($J$11:J42)+1,""))),"")</f>
        <v/>
      </c>
      <c r="K43" s="14" t="str">
        <f t="shared" ref="K43:K60" si="1">IFERROR(IF(J43="","",IF(COUNTIFS($B$11:$B$500,$B43,$G$11:$G$500,"Yes")&gt;=1,1,0)),"")</f>
        <v/>
      </c>
      <c r="L43" s="238" t="str">
        <f>IF(L$7=L39,L42+1,IF($B43="","",MAX(L$10:L42)+1))</f>
        <v/>
      </c>
    </row>
    <row r="44" spans="1:12" x14ac:dyDescent="0.3">
      <c r="A44" s="167">
        <v>34</v>
      </c>
      <c r="B44" s="63"/>
      <c r="C44" s="1"/>
      <c r="D44" s="2"/>
      <c r="E44" s="2"/>
      <c r="F44" s="2"/>
      <c r="G44" s="66"/>
      <c r="H44" s="65" t="str">
        <f>IF(OR($I$2=1,J44=""),"",IF(IFERROR(VLOOKUP(B44,'Cycle 1'!B:K,10,FALSE),0)+IFERROR(IF($I$2&gt;2,VLOOKUP(B44,'Cycle 2'!B:K,10,FALSE),0),0)+IFERROR(IF($I$2&gt;3,VLOOKUP(B44,'Cycle 3'!B:K,10,FALSE),0),0)+IFERROR(IF($I$2&gt;4,VLOOKUP(B44,'Cycle 4'!B:K,10,FALSE),0),0)+IFERROR(IF($I$2&gt;5,VLOOKUP(B44,'Cycle 5'!B:K,10,FALSE),0),0)+IFERROR(IF($I$2&gt;6,VLOOKUP(B44,'Cycle 6'!B:K,10,FALSE),0),0)+IFERROR(IF($I$2&gt;7,VLOOKUP(B44,'Cycle 7'!B:K,10,FALSE),0),0)+IFERROR(IF($I$2&gt;8,VLOOKUP(B44,'Cycle 8'!B:K,10,FALSE),0),0)+IFERROR(IF($I$2&gt;9,VLOOKUP(B44,'Cycle 9'!B:K,10,FALSE),0),0)+IFERROR(IF($I$2&gt;10,VLOOKUP(B44,'Cycle 10'!B:K,10,FALSE),0),0)+IFERROR(IF($I$2&gt;11,VLOOKUP(B44,'Cycle 11'!B:K,10,FALSE),0),0)&gt;0,1,0))</f>
        <v/>
      </c>
      <c r="I44" s="14" t="str">
        <f>IF(OR($I$2=1,J44=""),"",IFERROR(VLOOKUP(B44,'Cycle 1'!B:K,10,FALSE),0)+IFERROR(IF($I$2&gt;2,VLOOKUP(B44,'Cycle 2'!B:K,10,FALSE),0),0)+IFERROR(IF($I$2&gt;3,VLOOKUP(B44,'Cycle 3'!B:K,10,FALSE),0),0)+IFERROR(IF($I$2&gt;4,VLOOKUP(B44,'Cycle 4'!B:K,10,FALSE),0),0)+IFERROR(IF($I$2&gt;5,VLOOKUP(B44,'Cycle 5'!B:K,10,FALSE),0),0)+IFERROR(IF($I$2&gt;6,VLOOKUP(B44,'Cycle 6'!B:K,10,FALSE),0),0)+IFERROR(IF($I$2&gt;7,VLOOKUP(B44,'Cycle 7'!B:K,10,FALSE),0),0)+IFERROR(IF($I$2&gt;8,VLOOKUP(B44,'Cycle 8'!B:K,10,FALSE),0),0)+IFERROR(IF($I$2&gt;9,VLOOKUP(B44,'Cycle 9'!B:K,10,FALSE),0),0)+IFERROR(IF($I$2&gt;10,VLOOKUP(B44,'Cycle 10'!B:K,10,FALSE),0),0)+IFERROR(IF($I$2&gt;11,VLOOKUP(B44,'Cycle 11'!B:K,10,FALSE),0),0))</f>
        <v/>
      </c>
      <c r="J44" s="14" t="str">
        <f>IFERROR(IF(B44="","",IF(ROW($B$11)=ROW(B44),1,IF(ISERROR(VLOOKUP(B44,$B$11:B43,1,FALSE)),MAX($J$11:J43)+1,""))),"")</f>
        <v/>
      </c>
      <c r="K44" s="14" t="str">
        <f t="shared" si="1"/>
        <v/>
      </c>
      <c r="L44" s="238" t="str">
        <f>IF(L$7=L40,L43+1,IF($B44="","",MAX(L$10:L43)+1))</f>
        <v/>
      </c>
    </row>
    <row r="45" spans="1:12" x14ac:dyDescent="0.3">
      <c r="A45" s="167">
        <v>35</v>
      </c>
      <c r="B45" s="63"/>
      <c r="C45" s="1"/>
      <c r="D45" s="2"/>
      <c r="E45" s="2"/>
      <c r="F45" s="2"/>
      <c r="G45" s="66"/>
      <c r="H45" s="65" t="str">
        <f>IF(OR($I$2=1,J45=""),"",IF(IFERROR(VLOOKUP(B45,'Cycle 1'!B:K,10,FALSE),0)+IFERROR(IF($I$2&gt;2,VLOOKUP(B45,'Cycle 2'!B:K,10,FALSE),0),0)+IFERROR(IF($I$2&gt;3,VLOOKUP(B45,'Cycle 3'!B:K,10,FALSE),0),0)+IFERROR(IF($I$2&gt;4,VLOOKUP(B45,'Cycle 4'!B:K,10,FALSE),0),0)+IFERROR(IF($I$2&gt;5,VLOOKUP(B45,'Cycle 5'!B:K,10,FALSE),0),0)+IFERROR(IF($I$2&gt;6,VLOOKUP(B45,'Cycle 6'!B:K,10,FALSE),0),0)+IFERROR(IF($I$2&gt;7,VLOOKUP(B45,'Cycle 7'!B:K,10,FALSE),0),0)+IFERROR(IF($I$2&gt;8,VLOOKUP(B45,'Cycle 8'!B:K,10,FALSE),0),0)+IFERROR(IF($I$2&gt;9,VLOOKUP(B45,'Cycle 9'!B:K,10,FALSE),0),0)+IFERROR(IF($I$2&gt;10,VLOOKUP(B45,'Cycle 10'!B:K,10,FALSE),0),0)+IFERROR(IF($I$2&gt;11,VLOOKUP(B45,'Cycle 11'!B:K,10,FALSE),0),0)&gt;0,1,0))</f>
        <v/>
      </c>
      <c r="I45" s="14" t="str">
        <f>IF(OR($I$2=1,J45=""),"",IFERROR(VLOOKUP(B45,'Cycle 1'!B:K,10,FALSE),0)+IFERROR(IF($I$2&gt;2,VLOOKUP(B45,'Cycle 2'!B:K,10,FALSE),0),0)+IFERROR(IF($I$2&gt;3,VLOOKUP(B45,'Cycle 3'!B:K,10,FALSE),0),0)+IFERROR(IF($I$2&gt;4,VLOOKUP(B45,'Cycle 4'!B:K,10,FALSE),0),0)+IFERROR(IF($I$2&gt;5,VLOOKUP(B45,'Cycle 5'!B:K,10,FALSE),0),0)+IFERROR(IF($I$2&gt;6,VLOOKUP(B45,'Cycle 6'!B:K,10,FALSE),0),0)+IFERROR(IF($I$2&gt;7,VLOOKUP(B45,'Cycle 7'!B:K,10,FALSE),0),0)+IFERROR(IF($I$2&gt;8,VLOOKUP(B45,'Cycle 8'!B:K,10,FALSE),0),0)+IFERROR(IF($I$2&gt;9,VLOOKUP(B45,'Cycle 9'!B:K,10,FALSE),0),0)+IFERROR(IF($I$2&gt;10,VLOOKUP(B45,'Cycle 10'!B:K,10,FALSE),0),0)+IFERROR(IF($I$2&gt;11,VLOOKUP(B45,'Cycle 11'!B:K,10,FALSE),0),0))</f>
        <v/>
      </c>
      <c r="J45" s="14" t="str">
        <f>IFERROR(IF(B45="","",IF(ROW($B$11)=ROW(B45),1,IF(ISERROR(VLOOKUP(B45,$B$11:B44,1,FALSE)),MAX($J$11:J44)+1,""))),"")</f>
        <v/>
      </c>
      <c r="K45" s="14" t="str">
        <f t="shared" si="1"/>
        <v/>
      </c>
      <c r="L45" s="238" t="str">
        <f>IF(L$7=L41,L44+1,IF($B45="","",MAX(L$10:L44)+1))</f>
        <v/>
      </c>
    </row>
    <row r="46" spans="1:12" x14ac:dyDescent="0.3">
      <c r="A46" s="167">
        <v>36</v>
      </c>
      <c r="B46" s="63"/>
      <c r="C46" s="1"/>
      <c r="D46" s="2"/>
      <c r="E46" s="2"/>
      <c r="F46" s="2"/>
      <c r="G46" s="66"/>
      <c r="H46" s="65" t="str">
        <f>IF(OR($I$2=1,J46=""),"",IF(IFERROR(VLOOKUP(B46,'Cycle 1'!B:K,10,FALSE),0)+IFERROR(IF($I$2&gt;2,VLOOKUP(B46,'Cycle 2'!B:K,10,FALSE),0),0)+IFERROR(IF($I$2&gt;3,VLOOKUP(B46,'Cycle 3'!B:K,10,FALSE),0),0)+IFERROR(IF($I$2&gt;4,VLOOKUP(B46,'Cycle 4'!B:K,10,FALSE),0),0)+IFERROR(IF($I$2&gt;5,VLOOKUP(B46,'Cycle 5'!B:K,10,FALSE),0),0)+IFERROR(IF($I$2&gt;6,VLOOKUP(B46,'Cycle 6'!B:K,10,FALSE),0),0)+IFERROR(IF($I$2&gt;7,VLOOKUP(B46,'Cycle 7'!B:K,10,FALSE),0),0)+IFERROR(IF($I$2&gt;8,VLOOKUP(B46,'Cycle 8'!B:K,10,FALSE),0),0)+IFERROR(IF($I$2&gt;9,VLOOKUP(B46,'Cycle 9'!B:K,10,FALSE),0),0)+IFERROR(IF($I$2&gt;10,VLOOKUP(B46,'Cycle 10'!B:K,10,FALSE),0),0)+IFERROR(IF($I$2&gt;11,VLOOKUP(B46,'Cycle 11'!B:K,10,FALSE),0),0)&gt;0,1,0))</f>
        <v/>
      </c>
      <c r="I46" s="14" t="str">
        <f>IF(OR($I$2=1,J46=""),"",IFERROR(VLOOKUP(B46,'Cycle 1'!B:K,10,FALSE),0)+IFERROR(IF($I$2&gt;2,VLOOKUP(B46,'Cycle 2'!B:K,10,FALSE),0),0)+IFERROR(IF($I$2&gt;3,VLOOKUP(B46,'Cycle 3'!B:K,10,FALSE),0),0)+IFERROR(IF($I$2&gt;4,VLOOKUP(B46,'Cycle 4'!B:K,10,FALSE),0),0)+IFERROR(IF($I$2&gt;5,VLOOKUP(B46,'Cycle 5'!B:K,10,FALSE),0),0)+IFERROR(IF($I$2&gt;6,VLOOKUP(B46,'Cycle 6'!B:K,10,FALSE),0),0)+IFERROR(IF($I$2&gt;7,VLOOKUP(B46,'Cycle 7'!B:K,10,FALSE),0),0)+IFERROR(IF($I$2&gt;8,VLOOKUP(B46,'Cycle 8'!B:K,10,FALSE),0),0)+IFERROR(IF($I$2&gt;9,VLOOKUP(B46,'Cycle 9'!B:K,10,FALSE),0),0)+IFERROR(IF($I$2&gt;10,VLOOKUP(B46,'Cycle 10'!B:K,10,FALSE),0),0)+IFERROR(IF($I$2&gt;11,VLOOKUP(B46,'Cycle 11'!B:K,10,FALSE),0),0))</f>
        <v/>
      </c>
      <c r="J46" s="14" t="str">
        <f>IFERROR(IF(B46="","",IF(ROW($B$11)=ROW(B46),1,IF(ISERROR(VLOOKUP(B46,$B$11:B45,1,FALSE)),MAX($J$11:J45)+1,""))),"")</f>
        <v/>
      </c>
      <c r="K46" s="14" t="str">
        <f t="shared" si="1"/>
        <v/>
      </c>
      <c r="L46" s="238" t="str">
        <f>IF(L$7=L42,L45+1,IF($B46="","",MAX(L$10:L45)+1))</f>
        <v/>
      </c>
    </row>
    <row r="47" spans="1:12" x14ac:dyDescent="0.3">
      <c r="A47" s="167">
        <v>37</v>
      </c>
      <c r="B47" s="63"/>
      <c r="C47" s="1"/>
      <c r="D47" s="2"/>
      <c r="E47" s="2"/>
      <c r="F47" s="2"/>
      <c r="G47" s="66"/>
      <c r="H47" s="65" t="str">
        <f>IF(OR($I$2=1,J47=""),"",IF(IFERROR(VLOOKUP(B47,'Cycle 1'!B:K,10,FALSE),0)+IFERROR(IF($I$2&gt;2,VLOOKUP(B47,'Cycle 2'!B:K,10,FALSE),0),0)+IFERROR(IF($I$2&gt;3,VLOOKUP(B47,'Cycle 3'!B:K,10,FALSE),0),0)+IFERROR(IF($I$2&gt;4,VLOOKUP(B47,'Cycle 4'!B:K,10,FALSE),0),0)+IFERROR(IF($I$2&gt;5,VLOOKUP(B47,'Cycle 5'!B:K,10,FALSE),0),0)+IFERROR(IF($I$2&gt;6,VLOOKUP(B47,'Cycle 6'!B:K,10,FALSE),0),0)+IFERROR(IF($I$2&gt;7,VLOOKUP(B47,'Cycle 7'!B:K,10,FALSE),0),0)+IFERROR(IF($I$2&gt;8,VLOOKUP(B47,'Cycle 8'!B:K,10,FALSE),0),0)+IFERROR(IF($I$2&gt;9,VLOOKUP(B47,'Cycle 9'!B:K,10,FALSE),0),0)+IFERROR(IF($I$2&gt;10,VLOOKUP(B47,'Cycle 10'!B:K,10,FALSE),0),0)+IFERROR(IF($I$2&gt;11,VLOOKUP(B47,'Cycle 11'!B:K,10,FALSE),0),0)&gt;0,1,0))</f>
        <v/>
      </c>
      <c r="I47" s="14" t="str">
        <f>IF(OR($I$2=1,J47=""),"",IFERROR(VLOOKUP(B47,'Cycle 1'!B:K,10,FALSE),0)+IFERROR(IF($I$2&gt;2,VLOOKUP(B47,'Cycle 2'!B:K,10,FALSE),0),0)+IFERROR(IF($I$2&gt;3,VLOOKUP(B47,'Cycle 3'!B:K,10,FALSE),0),0)+IFERROR(IF($I$2&gt;4,VLOOKUP(B47,'Cycle 4'!B:K,10,FALSE),0),0)+IFERROR(IF($I$2&gt;5,VLOOKUP(B47,'Cycle 5'!B:K,10,FALSE),0),0)+IFERROR(IF($I$2&gt;6,VLOOKUP(B47,'Cycle 6'!B:K,10,FALSE),0),0)+IFERROR(IF($I$2&gt;7,VLOOKUP(B47,'Cycle 7'!B:K,10,FALSE),0),0)+IFERROR(IF($I$2&gt;8,VLOOKUP(B47,'Cycle 8'!B:K,10,FALSE),0),0)+IFERROR(IF($I$2&gt;9,VLOOKUP(B47,'Cycle 9'!B:K,10,FALSE),0),0)+IFERROR(IF($I$2&gt;10,VLOOKUP(B47,'Cycle 10'!B:K,10,FALSE),0),0)+IFERROR(IF($I$2&gt;11,VLOOKUP(B47,'Cycle 11'!B:K,10,FALSE),0),0))</f>
        <v/>
      </c>
      <c r="J47" s="14" t="str">
        <f>IFERROR(IF(B47="","",IF(ROW($B$11)=ROW(B47),1,IF(ISERROR(VLOOKUP(B47,$B$11:B46,1,FALSE)),MAX($J$11:J46)+1,""))),"")</f>
        <v/>
      </c>
      <c r="K47" s="14" t="str">
        <f t="shared" si="1"/>
        <v/>
      </c>
      <c r="L47" s="238" t="str">
        <f>IF(L$7=L43,L46+1,IF($B47="","",MAX(L$10:L46)+1))</f>
        <v/>
      </c>
    </row>
    <row r="48" spans="1:12" x14ac:dyDescent="0.3">
      <c r="A48" s="167">
        <v>38</v>
      </c>
      <c r="B48" s="63"/>
      <c r="C48" s="1"/>
      <c r="D48" s="2"/>
      <c r="E48" s="2"/>
      <c r="F48" s="2"/>
      <c r="G48" s="66"/>
      <c r="H48" s="65" t="str">
        <f>IF(OR($I$2=1,J48=""),"",IF(IFERROR(VLOOKUP(B48,'Cycle 1'!B:K,10,FALSE),0)+IFERROR(IF($I$2&gt;2,VLOOKUP(B48,'Cycle 2'!B:K,10,FALSE),0),0)+IFERROR(IF($I$2&gt;3,VLOOKUP(B48,'Cycle 3'!B:K,10,FALSE),0),0)+IFERROR(IF($I$2&gt;4,VLOOKUP(B48,'Cycle 4'!B:K,10,FALSE),0),0)+IFERROR(IF($I$2&gt;5,VLOOKUP(B48,'Cycle 5'!B:K,10,FALSE),0),0)+IFERROR(IF($I$2&gt;6,VLOOKUP(B48,'Cycle 6'!B:K,10,FALSE),0),0)+IFERROR(IF($I$2&gt;7,VLOOKUP(B48,'Cycle 7'!B:K,10,FALSE),0),0)+IFERROR(IF($I$2&gt;8,VLOOKUP(B48,'Cycle 8'!B:K,10,FALSE),0),0)+IFERROR(IF($I$2&gt;9,VLOOKUP(B48,'Cycle 9'!B:K,10,FALSE),0),0)+IFERROR(IF($I$2&gt;10,VLOOKUP(B48,'Cycle 10'!B:K,10,FALSE),0),0)+IFERROR(IF($I$2&gt;11,VLOOKUP(B48,'Cycle 11'!B:K,10,FALSE),0),0)&gt;0,1,0))</f>
        <v/>
      </c>
      <c r="I48" s="14" t="str">
        <f>IF(OR($I$2=1,J48=""),"",IFERROR(VLOOKUP(B48,'Cycle 1'!B:K,10,FALSE),0)+IFERROR(IF($I$2&gt;2,VLOOKUP(B48,'Cycle 2'!B:K,10,FALSE),0),0)+IFERROR(IF($I$2&gt;3,VLOOKUP(B48,'Cycle 3'!B:K,10,FALSE),0),0)+IFERROR(IF($I$2&gt;4,VLOOKUP(B48,'Cycle 4'!B:K,10,FALSE),0),0)+IFERROR(IF($I$2&gt;5,VLOOKUP(B48,'Cycle 5'!B:K,10,FALSE),0),0)+IFERROR(IF($I$2&gt;6,VLOOKUP(B48,'Cycle 6'!B:K,10,FALSE),0),0)+IFERROR(IF($I$2&gt;7,VLOOKUP(B48,'Cycle 7'!B:K,10,FALSE),0),0)+IFERROR(IF($I$2&gt;8,VLOOKUP(B48,'Cycle 8'!B:K,10,FALSE),0),0)+IFERROR(IF($I$2&gt;9,VLOOKUP(B48,'Cycle 9'!B:K,10,FALSE),0),0)+IFERROR(IF($I$2&gt;10,VLOOKUP(B48,'Cycle 10'!B:K,10,FALSE),0),0)+IFERROR(IF($I$2&gt;11,VLOOKUP(B48,'Cycle 11'!B:K,10,FALSE),0),0))</f>
        <v/>
      </c>
      <c r="J48" s="14" t="str">
        <f>IFERROR(IF(B48="","",IF(ROW($B$11)=ROW(B48),1,IF(ISERROR(VLOOKUP(B48,$B$11:B47,1,FALSE)),MAX($J$11:J47)+1,""))),"")</f>
        <v/>
      </c>
      <c r="K48" s="14" t="str">
        <f t="shared" si="1"/>
        <v/>
      </c>
      <c r="L48" s="238" t="str">
        <f>IF(L$7=L44,L47+1,IF($B48="","",MAX(L$10:L47)+1))</f>
        <v/>
      </c>
    </row>
    <row r="49" spans="1:12" x14ac:dyDescent="0.3">
      <c r="A49" s="167">
        <v>39</v>
      </c>
      <c r="B49" s="63"/>
      <c r="C49" s="1"/>
      <c r="D49" s="2"/>
      <c r="E49" s="2"/>
      <c r="F49" s="2"/>
      <c r="G49" s="66"/>
      <c r="H49" s="65" t="str">
        <f>IF(OR($I$2=1,J49=""),"",IF(IFERROR(VLOOKUP(B49,'Cycle 1'!B:K,10,FALSE),0)+IFERROR(IF($I$2&gt;2,VLOOKUP(B49,'Cycle 2'!B:K,10,FALSE),0),0)+IFERROR(IF($I$2&gt;3,VLOOKUP(B49,'Cycle 3'!B:K,10,FALSE),0),0)+IFERROR(IF($I$2&gt;4,VLOOKUP(B49,'Cycle 4'!B:K,10,FALSE),0),0)+IFERROR(IF($I$2&gt;5,VLOOKUP(B49,'Cycle 5'!B:K,10,FALSE),0),0)+IFERROR(IF($I$2&gt;6,VLOOKUP(B49,'Cycle 6'!B:K,10,FALSE),0),0)+IFERROR(IF($I$2&gt;7,VLOOKUP(B49,'Cycle 7'!B:K,10,FALSE),0),0)+IFERROR(IF($I$2&gt;8,VLOOKUP(B49,'Cycle 8'!B:K,10,FALSE),0),0)+IFERROR(IF($I$2&gt;9,VLOOKUP(B49,'Cycle 9'!B:K,10,FALSE),0),0)+IFERROR(IF($I$2&gt;10,VLOOKUP(B49,'Cycle 10'!B:K,10,FALSE),0),0)+IFERROR(IF($I$2&gt;11,VLOOKUP(B49,'Cycle 11'!B:K,10,FALSE),0),0)&gt;0,1,0))</f>
        <v/>
      </c>
      <c r="I49" s="14" t="str">
        <f>IF(OR($I$2=1,J49=""),"",IFERROR(VLOOKUP(B49,'Cycle 1'!B:K,10,FALSE),0)+IFERROR(IF($I$2&gt;2,VLOOKUP(B49,'Cycle 2'!B:K,10,FALSE),0),0)+IFERROR(IF($I$2&gt;3,VLOOKUP(B49,'Cycle 3'!B:K,10,FALSE),0),0)+IFERROR(IF($I$2&gt;4,VLOOKUP(B49,'Cycle 4'!B:K,10,FALSE),0),0)+IFERROR(IF($I$2&gt;5,VLOOKUP(B49,'Cycle 5'!B:K,10,FALSE),0),0)+IFERROR(IF($I$2&gt;6,VLOOKUP(B49,'Cycle 6'!B:K,10,FALSE),0),0)+IFERROR(IF($I$2&gt;7,VLOOKUP(B49,'Cycle 7'!B:K,10,FALSE),0),0)+IFERROR(IF($I$2&gt;8,VLOOKUP(B49,'Cycle 8'!B:K,10,FALSE),0),0)+IFERROR(IF($I$2&gt;9,VLOOKUP(B49,'Cycle 9'!B:K,10,FALSE),0),0)+IFERROR(IF($I$2&gt;10,VLOOKUP(B49,'Cycle 10'!B:K,10,FALSE),0),0)+IFERROR(IF($I$2&gt;11,VLOOKUP(B49,'Cycle 11'!B:K,10,FALSE),0),0))</f>
        <v/>
      </c>
      <c r="J49" s="14" t="str">
        <f>IFERROR(IF(B49="","",IF(ROW($B$11)=ROW(B49),1,IF(ISERROR(VLOOKUP(B49,$B$11:B48,1,FALSE)),MAX($J$11:J48)+1,""))),"")</f>
        <v/>
      </c>
      <c r="K49" s="14" t="str">
        <f t="shared" si="1"/>
        <v/>
      </c>
      <c r="L49" s="238" t="str">
        <f>IF(L$7=L45,L48+1,IF($B49="","",MAX(L$10:L48)+1))</f>
        <v/>
      </c>
    </row>
    <row r="50" spans="1:12" x14ac:dyDescent="0.3">
      <c r="A50" s="167">
        <v>40</v>
      </c>
      <c r="B50" s="63"/>
      <c r="C50" s="1"/>
      <c r="D50" s="2"/>
      <c r="E50" s="2"/>
      <c r="F50" s="2"/>
      <c r="G50" s="66"/>
      <c r="H50" s="65" t="str">
        <f>IF(OR($I$2=1,J50=""),"",IF(IFERROR(VLOOKUP(B50,'Cycle 1'!B:K,10,FALSE),0)+IFERROR(IF($I$2&gt;2,VLOOKUP(B50,'Cycle 2'!B:K,10,FALSE),0),0)+IFERROR(IF($I$2&gt;3,VLOOKUP(B50,'Cycle 3'!B:K,10,FALSE),0),0)+IFERROR(IF($I$2&gt;4,VLOOKUP(B50,'Cycle 4'!B:K,10,FALSE),0),0)+IFERROR(IF($I$2&gt;5,VLOOKUP(B50,'Cycle 5'!B:K,10,FALSE),0),0)+IFERROR(IF($I$2&gt;6,VLOOKUP(B50,'Cycle 6'!B:K,10,FALSE),0),0)+IFERROR(IF($I$2&gt;7,VLOOKUP(B50,'Cycle 7'!B:K,10,FALSE),0),0)+IFERROR(IF($I$2&gt;8,VLOOKUP(B50,'Cycle 8'!B:K,10,FALSE),0),0)+IFERROR(IF($I$2&gt;9,VLOOKUP(B50,'Cycle 9'!B:K,10,FALSE),0),0)+IFERROR(IF($I$2&gt;10,VLOOKUP(B50,'Cycle 10'!B:K,10,FALSE),0),0)+IFERROR(IF($I$2&gt;11,VLOOKUP(B50,'Cycle 11'!B:K,10,FALSE),0),0)&gt;0,1,0))</f>
        <v/>
      </c>
      <c r="I50" s="14" t="str">
        <f>IF(OR($I$2=1,J50=""),"",IFERROR(VLOOKUP(B50,'Cycle 1'!B:K,10,FALSE),0)+IFERROR(IF($I$2&gt;2,VLOOKUP(B50,'Cycle 2'!B:K,10,FALSE),0),0)+IFERROR(IF($I$2&gt;3,VLOOKUP(B50,'Cycle 3'!B:K,10,FALSE),0),0)+IFERROR(IF($I$2&gt;4,VLOOKUP(B50,'Cycle 4'!B:K,10,FALSE),0),0)+IFERROR(IF($I$2&gt;5,VLOOKUP(B50,'Cycle 5'!B:K,10,FALSE),0),0)+IFERROR(IF($I$2&gt;6,VLOOKUP(B50,'Cycle 6'!B:K,10,FALSE),0),0)+IFERROR(IF($I$2&gt;7,VLOOKUP(B50,'Cycle 7'!B:K,10,FALSE),0),0)+IFERROR(IF($I$2&gt;8,VLOOKUP(B50,'Cycle 8'!B:K,10,FALSE),0),0)+IFERROR(IF($I$2&gt;9,VLOOKUP(B50,'Cycle 9'!B:K,10,FALSE),0),0)+IFERROR(IF($I$2&gt;10,VLOOKUP(B50,'Cycle 10'!B:K,10,FALSE),0),0)+IFERROR(IF($I$2&gt;11,VLOOKUP(B50,'Cycle 11'!B:K,10,FALSE),0),0))</f>
        <v/>
      </c>
      <c r="J50" s="14" t="str">
        <f>IFERROR(IF(B50="","",IF(ROW($B$11)=ROW(B50),1,IF(ISERROR(VLOOKUP(B50,$B$11:B49,1,FALSE)),MAX($J$11:J49)+1,""))),"")</f>
        <v/>
      </c>
      <c r="K50" s="14" t="str">
        <f t="shared" si="1"/>
        <v/>
      </c>
      <c r="L50" s="238" t="str">
        <f>IF(L$7=L46,L49+1,IF($B50="","",MAX(L$10:L49)+1))</f>
        <v/>
      </c>
    </row>
    <row r="51" spans="1:12" x14ac:dyDescent="0.3">
      <c r="A51" s="167">
        <v>41</v>
      </c>
      <c r="B51" s="63"/>
      <c r="C51" s="1"/>
      <c r="D51" s="2"/>
      <c r="E51" s="2"/>
      <c r="F51" s="2"/>
      <c r="G51" s="66"/>
      <c r="H51" s="65" t="str">
        <f>IF(OR($I$2=1,J51=""),"",IF(IFERROR(VLOOKUP(B51,'Cycle 1'!B:K,10,FALSE),0)+IFERROR(IF($I$2&gt;2,VLOOKUP(B51,'Cycle 2'!B:K,10,FALSE),0),0)+IFERROR(IF($I$2&gt;3,VLOOKUP(B51,'Cycle 3'!B:K,10,FALSE),0),0)+IFERROR(IF($I$2&gt;4,VLOOKUP(B51,'Cycle 4'!B:K,10,FALSE),0),0)+IFERROR(IF($I$2&gt;5,VLOOKUP(B51,'Cycle 5'!B:K,10,FALSE),0),0)+IFERROR(IF($I$2&gt;6,VLOOKUP(B51,'Cycle 6'!B:K,10,FALSE),0),0)+IFERROR(IF($I$2&gt;7,VLOOKUP(B51,'Cycle 7'!B:K,10,FALSE),0),0)+IFERROR(IF($I$2&gt;8,VLOOKUP(B51,'Cycle 8'!B:K,10,FALSE),0),0)+IFERROR(IF($I$2&gt;9,VLOOKUP(B51,'Cycle 9'!B:K,10,FALSE),0),0)+IFERROR(IF($I$2&gt;10,VLOOKUP(B51,'Cycle 10'!B:K,10,FALSE),0),0)+IFERROR(IF($I$2&gt;11,VLOOKUP(B51,'Cycle 11'!B:K,10,FALSE),0),0)&gt;0,1,0))</f>
        <v/>
      </c>
      <c r="I51" s="14" t="str">
        <f>IF(OR($I$2=1,J51=""),"",IFERROR(VLOOKUP(B51,'Cycle 1'!B:K,10,FALSE),0)+IFERROR(IF($I$2&gt;2,VLOOKUP(B51,'Cycle 2'!B:K,10,FALSE),0),0)+IFERROR(IF($I$2&gt;3,VLOOKUP(B51,'Cycle 3'!B:K,10,FALSE),0),0)+IFERROR(IF($I$2&gt;4,VLOOKUP(B51,'Cycle 4'!B:K,10,FALSE),0),0)+IFERROR(IF($I$2&gt;5,VLOOKUP(B51,'Cycle 5'!B:K,10,FALSE),0),0)+IFERROR(IF($I$2&gt;6,VLOOKUP(B51,'Cycle 6'!B:K,10,FALSE),0),0)+IFERROR(IF($I$2&gt;7,VLOOKUP(B51,'Cycle 7'!B:K,10,FALSE),0),0)+IFERROR(IF($I$2&gt;8,VLOOKUP(B51,'Cycle 8'!B:K,10,FALSE),0),0)+IFERROR(IF($I$2&gt;9,VLOOKUP(B51,'Cycle 9'!B:K,10,FALSE),0),0)+IFERROR(IF($I$2&gt;10,VLOOKUP(B51,'Cycle 10'!B:K,10,FALSE),0),0)+IFERROR(IF($I$2&gt;11,VLOOKUP(B51,'Cycle 11'!B:K,10,FALSE),0),0))</f>
        <v/>
      </c>
      <c r="J51" s="14" t="str">
        <f>IFERROR(IF(B51="","",IF(ROW($B$11)=ROW(B51),1,IF(ISERROR(VLOOKUP(B51,$B$11:B50,1,FALSE)),MAX($J$11:J50)+1,""))),"")</f>
        <v/>
      </c>
      <c r="K51" s="14" t="str">
        <f t="shared" si="1"/>
        <v/>
      </c>
      <c r="L51" s="238" t="str">
        <f>IF(L$7=L47,L50+1,IF($B51="","",MAX(L$10:L50)+1))</f>
        <v/>
      </c>
    </row>
    <row r="52" spans="1:12" x14ac:dyDescent="0.3">
      <c r="A52" s="167">
        <v>42</v>
      </c>
      <c r="B52" s="63"/>
      <c r="C52" s="1"/>
      <c r="D52" s="2"/>
      <c r="E52" s="2"/>
      <c r="F52" s="2"/>
      <c r="G52" s="66"/>
      <c r="H52" s="65" t="str">
        <f>IF(OR($I$2=1,J52=""),"",IF(IFERROR(VLOOKUP(B52,'Cycle 1'!B:K,10,FALSE),0)+IFERROR(IF($I$2&gt;2,VLOOKUP(B52,'Cycle 2'!B:K,10,FALSE),0),0)+IFERROR(IF($I$2&gt;3,VLOOKUP(B52,'Cycle 3'!B:K,10,FALSE),0),0)+IFERROR(IF($I$2&gt;4,VLOOKUP(B52,'Cycle 4'!B:K,10,FALSE),0),0)+IFERROR(IF($I$2&gt;5,VLOOKUP(B52,'Cycle 5'!B:K,10,FALSE),0),0)+IFERROR(IF($I$2&gt;6,VLOOKUP(B52,'Cycle 6'!B:K,10,FALSE),0),0)+IFERROR(IF($I$2&gt;7,VLOOKUP(B52,'Cycle 7'!B:K,10,FALSE),0),0)+IFERROR(IF($I$2&gt;8,VLOOKUP(B52,'Cycle 8'!B:K,10,FALSE),0),0)+IFERROR(IF($I$2&gt;9,VLOOKUP(B52,'Cycle 9'!B:K,10,FALSE),0),0)+IFERROR(IF($I$2&gt;10,VLOOKUP(B52,'Cycle 10'!B:K,10,FALSE),0),0)+IFERROR(IF($I$2&gt;11,VLOOKUP(B52,'Cycle 11'!B:K,10,FALSE),0),0)&gt;0,1,0))</f>
        <v/>
      </c>
      <c r="I52" s="14" t="str">
        <f>IF(OR($I$2=1,J52=""),"",IFERROR(VLOOKUP(B52,'Cycle 1'!B:K,10,FALSE),0)+IFERROR(IF($I$2&gt;2,VLOOKUP(B52,'Cycle 2'!B:K,10,FALSE),0),0)+IFERROR(IF($I$2&gt;3,VLOOKUP(B52,'Cycle 3'!B:K,10,FALSE),0),0)+IFERROR(IF($I$2&gt;4,VLOOKUP(B52,'Cycle 4'!B:K,10,FALSE),0),0)+IFERROR(IF($I$2&gt;5,VLOOKUP(B52,'Cycle 5'!B:K,10,FALSE),0),0)+IFERROR(IF($I$2&gt;6,VLOOKUP(B52,'Cycle 6'!B:K,10,FALSE),0),0)+IFERROR(IF($I$2&gt;7,VLOOKUP(B52,'Cycle 7'!B:K,10,FALSE),0),0)+IFERROR(IF($I$2&gt;8,VLOOKUP(B52,'Cycle 8'!B:K,10,FALSE),0),0)+IFERROR(IF($I$2&gt;9,VLOOKUP(B52,'Cycle 9'!B:K,10,FALSE),0),0)+IFERROR(IF($I$2&gt;10,VLOOKUP(B52,'Cycle 10'!B:K,10,FALSE),0),0)+IFERROR(IF($I$2&gt;11,VLOOKUP(B52,'Cycle 11'!B:K,10,FALSE),0),0))</f>
        <v/>
      </c>
      <c r="J52" s="14" t="str">
        <f>IFERROR(IF(B52="","",IF(ROW($B$11)=ROW(B52),1,IF(ISERROR(VLOOKUP(B52,$B$11:B51,1,FALSE)),MAX($J$11:J51)+1,""))),"")</f>
        <v/>
      </c>
      <c r="K52" s="14" t="str">
        <f t="shared" si="1"/>
        <v/>
      </c>
      <c r="L52" s="238" t="str">
        <f>IF(L$7=L48,L51+1,IF($B52="","",MAX(L$10:L51)+1))</f>
        <v/>
      </c>
    </row>
    <row r="53" spans="1:12" x14ac:dyDescent="0.3">
      <c r="A53" s="167">
        <v>43</v>
      </c>
      <c r="B53" s="63"/>
      <c r="C53" s="1"/>
      <c r="D53" s="2"/>
      <c r="E53" s="2"/>
      <c r="F53" s="2"/>
      <c r="G53" s="66"/>
      <c r="H53" s="65" t="str">
        <f>IF(OR($I$2=1,J53=""),"",IF(IFERROR(VLOOKUP(B53,'Cycle 1'!B:K,10,FALSE),0)+IFERROR(IF($I$2&gt;2,VLOOKUP(B53,'Cycle 2'!B:K,10,FALSE),0),0)+IFERROR(IF($I$2&gt;3,VLOOKUP(B53,'Cycle 3'!B:K,10,FALSE),0),0)+IFERROR(IF($I$2&gt;4,VLOOKUP(B53,'Cycle 4'!B:K,10,FALSE),0),0)+IFERROR(IF($I$2&gt;5,VLOOKUP(B53,'Cycle 5'!B:K,10,FALSE),0),0)+IFERROR(IF($I$2&gt;6,VLOOKUP(B53,'Cycle 6'!B:K,10,FALSE),0),0)+IFERROR(IF($I$2&gt;7,VLOOKUP(B53,'Cycle 7'!B:K,10,FALSE),0),0)+IFERROR(IF($I$2&gt;8,VLOOKUP(B53,'Cycle 8'!B:K,10,FALSE),0),0)+IFERROR(IF($I$2&gt;9,VLOOKUP(B53,'Cycle 9'!B:K,10,FALSE),0),0)+IFERROR(IF($I$2&gt;10,VLOOKUP(B53,'Cycle 10'!B:K,10,FALSE),0),0)+IFERROR(IF($I$2&gt;11,VLOOKUP(B53,'Cycle 11'!B:K,10,FALSE),0),0)&gt;0,1,0))</f>
        <v/>
      </c>
      <c r="I53" s="14" t="str">
        <f>IF(OR($I$2=1,J53=""),"",IFERROR(VLOOKUP(B53,'Cycle 1'!B:K,10,FALSE),0)+IFERROR(IF($I$2&gt;2,VLOOKUP(B53,'Cycle 2'!B:K,10,FALSE),0),0)+IFERROR(IF($I$2&gt;3,VLOOKUP(B53,'Cycle 3'!B:K,10,FALSE),0),0)+IFERROR(IF($I$2&gt;4,VLOOKUP(B53,'Cycle 4'!B:K,10,FALSE),0),0)+IFERROR(IF($I$2&gt;5,VLOOKUP(B53,'Cycle 5'!B:K,10,FALSE),0),0)+IFERROR(IF($I$2&gt;6,VLOOKUP(B53,'Cycle 6'!B:K,10,FALSE),0),0)+IFERROR(IF($I$2&gt;7,VLOOKUP(B53,'Cycle 7'!B:K,10,FALSE),0),0)+IFERROR(IF($I$2&gt;8,VLOOKUP(B53,'Cycle 8'!B:K,10,FALSE),0),0)+IFERROR(IF($I$2&gt;9,VLOOKUP(B53,'Cycle 9'!B:K,10,FALSE),0),0)+IFERROR(IF($I$2&gt;10,VLOOKUP(B53,'Cycle 10'!B:K,10,FALSE),0),0)+IFERROR(IF($I$2&gt;11,VLOOKUP(B53,'Cycle 11'!B:K,10,FALSE),0),0))</f>
        <v/>
      </c>
      <c r="J53" s="14" t="str">
        <f>IFERROR(IF(B53="","",IF(ROW($B$11)=ROW(B53),1,IF(ISERROR(VLOOKUP(B53,$B$11:B52,1,FALSE)),MAX($J$11:J52)+1,""))),"")</f>
        <v/>
      </c>
      <c r="K53" s="14" t="str">
        <f t="shared" si="1"/>
        <v/>
      </c>
      <c r="L53" s="238" t="str">
        <f>IF(L$7=L49,L52+1,IF($B53="","",MAX(L$10:L52)+1))</f>
        <v/>
      </c>
    </row>
    <row r="54" spans="1:12" x14ac:dyDescent="0.3">
      <c r="A54" s="167">
        <v>44</v>
      </c>
      <c r="B54" s="63"/>
      <c r="C54" s="1"/>
      <c r="D54" s="2"/>
      <c r="E54" s="2"/>
      <c r="F54" s="2"/>
      <c r="G54" s="66"/>
      <c r="H54" s="65" t="str">
        <f>IF(OR($I$2=1,J54=""),"",IF(IFERROR(VLOOKUP(B54,'Cycle 1'!B:K,10,FALSE),0)+IFERROR(IF($I$2&gt;2,VLOOKUP(B54,'Cycle 2'!B:K,10,FALSE),0),0)+IFERROR(IF($I$2&gt;3,VLOOKUP(B54,'Cycle 3'!B:K,10,FALSE),0),0)+IFERROR(IF($I$2&gt;4,VLOOKUP(B54,'Cycle 4'!B:K,10,FALSE),0),0)+IFERROR(IF($I$2&gt;5,VLOOKUP(B54,'Cycle 5'!B:K,10,FALSE),0),0)+IFERROR(IF($I$2&gt;6,VLOOKUP(B54,'Cycle 6'!B:K,10,FALSE),0),0)+IFERROR(IF($I$2&gt;7,VLOOKUP(B54,'Cycle 7'!B:K,10,FALSE),0),0)+IFERROR(IF($I$2&gt;8,VLOOKUP(B54,'Cycle 8'!B:K,10,FALSE),0),0)+IFERROR(IF($I$2&gt;9,VLOOKUP(B54,'Cycle 9'!B:K,10,FALSE),0),0)+IFERROR(IF($I$2&gt;10,VLOOKUP(B54,'Cycle 10'!B:K,10,FALSE),0),0)+IFERROR(IF($I$2&gt;11,VLOOKUP(B54,'Cycle 11'!B:K,10,FALSE),0),0)&gt;0,1,0))</f>
        <v/>
      </c>
      <c r="I54" s="14" t="str">
        <f>IF(OR($I$2=1,J54=""),"",IFERROR(VLOOKUP(B54,'Cycle 1'!B:K,10,FALSE),0)+IFERROR(IF($I$2&gt;2,VLOOKUP(B54,'Cycle 2'!B:K,10,FALSE),0),0)+IFERROR(IF($I$2&gt;3,VLOOKUP(B54,'Cycle 3'!B:K,10,FALSE),0),0)+IFERROR(IF($I$2&gt;4,VLOOKUP(B54,'Cycle 4'!B:K,10,FALSE),0),0)+IFERROR(IF($I$2&gt;5,VLOOKUP(B54,'Cycle 5'!B:K,10,FALSE),0),0)+IFERROR(IF($I$2&gt;6,VLOOKUP(B54,'Cycle 6'!B:K,10,FALSE),0),0)+IFERROR(IF($I$2&gt;7,VLOOKUP(B54,'Cycle 7'!B:K,10,FALSE),0),0)+IFERROR(IF($I$2&gt;8,VLOOKUP(B54,'Cycle 8'!B:K,10,FALSE),0),0)+IFERROR(IF($I$2&gt;9,VLOOKUP(B54,'Cycle 9'!B:K,10,FALSE),0),0)+IFERROR(IF($I$2&gt;10,VLOOKUP(B54,'Cycle 10'!B:K,10,FALSE),0),0)+IFERROR(IF($I$2&gt;11,VLOOKUP(B54,'Cycle 11'!B:K,10,FALSE),0),0))</f>
        <v/>
      </c>
      <c r="J54" s="14" t="str">
        <f>IFERROR(IF(B54="","",IF(ROW($B$11)=ROW(B54),1,IF(ISERROR(VLOOKUP(B54,$B$11:B53,1,FALSE)),MAX($J$11:J53)+1,""))),"")</f>
        <v/>
      </c>
      <c r="K54" s="14" t="str">
        <f t="shared" si="1"/>
        <v/>
      </c>
      <c r="L54" s="238" t="str">
        <f>IF(L$7=L50,L53+1,IF($B54="","",MAX(L$10:L53)+1))</f>
        <v/>
      </c>
    </row>
    <row r="55" spans="1:12" x14ac:dyDescent="0.3">
      <c r="A55" s="167">
        <v>45</v>
      </c>
      <c r="B55" s="63"/>
      <c r="C55" s="1"/>
      <c r="D55" s="2"/>
      <c r="E55" s="2"/>
      <c r="F55" s="2"/>
      <c r="G55" s="66"/>
      <c r="H55" s="65" t="str">
        <f>IF(OR($I$2=1,J55=""),"",IF(IFERROR(VLOOKUP(B55,'Cycle 1'!B:K,10,FALSE),0)+IFERROR(IF($I$2&gt;2,VLOOKUP(B55,'Cycle 2'!B:K,10,FALSE),0),0)+IFERROR(IF($I$2&gt;3,VLOOKUP(B55,'Cycle 3'!B:K,10,FALSE),0),0)+IFERROR(IF($I$2&gt;4,VLOOKUP(B55,'Cycle 4'!B:K,10,FALSE),0),0)+IFERROR(IF($I$2&gt;5,VLOOKUP(B55,'Cycle 5'!B:K,10,FALSE),0),0)+IFERROR(IF($I$2&gt;6,VLOOKUP(B55,'Cycle 6'!B:K,10,FALSE),0),0)+IFERROR(IF($I$2&gt;7,VLOOKUP(B55,'Cycle 7'!B:K,10,FALSE),0),0)+IFERROR(IF($I$2&gt;8,VLOOKUP(B55,'Cycle 8'!B:K,10,FALSE),0),0)+IFERROR(IF($I$2&gt;9,VLOOKUP(B55,'Cycle 9'!B:K,10,FALSE),0),0)+IFERROR(IF($I$2&gt;10,VLOOKUP(B55,'Cycle 10'!B:K,10,FALSE),0),0)+IFERROR(IF($I$2&gt;11,VLOOKUP(B55,'Cycle 11'!B:K,10,FALSE),0),0)&gt;0,1,0))</f>
        <v/>
      </c>
      <c r="I55" s="14" t="str">
        <f>IF(OR($I$2=1,J55=""),"",IFERROR(VLOOKUP(B55,'Cycle 1'!B:K,10,FALSE),0)+IFERROR(IF($I$2&gt;2,VLOOKUP(B55,'Cycle 2'!B:K,10,FALSE),0),0)+IFERROR(IF($I$2&gt;3,VLOOKUP(B55,'Cycle 3'!B:K,10,FALSE),0),0)+IFERROR(IF($I$2&gt;4,VLOOKUP(B55,'Cycle 4'!B:K,10,FALSE),0),0)+IFERROR(IF($I$2&gt;5,VLOOKUP(B55,'Cycle 5'!B:K,10,FALSE),0),0)+IFERROR(IF($I$2&gt;6,VLOOKUP(B55,'Cycle 6'!B:K,10,FALSE),0),0)+IFERROR(IF($I$2&gt;7,VLOOKUP(B55,'Cycle 7'!B:K,10,FALSE),0),0)+IFERROR(IF($I$2&gt;8,VLOOKUP(B55,'Cycle 8'!B:K,10,FALSE),0),0)+IFERROR(IF($I$2&gt;9,VLOOKUP(B55,'Cycle 9'!B:K,10,FALSE),0),0)+IFERROR(IF($I$2&gt;10,VLOOKUP(B55,'Cycle 10'!B:K,10,FALSE),0),0)+IFERROR(IF($I$2&gt;11,VLOOKUP(B55,'Cycle 11'!B:K,10,FALSE),0),0))</f>
        <v/>
      </c>
      <c r="J55" s="14" t="str">
        <f>IFERROR(IF(B55="","",IF(ROW($B$11)=ROW(B55),1,IF(ISERROR(VLOOKUP(B55,$B$11:B54,1,FALSE)),MAX($J$11:J54)+1,""))),"")</f>
        <v/>
      </c>
      <c r="K55" s="14" t="str">
        <f t="shared" si="1"/>
        <v/>
      </c>
      <c r="L55" s="238" t="str">
        <f>IF(L$7=L51,L54+1,IF($B55="","",MAX(L$10:L54)+1))</f>
        <v/>
      </c>
    </row>
    <row r="56" spans="1:12" x14ac:dyDescent="0.3">
      <c r="A56" s="167">
        <v>46</v>
      </c>
      <c r="B56" s="63"/>
      <c r="C56" s="1"/>
      <c r="D56" s="2"/>
      <c r="E56" s="2"/>
      <c r="F56" s="2"/>
      <c r="G56" s="66"/>
      <c r="H56" s="65" t="str">
        <f>IF(OR($I$2=1,J56=""),"",IF(IFERROR(VLOOKUP(B56,'Cycle 1'!B:K,10,FALSE),0)+IFERROR(IF($I$2&gt;2,VLOOKUP(B56,'Cycle 2'!B:K,10,FALSE),0),0)+IFERROR(IF($I$2&gt;3,VLOOKUP(B56,'Cycle 3'!B:K,10,FALSE),0),0)+IFERROR(IF($I$2&gt;4,VLOOKUP(B56,'Cycle 4'!B:K,10,FALSE),0),0)+IFERROR(IF($I$2&gt;5,VLOOKUP(B56,'Cycle 5'!B:K,10,FALSE),0),0)+IFERROR(IF($I$2&gt;6,VLOOKUP(B56,'Cycle 6'!B:K,10,FALSE),0),0)+IFERROR(IF($I$2&gt;7,VLOOKUP(B56,'Cycle 7'!B:K,10,FALSE),0),0)+IFERROR(IF($I$2&gt;8,VLOOKUP(B56,'Cycle 8'!B:K,10,FALSE),0),0)+IFERROR(IF($I$2&gt;9,VLOOKUP(B56,'Cycle 9'!B:K,10,FALSE),0),0)+IFERROR(IF($I$2&gt;10,VLOOKUP(B56,'Cycle 10'!B:K,10,FALSE),0),0)+IFERROR(IF($I$2&gt;11,VLOOKUP(B56,'Cycle 11'!B:K,10,FALSE),0),0)&gt;0,1,0))</f>
        <v/>
      </c>
      <c r="I56" s="14" t="str">
        <f>IF(OR($I$2=1,J56=""),"",IFERROR(VLOOKUP(B56,'Cycle 1'!B:K,10,FALSE),0)+IFERROR(IF($I$2&gt;2,VLOOKUP(B56,'Cycle 2'!B:K,10,FALSE),0),0)+IFERROR(IF($I$2&gt;3,VLOOKUP(B56,'Cycle 3'!B:K,10,FALSE),0),0)+IFERROR(IF($I$2&gt;4,VLOOKUP(B56,'Cycle 4'!B:K,10,FALSE),0),0)+IFERROR(IF($I$2&gt;5,VLOOKUP(B56,'Cycle 5'!B:K,10,FALSE),0),0)+IFERROR(IF($I$2&gt;6,VLOOKUP(B56,'Cycle 6'!B:K,10,FALSE),0),0)+IFERROR(IF($I$2&gt;7,VLOOKUP(B56,'Cycle 7'!B:K,10,FALSE),0),0)+IFERROR(IF($I$2&gt;8,VLOOKUP(B56,'Cycle 8'!B:K,10,FALSE),0),0)+IFERROR(IF($I$2&gt;9,VLOOKUP(B56,'Cycle 9'!B:K,10,FALSE),0),0)+IFERROR(IF($I$2&gt;10,VLOOKUP(B56,'Cycle 10'!B:K,10,FALSE),0),0)+IFERROR(IF($I$2&gt;11,VLOOKUP(B56,'Cycle 11'!B:K,10,FALSE),0),0))</f>
        <v/>
      </c>
      <c r="J56" s="14" t="str">
        <f>IFERROR(IF(B56="","",IF(ROW($B$11)=ROW(B56),1,IF(ISERROR(VLOOKUP(B56,$B$11:B55,1,FALSE)),MAX($J$11:J55)+1,""))),"")</f>
        <v/>
      </c>
      <c r="K56" s="14" t="str">
        <f t="shared" si="1"/>
        <v/>
      </c>
      <c r="L56" s="238" t="str">
        <f>IF(L$7=L52,L55+1,IF($B56="","",MAX(L$10:L55)+1))</f>
        <v/>
      </c>
    </row>
    <row r="57" spans="1:12" x14ac:dyDescent="0.3">
      <c r="A57" s="167">
        <v>47</v>
      </c>
      <c r="B57" s="63"/>
      <c r="C57" s="1"/>
      <c r="D57" s="2"/>
      <c r="E57" s="2"/>
      <c r="F57" s="2"/>
      <c r="G57" s="66"/>
      <c r="H57" s="65" t="str">
        <f>IF(OR($I$2=1,J57=""),"",IF(IFERROR(VLOOKUP(B57,'Cycle 1'!B:K,10,FALSE),0)+IFERROR(IF($I$2&gt;2,VLOOKUP(B57,'Cycle 2'!B:K,10,FALSE),0),0)+IFERROR(IF($I$2&gt;3,VLOOKUP(B57,'Cycle 3'!B:K,10,FALSE),0),0)+IFERROR(IF($I$2&gt;4,VLOOKUP(B57,'Cycle 4'!B:K,10,FALSE),0),0)+IFERROR(IF($I$2&gt;5,VLOOKUP(B57,'Cycle 5'!B:K,10,FALSE),0),0)+IFERROR(IF($I$2&gt;6,VLOOKUP(B57,'Cycle 6'!B:K,10,FALSE),0),0)+IFERROR(IF($I$2&gt;7,VLOOKUP(B57,'Cycle 7'!B:K,10,FALSE),0),0)+IFERROR(IF($I$2&gt;8,VLOOKUP(B57,'Cycle 8'!B:K,10,FALSE),0),0)+IFERROR(IF($I$2&gt;9,VLOOKUP(B57,'Cycle 9'!B:K,10,FALSE),0),0)+IFERROR(IF($I$2&gt;10,VLOOKUP(B57,'Cycle 10'!B:K,10,FALSE),0),0)+IFERROR(IF($I$2&gt;11,VLOOKUP(B57,'Cycle 11'!B:K,10,FALSE),0),0)&gt;0,1,0))</f>
        <v/>
      </c>
      <c r="I57" s="14" t="str">
        <f>IF(OR($I$2=1,J57=""),"",IFERROR(VLOOKUP(B57,'Cycle 1'!B:K,10,FALSE),0)+IFERROR(IF($I$2&gt;2,VLOOKUP(B57,'Cycle 2'!B:K,10,FALSE),0),0)+IFERROR(IF($I$2&gt;3,VLOOKUP(B57,'Cycle 3'!B:K,10,FALSE),0),0)+IFERROR(IF($I$2&gt;4,VLOOKUP(B57,'Cycle 4'!B:K,10,FALSE),0),0)+IFERROR(IF($I$2&gt;5,VLOOKUP(B57,'Cycle 5'!B:K,10,FALSE),0),0)+IFERROR(IF($I$2&gt;6,VLOOKUP(B57,'Cycle 6'!B:K,10,FALSE),0),0)+IFERROR(IF($I$2&gt;7,VLOOKUP(B57,'Cycle 7'!B:K,10,FALSE),0),0)+IFERROR(IF($I$2&gt;8,VLOOKUP(B57,'Cycle 8'!B:K,10,FALSE),0),0)+IFERROR(IF($I$2&gt;9,VLOOKUP(B57,'Cycle 9'!B:K,10,FALSE),0),0)+IFERROR(IF($I$2&gt;10,VLOOKUP(B57,'Cycle 10'!B:K,10,FALSE),0),0)+IFERROR(IF($I$2&gt;11,VLOOKUP(B57,'Cycle 11'!B:K,10,FALSE),0),0))</f>
        <v/>
      </c>
      <c r="J57" s="14" t="str">
        <f>IFERROR(IF(B57="","",IF(ROW($B$11)=ROW(B57),1,IF(ISERROR(VLOOKUP(B57,$B$11:B56,1,FALSE)),MAX($J$11:J56)+1,""))),"")</f>
        <v/>
      </c>
      <c r="K57" s="14" t="str">
        <f t="shared" si="1"/>
        <v/>
      </c>
      <c r="L57" s="238" t="str">
        <f>IF(L$7=L53,L56+1,IF($B57="","",MAX(L$10:L56)+1))</f>
        <v/>
      </c>
    </row>
    <row r="58" spans="1:12" x14ac:dyDescent="0.3">
      <c r="A58" s="167">
        <v>48</v>
      </c>
      <c r="B58" s="63"/>
      <c r="C58" s="1"/>
      <c r="D58" s="2"/>
      <c r="E58" s="2"/>
      <c r="F58" s="2"/>
      <c r="G58" s="66"/>
      <c r="H58" s="65" t="str">
        <f>IF(OR($I$2=1,J58=""),"",IF(IFERROR(VLOOKUP(B58,'Cycle 1'!B:K,10,FALSE),0)+IFERROR(IF($I$2&gt;2,VLOOKUP(B58,'Cycle 2'!B:K,10,FALSE),0),0)+IFERROR(IF($I$2&gt;3,VLOOKUP(B58,'Cycle 3'!B:K,10,FALSE),0),0)+IFERROR(IF($I$2&gt;4,VLOOKUP(B58,'Cycle 4'!B:K,10,FALSE),0),0)+IFERROR(IF($I$2&gt;5,VLOOKUP(B58,'Cycle 5'!B:K,10,FALSE),0),0)+IFERROR(IF($I$2&gt;6,VLOOKUP(B58,'Cycle 6'!B:K,10,FALSE),0),0)+IFERROR(IF($I$2&gt;7,VLOOKUP(B58,'Cycle 7'!B:K,10,FALSE),0),0)+IFERROR(IF($I$2&gt;8,VLOOKUP(B58,'Cycle 8'!B:K,10,FALSE),0),0)+IFERROR(IF($I$2&gt;9,VLOOKUP(B58,'Cycle 9'!B:K,10,FALSE),0),0)+IFERROR(IF($I$2&gt;10,VLOOKUP(B58,'Cycle 10'!B:K,10,FALSE),0),0)+IFERROR(IF($I$2&gt;11,VLOOKUP(B58,'Cycle 11'!B:K,10,FALSE),0),0)&gt;0,1,0))</f>
        <v/>
      </c>
      <c r="I58" s="14" t="str">
        <f>IF(OR($I$2=1,J58=""),"",IFERROR(VLOOKUP(B58,'Cycle 1'!B:K,10,FALSE),0)+IFERROR(IF($I$2&gt;2,VLOOKUP(B58,'Cycle 2'!B:K,10,FALSE),0),0)+IFERROR(IF($I$2&gt;3,VLOOKUP(B58,'Cycle 3'!B:K,10,FALSE),0),0)+IFERROR(IF($I$2&gt;4,VLOOKUP(B58,'Cycle 4'!B:K,10,FALSE),0),0)+IFERROR(IF($I$2&gt;5,VLOOKUP(B58,'Cycle 5'!B:K,10,FALSE),0),0)+IFERROR(IF($I$2&gt;6,VLOOKUP(B58,'Cycle 6'!B:K,10,FALSE),0),0)+IFERROR(IF($I$2&gt;7,VLOOKUP(B58,'Cycle 7'!B:K,10,FALSE),0),0)+IFERROR(IF($I$2&gt;8,VLOOKUP(B58,'Cycle 8'!B:K,10,FALSE),0),0)+IFERROR(IF($I$2&gt;9,VLOOKUP(B58,'Cycle 9'!B:K,10,FALSE),0),0)+IFERROR(IF($I$2&gt;10,VLOOKUP(B58,'Cycle 10'!B:K,10,FALSE),0),0)+IFERROR(IF($I$2&gt;11,VLOOKUP(B58,'Cycle 11'!B:K,10,FALSE),0),0))</f>
        <v/>
      </c>
      <c r="J58" s="14" t="str">
        <f>IFERROR(IF(B58="","",IF(ROW($B$11)=ROW(B58),1,IF(ISERROR(VLOOKUP(B58,$B$11:B57,1,FALSE)),MAX($J$11:J57)+1,""))),"")</f>
        <v/>
      </c>
      <c r="K58" s="14" t="str">
        <f t="shared" si="1"/>
        <v/>
      </c>
      <c r="L58" s="238" t="str">
        <f>IF(L$7=L54,L57+1,IF($B58="","",MAX(L$10:L57)+1))</f>
        <v/>
      </c>
    </row>
    <row r="59" spans="1:12" x14ac:dyDescent="0.3">
      <c r="A59" s="167">
        <v>49</v>
      </c>
      <c r="B59" s="63"/>
      <c r="C59" s="1"/>
      <c r="D59" s="2"/>
      <c r="E59" s="2"/>
      <c r="F59" s="2"/>
      <c r="G59" s="66"/>
      <c r="H59" s="65" t="str">
        <f>IF(OR($I$2=1,J59=""),"",IF(IFERROR(VLOOKUP(B59,'Cycle 1'!B:K,10,FALSE),0)+IFERROR(IF($I$2&gt;2,VLOOKUP(B59,'Cycle 2'!B:K,10,FALSE),0),0)+IFERROR(IF($I$2&gt;3,VLOOKUP(B59,'Cycle 3'!B:K,10,FALSE),0),0)+IFERROR(IF($I$2&gt;4,VLOOKUP(B59,'Cycle 4'!B:K,10,FALSE),0),0)+IFERROR(IF($I$2&gt;5,VLOOKUP(B59,'Cycle 5'!B:K,10,FALSE),0),0)+IFERROR(IF($I$2&gt;6,VLOOKUP(B59,'Cycle 6'!B:K,10,FALSE),0),0)+IFERROR(IF($I$2&gt;7,VLOOKUP(B59,'Cycle 7'!B:K,10,FALSE),0),0)+IFERROR(IF($I$2&gt;8,VLOOKUP(B59,'Cycle 8'!B:K,10,FALSE),0),0)+IFERROR(IF($I$2&gt;9,VLOOKUP(B59,'Cycle 9'!B:K,10,FALSE),0),0)+IFERROR(IF($I$2&gt;10,VLOOKUP(B59,'Cycle 10'!B:K,10,FALSE),0),0)+IFERROR(IF($I$2&gt;11,VLOOKUP(B59,'Cycle 11'!B:K,10,FALSE),0),0)&gt;0,1,0))</f>
        <v/>
      </c>
      <c r="I59" s="14" t="str">
        <f>IF(OR($I$2=1,J59=""),"",IFERROR(VLOOKUP(B59,'Cycle 1'!B:K,10,FALSE),0)+IFERROR(IF($I$2&gt;2,VLOOKUP(B59,'Cycle 2'!B:K,10,FALSE),0),0)+IFERROR(IF($I$2&gt;3,VLOOKUP(B59,'Cycle 3'!B:K,10,FALSE),0),0)+IFERROR(IF($I$2&gt;4,VLOOKUP(B59,'Cycle 4'!B:K,10,FALSE),0),0)+IFERROR(IF($I$2&gt;5,VLOOKUP(B59,'Cycle 5'!B:K,10,FALSE),0),0)+IFERROR(IF($I$2&gt;6,VLOOKUP(B59,'Cycle 6'!B:K,10,FALSE),0),0)+IFERROR(IF($I$2&gt;7,VLOOKUP(B59,'Cycle 7'!B:K,10,FALSE),0),0)+IFERROR(IF($I$2&gt;8,VLOOKUP(B59,'Cycle 8'!B:K,10,FALSE),0),0)+IFERROR(IF($I$2&gt;9,VLOOKUP(B59,'Cycle 9'!B:K,10,FALSE),0),0)+IFERROR(IF($I$2&gt;10,VLOOKUP(B59,'Cycle 10'!B:K,10,FALSE),0),0)+IFERROR(IF($I$2&gt;11,VLOOKUP(B59,'Cycle 11'!B:K,10,FALSE),0),0))</f>
        <v/>
      </c>
      <c r="J59" s="14" t="str">
        <f>IFERROR(IF(B59="","",IF(ROW($B$11)=ROW(B59),1,IF(ISERROR(VLOOKUP(B59,$B$11:B58,1,FALSE)),MAX($J$11:J58)+1,""))),"")</f>
        <v/>
      </c>
      <c r="K59" s="14" t="str">
        <f t="shared" si="1"/>
        <v/>
      </c>
      <c r="L59" s="238" t="str">
        <f>IF(L$7=L55,L58+1,IF($B59="","",MAX(L$10:L58)+1))</f>
        <v/>
      </c>
    </row>
    <row r="60" spans="1:12" x14ac:dyDescent="0.3">
      <c r="A60" s="167">
        <v>50</v>
      </c>
      <c r="B60" s="239"/>
      <c r="C60" s="204"/>
      <c r="D60" s="205"/>
      <c r="E60" s="205"/>
      <c r="F60" s="205"/>
      <c r="G60" s="262"/>
      <c r="H60" s="65" t="str">
        <f>IF(OR($I$2=1,J60=""),"",IF(IFERROR(VLOOKUP(B60,'Cycle 1'!B:K,10,FALSE),0)+IFERROR(IF($I$2&gt;2,VLOOKUP(B60,'Cycle 2'!B:K,10,FALSE),0),0)+IFERROR(IF($I$2&gt;3,VLOOKUP(B60,'Cycle 3'!B:K,10,FALSE),0),0)+IFERROR(IF($I$2&gt;4,VLOOKUP(B60,'Cycle 4'!B:K,10,FALSE),0),0)+IFERROR(IF($I$2&gt;5,VLOOKUP(B60,'Cycle 5'!B:K,10,FALSE),0),0)+IFERROR(IF($I$2&gt;6,VLOOKUP(B60,'Cycle 6'!B:K,10,FALSE),0),0)+IFERROR(IF($I$2&gt;7,VLOOKUP(B60,'Cycle 7'!B:K,10,FALSE),0),0)+IFERROR(IF($I$2&gt;8,VLOOKUP(B60,'Cycle 8'!B:K,10,FALSE),0),0)+IFERROR(IF($I$2&gt;9,VLOOKUP(B60,'Cycle 9'!B:K,10,FALSE),0),0)+IFERROR(IF($I$2&gt;10,VLOOKUP(B60,'Cycle 10'!B:K,10,FALSE),0),0)+IFERROR(IF($I$2&gt;11,VLOOKUP(B60,'Cycle 11'!B:K,10,FALSE),0),0)&gt;0,1,0))</f>
        <v/>
      </c>
      <c r="I60" s="14" t="str">
        <f>IF(OR($I$2=1,J60=""),"",IFERROR(VLOOKUP(B60,'Cycle 1'!B:K,10,FALSE),0)+IFERROR(IF($I$2&gt;2,VLOOKUP(B60,'Cycle 2'!B:K,10,FALSE),0),0)+IFERROR(IF($I$2&gt;3,VLOOKUP(B60,'Cycle 3'!B:K,10,FALSE),0),0)+IFERROR(IF($I$2&gt;4,VLOOKUP(B60,'Cycle 4'!B:K,10,FALSE),0),0)+IFERROR(IF($I$2&gt;5,VLOOKUP(B60,'Cycle 5'!B:K,10,FALSE),0),0)+IFERROR(IF($I$2&gt;6,VLOOKUP(B60,'Cycle 6'!B:K,10,FALSE),0),0)+IFERROR(IF($I$2&gt;7,VLOOKUP(B60,'Cycle 7'!B:K,10,FALSE),0),0)+IFERROR(IF($I$2&gt;8,VLOOKUP(B60,'Cycle 8'!B:K,10,FALSE),0),0)+IFERROR(IF($I$2&gt;9,VLOOKUP(B60,'Cycle 9'!B:K,10,FALSE),0),0)+IFERROR(IF($I$2&gt;10,VLOOKUP(B60,'Cycle 10'!B:K,10,FALSE),0),0)+IFERROR(IF($I$2&gt;11,VLOOKUP(B60,'Cycle 11'!B:K,10,FALSE),0),0))</f>
        <v/>
      </c>
      <c r="J60" s="14" t="str">
        <f>IFERROR(IF(B60="","",IF(ROW($B$11)=ROW(B60),1,IF(ISERROR(VLOOKUP(B60,$B$11:B59,1,FALSE)),MAX($J$11:J59)+1,""))),"")</f>
        <v/>
      </c>
      <c r="K60" s="14" t="str">
        <f t="shared" si="1"/>
        <v/>
      </c>
      <c r="L60" s="238" t="str">
        <f>IF(L$7=L56,L59+1,IF($B60="","",MAX(L$10:L59)+1))</f>
        <v/>
      </c>
    </row>
    <row r="61" spans="1:12" x14ac:dyDescent="0.3">
      <c r="A61" s="167">
        <v>51</v>
      </c>
      <c r="B61" s="63"/>
      <c r="C61" s="1"/>
      <c r="D61" s="2"/>
      <c r="E61" s="2"/>
      <c r="F61" s="2"/>
      <c r="G61" s="66"/>
      <c r="H61" s="65" t="str">
        <f>IF(OR($I$2=1,J61=""),"",IF(IFERROR(VLOOKUP(B61,'Cycle 1'!B:K,10,FALSE),0)+IFERROR(IF($I$2&gt;2,VLOOKUP(B61,'Cycle 2'!B:K,10,FALSE),0),0)+IFERROR(IF($I$2&gt;3,VLOOKUP(B61,'Cycle 3'!B:K,10,FALSE),0),0)+IFERROR(IF($I$2&gt;4,VLOOKUP(B61,'Cycle 4'!B:K,10,FALSE),0),0)+IFERROR(IF($I$2&gt;5,VLOOKUP(B61,'Cycle 5'!B:K,10,FALSE),0),0)+IFERROR(IF($I$2&gt;6,VLOOKUP(B61,'Cycle 6'!B:K,10,FALSE),0),0)+IFERROR(IF($I$2&gt;7,VLOOKUP(B61,'Cycle 7'!B:K,10,FALSE),0),0)+IFERROR(IF($I$2&gt;8,VLOOKUP(B61,'Cycle 8'!B:K,10,FALSE),0),0)+IFERROR(IF($I$2&gt;9,VLOOKUP(B61,'Cycle 9'!B:K,10,FALSE),0),0)+IFERROR(IF($I$2&gt;10,VLOOKUP(B61,'Cycle 10'!B:K,10,FALSE),0),0)+IFERROR(IF($I$2&gt;11,VLOOKUP(B61,'Cycle 11'!B:K,10,FALSE),0),0)&gt;0,1,0))</f>
        <v/>
      </c>
      <c r="I61" s="14" t="str">
        <f>IF(OR($I$2=1,J61=""),"",IFERROR(VLOOKUP(B61,'Cycle 1'!B:K,10,FALSE),0)+IFERROR(IF($I$2&gt;2,VLOOKUP(B61,'Cycle 2'!B:K,10,FALSE),0),0)+IFERROR(IF($I$2&gt;3,VLOOKUP(B61,'Cycle 3'!B:K,10,FALSE),0),0)+IFERROR(IF($I$2&gt;4,VLOOKUP(B61,'Cycle 4'!B:K,10,FALSE),0),0)+IFERROR(IF($I$2&gt;5,VLOOKUP(B61,'Cycle 5'!B:K,10,FALSE),0),0)+IFERROR(IF($I$2&gt;6,VLOOKUP(B61,'Cycle 6'!B:K,10,FALSE),0),0)+IFERROR(IF($I$2&gt;7,VLOOKUP(B61,'Cycle 7'!B:K,10,FALSE),0),0)+IFERROR(IF($I$2&gt;8,VLOOKUP(B61,'Cycle 8'!B:K,10,FALSE),0),0)+IFERROR(IF($I$2&gt;9,VLOOKUP(B61,'Cycle 9'!B:K,10,FALSE),0),0)+IFERROR(IF($I$2&gt;10,VLOOKUP(B61,'Cycle 10'!B:K,10,FALSE),0),0)+IFERROR(IF($I$2&gt;11,VLOOKUP(B61,'Cycle 11'!B:K,10,FALSE),0),0))</f>
        <v/>
      </c>
      <c r="J61" s="14" t="str">
        <f>IFERROR(IF(B61="","",IF(ROW($B$11)=ROW(B61),1,IF(ISERROR(VLOOKUP(B61,$B$11:B60,1,FALSE)),MAX($J$11:J60)+1,""))),"")</f>
        <v/>
      </c>
      <c r="K61" s="14" t="str">
        <f t="shared" ref="K61:K109" si="2">IFERROR(IF(J61="","",IF(COUNTIFS($B$11:$B$500,$B61,$G$11:$G$500,"Yes")&gt;=1,1,0)),"")</f>
        <v/>
      </c>
      <c r="L61" s="238" t="str">
        <f>IF(L$7=L57,L60+1,IF($B61="","",MAX(L$10:L60)+1))</f>
        <v/>
      </c>
    </row>
    <row r="62" spans="1:12" x14ac:dyDescent="0.3">
      <c r="A62" s="167">
        <v>52</v>
      </c>
      <c r="B62" s="239"/>
      <c r="C62" s="204"/>
      <c r="D62" s="205"/>
      <c r="E62" s="205"/>
      <c r="F62" s="205"/>
      <c r="G62" s="262"/>
      <c r="H62" s="65" t="str">
        <f>IF(OR($I$2=1,J62=""),"",IF(IFERROR(VLOOKUP(B62,'Cycle 1'!B:K,10,FALSE),0)+IFERROR(IF($I$2&gt;2,VLOOKUP(B62,'Cycle 2'!B:K,10,FALSE),0),0)+IFERROR(IF($I$2&gt;3,VLOOKUP(B62,'Cycle 3'!B:K,10,FALSE),0),0)+IFERROR(IF($I$2&gt;4,VLOOKUP(B62,'Cycle 4'!B:K,10,FALSE),0),0)+IFERROR(IF($I$2&gt;5,VLOOKUP(B62,'Cycle 5'!B:K,10,FALSE),0),0)+IFERROR(IF($I$2&gt;6,VLOOKUP(B62,'Cycle 6'!B:K,10,FALSE),0),0)+IFERROR(IF($I$2&gt;7,VLOOKUP(B62,'Cycle 7'!B:K,10,FALSE),0),0)+IFERROR(IF($I$2&gt;8,VLOOKUP(B62,'Cycle 8'!B:K,10,FALSE),0),0)+IFERROR(IF($I$2&gt;9,VLOOKUP(B62,'Cycle 9'!B:K,10,FALSE),0),0)+IFERROR(IF($I$2&gt;10,VLOOKUP(B62,'Cycle 10'!B:K,10,FALSE),0),0)+IFERROR(IF($I$2&gt;11,VLOOKUP(B62,'Cycle 11'!B:K,10,FALSE),0),0)&gt;0,1,0))</f>
        <v/>
      </c>
      <c r="I62" s="14" t="str">
        <f>IF(OR($I$2=1,J62=""),"",IFERROR(VLOOKUP(B62,'Cycle 1'!B:K,10,FALSE),0)+IFERROR(IF($I$2&gt;2,VLOOKUP(B62,'Cycle 2'!B:K,10,FALSE),0),0)+IFERROR(IF($I$2&gt;3,VLOOKUP(B62,'Cycle 3'!B:K,10,FALSE),0),0)+IFERROR(IF($I$2&gt;4,VLOOKUP(B62,'Cycle 4'!B:K,10,FALSE),0),0)+IFERROR(IF($I$2&gt;5,VLOOKUP(B62,'Cycle 5'!B:K,10,FALSE),0),0)+IFERROR(IF($I$2&gt;6,VLOOKUP(B62,'Cycle 6'!B:K,10,FALSE),0),0)+IFERROR(IF($I$2&gt;7,VLOOKUP(B62,'Cycle 7'!B:K,10,FALSE),0),0)+IFERROR(IF($I$2&gt;8,VLOOKUP(B62,'Cycle 8'!B:K,10,FALSE),0),0)+IFERROR(IF($I$2&gt;9,VLOOKUP(B62,'Cycle 9'!B:K,10,FALSE),0),0)+IFERROR(IF($I$2&gt;10,VLOOKUP(B62,'Cycle 10'!B:K,10,FALSE),0),0)+IFERROR(IF($I$2&gt;11,VLOOKUP(B62,'Cycle 11'!B:K,10,FALSE),0),0))</f>
        <v/>
      </c>
      <c r="J62" s="14" t="str">
        <f>IFERROR(IF(B62="","",IF(ROW($B$11)=ROW(B62),1,IF(ISERROR(VLOOKUP(B62,$B$11:B61,1,FALSE)),MAX($J$11:J61)+1,""))),"")</f>
        <v/>
      </c>
      <c r="K62" s="14" t="str">
        <f t="shared" si="2"/>
        <v/>
      </c>
      <c r="L62" s="238" t="str">
        <f>IF(L$7=L58,L61+1,IF($B62="","",MAX(L$10:L61)+1))</f>
        <v/>
      </c>
    </row>
    <row r="63" spans="1:12" x14ac:dyDescent="0.3">
      <c r="A63" s="167">
        <v>53</v>
      </c>
      <c r="B63" s="63"/>
      <c r="C63" s="1"/>
      <c r="D63" s="2"/>
      <c r="E63" s="2"/>
      <c r="F63" s="2"/>
      <c r="G63" s="66"/>
      <c r="H63" s="65" t="str">
        <f>IF(OR($I$2=1,J63=""),"",IF(IFERROR(VLOOKUP(B63,'Cycle 1'!B:K,10,FALSE),0)+IFERROR(IF($I$2&gt;2,VLOOKUP(B63,'Cycle 2'!B:K,10,FALSE),0),0)+IFERROR(IF($I$2&gt;3,VLOOKUP(B63,'Cycle 3'!B:K,10,FALSE),0),0)+IFERROR(IF($I$2&gt;4,VLOOKUP(B63,'Cycle 4'!B:K,10,FALSE),0),0)+IFERROR(IF($I$2&gt;5,VLOOKUP(B63,'Cycle 5'!B:K,10,FALSE),0),0)+IFERROR(IF($I$2&gt;6,VLOOKUP(B63,'Cycle 6'!B:K,10,FALSE),0),0)+IFERROR(IF($I$2&gt;7,VLOOKUP(B63,'Cycle 7'!B:K,10,FALSE),0),0)+IFERROR(IF($I$2&gt;8,VLOOKUP(B63,'Cycle 8'!B:K,10,FALSE),0),0)+IFERROR(IF($I$2&gt;9,VLOOKUP(B63,'Cycle 9'!B:K,10,FALSE),0),0)+IFERROR(IF($I$2&gt;10,VLOOKUP(B63,'Cycle 10'!B:K,10,FALSE),0),0)+IFERROR(IF($I$2&gt;11,VLOOKUP(B63,'Cycle 11'!B:K,10,FALSE),0),0)&gt;0,1,0))</f>
        <v/>
      </c>
      <c r="I63" s="14" t="str">
        <f>IF(OR($I$2=1,J63=""),"",IFERROR(VLOOKUP(B63,'Cycle 1'!B:K,10,FALSE),0)+IFERROR(IF($I$2&gt;2,VLOOKUP(B63,'Cycle 2'!B:K,10,FALSE),0),0)+IFERROR(IF($I$2&gt;3,VLOOKUP(B63,'Cycle 3'!B:K,10,FALSE),0),0)+IFERROR(IF($I$2&gt;4,VLOOKUP(B63,'Cycle 4'!B:K,10,FALSE),0),0)+IFERROR(IF($I$2&gt;5,VLOOKUP(B63,'Cycle 5'!B:K,10,FALSE),0),0)+IFERROR(IF($I$2&gt;6,VLOOKUP(B63,'Cycle 6'!B:K,10,FALSE),0),0)+IFERROR(IF($I$2&gt;7,VLOOKUP(B63,'Cycle 7'!B:K,10,FALSE),0),0)+IFERROR(IF($I$2&gt;8,VLOOKUP(B63,'Cycle 8'!B:K,10,FALSE),0),0)+IFERROR(IF($I$2&gt;9,VLOOKUP(B63,'Cycle 9'!B:K,10,FALSE),0),0)+IFERROR(IF($I$2&gt;10,VLOOKUP(B63,'Cycle 10'!B:K,10,FALSE),0),0)+IFERROR(IF($I$2&gt;11,VLOOKUP(B63,'Cycle 11'!B:K,10,FALSE),0),0))</f>
        <v/>
      </c>
      <c r="J63" s="14" t="str">
        <f>IFERROR(IF(B63="","",IF(ROW($B$11)=ROW(B63),1,IF(ISERROR(VLOOKUP(B63,$B$11:B62,1,FALSE)),MAX($J$11:J62)+1,""))),"")</f>
        <v/>
      </c>
      <c r="K63" s="14" t="str">
        <f t="shared" si="2"/>
        <v/>
      </c>
      <c r="L63" s="238" t="str">
        <f>IF(L$7=L59,L62+1,IF($B63="","",MAX(L$10:L62)+1))</f>
        <v/>
      </c>
    </row>
    <row r="64" spans="1:12" x14ac:dyDescent="0.3">
      <c r="A64" s="167">
        <v>54</v>
      </c>
      <c r="B64" s="239"/>
      <c r="C64" s="204"/>
      <c r="D64" s="205"/>
      <c r="E64" s="205"/>
      <c r="F64" s="205"/>
      <c r="G64" s="262"/>
      <c r="H64" s="65" t="str">
        <f>IF(OR($I$2=1,J64=""),"",IF(IFERROR(VLOOKUP(B64,'Cycle 1'!B:K,10,FALSE),0)+IFERROR(IF($I$2&gt;2,VLOOKUP(B64,'Cycle 2'!B:K,10,FALSE),0),0)+IFERROR(IF($I$2&gt;3,VLOOKUP(B64,'Cycle 3'!B:K,10,FALSE),0),0)+IFERROR(IF($I$2&gt;4,VLOOKUP(B64,'Cycle 4'!B:K,10,FALSE),0),0)+IFERROR(IF($I$2&gt;5,VLOOKUP(B64,'Cycle 5'!B:K,10,FALSE),0),0)+IFERROR(IF($I$2&gt;6,VLOOKUP(B64,'Cycle 6'!B:K,10,FALSE),0),0)+IFERROR(IF($I$2&gt;7,VLOOKUP(B64,'Cycle 7'!B:K,10,FALSE),0),0)+IFERROR(IF($I$2&gt;8,VLOOKUP(B64,'Cycle 8'!B:K,10,FALSE),0),0)+IFERROR(IF($I$2&gt;9,VLOOKUP(B64,'Cycle 9'!B:K,10,FALSE),0),0)+IFERROR(IF($I$2&gt;10,VLOOKUP(B64,'Cycle 10'!B:K,10,FALSE),0),0)+IFERROR(IF($I$2&gt;11,VLOOKUP(B64,'Cycle 11'!B:K,10,FALSE),0),0)&gt;0,1,0))</f>
        <v/>
      </c>
      <c r="I64" s="14" t="str">
        <f>IF(OR($I$2=1,J64=""),"",IFERROR(VLOOKUP(B64,'Cycle 1'!B:K,10,FALSE),0)+IFERROR(IF($I$2&gt;2,VLOOKUP(B64,'Cycle 2'!B:K,10,FALSE),0),0)+IFERROR(IF($I$2&gt;3,VLOOKUP(B64,'Cycle 3'!B:K,10,FALSE),0),0)+IFERROR(IF($I$2&gt;4,VLOOKUP(B64,'Cycle 4'!B:K,10,FALSE),0),0)+IFERROR(IF($I$2&gt;5,VLOOKUP(B64,'Cycle 5'!B:K,10,FALSE),0),0)+IFERROR(IF($I$2&gt;6,VLOOKUP(B64,'Cycle 6'!B:K,10,FALSE),0),0)+IFERROR(IF($I$2&gt;7,VLOOKUP(B64,'Cycle 7'!B:K,10,FALSE),0),0)+IFERROR(IF($I$2&gt;8,VLOOKUP(B64,'Cycle 8'!B:K,10,FALSE),0),0)+IFERROR(IF($I$2&gt;9,VLOOKUP(B64,'Cycle 9'!B:K,10,FALSE),0),0)+IFERROR(IF($I$2&gt;10,VLOOKUP(B64,'Cycle 10'!B:K,10,FALSE),0),0)+IFERROR(IF($I$2&gt;11,VLOOKUP(B64,'Cycle 11'!B:K,10,FALSE),0),0))</f>
        <v/>
      </c>
      <c r="J64" s="14" t="str">
        <f>IFERROR(IF(B64="","",IF(ROW($B$11)=ROW(B64),1,IF(ISERROR(VLOOKUP(B64,$B$11:B63,1,FALSE)),MAX($J$11:J63)+1,""))),"")</f>
        <v/>
      </c>
      <c r="K64" s="14" t="str">
        <f t="shared" si="2"/>
        <v/>
      </c>
      <c r="L64" s="238" t="str">
        <f>IF(L$7=L60,L63+1,IF($B64="","",MAX(L$10:L63)+1))</f>
        <v/>
      </c>
    </row>
    <row r="65" spans="1:12" x14ac:dyDescent="0.3">
      <c r="A65" s="167">
        <v>55</v>
      </c>
      <c r="B65" s="63"/>
      <c r="C65" s="1"/>
      <c r="D65" s="2"/>
      <c r="E65" s="2"/>
      <c r="F65" s="2"/>
      <c r="G65" s="66"/>
      <c r="H65" s="65" t="str">
        <f>IF(OR($I$2=1,J65=""),"",IF(IFERROR(VLOOKUP(B65,'Cycle 1'!B:K,10,FALSE),0)+IFERROR(IF($I$2&gt;2,VLOOKUP(B65,'Cycle 2'!B:K,10,FALSE),0),0)+IFERROR(IF($I$2&gt;3,VLOOKUP(B65,'Cycle 3'!B:K,10,FALSE),0),0)+IFERROR(IF($I$2&gt;4,VLOOKUP(B65,'Cycle 4'!B:K,10,FALSE),0),0)+IFERROR(IF($I$2&gt;5,VLOOKUP(B65,'Cycle 5'!B:K,10,FALSE),0),0)+IFERROR(IF($I$2&gt;6,VLOOKUP(B65,'Cycle 6'!B:K,10,FALSE),0),0)+IFERROR(IF($I$2&gt;7,VLOOKUP(B65,'Cycle 7'!B:K,10,FALSE),0),0)+IFERROR(IF($I$2&gt;8,VLOOKUP(B65,'Cycle 8'!B:K,10,FALSE),0),0)+IFERROR(IF($I$2&gt;9,VLOOKUP(B65,'Cycle 9'!B:K,10,FALSE),0),0)+IFERROR(IF($I$2&gt;10,VLOOKUP(B65,'Cycle 10'!B:K,10,FALSE),0),0)+IFERROR(IF($I$2&gt;11,VLOOKUP(B65,'Cycle 11'!B:K,10,FALSE),0),0)&gt;0,1,0))</f>
        <v/>
      </c>
      <c r="I65" s="14" t="str">
        <f>IF(OR($I$2=1,J65=""),"",IFERROR(VLOOKUP(B65,'Cycle 1'!B:K,10,FALSE),0)+IFERROR(IF($I$2&gt;2,VLOOKUP(B65,'Cycle 2'!B:K,10,FALSE),0),0)+IFERROR(IF($I$2&gt;3,VLOOKUP(B65,'Cycle 3'!B:K,10,FALSE),0),0)+IFERROR(IF($I$2&gt;4,VLOOKUP(B65,'Cycle 4'!B:K,10,FALSE),0),0)+IFERROR(IF($I$2&gt;5,VLOOKUP(B65,'Cycle 5'!B:K,10,FALSE),0),0)+IFERROR(IF($I$2&gt;6,VLOOKUP(B65,'Cycle 6'!B:K,10,FALSE),0),0)+IFERROR(IF($I$2&gt;7,VLOOKUP(B65,'Cycle 7'!B:K,10,FALSE),0),0)+IFERROR(IF($I$2&gt;8,VLOOKUP(B65,'Cycle 8'!B:K,10,FALSE),0),0)+IFERROR(IF($I$2&gt;9,VLOOKUP(B65,'Cycle 9'!B:K,10,FALSE),0),0)+IFERROR(IF($I$2&gt;10,VLOOKUP(B65,'Cycle 10'!B:K,10,FALSE),0),0)+IFERROR(IF($I$2&gt;11,VLOOKUP(B65,'Cycle 11'!B:K,10,FALSE),0),0))</f>
        <v/>
      </c>
      <c r="J65" s="14" t="str">
        <f>IFERROR(IF(B65="","",IF(ROW($B$11)=ROW(B65),1,IF(ISERROR(VLOOKUP(B65,$B$11:B64,1,FALSE)),MAX($J$11:J64)+1,""))),"")</f>
        <v/>
      </c>
      <c r="K65" s="14" t="str">
        <f t="shared" si="2"/>
        <v/>
      </c>
      <c r="L65" s="238" t="str">
        <f>IF(L$7=L61,L64+1,IF($B65="","",MAX(L$10:L64)+1))</f>
        <v/>
      </c>
    </row>
    <row r="66" spans="1:12" x14ac:dyDescent="0.3">
      <c r="A66" s="167">
        <v>56</v>
      </c>
      <c r="B66" s="239"/>
      <c r="C66" s="204"/>
      <c r="D66" s="205"/>
      <c r="E66" s="205"/>
      <c r="F66" s="205"/>
      <c r="G66" s="262"/>
      <c r="H66" s="65" t="str">
        <f>IF(OR($I$2=1,J66=""),"",IF(IFERROR(VLOOKUP(B66,'Cycle 1'!B:K,10,FALSE),0)+IFERROR(IF($I$2&gt;2,VLOOKUP(B66,'Cycle 2'!B:K,10,FALSE),0),0)+IFERROR(IF($I$2&gt;3,VLOOKUP(B66,'Cycle 3'!B:K,10,FALSE),0),0)+IFERROR(IF($I$2&gt;4,VLOOKUP(B66,'Cycle 4'!B:K,10,FALSE),0),0)+IFERROR(IF($I$2&gt;5,VLOOKUP(B66,'Cycle 5'!B:K,10,FALSE),0),0)+IFERROR(IF($I$2&gt;6,VLOOKUP(B66,'Cycle 6'!B:K,10,FALSE),0),0)+IFERROR(IF($I$2&gt;7,VLOOKUP(B66,'Cycle 7'!B:K,10,FALSE),0),0)+IFERROR(IF($I$2&gt;8,VLOOKUP(B66,'Cycle 8'!B:K,10,FALSE),0),0)+IFERROR(IF($I$2&gt;9,VLOOKUP(B66,'Cycle 9'!B:K,10,FALSE),0),0)+IFERROR(IF($I$2&gt;10,VLOOKUP(B66,'Cycle 10'!B:K,10,FALSE),0),0)+IFERROR(IF($I$2&gt;11,VLOOKUP(B66,'Cycle 11'!B:K,10,FALSE),0),0)&gt;0,1,0))</f>
        <v/>
      </c>
      <c r="I66" s="14" t="str">
        <f>IF(OR($I$2=1,J66=""),"",IFERROR(VLOOKUP(B66,'Cycle 1'!B:K,10,FALSE),0)+IFERROR(IF($I$2&gt;2,VLOOKUP(B66,'Cycle 2'!B:K,10,FALSE),0),0)+IFERROR(IF($I$2&gt;3,VLOOKUP(B66,'Cycle 3'!B:K,10,FALSE),0),0)+IFERROR(IF($I$2&gt;4,VLOOKUP(B66,'Cycle 4'!B:K,10,FALSE),0),0)+IFERROR(IF($I$2&gt;5,VLOOKUP(B66,'Cycle 5'!B:K,10,FALSE),0),0)+IFERROR(IF($I$2&gt;6,VLOOKUP(B66,'Cycle 6'!B:K,10,FALSE),0),0)+IFERROR(IF($I$2&gt;7,VLOOKUP(B66,'Cycle 7'!B:K,10,FALSE),0),0)+IFERROR(IF($I$2&gt;8,VLOOKUP(B66,'Cycle 8'!B:K,10,FALSE),0),0)+IFERROR(IF($I$2&gt;9,VLOOKUP(B66,'Cycle 9'!B:K,10,FALSE),0),0)+IFERROR(IF($I$2&gt;10,VLOOKUP(B66,'Cycle 10'!B:K,10,FALSE),0),0)+IFERROR(IF($I$2&gt;11,VLOOKUP(B66,'Cycle 11'!B:K,10,FALSE),0),0))</f>
        <v/>
      </c>
      <c r="J66" s="14" t="str">
        <f>IFERROR(IF(B66="","",IF(ROW($B$11)=ROW(B66),1,IF(ISERROR(VLOOKUP(B66,$B$11:B65,1,FALSE)),MAX($J$11:J65)+1,""))),"")</f>
        <v/>
      </c>
      <c r="K66" s="14" t="str">
        <f t="shared" si="2"/>
        <v/>
      </c>
      <c r="L66" s="238" t="str">
        <f>IF(L$7=L62,L65+1,IF($B66="","",MAX(L$10:L65)+1))</f>
        <v/>
      </c>
    </row>
    <row r="67" spans="1:12" x14ac:dyDescent="0.3">
      <c r="A67" s="167">
        <v>57</v>
      </c>
      <c r="B67" s="63"/>
      <c r="C67" s="1"/>
      <c r="D67" s="2"/>
      <c r="E67" s="2"/>
      <c r="F67" s="2"/>
      <c r="G67" s="66"/>
      <c r="H67" s="65" t="str">
        <f>IF(OR($I$2=1,J67=""),"",IF(IFERROR(VLOOKUP(B67,'Cycle 1'!B:K,10,FALSE),0)+IFERROR(IF($I$2&gt;2,VLOOKUP(B67,'Cycle 2'!B:K,10,FALSE),0),0)+IFERROR(IF($I$2&gt;3,VLOOKUP(B67,'Cycle 3'!B:K,10,FALSE),0),0)+IFERROR(IF($I$2&gt;4,VLOOKUP(B67,'Cycle 4'!B:K,10,FALSE),0),0)+IFERROR(IF($I$2&gt;5,VLOOKUP(B67,'Cycle 5'!B:K,10,FALSE),0),0)+IFERROR(IF($I$2&gt;6,VLOOKUP(B67,'Cycle 6'!B:K,10,FALSE),0),0)+IFERROR(IF($I$2&gt;7,VLOOKUP(B67,'Cycle 7'!B:K,10,FALSE),0),0)+IFERROR(IF($I$2&gt;8,VLOOKUP(B67,'Cycle 8'!B:K,10,FALSE),0),0)+IFERROR(IF($I$2&gt;9,VLOOKUP(B67,'Cycle 9'!B:K,10,FALSE),0),0)+IFERROR(IF($I$2&gt;10,VLOOKUP(B67,'Cycle 10'!B:K,10,FALSE),0),0)+IFERROR(IF($I$2&gt;11,VLOOKUP(B67,'Cycle 11'!B:K,10,FALSE),0),0)&gt;0,1,0))</f>
        <v/>
      </c>
      <c r="I67" s="14" t="str">
        <f>IF(OR($I$2=1,J67=""),"",IFERROR(VLOOKUP(B67,'Cycle 1'!B:K,10,FALSE),0)+IFERROR(IF($I$2&gt;2,VLOOKUP(B67,'Cycle 2'!B:K,10,FALSE),0),0)+IFERROR(IF($I$2&gt;3,VLOOKUP(B67,'Cycle 3'!B:K,10,FALSE),0),0)+IFERROR(IF($I$2&gt;4,VLOOKUP(B67,'Cycle 4'!B:K,10,FALSE),0),0)+IFERROR(IF($I$2&gt;5,VLOOKUP(B67,'Cycle 5'!B:K,10,FALSE),0),0)+IFERROR(IF($I$2&gt;6,VLOOKUP(B67,'Cycle 6'!B:K,10,FALSE),0),0)+IFERROR(IF($I$2&gt;7,VLOOKUP(B67,'Cycle 7'!B:K,10,FALSE),0),0)+IFERROR(IF($I$2&gt;8,VLOOKUP(B67,'Cycle 8'!B:K,10,FALSE),0),0)+IFERROR(IF($I$2&gt;9,VLOOKUP(B67,'Cycle 9'!B:K,10,FALSE),0),0)+IFERROR(IF($I$2&gt;10,VLOOKUP(B67,'Cycle 10'!B:K,10,FALSE),0),0)+IFERROR(IF($I$2&gt;11,VLOOKUP(B67,'Cycle 11'!B:K,10,FALSE),0),0))</f>
        <v/>
      </c>
      <c r="J67" s="14" t="str">
        <f>IFERROR(IF(B67="","",IF(ROW($B$11)=ROW(B67),1,IF(ISERROR(VLOOKUP(B67,$B$11:B66,1,FALSE)),MAX($J$11:J66)+1,""))),"")</f>
        <v/>
      </c>
      <c r="K67" s="14" t="str">
        <f t="shared" si="2"/>
        <v/>
      </c>
      <c r="L67" s="238" t="str">
        <f>IF(L$7=L63,L66+1,IF($B67="","",MAX(L$10:L66)+1))</f>
        <v/>
      </c>
    </row>
    <row r="68" spans="1:12" x14ac:dyDescent="0.3">
      <c r="A68" s="167">
        <v>58</v>
      </c>
      <c r="B68" s="239"/>
      <c r="C68" s="204"/>
      <c r="D68" s="205"/>
      <c r="E68" s="205"/>
      <c r="F68" s="205"/>
      <c r="G68" s="262"/>
      <c r="H68" s="65" t="str">
        <f>IF(OR($I$2=1,J68=""),"",IF(IFERROR(VLOOKUP(B68,'Cycle 1'!B:K,10,FALSE),0)+IFERROR(IF($I$2&gt;2,VLOOKUP(B68,'Cycle 2'!B:K,10,FALSE),0),0)+IFERROR(IF($I$2&gt;3,VLOOKUP(B68,'Cycle 3'!B:K,10,FALSE),0),0)+IFERROR(IF($I$2&gt;4,VLOOKUP(B68,'Cycle 4'!B:K,10,FALSE),0),0)+IFERROR(IF($I$2&gt;5,VLOOKUP(B68,'Cycle 5'!B:K,10,FALSE),0),0)+IFERROR(IF($I$2&gt;6,VLOOKUP(B68,'Cycle 6'!B:K,10,FALSE),0),0)+IFERROR(IF($I$2&gt;7,VLOOKUP(B68,'Cycle 7'!B:K,10,FALSE),0),0)+IFERROR(IF($I$2&gt;8,VLOOKUP(B68,'Cycle 8'!B:K,10,FALSE),0),0)+IFERROR(IF($I$2&gt;9,VLOOKUP(B68,'Cycle 9'!B:K,10,FALSE),0),0)+IFERROR(IF($I$2&gt;10,VLOOKUP(B68,'Cycle 10'!B:K,10,FALSE),0),0)+IFERROR(IF($I$2&gt;11,VLOOKUP(B68,'Cycle 11'!B:K,10,FALSE),0),0)&gt;0,1,0))</f>
        <v/>
      </c>
      <c r="I68" s="14" t="str">
        <f>IF(OR($I$2=1,J68=""),"",IFERROR(VLOOKUP(B68,'Cycle 1'!B:K,10,FALSE),0)+IFERROR(IF($I$2&gt;2,VLOOKUP(B68,'Cycle 2'!B:K,10,FALSE),0),0)+IFERROR(IF($I$2&gt;3,VLOOKUP(B68,'Cycle 3'!B:K,10,FALSE),0),0)+IFERROR(IF($I$2&gt;4,VLOOKUP(B68,'Cycle 4'!B:K,10,FALSE),0),0)+IFERROR(IF($I$2&gt;5,VLOOKUP(B68,'Cycle 5'!B:K,10,FALSE),0),0)+IFERROR(IF($I$2&gt;6,VLOOKUP(B68,'Cycle 6'!B:K,10,FALSE),0),0)+IFERROR(IF($I$2&gt;7,VLOOKUP(B68,'Cycle 7'!B:K,10,FALSE),0),0)+IFERROR(IF($I$2&gt;8,VLOOKUP(B68,'Cycle 8'!B:K,10,FALSE),0),0)+IFERROR(IF($I$2&gt;9,VLOOKUP(B68,'Cycle 9'!B:K,10,FALSE),0),0)+IFERROR(IF($I$2&gt;10,VLOOKUP(B68,'Cycle 10'!B:K,10,FALSE),0),0)+IFERROR(IF($I$2&gt;11,VLOOKUP(B68,'Cycle 11'!B:K,10,FALSE),0),0))</f>
        <v/>
      </c>
      <c r="J68" s="14" t="str">
        <f>IFERROR(IF(B68="","",IF(ROW($B$11)=ROW(B68),1,IF(ISERROR(VLOOKUP(B68,$B$11:B67,1,FALSE)),MAX($J$11:J67)+1,""))),"")</f>
        <v/>
      </c>
      <c r="K68" s="14" t="str">
        <f t="shared" si="2"/>
        <v/>
      </c>
      <c r="L68" s="238" t="str">
        <f>IF(L$7=L64,L67+1,IF($B68="","",MAX(L$10:L67)+1))</f>
        <v/>
      </c>
    </row>
    <row r="69" spans="1:12" x14ac:dyDescent="0.3">
      <c r="A69" s="167">
        <v>59</v>
      </c>
      <c r="B69" s="63"/>
      <c r="C69" s="1"/>
      <c r="D69" s="2"/>
      <c r="E69" s="2"/>
      <c r="F69" s="2"/>
      <c r="G69" s="66"/>
      <c r="H69" s="65" t="str">
        <f>IF(OR($I$2=1,J69=""),"",IF(IFERROR(VLOOKUP(B69,'Cycle 1'!B:K,10,FALSE),0)+IFERROR(IF($I$2&gt;2,VLOOKUP(B69,'Cycle 2'!B:K,10,FALSE),0),0)+IFERROR(IF($I$2&gt;3,VLOOKUP(B69,'Cycle 3'!B:K,10,FALSE),0),0)+IFERROR(IF($I$2&gt;4,VLOOKUP(B69,'Cycle 4'!B:K,10,FALSE),0),0)+IFERROR(IF($I$2&gt;5,VLOOKUP(B69,'Cycle 5'!B:K,10,FALSE),0),0)+IFERROR(IF($I$2&gt;6,VLOOKUP(B69,'Cycle 6'!B:K,10,FALSE),0),0)+IFERROR(IF($I$2&gt;7,VLOOKUP(B69,'Cycle 7'!B:K,10,FALSE),0),0)+IFERROR(IF($I$2&gt;8,VLOOKUP(B69,'Cycle 8'!B:K,10,FALSE),0),0)+IFERROR(IF($I$2&gt;9,VLOOKUP(B69,'Cycle 9'!B:K,10,FALSE),0),0)+IFERROR(IF($I$2&gt;10,VLOOKUP(B69,'Cycle 10'!B:K,10,FALSE),0),0)+IFERROR(IF($I$2&gt;11,VLOOKUP(B69,'Cycle 11'!B:K,10,FALSE),0),0)&gt;0,1,0))</f>
        <v/>
      </c>
      <c r="I69" s="14" t="str">
        <f>IF(OR($I$2=1,J69=""),"",IFERROR(VLOOKUP(B69,'Cycle 1'!B:K,10,FALSE),0)+IFERROR(IF($I$2&gt;2,VLOOKUP(B69,'Cycle 2'!B:K,10,FALSE),0),0)+IFERROR(IF($I$2&gt;3,VLOOKUP(B69,'Cycle 3'!B:K,10,FALSE),0),0)+IFERROR(IF($I$2&gt;4,VLOOKUP(B69,'Cycle 4'!B:K,10,FALSE),0),0)+IFERROR(IF($I$2&gt;5,VLOOKUP(B69,'Cycle 5'!B:K,10,FALSE),0),0)+IFERROR(IF($I$2&gt;6,VLOOKUP(B69,'Cycle 6'!B:K,10,FALSE),0),0)+IFERROR(IF($I$2&gt;7,VLOOKUP(B69,'Cycle 7'!B:K,10,FALSE),0),0)+IFERROR(IF($I$2&gt;8,VLOOKUP(B69,'Cycle 8'!B:K,10,FALSE),0),0)+IFERROR(IF($I$2&gt;9,VLOOKUP(B69,'Cycle 9'!B:K,10,FALSE),0),0)+IFERROR(IF($I$2&gt;10,VLOOKUP(B69,'Cycle 10'!B:K,10,FALSE),0),0)+IFERROR(IF($I$2&gt;11,VLOOKUP(B69,'Cycle 11'!B:K,10,FALSE),0),0))</f>
        <v/>
      </c>
      <c r="J69" s="14" t="str">
        <f>IFERROR(IF(B69="","",IF(ROW($B$11)=ROW(B69),1,IF(ISERROR(VLOOKUP(B69,$B$11:B68,1,FALSE)),MAX($J$11:J68)+1,""))),"")</f>
        <v/>
      </c>
      <c r="K69" s="14" t="str">
        <f t="shared" si="2"/>
        <v/>
      </c>
      <c r="L69" s="238" t="str">
        <f>IF(L$7=L65,L68+1,IF($B69="","",MAX(L$10:L68)+1))</f>
        <v/>
      </c>
    </row>
    <row r="70" spans="1:12" x14ac:dyDescent="0.3">
      <c r="A70" s="167">
        <v>60</v>
      </c>
      <c r="B70" s="239"/>
      <c r="C70" s="204"/>
      <c r="D70" s="205"/>
      <c r="E70" s="205"/>
      <c r="F70" s="205"/>
      <c r="G70" s="262"/>
      <c r="H70" s="65" t="str">
        <f>IF(OR($I$2=1,J70=""),"",IF(IFERROR(VLOOKUP(B70,'Cycle 1'!B:K,10,FALSE),0)+IFERROR(IF($I$2&gt;2,VLOOKUP(B70,'Cycle 2'!B:K,10,FALSE),0),0)+IFERROR(IF($I$2&gt;3,VLOOKUP(B70,'Cycle 3'!B:K,10,FALSE),0),0)+IFERROR(IF($I$2&gt;4,VLOOKUP(B70,'Cycle 4'!B:K,10,FALSE),0),0)+IFERROR(IF($I$2&gt;5,VLOOKUP(B70,'Cycle 5'!B:K,10,FALSE),0),0)+IFERROR(IF($I$2&gt;6,VLOOKUP(B70,'Cycle 6'!B:K,10,FALSE),0),0)+IFERROR(IF($I$2&gt;7,VLOOKUP(B70,'Cycle 7'!B:K,10,FALSE),0),0)+IFERROR(IF($I$2&gt;8,VLOOKUP(B70,'Cycle 8'!B:K,10,FALSE),0),0)+IFERROR(IF($I$2&gt;9,VLOOKUP(B70,'Cycle 9'!B:K,10,FALSE),0),0)+IFERROR(IF($I$2&gt;10,VLOOKUP(B70,'Cycle 10'!B:K,10,FALSE),0),0)+IFERROR(IF($I$2&gt;11,VLOOKUP(B70,'Cycle 11'!B:K,10,FALSE),0),0)&gt;0,1,0))</f>
        <v/>
      </c>
      <c r="I70" s="14" t="str">
        <f>IF(OR($I$2=1,J70=""),"",IFERROR(VLOOKUP(B70,'Cycle 1'!B:K,10,FALSE),0)+IFERROR(IF($I$2&gt;2,VLOOKUP(B70,'Cycle 2'!B:K,10,FALSE),0),0)+IFERROR(IF($I$2&gt;3,VLOOKUP(B70,'Cycle 3'!B:K,10,FALSE),0),0)+IFERROR(IF($I$2&gt;4,VLOOKUP(B70,'Cycle 4'!B:K,10,FALSE),0),0)+IFERROR(IF($I$2&gt;5,VLOOKUP(B70,'Cycle 5'!B:K,10,FALSE),0),0)+IFERROR(IF($I$2&gt;6,VLOOKUP(B70,'Cycle 6'!B:K,10,FALSE),0),0)+IFERROR(IF($I$2&gt;7,VLOOKUP(B70,'Cycle 7'!B:K,10,FALSE),0),0)+IFERROR(IF($I$2&gt;8,VLOOKUP(B70,'Cycle 8'!B:K,10,FALSE),0),0)+IFERROR(IF($I$2&gt;9,VLOOKUP(B70,'Cycle 9'!B:K,10,FALSE),0),0)+IFERROR(IF($I$2&gt;10,VLOOKUP(B70,'Cycle 10'!B:K,10,FALSE),0),0)+IFERROR(IF($I$2&gt;11,VLOOKUP(B70,'Cycle 11'!B:K,10,FALSE),0),0))</f>
        <v/>
      </c>
      <c r="J70" s="14" t="str">
        <f>IFERROR(IF(B70="","",IF(ROW($B$11)=ROW(B70),1,IF(ISERROR(VLOOKUP(B70,$B$11:B69,1,FALSE)),MAX($J$11:J69)+1,""))),"")</f>
        <v/>
      </c>
      <c r="K70" s="14" t="str">
        <f t="shared" si="2"/>
        <v/>
      </c>
      <c r="L70" s="238" t="str">
        <f>IF(L$7=L66,L69+1,IF($B70="","",MAX(L$10:L69)+1))</f>
        <v/>
      </c>
    </row>
    <row r="71" spans="1:12" x14ac:dyDescent="0.3">
      <c r="A71" s="167">
        <v>61</v>
      </c>
      <c r="B71" s="63"/>
      <c r="C71" s="1"/>
      <c r="D71" s="2"/>
      <c r="E71" s="2"/>
      <c r="F71" s="2"/>
      <c r="G71" s="66"/>
      <c r="H71" s="65" t="str">
        <f>IF(OR($I$2=1,J71=""),"",IF(IFERROR(VLOOKUP(B71,'Cycle 1'!B:K,10,FALSE),0)+IFERROR(IF($I$2&gt;2,VLOOKUP(B71,'Cycle 2'!B:K,10,FALSE),0),0)+IFERROR(IF($I$2&gt;3,VLOOKUP(B71,'Cycle 3'!B:K,10,FALSE),0),0)+IFERROR(IF($I$2&gt;4,VLOOKUP(B71,'Cycle 4'!B:K,10,FALSE),0),0)+IFERROR(IF($I$2&gt;5,VLOOKUP(B71,'Cycle 5'!B:K,10,FALSE),0),0)+IFERROR(IF($I$2&gt;6,VLOOKUP(B71,'Cycle 6'!B:K,10,FALSE),0),0)+IFERROR(IF($I$2&gt;7,VLOOKUP(B71,'Cycle 7'!B:K,10,FALSE),0),0)+IFERROR(IF($I$2&gt;8,VLOOKUP(B71,'Cycle 8'!B:K,10,FALSE),0),0)+IFERROR(IF($I$2&gt;9,VLOOKUP(B71,'Cycle 9'!B:K,10,FALSE),0),0)+IFERROR(IF($I$2&gt;10,VLOOKUP(B71,'Cycle 10'!B:K,10,FALSE),0),0)+IFERROR(IF($I$2&gt;11,VLOOKUP(B71,'Cycle 11'!B:K,10,FALSE),0),0)&gt;0,1,0))</f>
        <v/>
      </c>
      <c r="I71" s="14" t="str">
        <f>IF(OR($I$2=1,J71=""),"",IFERROR(VLOOKUP(B71,'Cycle 1'!B:K,10,FALSE),0)+IFERROR(IF($I$2&gt;2,VLOOKUP(B71,'Cycle 2'!B:K,10,FALSE),0),0)+IFERROR(IF($I$2&gt;3,VLOOKUP(B71,'Cycle 3'!B:K,10,FALSE),0),0)+IFERROR(IF($I$2&gt;4,VLOOKUP(B71,'Cycle 4'!B:K,10,FALSE),0),0)+IFERROR(IF($I$2&gt;5,VLOOKUP(B71,'Cycle 5'!B:K,10,FALSE),0),0)+IFERROR(IF($I$2&gt;6,VLOOKUP(B71,'Cycle 6'!B:K,10,FALSE),0),0)+IFERROR(IF($I$2&gt;7,VLOOKUP(B71,'Cycle 7'!B:K,10,FALSE),0),0)+IFERROR(IF($I$2&gt;8,VLOOKUP(B71,'Cycle 8'!B:K,10,FALSE),0),0)+IFERROR(IF($I$2&gt;9,VLOOKUP(B71,'Cycle 9'!B:K,10,FALSE),0),0)+IFERROR(IF($I$2&gt;10,VLOOKUP(B71,'Cycle 10'!B:K,10,FALSE),0),0)+IFERROR(IF($I$2&gt;11,VLOOKUP(B71,'Cycle 11'!B:K,10,FALSE),0),0))</f>
        <v/>
      </c>
      <c r="J71" s="14" t="str">
        <f>IFERROR(IF(B71="","",IF(ROW($B$11)=ROW(B71),1,IF(ISERROR(VLOOKUP(B71,$B$11:B70,1,FALSE)),MAX($J$11:J70)+1,""))),"")</f>
        <v/>
      </c>
      <c r="K71" s="14" t="str">
        <f t="shared" si="2"/>
        <v/>
      </c>
      <c r="L71" s="238" t="str">
        <f>IF(L$7=L67,L70+1,IF($B71="","",MAX(L$10:L70)+1))</f>
        <v/>
      </c>
    </row>
    <row r="72" spans="1:12" x14ac:dyDescent="0.3">
      <c r="A72" s="167">
        <v>62</v>
      </c>
      <c r="B72" s="239"/>
      <c r="C72" s="204"/>
      <c r="D72" s="205"/>
      <c r="E72" s="205"/>
      <c r="F72" s="205"/>
      <c r="G72" s="262"/>
      <c r="H72" s="65" t="str">
        <f>IF(OR($I$2=1,J72=""),"",IF(IFERROR(VLOOKUP(B72,'Cycle 1'!B:K,10,FALSE),0)+IFERROR(IF($I$2&gt;2,VLOOKUP(B72,'Cycle 2'!B:K,10,FALSE),0),0)+IFERROR(IF($I$2&gt;3,VLOOKUP(B72,'Cycle 3'!B:K,10,FALSE),0),0)+IFERROR(IF($I$2&gt;4,VLOOKUP(B72,'Cycle 4'!B:K,10,FALSE),0),0)+IFERROR(IF($I$2&gt;5,VLOOKUP(B72,'Cycle 5'!B:K,10,FALSE),0),0)+IFERROR(IF($I$2&gt;6,VLOOKUP(B72,'Cycle 6'!B:K,10,FALSE),0),0)+IFERROR(IF($I$2&gt;7,VLOOKUP(B72,'Cycle 7'!B:K,10,FALSE),0),0)+IFERROR(IF($I$2&gt;8,VLOOKUP(B72,'Cycle 8'!B:K,10,FALSE),0),0)+IFERROR(IF($I$2&gt;9,VLOOKUP(B72,'Cycle 9'!B:K,10,FALSE),0),0)+IFERROR(IF($I$2&gt;10,VLOOKUP(B72,'Cycle 10'!B:K,10,FALSE),0),0)+IFERROR(IF($I$2&gt;11,VLOOKUP(B72,'Cycle 11'!B:K,10,FALSE),0),0)&gt;0,1,0))</f>
        <v/>
      </c>
      <c r="I72" s="14" t="str">
        <f>IF(OR($I$2=1,J72=""),"",IFERROR(VLOOKUP(B72,'Cycle 1'!B:K,10,FALSE),0)+IFERROR(IF($I$2&gt;2,VLOOKUP(B72,'Cycle 2'!B:K,10,FALSE),0),0)+IFERROR(IF($I$2&gt;3,VLOOKUP(B72,'Cycle 3'!B:K,10,FALSE),0),0)+IFERROR(IF($I$2&gt;4,VLOOKUP(B72,'Cycle 4'!B:K,10,FALSE),0),0)+IFERROR(IF($I$2&gt;5,VLOOKUP(B72,'Cycle 5'!B:K,10,FALSE),0),0)+IFERROR(IF($I$2&gt;6,VLOOKUP(B72,'Cycle 6'!B:K,10,FALSE),0),0)+IFERROR(IF($I$2&gt;7,VLOOKUP(B72,'Cycle 7'!B:K,10,FALSE),0),0)+IFERROR(IF($I$2&gt;8,VLOOKUP(B72,'Cycle 8'!B:K,10,FALSE),0),0)+IFERROR(IF($I$2&gt;9,VLOOKUP(B72,'Cycle 9'!B:K,10,FALSE),0),0)+IFERROR(IF($I$2&gt;10,VLOOKUP(B72,'Cycle 10'!B:K,10,FALSE),0),0)+IFERROR(IF($I$2&gt;11,VLOOKUP(B72,'Cycle 11'!B:K,10,FALSE),0),0))</f>
        <v/>
      </c>
      <c r="J72" s="14" t="str">
        <f>IFERROR(IF(B72="","",IF(ROW($B$11)=ROW(B72),1,IF(ISERROR(VLOOKUP(B72,$B$11:B71,1,FALSE)),MAX($J$11:J71)+1,""))),"")</f>
        <v/>
      </c>
      <c r="K72" s="14" t="str">
        <f t="shared" si="2"/>
        <v/>
      </c>
      <c r="L72" s="238" t="str">
        <f>IF(L$7=L68,L71+1,IF($B72="","",MAX(L$10:L71)+1))</f>
        <v/>
      </c>
    </row>
    <row r="73" spans="1:12" x14ac:dyDescent="0.3">
      <c r="A73" s="167">
        <v>63</v>
      </c>
      <c r="B73" s="63"/>
      <c r="C73" s="1"/>
      <c r="D73" s="2"/>
      <c r="E73" s="2"/>
      <c r="F73" s="2"/>
      <c r="G73" s="66"/>
      <c r="H73" s="65" t="str">
        <f>IF(OR($I$2=1,J73=""),"",IF(IFERROR(VLOOKUP(B73,'Cycle 1'!B:K,10,FALSE),0)+IFERROR(IF($I$2&gt;2,VLOOKUP(B73,'Cycle 2'!B:K,10,FALSE),0),0)+IFERROR(IF($I$2&gt;3,VLOOKUP(B73,'Cycle 3'!B:K,10,FALSE),0),0)+IFERROR(IF($I$2&gt;4,VLOOKUP(B73,'Cycle 4'!B:K,10,FALSE),0),0)+IFERROR(IF($I$2&gt;5,VLOOKUP(B73,'Cycle 5'!B:K,10,FALSE),0),0)+IFERROR(IF($I$2&gt;6,VLOOKUP(B73,'Cycle 6'!B:K,10,FALSE),0),0)+IFERROR(IF($I$2&gt;7,VLOOKUP(B73,'Cycle 7'!B:K,10,FALSE),0),0)+IFERROR(IF($I$2&gt;8,VLOOKUP(B73,'Cycle 8'!B:K,10,FALSE),0),0)+IFERROR(IF($I$2&gt;9,VLOOKUP(B73,'Cycle 9'!B:K,10,FALSE),0),0)+IFERROR(IF($I$2&gt;10,VLOOKUP(B73,'Cycle 10'!B:K,10,FALSE),0),0)+IFERROR(IF($I$2&gt;11,VLOOKUP(B73,'Cycle 11'!B:K,10,FALSE),0),0)&gt;0,1,0))</f>
        <v/>
      </c>
      <c r="I73" s="14" t="str">
        <f>IF(OR($I$2=1,J73=""),"",IFERROR(VLOOKUP(B73,'Cycle 1'!B:K,10,FALSE),0)+IFERROR(IF($I$2&gt;2,VLOOKUP(B73,'Cycle 2'!B:K,10,FALSE),0),0)+IFERROR(IF($I$2&gt;3,VLOOKUP(B73,'Cycle 3'!B:K,10,FALSE),0),0)+IFERROR(IF($I$2&gt;4,VLOOKUP(B73,'Cycle 4'!B:K,10,FALSE),0),0)+IFERROR(IF($I$2&gt;5,VLOOKUP(B73,'Cycle 5'!B:K,10,FALSE),0),0)+IFERROR(IF($I$2&gt;6,VLOOKUP(B73,'Cycle 6'!B:K,10,FALSE),0),0)+IFERROR(IF($I$2&gt;7,VLOOKUP(B73,'Cycle 7'!B:K,10,FALSE),0),0)+IFERROR(IF($I$2&gt;8,VLOOKUP(B73,'Cycle 8'!B:K,10,FALSE),0),0)+IFERROR(IF($I$2&gt;9,VLOOKUP(B73,'Cycle 9'!B:K,10,FALSE),0),0)+IFERROR(IF($I$2&gt;10,VLOOKUP(B73,'Cycle 10'!B:K,10,FALSE),0),0)+IFERROR(IF($I$2&gt;11,VLOOKUP(B73,'Cycle 11'!B:K,10,FALSE),0),0))</f>
        <v/>
      </c>
      <c r="J73" s="14" t="str">
        <f>IFERROR(IF(B73="","",IF(ROW($B$11)=ROW(B73),1,IF(ISERROR(VLOOKUP(B73,$B$11:B72,1,FALSE)),MAX($J$11:J72)+1,""))),"")</f>
        <v/>
      </c>
      <c r="K73" s="14" t="str">
        <f t="shared" si="2"/>
        <v/>
      </c>
      <c r="L73" s="238" t="str">
        <f>IF(L$7=L69,L72+1,IF($B73="","",MAX(L$10:L72)+1))</f>
        <v/>
      </c>
    </row>
    <row r="74" spans="1:12" x14ac:dyDescent="0.3">
      <c r="A74" s="167">
        <v>64</v>
      </c>
      <c r="B74" s="239"/>
      <c r="C74" s="204"/>
      <c r="D74" s="205"/>
      <c r="E74" s="205"/>
      <c r="F74" s="205"/>
      <c r="G74" s="262"/>
      <c r="H74" s="65" t="str">
        <f>IF(OR($I$2=1,J74=""),"",IF(IFERROR(VLOOKUP(B74,'Cycle 1'!B:K,10,FALSE),0)+IFERROR(IF($I$2&gt;2,VLOOKUP(B74,'Cycle 2'!B:K,10,FALSE),0),0)+IFERROR(IF($I$2&gt;3,VLOOKUP(B74,'Cycle 3'!B:K,10,FALSE),0),0)+IFERROR(IF($I$2&gt;4,VLOOKUP(B74,'Cycle 4'!B:K,10,FALSE),0),0)+IFERROR(IF($I$2&gt;5,VLOOKUP(B74,'Cycle 5'!B:K,10,FALSE),0),0)+IFERROR(IF($I$2&gt;6,VLOOKUP(B74,'Cycle 6'!B:K,10,FALSE),0),0)+IFERROR(IF($I$2&gt;7,VLOOKUP(B74,'Cycle 7'!B:K,10,FALSE),0),0)+IFERROR(IF($I$2&gt;8,VLOOKUP(B74,'Cycle 8'!B:K,10,FALSE),0),0)+IFERROR(IF($I$2&gt;9,VLOOKUP(B74,'Cycle 9'!B:K,10,FALSE),0),0)+IFERROR(IF($I$2&gt;10,VLOOKUP(B74,'Cycle 10'!B:K,10,FALSE),0),0)+IFERROR(IF($I$2&gt;11,VLOOKUP(B74,'Cycle 11'!B:K,10,FALSE),0),0)&gt;0,1,0))</f>
        <v/>
      </c>
      <c r="I74" s="14" t="str">
        <f>IF(OR($I$2=1,J74=""),"",IFERROR(VLOOKUP(B74,'Cycle 1'!B:K,10,FALSE),0)+IFERROR(IF($I$2&gt;2,VLOOKUP(B74,'Cycle 2'!B:K,10,FALSE),0),0)+IFERROR(IF($I$2&gt;3,VLOOKUP(B74,'Cycle 3'!B:K,10,FALSE),0),0)+IFERROR(IF($I$2&gt;4,VLOOKUP(B74,'Cycle 4'!B:K,10,FALSE),0),0)+IFERROR(IF($I$2&gt;5,VLOOKUP(B74,'Cycle 5'!B:K,10,FALSE),0),0)+IFERROR(IF($I$2&gt;6,VLOOKUP(B74,'Cycle 6'!B:K,10,FALSE),0),0)+IFERROR(IF($I$2&gt;7,VLOOKUP(B74,'Cycle 7'!B:K,10,FALSE),0),0)+IFERROR(IF($I$2&gt;8,VLOOKUP(B74,'Cycle 8'!B:K,10,FALSE),0),0)+IFERROR(IF($I$2&gt;9,VLOOKUP(B74,'Cycle 9'!B:K,10,FALSE),0),0)+IFERROR(IF($I$2&gt;10,VLOOKUP(B74,'Cycle 10'!B:K,10,FALSE),0),0)+IFERROR(IF($I$2&gt;11,VLOOKUP(B74,'Cycle 11'!B:K,10,FALSE),0),0))</f>
        <v/>
      </c>
      <c r="J74" s="14" t="str">
        <f>IFERROR(IF(B74="","",IF(ROW($B$11)=ROW(B74),1,IF(ISERROR(VLOOKUP(B74,$B$11:B73,1,FALSE)),MAX($J$11:J73)+1,""))),"")</f>
        <v/>
      </c>
      <c r="K74" s="14" t="str">
        <f t="shared" si="2"/>
        <v/>
      </c>
      <c r="L74" s="238" t="str">
        <f>IF(L$7=L70,L73+1,IF($B74="","",MAX(L$10:L73)+1))</f>
        <v/>
      </c>
    </row>
    <row r="75" spans="1:12" x14ac:dyDescent="0.3">
      <c r="A75" s="167">
        <v>65</v>
      </c>
      <c r="B75" s="63"/>
      <c r="C75" s="1"/>
      <c r="D75" s="2"/>
      <c r="E75" s="2"/>
      <c r="F75" s="2"/>
      <c r="G75" s="66"/>
      <c r="H75" s="65" t="str">
        <f>IF(OR($I$2=1,J75=""),"",IF(IFERROR(VLOOKUP(B75,'Cycle 1'!B:K,10,FALSE),0)+IFERROR(IF($I$2&gt;2,VLOOKUP(B75,'Cycle 2'!B:K,10,FALSE),0),0)+IFERROR(IF($I$2&gt;3,VLOOKUP(B75,'Cycle 3'!B:K,10,FALSE),0),0)+IFERROR(IF($I$2&gt;4,VLOOKUP(B75,'Cycle 4'!B:K,10,FALSE),0),0)+IFERROR(IF($I$2&gt;5,VLOOKUP(B75,'Cycle 5'!B:K,10,FALSE),0),0)+IFERROR(IF($I$2&gt;6,VLOOKUP(B75,'Cycle 6'!B:K,10,FALSE),0),0)+IFERROR(IF($I$2&gt;7,VLOOKUP(B75,'Cycle 7'!B:K,10,FALSE),0),0)+IFERROR(IF($I$2&gt;8,VLOOKUP(B75,'Cycle 8'!B:K,10,FALSE),0),0)+IFERROR(IF($I$2&gt;9,VLOOKUP(B75,'Cycle 9'!B:K,10,FALSE),0),0)+IFERROR(IF($I$2&gt;10,VLOOKUP(B75,'Cycle 10'!B:K,10,FALSE),0),0)+IFERROR(IF($I$2&gt;11,VLOOKUP(B75,'Cycle 11'!B:K,10,FALSE),0),0)&gt;0,1,0))</f>
        <v/>
      </c>
      <c r="I75" s="14" t="str">
        <f>IF(OR($I$2=1,J75=""),"",IFERROR(VLOOKUP(B75,'Cycle 1'!B:K,10,FALSE),0)+IFERROR(IF($I$2&gt;2,VLOOKUP(B75,'Cycle 2'!B:K,10,FALSE),0),0)+IFERROR(IF($I$2&gt;3,VLOOKUP(B75,'Cycle 3'!B:K,10,FALSE),0),0)+IFERROR(IF($I$2&gt;4,VLOOKUP(B75,'Cycle 4'!B:K,10,FALSE),0),0)+IFERROR(IF($I$2&gt;5,VLOOKUP(B75,'Cycle 5'!B:K,10,FALSE),0),0)+IFERROR(IF($I$2&gt;6,VLOOKUP(B75,'Cycle 6'!B:K,10,FALSE),0),0)+IFERROR(IF($I$2&gt;7,VLOOKUP(B75,'Cycle 7'!B:K,10,FALSE),0),0)+IFERROR(IF($I$2&gt;8,VLOOKUP(B75,'Cycle 8'!B:K,10,FALSE),0),0)+IFERROR(IF($I$2&gt;9,VLOOKUP(B75,'Cycle 9'!B:K,10,FALSE),0),0)+IFERROR(IF($I$2&gt;10,VLOOKUP(B75,'Cycle 10'!B:K,10,FALSE),0),0)+IFERROR(IF($I$2&gt;11,VLOOKUP(B75,'Cycle 11'!B:K,10,FALSE),0),0))</f>
        <v/>
      </c>
      <c r="J75" s="14" t="str">
        <f>IFERROR(IF(B75="","",IF(ROW($B$11)=ROW(B75),1,IF(ISERROR(VLOOKUP(B75,$B$11:B74,1,FALSE)),MAX($J$11:J74)+1,""))),"")</f>
        <v/>
      </c>
      <c r="K75" s="14" t="str">
        <f t="shared" si="2"/>
        <v/>
      </c>
      <c r="L75" s="238" t="str">
        <f>IF(L$7=L71,L74+1,IF($B75="","",MAX(L$10:L74)+1))</f>
        <v/>
      </c>
    </row>
    <row r="76" spans="1:12" x14ac:dyDescent="0.3">
      <c r="A76" s="167">
        <v>66</v>
      </c>
      <c r="B76" s="239"/>
      <c r="C76" s="204"/>
      <c r="D76" s="205"/>
      <c r="E76" s="205"/>
      <c r="F76" s="205"/>
      <c r="G76" s="262"/>
      <c r="H76" s="65" t="str">
        <f>IF(OR($I$2=1,J76=""),"",IF(IFERROR(VLOOKUP(B76,'Cycle 1'!B:K,10,FALSE),0)+IFERROR(IF($I$2&gt;2,VLOOKUP(B76,'Cycle 2'!B:K,10,FALSE),0),0)+IFERROR(IF($I$2&gt;3,VLOOKUP(B76,'Cycle 3'!B:K,10,FALSE),0),0)+IFERROR(IF($I$2&gt;4,VLOOKUP(B76,'Cycle 4'!B:K,10,FALSE),0),0)+IFERROR(IF($I$2&gt;5,VLOOKUP(B76,'Cycle 5'!B:K,10,FALSE),0),0)+IFERROR(IF($I$2&gt;6,VLOOKUP(B76,'Cycle 6'!B:K,10,FALSE),0),0)+IFERROR(IF($I$2&gt;7,VLOOKUP(B76,'Cycle 7'!B:K,10,FALSE),0),0)+IFERROR(IF($I$2&gt;8,VLOOKUP(B76,'Cycle 8'!B:K,10,FALSE),0),0)+IFERROR(IF($I$2&gt;9,VLOOKUP(B76,'Cycle 9'!B:K,10,FALSE),0),0)+IFERROR(IF($I$2&gt;10,VLOOKUP(B76,'Cycle 10'!B:K,10,FALSE),0),0)+IFERROR(IF($I$2&gt;11,VLOOKUP(B76,'Cycle 11'!B:K,10,FALSE),0),0)&gt;0,1,0))</f>
        <v/>
      </c>
      <c r="I76" s="14" t="str">
        <f>IF(OR($I$2=1,J76=""),"",IFERROR(VLOOKUP(B76,'Cycle 1'!B:K,10,FALSE),0)+IFERROR(IF($I$2&gt;2,VLOOKUP(B76,'Cycle 2'!B:K,10,FALSE),0),0)+IFERROR(IF($I$2&gt;3,VLOOKUP(B76,'Cycle 3'!B:K,10,FALSE),0),0)+IFERROR(IF($I$2&gt;4,VLOOKUP(B76,'Cycle 4'!B:K,10,FALSE),0),0)+IFERROR(IF($I$2&gt;5,VLOOKUP(B76,'Cycle 5'!B:K,10,FALSE),0),0)+IFERROR(IF($I$2&gt;6,VLOOKUP(B76,'Cycle 6'!B:K,10,FALSE),0),0)+IFERROR(IF($I$2&gt;7,VLOOKUP(B76,'Cycle 7'!B:K,10,FALSE),0),0)+IFERROR(IF($I$2&gt;8,VLOOKUP(B76,'Cycle 8'!B:K,10,FALSE),0),0)+IFERROR(IF($I$2&gt;9,VLOOKUP(B76,'Cycle 9'!B:K,10,FALSE),0),0)+IFERROR(IF($I$2&gt;10,VLOOKUP(B76,'Cycle 10'!B:K,10,FALSE),0),0)+IFERROR(IF($I$2&gt;11,VLOOKUP(B76,'Cycle 11'!B:K,10,FALSE),0),0))</f>
        <v/>
      </c>
      <c r="J76" s="14" t="str">
        <f>IFERROR(IF(B76="","",IF(ROW($B$11)=ROW(B76),1,IF(ISERROR(VLOOKUP(B76,$B$11:B75,1,FALSE)),MAX($J$11:J75)+1,""))),"")</f>
        <v/>
      </c>
      <c r="K76" s="14" t="str">
        <f t="shared" si="2"/>
        <v/>
      </c>
      <c r="L76" s="238" t="str">
        <f>IF(L$7=L72,L75+1,IF($B76="","",MAX(L$10:L75)+1))</f>
        <v/>
      </c>
    </row>
    <row r="77" spans="1:12" x14ac:dyDescent="0.3">
      <c r="A77" s="167">
        <v>67</v>
      </c>
      <c r="B77" s="63"/>
      <c r="C77" s="1"/>
      <c r="D77" s="2"/>
      <c r="E77" s="2"/>
      <c r="F77" s="2"/>
      <c r="G77" s="66"/>
      <c r="H77" s="65" t="str">
        <f>IF(OR($I$2=1,J77=""),"",IF(IFERROR(VLOOKUP(B77,'Cycle 1'!B:K,10,FALSE),0)+IFERROR(IF($I$2&gt;2,VLOOKUP(B77,'Cycle 2'!B:K,10,FALSE),0),0)+IFERROR(IF($I$2&gt;3,VLOOKUP(B77,'Cycle 3'!B:K,10,FALSE),0),0)+IFERROR(IF($I$2&gt;4,VLOOKUP(B77,'Cycle 4'!B:K,10,FALSE),0),0)+IFERROR(IF($I$2&gt;5,VLOOKUP(B77,'Cycle 5'!B:K,10,FALSE),0),0)+IFERROR(IF($I$2&gt;6,VLOOKUP(B77,'Cycle 6'!B:K,10,FALSE),0),0)+IFERROR(IF($I$2&gt;7,VLOOKUP(B77,'Cycle 7'!B:K,10,FALSE),0),0)+IFERROR(IF($I$2&gt;8,VLOOKUP(B77,'Cycle 8'!B:K,10,FALSE),0),0)+IFERROR(IF($I$2&gt;9,VLOOKUP(B77,'Cycle 9'!B:K,10,FALSE),0),0)+IFERROR(IF($I$2&gt;10,VLOOKUP(B77,'Cycle 10'!B:K,10,FALSE),0),0)+IFERROR(IF($I$2&gt;11,VLOOKUP(B77,'Cycle 11'!B:K,10,FALSE),0),0)&gt;0,1,0))</f>
        <v/>
      </c>
      <c r="I77" s="14" t="str">
        <f>IF(OR($I$2=1,J77=""),"",IFERROR(VLOOKUP(B77,'Cycle 1'!B:K,10,FALSE),0)+IFERROR(IF($I$2&gt;2,VLOOKUP(B77,'Cycle 2'!B:K,10,FALSE),0),0)+IFERROR(IF($I$2&gt;3,VLOOKUP(B77,'Cycle 3'!B:K,10,FALSE),0),0)+IFERROR(IF($I$2&gt;4,VLOOKUP(B77,'Cycle 4'!B:K,10,FALSE),0),0)+IFERROR(IF($I$2&gt;5,VLOOKUP(B77,'Cycle 5'!B:K,10,FALSE),0),0)+IFERROR(IF($I$2&gt;6,VLOOKUP(B77,'Cycle 6'!B:K,10,FALSE),0),0)+IFERROR(IF($I$2&gt;7,VLOOKUP(B77,'Cycle 7'!B:K,10,FALSE),0),0)+IFERROR(IF($I$2&gt;8,VLOOKUP(B77,'Cycle 8'!B:K,10,FALSE),0),0)+IFERROR(IF($I$2&gt;9,VLOOKUP(B77,'Cycle 9'!B:K,10,FALSE),0),0)+IFERROR(IF($I$2&gt;10,VLOOKUP(B77,'Cycle 10'!B:K,10,FALSE),0),0)+IFERROR(IF($I$2&gt;11,VLOOKUP(B77,'Cycle 11'!B:K,10,FALSE),0),0))</f>
        <v/>
      </c>
      <c r="J77" s="14" t="str">
        <f>IFERROR(IF(B77="","",IF(ROW($B$11)=ROW(B77),1,IF(ISERROR(VLOOKUP(B77,$B$11:B76,1,FALSE)),MAX($J$11:J76)+1,""))),"")</f>
        <v/>
      </c>
      <c r="K77" s="14" t="str">
        <f t="shared" si="2"/>
        <v/>
      </c>
      <c r="L77" s="238" t="str">
        <f>IF(L$7=L73,L76+1,IF($B77="","",MAX(L$10:L76)+1))</f>
        <v/>
      </c>
    </row>
    <row r="78" spans="1:12" x14ac:dyDescent="0.3">
      <c r="A78" s="167">
        <v>68</v>
      </c>
      <c r="B78" s="239"/>
      <c r="C78" s="204"/>
      <c r="D78" s="205"/>
      <c r="E78" s="205"/>
      <c r="F78" s="205"/>
      <c r="G78" s="262"/>
      <c r="H78" s="65" t="str">
        <f>IF(OR($I$2=1,J78=""),"",IF(IFERROR(VLOOKUP(B78,'Cycle 1'!B:K,10,FALSE),0)+IFERROR(IF($I$2&gt;2,VLOOKUP(B78,'Cycle 2'!B:K,10,FALSE),0),0)+IFERROR(IF($I$2&gt;3,VLOOKUP(B78,'Cycle 3'!B:K,10,FALSE),0),0)+IFERROR(IF($I$2&gt;4,VLOOKUP(B78,'Cycle 4'!B:K,10,FALSE),0),0)+IFERROR(IF($I$2&gt;5,VLOOKUP(B78,'Cycle 5'!B:K,10,FALSE),0),0)+IFERROR(IF($I$2&gt;6,VLOOKUP(B78,'Cycle 6'!B:K,10,FALSE),0),0)+IFERROR(IF($I$2&gt;7,VLOOKUP(B78,'Cycle 7'!B:K,10,FALSE),0),0)+IFERROR(IF($I$2&gt;8,VLOOKUP(B78,'Cycle 8'!B:K,10,FALSE),0),0)+IFERROR(IF($I$2&gt;9,VLOOKUP(B78,'Cycle 9'!B:K,10,FALSE),0),0)+IFERROR(IF($I$2&gt;10,VLOOKUP(B78,'Cycle 10'!B:K,10,FALSE),0),0)+IFERROR(IF($I$2&gt;11,VLOOKUP(B78,'Cycle 11'!B:K,10,FALSE),0),0)&gt;0,1,0))</f>
        <v/>
      </c>
      <c r="I78" s="14" t="str">
        <f>IF(OR($I$2=1,J78=""),"",IFERROR(VLOOKUP(B78,'Cycle 1'!B:K,10,FALSE),0)+IFERROR(IF($I$2&gt;2,VLOOKUP(B78,'Cycle 2'!B:K,10,FALSE),0),0)+IFERROR(IF($I$2&gt;3,VLOOKUP(B78,'Cycle 3'!B:K,10,FALSE),0),0)+IFERROR(IF($I$2&gt;4,VLOOKUP(B78,'Cycle 4'!B:K,10,FALSE),0),0)+IFERROR(IF($I$2&gt;5,VLOOKUP(B78,'Cycle 5'!B:K,10,FALSE),0),0)+IFERROR(IF($I$2&gt;6,VLOOKUP(B78,'Cycle 6'!B:K,10,FALSE),0),0)+IFERROR(IF($I$2&gt;7,VLOOKUP(B78,'Cycle 7'!B:K,10,FALSE),0),0)+IFERROR(IF($I$2&gt;8,VLOOKUP(B78,'Cycle 8'!B:K,10,FALSE),0),0)+IFERROR(IF($I$2&gt;9,VLOOKUP(B78,'Cycle 9'!B:K,10,FALSE),0),0)+IFERROR(IF($I$2&gt;10,VLOOKUP(B78,'Cycle 10'!B:K,10,FALSE),0),0)+IFERROR(IF($I$2&gt;11,VLOOKUP(B78,'Cycle 11'!B:K,10,FALSE),0),0))</f>
        <v/>
      </c>
      <c r="J78" s="14" t="str">
        <f>IFERROR(IF(B78="","",IF(ROW($B$11)=ROW(B78),1,IF(ISERROR(VLOOKUP(B78,$B$11:B77,1,FALSE)),MAX($J$11:J77)+1,""))),"")</f>
        <v/>
      </c>
      <c r="K78" s="14" t="str">
        <f t="shared" si="2"/>
        <v/>
      </c>
      <c r="L78" s="238" t="str">
        <f>IF(L$7=L74,L77+1,IF($B78="","",MAX(L$10:L77)+1))</f>
        <v/>
      </c>
    </row>
    <row r="79" spans="1:12" x14ac:dyDescent="0.3">
      <c r="A79" s="167">
        <v>69</v>
      </c>
      <c r="B79" s="63"/>
      <c r="C79" s="1"/>
      <c r="D79" s="2"/>
      <c r="E79" s="2"/>
      <c r="F79" s="2"/>
      <c r="G79" s="66"/>
      <c r="H79" s="65" t="str">
        <f>IF(OR($I$2=1,J79=""),"",IF(IFERROR(VLOOKUP(B79,'Cycle 1'!B:K,10,FALSE),0)+IFERROR(IF($I$2&gt;2,VLOOKUP(B79,'Cycle 2'!B:K,10,FALSE),0),0)+IFERROR(IF($I$2&gt;3,VLOOKUP(B79,'Cycle 3'!B:K,10,FALSE),0),0)+IFERROR(IF($I$2&gt;4,VLOOKUP(B79,'Cycle 4'!B:K,10,FALSE),0),0)+IFERROR(IF($I$2&gt;5,VLOOKUP(B79,'Cycle 5'!B:K,10,FALSE),0),0)+IFERROR(IF($I$2&gt;6,VLOOKUP(B79,'Cycle 6'!B:K,10,FALSE),0),0)+IFERROR(IF($I$2&gt;7,VLOOKUP(B79,'Cycle 7'!B:K,10,FALSE),0),0)+IFERROR(IF($I$2&gt;8,VLOOKUP(B79,'Cycle 8'!B:K,10,FALSE),0),0)+IFERROR(IF($I$2&gt;9,VLOOKUP(B79,'Cycle 9'!B:K,10,FALSE),0),0)+IFERROR(IF($I$2&gt;10,VLOOKUP(B79,'Cycle 10'!B:K,10,FALSE),0),0)+IFERROR(IF($I$2&gt;11,VLOOKUP(B79,'Cycle 11'!B:K,10,FALSE),0),0)&gt;0,1,0))</f>
        <v/>
      </c>
      <c r="I79" s="14" t="str">
        <f>IF(OR($I$2=1,J79=""),"",IFERROR(VLOOKUP(B79,'Cycle 1'!B:K,10,FALSE),0)+IFERROR(IF($I$2&gt;2,VLOOKUP(B79,'Cycle 2'!B:K,10,FALSE),0),0)+IFERROR(IF($I$2&gt;3,VLOOKUP(B79,'Cycle 3'!B:K,10,FALSE),0),0)+IFERROR(IF($I$2&gt;4,VLOOKUP(B79,'Cycle 4'!B:K,10,FALSE),0),0)+IFERROR(IF($I$2&gt;5,VLOOKUP(B79,'Cycle 5'!B:K,10,FALSE),0),0)+IFERROR(IF($I$2&gt;6,VLOOKUP(B79,'Cycle 6'!B:K,10,FALSE),0),0)+IFERROR(IF($I$2&gt;7,VLOOKUP(B79,'Cycle 7'!B:K,10,FALSE),0),0)+IFERROR(IF($I$2&gt;8,VLOOKUP(B79,'Cycle 8'!B:K,10,FALSE),0),0)+IFERROR(IF($I$2&gt;9,VLOOKUP(B79,'Cycle 9'!B:K,10,FALSE),0),0)+IFERROR(IF($I$2&gt;10,VLOOKUP(B79,'Cycle 10'!B:K,10,FALSE),0),0)+IFERROR(IF($I$2&gt;11,VLOOKUP(B79,'Cycle 11'!B:K,10,FALSE),0),0))</f>
        <v/>
      </c>
      <c r="J79" s="14" t="str">
        <f>IFERROR(IF(B79="","",IF(ROW($B$11)=ROW(B79),1,IF(ISERROR(VLOOKUP(B79,$B$11:B78,1,FALSE)),MAX($J$11:J78)+1,""))),"")</f>
        <v/>
      </c>
      <c r="K79" s="14" t="str">
        <f t="shared" si="2"/>
        <v/>
      </c>
      <c r="L79" s="238" t="str">
        <f>IF(L$7=L75,L78+1,IF($B79="","",MAX(L$10:L78)+1))</f>
        <v/>
      </c>
    </row>
    <row r="80" spans="1:12" x14ac:dyDescent="0.3">
      <c r="A80" s="167">
        <v>70</v>
      </c>
      <c r="B80" s="239"/>
      <c r="C80" s="204"/>
      <c r="D80" s="205"/>
      <c r="E80" s="205"/>
      <c r="F80" s="205"/>
      <c r="G80" s="262"/>
      <c r="H80" s="65" t="str">
        <f>IF(OR($I$2=1,J80=""),"",IF(IFERROR(VLOOKUP(B80,'Cycle 1'!B:K,10,FALSE),0)+IFERROR(IF($I$2&gt;2,VLOOKUP(B80,'Cycle 2'!B:K,10,FALSE),0),0)+IFERROR(IF($I$2&gt;3,VLOOKUP(B80,'Cycle 3'!B:K,10,FALSE),0),0)+IFERROR(IF($I$2&gt;4,VLOOKUP(B80,'Cycle 4'!B:K,10,FALSE),0),0)+IFERROR(IF($I$2&gt;5,VLOOKUP(B80,'Cycle 5'!B:K,10,FALSE),0),0)+IFERROR(IF($I$2&gt;6,VLOOKUP(B80,'Cycle 6'!B:K,10,FALSE),0),0)+IFERROR(IF($I$2&gt;7,VLOOKUP(B80,'Cycle 7'!B:K,10,FALSE),0),0)+IFERROR(IF($I$2&gt;8,VLOOKUP(B80,'Cycle 8'!B:K,10,FALSE),0),0)+IFERROR(IF($I$2&gt;9,VLOOKUP(B80,'Cycle 9'!B:K,10,FALSE),0),0)+IFERROR(IF($I$2&gt;10,VLOOKUP(B80,'Cycle 10'!B:K,10,FALSE),0),0)+IFERROR(IF($I$2&gt;11,VLOOKUP(B80,'Cycle 11'!B:K,10,FALSE),0),0)&gt;0,1,0))</f>
        <v/>
      </c>
      <c r="I80" s="14" t="str">
        <f>IF(OR($I$2=1,J80=""),"",IFERROR(VLOOKUP(B80,'Cycle 1'!B:K,10,FALSE),0)+IFERROR(IF($I$2&gt;2,VLOOKUP(B80,'Cycle 2'!B:K,10,FALSE),0),0)+IFERROR(IF($I$2&gt;3,VLOOKUP(B80,'Cycle 3'!B:K,10,FALSE),0),0)+IFERROR(IF($I$2&gt;4,VLOOKUP(B80,'Cycle 4'!B:K,10,FALSE),0),0)+IFERROR(IF($I$2&gt;5,VLOOKUP(B80,'Cycle 5'!B:K,10,FALSE),0),0)+IFERROR(IF($I$2&gt;6,VLOOKUP(B80,'Cycle 6'!B:K,10,FALSE),0),0)+IFERROR(IF($I$2&gt;7,VLOOKUP(B80,'Cycle 7'!B:K,10,FALSE),0),0)+IFERROR(IF($I$2&gt;8,VLOOKUP(B80,'Cycle 8'!B:K,10,FALSE),0),0)+IFERROR(IF($I$2&gt;9,VLOOKUP(B80,'Cycle 9'!B:K,10,FALSE),0),0)+IFERROR(IF($I$2&gt;10,VLOOKUP(B80,'Cycle 10'!B:K,10,FALSE),0),0)+IFERROR(IF($I$2&gt;11,VLOOKUP(B80,'Cycle 11'!B:K,10,FALSE),0),0))</f>
        <v/>
      </c>
      <c r="J80" s="14" t="str">
        <f>IFERROR(IF(B80="","",IF(ROW($B$11)=ROW(B80),1,IF(ISERROR(VLOOKUP(B80,$B$11:B79,1,FALSE)),MAX($J$11:J79)+1,""))),"")</f>
        <v/>
      </c>
      <c r="K80" s="14" t="str">
        <f t="shared" si="2"/>
        <v/>
      </c>
      <c r="L80" s="238" t="str">
        <f>IF(L$7=L76,L79+1,IF($B80="","",MAX(L$10:L79)+1))</f>
        <v/>
      </c>
    </row>
    <row r="81" spans="1:12" x14ac:dyDescent="0.3">
      <c r="A81" s="167">
        <v>71</v>
      </c>
      <c r="B81" s="63"/>
      <c r="C81" s="1"/>
      <c r="D81" s="2"/>
      <c r="E81" s="2"/>
      <c r="F81" s="2"/>
      <c r="G81" s="66"/>
      <c r="H81" s="65" t="str">
        <f>IF(OR($I$2=1,J81=""),"",IF(IFERROR(VLOOKUP(B81,'Cycle 1'!B:K,10,FALSE),0)+IFERROR(IF($I$2&gt;2,VLOOKUP(B81,'Cycle 2'!B:K,10,FALSE),0),0)+IFERROR(IF($I$2&gt;3,VLOOKUP(B81,'Cycle 3'!B:K,10,FALSE),0),0)+IFERROR(IF($I$2&gt;4,VLOOKUP(B81,'Cycle 4'!B:K,10,FALSE),0),0)+IFERROR(IF($I$2&gt;5,VLOOKUP(B81,'Cycle 5'!B:K,10,FALSE),0),0)+IFERROR(IF($I$2&gt;6,VLOOKUP(B81,'Cycle 6'!B:K,10,FALSE),0),0)+IFERROR(IF($I$2&gt;7,VLOOKUP(B81,'Cycle 7'!B:K,10,FALSE),0),0)+IFERROR(IF($I$2&gt;8,VLOOKUP(B81,'Cycle 8'!B:K,10,FALSE),0),0)+IFERROR(IF($I$2&gt;9,VLOOKUP(B81,'Cycle 9'!B:K,10,FALSE),0),0)+IFERROR(IF($I$2&gt;10,VLOOKUP(B81,'Cycle 10'!B:K,10,FALSE),0),0)+IFERROR(IF($I$2&gt;11,VLOOKUP(B81,'Cycle 11'!B:K,10,FALSE),0),0)&gt;0,1,0))</f>
        <v/>
      </c>
      <c r="I81" s="14" t="str">
        <f>IF(OR($I$2=1,J81=""),"",IFERROR(VLOOKUP(B81,'Cycle 1'!B:K,10,FALSE),0)+IFERROR(IF($I$2&gt;2,VLOOKUP(B81,'Cycle 2'!B:K,10,FALSE),0),0)+IFERROR(IF($I$2&gt;3,VLOOKUP(B81,'Cycle 3'!B:K,10,FALSE),0),0)+IFERROR(IF($I$2&gt;4,VLOOKUP(B81,'Cycle 4'!B:K,10,FALSE),0),0)+IFERROR(IF($I$2&gt;5,VLOOKUP(B81,'Cycle 5'!B:K,10,FALSE),0),0)+IFERROR(IF($I$2&gt;6,VLOOKUP(B81,'Cycle 6'!B:K,10,FALSE),0),0)+IFERROR(IF($I$2&gt;7,VLOOKUP(B81,'Cycle 7'!B:K,10,FALSE),0),0)+IFERROR(IF($I$2&gt;8,VLOOKUP(B81,'Cycle 8'!B:K,10,FALSE),0),0)+IFERROR(IF($I$2&gt;9,VLOOKUP(B81,'Cycle 9'!B:K,10,FALSE),0),0)+IFERROR(IF($I$2&gt;10,VLOOKUP(B81,'Cycle 10'!B:K,10,FALSE),0),0)+IFERROR(IF($I$2&gt;11,VLOOKUP(B81,'Cycle 11'!B:K,10,FALSE),0),0))</f>
        <v/>
      </c>
      <c r="J81" s="14" t="str">
        <f>IFERROR(IF(B81="","",IF(ROW($B$11)=ROW(B81),1,IF(ISERROR(VLOOKUP(B81,$B$11:B80,1,FALSE)),MAX($J$11:J80)+1,""))),"")</f>
        <v/>
      </c>
      <c r="K81" s="14" t="str">
        <f t="shared" si="2"/>
        <v/>
      </c>
      <c r="L81" s="238" t="str">
        <f>IF(L$7=L77,L80+1,IF($B81="","",MAX(L$10:L80)+1))</f>
        <v/>
      </c>
    </row>
    <row r="82" spans="1:12" x14ac:dyDescent="0.3">
      <c r="A82" s="167">
        <v>72</v>
      </c>
      <c r="B82" s="239"/>
      <c r="C82" s="204"/>
      <c r="D82" s="205"/>
      <c r="E82" s="205"/>
      <c r="F82" s="205"/>
      <c r="G82" s="262"/>
      <c r="H82" s="65" t="str">
        <f>IF(OR($I$2=1,J82=""),"",IF(IFERROR(VLOOKUP(B82,'Cycle 1'!B:K,10,FALSE),0)+IFERROR(IF($I$2&gt;2,VLOOKUP(B82,'Cycle 2'!B:K,10,FALSE),0),0)+IFERROR(IF($I$2&gt;3,VLOOKUP(B82,'Cycle 3'!B:K,10,FALSE),0),0)+IFERROR(IF($I$2&gt;4,VLOOKUP(B82,'Cycle 4'!B:K,10,FALSE),0),0)+IFERROR(IF($I$2&gt;5,VLOOKUP(B82,'Cycle 5'!B:K,10,FALSE),0),0)+IFERROR(IF($I$2&gt;6,VLOOKUP(B82,'Cycle 6'!B:K,10,FALSE),0),0)+IFERROR(IF($I$2&gt;7,VLOOKUP(B82,'Cycle 7'!B:K,10,FALSE),0),0)+IFERROR(IF($I$2&gt;8,VLOOKUP(B82,'Cycle 8'!B:K,10,FALSE),0),0)+IFERROR(IF($I$2&gt;9,VLOOKUP(B82,'Cycle 9'!B:K,10,FALSE),0),0)+IFERROR(IF($I$2&gt;10,VLOOKUP(B82,'Cycle 10'!B:K,10,FALSE),0),0)+IFERROR(IF($I$2&gt;11,VLOOKUP(B82,'Cycle 11'!B:K,10,FALSE),0),0)&gt;0,1,0))</f>
        <v/>
      </c>
      <c r="I82" s="14" t="str">
        <f>IF(OR($I$2=1,J82=""),"",IFERROR(VLOOKUP(B82,'Cycle 1'!B:K,10,FALSE),0)+IFERROR(IF($I$2&gt;2,VLOOKUP(B82,'Cycle 2'!B:K,10,FALSE),0),0)+IFERROR(IF($I$2&gt;3,VLOOKUP(B82,'Cycle 3'!B:K,10,FALSE),0),0)+IFERROR(IF($I$2&gt;4,VLOOKUP(B82,'Cycle 4'!B:K,10,FALSE),0),0)+IFERROR(IF($I$2&gt;5,VLOOKUP(B82,'Cycle 5'!B:K,10,FALSE),0),0)+IFERROR(IF($I$2&gt;6,VLOOKUP(B82,'Cycle 6'!B:K,10,FALSE),0),0)+IFERROR(IF($I$2&gt;7,VLOOKUP(B82,'Cycle 7'!B:K,10,FALSE),0),0)+IFERROR(IF($I$2&gt;8,VLOOKUP(B82,'Cycle 8'!B:K,10,FALSE),0),0)+IFERROR(IF($I$2&gt;9,VLOOKUP(B82,'Cycle 9'!B:K,10,FALSE),0),0)+IFERROR(IF($I$2&gt;10,VLOOKUP(B82,'Cycle 10'!B:K,10,FALSE),0),0)+IFERROR(IF($I$2&gt;11,VLOOKUP(B82,'Cycle 11'!B:K,10,FALSE),0),0))</f>
        <v/>
      </c>
      <c r="J82" s="14" t="str">
        <f>IFERROR(IF(B82="","",IF(ROW($B$11)=ROW(B82),1,IF(ISERROR(VLOOKUP(B82,$B$11:B81,1,FALSE)),MAX($J$11:J81)+1,""))),"")</f>
        <v/>
      </c>
      <c r="K82" s="14" t="str">
        <f t="shared" si="2"/>
        <v/>
      </c>
      <c r="L82" s="238" t="str">
        <f>IF(L$7=L78,L81+1,IF($B82="","",MAX(L$10:L81)+1))</f>
        <v/>
      </c>
    </row>
    <row r="83" spans="1:12" x14ac:dyDescent="0.3">
      <c r="A83" s="167">
        <v>73</v>
      </c>
      <c r="B83" s="63"/>
      <c r="C83" s="1"/>
      <c r="D83" s="2"/>
      <c r="E83" s="2"/>
      <c r="F83" s="2"/>
      <c r="G83" s="66"/>
      <c r="H83" s="65" t="str">
        <f>IF(OR($I$2=1,J83=""),"",IF(IFERROR(VLOOKUP(B83,'Cycle 1'!B:K,10,FALSE),0)+IFERROR(IF($I$2&gt;2,VLOOKUP(B83,'Cycle 2'!B:K,10,FALSE),0),0)+IFERROR(IF($I$2&gt;3,VLOOKUP(B83,'Cycle 3'!B:K,10,FALSE),0),0)+IFERROR(IF($I$2&gt;4,VLOOKUP(B83,'Cycle 4'!B:K,10,FALSE),0),0)+IFERROR(IF($I$2&gt;5,VLOOKUP(B83,'Cycle 5'!B:K,10,FALSE),0),0)+IFERROR(IF($I$2&gt;6,VLOOKUP(B83,'Cycle 6'!B:K,10,FALSE),0),0)+IFERROR(IF($I$2&gt;7,VLOOKUP(B83,'Cycle 7'!B:K,10,FALSE),0),0)+IFERROR(IF($I$2&gt;8,VLOOKUP(B83,'Cycle 8'!B:K,10,FALSE),0),0)+IFERROR(IF($I$2&gt;9,VLOOKUP(B83,'Cycle 9'!B:K,10,FALSE),0),0)+IFERROR(IF($I$2&gt;10,VLOOKUP(B83,'Cycle 10'!B:K,10,FALSE),0),0)+IFERROR(IF($I$2&gt;11,VLOOKUP(B83,'Cycle 11'!B:K,10,FALSE),0),0)&gt;0,1,0))</f>
        <v/>
      </c>
      <c r="I83" s="14" t="str">
        <f>IF(OR($I$2=1,J83=""),"",IFERROR(VLOOKUP(B83,'Cycle 1'!B:K,10,FALSE),0)+IFERROR(IF($I$2&gt;2,VLOOKUP(B83,'Cycle 2'!B:K,10,FALSE),0),0)+IFERROR(IF($I$2&gt;3,VLOOKUP(B83,'Cycle 3'!B:K,10,FALSE),0),0)+IFERROR(IF($I$2&gt;4,VLOOKUP(B83,'Cycle 4'!B:K,10,FALSE),0),0)+IFERROR(IF($I$2&gt;5,VLOOKUP(B83,'Cycle 5'!B:K,10,FALSE),0),0)+IFERROR(IF($I$2&gt;6,VLOOKUP(B83,'Cycle 6'!B:K,10,FALSE),0),0)+IFERROR(IF($I$2&gt;7,VLOOKUP(B83,'Cycle 7'!B:K,10,FALSE),0),0)+IFERROR(IF($I$2&gt;8,VLOOKUP(B83,'Cycle 8'!B:K,10,FALSE),0),0)+IFERROR(IF($I$2&gt;9,VLOOKUP(B83,'Cycle 9'!B:K,10,FALSE),0),0)+IFERROR(IF($I$2&gt;10,VLOOKUP(B83,'Cycle 10'!B:K,10,FALSE),0),0)+IFERROR(IF($I$2&gt;11,VLOOKUP(B83,'Cycle 11'!B:K,10,FALSE),0),0))</f>
        <v/>
      </c>
      <c r="J83" s="14" t="str">
        <f>IFERROR(IF(B83="","",IF(ROW($B$11)=ROW(B83),1,IF(ISERROR(VLOOKUP(B83,$B$11:B82,1,FALSE)),MAX($J$11:J82)+1,""))),"")</f>
        <v/>
      </c>
      <c r="K83" s="14" t="str">
        <f t="shared" si="2"/>
        <v/>
      </c>
      <c r="L83" s="238" t="str">
        <f>IF(L$7=L79,L82+1,IF($B83="","",MAX(L$10:L82)+1))</f>
        <v/>
      </c>
    </row>
    <row r="84" spans="1:12" x14ac:dyDescent="0.3">
      <c r="A84" s="167">
        <v>74</v>
      </c>
      <c r="B84" s="239"/>
      <c r="C84" s="204"/>
      <c r="D84" s="205"/>
      <c r="E84" s="205"/>
      <c r="F84" s="205"/>
      <c r="G84" s="262"/>
      <c r="H84" s="65" t="str">
        <f>IF(OR($I$2=1,J84=""),"",IF(IFERROR(VLOOKUP(B84,'Cycle 1'!B:K,10,FALSE),0)+IFERROR(IF($I$2&gt;2,VLOOKUP(B84,'Cycle 2'!B:K,10,FALSE),0),0)+IFERROR(IF($I$2&gt;3,VLOOKUP(B84,'Cycle 3'!B:K,10,FALSE),0),0)+IFERROR(IF($I$2&gt;4,VLOOKUP(B84,'Cycle 4'!B:K,10,FALSE),0),0)+IFERROR(IF($I$2&gt;5,VLOOKUP(B84,'Cycle 5'!B:K,10,FALSE),0),0)+IFERROR(IF($I$2&gt;6,VLOOKUP(B84,'Cycle 6'!B:K,10,FALSE),0),0)+IFERROR(IF($I$2&gt;7,VLOOKUP(B84,'Cycle 7'!B:K,10,FALSE),0),0)+IFERROR(IF($I$2&gt;8,VLOOKUP(B84,'Cycle 8'!B:K,10,FALSE),0),0)+IFERROR(IF($I$2&gt;9,VLOOKUP(B84,'Cycle 9'!B:K,10,FALSE),0),0)+IFERROR(IF($I$2&gt;10,VLOOKUP(B84,'Cycle 10'!B:K,10,FALSE),0),0)+IFERROR(IF($I$2&gt;11,VLOOKUP(B84,'Cycle 11'!B:K,10,FALSE),0),0)&gt;0,1,0))</f>
        <v/>
      </c>
      <c r="I84" s="14" t="str">
        <f>IF(OR($I$2=1,J84=""),"",IFERROR(VLOOKUP(B84,'Cycle 1'!B:K,10,FALSE),0)+IFERROR(IF($I$2&gt;2,VLOOKUP(B84,'Cycle 2'!B:K,10,FALSE),0),0)+IFERROR(IF($I$2&gt;3,VLOOKUP(B84,'Cycle 3'!B:K,10,FALSE),0),0)+IFERROR(IF($I$2&gt;4,VLOOKUP(B84,'Cycle 4'!B:K,10,FALSE),0),0)+IFERROR(IF($I$2&gt;5,VLOOKUP(B84,'Cycle 5'!B:K,10,FALSE),0),0)+IFERROR(IF($I$2&gt;6,VLOOKUP(B84,'Cycle 6'!B:K,10,FALSE),0),0)+IFERROR(IF($I$2&gt;7,VLOOKUP(B84,'Cycle 7'!B:K,10,FALSE),0),0)+IFERROR(IF($I$2&gt;8,VLOOKUP(B84,'Cycle 8'!B:K,10,FALSE),0),0)+IFERROR(IF($I$2&gt;9,VLOOKUP(B84,'Cycle 9'!B:K,10,FALSE),0),0)+IFERROR(IF($I$2&gt;10,VLOOKUP(B84,'Cycle 10'!B:K,10,FALSE),0),0)+IFERROR(IF($I$2&gt;11,VLOOKUP(B84,'Cycle 11'!B:K,10,FALSE),0),0))</f>
        <v/>
      </c>
      <c r="J84" s="14" t="str">
        <f>IFERROR(IF(B84="","",IF(ROW($B$11)=ROW(B84),1,IF(ISERROR(VLOOKUP(B84,$B$11:B83,1,FALSE)),MAX($J$11:J83)+1,""))),"")</f>
        <v/>
      </c>
      <c r="K84" s="14" t="str">
        <f t="shared" si="2"/>
        <v/>
      </c>
      <c r="L84" s="238" t="str">
        <f>IF(L$7=L80,L83+1,IF($B84="","",MAX(L$10:L83)+1))</f>
        <v/>
      </c>
    </row>
    <row r="85" spans="1:12" x14ac:dyDescent="0.3">
      <c r="A85" s="167">
        <v>75</v>
      </c>
      <c r="B85" s="63"/>
      <c r="C85" s="1"/>
      <c r="D85" s="2"/>
      <c r="E85" s="2"/>
      <c r="F85" s="2"/>
      <c r="G85" s="66"/>
      <c r="H85" s="65" t="str">
        <f>IF(OR($I$2=1,J85=""),"",IF(IFERROR(VLOOKUP(B85,'Cycle 1'!B:K,10,FALSE),0)+IFERROR(IF($I$2&gt;2,VLOOKUP(B85,'Cycle 2'!B:K,10,FALSE),0),0)+IFERROR(IF($I$2&gt;3,VLOOKUP(B85,'Cycle 3'!B:K,10,FALSE),0),0)+IFERROR(IF($I$2&gt;4,VLOOKUP(B85,'Cycle 4'!B:K,10,FALSE),0),0)+IFERROR(IF($I$2&gt;5,VLOOKUP(B85,'Cycle 5'!B:K,10,FALSE),0),0)+IFERROR(IF($I$2&gt;6,VLOOKUP(B85,'Cycle 6'!B:K,10,FALSE),0),0)+IFERROR(IF($I$2&gt;7,VLOOKUP(B85,'Cycle 7'!B:K,10,FALSE),0),0)+IFERROR(IF($I$2&gt;8,VLOOKUP(B85,'Cycle 8'!B:K,10,FALSE),0),0)+IFERROR(IF($I$2&gt;9,VLOOKUP(B85,'Cycle 9'!B:K,10,FALSE),0),0)+IFERROR(IF($I$2&gt;10,VLOOKUP(B85,'Cycle 10'!B:K,10,FALSE),0),0)+IFERROR(IF($I$2&gt;11,VLOOKUP(B85,'Cycle 11'!B:K,10,FALSE),0),0)&gt;0,1,0))</f>
        <v/>
      </c>
      <c r="I85" s="14" t="str">
        <f>IF(OR($I$2=1,J85=""),"",IFERROR(VLOOKUP(B85,'Cycle 1'!B:K,10,FALSE),0)+IFERROR(IF($I$2&gt;2,VLOOKUP(B85,'Cycle 2'!B:K,10,FALSE),0),0)+IFERROR(IF($I$2&gt;3,VLOOKUP(B85,'Cycle 3'!B:K,10,FALSE),0),0)+IFERROR(IF($I$2&gt;4,VLOOKUP(B85,'Cycle 4'!B:K,10,FALSE),0),0)+IFERROR(IF($I$2&gt;5,VLOOKUP(B85,'Cycle 5'!B:K,10,FALSE),0),0)+IFERROR(IF($I$2&gt;6,VLOOKUP(B85,'Cycle 6'!B:K,10,FALSE),0),0)+IFERROR(IF($I$2&gt;7,VLOOKUP(B85,'Cycle 7'!B:K,10,FALSE),0),0)+IFERROR(IF($I$2&gt;8,VLOOKUP(B85,'Cycle 8'!B:K,10,FALSE),0),0)+IFERROR(IF($I$2&gt;9,VLOOKUP(B85,'Cycle 9'!B:K,10,FALSE),0),0)+IFERROR(IF($I$2&gt;10,VLOOKUP(B85,'Cycle 10'!B:K,10,FALSE),0),0)+IFERROR(IF($I$2&gt;11,VLOOKUP(B85,'Cycle 11'!B:K,10,FALSE),0),0))</f>
        <v/>
      </c>
      <c r="J85" s="14" t="str">
        <f>IFERROR(IF(B85="","",IF(ROW($B$11)=ROW(B85),1,IF(ISERROR(VLOOKUP(B85,$B$11:B84,1,FALSE)),MAX($J$11:J84)+1,""))),"")</f>
        <v/>
      </c>
      <c r="K85" s="14" t="str">
        <f t="shared" si="2"/>
        <v/>
      </c>
      <c r="L85" s="238" t="str">
        <f>IF(L$7=L81,L84+1,IF($B85="","",MAX(L$10:L84)+1))</f>
        <v/>
      </c>
    </row>
    <row r="86" spans="1:12" x14ac:dyDescent="0.3">
      <c r="A86" s="167">
        <v>76</v>
      </c>
      <c r="B86" s="239"/>
      <c r="C86" s="204"/>
      <c r="D86" s="205"/>
      <c r="E86" s="205"/>
      <c r="F86" s="205"/>
      <c r="G86" s="262"/>
      <c r="H86" s="65" t="str">
        <f>IF(OR($I$2=1,J86=""),"",IF(IFERROR(VLOOKUP(B86,'Cycle 1'!B:K,10,FALSE),0)+IFERROR(IF($I$2&gt;2,VLOOKUP(B86,'Cycle 2'!B:K,10,FALSE),0),0)+IFERROR(IF($I$2&gt;3,VLOOKUP(B86,'Cycle 3'!B:K,10,FALSE),0),0)+IFERROR(IF($I$2&gt;4,VLOOKUP(B86,'Cycle 4'!B:K,10,FALSE),0),0)+IFERROR(IF($I$2&gt;5,VLOOKUP(B86,'Cycle 5'!B:K,10,FALSE),0),0)+IFERROR(IF($I$2&gt;6,VLOOKUP(B86,'Cycle 6'!B:K,10,FALSE),0),0)+IFERROR(IF($I$2&gt;7,VLOOKUP(B86,'Cycle 7'!B:K,10,FALSE),0),0)+IFERROR(IF($I$2&gt;8,VLOOKUP(B86,'Cycle 8'!B:K,10,FALSE),0),0)+IFERROR(IF($I$2&gt;9,VLOOKUP(B86,'Cycle 9'!B:K,10,FALSE),0),0)+IFERROR(IF($I$2&gt;10,VLOOKUP(B86,'Cycle 10'!B:K,10,FALSE),0),0)+IFERROR(IF($I$2&gt;11,VLOOKUP(B86,'Cycle 11'!B:K,10,FALSE),0),0)&gt;0,1,0))</f>
        <v/>
      </c>
      <c r="I86" s="14" t="str">
        <f>IF(OR($I$2=1,J86=""),"",IFERROR(VLOOKUP(B86,'Cycle 1'!B:K,10,FALSE),0)+IFERROR(IF($I$2&gt;2,VLOOKUP(B86,'Cycle 2'!B:K,10,FALSE),0),0)+IFERROR(IF($I$2&gt;3,VLOOKUP(B86,'Cycle 3'!B:K,10,FALSE),0),0)+IFERROR(IF($I$2&gt;4,VLOOKUP(B86,'Cycle 4'!B:K,10,FALSE),0),0)+IFERROR(IF($I$2&gt;5,VLOOKUP(B86,'Cycle 5'!B:K,10,FALSE),0),0)+IFERROR(IF($I$2&gt;6,VLOOKUP(B86,'Cycle 6'!B:K,10,FALSE),0),0)+IFERROR(IF($I$2&gt;7,VLOOKUP(B86,'Cycle 7'!B:K,10,FALSE),0),0)+IFERROR(IF($I$2&gt;8,VLOOKUP(B86,'Cycle 8'!B:K,10,FALSE),0),0)+IFERROR(IF($I$2&gt;9,VLOOKUP(B86,'Cycle 9'!B:K,10,FALSE),0),0)+IFERROR(IF($I$2&gt;10,VLOOKUP(B86,'Cycle 10'!B:K,10,FALSE),0),0)+IFERROR(IF($I$2&gt;11,VLOOKUP(B86,'Cycle 11'!B:K,10,FALSE),0),0))</f>
        <v/>
      </c>
      <c r="J86" s="14" t="str">
        <f>IFERROR(IF(B86="","",IF(ROW($B$11)=ROW(B86),1,IF(ISERROR(VLOOKUP(B86,$B$11:B85,1,FALSE)),MAX($J$11:J85)+1,""))),"")</f>
        <v/>
      </c>
      <c r="K86" s="14" t="str">
        <f t="shared" si="2"/>
        <v/>
      </c>
      <c r="L86" s="238" t="str">
        <f>IF(L$7=L82,L85+1,IF($B86="","",MAX(L$10:L85)+1))</f>
        <v/>
      </c>
    </row>
    <row r="87" spans="1:12" x14ac:dyDescent="0.3">
      <c r="A87" s="167">
        <v>77</v>
      </c>
      <c r="B87" s="63"/>
      <c r="C87" s="1"/>
      <c r="D87" s="2"/>
      <c r="E87" s="2"/>
      <c r="F87" s="2"/>
      <c r="G87" s="66"/>
      <c r="H87" s="65" t="str">
        <f>IF(OR($I$2=1,J87=""),"",IF(IFERROR(VLOOKUP(B87,'Cycle 1'!B:K,10,FALSE),0)+IFERROR(IF($I$2&gt;2,VLOOKUP(B87,'Cycle 2'!B:K,10,FALSE),0),0)+IFERROR(IF($I$2&gt;3,VLOOKUP(B87,'Cycle 3'!B:K,10,FALSE),0),0)+IFERROR(IF($I$2&gt;4,VLOOKUP(B87,'Cycle 4'!B:K,10,FALSE),0),0)+IFERROR(IF($I$2&gt;5,VLOOKUP(B87,'Cycle 5'!B:K,10,FALSE),0),0)+IFERROR(IF($I$2&gt;6,VLOOKUP(B87,'Cycle 6'!B:K,10,FALSE),0),0)+IFERROR(IF($I$2&gt;7,VLOOKUP(B87,'Cycle 7'!B:K,10,FALSE),0),0)+IFERROR(IF($I$2&gt;8,VLOOKUP(B87,'Cycle 8'!B:K,10,FALSE),0),0)+IFERROR(IF($I$2&gt;9,VLOOKUP(B87,'Cycle 9'!B:K,10,FALSE),0),0)+IFERROR(IF($I$2&gt;10,VLOOKUP(B87,'Cycle 10'!B:K,10,FALSE),0),0)+IFERROR(IF($I$2&gt;11,VLOOKUP(B87,'Cycle 11'!B:K,10,FALSE),0),0)&gt;0,1,0))</f>
        <v/>
      </c>
      <c r="I87" s="14" t="str">
        <f>IF(OR($I$2=1,J87=""),"",IFERROR(VLOOKUP(B87,'Cycle 1'!B:K,10,FALSE),0)+IFERROR(IF($I$2&gt;2,VLOOKUP(B87,'Cycle 2'!B:K,10,FALSE),0),0)+IFERROR(IF($I$2&gt;3,VLOOKUP(B87,'Cycle 3'!B:K,10,FALSE),0),0)+IFERROR(IF($I$2&gt;4,VLOOKUP(B87,'Cycle 4'!B:K,10,FALSE),0),0)+IFERROR(IF($I$2&gt;5,VLOOKUP(B87,'Cycle 5'!B:K,10,FALSE),0),0)+IFERROR(IF($I$2&gt;6,VLOOKUP(B87,'Cycle 6'!B:K,10,FALSE),0),0)+IFERROR(IF($I$2&gt;7,VLOOKUP(B87,'Cycle 7'!B:K,10,FALSE),0),0)+IFERROR(IF($I$2&gt;8,VLOOKUP(B87,'Cycle 8'!B:K,10,FALSE),0),0)+IFERROR(IF($I$2&gt;9,VLOOKUP(B87,'Cycle 9'!B:K,10,FALSE),0),0)+IFERROR(IF($I$2&gt;10,VLOOKUP(B87,'Cycle 10'!B:K,10,FALSE),0),0)+IFERROR(IF($I$2&gt;11,VLOOKUP(B87,'Cycle 11'!B:K,10,FALSE),0),0))</f>
        <v/>
      </c>
      <c r="J87" s="14" t="str">
        <f>IFERROR(IF(B87="","",IF(ROW($B$11)=ROW(B87),1,IF(ISERROR(VLOOKUP(B87,$B$11:B86,1,FALSE)),MAX($J$11:J86)+1,""))),"")</f>
        <v/>
      </c>
      <c r="K87" s="14" t="str">
        <f t="shared" si="2"/>
        <v/>
      </c>
      <c r="L87" s="238" t="str">
        <f>IF(L$7=L83,L86+1,IF($B87="","",MAX(L$10:L86)+1))</f>
        <v/>
      </c>
    </row>
    <row r="88" spans="1:12" x14ac:dyDescent="0.3">
      <c r="A88" s="167">
        <v>78</v>
      </c>
      <c r="B88" s="239"/>
      <c r="C88" s="204"/>
      <c r="D88" s="205"/>
      <c r="E88" s="205"/>
      <c r="F88" s="205"/>
      <c r="G88" s="262"/>
      <c r="H88" s="65" t="str">
        <f>IF(OR($I$2=1,J88=""),"",IF(IFERROR(VLOOKUP(B88,'Cycle 1'!B:K,10,FALSE),0)+IFERROR(IF($I$2&gt;2,VLOOKUP(B88,'Cycle 2'!B:K,10,FALSE),0),0)+IFERROR(IF($I$2&gt;3,VLOOKUP(B88,'Cycle 3'!B:K,10,FALSE),0),0)+IFERROR(IF($I$2&gt;4,VLOOKUP(B88,'Cycle 4'!B:K,10,FALSE),0),0)+IFERROR(IF($I$2&gt;5,VLOOKUP(B88,'Cycle 5'!B:K,10,FALSE),0),0)+IFERROR(IF($I$2&gt;6,VLOOKUP(B88,'Cycle 6'!B:K,10,FALSE),0),0)+IFERROR(IF($I$2&gt;7,VLOOKUP(B88,'Cycle 7'!B:K,10,FALSE),0),0)+IFERROR(IF($I$2&gt;8,VLOOKUP(B88,'Cycle 8'!B:K,10,FALSE),0),0)+IFERROR(IF($I$2&gt;9,VLOOKUP(B88,'Cycle 9'!B:K,10,FALSE),0),0)+IFERROR(IF($I$2&gt;10,VLOOKUP(B88,'Cycle 10'!B:K,10,FALSE),0),0)+IFERROR(IF($I$2&gt;11,VLOOKUP(B88,'Cycle 11'!B:K,10,FALSE),0),0)&gt;0,1,0))</f>
        <v/>
      </c>
      <c r="I88" s="14" t="str">
        <f>IF(OR($I$2=1,J88=""),"",IFERROR(VLOOKUP(B88,'Cycle 1'!B:K,10,FALSE),0)+IFERROR(IF($I$2&gt;2,VLOOKUP(B88,'Cycle 2'!B:K,10,FALSE),0),0)+IFERROR(IF($I$2&gt;3,VLOOKUP(B88,'Cycle 3'!B:K,10,FALSE),0),0)+IFERROR(IF($I$2&gt;4,VLOOKUP(B88,'Cycle 4'!B:K,10,FALSE),0),0)+IFERROR(IF($I$2&gt;5,VLOOKUP(B88,'Cycle 5'!B:K,10,FALSE),0),0)+IFERROR(IF($I$2&gt;6,VLOOKUP(B88,'Cycle 6'!B:K,10,FALSE),0),0)+IFERROR(IF($I$2&gt;7,VLOOKUP(B88,'Cycle 7'!B:K,10,FALSE),0),0)+IFERROR(IF($I$2&gt;8,VLOOKUP(B88,'Cycle 8'!B:K,10,FALSE),0),0)+IFERROR(IF($I$2&gt;9,VLOOKUP(B88,'Cycle 9'!B:K,10,FALSE),0),0)+IFERROR(IF($I$2&gt;10,VLOOKUP(B88,'Cycle 10'!B:K,10,FALSE),0),0)+IFERROR(IF($I$2&gt;11,VLOOKUP(B88,'Cycle 11'!B:K,10,FALSE),0),0))</f>
        <v/>
      </c>
      <c r="J88" s="14" t="str">
        <f>IFERROR(IF(B88="","",IF(ROW($B$11)=ROW(B88),1,IF(ISERROR(VLOOKUP(B88,$B$11:B87,1,FALSE)),MAX($J$11:J87)+1,""))),"")</f>
        <v/>
      </c>
      <c r="K88" s="14" t="str">
        <f t="shared" si="2"/>
        <v/>
      </c>
      <c r="L88" s="238" t="str">
        <f>IF(L$7=L84,L87+1,IF($B88="","",MAX(L$10:L87)+1))</f>
        <v/>
      </c>
    </row>
    <row r="89" spans="1:12" x14ac:dyDescent="0.3">
      <c r="A89" s="167">
        <v>79</v>
      </c>
      <c r="B89" s="63"/>
      <c r="C89" s="1"/>
      <c r="D89" s="2"/>
      <c r="E89" s="2"/>
      <c r="F89" s="2"/>
      <c r="G89" s="66"/>
      <c r="H89" s="65" t="str">
        <f>IF(OR($I$2=1,J89=""),"",IF(IFERROR(VLOOKUP(B89,'Cycle 1'!B:K,10,FALSE),0)+IFERROR(IF($I$2&gt;2,VLOOKUP(B89,'Cycle 2'!B:K,10,FALSE),0),0)+IFERROR(IF($I$2&gt;3,VLOOKUP(B89,'Cycle 3'!B:K,10,FALSE),0),0)+IFERROR(IF($I$2&gt;4,VLOOKUP(B89,'Cycle 4'!B:K,10,FALSE),0),0)+IFERROR(IF($I$2&gt;5,VLOOKUP(B89,'Cycle 5'!B:K,10,FALSE),0),0)+IFERROR(IF($I$2&gt;6,VLOOKUP(B89,'Cycle 6'!B:K,10,FALSE),0),0)+IFERROR(IF($I$2&gt;7,VLOOKUP(B89,'Cycle 7'!B:K,10,FALSE),0),0)+IFERROR(IF($I$2&gt;8,VLOOKUP(B89,'Cycle 8'!B:K,10,FALSE),0),0)+IFERROR(IF($I$2&gt;9,VLOOKUP(B89,'Cycle 9'!B:K,10,FALSE),0),0)+IFERROR(IF($I$2&gt;10,VLOOKUP(B89,'Cycle 10'!B:K,10,FALSE),0),0)+IFERROR(IF($I$2&gt;11,VLOOKUP(B89,'Cycle 11'!B:K,10,FALSE),0),0)&gt;0,1,0))</f>
        <v/>
      </c>
      <c r="I89" s="14" t="str">
        <f>IF(OR($I$2=1,J89=""),"",IFERROR(VLOOKUP(B89,'Cycle 1'!B:K,10,FALSE),0)+IFERROR(IF($I$2&gt;2,VLOOKUP(B89,'Cycle 2'!B:K,10,FALSE),0),0)+IFERROR(IF($I$2&gt;3,VLOOKUP(B89,'Cycle 3'!B:K,10,FALSE),0),0)+IFERROR(IF($I$2&gt;4,VLOOKUP(B89,'Cycle 4'!B:K,10,FALSE),0),0)+IFERROR(IF($I$2&gt;5,VLOOKUP(B89,'Cycle 5'!B:K,10,FALSE),0),0)+IFERROR(IF($I$2&gt;6,VLOOKUP(B89,'Cycle 6'!B:K,10,FALSE),0),0)+IFERROR(IF($I$2&gt;7,VLOOKUP(B89,'Cycle 7'!B:K,10,FALSE),0),0)+IFERROR(IF($I$2&gt;8,VLOOKUP(B89,'Cycle 8'!B:K,10,FALSE),0),0)+IFERROR(IF($I$2&gt;9,VLOOKUP(B89,'Cycle 9'!B:K,10,FALSE),0),0)+IFERROR(IF($I$2&gt;10,VLOOKUP(B89,'Cycle 10'!B:K,10,FALSE),0),0)+IFERROR(IF($I$2&gt;11,VLOOKUP(B89,'Cycle 11'!B:K,10,FALSE),0),0))</f>
        <v/>
      </c>
      <c r="J89" s="14" t="str">
        <f>IFERROR(IF(B89="","",IF(ROW($B$11)=ROW(B89),1,IF(ISERROR(VLOOKUP(B89,$B$11:B88,1,FALSE)),MAX($J$11:J88)+1,""))),"")</f>
        <v/>
      </c>
      <c r="K89" s="14" t="str">
        <f t="shared" si="2"/>
        <v/>
      </c>
      <c r="L89" s="238" t="str">
        <f>IF(L$7=L85,L88+1,IF($B89="","",MAX(L$10:L88)+1))</f>
        <v/>
      </c>
    </row>
    <row r="90" spans="1:12" x14ac:dyDescent="0.3">
      <c r="A90" s="167">
        <v>80</v>
      </c>
      <c r="B90" s="239"/>
      <c r="C90" s="204"/>
      <c r="D90" s="205"/>
      <c r="E90" s="205"/>
      <c r="F90" s="205"/>
      <c r="G90" s="262"/>
      <c r="H90" s="65" t="str">
        <f>IF(OR($I$2=1,J90=""),"",IF(IFERROR(VLOOKUP(B90,'Cycle 1'!B:K,10,FALSE),0)+IFERROR(IF($I$2&gt;2,VLOOKUP(B90,'Cycle 2'!B:K,10,FALSE),0),0)+IFERROR(IF($I$2&gt;3,VLOOKUP(B90,'Cycle 3'!B:K,10,FALSE),0),0)+IFERROR(IF($I$2&gt;4,VLOOKUP(B90,'Cycle 4'!B:K,10,FALSE),0),0)+IFERROR(IF($I$2&gt;5,VLOOKUP(B90,'Cycle 5'!B:K,10,FALSE),0),0)+IFERROR(IF($I$2&gt;6,VLOOKUP(B90,'Cycle 6'!B:K,10,FALSE),0),0)+IFERROR(IF($I$2&gt;7,VLOOKUP(B90,'Cycle 7'!B:K,10,FALSE),0),0)+IFERROR(IF($I$2&gt;8,VLOOKUP(B90,'Cycle 8'!B:K,10,FALSE),0),0)+IFERROR(IF($I$2&gt;9,VLOOKUP(B90,'Cycle 9'!B:K,10,FALSE),0),0)+IFERROR(IF($I$2&gt;10,VLOOKUP(B90,'Cycle 10'!B:K,10,FALSE),0),0)+IFERROR(IF($I$2&gt;11,VLOOKUP(B90,'Cycle 11'!B:K,10,FALSE),0),0)&gt;0,1,0))</f>
        <v/>
      </c>
      <c r="I90" s="14" t="str">
        <f>IF(OR($I$2=1,J90=""),"",IFERROR(VLOOKUP(B90,'Cycle 1'!B:K,10,FALSE),0)+IFERROR(IF($I$2&gt;2,VLOOKUP(B90,'Cycle 2'!B:K,10,FALSE),0),0)+IFERROR(IF($I$2&gt;3,VLOOKUP(B90,'Cycle 3'!B:K,10,FALSE),0),0)+IFERROR(IF($I$2&gt;4,VLOOKUP(B90,'Cycle 4'!B:K,10,FALSE),0),0)+IFERROR(IF($I$2&gt;5,VLOOKUP(B90,'Cycle 5'!B:K,10,FALSE),0),0)+IFERROR(IF($I$2&gt;6,VLOOKUP(B90,'Cycle 6'!B:K,10,FALSE),0),0)+IFERROR(IF($I$2&gt;7,VLOOKUP(B90,'Cycle 7'!B:K,10,FALSE),0),0)+IFERROR(IF($I$2&gt;8,VLOOKUP(B90,'Cycle 8'!B:K,10,FALSE),0),0)+IFERROR(IF($I$2&gt;9,VLOOKUP(B90,'Cycle 9'!B:K,10,FALSE),0),0)+IFERROR(IF($I$2&gt;10,VLOOKUP(B90,'Cycle 10'!B:K,10,FALSE),0),0)+IFERROR(IF($I$2&gt;11,VLOOKUP(B90,'Cycle 11'!B:K,10,FALSE),0),0))</f>
        <v/>
      </c>
      <c r="J90" s="14" t="str">
        <f>IFERROR(IF(B90="","",IF(ROW($B$11)=ROW(B90),1,IF(ISERROR(VLOOKUP(B90,$B$11:B89,1,FALSE)),MAX($J$11:J89)+1,""))),"")</f>
        <v/>
      </c>
      <c r="K90" s="14" t="str">
        <f t="shared" si="2"/>
        <v/>
      </c>
      <c r="L90" s="238" t="str">
        <f>IF(L$7=L86,L89+1,IF($B90="","",MAX(L$10:L89)+1))</f>
        <v/>
      </c>
    </row>
    <row r="91" spans="1:12" x14ac:dyDescent="0.3">
      <c r="A91" s="167">
        <v>81</v>
      </c>
      <c r="B91" s="63"/>
      <c r="C91" s="1"/>
      <c r="D91" s="2"/>
      <c r="E91" s="2"/>
      <c r="F91" s="2"/>
      <c r="G91" s="66"/>
      <c r="H91" s="65" t="str">
        <f>IF(OR($I$2=1,J91=""),"",IF(IFERROR(VLOOKUP(B91,'Cycle 1'!B:K,10,FALSE),0)+IFERROR(IF($I$2&gt;2,VLOOKUP(B91,'Cycle 2'!B:K,10,FALSE),0),0)+IFERROR(IF($I$2&gt;3,VLOOKUP(B91,'Cycle 3'!B:K,10,FALSE),0),0)+IFERROR(IF($I$2&gt;4,VLOOKUP(B91,'Cycle 4'!B:K,10,FALSE),0),0)+IFERROR(IF($I$2&gt;5,VLOOKUP(B91,'Cycle 5'!B:K,10,FALSE),0),0)+IFERROR(IF($I$2&gt;6,VLOOKUP(B91,'Cycle 6'!B:K,10,FALSE),0),0)+IFERROR(IF($I$2&gt;7,VLOOKUP(B91,'Cycle 7'!B:K,10,FALSE),0),0)+IFERROR(IF($I$2&gt;8,VLOOKUP(B91,'Cycle 8'!B:K,10,FALSE),0),0)+IFERROR(IF($I$2&gt;9,VLOOKUP(B91,'Cycle 9'!B:K,10,FALSE),0),0)+IFERROR(IF($I$2&gt;10,VLOOKUP(B91,'Cycle 10'!B:K,10,FALSE),0),0)+IFERROR(IF($I$2&gt;11,VLOOKUP(B91,'Cycle 11'!B:K,10,FALSE),0),0)&gt;0,1,0))</f>
        <v/>
      </c>
      <c r="I91" s="14" t="str">
        <f>IF(OR($I$2=1,J91=""),"",IFERROR(VLOOKUP(B91,'Cycle 1'!B:K,10,FALSE),0)+IFERROR(IF($I$2&gt;2,VLOOKUP(B91,'Cycle 2'!B:K,10,FALSE),0),0)+IFERROR(IF($I$2&gt;3,VLOOKUP(B91,'Cycle 3'!B:K,10,FALSE),0),0)+IFERROR(IF($I$2&gt;4,VLOOKUP(B91,'Cycle 4'!B:K,10,FALSE),0),0)+IFERROR(IF($I$2&gt;5,VLOOKUP(B91,'Cycle 5'!B:K,10,FALSE),0),0)+IFERROR(IF($I$2&gt;6,VLOOKUP(B91,'Cycle 6'!B:K,10,FALSE),0),0)+IFERROR(IF($I$2&gt;7,VLOOKUP(B91,'Cycle 7'!B:K,10,FALSE),0),0)+IFERROR(IF($I$2&gt;8,VLOOKUP(B91,'Cycle 8'!B:K,10,FALSE),0),0)+IFERROR(IF($I$2&gt;9,VLOOKUP(B91,'Cycle 9'!B:K,10,FALSE),0),0)+IFERROR(IF($I$2&gt;10,VLOOKUP(B91,'Cycle 10'!B:K,10,FALSE),0),0)+IFERROR(IF($I$2&gt;11,VLOOKUP(B91,'Cycle 11'!B:K,10,FALSE),0),0))</f>
        <v/>
      </c>
      <c r="J91" s="14" t="str">
        <f>IFERROR(IF(B91="","",IF(ROW($B$11)=ROW(B91),1,IF(ISERROR(VLOOKUP(B91,$B$11:B90,1,FALSE)),MAX($J$11:J90)+1,""))),"")</f>
        <v/>
      </c>
      <c r="K91" s="14" t="str">
        <f t="shared" si="2"/>
        <v/>
      </c>
      <c r="L91" s="238" t="str">
        <f>IF(L$7=L87,L90+1,IF($B91="","",MAX(L$10:L90)+1))</f>
        <v/>
      </c>
    </row>
    <row r="92" spans="1:12" x14ac:dyDescent="0.3">
      <c r="A92" s="167">
        <v>82</v>
      </c>
      <c r="B92" s="239"/>
      <c r="C92" s="204"/>
      <c r="D92" s="205"/>
      <c r="E92" s="205"/>
      <c r="F92" s="205"/>
      <c r="G92" s="262"/>
      <c r="H92" s="65" t="str">
        <f>IF(OR($I$2=1,J92=""),"",IF(IFERROR(VLOOKUP(B92,'Cycle 1'!B:K,10,FALSE),0)+IFERROR(IF($I$2&gt;2,VLOOKUP(B92,'Cycle 2'!B:K,10,FALSE),0),0)+IFERROR(IF($I$2&gt;3,VLOOKUP(B92,'Cycle 3'!B:K,10,FALSE),0),0)+IFERROR(IF($I$2&gt;4,VLOOKUP(B92,'Cycle 4'!B:K,10,FALSE),0),0)+IFERROR(IF($I$2&gt;5,VLOOKUP(B92,'Cycle 5'!B:K,10,FALSE),0),0)+IFERROR(IF($I$2&gt;6,VLOOKUP(B92,'Cycle 6'!B:K,10,FALSE),0),0)+IFERROR(IF($I$2&gt;7,VLOOKUP(B92,'Cycle 7'!B:K,10,FALSE),0),0)+IFERROR(IF($I$2&gt;8,VLOOKUP(B92,'Cycle 8'!B:K,10,FALSE),0),0)+IFERROR(IF($I$2&gt;9,VLOOKUP(B92,'Cycle 9'!B:K,10,FALSE),0),0)+IFERROR(IF($I$2&gt;10,VLOOKUP(B92,'Cycle 10'!B:K,10,FALSE),0),0)+IFERROR(IF($I$2&gt;11,VLOOKUP(B92,'Cycle 11'!B:K,10,FALSE),0),0)&gt;0,1,0))</f>
        <v/>
      </c>
      <c r="I92" s="14" t="str">
        <f>IF(OR($I$2=1,J92=""),"",IFERROR(VLOOKUP(B92,'Cycle 1'!B:K,10,FALSE),0)+IFERROR(IF($I$2&gt;2,VLOOKUP(B92,'Cycle 2'!B:K,10,FALSE),0),0)+IFERROR(IF($I$2&gt;3,VLOOKUP(B92,'Cycle 3'!B:K,10,FALSE),0),0)+IFERROR(IF($I$2&gt;4,VLOOKUP(B92,'Cycle 4'!B:K,10,FALSE),0),0)+IFERROR(IF($I$2&gt;5,VLOOKUP(B92,'Cycle 5'!B:K,10,FALSE),0),0)+IFERROR(IF($I$2&gt;6,VLOOKUP(B92,'Cycle 6'!B:K,10,FALSE),0),0)+IFERROR(IF($I$2&gt;7,VLOOKUP(B92,'Cycle 7'!B:K,10,FALSE),0),0)+IFERROR(IF($I$2&gt;8,VLOOKUP(B92,'Cycle 8'!B:K,10,FALSE),0),0)+IFERROR(IF($I$2&gt;9,VLOOKUP(B92,'Cycle 9'!B:K,10,FALSE),0),0)+IFERROR(IF($I$2&gt;10,VLOOKUP(B92,'Cycle 10'!B:K,10,FALSE),0),0)+IFERROR(IF($I$2&gt;11,VLOOKUP(B92,'Cycle 11'!B:K,10,FALSE),0),0))</f>
        <v/>
      </c>
      <c r="J92" s="14" t="str">
        <f>IFERROR(IF(B92="","",IF(ROW($B$11)=ROW(B92),1,IF(ISERROR(VLOOKUP(B92,$B$11:B91,1,FALSE)),MAX($J$11:J91)+1,""))),"")</f>
        <v/>
      </c>
      <c r="K92" s="14" t="str">
        <f t="shared" si="2"/>
        <v/>
      </c>
      <c r="L92" s="238" t="str">
        <f>IF(L$7=L88,L91+1,IF($B92="","",MAX(L$10:L91)+1))</f>
        <v/>
      </c>
    </row>
    <row r="93" spans="1:12" x14ac:dyDescent="0.3">
      <c r="A93" s="167">
        <v>83</v>
      </c>
      <c r="B93" s="63"/>
      <c r="C93" s="1"/>
      <c r="D93" s="2"/>
      <c r="E93" s="2"/>
      <c r="F93" s="2"/>
      <c r="G93" s="66"/>
      <c r="H93" s="65" t="str">
        <f>IF(OR($I$2=1,J93=""),"",IF(IFERROR(VLOOKUP(B93,'Cycle 1'!B:K,10,FALSE),0)+IFERROR(IF($I$2&gt;2,VLOOKUP(B93,'Cycle 2'!B:K,10,FALSE),0),0)+IFERROR(IF($I$2&gt;3,VLOOKUP(B93,'Cycle 3'!B:K,10,FALSE),0),0)+IFERROR(IF($I$2&gt;4,VLOOKUP(B93,'Cycle 4'!B:K,10,FALSE),0),0)+IFERROR(IF($I$2&gt;5,VLOOKUP(B93,'Cycle 5'!B:K,10,FALSE),0),0)+IFERROR(IF($I$2&gt;6,VLOOKUP(B93,'Cycle 6'!B:K,10,FALSE),0),0)+IFERROR(IF($I$2&gt;7,VLOOKUP(B93,'Cycle 7'!B:K,10,FALSE),0),0)+IFERROR(IF($I$2&gt;8,VLOOKUP(B93,'Cycle 8'!B:K,10,FALSE),0),0)+IFERROR(IF($I$2&gt;9,VLOOKUP(B93,'Cycle 9'!B:K,10,FALSE),0),0)+IFERROR(IF($I$2&gt;10,VLOOKUP(B93,'Cycle 10'!B:K,10,FALSE),0),0)+IFERROR(IF($I$2&gt;11,VLOOKUP(B93,'Cycle 11'!B:K,10,FALSE),0),0)&gt;0,1,0))</f>
        <v/>
      </c>
      <c r="I93" s="14" t="str">
        <f>IF(OR($I$2=1,J93=""),"",IFERROR(VLOOKUP(B93,'Cycle 1'!B:K,10,FALSE),0)+IFERROR(IF($I$2&gt;2,VLOOKUP(B93,'Cycle 2'!B:K,10,FALSE),0),0)+IFERROR(IF($I$2&gt;3,VLOOKUP(B93,'Cycle 3'!B:K,10,FALSE),0),0)+IFERROR(IF($I$2&gt;4,VLOOKUP(B93,'Cycle 4'!B:K,10,FALSE),0),0)+IFERROR(IF($I$2&gt;5,VLOOKUP(B93,'Cycle 5'!B:K,10,FALSE),0),0)+IFERROR(IF($I$2&gt;6,VLOOKUP(B93,'Cycle 6'!B:K,10,FALSE),0),0)+IFERROR(IF($I$2&gt;7,VLOOKUP(B93,'Cycle 7'!B:K,10,FALSE),0),0)+IFERROR(IF($I$2&gt;8,VLOOKUP(B93,'Cycle 8'!B:K,10,FALSE),0),0)+IFERROR(IF($I$2&gt;9,VLOOKUP(B93,'Cycle 9'!B:K,10,FALSE),0),0)+IFERROR(IF($I$2&gt;10,VLOOKUP(B93,'Cycle 10'!B:K,10,FALSE),0),0)+IFERROR(IF($I$2&gt;11,VLOOKUP(B93,'Cycle 11'!B:K,10,FALSE),0),0))</f>
        <v/>
      </c>
      <c r="J93" s="14" t="str">
        <f>IFERROR(IF(B93="","",IF(ROW($B$11)=ROW(B93),1,IF(ISERROR(VLOOKUP(B93,$B$11:B92,1,FALSE)),MAX($J$11:J92)+1,""))),"")</f>
        <v/>
      </c>
      <c r="K93" s="14" t="str">
        <f t="shared" si="2"/>
        <v/>
      </c>
      <c r="L93" s="238" t="str">
        <f>IF(L$7=L89,L92+1,IF($B93="","",MAX(L$10:L92)+1))</f>
        <v/>
      </c>
    </row>
    <row r="94" spans="1:12" x14ac:dyDescent="0.3">
      <c r="A94" s="167">
        <v>84</v>
      </c>
      <c r="B94" s="239"/>
      <c r="C94" s="204"/>
      <c r="D94" s="205"/>
      <c r="E94" s="205"/>
      <c r="F94" s="205"/>
      <c r="G94" s="262"/>
      <c r="H94" s="65" t="str">
        <f>IF(OR($I$2=1,J94=""),"",IF(IFERROR(VLOOKUP(B94,'Cycle 1'!B:K,10,FALSE),0)+IFERROR(IF($I$2&gt;2,VLOOKUP(B94,'Cycle 2'!B:K,10,FALSE),0),0)+IFERROR(IF($I$2&gt;3,VLOOKUP(B94,'Cycle 3'!B:K,10,FALSE),0),0)+IFERROR(IF($I$2&gt;4,VLOOKUP(B94,'Cycle 4'!B:K,10,FALSE),0),0)+IFERROR(IF($I$2&gt;5,VLOOKUP(B94,'Cycle 5'!B:K,10,FALSE),0),0)+IFERROR(IF($I$2&gt;6,VLOOKUP(B94,'Cycle 6'!B:K,10,FALSE),0),0)+IFERROR(IF($I$2&gt;7,VLOOKUP(B94,'Cycle 7'!B:K,10,FALSE),0),0)+IFERROR(IF($I$2&gt;8,VLOOKUP(B94,'Cycle 8'!B:K,10,FALSE),0),0)+IFERROR(IF($I$2&gt;9,VLOOKUP(B94,'Cycle 9'!B:K,10,FALSE),0),0)+IFERROR(IF($I$2&gt;10,VLOOKUP(B94,'Cycle 10'!B:K,10,FALSE),0),0)+IFERROR(IF($I$2&gt;11,VLOOKUP(B94,'Cycle 11'!B:K,10,FALSE),0),0)&gt;0,1,0))</f>
        <v/>
      </c>
      <c r="I94" s="14" t="str">
        <f>IF(OR($I$2=1,J94=""),"",IFERROR(VLOOKUP(B94,'Cycle 1'!B:K,10,FALSE),0)+IFERROR(IF($I$2&gt;2,VLOOKUP(B94,'Cycle 2'!B:K,10,FALSE),0),0)+IFERROR(IF($I$2&gt;3,VLOOKUP(B94,'Cycle 3'!B:K,10,FALSE),0),0)+IFERROR(IF($I$2&gt;4,VLOOKUP(B94,'Cycle 4'!B:K,10,FALSE),0),0)+IFERROR(IF($I$2&gt;5,VLOOKUP(B94,'Cycle 5'!B:K,10,FALSE),0),0)+IFERROR(IF($I$2&gt;6,VLOOKUP(B94,'Cycle 6'!B:K,10,FALSE),0),0)+IFERROR(IF($I$2&gt;7,VLOOKUP(B94,'Cycle 7'!B:K,10,FALSE),0),0)+IFERROR(IF($I$2&gt;8,VLOOKUP(B94,'Cycle 8'!B:K,10,FALSE),0),0)+IFERROR(IF($I$2&gt;9,VLOOKUP(B94,'Cycle 9'!B:K,10,FALSE),0),0)+IFERROR(IF($I$2&gt;10,VLOOKUP(B94,'Cycle 10'!B:K,10,FALSE),0),0)+IFERROR(IF($I$2&gt;11,VLOOKUP(B94,'Cycle 11'!B:K,10,FALSE),0),0))</f>
        <v/>
      </c>
      <c r="J94" s="14" t="str">
        <f>IFERROR(IF(B94="","",IF(ROW($B$11)=ROW(B94),1,IF(ISERROR(VLOOKUP(B94,$B$11:B93,1,FALSE)),MAX($J$11:J93)+1,""))),"")</f>
        <v/>
      </c>
      <c r="K94" s="14" t="str">
        <f t="shared" si="2"/>
        <v/>
      </c>
      <c r="L94" s="238" t="str">
        <f>IF(L$7=L90,L93+1,IF($B94="","",MAX(L$10:L93)+1))</f>
        <v/>
      </c>
    </row>
    <row r="95" spans="1:12" x14ac:dyDescent="0.3">
      <c r="A95" s="167">
        <v>85</v>
      </c>
      <c r="B95" s="63"/>
      <c r="C95" s="1"/>
      <c r="D95" s="2"/>
      <c r="E95" s="2"/>
      <c r="F95" s="2"/>
      <c r="G95" s="66"/>
      <c r="H95" s="65" t="str">
        <f>IF(OR($I$2=1,J95=""),"",IF(IFERROR(VLOOKUP(B95,'Cycle 1'!B:K,10,FALSE),0)+IFERROR(IF($I$2&gt;2,VLOOKUP(B95,'Cycle 2'!B:K,10,FALSE),0),0)+IFERROR(IF($I$2&gt;3,VLOOKUP(B95,'Cycle 3'!B:K,10,FALSE),0),0)+IFERROR(IF($I$2&gt;4,VLOOKUP(B95,'Cycle 4'!B:K,10,FALSE),0),0)+IFERROR(IF($I$2&gt;5,VLOOKUP(B95,'Cycle 5'!B:K,10,FALSE),0),0)+IFERROR(IF($I$2&gt;6,VLOOKUP(B95,'Cycle 6'!B:K,10,FALSE),0),0)+IFERROR(IF($I$2&gt;7,VLOOKUP(B95,'Cycle 7'!B:K,10,FALSE),0),0)+IFERROR(IF($I$2&gt;8,VLOOKUP(B95,'Cycle 8'!B:K,10,FALSE),0),0)+IFERROR(IF($I$2&gt;9,VLOOKUP(B95,'Cycle 9'!B:K,10,FALSE),0),0)+IFERROR(IF($I$2&gt;10,VLOOKUP(B95,'Cycle 10'!B:K,10,FALSE),0),0)+IFERROR(IF($I$2&gt;11,VLOOKUP(B95,'Cycle 11'!B:K,10,FALSE),0),0)&gt;0,1,0))</f>
        <v/>
      </c>
      <c r="I95" s="14" t="str">
        <f>IF(OR($I$2=1,J95=""),"",IFERROR(VLOOKUP(B95,'Cycle 1'!B:K,10,FALSE),0)+IFERROR(IF($I$2&gt;2,VLOOKUP(B95,'Cycle 2'!B:K,10,FALSE),0),0)+IFERROR(IF($I$2&gt;3,VLOOKUP(B95,'Cycle 3'!B:K,10,FALSE),0),0)+IFERROR(IF($I$2&gt;4,VLOOKUP(B95,'Cycle 4'!B:K,10,FALSE),0),0)+IFERROR(IF($I$2&gt;5,VLOOKUP(B95,'Cycle 5'!B:K,10,FALSE),0),0)+IFERROR(IF($I$2&gt;6,VLOOKUP(B95,'Cycle 6'!B:K,10,FALSE),0),0)+IFERROR(IF($I$2&gt;7,VLOOKUP(B95,'Cycle 7'!B:K,10,FALSE),0),0)+IFERROR(IF($I$2&gt;8,VLOOKUP(B95,'Cycle 8'!B:K,10,FALSE),0),0)+IFERROR(IF($I$2&gt;9,VLOOKUP(B95,'Cycle 9'!B:K,10,FALSE),0),0)+IFERROR(IF($I$2&gt;10,VLOOKUP(B95,'Cycle 10'!B:K,10,FALSE),0),0)+IFERROR(IF($I$2&gt;11,VLOOKUP(B95,'Cycle 11'!B:K,10,FALSE),0),0))</f>
        <v/>
      </c>
      <c r="J95" s="14" t="str">
        <f>IFERROR(IF(B95="","",IF(ROW($B$11)=ROW(B95),1,IF(ISERROR(VLOOKUP(B95,$B$11:B94,1,FALSE)),MAX($J$11:J94)+1,""))),"")</f>
        <v/>
      </c>
      <c r="K95" s="14" t="str">
        <f t="shared" si="2"/>
        <v/>
      </c>
      <c r="L95" s="238" t="str">
        <f>IF(L$7=L91,L94+1,IF($B95="","",MAX(L$10:L94)+1))</f>
        <v/>
      </c>
    </row>
    <row r="96" spans="1:12" x14ac:dyDescent="0.3">
      <c r="A96" s="167">
        <v>86</v>
      </c>
      <c r="B96" s="239"/>
      <c r="C96" s="204"/>
      <c r="D96" s="205"/>
      <c r="E96" s="205"/>
      <c r="F96" s="205"/>
      <c r="G96" s="262"/>
      <c r="H96" s="65" t="str">
        <f>IF(OR($I$2=1,J96=""),"",IF(IFERROR(VLOOKUP(B96,'Cycle 1'!B:K,10,FALSE),0)+IFERROR(IF($I$2&gt;2,VLOOKUP(B96,'Cycle 2'!B:K,10,FALSE),0),0)+IFERROR(IF($I$2&gt;3,VLOOKUP(B96,'Cycle 3'!B:K,10,FALSE),0),0)+IFERROR(IF($I$2&gt;4,VLOOKUP(B96,'Cycle 4'!B:K,10,FALSE),0),0)+IFERROR(IF($I$2&gt;5,VLOOKUP(B96,'Cycle 5'!B:K,10,FALSE),0),0)+IFERROR(IF($I$2&gt;6,VLOOKUP(B96,'Cycle 6'!B:K,10,FALSE),0),0)+IFERROR(IF($I$2&gt;7,VLOOKUP(B96,'Cycle 7'!B:K,10,FALSE),0),0)+IFERROR(IF($I$2&gt;8,VLOOKUP(B96,'Cycle 8'!B:K,10,FALSE),0),0)+IFERROR(IF($I$2&gt;9,VLOOKUP(B96,'Cycle 9'!B:K,10,FALSE),0),0)+IFERROR(IF($I$2&gt;10,VLOOKUP(B96,'Cycle 10'!B:K,10,FALSE),0),0)+IFERROR(IF($I$2&gt;11,VLOOKUP(B96,'Cycle 11'!B:K,10,FALSE),0),0)&gt;0,1,0))</f>
        <v/>
      </c>
      <c r="I96" s="14" t="str">
        <f>IF(OR($I$2=1,J96=""),"",IFERROR(VLOOKUP(B96,'Cycle 1'!B:K,10,FALSE),0)+IFERROR(IF($I$2&gt;2,VLOOKUP(B96,'Cycle 2'!B:K,10,FALSE),0),0)+IFERROR(IF($I$2&gt;3,VLOOKUP(B96,'Cycle 3'!B:K,10,FALSE),0),0)+IFERROR(IF($I$2&gt;4,VLOOKUP(B96,'Cycle 4'!B:K,10,FALSE),0),0)+IFERROR(IF($I$2&gt;5,VLOOKUP(B96,'Cycle 5'!B:K,10,FALSE),0),0)+IFERROR(IF($I$2&gt;6,VLOOKUP(B96,'Cycle 6'!B:K,10,FALSE),0),0)+IFERROR(IF($I$2&gt;7,VLOOKUP(B96,'Cycle 7'!B:K,10,FALSE),0),0)+IFERROR(IF($I$2&gt;8,VLOOKUP(B96,'Cycle 8'!B:K,10,FALSE),0),0)+IFERROR(IF($I$2&gt;9,VLOOKUP(B96,'Cycle 9'!B:K,10,FALSE),0),0)+IFERROR(IF($I$2&gt;10,VLOOKUP(B96,'Cycle 10'!B:K,10,FALSE),0),0)+IFERROR(IF($I$2&gt;11,VLOOKUP(B96,'Cycle 11'!B:K,10,FALSE),0),0))</f>
        <v/>
      </c>
      <c r="J96" s="14" t="str">
        <f>IFERROR(IF(B96="","",IF(ROW($B$11)=ROW(B96),1,IF(ISERROR(VLOOKUP(B96,$B$11:B95,1,FALSE)),MAX($J$11:J95)+1,""))),"")</f>
        <v/>
      </c>
      <c r="K96" s="14" t="str">
        <f t="shared" si="2"/>
        <v/>
      </c>
      <c r="L96" s="238" t="str">
        <f>IF(L$7=L92,L95+1,IF($B96="","",MAX(L$10:L95)+1))</f>
        <v/>
      </c>
    </row>
    <row r="97" spans="1:12" x14ac:dyDescent="0.3">
      <c r="A97" s="167">
        <v>87</v>
      </c>
      <c r="B97" s="63"/>
      <c r="C97" s="1"/>
      <c r="D97" s="2"/>
      <c r="E97" s="2"/>
      <c r="F97" s="2"/>
      <c r="G97" s="66"/>
      <c r="H97" s="65" t="str">
        <f>IF(OR($I$2=1,J97=""),"",IF(IFERROR(VLOOKUP(B97,'Cycle 1'!B:K,10,FALSE),0)+IFERROR(IF($I$2&gt;2,VLOOKUP(B97,'Cycle 2'!B:K,10,FALSE),0),0)+IFERROR(IF($I$2&gt;3,VLOOKUP(B97,'Cycle 3'!B:K,10,FALSE),0),0)+IFERROR(IF($I$2&gt;4,VLOOKUP(B97,'Cycle 4'!B:K,10,FALSE),0),0)+IFERROR(IF($I$2&gt;5,VLOOKUP(B97,'Cycle 5'!B:K,10,FALSE),0),0)+IFERROR(IF($I$2&gt;6,VLOOKUP(B97,'Cycle 6'!B:K,10,FALSE),0),0)+IFERROR(IF($I$2&gt;7,VLOOKUP(B97,'Cycle 7'!B:K,10,FALSE),0),0)+IFERROR(IF($I$2&gt;8,VLOOKUP(B97,'Cycle 8'!B:K,10,FALSE),0),0)+IFERROR(IF($I$2&gt;9,VLOOKUP(B97,'Cycle 9'!B:K,10,FALSE),0),0)+IFERROR(IF($I$2&gt;10,VLOOKUP(B97,'Cycle 10'!B:K,10,FALSE),0),0)+IFERROR(IF($I$2&gt;11,VLOOKUP(B97,'Cycle 11'!B:K,10,FALSE),0),0)&gt;0,1,0))</f>
        <v/>
      </c>
      <c r="I97" s="14" t="str">
        <f>IF(OR($I$2=1,J97=""),"",IFERROR(VLOOKUP(B97,'Cycle 1'!B:K,10,FALSE),0)+IFERROR(IF($I$2&gt;2,VLOOKUP(B97,'Cycle 2'!B:K,10,FALSE),0),0)+IFERROR(IF($I$2&gt;3,VLOOKUP(B97,'Cycle 3'!B:K,10,FALSE),0),0)+IFERROR(IF($I$2&gt;4,VLOOKUP(B97,'Cycle 4'!B:K,10,FALSE),0),0)+IFERROR(IF($I$2&gt;5,VLOOKUP(B97,'Cycle 5'!B:K,10,FALSE),0),0)+IFERROR(IF($I$2&gt;6,VLOOKUP(B97,'Cycle 6'!B:K,10,FALSE),0),0)+IFERROR(IF($I$2&gt;7,VLOOKUP(B97,'Cycle 7'!B:K,10,FALSE),0),0)+IFERROR(IF($I$2&gt;8,VLOOKUP(B97,'Cycle 8'!B:K,10,FALSE),0),0)+IFERROR(IF($I$2&gt;9,VLOOKUP(B97,'Cycle 9'!B:K,10,FALSE),0),0)+IFERROR(IF($I$2&gt;10,VLOOKUP(B97,'Cycle 10'!B:K,10,FALSE),0),0)+IFERROR(IF($I$2&gt;11,VLOOKUP(B97,'Cycle 11'!B:K,10,FALSE),0),0))</f>
        <v/>
      </c>
      <c r="J97" s="14" t="str">
        <f>IFERROR(IF(B97="","",IF(ROW($B$11)=ROW(B97),1,IF(ISERROR(VLOOKUP(B97,$B$11:B96,1,FALSE)),MAX($J$11:J96)+1,""))),"")</f>
        <v/>
      </c>
      <c r="K97" s="14" t="str">
        <f t="shared" si="2"/>
        <v/>
      </c>
      <c r="L97" s="238" t="str">
        <f>IF(L$7=L93,L96+1,IF($B97="","",MAX(L$10:L96)+1))</f>
        <v/>
      </c>
    </row>
    <row r="98" spans="1:12" x14ac:dyDescent="0.3">
      <c r="A98" s="167">
        <v>88</v>
      </c>
      <c r="B98" s="239"/>
      <c r="C98" s="204"/>
      <c r="D98" s="205"/>
      <c r="E98" s="205"/>
      <c r="F98" s="205"/>
      <c r="G98" s="262"/>
      <c r="H98" s="65" t="str">
        <f>IF(OR($I$2=1,J98=""),"",IF(IFERROR(VLOOKUP(B98,'Cycle 1'!B:K,10,FALSE),0)+IFERROR(IF($I$2&gt;2,VLOOKUP(B98,'Cycle 2'!B:K,10,FALSE),0),0)+IFERROR(IF($I$2&gt;3,VLOOKUP(B98,'Cycle 3'!B:K,10,FALSE),0),0)+IFERROR(IF($I$2&gt;4,VLOOKUP(B98,'Cycle 4'!B:K,10,FALSE),0),0)+IFERROR(IF($I$2&gt;5,VLOOKUP(B98,'Cycle 5'!B:K,10,FALSE),0),0)+IFERROR(IF($I$2&gt;6,VLOOKUP(B98,'Cycle 6'!B:K,10,FALSE),0),0)+IFERROR(IF($I$2&gt;7,VLOOKUP(B98,'Cycle 7'!B:K,10,FALSE),0),0)+IFERROR(IF($I$2&gt;8,VLOOKUP(B98,'Cycle 8'!B:K,10,FALSE),0),0)+IFERROR(IF($I$2&gt;9,VLOOKUP(B98,'Cycle 9'!B:K,10,FALSE),0),0)+IFERROR(IF($I$2&gt;10,VLOOKUP(B98,'Cycle 10'!B:K,10,FALSE),0),0)+IFERROR(IF($I$2&gt;11,VLOOKUP(B98,'Cycle 11'!B:K,10,FALSE),0),0)&gt;0,1,0))</f>
        <v/>
      </c>
      <c r="I98" s="14" t="str">
        <f>IF(OR($I$2=1,J98=""),"",IFERROR(VLOOKUP(B98,'Cycle 1'!B:K,10,FALSE),0)+IFERROR(IF($I$2&gt;2,VLOOKUP(B98,'Cycle 2'!B:K,10,FALSE),0),0)+IFERROR(IF($I$2&gt;3,VLOOKUP(B98,'Cycle 3'!B:K,10,FALSE),0),0)+IFERROR(IF($I$2&gt;4,VLOOKUP(B98,'Cycle 4'!B:K,10,FALSE),0),0)+IFERROR(IF($I$2&gt;5,VLOOKUP(B98,'Cycle 5'!B:K,10,FALSE),0),0)+IFERROR(IF($I$2&gt;6,VLOOKUP(B98,'Cycle 6'!B:K,10,FALSE),0),0)+IFERROR(IF($I$2&gt;7,VLOOKUP(B98,'Cycle 7'!B:K,10,FALSE),0),0)+IFERROR(IF($I$2&gt;8,VLOOKUP(B98,'Cycle 8'!B:K,10,FALSE),0),0)+IFERROR(IF($I$2&gt;9,VLOOKUP(B98,'Cycle 9'!B:K,10,FALSE),0),0)+IFERROR(IF($I$2&gt;10,VLOOKUP(B98,'Cycle 10'!B:K,10,FALSE),0),0)+IFERROR(IF($I$2&gt;11,VLOOKUP(B98,'Cycle 11'!B:K,10,FALSE),0),0))</f>
        <v/>
      </c>
      <c r="J98" s="14" t="str">
        <f>IFERROR(IF(B98="","",IF(ROW($B$11)=ROW(B98),1,IF(ISERROR(VLOOKUP(B98,$B$11:B97,1,FALSE)),MAX($J$11:J97)+1,""))),"")</f>
        <v/>
      </c>
      <c r="K98" s="14" t="str">
        <f t="shared" si="2"/>
        <v/>
      </c>
      <c r="L98" s="238" t="str">
        <f>IF(L$7=L94,L97+1,IF($B98="","",MAX(L$10:L97)+1))</f>
        <v/>
      </c>
    </row>
    <row r="99" spans="1:12" x14ac:dyDescent="0.3">
      <c r="A99" s="167">
        <v>89</v>
      </c>
      <c r="B99" s="63"/>
      <c r="C99" s="1"/>
      <c r="D99" s="2"/>
      <c r="E99" s="2"/>
      <c r="F99" s="2"/>
      <c r="G99" s="66"/>
      <c r="H99" s="65" t="str">
        <f>IF(OR($I$2=1,J99=""),"",IF(IFERROR(VLOOKUP(B99,'Cycle 1'!B:K,10,FALSE),0)+IFERROR(IF($I$2&gt;2,VLOOKUP(B99,'Cycle 2'!B:K,10,FALSE),0),0)+IFERROR(IF($I$2&gt;3,VLOOKUP(B99,'Cycle 3'!B:K,10,FALSE),0),0)+IFERROR(IF($I$2&gt;4,VLOOKUP(B99,'Cycle 4'!B:K,10,FALSE),0),0)+IFERROR(IF($I$2&gt;5,VLOOKUP(B99,'Cycle 5'!B:K,10,FALSE),0),0)+IFERROR(IF($I$2&gt;6,VLOOKUP(B99,'Cycle 6'!B:K,10,FALSE),0),0)+IFERROR(IF($I$2&gt;7,VLOOKUP(B99,'Cycle 7'!B:K,10,FALSE),0),0)+IFERROR(IF($I$2&gt;8,VLOOKUP(B99,'Cycle 8'!B:K,10,FALSE),0),0)+IFERROR(IF($I$2&gt;9,VLOOKUP(B99,'Cycle 9'!B:K,10,FALSE),0),0)+IFERROR(IF($I$2&gt;10,VLOOKUP(B99,'Cycle 10'!B:K,10,FALSE),0),0)+IFERROR(IF($I$2&gt;11,VLOOKUP(B99,'Cycle 11'!B:K,10,FALSE),0),0)&gt;0,1,0))</f>
        <v/>
      </c>
      <c r="I99" s="14" t="str">
        <f>IF(OR($I$2=1,J99=""),"",IFERROR(VLOOKUP(B99,'Cycle 1'!B:K,10,FALSE),0)+IFERROR(IF($I$2&gt;2,VLOOKUP(B99,'Cycle 2'!B:K,10,FALSE),0),0)+IFERROR(IF($I$2&gt;3,VLOOKUP(B99,'Cycle 3'!B:K,10,FALSE),0),0)+IFERROR(IF($I$2&gt;4,VLOOKUP(B99,'Cycle 4'!B:K,10,FALSE),0),0)+IFERROR(IF($I$2&gt;5,VLOOKUP(B99,'Cycle 5'!B:K,10,FALSE),0),0)+IFERROR(IF($I$2&gt;6,VLOOKUP(B99,'Cycle 6'!B:K,10,FALSE),0),0)+IFERROR(IF($I$2&gt;7,VLOOKUP(B99,'Cycle 7'!B:K,10,FALSE),0),0)+IFERROR(IF($I$2&gt;8,VLOOKUP(B99,'Cycle 8'!B:K,10,FALSE),0),0)+IFERROR(IF($I$2&gt;9,VLOOKUP(B99,'Cycle 9'!B:K,10,FALSE),0),0)+IFERROR(IF($I$2&gt;10,VLOOKUP(B99,'Cycle 10'!B:K,10,FALSE),0),0)+IFERROR(IF($I$2&gt;11,VLOOKUP(B99,'Cycle 11'!B:K,10,FALSE),0),0))</f>
        <v/>
      </c>
      <c r="J99" s="14" t="str">
        <f>IFERROR(IF(B99="","",IF(ROW($B$11)=ROW(B99),1,IF(ISERROR(VLOOKUP(B99,$B$11:B98,1,FALSE)),MAX($J$11:J98)+1,""))),"")</f>
        <v/>
      </c>
      <c r="K99" s="14" t="str">
        <f t="shared" si="2"/>
        <v/>
      </c>
      <c r="L99" s="238" t="str">
        <f>IF(L$7=L95,L98+1,IF($B99="","",MAX(L$10:L98)+1))</f>
        <v/>
      </c>
    </row>
    <row r="100" spans="1:12" x14ac:dyDescent="0.3">
      <c r="A100" s="167">
        <v>90</v>
      </c>
      <c r="B100" s="239"/>
      <c r="C100" s="204"/>
      <c r="D100" s="205"/>
      <c r="E100" s="205"/>
      <c r="F100" s="205"/>
      <c r="G100" s="262"/>
      <c r="H100" s="65" t="str">
        <f>IF(OR($I$2=1,J100=""),"",IF(IFERROR(VLOOKUP(B100,'Cycle 1'!B:K,10,FALSE),0)+IFERROR(IF($I$2&gt;2,VLOOKUP(B100,'Cycle 2'!B:K,10,FALSE),0),0)+IFERROR(IF($I$2&gt;3,VLOOKUP(B100,'Cycle 3'!B:K,10,FALSE),0),0)+IFERROR(IF($I$2&gt;4,VLOOKUP(B100,'Cycle 4'!B:K,10,FALSE),0),0)+IFERROR(IF($I$2&gt;5,VLOOKUP(B100,'Cycle 5'!B:K,10,FALSE),0),0)+IFERROR(IF($I$2&gt;6,VLOOKUP(B100,'Cycle 6'!B:K,10,FALSE),0),0)+IFERROR(IF($I$2&gt;7,VLOOKUP(B100,'Cycle 7'!B:K,10,FALSE),0),0)+IFERROR(IF($I$2&gt;8,VLOOKUP(B100,'Cycle 8'!B:K,10,FALSE),0),0)+IFERROR(IF($I$2&gt;9,VLOOKUP(B100,'Cycle 9'!B:K,10,FALSE),0),0)+IFERROR(IF($I$2&gt;10,VLOOKUP(B100,'Cycle 10'!B:K,10,FALSE),0),0)+IFERROR(IF($I$2&gt;11,VLOOKUP(B100,'Cycle 11'!B:K,10,FALSE),0),0)&gt;0,1,0))</f>
        <v/>
      </c>
      <c r="I100" s="14" t="str">
        <f>IF(OR($I$2=1,J100=""),"",IFERROR(VLOOKUP(B100,'Cycle 1'!B:K,10,FALSE),0)+IFERROR(IF($I$2&gt;2,VLOOKUP(B100,'Cycle 2'!B:K,10,FALSE),0),0)+IFERROR(IF($I$2&gt;3,VLOOKUP(B100,'Cycle 3'!B:K,10,FALSE),0),0)+IFERROR(IF($I$2&gt;4,VLOOKUP(B100,'Cycle 4'!B:K,10,FALSE),0),0)+IFERROR(IF($I$2&gt;5,VLOOKUP(B100,'Cycle 5'!B:K,10,FALSE),0),0)+IFERROR(IF($I$2&gt;6,VLOOKUP(B100,'Cycle 6'!B:K,10,FALSE),0),0)+IFERROR(IF($I$2&gt;7,VLOOKUP(B100,'Cycle 7'!B:K,10,FALSE),0),0)+IFERROR(IF($I$2&gt;8,VLOOKUP(B100,'Cycle 8'!B:K,10,FALSE),0),0)+IFERROR(IF($I$2&gt;9,VLOOKUP(B100,'Cycle 9'!B:K,10,FALSE),0),0)+IFERROR(IF($I$2&gt;10,VLOOKUP(B100,'Cycle 10'!B:K,10,FALSE),0),0)+IFERROR(IF($I$2&gt;11,VLOOKUP(B100,'Cycle 11'!B:K,10,FALSE),0),0))</f>
        <v/>
      </c>
      <c r="J100" s="14" t="str">
        <f>IFERROR(IF(B100="","",IF(ROW($B$11)=ROW(B100),1,IF(ISERROR(VLOOKUP(B100,$B$11:B99,1,FALSE)),MAX($J$11:J99)+1,""))),"")</f>
        <v/>
      </c>
      <c r="K100" s="14" t="str">
        <f t="shared" si="2"/>
        <v/>
      </c>
      <c r="L100" s="238" t="str">
        <f>IF(L$7=L96,L99+1,IF($B100="","",MAX(L$10:L99)+1))</f>
        <v/>
      </c>
    </row>
    <row r="101" spans="1:12" x14ac:dyDescent="0.3">
      <c r="A101" s="167">
        <v>91</v>
      </c>
      <c r="B101" s="63"/>
      <c r="C101" s="1"/>
      <c r="D101" s="2"/>
      <c r="E101" s="2"/>
      <c r="F101" s="2"/>
      <c r="G101" s="66"/>
      <c r="H101" s="65" t="str">
        <f>IF(OR($I$2=1,J101=""),"",IF(IFERROR(VLOOKUP(B101,'Cycle 1'!B:K,10,FALSE),0)+IFERROR(IF($I$2&gt;2,VLOOKUP(B101,'Cycle 2'!B:K,10,FALSE),0),0)+IFERROR(IF($I$2&gt;3,VLOOKUP(B101,'Cycle 3'!B:K,10,FALSE),0),0)+IFERROR(IF($I$2&gt;4,VLOOKUP(B101,'Cycle 4'!B:K,10,FALSE),0),0)+IFERROR(IF($I$2&gt;5,VLOOKUP(B101,'Cycle 5'!B:K,10,FALSE),0),0)+IFERROR(IF($I$2&gt;6,VLOOKUP(B101,'Cycle 6'!B:K,10,FALSE),0),0)+IFERROR(IF($I$2&gt;7,VLOOKUP(B101,'Cycle 7'!B:K,10,FALSE),0),0)+IFERROR(IF($I$2&gt;8,VLOOKUP(B101,'Cycle 8'!B:K,10,FALSE),0),0)+IFERROR(IF($I$2&gt;9,VLOOKUP(B101,'Cycle 9'!B:K,10,FALSE),0),0)+IFERROR(IF($I$2&gt;10,VLOOKUP(B101,'Cycle 10'!B:K,10,FALSE),0),0)+IFERROR(IF($I$2&gt;11,VLOOKUP(B101,'Cycle 11'!B:K,10,FALSE),0),0)&gt;0,1,0))</f>
        <v/>
      </c>
      <c r="I101" s="14" t="str">
        <f>IF(OR($I$2=1,J101=""),"",IFERROR(VLOOKUP(B101,'Cycle 1'!B:K,10,FALSE),0)+IFERROR(IF($I$2&gt;2,VLOOKUP(B101,'Cycle 2'!B:K,10,FALSE),0),0)+IFERROR(IF($I$2&gt;3,VLOOKUP(B101,'Cycle 3'!B:K,10,FALSE),0),0)+IFERROR(IF($I$2&gt;4,VLOOKUP(B101,'Cycle 4'!B:K,10,FALSE),0),0)+IFERROR(IF($I$2&gt;5,VLOOKUP(B101,'Cycle 5'!B:K,10,FALSE),0),0)+IFERROR(IF($I$2&gt;6,VLOOKUP(B101,'Cycle 6'!B:K,10,FALSE),0),0)+IFERROR(IF($I$2&gt;7,VLOOKUP(B101,'Cycle 7'!B:K,10,FALSE),0),0)+IFERROR(IF($I$2&gt;8,VLOOKUP(B101,'Cycle 8'!B:K,10,FALSE),0),0)+IFERROR(IF($I$2&gt;9,VLOOKUP(B101,'Cycle 9'!B:K,10,FALSE),0),0)+IFERROR(IF($I$2&gt;10,VLOOKUP(B101,'Cycle 10'!B:K,10,FALSE),0),0)+IFERROR(IF($I$2&gt;11,VLOOKUP(B101,'Cycle 11'!B:K,10,FALSE),0),0))</f>
        <v/>
      </c>
      <c r="J101" s="14" t="str">
        <f>IFERROR(IF(B101="","",IF(ROW($B$11)=ROW(B101),1,IF(ISERROR(VLOOKUP(B101,$B$11:B100,1,FALSE)),MAX($J$11:J100)+1,""))),"")</f>
        <v/>
      </c>
      <c r="K101" s="14" t="str">
        <f t="shared" si="2"/>
        <v/>
      </c>
      <c r="L101" s="238" t="str">
        <f>IF(L$7=L97,L100+1,IF($B101="","",MAX(L$10:L100)+1))</f>
        <v/>
      </c>
    </row>
    <row r="102" spans="1:12" x14ac:dyDescent="0.3">
      <c r="A102" s="167">
        <v>92</v>
      </c>
      <c r="B102" s="239"/>
      <c r="C102" s="204"/>
      <c r="D102" s="205"/>
      <c r="E102" s="205"/>
      <c r="F102" s="205"/>
      <c r="G102" s="262"/>
      <c r="H102" s="65" t="str">
        <f>IF(OR($I$2=1,J102=""),"",IF(IFERROR(VLOOKUP(B102,'Cycle 1'!B:K,10,FALSE),0)+IFERROR(IF($I$2&gt;2,VLOOKUP(B102,'Cycle 2'!B:K,10,FALSE),0),0)+IFERROR(IF($I$2&gt;3,VLOOKUP(B102,'Cycle 3'!B:K,10,FALSE),0),0)+IFERROR(IF($I$2&gt;4,VLOOKUP(B102,'Cycle 4'!B:K,10,FALSE),0),0)+IFERROR(IF($I$2&gt;5,VLOOKUP(B102,'Cycle 5'!B:K,10,FALSE),0),0)+IFERROR(IF($I$2&gt;6,VLOOKUP(B102,'Cycle 6'!B:K,10,FALSE),0),0)+IFERROR(IF($I$2&gt;7,VLOOKUP(B102,'Cycle 7'!B:K,10,FALSE),0),0)+IFERROR(IF($I$2&gt;8,VLOOKUP(B102,'Cycle 8'!B:K,10,FALSE),0),0)+IFERROR(IF($I$2&gt;9,VLOOKUP(B102,'Cycle 9'!B:K,10,FALSE),0),0)+IFERROR(IF($I$2&gt;10,VLOOKUP(B102,'Cycle 10'!B:K,10,FALSE),0),0)+IFERROR(IF($I$2&gt;11,VLOOKUP(B102,'Cycle 11'!B:K,10,FALSE),0),0)&gt;0,1,0))</f>
        <v/>
      </c>
      <c r="I102" s="14" t="str">
        <f>IF(OR($I$2=1,J102=""),"",IFERROR(VLOOKUP(B102,'Cycle 1'!B:K,10,FALSE),0)+IFERROR(IF($I$2&gt;2,VLOOKUP(B102,'Cycle 2'!B:K,10,FALSE),0),0)+IFERROR(IF($I$2&gt;3,VLOOKUP(B102,'Cycle 3'!B:K,10,FALSE),0),0)+IFERROR(IF($I$2&gt;4,VLOOKUP(B102,'Cycle 4'!B:K,10,FALSE),0),0)+IFERROR(IF($I$2&gt;5,VLOOKUP(B102,'Cycle 5'!B:K,10,FALSE),0),0)+IFERROR(IF($I$2&gt;6,VLOOKUP(B102,'Cycle 6'!B:K,10,FALSE),0),0)+IFERROR(IF($I$2&gt;7,VLOOKUP(B102,'Cycle 7'!B:K,10,FALSE),0),0)+IFERROR(IF($I$2&gt;8,VLOOKUP(B102,'Cycle 8'!B:K,10,FALSE),0),0)+IFERROR(IF($I$2&gt;9,VLOOKUP(B102,'Cycle 9'!B:K,10,FALSE),0),0)+IFERROR(IF($I$2&gt;10,VLOOKUP(B102,'Cycle 10'!B:K,10,FALSE),0),0)+IFERROR(IF($I$2&gt;11,VLOOKUP(B102,'Cycle 11'!B:K,10,FALSE),0),0))</f>
        <v/>
      </c>
      <c r="J102" s="14" t="str">
        <f>IFERROR(IF(B102="","",IF(ROW($B$11)=ROW(B102),1,IF(ISERROR(VLOOKUP(B102,$B$11:B101,1,FALSE)),MAX($J$11:J101)+1,""))),"")</f>
        <v/>
      </c>
      <c r="K102" s="14" t="str">
        <f t="shared" si="2"/>
        <v/>
      </c>
      <c r="L102" s="238" t="str">
        <f>IF(L$7=L98,L101+1,IF($B102="","",MAX(L$10:L101)+1))</f>
        <v/>
      </c>
    </row>
    <row r="103" spans="1:12" x14ac:dyDescent="0.3">
      <c r="A103" s="167">
        <v>93</v>
      </c>
      <c r="B103" s="63"/>
      <c r="C103" s="1"/>
      <c r="D103" s="2"/>
      <c r="E103" s="2"/>
      <c r="F103" s="2"/>
      <c r="G103" s="66"/>
      <c r="H103" s="65" t="str">
        <f>IF(OR($I$2=1,J103=""),"",IF(IFERROR(VLOOKUP(B103,'Cycle 1'!B:K,10,FALSE),0)+IFERROR(IF($I$2&gt;2,VLOOKUP(B103,'Cycle 2'!B:K,10,FALSE),0),0)+IFERROR(IF($I$2&gt;3,VLOOKUP(B103,'Cycle 3'!B:K,10,FALSE),0),0)+IFERROR(IF($I$2&gt;4,VLOOKUP(B103,'Cycle 4'!B:K,10,FALSE),0),0)+IFERROR(IF($I$2&gt;5,VLOOKUP(B103,'Cycle 5'!B:K,10,FALSE),0),0)+IFERROR(IF($I$2&gt;6,VLOOKUP(B103,'Cycle 6'!B:K,10,FALSE),0),0)+IFERROR(IF($I$2&gt;7,VLOOKUP(B103,'Cycle 7'!B:K,10,FALSE),0),0)+IFERROR(IF($I$2&gt;8,VLOOKUP(B103,'Cycle 8'!B:K,10,FALSE),0),0)+IFERROR(IF($I$2&gt;9,VLOOKUP(B103,'Cycle 9'!B:K,10,FALSE),0),0)+IFERROR(IF($I$2&gt;10,VLOOKUP(B103,'Cycle 10'!B:K,10,FALSE),0),0)+IFERROR(IF($I$2&gt;11,VLOOKUP(B103,'Cycle 11'!B:K,10,FALSE),0),0)&gt;0,1,0))</f>
        <v/>
      </c>
      <c r="I103" s="14" t="str">
        <f>IF(OR($I$2=1,J103=""),"",IFERROR(VLOOKUP(B103,'Cycle 1'!B:K,10,FALSE),0)+IFERROR(IF($I$2&gt;2,VLOOKUP(B103,'Cycle 2'!B:K,10,FALSE),0),0)+IFERROR(IF($I$2&gt;3,VLOOKUP(B103,'Cycle 3'!B:K,10,FALSE),0),0)+IFERROR(IF($I$2&gt;4,VLOOKUP(B103,'Cycle 4'!B:K,10,FALSE),0),0)+IFERROR(IF($I$2&gt;5,VLOOKUP(B103,'Cycle 5'!B:K,10,FALSE),0),0)+IFERROR(IF($I$2&gt;6,VLOOKUP(B103,'Cycle 6'!B:K,10,FALSE),0),0)+IFERROR(IF($I$2&gt;7,VLOOKUP(B103,'Cycle 7'!B:K,10,FALSE),0),0)+IFERROR(IF($I$2&gt;8,VLOOKUP(B103,'Cycle 8'!B:K,10,FALSE),0),0)+IFERROR(IF($I$2&gt;9,VLOOKUP(B103,'Cycle 9'!B:K,10,FALSE),0),0)+IFERROR(IF($I$2&gt;10,VLOOKUP(B103,'Cycle 10'!B:K,10,FALSE),0),0)+IFERROR(IF($I$2&gt;11,VLOOKUP(B103,'Cycle 11'!B:K,10,FALSE),0),0))</f>
        <v/>
      </c>
      <c r="J103" s="14" t="str">
        <f>IFERROR(IF(B103="","",IF(ROW($B$11)=ROW(B103),1,IF(ISERROR(VLOOKUP(B103,$B$11:B102,1,FALSE)),MAX($J$11:J102)+1,""))),"")</f>
        <v/>
      </c>
      <c r="K103" s="14" t="str">
        <f t="shared" si="2"/>
        <v/>
      </c>
      <c r="L103" s="238" t="str">
        <f>IF(L$7=L99,L102+1,IF($B103="","",MAX(L$10:L102)+1))</f>
        <v/>
      </c>
    </row>
    <row r="104" spans="1:12" x14ac:dyDescent="0.3">
      <c r="A104" s="167">
        <v>94</v>
      </c>
      <c r="B104" s="239"/>
      <c r="C104" s="204"/>
      <c r="D104" s="205"/>
      <c r="E104" s="205"/>
      <c r="F104" s="205"/>
      <c r="G104" s="262"/>
      <c r="H104" s="65" t="str">
        <f>IF(OR($I$2=1,J104=""),"",IF(IFERROR(VLOOKUP(B104,'Cycle 1'!B:K,10,FALSE),0)+IFERROR(IF($I$2&gt;2,VLOOKUP(B104,'Cycle 2'!B:K,10,FALSE),0),0)+IFERROR(IF($I$2&gt;3,VLOOKUP(B104,'Cycle 3'!B:K,10,FALSE),0),0)+IFERROR(IF($I$2&gt;4,VLOOKUP(B104,'Cycle 4'!B:K,10,FALSE),0),0)+IFERROR(IF($I$2&gt;5,VLOOKUP(B104,'Cycle 5'!B:K,10,FALSE),0),0)+IFERROR(IF($I$2&gt;6,VLOOKUP(B104,'Cycle 6'!B:K,10,FALSE),0),0)+IFERROR(IF($I$2&gt;7,VLOOKUP(B104,'Cycle 7'!B:K,10,FALSE),0),0)+IFERROR(IF($I$2&gt;8,VLOOKUP(B104,'Cycle 8'!B:K,10,FALSE),0),0)+IFERROR(IF($I$2&gt;9,VLOOKUP(B104,'Cycle 9'!B:K,10,FALSE),0),0)+IFERROR(IF($I$2&gt;10,VLOOKUP(B104,'Cycle 10'!B:K,10,FALSE),0),0)+IFERROR(IF($I$2&gt;11,VLOOKUP(B104,'Cycle 11'!B:K,10,FALSE),0),0)&gt;0,1,0))</f>
        <v/>
      </c>
      <c r="I104" s="14" t="str">
        <f>IF(OR($I$2=1,J104=""),"",IFERROR(VLOOKUP(B104,'Cycle 1'!B:K,10,FALSE),0)+IFERROR(IF($I$2&gt;2,VLOOKUP(B104,'Cycle 2'!B:K,10,FALSE),0),0)+IFERROR(IF($I$2&gt;3,VLOOKUP(B104,'Cycle 3'!B:K,10,FALSE),0),0)+IFERROR(IF($I$2&gt;4,VLOOKUP(B104,'Cycle 4'!B:K,10,FALSE),0),0)+IFERROR(IF($I$2&gt;5,VLOOKUP(B104,'Cycle 5'!B:K,10,FALSE),0),0)+IFERROR(IF($I$2&gt;6,VLOOKUP(B104,'Cycle 6'!B:K,10,FALSE),0),0)+IFERROR(IF($I$2&gt;7,VLOOKUP(B104,'Cycle 7'!B:K,10,FALSE),0),0)+IFERROR(IF($I$2&gt;8,VLOOKUP(B104,'Cycle 8'!B:K,10,FALSE),0),0)+IFERROR(IF($I$2&gt;9,VLOOKUP(B104,'Cycle 9'!B:K,10,FALSE),0),0)+IFERROR(IF($I$2&gt;10,VLOOKUP(B104,'Cycle 10'!B:K,10,FALSE),0),0)+IFERROR(IF($I$2&gt;11,VLOOKUP(B104,'Cycle 11'!B:K,10,FALSE),0),0))</f>
        <v/>
      </c>
      <c r="J104" s="14" t="str">
        <f>IFERROR(IF(B104="","",IF(ROW($B$11)=ROW(B104),1,IF(ISERROR(VLOOKUP(B104,$B$11:B103,1,FALSE)),MAX($J$11:J103)+1,""))),"")</f>
        <v/>
      </c>
      <c r="K104" s="14" t="str">
        <f t="shared" si="2"/>
        <v/>
      </c>
      <c r="L104" s="238" t="str">
        <f>IF(L$7=L100,L103+1,IF($B104="","",MAX(L$10:L103)+1))</f>
        <v/>
      </c>
    </row>
    <row r="105" spans="1:12" x14ac:dyDescent="0.3">
      <c r="A105" s="167">
        <v>95</v>
      </c>
      <c r="B105" s="63"/>
      <c r="C105" s="1"/>
      <c r="D105" s="2"/>
      <c r="E105" s="2"/>
      <c r="F105" s="2"/>
      <c r="G105" s="66"/>
      <c r="H105" s="65" t="str">
        <f>IF(OR($I$2=1,J105=""),"",IF(IFERROR(VLOOKUP(B105,'Cycle 1'!B:K,10,FALSE),0)+IFERROR(IF($I$2&gt;2,VLOOKUP(B105,'Cycle 2'!B:K,10,FALSE),0),0)+IFERROR(IF($I$2&gt;3,VLOOKUP(B105,'Cycle 3'!B:K,10,FALSE),0),0)+IFERROR(IF($I$2&gt;4,VLOOKUP(B105,'Cycle 4'!B:K,10,FALSE),0),0)+IFERROR(IF($I$2&gt;5,VLOOKUP(B105,'Cycle 5'!B:K,10,FALSE),0),0)+IFERROR(IF($I$2&gt;6,VLOOKUP(B105,'Cycle 6'!B:K,10,FALSE),0),0)+IFERROR(IF($I$2&gt;7,VLOOKUP(B105,'Cycle 7'!B:K,10,FALSE),0),0)+IFERROR(IF($I$2&gt;8,VLOOKUP(B105,'Cycle 8'!B:K,10,FALSE),0),0)+IFERROR(IF($I$2&gt;9,VLOOKUP(B105,'Cycle 9'!B:K,10,FALSE),0),0)+IFERROR(IF($I$2&gt;10,VLOOKUP(B105,'Cycle 10'!B:K,10,FALSE),0),0)+IFERROR(IF($I$2&gt;11,VLOOKUP(B105,'Cycle 11'!B:K,10,FALSE),0),0)&gt;0,1,0))</f>
        <v/>
      </c>
      <c r="I105" s="14" t="str">
        <f>IF(OR($I$2=1,J105=""),"",IFERROR(VLOOKUP(B105,'Cycle 1'!B:K,10,FALSE),0)+IFERROR(IF($I$2&gt;2,VLOOKUP(B105,'Cycle 2'!B:K,10,FALSE),0),0)+IFERROR(IF($I$2&gt;3,VLOOKUP(B105,'Cycle 3'!B:K,10,FALSE),0),0)+IFERROR(IF($I$2&gt;4,VLOOKUP(B105,'Cycle 4'!B:K,10,FALSE),0),0)+IFERROR(IF($I$2&gt;5,VLOOKUP(B105,'Cycle 5'!B:K,10,FALSE),0),0)+IFERROR(IF($I$2&gt;6,VLOOKUP(B105,'Cycle 6'!B:K,10,FALSE),0),0)+IFERROR(IF($I$2&gt;7,VLOOKUP(B105,'Cycle 7'!B:K,10,FALSE),0),0)+IFERROR(IF($I$2&gt;8,VLOOKUP(B105,'Cycle 8'!B:K,10,FALSE),0),0)+IFERROR(IF($I$2&gt;9,VLOOKUP(B105,'Cycle 9'!B:K,10,FALSE),0),0)+IFERROR(IF($I$2&gt;10,VLOOKUP(B105,'Cycle 10'!B:K,10,FALSE),0),0)+IFERROR(IF($I$2&gt;11,VLOOKUP(B105,'Cycle 11'!B:K,10,FALSE),0),0))</f>
        <v/>
      </c>
      <c r="J105" s="14" t="str">
        <f>IFERROR(IF(B105="","",IF(ROW($B$11)=ROW(B105),1,IF(ISERROR(VLOOKUP(B105,$B$11:B104,1,FALSE)),MAX($J$11:J104)+1,""))),"")</f>
        <v/>
      </c>
      <c r="K105" s="14" t="str">
        <f t="shared" si="2"/>
        <v/>
      </c>
      <c r="L105" s="238" t="str">
        <f>IF(L$7=L101,L104+1,IF($B105="","",MAX(L$10:L104)+1))</f>
        <v/>
      </c>
    </row>
    <row r="106" spans="1:12" x14ac:dyDescent="0.3">
      <c r="A106" s="167">
        <v>96</v>
      </c>
      <c r="B106" s="239"/>
      <c r="C106" s="204"/>
      <c r="D106" s="205"/>
      <c r="E106" s="205"/>
      <c r="F106" s="205"/>
      <c r="G106" s="262"/>
      <c r="H106" s="65" t="str">
        <f>IF(OR($I$2=1,J106=""),"",IF(IFERROR(VLOOKUP(B106,'Cycle 1'!B:K,10,FALSE),0)+IFERROR(IF($I$2&gt;2,VLOOKUP(B106,'Cycle 2'!B:K,10,FALSE),0),0)+IFERROR(IF($I$2&gt;3,VLOOKUP(B106,'Cycle 3'!B:K,10,FALSE),0),0)+IFERROR(IF($I$2&gt;4,VLOOKUP(B106,'Cycle 4'!B:K,10,FALSE),0),0)+IFERROR(IF($I$2&gt;5,VLOOKUP(B106,'Cycle 5'!B:K,10,FALSE),0),0)+IFERROR(IF($I$2&gt;6,VLOOKUP(B106,'Cycle 6'!B:K,10,FALSE),0),0)+IFERROR(IF($I$2&gt;7,VLOOKUP(B106,'Cycle 7'!B:K,10,FALSE),0),0)+IFERROR(IF($I$2&gt;8,VLOOKUP(B106,'Cycle 8'!B:K,10,FALSE),0),0)+IFERROR(IF($I$2&gt;9,VLOOKUP(B106,'Cycle 9'!B:K,10,FALSE),0),0)+IFERROR(IF($I$2&gt;10,VLOOKUP(B106,'Cycle 10'!B:K,10,FALSE),0),0)+IFERROR(IF($I$2&gt;11,VLOOKUP(B106,'Cycle 11'!B:K,10,FALSE),0),0)&gt;0,1,0))</f>
        <v/>
      </c>
      <c r="I106" s="14" t="str">
        <f>IF(OR($I$2=1,J106=""),"",IFERROR(VLOOKUP(B106,'Cycle 1'!B:K,10,FALSE),0)+IFERROR(IF($I$2&gt;2,VLOOKUP(B106,'Cycle 2'!B:K,10,FALSE),0),0)+IFERROR(IF($I$2&gt;3,VLOOKUP(B106,'Cycle 3'!B:K,10,FALSE),0),0)+IFERROR(IF($I$2&gt;4,VLOOKUP(B106,'Cycle 4'!B:K,10,FALSE),0),0)+IFERROR(IF($I$2&gt;5,VLOOKUP(B106,'Cycle 5'!B:K,10,FALSE),0),0)+IFERROR(IF($I$2&gt;6,VLOOKUP(B106,'Cycle 6'!B:K,10,FALSE),0),0)+IFERROR(IF($I$2&gt;7,VLOOKUP(B106,'Cycle 7'!B:K,10,FALSE),0),0)+IFERROR(IF($I$2&gt;8,VLOOKUP(B106,'Cycle 8'!B:K,10,FALSE),0),0)+IFERROR(IF($I$2&gt;9,VLOOKUP(B106,'Cycle 9'!B:K,10,FALSE),0),0)+IFERROR(IF($I$2&gt;10,VLOOKUP(B106,'Cycle 10'!B:K,10,FALSE),0),0)+IFERROR(IF($I$2&gt;11,VLOOKUP(B106,'Cycle 11'!B:K,10,FALSE),0),0))</f>
        <v/>
      </c>
      <c r="J106" s="14" t="str">
        <f>IFERROR(IF(B106="","",IF(ROW($B$11)=ROW(B106),1,IF(ISERROR(VLOOKUP(B106,$B$11:B105,1,FALSE)),MAX($J$11:J105)+1,""))),"")</f>
        <v/>
      </c>
      <c r="K106" s="14" t="str">
        <f t="shared" si="2"/>
        <v/>
      </c>
      <c r="L106" s="238" t="str">
        <f>IF(L$7=L102,L105+1,IF($B106="","",MAX(L$10:L105)+1))</f>
        <v/>
      </c>
    </row>
    <row r="107" spans="1:12" x14ac:dyDescent="0.3">
      <c r="A107" s="167">
        <v>97</v>
      </c>
      <c r="B107" s="63"/>
      <c r="C107" s="1"/>
      <c r="D107" s="2"/>
      <c r="E107" s="2"/>
      <c r="F107" s="2"/>
      <c r="G107" s="66"/>
      <c r="H107" s="65" t="str">
        <f>IF(OR($I$2=1,J107=""),"",IF(IFERROR(VLOOKUP(B107,'Cycle 1'!B:K,10,FALSE),0)+IFERROR(IF($I$2&gt;2,VLOOKUP(B107,'Cycle 2'!B:K,10,FALSE),0),0)+IFERROR(IF($I$2&gt;3,VLOOKUP(B107,'Cycle 3'!B:K,10,FALSE),0),0)+IFERROR(IF($I$2&gt;4,VLOOKUP(B107,'Cycle 4'!B:K,10,FALSE),0),0)+IFERROR(IF($I$2&gt;5,VLOOKUP(B107,'Cycle 5'!B:K,10,FALSE),0),0)+IFERROR(IF($I$2&gt;6,VLOOKUP(B107,'Cycle 6'!B:K,10,FALSE),0),0)+IFERROR(IF($I$2&gt;7,VLOOKUP(B107,'Cycle 7'!B:K,10,FALSE),0),0)+IFERROR(IF($I$2&gt;8,VLOOKUP(B107,'Cycle 8'!B:K,10,FALSE),0),0)+IFERROR(IF($I$2&gt;9,VLOOKUP(B107,'Cycle 9'!B:K,10,FALSE),0),0)+IFERROR(IF($I$2&gt;10,VLOOKUP(B107,'Cycle 10'!B:K,10,FALSE),0),0)+IFERROR(IF($I$2&gt;11,VLOOKUP(B107,'Cycle 11'!B:K,10,FALSE),0),0)&gt;0,1,0))</f>
        <v/>
      </c>
      <c r="I107" s="14" t="str">
        <f>IF(OR($I$2=1,J107=""),"",IFERROR(VLOOKUP(B107,'Cycle 1'!B:K,10,FALSE),0)+IFERROR(IF($I$2&gt;2,VLOOKUP(B107,'Cycle 2'!B:K,10,FALSE),0),0)+IFERROR(IF($I$2&gt;3,VLOOKUP(B107,'Cycle 3'!B:K,10,FALSE),0),0)+IFERROR(IF($I$2&gt;4,VLOOKUP(B107,'Cycle 4'!B:K,10,FALSE),0),0)+IFERROR(IF($I$2&gt;5,VLOOKUP(B107,'Cycle 5'!B:K,10,FALSE),0),0)+IFERROR(IF($I$2&gt;6,VLOOKUP(B107,'Cycle 6'!B:K,10,FALSE),0),0)+IFERROR(IF($I$2&gt;7,VLOOKUP(B107,'Cycle 7'!B:K,10,FALSE),0),0)+IFERROR(IF($I$2&gt;8,VLOOKUP(B107,'Cycle 8'!B:K,10,FALSE),0),0)+IFERROR(IF($I$2&gt;9,VLOOKUP(B107,'Cycle 9'!B:K,10,FALSE),0),0)+IFERROR(IF($I$2&gt;10,VLOOKUP(B107,'Cycle 10'!B:K,10,FALSE),0),0)+IFERROR(IF($I$2&gt;11,VLOOKUP(B107,'Cycle 11'!B:K,10,FALSE),0),0))</f>
        <v/>
      </c>
      <c r="J107" s="14" t="str">
        <f>IFERROR(IF(B107="","",IF(ROW($B$11)=ROW(B107),1,IF(ISERROR(VLOOKUP(B107,$B$11:B106,1,FALSE)),MAX($J$11:J106)+1,""))),"")</f>
        <v/>
      </c>
      <c r="K107" s="14" t="str">
        <f t="shared" si="2"/>
        <v/>
      </c>
      <c r="L107" s="238" t="str">
        <f>IF(L$7=L103,L106+1,IF($B107="","",MAX(L$10:L106)+1))</f>
        <v/>
      </c>
    </row>
    <row r="108" spans="1:12" x14ac:dyDescent="0.3">
      <c r="A108" s="167">
        <v>98</v>
      </c>
      <c r="B108" s="239"/>
      <c r="C108" s="204"/>
      <c r="D108" s="205"/>
      <c r="E108" s="205"/>
      <c r="F108" s="205"/>
      <c r="G108" s="262"/>
      <c r="H108" s="65" t="str">
        <f>IF(OR($I$2=1,J108=""),"",IF(IFERROR(VLOOKUP(B108,'Cycle 1'!B:K,10,FALSE),0)+IFERROR(IF($I$2&gt;2,VLOOKUP(B108,'Cycle 2'!B:K,10,FALSE),0),0)+IFERROR(IF($I$2&gt;3,VLOOKUP(B108,'Cycle 3'!B:K,10,FALSE),0),0)+IFERROR(IF($I$2&gt;4,VLOOKUP(B108,'Cycle 4'!B:K,10,FALSE),0),0)+IFERROR(IF($I$2&gt;5,VLOOKUP(B108,'Cycle 5'!B:K,10,FALSE),0),0)+IFERROR(IF($I$2&gt;6,VLOOKUP(B108,'Cycle 6'!B:K,10,FALSE),0),0)+IFERROR(IF($I$2&gt;7,VLOOKUP(B108,'Cycle 7'!B:K,10,FALSE),0),0)+IFERROR(IF($I$2&gt;8,VLOOKUP(B108,'Cycle 8'!B:K,10,FALSE),0),0)+IFERROR(IF($I$2&gt;9,VLOOKUP(B108,'Cycle 9'!B:K,10,FALSE),0),0)+IFERROR(IF($I$2&gt;10,VLOOKUP(B108,'Cycle 10'!B:K,10,FALSE),0),0)+IFERROR(IF($I$2&gt;11,VLOOKUP(B108,'Cycle 11'!B:K,10,FALSE),0),0)&gt;0,1,0))</f>
        <v/>
      </c>
      <c r="I108" s="14" t="str">
        <f>IF(OR($I$2=1,J108=""),"",IFERROR(VLOOKUP(B108,'Cycle 1'!B:K,10,FALSE),0)+IFERROR(IF($I$2&gt;2,VLOOKUP(B108,'Cycle 2'!B:K,10,FALSE),0),0)+IFERROR(IF($I$2&gt;3,VLOOKUP(B108,'Cycle 3'!B:K,10,FALSE),0),0)+IFERROR(IF($I$2&gt;4,VLOOKUP(B108,'Cycle 4'!B:K,10,FALSE),0),0)+IFERROR(IF($I$2&gt;5,VLOOKUP(B108,'Cycle 5'!B:K,10,FALSE),0),0)+IFERROR(IF($I$2&gt;6,VLOOKUP(B108,'Cycle 6'!B:K,10,FALSE),0),0)+IFERROR(IF($I$2&gt;7,VLOOKUP(B108,'Cycle 7'!B:K,10,FALSE),0),0)+IFERROR(IF($I$2&gt;8,VLOOKUP(B108,'Cycle 8'!B:K,10,FALSE),0),0)+IFERROR(IF($I$2&gt;9,VLOOKUP(B108,'Cycle 9'!B:K,10,FALSE),0),0)+IFERROR(IF($I$2&gt;10,VLOOKUP(B108,'Cycle 10'!B:K,10,FALSE),0),0)+IFERROR(IF($I$2&gt;11,VLOOKUP(B108,'Cycle 11'!B:K,10,FALSE),0),0))</f>
        <v/>
      </c>
      <c r="J108" s="14" t="str">
        <f>IFERROR(IF(B108="","",IF(ROW($B$11)=ROW(B108),1,IF(ISERROR(VLOOKUP(B108,$B$11:B107,1,FALSE)),MAX($J$11:J107)+1,""))),"")</f>
        <v/>
      </c>
      <c r="K108" s="14" t="str">
        <f t="shared" si="2"/>
        <v/>
      </c>
      <c r="L108" s="238" t="str">
        <f>IF(L$7=L104,L107+1,IF($B108="","",MAX(L$10:L107)+1))</f>
        <v/>
      </c>
    </row>
    <row r="109" spans="1:12" x14ac:dyDescent="0.3">
      <c r="A109" s="167">
        <v>99</v>
      </c>
      <c r="B109" s="63"/>
      <c r="C109" s="1"/>
      <c r="D109" s="2"/>
      <c r="E109" s="2"/>
      <c r="F109" s="2"/>
      <c r="G109" s="66"/>
      <c r="H109" s="65" t="str">
        <f>IF(OR($I$2=1,J109=""),"",IF(IFERROR(VLOOKUP(B109,'Cycle 1'!B:K,10,FALSE),0)+IFERROR(IF($I$2&gt;2,VLOOKUP(B109,'Cycle 2'!B:K,10,FALSE),0),0)+IFERROR(IF($I$2&gt;3,VLOOKUP(B109,'Cycle 3'!B:K,10,FALSE),0),0)+IFERROR(IF($I$2&gt;4,VLOOKUP(B109,'Cycle 4'!B:K,10,FALSE),0),0)+IFERROR(IF($I$2&gt;5,VLOOKUP(B109,'Cycle 5'!B:K,10,FALSE),0),0)+IFERROR(IF($I$2&gt;6,VLOOKUP(B109,'Cycle 6'!B:K,10,FALSE),0),0)+IFERROR(IF($I$2&gt;7,VLOOKUP(B109,'Cycle 7'!B:K,10,FALSE),0),0)+IFERROR(IF($I$2&gt;8,VLOOKUP(B109,'Cycle 8'!B:K,10,FALSE),0),0)+IFERROR(IF($I$2&gt;9,VLOOKUP(B109,'Cycle 9'!B:K,10,FALSE),0),0)+IFERROR(IF($I$2&gt;10,VLOOKUP(B109,'Cycle 10'!B:K,10,FALSE),0),0)+IFERROR(IF($I$2&gt;11,VLOOKUP(B109,'Cycle 11'!B:K,10,FALSE),0),0)&gt;0,1,0))</f>
        <v/>
      </c>
      <c r="I109" s="14" t="str">
        <f>IF(OR($I$2=1,J109=""),"",IFERROR(VLOOKUP(B109,'Cycle 1'!B:K,10,FALSE),0)+IFERROR(IF($I$2&gt;2,VLOOKUP(B109,'Cycle 2'!B:K,10,FALSE),0),0)+IFERROR(IF($I$2&gt;3,VLOOKUP(B109,'Cycle 3'!B:K,10,FALSE),0),0)+IFERROR(IF($I$2&gt;4,VLOOKUP(B109,'Cycle 4'!B:K,10,FALSE),0),0)+IFERROR(IF($I$2&gt;5,VLOOKUP(B109,'Cycle 5'!B:K,10,FALSE),0),0)+IFERROR(IF($I$2&gt;6,VLOOKUP(B109,'Cycle 6'!B:K,10,FALSE),0),0)+IFERROR(IF($I$2&gt;7,VLOOKUP(B109,'Cycle 7'!B:K,10,FALSE),0),0)+IFERROR(IF($I$2&gt;8,VLOOKUP(B109,'Cycle 8'!B:K,10,FALSE),0),0)+IFERROR(IF($I$2&gt;9,VLOOKUP(B109,'Cycle 9'!B:K,10,FALSE),0),0)+IFERROR(IF($I$2&gt;10,VLOOKUP(B109,'Cycle 10'!B:K,10,FALSE),0),0)+IFERROR(IF($I$2&gt;11,VLOOKUP(B109,'Cycle 11'!B:K,10,FALSE),0),0))</f>
        <v/>
      </c>
      <c r="J109" s="14" t="str">
        <f>IFERROR(IF(B109="","",IF(ROW($B$11)=ROW(B109),1,IF(ISERROR(VLOOKUP(B109,$B$11:B108,1,FALSE)),MAX($J$11:J108)+1,""))),"")</f>
        <v/>
      </c>
      <c r="K109" s="14" t="str">
        <f t="shared" si="2"/>
        <v/>
      </c>
      <c r="L109" s="238" t="str">
        <f>IF(L$7=L105,L108+1,IF($B109="","",MAX(L$10:L108)+1))</f>
        <v/>
      </c>
    </row>
    <row r="110" spans="1:12" x14ac:dyDescent="0.3">
      <c r="A110" s="167">
        <v>100</v>
      </c>
      <c r="B110" s="63"/>
      <c r="C110" s="1"/>
      <c r="D110" s="2"/>
      <c r="E110" s="2"/>
      <c r="F110" s="2"/>
      <c r="G110" s="66"/>
      <c r="H110" s="65" t="str">
        <f>IF(OR($I$2=1,J110=""),"",IF(IFERROR(VLOOKUP(B110,'Cycle 1'!B:K,10,FALSE),0)+IFERROR(IF($I$2&gt;2,VLOOKUP(B110,'Cycle 2'!B:K,10,FALSE),0),0)+IFERROR(IF($I$2&gt;3,VLOOKUP(B110,'Cycle 3'!B:K,10,FALSE),0),0)+IFERROR(IF($I$2&gt;4,VLOOKUP(B110,'Cycle 4'!B:K,10,FALSE),0),0)+IFERROR(IF($I$2&gt;5,VLOOKUP(B110,'Cycle 5'!B:K,10,FALSE),0),0)+IFERROR(IF($I$2&gt;6,VLOOKUP(B110,'Cycle 6'!B:K,10,FALSE),0),0)+IFERROR(IF($I$2&gt;7,VLOOKUP(B110,'Cycle 7'!B:K,10,FALSE),0),0)+IFERROR(IF($I$2&gt;8,VLOOKUP(B110,'Cycle 8'!B:K,10,FALSE),0),0)+IFERROR(IF($I$2&gt;9,VLOOKUP(B110,'Cycle 9'!B:K,10,FALSE),0),0)+IFERROR(IF($I$2&gt;10,VLOOKUP(B110,'Cycle 10'!B:K,10,FALSE),0),0)+IFERROR(IF($I$2&gt;11,VLOOKUP(B110,'Cycle 11'!B:K,10,FALSE),0),0)&gt;0,1,0))</f>
        <v/>
      </c>
      <c r="I110" s="14" t="str">
        <f>IF(OR($I$2=1,J110=""),"",IFERROR(VLOOKUP(B110,'Cycle 1'!B:K,10,FALSE),0)+IFERROR(IF($I$2&gt;2,VLOOKUP(B110,'Cycle 2'!B:K,10,FALSE),0),0)+IFERROR(IF($I$2&gt;3,VLOOKUP(B110,'Cycle 3'!B:K,10,FALSE),0),0)+IFERROR(IF($I$2&gt;4,VLOOKUP(B110,'Cycle 4'!B:K,10,FALSE),0),0)+IFERROR(IF($I$2&gt;5,VLOOKUP(B110,'Cycle 5'!B:K,10,FALSE),0),0)+IFERROR(IF($I$2&gt;6,VLOOKUP(B110,'Cycle 6'!B:K,10,FALSE),0),0)+IFERROR(IF($I$2&gt;7,VLOOKUP(B110,'Cycle 7'!B:K,10,FALSE),0),0)+IFERROR(IF($I$2&gt;8,VLOOKUP(B110,'Cycle 8'!B:K,10,FALSE),0),0)+IFERROR(IF($I$2&gt;9,VLOOKUP(B110,'Cycle 9'!B:K,10,FALSE),0),0)+IFERROR(IF($I$2&gt;10,VLOOKUP(B110,'Cycle 10'!B:K,10,FALSE),0),0)+IFERROR(IF($I$2&gt;11,VLOOKUP(B110,'Cycle 11'!B:K,10,FALSE),0),0))</f>
        <v/>
      </c>
      <c r="J110" s="14" t="str">
        <f>IFERROR(IF(B110="","",IF(ROW($B$11)=ROW(B110),1,IF(ISERROR(VLOOKUP(B110,$B$11:B109,1,FALSE)),MAX($J$11:J109)+1,""))),"")</f>
        <v/>
      </c>
      <c r="K110" s="14" t="str">
        <f t="shared" ref="K110:K159" si="3">IFERROR(IF(J110="","",IF(COUNTIFS($B$11:$B$500,$B110,$G$11:$G$500,"Yes")&gt;=1,1,0)),"")</f>
        <v/>
      </c>
      <c r="L110" s="238" t="str">
        <f>IF(L$7=L106,L109+1,IF($B110="","",MAX(L$10:L109)+1))</f>
        <v/>
      </c>
    </row>
    <row r="111" spans="1:12" x14ac:dyDescent="0.3">
      <c r="A111" s="167">
        <v>101</v>
      </c>
      <c r="B111" s="273"/>
      <c r="C111" s="1"/>
      <c r="D111" s="2"/>
      <c r="E111" s="2"/>
      <c r="F111" s="2"/>
      <c r="G111" s="274"/>
      <c r="H111" s="65" t="str">
        <f>IF(OR($I$2=1,J111=""),"",IF(IFERROR(VLOOKUP(B111,'Cycle 1'!B:K,10,FALSE),0)+IFERROR(IF($I$2&gt;2,VLOOKUP(B111,'Cycle 2'!B:K,10,FALSE),0),0)+IFERROR(IF($I$2&gt;3,VLOOKUP(B111,'Cycle 3'!B:K,10,FALSE),0),0)+IFERROR(IF($I$2&gt;4,VLOOKUP(B111,'Cycle 4'!B:K,10,FALSE),0),0)+IFERROR(IF($I$2&gt;5,VLOOKUP(B111,'Cycle 5'!B:K,10,FALSE),0),0)+IFERROR(IF($I$2&gt;6,VLOOKUP(B111,'Cycle 6'!B:K,10,FALSE),0),0)+IFERROR(IF($I$2&gt;7,VLOOKUP(B111,'Cycle 7'!B:K,10,FALSE),0),0)+IFERROR(IF($I$2&gt;8,VLOOKUP(B111,'Cycle 8'!B:K,10,FALSE),0),0)+IFERROR(IF($I$2&gt;9,VLOOKUP(B111,'Cycle 9'!B:K,10,FALSE),0),0)+IFERROR(IF($I$2&gt;10,VLOOKUP(B111,'Cycle 10'!B:K,10,FALSE),0),0)+IFERROR(IF($I$2&gt;11,VLOOKUP(B111,'Cycle 11'!B:K,10,FALSE),0),0)&gt;0,1,0))</f>
        <v/>
      </c>
      <c r="I111" s="14" t="str">
        <f>IF(OR($I$2=1,J111=""),"",IFERROR(VLOOKUP(B111,'Cycle 1'!B:K,10,FALSE),0)+IFERROR(IF($I$2&gt;2,VLOOKUP(B111,'Cycle 2'!B:K,10,FALSE),0),0)+IFERROR(IF($I$2&gt;3,VLOOKUP(B111,'Cycle 3'!B:K,10,FALSE),0),0)+IFERROR(IF($I$2&gt;4,VLOOKUP(B111,'Cycle 4'!B:K,10,FALSE),0),0)+IFERROR(IF($I$2&gt;5,VLOOKUP(B111,'Cycle 5'!B:K,10,FALSE),0),0)+IFERROR(IF($I$2&gt;6,VLOOKUP(B111,'Cycle 6'!B:K,10,FALSE),0),0)+IFERROR(IF($I$2&gt;7,VLOOKUP(B111,'Cycle 7'!B:K,10,FALSE),0),0)+IFERROR(IF($I$2&gt;8,VLOOKUP(B111,'Cycle 8'!B:K,10,FALSE),0),0)+IFERROR(IF($I$2&gt;9,VLOOKUP(B111,'Cycle 9'!B:K,10,FALSE),0),0)+IFERROR(IF($I$2&gt;10,VLOOKUP(B111,'Cycle 10'!B:K,10,FALSE),0),0)+IFERROR(IF($I$2&gt;11,VLOOKUP(B111,'Cycle 11'!B:K,10,FALSE),0),0))</f>
        <v/>
      </c>
      <c r="J111" s="14" t="str">
        <f>IFERROR(IF(B111="","",IF(ROW($B$11)=ROW(B111),1,IF(ISERROR(VLOOKUP(B111,$B$11:B110,1,FALSE)),MAX($J$11:J110)+1,""))),"")</f>
        <v/>
      </c>
      <c r="K111" s="14" t="str">
        <f t="shared" si="3"/>
        <v/>
      </c>
      <c r="L111" s="238" t="str">
        <f>IF(L$7=L107,L110+1,IF($B111="","",MAX(L$10:L110)+1))</f>
        <v/>
      </c>
    </row>
    <row r="112" spans="1:12" x14ac:dyDescent="0.3">
      <c r="A112" s="167">
        <v>102</v>
      </c>
      <c r="B112" s="273"/>
      <c r="C112" s="1"/>
      <c r="D112" s="2"/>
      <c r="E112" s="2"/>
      <c r="F112" s="2"/>
      <c r="G112" s="274"/>
      <c r="H112" s="65" t="str">
        <f>IF(OR($I$2=1,J112=""),"",IF(IFERROR(VLOOKUP(B112,'Cycle 1'!B:K,10,FALSE),0)+IFERROR(IF($I$2&gt;2,VLOOKUP(B112,'Cycle 2'!B:K,10,FALSE),0),0)+IFERROR(IF($I$2&gt;3,VLOOKUP(B112,'Cycle 3'!B:K,10,FALSE),0),0)+IFERROR(IF($I$2&gt;4,VLOOKUP(B112,'Cycle 4'!B:K,10,FALSE),0),0)+IFERROR(IF($I$2&gt;5,VLOOKUP(B112,'Cycle 5'!B:K,10,FALSE),0),0)+IFERROR(IF($I$2&gt;6,VLOOKUP(B112,'Cycle 6'!B:K,10,FALSE),0),0)+IFERROR(IF($I$2&gt;7,VLOOKUP(B112,'Cycle 7'!B:K,10,FALSE),0),0)+IFERROR(IF($I$2&gt;8,VLOOKUP(B112,'Cycle 8'!B:K,10,FALSE),0),0)+IFERROR(IF($I$2&gt;9,VLOOKUP(B112,'Cycle 9'!B:K,10,FALSE),0),0)+IFERROR(IF($I$2&gt;10,VLOOKUP(B112,'Cycle 10'!B:K,10,FALSE),0),0)+IFERROR(IF($I$2&gt;11,VLOOKUP(B112,'Cycle 11'!B:K,10,FALSE),0),0)&gt;0,1,0))</f>
        <v/>
      </c>
      <c r="I112" s="14" t="str">
        <f>IF(OR($I$2=1,J112=""),"",IFERROR(VLOOKUP(B112,'Cycle 1'!B:K,10,FALSE),0)+IFERROR(IF($I$2&gt;2,VLOOKUP(B112,'Cycle 2'!B:K,10,FALSE),0),0)+IFERROR(IF($I$2&gt;3,VLOOKUP(B112,'Cycle 3'!B:K,10,FALSE),0),0)+IFERROR(IF($I$2&gt;4,VLOOKUP(B112,'Cycle 4'!B:K,10,FALSE),0),0)+IFERROR(IF($I$2&gt;5,VLOOKUP(B112,'Cycle 5'!B:K,10,FALSE),0),0)+IFERROR(IF($I$2&gt;6,VLOOKUP(B112,'Cycle 6'!B:K,10,FALSE),0),0)+IFERROR(IF($I$2&gt;7,VLOOKUP(B112,'Cycle 7'!B:K,10,FALSE),0),0)+IFERROR(IF($I$2&gt;8,VLOOKUP(B112,'Cycle 8'!B:K,10,FALSE),0),0)+IFERROR(IF($I$2&gt;9,VLOOKUP(B112,'Cycle 9'!B:K,10,FALSE),0),0)+IFERROR(IF($I$2&gt;10,VLOOKUP(B112,'Cycle 10'!B:K,10,FALSE),0),0)+IFERROR(IF($I$2&gt;11,VLOOKUP(B112,'Cycle 11'!B:K,10,FALSE),0),0))</f>
        <v/>
      </c>
      <c r="J112" s="14" t="str">
        <f>IFERROR(IF(B112="","",IF(ROW($B$11)=ROW(B112),1,IF(ISERROR(VLOOKUP(B112,$B$11:B111,1,FALSE)),MAX($J$11:J111)+1,""))),"")</f>
        <v/>
      </c>
      <c r="K112" s="14" t="str">
        <f t="shared" si="3"/>
        <v/>
      </c>
      <c r="L112" s="238" t="str">
        <f>IF(L$7=L108,L111+1,IF($B112="","",MAX(L$10:L111)+1))</f>
        <v/>
      </c>
    </row>
    <row r="113" spans="1:12" x14ac:dyDescent="0.3">
      <c r="A113" s="167">
        <v>103</v>
      </c>
      <c r="B113" s="273"/>
      <c r="C113" s="1"/>
      <c r="D113" s="2"/>
      <c r="E113" s="2"/>
      <c r="F113" s="2"/>
      <c r="G113" s="274"/>
      <c r="H113" s="65" t="str">
        <f>IF(OR($I$2=1,J113=""),"",IF(IFERROR(VLOOKUP(B113,'Cycle 1'!B:K,10,FALSE),0)+IFERROR(IF($I$2&gt;2,VLOOKUP(B113,'Cycle 2'!B:K,10,FALSE),0),0)+IFERROR(IF($I$2&gt;3,VLOOKUP(B113,'Cycle 3'!B:K,10,FALSE),0),0)+IFERROR(IF($I$2&gt;4,VLOOKUP(B113,'Cycle 4'!B:K,10,FALSE),0),0)+IFERROR(IF($I$2&gt;5,VLOOKUP(B113,'Cycle 5'!B:K,10,FALSE),0),0)+IFERROR(IF($I$2&gt;6,VLOOKUP(B113,'Cycle 6'!B:K,10,FALSE),0),0)+IFERROR(IF($I$2&gt;7,VLOOKUP(B113,'Cycle 7'!B:K,10,FALSE),0),0)+IFERROR(IF($I$2&gt;8,VLOOKUP(B113,'Cycle 8'!B:K,10,FALSE),0),0)+IFERROR(IF($I$2&gt;9,VLOOKUP(B113,'Cycle 9'!B:K,10,FALSE),0),0)+IFERROR(IF($I$2&gt;10,VLOOKUP(B113,'Cycle 10'!B:K,10,FALSE),0),0)+IFERROR(IF($I$2&gt;11,VLOOKUP(B113,'Cycle 11'!B:K,10,FALSE),0),0)&gt;0,1,0))</f>
        <v/>
      </c>
      <c r="I113" s="14" t="str">
        <f>IF(OR($I$2=1,J113=""),"",IFERROR(VLOOKUP(B113,'Cycle 1'!B:K,10,FALSE),0)+IFERROR(IF($I$2&gt;2,VLOOKUP(B113,'Cycle 2'!B:K,10,FALSE),0),0)+IFERROR(IF($I$2&gt;3,VLOOKUP(B113,'Cycle 3'!B:K,10,FALSE),0),0)+IFERROR(IF($I$2&gt;4,VLOOKUP(B113,'Cycle 4'!B:K,10,FALSE),0),0)+IFERROR(IF($I$2&gt;5,VLOOKUP(B113,'Cycle 5'!B:K,10,FALSE),0),0)+IFERROR(IF($I$2&gt;6,VLOOKUP(B113,'Cycle 6'!B:K,10,FALSE),0),0)+IFERROR(IF($I$2&gt;7,VLOOKUP(B113,'Cycle 7'!B:K,10,FALSE),0),0)+IFERROR(IF($I$2&gt;8,VLOOKUP(B113,'Cycle 8'!B:K,10,FALSE),0),0)+IFERROR(IF($I$2&gt;9,VLOOKUP(B113,'Cycle 9'!B:K,10,FALSE),0),0)+IFERROR(IF($I$2&gt;10,VLOOKUP(B113,'Cycle 10'!B:K,10,FALSE),0),0)+IFERROR(IF($I$2&gt;11,VLOOKUP(B113,'Cycle 11'!B:K,10,FALSE),0),0))</f>
        <v/>
      </c>
      <c r="J113" s="14" t="str">
        <f>IFERROR(IF(B113="","",IF(ROW($B$11)=ROW(B113),1,IF(ISERROR(VLOOKUP(B113,$B$11:B112,1,FALSE)),MAX($J$11:J112)+1,""))),"")</f>
        <v/>
      </c>
      <c r="K113" s="14" t="str">
        <f t="shared" si="3"/>
        <v/>
      </c>
      <c r="L113" s="238" t="str">
        <f>IF(L$7=L109,L112+1,IF($B113="","",MAX(L$10:L112)+1))</f>
        <v/>
      </c>
    </row>
    <row r="114" spans="1:12" x14ac:dyDescent="0.3">
      <c r="A114" s="167">
        <v>104</v>
      </c>
      <c r="B114" s="273"/>
      <c r="C114" s="1"/>
      <c r="D114" s="2"/>
      <c r="E114" s="2"/>
      <c r="F114" s="2"/>
      <c r="G114" s="274"/>
      <c r="H114" s="65" t="str">
        <f>IF(OR($I$2=1,J114=""),"",IF(IFERROR(VLOOKUP(B114,'Cycle 1'!B:K,10,FALSE),0)+IFERROR(IF($I$2&gt;2,VLOOKUP(B114,'Cycle 2'!B:K,10,FALSE),0),0)+IFERROR(IF($I$2&gt;3,VLOOKUP(B114,'Cycle 3'!B:K,10,FALSE),0),0)+IFERROR(IF($I$2&gt;4,VLOOKUP(B114,'Cycle 4'!B:K,10,FALSE),0),0)+IFERROR(IF($I$2&gt;5,VLOOKUP(B114,'Cycle 5'!B:K,10,FALSE),0),0)+IFERROR(IF($I$2&gt;6,VLOOKUP(B114,'Cycle 6'!B:K,10,FALSE),0),0)+IFERROR(IF($I$2&gt;7,VLOOKUP(B114,'Cycle 7'!B:K,10,FALSE),0),0)+IFERROR(IF($I$2&gt;8,VLOOKUP(B114,'Cycle 8'!B:K,10,FALSE),0),0)+IFERROR(IF($I$2&gt;9,VLOOKUP(B114,'Cycle 9'!B:K,10,FALSE),0),0)+IFERROR(IF($I$2&gt;10,VLOOKUP(B114,'Cycle 10'!B:K,10,FALSE),0),0)+IFERROR(IF($I$2&gt;11,VLOOKUP(B114,'Cycle 11'!B:K,10,FALSE),0),0)&gt;0,1,0))</f>
        <v/>
      </c>
      <c r="I114" s="14" t="str">
        <f>IF(OR($I$2=1,J114=""),"",IFERROR(VLOOKUP(B114,'Cycle 1'!B:K,10,FALSE),0)+IFERROR(IF($I$2&gt;2,VLOOKUP(B114,'Cycle 2'!B:K,10,FALSE),0),0)+IFERROR(IF($I$2&gt;3,VLOOKUP(B114,'Cycle 3'!B:K,10,FALSE),0),0)+IFERROR(IF($I$2&gt;4,VLOOKUP(B114,'Cycle 4'!B:K,10,FALSE),0),0)+IFERROR(IF($I$2&gt;5,VLOOKUP(B114,'Cycle 5'!B:K,10,FALSE),0),0)+IFERROR(IF($I$2&gt;6,VLOOKUP(B114,'Cycle 6'!B:K,10,FALSE),0),0)+IFERROR(IF($I$2&gt;7,VLOOKUP(B114,'Cycle 7'!B:K,10,FALSE),0),0)+IFERROR(IF($I$2&gt;8,VLOOKUP(B114,'Cycle 8'!B:K,10,FALSE),0),0)+IFERROR(IF($I$2&gt;9,VLOOKUP(B114,'Cycle 9'!B:K,10,FALSE),0),0)+IFERROR(IF($I$2&gt;10,VLOOKUP(B114,'Cycle 10'!B:K,10,FALSE),0),0)+IFERROR(IF($I$2&gt;11,VLOOKUP(B114,'Cycle 11'!B:K,10,FALSE),0),0))</f>
        <v/>
      </c>
      <c r="J114" s="14" t="str">
        <f>IFERROR(IF(B114="","",IF(ROW($B$11)=ROW(B114),1,IF(ISERROR(VLOOKUP(B114,$B$11:B113,1,FALSE)),MAX($J$11:J113)+1,""))),"")</f>
        <v/>
      </c>
      <c r="K114" s="14" t="str">
        <f t="shared" si="3"/>
        <v/>
      </c>
      <c r="L114" s="238" t="str">
        <f>IF(L$7=L110,L113+1,IF($B114="","",MAX(L$10:L113)+1))</f>
        <v/>
      </c>
    </row>
    <row r="115" spans="1:12" x14ac:dyDescent="0.3">
      <c r="A115" s="167">
        <v>105</v>
      </c>
      <c r="B115" s="273"/>
      <c r="C115" s="1"/>
      <c r="D115" s="2"/>
      <c r="E115" s="2"/>
      <c r="F115" s="2"/>
      <c r="G115" s="274"/>
      <c r="H115" s="65" t="str">
        <f>IF(OR($I$2=1,J115=""),"",IF(IFERROR(VLOOKUP(B115,'Cycle 1'!B:K,10,FALSE),0)+IFERROR(IF($I$2&gt;2,VLOOKUP(B115,'Cycle 2'!B:K,10,FALSE),0),0)+IFERROR(IF($I$2&gt;3,VLOOKUP(B115,'Cycle 3'!B:K,10,FALSE),0),0)+IFERROR(IF($I$2&gt;4,VLOOKUP(B115,'Cycle 4'!B:K,10,FALSE),0),0)+IFERROR(IF($I$2&gt;5,VLOOKUP(B115,'Cycle 5'!B:K,10,FALSE),0),0)+IFERROR(IF($I$2&gt;6,VLOOKUP(B115,'Cycle 6'!B:K,10,FALSE),0),0)+IFERROR(IF($I$2&gt;7,VLOOKUP(B115,'Cycle 7'!B:K,10,FALSE),0),0)+IFERROR(IF($I$2&gt;8,VLOOKUP(B115,'Cycle 8'!B:K,10,FALSE),0),0)+IFERROR(IF($I$2&gt;9,VLOOKUP(B115,'Cycle 9'!B:K,10,FALSE),0),0)+IFERROR(IF($I$2&gt;10,VLOOKUP(B115,'Cycle 10'!B:K,10,FALSE),0),0)+IFERROR(IF($I$2&gt;11,VLOOKUP(B115,'Cycle 11'!B:K,10,FALSE),0),0)&gt;0,1,0))</f>
        <v/>
      </c>
      <c r="I115" s="14" t="str">
        <f>IF(OR($I$2=1,J115=""),"",IFERROR(VLOOKUP(B115,'Cycle 1'!B:K,10,FALSE),0)+IFERROR(IF($I$2&gt;2,VLOOKUP(B115,'Cycle 2'!B:K,10,FALSE),0),0)+IFERROR(IF($I$2&gt;3,VLOOKUP(B115,'Cycle 3'!B:K,10,FALSE),0),0)+IFERROR(IF($I$2&gt;4,VLOOKUP(B115,'Cycle 4'!B:K,10,FALSE),0),0)+IFERROR(IF($I$2&gt;5,VLOOKUP(B115,'Cycle 5'!B:K,10,FALSE),0),0)+IFERROR(IF($I$2&gt;6,VLOOKUP(B115,'Cycle 6'!B:K,10,FALSE),0),0)+IFERROR(IF($I$2&gt;7,VLOOKUP(B115,'Cycle 7'!B:K,10,FALSE),0),0)+IFERROR(IF($I$2&gt;8,VLOOKUP(B115,'Cycle 8'!B:K,10,FALSE),0),0)+IFERROR(IF($I$2&gt;9,VLOOKUP(B115,'Cycle 9'!B:K,10,FALSE),0),0)+IFERROR(IF($I$2&gt;10,VLOOKUP(B115,'Cycle 10'!B:K,10,FALSE),0),0)+IFERROR(IF($I$2&gt;11,VLOOKUP(B115,'Cycle 11'!B:K,10,FALSE),0),0))</f>
        <v/>
      </c>
      <c r="J115" s="14" t="str">
        <f>IFERROR(IF(B115="","",IF(ROW($B$11)=ROW(B115),1,IF(ISERROR(VLOOKUP(B115,$B$11:B114,1,FALSE)),MAX($J$11:J114)+1,""))),"")</f>
        <v/>
      </c>
      <c r="K115" s="14" t="str">
        <f t="shared" si="3"/>
        <v/>
      </c>
      <c r="L115" s="238" t="str">
        <f>IF(L$7=L111,L114+1,IF($B115="","",MAX(L$10:L114)+1))</f>
        <v/>
      </c>
    </row>
    <row r="116" spans="1:12" x14ac:dyDescent="0.3">
      <c r="A116" s="167">
        <v>106</v>
      </c>
      <c r="B116" s="273"/>
      <c r="C116" s="1"/>
      <c r="D116" s="2"/>
      <c r="E116" s="2"/>
      <c r="F116" s="2"/>
      <c r="G116" s="274"/>
      <c r="H116" s="65" t="str">
        <f>IF(OR($I$2=1,J116=""),"",IF(IFERROR(VLOOKUP(B116,'Cycle 1'!B:K,10,FALSE),0)+IFERROR(IF($I$2&gt;2,VLOOKUP(B116,'Cycle 2'!B:K,10,FALSE),0),0)+IFERROR(IF($I$2&gt;3,VLOOKUP(B116,'Cycle 3'!B:K,10,FALSE),0),0)+IFERROR(IF($I$2&gt;4,VLOOKUP(B116,'Cycle 4'!B:K,10,FALSE),0),0)+IFERROR(IF($I$2&gt;5,VLOOKUP(B116,'Cycle 5'!B:K,10,FALSE),0),0)+IFERROR(IF($I$2&gt;6,VLOOKUP(B116,'Cycle 6'!B:K,10,FALSE),0),0)+IFERROR(IF($I$2&gt;7,VLOOKUP(B116,'Cycle 7'!B:K,10,FALSE),0),0)+IFERROR(IF($I$2&gt;8,VLOOKUP(B116,'Cycle 8'!B:K,10,FALSE),0),0)+IFERROR(IF($I$2&gt;9,VLOOKUP(B116,'Cycle 9'!B:K,10,FALSE),0),0)+IFERROR(IF($I$2&gt;10,VLOOKUP(B116,'Cycle 10'!B:K,10,FALSE),0),0)+IFERROR(IF($I$2&gt;11,VLOOKUP(B116,'Cycle 11'!B:K,10,FALSE),0),0)&gt;0,1,0))</f>
        <v/>
      </c>
      <c r="I116" s="14" t="str">
        <f>IF(OR($I$2=1,J116=""),"",IFERROR(VLOOKUP(B116,'Cycle 1'!B:K,10,FALSE),0)+IFERROR(IF($I$2&gt;2,VLOOKUP(B116,'Cycle 2'!B:K,10,FALSE),0),0)+IFERROR(IF($I$2&gt;3,VLOOKUP(B116,'Cycle 3'!B:K,10,FALSE),0),0)+IFERROR(IF($I$2&gt;4,VLOOKUP(B116,'Cycle 4'!B:K,10,FALSE),0),0)+IFERROR(IF($I$2&gt;5,VLOOKUP(B116,'Cycle 5'!B:K,10,FALSE),0),0)+IFERROR(IF($I$2&gt;6,VLOOKUP(B116,'Cycle 6'!B:K,10,FALSE),0),0)+IFERROR(IF($I$2&gt;7,VLOOKUP(B116,'Cycle 7'!B:K,10,FALSE),0),0)+IFERROR(IF($I$2&gt;8,VLOOKUP(B116,'Cycle 8'!B:K,10,FALSE),0),0)+IFERROR(IF($I$2&gt;9,VLOOKUP(B116,'Cycle 9'!B:K,10,FALSE),0),0)+IFERROR(IF($I$2&gt;10,VLOOKUP(B116,'Cycle 10'!B:K,10,FALSE),0),0)+IFERROR(IF($I$2&gt;11,VLOOKUP(B116,'Cycle 11'!B:K,10,FALSE),0),0))</f>
        <v/>
      </c>
      <c r="J116" s="14" t="str">
        <f>IFERROR(IF(B116="","",IF(ROW($B$11)=ROW(B116),1,IF(ISERROR(VLOOKUP(B116,$B$11:B115,1,FALSE)),MAX($J$11:J115)+1,""))),"")</f>
        <v/>
      </c>
      <c r="K116" s="14" t="str">
        <f t="shared" si="3"/>
        <v/>
      </c>
      <c r="L116" s="238" t="str">
        <f>IF(L$7=L112,L115+1,IF($B116="","",MAX(L$10:L115)+1))</f>
        <v/>
      </c>
    </row>
    <row r="117" spans="1:12" x14ac:dyDescent="0.3">
      <c r="A117" s="167">
        <v>107</v>
      </c>
      <c r="B117" s="273"/>
      <c r="C117" s="1"/>
      <c r="D117" s="2"/>
      <c r="E117" s="2"/>
      <c r="F117" s="2"/>
      <c r="G117" s="274"/>
      <c r="H117" s="65" t="str">
        <f>IF(OR($I$2=1,J117=""),"",IF(IFERROR(VLOOKUP(B117,'Cycle 1'!B:K,10,FALSE),0)+IFERROR(IF($I$2&gt;2,VLOOKUP(B117,'Cycle 2'!B:K,10,FALSE),0),0)+IFERROR(IF($I$2&gt;3,VLOOKUP(B117,'Cycle 3'!B:K,10,FALSE),0),0)+IFERROR(IF($I$2&gt;4,VLOOKUP(B117,'Cycle 4'!B:K,10,FALSE),0),0)+IFERROR(IF($I$2&gt;5,VLOOKUP(B117,'Cycle 5'!B:K,10,FALSE),0),0)+IFERROR(IF($I$2&gt;6,VLOOKUP(B117,'Cycle 6'!B:K,10,FALSE),0),0)+IFERROR(IF($I$2&gt;7,VLOOKUP(B117,'Cycle 7'!B:K,10,FALSE),0),0)+IFERROR(IF($I$2&gt;8,VLOOKUP(B117,'Cycle 8'!B:K,10,FALSE),0),0)+IFERROR(IF($I$2&gt;9,VLOOKUP(B117,'Cycle 9'!B:K,10,FALSE),0),0)+IFERROR(IF($I$2&gt;10,VLOOKUP(B117,'Cycle 10'!B:K,10,FALSE),0),0)+IFERROR(IF($I$2&gt;11,VLOOKUP(B117,'Cycle 11'!B:K,10,FALSE),0),0)&gt;0,1,0))</f>
        <v/>
      </c>
      <c r="I117" s="14" t="str">
        <f>IF(OR($I$2=1,J117=""),"",IFERROR(VLOOKUP(B117,'Cycle 1'!B:K,10,FALSE),0)+IFERROR(IF($I$2&gt;2,VLOOKUP(B117,'Cycle 2'!B:K,10,FALSE),0),0)+IFERROR(IF($I$2&gt;3,VLOOKUP(B117,'Cycle 3'!B:K,10,FALSE),0),0)+IFERROR(IF($I$2&gt;4,VLOOKUP(B117,'Cycle 4'!B:K,10,FALSE),0),0)+IFERROR(IF($I$2&gt;5,VLOOKUP(B117,'Cycle 5'!B:K,10,FALSE),0),0)+IFERROR(IF($I$2&gt;6,VLOOKUP(B117,'Cycle 6'!B:K,10,FALSE),0),0)+IFERROR(IF($I$2&gt;7,VLOOKUP(B117,'Cycle 7'!B:K,10,FALSE),0),0)+IFERROR(IF($I$2&gt;8,VLOOKUP(B117,'Cycle 8'!B:K,10,FALSE),0),0)+IFERROR(IF($I$2&gt;9,VLOOKUP(B117,'Cycle 9'!B:K,10,FALSE),0),0)+IFERROR(IF($I$2&gt;10,VLOOKUP(B117,'Cycle 10'!B:K,10,FALSE),0),0)+IFERROR(IF($I$2&gt;11,VLOOKUP(B117,'Cycle 11'!B:K,10,FALSE),0),0))</f>
        <v/>
      </c>
      <c r="J117" s="14" t="str">
        <f>IFERROR(IF(B117="","",IF(ROW($B$11)=ROW(B117),1,IF(ISERROR(VLOOKUP(B117,$B$11:B116,1,FALSE)),MAX($J$11:J116)+1,""))),"")</f>
        <v/>
      </c>
      <c r="K117" s="14" t="str">
        <f t="shared" si="3"/>
        <v/>
      </c>
      <c r="L117" s="238" t="str">
        <f>IF(L$7=L113,L116+1,IF($B117="","",MAX(L$10:L116)+1))</f>
        <v/>
      </c>
    </row>
    <row r="118" spans="1:12" x14ac:dyDescent="0.3">
      <c r="A118" s="167">
        <v>108</v>
      </c>
      <c r="B118" s="273"/>
      <c r="C118" s="1"/>
      <c r="D118" s="2"/>
      <c r="E118" s="2"/>
      <c r="F118" s="2"/>
      <c r="G118" s="274"/>
      <c r="H118" s="65" t="str">
        <f>IF(OR($I$2=1,J118=""),"",IF(IFERROR(VLOOKUP(B118,'Cycle 1'!B:K,10,FALSE),0)+IFERROR(IF($I$2&gt;2,VLOOKUP(B118,'Cycle 2'!B:K,10,FALSE),0),0)+IFERROR(IF($I$2&gt;3,VLOOKUP(B118,'Cycle 3'!B:K,10,FALSE),0),0)+IFERROR(IF($I$2&gt;4,VLOOKUP(B118,'Cycle 4'!B:K,10,FALSE),0),0)+IFERROR(IF($I$2&gt;5,VLOOKUP(B118,'Cycle 5'!B:K,10,FALSE),0),0)+IFERROR(IF($I$2&gt;6,VLOOKUP(B118,'Cycle 6'!B:K,10,FALSE),0),0)+IFERROR(IF($I$2&gt;7,VLOOKUP(B118,'Cycle 7'!B:K,10,FALSE),0),0)+IFERROR(IF($I$2&gt;8,VLOOKUP(B118,'Cycle 8'!B:K,10,FALSE),0),0)+IFERROR(IF($I$2&gt;9,VLOOKUP(B118,'Cycle 9'!B:K,10,FALSE),0),0)+IFERROR(IF($I$2&gt;10,VLOOKUP(B118,'Cycle 10'!B:K,10,FALSE),0),0)+IFERROR(IF($I$2&gt;11,VLOOKUP(B118,'Cycle 11'!B:K,10,FALSE),0),0)&gt;0,1,0))</f>
        <v/>
      </c>
      <c r="I118" s="14" t="str">
        <f>IF(OR($I$2=1,J118=""),"",IFERROR(VLOOKUP(B118,'Cycle 1'!B:K,10,FALSE),0)+IFERROR(IF($I$2&gt;2,VLOOKUP(B118,'Cycle 2'!B:K,10,FALSE),0),0)+IFERROR(IF($I$2&gt;3,VLOOKUP(B118,'Cycle 3'!B:K,10,FALSE),0),0)+IFERROR(IF($I$2&gt;4,VLOOKUP(B118,'Cycle 4'!B:K,10,FALSE),0),0)+IFERROR(IF($I$2&gt;5,VLOOKUP(B118,'Cycle 5'!B:K,10,FALSE),0),0)+IFERROR(IF($I$2&gt;6,VLOOKUP(B118,'Cycle 6'!B:K,10,FALSE),0),0)+IFERROR(IF($I$2&gt;7,VLOOKUP(B118,'Cycle 7'!B:K,10,FALSE),0),0)+IFERROR(IF($I$2&gt;8,VLOOKUP(B118,'Cycle 8'!B:K,10,FALSE),0),0)+IFERROR(IF($I$2&gt;9,VLOOKUP(B118,'Cycle 9'!B:K,10,FALSE),0),0)+IFERROR(IF($I$2&gt;10,VLOOKUP(B118,'Cycle 10'!B:K,10,FALSE),0),0)+IFERROR(IF($I$2&gt;11,VLOOKUP(B118,'Cycle 11'!B:K,10,FALSE),0),0))</f>
        <v/>
      </c>
      <c r="J118" s="14" t="str">
        <f>IFERROR(IF(B118="","",IF(ROW($B$11)=ROW(B118),1,IF(ISERROR(VLOOKUP(B118,$B$11:B117,1,FALSE)),MAX($J$11:J117)+1,""))),"")</f>
        <v/>
      </c>
      <c r="K118" s="14" t="str">
        <f t="shared" si="3"/>
        <v/>
      </c>
      <c r="L118" s="238" t="str">
        <f>IF(L$7=L114,L117+1,IF($B118="","",MAX(L$10:L117)+1))</f>
        <v/>
      </c>
    </row>
    <row r="119" spans="1:12" x14ac:dyDescent="0.3">
      <c r="A119" s="167">
        <v>109</v>
      </c>
      <c r="B119" s="273"/>
      <c r="C119" s="1"/>
      <c r="D119" s="2"/>
      <c r="E119" s="2"/>
      <c r="F119" s="2"/>
      <c r="G119" s="274"/>
      <c r="H119" s="65" t="str">
        <f>IF(OR($I$2=1,J119=""),"",IF(IFERROR(VLOOKUP(B119,'Cycle 1'!B:K,10,FALSE),0)+IFERROR(IF($I$2&gt;2,VLOOKUP(B119,'Cycle 2'!B:K,10,FALSE),0),0)+IFERROR(IF($I$2&gt;3,VLOOKUP(B119,'Cycle 3'!B:K,10,FALSE),0),0)+IFERROR(IF($I$2&gt;4,VLOOKUP(B119,'Cycle 4'!B:K,10,FALSE),0),0)+IFERROR(IF($I$2&gt;5,VLOOKUP(B119,'Cycle 5'!B:K,10,FALSE),0),0)+IFERROR(IF($I$2&gt;6,VLOOKUP(B119,'Cycle 6'!B:K,10,FALSE),0),0)+IFERROR(IF($I$2&gt;7,VLOOKUP(B119,'Cycle 7'!B:K,10,FALSE),0),0)+IFERROR(IF($I$2&gt;8,VLOOKUP(B119,'Cycle 8'!B:K,10,FALSE),0),0)+IFERROR(IF($I$2&gt;9,VLOOKUP(B119,'Cycle 9'!B:K,10,FALSE),0),0)+IFERROR(IF($I$2&gt;10,VLOOKUP(B119,'Cycle 10'!B:K,10,FALSE),0),0)+IFERROR(IF($I$2&gt;11,VLOOKUP(B119,'Cycle 11'!B:K,10,FALSE),0),0)&gt;0,1,0))</f>
        <v/>
      </c>
      <c r="I119" s="14" t="str">
        <f>IF(OR($I$2=1,J119=""),"",IFERROR(VLOOKUP(B119,'Cycle 1'!B:K,10,FALSE),0)+IFERROR(IF($I$2&gt;2,VLOOKUP(B119,'Cycle 2'!B:K,10,FALSE),0),0)+IFERROR(IF($I$2&gt;3,VLOOKUP(B119,'Cycle 3'!B:K,10,FALSE),0),0)+IFERROR(IF($I$2&gt;4,VLOOKUP(B119,'Cycle 4'!B:K,10,FALSE),0),0)+IFERROR(IF($I$2&gt;5,VLOOKUP(B119,'Cycle 5'!B:K,10,FALSE),0),0)+IFERROR(IF($I$2&gt;6,VLOOKUP(B119,'Cycle 6'!B:K,10,FALSE),0),0)+IFERROR(IF($I$2&gt;7,VLOOKUP(B119,'Cycle 7'!B:K,10,FALSE),0),0)+IFERROR(IF($I$2&gt;8,VLOOKUP(B119,'Cycle 8'!B:K,10,FALSE),0),0)+IFERROR(IF($I$2&gt;9,VLOOKUP(B119,'Cycle 9'!B:K,10,FALSE),0),0)+IFERROR(IF($I$2&gt;10,VLOOKUP(B119,'Cycle 10'!B:K,10,FALSE),0),0)+IFERROR(IF($I$2&gt;11,VLOOKUP(B119,'Cycle 11'!B:K,10,FALSE),0),0))</f>
        <v/>
      </c>
      <c r="J119" s="14" t="str">
        <f>IFERROR(IF(B119="","",IF(ROW($B$11)=ROW(B119),1,IF(ISERROR(VLOOKUP(B119,$B$11:B118,1,FALSE)),MAX($J$11:J118)+1,""))),"")</f>
        <v/>
      </c>
      <c r="K119" s="14" t="str">
        <f t="shared" si="3"/>
        <v/>
      </c>
      <c r="L119" s="238" t="str">
        <f>IF(L$7=L115,L118+1,IF($B119="","",MAX(L$10:L118)+1))</f>
        <v/>
      </c>
    </row>
    <row r="120" spans="1:12" x14ac:dyDescent="0.3">
      <c r="A120" s="167">
        <v>110</v>
      </c>
      <c r="B120" s="273"/>
      <c r="C120" s="1"/>
      <c r="D120" s="2"/>
      <c r="E120" s="2"/>
      <c r="F120" s="2"/>
      <c r="G120" s="274"/>
      <c r="H120" s="65" t="str">
        <f>IF(OR($I$2=1,J120=""),"",IF(IFERROR(VLOOKUP(B120,'Cycle 1'!B:K,10,FALSE),0)+IFERROR(IF($I$2&gt;2,VLOOKUP(B120,'Cycle 2'!B:K,10,FALSE),0),0)+IFERROR(IF($I$2&gt;3,VLOOKUP(B120,'Cycle 3'!B:K,10,FALSE),0),0)+IFERROR(IF($I$2&gt;4,VLOOKUP(B120,'Cycle 4'!B:K,10,FALSE),0),0)+IFERROR(IF($I$2&gt;5,VLOOKUP(B120,'Cycle 5'!B:K,10,FALSE),0),0)+IFERROR(IF($I$2&gt;6,VLOOKUP(B120,'Cycle 6'!B:K,10,FALSE),0),0)+IFERROR(IF($I$2&gt;7,VLOOKUP(B120,'Cycle 7'!B:K,10,FALSE),0),0)+IFERROR(IF($I$2&gt;8,VLOOKUP(B120,'Cycle 8'!B:K,10,FALSE),0),0)+IFERROR(IF($I$2&gt;9,VLOOKUP(B120,'Cycle 9'!B:K,10,FALSE),0),0)+IFERROR(IF($I$2&gt;10,VLOOKUP(B120,'Cycle 10'!B:K,10,FALSE),0),0)+IFERROR(IF($I$2&gt;11,VLOOKUP(B120,'Cycle 11'!B:K,10,FALSE),0),0)&gt;0,1,0))</f>
        <v/>
      </c>
      <c r="I120" s="14" t="str">
        <f>IF(OR($I$2=1,J120=""),"",IFERROR(VLOOKUP(B120,'Cycle 1'!B:K,10,FALSE),0)+IFERROR(IF($I$2&gt;2,VLOOKUP(B120,'Cycle 2'!B:K,10,FALSE),0),0)+IFERROR(IF($I$2&gt;3,VLOOKUP(B120,'Cycle 3'!B:K,10,FALSE),0),0)+IFERROR(IF($I$2&gt;4,VLOOKUP(B120,'Cycle 4'!B:K,10,FALSE),0),0)+IFERROR(IF($I$2&gt;5,VLOOKUP(B120,'Cycle 5'!B:K,10,FALSE),0),0)+IFERROR(IF($I$2&gt;6,VLOOKUP(B120,'Cycle 6'!B:K,10,FALSE),0),0)+IFERROR(IF($I$2&gt;7,VLOOKUP(B120,'Cycle 7'!B:K,10,FALSE),0),0)+IFERROR(IF($I$2&gt;8,VLOOKUP(B120,'Cycle 8'!B:K,10,FALSE),0),0)+IFERROR(IF($I$2&gt;9,VLOOKUP(B120,'Cycle 9'!B:K,10,FALSE),0),0)+IFERROR(IF($I$2&gt;10,VLOOKUP(B120,'Cycle 10'!B:K,10,FALSE),0),0)+IFERROR(IF($I$2&gt;11,VLOOKUP(B120,'Cycle 11'!B:K,10,FALSE),0),0))</f>
        <v/>
      </c>
      <c r="J120" s="14" t="str">
        <f>IFERROR(IF(B120="","",IF(ROW($B$11)=ROW(B120),1,IF(ISERROR(VLOOKUP(B120,$B$11:B119,1,FALSE)),MAX($J$11:J119)+1,""))),"")</f>
        <v/>
      </c>
      <c r="K120" s="14" t="str">
        <f t="shared" si="3"/>
        <v/>
      </c>
      <c r="L120" s="238" t="str">
        <f>IF(L$7=L116,L119+1,IF($B120="","",MAX(L$10:L119)+1))</f>
        <v/>
      </c>
    </row>
    <row r="121" spans="1:12" x14ac:dyDescent="0.3">
      <c r="A121" s="167">
        <v>111</v>
      </c>
      <c r="B121" s="273"/>
      <c r="C121" s="1"/>
      <c r="D121" s="2"/>
      <c r="E121" s="2"/>
      <c r="F121" s="2"/>
      <c r="G121" s="274"/>
      <c r="H121" s="65" t="str">
        <f>IF(OR($I$2=1,J121=""),"",IF(IFERROR(VLOOKUP(B121,'Cycle 1'!B:K,10,FALSE),0)+IFERROR(IF($I$2&gt;2,VLOOKUP(B121,'Cycle 2'!B:K,10,FALSE),0),0)+IFERROR(IF($I$2&gt;3,VLOOKUP(B121,'Cycle 3'!B:K,10,FALSE),0),0)+IFERROR(IF($I$2&gt;4,VLOOKUP(B121,'Cycle 4'!B:K,10,FALSE),0),0)+IFERROR(IF($I$2&gt;5,VLOOKUP(B121,'Cycle 5'!B:K,10,FALSE),0),0)+IFERROR(IF($I$2&gt;6,VLOOKUP(B121,'Cycle 6'!B:K,10,FALSE),0),0)+IFERROR(IF($I$2&gt;7,VLOOKUP(B121,'Cycle 7'!B:K,10,FALSE),0),0)+IFERROR(IF($I$2&gt;8,VLOOKUP(B121,'Cycle 8'!B:K,10,FALSE),0),0)+IFERROR(IF($I$2&gt;9,VLOOKUP(B121,'Cycle 9'!B:K,10,FALSE),0),0)+IFERROR(IF($I$2&gt;10,VLOOKUP(B121,'Cycle 10'!B:K,10,FALSE),0),0)+IFERROR(IF($I$2&gt;11,VLOOKUP(B121,'Cycle 11'!B:K,10,FALSE),0),0)&gt;0,1,0))</f>
        <v/>
      </c>
      <c r="I121" s="14" t="str">
        <f>IF(OR($I$2=1,J121=""),"",IFERROR(VLOOKUP(B121,'Cycle 1'!B:K,10,FALSE),0)+IFERROR(IF($I$2&gt;2,VLOOKUP(B121,'Cycle 2'!B:K,10,FALSE),0),0)+IFERROR(IF($I$2&gt;3,VLOOKUP(B121,'Cycle 3'!B:K,10,FALSE),0),0)+IFERROR(IF($I$2&gt;4,VLOOKUP(B121,'Cycle 4'!B:K,10,FALSE),0),0)+IFERROR(IF($I$2&gt;5,VLOOKUP(B121,'Cycle 5'!B:K,10,FALSE),0),0)+IFERROR(IF($I$2&gt;6,VLOOKUP(B121,'Cycle 6'!B:K,10,FALSE),0),0)+IFERROR(IF($I$2&gt;7,VLOOKUP(B121,'Cycle 7'!B:K,10,FALSE),0),0)+IFERROR(IF($I$2&gt;8,VLOOKUP(B121,'Cycle 8'!B:K,10,FALSE),0),0)+IFERROR(IF($I$2&gt;9,VLOOKUP(B121,'Cycle 9'!B:K,10,FALSE),0),0)+IFERROR(IF($I$2&gt;10,VLOOKUP(B121,'Cycle 10'!B:K,10,FALSE),0),0)+IFERROR(IF($I$2&gt;11,VLOOKUP(B121,'Cycle 11'!B:K,10,FALSE),0),0))</f>
        <v/>
      </c>
      <c r="J121" s="14" t="str">
        <f>IFERROR(IF(B121="","",IF(ROW($B$11)=ROW(B121),1,IF(ISERROR(VLOOKUP(B121,$B$11:B120,1,FALSE)),MAX($J$11:J120)+1,""))),"")</f>
        <v/>
      </c>
      <c r="K121" s="14" t="str">
        <f t="shared" si="3"/>
        <v/>
      </c>
      <c r="L121" s="238" t="str">
        <f>IF(L$7=L117,L120+1,IF($B121="","",MAX(L$10:L120)+1))</f>
        <v/>
      </c>
    </row>
    <row r="122" spans="1:12" x14ac:dyDescent="0.3">
      <c r="A122" s="167">
        <v>112</v>
      </c>
      <c r="B122" s="273"/>
      <c r="C122" s="1"/>
      <c r="D122" s="2"/>
      <c r="E122" s="2"/>
      <c r="F122" s="2"/>
      <c r="G122" s="274"/>
      <c r="H122" s="65" t="str">
        <f>IF(OR($I$2=1,J122=""),"",IF(IFERROR(VLOOKUP(B122,'Cycle 1'!B:K,10,FALSE),0)+IFERROR(IF($I$2&gt;2,VLOOKUP(B122,'Cycle 2'!B:K,10,FALSE),0),0)+IFERROR(IF($I$2&gt;3,VLOOKUP(B122,'Cycle 3'!B:K,10,FALSE),0),0)+IFERROR(IF($I$2&gt;4,VLOOKUP(B122,'Cycle 4'!B:K,10,FALSE),0),0)+IFERROR(IF($I$2&gt;5,VLOOKUP(B122,'Cycle 5'!B:K,10,FALSE),0),0)+IFERROR(IF($I$2&gt;6,VLOOKUP(B122,'Cycle 6'!B:K,10,FALSE),0),0)+IFERROR(IF($I$2&gt;7,VLOOKUP(B122,'Cycle 7'!B:K,10,FALSE),0),0)+IFERROR(IF($I$2&gt;8,VLOOKUP(B122,'Cycle 8'!B:K,10,FALSE),0),0)+IFERROR(IF($I$2&gt;9,VLOOKUP(B122,'Cycle 9'!B:K,10,FALSE),0),0)+IFERROR(IF($I$2&gt;10,VLOOKUP(B122,'Cycle 10'!B:K,10,FALSE),0),0)+IFERROR(IF($I$2&gt;11,VLOOKUP(B122,'Cycle 11'!B:K,10,FALSE),0),0)&gt;0,1,0))</f>
        <v/>
      </c>
      <c r="I122" s="14" t="str">
        <f>IF(OR($I$2=1,J122=""),"",IFERROR(VLOOKUP(B122,'Cycle 1'!B:K,10,FALSE),0)+IFERROR(IF($I$2&gt;2,VLOOKUP(B122,'Cycle 2'!B:K,10,FALSE),0),0)+IFERROR(IF($I$2&gt;3,VLOOKUP(B122,'Cycle 3'!B:K,10,FALSE),0),0)+IFERROR(IF($I$2&gt;4,VLOOKUP(B122,'Cycle 4'!B:K,10,FALSE),0),0)+IFERROR(IF($I$2&gt;5,VLOOKUP(B122,'Cycle 5'!B:K,10,FALSE),0),0)+IFERROR(IF($I$2&gt;6,VLOOKUP(B122,'Cycle 6'!B:K,10,FALSE),0),0)+IFERROR(IF($I$2&gt;7,VLOOKUP(B122,'Cycle 7'!B:K,10,FALSE),0),0)+IFERROR(IF($I$2&gt;8,VLOOKUP(B122,'Cycle 8'!B:K,10,FALSE),0),0)+IFERROR(IF($I$2&gt;9,VLOOKUP(B122,'Cycle 9'!B:K,10,FALSE),0),0)+IFERROR(IF($I$2&gt;10,VLOOKUP(B122,'Cycle 10'!B:K,10,FALSE),0),0)+IFERROR(IF($I$2&gt;11,VLOOKUP(B122,'Cycle 11'!B:K,10,FALSE),0),0))</f>
        <v/>
      </c>
      <c r="J122" s="14" t="str">
        <f>IFERROR(IF(B122="","",IF(ROW($B$11)=ROW(B122),1,IF(ISERROR(VLOOKUP(B122,$B$11:B121,1,FALSE)),MAX($J$11:J121)+1,""))),"")</f>
        <v/>
      </c>
      <c r="K122" s="14" t="str">
        <f t="shared" si="3"/>
        <v/>
      </c>
      <c r="L122" s="238" t="str">
        <f>IF(L$7=L118,L121+1,IF($B122="","",MAX(L$10:L121)+1))</f>
        <v/>
      </c>
    </row>
    <row r="123" spans="1:12" x14ac:dyDescent="0.3">
      <c r="A123" s="167">
        <v>113</v>
      </c>
      <c r="B123" s="273"/>
      <c r="C123" s="1"/>
      <c r="D123" s="2"/>
      <c r="E123" s="2"/>
      <c r="F123" s="2"/>
      <c r="G123" s="274"/>
      <c r="H123" s="65" t="str">
        <f>IF(OR($I$2=1,J123=""),"",IF(IFERROR(VLOOKUP(B123,'Cycle 1'!B:K,10,FALSE),0)+IFERROR(IF($I$2&gt;2,VLOOKUP(B123,'Cycle 2'!B:K,10,FALSE),0),0)+IFERROR(IF($I$2&gt;3,VLOOKUP(B123,'Cycle 3'!B:K,10,FALSE),0),0)+IFERROR(IF($I$2&gt;4,VLOOKUP(B123,'Cycle 4'!B:K,10,FALSE),0),0)+IFERROR(IF($I$2&gt;5,VLOOKUP(B123,'Cycle 5'!B:K,10,FALSE),0),0)+IFERROR(IF($I$2&gt;6,VLOOKUP(B123,'Cycle 6'!B:K,10,FALSE),0),0)+IFERROR(IF($I$2&gt;7,VLOOKUP(B123,'Cycle 7'!B:K,10,FALSE),0),0)+IFERROR(IF($I$2&gt;8,VLOOKUP(B123,'Cycle 8'!B:K,10,FALSE),0),0)+IFERROR(IF($I$2&gt;9,VLOOKUP(B123,'Cycle 9'!B:K,10,FALSE),0),0)+IFERROR(IF($I$2&gt;10,VLOOKUP(B123,'Cycle 10'!B:K,10,FALSE),0),0)+IFERROR(IF($I$2&gt;11,VLOOKUP(B123,'Cycle 11'!B:K,10,FALSE),0),0)&gt;0,1,0))</f>
        <v/>
      </c>
      <c r="I123" s="14" t="str">
        <f>IF(OR($I$2=1,J123=""),"",IFERROR(VLOOKUP(B123,'Cycle 1'!B:K,10,FALSE),0)+IFERROR(IF($I$2&gt;2,VLOOKUP(B123,'Cycle 2'!B:K,10,FALSE),0),0)+IFERROR(IF($I$2&gt;3,VLOOKUP(B123,'Cycle 3'!B:K,10,FALSE),0),0)+IFERROR(IF($I$2&gt;4,VLOOKUP(B123,'Cycle 4'!B:K,10,FALSE),0),0)+IFERROR(IF($I$2&gt;5,VLOOKUP(B123,'Cycle 5'!B:K,10,FALSE),0),0)+IFERROR(IF($I$2&gt;6,VLOOKUP(B123,'Cycle 6'!B:K,10,FALSE),0),0)+IFERROR(IF($I$2&gt;7,VLOOKUP(B123,'Cycle 7'!B:K,10,FALSE),0),0)+IFERROR(IF($I$2&gt;8,VLOOKUP(B123,'Cycle 8'!B:K,10,FALSE),0),0)+IFERROR(IF($I$2&gt;9,VLOOKUP(B123,'Cycle 9'!B:K,10,FALSE),0),0)+IFERROR(IF($I$2&gt;10,VLOOKUP(B123,'Cycle 10'!B:K,10,FALSE),0),0)+IFERROR(IF($I$2&gt;11,VLOOKUP(B123,'Cycle 11'!B:K,10,FALSE),0),0))</f>
        <v/>
      </c>
      <c r="J123" s="14" t="str">
        <f>IFERROR(IF(B123="","",IF(ROW($B$11)=ROW(B123),1,IF(ISERROR(VLOOKUP(B123,$B$11:B122,1,FALSE)),MAX($J$11:J122)+1,""))),"")</f>
        <v/>
      </c>
      <c r="K123" s="14" t="str">
        <f t="shared" si="3"/>
        <v/>
      </c>
      <c r="L123" s="238" t="str">
        <f>IF(L$7=L119,L122+1,IF($B123="","",MAX(L$10:L122)+1))</f>
        <v/>
      </c>
    </row>
    <row r="124" spans="1:12" x14ac:dyDescent="0.3">
      <c r="A124" s="167">
        <v>114</v>
      </c>
      <c r="B124" s="273"/>
      <c r="C124" s="1"/>
      <c r="D124" s="2"/>
      <c r="E124" s="2"/>
      <c r="F124" s="2"/>
      <c r="G124" s="274"/>
      <c r="H124" s="65" t="str">
        <f>IF(OR($I$2=1,J124=""),"",IF(IFERROR(VLOOKUP(B124,'Cycle 1'!B:K,10,FALSE),0)+IFERROR(IF($I$2&gt;2,VLOOKUP(B124,'Cycle 2'!B:K,10,FALSE),0),0)+IFERROR(IF($I$2&gt;3,VLOOKUP(B124,'Cycle 3'!B:K,10,FALSE),0),0)+IFERROR(IF($I$2&gt;4,VLOOKUP(B124,'Cycle 4'!B:K,10,FALSE),0),0)+IFERROR(IF($I$2&gt;5,VLOOKUP(B124,'Cycle 5'!B:K,10,FALSE),0),0)+IFERROR(IF($I$2&gt;6,VLOOKUP(B124,'Cycle 6'!B:K,10,FALSE),0),0)+IFERROR(IF($I$2&gt;7,VLOOKUP(B124,'Cycle 7'!B:K,10,FALSE),0),0)+IFERROR(IF($I$2&gt;8,VLOOKUP(B124,'Cycle 8'!B:K,10,FALSE),0),0)+IFERROR(IF($I$2&gt;9,VLOOKUP(B124,'Cycle 9'!B:K,10,FALSE),0),0)+IFERROR(IF($I$2&gt;10,VLOOKUP(B124,'Cycle 10'!B:K,10,FALSE),0),0)+IFERROR(IF($I$2&gt;11,VLOOKUP(B124,'Cycle 11'!B:K,10,FALSE),0),0)&gt;0,1,0))</f>
        <v/>
      </c>
      <c r="I124" s="14" t="str">
        <f>IF(OR($I$2=1,J124=""),"",IFERROR(VLOOKUP(B124,'Cycle 1'!B:K,10,FALSE),0)+IFERROR(IF($I$2&gt;2,VLOOKUP(B124,'Cycle 2'!B:K,10,FALSE),0),0)+IFERROR(IF($I$2&gt;3,VLOOKUP(B124,'Cycle 3'!B:K,10,FALSE),0),0)+IFERROR(IF($I$2&gt;4,VLOOKUP(B124,'Cycle 4'!B:K,10,FALSE),0),0)+IFERROR(IF($I$2&gt;5,VLOOKUP(B124,'Cycle 5'!B:K,10,FALSE),0),0)+IFERROR(IF($I$2&gt;6,VLOOKUP(B124,'Cycle 6'!B:K,10,FALSE),0),0)+IFERROR(IF($I$2&gt;7,VLOOKUP(B124,'Cycle 7'!B:K,10,FALSE),0),0)+IFERROR(IF($I$2&gt;8,VLOOKUP(B124,'Cycle 8'!B:K,10,FALSE),0),0)+IFERROR(IF($I$2&gt;9,VLOOKUP(B124,'Cycle 9'!B:K,10,FALSE),0),0)+IFERROR(IF($I$2&gt;10,VLOOKUP(B124,'Cycle 10'!B:K,10,FALSE),0),0)+IFERROR(IF($I$2&gt;11,VLOOKUP(B124,'Cycle 11'!B:K,10,FALSE),0),0))</f>
        <v/>
      </c>
      <c r="J124" s="14" t="str">
        <f>IFERROR(IF(B124="","",IF(ROW($B$11)=ROW(B124),1,IF(ISERROR(VLOOKUP(B124,$B$11:B123,1,FALSE)),MAX($J$11:J123)+1,""))),"")</f>
        <v/>
      </c>
      <c r="K124" s="14" t="str">
        <f t="shared" si="3"/>
        <v/>
      </c>
      <c r="L124" s="238" t="str">
        <f>IF(L$7=L120,L123+1,IF($B124="","",MAX(L$10:L123)+1))</f>
        <v/>
      </c>
    </row>
    <row r="125" spans="1:12" x14ac:dyDescent="0.3">
      <c r="A125" s="167">
        <v>115</v>
      </c>
      <c r="B125" s="273"/>
      <c r="C125" s="1"/>
      <c r="D125" s="2"/>
      <c r="E125" s="2"/>
      <c r="F125" s="2"/>
      <c r="G125" s="274"/>
      <c r="H125" s="65" t="str">
        <f>IF(OR($I$2=1,J125=""),"",IF(IFERROR(VLOOKUP(B125,'Cycle 1'!B:K,10,FALSE),0)+IFERROR(IF($I$2&gt;2,VLOOKUP(B125,'Cycle 2'!B:K,10,FALSE),0),0)+IFERROR(IF($I$2&gt;3,VLOOKUP(B125,'Cycle 3'!B:K,10,FALSE),0),0)+IFERROR(IF($I$2&gt;4,VLOOKUP(B125,'Cycle 4'!B:K,10,FALSE),0),0)+IFERROR(IF($I$2&gt;5,VLOOKUP(B125,'Cycle 5'!B:K,10,FALSE),0),0)+IFERROR(IF($I$2&gt;6,VLOOKUP(B125,'Cycle 6'!B:K,10,FALSE),0),0)+IFERROR(IF($I$2&gt;7,VLOOKUP(B125,'Cycle 7'!B:K,10,FALSE),0),0)+IFERROR(IF($I$2&gt;8,VLOOKUP(B125,'Cycle 8'!B:K,10,FALSE),0),0)+IFERROR(IF($I$2&gt;9,VLOOKUP(B125,'Cycle 9'!B:K,10,FALSE),0),0)+IFERROR(IF($I$2&gt;10,VLOOKUP(B125,'Cycle 10'!B:K,10,FALSE),0),0)+IFERROR(IF($I$2&gt;11,VLOOKUP(B125,'Cycle 11'!B:K,10,FALSE),0),0)&gt;0,1,0))</f>
        <v/>
      </c>
      <c r="I125" s="14" t="str">
        <f>IF(OR($I$2=1,J125=""),"",IFERROR(VLOOKUP(B125,'Cycle 1'!B:K,10,FALSE),0)+IFERROR(IF($I$2&gt;2,VLOOKUP(B125,'Cycle 2'!B:K,10,FALSE),0),0)+IFERROR(IF($I$2&gt;3,VLOOKUP(B125,'Cycle 3'!B:K,10,FALSE),0),0)+IFERROR(IF($I$2&gt;4,VLOOKUP(B125,'Cycle 4'!B:K,10,FALSE),0),0)+IFERROR(IF($I$2&gt;5,VLOOKUP(B125,'Cycle 5'!B:K,10,FALSE),0),0)+IFERROR(IF($I$2&gt;6,VLOOKUP(B125,'Cycle 6'!B:K,10,FALSE),0),0)+IFERROR(IF($I$2&gt;7,VLOOKUP(B125,'Cycle 7'!B:K,10,FALSE),0),0)+IFERROR(IF($I$2&gt;8,VLOOKUP(B125,'Cycle 8'!B:K,10,FALSE),0),0)+IFERROR(IF($I$2&gt;9,VLOOKUP(B125,'Cycle 9'!B:K,10,FALSE),0),0)+IFERROR(IF($I$2&gt;10,VLOOKUP(B125,'Cycle 10'!B:K,10,FALSE),0),0)+IFERROR(IF($I$2&gt;11,VLOOKUP(B125,'Cycle 11'!B:K,10,FALSE),0),0))</f>
        <v/>
      </c>
      <c r="J125" s="14" t="str">
        <f>IFERROR(IF(B125="","",IF(ROW($B$11)=ROW(B125),1,IF(ISERROR(VLOOKUP(B125,$B$11:B124,1,FALSE)),MAX($J$11:J124)+1,""))),"")</f>
        <v/>
      </c>
      <c r="K125" s="14" t="str">
        <f t="shared" si="3"/>
        <v/>
      </c>
      <c r="L125" s="238" t="str">
        <f>IF(L$7=L121,L124+1,IF($B125="","",MAX(L$10:L124)+1))</f>
        <v/>
      </c>
    </row>
    <row r="126" spans="1:12" x14ac:dyDescent="0.3">
      <c r="A126" s="167">
        <v>116</v>
      </c>
      <c r="B126" s="273"/>
      <c r="C126" s="1"/>
      <c r="D126" s="2"/>
      <c r="E126" s="2"/>
      <c r="F126" s="2"/>
      <c r="G126" s="274"/>
      <c r="H126" s="65" t="str">
        <f>IF(OR($I$2=1,J126=""),"",IF(IFERROR(VLOOKUP(B126,'Cycle 1'!B:K,10,FALSE),0)+IFERROR(IF($I$2&gt;2,VLOOKUP(B126,'Cycle 2'!B:K,10,FALSE),0),0)+IFERROR(IF($I$2&gt;3,VLOOKUP(B126,'Cycle 3'!B:K,10,FALSE),0),0)+IFERROR(IF($I$2&gt;4,VLOOKUP(B126,'Cycle 4'!B:K,10,FALSE),0),0)+IFERROR(IF($I$2&gt;5,VLOOKUP(B126,'Cycle 5'!B:K,10,FALSE),0),0)+IFERROR(IF($I$2&gt;6,VLOOKUP(B126,'Cycle 6'!B:K,10,FALSE),0),0)+IFERROR(IF($I$2&gt;7,VLOOKUP(B126,'Cycle 7'!B:K,10,FALSE),0),0)+IFERROR(IF($I$2&gt;8,VLOOKUP(B126,'Cycle 8'!B:K,10,FALSE),0),0)+IFERROR(IF($I$2&gt;9,VLOOKUP(B126,'Cycle 9'!B:K,10,FALSE),0),0)+IFERROR(IF($I$2&gt;10,VLOOKUP(B126,'Cycle 10'!B:K,10,FALSE),0),0)+IFERROR(IF($I$2&gt;11,VLOOKUP(B126,'Cycle 11'!B:K,10,FALSE),0),0)&gt;0,1,0))</f>
        <v/>
      </c>
      <c r="I126" s="14" t="str">
        <f>IF(OR($I$2=1,J126=""),"",IFERROR(VLOOKUP(B126,'Cycle 1'!B:K,10,FALSE),0)+IFERROR(IF($I$2&gt;2,VLOOKUP(B126,'Cycle 2'!B:K,10,FALSE),0),0)+IFERROR(IF($I$2&gt;3,VLOOKUP(B126,'Cycle 3'!B:K,10,FALSE),0),0)+IFERROR(IF($I$2&gt;4,VLOOKUP(B126,'Cycle 4'!B:K,10,FALSE),0),0)+IFERROR(IF($I$2&gt;5,VLOOKUP(B126,'Cycle 5'!B:K,10,FALSE),0),0)+IFERROR(IF($I$2&gt;6,VLOOKUP(B126,'Cycle 6'!B:K,10,FALSE),0),0)+IFERROR(IF($I$2&gt;7,VLOOKUP(B126,'Cycle 7'!B:K,10,FALSE),0),0)+IFERROR(IF($I$2&gt;8,VLOOKUP(B126,'Cycle 8'!B:K,10,FALSE),0),0)+IFERROR(IF($I$2&gt;9,VLOOKUP(B126,'Cycle 9'!B:K,10,FALSE),0),0)+IFERROR(IF($I$2&gt;10,VLOOKUP(B126,'Cycle 10'!B:K,10,FALSE),0),0)+IFERROR(IF($I$2&gt;11,VLOOKUP(B126,'Cycle 11'!B:K,10,FALSE),0),0))</f>
        <v/>
      </c>
      <c r="J126" s="14" t="str">
        <f>IFERROR(IF(B126="","",IF(ROW($B$11)=ROW(B126),1,IF(ISERROR(VLOOKUP(B126,$B$11:B125,1,FALSE)),MAX($J$11:J125)+1,""))),"")</f>
        <v/>
      </c>
      <c r="K126" s="14" t="str">
        <f t="shared" si="3"/>
        <v/>
      </c>
      <c r="L126" s="238" t="str">
        <f>IF(L$7=L122,L125+1,IF($B126="","",MAX(L$10:L125)+1))</f>
        <v/>
      </c>
    </row>
    <row r="127" spans="1:12" x14ac:dyDescent="0.3">
      <c r="A127" s="167">
        <v>117</v>
      </c>
      <c r="B127" s="273"/>
      <c r="C127" s="1"/>
      <c r="D127" s="2"/>
      <c r="E127" s="2"/>
      <c r="F127" s="2"/>
      <c r="G127" s="274"/>
      <c r="H127" s="65" t="str">
        <f>IF(OR($I$2=1,J127=""),"",IF(IFERROR(VLOOKUP(B127,'Cycle 1'!B:K,10,FALSE),0)+IFERROR(IF($I$2&gt;2,VLOOKUP(B127,'Cycle 2'!B:K,10,FALSE),0),0)+IFERROR(IF($I$2&gt;3,VLOOKUP(B127,'Cycle 3'!B:K,10,FALSE),0),0)+IFERROR(IF($I$2&gt;4,VLOOKUP(B127,'Cycle 4'!B:K,10,FALSE),0),0)+IFERROR(IF($I$2&gt;5,VLOOKUP(B127,'Cycle 5'!B:K,10,FALSE),0),0)+IFERROR(IF($I$2&gt;6,VLOOKUP(B127,'Cycle 6'!B:K,10,FALSE),0),0)+IFERROR(IF($I$2&gt;7,VLOOKUP(B127,'Cycle 7'!B:K,10,FALSE),0),0)+IFERROR(IF($I$2&gt;8,VLOOKUP(B127,'Cycle 8'!B:K,10,FALSE),0),0)+IFERROR(IF($I$2&gt;9,VLOOKUP(B127,'Cycle 9'!B:K,10,FALSE),0),0)+IFERROR(IF($I$2&gt;10,VLOOKUP(B127,'Cycle 10'!B:K,10,FALSE),0),0)+IFERROR(IF($I$2&gt;11,VLOOKUP(B127,'Cycle 11'!B:K,10,FALSE),0),0)&gt;0,1,0))</f>
        <v/>
      </c>
      <c r="I127" s="14" t="str">
        <f>IF(OR($I$2=1,J127=""),"",IFERROR(VLOOKUP(B127,'Cycle 1'!B:K,10,FALSE),0)+IFERROR(IF($I$2&gt;2,VLOOKUP(B127,'Cycle 2'!B:K,10,FALSE),0),0)+IFERROR(IF($I$2&gt;3,VLOOKUP(B127,'Cycle 3'!B:K,10,FALSE),0),0)+IFERROR(IF($I$2&gt;4,VLOOKUP(B127,'Cycle 4'!B:K,10,FALSE),0),0)+IFERROR(IF($I$2&gt;5,VLOOKUP(B127,'Cycle 5'!B:K,10,FALSE),0),0)+IFERROR(IF($I$2&gt;6,VLOOKUP(B127,'Cycle 6'!B:K,10,FALSE),0),0)+IFERROR(IF($I$2&gt;7,VLOOKUP(B127,'Cycle 7'!B:K,10,FALSE),0),0)+IFERROR(IF($I$2&gt;8,VLOOKUP(B127,'Cycle 8'!B:K,10,FALSE),0),0)+IFERROR(IF($I$2&gt;9,VLOOKUP(B127,'Cycle 9'!B:K,10,FALSE),0),0)+IFERROR(IF($I$2&gt;10,VLOOKUP(B127,'Cycle 10'!B:K,10,FALSE),0),0)+IFERROR(IF($I$2&gt;11,VLOOKUP(B127,'Cycle 11'!B:K,10,FALSE),0),0))</f>
        <v/>
      </c>
      <c r="J127" s="14" t="str">
        <f>IFERROR(IF(B127="","",IF(ROW($B$11)=ROW(B127),1,IF(ISERROR(VLOOKUP(B127,$B$11:B126,1,FALSE)),MAX($J$11:J126)+1,""))),"")</f>
        <v/>
      </c>
      <c r="K127" s="14" t="str">
        <f t="shared" si="3"/>
        <v/>
      </c>
      <c r="L127" s="238" t="str">
        <f>IF(L$7=L123,L126+1,IF($B127="","",MAX(L$10:L126)+1))</f>
        <v/>
      </c>
    </row>
    <row r="128" spans="1:12" x14ac:dyDescent="0.3">
      <c r="A128" s="167">
        <v>118</v>
      </c>
      <c r="B128" s="273"/>
      <c r="C128" s="1"/>
      <c r="D128" s="2"/>
      <c r="E128" s="2"/>
      <c r="F128" s="2"/>
      <c r="G128" s="274"/>
      <c r="H128" s="65" t="str">
        <f>IF(OR($I$2=1,J128=""),"",IF(IFERROR(VLOOKUP(B128,'Cycle 1'!B:K,10,FALSE),0)+IFERROR(IF($I$2&gt;2,VLOOKUP(B128,'Cycle 2'!B:K,10,FALSE),0),0)+IFERROR(IF($I$2&gt;3,VLOOKUP(B128,'Cycle 3'!B:K,10,FALSE),0),0)+IFERROR(IF($I$2&gt;4,VLOOKUP(B128,'Cycle 4'!B:K,10,FALSE),0),0)+IFERROR(IF($I$2&gt;5,VLOOKUP(B128,'Cycle 5'!B:K,10,FALSE),0),0)+IFERROR(IF($I$2&gt;6,VLOOKUP(B128,'Cycle 6'!B:K,10,FALSE),0),0)+IFERROR(IF($I$2&gt;7,VLOOKUP(B128,'Cycle 7'!B:K,10,FALSE),0),0)+IFERROR(IF($I$2&gt;8,VLOOKUP(B128,'Cycle 8'!B:K,10,FALSE),0),0)+IFERROR(IF($I$2&gt;9,VLOOKUP(B128,'Cycle 9'!B:K,10,FALSE),0),0)+IFERROR(IF($I$2&gt;10,VLOOKUP(B128,'Cycle 10'!B:K,10,FALSE),0),0)+IFERROR(IF($I$2&gt;11,VLOOKUP(B128,'Cycle 11'!B:K,10,FALSE),0),0)&gt;0,1,0))</f>
        <v/>
      </c>
      <c r="I128" s="14" t="str">
        <f>IF(OR($I$2=1,J128=""),"",IFERROR(VLOOKUP(B128,'Cycle 1'!B:K,10,FALSE),0)+IFERROR(IF($I$2&gt;2,VLOOKUP(B128,'Cycle 2'!B:K,10,FALSE),0),0)+IFERROR(IF($I$2&gt;3,VLOOKUP(B128,'Cycle 3'!B:K,10,FALSE),0),0)+IFERROR(IF($I$2&gt;4,VLOOKUP(B128,'Cycle 4'!B:K,10,FALSE),0),0)+IFERROR(IF($I$2&gt;5,VLOOKUP(B128,'Cycle 5'!B:K,10,FALSE),0),0)+IFERROR(IF($I$2&gt;6,VLOOKUP(B128,'Cycle 6'!B:K,10,FALSE),0),0)+IFERROR(IF($I$2&gt;7,VLOOKUP(B128,'Cycle 7'!B:K,10,FALSE),0),0)+IFERROR(IF($I$2&gt;8,VLOOKUP(B128,'Cycle 8'!B:K,10,FALSE),0),0)+IFERROR(IF($I$2&gt;9,VLOOKUP(B128,'Cycle 9'!B:K,10,FALSE),0),0)+IFERROR(IF($I$2&gt;10,VLOOKUP(B128,'Cycle 10'!B:K,10,FALSE),0),0)+IFERROR(IF($I$2&gt;11,VLOOKUP(B128,'Cycle 11'!B:K,10,FALSE),0),0))</f>
        <v/>
      </c>
      <c r="J128" s="14" t="str">
        <f>IFERROR(IF(B128="","",IF(ROW($B$11)=ROW(B128),1,IF(ISERROR(VLOOKUP(B128,$B$11:B127,1,FALSE)),MAX($J$11:J127)+1,""))),"")</f>
        <v/>
      </c>
      <c r="K128" s="14" t="str">
        <f t="shared" si="3"/>
        <v/>
      </c>
      <c r="L128" s="238" t="str">
        <f>IF(L$7=L124,L127+1,IF($B128="","",MAX(L$10:L127)+1))</f>
        <v/>
      </c>
    </row>
    <row r="129" spans="1:12" x14ac:dyDescent="0.3">
      <c r="A129" s="167">
        <v>119</v>
      </c>
      <c r="B129" s="273"/>
      <c r="C129" s="1"/>
      <c r="D129" s="2"/>
      <c r="E129" s="2"/>
      <c r="F129" s="2"/>
      <c r="G129" s="274"/>
      <c r="H129" s="65" t="str">
        <f>IF(OR($I$2=1,J129=""),"",IF(IFERROR(VLOOKUP(B129,'Cycle 1'!B:K,10,FALSE),0)+IFERROR(IF($I$2&gt;2,VLOOKUP(B129,'Cycle 2'!B:K,10,FALSE),0),0)+IFERROR(IF($I$2&gt;3,VLOOKUP(B129,'Cycle 3'!B:K,10,FALSE),0),0)+IFERROR(IF($I$2&gt;4,VLOOKUP(B129,'Cycle 4'!B:K,10,FALSE),0),0)+IFERROR(IF($I$2&gt;5,VLOOKUP(B129,'Cycle 5'!B:K,10,FALSE),0),0)+IFERROR(IF($I$2&gt;6,VLOOKUP(B129,'Cycle 6'!B:K,10,FALSE),0),0)+IFERROR(IF($I$2&gt;7,VLOOKUP(B129,'Cycle 7'!B:K,10,FALSE),0),0)+IFERROR(IF($I$2&gt;8,VLOOKUP(B129,'Cycle 8'!B:K,10,FALSE),0),0)+IFERROR(IF($I$2&gt;9,VLOOKUP(B129,'Cycle 9'!B:K,10,FALSE),0),0)+IFERROR(IF($I$2&gt;10,VLOOKUP(B129,'Cycle 10'!B:K,10,FALSE),0),0)+IFERROR(IF($I$2&gt;11,VLOOKUP(B129,'Cycle 11'!B:K,10,FALSE),0),0)&gt;0,1,0))</f>
        <v/>
      </c>
      <c r="I129" s="14" t="str">
        <f>IF(OR($I$2=1,J129=""),"",IFERROR(VLOOKUP(B129,'Cycle 1'!B:K,10,FALSE),0)+IFERROR(IF($I$2&gt;2,VLOOKUP(B129,'Cycle 2'!B:K,10,FALSE),0),0)+IFERROR(IF($I$2&gt;3,VLOOKUP(B129,'Cycle 3'!B:K,10,FALSE),0),0)+IFERROR(IF($I$2&gt;4,VLOOKUP(B129,'Cycle 4'!B:K,10,FALSE),0),0)+IFERROR(IF($I$2&gt;5,VLOOKUP(B129,'Cycle 5'!B:K,10,FALSE),0),0)+IFERROR(IF($I$2&gt;6,VLOOKUP(B129,'Cycle 6'!B:K,10,FALSE),0),0)+IFERROR(IF($I$2&gt;7,VLOOKUP(B129,'Cycle 7'!B:K,10,FALSE),0),0)+IFERROR(IF($I$2&gt;8,VLOOKUP(B129,'Cycle 8'!B:K,10,FALSE),0),0)+IFERROR(IF($I$2&gt;9,VLOOKUP(B129,'Cycle 9'!B:K,10,FALSE),0),0)+IFERROR(IF($I$2&gt;10,VLOOKUP(B129,'Cycle 10'!B:K,10,FALSE),0),0)+IFERROR(IF($I$2&gt;11,VLOOKUP(B129,'Cycle 11'!B:K,10,FALSE),0),0))</f>
        <v/>
      </c>
      <c r="J129" s="14" t="str">
        <f>IFERROR(IF(B129="","",IF(ROW($B$11)=ROW(B129),1,IF(ISERROR(VLOOKUP(B129,$B$11:B128,1,FALSE)),MAX($J$11:J128)+1,""))),"")</f>
        <v/>
      </c>
      <c r="K129" s="14" t="str">
        <f t="shared" si="3"/>
        <v/>
      </c>
      <c r="L129" s="238" t="str">
        <f>IF(L$7=L125,L128+1,IF($B129="","",MAX(L$10:L128)+1))</f>
        <v/>
      </c>
    </row>
    <row r="130" spans="1:12" x14ac:dyDescent="0.3">
      <c r="A130" s="167">
        <v>120</v>
      </c>
      <c r="B130" s="273"/>
      <c r="C130" s="1"/>
      <c r="D130" s="2"/>
      <c r="E130" s="2"/>
      <c r="F130" s="2"/>
      <c r="G130" s="274"/>
      <c r="H130" s="65" t="str">
        <f>IF(OR($I$2=1,J130=""),"",IF(IFERROR(VLOOKUP(B130,'Cycle 1'!B:K,10,FALSE),0)+IFERROR(IF($I$2&gt;2,VLOOKUP(B130,'Cycle 2'!B:K,10,FALSE),0),0)+IFERROR(IF($I$2&gt;3,VLOOKUP(B130,'Cycle 3'!B:K,10,FALSE),0),0)+IFERROR(IF($I$2&gt;4,VLOOKUP(B130,'Cycle 4'!B:K,10,FALSE),0),0)+IFERROR(IF($I$2&gt;5,VLOOKUP(B130,'Cycle 5'!B:K,10,FALSE),0),0)+IFERROR(IF($I$2&gt;6,VLOOKUP(B130,'Cycle 6'!B:K,10,FALSE),0),0)+IFERROR(IF($I$2&gt;7,VLOOKUP(B130,'Cycle 7'!B:K,10,FALSE),0),0)+IFERROR(IF($I$2&gt;8,VLOOKUP(B130,'Cycle 8'!B:K,10,FALSE),0),0)+IFERROR(IF($I$2&gt;9,VLOOKUP(B130,'Cycle 9'!B:K,10,FALSE),0),0)+IFERROR(IF($I$2&gt;10,VLOOKUP(B130,'Cycle 10'!B:K,10,FALSE),0),0)+IFERROR(IF($I$2&gt;11,VLOOKUP(B130,'Cycle 11'!B:K,10,FALSE),0),0)&gt;0,1,0))</f>
        <v/>
      </c>
      <c r="I130" s="14" t="str">
        <f>IF(OR($I$2=1,J130=""),"",IFERROR(VLOOKUP(B130,'Cycle 1'!B:K,10,FALSE),0)+IFERROR(IF($I$2&gt;2,VLOOKUP(B130,'Cycle 2'!B:K,10,FALSE),0),0)+IFERROR(IF($I$2&gt;3,VLOOKUP(B130,'Cycle 3'!B:K,10,FALSE),0),0)+IFERROR(IF($I$2&gt;4,VLOOKUP(B130,'Cycle 4'!B:K,10,FALSE),0),0)+IFERROR(IF($I$2&gt;5,VLOOKUP(B130,'Cycle 5'!B:K,10,FALSE),0),0)+IFERROR(IF($I$2&gt;6,VLOOKUP(B130,'Cycle 6'!B:K,10,FALSE),0),0)+IFERROR(IF($I$2&gt;7,VLOOKUP(B130,'Cycle 7'!B:K,10,FALSE),0),0)+IFERROR(IF($I$2&gt;8,VLOOKUP(B130,'Cycle 8'!B:K,10,FALSE),0),0)+IFERROR(IF($I$2&gt;9,VLOOKUP(B130,'Cycle 9'!B:K,10,FALSE),0),0)+IFERROR(IF($I$2&gt;10,VLOOKUP(B130,'Cycle 10'!B:K,10,FALSE),0),0)+IFERROR(IF($I$2&gt;11,VLOOKUP(B130,'Cycle 11'!B:K,10,FALSE),0),0))</f>
        <v/>
      </c>
      <c r="J130" s="14" t="str">
        <f>IFERROR(IF(B130="","",IF(ROW($B$11)=ROW(B130),1,IF(ISERROR(VLOOKUP(B130,$B$11:B129,1,FALSE)),MAX($J$11:J129)+1,""))),"")</f>
        <v/>
      </c>
      <c r="K130" s="14" t="str">
        <f t="shared" si="3"/>
        <v/>
      </c>
      <c r="L130" s="238" t="str">
        <f>IF(L$7=L126,L129+1,IF($B130="","",MAX(L$10:L129)+1))</f>
        <v/>
      </c>
    </row>
    <row r="131" spans="1:12" x14ac:dyDescent="0.3">
      <c r="A131" s="167">
        <v>121</v>
      </c>
      <c r="B131" s="273"/>
      <c r="C131" s="1"/>
      <c r="D131" s="2"/>
      <c r="E131" s="2"/>
      <c r="F131" s="2"/>
      <c r="G131" s="274"/>
      <c r="H131" s="65" t="str">
        <f>IF(OR($I$2=1,J131=""),"",IF(IFERROR(VLOOKUP(B131,'Cycle 1'!B:K,10,FALSE),0)+IFERROR(IF($I$2&gt;2,VLOOKUP(B131,'Cycle 2'!B:K,10,FALSE),0),0)+IFERROR(IF($I$2&gt;3,VLOOKUP(B131,'Cycle 3'!B:K,10,FALSE),0),0)+IFERROR(IF($I$2&gt;4,VLOOKUP(B131,'Cycle 4'!B:K,10,FALSE),0),0)+IFERROR(IF($I$2&gt;5,VLOOKUP(B131,'Cycle 5'!B:K,10,FALSE),0),0)+IFERROR(IF($I$2&gt;6,VLOOKUP(B131,'Cycle 6'!B:K,10,FALSE),0),0)+IFERROR(IF($I$2&gt;7,VLOOKUP(B131,'Cycle 7'!B:K,10,FALSE),0),0)+IFERROR(IF($I$2&gt;8,VLOOKUP(B131,'Cycle 8'!B:K,10,FALSE),0),0)+IFERROR(IF($I$2&gt;9,VLOOKUP(B131,'Cycle 9'!B:K,10,FALSE),0),0)+IFERROR(IF($I$2&gt;10,VLOOKUP(B131,'Cycle 10'!B:K,10,FALSE),0),0)+IFERROR(IF($I$2&gt;11,VLOOKUP(B131,'Cycle 11'!B:K,10,FALSE),0),0)&gt;0,1,0))</f>
        <v/>
      </c>
      <c r="I131" s="14" t="str">
        <f>IF(OR($I$2=1,J131=""),"",IFERROR(VLOOKUP(B131,'Cycle 1'!B:K,10,FALSE),0)+IFERROR(IF($I$2&gt;2,VLOOKUP(B131,'Cycle 2'!B:K,10,FALSE),0),0)+IFERROR(IF($I$2&gt;3,VLOOKUP(B131,'Cycle 3'!B:K,10,FALSE),0),0)+IFERROR(IF($I$2&gt;4,VLOOKUP(B131,'Cycle 4'!B:K,10,FALSE),0),0)+IFERROR(IF($I$2&gt;5,VLOOKUP(B131,'Cycle 5'!B:K,10,FALSE),0),0)+IFERROR(IF($I$2&gt;6,VLOOKUP(B131,'Cycle 6'!B:K,10,FALSE),0),0)+IFERROR(IF($I$2&gt;7,VLOOKUP(B131,'Cycle 7'!B:K,10,FALSE),0),0)+IFERROR(IF($I$2&gt;8,VLOOKUP(B131,'Cycle 8'!B:K,10,FALSE),0),0)+IFERROR(IF($I$2&gt;9,VLOOKUP(B131,'Cycle 9'!B:K,10,FALSE),0),0)+IFERROR(IF($I$2&gt;10,VLOOKUP(B131,'Cycle 10'!B:K,10,FALSE),0),0)+IFERROR(IF($I$2&gt;11,VLOOKUP(B131,'Cycle 11'!B:K,10,FALSE),0),0))</f>
        <v/>
      </c>
      <c r="J131" s="14" t="str">
        <f>IFERROR(IF(B131="","",IF(ROW($B$11)=ROW(B131),1,IF(ISERROR(VLOOKUP(B131,$B$11:B130,1,FALSE)),MAX($J$11:J130)+1,""))),"")</f>
        <v/>
      </c>
      <c r="K131" s="14" t="str">
        <f t="shared" si="3"/>
        <v/>
      </c>
      <c r="L131" s="238" t="str">
        <f>IF(L$7=L127,L130+1,IF($B131="","",MAX(L$10:L130)+1))</f>
        <v/>
      </c>
    </row>
    <row r="132" spans="1:12" x14ac:dyDescent="0.3">
      <c r="A132" s="167">
        <v>122</v>
      </c>
      <c r="B132" s="273"/>
      <c r="C132" s="1"/>
      <c r="D132" s="2"/>
      <c r="E132" s="2"/>
      <c r="F132" s="2"/>
      <c r="G132" s="274"/>
      <c r="H132" s="65" t="str">
        <f>IF(OR($I$2=1,J132=""),"",IF(IFERROR(VLOOKUP(B132,'Cycle 1'!B:K,10,FALSE),0)+IFERROR(IF($I$2&gt;2,VLOOKUP(B132,'Cycle 2'!B:K,10,FALSE),0),0)+IFERROR(IF($I$2&gt;3,VLOOKUP(B132,'Cycle 3'!B:K,10,FALSE),0),0)+IFERROR(IF($I$2&gt;4,VLOOKUP(B132,'Cycle 4'!B:K,10,FALSE),0),0)+IFERROR(IF($I$2&gt;5,VLOOKUP(B132,'Cycle 5'!B:K,10,FALSE),0),0)+IFERROR(IF($I$2&gt;6,VLOOKUP(B132,'Cycle 6'!B:K,10,FALSE),0),0)+IFERROR(IF($I$2&gt;7,VLOOKUP(B132,'Cycle 7'!B:K,10,FALSE),0),0)+IFERROR(IF($I$2&gt;8,VLOOKUP(B132,'Cycle 8'!B:K,10,FALSE),0),0)+IFERROR(IF($I$2&gt;9,VLOOKUP(B132,'Cycle 9'!B:K,10,FALSE),0),0)+IFERROR(IF($I$2&gt;10,VLOOKUP(B132,'Cycle 10'!B:K,10,FALSE),0),0)+IFERROR(IF($I$2&gt;11,VLOOKUP(B132,'Cycle 11'!B:K,10,FALSE),0),0)&gt;0,1,0))</f>
        <v/>
      </c>
      <c r="I132" s="14" t="str">
        <f>IF(OR($I$2=1,J132=""),"",IFERROR(VLOOKUP(B132,'Cycle 1'!B:K,10,FALSE),0)+IFERROR(IF($I$2&gt;2,VLOOKUP(B132,'Cycle 2'!B:K,10,FALSE),0),0)+IFERROR(IF($I$2&gt;3,VLOOKUP(B132,'Cycle 3'!B:K,10,FALSE),0),0)+IFERROR(IF($I$2&gt;4,VLOOKUP(B132,'Cycle 4'!B:K,10,FALSE),0),0)+IFERROR(IF($I$2&gt;5,VLOOKUP(B132,'Cycle 5'!B:K,10,FALSE),0),0)+IFERROR(IF($I$2&gt;6,VLOOKUP(B132,'Cycle 6'!B:K,10,FALSE),0),0)+IFERROR(IF($I$2&gt;7,VLOOKUP(B132,'Cycle 7'!B:K,10,FALSE),0),0)+IFERROR(IF($I$2&gt;8,VLOOKUP(B132,'Cycle 8'!B:K,10,FALSE),0),0)+IFERROR(IF($I$2&gt;9,VLOOKUP(B132,'Cycle 9'!B:K,10,FALSE),0),0)+IFERROR(IF($I$2&gt;10,VLOOKUP(B132,'Cycle 10'!B:K,10,FALSE),0),0)+IFERROR(IF($I$2&gt;11,VLOOKUP(B132,'Cycle 11'!B:K,10,FALSE),0),0))</f>
        <v/>
      </c>
      <c r="J132" s="14" t="str">
        <f>IFERROR(IF(B132="","",IF(ROW($B$11)=ROW(B132),1,IF(ISERROR(VLOOKUP(B132,$B$11:B131,1,FALSE)),MAX($J$11:J131)+1,""))),"")</f>
        <v/>
      </c>
      <c r="K132" s="14" t="str">
        <f t="shared" si="3"/>
        <v/>
      </c>
      <c r="L132" s="238" t="str">
        <f>IF(L$7=L128,L131+1,IF($B132="","",MAX(L$10:L131)+1))</f>
        <v/>
      </c>
    </row>
    <row r="133" spans="1:12" x14ac:dyDescent="0.3">
      <c r="A133" s="167">
        <v>123</v>
      </c>
      <c r="B133" s="273"/>
      <c r="C133" s="1"/>
      <c r="D133" s="2"/>
      <c r="E133" s="2"/>
      <c r="F133" s="2"/>
      <c r="G133" s="274"/>
      <c r="H133" s="65" t="str">
        <f>IF(OR($I$2=1,J133=""),"",IF(IFERROR(VLOOKUP(B133,'Cycle 1'!B:K,10,FALSE),0)+IFERROR(IF($I$2&gt;2,VLOOKUP(B133,'Cycle 2'!B:K,10,FALSE),0),0)+IFERROR(IF($I$2&gt;3,VLOOKUP(B133,'Cycle 3'!B:K,10,FALSE),0),0)+IFERROR(IF($I$2&gt;4,VLOOKUP(B133,'Cycle 4'!B:K,10,FALSE),0),0)+IFERROR(IF($I$2&gt;5,VLOOKUP(B133,'Cycle 5'!B:K,10,FALSE),0),0)+IFERROR(IF($I$2&gt;6,VLOOKUP(B133,'Cycle 6'!B:K,10,FALSE),0),0)+IFERROR(IF($I$2&gt;7,VLOOKUP(B133,'Cycle 7'!B:K,10,FALSE),0),0)+IFERROR(IF($I$2&gt;8,VLOOKUP(B133,'Cycle 8'!B:K,10,FALSE),0),0)+IFERROR(IF($I$2&gt;9,VLOOKUP(B133,'Cycle 9'!B:K,10,FALSE),0),0)+IFERROR(IF($I$2&gt;10,VLOOKUP(B133,'Cycle 10'!B:K,10,FALSE),0),0)+IFERROR(IF($I$2&gt;11,VLOOKUP(B133,'Cycle 11'!B:K,10,FALSE),0),0)&gt;0,1,0))</f>
        <v/>
      </c>
      <c r="I133" s="14" t="str">
        <f>IF(OR($I$2=1,J133=""),"",IFERROR(VLOOKUP(B133,'Cycle 1'!B:K,10,FALSE),0)+IFERROR(IF($I$2&gt;2,VLOOKUP(B133,'Cycle 2'!B:K,10,FALSE),0),0)+IFERROR(IF($I$2&gt;3,VLOOKUP(B133,'Cycle 3'!B:K,10,FALSE),0),0)+IFERROR(IF($I$2&gt;4,VLOOKUP(B133,'Cycle 4'!B:K,10,FALSE),0),0)+IFERROR(IF($I$2&gt;5,VLOOKUP(B133,'Cycle 5'!B:K,10,FALSE),0),0)+IFERROR(IF($I$2&gt;6,VLOOKUP(B133,'Cycle 6'!B:K,10,FALSE),0),0)+IFERROR(IF($I$2&gt;7,VLOOKUP(B133,'Cycle 7'!B:K,10,FALSE),0),0)+IFERROR(IF($I$2&gt;8,VLOOKUP(B133,'Cycle 8'!B:K,10,FALSE),0),0)+IFERROR(IF($I$2&gt;9,VLOOKUP(B133,'Cycle 9'!B:K,10,FALSE),0),0)+IFERROR(IF($I$2&gt;10,VLOOKUP(B133,'Cycle 10'!B:K,10,FALSE),0),0)+IFERROR(IF($I$2&gt;11,VLOOKUP(B133,'Cycle 11'!B:K,10,FALSE),0),0))</f>
        <v/>
      </c>
      <c r="J133" s="14" t="str">
        <f>IFERROR(IF(B133="","",IF(ROW($B$11)=ROW(B133),1,IF(ISERROR(VLOOKUP(B133,$B$11:B132,1,FALSE)),MAX($J$11:J132)+1,""))),"")</f>
        <v/>
      </c>
      <c r="K133" s="14" t="str">
        <f t="shared" si="3"/>
        <v/>
      </c>
      <c r="L133" s="238" t="str">
        <f>IF(L$7=L129,L132+1,IF($B133="","",MAX(L$10:L132)+1))</f>
        <v/>
      </c>
    </row>
    <row r="134" spans="1:12" x14ac:dyDescent="0.3">
      <c r="A134" s="167">
        <v>124</v>
      </c>
      <c r="B134" s="273"/>
      <c r="C134" s="1"/>
      <c r="D134" s="2"/>
      <c r="E134" s="2"/>
      <c r="F134" s="2"/>
      <c r="G134" s="274"/>
      <c r="H134" s="65" t="str">
        <f>IF(OR($I$2=1,J134=""),"",IF(IFERROR(VLOOKUP(B134,'Cycle 1'!B:K,10,FALSE),0)+IFERROR(IF($I$2&gt;2,VLOOKUP(B134,'Cycle 2'!B:K,10,FALSE),0),0)+IFERROR(IF($I$2&gt;3,VLOOKUP(B134,'Cycle 3'!B:K,10,FALSE),0),0)+IFERROR(IF($I$2&gt;4,VLOOKUP(B134,'Cycle 4'!B:K,10,FALSE),0),0)+IFERROR(IF($I$2&gt;5,VLOOKUP(B134,'Cycle 5'!B:K,10,FALSE),0),0)+IFERROR(IF($I$2&gt;6,VLOOKUP(B134,'Cycle 6'!B:K,10,FALSE),0),0)+IFERROR(IF($I$2&gt;7,VLOOKUP(B134,'Cycle 7'!B:K,10,FALSE),0),0)+IFERROR(IF($I$2&gt;8,VLOOKUP(B134,'Cycle 8'!B:K,10,FALSE),0),0)+IFERROR(IF($I$2&gt;9,VLOOKUP(B134,'Cycle 9'!B:K,10,FALSE),0),0)+IFERROR(IF($I$2&gt;10,VLOOKUP(B134,'Cycle 10'!B:K,10,FALSE),0),0)+IFERROR(IF($I$2&gt;11,VLOOKUP(B134,'Cycle 11'!B:K,10,FALSE),0),0)&gt;0,1,0))</f>
        <v/>
      </c>
      <c r="I134" s="14" t="str">
        <f>IF(OR($I$2=1,J134=""),"",IFERROR(VLOOKUP(B134,'Cycle 1'!B:K,10,FALSE),0)+IFERROR(IF($I$2&gt;2,VLOOKUP(B134,'Cycle 2'!B:K,10,FALSE),0),0)+IFERROR(IF($I$2&gt;3,VLOOKUP(B134,'Cycle 3'!B:K,10,FALSE),0),0)+IFERROR(IF($I$2&gt;4,VLOOKUP(B134,'Cycle 4'!B:K,10,FALSE),0),0)+IFERROR(IF($I$2&gt;5,VLOOKUP(B134,'Cycle 5'!B:K,10,FALSE),0),0)+IFERROR(IF($I$2&gt;6,VLOOKUP(B134,'Cycle 6'!B:K,10,FALSE),0),0)+IFERROR(IF($I$2&gt;7,VLOOKUP(B134,'Cycle 7'!B:K,10,FALSE),0),0)+IFERROR(IF($I$2&gt;8,VLOOKUP(B134,'Cycle 8'!B:K,10,FALSE),0),0)+IFERROR(IF($I$2&gt;9,VLOOKUP(B134,'Cycle 9'!B:K,10,FALSE),0),0)+IFERROR(IF($I$2&gt;10,VLOOKUP(B134,'Cycle 10'!B:K,10,FALSE),0),0)+IFERROR(IF($I$2&gt;11,VLOOKUP(B134,'Cycle 11'!B:K,10,FALSE),0),0))</f>
        <v/>
      </c>
      <c r="J134" s="14" t="str">
        <f>IFERROR(IF(B134="","",IF(ROW($B$11)=ROW(B134),1,IF(ISERROR(VLOOKUP(B134,$B$11:B133,1,FALSE)),MAX($J$11:J133)+1,""))),"")</f>
        <v/>
      </c>
      <c r="K134" s="14" t="str">
        <f t="shared" si="3"/>
        <v/>
      </c>
      <c r="L134" s="238" t="str">
        <f>IF(L$7=L130,L133+1,IF($B134="","",MAX(L$10:L133)+1))</f>
        <v/>
      </c>
    </row>
    <row r="135" spans="1:12" x14ac:dyDescent="0.3">
      <c r="A135" s="167">
        <v>125</v>
      </c>
      <c r="B135" s="273"/>
      <c r="C135" s="1"/>
      <c r="D135" s="2"/>
      <c r="E135" s="2"/>
      <c r="F135" s="2"/>
      <c r="G135" s="274"/>
      <c r="H135" s="65" t="str">
        <f>IF(OR($I$2=1,J135=""),"",IF(IFERROR(VLOOKUP(B135,'Cycle 1'!B:K,10,FALSE),0)+IFERROR(IF($I$2&gt;2,VLOOKUP(B135,'Cycle 2'!B:K,10,FALSE),0),0)+IFERROR(IF($I$2&gt;3,VLOOKUP(B135,'Cycle 3'!B:K,10,FALSE),0),0)+IFERROR(IF($I$2&gt;4,VLOOKUP(B135,'Cycle 4'!B:K,10,FALSE),0),0)+IFERROR(IF($I$2&gt;5,VLOOKUP(B135,'Cycle 5'!B:K,10,FALSE),0),0)+IFERROR(IF($I$2&gt;6,VLOOKUP(B135,'Cycle 6'!B:K,10,FALSE),0),0)+IFERROR(IF($I$2&gt;7,VLOOKUP(B135,'Cycle 7'!B:K,10,FALSE),0),0)+IFERROR(IF($I$2&gt;8,VLOOKUP(B135,'Cycle 8'!B:K,10,FALSE),0),0)+IFERROR(IF($I$2&gt;9,VLOOKUP(B135,'Cycle 9'!B:K,10,FALSE),0),0)+IFERROR(IF($I$2&gt;10,VLOOKUP(B135,'Cycle 10'!B:K,10,FALSE),0),0)+IFERROR(IF($I$2&gt;11,VLOOKUP(B135,'Cycle 11'!B:K,10,FALSE),0),0)&gt;0,1,0))</f>
        <v/>
      </c>
      <c r="I135" s="14" t="str">
        <f>IF(OR($I$2=1,J135=""),"",IFERROR(VLOOKUP(B135,'Cycle 1'!B:K,10,FALSE),0)+IFERROR(IF($I$2&gt;2,VLOOKUP(B135,'Cycle 2'!B:K,10,FALSE),0),0)+IFERROR(IF($I$2&gt;3,VLOOKUP(B135,'Cycle 3'!B:K,10,FALSE),0),0)+IFERROR(IF($I$2&gt;4,VLOOKUP(B135,'Cycle 4'!B:K,10,FALSE),0),0)+IFERROR(IF($I$2&gt;5,VLOOKUP(B135,'Cycle 5'!B:K,10,FALSE),0),0)+IFERROR(IF($I$2&gt;6,VLOOKUP(B135,'Cycle 6'!B:K,10,FALSE),0),0)+IFERROR(IF($I$2&gt;7,VLOOKUP(B135,'Cycle 7'!B:K,10,FALSE),0),0)+IFERROR(IF($I$2&gt;8,VLOOKUP(B135,'Cycle 8'!B:K,10,FALSE),0),0)+IFERROR(IF($I$2&gt;9,VLOOKUP(B135,'Cycle 9'!B:K,10,FALSE),0),0)+IFERROR(IF($I$2&gt;10,VLOOKUP(B135,'Cycle 10'!B:K,10,FALSE),0),0)+IFERROR(IF($I$2&gt;11,VLOOKUP(B135,'Cycle 11'!B:K,10,FALSE),0),0))</f>
        <v/>
      </c>
      <c r="J135" s="14" t="str">
        <f>IFERROR(IF(B135="","",IF(ROW($B$11)=ROW(B135),1,IF(ISERROR(VLOOKUP(B135,$B$11:B134,1,FALSE)),MAX($J$11:J134)+1,""))),"")</f>
        <v/>
      </c>
      <c r="K135" s="14" t="str">
        <f t="shared" si="3"/>
        <v/>
      </c>
      <c r="L135" s="238" t="str">
        <f>IF(L$7=L131,L134+1,IF($B135="","",MAX(L$10:L134)+1))</f>
        <v/>
      </c>
    </row>
    <row r="136" spans="1:12" x14ac:dyDescent="0.3">
      <c r="A136" s="167">
        <v>126</v>
      </c>
      <c r="B136" s="273"/>
      <c r="C136" s="1"/>
      <c r="D136" s="2"/>
      <c r="E136" s="2"/>
      <c r="F136" s="2"/>
      <c r="G136" s="274"/>
      <c r="H136" s="65" t="str">
        <f>IF(OR($I$2=1,J136=""),"",IF(IFERROR(VLOOKUP(B136,'Cycle 1'!B:K,10,FALSE),0)+IFERROR(IF($I$2&gt;2,VLOOKUP(B136,'Cycle 2'!B:K,10,FALSE),0),0)+IFERROR(IF($I$2&gt;3,VLOOKUP(B136,'Cycle 3'!B:K,10,FALSE),0),0)+IFERROR(IF($I$2&gt;4,VLOOKUP(B136,'Cycle 4'!B:K,10,FALSE),0),0)+IFERROR(IF($I$2&gt;5,VLOOKUP(B136,'Cycle 5'!B:K,10,FALSE),0),0)+IFERROR(IF($I$2&gt;6,VLOOKUP(B136,'Cycle 6'!B:K,10,FALSE),0),0)+IFERROR(IF($I$2&gt;7,VLOOKUP(B136,'Cycle 7'!B:K,10,FALSE),0),0)+IFERROR(IF($I$2&gt;8,VLOOKUP(B136,'Cycle 8'!B:K,10,FALSE),0),0)+IFERROR(IF($I$2&gt;9,VLOOKUP(B136,'Cycle 9'!B:K,10,FALSE),0),0)+IFERROR(IF($I$2&gt;10,VLOOKUP(B136,'Cycle 10'!B:K,10,FALSE),0),0)+IFERROR(IF($I$2&gt;11,VLOOKUP(B136,'Cycle 11'!B:K,10,FALSE),0),0)&gt;0,1,0))</f>
        <v/>
      </c>
      <c r="I136" s="14" t="str">
        <f>IF(OR($I$2=1,J136=""),"",IFERROR(VLOOKUP(B136,'Cycle 1'!B:K,10,FALSE),0)+IFERROR(IF($I$2&gt;2,VLOOKUP(B136,'Cycle 2'!B:K,10,FALSE),0),0)+IFERROR(IF($I$2&gt;3,VLOOKUP(B136,'Cycle 3'!B:K,10,FALSE),0),0)+IFERROR(IF($I$2&gt;4,VLOOKUP(B136,'Cycle 4'!B:K,10,FALSE),0),0)+IFERROR(IF($I$2&gt;5,VLOOKUP(B136,'Cycle 5'!B:K,10,FALSE),0),0)+IFERROR(IF($I$2&gt;6,VLOOKUP(B136,'Cycle 6'!B:K,10,FALSE),0),0)+IFERROR(IF($I$2&gt;7,VLOOKUP(B136,'Cycle 7'!B:K,10,FALSE),0),0)+IFERROR(IF($I$2&gt;8,VLOOKUP(B136,'Cycle 8'!B:K,10,FALSE),0),0)+IFERROR(IF($I$2&gt;9,VLOOKUP(B136,'Cycle 9'!B:K,10,FALSE),0),0)+IFERROR(IF($I$2&gt;10,VLOOKUP(B136,'Cycle 10'!B:K,10,FALSE),0),0)+IFERROR(IF($I$2&gt;11,VLOOKUP(B136,'Cycle 11'!B:K,10,FALSE),0),0))</f>
        <v/>
      </c>
      <c r="J136" s="14" t="str">
        <f>IFERROR(IF(B136="","",IF(ROW($B$11)=ROW(B136),1,IF(ISERROR(VLOOKUP(B136,$B$11:B135,1,FALSE)),MAX($J$11:J135)+1,""))),"")</f>
        <v/>
      </c>
      <c r="K136" s="14" t="str">
        <f t="shared" si="3"/>
        <v/>
      </c>
      <c r="L136" s="238" t="str">
        <f>IF(L$7=L132,L135+1,IF($B136="","",MAX(L$10:L135)+1))</f>
        <v/>
      </c>
    </row>
    <row r="137" spans="1:12" x14ac:dyDescent="0.3">
      <c r="A137" s="167">
        <v>127</v>
      </c>
      <c r="B137" s="273"/>
      <c r="C137" s="1"/>
      <c r="D137" s="2"/>
      <c r="E137" s="2"/>
      <c r="F137" s="2"/>
      <c r="G137" s="274"/>
      <c r="H137" s="65" t="str">
        <f>IF(OR($I$2=1,J137=""),"",IF(IFERROR(VLOOKUP(B137,'Cycle 1'!B:K,10,FALSE),0)+IFERROR(IF($I$2&gt;2,VLOOKUP(B137,'Cycle 2'!B:K,10,FALSE),0),0)+IFERROR(IF($I$2&gt;3,VLOOKUP(B137,'Cycle 3'!B:K,10,FALSE),0),0)+IFERROR(IF($I$2&gt;4,VLOOKUP(B137,'Cycle 4'!B:K,10,FALSE),0),0)+IFERROR(IF($I$2&gt;5,VLOOKUP(B137,'Cycle 5'!B:K,10,FALSE),0),0)+IFERROR(IF($I$2&gt;6,VLOOKUP(B137,'Cycle 6'!B:K,10,FALSE),0),0)+IFERROR(IF($I$2&gt;7,VLOOKUP(B137,'Cycle 7'!B:K,10,FALSE),0),0)+IFERROR(IF($I$2&gt;8,VLOOKUP(B137,'Cycle 8'!B:K,10,FALSE),0),0)+IFERROR(IF($I$2&gt;9,VLOOKUP(B137,'Cycle 9'!B:K,10,FALSE),0),0)+IFERROR(IF($I$2&gt;10,VLOOKUP(B137,'Cycle 10'!B:K,10,FALSE),0),0)+IFERROR(IF($I$2&gt;11,VLOOKUP(B137,'Cycle 11'!B:K,10,FALSE),0),0)&gt;0,1,0))</f>
        <v/>
      </c>
      <c r="I137" s="14" t="str">
        <f>IF(OR($I$2=1,J137=""),"",IFERROR(VLOOKUP(B137,'Cycle 1'!B:K,10,FALSE),0)+IFERROR(IF($I$2&gt;2,VLOOKUP(B137,'Cycle 2'!B:K,10,FALSE),0),0)+IFERROR(IF($I$2&gt;3,VLOOKUP(B137,'Cycle 3'!B:K,10,FALSE),0),0)+IFERROR(IF($I$2&gt;4,VLOOKUP(B137,'Cycle 4'!B:K,10,FALSE),0),0)+IFERROR(IF($I$2&gt;5,VLOOKUP(B137,'Cycle 5'!B:K,10,FALSE),0),0)+IFERROR(IF($I$2&gt;6,VLOOKUP(B137,'Cycle 6'!B:K,10,FALSE),0),0)+IFERROR(IF($I$2&gt;7,VLOOKUP(B137,'Cycle 7'!B:K,10,FALSE),0),0)+IFERROR(IF($I$2&gt;8,VLOOKUP(B137,'Cycle 8'!B:K,10,FALSE),0),0)+IFERROR(IF($I$2&gt;9,VLOOKUP(B137,'Cycle 9'!B:K,10,FALSE),0),0)+IFERROR(IF($I$2&gt;10,VLOOKUP(B137,'Cycle 10'!B:K,10,FALSE),0),0)+IFERROR(IF($I$2&gt;11,VLOOKUP(B137,'Cycle 11'!B:K,10,FALSE),0),0))</f>
        <v/>
      </c>
      <c r="J137" s="14" t="str">
        <f>IFERROR(IF(B137="","",IF(ROW($B$11)=ROW(B137),1,IF(ISERROR(VLOOKUP(B137,$B$11:B136,1,FALSE)),MAX($J$11:J136)+1,""))),"")</f>
        <v/>
      </c>
      <c r="K137" s="14" t="str">
        <f t="shared" si="3"/>
        <v/>
      </c>
      <c r="L137" s="238" t="str">
        <f>IF(L$7=L133,L136+1,IF($B137="","",MAX(L$10:L136)+1))</f>
        <v/>
      </c>
    </row>
    <row r="138" spans="1:12" x14ac:dyDescent="0.3">
      <c r="A138" s="167">
        <v>128</v>
      </c>
      <c r="B138" s="273"/>
      <c r="C138" s="1"/>
      <c r="D138" s="2"/>
      <c r="E138" s="2"/>
      <c r="F138" s="2"/>
      <c r="G138" s="274"/>
      <c r="H138" s="65" t="str">
        <f>IF(OR($I$2=1,J138=""),"",IF(IFERROR(VLOOKUP(B138,'Cycle 1'!B:K,10,FALSE),0)+IFERROR(IF($I$2&gt;2,VLOOKUP(B138,'Cycle 2'!B:K,10,FALSE),0),0)+IFERROR(IF($I$2&gt;3,VLOOKUP(B138,'Cycle 3'!B:K,10,FALSE),0),0)+IFERROR(IF($I$2&gt;4,VLOOKUP(B138,'Cycle 4'!B:K,10,FALSE),0),0)+IFERROR(IF($I$2&gt;5,VLOOKUP(B138,'Cycle 5'!B:K,10,FALSE),0),0)+IFERROR(IF($I$2&gt;6,VLOOKUP(B138,'Cycle 6'!B:K,10,FALSE),0),0)+IFERROR(IF($I$2&gt;7,VLOOKUP(B138,'Cycle 7'!B:K,10,FALSE),0),0)+IFERROR(IF($I$2&gt;8,VLOOKUP(B138,'Cycle 8'!B:K,10,FALSE),0),0)+IFERROR(IF($I$2&gt;9,VLOOKUP(B138,'Cycle 9'!B:K,10,FALSE),0),0)+IFERROR(IF($I$2&gt;10,VLOOKUP(B138,'Cycle 10'!B:K,10,FALSE),0),0)+IFERROR(IF($I$2&gt;11,VLOOKUP(B138,'Cycle 11'!B:K,10,FALSE),0),0)&gt;0,1,0))</f>
        <v/>
      </c>
      <c r="I138" s="14" t="str">
        <f>IF(OR($I$2=1,J138=""),"",IFERROR(VLOOKUP(B138,'Cycle 1'!B:K,10,FALSE),0)+IFERROR(IF($I$2&gt;2,VLOOKUP(B138,'Cycle 2'!B:K,10,FALSE),0),0)+IFERROR(IF($I$2&gt;3,VLOOKUP(B138,'Cycle 3'!B:K,10,FALSE),0),0)+IFERROR(IF($I$2&gt;4,VLOOKUP(B138,'Cycle 4'!B:K,10,FALSE),0),0)+IFERROR(IF($I$2&gt;5,VLOOKUP(B138,'Cycle 5'!B:K,10,FALSE),0),0)+IFERROR(IF($I$2&gt;6,VLOOKUP(B138,'Cycle 6'!B:K,10,FALSE),0),0)+IFERROR(IF($I$2&gt;7,VLOOKUP(B138,'Cycle 7'!B:K,10,FALSE),0),0)+IFERROR(IF($I$2&gt;8,VLOOKUP(B138,'Cycle 8'!B:K,10,FALSE),0),0)+IFERROR(IF($I$2&gt;9,VLOOKUP(B138,'Cycle 9'!B:K,10,FALSE),0),0)+IFERROR(IF($I$2&gt;10,VLOOKUP(B138,'Cycle 10'!B:K,10,FALSE),0),0)+IFERROR(IF($I$2&gt;11,VLOOKUP(B138,'Cycle 11'!B:K,10,FALSE),0),0))</f>
        <v/>
      </c>
      <c r="J138" s="14" t="str">
        <f>IFERROR(IF(B138="","",IF(ROW($B$11)=ROW(B138),1,IF(ISERROR(VLOOKUP(B138,$B$11:B137,1,FALSE)),MAX($J$11:J137)+1,""))),"")</f>
        <v/>
      </c>
      <c r="K138" s="14" t="str">
        <f t="shared" si="3"/>
        <v/>
      </c>
      <c r="L138" s="238" t="str">
        <f>IF(L$7=L134,L137+1,IF($B138="","",MAX(L$10:L137)+1))</f>
        <v/>
      </c>
    </row>
    <row r="139" spans="1:12" x14ac:dyDescent="0.3">
      <c r="A139" s="167">
        <v>129</v>
      </c>
      <c r="B139" s="273"/>
      <c r="C139" s="1"/>
      <c r="D139" s="2"/>
      <c r="E139" s="2"/>
      <c r="F139" s="2"/>
      <c r="G139" s="274"/>
      <c r="H139" s="65" t="str">
        <f>IF(OR($I$2=1,J139=""),"",IF(IFERROR(VLOOKUP(B139,'Cycle 1'!B:K,10,FALSE),0)+IFERROR(IF($I$2&gt;2,VLOOKUP(B139,'Cycle 2'!B:K,10,FALSE),0),0)+IFERROR(IF($I$2&gt;3,VLOOKUP(B139,'Cycle 3'!B:K,10,FALSE),0),0)+IFERROR(IF($I$2&gt;4,VLOOKUP(B139,'Cycle 4'!B:K,10,FALSE),0),0)+IFERROR(IF($I$2&gt;5,VLOOKUP(B139,'Cycle 5'!B:K,10,FALSE),0),0)+IFERROR(IF($I$2&gt;6,VLOOKUP(B139,'Cycle 6'!B:K,10,FALSE),0),0)+IFERROR(IF($I$2&gt;7,VLOOKUP(B139,'Cycle 7'!B:K,10,FALSE),0),0)+IFERROR(IF($I$2&gt;8,VLOOKUP(B139,'Cycle 8'!B:K,10,FALSE),0),0)+IFERROR(IF($I$2&gt;9,VLOOKUP(B139,'Cycle 9'!B:K,10,FALSE),0),0)+IFERROR(IF($I$2&gt;10,VLOOKUP(B139,'Cycle 10'!B:K,10,FALSE),0),0)+IFERROR(IF($I$2&gt;11,VLOOKUP(B139,'Cycle 11'!B:K,10,FALSE),0),0)&gt;0,1,0))</f>
        <v/>
      </c>
      <c r="I139" s="14" t="str">
        <f>IF(OR($I$2=1,J139=""),"",IFERROR(VLOOKUP(B139,'Cycle 1'!B:K,10,FALSE),0)+IFERROR(IF($I$2&gt;2,VLOOKUP(B139,'Cycle 2'!B:K,10,FALSE),0),0)+IFERROR(IF($I$2&gt;3,VLOOKUP(B139,'Cycle 3'!B:K,10,FALSE),0),0)+IFERROR(IF($I$2&gt;4,VLOOKUP(B139,'Cycle 4'!B:K,10,FALSE),0),0)+IFERROR(IF($I$2&gt;5,VLOOKUP(B139,'Cycle 5'!B:K,10,FALSE),0),0)+IFERROR(IF($I$2&gt;6,VLOOKUP(B139,'Cycle 6'!B:K,10,FALSE),0),0)+IFERROR(IF($I$2&gt;7,VLOOKUP(B139,'Cycle 7'!B:K,10,FALSE),0),0)+IFERROR(IF($I$2&gt;8,VLOOKUP(B139,'Cycle 8'!B:K,10,FALSE),0),0)+IFERROR(IF($I$2&gt;9,VLOOKUP(B139,'Cycle 9'!B:K,10,FALSE),0),0)+IFERROR(IF($I$2&gt;10,VLOOKUP(B139,'Cycle 10'!B:K,10,FALSE),0),0)+IFERROR(IF($I$2&gt;11,VLOOKUP(B139,'Cycle 11'!B:K,10,FALSE),0),0))</f>
        <v/>
      </c>
      <c r="J139" s="14" t="str">
        <f>IFERROR(IF(B139="","",IF(ROW($B$11)=ROW(B139),1,IF(ISERROR(VLOOKUP(B139,$B$11:B138,1,FALSE)),MAX($J$11:J138)+1,""))),"")</f>
        <v/>
      </c>
      <c r="K139" s="14" t="str">
        <f t="shared" si="3"/>
        <v/>
      </c>
      <c r="L139" s="238" t="str">
        <f>IF(L$7=L135,L138+1,IF($B139="","",MAX(L$10:L138)+1))</f>
        <v/>
      </c>
    </row>
    <row r="140" spans="1:12" x14ac:dyDescent="0.3">
      <c r="A140" s="167">
        <v>130</v>
      </c>
      <c r="B140" s="273"/>
      <c r="C140" s="1"/>
      <c r="D140" s="2"/>
      <c r="E140" s="2"/>
      <c r="F140" s="2"/>
      <c r="G140" s="274"/>
      <c r="H140" s="65" t="str">
        <f>IF(OR($I$2=1,J140=""),"",IF(IFERROR(VLOOKUP(B140,'Cycle 1'!B:K,10,FALSE),0)+IFERROR(IF($I$2&gt;2,VLOOKUP(B140,'Cycle 2'!B:K,10,FALSE),0),0)+IFERROR(IF($I$2&gt;3,VLOOKUP(B140,'Cycle 3'!B:K,10,FALSE),0),0)+IFERROR(IF($I$2&gt;4,VLOOKUP(B140,'Cycle 4'!B:K,10,FALSE),0),0)+IFERROR(IF($I$2&gt;5,VLOOKUP(B140,'Cycle 5'!B:K,10,FALSE),0),0)+IFERROR(IF($I$2&gt;6,VLOOKUP(B140,'Cycle 6'!B:K,10,FALSE),0),0)+IFERROR(IF($I$2&gt;7,VLOOKUP(B140,'Cycle 7'!B:K,10,FALSE),0),0)+IFERROR(IF($I$2&gt;8,VLOOKUP(B140,'Cycle 8'!B:K,10,FALSE),0),0)+IFERROR(IF($I$2&gt;9,VLOOKUP(B140,'Cycle 9'!B:K,10,FALSE),0),0)+IFERROR(IF($I$2&gt;10,VLOOKUP(B140,'Cycle 10'!B:K,10,FALSE),0),0)+IFERROR(IF($I$2&gt;11,VLOOKUP(B140,'Cycle 11'!B:K,10,FALSE),0),0)&gt;0,1,0))</f>
        <v/>
      </c>
      <c r="I140" s="14" t="str">
        <f>IF(OR($I$2=1,J140=""),"",IFERROR(VLOOKUP(B140,'Cycle 1'!B:K,10,FALSE),0)+IFERROR(IF($I$2&gt;2,VLOOKUP(B140,'Cycle 2'!B:K,10,FALSE),0),0)+IFERROR(IF($I$2&gt;3,VLOOKUP(B140,'Cycle 3'!B:K,10,FALSE),0),0)+IFERROR(IF($I$2&gt;4,VLOOKUP(B140,'Cycle 4'!B:K,10,FALSE),0),0)+IFERROR(IF($I$2&gt;5,VLOOKUP(B140,'Cycle 5'!B:K,10,FALSE),0),0)+IFERROR(IF($I$2&gt;6,VLOOKUP(B140,'Cycle 6'!B:K,10,FALSE),0),0)+IFERROR(IF($I$2&gt;7,VLOOKUP(B140,'Cycle 7'!B:K,10,FALSE),0),0)+IFERROR(IF($I$2&gt;8,VLOOKUP(B140,'Cycle 8'!B:K,10,FALSE),0),0)+IFERROR(IF($I$2&gt;9,VLOOKUP(B140,'Cycle 9'!B:K,10,FALSE),0),0)+IFERROR(IF($I$2&gt;10,VLOOKUP(B140,'Cycle 10'!B:K,10,FALSE),0),0)+IFERROR(IF($I$2&gt;11,VLOOKUP(B140,'Cycle 11'!B:K,10,FALSE),0),0))</f>
        <v/>
      </c>
      <c r="J140" s="14" t="str">
        <f>IFERROR(IF(B140="","",IF(ROW($B$11)=ROW(B140),1,IF(ISERROR(VLOOKUP(B140,$B$11:B139,1,FALSE)),MAX($J$11:J139)+1,""))),"")</f>
        <v/>
      </c>
      <c r="K140" s="14" t="str">
        <f t="shared" si="3"/>
        <v/>
      </c>
      <c r="L140" s="238" t="str">
        <f>IF(L$7=L136,L139+1,IF($B140="","",MAX(L$10:L139)+1))</f>
        <v/>
      </c>
    </row>
    <row r="141" spans="1:12" x14ac:dyDescent="0.3">
      <c r="A141" s="167">
        <v>131</v>
      </c>
      <c r="B141" s="273"/>
      <c r="C141" s="1"/>
      <c r="D141" s="2"/>
      <c r="E141" s="2"/>
      <c r="F141" s="2"/>
      <c r="G141" s="274"/>
      <c r="H141" s="65" t="str">
        <f>IF(OR($I$2=1,J141=""),"",IF(IFERROR(VLOOKUP(B141,'Cycle 1'!B:K,10,FALSE),0)+IFERROR(IF($I$2&gt;2,VLOOKUP(B141,'Cycle 2'!B:K,10,FALSE),0),0)+IFERROR(IF($I$2&gt;3,VLOOKUP(B141,'Cycle 3'!B:K,10,FALSE),0),0)+IFERROR(IF($I$2&gt;4,VLOOKUP(B141,'Cycle 4'!B:K,10,FALSE),0),0)+IFERROR(IF($I$2&gt;5,VLOOKUP(B141,'Cycle 5'!B:K,10,FALSE),0),0)+IFERROR(IF($I$2&gt;6,VLOOKUP(B141,'Cycle 6'!B:K,10,FALSE),0),0)+IFERROR(IF($I$2&gt;7,VLOOKUP(B141,'Cycle 7'!B:K,10,FALSE),0),0)+IFERROR(IF($I$2&gt;8,VLOOKUP(B141,'Cycle 8'!B:K,10,FALSE),0),0)+IFERROR(IF($I$2&gt;9,VLOOKUP(B141,'Cycle 9'!B:K,10,FALSE),0),0)+IFERROR(IF($I$2&gt;10,VLOOKUP(B141,'Cycle 10'!B:K,10,FALSE),0),0)+IFERROR(IF($I$2&gt;11,VLOOKUP(B141,'Cycle 11'!B:K,10,FALSE),0),0)&gt;0,1,0))</f>
        <v/>
      </c>
      <c r="I141" s="14" t="str">
        <f>IF(OR($I$2=1,J141=""),"",IFERROR(VLOOKUP(B141,'Cycle 1'!B:K,10,FALSE),0)+IFERROR(IF($I$2&gt;2,VLOOKUP(B141,'Cycle 2'!B:K,10,FALSE),0),0)+IFERROR(IF($I$2&gt;3,VLOOKUP(B141,'Cycle 3'!B:K,10,FALSE),0),0)+IFERROR(IF($I$2&gt;4,VLOOKUP(B141,'Cycle 4'!B:K,10,FALSE),0),0)+IFERROR(IF($I$2&gt;5,VLOOKUP(B141,'Cycle 5'!B:K,10,FALSE),0),0)+IFERROR(IF($I$2&gt;6,VLOOKUP(B141,'Cycle 6'!B:K,10,FALSE),0),0)+IFERROR(IF($I$2&gt;7,VLOOKUP(B141,'Cycle 7'!B:K,10,FALSE),0),0)+IFERROR(IF($I$2&gt;8,VLOOKUP(B141,'Cycle 8'!B:K,10,FALSE),0),0)+IFERROR(IF($I$2&gt;9,VLOOKUP(B141,'Cycle 9'!B:K,10,FALSE),0),0)+IFERROR(IF($I$2&gt;10,VLOOKUP(B141,'Cycle 10'!B:K,10,FALSE),0),0)+IFERROR(IF($I$2&gt;11,VLOOKUP(B141,'Cycle 11'!B:K,10,FALSE),0),0))</f>
        <v/>
      </c>
      <c r="J141" s="14" t="str">
        <f>IFERROR(IF(B141="","",IF(ROW($B$11)=ROW(B141),1,IF(ISERROR(VLOOKUP(B141,$B$11:B140,1,FALSE)),MAX($J$11:J140)+1,""))),"")</f>
        <v/>
      </c>
      <c r="K141" s="14" t="str">
        <f t="shared" si="3"/>
        <v/>
      </c>
      <c r="L141" s="238" t="str">
        <f>IF(L$7=L137,L140+1,IF($B141="","",MAX(L$10:L140)+1))</f>
        <v/>
      </c>
    </row>
    <row r="142" spans="1:12" x14ac:dyDescent="0.3">
      <c r="A142" s="167">
        <v>132</v>
      </c>
      <c r="B142" s="273"/>
      <c r="C142" s="1"/>
      <c r="D142" s="2"/>
      <c r="E142" s="2"/>
      <c r="F142" s="2"/>
      <c r="G142" s="274"/>
      <c r="H142" s="65" t="str">
        <f>IF(OR($I$2=1,J142=""),"",IF(IFERROR(VLOOKUP(B142,'Cycle 1'!B:K,10,FALSE),0)+IFERROR(IF($I$2&gt;2,VLOOKUP(B142,'Cycle 2'!B:K,10,FALSE),0),0)+IFERROR(IF($I$2&gt;3,VLOOKUP(B142,'Cycle 3'!B:K,10,FALSE),0),0)+IFERROR(IF($I$2&gt;4,VLOOKUP(B142,'Cycle 4'!B:K,10,FALSE),0),0)+IFERROR(IF($I$2&gt;5,VLOOKUP(B142,'Cycle 5'!B:K,10,FALSE),0),0)+IFERROR(IF($I$2&gt;6,VLOOKUP(B142,'Cycle 6'!B:K,10,FALSE),0),0)+IFERROR(IF($I$2&gt;7,VLOOKUP(B142,'Cycle 7'!B:K,10,FALSE),0),0)+IFERROR(IF($I$2&gt;8,VLOOKUP(B142,'Cycle 8'!B:K,10,FALSE),0),0)+IFERROR(IF($I$2&gt;9,VLOOKUP(B142,'Cycle 9'!B:K,10,FALSE),0),0)+IFERROR(IF($I$2&gt;10,VLOOKUP(B142,'Cycle 10'!B:K,10,FALSE),0),0)+IFERROR(IF($I$2&gt;11,VLOOKUP(B142,'Cycle 11'!B:K,10,FALSE),0),0)&gt;0,1,0))</f>
        <v/>
      </c>
      <c r="I142" s="14" t="str">
        <f>IF(OR($I$2=1,J142=""),"",IFERROR(VLOOKUP(B142,'Cycle 1'!B:K,10,FALSE),0)+IFERROR(IF($I$2&gt;2,VLOOKUP(B142,'Cycle 2'!B:K,10,FALSE),0),0)+IFERROR(IF($I$2&gt;3,VLOOKUP(B142,'Cycle 3'!B:K,10,FALSE),0),0)+IFERROR(IF($I$2&gt;4,VLOOKUP(B142,'Cycle 4'!B:K,10,FALSE),0),0)+IFERROR(IF($I$2&gt;5,VLOOKUP(B142,'Cycle 5'!B:K,10,FALSE),0),0)+IFERROR(IF($I$2&gt;6,VLOOKUP(B142,'Cycle 6'!B:K,10,FALSE),0),0)+IFERROR(IF($I$2&gt;7,VLOOKUP(B142,'Cycle 7'!B:K,10,FALSE),0),0)+IFERROR(IF($I$2&gt;8,VLOOKUP(B142,'Cycle 8'!B:K,10,FALSE),0),0)+IFERROR(IF($I$2&gt;9,VLOOKUP(B142,'Cycle 9'!B:K,10,FALSE),0),0)+IFERROR(IF($I$2&gt;10,VLOOKUP(B142,'Cycle 10'!B:K,10,FALSE),0),0)+IFERROR(IF($I$2&gt;11,VLOOKUP(B142,'Cycle 11'!B:K,10,FALSE),0),0))</f>
        <v/>
      </c>
      <c r="J142" s="14" t="str">
        <f>IFERROR(IF(B142="","",IF(ROW($B$11)=ROW(B142),1,IF(ISERROR(VLOOKUP(B142,$B$11:B141,1,FALSE)),MAX($J$11:J141)+1,""))),"")</f>
        <v/>
      </c>
      <c r="K142" s="14" t="str">
        <f t="shared" si="3"/>
        <v/>
      </c>
      <c r="L142" s="238" t="str">
        <f>IF(L$7=L138,L141+1,IF($B142="","",MAX(L$10:L141)+1))</f>
        <v/>
      </c>
    </row>
    <row r="143" spans="1:12" x14ac:dyDescent="0.3">
      <c r="A143" s="167">
        <v>133</v>
      </c>
      <c r="B143" s="273"/>
      <c r="C143" s="1"/>
      <c r="D143" s="2"/>
      <c r="E143" s="2"/>
      <c r="F143" s="2"/>
      <c r="G143" s="274"/>
      <c r="H143" s="65" t="str">
        <f>IF(OR($I$2=1,J143=""),"",IF(IFERROR(VLOOKUP(B143,'Cycle 1'!B:K,10,FALSE),0)+IFERROR(IF($I$2&gt;2,VLOOKUP(B143,'Cycle 2'!B:K,10,FALSE),0),0)+IFERROR(IF($I$2&gt;3,VLOOKUP(B143,'Cycle 3'!B:K,10,FALSE),0),0)+IFERROR(IF($I$2&gt;4,VLOOKUP(B143,'Cycle 4'!B:K,10,FALSE),0),0)+IFERROR(IF($I$2&gt;5,VLOOKUP(B143,'Cycle 5'!B:K,10,FALSE),0),0)+IFERROR(IF($I$2&gt;6,VLOOKUP(B143,'Cycle 6'!B:K,10,FALSE),0),0)+IFERROR(IF($I$2&gt;7,VLOOKUP(B143,'Cycle 7'!B:K,10,FALSE),0),0)+IFERROR(IF($I$2&gt;8,VLOOKUP(B143,'Cycle 8'!B:K,10,FALSE),0),0)+IFERROR(IF($I$2&gt;9,VLOOKUP(B143,'Cycle 9'!B:K,10,FALSE),0),0)+IFERROR(IF($I$2&gt;10,VLOOKUP(B143,'Cycle 10'!B:K,10,FALSE),0),0)+IFERROR(IF($I$2&gt;11,VLOOKUP(B143,'Cycle 11'!B:K,10,FALSE),0),0)&gt;0,1,0))</f>
        <v/>
      </c>
      <c r="I143" s="14" t="str">
        <f>IF(OR($I$2=1,J143=""),"",IFERROR(VLOOKUP(B143,'Cycle 1'!B:K,10,FALSE),0)+IFERROR(IF($I$2&gt;2,VLOOKUP(B143,'Cycle 2'!B:K,10,FALSE),0),0)+IFERROR(IF($I$2&gt;3,VLOOKUP(B143,'Cycle 3'!B:K,10,FALSE),0),0)+IFERROR(IF($I$2&gt;4,VLOOKUP(B143,'Cycle 4'!B:K,10,FALSE),0),0)+IFERROR(IF($I$2&gt;5,VLOOKUP(B143,'Cycle 5'!B:K,10,FALSE),0),0)+IFERROR(IF($I$2&gt;6,VLOOKUP(B143,'Cycle 6'!B:K,10,FALSE),0),0)+IFERROR(IF($I$2&gt;7,VLOOKUP(B143,'Cycle 7'!B:K,10,FALSE),0),0)+IFERROR(IF($I$2&gt;8,VLOOKUP(B143,'Cycle 8'!B:K,10,FALSE),0),0)+IFERROR(IF($I$2&gt;9,VLOOKUP(B143,'Cycle 9'!B:K,10,FALSE),0),0)+IFERROR(IF($I$2&gt;10,VLOOKUP(B143,'Cycle 10'!B:K,10,FALSE),0),0)+IFERROR(IF($I$2&gt;11,VLOOKUP(B143,'Cycle 11'!B:K,10,FALSE),0),0))</f>
        <v/>
      </c>
      <c r="J143" s="14" t="str">
        <f>IFERROR(IF(B143="","",IF(ROW($B$11)=ROW(B143),1,IF(ISERROR(VLOOKUP(B143,$B$11:B142,1,FALSE)),MAX($J$11:J142)+1,""))),"")</f>
        <v/>
      </c>
      <c r="K143" s="14" t="str">
        <f t="shared" si="3"/>
        <v/>
      </c>
      <c r="L143" s="238" t="str">
        <f>IF(L$7=L139,L142+1,IF($B143="","",MAX(L$10:L142)+1))</f>
        <v/>
      </c>
    </row>
    <row r="144" spans="1:12" x14ac:dyDescent="0.3">
      <c r="A144" s="167">
        <v>134</v>
      </c>
      <c r="B144" s="273"/>
      <c r="C144" s="1"/>
      <c r="D144" s="2"/>
      <c r="E144" s="2"/>
      <c r="F144" s="2"/>
      <c r="G144" s="274"/>
      <c r="H144" s="65" t="str">
        <f>IF(OR($I$2=1,J144=""),"",IF(IFERROR(VLOOKUP(B144,'Cycle 1'!B:K,10,FALSE),0)+IFERROR(IF($I$2&gt;2,VLOOKUP(B144,'Cycle 2'!B:K,10,FALSE),0),0)+IFERROR(IF($I$2&gt;3,VLOOKUP(B144,'Cycle 3'!B:K,10,FALSE),0),0)+IFERROR(IF($I$2&gt;4,VLOOKUP(B144,'Cycle 4'!B:K,10,FALSE),0),0)+IFERROR(IF($I$2&gt;5,VLOOKUP(B144,'Cycle 5'!B:K,10,FALSE),0),0)+IFERROR(IF($I$2&gt;6,VLOOKUP(B144,'Cycle 6'!B:K,10,FALSE),0),0)+IFERROR(IF($I$2&gt;7,VLOOKUP(B144,'Cycle 7'!B:K,10,FALSE),0),0)+IFERROR(IF($I$2&gt;8,VLOOKUP(B144,'Cycle 8'!B:K,10,FALSE),0),0)+IFERROR(IF($I$2&gt;9,VLOOKUP(B144,'Cycle 9'!B:K,10,FALSE),0),0)+IFERROR(IF($I$2&gt;10,VLOOKUP(B144,'Cycle 10'!B:K,10,FALSE),0),0)+IFERROR(IF($I$2&gt;11,VLOOKUP(B144,'Cycle 11'!B:K,10,FALSE),0),0)&gt;0,1,0))</f>
        <v/>
      </c>
      <c r="I144" s="14" t="str">
        <f>IF(OR($I$2=1,J144=""),"",IFERROR(VLOOKUP(B144,'Cycle 1'!B:K,10,FALSE),0)+IFERROR(IF($I$2&gt;2,VLOOKUP(B144,'Cycle 2'!B:K,10,FALSE),0),0)+IFERROR(IF($I$2&gt;3,VLOOKUP(B144,'Cycle 3'!B:K,10,FALSE),0),0)+IFERROR(IF($I$2&gt;4,VLOOKUP(B144,'Cycle 4'!B:K,10,FALSE),0),0)+IFERROR(IF($I$2&gt;5,VLOOKUP(B144,'Cycle 5'!B:K,10,FALSE),0),0)+IFERROR(IF($I$2&gt;6,VLOOKUP(B144,'Cycle 6'!B:K,10,FALSE),0),0)+IFERROR(IF($I$2&gt;7,VLOOKUP(B144,'Cycle 7'!B:K,10,FALSE),0),0)+IFERROR(IF($I$2&gt;8,VLOOKUP(B144,'Cycle 8'!B:K,10,FALSE),0),0)+IFERROR(IF($I$2&gt;9,VLOOKUP(B144,'Cycle 9'!B:K,10,FALSE),0),0)+IFERROR(IF($I$2&gt;10,VLOOKUP(B144,'Cycle 10'!B:K,10,FALSE),0),0)+IFERROR(IF($I$2&gt;11,VLOOKUP(B144,'Cycle 11'!B:K,10,FALSE),0),0))</f>
        <v/>
      </c>
      <c r="J144" s="14" t="str">
        <f>IFERROR(IF(B144="","",IF(ROW($B$11)=ROW(B144),1,IF(ISERROR(VLOOKUP(B144,$B$11:B143,1,FALSE)),MAX($J$11:J143)+1,""))),"")</f>
        <v/>
      </c>
      <c r="K144" s="14" t="str">
        <f t="shared" si="3"/>
        <v/>
      </c>
      <c r="L144" s="238" t="str">
        <f>IF(L$7=L140,L143+1,IF($B144="","",MAX(L$10:L143)+1))</f>
        <v/>
      </c>
    </row>
    <row r="145" spans="1:12" x14ac:dyDescent="0.3">
      <c r="A145" s="167">
        <v>135</v>
      </c>
      <c r="B145" s="273"/>
      <c r="C145" s="1"/>
      <c r="D145" s="2"/>
      <c r="E145" s="2"/>
      <c r="F145" s="2"/>
      <c r="G145" s="274"/>
      <c r="H145" s="65" t="str">
        <f>IF(OR($I$2=1,J145=""),"",IF(IFERROR(VLOOKUP(B145,'Cycle 1'!B:K,10,FALSE),0)+IFERROR(IF($I$2&gt;2,VLOOKUP(B145,'Cycle 2'!B:K,10,FALSE),0),0)+IFERROR(IF($I$2&gt;3,VLOOKUP(B145,'Cycle 3'!B:K,10,FALSE),0),0)+IFERROR(IF($I$2&gt;4,VLOOKUP(B145,'Cycle 4'!B:K,10,FALSE),0),0)+IFERROR(IF($I$2&gt;5,VLOOKUP(B145,'Cycle 5'!B:K,10,FALSE),0),0)+IFERROR(IF($I$2&gt;6,VLOOKUP(B145,'Cycle 6'!B:K,10,FALSE),0),0)+IFERROR(IF($I$2&gt;7,VLOOKUP(B145,'Cycle 7'!B:K,10,FALSE),0),0)+IFERROR(IF($I$2&gt;8,VLOOKUP(B145,'Cycle 8'!B:K,10,FALSE),0),0)+IFERROR(IF($I$2&gt;9,VLOOKUP(B145,'Cycle 9'!B:K,10,FALSE),0),0)+IFERROR(IF($I$2&gt;10,VLOOKUP(B145,'Cycle 10'!B:K,10,FALSE),0),0)+IFERROR(IF($I$2&gt;11,VLOOKUP(B145,'Cycle 11'!B:K,10,FALSE),0),0)&gt;0,1,0))</f>
        <v/>
      </c>
      <c r="I145" s="14" t="str">
        <f>IF(OR($I$2=1,J145=""),"",IFERROR(VLOOKUP(B145,'Cycle 1'!B:K,10,FALSE),0)+IFERROR(IF($I$2&gt;2,VLOOKUP(B145,'Cycle 2'!B:K,10,FALSE),0),0)+IFERROR(IF($I$2&gt;3,VLOOKUP(B145,'Cycle 3'!B:K,10,FALSE),0),0)+IFERROR(IF($I$2&gt;4,VLOOKUP(B145,'Cycle 4'!B:K,10,FALSE),0),0)+IFERROR(IF($I$2&gt;5,VLOOKUP(B145,'Cycle 5'!B:K,10,FALSE),0),0)+IFERROR(IF($I$2&gt;6,VLOOKUP(B145,'Cycle 6'!B:K,10,FALSE),0),0)+IFERROR(IF($I$2&gt;7,VLOOKUP(B145,'Cycle 7'!B:K,10,FALSE),0),0)+IFERROR(IF($I$2&gt;8,VLOOKUP(B145,'Cycle 8'!B:K,10,FALSE),0),0)+IFERROR(IF($I$2&gt;9,VLOOKUP(B145,'Cycle 9'!B:K,10,FALSE),0),0)+IFERROR(IF($I$2&gt;10,VLOOKUP(B145,'Cycle 10'!B:K,10,FALSE),0),0)+IFERROR(IF($I$2&gt;11,VLOOKUP(B145,'Cycle 11'!B:K,10,FALSE),0),0))</f>
        <v/>
      </c>
      <c r="J145" s="14" t="str">
        <f>IFERROR(IF(B145="","",IF(ROW($B$11)=ROW(B145),1,IF(ISERROR(VLOOKUP(B145,$B$11:B144,1,FALSE)),MAX($J$11:J144)+1,""))),"")</f>
        <v/>
      </c>
      <c r="K145" s="14" t="str">
        <f t="shared" si="3"/>
        <v/>
      </c>
      <c r="L145" s="238" t="str">
        <f>IF(L$7=L141,L144+1,IF($B145="","",MAX(L$10:L144)+1))</f>
        <v/>
      </c>
    </row>
    <row r="146" spans="1:12" x14ac:dyDescent="0.3">
      <c r="A146" s="167">
        <v>136</v>
      </c>
      <c r="B146" s="273"/>
      <c r="C146" s="1"/>
      <c r="D146" s="2"/>
      <c r="E146" s="2"/>
      <c r="F146" s="2"/>
      <c r="G146" s="274"/>
      <c r="H146" s="65" t="str">
        <f>IF(OR($I$2=1,J146=""),"",IF(IFERROR(VLOOKUP(B146,'Cycle 1'!B:K,10,FALSE),0)+IFERROR(IF($I$2&gt;2,VLOOKUP(B146,'Cycle 2'!B:K,10,FALSE),0),0)+IFERROR(IF($I$2&gt;3,VLOOKUP(B146,'Cycle 3'!B:K,10,FALSE),0),0)+IFERROR(IF($I$2&gt;4,VLOOKUP(B146,'Cycle 4'!B:K,10,FALSE),0),0)+IFERROR(IF($I$2&gt;5,VLOOKUP(B146,'Cycle 5'!B:K,10,FALSE),0),0)+IFERROR(IF($I$2&gt;6,VLOOKUP(B146,'Cycle 6'!B:K,10,FALSE),0),0)+IFERROR(IF($I$2&gt;7,VLOOKUP(B146,'Cycle 7'!B:K,10,FALSE),0),0)+IFERROR(IF($I$2&gt;8,VLOOKUP(B146,'Cycle 8'!B:K,10,FALSE),0),0)+IFERROR(IF($I$2&gt;9,VLOOKUP(B146,'Cycle 9'!B:K,10,FALSE),0),0)+IFERROR(IF($I$2&gt;10,VLOOKUP(B146,'Cycle 10'!B:K,10,FALSE),0),0)+IFERROR(IF($I$2&gt;11,VLOOKUP(B146,'Cycle 11'!B:K,10,FALSE),0),0)&gt;0,1,0))</f>
        <v/>
      </c>
      <c r="I146" s="14" t="str">
        <f>IF(OR($I$2=1,J146=""),"",IFERROR(VLOOKUP(B146,'Cycle 1'!B:K,10,FALSE),0)+IFERROR(IF($I$2&gt;2,VLOOKUP(B146,'Cycle 2'!B:K,10,FALSE),0),0)+IFERROR(IF($I$2&gt;3,VLOOKUP(B146,'Cycle 3'!B:K,10,FALSE),0),0)+IFERROR(IF($I$2&gt;4,VLOOKUP(B146,'Cycle 4'!B:K,10,FALSE),0),0)+IFERROR(IF($I$2&gt;5,VLOOKUP(B146,'Cycle 5'!B:K,10,FALSE),0),0)+IFERROR(IF($I$2&gt;6,VLOOKUP(B146,'Cycle 6'!B:K,10,FALSE),0),0)+IFERROR(IF($I$2&gt;7,VLOOKUP(B146,'Cycle 7'!B:K,10,FALSE),0),0)+IFERROR(IF($I$2&gt;8,VLOOKUP(B146,'Cycle 8'!B:K,10,FALSE),0),0)+IFERROR(IF($I$2&gt;9,VLOOKUP(B146,'Cycle 9'!B:K,10,FALSE),0),0)+IFERROR(IF($I$2&gt;10,VLOOKUP(B146,'Cycle 10'!B:K,10,FALSE),0),0)+IFERROR(IF($I$2&gt;11,VLOOKUP(B146,'Cycle 11'!B:K,10,FALSE),0),0))</f>
        <v/>
      </c>
      <c r="J146" s="14" t="str">
        <f>IFERROR(IF(B146="","",IF(ROW($B$11)=ROW(B146),1,IF(ISERROR(VLOOKUP(B146,$B$11:B145,1,FALSE)),MAX($J$11:J145)+1,""))),"")</f>
        <v/>
      </c>
      <c r="K146" s="14" t="str">
        <f t="shared" si="3"/>
        <v/>
      </c>
      <c r="L146" s="238" t="str">
        <f>IF(L$7=L142,L145+1,IF($B146="","",MAX(L$10:L145)+1))</f>
        <v/>
      </c>
    </row>
    <row r="147" spans="1:12" x14ac:dyDescent="0.3">
      <c r="A147" s="167">
        <v>137</v>
      </c>
      <c r="B147" s="273"/>
      <c r="C147" s="1"/>
      <c r="D147" s="2"/>
      <c r="E147" s="2"/>
      <c r="F147" s="2"/>
      <c r="G147" s="274"/>
      <c r="H147" s="65" t="str">
        <f>IF(OR($I$2=1,J147=""),"",IF(IFERROR(VLOOKUP(B147,'Cycle 1'!B:K,10,FALSE),0)+IFERROR(IF($I$2&gt;2,VLOOKUP(B147,'Cycle 2'!B:K,10,FALSE),0),0)+IFERROR(IF($I$2&gt;3,VLOOKUP(B147,'Cycle 3'!B:K,10,FALSE),0),0)+IFERROR(IF($I$2&gt;4,VLOOKUP(B147,'Cycle 4'!B:K,10,FALSE),0),0)+IFERROR(IF($I$2&gt;5,VLOOKUP(B147,'Cycle 5'!B:K,10,FALSE),0),0)+IFERROR(IF($I$2&gt;6,VLOOKUP(B147,'Cycle 6'!B:K,10,FALSE),0),0)+IFERROR(IF($I$2&gt;7,VLOOKUP(B147,'Cycle 7'!B:K,10,FALSE),0),0)+IFERROR(IF($I$2&gt;8,VLOOKUP(B147,'Cycle 8'!B:K,10,FALSE),0),0)+IFERROR(IF($I$2&gt;9,VLOOKUP(B147,'Cycle 9'!B:K,10,FALSE),0),0)+IFERROR(IF($I$2&gt;10,VLOOKUP(B147,'Cycle 10'!B:K,10,FALSE),0),0)+IFERROR(IF($I$2&gt;11,VLOOKUP(B147,'Cycle 11'!B:K,10,FALSE),0),0)&gt;0,1,0))</f>
        <v/>
      </c>
      <c r="I147" s="14" t="str">
        <f>IF(OR($I$2=1,J147=""),"",IFERROR(VLOOKUP(B147,'Cycle 1'!B:K,10,FALSE),0)+IFERROR(IF($I$2&gt;2,VLOOKUP(B147,'Cycle 2'!B:K,10,FALSE),0),0)+IFERROR(IF($I$2&gt;3,VLOOKUP(B147,'Cycle 3'!B:K,10,FALSE),0),0)+IFERROR(IF($I$2&gt;4,VLOOKUP(B147,'Cycle 4'!B:K,10,FALSE),0),0)+IFERROR(IF($I$2&gt;5,VLOOKUP(B147,'Cycle 5'!B:K,10,FALSE),0),0)+IFERROR(IF($I$2&gt;6,VLOOKUP(B147,'Cycle 6'!B:K,10,FALSE),0),0)+IFERROR(IF($I$2&gt;7,VLOOKUP(B147,'Cycle 7'!B:K,10,FALSE),0),0)+IFERROR(IF($I$2&gt;8,VLOOKUP(B147,'Cycle 8'!B:K,10,FALSE),0),0)+IFERROR(IF($I$2&gt;9,VLOOKUP(B147,'Cycle 9'!B:K,10,FALSE),0),0)+IFERROR(IF($I$2&gt;10,VLOOKUP(B147,'Cycle 10'!B:K,10,FALSE),0),0)+IFERROR(IF($I$2&gt;11,VLOOKUP(B147,'Cycle 11'!B:K,10,FALSE),0),0))</f>
        <v/>
      </c>
      <c r="J147" s="14" t="str">
        <f>IFERROR(IF(B147="","",IF(ROW($B$11)=ROW(B147),1,IF(ISERROR(VLOOKUP(B147,$B$11:B146,1,FALSE)),MAX($J$11:J146)+1,""))),"")</f>
        <v/>
      </c>
      <c r="K147" s="14" t="str">
        <f t="shared" si="3"/>
        <v/>
      </c>
      <c r="L147" s="238" t="str">
        <f>IF(L$7=L143,L146+1,IF($B147="","",MAX(L$10:L146)+1))</f>
        <v/>
      </c>
    </row>
    <row r="148" spans="1:12" x14ac:dyDescent="0.3">
      <c r="A148" s="167">
        <v>138</v>
      </c>
      <c r="B148" s="273"/>
      <c r="C148" s="1"/>
      <c r="D148" s="2"/>
      <c r="E148" s="2"/>
      <c r="F148" s="2"/>
      <c r="G148" s="274"/>
      <c r="H148" s="65" t="str">
        <f>IF(OR($I$2=1,J148=""),"",IF(IFERROR(VLOOKUP(B148,'Cycle 1'!B:K,10,FALSE),0)+IFERROR(IF($I$2&gt;2,VLOOKUP(B148,'Cycle 2'!B:K,10,FALSE),0),0)+IFERROR(IF($I$2&gt;3,VLOOKUP(B148,'Cycle 3'!B:K,10,FALSE),0),0)+IFERROR(IF($I$2&gt;4,VLOOKUP(B148,'Cycle 4'!B:K,10,FALSE),0),0)+IFERROR(IF($I$2&gt;5,VLOOKUP(B148,'Cycle 5'!B:K,10,FALSE),0),0)+IFERROR(IF($I$2&gt;6,VLOOKUP(B148,'Cycle 6'!B:K,10,FALSE),0),0)+IFERROR(IF($I$2&gt;7,VLOOKUP(B148,'Cycle 7'!B:K,10,FALSE),0),0)+IFERROR(IF($I$2&gt;8,VLOOKUP(B148,'Cycle 8'!B:K,10,FALSE),0),0)+IFERROR(IF($I$2&gt;9,VLOOKUP(B148,'Cycle 9'!B:K,10,FALSE),0),0)+IFERROR(IF($I$2&gt;10,VLOOKUP(B148,'Cycle 10'!B:K,10,FALSE),0),0)+IFERROR(IF($I$2&gt;11,VLOOKUP(B148,'Cycle 11'!B:K,10,FALSE),0),0)&gt;0,1,0))</f>
        <v/>
      </c>
      <c r="I148" s="14" t="str">
        <f>IF(OR($I$2=1,J148=""),"",IFERROR(VLOOKUP(B148,'Cycle 1'!B:K,10,FALSE),0)+IFERROR(IF($I$2&gt;2,VLOOKUP(B148,'Cycle 2'!B:K,10,FALSE),0),0)+IFERROR(IF($I$2&gt;3,VLOOKUP(B148,'Cycle 3'!B:K,10,FALSE),0),0)+IFERROR(IF($I$2&gt;4,VLOOKUP(B148,'Cycle 4'!B:K,10,FALSE),0),0)+IFERROR(IF($I$2&gt;5,VLOOKUP(B148,'Cycle 5'!B:K,10,FALSE),0),0)+IFERROR(IF($I$2&gt;6,VLOOKUP(B148,'Cycle 6'!B:K,10,FALSE),0),0)+IFERROR(IF($I$2&gt;7,VLOOKUP(B148,'Cycle 7'!B:K,10,FALSE),0),0)+IFERROR(IF($I$2&gt;8,VLOOKUP(B148,'Cycle 8'!B:K,10,FALSE),0),0)+IFERROR(IF($I$2&gt;9,VLOOKUP(B148,'Cycle 9'!B:K,10,FALSE),0),0)+IFERROR(IF($I$2&gt;10,VLOOKUP(B148,'Cycle 10'!B:K,10,FALSE),0),0)+IFERROR(IF($I$2&gt;11,VLOOKUP(B148,'Cycle 11'!B:K,10,FALSE),0),0))</f>
        <v/>
      </c>
      <c r="J148" s="14" t="str">
        <f>IFERROR(IF(B148="","",IF(ROW($B$11)=ROW(B148),1,IF(ISERROR(VLOOKUP(B148,$B$11:B147,1,FALSE)),MAX($J$11:J147)+1,""))),"")</f>
        <v/>
      </c>
      <c r="K148" s="14" t="str">
        <f t="shared" si="3"/>
        <v/>
      </c>
      <c r="L148" s="238" t="str">
        <f>IF(L$7=L144,L147+1,IF($B148="","",MAX(L$10:L147)+1))</f>
        <v/>
      </c>
    </row>
    <row r="149" spans="1:12" x14ac:dyDescent="0.3">
      <c r="A149" s="167">
        <v>139</v>
      </c>
      <c r="B149" s="273"/>
      <c r="C149" s="1"/>
      <c r="D149" s="2"/>
      <c r="E149" s="2"/>
      <c r="F149" s="2"/>
      <c r="G149" s="274"/>
      <c r="H149" s="65" t="str">
        <f>IF(OR($I$2=1,J149=""),"",IF(IFERROR(VLOOKUP(B149,'Cycle 1'!B:K,10,FALSE),0)+IFERROR(IF($I$2&gt;2,VLOOKUP(B149,'Cycle 2'!B:K,10,FALSE),0),0)+IFERROR(IF($I$2&gt;3,VLOOKUP(B149,'Cycle 3'!B:K,10,FALSE),0),0)+IFERROR(IF($I$2&gt;4,VLOOKUP(B149,'Cycle 4'!B:K,10,FALSE),0),0)+IFERROR(IF($I$2&gt;5,VLOOKUP(B149,'Cycle 5'!B:K,10,FALSE),0),0)+IFERROR(IF($I$2&gt;6,VLOOKUP(B149,'Cycle 6'!B:K,10,FALSE),0),0)+IFERROR(IF($I$2&gt;7,VLOOKUP(B149,'Cycle 7'!B:K,10,FALSE),0),0)+IFERROR(IF($I$2&gt;8,VLOOKUP(B149,'Cycle 8'!B:K,10,FALSE),0),0)+IFERROR(IF($I$2&gt;9,VLOOKUP(B149,'Cycle 9'!B:K,10,FALSE),0),0)+IFERROR(IF($I$2&gt;10,VLOOKUP(B149,'Cycle 10'!B:K,10,FALSE),0),0)+IFERROR(IF($I$2&gt;11,VLOOKUP(B149,'Cycle 11'!B:K,10,FALSE),0),0)&gt;0,1,0))</f>
        <v/>
      </c>
      <c r="I149" s="14" t="str">
        <f>IF(OR($I$2=1,J149=""),"",IFERROR(VLOOKUP(B149,'Cycle 1'!B:K,10,FALSE),0)+IFERROR(IF($I$2&gt;2,VLOOKUP(B149,'Cycle 2'!B:K,10,FALSE),0),0)+IFERROR(IF($I$2&gt;3,VLOOKUP(B149,'Cycle 3'!B:K,10,FALSE),0),0)+IFERROR(IF($I$2&gt;4,VLOOKUP(B149,'Cycle 4'!B:K,10,FALSE),0),0)+IFERROR(IF($I$2&gt;5,VLOOKUP(B149,'Cycle 5'!B:K,10,FALSE),0),0)+IFERROR(IF($I$2&gt;6,VLOOKUP(B149,'Cycle 6'!B:K,10,FALSE),0),0)+IFERROR(IF($I$2&gt;7,VLOOKUP(B149,'Cycle 7'!B:K,10,FALSE),0),0)+IFERROR(IF($I$2&gt;8,VLOOKUP(B149,'Cycle 8'!B:K,10,FALSE),0),0)+IFERROR(IF($I$2&gt;9,VLOOKUP(B149,'Cycle 9'!B:K,10,FALSE),0),0)+IFERROR(IF($I$2&gt;10,VLOOKUP(B149,'Cycle 10'!B:K,10,FALSE),0),0)+IFERROR(IF($I$2&gt;11,VLOOKUP(B149,'Cycle 11'!B:K,10,FALSE),0),0))</f>
        <v/>
      </c>
      <c r="J149" s="14" t="str">
        <f>IFERROR(IF(B149="","",IF(ROW($B$11)=ROW(B149),1,IF(ISERROR(VLOOKUP(B149,$B$11:B148,1,FALSE)),MAX($J$11:J148)+1,""))),"")</f>
        <v/>
      </c>
      <c r="K149" s="14" t="str">
        <f t="shared" si="3"/>
        <v/>
      </c>
      <c r="L149" s="238" t="str">
        <f>IF(L$7=L145,L148+1,IF($B149="","",MAX(L$10:L148)+1))</f>
        <v/>
      </c>
    </row>
    <row r="150" spans="1:12" x14ac:dyDescent="0.3">
      <c r="A150" s="167">
        <v>140</v>
      </c>
      <c r="B150" s="273"/>
      <c r="C150" s="1"/>
      <c r="D150" s="2"/>
      <c r="E150" s="2"/>
      <c r="F150" s="2"/>
      <c r="G150" s="274"/>
      <c r="H150" s="65" t="str">
        <f>IF(OR($I$2=1,J150=""),"",IF(IFERROR(VLOOKUP(B150,'Cycle 1'!B:K,10,FALSE),0)+IFERROR(IF($I$2&gt;2,VLOOKUP(B150,'Cycle 2'!B:K,10,FALSE),0),0)+IFERROR(IF($I$2&gt;3,VLOOKUP(B150,'Cycle 3'!B:K,10,FALSE),0),0)+IFERROR(IF($I$2&gt;4,VLOOKUP(B150,'Cycle 4'!B:K,10,FALSE),0),0)+IFERROR(IF($I$2&gt;5,VLOOKUP(B150,'Cycle 5'!B:K,10,FALSE),0),0)+IFERROR(IF($I$2&gt;6,VLOOKUP(B150,'Cycle 6'!B:K,10,FALSE),0),0)+IFERROR(IF($I$2&gt;7,VLOOKUP(B150,'Cycle 7'!B:K,10,FALSE),0),0)+IFERROR(IF($I$2&gt;8,VLOOKUP(B150,'Cycle 8'!B:K,10,FALSE),0),0)+IFERROR(IF($I$2&gt;9,VLOOKUP(B150,'Cycle 9'!B:K,10,FALSE),0),0)+IFERROR(IF($I$2&gt;10,VLOOKUP(B150,'Cycle 10'!B:K,10,FALSE),0),0)+IFERROR(IF($I$2&gt;11,VLOOKUP(B150,'Cycle 11'!B:K,10,FALSE),0),0)&gt;0,1,0))</f>
        <v/>
      </c>
      <c r="I150" s="14" t="str">
        <f>IF(OR($I$2=1,J150=""),"",IFERROR(VLOOKUP(B150,'Cycle 1'!B:K,10,FALSE),0)+IFERROR(IF($I$2&gt;2,VLOOKUP(B150,'Cycle 2'!B:K,10,FALSE),0),0)+IFERROR(IF($I$2&gt;3,VLOOKUP(B150,'Cycle 3'!B:K,10,FALSE),0),0)+IFERROR(IF($I$2&gt;4,VLOOKUP(B150,'Cycle 4'!B:K,10,FALSE),0),0)+IFERROR(IF($I$2&gt;5,VLOOKUP(B150,'Cycle 5'!B:K,10,FALSE),0),0)+IFERROR(IF($I$2&gt;6,VLOOKUP(B150,'Cycle 6'!B:K,10,FALSE),0),0)+IFERROR(IF($I$2&gt;7,VLOOKUP(B150,'Cycle 7'!B:K,10,FALSE),0),0)+IFERROR(IF($I$2&gt;8,VLOOKUP(B150,'Cycle 8'!B:K,10,FALSE),0),0)+IFERROR(IF($I$2&gt;9,VLOOKUP(B150,'Cycle 9'!B:K,10,FALSE),0),0)+IFERROR(IF($I$2&gt;10,VLOOKUP(B150,'Cycle 10'!B:K,10,FALSE),0),0)+IFERROR(IF($I$2&gt;11,VLOOKUP(B150,'Cycle 11'!B:K,10,FALSE),0),0))</f>
        <v/>
      </c>
      <c r="J150" s="14" t="str">
        <f>IFERROR(IF(B150="","",IF(ROW($B$11)=ROW(B150),1,IF(ISERROR(VLOOKUP(B150,$B$11:B149,1,FALSE)),MAX($J$11:J149)+1,""))),"")</f>
        <v/>
      </c>
      <c r="K150" s="14" t="str">
        <f t="shared" si="3"/>
        <v/>
      </c>
      <c r="L150" s="238" t="str">
        <f>IF(L$7=L146,L149+1,IF($B150="","",MAX(L$10:L149)+1))</f>
        <v/>
      </c>
    </row>
    <row r="151" spans="1:12" x14ac:dyDescent="0.3">
      <c r="A151" s="167">
        <v>141</v>
      </c>
      <c r="B151" s="273"/>
      <c r="C151" s="1"/>
      <c r="D151" s="2"/>
      <c r="E151" s="2"/>
      <c r="F151" s="2"/>
      <c r="G151" s="274"/>
      <c r="H151" s="65" t="str">
        <f>IF(OR($I$2=1,J151=""),"",IF(IFERROR(VLOOKUP(B151,'Cycle 1'!B:K,10,FALSE),0)+IFERROR(IF($I$2&gt;2,VLOOKUP(B151,'Cycle 2'!B:K,10,FALSE),0),0)+IFERROR(IF($I$2&gt;3,VLOOKUP(B151,'Cycle 3'!B:K,10,FALSE),0),0)+IFERROR(IF($I$2&gt;4,VLOOKUP(B151,'Cycle 4'!B:K,10,FALSE),0),0)+IFERROR(IF($I$2&gt;5,VLOOKUP(B151,'Cycle 5'!B:K,10,FALSE),0),0)+IFERROR(IF($I$2&gt;6,VLOOKUP(B151,'Cycle 6'!B:K,10,FALSE),0),0)+IFERROR(IF($I$2&gt;7,VLOOKUP(B151,'Cycle 7'!B:K,10,FALSE),0),0)+IFERROR(IF($I$2&gt;8,VLOOKUP(B151,'Cycle 8'!B:K,10,FALSE),0),0)+IFERROR(IF($I$2&gt;9,VLOOKUP(B151,'Cycle 9'!B:K,10,FALSE),0),0)+IFERROR(IF($I$2&gt;10,VLOOKUP(B151,'Cycle 10'!B:K,10,FALSE),0),0)+IFERROR(IF($I$2&gt;11,VLOOKUP(B151,'Cycle 11'!B:K,10,FALSE),0),0)&gt;0,1,0))</f>
        <v/>
      </c>
      <c r="I151" s="14" t="str">
        <f>IF(OR($I$2=1,J151=""),"",IFERROR(VLOOKUP(B151,'Cycle 1'!B:K,10,FALSE),0)+IFERROR(IF($I$2&gt;2,VLOOKUP(B151,'Cycle 2'!B:K,10,FALSE),0),0)+IFERROR(IF($I$2&gt;3,VLOOKUP(B151,'Cycle 3'!B:K,10,FALSE),0),0)+IFERROR(IF($I$2&gt;4,VLOOKUP(B151,'Cycle 4'!B:K,10,FALSE),0),0)+IFERROR(IF($I$2&gt;5,VLOOKUP(B151,'Cycle 5'!B:K,10,FALSE),0),0)+IFERROR(IF($I$2&gt;6,VLOOKUP(B151,'Cycle 6'!B:K,10,FALSE),0),0)+IFERROR(IF($I$2&gt;7,VLOOKUP(B151,'Cycle 7'!B:K,10,FALSE),0),0)+IFERROR(IF($I$2&gt;8,VLOOKUP(B151,'Cycle 8'!B:K,10,FALSE),0),0)+IFERROR(IF($I$2&gt;9,VLOOKUP(B151,'Cycle 9'!B:K,10,FALSE),0),0)+IFERROR(IF($I$2&gt;10,VLOOKUP(B151,'Cycle 10'!B:K,10,FALSE),0),0)+IFERROR(IF($I$2&gt;11,VLOOKUP(B151,'Cycle 11'!B:K,10,FALSE),0),0))</f>
        <v/>
      </c>
      <c r="J151" s="14" t="str">
        <f>IFERROR(IF(B151="","",IF(ROW($B$11)=ROW(B151),1,IF(ISERROR(VLOOKUP(B151,$B$11:B150,1,FALSE)),MAX($J$11:J150)+1,""))),"")</f>
        <v/>
      </c>
      <c r="K151" s="14" t="str">
        <f t="shared" si="3"/>
        <v/>
      </c>
      <c r="L151" s="238" t="str">
        <f>IF(L$7=L147,L150+1,IF($B151="","",MAX(L$10:L150)+1))</f>
        <v/>
      </c>
    </row>
    <row r="152" spans="1:12" x14ac:dyDescent="0.3">
      <c r="A152" s="167">
        <v>142</v>
      </c>
      <c r="B152" s="273"/>
      <c r="C152" s="1"/>
      <c r="D152" s="2"/>
      <c r="E152" s="2"/>
      <c r="F152" s="2"/>
      <c r="G152" s="274"/>
      <c r="H152" s="65" t="str">
        <f>IF(OR($I$2=1,J152=""),"",IF(IFERROR(VLOOKUP(B152,'Cycle 1'!B:K,10,FALSE),0)+IFERROR(IF($I$2&gt;2,VLOOKUP(B152,'Cycle 2'!B:K,10,FALSE),0),0)+IFERROR(IF($I$2&gt;3,VLOOKUP(B152,'Cycle 3'!B:K,10,FALSE),0),0)+IFERROR(IF($I$2&gt;4,VLOOKUP(B152,'Cycle 4'!B:K,10,FALSE),0),0)+IFERROR(IF($I$2&gt;5,VLOOKUP(B152,'Cycle 5'!B:K,10,FALSE),0),0)+IFERROR(IF($I$2&gt;6,VLOOKUP(B152,'Cycle 6'!B:K,10,FALSE),0),0)+IFERROR(IF($I$2&gt;7,VLOOKUP(B152,'Cycle 7'!B:K,10,FALSE),0),0)+IFERROR(IF($I$2&gt;8,VLOOKUP(B152,'Cycle 8'!B:K,10,FALSE),0),0)+IFERROR(IF($I$2&gt;9,VLOOKUP(B152,'Cycle 9'!B:K,10,FALSE),0),0)+IFERROR(IF($I$2&gt;10,VLOOKUP(B152,'Cycle 10'!B:K,10,FALSE),0),0)+IFERROR(IF($I$2&gt;11,VLOOKUP(B152,'Cycle 11'!B:K,10,FALSE),0),0)&gt;0,1,0))</f>
        <v/>
      </c>
      <c r="I152" s="14" t="str">
        <f>IF(OR($I$2=1,J152=""),"",IFERROR(VLOOKUP(B152,'Cycle 1'!B:K,10,FALSE),0)+IFERROR(IF($I$2&gt;2,VLOOKUP(B152,'Cycle 2'!B:K,10,FALSE),0),0)+IFERROR(IF($I$2&gt;3,VLOOKUP(B152,'Cycle 3'!B:K,10,FALSE),0),0)+IFERROR(IF($I$2&gt;4,VLOOKUP(B152,'Cycle 4'!B:K,10,FALSE),0),0)+IFERROR(IF($I$2&gt;5,VLOOKUP(B152,'Cycle 5'!B:K,10,FALSE),0),0)+IFERROR(IF($I$2&gt;6,VLOOKUP(B152,'Cycle 6'!B:K,10,FALSE),0),0)+IFERROR(IF($I$2&gt;7,VLOOKUP(B152,'Cycle 7'!B:K,10,FALSE),0),0)+IFERROR(IF($I$2&gt;8,VLOOKUP(B152,'Cycle 8'!B:K,10,FALSE),0),0)+IFERROR(IF($I$2&gt;9,VLOOKUP(B152,'Cycle 9'!B:K,10,FALSE),0),0)+IFERROR(IF($I$2&gt;10,VLOOKUP(B152,'Cycle 10'!B:K,10,FALSE),0),0)+IFERROR(IF($I$2&gt;11,VLOOKUP(B152,'Cycle 11'!B:K,10,FALSE),0),0))</f>
        <v/>
      </c>
      <c r="J152" s="14" t="str">
        <f>IFERROR(IF(B152="","",IF(ROW($B$11)=ROW(B152),1,IF(ISERROR(VLOOKUP(B152,$B$11:B151,1,FALSE)),MAX($J$11:J151)+1,""))),"")</f>
        <v/>
      </c>
      <c r="K152" s="14" t="str">
        <f t="shared" si="3"/>
        <v/>
      </c>
      <c r="L152" s="238" t="str">
        <f>IF(L$7=L148,L151+1,IF($B152="","",MAX(L$10:L151)+1))</f>
        <v/>
      </c>
    </row>
    <row r="153" spans="1:12" x14ac:dyDescent="0.3">
      <c r="A153" s="167">
        <v>143</v>
      </c>
      <c r="B153" s="273"/>
      <c r="C153" s="1"/>
      <c r="D153" s="2"/>
      <c r="E153" s="2"/>
      <c r="F153" s="2"/>
      <c r="G153" s="274"/>
      <c r="H153" s="65" t="str">
        <f>IF(OR($I$2=1,J153=""),"",IF(IFERROR(VLOOKUP(B153,'Cycle 1'!B:K,10,FALSE),0)+IFERROR(IF($I$2&gt;2,VLOOKUP(B153,'Cycle 2'!B:K,10,FALSE),0),0)+IFERROR(IF($I$2&gt;3,VLOOKUP(B153,'Cycle 3'!B:K,10,FALSE),0),0)+IFERROR(IF($I$2&gt;4,VLOOKUP(B153,'Cycle 4'!B:K,10,FALSE),0),0)+IFERROR(IF($I$2&gt;5,VLOOKUP(B153,'Cycle 5'!B:K,10,FALSE),0),0)+IFERROR(IF($I$2&gt;6,VLOOKUP(B153,'Cycle 6'!B:K,10,FALSE),0),0)+IFERROR(IF($I$2&gt;7,VLOOKUP(B153,'Cycle 7'!B:K,10,FALSE),0),0)+IFERROR(IF($I$2&gt;8,VLOOKUP(B153,'Cycle 8'!B:K,10,FALSE),0),0)+IFERROR(IF($I$2&gt;9,VLOOKUP(B153,'Cycle 9'!B:K,10,FALSE),0),0)+IFERROR(IF($I$2&gt;10,VLOOKUP(B153,'Cycle 10'!B:K,10,FALSE),0),0)+IFERROR(IF($I$2&gt;11,VLOOKUP(B153,'Cycle 11'!B:K,10,FALSE),0),0)&gt;0,1,0))</f>
        <v/>
      </c>
      <c r="I153" s="14" t="str">
        <f>IF(OR($I$2=1,J153=""),"",IFERROR(VLOOKUP(B153,'Cycle 1'!B:K,10,FALSE),0)+IFERROR(IF($I$2&gt;2,VLOOKUP(B153,'Cycle 2'!B:K,10,FALSE),0),0)+IFERROR(IF($I$2&gt;3,VLOOKUP(B153,'Cycle 3'!B:K,10,FALSE),0),0)+IFERROR(IF($I$2&gt;4,VLOOKUP(B153,'Cycle 4'!B:K,10,FALSE),0),0)+IFERROR(IF($I$2&gt;5,VLOOKUP(B153,'Cycle 5'!B:K,10,FALSE),0),0)+IFERROR(IF($I$2&gt;6,VLOOKUP(B153,'Cycle 6'!B:K,10,FALSE),0),0)+IFERROR(IF($I$2&gt;7,VLOOKUP(B153,'Cycle 7'!B:K,10,FALSE),0),0)+IFERROR(IF($I$2&gt;8,VLOOKUP(B153,'Cycle 8'!B:K,10,FALSE),0),0)+IFERROR(IF($I$2&gt;9,VLOOKUP(B153,'Cycle 9'!B:K,10,FALSE),0),0)+IFERROR(IF($I$2&gt;10,VLOOKUP(B153,'Cycle 10'!B:K,10,FALSE),0),0)+IFERROR(IF($I$2&gt;11,VLOOKUP(B153,'Cycle 11'!B:K,10,FALSE),0),0))</f>
        <v/>
      </c>
      <c r="J153" s="14" t="str">
        <f>IFERROR(IF(B153="","",IF(ROW($B$11)=ROW(B153),1,IF(ISERROR(VLOOKUP(B153,$B$11:B152,1,FALSE)),MAX($J$11:J152)+1,""))),"")</f>
        <v/>
      </c>
      <c r="K153" s="14" t="str">
        <f t="shared" si="3"/>
        <v/>
      </c>
      <c r="L153" s="238" t="str">
        <f>IF(L$7=L149,L152+1,IF($B153="","",MAX(L$10:L152)+1))</f>
        <v/>
      </c>
    </row>
    <row r="154" spans="1:12" x14ac:dyDescent="0.3">
      <c r="A154" s="167">
        <v>144</v>
      </c>
      <c r="B154" s="273"/>
      <c r="C154" s="1"/>
      <c r="D154" s="2"/>
      <c r="E154" s="2"/>
      <c r="F154" s="2"/>
      <c r="G154" s="274"/>
      <c r="H154" s="65" t="str">
        <f>IF(OR($I$2=1,J154=""),"",IF(IFERROR(VLOOKUP(B154,'Cycle 1'!B:K,10,FALSE),0)+IFERROR(IF($I$2&gt;2,VLOOKUP(B154,'Cycle 2'!B:K,10,FALSE),0),0)+IFERROR(IF($I$2&gt;3,VLOOKUP(B154,'Cycle 3'!B:K,10,FALSE),0),0)+IFERROR(IF($I$2&gt;4,VLOOKUP(B154,'Cycle 4'!B:K,10,FALSE),0),0)+IFERROR(IF($I$2&gt;5,VLOOKUP(B154,'Cycle 5'!B:K,10,FALSE),0),0)+IFERROR(IF($I$2&gt;6,VLOOKUP(B154,'Cycle 6'!B:K,10,FALSE),0),0)+IFERROR(IF($I$2&gt;7,VLOOKUP(B154,'Cycle 7'!B:K,10,FALSE),0),0)+IFERROR(IF($I$2&gt;8,VLOOKUP(B154,'Cycle 8'!B:K,10,FALSE),0),0)+IFERROR(IF($I$2&gt;9,VLOOKUP(B154,'Cycle 9'!B:K,10,FALSE),0),0)+IFERROR(IF($I$2&gt;10,VLOOKUP(B154,'Cycle 10'!B:K,10,FALSE),0),0)+IFERROR(IF($I$2&gt;11,VLOOKUP(B154,'Cycle 11'!B:K,10,FALSE),0),0)&gt;0,1,0))</f>
        <v/>
      </c>
      <c r="I154" s="14" t="str">
        <f>IF(OR($I$2=1,J154=""),"",IFERROR(VLOOKUP(B154,'Cycle 1'!B:K,10,FALSE),0)+IFERROR(IF($I$2&gt;2,VLOOKUP(B154,'Cycle 2'!B:K,10,FALSE),0),0)+IFERROR(IF($I$2&gt;3,VLOOKUP(B154,'Cycle 3'!B:K,10,FALSE),0),0)+IFERROR(IF($I$2&gt;4,VLOOKUP(B154,'Cycle 4'!B:K,10,FALSE),0),0)+IFERROR(IF($I$2&gt;5,VLOOKUP(B154,'Cycle 5'!B:K,10,FALSE),0),0)+IFERROR(IF($I$2&gt;6,VLOOKUP(B154,'Cycle 6'!B:K,10,FALSE),0),0)+IFERROR(IF($I$2&gt;7,VLOOKUP(B154,'Cycle 7'!B:K,10,FALSE),0),0)+IFERROR(IF($I$2&gt;8,VLOOKUP(B154,'Cycle 8'!B:K,10,FALSE),0),0)+IFERROR(IF($I$2&gt;9,VLOOKUP(B154,'Cycle 9'!B:K,10,FALSE),0),0)+IFERROR(IF($I$2&gt;10,VLOOKUP(B154,'Cycle 10'!B:K,10,FALSE),0),0)+IFERROR(IF($I$2&gt;11,VLOOKUP(B154,'Cycle 11'!B:K,10,FALSE),0),0))</f>
        <v/>
      </c>
      <c r="J154" s="14" t="str">
        <f>IFERROR(IF(B154="","",IF(ROW($B$11)=ROW(B154),1,IF(ISERROR(VLOOKUP(B154,$B$11:B153,1,FALSE)),MAX($J$11:J153)+1,""))),"")</f>
        <v/>
      </c>
      <c r="K154" s="14" t="str">
        <f t="shared" si="3"/>
        <v/>
      </c>
      <c r="L154" s="238" t="str">
        <f>IF(L$7=L150,L153+1,IF($B154="","",MAX(L$10:L153)+1))</f>
        <v/>
      </c>
    </row>
    <row r="155" spans="1:12" x14ac:dyDescent="0.3">
      <c r="A155" s="167">
        <v>145</v>
      </c>
      <c r="B155" s="273"/>
      <c r="C155" s="1"/>
      <c r="D155" s="2"/>
      <c r="E155" s="2"/>
      <c r="F155" s="2"/>
      <c r="G155" s="274"/>
      <c r="H155" s="65" t="str">
        <f>IF(OR($I$2=1,J155=""),"",IF(IFERROR(VLOOKUP(B155,'Cycle 1'!B:K,10,FALSE),0)+IFERROR(IF($I$2&gt;2,VLOOKUP(B155,'Cycle 2'!B:K,10,FALSE),0),0)+IFERROR(IF($I$2&gt;3,VLOOKUP(B155,'Cycle 3'!B:K,10,FALSE),0),0)+IFERROR(IF($I$2&gt;4,VLOOKUP(B155,'Cycle 4'!B:K,10,FALSE),0),0)+IFERROR(IF($I$2&gt;5,VLOOKUP(B155,'Cycle 5'!B:K,10,FALSE),0),0)+IFERROR(IF($I$2&gt;6,VLOOKUP(B155,'Cycle 6'!B:K,10,FALSE),0),0)+IFERROR(IF($I$2&gt;7,VLOOKUP(B155,'Cycle 7'!B:K,10,FALSE),0),0)+IFERROR(IF($I$2&gt;8,VLOOKUP(B155,'Cycle 8'!B:K,10,FALSE),0),0)+IFERROR(IF($I$2&gt;9,VLOOKUP(B155,'Cycle 9'!B:K,10,FALSE),0),0)+IFERROR(IF($I$2&gt;10,VLOOKUP(B155,'Cycle 10'!B:K,10,FALSE),0),0)+IFERROR(IF($I$2&gt;11,VLOOKUP(B155,'Cycle 11'!B:K,10,FALSE),0),0)&gt;0,1,0))</f>
        <v/>
      </c>
      <c r="I155" s="14" t="str">
        <f>IF(OR($I$2=1,J155=""),"",IFERROR(VLOOKUP(B155,'Cycle 1'!B:K,10,FALSE),0)+IFERROR(IF($I$2&gt;2,VLOOKUP(B155,'Cycle 2'!B:K,10,FALSE),0),0)+IFERROR(IF($I$2&gt;3,VLOOKUP(B155,'Cycle 3'!B:K,10,FALSE),0),0)+IFERROR(IF($I$2&gt;4,VLOOKUP(B155,'Cycle 4'!B:K,10,FALSE),0),0)+IFERROR(IF($I$2&gt;5,VLOOKUP(B155,'Cycle 5'!B:K,10,FALSE),0),0)+IFERROR(IF($I$2&gt;6,VLOOKUP(B155,'Cycle 6'!B:K,10,FALSE),0),0)+IFERROR(IF($I$2&gt;7,VLOOKUP(B155,'Cycle 7'!B:K,10,FALSE),0),0)+IFERROR(IF($I$2&gt;8,VLOOKUP(B155,'Cycle 8'!B:K,10,FALSE),0),0)+IFERROR(IF($I$2&gt;9,VLOOKUP(B155,'Cycle 9'!B:K,10,FALSE),0),0)+IFERROR(IF($I$2&gt;10,VLOOKUP(B155,'Cycle 10'!B:K,10,FALSE),0),0)+IFERROR(IF($I$2&gt;11,VLOOKUP(B155,'Cycle 11'!B:K,10,FALSE),0),0))</f>
        <v/>
      </c>
      <c r="J155" s="14" t="str">
        <f>IFERROR(IF(B155="","",IF(ROW($B$11)=ROW(B155),1,IF(ISERROR(VLOOKUP(B155,$B$11:B154,1,FALSE)),MAX($J$11:J154)+1,""))),"")</f>
        <v/>
      </c>
      <c r="K155" s="14" t="str">
        <f t="shared" si="3"/>
        <v/>
      </c>
      <c r="L155" s="238" t="str">
        <f>IF(L$7=L151,L154+1,IF($B155="","",MAX(L$10:L154)+1))</f>
        <v/>
      </c>
    </row>
    <row r="156" spans="1:12" x14ac:dyDescent="0.3">
      <c r="A156" s="167">
        <v>146</v>
      </c>
      <c r="B156" s="273"/>
      <c r="C156" s="1"/>
      <c r="D156" s="2"/>
      <c r="E156" s="2"/>
      <c r="F156" s="2"/>
      <c r="G156" s="274"/>
      <c r="H156" s="65" t="str">
        <f>IF(OR($I$2=1,J156=""),"",IF(IFERROR(VLOOKUP(B156,'Cycle 1'!B:K,10,FALSE),0)+IFERROR(IF($I$2&gt;2,VLOOKUP(B156,'Cycle 2'!B:K,10,FALSE),0),0)+IFERROR(IF($I$2&gt;3,VLOOKUP(B156,'Cycle 3'!B:K,10,FALSE),0),0)+IFERROR(IF($I$2&gt;4,VLOOKUP(B156,'Cycle 4'!B:K,10,FALSE),0),0)+IFERROR(IF($I$2&gt;5,VLOOKUP(B156,'Cycle 5'!B:K,10,FALSE),0),0)+IFERROR(IF($I$2&gt;6,VLOOKUP(B156,'Cycle 6'!B:K,10,FALSE),0),0)+IFERROR(IF($I$2&gt;7,VLOOKUP(B156,'Cycle 7'!B:K,10,FALSE),0),0)+IFERROR(IF($I$2&gt;8,VLOOKUP(B156,'Cycle 8'!B:K,10,FALSE),0),0)+IFERROR(IF($I$2&gt;9,VLOOKUP(B156,'Cycle 9'!B:K,10,FALSE),0),0)+IFERROR(IF($I$2&gt;10,VLOOKUP(B156,'Cycle 10'!B:K,10,FALSE),0),0)+IFERROR(IF($I$2&gt;11,VLOOKUP(B156,'Cycle 11'!B:K,10,FALSE),0),0)&gt;0,1,0))</f>
        <v/>
      </c>
      <c r="I156" s="14" t="str">
        <f>IF(OR($I$2=1,J156=""),"",IFERROR(VLOOKUP(B156,'Cycle 1'!B:K,10,FALSE),0)+IFERROR(IF($I$2&gt;2,VLOOKUP(B156,'Cycle 2'!B:K,10,FALSE),0),0)+IFERROR(IF($I$2&gt;3,VLOOKUP(B156,'Cycle 3'!B:K,10,FALSE),0),0)+IFERROR(IF($I$2&gt;4,VLOOKUP(B156,'Cycle 4'!B:K,10,FALSE),0),0)+IFERROR(IF($I$2&gt;5,VLOOKUP(B156,'Cycle 5'!B:K,10,FALSE),0),0)+IFERROR(IF($I$2&gt;6,VLOOKUP(B156,'Cycle 6'!B:K,10,FALSE),0),0)+IFERROR(IF($I$2&gt;7,VLOOKUP(B156,'Cycle 7'!B:K,10,FALSE),0),0)+IFERROR(IF($I$2&gt;8,VLOOKUP(B156,'Cycle 8'!B:K,10,FALSE),0),0)+IFERROR(IF($I$2&gt;9,VLOOKUP(B156,'Cycle 9'!B:K,10,FALSE),0),0)+IFERROR(IF($I$2&gt;10,VLOOKUP(B156,'Cycle 10'!B:K,10,FALSE),0),0)+IFERROR(IF($I$2&gt;11,VLOOKUP(B156,'Cycle 11'!B:K,10,FALSE),0),0))</f>
        <v/>
      </c>
      <c r="J156" s="14" t="str">
        <f>IFERROR(IF(B156="","",IF(ROW($B$11)=ROW(B156),1,IF(ISERROR(VLOOKUP(B156,$B$11:B155,1,FALSE)),MAX($J$11:J155)+1,""))),"")</f>
        <v/>
      </c>
      <c r="K156" s="14" t="str">
        <f t="shared" si="3"/>
        <v/>
      </c>
      <c r="L156" s="238" t="str">
        <f>IF(L$7=L152,L155+1,IF($B156="","",MAX(L$10:L155)+1))</f>
        <v/>
      </c>
    </row>
    <row r="157" spans="1:12" x14ac:dyDescent="0.3">
      <c r="A157" s="167">
        <v>147</v>
      </c>
      <c r="B157" s="273"/>
      <c r="C157" s="1"/>
      <c r="D157" s="2"/>
      <c r="E157" s="2"/>
      <c r="F157" s="2"/>
      <c r="G157" s="274"/>
      <c r="H157" s="65" t="str">
        <f>IF(OR($I$2=1,J157=""),"",IF(IFERROR(VLOOKUP(B157,'Cycle 1'!B:K,10,FALSE),0)+IFERROR(IF($I$2&gt;2,VLOOKUP(B157,'Cycle 2'!B:K,10,FALSE),0),0)+IFERROR(IF($I$2&gt;3,VLOOKUP(B157,'Cycle 3'!B:K,10,FALSE),0),0)+IFERROR(IF($I$2&gt;4,VLOOKUP(B157,'Cycle 4'!B:K,10,FALSE),0),0)+IFERROR(IF($I$2&gt;5,VLOOKUP(B157,'Cycle 5'!B:K,10,FALSE),0),0)+IFERROR(IF($I$2&gt;6,VLOOKUP(B157,'Cycle 6'!B:K,10,FALSE),0),0)+IFERROR(IF($I$2&gt;7,VLOOKUP(B157,'Cycle 7'!B:K,10,FALSE),0),0)+IFERROR(IF($I$2&gt;8,VLOOKUP(B157,'Cycle 8'!B:K,10,FALSE),0),0)+IFERROR(IF($I$2&gt;9,VLOOKUP(B157,'Cycle 9'!B:K,10,FALSE),0),0)+IFERROR(IF($I$2&gt;10,VLOOKUP(B157,'Cycle 10'!B:K,10,FALSE),0),0)+IFERROR(IF($I$2&gt;11,VLOOKUP(B157,'Cycle 11'!B:K,10,FALSE),0),0)&gt;0,1,0))</f>
        <v/>
      </c>
      <c r="I157" s="14" t="str">
        <f>IF(OR($I$2=1,J157=""),"",IFERROR(VLOOKUP(B157,'Cycle 1'!B:K,10,FALSE),0)+IFERROR(IF($I$2&gt;2,VLOOKUP(B157,'Cycle 2'!B:K,10,FALSE),0),0)+IFERROR(IF($I$2&gt;3,VLOOKUP(B157,'Cycle 3'!B:K,10,FALSE),0),0)+IFERROR(IF($I$2&gt;4,VLOOKUP(B157,'Cycle 4'!B:K,10,FALSE),0),0)+IFERROR(IF($I$2&gt;5,VLOOKUP(B157,'Cycle 5'!B:K,10,FALSE),0),0)+IFERROR(IF($I$2&gt;6,VLOOKUP(B157,'Cycle 6'!B:K,10,FALSE),0),0)+IFERROR(IF($I$2&gt;7,VLOOKUP(B157,'Cycle 7'!B:K,10,FALSE),0),0)+IFERROR(IF($I$2&gt;8,VLOOKUP(B157,'Cycle 8'!B:K,10,FALSE),0),0)+IFERROR(IF($I$2&gt;9,VLOOKUP(B157,'Cycle 9'!B:K,10,FALSE),0),0)+IFERROR(IF($I$2&gt;10,VLOOKUP(B157,'Cycle 10'!B:K,10,FALSE),0),0)+IFERROR(IF($I$2&gt;11,VLOOKUP(B157,'Cycle 11'!B:K,10,FALSE),0),0))</f>
        <v/>
      </c>
      <c r="J157" s="14" t="str">
        <f>IFERROR(IF(B157="","",IF(ROW($B$11)=ROW(B157),1,IF(ISERROR(VLOOKUP(B157,$B$11:B156,1,FALSE)),MAX($J$11:J156)+1,""))),"")</f>
        <v/>
      </c>
      <c r="K157" s="14" t="str">
        <f t="shared" si="3"/>
        <v/>
      </c>
      <c r="L157" s="238" t="str">
        <f>IF(L$7=L153,L156+1,IF($B157="","",MAX(L$10:L156)+1))</f>
        <v/>
      </c>
    </row>
    <row r="158" spans="1:12" x14ac:dyDescent="0.3">
      <c r="A158" s="167">
        <v>148</v>
      </c>
      <c r="B158" s="273"/>
      <c r="C158" s="1"/>
      <c r="D158" s="2"/>
      <c r="E158" s="2"/>
      <c r="F158" s="2"/>
      <c r="G158" s="274"/>
      <c r="H158" s="65" t="str">
        <f>IF(OR($I$2=1,J158=""),"",IF(IFERROR(VLOOKUP(B158,'Cycle 1'!B:K,10,FALSE),0)+IFERROR(IF($I$2&gt;2,VLOOKUP(B158,'Cycle 2'!B:K,10,FALSE),0),0)+IFERROR(IF($I$2&gt;3,VLOOKUP(B158,'Cycle 3'!B:K,10,FALSE),0),0)+IFERROR(IF($I$2&gt;4,VLOOKUP(B158,'Cycle 4'!B:K,10,FALSE),0),0)+IFERROR(IF($I$2&gt;5,VLOOKUP(B158,'Cycle 5'!B:K,10,FALSE),0),0)+IFERROR(IF($I$2&gt;6,VLOOKUP(B158,'Cycle 6'!B:K,10,FALSE),0),0)+IFERROR(IF($I$2&gt;7,VLOOKUP(B158,'Cycle 7'!B:K,10,FALSE),0),0)+IFERROR(IF($I$2&gt;8,VLOOKUP(B158,'Cycle 8'!B:K,10,FALSE),0),0)+IFERROR(IF($I$2&gt;9,VLOOKUP(B158,'Cycle 9'!B:K,10,FALSE),0),0)+IFERROR(IF($I$2&gt;10,VLOOKUP(B158,'Cycle 10'!B:K,10,FALSE),0),0)+IFERROR(IF($I$2&gt;11,VLOOKUP(B158,'Cycle 11'!B:K,10,FALSE),0),0)&gt;0,1,0))</f>
        <v/>
      </c>
      <c r="I158" s="14" t="str">
        <f>IF(OR($I$2=1,J158=""),"",IFERROR(VLOOKUP(B158,'Cycle 1'!B:K,10,FALSE),0)+IFERROR(IF($I$2&gt;2,VLOOKUP(B158,'Cycle 2'!B:K,10,FALSE),0),0)+IFERROR(IF($I$2&gt;3,VLOOKUP(B158,'Cycle 3'!B:K,10,FALSE),0),0)+IFERROR(IF($I$2&gt;4,VLOOKUP(B158,'Cycle 4'!B:K,10,FALSE),0),0)+IFERROR(IF($I$2&gt;5,VLOOKUP(B158,'Cycle 5'!B:K,10,FALSE),0),0)+IFERROR(IF($I$2&gt;6,VLOOKUP(B158,'Cycle 6'!B:K,10,FALSE),0),0)+IFERROR(IF($I$2&gt;7,VLOOKUP(B158,'Cycle 7'!B:K,10,FALSE),0),0)+IFERROR(IF($I$2&gt;8,VLOOKUP(B158,'Cycle 8'!B:K,10,FALSE),0),0)+IFERROR(IF($I$2&gt;9,VLOOKUP(B158,'Cycle 9'!B:K,10,FALSE),0),0)+IFERROR(IF($I$2&gt;10,VLOOKUP(B158,'Cycle 10'!B:K,10,FALSE),0),0)+IFERROR(IF($I$2&gt;11,VLOOKUP(B158,'Cycle 11'!B:K,10,FALSE),0),0))</f>
        <v/>
      </c>
      <c r="J158" s="14" t="str">
        <f>IFERROR(IF(B158="","",IF(ROW($B$11)=ROW(B158),1,IF(ISERROR(VLOOKUP(B158,$B$11:B157,1,FALSE)),MAX($J$11:J157)+1,""))),"")</f>
        <v/>
      </c>
      <c r="K158" s="14" t="str">
        <f t="shared" si="3"/>
        <v/>
      </c>
      <c r="L158" s="238" t="str">
        <f>IF(L$7=L154,L157+1,IF($B158="","",MAX(L$10:L157)+1))</f>
        <v/>
      </c>
    </row>
    <row r="159" spans="1:12" x14ac:dyDescent="0.3">
      <c r="A159" s="167">
        <v>149</v>
      </c>
      <c r="B159" s="273"/>
      <c r="C159" s="1"/>
      <c r="D159" s="2"/>
      <c r="E159" s="2"/>
      <c r="F159" s="2"/>
      <c r="G159" s="274"/>
      <c r="H159" s="65" t="str">
        <f>IF(OR($I$2=1,J159=""),"",IF(IFERROR(VLOOKUP(B159,'Cycle 1'!B:K,10,FALSE),0)+IFERROR(IF($I$2&gt;2,VLOOKUP(B159,'Cycle 2'!B:K,10,FALSE),0),0)+IFERROR(IF($I$2&gt;3,VLOOKUP(B159,'Cycle 3'!B:K,10,FALSE),0),0)+IFERROR(IF($I$2&gt;4,VLOOKUP(B159,'Cycle 4'!B:K,10,FALSE),0),0)+IFERROR(IF($I$2&gt;5,VLOOKUP(B159,'Cycle 5'!B:K,10,FALSE),0),0)+IFERROR(IF($I$2&gt;6,VLOOKUP(B159,'Cycle 6'!B:K,10,FALSE),0),0)+IFERROR(IF($I$2&gt;7,VLOOKUP(B159,'Cycle 7'!B:K,10,FALSE),0),0)+IFERROR(IF($I$2&gt;8,VLOOKUP(B159,'Cycle 8'!B:K,10,FALSE),0),0)+IFERROR(IF($I$2&gt;9,VLOOKUP(B159,'Cycle 9'!B:K,10,FALSE),0),0)+IFERROR(IF($I$2&gt;10,VLOOKUP(B159,'Cycle 10'!B:K,10,FALSE),0),0)+IFERROR(IF($I$2&gt;11,VLOOKUP(B159,'Cycle 11'!B:K,10,FALSE),0),0)&gt;0,1,0))</f>
        <v/>
      </c>
      <c r="I159" s="14" t="str">
        <f>IF(OR($I$2=1,J159=""),"",IFERROR(VLOOKUP(B159,'Cycle 1'!B:K,10,FALSE),0)+IFERROR(IF($I$2&gt;2,VLOOKUP(B159,'Cycle 2'!B:K,10,FALSE),0),0)+IFERROR(IF($I$2&gt;3,VLOOKUP(B159,'Cycle 3'!B:K,10,FALSE),0),0)+IFERROR(IF($I$2&gt;4,VLOOKUP(B159,'Cycle 4'!B:K,10,FALSE),0),0)+IFERROR(IF($I$2&gt;5,VLOOKUP(B159,'Cycle 5'!B:K,10,FALSE),0),0)+IFERROR(IF($I$2&gt;6,VLOOKUP(B159,'Cycle 6'!B:K,10,FALSE),0),0)+IFERROR(IF($I$2&gt;7,VLOOKUP(B159,'Cycle 7'!B:K,10,FALSE),0),0)+IFERROR(IF($I$2&gt;8,VLOOKUP(B159,'Cycle 8'!B:K,10,FALSE),0),0)+IFERROR(IF($I$2&gt;9,VLOOKUP(B159,'Cycle 9'!B:K,10,FALSE),0),0)+IFERROR(IF($I$2&gt;10,VLOOKUP(B159,'Cycle 10'!B:K,10,FALSE),0),0)+IFERROR(IF($I$2&gt;11,VLOOKUP(B159,'Cycle 11'!B:K,10,FALSE),0),0))</f>
        <v/>
      </c>
      <c r="J159" s="14" t="str">
        <f>IFERROR(IF(B159="","",IF(ROW($B$11)=ROW(B159),1,IF(ISERROR(VLOOKUP(B159,$B$11:B158,1,FALSE)),MAX($J$11:J158)+1,""))),"")</f>
        <v/>
      </c>
      <c r="K159" s="14" t="str">
        <f t="shared" si="3"/>
        <v/>
      </c>
      <c r="L159" s="238" t="str">
        <f>IF(L$7=L155,L158+1,IF($B159="","",MAX(L$10:L158)+1))</f>
        <v/>
      </c>
    </row>
    <row r="160" spans="1:12" x14ac:dyDescent="0.3">
      <c r="A160" s="167">
        <v>150</v>
      </c>
      <c r="B160" s="275"/>
      <c r="C160" s="204"/>
      <c r="D160" s="205"/>
      <c r="E160" s="205"/>
      <c r="F160" s="205"/>
      <c r="G160" s="276"/>
      <c r="H160" s="243" t="str">
        <f>IF(OR($I$2=1,J160=""),"",IF(IFERROR(VLOOKUP(B160,'Cycle 1'!B:K,10,FALSE),0)+IFERROR(IF($I$2&gt;2,VLOOKUP(B160,'Cycle 2'!B:K,10,FALSE),0),0)+IFERROR(IF($I$2&gt;3,VLOOKUP(B160,'Cycle 3'!B:K,10,FALSE),0),0)+IFERROR(IF($I$2&gt;4,VLOOKUP(B160,'Cycle 4'!B:K,10,FALSE),0),0)+IFERROR(IF($I$2&gt;5,VLOOKUP(B160,'Cycle 5'!B:K,10,FALSE),0),0)+IFERROR(IF($I$2&gt;6,VLOOKUP(B160,'Cycle 6'!B:K,10,FALSE),0),0)+IFERROR(IF($I$2&gt;7,VLOOKUP(B160,'Cycle 7'!B:K,10,FALSE),0),0)+IFERROR(IF($I$2&gt;8,VLOOKUP(B160,'Cycle 8'!B:K,10,FALSE),0),0)+IFERROR(IF($I$2&gt;9,VLOOKUP(B160,'Cycle 9'!B:K,10,FALSE),0),0)+IFERROR(IF($I$2&gt;10,VLOOKUP(B160,'Cycle 10'!B:K,10,FALSE),0),0)+IFERROR(IF($I$2&gt;11,VLOOKUP(B160,'Cycle 11'!B:K,10,FALSE),0),0)&gt;0,1,0))</f>
        <v/>
      </c>
      <c r="I160" s="244" t="str">
        <f>IF(OR($I$2=1,J160=""),"",IFERROR(VLOOKUP(B160,'Cycle 1'!B:K,10,FALSE),0)+IFERROR(IF($I$2&gt;2,VLOOKUP(B160,'Cycle 2'!B:K,10,FALSE),0),0)+IFERROR(IF($I$2&gt;3,VLOOKUP(B160,'Cycle 3'!B:K,10,FALSE),0),0)+IFERROR(IF($I$2&gt;4,VLOOKUP(B160,'Cycle 4'!B:K,10,FALSE),0),0)+IFERROR(IF($I$2&gt;5,VLOOKUP(B160,'Cycle 5'!B:K,10,FALSE),0),0)+IFERROR(IF($I$2&gt;6,VLOOKUP(B160,'Cycle 6'!B:K,10,FALSE),0),0)+IFERROR(IF($I$2&gt;7,VLOOKUP(B160,'Cycle 7'!B:K,10,FALSE),0),0)+IFERROR(IF($I$2&gt;8,VLOOKUP(B160,'Cycle 8'!B:K,10,FALSE),0),0)+IFERROR(IF($I$2&gt;9,VLOOKUP(B160,'Cycle 9'!B:K,10,FALSE),0),0)+IFERROR(IF($I$2&gt;10,VLOOKUP(B160,'Cycle 10'!B:K,10,FALSE),0),0)+IFERROR(IF($I$2&gt;11,VLOOKUP(B160,'Cycle 11'!B:K,10,FALSE),0),0))</f>
        <v/>
      </c>
      <c r="J160" s="244" t="str">
        <f>IFERROR(IF(B160="","",IF(ROW($B$11)=ROW(B160),1,IF(ISERROR(VLOOKUP(B160,$B$11:B159,1,FALSE)),MAX($J$11:J159)+1,""))),"")</f>
        <v/>
      </c>
      <c r="K160" s="244" t="str">
        <f t="shared" ref="K160" si="4">IFERROR(IF(J160="","",IF(COUNTIFS($B$11:$B$500,$B160,$G$11:$G$500,"Yes")&gt;=1,1,0)),"")</f>
        <v/>
      </c>
      <c r="L160" s="242" t="str">
        <f>IF(L$7=L156,L159+1,IF($B160="","",MAX(L$10:L159)+1))</f>
        <v/>
      </c>
    </row>
    <row r="161" spans="1:1" x14ac:dyDescent="0.3">
      <c r="A161" s="245" t="s">
        <v>95</v>
      </c>
    </row>
  </sheetData>
  <sheetProtection sheet="1" objects="1" scenarios="1"/>
  <conditionalFormatting sqref="B11:B160">
    <cfRule type="duplicateValues" dxfId="111" priority="1"/>
  </conditionalFormatting>
  <dataValidations count="13">
    <dataValidation allowBlank="1" showInputMessage="1" promptTitle="Refer to Mental Health?" prompt="Do you have reason to believe that this student should be referred to a mental health provider?" sqref="G7:G10" xr:uid="{59FB847E-D7CD-48EF-909A-3AA113C8162D}"/>
    <dataValidation allowBlank="1" showInputMessage="1" promptTitle="Number of Counseling Sessions" prompt="How many times has each student met with you in a counseling session during this cycle?" sqref="F7:F10" xr:uid="{66F46D2D-F0A1-4C82-8036-71E241D3D0F1}"/>
    <dataValidation allowBlank="1" showInputMessage="1" promptTitle="Number of Teacher Referrals" prompt="How many times has each student been referred to you by a teacher during this cycle?" sqref="E7:E10" xr:uid="{D0E40FC1-1D15-4430-88E3-41F666B055F4}"/>
    <dataValidation allowBlank="1" showInputMessage="1" promptTitle="Date(s) of referral" prompt="Enter a date for each time the student is referred to you by a teacher.  If multiple referral dates for one student, you can enter multiple dates separated by a semi-colon." sqref="C7:C10" xr:uid="{C84D8D76-86B5-41D4-B3A0-FF18F0595069}"/>
    <dataValidation allowBlank="1" showInputMessage="1" promptTitle="Referring teacher name(s)" prompt="Enter the name of each teacher referring each student.  You can enter more than one teacher; separate teachers with a semi-colon." sqref="D7:D10" xr:uid="{2F8CEAF5-E75F-4357-BDB4-A2E3115ED1D8}"/>
    <dataValidation allowBlank="1" showInputMessage="1" promptTitle="Student ID" prompt="Enter an ID (please do not use real names) for each Student Identified for HWC that has been Referred to you by a teacher" sqref="B7:B10" xr:uid="{0362D95C-9566-45E1-B7E5-E02CA18748E3}"/>
    <dataValidation allowBlank="1" showInputMessage="1" showErrorMessage="1" prompt="OPTIONAL: Enter the number of counseling sessions that you had with this student during this cycle" sqref="F11:F160" xr:uid="{2FCD251B-CB82-492C-8A80-126C9FA6128C}"/>
    <dataValidation allowBlank="1" showInputMessage="1" showErrorMessage="1" prompt="OPTIONAL: Enter the number of teacher referrals for this student for this cycle" sqref="E11:E160" xr:uid="{5B1A5844-1E89-4087-B0E7-BB09658C0BE5}"/>
    <dataValidation allowBlank="1" showInputMessage="1" showErrorMessage="1" prompt="OPTIONAL: Enter the name or names of teachers who referred this student to the school counselor" sqref="D11:D160" xr:uid="{DB62ABDE-E893-47D8-856E-674D94A515C3}"/>
    <dataValidation allowBlank="1" showInputMessage="1" showErrorMessage="1" prompt="OPTIONAL: Enter the date or dates of referral from a teacher to the school counselor" sqref="C11:C160" xr:uid="{E80D5190-BF49-4118-877C-AD70D2C6525B}"/>
    <dataValidation type="list" allowBlank="1" showInputMessage="1" showErrorMessage="1" error="Enter or select Yes or No" prompt="Enter or select Yes or No - refer to an external mental health provider?" sqref="G11:G160" xr:uid="{B11A27C8-E62B-4946-BEC9-49F77B08A40A}">
      <formula1>YesNo</formula1>
    </dataValidation>
    <dataValidation allowBlank="1" showInputMessage="1" showErrorMessage="1" promptTitle="This chart is calculated" prompt="Values in this chart (cells D2:G4) populate automatically.  You do not need to enter anything here." sqref="D2:G4" xr:uid="{F827326B-CA1C-44EC-B0E8-45041D7B994D}"/>
    <dataValidation allowBlank="1" showInputMessage="1" prompt="Enter a Student ID. Do not enter the same student ID on multiple rows. For a student referred more than once, add the date(s) and teacher(s) on the same row in their appropriate columns.  Duplicate entries will not affect the final count." sqref="B11:B160" xr:uid="{AF0BE919-C9D8-4E7E-BC14-1A1AA51E2420}"/>
  </dataValidations>
  <pageMargins left="0.7" right="0.7" top="0.75" bottom="0.75" header="0.3" footer="0.3"/>
  <tableParts count="2">
    <tablePart r:id="rId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001EA-CC03-48E7-BCC3-E78D6FF0E43D}">
  <sheetPr codeName="Sheet7">
    <tabColor rgb="FFFFFFCC"/>
  </sheetPr>
  <dimension ref="A1:N161"/>
  <sheetViews>
    <sheetView showGridLines="0" workbookViewId="0">
      <pane xSplit="2" ySplit="9" topLeftCell="C10" activePane="bottomRight" state="frozen"/>
      <selection pane="topRight" activeCell="A3" sqref="A3"/>
      <selection pane="bottomLeft" activeCell="A3" sqref="A3"/>
      <selection pane="bottomRight" activeCell="A3" sqref="A3"/>
    </sheetView>
  </sheetViews>
  <sheetFormatPr defaultColWidth="0" defaultRowHeight="14.4" zeroHeight="1" x14ac:dyDescent="0.3"/>
  <cols>
    <col min="1" max="1" width="11.109375" style="74" customWidth="1"/>
    <col min="2" max="2" width="15.44140625" style="6" customWidth="1"/>
    <col min="3" max="3" width="15.44140625" style="7" customWidth="1"/>
    <col min="4" max="4" width="31.109375" style="6" customWidth="1"/>
    <col min="5" max="6" width="21.44140625" style="6" customWidth="1"/>
    <col min="7" max="7" width="27.44140625" style="6" customWidth="1"/>
    <col min="8" max="9" width="21" style="6" hidden="1" customWidth="1"/>
    <col min="10" max="12" width="11.44140625" style="15" hidden="1" customWidth="1"/>
    <col min="13" max="13" width="1.44140625" style="6" customWidth="1"/>
    <col min="14" max="14" width="38.109375" style="6" hidden="1" customWidth="1"/>
    <col min="15" max="16384" width="9.109375" style="6" hidden="1"/>
  </cols>
  <sheetData>
    <row r="1" spans="1:14" s="3" customFormat="1" ht="18.600000000000001" thickBot="1" x14ac:dyDescent="0.4">
      <c r="A1" s="49" t="s">
        <v>27</v>
      </c>
      <c r="C1" s="4"/>
      <c r="J1" s="5"/>
      <c r="K1" s="5"/>
      <c r="L1" s="5"/>
    </row>
    <row r="2" spans="1:14" x14ac:dyDescent="0.3">
      <c r="A2" s="149" t="s">
        <v>141</v>
      </c>
      <c r="C2" s="55"/>
      <c r="D2" s="58" t="s">
        <v>103</v>
      </c>
      <c r="E2" s="85" t="s">
        <v>104</v>
      </c>
      <c r="F2" s="85" t="s">
        <v>105</v>
      </c>
      <c r="G2" s="177" t="s">
        <v>27</v>
      </c>
      <c r="I2" s="47">
        <f>IFERROR(VALUE(RIGHT(A1,2)),0)</f>
        <v>6</v>
      </c>
      <c r="J2" s="6"/>
      <c r="K2" s="6"/>
      <c r="L2" s="6"/>
      <c r="N2" s="151"/>
    </row>
    <row r="3" spans="1:14" ht="15" customHeight="1" x14ac:dyDescent="0.3">
      <c r="C3" s="45"/>
      <c r="D3" s="59" t="s">
        <v>107</v>
      </c>
      <c r="E3" s="56">
        <f>MAX(J:J)</f>
        <v>0</v>
      </c>
      <c r="F3" s="36">
        <f>_xlfn.MAXIFS(AllData!I:I,AllData!B:B,A1)</f>
        <v>0</v>
      </c>
      <c r="G3" s="178" t="str">
        <f ca="1">IF(OR(VLOOKUP(A1,Header!A:C,2,FALSE)="",VLOOKUP(A1,Header!A:C,3,FALSE)=""),"Enter dates on Header tab","("&amp;TEXT(VLOOKUP(A1,Header!A:C,2,FALSE),"m/d/yy")&amp;" - "&amp;TEXT(VLOOKUP(A1,Header!A:C,3,FALSE),"m/d/yy")&amp;")")</f>
        <v>Enter dates on Header tab</v>
      </c>
      <c r="I3" s="67"/>
      <c r="J3" s="68"/>
      <c r="K3" s="69" t="s">
        <v>108</v>
      </c>
      <c r="L3" s="71">
        <f>COUNTA(B:B)-COUNTA(B2:B10)</f>
        <v>0</v>
      </c>
      <c r="N3" s="151"/>
    </row>
    <row r="4" spans="1:14" ht="15" thickBot="1" x14ac:dyDescent="0.35">
      <c r="B4" s="46"/>
      <c r="C4" s="46"/>
      <c r="D4" s="59" t="s">
        <v>142</v>
      </c>
      <c r="E4" s="57">
        <f>SUM(K:K)</f>
        <v>0</v>
      </c>
      <c r="F4" s="50">
        <f>_xlfn.MAXIFS(AllData!X:X,AllData!B:B,A1)</f>
        <v>0</v>
      </c>
      <c r="G4" s="179" t="str">
        <f>IF(Header!C3="","",Header!C3)</f>
        <v/>
      </c>
      <c r="I4" s="67"/>
      <c r="J4" s="68"/>
      <c r="K4" s="69" t="s">
        <v>110</v>
      </c>
      <c r="L4" s="65">
        <f>COUNTA(H:H)-COUNTA(H1:H10)</f>
        <v>150</v>
      </c>
      <c r="N4" s="151"/>
    </row>
    <row r="5" spans="1:14" hidden="1" x14ac:dyDescent="0.3">
      <c r="B5" s="46"/>
      <c r="C5" s="45"/>
      <c r="D5" s="46"/>
      <c r="E5" s="51"/>
      <c r="F5" s="51"/>
      <c r="G5" s="51"/>
      <c r="I5" s="67"/>
      <c r="J5" s="68"/>
      <c r="K5" s="69" t="s">
        <v>111</v>
      </c>
      <c r="L5" s="65">
        <f>MAX(COUNTA(B:B)-COUNTA(B1:B10)+10,50)</f>
        <v>50</v>
      </c>
      <c r="N5" s="151"/>
    </row>
    <row r="6" spans="1:14" x14ac:dyDescent="0.3"/>
    <row r="7" spans="1:14" ht="60" customHeight="1" x14ac:dyDescent="0.3">
      <c r="B7" s="32" t="s">
        <v>43</v>
      </c>
      <c r="C7" s="33" t="s">
        <v>44</v>
      </c>
      <c r="D7" s="34" t="s">
        <v>45</v>
      </c>
      <c r="E7" s="34" t="s">
        <v>46</v>
      </c>
      <c r="F7" s="34" t="s">
        <v>47</v>
      </c>
      <c r="G7" s="235" t="s">
        <v>143</v>
      </c>
      <c r="H7" s="24" t="s">
        <v>112</v>
      </c>
      <c r="I7" s="8" t="s">
        <v>113</v>
      </c>
      <c r="J7" s="8" t="s">
        <v>114</v>
      </c>
      <c r="K7" s="8" t="s">
        <v>115</v>
      </c>
      <c r="L7" s="8" t="s">
        <v>116</v>
      </c>
      <c r="N7" s="206"/>
    </row>
    <row r="8" spans="1:14" ht="43.2" x14ac:dyDescent="0.3">
      <c r="B8" s="28" t="s">
        <v>117</v>
      </c>
      <c r="C8" s="29" t="s">
        <v>144</v>
      </c>
      <c r="D8" s="30" t="s">
        <v>145</v>
      </c>
      <c r="E8" s="30" t="s">
        <v>120</v>
      </c>
      <c r="F8" s="30" t="s">
        <v>120</v>
      </c>
      <c r="G8" s="201" t="s">
        <v>121</v>
      </c>
      <c r="H8" s="25" t="s">
        <v>122</v>
      </c>
      <c r="I8" s="9" t="s">
        <v>122</v>
      </c>
      <c r="J8" s="9" t="s">
        <v>122</v>
      </c>
      <c r="K8" s="9" t="s">
        <v>122</v>
      </c>
      <c r="L8" s="9" t="s">
        <v>122</v>
      </c>
      <c r="N8" s="152"/>
    </row>
    <row r="9" spans="1:14" x14ac:dyDescent="0.3">
      <c r="B9" s="16" t="s">
        <v>123</v>
      </c>
      <c r="C9" s="17" t="s">
        <v>124</v>
      </c>
      <c r="D9" s="18" t="s">
        <v>124</v>
      </c>
      <c r="E9" s="18" t="s">
        <v>124</v>
      </c>
      <c r="F9" s="18" t="s">
        <v>124</v>
      </c>
      <c r="G9" s="202" t="s">
        <v>123</v>
      </c>
      <c r="H9" s="26" t="s">
        <v>125</v>
      </c>
      <c r="I9" s="11" t="s">
        <v>125</v>
      </c>
      <c r="J9" s="11" t="s">
        <v>125</v>
      </c>
      <c r="K9" s="11" t="s">
        <v>125</v>
      </c>
      <c r="L9" s="11" t="s">
        <v>125</v>
      </c>
    </row>
    <row r="10" spans="1:14" s="12" customFormat="1" x14ac:dyDescent="0.3">
      <c r="A10" s="75" t="s">
        <v>126</v>
      </c>
      <c r="B10" s="19" t="s">
        <v>127</v>
      </c>
      <c r="C10" s="20" t="s">
        <v>128</v>
      </c>
      <c r="D10" s="21" t="s">
        <v>129</v>
      </c>
      <c r="E10" s="22">
        <v>2</v>
      </c>
      <c r="F10" s="22">
        <v>3</v>
      </c>
      <c r="G10" s="203" t="s">
        <v>32</v>
      </c>
      <c r="H10" s="236"/>
      <c r="I10" s="236"/>
      <c r="J10" s="236"/>
      <c r="K10" s="236"/>
      <c r="L10" s="237">
        <f>MAX('Cycle 5'!L11:L9999)</f>
        <v>5</v>
      </c>
    </row>
    <row r="11" spans="1:14" x14ac:dyDescent="0.3">
      <c r="A11" s="166">
        <v>1</v>
      </c>
      <c r="B11" s="89"/>
      <c r="C11" s="90"/>
      <c r="D11" s="91"/>
      <c r="E11" s="91"/>
      <c r="F11" s="91"/>
      <c r="G11" s="92"/>
      <c r="H11" s="64" t="str">
        <f>IF(OR($I$2=1,J11=""),"",IF(IFERROR(VLOOKUP(B11,'Cycle 1'!B:K,10,FALSE),0)+IFERROR(IF($I$2&gt;2,VLOOKUP(B11,'Cycle 2'!B:K,10,FALSE),0),0)+IFERROR(IF($I$2&gt;3,VLOOKUP(B11,'Cycle 3'!B:K,10,FALSE),0),0)+IFERROR(IF($I$2&gt;4,VLOOKUP(B11,'Cycle 4'!B:K,10,FALSE),0),0)+IFERROR(IF($I$2&gt;5,VLOOKUP(B11,'Cycle 5'!B:K,10,FALSE),0),0)+IFERROR(IF($I$2&gt;6,VLOOKUP(B11,'Cycle 6'!B:K,10,FALSE),0),0)+IFERROR(IF($I$2&gt;7,VLOOKUP(B11,'Cycle 7'!B:K,10,FALSE),0),0)+IFERROR(IF($I$2&gt;8,VLOOKUP(B11,'Cycle 8'!B:K,10,FALSE),0),0)+IFERROR(IF($I$2&gt;9,VLOOKUP(B11,'Cycle 9'!B:K,10,FALSE),0),0)+IFERROR(IF($I$2&gt;10,VLOOKUP(B11,'Cycle 10'!B:K,10,FALSE),0),0)+IFERROR(IF($I$2&gt;11,VLOOKUP(B11,'Cycle 11'!B:K,10,FALSE),0),0)&gt;0,1,0))</f>
        <v/>
      </c>
      <c r="I11" s="13" t="str">
        <f>IF(OR($I$2=1,J11=""),"",IFERROR(VLOOKUP(B11,'Cycle 1'!B:K,10,FALSE),0)+IFERROR(IF($I$2&gt;2,VLOOKUP(B11,'Cycle 2'!B:K,10,FALSE),0),0)+IFERROR(IF($I$2&gt;3,VLOOKUP(B11,'Cycle 3'!B:K,10,FALSE),0),0)+IFERROR(IF($I$2&gt;4,VLOOKUP(B11,'Cycle 4'!B:K,10,FALSE),0),0)+IFERROR(IF($I$2&gt;5,VLOOKUP(B11,'Cycle 5'!B:K,10,FALSE),0),0)+IFERROR(IF($I$2&gt;6,VLOOKUP(B11,'Cycle 6'!B:K,10,FALSE),0),0)+IFERROR(IF($I$2&gt;7,VLOOKUP(B11,'Cycle 7'!B:K,10,FALSE),0),0)+IFERROR(IF($I$2&gt;8,VLOOKUP(B11,'Cycle 8'!B:K,10,FALSE),0),0)+IFERROR(IF($I$2&gt;9,VLOOKUP(B11,'Cycle 9'!B:K,10,FALSE),0),0)+IFERROR(IF($I$2&gt;10,VLOOKUP(B11,'Cycle 10'!B:K,10,FALSE),0),0)+IFERROR(IF($I$2&gt;11,VLOOKUP(B11,'Cycle 11'!B:K,10,FALSE),0),0))</f>
        <v/>
      </c>
      <c r="J11" s="13" t="str">
        <f>IFERROR(IF(B11="","",IF(ROW($B$11)=ROW(B11),1,IF(ISERROR(VLOOKUP(B11,$B10:B$11,1,FALSE)),MAX($J10:J$11)+1,""))),"")</f>
        <v/>
      </c>
      <c r="K11" s="13" t="str">
        <f t="shared" ref="K11:K42" si="0">IFERROR(IF(J11="","",IF(COUNTIFS($B$11:$B$500,$B11,$G$11:$G$500,"Yes")&gt;=1,1,0)),"")</f>
        <v/>
      </c>
      <c r="L11" s="238">
        <f>IF(L$7=L7,L10+1,IF($B11="","",MAX(L$10:L10)+1))</f>
        <v>6</v>
      </c>
    </row>
    <row r="12" spans="1:14" x14ac:dyDescent="0.3">
      <c r="A12" s="166">
        <v>2</v>
      </c>
      <c r="B12" s="63"/>
      <c r="C12" s="1"/>
      <c r="D12" s="2"/>
      <c r="E12" s="2"/>
      <c r="F12" s="2"/>
      <c r="G12" s="66"/>
      <c r="H12" s="64" t="str">
        <f>IF(OR($I$2=1,J12=""),"",IF(IFERROR(VLOOKUP(B12,'Cycle 1'!B:K,10,FALSE),0)+IFERROR(IF($I$2&gt;2,VLOOKUP(B12,'Cycle 2'!B:K,10,FALSE),0),0)+IFERROR(IF($I$2&gt;3,VLOOKUP(B12,'Cycle 3'!B:K,10,FALSE),0),0)+IFERROR(IF($I$2&gt;4,VLOOKUP(B12,'Cycle 4'!B:K,10,FALSE),0),0)+IFERROR(IF($I$2&gt;5,VLOOKUP(B12,'Cycle 5'!B:K,10,FALSE),0),0)+IFERROR(IF($I$2&gt;6,VLOOKUP(B12,'Cycle 6'!B:K,10,FALSE),0),0)+IFERROR(IF($I$2&gt;7,VLOOKUP(B12,'Cycle 7'!B:K,10,FALSE),0),0)+IFERROR(IF($I$2&gt;8,VLOOKUP(B12,'Cycle 8'!B:K,10,FALSE),0),0)+IFERROR(IF($I$2&gt;9,VLOOKUP(B12,'Cycle 9'!B:K,10,FALSE),0),0)+IFERROR(IF($I$2&gt;10,VLOOKUP(B12,'Cycle 10'!B:K,10,FALSE),0),0)+IFERROR(IF($I$2&gt;11,VLOOKUP(B12,'Cycle 11'!B:K,10,FALSE),0),0)&gt;0,1,0))</f>
        <v/>
      </c>
      <c r="I12" s="13" t="str">
        <f>IF(OR($I$2=1,J12=""),"",IFERROR(VLOOKUP(B12,'Cycle 1'!B:K,10,FALSE),0)+IFERROR(IF($I$2&gt;2,VLOOKUP(B12,'Cycle 2'!B:K,10,FALSE),0),0)+IFERROR(IF($I$2&gt;3,VLOOKUP(B12,'Cycle 3'!B:K,10,FALSE),0),0)+IFERROR(IF($I$2&gt;4,VLOOKUP(B12,'Cycle 4'!B:K,10,FALSE),0),0)+IFERROR(IF($I$2&gt;5,VLOOKUP(B12,'Cycle 5'!B:K,10,FALSE),0),0)+IFERROR(IF($I$2&gt;6,VLOOKUP(B12,'Cycle 6'!B:K,10,FALSE),0),0)+IFERROR(IF($I$2&gt;7,VLOOKUP(B12,'Cycle 7'!B:K,10,FALSE),0),0)+IFERROR(IF($I$2&gt;8,VLOOKUP(B12,'Cycle 8'!B:K,10,FALSE),0),0)+IFERROR(IF($I$2&gt;9,VLOOKUP(B12,'Cycle 9'!B:K,10,FALSE),0),0)+IFERROR(IF($I$2&gt;10,VLOOKUP(B12,'Cycle 10'!B:K,10,FALSE),0),0)+IFERROR(IF($I$2&gt;11,VLOOKUP(B12,'Cycle 11'!B:K,10,FALSE),0),0))</f>
        <v/>
      </c>
      <c r="J12" s="13" t="str">
        <f>IFERROR(IF(B12="","",IF(ROW($B$11)=ROW(B12),1,IF(ISERROR(VLOOKUP(B12,$B11:B$11,1,FALSE)),MAX($J11:J$11)+1,""))),"")</f>
        <v/>
      </c>
      <c r="K12" s="13" t="str">
        <f t="shared" si="0"/>
        <v/>
      </c>
      <c r="L12" s="238" t="str">
        <f>IF(L$7=L8,L11+1,IF($B12="","",MAX(L$10:L11)+1))</f>
        <v/>
      </c>
    </row>
    <row r="13" spans="1:14" x14ac:dyDescent="0.3">
      <c r="A13" s="166">
        <v>3</v>
      </c>
      <c r="B13" s="63"/>
      <c r="C13" s="1"/>
      <c r="D13" s="2"/>
      <c r="E13" s="2"/>
      <c r="F13" s="2"/>
      <c r="G13" s="66"/>
      <c r="H13" s="64" t="str">
        <f>IF(OR($I$2=1,J13=""),"",IF(IFERROR(VLOOKUP(B13,'Cycle 1'!B:K,10,FALSE),0)+IFERROR(IF($I$2&gt;2,VLOOKUP(B13,'Cycle 2'!B:K,10,FALSE),0),0)+IFERROR(IF($I$2&gt;3,VLOOKUP(B13,'Cycle 3'!B:K,10,FALSE),0),0)+IFERROR(IF($I$2&gt;4,VLOOKUP(B13,'Cycle 4'!B:K,10,FALSE),0),0)+IFERROR(IF($I$2&gt;5,VLOOKUP(B13,'Cycle 5'!B:K,10,FALSE),0),0)+IFERROR(IF($I$2&gt;6,VLOOKUP(B13,'Cycle 6'!B:K,10,FALSE),0),0)+IFERROR(IF($I$2&gt;7,VLOOKUP(B13,'Cycle 7'!B:K,10,FALSE),0),0)+IFERROR(IF($I$2&gt;8,VLOOKUP(B13,'Cycle 8'!B:K,10,FALSE),0),0)+IFERROR(IF($I$2&gt;9,VLOOKUP(B13,'Cycle 9'!B:K,10,FALSE),0),0)+IFERROR(IF($I$2&gt;10,VLOOKUP(B13,'Cycle 10'!B:K,10,FALSE),0),0)+IFERROR(IF($I$2&gt;11,VLOOKUP(B13,'Cycle 11'!B:K,10,FALSE),0),0)&gt;0,1,0))</f>
        <v/>
      </c>
      <c r="I13" s="13" t="str">
        <f>IF(OR($I$2=1,J13=""),"",IFERROR(VLOOKUP(B13,'Cycle 1'!B:K,10,FALSE),0)+IFERROR(IF($I$2&gt;2,VLOOKUP(B13,'Cycle 2'!B:K,10,FALSE),0),0)+IFERROR(IF($I$2&gt;3,VLOOKUP(B13,'Cycle 3'!B:K,10,FALSE),0),0)+IFERROR(IF($I$2&gt;4,VLOOKUP(B13,'Cycle 4'!B:K,10,FALSE),0),0)+IFERROR(IF($I$2&gt;5,VLOOKUP(B13,'Cycle 5'!B:K,10,FALSE),0),0)+IFERROR(IF($I$2&gt;6,VLOOKUP(B13,'Cycle 6'!B:K,10,FALSE),0),0)+IFERROR(IF($I$2&gt;7,VLOOKUP(B13,'Cycle 7'!B:K,10,FALSE),0),0)+IFERROR(IF($I$2&gt;8,VLOOKUP(B13,'Cycle 8'!B:K,10,FALSE),0),0)+IFERROR(IF($I$2&gt;9,VLOOKUP(B13,'Cycle 9'!B:K,10,FALSE),0),0)+IFERROR(IF($I$2&gt;10,VLOOKUP(B13,'Cycle 10'!B:K,10,FALSE),0),0)+IFERROR(IF($I$2&gt;11,VLOOKUP(B13,'Cycle 11'!B:K,10,FALSE),0),0))</f>
        <v/>
      </c>
      <c r="J13" s="13" t="str">
        <f>IFERROR(IF(B13="","",IF(ROW($B$11)=ROW(B13),1,IF(ISERROR(VLOOKUP(B13,$B$11:B12,1,FALSE)),MAX($J$11:J12)+1,""))),"")</f>
        <v/>
      </c>
      <c r="K13" s="13" t="str">
        <f t="shared" si="0"/>
        <v/>
      </c>
      <c r="L13" s="238" t="str">
        <f>IF(L$7=L9,L12+1,IF($B13="","",MAX(L$10:L12)+1))</f>
        <v/>
      </c>
    </row>
    <row r="14" spans="1:14" x14ac:dyDescent="0.3">
      <c r="A14" s="166">
        <v>4</v>
      </c>
      <c r="B14" s="63"/>
      <c r="C14" s="1"/>
      <c r="D14" s="2"/>
      <c r="E14" s="2"/>
      <c r="F14" s="2"/>
      <c r="G14" s="66"/>
      <c r="H14" s="64" t="str">
        <f>IF(OR($I$2=1,J14=""),"",IF(IFERROR(VLOOKUP(B14,'Cycle 1'!B:K,10,FALSE),0)+IFERROR(IF($I$2&gt;2,VLOOKUP(B14,'Cycle 2'!B:K,10,FALSE),0),0)+IFERROR(IF($I$2&gt;3,VLOOKUP(B14,'Cycle 3'!B:K,10,FALSE),0),0)+IFERROR(IF($I$2&gt;4,VLOOKUP(B14,'Cycle 4'!B:K,10,FALSE),0),0)+IFERROR(IF($I$2&gt;5,VLOOKUP(B14,'Cycle 5'!B:K,10,FALSE),0),0)+IFERROR(IF($I$2&gt;6,VLOOKUP(B14,'Cycle 6'!B:K,10,FALSE),0),0)+IFERROR(IF($I$2&gt;7,VLOOKUP(B14,'Cycle 7'!B:K,10,FALSE),0),0)+IFERROR(IF($I$2&gt;8,VLOOKUP(B14,'Cycle 8'!B:K,10,FALSE),0),0)+IFERROR(IF($I$2&gt;9,VLOOKUP(B14,'Cycle 9'!B:K,10,FALSE),0),0)+IFERROR(IF($I$2&gt;10,VLOOKUP(B14,'Cycle 10'!B:K,10,FALSE),0),0)+IFERROR(IF($I$2&gt;11,VLOOKUP(B14,'Cycle 11'!B:K,10,FALSE),0),0)&gt;0,1,0))</f>
        <v/>
      </c>
      <c r="I14" s="13" t="str">
        <f>IF(OR($I$2=1,J14=""),"",IFERROR(VLOOKUP(B14,'Cycle 1'!B:K,10,FALSE),0)+IFERROR(IF($I$2&gt;2,VLOOKUP(B14,'Cycle 2'!B:K,10,FALSE),0),0)+IFERROR(IF($I$2&gt;3,VLOOKUP(B14,'Cycle 3'!B:K,10,FALSE),0),0)+IFERROR(IF($I$2&gt;4,VLOOKUP(B14,'Cycle 4'!B:K,10,FALSE),0),0)+IFERROR(IF($I$2&gt;5,VLOOKUP(B14,'Cycle 5'!B:K,10,FALSE),0),0)+IFERROR(IF($I$2&gt;6,VLOOKUP(B14,'Cycle 6'!B:K,10,FALSE),0),0)+IFERROR(IF($I$2&gt;7,VLOOKUP(B14,'Cycle 7'!B:K,10,FALSE),0),0)+IFERROR(IF($I$2&gt;8,VLOOKUP(B14,'Cycle 8'!B:K,10,FALSE),0),0)+IFERROR(IF($I$2&gt;9,VLOOKUP(B14,'Cycle 9'!B:K,10,FALSE),0),0)+IFERROR(IF($I$2&gt;10,VLOOKUP(B14,'Cycle 10'!B:K,10,FALSE),0),0)+IFERROR(IF($I$2&gt;11,VLOOKUP(B14,'Cycle 11'!B:K,10,FALSE),0),0))</f>
        <v/>
      </c>
      <c r="J14" s="13" t="str">
        <f>IFERROR(IF(B14="","",IF(ROW($B$11)=ROW(B14),1,IF(ISERROR(VLOOKUP(B14,$B$11:B13,1,FALSE)),MAX($J$11:J13)+1,""))),"")</f>
        <v/>
      </c>
      <c r="K14" s="13" t="str">
        <f t="shared" si="0"/>
        <v/>
      </c>
      <c r="L14" s="238" t="str">
        <f>IF(L$7=L10,L13+1,IF($B14="","",MAX(L$10:L13)+1))</f>
        <v/>
      </c>
    </row>
    <row r="15" spans="1:14" x14ac:dyDescent="0.3">
      <c r="A15" s="166">
        <v>5</v>
      </c>
      <c r="B15" s="63"/>
      <c r="C15" s="1"/>
      <c r="D15" s="2"/>
      <c r="E15" s="2"/>
      <c r="F15" s="2"/>
      <c r="G15" s="66"/>
      <c r="H15" s="64" t="str">
        <f>IF(OR($I$2=1,J15=""),"",IF(IFERROR(VLOOKUP(B15,'Cycle 1'!B:K,10,FALSE),0)+IFERROR(IF($I$2&gt;2,VLOOKUP(B15,'Cycle 2'!B:K,10,FALSE),0),0)+IFERROR(IF($I$2&gt;3,VLOOKUP(B15,'Cycle 3'!B:K,10,FALSE),0),0)+IFERROR(IF($I$2&gt;4,VLOOKUP(B15,'Cycle 4'!B:K,10,FALSE),0),0)+IFERROR(IF($I$2&gt;5,VLOOKUP(B15,'Cycle 5'!B:K,10,FALSE),0),0)+IFERROR(IF($I$2&gt;6,VLOOKUP(B15,'Cycle 6'!B:K,10,FALSE),0),0)+IFERROR(IF($I$2&gt;7,VLOOKUP(B15,'Cycle 7'!B:K,10,FALSE),0),0)+IFERROR(IF($I$2&gt;8,VLOOKUP(B15,'Cycle 8'!B:K,10,FALSE),0),0)+IFERROR(IF($I$2&gt;9,VLOOKUP(B15,'Cycle 9'!B:K,10,FALSE),0),0)+IFERROR(IF($I$2&gt;10,VLOOKUP(B15,'Cycle 10'!B:K,10,FALSE),0),0)+IFERROR(IF($I$2&gt;11,VLOOKUP(B15,'Cycle 11'!B:K,10,FALSE),0),0)&gt;0,1,0))</f>
        <v/>
      </c>
      <c r="I15" s="13" t="str">
        <f>IF(OR($I$2=1,J15=""),"",IFERROR(VLOOKUP(B15,'Cycle 1'!B:K,10,FALSE),0)+IFERROR(IF($I$2&gt;2,VLOOKUP(B15,'Cycle 2'!B:K,10,FALSE),0),0)+IFERROR(IF($I$2&gt;3,VLOOKUP(B15,'Cycle 3'!B:K,10,FALSE),0),0)+IFERROR(IF($I$2&gt;4,VLOOKUP(B15,'Cycle 4'!B:K,10,FALSE),0),0)+IFERROR(IF($I$2&gt;5,VLOOKUP(B15,'Cycle 5'!B:K,10,FALSE),0),0)+IFERROR(IF($I$2&gt;6,VLOOKUP(B15,'Cycle 6'!B:K,10,FALSE),0),0)+IFERROR(IF($I$2&gt;7,VLOOKUP(B15,'Cycle 7'!B:K,10,FALSE),0),0)+IFERROR(IF($I$2&gt;8,VLOOKUP(B15,'Cycle 8'!B:K,10,FALSE),0),0)+IFERROR(IF($I$2&gt;9,VLOOKUP(B15,'Cycle 9'!B:K,10,FALSE),0),0)+IFERROR(IF($I$2&gt;10,VLOOKUP(B15,'Cycle 10'!B:K,10,FALSE),0),0)+IFERROR(IF($I$2&gt;11,VLOOKUP(B15,'Cycle 11'!B:K,10,FALSE),0),0))</f>
        <v/>
      </c>
      <c r="J15" s="13" t="str">
        <f>IFERROR(IF(B15="","",IF(ROW($B$11)=ROW(B15),1,IF(ISERROR(VLOOKUP(B15,$B$11:B14,1,FALSE)),MAX($J$11:J14)+1,""))),"")</f>
        <v/>
      </c>
      <c r="K15" s="13" t="str">
        <f t="shared" si="0"/>
        <v/>
      </c>
      <c r="L15" s="238" t="str">
        <f>IF(L$7=L11,L14+1,IF($B15="","",MAX(L$10:L14)+1))</f>
        <v/>
      </c>
    </row>
    <row r="16" spans="1:14" x14ac:dyDescent="0.3">
      <c r="A16" s="166">
        <v>6</v>
      </c>
      <c r="B16" s="63"/>
      <c r="C16" s="1"/>
      <c r="D16" s="2"/>
      <c r="E16" s="2"/>
      <c r="F16" s="2"/>
      <c r="G16" s="66"/>
      <c r="H16" s="64" t="str">
        <f>IF(OR($I$2=1,J16=""),"",IF(IFERROR(VLOOKUP(B16,'Cycle 1'!B:K,10,FALSE),0)+IFERROR(IF($I$2&gt;2,VLOOKUP(B16,'Cycle 2'!B:K,10,FALSE),0),0)+IFERROR(IF($I$2&gt;3,VLOOKUP(B16,'Cycle 3'!B:K,10,FALSE),0),0)+IFERROR(IF($I$2&gt;4,VLOOKUP(B16,'Cycle 4'!B:K,10,FALSE),0),0)+IFERROR(IF($I$2&gt;5,VLOOKUP(B16,'Cycle 5'!B:K,10,FALSE),0),0)+IFERROR(IF($I$2&gt;6,VLOOKUP(B16,'Cycle 6'!B:K,10,FALSE),0),0)+IFERROR(IF($I$2&gt;7,VLOOKUP(B16,'Cycle 7'!B:K,10,FALSE),0),0)+IFERROR(IF($I$2&gt;8,VLOOKUP(B16,'Cycle 8'!B:K,10,FALSE),0),0)+IFERROR(IF($I$2&gt;9,VLOOKUP(B16,'Cycle 9'!B:K,10,FALSE),0),0)+IFERROR(IF($I$2&gt;10,VLOOKUP(B16,'Cycle 10'!B:K,10,FALSE),0),0)+IFERROR(IF($I$2&gt;11,VLOOKUP(B16,'Cycle 11'!B:K,10,FALSE),0),0)&gt;0,1,0))</f>
        <v/>
      </c>
      <c r="I16" s="13" t="str">
        <f>IF(OR($I$2=1,J16=""),"",IFERROR(VLOOKUP(B16,'Cycle 1'!B:K,10,FALSE),0)+IFERROR(IF($I$2&gt;2,VLOOKUP(B16,'Cycle 2'!B:K,10,FALSE),0),0)+IFERROR(IF($I$2&gt;3,VLOOKUP(B16,'Cycle 3'!B:K,10,FALSE),0),0)+IFERROR(IF($I$2&gt;4,VLOOKUP(B16,'Cycle 4'!B:K,10,FALSE),0),0)+IFERROR(IF($I$2&gt;5,VLOOKUP(B16,'Cycle 5'!B:K,10,FALSE),0),0)+IFERROR(IF($I$2&gt;6,VLOOKUP(B16,'Cycle 6'!B:K,10,FALSE),0),0)+IFERROR(IF($I$2&gt;7,VLOOKUP(B16,'Cycle 7'!B:K,10,FALSE),0),0)+IFERROR(IF($I$2&gt;8,VLOOKUP(B16,'Cycle 8'!B:K,10,FALSE),0),0)+IFERROR(IF($I$2&gt;9,VLOOKUP(B16,'Cycle 9'!B:K,10,FALSE),0),0)+IFERROR(IF($I$2&gt;10,VLOOKUP(B16,'Cycle 10'!B:K,10,FALSE),0),0)+IFERROR(IF($I$2&gt;11,VLOOKUP(B16,'Cycle 11'!B:K,10,FALSE),0),0))</f>
        <v/>
      </c>
      <c r="J16" s="13" t="str">
        <f>IFERROR(IF(B16="","",IF(ROW($B$11)=ROW(B16),1,IF(ISERROR(VLOOKUP(B16,$B$11:B15,1,FALSE)),MAX($J$11:J15)+1,""))),"")</f>
        <v/>
      </c>
      <c r="K16" s="13" t="str">
        <f t="shared" si="0"/>
        <v/>
      </c>
      <c r="L16" s="238" t="str">
        <f>IF(L$7=L12,L15+1,IF($B16="","",MAX(L$10:L15)+1))</f>
        <v/>
      </c>
    </row>
    <row r="17" spans="1:12" x14ac:dyDescent="0.3">
      <c r="A17" s="166">
        <v>7</v>
      </c>
      <c r="B17" s="63"/>
      <c r="C17" s="1"/>
      <c r="D17" s="2"/>
      <c r="E17" s="2"/>
      <c r="F17" s="2"/>
      <c r="G17" s="66"/>
      <c r="H17" s="64" t="str">
        <f>IF(OR($I$2=1,J17=""),"",IF(IFERROR(VLOOKUP(B17,'Cycle 1'!B:K,10,FALSE),0)+IFERROR(IF($I$2&gt;2,VLOOKUP(B17,'Cycle 2'!B:K,10,FALSE),0),0)+IFERROR(IF($I$2&gt;3,VLOOKUP(B17,'Cycle 3'!B:K,10,FALSE),0),0)+IFERROR(IF($I$2&gt;4,VLOOKUP(B17,'Cycle 4'!B:K,10,FALSE),0),0)+IFERROR(IF($I$2&gt;5,VLOOKUP(B17,'Cycle 5'!B:K,10,FALSE),0),0)+IFERROR(IF($I$2&gt;6,VLOOKUP(B17,'Cycle 6'!B:K,10,FALSE),0),0)+IFERROR(IF($I$2&gt;7,VLOOKUP(B17,'Cycle 7'!B:K,10,FALSE),0),0)+IFERROR(IF($I$2&gt;8,VLOOKUP(B17,'Cycle 8'!B:K,10,FALSE),0),0)+IFERROR(IF($I$2&gt;9,VLOOKUP(B17,'Cycle 9'!B:K,10,FALSE),0),0)+IFERROR(IF($I$2&gt;10,VLOOKUP(B17,'Cycle 10'!B:K,10,FALSE),0),0)+IFERROR(IF($I$2&gt;11,VLOOKUP(B17,'Cycle 11'!B:K,10,FALSE),0),0)&gt;0,1,0))</f>
        <v/>
      </c>
      <c r="I17" s="13" t="str">
        <f>IF(OR($I$2=1,J17=""),"",IFERROR(VLOOKUP(B17,'Cycle 1'!B:K,10,FALSE),0)+IFERROR(IF($I$2&gt;2,VLOOKUP(B17,'Cycle 2'!B:K,10,FALSE),0),0)+IFERROR(IF($I$2&gt;3,VLOOKUP(B17,'Cycle 3'!B:K,10,FALSE),0),0)+IFERROR(IF($I$2&gt;4,VLOOKUP(B17,'Cycle 4'!B:K,10,FALSE),0),0)+IFERROR(IF($I$2&gt;5,VLOOKUP(B17,'Cycle 5'!B:K,10,FALSE),0),0)+IFERROR(IF($I$2&gt;6,VLOOKUP(B17,'Cycle 6'!B:K,10,FALSE),0),0)+IFERROR(IF($I$2&gt;7,VLOOKUP(B17,'Cycle 7'!B:K,10,FALSE),0),0)+IFERROR(IF($I$2&gt;8,VLOOKUP(B17,'Cycle 8'!B:K,10,FALSE),0),0)+IFERROR(IF($I$2&gt;9,VLOOKUP(B17,'Cycle 9'!B:K,10,FALSE),0),0)+IFERROR(IF($I$2&gt;10,VLOOKUP(B17,'Cycle 10'!B:K,10,FALSE),0),0)+IFERROR(IF($I$2&gt;11,VLOOKUP(B17,'Cycle 11'!B:K,10,FALSE),0),0))</f>
        <v/>
      </c>
      <c r="J17" s="13" t="str">
        <f>IFERROR(IF(B17="","",IF(ROW($B$11)=ROW(B17),1,IF(ISERROR(VLOOKUP(B17,$B$11:B16,1,FALSE)),MAX($J$11:J16)+1,""))),"")</f>
        <v/>
      </c>
      <c r="K17" s="13" t="str">
        <f t="shared" si="0"/>
        <v/>
      </c>
      <c r="L17" s="238" t="str">
        <f>IF(L$7=L13,L16+1,IF($B17="","",MAX(L$10:L16)+1))</f>
        <v/>
      </c>
    </row>
    <row r="18" spans="1:12" x14ac:dyDescent="0.3">
      <c r="A18" s="166">
        <v>8</v>
      </c>
      <c r="B18" s="63"/>
      <c r="C18" s="1"/>
      <c r="D18" s="2"/>
      <c r="E18" s="2"/>
      <c r="F18" s="2"/>
      <c r="G18" s="66"/>
      <c r="H18" s="64" t="str">
        <f>IF(OR($I$2=1,J18=""),"",IF(IFERROR(VLOOKUP(B18,'Cycle 1'!B:K,10,FALSE),0)+IFERROR(IF($I$2&gt;2,VLOOKUP(B18,'Cycle 2'!B:K,10,FALSE),0),0)+IFERROR(IF($I$2&gt;3,VLOOKUP(B18,'Cycle 3'!B:K,10,FALSE),0),0)+IFERROR(IF($I$2&gt;4,VLOOKUP(B18,'Cycle 4'!B:K,10,FALSE),0),0)+IFERROR(IF($I$2&gt;5,VLOOKUP(B18,'Cycle 5'!B:K,10,FALSE),0),0)+IFERROR(IF($I$2&gt;6,VLOOKUP(B18,'Cycle 6'!B:K,10,FALSE),0),0)+IFERROR(IF($I$2&gt;7,VLOOKUP(B18,'Cycle 7'!B:K,10,FALSE),0),0)+IFERROR(IF($I$2&gt;8,VLOOKUP(B18,'Cycle 8'!B:K,10,FALSE),0),0)+IFERROR(IF($I$2&gt;9,VLOOKUP(B18,'Cycle 9'!B:K,10,FALSE),0),0)+IFERROR(IF($I$2&gt;10,VLOOKUP(B18,'Cycle 10'!B:K,10,FALSE),0),0)+IFERROR(IF($I$2&gt;11,VLOOKUP(B18,'Cycle 11'!B:K,10,FALSE),0),0)&gt;0,1,0))</f>
        <v/>
      </c>
      <c r="I18" s="13" t="str">
        <f>IF(OR($I$2=1,J18=""),"",IFERROR(VLOOKUP(B18,'Cycle 1'!B:K,10,FALSE),0)+IFERROR(IF($I$2&gt;2,VLOOKUP(B18,'Cycle 2'!B:K,10,FALSE),0),0)+IFERROR(IF($I$2&gt;3,VLOOKUP(B18,'Cycle 3'!B:K,10,FALSE),0),0)+IFERROR(IF($I$2&gt;4,VLOOKUP(B18,'Cycle 4'!B:K,10,FALSE),0),0)+IFERROR(IF($I$2&gt;5,VLOOKUP(B18,'Cycle 5'!B:K,10,FALSE),0),0)+IFERROR(IF($I$2&gt;6,VLOOKUP(B18,'Cycle 6'!B:K,10,FALSE),0),0)+IFERROR(IF($I$2&gt;7,VLOOKUP(B18,'Cycle 7'!B:K,10,FALSE),0),0)+IFERROR(IF($I$2&gt;8,VLOOKUP(B18,'Cycle 8'!B:K,10,FALSE),0),0)+IFERROR(IF($I$2&gt;9,VLOOKUP(B18,'Cycle 9'!B:K,10,FALSE),0),0)+IFERROR(IF($I$2&gt;10,VLOOKUP(B18,'Cycle 10'!B:K,10,FALSE),0),0)+IFERROR(IF($I$2&gt;11,VLOOKUP(B18,'Cycle 11'!B:K,10,FALSE),0),0))</f>
        <v/>
      </c>
      <c r="J18" s="13" t="str">
        <f>IFERROR(IF(B18="","",IF(ROW($B$11)=ROW(B18),1,IF(ISERROR(VLOOKUP(B18,$B$11:B17,1,FALSE)),MAX($J$11:J17)+1,""))),"")</f>
        <v/>
      </c>
      <c r="K18" s="13" t="str">
        <f t="shared" si="0"/>
        <v/>
      </c>
      <c r="L18" s="238" t="str">
        <f>IF(L$7=L14,L17+1,IF($B18="","",MAX(L$10:L17)+1))</f>
        <v/>
      </c>
    </row>
    <row r="19" spans="1:12" x14ac:dyDescent="0.3">
      <c r="A19" s="166">
        <v>9</v>
      </c>
      <c r="B19" s="63"/>
      <c r="C19" s="1"/>
      <c r="D19" s="2"/>
      <c r="E19" s="2"/>
      <c r="F19" s="2"/>
      <c r="G19" s="66"/>
      <c r="H19" s="64" t="str">
        <f>IF(OR($I$2=1,J19=""),"",IF(IFERROR(VLOOKUP(B19,'Cycle 1'!B:K,10,FALSE),0)+IFERROR(IF($I$2&gt;2,VLOOKUP(B19,'Cycle 2'!B:K,10,FALSE),0),0)+IFERROR(IF($I$2&gt;3,VLOOKUP(B19,'Cycle 3'!B:K,10,FALSE),0),0)+IFERROR(IF($I$2&gt;4,VLOOKUP(B19,'Cycle 4'!B:K,10,FALSE),0),0)+IFERROR(IF($I$2&gt;5,VLOOKUP(B19,'Cycle 5'!B:K,10,FALSE),0),0)+IFERROR(IF($I$2&gt;6,VLOOKUP(B19,'Cycle 6'!B:K,10,FALSE),0),0)+IFERROR(IF($I$2&gt;7,VLOOKUP(B19,'Cycle 7'!B:K,10,FALSE),0),0)+IFERROR(IF($I$2&gt;8,VLOOKUP(B19,'Cycle 8'!B:K,10,FALSE),0),0)+IFERROR(IF($I$2&gt;9,VLOOKUP(B19,'Cycle 9'!B:K,10,FALSE),0),0)+IFERROR(IF($I$2&gt;10,VLOOKUP(B19,'Cycle 10'!B:K,10,FALSE),0),0)+IFERROR(IF($I$2&gt;11,VLOOKUP(B19,'Cycle 11'!B:K,10,FALSE),0),0)&gt;0,1,0))</f>
        <v/>
      </c>
      <c r="I19" s="13" t="str">
        <f>IF(OR($I$2=1,J19=""),"",IFERROR(VLOOKUP(B19,'Cycle 1'!B:K,10,FALSE),0)+IFERROR(IF($I$2&gt;2,VLOOKUP(B19,'Cycle 2'!B:K,10,FALSE),0),0)+IFERROR(IF($I$2&gt;3,VLOOKUP(B19,'Cycle 3'!B:K,10,FALSE),0),0)+IFERROR(IF($I$2&gt;4,VLOOKUP(B19,'Cycle 4'!B:K,10,FALSE),0),0)+IFERROR(IF($I$2&gt;5,VLOOKUP(B19,'Cycle 5'!B:K,10,FALSE),0),0)+IFERROR(IF($I$2&gt;6,VLOOKUP(B19,'Cycle 6'!B:K,10,FALSE),0),0)+IFERROR(IF($I$2&gt;7,VLOOKUP(B19,'Cycle 7'!B:K,10,FALSE),0),0)+IFERROR(IF($I$2&gt;8,VLOOKUP(B19,'Cycle 8'!B:K,10,FALSE),0),0)+IFERROR(IF($I$2&gt;9,VLOOKUP(B19,'Cycle 9'!B:K,10,FALSE),0),0)+IFERROR(IF($I$2&gt;10,VLOOKUP(B19,'Cycle 10'!B:K,10,FALSE),0),0)+IFERROR(IF($I$2&gt;11,VLOOKUP(B19,'Cycle 11'!B:K,10,FALSE),0),0))</f>
        <v/>
      </c>
      <c r="J19" s="13" t="str">
        <f>IFERROR(IF(B19="","",IF(ROW($B$11)=ROW(B19),1,IF(ISERROR(VLOOKUP(B19,$B$11:B18,1,FALSE)),MAX($J$11:J18)+1,""))),"")</f>
        <v/>
      </c>
      <c r="K19" s="13" t="str">
        <f t="shared" si="0"/>
        <v/>
      </c>
      <c r="L19" s="238" t="str">
        <f>IF(L$7=L15,L18+1,IF($B19="","",MAX(L$10:L18)+1))</f>
        <v/>
      </c>
    </row>
    <row r="20" spans="1:12" x14ac:dyDescent="0.3">
      <c r="A20" s="166">
        <v>10</v>
      </c>
      <c r="B20" s="63"/>
      <c r="C20" s="1"/>
      <c r="D20" s="2"/>
      <c r="E20" s="2"/>
      <c r="F20" s="2"/>
      <c r="G20" s="66"/>
      <c r="H20" s="64" t="str">
        <f>IF(OR($I$2=1,J20=""),"",IF(IFERROR(VLOOKUP(B20,'Cycle 1'!B:K,10,FALSE),0)+IFERROR(IF($I$2&gt;2,VLOOKUP(B20,'Cycle 2'!B:K,10,FALSE),0),0)+IFERROR(IF($I$2&gt;3,VLOOKUP(B20,'Cycle 3'!B:K,10,FALSE),0),0)+IFERROR(IF($I$2&gt;4,VLOOKUP(B20,'Cycle 4'!B:K,10,FALSE),0),0)+IFERROR(IF($I$2&gt;5,VLOOKUP(B20,'Cycle 5'!B:K,10,FALSE),0),0)+IFERROR(IF($I$2&gt;6,VLOOKUP(B20,'Cycle 6'!B:K,10,FALSE),0),0)+IFERROR(IF($I$2&gt;7,VLOOKUP(B20,'Cycle 7'!B:K,10,FALSE),0),0)+IFERROR(IF($I$2&gt;8,VLOOKUP(B20,'Cycle 8'!B:K,10,FALSE),0),0)+IFERROR(IF($I$2&gt;9,VLOOKUP(B20,'Cycle 9'!B:K,10,FALSE),0),0)+IFERROR(IF($I$2&gt;10,VLOOKUP(B20,'Cycle 10'!B:K,10,FALSE),0),0)+IFERROR(IF($I$2&gt;11,VLOOKUP(B20,'Cycle 11'!B:K,10,FALSE),0),0)&gt;0,1,0))</f>
        <v/>
      </c>
      <c r="I20" s="13" t="str">
        <f>IF(OR($I$2=1,J20=""),"",IFERROR(VLOOKUP(B20,'Cycle 1'!B:K,10,FALSE),0)+IFERROR(IF($I$2&gt;2,VLOOKUP(B20,'Cycle 2'!B:K,10,FALSE),0),0)+IFERROR(IF($I$2&gt;3,VLOOKUP(B20,'Cycle 3'!B:K,10,FALSE),0),0)+IFERROR(IF($I$2&gt;4,VLOOKUP(B20,'Cycle 4'!B:K,10,FALSE),0),0)+IFERROR(IF($I$2&gt;5,VLOOKUP(B20,'Cycle 5'!B:K,10,FALSE),0),0)+IFERROR(IF($I$2&gt;6,VLOOKUP(B20,'Cycle 6'!B:K,10,FALSE),0),0)+IFERROR(IF($I$2&gt;7,VLOOKUP(B20,'Cycle 7'!B:K,10,FALSE),0),0)+IFERROR(IF($I$2&gt;8,VLOOKUP(B20,'Cycle 8'!B:K,10,FALSE),0),0)+IFERROR(IF($I$2&gt;9,VLOOKUP(B20,'Cycle 9'!B:K,10,FALSE),0),0)+IFERROR(IF($I$2&gt;10,VLOOKUP(B20,'Cycle 10'!B:K,10,FALSE),0),0)+IFERROR(IF($I$2&gt;11,VLOOKUP(B20,'Cycle 11'!B:K,10,FALSE),0),0))</f>
        <v/>
      </c>
      <c r="J20" s="13" t="str">
        <f>IFERROR(IF(B20="","",IF(ROW($B$11)=ROW(B20),1,IF(ISERROR(VLOOKUP(B20,$B$11:B19,1,FALSE)),MAX($J$11:J19)+1,""))),"")</f>
        <v/>
      </c>
      <c r="K20" s="13" t="str">
        <f t="shared" si="0"/>
        <v/>
      </c>
      <c r="L20" s="238" t="str">
        <f>IF(L$7=L16,L19+1,IF($B20="","",MAX(L$10:L19)+1))</f>
        <v/>
      </c>
    </row>
    <row r="21" spans="1:12" x14ac:dyDescent="0.3">
      <c r="A21" s="166">
        <v>11</v>
      </c>
      <c r="B21" s="63"/>
      <c r="C21" s="1"/>
      <c r="D21" s="2"/>
      <c r="E21" s="2"/>
      <c r="F21" s="2"/>
      <c r="G21" s="66"/>
      <c r="H21" s="64" t="str">
        <f>IF(OR($I$2=1,J21=""),"",IF(IFERROR(VLOOKUP(B21,'Cycle 1'!B:K,10,FALSE),0)+IFERROR(IF($I$2&gt;2,VLOOKUP(B21,'Cycle 2'!B:K,10,FALSE),0),0)+IFERROR(IF($I$2&gt;3,VLOOKUP(B21,'Cycle 3'!B:K,10,FALSE),0),0)+IFERROR(IF($I$2&gt;4,VLOOKUP(B21,'Cycle 4'!B:K,10,FALSE),0),0)+IFERROR(IF($I$2&gt;5,VLOOKUP(B21,'Cycle 5'!B:K,10,FALSE),0),0)+IFERROR(IF($I$2&gt;6,VLOOKUP(B21,'Cycle 6'!B:K,10,FALSE),0),0)+IFERROR(IF($I$2&gt;7,VLOOKUP(B21,'Cycle 7'!B:K,10,FALSE),0),0)+IFERROR(IF($I$2&gt;8,VLOOKUP(B21,'Cycle 8'!B:K,10,FALSE),0),0)+IFERROR(IF($I$2&gt;9,VLOOKUP(B21,'Cycle 9'!B:K,10,FALSE),0),0)+IFERROR(IF($I$2&gt;10,VLOOKUP(B21,'Cycle 10'!B:K,10,FALSE),0),0)+IFERROR(IF($I$2&gt;11,VLOOKUP(B21,'Cycle 11'!B:K,10,FALSE),0),0)&gt;0,1,0))</f>
        <v/>
      </c>
      <c r="I21" s="13" t="str">
        <f>IF(OR($I$2=1,J21=""),"",IFERROR(VLOOKUP(B21,'Cycle 1'!B:K,10,FALSE),0)+IFERROR(IF($I$2&gt;2,VLOOKUP(B21,'Cycle 2'!B:K,10,FALSE),0),0)+IFERROR(IF($I$2&gt;3,VLOOKUP(B21,'Cycle 3'!B:K,10,FALSE),0),0)+IFERROR(IF($I$2&gt;4,VLOOKUP(B21,'Cycle 4'!B:K,10,FALSE),0),0)+IFERROR(IF($I$2&gt;5,VLOOKUP(B21,'Cycle 5'!B:K,10,FALSE),0),0)+IFERROR(IF($I$2&gt;6,VLOOKUP(B21,'Cycle 6'!B:K,10,FALSE),0),0)+IFERROR(IF($I$2&gt;7,VLOOKUP(B21,'Cycle 7'!B:K,10,FALSE),0),0)+IFERROR(IF($I$2&gt;8,VLOOKUP(B21,'Cycle 8'!B:K,10,FALSE),0),0)+IFERROR(IF($I$2&gt;9,VLOOKUP(B21,'Cycle 9'!B:K,10,FALSE),0),0)+IFERROR(IF($I$2&gt;10,VLOOKUP(B21,'Cycle 10'!B:K,10,FALSE),0),0)+IFERROR(IF($I$2&gt;11,VLOOKUP(B21,'Cycle 11'!B:K,10,FALSE),0),0))</f>
        <v/>
      </c>
      <c r="J21" s="13" t="str">
        <f>IFERROR(IF(B21="","",IF(ROW($B$11)=ROW(B21),1,IF(ISERROR(VLOOKUP(B21,$B$11:B20,1,FALSE)),MAX($J$11:J20)+1,""))),"")</f>
        <v/>
      </c>
      <c r="K21" s="13" t="str">
        <f t="shared" si="0"/>
        <v/>
      </c>
      <c r="L21" s="238" t="str">
        <f>IF(L$7=L17,L20+1,IF($B21="","",MAX(L$10:L20)+1))</f>
        <v/>
      </c>
    </row>
    <row r="22" spans="1:12" x14ac:dyDescent="0.3">
      <c r="A22" s="166">
        <v>12</v>
      </c>
      <c r="B22" s="63"/>
      <c r="C22" s="1"/>
      <c r="D22" s="2"/>
      <c r="E22" s="2"/>
      <c r="F22" s="2"/>
      <c r="G22" s="66"/>
      <c r="H22" s="64" t="str">
        <f>IF(OR($I$2=1,J22=""),"",IF(IFERROR(VLOOKUP(B22,'Cycle 1'!B:K,10,FALSE),0)+IFERROR(IF($I$2&gt;2,VLOOKUP(B22,'Cycle 2'!B:K,10,FALSE),0),0)+IFERROR(IF($I$2&gt;3,VLOOKUP(B22,'Cycle 3'!B:K,10,FALSE),0),0)+IFERROR(IF($I$2&gt;4,VLOOKUP(B22,'Cycle 4'!B:K,10,FALSE),0),0)+IFERROR(IF($I$2&gt;5,VLOOKUP(B22,'Cycle 5'!B:K,10,FALSE),0),0)+IFERROR(IF($I$2&gt;6,VLOOKUP(B22,'Cycle 6'!B:K,10,FALSE),0),0)+IFERROR(IF($I$2&gt;7,VLOOKUP(B22,'Cycle 7'!B:K,10,FALSE),0),0)+IFERROR(IF($I$2&gt;8,VLOOKUP(B22,'Cycle 8'!B:K,10,FALSE),0),0)+IFERROR(IF($I$2&gt;9,VLOOKUP(B22,'Cycle 9'!B:K,10,FALSE),0),0)+IFERROR(IF($I$2&gt;10,VLOOKUP(B22,'Cycle 10'!B:K,10,FALSE),0),0)+IFERROR(IF($I$2&gt;11,VLOOKUP(B22,'Cycle 11'!B:K,10,FALSE),0),0)&gt;0,1,0))</f>
        <v/>
      </c>
      <c r="I22" s="13" t="str">
        <f>IF(OR($I$2=1,J22=""),"",IFERROR(VLOOKUP(B22,'Cycle 1'!B:K,10,FALSE),0)+IFERROR(IF($I$2&gt;2,VLOOKUP(B22,'Cycle 2'!B:K,10,FALSE),0),0)+IFERROR(IF($I$2&gt;3,VLOOKUP(B22,'Cycle 3'!B:K,10,FALSE),0),0)+IFERROR(IF($I$2&gt;4,VLOOKUP(B22,'Cycle 4'!B:K,10,FALSE),0),0)+IFERROR(IF($I$2&gt;5,VLOOKUP(B22,'Cycle 5'!B:K,10,FALSE),0),0)+IFERROR(IF($I$2&gt;6,VLOOKUP(B22,'Cycle 6'!B:K,10,FALSE),0),0)+IFERROR(IF($I$2&gt;7,VLOOKUP(B22,'Cycle 7'!B:K,10,FALSE),0),0)+IFERROR(IF($I$2&gt;8,VLOOKUP(B22,'Cycle 8'!B:K,10,FALSE),0),0)+IFERROR(IF($I$2&gt;9,VLOOKUP(B22,'Cycle 9'!B:K,10,FALSE),0),0)+IFERROR(IF($I$2&gt;10,VLOOKUP(B22,'Cycle 10'!B:K,10,FALSE),0),0)+IFERROR(IF($I$2&gt;11,VLOOKUP(B22,'Cycle 11'!B:K,10,FALSE),0),0))</f>
        <v/>
      </c>
      <c r="J22" s="13" t="str">
        <f>IFERROR(IF(B22="","",IF(ROW($B$11)=ROW(B22),1,IF(ISERROR(VLOOKUP(B22,$B$11:B21,1,FALSE)),MAX($J$11:J21)+1,""))),"")</f>
        <v/>
      </c>
      <c r="K22" s="13" t="str">
        <f t="shared" si="0"/>
        <v/>
      </c>
      <c r="L22" s="238" t="str">
        <f>IF(L$7=L18,L21+1,IF($B22="","",MAX(L$10:L21)+1))</f>
        <v/>
      </c>
    </row>
    <row r="23" spans="1:12" x14ac:dyDescent="0.3">
      <c r="A23" s="166">
        <v>13</v>
      </c>
      <c r="B23" s="63"/>
      <c r="C23" s="1"/>
      <c r="D23" s="2"/>
      <c r="E23" s="2"/>
      <c r="F23" s="2"/>
      <c r="G23" s="66"/>
      <c r="H23" s="64" t="str">
        <f>IF(OR($I$2=1,J23=""),"",IF(IFERROR(VLOOKUP(B23,'Cycle 1'!B:K,10,FALSE),0)+IFERROR(IF($I$2&gt;2,VLOOKUP(B23,'Cycle 2'!B:K,10,FALSE),0),0)+IFERROR(IF($I$2&gt;3,VLOOKUP(B23,'Cycle 3'!B:K,10,FALSE),0),0)+IFERROR(IF($I$2&gt;4,VLOOKUP(B23,'Cycle 4'!B:K,10,FALSE),0),0)+IFERROR(IF($I$2&gt;5,VLOOKUP(B23,'Cycle 5'!B:K,10,FALSE),0),0)+IFERROR(IF($I$2&gt;6,VLOOKUP(B23,'Cycle 6'!B:K,10,FALSE),0),0)+IFERROR(IF($I$2&gt;7,VLOOKUP(B23,'Cycle 7'!B:K,10,FALSE),0),0)+IFERROR(IF($I$2&gt;8,VLOOKUP(B23,'Cycle 8'!B:K,10,FALSE),0),0)+IFERROR(IF($I$2&gt;9,VLOOKUP(B23,'Cycle 9'!B:K,10,FALSE),0),0)+IFERROR(IF($I$2&gt;10,VLOOKUP(B23,'Cycle 10'!B:K,10,FALSE),0),0)+IFERROR(IF($I$2&gt;11,VLOOKUP(B23,'Cycle 11'!B:K,10,FALSE),0),0)&gt;0,1,0))</f>
        <v/>
      </c>
      <c r="I23" s="13" t="str">
        <f>IF(OR($I$2=1,J23=""),"",IFERROR(VLOOKUP(B23,'Cycle 1'!B:K,10,FALSE),0)+IFERROR(IF($I$2&gt;2,VLOOKUP(B23,'Cycle 2'!B:K,10,FALSE),0),0)+IFERROR(IF($I$2&gt;3,VLOOKUP(B23,'Cycle 3'!B:K,10,FALSE),0),0)+IFERROR(IF($I$2&gt;4,VLOOKUP(B23,'Cycle 4'!B:K,10,FALSE),0),0)+IFERROR(IF($I$2&gt;5,VLOOKUP(B23,'Cycle 5'!B:K,10,FALSE),0),0)+IFERROR(IF($I$2&gt;6,VLOOKUP(B23,'Cycle 6'!B:K,10,FALSE),0),0)+IFERROR(IF($I$2&gt;7,VLOOKUP(B23,'Cycle 7'!B:K,10,FALSE),0),0)+IFERROR(IF($I$2&gt;8,VLOOKUP(B23,'Cycle 8'!B:K,10,FALSE),0),0)+IFERROR(IF($I$2&gt;9,VLOOKUP(B23,'Cycle 9'!B:K,10,FALSE),0),0)+IFERROR(IF($I$2&gt;10,VLOOKUP(B23,'Cycle 10'!B:K,10,FALSE),0),0)+IFERROR(IF($I$2&gt;11,VLOOKUP(B23,'Cycle 11'!B:K,10,FALSE),0),0))</f>
        <v/>
      </c>
      <c r="J23" s="13" t="str">
        <f>IFERROR(IF(B23="","",IF(ROW($B$11)=ROW(B23),1,IF(ISERROR(VLOOKUP(B23,$B$11:B22,1,FALSE)),MAX($J$11:J22)+1,""))),"")</f>
        <v/>
      </c>
      <c r="K23" s="13" t="str">
        <f t="shared" si="0"/>
        <v/>
      </c>
      <c r="L23" s="238" t="str">
        <f>IF(L$7=L19,L22+1,IF($B23="","",MAX(L$10:L22)+1))</f>
        <v/>
      </c>
    </row>
    <row r="24" spans="1:12" x14ac:dyDescent="0.3">
      <c r="A24" s="166">
        <v>14</v>
      </c>
      <c r="B24" s="63"/>
      <c r="C24" s="1"/>
      <c r="D24" s="2"/>
      <c r="E24" s="2"/>
      <c r="F24" s="2"/>
      <c r="G24" s="66"/>
      <c r="H24" s="64" t="str">
        <f>IF(OR($I$2=1,J24=""),"",IF(IFERROR(VLOOKUP(B24,'Cycle 1'!B:K,10,FALSE),0)+IFERROR(IF($I$2&gt;2,VLOOKUP(B24,'Cycle 2'!B:K,10,FALSE),0),0)+IFERROR(IF($I$2&gt;3,VLOOKUP(B24,'Cycle 3'!B:K,10,FALSE),0),0)+IFERROR(IF($I$2&gt;4,VLOOKUP(B24,'Cycle 4'!B:K,10,FALSE),0),0)+IFERROR(IF($I$2&gt;5,VLOOKUP(B24,'Cycle 5'!B:K,10,FALSE),0),0)+IFERROR(IF($I$2&gt;6,VLOOKUP(B24,'Cycle 6'!B:K,10,FALSE),0),0)+IFERROR(IF($I$2&gt;7,VLOOKUP(B24,'Cycle 7'!B:K,10,FALSE),0),0)+IFERROR(IF($I$2&gt;8,VLOOKUP(B24,'Cycle 8'!B:K,10,FALSE),0),0)+IFERROR(IF($I$2&gt;9,VLOOKUP(B24,'Cycle 9'!B:K,10,FALSE),0),0)+IFERROR(IF($I$2&gt;10,VLOOKUP(B24,'Cycle 10'!B:K,10,FALSE),0),0)+IFERROR(IF($I$2&gt;11,VLOOKUP(B24,'Cycle 11'!B:K,10,FALSE),0),0)&gt;0,1,0))</f>
        <v/>
      </c>
      <c r="I24" s="13" t="str">
        <f>IF(OR($I$2=1,J24=""),"",IFERROR(VLOOKUP(B24,'Cycle 1'!B:K,10,FALSE),0)+IFERROR(IF($I$2&gt;2,VLOOKUP(B24,'Cycle 2'!B:K,10,FALSE),0),0)+IFERROR(IF($I$2&gt;3,VLOOKUP(B24,'Cycle 3'!B:K,10,FALSE),0),0)+IFERROR(IF($I$2&gt;4,VLOOKUP(B24,'Cycle 4'!B:K,10,FALSE),0),0)+IFERROR(IF($I$2&gt;5,VLOOKUP(B24,'Cycle 5'!B:K,10,FALSE),0),0)+IFERROR(IF($I$2&gt;6,VLOOKUP(B24,'Cycle 6'!B:K,10,FALSE),0),0)+IFERROR(IF($I$2&gt;7,VLOOKUP(B24,'Cycle 7'!B:K,10,FALSE),0),0)+IFERROR(IF($I$2&gt;8,VLOOKUP(B24,'Cycle 8'!B:K,10,FALSE),0),0)+IFERROR(IF($I$2&gt;9,VLOOKUP(B24,'Cycle 9'!B:K,10,FALSE),0),0)+IFERROR(IF($I$2&gt;10,VLOOKUP(B24,'Cycle 10'!B:K,10,FALSE),0),0)+IFERROR(IF($I$2&gt;11,VLOOKUP(B24,'Cycle 11'!B:K,10,FALSE),0),0))</f>
        <v/>
      </c>
      <c r="J24" s="13" t="str">
        <f>IFERROR(IF(B24="","",IF(ROW($B$11)=ROW(B24),1,IF(ISERROR(VLOOKUP(B24,$B$11:B23,1,FALSE)),MAX($J$11:J23)+1,""))),"")</f>
        <v/>
      </c>
      <c r="K24" s="13" t="str">
        <f t="shared" si="0"/>
        <v/>
      </c>
      <c r="L24" s="238" t="str">
        <f>IF(L$7=L20,L23+1,IF($B24="","",MAX(L$10:L23)+1))</f>
        <v/>
      </c>
    </row>
    <row r="25" spans="1:12" x14ac:dyDescent="0.3">
      <c r="A25" s="166">
        <v>15</v>
      </c>
      <c r="B25" s="63"/>
      <c r="C25" s="1"/>
      <c r="D25" s="2"/>
      <c r="E25" s="2"/>
      <c r="F25" s="2"/>
      <c r="G25" s="66"/>
      <c r="H25" s="64" t="str">
        <f>IF(OR($I$2=1,J25=""),"",IF(IFERROR(VLOOKUP(B25,'Cycle 1'!B:K,10,FALSE),0)+IFERROR(IF($I$2&gt;2,VLOOKUP(B25,'Cycle 2'!B:K,10,FALSE),0),0)+IFERROR(IF($I$2&gt;3,VLOOKUP(B25,'Cycle 3'!B:K,10,FALSE),0),0)+IFERROR(IF($I$2&gt;4,VLOOKUP(B25,'Cycle 4'!B:K,10,FALSE),0),0)+IFERROR(IF($I$2&gt;5,VLOOKUP(B25,'Cycle 5'!B:K,10,FALSE),0),0)+IFERROR(IF($I$2&gt;6,VLOOKUP(B25,'Cycle 6'!B:K,10,FALSE),0),0)+IFERROR(IF($I$2&gt;7,VLOOKUP(B25,'Cycle 7'!B:K,10,FALSE),0),0)+IFERROR(IF($I$2&gt;8,VLOOKUP(B25,'Cycle 8'!B:K,10,FALSE),0),0)+IFERROR(IF($I$2&gt;9,VLOOKUP(B25,'Cycle 9'!B:K,10,FALSE),0),0)+IFERROR(IF($I$2&gt;10,VLOOKUP(B25,'Cycle 10'!B:K,10,FALSE),0),0)+IFERROR(IF($I$2&gt;11,VLOOKUP(B25,'Cycle 11'!B:K,10,FALSE),0),0)&gt;0,1,0))</f>
        <v/>
      </c>
      <c r="I25" s="13" t="str">
        <f>IF(OR($I$2=1,J25=""),"",IFERROR(VLOOKUP(B25,'Cycle 1'!B:K,10,FALSE),0)+IFERROR(IF($I$2&gt;2,VLOOKUP(B25,'Cycle 2'!B:K,10,FALSE),0),0)+IFERROR(IF($I$2&gt;3,VLOOKUP(B25,'Cycle 3'!B:K,10,FALSE),0),0)+IFERROR(IF($I$2&gt;4,VLOOKUP(B25,'Cycle 4'!B:K,10,FALSE),0),0)+IFERROR(IF($I$2&gt;5,VLOOKUP(B25,'Cycle 5'!B:K,10,FALSE),0),0)+IFERROR(IF($I$2&gt;6,VLOOKUP(B25,'Cycle 6'!B:K,10,FALSE),0),0)+IFERROR(IF($I$2&gt;7,VLOOKUP(B25,'Cycle 7'!B:K,10,FALSE),0),0)+IFERROR(IF($I$2&gt;8,VLOOKUP(B25,'Cycle 8'!B:K,10,FALSE),0),0)+IFERROR(IF($I$2&gt;9,VLOOKUP(B25,'Cycle 9'!B:K,10,FALSE),0),0)+IFERROR(IF($I$2&gt;10,VLOOKUP(B25,'Cycle 10'!B:K,10,FALSE),0),0)+IFERROR(IF($I$2&gt;11,VLOOKUP(B25,'Cycle 11'!B:K,10,FALSE),0),0))</f>
        <v/>
      </c>
      <c r="J25" s="13" t="str">
        <f>IFERROR(IF(B25="","",IF(ROW($B$11)=ROW(B25),1,IF(ISERROR(VLOOKUP(B25,$B$11:B24,1,FALSE)),MAX($J$11:J24)+1,""))),"")</f>
        <v/>
      </c>
      <c r="K25" s="13" t="str">
        <f t="shared" si="0"/>
        <v/>
      </c>
      <c r="L25" s="238" t="str">
        <f>IF(L$7=L21,L24+1,IF($B25="","",MAX(L$10:L24)+1))</f>
        <v/>
      </c>
    </row>
    <row r="26" spans="1:12" x14ac:dyDescent="0.3">
      <c r="A26" s="167">
        <v>16</v>
      </c>
      <c r="B26" s="63"/>
      <c r="C26" s="1"/>
      <c r="D26" s="2"/>
      <c r="E26" s="2"/>
      <c r="F26" s="2"/>
      <c r="G26" s="66"/>
      <c r="H26" s="65" t="str">
        <f>IF(OR($I$2=1,J26=""),"",IF(IFERROR(VLOOKUP(B26,'Cycle 1'!B:K,10,FALSE),0)+IFERROR(IF($I$2&gt;2,VLOOKUP(B26,'Cycle 2'!B:K,10,FALSE),0),0)+IFERROR(IF($I$2&gt;3,VLOOKUP(B26,'Cycle 3'!B:K,10,FALSE),0),0)+IFERROR(IF($I$2&gt;4,VLOOKUP(B26,'Cycle 4'!B:K,10,FALSE),0),0)+IFERROR(IF($I$2&gt;5,VLOOKUP(B26,'Cycle 5'!B:K,10,FALSE),0),0)+IFERROR(IF($I$2&gt;6,VLOOKUP(B26,'Cycle 6'!B:K,10,FALSE),0),0)+IFERROR(IF($I$2&gt;7,VLOOKUP(B26,'Cycle 7'!B:K,10,FALSE),0),0)+IFERROR(IF($I$2&gt;8,VLOOKUP(B26,'Cycle 8'!B:K,10,FALSE),0),0)+IFERROR(IF($I$2&gt;9,VLOOKUP(B26,'Cycle 9'!B:K,10,FALSE),0),0)+IFERROR(IF($I$2&gt;10,VLOOKUP(B26,'Cycle 10'!B:K,10,FALSE),0),0)+IFERROR(IF($I$2&gt;11,VLOOKUP(B26,'Cycle 11'!B:K,10,FALSE),0),0)&gt;0,1,0))</f>
        <v/>
      </c>
      <c r="I26" s="14" t="str">
        <f>IF(OR($I$2=1,J26=""),"",IFERROR(VLOOKUP(B26,'Cycle 1'!B:K,10,FALSE),0)+IFERROR(IF($I$2&gt;2,VLOOKUP(B26,'Cycle 2'!B:K,10,FALSE),0),0)+IFERROR(IF($I$2&gt;3,VLOOKUP(B26,'Cycle 3'!B:K,10,FALSE),0),0)+IFERROR(IF($I$2&gt;4,VLOOKUP(B26,'Cycle 4'!B:K,10,FALSE),0),0)+IFERROR(IF($I$2&gt;5,VLOOKUP(B26,'Cycle 5'!B:K,10,FALSE),0),0)+IFERROR(IF($I$2&gt;6,VLOOKUP(B26,'Cycle 6'!B:K,10,FALSE),0),0)+IFERROR(IF($I$2&gt;7,VLOOKUP(B26,'Cycle 7'!B:K,10,FALSE),0),0)+IFERROR(IF($I$2&gt;8,VLOOKUP(B26,'Cycle 8'!B:K,10,FALSE),0),0)+IFERROR(IF($I$2&gt;9,VLOOKUP(B26,'Cycle 9'!B:K,10,FALSE),0),0)+IFERROR(IF($I$2&gt;10,VLOOKUP(B26,'Cycle 10'!B:K,10,FALSE),0),0)+IFERROR(IF($I$2&gt;11,VLOOKUP(B26,'Cycle 11'!B:K,10,FALSE),0),0))</f>
        <v/>
      </c>
      <c r="J26" s="14" t="str">
        <f>IFERROR(IF(B26="","",IF(ROW($B$11)=ROW(B26),1,IF(ISERROR(VLOOKUP(B26,$B$11:B25,1,FALSE)),MAX($J$11:J25)+1,""))),"")</f>
        <v/>
      </c>
      <c r="K26" s="14" t="str">
        <f t="shared" si="0"/>
        <v/>
      </c>
      <c r="L26" s="238" t="str">
        <f>IF(L$7=L22,L25+1,IF($B26="","",MAX(L$10:L25)+1))</f>
        <v/>
      </c>
    </row>
    <row r="27" spans="1:12" x14ac:dyDescent="0.3">
      <c r="A27" s="167">
        <v>17</v>
      </c>
      <c r="B27" s="63"/>
      <c r="C27" s="1"/>
      <c r="D27" s="2"/>
      <c r="E27" s="2"/>
      <c r="F27" s="2"/>
      <c r="G27" s="66"/>
      <c r="H27" s="65" t="str">
        <f>IF(OR($I$2=1,J27=""),"",IF(IFERROR(VLOOKUP(B27,'Cycle 1'!B:K,10,FALSE),0)+IFERROR(IF($I$2&gt;2,VLOOKUP(B27,'Cycle 2'!B:K,10,FALSE),0),0)+IFERROR(IF($I$2&gt;3,VLOOKUP(B27,'Cycle 3'!B:K,10,FALSE),0),0)+IFERROR(IF($I$2&gt;4,VLOOKUP(B27,'Cycle 4'!B:K,10,FALSE),0),0)+IFERROR(IF($I$2&gt;5,VLOOKUP(B27,'Cycle 5'!B:K,10,FALSE),0),0)+IFERROR(IF($I$2&gt;6,VLOOKUP(B27,'Cycle 6'!B:K,10,FALSE),0),0)+IFERROR(IF($I$2&gt;7,VLOOKUP(B27,'Cycle 7'!B:K,10,FALSE),0),0)+IFERROR(IF($I$2&gt;8,VLOOKUP(B27,'Cycle 8'!B:K,10,FALSE),0),0)+IFERROR(IF($I$2&gt;9,VLOOKUP(B27,'Cycle 9'!B:K,10,FALSE),0),0)+IFERROR(IF($I$2&gt;10,VLOOKUP(B27,'Cycle 10'!B:K,10,FALSE),0),0)+IFERROR(IF($I$2&gt;11,VLOOKUP(B27,'Cycle 11'!B:K,10,FALSE),0),0)&gt;0,1,0))</f>
        <v/>
      </c>
      <c r="I27" s="14" t="str">
        <f>IF(OR($I$2=1,J27=""),"",IFERROR(VLOOKUP(B27,'Cycle 1'!B:K,10,FALSE),0)+IFERROR(IF($I$2&gt;2,VLOOKUP(B27,'Cycle 2'!B:K,10,FALSE),0),0)+IFERROR(IF($I$2&gt;3,VLOOKUP(B27,'Cycle 3'!B:K,10,FALSE),0),0)+IFERROR(IF($I$2&gt;4,VLOOKUP(B27,'Cycle 4'!B:K,10,FALSE),0),0)+IFERROR(IF($I$2&gt;5,VLOOKUP(B27,'Cycle 5'!B:K,10,FALSE),0),0)+IFERROR(IF($I$2&gt;6,VLOOKUP(B27,'Cycle 6'!B:K,10,FALSE),0),0)+IFERROR(IF($I$2&gt;7,VLOOKUP(B27,'Cycle 7'!B:K,10,FALSE),0),0)+IFERROR(IF($I$2&gt;8,VLOOKUP(B27,'Cycle 8'!B:K,10,FALSE),0),0)+IFERROR(IF($I$2&gt;9,VLOOKUP(B27,'Cycle 9'!B:K,10,FALSE),0),0)+IFERROR(IF($I$2&gt;10,VLOOKUP(B27,'Cycle 10'!B:K,10,FALSE),0),0)+IFERROR(IF($I$2&gt;11,VLOOKUP(B27,'Cycle 11'!B:K,10,FALSE),0),0))</f>
        <v/>
      </c>
      <c r="J27" s="14" t="str">
        <f>IFERROR(IF(B27="","",IF(ROW($B$11)=ROW(B27),1,IF(ISERROR(VLOOKUP(B27,$B$11:B26,1,FALSE)),MAX($J$11:J26)+1,""))),"")</f>
        <v/>
      </c>
      <c r="K27" s="14" t="str">
        <f t="shared" si="0"/>
        <v/>
      </c>
      <c r="L27" s="238" t="str">
        <f>IF(L$7=L23,L26+1,IF($B27="","",MAX(L$10:L26)+1))</f>
        <v/>
      </c>
    </row>
    <row r="28" spans="1:12" x14ac:dyDescent="0.3">
      <c r="A28" s="167">
        <v>18</v>
      </c>
      <c r="B28" s="63"/>
      <c r="C28" s="1"/>
      <c r="D28" s="2"/>
      <c r="E28" s="2"/>
      <c r="F28" s="2"/>
      <c r="G28" s="66"/>
      <c r="H28" s="65" t="str">
        <f>IF(OR($I$2=1,J28=""),"",IF(IFERROR(VLOOKUP(B28,'Cycle 1'!B:K,10,FALSE),0)+IFERROR(IF($I$2&gt;2,VLOOKUP(B28,'Cycle 2'!B:K,10,FALSE),0),0)+IFERROR(IF($I$2&gt;3,VLOOKUP(B28,'Cycle 3'!B:K,10,FALSE),0),0)+IFERROR(IF($I$2&gt;4,VLOOKUP(B28,'Cycle 4'!B:K,10,FALSE),0),0)+IFERROR(IF($I$2&gt;5,VLOOKUP(B28,'Cycle 5'!B:K,10,FALSE),0),0)+IFERROR(IF($I$2&gt;6,VLOOKUP(B28,'Cycle 6'!B:K,10,FALSE),0),0)+IFERROR(IF($I$2&gt;7,VLOOKUP(B28,'Cycle 7'!B:K,10,FALSE),0),0)+IFERROR(IF($I$2&gt;8,VLOOKUP(B28,'Cycle 8'!B:K,10,FALSE),0),0)+IFERROR(IF($I$2&gt;9,VLOOKUP(B28,'Cycle 9'!B:K,10,FALSE),0),0)+IFERROR(IF($I$2&gt;10,VLOOKUP(B28,'Cycle 10'!B:K,10,FALSE),0),0)+IFERROR(IF($I$2&gt;11,VLOOKUP(B28,'Cycle 11'!B:K,10,FALSE),0),0)&gt;0,1,0))</f>
        <v/>
      </c>
      <c r="I28" s="14" t="str">
        <f>IF(OR($I$2=1,J28=""),"",IFERROR(VLOOKUP(B28,'Cycle 1'!B:K,10,FALSE),0)+IFERROR(IF($I$2&gt;2,VLOOKUP(B28,'Cycle 2'!B:K,10,FALSE),0),0)+IFERROR(IF($I$2&gt;3,VLOOKUP(B28,'Cycle 3'!B:K,10,FALSE),0),0)+IFERROR(IF($I$2&gt;4,VLOOKUP(B28,'Cycle 4'!B:K,10,FALSE),0),0)+IFERROR(IF($I$2&gt;5,VLOOKUP(B28,'Cycle 5'!B:K,10,FALSE),0),0)+IFERROR(IF($I$2&gt;6,VLOOKUP(B28,'Cycle 6'!B:K,10,FALSE),0),0)+IFERROR(IF($I$2&gt;7,VLOOKUP(B28,'Cycle 7'!B:K,10,FALSE),0),0)+IFERROR(IF($I$2&gt;8,VLOOKUP(B28,'Cycle 8'!B:K,10,FALSE),0),0)+IFERROR(IF($I$2&gt;9,VLOOKUP(B28,'Cycle 9'!B:K,10,FALSE),0),0)+IFERROR(IF($I$2&gt;10,VLOOKUP(B28,'Cycle 10'!B:K,10,FALSE),0),0)+IFERROR(IF($I$2&gt;11,VLOOKUP(B28,'Cycle 11'!B:K,10,FALSE),0),0))</f>
        <v/>
      </c>
      <c r="J28" s="14" t="str">
        <f>IFERROR(IF(B28="","",IF(ROW($B$11)=ROW(B28),1,IF(ISERROR(VLOOKUP(B28,$B$11:B27,1,FALSE)),MAX($J$11:J27)+1,""))),"")</f>
        <v/>
      </c>
      <c r="K28" s="14" t="str">
        <f t="shared" si="0"/>
        <v/>
      </c>
      <c r="L28" s="238" t="str">
        <f>IF(L$7=L24,L27+1,IF($B28="","",MAX(L$10:L27)+1))</f>
        <v/>
      </c>
    </row>
    <row r="29" spans="1:12" x14ac:dyDescent="0.3">
      <c r="A29" s="167">
        <v>19</v>
      </c>
      <c r="B29" s="63"/>
      <c r="C29" s="1"/>
      <c r="D29" s="2"/>
      <c r="E29" s="2"/>
      <c r="F29" s="2"/>
      <c r="G29" s="66"/>
      <c r="H29" s="65" t="str">
        <f>IF(OR($I$2=1,J29=""),"",IF(IFERROR(VLOOKUP(B29,'Cycle 1'!B:K,10,FALSE),0)+IFERROR(IF($I$2&gt;2,VLOOKUP(B29,'Cycle 2'!B:K,10,FALSE),0),0)+IFERROR(IF($I$2&gt;3,VLOOKUP(B29,'Cycle 3'!B:K,10,FALSE),0),0)+IFERROR(IF($I$2&gt;4,VLOOKUP(B29,'Cycle 4'!B:K,10,FALSE),0),0)+IFERROR(IF($I$2&gt;5,VLOOKUP(B29,'Cycle 5'!B:K,10,FALSE),0),0)+IFERROR(IF($I$2&gt;6,VLOOKUP(B29,'Cycle 6'!B:K,10,FALSE),0),0)+IFERROR(IF($I$2&gt;7,VLOOKUP(B29,'Cycle 7'!B:K,10,FALSE),0),0)+IFERROR(IF($I$2&gt;8,VLOOKUP(B29,'Cycle 8'!B:K,10,FALSE),0),0)+IFERROR(IF($I$2&gt;9,VLOOKUP(B29,'Cycle 9'!B:K,10,FALSE),0),0)+IFERROR(IF($I$2&gt;10,VLOOKUP(B29,'Cycle 10'!B:K,10,FALSE),0),0)+IFERROR(IF($I$2&gt;11,VLOOKUP(B29,'Cycle 11'!B:K,10,FALSE),0),0)&gt;0,1,0))</f>
        <v/>
      </c>
      <c r="I29" s="14" t="str">
        <f>IF(OR($I$2=1,J29=""),"",IFERROR(VLOOKUP(B29,'Cycle 1'!B:K,10,FALSE),0)+IFERROR(IF($I$2&gt;2,VLOOKUP(B29,'Cycle 2'!B:K,10,FALSE),0),0)+IFERROR(IF($I$2&gt;3,VLOOKUP(B29,'Cycle 3'!B:K,10,FALSE),0),0)+IFERROR(IF($I$2&gt;4,VLOOKUP(B29,'Cycle 4'!B:K,10,FALSE),0),0)+IFERROR(IF($I$2&gt;5,VLOOKUP(B29,'Cycle 5'!B:K,10,FALSE),0),0)+IFERROR(IF($I$2&gt;6,VLOOKUP(B29,'Cycle 6'!B:K,10,FALSE),0),0)+IFERROR(IF($I$2&gt;7,VLOOKUP(B29,'Cycle 7'!B:K,10,FALSE),0),0)+IFERROR(IF($I$2&gt;8,VLOOKUP(B29,'Cycle 8'!B:K,10,FALSE),0),0)+IFERROR(IF($I$2&gt;9,VLOOKUP(B29,'Cycle 9'!B:K,10,FALSE),0),0)+IFERROR(IF($I$2&gt;10,VLOOKUP(B29,'Cycle 10'!B:K,10,FALSE),0),0)+IFERROR(IF($I$2&gt;11,VLOOKUP(B29,'Cycle 11'!B:K,10,FALSE),0),0))</f>
        <v/>
      </c>
      <c r="J29" s="14" t="str">
        <f>IFERROR(IF(B29="","",IF(ROW($B$11)=ROW(B29),1,IF(ISERROR(VLOOKUP(B29,$B$11:B28,1,FALSE)),MAX($J$11:J28)+1,""))),"")</f>
        <v/>
      </c>
      <c r="K29" s="14" t="str">
        <f t="shared" si="0"/>
        <v/>
      </c>
      <c r="L29" s="238" t="str">
        <f>IF(L$7=L25,L28+1,IF($B29="","",MAX(L$10:L28)+1))</f>
        <v/>
      </c>
    </row>
    <row r="30" spans="1:12" x14ac:dyDescent="0.3">
      <c r="A30" s="167">
        <v>20</v>
      </c>
      <c r="B30" s="63"/>
      <c r="C30" s="1"/>
      <c r="D30" s="2"/>
      <c r="E30" s="2"/>
      <c r="F30" s="2"/>
      <c r="G30" s="66"/>
      <c r="H30" s="65" t="str">
        <f>IF(OR($I$2=1,J30=""),"",IF(IFERROR(VLOOKUP(B30,'Cycle 1'!B:K,10,FALSE),0)+IFERROR(IF($I$2&gt;2,VLOOKUP(B30,'Cycle 2'!B:K,10,FALSE),0),0)+IFERROR(IF($I$2&gt;3,VLOOKUP(B30,'Cycle 3'!B:K,10,FALSE),0),0)+IFERROR(IF($I$2&gt;4,VLOOKUP(B30,'Cycle 4'!B:K,10,FALSE),0),0)+IFERROR(IF($I$2&gt;5,VLOOKUP(B30,'Cycle 5'!B:K,10,FALSE),0),0)+IFERROR(IF($I$2&gt;6,VLOOKUP(B30,'Cycle 6'!B:K,10,FALSE),0),0)+IFERROR(IF($I$2&gt;7,VLOOKUP(B30,'Cycle 7'!B:K,10,FALSE),0),0)+IFERROR(IF($I$2&gt;8,VLOOKUP(B30,'Cycle 8'!B:K,10,FALSE),0),0)+IFERROR(IF($I$2&gt;9,VLOOKUP(B30,'Cycle 9'!B:K,10,FALSE),0),0)+IFERROR(IF($I$2&gt;10,VLOOKUP(B30,'Cycle 10'!B:K,10,FALSE),0),0)+IFERROR(IF($I$2&gt;11,VLOOKUP(B30,'Cycle 11'!B:K,10,FALSE),0),0)&gt;0,1,0))</f>
        <v/>
      </c>
      <c r="I30" s="14" t="str">
        <f>IF(OR($I$2=1,J30=""),"",IFERROR(VLOOKUP(B30,'Cycle 1'!B:K,10,FALSE),0)+IFERROR(IF($I$2&gt;2,VLOOKUP(B30,'Cycle 2'!B:K,10,FALSE),0),0)+IFERROR(IF($I$2&gt;3,VLOOKUP(B30,'Cycle 3'!B:K,10,FALSE),0),0)+IFERROR(IF($I$2&gt;4,VLOOKUP(B30,'Cycle 4'!B:K,10,FALSE),0),0)+IFERROR(IF($I$2&gt;5,VLOOKUP(B30,'Cycle 5'!B:K,10,FALSE),0),0)+IFERROR(IF($I$2&gt;6,VLOOKUP(B30,'Cycle 6'!B:K,10,FALSE),0),0)+IFERROR(IF($I$2&gt;7,VLOOKUP(B30,'Cycle 7'!B:K,10,FALSE),0),0)+IFERROR(IF($I$2&gt;8,VLOOKUP(B30,'Cycle 8'!B:K,10,FALSE),0),0)+IFERROR(IF($I$2&gt;9,VLOOKUP(B30,'Cycle 9'!B:K,10,FALSE),0),0)+IFERROR(IF($I$2&gt;10,VLOOKUP(B30,'Cycle 10'!B:K,10,FALSE),0),0)+IFERROR(IF($I$2&gt;11,VLOOKUP(B30,'Cycle 11'!B:K,10,FALSE),0),0))</f>
        <v/>
      </c>
      <c r="J30" s="14" t="str">
        <f>IFERROR(IF(B30="","",IF(ROW($B$11)=ROW(B30),1,IF(ISERROR(VLOOKUP(B30,$B$11:B29,1,FALSE)),MAX($J$11:J29)+1,""))),"")</f>
        <v/>
      </c>
      <c r="K30" s="14" t="str">
        <f t="shared" si="0"/>
        <v/>
      </c>
      <c r="L30" s="238" t="str">
        <f>IF(L$7=L26,L29+1,IF($B30="","",MAX(L$10:L29)+1))</f>
        <v/>
      </c>
    </row>
    <row r="31" spans="1:12" x14ac:dyDescent="0.3">
      <c r="A31" s="167">
        <v>21</v>
      </c>
      <c r="B31" s="63"/>
      <c r="C31" s="1"/>
      <c r="D31" s="2"/>
      <c r="E31" s="2"/>
      <c r="F31" s="2"/>
      <c r="G31" s="66"/>
      <c r="H31" s="65" t="str">
        <f>IF(OR($I$2=1,J31=""),"",IF(IFERROR(VLOOKUP(B31,'Cycle 1'!B:K,10,FALSE),0)+IFERROR(IF($I$2&gt;2,VLOOKUP(B31,'Cycle 2'!B:K,10,FALSE),0),0)+IFERROR(IF($I$2&gt;3,VLOOKUP(B31,'Cycle 3'!B:K,10,FALSE),0),0)+IFERROR(IF($I$2&gt;4,VLOOKUP(B31,'Cycle 4'!B:K,10,FALSE),0),0)+IFERROR(IF($I$2&gt;5,VLOOKUP(B31,'Cycle 5'!B:K,10,FALSE),0),0)+IFERROR(IF($I$2&gt;6,VLOOKUP(B31,'Cycle 6'!B:K,10,FALSE),0),0)+IFERROR(IF($I$2&gt;7,VLOOKUP(B31,'Cycle 7'!B:K,10,FALSE),0),0)+IFERROR(IF($I$2&gt;8,VLOOKUP(B31,'Cycle 8'!B:K,10,FALSE),0),0)+IFERROR(IF($I$2&gt;9,VLOOKUP(B31,'Cycle 9'!B:K,10,FALSE),0),0)+IFERROR(IF($I$2&gt;10,VLOOKUP(B31,'Cycle 10'!B:K,10,FALSE),0),0)+IFERROR(IF($I$2&gt;11,VLOOKUP(B31,'Cycle 11'!B:K,10,FALSE),0),0)&gt;0,1,0))</f>
        <v/>
      </c>
      <c r="I31" s="14" t="str">
        <f>IF(OR($I$2=1,J31=""),"",IFERROR(VLOOKUP(B31,'Cycle 1'!B:K,10,FALSE),0)+IFERROR(IF($I$2&gt;2,VLOOKUP(B31,'Cycle 2'!B:K,10,FALSE),0),0)+IFERROR(IF($I$2&gt;3,VLOOKUP(B31,'Cycle 3'!B:K,10,FALSE),0),0)+IFERROR(IF($I$2&gt;4,VLOOKUP(B31,'Cycle 4'!B:K,10,FALSE),0),0)+IFERROR(IF($I$2&gt;5,VLOOKUP(B31,'Cycle 5'!B:K,10,FALSE),0),0)+IFERROR(IF($I$2&gt;6,VLOOKUP(B31,'Cycle 6'!B:K,10,FALSE),0),0)+IFERROR(IF($I$2&gt;7,VLOOKUP(B31,'Cycle 7'!B:K,10,FALSE),0),0)+IFERROR(IF($I$2&gt;8,VLOOKUP(B31,'Cycle 8'!B:K,10,FALSE),0),0)+IFERROR(IF($I$2&gt;9,VLOOKUP(B31,'Cycle 9'!B:K,10,FALSE),0),0)+IFERROR(IF($I$2&gt;10,VLOOKUP(B31,'Cycle 10'!B:K,10,FALSE),0),0)+IFERROR(IF($I$2&gt;11,VLOOKUP(B31,'Cycle 11'!B:K,10,FALSE),0),0))</f>
        <v/>
      </c>
      <c r="J31" s="14" t="str">
        <f>IFERROR(IF(B31="","",IF(ROW($B$11)=ROW(B31),1,IF(ISERROR(VLOOKUP(B31,$B$11:B30,1,FALSE)),MAX($J$11:J30)+1,""))),"")</f>
        <v/>
      </c>
      <c r="K31" s="14" t="str">
        <f t="shared" si="0"/>
        <v/>
      </c>
      <c r="L31" s="238" t="str">
        <f>IF(L$7=L27,L30+1,IF($B31="","",MAX(L$10:L30)+1))</f>
        <v/>
      </c>
    </row>
    <row r="32" spans="1:12" x14ac:dyDescent="0.3">
      <c r="A32" s="167">
        <v>22</v>
      </c>
      <c r="B32" s="63"/>
      <c r="C32" s="1"/>
      <c r="D32" s="2"/>
      <c r="E32" s="2"/>
      <c r="F32" s="2"/>
      <c r="G32" s="66"/>
      <c r="H32" s="65" t="str">
        <f>IF(OR($I$2=1,J32=""),"",IF(IFERROR(VLOOKUP(B32,'Cycle 1'!B:K,10,FALSE),0)+IFERROR(IF($I$2&gt;2,VLOOKUP(B32,'Cycle 2'!B:K,10,FALSE),0),0)+IFERROR(IF($I$2&gt;3,VLOOKUP(B32,'Cycle 3'!B:K,10,FALSE),0),0)+IFERROR(IF($I$2&gt;4,VLOOKUP(B32,'Cycle 4'!B:K,10,FALSE),0),0)+IFERROR(IF($I$2&gt;5,VLOOKUP(B32,'Cycle 5'!B:K,10,FALSE),0),0)+IFERROR(IF($I$2&gt;6,VLOOKUP(B32,'Cycle 6'!B:K,10,FALSE),0),0)+IFERROR(IF($I$2&gt;7,VLOOKUP(B32,'Cycle 7'!B:K,10,FALSE),0),0)+IFERROR(IF($I$2&gt;8,VLOOKUP(B32,'Cycle 8'!B:K,10,FALSE),0),0)+IFERROR(IF($I$2&gt;9,VLOOKUP(B32,'Cycle 9'!B:K,10,FALSE),0),0)+IFERROR(IF($I$2&gt;10,VLOOKUP(B32,'Cycle 10'!B:K,10,FALSE),0),0)+IFERROR(IF($I$2&gt;11,VLOOKUP(B32,'Cycle 11'!B:K,10,FALSE),0),0)&gt;0,1,0))</f>
        <v/>
      </c>
      <c r="I32" s="14" t="str">
        <f>IF(OR($I$2=1,J32=""),"",IFERROR(VLOOKUP(B32,'Cycle 1'!B:K,10,FALSE),0)+IFERROR(IF($I$2&gt;2,VLOOKUP(B32,'Cycle 2'!B:K,10,FALSE),0),0)+IFERROR(IF($I$2&gt;3,VLOOKUP(B32,'Cycle 3'!B:K,10,FALSE),0),0)+IFERROR(IF($I$2&gt;4,VLOOKUP(B32,'Cycle 4'!B:K,10,FALSE),0),0)+IFERROR(IF($I$2&gt;5,VLOOKUP(B32,'Cycle 5'!B:K,10,FALSE),0),0)+IFERROR(IF($I$2&gt;6,VLOOKUP(B32,'Cycle 6'!B:K,10,FALSE),0),0)+IFERROR(IF($I$2&gt;7,VLOOKUP(B32,'Cycle 7'!B:K,10,FALSE),0),0)+IFERROR(IF($I$2&gt;8,VLOOKUP(B32,'Cycle 8'!B:K,10,FALSE),0),0)+IFERROR(IF($I$2&gt;9,VLOOKUP(B32,'Cycle 9'!B:K,10,FALSE),0),0)+IFERROR(IF($I$2&gt;10,VLOOKUP(B32,'Cycle 10'!B:K,10,FALSE),0),0)+IFERROR(IF($I$2&gt;11,VLOOKUP(B32,'Cycle 11'!B:K,10,FALSE),0),0))</f>
        <v/>
      </c>
      <c r="J32" s="14" t="str">
        <f>IFERROR(IF(B32="","",IF(ROW($B$11)=ROW(B32),1,IF(ISERROR(VLOOKUP(B32,$B$11:B31,1,FALSE)),MAX($J$11:J31)+1,""))),"")</f>
        <v/>
      </c>
      <c r="K32" s="14" t="str">
        <f t="shared" si="0"/>
        <v/>
      </c>
      <c r="L32" s="238" t="str">
        <f>IF(L$7=L28,L31+1,IF($B32="","",MAX(L$10:L31)+1))</f>
        <v/>
      </c>
    </row>
    <row r="33" spans="1:12" x14ac:dyDescent="0.3">
      <c r="A33" s="167">
        <v>23</v>
      </c>
      <c r="B33" s="63"/>
      <c r="C33" s="1"/>
      <c r="D33" s="2"/>
      <c r="E33" s="2"/>
      <c r="F33" s="2"/>
      <c r="G33" s="66"/>
      <c r="H33" s="65" t="str">
        <f>IF(OR($I$2=1,J33=""),"",IF(IFERROR(VLOOKUP(B33,'Cycle 1'!B:K,10,FALSE),0)+IFERROR(IF($I$2&gt;2,VLOOKUP(B33,'Cycle 2'!B:K,10,FALSE),0),0)+IFERROR(IF($I$2&gt;3,VLOOKUP(B33,'Cycle 3'!B:K,10,FALSE),0),0)+IFERROR(IF($I$2&gt;4,VLOOKUP(B33,'Cycle 4'!B:K,10,FALSE),0),0)+IFERROR(IF($I$2&gt;5,VLOOKUP(B33,'Cycle 5'!B:K,10,FALSE),0),0)+IFERROR(IF($I$2&gt;6,VLOOKUP(B33,'Cycle 6'!B:K,10,FALSE),0),0)+IFERROR(IF($I$2&gt;7,VLOOKUP(B33,'Cycle 7'!B:K,10,FALSE),0),0)+IFERROR(IF($I$2&gt;8,VLOOKUP(B33,'Cycle 8'!B:K,10,FALSE),0),0)+IFERROR(IF($I$2&gt;9,VLOOKUP(B33,'Cycle 9'!B:K,10,FALSE),0),0)+IFERROR(IF($I$2&gt;10,VLOOKUP(B33,'Cycle 10'!B:K,10,FALSE),0),0)+IFERROR(IF($I$2&gt;11,VLOOKUP(B33,'Cycle 11'!B:K,10,FALSE),0),0)&gt;0,1,0))</f>
        <v/>
      </c>
      <c r="I33" s="14" t="str">
        <f>IF(OR($I$2=1,J33=""),"",IFERROR(VLOOKUP(B33,'Cycle 1'!B:K,10,FALSE),0)+IFERROR(IF($I$2&gt;2,VLOOKUP(B33,'Cycle 2'!B:K,10,FALSE),0),0)+IFERROR(IF($I$2&gt;3,VLOOKUP(B33,'Cycle 3'!B:K,10,FALSE),0),0)+IFERROR(IF($I$2&gt;4,VLOOKUP(B33,'Cycle 4'!B:K,10,FALSE),0),0)+IFERROR(IF($I$2&gt;5,VLOOKUP(B33,'Cycle 5'!B:K,10,FALSE),0),0)+IFERROR(IF($I$2&gt;6,VLOOKUP(B33,'Cycle 6'!B:K,10,FALSE),0),0)+IFERROR(IF($I$2&gt;7,VLOOKUP(B33,'Cycle 7'!B:K,10,FALSE),0),0)+IFERROR(IF($I$2&gt;8,VLOOKUP(B33,'Cycle 8'!B:K,10,FALSE),0),0)+IFERROR(IF($I$2&gt;9,VLOOKUP(B33,'Cycle 9'!B:K,10,FALSE),0),0)+IFERROR(IF($I$2&gt;10,VLOOKUP(B33,'Cycle 10'!B:K,10,FALSE),0),0)+IFERROR(IF($I$2&gt;11,VLOOKUP(B33,'Cycle 11'!B:K,10,FALSE),0),0))</f>
        <v/>
      </c>
      <c r="J33" s="14" t="str">
        <f>IFERROR(IF(B33="","",IF(ROW($B$11)=ROW(B33),1,IF(ISERROR(VLOOKUP(B33,$B$11:B32,1,FALSE)),MAX($J$11:J32)+1,""))),"")</f>
        <v/>
      </c>
      <c r="K33" s="14" t="str">
        <f t="shared" si="0"/>
        <v/>
      </c>
      <c r="L33" s="238" t="str">
        <f>IF(L$7=L29,L32+1,IF($B33="","",MAX(L$10:L32)+1))</f>
        <v/>
      </c>
    </row>
    <row r="34" spans="1:12" x14ac:dyDescent="0.3">
      <c r="A34" s="167">
        <v>24</v>
      </c>
      <c r="B34" s="63"/>
      <c r="C34" s="1"/>
      <c r="D34" s="2"/>
      <c r="E34" s="2"/>
      <c r="F34" s="2"/>
      <c r="G34" s="66"/>
      <c r="H34" s="65" t="str">
        <f>IF(OR($I$2=1,J34=""),"",IF(IFERROR(VLOOKUP(B34,'Cycle 1'!B:K,10,FALSE),0)+IFERROR(IF($I$2&gt;2,VLOOKUP(B34,'Cycle 2'!B:K,10,FALSE),0),0)+IFERROR(IF($I$2&gt;3,VLOOKUP(B34,'Cycle 3'!B:K,10,FALSE),0),0)+IFERROR(IF($I$2&gt;4,VLOOKUP(B34,'Cycle 4'!B:K,10,FALSE),0),0)+IFERROR(IF($I$2&gt;5,VLOOKUP(B34,'Cycle 5'!B:K,10,FALSE),0),0)+IFERROR(IF($I$2&gt;6,VLOOKUP(B34,'Cycle 6'!B:K,10,FALSE),0),0)+IFERROR(IF($I$2&gt;7,VLOOKUP(B34,'Cycle 7'!B:K,10,FALSE),0),0)+IFERROR(IF($I$2&gt;8,VLOOKUP(B34,'Cycle 8'!B:K,10,FALSE),0),0)+IFERROR(IF($I$2&gt;9,VLOOKUP(B34,'Cycle 9'!B:K,10,FALSE),0),0)+IFERROR(IF($I$2&gt;10,VLOOKUP(B34,'Cycle 10'!B:K,10,FALSE),0),0)+IFERROR(IF($I$2&gt;11,VLOOKUP(B34,'Cycle 11'!B:K,10,FALSE),0),0)&gt;0,1,0))</f>
        <v/>
      </c>
      <c r="I34" s="14" t="str">
        <f>IF(OR($I$2=1,J34=""),"",IFERROR(VLOOKUP(B34,'Cycle 1'!B:K,10,FALSE),0)+IFERROR(IF($I$2&gt;2,VLOOKUP(B34,'Cycle 2'!B:K,10,FALSE),0),0)+IFERROR(IF($I$2&gt;3,VLOOKUP(B34,'Cycle 3'!B:K,10,FALSE),0),0)+IFERROR(IF($I$2&gt;4,VLOOKUP(B34,'Cycle 4'!B:K,10,FALSE),0),0)+IFERROR(IF($I$2&gt;5,VLOOKUP(B34,'Cycle 5'!B:K,10,FALSE),0),0)+IFERROR(IF($I$2&gt;6,VLOOKUP(B34,'Cycle 6'!B:K,10,FALSE),0),0)+IFERROR(IF($I$2&gt;7,VLOOKUP(B34,'Cycle 7'!B:K,10,FALSE),0),0)+IFERROR(IF($I$2&gt;8,VLOOKUP(B34,'Cycle 8'!B:K,10,FALSE),0),0)+IFERROR(IF($I$2&gt;9,VLOOKUP(B34,'Cycle 9'!B:K,10,FALSE),0),0)+IFERROR(IF($I$2&gt;10,VLOOKUP(B34,'Cycle 10'!B:K,10,FALSE),0),0)+IFERROR(IF($I$2&gt;11,VLOOKUP(B34,'Cycle 11'!B:K,10,FALSE),0),0))</f>
        <v/>
      </c>
      <c r="J34" s="14" t="str">
        <f>IFERROR(IF(B34="","",IF(ROW($B$11)=ROW(B34),1,IF(ISERROR(VLOOKUP(B34,$B$11:B33,1,FALSE)),MAX($J$11:J33)+1,""))),"")</f>
        <v/>
      </c>
      <c r="K34" s="14" t="str">
        <f t="shared" si="0"/>
        <v/>
      </c>
      <c r="L34" s="238" t="str">
        <f>IF(L$7=L30,L33+1,IF($B34="","",MAX(L$10:L33)+1))</f>
        <v/>
      </c>
    </row>
    <row r="35" spans="1:12" x14ac:dyDescent="0.3">
      <c r="A35" s="167">
        <v>25</v>
      </c>
      <c r="B35" s="63"/>
      <c r="C35" s="1"/>
      <c r="D35" s="2"/>
      <c r="E35" s="2"/>
      <c r="F35" s="2"/>
      <c r="G35" s="66"/>
      <c r="H35" s="65" t="str">
        <f>IF(OR($I$2=1,J35=""),"",IF(IFERROR(VLOOKUP(B35,'Cycle 1'!B:K,10,FALSE),0)+IFERROR(IF($I$2&gt;2,VLOOKUP(B35,'Cycle 2'!B:K,10,FALSE),0),0)+IFERROR(IF($I$2&gt;3,VLOOKUP(B35,'Cycle 3'!B:K,10,FALSE),0),0)+IFERROR(IF($I$2&gt;4,VLOOKUP(B35,'Cycle 4'!B:K,10,FALSE),0),0)+IFERROR(IF($I$2&gt;5,VLOOKUP(B35,'Cycle 5'!B:K,10,FALSE),0),0)+IFERROR(IF($I$2&gt;6,VLOOKUP(B35,'Cycle 6'!B:K,10,FALSE),0),0)+IFERROR(IF($I$2&gt;7,VLOOKUP(B35,'Cycle 7'!B:K,10,FALSE),0),0)+IFERROR(IF($I$2&gt;8,VLOOKUP(B35,'Cycle 8'!B:K,10,FALSE),0),0)+IFERROR(IF($I$2&gt;9,VLOOKUP(B35,'Cycle 9'!B:K,10,FALSE),0),0)+IFERROR(IF($I$2&gt;10,VLOOKUP(B35,'Cycle 10'!B:K,10,FALSE),0),0)+IFERROR(IF($I$2&gt;11,VLOOKUP(B35,'Cycle 11'!B:K,10,FALSE),0),0)&gt;0,1,0))</f>
        <v/>
      </c>
      <c r="I35" s="14" t="str">
        <f>IF(OR($I$2=1,J35=""),"",IFERROR(VLOOKUP(B35,'Cycle 1'!B:K,10,FALSE),0)+IFERROR(IF($I$2&gt;2,VLOOKUP(B35,'Cycle 2'!B:K,10,FALSE),0),0)+IFERROR(IF($I$2&gt;3,VLOOKUP(B35,'Cycle 3'!B:K,10,FALSE),0),0)+IFERROR(IF($I$2&gt;4,VLOOKUP(B35,'Cycle 4'!B:K,10,FALSE),0),0)+IFERROR(IF($I$2&gt;5,VLOOKUP(B35,'Cycle 5'!B:K,10,FALSE),0),0)+IFERROR(IF($I$2&gt;6,VLOOKUP(B35,'Cycle 6'!B:K,10,FALSE),0),0)+IFERROR(IF($I$2&gt;7,VLOOKUP(B35,'Cycle 7'!B:K,10,FALSE),0),0)+IFERROR(IF($I$2&gt;8,VLOOKUP(B35,'Cycle 8'!B:K,10,FALSE),0),0)+IFERROR(IF($I$2&gt;9,VLOOKUP(B35,'Cycle 9'!B:K,10,FALSE),0),0)+IFERROR(IF($I$2&gt;10,VLOOKUP(B35,'Cycle 10'!B:K,10,FALSE),0),0)+IFERROR(IF($I$2&gt;11,VLOOKUP(B35,'Cycle 11'!B:K,10,FALSE),0),0))</f>
        <v/>
      </c>
      <c r="J35" s="14" t="str">
        <f>IFERROR(IF(B35="","",IF(ROW($B$11)=ROW(B35),1,IF(ISERROR(VLOOKUP(B35,$B$11:B34,1,FALSE)),MAX($J$11:J34)+1,""))),"")</f>
        <v/>
      </c>
      <c r="K35" s="14" t="str">
        <f t="shared" si="0"/>
        <v/>
      </c>
      <c r="L35" s="238" t="str">
        <f>IF(L$7=L31,L34+1,IF($B35="","",MAX(L$10:L34)+1))</f>
        <v/>
      </c>
    </row>
    <row r="36" spans="1:12" x14ac:dyDescent="0.3">
      <c r="A36" s="167">
        <v>26</v>
      </c>
      <c r="B36" s="63"/>
      <c r="C36" s="1"/>
      <c r="D36" s="2"/>
      <c r="E36" s="2"/>
      <c r="F36" s="2"/>
      <c r="G36" s="66"/>
      <c r="H36" s="65" t="str">
        <f>IF(OR($I$2=1,J36=""),"",IF(IFERROR(VLOOKUP(B36,'Cycle 1'!B:K,10,FALSE),0)+IFERROR(IF($I$2&gt;2,VLOOKUP(B36,'Cycle 2'!B:K,10,FALSE),0),0)+IFERROR(IF($I$2&gt;3,VLOOKUP(B36,'Cycle 3'!B:K,10,FALSE),0),0)+IFERROR(IF($I$2&gt;4,VLOOKUP(B36,'Cycle 4'!B:K,10,FALSE),0),0)+IFERROR(IF($I$2&gt;5,VLOOKUP(B36,'Cycle 5'!B:K,10,FALSE),0),0)+IFERROR(IF($I$2&gt;6,VLOOKUP(B36,'Cycle 6'!B:K,10,FALSE),0),0)+IFERROR(IF($I$2&gt;7,VLOOKUP(B36,'Cycle 7'!B:K,10,FALSE),0),0)+IFERROR(IF($I$2&gt;8,VLOOKUP(B36,'Cycle 8'!B:K,10,FALSE),0),0)+IFERROR(IF($I$2&gt;9,VLOOKUP(B36,'Cycle 9'!B:K,10,FALSE),0),0)+IFERROR(IF($I$2&gt;10,VLOOKUP(B36,'Cycle 10'!B:K,10,FALSE),0),0)+IFERROR(IF($I$2&gt;11,VLOOKUP(B36,'Cycle 11'!B:K,10,FALSE),0),0)&gt;0,1,0))</f>
        <v/>
      </c>
      <c r="I36" s="14" t="str">
        <f>IF(OR($I$2=1,J36=""),"",IFERROR(VLOOKUP(B36,'Cycle 1'!B:K,10,FALSE),0)+IFERROR(IF($I$2&gt;2,VLOOKUP(B36,'Cycle 2'!B:K,10,FALSE),0),0)+IFERROR(IF($I$2&gt;3,VLOOKUP(B36,'Cycle 3'!B:K,10,FALSE),0),0)+IFERROR(IF($I$2&gt;4,VLOOKUP(B36,'Cycle 4'!B:K,10,FALSE),0),0)+IFERROR(IF($I$2&gt;5,VLOOKUP(B36,'Cycle 5'!B:K,10,FALSE),0),0)+IFERROR(IF($I$2&gt;6,VLOOKUP(B36,'Cycle 6'!B:K,10,FALSE),0),0)+IFERROR(IF($I$2&gt;7,VLOOKUP(B36,'Cycle 7'!B:K,10,FALSE),0),0)+IFERROR(IF($I$2&gt;8,VLOOKUP(B36,'Cycle 8'!B:K,10,FALSE),0),0)+IFERROR(IF($I$2&gt;9,VLOOKUP(B36,'Cycle 9'!B:K,10,FALSE),0),0)+IFERROR(IF($I$2&gt;10,VLOOKUP(B36,'Cycle 10'!B:K,10,FALSE),0),0)+IFERROR(IF($I$2&gt;11,VLOOKUP(B36,'Cycle 11'!B:K,10,FALSE),0),0))</f>
        <v/>
      </c>
      <c r="J36" s="14" t="str">
        <f>IFERROR(IF(B36="","",IF(ROW($B$11)=ROW(B36),1,IF(ISERROR(VLOOKUP(B36,$B$11:B35,1,FALSE)),MAX($J$11:J35)+1,""))),"")</f>
        <v/>
      </c>
      <c r="K36" s="14" t="str">
        <f t="shared" si="0"/>
        <v/>
      </c>
      <c r="L36" s="238" t="str">
        <f>IF(L$7=L32,L35+1,IF($B36="","",MAX(L$10:L35)+1))</f>
        <v/>
      </c>
    </row>
    <row r="37" spans="1:12" x14ac:dyDescent="0.3">
      <c r="A37" s="167">
        <v>27</v>
      </c>
      <c r="B37" s="63"/>
      <c r="C37" s="1"/>
      <c r="D37" s="2"/>
      <c r="E37" s="2"/>
      <c r="F37" s="2"/>
      <c r="G37" s="66"/>
      <c r="H37" s="65" t="str">
        <f>IF(OR($I$2=1,J37=""),"",IF(IFERROR(VLOOKUP(B37,'Cycle 1'!B:K,10,FALSE),0)+IFERROR(IF($I$2&gt;2,VLOOKUP(B37,'Cycle 2'!B:K,10,FALSE),0),0)+IFERROR(IF($I$2&gt;3,VLOOKUP(B37,'Cycle 3'!B:K,10,FALSE),0),0)+IFERROR(IF($I$2&gt;4,VLOOKUP(B37,'Cycle 4'!B:K,10,FALSE),0),0)+IFERROR(IF($I$2&gt;5,VLOOKUP(B37,'Cycle 5'!B:K,10,FALSE),0),0)+IFERROR(IF($I$2&gt;6,VLOOKUP(B37,'Cycle 6'!B:K,10,FALSE),0),0)+IFERROR(IF($I$2&gt;7,VLOOKUP(B37,'Cycle 7'!B:K,10,FALSE),0),0)+IFERROR(IF($I$2&gt;8,VLOOKUP(B37,'Cycle 8'!B:K,10,FALSE),0),0)+IFERROR(IF($I$2&gt;9,VLOOKUP(B37,'Cycle 9'!B:K,10,FALSE),0),0)+IFERROR(IF($I$2&gt;10,VLOOKUP(B37,'Cycle 10'!B:K,10,FALSE),0),0)+IFERROR(IF($I$2&gt;11,VLOOKUP(B37,'Cycle 11'!B:K,10,FALSE),0),0)&gt;0,1,0))</f>
        <v/>
      </c>
      <c r="I37" s="14" t="str">
        <f>IF(OR($I$2=1,J37=""),"",IFERROR(VLOOKUP(B37,'Cycle 1'!B:K,10,FALSE),0)+IFERROR(IF($I$2&gt;2,VLOOKUP(B37,'Cycle 2'!B:K,10,FALSE),0),0)+IFERROR(IF($I$2&gt;3,VLOOKUP(B37,'Cycle 3'!B:K,10,FALSE),0),0)+IFERROR(IF($I$2&gt;4,VLOOKUP(B37,'Cycle 4'!B:K,10,FALSE),0),0)+IFERROR(IF($I$2&gt;5,VLOOKUP(B37,'Cycle 5'!B:K,10,FALSE),0),0)+IFERROR(IF($I$2&gt;6,VLOOKUP(B37,'Cycle 6'!B:K,10,FALSE),0),0)+IFERROR(IF($I$2&gt;7,VLOOKUP(B37,'Cycle 7'!B:K,10,FALSE),0),0)+IFERROR(IF($I$2&gt;8,VLOOKUP(B37,'Cycle 8'!B:K,10,FALSE),0),0)+IFERROR(IF($I$2&gt;9,VLOOKUP(B37,'Cycle 9'!B:K,10,FALSE),0),0)+IFERROR(IF($I$2&gt;10,VLOOKUP(B37,'Cycle 10'!B:K,10,FALSE),0),0)+IFERROR(IF($I$2&gt;11,VLOOKUP(B37,'Cycle 11'!B:K,10,FALSE),0),0))</f>
        <v/>
      </c>
      <c r="J37" s="14" t="str">
        <f>IFERROR(IF(B37="","",IF(ROW($B$11)=ROW(B37),1,IF(ISERROR(VLOOKUP(B37,$B$11:B36,1,FALSE)),MAX($J$11:J36)+1,""))),"")</f>
        <v/>
      </c>
      <c r="K37" s="14" t="str">
        <f t="shared" si="0"/>
        <v/>
      </c>
      <c r="L37" s="238" t="str">
        <f>IF(L$7=L33,L36+1,IF($B37="","",MAX(L$10:L36)+1))</f>
        <v/>
      </c>
    </row>
    <row r="38" spans="1:12" x14ac:dyDescent="0.3">
      <c r="A38" s="167">
        <v>28</v>
      </c>
      <c r="B38" s="63"/>
      <c r="C38" s="1"/>
      <c r="D38" s="2"/>
      <c r="E38" s="2"/>
      <c r="F38" s="2"/>
      <c r="G38" s="66"/>
      <c r="H38" s="65" t="str">
        <f>IF(OR($I$2=1,J38=""),"",IF(IFERROR(VLOOKUP(B38,'Cycle 1'!B:K,10,FALSE),0)+IFERROR(IF($I$2&gt;2,VLOOKUP(B38,'Cycle 2'!B:K,10,FALSE),0),0)+IFERROR(IF($I$2&gt;3,VLOOKUP(B38,'Cycle 3'!B:K,10,FALSE),0),0)+IFERROR(IF($I$2&gt;4,VLOOKUP(B38,'Cycle 4'!B:K,10,FALSE),0),0)+IFERROR(IF($I$2&gt;5,VLOOKUP(B38,'Cycle 5'!B:K,10,FALSE),0),0)+IFERROR(IF($I$2&gt;6,VLOOKUP(B38,'Cycle 6'!B:K,10,FALSE),0),0)+IFERROR(IF($I$2&gt;7,VLOOKUP(B38,'Cycle 7'!B:K,10,FALSE),0),0)+IFERROR(IF($I$2&gt;8,VLOOKUP(B38,'Cycle 8'!B:K,10,FALSE),0),0)+IFERROR(IF($I$2&gt;9,VLOOKUP(B38,'Cycle 9'!B:K,10,FALSE),0),0)+IFERROR(IF($I$2&gt;10,VLOOKUP(B38,'Cycle 10'!B:K,10,FALSE),0),0)+IFERROR(IF($I$2&gt;11,VLOOKUP(B38,'Cycle 11'!B:K,10,FALSE),0),0)&gt;0,1,0))</f>
        <v/>
      </c>
      <c r="I38" s="14" t="str">
        <f>IF(OR($I$2=1,J38=""),"",IFERROR(VLOOKUP(B38,'Cycle 1'!B:K,10,FALSE),0)+IFERROR(IF($I$2&gt;2,VLOOKUP(B38,'Cycle 2'!B:K,10,FALSE),0),0)+IFERROR(IF($I$2&gt;3,VLOOKUP(B38,'Cycle 3'!B:K,10,FALSE),0),0)+IFERROR(IF($I$2&gt;4,VLOOKUP(B38,'Cycle 4'!B:K,10,FALSE),0),0)+IFERROR(IF($I$2&gt;5,VLOOKUP(B38,'Cycle 5'!B:K,10,FALSE),0),0)+IFERROR(IF($I$2&gt;6,VLOOKUP(B38,'Cycle 6'!B:K,10,FALSE),0),0)+IFERROR(IF($I$2&gt;7,VLOOKUP(B38,'Cycle 7'!B:K,10,FALSE),0),0)+IFERROR(IF($I$2&gt;8,VLOOKUP(B38,'Cycle 8'!B:K,10,FALSE),0),0)+IFERROR(IF($I$2&gt;9,VLOOKUP(B38,'Cycle 9'!B:K,10,FALSE),0),0)+IFERROR(IF($I$2&gt;10,VLOOKUP(B38,'Cycle 10'!B:K,10,FALSE),0),0)+IFERROR(IF($I$2&gt;11,VLOOKUP(B38,'Cycle 11'!B:K,10,FALSE),0),0))</f>
        <v/>
      </c>
      <c r="J38" s="14" t="str">
        <f>IFERROR(IF(B38="","",IF(ROW($B$11)=ROW(B38),1,IF(ISERROR(VLOOKUP(B38,$B$11:B37,1,FALSE)),MAX($J$11:J37)+1,""))),"")</f>
        <v/>
      </c>
      <c r="K38" s="14" t="str">
        <f t="shared" si="0"/>
        <v/>
      </c>
      <c r="L38" s="238" t="str">
        <f>IF(L$7=L34,L37+1,IF($B38="","",MAX(L$10:L37)+1))</f>
        <v/>
      </c>
    </row>
    <row r="39" spans="1:12" x14ac:dyDescent="0.3">
      <c r="A39" s="167">
        <v>29</v>
      </c>
      <c r="B39" s="63"/>
      <c r="C39" s="1"/>
      <c r="D39" s="2"/>
      <c r="E39" s="2"/>
      <c r="F39" s="2"/>
      <c r="G39" s="66"/>
      <c r="H39" s="65" t="str">
        <f>IF(OR($I$2=1,J39=""),"",IF(IFERROR(VLOOKUP(B39,'Cycle 1'!B:K,10,FALSE),0)+IFERROR(IF($I$2&gt;2,VLOOKUP(B39,'Cycle 2'!B:K,10,FALSE),0),0)+IFERROR(IF($I$2&gt;3,VLOOKUP(B39,'Cycle 3'!B:K,10,FALSE),0),0)+IFERROR(IF($I$2&gt;4,VLOOKUP(B39,'Cycle 4'!B:K,10,FALSE),0),0)+IFERROR(IF($I$2&gt;5,VLOOKUP(B39,'Cycle 5'!B:K,10,FALSE),0),0)+IFERROR(IF($I$2&gt;6,VLOOKUP(B39,'Cycle 6'!B:K,10,FALSE),0),0)+IFERROR(IF($I$2&gt;7,VLOOKUP(B39,'Cycle 7'!B:K,10,FALSE),0),0)+IFERROR(IF($I$2&gt;8,VLOOKUP(B39,'Cycle 8'!B:K,10,FALSE),0),0)+IFERROR(IF($I$2&gt;9,VLOOKUP(B39,'Cycle 9'!B:K,10,FALSE),0),0)+IFERROR(IF($I$2&gt;10,VLOOKUP(B39,'Cycle 10'!B:K,10,FALSE),0),0)+IFERROR(IF($I$2&gt;11,VLOOKUP(B39,'Cycle 11'!B:K,10,FALSE),0),0)&gt;0,1,0))</f>
        <v/>
      </c>
      <c r="I39" s="14" t="str">
        <f>IF(OR($I$2=1,J39=""),"",IFERROR(VLOOKUP(B39,'Cycle 1'!B:K,10,FALSE),0)+IFERROR(IF($I$2&gt;2,VLOOKUP(B39,'Cycle 2'!B:K,10,FALSE),0),0)+IFERROR(IF($I$2&gt;3,VLOOKUP(B39,'Cycle 3'!B:K,10,FALSE),0),0)+IFERROR(IF($I$2&gt;4,VLOOKUP(B39,'Cycle 4'!B:K,10,FALSE),0),0)+IFERROR(IF($I$2&gt;5,VLOOKUP(B39,'Cycle 5'!B:K,10,FALSE),0),0)+IFERROR(IF($I$2&gt;6,VLOOKUP(B39,'Cycle 6'!B:K,10,FALSE),0),0)+IFERROR(IF($I$2&gt;7,VLOOKUP(B39,'Cycle 7'!B:K,10,FALSE),0),0)+IFERROR(IF($I$2&gt;8,VLOOKUP(B39,'Cycle 8'!B:K,10,FALSE),0),0)+IFERROR(IF($I$2&gt;9,VLOOKUP(B39,'Cycle 9'!B:K,10,FALSE),0),0)+IFERROR(IF($I$2&gt;10,VLOOKUP(B39,'Cycle 10'!B:K,10,FALSE),0),0)+IFERROR(IF($I$2&gt;11,VLOOKUP(B39,'Cycle 11'!B:K,10,FALSE),0),0))</f>
        <v/>
      </c>
      <c r="J39" s="14" t="str">
        <f>IFERROR(IF(B39="","",IF(ROW($B$11)=ROW(B39),1,IF(ISERROR(VLOOKUP(B39,$B$11:B38,1,FALSE)),MAX($J$11:J38)+1,""))),"")</f>
        <v/>
      </c>
      <c r="K39" s="14" t="str">
        <f t="shared" si="0"/>
        <v/>
      </c>
      <c r="L39" s="238" t="str">
        <f>IF(L$7=L35,L38+1,IF($B39="","",MAX(L$10:L38)+1))</f>
        <v/>
      </c>
    </row>
    <row r="40" spans="1:12" x14ac:dyDescent="0.3">
      <c r="A40" s="167">
        <v>30</v>
      </c>
      <c r="B40" s="63"/>
      <c r="C40" s="1"/>
      <c r="D40" s="2"/>
      <c r="E40" s="2"/>
      <c r="F40" s="2"/>
      <c r="G40" s="66"/>
      <c r="H40" s="65" t="str">
        <f>IF(OR($I$2=1,J40=""),"",IF(IFERROR(VLOOKUP(B40,'Cycle 1'!B:K,10,FALSE),0)+IFERROR(IF($I$2&gt;2,VLOOKUP(B40,'Cycle 2'!B:K,10,FALSE),0),0)+IFERROR(IF($I$2&gt;3,VLOOKUP(B40,'Cycle 3'!B:K,10,FALSE),0),0)+IFERROR(IF($I$2&gt;4,VLOOKUP(B40,'Cycle 4'!B:K,10,FALSE),0),0)+IFERROR(IF($I$2&gt;5,VLOOKUP(B40,'Cycle 5'!B:K,10,FALSE),0),0)+IFERROR(IF($I$2&gt;6,VLOOKUP(B40,'Cycle 6'!B:K,10,FALSE),0),0)+IFERROR(IF($I$2&gt;7,VLOOKUP(B40,'Cycle 7'!B:K,10,FALSE),0),0)+IFERROR(IF($I$2&gt;8,VLOOKUP(B40,'Cycle 8'!B:K,10,FALSE),0),0)+IFERROR(IF($I$2&gt;9,VLOOKUP(B40,'Cycle 9'!B:K,10,FALSE),0),0)+IFERROR(IF($I$2&gt;10,VLOOKUP(B40,'Cycle 10'!B:K,10,FALSE),0),0)+IFERROR(IF($I$2&gt;11,VLOOKUP(B40,'Cycle 11'!B:K,10,FALSE),0),0)&gt;0,1,0))</f>
        <v/>
      </c>
      <c r="I40" s="14" t="str">
        <f>IF(OR($I$2=1,J40=""),"",IFERROR(VLOOKUP(B40,'Cycle 1'!B:K,10,FALSE),0)+IFERROR(IF($I$2&gt;2,VLOOKUP(B40,'Cycle 2'!B:K,10,FALSE),0),0)+IFERROR(IF($I$2&gt;3,VLOOKUP(B40,'Cycle 3'!B:K,10,FALSE),0),0)+IFERROR(IF($I$2&gt;4,VLOOKUP(B40,'Cycle 4'!B:K,10,FALSE),0),0)+IFERROR(IF($I$2&gt;5,VLOOKUP(B40,'Cycle 5'!B:K,10,FALSE),0),0)+IFERROR(IF($I$2&gt;6,VLOOKUP(B40,'Cycle 6'!B:K,10,FALSE),0),0)+IFERROR(IF($I$2&gt;7,VLOOKUP(B40,'Cycle 7'!B:K,10,FALSE),0),0)+IFERROR(IF($I$2&gt;8,VLOOKUP(B40,'Cycle 8'!B:K,10,FALSE),0),0)+IFERROR(IF($I$2&gt;9,VLOOKUP(B40,'Cycle 9'!B:K,10,FALSE),0),0)+IFERROR(IF($I$2&gt;10,VLOOKUP(B40,'Cycle 10'!B:K,10,FALSE),0),0)+IFERROR(IF($I$2&gt;11,VLOOKUP(B40,'Cycle 11'!B:K,10,FALSE),0),0))</f>
        <v/>
      </c>
      <c r="J40" s="14" t="str">
        <f>IFERROR(IF(B40="","",IF(ROW($B$11)=ROW(B40),1,IF(ISERROR(VLOOKUP(B40,$B$11:B39,1,FALSE)),MAX($J$11:J39)+1,""))),"")</f>
        <v/>
      </c>
      <c r="K40" s="14" t="str">
        <f t="shared" si="0"/>
        <v/>
      </c>
      <c r="L40" s="238" t="str">
        <f>IF(L$7=L36,L39+1,IF($B40="","",MAX(L$10:L39)+1))</f>
        <v/>
      </c>
    </row>
    <row r="41" spans="1:12" x14ac:dyDescent="0.3">
      <c r="A41" s="167">
        <v>31</v>
      </c>
      <c r="B41" s="63"/>
      <c r="C41" s="1"/>
      <c r="D41" s="2"/>
      <c r="E41" s="2"/>
      <c r="F41" s="2"/>
      <c r="G41" s="66"/>
      <c r="H41" s="65" t="str">
        <f>IF(OR($I$2=1,J41=""),"",IF(IFERROR(VLOOKUP(B41,'Cycle 1'!B:K,10,FALSE),0)+IFERROR(IF($I$2&gt;2,VLOOKUP(B41,'Cycle 2'!B:K,10,FALSE),0),0)+IFERROR(IF($I$2&gt;3,VLOOKUP(B41,'Cycle 3'!B:K,10,FALSE),0),0)+IFERROR(IF($I$2&gt;4,VLOOKUP(B41,'Cycle 4'!B:K,10,FALSE),0),0)+IFERROR(IF($I$2&gt;5,VLOOKUP(B41,'Cycle 5'!B:K,10,FALSE),0),0)+IFERROR(IF($I$2&gt;6,VLOOKUP(B41,'Cycle 6'!B:K,10,FALSE),0),0)+IFERROR(IF($I$2&gt;7,VLOOKUP(B41,'Cycle 7'!B:K,10,FALSE),0),0)+IFERROR(IF($I$2&gt;8,VLOOKUP(B41,'Cycle 8'!B:K,10,FALSE),0),0)+IFERROR(IF($I$2&gt;9,VLOOKUP(B41,'Cycle 9'!B:K,10,FALSE),0),0)+IFERROR(IF($I$2&gt;10,VLOOKUP(B41,'Cycle 10'!B:K,10,FALSE),0),0)+IFERROR(IF($I$2&gt;11,VLOOKUP(B41,'Cycle 11'!B:K,10,FALSE),0),0)&gt;0,1,0))</f>
        <v/>
      </c>
      <c r="I41" s="14" t="str">
        <f>IF(OR($I$2=1,J41=""),"",IFERROR(VLOOKUP(B41,'Cycle 1'!B:K,10,FALSE),0)+IFERROR(IF($I$2&gt;2,VLOOKUP(B41,'Cycle 2'!B:K,10,FALSE),0),0)+IFERROR(IF($I$2&gt;3,VLOOKUP(B41,'Cycle 3'!B:K,10,FALSE),0),0)+IFERROR(IF($I$2&gt;4,VLOOKUP(B41,'Cycle 4'!B:K,10,FALSE),0),0)+IFERROR(IF($I$2&gt;5,VLOOKUP(B41,'Cycle 5'!B:K,10,FALSE),0),0)+IFERROR(IF($I$2&gt;6,VLOOKUP(B41,'Cycle 6'!B:K,10,FALSE),0),0)+IFERROR(IF($I$2&gt;7,VLOOKUP(B41,'Cycle 7'!B:K,10,FALSE),0),0)+IFERROR(IF($I$2&gt;8,VLOOKUP(B41,'Cycle 8'!B:K,10,FALSE),0),0)+IFERROR(IF($I$2&gt;9,VLOOKUP(B41,'Cycle 9'!B:K,10,FALSE),0),0)+IFERROR(IF($I$2&gt;10,VLOOKUP(B41,'Cycle 10'!B:K,10,FALSE),0),0)+IFERROR(IF($I$2&gt;11,VLOOKUP(B41,'Cycle 11'!B:K,10,FALSE),0),0))</f>
        <v/>
      </c>
      <c r="J41" s="14" t="str">
        <f>IFERROR(IF(B41="","",IF(ROW($B$11)=ROW(B41),1,IF(ISERROR(VLOOKUP(B41,$B$11:B40,1,FALSE)),MAX($J$11:J40)+1,""))),"")</f>
        <v/>
      </c>
      <c r="K41" s="14" t="str">
        <f t="shared" si="0"/>
        <v/>
      </c>
      <c r="L41" s="238" t="str">
        <f>IF(L$7=L37,L40+1,IF($B41="","",MAX(L$10:L40)+1))</f>
        <v/>
      </c>
    </row>
    <row r="42" spans="1:12" x14ac:dyDescent="0.3">
      <c r="A42" s="167">
        <v>32</v>
      </c>
      <c r="B42" s="63"/>
      <c r="C42" s="1"/>
      <c r="D42" s="2"/>
      <c r="E42" s="2"/>
      <c r="F42" s="2"/>
      <c r="G42" s="66"/>
      <c r="H42" s="65" t="str">
        <f>IF(OR($I$2=1,J42=""),"",IF(IFERROR(VLOOKUP(B42,'Cycle 1'!B:K,10,FALSE),0)+IFERROR(IF($I$2&gt;2,VLOOKUP(B42,'Cycle 2'!B:K,10,FALSE),0),0)+IFERROR(IF($I$2&gt;3,VLOOKUP(B42,'Cycle 3'!B:K,10,FALSE),0),0)+IFERROR(IF($I$2&gt;4,VLOOKUP(B42,'Cycle 4'!B:K,10,FALSE),0),0)+IFERROR(IF($I$2&gt;5,VLOOKUP(B42,'Cycle 5'!B:K,10,FALSE),0),0)+IFERROR(IF($I$2&gt;6,VLOOKUP(B42,'Cycle 6'!B:K,10,FALSE),0),0)+IFERROR(IF($I$2&gt;7,VLOOKUP(B42,'Cycle 7'!B:K,10,FALSE),0),0)+IFERROR(IF($I$2&gt;8,VLOOKUP(B42,'Cycle 8'!B:K,10,FALSE),0),0)+IFERROR(IF($I$2&gt;9,VLOOKUP(B42,'Cycle 9'!B:K,10,FALSE),0),0)+IFERROR(IF($I$2&gt;10,VLOOKUP(B42,'Cycle 10'!B:K,10,FALSE),0),0)+IFERROR(IF($I$2&gt;11,VLOOKUP(B42,'Cycle 11'!B:K,10,FALSE),0),0)&gt;0,1,0))</f>
        <v/>
      </c>
      <c r="I42" s="14" t="str">
        <f>IF(OR($I$2=1,J42=""),"",IFERROR(VLOOKUP(B42,'Cycle 1'!B:K,10,FALSE),0)+IFERROR(IF($I$2&gt;2,VLOOKUP(B42,'Cycle 2'!B:K,10,FALSE),0),0)+IFERROR(IF($I$2&gt;3,VLOOKUP(B42,'Cycle 3'!B:K,10,FALSE),0),0)+IFERROR(IF($I$2&gt;4,VLOOKUP(B42,'Cycle 4'!B:K,10,FALSE),0),0)+IFERROR(IF($I$2&gt;5,VLOOKUP(B42,'Cycle 5'!B:K,10,FALSE),0),0)+IFERROR(IF($I$2&gt;6,VLOOKUP(B42,'Cycle 6'!B:K,10,FALSE),0),0)+IFERROR(IF($I$2&gt;7,VLOOKUP(B42,'Cycle 7'!B:K,10,FALSE),0),0)+IFERROR(IF($I$2&gt;8,VLOOKUP(B42,'Cycle 8'!B:K,10,FALSE),0),0)+IFERROR(IF($I$2&gt;9,VLOOKUP(B42,'Cycle 9'!B:K,10,FALSE),0),0)+IFERROR(IF($I$2&gt;10,VLOOKUP(B42,'Cycle 10'!B:K,10,FALSE),0),0)+IFERROR(IF($I$2&gt;11,VLOOKUP(B42,'Cycle 11'!B:K,10,FALSE),0),0))</f>
        <v/>
      </c>
      <c r="J42" s="14" t="str">
        <f>IFERROR(IF(B42="","",IF(ROW($B$11)=ROW(B42),1,IF(ISERROR(VLOOKUP(B42,$B$11:B41,1,FALSE)),MAX($J$11:J41)+1,""))),"")</f>
        <v/>
      </c>
      <c r="K42" s="14" t="str">
        <f t="shared" si="0"/>
        <v/>
      </c>
      <c r="L42" s="238" t="str">
        <f>IF(L$7=L38,L41+1,IF($B42="","",MAX(L$10:L41)+1))</f>
        <v/>
      </c>
    </row>
    <row r="43" spans="1:12" x14ac:dyDescent="0.3">
      <c r="A43" s="167">
        <v>33</v>
      </c>
      <c r="B43" s="63"/>
      <c r="C43" s="1"/>
      <c r="D43" s="2"/>
      <c r="E43" s="2"/>
      <c r="F43" s="2"/>
      <c r="G43" s="66"/>
      <c r="H43" s="65" t="str">
        <f>IF(OR($I$2=1,J43=""),"",IF(IFERROR(VLOOKUP(B43,'Cycle 1'!B:K,10,FALSE),0)+IFERROR(IF($I$2&gt;2,VLOOKUP(B43,'Cycle 2'!B:K,10,FALSE),0),0)+IFERROR(IF($I$2&gt;3,VLOOKUP(B43,'Cycle 3'!B:K,10,FALSE),0),0)+IFERROR(IF($I$2&gt;4,VLOOKUP(B43,'Cycle 4'!B:K,10,FALSE),0),0)+IFERROR(IF($I$2&gt;5,VLOOKUP(B43,'Cycle 5'!B:K,10,FALSE),0),0)+IFERROR(IF($I$2&gt;6,VLOOKUP(B43,'Cycle 6'!B:K,10,FALSE),0),0)+IFERROR(IF($I$2&gt;7,VLOOKUP(B43,'Cycle 7'!B:K,10,FALSE),0),0)+IFERROR(IF($I$2&gt;8,VLOOKUP(B43,'Cycle 8'!B:K,10,FALSE),0),0)+IFERROR(IF($I$2&gt;9,VLOOKUP(B43,'Cycle 9'!B:K,10,FALSE),0),0)+IFERROR(IF($I$2&gt;10,VLOOKUP(B43,'Cycle 10'!B:K,10,FALSE),0),0)+IFERROR(IF($I$2&gt;11,VLOOKUP(B43,'Cycle 11'!B:K,10,FALSE),0),0)&gt;0,1,0))</f>
        <v/>
      </c>
      <c r="I43" s="14" t="str">
        <f>IF(OR($I$2=1,J43=""),"",IFERROR(VLOOKUP(B43,'Cycle 1'!B:K,10,FALSE),0)+IFERROR(IF($I$2&gt;2,VLOOKUP(B43,'Cycle 2'!B:K,10,FALSE),0),0)+IFERROR(IF($I$2&gt;3,VLOOKUP(B43,'Cycle 3'!B:K,10,FALSE),0),0)+IFERROR(IF($I$2&gt;4,VLOOKUP(B43,'Cycle 4'!B:K,10,FALSE),0),0)+IFERROR(IF($I$2&gt;5,VLOOKUP(B43,'Cycle 5'!B:K,10,FALSE),0),0)+IFERROR(IF($I$2&gt;6,VLOOKUP(B43,'Cycle 6'!B:K,10,FALSE),0),0)+IFERROR(IF($I$2&gt;7,VLOOKUP(B43,'Cycle 7'!B:K,10,FALSE),0),0)+IFERROR(IF($I$2&gt;8,VLOOKUP(B43,'Cycle 8'!B:K,10,FALSE),0),0)+IFERROR(IF($I$2&gt;9,VLOOKUP(B43,'Cycle 9'!B:K,10,FALSE),0),0)+IFERROR(IF($I$2&gt;10,VLOOKUP(B43,'Cycle 10'!B:K,10,FALSE),0),0)+IFERROR(IF($I$2&gt;11,VLOOKUP(B43,'Cycle 11'!B:K,10,FALSE),0),0))</f>
        <v/>
      </c>
      <c r="J43" s="14" t="str">
        <f>IFERROR(IF(B43="","",IF(ROW($B$11)=ROW(B43),1,IF(ISERROR(VLOOKUP(B43,$B$11:B42,1,FALSE)),MAX($J$11:J42)+1,""))),"")</f>
        <v/>
      </c>
      <c r="K43" s="14" t="str">
        <f t="shared" ref="K43:K60" si="1">IFERROR(IF(J43="","",IF(COUNTIFS($B$11:$B$500,$B43,$G$11:$G$500,"Yes")&gt;=1,1,0)),"")</f>
        <v/>
      </c>
      <c r="L43" s="238" t="str">
        <f>IF(L$7=L39,L42+1,IF($B43="","",MAX(L$10:L42)+1))</f>
        <v/>
      </c>
    </row>
    <row r="44" spans="1:12" x14ac:dyDescent="0.3">
      <c r="A44" s="167">
        <v>34</v>
      </c>
      <c r="B44" s="63"/>
      <c r="C44" s="1"/>
      <c r="D44" s="2"/>
      <c r="E44" s="2"/>
      <c r="F44" s="2"/>
      <c r="G44" s="66"/>
      <c r="H44" s="65" t="str">
        <f>IF(OR($I$2=1,J44=""),"",IF(IFERROR(VLOOKUP(B44,'Cycle 1'!B:K,10,FALSE),0)+IFERROR(IF($I$2&gt;2,VLOOKUP(B44,'Cycle 2'!B:K,10,FALSE),0),0)+IFERROR(IF($I$2&gt;3,VLOOKUP(B44,'Cycle 3'!B:K,10,FALSE),0),0)+IFERROR(IF($I$2&gt;4,VLOOKUP(B44,'Cycle 4'!B:K,10,FALSE),0),0)+IFERROR(IF($I$2&gt;5,VLOOKUP(B44,'Cycle 5'!B:K,10,FALSE),0),0)+IFERROR(IF($I$2&gt;6,VLOOKUP(B44,'Cycle 6'!B:K,10,FALSE),0),0)+IFERROR(IF($I$2&gt;7,VLOOKUP(B44,'Cycle 7'!B:K,10,FALSE),0),0)+IFERROR(IF($I$2&gt;8,VLOOKUP(B44,'Cycle 8'!B:K,10,FALSE),0),0)+IFERROR(IF($I$2&gt;9,VLOOKUP(B44,'Cycle 9'!B:K,10,FALSE),0),0)+IFERROR(IF($I$2&gt;10,VLOOKUP(B44,'Cycle 10'!B:K,10,FALSE),0),0)+IFERROR(IF($I$2&gt;11,VLOOKUP(B44,'Cycle 11'!B:K,10,FALSE),0),0)&gt;0,1,0))</f>
        <v/>
      </c>
      <c r="I44" s="14" t="str">
        <f>IF(OR($I$2=1,J44=""),"",IFERROR(VLOOKUP(B44,'Cycle 1'!B:K,10,FALSE),0)+IFERROR(IF($I$2&gt;2,VLOOKUP(B44,'Cycle 2'!B:K,10,FALSE),0),0)+IFERROR(IF($I$2&gt;3,VLOOKUP(B44,'Cycle 3'!B:K,10,FALSE),0),0)+IFERROR(IF($I$2&gt;4,VLOOKUP(B44,'Cycle 4'!B:K,10,FALSE),0),0)+IFERROR(IF($I$2&gt;5,VLOOKUP(B44,'Cycle 5'!B:K,10,FALSE),0),0)+IFERROR(IF($I$2&gt;6,VLOOKUP(B44,'Cycle 6'!B:K,10,FALSE),0),0)+IFERROR(IF($I$2&gt;7,VLOOKUP(B44,'Cycle 7'!B:K,10,FALSE),0),0)+IFERROR(IF($I$2&gt;8,VLOOKUP(B44,'Cycle 8'!B:K,10,FALSE),0),0)+IFERROR(IF($I$2&gt;9,VLOOKUP(B44,'Cycle 9'!B:K,10,FALSE),0),0)+IFERROR(IF($I$2&gt;10,VLOOKUP(B44,'Cycle 10'!B:K,10,FALSE),0),0)+IFERROR(IF($I$2&gt;11,VLOOKUP(B44,'Cycle 11'!B:K,10,FALSE),0),0))</f>
        <v/>
      </c>
      <c r="J44" s="14" t="str">
        <f>IFERROR(IF(B44="","",IF(ROW($B$11)=ROW(B44),1,IF(ISERROR(VLOOKUP(B44,$B$11:B43,1,FALSE)),MAX($J$11:J43)+1,""))),"")</f>
        <v/>
      </c>
      <c r="K44" s="14" t="str">
        <f t="shared" si="1"/>
        <v/>
      </c>
      <c r="L44" s="238" t="str">
        <f>IF(L$7=L40,L43+1,IF($B44="","",MAX(L$10:L43)+1))</f>
        <v/>
      </c>
    </row>
    <row r="45" spans="1:12" x14ac:dyDescent="0.3">
      <c r="A45" s="167">
        <v>35</v>
      </c>
      <c r="B45" s="63"/>
      <c r="C45" s="1"/>
      <c r="D45" s="2"/>
      <c r="E45" s="2"/>
      <c r="F45" s="2"/>
      <c r="G45" s="66"/>
      <c r="H45" s="65" t="str">
        <f>IF(OR($I$2=1,J45=""),"",IF(IFERROR(VLOOKUP(B45,'Cycle 1'!B:K,10,FALSE),0)+IFERROR(IF($I$2&gt;2,VLOOKUP(B45,'Cycle 2'!B:K,10,FALSE),0),0)+IFERROR(IF($I$2&gt;3,VLOOKUP(B45,'Cycle 3'!B:K,10,FALSE),0),0)+IFERROR(IF($I$2&gt;4,VLOOKUP(B45,'Cycle 4'!B:K,10,FALSE),0),0)+IFERROR(IF($I$2&gt;5,VLOOKUP(B45,'Cycle 5'!B:K,10,FALSE),0),0)+IFERROR(IF($I$2&gt;6,VLOOKUP(B45,'Cycle 6'!B:K,10,FALSE),0),0)+IFERROR(IF($I$2&gt;7,VLOOKUP(B45,'Cycle 7'!B:K,10,FALSE),0),0)+IFERROR(IF($I$2&gt;8,VLOOKUP(B45,'Cycle 8'!B:K,10,FALSE),0),0)+IFERROR(IF($I$2&gt;9,VLOOKUP(B45,'Cycle 9'!B:K,10,FALSE),0),0)+IFERROR(IF($I$2&gt;10,VLOOKUP(B45,'Cycle 10'!B:K,10,FALSE),0),0)+IFERROR(IF($I$2&gt;11,VLOOKUP(B45,'Cycle 11'!B:K,10,FALSE),0),0)&gt;0,1,0))</f>
        <v/>
      </c>
      <c r="I45" s="14" t="str">
        <f>IF(OR($I$2=1,J45=""),"",IFERROR(VLOOKUP(B45,'Cycle 1'!B:K,10,FALSE),0)+IFERROR(IF($I$2&gt;2,VLOOKUP(B45,'Cycle 2'!B:K,10,FALSE),0),0)+IFERROR(IF($I$2&gt;3,VLOOKUP(B45,'Cycle 3'!B:K,10,FALSE),0),0)+IFERROR(IF($I$2&gt;4,VLOOKUP(B45,'Cycle 4'!B:K,10,FALSE),0),0)+IFERROR(IF($I$2&gt;5,VLOOKUP(B45,'Cycle 5'!B:K,10,FALSE),0),0)+IFERROR(IF($I$2&gt;6,VLOOKUP(B45,'Cycle 6'!B:K,10,FALSE),0),0)+IFERROR(IF($I$2&gt;7,VLOOKUP(B45,'Cycle 7'!B:K,10,FALSE),0),0)+IFERROR(IF($I$2&gt;8,VLOOKUP(B45,'Cycle 8'!B:K,10,FALSE),0),0)+IFERROR(IF($I$2&gt;9,VLOOKUP(B45,'Cycle 9'!B:K,10,FALSE),0),0)+IFERROR(IF($I$2&gt;10,VLOOKUP(B45,'Cycle 10'!B:K,10,FALSE),0),0)+IFERROR(IF($I$2&gt;11,VLOOKUP(B45,'Cycle 11'!B:K,10,FALSE),0),0))</f>
        <v/>
      </c>
      <c r="J45" s="14" t="str">
        <f>IFERROR(IF(B45="","",IF(ROW($B$11)=ROW(B45),1,IF(ISERROR(VLOOKUP(B45,$B$11:B44,1,FALSE)),MAX($J$11:J44)+1,""))),"")</f>
        <v/>
      </c>
      <c r="K45" s="14" t="str">
        <f t="shared" si="1"/>
        <v/>
      </c>
      <c r="L45" s="238" t="str">
        <f>IF(L$7=L41,L44+1,IF($B45="","",MAX(L$10:L44)+1))</f>
        <v/>
      </c>
    </row>
    <row r="46" spans="1:12" x14ac:dyDescent="0.3">
      <c r="A46" s="167">
        <v>36</v>
      </c>
      <c r="B46" s="63"/>
      <c r="C46" s="1"/>
      <c r="D46" s="2"/>
      <c r="E46" s="2"/>
      <c r="F46" s="2"/>
      <c r="G46" s="66"/>
      <c r="H46" s="65" t="str">
        <f>IF(OR($I$2=1,J46=""),"",IF(IFERROR(VLOOKUP(B46,'Cycle 1'!B:K,10,FALSE),0)+IFERROR(IF($I$2&gt;2,VLOOKUP(B46,'Cycle 2'!B:K,10,FALSE),0),0)+IFERROR(IF($I$2&gt;3,VLOOKUP(B46,'Cycle 3'!B:K,10,FALSE),0),0)+IFERROR(IF($I$2&gt;4,VLOOKUP(B46,'Cycle 4'!B:K,10,FALSE),0),0)+IFERROR(IF($I$2&gt;5,VLOOKUP(B46,'Cycle 5'!B:K,10,FALSE),0),0)+IFERROR(IF($I$2&gt;6,VLOOKUP(B46,'Cycle 6'!B:K,10,FALSE),0),0)+IFERROR(IF($I$2&gt;7,VLOOKUP(B46,'Cycle 7'!B:K,10,FALSE),0),0)+IFERROR(IF($I$2&gt;8,VLOOKUP(B46,'Cycle 8'!B:K,10,FALSE),0),0)+IFERROR(IF($I$2&gt;9,VLOOKUP(B46,'Cycle 9'!B:K,10,FALSE),0),0)+IFERROR(IF($I$2&gt;10,VLOOKUP(B46,'Cycle 10'!B:K,10,FALSE),0),0)+IFERROR(IF($I$2&gt;11,VLOOKUP(B46,'Cycle 11'!B:K,10,FALSE),0),0)&gt;0,1,0))</f>
        <v/>
      </c>
      <c r="I46" s="14" t="str">
        <f>IF(OR($I$2=1,J46=""),"",IFERROR(VLOOKUP(B46,'Cycle 1'!B:K,10,FALSE),0)+IFERROR(IF($I$2&gt;2,VLOOKUP(B46,'Cycle 2'!B:K,10,FALSE),0),0)+IFERROR(IF($I$2&gt;3,VLOOKUP(B46,'Cycle 3'!B:K,10,FALSE),0),0)+IFERROR(IF($I$2&gt;4,VLOOKUP(B46,'Cycle 4'!B:K,10,FALSE),0),0)+IFERROR(IF($I$2&gt;5,VLOOKUP(B46,'Cycle 5'!B:K,10,FALSE),0),0)+IFERROR(IF($I$2&gt;6,VLOOKUP(B46,'Cycle 6'!B:K,10,FALSE),0),0)+IFERROR(IF($I$2&gt;7,VLOOKUP(B46,'Cycle 7'!B:K,10,FALSE),0),0)+IFERROR(IF($I$2&gt;8,VLOOKUP(B46,'Cycle 8'!B:K,10,FALSE),0),0)+IFERROR(IF($I$2&gt;9,VLOOKUP(B46,'Cycle 9'!B:K,10,FALSE),0),0)+IFERROR(IF($I$2&gt;10,VLOOKUP(B46,'Cycle 10'!B:K,10,FALSE),0),0)+IFERROR(IF($I$2&gt;11,VLOOKUP(B46,'Cycle 11'!B:K,10,FALSE),0),0))</f>
        <v/>
      </c>
      <c r="J46" s="14" t="str">
        <f>IFERROR(IF(B46="","",IF(ROW($B$11)=ROW(B46),1,IF(ISERROR(VLOOKUP(B46,$B$11:B45,1,FALSE)),MAX($J$11:J45)+1,""))),"")</f>
        <v/>
      </c>
      <c r="K46" s="14" t="str">
        <f t="shared" si="1"/>
        <v/>
      </c>
      <c r="L46" s="238" t="str">
        <f>IF(L$7=L42,L45+1,IF($B46="","",MAX(L$10:L45)+1))</f>
        <v/>
      </c>
    </row>
    <row r="47" spans="1:12" x14ac:dyDescent="0.3">
      <c r="A47" s="167">
        <v>37</v>
      </c>
      <c r="B47" s="63"/>
      <c r="C47" s="1"/>
      <c r="D47" s="2"/>
      <c r="E47" s="2"/>
      <c r="F47" s="2"/>
      <c r="G47" s="66"/>
      <c r="H47" s="65" t="str">
        <f>IF(OR($I$2=1,J47=""),"",IF(IFERROR(VLOOKUP(B47,'Cycle 1'!B:K,10,FALSE),0)+IFERROR(IF($I$2&gt;2,VLOOKUP(B47,'Cycle 2'!B:K,10,FALSE),0),0)+IFERROR(IF($I$2&gt;3,VLOOKUP(B47,'Cycle 3'!B:K,10,FALSE),0),0)+IFERROR(IF($I$2&gt;4,VLOOKUP(B47,'Cycle 4'!B:K,10,FALSE),0),0)+IFERROR(IF($I$2&gt;5,VLOOKUP(B47,'Cycle 5'!B:K,10,FALSE),0),0)+IFERROR(IF($I$2&gt;6,VLOOKUP(B47,'Cycle 6'!B:K,10,FALSE),0),0)+IFERROR(IF($I$2&gt;7,VLOOKUP(B47,'Cycle 7'!B:K,10,FALSE),0),0)+IFERROR(IF($I$2&gt;8,VLOOKUP(B47,'Cycle 8'!B:K,10,FALSE),0),0)+IFERROR(IF($I$2&gt;9,VLOOKUP(B47,'Cycle 9'!B:K,10,FALSE),0),0)+IFERROR(IF($I$2&gt;10,VLOOKUP(B47,'Cycle 10'!B:K,10,FALSE),0),0)+IFERROR(IF($I$2&gt;11,VLOOKUP(B47,'Cycle 11'!B:K,10,FALSE),0),0)&gt;0,1,0))</f>
        <v/>
      </c>
      <c r="I47" s="14" t="str">
        <f>IF(OR($I$2=1,J47=""),"",IFERROR(VLOOKUP(B47,'Cycle 1'!B:K,10,FALSE),0)+IFERROR(IF($I$2&gt;2,VLOOKUP(B47,'Cycle 2'!B:K,10,FALSE),0),0)+IFERROR(IF($I$2&gt;3,VLOOKUP(B47,'Cycle 3'!B:K,10,FALSE),0),0)+IFERROR(IF($I$2&gt;4,VLOOKUP(B47,'Cycle 4'!B:K,10,FALSE),0),0)+IFERROR(IF($I$2&gt;5,VLOOKUP(B47,'Cycle 5'!B:K,10,FALSE),0),0)+IFERROR(IF($I$2&gt;6,VLOOKUP(B47,'Cycle 6'!B:K,10,FALSE),0),0)+IFERROR(IF($I$2&gt;7,VLOOKUP(B47,'Cycle 7'!B:K,10,FALSE),0),0)+IFERROR(IF($I$2&gt;8,VLOOKUP(B47,'Cycle 8'!B:K,10,FALSE),0),0)+IFERROR(IF($I$2&gt;9,VLOOKUP(B47,'Cycle 9'!B:K,10,FALSE),0),0)+IFERROR(IF($I$2&gt;10,VLOOKUP(B47,'Cycle 10'!B:K,10,FALSE),0),0)+IFERROR(IF($I$2&gt;11,VLOOKUP(B47,'Cycle 11'!B:K,10,FALSE),0),0))</f>
        <v/>
      </c>
      <c r="J47" s="14" t="str">
        <f>IFERROR(IF(B47="","",IF(ROW($B$11)=ROW(B47),1,IF(ISERROR(VLOOKUP(B47,$B$11:B46,1,FALSE)),MAX($J$11:J46)+1,""))),"")</f>
        <v/>
      </c>
      <c r="K47" s="14" t="str">
        <f t="shared" si="1"/>
        <v/>
      </c>
      <c r="L47" s="238" t="str">
        <f>IF(L$7=L43,L46+1,IF($B47="","",MAX(L$10:L46)+1))</f>
        <v/>
      </c>
    </row>
    <row r="48" spans="1:12" x14ac:dyDescent="0.3">
      <c r="A48" s="167">
        <v>38</v>
      </c>
      <c r="B48" s="63"/>
      <c r="C48" s="1"/>
      <c r="D48" s="2"/>
      <c r="E48" s="2"/>
      <c r="F48" s="2"/>
      <c r="G48" s="66"/>
      <c r="H48" s="65" t="str">
        <f>IF(OR($I$2=1,J48=""),"",IF(IFERROR(VLOOKUP(B48,'Cycle 1'!B:K,10,FALSE),0)+IFERROR(IF($I$2&gt;2,VLOOKUP(B48,'Cycle 2'!B:K,10,FALSE),0),0)+IFERROR(IF($I$2&gt;3,VLOOKUP(B48,'Cycle 3'!B:K,10,FALSE),0),0)+IFERROR(IF($I$2&gt;4,VLOOKUP(B48,'Cycle 4'!B:K,10,FALSE),0),0)+IFERROR(IF($I$2&gt;5,VLOOKUP(B48,'Cycle 5'!B:K,10,FALSE),0),0)+IFERROR(IF($I$2&gt;6,VLOOKUP(B48,'Cycle 6'!B:K,10,FALSE),0),0)+IFERROR(IF($I$2&gt;7,VLOOKUP(B48,'Cycle 7'!B:K,10,FALSE),0),0)+IFERROR(IF($I$2&gt;8,VLOOKUP(B48,'Cycle 8'!B:K,10,FALSE),0),0)+IFERROR(IF($I$2&gt;9,VLOOKUP(B48,'Cycle 9'!B:K,10,FALSE),0),0)+IFERROR(IF($I$2&gt;10,VLOOKUP(B48,'Cycle 10'!B:K,10,FALSE),0),0)+IFERROR(IF($I$2&gt;11,VLOOKUP(B48,'Cycle 11'!B:K,10,FALSE),0),0)&gt;0,1,0))</f>
        <v/>
      </c>
      <c r="I48" s="14" t="str">
        <f>IF(OR($I$2=1,J48=""),"",IFERROR(VLOOKUP(B48,'Cycle 1'!B:K,10,FALSE),0)+IFERROR(IF($I$2&gt;2,VLOOKUP(B48,'Cycle 2'!B:K,10,FALSE),0),0)+IFERROR(IF($I$2&gt;3,VLOOKUP(B48,'Cycle 3'!B:K,10,FALSE),0),0)+IFERROR(IF($I$2&gt;4,VLOOKUP(B48,'Cycle 4'!B:K,10,FALSE),0),0)+IFERROR(IF($I$2&gt;5,VLOOKUP(B48,'Cycle 5'!B:K,10,FALSE),0),0)+IFERROR(IF($I$2&gt;6,VLOOKUP(B48,'Cycle 6'!B:K,10,FALSE),0),0)+IFERROR(IF($I$2&gt;7,VLOOKUP(B48,'Cycle 7'!B:K,10,FALSE),0),0)+IFERROR(IF($I$2&gt;8,VLOOKUP(B48,'Cycle 8'!B:K,10,FALSE),0),0)+IFERROR(IF($I$2&gt;9,VLOOKUP(B48,'Cycle 9'!B:K,10,FALSE),0),0)+IFERROR(IF($I$2&gt;10,VLOOKUP(B48,'Cycle 10'!B:K,10,FALSE),0),0)+IFERROR(IF($I$2&gt;11,VLOOKUP(B48,'Cycle 11'!B:K,10,FALSE),0),0))</f>
        <v/>
      </c>
      <c r="J48" s="14" t="str">
        <f>IFERROR(IF(B48="","",IF(ROW($B$11)=ROW(B48),1,IF(ISERROR(VLOOKUP(B48,$B$11:B47,1,FALSE)),MAX($J$11:J47)+1,""))),"")</f>
        <v/>
      </c>
      <c r="K48" s="14" t="str">
        <f t="shared" si="1"/>
        <v/>
      </c>
      <c r="L48" s="238" t="str">
        <f>IF(L$7=L44,L47+1,IF($B48="","",MAX(L$10:L47)+1))</f>
        <v/>
      </c>
    </row>
    <row r="49" spans="1:12" x14ac:dyDescent="0.3">
      <c r="A49" s="167">
        <v>39</v>
      </c>
      <c r="B49" s="63"/>
      <c r="C49" s="1"/>
      <c r="D49" s="2"/>
      <c r="E49" s="2"/>
      <c r="F49" s="2"/>
      <c r="G49" s="66"/>
      <c r="H49" s="65" t="str">
        <f>IF(OR($I$2=1,J49=""),"",IF(IFERROR(VLOOKUP(B49,'Cycle 1'!B:K,10,FALSE),0)+IFERROR(IF($I$2&gt;2,VLOOKUP(B49,'Cycle 2'!B:K,10,FALSE),0),0)+IFERROR(IF($I$2&gt;3,VLOOKUP(B49,'Cycle 3'!B:K,10,FALSE),0),0)+IFERROR(IF($I$2&gt;4,VLOOKUP(B49,'Cycle 4'!B:K,10,FALSE),0),0)+IFERROR(IF($I$2&gt;5,VLOOKUP(B49,'Cycle 5'!B:K,10,FALSE),0),0)+IFERROR(IF($I$2&gt;6,VLOOKUP(B49,'Cycle 6'!B:K,10,FALSE),0),0)+IFERROR(IF($I$2&gt;7,VLOOKUP(B49,'Cycle 7'!B:K,10,FALSE),0),0)+IFERROR(IF($I$2&gt;8,VLOOKUP(B49,'Cycle 8'!B:K,10,FALSE),0),0)+IFERROR(IF($I$2&gt;9,VLOOKUP(B49,'Cycle 9'!B:K,10,FALSE),0),0)+IFERROR(IF($I$2&gt;10,VLOOKUP(B49,'Cycle 10'!B:K,10,FALSE),0),0)+IFERROR(IF($I$2&gt;11,VLOOKUP(B49,'Cycle 11'!B:K,10,FALSE),0),0)&gt;0,1,0))</f>
        <v/>
      </c>
      <c r="I49" s="14" t="str">
        <f>IF(OR($I$2=1,J49=""),"",IFERROR(VLOOKUP(B49,'Cycle 1'!B:K,10,FALSE),0)+IFERROR(IF($I$2&gt;2,VLOOKUP(B49,'Cycle 2'!B:K,10,FALSE),0),0)+IFERROR(IF($I$2&gt;3,VLOOKUP(B49,'Cycle 3'!B:K,10,FALSE),0),0)+IFERROR(IF($I$2&gt;4,VLOOKUP(B49,'Cycle 4'!B:K,10,FALSE),0),0)+IFERROR(IF($I$2&gt;5,VLOOKUP(B49,'Cycle 5'!B:K,10,FALSE),0),0)+IFERROR(IF($I$2&gt;6,VLOOKUP(B49,'Cycle 6'!B:K,10,FALSE),0),0)+IFERROR(IF($I$2&gt;7,VLOOKUP(B49,'Cycle 7'!B:K,10,FALSE),0),0)+IFERROR(IF($I$2&gt;8,VLOOKUP(B49,'Cycle 8'!B:K,10,FALSE),0),0)+IFERROR(IF($I$2&gt;9,VLOOKUP(B49,'Cycle 9'!B:K,10,FALSE),0),0)+IFERROR(IF($I$2&gt;10,VLOOKUP(B49,'Cycle 10'!B:K,10,FALSE),0),0)+IFERROR(IF($I$2&gt;11,VLOOKUP(B49,'Cycle 11'!B:K,10,FALSE),0),0))</f>
        <v/>
      </c>
      <c r="J49" s="14" t="str">
        <f>IFERROR(IF(B49="","",IF(ROW($B$11)=ROW(B49),1,IF(ISERROR(VLOOKUP(B49,$B$11:B48,1,FALSE)),MAX($J$11:J48)+1,""))),"")</f>
        <v/>
      </c>
      <c r="K49" s="14" t="str">
        <f t="shared" si="1"/>
        <v/>
      </c>
      <c r="L49" s="238" t="str">
        <f>IF(L$7=L45,L48+1,IF($B49="","",MAX(L$10:L48)+1))</f>
        <v/>
      </c>
    </row>
    <row r="50" spans="1:12" x14ac:dyDescent="0.3">
      <c r="A50" s="167">
        <v>40</v>
      </c>
      <c r="B50" s="63"/>
      <c r="C50" s="1"/>
      <c r="D50" s="2"/>
      <c r="E50" s="2"/>
      <c r="F50" s="2"/>
      <c r="G50" s="66"/>
      <c r="H50" s="65" t="str">
        <f>IF(OR($I$2=1,J50=""),"",IF(IFERROR(VLOOKUP(B50,'Cycle 1'!B:K,10,FALSE),0)+IFERROR(IF($I$2&gt;2,VLOOKUP(B50,'Cycle 2'!B:K,10,FALSE),0),0)+IFERROR(IF($I$2&gt;3,VLOOKUP(B50,'Cycle 3'!B:K,10,FALSE),0),0)+IFERROR(IF($I$2&gt;4,VLOOKUP(B50,'Cycle 4'!B:K,10,FALSE),0),0)+IFERROR(IF($I$2&gt;5,VLOOKUP(B50,'Cycle 5'!B:K,10,FALSE),0),0)+IFERROR(IF($I$2&gt;6,VLOOKUP(B50,'Cycle 6'!B:K,10,FALSE),0),0)+IFERROR(IF($I$2&gt;7,VLOOKUP(B50,'Cycle 7'!B:K,10,FALSE),0),0)+IFERROR(IF($I$2&gt;8,VLOOKUP(B50,'Cycle 8'!B:K,10,FALSE),0),0)+IFERROR(IF($I$2&gt;9,VLOOKUP(B50,'Cycle 9'!B:K,10,FALSE),0),0)+IFERROR(IF($I$2&gt;10,VLOOKUP(B50,'Cycle 10'!B:K,10,FALSE),0),0)+IFERROR(IF($I$2&gt;11,VLOOKUP(B50,'Cycle 11'!B:K,10,FALSE),0),0)&gt;0,1,0))</f>
        <v/>
      </c>
      <c r="I50" s="14" t="str">
        <f>IF(OR($I$2=1,J50=""),"",IFERROR(VLOOKUP(B50,'Cycle 1'!B:K,10,FALSE),0)+IFERROR(IF($I$2&gt;2,VLOOKUP(B50,'Cycle 2'!B:K,10,FALSE),0),0)+IFERROR(IF($I$2&gt;3,VLOOKUP(B50,'Cycle 3'!B:K,10,FALSE),0),0)+IFERROR(IF($I$2&gt;4,VLOOKUP(B50,'Cycle 4'!B:K,10,FALSE),0),0)+IFERROR(IF($I$2&gt;5,VLOOKUP(B50,'Cycle 5'!B:K,10,FALSE),0),0)+IFERROR(IF($I$2&gt;6,VLOOKUP(B50,'Cycle 6'!B:K,10,FALSE),0),0)+IFERROR(IF($I$2&gt;7,VLOOKUP(B50,'Cycle 7'!B:K,10,FALSE),0),0)+IFERROR(IF($I$2&gt;8,VLOOKUP(B50,'Cycle 8'!B:K,10,FALSE),0),0)+IFERROR(IF($I$2&gt;9,VLOOKUP(B50,'Cycle 9'!B:K,10,FALSE),0),0)+IFERROR(IF($I$2&gt;10,VLOOKUP(B50,'Cycle 10'!B:K,10,FALSE),0),0)+IFERROR(IF($I$2&gt;11,VLOOKUP(B50,'Cycle 11'!B:K,10,FALSE),0),0))</f>
        <v/>
      </c>
      <c r="J50" s="14" t="str">
        <f>IFERROR(IF(B50="","",IF(ROW($B$11)=ROW(B50),1,IF(ISERROR(VLOOKUP(B50,$B$11:B49,1,FALSE)),MAX($J$11:J49)+1,""))),"")</f>
        <v/>
      </c>
      <c r="K50" s="14" t="str">
        <f t="shared" si="1"/>
        <v/>
      </c>
      <c r="L50" s="238" t="str">
        <f>IF(L$7=L46,L49+1,IF($B50="","",MAX(L$10:L49)+1))</f>
        <v/>
      </c>
    </row>
    <row r="51" spans="1:12" x14ac:dyDescent="0.3">
      <c r="A51" s="167">
        <v>41</v>
      </c>
      <c r="B51" s="63"/>
      <c r="C51" s="1"/>
      <c r="D51" s="2"/>
      <c r="E51" s="2"/>
      <c r="F51" s="2"/>
      <c r="G51" s="66"/>
      <c r="H51" s="65" t="str">
        <f>IF(OR($I$2=1,J51=""),"",IF(IFERROR(VLOOKUP(B51,'Cycle 1'!B:K,10,FALSE),0)+IFERROR(IF($I$2&gt;2,VLOOKUP(B51,'Cycle 2'!B:K,10,FALSE),0),0)+IFERROR(IF($I$2&gt;3,VLOOKUP(B51,'Cycle 3'!B:K,10,FALSE),0),0)+IFERROR(IF($I$2&gt;4,VLOOKUP(B51,'Cycle 4'!B:K,10,FALSE),0),0)+IFERROR(IF($I$2&gt;5,VLOOKUP(B51,'Cycle 5'!B:K,10,FALSE),0),0)+IFERROR(IF($I$2&gt;6,VLOOKUP(B51,'Cycle 6'!B:K,10,FALSE),0),0)+IFERROR(IF($I$2&gt;7,VLOOKUP(B51,'Cycle 7'!B:K,10,FALSE),0),0)+IFERROR(IF($I$2&gt;8,VLOOKUP(B51,'Cycle 8'!B:K,10,FALSE),0),0)+IFERROR(IF($I$2&gt;9,VLOOKUP(B51,'Cycle 9'!B:K,10,FALSE),0),0)+IFERROR(IF($I$2&gt;10,VLOOKUP(B51,'Cycle 10'!B:K,10,FALSE),0),0)+IFERROR(IF($I$2&gt;11,VLOOKUP(B51,'Cycle 11'!B:K,10,FALSE),0),0)&gt;0,1,0))</f>
        <v/>
      </c>
      <c r="I51" s="14" t="str">
        <f>IF(OR($I$2=1,J51=""),"",IFERROR(VLOOKUP(B51,'Cycle 1'!B:K,10,FALSE),0)+IFERROR(IF($I$2&gt;2,VLOOKUP(B51,'Cycle 2'!B:K,10,FALSE),0),0)+IFERROR(IF($I$2&gt;3,VLOOKUP(B51,'Cycle 3'!B:K,10,FALSE),0),0)+IFERROR(IF($I$2&gt;4,VLOOKUP(B51,'Cycle 4'!B:K,10,FALSE),0),0)+IFERROR(IF($I$2&gt;5,VLOOKUP(B51,'Cycle 5'!B:K,10,FALSE),0),0)+IFERROR(IF($I$2&gt;6,VLOOKUP(B51,'Cycle 6'!B:K,10,FALSE),0),0)+IFERROR(IF($I$2&gt;7,VLOOKUP(B51,'Cycle 7'!B:K,10,FALSE),0),0)+IFERROR(IF($I$2&gt;8,VLOOKUP(B51,'Cycle 8'!B:K,10,FALSE),0),0)+IFERROR(IF($I$2&gt;9,VLOOKUP(B51,'Cycle 9'!B:K,10,FALSE),0),0)+IFERROR(IF($I$2&gt;10,VLOOKUP(B51,'Cycle 10'!B:K,10,FALSE),0),0)+IFERROR(IF($I$2&gt;11,VLOOKUP(B51,'Cycle 11'!B:K,10,FALSE),0),0))</f>
        <v/>
      </c>
      <c r="J51" s="14" t="str">
        <f>IFERROR(IF(B51="","",IF(ROW($B$11)=ROW(B51),1,IF(ISERROR(VLOOKUP(B51,$B$11:B50,1,FALSE)),MAX($J$11:J50)+1,""))),"")</f>
        <v/>
      </c>
      <c r="K51" s="14" t="str">
        <f t="shared" si="1"/>
        <v/>
      </c>
      <c r="L51" s="238" t="str">
        <f>IF(L$7=L47,L50+1,IF($B51="","",MAX(L$10:L50)+1))</f>
        <v/>
      </c>
    </row>
    <row r="52" spans="1:12" x14ac:dyDescent="0.3">
      <c r="A52" s="167">
        <v>42</v>
      </c>
      <c r="B52" s="63"/>
      <c r="C52" s="1"/>
      <c r="D52" s="2"/>
      <c r="E52" s="2"/>
      <c r="F52" s="2"/>
      <c r="G52" s="66"/>
      <c r="H52" s="65" t="str">
        <f>IF(OR($I$2=1,J52=""),"",IF(IFERROR(VLOOKUP(B52,'Cycle 1'!B:K,10,FALSE),0)+IFERROR(IF($I$2&gt;2,VLOOKUP(B52,'Cycle 2'!B:K,10,FALSE),0),0)+IFERROR(IF($I$2&gt;3,VLOOKUP(B52,'Cycle 3'!B:K,10,FALSE),0),0)+IFERROR(IF($I$2&gt;4,VLOOKUP(B52,'Cycle 4'!B:K,10,FALSE),0),0)+IFERROR(IF($I$2&gt;5,VLOOKUP(B52,'Cycle 5'!B:K,10,FALSE),0),0)+IFERROR(IF($I$2&gt;6,VLOOKUP(B52,'Cycle 6'!B:K,10,FALSE),0),0)+IFERROR(IF($I$2&gt;7,VLOOKUP(B52,'Cycle 7'!B:K,10,FALSE),0),0)+IFERROR(IF($I$2&gt;8,VLOOKUP(B52,'Cycle 8'!B:K,10,FALSE),0),0)+IFERROR(IF($I$2&gt;9,VLOOKUP(B52,'Cycle 9'!B:K,10,FALSE),0),0)+IFERROR(IF($I$2&gt;10,VLOOKUP(B52,'Cycle 10'!B:K,10,FALSE),0),0)+IFERROR(IF($I$2&gt;11,VLOOKUP(B52,'Cycle 11'!B:K,10,FALSE),0),0)&gt;0,1,0))</f>
        <v/>
      </c>
      <c r="I52" s="14" t="str">
        <f>IF(OR($I$2=1,J52=""),"",IFERROR(VLOOKUP(B52,'Cycle 1'!B:K,10,FALSE),0)+IFERROR(IF($I$2&gt;2,VLOOKUP(B52,'Cycle 2'!B:K,10,FALSE),0),0)+IFERROR(IF($I$2&gt;3,VLOOKUP(B52,'Cycle 3'!B:K,10,FALSE),0),0)+IFERROR(IF($I$2&gt;4,VLOOKUP(B52,'Cycle 4'!B:K,10,FALSE),0),0)+IFERROR(IF($I$2&gt;5,VLOOKUP(B52,'Cycle 5'!B:K,10,FALSE),0),0)+IFERROR(IF($I$2&gt;6,VLOOKUP(B52,'Cycle 6'!B:K,10,FALSE),0),0)+IFERROR(IF($I$2&gt;7,VLOOKUP(B52,'Cycle 7'!B:K,10,FALSE),0),0)+IFERROR(IF($I$2&gt;8,VLOOKUP(B52,'Cycle 8'!B:K,10,FALSE),0),0)+IFERROR(IF($I$2&gt;9,VLOOKUP(B52,'Cycle 9'!B:K,10,FALSE),0),0)+IFERROR(IF($I$2&gt;10,VLOOKUP(B52,'Cycle 10'!B:K,10,FALSE),0),0)+IFERROR(IF($I$2&gt;11,VLOOKUP(B52,'Cycle 11'!B:K,10,FALSE),0),0))</f>
        <v/>
      </c>
      <c r="J52" s="14" t="str">
        <f>IFERROR(IF(B52="","",IF(ROW($B$11)=ROW(B52),1,IF(ISERROR(VLOOKUP(B52,$B$11:B51,1,FALSE)),MAX($J$11:J51)+1,""))),"")</f>
        <v/>
      </c>
      <c r="K52" s="14" t="str">
        <f t="shared" si="1"/>
        <v/>
      </c>
      <c r="L52" s="238" t="str">
        <f>IF(L$7=L48,L51+1,IF($B52="","",MAX(L$10:L51)+1))</f>
        <v/>
      </c>
    </row>
    <row r="53" spans="1:12" x14ac:dyDescent="0.3">
      <c r="A53" s="167">
        <v>43</v>
      </c>
      <c r="B53" s="63"/>
      <c r="C53" s="1"/>
      <c r="D53" s="2"/>
      <c r="E53" s="2"/>
      <c r="F53" s="2"/>
      <c r="G53" s="66"/>
      <c r="H53" s="65" t="str">
        <f>IF(OR($I$2=1,J53=""),"",IF(IFERROR(VLOOKUP(B53,'Cycle 1'!B:K,10,FALSE),0)+IFERROR(IF($I$2&gt;2,VLOOKUP(B53,'Cycle 2'!B:K,10,FALSE),0),0)+IFERROR(IF($I$2&gt;3,VLOOKUP(B53,'Cycle 3'!B:K,10,FALSE),0),0)+IFERROR(IF($I$2&gt;4,VLOOKUP(B53,'Cycle 4'!B:K,10,FALSE),0),0)+IFERROR(IF($I$2&gt;5,VLOOKUP(B53,'Cycle 5'!B:K,10,FALSE),0),0)+IFERROR(IF($I$2&gt;6,VLOOKUP(B53,'Cycle 6'!B:K,10,FALSE),0),0)+IFERROR(IF($I$2&gt;7,VLOOKUP(B53,'Cycle 7'!B:K,10,FALSE),0),0)+IFERROR(IF($I$2&gt;8,VLOOKUP(B53,'Cycle 8'!B:K,10,FALSE),0),0)+IFERROR(IF($I$2&gt;9,VLOOKUP(B53,'Cycle 9'!B:K,10,FALSE),0),0)+IFERROR(IF($I$2&gt;10,VLOOKUP(B53,'Cycle 10'!B:K,10,FALSE),0),0)+IFERROR(IF($I$2&gt;11,VLOOKUP(B53,'Cycle 11'!B:K,10,FALSE),0),0)&gt;0,1,0))</f>
        <v/>
      </c>
      <c r="I53" s="14" t="str">
        <f>IF(OR($I$2=1,J53=""),"",IFERROR(VLOOKUP(B53,'Cycle 1'!B:K,10,FALSE),0)+IFERROR(IF($I$2&gt;2,VLOOKUP(B53,'Cycle 2'!B:K,10,FALSE),0),0)+IFERROR(IF($I$2&gt;3,VLOOKUP(B53,'Cycle 3'!B:K,10,FALSE),0),0)+IFERROR(IF($I$2&gt;4,VLOOKUP(B53,'Cycle 4'!B:K,10,FALSE),0),0)+IFERROR(IF($I$2&gt;5,VLOOKUP(B53,'Cycle 5'!B:K,10,FALSE),0),0)+IFERROR(IF($I$2&gt;6,VLOOKUP(B53,'Cycle 6'!B:K,10,FALSE),0),0)+IFERROR(IF($I$2&gt;7,VLOOKUP(B53,'Cycle 7'!B:K,10,FALSE),0),0)+IFERROR(IF($I$2&gt;8,VLOOKUP(B53,'Cycle 8'!B:K,10,FALSE),0),0)+IFERROR(IF($I$2&gt;9,VLOOKUP(B53,'Cycle 9'!B:K,10,FALSE),0),0)+IFERROR(IF($I$2&gt;10,VLOOKUP(B53,'Cycle 10'!B:K,10,FALSE),0),0)+IFERROR(IF($I$2&gt;11,VLOOKUP(B53,'Cycle 11'!B:K,10,FALSE),0),0))</f>
        <v/>
      </c>
      <c r="J53" s="14" t="str">
        <f>IFERROR(IF(B53="","",IF(ROW($B$11)=ROW(B53),1,IF(ISERROR(VLOOKUP(B53,$B$11:B52,1,FALSE)),MAX($J$11:J52)+1,""))),"")</f>
        <v/>
      </c>
      <c r="K53" s="14" t="str">
        <f t="shared" si="1"/>
        <v/>
      </c>
      <c r="L53" s="238" t="str">
        <f>IF(L$7=L49,L52+1,IF($B53="","",MAX(L$10:L52)+1))</f>
        <v/>
      </c>
    </row>
    <row r="54" spans="1:12" x14ac:dyDescent="0.3">
      <c r="A54" s="167">
        <v>44</v>
      </c>
      <c r="B54" s="63"/>
      <c r="C54" s="1"/>
      <c r="D54" s="2"/>
      <c r="E54" s="2"/>
      <c r="F54" s="2"/>
      <c r="G54" s="66"/>
      <c r="H54" s="65" t="str">
        <f>IF(OR($I$2=1,J54=""),"",IF(IFERROR(VLOOKUP(B54,'Cycle 1'!B:K,10,FALSE),0)+IFERROR(IF($I$2&gt;2,VLOOKUP(B54,'Cycle 2'!B:K,10,FALSE),0),0)+IFERROR(IF($I$2&gt;3,VLOOKUP(B54,'Cycle 3'!B:K,10,FALSE),0),0)+IFERROR(IF($I$2&gt;4,VLOOKUP(B54,'Cycle 4'!B:K,10,FALSE),0),0)+IFERROR(IF($I$2&gt;5,VLOOKUP(B54,'Cycle 5'!B:K,10,FALSE),0),0)+IFERROR(IF($I$2&gt;6,VLOOKUP(B54,'Cycle 6'!B:K,10,FALSE),0),0)+IFERROR(IF($I$2&gt;7,VLOOKUP(B54,'Cycle 7'!B:K,10,FALSE),0),0)+IFERROR(IF($I$2&gt;8,VLOOKUP(B54,'Cycle 8'!B:K,10,FALSE),0),0)+IFERROR(IF($I$2&gt;9,VLOOKUP(B54,'Cycle 9'!B:K,10,FALSE),0),0)+IFERROR(IF($I$2&gt;10,VLOOKUP(B54,'Cycle 10'!B:K,10,FALSE),0),0)+IFERROR(IF($I$2&gt;11,VLOOKUP(B54,'Cycle 11'!B:K,10,FALSE),0),0)&gt;0,1,0))</f>
        <v/>
      </c>
      <c r="I54" s="14" t="str">
        <f>IF(OR($I$2=1,J54=""),"",IFERROR(VLOOKUP(B54,'Cycle 1'!B:K,10,FALSE),0)+IFERROR(IF($I$2&gt;2,VLOOKUP(B54,'Cycle 2'!B:K,10,FALSE),0),0)+IFERROR(IF($I$2&gt;3,VLOOKUP(B54,'Cycle 3'!B:K,10,FALSE),0),0)+IFERROR(IF($I$2&gt;4,VLOOKUP(B54,'Cycle 4'!B:K,10,FALSE),0),0)+IFERROR(IF($I$2&gt;5,VLOOKUP(B54,'Cycle 5'!B:K,10,FALSE),0),0)+IFERROR(IF($I$2&gt;6,VLOOKUP(B54,'Cycle 6'!B:K,10,FALSE),0),0)+IFERROR(IF($I$2&gt;7,VLOOKUP(B54,'Cycle 7'!B:K,10,FALSE),0),0)+IFERROR(IF($I$2&gt;8,VLOOKUP(B54,'Cycle 8'!B:K,10,FALSE),0),0)+IFERROR(IF($I$2&gt;9,VLOOKUP(B54,'Cycle 9'!B:K,10,FALSE),0),0)+IFERROR(IF($I$2&gt;10,VLOOKUP(B54,'Cycle 10'!B:K,10,FALSE),0),0)+IFERROR(IF($I$2&gt;11,VLOOKUP(B54,'Cycle 11'!B:K,10,FALSE),0),0))</f>
        <v/>
      </c>
      <c r="J54" s="14" t="str">
        <f>IFERROR(IF(B54="","",IF(ROW($B$11)=ROW(B54),1,IF(ISERROR(VLOOKUP(B54,$B$11:B53,1,FALSE)),MAX($J$11:J53)+1,""))),"")</f>
        <v/>
      </c>
      <c r="K54" s="14" t="str">
        <f t="shared" si="1"/>
        <v/>
      </c>
      <c r="L54" s="238" t="str">
        <f>IF(L$7=L50,L53+1,IF($B54="","",MAX(L$10:L53)+1))</f>
        <v/>
      </c>
    </row>
    <row r="55" spans="1:12" x14ac:dyDescent="0.3">
      <c r="A55" s="167">
        <v>45</v>
      </c>
      <c r="B55" s="63"/>
      <c r="C55" s="1"/>
      <c r="D55" s="2"/>
      <c r="E55" s="2"/>
      <c r="F55" s="2"/>
      <c r="G55" s="66"/>
      <c r="H55" s="65" t="str">
        <f>IF(OR($I$2=1,J55=""),"",IF(IFERROR(VLOOKUP(B55,'Cycle 1'!B:K,10,FALSE),0)+IFERROR(IF($I$2&gt;2,VLOOKUP(B55,'Cycle 2'!B:K,10,FALSE),0),0)+IFERROR(IF($I$2&gt;3,VLOOKUP(B55,'Cycle 3'!B:K,10,FALSE),0),0)+IFERROR(IF($I$2&gt;4,VLOOKUP(B55,'Cycle 4'!B:K,10,FALSE),0),0)+IFERROR(IF($I$2&gt;5,VLOOKUP(B55,'Cycle 5'!B:K,10,FALSE),0),0)+IFERROR(IF($I$2&gt;6,VLOOKUP(B55,'Cycle 6'!B:K,10,FALSE),0),0)+IFERROR(IF($I$2&gt;7,VLOOKUP(B55,'Cycle 7'!B:K,10,FALSE),0),0)+IFERROR(IF($I$2&gt;8,VLOOKUP(B55,'Cycle 8'!B:K,10,FALSE),0),0)+IFERROR(IF($I$2&gt;9,VLOOKUP(B55,'Cycle 9'!B:K,10,FALSE),0),0)+IFERROR(IF($I$2&gt;10,VLOOKUP(B55,'Cycle 10'!B:K,10,FALSE),0),0)+IFERROR(IF($I$2&gt;11,VLOOKUP(B55,'Cycle 11'!B:K,10,FALSE),0),0)&gt;0,1,0))</f>
        <v/>
      </c>
      <c r="I55" s="14" t="str">
        <f>IF(OR($I$2=1,J55=""),"",IFERROR(VLOOKUP(B55,'Cycle 1'!B:K,10,FALSE),0)+IFERROR(IF($I$2&gt;2,VLOOKUP(B55,'Cycle 2'!B:K,10,FALSE),0),0)+IFERROR(IF($I$2&gt;3,VLOOKUP(B55,'Cycle 3'!B:K,10,FALSE),0),0)+IFERROR(IF($I$2&gt;4,VLOOKUP(B55,'Cycle 4'!B:K,10,FALSE),0),0)+IFERROR(IF($I$2&gt;5,VLOOKUP(B55,'Cycle 5'!B:K,10,FALSE),0),0)+IFERROR(IF($I$2&gt;6,VLOOKUP(B55,'Cycle 6'!B:K,10,FALSE),0),0)+IFERROR(IF($I$2&gt;7,VLOOKUP(B55,'Cycle 7'!B:K,10,FALSE),0),0)+IFERROR(IF($I$2&gt;8,VLOOKUP(B55,'Cycle 8'!B:K,10,FALSE),0),0)+IFERROR(IF($I$2&gt;9,VLOOKUP(B55,'Cycle 9'!B:K,10,FALSE),0),0)+IFERROR(IF($I$2&gt;10,VLOOKUP(B55,'Cycle 10'!B:K,10,FALSE),0),0)+IFERROR(IF($I$2&gt;11,VLOOKUP(B55,'Cycle 11'!B:K,10,FALSE),0),0))</f>
        <v/>
      </c>
      <c r="J55" s="14" t="str">
        <f>IFERROR(IF(B55="","",IF(ROW($B$11)=ROW(B55),1,IF(ISERROR(VLOOKUP(B55,$B$11:B54,1,FALSE)),MAX($J$11:J54)+1,""))),"")</f>
        <v/>
      </c>
      <c r="K55" s="14" t="str">
        <f t="shared" si="1"/>
        <v/>
      </c>
      <c r="L55" s="238" t="str">
        <f>IF(L$7=L51,L54+1,IF($B55="","",MAX(L$10:L54)+1))</f>
        <v/>
      </c>
    </row>
    <row r="56" spans="1:12" x14ac:dyDescent="0.3">
      <c r="A56" s="167">
        <v>46</v>
      </c>
      <c r="B56" s="63"/>
      <c r="C56" s="1"/>
      <c r="D56" s="2"/>
      <c r="E56" s="2"/>
      <c r="F56" s="2"/>
      <c r="G56" s="66"/>
      <c r="H56" s="65" t="str">
        <f>IF(OR($I$2=1,J56=""),"",IF(IFERROR(VLOOKUP(B56,'Cycle 1'!B:K,10,FALSE),0)+IFERROR(IF($I$2&gt;2,VLOOKUP(B56,'Cycle 2'!B:K,10,FALSE),0),0)+IFERROR(IF($I$2&gt;3,VLOOKUP(B56,'Cycle 3'!B:K,10,FALSE),0),0)+IFERROR(IF($I$2&gt;4,VLOOKUP(B56,'Cycle 4'!B:K,10,FALSE),0),0)+IFERROR(IF($I$2&gt;5,VLOOKUP(B56,'Cycle 5'!B:K,10,FALSE),0),0)+IFERROR(IF($I$2&gt;6,VLOOKUP(B56,'Cycle 6'!B:K,10,FALSE),0),0)+IFERROR(IF($I$2&gt;7,VLOOKUP(B56,'Cycle 7'!B:K,10,FALSE),0),0)+IFERROR(IF($I$2&gt;8,VLOOKUP(B56,'Cycle 8'!B:K,10,FALSE),0),0)+IFERROR(IF($I$2&gt;9,VLOOKUP(B56,'Cycle 9'!B:K,10,FALSE),0),0)+IFERROR(IF($I$2&gt;10,VLOOKUP(B56,'Cycle 10'!B:K,10,FALSE),0),0)+IFERROR(IF($I$2&gt;11,VLOOKUP(B56,'Cycle 11'!B:K,10,FALSE),0),0)&gt;0,1,0))</f>
        <v/>
      </c>
      <c r="I56" s="14" t="str">
        <f>IF(OR($I$2=1,J56=""),"",IFERROR(VLOOKUP(B56,'Cycle 1'!B:K,10,FALSE),0)+IFERROR(IF($I$2&gt;2,VLOOKUP(B56,'Cycle 2'!B:K,10,FALSE),0),0)+IFERROR(IF($I$2&gt;3,VLOOKUP(B56,'Cycle 3'!B:K,10,FALSE),0),0)+IFERROR(IF($I$2&gt;4,VLOOKUP(B56,'Cycle 4'!B:K,10,FALSE),0),0)+IFERROR(IF($I$2&gt;5,VLOOKUP(B56,'Cycle 5'!B:K,10,FALSE),0),0)+IFERROR(IF($I$2&gt;6,VLOOKUP(B56,'Cycle 6'!B:K,10,FALSE),0),0)+IFERROR(IF($I$2&gt;7,VLOOKUP(B56,'Cycle 7'!B:K,10,FALSE),0),0)+IFERROR(IF($I$2&gt;8,VLOOKUP(B56,'Cycle 8'!B:K,10,FALSE),0),0)+IFERROR(IF($I$2&gt;9,VLOOKUP(B56,'Cycle 9'!B:K,10,FALSE),0),0)+IFERROR(IF($I$2&gt;10,VLOOKUP(B56,'Cycle 10'!B:K,10,FALSE),0),0)+IFERROR(IF($I$2&gt;11,VLOOKUP(B56,'Cycle 11'!B:K,10,FALSE),0),0))</f>
        <v/>
      </c>
      <c r="J56" s="14" t="str">
        <f>IFERROR(IF(B56="","",IF(ROW($B$11)=ROW(B56),1,IF(ISERROR(VLOOKUP(B56,$B$11:B55,1,FALSE)),MAX($J$11:J55)+1,""))),"")</f>
        <v/>
      </c>
      <c r="K56" s="14" t="str">
        <f t="shared" si="1"/>
        <v/>
      </c>
      <c r="L56" s="238" t="str">
        <f>IF(L$7=L52,L55+1,IF($B56="","",MAX(L$10:L55)+1))</f>
        <v/>
      </c>
    </row>
    <row r="57" spans="1:12" x14ac:dyDescent="0.3">
      <c r="A57" s="167">
        <v>47</v>
      </c>
      <c r="B57" s="63"/>
      <c r="C57" s="1"/>
      <c r="D57" s="2"/>
      <c r="E57" s="2"/>
      <c r="F57" s="2"/>
      <c r="G57" s="66"/>
      <c r="H57" s="65" t="str">
        <f>IF(OR($I$2=1,J57=""),"",IF(IFERROR(VLOOKUP(B57,'Cycle 1'!B:K,10,FALSE),0)+IFERROR(IF($I$2&gt;2,VLOOKUP(B57,'Cycle 2'!B:K,10,FALSE),0),0)+IFERROR(IF($I$2&gt;3,VLOOKUP(B57,'Cycle 3'!B:K,10,FALSE),0),0)+IFERROR(IF($I$2&gt;4,VLOOKUP(B57,'Cycle 4'!B:K,10,FALSE),0),0)+IFERROR(IF($I$2&gt;5,VLOOKUP(B57,'Cycle 5'!B:K,10,FALSE),0),0)+IFERROR(IF($I$2&gt;6,VLOOKUP(B57,'Cycle 6'!B:K,10,FALSE),0),0)+IFERROR(IF($I$2&gt;7,VLOOKUP(B57,'Cycle 7'!B:K,10,FALSE),0),0)+IFERROR(IF($I$2&gt;8,VLOOKUP(B57,'Cycle 8'!B:K,10,FALSE),0),0)+IFERROR(IF($I$2&gt;9,VLOOKUP(B57,'Cycle 9'!B:K,10,FALSE),0),0)+IFERROR(IF($I$2&gt;10,VLOOKUP(B57,'Cycle 10'!B:K,10,FALSE),0),0)+IFERROR(IF($I$2&gt;11,VLOOKUP(B57,'Cycle 11'!B:K,10,FALSE),0),0)&gt;0,1,0))</f>
        <v/>
      </c>
      <c r="I57" s="14" t="str">
        <f>IF(OR($I$2=1,J57=""),"",IFERROR(VLOOKUP(B57,'Cycle 1'!B:K,10,FALSE),0)+IFERROR(IF($I$2&gt;2,VLOOKUP(B57,'Cycle 2'!B:K,10,FALSE),0),0)+IFERROR(IF($I$2&gt;3,VLOOKUP(B57,'Cycle 3'!B:K,10,FALSE),0),0)+IFERROR(IF($I$2&gt;4,VLOOKUP(B57,'Cycle 4'!B:K,10,FALSE),0),0)+IFERROR(IF($I$2&gt;5,VLOOKUP(B57,'Cycle 5'!B:K,10,FALSE),0),0)+IFERROR(IF($I$2&gt;6,VLOOKUP(B57,'Cycle 6'!B:K,10,FALSE),0),0)+IFERROR(IF($I$2&gt;7,VLOOKUP(B57,'Cycle 7'!B:K,10,FALSE),0),0)+IFERROR(IF($I$2&gt;8,VLOOKUP(B57,'Cycle 8'!B:K,10,FALSE),0),0)+IFERROR(IF($I$2&gt;9,VLOOKUP(B57,'Cycle 9'!B:K,10,FALSE),0),0)+IFERROR(IF($I$2&gt;10,VLOOKUP(B57,'Cycle 10'!B:K,10,FALSE),0),0)+IFERROR(IF($I$2&gt;11,VLOOKUP(B57,'Cycle 11'!B:K,10,FALSE),0),0))</f>
        <v/>
      </c>
      <c r="J57" s="14" t="str">
        <f>IFERROR(IF(B57="","",IF(ROW($B$11)=ROW(B57),1,IF(ISERROR(VLOOKUP(B57,$B$11:B56,1,FALSE)),MAX($J$11:J56)+1,""))),"")</f>
        <v/>
      </c>
      <c r="K57" s="14" t="str">
        <f t="shared" si="1"/>
        <v/>
      </c>
      <c r="L57" s="238" t="str">
        <f>IF(L$7=L53,L56+1,IF($B57="","",MAX(L$10:L56)+1))</f>
        <v/>
      </c>
    </row>
    <row r="58" spans="1:12" x14ac:dyDescent="0.3">
      <c r="A58" s="167">
        <v>48</v>
      </c>
      <c r="B58" s="63"/>
      <c r="C58" s="1"/>
      <c r="D58" s="2"/>
      <c r="E58" s="2"/>
      <c r="F58" s="2"/>
      <c r="G58" s="66"/>
      <c r="H58" s="65" t="str">
        <f>IF(OR($I$2=1,J58=""),"",IF(IFERROR(VLOOKUP(B58,'Cycle 1'!B:K,10,FALSE),0)+IFERROR(IF($I$2&gt;2,VLOOKUP(B58,'Cycle 2'!B:K,10,FALSE),0),0)+IFERROR(IF($I$2&gt;3,VLOOKUP(B58,'Cycle 3'!B:K,10,FALSE),0),0)+IFERROR(IF($I$2&gt;4,VLOOKUP(B58,'Cycle 4'!B:K,10,FALSE),0),0)+IFERROR(IF($I$2&gt;5,VLOOKUP(B58,'Cycle 5'!B:K,10,FALSE),0),0)+IFERROR(IF($I$2&gt;6,VLOOKUP(B58,'Cycle 6'!B:K,10,FALSE),0),0)+IFERROR(IF($I$2&gt;7,VLOOKUP(B58,'Cycle 7'!B:K,10,FALSE),0),0)+IFERROR(IF($I$2&gt;8,VLOOKUP(B58,'Cycle 8'!B:K,10,FALSE),0),0)+IFERROR(IF($I$2&gt;9,VLOOKUP(B58,'Cycle 9'!B:K,10,FALSE),0),0)+IFERROR(IF($I$2&gt;10,VLOOKUP(B58,'Cycle 10'!B:K,10,FALSE),0),0)+IFERROR(IF($I$2&gt;11,VLOOKUP(B58,'Cycle 11'!B:K,10,FALSE),0),0)&gt;0,1,0))</f>
        <v/>
      </c>
      <c r="I58" s="14" t="str">
        <f>IF(OR($I$2=1,J58=""),"",IFERROR(VLOOKUP(B58,'Cycle 1'!B:K,10,FALSE),0)+IFERROR(IF($I$2&gt;2,VLOOKUP(B58,'Cycle 2'!B:K,10,FALSE),0),0)+IFERROR(IF($I$2&gt;3,VLOOKUP(B58,'Cycle 3'!B:K,10,FALSE),0),0)+IFERROR(IF($I$2&gt;4,VLOOKUP(B58,'Cycle 4'!B:K,10,FALSE),0),0)+IFERROR(IF($I$2&gt;5,VLOOKUP(B58,'Cycle 5'!B:K,10,FALSE),0),0)+IFERROR(IF($I$2&gt;6,VLOOKUP(B58,'Cycle 6'!B:K,10,FALSE),0),0)+IFERROR(IF($I$2&gt;7,VLOOKUP(B58,'Cycle 7'!B:K,10,FALSE),0),0)+IFERROR(IF($I$2&gt;8,VLOOKUP(B58,'Cycle 8'!B:K,10,FALSE),0),0)+IFERROR(IF($I$2&gt;9,VLOOKUP(B58,'Cycle 9'!B:K,10,FALSE),0),0)+IFERROR(IF($I$2&gt;10,VLOOKUP(B58,'Cycle 10'!B:K,10,FALSE),0),0)+IFERROR(IF($I$2&gt;11,VLOOKUP(B58,'Cycle 11'!B:K,10,FALSE),0),0))</f>
        <v/>
      </c>
      <c r="J58" s="14" t="str">
        <f>IFERROR(IF(B58="","",IF(ROW($B$11)=ROW(B58),1,IF(ISERROR(VLOOKUP(B58,$B$11:B57,1,FALSE)),MAX($J$11:J57)+1,""))),"")</f>
        <v/>
      </c>
      <c r="K58" s="14" t="str">
        <f t="shared" si="1"/>
        <v/>
      </c>
      <c r="L58" s="238" t="str">
        <f>IF(L$7=L54,L57+1,IF($B58="","",MAX(L$10:L57)+1))</f>
        <v/>
      </c>
    </row>
    <row r="59" spans="1:12" x14ac:dyDescent="0.3">
      <c r="A59" s="167">
        <v>49</v>
      </c>
      <c r="B59" s="63"/>
      <c r="C59" s="1"/>
      <c r="D59" s="2"/>
      <c r="E59" s="2"/>
      <c r="F59" s="2"/>
      <c r="G59" s="66"/>
      <c r="H59" s="65" t="str">
        <f>IF(OR($I$2=1,J59=""),"",IF(IFERROR(VLOOKUP(B59,'Cycle 1'!B:K,10,FALSE),0)+IFERROR(IF($I$2&gt;2,VLOOKUP(B59,'Cycle 2'!B:K,10,FALSE),0),0)+IFERROR(IF($I$2&gt;3,VLOOKUP(B59,'Cycle 3'!B:K,10,FALSE),0),0)+IFERROR(IF($I$2&gt;4,VLOOKUP(B59,'Cycle 4'!B:K,10,FALSE),0),0)+IFERROR(IF($I$2&gt;5,VLOOKUP(B59,'Cycle 5'!B:K,10,FALSE),0),0)+IFERROR(IF($I$2&gt;6,VLOOKUP(B59,'Cycle 6'!B:K,10,FALSE),0),0)+IFERROR(IF($I$2&gt;7,VLOOKUP(B59,'Cycle 7'!B:K,10,FALSE),0),0)+IFERROR(IF($I$2&gt;8,VLOOKUP(B59,'Cycle 8'!B:K,10,FALSE),0),0)+IFERROR(IF($I$2&gt;9,VLOOKUP(B59,'Cycle 9'!B:K,10,FALSE),0),0)+IFERROR(IF($I$2&gt;10,VLOOKUP(B59,'Cycle 10'!B:K,10,FALSE),0),0)+IFERROR(IF($I$2&gt;11,VLOOKUP(B59,'Cycle 11'!B:K,10,FALSE),0),0)&gt;0,1,0))</f>
        <v/>
      </c>
      <c r="I59" s="14" t="str">
        <f>IF(OR($I$2=1,J59=""),"",IFERROR(VLOOKUP(B59,'Cycle 1'!B:K,10,FALSE),0)+IFERROR(IF($I$2&gt;2,VLOOKUP(B59,'Cycle 2'!B:K,10,FALSE),0),0)+IFERROR(IF($I$2&gt;3,VLOOKUP(B59,'Cycle 3'!B:K,10,FALSE),0),0)+IFERROR(IF($I$2&gt;4,VLOOKUP(B59,'Cycle 4'!B:K,10,FALSE),0),0)+IFERROR(IF($I$2&gt;5,VLOOKUP(B59,'Cycle 5'!B:K,10,FALSE),0),0)+IFERROR(IF($I$2&gt;6,VLOOKUP(B59,'Cycle 6'!B:K,10,FALSE),0),0)+IFERROR(IF($I$2&gt;7,VLOOKUP(B59,'Cycle 7'!B:K,10,FALSE),0),0)+IFERROR(IF($I$2&gt;8,VLOOKUP(B59,'Cycle 8'!B:K,10,FALSE),0),0)+IFERROR(IF($I$2&gt;9,VLOOKUP(B59,'Cycle 9'!B:K,10,FALSE),0),0)+IFERROR(IF($I$2&gt;10,VLOOKUP(B59,'Cycle 10'!B:K,10,FALSE),0),0)+IFERROR(IF($I$2&gt;11,VLOOKUP(B59,'Cycle 11'!B:K,10,FALSE),0),0))</f>
        <v/>
      </c>
      <c r="J59" s="14" t="str">
        <f>IFERROR(IF(B59="","",IF(ROW($B$11)=ROW(B59),1,IF(ISERROR(VLOOKUP(B59,$B$11:B58,1,FALSE)),MAX($J$11:J58)+1,""))),"")</f>
        <v/>
      </c>
      <c r="K59" s="14" t="str">
        <f t="shared" si="1"/>
        <v/>
      </c>
      <c r="L59" s="238" t="str">
        <f>IF(L$7=L55,L58+1,IF($B59="","",MAX(L$10:L58)+1))</f>
        <v/>
      </c>
    </row>
    <row r="60" spans="1:12" x14ac:dyDescent="0.3">
      <c r="A60" s="167">
        <v>50</v>
      </c>
      <c r="B60" s="239"/>
      <c r="C60" s="204"/>
      <c r="D60" s="205"/>
      <c r="E60" s="205"/>
      <c r="F60" s="205"/>
      <c r="G60" s="262"/>
      <c r="H60" s="65" t="str">
        <f>IF(OR($I$2=1,J60=""),"",IF(IFERROR(VLOOKUP(B60,'Cycle 1'!B:K,10,FALSE),0)+IFERROR(IF($I$2&gt;2,VLOOKUP(B60,'Cycle 2'!B:K,10,FALSE),0),0)+IFERROR(IF($I$2&gt;3,VLOOKUP(B60,'Cycle 3'!B:K,10,FALSE),0),0)+IFERROR(IF($I$2&gt;4,VLOOKUP(B60,'Cycle 4'!B:K,10,FALSE),0),0)+IFERROR(IF($I$2&gt;5,VLOOKUP(B60,'Cycle 5'!B:K,10,FALSE),0),0)+IFERROR(IF($I$2&gt;6,VLOOKUP(B60,'Cycle 6'!B:K,10,FALSE),0),0)+IFERROR(IF($I$2&gt;7,VLOOKUP(B60,'Cycle 7'!B:K,10,FALSE),0),0)+IFERROR(IF($I$2&gt;8,VLOOKUP(B60,'Cycle 8'!B:K,10,FALSE),0),0)+IFERROR(IF($I$2&gt;9,VLOOKUP(B60,'Cycle 9'!B:K,10,FALSE),0),0)+IFERROR(IF($I$2&gt;10,VLOOKUP(B60,'Cycle 10'!B:K,10,FALSE),0),0)+IFERROR(IF($I$2&gt;11,VLOOKUP(B60,'Cycle 11'!B:K,10,FALSE),0),0)&gt;0,1,0))</f>
        <v/>
      </c>
      <c r="I60" s="14" t="str">
        <f>IF(OR($I$2=1,J60=""),"",IFERROR(VLOOKUP(B60,'Cycle 1'!B:K,10,FALSE),0)+IFERROR(IF($I$2&gt;2,VLOOKUP(B60,'Cycle 2'!B:K,10,FALSE),0),0)+IFERROR(IF($I$2&gt;3,VLOOKUP(B60,'Cycle 3'!B:K,10,FALSE),0),0)+IFERROR(IF($I$2&gt;4,VLOOKUP(B60,'Cycle 4'!B:K,10,FALSE),0),0)+IFERROR(IF($I$2&gt;5,VLOOKUP(B60,'Cycle 5'!B:K,10,FALSE),0),0)+IFERROR(IF($I$2&gt;6,VLOOKUP(B60,'Cycle 6'!B:K,10,FALSE),0),0)+IFERROR(IF($I$2&gt;7,VLOOKUP(B60,'Cycle 7'!B:K,10,FALSE),0),0)+IFERROR(IF($I$2&gt;8,VLOOKUP(B60,'Cycle 8'!B:K,10,FALSE),0),0)+IFERROR(IF($I$2&gt;9,VLOOKUP(B60,'Cycle 9'!B:K,10,FALSE),0),0)+IFERROR(IF($I$2&gt;10,VLOOKUP(B60,'Cycle 10'!B:K,10,FALSE),0),0)+IFERROR(IF($I$2&gt;11,VLOOKUP(B60,'Cycle 11'!B:K,10,FALSE),0),0))</f>
        <v/>
      </c>
      <c r="J60" s="14" t="str">
        <f>IFERROR(IF(B60="","",IF(ROW($B$11)=ROW(B60),1,IF(ISERROR(VLOOKUP(B60,$B$11:B59,1,FALSE)),MAX($J$11:J59)+1,""))),"")</f>
        <v/>
      </c>
      <c r="K60" s="14" t="str">
        <f t="shared" si="1"/>
        <v/>
      </c>
      <c r="L60" s="238" t="str">
        <f>IF(L$7=L56,L59+1,IF($B60="","",MAX(L$10:L59)+1))</f>
        <v/>
      </c>
    </row>
    <row r="61" spans="1:12" x14ac:dyDescent="0.3">
      <c r="A61" s="167">
        <v>51</v>
      </c>
      <c r="B61" s="63"/>
      <c r="C61" s="1"/>
      <c r="D61" s="2"/>
      <c r="E61" s="2"/>
      <c r="F61" s="2"/>
      <c r="G61" s="66"/>
      <c r="H61" s="65" t="str">
        <f>IF(OR($I$2=1,J61=""),"",IF(IFERROR(VLOOKUP(B61,'Cycle 1'!B:K,10,FALSE),0)+IFERROR(IF($I$2&gt;2,VLOOKUP(B61,'Cycle 2'!B:K,10,FALSE),0),0)+IFERROR(IF($I$2&gt;3,VLOOKUP(B61,'Cycle 3'!B:K,10,FALSE),0),0)+IFERROR(IF($I$2&gt;4,VLOOKUP(B61,'Cycle 4'!B:K,10,FALSE),0),0)+IFERROR(IF($I$2&gt;5,VLOOKUP(B61,'Cycle 5'!B:K,10,FALSE),0),0)+IFERROR(IF($I$2&gt;6,VLOOKUP(B61,'Cycle 6'!B:K,10,FALSE),0),0)+IFERROR(IF($I$2&gt;7,VLOOKUP(B61,'Cycle 7'!B:K,10,FALSE),0),0)+IFERROR(IF($I$2&gt;8,VLOOKUP(B61,'Cycle 8'!B:K,10,FALSE),0),0)+IFERROR(IF($I$2&gt;9,VLOOKUP(B61,'Cycle 9'!B:K,10,FALSE),0),0)+IFERROR(IF($I$2&gt;10,VLOOKUP(B61,'Cycle 10'!B:K,10,FALSE),0),0)+IFERROR(IF($I$2&gt;11,VLOOKUP(B61,'Cycle 11'!B:K,10,FALSE),0),0)&gt;0,1,0))</f>
        <v/>
      </c>
      <c r="I61" s="14" t="str">
        <f>IF(OR($I$2=1,J61=""),"",IFERROR(VLOOKUP(B61,'Cycle 1'!B:K,10,FALSE),0)+IFERROR(IF($I$2&gt;2,VLOOKUP(B61,'Cycle 2'!B:K,10,FALSE),0),0)+IFERROR(IF($I$2&gt;3,VLOOKUP(B61,'Cycle 3'!B:K,10,FALSE),0),0)+IFERROR(IF($I$2&gt;4,VLOOKUP(B61,'Cycle 4'!B:K,10,FALSE),0),0)+IFERROR(IF($I$2&gt;5,VLOOKUP(B61,'Cycle 5'!B:K,10,FALSE),0),0)+IFERROR(IF($I$2&gt;6,VLOOKUP(B61,'Cycle 6'!B:K,10,FALSE),0),0)+IFERROR(IF($I$2&gt;7,VLOOKUP(B61,'Cycle 7'!B:K,10,FALSE),0),0)+IFERROR(IF($I$2&gt;8,VLOOKUP(B61,'Cycle 8'!B:K,10,FALSE),0),0)+IFERROR(IF($I$2&gt;9,VLOOKUP(B61,'Cycle 9'!B:K,10,FALSE),0),0)+IFERROR(IF($I$2&gt;10,VLOOKUP(B61,'Cycle 10'!B:K,10,FALSE),0),0)+IFERROR(IF($I$2&gt;11,VLOOKUP(B61,'Cycle 11'!B:K,10,FALSE),0),0))</f>
        <v/>
      </c>
      <c r="J61" s="14" t="str">
        <f>IFERROR(IF(B61="","",IF(ROW($B$11)=ROW(B61),1,IF(ISERROR(VLOOKUP(B61,$B$11:B60,1,FALSE)),MAX($J$11:J60)+1,""))),"")</f>
        <v/>
      </c>
      <c r="K61" s="14" t="str">
        <f t="shared" ref="K61:K109" si="2">IFERROR(IF(J61="","",IF(COUNTIFS($B$11:$B$500,$B61,$G$11:$G$500,"Yes")&gt;=1,1,0)),"")</f>
        <v/>
      </c>
      <c r="L61" s="238" t="str">
        <f>IF(L$7=L57,L60+1,IF($B61="","",MAX(L$10:L60)+1))</f>
        <v/>
      </c>
    </row>
    <row r="62" spans="1:12" x14ac:dyDescent="0.3">
      <c r="A62" s="167">
        <v>52</v>
      </c>
      <c r="B62" s="239"/>
      <c r="C62" s="204"/>
      <c r="D62" s="205"/>
      <c r="E62" s="205"/>
      <c r="F62" s="205"/>
      <c r="G62" s="262"/>
      <c r="H62" s="65" t="str">
        <f>IF(OR($I$2=1,J62=""),"",IF(IFERROR(VLOOKUP(B62,'Cycle 1'!B:K,10,FALSE),0)+IFERROR(IF($I$2&gt;2,VLOOKUP(B62,'Cycle 2'!B:K,10,FALSE),0),0)+IFERROR(IF($I$2&gt;3,VLOOKUP(B62,'Cycle 3'!B:K,10,FALSE),0),0)+IFERROR(IF($I$2&gt;4,VLOOKUP(B62,'Cycle 4'!B:K,10,FALSE),0),0)+IFERROR(IF($I$2&gt;5,VLOOKUP(B62,'Cycle 5'!B:K,10,FALSE),0),0)+IFERROR(IF($I$2&gt;6,VLOOKUP(B62,'Cycle 6'!B:K,10,FALSE),0),0)+IFERROR(IF($I$2&gt;7,VLOOKUP(B62,'Cycle 7'!B:K,10,FALSE),0),0)+IFERROR(IF($I$2&gt;8,VLOOKUP(B62,'Cycle 8'!B:K,10,FALSE),0),0)+IFERROR(IF($I$2&gt;9,VLOOKUP(B62,'Cycle 9'!B:K,10,FALSE),0),0)+IFERROR(IF($I$2&gt;10,VLOOKUP(B62,'Cycle 10'!B:K,10,FALSE),0),0)+IFERROR(IF($I$2&gt;11,VLOOKUP(B62,'Cycle 11'!B:K,10,FALSE),0),0)&gt;0,1,0))</f>
        <v/>
      </c>
      <c r="I62" s="14" t="str">
        <f>IF(OR($I$2=1,J62=""),"",IFERROR(VLOOKUP(B62,'Cycle 1'!B:K,10,FALSE),0)+IFERROR(IF($I$2&gt;2,VLOOKUP(B62,'Cycle 2'!B:K,10,FALSE),0),0)+IFERROR(IF($I$2&gt;3,VLOOKUP(B62,'Cycle 3'!B:K,10,FALSE),0),0)+IFERROR(IF($I$2&gt;4,VLOOKUP(B62,'Cycle 4'!B:K,10,FALSE),0),0)+IFERROR(IF($I$2&gt;5,VLOOKUP(B62,'Cycle 5'!B:K,10,FALSE),0),0)+IFERROR(IF($I$2&gt;6,VLOOKUP(B62,'Cycle 6'!B:K,10,FALSE),0),0)+IFERROR(IF($I$2&gt;7,VLOOKUP(B62,'Cycle 7'!B:K,10,FALSE),0),0)+IFERROR(IF($I$2&gt;8,VLOOKUP(B62,'Cycle 8'!B:K,10,FALSE),0),0)+IFERROR(IF($I$2&gt;9,VLOOKUP(B62,'Cycle 9'!B:K,10,FALSE),0),0)+IFERROR(IF($I$2&gt;10,VLOOKUP(B62,'Cycle 10'!B:K,10,FALSE),0),0)+IFERROR(IF($I$2&gt;11,VLOOKUP(B62,'Cycle 11'!B:K,10,FALSE),0),0))</f>
        <v/>
      </c>
      <c r="J62" s="14" t="str">
        <f>IFERROR(IF(B62="","",IF(ROW($B$11)=ROW(B62),1,IF(ISERROR(VLOOKUP(B62,$B$11:B61,1,FALSE)),MAX($J$11:J61)+1,""))),"")</f>
        <v/>
      </c>
      <c r="K62" s="14" t="str">
        <f t="shared" si="2"/>
        <v/>
      </c>
      <c r="L62" s="238" t="str">
        <f>IF(L$7=L58,L61+1,IF($B62="","",MAX(L$10:L61)+1))</f>
        <v/>
      </c>
    </row>
    <row r="63" spans="1:12" x14ac:dyDescent="0.3">
      <c r="A63" s="167">
        <v>53</v>
      </c>
      <c r="B63" s="63"/>
      <c r="C63" s="1"/>
      <c r="D63" s="2"/>
      <c r="E63" s="2"/>
      <c r="F63" s="2"/>
      <c r="G63" s="66"/>
      <c r="H63" s="65" t="str">
        <f>IF(OR($I$2=1,J63=""),"",IF(IFERROR(VLOOKUP(B63,'Cycle 1'!B:K,10,FALSE),0)+IFERROR(IF($I$2&gt;2,VLOOKUP(B63,'Cycle 2'!B:K,10,FALSE),0),0)+IFERROR(IF($I$2&gt;3,VLOOKUP(B63,'Cycle 3'!B:K,10,FALSE),0),0)+IFERROR(IF($I$2&gt;4,VLOOKUP(B63,'Cycle 4'!B:K,10,FALSE),0),0)+IFERROR(IF($I$2&gt;5,VLOOKUP(B63,'Cycle 5'!B:K,10,FALSE),0),0)+IFERROR(IF($I$2&gt;6,VLOOKUP(B63,'Cycle 6'!B:K,10,FALSE),0),0)+IFERROR(IF($I$2&gt;7,VLOOKUP(B63,'Cycle 7'!B:K,10,FALSE),0),0)+IFERROR(IF($I$2&gt;8,VLOOKUP(B63,'Cycle 8'!B:K,10,FALSE),0),0)+IFERROR(IF($I$2&gt;9,VLOOKUP(B63,'Cycle 9'!B:K,10,FALSE),0),0)+IFERROR(IF($I$2&gt;10,VLOOKUP(B63,'Cycle 10'!B:K,10,FALSE),0),0)+IFERROR(IF($I$2&gt;11,VLOOKUP(B63,'Cycle 11'!B:K,10,FALSE),0),0)&gt;0,1,0))</f>
        <v/>
      </c>
      <c r="I63" s="14" t="str">
        <f>IF(OR($I$2=1,J63=""),"",IFERROR(VLOOKUP(B63,'Cycle 1'!B:K,10,FALSE),0)+IFERROR(IF($I$2&gt;2,VLOOKUP(B63,'Cycle 2'!B:K,10,FALSE),0),0)+IFERROR(IF($I$2&gt;3,VLOOKUP(B63,'Cycle 3'!B:K,10,FALSE),0),0)+IFERROR(IF($I$2&gt;4,VLOOKUP(B63,'Cycle 4'!B:K,10,FALSE),0),0)+IFERROR(IF($I$2&gt;5,VLOOKUP(B63,'Cycle 5'!B:K,10,FALSE),0),0)+IFERROR(IF($I$2&gt;6,VLOOKUP(B63,'Cycle 6'!B:K,10,FALSE),0),0)+IFERROR(IF($I$2&gt;7,VLOOKUP(B63,'Cycle 7'!B:K,10,FALSE),0),0)+IFERROR(IF($I$2&gt;8,VLOOKUP(B63,'Cycle 8'!B:K,10,FALSE),0),0)+IFERROR(IF($I$2&gt;9,VLOOKUP(B63,'Cycle 9'!B:K,10,FALSE),0),0)+IFERROR(IF($I$2&gt;10,VLOOKUP(B63,'Cycle 10'!B:K,10,FALSE),0),0)+IFERROR(IF($I$2&gt;11,VLOOKUP(B63,'Cycle 11'!B:K,10,FALSE),0),0))</f>
        <v/>
      </c>
      <c r="J63" s="14" t="str">
        <f>IFERROR(IF(B63="","",IF(ROW($B$11)=ROW(B63),1,IF(ISERROR(VLOOKUP(B63,$B$11:B62,1,FALSE)),MAX($J$11:J62)+1,""))),"")</f>
        <v/>
      </c>
      <c r="K63" s="14" t="str">
        <f t="shared" si="2"/>
        <v/>
      </c>
      <c r="L63" s="238" t="str">
        <f>IF(L$7=L59,L62+1,IF($B63="","",MAX(L$10:L62)+1))</f>
        <v/>
      </c>
    </row>
    <row r="64" spans="1:12" x14ac:dyDescent="0.3">
      <c r="A64" s="167">
        <v>54</v>
      </c>
      <c r="B64" s="239"/>
      <c r="C64" s="204"/>
      <c r="D64" s="205"/>
      <c r="E64" s="205"/>
      <c r="F64" s="205"/>
      <c r="G64" s="262"/>
      <c r="H64" s="65" t="str">
        <f>IF(OR($I$2=1,J64=""),"",IF(IFERROR(VLOOKUP(B64,'Cycle 1'!B:K,10,FALSE),0)+IFERROR(IF($I$2&gt;2,VLOOKUP(B64,'Cycle 2'!B:K,10,FALSE),0),0)+IFERROR(IF($I$2&gt;3,VLOOKUP(B64,'Cycle 3'!B:K,10,FALSE),0),0)+IFERROR(IF($I$2&gt;4,VLOOKUP(B64,'Cycle 4'!B:K,10,FALSE),0),0)+IFERROR(IF($I$2&gt;5,VLOOKUP(B64,'Cycle 5'!B:K,10,FALSE),0),0)+IFERROR(IF($I$2&gt;6,VLOOKUP(B64,'Cycle 6'!B:K,10,FALSE),0),0)+IFERROR(IF($I$2&gt;7,VLOOKUP(B64,'Cycle 7'!B:K,10,FALSE),0),0)+IFERROR(IF($I$2&gt;8,VLOOKUP(B64,'Cycle 8'!B:K,10,FALSE),0),0)+IFERROR(IF($I$2&gt;9,VLOOKUP(B64,'Cycle 9'!B:K,10,FALSE),0),0)+IFERROR(IF($I$2&gt;10,VLOOKUP(B64,'Cycle 10'!B:K,10,FALSE),0),0)+IFERROR(IF($I$2&gt;11,VLOOKUP(B64,'Cycle 11'!B:K,10,FALSE),0),0)&gt;0,1,0))</f>
        <v/>
      </c>
      <c r="I64" s="14" t="str">
        <f>IF(OR($I$2=1,J64=""),"",IFERROR(VLOOKUP(B64,'Cycle 1'!B:K,10,FALSE),0)+IFERROR(IF($I$2&gt;2,VLOOKUP(B64,'Cycle 2'!B:K,10,FALSE),0),0)+IFERROR(IF($I$2&gt;3,VLOOKUP(B64,'Cycle 3'!B:K,10,FALSE),0),0)+IFERROR(IF($I$2&gt;4,VLOOKUP(B64,'Cycle 4'!B:K,10,FALSE),0),0)+IFERROR(IF($I$2&gt;5,VLOOKUP(B64,'Cycle 5'!B:K,10,FALSE),0),0)+IFERROR(IF($I$2&gt;6,VLOOKUP(B64,'Cycle 6'!B:K,10,FALSE),0),0)+IFERROR(IF($I$2&gt;7,VLOOKUP(B64,'Cycle 7'!B:K,10,FALSE),0),0)+IFERROR(IF($I$2&gt;8,VLOOKUP(B64,'Cycle 8'!B:K,10,FALSE),0),0)+IFERROR(IF($I$2&gt;9,VLOOKUP(B64,'Cycle 9'!B:K,10,FALSE),0),0)+IFERROR(IF($I$2&gt;10,VLOOKUP(B64,'Cycle 10'!B:K,10,FALSE),0),0)+IFERROR(IF($I$2&gt;11,VLOOKUP(B64,'Cycle 11'!B:K,10,FALSE),0),0))</f>
        <v/>
      </c>
      <c r="J64" s="14" t="str">
        <f>IFERROR(IF(B64="","",IF(ROW($B$11)=ROW(B64),1,IF(ISERROR(VLOOKUP(B64,$B$11:B63,1,FALSE)),MAX($J$11:J63)+1,""))),"")</f>
        <v/>
      </c>
      <c r="K64" s="14" t="str">
        <f t="shared" si="2"/>
        <v/>
      </c>
      <c r="L64" s="238" t="str">
        <f>IF(L$7=L60,L63+1,IF($B64="","",MAX(L$10:L63)+1))</f>
        <v/>
      </c>
    </row>
    <row r="65" spans="1:12" x14ac:dyDescent="0.3">
      <c r="A65" s="167">
        <v>55</v>
      </c>
      <c r="B65" s="63"/>
      <c r="C65" s="1"/>
      <c r="D65" s="2"/>
      <c r="E65" s="2"/>
      <c r="F65" s="2"/>
      <c r="G65" s="66"/>
      <c r="H65" s="65" t="str">
        <f>IF(OR($I$2=1,J65=""),"",IF(IFERROR(VLOOKUP(B65,'Cycle 1'!B:K,10,FALSE),0)+IFERROR(IF($I$2&gt;2,VLOOKUP(B65,'Cycle 2'!B:K,10,FALSE),0),0)+IFERROR(IF($I$2&gt;3,VLOOKUP(B65,'Cycle 3'!B:K,10,FALSE),0),0)+IFERROR(IF($I$2&gt;4,VLOOKUP(B65,'Cycle 4'!B:K,10,FALSE),0),0)+IFERROR(IF($I$2&gt;5,VLOOKUP(B65,'Cycle 5'!B:K,10,FALSE),0),0)+IFERROR(IF($I$2&gt;6,VLOOKUP(B65,'Cycle 6'!B:K,10,FALSE),0),0)+IFERROR(IF($I$2&gt;7,VLOOKUP(B65,'Cycle 7'!B:K,10,FALSE),0),0)+IFERROR(IF($I$2&gt;8,VLOOKUP(B65,'Cycle 8'!B:K,10,FALSE),0),0)+IFERROR(IF($I$2&gt;9,VLOOKUP(B65,'Cycle 9'!B:K,10,FALSE),0),0)+IFERROR(IF($I$2&gt;10,VLOOKUP(B65,'Cycle 10'!B:K,10,FALSE),0),0)+IFERROR(IF($I$2&gt;11,VLOOKUP(B65,'Cycle 11'!B:K,10,FALSE),0),0)&gt;0,1,0))</f>
        <v/>
      </c>
      <c r="I65" s="14" t="str">
        <f>IF(OR($I$2=1,J65=""),"",IFERROR(VLOOKUP(B65,'Cycle 1'!B:K,10,FALSE),0)+IFERROR(IF($I$2&gt;2,VLOOKUP(B65,'Cycle 2'!B:K,10,FALSE),0),0)+IFERROR(IF($I$2&gt;3,VLOOKUP(B65,'Cycle 3'!B:K,10,FALSE),0),0)+IFERROR(IF($I$2&gt;4,VLOOKUP(B65,'Cycle 4'!B:K,10,FALSE),0),0)+IFERROR(IF($I$2&gt;5,VLOOKUP(B65,'Cycle 5'!B:K,10,FALSE),0),0)+IFERROR(IF($I$2&gt;6,VLOOKUP(B65,'Cycle 6'!B:K,10,FALSE),0),0)+IFERROR(IF($I$2&gt;7,VLOOKUP(B65,'Cycle 7'!B:K,10,FALSE),0),0)+IFERROR(IF($I$2&gt;8,VLOOKUP(B65,'Cycle 8'!B:K,10,FALSE),0),0)+IFERROR(IF($I$2&gt;9,VLOOKUP(B65,'Cycle 9'!B:K,10,FALSE),0),0)+IFERROR(IF($I$2&gt;10,VLOOKUP(B65,'Cycle 10'!B:K,10,FALSE),0),0)+IFERROR(IF($I$2&gt;11,VLOOKUP(B65,'Cycle 11'!B:K,10,FALSE),0),0))</f>
        <v/>
      </c>
      <c r="J65" s="14" t="str">
        <f>IFERROR(IF(B65="","",IF(ROW($B$11)=ROW(B65),1,IF(ISERROR(VLOOKUP(B65,$B$11:B64,1,FALSE)),MAX($J$11:J64)+1,""))),"")</f>
        <v/>
      </c>
      <c r="K65" s="14" t="str">
        <f t="shared" si="2"/>
        <v/>
      </c>
      <c r="L65" s="238" t="str">
        <f>IF(L$7=L61,L64+1,IF($B65="","",MAX(L$10:L64)+1))</f>
        <v/>
      </c>
    </row>
    <row r="66" spans="1:12" x14ac:dyDescent="0.3">
      <c r="A66" s="167">
        <v>56</v>
      </c>
      <c r="B66" s="239"/>
      <c r="C66" s="204"/>
      <c r="D66" s="205"/>
      <c r="E66" s="205"/>
      <c r="F66" s="205"/>
      <c r="G66" s="262"/>
      <c r="H66" s="65" t="str">
        <f>IF(OR($I$2=1,J66=""),"",IF(IFERROR(VLOOKUP(B66,'Cycle 1'!B:K,10,FALSE),0)+IFERROR(IF($I$2&gt;2,VLOOKUP(B66,'Cycle 2'!B:K,10,FALSE),0),0)+IFERROR(IF($I$2&gt;3,VLOOKUP(B66,'Cycle 3'!B:K,10,FALSE),0),0)+IFERROR(IF($I$2&gt;4,VLOOKUP(B66,'Cycle 4'!B:K,10,FALSE),0),0)+IFERROR(IF($I$2&gt;5,VLOOKUP(B66,'Cycle 5'!B:K,10,FALSE),0),0)+IFERROR(IF($I$2&gt;6,VLOOKUP(B66,'Cycle 6'!B:K,10,FALSE),0),0)+IFERROR(IF($I$2&gt;7,VLOOKUP(B66,'Cycle 7'!B:K,10,FALSE),0),0)+IFERROR(IF($I$2&gt;8,VLOOKUP(B66,'Cycle 8'!B:K,10,FALSE),0),0)+IFERROR(IF($I$2&gt;9,VLOOKUP(B66,'Cycle 9'!B:K,10,FALSE),0),0)+IFERROR(IF($I$2&gt;10,VLOOKUP(B66,'Cycle 10'!B:K,10,FALSE),0),0)+IFERROR(IF($I$2&gt;11,VLOOKUP(B66,'Cycle 11'!B:K,10,FALSE),0),0)&gt;0,1,0))</f>
        <v/>
      </c>
      <c r="I66" s="14" t="str">
        <f>IF(OR($I$2=1,J66=""),"",IFERROR(VLOOKUP(B66,'Cycle 1'!B:K,10,FALSE),0)+IFERROR(IF($I$2&gt;2,VLOOKUP(B66,'Cycle 2'!B:K,10,FALSE),0),0)+IFERROR(IF($I$2&gt;3,VLOOKUP(B66,'Cycle 3'!B:K,10,FALSE),0),0)+IFERROR(IF($I$2&gt;4,VLOOKUP(B66,'Cycle 4'!B:K,10,FALSE),0),0)+IFERROR(IF($I$2&gt;5,VLOOKUP(B66,'Cycle 5'!B:K,10,FALSE),0),0)+IFERROR(IF($I$2&gt;6,VLOOKUP(B66,'Cycle 6'!B:K,10,FALSE),0),0)+IFERROR(IF($I$2&gt;7,VLOOKUP(B66,'Cycle 7'!B:K,10,FALSE),0),0)+IFERROR(IF($I$2&gt;8,VLOOKUP(B66,'Cycle 8'!B:K,10,FALSE),0),0)+IFERROR(IF($I$2&gt;9,VLOOKUP(B66,'Cycle 9'!B:K,10,FALSE),0),0)+IFERROR(IF($I$2&gt;10,VLOOKUP(B66,'Cycle 10'!B:K,10,FALSE),0),0)+IFERROR(IF($I$2&gt;11,VLOOKUP(B66,'Cycle 11'!B:K,10,FALSE),0),0))</f>
        <v/>
      </c>
      <c r="J66" s="14" t="str">
        <f>IFERROR(IF(B66="","",IF(ROW($B$11)=ROW(B66),1,IF(ISERROR(VLOOKUP(B66,$B$11:B65,1,FALSE)),MAX($J$11:J65)+1,""))),"")</f>
        <v/>
      </c>
      <c r="K66" s="14" t="str">
        <f t="shared" si="2"/>
        <v/>
      </c>
      <c r="L66" s="238" t="str">
        <f>IF(L$7=L62,L65+1,IF($B66="","",MAX(L$10:L65)+1))</f>
        <v/>
      </c>
    </row>
    <row r="67" spans="1:12" x14ac:dyDescent="0.3">
      <c r="A67" s="167">
        <v>57</v>
      </c>
      <c r="B67" s="63"/>
      <c r="C67" s="1"/>
      <c r="D67" s="2"/>
      <c r="E67" s="2"/>
      <c r="F67" s="2"/>
      <c r="G67" s="66"/>
      <c r="H67" s="65" t="str">
        <f>IF(OR($I$2=1,J67=""),"",IF(IFERROR(VLOOKUP(B67,'Cycle 1'!B:K,10,FALSE),0)+IFERROR(IF($I$2&gt;2,VLOOKUP(B67,'Cycle 2'!B:K,10,FALSE),0),0)+IFERROR(IF($I$2&gt;3,VLOOKUP(B67,'Cycle 3'!B:K,10,FALSE),0),0)+IFERROR(IF($I$2&gt;4,VLOOKUP(B67,'Cycle 4'!B:K,10,FALSE),0),0)+IFERROR(IF($I$2&gt;5,VLOOKUP(B67,'Cycle 5'!B:K,10,FALSE),0),0)+IFERROR(IF($I$2&gt;6,VLOOKUP(B67,'Cycle 6'!B:K,10,FALSE),0),0)+IFERROR(IF($I$2&gt;7,VLOOKUP(B67,'Cycle 7'!B:K,10,FALSE),0),0)+IFERROR(IF($I$2&gt;8,VLOOKUP(B67,'Cycle 8'!B:K,10,FALSE),0),0)+IFERROR(IF($I$2&gt;9,VLOOKUP(B67,'Cycle 9'!B:K,10,FALSE),0),0)+IFERROR(IF($I$2&gt;10,VLOOKUP(B67,'Cycle 10'!B:K,10,FALSE),0),0)+IFERROR(IF($I$2&gt;11,VLOOKUP(B67,'Cycle 11'!B:K,10,FALSE),0),0)&gt;0,1,0))</f>
        <v/>
      </c>
      <c r="I67" s="14" t="str">
        <f>IF(OR($I$2=1,J67=""),"",IFERROR(VLOOKUP(B67,'Cycle 1'!B:K,10,FALSE),0)+IFERROR(IF($I$2&gt;2,VLOOKUP(B67,'Cycle 2'!B:K,10,FALSE),0),0)+IFERROR(IF($I$2&gt;3,VLOOKUP(B67,'Cycle 3'!B:K,10,FALSE),0),0)+IFERROR(IF($I$2&gt;4,VLOOKUP(B67,'Cycle 4'!B:K,10,FALSE),0),0)+IFERROR(IF($I$2&gt;5,VLOOKUP(B67,'Cycle 5'!B:K,10,FALSE),0),0)+IFERROR(IF($I$2&gt;6,VLOOKUP(B67,'Cycle 6'!B:K,10,FALSE),0),0)+IFERROR(IF($I$2&gt;7,VLOOKUP(B67,'Cycle 7'!B:K,10,FALSE),0),0)+IFERROR(IF($I$2&gt;8,VLOOKUP(B67,'Cycle 8'!B:K,10,FALSE),0),0)+IFERROR(IF($I$2&gt;9,VLOOKUP(B67,'Cycle 9'!B:K,10,FALSE),0),0)+IFERROR(IF($I$2&gt;10,VLOOKUP(B67,'Cycle 10'!B:K,10,FALSE),0),0)+IFERROR(IF($I$2&gt;11,VLOOKUP(B67,'Cycle 11'!B:K,10,FALSE),0),0))</f>
        <v/>
      </c>
      <c r="J67" s="14" t="str">
        <f>IFERROR(IF(B67="","",IF(ROW($B$11)=ROW(B67),1,IF(ISERROR(VLOOKUP(B67,$B$11:B66,1,FALSE)),MAX($J$11:J66)+1,""))),"")</f>
        <v/>
      </c>
      <c r="K67" s="14" t="str">
        <f t="shared" si="2"/>
        <v/>
      </c>
      <c r="L67" s="238" t="str">
        <f>IF(L$7=L63,L66+1,IF($B67="","",MAX(L$10:L66)+1))</f>
        <v/>
      </c>
    </row>
    <row r="68" spans="1:12" x14ac:dyDescent="0.3">
      <c r="A68" s="167">
        <v>58</v>
      </c>
      <c r="B68" s="239"/>
      <c r="C68" s="204"/>
      <c r="D68" s="205"/>
      <c r="E68" s="205"/>
      <c r="F68" s="205"/>
      <c r="G68" s="262"/>
      <c r="H68" s="65" t="str">
        <f>IF(OR($I$2=1,J68=""),"",IF(IFERROR(VLOOKUP(B68,'Cycle 1'!B:K,10,FALSE),0)+IFERROR(IF($I$2&gt;2,VLOOKUP(B68,'Cycle 2'!B:K,10,FALSE),0),0)+IFERROR(IF($I$2&gt;3,VLOOKUP(B68,'Cycle 3'!B:K,10,FALSE),0),0)+IFERROR(IF($I$2&gt;4,VLOOKUP(B68,'Cycle 4'!B:K,10,FALSE),0),0)+IFERROR(IF($I$2&gt;5,VLOOKUP(B68,'Cycle 5'!B:K,10,FALSE),0),0)+IFERROR(IF($I$2&gt;6,VLOOKUP(B68,'Cycle 6'!B:K,10,FALSE),0),0)+IFERROR(IF($I$2&gt;7,VLOOKUP(B68,'Cycle 7'!B:K,10,FALSE),0),0)+IFERROR(IF($I$2&gt;8,VLOOKUP(B68,'Cycle 8'!B:K,10,FALSE),0),0)+IFERROR(IF($I$2&gt;9,VLOOKUP(B68,'Cycle 9'!B:K,10,FALSE),0),0)+IFERROR(IF($I$2&gt;10,VLOOKUP(B68,'Cycle 10'!B:K,10,FALSE),0),0)+IFERROR(IF($I$2&gt;11,VLOOKUP(B68,'Cycle 11'!B:K,10,FALSE),0),0)&gt;0,1,0))</f>
        <v/>
      </c>
      <c r="I68" s="14" t="str">
        <f>IF(OR($I$2=1,J68=""),"",IFERROR(VLOOKUP(B68,'Cycle 1'!B:K,10,FALSE),0)+IFERROR(IF($I$2&gt;2,VLOOKUP(B68,'Cycle 2'!B:K,10,FALSE),0),0)+IFERROR(IF($I$2&gt;3,VLOOKUP(B68,'Cycle 3'!B:K,10,FALSE),0),0)+IFERROR(IF($I$2&gt;4,VLOOKUP(B68,'Cycle 4'!B:K,10,FALSE),0),0)+IFERROR(IF($I$2&gt;5,VLOOKUP(B68,'Cycle 5'!B:K,10,FALSE),0),0)+IFERROR(IF($I$2&gt;6,VLOOKUP(B68,'Cycle 6'!B:K,10,FALSE),0),0)+IFERROR(IF($I$2&gt;7,VLOOKUP(B68,'Cycle 7'!B:K,10,FALSE),0),0)+IFERROR(IF($I$2&gt;8,VLOOKUP(B68,'Cycle 8'!B:K,10,FALSE),0),0)+IFERROR(IF($I$2&gt;9,VLOOKUP(B68,'Cycle 9'!B:K,10,FALSE),0),0)+IFERROR(IF($I$2&gt;10,VLOOKUP(B68,'Cycle 10'!B:K,10,FALSE),0),0)+IFERROR(IF($I$2&gt;11,VLOOKUP(B68,'Cycle 11'!B:K,10,FALSE),0),0))</f>
        <v/>
      </c>
      <c r="J68" s="14" t="str">
        <f>IFERROR(IF(B68="","",IF(ROW($B$11)=ROW(B68),1,IF(ISERROR(VLOOKUP(B68,$B$11:B67,1,FALSE)),MAX($J$11:J67)+1,""))),"")</f>
        <v/>
      </c>
      <c r="K68" s="14" t="str">
        <f t="shared" si="2"/>
        <v/>
      </c>
      <c r="L68" s="238" t="str">
        <f>IF(L$7=L64,L67+1,IF($B68="","",MAX(L$10:L67)+1))</f>
        <v/>
      </c>
    </row>
    <row r="69" spans="1:12" x14ac:dyDescent="0.3">
      <c r="A69" s="167">
        <v>59</v>
      </c>
      <c r="B69" s="63"/>
      <c r="C69" s="1"/>
      <c r="D69" s="2"/>
      <c r="E69" s="2"/>
      <c r="F69" s="2"/>
      <c r="G69" s="66"/>
      <c r="H69" s="65" t="str">
        <f>IF(OR($I$2=1,J69=""),"",IF(IFERROR(VLOOKUP(B69,'Cycle 1'!B:K,10,FALSE),0)+IFERROR(IF($I$2&gt;2,VLOOKUP(B69,'Cycle 2'!B:K,10,FALSE),0),0)+IFERROR(IF($I$2&gt;3,VLOOKUP(B69,'Cycle 3'!B:K,10,FALSE),0),0)+IFERROR(IF($I$2&gt;4,VLOOKUP(B69,'Cycle 4'!B:K,10,FALSE),0),0)+IFERROR(IF($I$2&gt;5,VLOOKUP(B69,'Cycle 5'!B:K,10,FALSE),0),0)+IFERROR(IF($I$2&gt;6,VLOOKUP(B69,'Cycle 6'!B:K,10,FALSE),0),0)+IFERROR(IF($I$2&gt;7,VLOOKUP(B69,'Cycle 7'!B:K,10,FALSE),0),0)+IFERROR(IF($I$2&gt;8,VLOOKUP(B69,'Cycle 8'!B:K,10,FALSE),0),0)+IFERROR(IF($I$2&gt;9,VLOOKUP(B69,'Cycle 9'!B:K,10,FALSE),0),0)+IFERROR(IF($I$2&gt;10,VLOOKUP(B69,'Cycle 10'!B:K,10,FALSE),0),0)+IFERROR(IF($I$2&gt;11,VLOOKUP(B69,'Cycle 11'!B:K,10,FALSE),0),0)&gt;0,1,0))</f>
        <v/>
      </c>
      <c r="I69" s="14" t="str">
        <f>IF(OR($I$2=1,J69=""),"",IFERROR(VLOOKUP(B69,'Cycle 1'!B:K,10,FALSE),0)+IFERROR(IF($I$2&gt;2,VLOOKUP(B69,'Cycle 2'!B:K,10,FALSE),0),0)+IFERROR(IF($I$2&gt;3,VLOOKUP(B69,'Cycle 3'!B:K,10,FALSE),0),0)+IFERROR(IF($I$2&gt;4,VLOOKUP(B69,'Cycle 4'!B:K,10,FALSE),0),0)+IFERROR(IF($I$2&gt;5,VLOOKUP(B69,'Cycle 5'!B:K,10,FALSE),0),0)+IFERROR(IF($I$2&gt;6,VLOOKUP(B69,'Cycle 6'!B:K,10,FALSE),0),0)+IFERROR(IF($I$2&gt;7,VLOOKUP(B69,'Cycle 7'!B:K,10,FALSE),0),0)+IFERROR(IF($I$2&gt;8,VLOOKUP(B69,'Cycle 8'!B:K,10,FALSE),0),0)+IFERROR(IF($I$2&gt;9,VLOOKUP(B69,'Cycle 9'!B:K,10,FALSE),0),0)+IFERROR(IF($I$2&gt;10,VLOOKUP(B69,'Cycle 10'!B:K,10,FALSE),0),0)+IFERROR(IF($I$2&gt;11,VLOOKUP(B69,'Cycle 11'!B:K,10,FALSE),0),0))</f>
        <v/>
      </c>
      <c r="J69" s="14" t="str">
        <f>IFERROR(IF(B69="","",IF(ROW($B$11)=ROW(B69),1,IF(ISERROR(VLOOKUP(B69,$B$11:B68,1,FALSE)),MAX($J$11:J68)+1,""))),"")</f>
        <v/>
      </c>
      <c r="K69" s="14" t="str">
        <f t="shared" si="2"/>
        <v/>
      </c>
      <c r="L69" s="238" t="str">
        <f>IF(L$7=L65,L68+1,IF($B69="","",MAX(L$10:L68)+1))</f>
        <v/>
      </c>
    </row>
    <row r="70" spans="1:12" x14ac:dyDescent="0.3">
      <c r="A70" s="167">
        <v>60</v>
      </c>
      <c r="B70" s="239"/>
      <c r="C70" s="204"/>
      <c r="D70" s="205"/>
      <c r="E70" s="205"/>
      <c r="F70" s="205"/>
      <c r="G70" s="262"/>
      <c r="H70" s="65" t="str">
        <f>IF(OR($I$2=1,J70=""),"",IF(IFERROR(VLOOKUP(B70,'Cycle 1'!B:K,10,FALSE),0)+IFERROR(IF($I$2&gt;2,VLOOKUP(B70,'Cycle 2'!B:K,10,FALSE),0),0)+IFERROR(IF($I$2&gt;3,VLOOKUP(B70,'Cycle 3'!B:K,10,FALSE),0),0)+IFERROR(IF($I$2&gt;4,VLOOKUP(B70,'Cycle 4'!B:K,10,FALSE),0),0)+IFERROR(IF($I$2&gt;5,VLOOKUP(B70,'Cycle 5'!B:K,10,FALSE),0),0)+IFERROR(IF($I$2&gt;6,VLOOKUP(B70,'Cycle 6'!B:K,10,FALSE),0),0)+IFERROR(IF($I$2&gt;7,VLOOKUP(B70,'Cycle 7'!B:K,10,FALSE),0),0)+IFERROR(IF($I$2&gt;8,VLOOKUP(B70,'Cycle 8'!B:K,10,FALSE),0),0)+IFERROR(IF($I$2&gt;9,VLOOKUP(B70,'Cycle 9'!B:K,10,FALSE),0),0)+IFERROR(IF($I$2&gt;10,VLOOKUP(B70,'Cycle 10'!B:K,10,FALSE),0),0)+IFERROR(IF($I$2&gt;11,VLOOKUP(B70,'Cycle 11'!B:K,10,FALSE),0),0)&gt;0,1,0))</f>
        <v/>
      </c>
      <c r="I70" s="14" t="str">
        <f>IF(OR($I$2=1,J70=""),"",IFERROR(VLOOKUP(B70,'Cycle 1'!B:K,10,FALSE),0)+IFERROR(IF($I$2&gt;2,VLOOKUP(B70,'Cycle 2'!B:K,10,FALSE),0),0)+IFERROR(IF($I$2&gt;3,VLOOKUP(B70,'Cycle 3'!B:K,10,FALSE),0),0)+IFERROR(IF($I$2&gt;4,VLOOKUP(B70,'Cycle 4'!B:K,10,FALSE),0),0)+IFERROR(IF($I$2&gt;5,VLOOKUP(B70,'Cycle 5'!B:K,10,FALSE),0),0)+IFERROR(IF($I$2&gt;6,VLOOKUP(B70,'Cycle 6'!B:K,10,FALSE),0),0)+IFERROR(IF($I$2&gt;7,VLOOKUP(B70,'Cycle 7'!B:K,10,FALSE),0),0)+IFERROR(IF($I$2&gt;8,VLOOKUP(B70,'Cycle 8'!B:K,10,FALSE),0),0)+IFERROR(IF($I$2&gt;9,VLOOKUP(B70,'Cycle 9'!B:K,10,FALSE),0),0)+IFERROR(IF($I$2&gt;10,VLOOKUP(B70,'Cycle 10'!B:K,10,FALSE),0),0)+IFERROR(IF($I$2&gt;11,VLOOKUP(B70,'Cycle 11'!B:K,10,FALSE),0),0))</f>
        <v/>
      </c>
      <c r="J70" s="14" t="str">
        <f>IFERROR(IF(B70="","",IF(ROW($B$11)=ROW(B70),1,IF(ISERROR(VLOOKUP(B70,$B$11:B69,1,FALSE)),MAX($J$11:J69)+1,""))),"")</f>
        <v/>
      </c>
      <c r="K70" s="14" t="str">
        <f t="shared" si="2"/>
        <v/>
      </c>
      <c r="L70" s="238" t="str">
        <f>IF(L$7=L66,L69+1,IF($B70="","",MAX(L$10:L69)+1))</f>
        <v/>
      </c>
    </row>
    <row r="71" spans="1:12" x14ac:dyDescent="0.3">
      <c r="A71" s="167">
        <v>61</v>
      </c>
      <c r="B71" s="63"/>
      <c r="C71" s="1"/>
      <c r="D71" s="2"/>
      <c r="E71" s="2"/>
      <c r="F71" s="2"/>
      <c r="G71" s="66"/>
      <c r="H71" s="65" t="str">
        <f>IF(OR($I$2=1,J71=""),"",IF(IFERROR(VLOOKUP(B71,'Cycle 1'!B:K,10,FALSE),0)+IFERROR(IF($I$2&gt;2,VLOOKUP(B71,'Cycle 2'!B:K,10,FALSE),0),0)+IFERROR(IF($I$2&gt;3,VLOOKUP(B71,'Cycle 3'!B:K,10,FALSE),0),0)+IFERROR(IF($I$2&gt;4,VLOOKUP(B71,'Cycle 4'!B:K,10,FALSE),0),0)+IFERROR(IF($I$2&gt;5,VLOOKUP(B71,'Cycle 5'!B:K,10,FALSE),0),0)+IFERROR(IF($I$2&gt;6,VLOOKUP(B71,'Cycle 6'!B:K,10,FALSE),0),0)+IFERROR(IF($I$2&gt;7,VLOOKUP(B71,'Cycle 7'!B:K,10,FALSE),0),0)+IFERROR(IF($I$2&gt;8,VLOOKUP(B71,'Cycle 8'!B:K,10,FALSE),0),0)+IFERROR(IF($I$2&gt;9,VLOOKUP(B71,'Cycle 9'!B:K,10,FALSE),0),0)+IFERROR(IF($I$2&gt;10,VLOOKUP(B71,'Cycle 10'!B:K,10,FALSE),0),0)+IFERROR(IF($I$2&gt;11,VLOOKUP(B71,'Cycle 11'!B:K,10,FALSE),0),0)&gt;0,1,0))</f>
        <v/>
      </c>
      <c r="I71" s="14" t="str">
        <f>IF(OR($I$2=1,J71=""),"",IFERROR(VLOOKUP(B71,'Cycle 1'!B:K,10,FALSE),0)+IFERROR(IF($I$2&gt;2,VLOOKUP(B71,'Cycle 2'!B:K,10,FALSE),0),0)+IFERROR(IF($I$2&gt;3,VLOOKUP(B71,'Cycle 3'!B:K,10,FALSE),0),0)+IFERROR(IF($I$2&gt;4,VLOOKUP(B71,'Cycle 4'!B:K,10,FALSE),0),0)+IFERROR(IF($I$2&gt;5,VLOOKUP(B71,'Cycle 5'!B:K,10,FALSE),0),0)+IFERROR(IF($I$2&gt;6,VLOOKUP(B71,'Cycle 6'!B:K,10,FALSE),0),0)+IFERROR(IF($I$2&gt;7,VLOOKUP(B71,'Cycle 7'!B:K,10,FALSE),0),0)+IFERROR(IF($I$2&gt;8,VLOOKUP(B71,'Cycle 8'!B:K,10,FALSE),0),0)+IFERROR(IF($I$2&gt;9,VLOOKUP(B71,'Cycle 9'!B:K,10,FALSE),0),0)+IFERROR(IF($I$2&gt;10,VLOOKUP(B71,'Cycle 10'!B:K,10,FALSE),0),0)+IFERROR(IF($I$2&gt;11,VLOOKUP(B71,'Cycle 11'!B:K,10,FALSE),0),0))</f>
        <v/>
      </c>
      <c r="J71" s="14" t="str">
        <f>IFERROR(IF(B71="","",IF(ROW($B$11)=ROW(B71),1,IF(ISERROR(VLOOKUP(B71,$B$11:B70,1,FALSE)),MAX($J$11:J70)+1,""))),"")</f>
        <v/>
      </c>
      <c r="K71" s="14" t="str">
        <f t="shared" si="2"/>
        <v/>
      </c>
      <c r="L71" s="238" t="str">
        <f>IF(L$7=L67,L70+1,IF($B71="","",MAX(L$10:L70)+1))</f>
        <v/>
      </c>
    </row>
    <row r="72" spans="1:12" x14ac:dyDescent="0.3">
      <c r="A72" s="167">
        <v>62</v>
      </c>
      <c r="B72" s="239"/>
      <c r="C72" s="204"/>
      <c r="D72" s="205"/>
      <c r="E72" s="205"/>
      <c r="F72" s="205"/>
      <c r="G72" s="262"/>
      <c r="H72" s="65" t="str">
        <f>IF(OR($I$2=1,J72=""),"",IF(IFERROR(VLOOKUP(B72,'Cycle 1'!B:K,10,FALSE),0)+IFERROR(IF($I$2&gt;2,VLOOKUP(B72,'Cycle 2'!B:K,10,FALSE),0),0)+IFERROR(IF($I$2&gt;3,VLOOKUP(B72,'Cycle 3'!B:K,10,FALSE),0),0)+IFERROR(IF($I$2&gt;4,VLOOKUP(B72,'Cycle 4'!B:K,10,FALSE),0),0)+IFERROR(IF($I$2&gt;5,VLOOKUP(B72,'Cycle 5'!B:K,10,FALSE),0),0)+IFERROR(IF($I$2&gt;6,VLOOKUP(B72,'Cycle 6'!B:K,10,FALSE),0),0)+IFERROR(IF($I$2&gt;7,VLOOKUP(B72,'Cycle 7'!B:K,10,FALSE),0),0)+IFERROR(IF($I$2&gt;8,VLOOKUP(B72,'Cycle 8'!B:K,10,FALSE),0),0)+IFERROR(IF($I$2&gt;9,VLOOKUP(B72,'Cycle 9'!B:K,10,FALSE),0),0)+IFERROR(IF($I$2&gt;10,VLOOKUP(B72,'Cycle 10'!B:K,10,FALSE),0),0)+IFERROR(IF($I$2&gt;11,VLOOKUP(B72,'Cycle 11'!B:K,10,FALSE),0),0)&gt;0,1,0))</f>
        <v/>
      </c>
      <c r="I72" s="14" t="str">
        <f>IF(OR($I$2=1,J72=""),"",IFERROR(VLOOKUP(B72,'Cycle 1'!B:K,10,FALSE),0)+IFERROR(IF($I$2&gt;2,VLOOKUP(B72,'Cycle 2'!B:K,10,FALSE),0),0)+IFERROR(IF($I$2&gt;3,VLOOKUP(B72,'Cycle 3'!B:K,10,FALSE),0),0)+IFERROR(IF($I$2&gt;4,VLOOKUP(B72,'Cycle 4'!B:K,10,FALSE),0),0)+IFERROR(IF($I$2&gt;5,VLOOKUP(B72,'Cycle 5'!B:K,10,FALSE),0),0)+IFERROR(IF($I$2&gt;6,VLOOKUP(B72,'Cycle 6'!B:K,10,FALSE),0),0)+IFERROR(IF($I$2&gt;7,VLOOKUP(B72,'Cycle 7'!B:K,10,FALSE),0),0)+IFERROR(IF($I$2&gt;8,VLOOKUP(B72,'Cycle 8'!B:K,10,FALSE),0),0)+IFERROR(IF($I$2&gt;9,VLOOKUP(B72,'Cycle 9'!B:K,10,FALSE),0),0)+IFERROR(IF($I$2&gt;10,VLOOKUP(B72,'Cycle 10'!B:K,10,FALSE),0),0)+IFERROR(IF($I$2&gt;11,VLOOKUP(B72,'Cycle 11'!B:K,10,FALSE),0),0))</f>
        <v/>
      </c>
      <c r="J72" s="14" t="str">
        <f>IFERROR(IF(B72="","",IF(ROW($B$11)=ROW(B72),1,IF(ISERROR(VLOOKUP(B72,$B$11:B71,1,FALSE)),MAX($J$11:J71)+1,""))),"")</f>
        <v/>
      </c>
      <c r="K72" s="14" t="str">
        <f t="shared" si="2"/>
        <v/>
      </c>
      <c r="L72" s="238" t="str">
        <f>IF(L$7=L68,L71+1,IF($B72="","",MAX(L$10:L71)+1))</f>
        <v/>
      </c>
    </row>
    <row r="73" spans="1:12" x14ac:dyDescent="0.3">
      <c r="A73" s="167">
        <v>63</v>
      </c>
      <c r="B73" s="63"/>
      <c r="C73" s="1"/>
      <c r="D73" s="2"/>
      <c r="E73" s="2"/>
      <c r="F73" s="2"/>
      <c r="G73" s="66"/>
      <c r="H73" s="65" t="str">
        <f>IF(OR($I$2=1,J73=""),"",IF(IFERROR(VLOOKUP(B73,'Cycle 1'!B:K,10,FALSE),0)+IFERROR(IF($I$2&gt;2,VLOOKUP(B73,'Cycle 2'!B:K,10,FALSE),0),0)+IFERROR(IF($I$2&gt;3,VLOOKUP(B73,'Cycle 3'!B:K,10,FALSE),0),0)+IFERROR(IF($I$2&gt;4,VLOOKUP(B73,'Cycle 4'!B:K,10,FALSE),0),0)+IFERROR(IF($I$2&gt;5,VLOOKUP(B73,'Cycle 5'!B:K,10,FALSE),0),0)+IFERROR(IF($I$2&gt;6,VLOOKUP(B73,'Cycle 6'!B:K,10,FALSE),0),0)+IFERROR(IF($I$2&gt;7,VLOOKUP(B73,'Cycle 7'!B:K,10,FALSE),0),0)+IFERROR(IF($I$2&gt;8,VLOOKUP(B73,'Cycle 8'!B:K,10,FALSE),0),0)+IFERROR(IF($I$2&gt;9,VLOOKUP(B73,'Cycle 9'!B:K,10,FALSE),0),0)+IFERROR(IF($I$2&gt;10,VLOOKUP(B73,'Cycle 10'!B:K,10,FALSE),0),0)+IFERROR(IF($I$2&gt;11,VLOOKUP(B73,'Cycle 11'!B:K,10,FALSE),0),0)&gt;0,1,0))</f>
        <v/>
      </c>
      <c r="I73" s="14" t="str">
        <f>IF(OR($I$2=1,J73=""),"",IFERROR(VLOOKUP(B73,'Cycle 1'!B:K,10,FALSE),0)+IFERROR(IF($I$2&gt;2,VLOOKUP(B73,'Cycle 2'!B:K,10,FALSE),0),0)+IFERROR(IF($I$2&gt;3,VLOOKUP(B73,'Cycle 3'!B:K,10,FALSE),0),0)+IFERROR(IF($I$2&gt;4,VLOOKUP(B73,'Cycle 4'!B:K,10,FALSE),0),0)+IFERROR(IF($I$2&gt;5,VLOOKUP(B73,'Cycle 5'!B:K,10,FALSE),0),0)+IFERROR(IF($I$2&gt;6,VLOOKUP(B73,'Cycle 6'!B:K,10,FALSE),0),0)+IFERROR(IF($I$2&gt;7,VLOOKUP(B73,'Cycle 7'!B:K,10,FALSE),0),0)+IFERROR(IF($I$2&gt;8,VLOOKUP(B73,'Cycle 8'!B:K,10,FALSE),0),0)+IFERROR(IF($I$2&gt;9,VLOOKUP(B73,'Cycle 9'!B:K,10,FALSE),0),0)+IFERROR(IF($I$2&gt;10,VLOOKUP(B73,'Cycle 10'!B:K,10,FALSE),0),0)+IFERROR(IF($I$2&gt;11,VLOOKUP(B73,'Cycle 11'!B:K,10,FALSE),0),0))</f>
        <v/>
      </c>
      <c r="J73" s="14" t="str">
        <f>IFERROR(IF(B73="","",IF(ROW($B$11)=ROW(B73),1,IF(ISERROR(VLOOKUP(B73,$B$11:B72,1,FALSE)),MAX($J$11:J72)+1,""))),"")</f>
        <v/>
      </c>
      <c r="K73" s="14" t="str">
        <f t="shared" si="2"/>
        <v/>
      </c>
      <c r="L73" s="238" t="str">
        <f>IF(L$7=L69,L72+1,IF($B73="","",MAX(L$10:L72)+1))</f>
        <v/>
      </c>
    </row>
    <row r="74" spans="1:12" x14ac:dyDescent="0.3">
      <c r="A74" s="167">
        <v>64</v>
      </c>
      <c r="B74" s="239"/>
      <c r="C74" s="204"/>
      <c r="D74" s="205"/>
      <c r="E74" s="205"/>
      <c r="F74" s="205"/>
      <c r="G74" s="262"/>
      <c r="H74" s="65" t="str">
        <f>IF(OR($I$2=1,J74=""),"",IF(IFERROR(VLOOKUP(B74,'Cycle 1'!B:K,10,FALSE),0)+IFERROR(IF($I$2&gt;2,VLOOKUP(B74,'Cycle 2'!B:K,10,FALSE),0),0)+IFERROR(IF($I$2&gt;3,VLOOKUP(B74,'Cycle 3'!B:K,10,FALSE),0),0)+IFERROR(IF($I$2&gt;4,VLOOKUP(B74,'Cycle 4'!B:K,10,FALSE),0),0)+IFERROR(IF($I$2&gt;5,VLOOKUP(B74,'Cycle 5'!B:K,10,FALSE),0),0)+IFERROR(IF($I$2&gt;6,VLOOKUP(B74,'Cycle 6'!B:K,10,FALSE),0),0)+IFERROR(IF($I$2&gt;7,VLOOKUP(B74,'Cycle 7'!B:K,10,FALSE),0),0)+IFERROR(IF($I$2&gt;8,VLOOKUP(B74,'Cycle 8'!B:K,10,FALSE),0),0)+IFERROR(IF($I$2&gt;9,VLOOKUP(B74,'Cycle 9'!B:K,10,FALSE),0),0)+IFERROR(IF($I$2&gt;10,VLOOKUP(B74,'Cycle 10'!B:K,10,FALSE),0),0)+IFERROR(IF($I$2&gt;11,VLOOKUP(B74,'Cycle 11'!B:K,10,FALSE),0),0)&gt;0,1,0))</f>
        <v/>
      </c>
      <c r="I74" s="14" t="str">
        <f>IF(OR($I$2=1,J74=""),"",IFERROR(VLOOKUP(B74,'Cycle 1'!B:K,10,FALSE),0)+IFERROR(IF($I$2&gt;2,VLOOKUP(B74,'Cycle 2'!B:K,10,FALSE),0),0)+IFERROR(IF($I$2&gt;3,VLOOKUP(B74,'Cycle 3'!B:K,10,FALSE),0),0)+IFERROR(IF($I$2&gt;4,VLOOKUP(B74,'Cycle 4'!B:K,10,FALSE),0),0)+IFERROR(IF($I$2&gt;5,VLOOKUP(B74,'Cycle 5'!B:K,10,FALSE),0),0)+IFERROR(IF($I$2&gt;6,VLOOKUP(B74,'Cycle 6'!B:K,10,FALSE),0),0)+IFERROR(IF($I$2&gt;7,VLOOKUP(B74,'Cycle 7'!B:K,10,FALSE),0),0)+IFERROR(IF($I$2&gt;8,VLOOKUP(B74,'Cycle 8'!B:K,10,FALSE),0),0)+IFERROR(IF($I$2&gt;9,VLOOKUP(B74,'Cycle 9'!B:K,10,FALSE),0),0)+IFERROR(IF($I$2&gt;10,VLOOKUP(B74,'Cycle 10'!B:K,10,FALSE),0),0)+IFERROR(IF($I$2&gt;11,VLOOKUP(B74,'Cycle 11'!B:K,10,FALSE),0),0))</f>
        <v/>
      </c>
      <c r="J74" s="14" t="str">
        <f>IFERROR(IF(B74="","",IF(ROW($B$11)=ROW(B74),1,IF(ISERROR(VLOOKUP(B74,$B$11:B73,1,FALSE)),MAX($J$11:J73)+1,""))),"")</f>
        <v/>
      </c>
      <c r="K74" s="14" t="str">
        <f t="shared" si="2"/>
        <v/>
      </c>
      <c r="L74" s="238" t="str">
        <f>IF(L$7=L70,L73+1,IF($B74="","",MAX(L$10:L73)+1))</f>
        <v/>
      </c>
    </row>
    <row r="75" spans="1:12" x14ac:dyDescent="0.3">
      <c r="A75" s="167">
        <v>65</v>
      </c>
      <c r="B75" s="63"/>
      <c r="C75" s="1"/>
      <c r="D75" s="2"/>
      <c r="E75" s="2"/>
      <c r="F75" s="2"/>
      <c r="G75" s="66"/>
      <c r="H75" s="65" t="str">
        <f>IF(OR($I$2=1,J75=""),"",IF(IFERROR(VLOOKUP(B75,'Cycle 1'!B:K,10,FALSE),0)+IFERROR(IF($I$2&gt;2,VLOOKUP(B75,'Cycle 2'!B:K,10,FALSE),0),0)+IFERROR(IF($I$2&gt;3,VLOOKUP(B75,'Cycle 3'!B:K,10,FALSE),0),0)+IFERROR(IF($I$2&gt;4,VLOOKUP(B75,'Cycle 4'!B:K,10,FALSE),0),0)+IFERROR(IF($I$2&gt;5,VLOOKUP(B75,'Cycle 5'!B:K,10,FALSE),0),0)+IFERROR(IF($I$2&gt;6,VLOOKUP(B75,'Cycle 6'!B:K,10,FALSE),0),0)+IFERROR(IF($I$2&gt;7,VLOOKUP(B75,'Cycle 7'!B:K,10,FALSE),0),0)+IFERROR(IF($I$2&gt;8,VLOOKUP(B75,'Cycle 8'!B:K,10,FALSE),0),0)+IFERROR(IF($I$2&gt;9,VLOOKUP(B75,'Cycle 9'!B:K,10,FALSE),0),0)+IFERROR(IF($I$2&gt;10,VLOOKUP(B75,'Cycle 10'!B:K,10,FALSE),0),0)+IFERROR(IF($I$2&gt;11,VLOOKUP(B75,'Cycle 11'!B:K,10,FALSE),0),0)&gt;0,1,0))</f>
        <v/>
      </c>
      <c r="I75" s="14" t="str">
        <f>IF(OR($I$2=1,J75=""),"",IFERROR(VLOOKUP(B75,'Cycle 1'!B:K,10,FALSE),0)+IFERROR(IF($I$2&gt;2,VLOOKUP(B75,'Cycle 2'!B:K,10,FALSE),0),0)+IFERROR(IF($I$2&gt;3,VLOOKUP(B75,'Cycle 3'!B:K,10,FALSE),0),0)+IFERROR(IF($I$2&gt;4,VLOOKUP(B75,'Cycle 4'!B:K,10,FALSE),0),0)+IFERROR(IF($I$2&gt;5,VLOOKUP(B75,'Cycle 5'!B:K,10,FALSE),0),0)+IFERROR(IF($I$2&gt;6,VLOOKUP(B75,'Cycle 6'!B:K,10,FALSE),0),0)+IFERROR(IF($I$2&gt;7,VLOOKUP(B75,'Cycle 7'!B:K,10,FALSE),0),0)+IFERROR(IF($I$2&gt;8,VLOOKUP(B75,'Cycle 8'!B:K,10,FALSE),0),0)+IFERROR(IF($I$2&gt;9,VLOOKUP(B75,'Cycle 9'!B:K,10,FALSE),0),0)+IFERROR(IF($I$2&gt;10,VLOOKUP(B75,'Cycle 10'!B:K,10,FALSE),0),0)+IFERROR(IF($I$2&gt;11,VLOOKUP(B75,'Cycle 11'!B:K,10,FALSE),0),0))</f>
        <v/>
      </c>
      <c r="J75" s="14" t="str">
        <f>IFERROR(IF(B75="","",IF(ROW($B$11)=ROW(B75),1,IF(ISERROR(VLOOKUP(B75,$B$11:B74,1,FALSE)),MAX($J$11:J74)+1,""))),"")</f>
        <v/>
      </c>
      <c r="K75" s="14" t="str">
        <f t="shared" si="2"/>
        <v/>
      </c>
      <c r="L75" s="238" t="str">
        <f>IF(L$7=L71,L74+1,IF($B75="","",MAX(L$10:L74)+1))</f>
        <v/>
      </c>
    </row>
    <row r="76" spans="1:12" x14ac:dyDescent="0.3">
      <c r="A76" s="167">
        <v>66</v>
      </c>
      <c r="B76" s="239"/>
      <c r="C76" s="204"/>
      <c r="D76" s="205"/>
      <c r="E76" s="205"/>
      <c r="F76" s="205"/>
      <c r="G76" s="262"/>
      <c r="H76" s="65" t="str">
        <f>IF(OR($I$2=1,J76=""),"",IF(IFERROR(VLOOKUP(B76,'Cycle 1'!B:K,10,FALSE),0)+IFERROR(IF($I$2&gt;2,VLOOKUP(B76,'Cycle 2'!B:K,10,FALSE),0),0)+IFERROR(IF($I$2&gt;3,VLOOKUP(B76,'Cycle 3'!B:K,10,FALSE),0),0)+IFERROR(IF($I$2&gt;4,VLOOKUP(B76,'Cycle 4'!B:K,10,FALSE),0),0)+IFERROR(IF($I$2&gt;5,VLOOKUP(B76,'Cycle 5'!B:K,10,FALSE),0),0)+IFERROR(IF($I$2&gt;6,VLOOKUP(B76,'Cycle 6'!B:K,10,FALSE),0),0)+IFERROR(IF($I$2&gt;7,VLOOKUP(B76,'Cycle 7'!B:K,10,FALSE),0),0)+IFERROR(IF($I$2&gt;8,VLOOKUP(B76,'Cycle 8'!B:K,10,FALSE),0),0)+IFERROR(IF($I$2&gt;9,VLOOKUP(B76,'Cycle 9'!B:K,10,FALSE),0),0)+IFERROR(IF($I$2&gt;10,VLOOKUP(B76,'Cycle 10'!B:K,10,FALSE),0),0)+IFERROR(IF($I$2&gt;11,VLOOKUP(B76,'Cycle 11'!B:K,10,FALSE),0),0)&gt;0,1,0))</f>
        <v/>
      </c>
      <c r="I76" s="14" t="str">
        <f>IF(OR($I$2=1,J76=""),"",IFERROR(VLOOKUP(B76,'Cycle 1'!B:K,10,FALSE),0)+IFERROR(IF($I$2&gt;2,VLOOKUP(B76,'Cycle 2'!B:K,10,FALSE),0),0)+IFERROR(IF($I$2&gt;3,VLOOKUP(B76,'Cycle 3'!B:K,10,FALSE),0),0)+IFERROR(IF($I$2&gt;4,VLOOKUP(B76,'Cycle 4'!B:K,10,FALSE),0),0)+IFERROR(IF($I$2&gt;5,VLOOKUP(B76,'Cycle 5'!B:K,10,FALSE),0),0)+IFERROR(IF($I$2&gt;6,VLOOKUP(B76,'Cycle 6'!B:K,10,FALSE),0),0)+IFERROR(IF($I$2&gt;7,VLOOKUP(B76,'Cycle 7'!B:K,10,FALSE),0),0)+IFERROR(IF($I$2&gt;8,VLOOKUP(B76,'Cycle 8'!B:K,10,FALSE),0),0)+IFERROR(IF($I$2&gt;9,VLOOKUP(B76,'Cycle 9'!B:K,10,FALSE),0),0)+IFERROR(IF($I$2&gt;10,VLOOKUP(B76,'Cycle 10'!B:K,10,FALSE),0),0)+IFERROR(IF($I$2&gt;11,VLOOKUP(B76,'Cycle 11'!B:K,10,FALSE),0),0))</f>
        <v/>
      </c>
      <c r="J76" s="14" t="str">
        <f>IFERROR(IF(B76="","",IF(ROW($B$11)=ROW(B76),1,IF(ISERROR(VLOOKUP(B76,$B$11:B75,1,FALSE)),MAX($J$11:J75)+1,""))),"")</f>
        <v/>
      </c>
      <c r="K76" s="14" t="str">
        <f t="shared" si="2"/>
        <v/>
      </c>
      <c r="L76" s="238" t="str">
        <f>IF(L$7=L72,L75+1,IF($B76="","",MAX(L$10:L75)+1))</f>
        <v/>
      </c>
    </row>
    <row r="77" spans="1:12" x14ac:dyDescent="0.3">
      <c r="A77" s="167">
        <v>67</v>
      </c>
      <c r="B77" s="63"/>
      <c r="C77" s="1"/>
      <c r="D77" s="2"/>
      <c r="E77" s="2"/>
      <c r="F77" s="2"/>
      <c r="G77" s="66"/>
      <c r="H77" s="65" t="str">
        <f>IF(OR($I$2=1,J77=""),"",IF(IFERROR(VLOOKUP(B77,'Cycle 1'!B:K,10,FALSE),0)+IFERROR(IF($I$2&gt;2,VLOOKUP(B77,'Cycle 2'!B:K,10,FALSE),0),0)+IFERROR(IF($I$2&gt;3,VLOOKUP(B77,'Cycle 3'!B:K,10,FALSE),0),0)+IFERROR(IF($I$2&gt;4,VLOOKUP(B77,'Cycle 4'!B:K,10,FALSE),0),0)+IFERROR(IF($I$2&gt;5,VLOOKUP(B77,'Cycle 5'!B:K,10,FALSE),0),0)+IFERROR(IF($I$2&gt;6,VLOOKUP(B77,'Cycle 6'!B:K,10,FALSE),0),0)+IFERROR(IF($I$2&gt;7,VLOOKUP(B77,'Cycle 7'!B:K,10,FALSE),0),0)+IFERROR(IF($I$2&gt;8,VLOOKUP(B77,'Cycle 8'!B:K,10,FALSE),0),0)+IFERROR(IF($I$2&gt;9,VLOOKUP(B77,'Cycle 9'!B:K,10,FALSE),0),0)+IFERROR(IF($I$2&gt;10,VLOOKUP(B77,'Cycle 10'!B:K,10,FALSE),0),0)+IFERROR(IF($I$2&gt;11,VLOOKUP(B77,'Cycle 11'!B:K,10,FALSE),0),0)&gt;0,1,0))</f>
        <v/>
      </c>
      <c r="I77" s="14" t="str">
        <f>IF(OR($I$2=1,J77=""),"",IFERROR(VLOOKUP(B77,'Cycle 1'!B:K,10,FALSE),0)+IFERROR(IF($I$2&gt;2,VLOOKUP(B77,'Cycle 2'!B:K,10,FALSE),0),0)+IFERROR(IF($I$2&gt;3,VLOOKUP(B77,'Cycle 3'!B:K,10,FALSE),0),0)+IFERROR(IF($I$2&gt;4,VLOOKUP(B77,'Cycle 4'!B:K,10,FALSE),0),0)+IFERROR(IF($I$2&gt;5,VLOOKUP(B77,'Cycle 5'!B:K,10,FALSE),0),0)+IFERROR(IF($I$2&gt;6,VLOOKUP(B77,'Cycle 6'!B:K,10,FALSE),0),0)+IFERROR(IF($I$2&gt;7,VLOOKUP(B77,'Cycle 7'!B:K,10,FALSE),0),0)+IFERROR(IF($I$2&gt;8,VLOOKUP(B77,'Cycle 8'!B:K,10,FALSE),0),0)+IFERROR(IF($I$2&gt;9,VLOOKUP(B77,'Cycle 9'!B:K,10,FALSE),0),0)+IFERROR(IF($I$2&gt;10,VLOOKUP(B77,'Cycle 10'!B:K,10,FALSE),0),0)+IFERROR(IF($I$2&gt;11,VLOOKUP(B77,'Cycle 11'!B:K,10,FALSE),0),0))</f>
        <v/>
      </c>
      <c r="J77" s="14" t="str">
        <f>IFERROR(IF(B77="","",IF(ROW($B$11)=ROW(B77),1,IF(ISERROR(VLOOKUP(B77,$B$11:B76,1,FALSE)),MAX($J$11:J76)+1,""))),"")</f>
        <v/>
      </c>
      <c r="K77" s="14" t="str">
        <f t="shared" si="2"/>
        <v/>
      </c>
      <c r="L77" s="238" t="str">
        <f>IF(L$7=L73,L76+1,IF($B77="","",MAX(L$10:L76)+1))</f>
        <v/>
      </c>
    </row>
    <row r="78" spans="1:12" x14ac:dyDescent="0.3">
      <c r="A78" s="167">
        <v>68</v>
      </c>
      <c r="B78" s="239"/>
      <c r="C78" s="204"/>
      <c r="D78" s="205"/>
      <c r="E78" s="205"/>
      <c r="F78" s="205"/>
      <c r="G78" s="262"/>
      <c r="H78" s="65" t="str">
        <f>IF(OR($I$2=1,J78=""),"",IF(IFERROR(VLOOKUP(B78,'Cycle 1'!B:K,10,FALSE),0)+IFERROR(IF($I$2&gt;2,VLOOKUP(B78,'Cycle 2'!B:K,10,FALSE),0),0)+IFERROR(IF($I$2&gt;3,VLOOKUP(B78,'Cycle 3'!B:K,10,FALSE),0),0)+IFERROR(IF($I$2&gt;4,VLOOKUP(B78,'Cycle 4'!B:K,10,FALSE),0),0)+IFERROR(IF($I$2&gt;5,VLOOKUP(B78,'Cycle 5'!B:K,10,FALSE),0),0)+IFERROR(IF($I$2&gt;6,VLOOKUP(B78,'Cycle 6'!B:K,10,FALSE),0),0)+IFERROR(IF($I$2&gt;7,VLOOKUP(B78,'Cycle 7'!B:K,10,FALSE),0),0)+IFERROR(IF($I$2&gt;8,VLOOKUP(B78,'Cycle 8'!B:K,10,FALSE),0),0)+IFERROR(IF($I$2&gt;9,VLOOKUP(B78,'Cycle 9'!B:K,10,FALSE),0),0)+IFERROR(IF($I$2&gt;10,VLOOKUP(B78,'Cycle 10'!B:K,10,FALSE),0),0)+IFERROR(IF($I$2&gt;11,VLOOKUP(B78,'Cycle 11'!B:K,10,FALSE),0),0)&gt;0,1,0))</f>
        <v/>
      </c>
      <c r="I78" s="14" t="str">
        <f>IF(OR($I$2=1,J78=""),"",IFERROR(VLOOKUP(B78,'Cycle 1'!B:K,10,FALSE),0)+IFERROR(IF($I$2&gt;2,VLOOKUP(B78,'Cycle 2'!B:K,10,FALSE),0),0)+IFERROR(IF($I$2&gt;3,VLOOKUP(B78,'Cycle 3'!B:K,10,FALSE),0),0)+IFERROR(IF($I$2&gt;4,VLOOKUP(B78,'Cycle 4'!B:K,10,FALSE),0),0)+IFERROR(IF($I$2&gt;5,VLOOKUP(B78,'Cycle 5'!B:K,10,FALSE),0),0)+IFERROR(IF($I$2&gt;6,VLOOKUP(B78,'Cycle 6'!B:K,10,FALSE),0),0)+IFERROR(IF($I$2&gt;7,VLOOKUP(B78,'Cycle 7'!B:K,10,FALSE),0),0)+IFERROR(IF($I$2&gt;8,VLOOKUP(B78,'Cycle 8'!B:K,10,FALSE),0),0)+IFERROR(IF($I$2&gt;9,VLOOKUP(B78,'Cycle 9'!B:K,10,FALSE),0),0)+IFERROR(IF($I$2&gt;10,VLOOKUP(B78,'Cycle 10'!B:K,10,FALSE),0),0)+IFERROR(IF($I$2&gt;11,VLOOKUP(B78,'Cycle 11'!B:K,10,FALSE),0),0))</f>
        <v/>
      </c>
      <c r="J78" s="14" t="str">
        <f>IFERROR(IF(B78="","",IF(ROW($B$11)=ROW(B78),1,IF(ISERROR(VLOOKUP(B78,$B$11:B77,1,FALSE)),MAX($J$11:J77)+1,""))),"")</f>
        <v/>
      </c>
      <c r="K78" s="14" t="str">
        <f t="shared" si="2"/>
        <v/>
      </c>
      <c r="L78" s="238" t="str">
        <f>IF(L$7=L74,L77+1,IF($B78="","",MAX(L$10:L77)+1))</f>
        <v/>
      </c>
    </row>
    <row r="79" spans="1:12" x14ac:dyDescent="0.3">
      <c r="A79" s="167">
        <v>69</v>
      </c>
      <c r="B79" s="63"/>
      <c r="C79" s="1"/>
      <c r="D79" s="2"/>
      <c r="E79" s="2"/>
      <c r="F79" s="2"/>
      <c r="G79" s="66"/>
      <c r="H79" s="65" t="str">
        <f>IF(OR($I$2=1,J79=""),"",IF(IFERROR(VLOOKUP(B79,'Cycle 1'!B:K,10,FALSE),0)+IFERROR(IF($I$2&gt;2,VLOOKUP(B79,'Cycle 2'!B:K,10,FALSE),0),0)+IFERROR(IF($I$2&gt;3,VLOOKUP(B79,'Cycle 3'!B:K,10,FALSE),0),0)+IFERROR(IF($I$2&gt;4,VLOOKUP(B79,'Cycle 4'!B:K,10,FALSE),0),0)+IFERROR(IF($I$2&gt;5,VLOOKUP(B79,'Cycle 5'!B:K,10,FALSE),0),0)+IFERROR(IF($I$2&gt;6,VLOOKUP(B79,'Cycle 6'!B:K,10,FALSE),0),0)+IFERROR(IF($I$2&gt;7,VLOOKUP(B79,'Cycle 7'!B:K,10,FALSE),0),0)+IFERROR(IF($I$2&gt;8,VLOOKUP(B79,'Cycle 8'!B:K,10,FALSE),0),0)+IFERROR(IF($I$2&gt;9,VLOOKUP(B79,'Cycle 9'!B:K,10,FALSE),0),0)+IFERROR(IF($I$2&gt;10,VLOOKUP(B79,'Cycle 10'!B:K,10,FALSE),0),0)+IFERROR(IF($I$2&gt;11,VLOOKUP(B79,'Cycle 11'!B:K,10,FALSE),0),0)&gt;0,1,0))</f>
        <v/>
      </c>
      <c r="I79" s="14" t="str">
        <f>IF(OR($I$2=1,J79=""),"",IFERROR(VLOOKUP(B79,'Cycle 1'!B:K,10,FALSE),0)+IFERROR(IF($I$2&gt;2,VLOOKUP(B79,'Cycle 2'!B:K,10,FALSE),0),0)+IFERROR(IF($I$2&gt;3,VLOOKUP(B79,'Cycle 3'!B:K,10,FALSE),0),0)+IFERROR(IF($I$2&gt;4,VLOOKUP(B79,'Cycle 4'!B:K,10,FALSE),0),0)+IFERROR(IF($I$2&gt;5,VLOOKUP(B79,'Cycle 5'!B:K,10,FALSE),0),0)+IFERROR(IF($I$2&gt;6,VLOOKUP(B79,'Cycle 6'!B:K,10,FALSE),0),0)+IFERROR(IF($I$2&gt;7,VLOOKUP(B79,'Cycle 7'!B:K,10,FALSE),0),0)+IFERROR(IF($I$2&gt;8,VLOOKUP(B79,'Cycle 8'!B:K,10,FALSE),0),0)+IFERROR(IF($I$2&gt;9,VLOOKUP(B79,'Cycle 9'!B:K,10,FALSE),0),0)+IFERROR(IF($I$2&gt;10,VLOOKUP(B79,'Cycle 10'!B:K,10,FALSE),0),0)+IFERROR(IF($I$2&gt;11,VLOOKUP(B79,'Cycle 11'!B:K,10,FALSE),0),0))</f>
        <v/>
      </c>
      <c r="J79" s="14" t="str">
        <f>IFERROR(IF(B79="","",IF(ROW($B$11)=ROW(B79),1,IF(ISERROR(VLOOKUP(B79,$B$11:B78,1,FALSE)),MAX($J$11:J78)+1,""))),"")</f>
        <v/>
      </c>
      <c r="K79" s="14" t="str">
        <f t="shared" si="2"/>
        <v/>
      </c>
      <c r="L79" s="238" t="str">
        <f>IF(L$7=L75,L78+1,IF($B79="","",MAX(L$10:L78)+1))</f>
        <v/>
      </c>
    </row>
    <row r="80" spans="1:12" x14ac:dyDescent="0.3">
      <c r="A80" s="167">
        <v>70</v>
      </c>
      <c r="B80" s="239"/>
      <c r="C80" s="204"/>
      <c r="D80" s="205"/>
      <c r="E80" s="205"/>
      <c r="F80" s="205"/>
      <c r="G80" s="262"/>
      <c r="H80" s="65" t="str">
        <f>IF(OR($I$2=1,J80=""),"",IF(IFERROR(VLOOKUP(B80,'Cycle 1'!B:K,10,FALSE),0)+IFERROR(IF($I$2&gt;2,VLOOKUP(B80,'Cycle 2'!B:K,10,FALSE),0),0)+IFERROR(IF($I$2&gt;3,VLOOKUP(B80,'Cycle 3'!B:K,10,FALSE),0),0)+IFERROR(IF($I$2&gt;4,VLOOKUP(B80,'Cycle 4'!B:K,10,FALSE),0),0)+IFERROR(IF($I$2&gt;5,VLOOKUP(B80,'Cycle 5'!B:K,10,FALSE),0),0)+IFERROR(IF($I$2&gt;6,VLOOKUP(B80,'Cycle 6'!B:K,10,FALSE),0),0)+IFERROR(IF($I$2&gt;7,VLOOKUP(B80,'Cycle 7'!B:K,10,FALSE),0),0)+IFERROR(IF($I$2&gt;8,VLOOKUP(B80,'Cycle 8'!B:K,10,FALSE),0),0)+IFERROR(IF($I$2&gt;9,VLOOKUP(B80,'Cycle 9'!B:K,10,FALSE),0),0)+IFERROR(IF($I$2&gt;10,VLOOKUP(B80,'Cycle 10'!B:K,10,FALSE),0),0)+IFERROR(IF($I$2&gt;11,VLOOKUP(B80,'Cycle 11'!B:K,10,FALSE),0),0)&gt;0,1,0))</f>
        <v/>
      </c>
      <c r="I80" s="14" t="str">
        <f>IF(OR($I$2=1,J80=""),"",IFERROR(VLOOKUP(B80,'Cycle 1'!B:K,10,FALSE),0)+IFERROR(IF($I$2&gt;2,VLOOKUP(B80,'Cycle 2'!B:K,10,FALSE),0),0)+IFERROR(IF($I$2&gt;3,VLOOKUP(B80,'Cycle 3'!B:K,10,FALSE),0),0)+IFERROR(IF($I$2&gt;4,VLOOKUP(B80,'Cycle 4'!B:K,10,FALSE),0),0)+IFERROR(IF($I$2&gt;5,VLOOKUP(B80,'Cycle 5'!B:K,10,FALSE),0),0)+IFERROR(IF($I$2&gt;6,VLOOKUP(B80,'Cycle 6'!B:K,10,FALSE),0),0)+IFERROR(IF($I$2&gt;7,VLOOKUP(B80,'Cycle 7'!B:K,10,FALSE),0),0)+IFERROR(IF($I$2&gt;8,VLOOKUP(B80,'Cycle 8'!B:K,10,FALSE),0),0)+IFERROR(IF($I$2&gt;9,VLOOKUP(B80,'Cycle 9'!B:K,10,FALSE),0),0)+IFERROR(IF($I$2&gt;10,VLOOKUP(B80,'Cycle 10'!B:K,10,FALSE),0),0)+IFERROR(IF($I$2&gt;11,VLOOKUP(B80,'Cycle 11'!B:K,10,FALSE),0),0))</f>
        <v/>
      </c>
      <c r="J80" s="14" t="str">
        <f>IFERROR(IF(B80="","",IF(ROW($B$11)=ROW(B80),1,IF(ISERROR(VLOOKUP(B80,$B$11:B79,1,FALSE)),MAX($J$11:J79)+1,""))),"")</f>
        <v/>
      </c>
      <c r="K80" s="14" t="str">
        <f t="shared" si="2"/>
        <v/>
      </c>
      <c r="L80" s="238" t="str">
        <f>IF(L$7=L76,L79+1,IF($B80="","",MAX(L$10:L79)+1))</f>
        <v/>
      </c>
    </row>
    <row r="81" spans="1:12" x14ac:dyDescent="0.3">
      <c r="A81" s="167">
        <v>71</v>
      </c>
      <c r="B81" s="63"/>
      <c r="C81" s="1"/>
      <c r="D81" s="2"/>
      <c r="E81" s="2"/>
      <c r="F81" s="2"/>
      <c r="G81" s="66"/>
      <c r="H81" s="65" t="str">
        <f>IF(OR($I$2=1,J81=""),"",IF(IFERROR(VLOOKUP(B81,'Cycle 1'!B:K,10,FALSE),0)+IFERROR(IF($I$2&gt;2,VLOOKUP(B81,'Cycle 2'!B:K,10,FALSE),0),0)+IFERROR(IF($I$2&gt;3,VLOOKUP(B81,'Cycle 3'!B:K,10,FALSE),0),0)+IFERROR(IF($I$2&gt;4,VLOOKUP(B81,'Cycle 4'!B:K,10,FALSE),0),0)+IFERROR(IF($I$2&gt;5,VLOOKUP(B81,'Cycle 5'!B:K,10,FALSE),0),0)+IFERROR(IF($I$2&gt;6,VLOOKUP(B81,'Cycle 6'!B:K,10,FALSE),0),0)+IFERROR(IF($I$2&gt;7,VLOOKUP(B81,'Cycle 7'!B:K,10,FALSE),0),0)+IFERROR(IF($I$2&gt;8,VLOOKUP(B81,'Cycle 8'!B:K,10,FALSE),0),0)+IFERROR(IF($I$2&gt;9,VLOOKUP(B81,'Cycle 9'!B:K,10,FALSE),0),0)+IFERROR(IF($I$2&gt;10,VLOOKUP(B81,'Cycle 10'!B:K,10,FALSE),0),0)+IFERROR(IF($I$2&gt;11,VLOOKUP(B81,'Cycle 11'!B:K,10,FALSE),0),0)&gt;0,1,0))</f>
        <v/>
      </c>
      <c r="I81" s="14" t="str">
        <f>IF(OR($I$2=1,J81=""),"",IFERROR(VLOOKUP(B81,'Cycle 1'!B:K,10,FALSE),0)+IFERROR(IF($I$2&gt;2,VLOOKUP(B81,'Cycle 2'!B:K,10,FALSE),0),0)+IFERROR(IF($I$2&gt;3,VLOOKUP(B81,'Cycle 3'!B:K,10,FALSE),0),0)+IFERROR(IF($I$2&gt;4,VLOOKUP(B81,'Cycle 4'!B:K,10,FALSE),0),0)+IFERROR(IF($I$2&gt;5,VLOOKUP(B81,'Cycle 5'!B:K,10,FALSE),0),0)+IFERROR(IF($I$2&gt;6,VLOOKUP(B81,'Cycle 6'!B:K,10,FALSE),0),0)+IFERROR(IF($I$2&gt;7,VLOOKUP(B81,'Cycle 7'!B:K,10,FALSE),0),0)+IFERROR(IF($I$2&gt;8,VLOOKUP(B81,'Cycle 8'!B:K,10,FALSE),0),0)+IFERROR(IF($I$2&gt;9,VLOOKUP(B81,'Cycle 9'!B:K,10,FALSE),0),0)+IFERROR(IF($I$2&gt;10,VLOOKUP(B81,'Cycle 10'!B:K,10,FALSE),0),0)+IFERROR(IF($I$2&gt;11,VLOOKUP(B81,'Cycle 11'!B:K,10,FALSE),0),0))</f>
        <v/>
      </c>
      <c r="J81" s="14" t="str">
        <f>IFERROR(IF(B81="","",IF(ROW($B$11)=ROW(B81),1,IF(ISERROR(VLOOKUP(B81,$B$11:B80,1,FALSE)),MAX($J$11:J80)+1,""))),"")</f>
        <v/>
      </c>
      <c r="K81" s="14" t="str">
        <f t="shared" si="2"/>
        <v/>
      </c>
      <c r="L81" s="238" t="str">
        <f>IF(L$7=L77,L80+1,IF($B81="","",MAX(L$10:L80)+1))</f>
        <v/>
      </c>
    </row>
    <row r="82" spans="1:12" x14ac:dyDescent="0.3">
      <c r="A82" s="167">
        <v>72</v>
      </c>
      <c r="B82" s="239"/>
      <c r="C82" s="204"/>
      <c r="D82" s="205"/>
      <c r="E82" s="205"/>
      <c r="F82" s="205"/>
      <c r="G82" s="262"/>
      <c r="H82" s="65" t="str">
        <f>IF(OR($I$2=1,J82=""),"",IF(IFERROR(VLOOKUP(B82,'Cycle 1'!B:K,10,FALSE),0)+IFERROR(IF($I$2&gt;2,VLOOKUP(B82,'Cycle 2'!B:K,10,FALSE),0),0)+IFERROR(IF($I$2&gt;3,VLOOKUP(B82,'Cycle 3'!B:K,10,FALSE),0),0)+IFERROR(IF($I$2&gt;4,VLOOKUP(B82,'Cycle 4'!B:K,10,FALSE),0),0)+IFERROR(IF($I$2&gt;5,VLOOKUP(B82,'Cycle 5'!B:K,10,FALSE),0),0)+IFERROR(IF($I$2&gt;6,VLOOKUP(B82,'Cycle 6'!B:K,10,FALSE),0),0)+IFERROR(IF($I$2&gt;7,VLOOKUP(B82,'Cycle 7'!B:K,10,FALSE),0),0)+IFERROR(IF($I$2&gt;8,VLOOKUP(B82,'Cycle 8'!B:K,10,FALSE),0),0)+IFERROR(IF($I$2&gt;9,VLOOKUP(B82,'Cycle 9'!B:K,10,FALSE),0),0)+IFERROR(IF($I$2&gt;10,VLOOKUP(B82,'Cycle 10'!B:K,10,FALSE),0),0)+IFERROR(IF($I$2&gt;11,VLOOKUP(B82,'Cycle 11'!B:K,10,FALSE),0),0)&gt;0,1,0))</f>
        <v/>
      </c>
      <c r="I82" s="14" t="str">
        <f>IF(OR($I$2=1,J82=""),"",IFERROR(VLOOKUP(B82,'Cycle 1'!B:K,10,FALSE),0)+IFERROR(IF($I$2&gt;2,VLOOKUP(B82,'Cycle 2'!B:K,10,FALSE),0),0)+IFERROR(IF($I$2&gt;3,VLOOKUP(B82,'Cycle 3'!B:K,10,FALSE),0),0)+IFERROR(IF($I$2&gt;4,VLOOKUP(B82,'Cycle 4'!B:K,10,FALSE),0),0)+IFERROR(IF($I$2&gt;5,VLOOKUP(B82,'Cycle 5'!B:K,10,FALSE),0),0)+IFERROR(IF($I$2&gt;6,VLOOKUP(B82,'Cycle 6'!B:K,10,FALSE),0),0)+IFERROR(IF($I$2&gt;7,VLOOKUP(B82,'Cycle 7'!B:K,10,FALSE),0),0)+IFERROR(IF($I$2&gt;8,VLOOKUP(B82,'Cycle 8'!B:K,10,FALSE),0),0)+IFERROR(IF($I$2&gt;9,VLOOKUP(B82,'Cycle 9'!B:K,10,FALSE),0),0)+IFERROR(IF($I$2&gt;10,VLOOKUP(B82,'Cycle 10'!B:K,10,FALSE),0),0)+IFERROR(IF($I$2&gt;11,VLOOKUP(B82,'Cycle 11'!B:K,10,FALSE),0),0))</f>
        <v/>
      </c>
      <c r="J82" s="14" t="str">
        <f>IFERROR(IF(B82="","",IF(ROW($B$11)=ROW(B82),1,IF(ISERROR(VLOOKUP(B82,$B$11:B81,1,FALSE)),MAX($J$11:J81)+1,""))),"")</f>
        <v/>
      </c>
      <c r="K82" s="14" t="str">
        <f t="shared" si="2"/>
        <v/>
      </c>
      <c r="L82" s="238" t="str">
        <f>IF(L$7=L78,L81+1,IF($B82="","",MAX(L$10:L81)+1))</f>
        <v/>
      </c>
    </row>
    <row r="83" spans="1:12" x14ac:dyDescent="0.3">
      <c r="A83" s="167">
        <v>73</v>
      </c>
      <c r="B83" s="63"/>
      <c r="C83" s="1"/>
      <c r="D83" s="2"/>
      <c r="E83" s="2"/>
      <c r="F83" s="2"/>
      <c r="G83" s="66"/>
      <c r="H83" s="65" t="str">
        <f>IF(OR($I$2=1,J83=""),"",IF(IFERROR(VLOOKUP(B83,'Cycle 1'!B:K,10,FALSE),0)+IFERROR(IF($I$2&gt;2,VLOOKUP(B83,'Cycle 2'!B:K,10,FALSE),0),0)+IFERROR(IF($I$2&gt;3,VLOOKUP(B83,'Cycle 3'!B:K,10,FALSE),0),0)+IFERROR(IF($I$2&gt;4,VLOOKUP(B83,'Cycle 4'!B:K,10,FALSE),0),0)+IFERROR(IF($I$2&gt;5,VLOOKUP(B83,'Cycle 5'!B:K,10,FALSE),0),0)+IFERROR(IF($I$2&gt;6,VLOOKUP(B83,'Cycle 6'!B:K,10,FALSE),0),0)+IFERROR(IF($I$2&gt;7,VLOOKUP(B83,'Cycle 7'!B:K,10,FALSE),0),0)+IFERROR(IF($I$2&gt;8,VLOOKUP(B83,'Cycle 8'!B:K,10,FALSE),0),0)+IFERROR(IF($I$2&gt;9,VLOOKUP(B83,'Cycle 9'!B:K,10,FALSE),0),0)+IFERROR(IF($I$2&gt;10,VLOOKUP(B83,'Cycle 10'!B:K,10,FALSE),0),0)+IFERROR(IF($I$2&gt;11,VLOOKUP(B83,'Cycle 11'!B:K,10,FALSE),0),0)&gt;0,1,0))</f>
        <v/>
      </c>
      <c r="I83" s="14" t="str">
        <f>IF(OR($I$2=1,J83=""),"",IFERROR(VLOOKUP(B83,'Cycle 1'!B:K,10,FALSE),0)+IFERROR(IF($I$2&gt;2,VLOOKUP(B83,'Cycle 2'!B:K,10,FALSE),0),0)+IFERROR(IF($I$2&gt;3,VLOOKUP(B83,'Cycle 3'!B:K,10,FALSE),0),0)+IFERROR(IF($I$2&gt;4,VLOOKUP(B83,'Cycle 4'!B:K,10,FALSE),0),0)+IFERROR(IF($I$2&gt;5,VLOOKUP(B83,'Cycle 5'!B:K,10,FALSE),0),0)+IFERROR(IF($I$2&gt;6,VLOOKUP(B83,'Cycle 6'!B:K,10,FALSE),0),0)+IFERROR(IF($I$2&gt;7,VLOOKUP(B83,'Cycle 7'!B:K,10,FALSE),0),0)+IFERROR(IF($I$2&gt;8,VLOOKUP(B83,'Cycle 8'!B:K,10,FALSE),0),0)+IFERROR(IF($I$2&gt;9,VLOOKUP(B83,'Cycle 9'!B:K,10,FALSE),0),0)+IFERROR(IF($I$2&gt;10,VLOOKUP(B83,'Cycle 10'!B:K,10,FALSE),0),0)+IFERROR(IF($I$2&gt;11,VLOOKUP(B83,'Cycle 11'!B:K,10,FALSE),0),0))</f>
        <v/>
      </c>
      <c r="J83" s="14" t="str">
        <f>IFERROR(IF(B83="","",IF(ROW($B$11)=ROW(B83),1,IF(ISERROR(VLOOKUP(B83,$B$11:B82,1,FALSE)),MAX($J$11:J82)+1,""))),"")</f>
        <v/>
      </c>
      <c r="K83" s="14" t="str">
        <f t="shared" si="2"/>
        <v/>
      </c>
      <c r="L83" s="238" t="str">
        <f>IF(L$7=L79,L82+1,IF($B83="","",MAX(L$10:L82)+1))</f>
        <v/>
      </c>
    </row>
    <row r="84" spans="1:12" x14ac:dyDescent="0.3">
      <c r="A84" s="167">
        <v>74</v>
      </c>
      <c r="B84" s="239"/>
      <c r="C84" s="204"/>
      <c r="D84" s="205"/>
      <c r="E84" s="205"/>
      <c r="F84" s="205"/>
      <c r="G84" s="262"/>
      <c r="H84" s="65" t="str">
        <f>IF(OR($I$2=1,J84=""),"",IF(IFERROR(VLOOKUP(B84,'Cycle 1'!B:K,10,FALSE),0)+IFERROR(IF($I$2&gt;2,VLOOKUP(B84,'Cycle 2'!B:K,10,FALSE),0),0)+IFERROR(IF($I$2&gt;3,VLOOKUP(B84,'Cycle 3'!B:K,10,FALSE),0),0)+IFERROR(IF($I$2&gt;4,VLOOKUP(B84,'Cycle 4'!B:K,10,FALSE),0),0)+IFERROR(IF($I$2&gt;5,VLOOKUP(B84,'Cycle 5'!B:K,10,FALSE),0),0)+IFERROR(IF($I$2&gt;6,VLOOKUP(B84,'Cycle 6'!B:K,10,FALSE),0),0)+IFERROR(IF($I$2&gt;7,VLOOKUP(B84,'Cycle 7'!B:K,10,FALSE),0),0)+IFERROR(IF($I$2&gt;8,VLOOKUP(B84,'Cycle 8'!B:K,10,FALSE),0),0)+IFERROR(IF($I$2&gt;9,VLOOKUP(B84,'Cycle 9'!B:K,10,FALSE),0),0)+IFERROR(IF($I$2&gt;10,VLOOKUP(B84,'Cycle 10'!B:K,10,FALSE),0),0)+IFERROR(IF($I$2&gt;11,VLOOKUP(B84,'Cycle 11'!B:K,10,FALSE),0),0)&gt;0,1,0))</f>
        <v/>
      </c>
      <c r="I84" s="14" t="str">
        <f>IF(OR($I$2=1,J84=""),"",IFERROR(VLOOKUP(B84,'Cycle 1'!B:K,10,FALSE),0)+IFERROR(IF($I$2&gt;2,VLOOKUP(B84,'Cycle 2'!B:K,10,FALSE),0),0)+IFERROR(IF($I$2&gt;3,VLOOKUP(B84,'Cycle 3'!B:K,10,FALSE),0),0)+IFERROR(IF($I$2&gt;4,VLOOKUP(B84,'Cycle 4'!B:K,10,FALSE),0),0)+IFERROR(IF($I$2&gt;5,VLOOKUP(B84,'Cycle 5'!B:K,10,FALSE),0),0)+IFERROR(IF($I$2&gt;6,VLOOKUP(B84,'Cycle 6'!B:K,10,FALSE),0),0)+IFERROR(IF($I$2&gt;7,VLOOKUP(B84,'Cycle 7'!B:K,10,FALSE),0),0)+IFERROR(IF($I$2&gt;8,VLOOKUP(B84,'Cycle 8'!B:K,10,FALSE),0),0)+IFERROR(IF($I$2&gt;9,VLOOKUP(B84,'Cycle 9'!B:K,10,FALSE),0),0)+IFERROR(IF($I$2&gt;10,VLOOKUP(B84,'Cycle 10'!B:K,10,FALSE),0),0)+IFERROR(IF($I$2&gt;11,VLOOKUP(B84,'Cycle 11'!B:K,10,FALSE),0),0))</f>
        <v/>
      </c>
      <c r="J84" s="14" t="str">
        <f>IFERROR(IF(B84="","",IF(ROW($B$11)=ROW(B84),1,IF(ISERROR(VLOOKUP(B84,$B$11:B83,1,FALSE)),MAX($J$11:J83)+1,""))),"")</f>
        <v/>
      </c>
      <c r="K84" s="14" t="str">
        <f t="shared" si="2"/>
        <v/>
      </c>
      <c r="L84" s="238" t="str">
        <f>IF(L$7=L80,L83+1,IF($B84="","",MAX(L$10:L83)+1))</f>
        <v/>
      </c>
    </row>
    <row r="85" spans="1:12" x14ac:dyDescent="0.3">
      <c r="A85" s="167">
        <v>75</v>
      </c>
      <c r="B85" s="63"/>
      <c r="C85" s="1"/>
      <c r="D85" s="2"/>
      <c r="E85" s="2"/>
      <c r="F85" s="2"/>
      <c r="G85" s="66"/>
      <c r="H85" s="65" t="str">
        <f>IF(OR($I$2=1,J85=""),"",IF(IFERROR(VLOOKUP(B85,'Cycle 1'!B:K,10,FALSE),0)+IFERROR(IF($I$2&gt;2,VLOOKUP(B85,'Cycle 2'!B:K,10,FALSE),0),0)+IFERROR(IF($I$2&gt;3,VLOOKUP(B85,'Cycle 3'!B:K,10,FALSE),0),0)+IFERROR(IF($I$2&gt;4,VLOOKUP(B85,'Cycle 4'!B:K,10,FALSE),0),0)+IFERROR(IF($I$2&gt;5,VLOOKUP(B85,'Cycle 5'!B:K,10,FALSE),0),0)+IFERROR(IF($I$2&gt;6,VLOOKUP(B85,'Cycle 6'!B:K,10,FALSE),0),0)+IFERROR(IF($I$2&gt;7,VLOOKUP(B85,'Cycle 7'!B:K,10,FALSE),0),0)+IFERROR(IF($I$2&gt;8,VLOOKUP(B85,'Cycle 8'!B:K,10,FALSE),0),0)+IFERROR(IF($I$2&gt;9,VLOOKUP(B85,'Cycle 9'!B:K,10,FALSE),0),0)+IFERROR(IF($I$2&gt;10,VLOOKUP(B85,'Cycle 10'!B:K,10,FALSE),0),0)+IFERROR(IF($I$2&gt;11,VLOOKUP(B85,'Cycle 11'!B:K,10,FALSE),0),0)&gt;0,1,0))</f>
        <v/>
      </c>
      <c r="I85" s="14" t="str">
        <f>IF(OR($I$2=1,J85=""),"",IFERROR(VLOOKUP(B85,'Cycle 1'!B:K,10,FALSE),0)+IFERROR(IF($I$2&gt;2,VLOOKUP(B85,'Cycle 2'!B:K,10,FALSE),0),0)+IFERROR(IF($I$2&gt;3,VLOOKUP(B85,'Cycle 3'!B:K,10,FALSE),0),0)+IFERROR(IF($I$2&gt;4,VLOOKUP(B85,'Cycle 4'!B:K,10,FALSE),0),0)+IFERROR(IF($I$2&gt;5,VLOOKUP(B85,'Cycle 5'!B:K,10,FALSE),0),0)+IFERROR(IF($I$2&gt;6,VLOOKUP(B85,'Cycle 6'!B:K,10,FALSE),0),0)+IFERROR(IF($I$2&gt;7,VLOOKUP(B85,'Cycle 7'!B:K,10,FALSE),0),0)+IFERROR(IF($I$2&gt;8,VLOOKUP(B85,'Cycle 8'!B:K,10,FALSE),0),0)+IFERROR(IF($I$2&gt;9,VLOOKUP(B85,'Cycle 9'!B:K,10,FALSE),0),0)+IFERROR(IF($I$2&gt;10,VLOOKUP(B85,'Cycle 10'!B:K,10,FALSE),0),0)+IFERROR(IF($I$2&gt;11,VLOOKUP(B85,'Cycle 11'!B:K,10,FALSE),0),0))</f>
        <v/>
      </c>
      <c r="J85" s="14" t="str">
        <f>IFERROR(IF(B85="","",IF(ROW($B$11)=ROW(B85),1,IF(ISERROR(VLOOKUP(B85,$B$11:B84,1,FALSE)),MAX($J$11:J84)+1,""))),"")</f>
        <v/>
      </c>
      <c r="K85" s="14" t="str">
        <f t="shared" si="2"/>
        <v/>
      </c>
      <c r="L85" s="238" t="str">
        <f>IF(L$7=L81,L84+1,IF($B85="","",MAX(L$10:L84)+1))</f>
        <v/>
      </c>
    </row>
    <row r="86" spans="1:12" x14ac:dyDescent="0.3">
      <c r="A86" s="167">
        <v>76</v>
      </c>
      <c r="B86" s="239"/>
      <c r="C86" s="204"/>
      <c r="D86" s="205"/>
      <c r="E86" s="205"/>
      <c r="F86" s="205"/>
      <c r="G86" s="262"/>
      <c r="H86" s="65" t="str">
        <f>IF(OR($I$2=1,J86=""),"",IF(IFERROR(VLOOKUP(B86,'Cycle 1'!B:K,10,FALSE),0)+IFERROR(IF($I$2&gt;2,VLOOKUP(B86,'Cycle 2'!B:K,10,FALSE),0),0)+IFERROR(IF($I$2&gt;3,VLOOKUP(B86,'Cycle 3'!B:K,10,FALSE),0),0)+IFERROR(IF($I$2&gt;4,VLOOKUP(B86,'Cycle 4'!B:K,10,FALSE),0),0)+IFERROR(IF($I$2&gt;5,VLOOKUP(B86,'Cycle 5'!B:K,10,FALSE),0),0)+IFERROR(IF($I$2&gt;6,VLOOKUP(B86,'Cycle 6'!B:K,10,FALSE),0),0)+IFERROR(IF($I$2&gt;7,VLOOKUP(B86,'Cycle 7'!B:K,10,FALSE),0),0)+IFERROR(IF($I$2&gt;8,VLOOKUP(B86,'Cycle 8'!B:K,10,FALSE),0),0)+IFERROR(IF($I$2&gt;9,VLOOKUP(B86,'Cycle 9'!B:K,10,FALSE),0),0)+IFERROR(IF($I$2&gt;10,VLOOKUP(B86,'Cycle 10'!B:K,10,FALSE),0),0)+IFERROR(IF($I$2&gt;11,VLOOKUP(B86,'Cycle 11'!B:K,10,FALSE),0),0)&gt;0,1,0))</f>
        <v/>
      </c>
      <c r="I86" s="14" t="str">
        <f>IF(OR($I$2=1,J86=""),"",IFERROR(VLOOKUP(B86,'Cycle 1'!B:K,10,FALSE),0)+IFERROR(IF($I$2&gt;2,VLOOKUP(B86,'Cycle 2'!B:K,10,FALSE),0),0)+IFERROR(IF($I$2&gt;3,VLOOKUP(B86,'Cycle 3'!B:K,10,FALSE),0),0)+IFERROR(IF($I$2&gt;4,VLOOKUP(B86,'Cycle 4'!B:K,10,FALSE),0),0)+IFERROR(IF($I$2&gt;5,VLOOKUP(B86,'Cycle 5'!B:K,10,FALSE),0),0)+IFERROR(IF($I$2&gt;6,VLOOKUP(B86,'Cycle 6'!B:K,10,FALSE),0),0)+IFERROR(IF($I$2&gt;7,VLOOKUP(B86,'Cycle 7'!B:K,10,FALSE),0),0)+IFERROR(IF($I$2&gt;8,VLOOKUP(B86,'Cycle 8'!B:K,10,FALSE),0),0)+IFERROR(IF($I$2&gt;9,VLOOKUP(B86,'Cycle 9'!B:K,10,FALSE),0),0)+IFERROR(IF($I$2&gt;10,VLOOKUP(B86,'Cycle 10'!B:K,10,FALSE),0),0)+IFERROR(IF($I$2&gt;11,VLOOKUP(B86,'Cycle 11'!B:K,10,FALSE),0),0))</f>
        <v/>
      </c>
      <c r="J86" s="14" t="str">
        <f>IFERROR(IF(B86="","",IF(ROW($B$11)=ROW(B86),1,IF(ISERROR(VLOOKUP(B86,$B$11:B85,1,FALSE)),MAX($J$11:J85)+1,""))),"")</f>
        <v/>
      </c>
      <c r="K86" s="14" t="str">
        <f t="shared" si="2"/>
        <v/>
      </c>
      <c r="L86" s="238" t="str">
        <f>IF(L$7=L82,L85+1,IF($B86="","",MAX(L$10:L85)+1))</f>
        <v/>
      </c>
    </row>
    <row r="87" spans="1:12" x14ac:dyDescent="0.3">
      <c r="A87" s="167">
        <v>77</v>
      </c>
      <c r="B87" s="63"/>
      <c r="C87" s="1"/>
      <c r="D87" s="2"/>
      <c r="E87" s="2"/>
      <c r="F87" s="2"/>
      <c r="G87" s="66"/>
      <c r="H87" s="65" t="str">
        <f>IF(OR($I$2=1,J87=""),"",IF(IFERROR(VLOOKUP(B87,'Cycle 1'!B:K,10,FALSE),0)+IFERROR(IF($I$2&gt;2,VLOOKUP(B87,'Cycle 2'!B:K,10,FALSE),0),0)+IFERROR(IF($I$2&gt;3,VLOOKUP(B87,'Cycle 3'!B:K,10,FALSE),0),0)+IFERROR(IF($I$2&gt;4,VLOOKUP(B87,'Cycle 4'!B:K,10,FALSE),0),0)+IFERROR(IF($I$2&gt;5,VLOOKUP(B87,'Cycle 5'!B:K,10,FALSE),0),0)+IFERROR(IF($I$2&gt;6,VLOOKUP(B87,'Cycle 6'!B:K,10,FALSE),0),0)+IFERROR(IF($I$2&gt;7,VLOOKUP(B87,'Cycle 7'!B:K,10,FALSE),0),0)+IFERROR(IF($I$2&gt;8,VLOOKUP(B87,'Cycle 8'!B:K,10,FALSE),0),0)+IFERROR(IF($I$2&gt;9,VLOOKUP(B87,'Cycle 9'!B:K,10,FALSE),0),0)+IFERROR(IF($I$2&gt;10,VLOOKUP(B87,'Cycle 10'!B:K,10,FALSE),0),0)+IFERROR(IF($I$2&gt;11,VLOOKUP(B87,'Cycle 11'!B:K,10,FALSE),0),0)&gt;0,1,0))</f>
        <v/>
      </c>
      <c r="I87" s="14" t="str">
        <f>IF(OR($I$2=1,J87=""),"",IFERROR(VLOOKUP(B87,'Cycle 1'!B:K,10,FALSE),0)+IFERROR(IF($I$2&gt;2,VLOOKUP(B87,'Cycle 2'!B:K,10,FALSE),0),0)+IFERROR(IF($I$2&gt;3,VLOOKUP(B87,'Cycle 3'!B:K,10,FALSE),0),0)+IFERROR(IF($I$2&gt;4,VLOOKUP(B87,'Cycle 4'!B:K,10,FALSE),0),0)+IFERROR(IF($I$2&gt;5,VLOOKUP(B87,'Cycle 5'!B:K,10,FALSE),0),0)+IFERROR(IF($I$2&gt;6,VLOOKUP(B87,'Cycle 6'!B:K,10,FALSE),0),0)+IFERROR(IF($I$2&gt;7,VLOOKUP(B87,'Cycle 7'!B:K,10,FALSE),0),0)+IFERROR(IF($I$2&gt;8,VLOOKUP(B87,'Cycle 8'!B:K,10,FALSE),0),0)+IFERROR(IF($I$2&gt;9,VLOOKUP(B87,'Cycle 9'!B:K,10,FALSE),0),0)+IFERROR(IF($I$2&gt;10,VLOOKUP(B87,'Cycle 10'!B:K,10,FALSE),0),0)+IFERROR(IF($I$2&gt;11,VLOOKUP(B87,'Cycle 11'!B:K,10,FALSE),0),0))</f>
        <v/>
      </c>
      <c r="J87" s="14" t="str">
        <f>IFERROR(IF(B87="","",IF(ROW($B$11)=ROW(B87),1,IF(ISERROR(VLOOKUP(B87,$B$11:B86,1,FALSE)),MAX($J$11:J86)+1,""))),"")</f>
        <v/>
      </c>
      <c r="K87" s="14" t="str">
        <f t="shared" si="2"/>
        <v/>
      </c>
      <c r="L87" s="238" t="str">
        <f>IF(L$7=L83,L86+1,IF($B87="","",MAX(L$10:L86)+1))</f>
        <v/>
      </c>
    </row>
    <row r="88" spans="1:12" x14ac:dyDescent="0.3">
      <c r="A88" s="167">
        <v>78</v>
      </c>
      <c r="B88" s="239"/>
      <c r="C88" s="204"/>
      <c r="D88" s="205"/>
      <c r="E88" s="205"/>
      <c r="F88" s="205"/>
      <c r="G88" s="262"/>
      <c r="H88" s="65" t="str">
        <f>IF(OR($I$2=1,J88=""),"",IF(IFERROR(VLOOKUP(B88,'Cycle 1'!B:K,10,FALSE),0)+IFERROR(IF($I$2&gt;2,VLOOKUP(B88,'Cycle 2'!B:K,10,FALSE),0),0)+IFERROR(IF($I$2&gt;3,VLOOKUP(B88,'Cycle 3'!B:K,10,FALSE),0),0)+IFERROR(IF($I$2&gt;4,VLOOKUP(B88,'Cycle 4'!B:K,10,FALSE),0),0)+IFERROR(IF($I$2&gt;5,VLOOKUP(B88,'Cycle 5'!B:K,10,FALSE),0),0)+IFERROR(IF($I$2&gt;6,VLOOKUP(B88,'Cycle 6'!B:K,10,FALSE),0),0)+IFERROR(IF($I$2&gt;7,VLOOKUP(B88,'Cycle 7'!B:K,10,FALSE),0),0)+IFERROR(IF($I$2&gt;8,VLOOKUP(B88,'Cycle 8'!B:K,10,FALSE),0),0)+IFERROR(IF($I$2&gt;9,VLOOKUP(B88,'Cycle 9'!B:K,10,FALSE),0),0)+IFERROR(IF($I$2&gt;10,VLOOKUP(B88,'Cycle 10'!B:K,10,FALSE),0),0)+IFERROR(IF($I$2&gt;11,VLOOKUP(B88,'Cycle 11'!B:K,10,FALSE),0),0)&gt;0,1,0))</f>
        <v/>
      </c>
      <c r="I88" s="14" t="str">
        <f>IF(OR($I$2=1,J88=""),"",IFERROR(VLOOKUP(B88,'Cycle 1'!B:K,10,FALSE),0)+IFERROR(IF($I$2&gt;2,VLOOKUP(B88,'Cycle 2'!B:K,10,FALSE),0),0)+IFERROR(IF($I$2&gt;3,VLOOKUP(B88,'Cycle 3'!B:K,10,FALSE),0),0)+IFERROR(IF($I$2&gt;4,VLOOKUP(B88,'Cycle 4'!B:K,10,FALSE),0),0)+IFERROR(IF($I$2&gt;5,VLOOKUP(B88,'Cycle 5'!B:K,10,FALSE),0),0)+IFERROR(IF($I$2&gt;6,VLOOKUP(B88,'Cycle 6'!B:K,10,FALSE),0),0)+IFERROR(IF($I$2&gt;7,VLOOKUP(B88,'Cycle 7'!B:K,10,FALSE),0),0)+IFERROR(IF($I$2&gt;8,VLOOKUP(B88,'Cycle 8'!B:K,10,FALSE),0),0)+IFERROR(IF($I$2&gt;9,VLOOKUP(B88,'Cycle 9'!B:K,10,FALSE),0),0)+IFERROR(IF($I$2&gt;10,VLOOKUP(B88,'Cycle 10'!B:K,10,FALSE),0),0)+IFERROR(IF($I$2&gt;11,VLOOKUP(B88,'Cycle 11'!B:K,10,FALSE),0),0))</f>
        <v/>
      </c>
      <c r="J88" s="14" t="str">
        <f>IFERROR(IF(B88="","",IF(ROW($B$11)=ROW(B88),1,IF(ISERROR(VLOOKUP(B88,$B$11:B87,1,FALSE)),MAX($J$11:J87)+1,""))),"")</f>
        <v/>
      </c>
      <c r="K88" s="14" t="str">
        <f t="shared" si="2"/>
        <v/>
      </c>
      <c r="L88" s="238" t="str">
        <f>IF(L$7=L84,L87+1,IF($B88="","",MAX(L$10:L87)+1))</f>
        <v/>
      </c>
    </row>
    <row r="89" spans="1:12" x14ac:dyDescent="0.3">
      <c r="A89" s="167">
        <v>79</v>
      </c>
      <c r="B89" s="63"/>
      <c r="C89" s="1"/>
      <c r="D89" s="2"/>
      <c r="E89" s="2"/>
      <c r="F89" s="2"/>
      <c r="G89" s="66"/>
      <c r="H89" s="65" t="str">
        <f>IF(OR($I$2=1,J89=""),"",IF(IFERROR(VLOOKUP(B89,'Cycle 1'!B:K,10,FALSE),0)+IFERROR(IF($I$2&gt;2,VLOOKUP(B89,'Cycle 2'!B:K,10,FALSE),0),0)+IFERROR(IF($I$2&gt;3,VLOOKUP(B89,'Cycle 3'!B:K,10,FALSE),0),0)+IFERROR(IF($I$2&gt;4,VLOOKUP(B89,'Cycle 4'!B:K,10,FALSE),0),0)+IFERROR(IF($I$2&gt;5,VLOOKUP(B89,'Cycle 5'!B:K,10,FALSE),0),0)+IFERROR(IF($I$2&gt;6,VLOOKUP(B89,'Cycle 6'!B:K,10,FALSE),0),0)+IFERROR(IF($I$2&gt;7,VLOOKUP(B89,'Cycle 7'!B:K,10,FALSE),0),0)+IFERROR(IF($I$2&gt;8,VLOOKUP(B89,'Cycle 8'!B:K,10,FALSE),0),0)+IFERROR(IF($I$2&gt;9,VLOOKUP(B89,'Cycle 9'!B:K,10,FALSE),0),0)+IFERROR(IF($I$2&gt;10,VLOOKUP(B89,'Cycle 10'!B:K,10,FALSE),0),0)+IFERROR(IF($I$2&gt;11,VLOOKUP(B89,'Cycle 11'!B:K,10,FALSE),0),0)&gt;0,1,0))</f>
        <v/>
      </c>
      <c r="I89" s="14" t="str">
        <f>IF(OR($I$2=1,J89=""),"",IFERROR(VLOOKUP(B89,'Cycle 1'!B:K,10,FALSE),0)+IFERROR(IF($I$2&gt;2,VLOOKUP(B89,'Cycle 2'!B:K,10,FALSE),0),0)+IFERROR(IF($I$2&gt;3,VLOOKUP(B89,'Cycle 3'!B:K,10,FALSE),0),0)+IFERROR(IF($I$2&gt;4,VLOOKUP(B89,'Cycle 4'!B:K,10,FALSE),0),0)+IFERROR(IF($I$2&gt;5,VLOOKUP(B89,'Cycle 5'!B:K,10,FALSE),0),0)+IFERROR(IF($I$2&gt;6,VLOOKUP(B89,'Cycle 6'!B:K,10,FALSE),0),0)+IFERROR(IF($I$2&gt;7,VLOOKUP(B89,'Cycle 7'!B:K,10,FALSE),0),0)+IFERROR(IF($I$2&gt;8,VLOOKUP(B89,'Cycle 8'!B:K,10,FALSE),0),0)+IFERROR(IF($I$2&gt;9,VLOOKUP(B89,'Cycle 9'!B:K,10,FALSE),0),0)+IFERROR(IF($I$2&gt;10,VLOOKUP(B89,'Cycle 10'!B:K,10,FALSE),0),0)+IFERROR(IF($I$2&gt;11,VLOOKUP(B89,'Cycle 11'!B:K,10,FALSE),0),0))</f>
        <v/>
      </c>
      <c r="J89" s="14" t="str">
        <f>IFERROR(IF(B89="","",IF(ROW($B$11)=ROW(B89),1,IF(ISERROR(VLOOKUP(B89,$B$11:B88,1,FALSE)),MAX($J$11:J88)+1,""))),"")</f>
        <v/>
      </c>
      <c r="K89" s="14" t="str">
        <f t="shared" si="2"/>
        <v/>
      </c>
      <c r="L89" s="238" t="str">
        <f>IF(L$7=L85,L88+1,IF($B89="","",MAX(L$10:L88)+1))</f>
        <v/>
      </c>
    </row>
    <row r="90" spans="1:12" x14ac:dyDescent="0.3">
      <c r="A90" s="167">
        <v>80</v>
      </c>
      <c r="B90" s="239"/>
      <c r="C90" s="204"/>
      <c r="D90" s="205"/>
      <c r="E90" s="205"/>
      <c r="F90" s="205"/>
      <c r="G90" s="262"/>
      <c r="H90" s="65" t="str">
        <f>IF(OR($I$2=1,J90=""),"",IF(IFERROR(VLOOKUP(B90,'Cycle 1'!B:K,10,FALSE),0)+IFERROR(IF($I$2&gt;2,VLOOKUP(B90,'Cycle 2'!B:K,10,FALSE),0),0)+IFERROR(IF($I$2&gt;3,VLOOKUP(B90,'Cycle 3'!B:K,10,FALSE),0),0)+IFERROR(IF($I$2&gt;4,VLOOKUP(B90,'Cycle 4'!B:K,10,FALSE),0),0)+IFERROR(IF($I$2&gt;5,VLOOKUP(B90,'Cycle 5'!B:K,10,FALSE),0),0)+IFERROR(IF($I$2&gt;6,VLOOKUP(B90,'Cycle 6'!B:K,10,FALSE),0),0)+IFERROR(IF($I$2&gt;7,VLOOKUP(B90,'Cycle 7'!B:K,10,FALSE),0),0)+IFERROR(IF($I$2&gt;8,VLOOKUP(B90,'Cycle 8'!B:K,10,FALSE),0),0)+IFERROR(IF($I$2&gt;9,VLOOKUP(B90,'Cycle 9'!B:K,10,FALSE),0),0)+IFERROR(IF($I$2&gt;10,VLOOKUP(B90,'Cycle 10'!B:K,10,FALSE),0),0)+IFERROR(IF($I$2&gt;11,VLOOKUP(B90,'Cycle 11'!B:K,10,FALSE),0),0)&gt;0,1,0))</f>
        <v/>
      </c>
      <c r="I90" s="14" t="str">
        <f>IF(OR($I$2=1,J90=""),"",IFERROR(VLOOKUP(B90,'Cycle 1'!B:K,10,FALSE),0)+IFERROR(IF($I$2&gt;2,VLOOKUP(B90,'Cycle 2'!B:K,10,FALSE),0),0)+IFERROR(IF($I$2&gt;3,VLOOKUP(B90,'Cycle 3'!B:K,10,FALSE),0),0)+IFERROR(IF($I$2&gt;4,VLOOKUP(B90,'Cycle 4'!B:K,10,FALSE),0),0)+IFERROR(IF($I$2&gt;5,VLOOKUP(B90,'Cycle 5'!B:K,10,FALSE),0),0)+IFERROR(IF($I$2&gt;6,VLOOKUP(B90,'Cycle 6'!B:K,10,FALSE),0),0)+IFERROR(IF($I$2&gt;7,VLOOKUP(B90,'Cycle 7'!B:K,10,FALSE),0),0)+IFERROR(IF($I$2&gt;8,VLOOKUP(B90,'Cycle 8'!B:K,10,FALSE),0),0)+IFERROR(IF($I$2&gt;9,VLOOKUP(B90,'Cycle 9'!B:K,10,FALSE),0),0)+IFERROR(IF($I$2&gt;10,VLOOKUP(B90,'Cycle 10'!B:K,10,FALSE),0),0)+IFERROR(IF($I$2&gt;11,VLOOKUP(B90,'Cycle 11'!B:K,10,FALSE),0),0))</f>
        <v/>
      </c>
      <c r="J90" s="14" t="str">
        <f>IFERROR(IF(B90="","",IF(ROW($B$11)=ROW(B90),1,IF(ISERROR(VLOOKUP(B90,$B$11:B89,1,FALSE)),MAX($J$11:J89)+1,""))),"")</f>
        <v/>
      </c>
      <c r="K90" s="14" t="str">
        <f t="shared" si="2"/>
        <v/>
      </c>
      <c r="L90" s="238" t="str">
        <f>IF(L$7=L86,L89+1,IF($B90="","",MAX(L$10:L89)+1))</f>
        <v/>
      </c>
    </row>
    <row r="91" spans="1:12" x14ac:dyDescent="0.3">
      <c r="A91" s="167">
        <v>81</v>
      </c>
      <c r="B91" s="63"/>
      <c r="C91" s="1"/>
      <c r="D91" s="2"/>
      <c r="E91" s="2"/>
      <c r="F91" s="2"/>
      <c r="G91" s="66"/>
      <c r="H91" s="65" t="str">
        <f>IF(OR($I$2=1,J91=""),"",IF(IFERROR(VLOOKUP(B91,'Cycle 1'!B:K,10,FALSE),0)+IFERROR(IF($I$2&gt;2,VLOOKUP(B91,'Cycle 2'!B:K,10,FALSE),0),0)+IFERROR(IF($I$2&gt;3,VLOOKUP(B91,'Cycle 3'!B:K,10,FALSE),0),0)+IFERROR(IF($I$2&gt;4,VLOOKUP(B91,'Cycle 4'!B:K,10,FALSE),0),0)+IFERROR(IF($I$2&gt;5,VLOOKUP(B91,'Cycle 5'!B:K,10,FALSE),0),0)+IFERROR(IF($I$2&gt;6,VLOOKUP(B91,'Cycle 6'!B:K,10,FALSE),0),0)+IFERROR(IF($I$2&gt;7,VLOOKUP(B91,'Cycle 7'!B:K,10,FALSE),0),0)+IFERROR(IF($I$2&gt;8,VLOOKUP(B91,'Cycle 8'!B:K,10,FALSE),0),0)+IFERROR(IF($I$2&gt;9,VLOOKUP(B91,'Cycle 9'!B:K,10,FALSE),0),0)+IFERROR(IF($I$2&gt;10,VLOOKUP(B91,'Cycle 10'!B:K,10,FALSE),0),0)+IFERROR(IF($I$2&gt;11,VLOOKUP(B91,'Cycle 11'!B:K,10,FALSE),0),0)&gt;0,1,0))</f>
        <v/>
      </c>
      <c r="I91" s="14" t="str">
        <f>IF(OR($I$2=1,J91=""),"",IFERROR(VLOOKUP(B91,'Cycle 1'!B:K,10,FALSE),0)+IFERROR(IF($I$2&gt;2,VLOOKUP(B91,'Cycle 2'!B:K,10,FALSE),0),0)+IFERROR(IF($I$2&gt;3,VLOOKUP(B91,'Cycle 3'!B:K,10,FALSE),0),0)+IFERROR(IF($I$2&gt;4,VLOOKUP(B91,'Cycle 4'!B:K,10,FALSE),0),0)+IFERROR(IF($I$2&gt;5,VLOOKUP(B91,'Cycle 5'!B:K,10,FALSE),0),0)+IFERROR(IF($I$2&gt;6,VLOOKUP(B91,'Cycle 6'!B:K,10,FALSE),0),0)+IFERROR(IF($I$2&gt;7,VLOOKUP(B91,'Cycle 7'!B:K,10,FALSE),0),0)+IFERROR(IF($I$2&gt;8,VLOOKUP(B91,'Cycle 8'!B:K,10,FALSE),0),0)+IFERROR(IF($I$2&gt;9,VLOOKUP(B91,'Cycle 9'!B:K,10,FALSE),0),0)+IFERROR(IF($I$2&gt;10,VLOOKUP(B91,'Cycle 10'!B:K,10,FALSE),0),0)+IFERROR(IF($I$2&gt;11,VLOOKUP(B91,'Cycle 11'!B:K,10,FALSE),0),0))</f>
        <v/>
      </c>
      <c r="J91" s="14" t="str">
        <f>IFERROR(IF(B91="","",IF(ROW($B$11)=ROW(B91),1,IF(ISERROR(VLOOKUP(B91,$B$11:B90,1,FALSE)),MAX($J$11:J90)+1,""))),"")</f>
        <v/>
      </c>
      <c r="K91" s="14" t="str">
        <f t="shared" si="2"/>
        <v/>
      </c>
      <c r="L91" s="238" t="str">
        <f>IF(L$7=L87,L90+1,IF($B91="","",MAX(L$10:L90)+1))</f>
        <v/>
      </c>
    </row>
    <row r="92" spans="1:12" x14ac:dyDescent="0.3">
      <c r="A92" s="167">
        <v>82</v>
      </c>
      <c r="B92" s="239"/>
      <c r="C92" s="204"/>
      <c r="D92" s="205"/>
      <c r="E92" s="205"/>
      <c r="F92" s="205"/>
      <c r="G92" s="262"/>
      <c r="H92" s="65" t="str">
        <f>IF(OR($I$2=1,J92=""),"",IF(IFERROR(VLOOKUP(B92,'Cycle 1'!B:K,10,FALSE),0)+IFERROR(IF($I$2&gt;2,VLOOKUP(B92,'Cycle 2'!B:K,10,FALSE),0),0)+IFERROR(IF($I$2&gt;3,VLOOKUP(B92,'Cycle 3'!B:K,10,FALSE),0),0)+IFERROR(IF($I$2&gt;4,VLOOKUP(B92,'Cycle 4'!B:K,10,FALSE),0),0)+IFERROR(IF($I$2&gt;5,VLOOKUP(B92,'Cycle 5'!B:K,10,FALSE),0),0)+IFERROR(IF($I$2&gt;6,VLOOKUP(B92,'Cycle 6'!B:K,10,FALSE),0),0)+IFERROR(IF($I$2&gt;7,VLOOKUP(B92,'Cycle 7'!B:K,10,FALSE),0),0)+IFERROR(IF($I$2&gt;8,VLOOKUP(B92,'Cycle 8'!B:K,10,FALSE),0),0)+IFERROR(IF($I$2&gt;9,VLOOKUP(B92,'Cycle 9'!B:K,10,FALSE),0),0)+IFERROR(IF($I$2&gt;10,VLOOKUP(B92,'Cycle 10'!B:K,10,FALSE),0),0)+IFERROR(IF($I$2&gt;11,VLOOKUP(B92,'Cycle 11'!B:K,10,FALSE),0),0)&gt;0,1,0))</f>
        <v/>
      </c>
      <c r="I92" s="14" t="str">
        <f>IF(OR($I$2=1,J92=""),"",IFERROR(VLOOKUP(B92,'Cycle 1'!B:K,10,FALSE),0)+IFERROR(IF($I$2&gt;2,VLOOKUP(B92,'Cycle 2'!B:K,10,FALSE),0),0)+IFERROR(IF($I$2&gt;3,VLOOKUP(B92,'Cycle 3'!B:K,10,FALSE),0),0)+IFERROR(IF($I$2&gt;4,VLOOKUP(B92,'Cycle 4'!B:K,10,FALSE),0),0)+IFERROR(IF($I$2&gt;5,VLOOKUP(B92,'Cycle 5'!B:K,10,FALSE),0),0)+IFERROR(IF($I$2&gt;6,VLOOKUP(B92,'Cycle 6'!B:K,10,FALSE),0),0)+IFERROR(IF($I$2&gt;7,VLOOKUP(B92,'Cycle 7'!B:K,10,FALSE),0),0)+IFERROR(IF($I$2&gt;8,VLOOKUP(B92,'Cycle 8'!B:K,10,FALSE),0),0)+IFERROR(IF($I$2&gt;9,VLOOKUP(B92,'Cycle 9'!B:K,10,FALSE),0),0)+IFERROR(IF($I$2&gt;10,VLOOKUP(B92,'Cycle 10'!B:K,10,FALSE),0),0)+IFERROR(IF($I$2&gt;11,VLOOKUP(B92,'Cycle 11'!B:K,10,FALSE),0),0))</f>
        <v/>
      </c>
      <c r="J92" s="14" t="str">
        <f>IFERROR(IF(B92="","",IF(ROW($B$11)=ROW(B92),1,IF(ISERROR(VLOOKUP(B92,$B$11:B91,1,FALSE)),MAX($J$11:J91)+1,""))),"")</f>
        <v/>
      </c>
      <c r="K92" s="14" t="str">
        <f t="shared" si="2"/>
        <v/>
      </c>
      <c r="L92" s="238" t="str">
        <f>IF(L$7=L88,L91+1,IF($B92="","",MAX(L$10:L91)+1))</f>
        <v/>
      </c>
    </row>
    <row r="93" spans="1:12" x14ac:dyDescent="0.3">
      <c r="A93" s="167">
        <v>83</v>
      </c>
      <c r="B93" s="63"/>
      <c r="C93" s="1"/>
      <c r="D93" s="2"/>
      <c r="E93" s="2"/>
      <c r="F93" s="2"/>
      <c r="G93" s="66"/>
      <c r="H93" s="65" t="str">
        <f>IF(OR($I$2=1,J93=""),"",IF(IFERROR(VLOOKUP(B93,'Cycle 1'!B:K,10,FALSE),0)+IFERROR(IF($I$2&gt;2,VLOOKUP(B93,'Cycle 2'!B:K,10,FALSE),0),0)+IFERROR(IF($I$2&gt;3,VLOOKUP(B93,'Cycle 3'!B:K,10,FALSE),0),0)+IFERROR(IF($I$2&gt;4,VLOOKUP(B93,'Cycle 4'!B:K,10,FALSE),0),0)+IFERROR(IF($I$2&gt;5,VLOOKUP(B93,'Cycle 5'!B:K,10,FALSE),0),0)+IFERROR(IF($I$2&gt;6,VLOOKUP(B93,'Cycle 6'!B:K,10,FALSE),0),0)+IFERROR(IF($I$2&gt;7,VLOOKUP(B93,'Cycle 7'!B:K,10,FALSE),0),0)+IFERROR(IF($I$2&gt;8,VLOOKUP(B93,'Cycle 8'!B:K,10,FALSE),0),0)+IFERROR(IF($I$2&gt;9,VLOOKUP(B93,'Cycle 9'!B:K,10,FALSE),0),0)+IFERROR(IF($I$2&gt;10,VLOOKUP(B93,'Cycle 10'!B:K,10,FALSE),0),0)+IFERROR(IF($I$2&gt;11,VLOOKUP(B93,'Cycle 11'!B:K,10,FALSE),0),0)&gt;0,1,0))</f>
        <v/>
      </c>
      <c r="I93" s="14" t="str">
        <f>IF(OR($I$2=1,J93=""),"",IFERROR(VLOOKUP(B93,'Cycle 1'!B:K,10,FALSE),0)+IFERROR(IF($I$2&gt;2,VLOOKUP(B93,'Cycle 2'!B:K,10,FALSE),0),0)+IFERROR(IF($I$2&gt;3,VLOOKUP(B93,'Cycle 3'!B:K,10,FALSE),0),0)+IFERROR(IF($I$2&gt;4,VLOOKUP(B93,'Cycle 4'!B:K,10,FALSE),0),0)+IFERROR(IF($I$2&gt;5,VLOOKUP(B93,'Cycle 5'!B:K,10,FALSE),0),0)+IFERROR(IF($I$2&gt;6,VLOOKUP(B93,'Cycle 6'!B:K,10,FALSE),0),0)+IFERROR(IF($I$2&gt;7,VLOOKUP(B93,'Cycle 7'!B:K,10,FALSE),0),0)+IFERROR(IF($I$2&gt;8,VLOOKUP(B93,'Cycle 8'!B:K,10,FALSE),0),0)+IFERROR(IF($I$2&gt;9,VLOOKUP(B93,'Cycle 9'!B:K,10,FALSE),0),0)+IFERROR(IF($I$2&gt;10,VLOOKUP(B93,'Cycle 10'!B:K,10,FALSE),0),0)+IFERROR(IF($I$2&gt;11,VLOOKUP(B93,'Cycle 11'!B:K,10,FALSE),0),0))</f>
        <v/>
      </c>
      <c r="J93" s="14" t="str">
        <f>IFERROR(IF(B93="","",IF(ROW($B$11)=ROW(B93),1,IF(ISERROR(VLOOKUP(B93,$B$11:B92,1,FALSE)),MAX($J$11:J92)+1,""))),"")</f>
        <v/>
      </c>
      <c r="K93" s="14" t="str">
        <f t="shared" si="2"/>
        <v/>
      </c>
      <c r="L93" s="238" t="str">
        <f>IF(L$7=L89,L92+1,IF($B93="","",MAX(L$10:L92)+1))</f>
        <v/>
      </c>
    </row>
    <row r="94" spans="1:12" x14ac:dyDescent="0.3">
      <c r="A94" s="167">
        <v>84</v>
      </c>
      <c r="B94" s="239"/>
      <c r="C94" s="204"/>
      <c r="D94" s="205"/>
      <c r="E94" s="205"/>
      <c r="F94" s="205"/>
      <c r="G94" s="262"/>
      <c r="H94" s="65" t="str">
        <f>IF(OR($I$2=1,J94=""),"",IF(IFERROR(VLOOKUP(B94,'Cycle 1'!B:K,10,FALSE),0)+IFERROR(IF($I$2&gt;2,VLOOKUP(B94,'Cycle 2'!B:K,10,FALSE),0),0)+IFERROR(IF($I$2&gt;3,VLOOKUP(B94,'Cycle 3'!B:K,10,FALSE),0),0)+IFERROR(IF($I$2&gt;4,VLOOKUP(B94,'Cycle 4'!B:K,10,FALSE),0),0)+IFERROR(IF($I$2&gt;5,VLOOKUP(B94,'Cycle 5'!B:K,10,FALSE),0),0)+IFERROR(IF($I$2&gt;6,VLOOKUP(B94,'Cycle 6'!B:K,10,FALSE),0),0)+IFERROR(IF($I$2&gt;7,VLOOKUP(B94,'Cycle 7'!B:K,10,FALSE),0),0)+IFERROR(IF($I$2&gt;8,VLOOKUP(B94,'Cycle 8'!B:K,10,FALSE),0),0)+IFERROR(IF($I$2&gt;9,VLOOKUP(B94,'Cycle 9'!B:K,10,FALSE),0),0)+IFERROR(IF($I$2&gt;10,VLOOKUP(B94,'Cycle 10'!B:K,10,FALSE),0),0)+IFERROR(IF($I$2&gt;11,VLOOKUP(B94,'Cycle 11'!B:K,10,FALSE),0),0)&gt;0,1,0))</f>
        <v/>
      </c>
      <c r="I94" s="14" t="str">
        <f>IF(OR($I$2=1,J94=""),"",IFERROR(VLOOKUP(B94,'Cycle 1'!B:K,10,FALSE),0)+IFERROR(IF($I$2&gt;2,VLOOKUP(B94,'Cycle 2'!B:K,10,FALSE),0),0)+IFERROR(IF($I$2&gt;3,VLOOKUP(B94,'Cycle 3'!B:K,10,FALSE),0),0)+IFERROR(IF($I$2&gt;4,VLOOKUP(B94,'Cycle 4'!B:K,10,FALSE),0),0)+IFERROR(IF($I$2&gt;5,VLOOKUP(B94,'Cycle 5'!B:K,10,FALSE),0),0)+IFERROR(IF($I$2&gt;6,VLOOKUP(B94,'Cycle 6'!B:K,10,FALSE),0),0)+IFERROR(IF($I$2&gt;7,VLOOKUP(B94,'Cycle 7'!B:K,10,FALSE),0),0)+IFERROR(IF($I$2&gt;8,VLOOKUP(B94,'Cycle 8'!B:K,10,FALSE),0),0)+IFERROR(IF($I$2&gt;9,VLOOKUP(B94,'Cycle 9'!B:K,10,FALSE),0),0)+IFERROR(IF($I$2&gt;10,VLOOKUP(B94,'Cycle 10'!B:K,10,FALSE),0),0)+IFERROR(IF($I$2&gt;11,VLOOKUP(B94,'Cycle 11'!B:K,10,FALSE),0),0))</f>
        <v/>
      </c>
      <c r="J94" s="14" t="str">
        <f>IFERROR(IF(B94="","",IF(ROW($B$11)=ROW(B94),1,IF(ISERROR(VLOOKUP(B94,$B$11:B93,1,FALSE)),MAX($J$11:J93)+1,""))),"")</f>
        <v/>
      </c>
      <c r="K94" s="14" t="str">
        <f t="shared" si="2"/>
        <v/>
      </c>
      <c r="L94" s="238" t="str">
        <f>IF(L$7=L90,L93+1,IF($B94="","",MAX(L$10:L93)+1))</f>
        <v/>
      </c>
    </row>
    <row r="95" spans="1:12" x14ac:dyDescent="0.3">
      <c r="A95" s="167">
        <v>85</v>
      </c>
      <c r="B95" s="63"/>
      <c r="C95" s="1"/>
      <c r="D95" s="2"/>
      <c r="E95" s="2"/>
      <c r="F95" s="2"/>
      <c r="G95" s="66"/>
      <c r="H95" s="65" t="str">
        <f>IF(OR($I$2=1,J95=""),"",IF(IFERROR(VLOOKUP(B95,'Cycle 1'!B:K,10,FALSE),0)+IFERROR(IF($I$2&gt;2,VLOOKUP(B95,'Cycle 2'!B:K,10,FALSE),0),0)+IFERROR(IF($I$2&gt;3,VLOOKUP(B95,'Cycle 3'!B:K,10,FALSE),0),0)+IFERROR(IF($I$2&gt;4,VLOOKUP(B95,'Cycle 4'!B:K,10,FALSE),0),0)+IFERROR(IF($I$2&gt;5,VLOOKUP(B95,'Cycle 5'!B:K,10,FALSE),0),0)+IFERROR(IF($I$2&gt;6,VLOOKUP(B95,'Cycle 6'!B:K,10,FALSE),0),0)+IFERROR(IF($I$2&gt;7,VLOOKUP(B95,'Cycle 7'!B:K,10,FALSE),0),0)+IFERROR(IF($I$2&gt;8,VLOOKUP(B95,'Cycle 8'!B:K,10,FALSE),0),0)+IFERROR(IF($I$2&gt;9,VLOOKUP(B95,'Cycle 9'!B:K,10,FALSE),0),0)+IFERROR(IF($I$2&gt;10,VLOOKUP(B95,'Cycle 10'!B:K,10,FALSE),0),0)+IFERROR(IF($I$2&gt;11,VLOOKUP(B95,'Cycle 11'!B:K,10,FALSE),0),0)&gt;0,1,0))</f>
        <v/>
      </c>
      <c r="I95" s="14" t="str">
        <f>IF(OR($I$2=1,J95=""),"",IFERROR(VLOOKUP(B95,'Cycle 1'!B:K,10,FALSE),0)+IFERROR(IF($I$2&gt;2,VLOOKUP(B95,'Cycle 2'!B:K,10,FALSE),0),0)+IFERROR(IF($I$2&gt;3,VLOOKUP(B95,'Cycle 3'!B:K,10,FALSE),0),0)+IFERROR(IF($I$2&gt;4,VLOOKUP(B95,'Cycle 4'!B:K,10,FALSE),0),0)+IFERROR(IF($I$2&gt;5,VLOOKUP(B95,'Cycle 5'!B:K,10,FALSE),0),0)+IFERROR(IF($I$2&gt;6,VLOOKUP(B95,'Cycle 6'!B:K,10,FALSE),0),0)+IFERROR(IF($I$2&gt;7,VLOOKUP(B95,'Cycle 7'!B:K,10,FALSE),0),0)+IFERROR(IF($I$2&gt;8,VLOOKUP(B95,'Cycle 8'!B:K,10,FALSE),0),0)+IFERROR(IF($I$2&gt;9,VLOOKUP(B95,'Cycle 9'!B:K,10,FALSE),0),0)+IFERROR(IF($I$2&gt;10,VLOOKUP(B95,'Cycle 10'!B:K,10,FALSE),0),0)+IFERROR(IF($I$2&gt;11,VLOOKUP(B95,'Cycle 11'!B:K,10,FALSE),0),0))</f>
        <v/>
      </c>
      <c r="J95" s="14" t="str">
        <f>IFERROR(IF(B95="","",IF(ROW($B$11)=ROW(B95),1,IF(ISERROR(VLOOKUP(B95,$B$11:B94,1,FALSE)),MAX($J$11:J94)+1,""))),"")</f>
        <v/>
      </c>
      <c r="K95" s="14" t="str">
        <f t="shared" si="2"/>
        <v/>
      </c>
      <c r="L95" s="238" t="str">
        <f>IF(L$7=L91,L94+1,IF($B95="","",MAX(L$10:L94)+1))</f>
        <v/>
      </c>
    </row>
    <row r="96" spans="1:12" x14ac:dyDescent="0.3">
      <c r="A96" s="167">
        <v>86</v>
      </c>
      <c r="B96" s="239"/>
      <c r="C96" s="204"/>
      <c r="D96" s="205"/>
      <c r="E96" s="205"/>
      <c r="F96" s="205"/>
      <c r="G96" s="262"/>
      <c r="H96" s="65" t="str">
        <f>IF(OR($I$2=1,J96=""),"",IF(IFERROR(VLOOKUP(B96,'Cycle 1'!B:K,10,FALSE),0)+IFERROR(IF($I$2&gt;2,VLOOKUP(B96,'Cycle 2'!B:K,10,FALSE),0),0)+IFERROR(IF($I$2&gt;3,VLOOKUP(B96,'Cycle 3'!B:K,10,FALSE),0),0)+IFERROR(IF($I$2&gt;4,VLOOKUP(B96,'Cycle 4'!B:K,10,FALSE),0),0)+IFERROR(IF($I$2&gt;5,VLOOKUP(B96,'Cycle 5'!B:K,10,FALSE),0),0)+IFERROR(IF($I$2&gt;6,VLOOKUP(B96,'Cycle 6'!B:K,10,FALSE),0),0)+IFERROR(IF($I$2&gt;7,VLOOKUP(B96,'Cycle 7'!B:K,10,FALSE),0),0)+IFERROR(IF($I$2&gt;8,VLOOKUP(B96,'Cycle 8'!B:K,10,FALSE),0),0)+IFERROR(IF($I$2&gt;9,VLOOKUP(B96,'Cycle 9'!B:K,10,FALSE),0),0)+IFERROR(IF($I$2&gt;10,VLOOKUP(B96,'Cycle 10'!B:K,10,FALSE),0),0)+IFERROR(IF($I$2&gt;11,VLOOKUP(B96,'Cycle 11'!B:K,10,FALSE),0),0)&gt;0,1,0))</f>
        <v/>
      </c>
      <c r="I96" s="14" t="str">
        <f>IF(OR($I$2=1,J96=""),"",IFERROR(VLOOKUP(B96,'Cycle 1'!B:K,10,FALSE),0)+IFERROR(IF($I$2&gt;2,VLOOKUP(B96,'Cycle 2'!B:K,10,FALSE),0),0)+IFERROR(IF($I$2&gt;3,VLOOKUP(B96,'Cycle 3'!B:K,10,FALSE),0),0)+IFERROR(IF($I$2&gt;4,VLOOKUP(B96,'Cycle 4'!B:K,10,FALSE),0),0)+IFERROR(IF($I$2&gt;5,VLOOKUP(B96,'Cycle 5'!B:K,10,FALSE),0),0)+IFERROR(IF($I$2&gt;6,VLOOKUP(B96,'Cycle 6'!B:K,10,FALSE),0),0)+IFERROR(IF($I$2&gt;7,VLOOKUP(B96,'Cycle 7'!B:K,10,FALSE),0),0)+IFERROR(IF($I$2&gt;8,VLOOKUP(B96,'Cycle 8'!B:K,10,FALSE),0),0)+IFERROR(IF($I$2&gt;9,VLOOKUP(B96,'Cycle 9'!B:K,10,FALSE),0),0)+IFERROR(IF($I$2&gt;10,VLOOKUP(B96,'Cycle 10'!B:K,10,FALSE),0),0)+IFERROR(IF($I$2&gt;11,VLOOKUP(B96,'Cycle 11'!B:K,10,FALSE),0),0))</f>
        <v/>
      </c>
      <c r="J96" s="14" t="str">
        <f>IFERROR(IF(B96="","",IF(ROW($B$11)=ROW(B96),1,IF(ISERROR(VLOOKUP(B96,$B$11:B95,1,FALSE)),MAX($J$11:J95)+1,""))),"")</f>
        <v/>
      </c>
      <c r="K96" s="14" t="str">
        <f t="shared" si="2"/>
        <v/>
      </c>
      <c r="L96" s="238" t="str">
        <f>IF(L$7=L92,L95+1,IF($B96="","",MAX(L$10:L95)+1))</f>
        <v/>
      </c>
    </row>
    <row r="97" spans="1:12" x14ac:dyDescent="0.3">
      <c r="A97" s="167">
        <v>87</v>
      </c>
      <c r="B97" s="63"/>
      <c r="C97" s="1"/>
      <c r="D97" s="2"/>
      <c r="E97" s="2"/>
      <c r="F97" s="2"/>
      <c r="G97" s="66"/>
      <c r="H97" s="65" t="str">
        <f>IF(OR($I$2=1,J97=""),"",IF(IFERROR(VLOOKUP(B97,'Cycle 1'!B:K,10,FALSE),0)+IFERROR(IF($I$2&gt;2,VLOOKUP(B97,'Cycle 2'!B:K,10,FALSE),0),0)+IFERROR(IF($I$2&gt;3,VLOOKUP(B97,'Cycle 3'!B:K,10,FALSE),0),0)+IFERROR(IF($I$2&gt;4,VLOOKUP(B97,'Cycle 4'!B:K,10,FALSE),0),0)+IFERROR(IF($I$2&gt;5,VLOOKUP(B97,'Cycle 5'!B:K,10,FALSE),0),0)+IFERROR(IF($I$2&gt;6,VLOOKUP(B97,'Cycle 6'!B:K,10,FALSE),0),0)+IFERROR(IF($I$2&gt;7,VLOOKUP(B97,'Cycle 7'!B:K,10,FALSE),0),0)+IFERROR(IF($I$2&gt;8,VLOOKUP(B97,'Cycle 8'!B:K,10,FALSE),0),0)+IFERROR(IF($I$2&gt;9,VLOOKUP(B97,'Cycle 9'!B:K,10,FALSE),0),0)+IFERROR(IF($I$2&gt;10,VLOOKUP(B97,'Cycle 10'!B:K,10,FALSE),0),0)+IFERROR(IF($I$2&gt;11,VLOOKUP(B97,'Cycle 11'!B:K,10,FALSE),0),0)&gt;0,1,0))</f>
        <v/>
      </c>
      <c r="I97" s="14" t="str">
        <f>IF(OR($I$2=1,J97=""),"",IFERROR(VLOOKUP(B97,'Cycle 1'!B:K,10,FALSE),0)+IFERROR(IF($I$2&gt;2,VLOOKUP(B97,'Cycle 2'!B:K,10,FALSE),0),0)+IFERROR(IF($I$2&gt;3,VLOOKUP(B97,'Cycle 3'!B:K,10,FALSE),0),0)+IFERROR(IF($I$2&gt;4,VLOOKUP(B97,'Cycle 4'!B:K,10,FALSE),0),0)+IFERROR(IF($I$2&gt;5,VLOOKUP(B97,'Cycle 5'!B:K,10,FALSE),0),0)+IFERROR(IF($I$2&gt;6,VLOOKUP(B97,'Cycle 6'!B:K,10,FALSE),0),0)+IFERROR(IF($I$2&gt;7,VLOOKUP(B97,'Cycle 7'!B:K,10,FALSE),0),0)+IFERROR(IF($I$2&gt;8,VLOOKUP(B97,'Cycle 8'!B:K,10,FALSE),0),0)+IFERROR(IF($I$2&gt;9,VLOOKUP(B97,'Cycle 9'!B:K,10,FALSE),0),0)+IFERROR(IF($I$2&gt;10,VLOOKUP(B97,'Cycle 10'!B:K,10,FALSE),0),0)+IFERROR(IF($I$2&gt;11,VLOOKUP(B97,'Cycle 11'!B:K,10,FALSE),0),0))</f>
        <v/>
      </c>
      <c r="J97" s="14" t="str">
        <f>IFERROR(IF(B97="","",IF(ROW($B$11)=ROW(B97),1,IF(ISERROR(VLOOKUP(B97,$B$11:B96,1,FALSE)),MAX($J$11:J96)+1,""))),"")</f>
        <v/>
      </c>
      <c r="K97" s="14" t="str">
        <f t="shared" si="2"/>
        <v/>
      </c>
      <c r="L97" s="238" t="str">
        <f>IF(L$7=L93,L96+1,IF($B97="","",MAX(L$10:L96)+1))</f>
        <v/>
      </c>
    </row>
    <row r="98" spans="1:12" x14ac:dyDescent="0.3">
      <c r="A98" s="167">
        <v>88</v>
      </c>
      <c r="B98" s="239"/>
      <c r="C98" s="204"/>
      <c r="D98" s="205"/>
      <c r="E98" s="205"/>
      <c r="F98" s="205"/>
      <c r="G98" s="262"/>
      <c r="H98" s="65" t="str">
        <f>IF(OR($I$2=1,J98=""),"",IF(IFERROR(VLOOKUP(B98,'Cycle 1'!B:K,10,FALSE),0)+IFERROR(IF($I$2&gt;2,VLOOKUP(B98,'Cycle 2'!B:K,10,FALSE),0),0)+IFERROR(IF($I$2&gt;3,VLOOKUP(B98,'Cycle 3'!B:K,10,FALSE),0),0)+IFERROR(IF($I$2&gt;4,VLOOKUP(B98,'Cycle 4'!B:K,10,FALSE),0),0)+IFERROR(IF($I$2&gt;5,VLOOKUP(B98,'Cycle 5'!B:K,10,FALSE),0),0)+IFERROR(IF($I$2&gt;6,VLOOKUP(B98,'Cycle 6'!B:K,10,FALSE),0),0)+IFERROR(IF($I$2&gt;7,VLOOKUP(B98,'Cycle 7'!B:K,10,FALSE),0),0)+IFERROR(IF($I$2&gt;8,VLOOKUP(B98,'Cycle 8'!B:K,10,FALSE),0),0)+IFERROR(IF($I$2&gt;9,VLOOKUP(B98,'Cycle 9'!B:K,10,FALSE),0),0)+IFERROR(IF($I$2&gt;10,VLOOKUP(B98,'Cycle 10'!B:K,10,FALSE),0),0)+IFERROR(IF($I$2&gt;11,VLOOKUP(B98,'Cycle 11'!B:K,10,FALSE),0),0)&gt;0,1,0))</f>
        <v/>
      </c>
      <c r="I98" s="14" t="str">
        <f>IF(OR($I$2=1,J98=""),"",IFERROR(VLOOKUP(B98,'Cycle 1'!B:K,10,FALSE),0)+IFERROR(IF($I$2&gt;2,VLOOKUP(B98,'Cycle 2'!B:K,10,FALSE),0),0)+IFERROR(IF($I$2&gt;3,VLOOKUP(B98,'Cycle 3'!B:K,10,FALSE),0),0)+IFERROR(IF($I$2&gt;4,VLOOKUP(B98,'Cycle 4'!B:K,10,FALSE),0),0)+IFERROR(IF($I$2&gt;5,VLOOKUP(B98,'Cycle 5'!B:K,10,FALSE),0),0)+IFERROR(IF($I$2&gt;6,VLOOKUP(B98,'Cycle 6'!B:K,10,FALSE),0),0)+IFERROR(IF($I$2&gt;7,VLOOKUP(B98,'Cycle 7'!B:K,10,FALSE),0),0)+IFERROR(IF($I$2&gt;8,VLOOKUP(B98,'Cycle 8'!B:K,10,FALSE),0),0)+IFERROR(IF($I$2&gt;9,VLOOKUP(B98,'Cycle 9'!B:K,10,FALSE),0),0)+IFERROR(IF($I$2&gt;10,VLOOKUP(B98,'Cycle 10'!B:K,10,FALSE),0),0)+IFERROR(IF($I$2&gt;11,VLOOKUP(B98,'Cycle 11'!B:K,10,FALSE),0),0))</f>
        <v/>
      </c>
      <c r="J98" s="14" t="str">
        <f>IFERROR(IF(B98="","",IF(ROW($B$11)=ROW(B98),1,IF(ISERROR(VLOOKUP(B98,$B$11:B97,1,FALSE)),MAX($J$11:J97)+1,""))),"")</f>
        <v/>
      </c>
      <c r="K98" s="14" t="str">
        <f t="shared" si="2"/>
        <v/>
      </c>
      <c r="L98" s="238" t="str">
        <f>IF(L$7=L94,L97+1,IF($B98="","",MAX(L$10:L97)+1))</f>
        <v/>
      </c>
    </row>
    <row r="99" spans="1:12" x14ac:dyDescent="0.3">
      <c r="A99" s="167">
        <v>89</v>
      </c>
      <c r="B99" s="63"/>
      <c r="C99" s="1"/>
      <c r="D99" s="2"/>
      <c r="E99" s="2"/>
      <c r="F99" s="2"/>
      <c r="G99" s="66"/>
      <c r="H99" s="65" t="str">
        <f>IF(OR($I$2=1,J99=""),"",IF(IFERROR(VLOOKUP(B99,'Cycle 1'!B:K,10,FALSE),0)+IFERROR(IF($I$2&gt;2,VLOOKUP(B99,'Cycle 2'!B:K,10,FALSE),0),0)+IFERROR(IF($I$2&gt;3,VLOOKUP(B99,'Cycle 3'!B:K,10,FALSE),0),0)+IFERROR(IF($I$2&gt;4,VLOOKUP(B99,'Cycle 4'!B:K,10,FALSE),0),0)+IFERROR(IF($I$2&gt;5,VLOOKUP(B99,'Cycle 5'!B:K,10,FALSE),0),0)+IFERROR(IF($I$2&gt;6,VLOOKUP(B99,'Cycle 6'!B:K,10,FALSE),0),0)+IFERROR(IF($I$2&gt;7,VLOOKUP(B99,'Cycle 7'!B:K,10,FALSE),0),0)+IFERROR(IF($I$2&gt;8,VLOOKUP(B99,'Cycle 8'!B:K,10,FALSE),0),0)+IFERROR(IF($I$2&gt;9,VLOOKUP(B99,'Cycle 9'!B:K,10,FALSE),0),0)+IFERROR(IF($I$2&gt;10,VLOOKUP(B99,'Cycle 10'!B:K,10,FALSE),0),0)+IFERROR(IF($I$2&gt;11,VLOOKUP(B99,'Cycle 11'!B:K,10,FALSE),0),0)&gt;0,1,0))</f>
        <v/>
      </c>
      <c r="I99" s="14" t="str">
        <f>IF(OR($I$2=1,J99=""),"",IFERROR(VLOOKUP(B99,'Cycle 1'!B:K,10,FALSE),0)+IFERROR(IF($I$2&gt;2,VLOOKUP(B99,'Cycle 2'!B:K,10,FALSE),0),0)+IFERROR(IF($I$2&gt;3,VLOOKUP(B99,'Cycle 3'!B:K,10,FALSE),0),0)+IFERROR(IF($I$2&gt;4,VLOOKUP(B99,'Cycle 4'!B:K,10,FALSE),0),0)+IFERROR(IF($I$2&gt;5,VLOOKUP(B99,'Cycle 5'!B:K,10,FALSE),0),0)+IFERROR(IF($I$2&gt;6,VLOOKUP(B99,'Cycle 6'!B:K,10,FALSE),0),0)+IFERROR(IF($I$2&gt;7,VLOOKUP(B99,'Cycle 7'!B:K,10,FALSE),0),0)+IFERROR(IF($I$2&gt;8,VLOOKUP(B99,'Cycle 8'!B:K,10,FALSE),0),0)+IFERROR(IF($I$2&gt;9,VLOOKUP(B99,'Cycle 9'!B:K,10,FALSE),0),0)+IFERROR(IF($I$2&gt;10,VLOOKUP(B99,'Cycle 10'!B:K,10,FALSE),0),0)+IFERROR(IF($I$2&gt;11,VLOOKUP(B99,'Cycle 11'!B:K,10,FALSE),0),0))</f>
        <v/>
      </c>
      <c r="J99" s="14" t="str">
        <f>IFERROR(IF(B99="","",IF(ROW($B$11)=ROW(B99),1,IF(ISERROR(VLOOKUP(B99,$B$11:B98,1,FALSE)),MAX($J$11:J98)+1,""))),"")</f>
        <v/>
      </c>
      <c r="K99" s="14" t="str">
        <f t="shared" si="2"/>
        <v/>
      </c>
      <c r="L99" s="238" t="str">
        <f>IF(L$7=L95,L98+1,IF($B99="","",MAX(L$10:L98)+1))</f>
        <v/>
      </c>
    </row>
    <row r="100" spans="1:12" x14ac:dyDescent="0.3">
      <c r="A100" s="167">
        <v>90</v>
      </c>
      <c r="B100" s="239"/>
      <c r="C100" s="204"/>
      <c r="D100" s="205"/>
      <c r="E100" s="205"/>
      <c r="F100" s="205"/>
      <c r="G100" s="262"/>
      <c r="H100" s="65" t="str">
        <f>IF(OR($I$2=1,J100=""),"",IF(IFERROR(VLOOKUP(B100,'Cycle 1'!B:K,10,FALSE),0)+IFERROR(IF($I$2&gt;2,VLOOKUP(B100,'Cycle 2'!B:K,10,FALSE),0),0)+IFERROR(IF($I$2&gt;3,VLOOKUP(B100,'Cycle 3'!B:K,10,FALSE),0),0)+IFERROR(IF($I$2&gt;4,VLOOKUP(B100,'Cycle 4'!B:K,10,FALSE),0),0)+IFERROR(IF($I$2&gt;5,VLOOKUP(B100,'Cycle 5'!B:K,10,FALSE),0),0)+IFERROR(IF($I$2&gt;6,VLOOKUP(B100,'Cycle 6'!B:K,10,FALSE),0),0)+IFERROR(IF($I$2&gt;7,VLOOKUP(B100,'Cycle 7'!B:K,10,FALSE),0),0)+IFERROR(IF($I$2&gt;8,VLOOKUP(B100,'Cycle 8'!B:K,10,FALSE),0),0)+IFERROR(IF($I$2&gt;9,VLOOKUP(B100,'Cycle 9'!B:K,10,FALSE),0),0)+IFERROR(IF($I$2&gt;10,VLOOKUP(B100,'Cycle 10'!B:K,10,FALSE),0),0)+IFERROR(IF($I$2&gt;11,VLOOKUP(B100,'Cycle 11'!B:K,10,FALSE),0),0)&gt;0,1,0))</f>
        <v/>
      </c>
      <c r="I100" s="14" t="str">
        <f>IF(OR($I$2=1,J100=""),"",IFERROR(VLOOKUP(B100,'Cycle 1'!B:K,10,FALSE),0)+IFERROR(IF($I$2&gt;2,VLOOKUP(B100,'Cycle 2'!B:K,10,FALSE),0),0)+IFERROR(IF($I$2&gt;3,VLOOKUP(B100,'Cycle 3'!B:K,10,FALSE),0),0)+IFERROR(IF($I$2&gt;4,VLOOKUP(B100,'Cycle 4'!B:K,10,FALSE),0),0)+IFERROR(IF($I$2&gt;5,VLOOKUP(B100,'Cycle 5'!B:K,10,FALSE),0),0)+IFERROR(IF($I$2&gt;6,VLOOKUP(B100,'Cycle 6'!B:K,10,FALSE),0),0)+IFERROR(IF($I$2&gt;7,VLOOKUP(B100,'Cycle 7'!B:K,10,FALSE),0),0)+IFERROR(IF($I$2&gt;8,VLOOKUP(B100,'Cycle 8'!B:K,10,FALSE),0),0)+IFERROR(IF($I$2&gt;9,VLOOKUP(B100,'Cycle 9'!B:K,10,FALSE),0),0)+IFERROR(IF($I$2&gt;10,VLOOKUP(B100,'Cycle 10'!B:K,10,FALSE),0),0)+IFERROR(IF($I$2&gt;11,VLOOKUP(B100,'Cycle 11'!B:K,10,FALSE),0),0))</f>
        <v/>
      </c>
      <c r="J100" s="14" t="str">
        <f>IFERROR(IF(B100="","",IF(ROW($B$11)=ROW(B100),1,IF(ISERROR(VLOOKUP(B100,$B$11:B99,1,FALSE)),MAX($J$11:J99)+1,""))),"")</f>
        <v/>
      </c>
      <c r="K100" s="14" t="str">
        <f t="shared" si="2"/>
        <v/>
      </c>
      <c r="L100" s="238" t="str">
        <f>IF(L$7=L96,L99+1,IF($B100="","",MAX(L$10:L99)+1))</f>
        <v/>
      </c>
    </row>
    <row r="101" spans="1:12" x14ac:dyDescent="0.3">
      <c r="A101" s="167">
        <v>91</v>
      </c>
      <c r="B101" s="63"/>
      <c r="C101" s="1"/>
      <c r="D101" s="2"/>
      <c r="E101" s="2"/>
      <c r="F101" s="2"/>
      <c r="G101" s="66"/>
      <c r="H101" s="65" t="str">
        <f>IF(OR($I$2=1,J101=""),"",IF(IFERROR(VLOOKUP(B101,'Cycle 1'!B:K,10,FALSE),0)+IFERROR(IF($I$2&gt;2,VLOOKUP(B101,'Cycle 2'!B:K,10,FALSE),0),0)+IFERROR(IF($I$2&gt;3,VLOOKUP(B101,'Cycle 3'!B:K,10,FALSE),0),0)+IFERROR(IF($I$2&gt;4,VLOOKUP(B101,'Cycle 4'!B:K,10,FALSE),0),0)+IFERROR(IF($I$2&gt;5,VLOOKUP(B101,'Cycle 5'!B:K,10,FALSE),0),0)+IFERROR(IF($I$2&gt;6,VLOOKUP(B101,'Cycle 6'!B:K,10,FALSE),0),0)+IFERROR(IF($I$2&gt;7,VLOOKUP(B101,'Cycle 7'!B:K,10,FALSE),0),0)+IFERROR(IF($I$2&gt;8,VLOOKUP(B101,'Cycle 8'!B:K,10,FALSE),0),0)+IFERROR(IF($I$2&gt;9,VLOOKUP(B101,'Cycle 9'!B:K,10,FALSE),0),0)+IFERROR(IF($I$2&gt;10,VLOOKUP(B101,'Cycle 10'!B:K,10,FALSE),0),0)+IFERROR(IF($I$2&gt;11,VLOOKUP(B101,'Cycle 11'!B:K,10,FALSE),0),0)&gt;0,1,0))</f>
        <v/>
      </c>
      <c r="I101" s="14" t="str">
        <f>IF(OR($I$2=1,J101=""),"",IFERROR(VLOOKUP(B101,'Cycle 1'!B:K,10,FALSE),0)+IFERROR(IF($I$2&gt;2,VLOOKUP(B101,'Cycle 2'!B:K,10,FALSE),0),0)+IFERROR(IF($I$2&gt;3,VLOOKUP(B101,'Cycle 3'!B:K,10,FALSE),0),0)+IFERROR(IF($I$2&gt;4,VLOOKUP(B101,'Cycle 4'!B:K,10,FALSE),0),0)+IFERROR(IF($I$2&gt;5,VLOOKUP(B101,'Cycle 5'!B:K,10,FALSE),0),0)+IFERROR(IF($I$2&gt;6,VLOOKUP(B101,'Cycle 6'!B:K,10,FALSE),0),0)+IFERROR(IF($I$2&gt;7,VLOOKUP(B101,'Cycle 7'!B:K,10,FALSE),0),0)+IFERROR(IF($I$2&gt;8,VLOOKUP(B101,'Cycle 8'!B:K,10,FALSE),0),0)+IFERROR(IF($I$2&gt;9,VLOOKUP(B101,'Cycle 9'!B:K,10,FALSE),0),0)+IFERROR(IF($I$2&gt;10,VLOOKUP(B101,'Cycle 10'!B:K,10,FALSE),0),0)+IFERROR(IF($I$2&gt;11,VLOOKUP(B101,'Cycle 11'!B:K,10,FALSE),0),0))</f>
        <v/>
      </c>
      <c r="J101" s="14" t="str">
        <f>IFERROR(IF(B101="","",IF(ROW($B$11)=ROW(B101),1,IF(ISERROR(VLOOKUP(B101,$B$11:B100,1,FALSE)),MAX($J$11:J100)+1,""))),"")</f>
        <v/>
      </c>
      <c r="K101" s="14" t="str">
        <f t="shared" si="2"/>
        <v/>
      </c>
      <c r="L101" s="238" t="str">
        <f>IF(L$7=L97,L100+1,IF($B101="","",MAX(L$10:L100)+1))</f>
        <v/>
      </c>
    </row>
    <row r="102" spans="1:12" x14ac:dyDescent="0.3">
      <c r="A102" s="167">
        <v>92</v>
      </c>
      <c r="B102" s="239"/>
      <c r="C102" s="204"/>
      <c r="D102" s="205"/>
      <c r="E102" s="205"/>
      <c r="F102" s="205"/>
      <c r="G102" s="262"/>
      <c r="H102" s="65" t="str">
        <f>IF(OR($I$2=1,J102=""),"",IF(IFERROR(VLOOKUP(B102,'Cycle 1'!B:K,10,FALSE),0)+IFERROR(IF($I$2&gt;2,VLOOKUP(B102,'Cycle 2'!B:K,10,FALSE),0),0)+IFERROR(IF($I$2&gt;3,VLOOKUP(B102,'Cycle 3'!B:K,10,FALSE),0),0)+IFERROR(IF($I$2&gt;4,VLOOKUP(B102,'Cycle 4'!B:K,10,FALSE),0),0)+IFERROR(IF($I$2&gt;5,VLOOKUP(B102,'Cycle 5'!B:K,10,FALSE),0),0)+IFERROR(IF($I$2&gt;6,VLOOKUP(B102,'Cycle 6'!B:K,10,FALSE),0),0)+IFERROR(IF($I$2&gt;7,VLOOKUP(B102,'Cycle 7'!B:K,10,FALSE),0),0)+IFERROR(IF($I$2&gt;8,VLOOKUP(B102,'Cycle 8'!B:K,10,FALSE),0),0)+IFERROR(IF($I$2&gt;9,VLOOKUP(B102,'Cycle 9'!B:K,10,FALSE),0),0)+IFERROR(IF($I$2&gt;10,VLOOKUP(B102,'Cycle 10'!B:K,10,FALSE),0),0)+IFERROR(IF($I$2&gt;11,VLOOKUP(B102,'Cycle 11'!B:K,10,FALSE),0),0)&gt;0,1,0))</f>
        <v/>
      </c>
      <c r="I102" s="14" t="str">
        <f>IF(OR($I$2=1,J102=""),"",IFERROR(VLOOKUP(B102,'Cycle 1'!B:K,10,FALSE),0)+IFERROR(IF($I$2&gt;2,VLOOKUP(B102,'Cycle 2'!B:K,10,FALSE),0),0)+IFERROR(IF($I$2&gt;3,VLOOKUP(B102,'Cycle 3'!B:K,10,FALSE),0),0)+IFERROR(IF($I$2&gt;4,VLOOKUP(B102,'Cycle 4'!B:K,10,FALSE),0),0)+IFERROR(IF($I$2&gt;5,VLOOKUP(B102,'Cycle 5'!B:K,10,FALSE),0),0)+IFERROR(IF($I$2&gt;6,VLOOKUP(B102,'Cycle 6'!B:K,10,FALSE),0),0)+IFERROR(IF($I$2&gt;7,VLOOKUP(B102,'Cycle 7'!B:K,10,FALSE),0),0)+IFERROR(IF($I$2&gt;8,VLOOKUP(B102,'Cycle 8'!B:K,10,FALSE),0),0)+IFERROR(IF($I$2&gt;9,VLOOKUP(B102,'Cycle 9'!B:K,10,FALSE),0),0)+IFERROR(IF($I$2&gt;10,VLOOKUP(B102,'Cycle 10'!B:K,10,FALSE),0),0)+IFERROR(IF($I$2&gt;11,VLOOKUP(B102,'Cycle 11'!B:K,10,FALSE),0),0))</f>
        <v/>
      </c>
      <c r="J102" s="14" t="str">
        <f>IFERROR(IF(B102="","",IF(ROW($B$11)=ROW(B102),1,IF(ISERROR(VLOOKUP(B102,$B$11:B101,1,FALSE)),MAX($J$11:J101)+1,""))),"")</f>
        <v/>
      </c>
      <c r="K102" s="14" t="str">
        <f t="shared" si="2"/>
        <v/>
      </c>
      <c r="L102" s="238" t="str">
        <f>IF(L$7=L98,L101+1,IF($B102="","",MAX(L$10:L101)+1))</f>
        <v/>
      </c>
    </row>
    <row r="103" spans="1:12" x14ac:dyDescent="0.3">
      <c r="A103" s="167">
        <v>93</v>
      </c>
      <c r="B103" s="63"/>
      <c r="C103" s="1"/>
      <c r="D103" s="2"/>
      <c r="E103" s="2"/>
      <c r="F103" s="2"/>
      <c r="G103" s="66"/>
      <c r="H103" s="65" t="str">
        <f>IF(OR($I$2=1,J103=""),"",IF(IFERROR(VLOOKUP(B103,'Cycle 1'!B:K,10,FALSE),0)+IFERROR(IF($I$2&gt;2,VLOOKUP(B103,'Cycle 2'!B:K,10,FALSE),0),0)+IFERROR(IF($I$2&gt;3,VLOOKUP(B103,'Cycle 3'!B:K,10,FALSE),0),0)+IFERROR(IF($I$2&gt;4,VLOOKUP(B103,'Cycle 4'!B:K,10,FALSE),0),0)+IFERROR(IF($I$2&gt;5,VLOOKUP(B103,'Cycle 5'!B:K,10,FALSE),0),0)+IFERROR(IF($I$2&gt;6,VLOOKUP(B103,'Cycle 6'!B:K,10,FALSE),0),0)+IFERROR(IF($I$2&gt;7,VLOOKUP(B103,'Cycle 7'!B:K,10,FALSE),0),0)+IFERROR(IF($I$2&gt;8,VLOOKUP(B103,'Cycle 8'!B:K,10,FALSE),0),0)+IFERROR(IF($I$2&gt;9,VLOOKUP(B103,'Cycle 9'!B:K,10,FALSE),0),0)+IFERROR(IF($I$2&gt;10,VLOOKUP(B103,'Cycle 10'!B:K,10,FALSE),0),0)+IFERROR(IF($I$2&gt;11,VLOOKUP(B103,'Cycle 11'!B:K,10,FALSE),0),0)&gt;0,1,0))</f>
        <v/>
      </c>
      <c r="I103" s="14" t="str">
        <f>IF(OR($I$2=1,J103=""),"",IFERROR(VLOOKUP(B103,'Cycle 1'!B:K,10,FALSE),0)+IFERROR(IF($I$2&gt;2,VLOOKUP(B103,'Cycle 2'!B:K,10,FALSE),0),0)+IFERROR(IF($I$2&gt;3,VLOOKUP(B103,'Cycle 3'!B:K,10,FALSE),0),0)+IFERROR(IF($I$2&gt;4,VLOOKUP(B103,'Cycle 4'!B:K,10,FALSE),0),0)+IFERROR(IF($I$2&gt;5,VLOOKUP(B103,'Cycle 5'!B:K,10,FALSE),0),0)+IFERROR(IF($I$2&gt;6,VLOOKUP(B103,'Cycle 6'!B:K,10,FALSE),0),0)+IFERROR(IF($I$2&gt;7,VLOOKUP(B103,'Cycle 7'!B:K,10,FALSE),0),0)+IFERROR(IF($I$2&gt;8,VLOOKUP(B103,'Cycle 8'!B:K,10,FALSE),0),0)+IFERROR(IF($I$2&gt;9,VLOOKUP(B103,'Cycle 9'!B:K,10,FALSE),0),0)+IFERROR(IF($I$2&gt;10,VLOOKUP(B103,'Cycle 10'!B:K,10,FALSE),0),0)+IFERROR(IF($I$2&gt;11,VLOOKUP(B103,'Cycle 11'!B:K,10,FALSE),0),0))</f>
        <v/>
      </c>
      <c r="J103" s="14" t="str">
        <f>IFERROR(IF(B103="","",IF(ROW($B$11)=ROW(B103),1,IF(ISERROR(VLOOKUP(B103,$B$11:B102,1,FALSE)),MAX($J$11:J102)+1,""))),"")</f>
        <v/>
      </c>
      <c r="K103" s="14" t="str">
        <f t="shared" si="2"/>
        <v/>
      </c>
      <c r="L103" s="238" t="str">
        <f>IF(L$7=L99,L102+1,IF($B103="","",MAX(L$10:L102)+1))</f>
        <v/>
      </c>
    </row>
    <row r="104" spans="1:12" x14ac:dyDescent="0.3">
      <c r="A104" s="167">
        <v>94</v>
      </c>
      <c r="B104" s="239"/>
      <c r="C104" s="204"/>
      <c r="D104" s="205"/>
      <c r="E104" s="205"/>
      <c r="F104" s="205"/>
      <c r="G104" s="262"/>
      <c r="H104" s="65" t="str">
        <f>IF(OR($I$2=1,J104=""),"",IF(IFERROR(VLOOKUP(B104,'Cycle 1'!B:K,10,FALSE),0)+IFERROR(IF($I$2&gt;2,VLOOKUP(B104,'Cycle 2'!B:K,10,FALSE),0),0)+IFERROR(IF($I$2&gt;3,VLOOKUP(B104,'Cycle 3'!B:K,10,FALSE),0),0)+IFERROR(IF($I$2&gt;4,VLOOKUP(B104,'Cycle 4'!B:K,10,FALSE),0),0)+IFERROR(IF($I$2&gt;5,VLOOKUP(B104,'Cycle 5'!B:K,10,FALSE),0),0)+IFERROR(IF($I$2&gt;6,VLOOKUP(B104,'Cycle 6'!B:K,10,FALSE),0),0)+IFERROR(IF($I$2&gt;7,VLOOKUP(B104,'Cycle 7'!B:K,10,FALSE),0),0)+IFERROR(IF($I$2&gt;8,VLOOKUP(B104,'Cycle 8'!B:K,10,FALSE),0),0)+IFERROR(IF($I$2&gt;9,VLOOKUP(B104,'Cycle 9'!B:K,10,FALSE),0),0)+IFERROR(IF($I$2&gt;10,VLOOKUP(B104,'Cycle 10'!B:K,10,FALSE),0),0)+IFERROR(IF($I$2&gt;11,VLOOKUP(B104,'Cycle 11'!B:K,10,FALSE),0),0)&gt;0,1,0))</f>
        <v/>
      </c>
      <c r="I104" s="14" t="str">
        <f>IF(OR($I$2=1,J104=""),"",IFERROR(VLOOKUP(B104,'Cycle 1'!B:K,10,FALSE),0)+IFERROR(IF($I$2&gt;2,VLOOKUP(B104,'Cycle 2'!B:K,10,FALSE),0),0)+IFERROR(IF($I$2&gt;3,VLOOKUP(B104,'Cycle 3'!B:K,10,FALSE),0),0)+IFERROR(IF($I$2&gt;4,VLOOKUP(B104,'Cycle 4'!B:K,10,FALSE),0),0)+IFERROR(IF($I$2&gt;5,VLOOKUP(B104,'Cycle 5'!B:K,10,FALSE),0),0)+IFERROR(IF($I$2&gt;6,VLOOKUP(B104,'Cycle 6'!B:K,10,FALSE),0),0)+IFERROR(IF($I$2&gt;7,VLOOKUP(B104,'Cycle 7'!B:K,10,FALSE),0),0)+IFERROR(IF($I$2&gt;8,VLOOKUP(B104,'Cycle 8'!B:K,10,FALSE),0),0)+IFERROR(IF($I$2&gt;9,VLOOKUP(B104,'Cycle 9'!B:K,10,FALSE),0),0)+IFERROR(IF($I$2&gt;10,VLOOKUP(B104,'Cycle 10'!B:K,10,FALSE),0),0)+IFERROR(IF($I$2&gt;11,VLOOKUP(B104,'Cycle 11'!B:K,10,FALSE),0),0))</f>
        <v/>
      </c>
      <c r="J104" s="14" t="str">
        <f>IFERROR(IF(B104="","",IF(ROW($B$11)=ROW(B104),1,IF(ISERROR(VLOOKUP(B104,$B$11:B103,1,FALSE)),MAX($J$11:J103)+1,""))),"")</f>
        <v/>
      </c>
      <c r="K104" s="14" t="str">
        <f t="shared" si="2"/>
        <v/>
      </c>
      <c r="L104" s="238" t="str">
        <f>IF(L$7=L100,L103+1,IF($B104="","",MAX(L$10:L103)+1))</f>
        <v/>
      </c>
    </row>
    <row r="105" spans="1:12" x14ac:dyDescent="0.3">
      <c r="A105" s="167">
        <v>95</v>
      </c>
      <c r="B105" s="63"/>
      <c r="C105" s="1"/>
      <c r="D105" s="2"/>
      <c r="E105" s="2"/>
      <c r="F105" s="2"/>
      <c r="G105" s="66"/>
      <c r="H105" s="65" t="str">
        <f>IF(OR($I$2=1,J105=""),"",IF(IFERROR(VLOOKUP(B105,'Cycle 1'!B:K,10,FALSE),0)+IFERROR(IF($I$2&gt;2,VLOOKUP(B105,'Cycle 2'!B:K,10,FALSE),0),0)+IFERROR(IF($I$2&gt;3,VLOOKUP(B105,'Cycle 3'!B:K,10,FALSE),0),0)+IFERROR(IF($I$2&gt;4,VLOOKUP(B105,'Cycle 4'!B:K,10,FALSE),0),0)+IFERROR(IF($I$2&gt;5,VLOOKUP(B105,'Cycle 5'!B:K,10,FALSE),0),0)+IFERROR(IF($I$2&gt;6,VLOOKUP(B105,'Cycle 6'!B:K,10,FALSE),0),0)+IFERROR(IF($I$2&gt;7,VLOOKUP(B105,'Cycle 7'!B:K,10,FALSE),0),0)+IFERROR(IF($I$2&gt;8,VLOOKUP(B105,'Cycle 8'!B:K,10,FALSE),0),0)+IFERROR(IF($I$2&gt;9,VLOOKUP(B105,'Cycle 9'!B:K,10,FALSE),0),0)+IFERROR(IF($I$2&gt;10,VLOOKUP(B105,'Cycle 10'!B:K,10,FALSE),0),0)+IFERROR(IF($I$2&gt;11,VLOOKUP(B105,'Cycle 11'!B:K,10,FALSE),0),0)&gt;0,1,0))</f>
        <v/>
      </c>
      <c r="I105" s="14" t="str">
        <f>IF(OR($I$2=1,J105=""),"",IFERROR(VLOOKUP(B105,'Cycle 1'!B:K,10,FALSE),0)+IFERROR(IF($I$2&gt;2,VLOOKUP(B105,'Cycle 2'!B:K,10,FALSE),0),0)+IFERROR(IF($I$2&gt;3,VLOOKUP(B105,'Cycle 3'!B:K,10,FALSE),0),0)+IFERROR(IF($I$2&gt;4,VLOOKUP(B105,'Cycle 4'!B:K,10,FALSE),0),0)+IFERROR(IF($I$2&gt;5,VLOOKUP(B105,'Cycle 5'!B:K,10,FALSE),0),0)+IFERROR(IF($I$2&gt;6,VLOOKUP(B105,'Cycle 6'!B:K,10,FALSE),0),0)+IFERROR(IF($I$2&gt;7,VLOOKUP(B105,'Cycle 7'!B:K,10,FALSE),0),0)+IFERROR(IF($I$2&gt;8,VLOOKUP(B105,'Cycle 8'!B:K,10,FALSE),0),0)+IFERROR(IF($I$2&gt;9,VLOOKUP(B105,'Cycle 9'!B:K,10,FALSE),0),0)+IFERROR(IF($I$2&gt;10,VLOOKUP(B105,'Cycle 10'!B:K,10,FALSE),0),0)+IFERROR(IF($I$2&gt;11,VLOOKUP(B105,'Cycle 11'!B:K,10,FALSE),0),0))</f>
        <v/>
      </c>
      <c r="J105" s="14" t="str">
        <f>IFERROR(IF(B105="","",IF(ROW($B$11)=ROW(B105),1,IF(ISERROR(VLOOKUP(B105,$B$11:B104,1,FALSE)),MAX($J$11:J104)+1,""))),"")</f>
        <v/>
      </c>
      <c r="K105" s="14" t="str">
        <f t="shared" si="2"/>
        <v/>
      </c>
      <c r="L105" s="238" t="str">
        <f>IF(L$7=L101,L104+1,IF($B105="","",MAX(L$10:L104)+1))</f>
        <v/>
      </c>
    </row>
    <row r="106" spans="1:12" x14ac:dyDescent="0.3">
      <c r="A106" s="167">
        <v>96</v>
      </c>
      <c r="B106" s="239"/>
      <c r="C106" s="204"/>
      <c r="D106" s="205"/>
      <c r="E106" s="205"/>
      <c r="F106" s="205"/>
      <c r="G106" s="262"/>
      <c r="H106" s="65" t="str">
        <f>IF(OR($I$2=1,J106=""),"",IF(IFERROR(VLOOKUP(B106,'Cycle 1'!B:K,10,FALSE),0)+IFERROR(IF($I$2&gt;2,VLOOKUP(B106,'Cycle 2'!B:K,10,FALSE),0),0)+IFERROR(IF($I$2&gt;3,VLOOKUP(B106,'Cycle 3'!B:K,10,FALSE),0),0)+IFERROR(IF($I$2&gt;4,VLOOKUP(B106,'Cycle 4'!B:K,10,FALSE),0),0)+IFERROR(IF($I$2&gt;5,VLOOKUP(B106,'Cycle 5'!B:K,10,FALSE),0),0)+IFERROR(IF($I$2&gt;6,VLOOKUP(B106,'Cycle 6'!B:K,10,FALSE),0),0)+IFERROR(IF($I$2&gt;7,VLOOKUP(B106,'Cycle 7'!B:K,10,FALSE),0),0)+IFERROR(IF($I$2&gt;8,VLOOKUP(B106,'Cycle 8'!B:K,10,FALSE),0),0)+IFERROR(IF($I$2&gt;9,VLOOKUP(B106,'Cycle 9'!B:K,10,FALSE),0),0)+IFERROR(IF($I$2&gt;10,VLOOKUP(B106,'Cycle 10'!B:K,10,FALSE),0),0)+IFERROR(IF($I$2&gt;11,VLOOKUP(B106,'Cycle 11'!B:K,10,FALSE),0),0)&gt;0,1,0))</f>
        <v/>
      </c>
      <c r="I106" s="14" t="str">
        <f>IF(OR($I$2=1,J106=""),"",IFERROR(VLOOKUP(B106,'Cycle 1'!B:K,10,FALSE),0)+IFERROR(IF($I$2&gt;2,VLOOKUP(B106,'Cycle 2'!B:K,10,FALSE),0),0)+IFERROR(IF($I$2&gt;3,VLOOKUP(B106,'Cycle 3'!B:K,10,FALSE),0),0)+IFERROR(IF($I$2&gt;4,VLOOKUP(B106,'Cycle 4'!B:K,10,FALSE),0),0)+IFERROR(IF($I$2&gt;5,VLOOKUP(B106,'Cycle 5'!B:K,10,FALSE),0),0)+IFERROR(IF($I$2&gt;6,VLOOKUP(B106,'Cycle 6'!B:K,10,FALSE),0),0)+IFERROR(IF($I$2&gt;7,VLOOKUP(B106,'Cycle 7'!B:K,10,FALSE),0),0)+IFERROR(IF($I$2&gt;8,VLOOKUP(B106,'Cycle 8'!B:K,10,FALSE),0),0)+IFERROR(IF($I$2&gt;9,VLOOKUP(B106,'Cycle 9'!B:K,10,FALSE),0),0)+IFERROR(IF($I$2&gt;10,VLOOKUP(B106,'Cycle 10'!B:K,10,FALSE),0),0)+IFERROR(IF($I$2&gt;11,VLOOKUP(B106,'Cycle 11'!B:K,10,FALSE),0),0))</f>
        <v/>
      </c>
      <c r="J106" s="14" t="str">
        <f>IFERROR(IF(B106="","",IF(ROW($B$11)=ROW(B106),1,IF(ISERROR(VLOOKUP(B106,$B$11:B105,1,FALSE)),MAX($J$11:J105)+1,""))),"")</f>
        <v/>
      </c>
      <c r="K106" s="14" t="str">
        <f t="shared" si="2"/>
        <v/>
      </c>
      <c r="L106" s="238" t="str">
        <f>IF(L$7=L102,L105+1,IF($B106="","",MAX(L$10:L105)+1))</f>
        <v/>
      </c>
    </row>
    <row r="107" spans="1:12" x14ac:dyDescent="0.3">
      <c r="A107" s="167">
        <v>97</v>
      </c>
      <c r="B107" s="63"/>
      <c r="C107" s="1"/>
      <c r="D107" s="2"/>
      <c r="E107" s="2"/>
      <c r="F107" s="2"/>
      <c r="G107" s="66"/>
      <c r="H107" s="65" t="str">
        <f>IF(OR($I$2=1,J107=""),"",IF(IFERROR(VLOOKUP(B107,'Cycle 1'!B:K,10,FALSE),0)+IFERROR(IF($I$2&gt;2,VLOOKUP(B107,'Cycle 2'!B:K,10,FALSE),0),0)+IFERROR(IF($I$2&gt;3,VLOOKUP(B107,'Cycle 3'!B:K,10,FALSE),0),0)+IFERROR(IF($I$2&gt;4,VLOOKUP(B107,'Cycle 4'!B:K,10,FALSE),0),0)+IFERROR(IF($I$2&gt;5,VLOOKUP(B107,'Cycle 5'!B:K,10,FALSE),0),0)+IFERROR(IF($I$2&gt;6,VLOOKUP(B107,'Cycle 6'!B:K,10,FALSE),0),0)+IFERROR(IF($I$2&gt;7,VLOOKUP(B107,'Cycle 7'!B:K,10,FALSE),0),0)+IFERROR(IF($I$2&gt;8,VLOOKUP(B107,'Cycle 8'!B:K,10,FALSE),0),0)+IFERROR(IF($I$2&gt;9,VLOOKUP(B107,'Cycle 9'!B:K,10,FALSE),0),0)+IFERROR(IF($I$2&gt;10,VLOOKUP(B107,'Cycle 10'!B:K,10,FALSE),0),0)+IFERROR(IF($I$2&gt;11,VLOOKUP(B107,'Cycle 11'!B:K,10,FALSE),0),0)&gt;0,1,0))</f>
        <v/>
      </c>
      <c r="I107" s="14" t="str">
        <f>IF(OR($I$2=1,J107=""),"",IFERROR(VLOOKUP(B107,'Cycle 1'!B:K,10,FALSE),0)+IFERROR(IF($I$2&gt;2,VLOOKUP(B107,'Cycle 2'!B:K,10,FALSE),0),0)+IFERROR(IF($I$2&gt;3,VLOOKUP(B107,'Cycle 3'!B:K,10,FALSE),0),0)+IFERROR(IF($I$2&gt;4,VLOOKUP(B107,'Cycle 4'!B:K,10,FALSE),0),0)+IFERROR(IF($I$2&gt;5,VLOOKUP(B107,'Cycle 5'!B:K,10,FALSE),0),0)+IFERROR(IF($I$2&gt;6,VLOOKUP(B107,'Cycle 6'!B:K,10,FALSE),0),0)+IFERROR(IF($I$2&gt;7,VLOOKUP(B107,'Cycle 7'!B:K,10,FALSE),0),0)+IFERROR(IF($I$2&gt;8,VLOOKUP(B107,'Cycle 8'!B:K,10,FALSE),0),0)+IFERROR(IF($I$2&gt;9,VLOOKUP(B107,'Cycle 9'!B:K,10,FALSE),0),0)+IFERROR(IF($I$2&gt;10,VLOOKUP(B107,'Cycle 10'!B:K,10,FALSE),0),0)+IFERROR(IF($I$2&gt;11,VLOOKUP(B107,'Cycle 11'!B:K,10,FALSE),0),0))</f>
        <v/>
      </c>
      <c r="J107" s="14" t="str">
        <f>IFERROR(IF(B107="","",IF(ROW($B$11)=ROW(B107),1,IF(ISERROR(VLOOKUP(B107,$B$11:B106,1,FALSE)),MAX($J$11:J106)+1,""))),"")</f>
        <v/>
      </c>
      <c r="K107" s="14" t="str">
        <f t="shared" si="2"/>
        <v/>
      </c>
      <c r="L107" s="238" t="str">
        <f>IF(L$7=L103,L106+1,IF($B107="","",MAX(L$10:L106)+1))</f>
        <v/>
      </c>
    </row>
    <row r="108" spans="1:12" x14ac:dyDescent="0.3">
      <c r="A108" s="167">
        <v>98</v>
      </c>
      <c r="B108" s="239"/>
      <c r="C108" s="204"/>
      <c r="D108" s="205"/>
      <c r="E108" s="205"/>
      <c r="F108" s="205"/>
      <c r="G108" s="262"/>
      <c r="H108" s="65" t="str">
        <f>IF(OR($I$2=1,J108=""),"",IF(IFERROR(VLOOKUP(B108,'Cycle 1'!B:K,10,FALSE),0)+IFERROR(IF($I$2&gt;2,VLOOKUP(B108,'Cycle 2'!B:K,10,FALSE),0),0)+IFERROR(IF($I$2&gt;3,VLOOKUP(B108,'Cycle 3'!B:K,10,FALSE),0),0)+IFERROR(IF($I$2&gt;4,VLOOKUP(B108,'Cycle 4'!B:K,10,FALSE),0),0)+IFERROR(IF($I$2&gt;5,VLOOKUP(B108,'Cycle 5'!B:K,10,FALSE),0),0)+IFERROR(IF($I$2&gt;6,VLOOKUP(B108,'Cycle 6'!B:K,10,FALSE),0),0)+IFERROR(IF($I$2&gt;7,VLOOKUP(B108,'Cycle 7'!B:K,10,FALSE),0),0)+IFERROR(IF($I$2&gt;8,VLOOKUP(B108,'Cycle 8'!B:K,10,FALSE),0),0)+IFERROR(IF($I$2&gt;9,VLOOKUP(B108,'Cycle 9'!B:K,10,FALSE),0),0)+IFERROR(IF($I$2&gt;10,VLOOKUP(B108,'Cycle 10'!B:K,10,FALSE),0),0)+IFERROR(IF($I$2&gt;11,VLOOKUP(B108,'Cycle 11'!B:K,10,FALSE),0),0)&gt;0,1,0))</f>
        <v/>
      </c>
      <c r="I108" s="14" t="str">
        <f>IF(OR($I$2=1,J108=""),"",IFERROR(VLOOKUP(B108,'Cycle 1'!B:K,10,FALSE),0)+IFERROR(IF($I$2&gt;2,VLOOKUP(B108,'Cycle 2'!B:K,10,FALSE),0),0)+IFERROR(IF($I$2&gt;3,VLOOKUP(B108,'Cycle 3'!B:K,10,FALSE),0),0)+IFERROR(IF($I$2&gt;4,VLOOKUP(B108,'Cycle 4'!B:K,10,FALSE),0),0)+IFERROR(IF($I$2&gt;5,VLOOKUP(B108,'Cycle 5'!B:K,10,FALSE),0),0)+IFERROR(IF($I$2&gt;6,VLOOKUP(B108,'Cycle 6'!B:K,10,FALSE),0),0)+IFERROR(IF($I$2&gt;7,VLOOKUP(B108,'Cycle 7'!B:K,10,FALSE),0),0)+IFERROR(IF($I$2&gt;8,VLOOKUP(B108,'Cycle 8'!B:K,10,FALSE),0),0)+IFERROR(IF($I$2&gt;9,VLOOKUP(B108,'Cycle 9'!B:K,10,FALSE),0),0)+IFERROR(IF($I$2&gt;10,VLOOKUP(B108,'Cycle 10'!B:K,10,FALSE),0),0)+IFERROR(IF($I$2&gt;11,VLOOKUP(B108,'Cycle 11'!B:K,10,FALSE),0),0))</f>
        <v/>
      </c>
      <c r="J108" s="14" t="str">
        <f>IFERROR(IF(B108="","",IF(ROW($B$11)=ROW(B108),1,IF(ISERROR(VLOOKUP(B108,$B$11:B107,1,FALSE)),MAX($J$11:J107)+1,""))),"")</f>
        <v/>
      </c>
      <c r="K108" s="14" t="str">
        <f t="shared" si="2"/>
        <v/>
      </c>
      <c r="L108" s="238" t="str">
        <f>IF(L$7=L104,L107+1,IF($B108="","",MAX(L$10:L107)+1))</f>
        <v/>
      </c>
    </row>
    <row r="109" spans="1:12" x14ac:dyDescent="0.3">
      <c r="A109" s="167">
        <v>99</v>
      </c>
      <c r="B109" s="63"/>
      <c r="C109" s="1"/>
      <c r="D109" s="2"/>
      <c r="E109" s="2"/>
      <c r="F109" s="2"/>
      <c r="G109" s="66"/>
      <c r="H109" s="65" t="str">
        <f>IF(OR($I$2=1,J109=""),"",IF(IFERROR(VLOOKUP(B109,'Cycle 1'!B:K,10,FALSE),0)+IFERROR(IF($I$2&gt;2,VLOOKUP(B109,'Cycle 2'!B:K,10,FALSE),0),0)+IFERROR(IF($I$2&gt;3,VLOOKUP(B109,'Cycle 3'!B:K,10,FALSE),0),0)+IFERROR(IF($I$2&gt;4,VLOOKUP(B109,'Cycle 4'!B:K,10,FALSE),0),0)+IFERROR(IF($I$2&gt;5,VLOOKUP(B109,'Cycle 5'!B:K,10,FALSE),0),0)+IFERROR(IF($I$2&gt;6,VLOOKUP(B109,'Cycle 6'!B:K,10,FALSE),0),0)+IFERROR(IF($I$2&gt;7,VLOOKUP(B109,'Cycle 7'!B:K,10,FALSE),0),0)+IFERROR(IF($I$2&gt;8,VLOOKUP(B109,'Cycle 8'!B:K,10,FALSE),0),0)+IFERROR(IF($I$2&gt;9,VLOOKUP(B109,'Cycle 9'!B:K,10,FALSE),0),0)+IFERROR(IF($I$2&gt;10,VLOOKUP(B109,'Cycle 10'!B:K,10,FALSE),0),0)+IFERROR(IF($I$2&gt;11,VLOOKUP(B109,'Cycle 11'!B:K,10,FALSE),0),0)&gt;0,1,0))</f>
        <v/>
      </c>
      <c r="I109" s="14" t="str">
        <f>IF(OR($I$2=1,J109=""),"",IFERROR(VLOOKUP(B109,'Cycle 1'!B:K,10,FALSE),0)+IFERROR(IF($I$2&gt;2,VLOOKUP(B109,'Cycle 2'!B:K,10,FALSE),0),0)+IFERROR(IF($I$2&gt;3,VLOOKUP(B109,'Cycle 3'!B:K,10,FALSE),0),0)+IFERROR(IF($I$2&gt;4,VLOOKUP(B109,'Cycle 4'!B:K,10,FALSE),0),0)+IFERROR(IF($I$2&gt;5,VLOOKUP(B109,'Cycle 5'!B:K,10,FALSE),0),0)+IFERROR(IF($I$2&gt;6,VLOOKUP(B109,'Cycle 6'!B:K,10,FALSE),0),0)+IFERROR(IF($I$2&gt;7,VLOOKUP(B109,'Cycle 7'!B:K,10,FALSE),0),0)+IFERROR(IF($I$2&gt;8,VLOOKUP(B109,'Cycle 8'!B:K,10,FALSE),0),0)+IFERROR(IF($I$2&gt;9,VLOOKUP(B109,'Cycle 9'!B:K,10,FALSE),0),0)+IFERROR(IF($I$2&gt;10,VLOOKUP(B109,'Cycle 10'!B:K,10,FALSE),0),0)+IFERROR(IF($I$2&gt;11,VLOOKUP(B109,'Cycle 11'!B:K,10,FALSE),0),0))</f>
        <v/>
      </c>
      <c r="J109" s="14" t="str">
        <f>IFERROR(IF(B109="","",IF(ROW($B$11)=ROW(B109),1,IF(ISERROR(VLOOKUP(B109,$B$11:B108,1,FALSE)),MAX($J$11:J108)+1,""))),"")</f>
        <v/>
      </c>
      <c r="K109" s="14" t="str">
        <f t="shared" si="2"/>
        <v/>
      </c>
      <c r="L109" s="238" t="str">
        <f>IF(L$7=L105,L108+1,IF($B109="","",MAX(L$10:L108)+1))</f>
        <v/>
      </c>
    </row>
    <row r="110" spans="1:12" x14ac:dyDescent="0.3">
      <c r="A110" s="167">
        <v>100</v>
      </c>
      <c r="B110" s="63"/>
      <c r="C110" s="1"/>
      <c r="D110" s="2"/>
      <c r="E110" s="2"/>
      <c r="F110" s="2"/>
      <c r="G110" s="66"/>
      <c r="H110" s="65" t="str">
        <f>IF(OR($I$2=1,J110=""),"",IF(IFERROR(VLOOKUP(B110,'Cycle 1'!B:K,10,FALSE),0)+IFERROR(IF($I$2&gt;2,VLOOKUP(B110,'Cycle 2'!B:K,10,FALSE),0),0)+IFERROR(IF($I$2&gt;3,VLOOKUP(B110,'Cycle 3'!B:K,10,FALSE),0),0)+IFERROR(IF($I$2&gt;4,VLOOKUP(B110,'Cycle 4'!B:K,10,FALSE),0),0)+IFERROR(IF($I$2&gt;5,VLOOKUP(B110,'Cycle 5'!B:K,10,FALSE),0),0)+IFERROR(IF($I$2&gt;6,VLOOKUP(B110,'Cycle 6'!B:K,10,FALSE),0),0)+IFERROR(IF($I$2&gt;7,VLOOKUP(B110,'Cycle 7'!B:K,10,FALSE),0),0)+IFERROR(IF($I$2&gt;8,VLOOKUP(B110,'Cycle 8'!B:K,10,FALSE),0),0)+IFERROR(IF($I$2&gt;9,VLOOKUP(B110,'Cycle 9'!B:K,10,FALSE),0),0)+IFERROR(IF($I$2&gt;10,VLOOKUP(B110,'Cycle 10'!B:K,10,FALSE),0),0)+IFERROR(IF($I$2&gt;11,VLOOKUP(B110,'Cycle 11'!B:K,10,FALSE),0),0)&gt;0,1,0))</f>
        <v/>
      </c>
      <c r="I110" s="14" t="str">
        <f>IF(OR($I$2=1,J110=""),"",IFERROR(VLOOKUP(B110,'Cycle 1'!B:K,10,FALSE),0)+IFERROR(IF($I$2&gt;2,VLOOKUP(B110,'Cycle 2'!B:K,10,FALSE),0),0)+IFERROR(IF($I$2&gt;3,VLOOKUP(B110,'Cycle 3'!B:K,10,FALSE),0),0)+IFERROR(IF($I$2&gt;4,VLOOKUP(B110,'Cycle 4'!B:K,10,FALSE),0),0)+IFERROR(IF($I$2&gt;5,VLOOKUP(B110,'Cycle 5'!B:K,10,FALSE),0),0)+IFERROR(IF($I$2&gt;6,VLOOKUP(B110,'Cycle 6'!B:K,10,FALSE),0),0)+IFERROR(IF($I$2&gt;7,VLOOKUP(B110,'Cycle 7'!B:K,10,FALSE),0),0)+IFERROR(IF($I$2&gt;8,VLOOKUP(B110,'Cycle 8'!B:K,10,FALSE),0),0)+IFERROR(IF($I$2&gt;9,VLOOKUP(B110,'Cycle 9'!B:K,10,FALSE),0),0)+IFERROR(IF($I$2&gt;10,VLOOKUP(B110,'Cycle 10'!B:K,10,FALSE),0),0)+IFERROR(IF($I$2&gt;11,VLOOKUP(B110,'Cycle 11'!B:K,10,FALSE),0),0))</f>
        <v/>
      </c>
      <c r="J110" s="14" t="str">
        <f>IFERROR(IF(B110="","",IF(ROW($B$11)=ROW(B110),1,IF(ISERROR(VLOOKUP(B110,$B$11:B109,1,FALSE)),MAX($J$11:J109)+1,""))),"")</f>
        <v/>
      </c>
      <c r="K110" s="14" t="str">
        <f t="shared" ref="K110:K159" si="3">IFERROR(IF(J110="","",IF(COUNTIFS($B$11:$B$500,$B110,$G$11:$G$500,"Yes")&gt;=1,1,0)),"")</f>
        <v/>
      </c>
      <c r="L110" s="238" t="str">
        <f>IF(L$7=L106,L109+1,IF($B110="","",MAX(L$10:L109)+1))</f>
        <v/>
      </c>
    </row>
    <row r="111" spans="1:12" x14ac:dyDescent="0.3">
      <c r="A111" s="167">
        <v>101</v>
      </c>
      <c r="B111" s="273"/>
      <c r="C111" s="1"/>
      <c r="D111" s="2"/>
      <c r="E111" s="2"/>
      <c r="F111" s="2"/>
      <c r="G111" s="274"/>
      <c r="H111" s="65" t="str">
        <f>IF(OR($I$2=1,J111=""),"",IF(IFERROR(VLOOKUP(B111,'Cycle 1'!B:K,10,FALSE),0)+IFERROR(IF($I$2&gt;2,VLOOKUP(B111,'Cycle 2'!B:K,10,FALSE),0),0)+IFERROR(IF($I$2&gt;3,VLOOKUP(B111,'Cycle 3'!B:K,10,FALSE),0),0)+IFERROR(IF($I$2&gt;4,VLOOKUP(B111,'Cycle 4'!B:K,10,FALSE),0),0)+IFERROR(IF($I$2&gt;5,VLOOKUP(B111,'Cycle 5'!B:K,10,FALSE),0),0)+IFERROR(IF($I$2&gt;6,VLOOKUP(B111,'Cycle 6'!B:K,10,FALSE),0),0)+IFERROR(IF($I$2&gt;7,VLOOKUP(B111,'Cycle 7'!B:K,10,FALSE),0),0)+IFERROR(IF($I$2&gt;8,VLOOKUP(B111,'Cycle 8'!B:K,10,FALSE),0),0)+IFERROR(IF($I$2&gt;9,VLOOKUP(B111,'Cycle 9'!B:K,10,FALSE),0),0)+IFERROR(IF($I$2&gt;10,VLOOKUP(B111,'Cycle 10'!B:K,10,FALSE),0),0)+IFERROR(IF($I$2&gt;11,VLOOKUP(B111,'Cycle 11'!B:K,10,FALSE),0),0)&gt;0,1,0))</f>
        <v/>
      </c>
      <c r="I111" s="14" t="str">
        <f>IF(OR($I$2=1,J111=""),"",IFERROR(VLOOKUP(B111,'Cycle 1'!B:K,10,FALSE),0)+IFERROR(IF($I$2&gt;2,VLOOKUP(B111,'Cycle 2'!B:K,10,FALSE),0),0)+IFERROR(IF($I$2&gt;3,VLOOKUP(B111,'Cycle 3'!B:K,10,FALSE),0),0)+IFERROR(IF($I$2&gt;4,VLOOKUP(B111,'Cycle 4'!B:K,10,FALSE),0),0)+IFERROR(IF($I$2&gt;5,VLOOKUP(B111,'Cycle 5'!B:K,10,FALSE),0),0)+IFERROR(IF($I$2&gt;6,VLOOKUP(B111,'Cycle 6'!B:K,10,FALSE),0),0)+IFERROR(IF($I$2&gt;7,VLOOKUP(B111,'Cycle 7'!B:K,10,FALSE),0),0)+IFERROR(IF($I$2&gt;8,VLOOKUP(B111,'Cycle 8'!B:K,10,FALSE),0),0)+IFERROR(IF($I$2&gt;9,VLOOKUP(B111,'Cycle 9'!B:K,10,FALSE),0),0)+IFERROR(IF($I$2&gt;10,VLOOKUP(B111,'Cycle 10'!B:K,10,FALSE),0),0)+IFERROR(IF($I$2&gt;11,VLOOKUP(B111,'Cycle 11'!B:K,10,FALSE),0),0))</f>
        <v/>
      </c>
      <c r="J111" s="14" t="str">
        <f>IFERROR(IF(B111="","",IF(ROW($B$11)=ROW(B111),1,IF(ISERROR(VLOOKUP(B111,$B$11:B110,1,FALSE)),MAX($J$11:J110)+1,""))),"")</f>
        <v/>
      </c>
      <c r="K111" s="14" t="str">
        <f t="shared" si="3"/>
        <v/>
      </c>
      <c r="L111" s="238" t="str">
        <f>IF(L$7=L107,L110+1,IF($B111="","",MAX(L$10:L110)+1))</f>
        <v/>
      </c>
    </row>
    <row r="112" spans="1:12" x14ac:dyDescent="0.3">
      <c r="A112" s="167">
        <v>102</v>
      </c>
      <c r="B112" s="273"/>
      <c r="C112" s="1"/>
      <c r="D112" s="2"/>
      <c r="E112" s="2"/>
      <c r="F112" s="2"/>
      <c r="G112" s="274"/>
      <c r="H112" s="65" t="str">
        <f>IF(OR($I$2=1,J112=""),"",IF(IFERROR(VLOOKUP(B112,'Cycle 1'!B:K,10,FALSE),0)+IFERROR(IF($I$2&gt;2,VLOOKUP(B112,'Cycle 2'!B:K,10,FALSE),0),0)+IFERROR(IF($I$2&gt;3,VLOOKUP(B112,'Cycle 3'!B:K,10,FALSE),0),0)+IFERROR(IF($I$2&gt;4,VLOOKUP(B112,'Cycle 4'!B:K,10,FALSE),0),0)+IFERROR(IF($I$2&gt;5,VLOOKUP(B112,'Cycle 5'!B:K,10,FALSE),0),0)+IFERROR(IF($I$2&gt;6,VLOOKUP(B112,'Cycle 6'!B:K,10,FALSE),0),0)+IFERROR(IF($I$2&gt;7,VLOOKUP(B112,'Cycle 7'!B:K,10,FALSE),0),0)+IFERROR(IF($I$2&gt;8,VLOOKUP(B112,'Cycle 8'!B:K,10,FALSE),0),0)+IFERROR(IF($I$2&gt;9,VLOOKUP(B112,'Cycle 9'!B:K,10,FALSE),0),0)+IFERROR(IF($I$2&gt;10,VLOOKUP(B112,'Cycle 10'!B:K,10,FALSE),0),0)+IFERROR(IF($I$2&gt;11,VLOOKUP(B112,'Cycle 11'!B:K,10,FALSE),0),0)&gt;0,1,0))</f>
        <v/>
      </c>
      <c r="I112" s="14" t="str">
        <f>IF(OR($I$2=1,J112=""),"",IFERROR(VLOOKUP(B112,'Cycle 1'!B:K,10,FALSE),0)+IFERROR(IF($I$2&gt;2,VLOOKUP(B112,'Cycle 2'!B:K,10,FALSE),0),0)+IFERROR(IF($I$2&gt;3,VLOOKUP(B112,'Cycle 3'!B:K,10,FALSE),0),0)+IFERROR(IF($I$2&gt;4,VLOOKUP(B112,'Cycle 4'!B:K,10,FALSE),0),0)+IFERROR(IF($I$2&gt;5,VLOOKUP(B112,'Cycle 5'!B:K,10,FALSE),0),0)+IFERROR(IF($I$2&gt;6,VLOOKUP(B112,'Cycle 6'!B:K,10,FALSE),0),0)+IFERROR(IF($I$2&gt;7,VLOOKUP(B112,'Cycle 7'!B:K,10,FALSE),0),0)+IFERROR(IF($I$2&gt;8,VLOOKUP(B112,'Cycle 8'!B:K,10,FALSE),0),0)+IFERROR(IF($I$2&gt;9,VLOOKUP(B112,'Cycle 9'!B:K,10,FALSE),0),0)+IFERROR(IF($I$2&gt;10,VLOOKUP(B112,'Cycle 10'!B:K,10,FALSE),0),0)+IFERROR(IF($I$2&gt;11,VLOOKUP(B112,'Cycle 11'!B:K,10,FALSE),0),0))</f>
        <v/>
      </c>
      <c r="J112" s="14" t="str">
        <f>IFERROR(IF(B112="","",IF(ROW($B$11)=ROW(B112),1,IF(ISERROR(VLOOKUP(B112,$B$11:B111,1,FALSE)),MAX($J$11:J111)+1,""))),"")</f>
        <v/>
      </c>
      <c r="K112" s="14" t="str">
        <f t="shared" si="3"/>
        <v/>
      </c>
      <c r="L112" s="238" t="str">
        <f>IF(L$7=L108,L111+1,IF($B112="","",MAX(L$10:L111)+1))</f>
        <v/>
      </c>
    </row>
    <row r="113" spans="1:12" x14ac:dyDescent="0.3">
      <c r="A113" s="167">
        <v>103</v>
      </c>
      <c r="B113" s="273"/>
      <c r="C113" s="1"/>
      <c r="D113" s="2"/>
      <c r="E113" s="2"/>
      <c r="F113" s="2"/>
      <c r="G113" s="274"/>
      <c r="H113" s="65" t="str">
        <f>IF(OR($I$2=1,J113=""),"",IF(IFERROR(VLOOKUP(B113,'Cycle 1'!B:K,10,FALSE),0)+IFERROR(IF($I$2&gt;2,VLOOKUP(B113,'Cycle 2'!B:K,10,FALSE),0),0)+IFERROR(IF($I$2&gt;3,VLOOKUP(B113,'Cycle 3'!B:K,10,FALSE),0),0)+IFERROR(IF($I$2&gt;4,VLOOKUP(B113,'Cycle 4'!B:K,10,FALSE),0),0)+IFERROR(IF($I$2&gt;5,VLOOKUP(B113,'Cycle 5'!B:K,10,FALSE),0),0)+IFERROR(IF($I$2&gt;6,VLOOKUP(B113,'Cycle 6'!B:K,10,FALSE),0),0)+IFERROR(IF($I$2&gt;7,VLOOKUP(B113,'Cycle 7'!B:K,10,FALSE),0),0)+IFERROR(IF($I$2&gt;8,VLOOKUP(B113,'Cycle 8'!B:K,10,FALSE),0),0)+IFERROR(IF($I$2&gt;9,VLOOKUP(B113,'Cycle 9'!B:K,10,FALSE),0),0)+IFERROR(IF($I$2&gt;10,VLOOKUP(B113,'Cycle 10'!B:K,10,FALSE),0),0)+IFERROR(IF($I$2&gt;11,VLOOKUP(B113,'Cycle 11'!B:K,10,FALSE),0),0)&gt;0,1,0))</f>
        <v/>
      </c>
      <c r="I113" s="14" t="str">
        <f>IF(OR($I$2=1,J113=""),"",IFERROR(VLOOKUP(B113,'Cycle 1'!B:K,10,FALSE),0)+IFERROR(IF($I$2&gt;2,VLOOKUP(B113,'Cycle 2'!B:K,10,FALSE),0),0)+IFERROR(IF($I$2&gt;3,VLOOKUP(B113,'Cycle 3'!B:K,10,FALSE),0),0)+IFERROR(IF($I$2&gt;4,VLOOKUP(B113,'Cycle 4'!B:K,10,FALSE),0),0)+IFERROR(IF($I$2&gt;5,VLOOKUP(B113,'Cycle 5'!B:K,10,FALSE),0),0)+IFERROR(IF($I$2&gt;6,VLOOKUP(B113,'Cycle 6'!B:K,10,FALSE),0),0)+IFERROR(IF($I$2&gt;7,VLOOKUP(B113,'Cycle 7'!B:K,10,FALSE),0),0)+IFERROR(IF($I$2&gt;8,VLOOKUP(B113,'Cycle 8'!B:K,10,FALSE),0),0)+IFERROR(IF($I$2&gt;9,VLOOKUP(B113,'Cycle 9'!B:K,10,FALSE),0),0)+IFERROR(IF($I$2&gt;10,VLOOKUP(B113,'Cycle 10'!B:K,10,FALSE),0),0)+IFERROR(IF($I$2&gt;11,VLOOKUP(B113,'Cycle 11'!B:K,10,FALSE),0),0))</f>
        <v/>
      </c>
      <c r="J113" s="14" t="str">
        <f>IFERROR(IF(B113="","",IF(ROW($B$11)=ROW(B113),1,IF(ISERROR(VLOOKUP(B113,$B$11:B112,1,FALSE)),MAX($J$11:J112)+1,""))),"")</f>
        <v/>
      </c>
      <c r="K113" s="14" t="str">
        <f t="shared" si="3"/>
        <v/>
      </c>
      <c r="L113" s="238" t="str">
        <f>IF(L$7=L109,L112+1,IF($B113="","",MAX(L$10:L112)+1))</f>
        <v/>
      </c>
    </row>
    <row r="114" spans="1:12" x14ac:dyDescent="0.3">
      <c r="A114" s="167">
        <v>104</v>
      </c>
      <c r="B114" s="273"/>
      <c r="C114" s="1"/>
      <c r="D114" s="2"/>
      <c r="E114" s="2"/>
      <c r="F114" s="2"/>
      <c r="G114" s="274"/>
      <c r="H114" s="65" t="str">
        <f>IF(OR($I$2=1,J114=""),"",IF(IFERROR(VLOOKUP(B114,'Cycle 1'!B:K,10,FALSE),0)+IFERROR(IF($I$2&gt;2,VLOOKUP(B114,'Cycle 2'!B:K,10,FALSE),0),0)+IFERROR(IF($I$2&gt;3,VLOOKUP(B114,'Cycle 3'!B:K,10,FALSE),0),0)+IFERROR(IF($I$2&gt;4,VLOOKUP(B114,'Cycle 4'!B:K,10,FALSE),0),0)+IFERROR(IF($I$2&gt;5,VLOOKUP(B114,'Cycle 5'!B:K,10,FALSE),0),0)+IFERROR(IF($I$2&gt;6,VLOOKUP(B114,'Cycle 6'!B:K,10,FALSE),0),0)+IFERROR(IF($I$2&gt;7,VLOOKUP(B114,'Cycle 7'!B:K,10,FALSE),0),0)+IFERROR(IF($I$2&gt;8,VLOOKUP(B114,'Cycle 8'!B:K,10,FALSE),0),0)+IFERROR(IF($I$2&gt;9,VLOOKUP(B114,'Cycle 9'!B:K,10,FALSE),0),0)+IFERROR(IF($I$2&gt;10,VLOOKUP(B114,'Cycle 10'!B:K,10,FALSE),0),0)+IFERROR(IF($I$2&gt;11,VLOOKUP(B114,'Cycle 11'!B:K,10,FALSE),0),0)&gt;0,1,0))</f>
        <v/>
      </c>
      <c r="I114" s="14" t="str">
        <f>IF(OR($I$2=1,J114=""),"",IFERROR(VLOOKUP(B114,'Cycle 1'!B:K,10,FALSE),0)+IFERROR(IF($I$2&gt;2,VLOOKUP(B114,'Cycle 2'!B:K,10,FALSE),0),0)+IFERROR(IF($I$2&gt;3,VLOOKUP(B114,'Cycle 3'!B:K,10,FALSE),0),0)+IFERROR(IF($I$2&gt;4,VLOOKUP(B114,'Cycle 4'!B:K,10,FALSE),0),0)+IFERROR(IF($I$2&gt;5,VLOOKUP(B114,'Cycle 5'!B:K,10,FALSE),0),0)+IFERROR(IF($I$2&gt;6,VLOOKUP(B114,'Cycle 6'!B:K,10,FALSE),0),0)+IFERROR(IF($I$2&gt;7,VLOOKUP(B114,'Cycle 7'!B:K,10,FALSE),0),0)+IFERROR(IF($I$2&gt;8,VLOOKUP(B114,'Cycle 8'!B:K,10,FALSE),0),0)+IFERROR(IF($I$2&gt;9,VLOOKUP(B114,'Cycle 9'!B:K,10,FALSE),0),0)+IFERROR(IF($I$2&gt;10,VLOOKUP(B114,'Cycle 10'!B:K,10,FALSE),0),0)+IFERROR(IF($I$2&gt;11,VLOOKUP(B114,'Cycle 11'!B:K,10,FALSE),0),0))</f>
        <v/>
      </c>
      <c r="J114" s="14" t="str">
        <f>IFERROR(IF(B114="","",IF(ROW($B$11)=ROW(B114),1,IF(ISERROR(VLOOKUP(B114,$B$11:B113,1,FALSE)),MAX($J$11:J113)+1,""))),"")</f>
        <v/>
      </c>
      <c r="K114" s="14" t="str">
        <f t="shared" si="3"/>
        <v/>
      </c>
      <c r="L114" s="238" t="str">
        <f>IF(L$7=L110,L113+1,IF($B114="","",MAX(L$10:L113)+1))</f>
        <v/>
      </c>
    </row>
    <row r="115" spans="1:12" x14ac:dyDescent="0.3">
      <c r="A115" s="167">
        <v>105</v>
      </c>
      <c r="B115" s="273"/>
      <c r="C115" s="1"/>
      <c r="D115" s="2"/>
      <c r="E115" s="2"/>
      <c r="F115" s="2"/>
      <c r="G115" s="274"/>
      <c r="H115" s="65" t="str">
        <f>IF(OR($I$2=1,J115=""),"",IF(IFERROR(VLOOKUP(B115,'Cycle 1'!B:K,10,FALSE),0)+IFERROR(IF($I$2&gt;2,VLOOKUP(B115,'Cycle 2'!B:K,10,FALSE),0),0)+IFERROR(IF($I$2&gt;3,VLOOKUP(B115,'Cycle 3'!B:K,10,FALSE),0),0)+IFERROR(IF($I$2&gt;4,VLOOKUP(B115,'Cycle 4'!B:K,10,FALSE),0),0)+IFERROR(IF($I$2&gt;5,VLOOKUP(B115,'Cycle 5'!B:K,10,FALSE),0),0)+IFERROR(IF($I$2&gt;6,VLOOKUP(B115,'Cycle 6'!B:K,10,FALSE),0),0)+IFERROR(IF($I$2&gt;7,VLOOKUP(B115,'Cycle 7'!B:K,10,FALSE),0),0)+IFERROR(IF($I$2&gt;8,VLOOKUP(B115,'Cycle 8'!B:K,10,FALSE),0),0)+IFERROR(IF($I$2&gt;9,VLOOKUP(B115,'Cycle 9'!B:K,10,FALSE),0),0)+IFERROR(IF($I$2&gt;10,VLOOKUP(B115,'Cycle 10'!B:K,10,FALSE),0),0)+IFERROR(IF($I$2&gt;11,VLOOKUP(B115,'Cycle 11'!B:K,10,FALSE),0),0)&gt;0,1,0))</f>
        <v/>
      </c>
      <c r="I115" s="14" t="str">
        <f>IF(OR($I$2=1,J115=""),"",IFERROR(VLOOKUP(B115,'Cycle 1'!B:K,10,FALSE),0)+IFERROR(IF($I$2&gt;2,VLOOKUP(B115,'Cycle 2'!B:K,10,FALSE),0),0)+IFERROR(IF($I$2&gt;3,VLOOKUP(B115,'Cycle 3'!B:K,10,FALSE),0),0)+IFERROR(IF($I$2&gt;4,VLOOKUP(B115,'Cycle 4'!B:K,10,FALSE),0),0)+IFERROR(IF($I$2&gt;5,VLOOKUP(B115,'Cycle 5'!B:K,10,FALSE),0),0)+IFERROR(IF($I$2&gt;6,VLOOKUP(B115,'Cycle 6'!B:K,10,FALSE),0),0)+IFERROR(IF($I$2&gt;7,VLOOKUP(B115,'Cycle 7'!B:K,10,FALSE),0),0)+IFERROR(IF($I$2&gt;8,VLOOKUP(B115,'Cycle 8'!B:K,10,FALSE),0),0)+IFERROR(IF($I$2&gt;9,VLOOKUP(B115,'Cycle 9'!B:K,10,FALSE),0),0)+IFERROR(IF($I$2&gt;10,VLOOKUP(B115,'Cycle 10'!B:K,10,FALSE),0),0)+IFERROR(IF($I$2&gt;11,VLOOKUP(B115,'Cycle 11'!B:K,10,FALSE),0),0))</f>
        <v/>
      </c>
      <c r="J115" s="14" t="str">
        <f>IFERROR(IF(B115="","",IF(ROW($B$11)=ROW(B115),1,IF(ISERROR(VLOOKUP(B115,$B$11:B114,1,FALSE)),MAX($J$11:J114)+1,""))),"")</f>
        <v/>
      </c>
      <c r="K115" s="14" t="str">
        <f t="shared" si="3"/>
        <v/>
      </c>
      <c r="L115" s="238" t="str">
        <f>IF(L$7=L111,L114+1,IF($B115="","",MAX(L$10:L114)+1))</f>
        <v/>
      </c>
    </row>
    <row r="116" spans="1:12" x14ac:dyDescent="0.3">
      <c r="A116" s="167">
        <v>106</v>
      </c>
      <c r="B116" s="273"/>
      <c r="C116" s="1"/>
      <c r="D116" s="2"/>
      <c r="E116" s="2"/>
      <c r="F116" s="2"/>
      <c r="G116" s="274"/>
      <c r="H116" s="65" t="str">
        <f>IF(OR($I$2=1,J116=""),"",IF(IFERROR(VLOOKUP(B116,'Cycle 1'!B:K,10,FALSE),0)+IFERROR(IF($I$2&gt;2,VLOOKUP(B116,'Cycle 2'!B:K,10,FALSE),0),0)+IFERROR(IF($I$2&gt;3,VLOOKUP(B116,'Cycle 3'!B:K,10,FALSE),0),0)+IFERROR(IF($I$2&gt;4,VLOOKUP(B116,'Cycle 4'!B:K,10,FALSE),0),0)+IFERROR(IF($I$2&gt;5,VLOOKUP(B116,'Cycle 5'!B:K,10,FALSE),0),0)+IFERROR(IF($I$2&gt;6,VLOOKUP(B116,'Cycle 6'!B:K,10,FALSE),0),0)+IFERROR(IF($I$2&gt;7,VLOOKUP(B116,'Cycle 7'!B:K,10,FALSE),0),0)+IFERROR(IF($I$2&gt;8,VLOOKUP(B116,'Cycle 8'!B:K,10,FALSE),0),0)+IFERROR(IF($I$2&gt;9,VLOOKUP(B116,'Cycle 9'!B:K,10,FALSE),0),0)+IFERROR(IF($I$2&gt;10,VLOOKUP(B116,'Cycle 10'!B:K,10,FALSE),0),0)+IFERROR(IF($I$2&gt;11,VLOOKUP(B116,'Cycle 11'!B:K,10,FALSE),0),0)&gt;0,1,0))</f>
        <v/>
      </c>
      <c r="I116" s="14" t="str">
        <f>IF(OR($I$2=1,J116=""),"",IFERROR(VLOOKUP(B116,'Cycle 1'!B:K,10,FALSE),0)+IFERROR(IF($I$2&gt;2,VLOOKUP(B116,'Cycle 2'!B:K,10,FALSE),0),0)+IFERROR(IF($I$2&gt;3,VLOOKUP(B116,'Cycle 3'!B:K,10,FALSE),0),0)+IFERROR(IF($I$2&gt;4,VLOOKUP(B116,'Cycle 4'!B:K,10,FALSE),0),0)+IFERROR(IF($I$2&gt;5,VLOOKUP(B116,'Cycle 5'!B:K,10,FALSE),0),0)+IFERROR(IF($I$2&gt;6,VLOOKUP(B116,'Cycle 6'!B:K,10,FALSE),0),0)+IFERROR(IF($I$2&gt;7,VLOOKUP(B116,'Cycle 7'!B:K,10,FALSE),0),0)+IFERROR(IF($I$2&gt;8,VLOOKUP(B116,'Cycle 8'!B:K,10,FALSE),0),0)+IFERROR(IF($I$2&gt;9,VLOOKUP(B116,'Cycle 9'!B:K,10,FALSE),0),0)+IFERROR(IF($I$2&gt;10,VLOOKUP(B116,'Cycle 10'!B:K,10,FALSE),0),0)+IFERROR(IF($I$2&gt;11,VLOOKUP(B116,'Cycle 11'!B:K,10,FALSE),0),0))</f>
        <v/>
      </c>
      <c r="J116" s="14" t="str">
        <f>IFERROR(IF(B116="","",IF(ROW($B$11)=ROW(B116),1,IF(ISERROR(VLOOKUP(B116,$B$11:B115,1,FALSE)),MAX($J$11:J115)+1,""))),"")</f>
        <v/>
      </c>
      <c r="K116" s="14" t="str">
        <f t="shared" si="3"/>
        <v/>
      </c>
      <c r="L116" s="238" t="str">
        <f>IF(L$7=L112,L115+1,IF($B116="","",MAX(L$10:L115)+1))</f>
        <v/>
      </c>
    </row>
    <row r="117" spans="1:12" x14ac:dyDescent="0.3">
      <c r="A117" s="167">
        <v>107</v>
      </c>
      <c r="B117" s="273"/>
      <c r="C117" s="1"/>
      <c r="D117" s="2"/>
      <c r="E117" s="2"/>
      <c r="F117" s="2"/>
      <c r="G117" s="274"/>
      <c r="H117" s="65" t="str">
        <f>IF(OR($I$2=1,J117=""),"",IF(IFERROR(VLOOKUP(B117,'Cycle 1'!B:K,10,FALSE),0)+IFERROR(IF($I$2&gt;2,VLOOKUP(B117,'Cycle 2'!B:K,10,FALSE),0),0)+IFERROR(IF($I$2&gt;3,VLOOKUP(B117,'Cycle 3'!B:K,10,FALSE),0),0)+IFERROR(IF($I$2&gt;4,VLOOKUP(B117,'Cycle 4'!B:K,10,FALSE),0),0)+IFERROR(IF($I$2&gt;5,VLOOKUP(B117,'Cycle 5'!B:K,10,FALSE),0),0)+IFERROR(IF($I$2&gt;6,VLOOKUP(B117,'Cycle 6'!B:K,10,FALSE),0),0)+IFERROR(IF($I$2&gt;7,VLOOKUP(B117,'Cycle 7'!B:K,10,FALSE),0),0)+IFERROR(IF($I$2&gt;8,VLOOKUP(B117,'Cycle 8'!B:K,10,FALSE),0),0)+IFERROR(IF($I$2&gt;9,VLOOKUP(B117,'Cycle 9'!B:K,10,FALSE),0),0)+IFERROR(IF($I$2&gt;10,VLOOKUP(B117,'Cycle 10'!B:K,10,FALSE),0),0)+IFERROR(IF($I$2&gt;11,VLOOKUP(B117,'Cycle 11'!B:K,10,FALSE),0),0)&gt;0,1,0))</f>
        <v/>
      </c>
      <c r="I117" s="14" t="str">
        <f>IF(OR($I$2=1,J117=""),"",IFERROR(VLOOKUP(B117,'Cycle 1'!B:K,10,FALSE),0)+IFERROR(IF($I$2&gt;2,VLOOKUP(B117,'Cycle 2'!B:K,10,FALSE),0),0)+IFERROR(IF($I$2&gt;3,VLOOKUP(B117,'Cycle 3'!B:K,10,FALSE),0),0)+IFERROR(IF($I$2&gt;4,VLOOKUP(B117,'Cycle 4'!B:K,10,FALSE),0),0)+IFERROR(IF($I$2&gt;5,VLOOKUP(B117,'Cycle 5'!B:K,10,FALSE),0),0)+IFERROR(IF($I$2&gt;6,VLOOKUP(B117,'Cycle 6'!B:K,10,FALSE),0),0)+IFERROR(IF($I$2&gt;7,VLOOKUP(B117,'Cycle 7'!B:K,10,FALSE),0),0)+IFERROR(IF($I$2&gt;8,VLOOKUP(B117,'Cycle 8'!B:K,10,FALSE),0),0)+IFERROR(IF($I$2&gt;9,VLOOKUP(B117,'Cycle 9'!B:K,10,FALSE),0),0)+IFERROR(IF($I$2&gt;10,VLOOKUP(B117,'Cycle 10'!B:K,10,FALSE),0),0)+IFERROR(IF($I$2&gt;11,VLOOKUP(B117,'Cycle 11'!B:K,10,FALSE),0),0))</f>
        <v/>
      </c>
      <c r="J117" s="14" t="str">
        <f>IFERROR(IF(B117="","",IF(ROW($B$11)=ROW(B117),1,IF(ISERROR(VLOOKUP(B117,$B$11:B116,1,FALSE)),MAX($J$11:J116)+1,""))),"")</f>
        <v/>
      </c>
      <c r="K117" s="14" t="str">
        <f t="shared" si="3"/>
        <v/>
      </c>
      <c r="L117" s="238" t="str">
        <f>IF(L$7=L113,L116+1,IF($B117="","",MAX(L$10:L116)+1))</f>
        <v/>
      </c>
    </row>
    <row r="118" spans="1:12" x14ac:dyDescent="0.3">
      <c r="A118" s="167">
        <v>108</v>
      </c>
      <c r="B118" s="273"/>
      <c r="C118" s="1"/>
      <c r="D118" s="2"/>
      <c r="E118" s="2"/>
      <c r="F118" s="2"/>
      <c r="G118" s="274"/>
      <c r="H118" s="65" t="str">
        <f>IF(OR($I$2=1,J118=""),"",IF(IFERROR(VLOOKUP(B118,'Cycle 1'!B:K,10,FALSE),0)+IFERROR(IF($I$2&gt;2,VLOOKUP(B118,'Cycle 2'!B:K,10,FALSE),0),0)+IFERROR(IF($I$2&gt;3,VLOOKUP(B118,'Cycle 3'!B:K,10,FALSE),0),0)+IFERROR(IF($I$2&gt;4,VLOOKUP(B118,'Cycle 4'!B:K,10,FALSE),0),0)+IFERROR(IF($I$2&gt;5,VLOOKUP(B118,'Cycle 5'!B:K,10,FALSE),0),0)+IFERROR(IF($I$2&gt;6,VLOOKUP(B118,'Cycle 6'!B:K,10,FALSE),0),0)+IFERROR(IF($I$2&gt;7,VLOOKUP(B118,'Cycle 7'!B:K,10,FALSE),0),0)+IFERROR(IF($I$2&gt;8,VLOOKUP(B118,'Cycle 8'!B:K,10,FALSE),0),0)+IFERROR(IF($I$2&gt;9,VLOOKUP(B118,'Cycle 9'!B:K,10,FALSE),0),0)+IFERROR(IF($I$2&gt;10,VLOOKUP(B118,'Cycle 10'!B:K,10,FALSE),0),0)+IFERROR(IF($I$2&gt;11,VLOOKUP(B118,'Cycle 11'!B:K,10,FALSE),0),0)&gt;0,1,0))</f>
        <v/>
      </c>
      <c r="I118" s="14" t="str">
        <f>IF(OR($I$2=1,J118=""),"",IFERROR(VLOOKUP(B118,'Cycle 1'!B:K,10,FALSE),0)+IFERROR(IF($I$2&gt;2,VLOOKUP(B118,'Cycle 2'!B:K,10,FALSE),0),0)+IFERROR(IF($I$2&gt;3,VLOOKUP(B118,'Cycle 3'!B:K,10,FALSE),0),0)+IFERROR(IF($I$2&gt;4,VLOOKUP(B118,'Cycle 4'!B:K,10,FALSE),0),0)+IFERROR(IF($I$2&gt;5,VLOOKUP(B118,'Cycle 5'!B:K,10,FALSE),0),0)+IFERROR(IF($I$2&gt;6,VLOOKUP(B118,'Cycle 6'!B:K,10,FALSE),0),0)+IFERROR(IF($I$2&gt;7,VLOOKUP(B118,'Cycle 7'!B:K,10,FALSE),0),0)+IFERROR(IF($I$2&gt;8,VLOOKUP(B118,'Cycle 8'!B:K,10,FALSE),0),0)+IFERROR(IF($I$2&gt;9,VLOOKUP(B118,'Cycle 9'!B:K,10,FALSE),0),0)+IFERROR(IF($I$2&gt;10,VLOOKUP(B118,'Cycle 10'!B:K,10,FALSE),0),0)+IFERROR(IF($I$2&gt;11,VLOOKUP(B118,'Cycle 11'!B:K,10,FALSE),0),0))</f>
        <v/>
      </c>
      <c r="J118" s="14" t="str">
        <f>IFERROR(IF(B118="","",IF(ROW($B$11)=ROW(B118),1,IF(ISERROR(VLOOKUP(B118,$B$11:B117,1,FALSE)),MAX($J$11:J117)+1,""))),"")</f>
        <v/>
      </c>
      <c r="K118" s="14" t="str">
        <f t="shared" si="3"/>
        <v/>
      </c>
      <c r="L118" s="238" t="str">
        <f>IF(L$7=L114,L117+1,IF($B118="","",MAX(L$10:L117)+1))</f>
        <v/>
      </c>
    </row>
    <row r="119" spans="1:12" x14ac:dyDescent="0.3">
      <c r="A119" s="167">
        <v>109</v>
      </c>
      <c r="B119" s="273"/>
      <c r="C119" s="1"/>
      <c r="D119" s="2"/>
      <c r="E119" s="2"/>
      <c r="F119" s="2"/>
      <c r="G119" s="274"/>
      <c r="H119" s="65" t="str">
        <f>IF(OR($I$2=1,J119=""),"",IF(IFERROR(VLOOKUP(B119,'Cycle 1'!B:K,10,FALSE),0)+IFERROR(IF($I$2&gt;2,VLOOKUP(B119,'Cycle 2'!B:K,10,FALSE),0),0)+IFERROR(IF($I$2&gt;3,VLOOKUP(B119,'Cycle 3'!B:K,10,FALSE),0),0)+IFERROR(IF($I$2&gt;4,VLOOKUP(B119,'Cycle 4'!B:K,10,FALSE),0),0)+IFERROR(IF($I$2&gt;5,VLOOKUP(B119,'Cycle 5'!B:K,10,FALSE),0),0)+IFERROR(IF($I$2&gt;6,VLOOKUP(B119,'Cycle 6'!B:K,10,FALSE),0),0)+IFERROR(IF($I$2&gt;7,VLOOKUP(B119,'Cycle 7'!B:K,10,FALSE),0),0)+IFERROR(IF($I$2&gt;8,VLOOKUP(B119,'Cycle 8'!B:K,10,FALSE),0),0)+IFERROR(IF($I$2&gt;9,VLOOKUP(B119,'Cycle 9'!B:K,10,FALSE),0),0)+IFERROR(IF($I$2&gt;10,VLOOKUP(B119,'Cycle 10'!B:K,10,FALSE),0),0)+IFERROR(IF($I$2&gt;11,VLOOKUP(B119,'Cycle 11'!B:K,10,FALSE),0),0)&gt;0,1,0))</f>
        <v/>
      </c>
      <c r="I119" s="14" t="str">
        <f>IF(OR($I$2=1,J119=""),"",IFERROR(VLOOKUP(B119,'Cycle 1'!B:K,10,FALSE),0)+IFERROR(IF($I$2&gt;2,VLOOKUP(B119,'Cycle 2'!B:K,10,FALSE),0),0)+IFERROR(IF($I$2&gt;3,VLOOKUP(B119,'Cycle 3'!B:K,10,FALSE),0),0)+IFERROR(IF($I$2&gt;4,VLOOKUP(B119,'Cycle 4'!B:K,10,FALSE),0),0)+IFERROR(IF($I$2&gt;5,VLOOKUP(B119,'Cycle 5'!B:K,10,FALSE),0),0)+IFERROR(IF($I$2&gt;6,VLOOKUP(B119,'Cycle 6'!B:K,10,FALSE),0),0)+IFERROR(IF($I$2&gt;7,VLOOKUP(B119,'Cycle 7'!B:K,10,FALSE),0),0)+IFERROR(IF($I$2&gt;8,VLOOKUP(B119,'Cycle 8'!B:K,10,FALSE),0),0)+IFERROR(IF($I$2&gt;9,VLOOKUP(B119,'Cycle 9'!B:K,10,FALSE),0),0)+IFERROR(IF($I$2&gt;10,VLOOKUP(B119,'Cycle 10'!B:K,10,FALSE),0),0)+IFERROR(IF($I$2&gt;11,VLOOKUP(B119,'Cycle 11'!B:K,10,FALSE),0),0))</f>
        <v/>
      </c>
      <c r="J119" s="14" t="str">
        <f>IFERROR(IF(B119="","",IF(ROW($B$11)=ROW(B119),1,IF(ISERROR(VLOOKUP(B119,$B$11:B118,1,FALSE)),MAX($J$11:J118)+1,""))),"")</f>
        <v/>
      </c>
      <c r="K119" s="14" t="str">
        <f t="shared" si="3"/>
        <v/>
      </c>
      <c r="L119" s="238" t="str">
        <f>IF(L$7=L115,L118+1,IF($B119="","",MAX(L$10:L118)+1))</f>
        <v/>
      </c>
    </row>
    <row r="120" spans="1:12" x14ac:dyDescent="0.3">
      <c r="A120" s="167">
        <v>110</v>
      </c>
      <c r="B120" s="273"/>
      <c r="C120" s="1"/>
      <c r="D120" s="2"/>
      <c r="E120" s="2"/>
      <c r="F120" s="2"/>
      <c r="G120" s="274"/>
      <c r="H120" s="65" t="str">
        <f>IF(OR($I$2=1,J120=""),"",IF(IFERROR(VLOOKUP(B120,'Cycle 1'!B:K,10,FALSE),0)+IFERROR(IF($I$2&gt;2,VLOOKUP(B120,'Cycle 2'!B:K,10,FALSE),0),0)+IFERROR(IF($I$2&gt;3,VLOOKUP(B120,'Cycle 3'!B:K,10,FALSE),0),0)+IFERROR(IF($I$2&gt;4,VLOOKUP(B120,'Cycle 4'!B:K,10,FALSE),0),0)+IFERROR(IF($I$2&gt;5,VLOOKUP(B120,'Cycle 5'!B:K,10,FALSE),0),0)+IFERROR(IF($I$2&gt;6,VLOOKUP(B120,'Cycle 6'!B:K,10,FALSE),0),0)+IFERROR(IF($I$2&gt;7,VLOOKUP(B120,'Cycle 7'!B:K,10,FALSE),0),0)+IFERROR(IF($I$2&gt;8,VLOOKUP(B120,'Cycle 8'!B:K,10,FALSE),0),0)+IFERROR(IF($I$2&gt;9,VLOOKUP(B120,'Cycle 9'!B:K,10,FALSE),0),0)+IFERROR(IF($I$2&gt;10,VLOOKUP(B120,'Cycle 10'!B:K,10,FALSE),0),0)+IFERROR(IF($I$2&gt;11,VLOOKUP(B120,'Cycle 11'!B:K,10,FALSE),0),0)&gt;0,1,0))</f>
        <v/>
      </c>
      <c r="I120" s="14" t="str">
        <f>IF(OR($I$2=1,J120=""),"",IFERROR(VLOOKUP(B120,'Cycle 1'!B:K,10,FALSE),0)+IFERROR(IF($I$2&gt;2,VLOOKUP(B120,'Cycle 2'!B:K,10,FALSE),0),0)+IFERROR(IF($I$2&gt;3,VLOOKUP(B120,'Cycle 3'!B:K,10,FALSE),0),0)+IFERROR(IF($I$2&gt;4,VLOOKUP(B120,'Cycle 4'!B:K,10,FALSE),0),0)+IFERROR(IF($I$2&gt;5,VLOOKUP(B120,'Cycle 5'!B:K,10,FALSE),0),0)+IFERROR(IF($I$2&gt;6,VLOOKUP(B120,'Cycle 6'!B:K,10,FALSE),0),0)+IFERROR(IF($I$2&gt;7,VLOOKUP(B120,'Cycle 7'!B:K,10,FALSE),0),0)+IFERROR(IF($I$2&gt;8,VLOOKUP(B120,'Cycle 8'!B:K,10,FALSE),0),0)+IFERROR(IF($I$2&gt;9,VLOOKUP(B120,'Cycle 9'!B:K,10,FALSE),0),0)+IFERROR(IF($I$2&gt;10,VLOOKUP(B120,'Cycle 10'!B:K,10,FALSE),0),0)+IFERROR(IF($I$2&gt;11,VLOOKUP(B120,'Cycle 11'!B:K,10,FALSE),0),0))</f>
        <v/>
      </c>
      <c r="J120" s="14" t="str">
        <f>IFERROR(IF(B120="","",IF(ROW($B$11)=ROW(B120),1,IF(ISERROR(VLOOKUP(B120,$B$11:B119,1,FALSE)),MAX($J$11:J119)+1,""))),"")</f>
        <v/>
      </c>
      <c r="K120" s="14" t="str">
        <f t="shared" si="3"/>
        <v/>
      </c>
      <c r="L120" s="238" t="str">
        <f>IF(L$7=L116,L119+1,IF($B120="","",MAX(L$10:L119)+1))</f>
        <v/>
      </c>
    </row>
    <row r="121" spans="1:12" x14ac:dyDescent="0.3">
      <c r="A121" s="167">
        <v>111</v>
      </c>
      <c r="B121" s="273"/>
      <c r="C121" s="1"/>
      <c r="D121" s="2"/>
      <c r="E121" s="2"/>
      <c r="F121" s="2"/>
      <c r="G121" s="274"/>
      <c r="H121" s="65" t="str">
        <f>IF(OR($I$2=1,J121=""),"",IF(IFERROR(VLOOKUP(B121,'Cycle 1'!B:K,10,FALSE),0)+IFERROR(IF($I$2&gt;2,VLOOKUP(B121,'Cycle 2'!B:K,10,FALSE),0),0)+IFERROR(IF($I$2&gt;3,VLOOKUP(B121,'Cycle 3'!B:K,10,FALSE),0),0)+IFERROR(IF($I$2&gt;4,VLOOKUP(B121,'Cycle 4'!B:K,10,FALSE),0),0)+IFERROR(IF($I$2&gt;5,VLOOKUP(B121,'Cycle 5'!B:K,10,FALSE),0),0)+IFERROR(IF($I$2&gt;6,VLOOKUP(B121,'Cycle 6'!B:K,10,FALSE),0),0)+IFERROR(IF($I$2&gt;7,VLOOKUP(B121,'Cycle 7'!B:K,10,FALSE),0),0)+IFERROR(IF($I$2&gt;8,VLOOKUP(B121,'Cycle 8'!B:K,10,FALSE),0),0)+IFERROR(IF($I$2&gt;9,VLOOKUP(B121,'Cycle 9'!B:K,10,FALSE),0),0)+IFERROR(IF($I$2&gt;10,VLOOKUP(B121,'Cycle 10'!B:K,10,FALSE),0),0)+IFERROR(IF($I$2&gt;11,VLOOKUP(B121,'Cycle 11'!B:K,10,FALSE),0),0)&gt;0,1,0))</f>
        <v/>
      </c>
      <c r="I121" s="14" t="str">
        <f>IF(OR($I$2=1,J121=""),"",IFERROR(VLOOKUP(B121,'Cycle 1'!B:K,10,FALSE),0)+IFERROR(IF($I$2&gt;2,VLOOKUP(B121,'Cycle 2'!B:K,10,FALSE),0),0)+IFERROR(IF($I$2&gt;3,VLOOKUP(B121,'Cycle 3'!B:K,10,FALSE),0),0)+IFERROR(IF($I$2&gt;4,VLOOKUP(B121,'Cycle 4'!B:K,10,FALSE),0),0)+IFERROR(IF($I$2&gt;5,VLOOKUP(B121,'Cycle 5'!B:K,10,FALSE),0),0)+IFERROR(IF($I$2&gt;6,VLOOKUP(B121,'Cycle 6'!B:K,10,FALSE),0),0)+IFERROR(IF($I$2&gt;7,VLOOKUP(B121,'Cycle 7'!B:K,10,FALSE),0),0)+IFERROR(IF($I$2&gt;8,VLOOKUP(B121,'Cycle 8'!B:K,10,FALSE),0),0)+IFERROR(IF($I$2&gt;9,VLOOKUP(B121,'Cycle 9'!B:K,10,FALSE),0),0)+IFERROR(IF($I$2&gt;10,VLOOKUP(B121,'Cycle 10'!B:K,10,FALSE),0),0)+IFERROR(IF($I$2&gt;11,VLOOKUP(B121,'Cycle 11'!B:K,10,FALSE),0),0))</f>
        <v/>
      </c>
      <c r="J121" s="14" t="str">
        <f>IFERROR(IF(B121="","",IF(ROW($B$11)=ROW(B121),1,IF(ISERROR(VLOOKUP(B121,$B$11:B120,1,FALSE)),MAX($J$11:J120)+1,""))),"")</f>
        <v/>
      </c>
      <c r="K121" s="14" t="str">
        <f t="shared" si="3"/>
        <v/>
      </c>
      <c r="L121" s="238" t="str">
        <f>IF(L$7=L117,L120+1,IF($B121="","",MAX(L$10:L120)+1))</f>
        <v/>
      </c>
    </row>
    <row r="122" spans="1:12" x14ac:dyDescent="0.3">
      <c r="A122" s="167">
        <v>112</v>
      </c>
      <c r="B122" s="273"/>
      <c r="C122" s="1"/>
      <c r="D122" s="2"/>
      <c r="E122" s="2"/>
      <c r="F122" s="2"/>
      <c r="G122" s="274"/>
      <c r="H122" s="65" t="str">
        <f>IF(OR($I$2=1,J122=""),"",IF(IFERROR(VLOOKUP(B122,'Cycle 1'!B:K,10,FALSE),0)+IFERROR(IF($I$2&gt;2,VLOOKUP(B122,'Cycle 2'!B:K,10,FALSE),0),0)+IFERROR(IF($I$2&gt;3,VLOOKUP(B122,'Cycle 3'!B:K,10,FALSE),0),0)+IFERROR(IF($I$2&gt;4,VLOOKUP(B122,'Cycle 4'!B:K,10,FALSE),0),0)+IFERROR(IF($I$2&gt;5,VLOOKUP(B122,'Cycle 5'!B:K,10,FALSE),0),0)+IFERROR(IF($I$2&gt;6,VLOOKUP(B122,'Cycle 6'!B:K,10,FALSE),0),0)+IFERROR(IF($I$2&gt;7,VLOOKUP(B122,'Cycle 7'!B:K,10,FALSE),0),0)+IFERROR(IF($I$2&gt;8,VLOOKUP(B122,'Cycle 8'!B:K,10,FALSE),0),0)+IFERROR(IF($I$2&gt;9,VLOOKUP(B122,'Cycle 9'!B:K,10,FALSE),0),0)+IFERROR(IF($I$2&gt;10,VLOOKUP(B122,'Cycle 10'!B:K,10,FALSE),0),0)+IFERROR(IF($I$2&gt;11,VLOOKUP(B122,'Cycle 11'!B:K,10,FALSE),0),0)&gt;0,1,0))</f>
        <v/>
      </c>
      <c r="I122" s="14" t="str">
        <f>IF(OR($I$2=1,J122=""),"",IFERROR(VLOOKUP(B122,'Cycle 1'!B:K,10,FALSE),0)+IFERROR(IF($I$2&gt;2,VLOOKUP(B122,'Cycle 2'!B:K,10,FALSE),0),0)+IFERROR(IF($I$2&gt;3,VLOOKUP(B122,'Cycle 3'!B:K,10,FALSE),0),0)+IFERROR(IF($I$2&gt;4,VLOOKUP(B122,'Cycle 4'!B:K,10,FALSE),0),0)+IFERROR(IF($I$2&gt;5,VLOOKUP(B122,'Cycle 5'!B:K,10,FALSE),0),0)+IFERROR(IF($I$2&gt;6,VLOOKUP(B122,'Cycle 6'!B:K,10,FALSE),0),0)+IFERROR(IF($I$2&gt;7,VLOOKUP(B122,'Cycle 7'!B:K,10,FALSE),0),0)+IFERROR(IF($I$2&gt;8,VLOOKUP(B122,'Cycle 8'!B:K,10,FALSE),0),0)+IFERROR(IF($I$2&gt;9,VLOOKUP(B122,'Cycle 9'!B:K,10,FALSE),0),0)+IFERROR(IF($I$2&gt;10,VLOOKUP(B122,'Cycle 10'!B:K,10,FALSE),0),0)+IFERROR(IF($I$2&gt;11,VLOOKUP(B122,'Cycle 11'!B:K,10,FALSE),0),0))</f>
        <v/>
      </c>
      <c r="J122" s="14" t="str">
        <f>IFERROR(IF(B122="","",IF(ROW($B$11)=ROW(B122),1,IF(ISERROR(VLOOKUP(B122,$B$11:B121,1,FALSE)),MAX($J$11:J121)+1,""))),"")</f>
        <v/>
      </c>
      <c r="K122" s="14" t="str">
        <f t="shared" si="3"/>
        <v/>
      </c>
      <c r="L122" s="238" t="str">
        <f>IF(L$7=L118,L121+1,IF($B122="","",MAX(L$10:L121)+1))</f>
        <v/>
      </c>
    </row>
    <row r="123" spans="1:12" x14ac:dyDescent="0.3">
      <c r="A123" s="167">
        <v>113</v>
      </c>
      <c r="B123" s="273"/>
      <c r="C123" s="1"/>
      <c r="D123" s="2"/>
      <c r="E123" s="2"/>
      <c r="F123" s="2"/>
      <c r="G123" s="274"/>
      <c r="H123" s="65" t="str">
        <f>IF(OR($I$2=1,J123=""),"",IF(IFERROR(VLOOKUP(B123,'Cycle 1'!B:K,10,FALSE),0)+IFERROR(IF($I$2&gt;2,VLOOKUP(B123,'Cycle 2'!B:K,10,FALSE),0),0)+IFERROR(IF($I$2&gt;3,VLOOKUP(B123,'Cycle 3'!B:K,10,FALSE),0),0)+IFERROR(IF($I$2&gt;4,VLOOKUP(B123,'Cycle 4'!B:K,10,FALSE),0),0)+IFERROR(IF($I$2&gt;5,VLOOKUP(B123,'Cycle 5'!B:K,10,FALSE),0),0)+IFERROR(IF($I$2&gt;6,VLOOKUP(B123,'Cycle 6'!B:K,10,FALSE),0),0)+IFERROR(IF($I$2&gt;7,VLOOKUP(B123,'Cycle 7'!B:K,10,FALSE),0),0)+IFERROR(IF($I$2&gt;8,VLOOKUP(B123,'Cycle 8'!B:K,10,FALSE),0),0)+IFERROR(IF($I$2&gt;9,VLOOKUP(B123,'Cycle 9'!B:K,10,FALSE),0),0)+IFERROR(IF($I$2&gt;10,VLOOKUP(B123,'Cycle 10'!B:K,10,FALSE),0),0)+IFERROR(IF($I$2&gt;11,VLOOKUP(B123,'Cycle 11'!B:K,10,FALSE),0),0)&gt;0,1,0))</f>
        <v/>
      </c>
      <c r="I123" s="14" t="str">
        <f>IF(OR($I$2=1,J123=""),"",IFERROR(VLOOKUP(B123,'Cycle 1'!B:K,10,FALSE),0)+IFERROR(IF($I$2&gt;2,VLOOKUP(B123,'Cycle 2'!B:K,10,FALSE),0),0)+IFERROR(IF($I$2&gt;3,VLOOKUP(B123,'Cycle 3'!B:K,10,FALSE),0),0)+IFERROR(IF($I$2&gt;4,VLOOKUP(B123,'Cycle 4'!B:K,10,FALSE),0),0)+IFERROR(IF($I$2&gt;5,VLOOKUP(B123,'Cycle 5'!B:K,10,FALSE),0),0)+IFERROR(IF($I$2&gt;6,VLOOKUP(B123,'Cycle 6'!B:K,10,FALSE),0),0)+IFERROR(IF($I$2&gt;7,VLOOKUP(B123,'Cycle 7'!B:K,10,FALSE),0),0)+IFERROR(IF($I$2&gt;8,VLOOKUP(B123,'Cycle 8'!B:K,10,FALSE),0),0)+IFERROR(IF($I$2&gt;9,VLOOKUP(B123,'Cycle 9'!B:K,10,FALSE),0),0)+IFERROR(IF($I$2&gt;10,VLOOKUP(B123,'Cycle 10'!B:K,10,FALSE),0),0)+IFERROR(IF($I$2&gt;11,VLOOKUP(B123,'Cycle 11'!B:K,10,FALSE),0),0))</f>
        <v/>
      </c>
      <c r="J123" s="14" t="str">
        <f>IFERROR(IF(B123="","",IF(ROW($B$11)=ROW(B123),1,IF(ISERROR(VLOOKUP(B123,$B$11:B122,1,FALSE)),MAX($J$11:J122)+1,""))),"")</f>
        <v/>
      </c>
      <c r="K123" s="14" t="str">
        <f t="shared" si="3"/>
        <v/>
      </c>
      <c r="L123" s="238" t="str">
        <f>IF(L$7=L119,L122+1,IF($B123="","",MAX(L$10:L122)+1))</f>
        <v/>
      </c>
    </row>
    <row r="124" spans="1:12" x14ac:dyDescent="0.3">
      <c r="A124" s="167">
        <v>114</v>
      </c>
      <c r="B124" s="273"/>
      <c r="C124" s="1"/>
      <c r="D124" s="2"/>
      <c r="E124" s="2"/>
      <c r="F124" s="2"/>
      <c r="G124" s="274"/>
      <c r="H124" s="65" t="str">
        <f>IF(OR($I$2=1,J124=""),"",IF(IFERROR(VLOOKUP(B124,'Cycle 1'!B:K,10,FALSE),0)+IFERROR(IF($I$2&gt;2,VLOOKUP(B124,'Cycle 2'!B:K,10,FALSE),0),0)+IFERROR(IF($I$2&gt;3,VLOOKUP(B124,'Cycle 3'!B:K,10,FALSE),0),0)+IFERROR(IF($I$2&gt;4,VLOOKUP(B124,'Cycle 4'!B:K,10,FALSE),0),0)+IFERROR(IF($I$2&gt;5,VLOOKUP(B124,'Cycle 5'!B:K,10,FALSE),0),0)+IFERROR(IF($I$2&gt;6,VLOOKUP(B124,'Cycle 6'!B:K,10,FALSE),0),0)+IFERROR(IF($I$2&gt;7,VLOOKUP(B124,'Cycle 7'!B:K,10,FALSE),0),0)+IFERROR(IF($I$2&gt;8,VLOOKUP(B124,'Cycle 8'!B:K,10,FALSE),0),0)+IFERROR(IF($I$2&gt;9,VLOOKUP(B124,'Cycle 9'!B:K,10,FALSE),0),0)+IFERROR(IF($I$2&gt;10,VLOOKUP(B124,'Cycle 10'!B:K,10,FALSE),0),0)+IFERROR(IF($I$2&gt;11,VLOOKUP(B124,'Cycle 11'!B:K,10,FALSE),0),0)&gt;0,1,0))</f>
        <v/>
      </c>
      <c r="I124" s="14" t="str">
        <f>IF(OR($I$2=1,J124=""),"",IFERROR(VLOOKUP(B124,'Cycle 1'!B:K,10,FALSE),0)+IFERROR(IF($I$2&gt;2,VLOOKUP(B124,'Cycle 2'!B:K,10,FALSE),0),0)+IFERROR(IF($I$2&gt;3,VLOOKUP(B124,'Cycle 3'!B:K,10,FALSE),0),0)+IFERROR(IF($I$2&gt;4,VLOOKUP(B124,'Cycle 4'!B:K,10,FALSE),0),0)+IFERROR(IF($I$2&gt;5,VLOOKUP(B124,'Cycle 5'!B:K,10,FALSE),0),0)+IFERROR(IF($I$2&gt;6,VLOOKUP(B124,'Cycle 6'!B:K,10,FALSE),0),0)+IFERROR(IF($I$2&gt;7,VLOOKUP(B124,'Cycle 7'!B:K,10,FALSE),0),0)+IFERROR(IF($I$2&gt;8,VLOOKUP(B124,'Cycle 8'!B:K,10,FALSE),0),0)+IFERROR(IF($I$2&gt;9,VLOOKUP(B124,'Cycle 9'!B:K,10,FALSE),0),0)+IFERROR(IF($I$2&gt;10,VLOOKUP(B124,'Cycle 10'!B:K,10,FALSE),0),0)+IFERROR(IF($I$2&gt;11,VLOOKUP(B124,'Cycle 11'!B:K,10,FALSE),0),0))</f>
        <v/>
      </c>
      <c r="J124" s="14" t="str">
        <f>IFERROR(IF(B124="","",IF(ROW($B$11)=ROW(B124),1,IF(ISERROR(VLOOKUP(B124,$B$11:B123,1,FALSE)),MAX($J$11:J123)+1,""))),"")</f>
        <v/>
      </c>
      <c r="K124" s="14" t="str">
        <f t="shared" si="3"/>
        <v/>
      </c>
      <c r="L124" s="238" t="str">
        <f>IF(L$7=L120,L123+1,IF($B124="","",MAX(L$10:L123)+1))</f>
        <v/>
      </c>
    </row>
    <row r="125" spans="1:12" x14ac:dyDescent="0.3">
      <c r="A125" s="167">
        <v>115</v>
      </c>
      <c r="B125" s="273"/>
      <c r="C125" s="1"/>
      <c r="D125" s="2"/>
      <c r="E125" s="2"/>
      <c r="F125" s="2"/>
      <c r="G125" s="274"/>
      <c r="H125" s="65" t="str">
        <f>IF(OR($I$2=1,J125=""),"",IF(IFERROR(VLOOKUP(B125,'Cycle 1'!B:K,10,FALSE),0)+IFERROR(IF($I$2&gt;2,VLOOKUP(B125,'Cycle 2'!B:K,10,FALSE),0),0)+IFERROR(IF($I$2&gt;3,VLOOKUP(B125,'Cycle 3'!B:K,10,FALSE),0),0)+IFERROR(IF($I$2&gt;4,VLOOKUP(B125,'Cycle 4'!B:K,10,FALSE),0),0)+IFERROR(IF($I$2&gt;5,VLOOKUP(B125,'Cycle 5'!B:K,10,FALSE),0),0)+IFERROR(IF($I$2&gt;6,VLOOKUP(B125,'Cycle 6'!B:K,10,FALSE),0),0)+IFERROR(IF($I$2&gt;7,VLOOKUP(B125,'Cycle 7'!B:K,10,FALSE),0),0)+IFERROR(IF($I$2&gt;8,VLOOKUP(B125,'Cycle 8'!B:K,10,FALSE),0),0)+IFERROR(IF($I$2&gt;9,VLOOKUP(B125,'Cycle 9'!B:K,10,FALSE),0),0)+IFERROR(IF($I$2&gt;10,VLOOKUP(B125,'Cycle 10'!B:K,10,FALSE),0),0)+IFERROR(IF($I$2&gt;11,VLOOKUP(B125,'Cycle 11'!B:K,10,FALSE),0),0)&gt;0,1,0))</f>
        <v/>
      </c>
      <c r="I125" s="14" t="str">
        <f>IF(OR($I$2=1,J125=""),"",IFERROR(VLOOKUP(B125,'Cycle 1'!B:K,10,FALSE),0)+IFERROR(IF($I$2&gt;2,VLOOKUP(B125,'Cycle 2'!B:K,10,FALSE),0),0)+IFERROR(IF($I$2&gt;3,VLOOKUP(B125,'Cycle 3'!B:K,10,FALSE),0),0)+IFERROR(IF($I$2&gt;4,VLOOKUP(B125,'Cycle 4'!B:K,10,FALSE),0),0)+IFERROR(IF($I$2&gt;5,VLOOKUP(B125,'Cycle 5'!B:K,10,FALSE),0),0)+IFERROR(IF($I$2&gt;6,VLOOKUP(B125,'Cycle 6'!B:K,10,FALSE),0),0)+IFERROR(IF($I$2&gt;7,VLOOKUP(B125,'Cycle 7'!B:K,10,FALSE),0),0)+IFERROR(IF($I$2&gt;8,VLOOKUP(B125,'Cycle 8'!B:K,10,FALSE),0),0)+IFERROR(IF($I$2&gt;9,VLOOKUP(B125,'Cycle 9'!B:K,10,FALSE),0),0)+IFERROR(IF($I$2&gt;10,VLOOKUP(B125,'Cycle 10'!B:K,10,FALSE),0),0)+IFERROR(IF($I$2&gt;11,VLOOKUP(B125,'Cycle 11'!B:K,10,FALSE),0),0))</f>
        <v/>
      </c>
      <c r="J125" s="14" t="str">
        <f>IFERROR(IF(B125="","",IF(ROW($B$11)=ROW(B125),1,IF(ISERROR(VLOOKUP(B125,$B$11:B124,1,FALSE)),MAX($J$11:J124)+1,""))),"")</f>
        <v/>
      </c>
      <c r="K125" s="14" t="str">
        <f t="shared" si="3"/>
        <v/>
      </c>
      <c r="L125" s="238" t="str">
        <f>IF(L$7=L121,L124+1,IF($B125="","",MAX(L$10:L124)+1))</f>
        <v/>
      </c>
    </row>
    <row r="126" spans="1:12" x14ac:dyDescent="0.3">
      <c r="A126" s="167">
        <v>116</v>
      </c>
      <c r="B126" s="273"/>
      <c r="C126" s="1"/>
      <c r="D126" s="2"/>
      <c r="E126" s="2"/>
      <c r="F126" s="2"/>
      <c r="G126" s="274"/>
      <c r="H126" s="65" t="str">
        <f>IF(OR($I$2=1,J126=""),"",IF(IFERROR(VLOOKUP(B126,'Cycle 1'!B:K,10,FALSE),0)+IFERROR(IF($I$2&gt;2,VLOOKUP(B126,'Cycle 2'!B:K,10,FALSE),0),0)+IFERROR(IF($I$2&gt;3,VLOOKUP(B126,'Cycle 3'!B:K,10,FALSE),0),0)+IFERROR(IF($I$2&gt;4,VLOOKUP(B126,'Cycle 4'!B:K,10,FALSE),0),0)+IFERROR(IF($I$2&gt;5,VLOOKUP(B126,'Cycle 5'!B:K,10,FALSE),0),0)+IFERROR(IF($I$2&gt;6,VLOOKUP(B126,'Cycle 6'!B:K,10,FALSE),0),0)+IFERROR(IF($I$2&gt;7,VLOOKUP(B126,'Cycle 7'!B:K,10,FALSE),0),0)+IFERROR(IF($I$2&gt;8,VLOOKUP(B126,'Cycle 8'!B:K,10,FALSE),0),0)+IFERROR(IF($I$2&gt;9,VLOOKUP(B126,'Cycle 9'!B:K,10,FALSE),0),0)+IFERROR(IF($I$2&gt;10,VLOOKUP(B126,'Cycle 10'!B:K,10,FALSE),0),0)+IFERROR(IF($I$2&gt;11,VLOOKUP(B126,'Cycle 11'!B:K,10,FALSE),0),0)&gt;0,1,0))</f>
        <v/>
      </c>
      <c r="I126" s="14" t="str">
        <f>IF(OR($I$2=1,J126=""),"",IFERROR(VLOOKUP(B126,'Cycle 1'!B:K,10,FALSE),0)+IFERROR(IF($I$2&gt;2,VLOOKUP(B126,'Cycle 2'!B:K,10,FALSE),0),0)+IFERROR(IF($I$2&gt;3,VLOOKUP(B126,'Cycle 3'!B:K,10,FALSE),0),0)+IFERROR(IF($I$2&gt;4,VLOOKUP(B126,'Cycle 4'!B:K,10,FALSE),0),0)+IFERROR(IF($I$2&gt;5,VLOOKUP(B126,'Cycle 5'!B:K,10,FALSE),0),0)+IFERROR(IF($I$2&gt;6,VLOOKUP(B126,'Cycle 6'!B:K,10,FALSE),0),0)+IFERROR(IF($I$2&gt;7,VLOOKUP(B126,'Cycle 7'!B:K,10,FALSE),0),0)+IFERROR(IF($I$2&gt;8,VLOOKUP(B126,'Cycle 8'!B:K,10,FALSE),0),0)+IFERROR(IF($I$2&gt;9,VLOOKUP(B126,'Cycle 9'!B:K,10,FALSE),0),0)+IFERROR(IF($I$2&gt;10,VLOOKUP(B126,'Cycle 10'!B:K,10,FALSE),0),0)+IFERROR(IF($I$2&gt;11,VLOOKUP(B126,'Cycle 11'!B:K,10,FALSE),0),0))</f>
        <v/>
      </c>
      <c r="J126" s="14" t="str">
        <f>IFERROR(IF(B126="","",IF(ROW($B$11)=ROW(B126),1,IF(ISERROR(VLOOKUP(B126,$B$11:B125,1,FALSE)),MAX($J$11:J125)+1,""))),"")</f>
        <v/>
      </c>
      <c r="K126" s="14" t="str">
        <f t="shared" si="3"/>
        <v/>
      </c>
      <c r="L126" s="238" t="str">
        <f>IF(L$7=L122,L125+1,IF($B126="","",MAX(L$10:L125)+1))</f>
        <v/>
      </c>
    </row>
    <row r="127" spans="1:12" x14ac:dyDescent="0.3">
      <c r="A127" s="167">
        <v>117</v>
      </c>
      <c r="B127" s="273"/>
      <c r="C127" s="1"/>
      <c r="D127" s="2"/>
      <c r="E127" s="2"/>
      <c r="F127" s="2"/>
      <c r="G127" s="274"/>
      <c r="H127" s="65" t="str">
        <f>IF(OR($I$2=1,J127=""),"",IF(IFERROR(VLOOKUP(B127,'Cycle 1'!B:K,10,FALSE),0)+IFERROR(IF($I$2&gt;2,VLOOKUP(B127,'Cycle 2'!B:K,10,FALSE),0),0)+IFERROR(IF($I$2&gt;3,VLOOKUP(B127,'Cycle 3'!B:K,10,FALSE),0),0)+IFERROR(IF($I$2&gt;4,VLOOKUP(B127,'Cycle 4'!B:K,10,FALSE),0),0)+IFERROR(IF($I$2&gt;5,VLOOKUP(B127,'Cycle 5'!B:K,10,FALSE),0),0)+IFERROR(IF($I$2&gt;6,VLOOKUP(B127,'Cycle 6'!B:K,10,FALSE),0),0)+IFERROR(IF($I$2&gt;7,VLOOKUP(B127,'Cycle 7'!B:K,10,FALSE),0),0)+IFERROR(IF($I$2&gt;8,VLOOKUP(B127,'Cycle 8'!B:K,10,FALSE),0),0)+IFERROR(IF($I$2&gt;9,VLOOKUP(B127,'Cycle 9'!B:K,10,FALSE),0),0)+IFERROR(IF($I$2&gt;10,VLOOKUP(B127,'Cycle 10'!B:K,10,FALSE),0),0)+IFERROR(IF($I$2&gt;11,VLOOKUP(B127,'Cycle 11'!B:K,10,FALSE),0),0)&gt;0,1,0))</f>
        <v/>
      </c>
      <c r="I127" s="14" t="str">
        <f>IF(OR($I$2=1,J127=""),"",IFERROR(VLOOKUP(B127,'Cycle 1'!B:K,10,FALSE),0)+IFERROR(IF($I$2&gt;2,VLOOKUP(B127,'Cycle 2'!B:K,10,FALSE),0),0)+IFERROR(IF($I$2&gt;3,VLOOKUP(B127,'Cycle 3'!B:K,10,FALSE),0),0)+IFERROR(IF($I$2&gt;4,VLOOKUP(B127,'Cycle 4'!B:K,10,FALSE),0),0)+IFERROR(IF($I$2&gt;5,VLOOKUP(B127,'Cycle 5'!B:K,10,FALSE),0),0)+IFERROR(IF($I$2&gt;6,VLOOKUP(B127,'Cycle 6'!B:K,10,FALSE),0),0)+IFERROR(IF($I$2&gt;7,VLOOKUP(B127,'Cycle 7'!B:K,10,FALSE),0),0)+IFERROR(IF($I$2&gt;8,VLOOKUP(B127,'Cycle 8'!B:K,10,FALSE),0),0)+IFERROR(IF($I$2&gt;9,VLOOKUP(B127,'Cycle 9'!B:K,10,FALSE),0),0)+IFERROR(IF($I$2&gt;10,VLOOKUP(B127,'Cycle 10'!B:K,10,FALSE),0),0)+IFERROR(IF($I$2&gt;11,VLOOKUP(B127,'Cycle 11'!B:K,10,FALSE),0),0))</f>
        <v/>
      </c>
      <c r="J127" s="14" t="str">
        <f>IFERROR(IF(B127="","",IF(ROW($B$11)=ROW(B127),1,IF(ISERROR(VLOOKUP(B127,$B$11:B126,1,FALSE)),MAX($J$11:J126)+1,""))),"")</f>
        <v/>
      </c>
      <c r="K127" s="14" t="str">
        <f t="shared" si="3"/>
        <v/>
      </c>
      <c r="L127" s="238" t="str">
        <f>IF(L$7=L123,L126+1,IF($B127="","",MAX(L$10:L126)+1))</f>
        <v/>
      </c>
    </row>
    <row r="128" spans="1:12" x14ac:dyDescent="0.3">
      <c r="A128" s="167">
        <v>118</v>
      </c>
      <c r="B128" s="273"/>
      <c r="C128" s="1"/>
      <c r="D128" s="2"/>
      <c r="E128" s="2"/>
      <c r="F128" s="2"/>
      <c r="G128" s="274"/>
      <c r="H128" s="65" t="str">
        <f>IF(OR($I$2=1,J128=""),"",IF(IFERROR(VLOOKUP(B128,'Cycle 1'!B:K,10,FALSE),0)+IFERROR(IF($I$2&gt;2,VLOOKUP(B128,'Cycle 2'!B:K,10,FALSE),0),0)+IFERROR(IF($I$2&gt;3,VLOOKUP(B128,'Cycle 3'!B:K,10,FALSE),0),0)+IFERROR(IF($I$2&gt;4,VLOOKUP(B128,'Cycle 4'!B:K,10,FALSE),0),0)+IFERROR(IF($I$2&gt;5,VLOOKUP(B128,'Cycle 5'!B:K,10,FALSE),0),0)+IFERROR(IF($I$2&gt;6,VLOOKUP(B128,'Cycle 6'!B:K,10,FALSE),0),0)+IFERROR(IF($I$2&gt;7,VLOOKUP(B128,'Cycle 7'!B:K,10,FALSE),0),0)+IFERROR(IF($I$2&gt;8,VLOOKUP(B128,'Cycle 8'!B:K,10,FALSE),0),0)+IFERROR(IF($I$2&gt;9,VLOOKUP(B128,'Cycle 9'!B:K,10,FALSE),0),0)+IFERROR(IF($I$2&gt;10,VLOOKUP(B128,'Cycle 10'!B:K,10,FALSE),0),0)+IFERROR(IF($I$2&gt;11,VLOOKUP(B128,'Cycle 11'!B:K,10,FALSE),0),0)&gt;0,1,0))</f>
        <v/>
      </c>
      <c r="I128" s="14" t="str">
        <f>IF(OR($I$2=1,J128=""),"",IFERROR(VLOOKUP(B128,'Cycle 1'!B:K,10,FALSE),0)+IFERROR(IF($I$2&gt;2,VLOOKUP(B128,'Cycle 2'!B:K,10,FALSE),0),0)+IFERROR(IF($I$2&gt;3,VLOOKUP(B128,'Cycle 3'!B:K,10,FALSE),0),0)+IFERROR(IF($I$2&gt;4,VLOOKUP(B128,'Cycle 4'!B:K,10,FALSE),0),0)+IFERROR(IF($I$2&gt;5,VLOOKUP(B128,'Cycle 5'!B:K,10,FALSE),0),0)+IFERROR(IF($I$2&gt;6,VLOOKUP(B128,'Cycle 6'!B:K,10,FALSE),0),0)+IFERROR(IF($I$2&gt;7,VLOOKUP(B128,'Cycle 7'!B:K,10,FALSE),0),0)+IFERROR(IF($I$2&gt;8,VLOOKUP(B128,'Cycle 8'!B:K,10,FALSE),0),0)+IFERROR(IF($I$2&gt;9,VLOOKUP(B128,'Cycle 9'!B:K,10,FALSE),0),0)+IFERROR(IF($I$2&gt;10,VLOOKUP(B128,'Cycle 10'!B:K,10,FALSE),0),0)+IFERROR(IF($I$2&gt;11,VLOOKUP(B128,'Cycle 11'!B:K,10,FALSE),0),0))</f>
        <v/>
      </c>
      <c r="J128" s="14" t="str">
        <f>IFERROR(IF(B128="","",IF(ROW($B$11)=ROW(B128),1,IF(ISERROR(VLOOKUP(B128,$B$11:B127,1,FALSE)),MAX($J$11:J127)+1,""))),"")</f>
        <v/>
      </c>
      <c r="K128" s="14" t="str">
        <f t="shared" si="3"/>
        <v/>
      </c>
      <c r="L128" s="238" t="str">
        <f>IF(L$7=L124,L127+1,IF($B128="","",MAX(L$10:L127)+1))</f>
        <v/>
      </c>
    </row>
    <row r="129" spans="1:12" x14ac:dyDescent="0.3">
      <c r="A129" s="167">
        <v>119</v>
      </c>
      <c r="B129" s="273"/>
      <c r="C129" s="1"/>
      <c r="D129" s="2"/>
      <c r="E129" s="2"/>
      <c r="F129" s="2"/>
      <c r="G129" s="274"/>
      <c r="H129" s="65" t="str">
        <f>IF(OR($I$2=1,J129=""),"",IF(IFERROR(VLOOKUP(B129,'Cycle 1'!B:K,10,FALSE),0)+IFERROR(IF($I$2&gt;2,VLOOKUP(B129,'Cycle 2'!B:K,10,FALSE),0),0)+IFERROR(IF($I$2&gt;3,VLOOKUP(B129,'Cycle 3'!B:K,10,FALSE),0),0)+IFERROR(IF($I$2&gt;4,VLOOKUP(B129,'Cycle 4'!B:K,10,FALSE),0),0)+IFERROR(IF($I$2&gt;5,VLOOKUP(B129,'Cycle 5'!B:K,10,FALSE),0),0)+IFERROR(IF($I$2&gt;6,VLOOKUP(B129,'Cycle 6'!B:K,10,FALSE),0),0)+IFERROR(IF($I$2&gt;7,VLOOKUP(B129,'Cycle 7'!B:K,10,FALSE),0),0)+IFERROR(IF($I$2&gt;8,VLOOKUP(B129,'Cycle 8'!B:K,10,FALSE),0),0)+IFERROR(IF($I$2&gt;9,VLOOKUP(B129,'Cycle 9'!B:K,10,FALSE),0),0)+IFERROR(IF($I$2&gt;10,VLOOKUP(B129,'Cycle 10'!B:K,10,FALSE),0),0)+IFERROR(IF($I$2&gt;11,VLOOKUP(B129,'Cycle 11'!B:K,10,FALSE),0),0)&gt;0,1,0))</f>
        <v/>
      </c>
      <c r="I129" s="14" t="str">
        <f>IF(OR($I$2=1,J129=""),"",IFERROR(VLOOKUP(B129,'Cycle 1'!B:K,10,FALSE),0)+IFERROR(IF($I$2&gt;2,VLOOKUP(B129,'Cycle 2'!B:K,10,FALSE),0),0)+IFERROR(IF($I$2&gt;3,VLOOKUP(B129,'Cycle 3'!B:K,10,FALSE),0),0)+IFERROR(IF($I$2&gt;4,VLOOKUP(B129,'Cycle 4'!B:K,10,FALSE),0),0)+IFERROR(IF($I$2&gt;5,VLOOKUP(B129,'Cycle 5'!B:K,10,FALSE),0),0)+IFERROR(IF($I$2&gt;6,VLOOKUP(B129,'Cycle 6'!B:K,10,FALSE),0),0)+IFERROR(IF($I$2&gt;7,VLOOKUP(B129,'Cycle 7'!B:K,10,FALSE),0),0)+IFERROR(IF($I$2&gt;8,VLOOKUP(B129,'Cycle 8'!B:K,10,FALSE),0),0)+IFERROR(IF($I$2&gt;9,VLOOKUP(B129,'Cycle 9'!B:K,10,FALSE),0),0)+IFERROR(IF($I$2&gt;10,VLOOKUP(B129,'Cycle 10'!B:K,10,FALSE),0),0)+IFERROR(IF($I$2&gt;11,VLOOKUP(B129,'Cycle 11'!B:K,10,FALSE),0),0))</f>
        <v/>
      </c>
      <c r="J129" s="14" t="str">
        <f>IFERROR(IF(B129="","",IF(ROW($B$11)=ROW(B129),1,IF(ISERROR(VLOOKUP(B129,$B$11:B128,1,FALSE)),MAX($J$11:J128)+1,""))),"")</f>
        <v/>
      </c>
      <c r="K129" s="14" t="str">
        <f t="shared" si="3"/>
        <v/>
      </c>
      <c r="L129" s="238" t="str">
        <f>IF(L$7=L125,L128+1,IF($B129="","",MAX(L$10:L128)+1))</f>
        <v/>
      </c>
    </row>
    <row r="130" spans="1:12" x14ac:dyDescent="0.3">
      <c r="A130" s="167">
        <v>120</v>
      </c>
      <c r="B130" s="273"/>
      <c r="C130" s="1"/>
      <c r="D130" s="2"/>
      <c r="E130" s="2"/>
      <c r="F130" s="2"/>
      <c r="G130" s="274"/>
      <c r="H130" s="65" t="str">
        <f>IF(OR($I$2=1,J130=""),"",IF(IFERROR(VLOOKUP(B130,'Cycle 1'!B:K,10,FALSE),0)+IFERROR(IF($I$2&gt;2,VLOOKUP(B130,'Cycle 2'!B:K,10,FALSE),0),0)+IFERROR(IF($I$2&gt;3,VLOOKUP(B130,'Cycle 3'!B:K,10,FALSE),0),0)+IFERROR(IF($I$2&gt;4,VLOOKUP(B130,'Cycle 4'!B:K,10,FALSE),0),0)+IFERROR(IF($I$2&gt;5,VLOOKUP(B130,'Cycle 5'!B:K,10,FALSE),0),0)+IFERROR(IF($I$2&gt;6,VLOOKUP(B130,'Cycle 6'!B:K,10,FALSE),0),0)+IFERROR(IF($I$2&gt;7,VLOOKUP(B130,'Cycle 7'!B:K,10,FALSE),0),0)+IFERROR(IF($I$2&gt;8,VLOOKUP(B130,'Cycle 8'!B:K,10,FALSE),0),0)+IFERROR(IF($I$2&gt;9,VLOOKUP(B130,'Cycle 9'!B:K,10,FALSE),0),0)+IFERROR(IF($I$2&gt;10,VLOOKUP(B130,'Cycle 10'!B:K,10,FALSE),0),0)+IFERROR(IF($I$2&gt;11,VLOOKUP(B130,'Cycle 11'!B:K,10,FALSE),0),0)&gt;0,1,0))</f>
        <v/>
      </c>
      <c r="I130" s="14" t="str">
        <f>IF(OR($I$2=1,J130=""),"",IFERROR(VLOOKUP(B130,'Cycle 1'!B:K,10,FALSE),0)+IFERROR(IF($I$2&gt;2,VLOOKUP(B130,'Cycle 2'!B:K,10,FALSE),0),0)+IFERROR(IF($I$2&gt;3,VLOOKUP(B130,'Cycle 3'!B:K,10,FALSE),0),0)+IFERROR(IF($I$2&gt;4,VLOOKUP(B130,'Cycle 4'!B:K,10,FALSE),0),0)+IFERROR(IF($I$2&gt;5,VLOOKUP(B130,'Cycle 5'!B:K,10,FALSE),0),0)+IFERROR(IF($I$2&gt;6,VLOOKUP(B130,'Cycle 6'!B:K,10,FALSE),0),0)+IFERROR(IF($I$2&gt;7,VLOOKUP(B130,'Cycle 7'!B:K,10,FALSE),0),0)+IFERROR(IF($I$2&gt;8,VLOOKUP(B130,'Cycle 8'!B:K,10,FALSE),0),0)+IFERROR(IF($I$2&gt;9,VLOOKUP(B130,'Cycle 9'!B:K,10,FALSE),0),0)+IFERROR(IF($I$2&gt;10,VLOOKUP(B130,'Cycle 10'!B:K,10,FALSE),0),0)+IFERROR(IF($I$2&gt;11,VLOOKUP(B130,'Cycle 11'!B:K,10,FALSE),0),0))</f>
        <v/>
      </c>
      <c r="J130" s="14" t="str">
        <f>IFERROR(IF(B130="","",IF(ROW($B$11)=ROW(B130),1,IF(ISERROR(VLOOKUP(B130,$B$11:B129,1,FALSE)),MAX($J$11:J129)+1,""))),"")</f>
        <v/>
      </c>
      <c r="K130" s="14" t="str">
        <f t="shared" si="3"/>
        <v/>
      </c>
      <c r="L130" s="238" t="str">
        <f>IF(L$7=L126,L129+1,IF($B130="","",MAX(L$10:L129)+1))</f>
        <v/>
      </c>
    </row>
    <row r="131" spans="1:12" x14ac:dyDescent="0.3">
      <c r="A131" s="167">
        <v>121</v>
      </c>
      <c r="B131" s="273"/>
      <c r="C131" s="1"/>
      <c r="D131" s="2"/>
      <c r="E131" s="2"/>
      <c r="F131" s="2"/>
      <c r="G131" s="274"/>
      <c r="H131" s="65" t="str">
        <f>IF(OR($I$2=1,J131=""),"",IF(IFERROR(VLOOKUP(B131,'Cycle 1'!B:K,10,FALSE),0)+IFERROR(IF($I$2&gt;2,VLOOKUP(B131,'Cycle 2'!B:K,10,FALSE),0),0)+IFERROR(IF($I$2&gt;3,VLOOKUP(B131,'Cycle 3'!B:K,10,FALSE),0),0)+IFERROR(IF($I$2&gt;4,VLOOKUP(B131,'Cycle 4'!B:K,10,FALSE),0),0)+IFERROR(IF($I$2&gt;5,VLOOKUP(B131,'Cycle 5'!B:K,10,FALSE),0),0)+IFERROR(IF($I$2&gt;6,VLOOKUP(B131,'Cycle 6'!B:K,10,FALSE),0),0)+IFERROR(IF($I$2&gt;7,VLOOKUP(B131,'Cycle 7'!B:K,10,FALSE),0),0)+IFERROR(IF($I$2&gt;8,VLOOKUP(B131,'Cycle 8'!B:K,10,FALSE),0),0)+IFERROR(IF($I$2&gt;9,VLOOKUP(B131,'Cycle 9'!B:K,10,FALSE),0),0)+IFERROR(IF($I$2&gt;10,VLOOKUP(B131,'Cycle 10'!B:K,10,FALSE),0),0)+IFERROR(IF($I$2&gt;11,VLOOKUP(B131,'Cycle 11'!B:K,10,FALSE),0),0)&gt;0,1,0))</f>
        <v/>
      </c>
      <c r="I131" s="14" t="str">
        <f>IF(OR($I$2=1,J131=""),"",IFERROR(VLOOKUP(B131,'Cycle 1'!B:K,10,FALSE),0)+IFERROR(IF($I$2&gt;2,VLOOKUP(B131,'Cycle 2'!B:K,10,FALSE),0),0)+IFERROR(IF($I$2&gt;3,VLOOKUP(B131,'Cycle 3'!B:K,10,FALSE),0),0)+IFERROR(IF($I$2&gt;4,VLOOKUP(B131,'Cycle 4'!B:K,10,FALSE),0),0)+IFERROR(IF($I$2&gt;5,VLOOKUP(B131,'Cycle 5'!B:K,10,FALSE),0),0)+IFERROR(IF($I$2&gt;6,VLOOKUP(B131,'Cycle 6'!B:K,10,FALSE),0),0)+IFERROR(IF($I$2&gt;7,VLOOKUP(B131,'Cycle 7'!B:K,10,FALSE),0),0)+IFERROR(IF($I$2&gt;8,VLOOKUP(B131,'Cycle 8'!B:K,10,FALSE),0),0)+IFERROR(IF($I$2&gt;9,VLOOKUP(B131,'Cycle 9'!B:K,10,FALSE),0),0)+IFERROR(IF($I$2&gt;10,VLOOKUP(B131,'Cycle 10'!B:K,10,FALSE),0),0)+IFERROR(IF($I$2&gt;11,VLOOKUP(B131,'Cycle 11'!B:K,10,FALSE),0),0))</f>
        <v/>
      </c>
      <c r="J131" s="14" t="str">
        <f>IFERROR(IF(B131="","",IF(ROW($B$11)=ROW(B131),1,IF(ISERROR(VLOOKUP(B131,$B$11:B130,1,FALSE)),MAX($J$11:J130)+1,""))),"")</f>
        <v/>
      </c>
      <c r="K131" s="14" t="str">
        <f t="shared" si="3"/>
        <v/>
      </c>
      <c r="L131" s="238" t="str">
        <f>IF(L$7=L127,L130+1,IF($B131="","",MAX(L$10:L130)+1))</f>
        <v/>
      </c>
    </row>
    <row r="132" spans="1:12" x14ac:dyDescent="0.3">
      <c r="A132" s="167">
        <v>122</v>
      </c>
      <c r="B132" s="273"/>
      <c r="C132" s="1"/>
      <c r="D132" s="2"/>
      <c r="E132" s="2"/>
      <c r="F132" s="2"/>
      <c r="G132" s="274"/>
      <c r="H132" s="65" t="str">
        <f>IF(OR($I$2=1,J132=""),"",IF(IFERROR(VLOOKUP(B132,'Cycle 1'!B:K,10,FALSE),0)+IFERROR(IF($I$2&gt;2,VLOOKUP(B132,'Cycle 2'!B:K,10,FALSE),0),0)+IFERROR(IF($I$2&gt;3,VLOOKUP(B132,'Cycle 3'!B:K,10,FALSE),0),0)+IFERROR(IF($I$2&gt;4,VLOOKUP(B132,'Cycle 4'!B:K,10,FALSE),0),0)+IFERROR(IF($I$2&gt;5,VLOOKUP(B132,'Cycle 5'!B:K,10,FALSE),0),0)+IFERROR(IF($I$2&gt;6,VLOOKUP(B132,'Cycle 6'!B:K,10,FALSE),0),0)+IFERROR(IF($I$2&gt;7,VLOOKUP(B132,'Cycle 7'!B:K,10,FALSE),0),0)+IFERROR(IF($I$2&gt;8,VLOOKUP(B132,'Cycle 8'!B:K,10,FALSE),0),0)+IFERROR(IF($I$2&gt;9,VLOOKUP(B132,'Cycle 9'!B:K,10,FALSE),0),0)+IFERROR(IF($I$2&gt;10,VLOOKUP(B132,'Cycle 10'!B:K,10,FALSE),0),0)+IFERROR(IF($I$2&gt;11,VLOOKUP(B132,'Cycle 11'!B:K,10,FALSE),0),0)&gt;0,1,0))</f>
        <v/>
      </c>
      <c r="I132" s="14" t="str">
        <f>IF(OR($I$2=1,J132=""),"",IFERROR(VLOOKUP(B132,'Cycle 1'!B:K,10,FALSE),0)+IFERROR(IF($I$2&gt;2,VLOOKUP(B132,'Cycle 2'!B:K,10,FALSE),0),0)+IFERROR(IF($I$2&gt;3,VLOOKUP(B132,'Cycle 3'!B:K,10,FALSE),0),0)+IFERROR(IF($I$2&gt;4,VLOOKUP(B132,'Cycle 4'!B:K,10,FALSE),0),0)+IFERROR(IF($I$2&gt;5,VLOOKUP(B132,'Cycle 5'!B:K,10,FALSE),0),0)+IFERROR(IF($I$2&gt;6,VLOOKUP(B132,'Cycle 6'!B:K,10,FALSE),0),0)+IFERROR(IF($I$2&gt;7,VLOOKUP(B132,'Cycle 7'!B:K,10,FALSE),0),0)+IFERROR(IF($I$2&gt;8,VLOOKUP(B132,'Cycle 8'!B:K,10,FALSE),0),0)+IFERROR(IF($I$2&gt;9,VLOOKUP(B132,'Cycle 9'!B:K,10,FALSE),0),0)+IFERROR(IF($I$2&gt;10,VLOOKUP(B132,'Cycle 10'!B:K,10,FALSE),0),0)+IFERROR(IF($I$2&gt;11,VLOOKUP(B132,'Cycle 11'!B:K,10,FALSE),0),0))</f>
        <v/>
      </c>
      <c r="J132" s="14" t="str">
        <f>IFERROR(IF(B132="","",IF(ROW($B$11)=ROW(B132),1,IF(ISERROR(VLOOKUP(B132,$B$11:B131,1,FALSE)),MAX($J$11:J131)+1,""))),"")</f>
        <v/>
      </c>
      <c r="K132" s="14" t="str">
        <f t="shared" si="3"/>
        <v/>
      </c>
      <c r="L132" s="238" t="str">
        <f>IF(L$7=L128,L131+1,IF($B132="","",MAX(L$10:L131)+1))</f>
        <v/>
      </c>
    </row>
    <row r="133" spans="1:12" x14ac:dyDescent="0.3">
      <c r="A133" s="167">
        <v>123</v>
      </c>
      <c r="B133" s="273"/>
      <c r="C133" s="1"/>
      <c r="D133" s="2"/>
      <c r="E133" s="2"/>
      <c r="F133" s="2"/>
      <c r="G133" s="274"/>
      <c r="H133" s="65" t="str">
        <f>IF(OR($I$2=1,J133=""),"",IF(IFERROR(VLOOKUP(B133,'Cycle 1'!B:K,10,FALSE),0)+IFERROR(IF($I$2&gt;2,VLOOKUP(B133,'Cycle 2'!B:K,10,FALSE),0),0)+IFERROR(IF($I$2&gt;3,VLOOKUP(B133,'Cycle 3'!B:K,10,FALSE),0),0)+IFERROR(IF($I$2&gt;4,VLOOKUP(B133,'Cycle 4'!B:K,10,FALSE),0),0)+IFERROR(IF($I$2&gt;5,VLOOKUP(B133,'Cycle 5'!B:K,10,FALSE),0),0)+IFERROR(IF($I$2&gt;6,VLOOKUP(B133,'Cycle 6'!B:K,10,FALSE),0),0)+IFERROR(IF($I$2&gt;7,VLOOKUP(B133,'Cycle 7'!B:K,10,FALSE),0),0)+IFERROR(IF($I$2&gt;8,VLOOKUP(B133,'Cycle 8'!B:K,10,FALSE),0),0)+IFERROR(IF($I$2&gt;9,VLOOKUP(B133,'Cycle 9'!B:K,10,FALSE),0),0)+IFERROR(IF($I$2&gt;10,VLOOKUP(B133,'Cycle 10'!B:K,10,FALSE),0),0)+IFERROR(IF($I$2&gt;11,VLOOKUP(B133,'Cycle 11'!B:K,10,FALSE),0),0)&gt;0,1,0))</f>
        <v/>
      </c>
      <c r="I133" s="14" t="str">
        <f>IF(OR($I$2=1,J133=""),"",IFERROR(VLOOKUP(B133,'Cycle 1'!B:K,10,FALSE),0)+IFERROR(IF($I$2&gt;2,VLOOKUP(B133,'Cycle 2'!B:K,10,FALSE),0),0)+IFERROR(IF($I$2&gt;3,VLOOKUP(B133,'Cycle 3'!B:K,10,FALSE),0),0)+IFERROR(IF($I$2&gt;4,VLOOKUP(B133,'Cycle 4'!B:K,10,FALSE),0),0)+IFERROR(IF($I$2&gt;5,VLOOKUP(B133,'Cycle 5'!B:K,10,FALSE),0),0)+IFERROR(IF($I$2&gt;6,VLOOKUP(B133,'Cycle 6'!B:K,10,FALSE),0),0)+IFERROR(IF($I$2&gt;7,VLOOKUP(B133,'Cycle 7'!B:K,10,FALSE),0),0)+IFERROR(IF($I$2&gt;8,VLOOKUP(B133,'Cycle 8'!B:K,10,FALSE),0),0)+IFERROR(IF($I$2&gt;9,VLOOKUP(B133,'Cycle 9'!B:K,10,FALSE),0),0)+IFERROR(IF($I$2&gt;10,VLOOKUP(B133,'Cycle 10'!B:K,10,FALSE),0),0)+IFERROR(IF($I$2&gt;11,VLOOKUP(B133,'Cycle 11'!B:K,10,FALSE),0),0))</f>
        <v/>
      </c>
      <c r="J133" s="14" t="str">
        <f>IFERROR(IF(B133="","",IF(ROW($B$11)=ROW(B133),1,IF(ISERROR(VLOOKUP(B133,$B$11:B132,1,FALSE)),MAX($J$11:J132)+1,""))),"")</f>
        <v/>
      </c>
      <c r="K133" s="14" t="str">
        <f t="shared" si="3"/>
        <v/>
      </c>
      <c r="L133" s="238" t="str">
        <f>IF(L$7=L129,L132+1,IF($B133="","",MAX(L$10:L132)+1))</f>
        <v/>
      </c>
    </row>
    <row r="134" spans="1:12" x14ac:dyDescent="0.3">
      <c r="A134" s="167">
        <v>124</v>
      </c>
      <c r="B134" s="273"/>
      <c r="C134" s="1"/>
      <c r="D134" s="2"/>
      <c r="E134" s="2"/>
      <c r="F134" s="2"/>
      <c r="G134" s="274"/>
      <c r="H134" s="65" t="str">
        <f>IF(OR($I$2=1,J134=""),"",IF(IFERROR(VLOOKUP(B134,'Cycle 1'!B:K,10,FALSE),0)+IFERROR(IF($I$2&gt;2,VLOOKUP(B134,'Cycle 2'!B:K,10,FALSE),0),0)+IFERROR(IF($I$2&gt;3,VLOOKUP(B134,'Cycle 3'!B:K,10,FALSE),0),0)+IFERROR(IF($I$2&gt;4,VLOOKUP(B134,'Cycle 4'!B:K,10,FALSE),0),0)+IFERROR(IF($I$2&gt;5,VLOOKUP(B134,'Cycle 5'!B:K,10,FALSE),0),0)+IFERROR(IF($I$2&gt;6,VLOOKUP(B134,'Cycle 6'!B:K,10,FALSE),0),0)+IFERROR(IF($I$2&gt;7,VLOOKUP(B134,'Cycle 7'!B:K,10,FALSE),0),0)+IFERROR(IF($I$2&gt;8,VLOOKUP(B134,'Cycle 8'!B:K,10,FALSE),0),0)+IFERROR(IF($I$2&gt;9,VLOOKUP(B134,'Cycle 9'!B:K,10,FALSE),0),0)+IFERROR(IF($I$2&gt;10,VLOOKUP(B134,'Cycle 10'!B:K,10,FALSE),0),0)+IFERROR(IF($I$2&gt;11,VLOOKUP(B134,'Cycle 11'!B:K,10,FALSE),0),0)&gt;0,1,0))</f>
        <v/>
      </c>
      <c r="I134" s="14" t="str">
        <f>IF(OR($I$2=1,J134=""),"",IFERROR(VLOOKUP(B134,'Cycle 1'!B:K,10,FALSE),0)+IFERROR(IF($I$2&gt;2,VLOOKUP(B134,'Cycle 2'!B:K,10,FALSE),0),0)+IFERROR(IF($I$2&gt;3,VLOOKUP(B134,'Cycle 3'!B:K,10,FALSE),0),0)+IFERROR(IF($I$2&gt;4,VLOOKUP(B134,'Cycle 4'!B:K,10,FALSE),0),0)+IFERROR(IF($I$2&gt;5,VLOOKUP(B134,'Cycle 5'!B:K,10,FALSE),0),0)+IFERROR(IF($I$2&gt;6,VLOOKUP(B134,'Cycle 6'!B:K,10,FALSE),0),0)+IFERROR(IF($I$2&gt;7,VLOOKUP(B134,'Cycle 7'!B:K,10,FALSE),0),0)+IFERROR(IF($I$2&gt;8,VLOOKUP(B134,'Cycle 8'!B:K,10,FALSE),0),0)+IFERROR(IF($I$2&gt;9,VLOOKUP(B134,'Cycle 9'!B:K,10,FALSE),0),0)+IFERROR(IF($I$2&gt;10,VLOOKUP(B134,'Cycle 10'!B:K,10,FALSE),0),0)+IFERROR(IF($I$2&gt;11,VLOOKUP(B134,'Cycle 11'!B:K,10,FALSE),0),0))</f>
        <v/>
      </c>
      <c r="J134" s="14" t="str">
        <f>IFERROR(IF(B134="","",IF(ROW($B$11)=ROW(B134),1,IF(ISERROR(VLOOKUP(B134,$B$11:B133,1,FALSE)),MAX($J$11:J133)+1,""))),"")</f>
        <v/>
      </c>
      <c r="K134" s="14" t="str">
        <f t="shared" si="3"/>
        <v/>
      </c>
      <c r="L134" s="238" t="str">
        <f>IF(L$7=L130,L133+1,IF($B134="","",MAX(L$10:L133)+1))</f>
        <v/>
      </c>
    </row>
    <row r="135" spans="1:12" x14ac:dyDescent="0.3">
      <c r="A135" s="167">
        <v>125</v>
      </c>
      <c r="B135" s="273"/>
      <c r="C135" s="1"/>
      <c r="D135" s="2"/>
      <c r="E135" s="2"/>
      <c r="F135" s="2"/>
      <c r="G135" s="274"/>
      <c r="H135" s="65" t="str">
        <f>IF(OR($I$2=1,J135=""),"",IF(IFERROR(VLOOKUP(B135,'Cycle 1'!B:K,10,FALSE),0)+IFERROR(IF($I$2&gt;2,VLOOKUP(B135,'Cycle 2'!B:K,10,FALSE),0),0)+IFERROR(IF($I$2&gt;3,VLOOKUP(B135,'Cycle 3'!B:K,10,FALSE),0),0)+IFERROR(IF($I$2&gt;4,VLOOKUP(B135,'Cycle 4'!B:K,10,FALSE),0),0)+IFERROR(IF($I$2&gt;5,VLOOKUP(B135,'Cycle 5'!B:K,10,FALSE),0),0)+IFERROR(IF($I$2&gt;6,VLOOKUP(B135,'Cycle 6'!B:K,10,FALSE),0),0)+IFERROR(IF($I$2&gt;7,VLOOKUP(B135,'Cycle 7'!B:K,10,FALSE),0),0)+IFERROR(IF($I$2&gt;8,VLOOKUP(B135,'Cycle 8'!B:K,10,FALSE),0),0)+IFERROR(IF($I$2&gt;9,VLOOKUP(B135,'Cycle 9'!B:K,10,FALSE),0),0)+IFERROR(IF($I$2&gt;10,VLOOKUP(B135,'Cycle 10'!B:K,10,FALSE),0),0)+IFERROR(IF($I$2&gt;11,VLOOKUP(B135,'Cycle 11'!B:K,10,FALSE),0),0)&gt;0,1,0))</f>
        <v/>
      </c>
      <c r="I135" s="14" t="str">
        <f>IF(OR($I$2=1,J135=""),"",IFERROR(VLOOKUP(B135,'Cycle 1'!B:K,10,FALSE),0)+IFERROR(IF($I$2&gt;2,VLOOKUP(B135,'Cycle 2'!B:K,10,FALSE),0),0)+IFERROR(IF($I$2&gt;3,VLOOKUP(B135,'Cycle 3'!B:K,10,FALSE),0),0)+IFERROR(IF($I$2&gt;4,VLOOKUP(B135,'Cycle 4'!B:K,10,FALSE),0),0)+IFERROR(IF($I$2&gt;5,VLOOKUP(B135,'Cycle 5'!B:K,10,FALSE),0),0)+IFERROR(IF($I$2&gt;6,VLOOKUP(B135,'Cycle 6'!B:K,10,FALSE),0),0)+IFERROR(IF($I$2&gt;7,VLOOKUP(B135,'Cycle 7'!B:K,10,FALSE),0),0)+IFERROR(IF($I$2&gt;8,VLOOKUP(B135,'Cycle 8'!B:K,10,FALSE),0),0)+IFERROR(IF($I$2&gt;9,VLOOKUP(B135,'Cycle 9'!B:K,10,FALSE),0),0)+IFERROR(IF($I$2&gt;10,VLOOKUP(B135,'Cycle 10'!B:K,10,FALSE),0),0)+IFERROR(IF($I$2&gt;11,VLOOKUP(B135,'Cycle 11'!B:K,10,FALSE),0),0))</f>
        <v/>
      </c>
      <c r="J135" s="14" t="str">
        <f>IFERROR(IF(B135="","",IF(ROW($B$11)=ROW(B135),1,IF(ISERROR(VLOOKUP(B135,$B$11:B134,1,FALSE)),MAX($J$11:J134)+1,""))),"")</f>
        <v/>
      </c>
      <c r="K135" s="14" t="str">
        <f t="shared" si="3"/>
        <v/>
      </c>
      <c r="L135" s="238" t="str">
        <f>IF(L$7=L131,L134+1,IF($B135="","",MAX(L$10:L134)+1))</f>
        <v/>
      </c>
    </row>
    <row r="136" spans="1:12" x14ac:dyDescent="0.3">
      <c r="A136" s="167">
        <v>126</v>
      </c>
      <c r="B136" s="273"/>
      <c r="C136" s="1"/>
      <c r="D136" s="2"/>
      <c r="E136" s="2"/>
      <c r="F136" s="2"/>
      <c r="G136" s="274"/>
      <c r="H136" s="65" t="str">
        <f>IF(OR($I$2=1,J136=""),"",IF(IFERROR(VLOOKUP(B136,'Cycle 1'!B:K,10,FALSE),0)+IFERROR(IF($I$2&gt;2,VLOOKUP(B136,'Cycle 2'!B:K,10,FALSE),0),0)+IFERROR(IF($I$2&gt;3,VLOOKUP(B136,'Cycle 3'!B:K,10,FALSE),0),0)+IFERROR(IF($I$2&gt;4,VLOOKUP(B136,'Cycle 4'!B:K,10,FALSE),0),0)+IFERROR(IF($I$2&gt;5,VLOOKUP(B136,'Cycle 5'!B:K,10,FALSE),0),0)+IFERROR(IF($I$2&gt;6,VLOOKUP(B136,'Cycle 6'!B:K,10,FALSE),0),0)+IFERROR(IF($I$2&gt;7,VLOOKUP(B136,'Cycle 7'!B:K,10,FALSE),0),0)+IFERROR(IF($I$2&gt;8,VLOOKUP(B136,'Cycle 8'!B:K,10,FALSE),0),0)+IFERROR(IF($I$2&gt;9,VLOOKUP(B136,'Cycle 9'!B:K,10,FALSE),0),0)+IFERROR(IF($I$2&gt;10,VLOOKUP(B136,'Cycle 10'!B:K,10,FALSE),0),0)+IFERROR(IF($I$2&gt;11,VLOOKUP(B136,'Cycle 11'!B:K,10,FALSE),0),0)&gt;0,1,0))</f>
        <v/>
      </c>
      <c r="I136" s="14" t="str">
        <f>IF(OR($I$2=1,J136=""),"",IFERROR(VLOOKUP(B136,'Cycle 1'!B:K,10,FALSE),0)+IFERROR(IF($I$2&gt;2,VLOOKUP(B136,'Cycle 2'!B:K,10,FALSE),0),0)+IFERROR(IF($I$2&gt;3,VLOOKUP(B136,'Cycle 3'!B:K,10,FALSE),0),0)+IFERROR(IF($I$2&gt;4,VLOOKUP(B136,'Cycle 4'!B:K,10,FALSE),0),0)+IFERROR(IF($I$2&gt;5,VLOOKUP(B136,'Cycle 5'!B:K,10,FALSE),0),0)+IFERROR(IF($I$2&gt;6,VLOOKUP(B136,'Cycle 6'!B:K,10,FALSE),0),0)+IFERROR(IF($I$2&gt;7,VLOOKUP(B136,'Cycle 7'!B:K,10,FALSE),0),0)+IFERROR(IF($I$2&gt;8,VLOOKUP(B136,'Cycle 8'!B:K,10,FALSE),0),0)+IFERROR(IF($I$2&gt;9,VLOOKUP(B136,'Cycle 9'!B:K,10,FALSE),0),0)+IFERROR(IF($I$2&gt;10,VLOOKUP(B136,'Cycle 10'!B:K,10,FALSE),0),0)+IFERROR(IF($I$2&gt;11,VLOOKUP(B136,'Cycle 11'!B:K,10,FALSE),0),0))</f>
        <v/>
      </c>
      <c r="J136" s="14" t="str">
        <f>IFERROR(IF(B136="","",IF(ROW($B$11)=ROW(B136),1,IF(ISERROR(VLOOKUP(B136,$B$11:B135,1,FALSE)),MAX($J$11:J135)+1,""))),"")</f>
        <v/>
      </c>
      <c r="K136" s="14" t="str">
        <f t="shared" si="3"/>
        <v/>
      </c>
      <c r="L136" s="238" t="str">
        <f>IF(L$7=L132,L135+1,IF($B136="","",MAX(L$10:L135)+1))</f>
        <v/>
      </c>
    </row>
    <row r="137" spans="1:12" x14ac:dyDescent="0.3">
      <c r="A137" s="167">
        <v>127</v>
      </c>
      <c r="B137" s="273"/>
      <c r="C137" s="1"/>
      <c r="D137" s="2"/>
      <c r="E137" s="2"/>
      <c r="F137" s="2"/>
      <c r="G137" s="274"/>
      <c r="H137" s="65" t="str">
        <f>IF(OR($I$2=1,J137=""),"",IF(IFERROR(VLOOKUP(B137,'Cycle 1'!B:K,10,FALSE),0)+IFERROR(IF($I$2&gt;2,VLOOKUP(B137,'Cycle 2'!B:K,10,FALSE),0),0)+IFERROR(IF($I$2&gt;3,VLOOKUP(B137,'Cycle 3'!B:K,10,FALSE),0),0)+IFERROR(IF($I$2&gt;4,VLOOKUP(B137,'Cycle 4'!B:K,10,FALSE),0),0)+IFERROR(IF($I$2&gt;5,VLOOKUP(B137,'Cycle 5'!B:K,10,FALSE),0),0)+IFERROR(IF($I$2&gt;6,VLOOKUP(B137,'Cycle 6'!B:K,10,FALSE),0),0)+IFERROR(IF($I$2&gt;7,VLOOKUP(B137,'Cycle 7'!B:K,10,FALSE),0),0)+IFERROR(IF($I$2&gt;8,VLOOKUP(B137,'Cycle 8'!B:K,10,FALSE),0),0)+IFERROR(IF($I$2&gt;9,VLOOKUP(B137,'Cycle 9'!B:K,10,FALSE),0),0)+IFERROR(IF($I$2&gt;10,VLOOKUP(B137,'Cycle 10'!B:K,10,FALSE),0),0)+IFERROR(IF($I$2&gt;11,VLOOKUP(B137,'Cycle 11'!B:K,10,FALSE),0),0)&gt;0,1,0))</f>
        <v/>
      </c>
      <c r="I137" s="14" t="str">
        <f>IF(OR($I$2=1,J137=""),"",IFERROR(VLOOKUP(B137,'Cycle 1'!B:K,10,FALSE),0)+IFERROR(IF($I$2&gt;2,VLOOKUP(B137,'Cycle 2'!B:K,10,FALSE),0),0)+IFERROR(IF($I$2&gt;3,VLOOKUP(B137,'Cycle 3'!B:K,10,FALSE),0),0)+IFERROR(IF($I$2&gt;4,VLOOKUP(B137,'Cycle 4'!B:K,10,FALSE),0),0)+IFERROR(IF($I$2&gt;5,VLOOKUP(B137,'Cycle 5'!B:K,10,FALSE),0),0)+IFERROR(IF($I$2&gt;6,VLOOKUP(B137,'Cycle 6'!B:K,10,FALSE),0),0)+IFERROR(IF($I$2&gt;7,VLOOKUP(B137,'Cycle 7'!B:K,10,FALSE),0),0)+IFERROR(IF($I$2&gt;8,VLOOKUP(B137,'Cycle 8'!B:K,10,FALSE),0),0)+IFERROR(IF($I$2&gt;9,VLOOKUP(B137,'Cycle 9'!B:K,10,FALSE),0),0)+IFERROR(IF($I$2&gt;10,VLOOKUP(B137,'Cycle 10'!B:K,10,FALSE),0),0)+IFERROR(IF($I$2&gt;11,VLOOKUP(B137,'Cycle 11'!B:K,10,FALSE),0),0))</f>
        <v/>
      </c>
      <c r="J137" s="14" t="str">
        <f>IFERROR(IF(B137="","",IF(ROW($B$11)=ROW(B137),1,IF(ISERROR(VLOOKUP(B137,$B$11:B136,1,FALSE)),MAX($J$11:J136)+1,""))),"")</f>
        <v/>
      </c>
      <c r="K137" s="14" t="str">
        <f t="shared" si="3"/>
        <v/>
      </c>
      <c r="L137" s="238" t="str">
        <f>IF(L$7=L133,L136+1,IF($B137="","",MAX(L$10:L136)+1))</f>
        <v/>
      </c>
    </row>
    <row r="138" spans="1:12" x14ac:dyDescent="0.3">
      <c r="A138" s="167">
        <v>128</v>
      </c>
      <c r="B138" s="273"/>
      <c r="C138" s="1"/>
      <c r="D138" s="2"/>
      <c r="E138" s="2"/>
      <c r="F138" s="2"/>
      <c r="G138" s="274"/>
      <c r="H138" s="65" t="str">
        <f>IF(OR($I$2=1,J138=""),"",IF(IFERROR(VLOOKUP(B138,'Cycle 1'!B:K,10,FALSE),0)+IFERROR(IF($I$2&gt;2,VLOOKUP(B138,'Cycle 2'!B:K,10,FALSE),0),0)+IFERROR(IF($I$2&gt;3,VLOOKUP(B138,'Cycle 3'!B:K,10,FALSE),0),0)+IFERROR(IF($I$2&gt;4,VLOOKUP(B138,'Cycle 4'!B:K,10,FALSE),0),0)+IFERROR(IF($I$2&gt;5,VLOOKUP(B138,'Cycle 5'!B:K,10,FALSE),0),0)+IFERROR(IF($I$2&gt;6,VLOOKUP(B138,'Cycle 6'!B:K,10,FALSE),0),0)+IFERROR(IF($I$2&gt;7,VLOOKUP(B138,'Cycle 7'!B:K,10,FALSE),0),0)+IFERROR(IF($I$2&gt;8,VLOOKUP(B138,'Cycle 8'!B:K,10,FALSE),0),0)+IFERROR(IF($I$2&gt;9,VLOOKUP(B138,'Cycle 9'!B:K,10,FALSE),0),0)+IFERROR(IF($I$2&gt;10,VLOOKUP(B138,'Cycle 10'!B:K,10,FALSE),0),0)+IFERROR(IF($I$2&gt;11,VLOOKUP(B138,'Cycle 11'!B:K,10,FALSE),0),0)&gt;0,1,0))</f>
        <v/>
      </c>
      <c r="I138" s="14" t="str">
        <f>IF(OR($I$2=1,J138=""),"",IFERROR(VLOOKUP(B138,'Cycle 1'!B:K,10,FALSE),0)+IFERROR(IF($I$2&gt;2,VLOOKUP(B138,'Cycle 2'!B:K,10,FALSE),0),0)+IFERROR(IF($I$2&gt;3,VLOOKUP(B138,'Cycle 3'!B:K,10,FALSE),0),0)+IFERROR(IF($I$2&gt;4,VLOOKUP(B138,'Cycle 4'!B:K,10,FALSE),0),0)+IFERROR(IF($I$2&gt;5,VLOOKUP(B138,'Cycle 5'!B:K,10,FALSE),0),0)+IFERROR(IF($I$2&gt;6,VLOOKUP(B138,'Cycle 6'!B:K,10,FALSE),0),0)+IFERROR(IF($I$2&gt;7,VLOOKUP(B138,'Cycle 7'!B:K,10,FALSE),0),0)+IFERROR(IF($I$2&gt;8,VLOOKUP(B138,'Cycle 8'!B:K,10,FALSE),0),0)+IFERROR(IF($I$2&gt;9,VLOOKUP(B138,'Cycle 9'!B:K,10,FALSE),0),0)+IFERROR(IF($I$2&gt;10,VLOOKUP(B138,'Cycle 10'!B:K,10,FALSE),0),0)+IFERROR(IF($I$2&gt;11,VLOOKUP(B138,'Cycle 11'!B:K,10,FALSE),0),0))</f>
        <v/>
      </c>
      <c r="J138" s="14" t="str">
        <f>IFERROR(IF(B138="","",IF(ROW($B$11)=ROW(B138),1,IF(ISERROR(VLOOKUP(B138,$B$11:B137,1,FALSE)),MAX($J$11:J137)+1,""))),"")</f>
        <v/>
      </c>
      <c r="K138" s="14" t="str">
        <f t="shared" si="3"/>
        <v/>
      </c>
      <c r="L138" s="238" t="str">
        <f>IF(L$7=L134,L137+1,IF($B138="","",MAX(L$10:L137)+1))</f>
        <v/>
      </c>
    </row>
    <row r="139" spans="1:12" x14ac:dyDescent="0.3">
      <c r="A139" s="167">
        <v>129</v>
      </c>
      <c r="B139" s="273"/>
      <c r="C139" s="1"/>
      <c r="D139" s="2"/>
      <c r="E139" s="2"/>
      <c r="F139" s="2"/>
      <c r="G139" s="274"/>
      <c r="H139" s="65" t="str">
        <f>IF(OR($I$2=1,J139=""),"",IF(IFERROR(VLOOKUP(B139,'Cycle 1'!B:K,10,FALSE),0)+IFERROR(IF($I$2&gt;2,VLOOKUP(B139,'Cycle 2'!B:K,10,FALSE),0),0)+IFERROR(IF($I$2&gt;3,VLOOKUP(B139,'Cycle 3'!B:K,10,FALSE),0),0)+IFERROR(IF($I$2&gt;4,VLOOKUP(B139,'Cycle 4'!B:K,10,FALSE),0),0)+IFERROR(IF($I$2&gt;5,VLOOKUP(B139,'Cycle 5'!B:K,10,FALSE),0),0)+IFERROR(IF($I$2&gt;6,VLOOKUP(B139,'Cycle 6'!B:K,10,FALSE),0),0)+IFERROR(IF($I$2&gt;7,VLOOKUP(B139,'Cycle 7'!B:K,10,FALSE),0),0)+IFERROR(IF($I$2&gt;8,VLOOKUP(B139,'Cycle 8'!B:K,10,FALSE),0),0)+IFERROR(IF($I$2&gt;9,VLOOKUP(B139,'Cycle 9'!B:K,10,FALSE),0),0)+IFERROR(IF($I$2&gt;10,VLOOKUP(B139,'Cycle 10'!B:K,10,FALSE),0),0)+IFERROR(IF($I$2&gt;11,VLOOKUP(B139,'Cycle 11'!B:K,10,FALSE),0),0)&gt;0,1,0))</f>
        <v/>
      </c>
      <c r="I139" s="14" t="str">
        <f>IF(OR($I$2=1,J139=""),"",IFERROR(VLOOKUP(B139,'Cycle 1'!B:K,10,FALSE),0)+IFERROR(IF($I$2&gt;2,VLOOKUP(B139,'Cycle 2'!B:K,10,FALSE),0),0)+IFERROR(IF($I$2&gt;3,VLOOKUP(B139,'Cycle 3'!B:K,10,FALSE),0),0)+IFERROR(IF($I$2&gt;4,VLOOKUP(B139,'Cycle 4'!B:K,10,FALSE),0),0)+IFERROR(IF($I$2&gt;5,VLOOKUP(B139,'Cycle 5'!B:K,10,FALSE),0),0)+IFERROR(IF($I$2&gt;6,VLOOKUP(B139,'Cycle 6'!B:K,10,FALSE),0),0)+IFERROR(IF($I$2&gt;7,VLOOKUP(B139,'Cycle 7'!B:K,10,FALSE),0),0)+IFERROR(IF($I$2&gt;8,VLOOKUP(B139,'Cycle 8'!B:K,10,FALSE),0),0)+IFERROR(IF($I$2&gt;9,VLOOKUP(B139,'Cycle 9'!B:K,10,FALSE),0),0)+IFERROR(IF($I$2&gt;10,VLOOKUP(B139,'Cycle 10'!B:K,10,FALSE),0),0)+IFERROR(IF($I$2&gt;11,VLOOKUP(B139,'Cycle 11'!B:K,10,FALSE),0),0))</f>
        <v/>
      </c>
      <c r="J139" s="14" t="str">
        <f>IFERROR(IF(B139="","",IF(ROW($B$11)=ROW(B139),1,IF(ISERROR(VLOOKUP(B139,$B$11:B138,1,FALSE)),MAX($J$11:J138)+1,""))),"")</f>
        <v/>
      </c>
      <c r="K139" s="14" t="str">
        <f t="shared" si="3"/>
        <v/>
      </c>
      <c r="L139" s="238" t="str">
        <f>IF(L$7=L135,L138+1,IF($B139="","",MAX(L$10:L138)+1))</f>
        <v/>
      </c>
    </row>
    <row r="140" spans="1:12" x14ac:dyDescent="0.3">
      <c r="A140" s="167">
        <v>130</v>
      </c>
      <c r="B140" s="273"/>
      <c r="C140" s="1"/>
      <c r="D140" s="2"/>
      <c r="E140" s="2"/>
      <c r="F140" s="2"/>
      <c r="G140" s="274"/>
      <c r="H140" s="65" t="str">
        <f>IF(OR($I$2=1,J140=""),"",IF(IFERROR(VLOOKUP(B140,'Cycle 1'!B:K,10,FALSE),0)+IFERROR(IF($I$2&gt;2,VLOOKUP(B140,'Cycle 2'!B:K,10,FALSE),0),0)+IFERROR(IF($I$2&gt;3,VLOOKUP(B140,'Cycle 3'!B:K,10,FALSE),0),0)+IFERROR(IF($I$2&gt;4,VLOOKUP(B140,'Cycle 4'!B:K,10,FALSE),0),0)+IFERROR(IF($I$2&gt;5,VLOOKUP(B140,'Cycle 5'!B:K,10,FALSE),0),0)+IFERROR(IF($I$2&gt;6,VLOOKUP(B140,'Cycle 6'!B:K,10,FALSE),0),0)+IFERROR(IF($I$2&gt;7,VLOOKUP(B140,'Cycle 7'!B:K,10,FALSE),0),0)+IFERROR(IF($I$2&gt;8,VLOOKUP(B140,'Cycle 8'!B:K,10,FALSE),0),0)+IFERROR(IF($I$2&gt;9,VLOOKUP(B140,'Cycle 9'!B:K,10,FALSE),0),0)+IFERROR(IF($I$2&gt;10,VLOOKUP(B140,'Cycle 10'!B:K,10,FALSE),0),0)+IFERROR(IF($I$2&gt;11,VLOOKUP(B140,'Cycle 11'!B:K,10,FALSE),0),0)&gt;0,1,0))</f>
        <v/>
      </c>
      <c r="I140" s="14" t="str">
        <f>IF(OR($I$2=1,J140=""),"",IFERROR(VLOOKUP(B140,'Cycle 1'!B:K,10,FALSE),0)+IFERROR(IF($I$2&gt;2,VLOOKUP(B140,'Cycle 2'!B:K,10,FALSE),0),0)+IFERROR(IF($I$2&gt;3,VLOOKUP(B140,'Cycle 3'!B:K,10,FALSE),0),0)+IFERROR(IF($I$2&gt;4,VLOOKUP(B140,'Cycle 4'!B:K,10,FALSE),0),0)+IFERROR(IF($I$2&gt;5,VLOOKUP(B140,'Cycle 5'!B:K,10,FALSE),0),0)+IFERROR(IF($I$2&gt;6,VLOOKUP(B140,'Cycle 6'!B:K,10,FALSE),0),0)+IFERROR(IF($I$2&gt;7,VLOOKUP(B140,'Cycle 7'!B:K,10,FALSE),0),0)+IFERROR(IF($I$2&gt;8,VLOOKUP(B140,'Cycle 8'!B:K,10,FALSE),0),0)+IFERROR(IF($I$2&gt;9,VLOOKUP(B140,'Cycle 9'!B:K,10,FALSE),0),0)+IFERROR(IF($I$2&gt;10,VLOOKUP(B140,'Cycle 10'!B:K,10,FALSE),0),0)+IFERROR(IF($I$2&gt;11,VLOOKUP(B140,'Cycle 11'!B:K,10,FALSE),0),0))</f>
        <v/>
      </c>
      <c r="J140" s="14" t="str">
        <f>IFERROR(IF(B140="","",IF(ROW($B$11)=ROW(B140),1,IF(ISERROR(VLOOKUP(B140,$B$11:B139,1,FALSE)),MAX($J$11:J139)+1,""))),"")</f>
        <v/>
      </c>
      <c r="K140" s="14" t="str">
        <f t="shared" si="3"/>
        <v/>
      </c>
      <c r="L140" s="238" t="str">
        <f>IF(L$7=L136,L139+1,IF($B140="","",MAX(L$10:L139)+1))</f>
        <v/>
      </c>
    </row>
    <row r="141" spans="1:12" x14ac:dyDescent="0.3">
      <c r="A141" s="167">
        <v>131</v>
      </c>
      <c r="B141" s="273"/>
      <c r="C141" s="1"/>
      <c r="D141" s="2"/>
      <c r="E141" s="2"/>
      <c r="F141" s="2"/>
      <c r="G141" s="274"/>
      <c r="H141" s="65" t="str">
        <f>IF(OR($I$2=1,J141=""),"",IF(IFERROR(VLOOKUP(B141,'Cycle 1'!B:K,10,FALSE),0)+IFERROR(IF($I$2&gt;2,VLOOKUP(B141,'Cycle 2'!B:K,10,FALSE),0),0)+IFERROR(IF($I$2&gt;3,VLOOKUP(B141,'Cycle 3'!B:K,10,FALSE),0),0)+IFERROR(IF($I$2&gt;4,VLOOKUP(B141,'Cycle 4'!B:K,10,FALSE),0),0)+IFERROR(IF($I$2&gt;5,VLOOKUP(B141,'Cycle 5'!B:K,10,FALSE),0),0)+IFERROR(IF($I$2&gt;6,VLOOKUP(B141,'Cycle 6'!B:K,10,FALSE),0),0)+IFERROR(IF($I$2&gt;7,VLOOKUP(B141,'Cycle 7'!B:K,10,FALSE),0),0)+IFERROR(IF($I$2&gt;8,VLOOKUP(B141,'Cycle 8'!B:K,10,FALSE),0),0)+IFERROR(IF($I$2&gt;9,VLOOKUP(B141,'Cycle 9'!B:K,10,FALSE),0),0)+IFERROR(IF($I$2&gt;10,VLOOKUP(B141,'Cycle 10'!B:K,10,FALSE),0),0)+IFERROR(IF($I$2&gt;11,VLOOKUP(B141,'Cycle 11'!B:K,10,FALSE),0),0)&gt;0,1,0))</f>
        <v/>
      </c>
      <c r="I141" s="14" t="str">
        <f>IF(OR($I$2=1,J141=""),"",IFERROR(VLOOKUP(B141,'Cycle 1'!B:K,10,FALSE),0)+IFERROR(IF($I$2&gt;2,VLOOKUP(B141,'Cycle 2'!B:K,10,FALSE),0),0)+IFERROR(IF($I$2&gt;3,VLOOKUP(B141,'Cycle 3'!B:K,10,FALSE),0),0)+IFERROR(IF($I$2&gt;4,VLOOKUP(B141,'Cycle 4'!B:K,10,FALSE),0),0)+IFERROR(IF($I$2&gt;5,VLOOKUP(B141,'Cycle 5'!B:K,10,FALSE),0),0)+IFERROR(IF($I$2&gt;6,VLOOKUP(B141,'Cycle 6'!B:K,10,FALSE),0),0)+IFERROR(IF($I$2&gt;7,VLOOKUP(B141,'Cycle 7'!B:K,10,FALSE),0),0)+IFERROR(IF($I$2&gt;8,VLOOKUP(B141,'Cycle 8'!B:K,10,FALSE),0),0)+IFERROR(IF($I$2&gt;9,VLOOKUP(B141,'Cycle 9'!B:K,10,FALSE),0),0)+IFERROR(IF($I$2&gt;10,VLOOKUP(B141,'Cycle 10'!B:K,10,FALSE),0),0)+IFERROR(IF($I$2&gt;11,VLOOKUP(B141,'Cycle 11'!B:K,10,FALSE),0),0))</f>
        <v/>
      </c>
      <c r="J141" s="14" t="str">
        <f>IFERROR(IF(B141="","",IF(ROW($B$11)=ROW(B141),1,IF(ISERROR(VLOOKUP(B141,$B$11:B140,1,FALSE)),MAX($J$11:J140)+1,""))),"")</f>
        <v/>
      </c>
      <c r="K141" s="14" t="str">
        <f t="shared" si="3"/>
        <v/>
      </c>
      <c r="L141" s="238" t="str">
        <f>IF(L$7=L137,L140+1,IF($B141="","",MAX(L$10:L140)+1))</f>
        <v/>
      </c>
    </row>
    <row r="142" spans="1:12" x14ac:dyDescent="0.3">
      <c r="A142" s="167">
        <v>132</v>
      </c>
      <c r="B142" s="273"/>
      <c r="C142" s="1"/>
      <c r="D142" s="2"/>
      <c r="E142" s="2"/>
      <c r="F142" s="2"/>
      <c r="G142" s="274"/>
      <c r="H142" s="65" t="str">
        <f>IF(OR($I$2=1,J142=""),"",IF(IFERROR(VLOOKUP(B142,'Cycle 1'!B:K,10,FALSE),0)+IFERROR(IF($I$2&gt;2,VLOOKUP(B142,'Cycle 2'!B:K,10,FALSE),0),0)+IFERROR(IF($I$2&gt;3,VLOOKUP(B142,'Cycle 3'!B:K,10,FALSE),0),0)+IFERROR(IF($I$2&gt;4,VLOOKUP(B142,'Cycle 4'!B:K,10,FALSE),0),0)+IFERROR(IF($I$2&gt;5,VLOOKUP(B142,'Cycle 5'!B:K,10,FALSE),0),0)+IFERROR(IF($I$2&gt;6,VLOOKUP(B142,'Cycle 6'!B:K,10,FALSE),0),0)+IFERROR(IF($I$2&gt;7,VLOOKUP(B142,'Cycle 7'!B:K,10,FALSE),0),0)+IFERROR(IF($I$2&gt;8,VLOOKUP(B142,'Cycle 8'!B:K,10,FALSE),0),0)+IFERROR(IF($I$2&gt;9,VLOOKUP(B142,'Cycle 9'!B:K,10,FALSE),0),0)+IFERROR(IF($I$2&gt;10,VLOOKUP(B142,'Cycle 10'!B:K,10,FALSE),0),0)+IFERROR(IF($I$2&gt;11,VLOOKUP(B142,'Cycle 11'!B:K,10,FALSE),0),0)&gt;0,1,0))</f>
        <v/>
      </c>
      <c r="I142" s="14" t="str">
        <f>IF(OR($I$2=1,J142=""),"",IFERROR(VLOOKUP(B142,'Cycle 1'!B:K,10,FALSE),0)+IFERROR(IF($I$2&gt;2,VLOOKUP(B142,'Cycle 2'!B:K,10,FALSE),0),0)+IFERROR(IF($I$2&gt;3,VLOOKUP(B142,'Cycle 3'!B:K,10,FALSE),0),0)+IFERROR(IF($I$2&gt;4,VLOOKUP(B142,'Cycle 4'!B:K,10,FALSE),0),0)+IFERROR(IF($I$2&gt;5,VLOOKUP(B142,'Cycle 5'!B:K,10,FALSE),0),0)+IFERROR(IF($I$2&gt;6,VLOOKUP(B142,'Cycle 6'!B:K,10,FALSE),0),0)+IFERROR(IF($I$2&gt;7,VLOOKUP(B142,'Cycle 7'!B:K,10,FALSE),0),0)+IFERROR(IF($I$2&gt;8,VLOOKUP(B142,'Cycle 8'!B:K,10,FALSE),0),0)+IFERROR(IF($I$2&gt;9,VLOOKUP(B142,'Cycle 9'!B:K,10,FALSE),0),0)+IFERROR(IF($I$2&gt;10,VLOOKUP(B142,'Cycle 10'!B:K,10,FALSE),0),0)+IFERROR(IF($I$2&gt;11,VLOOKUP(B142,'Cycle 11'!B:K,10,FALSE),0),0))</f>
        <v/>
      </c>
      <c r="J142" s="14" t="str">
        <f>IFERROR(IF(B142="","",IF(ROW($B$11)=ROW(B142),1,IF(ISERROR(VLOOKUP(B142,$B$11:B141,1,FALSE)),MAX($J$11:J141)+1,""))),"")</f>
        <v/>
      </c>
      <c r="K142" s="14" t="str">
        <f t="shared" si="3"/>
        <v/>
      </c>
      <c r="L142" s="238" t="str">
        <f>IF(L$7=L138,L141+1,IF($B142="","",MAX(L$10:L141)+1))</f>
        <v/>
      </c>
    </row>
    <row r="143" spans="1:12" x14ac:dyDescent="0.3">
      <c r="A143" s="167">
        <v>133</v>
      </c>
      <c r="B143" s="273"/>
      <c r="C143" s="1"/>
      <c r="D143" s="2"/>
      <c r="E143" s="2"/>
      <c r="F143" s="2"/>
      <c r="G143" s="274"/>
      <c r="H143" s="65" t="str">
        <f>IF(OR($I$2=1,J143=""),"",IF(IFERROR(VLOOKUP(B143,'Cycle 1'!B:K,10,FALSE),0)+IFERROR(IF($I$2&gt;2,VLOOKUP(B143,'Cycle 2'!B:K,10,FALSE),0),0)+IFERROR(IF($I$2&gt;3,VLOOKUP(B143,'Cycle 3'!B:K,10,FALSE),0),0)+IFERROR(IF($I$2&gt;4,VLOOKUP(B143,'Cycle 4'!B:K,10,FALSE),0),0)+IFERROR(IF($I$2&gt;5,VLOOKUP(B143,'Cycle 5'!B:K,10,FALSE),0),0)+IFERROR(IF($I$2&gt;6,VLOOKUP(B143,'Cycle 6'!B:K,10,FALSE),0),0)+IFERROR(IF($I$2&gt;7,VLOOKUP(B143,'Cycle 7'!B:K,10,FALSE),0),0)+IFERROR(IF($I$2&gt;8,VLOOKUP(B143,'Cycle 8'!B:K,10,FALSE),0),0)+IFERROR(IF($I$2&gt;9,VLOOKUP(B143,'Cycle 9'!B:K,10,FALSE),0),0)+IFERROR(IF($I$2&gt;10,VLOOKUP(B143,'Cycle 10'!B:K,10,FALSE),0),0)+IFERROR(IF($I$2&gt;11,VLOOKUP(B143,'Cycle 11'!B:K,10,FALSE),0),0)&gt;0,1,0))</f>
        <v/>
      </c>
      <c r="I143" s="14" t="str">
        <f>IF(OR($I$2=1,J143=""),"",IFERROR(VLOOKUP(B143,'Cycle 1'!B:K,10,FALSE),0)+IFERROR(IF($I$2&gt;2,VLOOKUP(B143,'Cycle 2'!B:K,10,FALSE),0),0)+IFERROR(IF($I$2&gt;3,VLOOKUP(B143,'Cycle 3'!B:K,10,FALSE),0),0)+IFERROR(IF($I$2&gt;4,VLOOKUP(B143,'Cycle 4'!B:K,10,FALSE),0),0)+IFERROR(IF($I$2&gt;5,VLOOKUP(B143,'Cycle 5'!B:K,10,FALSE),0),0)+IFERROR(IF($I$2&gt;6,VLOOKUP(B143,'Cycle 6'!B:K,10,FALSE),0),0)+IFERROR(IF($I$2&gt;7,VLOOKUP(B143,'Cycle 7'!B:K,10,FALSE),0),0)+IFERROR(IF($I$2&gt;8,VLOOKUP(B143,'Cycle 8'!B:K,10,FALSE),0),0)+IFERROR(IF($I$2&gt;9,VLOOKUP(B143,'Cycle 9'!B:K,10,FALSE),0),0)+IFERROR(IF($I$2&gt;10,VLOOKUP(B143,'Cycle 10'!B:K,10,FALSE),0),0)+IFERROR(IF($I$2&gt;11,VLOOKUP(B143,'Cycle 11'!B:K,10,FALSE),0),0))</f>
        <v/>
      </c>
      <c r="J143" s="14" t="str">
        <f>IFERROR(IF(B143="","",IF(ROW($B$11)=ROW(B143),1,IF(ISERROR(VLOOKUP(B143,$B$11:B142,1,FALSE)),MAX($J$11:J142)+1,""))),"")</f>
        <v/>
      </c>
      <c r="K143" s="14" t="str">
        <f t="shared" si="3"/>
        <v/>
      </c>
      <c r="L143" s="238" t="str">
        <f>IF(L$7=L139,L142+1,IF($B143="","",MAX(L$10:L142)+1))</f>
        <v/>
      </c>
    </row>
    <row r="144" spans="1:12" x14ac:dyDescent="0.3">
      <c r="A144" s="167">
        <v>134</v>
      </c>
      <c r="B144" s="273"/>
      <c r="C144" s="1"/>
      <c r="D144" s="2"/>
      <c r="E144" s="2"/>
      <c r="F144" s="2"/>
      <c r="G144" s="274"/>
      <c r="H144" s="65" t="str">
        <f>IF(OR($I$2=1,J144=""),"",IF(IFERROR(VLOOKUP(B144,'Cycle 1'!B:K,10,FALSE),0)+IFERROR(IF($I$2&gt;2,VLOOKUP(B144,'Cycle 2'!B:K,10,FALSE),0),0)+IFERROR(IF($I$2&gt;3,VLOOKUP(B144,'Cycle 3'!B:K,10,FALSE),0),0)+IFERROR(IF($I$2&gt;4,VLOOKUP(B144,'Cycle 4'!B:K,10,FALSE),0),0)+IFERROR(IF($I$2&gt;5,VLOOKUP(B144,'Cycle 5'!B:K,10,FALSE),0),0)+IFERROR(IF($I$2&gt;6,VLOOKUP(B144,'Cycle 6'!B:K,10,FALSE),0),0)+IFERROR(IF($I$2&gt;7,VLOOKUP(B144,'Cycle 7'!B:K,10,FALSE),0),0)+IFERROR(IF($I$2&gt;8,VLOOKUP(B144,'Cycle 8'!B:K,10,FALSE),0),0)+IFERROR(IF($I$2&gt;9,VLOOKUP(B144,'Cycle 9'!B:K,10,FALSE),0),0)+IFERROR(IF($I$2&gt;10,VLOOKUP(B144,'Cycle 10'!B:K,10,FALSE),0),0)+IFERROR(IF($I$2&gt;11,VLOOKUP(B144,'Cycle 11'!B:K,10,FALSE),0),0)&gt;0,1,0))</f>
        <v/>
      </c>
      <c r="I144" s="14" t="str">
        <f>IF(OR($I$2=1,J144=""),"",IFERROR(VLOOKUP(B144,'Cycle 1'!B:K,10,FALSE),0)+IFERROR(IF($I$2&gt;2,VLOOKUP(B144,'Cycle 2'!B:K,10,FALSE),0),0)+IFERROR(IF($I$2&gt;3,VLOOKUP(B144,'Cycle 3'!B:K,10,FALSE),0),0)+IFERROR(IF($I$2&gt;4,VLOOKUP(B144,'Cycle 4'!B:K,10,FALSE),0),0)+IFERROR(IF($I$2&gt;5,VLOOKUP(B144,'Cycle 5'!B:K,10,FALSE),0),0)+IFERROR(IF($I$2&gt;6,VLOOKUP(B144,'Cycle 6'!B:K,10,FALSE),0),0)+IFERROR(IF($I$2&gt;7,VLOOKUP(B144,'Cycle 7'!B:K,10,FALSE),0),0)+IFERROR(IF($I$2&gt;8,VLOOKUP(B144,'Cycle 8'!B:K,10,FALSE),0),0)+IFERROR(IF($I$2&gt;9,VLOOKUP(B144,'Cycle 9'!B:K,10,FALSE),0),0)+IFERROR(IF($I$2&gt;10,VLOOKUP(B144,'Cycle 10'!B:K,10,FALSE),0),0)+IFERROR(IF($I$2&gt;11,VLOOKUP(B144,'Cycle 11'!B:K,10,FALSE),0),0))</f>
        <v/>
      </c>
      <c r="J144" s="14" t="str">
        <f>IFERROR(IF(B144="","",IF(ROW($B$11)=ROW(B144),1,IF(ISERROR(VLOOKUP(B144,$B$11:B143,1,FALSE)),MAX($J$11:J143)+1,""))),"")</f>
        <v/>
      </c>
      <c r="K144" s="14" t="str">
        <f t="shared" si="3"/>
        <v/>
      </c>
      <c r="L144" s="238" t="str">
        <f>IF(L$7=L140,L143+1,IF($B144="","",MAX(L$10:L143)+1))</f>
        <v/>
      </c>
    </row>
    <row r="145" spans="1:12" x14ac:dyDescent="0.3">
      <c r="A145" s="167">
        <v>135</v>
      </c>
      <c r="B145" s="273"/>
      <c r="C145" s="1"/>
      <c r="D145" s="2"/>
      <c r="E145" s="2"/>
      <c r="F145" s="2"/>
      <c r="G145" s="274"/>
      <c r="H145" s="65" t="str">
        <f>IF(OR($I$2=1,J145=""),"",IF(IFERROR(VLOOKUP(B145,'Cycle 1'!B:K,10,FALSE),0)+IFERROR(IF($I$2&gt;2,VLOOKUP(B145,'Cycle 2'!B:K,10,FALSE),0),0)+IFERROR(IF($I$2&gt;3,VLOOKUP(B145,'Cycle 3'!B:K,10,FALSE),0),0)+IFERROR(IF($I$2&gt;4,VLOOKUP(B145,'Cycle 4'!B:K,10,FALSE),0),0)+IFERROR(IF($I$2&gt;5,VLOOKUP(B145,'Cycle 5'!B:K,10,FALSE),0),0)+IFERROR(IF($I$2&gt;6,VLOOKUP(B145,'Cycle 6'!B:K,10,FALSE),0),0)+IFERROR(IF($I$2&gt;7,VLOOKUP(B145,'Cycle 7'!B:K,10,FALSE),0),0)+IFERROR(IF($I$2&gt;8,VLOOKUP(B145,'Cycle 8'!B:K,10,FALSE),0),0)+IFERROR(IF($I$2&gt;9,VLOOKUP(B145,'Cycle 9'!B:K,10,FALSE),0),0)+IFERROR(IF($I$2&gt;10,VLOOKUP(B145,'Cycle 10'!B:K,10,FALSE),0),0)+IFERROR(IF($I$2&gt;11,VLOOKUP(B145,'Cycle 11'!B:K,10,FALSE),0),0)&gt;0,1,0))</f>
        <v/>
      </c>
      <c r="I145" s="14" t="str">
        <f>IF(OR($I$2=1,J145=""),"",IFERROR(VLOOKUP(B145,'Cycle 1'!B:K,10,FALSE),0)+IFERROR(IF($I$2&gt;2,VLOOKUP(B145,'Cycle 2'!B:K,10,FALSE),0),0)+IFERROR(IF($I$2&gt;3,VLOOKUP(B145,'Cycle 3'!B:K,10,FALSE),0),0)+IFERROR(IF($I$2&gt;4,VLOOKUP(B145,'Cycle 4'!B:K,10,FALSE),0),0)+IFERROR(IF($I$2&gt;5,VLOOKUP(B145,'Cycle 5'!B:K,10,FALSE),0),0)+IFERROR(IF($I$2&gt;6,VLOOKUP(B145,'Cycle 6'!B:K,10,FALSE),0),0)+IFERROR(IF($I$2&gt;7,VLOOKUP(B145,'Cycle 7'!B:K,10,FALSE),0),0)+IFERROR(IF($I$2&gt;8,VLOOKUP(B145,'Cycle 8'!B:K,10,FALSE),0),0)+IFERROR(IF($I$2&gt;9,VLOOKUP(B145,'Cycle 9'!B:K,10,FALSE),0),0)+IFERROR(IF($I$2&gt;10,VLOOKUP(B145,'Cycle 10'!B:K,10,FALSE),0),0)+IFERROR(IF($I$2&gt;11,VLOOKUP(B145,'Cycle 11'!B:K,10,FALSE),0),0))</f>
        <v/>
      </c>
      <c r="J145" s="14" t="str">
        <f>IFERROR(IF(B145="","",IF(ROW($B$11)=ROW(B145),1,IF(ISERROR(VLOOKUP(B145,$B$11:B144,1,FALSE)),MAX($J$11:J144)+1,""))),"")</f>
        <v/>
      </c>
      <c r="K145" s="14" t="str">
        <f t="shared" si="3"/>
        <v/>
      </c>
      <c r="L145" s="238" t="str">
        <f>IF(L$7=L141,L144+1,IF($B145="","",MAX(L$10:L144)+1))</f>
        <v/>
      </c>
    </row>
    <row r="146" spans="1:12" x14ac:dyDescent="0.3">
      <c r="A146" s="167">
        <v>136</v>
      </c>
      <c r="B146" s="273"/>
      <c r="C146" s="1"/>
      <c r="D146" s="2"/>
      <c r="E146" s="2"/>
      <c r="F146" s="2"/>
      <c r="G146" s="274"/>
      <c r="H146" s="65" t="str">
        <f>IF(OR($I$2=1,J146=""),"",IF(IFERROR(VLOOKUP(B146,'Cycle 1'!B:K,10,FALSE),0)+IFERROR(IF($I$2&gt;2,VLOOKUP(B146,'Cycle 2'!B:K,10,FALSE),0),0)+IFERROR(IF($I$2&gt;3,VLOOKUP(B146,'Cycle 3'!B:K,10,FALSE),0),0)+IFERROR(IF($I$2&gt;4,VLOOKUP(B146,'Cycle 4'!B:K,10,FALSE),0),0)+IFERROR(IF($I$2&gt;5,VLOOKUP(B146,'Cycle 5'!B:K,10,FALSE),0),0)+IFERROR(IF($I$2&gt;6,VLOOKUP(B146,'Cycle 6'!B:K,10,FALSE),0),0)+IFERROR(IF($I$2&gt;7,VLOOKUP(B146,'Cycle 7'!B:K,10,FALSE),0),0)+IFERROR(IF($I$2&gt;8,VLOOKUP(B146,'Cycle 8'!B:K,10,FALSE),0),0)+IFERROR(IF($I$2&gt;9,VLOOKUP(B146,'Cycle 9'!B:K,10,FALSE),0),0)+IFERROR(IF($I$2&gt;10,VLOOKUP(B146,'Cycle 10'!B:K,10,FALSE),0),0)+IFERROR(IF($I$2&gt;11,VLOOKUP(B146,'Cycle 11'!B:K,10,FALSE),0),0)&gt;0,1,0))</f>
        <v/>
      </c>
      <c r="I146" s="14" t="str">
        <f>IF(OR($I$2=1,J146=""),"",IFERROR(VLOOKUP(B146,'Cycle 1'!B:K,10,FALSE),0)+IFERROR(IF($I$2&gt;2,VLOOKUP(B146,'Cycle 2'!B:K,10,FALSE),0),0)+IFERROR(IF($I$2&gt;3,VLOOKUP(B146,'Cycle 3'!B:K,10,FALSE),0),0)+IFERROR(IF($I$2&gt;4,VLOOKUP(B146,'Cycle 4'!B:K,10,FALSE),0),0)+IFERROR(IF($I$2&gt;5,VLOOKUP(B146,'Cycle 5'!B:K,10,FALSE),0),0)+IFERROR(IF($I$2&gt;6,VLOOKUP(B146,'Cycle 6'!B:K,10,FALSE),0),0)+IFERROR(IF($I$2&gt;7,VLOOKUP(B146,'Cycle 7'!B:K,10,FALSE),0),0)+IFERROR(IF($I$2&gt;8,VLOOKUP(B146,'Cycle 8'!B:K,10,FALSE),0),0)+IFERROR(IF($I$2&gt;9,VLOOKUP(B146,'Cycle 9'!B:K,10,FALSE),0),0)+IFERROR(IF($I$2&gt;10,VLOOKUP(B146,'Cycle 10'!B:K,10,FALSE),0),0)+IFERROR(IF($I$2&gt;11,VLOOKUP(B146,'Cycle 11'!B:K,10,FALSE),0),0))</f>
        <v/>
      </c>
      <c r="J146" s="14" t="str">
        <f>IFERROR(IF(B146="","",IF(ROW($B$11)=ROW(B146),1,IF(ISERROR(VLOOKUP(B146,$B$11:B145,1,FALSE)),MAX($J$11:J145)+1,""))),"")</f>
        <v/>
      </c>
      <c r="K146" s="14" t="str">
        <f t="shared" si="3"/>
        <v/>
      </c>
      <c r="L146" s="238" t="str">
        <f>IF(L$7=L142,L145+1,IF($B146="","",MAX(L$10:L145)+1))</f>
        <v/>
      </c>
    </row>
    <row r="147" spans="1:12" x14ac:dyDescent="0.3">
      <c r="A147" s="167">
        <v>137</v>
      </c>
      <c r="B147" s="273"/>
      <c r="C147" s="1"/>
      <c r="D147" s="2"/>
      <c r="E147" s="2"/>
      <c r="F147" s="2"/>
      <c r="G147" s="274"/>
      <c r="H147" s="65" t="str">
        <f>IF(OR($I$2=1,J147=""),"",IF(IFERROR(VLOOKUP(B147,'Cycle 1'!B:K,10,FALSE),0)+IFERROR(IF($I$2&gt;2,VLOOKUP(B147,'Cycle 2'!B:K,10,FALSE),0),0)+IFERROR(IF($I$2&gt;3,VLOOKUP(B147,'Cycle 3'!B:K,10,FALSE),0),0)+IFERROR(IF($I$2&gt;4,VLOOKUP(B147,'Cycle 4'!B:K,10,FALSE),0),0)+IFERROR(IF($I$2&gt;5,VLOOKUP(B147,'Cycle 5'!B:K,10,FALSE),0),0)+IFERROR(IF($I$2&gt;6,VLOOKUP(B147,'Cycle 6'!B:K,10,FALSE),0),0)+IFERROR(IF($I$2&gt;7,VLOOKUP(B147,'Cycle 7'!B:K,10,FALSE),0),0)+IFERROR(IF($I$2&gt;8,VLOOKUP(B147,'Cycle 8'!B:K,10,FALSE),0),0)+IFERROR(IF($I$2&gt;9,VLOOKUP(B147,'Cycle 9'!B:K,10,FALSE),0),0)+IFERROR(IF($I$2&gt;10,VLOOKUP(B147,'Cycle 10'!B:K,10,FALSE),0),0)+IFERROR(IF($I$2&gt;11,VLOOKUP(B147,'Cycle 11'!B:K,10,FALSE),0),0)&gt;0,1,0))</f>
        <v/>
      </c>
      <c r="I147" s="14" t="str">
        <f>IF(OR($I$2=1,J147=""),"",IFERROR(VLOOKUP(B147,'Cycle 1'!B:K,10,FALSE),0)+IFERROR(IF($I$2&gt;2,VLOOKUP(B147,'Cycle 2'!B:K,10,FALSE),0),0)+IFERROR(IF($I$2&gt;3,VLOOKUP(B147,'Cycle 3'!B:K,10,FALSE),0),0)+IFERROR(IF($I$2&gt;4,VLOOKUP(B147,'Cycle 4'!B:K,10,FALSE),0),0)+IFERROR(IF($I$2&gt;5,VLOOKUP(B147,'Cycle 5'!B:K,10,FALSE),0),0)+IFERROR(IF($I$2&gt;6,VLOOKUP(B147,'Cycle 6'!B:K,10,FALSE),0),0)+IFERROR(IF($I$2&gt;7,VLOOKUP(B147,'Cycle 7'!B:K,10,FALSE),0),0)+IFERROR(IF($I$2&gt;8,VLOOKUP(B147,'Cycle 8'!B:K,10,FALSE),0),0)+IFERROR(IF($I$2&gt;9,VLOOKUP(B147,'Cycle 9'!B:K,10,FALSE),0),0)+IFERROR(IF($I$2&gt;10,VLOOKUP(B147,'Cycle 10'!B:K,10,FALSE),0),0)+IFERROR(IF($I$2&gt;11,VLOOKUP(B147,'Cycle 11'!B:K,10,FALSE),0),0))</f>
        <v/>
      </c>
      <c r="J147" s="14" t="str">
        <f>IFERROR(IF(B147="","",IF(ROW($B$11)=ROW(B147),1,IF(ISERROR(VLOOKUP(B147,$B$11:B146,1,FALSE)),MAX($J$11:J146)+1,""))),"")</f>
        <v/>
      </c>
      <c r="K147" s="14" t="str">
        <f t="shared" si="3"/>
        <v/>
      </c>
      <c r="L147" s="238" t="str">
        <f>IF(L$7=L143,L146+1,IF($B147="","",MAX(L$10:L146)+1))</f>
        <v/>
      </c>
    </row>
    <row r="148" spans="1:12" x14ac:dyDescent="0.3">
      <c r="A148" s="167">
        <v>138</v>
      </c>
      <c r="B148" s="273"/>
      <c r="C148" s="1"/>
      <c r="D148" s="2"/>
      <c r="E148" s="2"/>
      <c r="F148" s="2"/>
      <c r="G148" s="274"/>
      <c r="H148" s="65" t="str">
        <f>IF(OR($I$2=1,J148=""),"",IF(IFERROR(VLOOKUP(B148,'Cycle 1'!B:K,10,FALSE),0)+IFERROR(IF($I$2&gt;2,VLOOKUP(B148,'Cycle 2'!B:K,10,FALSE),0),0)+IFERROR(IF($I$2&gt;3,VLOOKUP(B148,'Cycle 3'!B:K,10,FALSE),0),0)+IFERROR(IF($I$2&gt;4,VLOOKUP(B148,'Cycle 4'!B:K,10,FALSE),0),0)+IFERROR(IF($I$2&gt;5,VLOOKUP(B148,'Cycle 5'!B:K,10,FALSE),0),0)+IFERROR(IF($I$2&gt;6,VLOOKUP(B148,'Cycle 6'!B:K,10,FALSE),0),0)+IFERROR(IF($I$2&gt;7,VLOOKUP(B148,'Cycle 7'!B:K,10,FALSE),0),0)+IFERROR(IF($I$2&gt;8,VLOOKUP(B148,'Cycle 8'!B:K,10,FALSE),0),0)+IFERROR(IF($I$2&gt;9,VLOOKUP(B148,'Cycle 9'!B:K,10,FALSE),0),0)+IFERROR(IF($I$2&gt;10,VLOOKUP(B148,'Cycle 10'!B:K,10,FALSE),0),0)+IFERROR(IF($I$2&gt;11,VLOOKUP(B148,'Cycle 11'!B:K,10,FALSE),0),0)&gt;0,1,0))</f>
        <v/>
      </c>
      <c r="I148" s="14" t="str">
        <f>IF(OR($I$2=1,J148=""),"",IFERROR(VLOOKUP(B148,'Cycle 1'!B:K,10,FALSE),0)+IFERROR(IF($I$2&gt;2,VLOOKUP(B148,'Cycle 2'!B:K,10,FALSE),0),0)+IFERROR(IF($I$2&gt;3,VLOOKUP(B148,'Cycle 3'!B:K,10,FALSE),0),0)+IFERROR(IF($I$2&gt;4,VLOOKUP(B148,'Cycle 4'!B:K,10,FALSE),0),0)+IFERROR(IF($I$2&gt;5,VLOOKUP(B148,'Cycle 5'!B:K,10,FALSE),0),0)+IFERROR(IF($I$2&gt;6,VLOOKUP(B148,'Cycle 6'!B:K,10,FALSE),0),0)+IFERROR(IF($I$2&gt;7,VLOOKUP(B148,'Cycle 7'!B:K,10,FALSE),0),0)+IFERROR(IF($I$2&gt;8,VLOOKUP(B148,'Cycle 8'!B:K,10,FALSE),0),0)+IFERROR(IF($I$2&gt;9,VLOOKUP(B148,'Cycle 9'!B:K,10,FALSE),0),0)+IFERROR(IF($I$2&gt;10,VLOOKUP(B148,'Cycle 10'!B:K,10,FALSE),0),0)+IFERROR(IF($I$2&gt;11,VLOOKUP(B148,'Cycle 11'!B:K,10,FALSE),0),0))</f>
        <v/>
      </c>
      <c r="J148" s="14" t="str">
        <f>IFERROR(IF(B148="","",IF(ROW($B$11)=ROW(B148),1,IF(ISERROR(VLOOKUP(B148,$B$11:B147,1,FALSE)),MAX($J$11:J147)+1,""))),"")</f>
        <v/>
      </c>
      <c r="K148" s="14" t="str">
        <f t="shared" si="3"/>
        <v/>
      </c>
      <c r="L148" s="238" t="str">
        <f>IF(L$7=L144,L147+1,IF($B148="","",MAX(L$10:L147)+1))</f>
        <v/>
      </c>
    </row>
    <row r="149" spans="1:12" x14ac:dyDescent="0.3">
      <c r="A149" s="167">
        <v>139</v>
      </c>
      <c r="B149" s="273"/>
      <c r="C149" s="1"/>
      <c r="D149" s="2"/>
      <c r="E149" s="2"/>
      <c r="F149" s="2"/>
      <c r="G149" s="274"/>
      <c r="H149" s="65" t="str">
        <f>IF(OR($I$2=1,J149=""),"",IF(IFERROR(VLOOKUP(B149,'Cycle 1'!B:K,10,FALSE),0)+IFERROR(IF($I$2&gt;2,VLOOKUP(B149,'Cycle 2'!B:K,10,FALSE),0),0)+IFERROR(IF($I$2&gt;3,VLOOKUP(B149,'Cycle 3'!B:K,10,FALSE),0),0)+IFERROR(IF($I$2&gt;4,VLOOKUP(B149,'Cycle 4'!B:K,10,FALSE),0),0)+IFERROR(IF($I$2&gt;5,VLOOKUP(B149,'Cycle 5'!B:K,10,FALSE),0),0)+IFERROR(IF($I$2&gt;6,VLOOKUP(B149,'Cycle 6'!B:K,10,FALSE),0),0)+IFERROR(IF($I$2&gt;7,VLOOKUP(B149,'Cycle 7'!B:K,10,FALSE),0),0)+IFERROR(IF($I$2&gt;8,VLOOKUP(B149,'Cycle 8'!B:K,10,FALSE),0),0)+IFERROR(IF($I$2&gt;9,VLOOKUP(B149,'Cycle 9'!B:K,10,FALSE),0),0)+IFERROR(IF($I$2&gt;10,VLOOKUP(B149,'Cycle 10'!B:K,10,FALSE),0),0)+IFERROR(IF($I$2&gt;11,VLOOKUP(B149,'Cycle 11'!B:K,10,FALSE),0),0)&gt;0,1,0))</f>
        <v/>
      </c>
      <c r="I149" s="14" t="str">
        <f>IF(OR($I$2=1,J149=""),"",IFERROR(VLOOKUP(B149,'Cycle 1'!B:K,10,FALSE),0)+IFERROR(IF($I$2&gt;2,VLOOKUP(B149,'Cycle 2'!B:K,10,FALSE),0),0)+IFERROR(IF($I$2&gt;3,VLOOKUP(B149,'Cycle 3'!B:K,10,FALSE),0),0)+IFERROR(IF($I$2&gt;4,VLOOKUP(B149,'Cycle 4'!B:K,10,FALSE),0),0)+IFERROR(IF($I$2&gt;5,VLOOKUP(B149,'Cycle 5'!B:K,10,FALSE),0),0)+IFERROR(IF($I$2&gt;6,VLOOKUP(B149,'Cycle 6'!B:K,10,FALSE),0),0)+IFERROR(IF($I$2&gt;7,VLOOKUP(B149,'Cycle 7'!B:K,10,FALSE),0),0)+IFERROR(IF($I$2&gt;8,VLOOKUP(B149,'Cycle 8'!B:K,10,FALSE),0),0)+IFERROR(IF($I$2&gt;9,VLOOKUP(B149,'Cycle 9'!B:K,10,FALSE),0),0)+IFERROR(IF($I$2&gt;10,VLOOKUP(B149,'Cycle 10'!B:K,10,FALSE),0),0)+IFERROR(IF($I$2&gt;11,VLOOKUP(B149,'Cycle 11'!B:K,10,FALSE),0),0))</f>
        <v/>
      </c>
      <c r="J149" s="14" t="str">
        <f>IFERROR(IF(B149="","",IF(ROW($B$11)=ROW(B149),1,IF(ISERROR(VLOOKUP(B149,$B$11:B148,1,FALSE)),MAX($J$11:J148)+1,""))),"")</f>
        <v/>
      </c>
      <c r="K149" s="14" t="str">
        <f t="shared" si="3"/>
        <v/>
      </c>
      <c r="L149" s="238" t="str">
        <f>IF(L$7=L145,L148+1,IF($B149="","",MAX(L$10:L148)+1))</f>
        <v/>
      </c>
    </row>
    <row r="150" spans="1:12" x14ac:dyDescent="0.3">
      <c r="A150" s="167">
        <v>140</v>
      </c>
      <c r="B150" s="273"/>
      <c r="C150" s="1"/>
      <c r="D150" s="2"/>
      <c r="E150" s="2"/>
      <c r="F150" s="2"/>
      <c r="G150" s="274"/>
      <c r="H150" s="65" t="str">
        <f>IF(OR($I$2=1,J150=""),"",IF(IFERROR(VLOOKUP(B150,'Cycle 1'!B:K,10,FALSE),0)+IFERROR(IF($I$2&gt;2,VLOOKUP(B150,'Cycle 2'!B:K,10,FALSE),0),0)+IFERROR(IF($I$2&gt;3,VLOOKUP(B150,'Cycle 3'!B:K,10,FALSE),0),0)+IFERROR(IF($I$2&gt;4,VLOOKUP(B150,'Cycle 4'!B:K,10,FALSE),0),0)+IFERROR(IF($I$2&gt;5,VLOOKUP(B150,'Cycle 5'!B:K,10,FALSE),0),0)+IFERROR(IF($I$2&gt;6,VLOOKUP(B150,'Cycle 6'!B:K,10,FALSE),0),0)+IFERROR(IF($I$2&gt;7,VLOOKUP(B150,'Cycle 7'!B:K,10,FALSE),0),0)+IFERROR(IF($I$2&gt;8,VLOOKUP(B150,'Cycle 8'!B:K,10,FALSE),0),0)+IFERROR(IF($I$2&gt;9,VLOOKUP(B150,'Cycle 9'!B:K,10,FALSE),0),0)+IFERROR(IF($I$2&gt;10,VLOOKUP(B150,'Cycle 10'!B:K,10,FALSE),0),0)+IFERROR(IF($I$2&gt;11,VLOOKUP(B150,'Cycle 11'!B:K,10,FALSE),0),0)&gt;0,1,0))</f>
        <v/>
      </c>
      <c r="I150" s="14" t="str">
        <f>IF(OR($I$2=1,J150=""),"",IFERROR(VLOOKUP(B150,'Cycle 1'!B:K,10,FALSE),0)+IFERROR(IF($I$2&gt;2,VLOOKUP(B150,'Cycle 2'!B:K,10,FALSE),0),0)+IFERROR(IF($I$2&gt;3,VLOOKUP(B150,'Cycle 3'!B:K,10,FALSE),0),0)+IFERROR(IF($I$2&gt;4,VLOOKUP(B150,'Cycle 4'!B:K,10,FALSE),0),0)+IFERROR(IF($I$2&gt;5,VLOOKUP(B150,'Cycle 5'!B:K,10,FALSE),0),0)+IFERROR(IF($I$2&gt;6,VLOOKUP(B150,'Cycle 6'!B:K,10,FALSE),0),0)+IFERROR(IF($I$2&gt;7,VLOOKUP(B150,'Cycle 7'!B:K,10,FALSE),0),0)+IFERROR(IF($I$2&gt;8,VLOOKUP(B150,'Cycle 8'!B:K,10,FALSE),0),0)+IFERROR(IF($I$2&gt;9,VLOOKUP(B150,'Cycle 9'!B:K,10,FALSE),0),0)+IFERROR(IF($I$2&gt;10,VLOOKUP(B150,'Cycle 10'!B:K,10,FALSE),0),0)+IFERROR(IF($I$2&gt;11,VLOOKUP(B150,'Cycle 11'!B:K,10,FALSE),0),0))</f>
        <v/>
      </c>
      <c r="J150" s="14" t="str">
        <f>IFERROR(IF(B150="","",IF(ROW($B$11)=ROW(B150),1,IF(ISERROR(VLOOKUP(B150,$B$11:B149,1,FALSE)),MAX($J$11:J149)+1,""))),"")</f>
        <v/>
      </c>
      <c r="K150" s="14" t="str">
        <f t="shared" si="3"/>
        <v/>
      </c>
      <c r="L150" s="238" t="str">
        <f>IF(L$7=L146,L149+1,IF($B150="","",MAX(L$10:L149)+1))</f>
        <v/>
      </c>
    </row>
    <row r="151" spans="1:12" x14ac:dyDescent="0.3">
      <c r="A151" s="167">
        <v>141</v>
      </c>
      <c r="B151" s="273"/>
      <c r="C151" s="1"/>
      <c r="D151" s="2"/>
      <c r="E151" s="2"/>
      <c r="F151" s="2"/>
      <c r="G151" s="274"/>
      <c r="H151" s="65" t="str">
        <f>IF(OR($I$2=1,J151=""),"",IF(IFERROR(VLOOKUP(B151,'Cycle 1'!B:K,10,FALSE),0)+IFERROR(IF($I$2&gt;2,VLOOKUP(B151,'Cycle 2'!B:K,10,FALSE),0),0)+IFERROR(IF($I$2&gt;3,VLOOKUP(B151,'Cycle 3'!B:K,10,FALSE),0),0)+IFERROR(IF($I$2&gt;4,VLOOKUP(B151,'Cycle 4'!B:K,10,FALSE),0),0)+IFERROR(IF($I$2&gt;5,VLOOKUP(B151,'Cycle 5'!B:K,10,FALSE),0),0)+IFERROR(IF($I$2&gt;6,VLOOKUP(B151,'Cycle 6'!B:K,10,FALSE),0),0)+IFERROR(IF($I$2&gt;7,VLOOKUP(B151,'Cycle 7'!B:K,10,FALSE),0),0)+IFERROR(IF($I$2&gt;8,VLOOKUP(B151,'Cycle 8'!B:K,10,FALSE),0),0)+IFERROR(IF($I$2&gt;9,VLOOKUP(B151,'Cycle 9'!B:K,10,FALSE),0),0)+IFERROR(IF($I$2&gt;10,VLOOKUP(B151,'Cycle 10'!B:K,10,FALSE),0),0)+IFERROR(IF($I$2&gt;11,VLOOKUP(B151,'Cycle 11'!B:K,10,FALSE),0),0)&gt;0,1,0))</f>
        <v/>
      </c>
      <c r="I151" s="14" t="str">
        <f>IF(OR($I$2=1,J151=""),"",IFERROR(VLOOKUP(B151,'Cycle 1'!B:K,10,FALSE),0)+IFERROR(IF($I$2&gt;2,VLOOKUP(B151,'Cycle 2'!B:K,10,FALSE),0),0)+IFERROR(IF($I$2&gt;3,VLOOKUP(B151,'Cycle 3'!B:K,10,FALSE),0),0)+IFERROR(IF($I$2&gt;4,VLOOKUP(B151,'Cycle 4'!B:K,10,FALSE),0),0)+IFERROR(IF($I$2&gt;5,VLOOKUP(B151,'Cycle 5'!B:K,10,FALSE),0),0)+IFERROR(IF($I$2&gt;6,VLOOKUP(B151,'Cycle 6'!B:K,10,FALSE),0),0)+IFERROR(IF($I$2&gt;7,VLOOKUP(B151,'Cycle 7'!B:K,10,FALSE),0),0)+IFERROR(IF($I$2&gt;8,VLOOKUP(B151,'Cycle 8'!B:K,10,FALSE),0),0)+IFERROR(IF($I$2&gt;9,VLOOKUP(B151,'Cycle 9'!B:K,10,FALSE),0),0)+IFERROR(IF($I$2&gt;10,VLOOKUP(B151,'Cycle 10'!B:K,10,FALSE),0),0)+IFERROR(IF($I$2&gt;11,VLOOKUP(B151,'Cycle 11'!B:K,10,FALSE),0),0))</f>
        <v/>
      </c>
      <c r="J151" s="14" t="str">
        <f>IFERROR(IF(B151="","",IF(ROW($B$11)=ROW(B151),1,IF(ISERROR(VLOOKUP(B151,$B$11:B150,1,FALSE)),MAX($J$11:J150)+1,""))),"")</f>
        <v/>
      </c>
      <c r="K151" s="14" t="str">
        <f t="shared" si="3"/>
        <v/>
      </c>
      <c r="L151" s="238" t="str">
        <f>IF(L$7=L147,L150+1,IF($B151="","",MAX(L$10:L150)+1))</f>
        <v/>
      </c>
    </row>
    <row r="152" spans="1:12" x14ac:dyDescent="0.3">
      <c r="A152" s="167">
        <v>142</v>
      </c>
      <c r="B152" s="273"/>
      <c r="C152" s="1"/>
      <c r="D152" s="2"/>
      <c r="E152" s="2"/>
      <c r="F152" s="2"/>
      <c r="G152" s="274"/>
      <c r="H152" s="65" t="str">
        <f>IF(OR($I$2=1,J152=""),"",IF(IFERROR(VLOOKUP(B152,'Cycle 1'!B:K,10,FALSE),0)+IFERROR(IF($I$2&gt;2,VLOOKUP(B152,'Cycle 2'!B:K,10,FALSE),0),0)+IFERROR(IF($I$2&gt;3,VLOOKUP(B152,'Cycle 3'!B:K,10,FALSE),0),0)+IFERROR(IF($I$2&gt;4,VLOOKUP(B152,'Cycle 4'!B:K,10,FALSE),0),0)+IFERROR(IF($I$2&gt;5,VLOOKUP(B152,'Cycle 5'!B:K,10,FALSE),0),0)+IFERROR(IF($I$2&gt;6,VLOOKUP(B152,'Cycle 6'!B:K,10,FALSE),0),0)+IFERROR(IF($I$2&gt;7,VLOOKUP(B152,'Cycle 7'!B:K,10,FALSE),0),0)+IFERROR(IF($I$2&gt;8,VLOOKUP(B152,'Cycle 8'!B:K,10,FALSE),0),0)+IFERROR(IF($I$2&gt;9,VLOOKUP(B152,'Cycle 9'!B:K,10,FALSE),0),0)+IFERROR(IF($I$2&gt;10,VLOOKUP(B152,'Cycle 10'!B:K,10,FALSE),0),0)+IFERROR(IF($I$2&gt;11,VLOOKUP(B152,'Cycle 11'!B:K,10,FALSE),0),0)&gt;0,1,0))</f>
        <v/>
      </c>
      <c r="I152" s="14" t="str">
        <f>IF(OR($I$2=1,J152=""),"",IFERROR(VLOOKUP(B152,'Cycle 1'!B:K,10,FALSE),0)+IFERROR(IF($I$2&gt;2,VLOOKUP(B152,'Cycle 2'!B:K,10,FALSE),0),0)+IFERROR(IF($I$2&gt;3,VLOOKUP(B152,'Cycle 3'!B:K,10,FALSE),0),0)+IFERROR(IF($I$2&gt;4,VLOOKUP(B152,'Cycle 4'!B:K,10,FALSE),0),0)+IFERROR(IF($I$2&gt;5,VLOOKUP(B152,'Cycle 5'!B:K,10,FALSE),0),0)+IFERROR(IF($I$2&gt;6,VLOOKUP(B152,'Cycle 6'!B:K,10,FALSE),0),0)+IFERROR(IF($I$2&gt;7,VLOOKUP(B152,'Cycle 7'!B:K,10,FALSE),0),0)+IFERROR(IF($I$2&gt;8,VLOOKUP(B152,'Cycle 8'!B:K,10,FALSE),0),0)+IFERROR(IF($I$2&gt;9,VLOOKUP(B152,'Cycle 9'!B:K,10,FALSE),0),0)+IFERROR(IF($I$2&gt;10,VLOOKUP(B152,'Cycle 10'!B:K,10,FALSE),0),0)+IFERROR(IF($I$2&gt;11,VLOOKUP(B152,'Cycle 11'!B:K,10,FALSE),0),0))</f>
        <v/>
      </c>
      <c r="J152" s="14" t="str">
        <f>IFERROR(IF(B152="","",IF(ROW($B$11)=ROW(B152),1,IF(ISERROR(VLOOKUP(B152,$B$11:B151,1,FALSE)),MAX($J$11:J151)+1,""))),"")</f>
        <v/>
      </c>
      <c r="K152" s="14" t="str">
        <f t="shared" si="3"/>
        <v/>
      </c>
      <c r="L152" s="238" t="str">
        <f>IF(L$7=L148,L151+1,IF($B152="","",MAX(L$10:L151)+1))</f>
        <v/>
      </c>
    </row>
    <row r="153" spans="1:12" x14ac:dyDescent="0.3">
      <c r="A153" s="167">
        <v>143</v>
      </c>
      <c r="B153" s="273"/>
      <c r="C153" s="1"/>
      <c r="D153" s="2"/>
      <c r="E153" s="2"/>
      <c r="F153" s="2"/>
      <c r="G153" s="274"/>
      <c r="H153" s="65" t="str">
        <f>IF(OR($I$2=1,J153=""),"",IF(IFERROR(VLOOKUP(B153,'Cycle 1'!B:K,10,FALSE),0)+IFERROR(IF($I$2&gt;2,VLOOKUP(B153,'Cycle 2'!B:K,10,FALSE),0),0)+IFERROR(IF($I$2&gt;3,VLOOKUP(B153,'Cycle 3'!B:K,10,FALSE),0),0)+IFERROR(IF($I$2&gt;4,VLOOKUP(B153,'Cycle 4'!B:K,10,FALSE),0),0)+IFERROR(IF($I$2&gt;5,VLOOKUP(B153,'Cycle 5'!B:K,10,FALSE),0),0)+IFERROR(IF($I$2&gt;6,VLOOKUP(B153,'Cycle 6'!B:K,10,FALSE),0),0)+IFERROR(IF($I$2&gt;7,VLOOKUP(B153,'Cycle 7'!B:K,10,FALSE),0),0)+IFERROR(IF($I$2&gt;8,VLOOKUP(B153,'Cycle 8'!B:K,10,FALSE),0),0)+IFERROR(IF($I$2&gt;9,VLOOKUP(B153,'Cycle 9'!B:K,10,FALSE),0),0)+IFERROR(IF($I$2&gt;10,VLOOKUP(B153,'Cycle 10'!B:K,10,FALSE),0),0)+IFERROR(IF($I$2&gt;11,VLOOKUP(B153,'Cycle 11'!B:K,10,FALSE),0),0)&gt;0,1,0))</f>
        <v/>
      </c>
      <c r="I153" s="14" t="str">
        <f>IF(OR($I$2=1,J153=""),"",IFERROR(VLOOKUP(B153,'Cycle 1'!B:K,10,FALSE),0)+IFERROR(IF($I$2&gt;2,VLOOKUP(B153,'Cycle 2'!B:K,10,FALSE),0),0)+IFERROR(IF($I$2&gt;3,VLOOKUP(B153,'Cycle 3'!B:K,10,FALSE),0),0)+IFERROR(IF($I$2&gt;4,VLOOKUP(B153,'Cycle 4'!B:K,10,FALSE),0),0)+IFERROR(IF($I$2&gt;5,VLOOKUP(B153,'Cycle 5'!B:K,10,FALSE),0),0)+IFERROR(IF($I$2&gt;6,VLOOKUP(B153,'Cycle 6'!B:K,10,FALSE),0),0)+IFERROR(IF($I$2&gt;7,VLOOKUP(B153,'Cycle 7'!B:K,10,FALSE),0),0)+IFERROR(IF($I$2&gt;8,VLOOKUP(B153,'Cycle 8'!B:K,10,FALSE),0),0)+IFERROR(IF($I$2&gt;9,VLOOKUP(B153,'Cycle 9'!B:K,10,FALSE),0),0)+IFERROR(IF($I$2&gt;10,VLOOKUP(B153,'Cycle 10'!B:K,10,FALSE),0),0)+IFERROR(IF($I$2&gt;11,VLOOKUP(B153,'Cycle 11'!B:K,10,FALSE),0),0))</f>
        <v/>
      </c>
      <c r="J153" s="14" t="str">
        <f>IFERROR(IF(B153="","",IF(ROW($B$11)=ROW(B153),1,IF(ISERROR(VLOOKUP(B153,$B$11:B152,1,FALSE)),MAX($J$11:J152)+1,""))),"")</f>
        <v/>
      </c>
      <c r="K153" s="14" t="str">
        <f t="shared" si="3"/>
        <v/>
      </c>
      <c r="L153" s="238" t="str">
        <f>IF(L$7=L149,L152+1,IF($B153="","",MAX(L$10:L152)+1))</f>
        <v/>
      </c>
    </row>
    <row r="154" spans="1:12" x14ac:dyDescent="0.3">
      <c r="A154" s="167">
        <v>144</v>
      </c>
      <c r="B154" s="273"/>
      <c r="C154" s="1"/>
      <c r="D154" s="2"/>
      <c r="E154" s="2"/>
      <c r="F154" s="2"/>
      <c r="G154" s="274"/>
      <c r="H154" s="65" t="str">
        <f>IF(OR($I$2=1,J154=""),"",IF(IFERROR(VLOOKUP(B154,'Cycle 1'!B:K,10,FALSE),0)+IFERROR(IF($I$2&gt;2,VLOOKUP(B154,'Cycle 2'!B:K,10,FALSE),0),0)+IFERROR(IF($I$2&gt;3,VLOOKUP(B154,'Cycle 3'!B:K,10,FALSE),0),0)+IFERROR(IF($I$2&gt;4,VLOOKUP(B154,'Cycle 4'!B:K,10,FALSE),0),0)+IFERROR(IF($I$2&gt;5,VLOOKUP(B154,'Cycle 5'!B:K,10,FALSE),0),0)+IFERROR(IF($I$2&gt;6,VLOOKUP(B154,'Cycle 6'!B:K,10,FALSE),0),0)+IFERROR(IF($I$2&gt;7,VLOOKUP(B154,'Cycle 7'!B:K,10,FALSE),0),0)+IFERROR(IF($I$2&gt;8,VLOOKUP(B154,'Cycle 8'!B:K,10,FALSE),0),0)+IFERROR(IF($I$2&gt;9,VLOOKUP(B154,'Cycle 9'!B:K,10,FALSE),0),0)+IFERROR(IF($I$2&gt;10,VLOOKUP(B154,'Cycle 10'!B:K,10,FALSE),0),0)+IFERROR(IF($I$2&gt;11,VLOOKUP(B154,'Cycle 11'!B:K,10,FALSE),0),0)&gt;0,1,0))</f>
        <v/>
      </c>
      <c r="I154" s="14" t="str">
        <f>IF(OR($I$2=1,J154=""),"",IFERROR(VLOOKUP(B154,'Cycle 1'!B:K,10,FALSE),0)+IFERROR(IF($I$2&gt;2,VLOOKUP(B154,'Cycle 2'!B:K,10,FALSE),0),0)+IFERROR(IF($I$2&gt;3,VLOOKUP(B154,'Cycle 3'!B:K,10,FALSE),0),0)+IFERROR(IF($I$2&gt;4,VLOOKUP(B154,'Cycle 4'!B:K,10,FALSE),0),0)+IFERROR(IF($I$2&gt;5,VLOOKUP(B154,'Cycle 5'!B:K,10,FALSE),0),0)+IFERROR(IF($I$2&gt;6,VLOOKUP(B154,'Cycle 6'!B:K,10,FALSE),0),0)+IFERROR(IF($I$2&gt;7,VLOOKUP(B154,'Cycle 7'!B:K,10,FALSE),0),0)+IFERROR(IF($I$2&gt;8,VLOOKUP(B154,'Cycle 8'!B:K,10,FALSE),0),0)+IFERROR(IF($I$2&gt;9,VLOOKUP(B154,'Cycle 9'!B:K,10,FALSE),0),0)+IFERROR(IF($I$2&gt;10,VLOOKUP(B154,'Cycle 10'!B:K,10,FALSE),0),0)+IFERROR(IF($I$2&gt;11,VLOOKUP(B154,'Cycle 11'!B:K,10,FALSE),0),0))</f>
        <v/>
      </c>
      <c r="J154" s="14" t="str">
        <f>IFERROR(IF(B154="","",IF(ROW($B$11)=ROW(B154),1,IF(ISERROR(VLOOKUP(B154,$B$11:B153,1,FALSE)),MAX($J$11:J153)+1,""))),"")</f>
        <v/>
      </c>
      <c r="K154" s="14" t="str">
        <f t="shared" si="3"/>
        <v/>
      </c>
      <c r="L154" s="238" t="str">
        <f>IF(L$7=L150,L153+1,IF($B154="","",MAX(L$10:L153)+1))</f>
        <v/>
      </c>
    </row>
    <row r="155" spans="1:12" x14ac:dyDescent="0.3">
      <c r="A155" s="167">
        <v>145</v>
      </c>
      <c r="B155" s="273"/>
      <c r="C155" s="1"/>
      <c r="D155" s="2"/>
      <c r="E155" s="2"/>
      <c r="F155" s="2"/>
      <c r="G155" s="274"/>
      <c r="H155" s="65" t="str">
        <f>IF(OR($I$2=1,J155=""),"",IF(IFERROR(VLOOKUP(B155,'Cycle 1'!B:K,10,FALSE),0)+IFERROR(IF($I$2&gt;2,VLOOKUP(B155,'Cycle 2'!B:K,10,FALSE),0),0)+IFERROR(IF($I$2&gt;3,VLOOKUP(B155,'Cycle 3'!B:K,10,FALSE),0),0)+IFERROR(IF($I$2&gt;4,VLOOKUP(B155,'Cycle 4'!B:K,10,FALSE),0),0)+IFERROR(IF($I$2&gt;5,VLOOKUP(B155,'Cycle 5'!B:K,10,FALSE),0),0)+IFERROR(IF($I$2&gt;6,VLOOKUP(B155,'Cycle 6'!B:K,10,FALSE),0),0)+IFERROR(IF($I$2&gt;7,VLOOKUP(B155,'Cycle 7'!B:K,10,FALSE),0),0)+IFERROR(IF($I$2&gt;8,VLOOKUP(B155,'Cycle 8'!B:K,10,FALSE),0),0)+IFERROR(IF($I$2&gt;9,VLOOKUP(B155,'Cycle 9'!B:K,10,FALSE),0),0)+IFERROR(IF($I$2&gt;10,VLOOKUP(B155,'Cycle 10'!B:K,10,FALSE),0),0)+IFERROR(IF($I$2&gt;11,VLOOKUP(B155,'Cycle 11'!B:K,10,FALSE),0),0)&gt;0,1,0))</f>
        <v/>
      </c>
      <c r="I155" s="14" t="str">
        <f>IF(OR($I$2=1,J155=""),"",IFERROR(VLOOKUP(B155,'Cycle 1'!B:K,10,FALSE),0)+IFERROR(IF($I$2&gt;2,VLOOKUP(B155,'Cycle 2'!B:K,10,FALSE),0),0)+IFERROR(IF($I$2&gt;3,VLOOKUP(B155,'Cycle 3'!B:K,10,FALSE),0),0)+IFERROR(IF($I$2&gt;4,VLOOKUP(B155,'Cycle 4'!B:K,10,FALSE),0),0)+IFERROR(IF($I$2&gt;5,VLOOKUP(B155,'Cycle 5'!B:K,10,FALSE),0),0)+IFERROR(IF($I$2&gt;6,VLOOKUP(B155,'Cycle 6'!B:K,10,FALSE),0),0)+IFERROR(IF($I$2&gt;7,VLOOKUP(B155,'Cycle 7'!B:K,10,FALSE),0),0)+IFERROR(IF($I$2&gt;8,VLOOKUP(B155,'Cycle 8'!B:K,10,FALSE),0),0)+IFERROR(IF($I$2&gt;9,VLOOKUP(B155,'Cycle 9'!B:K,10,FALSE),0),0)+IFERROR(IF($I$2&gt;10,VLOOKUP(B155,'Cycle 10'!B:K,10,FALSE),0),0)+IFERROR(IF($I$2&gt;11,VLOOKUP(B155,'Cycle 11'!B:K,10,FALSE),0),0))</f>
        <v/>
      </c>
      <c r="J155" s="14" t="str">
        <f>IFERROR(IF(B155="","",IF(ROW($B$11)=ROW(B155),1,IF(ISERROR(VLOOKUP(B155,$B$11:B154,1,FALSE)),MAX($J$11:J154)+1,""))),"")</f>
        <v/>
      </c>
      <c r="K155" s="14" t="str">
        <f t="shared" si="3"/>
        <v/>
      </c>
      <c r="L155" s="238" t="str">
        <f>IF(L$7=L151,L154+1,IF($B155="","",MAX(L$10:L154)+1))</f>
        <v/>
      </c>
    </row>
    <row r="156" spans="1:12" x14ac:dyDescent="0.3">
      <c r="A156" s="167">
        <v>146</v>
      </c>
      <c r="B156" s="273"/>
      <c r="C156" s="1"/>
      <c r="D156" s="2"/>
      <c r="E156" s="2"/>
      <c r="F156" s="2"/>
      <c r="G156" s="274"/>
      <c r="H156" s="65" t="str">
        <f>IF(OR($I$2=1,J156=""),"",IF(IFERROR(VLOOKUP(B156,'Cycle 1'!B:K,10,FALSE),0)+IFERROR(IF($I$2&gt;2,VLOOKUP(B156,'Cycle 2'!B:K,10,FALSE),0),0)+IFERROR(IF($I$2&gt;3,VLOOKUP(B156,'Cycle 3'!B:K,10,FALSE),0),0)+IFERROR(IF($I$2&gt;4,VLOOKUP(B156,'Cycle 4'!B:K,10,FALSE),0),0)+IFERROR(IF($I$2&gt;5,VLOOKUP(B156,'Cycle 5'!B:K,10,FALSE),0),0)+IFERROR(IF($I$2&gt;6,VLOOKUP(B156,'Cycle 6'!B:K,10,FALSE),0),0)+IFERROR(IF($I$2&gt;7,VLOOKUP(B156,'Cycle 7'!B:K,10,FALSE),0),0)+IFERROR(IF($I$2&gt;8,VLOOKUP(B156,'Cycle 8'!B:K,10,FALSE),0),0)+IFERROR(IF($I$2&gt;9,VLOOKUP(B156,'Cycle 9'!B:K,10,FALSE),0),0)+IFERROR(IF($I$2&gt;10,VLOOKUP(B156,'Cycle 10'!B:K,10,FALSE),0),0)+IFERROR(IF($I$2&gt;11,VLOOKUP(B156,'Cycle 11'!B:K,10,FALSE),0),0)&gt;0,1,0))</f>
        <v/>
      </c>
      <c r="I156" s="14" t="str">
        <f>IF(OR($I$2=1,J156=""),"",IFERROR(VLOOKUP(B156,'Cycle 1'!B:K,10,FALSE),0)+IFERROR(IF($I$2&gt;2,VLOOKUP(B156,'Cycle 2'!B:K,10,FALSE),0),0)+IFERROR(IF($I$2&gt;3,VLOOKUP(B156,'Cycle 3'!B:K,10,FALSE),0),0)+IFERROR(IF($I$2&gt;4,VLOOKUP(B156,'Cycle 4'!B:K,10,FALSE),0),0)+IFERROR(IF($I$2&gt;5,VLOOKUP(B156,'Cycle 5'!B:K,10,FALSE),0),0)+IFERROR(IF($I$2&gt;6,VLOOKUP(B156,'Cycle 6'!B:K,10,FALSE),0),0)+IFERROR(IF($I$2&gt;7,VLOOKUP(B156,'Cycle 7'!B:K,10,FALSE),0),0)+IFERROR(IF($I$2&gt;8,VLOOKUP(B156,'Cycle 8'!B:K,10,FALSE),0),0)+IFERROR(IF($I$2&gt;9,VLOOKUP(B156,'Cycle 9'!B:K,10,FALSE),0),0)+IFERROR(IF($I$2&gt;10,VLOOKUP(B156,'Cycle 10'!B:K,10,FALSE),0),0)+IFERROR(IF($I$2&gt;11,VLOOKUP(B156,'Cycle 11'!B:K,10,FALSE),0),0))</f>
        <v/>
      </c>
      <c r="J156" s="14" t="str">
        <f>IFERROR(IF(B156="","",IF(ROW($B$11)=ROW(B156),1,IF(ISERROR(VLOOKUP(B156,$B$11:B155,1,FALSE)),MAX($J$11:J155)+1,""))),"")</f>
        <v/>
      </c>
      <c r="K156" s="14" t="str">
        <f t="shared" si="3"/>
        <v/>
      </c>
      <c r="L156" s="238" t="str">
        <f>IF(L$7=L152,L155+1,IF($B156="","",MAX(L$10:L155)+1))</f>
        <v/>
      </c>
    </row>
    <row r="157" spans="1:12" x14ac:dyDescent="0.3">
      <c r="A157" s="167">
        <v>147</v>
      </c>
      <c r="B157" s="273"/>
      <c r="C157" s="1"/>
      <c r="D157" s="2"/>
      <c r="E157" s="2"/>
      <c r="F157" s="2"/>
      <c r="G157" s="274"/>
      <c r="H157" s="65" t="str">
        <f>IF(OR($I$2=1,J157=""),"",IF(IFERROR(VLOOKUP(B157,'Cycle 1'!B:K,10,FALSE),0)+IFERROR(IF($I$2&gt;2,VLOOKUP(B157,'Cycle 2'!B:K,10,FALSE),0),0)+IFERROR(IF($I$2&gt;3,VLOOKUP(B157,'Cycle 3'!B:K,10,FALSE),0),0)+IFERROR(IF($I$2&gt;4,VLOOKUP(B157,'Cycle 4'!B:K,10,FALSE),0),0)+IFERROR(IF($I$2&gt;5,VLOOKUP(B157,'Cycle 5'!B:K,10,FALSE),0),0)+IFERROR(IF($I$2&gt;6,VLOOKUP(B157,'Cycle 6'!B:K,10,FALSE),0),0)+IFERROR(IF($I$2&gt;7,VLOOKUP(B157,'Cycle 7'!B:K,10,FALSE),0),0)+IFERROR(IF($I$2&gt;8,VLOOKUP(B157,'Cycle 8'!B:K,10,FALSE),0),0)+IFERROR(IF($I$2&gt;9,VLOOKUP(B157,'Cycle 9'!B:K,10,FALSE),0),0)+IFERROR(IF($I$2&gt;10,VLOOKUP(B157,'Cycle 10'!B:K,10,FALSE),0),0)+IFERROR(IF($I$2&gt;11,VLOOKUP(B157,'Cycle 11'!B:K,10,FALSE),0),0)&gt;0,1,0))</f>
        <v/>
      </c>
      <c r="I157" s="14" t="str">
        <f>IF(OR($I$2=1,J157=""),"",IFERROR(VLOOKUP(B157,'Cycle 1'!B:K,10,FALSE),0)+IFERROR(IF($I$2&gt;2,VLOOKUP(B157,'Cycle 2'!B:K,10,FALSE),0),0)+IFERROR(IF($I$2&gt;3,VLOOKUP(B157,'Cycle 3'!B:K,10,FALSE),0),0)+IFERROR(IF($I$2&gt;4,VLOOKUP(B157,'Cycle 4'!B:K,10,FALSE),0),0)+IFERROR(IF($I$2&gt;5,VLOOKUP(B157,'Cycle 5'!B:K,10,FALSE),0),0)+IFERROR(IF($I$2&gt;6,VLOOKUP(B157,'Cycle 6'!B:K,10,FALSE),0),0)+IFERROR(IF($I$2&gt;7,VLOOKUP(B157,'Cycle 7'!B:K,10,FALSE),0),0)+IFERROR(IF($I$2&gt;8,VLOOKUP(B157,'Cycle 8'!B:K,10,FALSE),0),0)+IFERROR(IF($I$2&gt;9,VLOOKUP(B157,'Cycle 9'!B:K,10,FALSE),0),0)+IFERROR(IF($I$2&gt;10,VLOOKUP(B157,'Cycle 10'!B:K,10,FALSE),0),0)+IFERROR(IF($I$2&gt;11,VLOOKUP(B157,'Cycle 11'!B:K,10,FALSE),0),0))</f>
        <v/>
      </c>
      <c r="J157" s="14" t="str">
        <f>IFERROR(IF(B157="","",IF(ROW($B$11)=ROW(B157),1,IF(ISERROR(VLOOKUP(B157,$B$11:B156,1,FALSE)),MAX($J$11:J156)+1,""))),"")</f>
        <v/>
      </c>
      <c r="K157" s="14" t="str">
        <f t="shared" si="3"/>
        <v/>
      </c>
      <c r="L157" s="238" t="str">
        <f>IF(L$7=L153,L156+1,IF($B157="","",MAX(L$10:L156)+1))</f>
        <v/>
      </c>
    </row>
    <row r="158" spans="1:12" x14ac:dyDescent="0.3">
      <c r="A158" s="167">
        <v>148</v>
      </c>
      <c r="B158" s="273"/>
      <c r="C158" s="1"/>
      <c r="D158" s="2"/>
      <c r="E158" s="2"/>
      <c r="F158" s="2"/>
      <c r="G158" s="274"/>
      <c r="H158" s="65" t="str">
        <f>IF(OR($I$2=1,J158=""),"",IF(IFERROR(VLOOKUP(B158,'Cycle 1'!B:K,10,FALSE),0)+IFERROR(IF($I$2&gt;2,VLOOKUP(B158,'Cycle 2'!B:K,10,FALSE),0),0)+IFERROR(IF($I$2&gt;3,VLOOKUP(B158,'Cycle 3'!B:K,10,FALSE),0),0)+IFERROR(IF($I$2&gt;4,VLOOKUP(B158,'Cycle 4'!B:K,10,FALSE),0),0)+IFERROR(IF($I$2&gt;5,VLOOKUP(B158,'Cycle 5'!B:K,10,FALSE),0),0)+IFERROR(IF($I$2&gt;6,VLOOKUP(B158,'Cycle 6'!B:K,10,FALSE),0),0)+IFERROR(IF($I$2&gt;7,VLOOKUP(B158,'Cycle 7'!B:K,10,FALSE),0),0)+IFERROR(IF($I$2&gt;8,VLOOKUP(B158,'Cycle 8'!B:K,10,FALSE),0),0)+IFERROR(IF($I$2&gt;9,VLOOKUP(B158,'Cycle 9'!B:K,10,FALSE),0),0)+IFERROR(IF($I$2&gt;10,VLOOKUP(B158,'Cycle 10'!B:K,10,FALSE),0),0)+IFERROR(IF($I$2&gt;11,VLOOKUP(B158,'Cycle 11'!B:K,10,FALSE),0),0)&gt;0,1,0))</f>
        <v/>
      </c>
      <c r="I158" s="14" t="str">
        <f>IF(OR($I$2=1,J158=""),"",IFERROR(VLOOKUP(B158,'Cycle 1'!B:K,10,FALSE),0)+IFERROR(IF($I$2&gt;2,VLOOKUP(B158,'Cycle 2'!B:K,10,FALSE),0),0)+IFERROR(IF($I$2&gt;3,VLOOKUP(B158,'Cycle 3'!B:K,10,FALSE),0),0)+IFERROR(IF($I$2&gt;4,VLOOKUP(B158,'Cycle 4'!B:K,10,FALSE),0),0)+IFERROR(IF($I$2&gt;5,VLOOKUP(B158,'Cycle 5'!B:K,10,FALSE),0),0)+IFERROR(IF($I$2&gt;6,VLOOKUP(B158,'Cycle 6'!B:K,10,FALSE),0),0)+IFERROR(IF($I$2&gt;7,VLOOKUP(B158,'Cycle 7'!B:K,10,FALSE),0),0)+IFERROR(IF($I$2&gt;8,VLOOKUP(B158,'Cycle 8'!B:K,10,FALSE),0),0)+IFERROR(IF($I$2&gt;9,VLOOKUP(B158,'Cycle 9'!B:K,10,FALSE),0),0)+IFERROR(IF($I$2&gt;10,VLOOKUP(B158,'Cycle 10'!B:K,10,FALSE),0),0)+IFERROR(IF($I$2&gt;11,VLOOKUP(B158,'Cycle 11'!B:K,10,FALSE),0),0))</f>
        <v/>
      </c>
      <c r="J158" s="14" t="str">
        <f>IFERROR(IF(B158="","",IF(ROW($B$11)=ROW(B158),1,IF(ISERROR(VLOOKUP(B158,$B$11:B157,1,FALSE)),MAX($J$11:J157)+1,""))),"")</f>
        <v/>
      </c>
      <c r="K158" s="14" t="str">
        <f t="shared" si="3"/>
        <v/>
      </c>
      <c r="L158" s="238" t="str">
        <f>IF(L$7=L154,L157+1,IF($B158="","",MAX(L$10:L157)+1))</f>
        <v/>
      </c>
    </row>
    <row r="159" spans="1:12" x14ac:dyDescent="0.3">
      <c r="A159" s="167">
        <v>149</v>
      </c>
      <c r="B159" s="273"/>
      <c r="C159" s="1"/>
      <c r="D159" s="2"/>
      <c r="E159" s="2"/>
      <c r="F159" s="2"/>
      <c r="G159" s="274"/>
      <c r="H159" s="65" t="str">
        <f>IF(OR($I$2=1,J159=""),"",IF(IFERROR(VLOOKUP(B159,'Cycle 1'!B:K,10,FALSE),0)+IFERROR(IF($I$2&gt;2,VLOOKUP(B159,'Cycle 2'!B:K,10,FALSE),0),0)+IFERROR(IF($I$2&gt;3,VLOOKUP(B159,'Cycle 3'!B:K,10,FALSE),0),0)+IFERROR(IF($I$2&gt;4,VLOOKUP(B159,'Cycle 4'!B:K,10,FALSE),0),0)+IFERROR(IF($I$2&gt;5,VLOOKUP(B159,'Cycle 5'!B:K,10,FALSE),0),0)+IFERROR(IF($I$2&gt;6,VLOOKUP(B159,'Cycle 6'!B:K,10,FALSE),0),0)+IFERROR(IF($I$2&gt;7,VLOOKUP(B159,'Cycle 7'!B:K,10,FALSE),0),0)+IFERROR(IF($I$2&gt;8,VLOOKUP(B159,'Cycle 8'!B:K,10,FALSE),0),0)+IFERROR(IF($I$2&gt;9,VLOOKUP(B159,'Cycle 9'!B:K,10,FALSE),0),0)+IFERROR(IF($I$2&gt;10,VLOOKUP(B159,'Cycle 10'!B:K,10,FALSE),0),0)+IFERROR(IF($I$2&gt;11,VLOOKUP(B159,'Cycle 11'!B:K,10,FALSE),0),0)&gt;0,1,0))</f>
        <v/>
      </c>
      <c r="I159" s="14" t="str">
        <f>IF(OR($I$2=1,J159=""),"",IFERROR(VLOOKUP(B159,'Cycle 1'!B:K,10,FALSE),0)+IFERROR(IF($I$2&gt;2,VLOOKUP(B159,'Cycle 2'!B:K,10,FALSE),0),0)+IFERROR(IF($I$2&gt;3,VLOOKUP(B159,'Cycle 3'!B:K,10,FALSE),0),0)+IFERROR(IF($I$2&gt;4,VLOOKUP(B159,'Cycle 4'!B:K,10,FALSE),0),0)+IFERROR(IF($I$2&gt;5,VLOOKUP(B159,'Cycle 5'!B:K,10,FALSE),0),0)+IFERROR(IF($I$2&gt;6,VLOOKUP(B159,'Cycle 6'!B:K,10,FALSE),0),0)+IFERROR(IF($I$2&gt;7,VLOOKUP(B159,'Cycle 7'!B:K,10,FALSE),0),0)+IFERROR(IF($I$2&gt;8,VLOOKUP(B159,'Cycle 8'!B:K,10,FALSE),0),0)+IFERROR(IF($I$2&gt;9,VLOOKUP(B159,'Cycle 9'!B:K,10,FALSE),0),0)+IFERROR(IF($I$2&gt;10,VLOOKUP(B159,'Cycle 10'!B:K,10,FALSE),0),0)+IFERROR(IF($I$2&gt;11,VLOOKUP(B159,'Cycle 11'!B:K,10,FALSE),0),0))</f>
        <v/>
      </c>
      <c r="J159" s="14" t="str">
        <f>IFERROR(IF(B159="","",IF(ROW($B$11)=ROW(B159),1,IF(ISERROR(VLOOKUP(B159,$B$11:B158,1,FALSE)),MAX($J$11:J158)+1,""))),"")</f>
        <v/>
      </c>
      <c r="K159" s="14" t="str">
        <f t="shared" si="3"/>
        <v/>
      </c>
      <c r="L159" s="238" t="str">
        <f>IF(L$7=L155,L158+1,IF($B159="","",MAX(L$10:L158)+1))</f>
        <v/>
      </c>
    </row>
    <row r="160" spans="1:12" x14ac:dyDescent="0.3">
      <c r="A160" s="167">
        <v>150</v>
      </c>
      <c r="B160" s="275"/>
      <c r="C160" s="204"/>
      <c r="D160" s="205"/>
      <c r="E160" s="205"/>
      <c r="F160" s="205"/>
      <c r="G160" s="276"/>
      <c r="H160" s="243" t="str">
        <f>IF(OR($I$2=1,J160=""),"",IF(IFERROR(VLOOKUP(B160,'Cycle 1'!B:K,10,FALSE),0)+IFERROR(IF($I$2&gt;2,VLOOKUP(B160,'Cycle 2'!B:K,10,FALSE),0),0)+IFERROR(IF($I$2&gt;3,VLOOKUP(B160,'Cycle 3'!B:K,10,FALSE),0),0)+IFERROR(IF($I$2&gt;4,VLOOKUP(B160,'Cycle 4'!B:K,10,FALSE),0),0)+IFERROR(IF($I$2&gt;5,VLOOKUP(B160,'Cycle 5'!B:K,10,FALSE),0),0)+IFERROR(IF($I$2&gt;6,VLOOKUP(B160,'Cycle 6'!B:K,10,FALSE),0),0)+IFERROR(IF($I$2&gt;7,VLOOKUP(B160,'Cycle 7'!B:K,10,FALSE),0),0)+IFERROR(IF($I$2&gt;8,VLOOKUP(B160,'Cycle 8'!B:K,10,FALSE),0),0)+IFERROR(IF($I$2&gt;9,VLOOKUP(B160,'Cycle 9'!B:K,10,FALSE),0),0)+IFERROR(IF($I$2&gt;10,VLOOKUP(B160,'Cycle 10'!B:K,10,FALSE),0),0)+IFERROR(IF($I$2&gt;11,VLOOKUP(B160,'Cycle 11'!B:K,10,FALSE),0),0)&gt;0,1,0))</f>
        <v/>
      </c>
      <c r="I160" s="244" t="str">
        <f>IF(OR($I$2=1,J160=""),"",IFERROR(VLOOKUP(B160,'Cycle 1'!B:K,10,FALSE),0)+IFERROR(IF($I$2&gt;2,VLOOKUP(B160,'Cycle 2'!B:K,10,FALSE),0),0)+IFERROR(IF($I$2&gt;3,VLOOKUP(B160,'Cycle 3'!B:K,10,FALSE),0),0)+IFERROR(IF($I$2&gt;4,VLOOKUP(B160,'Cycle 4'!B:K,10,FALSE),0),0)+IFERROR(IF($I$2&gt;5,VLOOKUP(B160,'Cycle 5'!B:K,10,FALSE),0),0)+IFERROR(IF($I$2&gt;6,VLOOKUP(B160,'Cycle 6'!B:K,10,FALSE),0),0)+IFERROR(IF($I$2&gt;7,VLOOKUP(B160,'Cycle 7'!B:K,10,FALSE),0),0)+IFERROR(IF($I$2&gt;8,VLOOKUP(B160,'Cycle 8'!B:K,10,FALSE),0),0)+IFERROR(IF($I$2&gt;9,VLOOKUP(B160,'Cycle 9'!B:K,10,FALSE),0),0)+IFERROR(IF($I$2&gt;10,VLOOKUP(B160,'Cycle 10'!B:K,10,FALSE),0),0)+IFERROR(IF($I$2&gt;11,VLOOKUP(B160,'Cycle 11'!B:K,10,FALSE),0),0))</f>
        <v/>
      </c>
      <c r="J160" s="244" t="str">
        <f>IFERROR(IF(B160="","",IF(ROW($B$11)=ROW(B160),1,IF(ISERROR(VLOOKUP(B160,$B$11:B159,1,FALSE)),MAX($J$11:J159)+1,""))),"")</f>
        <v/>
      </c>
      <c r="K160" s="244" t="str">
        <f t="shared" ref="K160" si="4">IFERROR(IF(J160="","",IF(COUNTIFS($B$11:$B$500,$B160,$G$11:$G$500,"Yes")&gt;=1,1,0)),"")</f>
        <v/>
      </c>
      <c r="L160" s="242" t="str">
        <f>IF(L$7=L156,L159+1,IF($B160="","",MAX(L$10:L159)+1))</f>
        <v/>
      </c>
    </row>
    <row r="161" spans="1:1" x14ac:dyDescent="0.3">
      <c r="A161" s="245" t="s">
        <v>95</v>
      </c>
    </row>
  </sheetData>
  <sheetProtection sheet="1" objects="1" scenarios="1"/>
  <conditionalFormatting sqref="B11:B160">
    <cfRule type="duplicateValues" dxfId="95" priority="1"/>
  </conditionalFormatting>
  <dataValidations count="13">
    <dataValidation allowBlank="1" showInputMessage="1" promptTitle="Refer to Mental Health?" prompt="Do you have reason to believe that this student should be referred to a mental health provider?" sqref="G7:G10" xr:uid="{C7DD7B88-7484-499F-BA40-4130160FBE95}"/>
    <dataValidation allowBlank="1" showInputMessage="1" promptTitle="Number of Counseling Sessions" prompt="How many times has each student met with you in a counseling session during this cycle?" sqref="F7:F10" xr:uid="{ED261C17-E88D-4308-81BA-4FD29C080483}"/>
    <dataValidation allowBlank="1" showInputMessage="1" promptTitle="Number of Teacher Referrals" prompt="How many times has each student been referred to you by a teacher during this cycle?" sqref="E7:E10" xr:uid="{B0FD0637-65C2-4C86-8B5B-15F38814CD05}"/>
    <dataValidation allowBlank="1" showInputMessage="1" promptTitle="Date(s) of referral" prompt="Enter a date for each time the student is referred to you by a teacher.  If multiple referral dates for one student, you can enter multiple dates separated by a semi-colon." sqref="C7:C10" xr:uid="{200E97F0-863D-4A62-8ACC-2FC4A9C6964A}"/>
    <dataValidation allowBlank="1" showInputMessage="1" promptTitle="Referring teacher name(s)" prompt="Enter the name of each teacher referring each student.  You can enter more than one teacher; separate teachers with a semi-colon." sqref="D7:D10" xr:uid="{94614634-418C-4457-A57F-FE569ABA9DC7}"/>
    <dataValidation allowBlank="1" showInputMessage="1" promptTitle="Student ID" prompt="Enter an ID (please do not use real names) for each Student Identified for HWC that has been Referred to you by a teacher" sqref="B7:B10" xr:uid="{1C7AC2EA-C880-4133-AB50-2949BDC0A44E}"/>
    <dataValidation allowBlank="1" showInputMessage="1" showErrorMessage="1" prompt="OPTIONAL: Enter the number of counseling sessions that you had with this student during this cycle" sqref="F11:F160" xr:uid="{EF90A405-BCBC-4F44-93D9-E8C0FC6787A2}"/>
    <dataValidation allowBlank="1" showInputMessage="1" showErrorMessage="1" prompt="OPTIONAL: Enter the number of teacher referrals for this student for this cycle" sqref="E11:E160" xr:uid="{64883E47-67E6-40B9-9FB0-C4086B5B6795}"/>
    <dataValidation allowBlank="1" showInputMessage="1" showErrorMessage="1" prompt="OPTIONAL: Enter the name or names of teachers who referred this student to the school counselor" sqref="D11:D160" xr:uid="{09F4336F-893F-4096-AEF9-1436D7D7CC4B}"/>
    <dataValidation allowBlank="1" showInputMessage="1" showErrorMessage="1" prompt="OPTIONAL: Enter the date or dates of referral from a teacher to the school counselor" sqref="C11:C160" xr:uid="{0512F1DE-5F70-497A-8B27-5C7491D8D590}"/>
    <dataValidation type="list" allowBlank="1" showInputMessage="1" showErrorMessage="1" error="Enter or select Yes or No" prompt="Enter or select Yes or No - refer to an external mental health provider?" sqref="G11:G160" xr:uid="{6330EC57-376C-48B6-9E0D-25D0FFC960E7}">
      <formula1>YesNo</formula1>
    </dataValidation>
    <dataValidation allowBlank="1" showInputMessage="1" showErrorMessage="1" promptTitle="This chart is calculated" prompt="Values in this chart (cells D2:G4) populate automatically.  You do not need to enter anything here." sqref="D2:G4" xr:uid="{012EF801-1BF3-4BA4-AE08-08BC631AA4CE}"/>
    <dataValidation allowBlank="1" showInputMessage="1" prompt="Enter a Student ID. Do not enter the same student ID on multiple rows. For a student referred more than once, add the date(s) and teacher(s) on the same row in their appropriate columns.  Duplicate entries will not affect the final count." sqref="B11:B160" xr:uid="{3FD459DF-5627-446F-9841-6A74333BEABE}"/>
  </dataValidations>
  <pageMargins left="0.7" right="0.7" top="0.75" bottom="0.75" header="0.3" footer="0.3"/>
  <tableParts count="2">
    <tablePart r:id="rId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3FA17-940C-4F97-A4FF-77B61731DA70}">
  <sheetPr codeName="Sheet8">
    <tabColor rgb="FFFFFFCC"/>
  </sheetPr>
  <dimension ref="A1:N161"/>
  <sheetViews>
    <sheetView showGridLines="0" workbookViewId="0">
      <pane xSplit="2" ySplit="9" topLeftCell="C10" activePane="bottomRight" state="frozen"/>
      <selection pane="topRight" activeCell="A3" sqref="A3"/>
      <selection pane="bottomLeft" activeCell="A3" sqref="A3"/>
      <selection pane="bottomRight" activeCell="A3" sqref="A3"/>
    </sheetView>
  </sheetViews>
  <sheetFormatPr defaultColWidth="0" defaultRowHeight="14.4" zeroHeight="1" x14ac:dyDescent="0.3"/>
  <cols>
    <col min="1" max="1" width="11.109375" style="74" customWidth="1"/>
    <col min="2" max="2" width="15.44140625" style="6" customWidth="1"/>
    <col min="3" max="3" width="15.44140625" style="7" customWidth="1"/>
    <col min="4" max="4" width="31.109375" style="6" customWidth="1"/>
    <col min="5" max="6" width="21.44140625" style="6" customWidth="1"/>
    <col min="7" max="7" width="27.44140625" style="6" customWidth="1"/>
    <col min="8" max="9" width="21" style="6" hidden="1" customWidth="1"/>
    <col min="10" max="12" width="11.44140625" style="15" hidden="1" customWidth="1"/>
    <col min="13" max="13" width="1.44140625" style="6" customWidth="1"/>
    <col min="14" max="14" width="38.109375" style="6" hidden="1" customWidth="1"/>
    <col min="15" max="16384" width="9.109375" style="6" hidden="1"/>
  </cols>
  <sheetData>
    <row r="1" spans="1:14" s="3" customFormat="1" ht="18.600000000000001" thickBot="1" x14ac:dyDescent="0.4">
      <c r="A1" s="49" t="s">
        <v>28</v>
      </c>
      <c r="C1" s="4"/>
      <c r="J1" s="5"/>
      <c r="K1" s="5"/>
      <c r="L1" s="5"/>
    </row>
    <row r="2" spans="1:14" x14ac:dyDescent="0.3">
      <c r="A2" s="149" t="s">
        <v>141</v>
      </c>
      <c r="C2" s="55"/>
      <c r="D2" s="58" t="s">
        <v>103</v>
      </c>
      <c r="E2" s="140" t="s">
        <v>104</v>
      </c>
      <c r="F2" s="140" t="s">
        <v>105</v>
      </c>
      <c r="G2" s="186" t="s">
        <v>28</v>
      </c>
      <c r="I2" s="47">
        <f>IFERROR(VALUE(RIGHT(A1,2)),0)</f>
        <v>7</v>
      </c>
      <c r="J2" s="6"/>
      <c r="K2" s="6"/>
      <c r="L2" s="6"/>
      <c r="N2" s="151"/>
    </row>
    <row r="3" spans="1:14" ht="15" customHeight="1" x14ac:dyDescent="0.3">
      <c r="C3" s="45"/>
      <c r="D3" s="59" t="s">
        <v>107</v>
      </c>
      <c r="E3" s="56">
        <f>MAX(J:J)</f>
        <v>0</v>
      </c>
      <c r="F3" s="36">
        <f>_xlfn.MAXIFS(AllData!I:I,AllData!B:B,A1)</f>
        <v>0</v>
      </c>
      <c r="G3" s="187" t="str">
        <f ca="1">IF(OR(VLOOKUP(A1,Header!A:C,2,FALSE)="",VLOOKUP(A1,Header!A:C,3,FALSE)=""),"Enter dates on Header tab","("&amp;TEXT(VLOOKUP(A1,Header!A:C,2,FALSE),"m/d/yy")&amp;" - "&amp;TEXT(VLOOKUP(A1,Header!A:C,3,FALSE),"m/d/yy")&amp;")")</f>
        <v>Enter dates on Header tab</v>
      </c>
      <c r="I3" s="67"/>
      <c r="J3" s="68"/>
      <c r="K3" s="69" t="s">
        <v>108</v>
      </c>
      <c r="L3" s="71">
        <f>COUNTA(B:B)-COUNTA(B2:B10)</f>
        <v>0</v>
      </c>
      <c r="N3" s="151"/>
    </row>
    <row r="4" spans="1:14" ht="15" thickBot="1" x14ac:dyDescent="0.35">
      <c r="B4" s="46"/>
      <c r="C4" s="46"/>
      <c r="D4" s="59" t="s">
        <v>142</v>
      </c>
      <c r="E4" s="57">
        <f>SUM(K:K)</f>
        <v>0</v>
      </c>
      <c r="F4" s="50">
        <f>_xlfn.MAXIFS(AllData!X:X,AllData!B:B,A1)</f>
        <v>0</v>
      </c>
      <c r="G4" s="188" t="str">
        <f>IF(Header!C3="","",Header!C3)</f>
        <v/>
      </c>
      <c r="I4" s="67"/>
      <c r="J4" s="68"/>
      <c r="K4" s="69" t="s">
        <v>110</v>
      </c>
      <c r="L4" s="65">
        <f>COUNTA(H:H)-COUNTA(H1:H10)</f>
        <v>150</v>
      </c>
      <c r="N4" s="151"/>
    </row>
    <row r="5" spans="1:14" hidden="1" x14ac:dyDescent="0.3">
      <c r="B5" s="46"/>
      <c r="C5" s="45"/>
      <c r="D5" s="46"/>
      <c r="E5" s="51"/>
      <c r="F5" s="51"/>
      <c r="G5" s="51"/>
      <c r="I5" s="67"/>
      <c r="J5" s="68"/>
      <c r="K5" s="69" t="s">
        <v>111</v>
      </c>
      <c r="L5" s="65">
        <f>MAX(COUNTA(B:B)-COUNTA(B1:B10)+10,50)</f>
        <v>50</v>
      </c>
      <c r="N5" s="151"/>
    </row>
    <row r="6" spans="1:14" x14ac:dyDescent="0.3"/>
    <row r="7" spans="1:14" ht="60" customHeight="1" x14ac:dyDescent="0.3">
      <c r="B7" s="32" t="s">
        <v>43</v>
      </c>
      <c r="C7" s="33" t="s">
        <v>44</v>
      </c>
      <c r="D7" s="34" t="s">
        <v>45</v>
      </c>
      <c r="E7" s="34" t="s">
        <v>46</v>
      </c>
      <c r="F7" s="34" t="s">
        <v>47</v>
      </c>
      <c r="G7" s="235" t="s">
        <v>143</v>
      </c>
      <c r="H7" s="24" t="s">
        <v>112</v>
      </c>
      <c r="I7" s="8" t="s">
        <v>113</v>
      </c>
      <c r="J7" s="8" t="s">
        <v>114</v>
      </c>
      <c r="K7" s="8" t="s">
        <v>115</v>
      </c>
      <c r="L7" s="8" t="s">
        <v>116</v>
      </c>
      <c r="N7" s="206"/>
    </row>
    <row r="8" spans="1:14" ht="43.2" x14ac:dyDescent="0.3">
      <c r="B8" s="28" t="s">
        <v>117</v>
      </c>
      <c r="C8" s="29" t="s">
        <v>144</v>
      </c>
      <c r="D8" s="30" t="s">
        <v>145</v>
      </c>
      <c r="E8" s="30" t="s">
        <v>120</v>
      </c>
      <c r="F8" s="30" t="s">
        <v>120</v>
      </c>
      <c r="G8" s="201" t="s">
        <v>121</v>
      </c>
      <c r="H8" s="25" t="s">
        <v>122</v>
      </c>
      <c r="I8" s="9" t="s">
        <v>122</v>
      </c>
      <c r="J8" s="9" t="s">
        <v>122</v>
      </c>
      <c r="K8" s="9" t="s">
        <v>122</v>
      </c>
      <c r="L8" s="9" t="s">
        <v>122</v>
      </c>
      <c r="N8" s="152"/>
    </row>
    <row r="9" spans="1:14" x14ac:dyDescent="0.3">
      <c r="B9" s="16" t="s">
        <v>123</v>
      </c>
      <c r="C9" s="17" t="s">
        <v>124</v>
      </c>
      <c r="D9" s="18" t="s">
        <v>124</v>
      </c>
      <c r="E9" s="18" t="s">
        <v>124</v>
      </c>
      <c r="F9" s="18" t="s">
        <v>124</v>
      </c>
      <c r="G9" s="202" t="s">
        <v>123</v>
      </c>
      <c r="H9" s="26" t="s">
        <v>125</v>
      </c>
      <c r="I9" s="11" t="s">
        <v>125</v>
      </c>
      <c r="J9" s="11" t="s">
        <v>125</v>
      </c>
      <c r="K9" s="11" t="s">
        <v>125</v>
      </c>
      <c r="L9" s="11" t="s">
        <v>125</v>
      </c>
    </row>
    <row r="10" spans="1:14" s="12" customFormat="1" x14ac:dyDescent="0.3">
      <c r="A10" s="75" t="s">
        <v>126</v>
      </c>
      <c r="B10" s="19" t="s">
        <v>127</v>
      </c>
      <c r="C10" s="20" t="s">
        <v>128</v>
      </c>
      <c r="D10" s="21" t="s">
        <v>129</v>
      </c>
      <c r="E10" s="22">
        <v>2</v>
      </c>
      <c r="F10" s="22">
        <v>3</v>
      </c>
      <c r="G10" s="203" t="s">
        <v>32</v>
      </c>
      <c r="H10" s="236"/>
      <c r="I10" s="236"/>
      <c r="J10" s="236"/>
      <c r="K10" s="236"/>
      <c r="L10" s="237">
        <f>MAX('Cycle 6'!L11:L9999)</f>
        <v>6</v>
      </c>
    </row>
    <row r="11" spans="1:14" x14ac:dyDescent="0.3">
      <c r="A11" s="166">
        <v>1</v>
      </c>
      <c r="B11" s="89"/>
      <c r="C11" s="90"/>
      <c r="D11" s="91"/>
      <c r="E11" s="91"/>
      <c r="F11" s="91"/>
      <c r="G11" s="92"/>
      <c r="H11" s="64" t="str">
        <f>IF(OR($I$2=1,J11=""),"",IF(IFERROR(VLOOKUP(B11,'Cycle 1'!B:K,10,FALSE),0)+IFERROR(IF($I$2&gt;2,VLOOKUP(B11,'Cycle 2'!B:K,10,FALSE),0),0)+IFERROR(IF($I$2&gt;3,VLOOKUP(B11,'Cycle 3'!B:K,10,FALSE),0),0)+IFERROR(IF($I$2&gt;4,VLOOKUP(B11,'Cycle 4'!B:K,10,FALSE),0),0)+IFERROR(IF($I$2&gt;5,VLOOKUP(B11,'Cycle 5'!B:K,10,FALSE),0),0)+IFERROR(IF($I$2&gt;6,VLOOKUP(B11,'Cycle 6'!B:K,10,FALSE),0),0)+IFERROR(IF($I$2&gt;7,VLOOKUP(B11,'Cycle 7'!B:K,10,FALSE),0),0)+IFERROR(IF($I$2&gt;8,VLOOKUP(B11,'Cycle 8'!B:K,10,FALSE),0),0)+IFERROR(IF($I$2&gt;9,VLOOKUP(B11,'Cycle 9'!B:K,10,FALSE),0),0)+IFERROR(IF($I$2&gt;10,VLOOKUP(B11,'Cycle 10'!B:K,10,FALSE),0),0)+IFERROR(IF($I$2&gt;11,VLOOKUP(B11,'Cycle 11'!B:K,10,FALSE),0),0)&gt;0,1,0))</f>
        <v/>
      </c>
      <c r="I11" s="13" t="str">
        <f>IF(OR($I$2=1,J11=""),"",IFERROR(VLOOKUP(B11,'Cycle 1'!B:K,10,FALSE),0)+IFERROR(IF($I$2&gt;2,VLOOKUP(B11,'Cycle 2'!B:K,10,FALSE),0),0)+IFERROR(IF($I$2&gt;3,VLOOKUP(B11,'Cycle 3'!B:K,10,FALSE),0),0)+IFERROR(IF($I$2&gt;4,VLOOKUP(B11,'Cycle 4'!B:K,10,FALSE),0),0)+IFERROR(IF($I$2&gt;5,VLOOKUP(B11,'Cycle 5'!B:K,10,FALSE),0),0)+IFERROR(IF($I$2&gt;6,VLOOKUP(B11,'Cycle 6'!B:K,10,FALSE),0),0)+IFERROR(IF($I$2&gt;7,VLOOKUP(B11,'Cycle 7'!B:K,10,FALSE),0),0)+IFERROR(IF($I$2&gt;8,VLOOKUP(B11,'Cycle 8'!B:K,10,FALSE),0),0)+IFERROR(IF($I$2&gt;9,VLOOKUP(B11,'Cycle 9'!B:K,10,FALSE),0),0)+IFERROR(IF($I$2&gt;10,VLOOKUP(B11,'Cycle 10'!B:K,10,FALSE),0),0)+IFERROR(IF($I$2&gt;11,VLOOKUP(B11,'Cycle 11'!B:K,10,FALSE),0),0))</f>
        <v/>
      </c>
      <c r="J11" s="13" t="str">
        <f>IFERROR(IF(B11="","",IF(ROW($B$11)=ROW(B11),1,IF(ISERROR(VLOOKUP(B11,$B10:B$11,1,FALSE)),MAX($J10:J$11)+1,""))),"")</f>
        <v/>
      </c>
      <c r="K11" s="13" t="str">
        <f t="shared" ref="K11:K42" si="0">IFERROR(IF(J11="","",IF(COUNTIFS($B$11:$B$500,$B11,$G$11:$G$500,"Yes")&gt;=1,1,0)),"")</f>
        <v/>
      </c>
      <c r="L11" s="238">
        <f>IF(L$7=L7,L10+1,IF($B11="","",MAX(L$10:L10)+1))</f>
        <v>7</v>
      </c>
    </row>
    <row r="12" spans="1:14" x14ac:dyDescent="0.3">
      <c r="A12" s="166">
        <v>2</v>
      </c>
      <c r="B12" s="63"/>
      <c r="C12" s="1"/>
      <c r="D12" s="2"/>
      <c r="E12" s="2"/>
      <c r="F12" s="2"/>
      <c r="G12" s="66"/>
      <c r="H12" s="64" t="str">
        <f>IF(OR($I$2=1,J12=""),"",IF(IFERROR(VLOOKUP(B12,'Cycle 1'!B:K,10,FALSE),0)+IFERROR(IF($I$2&gt;2,VLOOKUP(B12,'Cycle 2'!B:K,10,FALSE),0),0)+IFERROR(IF($I$2&gt;3,VLOOKUP(B12,'Cycle 3'!B:K,10,FALSE),0),0)+IFERROR(IF($I$2&gt;4,VLOOKUP(B12,'Cycle 4'!B:K,10,FALSE),0),0)+IFERROR(IF($I$2&gt;5,VLOOKUP(B12,'Cycle 5'!B:K,10,FALSE),0),0)+IFERROR(IF($I$2&gt;6,VLOOKUP(B12,'Cycle 6'!B:K,10,FALSE),0),0)+IFERROR(IF($I$2&gt;7,VLOOKUP(B12,'Cycle 7'!B:K,10,FALSE),0),0)+IFERROR(IF($I$2&gt;8,VLOOKUP(B12,'Cycle 8'!B:K,10,FALSE),0),0)+IFERROR(IF($I$2&gt;9,VLOOKUP(B12,'Cycle 9'!B:K,10,FALSE),0),0)+IFERROR(IF($I$2&gt;10,VLOOKUP(B12,'Cycle 10'!B:K,10,FALSE),0),0)+IFERROR(IF($I$2&gt;11,VLOOKUP(B12,'Cycle 11'!B:K,10,FALSE),0),0)&gt;0,1,0))</f>
        <v/>
      </c>
      <c r="I12" s="13" t="str">
        <f>IF(OR($I$2=1,J12=""),"",IFERROR(VLOOKUP(B12,'Cycle 1'!B:K,10,FALSE),0)+IFERROR(IF($I$2&gt;2,VLOOKUP(B12,'Cycle 2'!B:K,10,FALSE),0),0)+IFERROR(IF($I$2&gt;3,VLOOKUP(B12,'Cycle 3'!B:K,10,FALSE),0),0)+IFERROR(IF($I$2&gt;4,VLOOKUP(B12,'Cycle 4'!B:K,10,FALSE),0),0)+IFERROR(IF($I$2&gt;5,VLOOKUP(B12,'Cycle 5'!B:K,10,FALSE),0),0)+IFERROR(IF($I$2&gt;6,VLOOKUP(B12,'Cycle 6'!B:K,10,FALSE),0),0)+IFERROR(IF($I$2&gt;7,VLOOKUP(B12,'Cycle 7'!B:K,10,FALSE),0),0)+IFERROR(IF($I$2&gt;8,VLOOKUP(B12,'Cycle 8'!B:K,10,FALSE),0),0)+IFERROR(IF($I$2&gt;9,VLOOKUP(B12,'Cycle 9'!B:K,10,FALSE),0),0)+IFERROR(IF($I$2&gt;10,VLOOKUP(B12,'Cycle 10'!B:K,10,FALSE),0),0)+IFERROR(IF($I$2&gt;11,VLOOKUP(B12,'Cycle 11'!B:K,10,FALSE),0),0))</f>
        <v/>
      </c>
      <c r="J12" s="13" t="str">
        <f>IFERROR(IF(B12="","",IF(ROW($B$11)=ROW(B12),1,IF(ISERROR(VLOOKUP(B12,$B11:B$11,1,FALSE)),MAX($J11:J$11)+1,""))),"")</f>
        <v/>
      </c>
      <c r="K12" s="13" t="str">
        <f t="shared" si="0"/>
        <v/>
      </c>
      <c r="L12" s="238" t="str">
        <f>IF(L$7=L8,L11+1,IF($B12="","",MAX(L$10:L11)+1))</f>
        <v/>
      </c>
    </row>
    <row r="13" spans="1:14" x14ac:dyDescent="0.3">
      <c r="A13" s="166">
        <v>3</v>
      </c>
      <c r="B13" s="63"/>
      <c r="C13" s="1"/>
      <c r="D13" s="2"/>
      <c r="E13" s="2"/>
      <c r="F13" s="2"/>
      <c r="G13" s="66"/>
      <c r="H13" s="64" t="str">
        <f>IF(OR($I$2=1,J13=""),"",IF(IFERROR(VLOOKUP(B13,'Cycle 1'!B:K,10,FALSE),0)+IFERROR(IF($I$2&gt;2,VLOOKUP(B13,'Cycle 2'!B:K,10,FALSE),0),0)+IFERROR(IF($I$2&gt;3,VLOOKUP(B13,'Cycle 3'!B:K,10,FALSE),0),0)+IFERROR(IF($I$2&gt;4,VLOOKUP(B13,'Cycle 4'!B:K,10,FALSE),0),0)+IFERROR(IF($I$2&gt;5,VLOOKUP(B13,'Cycle 5'!B:K,10,FALSE),0),0)+IFERROR(IF($I$2&gt;6,VLOOKUP(B13,'Cycle 6'!B:K,10,FALSE),0),0)+IFERROR(IF($I$2&gt;7,VLOOKUP(B13,'Cycle 7'!B:K,10,FALSE),0),0)+IFERROR(IF($I$2&gt;8,VLOOKUP(B13,'Cycle 8'!B:K,10,FALSE),0),0)+IFERROR(IF($I$2&gt;9,VLOOKUP(B13,'Cycle 9'!B:K,10,FALSE),0),0)+IFERROR(IF($I$2&gt;10,VLOOKUP(B13,'Cycle 10'!B:K,10,FALSE),0),0)+IFERROR(IF($I$2&gt;11,VLOOKUP(B13,'Cycle 11'!B:K,10,FALSE),0),0)&gt;0,1,0))</f>
        <v/>
      </c>
      <c r="I13" s="13" t="str">
        <f>IF(OR($I$2=1,J13=""),"",IFERROR(VLOOKUP(B13,'Cycle 1'!B:K,10,FALSE),0)+IFERROR(IF($I$2&gt;2,VLOOKUP(B13,'Cycle 2'!B:K,10,FALSE),0),0)+IFERROR(IF($I$2&gt;3,VLOOKUP(B13,'Cycle 3'!B:K,10,FALSE),0),0)+IFERROR(IF($I$2&gt;4,VLOOKUP(B13,'Cycle 4'!B:K,10,FALSE),0),0)+IFERROR(IF($I$2&gt;5,VLOOKUP(B13,'Cycle 5'!B:K,10,FALSE),0),0)+IFERROR(IF($I$2&gt;6,VLOOKUP(B13,'Cycle 6'!B:K,10,FALSE),0),0)+IFERROR(IF($I$2&gt;7,VLOOKUP(B13,'Cycle 7'!B:K,10,FALSE),0),0)+IFERROR(IF($I$2&gt;8,VLOOKUP(B13,'Cycle 8'!B:K,10,FALSE),0),0)+IFERROR(IF($I$2&gt;9,VLOOKUP(B13,'Cycle 9'!B:K,10,FALSE),0),0)+IFERROR(IF($I$2&gt;10,VLOOKUP(B13,'Cycle 10'!B:K,10,FALSE),0),0)+IFERROR(IF($I$2&gt;11,VLOOKUP(B13,'Cycle 11'!B:K,10,FALSE),0),0))</f>
        <v/>
      </c>
      <c r="J13" s="13" t="str">
        <f>IFERROR(IF(B13="","",IF(ROW($B$11)=ROW(B13),1,IF(ISERROR(VLOOKUP(B13,$B$11:B12,1,FALSE)),MAX($J$11:J12)+1,""))),"")</f>
        <v/>
      </c>
      <c r="K13" s="13" t="str">
        <f t="shared" si="0"/>
        <v/>
      </c>
      <c r="L13" s="238" t="str">
        <f>IF(L$7=L9,L12+1,IF($B13="","",MAX(L$10:L12)+1))</f>
        <v/>
      </c>
    </row>
    <row r="14" spans="1:14" x14ac:dyDescent="0.3">
      <c r="A14" s="166">
        <v>4</v>
      </c>
      <c r="B14" s="63"/>
      <c r="C14" s="1"/>
      <c r="D14" s="2"/>
      <c r="E14" s="2"/>
      <c r="F14" s="2"/>
      <c r="G14" s="66"/>
      <c r="H14" s="64" t="str">
        <f>IF(OR($I$2=1,J14=""),"",IF(IFERROR(VLOOKUP(B14,'Cycle 1'!B:K,10,FALSE),0)+IFERROR(IF($I$2&gt;2,VLOOKUP(B14,'Cycle 2'!B:K,10,FALSE),0),0)+IFERROR(IF($I$2&gt;3,VLOOKUP(B14,'Cycle 3'!B:K,10,FALSE),0),0)+IFERROR(IF($I$2&gt;4,VLOOKUP(B14,'Cycle 4'!B:K,10,FALSE),0),0)+IFERROR(IF($I$2&gt;5,VLOOKUP(B14,'Cycle 5'!B:K,10,FALSE),0),0)+IFERROR(IF($I$2&gt;6,VLOOKUP(B14,'Cycle 6'!B:K,10,FALSE),0),0)+IFERROR(IF($I$2&gt;7,VLOOKUP(B14,'Cycle 7'!B:K,10,FALSE),0),0)+IFERROR(IF($I$2&gt;8,VLOOKUP(B14,'Cycle 8'!B:K,10,FALSE),0),0)+IFERROR(IF($I$2&gt;9,VLOOKUP(B14,'Cycle 9'!B:K,10,FALSE),0),0)+IFERROR(IF($I$2&gt;10,VLOOKUP(B14,'Cycle 10'!B:K,10,FALSE),0),0)+IFERROR(IF($I$2&gt;11,VLOOKUP(B14,'Cycle 11'!B:K,10,FALSE),0),0)&gt;0,1,0))</f>
        <v/>
      </c>
      <c r="I14" s="13" t="str">
        <f>IF(OR($I$2=1,J14=""),"",IFERROR(VLOOKUP(B14,'Cycle 1'!B:K,10,FALSE),0)+IFERROR(IF($I$2&gt;2,VLOOKUP(B14,'Cycle 2'!B:K,10,FALSE),0),0)+IFERROR(IF($I$2&gt;3,VLOOKUP(B14,'Cycle 3'!B:K,10,FALSE),0),0)+IFERROR(IF($I$2&gt;4,VLOOKUP(B14,'Cycle 4'!B:K,10,FALSE),0),0)+IFERROR(IF($I$2&gt;5,VLOOKUP(B14,'Cycle 5'!B:K,10,FALSE),0),0)+IFERROR(IF($I$2&gt;6,VLOOKUP(B14,'Cycle 6'!B:K,10,FALSE),0),0)+IFERROR(IF($I$2&gt;7,VLOOKUP(B14,'Cycle 7'!B:K,10,FALSE),0),0)+IFERROR(IF($I$2&gt;8,VLOOKUP(B14,'Cycle 8'!B:K,10,FALSE),0),0)+IFERROR(IF($I$2&gt;9,VLOOKUP(B14,'Cycle 9'!B:K,10,FALSE),0),0)+IFERROR(IF($I$2&gt;10,VLOOKUP(B14,'Cycle 10'!B:K,10,FALSE),0),0)+IFERROR(IF($I$2&gt;11,VLOOKUP(B14,'Cycle 11'!B:K,10,FALSE),0),0))</f>
        <v/>
      </c>
      <c r="J14" s="13" t="str">
        <f>IFERROR(IF(B14="","",IF(ROW($B$11)=ROW(B14),1,IF(ISERROR(VLOOKUP(B14,$B$11:B13,1,FALSE)),MAX($J$11:J13)+1,""))),"")</f>
        <v/>
      </c>
      <c r="K14" s="13" t="str">
        <f t="shared" si="0"/>
        <v/>
      </c>
      <c r="L14" s="238" t="str">
        <f>IF(L$7=L10,L13+1,IF($B14="","",MAX(L$10:L13)+1))</f>
        <v/>
      </c>
    </row>
    <row r="15" spans="1:14" x14ac:dyDescent="0.3">
      <c r="A15" s="166">
        <v>5</v>
      </c>
      <c r="B15" s="63"/>
      <c r="C15" s="1"/>
      <c r="D15" s="2"/>
      <c r="E15" s="2"/>
      <c r="F15" s="2"/>
      <c r="G15" s="66"/>
      <c r="H15" s="64" t="str">
        <f>IF(OR($I$2=1,J15=""),"",IF(IFERROR(VLOOKUP(B15,'Cycle 1'!B:K,10,FALSE),0)+IFERROR(IF($I$2&gt;2,VLOOKUP(B15,'Cycle 2'!B:K,10,FALSE),0),0)+IFERROR(IF($I$2&gt;3,VLOOKUP(B15,'Cycle 3'!B:K,10,FALSE),0),0)+IFERROR(IF($I$2&gt;4,VLOOKUP(B15,'Cycle 4'!B:K,10,FALSE),0),0)+IFERROR(IF($I$2&gt;5,VLOOKUP(B15,'Cycle 5'!B:K,10,FALSE),0),0)+IFERROR(IF($I$2&gt;6,VLOOKUP(B15,'Cycle 6'!B:K,10,FALSE),0),0)+IFERROR(IF($I$2&gt;7,VLOOKUP(B15,'Cycle 7'!B:K,10,FALSE),0),0)+IFERROR(IF($I$2&gt;8,VLOOKUP(B15,'Cycle 8'!B:K,10,FALSE),0),0)+IFERROR(IF($I$2&gt;9,VLOOKUP(B15,'Cycle 9'!B:K,10,FALSE),0),0)+IFERROR(IF($I$2&gt;10,VLOOKUP(B15,'Cycle 10'!B:K,10,FALSE),0),0)+IFERROR(IF($I$2&gt;11,VLOOKUP(B15,'Cycle 11'!B:K,10,FALSE),0),0)&gt;0,1,0))</f>
        <v/>
      </c>
      <c r="I15" s="13" t="str">
        <f>IF(OR($I$2=1,J15=""),"",IFERROR(VLOOKUP(B15,'Cycle 1'!B:K,10,FALSE),0)+IFERROR(IF($I$2&gt;2,VLOOKUP(B15,'Cycle 2'!B:K,10,FALSE),0),0)+IFERROR(IF($I$2&gt;3,VLOOKUP(B15,'Cycle 3'!B:K,10,FALSE),0),0)+IFERROR(IF($I$2&gt;4,VLOOKUP(B15,'Cycle 4'!B:K,10,FALSE),0),0)+IFERROR(IF($I$2&gt;5,VLOOKUP(B15,'Cycle 5'!B:K,10,FALSE),0),0)+IFERROR(IF($I$2&gt;6,VLOOKUP(B15,'Cycle 6'!B:K,10,FALSE),0),0)+IFERROR(IF($I$2&gt;7,VLOOKUP(B15,'Cycle 7'!B:K,10,FALSE),0),0)+IFERROR(IF($I$2&gt;8,VLOOKUP(B15,'Cycle 8'!B:K,10,FALSE),0),0)+IFERROR(IF($I$2&gt;9,VLOOKUP(B15,'Cycle 9'!B:K,10,FALSE),0),0)+IFERROR(IF($I$2&gt;10,VLOOKUP(B15,'Cycle 10'!B:K,10,FALSE),0),0)+IFERROR(IF($I$2&gt;11,VLOOKUP(B15,'Cycle 11'!B:K,10,FALSE),0),0))</f>
        <v/>
      </c>
      <c r="J15" s="13" t="str">
        <f>IFERROR(IF(B15="","",IF(ROW($B$11)=ROW(B15),1,IF(ISERROR(VLOOKUP(B15,$B$11:B14,1,FALSE)),MAX($J$11:J14)+1,""))),"")</f>
        <v/>
      </c>
      <c r="K15" s="13" t="str">
        <f t="shared" si="0"/>
        <v/>
      </c>
      <c r="L15" s="238" t="str">
        <f>IF(L$7=L11,L14+1,IF($B15="","",MAX(L$10:L14)+1))</f>
        <v/>
      </c>
    </row>
    <row r="16" spans="1:14" x14ac:dyDescent="0.3">
      <c r="A16" s="166">
        <v>6</v>
      </c>
      <c r="B16" s="63"/>
      <c r="C16" s="1"/>
      <c r="D16" s="2"/>
      <c r="E16" s="2"/>
      <c r="F16" s="2"/>
      <c r="G16" s="66"/>
      <c r="H16" s="64" t="str">
        <f>IF(OR($I$2=1,J16=""),"",IF(IFERROR(VLOOKUP(B16,'Cycle 1'!B:K,10,FALSE),0)+IFERROR(IF($I$2&gt;2,VLOOKUP(B16,'Cycle 2'!B:K,10,FALSE),0),0)+IFERROR(IF($I$2&gt;3,VLOOKUP(B16,'Cycle 3'!B:K,10,FALSE),0),0)+IFERROR(IF($I$2&gt;4,VLOOKUP(B16,'Cycle 4'!B:K,10,FALSE),0),0)+IFERROR(IF($I$2&gt;5,VLOOKUP(B16,'Cycle 5'!B:K,10,FALSE),0),0)+IFERROR(IF($I$2&gt;6,VLOOKUP(B16,'Cycle 6'!B:K,10,FALSE),0),0)+IFERROR(IF($I$2&gt;7,VLOOKUP(B16,'Cycle 7'!B:K,10,FALSE),0),0)+IFERROR(IF($I$2&gt;8,VLOOKUP(B16,'Cycle 8'!B:K,10,FALSE),0),0)+IFERROR(IF($I$2&gt;9,VLOOKUP(B16,'Cycle 9'!B:K,10,FALSE),0),0)+IFERROR(IF($I$2&gt;10,VLOOKUP(B16,'Cycle 10'!B:K,10,FALSE),0),0)+IFERROR(IF($I$2&gt;11,VLOOKUP(B16,'Cycle 11'!B:K,10,FALSE),0),0)&gt;0,1,0))</f>
        <v/>
      </c>
      <c r="I16" s="13" t="str">
        <f>IF(OR($I$2=1,J16=""),"",IFERROR(VLOOKUP(B16,'Cycle 1'!B:K,10,FALSE),0)+IFERROR(IF($I$2&gt;2,VLOOKUP(B16,'Cycle 2'!B:K,10,FALSE),0),0)+IFERROR(IF($I$2&gt;3,VLOOKUP(B16,'Cycle 3'!B:K,10,FALSE),0),0)+IFERROR(IF($I$2&gt;4,VLOOKUP(B16,'Cycle 4'!B:K,10,FALSE),0),0)+IFERROR(IF($I$2&gt;5,VLOOKUP(B16,'Cycle 5'!B:K,10,FALSE),0),0)+IFERROR(IF($I$2&gt;6,VLOOKUP(B16,'Cycle 6'!B:K,10,FALSE),0),0)+IFERROR(IF($I$2&gt;7,VLOOKUP(B16,'Cycle 7'!B:K,10,FALSE),0),0)+IFERROR(IF($I$2&gt;8,VLOOKUP(B16,'Cycle 8'!B:K,10,FALSE),0),0)+IFERROR(IF($I$2&gt;9,VLOOKUP(B16,'Cycle 9'!B:K,10,FALSE),0),0)+IFERROR(IF($I$2&gt;10,VLOOKUP(B16,'Cycle 10'!B:K,10,FALSE),0),0)+IFERROR(IF($I$2&gt;11,VLOOKUP(B16,'Cycle 11'!B:K,10,FALSE),0),0))</f>
        <v/>
      </c>
      <c r="J16" s="13" t="str">
        <f>IFERROR(IF(B16="","",IF(ROW($B$11)=ROW(B16),1,IF(ISERROR(VLOOKUP(B16,$B$11:B15,1,FALSE)),MAX($J$11:J15)+1,""))),"")</f>
        <v/>
      </c>
      <c r="K16" s="13" t="str">
        <f t="shared" si="0"/>
        <v/>
      </c>
      <c r="L16" s="238" t="str">
        <f>IF(L$7=L12,L15+1,IF($B16="","",MAX(L$10:L15)+1))</f>
        <v/>
      </c>
    </row>
    <row r="17" spans="1:12" x14ac:dyDescent="0.3">
      <c r="A17" s="166">
        <v>7</v>
      </c>
      <c r="B17" s="63"/>
      <c r="C17" s="1"/>
      <c r="D17" s="2"/>
      <c r="E17" s="2"/>
      <c r="F17" s="2"/>
      <c r="G17" s="66"/>
      <c r="H17" s="64" t="str">
        <f>IF(OR($I$2=1,J17=""),"",IF(IFERROR(VLOOKUP(B17,'Cycle 1'!B:K,10,FALSE),0)+IFERROR(IF($I$2&gt;2,VLOOKUP(B17,'Cycle 2'!B:K,10,FALSE),0),0)+IFERROR(IF($I$2&gt;3,VLOOKUP(B17,'Cycle 3'!B:K,10,FALSE),0),0)+IFERROR(IF($I$2&gt;4,VLOOKUP(B17,'Cycle 4'!B:K,10,FALSE),0),0)+IFERROR(IF($I$2&gt;5,VLOOKUP(B17,'Cycle 5'!B:K,10,FALSE),0),0)+IFERROR(IF($I$2&gt;6,VLOOKUP(B17,'Cycle 6'!B:K,10,FALSE),0),0)+IFERROR(IF($I$2&gt;7,VLOOKUP(B17,'Cycle 7'!B:K,10,FALSE),0),0)+IFERROR(IF($I$2&gt;8,VLOOKUP(B17,'Cycle 8'!B:K,10,FALSE),0),0)+IFERROR(IF($I$2&gt;9,VLOOKUP(B17,'Cycle 9'!B:K,10,FALSE),0),0)+IFERROR(IF($I$2&gt;10,VLOOKUP(B17,'Cycle 10'!B:K,10,FALSE),0),0)+IFERROR(IF($I$2&gt;11,VLOOKUP(B17,'Cycle 11'!B:K,10,FALSE),0),0)&gt;0,1,0))</f>
        <v/>
      </c>
      <c r="I17" s="13" t="str">
        <f>IF(OR($I$2=1,J17=""),"",IFERROR(VLOOKUP(B17,'Cycle 1'!B:K,10,FALSE),0)+IFERROR(IF($I$2&gt;2,VLOOKUP(B17,'Cycle 2'!B:K,10,FALSE),0),0)+IFERROR(IF($I$2&gt;3,VLOOKUP(B17,'Cycle 3'!B:K,10,FALSE),0),0)+IFERROR(IF($I$2&gt;4,VLOOKUP(B17,'Cycle 4'!B:K,10,FALSE),0),0)+IFERROR(IF($I$2&gt;5,VLOOKUP(B17,'Cycle 5'!B:K,10,FALSE),0),0)+IFERROR(IF($I$2&gt;6,VLOOKUP(B17,'Cycle 6'!B:K,10,FALSE),0),0)+IFERROR(IF($I$2&gt;7,VLOOKUP(B17,'Cycle 7'!B:K,10,FALSE),0),0)+IFERROR(IF($I$2&gt;8,VLOOKUP(B17,'Cycle 8'!B:K,10,FALSE),0),0)+IFERROR(IF($I$2&gt;9,VLOOKUP(B17,'Cycle 9'!B:K,10,FALSE),0),0)+IFERROR(IF($I$2&gt;10,VLOOKUP(B17,'Cycle 10'!B:K,10,FALSE),0),0)+IFERROR(IF($I$2&gt;11,VLOOKUP(B17,'Cycle 11'!B:K,10,FALSE),0),0))</f>
        <v/>
      </c>
      <c r="J17" s="13" t="str">
        <f>IFERROR(IF(B17="","",IF(ROW($B$11)=ROW(B17),1,IF(ISERROR(VLOOKUP(B17,$B$11:B16,1,FALSE)),MAX($J$11:J16)+1,""))),"")</f>
        <v/>
      </c>
      <c r="K17" s="13" t="str">
        <f t="shared" si="0"/>
        <v/>
      </c>
      <c r="L17" s="238" t="str">
        <f>IF(L$7=L13,L16+1,IF($B17="","",MAX(L$10:L16)+1))</f>
        <v/>
      </c>
    </row>
    <row r="18" spans="1:12" x14ac:dyDescent="0.3">
      <c r="A18" s="166">
        <v>8</v>
      </c>
      <c r="B18" s="63"/>
      <c r="C18" s="1"/>
      <c r="D18" s="2"/>
      <c r="E18" s="2"/>
      <c r="F18" s="2"/>
      <c r="G18" s="66"/>
      <c r="H18" s="64" t="str">
        <f>IF(OR($I$2=1,J18=""),"",IF(IFERROR(VLOOKUP(B18,'Cycle 1'!B:K,10,FALSE),0)+IFERROR(IF($I$2&gt;2,VLOOKUP(B18,'Cycle 2'!B:K,10,FALSE),0),0)+IFERROR(IF($I$2&gt;3,VLOOKUP(B18,'Cycle 3'!B:K,10,FALSE),0),0)+IFERROR(IF($I$2&gt;4,VLOOKUP(B18,'Cycle 4'!B:K,10,FALSE),0),0)+IFERROR(IF($I$2&gt;5,VLOOKUP(B18,'Cycle 5'!B:K,10,FALSE),0),0)+IFERROR(IF($I$2&gt;6,VLOOKUP(B18,'Cycle 6'!B:K,10,FALSE),0),0)+IFERROR(IF($I$2&gt;7,VLOOKUP(B18,'Cycle 7'!B:K,10,FALSE),0),0)+IFERROR(IF($I$2&gt;8,VLOOKUP(B18,'Cycle 8'!B:K,10,FALSE),0),0)+IFERROR(IF($I$2&gt;9,VLOOKUP(B18,'Cycle 9'!B:K,10,FALSE),0),0)+IFERROR(IF($I$2&gt;10,VLOOKUP(B18,'Cycle 10'!B:K,10,FALSE),0),0)+IFERROR(IF($I$2&gt;11,VLOOKUP(B18,'Cycle 11'!B:K,10,FALSE),0),0)&gt;0,1,0))</f>
        <v/>
      </c>
      <c r="I18" s="13" t="str">
        <f>IF(OR($I$2=1,J18=""),"",IFERROR(VLOOKUP(B18,'Cycle 1'!B:K,10,FALSE),0)+IFERROR(IF($I$2&gt;2,VLOOKUP(B18,'Cycle 2'!B:K,10,FALSE),0),0)+IFERROR(IF($I$2&gt;3,VLOOKUP(B18,'Cycle 3'!B:K,10,FALSE),0),0)+IFERROR(IF($I$2&gt;4,VLOOKUP(B18,'Cycle 4'!B:K,10,FALSE),0),0)+IFERROR(IF($I$2&gt;5,VLOOKUP(B18,'Cycle 5'!B:K,10,FALSE),0),0)+IFERROR(IF($I$2&gt;6,VLOOKUP(B18,'Cycle 6'!B:K,10,FALSE),0),0)+IFERROR(IF($I$2&gt;7,VLOOKUP(B18,'Cycle 7'!B:K,10,FALSE),0),0)+IFERROR(IF($I$2&gt;8,VLOOKUP(B18,'Cycle 8'!B:K,10,FALSE),0),0)+IFERROR(IF($I$2&gt;9,VLOOKUP(B18,'Cycle 9'!B:K,10,FALSE),0),0)+IFERROR(IF($I$2&gt;10,VLOOKUP(B18,'Cycle 10'!B:K,10,FALSE),0),0)+IFERROR(IF($I$2&gt;11,VLOOKUP(B18,'Cycle 11'!B:K,10,FALSE),0),0))</f>
        <v/>
      </c>
      <c r="J18" s="13" t="str">
        <f>IFERROR(IF(B18="","",IF(ROW($B$11)=ROW(B18),1,IF(ISERROR(VLOOKUP(B18,$B$11:B17,1,FALSE)),MAX($J$11:J17)+1,""))),"")</f>
        <v/>
      </c>
      <c r="K18" s="13" t="str">
        <f t="shared" si="0"/>
        <v/>
      </c>
      <c r="L18" s="238" t="str">
        <f>IF(L$7=L14,L17+1,IF($B18="","",MAX(L$10:L17)+1))</f>
        <v/>
      </c>
    </row>
    <row r="19" spans="1:12" x14ac:dyDescent="0.3">
      <c r="A19" s="166">
        <v>9</v>
      </c>
      <c r="B19" s="63"/>
      <c r="C19" s="1"/>
      <c r="D19" s="2"/>
      <c r="E19" s="2"/>
      <c r="F19" s="2"/>
      <c r="G19" s="66"/>
      <c r="H19" s="64" t="str">
        <f>IF(OR($I$2=1,J19=""),"",IF(IFERROR(VLOOKUP(B19,'Cycle 1'!B:K,10,FALSE),0)+IFERROR(IF($I$2&gt;2,VLOOKUP(B19,'Cycle 2'!B:K,10,FALSE),0),0)+IFERROR(IF($I$2&gt;3,VLOOKUP(B19,'Cycle 3'!B:K,10,FALSE),0),0)+IFERROR(IF($I$2&gt;4,VLOOKUP(B19,'Cycle 4'!B:K,10,FALSE),0),0)+IFERROR(IF($I$2&gt;5,VLOOKUP(B19,'Cycle 5'!B:K,10,FALSE),0),0)+IFERROR(IF($I$2&gt;6,VLOOKUP(B19,'Cycle 6'!B:K,10,FALSE),0),0)+IFERROR(IF($I$2&gt;7,VLOOKUP(B19,'Cycle 7'!B:K,10,FALSE),0),0)+IFERROR(IF($I$2&gt;8,VLOOKUP(B19,'Cycle 8'!B:K,10,FALSE),0),0)+IFERROR(IF($I$2&gt;9,VLOOKUP(B19,'Cycle 9'!B:K,10,FALSE),0),0)+IFERROR(IF($I$2&gt;10,VLOOKUP(B19,'Cycle 10'!B:K,10,FALSE),0),0)+IFERROR(IF($I$2&gt;11,VLOOKUP(B19,'Cycle 11'!B:K,10,FALSE),0),0)&gt;0,1,0))</f>
        <v/>
      </c>
      <c r="I19" s="13" t="str">
        <f>IF(OR($I$2=1,J19=""),"",IFERROR(VLOOKUP(B19,'Cycle 1'!B:K,10,FALSE),0)+IFERROR(IF($I$2&gt;2,VLOOKUP(B19,'Cycle 2'!B:K,10,FALSE),0),0)+IFERROR(IF($I$2&gt;3,VLOOKUP(B19,'Cycle 3'!B:K,10,FALSE),0),0)+IFERROR(IF($I$2&gt;4,VLOOKUP(B19,'Cycle 4'!B:K,10,FALSE),0),0)+IFERROR(IF($I$2&gt;5,VLOOKUP(B19,'Cycle 5'!B:K,10,FALSE),0),0)+IFERROR(IF($I$2&gt;6,VLOOKUP(B19,'Cycle 6'!B:K,10,FALSE),0),0)+IFERROR(IF($I$2&gt;7,VLOOKUP(B19,'Cycle 7'!B:K,10,FALSE),0),0)+IFERROR(IF($I$2&gt;8,VLOOKUP(B19,'Cycle 8'!B:K,10,FALSE),0),0)+IFERROR(IF($I$2&gt;9,VLOOKUP(B19,'Cycle 9'!B:K,10,FALSE),0),0)+IFERROR(IF($I$2&gt;10,VLOOKUP(B19,'Cycle 10'!B:K,10,FALSE),0),0)+IFERROR(IF($I$2&gt;11,VLOOKUP(B19,'Cycle 11'!B:K,10,FALSE),0),0))</f>
        <v/>
      </c>
      <c r="J19" s="13" t="str">
        <f>IFERROR(IF(B19="","",IF(ROW($B$11)=ROW(B19),1,IF(ISERROR(VLOOKUP(B19,$B$11:B18,1,FALSE)),MAX($J$11:J18)+1,""))),"")</f>
        <v/>
      </c>
      <c r="K19" s="13" t="str">
        <f t="shared" si="0"/>
        <v/>
      </c>
      <c r="L19" s="238" t="str">
        <f>IF(L$7=L15,L18+1,IF($B19="","",MAX(L$10:L18)+1))</f>
        <v/>
      </c>
    </row>
    <row r="20" spans="1:12" x14ac:dyDescent="0.3">
      <c r="A20" s="166">
        <v>10</v>
      </c>
      <c r="B20" s="63"/>
      <c r="C20" s="1"/>
      <c r="D20" s="2"/>
      <c r="E20" s="2"/>
      <c r="F20" s="2"/>
      <c r="G20" s="66"/>
      <c r="H20" s="64" t="str">
        <f>IF(OR($I$2=1,J20=""),"",IF(IFERROR(VLOOKUP(B20,'Cycle 1'!B:K,10,FALSE),0)+IFERROR(IF($I$2&gt;2,VLOOKUP(B20,'Cycle 2'!B:K,10,FALSE),0),0)+IFERROR(IF($I$2&gt;3,VLOOKUP(B20,'Cycle 3'!B:K,10,FALSE),0),0)+IFERROR(IF($I$2&gt;4,VLOOKUP(B20,'Cycle 4'!B:K,10,FALSE),0),0)+IFERROR(IF($I$2&gt;5,VLOOKUP(B20,'Cycle 5'!B:K,10,FALSE),0),0)+IFERROR(IF($I$2&gt;6,VLOOKUP(B20,'Cycle 6'!B:K,10,FALSE),0),0)+IFERROR(IF($I$2&gt;7,VLOOKUP(B20,'Cycle 7'!B:K,10,FALSE),0),0)+IFERROR(IF($I$2&gt;8,VLOOKUP(B20,'Cycle 8'!B:K,10,FALSE),0),0)+IFERROR(IF($I$2&gt;9,VLOOKUP(B20,'Cycle 9'!B:K,10,FALSE),0),0)+IFERROR(IF($I$2&gt;10,VLOOKUP(B20,'Cycle 10'!B:K,10,FALSE),0),0)+IFERROR(IF($I$2&gt;11,VLOOKUP(B20,'Cycle 11'!B:K,10,FALSE),0),0)&gt;0,1,0))</f>
        <v/>
      </c>
      <c r="I20" s="13" t="str">
        <f>IF(OR($I$2=1,J20=""),"",IFERROR(VLOOKUP(B20,'Cycle 1'!B:K,10,FALSE),0)+IFERROR(IF($I$2&gt;2,VLOOKUP(B20,'Cycle 2'!B:K,10,FALSE),0),0)+IFERROR(IF($I$2&gt;3,VLOOKUP(B20,'Cycle 3'!B:K,10,FALSE),0),0)+IFERROR(IF($I$2&gt;4,VLOOKUP(B20,'Cycle 4'!B:K,10,FALSE),0),0)+IFERROR(IF($I$2&gt;5,VLOOKUP(B20,'Cycle 5'!B:K,10,FALSE),0),0)+IFERROR(IF($I$2&gt;6,VLOOKUP(B20,'Cycle 6'!B:K,10,FALSE),0),0)+IFERROR(IF($I$2&gt;7,VLOOKUP(B20,'Cycle 7'!B:K,10,FALSE),0),0)+IFERROR(IF($I$2&gt;8,VLOOKUP(B20,'Cycle 8'!B:K,10,FALSE),0),0)+IFERROR(IF($I$2&gt;9,VLOOKUP(B20,'Cycle 9'!B:K,10,FALSE),0),0)+IFERROR(IF($I$2&gt;10,VLOOKUP(B20,'Cycle 10'!B:K,10,FALSE),0),0)+IFERROR(IF($I$2&gt;11,VLOOKUP(B20,'Cycle 11'!B:K,10,FALSE),0),0))</f>
        <v/>
      </c>
      <c r="J20" s="13" t="str">
        <f>IFERROR(IF(B20="","",IF(ROW($B$11)=ROW(B20),1,IF(ISERROR(VLOOKUP(B20,$B$11:B19,1,FALSE)),MAX($J$11:J19)+1,""))),"")</f>
        <v/>
      </c>
      <c r="K20" s="13" t="str">
        <f t="shared" si="0"/>
        <v/>
      </c>
      <c r="L20" s="238" t="str">
        <f>IF(L$7=L16,L19+1,IF($B20="","",MAX(L$10:L19)+1))</f>
        <v/>
      </c>
    </row>
    <row r="21" spans="1:12" x14ac:dyDescent="0.3">
      <c r="A21" s="166">
        <v>11</v>
      </c>
      <c r="B21" s="63"/>
      <c r="C21" s="1"/>
      <c r="D21" s="2"/>
      <c r="E21" s="2"/>
      <c r="F21" s="2"/>
      <c r="G21" s="66"/>
      <c r="H21" s="64" t="str">
        <f>IF(OR($I$2=1,J21=""),"",IF(IFERROR(VLOOKUP(B21,'Cycle 1'!B:K,10,FALSE),0)+IFERROR(IF($I$2&gt;2,VLOOKUP(B21,'Cycle 2'!B:K,10,FALSE),0),0)+IFERROR(IF($I$2&gt;3,VLOOKUP(B21,'Cycle 3'!B:K,10,FALSE),0),0)+IFERROR(IF($I$2&gt;4,VLOOKUP(B21,'Cycle 4'!B:K,10,FALSE),0),0)+IFERROR(IF($I$2&gt;5,VLOOKUP(B21,'Cycle 5'!B:K,10,FALSE),0),0)+IFERROR(IF($I$2&gt;6,VLOOKUP(B21,'Cycle 6'!B:K,10,FALSE),0),0)+IFERROR(IF($I$2&gt;7,VLOOKUP(B21,'Cycle 7'!B:K,10,FALSE),0),0)+IFERROR(IF($I$2&gt;8,VLOOKUP(B21,'Cycle 8'!B:K,10,FALSE),0),0)+IFERROR(IF($I$2&gt;9,VLOOKUP(B21,'Cycle 9'!B:K,10,FALSE),0),0)+IFERROR(IF($I$2&gt;10,VLOOKUP(B21,'Cycle 10'!B:K,10,FALSE),0),0)+IFERROR(IF($I$2&gt;11,VLOOKUP(B21,'Cycle 11'!B:K,10,FALSE),0),0)&gt;0,1,0))</f>
        <v/>
      </c>
      <c r="I21" s="13" t="str">
        <f>IF(OR($I$2=1,J21=""),"",IFERROR(VLOOKUP(B21,'Cycle 1'!B:K,10,FALSE),0)+IFERROR(IF($I$2&gt;2,VLOOKUP(B21,'Cycle 2'!B:K,10,FALSE),0),0)+IFERROR(IF($I$2&gt;3,VLOOKUP(B21,'Cycle 3'!B:K,10,FALSE),0),0)+IFERROR(IF($I$2&gt;4,VLOOKUP(B21,'Cycle 4'!B:K,10,FALSE),0),0)+IFERROR(IF($I$2&gt;5,VLOOKUP(B21,'Cycle 5'!B:K,10,FALSE),0),0)+IFERROR(IF($I$2&gt;6,VLOOKUP(B21,'Cycle 6'!B:K,10,FALSE),0),0)+IFERROR(IF($I$2&gt;7,VLOOKUP(B21,'Cycle 7'!B:K,10,FALSE),0),0)+IFERROR(IF($I$2&gt;8,VLOOKUP(B21,'Cycle 8'!B:K,10,FALSE),0),0)+IFERROR(IF($I$2&gt;9,VLOOKUP(B21,'Cycle 9'!B:K,10,FALSE),0),0)+IFERROR(IF($I$2&gt;10,VLOOKUP(B21,'Cycle 10'!B:K,10,FALSE),0),0)+IFERROR(IF($I$2&gt;11,VLOOKUP(B21,'Cycle 11'!B:K,10,FALSE),0),0))</f>
        <v/>
      </c>
      <c r="J21" s="13" t="str">
        <f>IFERROR(IF(B21="","",IF(ROW($B$11)=ROW(B21),1,IF(ISERROR(VLOOKUP(B21,$B$11:B20,1,FALSE)),MAX($J$11:J20)+1,""))),"")</f>
        <v/>
      </c>
      <c r="K21" s="13" t="str">
        <f t="shared" si="0"/>
        <v/>
      </c>
      <c r="L21" s="238" t="str">
        <f>IF(L$7=L17,L20+1,IF($B21="","",MAX(L$10:L20)+1))</f>
        <v/>
      </c>
    </row>
    <row r="22" spans="1:12" x14ac:dyDescent="0.3">
      <c r="A22" s="166">
        <v>12</v>
      </c>
      <c r="B22" s="63"/>
      <c r="C22" s="1"/>
      <c r="D22" s="2"/>
      <c r="E22" s="2"/>
      <c r="F22" s="2"/>
      <c r="G22" s="66"/>
      <c r="H22" s="64" t="str">
        <f>IF(OR($I$2=1,J22=""),"",IF(IFERROR(VLOOKUP(B22,'Cycle 1'!B:K,10,FALSE),0)+IFERROR(IF($I$2&gt;2,VLOOKUP(B22,'Cycle 2'!B:K,10,FALSE),0),0)+IFERROR(IF($I$2&gt;3,VLOOKUP(B22,'Cycle 3'!B:K,10,FALSE),0),0)+IFERROR(IF($I$2&gt;4,VLOOKUP(B22,'Cycle 4'!B:K,10,FALSE),0),0)+IFERROR(IF($I$2&gt;5,VLOOKUP(B22,'Cycle 5'!B:K,10,FALSE),0),0)+IFERROR(IF($I$2&gt;6,VLOOKUP(B22,'Cycle 6'!B:K,10,FALSE),0),0)+IFERROR(IF($I$2&gt;7,VLOOKUP(B22,'Cycle 7'!B:K,10,FALSE),0),0)+IFERROR(IF($I$2&gt;8,VLOOKUP(B22,'Cycle 8'!B:K,10,FALSE),0),0)+IFERROR(IF($I$2&gt;9,VLOOKUP(B22,'Cycle 9'!B:K,10,FALSE),0),0)+IFERROR(IF($I$2&gt;10,VLOOKUP(B22,'Cycle 10'!B:K,10,FALSE),0),0)+IFERROR(IF($I$2&gt;11,VLOOKUP(B22,'Cycle 11'!B:K,10,FALSE),0),0)&gt;0,1,0))</f>
        <v/>
      </c>
      <c r="I22" s="13" t="str">
        <f>IF(OR($I$2=1,J22=""),"",IFERROR(VLOOKUP(B22,'Cycle 1'!B:K,10,FALSE),0)+IFERROR(IF($I$2&gt;2,VLOOKUP(B22,'Cycle 2'!B:K,10,FALSE),0),0)+IFERROR(IF($I$2&gt;3,VLOOKUP(B22,'Cycle 3'!B:K,10,FALSE),0),0)+IFERROR(IF($I$2&gt;4,VLOOKUP(B22,'Cycle 4'!B:K,10,FALSE),0),0)+IFERROR(IF($I$2&gt;5,VLOOKUP(B22,'Cycle 5'!B:K,10,FALSE),0),0)+IFERROR(IF($I$2&gt;6,VLOOKUP(B22,'Cycle 6'!B:K,10,FALSE),0),0)+IFERROR(IF($I$2&gt;7,VLOOKUP(B22,'Cycle 7'!B:K,10,FALSE),0),0)+IFERROR(IF($I$2&gt;8,VLOOKUP(B22,'Cycle 8'!B:K,10,FALSE),0),0)+IFERROR(IF($I$2&gt;9,VLOOKUP(B22,'Cycle 9'!B:K,10,FALSE),0),0)+IFERROR(IF($I$2&gt;10,VLOOKUP(B22,'Cycle 10'!B:K,10,FALSE),0),0)+IFERROR(IF($I$2&gt;11,VLOOKUP(B22,'Cycle 11'!B:K,10,FALSE),0),0))</f>
        <v/>
      </c>
      <c r="J22" s="13" t="str">
        <f>IFERROR(IF(B22="","",IF(ROW($B$11)=ROW(B22),1,IF(ISERROR(VLOOKUP(B22,$B$11:B21,1,FALSE)),MAX($J$11:J21)+1,""))),"")</f>
        <v/>
      </c>
      <c r="K22" s="13" t="str">
        <f t="shared" si="0"/>
        <v/>
      </c>
      <c r="L22" s="238" t="str">
        <f>IF(L$7=L18,L21+1,IF($B22="","",MAX(L$10:L21)+1))</f>
        <v/>
      </c>
    </row>
    <row r="23" spans="1:12" x14ac:dyDescent="0.3">
      <c r="A23" s="166">
        <v>13</v>
      </c>
      <c r="B23" s="63"/>
      <c r="C23" s="1"/>
      <c r="D23" s="2"/>
      <c r="E23" s="2"/>
      <c r="F23" s="2"/>
      <c r="G23" s="66"/>
      <c r="H23" s="64" t="str">
        <f>IF(OR($I$2=1,J23=""),"",IF(IFERROR(VLOOKUP(B23,'Cycle 1'!B:K,10,FALSE),0)+IFERROR(IF($I$2&gt;2,VLOOKUP(B23,'Cycle 2'!B:K,10,FALSE),0),0)+IFERROR(IF($I$2&gt;3,VLOOKUP(B23,'Cycle 3'!B:K,10,FALSE),0),0)+IFERROR(IF($I$2&gt;4,VLOOKUP(B23,'Cycle 4'!B:K,10,FALSE),0),0)+IFERROR(IF($I$2&gt;5,VLOOKUP(B23,'Cycle 5'!B:K,10,FALSE),0),0)+IFERROR(IF($I$2&gt;6,VLOOKUP(B23,'Cycle 6'!B:K,10,FALSE),0),0)+IFERROR(IF($I$2&gt;7,VLOOKUP(B23,'Cycle 7'!B:K,10,FALSE),0),0)+IFERROR(IF($I$2&gt;8,VLOOKUP(B23,'Cycle 8'!B:K,10,FALSE),0),0)+IFERROR(IF($I$2&gt;9,VLOOKUP(B23,'Cycle 9'!B:K,10,FALSE),0),0)+IFERROR(IF($I$2&gt;10,VLOOKUP(B23,'Cycle 10'!B:K,10,FALSE),0),0)+IFERROR(IF($I$2&gt;11,VLOOKUP(B23,'Cycle 11'!B:K,10,FALSE),0),0)&gt;0,1,0))</f>
        <v/>
      </c>
      <c r="I23" s="13" t="str">
        <f>IF(OR($I$2=1,J23=""),"",IFERROR(VLOOKUP(B23,'Cycle 1'!B:K,10,FALSE),0)+IFERROR(IF($I$2&gt;2,VLOOKUP(B23,'Cycle 2'!B:K,10,FALSE),0),0)+IFERROR(IF($I$2&gt;3,VLOOKUP(B23,'Cycle 3'!B:K,10,FALSE),0),0)+IFERROR(IF($I$2&gt;4,VLOOKUP(B23,'Cycle 4'!B:K,10,FALSE),0),0)+IFERROR(IF($I$2&gt;5,VLOOKUP(B23,'Cycle 5'!B:K,10,FALSE),0),0)+IFERROR(IF($I$2&gt;6,VLOOKUP(B23,'Cycle 6'!B:K,10,FALSE),0),0)+IFERROR(IF($I$2&gt;7,VLOOKUP(B23,'Cycle 7'!B:K,10,FALSE),0),0)+IFERROR(IF($I$2&gt;8,VLOOKUP(B23,'Cycle 8'!B:K,10,FALSE),0),0)+IFERROR(IF($I$2&gt;9,VLOOKUP(B23,'Cycle 9'!B:K,10,FALSE),0),0)+IFERROR(IF($I$2&gt;10,VLOOKUP(B23,'Cycle 10'!B:K,10,FALSE),0),0)+IFERROR(IF($I$2&gt;11,VLOOKUP(B23,'Cycle 11'!B:K,10,FALSE),0),0))</f>
        <v/>
      </c>
      <c r="J23" s="13" t="str">
        <f>IFERROR(IF(B23="","",IF(ROW($B$11)=ROW(B23),1,IF(ISERROR(VLOOKUP(B23,$B$11:B22,1,FALSE)),MAX($J$11:J22)+1,""))),"")</f>
        <v/>
      </c>
      <c r="K23" s="13" t="str">
        <f t="shared" si="0"/>
        <v/>
      </c>
      <c r="L23" s="238" t="str">
        <f>IF(L$7=L19,L22+1,IF($B23="","",MAX(L$10:L22)+1))</f>
        <v/>
      </c>
    </row>
    <row r="24" spans="1:12" x14ac:dyDescent="0.3">
      <c r="A24" s="166">
        <v>14</v>
      </c>
      <c r="B24" s="63"/>
      <c r="C24" s="1"/>
      <c r="D24" s="2"/>
      <c r="E24" s="2"/>
      <c r="F24" s="2"/>
      <c r="G24" s="66"/>
      <c r="H24" s="64" t="str">
        <f>IF(OR($I$2=1,J24=""),"",IF(IFERROR(VLOOKUP(B24,'Cycle 1'!B:K,10,FALSE),0)+IFERROR(IF($I$2&gt;2,VLOOKUP(B24,'Cycle 2'!B:K,10,FALSE),0),0)+IFERROR(IF($I$2&gt;3,VLOOKUP(B24,'Cycle 3'!B:K,10,FALSE),0),0)+IFERROR(IF($I$2&gt;4,VLOOKUP(B24,'Cycle 4'!B:K,10,FALSE),0),0)+IFERROR(IF($I$2&gt;5,VLOOKUP(B24,'Cycle 5'!B:K,10,FALSE),0),0)+IFERROR(IF($I$2&gt;6,VLOOKUP(B24,'Cycle 6'!B:K,10,FALSE),0),0)+IFERROR(IF($I$2&gt;7,VLOOKUP(B24,'Cycle 7'!B:K,10,FALSE),0),0)+IFERROR(IF($I$2&gt;8,VLOOKUP(B24,'Cycle 8'!B:K,10,FALSE),0),0)+IFERROR(IF($I$2&gt;9,VLOOKUP(B24,'Cycle 9'!B:K,10,FALSE),0),0)+IFERROR(IF($I$2&gt;10,VLOOKUP(B24,'Cycle 10'!B:K,10,FALSE),0),0)+IFERROR(IF($I$2&gt;11,VLOOKUP(B24,'Cycle 11'!B:K,10,FALSE),0),0)&gt;0,1,0))</f>
        <v/>
      </c>
      <c r="I24" s="13" t="str">
        <f>IF(OR($I$2=1,J24=""),"",IFERROR(VLOOKUP(B24,'Cycle 1'!B:K,10,FALSE),0)+IFERROR(IF($I$2&gt;2,VLOOKUP(B24,'Cycle 2'!B:K,10,FALSE),0),0)+IFERROR(IF($I$2&gt;3,VLOOKUP(B24,'Cycle 3'!B:K,10,FALSE),0),0)+IFERROR(IF($I$2&gt;4,VLOOKUP(B24,'Cycle 4'!B:K,10,FALSE),0),0)+IFERROR(IF($I$2&gt;5,VLOOKUP(B24,'Cycle 5'!B:K,10,FALSE),0),0)+IFERROR(IF($I$2&gt;6,VLOOKUP(B24,'Cycle 6'!B:K,10,FALSE),0),0)+IFERROR(IF($I$2&gt;7,VLOOKUP(B24,'Cycle 7'!B:K,10,FALSE),0),0)+IFERROR(IF($I$2&gt;8,VLOOKUP(B24,'Cycle 8'!B:K,10,FALSE),0),0)+IFERROR(IF($I$2&gt;9,VLOOKUP(B24,'Cycle 9'!B:K,10,FALSE),0),0)+IFERROR(IF($I$2&gt;10,VLOOKUP(B24,'Cycle 10'!B:K,10,FALSE),0),0)+IFERROR(IF($I$2&gt;11,VLOOKUP(B24,'Cycle 11'!B:K,10,FALSE),0),0))</f>
        <v/>
      </c>
      <c r="J24" s="13" t="str">
        <f>IFERROR(IF(B24="","",IF(ROW($B$11)=ROW(B24),1,IF(ISERROR(VLOOKUP(B24,$B$11:B23,1,FALSE)),MAX($J$11:J23)+1,""))),"")</f>
        <v/>
      </c>
      <c r="K24" s="13" t="str">
        <f t="shared" si="0"/>
        <v/>
      </c>
      <c r="L24" s="238" t="str">
        <f>IF(L$7=L20,L23+1,IF($B24="","",MAX(L$10:L23)+1))</f>
        <v/>
      </c>
    </row>
    <row r="25" spans="1:12" x14ac:dyDescent="0.3">
      <c r="A25" s="166">
        <v>15</v>
      </c>
      <c r="B25" s="63"/>
      <c r="C25" s="1"/>
      <c r="D25" s="2"/>
      <c r="E25" s="2"/>
      <c r="F25" s="2"/>
      <c r="G25" s="66"/>
      <c r="H25" s="64" t="str">
        <f>IF(OR($I$2=1,J25=""),"",IF(IFERROR(VLOOKUP(B25,'Cycle 1'!B:K,10,FALSE),0)+IFERROR(IF($I$2&gt;2,VLOOKUP(B25,'Cycle 2'!B:K,10,FALSE),0),0)+IFERROR(IF($I$2&gt;3,VLOOKUP(B25,'Cycle 3'!B:K,10,FALSE),0),0)+IFERROR(IF($I$2&gt;4,VLOOKUP(B25,'Cycle 4'!B:K,10,FALSE),0),0)+IFERROR(IF($I$2&gt;5,VLOOKUP(B25,'Cycle 5'!B:K,10,FALSE),0),0)+IFERROR(IF($I$2&gt;6,VLOOKUP(B25,'Cycle 6'!B:K,10,FALSE),0),0)+IFERROR(IF($I$2&gt;7,VLOOKUP(B25,'Cycle 7'!B:K,10,FALSE),0),0)+IFERROR(IF($I$2&gt;8,VLOOKUP(B25,'Cycle 8'!B:K,10,FALSE),0),0)+IFERROR(IF($I$2&gt;9,VLOOKUP(B25,'Cycle 9'!B:K,10,FALSE),0),0)+IFERROR(IF($I$2&gt;10,VLOOKUP(B25,'Cycle 10'!B:K,10,FALSE),0),0)+IFERROR(IF($I$2&gt;11,VLOOKUP(B25,'Cycle 11'!B:K,10,FALSE),0),0)&gt;0,1,0))</f>
        <v/>
      </c>
      <c r="I25" s="13" t="str">
        <f>IF(OR($I$2=1,J25=""),"",IFERROR(VLOOKUP(B25,'Cycle 1'!B:K,10,FALSE),0)+IFERROR(IF($I$2&gt;2,VLOOKUP(B25,'Cycle 2'!B:K,10,FALSE),0),0)+IFERROR(IF($I$2&gt;3,VLOOKUP(B25,'Cycle 3'!B:K,10,FALSE),0),0)+IFERROR(IF($I$2&gt;4,VLOOKUP(B25,'Cycle 4'!B:K,10,FALSE),0),0)+IFERROR(IF($I$2&gt;5,VLOOKUP(B25,'Cycle 5'!B:K,10,FALSE),0),0)+IFERROR(IF($I$2&gt;6,VLOOKUP(B25,'Cycle 6'!B:K,10,FALSE),0),0)+IFERROR(IF($I$2&gt;7,VLOOKUP(B25,'Cycle 7'!B:K,10,FALSE),0),0)+IFERROR(IF($I$2&gt;8,VLOOKUP(B25,'Cycle 8'!B:K,10,FALSE),0),0)+IFERROR(IF($I$2&gt;9,VLOOKUP(B25,'Cycle 9'!B:K,10,FALSE),0),0)+IFERROR(IF($I$2&gt;10,VLOOKUP(B25,'Cycle 10'!B:K,10,FALSE),0),0)+IFERROR(IF($I$2&gt;11,VLOOKUP(B25,'Cycle 11'!B:K,10,FALSE),0),0))</f>
        <v/>
      </c>
      <c r="J25" s="13" t="str">
        <f>IFERROR(IF(B25="","",IF(ROW($B$11)=ROW(B25),1,IF(ISERROR(VLOOKUP(B25,$B$11:B24,1,FALSE)),MAX($J$11:J24)+1,""))),"")</f>
        <v/>
      </c>
      <c r="K25" s="13" t="str">
        <f t="shared" si="0"/>
        <v/>
      </c>
      <c r="L25" s="238" t="str">
        <f>IF(L$7=L21,L24+1,IF($B25="","",MAX(L$10:L24)+1))</f>
        <v/>
      </c>
    </row>
    <row r="26" spans="1:12" x14ac:dyDescent="0.3">
      <c r="A26" s="167">
        <v>16</v>
      </c>
      <c r="B26" s="63"/>
      <c r="C26" s="1"/>
      <c r="D26" s="2"/>
      <c r="E26" s="2"/>
      <c r="F26" s="2"/>
      <c r="G26" s="66"/>
      <c r="H26" s="65" t="str">
        <f>IF(OR($I$2=1,J26=""),"",IF(IFERROR(VLOOKUP(B26,'Cycle 1'!B:K,10,FALSE),0)+IFERROR(IF($I$2&gt;2,VLOOKUP(B26,'Cycle 2'!B:K,10,FALSE),0),0)+IFERROR(IF($I$2&gt;3,VLOOKUP(B26,'Cycle 3'!B:K,10,FALSE),0),0)+IFERROR(IF($I$2&gt;4,VLOOKUP(B26,'Cycle 4'!B:K,10,FALSE),0),0)+IFERROR(IF($I$2&gt;5,VLOOKUP(B26,'Cycle 5'!B:K,10,FALSE),0),0)+IFERROR(IF($I$2&gt;6,VLOOKUP(B26,'Cycle 6'!B:K,10,FALSE),0),0)+IFERROR(IF($I$2&gt;7,VLOOKUP(B26,'Cycle 7'!B:K,10,FALSE),0),0)+IFERROR(IF($I$2&gt;8,VLOOKUP(B26,'Cycle 8'!B:K,10,FALSE),0),0)+IFERROR(IF($I$2&gt;9,VLOOKUP(B26,'Cycle 9'!B:K,10,FALSE),0),0)+IFERROR(IF($I$2&gt;10,VLOOKUP(B26,'Cycle 10'!B:K,10,FALSE),0),0)+IFERROR(IF($I$2&gt;11,VLOOKUP(B26,'Cycle 11'!B:K,10,FALSE),0),0)&gt;0,1,0))</f>
        <v/>
      </c>
      <c r="I26" s="14" t="str">
        <f>IF(OR($I$2=1,J26=""),"",IFERROR(VLOOKUP(B26,'Cycle 1'!B:K,10,FALSE),0)+IFERROR(IF($I$2&gt;2,VLOOKUP(B26,'Cycle 2'!B:K,10,FALSE),0),0)+IFERROR(IF($I$2&gt;3,VLOOKUP(B26,'Cycle 3'!B:K,10,FALSE),0),0)+IFERROR(IF($I$2&gt;4,VLOOKUP(B26,'Cycle 4'!B:K,10,FALSE),0),0)+IFERROR(IF($I$2&gt;5,VLOOKUP(B26,'Cycle 5'!B:K,10,FALSE),0),0)+IFERROR(IF($I$2&gt;6,VLOOKUP(B26,'Cycle 6'!B:K,10,FALSE),0),0)+IFERROR(IF($I$2&gt;7,VLOOKUP(B26,'Cycle 7'!B:K,10,FALSE),0),0)+IFERROR(IF($I$2&gt;8,VLOOKUP(B26,'Cycle 8'!B:K,10,FALSE),0),0)+IFERROR(IF($I$2&gt;9,VLOOKUP(B26,'Cycle 9'!B:K,10,FALSE),0),0)+IFERROR(IF($I$2&gt;10,VLOOKUP(B26,'Cycle 10'!B:K,10,FALSE),0),0)+IFERROR(IF($I$2&gt;11,VLOOKUP(B26,'Cycle 11'!B:K,10,FALSE),0),0))</f>
        <v/>
      </c>
      <c r="J26" s="14" t="str">
        <f>IFERROR(IF(B26="","",IF(ROW($B$11)=ROW(B26),1,IF(ISERROR(VLOOKUP(B26,$B$11:B25,1,FALSE)),MAX($J$11:J25)+1,""))),"")</f>
        <v/>
      </c>
      <c r="K26" s="14" t="str">
        <f t="shared" si="0"/>
        <v/>
      </c>
      <c r="L26" s="238" t="str">
        <f>IF(L$7=L22,L25+1,IF($B26="","",MAX(L$10:L25)+1))</f>
        <v/>
      </c>
    </row>
    <row r="27" spans="1:12" x14ac:dyDescent="0.3">
      <c r="A27" s="167">
        <v>17</v>
      </c>
      <c r="B27" s="63"/>
      <c r="C27" s="1"/>
      <c r="D27" s="2"/>
      <c r="E27" s="2"/>
      <c r="F27" s="2"/>
      <c r="G27" s="66"/>
      <c r="H27" s="65" t="str">
        <f>IF(OR($I$2=1,J27=""),"",IF(IFERROR(VLOOKUP(B27,'Cycle 1'!B:K,10,FALSE),0)+IFERROR(IF($I$2&gt;2,VLOOKUP(B27,'Cycle 2'!B:K,10,FALSE),0),0)+IFERROR(IF($I$2&gt;3,VLOOKUP(B27,'Cycle 3'!B:K,10,FALSE),0),0)+IFERROR(IF($I$2&gt;4,VLOOKUP(B27,'Cycle 4'!B:K,10,FALSE),0),0)+IFERROR(IF($I$2&gt;5,VLOOKUP(B27,'Cycle 5'!B:K,10,FALSE),0),0)+IFERROR(IF($I$2&gt;6,VLOOKUP(B27,'Cycle 6'!B:K,10,FALSE),0),0)+IFERROR(IF($I$2&gt;7,VLOOKUP(B27,'Cycle 7'!B:K,10,FALSE),0),0)+IFERROR(IF($I$2&gt;8,VLOOKUP(B27,'Cycle 8'!B:K,10,FALSE),0),0)+IFERROR(IF($I$2&gt;9,VLOOKUP(B27,'Cycle 9'!B:K,10,FALSE),0),0)+IFERROR(IF($I$2&gt;10,VLOOKUP(B27,'Cycle 10'!B:K,10,FALSE),0),0)+IFERROR(IF($I$2&gt;11,VLOOKUP(B27,'Cycle 11'!B:K,10,FALSE),0),0)&gt;0,1,0))</f>
        <v/>
      </c>
      <c r="I27" s="14" t="str">
        <f>IF(OR($I$2=1,J27=""),"",IFERROR(VLOOKUP(B27,'Cycle 1'!B:K,10,FALSE),0)+IFERROR(IF($I$2&gt;2,VLOOKUP(B27,'Cycle 2'!B:K,10,FALSE),0),0)+IFERROR(IF($I$2&gt;3,VLOOKUP(B27,'Cycle 3'!B:K,10,FALSE),0),0)+IFERROR(IF($I$2&gt;4,VLOOKUP(B27,'Cycle 4'!B:K,10,FALSE),0),0)+IFERROR(IF($I$2&gt;5,VLOOKUP(B27,'Cycle 5'!B:K,10,FALSE),0),0)+IFERROR(IF($I$2&gt;6,VLOOKUP(B27,'Cycle 6'!B:K,10,FALSE),0),0)+IFERROR(IF($I$2&gt;7,VLOOKUP(B27,'Cycle 7'!B:K,10,FALSE),0),0)+IFERROR(IF($I$2&gt;8,VLOOKUP(B27,'Cycle 8'!B:K,10,FALSE),0),0)+IFERROR(IF($I$2&gt;9,VLOOKUP(B27,'Cycle 9'!B:K,10,FALSE),0),0)+IFERROR(IF($I$2&gt;10,VLOOKUP(B27,'Cycle 10'!B:K,10,FALSE),0),0)+IFERROR(IF($I$2&gt;11,VLOOKUP(B27,'Cycle 11'!B:K,10,FALSE),0),0))</f>
        <v/>
      </c>
      <c r="J27" s="14" t="str">
        <f>IFERROR(IF(B27="","",IF(ROW($B$11)=ROW(B27),1,IF(ISERROR(VLOOKUP(B27,$B$11:B26,1,FALSE)),MAX($J$11:J26)+1,""))),"")</f>
        <v/>
      </c>
      <c r="K27" s="14" t="str">
        <f t="shared" si="0"/>
        <v/>
      </c>
      <c r="L27" s="238" t="str">
        <f>IF(L$7=L23,L26+1,IF($B27="","",MAX(L$10:L26)+1))</f>
        <v/>
      </c>
    </row>
    <row r="28" spans="1:12" x14ac:dyDescent="0.3">
      <c r="A28" s="167">
        <v>18</v>
      </c>
      <c r="B28" s="63"/>
      <c r="C28" s="1"/>
      <c r="D28" s="2"/>
      <c r="E28" s="2"/>
      <c r="F28" s="2"/>
      <c r="G28" s="66"/>
      <c r="H28" s="65" t="str">
        <f>IF(OR($I$2=1,J28=""),"",IF(IFERROR(VLOOKUP(B28,'Cycle 1'!B:K,10,FALSE),0)+IFERROR(IF($I$2&gt;2,VLOOKUP(B28,'Cycle 2'!B:K,10,FALSE),0),0)+IFERROR(IF($I$2&gt;3,VLOOKUP(B28,'Cycle 3'!B:K,10,FALSE),0),0)+IFERROR(IF($I$2&gt;4,VLOOKUP(B28,'Cycle 4'!B:K,10,FALSE),0),0)+IFERROR(IF($I$2&gt;5,VLOOKUP(B28,'Cycle 5'!B:K,10,FALSE),0),0)+IFERROR(IF($I$2&gt;6,VLOOKUP(B28,'Cycle 6'!B:K,10,FALSE),0),0)+IFERROR(IF($I$2&gt;7,VLOOKUP(B28,'Cycle 7'!B:K,10,FALSE),0),0)+IFERROR(IF($I$2&gt;8,VLOOKUP(B28,'Cycle 8'!B:K,10,FALSE),0),0)+IFERROR(IF($I$2&gt;9,VLOOKUP(B28,'Cycle 9'!B:K,10,FALSE),0),0)+IFERROR(IF($I$2&gt;10,VLOOKUP(B28,'Cycle 10'!B:K,10,FALSE),0),0)+IFERROR(IF($I$2&gt;11,VLOOKUP(B28,'Cycle 11'!B:K,10,FALSE),0),0)&gt;0,1,0))</f>
        <v/>
      </c>
      <c r="I28" s="14" t="str">
        <f>IF(OR($I$2=1,J28=""),"",IFERROR(VLOOKUP(B28,'Cycle 1'!B:K,10,FALSE),0)+IFERROR(IF($I$2&gt;2,VLOOKUP(B28,'Cycle 2'!B:K,10,FALSE),0),0)+IFERROR(IF($I$2&gt;3,VLOOKUP(B28,'Cycle 3'!B:K,10,FALSE),0),0)+IFERROR(IF($I$2&gt;4,VLOOKUP(B28,'Cycle 4'!B:K,10,FALSE),0),0)+IFERROR(IF($I$2&gt;5,VLOOKUP(B28,'Cycle 5'!B:K,10,FALSE),0),0)+IFERROR(IF($I$2&gt;6,VLOOKUP(B28,'Cycle 6'!B:K,10,FALSE),0),0)+IFERROR(IF($I$2&gt;7,VLOOKUP(B28,'Cycle 7'!B:K,10,FALSE),0),0)+IFERROR(IF($I$2&gt;8,VLOOKUP(B28,'Cycle 8'!B:K,10,FALSE),0),0)+IFERROR(IF($I$2&gt;9,VLOOKUP(B28,'Cycle 9'!B:K,10,FALSE),0),0)+IFERROR(IF($I$2&gt;10,VLOOKUP(B28,'Cycle 10'!B:K,10,FALSE),0),0)+IFERROR(IF($I$2&gt;11,VLOOKUP(B28,'Cycle 11'!B:K,10,FALSE),0),0))</f>
        <v/>
      </c>
      <c r="J28" s="14" t="str">
        <f>IFERROR(IF(B28="","",IF(ROW($B$11)=ROW(B28),1,IF(ISERROR(VLOOKUP(B28,$B$11:B27,1,FALSE)),MAX($J$11:J27)+1,""))),"")</f>
        <v/>
      </c>
      <c r="K28" s="14" t="str">
        <f t="shared" si="0"/>
        <v/>
      </c>
      <c r="L28" s="238" t="str">
        <f>IF(L$7=L24,L27+1,IF($B28="","",MAX(L$10:L27)+1))</f>
        <v/>
      </c>
    </row>
    <row r="29" spans="1:12" x14ac:dyDescent="0.3">
      <c r="A29" s="167">
        <v>19</v>
      </c>
      <c r="B29" s="63"/>
      <c r="C29" s="1"/>
      <c r="D29" s="2"/>
      <c r="E29" s="2"/>
      <c r="F29" s="2"/>
      <c r="G29" s="66"/>
      <c r="H29" s="65" t="str">
        <f>IF(OR($I$2=1,J29=""),"",IF(IFERROR(VLOOKUP(B29,'Cycle 1'!B:K,10,FALSE),0)+IFERROR(IF($I$2&gt;2,VLOOKUP(B29,'Cycle 2'!B:K,10,FALSE),0),0)+IFERROR(IF($I$2&gt;3,VLOOKUP(B29,'Cycle 3'!B:K,10,FALSE),0),0)+IFERROR(IF($I$2&gt;4,VLOOKUP(B29,'Cycle 4'!B:K,10,FALSE),0),0)+IFERROR(IF($I$2&gt;5,VLOOKUP(B29,'Cycle 5'!B:K,10,FALSE),0),0)+IFERROR(IF($I$2&gt;6,VLOOKUP(B29,'Cycle 6'!B:K,10,FALSE),0),0)+IFERROR(IF($I$2&gt;7,VLOOKUP(B29,'Cycle 7'!B:K,10,FALSE),0),0)+IFERROR(IF($I$2&gt;8,VLOOKUP(B29,'Cycle 8'!B:K,10,FALSE),0),0)+IFERROR(IF($I$2&gt;9,VLOOKUP(B29,'Cycle 9'!B:K,10,FALSE),0),0)+IFERROR(IF($I$2&gt;10,VLOOKUP(B29,'Cycle 10'!B:K,10,FALSE),0),0)+IFERROR(IF($I$2&gt;11,VLOOKUP(B29,'Cycle 11'!B:K,10,FALSE),0),0)&gt;0,1,0))</f>
        <v/>
      </c>
      <c r="I29" s="14" t="str">
        <f>IF(OR($I$2=1,J29=""),"",IFERROR(VLOOKUP(B29,'Cycle 1'!B:K,10,FALSE),0)+IFERROR(IF($I$2&gt;2,VLOOKUP(B29,'Cycle 2'!B:K,10,FALSE),0),0)+IFERROR(IF($I$2&gt;3,VLOOKUP(B29,'Cycle 3'!B:K,10,FALSE),0),0)+IFERROR(IF($I$2&gt;4,VLOOKUP(B29,'Cycle 4'!B:K,10,FALSE),0),0)+IFERROR(IF($I$2&gt;5,VLOOKUP(B29,'Cycle 5'!B:K,10,FALSE),0),0)+IFERROR(IF($I$2&gt;6,VLOOKUP(B29,'Cycle 6'!B:K,10,FALSE),0),0)+IFERROR(IF($I$2&gt;7,VLOOKUP(B29,'Cycle 7'!B:K,10,FALSE),0),0)+IFERROR(IF($I$2&gt;8,VLOOKUP(B29,'Cycle 8'!B:K,10,FALSE),0),0)+IFERROR(IF($I$2&gt;9,VLOOKUP(B29,'Cycle 9'!B:K,10,FALSE),0),0)+IFERROR(IF($I$2&gt;10,VLOOKUP(B29,'Cycle 10'!B:K,10,FALSE),0),0)+IFERROR(IF($I$2&gt;11,VLOOKUP(B29,'Cycle 11'!B:K,10,FALSE),0),0))</f>
        <v/>
      </c>
      <c r="J29" s="14" t="str">
        <f>IFERROR(IF(B29="","",IF(ROW($B$11)=ROW(B29),1,IF(ISERROR(VLOOKUP(B29,$B$11:B28,1,FALSE)),MAX($J$11:J28)+1,""))),"")</f>
        <v/>
      </c>
      <c r="K29" s="14" t="str">
        <f t="shared" si="0"/>
        <v/>
      </c>
      <c r="L29" s="238" t="str">
        <f>IF(L$7=L25,L28+1,IF($B29="","",MAX(L$10:L28)+1))</f>
        <v/>
      </c>
    </row>
    <row r="30" spans="1:12" x14ac:dyDescent="0.3">
      <c r="A30" s="167">
        <v>20</v>
      </c>
      <c r="B30" s="63"/>
      <c r="C30" s="1"/>
      <c r="D30" s="2"/>
      <c r="E30" s="2"/>
      <c r="F30" s="2"/>
      <c r="G30" s="66"/>
      <c r="H30" s="65" t="str">
        <f>IF(OR($I$2=1,J30=""),"",IF(IFERROR(VLOOKUP(B30,'Cycle 1'!B:K,10,FALSE),0)+IFERROR(IF($I$2&gt;2,VLOOKUP(B30,'Cycle 2'!B:K,10,FALSE),0),0)+IFERROR(IF($I$2&gt;3,VLOOKUP(B30,'Cycle 3'!B:K,10,FALSE),0),0)+IFERROR(IF($I$2&gt;4,VLOOKUP(B30,'Cycle 4'!B:K,10,FALSE),0),0)+IFERROR(IF($I$2&gt;5,VLOOKUP(B30,'Cycle 5'!B:K,10,FALSE),0),0)+IFERROR(IF($I$2&gt;6,VLOOKUP(B30,'Cycle 6'!B:K,10,FALSE),0),0)+IFERROR(IF($I$2&gt;7,VLOOKUP(B30,'Cycle 7'!B:K,10,FALSE),0),0)+IFERROR(IF($I$2&gt;8,VLOOKUP(B30,'Cycle 8'!B:K,10,FALSE),0),0)+IFERROR(IF($I$2&gt;9,VLOOKUP(B30,'Cycle 9'!B:K,10,FALSE),0),0)+IFERROR(IF($I$2&gt;10,VLOOKUP(B30,'Cycle 10'!B:K,10,FALSE),0),0)+IFERROR(IF($I$2&gt;11,VLOOKUP(B30,'Cycle 11'!B:K,10,FALSE),0),0)&gt;0,1,0))</f>
        <v/>
      </c>
      <c r="I30" s="14" t="str">
        <f>IF(OR($I$2=1,J30=""),"",IFERROR(VLOOKUP(B30,'Cycle 1'!B:K,10,FALSE),0)+IFERROR(IF($I$2&gt;2,VLOOKUP(B30,'Cycle 2'!B:K,10,FALSE),0),0)+IFERROR(IF($I$2&gt;3,VLOOKUP(B30,'Cycle 3'!B:K,10,FALSE),0),0)+IFERROR(IF($I$2&gt;4,VLOOKUP(B30,'Cycle 4'!B:K,10,FALSE),0),0)+IFERROR(IF($I$2&gt;5,VLOOKUP(B30,'Cycle 5'!B:K,10,FALSE),0),0)+IFERROR(IF($I$2&gt;6,VLOOKUP(B30,'Cycle 6'!B:K,10,FALSE),0),0)+IFERROR(IF($I$2&gt;7,VLOOKUP(B30,'Cycle 7'!B:K,10,FALSE),0),0)+IFERROR(IF($I$2&gt;8,VLOOKUP(B30,'Cycle 8'!B:K,10,FALSE),0),0)+IFERROR(IF($I$2&gt;9,VLOOKUP(B30,'Cycle 9'!B:K,10,FALSE),0),0)+IFERROR(IF($I$2&gt;10,VLOOKUP(B30,'Cycle 10'!B:K,10,FALSE),0),0)+IFERROR(IF($I$2&gt;11,VLOOKUP(B30,'Cycle 11'!B:K,10,FALSE),0),0))</f>
        <v/>
      </c>
      <c r="J30" s="14" t="str">
        <f>IFERROR(IF(B30="","",IF(ROW($B$11)=ROW(B30),1,IF(ISERROR(VLOOKUP(B30,$B$11:B29,1,FALSE)),MAX($J$11:J29)+1,""))),"")</f>
        <v/>
      </c>
      <c r="K30" s="14" t="str">
        <f t="shared" si="0"/>
        <v/>
      </c>
      <c r="L30" s="238" t="str">
        <f>IF(L$7=L26,L29+1,IF($B30="","",MAX(L$10:L29)+1))</f>
        <v/>
      </c>
    </row>
    <row r="31" spans="1:12" x14ac:dyDescent="0.3">
      <c r="A31" s="167">
        <v>21</v>
      </c>
      <c r="B31" s="63"/>
      <c r="C31" s="1"/>
      <c r="D31" s="2"/>
      <c r="E31" s="2"/>
      <c r="F31" s="2"/>
      <c r="G31" s="66"/>
      <c r="H31" s="65" t="str">
        <f>IF(OR($I$2=1,J31=""),"",IF(IFERROR(VLOOKUP(B31,'Cycle 1'!B:K,10,FALSE),0)+IFERROR(IF($I$2&gt;2,VLOOKUP(B31,'Cycle 2'!B:K,10,FALSE),0),0)+IFERROR(IF($I$2&gt;3,VLOOKUP(B31,'Cycle 3'!B:K,10,FALSE),0),0)+IFERROR(IF($I$2&gt;4,VLOOKUP(B31,'Cycle 4'!B:K,10,FALSE),0),0)+IFERROR(IF($I$2&gt;5,VLOOKUP(B31,'Cycle 5'!B:K,10,FALSE),0),0)+IFERROR(IF($I$2&gt;6,VLOOKUP(B31,'Cycle 6'!B:K,10,FALSE),0),0)+IFERROR(IF($I$2&gt;7,VLOOKUP(B31,'Cycle 7'!B:K,10,FALSE),0),0)+IFERROR(IF($I$2&gt;8,VLOOKUP(B31,'Cycle 8'!B:K,10,FALSE),0),0)+IFERROR(IF($I$2&gt;9,VLOOKUP(B31,'Cycle 9'!B:K,10,FALSE),0),0)+IFERROR(IF($I$2&gt;10,VLOOKUP(B31,'Cycle 10'!B:K,10,FALSE),0),0)+IFERROR(IF($I$2&gt;11,VLOOKUP(B31,'Cycle 11'!B:K,10,FALSE),0),0)&gt;0,1,0))</f>
        <v/>
      </c>
      <c r="I31" s="14" t="str">
        <f>IF(OR($I$2=1,J31=""),"",IFERROR(VLOOKUP(B31,'Cycle 1'!B:K,10,FALSE),0)+IFERROR(IF($I$2&gt;2,VLOOKUP(B31,'Cycle 2'!B:K,10,FALSE),0),0)+IFERROR(IF($I$2&gt;3,VLOOKUP(B31,'Cycle 3'!B:K,10,FALSE),0),0)+IFERROR(IF($I$2&gt;4,VLOOKUP(B31,'Cycle 4'!B:K,10,FALSE),0),0)+IFERROR(IF($I$2&gt;5,VLOOKUP(B31,'Cycle 5'!B:K,10,FALSE),0),0)+IFERROR(IF($I$2&gt;6,VLOOKUP(B31,'Cycle 6'!B:K,10,FALSE),0),0)+IFERROR(IF($I$2&gt;7,VLOOKUP(B31,'Cycle 7'!B:K,10,FALSE),0),0)+IFERROR(IF($I$2&gt;8,VLOOKUP(B31,'Cycle 8'!B:K,10,FALSE),0),0)+IFERROR(IF($I$2&gt;9,VLOOKUP(B31,'Cycle 9'!B:K,10,FALSE),0),0)+IFERROR(IF($I$2&gt;10,VLOOKUP(B31,'Cycle 10'!B:K,10,FALSE),0),0)+IFERROR(IF($I$2&gt;11,VLOOKUP(B31,'Cycle 11'!B:K,10,FALSE),0),0))</f>
        <v/>
      </c>
      <c r="J31" s="14" t="str">
        <f>IFERROR(IF(B31="","",IF(ROW($B$11)=ROW(B31),1,IF(ISERROR(VLOOKUP(B31,$B$11:B30,1,FALSE)),MAX($J$11:J30)+1,""))),"")</f>
        <v/>
      </c>
      <c r="K31" s="14" t="str">
        <f t="shared" si="0"/>
        <v/>
      </c>
      <c r="L31" s="238" t="str">
        <f>IF(L$7=L27,L30+1,IF($B31="","",MAX(L$10:L30)+1))</f>
        <v/>
      </c>
    </row>
    <row r="32" spans="1:12" x14ac:dyDescent="0.3">
      <c r="A32" s="167">
        <v>22</v>
      </c>
      <c r="B32" s="63"/>
      <c r="C32" s="1"/>
      <c r="D32" s="2"/>
      <c r="E32" s="2"/>
      <c r="F32" s="2"/>
      <c r="G32" s="66"/>
      <c r="H32" s="65" t="str">
        <f>IF(OR($I$2=1,J32=""),"",IF(IFERROR(VLOOKUP(B32,'Cycle 1'!B:K,10,FALSE),0)+IFERROR(IF($I$2&gt;2,VLOOKUP(B32,'Cycle 2'!B:K,10,FALSE),0),0)+IFERROR(IF($I$2&gt;3,VLOOKUP(B32,'Cycle 3'!B:K,10,FALSE),0),0)+IFERROR(IF($I$2&gt;4,VLOOKUP(B32,'Cycle 4'!B:K,10,FALSE),0),0)+IFERROR(IF($I$2&gt;5,VLOOKUP(B32,'Cycle 5'!B:K,10,FALSE),0),0)+IFERROR(IF($I$2&gt;6,VLOOKUP(B32,'Cycle 6'!B:K,10,FALSE),0),0)+IFERROR(IF($I$2&gt;7,VLOOKUP(B32,'Cycle 7'!B:K,10,FALSE),0),0)+IFERROR(IF($I$2&gt;8,VLOOKUP(B32,'Cycle 8'!B:K,10,FALSE),0),0)+IFERROR(IF($I$2&gt;9,VLOOKUP(B32,'Cycle 9'!B:K,10,FALSE),0),0)+IFERROR(IF($I$2&gt;10,VLOOKUP(B32,'Cycle 10'!B:K,10,FALSE),0),0)+IFERROR(IF($I$2&gt;11,VLOOKUP(B32,'Cycle 11'!B:K,10,FALSE),0),0)&gt;0,1,0))</f>
        <v/>
      </c>
      <c r="I32" s="14" t="str">
        <f>IF(OR($I$2=1,J32=""),"",IFERROR(VLOOKUP(B32,'Cycle 1'!B:K,10,FALSE),0)+IFERROR(IF($I$2&gt;2,VLOOKUP(B32,'Cycle 2'!B:K,10,FALSE),0),0)+IFERROR(IF($I$2&gt;3,VLOOKUP(B32,'Cycle 3'!B:K,10,FALSE),0),0)+IFERROR(IF($I$2&gt;4,VLOOKUP(B32,'Cycle 4'!B:K,10,FALSE),0),0)+IFERROR(IF($I$2&gt;5,VLOOKUP(B32,'Cycle 5'!B:K,10,FALSE),0),0)+IFERROR(IF($I$2&gt;6,VLOOKUP(B32,'Cycle 6'!B:K,10,FALSE),0),0)+IFERROR(IF($I$2&gt;7,VLOOKUP(B32,'Cycle 7'!B:K,10,FALSE),0),0)+IFERROR(IF($I$2&gt;8,VLOOKUP(B32,'Cycle 8'!B:K,10,FALSE),0),0)+IFERROR(IF($I$2&gt;9,VLOOKUP(B32,'Cycle 9'!B:K,10,FALSE),0),0)+IFERROR(IF($I$2&gt;10,VLOOKUP(B32,'Cycle 10'!B:K,10,FALSE),0),0)+IFERROR(IF($I$2&gt;11,VLOOKUP(B32,'Cycle 11'!B:K,10,FALSE),0),0))</f>
        <v/>
      </c>
      <c r="J32" s="14" t="str">
        <f>IFERROR(IF(B32="","",IF(ROW($B$11)=ROW(B32),1,IF(ISERROR(VLOOKUP(B32,$B$11:B31,1,FALSE)),MAX($J$11:J31)+1,""))),"")</f>
        <v/>
      </c>
      <c r="K32" s="14" t="str">
        <f t="shared" si="0"/>
        <v/>
      </c>
      <c r="L32" s="238" t="str">
        <f>IF(L$7=L28,L31+1,IF($B32="","",MAX(L$10:L31)+1))</f>
        <v/>
      </c>
    </row>
    <row r="33" spans="1:12" x14ac:dyDescent="0.3">
      <c r="A33" s="167">
        <v>23</v>
      </c>
      <c r="B33" s="63"/>
      <c r="C33" s="1"/>
      <c r="D33" s="2"/>
      <c r="E33" s="2"/>
      <c r="F33" s="2"/>
      <c r="G33" s="66"/>
      <c r="H33" s="65" t="str">
        <f>IF(OR($I$2=1,J33=""),"",IF(IFERROR(VLOOKUP(B33,'Cycle 1'!B:K,10,FALSE),0)+IFERROR(IF($I$2&gt;2,VLOOKUP(B33,'Cycle 2'!B:K,10,FALSE),0),0)+IFERROR(IF($I$2&gt;3,VLOOKUP(B33,'Cycle 3'!B:K,10,FALSE),0),0)+IFERROR(IF($I$2&gt;4,VLOOKUP(B33,'Cycle 4'!B:K,10,FALSE),0),0)+IFERROR(IF($I$2&gt;5,VLOOKUP(B33,'Cycle 5'!B:K,10,FALSE),0),0)+IFERROR(IF($I$2&gt;6,VLOOKUP(B33,'Cycle 6'!B:K,10,FALSE),0),0)+IFERROR(IF($I$2&gt;7,VLOOKUP(B33,'Cycle 7'!B:K,10,FALSE),0),0)+IFERROR(IF($I$2&gt;8,VLOOKUP(B33,'Cycle 8'!B:K,10,FALSE),0),0)+IFERROR(IF($I$2&gt;9,VLOOKUP(B33,'Cycle 9'!B:K,10,FALSE),0),0)+IFERROR(IF($I$2&gt;10,VLOOKUP(B33,'Cycle 10'!B:K,10,FALSE),0),0)+IFERROR(IF($I$2&gt;11,VLOOKUP(B33,'Cycle 11'!B:K,10,FALSE),0),0)&gt;0,1,0))</f>
        <v/>
      </c>
      <c r="I33" s="14" t="str">
        <f>IF(OR($I$2=1,J33=""),"",IFERROR(VLOOKUP(B33,'Cycle 1'!B:K,10,FALSE),0)+IFERROR(IF($I$2&gt;2,VLOOKUP(B33,'Cycle 2'!B:K,10,FALSE),0),0)+IFERROR(IF($I$2&gt;3,VLOOKUP(B33,'Cycle 3'!B:K,10,FALSE),0),0)+IFERROR(IF($I$2&gt;4,VLOOKUP(B33,'Cycle 4'!B:K,10,FALSE),0),0)+IFERROR(IF($I$2&gt;5,VLOOKUP(B33,'Cycle 5'!B:K,10,FALSE),0),0)+IFERROR(IF($I$2&gt;6,VLOOKUP(B33,'Cycle 6'!B:K,10,FALSE),0),0)+IFERROR(IF($I$2&gt;7,VLOOKUP(B33,'Cycle 7'!B:K,10,FALSE),0),0)+IFERROR(IF($I$2&gt;8,VLOOKUP(B33,'Cycle 8'!B:K,10,FALSE),0),0)+IFERROR(IF($I$2&gt;9,VLOOKUP(B33,'Cycle 9'!B:K,10,FALSE),0),0)+IFERROR(IF($I$2&gt;10,VLOOKUP(B33,'Cycle 10'!B:K,10,FALSE),0),0)+IFERROR(IF($I$2&gt;11,VLOOKUP(B33,'Cycle 11'!B:K,10,FALSE),0),0))</f>
        <v/>
      </c>
      <c r="J33" s="14" t="str">
        <f>IFERROR(IF(B33="","",IF(ROW($B$11)=ROW(B33),1,IF(ISERROR(VLOOKUP(B33,$B$11:B32,1,FALSE)),MAX($J$11:J32)+1,""))),"")</f>
        <v/>
      </c>
      <c r="K33" s="14" t="str">
        <f t="shared" si="0"/>
        <v/>
      </c>
      <c r="L33" s="238" t="str">
        <f>IF(L$7=L29,L32+1,IF($B33="","",MAX(L$10:L32)+1))</f>
        <v/>
      </c>
    </row>
    <row r="34" spans="1:12" x14ac:dyDescent="0.3">
      <c r="A34" s="167">
        <v>24</v>
      </c>
      <c r="B34" s="63"/>
      <c r="C34" s="1"/>
      <c r="D34" s="2"/>
      <c r="E34" s="2"/>
      <c r="F34" s="2"/>
      <c r="G34" s="66"/>
      <c r="H34" s="65" t="str">
        <f>IF(OR($I$2=1,J34=""),"",IF(IFERROR(VLOOKUP(B34,'Cycle 1'!B:K,10,FALSE),0)+IFERROR(IF($I$2&gt;2,VLOOKUP(B34,'Cycle 2'!B:K,10,FALSE),0),0)+IFERROR(IF($I$2&gt;3,VLOOKUP(B34,'Cycle 3'!B:K,10,FALSE),0),0)+IFERROR(IF($I$2&gt;4,VLOOKUP(B34,'Cycle 4'!B:K,10,FALSE),0),0)+IFERROR(IF($I$2&gt;5,VLOOKUP(B34,'Cycle 5'!B:K,10,FALSE),0),0)+IFERROR(IF($I$2&gt;6,VLOOKUP(B34,'Cycle 6'!B:K,10,FALSE),0),0)+IFERROR(IF($I$2&gt;7,VLOOKUP(B34,'Cycle 7'!B:K,10,FALSE),0),0)+IFERROR(IF($I$2&gt;8,VLOOKUP(B34,'Cycle 8'!B:K,10,FALSE),0),0)+IFERROR(IF($I$2&gt;9,VLOOKUP(B34,'Cycle 9'!B:K,10,FALSE),0),0)+IFERROR(IF($I$2&gt;10,VLOOKUP(B34,'Cycle 10'!B:K,10,FALSE),0),0)+IFERROR(IF($I$2&gt;11,VLOOKUP(B34,'Cycle 11'!B:K,10,FALSE),0),0)&gt;0,1,0))</f>
        <v/>
      </c>
      <c r="I34" s="14" t="str">
        <f>IF(OR($I$2=1,J34=""),"",IFERROR(VLOOKUP(B34,'Cycle 1'!B:K,10,FALSE),0)+IFERROR(IF($I$2&gt;2,VLOOKUP(B34,'Cycle 2'!B:K,10,FALSE),0),0)+IFERROR(IF($I$2&gt;3,VLOOKUP(B34,'Cycle 3'!B:K,10,FALSE),0),0)+IFERROR(IF($I$2&gt;4,VLOOKUP(B34,'Cycle 4'!B:K,10,FALSE),0),0)+IFERROR(IF($I$2&gt;5,VLOOKUP(B34,'Cycle 5'!B:K,10,FALSE),0),0)+IFERROR(IF($I$2&gt;6,VLOOKUP(B34,'Cycle 6'!B:K,10,FALSE),0),0)+IFERROR(IF($I$2&gt;7,VLOOKUP(B34,'Cycle 7'!B:K,10,FALSE),0),0)+IFERROR(IF($I$2&gt;8,VLOOKUP(B34,'Cycle 8'!B:K,10,FALSE),0),0)+IFERROR(IF($I$2&gt;9,VLOOKUP(B34,'Cycle 9'!B:K,10,FALSE),0),0)+IFERROR(IF($I$2&gt;10,VLOOKUP(B34,'Cycle 10'!B:K,10,FALSE),0),0)+IFERROR(IF($I$2&gt;11,VLOOKUP(B34,'Cycle 11'!B:K,10,FALSE),0),0))</f>
        <v/>
      </c>
      <c r="J34" s="14" t="str">
        <f>IFERROR(IF(B34="","",IF(ROW($B$11)=ROW(B34),1,IF(ISERROR(VLOOKUP(B34,$B$11:B33,1,FALSE)),MAX($J$11:J33)+1,""))),"")</f>
        <v/>
      </c>
      <c r="K34" s="14" t="str">
        <f t="shared" si="0"/>
        <v/>
      </c>
      <c r="L34" s="238" t="str">
        <f>IF(L$7=L30,L33+1,IF($B34="","",MAX(L$10:L33)+1))</f>
        <v/>
      </c>
    </row>
    <row r="35" spans="1:12" x14ac:dyDescent="0.3">
      <c r="A35" s="167">
        <v>25</v>
      </c>
      <c r="B35" s="63"/>
      <c r="C35" s="1"/>
      <c r="D35" s="2"/>
      <c r="E35" s="2"/>
      <c r="F35" s="2"/>
      <c r="G35" s="66"/>
      <c r="H35" s="65" t="str">
        <f>IF(OR($I$2=1,J35=""),"",IF(IFERROR(VLOOKUP(B35,'Cycle 1'!B:K,10,FALSE),0)+IFERROR(IF($I$2&gt;2,VLOOKUP(B35,'Cycle 2'!B:K,10,FALSE),0),0)+IFERROR(IF($I$2&gt;3,VLOOKUP(B35,'Cycle 3'!B:K,10,FALSE),0),0)+IFERROR(IF($I$2&gt;4,VLOOKUP(B35,'Cycle 4'!B:K,10,FALSE),0),0)+IFERROR(IF($I$2&gt;5,VLOOKUP(B35,'Cycle 5'!B:K,10,FALSE),0),0)+IFERROR(IF($I$2&gt;6,VLOOKUP(B35,'Cycle 6'!B:K,10,FALSE),0),0)+IFERROR(IF($I$2&gt;7,VLOOKUP(B35,'Cycle 7'!B:K,10,FALSE),0),0)+IFERROR(IF($I$2&gt;8,VLOOKUP(B35,'Cycle 8'!B:K,10,FALSE),0),0)+IFERROR(IF($I$2&gt;9,VLOOKUP(B35,'Cycle 9'!B:K,10,FALSE),0),0)+IFERROR(IF($I$2&gt;10,VLOOKUP(B35,'Cycle 10'!B:K,10,FALSE),0),0)+IFERROR(IF($I$2&gt;11,VLOOKUP(B35,'Cycle 11'!B:K,10,FALSE),0),0)&gt;0,1,0))</f>
        <v/>
      </c>
      <c r="I35" s="14" t="str">
        <f>IF(OR($I$2=1,J35=""),"",IFERROR(VLOOKUP(B35,'Cycle 1'!B:K,10,FALSE),0)+IFERROR(IF($I$2&gt;2,VLOOKUP(B35,'Cycle 2'!B:K,10,FALSE),0),0)+IFERROR(IF($I$2&gt;3,VLOOKUP(B35,'Cycle 3'!B:K,10,FALSE),0),0)+IFERROR(IF($I$2&gt;4,VLOOKUP(B35,'Cycle 4'!B:K,10,FALSE),0),0)+IFERROR(IF($I$2&gt;5,VLOOKUP(B35,'Cycle 5'!B:K,10,FALSE),0),0)+IFERROR(IF($I$2&gt;6,VLOOKUP(B35,'Cycle 6'!B:K,10,FALSE),0),0)+IFERROR(IF($I$2&gt;7,VLOOKUP(B35,'Cycle 7'!B:K,10,FALSE),0),0)+IFERROR(IF($I$2&gt;8,VLOOKUP(B35,'Cycle 8'!B:K,10,FALSE),0),0)+IFERROR(IF($I$2&gt;9,VLOOKUP(B35,'Cycle 9'!B:K,10,FALSE),0),0)+IFERROR(IF($I$2&gt;10,VLOOKUP(B35,'Cycle 10'!B:K,10,FALSE),0),0)+IFERROR(IF($I$2&gt;11,VLOOKUP(B35,'Cycle 11'!B:K,10,FALSE),0),0))</f>
        <v/>
      </c>
      <c r="J35" s="14" t="str">
        <f>IFERROR(IF(B35="","",IF(ROW($B$11)=ROW(B35),1,IF(ISERROR(VLOOKUP(B35,$B$11:B34,1,FALSE)),MAX($J$11:J34)+1,""))),"")</f>
        <v/>
      </c>
      <c r="K35" s="14" t="str">
        <f t="shared" si="0"/>
        <v/>
      </c>
      <c r="L35" s="238" t="str">
        <f>IF(L$7=L31,L34+1,IF($B35="","",MAX(L$10:L34)+1))</f>
        <v/>
      </c>
    </row>
    <row r="36" spans="1:12" x14ac:dyDescent="0.3">
      <c r="A36" s="167">
        <v>26</v>
      </c>
      <c r="B36" s="63"/>
      <c r="C36" s="1"/>
      <c r="D36" s="2"/>
      <c r="E36" s="2"/>
      <c r="F36" s="2"/>
      <c r="G36" s="66"/>
      <c r="H36" s="65" t="str">
        <f>IF(OR($I$2=1,J36=""),"",IF(IFERROR(VLOOKUP(B36,'Cycle 1'!B:K,10,FALSE),0)+IFERROR(IF($I$2&gt;2,VLOOKUP(B36,'Cycle 2'!B:K,10,FALSE),0),0)+IFERROR(IF($I$2&gt;3,VLOOKUP(B36,'Cycle 3'!B:K,10,FALSE),0),0)+IFERROR(IF($I$2&gt;4,VLOOKUP(B36,'Cycle 4'!B:K,10,FALSE),0),0)+IFERROR(IF($I$2&gt;5,VLOOKUP(B36,'Cycle 5'!B:K,10,FALSE),0),0)+IFERROR(IF($I$2&gt;6,VLOOKUP(B36,'Cycle 6'!B:K,10,FALSE),0),0)+IFERROR(IF($I$2&gt;7,VLOOKUP(B36,'Cycle 7'!B:K,10,FALSE),0),0)+IFERROR(IF($I$2&gt;8,VLOOKUP(B36,'Cycle 8'!B:K,10,FALSE),0),0)+IFERROR(IF($I$2&gt;9,VLOOKUP(B36,'Cycle 9'!B:K,10,FALSE),0),0)+IFERROR(IF($I$2&gt;10,VLOOKUP(B36,'Cycle 10'!B:K,10,FALSE),0),0)+IFERROR(IF($I$2&gt;11,VLOOKUP(B36,'Cycle 11'!B:K,10,FALSE),0),0)&gt;0,1,0))</f>
        <v/>
      </c>
      <c r="I36" s="14" t="str">
        <f>IF(OR($I$2=1,J36=""),"",IFERROR(VLOOKUP(B36,'Cycle 1'!B:K,10,FALSE),0)+IFERROR(IF($I$2&gt;2,VLOOKUP(B36,'Cycle 2'!B:K,10,FALSE),0),0)+IFERROR(IF($I$2&gt;3,VLOOKUP(B36,'Cycle 3'!B:K,10,FALSE),0),0)+IFERROR(IF($I$2&gt;4,VLOOKUP(B36,'Cycle 4'!B:K,10,FALSE),0),0)+IFERROR(IF($I$2&gt;5,VLOOKUP(B36,'Cycle 5'!B:K,10,FALSE),0),0)+IFERROR(IF($I$2&gt;6,VLOOKUP(B36,'Cycle 6'!B:K,10,FALSE),0),0)+IFERROR(IF($I$2&gt;7,VLOOKUP(B36,'Cycle 7'!B:K,10,FALSE),0),0)+IFERROR(IF($I$2&gt;8,VLOOKUP(B36,'Cycle 8'!B:K,10,FALSE),0),0)+IFERROR(IF($I$2&gt;9,VLOOKUP(B36,'Cycle 9'!B:K,10,FALSE),0),0)+IFERROR(IF($I$2&gt;10,VLOOKUP(B36,'Cycle 10'!B:K,10,FALSE),0),0)+IFERROR(IF($I$2&gt;11,VLOOKUP(B36,'Cycle 11'!B:K,10,FALSE),0),0))</f>
        <v/>
      </c>
      <c r="J36" s="14" t="str">
        <f>IFERROR(IF(B36="","",IF(ROW($B$11)=ROW(B36),1,IF(ISERROR(VLOOKUP(B36,$B$11:B35,1,FALSE)),MAX($J$11:J35)+1,""))),"")</f>
        <v/>
      </c>
      <c r="K36" s="14" t="str">
        <f t="shared" si="0"/>
        <v/>
      </c>
      <c r="L36" s="238" t="str">
        <f>IF(L$7=L32,L35+1,IF($B36="","",MAX(L$10:L35)+1))</f>
        <v/>
      </c>
    </row>
    <row r="37" spans="1:12" x14ac:dyDescent="0.3">
      <c r="A37" s="167">
        <v>27</v>
      </c>
      <c r="B37" s="63"/>
      <c r="C37" s="1"/>
      <c r="D37" s="2"/>
      <c r="E37" s="2"/>
      <c r="F37" s="2"/>
      <c r="G37" s="66"/>
      <c r="H37" s="65" t="str">
        <f>IF(OR($I$2=1,J37=""),"",IF(IFERROR(VLOOKUP(B37,'Cycle 1'!B:K,10,FALSE),0)+IFERROR(IF($I$2&gt;2,VLOOKUP(B37,'Cycle 2'!B:K,10,FALSE),0),0)+IFERROR(IF($I$2&gt;3,VLOOKUP(B37,'Cycle 3'!B:K,10,FALSE),0),0)+IFERROR(IF($I$2&gt;4,VLOOKUP(B37,'Cycle 4'!B:K,10,FALSE),0),0)+IFERROR(IF($I$2&gt;5,VLOOKUP(B37,'Cycle 5'!B:K,10,FALSE),0),0)+IFERROR(IF($I$2&gt;6,VLOOKUP(B37,'Cycle 6'!B:K,10,FALSE),0),0)+IFERROR(IF($I$2&gt;7,VLOOKUP(B37,'Cycle 7'!B:K,10,FALSE),0),0)+IFERROR(IF($I$2&gt;8,VLOOKUP(B37,'Cycle 8'!B:K,10,FALSE),0),0)+IFERROR(IF($I$2&gt;9,VLOOKUP(B37,'Cycle 9'!B:K,10,FALSE),0),0)+IFERROR(IF($I$2&gt;10,VLOOKUP(B37,'Cycle 10'!B:K,10,FALSE),0),0)+IFERROR(IF($I$2&gt;11,VLOOKUP(B37,'Cycle 11'!B:K,10,FALSE),0),0)&gt;0,1,0))</f>
        <v/>
      </c>
      <c r="I37" s="14" t="str">
        <f>IF(OR($I$2=1,J37=""),"",IFERROR(VLOOKUP(B37,'Cycle 1'!B:K,10,FALSE),0)+IFERROR(IF($I$2&gt;2,VLOOKUP(B37,'Cycle 2'!B:K,10,FALSE),0),0)+IFERROR(IF($I$2&gt;3,VLOOKUP(B37,'Cycle 3'!B:K,10,FALSE),0),0)+IFERROR(IF($I$2&gt;4,VLOOKUP(B37,'Cycle 4'!B:K,10,FALSE),0),0)+IFERROR(IF($I$2&gt;5,VLOOKUP(B37,'Cycle 5'!B:K,10,FALSE),0),0)+IFERROR(IF($I$2&gt;6,VLOOKUP(B37,'Cycle 6'!B:K,10,FALSE),0),0)+IFERROR(IF($I$2&gt;7,VLOOKUP(B37,'Cycle 7'!B:K,10,FALSE),0),0)+IFERROR(IF($I$2&gt;8,VLOOKUP(B37,'Cycle 8'!B:K,10,FALSE),0),0)+IFERROR(IF($I$2&gt;9,VLOOKUP(B37,'Cycle 9'!B:K,10,FALSE),0),0)+IFERROR(IF($I$2&gt;10,VLOOKUP(B37,'Cycle 10'!B:K,10,FALSE),0),0)+IFERROR(IF($I$2&gt;11,VLOOKUP(B37,'Cycle 11'!B:K,10,FALSE),0),0))</f>
        <v/>
      </c>
      <c r="J37" s="14" t="str">
        <f>IFERROR(IF(B37="","",IF(ROW($B$11)=ROW(B37),1,IF(ISERROR(VLOOKUP(B37,$B$11:B36,1,FALSE)),MAX($J$11:J36)+1,""))),"")</f>
        <v/>
      </c>
      <c r="K37" s="14" t="str">
        <f t="shared" si="0"/>
        <v/>
      </c>
      <c r="L37" s="238" t="str">
        <f>IF(L$7=L33,L36+1,IF($B37="","",MAX(L$10:L36)+1))</f>
        <v/>
      </c>
    </row>
    <row r="38" spans="1:12" x14ac:dyDescent="0.3">
      <c r="A38" s="167">
        <v>28</v>
      </c>
      <c r="B38" s="63"/>
      <c r="C38" s="1"/>
      <c r="D38" s="2"/>
      <c r="E38" s="2"/>
      <c r="F38" s="2"/>
      <c r="G38" s="66"/>
      <c r="H38" s="65" t="str">
        <f>IF(OR($I$2=1,J38=""),"",IF(IFERROR(VLOOKUP(B38,'Cycle 1'!B:K,10,FALSE),0)+IFERROR(IF($I$2&gt;2,VLOOKUP(B38,'Cycle 2'!B:K,10,FALSE),0),0)+IFERROR(IF($I$2&gt;3,VLOOKUP(B38,'Cycle 3'!B:K,10,FALSE),0),0)+IFERROR(IF($I$2&gt;4,VLOOKUP(B38,'Cycle 4'!B:K,10,FALSE),0),0)+IFERROR(IF($I$2&gt;5,VLOOKUP(B38,'Cycle 5'!B:K,10,FALSE),0),0)+IFERROR(IF($I$2&gt;6,VLOOKUP(B38,'Cycle 6'!B:K,10,FALSE),0),0)+IFERROR(IF($I$2&gt;7,VLOOKUP(B38,'Cycle 7'!B:K,10,FALSE),0),0)+IFERROR(IF($I$2&gt;8,VLOOKUP(B38,'Cycle 8'!B:K,10,FALSE),0),0)+IFERROR(IF($I$2&gt;9,VLOOKUP(B38,'Cycle 9'!B:K,10,FALSE),0),0)+IFERROR(IF($I$2&gt;10,VLOOKUP(B38,'Cycle 10'!B:K,10,FALSE),0),0)+IFERROR(IF($I$2&gt;11,VLOOKUP(B38,'Cycle 11'!B:K,10,FALSE),0),0)&gt;0,1,0))</f>
        <v/>
      </c>
      <c r="I38" s="14" t="str">
        <f>IF(OR($I$2=1,J38=""),"",IFERROR(VLOOKUP(B38,'Cycle 1'!B:K,10,FALSE),0)+IFERROR(IF($I$2&gt;2,VLOOKUP(B38,'Cycle 2'!B:K,10,FALSE),0),0)+IFERROR(IF($I$2&gt;3,VLOOKUP(B38,'Cycle 3'!B:K,10,FALSE),0),0)+IFERROR(IF($I$2&gt;4,VLOOKUP(B38,'Cycle 4'!B:K,10,FALSE),0),0)+IFERROR(IF($I$2&gt;5,VLOOKUP(B38,'Cycle 5'!B:K,10,FALSE),0),0)+IFERROR(IF($I$2&gt;6,VLOOKUP(B38,'Cycle 6'!B:K,10,FALSE),0),0)+IFERROR(IF($I$2&gt;7,VLOOKUP(B38,'Cycle 7'!B:K,10,FALSE),0),0)+IFERROR(IF($I$2&gt;8,VLOOKUP(B38,'Cycle 8'!B:K,10,FALSE),0),0)+IFERROR(IF($I$2&gt;9,VLOOKUP(B38,'Cycle 9'!B:K,10,FALSE),0),0)+IFERROR(IF($I$2&gt;10,VLOOKUP(B38,'Cycle 10'!B:K,10,FALSE),0),0)+IFERROR(IF($I$2&gt;11,VLOOKUP(B38,'Cycle 11'!B:K,10,FALSE),0),0))</f>
        <v/>
      </c>
      <c r="J38" s="14" t="str">
        <f>IFERROR(IF(B38="","",IF(ROW($B$11)=ROW(B38),1,IF(ISERROR(VLOOKUP(B38,$B$11:B37,1,FALSE)),MAX($J$11:J37)+1,""))),"")</f>
        <v/>
      </c>
      <c r="K38" s="14" t="str">
        <f t="shared" si="0"/>
        <v/>
      </c>
      <c r="L38" s="238" t="str">
        <f>IF(L$7=L34,L37+1,IF($B38="","",MAX(L$10:L37)+1))</f>
        <v/>
      </c>
    </row>
    <row r="39" spans="1:12" x14ac:dyDescent="0.3">
      <c r="A39" s="167">
        <v>29</v>
      </c>
      <c r="B39" s="63"/>
      <c r="C39" s="1"/>
      <c r="D39" s="2"/>
      <c r="E39" s="2"/>
      <c r="F39" s="2"/>
      <c r="G39" s="66"/>
      <c r="H39" s="65" t="str">
        <f>IF(OR($I$2=1,J39=""),"",IF(IFERROR(VLOOKUP(B39,'Cycle 1'!B:K,10,FALSE),0)+IFERROR(IF($I$2&gt;2,VLOOKUP(B39,'Cycle 2'!B:K,10,FALSE),0),0)+IFERROR(IF($I$2&gt;3,VLOOKUP(B39,'Cycle 3'!B:K,10,FALSE),0),0)+IFERROR(IF($I$2&gt;4,VLOOKUP(B39,'Cycle 4'!B:K,10,FALSE),0),0)+IFERROR(IF($I$2&gt;5,VLOOKUP(B39,'Cycle 5'!B:K,10,FALSE),0),0)+IFERROR(IF($I$2&gt;6,VLOOKUP(B39,'Cycle 6'!B:K,10,FALSE),0),0)+IFERROR(IF($I$2&gt;7,VLOOKUP(B39,'Cycle 7'!B:K,10,FALSE),0),0)+IFERROR(IF($I$2&gt;8,VLOOKUP(B39,'Cycle 8'!B:K,10,FALSE),0),0)+IFERROR(IF($I$2&gt;9,VLOOKUP(B39,'Cycle 9'!B:K,10,FALSE),0),0)+IFERROR(IF($I$2&gt;10,VLOOKUP(B39,'Cycle 10'!B:K,10,FALSE),0),0)+IFERROR(IF($I$2&gt;11,VLOOKUP(B39,'Cycle 11'!B:K,10,FALSE),0),0)&gt;0,1,0))</f>
        <v/>
      </c>
      <c r="I39" s="14" t="str">
        <f>IF(OR($I$2=1,J39=""),"",IFERROR(VLOOKUP(B39,'Cycle 1'!B:K,10,FALSE),0)+IFERROR(IF($I$2&gt;2,VLOOKUP(B39,'Cycle 2'!B:K,10,FALSE),0),0)+IFERROR(IF($I$2&gt;3,VLOOKUP(B39,'Cycle 3'!B:K,10,FALSE),0),0)+IFERROR(IF($I$2&gt;4,VLOOKUP(B39,'Cycle 4'!B:K,10,FALSE),0),0)+IFERROR(IF($I$2&gt;5,VLOOKUP(B39,'Cycle 5'!B:K,10,FALSE),0),0)+IFERROR(IF($I$2&gt;6,VLOOKUP(B39,'Cycle 6'!B:K,10,FALSE),0),0)+IFERROR(IF($I$2&gt;7,VLOOKUP(B39,'Cycle 7'!B:K,10,FALSE),0),0)+IFERROR(IF($I$2&gt;8,VLOOKUP(B39,'Cycle 8'!B:K,10,FALSE),0),0)+IFERROR(IF($I$2&gt;9,VLOOKUP(B39,'Cycle 9'!B:K,10,FALSE),0),0)+IFERROR(IF($I$2&gt;10,VLOOKUP(B39,'Cycle 10'!B:K,10,FALSE),0),0)+IFERROR(IF($I$2&gt;11,VLOOKUP(B39,'Cycle 11'!B:K,10,FALSE),0),0))</f>
        <v/>
      </c>
      <c r="J39" s="14" t="str">
        <f>IFERROR(IF(B39="","",IF(ROW($B$11)=ROW(B39),1,IF(ISERROR(VLOOKUP(B39,$B$11:B38,1,FALSE)),MAX($J$11:J38)+1,""))),"")</f>
        <v/>
      </c>
      <c r="K39" s="14" t="str">
        <f t="shared" si="0"/>
        <v/>
      </c>
      <c r="L39" s="238" t="str">
        <f>IF(L$7=L35,L38+1,IF($B39="","",MAX(L$10:L38)+1))</f>
        <v/>
      </c>
    </row>
    <row r="40" spans="1:12" x14ac:dyDescent="0.3">
      <c r="A40" s="167">
        <v>30</v>
      </c>
      <c r="B40" s="63"/>
      <c r="C40" s="1"/>
      <c r="D40" s="2"/>
      <c r="E40" s="2"/>
      <c r="F40" s="2"/>
      <c r="G40" s="66"/>
      <c r="H40" s="65" t="str">
        <f>IF(OR($I$2=1,J40=""),"",IF(IFERROR(VLOOKUP(B40,'Cycle 1'!B:K,10,FALSE),0)+IFERROR(IF($I$2&gt;2,VLOOKUP(B40,'Cycle 2'!B:K,10,FALSE),0),0)+IFERROR(IF($I$2&gt;3,VLOOKUP(B40,'Cycle 3'!B:K,10,FALSE),0),0)+IFERROR(IF($I$2&gt;4,VLOOKUP(B40,'Cycle 4'!B:K,10,FALSE),0),0)+IFERROR(IF($I$2&gt;5,VLOOKUP(B40,'Cycle 5'!B:K,10,FALSE),0),0)+IFERROR(IF($I$2&gt;6,VLOOKUP(B40,'Cycle 6'!B:K,10,FALSE),0),0)+IFERROR(IF($I$2&gt;7,VLOOKUP(B40,'Cycle 7'!B:K,10,FALSE),0),0)+IFERROR(IF($I$2&gt;8,VLOOKUP(B40,'Cycle 8'!B:K,10,FALSE),0),0)+IFERROR(IF($I$2&gt;9,VLOOKUP(B40,'Cycle 9'!B:K,10,FALSE),0),0)+IFERROR(IF($I$2&gt;10,VLOOKUP(B40,'Cycle 10'!B:K,10,FALSE),0),0)+IFERROR(IF($I$2&gt;11,VLOOKUP(B40,'Cycle 11'!B:K,10,FALSE),0),0)&gt;0,1,0))</f>
        <v/>
      </c>
      <c r="I40" s="14" t="str">
        <f>IF(OR($I$2=1,J40=""),"",IFERROR(VLOOKUP(B40,'Cycle 1'!B:K,10,FALSE),0)+IFERROR(IF($I$2&gt;2,VLOOKUP(B40,'Cycle 2'!B:K,10,FALSE),0),0)+IFERROR(IF($I$2&gt;3,VLOOKUP(B40,'Cycle 3'!B:K,10,FALSE),0),0)+IFERROR(IF($I$2&gt;4,VLOOKUP(B40,'Cycle 4'!B:K,10,FALSE),0),0)+IFERROR(IF($I$2&gt;5,VLOOKUP(B40,'Cycle 5'!B:K,10,FALSE),0),0)+IFERROR(IF($I$2&gt;6,VLOOKUP(B40,'Cycle 6'!B:K,10,FALSE),0),0)+IFERROR(IF($I$2&gt;7,VLOOKUP(B40,'Cycle 7'!B:K,10,FALSE),0),0)+IFERROR(IF($I$2&gt;8,VLOOKUP(B40,'Cycle 8'!B:K,10,FALSE),0),0)+IFERROR(IF($I$2&gt;9,VLOOKUP(B40,'Cycle 9'!B:K,10,FALSE),0),0)+IFERROR(IF($I$2&gt;10,VLOOKUP(B40,'Cycle 10'!B:K,10,FALSE),0),0)+IFERROR(IF($I$2&gt;11,VLOOKUP(B40,'Cycle 11'!B:K,10,FALSE),0),0))</f>
        <v/>
      </c>
      <c r="J40" s="14" t="str">
        <f>IFERROR(IF(B40="","",IF(ROW($B$11)=ROW(B40),1,IF(ISERROR(VLOOKUP(B40,$B$11:B39,1,FALSE)),MAX($J$11:J39)+1,""))),"")</f>
        <v/>
      </c>
      <c r="K40" s="14" t="str">
        <f t="shared" si="0"/>
        <v/>
      </c>
      <c r="L40" s="238" t="str">
        <f>IF(L$7=L36,L39+1,IF($B40="","",MAX(L$10:L39)+1))</f>
        <v/>
      </c>
    </row>
    <row r="41" spans="1:12" x14ac:dyDescent="0.3">
      <c r="A41" s="167">
        <v>31</v>
      </c>
      <c r="B41" s="63"/>
      <c r="C41" s="1"/>
      <c r="D41" s="2"/>
      <c r="E41" s="2"/>
      <c r="F41" s="2"/>
      <c r="G41" s="66"/>
      <c r="H41" s="65" t="str">
        <f>IF(OR($I$2=1,J41=""),"",IF(IFERROR(VLOOKUP(B41,'Cycle 1'!B:K,10,FALSE),0)+IFERROR(IF($I$2&gt;2,VLOOKUP(B41,'Cycle 2'!B:K,10,FALSE),0),0)+IFERROR(IF($I$2&gt;3,VLOOKUP(B41,'Cycle 3'!B:K,10,FALSE),0),0)+IFERROR(IF($I$2&gt;4,VLOOKUP(B41,'Cycle 4'!B:K,10,FALSE),0),0)+IFERROR(IF($I$2&gt;5,VLOOKUP(B41,'Cycle 5'!B:K,10,FALSE),0),0)+IFERROR(IF($I$2&gt;6,VLOOKUP(B41,'Cycle 6'!B:K,10,FALSE),0),0)+IFERROR(IF($I$2&gt;7,VLOOKUP(B41,'Cycle 7'!B:K,10,FALSE),0),0)+IFERROR(IF($I$2&gt;8,VLOOKUP(B41,'Cycle 8'!B:K,10,FALSE),0),0)+IFERROR(IF($I$2&gt;9,VLOOKUP(B41,'Cycle 9'!B:K,10,FALSE),0),0)+IFERROR(IF($I$2&gt;10,VLOOKUP(B41,'Cycle 10'!B:K,10,FALSE),0),0)+IFERROR(IF($I$2&gt;11,VLOOKUP(B41,'Cycle 11'!B:K,10,FALSE),0),0)&gt;0,1,0))</f>
        <v/>
      </c>
      <c r="I41" s="14" t="str">
        <f>IF(OR($I$2=1,J41=""),"",IFERROR(VLOOKUP(B41,'Cycle 1'!B:K,10,FALSE),0)+IFERROR(IF($I$2&gt;2,VLOOKUP(B41,'Cycle 2'!B:K,10,FALSE),0),0)+IFERROR(IF($I$2&gt;3,VLOOKUP(B41,'Cycle 3'!B:K,10,FALSE),0),0)+IFERROR(IF($I$2&gt;4,VLOOKUP(B41,'Cycle 4'!B:K,10,FALSE),0),0)+IFERROR(IF($I$2&gt;5,VLOOKUP(B41,'Cycle 5'!B:K,10,FALSE),0),0)+IFERROR(IF($I$2&gt;6,VLOOKUP(B41,'Cycle 6'!B:K,10,FALSE),0),0)+IFERROR(IF($I$2&gt;7,VLOOKUP(B41,'Cycle 7'!B:K,10,FALSE),0),0)+IFERROR(IF($I$2&gt;8,VLOOKUP(B41,'Cycle 8'!B:K,10,FALSE),0),0)+IFERROR(IF($I$2&gt;9,VLOOKUP(B41,'Cycle 9'!B:K,10,FALSE),0),0)+IFERROR(IF($I$2&gt;10,VLOOKUP(B41,'Cycle 10'!B:K,10,FALSE),0),0)+IFERROR(IF($I$2&gt;11,VLOOKUP(B41,'Cycle 11'!B:K,10,FALSE),0),0))</f>
        <v/>
      </c>
      <c r="J41" s="14" t="str">
        <f>IFERROR(IF(B41="","",IF(ROW($B$11)=ROW(B41),1,IF(ISERROR(VLOOKUP(B41,$B$11:B40,1,FALSE)),MAX($J$11:J40)+1,""))),"")</f>
        <v/>
      </c>
      <c r="K41" s="14" t="str">
        <f t="shared" si="0"/>
        <v/>
      </c>
      <c r="L41" s="238" t="str">
        <f>IF(L$7=L37,L40+1,IF($B41="","",MAX(L$10:L40)+1))</f>
        <v/>
      </c>
    </row>
    <row r="42" spans="1:12" x14ac:dyDescent="0.3">
      <c r="A42" s="167">
        <v>32</v>
      </c>
      <c r="B42" s="63"/>
      <c r="C42" s="1"/>
      <c r="D42" s="2"/>
      <c r="E42" s="2"/>
      <c r="F42" s="2"/>
      <c r="G42" s="66"/>
      <c r="H42" s="65" t="str">
        <f>IF(OR($I$2=1,J42=""),"",IF(IFERROR(VLOOKUP(B42,'Cycle 1'!B:K,10,FALSE),0)+IFERROR(IF($I$2&gt;2,VLOOKUP(B42,'Cycle 2'!B:K,10,FALSE),0),0)+IFERROR(IF($I$2&gt;3,VLOOKUP(B42,'Cycle 3'!B:K,10,FALSE),0),0)+IFERROR(IF($I$2&gt;4,VLOOKUP(B42,'Cycle 4'!B:K,10,FALSE),0),0)+IFERROR(IF($I$2&gt;5,VLOOKUP(B42,'Cycle 5'!B:K,10,FALSE),0),0)+IFERROR(IF($I$2&gt;6,VLOOKUP(B42,'Cycle 6'!B:K,10,FALSE),0),0)+IFERROR(IF($I$2&gt;7,VLOOKUP(B42,'Cycle 7'!B:K,10,FALSE),0),0)+IFERROR(IF($I$2&gt;8,VLOOKUP(B42,'Cycle 8'!B:K,10,FALSE),0),0)+IFERROR(IF($I$2&gt;9,VLOOKUP(B42,'Cycle 9'!B:K,10,FALSE),0),0)+IFERROR(IF($I$2&gt;10,VLOOKUP(B42,'Cycle 10'!B:K,10,FALSE),0),0)+IFERROR(IF($I$2&gt;11,VLOOKUP(B42,'Cycle 11'!B:K,10,FALSE),0),0)&gt;0,1,0))</f>
        <v/>
      </c>
      <c r="I42" s="14" t="str">
        <f>IF(OR($I$2=1,J42=""),"",IFERROR(VLOOKUP(B42,'Cycle 1'!B:K,10,FALSE),0)+IFERROR(IF($I$2&gt;2,VLOOKUP(B42,'Cycle 2'!B:K,10,FALSE),0),0)+IFERROR(IF($I$2&gt;3,VLOOKUP(B42,'Cycle 3'!B:K,10,FALSE),0),0)+IFERROR(IF($I$2&gt;4,VLOOKUP(B42,'Cycle 4'!B:K,10,FALSE),0),0)+IFERROR(IF($I$2&gt;5,VLOOKUP(B42,'Cycle 5'!B:K,10,FALSE),0),0)+IFERROR(IF($I$2&gt;6,VLOOKUP(B42,'Cycle 6'!B:K,10,FALSE),0),0)+IFERROR(IF($I$2&gt;7,VLOOKUP(B42,'Cycle 7'!B:K,10,FALSE),0),0)+IFERROR(IF($I$2&gt;8,VLOOKUP(B42,'Cycle 8'!B:K,10,FALSE),0),0)+IFERROR(IF($I$2&gt;9,VLOOKUP(B42,'Cycle 9'!B:K,10,FALSE),0),0)+IFERROR(IF($I$2&gt;10,VLOOKUP(B42,'Cycle 10'!B:K,10,FALSE),0),0)+IFERROR(IF($I$2&gt;11,VLOOKUP(B42,'Cycle 11'!B:K,10,FALSE),0),0))</f>
        <v/>
      </c>
      <c r="J42" s="14" t="str">
        <f>IFERROR(IF(B42="","",IF(ROW($B$11)=ROW(B42),1,IF(ISERROR(VLOOKUP(B42,$B$11:B41,1,FALSE)),MAX($J$11:J41)+1,""))),"")</f>
        <v/>
      </c>
      <c r="K42" s="14" t="str">
        <f t="shared" si="0"/>
        <v/>
      </c>
      <c r="L42" s="238" t="str">
        <f>IF(L$7=L38,L41+1,IF($B42="","",MAX(L$10:L41)+1))</f>
        <v/>
      </c>
    </row>
    <row r="43" spans="1:12" x14ac:dyDescent="0.3">
      <c r="A43" s="167">
        <v>33</v>
      </c>
      <c r="B43" s="63"/>
      <c r="C43" s="1"/>
      <c r="D43" s="2"/>
      <c r="E43" s="2"/>
      <c r="F43" s="2"/>
      <c r="G43" s="66"/>
      <c r="H43" s="65" t="str">
        <f>IF(OR($I$2=1,J43=""),"",IF(IFERROR(VLOOKUP(B43,'Cycle 1'!B:K,10,FALSE),0)+IFERROR(IF($I$2&gt;2,VLOOKUP(B43,'Cycle 2'!B:K,10,FALSE),0),0)+IFERROR(IF($I$2&gt;3,VLOOKUP(B43,'Cycle 3'!B:K,10,FALSE),0),0)+IFERROR(IF($I$2&gt;4,VLOOKUP(B43,'Cycle 4'!B:K,10,FALSE),0),0)+IFERROR(IF($I$2&gt;5,VLOOKUP(B43,'Cycle 5'!B:K,10,FALSE),0),0)+IFERROR(IF($I$2&gt;6,VLOOKUP(B43,'Cycle 6'!B:K,10,FALSE),0),0)+IFERROR(IF($I$2&gt;7,VLOOKUP(B43,'Cycle 7'!B:K,10,FALSE),0),0)+IFERROR(IF($I$2&gt;8,VLOOKUP(B43,'Cycle 8'!B:K,10,FALSE),0),0)+IFERROR(IF($I$2&gt;9,VLOOKUP(B43,'Cycle 9'!B:K,10,FALSE),0),0)+IFERROR(IF($I$2&gt;10,VLOOKUP(B43,'Cycle 10'!B:K,10,FALSE),0),0)+IFERROR(IF($I$2&gt;11,VLOOKUP(B43,'Cycle 11'!B:K,10,FALSE),0),0)&gt;0,1,0))</f>
        <v/>
      </c>
      <c r="I43" s="14" t="str">
        <f>IF(OR($I$2=1,J43=""),"",IFERROR(VLOOKUP(B43,'Cycle 1'!B:K,10,FALSE),0)+IFERROR(IF($I$2&gt;2,VLOOKUP(B43,'Cycle 2'!B:K,10,FALSE),0),0)+IFERROR(IF($I$2&gt;3,VLOOKUP(B43,'Cycle 3'!B:K,10,FALSE),0),0)+IFERROR(IF($I$2&gt;4,VLOOKUP(B43,'Cycle 4'!B:K,10,FALSE),0),0)+IFERROR(IF($I$2&gt;5,VLOOKUP(B43,'Cycle 5'!B:K,10,FALSE),0),0)+IFERROR(IF($I$2&gt;6,VLOOKUP(B43,'Cycle 6'!B:K,10,FALSE),0),0)+IFERROR(IF($I$2&gt;7,VLOOKUP(B43,'Cycle 7'!B:K,10,FALSE),0),0)+IFERROR(IF($I$2&gt;8,VLOOKUP(B43,'Cycle 8'!B:K,10,FALSE),0),0)+IFERROR(IF($I$2&gt;9,VLOOKUP(B43,'Cycle 9'!B:K,10,FALSE),0),0)+IFERROR(IF($I$2&gt;10,VLOOKUP(B43,'Cycle 10'!B:K,10,FALSE),0),0)+IFERROR(IF($I$2&gt;11,VLOOKUP(B43,'Cycle 11'!B:K,10,FALSE),0),0))</f>
        <v/>
      </c>
      <c r="J43" s="14" t="str">
        <f>IFERROR(IF(B43="","",IF(ROW($B$11)=ROW(B43),1,IF(ISERROR(VLOOKUP(B43,$B$11:B42,1,FALSE)),MAX($J$11:J42)+1,""))),"")</f>
        <v/>
      </c>
      <c r="K43" s="14" t="str">
        <f t="shared" ref="K43:K60" si="1">IFERROR(IF(J43="","",IF(COUNTIFS($B$11:$B$500,$B43,$G$11:$G$500,"Yes")&gt;=1,1,0)),"")</f>
        <v/>
      </c>
      <c r="L43" s="238" t="str">
        <f>IF(L$7=L39,L42+1,IF($B43="","",MAX(L$10:L42)+1))</f>
        <v/>
      </c>
    </row>
    <row r="44" spans="1:12" x14ac:dyDescent="0.3">
      <c r="A44" s="167">
        <v>34</v>
      </c>
      <c r="B44" s="63"/>
      <c r="C44" s="1"/>
      <c r="D44" s="2"/>
      <c r="E44" s="2"/>
      <c r="F44" s="2"/>
      <c r="G44" s="66"/>
      <c r="H44" s="65" t="str">
        <f>IF(OR($I$2=1,J44=""),"",IF(IFERROR(VLOOKUP(B44,'Cycle 1'!B:K,10,FALSE),0)+IFERROR(IF($I$2&gt;2,VLOOKUP(B44,'Cycle 2'!B:K,10,FALSE),0),0)+IFERROR(IF($I$2&gt;3,VLOOKUP(B44,'Cycle 3'!B:K,10,FALSE),0),0)+IFERROR(IF($I$2&gt;4,VLOOKUP(B44,'Cycle 4'!B:K,10,FALSE),0),0)+IFERROR(IF($I$2&gt;5,VLOOKUP(B44,'Cycle 5'!B:K,10,FALSE),0),0)+IFERROR(IF($I$2&gt;6,VLOOKUP(B44,'Cycle 6'!B:K,10,FALSE),0),0)+IFERROR(IF($I$2&gt;7,VLOOKUP(B44,'Cycle 7'!B:K,10,FALSE),0),0)+IFERROR(IF($I$2&gt;8,VLOOKUP(B44,'Cycle 8'!B:K,10,FALSE),0),0)+IFERROR(IF($I$2&gt;9,VLOOKUP(B44,'Cycle 9'!B:K,10,FALSE),0),0)+IFERROR(IF($I$2&gt;10,VLOOKUP(B44,'Cycle 10'!B:K,10,FALSE),0),0)+IFERROR(IF($I$2&gt;11,VLOOKUP(B44,'Cycle 11'!B:K,10,FALSE),0),0)&gt;0,1,0))</f>
        <v/>
      </c>
      <c r="I44" s="14" t="str">
        <f>IF(OR($I$2=1,J44=""),"",IFERROR(VLOOKUP(B44,'Cycle 1'!B:K,10,FALSE),0)+IFERROR(IF($I$2&gt;2,VLOOKUP(B44,'Cycle 2'!B:K,10,FALSE),0),0)+IFERROR(IF($I$2&gt;3,VLOOKUP(B44,'Cycle 3'!B:K,10,FALSE),0),0)+IFERROR(IF($I$2&gt;4,VLOOKUP(B44,'Cycle 4'!B:K,10,FALSE),0),0)+IFERROR(IF($I$2&gt;5,VLOOKUP(B44,'Cycle 5'!B:K,10,FALSE),0),0)+IFERROR(IF($I$2&gt;6,VLOOKUP(B44,'Cycle 6'!B:K,10,FALSE),0),0)+IFERROR(IF($I$2&gt;7,VLOOKUP(B44,'Cycle 7'!B:K,10,FALSE),0),0)+IFERROR(IF($I$2&gt;8,VLOOKUP(B44,'Cycle 8'!B:K,10,FALSE),0),0)+IFERROR(IF($I$2&gt;9,VLOOKUP(B44,'Cycle 9'!B:K,10,FALSE),0),0)+IFERROR(IF($I$2&gt;10,VLOOKUP(B44,'Cycle 10'!B:K,10,FALSE),0),0)+IFERROR(IF($I$2&gt;11,VLOOKUP(B44,'Cycle 11'!B:K,10,FALSE),0),0))</f>
        <v/>
      </c>
      <c r="J44" s="14" t="str">
        <f>IFERROR(IF(B44="","",IF(ROW($B$11)=ROW(B44),1,IF(ISERROR(VLOOKUP(B44,$B$11:B43,1,FALSE)),MAX($J$11:J43)+1,""))),"")</f>
        <v/>
      </c>
      <c r="K44" s="14" t="str">
        <f t="shared" si="1"/>
        <v/>
      </c>
      <c r="L44" s="238" t="str">
        <f>IF(L$7=L40,L43+1,IF($B44="","",MAX(L$10:L43)+1))</f>
        <v/>
      </c>
    </row>
    <row r="45" spans="1:12" x14ac:dyDescent="0.3">
      <c r="A45" s="167">
        <v>35</v>
      </c>
      <c r="B45" s="63"/>
      <c r="C45" s="1"/>
      <c r="D45" s="2"/>
      <c r="E45" s="2"/>
      <c r="F45" s="2"/>
      <c r="G45" s="66"/>
      <c r="H45" s="65" t="str">
        <f>IF(OR($I$2=1,J45=""),"",IF(IFERROR(VLOOKUP(B45,'Cycle 1'!B:K,10,FALSE),0)+IFERROR(IF($I$2&gt;2,VLOOKUP(B45,'Cycle 2'!B:K,10,FALSE),0),0)+IFERROR(IF($I$2&gt;3,VLOOKUP(B45,'Cycle 3'!B:K,10,FALSE),0),0)+IFERROR(IF($I$2&gt;4,VLOOKUP(B45,'Cycle 4'!B:K,10,FALSE),0),0)+IFERROR(IF($I$2&gt;5,VLOOKUP(B45,'Cycle 5'!B:K,10,FALSE),0),0)+IFERROR(IF($I$2&gt;6,VLOOKUP(B45,'Cycle 6'!B:K,10,FALSE),0),0)+IFERROR(IF($I$2&gt;7,VLOOKUP(B45,'Cycle 7'!B:K,10,FALSE),0),0)+IFERROR(IF($I$2&gt;8,VLOOKUP(B45,'Cycle 8'!B:K,10,FALSE),0),0)+IFERROR(IF($I$2&gt;9,VLOOKUP(B45,'Cycle 9'!B:K,10,FALSE),0),0)+IFERROR(IF($I$2&gt;10,VLOOKUP(B45,'Cycle 10'!B:K,10,FALSE),0),0)+IFERROR(IF($I$2&gt;11,VLOOKUP(B45,'Cycle 11'!B:K,10,FALSE),0),0)&gt;0,1,0))</f>
        <v/>
      </c>
      <c r="I45" s="14" t="str">
        <f>IF(OR($I$2=1,J45=""),"",IFERROR(VLOOKUP(B45,'Cycle 1'!B:K,10,FALSE),0)+IFERROR(IF($I$2&gt;2,VLOOKUP(B45,'Cycle 2'!B:K,10,FALSE),0),0)+IFERROR(IF($I$2&gt;3,VLOOKUP(B45,'Cycle 3'!B:K,10,FALSE),0),0)+IFERROR(IF($I$2&gt;4,VLOOKUP(B45,'Cycle 4'!B:K,10,FALSE),0),0)+IFERROR(IF($I$2&gt;5,VLOOKUP(B45,'Cycle 5'!B:K,10,FALSE),0),0)+IFERROR(IF($I$2&gt;6,VLOOKUP(B45,'Cycle 6'!B:K,10,FALSE),0),0)+IFERROR(IF($I$2&gt;7,VLOOKUP(B45,'Cycle 7'!B:K,10,FALSE),0),0)+IFERROR(IF($I$2&gt;8,VLOOKUP(B45,'Cycle 8'!B:K,10,FALSE),0),0)+IFERROR(IF($I$2&gt;9,VLOOKUP(B45,'Cycle 9'!B:K,10,FALSE),0),0)+IFERROR(IF($I$2&gt;10,VLOOKUP(B45,'Cycle 10'!B:K,10,FALSE),0),0)+IFERROR(IF($I$2&gt;11,VLOOKUP(B45,'Cycle 11'!B:K,10,FALSE),0),0))</f>
        <v/>
      </c>
      <c r="J45" s="14" t="str">
        <f>IFERROR(IF(B45="","",IF(ROW($B$11)=ROW(B45),1,IF(ISERROR(VLOOKUP(B45,$B$11:B44,1,FALSE)),MAX($J$11:J44)+1,""))),"")</f>
        <v/>
      </c>
      <c r="K45" s="14" t="str">
        <f t="shared" si="1"/>
        <v/>
      </c>
      <c r="L45" s="238" t="str">
        <f>IF(L$7=L41,L44+1,IF($B45="","",MAX(L$10:L44)+1))</f>
        <v/>
      </c>
    </row>
    <row r="46" spans="1:12" x14ac:dyDescent="0.3">
      <c r="A46" s="167">
        <v>36</v>
      </c>
      <c r="B46" s="63"/>
      <c r="C46" s="1"/>
      <c r="D46" s="2"/>
      <c r="E46" s="2"/>
      <c r="F46" s="2"/>
      <c r="G46" s="66"/>
      <c r="H46" s="65" t="str">
        <f>IF(OR($I$2=1,J46=""),"",IF(IFERROR(VLOOKUP(B46,'Cycle 1'!B:K,10,FALSE),0)+IFERROR(IF($I$2&gt;2,VLOOKUP(B46,'Cycle 2'!B:K,10,FALSE),0),0)+IFERROR(IF($I$2&gt;3,VLOOKUP(B46,'Cycle 3'!B:K,10,FALSE),0),0)+IFERROR(IF($I$2&gt;4,VLOOKUP(B46,'Cycle 4'!B:K,10,FALSE),0),0)+IFERROR(IF($I$2&gt;5,VLOOKUP(B46,'Cycle 5'!B:K,10,FALSE),0),0)+IFERROR(IF($I$2&gt;6,VLOOKUP(B46,'Cycle 6'!B:K,10,FALSE),0),0)+IFERROR(IF($I$2&gt;7,VLOOKUP(B46,'Cycle 7'!B:K,10,FALSE),0),0)+IFERROR(IF($I$2&gt;8,VLOOKUP(B46,'Cycle 8'!B:K,10,FALSE),0),0)+IFERROR(IF($I$2&gt;9,VLOOKUP(B46,'Cycle 9'!B:K,10,FALSE),0),0)+IFERROR(IF($I$2&gt;10,VLOOKUP(B46,'Cycle 10'!B:K,10,FALSE),0),0)+IFERROR(IF($I$2&gt;11,VLOOKUP(B46,'Cycle 11'!B:K,10,FALSE),0),0)&gt;0,1,0))</f>
        <v/>
      </c>
      <c r="I46" s="14" t="str">
        <f>IF(OR($I$2=1,J46=""),"",IFERROR(VLOOKUP(B46,'Cycle 1'!B:K,10,FALSE),0)+IFERROR(IF($I$2&gt;2,VLOOKUP(B46,'Cycle 2'!B:K,10,FALSE),0),0)+IFERROR(IF($I$2&gt;3,VLOOKUP(B46,'Cycle 3'!B:K,10,FALSE),0),0)+IFERROR(IF($I$2&gt;4,VLOOKUP(B46,'Cycle 4'!B:K,10,FALSE),0),0)+IFERROR(IF($I$2&gt;5,VLOOKUP(B46,'Cycle 5'!B:K,10,FALSE),0),0)+IFERROR(IF($I$2&gt;6,VLOOKUP(B46,'Cycle 6'!B:K,10,FALSE),0),0)+IFERROR(IF($I$2&gt;7,VLOOKUP(B46,'Cycle 7'!B:K,10,FALSE),0),0)+IFERROR(IF($I$2&gt;8,VLOOKUP(B46,'Cycle 8'!B:K,10,FALSE),0),0)+IFERROR(IF($I$2&gt;9,VLOOKUP(B46,'Cycle 9'!B:K,10,FALSE),0),0)+IFERROR(IF($I$2&gt;10,VLOOKUP(B46,'Cycle 10'!B:K,10,FALSE),0),0)+IFERROR(IF($I$2&gt;11,VLOOKUP(B46,'Cycle 11'!B:K,10,FALSE),0),0))</f>
        <v/>
      </c>
      <c r="J46" s="14" t="str">
        <f>IFERROR(IF(B46="","",IF(ROW($B$11)=ROW(B46),1,IF(ISERROR(VLOOKUP(B46,$B$11:B45,1,FALSE)),MAX($J$11:J45)+1,""))),"")</f>
        <v/>
      </c>
      <c r="K46" s="14" t="str">
        <f t="shared" si="1"/>
        <v/>
      </c>
      <c r="L46" s="238" t="str">
        <f>IF(L$7=L42,L45+1,IF($B46="","",MAX(L$10:L45)+1))</f>
        <v/>
      </c>
    </row>
    <row r="47" spans="1:12" x14ac:dyDescent="0.3">
      <c r="A47" s="167">
        <v>37</v>
      </c>
      <c r="B47" s="63"/>
      <c r="C47" s="1"/>
      <c r="D47" s="2"/>
      <c r="E47" s="2"/>
      <c r="F47" s="2"/>
      <c r="G47" s="66"/>
      <c r="H47" s="65" t="str">
        <f>IF(OR($I$2=1,J47=""),"",IF(IFERROR(VLOOKUP(B47,'Cycle 1'!B:K,10,FALSE),0)+IFERROR(IF($I$2&gt;2,VLOOKUP(B47,'Cycle 2'!B:K,10,FALSE),0),0)+IFERROR(IF($I$2&gt;3,VLOOKUP(B47,'Cycle 3'!B:K,10,FALSE),0),0)+IFERROR(IF($I$2&gt;4,VLOOKUP(B47,'Cycle 4'!B:K,10,FALSE),0),0)+IFERROR(IF($I$2&gt;5,VLOOKUP(B47,'Cycle 5'!B:K,10,FALSE),0),0)+IFERROR(IF($I$2&gt;6,VLOOKUP(B47,'Cycle 6'!B:K,10,FALSE),0),0)+IFERROR(IF($I$2&gt;7,VLOOKUP(B47,'Cycle 7'!B:K,10,FALSE),0),0)+IFERROR(IF($I$2&gt;8,VLOOKUP(B47,'Cycle 8'!B:K,10,FALSE),0),0)+IFERROR(IF($I$2&gt;9,VLOOKUP(B47,'Cycle 9'!B:K,10,FALSE),0),0)+IFERROR(IF($I$2&gt;10,VLOOKUP(B47,'Cycle 10'!B:K,10,FALSE),0),0)+IFERROR(IF($I$2&gt;11,VLOOKUP(B47,'Cycle 11'!B:K,10,FALSE),0),0)&gt;0,1,0))</f>
        <v/>
      </c>
      <c r="I47" s="14" t="str">
        <f>IF(OR($I$2=1,J47=""),"",IFERROR(VLOOKUP(B47,'Cycle 1'!B:K,10,FALSE),0)+IFERROR(IF($I$2&gt;2,VLOOKUP(B47,'Cycle 2'!B:K,10,FALSE),0),0)+IFERROR(IF($I$2&gt;3,VLOOKUP(B47,'Cycle 3'!B:K,10,FALSE),0),0)+IFERROR(IF($I$2&gt;4,VLOOKUP(B47,'Cycle 4'!B:K,10,FALSE),0),0)+IFERROR(IF($I$2&gt;5,VLOOKUP(B47,'Cycle 5'!B:K,10,FALSE),0),0)+IFERROR(IF($I$2&gt;6,VLOOKUP(B47,'Cycle 6'!B:K,10,FALSE),0),0)+IFERROR(IF($I$2&gt;7,VLOOKUP(B47,'Cycle 7'!B:K,10,FALSE),0),0)+IFERROR(IF($I$2&gt;8,VLOOKUP(B47,'Cycle 8'!B:K,10,FALSE),0),0)+IFERROR(IF($I$2&gt;9,VLOOKUP(B47,'Cycle 9'!B:K,10,FALSE),0),0)+IFERROR(IF($I$2&gt;10,VLOOKUP(B47,'Cycle 10'!B:K,10,FALSE),0),0)+IFERROR(IF($I$2&gt;11,VLOOKUP(B47,'Cycle 11'!B:K,10,FALSE),0),0))</f>
        <v/>
      </c>
      <c r="J47" s="14" t="str">
        <f>IFERROR(IF(B47="","",IF(ROW($B$11)=ROW(B47),1,IF(ISERROR(VLOOKUP(B47,$B$11:B46,1,FALSE)),MAX($J$11:J46)+1,""))),"")</f>
        <v/>
      </c>
      <c r="K47" s="14" t="str">
        <f t="shared" si="1"/>
        <v/>
      </c>
      <c r="L47" s="238" t="str">
        <f>IF(L$7=L43,L46+1,IF($B47="","",MAX(L$10:L46)+1))</f>
        <v/>
      </c>
    </row>
    <row r="48" spans="1:12" x14ac:dyDescent="0.3">
      <c r="A48" s="167">
        <v>38</v>
      </c>
      <c r="B48" s="63"/>
      <c r="C48" s="1"/>
      <c r="D48" s="2"/>
      <c r="E48" s="2"/>
      <c r="F48" s="2"/>
      <c r="G48" s="66"/>
      <c r="H48" s="65" t="str">
        <f>IF(OR($I$2=1,J48=""),"",IF(IFERROR(VLOOKUP(B48,'Cycle 1'!B:K,10,FALSE),0)+IFERROR(IF($I$2&gt;2,VLOOKUP(B48,'Cycle 2'!B:K,10,FALSE),0),0)+IFERROR(IF($I$2&gt;3,VLOOKUP(B48,'Cycle 3'!B:K,10,FALSE),0),0)+IFERROR(IF($I$2&gt;4,VLOOKUP(B48,'Cycle 4'!B:K,10,FALSE),0),0)+IFERROR(IF($I$2&gt;5,VLOOKUP(B48,'Cycle 5'!B:K,10,FALSE),0),0)+IFERROR(IF($I$2&gt;6,VLOOKUP(B48,'Cycle 6'!B:K,10,FALSE),0),0)+IFERROR(IF($I$2&gt;7,VLOOKUP(B48,'Cycle 7'!B:K,10,FALSE),0),0)+IFERROR(IF($I$2&gt;8,VLOOKUP(B48,'Cycle 8'!B:K,10,FALSE),0),0)+IFERROR(IF($I$2&gt;9,VLOOKUP(B48,'Cycle 9'!B:K,10,FALSE),0),0)+IFERROR(IF($I$2&gt;10,VLOOKUP(B48,'Cycle 10'!B:K,10,FALSE),0),0)+IFERROR(IF($I$2&gt;11,VLOOKUP(B48,'Cycle 11'!B:K,10,FALSE),0),0)&gt;0,1,0))</f>
        <v/>
      </c>
      <c r="I48" s="14" t="str">
        <f>IF(OR($I$2=1,J48=""),"",IFERROR(VLOOKUP(B48,'Cycle 1'!B:K,10,FALSE),0)+IFERROR(IF($I$2&gt;2,VLOOKUP(B48,'Cycle 2'!B:K,10,FALSE),0),0)+IFERROR(IF($I$2&gt;3,VLOOKUP(B48,'Cycle 3'!B:K,10,FALSE),0),0)+IFERROR(IF($I$2&gt;4,VLOOKUP(B48,'Cycle 4'!B:K,10,FALSE),0),0)+IFERROR(IF($I$2&gt;5,VLOOKUP(B48,'Cycle 5'!B:K,10,FALSE),0),0)+IFERROR(IF($I$2&gt;6,VLOOKUP(B48,'Cycle 6'!B:K,10,FALSE),0),0)+IFERROR(IF($I$2&gt;7,VLOOKUP(B48,'Cycle 7'!B:K,10,FALSE),0),0)+IFERROR(IF($I$2&gt;8,VLOOKUP(B48,'Cycle 8'!B:K,10,FALSE),0),0)+IFERROR(IF($I$2&gt;9,VLOOKUP(B48,'Cycle 9'!B:K,10,FALSE),0),0)+IFERROR(IF($I$2&gt;10,VLOOKUP(B48,'Cycle 10'!B:K,10,FALSE),0),0)+IFERROR(IF($I$2&gt;11,VLOOKUP(B48,'Cycle 11'!B:K,10,FALSE),0),0))</f>
        <v/>
      </c>
      <c r="J48" s="14" t="str">
        <f>IFERROR(IF(B48="","",IF(ROW($B$11)=ROW(B48),1,IF(ISERROR(VLOOKUP(B48,$B$11:B47,1,FALSE)),MAX($J$11:J47)+1,""))),"")</f>
        <v/>
      </c>
      <c r="K48" s="14" t="str">
        <f t="shared" si="1"/>
        <v/>
      </c>
      <c r="L48" s="238" t="str">
        <f>IF(L$7=L44,L47+1,IF($B48="","",MAX(L$10:L47)+1))</f>
        <v/>
      </c>
    </row>
    <row r="49" spans="1:12" x14ac:dyDescent="0.3">
      <c r="A49" s="167">
        <v>39</v>
      </c>
      <c r="B49" s="63"/>
      <c r="C49" s="1"/>
      <c r="D49" s="2"/>
      <c r="E49" s="2"/>
      <c r="F49" s="2"/>
      <c r="G49" s="66"/>
      <c r="H49" s="65" t="str">
        <f>IF(OR($I$2=1,J49=""),"",IF(IFERROR(VLOOKUP(B49,'Cycle 1'!B:K,10,FALSE),0)+IFERROR(IF($I$2&gt;2,VLOOKUP(B49,'Cycle 2'!B:K,10,FALSE),0),0)+IFERROR(IF($I$2&gt;3,VLOOKUP(B49,'Cycle 3'!B:K,10,FALSE),0),0)+IFERROR(IF($I$2&gt;4,VLOOKUP(B49,'Cycle 4'!B:K,10,FALSE),0),0)+IFERROR(IF($I$2&gt;5,VLOOKUP(B49,'Cycle 5'!B:K,10,FALSE),0),0)+IFERROR(IF($I$2&gt;6,VLOOKUP(B49,'Cycle 6'!B:K,10,FALSE),0),0)+IFERROR(IF($I$2&gt;7,VLOOKUP(B49,'Cycle 7'!B:K,10,FALSE),0),0)+IFERROR(IF($I$2&gt;8,VLOOKUP(B49,'Cycle 8'!B:K,10,FALSE),0),0)+IFERROR(IF($I$2&gt;9,VLOOKUP(B49,'Cycle 9'!B:K,10,FALSE),0),0)+IFERROR(IF($I$2&gt;10,VLOOKUP(B49,'Cycle 10'!B:K,10,FALSE),0),0)+IFERROR(IF($I$2&gt;11,VLOOKUP(B49,'Cycle 11'!B:K,10,FALSE),0),0)&gt;0,1,0))</f>
        <v/>
      </c>
      <c r="I49" s="14" t="str">
        <f>IF(OR($I$2=1,J49=""),"",IFERROR(VLOOKUP(B49,'Cycle 1'!B:K,10,FALSE),0)+IFERROR(IF($I$2&gt;2,VLOOKUP(B49,'Cycle 2'!B:K,10,FALSE),0),0)+IFERROR(IF($I$2&gt;3,VLOOKUP(B49,'Cycle 3'!B:K,10,FALSE),0),0)+IFERROR(IF($I$2&gt;4,VLOOKUP(B49,'Cycle 4'!B:K,10,FALSE),0),0)+IFERROR(IF($I$2&gt;5,VLOOKUP(B49,'Cycle 5'!B:K,10,FALSE),0),0)+IFERROR(IF($I$2&gt;6,VLOOKUP(B49,'Cycle 6'!B:K,10,FALSE),0),0)+IFERROR(IF($I$2&gt;7,VLOOKUP(B49,'Cycle 7'!B:K,10,FALSE),0),0)+IFERROR(IF($I$2&gt;8,VLOOKUP(B49,'Cycle 8'!B:K,10,FALSE),0),0)+IFERROR(IF($I$2&gt;9,VLOOKUP(B49,'Cycle 9'!B:K,10,FALSE),0),0)+IFERROR(IF($I$2&gt;10,VLOOKUP(B49,'Cycle 10'!B:K,10,FALSE),0),0)+IFERROR(IF($I$2&gt;11,VLOOKUP(B49,'Cycle 11'!B:K,10,FALSE),0),0))</f>
        <v/>
      </c>
      <c r="J49" s="14" t="str">
        <f>IFERROR(IF(B49="","",IF(ROW($B$11)=ROW(B49),1,IF(ISERROR(VLOOKUP(B49,$B$11:B48,1,FALSE)),MAX($J$11:J48)+1,""))),"")</f>
        <v/>
      </c>
      <c r="K49" s="14" t="str">
        <f t="shared" si="1"/>
        <v/>
      </c>
      <c r="L49" s="238" t="str">
        <f>IF(L$7=L45,L48+1,IF($B49="","",MAX(L$10:L48)+1))</f>
        <v/>
      </c>
    </row>
    <row r="50" spans="1:12" x14ac:dyDescent="0.3">
      <c r="A50" s="167">
        <v>40</v>
      </c>
      <c r="B50" s="63"/>
      <c r="C50" s="1"/>
      <c r="D50" s="2"/>
      <c r="E50" s="2"/>
      <c r="F50" s="2"/>
      <c r="G50" s="66"/>
      <c r="H50" s="65" t="str">
        <f>IF(OR($I$2=1,J50=""),"",IF(IFERROR(VLOOKUP(B50,'Cycle 1'!B:K,10,FALSE),0)+IFERROR(IF($I$2&gt;2,VLOOKUP(B50,'Cycle 2'!B:K,10,FALSE),0),0)+IFERROR(IF($I$2&gt;3,VLOOKUP(B50,'Cycle 3'!B:K,10,FALSE),0),0)+IFERROR(IF($I$2&gt;4,VLOOKUP(B50,'Cycle 4'!B:K,10,FALSE),0),0)+IFERROR(IF($I$2&gt;5,VLOOKUP(B50,'Cycle 5'!B:K,10,FALSE),0),0)+IFERROR(IF($I$2&gt;6,VLOOKUP(B50,'Cycle 6'!B:K,10,FALSE),0),0)+IFERROR(IF($I$2&gt;7,VLOOKUP(B50,'Cycle 7'!B:K,10,FALSE),0),0)+IFERROR(IF($I$2&gt;8,VLOOKUP(B50,'Cycle 8'!B:K,10,FALSE),0),0)+IFERROR(IF($I$2&gt;9,VLOOKUP(B50,'Cycle 9'!B:K,10,FALSE),0),0)+IFERROR(IF($I$2&gt;10,VLOOKUP(B50,'Cycle 10'!B:K,10,FALSE),0),0)+IFERROR(IF($I$2&gt;11,VLOOKUP(B50,'Cycle 11'!B:K,10,FALSE),0),0)&gt;0,1,0))</f>
        <v/>
      </c>
      <c r="I50" s="14" t="str">
        <f>IF(OR($I$2=1,J50=""),"",IFERROR(VLOOKUP(B50,'Cycle 1'!B:K,10,FALSE),0)+IFERROR(IF($I$2&gt;2,VLOOKUP(B50,'Cycle 2'!B:K,10,FALSE),0),0)+IFERROR(IF($I$2&gt;3,VLOOKUP(B50,'Cycle 3'!B:K,10,FALSE),0),0)+IFERROR(IF($I$2&gt;4,VLOOKUP(B50,'Cycle 4'!B:K,10,FALSE),0),0)+IFERROR(IF($I$2&gt;5,VLOOKUP(B50,'Cycle 5'!B:K,10,FALSE),0),0)+IFERROR(IF($I$2&gt;6,VLOOKUP(B50,'Cycle 6'!B:K,10,FALSE),0),0)+IFERROR(IF($I$2&gt;7,VLOOKUP(B50,'Cycle 7'!B:K,10,FALSE),0),0)+IFERROR(IF($I$2&gt;8,VLOOKUP(B50,'Cycle 8'!B:K,10,FALSE),0),0)+IFERROR(IF($I$2&gt;9,VLOOKUP(B50,'Cycle 9'!B:K,10,FALSE),0),0)+IFERROR(IF($I$2&gt;10,VLOOKUP(B50,'Cycle 10'!B:K,10,FALSE),0),0)+IFERROR(IF($I$2&gt;11,VLOOKUP(B50,'Cycle 11'!B:K,10,FALSE),0),0))</f>
        <v/>
      </c>
      <c r="J50" s="14" t="str">
        <f>IFERROR(IF(B50="","",IF(ROW($B$11)=ROW(B50),1,IF(ISERROR(VLOOKUP(B50,$B$11:B49,1,FALSE)),MAX($J$11:J49)+1,""))),"")</f>
        <v/>
      </c>
      <c r="K50" s="14" t="str">
        <f t="shared" si="1"/>
        <v/>
      </c>
      <c r="L50" s="238" t="str">
        <f>IF(L$7=L46,L49+1,IF($B50="","",MAX(L$10:L49)+1))</f>
        <v/>
      </c>
    </row>
    <row r="51" spans="1:12" x14ac:dyDescent="0.3">
      <c r="A51" s="167">
        <v>41</v>
      </c>
      <c r="B51" s="63"/>
      <c r="C51" s="1"/>
      <c r="D51" s="2"/>
      <c r="E51" s="2"/>
      <c r="F51" s="2"/>
      <c r="G51" s="66"/>
      <c r="H51" s="65" t="str">
        <f>IF(OR($I$2=1,J51=""),"",IF(IFERROR(VLOOKUP(B51,'Cycle 1'!B:K,10,FALSE),0)+IFERROR(IF($I$2&gt;2,VLOOKUP(B51,'Cycle 2'!B:K,10,FALSE),0),0)+IFERROR(IF($I$2&gt;3,VLOOKUP(B51,'Cycle 3'!B:K,10,FALSE),0),0)+IFERROR(IF($I$2&gt;4,VLOOKUP(B51,'Cycle 4'!B:K,10,FALSE),0),0)+IFERROR(IF($I$2&gt;5,VLOOKUP(B51,'Cycle 5'!B:K,10,FALSE),0),0)+IFERROR(IF($I$2&gt;6,VLOOKUP(B51,'Cycle 6'!B:K,10,FALSE),0),0)+IFERROR(IF($I$2&gt;7,VLOOKUP(B51,'Cycle 7'!B:K,10,FALSE),0),0)+IFERROR(IF($I$2&gt;8,VLOOKUP(B51,'Cycle 8'!B:K,10,FALSE),0),0)+IFERROR(IF($I$2&gt;9,VLOOKUP(B51,'Cycle 9'!B:K,10,FALSE),0),0)+IFERROR(IF($I$2&gt;10,VLOOKUP(B51,'Cycle 10'!B:K,10,FALSE),0),0)+IFERROR(IF($I$2&gt;11,VLOOKUP(B51,'Cycle 11'!B:K,10,FALSE),0),0)&gt;0,1,0))</f>
        <v/>
      </c>
      <c r="I51" s="14" t="str">
        <f>IF(OR($I$2=1,J51=""),"",IFERROR(VLOOKUP(B51,'Cycle 1'!B:K,10,FALSE),0)+IFERROR(IF($I$2&gt;2,VLOOKUP(B51,'Cycle 2'!B:K,10,FALSE),0),0)+IFERROR(IF($I$2&gt;3,VLOOKUP(B51,'Cycle 3'!B:K,10,FALSE),0),0)+IFERROR(IF($I$2&gt;4,VLOOKUP(B51,'Cycle 4'!B:K,10,FALSE),0),0)+IFERROR(IF($I$2&gt;5,VLOOKUP(B51,'Cycle 5'!B:K,10,FALSE),0),0)+IFERROR(IF($I$2&gt;6,VLOOKUP(B51,'Cycle 6'!B:K,10,FALSE),0),0)+IFERROR(IF($I$2&gt;7,VLOOKUP(B51,'Cycle 7'!B:K,10,FALSE),0),0)+IFERROR(IF($I$2&gt;8,VLOOKUP(B51,'Cycle 8'!B:K,10,FALSE),0),0)+IFERROR(IF($I$2&gt;9,VLOOKUP(B51,'Cycle 9'!B:K,10,FALSE),0),0)+IFERROR(IF($I$2&gt;10,VLOOKUP(B51,'Cycle 10'!B:K,10,FALSE),0),0)+IFERROR(IF($I$2&gt;11,VLOOKUP(B51,'Cycle 11'!B:K,10,FALSE),0),0))</f>
        <v/>
      </c>
      <c r="J51" s="14" t="str">
        <f>IFERROR(IF(B51="","",IF(ROW($B$11)=ROW(B51),1,IF(ISERROR(VLOOKUP(B51,$B$11:B50,1,FALSE)),MAX($J$11:J50)+1,""))),"")</f>
        <v/>
      </c>
      <c r="K51" s="14" t="str">
        <f t="shared" si="1"/>
        <v/>
      </c>
      <c r="L51" s="238" t="str">
        <f>IF(L$7=L47,L50+1,IF($B51="","",MAX(L$10:L50)+1))</f>
        <v/>
      </c>
    </row>
    <row r="52" spans="1:12" x14ac:dyDescent="0.3">
      <c r="A52" s="167">
        <v>42</v>
      </c>
      <c r="B52" s="63"/>
      <c r="C52" s="1"/>
      <c r="D52" s="2"/>
      <c r="E52" s="2"/>
      <c r="F52" s="2"/>
      <c r="G52" s="66"/>
      <c r="H52" s="65" t="str">
        <f>IF(OR($I$2=1,J52=""),"",IF(IFERROR(VLOOKUP(B52,'Cycle 1'!B:K,10,FALSE),0)+IFERROR(IF($I$2&gt;2,VLOOKUP(B52,'Cycle 2'!B:K,10,FALSE),0),0)+IFERROR(IF($I$2&gt;3,VLOOKUP(B52,'Cycle 3'!B:K,10,FALSE),0),0)+IFERROR(IF($I$2&gt;4,VLOOKUP(B52,'Cycle 4'!B:K,10,FALSE),0),0)+IFERROR(IF($I$2&gt;5,VLOOKUP(B52,'Cycle 5'!B:K,10,FALSE),0),0)+IFERROR(IF($I$2&gt;6,VLOOKUP(B52,'Cycle 6'!B:K,10,FALSE),0),0)+IFERROR(IF($I$2&gt;7,VLOOKUP(B52,'Cycle 7'!B:K,10,FALSE),0),0)+IFERROR(IF($I$2&gt;8,VLOOKUP(B52,'Cycle 8'!B:K,10,FALSE),0),0)+IFERROR(IF($I$2&gt;9,VLOOKUP(B52,'Cycle 9'!B:K,10,FALSE),0),0)+IFERROR(IF($I$2&gt;10,VLOOKUP(B52,'Cycle 10'!B:K,10,FALSE),0),0)+IFERROR(IF($I$2&gt;11,VLOOKUP(B52,'Cycle 11'!B:K,10,FALSE),0),0)&gt;0,1,0))</f>
        <v/>
      </c>
      <c r="I52" s="14" t="str">
        <f>IF(OR($I$2=1,J52=""),"",IFERROR(VLOOKUP(B52,'Cycle 1'!B:K,10,FALSE),0)+IFERROR(IF($I$2&gt;2,VLOOKUP(B52,'Cycle 2'!B:K,10,FALSE),0),0)+IFERROR(IF($I$2&gt;3,VLOOKUP(B52,'Cycle 3'!B:K,10,FALSE),0),0)+IFERROR(IF($I$2&gt;4,VLOOKUP(B52,'Cycle 4'!B:K,10,FALSE),0),0)+IFERROR(IF($I$2&gt;5,VLOOKUP(B52,'Cycle 5'!B:K,10,FALSE),0),0)+IFERROR(IF($I$2&gt;6,VLOOKUP(B52,'Cycle 6'!B:K,10,FALSE),0),0)+IFERROR(IF($I$2&gt;7,VLOOKUP(B52,'Cycle 7'!B:K,10,FALSE),0),0)+IFERROR(IF($I$2&gt;8,VLOOKUP(B52,'Cycle 8'!B:K,10,FALSE),0),0)+IFERROR(IF($I$2&gt;9,VLOOKUP(B52,'Cycle 9'!B:K,10,FALSE),0),0)+IFERROR(IF($I$2&gt;10,VLOOKUP(B52,'Cycle 10'!B:K,10,FALSE),0),0)+IFERROR(IF($I$2&gt;11,VLOOKUP(B52,'Cycle 11'!B:K,10,FALSE),0),0))</f>
        <v/>
      </c>
      <c r="J52" s="14" t="str">
        <f>IFERROR(IF(B52="","",IF(ROW($B$11)=ROW(B52),1,IF(ISERROR(VLOOKUP(B52,$B$11:B51,1,FALSE)),MAX($J$11:J51)+1,""))),"")</f>
        <v/>
      </c>
      <c r="K52" s="14" t="str">
        <f t="shared" si="1"/>
        <v/>
      </c>
      <c r="L52" s="238" t="str">
        <f>IF(L$7=L48,L51+1,IF($B52="","",MAX(L$10:L51)+1))</f>
        <v/>
      </c>
    </row>
    <row r="53" spans="1:12" x14ac:dyDescent="0.3">
      <c r="A53" s="167">
        <v>43</v>
      </c>
      <c r="B53" s="63"/>
      <c r="C53" s="1"/>
      <c r="D53" s="2"/>
      <c r="E53" s="2"/>
      <c r="F53" s="2"/>
      <c r="G53" s="66"/>
      <c r="H53" s="65" t="str">
        <f>IF(OR($I$2=1,J53=""),"",IF(IFERROR(VLOOKUP(B53,'Cycle 1'!B:K,10,FALSE),0)+IFERROR(IF($I$2&gt;2,VLOOKUP(B53,'Cycle 2'!B:K,10,FALSE),0),0)+IFERROR(IF($I$2&gt;3,VLOOKUP(B53,'Cycle 3'!B:K,10,FALSE),0),0)+IFERROR(IF($I$2&gt;4,VLOOKUP(B53,'Cycle 4'!B:K,10,FALSE),0),0)+IFERROR(IF($I$2&gt;5,VLOOKUP(B53,'Cycle 5'!B:K,10,FALSE),0),0)+IFERROR(IF($I$2&gt;6,VLOOKUP(B53,'Cycle 6'!B:K,10,FALSE),0),0)+IFERROR(IF($I$2&gt;7,VLOOKUP(B53,'Cycle 7'!B:K,10,FALSE),0),0)+IFERROR(IF($I$2&gt;8,VLOOKUP(B53,'Cycle 8'!B:K,10,FALSE),0),0)+IFERROR(IF($I$2&gt;9,VLOOKUP(B53,'Cycle 9'!B:K,10,FALSE),0),0)+IFERROR(IF($I$2&gt;10,VLOOKUP(B53,'Cycle 10'!B:K,10,FALSE),0),0)+IFERROR(IF($I$2&gt;11,VLOOKUP(B53,'Cycle 11'!B:K,10,FALSE),0),0)&gt;0,1,0))</f>
        <v/>
      </c>
      <c r="I53" s="14" t="str">
        <f>IF(OR($I$2=1,J53=""),"",IFERROR(VLOOKUP(B53,'Cycle 1'!B:K,10,FALSE),0)+IFERROR(IF($I$2&gt;2,VLOOKUP(B53,'Cycle 2'!B:K,10,FALSE),0),0)+IFERROR(IF($I$2&gt;3,VLOOKUP(B53,'Cycle 3'!B:K,10,FALSE),0),0)+IFERROR(IF($I$2&gt;4,VLOOKUP(B53,'Cycle 4'!B:K,10,FALSE),0),0)+IFERROR(IF($I$2&gt;5,VLOOKUP(B53,'Cycle 5'!B:K,10,FALSE),0),0)+IFERROR(IF($I$2&gt;6,VLOOKUP(B53,'Cycle 6'!B:K,10,FALSE),0),0)+IFERROR(IF($I$2&gt;7,VLOOKUP(B53,'Cycle 7'!B:K,10,FALSE),0),0)+IFERROR(IF($I$2&gt;8,VLOOKUP(B53,'Cycle 8'!B:K,10,FALSE),0),0)+IFERROR(IF($I$2&gt;9,VLOOKUP(B53,'Cycle 9'!B:K,10,FALSE),0),0)+IFERROR(IF($I$2&gt;10,VLOOKUP(B53,'Cycle 10'!B:K,10,FALSE),0),0)+IFERROR(IF($I$2&gt;11,VLOOKUP(B53,'Cycle 11'!B:K,10,FALSE),0),0))</f>
        <v/>
      </c>
      <c r="J53" s="14" t="str">
        <f>IFERROR(IF(B53="","",IF(ROW($B$11)=ROW(B53),1,IF(ISERROR(VLOOKUP(B53,$B$11:B52,1,FALSE)),MAX($J$11:J52)+1,""))),"")</f>
        <v/>
      </c>
      <c r="K53" s="14" t="str">
        <f t="shared" si="1"/>
        <v/>
      </c>
      <c r="L53" s="238" t="str">
        <f>IF(L$7=L49,L52+1,IF($B53="","",MAX(L$10:L52)+1))</f>
        <v/>
      </c>
    </row>
    <row r="54" spans="1:12" x14ac:dyDescent="0.3">
      <c r="A54" s="167">
        <v>44</v>
      </c>
      <c r="B54" s="63"/>
      <c r="C54" s="1"/>
      <c r="D54" s="2"/>
      <c r="E54" s="2"/>
      <c r="F54" s="2"/>
      <c r="G54" s="66"/>
      <c r="H54" s="65" t="str">
        <f>IF(OR($I$2=1,J54=""),"",IF(IFERROR(VLOOKUP(B54,'Cycle 1'!B:K,10,FALSE),0)+IFERROR(IF($I$2&gt;2,VLOOKUP(B54,'Cycle 2'!B:K,10,FALSE),0),0)+IFERROR(IF($I$2&gt;3,VLOOKUP(B54,'Cycle 3'!B:K,10,FALSE),0),0)+IFERROR(IF($I$2&gt;4,VLOOKUP(B54,'Cycle 4'!B:K,10,FALSE),0),0)+IFERROR(IF($I$2&gt;5,VLOOKUP(B54,'Cycle 5'!B:K,10,FALSE),0),0)+IFERROR(IF($I$2&gt;6,VLOOKUP(B54,'Cycle 6'!B:K,10,FALSE),0),0)+IFERROR(IF($I$2&gt;7,VLOOKUP(B54,'Cycle 7'!B:K,10,FALSE),0),0)+IFERROR(IF($I$2&gt;8,VLOOKUP(B54,'Cycle 8'!B:K,10,FALSE),0),0)+IFERROR(IF($I$2&gt;9,VLOOKUP(B54,'Cycle 9'!B:K,10,FALSE),0),0)+IFERROR(IF($I$2&gt;10,VLOOKUP(B54,'Cycle 10'!B:K,10,FALSE),0),0)+IFERROR(IF($I$2&gt;11,VLOOKUP(B54,'Cycle 11'!B:K,10,FALSE),0),0)&gt;0,1,0))</f>
        <v/>
      </c>
      <c r="I54" s="14" t="str">
        <f>IF(OR($I$2=1,J54=""),"",IFERROR(VLOOKUP(B54,'Cycle 1'!B:K,10,FALSE),0)+IFERROR(IF($I$2&gt;2,VLOOKUP(B54,'Cycle 2'!B:K,10,FALSE),0),0)+IFERROR(IF($I$2&gt;3,VLOOKUP(B54,'Cycle 3'!B:K,10,FALSE),0),0)+IFERROR(IF($I$2&gt;4,VLOOKUP(B54,'Cycle 4'!B:K,10,FALSE),0),0)+IFERROR(IF($I$2&gt;5,VLOOKUP(B54,'Cycle 5'!B:K,10,FALSE),0),0)+IFERROR(IF($I$2&gt;6,VLOOKUP(B54,'Cycle 6'!B:K,10,FALSE),0),0)+IFERROR(IF($I$2&gt;7,VLOOKUP(B54,'Cycle 7'!B:K,10,FALSE),0),0)+IFERROR(IF($I$2&gt;8,VLOOKUP(B54,'Cycle 8'!B:K,10,FALSE),0),0)+IFERROR(IF($I$2&gt;9,VLOOKUP(B54,'Cycle 9'!B:K,10,FALSE),0),0)+IFERROR(IF($I$2&gt;10,VLOOKUP(B54,'Cycle 10'!B:K,10,FALSE),0),0)+IFERROR(IF($I$2&gt;11,VLOOKUP(B54,'Cycle 11'!B:K,10,FALSE),0),0))</f>
        <v/>
      </c>
      <c r="J54" s="14" t="str">
        <f>IFERROR(IF(B54="","",IF(ROW($B$11)=ROW(B54),1,IF(ISERROR(VLOOKUP(B54,$B$11:B53,1,FALSE)),MAX($J$11:J53)+1,""))),"")</f>
        <v/>
      </c>
      <c r="K54" s="14" t="str">
        <f t="shared" si="1"/>
        <v/>
      </c>
      <c r="L54" s="238" t="str">
        <f>IF(L$7=L50,L53+1,IF($B54="","",MAX(L$10:L53)+1))</f>
        <v/>
      </c>
    </row>
    <row r="55" spans="1:12" x14ac:dyDescent="0.3">
      <c r="A55" s="167">
        <v>45</v>
      </c>
      <c r="B55" s="63"/>
      <c r="C55" s="1"/>
      <c r="D55" s="2"/>
      <c r="E55" s="2"/>
      <c r="F55" s="2"/>
      <c r="G55" s="66"/>
      <c r="H55" s="65" t="str">
        <f>IF(OR($I$2=1,J55=""),"",IF(IFERROR(VLOOKUP(B55,'Cycle 1'!B:K,10,FALSE),0)+IFERROR(IF($I$2&gt;2,VLOOKUP(B55,'Cycle 2'!B:K,10,FALSE),0),0)+IFERROR(IF($I$2&gt;3,VLOOKUP(B55,'Cycle 3'!B:K,10,FALSE),0),0)+IFERROR(IF($I$2&gt;4,VLOOKUP(B55,'Cycle 4'!B:K,10,FALSE),0),0)+IFERROR(IF($I$2&gt;5,VLOOKUP(B55,'Cycle 5'!B:K,10,FALSE),0),0)+IFERROR(IF($I$2&gt;6,VLOOKUP(B55,'Cycle 6'!B:K,10,FALSE),0),0)+IFERROR(IF($I$2&gt;7,VLOOKUP(B55,'Cycle 7'!B:K,10,FALSE),0),0)+IFERROR(IF($I$2&gt;8,VLOOKUP(B55,'Cycle 8'!B:K,10,FALSE),0),0)+IFERROR(IF($I$2&gt;9,VLOOKUP(B55,'Cycle 9'!B:K,10,FALSE),0),0)+IFERROR(IF($I$2&gt;10,VLOOKUP(B55,'Cycle 10'!B:K,10,FALSE),0),0)+IFERROR(IF($I$2&gt;11,VLOOKUP(B55,'Cycle 11'!B:K,10,FALSE),0),0)&gt;0,1,0))</f>
        <v/>
      </c>
      <c r="I55" s="14" t="str">
        <f>IF(OR($I$2=1,J55=""),"",IFERROR(VLOOKUP(B55,'Cycle 1'!B:K,10,FALSE),0)+IFERROR(IF($I$2&gt;2,VLOOKUP(B55,'Cycle 2'!B:K,10,FALSE),0),0)+IFERROR(IF($I$2&gt;3,VLOOKUP(B55,'Cycle 3'!B:K,10,FALSE),0),0)+IFERROR(IF($I$2&gt;4,VLOOKUP(B55,'Cycle 4'!B:K,10,FALSE),0),0)+IFERROR(IF($I$2&gt;5,VLOOKUP(B55,'Cycle 5'!B:K,10,FALSE),0),0)+IFERROR(IF($I$2&gt;6,VLOOKUP(B55,'Cycle 6'!B:K,10,FALSE),0),0)+IFERROR(IF($I$2&gt;7,VLOOKUP(B55,'Cycle 7'!B:K,10,FALSE),0),0)+IFERROR(IF($I$2&gt;8,VLOOKUP(B55,'Cycle 8'!B:K,10,FALSE),0),0)+IFERROR(IF($I$2&gt;9,VLOOKUP(B55,'Cycle 9'!B:K,10,FALSE),0),0)+IFERROR(IF($I$2&gt;10,VLOOKUP(B55,'Cycle 10'!B:K,10,FALSE),0),0)+IFERROR(IF($I$2&gt;11,VLOOKUP(B55,'Cycle 11'!B:K,10,FALSE),0),0))</f>
        <v/>
      </c>
      <c r="J55" s="14" t="str">
        <f>IFERROR(IF(B55="","",IF(ROW($B$11)=ROW(B55),1,IF(ISERROR(VLOOKUP(B55,$B$11:B54,1,FALSE)),MAX($J$11:J54)+1,""))),"")</f>
        <v/>
      </c>
      <c r="K55" s="14" t="str">
        <f t="shared" si="1"/>
        <v/>
      </c>
      <c r="L55" s="238" t="str">
        <f>IF(L$7=L51,L54+1,IF($B55="","",MAX(L$10:L54)+1))</f>
        <v/>
      </c>
    </row>
    <row r="56" spans="1:12" x14ac:dyDescent="0.3">
      <c r="A56" s="167">
        <v>46</v>
      </c>
      <c r="B56" s="63"/>
      <c r="C56" s="1"/>
      <c r="D56" s="2"/>
      <c r="E56" s="2"/>
      <c r="F56" s="2"/>
      <c r="G56" s="66"/>
      <c r="H56" s="65" t="str">
        <f>IF(OR($I$2=1,J56=""),"",IF(IFERROR(VLOOKUP(B56,'Cycle 1'!B:K,10,FALSE),0)+IFERROR(IF($I$2&gt;2,VLOOKUP(B56,'Cycle 2'!B:K,10,FALSE),0),0)+IFERROR(IF($I$2&gt;3,VLOOKUP(B56,'Cycle 3'!B:K,10,FALSE),0),0)+IFERROR(IF($I$2&gt;4,VLOOKUP(B56,'Cycle 4'!B:K,10,FALSE),0),0)+IFERROR(IF($I$2&gt;5,VLOOKUP(B56,'Cycle 5'!B:K,10,FALSE),0),0)+IFERROR(IF($I$2&gt;6,VLOOKUP(B56,'Cycle 6'!B:K,10,FALSE),0),0)+IFERROR(IF($I$2&gt;7,VLOOKUP(B56,'Cycle 7'!B:K,10,FALSE),0),0)+IFERROR(IF($I$2&gt;8,VLOOKUP(B56,'Cycle 8'!B:K,10,FALSE),0),0)+IFERROR(IF($I$2&gt;9,VLOOKUP(B56,'Cycle 9'!B:K,10,FALSE),0),0)+IFERROR(IF($I$2&gt;10,VLOOKUP(B56,'Cycle 10'!B:K,10,FALSE),0),0)+IFERROR(IF($I$2&gt;11,VLOOKUP(B56,'Cycle 11'!B:K,10,FALSE),0),0)&gt;0,1,0))</f>
        <v/>
      </c>
      <c r="I56" s="14" t="str">
        <f>IF(OR($I$2=1,J56=""),"",IFERROR(VLOOKUP(B56,'Cycle 1'!B:K,10,FALSE),0)+IFERROR(IF($I$2&gt;2,VLOOKUP(B56,'Cycle 2'!B:K,10,FALSE),0),0)+IFERROR(IF($I$2&gt;3,VLOOKUP(B56,'Cycle 3'!B:K,10,FALSE),0),0)+IFERROR(IF($I$2&gt;4,VLOOKUP(B56,'Cycle 4'!B:K,10,FALSE),0),0)+IFERROR(IF($I$2&gt;5,VLOOKUP(B56,'Cycle 5'!B:K,10,FALSE),0),0)+IFERROR(IF($I$2&gt;6,VLOOKUP(B56,'Cycle 6'!B:K,10,FALSE),0),0)+IFERROR(IF($I$2&gt;7,VLOOKUP(B56,'Cycle 7'!B:K,10,FALSE),0),0)+IFERROR(IF($I$2&gt;8,VLOOKUP(B56,'Cycle 8'!B:K,10,FALSE),0),0)+IFERROR(IF($I$2&gt;9,VLOOKUP(B56,'Cycle 9'!B:K,10,FALSE),0),0)+IFERROR(IF($I$2&gt;10,VLOOKUP(B56,'Cycle 10'!B:K,10,FALSE),0),0)+IFERROR(IF($I$2&gt;11,VLOOKUP(B56,'Cycle 11'!B:K,10,FALSE),0),0))</f>
        <v/>
      </c>
      <c r="J56" s="14" t="str">
        <f>IFERROR(IF(B56="","",IF(ROW($B$11)=ROW(B56),1,IF(ISERROR(VLOOKUP(B56,$B$11:B55,1,FALSE)),MAX($J$11:J55)+1,""))),"")</f>
        <v/>
      </c>
      <c r="K56" s="14" t="str">
        <f t="shared" si="1"/>
        <v/>
      </c>
      <c r="L56" s="238" t="str">
        <f>IF(L$7=L52,L55+1,IF($B56="","",MAX(L$10:L55)+1))</f>
        <v/>
      </c>
    </row>
    <row r="57" spans="1:12" x14ac:dyDescent="0.3">
      <c r="A57" s="167">
        <v>47</v>
      </c>
      <c r="B57" s="63"/>
      <c r="C57" s="1"/>
      <c r="D57" s="2"/>
      <c r="E57" s="2"/>
      <c r="F57" s="2"/>
      <c r="G57" s="66"/>
      <c r="H57" s="65" t="str">
        <f>IF(OR($I$2=1,J57=""),"",IF(IFERROR(VLOOKUP(B57,'Cycle 1'!B:K,10,FALSE),0)+IFERROR(IF($I$2&gt;2,VLOOKUP(B57,'Cycle 2'!B:K,10,FALSE),0),0)+IFERROR(IF($I$2&gt;3,VLOOKUP(B57,'Cycle 3'!B:K,10,FALSE),0),0)+IFERROR(IF($I$2&gt;4,VLOOKUP(B57,'Cycle 4'!B:K,10,FALSE),0),0)+IFERROR(IF($I$2&gt;5,VLOOKUP(B57,'Cycle 5'!B:K,10,FALSE),0),0)+IFERROR(IF($I$2&gt;6,VLOOKUP(B57,'Cycle 6'!B:K,10,FALSE),0),0)+IFERROR(IF($I$2&gt;7,VLOOKUP(B57,'Cycle 7'!B:K,10,FALSE),0),0)+IFERROR(IF($I$2&gt;8,VLOOKUP(B57,'Cycle 8'!B:K,10,FALSE),0),0)+IFERROR(IF($I$2&gt;9,VLOOKUP(B57,'Cycle 9'!B:K,10,FALSE),0),0)+IFERROR(IF($I$2&gt;10,VLOOKUP(B57,'Cycle 10'!B:K,10,FALSE),0),0)+IFERROR(IF($I$2&gt;11,VLOOKUP(B57,'Cycle 11'!B:K,10,FALSE),0),0)&gt;0,1,0))</f>
        <v/>
      </c>
      <c r="I57" s="14" t="str">
        <f>IF(OR($I$2=1,J57=""),"",IFERROR(VLOOKUP(B57,'Cycle 1'!B:K,10,FALSE),0)+IFERROR(IF($I$2&gt;2,VLOOKUP(B57,'Cycle 2'!B:K,10,FALSE),0),0)+IFERROR(IF($I$2&gt;3,VLOOKUP(B57,'Cycle 3'!B:K,10,FALSE),0),0)+IFERROR(IF($I$2&gt;4,VLOOKUP(B57,'Cycle 4'!B:K,10,FALSE),0),0)+IFERROR(IF($I$2&gt;5,VLOOKUP(B57,'Cycle 5'!B:K,10,FALSE),0),0)+IFERROR(IF($I$2&gt;6,VLOOKUP(B57,'Cycle 6'!B:K,10,FALSE),0),0)+IFERROR(IF($I$2&gt;7,VLOOKUP(B57,'Cycle 7'!B:K,10,FALSE),0),0)+IFERROR(IF($I$2&gt;8,VLOOKUP(B57,'Cycle 8'!B:K,10,FALSE),0),0)+IFERROR(IF($I$2&gt;9,VLOOKUP(B57,'Cycle 9'!B:K,10,FALSE),0),0)+IFERROR(IF($I$2&gt;10,VLOOKUP(B57,'Cycle 10'!B:K,10,FALSE),0),0)+IFERROR(IF($I$2&gt;11,VLOOKUP(B57,'Cycle 11'!B:K,10,FALSE),0),0))</f>
        <v/>
      </c>
      <c r="J57" s="14" t="str">
        <f>IFERROR(IF(B57="","",IF(ROW($B$11)=ROW(B57),1,IF(ISERROR(VLOOKUP(B57,$B$11:B56,1,FALSE)),MAX($J$11:J56)+1,""))),"")</f>
        <v/>
      </c>
      <c r="K57" s="14" t="str">
        <f t="shared" si="1"/>
        <v/>
      </c>
      <c r="L57" s="238" t="str">
        <f>IF(L$7=L53,L56+1,IF($B57="","",MAX(L$10:L56)+1))</f>
        <v/>
      </c>
    </row>
    <row r="58" spans="1:12" x14ac:dyDescent="0.3">
      <c r="A58" s="167">
        <v>48</v>
      </c>
      <c r="B58" s="63"/>
      <c r="C58" s="1"/>
      <c r="D58" s="2"/>
      <c r="E58" s="2"/>
      <c r="F58" s="2"/>
      <c r="G58" s="66"/>
      <c r="H58" s="65" t="str">
        <f>IF(OR($I$2=1,J58=""),"",IF(IFERROR(VLOOKUP(B58,'Cycle 1'!B:K,10,FALSE),0)+IFERROR(IF($I$2&gt;2,VLOOKUP(B58,'Cycle 2'!B:K,10,FALSE),0),0)+IFERROR(IF($I$2&gt;3,VLOOKUP(B58,'Cycle 3'!B:K,10,FALSE),0),0)+IFERROR(IF($I$2&gt;4,VLOOKUP(B58,'Cycle 4'!B:K,10,FALSE),0),0)+IFERROR(IF($I$2&gt;5,VLOOKUP(B58,'Cycle 5'!B:K,10,FALSE),0),0)+IFERROR(IF($I$2&gt;6,VLOOKUP(B58,'Cycle 6'!B:K,10,FALSE),0),0)+IFERROR(IF($I$2&gt;7,VLOOKUP(B58,'Cycle 7'!B:K,10,FALSE),0),0)+IFERROR(IF($I$2&gt;8,VLOOKUP(B58,'Cycle 8'!B:K,10,FALSE),0),0)+IFERROR(IF($I$2&gt;9,VLOOKUP(B58,'Cycle 9'!B:K,10,FALSE),0),0)+IFERROR(IF($I$2&gt;10,VLOOKUP(B58,'Cycle 10'!B:K,10,FALSE),0),0)+IFERROR(IF($I$2&gt;11,VLOOKUP(B58,'Cycle 11'!B:K,10,FALSE),0),0)&gt;0,1,0))</f>
        <v/>
      </c>
      <c r="I58" s="14" t="str">
        <f>IF(OR($I$2=1,J58=""),"",IFERROR(VLOOKUP(B58,'Cycle 1'!B:K,10,FALSE),0)+IFERROR(IF($I$2&gt;2,VLOOKUP(B58,'Cycle 2'!B:K,10,FALSE),0),0)+IFERROR(IF($I$2&gt;3,VLOOKUP(B58,'Cycle 3'!B:K,10,FALSE),0),0)+IFERROR(IF($I$2&gt;4,VLOOKUP(B58,'Cycle 4'!B:K,10,FALSE),0),0)+IFERROR(IF($I$2&gt;5,VLOOKUP(B58,'Cycle 5'!B:K,10,FALSE),0),0)+IFERROR(IF($I$2&gt;6,VLOOKUP(B58,'Cycle 6'!B:K,10,FALSE),0),0)+IFERROR(IF($I$2&gt;7,VLOOKUP(B58,'Cycle 7'!B:K,10,FALSE),0),0)+IFERROR(IF($I$2&gt;8,VLOOKUP(B58,'Cycle 8'!B:K,10,FALSE),0),0)+IFERROR(IF($I$2&gt;9,VLOOKUP(B58,'Cycle 9'!B:K,10,FALSE),0),0)+IFERROR(IF($I$2&gt;10,VLOOKUP(B58,'Cycle 10'!B:K,10,FALSE),0),0)+IFERROR(IF($I$2&gt;11,VLOOKUP(B58,'Cycle 11'!B:K,10,FALSE),0),0))</f>
        <v/>
      </c>
      <c r="J58" s="14" t="str">
        <f>IFERROR(IF(B58="","",IF(ROW($B$11)=ROW(B58),1,IF(ISERROR(VLOOKUP(B58,$B$11:B57,1,FALSE)),MAX($J$11:J57)+1,""))),"")</f>
        <v/>
      </c>
      <c r="K58" s="14" t="str">
        <f t="shared" si="1"/>
        <v/>
      </c>
      <c r="L58" s="238" t="str">
        <f>IF(L$7=L54,L57+1,IF($B58="","",MAX(L$10:L57)+1))</f>
        <v/>
      </c>
    </row>
    <row r="59" spans="1:12" x14ac:dyDescent="0.3">
      <c r="A59" s="167">
        <v>49</v>
      </c>
      <c r="B59" s="63"/>
      <c r="C59" s="1"/>
      <c r="D59" s="2"/>
      <c r="E59" s="2"/>
      <c r="F59" s="2"/>
      <c r="G59" s="66"/>
      <c r="H59" s="65" t="str">
        <f>IF(OR($I$2=1,J59=""),"",IF(IFERROR(VLOOKUP(B59,'Cycle 1'!B:K,10,FALSE),0)+IFERROR(IF($I$2&gt;2,VLOOKUP(B59,'Cycle 2'!B:K,10,FALSE),0),0)+IFERROR(IF($I$2&gt;3,VLOOKUP(B59,'Cycle 3'!B:K,10,FALSE),0),0)+IFERROR(IF($I$2&gt;4,VLOOKUP(B59,'Cycle 4'!B:K,10,FALSE),0),0)+IFERROR(IF($I$2&gt;5,VLOOKUP(B59,'Cycle 5'!B:K,10,FALSE),0),0)+IFERROR(IF($I$2&gt;6,VLOOKUP(B59,'Cycle 6'!B:K,10,FALSE),0),0)+IFERROR(IF($I$2&gt;7,VLOOKUP(B59,'Cycle 7'!B:K,10,FALSE),0),0)+IFERROR(IF($I$2&gt;8,VLOOKUP(B59,'Cycle 8'!B:K,10,FALSE),0),0)+IFERROR(IF($I$2&gt;9,VLOOKUP(B59,'Cycle 9'!B:K,10,FALSE),0),0)+IFERROR(IF($I$2&gt;10,VLOOKUP(B59,'Cycle 10'!B:K,10,FALSE),0),0)+IFERROR(IF($I$2&gt;11,VLOOKUP(B59,'Cycle 11'!B:K,10,FALSE),0),0)&gt;0,1,0))</f>
        <v/>
      </c>
      <c r="I59" s="14" t="str">
        <f>IF(OR($I$2=1,J59=""),"",IFERROR(VLOOKUP(B59,'Cycle 1'!B:K,10,FALSE),0)+IFERROR(IF($I$2&gt;2,VLOOKUP(B59,'Cycle 2'!B:K,10,FALSE),0),0)+IFERROR(IF($I$2&gt;3,VLOOKUP(B59,'Cycle 3'!B:K,10,FALSE),0),0)+IFERROR(IF($I$2&gt;4,VLOOKUP(B59,'Cycle 4'!B:K,10,FALSE),0),0)+IFERROR(IF($I$2&gt;5,VLOOKUP(B59,'Cycle 5'!B:K,10,FALSE),0),0)+IFERROR(IF($I$2&gt;6,VLOOKUP(B59,'Cycle 6'!B:K,10,FALSE),0),0)+IFERROR(IF($I$2&gt;7,VLOOKUP(B59,'Cycle 7'!B:K,10,FALSE),0),0)+IFERROR(IF($I$2&gt;8,VLOOKUP(B59,'Cycle 8'!B:K,10,FALSE),0),0)+IFERROR(IF($I$2&gt;9,VLOOKUP(B59,'Cycle 9'!B:K,10,FALSE),0),0)+IFERROR(IF($I$2&gt;10,VLOOKUP(B59,'Cycle 10'!B:K,10,FALSE),0),0)+IFERROR(IF($I$2&gt;11,VLOOKUP(B59,'Cycle 11'!B:K,10,FALSE),0),0))</f>
        <v/>
      </c>
      <c r="J59" s="14" t="str">
        <f>IFERROR(IF(B59="","",IF(ROW($B$11)=ROW(B59),1,IF(ISERROR(VLOOKUP(B59,$B$11:B58,1,FALSE)),MAX($J$11:J58)+1,""))),"")</f>
        <v/>
      </c>
      <c r="K59" s="14" t="str">
        <f t="shared" si="1"/>
        <v/>
      </c>
      <c r="L59" s="238" t="str">
        <f>IF(L$7=L55,L58+1,IF($B59="","",MAX(L$10:L58)+1))</f>
        <v/>
      </c>
    </row>
    <row r="60" spans="1:12" x14ac:dyDescent="0.3">
      <c r="A60" s="167">
        <v>50</v>
      </c>
      <c r="B60" s="239"/>
      <c r="C60" s="204"/>
      <c r="D60" s="205"/>
      <c r="E60" s="205"/>
      <c r="F60" s="205"/>
      <c r="G60" s="262"/>
      <c r="H60" s="65" t="str">
        <f>IF(OR($I$2=1,J60=""),"",IF(IFERROR(VLOOKUP(B60,'Cycle 1'!B:K,10,FALSE),0)+IFERROR(IF($I$2&gt;2,VLOOKUP(B60,'Cycle 2'!B:K,10,FALSE),0),0)+IFERROR(IF($I$2&gt;3,VLOOKUP(B60,'Cycle 3'!B:K,10,FALSE),0),0)+IFERROR(IF($I$2&gt;4,VLOOKUP(B60,'Cycle 4'!B:K,10,FALSE),0),0)+IFERROR(IF($I$2&gt;5,VLOOKUP(B60,'Cycle 5'!B:K,10,FALSE),0),0)+IFERROR(IF($I$2&gt;6,VLOOKUP(B60,'Cycle 6'!B:K,10,FALSE),0),0)+IFERROR(IF($I$2&gt;7,VLOOKUP(B60,'Cycle 7'!B:K,10,FALSE),0),0)+IFERROR(IF($I$2&gt;8,VLOOKUP(B60,'Cycle 8'!B:K,10,FALSE),0),0)+IFERROR(IF($I$2&gt;9,VLOOKUP(B60,'Cycle 9'!B:K,10,FALSE),0),0)+IFERROR(IF($I$2&gt;10,VLOOKUP(B60,'Cycle 10'!B:K,10,FALSE),0),0)+IFERROR(IF($I$2&gt;11,VLOOKUP(B60,'Cycle 11'!B:K,10,FALSE),0),0)&gt;0,1,0))</f>
        <v/>
      </c>
      <c r="I60" s="14" t="str">
        <f>IF(OR($I$2=1,J60=""),"",IFERROR(VLOOKUP(B60,'Cycle 1'!B:K,10,FALSE),0)+IFERROR(IF($I$2&gt;2,VLOOKUP(B60,'Cycle 2'!B:K,10,FALSE),0),0)+IFERROR(IF($I$2&gt;3,VLOOKUP(B60,'Cycle 3'!B:K,10,FALSE),0),0)+IFERROR(IF($I$2&gt;4,VLOOKUP(B60,'Cycle 4'!B:K,10,FALSE),0),0)+IFERROR(IF($I$2&gt;5,VLOOKUP(B60,'Cycle 5'!B:K,10,FALSE),0),0)+IFERROR(IF($I$2&gt;6,VLOOKUP(B60,'Cycle 6'!B:K,10,FALSE),0),0)+IFERROR(IF($I$2&gt;7,VLOOKUP(B60,'Cycle 7'!B:K,10,FALSE),0),0)+IFERROR(IF($I$2&gt;8,VLOOKUP(B60,'Cycle 8'!B:K,10,FALSE),0),0)+IFERROR(IF($I$2&gt;9,VLOOKUP(B60,'Cycle 9'!B:K,10,FALSE),0),0)+IFERROR(IF($I$2&gt;10,VLOOKUP(B60,'Cycle 10'!B:K,10,FALSE),0),0)+IFERROR(IF($I$2&gt;11,VLOOKUP(B60,'Cycle 11'!B:K,10,FALSE),0),0))</f>
        <v/>
      </c>
      <c r="J60" s="14" t="str">
        <f>IFERROR(IF(B60="","",IF(ROW($B$11)=ROW(B60),1,IF(ISERROR(VLOOKUP(B60,$B$11:B59,1,FALSE)),MAX($J$11:J59)+1,""))),"")</f>
        <v/>
      </c>
      <c r="K60" s="14" t="str">
        <f t="shared" si="1"/>
        <v/>
      </c>
      <c r="L60" s="238" t="str">
        <f>IF(L$7=L56,L59+1,IF($B60="","",MAX(L$10:L59)+1))</f>
        <v/>
      </c>
    </row>
    <row r="61" spans="1:12" x14ac:dyDescent="0.3">
      <c r="A61" s="167">
        <v>51</v>
      </c>
      <c r="B61" s="63"/>
      <c r="C61" s="1"/>
      <c r="D61" s="2"/>
      <c r="E61" s="2"/>
      <c r="F61" s="2"/>
      <c r="G61" s="66"/>
      <c r="H61" s="65" t="str">
        <f>IF(OR($I$2=1,J61=""),"",IF(IFERROR(VLOOKUP(B61,'Cycle 1'!B:K,10,FALSE),0)+IFERROR(IF($I$2&gt;2,VLOOKUP(B61,'Cycle 2'!B:K,10,FALSE),0),0)+IFERROR(IF($I$2&gt;3,VLOOKUP(B61,'Cycle 3'!B:K,10,FALSE),0),0)+IFERROR(IF($I$2&gt;4,VLOOKUP(B61,'Cycle 4'!B:K,10,FALSE),0),0)+IFERROR(IF($I$2&gt;5,VLOOKUP(B61,'Cycle 5'!B:K,10,FALSE),0),0)+IFERROR(IF($I$2&gt;6,VLOOKUP(B61,'Cycle 6'!B:K,10,FALSE),0),0)+IFERROR(IF($I$2&gt;7,VLOOKUP(B61,'Cycle 7'!B:K,10,FALSE),0),0)+IFERROR(IF($I$2&gt;8,VLOOKUP(B61,'Cycle 8'!B:K,10,FALSE),0),0)+IFERROR(IF($I$2&gt;9,VLOOKUP(B61,'Cycle 9'!B:K,10,FALSE),0),0)+IFERROR(IF($I$2&gt;10,VLOOKUP(B61,'Cycle 10'!B:K,10,FALSE),0),0)+IFERROR(IF($I$2&gt;11,VLOOKUP(B61,'Cycle 11'!B:K,10,FALSE),0),0)&gt;0,1,0))</f>
        <v/>
      </c>
      <c r="I61" s="14" t="str">
        <f>IF(OR($I$2=1,J61=""),"",IFERROR(VLOOKUP(B61,'Cycle 1'!B:K,10,FALSE),0)+IFERROR(IF($I$2&gt;2,VLOOKUP(B61,'Cycle 2'!B:K,10,FALSE),0),0)+IFERROR(IF($I$2&gt;3,VLOOKUP(B61,'Cycle 3'!B:K,10,FALSE),0),0)+IFERROR(IF($I$2&gt;4,VLOOKUP(B61,'Cycle 4'!B:K,10,FALSE),0),0)+IFERROR(IF($I$2&gt;5,VLOOKUP(B61,'Cycle 5'!B:K,10,FALSE),0),0)+IFERROR(IF($I$2&gt;6,VLOOKUP(B61,'Cycle 6'!B:K,10,FALSE),0),0)+IFERROR(IF($I$2&gt;7,VLOOKUP(B61,'Cycle 7'!B:K,10,FALSE),0),0)+IFERROR(IF($I$2&gt;8,VLOOKUP(B61,'Cycle 8'!B:K,10,FALSE),0),0)+IFERROR(IF($I$2&gt;9,VLOOKUP(B61,'Cycle 9'!B:K,10,FALSE),0),0)+IFERROR(IF($I$2&gt;10,VLOOKUP(B61,'Cycle 10'!B:K,10,FALSE),0),0)+IFERROR(IF($I$2&gt;11,VLOOKUP(B61,'Cycle 11'!B:K,10,FALSE),0),0))</f>
        <v/>
      </c>
      <c r="J61" s="14" t="str">
        <f>IFERROR(IF(B61="","",IF(ROW($B$11)=ROW(B61),1,IF(ISERROR(VLOOKUP(B61,$B$11:B60,1,FALSE)),MAX($J$11:J60)+1,""))),"")</f>
        <v/>
      </c>
      <c r="K61" s="14" t="str">
        <f t="shared" ref="K61:K109" si="2">IFERROR(IF(J61="","",IF(COUNTIFS($B$11:$B$500,$B61,$G$11:$G$500,"Yes")&gt;=1,1,0)),"")</f>
        <v/>
      </c>
      <c r="L61" s="238" t="str">
        <f>IF(L$7=L57,L60+1,IF($B61="","",MAX(L$10:L60)+1))</f>
        <v/>
      </c>
    </row>
    <row r="62" spans="1:12" x14ac:dyDescent="0.3">
      <c r="A62" s="167">
        <v>52</v>
      </c>
      <c r="B62" s="239"/>
      <c r="C62" s="204"/>
      <c r="D62" s="205"/>
      <c r="E62" s="205"/>
      <c r="F62" s="205"/>
      <c r="G62" s="262"/>
      <c r="H62" s="65" t="str">
        <f>IF(OR($I$2=1,J62=""),"",IF(IFERROR(VLOOKUP(B62,'Cycle 1'!B:K,10,FALSE),0)+IFERROR(IF($I$2&gt;2,VLOOKUP(B62,'Cycle 2'!B:K,10,FALSE),0),0)+IFERROR(IF($I$2&gt;3,VLOOKUP(B62,'Cycle 3'!B:K,10,FALSE),0),0)+IFERROR(IF($I$2&gt;4,VLOOKUP(B62,'Cycle 4'!B:K,10,FALSE),0),0)+IFERROR(IF($I$2&gt;5,VLOOKUP(B62,'Cycle 5'!B:K,10,FALSE),0),0)+IFERROR(IF($I$2&gt;6,VLOOKUP(B62,'Cycle 6'!B:K,10,FALSE),0),0)+IFERROR(IF($I$2&gt;7,VLOOKUP(B62,'Cycle 7'!B:K,10,FALSE),0),0)+IFERROR(IF($I$2&gt;8,VLOOKUP(B62,'Cycle 8'!B:K,10,FALSE),0),0)+IFERROR(IF($I$2&gt;9,VLOOKUP(B62,'Cycle 9'!B:K,10,FALSE),0),0)+IFERROR(IF($I$2&gt;10,VLOOKUP(B62,'Cycle 10'!B:K,10,FALSE),0),0)+IFERROR(IF($I$2&gt;11,VLOOKUP(B62,'Cycle 11'!B:K,10,FALSE),0),0)&gt;0,1,0))</f>
        <v/>
      </c>
      <c r="I62" s="14" t="str">
        <f>IF(OR($I$2=1,J62=""),"",IFERROR(VLOOKUP(B62,'Cycle 1'!B:K,10,FALSE),0)+IFERROR(IF($I$2&gt;2,VLOOKUP(B62,'Cycle 2'!B:K,10,FALSE),0),0)+IFERROR(IF($I$2&gt;3,VLOOKUP(B62,'Cycle 3'!B:K,10,FALSE),0),0)+IFERROR(IF($I$2&gt;4,VLOOKUP(B62,'Cycle 4'!B:K,10,FALSE),0),0)+IFERROR(IF($I$2&gt;5,VLOOKUP(B62,'Cycle 5'!B:K,10,FALSE),0),0)+IFERROR(IF($I$2&gt;6,VLOOKUP(B62,'Cycle 6'!B:K,10,FALSE),0),0)+IFERROR(IF($I$2&gt;7,VLOOKUP(B62,'Cycle 7'!B:K,10,FALSE),0),0)+IFERROR(IF($I$2&gt;8,VLOOKUP(B62,'Cycle 8'!B:K,10,FALSE),0),0)+IFERROR(IF($I$2&gt;9,VLOOKUP(B62,'Cycle 9'!B:K,10,FALSE),0),0)+IFERROR(IF($I$2&gt;10,VLOOKUP(B62,'Cycle 10'!B:K,10,FALSE),0),0)+IFERROR(IF($I$2&gt;11,VLOOKUP(B62,'Cycle 11'!B:K,10,FALSE),0),0))</f>
        <v/>
      </c>
      <c r="J62" s="14" t="str">
        <f>IFERROR(IF(B62="","",IF(ROW($B$11)=ROW(B62),1,IF(ISERROR(VLOOKUP(B62,$B$11:B61,1,FALSE)),MAX($J$11:J61)+1,""))),"")</f>
        <v/>
      </c>
      <c r="K62" s="14" t="str">
        <f t="shared" si="2"/>
        <v/>
      </c>
      <c r="L62" s="238" t="str">
        <f>IF(L$7=L58,L61+1,IF($B62="","",MAX(L$10:L61)+1))</f>
        <v/>
      </c>
    </row>
    <row r="63" spans="1:12" x14ac:dyDescent="0.3">
      <c r="A63" s="167">
        <v>53</v>
      </c>
      <c r="B63" s="63"/>
      <c r="C63" s="1"/>
      <c r="D63" s="2"/>
      <c r="E63" s="2"/>
      <c r="F63" s="2"/>
      <c r="G63" s="66"/>
      <c r="H63" s="65" t="str">
        <f>IF(OR($I$2=1,J63=""),"",IF(IFERROR(VLOOKUP(B63,'Cycle 1'!B:K,10,FALSE),0)+IFERROR(IF($I$2&gt;2,VLOOKUP(B63,'Cycle 2'!B:K,10,FALSE),0),0)+IFERROR(IF($I$2&gt;3,VLOOKUP(B63,'Cycle 3'!B:K,10,FALSE),0),0)+IFERROR(IF($I$2&gt;4,VLOOKUP(B63,'Cycle 4'!B:K,10,FALSE),0),0)+IFERROR(IF($I$2&gt;5,VLOOKUP(B63,'Cycle 5'!B:K,10,FALSE),0),0)+IFERROR(IF($I$2&gt;6,VLOOKUP(B63,'Cycle 6'!B:K,10,FALSE),0),0)+IFERROR(IF($I$2&gt;7,VLOOKUP(B63,'Cycle 7'!B:K,10,FALSE),0),0)+IFERROR(IF($I$2&gt;8,VLOOKUP(B63,'Cycle 8'!B:K,10,FALSE),0),0)+IFERROR(IF($I$2&gt;9,VLOOKUP(B63,'Cycle 9'!B:K,10,FALSE),0),0)+IFERROR(IF($I$2&gt;10,VLOOKUP(B63,'Cycle 10'!B:K,10,FALSE),0),0)+IFERROR(IF($I$2&gt;11,VLOOKUP(B63,'Cycle 11'!B:K,10,FALSE),0),0)&gt;0,1,0))</f>
        <v/>
      </c>
      <c r="I63" s="14" t="str">
        <f>IF(OR($I$2=1,J63=""),"",IFERROR(VLOOKUP(B63,'Cycle 1'!B:K,10,FALSE),0)+IFERROR(IF($I$2&gt;2,VLOOKUP(B63,'Cycle 2'!B:K,10,FALSE),0),0)+IFERROR(IF($I$2&gt;3,VLOOKUP(B63,'Cycle 3'!B:K,10,FALSE),0),0)+IFERROR(IF($I$2&gt;4,VLOOKUP(B63,'Cycle 4'!B:K,10,FALSE),0),0)+IFERROR(IF($I$2&gt;5,VLOOKUP(B63,'Cycle 5'!B:K,10,FALSE),0),0)+IFERROR(IF($I$2&gt;6,VLOOKUP(B63,'Cycle 6'!B:K,10,FALSE),0),0)+IFERROR(IF($I$2&gt;7,VLOOKUP(B63,'Cycle 7'!B:K,10,FALSE),0),0)+IFERROR(IF($I$2&gt;8,VLOOKUP(B63,'Cycle 8'!B:K,10,FALSE),0),0)+IFERROR(IF($I$2&gt;9,VLOOKUP(B63,'Cycle 9'!B:K,10,FALSE),0),0)+IFERROR(IF($I$2&gt;10,VLOOKUP(B63,'Cycle 10'!B:K,10,FALSE),0),0)+IFERROR(IF($I$2&gt;11,VLOOKUP(B63,'Cycle 11'!B:K,10,FALSE),0),0))</f>
        <v/>
      </c>
      <c r="J63" s="14" t="str">
        <f>IFERROR(IF(B63="","",IF(ROW($B$11)=ROW(B63),1,IF(ISERROR(VLOOKUP(B63,$B$11:B62,1,FALSE)),MAX($J$11:J62)+1,""))),"")</f>
        <v/>
      </c>
      <c r="K63" s="14" t="str">
        <f t="shared" si="2"/>
        <v/>
      </c>
      <c r="L63" s="238" t="str">
        <f>IF(L$7=L59,L62+1,IF($B63="","",MAX(L$10:L62)+1))</f>
        <v/>
      </c>
    </row>
    <row r="64" spans="1:12" x14ac:dyDescent="0.3">
      <c r="A64" s="167">
        <v>54</v>
      </c>
      <c r="B64" s="239"/>
      <c r="C64" s="204"/>
      <c r="D64" s="205"/>
      <c r="E64" s="205"/>
      <c r="F64" s="205"/>
      <c r="G64" s="262"/>
      <c r="H64" s="65" t="str">
        <f>IF(OR($I$2=1,J64=""),"",IF(IFERROR(VLOOKUP(B64,'Cycle 1'!B:K,10,FALSE),0)+IFERROR(IF($I$2&gt;2,VLOOKUP(B64,'Cycle 2'!B:K,10,FALSE),0),0)+IFERROR(IF($I$2&gt;3,VLOOKUP(B64,'Cycle 3'!B:K,10,FALSE),0),0)+IFERROR(IF($I$2&gt;4,VLOOKUP(B64,'Cycle 4'!B:K,10,FALSE),0),0)+IFERROR(IF($I$2&gt;5,VLOOKUP(B64,'Cycle 5'!B:K,10,FALSE),0),0)+IFERROR(IF($I$2&gt;6,VLOOKUP(B64,'Cycle 6'!B:K,10,FALSE),0),0)+IFERROR(IF($I$2&gt;7,VLOOKUP(B64,'Cycle 7'!B:K,10,FALSE),0),0)+IFERROR(IF($I$2&gt;8,VLOOKUP(B64,'Cycle 8'!B:K,10,FALSE),0),0)+IFERROR(IF($I$2&gt;9,VLOOKUP(B64,'Cycle 9'!B:K,10,FALSE),0),0)+IFERROR(IF($I$2&gt;10,VLOOKUP(B64,'Cycle 10'!B:K,10,FALSE),0),0)+IFERROR(IF($I$2&gt;11,VLOOKUP(B64,'Cycle 11'!B:K,10,FALSE),0),0)&gt;0,1,0))</f>
        <v/>
      </c>
      <c r="I64" s="14" t="str">
        <f>IF(OR($I$2=1,J64=""),"",IFERROR(VLOOKUP(B64,'Cycle 1'!B:K,10,FALSE),0)+IFERROR(IF($I$2&gt;2,VLOOKUP(B64,'Cycle 2'!B:K,10,FALSE),0),0)+IFERROR(IF($I$2&gt;3,VLOOKUP(B64,'Cycle 3'!B:K,10,FALSE),0),0)+IFERROR(IF($I$2&gt;4,VLOOKUP(B64,'Cycle 4'!B:K,10,FALSE),0),0)+IFERROR(IF($I$2&gt;5,VLOOKUP(B64,'Cycle 5'!B:K,10,FALSE),0),0)+IFERROR(IF($I$2&gt;6,VLOOKUP(B64,'Cycle 6'!B:K,10,FALSE),0),0)+IFERROR(IF($I$2&gt;7,VLOOKUP(B64,'Cycle 7'!B:K,10,FALSE),0),0)+IFERROR(IF($I$2&gt;8,VLOOKUP(B64,'Cycle 8'!B:K,10,FALSE),0),0)+IFERROR(IF($I$2&gt;9,VLOOKUP(B64,'Cycle 9'!B:K,10,FALSE),0),0)+IFERROR(IF($I$2&gt;10,VLOOKUP(B64,'Cycle 10'!B:K,10,FALSE),0),0)+IFERROR(IF($I$2&gt;11,VLOOKUP(B64,'Cycle 11'!B:K,10,FALSE),0),0))</f>
        <v/>
      </c>
      <c r="J64" s="14" t="str">
        <f>IFERROR(IF(B64="","",IF(ROW($B$11)=ROW(B64),1,IF(ISERROR(VLOOKUP(B64,$B$11:B63,1,FALSE)),MAX($J$11:J63)+1,""))),"")</f>
        <v/>
      </c>
      <c r="K64" s="14" t="str">
        <f t="shared" si="2"/>
        <v/>
      </c>
      <c r="L64" s="238" t="str">
        <f>IF(L$7=L60,L63+1,IF($B64="","",MAX(L$10:L63)+1))</f>
        <v/>
      </c>
    </row>
    <row r="65" spans="1:12" x14ac:dyDescent="0.3">
      <c r="A65" s="167">
        <v>55</v>
      </c>
      <c r="B65" s="63"/>
      <c r="C65" s="1"/>
      <c r="D65" s="2"/>
      <c r="E65" s="2"/>
      <c r="F65" s="2"/>
      <c r="G65" s="66"/>
      <c r="H65" s="65" t="str">
        <f>IF(OR($I$2=1,J65=""),"",IF(IFERROR(VLOOKUP(B65,'Cycle 1'!B:K,10,FALSE),0)+IFERROR(IF($I$2&gt;2,VLOOKUP(B65,'Cycle 2'!B:K,10,FALSE),0),0)+IFERROR(IF($I$2&gt;3,VLOOKUP(B65,'Cycle 3'!B:K,10,FALSE),0),0)+IFERROR(IF($I$2&gt;4,VLOOKUP(B65,'Cycle 4'!B:K,10,FALSE),0),0)+IFERROR(IF($I$2&gt;5,VLOOKUP(B65,'Cycle 5'!B:K,10,FALSE),0),0)+IFERROR(IF($I$2&gt;6,VLOOKUP(B65,'Cycle 6'!B:K,10,FALSE),0),0)+IFERROR(IF($I$2&gt;7,VLOOKUP(B65,'Cycle 7'!B:K,10,FALSE),0),0)+IFERROR(IF($I$2&gt;8,VLOOKUP(B65,'Cycle 8'!B:K,10,FALSE),0),0)+IFERROR(IF($I$2&gt;9,VLOOKUP(B65,'Cycle 9'!B:K,10,FALSE),0),0)+IFERROR(IF($I$2&gt;10,VLOOKUP(B65,'Cycle 10'!B:K,10,FALSE),0),0)+IFERROR(IF($I$2&gt;11,VLOOKUP(B65,'Cycle 11'!B:K,10,FALSE),0),0)&gt;0,1,0))</f>
        <v/>
      </c>
      <c r="I65" s="14" t="str">
        <f>IF(OR($I$2=1,J65=""),"",IFERROR(VLOOKUP(B65,'Cycle 1'!B:K,10,FALSE),0)+IFERROR(IF($I$2&gt;2,VLOOKUP(B65,'Cycle 2'!B:K,10,FALSE),0),0)+IFERROR(IF($I$2&gt;3,VLOOKUP(B65,'Cycle 3'!B:K,10,FALSE),0),0)+IFERROR(IF($I$2&gt;4,VLOOKUP(B65,'Cycle 4'!B:K,10,FALSE),0),0)+IFERROR(IF($I$2&gt;5,VLOOKUP(B65,'Cycle 5'!B:K,10,FALSE),0),0)+IFERROR(IF($I$2&gt;6,VLOOKUP(B65,'Cycle 6'!B:K,10,FALSE),0),0)+IFERROR(IF($I$2&gt;7,VLOOKUP(B65,'Cycle 7'!B:K,10,FALSE),0),0)+IFERROR(IF($I$2&gt;8,VLOOKUP(B65,'Cycle 8'!B:K,10,FALSE),0),0)+IFERROR(IF($I$2&gt;9,VLOOKUP(B65,'Cycle 9'!B:K,10,FALSE),0),0)+IFERROR(IF($I$2&gt;10,VLOOKUP(B65,'Cycle 10'!B:K,10,FALSE),0),0)+IFERROR(IF($I$2&gt;11,VLOOKUP(B65,'Cycle 11'!B:K,10,FALSE),0),0))</f>
        <v/>
      </c>
      <c r="J65" s="14" t="str">
        <f>IFERROR(IF(B65="","",IF(ROW($B$11)=ROW(B65),1,IF(ISERROR(VLOOKUP(B65,$B$11:B64,1,FALSE)),MAX($J$11:J64)+1,""))),"")</f>
        <v/>
      </c>
      <c r="K65" s="14" t="str">
        <f t="shared" si="2"/>
        <v/>
      </c>
      <c r="L65" s="238" t="str">
        <f>IF(L$7=L61,L64+1,IF($B65="","",MAX(L$10:L64)+1))</f>
        <v/>
      </c>
    </row>
    <row r="66" spans="1:12" x14ac:dyDescent="0.3">
      <c r="A66" s="167">
        <v>56</v>
      </c>
      <c r="B66" s="239"/>
      <c r="C66" s="204"/>
      <c r="D66" s="205"/>
      <c r="E66" s="205"/>
      <c r="F66" s="205"/>
      <c r="G66" s="262"/>
      <c r="H66" s="65" t="str">
        <f>IF(OR($I$2=1,J66=""),"",IF(IFERROR(VLOOKUP(B66,'Cycle 1'!B:K,10,FALSE),0)+IFERROR(IF($I$2&gt;2,VLOOKUP(B66,'Cycle 2'!B:K,10,FALSE),0),0)+IFERROR(IF($I$2&gt;3,VLOOKUP(B66,'Cycle 3'!B:K,10,FALSE),0),0)+IFERROR(IF($I$2&gt;4,VLOOKUP(B66,'Cycle 4'!B:K,10,FALSE),0),0)+IFERROR(IF($I$2&gt;5,VLOOKUP(B66,'Cycle 5'!B:K,10,FALSE),0),0)+IFERROR(IF($I$2&gt;6,VLOOKUP(B66,'Cycle 6'!B:K,10,FALSE),0),0)+IFERROR(IF($I$2&gt;7,VLOOKUP(B66,'Cycle 7'!B:K,10,FALSE),0),0)+IFERROR(IF($I$2&gt;8,VLOOKUP(B66,'Cycle 8'!B:K,10,FALSE),0),0)+IFERROR(IF($I$2&gt;9,VLOOKUP(B66,'Cycle 9'!B:K,10,FALSE),0),0)+IFERROR(IF($I$2&gt;10,VLOOKUP(B66,'Cycle 10'!B:K,10,FALSE),0),0)+IFERROR(IF($I$2&gt;11,VLOOKUP(B66,'Cycle 11'!B:K,10,FALSE),0),0)&gt;0,1,0))</f>
        <v/>
      </c>
      <c r="I66" s="14" t="str">
        <f>IF(OR($I$2=1,J66=""),"",IFERROR(VLOOKUP(B66,'Cycle 1'!B:K,10,FALSE),0)+IFERROR(IF($I$2&gt;2,VLOOKUP(B66,'Cycle 2'!B:K,10,FALSE),0),0)+IFERROR(IF($I$2&gt;3,VLOOKUP(B66,'Cycle 3'!B:K,10,FALSE),0),0)+IFERROR(IF($I$2&gt;4,VLOOKUP(B66,'Cycle 4'!B:K,10,FALSE),0),0)+IFERROR(IF($I$2&gt;5,VLOOKUP(B66,'Cycle 5'!B:K,10,FALSE),0),0)+IFERROR(IF($I$2&gt;6,VLOOKUP(B66,'Cycle 6'!B:K,10,FALSE),0),0)+IFERROR(IF($I$2&gt;7,VLOOKUP(B66,'Cycle 7'!B:K,10,FALSE),0),0)+IFERROR(IF($I$2&gt;8,VLOOKUP(B66,'Cycle 8'!B:K,10,FALSE),0),0)+IFERROR(IF($I$2&gt;9,VLOOKUP(B66,'Cycle 9'!B:K,10,FALSE),0),0)+IFERROR(IF($I$2&gt;10,VLOOKUP(B66,'Cycle 10'!B:K,10,FALSE),0),0)+IFERROR(IF($I$2&gt;11,VLOOKUP(B66,'Cycle 11'!B:K,10,FALSE),0),0))</f>
        <v/>
      </c>
      <c r="J66" s="14" t="str">
        <f>IFERROR(IF(B66="","",IF(ROW($B$11)=ROW(B66),1,IF(ISERROR(VLOOKUP(B66,$B$11:B65,1,FALSE)),MAX($J$11:J65)+1,""))),"")</f>
        <v/>
      </c>
      <c r="K66" s="14" t="str">
        <f t="shared" si="2"/>
        <v/>
      </c>
      <c r="L66" s="238" t="str">
        <f>IF(L$7=L62,L65+1,IF($B66="","",MAX(L$10:L65)+1))</f>
        <v/>
      </c>
    </row>
    <row r="67" spans="1:12" x14ac:dyDescent="0.3">
      <c r="A67" s="167">
        <v>57</v>
      </c>
      <c r="B67" s="63"/>
      <c r="C67" s="1"/>
      <c r="D67" s="2"/>
      <c r="E67" s="2"/>
      <c r="F67" s="2"/>
      <c r="G67" s="66"/>
      <c r="H67" s="65" t="str">
        <f>IF(OR($I$2=1,J67=""),"",IF(IFERROR(VLOOKUP(B67,'Cycle 1'!B:K,10,FALSE),0)+IFERROR(IF($I$2&gt;2,VLOOKUP(B67,'Cycle 2'!B:K,10,FALSE),0),0)+IFERROR(IF($I$2&gt;3,VLOOKUP(B67,'Cycle 3'!B:K,10,FALSE),0),0)+IFERROR(IF($I$2&gt;4,VLOOKUP(B67,'Cycle 4'!B:K,10,FALSE),0),0)+IFERROR(IF($I$2&gt;5,VLOOKUP(B67,'Cycle 5'!B:K,10,FALSE),0),0)+IFERROR(IF($I$2&gt;6,VLOOKUP(B67,'Cycle 6'!B:K,10,FALSE),0),0)+IFERROR(IF($I$2&gt;7,VLOOKUP(B67,'Cycle 7'!B:K,10,FALSE),0),0)+IFERROR(IF($I$2&gt;8,VLOOKUP(B67,'Cycle 8'!B:K,10,FALSE),0),0)+IFERROR(IF($I$2&gt;9,VLOOKUP(B67,'Cycle 9'!B:K,10,FALSE),0),0)+IFERROR(IF($I$2&gt;10,VLOOKUP(B67,'Cycle 10'!B:K,10,FALSE),0),0)+IFERROR(IF($I$2&gt;11,VLOOKUP(B67,'Cycle 11'!B:K,10,FALSE),0),0)&gt;0,1,0))</f>
        <v/>
      </c>
      <c r="I67" s="14" t="str">
        <f>IF(OR($I$2=1,J67=""),"",IFERROR(VLOOKUP(B67,'Cycle 1'!B:K,10,FALSE),0)+IFERROR(IF($I$2&gt;2,VLOOKUP(B67,'Cycle 2'!B:K,10,FALSE),0),0)+IFERROR(IF($I$2&gt;3,VLOOKUP(B67,'Cycle 3'!B:K,10,FALSE),0),0)+IFERROR(IF($I$2&gt;4,VLOOKUP(B67,'Cycle 4'!B:K,10,FALSE),0),0)+IFERROR(IF($I$2&gt;5,VLOOKUP(B67,'Cycle 5'!B:K,10,FALSE),0),0)+IFERROR(IF($I$2&gt;6,VLOOKUP(B67,'Cycle 6'!B:K,10,FALSE),0),0)+IFERROR(IF($I$2&gt;7,VLOOKUP(B67,'Cycle 7'!B:K,10,FALSE),0),0)+IFERROR(IF($I$2&gt;8,VLOOKUP(B67,'Cycle 8'!B:K,10,FALSE),0),0)+IFERROR(IF($I$2&gt;9,VLOOKUP(B67,'Cycle 9'!B:K,10,FALSE),0),0)+IFERROR(IF($I$2&gt;10,VLOOKUP(B67,'Cycle 10'!B:K,10,FALSE),0),0)+IFERROR(IF($I$2&gt;11,VLOOKUP(B67,'Cycle 11'!B:K,10,FALSE),0),0))</f>
        <v/>
      </c>
      <c r="J67" s="14" t="str">
        <f>IFERROR(IF(B67="","",IF(ROW($B$11)=ROW(B67),1,IF(ISERROR(VLOOKUP(B67,$B$11:B66,1,FALSE)),MAX($J$11:J66)+1,""))),"")</f>
        <v/>
      </c>
      <c r="K67" s="14" t="str">
        <f t="shared" si="2"/>
        <v/>
      </c>
      <c r="L67" s="238" t="str">
        <f>IF(L$7=L63,L66+1,IF($B67="","",MAX(L$10:L66)+1))</f>
        <v/>
      </c>
    </row>
    <row r="68" spans="1:12" x14ac:dyDescent="0.3">
      <c r="A68" s="167">
        <v>58</v>
      </c>
      <c r="B68" s="239"/>
      <c r="C68" s="204"/>
      <c r="D68" s="205"/>
      <c r="E68" s="205"/>
      <c r="F68" s="205"/>
      <c r="G68" s="262"/>
      <c r="H68" s="65" t="str">
        <f>IF(OR($I$2=1,J68=""),"",IF(IFERROR(VLOOKUP(B68,'Cycle 1'!B:K,10,FALSE),0)+IFERROR(IF($I$2&gt;2,VLOOKUP(B68,'Cycle 2'!B:K,10,FALSE),0),0)+IFERROR(IF($I$2&gt;3,VLOOKUP(B68,'Cycle 3'!B:K,10,FALSE),0),0)+IFERROR(IF($I$2&gt;4,VLOOKUP(B68,'Cycle 4'!B:K,10,FALSE),0),0)+IFERROR(IF($I$2&gt;5,VLOOKUP(B68,'Cycle 5'!B:K,10,FALSE),0),0)+IFERROR(IF($I$2&gt;6,VLOOKUP(B68,'Cycle 6'!B:K,10,FALSE),0),0)+IFERROR(IF($I$2&gt;7,VLOOKUP(B68,'Cycle 7'!B:K,10,FALSE),0),0)+IFERROR(IF($I$2&gt;8,VLOOKUP(B68,'Cycle 8'!B:K,10,FALSE),0),0)+IFERROR(IF($I$2&gt;9,VLOOKUP(B68,'Cycle 9'!B:K,10,FALSE),0),0)+IFERROR(IF($I$2&gt;10,VLOOKUP(B68,'Cycle 10'!B:K,10,FALSE),0),0)+IFERROR(IF($I$2&gt;11,VLOOKUP(B68,'Cycle 11'!B:K,10,FALSE),0),0)&gt;0,1,0))</f>
        <v/>
      </c>
      <c r="I68" s="14" t="str">
        <f>IF(OR($I$2=1,J68=""),"",IFERROR(VLOOKUP(B68,'Cycle 1'!B:K,10,FALSE),0)+IFERROR(IF($I$2&gt;2,VLOOKUP(B68,'Cycle 2'!B:K,10,FALSE),0),0)+IFERROR(IF($I$2&gt;3,VLOOKUP(B68,'Cycle 3'!B:K,10,FALSE),0),0)+IFERROR(IF($I$2&gt;4,VLOOKUP(B68,'Cycle 4'!B:K,10,FALSE),0),0)+IFERROR(IF($I$2&gt;5,VLOOKUP(B68,'Cycle 5'!B:K,10,FALSE),0),0)+IFERROR(IF($I$2&gt;6,VLOOKUP(B68,'Cycle 6'!B:K,10,FALSE),0),0)+IFERROR(IF($I$2&gt;7,VLOOKUP(B68,'Cycle 7'!B:K,10,FALSE),0),0)+IFERROR(IF($I$2&gt;8,VLOOKUP(B68,'Cycle 8'!B:K,10,FALSE),0),0)+IFERROR(IF($I$2&gt;9,VLOOKUP(B68,'Cycle 9'!B:K,10,FALSE),0),0)+IFERROR(IF($I$2&gt;10,VLOOKUP(B68,'Cycle 10'!B:K,10,FALSE),0),0)+IFERROR(IF($I$2&gt;11,VLOOKUP(B68,'Cycle 11'!B:K,10,FALSE),0),0))</f>
        <v/>
      </c>
      <c r="J68" s="14" t="str">
        <f>IFERROR(IF(B68="","",IF(ROW($B$11)=ROW(B68),1,IF(ISERROR(VLOOKUP(B68,$B$11:B67,1,FALSE)),MAX($J$11:J67)+1,""))),"")</f>
        <v/>
      </c>
      <c r="K68" s="14" t="str">
        <f t="shared" si="2"/>
        <v/>
      </c>
      <c r="L68" s="238" t="str">
        <f>IF(L$7=L64,L67+1,IF($B68="","",MAX(L$10:L67)+1))</f>
        <v/>
      </c>
    </row>
    <row r="69" spans="1:12" x14ac:dyDescent="0.3">
      <c r="A69" s="167">
        <v>59</v>
      </c>
      <c r="B69" s="63"/>
      <c r="C69" s="1"/>
      <c r="D69" s="2"/>
      <c r="E69" s="2"/>
      <c r="F69" s="2"/>
      <c r="G69" s="66"/>
      <c r="H69" s="65" t="str">
        <f>IF(OR($I$2=1,J69=""),"",IF(IFERROR(VLOOKUP(B69,'Cycle 1'!B:K,10,FALSE),0)+IFERROR(IF($I$2&gt;2,VLOOKUP(B69,'Cycle 2'!B:K,10,FALSE),0),0)+IFERROR(IF($I$2&gt;3,VLOOKUP(B69,'Cycle 3'!B:K,10,FALSE),0),0)+IFERROR(IF($I$2&gt;4,VLOOKUP(B69,'Cycle 4'!B:K,10,FALSE),0),0)+IFERROR(IF($I$2&gt;5,VLOOKUP(B69,'Cycle 5'!B:K,10,FALSE),0),0)+IFERROR(IF($I$2&gt;6,VLOOKUP(B69,'Cycle 6'!B:K,10,FALSE),0),0)+IFERROR(IF($I$2&gt;7,VLOOKUP(B69,'Cycle 7'!B:K,10,FALSE),0),0)+IFERROR(IF($I$2&gt;8,VLOOKUP(B69,'Cycle 8'!B:K,10,FALSE),0),0)+IFERROR(IF($I$2&gt;9,VLOOKUP(B69,'Cycle 9'!B:K,10,FALSE),0),0)+IFERROR(IF($I$2&gt;10,VLOOKUP(B69,'Cycle 10'!B:K,10,FALSE),0),0)+IFERROR(IF($I$2&gt;11,VLOOKUP(B69,'Cycle 11'!B:K,10,FALSE),0),0)&gt;0,1,0))</f>
        <v/>
      </c>
      <c r="I69" s="14" t="str">
        <f>IF(OR($I$2=1,J69=""),"",IFERROR(VLOOKUP(B69,'Cycle 1'!B:K,10,FALSE),0)+IFERROR(IF($I$2&gt;2,VLOOKUP(B69,'Cycle 2'!B:K,10,FALSE),0),0)+IFERROR(IF($I$2&gt;3,VLOOKUP(B69,'Cycle 3'!B:K,10,FALSE),0),0)+IFERROR(IF($I$2&gt;4,VLOOKUP(B69,'Cycle 4'!B:K,10,FALSE),0),0)+IFERROR(IF($I$2&gt;5,VLOOKUP(B69,'Cycle 5'!B:K,10,FALSE),0),0)+IFERROR(IF($I$2&gt;6,VLOOKUP(B69,'Cycle 6'!B:K,10,FALSE),0),0)+IFERROR(IF($I$2&gt;7,VLOOKUP(B69,'Cycle 7'!B:K,10,FALSE),0),0)+IFERROR(IF($I$2&gt;8,VLOOKUP(B69,'Cycle 8'!B:K,10,FALSE),0),0)+IFERROR(IF($I$2&gt;9,VLOOKUP(B69,'Cycle 9'!B:K,10,FALSE),0),0)+IFERROR(IF($I$2&gt;10,VLOOKUP(B69,'Cycle 10'!B:K,10,FALSE),0),0)+IFERROR(IF($I$2&gt;11,VLOOKUP(B69,'Cycle 11'!B:K,10,FALSE),0),0))</f>
        <v/>
      </c>
      <c r="J69" s="14" t="str">
        <f>IFERROR(IF(B69="","",IF(ROW($B$11)=ROW(B69),1,IF(ISERROR(VLOOKUP(B69,$B$11:B68,1,FALSE)),MAX($J$11:J68)+1,""))),"")</f>
        <v/>
      </c>
      <c r="K69" s="14" t="str">
        <f t="shared" si="2"/>
        <v/>
      </c>
      <c r="L69" s="238" t="str">
        <f>IF(L$7=L65,L68+1,IF($B69="","",MAX(L$10:L68)+1))</f>
        <v/>
      </c>
    </row>
    <row r="70" spans="1:12" x14ac:dyDescent="0.3">
      <c r="A70" s="167">
        <v>60</v>
      </c>
      <c r="B70" s="239"/>
      <c r="C70" s="204"/>
      <c r="D70" s="205"/>
      <c r="E70" s="205"/>
      <c r="F70" s="205"/>
      <c r="G70" s="262"/>
      <c r="H70" s="65" t="str">
        <f>IF(OR($I$2=1,J70=""),"",IF(IFERROR(VLOOKUP(B70,'Cycle 1'!B:K,10,FALSE),0)+IFERROR(IF($I$2&gt;2,VLOOKUP(B70,'Cycle 2'!B:K,10,FALSE),0),0)+IFERROR(IF($I$2&gt;3,VLOOKUP(B70,'Cycle 3'!B:K,10,FALSE),0),0)+IFERROR(IF($I$2&gt;4,VLOOKUP(B70,'Cycle 4'!B:K,10,FALSE),0),0)+IFERROR(IF($I$2&gt;5,VLOOKUP(B70,'Cycle 5'!B:K,10,FALSE),0),0)+IFERROR(IF($I$2&gt;6,VLOOKUP(B70,'Cycle 6'!B:K,10,FALSE),0),0)+IFERROR(IF($I$2&gt;7,VLOOKUP(B70,'Cycle 7'!B:K,10,FALSE),0),0)+IFERROR(IF($I$2&gt;8,VLOOKUP(B70,'Cycle 8'!B:K,10,FALSE),0),0)+IFERROR(IF($I$2&gt;9,VLOOKUP(B70,'Cycle 9'!B:K,10,FALSE),0),0)+IFERROR(IF($I$2&gt;10,VLOOKUP(B70,'Cycle 10'!B:K,10,FALSE),0),0)+IFERROR(IF($I$2&gt;11,VLOOKUP(B70,'Cycle 11'!B:K,10,FALSE),0),0)&gt;0,1,0))</f>
        <v/>
      </c>
      <c r="I70" s="14" t="str">
        <f>IF(OR($I$2=1,J70=""),"",IFERROR(VLOOKUP(B70,'Cycle 1'!B:K,10,FALSE),0)+IFERROR(IF($I$2&gt;2,VLOOKUP(B70,'Cycle 2'!B:K,10,FALSE),0),0)+IFERROR(IF($I$2&gt;3,VLOOKUP(B70,'Cycle 3'!B:K,10,FALSE),0),0)+IFERROR(IF($I$2&gt;4,VLOOKUP(B70,'Cycle 4'!B:K,10,FALSE),0),0)+IFERROR(IF($I$2&gt;5,VLOOKUP(B70,'Cycle 5'!B:K,10,FALSE),0),0)+IFERROR(IF($I$2&gt;6,VLOOKUP(B70,'Cycle 6'!B:K,10,FALSE),0),0)+IFERROR(IF($I$2&gt;7,VLOOKUP(B70,'Cycle 7'!B:K,10,FALSE),0),0)+IFERROR(IF($I$2&gt;8,VLOOKUP(B70,'Cycle 8'!B:K,10,FALSE),0),0)+IFERROR(IF($I$2&gt;9,VLOOKUP(B70,'Cycle 9'!B:K,10,FALSE),0),0)+IFERROR(IF($I$2&gt;10,VLOOKUP(B70,'Cycle 10'!B:K,10,FALSE),0),0)+IFERROR(IF($I$2&gt;11,VLOOKUP(B70,'Cycle 11'!B:K,10,FALSE),0),0))</f>
        <v/>
      </c>
      <c r="J70" s="14" t="str">
        <f>IFERROR(IF(B70="","",IF(ROW($B$11)=ROW(B70),1,IF(ISERROR(VLOOKUP(B70,$B$11:B69,1,FALSE)),MAX($J$11:J69)+1,""))),"")</f>
        <v/>
      </c>
      <c r="K70" s="14" t="str">
        <f t="shared" si="2"/>
        <v/>
      </c>
      <c r="L70" s="238" t="str">
        <f>IF(L$7=L66,L69+1,IF($B70="","",MAX(L$10:L69)+1))</f>
        <v/>
      </c>
    </row>
    <row r="71" spans="1:12" x14ac:dyDescent="0.3">
      <c r="A71" s="167">
        <v>61</v>
      </c>
      <c r="B71" s="63"/>
      <c r="C71" s="1"/>
      <c r="D71" s="2"/>
      <c r="E71" s="2"/>
      <c r="F71" s="2"/>
      <c r="G71" s="66"/>
      <c r="H71" s="65" t="str">
        <f>IF(OR($I$2=1,J71=""),"",IF(IFERROR(VLOOKUP(B71,'Cycle 1'!B:K,10,FALSE),0)+IFERROR(IF($I$2&gt;2,VLOOKUP(B71,'Cycle 2'!B:K,10,FALSE),0),0)+IFERROR(IF($I$2&gt;3,VLOOKUP(B71,'Cycle 3'!B:K,10,FALSE),0),0)+IFERROR(IF($I$2&gt;4,VLOOKUP(B71,'Cycle 4'!B:K,10,FALSE),0),0)+IFERROR(IF($I$2&gt;5,VLOOKUP(B71,'Cycle 5'!B:K,10,FALSE),0),0)+IFERROR(IF($I$2&gt;6,VLOOKUP(B71,'Cycle 6'!B:K,10,FALSE),0),0)+IFERROR(IF($I$2&gt;7,VLOOKUP(B71,'Cycle 7'!B:K,10,FALSE),0),0)+IFERROR(IF($I$2&gt;8,VLOOKUP(B71,'Cycle 8'!B:K,10,FALSE),0),0)+IFERROR(IF($I$2&gt;9,VLOOKUP(B71,'Cycle 9'!B:K,10,FALSE),0),0)+IFERROR(IF($I$2&gt;10,VLOOKUP(B71,'Cycle 10'!B:K,10,FALSE),0),0)+IFERROR(IF($I$2&gt;11,VLOOKUP(B71,'Cycle 11'!B:K,10,FALSE),0),0)&gt;0,1,0))</f>
        <v/>
      </c>
      <c r="I71" s="14" t="str">
        <f>IF(OR($I$2=1,J71=""),"",IFERROR(VLOOKUP(B71,'Cycle 1'!B:K,10,FALSE),0)+IFERROR(IF($I$2&gt;2,VLOOKUP(B71,'Cycle 2'!B:K,10,FALSE),0),0)+IFERROR(IF($I$2&gt;3,VLOOKUP(B71,'Cycle 3'!B:K,10,FALSE),0),0)+IFERROR(IF($I$2&gt;4,VLOOKUP(B71,'Cycle 4'!B:K,10,FALSE),0),0)+IFERROR(IF($I$2&gt;5,VLOOKUP(B71,'Cycle 5'!B:K,10,FALSE),0),0)+IFERROR(IF($I$2&gt;6,VLOOKUP(B71,'Cycle 6'!B:K,10,FALSE),0),0)+IFERROR(IF($I$2&gt;7,VLOOKUP(B71,'Cycle 7'!B:K,10,FALSE),0),0)+IFERROR(IF($I$2&gt;8,VLOOKUP(B71,'Cycle 8'!B:K,10,FALSE),0),0)+IFERROR(IF($I$2&gt;9,VLOOKUP(B71,'Cycle 9'!B:K,10,FALSE),0),0)+IFERROR(IF($I$2&gt;10,VLOOKUP(B71,'Cycle 10'!B:K,10,FALSE),0),0)+IFERROR(IF($I$2&gt;11,VLOOKUP(B71,'Cycle 11'!B:K,10,FALSE),0),0))</f>
        <v/>
      </c>
      <c r="J71" s="14" t="str">
        <f>IFERROR(IF(B71="","",IF(ROW($B$11)=ROW(B71),1,IF(ISERROR(VLOOKUP(B71,$B$11:B70,1,FALSE)),MAX($J$11:J70)+1,""))),"")</f>
        <v/>
      </c>
      <c r="K71" s="14" t="str">
        <f t="shared" si="2"/>
        <v/>
      </c>
      <c r="L71" s="238" t="str">
        <f>IF(L$7=L67,L70+1,IF($B71="","",MAX(L$10:L70)+1))</f>
        <v/>
      </c>
    </row>
    <row r="72" spans="1:12" x14ac:dyDescent="0.3">
      <c r="A72" s="167">
        <v>62</v>
      </c>
      <c r="B72" s="239"/>
      <c r="C72" s="204"/>
      <c r="D72" s="205"/>
      <c r="E72" s="205"/>
      <c r="F72" s="205"/>
      <c r="G72" s="262"/>
      <c r="H72" s="65" t="str">
        <f>IF(OR($I$2=1,J72=""),"",IF(IFERROR(VLOOKUP(B72,'Cycle 1'!B:K,10,FALSE),0)+IFERROR(IF($I$2&gt;2,VLOOKUP(B72,'Cycle 2'!B:K,10,FALSE),0),0)+IFERROR(IF($I$2&gt;3,VLOOKUP(B72,'Cycle 3'!B:K,10,FALSE),0),0)+IFERROR(IF($I$2&gt;4,VLOOKUP(B72,'Cycle 4'!B:K,10,FALSE),0),0)+IFERROR(IF($I$2&gt;5,VLOOKUP(B72,'Cycle 5'!B:K,10,FALSE),0),0)+IFERROR(IF($I$2&gt;6,VLOOKUP(B72,'Cycle 6'!B:K,10,FALSE),0),0)+IFERROR(IF($I$2&gt;7,VLOOKUP(B72,'Cycle 7'!B:K,10,FALSE),0),0)+IFERROR(IF($I$2&gt;8,VLOOKUP(B72,'Cycle 8'!B:K,10,FALSE),0),0)+IFERROR(IF($I$2&gt;9,VLOOKUP(B72,'Cycle 9'!B:K,10,FALSE),0),0)+IFERROR(IF($I$2&gt;10,VLOOKUP(B72,'Cycle 10'!B:K,10,FALSE),0),0)+IFERROR(IF($I$2&gt;11,VLOOKUP(B72,'Cycle 11'!B:K,10,FALSE),0),0)&gt;0,1,0))</f>
        <v/>
      </c>
      <c r="I72" s="14" t="str">
        <f>IF(OR($I$2=1,J72=""),"",IFERROR(VLOOKUP(B72,'Cycle 1'!B:K,10,FALSE),0)+IFERROR(IF($I$2&gt;2,VLOOKUP(B72,'Cycle 2'!B:K,10,FALSE),0),0)+IFERROR(IF($I$2&gt;3,VLOOKUP(B72,'Cycle 3'!B:K,10,FALSE),0),0)+IFERROR(IF($I$2&gt;4,VLOOKUP(B72,'Cycle 4'!B:K,10,FALSE),0),0)+IFERROR(IF($I$2&gt;5,VLOOKUP(B72,'Cycle 5'!B:K,10,FALSE),0),0)+IFERROR(IF($I$2&gt;6,VLOOKUP(B72,'Cycle 6'!B:K,10,FALSE),0),0)+IFERROR(IF($I$2&gt;7,VLOOKUP(B72,'Cycle 7'!B:K,10,FALSE),0),0)+IFERROR(IF($I$2&gt;8,VLOOKUP(B72,'Cycle 8'!B:K,10,FALSE),0),0)+IFERROR(IF($I$2&gt;9,VLOOKUP(B72,'Cycle 9'!B:K,10,FALSE),0),0)+IFERROR(IF($I$2&gt;10,VLOOKUP(B72,'Cycle 10'!B:K,10,FALSE),0),0)+IFERROR(IF($I$2&gt;11,VLOOKUP(B72,'Cycle 11'!B:K,10,FALSE),0),0))</f>
        <v/>
      </c>
      <c r="J72" s="14" t="str">
        <f>IFERROR(IF(B72="","",IF(ROW($B$11)=ROW(B72),1,IF(ISERROR(VLOOKUP(B72,$B$11:B71,1,FALSE)),MAX($J$11:J71)+1,""))),"")</f>
        <v/>
      </c>
      <c r="K72" s="14" t="str">
        <f t="shared" si="2"/>
        <v/>
      </c>
      <c r="L72" s="238" t="str">
        <f>IF(L$7=L68,L71+1,IF($B72="","",MAX(L$10:L71)+1))</f>
        <v/>
      </c>
    </row>
    <row r="73" spans="1:12" x14ac:dyDescent="0.3">
      <c r="A73" s="167">
        <v>63</v>
      </c>
      <c r="B73" s="63"/>
      <c r="C73" s="1"/>
      <c r="D73" s="2"/>
      <c r="E73" s="2"/>
      <c r="F73" s="2"/>
      <c r="G73" s="66"/>
      <c r="H73" s="65" t="str">
        <f>IF(OR($I$2=1,J73=""),"",IF(IFERROR(VLOOKUP(B73,'Cycle 1'!B:K,10,FALSE),0)+IFERROR(IF($I$2&gt;2,VLOOKUP(B73,'Cycle 2'!B:K,10,FALSE),0),0)+IFERROR(IF($I$2&gt;3,VLOOKUP(B73,'Cycle 3'!B:K,10,FALSE),0),0)+IFERROR(IF($I$2&gt;4,VLOOKUP(B73,'Cycle 4'!B:K,10,FALSE),0),0)+IFERROR(IF($I$2&gt;5,VLOOKUP(B73,'Cycle 5'!B:K,10,FALSE),0),0)+IFERROR(IF($I$2&gt;6,VLOOKUP(B73,'Cycle 6'!B:K,10,FALSE),0),0)+IFERROR(IF($I$2&gt;7,VLOOKUP(B73,'Cycle 7'!B:K,10,FALSE),0),0)+IFERROR(IF($I$2&gt;8,VLOOKUP(B73,'Cycle 8'!B:K,10,FALSE),0),0)+IFERROR(IF($I$2&gt;9,VLOOKUP(B73,'Cycle 9'!B:K,10,FALSE),0),0)+IFERROR(IF($I$2&gt;10,VLOOKUP(B73,'Cycle 10'!B:K,10,FALSE),0),0)+IFERROR(IF($I$2&gt;11,VLOOKUP(B73,'Cycle 11'!B:K,10,FALSE),0),0)&gt;0,1,0))</f>
        <v/>
      </c>
      <c r="I73" s="14" t="str">
        <f>IF(OR($I$2=1,J73=""),"",IFERROR(VLOOKUP(B73,'Cycle 1'!B:K,10,FALSE),0)+IFERROR(IF($I$2&gt;2,VLOOKUP(B73,'Cycle 2'!B:K,10,FALSE),0),0)+IFERROR(IF($I$2&gt;3,VLOOKUP(B73,'Cycle 3'!B:K,10,FALSE),0),0)+IFERROR(IF($I$2&gt;4,VLOOKUP(B73,'Cycle 4'!B:K,10,FALSE),0),0)+IFERROR(IF($I$2&gt;5,VLOOKUP(B73,'Cycle 5'!B:K,10,FALSE),0),0)+IFERROR(IF($I$2&gt;6,VLOOKUP(B73,'Cycle 6'!B:K,10,FALSE),0),0)+IFERROR(IF($I$2&gt;7,VLOOKUP(B73,'Cycle 7'!B:K,10,FALSE),0),0)+IFERROR(IF($I$2&gt;8,VLOOKUP(B73,'Cycle 8'!B:K,10,FALSE),0),0)+IFERROR(IF($I$2&gt;9,VLOOKUP(B73,'Cycle 9'!B:K,10,FALSE),0),0)+IFERROR(IF($I$2&gt;10,VLOOKUP(B73,'Cycle 10'!B:K,10,FALSE),0),0)+IFERROR(IF($I$2&gt;11,VLOOKUP(B73,'Cycle 11'!B:K,10,FALSE),0),0))</f>
        <v/>
      </c>
      <c r="J73" s="14" t="str">
        <f>IFERROR(IF(B73="","",IF(ROW($B$11)=ROW(B73),1,IF(ISERROR(VLOOKUP(B73,$B$11:B72,1,FALSE)),MAX($J$11:J72)+1,""))),"")</f>
        <v/>
      </c>
      <c r="K73" s="14" t="str">
        <f t="shared" si="2"/>
        <v/>
      </c>
      <c r="L73" s="238" t="str">
        <f>IF(L$7=L69,L72+1,IF($B73="","",MAX(L$10:L72)+1))</f>
        <v/>
      </c>
    </row>
    <row r="74" spans="1:12" x14ac:dyDescent="0.3">
      <c r="A74" s="167">
        <v>64</v>
      </c>
      <c r="B74" s="239"/>
      <c r="C74" s="204"/>
      <c r="D74" s="205"/>
      <c r="E74" s="205"/>
      <c r="F74" s="205"/>
      <c r="G74" s="262"/>
      <c r="H74" s="65" t="str">
        <f>IF(OR($I$2=1,J74=""),"",IF(IFERROR(VLOOKUP(B74,'Cycle 1'!B:K,10,FALSE),0)+IFERROR(IF($I$2&gt;2,VLOOKUP(B74,'Cycle 2'!B:K,10,FALSE),0),0)+IFERROR(IF($I$2&gt;3,VLOOKUP(B74,'Cycle 3'!B:K,10,FALSE),0),0)+IFERROR(IF($I$2&gt;4,VLOOKUP(B74,'Cycle 4'!B:K,10,FALSE),0),0)+IFERROR(IF($I$2&gt;5,VLOOKUP(B74,'Cycle 5'!B:K,10,FALSE),0),0)+IFERROR(IF($I$2&gt;6,VLOOKUP(B74,'Cycle 6'!B:K,10,FALSE),0),0)+IFERROR(IF($I$2&gt;7,VLOOKUP(B74,'Cycle 7'!B:K,10,FALSE),0),0)+IFERROR(IF($I$2&gt;8,VLOOKUP(B74,'Cycle 8'!B:K,10,FALSE),0),0)+IFERROR(IF($I$2&gt;9,VLOOKUP(B74,'Cycle 9'!B:K,10,FALSE),0),0)+IFERROR(IF($I$2&gt;10,VLOOKUP(B74,'Cycle 10'!B:K,10,FALSE),0),0)+IFERROR(IF($I$2&gt;11,VLOOKUP(B74,'Cycle 11'!B:K,10,FALSE),0),0)&gt;0,1,0))</f>
        <v/>
      </c>
      <c r="I74" s="14" t="str">
        <f>IF(OR($I$2=1,J74=""),"",IFERROR(VLOOKUP(B74,'Cycle 1'!B:K,10,FALSE),0)+IFERROR(IF($I$2&gt;2,VLOOKUP(B74,'Cycle 2'!B:K,10,FALSE),0),0)+IFERROR(IF($I$2&gt;3,VLOOKUP(B74,'Cycle 3'!B:K,10,FALSE),0),0)+IFERROR(IF($I$2&gt;4,VLOOKUP(B74,'Cycle 4'!B:K,10,FALSE),0),0)+IFERROR(IF($I$2&gt;5,VLOOKUP(B74,'Cycle 5'!B:K,10,FALSE),0),0)+IFERROR(IF($I$2&gt;6,VLOOKUP(B74,'Cycle 6'!B:K,10,FALSE),0),0)+IFERROR(IF($I$2&gt;7,VLOOKUP(B74,'Cycle 7'!B:K,10,FALSE),0),0)+IFERROR(IF($I$2&gt;8,VLOOKUP(B74,'Cycle 8'!B:K,10,FALSE),0),0)+IFERROR(IF($I$2&gt;9,VLOOKUP(B74,'Cycle 9'!B:K,10,FALSE),0),0)+IFERROR(IF($I$2&gt;10,VLOOKUP(B74,'Cycle 10'!B:K,10,FALSE),0),0)+IFERROR(IF($I$2&gt;11,VLOOKUP(B74,'Cycle 11'!B:K,10,FALSE),0),0))</f>
        <v/>
      </c>
      <c r="J74" s="14" t="str">
        <f>IFERROR(IF(B74="","",IF(ROW($B$11)=ROW(B74),1,IF(ISERROR(VLOOKUP(B74,$B$11:B73,1,FALSE)),MAX($J$11:J73)+1,""))),"")</f>
        <v/>
      </c>
      <c r="K74" s="14" t="str">
        <f t="shared" si="2"/>
        <v/>
      </c>
      <c r="L74" s="238" t="str">
        <f>IF(L$7=L70,L73+1,IF($B74="","",MAX(L$10:L73)+1))</f>
        <v/>
      </c>
    </row>
    <row r="75" spans="1:12" x14ac:dyDescent="0.3">
      <c r="A75" s="167">
        <v>65</v>
      </c>
      <c r="B75" s="63"/>
      <c r="C75" s="1"/>
      <c r="D75" s="2"/>
      <c r="E75" s="2"/>
      <c r="F75" s="2"/>
      <c r="G75" s="66"/>
      <c r="H75" s="65" t="str">
        <f>IF(OR($I$2=1,J75=""),"",IF(IFERROR(VLOOKUP(B75,'Cycle 1'!B:K,10,FALSE),0)+IFERROR(IF($I$2&gt;2,VLOOKUP(B75,'Cycle 2'!B:K,10,FALSE),0),0)+IFERROR(IF($I$2&gt;3,VLOOKUP(B75,'Cycle 3'!B:K,10,FALSE),0),0)+IFERROR(IF($I$2&gt;4,VLOOKUP(B75,'Cycle 4'!B:K,10,FALSE),0),0)+IFERROR(IF($I$2&gt;5,VLOOKUP(B75,'Cycle 5'!B:K,10,FALSE),0),0)+IFERROR(IF($I$2&gt;6,VLOOKUP(B75,'Cycle 6'!B:K,10,FALSE),0),0)+IFERROR(IF($I$2&gt;7,VLOOKUP(B75,'Cycle 7'!B:K,10,FALSE),0),0)+IFERROR(IF($I$2&gt;8,VLOOKUP(B75,'Cycle 8'!B:K,10,FALSE),0),0)+IFERROR(IF($I$2&gt;9,VLOOKUP(B75,'Cycle 9'!B:K,10,FALSE),0),0)+IFERROR(IF($I$2&gt;10,VLOOKUP(B75,'Cycle 10'!B:K,10,FALSE),0),0)+IFERROR(IF($I$2&gt;11,VLOOKUP(B75,'Cycle 11'!B:K,10,FALSE),0),0)&gt;0,1,0))</f>
        <v/>
      </c>
      <c r="I75" s="14" t="str">
        <f>IF(OR($I$2=1,J75=""),"",IFERROR(VLOOKUP(B75,'Cycle 1'!B:K,10,FALSE),0)+IFERROR(IF($I$2&gt;2,VLOOKUP(B75,'Cycle 2'!B:K,10,FALSE),0),0)+IFERROR(IF($I$2&gt;3,VLOOKUP(B75,'Cycle 3'!B:K,10,FALSE),0),0)+IFERROR(IF($I$2&gt;4,VLOOKUP(B75,'Cycle 4'!B:K,10,FALSE),0),0)+IFERROR(IF($I$2&gt;5,VLOOKUP(B75,'Cycle 5'!B:K,10,FALSE),0),0)+IFERROR(IF($I$2&gt;6,VLOOKUP(B75,'Cycle 6'!B:K,10,FALSE),0),0)+IFERROR(IF($I$2&gt;7,VLOOKUP(B75,'Cycle 7'!B:K,10,FALSE),0),0)+IFERROR(IF($I$2&gt;8,VLOOKUP(B75,'Cycle 8'!B:K,10,FALSE),0),0)+IFERROR(IF($I$2&gt;9,VLOOKUP(B75,'Cycle 9'!B:K,10,FALSE),0),0)+IFERROR(IF($I$2&gt;10,VLOOKUP(B75,'Cycle 10'!B:K,10,FALSE),0),0)+IFERROR(IF($I$2&gt;11,VLOOKUP(B75,'Cycle 11'!B:K,10,FALSE),0),0))</f>
        <v/>
      </c>
      <c r="J75" s="14" t="str">
        <f>IFERROR(IF(B75="","",IF(ROW($B$11)=ROW(B75),1,IF(ISERROR(VLOOKUP(B75,$B$11:B74,1,FALSE)),MAX($J$11:J74)+1,""))),"")</f>
        <v/>
      </c>
      <c r="K75" s="14" t="str">
        <f t="shared" si="2"/>
        <v/>
      </c>
      <c r="L75" s="238" t="str">
        <f>IF(L$7=L71,L74+1,IF($B75="","",MAX(L$10:L74)+1))</f>
        <v/>
      </c>
    </row>
    <row r="76" spans="1:12" x14ac:dyDescent="0.3">
      <c r="A76" s="167">
        <v>66</v>
      </c>
      <c r="B76" s="239"/>
      <c r="C76" s="204"/>
      <c r="D76" s="205"/>
      <c r="E76" s="205"/>
      <c r="F76" s="205"/>
      <c r="G76" s="262"/>
      <c r="H76" s="65" t="str">
        <f>IF(OR($I$2=1,J76=""),"",IF(IFERROR(VLOOKUP(B76,'Cycle 1'!B:K,10,FALSE),0)+IFERROR(IF($I$2&gt;2,VLOOKUP(B76,'Cycle 2'!B:K,10,FALSE),0),0)+IFERROR(IF($I$2&gt;3,VLOOKUP(B76,'Cycle 3'!B:K,10,FALSE),0),0)+IFERROR(IF($I$2&gt;4,VLOOKUP(B76,'Cycle 4'!B:K,10,FALSE),0),0)+IFERROR(IF($I$2&gt;5,VLOOKUP(B76,'Cycle 5'!B:K,10,FALSE),0),0)+IFERROR(IF($I$2&gt;6,VLOOKUP(B76,'Cycle 6'!B:K,10,FALSE),0),0)+IFERROR(IF($I$2&gt;7,VLOOKUP(B76,'Cycle 7'!B:K,10,FALSE),0),0)+IFERROR(IF($I$2&gt;8,VLOOKUP(B76,'Cycle 8'!B:K,10,FALSE),0),0)+IFERROR(IF($I$2&gt;9,VLOOKUP(B76,'Cycle 9'!B:K,10,FALSE),0),0)+IFERROR(IF($I$2&gt;10,VLOOKUP(B76,'Cycle 10'!B:K,10,FALSE),0),0)+IFERROR(IF($I$2&gt;11,VLOOKUP(B76,'Cycle 11'!B:K,10,FALSE),0),0)&gt;0,1,0))</f>
        <v/>
      </c>
      <c r="I76" s="14" t="str">
        <f>IF(OR($I$2=1,J76=""),"",IFERROR(VLOOKUP(B76,'Cycle 1'!B:K,10,FALSE),0)+IFERROR(IF($I$2&gt;2,VLOOKUP(B76,'Cycle 2'!B:K,10,FALSE),0),0)+IFERROR(IF($I$2&gt;3,VLOOKUP(B76,'Cycle 3'!B:K,10,FALSE),0),0)+IFERROR(IF($I$2&gt;4,VLOOKUP(B76,'Cycle 4'!B:K,10,FALSE),0),0)+IFERROR(IF($I$2&gt;5,VLOOKUP(B76,'Cycle 5'!B:K,10,FALSE),0),0)+IFERROR(IF($I$2&gt;6,VLOOKUP(B76,'Cycle 6'!B:K,10,FALSE),0),0)+IFERROR(IF($I$2&gt;7,VLOOKUP(B76,'Cycle 7'!B:K,10,FALSE),0),0)+IFERROR(IF($I$2&gt;8,VLOOKUP(B76,'Cycle 8'!B:K,10,FALSE),0),0)+IFERROR(IF($I$2&gt;9,VLOOKUP(B76,'Cycle 9'!B:K,10,FALSE),0),0)+IFERROR(IF($I$2&gt;10,VLOOKUP(B76,'Cycle 10'!B:K,10,FALSE),0),0)+IFERROR(IF($I$2&gt;11,VLOOKUP(B76,'Cycle 11'!B:K,10,FALSE),0),0))</f>
        <v/>
      </c>
      <c r="J76" s="14" t="str">
        <f>IFERROR(IF(B76="","",IF(ROW($B$11)=ROW(B76),1,IF(ISERROR(VLOOKUP(B76,$B$11:B75,1,FALSE)),MAX($J$11:J75)+1,""))),"")</f>
        <v/>
      </c>
      <c r="K76" s="14" t="str">
        <f t="shared" si="2"/>
        <v/>
      </c>
      <c r="L76" s="238" t="str">
        <f>IF(L$7=L72,L75+1,IF($B76="","",MAX(L$10:L75)+1))</f>
        <v/>
      </c>
    </row>
    <row r="77" spans="1:12" x14ac:dyDescent="0.3">
      <c r="A77" s="167">
        <v>67</v>
      </c>
      <c r="B77" s="63"/>
      <c r="C77" s="1"/>
      <c r="D77" s="2"/>
      <c r="E77" s="2"/>
      <c r="F77" s="2"/>
      <c r="G77" s="66"/>
      <c r="H77" s="65" t="str">
        <f>IF(OR($I$2=1,J77=""),"",IF(IFERROR(VLOOKUP(B77,'Cycle 1'!B:K,10,FALSE),0)+IFERROR(IF($I$2&gt;2,VLOOKUP(B77,'Cycle 2'!B:K,10,FALSE),0),0)+IFERROR(IF($I$2&gt;3,VLOOKUP(B77,'Cycle 3'!B:K,10,FALSE),0),0)+IFERROR(IF($I$2&gt;4,VLOOKUP(B77,'Cycle 4'!B:K,10,FALSE),0),0)+IFERROR(IF($I$2&gt;5,VLOOKUP(B77,'Cycle 5'!B:K,10,FALSE),0),0)+IFERROR(IF($I$2&gt;6,VLOOKUP(B77,'Cycle 6'!B:K,10,FALSE),0),0)+IFERROR(IF($I$2&gt;7,VLOOKUP(B77,'Cycle 7'!B:K,10,FALSE),0),0)+IFERROR(IF($I$2&gt;8,VLOOKUP(B77,'Cycle 8'!B:K,10,FALSE),0),0)+IFERROR(IF($I$2&gt;9,VLOOKUP(B77,'Cycle 9'!B:K,10,FALSE),0),0)+IFERROR(IF($I$2&gt;10,VLOOKUP(B77,'Cycle 10'!B:K,10,FALSE),0),0)+IFERROR(IF($I$2&gt;11,VLOOKUP(B77,'Cycle 11'!B:K,10,FALSE),0),0)&gt;0,1,0))</f>
        <v/>
      </c>
      <c r="I77" s="14" t="str">
        <f>IF(OR($I$2=1,J77=""),"",IFERROR(VLOOKUP(B77,'Cycle 1'!B:K,10,FALSE),0)+IFERROR(IF($I$2&gt;2,VLOOKUP(B77,'Cycle 2'!B:K,10,FALSE),0),0)+IFERROR(IF($I$2&gt;3,VLOOKUP(B77,'Cycle 3'!B:K,10,FALSE),0),0)+IFERROR(IF($I$2&gt;4,VLOOKUP(B77,'Cycle 4'!B:K,10,FALSE),0),0)+IFERROR(IF($I$2&gt;5,VLOOKUP(B77,'Cycle 5'!B:K,10,FALSE),0),0)+IFERROR(IF($I$2&gt;6,VLOOKUP(B77,'Cycle 6'!B:K,10,FALSE),0),0)+IFERROR(IF($I$2&gt;7,VLOOKUP(B77,'Cycle 7'!B:K,10,FALSE),0),0)+IFERROR(IF($I$2&gt;8,VLOOKUP(B77,'Cycle 8'!B:K,10,FALSE),0),0)+IFERROR(IF($I$2&gt;9,VLOOKUP(B77,'Cycle 9'!B:K,10,FALSE),0),0)+IFERROR(IF($I$2&gt;10,VLOOKUP(B77,'Cycle 10'!B:K,10,FALSE),0),0)+IFERROR(IF($I$2&gt;11,VLOOKUP(B77,'Cycle 11'!B:K,10,FALSE),0),0))</f>
        <v/>
      </c>
      <c r="J77" s="14" t="str">
        <f>IFERROR(IF(B77="","",IF(ROW($B$11)=ROW(B77),1,IF(ISERROR(VLOOKUP(B77,$B$11:B76,1,FALSE)),MAX($J$11:J76)+1,""))),"")</f>
        <v/>
      </c>
      <c r="K77" s="14" t="str">
        <f t="shared" si="2"/>
        <v/>
      </c>
      <c r="L77" s="238" t="str">
        <f>IF(L$7=L73,L76+1,IF($B77="","",MAX(L$10:L76)+1))</f>
        <v/>
      </c>
    </row>
    <row r="78" spans="1:12" x14ac:dyDescent="0.3">
      <c r="A78" s="167">
        <v>68</v>
      </c>
      <c r="B78" s="239"/>
      <c r="C78" s="204"/>
      <c r="D78" s="205"/>
      <c r="E78" s="205"/>
      <c r="F78" s="205"/>
      <c r="G78" s="262"/>
      <c r="H78" s="65" t="str">
        <f>IF(OR($I$2=1,J78=""),"",IF(IFERROR(VLOOKUP(B78,'Cycle 1'!B:K,10,FALSE),0)+IFERROR(IF($I$2&gt;2,VLOOKUP(B78,'Cycle 2'!B:K,10,FALSE),0),0)+IFERROR(IF($I$2&gt;3,VLOOKUP(B78,'Cycle 3'!B:K,10,FALSE),0),0)+IFERROR(IF($I$2&gt;4,VLOOKUP(B78,'Cycle 4'!B:K,10,FALSE),0),0)+IFERROR(IF($I$2&gt;5,VLOOKUP(B78,'Cycle 5'!B:K,10,FALSE),0),0)+IFERROR(IF($I$2&gt;6,VLOOKUP(B78,'Cycle 6'!B:K,10,FALSE),0),0)+IFERROR(IF($I$2&gt;7,VLOOKUP(B78,'Cycle 7'!B:K,10,FALSE),0),0)+IFERROR(IF($I$2&gt;8,VLOOKUP(B78,'Cycle 8'!B:K,10,FALSE),0),0)+IFERROR(IF($I$2&gt;9,VLOOKUP(B78,'Cycle 9'!B:K,10,FALSE),0),0)+IFERROR(IF($I$2&gt;10,VLOOKUP(B78,'Cycle 10'!B:K,10,FALSE),0),0)+IFERROR(IF($I$2&gt;11,VLOOKUP(B78,'Cycle 11'!B:K,10,FALSE),0),0)&gt;0,1,0))</f>
        <v/>
      </c>
      <c r="I78" s="14" t="str">
        <f>IF(OR($I$2=1,J78=""),"",IFERROR(VLOOKUP(B78,'Cycle 1'!B:K,10,FALSE),0)+IFERROR(IF($I$2&gt;2,VLOOKUP(B78,'Cycle 2'!B:K,10,FALSE),0),0)+IFERROR(IF($I$2&gt;3,VLOOKUP(B78,'Cycle 3'!B:K,10,FALSE),0),0)+IFERROR(IF($I$2&gt;4,VLOOKUP(B78,'Cycle 4'!B:K,10,FALSE),0),0)+IFERROR(IF($I$2&gt;5,VLOOKUP(B78,'Cycle 5'!B:K,10,FALSE),0),0)+IFERROR(IF($I$2&gt;6,VLOOKUP(B78,'Cycle 6'!B:K,10,FALSE),0),0)+IFERROR(IF($I$2&gt;7,VLOOKUP(B78,'Cycle 7'!B:K,10,FALSE),0),0)+IFERROR(IF($I$2&gt;8,VLOOKUP(B78,'Cycle 8'!B:K,10,FALSE),0),0)+IFERROR(IF($I$2&gt;9,VLOOKUP(B78,'Cycle 9'!B:K,10,FALSE),0),0)+IFERROR(IF($I$2&gt;10,VLOOKUP(B78,'Cycle 10'!B:K,10,FALSE),0),0)+IFERROR(IF($I$2&gt;11,VLOOKUP(B78,'Cycle 11'!B:K,10,FALSE),0),0))</f>
        <v/>
      </c>
      <c r="J78" s="14" t="str">
        <f>IFERROR(IF(B78="","",IF(ROW($B$11)=ROW(B78),1,IF(ISERROR(VLOOKUP(B78,$B$11:B77,1,FALSE)),MAX($J$11:J77)+1,""))),"")</f>
        <v/>
      </c>
      <c r="K78" s="14" t="str">
        <f t="shared" si="2"/>
        <v/>
      </c>
      <c r="L78" s="238" t="str">
        <f>IF(L$7=L74,L77+1,IF($B78="","",MAX(L$10:L77)+1))</f>
        <v/>
      </c>
    </row>
    <row r="79" spans="1:12" x14ac:dyDescent="0.3">
      <c r="A79" s="167">
        <v>69</v>
      </c>
      <c r="B79" s="63"/>
      <c r="C79" s="1"/>
      <c r="D79" s="2"/>
      <c r="E79" s="2"/>
      <c r="F79" s="2"/>
      <c r="G79" s="66"/>
      <c r="H79" s="65" t="str">
        <f>IF(OR($I$2=1,J79=""),"",IF(IFERROR(VLOOKUP(B79,'Cycle 1'!B:K,10,FALSE),0)+IFERROR(IF($I$2&gt;2,VLOOKUP(B79,'Cycle 2'!B:K,10,FALSE),0),0)+IFERROR(IF($I$2&gt;3,VLOOKUP(B79,'Cycle 3'!B:K,10,FALSE),0),0)+IFERROR(IF($I$2&gt;4,VLOOKUP(B79,'Cycle 4'!B:K,10,FALSE),0),0)+IFERROR(IF($I$2&gt;5,VLOOKUP(B79,'Cycle 5'!B:K,10,FALSE),0),0)+IFERROR(IF($I$2&gt;6,VLOOKUP(B79,'Cycle 6'!B:K,10,FALSE),0),0)+IFERROR(IF($I$2&gt;7,VLOOKUP(B79,'Cycle 7'!B:K,10,FALSE),0),0)+IFERROR(IF($I$2&gt;8,VLOOKUP(B79,'Cycle 8'!B:K,10,FALSE),0),0)+IFERROR(IF($I$2&gt;9,VLOOKUP(B79,'Cycle 9'!B:K,10,FALSE),0),0)+IFERROR(IF($I$2&gt;10,VLOOKUP(B79,'Cycle 10'!B:K,10,FALSE),0),0)+IFERROR(IF($I$2&gt;11,VLOOKUP(B79,'Cycle 11'!B:K,10,FALSE),0),0)&gt;0,1,0))</f>
        <v/>
      </c>
      <c r="I79" s="14" t="str">
        <f>IF(OR($I$2=1,J79=""),"",IFERROR(VLOOKUP(B79,'Cycle 1'!B:K,10,FALSE),0)+IFERROR(IF($I$2&gt;2,VLOOKUP(B79,'Cycle 2'!B:K,10,FALSE),0),0)+IFERROR(IF($I$2&gt;3,VLOOKUP(B79,'Cycle 3'!B:K,10,FALSE),0),0)+IFERROR(IF($I$2&gt;4,VLOOKUP(B79,'Cycle 4'!B:K,10,FALSE),0),0)+IFERROR(IF($I$2&gt;5,VLOOKUP(B79,'Cycle 5'!B:K,10,FALSE),0),0)+IFERROR(IF($I$2&gt;6,VLOOKUP(B79,'Cycle 6'!B:K,10,FALSE),0),0)+IFERROR(IF($I$2&gt;7,VLOOKUP(B79,'Cycle 7'!B:K,10,FALSE),0),0)+IFERROR(IF($I$2&gt;8,VLOOKUP(B79,'Cycle 8'!B:K,10,FALSE),0),0)+IFERROR(IF($I$2&gt;9,VLOOKUP(B79,'Cycle 9'!B:K,10,FALSE),0),0)+IFERROR(IF($I$2&gt;10,VLOOKUP(B79,'Cycle 10'!B:K,10,FALSE),0),0)+IFERROR(IF($I$2&gt;11,VLOOKUP(B79,'Cycle 11'!B:K,10,FALSE),0),0))</f>
        <v/>
      </c>
      <c r="J79" s="14" t="str">
        <f>IFERROR(IF(B79="","",IF(ROW($B$11)=ROW(B79),1,IF(ISERROR(VLOOKUP(B79,$B$11:B78,1,FALSE)),MAX($J$11:J78)+1,""))),"")</f>
        <v/>
      </c>
      <c r="K79" s="14" t="str">
        <f t="shared" si="2"/>
        <v/>
      </c>
      <c r="L79" s="238" t="str">
        <f>IF(L$7=L75,L78+1,IF($B79="","",MAX(L$10:L78)+1))</f>
        <v/>
      </c>
    </row>
    <row r="80" spans="1:12" x14ac:dyDescent="0.3">
      <c r="A80" s="167">
        <v>70</v>
      </c>
      <c r="B80" s="239"/>
      <c r="C80" s="204"/>
      <c r="D80" s="205"/>
      <c r="E80" s="205"/>
      <c r="F80" s="205"/>
      <c r="G80" s="262"/>
      <c r="H80" s="65" t="str">
        <f>IF(OR($I$2=1,J80=""),"",IF(IFERROR(VLOOKUP(B80,'Cycle 1'!B:K,10,FALSE),0)+IFERROR(IF($I$2&gt;2,VLOOKUP(B80,'Cycle 2'!B:K,10,FALSE),0),0)+IFERROR(IF($I$2&gt;3,VLOOKUP(B80,'Cycle 3'!B:K,10,FALSE),0),0)+IFERROR(IF($I$2&gt;4,VLOOKUP(B80,'Cycle 4'!B:K,10,FALSE),0),0)+IFERROR(IF($I$2&gt;5,VLOOKUP(B80,'Cycle 5'!B:K,10,FALSE),0),0)+IFERROR(IF($I$2&gt;6,VLOOKUP(B80,'Cycle 6'!B:K,10,FALSE),0),0)+IFERROR(IF($I$2&gt;7,VLOOKUP(B80,'Cycle 7'!B:K,10,FALSE),0),0)+IFERROR(IF($I$2&gt;8,VLOOKUP(B80,'Cycle 8'!B:K,10,FALSE),0),0)+IFERROR(IF($I$2&gt;9,VLOOKUP(B80,'Cycle 9'!B:K,10,FALSE),0),0)+IFERROR(IF($I$2&gt;10,VLOOKUP(B80,'Cycle 10'!B:K,10,FALSE),0),0)+IFERROR(IF($I$2&gt;11,VLOOKUP(B80,'Cycle 11'!B:K,10,FALSE),0),0)&gt;0,1,0))</f>
        <v/>
      </c>
      <c r="I80" s="14" t="str">
        <f>IF(OR($I$2=1,J80=""),"",IFERROR(VLOOKUP(B80,'Cycle 1'!B:K,10,FALSE),0)+IFERROR(IF($I$2&gt;2,VLOOKUP(B80,'Cycle 2'!B:K,10,FALSE),0),0)+IFERROR(IF($I$2&gt;3,VLOOKUP(B80,'Cycle 3'!B:K,10,FALSE),0),0)+IFERROR(IF($I$2&gt;4,VLOOKUP(B80,'Cycle 4'!B:K,10,FALSE),0),0)+IFERROR(IF($I$2&gt;5,VLOOKUP(B80,'Cycle 5'!B:K,10,FALSE),0),0)+IFERROR(IF($I$2&gt;6,VLOOKUP(B80,'Cycle 6'!B:K,10,FALSE),0),0)+IFERROR(IF($I$2&gt;7,VLOOKUP(B80,'Cycle 7'!B:K,10,FALSE),0),0)+IFERROR(IF($I$2&gt;8,VLOOKUP(B80,'Cycle 8'!B:K,10,FALSE),0),0)+IFERROR(IF($I$2&gt;9,VLOOKUP(B80,'Cycle 9'!B:K,10,FALSE),0),0)+IFERROR(IF($I$2&gt;10,VLOOKUP(B80,'Cycle 10'!B:K,10,FALSE),0),0)+IFERROR(IF($I$2&gt;11,VLOOKUP(B80,'Cycle 11'!B:K,10,FALSE),0),0))</f>
        <v/>
      </c>
      <c r="J80" s="14" t="str">
        <f>IFERROR(IF(B80="","",IF(ROW($B$11)=ROW(B80),1,IF(ISERROR(VLOOKUP(B80,$B$11:B79,1,FALSE)),MAX($J$11:J79)+1,""))),"")</f>
        <v/>
      </c>
      <c r="K80" s="14" t="str">
        <f t="shared" si="2"/>
        <v/>
      </c>
      <c r="L80" s="238" t="str">
        <f>IF(L$7=L76,L79+1,IF($B80="","",MAX(L$10:L79)+1))</f>
        <v/>
      </c>
    </row>
    <row r="81" spans="1:12" x14ac:dyDescent="0.3">
      <c r="A81" s="167">
        <v>71</v>
      </c>
      <c r="B81" s="63"/>
      <c r="C81" s="1"/>
      <c r="D81" s="2"/>
      <c r="E81" s="2"/>
      <c r="F81" s="2"/>
      <c r="G81" s="66"/>
      <c r="H81" s="65" t="str">
        <f>IF(OR($I$2=1,J81=""),"",IF(IFERROR(VLOOKUP(B81,'Cycle 1'!B:K,10,FALSE),0)+IFERROR(IF($I$2&gt;2,VLOOKUP(B81,'Cycle 2'!B:K,10,FALSE),0),0)+IFERROR(IF($I$2&gt;3,VLOOKUP(B81,'Cycle 3'!B:K,10,FALSE),0),0)+IFERROR(IF($I$2&gt;4,VLOOKUP(B81,'Cycle 4'!B:K,10,FALSE),0),0)+IFERROR(IF($I$2&gt;5,VLOOKUP(B81,'Cycle 5'!B:K,10,FALSE),0),0)+IFERROR(IF($I$2&gt;6,VLOOKUP(B81,'Cycle 6'!B:K,10,FALSE),0),0)+IFERROR(IF($I$2&gt;7,VLOOKUP(B81,'Cycle 7'!B:K,10,FALSE),0),0)+IFERROR(IF($I$2&gt;8,VLOOKUP(B81,'Cycle 8'!B:K,10,FALSE),0),0)+IFERROR(IF($I$2&gt;9,VLOOKUP(B81,'Cycle 9'!B:K,10,FALSE),0),0)+IFERROR(IF($I$2&gt;10,VLOOKUP(B81,'Cycle 10'!B:K,10,FALSE),0),0)+IFERROR(IF($I$2&gt;11,VLOOKUP(B81,'Cycle 11'!B:K,10,FALSE),0),0)&gt;0,1,0))</f>
        <v/>
      </c>
      <c r="I81" s="14" t="str">
        <f>IF(OR($I$2=1,J81=""),"",IFERROR(VLOOKUP(B81,'Cycle 1'!B:K,10,FALSE),0)+IFERROR(IF($I$2&gt;2,VLOOKUP(B81,'Cycle 2'!B:K,10,FALSE),0),0)+IFERROR(IF($I$2&gt;3,VLOOKUP(B81,'Cycle 3'!B:K,10,FALSE),0),0)+IFERROR(IF($I$2&gt;4,VLOOKUP(B81,'Cycle 4'!B:K,10,FALSE),0),0)+IFERROR(IF($I$2&gt;5,VLOOKUP(B81,'Cycle 5'!B:K,10,FALSE),0),0)+IFERROR(IF($I$2&gt;6,VLOOKUP(B81,'Cycle 6'!B:K,10,FALSE),0),0)+IFERROR(IF($I$2&gt;7,VLOOKUP(B81,'Cycle 7'!B:K,10,FALSE),0),0)+IFERROR(IF($I$2&gt;8,VLOOKUP(B81,'Cycle 8'!B:K,10,FALSE),0),0)+IFERROR(IF($I$2&gt;9,VLOOKUP(B81,'Cycle 9'!B:K,10,FALSE),0),0)+IFERROR(IF($I$2&gt;10,VLOOKUP(B81,'Cycle 10'!B:K,10,FALSE),0),0)+IFERROR(IF($I$2&gt;11,VLOOKUP(B81,'Cycle 11'!B:K,10,FALSE),0),0))</f>
        <v/>
      </c>
      <c r="J81" s="14" t="str">
        <f>IFERROR(IF(B81="","",IF(ROW($B$11)=ROW(B81),1,IF(ISERROR(VLOOKUP(B81,$B$11:B80,1,FALSE)),MAX($J$11:J80)+1,""))),"")</f>
        <v/>
      </c>
      <c r="K81" s="14" t="str">
        <f t="shared" si="2"/>
        <v/>
      </c>
      <c r="L81" s="238" t="str">
        <f>IF(L$7=L77,L80+1,IF($B81="","",MAX(L$10:L80)+1))</f>
        <v/>
      </c>
    </row>
    <row r="82" spans="1:12" x14ac:dyDescent="0.3">
      <c r="A82" s="167">
        <v>72</v>
      </c>
      <c r="B82" s="239"/>
      <c r="C82" s="204"/>
      <c r="D82" s="205"/>
      <c r="E82" s="205"/>
      <c r="F82" s="205"/>
      <c r="G82" s="262"/>
      <c r="H82" s="65" t="str">
        <f>IF(OR($I$2=1,J82=""),"",IF(IFERROR(VLOOKUP(B82,'Cycle 1'!B:K,10,FALSE),0)+IFERROR(IF($I$2&gt;2,VLOOKUP(B82,'Cycle 2'!B:K,10,FALSE),0),0)+IFERROR(IF($I$2&gt;3,VLOOKUP(B82,'Cycle 3'!B:K,10,FALSE),0),0)+IFERROR(IF($I$2&gt;4,VLOOKUP(B82,'Cycle 4'!B:K,10,FALSE),0),0)+IFERROR(IF($I$2&gt;5,VLOOKUP(B82,'Cycle 5'!B:K,10,FALSE),0),0)+IFERROR(IF($I$2&gt;6,VLOOKUP(B82,'Cycle 6'!B:K,10,FALSE),0),0)+IFERROR(IF($I$2&gt;7,VLOOKUP(B82,'Cycle 7'!B:K,10,FALSE),0),0)+IFERROR(IF($I$2&gt;8,VLOOKUP(B82,'Cycle 8'!B:K,10,FALSE),0),0)+IFERROR(IF($I$2&gt;9,VLOOKUP(B82,'Cycle 9'!B:K,10,FALSE),0),0)+IFERROR(IF($I$2&gt;10,VLOOKUP(B82,'Cycle 10'!B:K,10,FALSE),0),0)+IFERROR(IF($I$2&gt;11,VLOOKUP(B82,'Cycle 11'!B:K,10,FALSE),0),0)&gt;0,1,0))</f>
        <v/>
      </c>
      <c r="I82" s="14" t="str">
        <f>IF(OR($I$2=1,J82=""),"",IFERROR(VLOOKUP(B82,'Cycle 1'!B:K,10,FALSE),0)+IFERROR(IF($I$2&gt;2,VLOOKUP(B82,'Cycle 2'!B:K,10,FALSE),0),0)+IFERROR(IF($I$2&gt;3,VLOOKUP(B82,'Cycle 3'!B:K,10,FALSE),0),0)+IFERROR(IF($I$2&gt;4,VLOOKUP(B82,'Cycle 4'!B:K,10,FALSE),0),0)+IFERROR(IF($I$2&gt;5,VLOOKUP(B82,'Cycle 5'!B:K,10,FALSE),0),0)+IFERROR(IF($I$2&gt;6,VLOOKUP(B82,'Cycle 6'!B:K,10,FALSE),0),0)+IFERROR(IF($I$2&gt;7,VLOOKUP(B82,'Cycle 7'!B:K,10,FALSE),0),0)+IFERROR(IF($I$2&gt;8,VLOOKUP(B82,'Cycle 8'!B:K,10,FALSE),0),0)+IFERROR(IF($I$2&gt;9,VLOOKUP(B82,'Cycle 9'!B:K,10,FALSE),0),0)+IFERROR(IF($I$2&gt;10,VLOOKUP(B82,'Cycle 10'!B:K,10,FALSE),0),0)+IFERROR(IF($I$2&gt;11,VLOOKUP(B82,'Cycle 11'!B:K,10,FALSE),0),0))</f>
        <v/>
      </c>
      <c r="J82" s="14" t="str">
        <f>IFERROR(IF(B82="","",IF(ROW($B$11)=ROW(B82),1,IF(ISERROR(VLOOKUP(B82,$B$11:B81,1,FALSE)),MAX($J$11:J81)+1,""))),"")</f>
        <v/>
      </c>
      <c r="K82" s="14" t="str">
        <f t="shared" si="2"/>
        <v/>
      </c>
      <c r="L82" s="238" t="str">
        <f>IF(L$7=L78,L81+1,IF($B82="","",MAX(L$10:L81)+1))</f>
        <v/>
      </c>
    </row>
    <row r="83" spans="1:12" x14ac:dyDescent="0.3">
      <c r="A83" s="167">
        <v>73</v>
      </c>
      <c r="B83" s="63"/>
      <c r="C83" s="1"/>
      <c r="D83" s="2"/>
      <c r="E83" s="2"/>
      <c r="F83" s="2"/>
      <c r="G83" s="66"/>
      <c r="H83" s="65" t="str">
        <f>IF(OR($I$2=1,J83=""),"",IF(IFERROR(VLOOKUP(B83,'Cycle 1'!B:K,10,FALSE),0)+IFERROR(IF($I$2&gt;2,VLOOKUP(B83,'Cycle 2'!B:K,10,FALSE),0),0)+IFERROR(IF($I$2&gt;3,VLOOKUP(B83,'Cycle 3'!B:K,10,FALSE),0),0)+IFERROR(IF($I$2&gt;4,VLOOKUP(B83,'Cycle 4'!B:K,10,FALSE),0),0)+IFERROR(IF($I$2&gt;5,VLOOKUP(B83,'Cycle 5'!B:K,10,FALSE),0),0)+IFERROR(IF($I$2&gt;6,VLOOKUP(B83,'Cycle 6'!B:K,10,FALSE),0),0)+IFERROR(IF($I$2&gt;7,VLOOKUP(B83,'Cycle 7'!B:K,10,FALSE),0),0)+IFERROR(IF($I$2&gt;8,VLOOKUP(B83,'Cycle 8'!B:K,10,FALSE),0),0)+IFERROR(IF($I$2&gt;9,VLOOKUP(B83,'Cycle 9'!B:K,10,FALSE),0),0)+IFERROR(IF($I$2&gt;10,VLOOKUP(B83,'Cycle 10'!B:K,10,FALSE),0),0)+IFERROR(IF($I$2&gt;11,VLOOKUP(B83,'Cycle 11'!B:K,10,FALSE),0),0)&gt;0,1,0))</f>
        <v/>
      </c>
      <c r="I83" s="14" t="str">
        <f>IF(OR($I$2=1,J83=""),"",IFERROR(VLOOKUP(B83,'Cycle 1'!B:K,10,FALSE),0)+IFERROR(IF($I$2&gt;2,VLOOKUP(B83,'Cycle 2'!B:K,10,FALSE),0),0)+IFERROR(IF($I$2&gt;3,VLOOKUP(B83,'Cycle 3'!B:K,10,FALSE),0),0)+IFERROR(IF($I$2&gt;4,VLOOKUP(B83,'Cycle 4'!B:K,10,FALSE),0),0)+IFERROR(IF($I$2&gt;5,VLOOKUP(B83,'Cycle 5'!B:K,10,FALSE),0),0)+IFERROR(IF($I$2&gt;6,VLOOKUP(B83,'Cycle 6'!B:K,10,FALSE),0),0)+IFERROR(IF($I$2&gt;7,VLOOKUP(B83,'Cycle 7'!B:K,10,FALSE),0),0)+IFERROR(IF($I$2&gt;8,VLOOKUP(B83,'Cycle 8'!B:K,10,FALSE),0),0)+IFERROR(IF($I$2&gt;9,VLOOKUP(B83,'Cycle 9'!B:K,10,FALSE),0),0)+IFERROR(IF($I$2&gt;10,VLOOKUP(B83,'Cycle 10'!B:K,10,FALSE),0),0)+IFERROR(IF($I$2&gt;11,VLOOKUP(B83,'Cycle 11'!B:K,10,FALSE),0),0))</f>
        <v/>
      </c>
      <c r="J83" s="14" t="str">
        <f>IFERROR(IF(B83="","",IF(ROW($B$11)=ROW(B83),1,IF(ISERROR(VLOOKUP(B83,$B$11:B82,1,FALSE)),MAX($J$11:J82)+1,""))),"")</f>
        <v/>
      </c>
      <c r="K83" s="14" t="str">
        <f t="shared" si="2"/>
        <v/>
      </c>
      <c r="L83" s="238" t="str">
        <f>IF(L$7=L79,L82+1,IF($B83="","",MAX(L$10:L82)+1))</f>
        <v/>
      </c>
    </row>
    <row r="84" spans="1:12" x14ac:dyDescent="0.3">
      <c r="A84" s="167">
        <v>74</v>
      </c>
      <c r="B84" s="239"/>
      <c r="C84" s="204"/>
      <c r="D84" s="205"/>
      <c r="E84" s="205"/>
      <c r="F84" s="205"/>
      <c r="G84" s="262"/>
      <c r="H84" s="65" t="str">
        <f>IF(OR($I$2=1,J84=""),"",IF(IFERROR(VLOOKUP(B84,'Cycle 1'!B:K,10,FALSE),0)+IFERROR(IF($I$2&gt;2,VLOOKUP(B84,'Cycle 2'!B:K,10,FALSE),0),0)+IFERROR(IF($I$2&gt;3,VLOOKUP(B84,'Cycle 3'!B:K,10,FALSE),0),0)+IFERROR(IF($I$2&gt;4,VLOOKUP(B84,'Cycle 4'!B:K,10,FALSE),0),0)+IFERROR(IF($I$2&gt;5,VLOOKUP(B84,'Cycle 5'!B:K,10,FALSE),0),0)+IFERROR(IF($I$2&gt;6,VLOOKUP(B84,'Cycle 6'!B:K,10,FALSE),0),0)+IFERROR(IF($I$2&gt;7,VLOOKUP(B84,'Cycle 7'!B:K,10,FALSE),0),0)+IFERROR(IF($I$2&gt;8,VLOOKUP(B84,'Cycle 8'!B:K,10,FALSE),0),0)+IFERROR(IF($I$2&gt;9,VLOOKUP(B84,'Cycle 9'!B:K,10,FALSE),0),0)+IFERROR(IF($I$2&gt;10,VLOOKUP(B84,'Cycle 10'!B:K,10,FALSE),0),0)+IFERROR(IF($I$2&gt;11,VLOOKUP(B84,'Cycle 11'!B:K,10,FALSE),0),0)&gt;0,1,0))</f>
        <v/>
      </c>
      <c r="I84" s="14" t="str">
        <f>IF(OR($I$2=1,J84=""),"",IFERROR(VLOOKUP(B84,'Cycle 1'!B:K,10,FALSE),0)+IFERROR(IF($I$2&gt;2,VLOOKUP(B84,'Cycle 2'!B:K,10,FALSE),0),0)+IFERROR(IF($I$2&gt;3,VLOOKUP(B84,'Cycle 3'!B:K,10,FALSE),0),0)+IFERROR(IF($I$2&gt;4,VLOOKUP(B84,'Cycle 4'!B:K,10,FALSE),0),0)+IFERROR(IF($I$2&gt;5,VLOOKUP(B84,'Cycle 5'!B:K,10,FALSE),0),0)+IFERROR(IF($I$2&gt;6,VLOOKUP(B84,'Cycle 6'!B:K,10,FALSE),0),0)+IFERROR(IF($I$2&gt;7,VLOOKUP(B84,'Cycle 7'!B:K,10,FALSE),0),0)+IFERROR(IF($I$2&gt;8,VLOOKUP(B84,'Cycle 8'!B:K,10,FALSE),0),0)+IFERROR(IF($I$2&gt;9,VLOOKUP(B84,'Cycle 9'!B:K,10,FALSE),0),0)+IFERROR(IF($I$2&gt;10,VLOOKUP(B84,'Cycle 10'!B:K,10,FALSE),0),0)+IFERROR(IF($I$2&gt;11,VLOOKUP(B84,'Cycle 11'!B:K,10,FALSE),0),0))</f>
        <v/>
      </c>
      <c r="J84" s="14" t="str">
        <f>IFERROR(IF(B84="","",IF(ROW($B$11)=ROW(B84),1,IF(ISERROR(VLOOKUP(B84,$B$11:B83,1,FALSE)),MAX($J$11:J83)+1,""))),"")</f>
        <v/>
      </c>
      <c r="K84" s="14" t="str">
        <f t="shared" si="2"/>
        <v/>
      </c>
      <c r="L84" s="238" t="str">
        <f>IF(L$7=L80,L83+1,IF($B84="","",MAX(L$10:L83)+1))</f>
        <v/>
      </c>
    </row>
    <row r="85" spans="1:12" x14ac:dyDescent="0.3">
      <c r="A85" s="167">
        <v>75</v>
      </c>
      <c r="B85" s="63"/>
      <c r="C85" s="1"/>
      <c r="D85" s="2"/>
      <c r="E85" s="2"/>
      <c r="F85" s="2"/>
      <c r="G85" s="66"/>
      <c r="H85" s="65" t="str">
        <f>IF(OR($I$2=1,J85=""),"",IF(IFERROR(VLOOKUP(B85,'Cycle 1'!B:K,10,FALSE),0)+IFERROR(IF($I$2&gt;2,VLOOKUP(B85,'Cycle 2'!B:K,10,FALSE),0),0)+IFERROR(IF($I$2&gt;3,VLOOKUP(B85,'Cycle 3'!B:K,10,FALSE),0),0)+IFERROR(IF($I$2&gt;4,VLOOKUP(B85,'Cycle 4'!B:K,10,FALSE),0),0)+IFERROR(IF($I$2&gt;5,VLOOKUP(B85,'Cycle 5'!B:K,10,FALSE),0),0)+IFERROR(IF($I$2&gt;6,VLOOKUP(B85,'Cycle 6'!B:K,10,FALSE),0),0)+IFERROR(IF($I$2&gt;7,VLOOKUP(B85,'Cycle 7'!B:K,10,FALSE),0),0)+IFERROR(IF($I$2&gt;8,VLOOKUP(B85,'Cycle 8'!B:K,10,FALSE),0),0)+IFERROR(IF($I$2&gt;9,VLOOKUP(B85,'Cycle 9'!B:K,10,FALSE),0),0)+IFERROR(IF($I$2&gt;10,VLOOKUP(B85,'Cycle 10'!B:K,10,FALSE),0),0)+IFERROR(IF($I$2&gt;11,VLOOKUP(B85,'Cycle 11'!B:K,10,FALSE),0),0)&gt;0,1,0))</f>
        <v/>
      </c>
      <c r="I85" s="14" t="str">
        <f>IF(OR($I$2=1,J85=""),"",IFERROR(VLOOKUP(B85,'Cycle 1'!B:K,10,FALSE),0)+IFERROR(IF($I$2&gt;2,VLOOKUP(B85,'Cycle 2'!B:K,10,FALSE),0),0)+IFERROR(IF($I$2&gt;3,VLOOKUP(B85,'Cycle 3'!B:K,10,FALSE),0),0)+IFERROR(IF($I$2&gt;4,VLOOKUP(B85,'Cycle 4'!B:K,10,FALSE),0),0)+IFERROR(IF($I$2&gt;5,VLOOKUP(B85,'Cycle 5'!B:K,10,FALSE),0),0)+IFERROR(IF($I$2&gt;6,VLOOKUP(B85,'Cycle 6'!B:K,10,FALSE),0),0)+IFERROR(IF($I$2&gt;7,VLOOKUP(B85,'Cycle 7'!B:K,10,FALSE),0),0)+IFERROR(IF($I$2&gt;8,VLOOKUP(B85,'Cycle 8'!B:K,10,FALSE),0),0)+IFERROR(IF($I$2&gt;9,VLOOKUP(B85,'Cycle 9'!B:K,10,FALSE),0),0)+IFERROR(IF($I$2&gt;10,VLOOKUP(B85,'Cycle 10'!B:K,10,FALSE),0),0)+IFERROR(IF($I$2&gt;11,VLOOKUP(B85,'Cycle 11'!B:K,10,FALSE),0),0))</f>
        <v/>
      </c>
      <c r="J85" s="14" t="str">
        <f>IFERROR(IF(B85="","",IF(ROW($B$11)=ROW(B85),1,IF(ISERROR(VLOOKUP(B85,$B$11:B84,1,FALSE)),MAX($J$11:J84)+1,""))),"")</f>
        <v/>
      </c>
      <c r="K85" s="14" t="str">
        <f t="shared" si="2"/>
        <v/>
      </c>
      <c r="L85" s="238" t="str">
        <f>IF(L$7=L81,L84+1,IF($B85="","",MAX(L$10:L84)+1))</f>
        <v/>
      </c>
    </row>
    <row r="86" spans="1:12" x14ac:dyDescent="0.3">
      <c r="A86" s="167">
        <v>76</v>
      </c>
      <c r="B86" s="239"/>
      <c r="C86" s="204"/>
      <c r="D86" s="205"/>
      <c r="E86" s="205"/>
      <c r="F86" s="205"/>
      <c r="G86" s="262"/>
      <c r="H86" s="65" t="str">
        <f>IF(OR($I$2=1,J86=""),"",IF(IFERROR(VLOOKUP(B86,'Cycle 1'!B:K,10,FALSE),0)+IFERROR(IF($I$2&gt;2,VLOOKUP(B86,'Cycle 2'!B:K,10,FALSE),0),0)+IFERROR(IF($I$2&gt;3,VLOOKUP(B86,'Cycle 3'!B:K,10,FALSE),0),0)+IFERROR(IF($I$2&gt;4,VLOOKUP(B86,'Cycle 4'!B:K,10,FALSE),0),0)+IFERROR(IF($I$2&gt;5,VLOOKUP(B86,'Cycle 5'!B:K,10,FALSE),0),0)+IFERROR(IF($I$2&gt;6,VLOOKUP(B86,'Cycle 6'!B:K,10,FALSE),0),0)+IFERROR(IF($I$2&gt;7,VLOOKUP(B86,'Cycle 7'!B:K,10,FALSE),0),0)+IFERROR(IF($I$2&gt;8,VLOOKUP(B86,'Cycle 8'!B:K,10,FALSE),0),0)+IFERROR(IF($I$2&gt;9,VLOOKUP(B86,'Cycle 9'!B:K,10,FALSE),0),0)+IFERROR(IF($I$2&gt;10,VLOOKUP(B86,'Cycle 10'!B:K,10,FALSE),0),0)+IFERROR(IF($I$2&gt;11,VLOOKUP(B86,'Cycle 11'!B:K,10,FALSE),0),0)&gt;0,1,0))</f>
        <v/>
      </c>
      <c r="I86" s="14" t="str">
        <f>IF(OR($I$2=1,J86=""),"",IFERROR(VLOOKUP(B86,'Cycle 1'!B:K,10,FALSE),0)+IFERROR(IF($I$2&gt;2,VLOOKUP(B86,'Cycle 2'!B:K,10,FALSE),0),0)+IFERROR(IF($I$2&gt;3,VLOOKUP(B86,'Cycle 3'!B:K,10,FALSE),0),0)+IFERROR(IF($I$2&gt;4,VLOOKUP(B86,'Cycle 4'!B:K,10,FALSE),0),0)+IFERROR(IF($I$2&gt;5,VLOOKUP(B86,'Cycle 5'!B:K,10,FALSE),0),0)+IFERROR(IF($I$2&gt;6,VLOOKUP(B86,'Cycle 6'!B:K,10,FALSE),0),0)+IFERROR(IF($I$2&gt;7,VLOOKUP(B86,'Cycle 7'!B:K,10,FALSE),0),0)+IFERROR(IF($I$2&gt;8,VLOOKUP(B86,'Cycle 8'!B:K,10,FALSE),0),0)+IFERROR(IF($I$2&gt;9,VLOOKUP(B86,'Cycle 9'!B:K,10,FALSE),0),0)+IFERROR(IF($I$2&gt;10,VLOOKUP(B86,'Cycle 10'!B:K,10,FALSE),0),0)+IFERROR(IF($I$2&gt;11,VLOOKUP(B86,'Cycle 11'!B:K,10,FALSE),0),0))</f>
        <v/>
      </c>
      <c r="J86" s="14" t="str">
        <f>IFERROR(IF(B86="","",IF(ROW($B$11)=ROW(B86),1,IF(ISERROR(VLOOKUP(B86,$B$11:B85,1,FALSE)),MAX($J$11:J85)+1,""))),"")</f>
        <v/>
      </c>
      <c r="K86" s="14" t="str">
        <f t="shared" si="2"/>
        <v/>
      </c>
      <c r="L86" s="238" t="str">
        <f>IF(L$7=L82,L85+1,IF($B86="","",MAX(L$10:L85)+1))</f>
        <v/>
      </c>
    </row>
    <row r="87" spans="1:12" x14ac:dyDescent="0.3">
      <c r="A87" s="167">
        <v>77</v>
      </c>
      <c r="B87" s="63"/>
      <c r="C87" s="1"/>
      <c r="D87" s="2"/>
      <c r="E87" s="2"/>
      <c r="F87" s="2"/>
      <c r="G87" s="66"/>
      <c r="H87" s="65" t="str">
        <f>IF(OR($I$2=1,J87=""),"",IF(IFERROR(VLOOKUP(B87,'Cycle 1'!B:K,10,FALSE),0)+IFERROR(IF($I$2&gt;2,VLOOKUP(B87,'Cycle 2'!B:K,10,FALSE),0),0)+IFERROR(IF($I$2&gt;3,VLOOKUP(B87,'Cycle 3'!B:K,10,FALSE),0),0)+IFERROR(IF($I$2&gt;4,VLOOKUP(B87,'Cycle 4'!B:K,10,FALSE),0),0)+IFERROR(IF($I$2&gt;5,VLOOKUP(B87,'Cycle 5'!B:K,10,FALSE),0),0)+IFERROR(IF($I$2&gt;6,VLOOKUP(B87,'Cycle 6'!B:K,10,FALSE),0),0)+IFERROR(IF($I$2&gt;7,VLOOKUP(B87,'Cycle 7'!B:K,10,FALSE),0),0)+IFERROR(IF($I$2&gt;8,VLOOKUP(B87,'Cycle 8'!B:K,10,FALSE),0),0)+IFERROR(IF($I$2&gt;9,VLOOKUP(B87,'Cycle 9'!B:K,10,FALSE),0),0)+IFERROR(IF($I$2&gt;10,VLOOKUP(B87,'Cycle 10'!B:K,10,FALSE),0),0)+IFERROR(IF($I$2&gt;11,VLOOKUP(B87,'Cycle 11'!B:K,10,FALSE),0),0)&gt;0,1,0))</f>
        <v/>
      </c>
      <c r="I87" s="14" t="str">
        <f>IF(OR($I$2=1,J87=""),"",IFERROR(VLOOKUP(B87,'Cycle 1'!B:K,10,FALSE),0)+IFERROR(IF($I$2&gt;2,VLOOKUP(B87,'Cycle 2'!B:K,10,FALSE),0),0)+IFERROR(IF($I$2&gt;3,VLOOKUP(B87,'Cycle 3'!B:K,10,FALSE),0),0)+IFERROR(IF($I$2&gt;4,VLOOKUP(B87,'Cycle 4'!B:K,10,FALSE),0),0)+IFERROR(IF($I$2&gt;5,VLOOKUP(B87,'Cycle 5'!B:K,10,FALSE),0),0)+IFERROR(IF($I$2&gt;6,VLOOKUP(B87,'Cycle 6'!B:K,10,FALSE),0),0)+IFERROR(IF($I$2&gt;7,VLOOKUP(B87,'Cycle 7'!B:K,10,FALSE),0),0)+IFERROR(IF($I$2&gt;8,VLOOKUP(B87,'Cycle 8'!B:K,10,FALSE),0),0)+IFERROR(IF($I$2&gt;9,VLOOKUP(B87,'Cycle 9'!B:K,10,FALSE),0),0)+IFERROR(IF($I$2&gt;10,VLOOKUP(B87,'Cycle 10'!B:K,10,FALSE),0),0)+IFERROR(IF($I$2&gt;11,VLOOKUP(B87,'Cycle 11'!B:K,10,FALSE),0),0))</f>
        <v/>
      </c>
      <c r="J87" s="14" t="str">
        <f>IFERROR(IF(B87="","",IF(ROW($B$11)=ROW(B87),1,IF(ISERROR(VLOOKUP(B87,$B$11:B86,1,FALSE)),MAX($J$11:J86)+1,""))),"")</f>
        <v/>
      </c>
      <c r="K87" s="14" t="str">
        <f t="shared" si="2"/>
        <v/>
      </c>
      <c r="L87" s="238" t="str">
        <f>IF(L$7=L83,L86+1,IF($B87="","",MAX(L$10:L86)+1))</f>
        <v/>
      </c>
    </row>
    <row r="88" spans="1:12" x14ac:dyDescent="0.3">
      <c r="A88" s="167">
        <v>78</v>
      </c>
      <c r="B88" s="239"/>
      <c r="C88" s="204"/>
      <c r="D88" s="205"/>
      <c r="E88" s="205"/>
      <c r="F88" s="205"/>
      <c r="G88" s="262"/>
      <c r="H88" s="65" t="str">
        <f>IF(OR($I$2=1,J88=""),"",IF(IFERROR(VLOOKUP(B88,'Cycle 1'!B:K,10,FALSE),0)+IFERROR(IF($I$2&gt;2,VLOOKUP(B88,'Cycle 2'!B:K,10,FALSE),0),0)+IFERROR(IF($I$2&gt;3,VLOOKUP(B88,'Cycle 3'!B:K,10,FALSE),0),0)+IFERROR(IF($I$2&gt;4,VLOOKUP(B88,'Cycle 4'!B:K,10,FALSE),0),0)+IFERROR(IF($I$2&gt;5,VLOOKUP(B88,'Cycle 5'!B:K,10,FALSE),0),0)+IFERROR(IF($I$2&gt;6,VLOOKUP(B88,'Cycle 6'!B:K,10,FALSE),0),0)+IFERROR(IF($I$2&gt;7,VLOOKUP(B88,'Cycle 7'!B:K,10,FALSE),0),0)+IFERROR(IF($I$2&gt;8,VLOOKUP(B88,'Cycle 8'!B:K,10,FALSE),0),0)+IFERROR(IF($I$2&gt;9,VLOOKUP(B88,'Cycle 9'!B:K,10,FALSE),0),0)+IFERROR(IF($I$2&gt;10,VLOOKUP(B88,'Cycle 10'!B:K,10,FALSE),0),0)+IFERROR(IF($I$2&gt;11,VLOOKUP(B88,'Cycle 11'!B:K,10,FALSE),0),0)&gt;0,1,0))</f>
        <v/>
      </c>
      <c r="I88" s="14" t="str">
        <f>IF(OR($I$2=1,J88=""),"",IFERROR(VLOOKUP(B88,'Cycle 1'!B:K,10,FALSE),0)+IFERROR(IF($I$2&gt;2,VLOOKUP(B88,'Cycle 2'!B:K,10,FALSE),0),0)+IFERROR(IF($I$2&gt;3,VLOOKUP(B88,'Cycle 3'!B:K,10,FALSE),0),0)+IFERROR(IF($I$2&gt;4,VLOOKUP(B88,'Cycle 4'!B:K,10,FALSE),0),0)+IFERROR(IF($I$2&gt;5,VLOOKUP(B88,'Cycle 5'!B:K,10,FALSE),0),0)+IFERROR(IF($I$2&gt;6,VLOOKUP(B88,'Cycle 6'!B:K,10,FALSE),0),0)+IFERROR(IF($I$2&gt;7,VLOOKUP(B88,'Cycle 7'!B:K,10,FALSE),0),0)+IFERROR(IF($I$2&gt;8,VLOOKUP(B88,'Cycle 8'!B:K,10,FALSE),0),0)+IFERROR(IF($I$2&gt;9,VLOOKUP(B88,'Cycle 9'!B:K,10,FALSE),0),0)+IFERROR(IF($I$2&gt;10,VLOOKUP(B88,'Cycle 10'!B:K,10,FALSE),0),0)+IFERROR(IF($I$2&gt;11,VLOOKUP(B88,'Cycle 11'!B:K,10,FALSE),0),0))</f>
        <v/>
      </c>
      <c r="J88" s="14" t="str">
        <f>IFERROR(IF(B88="","",IF(ROW($B$11)=ROW(B88),1,IF(ISERROR(VLOOKUP(B88,$B$11:B87,1,FALSE)),MAX($J$11:J87)+1,""))),"")</f>
        <v/>
      </c>
      <c r="K88" s="14" t="str">
        <f t="shared" si="2"/>
        <v/>
      </c>
      <c r="L88" s="238" t="str">
        <f>IF(L$7=L84,L87+1,IF($B88="","",MAX(L$10:L87)+1))</f>
        <v/>
      </c>
    </row>
    <row r="89" spans="1:12" x14ac:dyDescent="0.3">
      <c r="A89" s="167">
        <v>79</v>
      </c>
      <c r="B89" s="63"/>
      <c r="C89" s="1"/>
      <c r="D89" s="2"/>
      <c r="E89" s="2"/>
      <c r="F89" s="2"/>
      <c r="G89" s="66"/>
      <c r="H89" s="65" t="str">
        <f>IF(OR($I$2=1,J89=""),"",IF(IFERROR(VLOOKUP(B89,'Cycle 1'!B:K,10,FALSE),0)+IFERROR(IF($I$2&gt;2,VLOOKUP(B89,'Cycle 2'!B:K,10,FALSE),0),0)+IFERROR(IF($I$2&gt;3,VLOOKUP(B89,'Cycle 3'!B:K,10,FALSE),0),0)+IFERROR(IF($I$2&gt;4,VLOOKUP(B89,'Cycle 4'!B:K,10,FALSE),0),0)+IFERROR(IF($I$2&gt;5,VLOOKUP(B89,'Cycle 5'!B:K,10,FALSE),0),0)+IFERROR(IF($I$2&gt;6,VLOOKUP(B89,'Cycle 6'!B:K,10,FALSE),0),0)+IFERROR(IF($I$2&gt;7,VLOOKUP(B89,'Cycle 7'!B:K,10,FALSE),0),0)+IFERROR(IF($I$2&gt;8,VLOOKUP(B89,'Cycle 8'!B:K,10,FALSE),0),0)+IFERROR(IF($I$2&gt;9,VLOOKUP(B89,'Cycle 9'!B:K,10,FALSE),0),0)+IFERROR(IF($I$2&gt;10,VLOOKUP(B89,'Cycle 10'!B:K,10,FALSE),0),0)+IFERROR(IF($I$2&gt;11,VLOOKUP(B89,'Cycle 11'!B:K,10,FALSE),0),0)&gt;0,1,0))</f>
        <v/>
      </c>
      <c r="I89" s="14" t="str">
        <f>IF(OR($I$2=1,J89=""),"",IFERROR(VLOOKUP(B89,'Cycle 1'!B:K,10,FALSE),0)+IFERROR(IF($I$2&gt;2,VLOOKUP(B89,'Cycle 2'!B:K,10,FALSE),0),0)+IFERROR(IF($I$2&gt;3,VLOOKUP(B89,'Cycle 3'!B:K,10,FALSE),0),0)+IFERROR(IF($I$2&gt;4,VLOOKUP(B89,'Cycle 4'!B:K,10,FALSE),0),0)+IFERROR(IF($I$2&gt;5,VLOOKUP(B89,'Cycle 5'!B:K,10,FALSE),0),0)+IFERROR(IF($I$2&gt;6,VLOOKUP(B89,'Cycle 6'!B:K,10,FALSE),0),0)+IFERROR(IF($I$2&gt;7,VLOOKUP(B89,'Cycle 7'!B:K,10,FALSE),0),0)+IFERROR(IF($I$2&gt;8,VLOOKUP(B89,'Cycle 8'!B:K,10,FALSE),0),0)+IFERROR(IF($I$2&gt;9,VLOOKUP(B89,'Cycle 9'!B:K,10,FALSE),0),0)+IFERROR(IF($I$2&gt;10,VLOOKUP(B89,'Cycle 10'!B:K,10,FALSE),0),0)+IFERROR(IF($I$2&gt;11,VLOOKUP(B89,'Cycle 11'!B:K,10,FALSE),0),0))</f>
        <v/>
      </c>
      <c r="J89" s="14" t="str">
        <f>IFERROR(IF(B89="","",IF(ROW($B$11)=ROW(B89),1,IF(ISERROR(VLOOKUP(B89,$B$11:B88,1,FALSE)),MAX($J$11:J88)+1,""))),"")</f>
        <v/>
      </c>
      <c r="K89" s="14" t="str">
        <f t="shared" si="2"/>
        <v/>
      </c>
      <c r="L89" s="238" t="str">
        <f>IF(L$7=L85,L88+1,IF($B89="","",MAX(L$10:L88)+1))</f>
        <v/>
      </c>
    </row>
    <row r="90" spans="1:12" x14ac:dyDescent="0.3">
      <c r="A90" s="167">
        <v>80</v>
      </c>
      <c r="B90" s="239"/>
      <c r="C90" s="204"/>
      <c r="D90" s="205"/>
      <c r="E90" s="205"/>
      <c r="F90" s="205"/>
      <c r="G90" s="262"/>
      <c r="H90" s="65" t="str">
        <f>IF(OR($I$2=1,J90=""),"",IF(IFERROR(VLOOKUP(B90,'Cycle 1'!B:K,10,FALSE),0)+IFERROR(IF($I$2&gt;2,VLOOKUP(B90,'Cycle 2'!B:K,10,FALSE),0),0)+IFERROR(IF($I$2&gt;3,VLOOKUP(B90,'Cycle 3'!B:K,10,FALSE),0),0)+IFERROR(IF($I$2&gt;4,VLOOKUP(B90,'Cycle 4'!B:K,10,FALSE),0),0)+IFERROR(IF($I$2&gt;5,VLOOKUP(B90,'Cycle 5'!B:K,10,FALSE),0),0)+IFERROR(IF($I$2&gt;6,VLOOKUP(B90,'Cycle 6'!B:K,10,FALSE),0),0)+IFERROR(IF($I$2&gt;7,VLOOKUP(B90,'Cycle 7'!B:K,10,FALSE),0),0)+IFERROR(IF($I$2&gt;8,VLOOKUP(B90,'Cycle 8'!B:K,10,FALSE),0),0)+IFERROR(IF($I$2&gt;9,VLOOKUP(B90,'Cycle 9'!B:K,10,FALSE),0),0)+IFERROR(IF($I$2&gt;10,VLOOKUP(B90,'Cycle 10'!B:K,10,FALSE),0),0)+IFERROR(IF($I$2&gt;11,VLOOKUP(B90,'Cycle 11'!B:K,10,FALSE),0),0)&gt;0,1,0))</f>
        <v/>
      </c>
      <c r="I90" s="14" t="str">
        <f>IF(OR($I$2=1,J90=""),"",IFERROR(VLOOKUP(B90,'Cycle 1'!B:K,10,FALSE),0)+IFERROR(IF($I$2&gt;2,VLOOKUP(B90,'Cycle 2'!B:K,10,FALSE),0),0)+IFERROR(IF($I$2&gt;3,VLOOKUP(B90,'Cycle 3'!B:K,10,FALSE),0),0)+IFERROR(IF($I$2&gt;4,VLOOKUP(B90,'Cycle 4'!B:K,10,FALSE),0),0)+IFERROR(IF($I$2&gt;5,VLOOKUP(B90,'Cycle 5'!B:K,10,FALSE),0),0)+IFERROR(IF($I$2&gt;6,VLOOKUP(B90,'Cycle 6'!B:K,10,FALSE),0),0)+IFERROR(IF($I$2&gt;7,VLOOKUP(B90,'Cycle 7'!B:K,10,FALSE),0),0)+IFERROR(IF($I$2&gt;8,VLOOKUP(B90,'Cycle 8'!B:K,10,FALSE),0),0)+IFERROR(IF($I$2&gt;9,VLOOKUP(B90,'Cycle 9'!B:K,10,FALSE),0),0)+IFERROR(IF($I$2&gt;10,VLOOKUP(B90,'Cycle 10'!B:K,10,FALSE),0),0)+IFERROR(IF($I$2&gt;11,VLOOKUP(B90,'Cycle 11'!B:K,10,FALSE),0),0))</f>
        <v/>
      </c>
      <c r="J90" s="14" t="str">
        <f>IFERROR(IF(B90="","",IF(ROW($B$11)=ROW(B90),1,IF(ISERROR(VLOOKUP(B90,$B$11:B89,1,FALSE)),MAX($J$11:J89)+1,""))),"")</f>
        <v/>
      </c>
      <c r="K90" s="14" t="str">
        <f t="shared" si="2"/>
        <v/>
      </c>
      <c r="L90" s="238" t="str">
        <f>IF(L$7=L86,L89+1,IF($B90="","",MAX(L$10:L89)+1))</f>
        <v/>
      </c>
    </row>
    <row r="91" spans="1:12" x14ac:dyDescent="0.3">
      <c r="A91" s="167">
        <v>81</v>
      </c>
      <c r="B91" s="63"/>
      <c r="C91" s="1"/>
      <c r="D91" s="2"/>
      <c r="E91" s="2"/>
      <c r="F91" s="2"/>
      <c r="G91" s="66"/>
      <c r="H91" s="65" t="str">
        <f>IF(OR($I$2=1,J91=""),"",IF(IFERROR(VLOOKUP(B91,'Cycle 1'!B:K,10,FALSE),0)+IFERROR(IF($I$2&gt;2,VLOOKUP(B91,'Cycle 2'!B:K,10,FALSE),0),0)+IFERROR(IF($I$2&gt;3,VLOOKUP(B91,'Cycle 3'!B:K,10,FALSE),0),0)+IFERROR(IF($I$2&gt;4,VLOOKUP(B91,'Cycle 4'!B:K,10,FALSE),0),0)+IFERROR(IF($I$2&gt;5,VLOOKUP(B91,'Cycle 5'!B:K,10,FALSE),0),0)+IFERROR(IF($I$2&gt;6,VLOOKUP(B91,'Cycle 6'!B:K,10,FALSE),0),0)+IFERROR(IF($I$2&gt;7,VLOOKUP(B91,'Cycle 7'!B:K,10,FALSE),0),0)+IFERROR(IF($I$2&gt;8,VLOOKUP(B91,'Cycle 8'!B:K,10,FALSE),0),0)+IFERROR(IF($I$2&gt;9,VLOOKUP(B91,'Cycle 9'!B:K,10,FALSE),0),0)+IFERROR(IF($I$2&gt;10,VLOOKUP(B91,'Cycle 10'!B:K,10,FALSE),0),0)+IFERROR(IF($I$2&gt;11,VLOOKUP(B91,'Cycle 11'!B:K,10,FALSE),0),0)&gt;0,1,0))</f>
        <v/>
      </c>
      <c r="I91" s="14" t="str">
        <f>IF(OR($I$2=1,J91=""),"",IFERROR(VLOOKUP(B91,'Cycle 1'!B:K,10,FALSE),0)+IFERROR(IF($I$2&gt;2,VLOOKUP(B91,'Cycle 2'!B:K,10,FALSE),0),0)+IFERROR(IF($I$2&gt;3,VLOOKUP(B91,'Cycle 3'!B:K,10,FALSE),0),0)+IFERROR(IF($I$2&gt;4,VLOOKUP(B91,'Cycle 4'!B:K,10,FALSE),0),0)+IFERROR(IF($I$2&gt;5,VLOOKUP(B91,'Cycle 5'!B:K,10,FALSE),0),0)+IFERROR(IF($I$2&gt;6,VLOOKUP(B91,'Cycle 6'!B:K,10,FALSE),0),0)+IFERROR(IF($I$2&gt;7,VLOOKUP(B91,'Cycle 7'!B:K,10,FALSE),0),0)+IFERROR(IF($I$2&gt;8,VLOOKUP(B91,'Cycle 8'!B:K,10,FALSE),0),0)+IFERROR(IF($I$2&gt;9,VLOOKUP(B91,'Cycle 9'!B:K,10,FALSE),0),0)+IFERROR(IF($I$2&gt;10,VLOOKUP(B91,'Cycle 10'!B:K,10,FALSE),0),0)+IFERROR(IF($I$2&gt;11,VLOOKUP(B91,'Cycle 11'!B:K,10,FALSE),0),0))</f>
        <v/>
      </c>
      <c r="J91" s="14" t="str">
        <f>IFERROR(IF(B91="","",IF(ROW($B$11)=ROW(B91),1,IF(ISERROR(VLOOKUP(B91,$B$11:B90,1,FALSE)),MAX($J$11:J90)+1,""))),"")</f>
        <v/>
      </c>
      <c r="K91" s="14" t="str">
        <f t="shared" si="2"/>
        <v/>
      </c>
      <c r="L91" s="238" t="str">
        <f>IF(L$7=L87,L90+1,IF($B91="","",MAX(L$10:L90)+1))</f>
        <v/>
      </c>
    </row>
    <row r="92" spans="1:12" x14ac:dyDescent="0.3">
      <c r="A92" s="167">
        <v>82</v>
      </c>
      <c r="B92" s="239"/>
      <c r="C92" s="204"/>
      <c r="D92" s="205"/>
      <c r="E92" s="205"/>
      <c r="F92" s="205"/>
      <c r="G92" s="262"/>
      <c r="H92" s="65" t="str">
        <f>IF(OR($I$2=1,J92=""),"",IF(IFERROR(VLOOKUP(B92,'Cycle 1'!B:K,10,FALSE),0)+IFERROR(IF($I$2&gt;2,VLOOKUP(B92,'Cycle 2'!B:K,10,FALSE),0),0)+IFERROR(IF($I$2&gt;3,VLOOKUP(B92,'Cycle 3'!B:K,10,FALSE),0),0)+IFERROR(IF($I$2&gt;4,VLOOKUP(B92,'Cycle 4'!B:K,10,FALSE),0),0)+IFERROR(IF($I$2&gt;5,VLOOKUP(B92,'Cycle 5'!B:K,10,FALSE),0),0)+IFERROR(IF($I$2&gt;6,VLOOKUP(B92,'Cycle 6'!B:K,10,FALSE),0),0)+IFERROR(IF($I$2&gt;7,VLOOKUP(B92,'Cycle 7'!B:K,10,FALSE),0),0)+IFERROR(IF($I$2&gt;8,VLOOKUP(B92,'Cycle 8'!B:K,10,FALSE),0),0)+IFERROR(IF($I$2&gt;9,VLOOKUP(B92,'Cycle 9'!B:K,10,FALSE),0),0)+IFERROR(IF($I$2&gt;10,VLOOKUP(B92,'Cycle 10'!B:K,10,FALSE),0),0)+IFERROR(IF($I$2&gt;11,VLOOKUP(B92,'Cycle 11'!B:K,10,FALSE),0),0)&gt;0,1,0))</f>
        <v/>
      </c>
      <c r="I92" s="14" t="str">
        <f>IF(OR($I$2=1,J92=""),"",IFERROR(VLOOKUP(B92,'Cycle 1'!B:K,10,FALSE),0)+IFERROR(IF($I$2&gt;2,VLOOKUP(B92,'Cycle 2'!B:K,10,FALSE),0),0)+IFERROR(IF($I$2&gt;3,VLOOKUP(B92,'Cycle 3'!B:K,10,FALSE),0),0)+IFERROR(IF($I$2&gt;4,VLOOKUP(B92,'Cycle 4'!B:K,10,FALSE),0),0)+IFERROR(IF($I$2&gt;5,VLOOKUP(B92,'Cycle 5'!B:K,10,FALSE),0),0)+IFERROR(IF($I$2&gt;6,VLOOKUP(B92,'Cycle 6'!B:K,10,FALSE),0),0)+IFERROR(IF($I$2&gt;7,VLOOKUP(B92,'Cycle 7'!B:K,10,FALSE),0),0)+IFERROR(IF($I$2&gt;8,VLOOKUP(B92,'Cycle 8'!B:K,10,FALSE),0),0)+IFERROR(IF($I$2&gt;9,VLOOKUP(B92,'Cycle 9'!B:K,10,FALSE),0),0)+IFERROR(IF($I$2&gt;10,VLOOKUP(B92,'Cycle 10'!B:K,10,FALSE),0),0)+IFERROR(IF($I$2&gt;11,VLOOKUP(B92,'Cycle 11'!B:K,10,FALSE),0),0))</f>
        <v/>
      </c>
      <c r="J92" s="14" t="str">
        <f>IFERROR(IF(B92="","",IF(ROW($B$11)=ROW(B92),1,IF(ISERROR(VLOOKUP(B92,$B$11:B91,1,FALSE)),MAX($J$11:J91)+1,""))),"")</f>
        <v/>
      </c>
      <c r="K92" s="14" t="str">
        <f t="shared" si="2"/>
        <v/>
      </c>
      <c r="L92" s="238" t="str">
        <f>IF(L$7=L88,L91+1,IF($B92="","",MAX(L$10:L91)+1))</f>
        <v/>
      </c>
    </row>
    <row r="93" spans="1:12" x14ac:dyDescent="0.3">
      <c r="A93" s="167">
        <v>83</v>
      </c>
      <c r="B93" s="63"/>
      <c r="C93" s="1"/>
      <c r="D93" s="2"/>
      <c r="E93" s="2"/>
      <c r="F93" s="2"/>
      <c r="G93" s="66"/>
      <c r="H93" s="65" t="str">
        <f>IF(OR($I$2=1,J93=""),"",IF(IFERROR(VLOOKUP(B93,'Cycle 1'!B:K,10,FALSE),0)+IFERROR(IF($I$2&gt;2,VLOOKUP(B93,'Cycle 2'!B:K,10,FALSE),0),0)+IFERROR(IF($I$2&gt;3,VLOOKUP(B93,'Cycle 3'!B:K,10,FALSE),0),0)+IFERROR(IF($I$2&gt;4,VLOOKUP(B93,'Cycle 4'!B:K,10,FALSE),0),0)+IFERROR(IF($I$2&gt;5,VLOOKUP(B93,'Cycle 5'!B:K,10,FALSE),0),0)+IFERROR(IF($I$2&gt;6,VLOOKUP(B93,'Cycle 6'!B:K,10,FALSE),0),0)+IFERROR(IF($I$2&gt;7,VLOOKUP(B93,'Cycle 7'!B:K,10,FALSE),0),0)+IFERROR(IF($I$2&gt;8,VLOOKUP(B93,'Cycle 8'!B:K,10,FALSE),0),0)+IFERROR(IF($I$2&gt;9,VLOOKUP(B93,'Cycle 9'!B:K,10,FALSE),0),0)+IFERROR(IF($I$2&gt;10,VLOOKUP(B93,'Cycle 10'!B:K,10,FALSE),0),0)+IFERROR(IF($I$2&gt;11,VLOOKUP(B93,'Cycle 11'!B:K,10,FALSE),0),0)&gt;0,1,0))</f>
        <v/>
      </c>
      <c r="I93" s="14" t="str">
        <f>IF(OR($I$2=1,J93=""),"",IFERROR(VLOOKUP(B93,'Cycle 1'!B:K,10,FALSE),0)+IFERROR(IF($I$2&gt;2,VLOOKUP(B93,'Cycle 2'!B:K,10,FALSE),0),0)+IFERROR(IF($I$2&gt;3,VLOOKUP(B93,'Cycle 3'!B:K,10,FALSE),0),0)+IFERROR(IF($I$2&gt;4,VLOOKUP(B93,'Cycle 4'!B:K,10,FALSE),0),0)+IFERROR(IF($I$2&gt;5,VLOOKUP(B93,'Cycle 5'!B:K,10,FALSE),0),0)+IFERROR(IF($I$2&gt;6,VLOOKUP(B93,'Cycle 6'!B:K,10,FALSE),0),0)+IFERROR(IF($I$2&gt;7,VLOOKUP(B93,'Cycle 7'!B:K,10,FALSE),0),0)+IFERROR(IF($I$2&gt;8,VLOOKUP(B93,'Cycle 8'!B:K,10,FALSE),0),0)+IFERROR(IF($I$2&gt;9,VLOOKUP(B93,'Cycle 9'!B:K,10,FALSE),0),0)+IFERROR(IF($I$2&gt;10,VLOOKUP(B93,'Cycle 10'!B:K,10,FALSE),0),0)+IFERROR(IF($I$2&gt;11,VLOOKUP(B93,'Cycle 11'!B:K,10,FALSE),0),0))</f>
        <v/>
      </c>
      <c r="J93" s="14" t="str">
        <f>IFERROR(IF(B93="","",IF(ROW($B$11)=ROW(B93),1,IF(ISERROR(VLOOKUP(B93,$B$11:B92,1,FALSE)),MAX($J$11:J92)+1,""))),"")</f>
        <v/>
      </c>
      <c r="K93" s="14" t="str">
        <f t="shared" si="2"/>
        <v/>
      </c>
      <c r="L93" s="238" t="str">
        <f>IF(L$7=L89,L92+1,IF($B93="","",MAX(L$10:L92)+1))</f>
        <v/>
      </c>
    </row>
    <row r="94" spans="1:12" x14ac:dyDescent="0.3">
      <c r="A94" s="167">
        <v>84</v>
      </c>
      <c r="B94" s="239"/>
      <c r="C94" s="204"/>
      <c r="D94" s="205"/>
      <c r="E94" s="205"/>
      <c r="F94" s="205"/>
      <c r="G94" s="262"/>
      <c r="H94" s="65" t="str">
        <f>IF(OR($I$2=1,J94=""),"",IF(IFERROR(VLOOKUP(B94,'Cycle 1'!B:K,10,FALSE),0)+IFERROR(IF($I$2&gt;2,VLOOKUP(B94,'Cycle 2'!B:K,10,FALSE),0),0)+IFERROR(IF($I$2&gt;3,VLOOKUP(B94,'Cycle 3'!B:K,10,FALSE),0),0)+IFERROR(IF($I$2&gt;4,VLOOKUP(B94,'Cycle 4'!B:K,10,FALSE),0),0)+IFERROR(IF($I$2&gt;5,VLOOKUP(B94,'Cycle 5'!B:K,10,FALSE),0),0)+IFERROR(IF($I$2&gt;6,VLOOKUP(B94,'Cycle 6'!B:K,10,FALSE),0),0)+IFERROR(IF($I$2&gt;7,VLOOKUP(B94,'Cycle 7'!B:K,10,FALSE),0),0)+IFERROR(IF($I$2&gt;8,VLOOKUP(B94,'Cycle 8'!B:K,10,FALSE),0),0)+IFERROR(IF($I$2&gt;9,VLOOKUP(B94,'Cycle 9'!B:K,10,FALSE),0),0)+IFERROR(IF($I$2&gt;10,VLOOKUP(B94,'Cycle 10'!B:K,10,FALSE),0),0)+IFERROR(IF($I$2&gt;11,VLOOKUP(B94,'Cycle 11'!B:K,10,FALSE),0),0)&gt;0,1,0))</f>
        <v/>
      </c>
      <c r="I94" s="14" t="str">
        <f>IF(OR($I$2=1,J94=""),"",IFERROR(VLOOKUP(B94,'Cycle 1'!B:K,10,FALSE),0)+IFERROR(IF($I$2&gt;2,VLOOKUP(B94,'Cycle 2'!B:K,10,FALSE),0),0)+IFERROR(IF($I$2&gt;3,VLOOKUP(B94,'Cycle 3'!B:K,10,FALSE),0),0)+IFERROR(IF($I$2&gt;4,VLOOKUP(B94,'Cycle 4'!B:K,10,FALSE),0),0)+IFERROR(IF($I$2&gt;5,VLOOKUP(B94,'Cycle 5'!B:K,10,FALSE),0),0)+IFERROR(IF($I$2&gt;6,VLOOKUP(B94,'Cycle 6'!B:K,10,FALSE),0),0)+IFERROR(IF($I$2&gt;7,VLOOKUP(B94,'Cycle 7'!B:K,10,FALSE),0),0)+IFERROR(IF($I$2&gt;8,VLOOKUP(B94,'Cycle 8'!B:K,10,FALSE),0),0)+IFERROR(IF($I$2&gt;9,VLOOKUP(B94,'Cycle 9'!B:K,10,FALSE),0),0)+IFERROR(IF($I$2&gt;10,VLOOKUP(B94,'Cycle 10'!B:K,10,FALSE),0),0)+IFERROR(IF($I$2&gt;11,VLOOKUP(B94,'Cycle 11'!B:K,10,FALSE),0),0))</f>
        <v/>
      </c>
      <c r="J94" s="14" t="str">
        <f>IFERROR(IF(B94="","",IF(ROW($B$11)=ROW(B94),1,IF(ISERROR(VLOOKUP(B94,$B$11:B93,1,FALSE)),MAX($J$11:J93)+1,""))),"")</f>
        <v/>
      </c>
      <c r="K94" s="14" t="str">
        <f t="shared" si="2"/>
        <v/>
      </c>
      <c r="L94" s="238" t="str">
        <f>IF(L$7=L90,L93+1,IF($B94="","",MAX(L$10:L93)+1))</f>
        <v/>
      </c>
    </row>
    <row r="95" spans="1:12" x14ac:dyDescent="0.3">
      <c r="A95" s="167">
        <v>85</v>
      </c>
      <c r="B95" s="63"/>
      <c r="C95" s="1"/>
      <c r="D95" s="2"/>
      <c r="E95" s="2"/>
      <c r="F95" s="2"/>
      <c r="G95" s="66"/>
      <c r="H95" s="65" t="str">
        <f>IF(OR($I$2=1,J95=""),"",IF(IFERROR(VLOOKUP(B95,'Cycle 1'!B:K,10,FALSE),0)+IFERROR(IF($I$2&gt;2,VLOOKUP(B95,'Cycle 2'!B:K,10,FALSE),0),0)+IFERROR(IF($I$2&gt;3,VLOOKUP(B95,'Cycle 3'!B:K,10,FALSE),0),0)+IFERROR(IF($I$2&gt;4,VLOOKUP(B95,'Cycle 4'!B:K,10,FALSE),0),0)+IFERROR(IF($I$2&gt;5,VLOOKUP(B95,'Cycle 5'!B:K,10,FALSE),0),0)+IFERROR(IF($I$2&gt;6,VLOOKUP(B95,'Cycle 6'!B:K,10,FALSE),0),0)+IFERROR(IF($I$2&gt;7,VLOOKUP(B95,'Cycle 7'!B:K,10,FALSE),0),0)+IFERROR(IF($I$2&gt;8,VLOOKUP(B95,'Cycle 8'!B:K,10,FALSE),0),0)+IFERROR(IF($I$2&gt;9,VLOOKUP(B95,'Cycle 9'!B:K,10,FALSE),0),0)+IFERROR(IF($I$2&gt;10,VLOOKUP(B95,'Cycle 10'!B:K,10,FALSE),0),0)+IFERROR(IF($I$2&gt;11,VLOOKUP(B95,'Cycle 11'!B:K,10,FALSE),0),0)&gt;0,1,0))</f>
        <v/>
      </c>
      <c r="I95" s="14" t="str">
        <f>IF(OR($I$2=1,J95=""),"",IFERROR(VLOOKUP(B95,'Cycle 1'!B:K,10,FALSE),0)+IFERROR(IF($I$2&gt;2,VLOOKUP(B95,'Cycle 2'!B:K,10,FALSE),0),0)+IFERROR(IF($I$2&gt;3,VLOOKUP(B95,'Cycle 3'!B:K,10,FALSE),0),0)+IFERROR(IF($I$2&gt;4,VLOOKUP(B95,'Cycle 4'!B:K,10,FALSE),0),0)+IFERROR(IF($I$2&gt;5,VLOOKUP(B95,'Cycle 5'!B:K,10,FALSE),0),0)+IFERROR(IF($I$2&gt;6,VLOOKUP(B95,'Cycle 6'!B:K,10,FALSE),0),0)+IFERROR(IF($I$2&gt;7,VLOOKUP(B95,'Cycle 7'!B:K,10,FALSE),0),0)+IFERROR(IF($I$2&gt;8,VLOOKUP(B95,'Cycle 8'!B:K,10,FALSE),0),0)+IFERROR(IF($I$2&gt;9,VLOOKUP(B95,'Cycle 9'!B:K,10,FALSE),0),0)+IFERROR(IF($I$2&gt;10,VLOOKUP(B95,'Cycle 10'!B:K,10,FALSE),0),0)+IFERROR(IF($I$2&gt;11,VLOOKUP(B95,'Cycle 11'!B:K,10,FALSE),0),0))</f>
        <v/>
      </c>
      <c r="J95" s="14" t="str">
        <f>IFERROR(IF(B95="","",IF(ROW($B$11)=ROW(B95),1,IF(ISERROR(VLOOKUP(B95,$B$11:B94,1,FALSE)),MAX($J$11:J94)+1,""))),"")</f>
        <v/>
      </c>
      <c r="K95" s="14" t="str">
        <f t="shared" si="2"/>
        <v/>
      </c>
      <c r="L95" s="238" t="str">
        <f>IF(L$7=L91,L94+1,IF($B95="","",MAX(L$10:L94)+1))</f>
        <v/>
      </c>
    </row>
    <row r="96" spans="1:12" x14ac:dyDescent="0.3">
      <c r="A96" s="167">
        <v>86</v>
      </c>
      <c r="B96" s="239"/>
      <c r="C96" s="204"/>
      <c r="D96" s="205"/>
      <c r="E96" s="205"/>
      <c r="F96" s="205"/>
      <c r="G96" s="262"/>
      <c r="H96" s="65" t="str">
        <f>IF(OR($I$2=1,J96=""),"",IF(IFERROR(VLOOKUP(B96,'Cycle 1'!B:K,10,FALSE),0)+IFERROR(IF($I$2&gt;2,VLOOKUP(B96,'Cycle 2'!B:K,10,FALSE),0),0)+IFERROR(IF($I$2&gt;3,VLOOKUP(B96,'Cycle 3'!B:K,10,FALSE),0),0)+IFERROR(IF($I$2&gt;4,VLOOKUP(B96,'Cycle 4'!B:K,10,FALSE),0),0)+IFERROR(IF($I$2&gt;5,VLOOKUP(B96,'Cycle 5'!B:K,10,FALSE),0),0)+IFERROR(IF($I$2&gt;6,VLOOKUP(B96,'Cycle 6'!B:K,10,FALSE),0),0)+IFERROR(IF($I$2&gt;7,VLOOKUP(B96,'Cycle 7'!B:K,10,FALSE),0),0)+IFERROR(IF($I$2&gt;8,VLOOKUP(B96,'Cycle 8'!B:K,10,FALSE),0),0)+IFERROR(IF($I$2&gt;9,VLOOKUP(B96,'Cycle 9'!B:K,10,FALSE),0),0)+IFERROR(IF($I$2&gt;10,VLOOKUP(B96,'Cycle 10'!B:K,10,FALSE),0),0)+IFERROR(IF($I$2&gt;11,VLOOKUP(B96,'Cycle 11'!B:K,10,FALSE),0),0)&gt;0,1,0))</f>
        <v/>
      </c>
      <c r="I96" s="14" t="str">
        <f>IF(OR($I$2=1,J96=""),"",IFERROR(VLOOKUP(B96,'Cycle 1'!B:K,10,FALSE),0)+IFERROR(IF($I$2&gt;2,VLOOKUP(B96,'Cycle 2'!B:K,10,FALSE),0),0)+IFERROR(IF($I$2&gt;3,VLOOKUP(B96,'Cycle 3'!B:K,10,FALSE),0),0)+IFERROR(IF($I$2&gt;4,VLOOKUP(B96,'Cycle 4'!B:K,10,FALSE),0),0)+IFERROR(IF($I$2&gt;5,VLOOKUP(B96,'Cycle 5'!B:K,10,FALSE),0),0)+IFERROR(IF($I$2&gt;6,VLOOKUP(B96,'Cycle 6'!B:K,10,FALSE),0),0)+IFERROR(IF($I$2&gt;7,VLOOKUP(B96,'Cycle 7'!B:K,10,FALSE),0),0)+IFERROR(IF($I$2&gt;8,VLOOKUP(B96,'Cycle 8'!B:K,10,FALSE),0),0)+IFERROR(IF($I$2&gt;9,VLOOKUP(B96,'Cycle 9'!B:K,10,FALSE),0),0)+IFERROR(IF($I$2&gt;10,VLOOKUP(B96,'Cycle 10'!B:K,10,FALSE),0),0)+IFERROR(IF($I$2&gt;11,VLOOKUP(B96,'Cycle 11'!B:K,10,FALSE),0),0))</f>
        <v/>
      </c>
      <c r="J96" s="14" t="str">
        <f>IFERROR(IF(B96="","",IF(ROW($B$11)=ROW(B96),1,IF(ISERROR(VLOOKUP(B96,$B$11:B95,1,FALSE)),MAX($J$11:J95)+1,""))),"")</f>
        <v/>
      </c>
      <c r="K96" s="14" t="str">
        <f t="shared" si="2"/>
        <v/>
      </c>
      <c r="L96" s="238" t="str">
        <f>IF(L$7=L92,L95+1,IF($B96="","",MAX(L$10:L95)+1))</f>
        <v/>
      </c>
    </row>
    <row r="97" spans="1:12" x14ac:dyDescent="0.3">
      <c r="A97" s="167">
        <v>87</v>
      </c>
      <c r="B97" s="63"/>
      <c r="C97" s="1"/>
      <c r="D97" s="2"/>
      <c r="E97" s="2"/>
      <c r="F97" s="2"/>
      <c r="G97" s="66"/>
      <c r="H97" s="65" t="str">
        <f>IF(OR($I$2=1,J97=""),"",IF(IFERROR(VLOOKUP(B97,'Cycle 1'!B:K,10,FALSE),0)+IFERROR(IF($I$2&gt;2,VLOOKUP(B97,'Cycle 2'!B:K,10,FALSE),0),0)+IFERROR(IF($I$2&gt;3,VLOOKUP(B97,'Cycle 3'!B:K,10,FALSE),0),0)+IFERROR(IF($I$2&gt;4,VLOOKUP(B97,'Cycle 4'!B:K,10,FALSE),0),0)+IFERROR(IF($I$2&gt;5,VLOOKUP(B97,'Cycle 5'!B:K,10,FALSE),0),0)+IFERROR(IF($I$2&gt;6,VLOOKUP(B97,'Cycle 6'!B:K,10,FALSE),0),0)+IFERROR(IF($I$2&gt;7,VLOOKUP(B97,'Cycle 7'!B:K,10,FALSE),0),0)+IFERROR(IF($I$2&gt;8,VLOOKUP(B97,'Cycle 8'!B:K,10,FALSE),0),0)+IFERROR(IF($I$2&gt;9,VLOOKUP(B97,'Cycle 9'!B:K,10,FALSE),0),0)+IFERROR(IF($I$2&gt;10,VLOOKUP(B97,'Cycle 10'!B:K,10,FALSE),0),0)+IFERROR(IF($I$2&gt;11,VLOOKUP(B97,'Cycle 11'!B:K,10,FALSE),0),0)&gt;0,1,0))</f>
        <v/>
      </c>
      <c r="I97" s="14" t="str">
        <f>IF(OR($I$2=1,J97=""),"",IFERROR(VLOOKUP(B97,'Cycle 1'!B:K,10,FALSE),0)+IFERROR(IF($I$2&gt;2,VLOOKUP(B97,'Cycle 2'!B:K,10,FALSE),0),0)+IFERROR(IF($I$2&gt;3,VLOOKUP(B97,'Cycle 3'!B:K,10,FALSE),0),0)+IFERROR(IF($I$2&gt;4,VLOOKUP(B97,'Cycle 4'!B:K,10,FALSE),0),0)+IFERROR(IF($I$2&gt;5,VLOOKUP(B97,'Cycle 5'!B:K,10,FALSE),0),0)+IFERROR(IF($I$2&gt;6,VLOOKUP(B97,'Cycle 6'!B:K,10,FALSE),0),0)+IFERROR(IF($I$2&gt;7,VLOOKUP(B97,'Cycle 7'!B:K,10,FALSE),0),0)+IFERROR(IF($I$2&gt;8,VLOOKUP(B97,'Cycle 8'!B:K,10,FALSE),0),0)+IFERROR(IF($I$2&gt;9,VLOOKUP(B97,'Cycle 9'!B:K,10,FALSE),0),0)+IFERROR(IF($I$2&gt;10,VLOOKUP(B97,'Cycle 10'!B:K,10,FALSE),0),0)+IFERROR(IF($I$2&gt;11,VLOOKUP(B97,'Cycle 11'!B:K,10,FALSE),0),0))</f>
        <v/>
      </c>
      <c r="J97" s="14" t="str">
        <f>IFERROR(IF(B97="","",IF(ROW($B$11)=ROW(B97),1,IF(ISERROR(VLOOKUP(B97,$B$11:B96,1,FALSE)),MAX($J$11:J96)+1,""))),"")</f>
        <v/>
      </c>
      <c r="K97" s="14" t="str">
        <f t="shared" si="2"/>
        <v/>
      </c>
      <c r="L97" s="238" t="str">
        <f>IF(L$7=L93,L96+1,IF($B97="","",MAX(L$10:L96)+1))</f>
        <v/>
      </c>
    </row>
    <row r="98" spans="1:12" x14ac:dyDescent="0.3">
      <c r="A98" s="167">
        <v>88</v>
      </c>
      <c r="B98" s="239"/>
      <c r="C98" s="204"/>
      <c r="D98" s="205"/>
      <c r="E98" s="205"/>
      <c r="F98" s="205"/>
      <c r="G98" s="262"/>
      <c r="H98" s="65" t="str">
        <f>IF(OR($I$2=1,J98=""),"",IF(IFERROR(VLOOKUP(B98,'Cycle 1'!B:K,10,FALSE),0)+IFERROR(IF($I$2&gt;2,VLOOKUP(B98,'Cycle 2'!B:K,10,FALSE),0),0)+IFERROR(IF($I$2&gt;3,VLOOKUP(B98,'Cycle 3'!B:K,10,FALSE),0),0)+IFERROR(IF($I$2&gt;4,VLOOKUP(B98,'Cycle 4'!B:K,10,FALSE),0),0)+IFERROR(IF($I$2&gt;5,VLOOKUP(B98,'Cycle 5'!B:K,10,FALSE),0),0)+IFERROR(IF($I$2&gt;6,VLOOKUP(B98,'Cycle 6'!B:K,10,FALSE),0),0)+IFERROR(IF($I$2&gt;7,VLOOKUP(B98,'Cycle 7'!B:K,10,FALSE),0),0)+IFERROR(IF($I$2&gt;8,VLOOKUP(B98,'Cycle 8'!B:K,10,FALSE),0),0)+IFERROR(IF($I$2&gt;9,VLOOKUP(B98,'Cycle 9'!B:K,10,FALSE),0),0)+IFERROR(IF($I$2&gt;10,VLOOKUP(B98,'Cycle 10'!B:K,10,FALSE),0),0)+IFERROR(IF($I$2&gt;11,VLOOKUP(B98,'Cycle 11'!B:K,10,FALSE),0),0)&gt;0,1,0))</f>
        <v/>
      </c>
      <c r="I98" s="14" t="str">
        <f>IF(OR($I$2=1,J98=""),"",IFERROR(VLOOKUP(B98,'Cycle 1'!B:K,10,FALSE),0)+IFERROR(IF($I$2&gt;2,VLOOKUP(B98,'Cycle 2'!B:K,10,FALSE),0),0)+IFERROR(IF($I$2&gt;3,VLOOKUP(B98,'Cycle 3'!B:K,10,FALSE),0),0)+IFERROR(IF($I$2&gt;4,VLOOKUP(B98,'Cycle 4'!B:K,10,FALSE),0),0)+IFERROR(IF($I$2&gt;5,VLOOKUP(B98,'Cycle 5'!B:K,10,FALSE),0),0)+IFERROR(IF($I$2&gt;6,VLOOKUP(B98,'Cycle 6'!B:K,10,FALSE),0),0)+IFERROR(IF($I$2&gt;7,VLOOKUP(B98,'Cycle 7'!B:K,10,FALSE),0),0)+IFERROR(IF($I$2&gt;8,VLOOKUP(B98,'Cycle 8'!B:K,10,FALSE),0),0)+IFERROR(IF($I$2&gt;9,VLOOKUP(B98,'Cycle 9'!B:K,10,FALSE),0),0)+IFERROR(IF($I$2&gt;10,VLOOKUP(B98,'Cycle 10'!B:K,10,FALSE),0),0)+IFERROR(IF($I$2&gt;11,VLOOKUP(B98,'Cycle 11'!B:K,10,FALSE),0),0))</f>
        <v/>
      </c>
      <c r="J98" s="14" t="str">
        <f>IFERROR(IF(B98="","",IF(ROW($B$11)=ROW(B98),1,IF(ISERROR(VLOOKUP(B98,$B$11:B97,1,FALSE)),MAX($J$11:J97)+1,""))),"")</f>
        <v/>
      </c>
      <c r="K98" s="14" t="str">
        <f t="shared" si="2"/>
        <v/>
      </c>
      <c r="L98" s="238" t="str">
        <f>IF(L$7=L94,L97+1,IF($B98="","",MAX(L$10:L97)+1))</f>
        <v/>
      </c>
    </row>
    <row r="99" spans="1:12" x14ac:dyDescent="0.3">
      <c r="A99" s="167">
        <v>89</v>
      </c>
      <c r="B99" s="63"/>
      <c r="C99" s="1"/>
      <c r="D99" s="2"/>
      <c r="E99" s="2"/>
      <c r="F99" s="2"/>
      <c r="G99" s="66"/>
      <c r="H99" s="65" t="str">
        <f>IF(OR($I$2=1,J99=""),"",IF(IFERROR(VLOOKUP(B99,'Cycle 1'!B:K,10,FALSE),0)+IFERROR(IF($I$2&gt;2,VLOOKUP(B99,'Cycle 2'!B:K,10,FALSE),0),0)+IFERROR(IF($I$2&gt;3,VLOOKUP(B99,'Cycle 3'!B:K,10,FALSE),0),0)+IFERROR(IF($I$2&gt;4,VLOOKUP(B99,'Cycle 4'!B:K,10,FALSE),0),0)+IFERROR(IF($I$2&gt;5,VLOOKUP(B99,'Cycle 5'!B:K,10,FALSE),0),0)+IFERROR(IF($I$2&gt;6,VLOOKUP(B99,'Cycle 6'!B:K,10,FALSE),0),0)+IFERROR(IF($I$2&gt;7,VLOOKUP(B99,'Cycle 7'!B:K,10,FALSE),0),0)+IFERROR(IF($I$2&gt;8,VLOOKUP(B99,'Cycle 8'!B:K,10,FALSE),0),0)+IFERROR(IF($I$2&gt;9,VLOOKUP(B99,'Cycle 9'!B:K,10,FALSE),0),0)+IFERROR(IF($I$2&gt;10,VLOOKUP(B99,'Cycle 10'!B:K,10,FALSE),0),0)+IFERROR(IF($I$2&gt;11,VLOOKUP(B99,'Cycle 11'!B:K,10,FALSE),0),0)&gt;0,1,0))</f>
        <v/>
      </c>
      <c r="I99" s="14" t="str">
        <f>IF(OR($I$2=1,J99=""),"",IFERROR(VLOOKUP(B99,'Cycle 1'!B:K,10,FALSE),0)+IFERROR(IF($I$2&gt;2,VLOOKUP(B99,'Cycle 2'!B:K,10,FALSE),0),0)+IFERROR(IF($I$2&gt;3,VLOOKUP(B99,'Cycle 3'!B:K,10,FALSE),0),0)+IFERROR(IF($I$2&gt;4,VLOOKUP(B99,'Cycle 4'!B:K,10,FALSE),0),0)+IFERROR(IF($I$2&gt;5,VLOOKUP(B99,'Cycle 5'!B:K,10,FALSE),0),0)+IFERROR(IF($I$2&gt;6,VLOOKUP(B99,'Cycle 6'!B:K,10,FALSE),0),0)+IFERROR(IF($I$2&gt;7,VLOOKUP(B99,'Cycle 7'!B:K,10,FALSE),0),0)+IFERROR(IF($I$2&gt;8,VLOOKUP(B99,'Cycle 8'!B:K,10,FALSE),0),0)+IFERROR(IF($I$2&gt;9,VLOOKUP(B99,'Cycle 9'!B:K,10,FALSE),0),0)+IFERROR(IF($I$2&gt;10,VLOOKUP(B99,'Cycle 10'!B:K,10,FALSE),0),0)+IFERROR(IF($I$2&gt;11,VLOOKUP(B99,'Cycle 11'!B:K,10,FALSE),0),0))</f>
        <v/>
      </c>
      <c r="J99" s="14" t="str">
        <f>IFERROR(IF(B99="","",IF(ROW($B$11)=ROW(B99),1,IF(ISERROR(VLOOKUP(B99,$B$11:B98,1,FALSE)),MAX($J$11:J98)+1,""))),"")</f>
        <v/>
      </c>
      <c r="K99" s="14" t="str">
        <f t="shared" si="2"/>
        <v/>
      </c>
      <c r="L99" s="238" t="str">
        <f>IF(L$7=L95,L98+1,IF($B99="","",MAX(L$10:L98)+1))</f>
        <v/>
      </c>
    </row>
    <row r="100" spans="1:12" x14ac:dyDescent="0.3">
      <c r="A100" s="167">
        <v>90</v>
      </c>
      <c r="B100" s="239"/>
      <c r="C100" s="204"/>
      <c r="D100" s="205"/>
      <c r="E100" s="205"/>
      <c r="F100" s="205"/>
      <c r="G100" s="262"/>
      <c r="H100" s="65" t="str">
        <f>IF(OR($I$2=1,J100=""),"",IF(IFERROR(VLOOKUP(B100,'Cycle 1'!B:K,10,FALSE),0)+IFERROR(IF($I$2&gt;2,VLOOKUP(B100,'Cycle 2'!B:K,10,FALSE),0),0)+IFERROR(IF($I$2&gt;3,VLOOKUP(B100,'Cycle 3'!B:K,10,FALSE),0),0)+IFERROR(IF($I$2&gt;4,VLOOKUP(B100,'Cycle 4'!B:K,10,FALSE),0),0)+IFERROR(IF($I$2&gt;5,VLOOKUP(B100,'Cycle 5'!B:K,10,FALSE),0),0)+IFERROR(IF($I$2&gt;6,VLOOKUP(B100,'Cycle 6'!B:K,10,FALSE),0),0)+IFERROR(IF($I$2&gt;7,VLOOKUP(B100,'Cycle 7'!B:K,10,FALSE),0),0)+IFERROR(IF($I$2&gt;8,VLOOKUP(B100,'Cycle 8'!B:K,10,FALSE),0),0)+IFERROR(IF($I$2&gt;9,VLOOKUP(B100,'Cycle 9'!B:K,10,FALSE),0),0)+IFERROR(IF($I$2&gt;10,VLOOKUP(B100,'Cycle 10'!B:K,10,FALSE),0),0)+IFERROR(IF($I$2&gt;11,VLOOKUP(B100,'Cycle 11'!B:K,10,FALSE),0),0)&gt;0,1,0))</f>
        <v/>
      </c>
      <c r="I100" s="14" t="str">
        <f>IF(OR($I$2=1,J100=""),"",IFERROR(VLOOKUP(B100,'Cycle 1'!B:K,10,FALSE),0)+IFERROR(IF($I$2&gt;2,VLOOKUP(B100,'Cycle 2'!B:K,10,FALSE),0),0)+IFERROR(IF($I$2&gt;3,VLOOKUP(B100,'Cycle 3'!B:K,10,FALSE),0),0)+IFERROR(IF($I$2&gt;4,VLOOKUP(B100,'Cycle 4'!B:K,10,FALSE),0),0)+IFERROR(IF($I$2&gt;5,VLOOKUP(B100,'Cycle 5'!B:K,10,FALSE),0),0)+IFERROR(IF($I$2&gt;6,VLOOKUP(B100,'Cycle 6'!B:K,10,FALSE),0),0)+IFERROR(IF($I$2&gt;7,VLOOKUP(B100,'Cycle 7'!B:K,10,FALSE),0),0)+IFERROR(IF($I$2&gt;8,VLOOKUP(B100,'Cycle 8'!B:K,10,FALSE),0),0)+IFERROR(IF($I$2&gt;9,VLOOKUP(B100,'Cycle 9'!B:K,10,FALSE),0),0)+IFERROR(IF($I$2&gt;10,VLOOKUP(B100,'Cycle 10'!B:K,10,FALSE),0),0)+IFERROR(IF($I$2&gt;11,VLOOKUP(B100,'Cycle 11'!B:K,10,FALSE),0),0))</f>
        <v/>
      </c>
      <c r="J100" s="14" t="str">
        <f>IFERROR(IF(B100="","",IF(ROW($B$11)=ROW(B100),1,IF(ISERROR(VLOOKUP(B100,$B$11:B99,1,FALSE)),MAX($J$11:J99)+1,""))),"")</f>
        <v/>
      </c>
      <c r="K100" s="14" t="str">
        <f t="shared" si="2"/>
        <v/>
      </c>
      <c r="L100" s="238" t="str">
        <f>IF(L$7=L96,L99+1,IF($B100="","",MAX(L$10:L99)+1))</f>
        <v/>
      </c>
    </row>
    <row r="101" spans="1:12" x14ac:dyDescent="0.3">
      <c r="A101" s="167">
        <v>91</v>
      </c>
      <c r="B101" s="63"/>
      <c r="C101" s="1"/>
      <c r="D101" s="2"/>
      <c r="E101" s="2"/>
      <c r="F101" s="2"/>
      <c r="G101" s="66"/>
      <c r="H101" s="65" t="str">
        <f>IF(OR($I$2=1,J101=""),"",IF(IFERROR(VLOOKUP(B101,'Cycle 1'!B:K,10,FALSE),0)+IFERROR(IF($I$2&gt;2,VLOOKUP(B101,'Cycle 2'!B:K,10,FALSE),0),0)+IFERROR(IF($I$2&gt;3,VLOOKUP(B101,'Cycle 3'!B:K,10,FALSE),0),0)+IFERROR(IF($I$2&gt;4,VLOOKUP(B101,'Cycle 4'!B:K,10,FALSE),0),0)+IFERROR(IF($I$2&gt;5,VLOOKUP(B101,'Cycle 5'!B:K,10,FALSE),0),0)+IFERROR(IF($I$2&gt;6,VLOOKUP(B101,'Cycle 6'!B:K,10,FALSE),0),0)+IFERROR(IF($I$2&gt;7,VLOOKUP(B101,'Cycle 7'!B:K,10,FALSE),0),0)+IFERROR(IF($I$2&gt;8,VLOOKUP(B101,'Cycle 8'!B:K,10,FALSE),0),0)+IFERROR(IF($I$2&gt;9,VLOOKUP(B101,'Cycle 9'!B:K,10,FALSE),0),0)+IFERROR(IF($I$2&gt;10,VLOOKUP(B101,'Cycle 10'!B:K,10,FALSE),0),0)+IFERROR(IF($I$2&gt;11,VLOOKUP(B101,'Cycle 11'!B:K,10,FALSE),0),0)&gt;0,1,0))</f>
        <v/>
      </c>
      <c r="I101" s="14" t="str">
        <f>IF(OR($I$2=1,J101=""),"",IFERROR(VLOOKUP(B101,'Cycle 1'!B:K,10,FALSE),0)+IFERROR(IF($I$2&gt;2,VLOOKUP(B101,'Cycle 2'!B:K,10,FALSE),0),0)+IFERROR(IF($I$2&gt;3,VLOOKUP(B101,'Cycle 3'!B:K,10,FALSE),0),0)+IFERROR(IF($I$2&gt;4,VLOOKUP(B101,'Cycle 4'!B:K,10,FALSE),0),0)+IFERROR(IF($I$2&gt;5,VLOOKUP(B101,'Cycle 5'!B:K,10,FALSE),0),0)+IFERROR(IF($I$2&gt;6,VLOOKUP(B101,'Cycle 6'!B:K,10,FALSE),0),0)+IFERROR(IF($I$2&gt;7,VLOOKUP(B101,'Cycle 7'!B:K,10,FALSE),0),0)+IFERROR(IF($I$2&gt;8,VLOOKUP(B101,'Cycle 8'!B:K,10,FALSE),0),0)+IFERROR(IF($I$2&gt;9,VLOOKUP(B101,'Cycle 9'!B:K,10,FALSE),0),0)+IFERROR(IF($I$2&gt;10,VLOOKUP(B101,'Cycle 10'!B:K,10,FALSE),0),0)+IFERROR(IF($I$2&gt;11,VLOOKUP(B101,'Cycle 11'!B:K,10,FALSE),0),0))</f>
        <v/>
      </c>
      <c r="J101" s="14" t="str">
        <f>IFERROR(IF(B101="","",IF(ROW($B$11)=ROW(B101),1,IF(ISERROR(VLOOKUP(B101,$B$11:B100,1,FALSE)),MAX($J$11:J100)+1,""))),"")</f>
        <v/>
      </c>
      <c r="K101" s="14" t="str">
        <f t="shared" si="2"/>
        <v/>
      </c>
      <c r="L101" s="238" t="str">
        <f>IF(L$7=L97,L100+1,IF($B101="","",MAX(L$10:L100)+1))</f>
        <v/>
      </c>
    </row>
    <row r="102" spans="1:12" x14ac:dyDescent="0.3">
      <c r="A102" s="167">
        <v>92</v>
      </c>
      <c r="B102" s="239"/>
      <c r="C102" s="204"/>
      <c r="D102" s="205"/>
      <c r="E102" s="205"/>
      <c r="F102" s="205"/>
      <c r="G102" s="262"/>
      <c r="H102" s="65" t="str">
        <f>IF(OR($I$2=1,J102=""),"",IF(IFERROR(VLOOKUP(B102,'Cycle 1'!B:K,10,FALSE),0)+IFERROR(IF($I$2&gt;2,VLOOKUP(B102,'Cycle 2'!B:K,10,FALSE),0),0)+IFERROR(IF($I$2&gt;3,VLOOKUP(B102,'Cycle 3'!B:K,10,FALSE),0),0)+IFERROR(IF($I$2&gt;4,VLOOKUP(B102,'Cycle 4'!B:K,10,FALSE),0),0)+IFERROR(IF($I$2&gt;5,VLOOKUP(B102,'Cycle 5'!B:K,10,FALSE),0),0)+IFERROR(IF($I$2&gt;6,VLOOKUP(B102,'Cycle 6'!B:K,10,FALSE),0),0)+IFERROR(IF($I$2&gt;7,VLOOKUP(B102,'Cycle 7'!B:K,10,FALSE),0),0)+IFERROR(IF($I$2&gt;8,VLOOKUP(B102,'Cycle 8'!B:K,10,FALSE),0),0)+IFERROR(IF($I$2&gt;9,VLOOKUP(B102,'Cycle 9'!B:K,10,FALSE),0),0)+IFERROR(IF($I$2&gt;10,VLOOKUP(B102,'Cycle 10'!B:K,10,FALSE),0),0)+IFERROR(IF($I$2&gt;11,VLOOKUP(B102,'Cycle 11'!B:K,10,FALSE),0),0)&gt;0,1,0))</f>
        <v/>
      </c>
      <c r="I102" s="14" t="str">
        <f>IF(OR($I$2=1,J102=""),"",IFERROR(VLOOKUP(B102,'Cycle 1'!B:K,10,FALSE),0)+IFERROR(IF($I$2&gt;2,VLOOKUP(B102,'Cycle 2'!B:K,10,FALSE),0),0)+IFERROR(IF($I$2&gt;3,VLOOKUP(B102,'Cycle 3'!B:K,10,FALSE),0),0)+IFERROR(IF($I$2&gt;4,VLOOKUP(B102,'Cycle 4'!B:K,10,FALSE),0),0)+IFERROR(IF($I$2&gt;5,VLOOKUP(B102,'Cycle 5'!B:K,10,FALSE),0),0)+IFERROR(IF($I$2&gt;6,VLOOKUP(B102,'Cycle 6'!B:K,10,FALSE),0),0)+IFERROR(IF($I$2&gt;7,VLOOKUP(B102,'Cycle 7'!B:K,10,FALSE),0),0)+IFERROR(IF($I$2&gt;8,VLOOKUP(B102,'Cycle 8'!B:K,10,FALSE),0),0)+IFERROR(IF($I$2&gt;9,VLOOKUP(B102,'Cycle 9'!B:K,10,FALSE),0),0)+IFERROR(IF($I$2&gt;10,VLOOKUP(B102,'Cycle 10'!B:K,10,FALSE),0),0)+IFERROR(IF($I$2&gt;11,VLOOKUP(B102,'Cycle 11'!B:K,10,FALSE),0),0))</f>
        <v/>
      </c>
      <c r="J102" s="14" t="str">
        <f>IFERROR(IF(B102="","",IF(ROW($B$11)=ROW(B102),1,IF(ISERROR(VLOOKUP(B102,$B$11:B101,1,FALSE)),MAX($J$11:J101)+1,""))),"")</f>
        <v/>
      </c>
      <c r="K102" s="14" t="str">
        <f t="shared" si="2"/>
        <v/>
      </c>
      <c r="L102" s="238" t="str">
        <f>IF(L$7=L98,L101+1,IF($B102="","",MAX(L$10:L101)+1))</f>
        <v/>
      </c>
    </row>
    <row r="103" spans="1:12" x14ac:dyDescent="0.3">
      <c r="A103" s="167">
        <v>93</v>
      </c>
      <c r="B103" s="63"/>
      <c r="C103" s="1"/>
      <c r="D103" s="2"/>
      <c r="E103" s="2"/>
      <c r="F103" s="2"/>
      <c r="G103" s="66"/>
      <c r="H103" s="65" t="str">
        <f>IF(OR($I$2=1,J103=""),"",IF(IFERROR(VLOOKUP(B103,'Cycle 1'!B:K,10,FALSE),0)+IFERROR(IF($I$2&gt;2,VLOOKUP(B103,'Cycle 2'!B:K,10,FALSE),0),0)+IFERROR(IF($I$2&gt;3,VLOOKUP(B103,'Cycle 3'!B:K,10,FALSE),0),0)+IFERROR(IF($I$2&gt;4,VLOOKUP(B103,'Cycle 4'!B:K,10,FALSE),0),0)+IFERROR(IF($I$2&gt;5,VLOOKUP(B103,'Cycle 5'!B:K,10,FALSE),0),0)+IFERROR(IF($I$2&gt;6,VLOOKUP(B103,'Cycle 6'!B:K,10,FALSE),0),0)+IFERROR(IF($I$2&gt;7,VLOOKUP(B103,'Cycle 7'!B:K,10,FALSE),0),0)+IFERROR(IF($I$2&gt;8,VLOOKUP(B103,'Cycle 8'!B:K,10,FALSE),0),0)+IFERROR(IF($I$2&gt;9,VLOOKUP(B103,'Cycle 9'!B:K,10,FALSE),0),0)+IFERROR(IF($I$2&gt;10,VLOOKUP(B103,'Cycle 10'!B:K,10,FALSE),0),0)+IFERROR(IF($I$2&gt;11,VLOOKUP(B103,'Cycle 11'!B:K,10,FALSE),0),0)&gt;0,1,0))</f>
        <v/>
      </c>
      <c r="I103" s="14" t="str">
        <f>IF(OR($I$2=1,J103=""),"",IFERROR(VLOOKUP(B103,'Cycle 1'!B:K,10,FALSE),0)+IFERROR(IF($I$2&gt;2,VLOOKUP(B103,'Cycle 2'!B:K,10,FALSE),0),0)+IFERROR(IF($I$2&gt;3,VLOOKUP(B103,'Cycle 3'!B:K,10,FALSE),0),0)+IFERROR(IF($I$2&gt;4,VLOOKUP(B103,'Cycle 4'!B:K,10,FALSE),0),0)+IFERROR(IF($I$2&gt;5,VLOOKUP(B103,'Cycle 5'!B:K,10,FALSE),0),0)+IFERROR(IF($I$2&gt;6,VLOOKUP(B103,'Cycle 6'!B:K,10,FALSE),0),0)+IFERROR(IF($I$2&gt;7,VLOOKUP(B103,'Cycle 7'!B:K,10,FALSE),0),0)+IFERROR(IF($I$2&gt;8,VLOOKUP(B103,'Cycle 8'!B:K,10,FALSE),0),0)+IFERROR(IF($I$2&gt;9,VLOOKUP(B103,'Cycle 9'!B:K,10,FALSE),0),0)+IFERROR(IF($I$2&gt;10,VLOOKUP(B103,'Cycle 10'!B:K,10,FALSE),0),0)+IFERROR(IF($I$2&gt;11,VLOOKUP(B103,'Cycle 11'!B:K,10,FALSE),0),0))</f>
        <v/>
      </c>
      <c r="J103" s="14" t="str">
        <f>IFERROR(IF(B103="","",IF(ROW($B$11)=ROW(B103),1,IF(ISERROR(VLOOKUP(B103,$B$11:B102,1,FALSE)),MAX($J$11:J102)+1,""))),"")</f>
        <v/>
      </c>
      <c r="K103" s="14" t="str">
        <f t="shared" si="2"/>
        <v/>
      </c>
      <c r="L103" s="238" t="str">
        <f>IF(L$7=L99,L102+1,IF($B103="","",MAX(L$10:L102)+1))</f>
        <v/>
      </c>
    </row>
    <row r="104" spans="1:12" x14ac:dyDescent="0.3">
      <c r="A104" s="167">
        <v>94</v>
      </c>
      <c r="B104" s="239"/>
      <c r="C104" s="204"/>
      <c r="D104" s="205"/>
      <c r="E104" s="205"/>
      <c r="F104" s="205"/>
      <c r="G104" s="262"/>
      <c r="H104" s="65" t="str">
        <f>IF(OR($I$2=1,J104=""),"",IF(IFERROR(VLOOKUP(B104,'Cycle 1'!B:K,10,FALSE),0)+IFERROR(IF($I$2&gt;2,VLOOKUP(B104,'Cycle 2'!B:K,10,FALSE),0),0)+IFERROR(IF($I$2&gt;3,VLOOKUP(B104,'Cycle 3'!B:K,10,FALSE),0),0)+IFERROR(IF($I$2&gt;4,VLOOKUP(B104,'Cycle 4'!B:K,10,FALSE),0),0)+IFERROR(IF($I$2&gt;5,VLOOKUP(B104,'Cycle 5'!B:K,10,FALSE),0),0)+IFERROR(IF($I$2&gt;6,VLOOKUP(B104,'Cycle 6'!B:K,10,FALSE),0),0)+IFERROR(IF($I$2&gt;7,VLOOKUP(B104,'Cycle 7'!B:K,10,FALSE),0),0)+IFERROR(IF($I$2&gt;8,VLOOKUP(B104,'Cycle 8'!B:K,10,FALSE),0),0)+IFERROR(IF($I$2&gt;9,VLOOKUP(B104,'Cycle 9'!B:K,10,FALSE),0),0)+IFERROR(IF($I$2&gt;10,VLOOKUP(B104,'Cycle 10'!B:K,10,FALSE),0),0)+IFERROR(IF($I$2&gt;11,VLOOKUP(B104,'Cycle 11'!B:K,10,FALSE),0),0)&gt;0,1,0))</f>
        <v/>
      </c>
      <c r="I104" s="14" t="str">
        <f>IF(OR($I$2=1,J104=""),"",IFERROR(VLOOKUP(B104,'Cycle 1'!B:K,10,FALSE),0)+IFERROR(IF($I$2&gt;2,VLOOKUP(B104,'Cycle 2'!B:K,10,FALSE),0),0)+IFERROR(IF($I$2&gt;3,VLOOKUP(B104,'Cycle 3'!B:K,10,FALSE),0),0)+IFERROR(IF($I$2&gt;4,VLOOKUP(B104,'Cycle 4'!B:K,10,FALSE),0),0)+IFERROR(IF($I$2&gt;5,VLOOKUP(B104,'Cycle 5'!B:K,10,FALSE),0),0)+IFERROR(IF($I$2&gt;6,VLOOKUP(B104,'Cycle 6'!B:K,10,FALSE),0),0)+IFERROR(IF($I$2&gt;7,VLOOKUP(B104,'Cycle 7'!B:K,10,FALSE),0),0)+IFERROR(IF($I$2&gt;8,VLOOKUP(B104,'Cycle 8'!B:K,10,FALSE),0),0)+IFERROR(IF($I$2&gt;9,VLOOKUP(B104,'Cycle 9'!B:K,10,FALSE),0),0)+IFERROR(IF($I$2&gt;10,VLOOKUP(B104,'Cycle 10'!B:K,10,FALSE),0),0)+IFERROR(IF($I$2&gt;11,VLOOKUP(B104,'Cycle 11'!B:K,10,FALSE),0),0))</f>
        <v/>
      </c>
      <c r="J104" s="14" t="str">
        <f>IFERROR(IF(B104="","",IF(ROW($B$11)=ROW(B104),1,IF(ISERROR(VLOOKUP(B104,$B$11:B103,1,FALSE)),MAX($J$11:J103)+1,""))),"")</f>
        <v/>
      </c>
      <c r="K104" s="14" t="str">
        <f t="shared" si="2"/>
        <v/>
      </c>
      <c r="L104" s="238" t="str">
        <f>IF(L$7=L100,L103+1,IF($B104="","",MAX(L$10:L103)+1))</f>
        <v/>
      </c>
    </row>
    <row r="105" spans="1:12" x14ac:dyDescent="0.3">
      <c r="A105" s="167">
        <v>95</v>
      </c>
      <c r="B105" s="63"/>
      <c r="C105" s="1"/>
      <c r="D105" s="2"/>
      <c r="E105" s="2"/>
      <c r="F105" s="2"/>
      <c r="G105" s="66"/>
      <c r="H105" s="65" t="str">
        <f>IF(OR($I$2=1,J105=""),"",IF(IFERROR(VLOOKUP(B105,'Cycle 1'!B:K,10,FALSE),0)+IFERROR(IF($I$2&gt;2,VLOOKUP(B105,'Cycle 2'!B:K,10,FALSE),0),0)+IFERROR(IF($I$2&gt;3,VLOOKUP(B105,'Cycle 3'!B:K,10,FALSE),0),0)+IFERROR(IF($I$2&gt;4,VLOOKUP(B105,'Cycle 4'!B:K,10,FALSE),0),0)+IFERROR(IF($I$2&gt;5,VLOOKUP(B105,'Cycle 5'!B:K,10,FALSE),0),0)+IFERROR(IF($I$2&gt;6,VLOOKUP(B105,'Cycle 6'!B:K,10,FALSE),0),0)+IFERROR(IF($I$2&gt;7,VLOOKUP(B105,'Cycle 7'!B:K,10,FALSE),0),0)+IFERROR(IF($I$2&gt;8,VLOOKUP(B105,'Cycle 8'!B:K,10,FALSE),0),0)+IFERROR(IF($I$2&gt;9,VLOOKUP(B105,'Cycle 9'!B:K,10,FALSE),0),0)+IFERROR(IF($I$2&gt;10,VLOOKUP(B105,'Cycle 10'!B:K,10,FALSE),0),0)+IFERROR(IF($I$2&gt;11,VLOOKUP(B105,'Cycle 11'!B:K,10,FALSE),0),0)&gt;0,1,0))</f>
        <v/>
      </c>
      <c r="I105" s="14" t="str">
        <f>IF(OR($I$2=1,J105=""),"",IFERROR(VLOOKUP(B105,'Cycle 1'!B:K,10,FALSE),0)+IFERROR(IF($I$2&gt;2,VLOOKUP(B105,'Cycle 2'!B:K,10,FALSE),0),0)+IFERROR(IF($I$2&gt;3,VLOOKUP(B105,'Cycle 3'!B:K,10,FALSE),0),0)+IFERROR(IF($I$2&gt;4,VLOOKUP(B105,'Cycle 4'!B:K,10,FALSE),0),0)+IFERROR(IF($I$2&gt;5,VLOOKUP(B105,'Cycle 5'!B:K,10,FALSE),0),0)+IFERROR(IF($I$2&gt;6,VLOOKUP(B105,'Cycle 6'!B:K,10,FALSE),0),0)+IFERROR(IF($I$2&gt;7,VLOOKUP(B105,'Cycle 7'!B:K,10,FALSE),0),0)+IFERROR(IF($I$2&gt;8,VLOOKUP(B105,'Cycle 8'!B:K,10,FALSE),0),0)+IFERROR(IF($I$2&gt;9,VLOOKUP(B105,'Cycle 9'!B:K,10,FALSE),0),0)+IFERROR(IF($I$2&gt;10,VLOOKUP(B105,'Cycle 10'!B:K,10,FALSE),0),0)+IFERROR(IF($I$2&gt;11,VLOOKUP(B105,'Cycle 11'!B:K,10,FALSE),0),0))</f>
        <v/>
      </c>
      <c r="J105" s="14" t="str">
        <f>IFERROR(IF(B105="","",IF(ROW($B$11)=ROW(B105),1,IF(ISERROR(VLOOKUP(B105,$B$11:B104,1,FALSE)),MAX($J$11:J104)+1,""))),"")</f>
        <v/>
      </c>
      <c r="K105" s="14" t="str">
        <f t="shared" si="2"/>
        <v/>
      </c>
      <c r="L105" s="238" t="str">
        <f>IF(L$7=L101,L104+1,IF($B105="","",MAX(L$10:L104)+1))</f>
        <v/>
      </c>
    </row>
    <row r="106" spans="1:12" x14ac:dyDescent="0.3">
      <c r="A106" s="167">
        <v>96</v>
      </c>
      <c r="B106" s="239"/>
      <c r="C106" s="204"/>
      <c r="D106" s="205"/>
      <c r="E106" s="205"/>
      <c r="F106" s="205"/>
      <c r="G106" s="262"/>
      <c r="H106" s="65" t="str">
        <f>IF(OR($I$2=1,J106=""),"",IF(IFERROR(VLOOKUP(B106,'Cycle 1'!B:K,10,FALSE),0)+IFERROR(IF($I$2&gt;2,VLOOKUP(B106,'Cycle 2'!B:K,10,FALSE),0),0)+IFERROR(IF($I$2&gt;3,VLOOKUP(B106,'Cycle 3'!B:K,10,FALSE),0),0)+IFERROR(IF($I$2&gt;4,VLOOKUP(B106,'Cycle 4'!B:K,10,FALSE),0),0)+IFERROR(IF($I$2&gt;5,VLOOKUP(B106,'Cycle 5'!B:K,10,FALSE),0),0)+IFERROR(IF($I$2&gt;6,VLOOKUP(B106,'Cycle 6'!B:K,10,FALSE),0),0)+IFERROR(IF($I$2&gt;7,VLOOKUP(B106,'Cycle 7'!B:K,10,FALSE),0),0)+IFERROR(IF($I$2&gt;8,VLOOKUP(B106,'Cycle 8'!B:K,10,FALSE),0),0)+IFERROR(IF($I$2&gt;9,VLOOKUP(B106,'Cycle 9'!B:K,10,FALSE),0),0)+IFERROR(IF($I$2&gt;10,VLOOKUP(B106,'Cycle 10'!B:K,10,FALSE),0),0)+IFERROR(IF($I$2&gt;11,VLOOKUP(B106,'Cycle 11'!B:K,10,FALSE),0),0)&gt;0,1,0))</f>
        <v/>
      </c>
      <c r="I106" s="14" t="str">
        <f>IF(OR($I$2=1,J106=""),"",IFERROR(VLOOKUP(B106,'Cycle 1'!B:K,10,FALSE),0)+IFERROR(IF($I$2&gt;2,VLOOKUP(B106,'Cycle 2'!B:K,10,FALSE),0),0)+IFERROR(IF($I$2&gt;3,VLOOKUP(B106,'Cycle 3'!B:K,10,FALSE),0),0)+IFERROR(IF($I$2&gt;4,VLOOKUP(B106,'Cycle 4'!B:K,10,FALSE),0),0)+IFERROR(IF($I$2&gt;5,VLOOKUP(B106,'Cycle 5'!B:K,10,FALSE),0),0)+IFERROR(IF($I$2&gt;6,VLOOKUP(B106,'Cycle 6'!B:K,10,FALSE),0),0)+IFERROR(IF($I$2&gt;7,VLOOKUP(B106,'Cycle 7'!B:K,10,FALSE),0),0)+IFERROR(IF($I$2&gt;8,VLOOKUP(B106,'Cycle 8'!B:K,10,FALSE),0),0)+IFERROR(IF($I$2&gt;9,VLOOKUP(B106,'Cycle 9'!B:K,10,FALSE),0),0)+IFERROR(IF($I$2&gt;10,VLOOKUP(B106,'Cycle 10'!B:K,10,FALSE),0),0)+IFERROR(IF($I$2&gt;11,VLOOKUP(B106,'Cycle 11'!B:K,10,FALSE),0),0))</f>
        <v/>
      </c>
      <c r="J106" s="14" t="str">
        <f>IFERROR(IF(B106="","",IF(ROW($B$11)=ROW(B106),1,IF(ISERROR(VLOOKUP(B106,$B$11:B105,1,FALSE)),MAX($J$11:J105)+1,""))),"")</f>
        <v/>
      </c>
      <c r="K106" s="14" t="str">
        <f t="shared" si="2"/>
        <v/>
      </c>
      <c r="L106" s="238" t="str">
        <f>IF(L$7=L102,L105+1,IF($B106="","",MAX(L$10:L105)+1))</f>
        <v/>
      </c>
    </row>
    <row r="107" spans="1:12" x14ac:dyDescent="0.3">
      <c r="A107" s="167">
        <v>97</v>
      </c>
      <c r="B107" s="63"/>
      <c r="C107" s="1"/>
      <c r="D107" s="2"/>
      <c r="E107" s="2"/>
      <c r="F107" s="2"/>
      <c r="G107" s="66"/>
      <c r="H107" s="65" t="str">
        <f>IF(OR($I$2=1,J107=""),"",IF(IFERROR(VLOOKUP(B107,'Cycle 1'!B:K,10,FALSE),0)+IFERROR(IF($I$2&gt;2,VLOOKUP(B107,'Cycle 2'!B:K,10,FALSE),0),0)+IFERROR(IF($I$2&gt;3,VLOOKUP(B107,'Cycle 3'!B:K,10,FALSE),0),0)+IFERROR(IF($I$2&gt;4,VLOOKUP(B107,'Cycle 4'!B:K,10,FALSE),0),0)+IFERROR(IF($I$2&gt;5,VLOOKUP(B107,'Cycle 5'!B:K,10,FALSE),0),0)+IFERROR(IF($I$2&gt;6,VLOOKUP(B107,'Cycle 6'!B:K,10,FALSE),0),0)+IFERROR(IF($I$2&gt;7,VLOOKUP(B107,'Cycle 7'!B:K,10,FALSE),0),0)+IFERROR(IF($I$2&gt;8,VLOOKUP(B107,'Cycle 8'!B:K,10,FALSE),0),0)+IFERROR(IF($I$2&gt;9,VLOOKUP(B107,'Cycle 9'!B:K,10,FALSE),0),0)+IFERROR(IF($I$2&gt;10,VLOOKUP(B107,'Cycle 10'!B:K,10,FALSE),0),0)+IFERROR(IF($I$2&gt;11,VLOOKUP(B107,'Cycle 11'!B:K,10,FALSE),0),0)&gt;0,1,0))</f>
        <v/>
      </c>
      <c r="I107" s="14" t="str">
        <f>IF(OR($I$2=1,J107=""),"",IFERROR(VLOOKUP(B107,'Cycle 1'!B:K,10,FALSE),0)+IFERROR(IF($I$2&gt;2,VLOOKUP(B107,'Cycle 2'!B:K,10,FALSE),0),0)+IFERROR(IF($I$2&gt;3,VLOOKUP(B107,'Cycle 3'!B:K,10,FALSE),0),0)+IFERROR(IF($I$2&gt;4,VLOOKUP(B107,'Cycle 4'!B:K,10,FALSE),0),0)+IFERROR(IF($I$2&gt;5,VLOOKUP(B107,'Cycle 5'!B:K,10,FALSE),0),0)+IFERROR(IF($I$2&gt;6,VLOOKUP(B107,'Cycle 6'!B:K,10,FALSE),0),0)+IFERROR(IF($I$2&gt;7,VLOOKUP(B107,'Cycle 7'!B:K,10,FALSE),0),0)+IFERROR(IF($I$2&gt;8,VLOOKUP(B107,'Cycle 8'!B:K,10,FALSE),0),0)+IFERROR(IF($I$2&gt;9,VLOOKUP(B107,'Cycle 9'!B:K,10,FALSE),0),0)+IFERROR(IF($I$2&gt;10,VLOOKUP(B107,'Cycle 10'!B:K,10,FALSE),0),0)+IFERROR(IF($I$2&gt;11,VLOOKUP(B107,'Cycle 11'!B:K,10,FALSE),0),0))</f>
        <v/>
      </c>
      <c r="J107" s="14" t="str">
        <f>IFERROR(IF(B107="","",IF(ROW($B$11)=ROW(B107),1,IF(ISERROR(VLOOKUP(B107,$B$11:B106,1,FALSE)),MAX($J$11:J106)+1,""))),"")</f>
        <v/>
      </c>
      <c r="K107" s="14" t="str">
        <f t="shared" si="2"/>
        <v/>
      </c>
      <c r="L107" s="238" t="str">
        <f>IF(L$7=L103,L106+1,IF($B107="","",MAX(L$10:L106)+1))</f>
        <v/>
      </c>
    </row>
    <row r="108" spans="1:12" x14ac:dyDescent="0.3">
      <c r="A108" s="167">
        <v>98</v>
      </c>
      <c r="B108" s="239"/>
      <c r="C108" s="204"/>
      <c r="D108" s="205"/>
      <c r="E108" s="205"/>
      <c r="F108" s="205"/>
      <c r="G108" s="262"/>
      <c r="H108" s="65" t="str">
        <f>IF(OR($I$2=1,J108=""),"",IF(IFERROR(VLOOKUP(B108,'Cycle 1'!B:K,10,FALSE),0)+IFERROR(IF($I$2&gt;2,VLOOKUP(B108,'Cycle 2'!B:K,10,FALSE),0),0)+IFERROR(IF($I$2&gt;3,VLOOKUP(B108,'Cycle 3'!B:K,10,FALSE),0),0)+IFERROR(IF($I$2&gt;4,VLOOKUP(B108,'Cycle 4'!B:K,10,FALSE),0),0)+IFERROR(IF($I$2&gt;5,VLOOKUP(B108,'Cycle 5'!B:K,10,FALSE),0),0)+IFERROR(IF($I$2&gt;6,VLOOKUP(B108,'Cycle 6'!B:K,10,FALSE),0),0)+IFERROR(IF($I$2&gt;7,VLOOKUP(B108,'Cycle 7'!B:K,10,FALSE),0),0)+IFERROR(IF($I$2&gt;8,VLOOKUP(B108,'Cycle 8'!B:K,10,FALSE),0),0)+IFERROR(IF($I$2&gt;9,VLOOKUP(B108,'Cycle 9'!B:K,10,FALSE),0),0)+IFERROR(IF($I$2&gt;10,VLOOKUP(B108,'Cycle 10'!B:K,10,FALSE),0),0)+IFERROR(IF($I$2&gt;11,VLOOKUP(B108,'Cycle 11'!B:K,10,FALSE),0),0)&gt;0,1,0))</f>
        <v/>
      </c>
      <c r="I108" s="14" t="str">
        <f>IF(OR($I$2=1,J108=""),"",IFERROR(VLOOKUP(B108,'Cycle 1'!B:K,10,FALSE),0)+IFERROR(IF($I$2&gt;2,VLOOKUP(B108,'Cycle 2'!B:K,10,FALSE),0),0)+IFERROR(IF($I$2&gt;3,VLOOKUP(B108,'Cycle 3'!B:K,10,FALSE),0),0)+IFERROR(IF($I$2&gt;4,VLOOKUP(B108,'Cycle 4'!B:K,10,FALSE),0),0)+IFERROR(IF($I$2&gt;5,VLOOKUP(B108,'Cycle 5'!B:K,10,FALSE),0),0)+IFERROR(IF($I$2&gt;6,VLOOKUP(B108,'Cycle 6'!B:K,10,FALSE),0),0)+IFERROR(IF($I$2&gt;7,VLOOKUP(B108,'Cycle 7'!B:K,10,FALSE),0),0)+IFERROR(IF($I$2&gt;8,VLOOKUP(B108,'Cycle 8'!B:K,10,FALSE),0),0)+IFERROR(IF($I$2&gt;9,VLOOKUP(B108,'Cycle 9'!B:K,10,FALSE),0),0)+IFERROR(IF($I$2&gt;10,VLOOKUP(B108,'Cycle 10'!B:K,10,FALSE),0),0)+IFERROR(IF($I$2&gt;11,VLOOKUP(B108,'Cycle 11'!B:K,10,FALSE),0),0))</f>
        <v/>
      </c>
      <c r="J108" s="14" t="str">
        <f>IFERROR(IF(B108="","",IF(ROW($B$11)=ROW(B108),1,IF(ISERROR(VLOOKUP(B108,$B$11:B107,1,FALSE)),MAX($J$11:J107)+1,""))),"")</f>
        <v/>
      </c>
      <c r="K108" s="14" t="str">
        <f t="shared" si="2"/>
        <v/>
      </c>
      <c r="L108" s="238" t="str">
        <f>IF(L$7=L104,L107+1,IF($B108="","",MAX(L$10:L107)+1))</f>
        <v/>
      </c>
    </row>
    <row r="109" spans="1:12" x14ac:dyDescent="0.3">
      <c r="A109" s="167">
        <v>99</v>
      </c>
      <c r="B109" s="63"/>
      <c r="C109" s="1"/>
      <c r="D109" s="2"/>
      <c r="E109" s="2"/>
      <c r="F109" s="2"/>
      <c r="G109" s="66"/>
      <c r="H109" s="65" t="str">
        <f>IF(OR($I$2=1,J109=""),"",IF(IFERROR(VLOOKUP(B109,'Cycle 1'!B:K,10,FALSE),0)+IFERROR(IF($I$2&gt;2,VLOOKUP(B109,'Cycle 2'!B:K,10,FALSE),0),0)+IFERROR(IF($I$2&gt;3,VLOOKUP(B109,'Cycle 3'!B:K,10,FALSE),0),0)+IFERROR(IF($I$2&gt;4,VLOOKUP(B109,'Cycle 4'!B:K,10,FALSE),0),0)+IFERROR(IF($I$2&gt;5,VLOOKUP(B109,'Cycle 5'!B:K,10,FALSE),0),0)+IFERROR(IF($I$2&gt;6,VLOOKUP(B109,'Cycle 6'!B:K,10,FALSE),0),0)+IFERROR(IF($I$2&gt;7,VLOOKUP(B109,'Cycle 7'!B:K,10,FALSE),0),0)+IFERROR(IF($I$2&gt;8,VLOOKUP(B109,'Cycle 8'!B:K,10,FALSE),0),0)+IFERROR(IF($I$2&gt;9,VLOOKUP(B109,'Cycle 9'!B:K,10,FALSE),0),0)+IFERROR(IF($I$2&gt;10,VLOOKUP(B109,'Cycle 10'!B:K,10,FALSE),0),0)+IFERROR(IF($I$2&gt;11,VLOOKUP(B109,'Cycle 11'!B:K,10,FALSE),0),0)&gt;0,1,0))</f>
        <v/>
      </c>
      <c r="I109" s="14" t="str">
        <f>IF(OR($I$2=1,J109=""),"",IFERROR(VLOOKUP(B109,'Cycle 1'!B:K,10,FALSE),0)+IFERROR(IF($I$2&gt;2,VLOOKUP(B109,'Cycle 2'!B:K,10,FALSE),0),0)+IFERROR(IF($I$2&gt;3,VLOOKUP(B109,'Cycle 3'!B:K,10,FALSE),0),0)+IFERROR(IF($I$2&gt;4,VLOOKUP(B109,'Cycle 4'!B:K,10,FALSE),0),0)+IFERROR(IF($I$2&gt;5,VLOOKUP(B109,'Cycle 5'!B:K,10,FALSE),0),0)+IFERROR(IF($I$2&gt;6,VLOOKUP(B109,'Cycle 6'!B:K,10,FALSE),0),0)+IFERROR(IF($I$2&gt;7,VLOOKUP(B109,'Cycle 7'!B:K,10,FALSE),0),0)+IFERROR(IF($I$2&gt;8,VLOOKUP(B109,'Cycle 8'!B:K,10,FALSE),0),0)+IFERROR(IF($I$2&gt;9,VLOOKUP(B109,'Cycle 9'!B:K,10,FALSE),0),0)+IFERROR(IF($I$2&gt;10,VLOOKUP(B109,'Cycle 10'!B:K,10,FALSE),0),0)+IFERROR(IF($I$2&gt;11,VLOOKUP(B109,'Cycle 11'!B:K,10,FALSE),0),0))</f>
        <v/>
      </c>
      <c r="J109" s="14" t="str">
        <f>IFERROR(IF(B109="","",IF(ROW($B$11)=ROW(B109),1,IF(ISERROR(VLOOKUP(B109,$B$11:B108,1,FALSE)),MAX($J$11:J108)+1,""))),"")</f>
        <v/>
      </c>
      <c r="K109" s="14" t="str">
        <f t="shared" si="2"/>
        <v/>
      </c>
      <c r="L109" s="238" t="str">
        <f>IF(L$7=L105,L108+1,IF($B109="","",MAX(L$10:L108)+1))</f>
        <v/>
      </c>
    </row>
    <row r="110" spans="1:12" x14ac:dyDescent="0.3">
      <c r="A110" s="167">
        <v>100</v>
      </c>
      <c r="B110" s="63"/>
      <c r="C110" s="1"/>
      <c r="D110" s="2"/>
      <c r="E110" s="2"/>
      <c r="F110" s="2"/>
      <c r="G110" s="66"/>
      <c r="H110" s="65" t="str">
        <f>IF(OR($I$2=1,J110=""),"",IF(IFERROR(VLOOKUP(B110,'Cycle 1'!B:K,10,FALSE),0)+IFERROR(IF($I$2&gt;2,VLOOKUP(B110,'Cycle 2'!B:K,10,FALSE),0),0)+IFERROR(IF($I$2&gt;3,VLOOKUP(B110,'Cycle 3'!B:K,10,FALSE),0),0)+IFERROR(IF($I$2&gt;4,VLOOKUP(B110,'Cycle 4'!B:K,10,FALSE),0),0)+IFERROR(IF($I$2&gt;5,VLOOKUP(B110,'Cycle 5'!B:K,10,FALSE),0),0)+IFERROR(IF($I$2&gt;6,VLOOKUP(B110,'Cycle 6'!B:K,10,FALSE),0),0)+IFERROR(IF($I$2&gt;7,VLOOKUP(B110,'Cycle 7'!B:K,10,FALSE),0),0)+IFERROR(IF($I$2&gt;8,VLOOKUP(B110,'Cycle 8'!B:K,10,FALSE),0),0)+IFERROR(IF($I$2&gt;9,VLOOKUP(B110,'Cycle 9'!B:K,10,FALSE),0),0)+IFERROR(IF($I$2&gt;10,VLOOKUP(B110,'Cycle 10'!B:K,10,FALSE),0),0)+IFERROR(IF($I$2&gt;11,VLOOKUP(B110,'Cycle 11'!B:K,10,FALSE),0),0)&gt;0,1,0))</f>
        <v/>
      </c>
      <c r="I110" s="14" t="str">
        <f>IF(OR($I$2=1,J110=""),"",IFERROR(VLOOKUP(B110,'Cycle 1'!B:K,10,FALSE),0)+IFERROR(IF($I$2&gt;2,VLOOKUP(B110,'Cycle 2'!B:K,10,FALSE),0),0)+IFERROR(IF($I$2&gt;3,VLOOKUP(B110,'Cycle 3'!B:K,10,FALSE),0),0)+IFERROR(IF($I$2&gt;4,VLOOKUP(B110,'Cycle 4'!B:K,10,FALSE),0),0)+IFERROR(IF($I$2&gt;5,VLOOKUP(B110,'Cycle 5'!B:K,10,FALSE),0),0)+IFERROR(IF($I$2&gt;6,VLOOKUP(B110,'Cycle 6'!B:K,10,FALSE),0),0)+IFERROR(IF($I$2&gt;7,VLOOKUP(B110,'Cycle 7'!B:K,10,FALSE),0),0)+IFERROR(IF($I$2&gt;8,VLOOKUP(B110,'Cycle 8'!B:K,10,FALSE),0),0)+IFERROR(IF($I$2&gt;9,VLOOKUP(B110,'Cycle 9'!B:K,10,FALSE),0),0)+IFERROR(IF($I$2&gt;10,VLOOKUP(B110,'Cycle 10'!B:K,10,FALSE),0),0)+IFERROR(IF($I$2&gt;11,VLOOKUP(B110,'Cycle 11'!B:K,10,FALSE),0),0))</f>
        <v/>
      </c>
      <c r="J110" s="14" t="str">
        <f>IFERROR(IF(B110="","",IF(ROW($B$11)=ROW(B110),1,IF(ISERROR(VLOOKUP(B110,$B$11:B109,1,FALSE)),MAX($J$11:J109)+1,""))),"")</f>
        <v/>
      </c>
      <c r="K110" s="14" t="str">
        <f t="shared" ref="K110:K159" si="3">IFERROR(IF(J110="","",IF(COUNTIFS($B$11:$B$500,$B110,$G$11:$G$500,"Yes")&gt;=1,1,0)),"")</f>
        <v/>
      </c>
      <c r="L110" s="238" t="str">
        <f>IF(L$7=L106,L109+1,IF($B110="","",MAX(L$10:L109)+1))</f>
        <v/>
      </c>
    </row>
    <row r="111" spans="1:12" x14ac:dyDescent="0.3">
      <c r="A111" s="167">
        <v>101</v>
      </c>
      <c r="B111" s="273"/>
      <c r="C111" s="1"/>
      <c r="D111" s="2"/>
      <c r="E111" s="2"/>
      <c r="F111" s="2"/>
      <c r="G111" s="274"/>
      <c r="H111" s="65" t="str">
        <f>IF(OR($I$2=1,J111=""),"",IF(IFERROR(VLOOKUP(B111,'Cycle 1'!B:K,10,FALSE),0)+IFERROR(IF($I$2&gt;2,VLOOKUP(B111,'Cycle 2'!B:K,10,FALSE),0),0)+IFERROR(IF($I$2&gt;3,VLOOKUP(B111,'Cycle 3'!B:K,10,FALSE),0),0)+IFERROR(IF($I$2&gt;4,VLOOKUP(B111,'Cycle 4'!B:K,10,FALSE),0),0)+IFERROR(IF($I$2&gt;5,VLOOKUP(B111,'Cycle 5'!B:K,10,FALSE),0),0)+IFERROR(IF($I$2&gt;6,VLOOKUP(B111,'Cycle 6'!B:K,10,FALSE),0),0)+IFERROR(IF($I$2&gt;7,VLOOKUP(B111,'Cycle 7'!B:K,10,FALSE),0),0)+IFERROR(IF($I$2&gt;8,VLOOKUP(B111,'Cycle 8'!B:K,10,FALSE),0),0)+IFERROR(IF($I$2&gt;9,VLOOKUP(B111,'Cycle 9'!B:K,10,FALSE),0),0)+IFERROR(IF($I$2&gt;10,VLOOKUP(B111,'Cycle 10'!B:K,10,FALSE),0),0)+IFERROR(IF($I$2&gt;11,VLOOKUP(B111,'Cycle 11'!B:K,10,FALSE),0),0)&gt;0,1,0))</f>
        <v/>
      </c>
      <c r="I111" s="14" t="str">
        <f>IF(OR($I$2=1,J111=""),"",IFERROR(VLOOKUP(B111,'Cycle 1'!B:K,10,FALSE),0)+IFERROR(IF($I$2&gt;2,VLOOKUP(B111,'Cycle 2'!B:K,10,FALSE),0),0)+IFERROR(IF($I$2&gt;3,VLOOKUP(B111,'Cycle 3'!B:K,10,FALSE),0),0)+IFERROR(IF($I$2&gt;4,VLOOKUP(B111,'Cycle 4'!B:K,10,FALSE),0),0)+IFERROR(IF($I$2&gt;5,VLOOKUP(B111,'Cycle 5'!B:K,10,FALSE),0),0)+IFERROR(IF($I$2&gt;6,VLOOKUP(B111,'Cycle 6'!B:K,10,FALSE),0),0)+IFERROR(IF($I$2&gt;7,VLOOKUP(B111,'Cycle 7'!B:K,10,FALSE),0),0)+IFERROR(IF($I$2&gt;8,VLOOKUP(B111,'Cycle 8'!B:K,10,FALSE),0),0)+IFERROR(IF($I$2&gt;9,VLOOKUP(B111,'Cycle 9'!B:K,10,FALSE),0),0)+IFERROR(IF($I$2&gt;10,VLOOKUP(B111,'Cycle 10'!B:K,10,FALSE),0),0)+IFERROR(IF($I$2&gt;11,VLOOKUP(B111,'Cycle 11'!B:K,10,FALSE),0),0))</f>
        <v/>
      </c>
      <c r="J111" s="14" t="str">
        <f>IFERROR(IF(B111="","",IF(ROW($B$11)=ROW(B111),1,IF(ISERROR(VLOOKUP(B111,$B$11:B110,1,FALSE)),MAX($J$11:J110)+1,""))),"")</f>
        <v/>
      </c>
      <c r="K111" s="14" t="str">
        <f t="shared" si="3"/>
        <v/>
      </c>
      <c r="L111" s="238" t="str">
        <f>IF(L$7=L107,L110+1,IF($B111="","",MAX(L$10:L110)+1))</f>
        <v/>
      </c>
    </row>
    <row r="112" spans="1:12" x14ac:dyDescent="0.3">
      <c r="A112" s="167">
        <v>102</v>
      </c>
      <c r="B112" s="273"/>
      <c r="C112" s="1"/>
      <c r="D112" s="2"/>
      <c r="E112" s="2"/>
      <c r="F112" s="2"/>
      <c r="G112" s="274"/>
      <c r="H112" s="65" t="str">
        <f>IF(OR($I$2=1,J112=""),"",IF(IFERROR(VLOOKUP(B112,'Cycle 1'!B:K,10,FALSE),0)+IFERROR(IF($I$2&gt;2,VLOOKUP(B112,'Cycle 2'!B:K,10,FALSE),0),0)+IFERROR(IF($I$2&gt;3,VLOOKUP(B112,'Cycle 3'!B:K,10,FALSE),0),0)+IFERROR(IF($I$2&gt;4,VLOOKUP(B112,'Cycle 4'!B:K,10,FALSE),0),0)+IFERROR(IF($I$2&gt;5,VLOOKUP(B112,'Cycle 5'!B:K,10,FALSE),0),0)+IFERROR(IF($I$2&gt;6,VLOOKUP(B112,'Cycle 6'!B:K,10,FALSE),0),0)+IFERROR(IF($I$2&gt;7,VLOOKUP(B112,'Cycle 7'!B:K,10,FALSE),0),0)+IFERROR(IF($I$2&gt;8,VLOOKUP(B112,'Cycle 8'!B:K,10,FALSE),0),0)+IFERROR(IF($I$2&gt;9,VLOOKUP(B112,'Cycle 9'!B:K,10,FALSE),0),0)+IFERROR(IF($I$2&gt;10,VLOOKUP(B112,'Cycle 10'!B:K,10,FALSE),0),0)+IFERROR(IF($I$2&gt;11,VLOOKUP(B112,'Cycle 11'!B:K,10,FALSE),0),0)&gt;0,1,0))</f>
        <v/>
      </c>
      <c r="I112" s="14" t="str">
        <f>IF(OR($I$2=1,J112=""),"",IFERROR(VLOOKUP(B112,'Cycle 1'!B:K,10,FALSE),0)+IFERROR(IF($I$2&gt;2,VLOOKUP(B112,'Cycle 2'!B:K,10,FALSE),0),0)+IFERROR(IF($I$2&gt;3,VLOOKUP(B112,'Cycle 3'!B:K,10,FALSE),0),0)+IFERROR(IF($I$2&gt;4,VLOOKUP(B112,'Cycle 4'!B:K,10,FALSE),0),0)+IFERROR(IF($I$2&gt;5,VLOOKUP(B112,'Cycle 5'!B:K,10,FALSE),0),0)+IFERROR(IF($I$2&gt;6,VLOOKUP(B112,'Cycle 6'!B:K,10,FALSE),0),0)+IFERROR(IF($I$2&gt;7,VLOOKUP(B112,'Cycle 7'!B:K,10,FALSE),0),0)+IFERROR(IF($I$2&gt;8,VLOOKUP(B112,'Cycle 8'!B:K,10,FALSE),0),0)+IFERROR(IF($I$2&gt;9,VLOOKUP(B112,'Cycle 9'!B:K,10,FALSE),0),0)+IFERROR(IF($I$2&gt;10,VLOOKUP(B112,'Cycle 10'!B:K,10,FALSE),0),0)+IFERROR(IF($I$2&gt;11,VLOOKUP(B112,'Cycle 11'!B:K,10,FALSE),0),0))</f>
        <v/>
      </c>
      <c r="J112" s="14" t="str">
        <f>IFERROR(IF(B112="","",IF(ROW($B$11)=ROW(B112),1,IF(ISERROR(VLOOKUP(B112,$B$11:B111,1,FALSE)),MAX($J$11:J111)+1,""))),"")</f>
        <v/>
      </c>
      <c r="K112" s="14" t="str">
        <f t="shared" si="3"/>
        <v/>
      </c>
      <c r="L112" s="238" t="str">
        <f>IF(L$7=L108,L111+1,IF($B112="","",MAX(L$10:L111)+1))</f>
        <v/>
      </c>
    </row>
    <row r="113" spans="1:12" x14ac:dyDescent="0.3">
      <c r="A113" s="167">
        <v>103</v>
      </c>
      <c r="B113" s="273"/>
      <c r="C113" s="1"/>
      <c r="D113" s="2"/>
      <c r="E113" s="2"/>
      <c r="F113" s="2"/>
      <c r="G113" s="274"/>
      <c r="H113" s="65" t="str">
        <f>IF(OR($I$2=1,J113=""),"",IF(IFERROR(VLOOKUP(B113,'Cycle 1'!B:K,10,FALSE),0)+IFERROR(IF($I$2&gt;2,VLOOKUP(B113,'Cycle 2'!B:K,10,FALSE),0),0)+IFERROR(IF($I$2&gt;3,VLOOKUP(B113,'Cycle 3'!B:K,10,FALSE),0),0)+IFERROR(IF($I$2&gt;4,VLOOKUP(B113,'Cycle 4'!B:K,10,FALSE),0),0)+IFERROR(IF($I$2&gt;5,VLOOKUP(B113,'Cycle 5'!B:K,10,FALSE),0),0)+IFERROR(IF($I$2&gt;6,VLOOKUP(B113,'Cycle 6'!B:K,10,FALSE),0),0)+IFERROR(IF($I$2&gt;7,VLOOKUP(B113,'Cycle 7'!B:K,10,FALSE),0),0)+IFERROR(IF($I$2&gt;8,VLOOKUP(B113,'Cycle 8'!B:K,10,FALSE),0),0)+IFERROR(IF($I$2&gt;9,VLOOKUP(B113,'Cycle 9'!B:K,10,FALSE),0),0)+IFERROR(IF($I$2&gt;10,VLOOKUP(B113,'Cycle 10'!B:K,10,FALSE),0),0)+IFERROR(IF($I$2&gt;11,VLOOKUP(B113,'Cycle 11'!B:K,10,FALSE),0),0)&gt;0,1,0))</f>
        <v/>
      </c>
      <c r="I113" s="14" t="str">
        <f>IF(OR($I$2=1,J113=""),"",IFERROR(VLOOKUP(B113,'Cycle 1'!B:K,10,FALSE),0)+IFERROR(IF($I$2&gt;2,VLOOKUP(B113,'Cycle 2'!B:K,10,FALSE),0),0)+IFERROR(IF($I$2&gt;3,VLOOKUP(B113,'Cycle 3'!B:K,10,FALSE),0),0)+IFERROR(IF($I$2&gt;4,VLOOKUP(B113,'Cycle 4'!B:K,10,FALSE),0),0)+IFERROR(IF($I$2&gt;5,VLOOKUP(B113,'Cycle 5'!B:K,10,FALSE),0),0)+IFERROR(IF($I$2&gt;6,VLOOKUP(B113,'Cycle 6'!B:K,10,FALSE),0),0)+IFERROR(IF($I$2&gt;7,VLOOKUP(B113,'Cycle 7'!B:K,10,FALSE),0),0)+IFERROR(IF($I$2&gt;8,VLOOKUP(B113,'Cycle 8'!B:K,10,FALSE),0),0)+IFERROR(IF($I$2&gt;9,VLOOKUP(B113,'Cycle 9'!B:K,10,FALSE),0),0)+IFERROR(IF($I$2&gt;10,VLOOKUP(B113,'Cycle 10'!B:K,10,FALSE),0),0)+IFERROR(IF($I$2&gt;11,VLOOKUP(B113,'Cycle 11'!B:K,10,FALSE),0),0))</f>
        <v/>
      </c>
      <c r="J113" s="14" t="str">
        <f>IFERROR(IF(B113="","",IF(ROW($B$11)=ROW(B113),1,IF(ISERROR(VLOOKUP(B113,$B$11:B112,1,FALSE)),MAX($J$11:J112)+1,""))),"")</f>
        <v/>
      </c>
      <c r="K113" s="14" t="str">
        <f t="shared" si="3"/>
        <v/>
      </c>
      <c r="L113" s="238" t="str">
        <f>IF(L$7=L109,L112+1,IF($B113="","",MAX(L$10:L112)+1))</f>
        <v/>
      </c>
    </row>
    <row r="114" spans="1:12" x14ac:dyDescent="0.3">
      <c r="A114" s="167">
        <v>104</v>
      </c>
      <c r="B114" s="273"/>
      <c r="C114" s="1"/>
      <c r="D114" s="2"/>
      <c r="E114" s="2"/>
      <c r="F114" s="2"/>
      <c r="G114" s="274"/>
      <c r="H114" s="65" t="str">
        <f>IF(OR($I$2=1,J114=""),"",IF(IFERROR(VLOOKUP(B114,'Cycle 1'!B:K,10,FALSE),0)+IFERROR(IF($I$2&gt;2,VLOOKUP(B114,'Cycle 2'!B:K,10,FALSE),0),0)+IFERROR(IF($I$2&gt;3,VLOOKUP(B114,'Cycle 3'!B:K,10,FALSE),0),0)+IFERROR(IF($I$2&gt;4,VLOOKUP(B114,'Cycle 4'!B:K,10,FALSE),0),0)+IFERROR(IF($I$2&gt;5,VLOOKUP(B114,'Cycle 5'!B:K,10,FALSE),0),0)+IFERROR(IF($I$2&gt;6,VLOOKUP(B114,'Cycle 6'!B:K,10,FALSE),0),0)+IFERROR(IF($I$2&gt;7,VLOOKUP(B114,'Cycle 7'!B:K,10,FALSE),0),0)+IFERROR(IF($I$2&gt;8,VLOOKUP(B114,'Cycle 8'!B:K,10,FALSE),0),0)+IFERROR(IF($I$2&gt;9,VLOOKUP(B114,'Cycle 9'!B:K,10,FALSE),0),0)+IFERROR(IF($I$2&gt;10,VLOOKUP(B114,'Cycle 10'!B:K,10,FALSE),0),0)+IFERROR(IF($I$2&gt;11,VLOOKUP(B114,'Cycle 11'!B:K,10,FALSE),0),0)&gt;0,1,0))</f>
        <v/>
      </c>
      <c r="I114" s="14" t="str">
        <f>IF(OR($I$2=1,J114=""),"",IFERROR(VLOOKUP(B114,'Cycle 1'!B:K,10,FALSE),0)+IFERROR(IF($I$2&gt;2,VLOOKUP(B114,'Cycle 2'!B:K,10,FALSE),0),0)+IFERROR(IF($I$2&gt;3,VLOOKUP(B114,'Cycle 3'!B:K,10,FALSE),0),0)+IFERROR(IF($I$2&gt;4,VLOOKUP(B114,'Cycle 4'!B:K,10,FALSE),0),0)+IFERROR(IF($I$2&gt;5,VLOOKUP(B114,'Cycle 5'!B:K,10,FALSE),0),0)+IFERROR(IF($I$2&gt;6,VLOOKUP(B114,'Cycle 6'!B:K,10,FALSE),0),0)+IFERROR(IF($I$2&gt;7,VLOOKUP(B114,'Cycle 7'!B:K,10,FALSE),0),0)+IFERROR(IF($I$2&gt;8,VLOOKUP(B114,'Cycle 8'!B:K,10,FALSE),0),0)+IFERROR(IF($I$2&gt;9,VLOOKUP(B114,'Cycle 9'!B:K,10,FALSE),0),0)+IFERROR(IF($I$2&gt;10,VLOOKUP(B114,'Cycle 10'!B:K,10,FALSE),0),0)+IFERROR(IF($I$2&gt;11,VLOOKUP(B114,'Cycle 11'!B:K,10,FALSE),0),0))</f>
        <v/>
      </c>
      <c r="J114" s="14" t="str">
        <f>IFERROR(IF(B114="","",IF(ROW($B$11)=ROW(B114),1,IF(ISERROR(VLOOKUP(B114,$B$11:B113,1,FALSE)),MAX($J$11:J113)+1,""))),"")</f>
        <v/>
      </c>
      <c r="K114" s="14" t="str">
        <f t="shared" si="3"/>
        <v/>
      </c>
      <c r="L114" s="238" t="str">
        <f>IF(L$7=L110,L113+1,IF($B114="","",MAX(L$10:L113)+1))</f>
        <v/>
      </c>
    </row>
    <row r="115" spans="1:12" x14ac:dyDescent="0.3">
      <c r="A115" s="167">
        <v>105</v>
      </c>
      <c r="B115" s="273"/>
      <c r="C115" s="1"/>
      <c r="D115" s="2"/>
      <c r="E115" s="2"/>
      <c r="F115" s="2"/>
      <c r="G115" s="274"/>
      <c r="H115" s="65" t="str">
        <f>IF(OR($I$2=1,J115=""),"",IF(IFERROR(VLOOKUP(B115,'Cycle 1'!B:K,10,FALSE),0)+IFERROR(IF($I$2&gt;2,VLOOKUP(B115,'Cycle 2'!B:K,10,FALSE),0),0)+IFERROR(IF($I$2&gt;3,VLOOKUP(B115,'Cycle 3'!B:K,10,FALSE),0),0)+IFERROR(IF($I$2&gt;4,VLOOKUP(B115,'Cycle 4'!B:K,10,FALSE),0),0)+IFERROR(IF($I$2&gt;5,VLOOKUP(B115,'Cycle 5'!B:K,10,FALSE),0),0)+IFERROR(IF($I$2&gt;6,VLOOKUP(B115,'Cycle 6'!B:K,10,FALSE),0),0)+IFERROR(IF($I$2&gt;7,VLOOKUP(B115,'Cycle 7'!B:K,10,FALSE),0),0)+IFERROR(IF($I$2&gt;8,VLOOKUP(B115,'Cycle 8'!B:K,10,FALSE),0),0)+IFERROR(IF($I$2&gt;9,VLOOKUP(B115,'Cycle 9'!B:K,10,FALSE),0),0)+IFERROR(IF($I$2&gt;10,VLOOKUP(B115,'Cycle 10'!B:K,10,FALSE),0),0)+IFERROR(IF($I$2&gt;11,VLOOKUP(B115,'Cycle 11'!B:K,10,FALSE),0),0)&gt;0,1,0))</f>
        <v/>
      </c>
      <c r="I115" s="14" t="str">
        <f>IF(OR($I$2=1,J115=""),"",IFERROR(VLOOKUP(B115,'Cycle 1'!B:K,10,FALSE),0)+IFERROR(IF($I$2&gt;2,VLOOKUP(B115,'Cycle 2'!B:K,10,FALSE),0),0)+IFERROR(IF($I$2&gt;3,VLOOKUP(B115,'Cycle 3'!B:K,10,FALSE),0),0)+IFERROR(IF($I$2&gt;4,VLOOKUP(B115,'Cycle 4'!B:K,10,FALSE),0),0)+IFERROR(IF($I$2&gt;5,VLOOKUP(B115,'Cycle 5'!B:K,10,FALSE),0),0)+IFERROR(IF($I$2&gt;6,VLOOKUP(B115,'Cycle 6'!B:K,10,FALSE),0),0)+IFERROR(IF($I$2&gt;7,VLOOKUP(B115,'Cycle 7'!B:K,10,FALSE),0),0)+IFERROR(IF($I$2&gt;8,VLOOKUP(B115,'Cycle 8'!B:K,10,FALSE),0),0)+IFERROR(IF($I$2&gt;9,VLOOKUP(B115,'Cycle 9'!B:K,10,FALSE),0),0)+IFERROR(IF($I$2&gt;10,VLOOKUP(B115,'Cycle 10'!B:K,10,FALSE),0),0)+IFERROR(IF($I$2&gt;11,VLOOKUP(B115,'Cycle 11'!B:K,10,FALSE),0),0))</f>
        <v/>
      </c>
      <c r="J115" s="14" t="str">
        <f>IFERROR(IF(B115="","",IF(ROW($B$11)=ROW(B115),1,IF(ISERROR(VLOOKUP(B115,$B$11:B114,1,FALSE)),MAX($J$11:J114)+1,""))),"")</f>
        <v/>
      </c>
      <c r="K115" s="14" t="str">
        <f t="shared" si="3"/>
        <v/>
      </c>
      <c r="L115" s="238" t="str">
        <f>IF(L$7=L111,L114+1,IF($B115="","",MAX(L$10:L114)+1))</f>
        <v/>
      </c>
    </row>
    <row r="116" spans="1:12" x14ac:dyDescent="0.3">
      <c r="A116" s="167">
        <v>106</v>
      </c>
      <c r="B116" s="273"/>
      <c r="C116" s="1"/>
      <c r="D116" s="2"/>
      <c r="E116" s="2"/>
      <c r="F116" s="2"/>
      <c r="G116" s="274"/>
      <c r="H116" s="65" t="str">
        <f>IF(OR($I$2=1,J116=""),"",IF(IFERROR(VLOOKUP(B116,'Cycle 1'!B:K,10,FALSE),0)+IFERROR(IF($I$2&gt;2,VLOOKUP(B116,'Cycle 2'!B:K,10,FALSE),0),0)+IFERROR(IF($I$2&gt;3,VLOOKUP(B116,'Cycle 3'!B:K,10,FALSE),0),0)+IFERROR(IF($I$2&gt;4,VLOOKUP(B116,'Cycle 4'!B:K,10,FALSE),0),0)+IFERROR(IF($I$2&gt;5,VLOOKUP(B116,'Cycle 5'!B:K,10,FALSE),0),0)+IFERROR(IF($I$2&gt;6,VLOOKUP(B116,'Cycle 6'!B:K,10,FALSE),0),0)+IFERROR(IF($I$2&gt;7,VLOOKUP(B116,'Cycle 7'!B:K,10,FALSE),0),0)+IFERROR(IF($I$2&gt;8,VLOOKUP(B116,'Cycle 8'!B:K,10,FALSE),0),0)+IFERROR(IF($I$2&gt;9,VLOOKUP(B116,'Cycle 9'!B:K,10,FALSE),0),0)+IFERROR(IF($I$2&gt;10,VLOOKUP(B116,'Cycle 10'!B:K,10,FALSE),0),0)+IFERROR(IF($I$2&gt;11,VLOOKUP(B116,'Cycle 11'!B:K,10,FALSE),0),0)&gt;0,1,0))</f>
        <v/>
      </c>
      <c r="I116" s="14" t="str">
        <f>IF(OR($I$2=1,J116=""),"",IFERROR(VLOOKUP(B116,'Cycle 1'!B:K,10,FALSE),0)+IFERROR(IF($I$2&gt;2,VLOOKUP(B116,'Cycle 2'!B:K,10,FALSE),0),0)+IFERROR(IF($I$2&gt;3,VLOOKUP(B116,'Cycle 3'!B:K,10,FALSE),0),0)+IFERROR(IF($I$2&gt;4,VLOOKUP(B116,'Cycle 4'!B:K,10,FALSE),0),0)+IFERROR(IF($I$2&gt;5,VLOOKUP(B116,'Cycle 5'!B:K,10,FALSE),0),0)+IFERROR(IF($I$2&gt;6,VLOOKUP(B116,'Cycle 6'!B:K,10,FALSE),0),0)+IFERROR(IF($I$2&gt;7,VLOOKUP(B116,'Cycle 7'!B:K,10,FALSE),0),0)+IFERROR(IF($I$2&gt;8,VLOOKUP(B116,'Cycle 8'!B:K,10,FALSE),0),0)+IFERROR(IF($I$2&gt;9,VLOOKUP(B116,'Cycle 9'!B:K,10,FALSE),0),0)+IFERROR(IF($I$2&gt;10,VLOOKUP(B116,'Cycle 10'!B:K,10,FALSE),0),0)+IFERROR(IF($I$2&gt;11,VLOOKUP(B116,'Cycle 11'!B:K,10,FALSE),0),0))</f>
        <v/>
      </c>
      <c r="J116" s="14" t="str">
        <f>IFERROR(IF(B116="","",IF(ROW($B$11)=ROW(B116),1,IF(ISERROR(VLOOKUP(B116,$B$11:B115,1,FALSE)),MAX($J$11:J115)+1,""))),"")</f>
        <v/>
      </c>
      <c r="K116" s="14" t="str">
        <f t="shared" si="3"/>
        <v/>
      </c>
      <c r="L116" s="238" t="str">
        <f>IF(L$7=L112,L115+1,IF($B116="","",MAX(L$10:L115)+1))</f>
        <v/>
      </c>
    </row>
    <row r="117" spans="1:12" x14ac:dyDescent="0.3">
      <c r="A117" s="167">
        <v>107</v>
      </c>
      <c r="B117" s="273"/>
      <c r="C117" s="1"/>
      <c r="D117" s="2"/>
      <c r="E117" s="2"/>
      <c r="F117" s="2"/>
      <c r="G117" s="274"/>
      <c r="H117" s="65" t="str">
        <f>IF(OR($I$2=1,J117=""),"",IF(IFERROR(VLOOKUP(B117,'Cycle 1'!B:K,10,FALSE),0)+IFERROR(IF($I$2&gt;2,VLOOKUP(B117,'Cycle 2'!B:K,10,FALSE),0),0)+IFERROR(IF($I$2&gt;3,VLOOKUP(B117,'Cycle 3'!B:K,10,FALSE),0),0)+IFERROR(IF($I$2&gt;4,VLOOKUP(B117,'Cycle 4'!B:K,10,FALSE),0),0)+IFERROR(IF($I$2&gt;5,VLOOKUP(B117,'Cycle 5'!B:K,10,FALSE),0),0)+IFERROR(IF($I$2&gt;6,VLOOKUP(B117,'Cycle 6'!B:K,10,FALSE),0),0)+IFERROR(IF($I$2&gt;7,VLOOKUP(B117,'Cycle 7'!B:K,10,FALSE),0),0)+IFERROR(IF($I$2&gt;8,VLOOKUP(B117,'Cycle 8'!B:K,10,FALSE),0),0)+IFERROR(IF($I$2&gt;9,VLOOKUP(B117,'Cycle 9'!B:K,10,FALSE),0),0)+IFERROR(IF($I$2&gt;10,VLOOKUP(B117,'Cycle 10'!B:K,10,FALSE),0),0)+IFERROR(IF($I$2&gt;11,VLOOKUP(B117,'Cycle 11'!B:K,10,FALSE),0),0)&gt;0,1,0))</f>
        <v/>
      </c>
      <c r="I117" s="14" t="str">
        <f>IF(OR($I$2=1,J117=""),"",IFERROR(VLOOKUP(B117,'Cycle 1'!B:K,10,FALSE),0)+IFERROR(IF($I$2&gt;2,VLOOKUP(B117,'Cycle 2'!B:K,10,FALSE),0),0)+IFERROR(IF($I$2&gt;3,VLOOKUP(B117,'Cycle 3'!B:K,10,FALSE),0),0)+IFERROR(IF($I$2&gt;4,VLOOKUP(B117,'Cycle 4'!B:K,10,FALSE),0),0)+IFERROR(IF($I$2&gt;5,VLOOKUP(B117,'Cycle 5'!B:K,10,FALSE),0),0)+IFERROR(IF($I$2&gt;6,VLOOKUP(B117,'Cycle 6'!B:K,10,FALSE),0),0)+IFERROR(IF($I$2&gt;7,VLOOKUP(B117,'Cycle 7'!B:K,10,FALSE),0),0)+IFERROR(IF($I$2&gt;8,VLOOKUP(B117,'Cycle 8'!B:K,10,FALSE),0),0)+IFERROR(IF($I$2&gt;9,VLOOKUP(B117,'Cycle 9'!B:K,10,FALSE),0),0)+IFERROR(IF($I$2&gt;10,VLOOKUP(B117,'Cycle 10'!B:K,10,FALSE),0),0)+IFERROR(IF($I$2&gt;11,VLOOKUP(B117,'Cycle 11'!B:K,10,FALSE),0),0))</f>
        <v/>
      </c>
      <c r="J117" s="14" t="str">
        <f>IFERROR(IF(B117="","",IF(ROW($B$11)=ROW(B117),1,IF(ISERROR(VLOOKUP(B117,$B$11:B116,1,FALSE)),MAX($J$11:J116)+1,""))),"")</f>
        <v/>
      </c>
      <c r="K117" s="14" t="str">
        <f t="shared" si="3"/>
        <v/>
      </c>
      <c r="L117" s="238" t="str">
        <f>IF(L$7=L113,L116+1,IF($B117="","",MAX(L$10:L116)+1))</f>
        <v/>
      </c>
    </row>
    <row r="118" spans="1:12" x14ac:dyDescent="0.3">
      <c r="A118" s="167">
        <v>108</v>
      </c>
      <c r="B118" s="273"/>
      <c r="C118" s="1"/>
      <c r="D118" s="2"/>
      <c r="E118" s="2"/>
      <c r="F118" s="2"/>
      <c r="G118" s="274"/>
      <c r="H118" s="65" t="str">
        <f>IF(OR($I$2=1,J118=""),"",IF(IFERROR(VLOOKUP(B118,'Cycle 1'!B:K,10,FALSE),0)+IFERROR(IF($I$2&gt;2,VLOOKUP(B118,'Cycle 2'!B:K,10,FALSE),0),0)+IFERROR(IF($I$2&gt;3,VLOOKUP(B118,'Cycle 3'!B:K,10,FALSE),0),0)+IFERROR(IF($I$2&gt;4,VLOOKUP(B118,'Cycle 4'!B:K,10,FALSE),0),0)+IFERROR(IF($I$2&gt;5,VLOOKUP(B118,'Cycle 5'!B:K,10,FALSE),0),0)+IFERROR(IF($I$2&gt;6,VLOOKUP(B118,'Cycle 6'!B:K,10,FALSE),0),0)+IFERROR(IF($I$2&gt;7,VLOOKUP(B118,'Cycle 7'!B:K,10,FALSE),0),0)+IFERROR(IF($I$2&gt;8,VLOOKUP(B118,'Cycle 8'!B:K,10,FALSE),0),0)+IFERROR(IF($I$2&gt;9,VLOOKUP(B118,'Cycle 9'!B:K,10,FALSE),0),0)+IFERROR(IF($I$2&gt;10,VLOOKUP(B118,'Cycle 10'!B:K,10,FALSE),0),0)+IFERROR(IF($I$2&gt;11,VLOOKUP(B118,'Cycle 11'!B:K,10,FALSE),0),0)&gt;0,1,0))</f>
        <v/>
      </c>
      <c r="I118" s="14" t="str">
        <f>IF(OR($I$2=1,J118=""),"",IFERROR(VLOOKUP(B118,'Cycle 1'!B:K,10,FALSE),0)+IFERROR(IF($I$2&gt;2,VLOOKUP(B118,'Cycle 2'!B:K,10,FALSE),0),0)+IFERROR(IF($I$2&gt;3,VLOOKUP(B118,'Cycle 3'!B:K,10,FALSE),0),0)+IFERROR(IF($I$2&gt;4,VLOOKUP(B118,'Cycle 4'!B:K,10,FALSE),0),0)+IFERROR(IF($I$2&gt;5,VLOOKUP(B118,'Cycle 5'!B:K,10,FALSE),0),0)+IFERROR(IF($I$2&gt;6,VLOOKUP(B118,'Cycle 6'!B:K,10,FALSE),0),0)+IFERROR(IF($I$2&gt;7,VLOOKUP(B118,'Cycle 7'!B:K,10,FALSE),0),0)+IFERROR(IF($I$2&gt;8,VLOOKUP(B118,'Cycle 8'!B:K,10,FALSE),0),0)+IFERROR(IF($I$2&gt;9,VLOOKUP(B118,'Cycle 9'!B:K,10,FALSE),0),0)+IFERROR(IF($I$2&gt;10,VLOOKUP(B118,'Cycle 10'!B:K,10,FALSE),0),0)+IFERROR(IF($I$2&gt;11,VLOOKUP(B118,'Cycle 11'!B:K,10,FALSE),0),0))</f>
        <v/>
      </c>
      <c r="J118" s="14" t="str">
        <f>IFERROR(IF(B118="","",IF(ROW($B$11)=ROW(B118),1,IF(ISERROR(VLOOKUP(B118,$B$11:B117,1,FALSE)),MAX($J$11:J117)+1,""))),"")</f>
        <v/>
      </c>
      <c r="K118" s="14" t="str">
        <f t="shared" si="3"/>
        <v/>
      </c>
      <c r="L118" s="238" t="str">
        <f>IF(L$7=L114,L117+1,IF($B118="","",MAX(L$10:L117)+1))</f>
        <v/>
      </c>
    </row>
    <row r="119" spans="1:12" x14ac:dyDescent="0.3">
      <c r="A119" s="167">
        <v>109</v>
      </c>
      <c r="B119" s="273"/>
      <c r="C119" s="1"/>
      <c r="D119" s="2"/>
      <c r="E119" s="2"/>
      <c r="F119" s="2"/>
      <c r="G119" s="274"/>
      <c r="H119" s="65" t="str">
        <f>IF(OR($I$2=1,J119=""),"",IF(IFERROR(VLOOKUP(B119,'Cycle 1'!B:K,10,FALSE),0)+IFERROR(IF($I$2&gt;2,VLOOKUP(B119,'Cycle 2'!B:K,10,FALSE),0),0)+IFERROR(IF($I$2&gt;3,VLOOKUP(B119,'Cycle 3'!B:K,10,FALSE),0),0)+IFERROR(IF($I$2&gt;4,VLOOKUP(B119,'Cycle 4'!B:K,10,FALSE),0),0)+IFERROR(IF($I$2&gt;5,VLOOKUP(B119,'Cycle 5'!B:K,10,FALSE),0),0)+IFERROR(IF($I$2&gt;6,VLOOKUP(B119,'Cycle 6'!B:K,10,FALSE),0),0)+IFERROR(IF($I$2&gt;7,VLOOKUP(B119,'Cycle 7'!B:K,10,FALSE),0),0)+IFERROR(IF($I$2&gt;8,VLOOKUP(B119,'Cycle 8'!B:K,10,FALSE),0),0)+IFERROR(IF($I$2&gt;9,VLOOKUP(B119,'Cycle 9'!B:K,10,FALSE),0),0)+IFERROR(IF($I$2&gt;10,VLOOKUP(B119,'Cycle 10'!B:K,10,FALSE),0),0)+IFERROR(IF($I$2&gt;11,VLOOKUP(B119,'Cycle 11'!B:K,10,FALSE),0),0)&gt;0,1,0))</f>
        <v/>
      </c>
      <c r="I119" s="14" t="str">
        <f>IF(OR($I$2=1,J119=""),"",IFERROR(VLOOKUP(B119,'Cycle 1'!B:K,10,FALSE),0)+IFERROR(IF($I$2&gt;2,VLOOKUP(B119,'Cycle 2'!B:K,10,FALSE),0),0)+IFERROR(IF($I$2&gt;3,VLOOKUP(B119,'Cycle 3'!B:K,10,FALSE),0),0)+IFERROR(IF($I$2&gt;4,VLOOKUP(B119,'Cycle 4'!B:K,10,FALSE),0),0)+IFERROR(IF($I$2&gt;5,VLOOKUP(B119,'Cycle 5'!B:K,10,FALSE),0),0)+IFERROR(IF($I$2&gt;6,VLOOKUP(B119,'Cycle 6'!B:K,10,FALSE),0),0)+IFERROR(IF($I$2&gt;7,VLOOKUP(B119,'Cycle 7'!B:K,10,FALSE),0),0)+IFERROR(IF($I$2&gt;8,VLOOKUP(B119,'Cycle 8'!B:K,10,FALSE),0),0)+IFERROR(IF($I$2&gt;9,VLOOKUP(B119,'Cycle 9'!B:K,10,FALSE),0),0)+IFERROR(IF($I$2&gt;10,VLOOKUP(B119,'Cycle 10'!B:K,10,FALSE),0),0)+IFERROR(IF($I$2&gt;11,VLOOKUP(B119,'Cycle 11'!B:K,10,FALSE),0),0))</f>
        <v/>
      </c>
      <c r="J119" s="14" t="str">
        <f>IFERROR(IF(B119="","",IF(ROW($B$11)=ROW(B119),1,IF(ISERROR(VLOOKUP(B119,$B$11:B118,1,FALSE)),MAX($J$11:J118)+1,""))),"")</f>
        <v/>
      </c>
      <c r="K119" s="14" t="str">
        <f t="shared" si="3"/>
        <v/>
      </c>
      <c r="L119" s="238" t="str">
        <f>IF(L$7=L115,L118+1,IF($B119="","",MAX(L$10:L118)+1))</f>
        <v/>
      </c>
    </row>
    <row r="120" spans="1:12" x14ac:dyDescent="0.3">
      <c r="A120" s="167">
        <v>110</v>
      </c>
      <c r="B120" s="273"/>
      <c r="C120" s="1"/>
      <c r="D120" s="2"/>
      <c r="E120" s="2"/>
      <c r="F120" s="2"/>
      <c r="G120" s="274"/>
      <c r="H120" s="65" t="str">
        <f>IF(OR($I$2=1,J120=""),"",IF(IFERROR(VLOOKUP(B120,'Cycle 1'!B:K,10,FALSE),0)+IFERROR(IF($I$2&gt;2,VLOOKUP(B120,'Cycle 2'!B:K,10,FALSE),0),0)+IFERROR(IF($I$2&gt;3,VLOOKUP(B120,'Cycle 3'!B:K,10,FALSE),0),0)+IFERROR(IF($I$2&gt;4,VLOOKUP(B120,'Cycle 4'!B:K,10,FALSE),0),0)+IFERROR(IF($I$2&gt;5,VLOOKUP(B120,'Cycle 5'!B:K,10,FALSE),0),0)+IFERROR(IF($I$2&gt;6,VLOOKUP(B120,'Cycle 6'!B:K,10,FALSE),0),0)+IFERROR(IF($I$2&gt;7,VLOOKUP(B120,'Cycle 7'!B:K,10,FALSE),0),0)+IFERROR(IF($I$2&gt;8,VLOOKUP(B120,'Cycle 8'!B:K,10,FALSE),0),0)+IFERROR(IF($I$2&gt;9,VLOOKUP(B120,'Cycle 9'!B:K,10,FALSE),0),0)+IFERROR(IF($I$2&gt;10,VLOOKUP(B120,'Cycle 10'!B:K,10,FALSE),0),0)+IFERROR(IF($I$2&gt;11,VLOOKUP(B120,'Cycle 11'!B:K,10,FALSE),0),0)&gt;0,1,0))</f>
        <v/>
      </c>
      <c r="I120" s="14" t="str">
        <f>IF(OR($I$2=1,J120=""),"",IFERROR(VLOOKUP(B120,'Cycle 1'!B:K,10,FALSE),0)+IFERROR(IF($I$2&gt;2,VLOOKUP(B120,'Cycle 2'!B:K,10,FALSE),0),0)+IFERROR(IF($I$2&gt;3,VLOOKUP(B120,'Cycle 3'!B:K,10,FALSE),0),0)+IFERROR(IF($I$2&gt;4,VLOOKUP(B120,'Cycle 4'!B:K,10,FALSE),0),0)+IFERROR(IF($I$2&gt;5,VLOOKUP(B120,'Cycle 5'!B:K,10,FALSE),0),0)+IFERROR(IF($I$2&gt;6,VLOOKUP(B120,'Cycle 6'!B:K,10,FALSE),0),0)+IFERROR(IF($I$2&gt;7,VLOOKUP(B120,'Cycle 7'!B:K,10,FALSE),0),0)+IFERROR(IF($I$2&gt;8,VLOOKUP(B120,'Cycle 8'!B:K,10,FALSE),0),0)+IFERROR(IF($I$2&gt;9,VLOOKUP(B120,'Cycle 9'!B:K,10,FALSE),0),0)+IFERROR(IF($I$2&gt;10,VLOOKUP(B120,'Cycle 10'!B:K,10,FALSE),0),0)+IFERROR(IF($I$2&gt;11,VLOOKUP(B120,'Cycle 11'!B:K,10,FALSE),0),0))</f>
        <v/>
      </c>
      <c r="J120" s="14" t="str">
        <f>IFERROR(IF(B120="","",IF(ROW($B$11)=ROW(B120),1,IF(ISERROR(VLOOKUP(B120,$B$11:B119,1,FALSE)),MAX($J$11:J119)+1,""))),"")</f>
        <v/>
      </c>
      <c r="K120" s="14" t="str">
        <f t="shared" si="3"/>
        <v/>
      </c>
      <c r="L120" s="238" t="str">
        <f>IF(L$7=L116,L119+1,IF($B120="","",MAX(L$10:L119)+1))</f>
        <v/>
      </c>
    </row>
    <row r="121" spans="1:12" x14ac:dyDescent="0.3">
      <c r="A121" s="167">
        <v>111</v>
      </c>
      <c r="B121" s="273"/>
      <c r="C121" s="1"/>
      <c r="D121" s="2"/>
      <c r="E121" s="2"/>
      <c r="F121" s="2"/>
      <c r="G121" s="274"/>
      <c r="H121" s="65" t="str">
        <f>IF(OR($I$2=1,J121=""),"",IF(IFERROR(VLOOKUP(B121,'Cycle 1'!B:K,10,FALSE),0)+IFERROR(IF($I$2&gt;2,VLOOKUP(B121,'Cycle 2'!B:K,10,FALSE),0),0)+IFERROR(IF($I$2&gt;3,VLOOKUP(B121,'Cycle 3'!B:K,10,FALSE),0),0)+IFERROR(IF($I$2&gt;4,VLOOKUP(B121,'Cycle 4'!B:K,10,FALSE),0),0)+IFERROR(IF($I$2&gt;5,VLOOKUP(B121,'Cycle 5'!B:K,10,FALSE),0),0)+IFERROR(IF($I$2&gt;6,VLOOKUP(B121,'Cycle 6'!B:K,10,FALSE),0),0)+IFERROR(IF($I$2&gt;7,VLOOKUP(B121,'Cycle 7'!B:K,10,FALSE),0),0)+IFERROR(IF($I$2&gt;8,VLOOKUP(B121,'Cycle 8'!B:K,10,FALSE),0),0)+IFERROR(IF($I$2&gt;9,VLOOKUP(B121,'Cycle 9'!B:K,10,FALSE),0),0)+IFERROR(IF($I$2&gt;10,VLOOKUP(B121,'Cycle 10'!B:K,10,FALSE),0),0)+IFERROR(IF($I$2&gt;11,VLOOKUP(B121,'Cycle 11'!B:K,10,FALSE),0),0)&gt;0,1,0))</f>
        <v/>
      </c>
      <c r="I121" s="14" t="str">
        <f>IF(OR($I$2=1,J121=""),"",IFERROR(VLOOKUP(B121,'Cycle 1'!B:K,10,FALSE),0)+IFERROR(IF($I$2&gt;2,VLOOKUP(B121,'Cycle 2'!B:K,10,FALSE),0),0)+IFERROR(IF($I$2&gt;3,VLOOKUP(B121,'Cycle 3'!B:K,10,FALSE),0),0)+IFERROR(IF($I$2&gt;4,VLOOKUP(B121,'Cycle 4'!B:K,10,FALSE),0),0)+IFERROR(IF($I$2&gt;5,VLOOKUP(B121,'Cycle 5'!B:K,10,FALSE),0),0)+IFERROR(IF($I$2&gt;6,VLOOKUP(B121,'Cycle 6'!B:K,10,FALSE),0),0)+IFERROR(IF($I$2&gt;7,VLOOKUP(B121,'Cycle 7'!B:K,10,FALSE),0),0)+IFERROR(IF($I$2&gt;8,VLOOKUP(B121,'Cycle 8'!B:K,10,FALSE),0),0)+IFERROR(IF($I$2&gt;9,VLOOKUP(B121,'Cycle 9'!B:K,10,FALSE),0),0)+IFERROR(IF($I$2&gt;10,VLOOKUP(B121,'Cycle 10'!B:K,10,FALSE),0),0)+IFERROR(IF($I$2&gt;11,VLOOKUP(B121,'Cycle 11'!B:K,10,FALSE),0),0))</f>
        <v/>
      </c>
      <c r="J121" s="14" t="str">
        <f>IFERROR(IF(B121="","",IF(ROW($B$11)=ROW(B121),1,IF(ISERROR(VLOOKUP(B121,$B$11:B120,1,FALSE)),MAX($J$11:J120)+1,""))),"")</f>
        <v/>
      </c>
      <c r="K121" s="14" t="str">
        <f t="shared" si="3"/>
        <v/>
      </c>
      <c r="L121" s="238" t="str">
        <f>IF(L$7=L117,L120+1,IF($B121="","",MAX(L$10:L120)+1))</f>
        <v/>
      </c>
    </row>
    <row r="122" spans="1:12" x14ac:dyDescent="0.3">
      <c r="A122" s="167">
        <v>112</v>
      </c>
      <c r="B122" s="273"/>
      <c r="C122" s="1"/>
      <c r="D122" s="2"/>
      <c r="E122" s="2"/>
      <c r="F122" s="2"/>
      <c r="G122" s="274"/>
      <c r="H122" s="65" t="str">
        <f>IF(OR($I$2=1,J122=""),"",IF(IFERROR(VLOOKUP(B122,'Cycle 1'!B:K,10,FALSE),0)+IFERROR(IF($I$2&gt;2,VLOOKUP(B122,'Cycle 2'!B:K,10,FALSE),0),0)+IFERROR(IF($I$2&gt;3,VLOOKUP(B122,'Cycle 3'!B:K,10,FALSE),0),0)+IFERROR(IF($I$2&gt;4,VLOOKUP(B122,'Cycle 4'!B:K,10,FALSE),0),0)+IFERROR(IF($I$2&gt;5,VLOOKUP(B122,'Cycle 5'!B:K,10,FALSE),0),0)+IFERROR(IF($I$2&gt;6,VLOOKUP(B122,'Cycle 6'!B:K,10,FALSE),0),0)+IFERROR(IF($I$2&gt;7,VLOOKUP(B122,'Cycle 7'!B:K,10,FALSE),0),0)+IFERROR(IF($I$2&gt;8,VLOOKUP(B122,'Cycle 8'!B:K,10,FALSE),0),0)+IFERROR(IF($I$2&gt;9,VLOOKUP(B122,'Cycle 9'!B:K,10,FALSE),0),0)+IFERROR(IF($I$2&gt;10,VLOOKUP(B122,'Cycle 10'!B:K,10,FALSE),0),0)+IFERROR(IF($I$2&gt;11,VLOOKUP(B122,'Cycle 11'!B:K,10,FALSE),0),0)&gt;0,1,0))</f>
        <v/>
      </c>
      <c r="I122" s="14" t="str">
        <f>IF(OR($I$2=1,J122=""),"",IFERROR(VLOOKUP(B122,'Cycle 1'!B:K,10,FALSE),0)+IFERROR(IF($I$2&gt;2,VLOOKUP(B122,'Cycle 2'!B:K,10,FALSE),0),0)+IFERROR(IF($I$2&gt;3,VLOOKUP(B122,'Cycle 3'!B:K,10,FALSE),0),0)+IFERROR(IF($I$2&gt;4,VLOOKUP(B122,'Cycle 4'!B:K,10,FALSE),0),0)+IFERROR(IF($I$2&gt;5,VLOOKUP(B122,'Cycle 5'!B:K,10,FALSE),0),0)+IFERROR(IF($I$2&gt;6,VLOOKUP(B122,'Cycle 6'!B:K,10,FALSE),0),0)+IFERROR(IF($I$2&gt;7,VLOOKUP(B122,'Cycle 7'!B:K,10,FALSE),0),0)+IFERROR(IF($I$2&gt;8,VLOOKUP(B122,'Cycle 8'!B:K,10,FALSE),0),0)+IFERROR(IF($I$2&gt;9,VLOOKUP(B122,'Cycle 9'!B:K,10,FALSE),0),0)+IFERROR(IF($I$2&gt;10,VLOOKUP(B122,'Cycle 10'!B:K,10,FALSE),0),0)+IFERROR(IF($I$2&gt;11,VLOOKUP(B122,'Cycle 11'!B:K,10,FALSE),0),0))</f>
        <v/>
      </c>
      <c r="J122" s="14" t="str">
        <f>IFERROR(IF(B122="","",IF(ROW($B$11)=ROW(B122),1,IF(ISERROR(VLOOKUP(B122,$B$11:B121,1,FALSE)),MAX($J$11:J121)+1,""))),"")</f>
        <v/>
      </c>
      <c r="K122" s="14" t="str">
        <f t="shared" si="3"/>
        <v/>
      </c>
      <c r="L122" s="238" t="str">
        <f>IF(L$7=L118,L121+1,IF($B122="","",MAX(L$10:L121)+1))</f>
        <v/>
      </c>
    </row>
    <row r="123" spans="1:12" x14ac:dyDescent="0.3">
      <c r="A123" s="167">
        <v>113</v>
      </c>
      <c r="B123" s="273"/>
      <c r="C123" s="1"/>
      <c r="D123" s="2"/>
      <c r="E123" s="2"/>
      <c r="F123" s="2"/>
      <c r="G123" s="274"/>
      <c r="H123" s="65" t="str">
        <f>IF(OR($I$2=1,J123=""),"",IF(IFERROR(VLOOKUP(B123,'Cycle 1'!B:K,10,FALSE),0)+IFERROR(IF($I$2&gt;2,VLOOKUP(B123,'Cycle 2'!B:K,10,FALSE),0),0)+IFERROR(IF($I$2&gt;3,VLOOKUP(B123,'Cycle 3'!B:K,10,FALSE),0),0)+IFERROR(IF($I$2&gt;4,VLOOKUP(B123,'Cycle 4'!B:K,10,FALSE),0),0)+IFERROR(IF($I$2&gt;5,VLOOKUP(B123,'Cycle 5'!B:K,10,FALSE),0),0)+IFERROR(IF($I$2&gt;6,VLOOKUP(B123,'Cycle 6'!B:K,10,FALSE),0),0)+IFERROR(IF($I$2&gt;7,VLOOKUP(B123,'Cycle 7'!B:K,10,FALSE),0),0)+IFERROR(IF($I$2&gt;8,VLOOKUP(B123,'Cycle 8'!B:K,10,FALSE),0),0)+IFERROR(IF($I$2&gt;9,VLOOKUP(B123,'Cycle 9'!B:K,10,FALSE),0),0)+IFERROR(IF($I$2&gt;10,VLOOKUP(B123,'Cycle 10'!B:K,10,FALSE),0),0)+IFERROR(IF($I$2&gt;11,VLOOKUP(B123,'Cycle 11'!B:K,10,FALSE),0),0)&gt;0,1,0))</f>
        <v/>
      </c>
      <c r="I123" s="14" t="str">
        <f>IF(OR($I$2=1,J123=""),"",IFERROR(VLOOKUP(B123,'Cycle 1'!B:K,10,FALSE),0)+IFERROR(IF($I$2&gt;2,VLOOKUP(B123,'Cycle 2'!B:K,10,FALSE),0),0)+IFERROR(IF($I$2&gt;3,VLOOKUP(B123,'Cycle 3'!B:K,10,FALSE),0),0)+IFERROR(IF($I$2&gt;4,VLOOKUP(B123,'Cycle 4'!B:K,10,FALSE),0),0)+IFERROR(IF($I$2&gt;5,VLOOKUP(B123,'Cycle 5'!B:K,10,FALSE),0),0)+IFERROR(IF($I$2&gt;6,VLOOKUP(B123,'Cycle 6'!B:K,10,FALSE),0),0)+IFERROR(IF($I$2&gt;7,VLOOKUP(B123,'Cycle 7'!B:K,10,FALSE),0),0)+IFERROR(IF($I$2&gt;8,VLOOKUP(B123,'Cycle 8'!B:K,10,FALSE),0),0)+IFERROR(IF($I$2&gt;9,VLOOKUP(B123,'Cycle 9'!B:K,10,FALSE),0),0)+IFERROR(IF($I$2&gt;10,VLOOKUP(B123,'Cycle 10'!B:K,10,FALSE),0),0)+IFERROR(IF($I$2&gt;11,VLOOKUP(B123,'Cycle 11'!B:K,10,FALSE),0),0))</f>
        <v/>
      </c>
      <c r="J123" s="14" t="str">
        <f>IFERROR(IF(B123="","",IF(ROW($B$11)=ROW(B123),1,IF(ISERROR(VLOOKUP(B123,$B$11:B122,1,FALSE)),MAX($J$11:J122)+1,""))),"")</f>
        <v/>
      </c>
      <c r="K123" s="14" t="str">
        <f t="shared" si="3"/>
        <v/>
      </c>
      <c r="L123" s="238" t="str">
        <f>IF(L$7=L119,L122+1,IF($B123="","",MAX(L$10:L122)+1))</f>
        <v/>
      </c>
    </row>
    <row r="124" spans="1:12" x14ac:dyDescent="0.3">
      <c r="A124" s="167">
        <v>114</v>
      </c>
      <c r="B124" s="273"/>
      <c r="C124" s="1"/>
      <c r="D124" s="2"/>
      <c r="E124" s="2"/>
      <c r="F124" s="2"/>
      <c r="G124" s="274"/>
      <c r="H124" s="65" t="str">
        <f>IF(OR($I$2=1,J124=""),"",IF(IFERROR(VLOOKUP(B124,'Cycle 1'!B:K,10,FALSE),0)+IFERROR(IF($I$2&gt;2,VLOOKUP(B124,'Cycle 2'!B:K,10,FALSE),0),0)+IFERROR(IF($I$2&gt;3,VLOOKUP(B124,'Cycle 3'!B:K,10,FALSE),0),0)+IFERROR(IF($I$2&gt;4,VLOOKUP(B124,'Cycle 4'!B:K,10,FALSE),0),0)+IFERROR(IF($I$2&gt;5,VLOOKUP(B124,'Cycle 5'!B:K,10,FALSE),0),0)+IFERROR(IF($I$2&gt;6,VLOOKUP(B124,'Cycle 6'!B:K,10,FALSE),0),0)+IFERROR(IF($I$2&gt;7,VLOOKUP(B124,'Cycle 7'!B:K,10,FALSE),0),0)+IFERROR(IF($I$2&gt;8,VLOOKUP(B124,'Cycle 8'!B:K,10,FALSE),0),0)+IFERROR(IF($I$2&gt;9,VLOOKUP(B124,'Cycle 9'!B:K,10,FALSE),0),0)+IFERROR(IF($I$2&gt;10,VLOOKUP(B124,'Cycle 10'!B:K,10,FALSE),0),0)+IFERROR(IF($I$2&gt;11,VLOOKUP(B124,'Cycle 11'!B:K,10,FALSE),0),0)&gt;0,1,0))</f>
        <v/>
      </c>
      <c r="I124" s="14" t="str">
        <f>IF(OR($I$2=1,J124=""),"",IFERROR(VLOOKUP(B124,'Cycle 1'!B:K,10,FALSE),0)+IFERROR(IF($I$2&gt;2,VLOOKUP(B124,'Cycle 2'!B:K,10,FALSE),0),0)+IFERROR(IF($I$2&gt;3,VLOOKUP(B124,'Cycle 3'!B:K,10,FALSE),0),0)+IFERROR(IF($I$2&gt;4,VLOOKUP(B124,'Cycle 4'!B:K,10,FALSE),0),0)+IFERROR(IF($I$2&gt;5,VLOOKUP(B124,'Cycle 5'!B:K,10,FALSE),0),0)+IFERROR(IF($I$2&gt;6,VLOOKUP(B124,'Cycle 6'!B:K,10,FALSE),0),0)+IFERROR(IF($I$2&gt;7,VLOOKUP(B124,'Cycle 7'!B:K,10,FALSE),0),0)+IFERROR(IF($I$2&gt;8,VLOOKUP(B124,'Cycle 8'!B:K,10,FALSE),0),0)+IFERROR(IF($I$2&gt;9,VLOOKUP(B124,'Cycle 9'!B:K,10,FALSE),0),0)+IFERROR(IF($I$2&gt;10,VLOOKUP(B124,'Cycle 10'!B:K,10,FALSE),0),0)+IFERROR(IF($I$2&gt;11,VLOOKUP(B124,'Cycle 11'!B:K,10,FALSE),0),0))</f>
        <v/>
      </c>
      <c r="J124" s="14" t="str">
        <f>IFERROR(IF(B124="","",IF(ROW($B$11)=ROW(B124),1,IF(ISERROR(VLOOKUP(B124,$B$11:B123,1,FALSE)),MAX($J$11:J123)+1,""))),"")</f>
        <v/>
      </c>
      <c r="K124" s="14" t="str">
        <f t="shared" si="3"/>
        <v/>
      </c>
      <c r="L124" s="238" t="str">
        <f>IF(L$7=L120,L123+1,IF($B124="","",MAX(L$10:L123)+1))</f>
        <v/>
      </c>
    </row>
    <row r="125" spans="1:12" x14ac:dyDescent="0.3">
      <c r="A125" s="167">
        <v>115</v>
      </c>
      <c r="B125" s="273"/>
      <c r="C125" s="1"/>
      <c r="D125" s="2"/>
      <c r="E125" s="2"/>
      <c r="F125" s="2"/>
      <c r="G125" s="274"/>
      <c r="H125" s="65" t="str">
        <f>IF(OR($I$2=1,J125=""),"",IF(IFERROR(VLOOKUP(B125,'Cycle 1'!B:K,10,FALSE),0)+IFERROR(IF($I$2&gt;2,VLOOKUP(B125,'Cycle 2'!B:K,10,FALSE),0),0)+IFERROR(IF($I$2&gt;3,VLOOKUP(B125,'Cycle 3'!B:K,10,FALSE),0),0)+IFERROR(IF($I$2&gt;4,VLOOKUP(B125,'Cycle 4'!B:K,10,FALSE),0),0)+IFERROR(IF($I$2&gt;5,VLOOKUP(B125,'Cycle 5'!B:K,10,FALSE),0),0)+IFERROR(IF($I$2&gt;6,VLOOKUP(B125,'Cycle 6'!B:K,10,FALSE),0),0)+IFERROR(IF($I$2&gt;7,VLOOKUP(B125,'Cycle 7'!B:K,10,FALSE),0),0)+IFERROR(IF($I$2&gt;8,VLOOKUP(B125,'Cycle 8'!B:K,10,FALSE),0),0)+IFERROR(IF($I$2&gt;9,VLOOKUP(B125,'Cycle 9'!B:K,10,FALSE),0),0)+IFERROR(IF($I$2&gt;10,VLOOKUP(B125,'Cycle 10'!B:K,10,FALSE),0),0)+IFERROR(IF($I$2&gt;11,VLOOKUP(B125,'Cycle 11'!B:K,10,FALSE),0),0)&gt;0,1,0))</f>
        <v/>
      </c>
      <c r="I125" s="14" t="str">
        <f>IF(OR($I$2=1,J125=""),"",IFERROR(VLOOKUP(B125,'Cycle 1'!B:K,10,FALSE),0)+IFERROR(IF($I$2&gt;2,VLOOKUP(B125,'Cycle 2'!B:K,10,FALSE),0),0)+IFERROR(IF($I$2&gt;3,VLOOKUP(B125,'Cycle 3'!B:K,10,FALSE),0),0)+IFERROR(IF($I$2&gt;4,VLOOKUP(B125,'Cycle 4'!B:K,10,FALSE),0),0)+IFERROR(IF($I$2&gt;5,VLOOKUP(B125,'Cycle 5'!B:K,10,FALSE),0),0)+IFERROR(IF($I$2&gt;6,VLOOKUP(B125,'Cycle 6'!B:K,10,FALSE),0),0)+IFERROR(IF($I$2&gt;7,VLOOKUP(B125,'Cycle 7'!B:K,10,FALSE),0),0)+IFERROR(IF($I$2&gt;8,VLOOKUP(B125,'Cycle 8'!B:K,10,FALSE),0),0)+IFERROR(IF($I$2&gt;9,VLOOKUP(B125,'Cycle 9'!B:K,10,FALSE),0),0)+IFERROR(IF($I$2&gt;10,VLOOKUP(B125,'Cycle 10'!B:K,10,FALSE),0),0)+IFERROR(IF($I$2&gt;11,VLOOKUP(B125,'Cycle 11'!B:K,10,FALSE),0),0))</f>
        <v/>
      </c>
      <c r="J125" s="14" t="str">
        <f>IFERROR(IF(B125="","",IF(ROW($B$11)=ROW(B125),1,IF(ISERROR(VLOOKUP(B125,$B$11:B124,1,FALSE)),MAX($J$11:J124)+1,""))),"")</f>
        <v/>
      </c>
      <c r="K125" s="14" t="str">
        <f t="shared" si="3"/>
        <v/>
      </c>
      <c r="L125" s="238" t="str">
        <f>IF(L$7=L121,L124+1,IF($B125="","",MAX(L$10:L124)+1))</f>
        <v/>
      </c>
    </row>
    <row r="126" spans="1:12" x14ac:dyDescent="0.3">
      <c r="A126" s="167">
        <v>116</v>
      </c>
      <c r="B126" s="273"/>
      <c r="C126" s="1"/>
      <c r="D126" s="2"/>
      <c r="E126" s="2"/>
      <c r="F126" s="2"/>
      <c r="G126" s="274"/>
      <c r="H126" s="65" t="str">
        <f>IF(OR($I$2=1,J126=""),"",IF(IFERROR(VLOOKUP(B126,'Cycle 1'!B:K,10,FALSE),0)+IFERROR(IF($I$2&gt;2,VLOOKUP(B126,'Cycle 2'!B:K,10,FALSE),0),0)+IFERROR(IF($I$2&gt;3,VLOOKUP(B126,'Cycle 3'!B:K,10,FALSE),0),0)+IFERROR(IF($I$2&gt;4,VLOOKUP(B126,'Cycle 4'!B:K,10,FALSE),0),0)+IFERROR(IF($I$2&gt;5,VLOOKUP(B126,'Cycle 5'!B:K,10,FALSE),0),0)+IFERROR(IF($I$2&gt;6,VLOOKUP(B126,'Cycle 6'!B:K,10,FALSE),0),0)+IFERROR(IF($I$2&gt;7,VLOOKUP(B126,'Cycle 7'!B:K,10,FALSE),0),0)+IFERROR(IF($I$2&gt;8,VLOOKUP(B126,'Cycle 8'!B:K,10,FALSE),0),0)+IFERROR(IF($I$2&gt;9,VLOOKUP(B126,'Cycle 9'!B:K,10,FALSE),0),0)+IFERROR(IF($I$2&gt;10,VLOOKUP(B126,'Cycle 10'!B:K,10,FALSE),0),0)+IFERROR(IF($I$2&gt;11,VLOOKUP(B126,'Cycle 11'!B:K,10,FALSE),0),0)&gt;0,1,0))</f>
        <v/>
      </c>
      <c r="I126" s="14" t="str">
        <f>IF(OR($I$2=1,J126=""),"",IFERROR(VLOOKUP(B126,'Cycle 1'!B:K,10,FALSE),0)+IFERROR(IF($I$2&gt;2,VLOOKUP(B126,'Cycle 2'!B:K,10,FALSE),0),0)+IFERROR(IF($I$2&gt;3,VLOOKUP(B126,'Cycle 3'!B:K,10,FALSE),0),0)+IFERROR(IF($I$2&gt;4,VLOOKUP(B126,'Cycle 4'!B:K,10,FALSE),0),0)+IFERROR(IF($I$2&gt;5,VLOOKUP(B126,'Cycle 5'!B:K,10,FALSE),0),0)+IFERROR(IF($I$2&gt;6,VLOOKUP(B126,'Cycle 6'!B:K,10,FALSE),0),0)+IFERROR(IF($I$2&gt;7,VLOOKUP(B126,'Cycle 7'!B:K,10,FALSE),0),0)+IFERROR(IF($I$2&gt;8,VLOOKUP(B126,'Cycle 8'!B:K,10,FALSE),0),0)+IFERROR(IF($I$2&gt;9,VLOOKUP(B126,'Cycle 9'!B:K,10,FALSE),0),0)+IFERROR(IF($I$2&gt;10,VLOOKUP(B126,'Cycle 10'!B:K,10,FALSE),0),0)+IFERROR(IF($I$2&gt;11,VLOOKUP(B126,'Cycle 11'!B:K,10,FALSE),0),0))</f>
        <v/>
      </c>
      <c r="J126" s="14" t="str">
        <f>IFERROR(IF(B126="","",IF(ROW($B$11)=ROW(B126),1,IF(ISERROR(VLOOKUP(B126,$B$11:B125,1,FALSE)),MAX($J$11:J125)+1,""))),"")</f>
        <v/>
      </c>
      <c r="K126" s="14" t="str">
        <f t="shared" si="3"/>
        <v/>
      </c>
      <c r="L126" s="238" t="str">
        <f>IF(L$7=L122,L125+1,IF($B126="","",MAX(L$10:L125)+1))</f>
        <v/>
      </c>
    </row>
    <row r="127" spans="1:12" x14ac:dyDescent="0.3">
      <c r="A127" s="167">
        <v>117</v>
      </c>
      <c r="B127" s="273"/>
      <c r="C127" s="1"/>
      <c r="D127" s="2"/>
      <c r="E127" s="2"/>
      <c r="F127" s="2"/>
      <c r="G127" s="274"/>
      <c r="H127" s="65" t="str">
        <f>IF(OR($I$2=1,J127=""),"",IF(IFERROR(VLOOKUP(B127,'Cycle 1'!B:K,10,FALSE),0)+IFERROR(IF($I$2&gt;2,VLOOKUP(B127,'Cycle 2'!B:K,10,FALSE),0),0)+IFERROR(IF($I$2&gt;3,VLOOKUP(B127,'Cycle 3'!B:K,10,FALSE),0),0)+IFERROR(IF($I$2&gt;4,VLOOKUP(B127,'Cycle 4'!B:K,10,FALSE),0),0)+IFERROR(IF($I$2&gt;5,VLOOKUP(B127,'Cycle 5'!B:K,10,FALSE),0),0)+IFERROR(IF($I$2&gt;6,VLOOKUP(B127,'Cycle 6'!B:K,10,FALSE),0),0)+IFERROR(IF($I$2&gt;7,VLOOKUP(B127,'Cycle 7'!B:K,10,FALSE),0),0)+IFERROR(IF($I$2&gt;8,VLOOKUP(B127,'Cycle 8'!B:K,10,FALSE),0),0)+IFERROR(IF($I$2&gt;9,VLOOKUP(B127,'Cycle 9'!B:K,10,FALSE),0),0)+IFERROR(IF($I$2&gt;10,VLOOKUP(B127,'Cycle 10'!B:K,10,FALSE),0),0)+IFERROR(IF($I$2&gt;11,VLOOKUP(B127,'Cycle 11'!B:K,10,FALSE),0),0)&gt;0,1,0))</f>
        <v/>
      </c>
      <c r="I127" s="14" t="str">
        <f>IF(OR($I$2=1,J127=""),"",IFERROR(VLOOKUP(B127,'Cycle 1'!B:K,10,FALSE),0)+IFERROR(IF($I$2&gt;2,VLOOKUP(B127,'Cycle 2'!B:K,10,FALSE),0),0)+IFERROR(IF($I$2&gt;3,VLOOKUP(B127,'Cycle 3'!B:K,10,FALSE),0),0)+IFERROR(IF($I$2&gt;4,VLOOKUP(B127,'Cycle 4'!B:K,10,FALSE),0),0)+IFERROR(IF($I$2&gt;5,VLOOKUP(B127,'Cycle 5'!B:K,10,FALSE),0),0)+IFERROR(IF($I$2&gt;6,VLOOKUP(B127,'Cycle 6'!B:K,10,FALSE),0),0)+IFERROR(IF($I$2&gt;7,VLOOKUP(B127,'Cycle 7'!B:K,10,FALSE),0),0)+IFERROR(IF($I$2&gt;8,VLOOKUP(B127,'Cycle 8'!B:K,10,FALSE),0),0)+IFERROR(IF($I$2&gt;9,VLOOKUP(B127,'Cycle 9'!B:K,10,FALSE),0),0)+IFERROR(IF($I$2&gt;10,VLOOKUP(B127,'Cycle 10'!B:K,10,FALSE),0),0)+IFERROR(IF($I$2&gt;11,VLOOKUP(B127,'Cycle 11'!B:K,10,FALSE),0),0))</f>
        <v/>
      </c>
      <c r="J127" s="14" t="str">
        <f>IFERROR(IF(B127="","",IF(ROW($B$11)=ROW(B127),1,IF(ISERROR(VLOOKUP(B127,$B$11:B126,1,FALSE)),MAX($J$11:J126)+1,""))),"")</f>
        <v/>
      </c>
      <c r="K127" s="14" t="str">
        <f t="shared" si="3"/>
        <v/>
      </c>
      <c r="L127" s="238" t="str">
        <f>IF(L$7=L123,L126+1,IF($B127="","",MAX(L$10:L126)+1))</f>
        <v/>
      </c>
    </row>
    <row r="128" spans="1:12" x14ac:dyDescent="0.3">
      <c r="A128" s="167">
        <v>118</v>
      </c>
      <c r="B128" s="273"/>
      <c r="C128" s="1"/>
      <c r="D128" s="2"/>
      <c r="E128" s="2"/>
      <c r="F128" s="2"/>
      <c r="G128" s="274"/>
      <c r="H128" s="65" t="str">
        <f>IF(OR($I$2=1,J128=""),"",IF(IFERROR(VLOOKUP(B128,'Cycle 1'!B:K,10,FALSE),0)+IFERROR(IF($I$2&gt;2,VLOOKUP(B128,'Cycle 2'!B:K,10,FALSE),0),0)+IFERROR(IF($I$2&gt;3,VLOOKUP(B128,'Cycle 3'!B:K,10,FALSE),0),0)+IFERROR(IF($I$2&gt;4,VLOOKUP(B128,'Cycle 4'!B:K,10,FALSE),0),0)+IFERROR(IF($I$2&gt;5,VLOOKUP(B128,'Cycle 5'!B:K,10,FALSE),0),0)+IFERROR(IF($I$2&gt;6,VLOOKUP(B128,'Cycle 6'!B:K,10,FALSE),0),0)+IFERROR(IF($I$2&gt;7,VLOOKUP(B128,'Cycle 7'!B:K,10,FALSE),0),0)+IFERROR(IF($I$2&gt;8,VLOOKUP(B128,'Cycle 8'!B:K,10,FALSE),0),0)+IFERROR(IF($I$2&gt;9,VLOOKUP(B128,'Cycle 9'!B:K,10,FALSE),0),0)+IFERROR(IF($I$2&gt;10,VLOOKUP(B128,'Cycle 10'!B:K,10,FALSE),0),0)+IFERROR(IF($I$2&gt;11,VLOOKUP(B128,'Cycle 11'!B:K,10,FALSE),0),0)&gt;0,1,0))</f>
        <v/>
      </c>
      <c r="I128" s="14" t="str">
        <f>IF(OR($I$2=1,J128=""),"",IFERROR(VLOOKUP(B128,'Cycle 1'!B:K,10,FALSE),0)+IFERROR(IF($I$2&gt;2,VLOOKUP(B128,'Cycle 2'!B:K,10,FALSE),0),0)+IFERROR(IF($I$2&gt;3,VLOOKUP(B128,'Cycle 3'!B:K,10,FALSE),0),0)+IFERROR(IF($I$2&gt;4,VLOOKUP(B128,'Cycle 4'!B:K,10,FALSE),0),0)+IFERROR(IF($I$2&gt;5,VLOOKUP(B128,'Cycle 5'!B:K,10,FALSE),0),0)+IFERROR(IF($I$2&gt;6,VLOOKUP(B128,'Cycle 6'!B:K,10,FALSE),0),0)+IFERROR(IF($I$2&gt;7,VLOOKUP(B128,'Cycle 7'!B:K,10,FALSE),0),0)+IFERROR(IF($I$2&gt;8,VLOOKUP(B128,'Cycle 8'!B:K,10,FALSE),0),0)+IFERROR(IF($I$2&gt;9,VLOOKUP(B128,'Cycle 9'!B:K,10,FALSE),0),0)+IFERROR(IF($I$2&gt;10,VLOOKUP(B128,'Cycle 10'!B:K,10,FALSE),0),0)+IFERROR(IF($I$2&gt;11,VLOOKUP(B128,'Cycle 11'!B:K,10,FALSE),0),0))</f>
        <v/>
      </c>
      <c r="J128" s="14" t="str">
        <f>IFERROR(IF(B128="","",IF(ROW($B$11)=ROW(B128),1,IF(ISERROR(VLOOKUP(B128,$B$11:B127,1,FALSE)),MAX($J$11:J127)+1,""))),"")</f>
        <v/>
      </c>
      <c r="K128" s="14" t="str">
        <f t="shared" si="3"/>
        <v/>
      </c>
      <c r="L128" s="238" t="str">
        <f>IF(L$7=L124,L127+1,IF($B128="","",MAX(L$10:L127)+1))</f>
        <v/>
      </c>
    </row>
    <row r="129" spans="1:12" x14ac:dyDescent="0.3">
      <c r="A129" s="167">
        <v>119</v>
      </c>
      <c r="B129" s="273"/>
      <c r="C129" s="1"/>
      <c r="D129" s="2"/>
      <c r="E129" s="2"/>
      <c r="F129" s="2"/>
      <c r="G129" s="274"/>
      <c r="H129" s="65" t="str">
        <f>IF(OR($I$2=1,J129=""),"",IF(IFERROR(VLOOKUP(B129,'Cycle 1'!B:K,10,FALSE),0)+IFERROR(IF($I$2&gt;2,VLOOKUP(B129,'Cycle 2'!B:K,10,FALSE),0),0)+IFERROR(IF($I$2&gt;3,VLOOKUP(B129,'Cycle 3'!B:K,10,FALSE),0),0)+IFERROR(IF($I$2&gt;4,VLOOKUP(B129,'Cycle 4'!B:K,10,FALSE),0),0)+IFERROR(IF($I$2&gt;5,VLOOKUP(B129,'Cycle 5'!B:K,10,FALSE),0),0)+IFERROR(IF($I$2&gt;6,VLOOKUP(B129,'Cycle 6'!B:K,10,FALSE),0),0)+IFERROR(IF($I$2&gt;7,VLOOKUP(B129,'Cycle 7'!B:K,10,FALSE),0),0)+IFERROR(IF($I$2&gt;8,VLOOKUP(B129,'Cycle 8'!B:K,10,FALSE),0),0)+IFERROR(IF($I$2&gt;9,VLOOKUP(B129,'Cycle 9'!B:K,10,FALSE),0),0)+IFERROR(IF($I$2&gt;10,VLOOKUP(B129,'Cycle 10'!B:K,10,FALSE),0),0)+IFERROR(IF($I$2&gt;11,VLOOKUP(B129,'Cycle 11'!B:K,10,FALSE),0),0)&gt;0,1,0))</f>
        <v/>
      </c>
      <c r="I129" s="14" t="str">
        <f>IF(OR($I$2=1,J129=""),"",IFERROR(VLOOKUP(B129,'Cycle 1'!B:K,10,FALSE),0)+IFERROR(IF($I$2&gt;2,VLOOKUP(B129,'Cycle 2'!B:K,10,FALSE),0),0)+IFERROR(IF($I$2&gt;3,VLOOKUP(B129,'Cycle 3'!B:K,10,FALSE),0),0)+IFERROR(IF($I$2&gt;4,VLOOKUP(B129,'Cycle 4'!B:K,10,FALSE),0),0)+IFERROR(IF($I$2&gt;5,VLOOKUP(B129,'Cycle 5'!B:K,10,FALSE),0),0)+IFERROR(IF($I$2&gt;6,VLOOKUP(B129,'Cycle 6'!B:K,10,FALSE),0),0)+IFERROR(IF($I$2&gt;7,VLOOKUP(B129,'Cycle 7'!B:K,10,FALSE),0),0)+IFERROR(IF($I$2&gt;8,VLOOKUP(B129,'Cycle 8'!B:K,10,FALSE),0),0)+IFERROR(IF($I$2&gt;9,VLOOKUP(B129,'Cycle 9'!B:K,10,FALSE),0),0)+IFERROR(IF($I$2&gt;10,VLOOKUP(B129,'Cycle 10'!B:K,10,FALSE),0),0)+IFERROR(IF($I$2&gt;11,VLOOKUP(B129,'Cycle 11'!B:K,10,FALSE),0),0))</f>
        <v/>
      </c>
      <c r="J129" s="14" t="str">
        <f>IFERROR(IF(B129="","",IF(ROW($B$11)=ROW(B129),1,IF(ISERROR(VLOOKUP(B129,$B$11:B128,1,FALSE)),MAX($J$11:J128)+1,""))),"")</f>
        <v/>
      </c>
      <c r="K129" s="14" t="str">
        <f t="shared" si="3"/>
        <v/>
      </c>
      <c r="L129" s="238" t="str">
        <f>IF(L$7=L125,L128+1,IF($B129="","",MAX(L$10:L128)+1))</f>
        <v/>
      </c>
    </row>
    <row r="130" spans="1:12" x14ac:dyDescent="0.3">
      <c r="A130" s="167">
        <v>120</v>
      </c>
      <c r="B130" s="273"/>
      <c r="C130" s="1"/>
      <c r="D130" s="2"/>
      <c r="E130" s="2"/>
      <c r="F130" s="2"/>
      <c r="G130" s="274"/>
      <c r="H130" s="65" t="str">
        <f>IF(OR($I$2=1,J130=""),"",IF(IFERROR(VLOOKUP(B130,'Cycle 1'!B:K,10,FALSE),0)+IFERROR(IF($I$2&gt;2,VLOOKUP(B130,'Cycle 2'!B:K,10,FALSE),0),0)+IFERROR(IF($I$2&gt;3,VLOOKUP(B130,'Cycle 3'!B:K,10,FALSE),0),0)+IFERROR(IF($I$2&gt;4,VLOOKUP(B130,'Cycle 4'!B:K,10,FALSE),0),0)+IFERROR(IF($I$2&gt;5,VLOOKUP(B130,'Cycle 5'!B:K,10,FALSE),0),0)+IFERROR(IF($I$2&gt;6,VLOOKUP(B130,'Cycle 6'!B:K,10,FALSE),0),0)+IFERROR(IF($I$2&gt;7,VLOOKUP(B130,'Cycle 7'!B:K,10,FALSE),0),0)+IFERROR(IF($I$2&gt;8,VLOOKUP(B130,'Cycle 8'!B:K,10,FALSE),0),0)+IFERROR(IF($I$2&gt;9,VLOOKUP(B130,'Cycle 9'!B:K,10,FALSE),0),0)+IFERROR(IF($I$2&gt;10,VLOOKUP(B130,'Cycle 10'!B:K,10,FALSE),0),0)+IFERROR(IF($I$2&gt;11,VLOOKUP(B130,'Cycle 11'!B:K,10,FALSE),0),0)&gt;0,1,0))</f>
        <v/>
      </c>
      <c r="I130" s="14" t="str">
        <f>IF(OR($I$2=1,J130=""),"",IFERROR(VLOOKUP(B130,'Cycle 1'!B:K,10,FALSE),0)+IFERROR(IF($I$2&gt;2,VLOOKUP(B130,'Cycle 2'!B:K,10,FALSE),0),0)+IFERROR(IF($I$2&gt;3,VLOOKUP(B130,'Cycle 3'!B:K,10,FALSE),0),0)+IFERROR(IF($I$2&gt;4,VLOOKUP(B130,'Cycle 4'!B:K,10,FALSE),0),0)+IFERROR(IF($I$2&gt;5,VLOOKUP(B130,'Cycle 5'!B:K,10,FALSE),0),0)+IFERROR(IF($I$2&gt;6,VLOOKUP(B130,'Cycle 6'!B:K,10,FALSE),0),0)+IFERROR(IF($I$2&gt;7,VLOOKUP(B130,'Cycle 7'!B:K,10,FALSE),0),0)+IFERROR(IF($I$2&gt;8,VLOOKUP(B130,'Cycle 8'!B:K,10,FALSE),0),0)+IFERROR(IF($I$2&gt;9,VLOOKUP(B130,'Cycle 9'!B:K,10,FALSE),0),0)+IFERROR(IF($I$2&gt;10,VLOOKUP(B130,'Cycle 10'!B:K,10,FALSE),0),0)+IFERROR(IF($I$2&gt;11,VLOOKUP(B130,'Cycle 11'!B:K,10,FALSE),0),0))</f>
        <v/>
      </c>
      <c r="J130" s="14" t="str">
        <f>IFERROR(IF(B130="","",IF(ROW($B$11)=ROW(B130),1,IF(ISERROR(VLOOKUP(B130,$B$11:B129,1,FALSE)),MAX($J$11:J129)+1,""))),"")</f>
        <v/>
      </c>
      <c r="K130" s="14" t="str">
        <f t="shared" si="3"/>
        <v/>
      </c>
      <c r="L130" s="238" t="str">
        <f>IF(L$7=L126,L129+1,IF($B130="","",MAX(L$10:L129)+1))</f>
        <v/>
      </c>
    </row>
    <row r="131" spans="1:12" x14ac:dyDescent="0.3">
      <c r="A131" s="167">
        <v>121</v>
      </c>
      <c r="B131" s="273"/>
      <c r="C131" s="1"/>
      <c r="D131" s="2"/>
      <c r="E131" s="2"/>
      <c r="F131" s="2"/>
      <c r="G131" s="274"/>
      <c r="H131" s="65" t="str">
        <f>IF(OR($I$2=1,J131=""),"",IF(IFERROR(VLOOKUP(B131,'Cycle 1'!B:K,10,FALSE),0)+IFERROR(IF($I$2&gt;2,VLOOKUP(B131,'Cycle 2'!B:K,10,FALSE),0),0)+IFERROR(IF($I$2&gt;3,VLOOKUP(B131,'Cycle 3'!B:K,10,FALSE),0),0)+IFERROR(IF($I$2&gt;4,VLOOKUP(B131,'Cycle 4'!B:K,10,FALSE),0),0)+IFERROR(IF($I$2&gt;5,VLOOKUP(B131,'Cycle 5'!B:K,10,FALSE),0),0)+IFERROR(IF($I$2&gt;6,VLOOKUP(B131,'Cycle 6'!B:K,10,FALSE),0),0)+IFERROR(IF($I$2&gt;7,VLOOKUP(B131,'Cycle 7'!B:K,10,FALSE),0),0)+IFERROR(IF($I$2&gt;8,VLOOKUP(B131,'Cycle 8'!B:K,10,FALSE),0),0)+IFERROR(IF($I$2&gt;9,VLOOKUP(B131,'Cycle 9'!B:K,10,FALSE),0),0)+IFERROR(IF($I$2&gt;10,VLOOKUP(B131,'Cycle 10'!B:K,10,FALSE),0),0)+IFERROR(IF($I$2&gt;11,VLOOKUP(B131,'Cycle 11'!B:K,10,FALSE),0),0)&gt;0,1,0))</f>
        <v/>
      </c>
      <c r="I131" s="14" t="str">
        <f>IF(OR($I$2=1,J131=""),"",IFERROR(VLOOKUP(B131,'Cycle 1'!B:K,10,FALSE),0)+IFERROR(IF($I$2&gt;2,VLOOKUP(B131,'Cycle 2'!B:K,10,FALSE),0),0)+IFERROR(IF($I$2&gt;3,VLOOKUP(B131,'Cycle 3'!B:K,10,FALSE),0),0)+IFERROR(IF($I$2&gt;4,VLOOKUP(B131,'Cycle 4'!B:K,10,FALSE),0),0)+IFERROR(IF($I$2&gt;5,VLOOKUP(B131,'Cycle 5'!B:K,10,FALSE),0),0)+IFERROR(IF($I$2&gt;6,VLOOKUP(B131,'Cycle 6'!B:K,10,FALSE),0),0)+IFERROR(IF($I$2&gt;7,VLOOKUP(B131,'Cycle 7'!B:K,10,FALSE),0),0)+IFERROR(IF($I$2&gt;8,VLOOKUP(B131,'Cycle 8'!B:K,10,FALSE),0),0)+IFERROR(IF($I$2&gt;9,VLOOKUP(B131,'Cycle 9'!B:K,10,FALSE),0),0)+IFERROR(IF($I$2&gt;10,VLOOKUP(B131,'Cycle 10'!B:K,10,FALSE),0),0)+IFERROR(IF($I$2&gt;11,VLOOKUP(B131,'Cycle 11'!B:K,10,FALSE),0),0))</f>
        <v/>
      </c>
      <c r="J131" s="14" t="str">
        <f>IFERROR(IF(B131="","",IF(ROW($B$11)=ROW(B131),1,IF(ISERROR(VLOOKUP(B131,$B$11:B130,1,FALSE)),MAX($J$11:J130)+1,""))),"")</f>
        <v/>
      </c>
      <c r="K131" s="14" t="str">
        <f t="shared" si="3"/>
        <v/>
      </c>
      <c r="L131" s="238" t="str">
        <f>IF(L$7=L127,L130+1,IF($B131="","",MAX(L$10:L130)+1))</f>
        <v/>
      </c>
    </row>
    <row r="132" spans="1:12" x14ac:dyDescent="0.3">
      <c r="A132" s="167">
        <v>122</v>
      </c>
      <c r="B132" s="273"/>
      <c r="C132" s="1"/>
      <c r="D132" s="2"/>
      <c r="E132" s="2"/>
      <c r="F132" s="2"/>
      <c r="G132" s="274"/>
      <c r="H132" s="65" t="str">
        <f>IF(OR($I$2=1,J132=""),"",IF(IFERROR(VLOOKUP(B132,'Cycle 1'!B:K,10,FALSE),0)+IFERROR(IF($I$2&gt;2,VLOOKUP(B132,'Cycle 2'!B:K,10,FALSE),0),0)+IFERROR(IF($I$2&gt;3,VLOOKUP(B132,'Cycle 3'!B:K,10,FALSE),0),0)+IFERROR(IF($I$2&gt;4,VLOOKUP(B132,'Cycle 4'!B:K,10,FALSE),0),0)+IFERROR(IF($I$2&gt;5,VLOOKUP(B132,'Cycle 5'!B:K,10,FALSE),0),0)+IFERROR(IF($I$2&gt;6,VLOOKUP(B132,'Cycle 6'!B:K,10,FALSE),0),0)+IFERROR(IF($I$2&gt;7,VLOOKUP(B132,'Cycle 7'!B:K,10,FALSE),0),0)+IFERROR(IF($I$2&gt;8,VLOOKUP(B132,'Cycle 8'!B:K,10,FALSE),0),0)+IFERROR(IF($I$2&gt;9,VLOOKUP(B132,'Cycle 9'!B:K,10,FALSE),0),0)+IFERROR(IF($I$2&gt;10,VLOOKUP(B132,'Cycle 10'!B:K,10,FALSE),0),0)+IFERROR(IF($I$2&gt;11,VLOOKUP(B132,'Cycle 11'!B:K,10,FALSE),0),0)&gt;0,1,0))</f>
        <v/>
      </c>
      <c r="I132" s="14" t="str">
        <f>IF(OR($I$2=1,J132=""),"",IFERROR(VLOOKUP(B132,'Cycle 1'!B:K,10,FALSE),0)+IFERROR(IF($I$2&gt;2,VLOOKUP(B132,'Cycle 2'!B:K,10,FALSE),0),0)+IFERROR(IF($I$2&gt;3,VLOOKUP(B132,'Cycle 3'!B:K,10,FALSE),0),0)+IFERROR(IF($I$2&gt;4,VLOOKUP(B132,'Cycle 4'!B:K,10,FALSE),0),0)+IFERROR(IF($I$2&gt;5,VLOOKUP(B132,'Cycle 5'!B:K,10,FALSE),0),0)+IFERROR(IF($I$2&gt;6,VLOOKUP(B132,'Cycle 6'!B:K,10,FALSE),0),0)+IFERROR(IF($I$2&gt;7,VLOOKUP(B132,'Cycle 7'!B:K,10,FALSE),0),0)+IFERROR(IF($I$2&gt;8,VLOOKUP(B132,'Cycle 8'!B:K,10,FALSE),0),0)+IFERROR(IF($I$2&gt;9,VLOOKUP(B132,'Cycle 9'!B:K,10,FALSE),0),0)+IFERROR(IF($I$2&gt;10,VLOOKUP(B132,'Cycle 10'!B:K,10,FALSE),0),0)+IFERROR(IF($I$2&gt;11,VLOOKUP(B132,'Cycle 11'!B:K,10,FALSE),0),0))</f>
        <v/>
      </c>
      <c r="J132" s="14" t="str">
        <f>IFERROR(IF(B132="","",IF(ROW($B$11)=ROW(B132),1,IF(ISERROR(VLOOKUP(B132,$B$11:B131,1,FALSE)),MAX($J$11:J131)+1,""))),"")</f>
        <v/>
      </c>
      <c r="K132" s="14" t="str">
        <f t="shared" si="3"/>
        <v/>
      </c>
      <c r="L132" s="238" t="str">
        <f>IF(L$7=L128,L131+1,IF($B132="","",MAX(L$10:L131)+1))</f>
        <v/>
      </c>
    </row>
    <row r="133" spans="1:12" x14ac:dyDescent="0.3">
      <c r="A133" s="167">
        <v>123</v>
      </c>
      <c r="B133" s="273"/>
      <c r="C133" s="1"/>
      <c r="D133" s="2"/>
      <c r="E133" s="2"/>
      <c r="F133" s="2"/>
      <c r="G133" s="274"/>
      <c r="H133" s="65" t="str">
        <f>IF(OR($I$2=1,J133=""),"",IF(IFERROR(VLOOKUP(B133,'Cycle 1'!B:K,10,FALSE),0)+IFERROR(IF($I$2&gt;2,VLOOKUP(B133,'Cycle 2'!B:K,10,FALSE),0),0)+IFERROR(IF($I$2&gt;3,VLOOKUP(B133,'Cycle 3'!B:K,10,FALSE),0),0)+IFERROR(IF($I$2&gt;4,VLOOKUP(B133,'Cycle 4'!B:K,10,FALSE),0),0)+IFERROR(IF($I$2&gt;5,VLOOKUP(B133,'Cycle 5'!B:K,10,FALSE),0),0)+IFERROR(IF($I$2&gt;6,VLOOKUP(B133,'Cycle 6'!B:K,10,FALSE),0),0)+IFERROR(IF($I$2&gt;7,VLOOKUP(B133,'Cycle 7'!B:K,10,FALSE),0),0)+IFERROR(IF($I$2&gt;8,VLOOKUP(B133,'Cycle 8'!B:K,10,FALSE),0),0)+IFERROR(IF($I$2&gt;9,VLOOKUP(B133,'Cycle 9'!B:K,10,FALSE),0),0)+IFERROR(IF($I$2&gt;10,VLOOKUP(B133,'Cycle 10'!B:K,10,FALSE),0),0)+IFERROR(IF($I$2&gt;11,VLOOKUP(B133,'Cycle 11'!B:K,10,FALSE),0),0)&gt;0,1,0))</f>
        <v/>
      </c>
      <c r="I133" s="14" t="str">
        <f>IF(OR($I$2=1,J133=""),"",IFERROR(VLOOKUP(B133,'Cycle 1'!B:K,10,FALSE),0)+IFERROR(IF($I$2&gt;2,VLOOKUP(B133,'Cycle 2'!B:K,10,FALSE),0),0)+IFERROR(IF($I$2&gt;3,VLOOKUP(B133,'Cycle 3'!B:K,10,FALSE),0),0)+IFERROR(IF($I$2&gt;4,VLOOKUP(B133,'Cycle 4'!B:K,10,FALSE),0),0)+IFERROR(IF($I$2&gt;5,VLOOKUP(B133,'Cycle 5'!B:K,10,FALSE),0),0)+IFERROR(IF($I$2&gt;6,VLOOKUP(B133,'Cycle 6'!B:K,10,FALSE),0),0)+IFERROR(IF($I$2&gt;7,VLOOKUP(B133,'Cycle 7'!B:K,10,FALSE),0),0)+IFERROR(IF($I$2&gt;8,VLOOKUP(B133,'Cycle 8'!B:K,10,FALSE),0),0)+IFERROR(IF($I$2&gt;9,VLOOKUP(B133,'Cycle 9'!B:K,10,FALSE),0),0)+IFERROR(IF($I$2&gt;10,VLOOKUP(B133,'Cycle 10'!B:K,10,FALSE),0),0)+IFERROR(IF($I$2&gt;11,VLOOKUP(B133,'Cycle 11'!B:K,10,FALSE),0),0))</f>
        <v/>
      </c>
      <c r="J133" s="14" t="str">
        <f>IFERROR(IF(B133="","",IF(ROW($B$11)=ROW(B133),1,IF(ISERROR(VLOOKUP(B133,$B$11:B132,1,FALSE)),MAX($J$11:J132)+1,""))),"")</f>
        <v/>
      </c>
      <c r="K133" s="14" t="str">
        <f t="shared" si="3"/>
        <v/>
      </c>
      <c r="L133" s="238" t="str">
        <f>IF(L$7=L129,L132+1,IF($B133="","",MAX(L$10:L132)+1))</f>
        <v/>
      </c>
    </row>
    <row r="134" spans="1:12" x14ac:dyDescent="0.3">
      <c r="A134" s="167">
        <v>124</v>
      </c>
      <c r="B134" s="273"/>
      <c r="C134" s="1"/>
      <c r="D134" s="2"/>
      <c r="E134" s="2"/>
      <c r="F134" s="2"/>
      <c r="G134" s="274"/>
      <c r="H134" s="65" t="str">
        <f>IF(OR($I$2=1,J134=""),"",IF(IFERROR(VLOOKUP(B134,'Cycle 1'!B:K,10,FALSE),0)+IFERROR(IF($I$2&gt;2,VLOOKUP(B134,'Cycle 2'!B:K,10,FALSE),0),0)+IFERROR(IF($I$2&gt;3,VLOOKUP(B134,'Cycle 3'!B:K,10,FALSE),0),0)+IFERROR(IF($I$2&gt;4,VLOOKUP(B134,'Cycle 4'!B:K,10,FALSE),0),0)+IFERROR(IF($I$2&gt;5,VLOOKUP(B134,'Cycle 5'!B:K,10,FALSE),0),0)+IFERROR(IF($I$2&gt;6,VLOOKUP(B134,'Cycle 6'!B:K,10,FALSE),0),0)+IFERROR(IF($I$2&gt;7,VLOOKUP(B134,'Cycle 7'!B:K,10,FALSE),0),0)+IFERROR(IF($I$2&gt;8,VLOOKUP(B134,'Cycle 8'!B:K,10,FALSE),0),0)+IFERROR(IF($I$2&gt;9,VLOOKUP(B134,'Cycle 9'!B:K,10,FALSE),0),0)+IFERROR(IF($I$2&gt;10,VLOOKUP(B134,'Cycle 10'!B:K,10,FALSE),0),0)+IFERROR(IF($I$2&gt;11,VLOOKUP(B134,'Cycle 11'!B:K,10,FALSE),0),0)&gt;0,1,0))</f>
        <v/>
      </c>
      <c r="I134" s="14" t="str">
        <f>IF(OR($I$2=1,J134=""),"",IFERROR(VLOOKUP(B134,'Cycle 1'!B:K,10,FALSE),0)+IFERROR(IF($I$2&gt;2,VLOOKUP(B134,'Cycle 2'!B:K,10,FALSE),0),0)+IFERROR(IF($I$2&gt;3,VLOOKUP(B134,'Cycle 3'!B:K,10,FALSE),0),0)+IFERROR(IF($I$2&gt;4,VLOOKUP(B134,'Cycle 4'!B:K,10,FALSE),0),0)+IFERROR(IF($I$2&gt;5,VLOOKUP(B134,'Cycle 5'!B:K,10,FALSE),0),0)+IFERROR(IF($I$2&gt;6,VLOOKUP(B134,'Cycle 6'!B:K,10,FALSE),0),0)+IFERROR(IF($I$2&gt;7,VLOOKUP(B134,'Cycle 7'!B:K,10,FALSE),0),0)+IFERROR(IF($I$2&gt;8,VLOOKUP(B134,'Cycle 8'!B:K,10,FALSE),0),0)+IFERROR(IF($I$2&gt;9,VLOOKUP(B134,'Cycle 9'!B:K,10,FALSE),0),0)+IFERROR(IF($I$2&gt;10,VLOOKUP(B134,'Cycle 10'!B:K,10,FALSE),0),0)+IFERROR(IF($I$2&gt;11,VLOOKUP(B134,'Cycle 11'!B:K,10,FALSE),0),0))</f>
        <v/>
      </c>
      <c r="J134" s="14" t="str">
        <f>IFERROR(IF(B134="","",IF(ROW($B$11)=ROW(B134),1,IF(ISERROR(VLOOKUP(B134,$B$11:B133,1,FALSE)),MAX($J$11:J133)+1,""))),"")</f>
        <v/>
      </c>
      <c r="K134" s="14" t="str">
        <f t="shared" si="3"/>
        <v/>
      </c>
      <c r="L134" s="238" t="str">
        <f>IF(L$7=L130,L133+1,IF($B134="","",MAX(L$10:L133)+1))</f>
        <v/>
      </c>
    </row>
    <row r="135" spans="1:12" x14ac:dyDescent="0.3">
      <c r="A135" s="167">
        <v>125</v>
      </c>
      <c r="B135" s="273"/>
      <c r="C135" s="1"/>
      <c r="D135" s="2"/>
      <c r="E135" s="2"/>
      <c r="F135" s="2"/>
      <c r="G135" s="274"/>
      <c r="H135" s="65" t="str">
        <f>IF(OR($I$2=1,J135=""),"",IF(IFERROR(VLOOKUP(B135,'Cycle 1'!B:K,10,FALSE),0)+IFERROR(IF($I$2&gt;2,VLOOKUP(B135,'Cycle 2'!B:K,10,FALSE),0),0)+IFERROR(IF($I$2&gt;3,VLOOKUP(B135,'Cycle 3'!B:K,10,FALSE),0),0)+IFERROR(IF($I$2&gt;4,VLOOKUP(B135,'Cycle 4'!B:K,10,FALSE),0),0)+IFERROR(IF($I$2&gt;5,VLOOKUP(B135,'Cycle 5'!B:K,10,FALSE),0),0)+IFERROR(IF($I$2&gt;6,VLOOKUP(B135,'Cycle 6'!B:K,10,FALSE),0),0)+IFERROR(IF($I$2&gt;7,VLOOKUP(B135,'Cycle 7'!B:K,10,FALSE),0),0)+IFERROR(IF($I$2&gt;8,VLOOKUP(B135,'Cycle 8'!B:K,10,FALSE),0),0)+IFERROR(IF($I$2&gt;9,VLOOKUP(B135,'Cycle 9'!B:K,10,FALSE),0),0)+IFERROR(IF($I$2&gt;10,VLOOKUP(B135,'Cycle 10'!B:K,10,FALSE),0),0)+IFERROR(IF($I$2&gt;11,VLOOKUP(B135,'Cycle 11'!B:K,10,FALSE),0),0)&gt;0,1,0))</f>
        <v/>
      </c>
      <c r="I135" s="14" t="str">
        <f>IF(OR($I$2=1,J135=""),"",IFERROR(VLOOKUP(B135,'Cycle 1'!B:K,10,FALSE),0)+IFERROR(IF($I$2&gt;2,VLOOKUP(B135,'Cycle 2'!B:K,10,FALSE),0),0)+IFERROR(IF($I$2&gt;3,VLOOKUP(B135,'Cycle 3'!B:K,10,FALSE),0),0)+IFERROR(IF($I$2&gt;4,VLOOKUP(B135,'Cycle 4'!B:K,10,FALSE),0),0)+IFERROR(IF($I$2&gt;5,VLOOKUP(B135,'Cycle 5'!B:K,10,FALSE),0),0)+IFERROR(IF($I$2&gt;6,VLOOKUP(B135,'Cycle 6'!B:K,10,FALSE),0),0)+IFERROR(IF($I$2&gt;7,VLOOKUP(B135,'Cycle 7'!B:K,10,FALSE),0),0)+IFERROR(IF($I$2&gt;8,VLOOKUP(B135,'Cycle 8'!B:K,10,FALSE),0),0)+IFERROR(IF($I$2&gt;9,VLOOKUP(B135,'Cycle 9'!B:K,10,FALSE),0),0)+IFERROR(IF($I$2&gt;10,VLOOKUP(B135,'Cycle 10'!B:K,10,FALSE),0),0)+IFERROR(IF($I$2&gt;11,VLOOKUP(B135,'Cycle 11'!B:K,10,FALSE),0),0))</f>
        <v/>
      </c>
      <c r="J135" s="14" t="str">
        <f>IFERROR(IF(B135="","",IF(ROW($B$11)=ROW(B135),1,IF(ISERROR(VLOOKUP(B135,$B$11:B134,1,FALSE)),MAX($J$11:J134)+1,""))),"")</f>
        <v/>
      </c>
      <c r="K135" s="14" t="str">
        <f t="shared" si="3"/>
        <v/>
      </c>
      <c r="L135" s="238" t="str">
        <f>IF(L$7=L131,L134+1,IF($B135="","",MAX(L$10:L134)+1))</f>
        <v/>
      </c>
    </row>
    <row r="136" spans="1:12" x14ac:dyDescent="0.3">
      <c r="A136" s="167">
        <v>126</v>
      </c>
      <c r="B136" s="273"/>
      <c r="C136" s="1"/>
      <c r="D136" s="2"/>
      <c r="E136" s="2"/>
      <c r="F136" s="2"/>
      <c r="G136" s="274"/>
      <c r="H136" s="65" t="str">
        <f>IF(OR($I$2=1,J136=""),"",IF(IFERROR(VLOOKUP(B136,'Cycle 1'!B:K,10,FALSE),0)+IFERROR(IF($I$2&gt;2,VLOOKUP(B136,'Cycle 2'!B:K,10,FALSE),0),0)+IFERROR(IF($I$2&gt;3,VLOOKUP(B136,'Cycle 3'!B:K,10,FALSE),0),0)+IFERROR(IF($I$2&gt;4,VLOOKUP(B136,'Cycle 4'!B:K,10,FALSE),0),0)+IFERROR(IF($I$2&gt;5,VLOOKUP(B136,'Cycle 5'!B:K,10,FALSE),0),0)+IFERROR(IF($I$2&gt;6,VLOOKUP(B136,'Cycle 6'!B:K,10,FALSE),0),0)+IFERROR(IF($I$2&gt;7,VLOOKUP(B136,'Cycle 7'!B:K,10,FALSE),0),0)+IFERROR(IF($I$2&gt;8,VLOOKUP(B136,'Cycle 8'!B:K,10,FALSE),0),0)+IFERROR(IF($I$2&gt;9,VLOOKUP(B136,'Cycle 9'!B:K,10,FALSE),0),0)+IFERROR(IF($I$2&gt;10,VLOOKUP(B136,'Cycle 10'!B:K,10,FALSE),0),0)+IFERROR(IF($I$2&gt;11,VLOOKUP(B136,'Cycle 11'!B:K,10,FALSE),0),0)&gt;0,1,0))</f>
        <v/>
      </c>
      <c r="I136" s="14" t="str">
        <f>IF(OR($I$2=1,J136=""),"",IFERROR(VLOOKUP(B136,'Cycle 1'!B:K,10,FALSE),0)+IFERROR(IF($I$2&gt;2,VLOOKUP(B136,'Cycle 2'!B:K,10,FALSE),0),0)+IFERROR(IF($I$2&gt;3,VLOOKUP(B136,'Cycle 3'!B:K,10,FALSE),0),0)+IFERROR(IF($I$2&gt;4,VLOOKUP(B136,'Cycle 4'!B:K,10,FALSE),0),0)+IFERROR(IF($I$2&gt;5,VLOOKUP(B136,'Cycle 5'!B:K,10,FALSE),0),0)+IFERROR(IF($I$2&gt;6,VLOOKUP(B136,'Cycle 6'!B:K,10,FALSE),0),0)+IFERROR(IF($I$2&gt;7,VLOOKUP(B136,'Cycle 7'!B:K,10,FALSE),0),0)+IFERROR(IF($I$2&gt;8,VLOOKUP(B136,'Cycle 8'!B:K,10,FALSE),0),0)+IFERROR(IF($I$2&gt;9,VLOOKUP(B136,'Cycle 9'!B:K,10,FALSE),0),0)+IFERROR(IF($I$2&gt;10,VLOOKUP(B136,'Cycle 10'!B:K,10,FALSE),0),0)+IFERROR(IF($I$2&gt;11,VLOOKUP(B136,'Cycle 11'!B:K,10,FALSE),0),0))</f>
        <v/>
      </c>
      <c r="J136" s="14" t="str">
        <f>IFERROR(IF(B136="","",IF(ROW($B$11)=ROW(B136),1,IF(ISERROR(VLOOKUP(B136,$B$11:B135,1,FALSE)),MAX($J$11:J135)+1,""))),"")</f>
        <v/>
      </c>
      <c r="K136" s="14" t="str">
        <f t="shared" si="3"/>
        <v/>
      </c>
      <c r="L136" s="238" t="str">
        <f>IF(L$7=L132,L135+1,IF($B136="","",MAX(L$10:L135)+1))</f>
        <v/>
      </c>
    </row>
    <row r="137" spans="1:12" x14ac:dyDescent="0.3">
      <c r="A137" s="167">
        <v>127</v>
      </c>
      <c r="B137" s="273"/>
      <c r="C137" s="1"/>
      <c r="D137" s="2"/>
      <c r="E137" s="2"/>
      <c r="F137" s="2"/>
      <c r="G137" s="274"/>
      <c r="H137" s="65" t="str">
        <f>IF(OR($I$2=1,J137=""),"",IF(IFERROR(VLOOKUP(B137,'Cycle 1'!B:K,10,FALSE),0)+IFERROR(IF($I$2&gt;2,VLOOKUP(B137,'Cycle 2'!B:K,10,FALSE),0),0)+IFERROR(IF($I$2&gt;3,VLOOKUP(B137,'Cycle 3'!B:K,10,FALSE),0),0)+IFERROR(IF($I$2&gt;4,VLOOKUP(B137,'Cycle 4'!B:K,10,FALSE),0),0)+IFERROR(IF($I$2&gt;5,VLOOKUP(B137,'Cycle 5'!B:K,10,FALSE),0),0)+IFERROR(IF($I$2&gt;6,VLOOKUP(B137,'Cycle 6'!B:K,10,FALSE),0),0)+IFERROR(IF($I$2&gt;7,VLOOKUP(B137,'Cycle 7'!B:K,10,FALSE),0),0)+IFERROR(IF($I$2&gt;8,VLOOKUP(B137,'Cycle 8'!B:K,10,FALSE),0),0)+IFERROR(IF($I$2&gt;9,VLOOKUP(B137,'Cycle 9'!B:K,10,FALSE),0),0)+IFERROR(IF($I$2&gt;10,VLOOKUP(B137,'Cycle 10'!B:K,10,FALSE),0),0)+IFERROR(IF($I$2&gt;11,VLOOKUP(B137,'Cycle 11'!B:K,10,FALSE),0),0)&gt;0,1,0))</f>
        <v/>
      </c>
      <c r="I137" s="14" t="str">
        <f>IF(OR($I$2=1,J137=""),"",IFERROR(VLOOKUP(B137,'Cycle 1'!B:K,10,FALSE),0)+IFERROR(IF($I$2&gt;2,VLOOKUP(B137,'Cycle 2'!B:K,10,FALSE),0),0)+IFERROR(IF($I$2&gt;3,VLOOKUP(B137,'Cycle 3'!B:K,10,FALSE),0),0)+IFERROR(IF($I$2&gt;4,VLOOKUP(B137,'Cycle 4'!B:K,10,FALSE),0),0)+IFERROR(IF($I$2&gt;5,VLOOKUP(B137,'Cycle 5'!B:K,10,FALSE),0),0)+IFERROR(IF($I$2&gt;6,VLOOKUP(B137,'Cycle 6'!B:K,10,FALSE),0),0)+IFERROR(IF($I$2&gt;7,VLOOKUP(B137,'Cycle 7'!B:K,10,FALSE),0),0)+IFERROR(IF($I$2&gt;8,VLOOKUP(B137,'Cycle 8'!B:K,10,FALSE),0),0)+IFERROR(IF($I$2&gt;9,VLOOKUP(B137,'Cycle 9'!B:K,10,FALSE),0),0)+IFERROR(IF($I$2&gt;10,VLOOKUP(B137,'Cycle 10'!B:K,10,FALSE),0),0)+IFERROR(IF($I$2&gt;11,VLOOKUP(B137,'Cycle 11'!B:K,10,FALSE),0),0))</f>
        <v/>
      </c>
      <c r="J137" s="14" t="str">
        <f>IFERROR(IF(B137="","",IF(ROW($B$11)=ROW(B137),1,IF(ISERROR(VLOOKUP(B137,$B$11:B136,1,FALSE)),MAX($J$11:J136)+1,""))),"")</f>
        <v/>
      </c>
      <c r="K137" s="14" t="str">
        <f t="shared" si="3"/>
        <v/>
      </c>
      <c r="L137" s="238" t="str">
        <f>IF(L$7=L133,L136+1,IF($B137="","",MAX(L$10:L136)+1))</f>
        <v/>
      </c>
    </row>
    <row r="138" spans="1:12" x14ac:dyDescent="0.3">
      <c r="A138" s="167">
        <v>128</v>
      </c>
      <c r="B138" s="273"/>
      <c r="C138" s="1"/>
      <c r="D138" s="2"/>
      <c r="E138" s="2"/>
      <c r="F138" s="2"/>
      <c r="G138" s="274"/>
      <c r="H138" s="65" t="str">
        <f>IF(OR($I$2=1,J138=""),"",IF(IFERROR(VLOOKUP(B138,'Cycle 1'!B:K,10,FALSE),0)+IFERROR(IF($I$2&gt;2,VLOOKUP(B138,'Cycle 2'!B:K,10,FALSE),0),0)+IFERROR(IF($I$2&gt;3,VLOOKUP(B138,'Cycle 3'!B:K,10,FALSE),0),0)+IFERROR(IF($I$2&gt;4,VLOOKUP(B138,'Cycle 4'!B:K,10,FALSE),0),0)+IFERROR(IF($I$2&gt;5,VLOOKUP(B138,'Cycle 5'!B:K,10,FALSE),0),0)+IFERROR(IF($I$2&gt;6,VLOOKUP(B138,'Cycle 6'!B:K,10,FALSE),0),0)+IFERROR(IF($I$2&gt;7,VLOOKUP(B138,'Cycle 7'!B:K,10,FALSE),0),0)+IFERROR(IF($I$2&gt;8,VLOOKUP(B138,'Cycle 8'!B:K,10,FALSE),0),0)+IFERROR(IF($I$2&gt;9,VLOOKUP(B138,'Cycle 9'!B:K,10,FALSE),0),0)+IFERROR(IF($I$2&gt;10,VLOOKUP(B138,'Cycle 10'!B:K,10,FALSE),0),0)+IFERROR(IF($I$2&gt;11,VLOOKUP(B138,'Cycle 11'!B:K,10,FALSE),0),0)&gt;0,1,0))</f>
        <v/>
      </c>
      <c r="I138" s="14" t="str">
        <f>IF(OR($I$2=1,J138=""),"",IFERROR(VLOOKUP(B138,'Cycle 1'!B:K,10,FALSE),0)+IFERROR(IF($I$2&gt;2,VLOOKUP(B138,'Cycle 2'!B:K,10,FALSE),0),0)+IFERROR(IF($I$2&gt;3,VLOOKUP(B138,'Cycle 3'!B:K,10,FALSE),0),0)+IFERROR(IF($I$2&gt;4,VLOOKUP(B138,'Cycle 4'!B:K,10,FALSE),0),0)+IFERROR(IF($I$2&gt;5,VLOOKUP(B138,'Cycle 5'!B:K,10,FALSE),0),0)+IFERROR(IF($I$2&gt;6,VLOOKUP(B138,'Cycle 6'!B:K,10,FALSE),0),0)+IFERROR(IF($I$2&gt;7,VLOOKUP(B138,'Cycle 7'!B:K,10,FALSE),0),0)+IFERROR(IF($I$2&gt;8,VLOOKUP(B138,'Cycle 8'!B:K,10,FALSE),0),0)+IFERROR(IF($I$2&gt;9,VLOOKUP(B138,'Cycle 9'!B:K,10,FALSE),0),0)+IFERROR(IF($I$2&gt;10,VLOOKUP(B138,'Cycle 10'!B:K,10,FALSE),0),0)+IFERROR(IF($I$2&gt;11,VLOOKUP(B138,'Cycle 11'!B:K,10,FALSE),0),0))</f>
        <v/>
      </c>
      <c r="J138" s="14" t="str">
        <f>IFERROR(IF(B138="","",IF(ROW($B$11)=ROW(B138),1,IF(ISERROR(VLOOKUP(B138,$B$11:B137,1,FALSE)),MAX($J$11:J137)+1,""))),"")</f>
        <v/>
      </c>
      <c r="K138" s="14" t="str">
        <f t="shared" si="3"/>
        <v/>
      </c>
      <c r="L138" s="238" t="str">
        <f>IF(L$7=L134,L137+1,IF($B138="","",MAX(L$10:L137)+1))</f>
        <v/>
      </c>
    </row>
    <row r="139" spans="1:12" x14ac:dyDescent="0.3">
      <c r="A139" s="167">
        <v>129</v>
      </c>
      <c r="B139" s="273"/>
      <c r="C139" s="1"/>
      <c r="D139" s="2"/>
      <c r="E139" s="2"/>
      <c r="F139" s="2"/>
      <c r="G139" s="274"/>
      <c r="H139" s="65" t="str">
        <f>IF(OR($I$2=1,J139=""),"",IF(IFERROR(VLOOKUP(B139,'Cycle 1'!B:K,10,FALSE),0)+IFERROR(IF($I$2&gt;2,VLOOKUP(B139,'Cycle 2'!B:K,10,FALSE),0),0)+IFERROR(IF($I$2&gt;3,VLOOKUP(B139,'Cycle 3'!B:K,10,FALSE),0),0)+IFERROR(IF($I$2&gt;4,VLOOKUP(B139,'Cycle 4'!B:K,10,FALSE),0),0)+IFERROR(IF($I$2&gt;5,VLOOKUP(B139,'Cycle 5'!B:K,10,FALSE),0),0)+IFERROR(IF($I$2&gt;6,VLOOKUP(B139,'Cycle 6'!B:K,10,FALSE),0),0)+IFERROR(IF($I$2&gt;7,VLOOKUP(B139,'Cycle 7'!B:K,10,FALSE),0),0)+IFERROR(IF($I$2&gt;8,VLOOKUP(B139,'Cycle 8'!B:K,10,FALSE),0),0)+IFERROR(IF($I$2&gt;9,VLOOKUP(B139,'Cycle 9'!B:K,10,FALSE),0),0)+IFERROR(IF($I$2&gt;10,VLOOKUP(B139,'Cycle 10'!B:K,10,FALSE),0),0)+IFERROR(IF($I$2&gt;11,VLOOKUP(B139,'Cycle 11'!B:K,10,FALSE),0),0)&gt;0,1,0))</f>
        <v/>
      </c>
      <c r="I139" s="14" t="str">
        <f>IF(OR($I$2=1,J139=""),"",IFERROR(VLOOKUP(B139,'Cycle 1'!B:K,10,FALSE),0)+IFERROR(IF($I$2&gt;2,VLOOKUP(B139,'Cycle 2'!B:K,10,FALSE),0),0)+IFERROR(IF($I$2&gt;3,VLOOKUP(B139,'Cycle 3'!B:K,10,FALSE),0),0)+IFERROR(IF($I$2&gt;4,VLOOKUP(B139,'Cycle 4'!B:K,10,FALSE),0),0)+IFERROR(IF($I$2&gt;5,VLOOKUP(B139,'Cycle 5'!B:K,10,FALSE),0),0)+IFERROR(IF($I$2&gt;6,VLOOKUP(B139,'Cycle 6'!B:K,10,FALSE),0),0)+IFERROR(IF($I$2&gt;7,VLOOKUP(B139,'Cycle 7'!B:K,10,FALSE),0),0)+IFERROR(IF($I$2&gt;8,VLOOKUP(B139,'Cycle 8'!B:K,10,FALSE),0),0)+IFERROR(IF($I$2&gt;9,VLOOKUP(B139,'Cycle 9'!B:K,10,FALSE),0),0)+IFERROR(IF($I$2&gt;10,VLOOKUP(B139,'Cycle 10'!B:K,10,FALSE),0),0)+IFERROR(IF($I$2&gt;11,VLOOKUP(B139,'Cycle 11'!B:K,10,FALSE),0),0))</f>
        <v/>
      </c>
      <c r="J139" s="14" t="str">
        <f>IFERROR(IF(B139="","",IF(ROW($B$11)=ROW(B139),1,IF(ISERROR(VLOOKUP(B139,$B$11:B138,1,FALSE)),MAX($J$11:J138)+1,""))),"")</f>
        <v/>
      </c>
      <c r="K139" s="14" t="str">
        <f t="shared" si="3"/>
        <v/>
      </c>
      <c r="L139" s="238" t="str">
        <f>IF(L$7=L135,L138+1,IF($B139="","",MAX(L$10:L138)+1))</f>
        <v/>
      </c>
    </row>
    <row r="140" spans="1:12" x14ac:dyDescent="0.3">
      <c r="A140" s="167">
        <v>130</v>
      </c>
      <c r="B140" s="273"/>
      <c r="C140" s="1"/>
      <c r="D140" s="2"/>
      <c r="E140" s="2"/>
      <c r="F140" s="2"/>
      <c r="G140" s="274"/>
      <c r="H140" s="65" t="str">
        <f>IF(OR($I$2=1,J140=""),"",IF(IFERROR(VLOOKUP(B140,'Cycle 1'!B:K,10,FALSE),0)+IFERROR(IF($I$2&gt;2,VLOOKUP(B140,'Cycle 2'!B:K,10,FALSE),0),0)+IFERROR(IF($I$2&gt;3,VLOOKUP(B140,'Cycle 3'!B:K,10,FALSE),0),0)+IFERROR(IF($I$2&gt;4,VLOOKUP(B140,'Cycle 4'!B:K,10,FALSE),0),0)+IFERROR(IF($I$2&gt;5,VLOOKUP(B140,'Cycle 5'!B:K,10,FALSE),0),0)+IFERROR(IF($I$2&gt;6,VLOOKUP(B140,'Cycle 6'!B:K,10,FALSE),0),0)+IFERROR(IF($I$2&gt;7,VLOOKUP(B140,'Cycle 7'!B:K,10,FALSE),0),0)+IFERROR(IF($I$2&gt;8,VLOOKUP(B140,'Cycle 8'!B:K,10,FALSE),0),0)+IFERROR(IF($I$2&gt;9,VLOOKUP(B140,'Cycle 9'!B:K,10,FALSE),0),0)+IFERROR(IF($I$2&gt;10,VLOOKUP(B140,'Cycle 10'!B:K,10,FALSE),0),0)+IFERROR(IF($I$2&gt;11,VLOOKUP(B140,'Cycle 11'!B:K,10,FALSE),0),0)&gt;0,1,0))</f>
        <v/>
      </c>
      <c r="I140" s="14" t="str">
        <f>IF(OR($I$2=1,J140=""),"",IFERROR(VLOOKUP(B140,'Cycle 1'!B:K,10,FALSE),0)+IFERROR(IF($I$2&gt;2,VLOOKUP(B140,'Cycle 2'!B:K,10,FALSE),0),0)+IFERROR(IF($I$2&gt;3,VLOOKUP(B140,'Cycle 3'!B:K,10,FALSE),0),0)+IFERROR(IF($I$2&gt;4,VLOOKUP(B140,'Cycle 4'!B:K,10,FALSE),0),0)+IFERROR(IF($I$2&gt;5,VLOOKUP(B140,'Cycle 5'!B:K,10,FALSE),0),0)+IFERROR(IF($I$2&gt;6,VLOOKUP(B140,'Cycle 6'!B:K,10,FALSE),0),0)+IFERROR(IF($I$2&gt;7,VLOOKUP(B140,'Cycle 7'!B:K,10,FALSE),0),0)+IFERROR(IF($I$2&gt;8,VLOOKUP(B140,'Cycle 8'!B:K,10,FALSE),0),0)+IFERROR(IF($I$2&gt;9,VLOOKUP(B140,'Cycle 9'!B:K,10,FALSE),0),0)+IFERROR(IF($I$2&gt;10,VLOOKUP(B140,'Cycle 10'!B:K,10,FALSE),0),0)+IFERROR(IF($I$2&gt;11,VLOOKUP(B140,'Cycle 11'!B:K,10,FALSE),0),0))</f>
        <v/>
      </c>
      <c r="J140" s="14" t="str">
        <f>IFERROR(IF(B140="","",IF(ROW($B$11)=ROW(B140),1,IF(ISERROR(VLOOKUP(B140,$B$11:B139,1,FALSE)),MAX($J$11:J139)+1,""))),"")</f>
        <v/>
      </c>
      <c r="K140" s="14" t="str">
        <f t="shared" si="3"/>
        <v/>
      </c>
      <c r="L140" s="238" t="str">
        <f>IF(L$7=L136,L139+1,IF($B140="","",MAX(L$10:L139)+1))</f>
        <v/>
      </c>
    </row>
    <row r="141" spans="1:12" x14ac:dyDescent="0.3">
      <c r="A141" s="167">
        <v>131</v>
      </c>
      <c r="B141" s="273"/>
      <c r="C141" s="1"/>
      <c r="D141" s="2"/>
      <c r="E141" s="2"/>
      <c r="F141" s="2"/>
      <c r="G141" s="274"/>
      <c r="H141" s="65" t="str">
        <f>IF(OR($I$2=1,J141=""),"",IF(IFERROR(VLOOKUP(B141,'Cycle 1'!B:K,10,FALSE),0)+IFERROR(IF($I$2&gt;2,VLOOKUP(B141,'Cycle 2'!B:K,10,FALSE),0),0)+IFERROR(IF($I$2&gt;3,VLOOKUP(B141,'Cycle 3'!B:K,10,FALSE),0),0)+IFERROR(IF($I$2&gt;4,VLOOKUP(B141,'Cycle 4'!B:K,10,FALSE),0),0)+IFERROR(IF($I$2&gt;5,VLOOKUP(B141,'Cycle 5'!B:K,10,FALSE),0),0)+IFERROR(IF($I$2&gt;6,VLOOKUP(B141,'Cycle 6'!B:K,10,FALSE),0),0)+IFERROR(IF($I$2&gt;7,VLOOKUP(B141,'Cycle 7'!B:K,10,FALSE),0),0)+IFERROR(IF($I$2&gt;8,VLOOKUP(B141,'Cycle 8'!B:K,10,FALSE),0),0)+IFERROR(IF($I$2&gt;9,VLOOKUP(B141,'Cycle 9'!B:K,10,FALSE),0),0)+IFERROR(IF($I$2&gt;10,VLOOKUP(B141,'Cycle 10'!B:K,10,FALSE),0),0)+IFERROR(IF($I$2&gt;11,VLOOKUP(B141,'Cycle 11'!B:K,10,FALSE),0),0)&gt;0,1,0))</f>
        <v/>
      </c>
      <c r="I141" s="14" t="str">
        <f>IF(OR($I$2=1,J141=""),"",IFERROR(VLOOKUP(B141,'Cycle 1'!B:K,10,FALSE),0)+IFERROR(IF($I$2&gt;2,VLOOKUP(B141,'Cycle 2'!B:K,10,FALSE),0),0)+IFERROR(IF($I$2&gt;3,VLOOKUP(B141,'Cycle 3'!B:K,10,FALSE),0),0)+IFERROR(IF($I$2&gt;4,VLOOKUP(B141,'Cycle 4'!B:K,10,FALSE),0),0)+IFERROR(IF($I$2&gt;5,VLOOKUP(B141,'Cycle 5'!B:K,10,FALSE),0),0)+IFERROR(IF($I$2&gt;6,VLOOKUP(B141,'Cycle 6'!B:K,10,FALSE),0),0)+IFERROR(IF($I$2&gt;7,VLOOKUP(B141,'Cycle 7'!B:K,10,FALSE),0),0)+IFERROR(IF($I$2&gt;8,VLOOKUP(B141,'Cycle 8'!B:K,10,FALSE),0),0)+IFERROR(IF($I$2&gt;9,VLOOKUP(B141,'Cycle 9'!B:K,10,FALSE),0),0)+IFERROR(IF($I$2&gt;10,VLOOKUP(B141,'Cycle 10'!B:K,10,FALSE),0),0)+IFERROR(IF($I$2&gt;11,VLOOKUP(B141,'Cycle 11'!B:K,10,FALSE),0),0))</f>
        <v/>
      </c>
      <c r="J141" s="14" t="str">
        <f>IFERROR(IF(B141="","",IF(ROW($B$11)=ROW(B141),1,IF(ISERROR(VLOOKUP(B141,$B$11:B140,1,FALSE)),MAX($J$11:J140)+1,""))),"")</f>
        <v/>
      </c>
      <c r="K141" s="14" t="str">
        <f t="shared" si="3"/>
        <v/>
      </c>
      <c r="L141" s="238" t="str">
        <f>IF(L$7=L137,L140+1,IF($B141="","",MAX(L$10:L140)+1))</f>
        <v/>
      </c>
    </row>
    <row r="142" spans="1:12" x14ac:dyDescent="0.3">
      <c r="A142" s="167">
        <v>132</v>
      </c>
      <c r="B142" s="273"/>
      <c r="C142" s="1"/>
      <c r="D142" s="2"/>
      <c r="E142" s="2"/>
      <c r="F142" s="2"/>
      <c r="G142" s="274"/>
      <c r="H142" s="65" t="str">
        <f>IF(OR($I$2=1,J142=""),"",IF(IFERROR(VLOOKUP(B142,'Cycle 1'!B:K,10,FALSE),0)+IFERROR(IF($I$2&gt;2,VLOOKUP(B142,'Cycle 2'!B:K,10,FALSE),0),0)+IFERROR(IF($I$2&gt;3,VLOOKUP(B142,'Cycle 3'!B:K,10,FALSE),0),0)+IFERROR(IF($I$2&gt;4,VLOOKUP(B142,'Cycle 4'!B:K,10,FALSE),0),0)+IFERROR(IF($I$2&gt;5,VLOOKUP(B142,'Cycle 5'!B:K,10,FALSE),0),0)+IFERROR(IF($I$2&gt;6,VLOOKUP(B142,'Cycle 6'!B:K,10,FALSE),0),0)+IFERROR(IF($I$2&gt;7,VLOOKUP(B142,'Cycle 7'!B:K,10,FALSE),0),0)+IFERROR(IF($I$2&gt;8,VLOOKUP(B142,'Cycle 8'!B:K,10,FALSE),0),0)+IFERROR(IF($I$2&gt;9,VLOOKUP(B142,'Cycle 9'!B:K,10,FALSE),0),0)+IFERROR(IF($I$2&gt;10,VLOOKUP(B142,'Cycle 10'!B:K,10,FALSE),0),0)+IFERROR(IF($I$2&gt;11,VLOOKUP(B142,'Cycle 11'!B:K,10,FALSE),0),0)&gt;0,1,0))</f>
        <v/>
      </c>
      <c r="I142" s="14" t="str">
        <f>IF(OR($I$2=1,J142=""),"",IFERROR(VLOOKUP(B142,'Cycle 1'!B:K,10,FALSE),0)+IFERROR(IF($I$2&gt;2,VLOOKUP(B142,'Cycle 2'!B:K,10,FALSE),0),0)+IFERROR(IF($I$2&gt;3,VLOOKUP(B142,'Cycle 3'!B:K,10,FALSE),0),0)+IFERROR(IF($I$2&gt;4,VLOOKUP(B142,'Cycle 4'!B:K,10,FALSE),0),0)+IFERROR(IF($I$2&gt;5,VLOOKUP(B142,'Cycle 5'!B:K,10,FALSE),0),0)+IFERROR(IF($I$2&gt;6,VLOOKUP(B142,'Cycle 6'!B:K,10,FALSE),0),0)+IFERROR(IF($I$2&gt;7,VLOOKUP(B142,'Cycle 7'!B:K,10,FALSE),0),0)+IFERROR(IF($I$2&gt;8,VLOOKUP(B142,'Cycle 8'!B:K,10,FALSE),0),0)+IFERROR(IF($I$2&gt;9,VLOOKUP(B142,'Cycle 9'!B:K,10,FALSE),0),0)+IFERROR(IF($I$2&gt;10,VLOOKUP(B142,'Cycle 10'!B:K,10,FALSE),0),0)+IFERROR(IF($I$2&gt;11,VLOOKUP(B142,'Cycle 11'!B:K,10,FALSE),0),0))</f>
        <v/>
      </c>
      <c r="J142" s="14" t="str">
        <f>IFERROR(IF(B142="","",IF(ROW($B$11)=ROW(B142),1,IF(ISERROR(VLOOKUP(B142,$B$11:B141,1,FALSE)),MAX($J$11:J141)+1,""))),"")</f>
        <v/>
      </c>
      <c r="K142" s="14" t="str">
        <f t="shared" si="3"/>
        <v/>
      </c>
      <c r="L142" s="238" t="str">
        <f>IF(L$7=L138,L141+1,IF($B142="","",MAX(L$10:L141)+1))</f>
        <v/>
      </c>
    </row>
    <row r="143" spans="1:12" x14ac:dyDescent="0.3">
      <c r="A143" s="167">
        <v>133</v>
      </c>
      <c r="B143" s="273"/>
      <c r="C143" s="1"/>
      <c r="D143" s="2"/>
      <c r="E143" s="2"/>
      <c r="F143" s="2"/>
      <c r="G143" s="274"/>
      <c r="H143" s="65" t="str">
        <f>IF(OR($I$2=1,J143=""),"",IF(IFERROR(VLOOKUP(B143,'Cycle 1'!B:K,10,FALSE),0)+IFERROR(IF($I$2&gt;2,VLOOKUP(B143,'Cycle 2'!B:K,10,FALSE),0),0)+IFERROR(IF($I$2&gt;3,VLOOKUP(B143,'Cycle 3'!B:K,10,FALSE),0),0)+IFERROR(IF($I$2&gt;4,VLOOKUP(B143,'Cycle 4'!B:K,10,FALSE),0),0)+IFERROR(IF($I$2&gt;5,VLOOKUP(B143,'Cycle 5'!B:K,10,FALSE),0),0)+IFERROR(IF($I$2&gt;6,VLOOKUP(B143,'Cycle 6'!B:K,10,FALSE),0),0)+IFERROR(IF($I$2&gt;7,VLOOKUP(B143,'Cycle 7'!B:K,10,FALSE),0),0)+IFERROR(IF($I$2&gt;8,VLOOKUP(B143,'Cycle 8'!B:K,10,FALSE),0),0)+IFERROR(IF($I$2&gt;9,VLOOKUP(B143,'Cycle 9'!B:K,10,FALSE),0),0)+IFERROR(IF($I$2&gt;10,VLOOKUP(B143,'Cycle 10'!B:K,10,FALSE),0),0)+IFERROR(IF($I$2&gt;11,VLOOKUP(B143,'Cycle 11'!B:K,10,FALSE),0),0)&gt;0,1,0))</f>
        <v/>
      </c>
      <c r="I143" s="14" t="str">
        <f>IF(OR($I$2=1,J143=""),"",IFERROR(VLOOKUP(B143,'Cycle 1'!B:K,10,FALSE),0)+IFERROR(IF($I$2&gt;2,VLOOKUP(B143,'Cycle 2'!B:K,10,FALSE),0),0)+IFERROR(IF($I$2&gt;3,VLOOKUP(B143,'Cycle 3'!B:K,10,FALSE),0),0)+IFERROR(IF($I$2&gt;4,VLOOKUP(B143,'Cycle 4'!B:K,10,FALSE),0),0)+IFERROR(IF($I$2&gt;5,VLOOKUP(B143,'Cycle 5'!B:K,10,FALSE),0),0)+IFERROR(IF($I$2&gt;6,VLOOKUP(B143,'Cycle 6'!B:K,10,FALSE),0),0)+IFERROR(IF($I$2&gt;7,VLOOKUP(B143,'Cycle 7'!B:K,10,FALSE),0),0)+IFERROR(IF($I$2&gt;8,VLOOKUP(B143,'Cycle 8'!B:K,10,FALSE),0),0)+IFERROR(IF($I$2&gt;9,VLOOKUP(B143,'Cycle 9'!B:K,10,FALSE),0),0)+IFERROR(IF($I$2&gt;10,VLOOKUP(B143,'Cycle 10'!B:K,10,FALSE),0),0)+IFERROR(IF($I$2&gt;11,VLOOKUP(B143,'Cycle 11'!B:K,10,FALSE),0),0))</f>
        <v/>
      </c>
      <c r="J143" s="14" t="str">
        <f>IFERROR(IF(B143="","",IF(ROW($B$11)=ROW(B143),1,IF(ISERROR(VLOOKUP(B143,$B$11:B142,1,FALSE)),MAX($J$11:J142)+1,""))),"")</f>
        <v/>
      </c>
      <c r="K143" s="14" t="str">
        <f t="shared" si="3"/>
        <v/>
      </c>
      <c r="L143" s="238" t="str">
        <f>IF(L$7=L139,L142+1,IF($B143="","",MAX(L$10:L142)+1))</f>
        <v/>
      </c>
    </row>
    <row r="144" spans="1:12" x14ac:dyDescent="0.3">
      <c r="A144" s="167">
        <v>134</v>
      </c>
      <c r="B144" s="273"/>
      <c r="C144" s="1"/>
      <c r="D144" s="2"/>
      <c r="E144" s="2"/>
      <c r="F144" s="2"/>
      <c r="G144" s="274"/>
      <c r="H144" s="65" t="str">
        <f>IF(OR($I$2=1,J144=""),"",IF(IFERROR(VLOOKUP(B144,'Cycle 1'!B:K,10,FALSE),0)+IFERROR(IF($I$2&gt;2,VLOOKUP(B144,'Cycle 2'!B:K,10,FALSE),0),0)+IFERROR(IF($I$2&gt;3,VLOOKUP(B144,'Cycle 3'!B:K,10,FALSE),0),0)+IFERROR(IF($I$2&gt;4,VLOOKUP(B144,'Cycle 4'!B:K,10,FALSE),0),0)+IFERROR(IF($I$2&gt;5,VLOOKUP(B144,'Cycle 5'!B:K,10,FALSE),0),0)+IFERROR(IF($I$2&gt;6,VLOOKUP(B144,'Cycle 6'!B:K,10,FALSE),0),0)+IFERROR(IF($I$2&gt;7,VLOOKUP(B144,'Cycle 7'!B:K,10,FALSE),0),0)+IFERROR(IF($I$2&gt;8,VLOOKUP(B144,'Cycle 8'!B:K,10,FALSE),0),0)+IFERROR(IF($I$2&gt;9,VLOOKUP(B144,'Cycle 9'!B:K,10,FALSE),0),0)+IFERROR(IF($I$2&gt;10,VLOOKUP(B144,'Cycle 10'!B:K,10,FALSE),0),0)+IFERROR(IF($I$2&gt;11,VLOOKUP(B144,'Cycle 11'!B:K,10,FALSE),0),0)&gt;0,1,0))</f>
        <v/>
      </c>
      <c r="I144" s="14" t="str">
        <f>IF(OR($I$2=1,J144=""),"",IFERROR(VLOOKUP(B144,'Cycle 1'!B:K,10,FALSE),0)+IFERROR(IF($I$2&gt;2,VLOOKUP(B144,'Cycle 2'!B:K,10,FALSE),0),0)+IFERROR(IF($I$2&gt;3,VLOOKUP(B144,'Cycle 3'!B:K,10,FALSE),0),0)+IFERROR(IF($I$2&gt;4,VLOOKUP(B144,'Cycle 4'!B:K,10,FALSE),0),0)+IFERROR(IF($I$2&gt;5,VLOOKUP(B144,'Cycle 5'!B:K,10,FALSE),0),0)+IFERROR(IF($I$2&gt;6,VLOOKUP(B144,'Cycle 6'!B:K,10,FALSE),0),0)+IFERROR(IF($I$2&gt;7,VLOOKUP(B144,'Cycle 7'!B:K,10,FALSE),0),0)+IFERROR(IF($I$2&gt;8,VLOOKUP(B144,'Cycle 8'!B:K,10,FALSE),0),0)+IFERROR(IF($I$2&gt;9,VLOOKUP(B144,'Cycle 9'!B:K,10,FALSE),0),0)+IFERROR(IF($I$2&gt;10,VLOOKUP(B144,'Cycle 10'!B:K,10,FALSE),0),0)+IFERROR(IF($I$2&gt;11,VLOOKUP(B144,'Cycle 11'!B:K,10,FALSE),0),0))</f>
        <v/>
      </c>
      <c r="J144" s="14" t="str">
        <f>IFERROR(IF(B144="","",IF(ROW($B$11)=ROW(B144),1,IF(ISERROR(VLOOKUP(B144,$B$11:B143,1,FALSE)),MAX($J$11:J143)+1,""))),"")</f>
        <v/>
      </c>
      <c r="K144" s="14" t="str">
        <f t="shared" si="3"/>
        <v/>
      </c>
      <c r="L144" s="238" t="str">
        <f>IF(L$7=L140,L143+1,IF($B144="","",MAX(L$10:L143)+1))</f>
        <v/>
      </c>
    </row>
    <row r="145" spans="1:12" x14ac:dyDescent="0.3">
      <c r="A145" s="167">
        <v>135</v>
      </c>
      <c r="B145" s="273"/>
      <c r="C145" s="1"/>
      <c r="D145" s="2"/>
      <c r="E145" s="2"/>
      <c r="F145" s="2"/>
      <c r="G145" s="274"/>
      <c r="H145" s="65" t="str">
        <f>IF(OR($I$2=1,J145=""),"",IF(IFERROR(VLOOKUP(B145,'Cycle 1'!B:K,10,FALSE),0)+IFERROR(IF($I$2&gt;2,VLOOKUP(B145,'Cycle 2'!B:K,10,FALSE),0),0)+IFERROR(IF($I$2&gt;3,VLOOKUP(B145,'Cycle 3'!B:K,10,FALSE),0),0)+IFERROR(IF($I$2&gt;4,VLOOKUP(B145,'Cycle 4'!B:K,10,FALSE),0),0)+IFERROR(IF($I$2&gt;5,VLOOKUP(B145,'Cycle 5'!B:K,10,FALSE),0),0)+IFERROR(IF($I$2&gt;6,VLOOKUP(B145,'Cycle 6'!B:K,10,FALSE),0),0)+IFERROR(IF($I$2&gt;7,VLOOKUP(B145,'Cycle 7'!B:K,10,FALSE),0),0)+IFERROR(IF($I$2&gt;8,VLOOKUP(B145,'Cycle 8'!B:K,10,FALSE),0),0)+IFERROR(IF($I$2&gt;9,VLOOKUP(B145,'Cycle 9'!B:K,10,FALSE),0),0)+IFERROR(IF($I$2&gt;10,VLOOKUP(B145,'Cycle 10'!B:K,10,FALSE),0),0)+IFERROR(IF($I$2&gt;11,VLOOKUP(B145,'Cycle 11'!B:K,10,FALSE),0),0)&gt;0,1,0))</f>
        <v/>
      </c>
      <c r="I145" s="14" t="str">
        <f>IF(OR($I$2=1,J145=""),"",IFERROR(VLOOKUP(B145,'Cycle 1'!B:K,10,FALSE),0)+IFERROR(IF($I$2&gt;2,VLOOKUP(B145,'Cycle 2'!B:K,10,FALSE),0),0)+IFERROR(IF($I$2&gt;3,VLOOKUP(B145,'Cycle 3'!B:K,10,FALSE),0),0)+IFERROR(IF($I$2&gt;4,VLOOKUP(B145,'Cycle 4'!B:K,10,FALSE),0),0)+IFERROR(IF($I$2&gt;5,VLOOKUP(B145,'Cycle 5'!B:K,10,FALSE),0),0)+IFERROR(IF($I$2&gt;6,VLOOKUP(B145,'Cycle 6'!B:K,10,FALSE),0),0)+IFERROR(IF($I$2&gt;7,VLOOKUP(B145,'Cycle 7'!B:K,10,FALSE),0),0)+IFERROR(IF($I$2&gt;8,VLOOKUP(B145,'Cycle 8'!B:K,10,FALSE),0),0)+IFERROR(IF($I$2&gt;9,VLOOKUP(B145,'Cycle 9'!B:K,10,FALSE),0),0)+IFERROR(IF($I$2&gt;10,VLOOKUP(B145,'Cycle 10'!B:K,10,FALSE),0),0)+IFERROR(IF($I$2&gt;11,VLOOKUP(B145,'Cycle 11'!B:K,10,FALSE),0),0))</f>
        <v/>
      </c>
      <c r="J145" s="14" t="str">
        <f>IFERROR(IF(B145="","",IF(ROW($B$11)=ROW(B145),1,IF(ISERROR(VLOOKUP(B145,$B$11:B144,1,FALSE)),MAX($J$11:J144)+1,""))),"")</f>
        <v/>
      </c>
      <c r="K145" s="14" t="str">
        <f t="shared" si="3"/>
        <v/>
      </c>
      <c r="L145" s="238" t="str">
        <f>IF(L$7=L141,L144+1,IF($B145="","",MAX(L$10:L144)+1))</f>
        <v/>
      </c>
    </row>
    <row r="146" spans="1:12" x14ac:dyDescent="0.3">
      <c r="A146" s="167">
        <v>136</v>
      </c>
      <c r="B146" s="273"/>
      <c r="C146" s="1"/>
      <c r="D146" s="2"/>
      <c r="E146" s="2"/>
      <c r="F146" s="2"/>
      <c r="G146" s="274"/>
      <c r="H146" s="65" t="str">
        <f>IF(OR($I$2=1,J146=""),"",IF(IFERROR(VLOOKUP(B146,'Cycle 1'!B:K,10,FALSE),0)+IFERROR(IF($I$2&gt;2,VLOOKUP(B146,'Cycle 2'!B:K,10,FALSE),0),0)+IFERROR(IF($I$2&gt;3,VLOOKUP(B146,'Cycle 3'!B:K,10,FALSE),0),0)+IFERROR(IF($I$2&gt;4,VLOOKUP(B146,'Cycle 4'!B:K,10,FALSE),0),0)+IFERROR(IF($I$2&gt;5,VLOOKUP(B146,'Cycle 5'!B:K,10,FALSE),0),0)+IFERROR(IF($I$2&gt;6,VLOOKUP(B146,'Cycle 6'!B:K,10,FALSE),0),0)+IFERROR(IF($I$2&gt;7,VLOOKUP(B146,'Cycle 7'!B:K,10,FALSE),0),0)+IFERROR(IF($I$2&gt;8,VLOOKUP(B146,'Cycle 8'!B:K,10,FALSE),0),0)+IFERROR(IF($I$2&gt;9,VLOOKUP(B146,'Cycle 9'!B:K,10,FALSE),0),0)+IFERROR(IF($I$2&gt;10,VLOOKUP(B146,'Cycle 10'!B:K,10,FALSE),0),0)+IFERROR(IF($I$2&gt;11,VLOOKUP(B146,'Cycle 11'!B:K,10,FALSE),0),0)&gt;0,1,0))</f>
        <v/>
      </c>
      <c r="I146" s="14" t="str">
        <f>IF(OR($I$2=1,J146=""),"",IFERROR(VLOOKUP(B146,'Cycle 1'!B:K,10,FALSE),0)+IFERROR(IF($I$2&gt;2,VLOOKUP(B146,'Cycle 2'!B:K,10,FALSE),0),0)+IFERROR(IF($I$2&gt;3,VLOOKUP(B146,'Cycle 3'!B:K,10,FALSE),0),0)+IFERROR(IF($I$2&gt;4,VLOOKUP(B146,'Cycle 4'!B:K,10,FALSE),0),0)+IFERROR(IF($I$2&gt;5,VLOOKUP(B146,'Cycle 5'!B:K,10,FALSE),0),0)+IFERROR(IF($I$2&gt;6,VLOOKUP(B146,'Cycle 6'!B:K,10,FALSE),0),0)+IFERROR(IF($I$2&gt;7,VLOOKUP(B146,'Cycle 7'!B:K,10,FALSE),0),0)+IFERROR(IF($I$2&gt;8,VLOOKUP(B146,'Cycle 8'!B:K,10,FALSE),0),0)+IFERROR(IF($I$2&gt;9,VLOOKUP(B146,'Cycle 9'!B:K,10,FALSE),0),0)+IFERROR(IF($I$2&gt;10,VLOOKUP(B146,'Cycle 10'!B:K,10,FALSE),0),0)+IFERROR(IF($I$2&gt;11,VLOOKUP(B146,'Cycle 11'!B:K,10,FALSE),0),0))</f>
        <v/>
      </c>
      <c r="J146" s="14" t="str">
        <f>IFERROR(IF(B146="","",IF(ROW($B$11)=ROW(B146),1,IF(ISERROR(VLOOKUP(B146,$B$11:B145,1,FALSE)),MAX($J$11:J145)+1,""))),"")</f>
        <v/>
      </c>
      <c r="K146" s="14" t="str">
        <f t="shared" si="3"/>
        <v/>
      </c>
      <c r="L146" s="238" t="str">
        <f>IF(L$7=L142,L145+1,IF($B146="","",MAX(L$10:L145)+1))</f>
        <v/>
      </c>
    </row>
    <row r="147" spans="1:12" x14ac:dyDescent="0.3">
      <c r="A147" s="167">
        <v>137</v>
      </c>
      <c r="B147" s="273"/>
      <c r="C147" s="1"/>
      <c r="D147" s="2"/>
      <c r="E147" s="2"/>
      <c r="F147" s="2"/>
      <c r="G147" s="274"/>
      <c r="H147" s="65" t="str">
        <f>IF(OR($I$2=1,J147=""),"",IF(IFERROR(VLOOKUP(B147,'Cycle 1'!B:K,10,FALSE),0)+IFERROR(IF($I$2&gt;2,VLOOKUP(B147,'Cycle 2'!B:K,10,FALSE),0),0)+IFERROR(IF($I$2&gt;3,VLOOKUP(B147,'Cycle 3'!B:K,10,FALSE),0),0)+IFERROR(IF($I$2&gt;4,VLOOKUP(B147,'Cycle 4'!B:K,10,FALSE),0),0)+IFERROR(IF($I$2&gt;5,VLOOKUP(B147,'Cycle 5'!B:K,10,FALSE),0),0)+IFERROR(IF($I$2&gt;6,VLOOKUP(B147,'Cycle 6'!B:K,10,FALSE),0),0)+IFERROR(IF($I$2&gt;7,VLOOKUP(B147,'Cycle 7'!B:K,10,FALSE),0),0)+IFERROR(IF($I$2&gt;8,VLOOKUP(B147,'Cycle 8'!B:K,10,FALSE),0),0)+IFERROR(IF($I$2&gt;9,VLOOKUP(B147,'Cycle 9'!B:K,10,FALSE),0),0)+IFERROR(IF($I$2&gt;10,VLOOKUP(B147,'Cycle 10'!B:K,10,FALSE),0),0)+IFERROR(IF($I$2&gt;11,VLOOKUP(B147,'Cycle 11'!B:K,10,FALSE),0),0)&gt;0,1,0))</f>
        <v/>
      </c>
      <c r="I147" s="14" t="str">
        <f>IF(OR($I$2=1,J147=""),"",IFERROR(VLOOKUP(B147,'Cycle 1'!B:K,10,FALSE),0)+IFERROR(IF($I$2&gt;2,VLOOKUP(B147,'Cycle 2'!B:K,10,FALSE),0),0)+IFERROR(IF($I$2&gt;3,VLOOKUP(B147,'Cycle 3'!B:K,10,FALSE),0),0)+IFERROR(IF($I$2&gt;4,VLOOKUP(B147,'Cycle 4'!B:K,10,FALSE),0),0)+IFERROR(IF($I$2&gt;5,VLOOKUP(B147,'Cycle 5'!B:K,10,FALSE),0),0)+IFERROR(IF($I$2&gt;6,VLOOKUP(B147,'Cycle 6'!B:K,10,FALSE),0),0)+IFERROR(IF($I$2&gt;7,VLOOKUP(B147,'Cycle 7'!B:K,10,FALSE),0),0)+IFERROR(IF($I$2&gt;8,VLOOKUP(B147,'Cycle 8'!B:K,10,FALSE),0),0)+IFERROR(IF($I$2&gt;9,VLOOKUP(B147,'Cycle 9'!B:K,10,FALSE),0),0)+IFERROR(IF($I$2&gt;10,VLOOKUP(B147,'Cycle 10'!B:K,10,FALSE),0),0)+IFERROR(IF($I$2&gt;11,VLOOKUP(B147,'Cycle 11'!B:K,10,FALSE),0),0))</f>
        <v/>
      </c>
      <c r="J147" s="14" t="str">
        <f>IFERROR(IF(B147="","",IF(ROW($B$11)=ROW(B147),1,IF(ISERROR(VLOOKUP(B147,$B$11:B146,1,FALSE)),MAX($J$11:J146)+1,""))),"")</f>
        <v/>
      </c>
      <c r="K147" s="14" t="str">
        <f t="shared" si="3"/>
        <v/>
      </c>
      <c r="L147" s="238" t="str">
        <f>IF(L$7=L143,L146+1,IF($B147="","",MAX(L$10:L146)+1))</f>
        <v/>
      </c>
    </row>
    <row r="148" spans="1:12" x14ac:dyDescent="0.3">
      <c r="A148" s="167">
        <v>138</v>
      </c>
      <c r="B148" s="273"/>
      <c r="C148" s="1"/>
      <c r="D148" s="2"/>
      <c r="E148" s="2"/>
      <c r="F148" s="2"/>
      <c r="G148" s="274"/>
      <c r="H148" s="65" t="str">
        <f>IF(OR($I$2=1,J148=""),"",IF(IFERROR(VLOOKUP(B148,'Cycle 1'!B:K,10,FALSE),0)+IFERROR(IF($I$2&gt;2,VLOOKUP(B148,'Cycle 2'!B:K,10,FALSE),0),0)+IFERROR(IF($I$2&gt;3,VLOOKUP(B148,'Cycle 3'!B:K,10,FALSE),0),0)+IFERROR(IF($I$2&gt;4,VLOOKUP(B148,'Cycle 4'!B:K,10,FALSE),0),0)+IFERROR(IF($I$2&gt;5,VLOOKUP(B148,'Cycle 5'!B:K,10,FALSE),0),0)+IFERROR(IF($I$2&gt;6,VLOOKUP(B148,'Cycle 6'!B:K,10,FALSE),0),0)+IFERROR(IF($I$2&gt;7,VLOOKUP(B148,'Cycle 7'!B:K,10,FALSE),0),0)+IFERROR(IF($I$2&gt;8,VLOOKUP(B148,'Cycle 8'!B:K,10,FALSE),0),0)+IFERROR(IF($I$2&gt;9,VLOOKUP(B148,'Cycle 9'!B:K,10,FALSE),0),0)+IFERROR(IF($I$2&gt;10,VLOOKUP(B148,'Cycle 10'!B:K,10,FALSE),0),0)+IFERROR(IF($I$2&gt;11,VLOOKUP(B148,'Cycle 11'!B:K,10,FALSE),0),0)&gt;0,1,0))</f>
        <v/>
      </c>
      <c r="I148" s="14" t="str">
        <f>IF(OR($I$2=1,J148=""),"",IFERROR(VLOOKUP(B148,'Cycle 1'!B:K,10,FALSE),0)+IFERROR(IF($I$2&gt;2,VLOOKUP(B148,'Cycle 2'!B:K,10,FALSE),0),0)+IFERROR(IF($I$2&gt;3,VLOOKUP(B148,'Cycle 3'!B:K,10,FALSE),0),0)+IFERROR(IF($I$2&gt;4,VLOOKUP(B148,'Cycle 4'!B:K,10,FALSE),0),0)+IFERROR(IF($I$2&gt;5,VLOOKUP(B148,'Cycle 5'!B:K,10,FALSE),0),0)+IFERROR(IF($I$2&gt;6,VLOOKUP(B148,'Cycle 6'!B:K,10,FALSE),0),0)+IFERROR(IF($I$2&gt;7,VLOOKUP(B148,'Cycle 7'!B:K,10,FALSE),0),0)+IFERROR(IF($I$2&gt;8,VLOOKUP(B148,'Cycle 8'!B:K,10,FALSE),0),0)+IFERROR(IF($I$2&gt;9,VLOOKUP(B148,'Cycle 9'!B:K,10,FALSE),0),0)+IFERROR(IF($I$2&gt;10,VLOOKUP(B148,'Cycle 10'!B:K,10,FALSE),0),0)+IFERROR(IF($I$2&gt;11,VLOOKUP(B148,'Cycle 11'!B:K,10,FALSE),0),0))</f>
        <v/>
      </c>
      <c r="J148" s="14" t="str">
        <f>IFERROR(IF(B148="","",IF(ROW($B$11)=ROW(B148),1,IF(ISERROR(VLOOKUP(B148,$B$11:B147,1,FALSE)),MAX($J$11:J147)+1,""))),"")</f>
        <v/>
      </c>
      <c r="K148" s="14" t="str">
        <f t="shared" si="3"/>
        <v/>
      </c>
      <c r="L148" s="238" t="str">
        <f>IF(L$7=L144,L147+1,IF($B148="","",MAX(L$10:L147)+1))</f>
        <v/>
      </c>
    </row>
    <row r="149" spans="1:12" x14ac:dyDescent="0.3">
      <c r="A149" s="167">
        <v>139</v>
      </c>
      <c r="B149" s="273"/>
      <c r="C149" s="1"/>
      <c r="D149" s="2"/>
      <c r="E149" s="2"/>
      <c r="F149" s="2"/>
      <c r="G149" s="274"/>
      <c r="H149" s="65" t="str">
        <f>IF(OR($I$2=1,J149=""),"",IF(IFERROR(VLOOKUP(B149,'Cycle 1'!B:K,10,FALSE),0)+IFERROR(IF($I$2&gt;2,VLOOKUP(B149,'Cycle 2'!B:K,10,FALSE),0),0)+IFERROR(IF($I$2&gt;3,VLOOKUP(B149,'Cycle 3'!B:K,10,FALSE),0),0)+IFERROR(IF($I$2&gt;4,VLOOKUP(B149,'Cycle 4'!B:K,10,FALSE),0),0)+IFERROR(IF($I$2&gt;5,VLOOKUP(B149,'Cycle 5'!B:K,10,FALSE),0),0)+IFERROR(IF($I$2&gt;6,VLOOKUP(B149,'Cycle 6'!B:K,10,FALSE),0),0)+IFERROR(IF($I$2&gt;7,VLOOKUP(B149,'Cycle 7'!B:K,10,FALSE),0),0)+IFERROR(IF($I$2&gt;8,VLOOKUP(B149,'Cycle 8'!B:K,10,FALSE),0),0)+IFERROR(IF($I$2&gt;9,VLOOKUP(B149,'Cycle 9'!B:K,10,FALSE),0),0)+IFERROR(IF($I$2&gt;10,VLOOKUP(B149,'Cycle 10'!B:K,10,FALSE),0),0)+IFERROR(IF($I$2&gt;11,VLOOKUP(B149,'Cycle 11'!B:K,10,FALSE),0),0)&gt;0,1,0))</f>
        <v/>
      </c>
      <c r="I149" s="14" t="str">
        <f>IF(OR($I$2=1,J149=""),"",IFERROR(VLOOKUP(B149,'Cycle 1'!B:K,10,FALSE),0)+IFERROR(IF($I$2&gt;2,VLOOKUP(B149,'Cycle 2'!B:K,10,FALSE),0),0)+IFERROR(IF($I$2&gt;3,VLOOKUP(B149,'Cycle 3'!B:K,10,FALSE),0),0)+IFERROR(IF($I$2&gt;4,VLOOKUP(B149,'Cycle 4'!B:K,10,FALSE),0),0)+IFERROR(IF($I$2&gt;5,VLOOKUP(B149,'Cycle 5'!B:K,10,FALSE),0),0)+IFERROR(IF($I$2&gt;6,VLOOKUP(B149,'Cycle 6'!B:K,10,FALSE),0),0)+IFERROR(IF($I$2&gt;7,VLOOKUP(B149,'Cycle 7'!B:K,10,FALSE),0),0)+IFERROR(IF($I$2&gt;8,VLOOKUP(B149,'Cycle 8'!B:K,10,FALSE),0),0)+IFERROR(IF($I$2&gt;9,VLOOKUP(B149,'Cycle 9'!B:K,10,FALSE),0),0)+IFERROR(IF($I$2&gt;10,VLOOKUP(B149,'Cycle 10'!B:K,10,FALSE),0),0)+IFERROR(IF($I$2&gt;11,VLOOKUP(B149,'Cycle 11'!B:K,10,FALSE),0),0))</f>
        <v/>
      </c>
      <c r="J149" s="14" t="str">
        <f>IFERROR(IF(B149="","",IF(ROW($B$11)=ROW(B149),1,IF(ISERROR(VLOOKUP(B149,$B$11:B148,1,FALSE)),MAX($J$11:J148)+1,""))),"")</f>
        <v/>
      </c>
      <c r="K149" s="14" t="str">
        <f t="shared" si="3"/>
        <v/>
      </c>
      <c r="L149" s="238" t="str">
        <f>IF(L$7=L145,L148+1,IF($B149="","",MAX(L$10:L148)+1))</f>
        <v/>
      </c>
    </row>
    <row r="150" spans="1:12" x14ac:dyDescent="0.3">
      <c r="A150" s="167">
        <v>140</v>
      </c>
      <c r="B150" s="273"/>
      <c r="C150" s="1"/>
      <c r="D150" s="2"/>
      <c r="E150" s="2"/>
      <c r="F150" s="2"/>
      <c r="G150" s="274"/>
      <c r="H150" s="65" t="str">
        <f>IF(OR($I$2=1,J150=""),"",IF(IFERROR(VLOOKUP(B150,'Cycle 1'!B:K,10,FALSE),0)+IFERROR(IF($I$2&gt;2,VLOOKUP(B150,'Cycle 2'!B:K,10,FALSE),0),0)+IFERROR(IF($I$2&gt;3,VLOOKUP(B150,'Cycle 3'!B:K,10,FALSE),0),0)+IFERROR(IF($I$2&gt;4,VLOOKUP(B150,'Cycle 4'!B:K,10,FALSE),0),0)+IFERROR(IF($I$2&gt;5,VLOOKUP(B150,'Cycle 5'!B:K,10,FALSE),0),0)+IFERROR(IF($I$2&gt;6,VLOOKUP(B150,'Cycle 6'!B:K,10,FALSE),0),0)+IFERROR(IF($I$2&gt;7,VLOOKUP(B150,'Cycle 7'!B:K,10,FALSE),0),0)+IFERROR(IF($I$2&gt;8,VLOOKUP(B150,'Cycle 8'!B:K,10,FALSE),0),0)+IFERROR(IF($I$2&gt;9,VLOOKUP(B150,'Cycle 9'!B:K,10,FALSE),0),0)+IFERROR(IF($I$2&gt;10,VLOOKUP(B150,'Cycle 10'!B:K,10,FALSE),0),0)+IFERROR(IF($I$2&gt;11,VLOOKUP(B150,'Cycle 11'!B:K,10,FALSE),0),0)&gt;0,1,0))</f>
        <v/>
      </c>
      <c r="I150" s="14" t="str">
        <f>IF(OR($I$2=1,J150=""),"",IFERROR(VLOOKUP(B150,'Cycle 1'!B:K,10,FALSE),0)+IFERROR(IF($I$2&gt;2,VLOOKUP(B150,'Cycle 2'!B:K,10,FALSE),0),0)+IFERROR(IF($I$2&gt;3,VLOOKUP(B150,'Cycle 3'!B:K,10,FALSE),0),0)+IFERROR(IF($I$2&gt;4,VLOOKUP(B150,'Cycle 4'!B:K,10,FALSE),0),0)+IFERROR(IF($I$2&gt;5,VLOOKUP(B150,'Cycle 5'!B:K,10,FALSE),0),0)+IFERROR(IF($I$2&gt;6,VLOOKUP(B150,'Cycle 6'!B:K,10,FALSE),0),0)+IFERROR(IF($I$2&gt;7,VLOOKUP(B150,'Cycle 7'!B:K,10,FALSE),0),0)+IFERROR(IF($I$2&gt;8,VLOOKUP(B150,'Cycle 8'!B:K,10,FALSE),0),0)+IFERROR(IF($I$2&gt;9,VLOOKUP(B150,'Cycle 9'!B:K,10,FALSE),0),0)+IFERROR(IF($I$2&gt;10,VLOOKUP(B150,'Cycle 10'!B:K,10,FALSE),0),0)+IFERROR(IF($I$2&gt;11,VLOOKUP(B150,'Cycle 11'!B:K,10,FALSE),0),0))</f>
        <v/>
      </c>
      <c r="J150" s="14" t="str">
        <f>IFERROR(IF(B150="","",IF(ROW($B$11)=ROW(B150),1,IF(ISERROR(VLOOKUP(B150,$B$11:B149,1,FALSE)),MAX($J$11:J149)+1,""))),"")</f>
        <v/>
      </c>
      <c r="K150" s="14" t="str">
        <f t="shared" si="3"/>
        <v/>
      </c>
      <c r="L150" s="238" t="str">
        <f>IF(L$7=L146,L149+1,IF($B150="","",MAX(L$10:L149)+1))</f>
        <v/>
      </c>
    </row>
    <row r="151" spans="1:12" x14ac:dyDescent="0.3">
      <c r="A151" s="167">
        <v>141</v>
      </c>
      <c r="B151" s="273"/>
      <c r="C151" s="1"/>
      <c r="D151" s="2"/>
      <c r="E151" s="2"/>
      <c r="F151" s="2"/>
      <c r="G151" s="274"/>
      <c r="H151" s="65" t="str">
        <f>IF(OR($I$2=1,J151=""),"",IF(IFERROR(VLOOKUP(B151,'Cycle 1'!B:K,10,FALSE),0)+IFERROR(IF($I$2&gt;2,VLOOKUP(B151,'Cycle 2'!B:K,10,FALSE),0),0)+IFERROR(IF($I$2&gt;3,VLOOKUP(B151,'Cycle 3'!B:K,10,FALSE),0),0)+IFERROR(IF($I$2&gt;4,VLOOKUP(B151,'Cycle 4'!B:K,10,FALSE),0),0)+IFERROR(IF($I$2&gt;5,VLOOKUP(B151,'Cycle 5'!B:K,10,FALSE),0),0)+IFERROR(IF($I$2&gt;6,VLOOKUP(B151,'Cycle 6'!B:K,10,FALSE),0),0)+IFERROR(IF($I$2&gt;7,VLOOKUP(B151,'Cycle 7'!B:K,10,FALSE),0),0)+IFERROR(IF($I$2&gt;8,VLOOKUP(B151,'Cycle 8'!B:K,10,FALSE),0),0)+IFERROR(IF($I$2&gt;9,VLOOKUP(B151,'Cycle 9'!B:K,10,FALSE),0),0)+IFERROR(IF($I$2&gt;10,VLOOKUP(B151,'Cycle 10'!B:K,10,FALSE),0),0)+IFERROR(IF($I$2&gt;11,VLOOKUP(B151,'Cycle 11'!B:K,10,FALSE),0),0)&gt;0,1,0))</f>
        <v/>
      </c>
      <c r="I151" s="14" t="str">
        <f>IF(OR($I$2=1,J151=""),"",IFERROR(VLOOKUP(B151,'Cycle 1'!B:K,10,FALSE),0)+IFERROR(IF($I$2&gt;2,VLOOKUP(B151,'Cycle 2'!B:K,10,FALSE),0),0)+IFERROR(IF($I$2&gt;3,VLOOKUP(B151,'Cycle 3'!B:K,10,FALSE),0),0)+IFERROR(IF($I$2&gt;4,VLOOKUP(B151,'Cycle 4'!B:K,10,FALSE),0),0)+IFERROR(IF($I$2&gt;5,VLOOKUP(B151,'Cycle 5'!B:K,10,FALSE),0),0)+IFERROR(IF($I$2&gt;6,VLOOKUP(B151,'Cycle 6'!B:K,10,FALSE),0),0)+IFERROR(IF($I$2&gt;7,VLOOKUP(B151,'Cycle 7'!B:K,10,FALSE),0),0)+IFERROR(IF($I$2&gt;8,VLOOKUP(B151,'Cycle 8'!B:K,10,FALSE),0),0)+IFERROR(IF($I$2&gt;9,VLOOKUP(B151,'Cycle 9'!B:K,10,FALSE),0),0)+IFERROR(IF($I$2&gt;10,VLOOKUP(B151,'Cycle 10'!B:K,10,FALSE),0),0)+IFERROR(IF($I$2&gt;11,VLOOKUP(B151,'Cycle 11'!B:K,10,FALSE),0),0))</f>
        <v/>
      </c>
      <c r="J151" s="14" t="str">
        <f>IFERROR(IF(B151="","",IF(ROW($B$11)=ROW(B151),1,IF(ISERROR(VLOOKUP(B151,$B$11:B150,1,FALSE)),MAX($J$11:J150)+1,""))),"")</f>
        <v/>
      </c>
      <c r="K151" s="14" t="str">
        <f t="shared" si="3"/>
        <v/>
      </c>
      <c r="L151" s="238" t="str">
        <f>IF(L$7=L147,L150+1,IF($B151="","",MAX(L$10:L150)+1))</f>
        <v/>
      </c>
    </row>
    <row r="152" spans="1:12" x14ac:dyDescent="0.3">
      <c r="A152" s="167">
        <v>142</v>
      </c>
      <c r="B152" s="273"/>
      <c r="C152" s="1"/>
      <c r="D152" s="2"/>
      <c r="E152" s="2"/>
      <c r="F152" s="2"/>
      <c r="G152" s="274"/>
      <c r="H152" s="65" t="str">
        <f>IF(OR($I$2=1,J152=""),"",IF(IFERROR(VLOOKUP(B152,'Cycle 1'!B:K,10,FALSE),0)+IFERROR(IF($I$2&gt;2,VLOOKUP(B152,'Cycle 2'!B:K,10,FALSE),0),0)+IFERROR(IF($I$2&gt;3,VLOOKUP(B152,'Cycle 3'!B:K,10,FALSE),0),0)+IFERROR(IF($I$2&gt;4,VLOOKUP(B152,'Cycle 4'!B:K,10,FALSE),0),0)+IFERROR(IF($I$2&gt;5,VLOOKUP(B152,'Cycle 5'!B:K,10,FALSE),0),0)+IFERROR(IF($I$2&gt;6,VLOOKUP(B152,'Cycle 6'!B:K,10,FALSE),0),0)+IFERROR(IF($I$2&gt;7,VLOOKUP(B152,'Cycle 7'!B:K,10,FALSE),0),0)+IFERROR(IF($I$2&gt;8,VLOOKUP(B152,'Cycle 8'!B:K,10,FALSE),0),0)+IFERROR(IF($I$2&gt;9,VLOOKUP(B152,'Cycle 9'!B:K,10,FALSE),0),0)+IFERROR(IF($I$2&gt;10,VLOOKUP(B152,'Cycle 10'!B:K,10,FALSE),0),0)+IFERROR(IF($I$2&gt;11,VLOOKUP(B152,'Cycle 11'!B:K,10,FALSE),0),0)&gt;0,1,0))</f>
        <v/>
      </c>
      <c r="I152" s="14" t="str">
        <f>IF(OR($I$2=1,J152=""),"",IFERROR(VLOOKUP(B152,'Cycle 1'!B:K,10,FALSE),0)+IFERROR(IF($I$2&gt;2,VLOOKUP(B152,'Cycle 2'!B:K,10,FALSE),0),0)+IFERROR(IF($I$2&gt;3,VLOOKUP(B152,'Cycle 3'!B:K,10,FALSE),0),0)+IFERROR(IF($I$2&gt;4,VLOOKUP(B152,'Cycle 4'!B:K,10,FALSE),0),0)+IFERROR(IF($I$2&gt;5,VLOOKUP(B152,'Cycle 5'!B:K,10,FALSE),0),0)+IFERROR(IF($I$2&gt;6,VLOOKUP(B152,'Cycle 6'!B:K,10,FALSE),0),0)+IFERROR(IF($I$2&gt;7,VLOOKUP(B152,'Cycle 7'!B:K,10,FALSE),0),0)+IFERROR(IF($I$2&gt;8,VLOOKUP(B152,'Cycle 8'!B:K,10,FALSE),0),0)+IFERROR(IF($I$2&gt;9,VLOOKUP(B152,'Cycle 9'!B:K,10,FALSE),0),0)+IFERROR(IF($I$2&gt;10,VLOOKUP(B152,'Cycle 10'!B:K,10,FALSE),0),0)+IFERROR(IF($I$2&gt;11,VLOOKUP(B152,'Cycle 11'!B:K,10,FALSE),0),0))</f>
        <v/>
      </c>
      <c r="J152" s="14" t="str">
        <f>IFERROR(IF(B152="","",IF(ROW($B$11)=ROW(B152),1,IF(ISERROR(VLOOKUP(B152,$B$11:B151,1,FALSE)),MAX($J$11:J151)+1,""))),"")</f>
        <v/>
      </c>
      <c r="K152" s="14" t="str">
        <f t="shared" si="3"/>
        <v/>
      </c>
      <c r="L152" s="238" t="str">
        <f>IF(L$7=L148,L151+1,IF($B152="","",MAX(L$10:L151)+1))</f>
        <v/>
      </c>
    </row>
    <row r="153" spans="1:12" x14ac:dyDescent="0.3">
      <c r="A153" s="167">
        <v>143</v>
      </c>
      <c r="B153" s="273"/>
      <c r="C153" s="1"/>
      <c r="D153" s="2"/>
      <c r="E153" s="2"/>
      <c r="F153" s="2"/>
      <c r="G153" s="274"/>
      <c r="H153" s="65" t="str">
        <f>IF(OR($I$2=1,J153=""),"",IF(IFERROR(VLOOKUP(B153,'Cycle 1'!B:K,10,FALSE),0)+IFERROR(IF($I$2&gt;2,VLOOKUP(B153,'Cycle 2'!B:K,10,FALSE),0),0)+IFERROR(IF($I$2&gt;3,VLOOKUP(B153,'Cycle 3'!B:K,10,FALSE),0),0)+IFERROR(IF($I$2&gt;4,VLOOKUP(B153,'Cycle 4'!B:K,10,FALSE),0),0)+IFERROR(IF($I$2&gt;5,VLOOKUP(B153,'Cycle 5'!B:K,10,FALSE),0),0)+IFERROR(IF($I$2&gt;6,VLOOKUP(B153,'Cycle 6'!B:K,10,FALSE),0),0)+IFERROR(IF($I$2&gt;7,VLOOKUP(B153,'Cycle 7'!B:K,10,FALSE),0),0)+IFERROR(IF($I$2&gt;8,VLOOKUP(B153,'Cycle 8'!B:K,10,FALSE),0),0)+IFERROR(IF($I$2&gt;9,VLOOKUP(B153,'Cycle 9'!B:K,10,FALSE),0),0)+IFERROR(IF($I$2&gt;10,VLOOKUP(B153,'Cycle 10'!B:K,10,FALSE),0),0)+IFERROR(IF($I$2&gt;11,VLOOKUP(B153,'Cycle 11'!B:K,10,FALSE),0),0)&gt;0,1,0))</f>
        <v/>
      </c>
      <c r="I153" s="14" t="str">
        <f>IF(OR($I$2=1,J153=""),"",IFERROR(VLOOKUP(B153,'Cycle 1'!B:K,10,FALSE),0)+IFERROR(IF($I$2&gt;2,VLOOKUP(B153,'Cycle 2'!B:K,10,FALSE),0),0)+IFERROR(IF($I$2&gt;3,VLOOKUP(B153,'Cycle 3'!B:K,10,FALSE),0),0)+IFERROR(IF($I$2&gt;4,VLOOKUP(B153,'Cycle 4'!B:K,10,FALSE),0),0)+IFERROR(IF($I$2&gt;5,VLOOKUP(B153,'Cycle 5'!B:K,10,FALSE),0),0)+IFERROR(IF($I$2&gt;6,VLOOKUP(B153,'Cycle 6'!B:K,10,FALSE),0),0)+IFERROR(IF($I$2&gt;7,VLOOKUP(B153,'Cycle 7'!B:K,10,FALSE),0),0)+IFERROR(IF($I$2&gt;8,VLOOKUP(B153,'Cycle 8'!B:K,10,FALSE),0),0)+IFERROR(IF($I$2&gt;9,VLOOKUP(B153,'Cycle 9'!B:K,10,FALSE),0),0)+IFERROR(IF($I$2&gt;10,VLOOKUP(B153,'Cycle 10'!B:K,10,FALSE),0),0)+IFERROR(IF($I$2&gt;11,VLOOKUP(B153,'Cycle 11'!B:K,10,FALSE),0),0))</f>
        <v/>
      </c>
      <c r="J153" s="14" t="str">
        <f>IFERROR(IF(B153="","",IF(ROW($B$11)=ROW(B153),1,IF(ISERROR(VLOOKUP(B153,$B$11:B152,1,FALSE)),MAX($J$11:J152)+1,""))),"")</f>
        <v/>
      </c>
      <c r="K153" s="14" t="str">
        <f t="shared" si="3"/>
        <v/>
      </c>
      <c r="L153" s="238" t="str">
        <f>IF(L$7=L149,L152+1,IF($B153="","",MAX(L$10:L152)+1))</f>
        <v/>
      </c>
    </row>
    <row r="154" spans="1:12" x14ac:dyDescent="0.3">
      <c r="A154" s="167">
        <v>144</v>
      </c>
      <c r="B154" s="273"/>
      <c r="C154" s="1"/>
      <c r="D154" s="2"/>
      <c r="E154" s="2"/>
      <c r="F154" s="2"/>
      <c r="G154" s="274"/>
      <c r="H154" s="65" t="str">
        <f>IF(OR($I$2=1,J154=""),"",IF(IFERROR(VLOOKUP(B154,'Cycle 1'!B:K,10,FALSE),0)+IFERROR(IF($I$2&gt;2,VLOOKUP(B154,'Cycle 2'!B:K,10,FALSE),0),0)+IFERROR(IF($I$2&gt;3,VLOOKUP(B154,'Cycle 3'!B:K,10,FALSE),0),0)+IFERROR(IF($I$2&gt;4,VLOOKUP(B154,'Cycle 4'!B:K,10,FALSE),0),0)+IFERROR(IF($I$2&gt;5,VLOOKUP(B154,'Cycle 5'!B:K,10,FALSE),0),0)+IFERROR(IF($I$2&gt;6,VLOOKUP(B154,'Cycle 6'!B:K,10,FALSE),0),0)+IFERROR(IF($I$2&gt;7,VLOOKUP(B154,'Cycle 7'!B:K,10,FALSE),0),0)+IFERROR(IF($I$2&gt;8,VLOOKUP(B154,'Cycle 8'!B:K,10,FALSE),0),0)+IFERROR(IF($I$2&gt;9,VLOOKUP(B154,'Cycle 9'!B:K,10,FALSE),0),0)+IFERROR(IF($I$2&gt;10,VLOOKUP(B154,'Cycle 10'!B:K,10,FALSE),0),0)+IFERROR(IF($I$2&gt;11,VLOOKUP(B154,'Cycle 11'!B:K,10,FALSE),0),0)&gt;0,1,0))</f>
        <v/>
      </c>
      <c r="I154" s="14" t="str">
        <f>IF(OR($I$2=1,J154=""),"",IFERROR(VLOOKUP(B154,'Cycle 1'!B:K,10,FALSE),0)+IFERROR(IF($I$2&gt;2,VLOOKUP(B154,'Cycle 2'!B:K,10,FALSE),0),0)+IFERROR(IF($I$2&gt;3,VLOOKUP(B154,'Cycle 3'!B:K,10,FALSE),0),0)+IFERROR(IF($I$2&gt;4,VLOOKUP(B154,'Cycle 4'!B:K,10,FALSE),0),0)+IFERROR(IF($I$2&gt;5,VLOOKUP(B154,'Cycle 5'!B:K,10,FALSE),0),0)+IFERROR(IF($I$2&gt;6,VLOOKUP(B154,'Cycle 6'!B:K,10,FALSE),0),0)+IFERROR(IF($I$2&gt;7,VLOOKUP(B154,'Cycle 7'!B:K,10,FALSE),0),0)+IFERROR(IF($I$2&gt;8,VLOOKUP(B154,'Cycle 8'!B:K,10,FALSE),0),0)+IFERROR(IF($I$2&gt;9,VLOOKUP(B154,'Cycle 9'!B:K,10,FALSE),0),0)+IFERROR(IF($I$2&gt;10,VLOOKUP(B154,'Cycle 10'!B:K,10,FALSE),0),0)+IFERROR(IF($I$2&gt;11,VLOOKUP(B154,'Cycle 11'!B:K,10,FALSE),0),0))</f>
        <v/>
      </c>
      <c r="J154" s="14" t="str">
        <f>IFERROR(IF(B154="","",IF(ROW($B$11)=ROW(B154),1,IF(ISERROR(VLOOKUP(B154,$B$11:B153,1,FALSE)),MAX($J$11:J153)+1,""))),"")</f>
        <v/>
      </c>
      <c r="K154" s="14" t="str">
        <f t="shared" si="3"/>
        <v/>
      </c>
      <c r="L154" s="238" t="str">
        <f>IF(L$7=L150,L153+1,IF($B154="","",MAX(L$10:L153)+1))</f>
        <v/>
      </c>
    </row>
    <row r="155" spans="1:12" x14ac:dyDescent="0.3">
      <c r="A155" s="167">
        <v>145</v>
      </c>
      <c r="B155" s="273"/>
      <c r="C155" s="1"/>
      <c r="D155" s="2"/>
      <c r="E155" s="2"/>
      <c r="F155" s="2"/>
      <c r="G155" s="274"/>
      <c r="H155" s="65" t="str">
        <f>IF(OR($I$2=1,J155=""),"",IF(IFERROR(VLOOKUP(B155,'Cycle 1'!B:K,10,FALSE),0)+IFERROR(IF($I$2&gt;2,VLOOKUP(B155,'Cycle 2'!B:K,10,FALSE),0),0)+IFERROR(IF($I$2&gt;3,VLOOKUP(B155,'Cycle 3'!B:K,10,FALSE),0),0)+IFERROR(IF($I$2&gt;4,VLOOKUP(B155,'Cycle 4'!B:K,10,FALSE),0),0)+IFERROR(IF($I$2&gt;5,VLOOKUP(B155,'Cycle 5'!B:K,10,FALSE),0),0)+IFERROR(IF($I$2&gt;6,VLOOKUP(B155,'Cycle 6'!B:K,10,FALSE),0),0)+IFERROR(IF($I$2&gt;7,VLOOKUP(B155,'Cycle 7'!B:K,10,FALSE),0),0)+IFERROR(IF($I$2&gt;8,VLOOKUP(B155,'Cycle 8'!B:K,10,FALSE),0),0)+IFERROR(IF($I$2&gt;9,VLOOKUP(B155,'Cycle 9'!B:K,10,FALSE),0),0)+IFERROR(IF($I$2&gt;10,VLOOKUP(B155,'Cycle 10'!B:K,10,FALSE),0),0)+IFERROR(IF($I$2&gt;11,VLOOKUP(B155,'Cycle 11'!B:K,10,FALSE),0),0)&gt;0,1,0))</f>
        <v/>
      </c>
      <c r="I155" s="14" t="str">
        <f>IF(OR($I$2=1,J155=""),"",IFERROR(VLOOKUP(B155,'Cycle 1'!B:K,10,FALSE),0)+IFERROR(IF($I$2&gt;2,VLOOKUP(B155,'Cycle 2'!B:K,10,FALSE),0),0)+IFERROR(IF($I$2&gt;3,VLOOKUP(B155,'Cycle 3'!B:K,10,FALSE),0),0)+IFERROR(IF($I$2&gt;4,VLOOKUP(B155,'Cycle 4'!B:K,10,FALSE),0),0)+IFERROR(IF($I$2&gt;5,VLOOKUP(B155,'Cycle 5'!B:K,10,FALSE),0),0)+IFERROR(IF($I$2&gt;6,VLOOKUP(B155,'Cycle 6'!B:K,10,FALSE),0),0)+IFERROR(IF($I$2&gt;7,VLOOKUP(B155,'Cycle 7'!B:K,10,FALSE),0),0)+IFERROR(IF($I$2&gt;8,VLOOKUP(B155,'Cycle 8'!B:K,10,FALSE),0),0)+IFERROR(IF($I$2&gt;9,VLOOKUP(B155,'Cycle 9'!B:K,10,FALSE),0),0)+IFERROR(IF($I$2&gt;10,VLOOKUP(B155,'Cycle 10'!B:K,10,FALSE),0),0)+IFERROR(IF($I$2&gt;11,VLOOKUP(B155,'Cycle 11'!B:K,10,FALSE),0),0))</f>
        <v/>
      </c>
      <c r="J155" s="14" t="str">
        <f>IFERROR(IF(B155="","",IF(ROW($B$11)=ROW(B155),1,IF(ISERROR(VLOOKUP(B155,$B$11:B154,1,FALSE)),MAX($J$11:J154)+1,""))),"")</f>
        <v/>
      </c>
      <c r="K155" s="14" t="str">
        <f t="shared" si="3"/>
        <v/>
      </c>
      <c r="L155" s="238" t="str">
        <f>IF(L$7=L151,L154+1,IF($B155="","",MAX(L$10:L154)+1))</f>
        <v/>
      </c>
    </row>
    <row r="156" spans="1:12" x14ac:dyDescent="0.3">
      <c r="A156" s="167">
        <v>146</v>
      </c>
      <c r="B156" s="273"/>
      <c r="C156" s="1"/>
      <c r="D156" s="2"/>
      <c r="E156" s="2"/>
      <c r="F156" s="2"/>
      <c r="G156" s="274"/>
      <c r="H156" s="65" t="str">
        <f>IF(OR($I$2=1,J156=""),"",IF(IFERROR(VLOOKUP(B156,'Cycle 1'!B:K,10,FALSE),0)+IFERROR(IF($I$2&gt;2,VLOOKUP(B156,'Cycle 2'!B:K,10,FALSE),0),0)+IFERROR(IF($I$2&gt;3,VLOOKUP(B156,'Cycle 3'!B:K,10,FALSE),0),0)+IFERROR(IF($I$2&gt;4,VLOOKUP(B156,'Cycle 4'!B:K,10,FALSE),0),0)+IFERROR(IF($I$2&gt;5,VLOOKUP(B156,'Cycle 5'!B:K,10,FALSE),0),0)+IFERROR(IF($I$2&gt;6,VLOOKUP(B156,'Cycle 6'!B:K,10,FALSE),0),0)+IFERROR(IF($I$2&gt;7,VLOOKUP(B156,'Cycle 7'!B:K,10,FALSE),0),0)+IFERROR(IF($I$2&gt;8,VLOOKUP(B156,'Cycle 8'!B:K,10,FALSE),0),0)+IFERROR(IF($I$2&gt;9,VLOOKUP(B156,'Cycle 9'!B:K,10,FALSE),0),0)+IFERROR(IF($I$2&gt;10,VLOOKUP(B156,'Cycle 10'!B:K,10,FALSE),0),0)+IFERROR(IF($I$2&gt;11,VLOOKUP(B156,'Cycle 11'!B:K,10,FALSE),0),0)&gt;0,1,0))</f>
        <v/>
      </c>
      <c r="I156" s="14" t="str">
        <f>IF(OR($I$2=1,J156=""),"",IFERROR(VLOOKUP(B156,'Cycle 1'!B:K,10,FALSE),0)+IFERROR(IF($I$2&gt;2,VLOOKUP(B156,'Cycle 2'!B:K,10,FALSE),0),0)+IFERROR(IF($I$2&gt;3,VLOOKUP(B156,'Cycle 3'!B:K,10,FALSE),0),0)+IFERROR(IF($I$2&gt;4,VLOOKUP(B156,'Cycle 4'!B:K,10,FALSE),0),0)+IFERROR(IF($I$2&gt;5,VLOOKUP(B156,'Cycle 5'!B:K,10,FALSE),0),0)+IFERROR(IF($I$2&gt;6,VLOOKUP(B156,'Cycle 6'!B:K,10,FALSE),0),0)+IFERROR(IF($I$2&gt;7,VLOOKUP(B156,'Cycle 7'!B:K,10,FALSE),0),0)+IFERROR(IF($I$2&gt;8,VLOOKUP(B156,'Cycle 8'!B:K,10,FALSE),0),0)+IFERROR(IF($I$2&gt;9,VLOOKUP(B156,'Cycle 9'!B:K,10,FALSE),0),0)+IFERROR(IF($I$2&gt;10,VLOOKUP(B156,'Cycle 10'!B:K,10,FALSE),0),0)+IFERROR(IF($I$2&gt;11,VLOOKUP(B156,'Cycle 11'!B:K,10,FALSE),0),0))</f>
        <v/>
      </c>
      <c r="J156" s="14" t="str">
        <f>IFERROR(IF(B156="","",IF(ROW($B$11)=ROW(B156),1,IF(ISERROR(VLOOKUP(B156,$B$11:B155,1,FALSE)),MAX($J$11:J155)+1,""))),"")</f>
        <v/>
      </c>
      <c r="K156" s="14" t="str">
        <f t="shared" si="3"/>
        <v/>
      </c>
      <c r="L156" s="238" t="str">
        <f>IF(L$7=L152,L155+1,IF($B156="","",MAX(L$10:L155)+1))</f>
        <v/>
      </c>
    </row>
    <row r="157" spans="1:12" x14ac:dyDescent="0.3">
      <c r="A157" s="167">
        <v>147</v>
      </c>
      <c r="B157" s="273"/>
      <c r="C157" s="1"/>
      <c r="D157" s="2"/>
      <c r="E157" s="2"/>
      <c r="F157" s="2"/>
      <c r="G157" s="274"/>
      <c r="H157" s="65" t="str">
        <f>IF(OR($I$2=1,J157=""),"",IF(IFERROR(VLOOKUP(B157,'Cycle 1'!B:K,10,FALSE),0)+IFERROR(IF($I$2&gt;2,VLOOKUP(B157,'Cycle 2'!B:K,10,FALSE),0),0)+IFERROR(IF($I$2&gt;3,VLOOKUP(B157,'Cycle 3'!B:K,10,FALSE),0),0)+IFERROR(IF($I$2&gt;4,VLOOKUP(B157,'Cycle 4'!B:K,10,FALSE),0),0)+IFERROR(IF($I$2&gt;5,VLOOKUP(B157,'Cycle 5'!B:K,10,FALSE),0),0)+IFERROR(IF($I$2&gt;6,VLOOKUP(B157,'Cycle 6'!B:K,10,FALSE),0),0)+IFERROR(IF($I$2&gt;7,VLOOKUP(B157,'Cycle 7'!B:K,10,FALSE),0),0)+IFERROR(IF($I$2&gt;8,VLOOKUP(B157,'Cycle 8'!B:K,10,FALSE),0),0)+IFERROR(IF($I$2&gt;9,VLOOKUP(B157,'Cycle 9'!B:K,10,FALSE),0),0)+IFERROR(IF($I$2&gt;10,VLOOKUP(B157,'Cycle 10'!B:K,10,FALSE),0),0)+IFERROR(IF($I$2&gt;11,VLOOKUP(B157,'Cycle 11'!B:K,10,FALSE),0),0)&gt;0,1,0))</f>
        <v/>
      </c>
      <c r="I157" s="14" t="str">
        <f>IF(OR($I$2=1,J157=""),"",IFERROR(VLOOKUP(B157,'Cycle 1'!B:K,10,FALSE),0)+IFERROR(IF($I$2&gt;2,VLOOKUP(B157,'Cycle 2'!B:K,10,FALSE),0),0)+IFERROR(IF($I$2&gt;3,VLOOKUP(B157,'Cycle 3'!B:K,10,FALSE),0),0)+IFERROR(IF($I$2&gt;4,VLOOKUP(B157,'Cycle 4'!B:K,10,FALSE),0),0)+IFERROR(IF($I$2&gt;5,VLOOKUP(B157,'Cycle 5'!B:K,10,FALSE),0),0)+IFERROR(IF($I$2&gt;6,VLOOKUP(B157,'Cycle 6'!B:K,10,FALSE),0),0)+IFERROR(IF($I$2&gt;7,VLOOKUP(B157,'Cycle 7'!B:K,10,FALSE),0),0)+IFERROR(IF($I$2&gt;8,VLOOKUP(B157,'Cycle 8'!B:K,10,FALSE),0),0)+IFERROR(IF($I$2&gt;9,VLOOKUP(B157,'Cycle 9'!B:K,10,FALSE),0),0)+IFERROR(IF($I$2&gt;10,VLOOKUP(B157,'Cycle 10'!B:K,10,FALSE),0),0)+IFERROR(IF($I$2&gt;11,VLOOKUP(B157,'Cycle 11'!B:K,10,FALSE),0),0))</f>
        <v/>
      </c>
      <c r="J157" s="14" t="str">
        <f>IFERROR(IF(B157="","",IF(ROW($B$11)=ROW(B157),1,IF(ISERROR(VLOOKUP(B157,$B$11:B156,1,FALSE)),MAX($J$11:J156)+1,""))),"")</f>
        <v/>
      </c>
      <c r="K157" s="14" t="str">
        <f t="shared" si="3"/>
        <v/>
      </c>
      <c r="L157" s="238" t="str">
        <f>IF(L$7=L153,L156+1,IF($B157="","",MAX(L$10:L156)+1))</f>
        <v/>
      </c>
    </row>
    <row r="158" spans="1:12" x14ac:dyDescent="0.3">
      <c r="A158" s="167">
        <v>148</v>
      </c>
      <c r="B158" s="273"/>
      <c r="C158" s="1"/>
      <c r="D158" s="2"/>
      <c r="E158" s="2"/>
      <c r="F158" s="2"/>
      <c r="G158" s="274"/>
      <c r="H158" s="65" t="str">
        <f>IF(OR($I$2=1,J158=""),"",IF(IFERROR(VLOOKUP(B158,'Cycle 1'!B:K,10,FALSE),0)+IFERROR(IF($I$2&gt;2,VLOOKUP(B158,'Cycle 2'!B:K,10,FALSE),0),0)+IFERROR(IF($I$2&gt;3,VLOOKUP(B158,'Cycle 3'!B:K,10,FALSE),0),0)+IFERROR(IF($I$2&gt;4,VLOOKUP(B158,'Cycle 4'!B:K,10,FALSE),0),0)+IFERROR(IF($I$2&gt;5,VLOOKUP(B158,'Cycle 5'!B:K,10,FALSE),0),0)+IFERROR(IF($I$2&gt;6,VLOOKUP(B158,'Cycle 6'!B:K,10,FALSE),0),0)+IFERROR(IF($I$2&gt;7,VLOOKUP(B158,'Cycle 7'!B:K,10,FALSE),0),0)+IFERROR(IF($I$2&gt;8,VLOOKUP(B158,'Cycle 8'!B:K,10,FALSE),0),0)+IFERROR(IF($I$2&gt;9,VLOOKUP(B158,'Cycle 9'!B:K,10,FALSE),0),0)+IFERROR(IF($I$2&gt;10,VLOOKUP(B158,'Cycle 10'!B:K,10,FALSE),0),0)+IFERROR(IF($I$2&gt;11,VLOOKUP(B158,'Cycle 11'!B:K,10,FALSE),0),0)&gt;0,1,0))</f>
        <v/>
      </c>
      <c r="I158" s="14" t="str">
        <f>IF(OR($I$2=1,J158=""),"",IFERROR(VLOOKUP(B158,'Cycle 1'!B:K,10,FALSE),0)+IFERROR(IF($I$2&gt;2,VLOOKUP(B158,'Cycle 2'!B:K,10,FALSE),0),0)+IFERROR(IF($I$2&gt;3,VLOOKUP(B158,'Cycle 3'!B:K,10,FALSE),0),0)+IFERROR(IF($I$2&gt;4,VLOOKUP(B158,'Cycle 4'!B:K,10,FALSE),0),0)+IFERROR(IF($I$2&gt;5,VLOOKUP(B158,'Cycle 5'!B:K,10,FALSE),0),0)+IFERROR(IF($I$2&gt;6,VLOOKUP(B158,'Cycle 6'!B:K,10,FALSE),0),0)+IFERROR(IF($I$2&gt;7,VLOOKUP(B158,'Cycle 7'!B:K,10,FALSE),0),0)+IFERROR(IF($I$2&gt;8,VLOOKUP(B158,'Cycle 8'!B:K,10,FALSE),0),0)+IFERROR(IF($I$2&gt;9,VLOOKUP(B158,'Cycle 9'!B:K,10,FALSE),0),0)+IFERROR(IF($I$2&gt;10,VLOOKUP(B158,'Cycle 10'!B:K,10,FALSE),0),0)+IFERROR(IF($I$2&gt;11,VLOOKUP(B158,'Cycle 11'!B:K,10,FALSE),0),0))</f>
        <v/>
      </c>
      <c r="J158" s="14" t="str">
        <f>IFERROR(IF(B158="","",IF(ROW($B$11)=ROW(B158),1,IF(ISERROR(VLOOKUP(B158,$B$11:B157,1,FALSE)),MAX($J$11:J157)+1,""))),"")</f>
        <v/>
      </c>
      <c r="K158" s="14" t="str">
        <f t="shared" si="3"/>
        <v/>
      </c>
      <c r="L158" s="238" t="str">
        <f>IF(L$7=L154,L157+1,IF($B158="","",MAX(L$10:L157)+1))</f>
        <v/>
      </c>
    </row>
    <row r="159" spans="1:12" x14ac:dyDescent="0.3">
      <c r="A159" s="167">
        <v>149</v>
      </c>
      <c r="B159" s="273"/>
      <c r="C159" s="1"/>
      <c r="D159" s="2"/>
      <c r="E159" s="2"/>
      <c r="F159" s="2"/>
      <c r="G159" s="274"/>
      <c r="H159" s="65" t="str">
        <f>IF(OR($I$2=1,J159=""),"",IF(IFERROR(VLOOKUP(B159,'Cycle 1'!B:K,10,FALSE),0)+IFERROR(IF($I$2&gt;2,VLOOKUP(B159,'Cycle 2'!B:K,10,FALSE),0),0)+IFERROR(IF($I$2&gt;3,VLOOKUP(B159,'Cycle 3'!B:K,10,FALSE),0),0)+IFERROR(IF($I$2&gt;4,VLOOKUP(B159,'Cycle 4'!B:K,10,FALSE),0),0)+IFERROR(IF($I$2&gt;5,VLOOKUP(B159,'Cycle 5'!B:K,10,FALSE),0),0)+IFERROR(IF($I$2&gt;6,VLOOKUP(B159,'Cycle 6'!B:K,10,FALSE),0),0)+IFERROR(IF($I$2&gt;7,VLOOKUP(B159,'Cycle 7'!B:K,10,FALSE),0),0)+IFERROR(IF($I$2&gt;8,VLOOKUP(B159,'Cycle 8'!B:K,10,FALSE),0),0)+IFERROR(IF($I$2&gt;9,VLOOKUP(B159,'Cycle 9'!B:K,10,FALSE),0),0)+IFERROR(IF($I$2&gt;10,VLOOKUP(B159,'Cycle 10'!B:K,10,FALSE),0),0)+IFERROR(IF($I$2&gt;11,VLOOKUP(B159,'Cycle 11'!B:K,10,FALSE),0),0)&gt;0,1,0))</f>
        <v/>
      </c>
      <c r="I159" s="14" t="str">
        <f>IF(OR($I$2=1,J159=""),"",IFERROR(VLOOKUP(B159,'Cycle 1'!B:K,10,FALSE),0)+IFERROR(IF($I$2&gt;2,VLOOKUP(B159,'Cycle 2'!B:K,10,FALSE),0),0)+IFERROR(IF($I$2&gt;3,VLOOKUP(B159,'Cycle 3'!B:K,10,FALSE),0),0)+IFERROR(IF($I$2&gt;4,VLOOKUP(B159,'Cycle 4'!B:K,10,FALSE),0),0)+IFERROR(IF($I$2&gt;5,VLOOKUP(B159,'Cycle 5'!B:K,10,FALSE),0),0)+IFERROR(IF($I$2&gt;6,VLOOKUP(B159,'Cycle 6'!B:K,10,FALSE),0),0)+IFERROR(IF($I$2&gt;7,VLOOKUP(B159,'Cycle 7'!B:K,10,FALSE),0),0)+IFERROR(IF($I$2&gt;8,VLOOKUP(B159,'Cycle 8'!B:K,10,FALSE),0),0)+IFERROR(IF($I$2&gt;9,VLOOKUP(B159,'Cycle 9'!B:K,10,FALSE),0),0)+IFERROR(IF($I$2&gt;10,VLOOKUP(B159,'Cycle 10'!B:K,10,FALSE),0),0)+IFERROR(IF($I$2&gt;11,VLOOKUP(B159,'Cycle 11'!B:K,10,FALSE),0),0))</f>
        <v/>
      </c>
      <c r="J159" s="14" t="str">
        <f>IFERROR(IF(B159="","",IF(ROW($B$11)=ROW(B159),1,IF(ISERROR(VLOOKUP(B159,$B$11:B158,1,FALSE)),MAX($J$11:J158)+1,""))),"")</f>
        <v/>
      </c>
      <c r="K159" s="14" t="str">
        <f t="shared" si="3"/>
        <v/>
      </c>
      <c r="L159" s="238" t="str">
        <f>IF(L$7=L155,L158+1,IF($B159="","",MAX(L$10:L158)+1))</f>
        <v/>
      </c>
    </row>
    <row r="160" spans="1:12" x14ac:dyDescent="0.3">
      <c r="A160" s="167">
        <v>150</v>
      </c>
      <c r="B160" s="275"/>
      <c r="C160" s="204"/>
      <c r="D160" s="205"/>
      <c r="E160" s="205"/>
      <c r="F160" s="205"/>
      <c r="G160" s="276"/>
      <c r="H160" s="243" t="str">
        <f>IF(OR($I$2=1,J160=""),"",IF(IFERROR(VLOOKUP(B160,'Cycle 1'!B:K,10,FALSE),0)+IFERROR(IF($I$2&gt;2,VLOOKUP(B160,'Cycle 2'!B:K,10,FALSE),0),0)+IFERROR(IF($I$2&gt;3,VLOOKUP(B160,'Cycle 3'!B:K,10,FALSE),0),0)+IFERROR(IF($I$2&gt;4,VLOOKUP(B160,'Cycle 4'!B:K,10,FALSE),0),0)+IFERROR(IF($I$2&gt;5,VLOOKUP(B160,'Cycle 5'!B:K,10,FALSE),0),0)+IFERROR(IF($I$2&gt;6,VLOOKUP(B160,'Cycle 6'!B:K,10,FALSE),0),0)+IFERROR(IF($I$2&gt;7,VLOOKUP(B160,'Cycle 7'!B:K,10,FALSE),0),0)+IFERROR(IF($I$2&gt;8,VLOOKUP(B160,'Cycle 8'!B:K,10,FALSE),0),0)+IFERROR(IF($I$2&gt;9,VLOOKUP(B160,'Cycle 9'!B:K,10,FALSE),0),0)+IFERROR(IF($I$2&gt;10,VLOOKUP(B160,'Cycle 10'!B:K,10,FALSE),0),0)+IFERROR(IF($I$2&gt;11,VLOOKUP(B160,'Cycle 11'!B:K,10,FALSE),0),0)&gt;0,1,0))</f>
        <v/>
      </c>
      <c r="I160" s="244" t="str">
        <f>IF(OR($I$2=1,J160=""),"",IFERROR(VLOOKUP(B160,'Cycle 1'!B:K,10,FALSE),0)+IFERROR(IF($I$2&gt;2,VLOOKUP(B160,'Cycle 2'!B:K,10,FALSE),0),0)+IFERROR(IF($I$2&gt;3,VLOOKUP(B160,'Cycle 3'!B:K,10,FALSE),0),0)+IFERROR(IF($I$2&gt;4,VLOOKUP(B160,'Cycle 4'!B:K,10,FALSE),0),0)+IFERROR(IF($I$2&gt;5,VLOOKUP(B160,'Cycle 5'!B:K,10,FALSE),0),0)+IFERROR(IF($I$2&gt;6,VLOOKUP(B160,'Cycle 6'!B:K,10,FALSE),0),0)+IFERROR(IF($I$2&gt;7,VLOOKUP(B160,'Cycle 7'!B:K,10,FALSE),0),0)+IFERROR(IF($I$2&gt;8,VLOOKUP(B160,'Cycle 8'!B:K,10,FALSE),0),0)+IFERROR(IF($I$2&gt;9,VLOOKUP(B160,'Cycle 9'!B:K,10,FALSE),0),0)+IFERROR(IF($I$2&gt;10,VLOOKUP(B160,'Cycle 10'!B:K,10,FALSE),0),0)+IFERROR(IF($I$2&gt;11,VLOOKUP(B160,'Cycle 11'!B:K,10,FALSE),0),0))</f>
        <v/>
      </c>
      <c r="J160" s="244" t="str">
        <f>IFERROR(IF(B160="","",IF(ROW($B$11)=ROW(B160),1,IF(ISERROR(VLOOKUP(B160,$B$11:B159,1,FALSE)),MAX($J$11:J159)+1,""))),"")</f>
        <v/>
      </c>
      <c r="K160" s="244" t="str">
        <f t="shared" ref="K160" si="4">IFERROR(IF(J160="","",IF(COUNTIFS($B$11:$B$500,$B160,$G$11:$G$500,"Yes")&gt;=1,1,0)),"")</f>
        <v/>
      </c>
      <c r="L160" s="242" t="str">
        <f>IF(L$7=L156,L159+1,IF($B160="","",MAX(L$10:L159)+1))</f>
        <v/>
      </c>
    </row>
    <row r="161" spans="1:1" x14ac:dyDescent="0.3">
      <c r="A161" s="245" t="s">
        <v>95</v>
      </c>
    </row>
  </sheetData>
  <sheetProtection sheet="1" objects="1" scenarios="1"/>
  <conditionalFormatting sqref="B11:B160">
    <cfRule type="duplicateValues" dxfId="79" priority="1"/>
  </conditionalFormatting>
  <dataValidations count="13">
    <dataValidation allowBlank="1" showInputMessage="1" promptTitle="Refer to Mental Health?" prompt="Do you have reason to believe that this student should be referred to a mental health provider?" sqref="G7:G10" xr:uid="{43867EF1-4C1E-4E67-A531-10F9342F053A}"/>
    <dataValidation allowBlank="1" showInputMessage="1" promptTitle="Number of Counseling Sessions" prompt="How many times has each student met with you in a counseling session during this cycle?" sqref="F7:F10" xr:uid="{C45042E5-0771-41FA-B793-140ED5F2A0BA}"/>
    <dataValidation allowBlank="1" showInputMessage="1" promptTitle="Number of Teacher Referrals" prompt="How many times has each student been referred to you by a teacher during this cycle?" sqref="E7:E10" xr:uid="{082DEC82-28C3-4A38-B54D-A6D555F9A653}"/>
    <dataValidation allowBlank="1" showInputMessage="1" promptTitle="Date(s) of referral" prompt="Enter a date for each time the student is referred to you by a teacher.  If multiple referral dates for one student, you can enter multiple dates separated by a semi-colon." sqref="C7:C10" xr:uid="{A4FA4F99-E3E4-4D62-99E8-72FEB56DFD01}"/>
    <dataValidation allowBlank="1" showInputMessage="1" promptTitle="Referring teacher name(s)" prompt="Enter the name of each teacher referring each student.  You can enter more than one teacher; separate teachers with a semi-colon." sqref="D7:D10" xr:uid="{91FDB004-17E2-4D40-9BD1-8B248249E317}"/>
    <dataValidation allowBlank="1" showInputMessage="1" promptTitle="Student ID" prompt="Enter an ID (please do not use real names) for each Student Identified for HWC that has been Referred to you by a teacher" sqref="B7:B10" xr:uid="{266F8A26-01A8-406D-9A13-796D456E1746}"/>
    <dataValidation allowBlank="1" showInputMessage="1" showErrorMessage="1" prompt="OPTIONAL: Enter the number of counseling sessions that you had with this student during this cycle" sqref="F11:F160" xr:uid="{B9D3740F-53E3-4E55-910A-714BCE350041}"/>
    <dataValidation allowBlank="1" showInputMessage="1" showErrorMessage="1" prompt="OPTIONAL: Enter the number of teacher referrals for this student for this cycle" sqref="E11:E160" xr:uid="{F58A16A3-E84C-491A-93FE-1972FE4E86AD}"/>
    <dataValidation allowBlank="1" showInputMessage="1" showErrorMessage="1" prompt="OPTIONAL: Enter the name or names of teachers who referred this student to the school counselor" sqref="D11:D160" xr:uid="{68CA6B9A-6E99-4047-896A-BAC28E21B2FE}"/>
    <dataValidation allowBlank="1" showInputMessage="1" showErrorMessage="1" prompt="OPTIONAL: Enter the date or dates of referral from a teacher to the school counselor" sqref="C11:C160" xr:uid="{AE57245C-3AE0-4270-8D30-E908A2D30ACD}"/>
    <dataValidation type="list" allowBlank="1" showInputMessage="1" showErrorMessage="1" error="Enter or select Yes or No" prompt="Enter or select Yes or No - refer to an external mental health provider?" sqref="G11:G160" xr:uid="{ADEF9C3C-EB26-4678-856B-65E165F912CA}">
      <formula1>YesNo</formula1>
    </dataValidation>
    <dataValidation allowBlank="1" showInputMessage="1" showErrorMessage="1" promptTitle="This chart is calculated" prompt="Values in this chart (cells D2:G4) populate automatically.  You do not need to enter anything here." sqref="D2:G4" xr:uid="{086DF2E3-295F-400A-A270-3DFC9198CEBB}"/>
    <dataValidation allowBlank="1" showInputMessage="1" prompt="Enter a Student ID. Do not enter the same student ID on multiple rows. For a student referred more than once, add the date(s) and teacher(s) on the same row in their appropriate columns.  Duplicate entries will not affect the final count." sqref="B11:B160" xr:uid="{B2585E54-D086-45CF-AB0D-53B86DA11EDB}"/>
  </dataValidations>
  <pageMargins left="0.7" right="0.7" top="0.75" bottom="0.75" header="0.3" footer="0.3"/>
  <tableParts count="2">
    <tablePart r:id="rId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4202E-F750-4BC5-AD4F-22E2717D188C}">
  <sheetPr codeName="Sheet9">
    <tabColor rgb="FFFFFFCC"/>
  </sheetPr>
  <dimension ref="A1:N161"/>
  <sheetViews>
    <sheetView showGridLines="0" workbookViewId="0">
      <pane xSplit="2" ySplit="9" topLeftCell="C10" activePane="bottomRight" state="frozen"/>
      <selection pane="topRight" activeCell="A3" sqref="A3"/>
      <selection pane="bottomLeft" activeCell="A3" sqref="A3"/>
      <selection pane="bottomRight" activeCell="A3" sqref="A3"/>
    </sheetView>
  </sheetViews>
  <sheetFormatPr defaultColWidth="0" defaultRowHeight="14.4" zeroHeight="1" x14ac:dyDescent="0.3"/>
  <cols>
    <col min="1" max="1" width="11.109375" style="74" customWidth="1"/>
    <col min="2" max="2" width="15.44140625" style="6" customWidth="1"/>
    <col min="3" max="3" width="15.44140625" style="7" customWidth="1"/>
    <col min="4" max="4" width="31.109375" style="6" customWidth="1"/>
    <col min="5" max="6" width="21.44140625" style="6" customWidth="1"/>
    <col min="7" max="7" width="27.44140625" style="6" customWidth="1"/>
    <col min="8" max="9" width="21" style="6" hidden="1" customWidth="1"/>
    <col min="10" max="12" width="11.44140625" style="15" hidden="1" customWidth="1"/>
    <col min="13" max="13" width="1.44140625" style="6" customWidth="1"/>
    <col min="14" max="14" width="38.109375" style="6" hidden="1" customWidth="1"/>
    <col min="15" max="16384" width="9.109375" style="6" hidden="1"/>
  </cols>
  <sheetData>
    <row r="1" spans="1:14" s="3" customFormat="1" ht="18.600000000000001" thickBot="1" x14ac:dyDescent="0.4">
      <c r="A1" s="49" t="s">
        <v>29</v>
      </c>
      <c r="C1" s="4"/>
      <c r="J1" s="5"/>
      <c r="K1" s="5"/>
      <c r="L1" s="5"/>
    </row>
    <row r="2" spans="1:14" x14ac:dyDescent="0.3">
      <c r="A2" s="149" t="s">
        <v>141</v>
      </c>
      <c r="C2" s="54"/>
      <c r="D2" s="58" t="s">
        <v>103</v>
      </c>
      <c r="E2" s="141" t="s">
        <v>104</v>
      </c>
      <c r="F2" s="141" t="s">
        <v>105</v>
      </c>
      <c r="G2" s="189" t="s">
        <v>29</v>
      </c>
      <c r="I2" s="47">
        <f>IFERROR(VALUE(RIGHT(A1,2)),0)</f>
        <v>8</v>
      </c>
      <c r="J2" s="6"/>
      <c r="K2" s="6"/>
      <c r="L2" s="6"/>
      <c r="N2" s="151"/>
    </row>
    <row r="3" spans="1:14" ht="15" customHeight="1" x14ac:dyDescent="0.3">
      <c r="C3" s="48"/>
      <c r="D3" s="59" t="s">
        <v>107</v>
      </c>
      <c r="E3" s="56">
        <f>MAX(J:J)</f>
        <v>0</v>
      </c>
      <c r="F3" s="36">
        <f>_xlfn.MAXIFS(AllData!I:I,AllData!B:B,A1)</f>
        <v>0</v>
      </c>
      <c r="G3" s="190" t="str">
        <f ca="1">IF(OR(VLOOKUP(A1,Header!A:C,2,FALSE)="",VLOOKUP(A1,Header!A:C,3,FALSE)=""),"Enter dates on Header tab","("&amp;TEXT(VLOOKUP(A1,Header!A:C,2,FALSE),"m/d/yy")&amp;" - "&amp;TEXT(VLOOKUP(A1,Header!A:C,3,FALSE),"m/d/yy")&amp;")")</f>
        <v>Enter dates on Header tab</v>
      </c>
      <c r="I3" s="67"/>
      <c r="J3" s="68"/>
      <c r="K3" s="69" t="s">
        <v>108</v>
      </c>
      <c r="L3" s="71">
        <f>COUNTA(B:B)-COUNTA(B2:B10)</f>
        <v>0</v>
      </c>
      <c r="N3" s="151"/>
    </row>
    <row r="4" spans="1:14" ht="15" thickBot="1" x14ac:dyDescent="0.35">
      <c r="B4" s="47"/>
      <c r="C4" s="47"/>
      <c r="D4" s="59" t="s">
        <v>142</v>
      </c>
      <c r="E4" s="57">
        <f>SUM(K:K)</f>
        <v>0</v>
      </c>
      <c r="F4" s="50">
        <f>_xlfn.MAXIFS(AllData!X:X,AllData!B:B,A1)</f>
        <v>0</v>
      </c>
      <c r="G4" s="191" t="str">
        <f>IF(Header!C3="","",Header!C3)</f>
        <v/>
      </c>
      <c r="I4" s="67"/>
      <c r="J4" s="68"/>
      <c r="K4" s="69" t="s">
        <v>110</v>
      </c>
      <c r="L4" s="65">
        <f>COUNTA(H:H)-COUNTA(H1:H10)</f>
        <v>150</v>
      </c>
      <c r="N4" s="151"/>
    </row>
    <row r="5" spans="1:14" hidden="1" x14ac:dyDescent="0.3">
      <c r="B5" s="47"/>
      <c r="C5" s="48"/>
      <c r="D5" s="47"/>
      <c r="E5" s="52"/>
      <c r="F5" s="52"/>
      <c r="G5" s="52"/>
      <c r="I5" s="67"/>
      <c r="J5" s="68"/>
      <c r="K5" s="69" t="s">
        <v>111</v>
      </c>
      <c r="L5" s="65">
        <f>MAX(COUNTA(B:B)-COUNTA(B1:B10)+10,50)</f>
        <v>50</v>
      </c>
      <c r="N5" s="151"/>
    </row>
    <row r="6" spans="1:14" x14ac:dyDescent="0.3"/>
    <row r="7" spans="1:14" ht="60" customHeight="1" x14ac:dyDescent="0.3">
      <c r="B7" s="32" t="s">
        <v>43</v>
      </c>
      <c r="C7" s="33" t="s">
        <v>44</v>
      </c>
      <c r="D7" s="34" t="s">
        <v>45</v>
      </c>
      <c r="E7" s="34" t="s">
        <v>46</v>
      </c>
      <c r="F7" s="34" t="s">
        <v>47</v>
      </c>
      <c r="G7" s="235" t="s">
        <v>143</v>
      </c>
      <c r="H7" s="24" t="s">
        <v>112</v>
      </c>
      <c r="I7" s="8" t="s">
        <v>113</v>
      </c>
      <c r="J7" s="8" t="s">
        <v>114</v>
      </c>
      <c r="K7" s="8" t="s">
        <v>115</v>
      </c>
      <c r="L7" s="8" t="s">
        <v>116</v>
      </c>
      <c r="N7" s="206"/>
    </row>
    <row r="8" spans="1:14" ht="43.2" x14ac:dyDescent="0.3">
      <c r="B8" s="28" t="s">
        <v>117</v>
      </c>
      <c r="C8" s="29" t="s">
        <v>144</v>
      </c>
      <c r="D8" s="30" t="s">
        <v>145</v>
      </c>
      <c r="E8" s="30" t="s">
        <v>120</v>
      </c>
      <c r="F8" s="30" t="s">
        <v>120</v>
      </c>
      <c r="G8" s="201" t="s">
        <v>121</v>
      </c>
      <c r="H8" s="25" t="s">
        <v>122</v>
      </c>
      <c r="I8" s="9" t="s">
        <v>122</v>
      </c>
      <c r="J8" s="9" t="s">
        <v>122</v>
      </c>
      <c r="K8" s="9" t="s">
        <v>122</v>
      </c>
      <c r="L8" s="9" t="s">
        <v>122</v>
      </c>
      <c r="N8" s="152"/>
    </row>
    <row r="9" spans="1:14" x14ac:dyDescent="0.3">
      <c r="B9" s="16" t="s">
        <v>123</v>
      </c>
      <c r="C9" s="17" t="s">
        <v>124</v>
      </c>
      <c r="D9" s="18" t="s">
        <v>124</v>
      </c>
      <c r="E9" s="18" t="s">
        <v>124</v>
      </c>
      <c r="F9" s="18" t="s">
        <v>124</v>
      </c>
      <c r="G9" s="202" t="s">
        <v>123</v>
      </c>
      <c r="H9" s="26" t="s">
        <v>125</v>
      </c>
      <c r="I9" s="11" t="s">
        <v>125</v>
      </c>
      <c r="J9" s="11" t="s">
        <v>125</v>
      </c>
      <c r="K9" s="11" t="s">
        <v>125</v>
      </c>
      <c r="L9" s="11" t="s">
        <v>125</v>
      </c>
    </row>
    <row r="10" spans="1:14" s="12" customFormat="1" x14ac:dyDescent="0.3">
      <c r="A10" s="75" t="s">
        <v>126</v>
      </c>
      <c r="B10" s="19" t="s">
        <v>127</v>
      </c>
      <c r="C10" s="20" t="s">
        <v>128</v>
      </c>
      <c r="D10" s="21" t="s">
        <v>129</v>
      </c>
      <c r="E10" s="22">
        <v>2</v>
      </c>
      <c r="F10" s="22">
        <v>3</v>
      </c>
      <c r="G10" s="203" t="s">
        <v>32</v>
      </c>
      <c r="H10" s="236"/>
      <c r="I10" s="236"/>
      <c r="J10" s="236"/>
      <c r="K10" s="236"/>
      <c r="L10" s="237">
        <f>MAX('Cycle 7'!L11:L9999)</f>
        <v>7</v>
      </c>
    </row>
    <row r="11" spans="1:14" x14ac:dyDescent="0.3">
      <c r="A11" s="166">
        <v>1</v>
      </c>
      <c r="B11" s="89"/>
      <c r="C11" s="90"/>
      <c r="D11" s="91"/>
      <c r="E11" s="91"/>
      <c r="F11" s="91"/>
      <c r="G11" s="92"/>
      <c r="H11" s="64" t="str">
        <f>IF(OR($I$2=1,J11=""),"",IF(IFERROR(VLOOKUP(B11,'Cycle 1'!B:K,10,FALSE),0)+IFERROR(IF($I$2&gt;2,VLOOKUP(B11,'Cycle 2'!B:K,10,FALSE),0),0)+IFERROR(IF($I$2&gt;3,VLOOKUP(B11,'Cycle 3'!B:K,10,FALSE),0),0)+IFERROR(IF($I$2&gt;4,VLOOKUP(B11,'Cycle 4'!B:K,10,FALSE),0),0)+IFERROR(IF($I$2&gt;5,VLOOKUP(B11,'Cycle 5'!B:K,10,FALSE),0),0)+IFERROR(IF($I$2&gt;6,VLOOKUP(B11,'Cycle 6'!B:K,10,FALSE),0),0)+IFERROR(IF($I$2&gt;7,VLOOKUP(B11,'Cycle 7'!B:K,10,FALSE),0),0)+IFERROR(IF($I$2&gt;8,VLOOKUP(B11,'Cycle 8'!B:K,10,FALSE),0),0)+IFERROR(IF($I$2&gt;9,VLOOKUP(B11,'Cycle 9'!B:K,10,FALSE),0),0)+IFERROR(IF($I$2&gt;10,VLOOKUP(B11,'Cycle 10'!B:K,10,FALSE),0),0)+IFERROR(IF($I$2&gt;11,VLOOKUP(B11,'Cycle 11'!B:K,10,FALSE),0),0)&gt;0,1,0))</f>
        <v/>
      </c>
      <c r="I11" s="13" t="str">
        <f>IF(OR($I$2=1,J11=""),"",IFERROR(VLOOKUP(B11,'Cycle 1'!B:K,10,FALSE),0)+IFERROR(IF($I$2&gt;2,VLOOKUP(B11,'Cycle 2'!B:K,10,FALSE),0),0)+IFERROR(IF($I$2&gt;3,VLOOKUP(B11,'Cycle 3'!B:K,10,FALSE),0),0)+IFERROR(IF($I$2&gt;4,VLOOKUP(B11,'Cycle 4'!B:K,10,FALSE),0),0)+IFERROR(IF($I$2&gt;5,VLOOKUP(B11,'Cycle 5'!B:K,10,FALSE),0),0)+IFERROR(IF($I$2&gt;6,VLOOKUP(B11,'Cycle 6'!B:K,10,FALSE),0),0)+IFERROR(IF($I$2&gt;7,VLOOKUP(B11,'Cycle 7'!B:K,10,FALSE),0),0)+IFERROR(IF($I$2&gt;8,VLOOKUP(B11,'Cycle 8'!B:K,10,FALSE),0),0)+IFERROR(IF($I$2&gt;9,VLOOKUP(B11,'Cycle 9'!B:K,10,FALSE),0),0)+IFERROR(IF($I$2&gt;10,VLOOKUP(B11,'Cycle 10'!B:K,10,FALSE),0),0)+IFERROR(IF($I$2&gt;11,VLOOKUP(B11,'Cycle 11'!B:K,10,FALSE),0),0))</f>
        <v/>
      </c>
      <c r="J11" s="13" t="str">
        <f>IFERROR(IF(B11="","",IF(ROW($B$11)=ROW(B11),1,IF(ISERROR(VLOOKUP(B11,$B10:B$11,1,FALSE)),MAX($J10:J$11)+1,""))),"")</f>
        <v/>
      </c>
      <c r="K11" s="13" t="str">
        <f t="shared" ref="K11:K42" si="0">IFERROR(IF(J11="","",IF(COUNTIFS($B$11:$B$500,$B11,$G$11:$G$500,"Yes")&gt;=1,1,0)),"")</f>
        <v/>
      </c>
      <c r="L11" s="238">
        <f>IF(L$7=L7,L10+1,IF($B11="","",MAX(L$10:L10)+1))</f>
        <v>8</v>
      </c>
    </row>
    <row r="12" spans="1:14" x14ac:dyDescent="0.3">
      <c r="A12" s="166">
        <v>2</v>
      </c>
      <c r="B12" s="63"/>
      <c r="C12" s="1"/>
      <c r="D12" s="2"/>
      <c r="E12" s="2"/>
      <c r="F12" s="2"/>
      <c r="G12" s="66"/>
      <c r="H12" s="64" t="str">
        <f>IF(OR($I$2=1,J12=""),"",IF(IFERROR(VLOOKUP(B12,'Cycle 1'!B:K,10,FALSE),0)+IFERROR(IF($I$2&gt;2,VLOOKUP(B12,'Cycle 2'!B:K,10,FALSE),0),0)+IFERROR(IF($I$2&gt;3,VLOOKUP(B12,'Cycle 3'!B:K,10,FALSE),0),0)+IFERROR(IF($I$2&gt;4,VLOOKUP(B12,'Cycle 4'!B:K,10,FALSE),0),0)+IFERROR(IF($I$2&gt;5,VLOOKUP(B12,'Cycle 5'!B:K,10,FALSE),0),0)+IFERROR(IF($I$2&gt;6,VLOOKUP(B12,'Cycle 6'!B:K,10,FALSE),0),0)+IFERROR(IF($I$2&gt;7,VLOOKUP(B12,'Cycle 7'!B:K,10,FALSE),0),0)+IFERROR(IF($I$2&gt;8,VLOOKUP(B12,'Cycle 8'!B:K,10,FALSE),0),0)+IFERROR(IF($I$2&gt;9,VLOOKUP(B12,'Cycle 9'!B:K,10,FALSE),0),0)+IFERROR(IF($I$2&gt;10,VLOOKUP(B12,'Cycle 10'!B:K,10,FALSE),0),0)+IFERROR(IF($I$2&gt;11,VLOOKUP(B12,'Cycle 11'!B:K,10,FALSE),0),0)&gt;0,1,0))</f>
        <v/>
      </c>
      <c r="I12" s="13" t="str">
        <f>IF(OR($I$2=1,J12=""),"",IFERROR(VLOOKUP(B12,'Cycle 1'!B:K,10,FALSE),0)+IFERROR(IF($I$2&gt;2,VLOOKUP(B12,'Cycle 2'!B:K,10,FALSE),0),0)+IFERROR(IF($I$2&gt;3,VLOOKUP(B12,'Cycle 3'!B:K,10,FALSE),0),0)+IFERROR(IF($I$2&gt;4,VLOOKUP(B12,'Cycle 4'!B:K,10,FALSE),0),0)+IFERROR(IF($I$2&gt;5,VLOOKUP(B12,'Cycle 5'!B:K,10,FALSE),0),0)+IFERROR(IF($I$2&gt;6,VLOOKUP(B12,'Cycle 6'!B:K,10,FALSE),0),0)+IFERROR(IF($I$2&gt;7,VLOOKUP(B12,'Cycle 7'!B:K,10,FALSE),0),0)+IFERROR(IF($I$2&gt;8,VLOOKUP(B12,'Cycle 8'!B:K,10,FALSE),0),0)+IFERROR(IF($I$2&gt;9,VLOOKUP(B12,'Cycle 9'!B:K,10,FALSE),0),0)+IFERROR(IF($I$2&gt;10,VLOOKUP(B12,'Cycle 10'!B:K,10,FALSE),0),0)+IFERROR(IF($I$2&gt;11,VLOOKUP(B12,'Cycle 11'!B:K,10,FALSE),0),0))</f>
        <v/>
      </c>
      <c r="J12" s="13" t="str">
        <f>IFERROR(IF(B12="","",IF(ROW($B$11)=ROW(B12),1,IF(ISERROR(VLOOKUP(B12,$B11:B$11,1,FALSE)),MAX($J11:J$11)+1,""))),"")</f>
        <v/>
      </c>
      <c r="K12" s="13" t="str">
        <f t="shared" si="0"/>
        <v/>
      </c>
      <c r="L12" s="238" t="str">
        <f>IF(L$7=L8,L11+1,IF($B12="","",MAX(L$10:L11)+1))</f>
        <v/>
      </c>
    </row>
    <row r="13" spans="1:14" x14ac:dyDescent="0.3">
      <c r="A13" s="166">
        <v>3</v>
      </c>
      <c r="B13" s="63"/>
      <c r="C13" s="1"/>
      <c r="D13" s="2"/>
      <c r="E13" s="2"/>
      <c r="F13" s="2"/>
      <c r="G13" s="66"/>
      <c r="H13" s="64" t="str">
        <f>IF(OR($I$2=1,J13=""),"",IF(IFERROR(VLOOKUP(B13,'Cycle 1'!B:K,10,FALSE),0)+IFERROR(IF($I$2&gt;2,VLOOKUP(B13,'Cycle 2'!B:K,10,FALSE),0),0)+IFERROR(IF($I$2&gt;3,VLOOKUP(B13,'Cycle 3'!B:K,10,FALSE),0),0)+IFERROR(IF($I$2&gt;4,VLOOKUP(B13,'Cycle 4'!B:K,10,FALSE),0),0)+IFERROR(IF($I$2&gt;5,VLOOKUP(B13,'Cycle 5'!B:K,10,FALSE),0),0)+IFERROR(IF($I$2&gt;6,VLOOKUP(B13,'Cycle 6'!B:K,10,FALSE),0),0)+IFERROR(IF($I$2&gt;7,VLOOKUP(B13,'Cycle 7'!B:K,10,FALSE),0),0)+IFERROR(IF($I$2&gt;8,VLOOKUP(B13,'Cycle 8'!B:K,10,FALSE),0),0)+IFERROR(IF($I$2&gt;9,VLOOKUP(B13,'Cycle 9'!B:K,10,FALSE),0),0)+IFERROR(IF($I$2&gt;10,VLOOKUP(B13,'Cycle 10'!B:K,10,FALSE),0),0)+IFERROR(IF($I$2&gt;11,VLOOKUP(B13,'Cycle 11'!B:K,10,FALSE),0),0)&gt;0,1,0))</f>
        <v/>
      </c>
      <c r="I13" s="13" t="str">
        <f>IF(OR($I$2=1,J13=""),"",IFERROR(VLOOKUP(B13,'Cycle 1'!B:K,10,FALSE),0)+IFERROR(IF($I$2&gt;2,VLOOKUP(B13,'Cycle 2'!B:K,10,FALSE),0),0)+IFERROR(IF($I$2&gt;3,VLOOKUP(B13,'Cycle 3'!B:K,10,FALSE),0),0)+IFERROR(IF($I$2&gt;4,VLOOKUP(B13,'Cycle 4'!B:K,10,FALSE),0),0)+IFERROR(IF($I$2&gt;5,VLOOKUP(B13,'Cycle 5'!B:K,10,FALSE),0),0)+IFERROR(IF($I$2&gt;6,VLOOKUP(B13,'Cycle 6'!B:K,10,FALSE),0),0)+IFERROR(IF($I$2&gt;7,VLOOKUP(B13,'Cycle 7'!B:K,10,FALSE),0),0)+IFERROR(IF($I$2&gt;8,VLOOKUP(B13,'Cycle 8'!B:K,10,FALSE),0),0)+IFERROR(IF($I$2&gt;9,VLOOKUP(B13,'Cycle 9'!B:K,10,FALSE),0),0)+IFERROR(IF($I$2&gt;10,VLOOKUP(B13,'Cycle 10'!B:K,10,FALSE),0),0)+IFERROR(IF($I$2&gt;11,VLOOKUP(B13,'Cycle 11'!B:K,10,FALSE),0),0))</f>
        <v/>
      </c>
      <c r="J13" s="13" t="str">
        <f>IFERROR(IF(B13="","",IF(ROW($B$11)=ROW(B13),1,IF(ISERROR(VLOOKUP(B13,$B$11:B12,1,FALSE)),MAX($J$11:J12)+1,""))),"")</f>
        <v/>
      </c>
      <c r="K13" s="13" t="str">
        <f t="shared" si="0"/>
        <v/>
      </c>
      <c r="L13" s="238" t="str">
        <f>IF(L$7=L9,L12+1,IF($B13="","",MAX(L$10:L12)+1))</f>
        <v/>
      </c>
    </row>
    <row r="14" spans="1:14" x14ac:dyDescent="0.3">
      <c r="A14" s="166">
        <v>4</v>
      </c>
      <c r="B14" s="63"/>
      <c r="C14" s="1"/>
      <c r="D14" s="2"/>
      <c r="E14" s="2"/>
      <c r="F14" s="2"/>
      <c r="G14" s="66"/>
      <c r="H14" s="64" t="str">
        <f>IF(OR($I$2=1,J14=""),"",IF(IFERROR(VLOOKUP(B14,'Cycle 1'!B:K,10,FALSE),0)+IFERROR(IF($I$2&gt;2,VLOOKUP(B14,'Cycle 2'!B:K,10,FALSE),0),0)+IFERROR(IF($I$2&gt;3,VLOOKUP(B14,'Cycle 3'!B:K,10,FALSE),0),0)+IFERROR(IF($I$2&gt;4,VLOOKUP(B14,'Cycle 4'!B:K,10,FALSE),0),0)+IFERROR(IF($I$2&gt;5,VLOOKUP(B14,'Cycle 5'!B:K,10,FALSE),0),0)+IFERROR(IF($I$2&gt;6,VLOOKUP(B14,'Cycle 6'!B:K,10,FALSE),0),0)+IFERROR(IF($I$2&gt;7,VLOOKUP(B14,'Cycle 7'!B:K,10,FALSE),0),0)+IFERROR(IF($I$2&gt;8,VLOOKUP(B14,'Cycle 8'!B:K,10,FALSE),0),0)+IFERROR(IF($I$2&gt;9,VLOOKUP(B14,'Cycle 9'!B:K,10,FALSE),0),0)+IFERROR(IF($I$2&gt;10,VLOOKUP(B14,'Cycle 10'!B:K,10,FALSE),0),0)+IFERROR(IF($I$2&gt;11,VLOOKUP(B14,'Cycle 11'!B:K,10,FALSE),0),0)&gt;0,1,0))</f>
        <v/>
      </c>
      <c r="I14" s="13" t="str">
        <f>IF(OR($I$2=1,J14=""),"",IFERROR(VLOOKUP(B14,'Cycle 1'!B:K,10,FALSE),0)+IFERROR(IF($I$2&gt;2,VLOOKUP(B14,'Cycle 2'!B:K,10,FALSE),0),0)+IFERROR(IF($I$2&gt;3,VLOOKUP(B14,'Cycle 3'!B:K,10,FALSE),0),0)+IFERROR(IF($I$2&gt;4,VLOOKUP(B14,'Cycle 4'!B:K,10,FALSE),0),0)+IFERROR(IF($I$2&gt;5,VLOOKUP(B14,'Cycle 5'!B:K,10,FALSE),0),0)+IFERROR(IF($I$2&gt;6,VLOOKUP(B14,'Cycle 6'!B:K,10,FALSE),0),0)+IFERROR(IF($I$2&gt;7,VLOOKUP(B14,'Cycle 7'!B:K,10,FALSE),0),0)+IFERROR(IF($I$2&gt;8,VLOOKUP(B14,'Cycle 8'!B:K,10,FALSE),0),0)+IFERROR(IF($I$2&gt;9,VLOOKUP(B14,'Cycle 9'!B:K,10,FALSE),0),0)+IFERROR(IF($I$2&gt;10,VLOOKUP(B14,'Cycle 10'!B:K,10,FALSE),0),0)+IFERROR(IF($I$2&gt;11,VLOOKUP(B14,'Cycle 11'!B:K,10,FALSE),0),0))</f>
        <v/>
      </c>
      <c r="J14" s="13" t="str">
        <f>IFERROR(IF(B14="","",IF(ROW($B$11)=ROW(B14),1,IF(ISERROR(VLOOKUP(B14,$B$11:B13,1,FALSE)),MAX($J$11:J13)+1,""))),"")</f>
        <v/>
      </c>
      <c r="K14" s="13" t="str">
        <f t="shared" si="0"/>
        <v/>
      </c>
      <c r="L14" s="238" t="str">
        <f>IF(L$7=L10,L13+1,IF($B14="","",MAX(L$10:L13)+1))</f>
        <v/>
      </c>
    </row>
    <row r="15" spans="1:14" x14ac:dyDescent="0.3">
      <c r="A15" s="166">
        <v>5</v>
      </c>
      <c r="B15" s="63"/>
      <c r="C15" s="1"/>
      <c r="D15" s="2"/>
      <c r="E15" s="2"/>
      <c r="F15" s="2"/>
      <c r="G15" s="66"/>
      <c r="H15" s="64" t="str">
        <f>IF(OR($I$2=1,J15=""),"",IF(IFERROR(VLOOKUP(B15,'Cycle 1'!B:K,10,FALSE),0)+IFERROR(IF($I$2&gt;2,VLOOKUP(B15,'Cycle 2'!B:K,10,FALSE),0),0)+IFERROR(IF($I$2&gt;3,VLOOKUP(B15,'Cycle 3'!B:K,10,FALSE),0),0)+IFERROR(IF($I$2&gt;4,VLOOKUP(B15,'Cycle 4'!B:K,10,FALSE),0),0)+IFERROR(IF($I$2&gt;5,VLOOKUP(B15,'Cycle 5'!B:K,10,FALSE),0),0)+IFERROR(IF($I$2&gt;6,VLOOKUP(B15,'Cycle 6'!B:K,10,FALSE),0),0)+IFERROR(IF($I$2&gt;7,VLOOKUP(B15,'Cycle 7'!B:K,10,FALSE),0),0)+IFERROR(IF($I$2&gt;8,VLOOKUP(B15,'Cycle 8'!B:K,10,FALSE),0),0)+IFERROR(IF($I$2&gt;9,VLOOKUP(B15,'Cycle 9'!B:K,10,FALSE),0),0)+IFERROR(IF($I$2&gt;10,VLOOKUP(B15,'Cycle 10'!B:K,10,FALSE),0),0)+IFERROR(IF($I$2&gt;11,VLOOKUP(B15,'Cycle 11'!B:K,10,FALSE),0),0)&gt;0,1,0))</f>
        <v/>
      </c>
      <c r="I15" s="13" t="str">
        <f>IF(OR($I$2=1,J15=""),"",IFERROR(VLOOKUP(B15,'Cycle 1'!B:K,10,FALSE),0)+IFERROR(IF($I$2&gt;2,VLOOKUP(B15,'Cycle 2'!B:K,10,FALSE),0),0)+IFERROR(IF($I$2&gt;3,VLOOKUP(B15,'Cycle 3'!B:K,10,FALSE),0),0)+IFERROR(IF($I$2&gt;4,VLOOKUP(B15,'Cycle 4'!B:K,10,FALSE),0),0)+IFERROR(IF($I$2&gt;5,VLOOKUP(B15,'Cycle 5'!B:K,10,FALSE),0),0)+IFERROR(IF($I$2&gt;6,VLOOKUP(B15,'Cycle 6'!B:K,10,FALSE),0),0)+IFERROR(IF($I$2&gt;7,VLOOKUP(B15,'Cycle 7'!B:K,10,FALSE),0),0)+IFERROR(IF($I$2&gt;8,VLOOKUP(B15,'Cycle 8'!B:K,10,FALSE),0),0)+IFERROR(IF($I$2&gt;9,VLOOKUP(B15,'Cycle 9'!B:K,10,FALSE),0),0)+IFERROR(IF($I$2&gt;10,VLOOKUP(B15,'Cycle 10'!B:K,10,FALSE),0),0)+IFERROR(IF($I$2&gt;11,VLOOKUP(B15,'Cycle 11'!B:K,10,FALSE),0),0))</f>
        <v/>
      </c>
      <c r="J15" s="13" t="str">
        <f>IFERROR(IF(B15="","",IF(ROW($B$11)=ROW(B15),1,IF(ISERROR(VLOOKUP(B15,$B$11:B14,1,FALSE)),MAX($J$11:J14)+1,""))),"")</f>
        <v/>
      </c>
      <c r="K15" s="13" t="str">
        <f t="shared" si="0"/>
        <v/>
      </c>
      <c r="L15" s="238" t="str">
        <f>IF(L$7=L11,L14+1,IF($B15="","",MAX(L$10:L14)+1))</f>
        <v/>
      </c>
    </row>
    <row r="16" spans="1:14" x14ac:dyDescent="0.3">
      <c r="A16" s="166">
        <v>6</v>
      </c>
      <c r="B16" s="63"/>
      <c r="C16" s="1"/>
      <c r="D16" s="2"/>
      <c r="E16" s="2"/>
      <c r="F16" s="2"/>
      <c r="G16" s="66"/>
      <c r="H16" s="64" t="str">
        <f>IF(OR($I$2=1,J16=""),"",IF(IFERROR(VLOOKUP(B16,'Cycle 1'!B:K,10,FALSE),0)+IFERROR(IF($I$2&gt;2,VLOOKUP(B16,'Cycle 2'!B:K,10,FALSE),0),0)+IFERROR(IF($I$2&gt;3,VLOOKUP(B16,'Cycle 3'!B:K,10,FALSE),0),0)+IFERROR(IF($I$2&gt;4,VLOOKUP(B16,'Cycle 4'!B:K,10,FALSE),0),0)+IFERROR(IF($I$2&gt;5,VLOOKUP(B16,'Cycle 5'!B:K,10,FALSE),0),0)+IFERROR(IF($I$2&gt;6,VLOOKUP(B16,'Cycle 6'!B:K,10,FALSE),0),0)+IFERROR(IF($I$2&gt;7,VLOOKUP(B16,'Cycle 7'!B:K,10,FALSE),0),0)+IFERROR(IF($I$2&gt;8,VLOOKUP(B16,'Cycle 8'!B:K,10,FALSE),0),0)+IFERROR(IF($I$2&gt;9,VLOOKUP(B16,'Cycle 9'!B:K,10,FALSE),0),0)+IFERROR(IF($I$2&gt;10,VLOOKUP(B16,'Cycle 10'!B:K,10,FALSE),0),0)+IFERROR(IF($I$2&gt;11,VLOOKUP(B16,'Cycle 11'!B:K,10,FALSE),0),0)&gt;0,1,0))</f>
        <v/>
      </c>
      <c r="I16" s="13" t="str">
        <f>IF(OR($I$2=1,J16=""),"",IFERROR(VLOOKUP(B16,'Cycle 1'!B:K,10,FALSE),0)+IFERROR(IF($I$2&gt;2,VLOOKUP(B16,'Cycle 2'!B:K,10,FALSE),0),0)+IFERROR(IF($I$2&gt;3,VLOOKUP(B16,'Cycle 3'!B:K,10,FALSE),0),0)+IFERROR(IF($I$2&gt;4,VLOOKUP(B16,'Cycle 4'!B:K,10,FALSE),0),0)+IFERROR(IF($I$2&gt;5,VLOOKUP(B16,'Cycle 5'!B:K,10,FALSE),0),0)+IFERROR(IF($I$2&gt;6,VLOOKUP(B16,'Cycle 6'!B:K,10,FALSE),0),0)+IFERROR(IF($I$2&gt;7,VLOOKUP(B16,'Cycle 7'!B:K,10,FALSE),0),0)+IFERROR(IF($I$2&gt;8,VLOOKUP(B16,'Cycle 8'!B:K,10,FALSE),0),0)+IFERROR(IF($I$2&gt;9,VLOOKUP(B16,'Cycle 9'!B:K,10,FALSE),0),0)+IFERROR(IF($I$2&gt;10,VLOOKUP(B16,'Cycle 10'!B:K,10,FALSE),0),0)+IFERROR(IF($I$2&gt;11,VLOOKUP(B16,'Cycle 11'!B:K,10,FALSE),0),0))</f>
        <v/>
      </c>
      <c r="J16" s="13" t="str">
        <f>IFERROR(IF(B16="","",IF(ROW($B$11)=ROW(B16),1,IF(ISERROR(VLOOKUP(B16,$B$11:B15,1,FALSE)),MAX($J$11:J15)+1,""))),"")</f>
        <v/>
      </c>
      <c r="K16" s="13" t="str">
        <f t="shared" si="0"/>
        <v/>
      </c>
      <c r="L16" s="238" t="str">
        <f>IF(L$7=L12,L15+1,IF($B16="","",MAX(L$10:L15)+1))</f>
        <v/>
      </c>
    </row>
    <row r="17" spans="1:12" x14ac:dyDescent="0.3">
      <c r="A17" s="166">
        <v>7</v>
      </c>
      <c r="B17" s="63"/>
      <c r="C17" s="1"/>
      <c r="D17" s="2"/>
      <c r="E17" s="2"/>
      <c r="F17" s="2"/>
      <c r="G17" s="66"/>
      <c r="H17" s="64" t="str">
        <f>IF(OR($I$2=1,J17=""),"",IF(IFERROR(VLOOKUP(B17,'Cycle 1'!B:K,10,FALSE),0)+IFERROR(IF($I$2&gt;2,VLOOKUP(B17,'Cycle 2'!B:K,10,FALSE),0),0)+IFERROR(IF($I$2&gt;3,VLOOKUP(B17,'Cycle 3'!B:K,10,FALSE),0),0)+IFERROR(IF($I$2&gt;4,VLOOKUP(B17,'Cycle 4'!B:K,10,FALSE),0),0)+IFERROR(IF($I$2&gt;5,VLOOKUP(B17,'Cycle 5'!B:K,10,FALSE),0),0)+IFERROR(IF($I$2&gt;6,VLOOKUP(B17,'Cycle 6'!B:K,10,FALSE),0),0)+IFERROR(IF($I$2&gt;7,VLOOKUP(B17,'Cycle 7'!B:K,10,FALSE),0),0)+IFERROR(IF($I$2&gt;8,VLOOKUP(B17,'Cycle 8'!B:K,10,FALSE),0),0)+IFERROR(IF($I$2&gt;9,VLOOKUP(B17,'Cycle 9'!B:K,10,FALSE),0),0)+IFERROR(IF($I$2&gt;10,VLOOKUP(B17,'Cycle 10'!B:K,10,FALSE),0),0)+IFERROR(IF($I$2&gt;11,VLOOKUP(B17,'Cycle 11'!B:K,10,FALSE),0),0)&gt;0,1,0))</f>
        <v/>
      </c>
      <c r="I17" s="13" t="str">
        <f>IF(OR($I$2=1,J17=""),"",IFERROR(VLOOKUP(B17,'Cycle 1'!B:K,10,FALSE),0)+IFERROR(IF($I$2&gt;2,VLOOKUP(B17,'Cycle 2'!B:K,10,FALSE),0),0)+IFERROR(IF($I$2&gt;3,VLOOKUP(B17,'Cycle 3'!B:K,10,FALSE),0),0)+IFERROR(IF($I$2&gt;4,VLOOKUP(B17,'Cycle 4'!B:K,10,FALSE),0),0)+IFERROR(IF($I$2&gt;5,VLOOKUP(B17,'Cycle 5'!B:K,10,FALSE),0),0)+IFERROR(IF($I$2&gt;6,VLOOKUP(B17,'Cycle 6'!B:K,10,FALSE),0),0)+IFERROR(IF($I$2&gt;7,VLOOKUP(B17,'Cycle 7'!B:K,10,FALSE),0),0)+IFERROR(IF($I$2&gt;8,VLOOKUP(B17,'Cycle 8'!B:K,10,FALSE),0),0)+IFERROR(IF($I$2&gt;9,VLOOKUP(B17,'Cycle 9'!B:K,10,FALSE),0),0)+IFERROR(IF($I$2&gt;10,VLOOKUP(B17,'Cycle 10'!B:K,10,FALSE),0),0)+IFERROR(IF($I$2&gt;11,VLOOKUP(B17,'Cycle 11'!B:K,10,FALSE),0),0))</f>
        <v/>
      </c>
      <c r="J17" s="13" t="str">
        <f>IFERROR(IF(B17="","",IF(ROW($B$11)=ROW(B17),1,IF(ISERROR(VLOOKUP(B17,$B$11:B16,1,FALSE)),MAX($J$11:J16)+1,""))),"")</f>
        <v/>
      </c>
      <c r="K17" s="13" t="str">
        <f t="shared" si="0"/>
        <v/>
      </c>
      <c r="L17" s="238" t="str">
        <f>IF(L$7=L13,L16+1,IF($B17="","",MAX(L$10:L16)+1))</f>
        <v/>
      </c>
    </row>
    <row r="18" spans="1:12" x14ac:dyDescent="0.3">
      <c r="A18" s="166">
        <v>8</v>
      </c>
      <c r="B18" s="63"/>
      <c r="C18" s="1"/>
      <c r="D18" s="2"/>
      <c r="E18" s="2"/>
      <c r="F18" s="2"/>
      <c r="G18" s="66"/>
      <c r="H18" s="64" t="str">
        <f>IF(OR($I$2=1,J18=""),"",IF(IFERROR(VLOOKUP(B18,'Cycle 1'!B:K,10,FALSE),0)+IFERROR(IF($I$2&gt;2,VLOOKUP(B18,'Cycle 2'!B:K,10,FALSE),0),0)+IFERROR(IF($I$2&gt;3,VLOOKUP(B18,'Cycle 3'!B:K,10,FALSE),0),0)+IFERROR(IF($I$2&gt;4,VLOOKUP(B18,'Cycle 4'!B:K,10,FALSE),0),0)+IFERROR(IF($I$2&gt;5,VLOOKUP(B18,'Cycle 5'!B:K,10,FALSE),0),0)+IFERROR(IF($I$2&gt;6,VLOOKUP(B18,'Cycle 6'!B:K,10,FALSE),0),0)+IFERROR(IF($I$2&gt;7,VLOOKUP(B18,'Cycle 7'!B:K,10,FALSE),0),0)+IFERROR(IF($I$2&gt;8,VLOOKUP(B18,'Cycle 8'!B:K,10,FALSE),0),0)+IFERROR(IF($I$2&gt;9,VLOOKUP(B18,'Cycle 9'!B:K,10,FALSE),0),0)+IFERROR(IF($I$2&gt;10,VLOOKUP(B18,'Cycle 10'!B:K,10,FALSE),0),0)+IFERROR(IF($I$2&gt;11,VLOOKUP(B18,'Cycle 11'!B:K,10,FALSE),0),0)&gt;0,1,0))</f>
        <v/>
      </c>
      <c r="I18" s="13" t="str">
        <f>IF(OR($I$2=1,J18=""),"",IFERROR(VLOOKUP(B18,'Cycle 1'!B:K,10,FALSE),0)+IFERROR(IF($I$2&gt;2,VLOOKUP(B18,'Cycle 2'!B:K,10,FALSE),0),0)+IFERROR(IF($I$2&gt;3,VLOOKUP(B18,'Cycle 3'!B:K,10,FALSE),0),0)+IFERROR(IF($I$2&gt;4,VLOOKUP(B18,'Cycle 4'!B:K,10,FALSE),0),0)+IFERROR(IF($I$2&gt;5,VLOOKUP(B18,'Cycle 5'!B:K,10,FALSE),0),0)+IFERROR(IF($I$2&gt;6,VLOOKUP(B18,'Cycle 6'!B:K,10,FALSE),0),0)+IFERROR(IF($I$2&gt;7,VLOOKUP(B18,'Cycle 7'!B:K,10,FALSE),0),0)+IFERROR(IF($I$2&gt;8,VLOOKUP(B18,'Cycle 8'!B:K,10,FALSE),0),0)+IFERROR(IF($I$2&gt;9,VLOOKUP(B18,'Cycle 9'!B:K,10,FALSE),0),0)+IFERROR(IF($I$2&gt;10,VLOOKUP(B18,'Cycle 10'!B:K,10,FALSE),0),0)+IFERROR(IF($I$2&gt;11,VLOOKUP(B18,'Cycle 11'!B:K,10,FALSE),0),0))</f>
        <v/>
      </c>
      <c r="J18" s="13" t="str">
        <f>IFERROR(IF(B18="","",IF(ROW($B$11)=ROW(B18),1,IF(ISERROR(VLOOKUP(B18,$B$11:B17,1,FALSE)),MAX($J$11:J17)+1,""))),"")</f>
        <v/>
      </c>
      <c r="K18" s="13" t="str">
        <f t="shared" si="0"/>
        <v/>
      </c>
      <c r="L18" s="238" t="str">
        <f>IF(L$7=L14,L17+1,IF($B18="","",MAX(L$10:L17)+1))</f>
        <v/>
      </c>
    </row>
    <row r="19" spans="1:12" x14ac:dyDescent="0.3">
      <c r="A19" s="166">
        <v>9</v>
      </c>
      <c r="B19" s="63"/>
      <c r="C19" s="1"/>
      <c r="D19" s="2"/>
      <c r="E19" s="2"/>
      <c r="F19" s="2"/>
      <c r="G19" s="66"/>
      <c r="H19" s="64" t="str">
        <f>IF(OR($I$2=1,J19=""),"",IF(IFERROR(VLOOKUP(B19,'Cycle 1'!B:K,10,FALSE),0)+IFERROR(IF($I$2&gt;2,VLOOKUP(B19,'Cycle 2'!B:K,10,FALSE),0),0)+IFERROR(IF($I$2&gt;3,VLOOKUP(B19,'Cycle 3'!B:K,10,FALSE),0),0)+IFERROR(IF($I$2&gt;4,VLOOKUP(B19,'Cycle 4'!B:K,10,FALSE),0),0)+IFERROR(IF($I$2&gt;5,VLOOKUP(B19,'Cycle 5'!B:K,10,FALSE),0),0)+IFERROR(IF($I$2&gt;6,VLOOKUP(B19,'Cycle 6'!B:K,10,FALSE),0),0)+IFERROR(IF($I$2&gt;7,VLOOKUP(B19,'Cycle 7'!B:K,10,FALSE),0),0)+IFERROR(IF($I$2&gt;8,VLOOKUP(B19,'Cycle 8'!B:K,10,FALSE),0),0)+IFERROR(IF($I$2&gt;9,VLOOKUP(B19,'Cycle 9'!B:K,10,FALSE),0),0)+IFERROR(IF($I$2&gt;10,VLOOKUP(B19,'Cycle 10'!B:K,10,FALSE),0),0)+IFERROR(IF($I$2&gt;11,VLOOKUP(B19,'Cycle 11'!B:K,10,FALSE),0),0)&gt;0,1,0))</f>
        <v/>
      </c>
      <c r="I19" s="13" t="str">
        <f>IF(OR($I$2=1,J19=""),"",IFERROR(VLOOKUP(B19,'Cycle 1'!B:K,10,FALSE),0)+IFERROR(IF($I$2&gt;2,VLOOKUP(B19,'Cycle 2'!B:K,10,FALSE),0),0)+IFERROR(IF($I$2&gt;3,VLOOKUP(B19,'Cycle 3'!B:K,10,FALSE),0),0)+IFERROR(IF($I$2&gt;4,VLOOKUP(B19,'Cycle 4'!B:K,10,FALSE),0),0)+IFERROR(IF($I$2&gt;5,VLOOKUP(B19,'Cycle 5'!B:K,10,FALSE),0),0)+IFERROR(IF($I$2&gt;6,VLOOKUP(B19,'Cycle 6'!B:K,10,FALSE),0),0)+IFERROR(IF($I$2&gt;7,VLOOKUP(B19,'Cycle 7'!B:K,10,FALSE),0),0)+IFERROR(IF($I$2&gt;8,VLOOKUP(B19,'Cycle 8'!B:K,10,FALSE),0),0)+IFERROR(IF($I$2&gt;9,VLOOKUP(B19,'Cycle 9'!B:K,10,FALSE),0),0)+IFERROR(IF($I$2&gt;10,VLOOKUP(B19,'Cycle 10'!B:K,10,FALSE),0),0)+IFERROR(IF($I$2&gt;11,VLOOKUP(B19,'Cycle 11'!B:K,10,FALSE),0),0))</f>
        <v/>
      </c>
      <c r="J19" s="13" t="str">
        <f>IFERROR(IF(B19="","",IF(ROW($B$11)=ROW(B19),1,IF(ISERROR(VLOOKUP(B19,$B$11:B18,1,FALSE)),MAX($J$11:J18)+1,""))),"")</f>
        <v/>
      </c>
      <c r="K19" s="13" t="str">
        <f t="shared" si="0"/>
        <v/>
      </c>
      <c r="L19" s="238" t="str">
        <f>IF(L$7=L15,L18+1,IF($B19="","",MAX(L$10:L18)+1))</f>
        <v/>
      </c>
    </row>
    <row r="20" spans="1:12" x14ac:dyDescent="0.3">
      <c r="A20" s="166">
        <v>10</v>
      </c>
      <c r="B20" s="63"/>
      <c r="C20" s="1"/>
      <c r="D20" s="2"/>
      <c r="E20" s="2"/>
      <c r="F20" s="2"/>
      <c r="G20" s="66"/>
      <c r="H20" s="64" t="str">
        <f>IF(OR($I$2=1,J20=""),"",IF(IFERROR(VLOOKUP(B20,'Cycle 1'!B:K,10,FALSE),0)+IFERROR(IF($I$2&gt;2,VLOOKUP(B20,'Cycle 2'!B:K,10,FALSE),0),0)+IFERROR(IF($I$2&gt;3,VLOOKUP(B20,'Cycle 3'!B:K,10,FALSE),0),0)+IFERROR(IF($I$2&gt;4,VLOOKUP(B20,'Cycle 4'!B:K,10,FALSE),0),0)+IFERROR(IF($I$2&gt;5,VLOOKUP(B20,'Cycle 5'!B:K,10,FALSE),0),0)+IFERROR(IF($I$2&gt;6,VLOOKUP(B20,'Cycle 6'!B:K,10,FALSE),0),0)+IFERROR(IF($I$2&gt;7,VLOOKUP(B20,'Cycle 7'!B:K,10,FALSE),0),0)+IFERROR(IF($I$2&gt;8,VLOOKUP(B20,'Cycle 8'!B:K,10,FALSE),0),0)+IFERROR(IF($I$2&gt;9,VLOOKUP(B20,'Cycle 9'!B:K,10,FALSE),0),0)+IFERROR(IF($I$2&gt;10,VLOOKUP(B20,'Cycle 10'!B:K,10,FALSE),0),0)+IFERROR(IF($I$2&gt;11,VLOOKUP(B20,'Cycle 11'!B:K,10,FALSE),0),0)&gt;0,1,0))</f>
        <v/>
      </c>
      <c r="I20" s="13" t="str">
        <f>IF(OR($I$2=1,J20=""),"",IFERROR(VLOOKUP(B20,'Cycle 1'!B:K,10,FALSE),0)+IFERROR(IF($I$2&gt;2,VLOOKUP(B20,'Cycle 2'!B:K,10,FALSE),0),0)+IFERROR(IF($I$2&gt;3,VLOOKUP(B20,'Cycle 3'!B:K,10,FALSE),0),0)+IFERROR(IF($I$2&gt;4,VLOOKUP(B20,'Cycle 4'!B:K,10,FALSE),0),0)+IFERROR(IF($I$2&gt;5,VLOOKUP(B20,'Cycle 5'!B:K,10,FALSE),0),0)+IFERROR(IF($I$2&gt;6,VLOOKUP(B20,'Cycle 6'!B:K,10,FALSE),0),0)+IFERROR(IF($I$2&gt;7,VLOOKUP(B20,'Cycle 7'!B:K,10,FALSE),0),0)+IFERROR(IF($I$2&gt;8,VLOOKUP(B20,'Cycle 8'!B:K,10,FALSE),0),0)+IFERROR(IF($I$2&gt;9,VLOOKUP(B20,'Cycle 9'!B:K,10,FALSE),0),0)+IFERROR(IF($I$2&gt;10,VLOOKUP(B20,'Cycle 10'!B:K,10,FALSE),0),0)+IFERROR(IF($I$2&gt;11,VLOOKUP(B20,'Cycle 11'!B:K,10,FALSE),0),0))</f>
        <v/>
      </c>
      <c r="J20" s="13" t="str">
        <f>IFERROR(IF(B20="","",IF(ROW($B$11)=ROW(B20),1,IF(ISERROR(VLOOKUP(B20,$B$11:B19,1,FALSE)),MAX($J$11:J19)+1,""))),"")</f>
        <v/>
      </c>
      <c r="K20" s="13" t="str">
        <f t="shared" si="0"/>
        <v/>
      </c>
      <c r="L20" s="238" t="str">
        <f>IF(L$7=L16,L19+1,IF($B20="","",MAX(L$10:L19)+1))</f>
        <v/>
      </c>
    </row>
    <row r="21" spans="1:12" x14ac:dyDescent="0.3">
      <c r="A21" s="166">
        <v>11</v>
      </c>
      <c r="B21" s="63"/>
      <c r="C21" s="1"/>
      <c r="D21" s="2"/>
      <c r="E21" s="2"/>
      <c r="F21" s="2"/>
      <c r="G21" s="66"/>
      <c r="H21" s="64" t="str">
        <f>IF(OR($I$2=1,J21=""),"",IF(IFERROR(VLOOKUP(B21,'Cycle 1'!B:K,10,FALSE),0)+IFERROR(IF($I$2&gt;2,VLOOKUP(B21,'Cycle 2'!B:K,10,FALSE),0),0)+IFERROR(IF($I$2&gt;3,VLOOKUP(B21,'Cycle 3'!B:K,10,FALSE),0),0)+IFERROR(IF($I$2&gt;4,VLOOKUP(B21,'Cycle 4'!B:K,10,FALSE),0),0)+IFERROR(IF($I$2&gt;5,VLOOKUP(B21,'Cycle 5'!B:K,10,FALSE),0),0)+IFERROR(IF($I$2&gt;6,VLOOKUP(B21,'Cycle 6'!B:K,10,FALSE),0),0)+IFERROR(IF($I$2&gt;7,VLOOKUP(B21,'Cycle 7'!B:K,10,FALSE),0),0)+IFERROR(IF($I$2&gt;8,VLOOKUP(B21,'Cycle 8'!B:K,10,FALSE),0),0)+IFERROR(IF($I$2&gt;9,VLOOKUP(B21,'Cycle 9'!B:K,10,FALSE),0),0)+IFERROR(IF($I$2&gt;10,VLOOKUP(B21,'Cycle 10'!B:K,10,FALSE),0),0)+IFERROR(IF($I$2&gt;11,VLOOKUP(B21,'Cycle 11'!B:K,10,FALSE),0),0)&gt;0,1,0))</f>
        <v/>
      </c>
      <c r="I21" s="13" t="str">
        <f>IF(OR($I$2=1,J21=""),"",IFERROR(VLOOKUP(B21,'Cycle 1'!B:K,10,FALSE),0)+IFERROR(IF($I$2&gt;2,VLOOKUP(B21,'Cycle 2'!B:K,10,FALSE),0),0)+IFERROR(IF($I$2&gt;3,VLOOKUP(B21,'Cycle 3'!B:K,10,FALSE),0),0)+IFERROR(IF($I$2&gt;4,VLOOKUP(B21,'Cycle 4'!B:K,10,FALSE),0),0)+IFERROR(IF($I$2&gt;5,VLOOKUP(B21,'Cycle 5'!B:K,10,FALSE),0),0)+IFERROR(IF($I$2&gt;6,VLOOKUP(B21,'Cycle 6'!B:K,10,FALSE),0),0)+IFERROR(IF($I$2&gt;7,VLOOKUP(B21,'Cycle 7'!B:K,10,FALSE),0),0)+IFERROR(IF($I$2&gt;8,VLOOKUP(B21,'Cycle 8'!B:K,10,FALSE),0),0)+IFERROR(IF($I$2&gt;9,VLOOKUP(B21,'Cycle 9'!B:K,10,FALSE),0),0)+IFERROR(IF($I$2&gt;10,VLOOKUP(B21,'Cycle 10'!B:K,10,FALSE),0),0)+IFERROR(IF($I$2&gt;11,VLOOKUP(B21,'Cycle 11'!B:K,10,FALSE),0),0))</f>
        <v/>
      </c>
      <c r="J21" s="13" t="str">
        <f>IFERROR(IF(B21="","",IF(ROW($B$11)=ROW(B21),1,IF(ISERROR(VLOOKUP(B21,$B$11:B20,1,FALSE)),MAX($J$11:J20)+1,""))),"")</f>
        <v/>
      </c>
      <c r="K21" s="13" t="str">
        <f t="shared" si="0"/>
        <v/>
      </c>
      <c r="L21" s="238" t="str">
        <f>IF(L$7=L17,L20+1,IF($B21="","",MAX(L$10:L20)+1))</f>
        <v/>
      </c>
    </row>
    <row r="22" spans="1:12" x14ac:dyDescent="0.3">
      <c r="A22" s="166">
        <v>12</v>
      </c>
      <c r="B22" s="63"/>
      <c r="C22" s="1"/>
      <c r="D22" s="2"/>
      <c r="E22" s="2"/>
      <c r="F22" s="2"/>
      <c r="G22" s="66"/>
      <c r="H22" s="64" t="str">
        <f>IF(OR($I$2=1,J22=""),"",IF(IFERROR(VLOOKUP(B22,'Cycle 1'!B:K,10,FALSE),0)+IFERROR(IF($I$2&gt;2,VLOOKUP(B22,'Cycle 2'!B:K,10,FALSE),0),0)+IFERROR(IF($I$2&gt;3,VLOOKUP(B22,'Cycle 3'!B:K,10,FALSE),0),0)+IFERROR(IF($I$2&gt;4,VLOOKUP(B22,'Cycle 4'!B:K,10,FALSE),0),0)+IFERROR(IF($I$2&gt;5,VLOOKUP(B22,'Cycle 5'!B:K,10,FALSE),0),0)+IFERROR(IF($I$2&gt;6,VLOOKUP(B22,'Cycle 6'!B:K,10,FALSE),0),0)+IFERROR(IF($I$2&gt;7,VLOOKUP(B22,'Cycle 7'!B:K,10,FALSE),0),0)+IFERROR(IF($I$2&gt;8,VLOOKUP(B22,'Cycle 8'!B:K,10,FALSE),0),0)+IFERROR(IF($I$2&gt;9,VLOOKUP(B22,'Cycle 9'!B:K,10,FALSE),0),0)+IFERROR(IF($I$2&gt;10,VLOOKUP(B22,'Cycle 10'!B:K,10,FALSE),0),0)+IFERROR(IF($I$2&gt;11,VLOOKUP(B22,'Cycle 11'!B:K,10,FALSE),0),0)&gt;0,1,0))</f>
        <v/>
      </c>
      <c r="I22" s="13" t="str">
        <f>IF(OR($I$2=1,J22=""),"",IFERROR(VLOOKUP(B22,'Cycle 1'!B:K,10,FALSE),0)+IFERROR(IF($I$2&gt;2,VLOOKUP(B22,'Cycle 2'!B:K,10,FALSE),0),0)+IFERROR(IF($I$2&gt;3,VLOOKUP(B22,'Cycle 3'!B:K,10,FALSE),0),0)+IFERROR(IF($I$2&gt;4,VLOOKUP(B22,'Cycle 4'!B:K,10,FALSE),0),0)+IFERROR(IF($I$2&gt;5,VLOOKUP(B22,'Cycle 5'!B:K,10,FALSE),0),0)+IFERROR(IF($I$2&gt;6,VLOOKUP(B22,'Cycle 6'!B:K,10,FALSE),0),0)+IFERROR(IF($I$2&gt;7,VLOOKUP(B22,'Cycle 7'!B:K,10,FALSE),0),0)+IFERROR(IF($I$2&gt;8,VLOOKUP(B22,'Cycle 8'!B:K,10,FALSE),0),0)+IFERROR(IF($I$2&gt;9,VLOOKUP(B22,'Cycle 9'!B:K,10,FALSE),0),0)+IFERROR(IF($I$2&gt;10,VLOOKUP(B22,'Cycle 10'!B:K,10,FALSE),0),0)+IFERROR(IF($I$2&gt;11,VLOOKUP(B22,'Cycle 11'!B:K,10,FALSE),0),0))</f>
        <v/>
      </c>
      <c r="J22" s="13" t="str">
        <f>IFERROR(IF(B22="","",IF(ROW($B$11)=ROW(B22),1,IF(ISERROR(VLOOKUP(B22,$B$11:B21,1,FALSE)),MAX($J$11:J21)+1,""))),"")</f>
        <v/>
      </c>
      <c r="K22" s="13" t="str">
        <f t="shared" si="0"/>
        <v/>
      </c>
      <c r="L22" s="238" t="str">
        <f>IF(L$7=L18,L21+1,IF($B22="","",MAX(L$10:L21)+1))</f>
        <v/>
      </c>
    </row>
    <row r="23" spans="1:12" x14ac:dyDescent="0.3">
      <c r="A23" s="166">
        <v>13</v>
      </c>
      <c r="B23" s="63"/>
      <c r="C23" s="1"/>
      <c r="D23" s="2"/>
      <c r="E23" s="2"/>
      <c r="F23" s="2"/>
      <c r="G23" s="66"/>
      <c r="H23" s="64" t="str">
        <f>IF(OR($I$2=1,J23=""),"",IF(IFERROR(VLOOKUP(B23,'Cycle 1'!B:K,10,FALSE),0)+IFERROR(IF($I$2&gt;2,VLOOKUP(B23,'Cycle 2'!B:K,10,FALSE),0),0)+IFERROR(IF($I$2&gt;3,VLOOKUP(B23,'Cycle 3'!B:K,10,FALSE),0),0)+IFERROR(IF($I$2&gt;4,VLOOKUP(B23,'Cycle 4'!B:K,10,FALSE),0),0)+IFERROR(IF($I$2&gt;5,VLOOKUP(B23,'Cycle 5'!B:K,10,FALSE),0),0)+IFERROR(IF($I$2&gt;6,VLOOKUP(B23,'Cycle 6'!B:K,10,FALSE),0),0)+IFERROR(IF($I$2&gt;7,VLOOKUP(B23,'Cycle 7'!B:K,10,FALSE),0),0)+IFERROR(IF($I$2&gt;8,VLOOKUP(B23,'Cycle 8'!B:K,10,FALSE),0),0)+IFERROR(IF($I$2&gt;9,VLOOKUP(B23,'Cycle 9'!B:K,10,FALSE),0),0)+IFERROR(IF($I$2&gt;10,VLOOKUP(B23,'Cycle 10'!B:K,10,FALSE),0),0)+IFERROR(IF($I$2&gt;11,VLOOKUP(B23,'Cycle 11'!B:K,10,FALSE),0),0)&gt;0,1,0))</f>
        <v/>
      </c>
      <c r="I23" s="13" t="str">
        <f>IF(OR($I$2=1,J23=""),"",IFERROR(VLOOKUP(B23,'Cycle 1'!B:K,10,FALSE),0)+IFERROR(IF($I$2&gt;2,VLOOKUP(B23,'Cycle 2'!B:K,10,FALSE),0),0)+IFERROR(IF($I$2&gt;3,VLOOKUP(B23,'Cycle 3'!B:K,10,FALSE),0),0)+IFERROR(IF($I$2&gt;4,VLOOKUP(B23,'Cycle 4'!B:K,10,FALSE),0),0)+IFERROR(IF($I$2&gt;5,VLOOKUP(B23,'Cycle 5'!B:K,10,FALSE),0),0)+IFERROR(IF($I$2&gt;6,VLOOKUP(B23,'Cycle 6'!B:K,10,FALSE),0),0)+IFERROR(IF($I$2&gt;7,VLOOKUP(B23,'Cycle 7'!B:K,10,FALSE),0),0)+IFERROR(IF($I$2&gt;8,VLOOKUP(B23,'Cycle 8'!B:K,10,FALSE),0),0)+IFERROR(IF($I$2&gt;9,VLOOKUP(B23,'Cycle 9'!B:K,10,FALSE),0),0)+IFERROR(IF($I$2&gt;10,VLOOKUP(B23,'Cycle 10'!B:K,10,FALSE),0),0)+IFERROR(IF($I$2&gt;11,VLOOKUP(B23,'Cycle 11'!B:K,10,FALSE),0),0))</f>
        <v/>
      </c>
      <c r="J23" s="13" t="str">
        <f>IFERROR(IF(B23="","",IF(ROW($B$11)=ROW(B23),1,IF(ISERROR(VLOOKUP(B23,$B$11:B22,1,FALSE)),MAX($J$11:J22)+1,""))),"")</f>
        <v/>
      </c>
      <c r="K23" s="13" t="str">
        <f t="shared" si="0"/>
        <v/>
      </c>
      <c r="L23" s="238" t="str">
        <f>IF(L$7=L19,L22+1,IF($B23="","",MAX(L$10:L22)+1))</f>
        <v/>
      </c>
    </row>
    <row r="24" spans="1:12" x14ac:dyDescent="0.3">
      <c r="A24" s="166">
        <v>14</v>
      </c>
      <c r="B24" s="63"/>
      <c r="C24" s="1"/>
      <c r="D24" s="2"/>
      <c r="E24" s="2"/>
      <c r="F24" s="2"/>
      <c r="G24" s="66"/>
      <c r="H24" s="64" t="str">
        <f>IF(OR($I$2=1,J24=""),"",IF(IFERROR(VLOOKUP(B24,'Cycle 1'!B:K,10,FALSE),0)+IFERROR(IF($I$2&gt;2,VLOOKUP(B24,'Cycle 2'!B:K,10,FALSE),0),0)+IFERROR(IF($I$2&gt;3,VLOOKUP(B24,'Cycle 3'!B:K,10,FALSE),0),0)+IFERROR(IF($I$2&gt;4,VLOOKUP(B24,'Cycle 4'!B:K,10,FALSE),0),0)+IFERROR(IF($I$2&gt;5,VLOOKUP(B24,'Cycle 5'!B:K,10,FALSE),0),0)+IFERROR(IF($I$2&gt;6,VLOOKUP(B24,'Cycle 6'!B:K,10,FALSE),0),0)+IFERROR(IF($I$2&gt;7,VLOOKUP(B24,'Cycle 7'!B:K,10,FALSE),0),0)+IFERROR(IF($I$2&gt;8,VLOOKUP(B24,'Cycle 8'!B:K,10,FALSE),0),0)+IFERROR(IF($I$2&gt;9,VLOOKUP(B24,'Cycle 9'!B:K,10,FALSE),0),0)+IFERROR(IF($I$2&gt;10,VLOOKUP(B24,'Cycle 10'!B:K,10,FALSE),0),0)+IFERROR(IF($I$2&gt;11,VLOOKUP(B24,'Cycle 11'!B:K,10,FALSE),0),0)&gt;0,1,0))</f>
        <v/>
      </c>
      <c r="I24" s="13" t="str">
        <f>IF(OR($I$2=1,J24=""),"",IFERROR(VLOOKUP(B24,'Cycle 1'!B:K,10,FALSE),0)+IFERROR(IF($I$2&gt;2,VLOOKUP(B24,'Cycle 2'!B:K,10,FALSE),0),0)+IFERROR(IF($I$2&gt;3,VLOOKUP(B24,'Cycle 3'!B:K,10,FALSE),0),0)+IFERROR(IF($I$2&gt;4,VLOOKUP(B24,'Cycle 4'!B:K,10,FALSE),0),0)+IFERROR(IF($I$2&gt;5,VLOOKUP(B24,'Cycle 5'!B:K,10,FALSE),0),0)+IFERROR(IF($I$2&gt;6,VLOOKUP(B24,'Cycle 6'!B:K,10,FALSE),0),0)+IFERROR(IF($I$2&gt;7,VLOOKUP(B24,'Cycle 7'!B:K,10,FALSE),0),0)+IFERROR(IF($I$2&gt;8,VLOOKUP(B24,'Cycle 8'!B:K,10,FALSE),0),0)+IFERROR(IF($I$2&gt;9,VLOOKUP(B24,'Cycle 9'!B:K,10,FALSE),0),0)+IFERROR(IF($I$2&gt;10,VLOOKUP(B24,'Cycle 10'!B:K,10,FALSE),0),0)+IFERROR(IF($I$2&gt;11,VLOOKUP(B24,'Cycle 11'!B:K,10,FALSE),0),0))</f>
        <v/>
      </c>
      <c r="J24" s="13" t="str">
        <f>IFERROR(IF(B24="","",IF(ROW($B$11)=ROW(B24),1,IF(ISERROR(VLOOKUP(B24,$B$11:B23,1,FALSE)),MAX($J$11:J23)+1,""))),"")</f>
        <v/>
      </c>
      <c r="K24" s="13" t="str">
        <f t="shared" si="0"/>
        <v/>
      </c>
      <c r="L24" s="238" t="str">
        <f>IF(L$7=L20,L23+1,IF($B24="","",MAX(L$10:L23)+1))</f>
        <v/>
      </c>
    </row>
    <row r="25" spans="1:12" x14ac:dyDescent="0.3">
      <c r="A25" s="166">
        <v>15</v>
      </c>
      <c r="B25" s="63"/>
      <c r="C25" s="1"/>
      <c r="D25" s="2"/>
      <c r="E25" s="2"/>
      <c r="F25" s="2"/>
      <c r="G25" s="66"/>
      <c r="H25" s="64" t="str">
        <f>IF(OR($I$2=1,J25=""),"",IF(IFERROR(VLOOKUP(B25,'Cycle 1'!B:K,10,FALSE),0)+IFERROR(IF($I$2&gt;2,VLOOKUP(B25,'Cycle 2'!B:K,10,FALSE),0),0)+IFERROR(IF($I$2&gt;3,VLOOKUP(B25,'Cycle 3'!B:K,10,FALSE),0),0)+IFERROR(IF($I$2&gt;4,VLOOKUP(B25,'Cycle 4'!B:K,10,FALSE),0),0)+IFERROR(IF($I$2&gt;5,VLOOKUP(B25,'Cycle 5'!B:K,10,FALSE),0),0)+IFERROR(IF($I$2&gt;6,VLOOKUP(B25,'Cycle 6'!B:K,10,FALSE),0),0)+IFERROR(IF($I$2&gt;7,VLOOKUP(B25,'Cycle 7'!B:K,10,FALSE),0),0)+IFERROR(IF($I$2&gt;8,VLOOKUP(B25,'Cycle 8'!B:K,10,FALSE),0),0)+IFERROR(IF($I$2&gt;9,VLOOKUP(B25,'Cycle 9'!B:K,10,FALSE),0),0)+IFERROR(IF($I$2&gt;10,VLOOKUP(B25,'Cycle 10'!B:K,10,FALSE),0),0)+IFERROR(IF($I$2&gt;11,VLOOKUP(B25,'Cycle 11'!B:K,10,FALSE),0),0)&gt;0,1,0))</f>
        <v/>
      </c>
      <c r="I25" s="13" t="str">
        <f>IF(OR($I$2=1,J25=""),"",IFERROR(VLOOKUP(B25,'Cycle 1'!B:K,10,FALSE),0)+IFERROR(IF($I$2&gt;2,VLOOKUP(B25,'Cycle 2'!B:K,10,FALSE),0),0)+IFERROR(IF($I$2&gt;3,VLOOKUP(B25,'Cycle 3'!B:K,10,FALSE),0),0)+IFERROR(IF($I$2&gt;4,VLOOKUP(B25,'Cycle 4'!B:K,10,FALSE),0),0)+IFERROR(IF($I$2&gt;5,VLOOKUP(B25,'Cycle 5'!B:K,10,FALSE),0),0)+IFERROR(IF($I$2&gt;6,VLOOKUP(B25,'Cycle 6'!B:K,10,FALSE),0),0)+IFERROR(IF($I$2&gt;7,VLOOKUP(B25,'Cycle 7'!B:K,10,FALSE),0),0)+IFERROR(IF($I$2&gt;8,VLOOKUP(B25,'Cycle 8'!B:K,10,FALSE),0),0)+IFERROR(IF($I$2&gt;9,VLOOKUP(B25,'Cycle 9'!B:K,10,FALSE),0),0)+IFERROR(IF($I$2&gt;10,VLOOKUP(B25,'Cycle 10'!B:K,10,FALSE),0),0)+IFERROR(IF($I$2&gt;11,VLOOKUP(B25,'Cycle 11'!B:K,10,FALSE),0),0))</f>
        <v/>
      </c>
      <c r="J25" s="13" t="str">
        <f>IFERROR(IF(B25="","",IF(ROW($B$11)=ROW(B25),1,IF(ISERROR(VLOOKUP(B25,$B$11:B24,1,FALSE)),MAX($J$11:J24)+1,""))),"")</f>
        <v/>
      </c>
      <c r="K25" s="13" t="str">
        <f t="shared" si="0"/>
        <v/>
      </c>
      <c r="L25" s="238" t="str">
        <f>IF(L$7=L21,L24+1,IF($B25="","",MAX(L$10:L24)+1))</f>
        <v/>
      </c>
    </row>
    <row r="26" spans="1:12" x14ac:dyDescent="0.3">
      <c r="A26" s="167">
        <v>16</v>
      </c>
      <c r="B26" s="63"/>
      <c r="C26" s="1"/>
      <c r="D26" s="2"/>
      <c r="E26" s="2"/>
      <c r="F26" s="2"/>
      <c r="G26" s="66"/>
      <c r="H26" s="65" t="str">
        <f>IF(OR($I$2=1,J26=""),"",IF(IFERROR(VLOOKUP(B26,'Cycle 1'!B:K,10,FALSE),0)+IFERROR(IF($I$2&gt;2,VLOOKUP(B26,'Cycle 2'!B:K,10,FALSE),0),0)+IFERROR(IF($I$2&gt;3,VLOOKUP(B26,'Cycle 3'!B:K,10,FALSE),0),0)+IFERROR(IF($I$2&gt;4,VLOOKUP(B26,'Cycle 4'!B:K,10,FALSE),0),0)+IFERROR(IF($I$2&gt;5,VLOOKUP(B26,'Cycle 5'!B:K,10,FALSE),0),0)+IFERROR(IF($I$2&gt;6,VLOOKUP(B26,'Cycle 6'!B:K,10,FALSE),0),0)+IFERROR(IF($I$2&gt;7,VLOOKUP(B26,'Cycle 7'!B:K,10,FALSE),0),0)+IFERROR(IF($I$2&gt;8,VLOOKUP(B26,'Cycle 8'!B:K,10,FALSE),0),0)+IFERROR(IF($I$2&gt;9,VLOOKUP(B26,'Cycle 9'!B:K,10,FALSE),0),0)+IFERROR(IF($I$2&gt;10,VLOOKUP(B26,'Cycle 10'!B:K,10,FALSE),0),0)+IFERROR(IF($I$2&gt;11,VLOOKUP(B26,'Cycle 11'!B:K,10,FALSE),0),0)&gt;0,1,0))</f>
        <v/>
      </c>
      <c r="I26" s="14" t="str">
        <f>IF(OR($I$2=1,J26=""),"",IFERROR(VLOOKUP(B26,'Cycle 1'!B:K,10,FALSE),0)+IFERROR(IF($I$2&gt;2,VLOOKUP(B26,'Cycle 2'!B:K,10,FALSE),0),0)+IFERROR(IF($I$2&gt;3,VLOOKUP(B26,'Cycle 3'!B:K,10,FALSE),0),0)+IFERROR(IF($I$2&gt;4,VLOOKUP(B26,'Cycle 4'!B:K,10,FALSE),0),0)+IFERROR(IF($I$2&gt;5,VLOOKUP(B26,'Cycle 5'!B:K,10,FALSE),0),0)+IFERROR(IF($I$2&gt;6,VLOOKUP(B26,'Cycle 6'!B:K,10,FALSE),0),0)+IFERROR(IF($I$2&gt;7,VLOOKUP(B26,'Cycle 7'!B:K,10,FALSE),0),0)+IFERROR(IF($I$2&gt;8,VLOOKUP(B26,'Cycle 8'!B:K,10,FALSE),0),0)+IFERROR(IF($I$2&gt;9,VLOOKUP(B26,'Cycle 9'!B:K,10,FALSE),0),0)+IFERROR(IF($I$2&gt;10,VLOOKUP(B26,'Cycle 10'!B:K,10,FALSE),0),0)+IFERROR(IF($I$2&gt;11,VLOOKUP(B26,'Cycle 11'!B:K,10,FALSE),0),0))</f>
        <v/>
      </c>
      <c r="J26" s="14" t="str">
        <f>IFERROR(IF(B26="","",IF(ROW($B$11)=ROW(B26),1,IF(ISERROR(VLOOKUP(B26,$B$11:B25,1,FALSE)),MAX($J$11:J25)+1,""))),"")</f>
        <v/>
      </c>
      <c r="K26" s="14" t="str">
        <f t="shared" si="0"/>
        <v/>
      </c>
      <c r="L26" s="238" t="str">
        <f>IF(L$7=L22,L25+1,IF($B26="","",MAX(L$10:L25)+1))</f>
        <v/>
      </c>
    </row>
    <row r="27" spans="1:12" x14ac:dyDescent="0.3">
      <c r="A27" s="167">
        <v>17</v>
      </c>
      <c r="B27" s="63"/>
      <c r="C27" s="1"/>
      <c r="D27" s="2"/>
      <c r="E27" s="2"/>
      <c r="F27" s="2"/>
      <c r="G27" s="66"/>
      <c r="H27" s="65" t="str">
        <f>IF(OR($I$2=1,J27=""),"",IF(IFERROR(VLOOKUP(B27,'Cycle 1'!B:K,10,FALSE),0)+IFERROR(IF($I$2&gt;2,VLOOKUP(B27,'Cycle 2'!B:K,10,FALSE),0),0)+IFERROR(IF($I$2&gt;3,VLOOKUP(B27,'Cycle 3'!B:K,10,FALSE),0),0)+IFERROR(IF($I$2&gt;4,VLOOKUP(B27,'Cycle 4'!B:K,10,FALSE),0),0)+IFERROR(IF($I$2&gt;5,VLOOKUP(B27,'Cycle 5'!B:K,10,FALSE),0),0)+IFERROR(IF($I$2&gt;6,VLOOKUP(B27,'Cycle 6'!B:K,10,FALSE),0),0)+IFERROR(IF($I$2&gt;7,VLOOKUP(B27,'Cycle 7'!B:K,10,FALSE),0),0)+IFERROR(IF($I$2&gt;8,VLOOKUP(B27,'Cycle 8'!B:K,10,FALSE),0),0)+IFERROR(IF($I$2&gt;9,VLOOKUP(B27,'Cycle 9'!B:K,10,FALSE),0),0)+IFERROR(IF($I$2&gt;10,VLOOKUP(B27,'Cycle 10'!B:K,10,FALSE),0),0)+IFERROR(IF($I$2&gt;11,VLOOKUP(B27,'Cycle 11'!B:K,10,FALSE),0),0)&gt;0,1,0))</f>
        <v/>
      </c>
      <c r="I27" s="14" t="str">
        <f>IF(OR($I$2=1,J27=""),"",IFERROR(VLOOKUP(B27,'Cycle 1'!B:K,10,FALSE),0)+IFERROR(IF($I$2&gt;2,VLOOKUP(B27,'Cycle 2'!B:K,10,FALSE),0),0)+IFERROR(IF($I$2&gt;3,VLOOKUP(B27,'Cycle 3'!B:K,10,FALSE),0),0)+IFERROR(IF($I$2&gt;4,VLOOKUP(B27,'Cycle 4'!B:K,10,FALSE),0),0)+IFERROR(IF($I$2&gt;5,VLOOKUP(B27,'Cycle 5'!B:K,10,FALSE),0),0)+IFERROR(IF($I$2&gt;6,VLOOKUP(B27,'Cycle 6'!B:K,10,FALSE),0),0)+IFERROR(IF($I$2&gt;7,VLOOKUP(B27,'Cycle 7'!B:K,10,FALSE),0),0)+IFERROR(IF($I$2&gt;8,VLOOKUP(B27,'Cycle 8'!B:K,10,FALSE),0),0)+IFERROR(IF($I$2&gt;9,VLOOKUP(B27,'Cycle 9'!B:K,10,FALSE),0),0)+IFERROR(IF($I$2&gt;10,VLOOKUP(B27,'Cycle 10'!B:K,10,FALSE),0),0)+IFERROR(IF($I$2&gt;11,VLOOKUP(B27,'Cycle 11'!B:K,10,FALSE),0),0))</f>
        <v/>
      </c>
      <c r="J27" s="14" t="str">
        <f>IFERROR(IF(B27="","",IF(ROW($B$11)=ROW(B27),1,IF(ISERROR(VLOOKUP(B27,$B$11:B26,1,FALSE)),MAX($J$11:J26)+1,""))),"")</f>
        <v/>
      </c>
      <c r="K27" s="14" t="str">
        <f t="shared" si="0"/>
        <v/>
      </c>
      <c r="L27" s="238" t="str">
        <f>IF(L$7=L23,L26+1,IF($B27="","",MAX(L$10:L26)+1))</f>
        <v/>
      </c>
    </row>
    <row r="28" spans="1:12" x14ac:dyDescent="0.3">
      <c r="A28" s="167">
        <v>18</v>
      </c>
      <c r="B28" s="63"/>
      <c r="C28" s="1"/>
      <c r="D28" s="2"/>
      <c r="E28" s="2"/>
      <c r="F28" s="2"/>
      <c r="G28" s="66"/>
      <c r="H28" s="65" t="str">
        <f>IF(OR($I$2=1,J28=""),"",IF(IFERROR(VLOOKUP(B28,'Cycle 1'!B:K,10,FALSE),0)+IFERROR(IF($I$2&gt;2,VLOOKUP(B28,'Cycle 2'!B:K,10,FALSE),0),0)+IFERROR(IF($I$2&gt;3,VLOOKUP(B28,'Cycle 3'!B:K,10,FALSE),0),0)+IFERROR(IF($I$2&gt;4,VLOOKUP(B28,'Cycle 4'!B:K,10,FALSE),0),0)+IFERROR(IF($I$2&gt;5,VLOOKUP(B28,'Cycle 5'!B:K,10,FALSE),0),0)+IFERROR(IF($I$2&gt;6,VLOOKUP(B28,'Cycle 6'!B:K,10,FALSE),0),0)+IFERROR(IF($I$2&gt;7,VLOOKUP(B28,'Cycle 7'!B:K,10,FALSE),0),0)+IFERROR(IF($I$2&gt;8,VLOOKUP(B28,'Cycle 8'!B:K,10,FALSE),0),0)+IFERROR(IF($I$2&gt;9,VLOOKUP(B28,'Cycle 9'!B:K,10,FALSE),0),0)+IFERROR(IF($I$2&gt;10,VLOOKUP(B28,'Cycle 10'!B:K,10,FALSE),0),0)+IFERROR(IF($I$2&gt;11,VLOOKUP(B28,'Cycle 11'!B:K,10,FALSE),0),0)&gt;0,1,0))</f>
        <v/>
      </c>
      <c r="I28" s="14" t="str">
        <f>IF(OR($I$2=1,J28=""),"",IFERROR(VLOOKUP(B28,'Cycle 1'!B:K,10,FALSE),0)+IFERROR(IF($I$2&gt;2,VLOOKUP(B28,'Cycle 2'!B:K,10,FALSE),0),0)+IFERROR(IF($I$2&gt;3,VLOOKUP(B28,'Cycle 3'!B:K,10,FALSE),0),0)+IFERROR(IF($I$2&gt;4,VLOOKUP(B28,'Cycle 4'!B:K,10,FALSE),0),0)+IFERROR(IF($I$2&gt;5,VLOOKUP(B28,'Cycle 5'!B:K,10,FALSE),0),0)+IFERROR(IF($I$2&gt;6,VLOOKUP(B28,'Cycle 6'!B:K,10,FALSE),0),0)+IFERROR(IF($I$2&gt;7,VLOOKUP(B28,'Cycle 7'!B:K,10,FALSE),0),0)+IFERROR(IF($I$2&gt;8,VLOOKUP(B28,'Cycle 8'!B:K,10,FALSE),0),0)+IFERROR(IF($I$2&gt;9,VLOOKUP(B28,'Cycle 9'!B:K,10,FALSE),0),0)+IFERROR(IF($I$2&gt;10,VLOOKUP(B28,'Cycle 10'!B:K,10,FALSE),0),0)+IFERROR(IF($I$2&gt;11,VLOOKUP(B28,'Cycle 11'!B:K,10,FALSE),0),0))</f>
        <v/>
      </c>
      <c r="J28" s="14" t="str">
        <f>IFERROR(IF(B28="","",IF(ROW($B$11)=ROW(B28),1,IF(ISERROR(VLOOKUP(B28,$B$11:B27,1,FALSE)),MAX($J$11:J27)+1,""))),"")</f>
        <v/>
      </c>
      <c r="K28" s="14" t="str">
        <f t="shared" si="0"/>
        <v/>
      </c>
      <c r="L28" s="238" t="str">
        <f>IF(L$7=L24,L27+1,IF($B28="","",MAX(L$10:L27)+1))</f>
        <v/>
      </c>
    </row>
    <row r="29" spans="1:12" x14ac:dyDescent="0.3">
      <c r="A29" s="167">
        <v>19</v>
      </c>
      <c r="B29" s="63"/>
      <c r="C29" s="1"/>
      <c r="D29" s="2"/>
      <c r="E29" s="2"/>
      <c r="F29" s="2"/>
      <c r="G29" s="66"/>
      <c r="H29" s="65" t="str">
        <f>IF(OR($I$2=1,J29=""),"",IF(IFERROR(VLOOKUP(B29,'Cycle 1'!B:K,10,FALSE),0)+IFERROR(IF($I$2&gt;2,VLOOKUP(B29,'Cycle 2'!B:K,10,FALSE),0),0)+IFERROR(IF($I$2&gt;3,VLOOKUP(B29,'Cycle 3'!B:K,10,FALSE),0),0)+IFERROR(IF($I$2&gt;4,VLOOKUP(B29,'Cycle 4'!B:K,10,FALSE),0),0)+IFERROR(IF($I$2&gt;5,VLOOKUP(B29,'Cycle 5'!B:K,10,FALSE),0),0)+IFERROR(IF($I$2&gt;6,VLOOKUP(B29,'Cycle 6'!B:K,10,FALSE),0),0)+IFERROR(IF($I$2&gt;7,VLOOKUP(B29,'Cycle 7'!B:K,10,FALSE),0),0)+IFERROR(IF($I$2&gt;8,VLOOKUP(B29,'Cycle 8'!B:K,10,FALSE),0),0)+IFERROR(IF($I$2&gt;9,VLOOKUP(B29,'Cycle 9'!B:K,10,FALSE),0),0)+IFERROR(IF($I$2&gt;10,VLOOKUP(B29,'Cycle 10'!B:K,10,FALSE),0),0)+IFERROR(IF($I$2&gt;11,VLOOKUP(B29,'Cycle 11'!B:K,10,FALSE),0),0)&gt;0,1,0))</f>
        <v/>
      </c>
      <c r="I29" s="14" t="str">
        <f>IF(OR($I$2=1,J29=""),"",IFERROR(VLOOKUP(B29,'Cycle 1'!B:K,10,FALSE),0)+IFERROR(IF($I$2&gt;2,VLOOKUP(B29,'Cycle 2'!B:K,10,FALSE),0),0)+IFERROR(IF($I$2&gt;3,VLOOKUP(B29,'Cycle 3'!B:K,10,FALSE),0),0)+IFERROR(IF($I$2&gt;4,VLOOKUP(B29,'Cycle 4'!B:K,10,FALSE),0),0)+IFERROR(IF($I$2&gt;5,VLOOKUP(B29,'Cycle 5'!B:K,10,FALSE),0),0)+IFERROR(IF($I$2&gt;6,VLOOKUP(B29,'Cycle 6'!B:K,10,FALSE),0),0)+IFERROR(IF($I$2&gt;7,VLOOKUP(B29,'Cycle 7'!B:K,10,FALSE),0),0)+IFERROR(IF($I$2&gt;8,VLOOKUP(B29,'Cycle 8'!B:K,10,FALSE),0),0)+IFERROR(IF($I$2&gt;9,VLOOKUP(B29,'Cycle 9'!B:K,10,FALSE),0),0)+IFERROR(IF($I$2&gt;10,VLOOKUP(B29,'Cycle 10'!B:K,10,FALSE),0),0)+IFERROR(IF($I$2&gt;11,VLOOKUP(B29,'Cycle 11'!B:K,10,FALSE),0),0))</f>
        <v/>
      </c>
      <c r="J29" s="14" t="str">
        <f>IFERROR(IF(B29="","",IF(ROW($B$11)=ROW(B29),1,IF(ISERROR(VLOOKUP(B29,$B$11:B28,1,FALSE)),MAX($J$11:J28)+1,""))),"")</f>
        <v/>
      </c>
      <c r="K29" s="14" t="str">
        <f t="shared" si="0"/>
        <v/>
      </c>
      <c r="L29" s="238" t="str">
        <f>IF(L$7=L25,L28+1,IF($B29="","",MAX(L$10:L28)+1))</f>
        <v/>
      </c>
    </row>
    <row r="30" spans="1:12" x14ac:dyDescent="0.3">
      <c r="A30" s="167">
        <v>20</v>
      </c>
      <c r="B30" s="63"/>
      <c r="C30" s="1"/>
      <c r="D30" s="2"/>
      <c r="E30" s="2"/>
      <c r="F30" s="2"/>
      <c r="G30" s="66"/>
      <c r="H30" s="65" t="str">
        <f>IF(OR($I$2=1,J30=""),"",IF(IFERROR(VLOOKUP(B30,'Cycle 1'!B:K,10,FALSE),0)+IFERROR(IF($I$2&gt;2,VLOOKUP(B30,'Cycle 2'!B:K,10,FALSE),0),0)+IFERROR(IF($I$2&gt;3,VLOOKUP(B30,'Cycle 3'!B:K,10,FALSE),0),0)+IFERROR(IF($I$2&gt;4,VLOOKUP(B30,'Cycle 4'!B:K,10,FALSE),0),0)+IFERROR(IF($I$2&gt;5,VLOOKUP(B30,'Cycle 5'!B:K,10,FALSE),0),0)+IFERROR(IF($I$2&gt;6,VLOOKUP(B30,'Cycle 6'!B:K,10,FALSE),0),0)+IFERROR(IF($I$2&gt;7,VLOOKUP(B30,'Cycle 7'!B:K,10,FALSE),0),0)+IFERROR(IF($I$2&gt;8,VLOOKUP(B30,'Cycle 8'!B:K,10,FALSE),0),0)+IFERROR(IF($I$2&gt;9,VLOOKUP(B30,'Cycle 9'!B:K,10,FALSE),0),0)+IFERROR(IF($I$2&gt;10,VLOOKUP(B30,'Cycle 10'!B:K,10,FALSE),0),0)+IFERROR(IF($I$2&gt;11,VLOOKUP(B30,'Cycle 11'!B:K,10,FALSE),0),0)&gt;0,1,0))</f>
        <v/>
      </c>
      <c r="I30" s="14" t="str">
        <f>IF(OR($I$2=1,J30=""),"",IFERROR(VLOOKUP(B30,'Cycle 1'!B:K,10,FALSE),0)+IFERROR(IF($I$2&gt;2,VLOOKUP(B30,'Cycle 2'!B:K,10,FALSE),0),0)+IFERROR(IF($I$2&gt;3,VLOOKUP(B30,'Cycle 3'!B:K,10,FALSE),0),0)+IFERROR(IF($I$2&gt;4,VLOOKUP(B30,'Cycle 4'!B:K,10,FALSE),0),0)+IFERROR(IF($I$2&gt;5,VLOOKUP(B30,'Cycle 5'!B:K,10,FALSE),0),0)+IFERROR(IF($I$2&gt;6,VLOOKUP(B30,'Cycle 6'!B:K,10,FALSE),0),0)+IFERROR(IF($I$2&gt;7,VLOOKUP(B30,'Cycle 7'!B:K,10,FALSE),0),0)+IFERROR(IF($I$2&gt;8,VLOOKUP(B30,'Cycle 8'!B:K,10,FALSE),0),0)+IFERROR(IF($I$2&gt;9,VLOOKUP(B30,'Cycle 9'!B:K,10,FALSE),0),0)+IFERROR(IF($I$2&gt;10,VLOOKUP(B30,'Cycle 10'!B:K,10,FALSE),0),0)+IFERROR(IF($I$2&gt;11,VLOOKUP(B30,'Cycle 11'!B:K,10,FALSE),0),0))</f>
        <v/>
      </c>
      <c r="J30" s="14" t="str">
        <f>IFERROR(IF(B30="","",IF(ROW($B$11)=ROW(B30),1,IF(ISERROR(VLOOKUP(B30,$B$11:B29,1,FALSE)),MAX($J$11:J29)+1,""))),"")</f>
        <v/>
      </c>
      <c r="K30" s="14" t="str">
        <f t="shared" si="0"/>
        <v/>
      </c>
      <c r="L30" s="238" t="str">
        <f>IF(L$7=L26,L29+1,IF($B30="","",MAX(L$10:L29)+1))</f>
        <v/>
      </c>
    </row>
    <row r="31" spans="1:12" x14ac:dyDescent="0.3">
      <c r="A31" s="167">
        <v>21</v>
      </c>
      <c r="B31" s="63"/>
      <c r="C31" s="1"/>
      <c r="D31" s="2"/>
      <c r="E31" s="2"/>
      <c r="F31" s="2"/>
      <c r="G31" s="66"/>
      <c r="H31" s="65" t="str">
        <f>IF(OR($I$2=1,J31=""),"",IF(IFERROR(VLOOKUP(B31,'Cycle 1'!B:K,10,FALSE),0)+IFERROR(IF($I$2&gt;2,VLOOKUP(B31,'Cycle 2'!B:K,10,FALSE),0),0)+IFERROR(IF($I$2&gt;3,VLOOKUP(B31,'Cycle 3'!B:K,10,FALSE),0),0)+IFERROR(IF($I$2&gt;4,VLOOKUP(B31,'Cycle 4'!B:K,10,FALSE),0),0)+IFERROR(IF($I$2&gt;5,VLOOKUP(B31,'Cycle 5'!B:K,10,FALSE),0),0)+IFERROR(IF($I$2&gt;6,VLOOKUP(B31,'Cycle 6'!B:K,10,FALSE),0),0)+IFERROR(IF($I$2&gt;7,VLOOKUP(B31,'Cycle 7'!B:K,10,FALSE),0),0)+IFERROR(IF($I$2&gt;8,VLOOKUP(B31,'Cycle 8'!B:K,10,FALSE),0),0)+IFERROR(IF($I$2&gt;9,VLOOKUP(B31,'Cycle 9'!B:K,10,FALSE),0),0)+IFERROR(IF($I$2&gt;10,VLOOKUP(B31,'Cycle 10'!B:K,10,FALSE),0),0)+IFERROR(IF($I$2&gt;11,VLOOKUP(B31,'Cycle 11'!B:K,10,FALSE),0),0)&gt;0,1,0))</f>
        <v/>
      </c>
      <c r="I31" s="14" t="str">
        <f>IF(OR($I$2=1,J31=""),"",IFERROR(VLOOKUP(B31,'Cycle 1'!B:K,10,FALSE),0)+IFERROR(IF($I$2&gt;2,VLOOKUP(B31,'Cycle 2'!B:K,10,FALSE),0),0)+IFERROR(IF($I$2&gt;3,VLOOKUP(B31,'Cycle 3'!B:K,10,FALSE),0),0)+IFERROR(IF($I$2&gt;4,VLOOKUP(B31,'Cycle 4'!B:K,10,FALSE),0),0)+IFERROR(IF($I$2&gt;5,VLOOKUP(B31,'Cycle 5'!B:K,10,FALSE),0),0)+IFERROR(IF($I$2&gt;6,VLOOKUP(B31,'Cycle 6'!B:K,10,FALSE),0),0)+IFERROR(IF($I$2&gt;7,VLOOKUP(B31,'Cycle 7'!B:K,10,FALSE),0),0)+IFERROR(IF($I$2&gt;8,VLOOKUP(B31,'Cycle 8'!B:K,10,FALSE),0),0)+IFERROR(IF($I$2&gt;9,VLOOKUP(B31,'Cycle 9'!B:K,10,FALSE),0),0)+IFERROR(IF($I$2&gt;10,VLOOKUP(B31,'Cycle 10'!B:K,10,FALSE),0),0)+IFERROR(IF($I$2&gt;11,VLOOKUP(B31,'Cycle 11'!B:K,10,FALSE),0),0))</f>
        <v/>
      </c>
      <c r="J31" s="14" t="str">
        <f>IFERROR(IF(B31="","",IF(ROW($B$11)=ROW(B31),1,IF(ISERROR(VLOOKUP(B31,$B$11:B30,1,FALSE)),MAX($J$11:J30)+1,""))),"")</f>
        <v/>
      </c>
      <c r="K31" s="14" t="str">
        <f t="shared" si="0"/>
        <v/>
      </c>
      <c r="L31" s="238" t="str">
        <f>IF(L$7=L27,L30+1,IF($B31="","",MAX(L$10:L30)+1))</f>
        <v/>
      </c>
    </row>
    <row r="32" spans="1:12" x14ac:dyDescent="0.3">
      <c r="A32" s="167">
        <v>22</v>
      </c>
      <c r="B32" s="63"/>
      <c r="C32" s="1"/>
      <c r="D32" s="2"/>
      <c r="E32" s="2"/>
      <c r="F32" s="2"/>
      <c r="G32" s="66"/>
      <c r="H32" s="65" t="str">
        <f>IF(OR($I$2=1,J32=""),"",IF(IFERROR(VLOOKUP(B32,'Cycle 1'!B:K,10,FALSE),0)+IFERROR(IF($I$2&gt;2,VLOOKUP(B32,'Cycle 2'!B:K,10,FALSE),0),0)+IFERROR(IF($I$2&gt;3,VLOOKUP(B32,'Cycle 3'!B:K,10,FALSE),0),0)+IFERROR(IF($I$2&gt;4,VLOOKUP(B32,'Cycle 4'!B:K,10,FALSE),0),0)+IFERROR(IF($I$2&gt;5,VLOOKUP(B32,'Cycle 5'!B:K,10,FALSE),0),0)+IFERROR(IF($I$2&gt;6,VLOOKUP(B32,'Cycle 6'!B:K,10,FALSE),0),0)+IFERROR(IF($I$2&gt;7,VLOOKUP(B32,'Cycle 7'!B:K,10,FALSE),0),0)+IFERROR(IF($I$2&gt;8,VLOOKUP(B32,'Cycle 8'!B:K,10,FALSE),0),0)+IFERROR(IF($I$2&gt;9,VLOOKUP(B32,'Cycle 9'!B:K,10,FALSE),0),0)+IFERROR(IF($I$2&gt;10,VLOOKUP(B32,'Cycle 10'!B:K,10,FALSE),0),0)+IFERROR(IF($I$2&gt;11,VLOOKUP(B32,'Cycle 11'!B:K,10,FALSE),0),0)&gt;0,1,0))</f>
        <v/>
      </c>
      <c r="I32" s="14" t="str">
        <f>IF(OR($I$2=1,J32=""),"",IFERROR(VLOOKUP(B32,'Cycle 1'!B:K,10,FALSE),0)+IFERROR(IF($I$2&gt;2,VLOOKUP(B32,'Cycle 2'!B:K,10,FALSE),0),0)+IFERROR(IF($I$2&gt;3,VLOOKUP(B32,'Cycle 3'!B:K,10,FALSE),0),0)+IFERROR(IF($I$2&gt;4,VLOOKUP(B32,'Cycle 4'!B:K,10,FALSE),0),0)+IFERROR(IF($I$2&gt;5,VLOOKUP(B32,'Cycle 5'!B:K,10,FALSE),0),0)+IFERROR(IF($I$2&gt;6,VLOOKUP(B32,'Cycle 6'!B:K,10,FALSE),0),0)+IFERROR(IF($I$2&gt;7,VLOOKUP(B32,'Cycle 7'!B:K,10,FALSE),0),0)+IFERROR(IF($I$2&gt;8,VLOOKUP(B32,'Cycle 8'!B:K,10,FALSE),0),0)+IFERROR(IF($I$2&gt;9,VLOOKUP(B32,'Cycle 9'!B:K,10,FALSE),0),0)+IFERROR(IF($I$2&gt;10,VLOOKUP(B32,'Cycle 10'!B:K,10,FALSE),0),0)+IFERROR(IF($I$2&gt;11,VLOOKUP(B32,'Cycle 11'!B:K,10,FALSE),0),0))</f>
        <v/>
      </c>
      <c r="J32" s="14" t="str">
        <f>IFERROR(IF(B32="","",IF(ROW($B$11)=ROW(B32),1,IF(ISERROR(VLOOKUP(B32,$B$11:B31,1,FALSE)),MAX($J$11:J31)+1,""))),"")</f>
        <v/>
      </c>
      <c r="K32" s="14" t="str">
        <f t="shared" si="0"/>
        <v/>
      </c>
      <c r="L32" s="238" t="str">
        <f>IF(L$7=L28,L31+1,IF($B32="","",MAX(L$10:L31)+1))</f>
        <v/>
      </c>
    </row>
    <row r="33" spans="1:12" x14ac:dyDescent="0.3">
      <c r="A33" s="167">
        <v>23</v>
      </c>
      <c r="B33" s="63"/>
      <c r="C33" s="1"/>
      <c r="D33" s="2"/>
      <c r="E33" s="2"/>
      <c r="F33" s="2"/>
      <c r="G33" s="66"/>
      <c r="H33" s="65" t="str">
        <f>IF(OR($I$2=1,J33=""),"",IF(IFERROR(VLOOKUP(B33,'Cycle 1'!B:K,10,FALSE),0)+IFERROR(IF($I$2&gt;2,VLOOKUP(B33,'Cycle 2'!B:K,10,FALSE),0),0)+IFERROR(IF($I$2&gt;3,VLOOKUP(B33,'Cycle 3'!B:K,10,FALSE),0),0)+IFERROR(IF($I$2&gt;4,VLOOKUP(B33,'Cycle 4'!B:K,10,FALSE),0),0)+IFERROR(IF($I$2&gt;5,VLOOKUP(B33,'Cycle 5'!B:K,10,FALSE),0),0)+IFERROR(IF($I$2&gt;6,VLOOKUP(B33,'Cycle 6'!B:K,10,FALSE),0),0)+IFERROR(IF($I$2&gt;7,VLOOKUP(B33,'Cycle 7'!B:K,10,FALSE),0),0)+IFERROR(IF($I$2&gt;8,VLOOKUP(B33,'Cycle 8'!B:K,10,FALSE),0),0)+IFERROR(IF($I$2&gt;9,VLOOKUP(B33,'Cycle 9'!B:K,10,FALSE),0),0)+IFERROR(IF($I$2&gt;10,VLOOKUP(B33,'Cycle 10'!B:K,10,FALSE),0),0)+IFERROR(IF($I$2&gt;11,VLOOKUP(B33,'Cycle 11'!B:K,10,FALSE),0),0)&gt;0,1,0))</f>
        <v/>
      </c>
      <c r="I33" s="14" t="str">
        <f>IF(OR($I$2=1,J33=""),"",IFERROR(VLOOKUP(B33,'Cycle 1'!B:K,10,FALSE),0)+IFERROR(IF($I$2&gt;2,VLOOKUP(B33,'Cycle 2'!B:K,10,FALSE),0),0)+IFERROR(IF($I$2&gt;3,VLOOKUP(B33,'Cycle 3'!B:K,10,FALSE),0),0)+IFERROR(IF($I$2&gt;4,VLOOKUP(B33,'Cycle 4'!B:K,10,FALSE),0),0)+IFERROR(IF($I$2&gt;5,VLOOKUP(B33,'Cycle 5'!B:K,10,FALSE),0),0)+IFERROR(IF($I$2&gt;6,VLOOKUP(B33,'Cycle 6'!B:K,10,FALSE),0),0)+IFERROR(IF($I$2&gt;7,VLOOKUP(B33,'Cycle 7'!B:K,10,FALSE),0),0)+IFERROR(IF($I$2&gt;8,VLOOKUP(B33,'Cycle 8'!B:K,10,FALSE),0),0)+IFERROR(IF($I$2&gt;9,VLOOKUP(B33,'Cycle 9'!B:K,10,FALSE),0),0)+IFERROR(IF($I$2&gt;10,VLOOKUP(B33,'Cycle 10'!B:K,10,FALSE),0),0)+IFERROR(IF($I$2&gt;11,VLOOKUP(B33,'Cycle 11'!B:K,10,FALSE),0),0))</f>
        <v/>
      </c>
      <c r="J33" s="14" t="str">
        <f>IFERROR(IF(B33="","",IF(ROW($B$11)=ROW(B33),1,IF(ISERROR(VLOOKUP(B33,$B$11:B32,1,FALSE)),MAX($J$11:J32)+1,""))),"")</f>
        <v/>
      </c>
      <c r="K33" s="14" t="str">
        <f t="shared" si="0"/>
        <v/>
      </c>
      <c r="L33" s="238" t="str">
        <f>IF(L$7=L29,L32+1,IF($B33="","",MAX(L$10:L32)+1))</f>
        <v/>
      </c>
    </row>
    <row r="34" spans="1:12" x14ac:dyDescent="0.3">
      <c r="A34" s="167">
        <v>24</v>
      </c>
      <c r="B34" s="63"/>
      <c r="C34" s="1"/>
      <c r="D34" s="2"/>
      <c r="E34" s="2"/>
      <c r="F34" s="2"/>
      <c r="G34" s="66"/>
      <c r="H34" s="65" t="str">
        <f>IF(OR($I$2=1,J34=""),"",IF(IFERROR(VLOOKUP(B34,'Cycle 1'!B:K,10,FALSE),0)+IFERROR(IF($I$2&gt;2,VLOOKUP(B34,'Cycle 2'!B:K,10,FALSE),0),0)+IFERROR(IF($I$2&gt;3,VLOOKUP(B34,'Cycle 3'!B:K,10,FALSE),0),0)+IFERROR(IF($I$2&gt;4,VLOOKUP(B34,'Cycle 4'!B:K,10,FALSE),0),0)+IFERROR(IF($I$2&gt;5,VLOOKUP(B34,'Cycle 5'!B:K,10,FALSE),0),0)+IFERROR(IF($I$2&gt;6,VLOOKUP(B34,'Cycle 6'!B:K,10,FALSE),0),0)+IFERROR(IF($I$2&gt;7,VLOOKUP(B34,'Cycle 7'!B:K,10,FALSE),0),0)+IFERROR(IF($I$2&gt;8,VLOOKUP(B34,'Cycle 8'!B:K,10,FALSE),0),0)+IFERROR(IF($I$2&gt;9,VLOOKUP(B34,'Cycle 9'!B:K,10,FALSE),0),0)+IFERROR(IF($I$2&gt;10,VLOOKUP(B34,'Cycle 10'!B:K,10,FALSE),0),0)+IFERROR(IF($I$2&gt;11,VLOOKUP(B34,'Cycle 11'!B:K,10,FALSE),0),0)&gt;0,1,0))</f>
        <v/>
      </c>
      <c r="I34" s="14" t="str">
        <f>IF(OR($I$2=1,J34=""),"",IFERROR(VLOOKUP(B34,'Cycle 1'!B:K,10,FALSE),0)+IFERROR(IF($I$2&gt;2,VLOOKUP(B34,'Cycle 2'!B:K,10,FALSE),0),0)+IFERROR(IF($I$2&gt;3,VLOOKUP(B34,'Cycle 3'!B:K,10,FALSE),0),0)+IFERROR(IF($I$2&gt;4,VLOOKUP(B34,'Cycle 4'!B:K,10,FALSE),0),0)+IFERROR(IF($I$2&gt;5,VLOOKUP(B34,'Cycle 5'!B:K,10,FALSE),0),0)+IFERROR(IF($I$2&gt;6,VLOOKUP(B34,'Cycle 6'!B:K,10,FALSE),0),0)+IFERROR(IF($I$2&gt;7,VLOOKUP(B34,'Cycle 7'!B:K,10,FALSE),0),0)+IFERROR(IF($I$2&gt;8,VLOOKUP(B34,'Cycle 8'!B:K,10,FALSE),0),0)+IFERROR(IF($I$2&gt;9,VLOOKUP(B34,'Cycle 9'!B:K,10,FALSE),0),0)+IFERROR(IF($I$2&gt;10,VLOOKUP(B34,'Cycle 10'!B:K,10,FALSE),0),0)+IFERROR(IF($I$2&gt;11,VLOOKUP(B34,'Cycle 11'!B:K,10,FALSE),0),0))</f>
        <v/>
      </c>
      <c r="J34" s="14" t="str">
        <f>IFERROR(IF(B34="","",IF(ROW($B$11)=ROW(B34),1,IF(ISERROR(VLOOKUP(B34,$B$11:B33,1,FALSE)),MAX($J$11:J33)+1,""))),"")</f>
        <v/>
      </c>
      <c r="K34" s="14" t="str">
        <f t="shared" si="0"/>
        <v/>
      </c>
      <c r="L34" s="238" t="str">
        <f>IF(L$7=L30,L33+1,IF($B34="","",MAX(L$10:L33)+1))</f>
        <v/>
      </c>
    </row>
    <row r="35" spans="1:12" x14ac:dyDescent="0.3">
      <c r="A35" s="167">
        <v>25</v>
      </c>
      <c r="B35" s="63"/>
      <c r="C35" s="1"/>
      <c r="D35" s="2"/>
      <c r="E35" s="2"/>
      <c r="F35" s="2"/>
      <c r="G35" s="66"/>
      <c r="H35" s="65" t="str">
        <f>IF(OR($I$2=1,J35=""),"",IF(IFERROR(VLOOKUP(B35,'Cycle 1'!B:K,10,FALSE),0)+IFERROR(IF($I$2&gt;2,VLOOKUP(B35,'Cycle 2'!B:K,10,FALSE),0),0)+IFERROR(IF($I$2&gt;3,VLOOKUP(B35,'Cycle 3'!B:K,10,FALSE),0),0)+IFERROR(IF($I$2&gt;4,VLOOKUP(B35,'Cycle 4'!B:K,10,FALSE),0),0)+IFERROR(IF($I$2&gt;5,VLOOKUP(B35,'Cycle 5'!B:K,10,FALSE),0),0)+IFERROR(IF($I$2&gt;6,VLOOKUP(B35,'Cycle 6'!B:K,10,FALSE),0),0)+IFERROR(IF($I$2&gt;7,VLOOKUP(B35,'Cycle 7'!B:K,10,FALSE),0),0)+IFERROR(IF($I$2&gt;8,VLOOKUP(B35,'Cycle 8'!B:K,10,FALSE),0),0)+IFERROR(IF($I$2&gt;9,VLOOKUP(B35,'Cycle 9'!B:K,10,FALSE),0),0)+IFERROR(IF($I$2&gt;10,VLOOKUP(B35,'Cycle 10'!B:K,10,FALSE),0),0)+IFERROR(IF($I$2&gt;11,VLOOKUP(B35,'Cycle 11'!B:K,10,FALSE),0),0)&gt;0,1,0))</f>
        <v/>
      </c>
      <c r="I35" s="14" t="str">
        <f>IF(OR($I$2=1,J35=""),"",IFERROR(VLOOKUP(B35,'Cycle 1'!B:K,10,FALSE),0)+IFERROR(IF($I$2&gt;2,VLOOKUP(B35,'Cycle 2'!B:K,10,FALSE),0),0)+IFERROR(IF($I$2&gt;3,VLOOKUP(B35,'Cycle 3'!B:K,10,FALSE),0),0)+IFERROR(IF($I$2&gt;4,VLOOKUP(B35,'Cycle 4'!B:K,10,FALSE),0),0)+IFERROR(IF($I$2&gt;5,VLOOKUP(B35,'Cycle 5'!B:K,10,FALSE),0),0)+IFERROR(IF($I$2&gt;6,VLOOKUP(B35,'Cycle 6'!B:K,10,FALSE),0),0)+IFERROR(IF($I$2&gt;7,VLOOKUP(B35,'Cycle 7'!B:K,10,FALSE),0),0)+IFERROR(IF($I$2&gt;8,VLOOKUP(B35,'Cycle 8'!B:K,10,FALSE),0),0)+IFERROR(IF($I$2&gt;9,VLOOKUP(B35,'Cycle 9'!B:K,10,FALSE),0),0)+IFERROR(IF($I$2&gt;10,VLOOKUP(B35,'Cycle 10'!B:K,10,FALSE),0),0)+IFERROR(IF($I$2&gt;11,VLOOKUP(B35,'Cycle 11'!B:K,10,FALSE),0),0))</f>
        <v/>
      </c>
      <c r="J35" s="14" t="str">
        <f>IFERROR(IF(B35="","",IF(ROW($B$11)=ROW(B35),1,IF(ISERROR(VLOOKUP(B35,$B$11:B34,1,FALSE)),MAX($J$11:J34)+1,""))),"")</f>
        <v/>
      </c>
      <c r="K35" s="14" t="str">
        <f t="shared" si="0"/>
        <v/>
      </c>
      <c r="L35" s="238" t="str">
        <f>IF(L$7=L31,L34+1,IF($B35="","",MAX(L$10:L34)+1))</f>
        <v/>
      </c>
    </row>
    <row r="36" spans="1:12" x14ac:dyDescent="0.3">
      <c r="A36" s="167">
        <v>26</v>
      </c>
      <c r="B36" s="63"/>
      <c r="C36" s="1"/>
      <c r="D36" s="2"/>
      <c r="E36" s="2"/>
      <c r="F36" s="2"/>
      <c r="G36" s="66"/>
      <c r="H36" s="65" t="str">
        <f>IF(OR($I$2=1,J36=""),"",IF(IFERROR(VLOOKUP(B36,'Cycle 1'!B:K,10,FALSE),0)+IFERROR(IF($I$2&gt;2,VLOOKUP(B36,'Cycle 2'!B:K,10,FALSE),0),0)+IFERROR(IF($I$2&gt;3,VLOOKUP(B36,'Cycle 3'!B:K,10,FALSE),0),0)+IFERROR(IF($I$2&gt;4,VLOOKUP(B36,'Cycle 4'!B:K,10,FALSE),0),0)+IFERROR(IF($I$2&gt;5,VLOOKUP(B36,'Cycle 5'!B:K,10,FALSE),0),0)+IFERROR(IF($I$2&gt;6,VLOOKUP(B36,'Cycle 6'!B:K,10,FALSE),0),0)+IFERROR(IF($I$2&gt;7,VLOOKUP(B36,'Cycle 7'!B:K,10,FALSE),0),0)+IFERROR(IF($I$2&gt;8,VLOOKUP(B36,'Cycle 8'!B:K,10,FALSE),0),0)+IFERROR(IF($I$2&gt;9,VLOOKUP(B36,'Cycle 9'!B:K,10,FALSE),0),0)+IFERROR(IF($I$2&gt;10,VLOOKUP(B36,'Cycle 10'!B:K,10,FALSE),0),0)+IFERROR(IF($I$2&gt;11,VLOOKUP(B36,'Cycle 11'!B:K,10,FALSE),0),0)&gt;0,1,0))</f>
        <v/>
      </c>
      <c r="I36" s="14" t="str">
        <f>IF(OR($I$2=1,J36=""),"",IFERROR(VLOOKUP(B36,'Cycle 1'!B:K,10,FALSE),0)+IFERROR(IF($I$2&gt;2,VLOOKUP(B36,'Cycle 2'!B:K,10,FALSE),0),0)+IFERROR(IF($I$2&gt;3,VLOOKUP(B36,'Cycle 3'!B:K,10,FALSE),0),0)+IFERROR(IF($I$2&gt;4,VLOOKUP(B36,'Cycle 4'!B:K,10,FALSE),0),0)+IFERROR(IF($I$2&gt;5,VLOOKUP(B36,'Cycle 5'!B:K,10,FALSE),0),0)+IFERROR(IF($I$2&gt;6,VLOOKUP(B36,'Cycle 6'!B:K,10,FALSE),0),0)+IFERROR(IF($I$2&gt;7,VLOOKUP(B36,'Cycle 7'!B:K,10,FALSE),0),0)+IFERROR(IF($I$2&gt;8,VLOOKUP(B36,'Cycle 8'!B:K,10,FALSE),0),0)+IFERROR(IF($I$2&gt;9,VLOOKUP(B36,'Cycle 9'!B:K,10,FALSE),0),0)+IFERROR(IF($I$2&gt;10,VLOOKUP(B36,'Cycle 10'!B:K,10,FALSE),0),0)+IFERROR(IF($I$2&gt;11,VLOOKUP(B36,'Cycle 11'!B:K,10,FALSE),0),0))</f>
        <v/>
      </c>
      <c r="J36" s="14" t="str">
        <f>IFERROR(IF(B36="","",IF(ROW($B$11)=ROW(B36),1,IF(ISERROR(VLOOKUP(B36,$B$11:B35,1,FALSE)),MAX($J$11:J35)+1,""))),"")</f>
        <v/>
      </c>
      <c r="K36" s="14" t="str">
        <f t="shared" si="0"/>
        <v/>
      </c>
      <c r="L36" s="238" t="str">
        <f>IF(L$7=L32,L35+1,IF($B36="","",MAX(L$10:L35)+1))</f>
        <v/>
      </c>
    </row>
    <row r="37" spans="1:12" x14ac:dyDescent="0.3">
      <c r="A37" s="167">
        <v>27</v>
      </c>
      <c r="B37" s="63"/>
      <c r="C37" s="1"/>
      <c r="D37" s="2"/>
      <c r="E37" s="2"/>
      <c r="F37" s="2"/>
      <c r="G37" s="66"/>
      <c r="H37" s="65" t="str">
        <f>IF(OR($I$2=1,J37=""),"",IF(IFERROR(VLOOKUP(B37,'Cycle 1'!B:K,10,FALSE),0)+IFERROR(IF($I$2&gt;2,VLOOKUP(B37,'Cycle 2'!B:K,10,FALSE),0),0)+IFERROR(IF($I$2&gt;3,VLOOKUP(B37,'Cycle 3'!B:K,10,FALSE),0),0)+IFERROR(IF($I$2&gt;4,VLOOKUP(B37,'Cycle 4'!B:K,10,FALSE),0),0)+IFERROR(IF($I$2&gt;5,VLOOKUP(B37,'Cycle 5'!B:K,10,FALSE),0),0)+IFERROR(IF($I$2&gt;6,VLOOKUP(B37,'Cycle 6'!B:K,10,FALSE),0),0)+IFERROR(IF($I$2&gt;7,VLOOKUP(B37,'Cycle 7'!B:K,10,FALSE),0),0)+IFERROR(IF($I$2&gt;8,VLOOKUP(B37,'Cycle 8'!B:K,10,FALSE),0),0)+IFERROR(IF($I$2&gt;9,VLOOKUP(B37,'Cycle 9'!B:K,10,FALSE),0),0)+IFERROR(IF($I$2&gt;10,VLOOKUP(B37,'Cycle 10'!B:K,10,FALSE),0),0)+IFERROR(IF($I$2&gt;11,VLOOKUP(B37,'Cycle 11'!B:K,10,FALSE),0),0)&gt;0,1,0))</f>
        <v/>
      </c>
      <c r="I37" s="14" t="str">
        <f>IF(OR($I$2=1,J37=""),"",IFERROR(VLOOKUP(B37,'Cycle 1'!B:K,10,FALSE),0)+IFERROR(IF($I$2&gt;2,VLOOKUP(B37,'Cycle 2'!B:K,10,FALSE),0),0)+IFERROR(IF($I$2&gt;3,VLOOKUP(B37,'Cycle 3'!B:K,10,FALSE),0),0)+IFERROR(IF($I$2&gt;4,VLOOKUP(B37,'Cycle 4'!B:K,10,FALSE),0),0)+IFERROR(IF($I$2&gt;5,VLOOKUP(B37,'Cycle 5'!B:K,10,FALSE),0),0)+IFERROR(IF($I$2&gt;6,VLOOKUP(B37,'Cycle 6'!B:K,10,FALSE),0),0)+IFERROR(IF($I$2&gt;7,VLOOKUP(B37,'Cycle 7'!B:K,10,FALSE),0),0)+IFERROR(IF($I$2&gt;8,VLOOKUP(B37,'Cycle 8'!B:K,10,FALSE),0),0)+IFERROR(IF($I$2&gt;9,VLOOKUP(B37,'Cycle 9'!B:K,10,FALSE),0),0)+IFERROR(IF($I$2&gt;10,VLOOKUP(B37,'Cycle 10'!B:K,10,FALSE),0),0)+IFERROR(IF($I$2&gt;11,VLOOKUP(B37,'Cycle 11'!B:K,10,FALSE),0),0))</f>
        <v/>
      </c>
      <c r="J37" s="14" t="str">
        <f>IFERROR(IF(B37="","",IF(ROW($B$11)=ROW(B37),1,IF(ISERROR(VLOOKUP(B37,$B$11:B36,1,FALSE)),MAX($J$11:J36)+1,""))),"")</f>
        <v/>
      </c>
      <c r="K37" s="14" t="str">
        <f t="shared" si="0"/>
        <v/>
      </c>
      <c r="L37" s="238" t="str">
        <f>IF(L$7=L33,L36+1,IF($B37="","",MAX(L$10:L36)+1))</f>
        <v/>
      </c>
    </row>
    <row r="38" spans="1:12" x14ac:dyDescent="0.3">
      <c r="A38" s="167">
        <v>28</v>
      </c>
      <c r="B38" s="63"/>
      <c r="C38" s="1"/>
      <c r="D38" s="2"/>
      <c r="E38" s="2"/>
      <c r="F38" s="2"/>
      <c r="G38" s="66"/>
      <c r="H38" s="65" t="str">
        <f>IF(OR($I$2=1,J38=""),"",IF(IFERROR(VLOOKUP(B38,'Cycle 1'!B:K,10,FALSE),0)+IFERROR(IF($I$2&gt;2,VLOOKUP(B38,'Cycle 2'!B:K,10,FALSE),0),0)+IFERROR(IF($I$2&gt;3,VLOOKUP(B38,'Cycle 3'!B:K,10,FALSE),0),0)+IFERROR(IF($I$2&gt;4,VLOOKUP(B38,'Cycle 4'!B:K,10,FALSE),0),0)+IFERROR(IF($I$2&gt;5,VLOOKUP(B38,'Cycle 5'!B:K,10,FALSE),0),0)+IFERROR(IF($I$2&gt;6,VLOOKUP(B38,'Cycle 6'!B:K,10,FALSE),0),0)+IFERROR(IF($I$2&gt;7,VLOOKUP(B38,'Cycle 7'!B:K,10,FALSE),0),0)+IFERROR(IF($I$2&gt;8,VLOOKUP(B38,'Cycle 8'!B:K,10,FALSE),0),0)+IFERROR(IF($I$2&gt;9,VLOOKUP(B38,'Cycle 9'!B:K,10,FALSE),0),0)+IFERROR(IF($I$2&gt;10,VLOOKUP(B38,'Cycle 10'!B:K,10,FALSE),0),0)+IFERROR(IF($I$2&gt;11,VLOOKUP(B38,'Cycle 11'!B:K,10,FALSE),0),0)&gt;0,1,0))</f>
        <v/>
      </c>
      <c r="I38" s="14" t="str">
        <f>IF(OR($I$2=1,J38=""),"",IFERROR(VLOOKUP(B38,'Cycle 1'!B:K,10,FALSE),0)+IFERROR(IF($I$2&gt;2,VLOOKUP(B38,'Cycle 2'!B:K,10,FALSE),0),0)+IFERROR(IF($I$2&gt;3,VLOOKUP(B38,'Cycle 3'!B:K,10,FALSE),0),0)+IFERROR(IF($I$2&gt;4,VLOOKUP(B38,'Cycle 4'!B:K,10,FALSE),0),0)+IFERROR(IF($I$2&gt;5,VLOOKUP(B38,'Cycle 5'!B:K,10,FALSE),0),0)+IFERROR(IF($I$2&gt;6,VLOOKUP(B38,'Cycle 6'!B:K,10,FALSE),0),0)+IFERROR(IF($I$2&gt;7,VLOOKUP(B38,'Cycle 7'!B:K,10,FALSE),0),0)+IFERROR(IF($I$2&gt;8,VLOOKUP(B38,'Cycle 8'!B:K,10,FALSE),0),0)+IFERROR(IF($I$2&gt;9,VLOOKUP(B38,'Cycle 9'!B:K,10,FALSE),0),0)+IFERROR(IF($I$2&gt;10,VLOOKUP(B38,'Cycle 10'!B:K,10,FALSE),0),0)+IFERROR(IF($I$2&gt;11,VLOOKUP(B38,'Cycle 11'!B:K,10,FALSE),0),0))</f>
        <v/>
      </c>
      <c r="J38" s="14" t="str">
        <f>IFERROR(IF(B38="","",IF(ROW($B$11)=ROW(B38),1,IF(ISERROR(VLOOKUP(B38,$B$11:B37,1,FALSE)),MAX($J$11:J37)+1,""))),"")</f>
        <v/>
      </c>
      <c r="K38" s="14" t="str">
        <f t="shared" si="0"/>
        <v/>
      </c>
      <c r="L38" s="238" t="str">
        <f>IF(L$7=L34,L37+1,IF($B38="","",MAX(L$10:L37)+1))</f>
        <v/>
      </c>
    </row>
    <row r="39" spans="1:12" x14ac:dyDescent="0.3">
      <c r="A39" s="167">
        <v>29</v>
      </c>
      <c r="B39" s="63"/>
      <c r="C39" s="1"/>
      <c r="D39" s="2"/>
      <c r="E39" s="2"/>
      <c r="F39" s="2"/>
      <c r="G39" s="66"/>
      <c r="H39" s="65" t="str">
        <f>IF(OR($I$2=1,J39=""),"",IF(IFERROR(VLOOKUP(B39,'Cycle 1'!B:K,10,FALSE),0)+IFERROR(IF($I$2&gt;2,VLOOKUP(B39,'Cycle 2'!B:K,10,FALSE),0),0)+IFERROR(IF($I$2&gt;3,VLOOKUP(B39,'Cycle 3'!B:K,10,FALSE),0),0)+IFERROR(IF($I$2&gt;4,VLOOKUP(B39,'Cycle 4'!B:K,10,FALSE),0),0)+IFERROR(IF($I$2&gt;5,VLOOKUP(B39,'Cycle 5'!B:K,10,FALSE),0),0)+IFERROR(IF($I$2&gt;6,VLOOKUP(B39,'Cycle 6'!B:K,10,FALSE),0),0)+IFERROR(IF($I$2&gt;7,VLOOKUP(B39,'Cycle 7'!B:K,10,FALSE),0),0)+IFERROR(IF($I$2&gt;8,VLOOKUP(B39,'Cycle 8'!B:K,10,FALSE),0),0)+IFERROR(IF($I$2&gt;9,VLOOKUP(B39,'Cycle 9'!B:K,10,FALSE),0),0)+IFERROR(IF($I$2&gt;10,VLOOKUP(B39,'Cycle 10'!B:K,10,FALSE),0),0)+IFERROR(IF($I$2&gt;11,VLOOKUP(B39,'Cycle 11'!B:K,10,FALSE),0),0)&gt;0,1,0))</f>
        <v/>
      </c>
      <c r="I39" s="14" t="str">
        <f>IF(OR($I$2=1,J39=""),"",IFERROR(VLOOKUP(B39,'Cycle 1'!B:K,10,FALSE),0)+IFERROR(IF($I$2&gt;2,VLOOKUP(B39,'Cycle 2'!B:K,10,FALSE),0),0)+IFERROR(IF($I$2&gt;3,VLOOKUP(B39,'Cycle 3'!B:K,10,FALSE),0),0)+IFERROR(IF($I$2&gt;4,VLOOKUP(B39,'Cycle 4'!B:K,10,FALSE),0),0)+IFERROR(IF($I$2&gt;5,VLOOKUP(B39,'Cycle 5'!B:K,10,FALSE),0),0)+IFERROR(IF($I$2&gt;6,VLOOKUP(B39,'Cycle 6'!B:K,10,FALSE),0),0)+IFERROR(IF($I$2&gt;7,VLOOKUP(B39,'Cycle 7'!B:K,10,FALSE),0),0)+IFERROR(IF($I$2&gt;8,VLOOKUP(B39,'Cycle 8'!B:K,10,FALSE),0),0)+IFERROR(IF($I$2&gt;9,VLOOKUP(B39,'Cycle 9'!B:K,10,FALSE),0),0)+IFERROR(IF($I$2&gt;10,VLOOKUP(B39,'Cycle 10'!B:K,10,FALSE),0),0)+IFERROR(IF($I$2&gt;11,VLOOKUP(B39,'Cycle 11'!B:K,10,FALSE),0),0))</f>
        <v/>
      </c>
      <c r="J39" s="14" t="str">
        <f>IFERROR(IF(B39="","",IF(ROW($B$11)=ROW(B39),1,IF(ISERROR(VLOOKUP(B39,$B$11:B38,1,FALSE)),MAX($J$11:J38)+1,""))),"")</f>
        <v/>
      </c>
      <c r="K39" s="14" t="str">
        <f t="shared" si="0"/>
        <v/>
      </c>
      <c r="L39" s="238" t="str">
        <f>IF(L$7=L35,L38+1,IF($B39="","",MAX(L$10:L38)+1))</f>
        <v/>
      </c>
    </row>
    <row r="40" spans="1:12" x14ac:dyDescent="0.3">
      <c r="A40" s="167">
        <v>30</v>
      </c>
      <c r="B40" s="63"/>
      <c r="C40" s="1"/>
      <c r="D40" s="2"/>
      <c r="E40" s="2"/>
      <c r="F40" s="2"/>
      <c r="G40" s="66"/>
      <c r="H40" s="65" t="str">
        <f>IF(OR($I$2=1,J40=""),"",IF(IFERROR(VLOOKUP(B40,'Cycle 1'!B:K,10,FALSE),0)+IFERROR(IF($I$2&gt;2,VLOOKUP(B40,'Cycle 2'!B:K,10,FALSE),0),0)+IFERROR(IF($I$2&gt;3,VLOOKUP(B40,'Cycle 3'!B:K,10,FALSE),0),0)+IFERROR(IF($I$2&gt;4,VLOOKUP(B40,'Cycle 4'!B:K,10,FALSE),0),0)+IFERROR(IF($I$2&gt;5,VLOOKUP(B40,'Cycle 5'!B:K,10,FALSE),0),0)+IFERROR(IF($I$2&gt;6,VLOOKUP(B40,'Cycle 6'!B:K,10,FALSE),0),0)+IFERROR(IF($I$2&gt;7,VLOOKUP(B40,'Cycle 7'!B:K,10,FALSE),0),0)+IFERROR(IF($I$2&gt;8,VLOOKUP(B40,'Cycle 8'!B:K,10,FALSE),0),0)+IFERROR(IF($I$2&gt;9,VLOOKUP(B40,'Cycle 9'!B:K,10,FALSE),0),0)+IFERROR(IF($I$2&gt;10,VLOOKUP(B40,'Cycle 10'!B:K,10,FALSE),0),0)+IFERROR(IF($I$2&gt;11,VLOOKUP(B40,'Cycle 11'!B:K,10,FALSE),0),0)&gt;0,1,0))</f>
        <v/>
      </c>
      <c r="I40" s="14" t="str">
        <f>IF(OR($I$2=1,J40=""),"",IFERROR(VLOOKUP(B40,'Cycle 1'!B:K,10,FALSE),0)+IFERROR(IF($I$2&gt;2,VLOOKUP(B40,'Cycle 2'!B:K,10,FALSE),0),0)+IFERROR(IF($I$2&gt;3,VLOOKUP(B40,'Cycle 3'!B:K,10,FALSE),0),0)+IFERROR(IF($I$2&gt;4,VLOOKUP(B40,'Cycle 4'!B:K,10,FALSE),0),0)+IFERROR(IF($I$2&gt;5,VLOOKUP(B40,'Cycle 5'!B:K,10,FALSE),0),0)+IFERROR(IF($I$2&gt;6,VLOOKUP(B40,'Cycle 6'!B:K,10,FALSE),0),0)+IFERROR(IF($I$2&gt;7,VLOOKUP(B40,'Cycle 7'!B:K,10,FALSE),0),0)+IFERROR(IF($I$2&gt;8,VLOOKUP(B40,'Cycle 8'!B:K,10,FALSE),0),0)+IFERROR(IF($I$2&gt;9,VLOOKUP(B40,'Cycle 9'!B:K,10,FALSE),0),0)+IFERROR(IF($I$2&gt;10,VLOOKUP(B40,'Cycle 10'!B:K,10,FALSE),0),0)+IFERROR(IF($I$2&gt;11,VLOOKUP(B40,'Cycle 11'!B:K,10,FALSE),0),0))</f>
        <v/>
      </c>
      <c r="J40" s="14" t="str">
        <f>IFERROR(IF(B40="","",IF(ROW($B$11)=ROW(B40),1,IF(ISERROR(VLOOKUP(B40,$B$11:B39,1,FALSE)),MAX($J$11:J39)+1,""))),"")</f>
        <v/>
      </c>
      <c r="K40" s="14" t="str">
        <f t="shared" si="0"/>
        <v/>
      </c>
      <c r="L40" s="238" t="str">
        <f>IF(L$7=L36,L39+1,IF($B40="","",MAX(L$10:L39)+1))</f>
        <v/>
      </c>
    </row>
    <row r="41" spans="1:12" x14ac:dyDescent="0.3">
      <c r="A41" s="167">
        <v>31</v>
      </c>
      <c r="B41" s="63"/>
      <c r="C41" s="1"/>
      <c r="D41" s="2"/>
      <c r="E41" s="2"/>
      <c r="F41" s="2"/>
      <c r="G41" s="66"/>
      <c r="H41" s="65" t="str">
        <f>IF(OR($I$2=1,J41=""),"",IF(IFERROR(VLOOKUP(B41,'Cycle 1'!B:K,10,FALSE),0)+IFERROR(IF($I$2&gt;2,VLOOKUP(B41,'Cycle 2'!B:K,10,FALSE),0),0)+IFERROR(IF($I$2&gt;3,VLOOKUP(B41,'Cycle 3'!B:K,10,FALSE),0),0)+IFERROR(IF($I$2&gt;4,VLOOKUP(B41,'Cycle 4'!B:K,10,FALSE),0),0)+IFERROR(IF($I$2&gt;5,VLOOKUP(B41,'Cycle 5'!B:K,10,FALSE),0),0)+IFERROR(IF($I$2&gt;6,VLOOKUP(B41,'Cycle 6'!B:K,10,FALSE),0),0)+IFERROR(IF($I$2&gt;7,VLOOKUP(B41,'Cycle 7'!B:K,10,FALSE),0),0)+IFERROR(IF($I$2&gt;8,VLOOKUP(B41,'Cycle 8'!B:K,10,FALSE),0),0)+IFERROR(IF($I$2&gt;9,VLOOKUP(B41,'Cycle 9'!B:K,10,FALSE),0),0)+IFERROR(IF($I$2&gt;10,VLOOKUP(B41,'Cycle 10'!B:K,10,FALSE),0),0)+IFERROR(IF($I$2&gt;11,VLOOKUP(B41,'Cycle 11'!B:K,10,FALSE),0),0)&gt;0,1,0))</f>
        <v/>
      </c>
      <c r="I41" s="14" t="str">
        <f>IF(OR($I$2=1,J41=""),"",IFERROR(VLOOKUP(B41,'Cycle 1'!B:K,10,FALSE),0)+IFERROR(IF($I$2&gt;2,VLOOKUP(B41,'Cycle 2'!B:K,10,FALSE),0),0)+IFERROR(IF($I$2&gt;3,VLOOKUP(B41,'Cycle 3'!B:K,10,FALSE),0),0)+IFERROR(IF($I$2&gt;4,VLOOKUP(B41,'Cycle 4'!B:K,10,FALSE),0),0)+IFERROR(IF($I$2&gt;5,VLOOKUP(B41,'Cycle 5'!B:K,10,FALSE),0),0)+IFERROR(IF($I$2&gt;6,VLOOKUP(B41,'Cycle 6'!B:K,10,FALSE),0),0)+IFERROR(IF($I$2&gt;7,VLOOKUP(B41,'Cycle 7'!B:K,10,FALSE),0),0)+IFERROR(IF($I$2&gt;8,VLOOKUP(B41,'Cycle 8'!B:K,10,FALSE),0),0)+IFERROR(IF($I$2&gt;9,VLOOKUP(B41,'Cycle 9'!B:K,10,FALSE),0),0)+IFERROR(IF($I$2&gt;10,VLOOKUP(B41,'Cycle 10'!B:K,10,FALSE),0),0)+IFERROR(IF($I$2&gt;11,VLOOKUP(B41,'Cycle 11'!B:K,10,FALSE),0),0))</f>
        <v/>
      </c>
      <c r="J41" s="14" t="str">
        <f>IFERROR(IF(B41="","",IF(ROW($B$11)=ROW(B41),1,IF(ISERROR(VLOOKUP(B41,$B$11:B40,1,FALSE)),MAX($J$11:J40)+1,""))),"")</f>
        <v/>
      </c>
      <c r="K41" s="14" t="str">
        <f t="shared" si="0"/>
        <v/>
      </c>
      <c r="L41" s="238" t="str">
        <f>IF(L$7=L37,L40+1,IF($B41="","",MAX(L$10:L40)+1))</f>
        <v/>
      </c>
    </row>
    <row r="42" spans="1:12" x14ac:dyDescent="0.3">
      <c r="A42" s="167">
        <v>32</v>
      </c>
      <c r="B42" s="63"/>
      <c r="C42" s="1"/>
      <c r="D42" s="2"/>
      <c r="E42" s="2"/>
      <c r="F42" s="2"/>
      <c r="G42" s="66"/>
      <c r="H42" s="65" t="str">
        <f>IF(OR($I$2=1,J42=""),"",IF(IFERROR(VLOOKUP(B42,'Cycle 1'!B:K,10,FALSE),0)+IFERROR(IF($I$2&gt;2,VLOOKUP(B42,'Cycle 2'!B:K,10,FALSE),0),0)+IFERROR(IF($I$2&gt;3,VLOOKUP(B42,'Cycle 3'!B:K,10,FALSE),0),0)+IFERROR(IF($I$2&gt;4,VLOOKUP(B42,'Cycle 4'!B:K,10,FALSE),0),0)+IFERROR(IF($I$2&gt;5,VLOOKUP(B42,'Cycle 5'!B:K,10,FALSE),0),0)+IFERROR(IF($I$2&gt;6,VLOOKUP(B42,'Cycle 6'!B:K,10,FALSE),0),0)+IFERROR(IF($I$2&gt;7,VLOOKUP(B42,'Cycle 7'!B:K,10,FALSE),0),0)+IFERROR(IF($I$2&gt;8,VLOOKUP(B42,'Cycle 8'!B:K,10,FALSE),0),0)+IFERROR(IF($I$2&gt;9,VLOOKUP(B42,'Cycle 9'!B:K,10,FALSE),0),0)+IFERROR(IF($I$2&gt;10,VLOOKUP(B42,'Cycle 10'!B:K,10,FALSE),0),0)+IFERROR(IF($I$2&gt;11,VLOOKUP(B42,'Cycle 11'!B:K,10,FALSE),0),0)&gt;0,1,0))</f>
        <v/>
      </c>
      <c r="I42" s="14" t="str">
        <f>IF(OR($I$2=1,J42=""),"",IFERROR(VLOOKUP(B42,'Cycle 1'!B:K,10,FALSE),0)+IFERROR(IF($I$2&gt;2,VLOOKUP(B42,'Cycle 2'!B:K,10,FALSE),0),0)+IFERROR(IF($I$2&gt;3,VLOOKUP(B42,'Cycle 3'!B:K,10,FALSE),0),0)+IFERROR(IF($I$2&gt;4,VLOOKUP(B42,'Cycle 4'!B:K,10,FALSE),0),0)+IFERROR(IF($I$2&gt;5,VLOOKUP(B42,'Cycle 5'!B:K,10,FALSE),0),0)+IFERROR(IF($I$2&gt;6,VLOOKUP(B42,'Cycle 6'!B:K,10,FALSE),0),0)+IFERROR(IF($I$2&gt;7,VLOOKUP(B42,'Cycle 7'!B:K,10,FALSE),0),0)+IFERROR(IF($I$2&gt;8,VLOOKUP(B42,'Cycle 8'!B:K,10,FALSE),0),0)+IFERROR(IF($I$2&gt;9,VLOOKUP(B42,'Cycle 9'!B:K,10,FALSE),0),0)+IFERROR(IF($I$2&gt;10,VLOOKUP(B42,'Cycle 10'!B:K,10,FALSE),0),0)+IFERROR(IF($I$2&gt;11,VLOOKUP(B42,'Cycle 11'!B:K,10,FALSE),0),0))</f>
        <v/>
      </c>
      <c r="J42" s="14" t="str">
        <f>IFERROR(IF(B42="","",IF(ROW($B$11)=ROW(B42),1,IF(ISERROR(VLOOKUP(B42,$B$11:B41,1,FALSE)),MAX($J$11:J41)+1,""))),"")</f>
        <v/>
      </c>
      <c r="K42" s="14" t="str">
        <f t="shared" si="0"/>
        <v/>
      </c>
      <c r="L42" s="238" t="str">
        <f>IF(L$7=L38,L41+1,IF($B42="","",MAX(L$10:L41)+1))</f>
        <v/>
      </c>
    </row>
    <row r="43" spans="1:12" x14ac:dyDescent="0.3">
      <c r="A43" s="167">
        <v>33</v>
      </c>
      <c r="B43" s="63"/>
      <c r="C43" s="1"/>
      <c r="D43" s="2"/>
      <c r="E43" s="2"/>
      <c r="F43" s="2"/>
      <c r="G43" s="66"/>
      <c r="H43" s="65" t="str">
        <f>IF(OR($I$2=1,J43=""),"",IF(IFERROR(VLOOKUP(B43,'Cycle 1'!B:K,10,FALSE),0)+IFERROR(IF($I$2&gt;2,VLOOKUP(B43,'Cycle 2'!B:K,10,FALSE),0),0)+IFERROR(IF($I$2&gt;3,VLOOKUP(B43,'Cycle 3'!B:K,10,FALSE),0),0)+IFERROR(IF($I$2&gt;4,VLOOKUP(B43,'Cycle 4'!B:K,10,FALSE),0),0)+IFERROR(IF($I$2&gt;5,VLOOKUP(B43,'Cycle 5'!B:K,10,FALSE),0),0)+IFERROR(IF($I$2&gt;6,VLOOKUP(B43,'Cycle 6'!B:K,10,FALSE),0),0)+IFERROR(IF($I$2&gt;7,VLOOKUP(B43,'Cycle 7'!B:K,10,FALSE),0),0)+IFERROR(IF($I$2&gt;8,VLOOKUP(B43,'Cycle 8'!B:K,10,FALSE),0),0)+IFERROR(IF($I$2&gt;9,VLOOKUP(B43,'Cycle 9'!B:K,10,FALSE),0),0)+IFERROR(IF($I$2&gt;10,VLOOKUP(B43,'Cycle 10'!B:K,10,FALSE),0),0)+IFERROR(IF($I$2&gt;11,VLOOKUP(B43,'Cycle 11'!B:K,10,FALSE),0),0)&gt;0,1,0))</f>
        <v/>
      </c>
      <c r="I43" s="14" t="str">
        <f>IF(OR($I$2=1,J43=""),"",IFERROR(VLOOKUP(B43,'Cycle 1'!B:K,10,FALSE),0)+IFERROR(IF($I$2&gt;2,VLOOKUP(B43,'Cycle 2'!B:K,10,FALSE),0),0)+IFERROR(IF($I$2&gt;3,VLOOKUP(B43,'Cycle 3'!B:K,10,FALSE),0),0)+IFERROR(IF($I$2&gt;4,VLOOKUP(B43,'Cycle 4'!B:K,10,FALSE),0),0)+IFERROR(IF($I$2&gt;5,VLOOKUP(B43,'Cycle 5'!B:K,10,FALSE),0),0)+IFERROR(IF($I$2&gt;6,VLOOKUP(B43,'Cycle 6'!B:K,10,FALSE),0),0)+IFERROR(IF($I$2&gt;7,VLOOKUP(B43,'Cycle 7'!B:K,10,FALSE),0),0)+IFERROR(IF($I$2&gt;8,VLOOKUP(B43,'Cycle 8'!B:K,10,FALSE),0),0)+IFERROR(IF($I$2&gt;9,VLOOKUP(B43,'Cycle 9'!B:K,10,FALSE),0),0)+IFERROR(IF($I$2&gt;10,VLOOKUP(B43,'Cycle 10'!B:K,10,FALSE),0),0)+IFERROR(IF($I$2&gt;11,VLOOKUP(B43,'Cycle 11'!B:K,10,FALSE),0),0))</f>
        <v/>
      </c>
      <c r="J43" s="14" t="str">
        <f>IFERROR(IF(B43="","",IF(ROW($B$11)=ROW(B43),1,IF(ISERROR(VLOOKUP(B43,$B$11:B42,1,FALSE)),MAX($J$11:J42)+1,""))),"")</f>
        <v/>
      </c>
      <c r="K43" s="14" t="str">
        <f t="shared" ref="K43:K60" si="1">IFERROR(IF(J43="","",IF(COUNTIFS($B$11:$B$500,$B43,$G$11:$G$500,"Yes")&gt;=1,1,0)),"")</f>
        <v/>
      </c>
      <c r="L43" s="238" t="str">
        <f>IF(L$7=L39,L42+1,IF($B43="","",MAX(L$10:L42)+1))</f>
        <v/>
      </c>
    </row>
    <row r="44" spans="1:12" x14ac:dyDescent="0.3">
      <c r="A44" s="167">
        <v>34</v>
      </c>
      <c r="B44" s="63"/>
      <c r="C44" s="1"/>
      <c r="D44" s="2"/>
      <c r="E44" s="2"/>
      <c r="F44" s="2"/>
      <c r="G44" s="66"/>
      <c r="H44" s="65" t="str">
        <f>IF(OR($I$2=1,J44=""),"",IF(IFERROR(VLOOKUP(B44,'Cycle 1'!B:K,10,FALSE),0)+IFERROR(IF($I$2&gt;2,VLOOKUP(B44,'Cycle 2'!B:K,10,FALSE),0),0)+IFERROR(IF($I$2&gt;3,VLOOKUP(B44,'Cycle 3'!B:K,10,FALSE),0),0)+IFERROR(IF($I$2&gt;4,VLOOKUP(B44,'Cycle 4'!B:K,10,FALSE),0),0)+IFERROR(IF($I$2&gt;5,VLOOKUP(B44,'Cycle 5'!B:K,10,FALSE),0),0)+IFERROR(IF($I$2&gt;6,VLOOKUP(B44,'Cycle 6'!B:K,10,FALSE),0),0)+IFERROR(IF($I$2&gt;7,VLOOKUP(B44,'Cycle 7'!B:K,10,FALSE),0),0)+IFERROR(IF($I$2&gt;8,VLOOKUP(B44,'Cycle 8'!B:K,10,FALSE),0),0)+IFERROR(IF($I$2&gt;9,VLOOKUP(B44,'Cycle 9'!B:K,10,FALSE),0),0)+IFERROR(IF($I$2&gt;10,VLOOKUP(B44,'Cycle 10'!B:K,10,FALSE),0),0)+IFERROR(IF($I$2&gt;11,VLOOKUP(B44,'Cycle 11'!B:K,10,FALSE),0),0)&gt;0,1,0))</f>
        <v/>
      </c>
      <c r="I44" s="14" t="str">
        <f>IF(OR($I$2=1,J44=""),"",IFERROR(VLOOKUP(B44,'Cycle 1'!B:K,10,FALSE),0)+IFERROR(IF($I$2&gt;2,VLOOKUP(B44,'Cycle 2'!B:K,10,FALSE),0),0)+IFERROR(IF($I$2&gt;3,VLOOKUP(B44,'Cycle 3'!B:K,10,FALSE),0),0)+IFERROR(IF($I$2&gt;4,VLOOKUP(B44,'Cycle 4'!B:K,10,FALSE),0),0)+IFERROR(IF($I$2&gt;5,VLOOKUP(B44,'Cycle 5'!B:K,10,FALSE),0),0)+IFERROR(IF($I$2&gt;6,VLOOKUP(B44,'Cycle 6'!B:K,10,FALSE),0),0)+IFERROR(IF($I$2&gt;7,VLOOKUP(B44,'Cycle 7'!B:K,10,FALSE),0),0)+IFERROR(IF($I$2&gt;8,VLOOKUP(B44,'Cycle 8'!B:K,10,FALSE),0),0)+IFERROR(IF($I$2&gt;9,VLOOKUP(B44,'Cycle 9'!B:K,10,FALSE),0),0)+IFERROR(IF($I$2&gt;10,VLOOKUP(B44,'Cycle 10'!B:K,10,FALSE),0),0)+IFERROR(IF($I$2&gt;11,VLOOKUP(B44,'Cycle 11'!B:K,10,FALSE),0),0))</f>
        <v/>
      </c>
      <c r="J44" s="14" t="str">
        <f>IFERROR(IF(B44="","",IF(ROW($B$11)=ROW(B44),1,IF(ISERROR(VLOOKUP(B44,$B$11:B43,1,FALSE)),MAX($J$11:J43)+1,""))),"")</f>
        <v/>
      </c>
      <c r="K44" s="14" t="str">
        <f t="shared" si="1"/>
        <v/>
      </c>
      <c r="L44" s="238" t="str">
        <f>IF(L$7=L40,L43+1,IF($B44="","",MAX(L$10:L43)+1))</f>
        <v/>
      </c>
    </row>
    <row r="45" spans="1:12" x14ac:dyDescent="0.3">
      <c r="A45" s="167">
        <v>35</v>
      </c>
      <c r="B45" s="63"/>
      <c r="C45" s="1"/>
      <c r="D45" s="2"/>
      <c r="E45" s="2"/>
      <c r="F45" s="2"/>
      <c r="G45" s="66"/>
      <c r="H45" s="65" t="str">
        <f>IF(OR($I$2=1,J45=""),"",IF(IFERROR(VLOOKUP(B45,'Cycle 1'!B:K,10,FALSE),0)+IFERROR(IF($I$2&gt;2,VLOOKUP(B45,'Cycle 2'!B:K,10,FALSE),0),0)+IFERROR(IF($I$2&gt;3,VLOOKUP(B45,'Cycle 3'!B:K,10,FALSE),0),0)+IFERROR(IF($I$2&gt;4,VLOOKUP(B45,'Cycle 4'!B:K,10,FALSE),0),0)+IFERROR(IF($I$2&gt;5,VLOOKUP(B45,'Cycle 5'!B:K,10,FALSE),0),0)+IFERROR(IF($I$2&gt;6,VLOOKUP(B45,'Cycle 6'!B:K,10,FALSE),0),0)+IFERROR(IF($I$2&gt;7,VLOOKUP(B45,'Cycle 7'!B:K,10,FALSE),0),0)+IFERROR(IF($I$2&gt;8,VLOOKUP(B45,'Cycle 8'!B:K,10,FALSE),0),0)+IFERROR(IF($I$2&gt;9,VLOOKUP(B45,'Cycle 9'!B:K,10,FALSE),0),0)+IFERROR(IF($I$2&gt;10,VLOOKUP(B45,'Cycle 10'!B:K,10,FALSE),0),0)+IFERROR(IF($I$2&gt;11,VLOOKUP(B45,'Cycle 11'!B:K,10,FALSE),0),0)&gt;0,1,0))</f>
        <v/>
      </c>
      <c r="I45" s="14" t="str">
        <f>IF(OR($I$2=1,J45=""),"",IFERROR(VLOOKUP(B45,'Cycle 1'!B:K,10,FALSE),0)+IFERROR(IF($I$2&gt;2,VLOOKUP(B45,'Cycle 2'!B:K,10,FALSE),0),0)+IFERROR(IF($I$2&gt;3,VLOOKUP(B45,'Cycle 3'!B:K,10,FALSE),0),0)+IFERROR(IF($I$2&gt;4,VLOOKUP(B45,'Cycle 4'!B:K,10,FALSE),0),0)+IFERROR(IF($I$2&gt;5,VLOOKUP(B45,'Cycle 5'!B:K,10,FALSE),0),0)+IFERROR(IF($I$2&gt;6,VLOOKUP(B45,'Cycle 6'!B:K,10,FALSE),0),0)+IFERROR(IF($I$2&gt;7,VLOOKUP(B45,'Cycle 7'!B:K,10,FALSE),0),0)+IFERROR(IF($I$2&gt;8,VLOOKUP(B45,'Cycle 8'!B:K,10,FALSE),0),0)+IFERROR(IF($I$2&gt;9,VLOOKUP(B45,'Cycle 9'!B:K,10,FALSE),0),0)+IFERROR(IF($I$2&gt;10,VLOOKUP(B45,'Cycle 10'!B:K,10,FALSE),0),0)+IFERROR(IF($I$2&gt;11,VLOOKUP(B45,'Cycle 11'!B:K,10,FALSE),0),0))</f>
        <v/>
      </c>
      <c r="J45" s="14" t="str">
        <f>IFERROR(IF(B45="","",IF(ROW($B$11)=ROW(B45),1,IF(ISERROR(VLOOKUP(B45,$B$11:B44,1,FALSE)),MAX($J$11:J44)+1,""))),"")</f>
        <v/>
      </c>
      <c r="K45" s="14" t="str">
        <f t="shared" si="1"/>
        <v/>
      </c>
      <c r="L45" s="238" t="str">
        <f>IF(L$7=L41,L44+1,IF($B45="","",MAX(L$10:L44)+1))</f>
        <v/>
      </c>
    </row>
    <row r="46" spans="1:12" x14ac:dyDescent="0.3">
      <c r="A46" s="167">
        <v>36</v>
      </c>
      <c r="B46" s="63"/>
      <c r="C46" s="1"/>
      <c r="D46" s="2"/>
      <c r="E46" s="2"/>
      <c r="F46" s="2"/>
      <c r="G46" s="66"/>
      <c r="H46" s="65" t="str">
        <f>IF(OR($I$2=1,J46=""),"",IF(IFERROR(VLOOKUP(B46,'Cycle 1'!B:K,10,FALSE),0)+IFERROR(IF($I$2&gt;2,VLOOKUP(B46,'Cycle 2'!B:K,10,FALSE),0),0)+IFERROR(IF($I$2&gt;3,VLOOKUP(B46,'Cycle 3'!B:K,10,FALSE),0),0)+IFERROR(IF($I$2&gt;4,VLOOKUP(B46,'Cycle 4'!B:K,10,FALSE),0),0)+IFERROR(IF($I$2&gt;5,VLOOKUP(B46,'Cycle 5'!B:K,10,FALSE),0),0)+IFERROR(IF($I$2&gt;6,VLOOKUP(B46,'Cycle 6'!B:K,10,FALSE),0),0)+IFERROR(IF($I$2&gt;7,VLOOKUP(B46,'Cycle 7'!B:K,10,FALSE),0),0)+IFERROR(IF($I$2&gt;8,VLOOKUP(B46,'Cycle 8'!B:K,10,FALSE),0),0)+IFERROR(IF($I$2&gt;9,VLOOKUP(B46,'Cycle 9'!B:K,10,FALSE),0),0)+IFERROR(IF($I$2&gt;10,VLOOKUP(B46,'Cycle 10'!B:K,10,FALSE),0),0)+IFERROR(IF($I$2&gt;11,VLOOKUP(B46,'Cycle 11'!B:K,10,FALSE),0),0)&gt;0,1,0))</f>
        <v/>
      </c>
      <c r="I46" s="14" t="str">
        <f>IF(OR($I$2=1,J46=""),"",IFERROR(VLOOKUP(B46,'Cycle 1'!B:K,10,FALSE),0)+IFERROR(IF($I$2&gt;2,VLOOKUP(B46,'Cycle 2'!B:K,10,FALSE),0),0)+IFERROR(IF($I$2&gt;3,VLOOKUP(B46,'Cycle 3'!B:K,10,FALSE),0),0)+IFERROR(IF($I$2&gt;4,VLOOKUP(B46,'Cycle 4'!B:K,10,FALSE),0),0)+IFERROR(IF($I$2&gt;5,VLOOKUP(B46,'Cycle 5'!B:K,10,FALSE),0),0)+IFERROR(IF($I$2&gt;6,VLOOKUP(B46,'Cycle 6'!B:K,10,FALSE),0),0)+IFERROR(IF($I$2&gt;7,VLOOKUP(B46,'Cycle 7'!B:K,10,FALSE),0),0)+IFERROR(IF($I$2&gt;8,VLOOKUP(B46,'Cycle 8'!B:K,10,FALSE),0),0)+IFERROR(IF($I$2&gt;9,VLOOKUP(B46,'Cycle 9'!B:K,10,FALSE),0),0)+IFERROR(IF($I$2&gt;10,VLOOKUP(B46,'Cycle 10'!B:K,10,FALSE),0),0)+IFERROR(IF($I$2&gt;11,VLOOKUP(B46,'Cycle 11'!B:K,10,FALSE),0),0))</f>
        <v/>
      </c>
      <c r="J46" s="14" t="str">
        <f>IFERROR(IF(B46="","",IF(ROW($B$11)=ROW(B46),1,IF(ISERROR(VLOOKUP(B46,$B$11:B45,1,FALSE)),MAX($J$11:J45)+1,""))),"")</f>
        <v/>
      </c>
      <c r="K46" s="14" t="str">
        <f t="shared" si="1"/>
        <v/>
      </c>
      <c r="L46" s="238" t="str">
        <f>IF(L$7=L42,L45+1,IF($B46="","",MAX(L$10:L45)+1))</f>
        <v/>
      </c>
    </row>
    <row r="47" spans="1:12" x14ac:dyDescent="0.3">
      <c r="A47" s="167">
        <v>37</v>
      </c>
      <c r="B47" s="63"/>
      <c r="C47" s="1"/>
      <c r="D47" s="2"/>
      <c r="E47" s="2"/>
      <c r="F47" s="2"/>
      <c r="G47" s="66"/>
      <c r="H47" s="65" t="str">
        <f>IF(OR($I$2=1,J47=""),"",IF(IFERROR(VLOOKUP(B47,'Cycle 1'!B:K,10,FALSE),0)+IFERROR(IF($I$2&gt;2,VLOOKUP(B47,'Cycle 2'!B:K,10,FALSE),0),0)+IFERROR(IF($I$2&gt;3,VLOOKUP(B47,'Cycle 3'!B:K,10,FALSE),0),0)+IFERROR(IF($I$2&gt;4,VLOOKUP(B47,'Cycle 4'!B:K,10,FALSE),0),0)+IFERROR(IF($I$2&gt;5,VLOOKUP(B47,'Cycle 5'!B:K,10,FALSE),0),0)+IFERROR(IF($I$2&gt;6,VLOOKUP(B47,'Cycle 6'!B:K,10,FALSE),0),0)+IFERROR(IF($I$2&gt;7,VLOOKUP(B47,'Cycle 7'!B:K,10,FALSE),0),0)+IFERROR(IF($I$2&gt;8,VLOOKUP(B47,'Cycle 8'!B:K,10,FALSE),0),0)+IFERROR(IF($I$2&gt;9,VLOOKUP(B47,'Cycle 9'!B:K,10,FALSE),0),0)+IFERROR(IF($I$2&gt;10,VLOOKUP(B47,'Cycle 10'!B:K,10,FALSE),0),0)+IFERROR(IF($I$2&gt;11,VLOOKUP(B47,'Cycle 11'!B:K,10,FALSE),0),0)&gt;0,1,0))</f>
        <v/>
      </c>
      <c r="I47" s="14" t="str">
        <f>IF(OR($I$2=1,J47=""),"",IFERROR(VLOOKUP(B47,'Cycle 1'!B:K,10,FALSE),0)+IFERROR(IF($I$2&gt;2,VLOOKUP(B47,'Cycle 2'!B:K,10,FALSE),0),0)+IFERROR(IF($I$2&gt;3,VLOOKUP(B47,'Cycle 3'!B:K,10,FALSE),0),0)+IFERROR(IF($I$2&gt;4,VLOOKUP(B47,'Cycle 4'!B:K,10,FALSE),0),0)+IFERROR(IF($I$2&gt;5,VLOOKUP(B47,'Cycle 5'!B:K,10,FALSE),0),0)+IFERROR(IF($I$2&gt;6,VLOOKUP(B47,'Cycle 6'!B:K,10,FALSE),0),0)+IFERROR(IF($I$2&gt;7,VLOOKUP(B47,'Cycle 7'!B:K,10,FALSE),0),0)+IFERROR(IF($I$2&gt;8,VLOOKUP(B47,'Cycle 8'!B:K,10,FALSE),0),0)+IFERROR(IF($I$2&gt;9,VLOOKUP(B47,'Cycle 9'!B:K,10,FALSE),0),0)+IFERROR(IF($I$2&gt;10,VLOOKUP(B47,'Cycle 10'!B:K,10,FALSE),0),0)+IFERROR(IF($I$2&gt;11,VLOOKUP(B47,'Cycle 11'!B:K,10,FALSE),0),0))</f>
        <v/>
      </c>
      <c r="J47" s="14" t="str">
        <f>IFERROR(IF(B47="","",IF(ROW($B$11)=ROW(B47),1,IF(ISERROR(VLOOKUP(B47,$B$11:B46,1,FALSE)),MAX($J$11:J46)+1,""))),"")</f>
        <v/>
      </c>
      <c r="K47" s="14" t="str">
        <f t="shared" si="1"/>
        <v/>
      </c>
      <c r="L47" s="238" t="str">
        <f>IF(L$7=L43,L46+1,IF($B47="","",MAX(L$10:L46)+1))</f>
        <v/>
      </c>
    </row>
    <row r="48" spans="1:12" x14ac:dyDescent="0.3">
      <c r="A48" s="167">
        <v>38</v>
      </c>
      <c r="B48" s="63"/>
      <c r="C48" s="1"/>
      <c r="D48" s="2"/>
      <c r="E48" s="2"/>
      <c r="F48" s="2"/>
      <c r="G48" s="66"/>
      <c r="H48" s="65" t="str">
        <f>IF(OR($I$2=1,J48=""),"",IF(IFERROR(VLOOKUP(B48,'Cycle 1'!B:K,10,FALSE),0)+IFERROR(IF($I$2&gt;2,VLOOKUP(B48,'Cycle 2'!B:K,10,FALSE),0),0)+IFERROR(IF($I$2&gt;3,VLOOKUP(B48,'Cycle 3'!B:K,10,FALSE),0),0)+IFERROR(IF($I$2&gt;4,VLOOKUP(B48,'Cycle 4'!B:K,10,FALSE),0),0)+IFERROR(IF($I$2&gt;5,VLOOKUP(B48,'Cycle 5'!B:K,10,FALSE),0),0)+IFERROR(IF($I$2&gt;6,VLOOKUP(B48,'Cycle 6'!B:K,10,FALSE),0),0)+IFERROR(IF($I$2&gt;7,VLOOKUP(B48,'Cycle 7'!B:K,10,FALSE),0),0)+IFERROR(IF($I$2&gt;8,VLOOKUP(B48,'Cycle 8'!B:K,10,FALSE),0),0)+IFERROR(IF($I$2&gt;9,VLOOKUP(B48,'Cycle 9'!B:K,10,FALSE),0),0)+IFERROR(IF($I$2&gt;10,VLOOKUP(B48,'Cycle 10'!B:K,10,FALSE),0),0)+IFERROR(IF($I$2&gt;11,VLOOKUP(B48,'Cycle 11'!B:K,10,FALSE),0),0)&gt;0,1,0))</f>
        <v/>
      </c>
      <c r="I48" s="14" t="str">
        <f>IF(OR($I$2=1,J48=""),"",IFERROR(VLOOKUP(B48,'Cycle 1'!B:K,10,FALSE),0)+IFERROR(IF($I$2&gt;2,VLOOKUP(B48,'Cycle 2'!B:K,10,FALSE),0),0)+IFERROR(IF($I$2&gt;3,VLOOKUP(B48,'Cycle 3'!B:K,10,FALSE),0),0)+IFERROR(IF($I$2&gt;4,VLOOKUP(B48,'Cycle 4'!B:K,10,FALSE),0),0)+IFERROR(IF($I$2&gt;5,VLOOKUP(B48,'Cycle 5'!B:K,10,FALSE),0),0)+IFERROR(IF($I$2&gt;6,VLOOKUP(B48,'Cycle 6'!B:K,10,FALSE),0),0)+IFERROR(IF($I$2&gt;7,VLOOKUP(B48,'Cycle 7'!B:K,10,FALSE),0),0)+IFERROR(IF($I$2&gt;8,VLOOKUP(B48,'Cycle 8'!B:K,10,FALSE),0),0)+IFERROR(IF($I$2&gt;9,VLOOKUP(B48,'Cycle 9'!B:K,10,FALSE),0),0)+IFERROR(IF($I$2&gt;10,VLOOKUP(B48,'Cycle 10'!B:K,10,FALSE),0),0)+IFERROR(IF($I$2&gt;11,VLOOKUP(B48,'Cycle 11'!B:K,10,FALSE),0),0))</f>
        <v/>
      </c>
      <c r="J48" s="14" t="str">
        <f>IFERROR(IF(B48="","",IF(ROW($B$11)=ROW(B48),1,IF(ISERROR(VLOOKUP(B48,$B$11:B47,1,FALSE)),MAX($J$11:J47)+1,""))),"")</f>
        <v/>
      </c>
      <c r="K48" s="14" t="str">
        <f t="shared" si="1"/>
        <v/>
      </c>
      <c r="L48" s="238" t="str">
        <f>IF(L$7=L44,L47+1,IF($B48="","",MAX(L$10:L47)+1))</f>
        <v/>
      </c>
    </row>
    <row r="49" spans="1:12" x14ac:dyDescent="0.3">
      <c r="A49" s="167">
        <v>39</v>
      </c>
      <c r="B49" s="63"/>
      <c r="C49" s="1"/>
      <c r="D49" s="2"/>
      <c r="E49" s="2"/>
      <c r="F49" s="2"/>
      <c r="G49" s="66"/>
      <c r="H49" s="65" t="str">
        <f>IF(OR($I$2=1,J49=""),"",IF(IFERROR(VLOOKUP(B49,'Cycle 1'!B:K,10,FALSE),0)+IFERROR(IF($I$2&gt;2,VLOOKUP(B49,'Cycle 2'!B:K,10,FALSE),0),0)+IFERROR(IF($I$2&gt;3,VLOOKUP(B49,'Cycle 3'!B:K,10,FALSE),0),0)+IFERROR(IF($I$2&gt;4,VLOOKUP(B49,'Cycle 4'!B:K,10,FALSE),0),0)+IFERROR(IF($I$2&gt;5,VLOOKUP(B49,'Cycle 5'!B:K,10,FALSE),0),0)+IFERROR(IF($I$2&gt;6,VLOOKUP(B49,'Cycle 6'!B:K,10,FALSE),0),0)+IFERROR(IF($I$2&gt;7,VLOOKUP(B49,'Cycle 7'!B:K,10,FALSE),0),0)+IFERROR(IF($I$2&gt;8,VLOOKUP(B49,'Cycle 8'!B:K,10,FALSE),0),0)+IFERROR(IF($I$2&gt;9,VLOOKUP(B49,'Cycle 9'!B:K,10,FALSE),0),0)+IFERROR(IF($I$2&gt;10,VLOOKUP(B49,'Cycle 10'!B:K,10,FALSE),0),0)+IFERROR(IF($I$2&gt;11,VLOOKUP(B49,'Cycle 11'!B:K,10,FALSE),0),0)&gt;0,1,0))</f>
        <v/>
      </c>
      <c r="I49" s="14" t="str">
        <f>IF(OR($I$2=1,J49=""),"",IFERROR(VLOOKUP(B49,'Cycle 1'!B:K,10,FALSE),0)+IFERROR(IF($I$2&gt;2,VLOOKUP(B49,'Cycle 2'!B:K,10,FALSE),0),0)+IFERROR(IF($I$2&gt;3,VLOOKUP(B49,'Cycle 3'!B:K,10,FALSE),0),0)+IFERROR(IF($I$2&gt;4,VLOOKUP(B49,'Cycle 4'!B:K,10,FALSE),0),0)+IFERROR(IF($I$2&gt;5,VLOOKUP(B49,'Cycle 5'!B:K,10,FALSE),0),0)+IFERROR(IF($I$2&gt;6,VLOOKUP(B49,'Cycle 6'!B:K,10,FALSE),0),0)+IFERROR(IF($I$2&gt;7,VLOOKUP(B49,'Cycle 7'!B:K,10,FALSE),0),0)+IFERROR(IF($I$2&gt;8,VLOOKUP(B49,'Cycle 8'!B:K,10,FALSE),0),0)+IFERROR(IF($I$2&gt;9,VLOOKUP(B49,'Cycle 9'!B:K,10,FALSE),0),0)+IFERROR(IF($I$2&gt;10,VLOOKUP(B49,'Cycle 10'!B:K,10,FALSE),0),0)+IFERROR(IF($I$2&gt;11,VLOOKUP(B49,'Cycle 11'!B:K,10,FALSE),0),0))</f>
        <v/>
      </c>
      <c r="J49" s="14" t="str">
        <f>IFERROR(IF(B49="","",IF(ROW($B$11)=ROW(B49),1,IF(ISERROR(VLOOKUP(B49,$B$11:B48,1,FALSE)),MAX($J$11:J48)+1,""))),"")</f>
        <v/>
      </c>
      <c r="K49" s="14" t="str">
        <f t="shared" si="1"/>
        <v/>
      </c>
      <c r="L49" s="238" t="str">
        <f>IF(L$7=L45,L48+1,IF($B49="","",MAX(L$10:L48)+1))</f>
        <v/>
      </c>
    </row>
    <row r="50" spans="1:12" x14ac:dyDescent="0.3">
      <c r="A50" s="167">
        <v>40</v>
      </c>
      <c r="B50" s="63"/>
      <c r="C50" s="1"/>
      <c r="D50" s="2"/>
      <c r="E50" s="2"/>
      <c r="F50" s="2"/>
      <c r="G50" s="66"/>
      <c r="H50" s="65" t="str">
        <f>IF(OR($I$2=1,J50=""),"",IF(IFERROR(VLOOKUP(B50,'Cycle 1'!B:K,10,FALSE),0)+IFERROR(IF($I$2&gt;2,VLOOKUP(B50,'Cycle 2'!B:K,10,FALSE),0),0)+IFERROR(IF($I$2&gt;3,VLOOKUP(B50,'Cycle 3'!B:K,10,FALSE),0),0)+IFERROR(IF($I$2&gt;4,VLOOKUP(B50,'Cycle 4'!B:K,10,FALSE),0),0)+IFERROR(IF($I$2&gt;5,VLOOKUP(B50,'Cycle 5'!B:K,10,FALSE),0),0)+IFERROR(IF($I$2&gt;6,VLOOKUP(B50,'Cycle 6'!B:K,10,FALSE),0),0)+IFERROR(IF($I$2&gt;7,VLOOKUP(B50,'Cycle 7'!B:K,10,FALSE),0),0)+IFERROR(IF($I$2&gt;8,VLOOKUP(B50,'Cycle 8'!B:K,10,FALSE),0),0)+IFERROR(IF($I$2&gt;9,VLOOKUP(B50,'Cycle 9'!B:K,10,FALSE),0),0)+IFERROR(IF($I$2&gt;10,VLOOKUP(B50,'Cycle 10'!B:K,10,FALSE),0),0)+IFERROR(IF($I$2&gt;11,VLOOKUP(B50,'Cycle 11'!B:K,10,FALSE),0),0)&gt;0,1,0))</f>
        <v/>
      </c>
      <c r="I50" s="14" t="str">
        <f>IF(OR($I$2=1,J50=""),"",IFERROR(VLOOKUP(B50,'Cycle 1'!B:K,10,FALSE),0)+IFERROR(IF($I$2&gt;2,VLOOKUP(B50,'Cycle 2'!B:K,10,FALSE),0),0)+IFERROR(IF($I$2&gt;3,VLOOKUP(B50,'Cycle 3'!B:K,10,FALSE),0),0)+IFERROR(IF($I$2&gt;4,VLOOKUP(B50,'Cycle 4'!B:K,10,FALSE),0),0)+IFERROR(IF($I$2&gt;5,VLOOKUP(B50,'Cycle 5'!B:K,10,FALSE),0),0)+IFERROR(IF($I$2&gt;6,VLOOKUP(B50,'Cycle 6'!B:K,10,FALSE),0),0)+IFERROR(IF($I$2&gt;7,VLOOKUP(B50,'Cycle 7'!B:K,10,FALSE),0),0)+IFERROR(IF($I$2&gt;8,VLOOKUP(B50,'Cycle 8'!B:K,10,FALSE),0),0)+IFERROR(IF($I$2&gt;9,VLOOKUP(B50,'Cycle 9'!B:K,10,FALSE),0),0)+IFERROR(IF($I$2&gt;10,VLOOKUP(B50,'Cycle 10'!B:K,10,FALSE),0),0)+IFERROR(IF($I$2&gt;11,VLOOKUP(B50,'Cycle 11'!B:K,10,FALSE),0),0))</f>
        <v/>
      </c>
      <c r="J50" s="14" t="str">
        <f>IFERROR(IF(B50="","",IF(ROW($B$11)=ROW(B50),1,IF(ISERROR(VLOOKUP(B50,$B$11:B49,1,FALSE)),MAX($J$11:J49)+1,""))),"")</f>
        <v/>
      </c>
      <c r="K50" s="14" t="str">
        <f t="shared" si="1"/>
        <v/>
      </c>
      <c r="L50" s="238" t="str">
        <f>IF(L$7=L46,L49+1,IF($B50="","",MAX(L$10:L49)+1))</f>
        <v/>
      </c>
    </row>
    <row r="51" spans="1:12" x14ac:dyDescent="0.3">
      <c r="A51" s="167">
        <v>41</v>
      </c>
      <c r="B51" s="63"/>
      <c r="C51" s="1"/>
      <c r="D51" s="2"/>
      <c r="E51" s="2"/>
      <c r="F51" s="2"/>
      <c r="G51" s="66"/>
      <c r="H51" s="65" t="str">
        <f>IF(OR($I$2=1,J51=""),"",IF(IFERROR(VLOOKUP(B51,'Cycle 1'!B:K,10,FALSE),0)+IFERROR(IF($I$2&gt;2,VLOOKUP(B51,'Cycle 2'!B:K,10,FALSE),0),0)+IFERROR(IF($I$2&gt;3,VLOOKUP(B51,'Cycle 3'!B:K,10,FALSE),0),0)+IFERROR(IF($I$2&gt;4,VLOOKUP(B51,'Cycle 4'!B:K,10,FALSE),0),0)+IFERROR(IF($I$2&gt;5,VLOOKUP(B51,'Cycle 5'!B:K,10,FALSE),0),0)+IFERROR(IF($I$2&gt;6,VLOOKUP(B51,'Cycle 6'!B:K,10,FALSE),0),0)+IFERROR(IF($I$2&gt;7,VLOOKUP(B51,'Cycle 7'!B:K,10,FALSE),0),0)+IFERROR(IF($I$2&gt;8,VLOOKUP(B51,'Cycle 8'!B:K,10,FALSE),0),0)+IFERROR(IF($I$2&gt;9,VLOOKUP(B51,'Cycle 9'!B:K,10,FALSE),0),0)+IFERROR(IF($I$2&gt;10,VLOOKUP(B51,'Cycle 10'!B:K,10,FALSE),0),0)+IFERROR(IF($I$2&gt;11,VLOOKUP(B51,'Cycle 11'!B:K,10,FALSE),0),0)&gt;0,1,0))</f>
        <v/>
      </c>
      <c r="I51" s="14" t="str">
        <f>IF(OR($I$2=1,J51=""),"",IFERROR(VLOOKUP(B51,'Cycle 1'!B:K,10,FALSE),0)+IFERROR(IF($I$2&gt;2,VLOOKUP(B51,'Cycle 2'!B:K,10,FALSE),0),0)+IFERROR(IF($I$2&gt;3,VLOOKUP(B51,'Cycle 3'!B:K,10,FALSE),0),0)+IFERROR(IF($I$2&gt;4,VLOOKUP(B51,'Cycle 4'!B:K,10,FALSE),0),0)+IFERROR(IF($I$2&gt;5,VLOOKUP(B51,'Cycle 5'!B:K,10,FALSE),0),0)+IFERROR(IF($I$2&gt;6,VLOOKUP(B51,'Cycle 6'!B:K,10,FALSE),0),0)+IFERROR(IF($I$2&gt;7,VLOOKUP(B51,'Cycle 7'!B:K,10,FALSE),0),0)+IFERROR(IF($I$2&gt;8,VLOOKUP(B51,'Cycle 8'!B:K,10,FALSE),0),0)+IFERROR(IF($I$2&gt;9,VLOOKUP(B51,'Cycle 9'!B:K,10,FALSE),0),0)+IFERROR(IF($I$2&gt;10,VLOOKUP(B51,'Cycle 10'!B:K,10,FALSE),0),0)+IFERROR(IF($I$2&gt;11,VLOOKUP(B51,'Cycle 11'!B:K,10,FALSE),0),0))</f>
        <v/>
      </c>
      <c r="J51" s="14" t="str">
        <f>IFERROR(IF(B51="","",IF(ROW($B$11)=ROW(B51),1,IF(ISERROR(VLOOKUP(B51,$B$11:B50,1,FALSE)),MAX($J$11:J50)+1,""))),"")</f>
        <v/>
      </c>
      <c r="K51" s="14" t="str">
        <f t="shared" si="1"/>
        <v/>
      </c>
      <c r="L51" s="238" t="str">
        <f>IF(L$7=L47,L50+1,IF($B51="","",MAX(L$10:L50)+1))</f>
        <v/>
      </c>
    </row>
    <row r="52" spans="1:12" x14ac:dyDescent="0.3">
      <c r="A52" s="167">
        <v>42</v>
      </c>
      <c r="B52" s="63"/>
      <c r="C52" s="1"/>
      <c r="D52" s="2"/>
      <c r="E52" s="2"/>
      <c r="F52" s="2"/>
      <c r="G52" s="66"/>
      <c r="H52" s="65" t="str">
        <f>IF(OR($I$2=1,J52=""),"",IF(IFERROR(VLOOKUP(B52,'Cycle 1'!B:K,10,FALSE),0)+IFERROR(IF($I$2&gt;2,VLOOKUP(B52,'Cycle 2'!B:K,10,FALSE),0),0)+IFERROR(IF($I$2&gt;3,VLOOKUP(B52,'Cycle 3'!B:K,10,FALSE),0),0)+IFERROR(IF($I$2&gt;4,VLOOKUP(B52,'Cycle 4'!B:K,10,FALSE),0),0)+IFERROR(IF($I$2&gt;5,VLOOKUP(B52,'Cycle 5'!B:K,10,FALSE),0),0)+IFERROR(IF($I$2&gt;6,VLOOKUP(B52,'Cycle 6'!B:K,10,FALSE),0),0)+IFERROR(IF($I$2&gt;7,VLOOKUP(B52,'Cycle 7'!B:K,10,FALSE),0),0)+IFERROR(IF($I$2&gt;8,VLOOKUP(B52,'Cycle 8'!B:K,10,FALSE),0),0)+IFERROR(IF($I$2&gt;9,VLOOKUP(B52,'Cycle 9'!B:K,10,FALSE),0),0)+IFERROR(IF($I$2&gt;10,VLOOKUP(B52,'Cycle 10'!B:K,10,FALSE),0),0)+IFERROR(IF($I$2&gt;11,VLOOKUP(B52,'Cycle 11'!B:K,10,FALSE),0),0)&gt;0,1,0))</f>
        <v/>
      </c>
      <c r="I52" s="14" t="str">
        <f>IF(OR($I$2=1,J52=""),"",IFERROR(VLOOKUP(B52,'Cycle 1'!B:K,10,FALSE),0)+IFERROR(IF($I$2&gt;2,VLOOKUP(B52,'Cycle 2'!B:K,10,FALSE),0),0)+IFERROR(IF($I$2&gt;3,VLOOKUP(B52,'Cycle 3'!B:K,10,FALSE),0),0)+IFERROR(IF($I$2&gt;4,VLOOKUP(B52,'Cycle 4'!B:K,10,FALSE),0),0)+IFERROR(IF($I$2&gt;5,VLOOKUP(B52,'Cycle 5'!B:K,10,FALSE),0),0)+IFERROR(IF($I$2&gt;6,VLOOKUP(B52,'Cycle 6'!B:K,10,FALSE),0),0)+IFERROR(IF($I$2&gt;7,VLOOKUP(B52,'Cycle 7'!B:K,10,FALSE),0),0)+IFERROR(IF($I$2&gt;8,VLOOKUP(B52,'Cycle 8'!B:K,10,FALSE),0),0)+IFERROR(IF($I$2&gt;9,VLOOKUP(B52,'Cycle 9'!B:K,10,FALSE),0),0)+IFERROR(IF($I$2&gt;10,VLOOKUP(B52,'Cycle 10'!B:K,10,FALSE),0),0)+IFERROR(IF($I$2&gt;11,VLOOKUP(B52,'Cycle 11'!B:K,10,FALSE),0),0))</f>
        <v/>
      </c>
      <c r="J52" s="14" t="str">
        <f>IFERROR(IF(B52="","",IF(ROW($B$11)=ROW(B52),1,IF(ISERROR(VLOOKUP(B52,$B$11:B51,1,FALSE)),MAX($J$11:J51)+1,""))),"")</f>
        <v/>
      </c>
      <c r="K52" s="14" t="str">
        <f t="shared" si="1"/>
        <v/>
      </c>
      <c r="L52" s="238" t="str">
        <f>IF(L$7=L48,L51+1,IF($B52="","",MAX(L$10:L51)+1))</f>
        <v/>
      </c>
    </row>
    <row r="53" spans="1:12" x14ac:dyDescent="0.3">
      <c r="A53" s="167">
        <v>43</v>
      </c>
      <c r="B53" s="63"/>
      <c r="C53" s="1"/>
      <c r="D53" s="2"/>
      <c r="E53" s="2"/>
      <c r="F53" s="2"/>
      <c r="G53" s="66"/>
      <c r="H53" s="65" t="str">
        <f>IF(OR($I$2=1,J53=""),"",IF(IFERROR(VLOOKUP(B53,'Cycle 1'!B:K,10,FALSE),0)+IFERROR(IF($I$2&gt;2,VLOOKUP(B53,'Cycle 2'!B:K,10,FALSE),0),0)+IFERROR(IF($I$2&gt;3,VLOOKUP(B53,'Cycle 3'!B:K,10,FALSE),0),0)+IFERROR(IF($I$2&gt;4,VLOOKUP(B53,'Cycle 4'!B:K,10,FALSE),0),0)+IFERROR(IF($I$2&gt;5,VLOOKUP(B53,'Cycle 5'!B:K,10,FALSE),0),0)+IFERROR(IF($I$2&gt;6,VLOOKUP(B53,'Cycle 6'!B:K,10,FALSE),0),0)+IFERROR(IF($I$2&gt;7,VLOOKUP(B53,'Cycle 7'!B:K,10,FALSE),0),0)+IFERROR(IF($I$2&gt;8,VLOOKUP(B53,'Cycle 8'!B:K,10,FALSE),0),0)+IFERROR(IF($I$2&gt;9,VLOOKUP(B53,'Cycle 9'!B:K,10,FALSE),0),0)+IFERROR(IF($I$2&gt;10,VLOOKUP(B53,'Cycle 10'!B:K,10,FALSE),0),0)+IFERROR(IF($I$2&gt;11,VLOOKUP(B53,'Cycle 11'!B:K,10,FALSE),0),0)&gt;0,1,0))</f>
        <v/>
      </c>
      <c r="I53" s="14" t="str">
        <f>IF(OR($I$2=1,J53=""),"",IFERROR(VLOOKUP(B53,'Cycle 1'!B:K,10,FALSE),0)+IFERROR(IF($I$2&gt;2,VLOOKUP(B53,'Cycle 2'!B:K,10,FALSE),0),0)+IFERROR(IF($I$2&gt;3,VLOOKUP(B53,'Cycle 3'!B:K,10,FALSE),0),0)+IFERROR(IF($I$2&gt;4,VLOOKUP(B53,'Cycle 4'!B:K,10,FALSE),0),0)+IFERROR(IF($I$2&gt;5,VLOOKUP(B53,'Cycle 5'!B:K,10,FALSE),0),0)+IFERROR(IF($I$2&gt;6,VLOOKUP(B53,'Cycle 6'!B:K,10,FALSE),0),0)+IFERROR(IF($I$2&gt;7,VLOOKUP(B53,'Cycle 7'!B:K,10,FALSE),0),0)+IFERROR(IF($I$2&gt;8,VLOOKUP(B53,'Cycle 8'!B:K,10,FALSE),0),0)+IFERROR(IF($I$2&gt;9,VLOOKUP(B53,'Cycle 9'!B:K,10,FALSE),0),0)+IFERROR(IF($I$2&gt;10,VLOOKUP(B53,'Cycle 10'!B:K,10,FALSE),0),0)+IFERROR(IF($I$2&gt;11,VLOOKUP(B53,'Cycle 11'!B:K,10,FALSE),0),0))</f>
        <v/>
      </c>
      <c r="J53" s="14" t="str">
        <f>IFERROR(IF(B53="","",IF(ROW($B$11)=ROW(B53),1,IF(ISERROR(VLOOKUP(B53,$B$11:B52,1,FALSE)),MAX($J$11:J52)+1,""))),"")</f>
        <v/>
      </c>
      <c r="K53" s="14" t="str">
        <f t="shared" si="1"/>
        <v/>
      </c>
      <c r="L53" s="238" t="str">
        <f>IF(L$7=L49,L52+1,IF($B53="","",MAX(L$10:L52)+1))</f>
        <v/>
      </c>
    </row>
    <row r="54" spans="1:12" x14ac:dyDescent="0.3">
      <c r="A54" s="167">
        <v>44</v>
      </c>
      <c r="B54" s="63"/>
      <c r="C54" s="1"/>
      <c r="D54" s="2"/>
      <c r="E54" s="2"/>
      <c r="F54" s="2"/>
      <c r="G54" s="66"/>
      <c r="H54" s="65" t="str">
        <f>IF(OR($I$2=1,J54=""),"",IF(IFERROR(VLOOKUP(B54,'Cycle 1'!B:K,10,FALSE),0)+IFERROR(IF($I$2&gt;2,VLOOKUP(B54,'Cycle 2'!B:K,10,FALSE),0),0)+IFERROR(IF($I$2&gt;3,VLOOKUP(B54,'Cycle 3'!B:K,10,FALSE),0),0)+IFERROR(IF($I$2&gt;4,VLOOKUP(B54,'Cycle 4'!B:K,10,FALSE),0),0)+IFERROR(IF($I$2&gt;5,VLOOKUP(B54,'Cycle 5'!B:K,10,FALSE),0),0)+IFERROR(IF($I$2&gt;6,VLOOKUP(B54,'Cycle 6'!B:K,10,FALSE),0),0)+IFERROR(IF($I$2&gt;7,VLOOKUP(B54,'Cycle 7'!B:K,10,FALSE),0),0)+IFERROR(IF($I$2&gt;8,VLOOKUP(B54,'Cycle 8'!B:K,10,FALSE),0),0)+IFERROR(IF($I$2&gt;9,VLOOKUP(B54,'Cycle 9'!B:K,10,FALSE),0),0)+IFERROR(IF($I$2&gt;10,VLOOKUP(B54,'Cycle 10'!B:K,10,FALSE),0),0)+IFERROR(IF($I$2&gt;11,VLOOKUP(B54,'Cycle 11'!B:K,10,FALSE),0),0)&gt;0,1,0))</f>
        <v/>
      </c>
      <c r="I54" s="14" t="str">
        <f>IF(OR($I$2=1,J54=""),"",IFERROR(VLOOKUP(B54,'Cycle 1'!B:K,10,FALSE),0)+IFERROR(IF($I$2&gt;2,VLOOKUP(B54,'Cycle 2'!B:K,10,FALSE),0),0)+IFERROR(IF($I$2&gt;3,VLOOKUP(B54,'Cycle 3'!B:K,10,FALSE),0),0)+IFERROR(IF($I$2&gt;4,VLOOKUP(B54,'Cycle 4'!B:K,10,FALSE),0),0)+IFERROR(IF($I$2&gt;5,VLOOKUP(B54,'Cycle 5'!B:K,10,FALSE),0),0)+IFERROR(IF($I$2&gt;6,VLOOKUP(B54,'Cycle 6'!B:K,10,FALSE),0),0)+IFERROR(IF($I$2&gt;7,VLOOKUP(B54,'Cycle 7'!B:K,10,FALSE),0),0)+IFERROR(IF($I$2&gt;8,VLOOKUP(B54,'Cycle 8'!B:K,10,FALSE),0),0)+IFERROR(IF($I$2&gt;9,VLOOKUP(B54,'Cycle 9'!B:K,10,FALSE),0),0)+IFERROR(IF($I$2&gt;10,VLOOKUP(B54,'Cycle 10'!B:K,10,FALSE),0),0)+IFERROR(IF($I$2&gt;11,VLOOKUP(B54,'Cycle 11'!B:K,10,FALSE),0),0))</f>
        <v/>
      </c>
      <c r="J54" s="14" t="str">
        <f>IFERROR(IF(B54="","",IF(ROW($B$11)=ROW(B54),1,IF(ISERROR(VLOOKUP(B54,$B$11:B53,1,FALSE)),MAX($J$11:J53)+1,""))),"")</f>
        <v/>
      </c>
      <c r="K54" s="14" t="str">
        <f t="shared" si="1"/>
        <v/>
      </c>
      <c r="L54" s="238" t="str">
        <f>IF(L$7=L50,L53+1,IF($B54="","",MAX(L$10:L53)+1))</f>
        <v/>
      </c>
    </row>
    <row r="55" spans="1:12" x14ac:dyDescent="0.3">
      <c r="A55" s="167">
        <v>45</v>
      </c>
      <c r="B55" s="63"/>
      <c r="C55" s="1"/>
      <c r="D55" s="2"/>
      <c r="E55" s="2"/>
      <c r="F55" s="2"/>
      <c r="G55" s="66"/>
      <c r="H55" s="65" t="str">
        <f>IF(OR($I$2=1,J55=""),"",IF(IFERROR(VLOOKUP(B55,'Cycle 1'!B:K,10,FALSE),0)+IFERROR(IF($I$2&gt;2,VLOOKUP(B55,'Cycle 2'!B:K,10,FALSE),0),0)+IFERROR(IF($I$2&gt;3,VLOOKUP(B55,'Cycle 3'!B:K,10,FALSE),0),0)+IFERROR(IF($I$2&gt;4,VLOOKUP(B55,'Cycle 4'!B:K,10,FALSE),0),0)+IFERROR(IF($I$2&gt;5,VLOOKUP(B55,'Cycle 5'!B:K,10,FALSE),0),0)+IFERROR(IF($I$2&gt;6,VLOOKUP(B55,'Cycle 6'!B:K,10,FALSE),0),0)+IFERROR(IF($I$2&gt;7,VLOOKUP(B55,'Cycle 7'!B:K,10,FALSE),0),0)+IFERROR(IF($I$2&gt;8,VLOOKUP(B55,'Cycle 8'!B:K,10,FALSE),0),0)+IFERROR(IF($I$2&gt;9,VLOOKUP(B55,'Cycle 9'!B:K,10,FALSE),0),0)+IFERROR(IF($I$2&gt;10,VLOOKUP(B55,'Cycle 10'!B:K,10,FALSE),0),0)+IFERROR(IF($I$2&gt;11,VLOOKUP(B55,'Cycle 11'!B:K,10,FALSE),0),0)&gt;0,1,0))</f>
        <v/>
      </c>
      <c r="I55" s="14" t="str">
        <f>IF(OR($I$2=1,J55=""),"",IFERROR(VLOOKUP(B55,'Cycle 1'!B:K,10,FALSE),0)+IFERROR(IF($I$2&gt;2,VLOOKUP(B55,'Cycle 2'!B:K,10,FALSE),0),0)+IFERROR(IF($I$2&gt;3,VLOOKUP(B55,'Cycle 3'!B:K,10,FALSE),0),0)+IFERROR(IF($I$2&gt;4,VLOOKUP(B55,'Cycle 4'!B:K,10,FALSE),0),0)+IFERROR(IF($I$2&gt;5,VLOOKUP(B55,'Cycle 5'!B:K,10,FALSE),0),0)+IFERROR(IF($I$2&gt;6,VLOOKUP(B55,'Cycle 6'!B:K,10,FALSE),0),0)+IFERROR(IF($I$2&gt;7,VLOOKUP(B55,'Cycle 7'!B:K,10,FALSE),0),0)+IFERROR(IF($I$2&gt;8,VLOOKUP(B55,'Cycle 8'!B:K,10,FALSE),0),0)+IFERROR(IF($I$2&gt;9,VLOOKUP(B55,'Cycle 9'!B:K,10,FALSE),0),0)+IFERROR(IF($I$2&gt;10,VLOOKUP(B55,'Cycle 10'!B:K,10,FALSE),0),0)+IFERROR(IF($I$2&gt;11,VLOOKUP(B55,'Cycle 11'!B:K,10,FALSE),0),0))</f>
        <v/>
      </c>
      <c r="J55" s="14" t="str">
        <f>IFERROR(IF(B55="","",IF(ROW($B$11)=ROW(B55),1,IF(ISERROR(VLOOKUP(B55,$B$11:B54,1,FALSE)),MAX($J$11:J54)+1,""))),"")</f>
        <v/>
      </c>
      <c r="K55" s="14" t="str">
        <f t="shared" si="1"/>
        <v/>
      </c>
      <c r="L55" s="238" t="str">
        <f>IF(L$7=L51,L54+1,IF($B55="","",MAX(L$10:L54)+1))</f>
        <v/>
      </c>
    </row>
    <row r="56" spans="1:12" x14ac:dyDescent="0.3">
      <c r="A56" s="167">
        <v>46</v>
      </c>
      <c r="B56" s="63"/>
      <c r="C56" s="1"/>
      <c r="D56" s="2"/>
      <c r="E56" s="2"/>
      <c r="F56" s="2"/>
      <c r="G56" s="66"/>
      <c r="H56" s="65" t="str">
        <f>IF(OR($I$2=1,J56=""),"",IF(IFERROR(VLOOKUP(B56,'Cycle 1'!B:K,10,FALSE),0)+IFERROR(IF($I$2&gt;2,VLOOKUP(B56,'Cycle 2'!B:K,10,FALSE),0),0)+IFERROR(IF($I$2&gt;3,VLOOKUP(B56,'Cycle 3'!B:K,10,FALSE),0),0)+IFERROR(IF($I$2&gt;4,VLOOKUP(B56,'Cycle 4'!B:K,10,FALSE),0),0)+IFERROR(IF($I$2&gt;5,VLOOKUP(B56,'Cycle 5'!B:K,10,FALSE),0),0)+IFERROR(IF($I$2&gt;6,VLOOKUP(B56,'Cycle 6'!B:K,10,FALSE),0),0)+IFERROR(IF($I$2&gt;7,VLOOKUP(B56,'Cycle 7'!B:K,10,FALSE),0),0)+IFERROR(IF($I$2&gt;8,VLOOKUP(B56,'Cycle 8'!B:K,10,FALSE),0),0)+IFERROR(IF($I$2&gt;9,VLOOKUP(B56,'Cycle 9'!B:K,10,FALSE),0),0)+IFERROR(IF($I$2&gt;10,VLOOKUP(B56,'Cycle 10'!B:K,10,FALSE),0),0)+IFERROR(IF($I$2&gt;11,VLOOKUP(B56,'Cycle 11'!B:K,10,FALSE),0),0)&gt;0,1,0))</f>
        <v/>
      </c>
      <c r="I56" s="14" t="str">
        <f>IF(OR($I$2=1,J56=""),"",IFERROR(VLOOKUP(B56,'Cycle 1'!B:K,10,FALSE),0)+IFERROR(IF($I$2&gt;2,VLOOKUP(B56,'Cycle 2'!B:K,10,FALSE),0),0)+IFERROR(IF($I$2&gt;3,VLOOKUP(B56,'Cycle 3'!B:K,10,FALSE),0),0)+IFERROR(IF($I$2&gt;4,VLOOKUP(B56,'Cycle 4'!B:K,10,FALSE),0),0)+IFERROR(IF($I$2&gt;5,VLOOKUP(B56,'Cycle 5'!B:K,10,FALSE),0),0)+IFERROR(IF($I$2&gt;6,VLOOKUP(B56,'Cycle 6'!B:K,10,FALSE),0),0)+IFERROR(IF($I$2&gt;7,VLOOKUP(B56,'Cycle 7'!B:K,10,FALSE),0),0)+IFERROR(IF($I$2&gt;8,VLOOKUP(B56,'Cycle 8'!B:K,10,FALSE),0),0)+IFERROR(IF($I$2&gt;9,VLOOKUP(B56,'Cycle 9'!B:K,10,FALSE),0),0)+IFERROR(IF($I$2&gt;10,VLOOKUP(B56,'Cycle 10'!B:K,10,FALSE),0),0)+IFERROR(IF($I$2&gt;11,VLOOKUP(B56,'Cycle 11'!B:K,10,FALSE),0),0))</f>
        <v/>
      </c>
      <c r="J56" s="14" t="str">
        <f>IFERROR(IF(B56="","",IF(ROW($B$11)=ROW(B56),1,IF(ISERROR(VLOOKUP(B56,$B$11:B55,1,FALSE)),MAX($J$11:J55)+1,""))),"")</f>
        <v/>
      </c>
      <c r="K56" s="14" t="str">
        <f t="shared" si="1"/>
        <v/>
      </c>
      <c r="L56" s="238" t="str">
        <f>IF(L$7=L52,L55+1,IF($B56="","",MAX(L$10:L55)+1))</f>
        <v/>
      </c>
    </row>
    <row r="57" spans="1:12" x14ac:dyDescent="0.3">
      <c r="A57" s="167">
        <v>47</v>
      </c>
      <c r="B57" s="63"/>
      <c r="C57" s="1"/>
      <c r="D57" s="2"/>
      <c r="E57" s="2"/>
      <c r="F57" s="2"/>
      <c r="G57" s="66"/>
      <c r="H57" s="65" t="str">
        <f>IF(OR($I$2=1,J57=""),"",IF(IFERROR(VLOOKUP(B57,'Cycle 1'!B:K,10,FALSE),0)+IFERROR(IF($I$2&gt;2,VLOOKUP(B57,'Cycle 2'!B:K,10,FALSE),0),0)+IFERROR(IF($I$2&gt;3,VLOOKUP(B57,'Cycle 3'!B:K,10,FALSE),0),0)+IFERROR(IF($I$2&gt;4,VLOOKUP(B57,'Cycle 4'!B:K,10,FALSE),0),0)+IFERROR(IF($I$2&gt;5,VLOOKUP(B57,'Cycle 5'!B:K,10,FALSE),0),0)+IFERROR(IF($I$2&gt;6,VLOOKUP(B57,'Cycle 6'!B:K,10,FALSE),0),0)+IFERROR(IF($I$2&gt;7,VLOOKUP(B57,'Cycle 7'!B:K,10,FALSE),0),0)+IFERROR(IF($I$2&gt;8,VLOOKUP(B57,'Cycle 8'!B:K,10,FALSE),0),0)+IFERROR(IF($I$2&gt;9,VLOOKUP(B57,'Cycle 9'!B:K,10,FALSE),0),0)+IFERROR(IF($I$2&gt;10,VLOOKUP(B57,'Cycle 10'!B:K,10,FALSE),0),0)+IFERROR(IF($I$2&gt;11,VLOOKUP(B57,'Cycle 11'!B:K,10,FALSE),0),0)&gt;0,1,0))</f>
        <v/>
      </c>
      <c r="I57" s="14" t="str">
        <f>IF(OR($I$2=1,J57=""),"",IFERROR(VLOOKUP(B57,'Cycle 1'!B:K,10,FALSE),0)+IFERROR(IF($I$2&gt;2,VLOOKUP(B57,'Cycle 2'!B:K,10,FALSE),0),0)+IFERROR(IF($I$2&gt;3,VLOOKUP(B57,'Cycle 3'!B:K,10,FALSE),0),0)+IFERROR(IF($I$2&gt;4,VLOOKUP(B57,'Cycle 4'!B:K,10,FALSE),0),0)+IFERROR(IF($I$2&gt;5,VLOOKUP(B57,'Cycle 5'!B:K,10,FALSE),0),0)+IFERROR(IF($I$2&gt;6,VLOOKUP(B57,'Cycle 6'!B:K,10,FALSE),0),0)+IFERROR(IF($I$2&gt;7,VLOOKUP(B57,'Cycle 7'!B:K,10,FALSE),0),0)+IFERROR(IF($I$2&gt;8,VLOOKUP(B57,'Cycle 8'!B:K,10,FALSE),0),0)+IFERROR(IF($I$2&gt;9,VLOOKUP(B57,'Cycle 9'!B:K,10,FALSE),0),0)+IFERROR(IF($I$2&gt;10,VLOOKUP(B57,'Cycle 10'!B:K,10,FALSE),0),0)+IFERROR(IF($I$2&gt;11,VLOOKUP(B57,'Cycle 11'!B:K,10,FALSE),0),0))</f>
        <v/>
      </c>
      <c r="J57" s="14" t="str">
        <f>IFERROR(IF(B57="","",IF(ROW($B$11)=ROW(B57),1,IF(ISERROR(VLOOKUP(B57,$B$11:B56,1,FALSE)),MAX($J$11:J56)+1,""))),"")</f>
        <v/>
      </c>
      <c r="K57" s="14" t="str">
        <f t="shared" si="1"/>
        <v/>
      </c>
      <c r="L57" s="238" t="str">
        <f>IF(L$7=L53,L56+1,IF($B57="","",MAX(L$10:L56)+1))</f>
        <v/>
      </c>
    </row>
    <row r="58" spans="1:12" x14ac:dyDescent="0.3">
      <c r="A58" s="167">
        <v>48</v>
      </c>
      <c r="B58" s="63"/>
      <c r="C58" s="1"/>
      <c r="D58" s="2"/>
      <c r="E58" s="2"/>
      <c r="F58" s="2"/>
      <c r="G58" s="66"/>
      <c r="H58" s="65" t="str">
        <f>IF(OR($I$2=1,J58=""),"",IF(IFERROR(VLOOKUP(B58,'Cycle 1'!B:K,10,FALSE),0)+IFERROR(IF($I$2&gt;2,VLOOKUP(B58,'Cycle 2'!B:K,10,FALSE),0),0)+IFERROR(IF($I$2&gt;3,VLOOKUP(B58,'Cycle 3'!B:K,10,FALSE),0),0)+IFERROR(IF($I$2&gt;4,VLOOKUP(B58,'Cycle 4'!B:K,10,FALSE),0),0)+IFERROR(IF($I$2&gt;5,VLOOKUP(B58,'Cycle 5'!B:K,10,FALSE),0),0)+IFERROR(IF($I$2&gt;6,VLOOKUP(B58,'Cycle 6'!B:K,10,FALSE),0),0)+IFERROR(IF($I$2&gt;7,VLOOKUP(B58,'Cycle 7'!B:K,10,FALSE),0),0)+IFERROR(IF($I$2&gt;8,VLOOKUP(B58,'Cycle 8'!B:K,10,FALSE),0),0)+IFERROR(IF($I$2&gt;9,VLOOKUP(B58,'Cycle 9'!B:K,10,FALSE),0),0)+IFERROR(IF($I$2&gt;10,VLOOKUP(B58,'Cycle 10'!B:K,10,FALSE),0),0)+IFERROR(IF($I$2&gt;11,VLOOKUP(B58,'Cycle 11'!B:K,10,FALSE),0),0)&gt;0,1,0))</f>
        <v/>
      </c>
      <c r="I58" s="14" t="str">
        <f>IF(OR($I$2=1,J58=""),"",IFERROR(VLOOKUP(B58,'Cycle 1'!B:K,10,FALSE),0)+IFERROR(IF($I$2&gt;2,VLOOKUP(B58,'Cycle 2'!B:K,10,FALSE),0),0)+IFERROR(IF($I$2&gt;3,VLOOKUP(B58,'Cycle 3'!B:K,10,FALSE),0),0)+IFERROR(IF($I$2&gt;4,VLOOKUP(B58,'Cycle 4'!B:K,10,FALSE),0),0)+IFERROR(IF($I$2&gt;5,VLOOKUP(B58,'Cycle 5'!B:K,10,FALSE),0),0)+IFERROR(IF($I$2&gt;6,VLOOKUP(B58,'Cycle 6'!B:K,10,FALSE),0),0)+IFERROR(IF($I$2&gt;7,VLOOKUP(B58,'Cycle 7'!B:K,10,FALSE),0),0)+IFERROR(IF($I$2&gt;8,VLOOKUP(B58,'Cycle 8'!B:K,10,FALSE),0),0)+IFERROR(IF($I$2&gt;9,VLOOKUP(B58,'Cycle 9'!B:K,10,FALSE),0),0)+IFERROR(IF($I$2&gt;10,VLOOKUP(B58,'Cycle 10'!B:K,10,FALSE),0),0)+IFERROR(IF($I$2&gt;11,VLOOKUP(B58,'Cycle 11'!B:K,10,FALSE),0),0))</f>
        <v/>
      </c>
      <c r="J58" s="14" t="str">
        <f>IFERROR(IF(B58="","",IF(ROW($B$11)=ROW(B58),1,IF(ISERROR(VLOOKUP(B58,$B$11:B57,1,FALSE)),MAX($J$11:J57)+1,""))),"")</f>
        <v/>
      </c>
      <c r="K58" s="14" t="str">
        <f t="shared" si="1"/>
        <v/>
      </c>
      <c r="L58" s="238" t="str">
        <f>IF(L$7=L54,L57+1,IF($B58="","",MAX(L$10:L57)+1))</f>
        <v/>
      </c>
    </row>
    <row r="59" spans="1:12" x14ac:dyDescent="0.3">
      <c r="A59" s="167">
        <v>49</v>
      </c>
      <c r="B59" s="63"/>
      <c r="C59" s="1"/>
      <c r="D59" s="2"/>
      <c r="E59" s="2"/>
      <c r="F59" s="2"/>
      <c r="G59" s="66"/>
      <c r="H59" s="65" t="str">
        <f>IF(OR($I$2=1,J59=""),"",IF(IFERROR(VLOOKUP(B59,'Cycle 1'!B:K,10,FALSE),0)+IFERROR(IF($I$2&gt;2,VLOOKUP(B59,'Cycle 2'!B:K,10,FALSE),0),0)+IFERROR(IF($I$2&gt;3,VLOOKUP(B59,'Cycle 3'!B:K,10,FALSE),0),0)+IFERROR(IF($I$2&gt;4,VLOOKUP(B59,'Cycle 4'!B:K,10,FALSE),0),0)+IFERROR(IF($I$2&gt;5,VLOOKUP(B59,'Cycle 5'!B:K,10,FALSE),0),0)+IFERROR(IF($I$2&gt;6,VLOOKUP(B59,'Cycle 6'!B:K,10,FALSE),0),0)+IFERROR(IF($I$2&gt;7,VLOOKUP(B59,'Cycle 7'!B:K,10,FALSE),0),0)+IFERROR(IF($I$2&gt;8,VLOOKUP(B59,'Cycle 8'!B:K,10,FALSE),0),0)+IFERROR(IF($I$2&gt;9,VLOOKUP(B59,'Cycle 9'!B:K,10,FALSE),0),0)+IFERROR(IF($I$2&gt;10,VLOOKUP(B59,'Cycle 10'!B:K,10,FALSE),0),0)+IFERROR(IF($I$2&gt;11,VLOOKUP(B59,'Cycle 11'!B:K,10,FALSE),0),0)&gt;0,1,0))</f>
        <v/>
      </c>
      <c r="I59" s="14" t="str">
        <f>IF(OR($I$2=1,J59=""),"",IFERROR(VLOOKUP(B59,'Cycle 1'!B:K,10,FALSE),0)+IFERROR(IF($I$2&gt;2,VLOOKUP(B59,'Cycle 2'!B:K,10,FALSE),0),0)+IFERROR(IF($I$2&gt;3,VLOOKUP(B59,'Cycle 3'!B:K,10,FALSE),0),0)+IFERROR(IF($I$2&gt;4,VLOOKUP(B59,'Cycle 4'!B:K,10,FALSE),0),0)+IFERROR(IF($I$2&gt;5,VLOOKUP(B59,'Cycle 5'!B:K,10,FALSE),0),0)+IFERROR(IF($I$2&gt;6,VLOOKUP(B59,'Cycle 6'!B:K,10,FALSE),0),0)+IFERROR(IF($I$2&gt;7,VLOOKUP(B59,'Cycle 7'!B:K,10,FALSE),0),0)+IFERROR(IF($I$2&gt;8,VLOOKUP(B59,'Cycle 8'!B:K,10,FALSE),0),0)+IFERROR(IF($I$2&gt;9,VLOOKUP(B59,'Cycle 9'!B:K,10,FALSE),0),0)+IFERROR(IF($I$2&gt;10,VLOOKUP(B59,'Cycle 10'!B:K,10,FALSE),0),0)+IFERROR(IF($I$2&gt;11,VLOOKUP(B59,'Cycle 11'!B:K,10,FALSE),0),0))</f>
        <v/>
      </c>
      <c r="J59" s="14" t="str">
        <f>IFERROR(IF(B59="","",IF(ROW($B$11)=ROW(B59),1,IF(ISERROR(VLOOKUP(B59,$B$11:B58,1,FALSE)),MAX($J$11:J58)+1,""))),"")</f>
        <v/>
      </c>
      <c r="K59" s="14" t="str">
        <f t="shared" si="1"/>
        <v/>
      </c>
      <c r="L59" s="238" t="str">
        <f>IF(L$7=L55,L58+1,IF($B59="","",MAX(L$10:L58)+1))</f>
        <v/>
      </c>
    </row>
    <row r="60" spans="1:12" x14ac:dyDescent="0.3">
      <c r="A60" s="167">
        <v>50</v>
      </c>
      <c r="B60" s="239"/>
      <c r="C60" s="204"/>
      <c r="D60" s="205"/>
      <c r="E60" s="205"/>
      <c r="F60" s="205"/>
      <c r="G60" s="262"/>
      <c r="H60" s="65" t="str">
        <f>IF(OR($I$2=1,J60=""),"",IF(IFERROR(VLOOKUP(B60,'Cycle 1'!B:K,10,FALSE),0)+IFERROR(IF($I$2&gt;2,VLOOKUP(B60,'Cycle 2'!B:K,10,FALSE),0),0)+IFERROR(IF($I$2&gt;3,VLOOKUP(B60,'Cycle 3'!B:K,10,FALSE),0),0)+IFERROR(IF($I$2&gt;4,VLOOKUP(B60,'Cycle 4'!B:K,10,FALSE),0),0)+IFERROR(IF($I$2&gt;5,VLOOKUP(B60,'Cycle 5'!B:K,10,FALSE),0),0)+IFERROR(IF($I$2&gt;6,VLOOKUP(B60,'Cycle 6'!B:K,10,FALSE),0),0)+IFERROR(IF($I$2&gt;7,VLOOKUP(B60,'Cycle 7'!B:K,10,FALSE),0),0)+IFERROR(IF($I$2&gt;8,VLOOKUP(B60,'Cycle 8'!B:K,10,FALSE),0),0)+IFERROR(IF($I$2&gt;9,VLOOKUP(B60,'Cycle 9'!B:K,10,FALSE),0),0)+IFERROR(IF($I$2&gt;10,VLOOKUP(B60,'Cycle 10'!B:K,10,FALSE),0),0)+IFERROR(IF($I$2&gt;11,VLOOKUP(B60,'Cycle 11'!B:K,10,FALSE),0),0)&gt;0,1,0))</f>
        <v/>
      </c>
      <c r="I60" s="14" t="str">
        <f>IF(OR($I$2=1,J60=""),"",IFERROR(VLOOKUP(B60,'Cycle 1'!B:K,10,FALSE),0)+IFERROR(IF($I$2&gt;2,VLOOKUP(B60,'Cycle 2'!B:K,10,FALSE),0),0)+IFERROR(IF($I$2&gt;3,VLOOKUP(B60,'Cycle 3'!B:K,10,FALSE),0),0)+IFERROR(IF($I$2&gt;4,VLOOKUP(B60,'Cycle 4'!B:K,10,FALSE),0),0)+IFERROR(IF($I$2&gt;5,VLOOKUP(B60,'Cycle 5'!B:K,10,FALSE),0),0)+IFERROR(IF($I$2&gt;6,VLOOKUP(B60,'Cycle 6'!B:K,10,FALSE),0),0)+IFERROR(IF($I$2&gt;7,VLOOKUP(B60,'Cycle 7'!B:K,10,FALSE),0),0)+IFERROR(IF($I$2&gt;8,VLOOKUP(B60,'Cycle 8'!B:K,10,FALSE),0),0)+IFERROR(IF($I$2&gt;9,VLOOKUP(B60,'Cycle 9'!B:K,10,FALSE),0),0)+IFERROR(IF($I$2&gt;10,VLOOKUP(B60,'Cycle 10'!B:K,10,FALSE),0),0)+IFERROR(IF($I$2&gt;11,VLOOKUP(B60,'Cycle 11'!B:K,10,FALSE),0),0))</f>
        <v/>
      </c>
      <c r="J60" s="14" t="str">
        <f>IFERROR(IF(B60="","",IF(ROW($B$11)=ROW(B60),1,IF(ISERROR(VLOOKUP(B60,$B$11:B59,1,FALSE)),MAX($J$11:J59)+1,""))),"")</f>
        <v/>
      </c>
      <c r="K60" s="14" t="str">
        <f t="shared" si="1"/>
        <v/>
      </c>
      <c r="L60" s="238" t="str">
        <f>IF(L$7=L56,L59+1,IF($B60="","",MAX(L$10:L59)+1))</f>
        <v/>
      </c>
    </row>
    <row r="61" spans="1:12" x14ac:dyDescent="0.3">
      <c r="A61" s="167">
        <v>51</v>
      </c>
      <c r="B61" s="63"/>
      <c r="C61" s="1"/>
      <c r="D61" s="2"/>
      <c r="E61" s="2"/>
      <c r="F61" s="2"/>
      <c r="G61" s="66"/>
      <c r="H61" s="65" t="str">
        <f>IF(OR($I$2=1,J61=""),"",IF(IFERROR(VLOOKUP(B61,'Cycle 1'!B:K,10,FALSE),0)+IFERROR(IF($I$2&gt;2,VLOOKUP(B61,'Cycle 2'!B:K,10,FALSE),0),0)+IFERROR(IF($I$2&gt;3,VLOOKUP(B61,'Cycle 3'!B:K,10,FALSE),0),0)+IFERROR(IF($I$2&gt;4,VLOOKUP(B61,'Cycle 4'!B:K,10,FALSE),0),0)+IFERROR(IF($I$2&gt;5,VLOOKUP(B61,'Cycle 5'!B:K,10,FALSE),0),0)+IFERROR(IF($I$2&gt;6,VLOOKUP(B61,'Cycle 6'!B:K,10,FALSE),0),0)+IFERROR(IF($I$2&gt;7,VLOOKUP(B61,'Cycle 7'!B:K,10,FALSE),0),0)+IFERROR(IF($I$2&gt;8,VLOOKUP(B61,'Cycle 8'!B:K,10,FALSE),0),0)+IFERROR(IF($I$2&gt;9,VLOOKUP(B61,'Cycle 9'!B:K,10,FALSE),0),0)+IFERROR(IF($I$2&gt;10,VLOOKUP(B61,'Cycle 10'!B:K,10,FALSE),0),0)+IFERROR(IF($I$2&gt;11,VLOOKUP(B61,'Cycle 11'!B:K,10,FALSE),0),0)&gt;0,1,0))</f>
        <v/>
      </c>
      <c r="I61" s="14" t="str">
        <f>IF(OR($I$2=1,J61=""),"",IFERROR(VLOOKUP(B61,'Cycle 1'!B:K,10,FALSE),0)+IFERROR(IF($I$2&gt;2,VLOOKUP(B61,'Cycle 2'!B:K,10,FALSE),0),0)+IFERROR(IF($I$2&gt;3,VLOOKUP(B61,'Cycle 3'!B:K,10,FALSE),0),0)+IFERROR(IF($I$2&gt;4,VLOOKUP(B61,'Cycle 4'!B:K,10,FALSE),0),0)+IFERROR(IF($I$2&gt;5,VLOOKUP(B61,'Cycle 5'!B:K,10,FALSE),0),0)+IFERROR(IF($I$2&gt;6,VLOOKUP(B61,'Cycle 6'!B:K,10,FALSE),0),0)+IFERROR(IF($I$2&gt;7,VLOOKUP(B61,'Cycle 7'!B:K,10,FALSE),0),0)+IFERROR(IF($I$2&gt;8,VLOOKUP(B61,'Cycle 8'!B:K,10,FALSE),0),0)+IFERROR(IF($I$2&gt;9,VLOOKUP(B61,'Cycle 9'!B:K,10,FALSE),0),0)+IFERROR(IF($I$2&gt;10,VLOOKUP(B61,'Cycle 10'!B:K,10,FALSE),0),0)+IFERROR(IF($I$2&gt;11,VLOOKUP(B61,'Cycle 11'!B:K,10,FALSE),0),0))</f>
        <v/>
      </c>
      <c r="J61" s="14" t="str">
        <f>IFERROR(IF(B61="","",IF(ROW($B$11)=ROW(B61),1,IF(ISERROR(VLOOKUP(B61,$B$11:B60,1,FALSE)),MAX($J$11:J60)+1,""))),"")</f>
        <v/>
      </c>
      <c r="K61" s="14" t="str">
        <f t="shared" ref="K61:K109" si="2">IFERROR(IF(J61="","",IF(COUNTIFS($B$11:$B$500,$B61,$G$11:$G$500,"Yes")&gt;=1,1,0)),"")</f>
        <v/>
      </c>
      <c r="L61" s="238" t="str">
        <f>IF(L$7=L57,L60+1,IF($B61="","",MAX(L$10:L60)+1))</f>
        <v/>
      </c>
    </row>
    <row r="62" spans="1:12" x14ac:dyDescent="0.3">
      <c r="A62" s="167">
        <v>52</v>
      </c>
      <c r="B62" s="239"/>
      <c r="C62" s="204"/>
      <c r="D62" s="205"/>
      <c r="E62" s="205"/>
      <c r="F62" s="205"/>
      <c r="G62" s="262"/>
      <c r="H62" s="65" t="str">
        <f>IF(OR($I$2=1,J62=""),"",IF(IFERROR(VLOOKUP(B62,'Cycle 1'!B:K,10,FALSE),0)+IFERROR(IF($I$2&gt;2,VLOOKUP(B62,'Cycle 2'!B:K,10,FALSE),0),0)+IFERROR(IF($I$2&gt;3,VLOOKUP(B62,'Cycle 3'!B:K,10,FALSE),0),0)+IFERROR(IF($I$2&gt;4,VLOOKUP(B62,'Cycle 4'!B:K,10,FALSE),0),0)+IFERROR(IF($I$2&gt;5,VLOOKUP(B62,'Cycle 5'!B:K,10,FALSE),0),0)+IFERROR(IF($I$2&gt;6,VLOOKUP(B62,'Cycle 6'!B:K,10,FALSE),0),0)+IFERROR(IF($I$2&gt;7,VLOOKUP(B62,'Cycle 7'!B:K,10,FALSE),0),0)+IFERROR(IF($I$2&gt;8,VLOOKUP(B62,'Cycle 8'!B:K,10,FALSE),0),0)+IFERROR(IF($I$2&gt;9,VLOOKUP(B62,'Cycle 9'!B:K,10,FALSE),0),0)+IFERROR(IF($I$2&gt;10,VLOOKUP(B62,'Cycle 10'!B:K,10,FALSE),0),0)+IFERROR(IF($I$2&gt;11,VLOOKUP(B62,'Cycle 11'!B:K,10,FALSE),0),0)&gt;0,1,0))</f>
        <v/>
      </c>
      <c r="I62" s="14" t="str">
        <f>IF(OR($I$2=1,J62=""),"",IFERROR(VLOOKUP(B62,'Cycle 1'!B:K,10,FALSE),0)+IFERROR(IF($I$2&gt;2,VLOOKUP(B62,'Cycle 2'!B:K,10,FALSE),0),0)+IFERROR(IF($I$2&gt;3,VLOOKUP(B62,'Cycle 3'!B:K,10,FALSE),0),0)+IFERROR(IF($I$2&gt;4,VLOOKUP(B62,'Cycle 4'!B:K,10,FALSE),0),0)+IFERROR(IF($I$2&gt;5,VLOOKUP(B62,'Cycle 5'!B:K,10,FALSE),0),0)+IFERROR(IF($I$2&gt;6,VLOOKUP(B62,'Cycle 6'!B:K,10,FALSE),0),0)+IFERROR(IF($I$2&gt;7,VLOOKUP(B62,'Cycle 7'!B:K,10,FALSE),0),0)+IFERROR(IF($I$2&gt;8,VLOOKUP(B62,'Cycle 8'!B:K,10,FALSE),0),0)+IFERROR(IF($I$2&gt;9,VLOOKUP(B62,'Cycle 9'!B:K,10,FALSE),0),0)+IFERROR(IF($I$2&gt;10,VLOOKUP(B62,'Cycle 10'!B:K,10,FALSE),0),0)+IFERROR(IF($I$2&gt;11,VLOOKUP(B62,'Cycle 11'!B:K,10,FALSE),0),0))</f>
        <v/>
      </c>
      <c r="J62" s="14" t="str">
        <f>IFERROR(IF(B62="","",IF(ROW($B$11)=ROW(B62),1,IF(ISERROR(VLOOKUP(B62,$B$11:B61,1,FALSE)),MAX($J$11:J61)+1,""))),"")</f>
        <v/>
      </c>
      <c r="K62" s="14" t="str">
        <f t="shared" si="2"/>
        <v/>
      </c>
      <c r="L62" s="238" t="str">
        <f>IF(L$7=L58,L61+1,IF($B62="","",MAX(L$10:L61)+1))</f>
        <v/>
      </c>
    </row>
    <row r="63" spans="1:12" x14ac:dyDescent="0.3">
      <c r="A63" s="167">
        <v>53</v>
      </c>
      <c r="B63" s="63"/>
      <c r="C63" s="1"/>
      <c r="D63" s="2"/>
      <c r="E63" s="2"/>
      <c r="F63" s="2"/>
      <c r="G63" s="66"/>
      <c r="H63" s="65" t="str">
        <f>IF(OR($I$2=1,J63=""),"",IF(IFERROR(VLOOKUP(B63,'Cycle 1'!B:K,10,FALSE),0)+IFERROR(IF($I$2&gt;2,VLOOKUP(B63,'Cycle 2'!B:K,10,FALSE),0),0)+IFERROR(IF($I$2&gt;3,VLOOKUP(B63,'Cycle 3'!B:K,10,FALSE),0),0)+IFERROR(IF($I$2&gt;4,VLOOKUP(B63,'Cycle 4'!B:K,10,FALSE),0),0)+IFERROR(IF($I$2&gt;5,VLOOKUP(B63,'Cycle 5'!B:K,10,FALSE),0),0)+IFERROR(IF($I$2&gt;6,VLOOKUP(B63,'Cycle 6'!B:K,10,FALSE),0),0)+IFERROR(IF($I$2&gt;7,VLOOKUP(B63,'Cycle 7'!B:K,10,FALSE),0),0)+IFERROR(IF($I$2&gt;8,VLOOKUP(B63,'Cycle 8'!B:K,10,FALSE),0),0)+IFERROR(IF($I$2&gt;9,VLOOKUP(B63,'Cycle 9'!B:K,10,FALSE),0),0)+IFERROR(IF($I$2&gt;10,VLOOKUP(B63,'Cycle 10'!B:K,10,FALSE),0),0)+IFERROR(IF($I$2&gt;11,VLOOKUP(B63,'Cycle 11'!B:K,10,FALSE),0),0)&gt;0,1,0))</f>
        <v/>
      </c>
      <c r="I63" s="14" t="str">
        <f>IF(OR($I$2=1,J63=""),"",IFERROR(VLOOKUP(B63,'Cycle 1'!B:K,10,FALSE),0)+IFERROR(IF($I$2&gt;2,VLOOKUP(B63,'Cycle 2'!B:K,10,FALSE),0),0)+IFERROR(IF($I$2&gt;3,VLOOKUP(B63,'Cycle 3'!B:K,10,FALSE),0),0)+IFERROR(IF($I$2&gt;4,VLOOKUP(B63,'Cycle 4'!B:K,10,FALSE),0),0)+IFERROR(IF($I$2&gt;5,VLOOKUP(B63,'Cycle 5'!B:K,10,FALSE),0),0)+IFERROR(IF($I$2&gt;6,VLOOKUP(B63,'Cycle 6'!B:K,10,FALSE),0),0)+IFERROR(IF($I$2&gt;7,VLOOKUP(B63,'Cycle 7'!B:K,10,FALSE),0),0)+IFERROR(IF($I$2&gt;8,VLOOKUP(B63,'Cycle 8'!B:K,10,FALSE),0),0)+IFERROR(IF($I$2&gt;9,VLOOKUP(B63,'Cycle 9'!B:K,10,FALSE),0),0)+IFERROR(IF($I$2&gt;10,VLOOKUP(B63,'Cycle 10'!B:K,10,FALSE),0),0)+IFERROR(IF($I$2&gt;11,VLOOKUP(B63,'Cycle 11'!B:K,10,FALSE),0),0))</f>
        <v/>
      </c>
      <c r="J63" s="14" t="str">
        <f>IFERROR(IF(B63="","",IF(ROW($B$11)=ROW(B63),1,IF(ISERROR(VLOOKUP(B63,$B$11:B62,1,FALSE)),MAX($J$11:J62)+1,""))),"")</f>
        <v/>
      </c>
      <c r="K63" s="14" t="str">
        <f t="shared" si="2"/>
        <v/>
      </c>
      <c r="L63" s="238" t="str">
        <f>IF(L$7=L59,L62+1,IF($B63="","",MAX(L$10:L62)+1))</f>
        <v/>
      </c>
    </row>
    <row r="64" spans="1:12" x14ac:dyDescent="0.3">
      <c r="A64" s="167">
        <v>54</v>
      </c>
      <c r="B64" s="239"/>
      <c r="C64" s="204"/>
      <c r="D64" s="205"/>
      <c r="E64" s="205"/>
      <c r="F64" s="205"/>
      <c r="G64" s="262"/>
      <c r="H64" s="65" t="str">
        <f>IF(OR($I$2=1,J64=""),"",IF(IFERROR(VLOOKUP(B64,'Cycle 1'!B:K,10,FALSE),0)+IFERROR(IF($I$2&gt;2,VLOOKUP(B64,'Cycle 2'!B:K,10,FALSE),0),0)+IFERROR(IF($I$2&gt;3,VLOOKUP(B64,'Cycle 3'!B:K,10,FALSE),0),0)+IFERROR(IF($I$2&gt;4,VLOOKUP(B64,'Cycle 4'!B:K,10,FALSE),0),0)+IFERROR(IF($I$2&gt;5,VLOOKUP(B64,'Cycle 5'!B:K,10,FALSE),0),0)+IFERROR(IF($I$2&gt;6,VLOOKUP(B64,'Cycle 6'!B:K,10,FALSE),0),0)+IFERROR(IF($I$2&gt;7,VLOOKUP(B64,'Cycle 7'!B:K,10,FALSE),0),0)+IFERROR(IF($I$2&gt;8,VLOOKUP(B64,'Cycle 8'!B:K,10,FALSE),0),0)+IFERROR(IF($I$2&gt;9,VLOOKUP(B64,'Cycle 9'!B:K,10,FALSE),0),0)+IFERROR(IF($I$2&gt;10,VLOOKUP(B64,'Cycle 10'!B:K,10,FALSE),0),0)+IFERROR(IF($I$2&gt;11,VLOOKUP(B64,'Cycle 11'!B:K,10,FALSE),0),0)&gt;0,1,0))</f>
        <v/>
      </c>
      <c r="I64" s="14" t="str">
        <f>IF(OR($I$2=1,J64=""),"",IFERROR(VLOOKUP(B64,'Cycle 1'!B:K,10,FALSE),0)+IFERROR(IF($I$2&gt;2,VLOOKUP(B64,'Cycle 2'!B:K,10,FALSE),0),0)+IFERROR(IF($I$2&gt;3,VLOOKUP(B64,'Cycle 3'!B:K,10,FALSE),0),0)+IFERROR(IF($I$2&gt;4,VLOOKUP(B64,'Cycle 4'!B:K,10,FALSE),0),0)+IFERROR(IF($I$2&gt;5,VLOOKUP(B64,'Cycle 5'!B:K,10,FALSE),0),0)+IFERROR(IF($I$2&gt;6,VLOOKUP(B64,'Cycle 6'!B:K,10,FALSE),0),0)+IFERROR(IF($I$2&gt;7,VLOOKUP(B64,'Cycle 7'!B:K,10,FALSE),0),0)+IFERROR(IF($I$2&gt;8,VLOOKUP(B64,'Cycle 8'!B:K,10,FALSE),0),0)+IFERROR(IF($I$2&gt;9,VLOOKUP(B64,'Cycle 9'!B:K,10,FALSE),0),0)+IFERROR(IF($I$2&gt;10,VLOOKUP(B64,'Cycle 10'!B:K,10,FALSE),0),0)+IFERROR(IF($I$2&gt;11,VLOOKUP(B64,'Cycle 11'!B:K,10,FALSE),0),0))</f>
        <v/>
      </c>
      <c r="J64" s="14" t="str">
        <f>IFERROR(IF(B64="","",IF(ROW($B$11)=ROW(B64),1,IF(ISERROR(VLOOKUP(B64,$B$11:B63,1,FALSE)),MAX($J$11:J63)+1,""))),"")</f>
        <v/>
      </c>
      <c r="K64" s="14" t="str">
        <f t="shared" si="2"/>
        <v/>
      </c>
      <c r="L64" s="238" t="str">
        <f>IF(L$7=L60,L63+1,IF($B64="","",MAX(L$10:L63)+1))</f>
        <v/>
      </c>
    </row>
    <row r="65" spans="1:12" x14ac:dyDescent="0.3">
      <c r="A65" s="167">
        <v>55</v>
      </c>
      <c r="B65" s="63"/>
      <c r="C65" s="1"/>
      <c r="D65" s="2"/>
      <c r="E65" s="2"/>
      <c r="F65" s="2"/>
      <c r="G65" s="66"/>
      <c r="H65" s="65" t="str">
        <f>IF(OR($I$2=1,J65=""),"",IF(IFERROR(VLOOKUP(B65,'Cycle 1'!B:K,10,FALSE),0)+IFERROR(IF($I$2&gt;2,VLOOKUP(B65,'Cycle 2'!B:K,10,FALSE),0),0)+IFERROR(IF($I$2&gt;3,VLOOKUP(B65,'Cycle 3'!B:K,10,FALSE),0),0)+IFERROR(IF($I$2&gt;4,VLOOKUP(B65,'Cycle 4'!B:K,10,FALSE),0),0)+IFERROR(IF($I$2&gt;5,VLOOKUP(B65,'Cycle 5'!B:K,10,FALSE),0),0)+IFERROR(IF($I$2&gt;6,VLOOKUP(B65,'Cycle 6'!B:K,10,FALSE),0),0)+IFERROR(IF($I$2&gt;7,VLOOKUP(B65,'Cycle 7'!B:K,10,FALSE),0),0)+IFERROR(IF($I$2&gt;8,VLOOKUP(B65,'Cycle 8'!B:K,10,FALSE),0),0)+IFERROR(IF($I$2&gt;9,VLOOKUP(B65,'Cycle 9'!B:K,10,FALSE),0),0)+IFERROR(IF($I$2&gt;10,VLOOKUP(B65,'Cycle 10'!B:K,10,FALSE),0),0)+IFERROR(IF($I$2&gt;11,VLOOKUP(B65,'Cycle 11'!B:K,10,FALSE),0),0)&gt;0,1,0))</f>
        <v/>
      </c>
      <c r="I65" s="14" t="str">
        <f>IF(OR($I$2=1,J65=""),"",IFERROR(VLOOKUP(B65,'Cycle 1'!B:K,10,FALSE),0)+IFERROR(IF($I$2&gt;2,VLOOKUP(B65,'Cycle 2'!B:K,10,FALSE),0),0)+IFERROR(IF($I$2&gt;3,VLOOKUP(B65,'Cycle 3'!B:K,10,FALSE),0),0)+IFERROR(IF($I$2&gt;4,VLOOKUP(B65,'Cycle 4'!B:K,10,FALSE),0),0)+IFERROR(IF($I$2&gt;5,VLOOKUP(B65,'Cycle 5'!B:K,10,FALSE),0),0)+IFERROR(IF($I$2&gt;6,VLOOKUP(B65,'Cycle 6'!B:K,10,FALSE),0),0)+IFERROR(IF($I$2&gt;7,VLOOKUP(B65,'Cycle 7'!B:K,10,FALSE),0),0)+IFERROR(IF($I$2&gt;8,VLOOKUP(B65,'Cycle 8'!B:K,10,FALSE),0),0)+IFERROR(IF($I$2&gt;9,VLOOKUP(B65,'Cycle 9'!B:K,10,FALSE),0),0)+IFERROR(IF($I$2&gt;10,VLOOKUP(B65,'Cycle 10'!B:K,10,FALSE),0),0)+IFERROR(IF($I$2&gt;11,VLOOKUP(B65,'Cycle 11'!B:K,10,FALSE),0),0))</f>
        <v/>
      </c>
      <c r="J65" s="14" t="str">
        <f>IFERROR(IF(B65="","",IF(ROW($B$11)=ROW(B65),1,IF(ISERROR(VLOOKUP(B65,$B$11:B64,1,FALSE)),MAX($J$11:J64)+1,""))),"")</f>
        <v/>
      </c>
      <c r="K65" s="14" t="str">
        <f t="shared" si="2"/>
        <v/>
      </c>
      <c r="L65" s="238" t="str">
        <f>IF(L$7=L61,L64+1,IF($B65="","",MAX(L$10:L64)+1))</f>
        <v/>
      </c>
    </row>
    <row r="66" spans="1:12" x14ac:dyDescent="0.3">
      <c r="A66" s="167">
        <v>56</v>
      </c>
      <c r="B66" s="239"/>
      <c r="C66" s="204"/>
      <c r="D66" s="205"/>
      <c r="E66" s="205"/>
      <c r="F66" s="205"/>
      <c r="G66" s="262"/>
      <c r="H66" s="65" t="str">
        <f>IF(OR($I$2=1,J66=""),"",IF(IFERROR(VLOOKUP(B66,'Cycle 1'!B:K,10,FALSE),0)+IFERROR(IF($I$2&gt;2,VLOOKUP(B66,'Cycle 2'!B:K,10,FALSE),0),0)+IFERROR(IF($I$2&gt;3,VLOOKUP(B66,'Cycle 3'!B:K,10,FALSE),0),0)+IFERROR(IF($I$2&gt;4,VLOOKUP(B66,'Cycle 4'!B:K,10,FALSE),0),0)+IFERROR(IF($I$2&gt;5,VLOOKUP(B66,'Cycle 5'!B:K,10,FALSE),0),0)+IFERROR(IF($I$2&gt;6,VLOOKUP(B66,'Cycle 6'!B:K,10,FALSE),0),0)+IFERROR(IF($I$2&gt;7,VLOOKUP(B66,'Cycle 7'!B:K,10,FALSE),0),0)+IFERROR(IF($I$2&gt;8,VLOOKUP(B66,'Cycle 8'!B:K,10,FALSE),0),0)+IFERROR(IF($I$2&gt;9,VLOOKUP(B66,'Cycle 9'!B:K,10,FALSE),0),0)+IFERROR(IF($I$2&gt;10,VLOOKUP(B66,'Cycle 10'!B:K,10,FALSE),0),0)+IFERROR(IF($I$2&gt;11,VLOOKUP(B66,'Cycle 11'!B:K,10,FALSE),0),0)&gt;0,1,0))</f>
        <v/>
      </c>
      <c r="I66" s="14" t="str">
        <f>IF(OR($I$2=1,J66=""),"",IFERROR(VLOOKUP(B66,'Cycle 1'!B:K,10,FALSE),0)+IFERROR(IF($I$2&gt;2,VLOOKUP(B66,'Cycle 2'!B:K,10,FALSE),0),0)+IFERROR(IF($I$2&gt;3,VLOOKUP(B66,'Cycle 3'!B:K,10,FALSE),0),0)+IFERROR(IF($I$2&gt;4,VLOOKUP(B66,'Cycle 4'!B:K,10,FALSE),0),0)+IFERROR(IF($I$2&gt;5,VLOOKUP(B66,'Cycle 5'!B:K,10,FALSE),0),0)+IFERROR(IF($I$2&gt;6,VLOOKUP(B66,'Cycle 6'!B:K,10,FALSE),0),0)+IFERROR(IF($I$2&gt;7,VLOOKUP(B66,'Cycle 7'!B:K,10,FALSE),0),0)+IFERROR(IF($I$2&gt;8,VLOOKUP(B66,'Cycle 8'!B:K,10,FALSE),0),0)+IFERROR(IF($I$2&gt;9,VLOOKUP(B66,'Cycle 9'!B:K,10,FALSE),0),0)+IFERROR(IF($I$2&gt;10,VLOOKUP(B66,'Cycle 10'!B:K,10,FALSE),0),0)+IFERROR(IF($I$2&gt;11,VLOOKUP(B66,'Cycle 11'!B:K,10,FALSE),0),0))</f>
        <v/>
      </c>
      <c r="J66" s="14" t="str">
        <f>IFERROR(IF(B66="","",IF(ROW($B$11)=ROW(B66),1,IF(ISERROR(VLOOKUP(B66,$B$11:B65,1,FALSE)),MAX($J$11:J65)+1,""))),"")</f>
        <v/>
      </c>
      <c r="K66" s="14" t="str">
        <f t="shared" si="2"/>
        <v/>
      </c>
      <c r="L66" s="238" t="str">
        <f>IF(L$7=L62,L65+1,IF($B66="","",MAX(L$10:L65)+1))</f>
        <v/>
      </c>
    </row>
    <row r="67" spans="1:12" x14ac:dyDescent="0.3">
      <c r="A67" s="167">
        <v>57</v>
      </c>
      <c r="B67" s="63"/>
      <c r="C67" s="1"/>
      <c r="D67" s="2"/>
      <c r="E67" s="2"/>
      <c r="F67" s="2"/>
      <c r="G67" s="66"/>
      <c r="H67" s="65" t="str">
        <f>IF(OR($I$2=1,J67=""),"",IF(IFERROR(VLOOKUP(B67,'Cycle 1'!B:K,10,FALSE),0)+IFERROR(IF($I$2&gt;2,VLOOKUP(B67,'Cycle 2'!B:K,10,FALSE),0),0)+IFERROR(IF($I$2&gt;3,VLOOKUP(B67,'Cycle 3'!B:K,10,FALSE),0),0)+IFERROR(IF($I$2&gt;4,VLOOKUP(B67,'Cycle 4'!B:K,10,FALSE),0),0)+IFERROR(IF($I$2&gt;5,VLOOKUP(B67,'Cycle 5'!B:K,10,FALSE),0),0)+IFERROR(IF($I$2&gt;6,VLOOKUP(B67,'Cycle 6'!B:K,10,FALSE),0),0)+IFERROR(IF($I$2&gt;7,VLOOKUP(B67,'Cycle 7'!B:K,10,FALSE),0),0)+IFERROR(IF($I$2&gt;8,VLOOKUP(B67,'Cycle 8'!B:K,10,FALSE),0),0)+IFERROR(IF($I$2&gt;9,VLOOKUP(B67,'Cycle 9'!B:K,10,FALSE),0),0)+IFERROR(IF($I$2&gt;10,VLOOKUP(B67,'Cycle 10'!B:K,10,FALSE),0),0)+IFERROR(IF($I$2&gt;11,VLOOKUP(B67,'Cycle 11'!B:K,10,FALSE),0),0)&gt;0,1,0))</f>
        <v/>
      </c>
      <c r="I67" s="14" t="str">
        <f>IF(OR($I$2=1,J67=""),"",IFERROR(VLOOKUP(B67,'Cycle 1'!B:K,10,FALSE),0)+IFERROR(IF($I$2&gt;2,VLOOKUP(B67,'Cycle 2'!B:K,10,FALSE),0),0)+IFERROR(IF($I$2&gt;3,VLOOKUP(B67,'Cycle 3'!B:K,10,FALSE),0),0)+IFERROR(IF($I$2&gt;4,VLOOKUP(B67,'Cycle 4'!B:K,10,FALSE),0),0)+IFERROR(IF($I$2&gt;5,VLOOKUP(B67,'Cycle 5'!B:K,10,FALSE),0),0)+IFERROR(IF($I$2&gt;6,VLOOKUP(B67,'Cycle 6'!B:K,10,FALSE),0),0)+IFERROR(IF($I$2&gt;7,VLOOKUP(B67,'Cycle 7'!B:K,10,FALSE),0),0)+IFERROR(IF($I$2&gt;8,VLOOKUP(B67,'Cycle 8'!B:K,10,FALSE),0),0)+IFERROR(IF($I$2&gt;9,VLOOKUP(B67,'Cycle 9'!B:K,10,FALSE),0),0)+IFERROR(IF($I$2&gt;10,VLOOKUP(B67,'Cycle 10'!B:K,10,FALSE),0),0)+IFERROR(IF($I$2&gt;11,VLOOKUP(B67,'Cycle 11'!B:K,10,FALSE),0),0))</f>
        <v/>
      </c>
      <c r="J67" s="14" t="str">
        <f>IFERROR(IF(B67="","",IF(ROW($B$11)=ROW(B67),1,IF(ISERROR(VLOOKUP(B67,$B$11:B66,1,FALSE)),MAX($J$11:J66)+1,""))),"")</f>
        <v/>
      </c>
      <c r="K67" s="14" t="str">
        <f t="shared" si="2"/>
        <v/>
      </c>
      <c r="L67" s="238" t="str">
        <f>IF(L$7=L63,L66+1,IF($B67="","",MAX(L$10:L66)+1))</f>
        <v/>
      </c>
    </row>
    <row r="68" spans="1:12" x14ac:dyDescent="0.3">
      <c r="A68" s="167">
        <v>58</v>
      </c>
      <c r="B68" s="239"/>
      <c r="C68" s="204"/>
      <c r="D68" s="205"/>
      <c r="E68" s="205"/>
      <c r="F68" s="205"/>
      <c r="G68" s="262"/>
      <c r="H68" s="65" t="str">
        <f>IF(OR($I$2=1,J68=""),"",IF(IFERROR(VLOOKUP(B68,'Cycle 1'!B:K,10,FALSE),0)+IFERROR(IF($I$2&gt;2,VLOOKUP(B68,'Cycle 2'!B:K,10,FALSE),0),0)+IFERROR(IF($I$2&gt;3,VLOOKUP(B68,'Cycle 3'!B:K,10,FALSE),0),0)+IFERROR(IF($I$2&gt;4,VLOOKUP(B68,'Cycle 4'!B:K,10,FALSE),0),0)+IFERROR(IF($I$2&gt;5,VLOOKUP(B68,'Cycle 5'!B:K,10,FALSE),0),0)+IFERROR(IF($I$2&gt;6,VLOOKUP(B68,'Cycle 6'!B:K,10,FALSE),0),0)+IFERROR(IF($I$2&gt;7,VLOOKUP(B68,'Cycle 7'!B:K,10,FALSE),0),0)+IFERROR(IF($I$2&gt;8,VLOOKUP(B68,'Cycle 8'!B:K,10,FALSE),0),0)+IFERROR(IF($I$2&gt;9,VLOOKUP(B68,'Cycle 9'!B:K,10,FALSE),0),0)+IFERROR(IF($I$2&gt;10,VLOOKUP(B68,'Cycle 10'!B:K,10,FALSE),0),0)+IFERROR(IF($I$2&gt;11,VLOOKUP(B68,'Cycle 11'!B:K,10,FALSE),0),0)&gt;0,1,0))</f>
        <v/>
      </c>
      <c r="I68" s="14" t="str">
        <f>IF(OR($I$2=1,J68=""),"",IFERROR(VLOOKUP(B68,'Cycle 1'!B:K,10,FALSE),0)+IFERROR(IF($I$2&gt;2,VLOOKUP(B68,'Cycle 2'!B:K,10,FALSE),0),0)+IFERROR(IF($I$2&gt;3,VLOOKUP(B68,'Cycle 3'!B:K,10,FALSE),0),0)+IFERROR(IF($I$2&gt;4,VLOOKUP(B68,'Cycle 4'!B:K,10,FALSE),0),0)+IFERROR(IF($I$2&gt;5,VLOOKUP(B68,'Cycle 5'!B:K,10,FALSE),0),0)+IFERROR(IF($I$2&gt;6,VLOOKUP(B68,'Cycle 6'!B:K,10,FALSE),0),0)+IFERROR(IF($I$2&gt;7,VLOOKUP(B68,'Cycle 7'!B:K,10,FALSE),0),0)+IFERROR(IF($I$2&gt;8,VLOOKUP(B68,'Cycle 8'!B:K,10,FALSE),0),0)+IFERROR(IF($I$2&gt;9,VLOOKUP(B68,'Cycle 9'!B:K,10,FALSE),0),0)+IFERROR(IF($I$2&gt;10,VLOOKUP(B68,'Cycle 10'!B:K,10,FALSE),0),0)+IFERROR(IF($I$2&gt;11,VLOOKUP(B68,'Cycle 11'!B:K,10,FALSE),0),0))</f>
        <v/>
      </c>
      <c r="J68" s="14" t="str">
        <f>IFERROR(IF(B68="","",IF(ROW($B$11)=ROW(B68),1,IF(ISERROR(VLOOKUP(B68,$B$11:B67,1,FALSE)),MAX($J$11:J67)+1,""))),"")</f>
        <v/>
      </c>
      <c r="K68" s="14" t="str">
        <f t="shared" si="2"/>
        <v/>
      </c>
      <c r="L68" s="238" t="str">
        <f>IF(L$7=L64,L67+1,IF($B68="","",MAX(L$10:L67)+1))</f>
        <v/>
      </c>
    </row>
    <row r="69" spans="1:12" x14ac:dyDescent="0.3">
      <c r="A69" s="167">
        <v>59</v>
      </c>
      <c r="B69" s="63"/>
      <c r="C69" s="1"/>
      <c r="D69" s="2"/>
      <c r="E69" s="2"/>
      <c r="F69" s="2"/>
      <c r="G69" s="66"/>
      <c r="H69" s="65" t="str">
        <f>IF(OR($I$2=1,J69=""),"",IF(IFERROR(VLOOKUP(B69,'Cycle 1'!B:K,10,FALSE),0)+IFERROR(IF($I$2&gt;2,VLOOKUP(B69,'Cycle 2'!B:K,10,FALSE),0),0)+IFERROR(IF($I$2&gt;3,VLOOKUP(B69,'Cycle 3'!B:K,10,FALSE),0),0)+IFERROR(IF($I$2&gt;4,VLOOKUP(B69,'Cycle 4'!B:K,10,FALSE),0),0)+IFERROR(IF($I$2&gt;5,VLOOKUP(B69,'Cycle 5'!B:K,10,FALSE),0),0)+IFERROR(IF($I$2&gt;6,VLOOKUP(B69,'Cycle 6'!B:K,10,FALSE),0),0)+IFERROR(IF($I$2&gt;7,VLOOKUP(B69,'Cycle 7'!B:K,10,FALSE),0),0)+IFERROR(IF($I$2&gt;8,VLOOKUP(B69,'Cycle 8'!B:K,10,FALSE),0),0)+IFERROR(IF($I$2&gt;9,VLOOKUP(B69,'Cycle 9'!B:K,10,FALSE),0),0)+IFERROR(IF($I$2&gt;10,VLOOKUP(B69,'Cycle 10'!B:K,10,FALSE),0),0)+IFERROR(IF($I$2&gt;11,VLOOKUP(B69,'Cycle 11'!B:K,10,FALSE),0),0)&gt;0,1,0))</f>
        <v/>
      </c>
      <c r="I69" s="14" t="str">
        <f>IF(OR($I$2=1,J69=""),"",IFERROR(VLOOKUP(B69,'Cycle 1'!B:K,10,FALSE),0)+IFERROR(IF($I$2&gt;2,VLOOKUP(B69,'Cycle 2'!B:K,10,FALSE),0),0)+IFERROR(IF($I$2&gt;3,VLOOKUP(B69,'Cycle 3'!B:K,10,FALSE),0),0)+IFERROR(IF($I$2&gt;4,VLOOKUP(B69,'Cycle 4'!B:K,10,FALSE),0),0)+IFERROR(IF($I$2&gt;5,VLOOKUP(B69,'Cycle 5'!B:K,10,FALSE),0),0)+IFERROR(IF($I$2&gt;6,VLOOKUP(B69,'Cycle 6'!B:K,10,FALSE),0),0)+IFERROR(IF($I$2&gt;7,VLOOKUP(B69,'Cycle 7'!B:K,10,FALSE),0),0)+IFERROR(IF($I$2&gt;8,VLOOKUP(B69,'Cycle 8'!B:K,10,FALSE),0),0)+IFERROR(IF($I$2&gt;9,VLOOKUP(B69,'Cycle 9'!B:K,10,FALSE),0),0)+IFERROR(IF($I$2&gt;10,VLOOKUP(B69,'Cycle 10'!B:K,10,FALSE),0),0)+IFERROR(IF($I$2&gt;11,VLOOKUP(B69,'Cycle 11'!B:K,10,FALSE),0),0))</f>
        <v/>
      </c>
      <c r="J69" s="14" t="str">
        <f>IFERROR(IF(B69="","",IF(ROW($B$11)=ROW(B69),1,IF(ISERROR(VLOOKUP(B69,$B$11:B68,1,FALSE)),MAX($J$11:J68)+1,""))),"")</f>
        <v/>
      </c>
      <c r="K69" s="14" t="str">
        <f t="shared" si="2"/>
        <v/>
      </c>
      <c r="L69" s="238" t="str">
        <f>IF(L$7=L65,L68+1,IF($B69="","",MAX(L$10:L68)+1))</f>
        <v/>
      </c>
    </row>
    <row r="70" spans="1:12" x14ac:dyDescent="0.3">
      <c r="A70" s="167">
        <v>60</v>
      </c>
      <c r="B70" s="239"/>
      <c r="C70" s="204"/>
      <c r="D70" s="205"/>
      <c r="E70" s="205"/>
      <c r="F70" s="205"/>
      <c r="G70" s="262"/>
      <c r="H70" s="65" t="str">
        <f>IF(OR($I$2=1,J70=""),"",IF(IFERROR(VLOOKUP(B70,'Cycle 1'!B:K,10,FALSE),0)+IFERROR(IF($I$2&gt;2,VLOOKUP(B70,'Cycle 2'!B:K,10,FALSE),0),0)+IFERROR(IF($I$2&gt;3,VLOOKUP(B70,'Cycle 3'!B:K,10,FALSE),0),0)+IFERROR(IF($I$2&gt;4,VLOOKUP(B70,'Cycle 4'!B:K,10,FALSE),0),0)+IFERROR(IF($I$2&gt;5,VLOOKUP(B70,'Cycle 5'!B:K,10,FALSE),0),0)+IFERROR(IF($I$2&gt;6,VLOOKUP(B70,'Cycle 6'!B:K,10,FALSE),0),0)+IFERROR(IF($I$2&gt;7,VLOOKUP(B70,'Cycle 7'!B:K,10,FALSE),0),0)+IFERROR(IF($I$2&gt;8,VLOOKUP(B70,'Cycle 8'!B:K,10,FALSE),0),0)+IFERROR(IF($I$2&gt;9,VLOOKUP(B70,'Cycle 9'!B:K,10,FALSE),0),0)+IFERROR(IF($I$2&gt;10,VLOOKUP(B70,'Cycle 10'!B:K,10,FALSE),0),0)+IFERROR(IF($I$2&gt;11,VLOOKUP(B70,'Cycle 11'!B:K,10,FALSE),0),0)&gt;0,1,0))</f>
        <v/>
      </c>
      <c r="I70" s="14" t="str">
        <f>IF(OR($I$2=1,J70=""),"",IFERROR(VLOOKUP(B70,'Cycle 1'!B:K,10,FALSE),0)+IFERROR(IF($I$2&gt;2,VLOOKUP(B70,'Cycle 2'!B:K,10,FALSE),0),0)+IFERROR(IF($I$2&gt;3,VLOOKUP(B70,'Cycle 3'!B:K,10,FALSE),0),0)+IFERROR(IF($I$2&gt;4,VLOOKUP(B70,'Cycle 4'!B:K,10,FALSE),0),0)+IFERROR(IF($I$2&gt;5,VLOOKUP(B70,'Cycle 5'!B:K,10,FALSE),0),0)+IFERROR(IF($I$2&gt;6,VLOOKUP(B70,'Cycle 6'!B:K,10,FALSE),0),0)+IFERROR(IF($I$2&gt;7,VLOOKUP(B70,'Cycle 7'!B:K,10,FALSE),0),0)+IFERROR(IF($I$2&gt;8,VLOOKUP(B70,'Cycle 8'!B:K,10,FALSE),0),0)+IFERROR(IF($I$2&gt;9,VLOOKUP(B70,'Cycle 9'!B:K,10,FALSE),0),0)+IFERROR(IF($I$2&gt;10,VLOOKUP(B70,'Cycle 10'!B:K,10,FALSE),0),0)+IFERROR(IF($I$2&gt;11,VLOOKUP(B70,'Cycle 11'!B:K,10,FALSE),0),0))</f>
        <v/>
      </c>
      <c r="J70" s="14" t="str">
        <f>IFERROR(IF(B70="","",IF(ROW($B$11)=ROW(B70),1,IF(ISERROR(VLOOKUP(B70,$B$11:B69,1,FALSE)),MAX($J$11:J69)+1,""))),"")</f>
        <v/>
      </c>
      <c r="K70" s="14" t="str">
        <f t="shared" si="2"/>
        <v/>
      </c>
      <c r="L70" s="238" t="str">
        <f>IF(L$7=L66,L69+1,IF($B70="","",MAX(L$10:L69)+1))</f>
        <v/>
      </c>
    </row>
    <row r="71" spans="1:12" x14ac:dyDescent="0.3">
      <c r="A71" s="167">
        <v>61</v>
      </c>
      <c r="B71" s="63"/>
      <c r="C71" s="1"/>
      <c r="D71" s="2"/>
      <c r="E71" s="2"/>
      <c r="F71" s="2"/>
      <c r="G71" s="66"/>
      <c r="H71" s="65" t="str">
        <f>IF(OR($I$2=1,J71=""),"",IF(IFERROR(VLOOKUP(B71,'Cycle 1'!B:K,10,FALSE),0)+IFERROR(IF($I$2&gt;2,VLOOKUP(B71,'Cycle 2'!B:K,10,FALSE),0),0)+IFERROR(IF($I$2&gt;3,VLOOKUP(B71,'Cycle 3'!B:K,10,FALSE),0),0)+IFERROR(IF($I$2&gt;4,VLOOKUP(B71,'Cycle 4'!B:K,10,FALSE),0),0)+IFERROR(IF($I$2&gt;5,VLOOKUP(B71,'Cycle 5'!B:K,10,FALSE),0),0)+IFERROR(IF($I$2&gt;6,VLOOKUP(B71,'Cycle 6'!B:K,10,FALSE),0),0)+IFERROR(IF($I$2&gt;7,VLOOKUP(B71,'Cycle 7'!B:K,10,FALSE),0),0)+IFERROR(IF($I$2&gt;8,VLOOKUP(B71,'Cycle 8'!B:K,10,FALSE),0),0)+IFERROR(IF($I$2&gt;9,VLOOKUP(B71,'Cycle 9'!B:K,10,FALSE),0),0)+IFERROR(IF($I$2&gt;10,VLOOKUP(B71,'Cycle 10'!B:K,10,FALSE),0),0)+IFERROR(IF($I$2&gt;11,VLOOKUP(B71,'Cycle 11'!B:K,10,FALSE),0),0)&gt;0,1,0))</f>
        <v/>
      </c>
      <c r="I71" s="14" t="str">
        <f>IF(OR($I$2=1,J71=""),"",IFERROR(VLOOKUP(B71,'Cycle 1'!B:K,10,FALSE),0)+IFERROR(IF($I$2&gt;2,VLOOKUP(B71,'Cycle 2'!B:K,10,FALSE),0),0)+IFERROR(IF($I$2&gt;3,VLOOKUP(B71,'Cycle 3'!B:K,10,FALSE),0),0)+IFERROR(IF($I$2&gt;4,VLOOKUP(B71,'Cycle 4'!B:K,10,FALSE),0),0)+IFERROR(IF($I$2&gt;5,VLOOKUP(B71,'Cycle 5'!B:K,10,FALSE),0),0)+IFERROR(IF($I$2&gt;6,VLOOKUP(B71,'Cycle 6'!B:K,10,FALSE),0),0)+IFERROR(IF($I$2&gt;7,VLOOKUP(B71,'Cycle 7'!B:K,10,FALSE),0),0)+IFERROR(IF($I$2&gt;8,VLOOKUP(B71,'Cycle 8'!B:K,10,FALSE),0),0)+IFERROR(IF($I$2&gt;9,VLOOKUP(B71,'Cycle 9'!B:K,10,FALSE),0),0)+IFERROR(IF($I$2&gt;10,VLOOKUP(B71,'Cycle 10'!B:K,10,FALSE),0),0)+IFERROR(IF($I$2&gt;11,VLOOKUP(B71,'Cycle 11'!B:K,10,FALSE),0),0))</f>
        <v/>
      </c>
      <c r="J71" s="14" t="str">
        <f>IFERROR(IF(B71="","",IF(ROW($B$11)=ROW(B71),1,IF(ISERROR(VLOOKUP(B71,$B$11:B70,1,FALSE)),MAX($J$11:J70)+1,""))),"")</f>
        <v/>
      </c>
      <c r="K71" s="14" t="str">
        <f t="shared" si="2"/>
        <v/>
      </c>
      <c r="L71" s="238" t="str">
        <f>IF(L$7=L67,L70+1,IF($B71="","",MAX(L$10:L70)+1))</f>
        <v/>
      </c>
    </row>
    <row r="72" spans="1:12" x14ac:dyDescent="0.3">
      <c r="A72" s="167">
        <v>62</v>
      </c>
      <c r="B72" s="239"/>
      <c r="C72" s="204"/>
      <c r="D72" s="205"/>
      <c r="E72" s="205"/>
      <c r="F72" s="205"/>
      <c r="G72" s="262"/>
      <c r="H72" s="65" t="str">
        <f>IF(OR($I$2=1,J72=""),"",IF(IFERROR(VLOOKUP(B72,'Cycle 1'!B:K,10,FALSE),0)+IFERROR(IF($I$2&gt;2,VLOOKUP(B72,'Cycle 2'!B:K,10,FALSE),0),0)+IFERROR(IF($I$2&gt;3,VLOOKUP(B72,'Cycle 3'!B:K,10,FALSE),0),0)+IFERROR(IF($I$2&gt;4,VLOOKUP(B72,'Cycle 4'!B:K,10,FALSE),0),0)+IFERROR(IF($I$2&gt;5,VLOOKUP(B72,'Cycle 5'!B:K,10,FALSE),0),0)+IFERROR(IF($I$2&gt;6,VLOOKUP(B72,'Cycle 6'!B:K,10,FALSE),0),0)+IFERROR(IF($I$2&gt;7,VLOOKUP(B72,'Cycle 7'!B:K,10,FALSE),0),0)+IFERROR(IF($I$2&gt;8,VLOOKUP(B72,'Cycle 8'!B:K,10,FALSE),0),0)+IFERROR(IF($I$2&gt;9,VLOOKUP(B72,'Cycle 9'!B:K,10,FALSE),0),0)+IFERROR(IF($I$2&gt;10,VLOOKUP(B72,'Cycle 10'!B:K,10,FALSE),0),0)+IFERROR(IF($I$2&gt;11,VLOOKUP(B72,'Cycle 11'!B:K,10,FALSE),0),0)&gt;0,1,0))</f>
        <v/>
      </c>
      <c r="I72" s="14" t="str">
        <f>IF(OR($I$2=1,J72=""),"",IFERROR(VLOOKUP(B72,'Cycle 1'!B:K,10,FALSE),0)+IFERROR(IF($I$2&gt;2,VLOOKUP(B72,'Cycle 2'!B:K,10,FALSE),0),0)+IFERROR(IF($I$2&gt;3,VLOOKUP(B72,'Cycle 3'!B:K,10,FALSE),0),0)+IFERROR(IF($I$2&gt;4,VLOOKUP(B72,'Cycle 4'!B:K,10,FALSE),0),0)+IFERROR(IF($I$2&gt;5,VLOOKUP(B72,'Cycle 5'!B:K,10,FALSE),0),0)+IFERROR(IF($I$2&gt;6,VLOOKUP(B72,'Cycle 6'!B:K,10,FALSE),0),0)+IFERROR(IF($I$2&gt;7,VLOOKUP(B72,'Cycle 7'!B:K,10,FALSE),0),0)+IFERROR(IF($I$2&gt;8,VLOOKUP(B72,'Cycle 8'!B:K,10,FALSE),0),0)+IFERROR(IF($I$2&gt;9,VLOOKUP(B72,'Cycle 9'!B:K,10,FALSE),0),0)+IFERROR(IF($I$2&gt;10,VLOOKUP(B72,'Cycle 10'!B:K,10,FALSE),0),0)+IFERROR(IF($I$2&gt;11,VLOOKUP(B72,'Cycle 11'!B:K,10,FALSE),0),0))</f>
        <v/>
      </c>
      <c r="J72" s="14" t="str">
        <f>IFERROR(IF(B72="","",IF(ROW($B$11)=ROW(B72),1,IF(ISERROR(VLOOKUP(B72,$B$11:B71,1,FALSE)),MAX($J$11:J71)+1,""))),"")</f>
        <v/>
      </c>
      <c r="K72" s="14" t="str">
        <f t="shared" si="2"/>
        <v/>
      </c>
      <c r="L72" s="238" t="str">
        <f>IF(L$7=L68,L71+1,IF($B72="","",MAX(L$10:L71)+1))</f>
        <v/>
      </c>
    </row>
    <row r="73" spans="1:12" x14ac:dyDescent="0.3">
      <c r="A73" s="167">
        <v>63</v>
      </c>
      <c r="B73" s="63"/>
      <c r="C73" s="1"/>
      <c r="D73" s="2"/>
      <c r="E73" s="2"/>
      <c r="F73" s="2"/>
      <c r="G73" s="66"/>
      <c r="H73" s="65" t="str">
        <f>IF(OR($I$2=1,J73=""),"",IF(IFERROR(VLOOKUP(B73,'Cycle 1'!B:K,10,FALSE),0)+IFERROR(IF($I$2&gt;2,VLOOKUP(B73,'Cycle 2'!B:K,10,FALSE),0),0)+IFERROR(IF($I$2&gt;3,VLOOKUP(B73,'Cycle 3'!B:K,10,FALSE),0),0)+IFERROR(IF($I$2&gt;4,VLOOKUP(B73,'Cycle 4'!B:K,10,FALSE),0),0)+IFERROR(IF($I$2&gt;5,VLOOKUP(B73,'Cycle 5'!B:K,10,FALSE),0),0)+IFERROR(IF($I$2&gt;6,VLOOKUP(B73,'Cycle 6'!B:K,10,FALSE),0),0)+IFERROR(IF($I$2&gt;7,VLOOKUP(B73,'Cycle 7'!B:K,10,FALSE),0),0)+IFERROR(IF($I$2&gt;8,VLOOKUP(B73,'Cycle 8'!B:K,10,FALSE),0),0)+IFERROR(IF($I$2&gt;9,VLOOKUP(B73,'Cycle 9'!B:K,10,FALSE),0),0)+IFERROR(IF($I$2&gt;10,VLOOKUP(B73,'Cycle 10'!B:K,10,FALSE),0),0)+IFERROR(IF($I$2&gt;11,VLOOKUP(B73,'Cycle 11'!B:K,10,FALSE),0),0)&gt;0,1,0))</f>
        <v/>
      </c>
      <c r="I73" s="14" t="str">
        <f>IF(OR($I$2=1,J73=""),"",IFERROR(VLOOKUP(B73,'Cycle 1'!B:K,10,FALSE),0)+IFERROR(IF($I$2&gt;2,VLOOKUP(B73,'Cycle 2'!B:K,10,FALSE),0),0)+IFERROR(IF($I$2&gt;3,VLOOKUP(B73,'Cycle 3'!B:K,10,FALSE),0),0)+IFERROR(IF($I$2&gt;4,VLOOKUP(B73,'Cycle 4'!B:K,10,FALSE),0),0)+IFERROR(IF($I$2&gt;5,VLOOKUP(B73,'Cycle 5'!B:K,10,FALSE),0),0)+IFERROR(IF($I$2&gt;6,VLOOKUP(B73,'Cycle 6'!B:K,10,FALSE),0),0)+IFERROR(IF($I$2&gt;7,VLOOKUP(B73,'Cycle 7'!B:K,10,FALSE),0),0)+IFERROR(IF($I$2&gt;8,VLOOKUP(B73,'Cycle 8'!B:K,10,FALSE),0),0)+IFERROR(IF($I$2&gt;9,VLOOKUP(B73,'Cycle 9'!B:K,10,FALSE),0),0)+IFERROR(IF($I$2&gt;10,VLOOKUP(B73,'Cycle 10'!B:K,10,FALSE),0),0)+IFERROR(IF($I$2&gt;11,VLOOKUP(B73,'Cycle 11'!B:K,10,FALSE),0),0))</f>
        <v/>
      </c>
      <c r="J73" s="14" t="str">
        <f>IFERROR(IF(B73="","",IF(ROW($B$11)=ROW(B73),1,IF(ISERROR(VLOOKUP(B73,$B$11:B72,1,FALSE)),MAX($J$11:J72)+1,""))),"")</f>
        <v/>
      </c>
      <c r="K73" s="14" t="str">
        <f t="shared" si="2"/>
        <v/>
      </c>
      <c r="L73" s="238" t="str">
        <f>IF(L$7=L69,L72+1,IF($B73="","",MAX(L$10:L72)+1))</f>
        <v/>
      </c>
    </row>
    <row r="74" spans="1:12" x14ac:dyDescent="0.3">
      <c r="A74" s="167">
        <v>64</v>
      </c>
      <c r="B74" s="239"/>
      <c r="C74" s="204"/>
      <c r="D74" s="205"/>
      <c r="E74" s="205"/>
      <c r="F74" s="205"/>
      <c r="G74" s="262"/>
      <c r="H74" s="65" t="str">
        <f>IF(OR($I$2=1,J74=""),"",IF(IFERROR(VLOOKUP(B74,'Cycle 1'!B:K,10,FALSE),0)+IFERROR(IF($I$2&gt;2,VLOOKUP(B74,'Cycle 2'!B:K,10,FALSE),0),0)+IFERROR(IF($I$2&gt;3,VLOOKUP(B74,'Cycle 3'!B:K,10,FALSE),0),0)+IFERROR(IF($I$2&gt;4,VLOOKUP(B74,'Cycle 4'!B:K,10,FALSE),0),0)+IFERROR(IF($I$2&gt;5,VLOOKUP(B74,'Cycle 5'!B:K,10,FALSE),0),0)+IFERROR(IF($I$2&gt;6,VLOOKUP(B74,'Cycle 6'!B:K,10,FALSE),0),0)+IFERROR(IF($I$2&gt;7,VLOOKUP(B74,'Cycle 7'!B:K,10,FALSE),0),0)+IFERROR(IF($I$2&gt;8,VLOOKUP(B74,'Cycle 8'!B:K,10,FALSE),0),0)+IFERROR(IF($I$2&gt;9,VLOOKUP(B74,'Cycle 9'!B:K,10,FALSE),0),0)+IFERROR(IF($I$2&gt;10,VLOOKUP(B74,'Cycle 10'!B:K,10,FALSE),0),0)+IFERROR(IF($I$2&gt;11,VLOOKUP(B74,'Cycle 11'!B:K,10,FALSE),0),0)&gt;0,1,0))</f>
        <v/>
      </c>
      <c r="I74" s="14" t="str">
        <f>IF(OR($I$2=1,J74=""),"",IFERROR(VLOOKUP(B74,'Cycle 1'!B:K,10,FALSE),0)+IFERROR(IF($I$2&gt;2,VLOOKUP(B74,'Cycle 2'!B:K,10,FALSE),0),0)+IFERROR(IF($I$2&gt;3,VLOOKUP(B74,'Cycle 3'!B:K,10,FALSE),0),0)+IFERROR(IF($I$2&gt;4,VLOOKUP(B74,'Cycle 4'!B:K,10,FALSE),0),0)+IFERROR(IF($I$2&gt;5,VLOOKUP(B74,'Cycle 5'!B:K,10,FALSE),0),0)+IFERROR(IF($I$2&gt;6,VLOOKUP(B74,'Cycle 6'!B:K,10,FALSE),0),0)+IFERROR(IF($I$2&gt;7,VLOOKUP(B74,'Cycle 7'!B:K,10,FALSE),0),0)+IFERROR(IF($I$2&gt;8,VLOOKUP(B74,'Cycle 8'!B:K,10,FALSE),0),0)+IFERROR(IF($I$2&gt;9,VLOOKUP(B74,'Cycle 9'!B:K,10,FALSE),0),0)+IFERROR(IF($I$2&gt;10,VLOOKUP(B74,'Cycle 10'!B:K,10,FALSE),0),0)+IFERROR(IF($I$2&gt;11,VLOOKUP(B74,'Cycle 11'!B:K,10,FALSE),0),0))</f>
        <v/>
      </c>
      <c r="J74" s="14" t="str">
        <f>IFERROR(IF(B74="","",IF(ROW($B$11)=ROW(B74),1,IF(ISERROR(VLOOKUP(B74,$B$11:B73,1,FALSE)),MAX($J$11:J73)+1,""))),"")</f>
        <v/>
      </c>
      <c r="K74" s="14" t="str">
        <f t="shared" si="2"/>
        <v/>
      </c>
      <c r="L74" s="238" t="str">
        <f>IF(L$7=L70,L73+1,IF($B74="","",MAX(L$10:L73)+1))</f>
        <v/>
      </c>
    </row>
    <row r="75" spans="1:12" x14ac:dyDescent="0.3">
      <c r="A75" s="167">
        <v>65</v>
      </c>
      <c r="B75" s="63"/>
      <c r="C75" s="1"/>
      <c r="D75" s="2"/>
      <c r="E75" s="2"/>
      <c r="F75" s="2"/>
      <c r="G75" s="66"/>
      <c r="H75" s="65" t="str">
        <f>IF(OR($I$2=1,J75=""),"",IF(IFERROR(VLOOKUP(B75,'Cycle 1'!B:K,10,FALSE),0)+IFERROR(IF($I$2&gt;2,VLOOKUP(B75,'Cycle 2'!B:K,10,FALSE),0),0)+IFERROR(IF($I$2&gt;3,VLOOKUP(B75,'Cycle 3'!B:K,10,FALSE),0),0)+IFERROR(IF($I$2&gt;4,VLOOKUP(B75,'Cycle 4'!B:K,10,FALSE),0),0)+IFERROR(IF($I$2&gt;5,VLOOKUP(B75,'Cycle 5'!B:K,10,FALSE),0),0)+IFERROR(IF($I$2&gt;6,VLOOKUP(B75,'Cycle 6'!B:K,10,FALSE),0),0)+IFERROR(IF($I$2&gt;7,VLOOKUP(B75,'Cycle 7'!B:K,10,FALSE),0),0)+IFERROR(IF($I$2&gt;8,VLOOKUP(B75,'Cycle 8'!B:K,10,FALSE),0),0)+IFERROR(IF($I$2&gt;9,VLOOKUP(B75,'Cycle 9'!B:K,10,FALSE),0),0)+IFERROR(IF($I$2&gt;10,VLOOKUP(B75,'Cycle 10'!B:K,10,FALSE),0),0)+IFERROR(IF($I$2&gt;11,VLOOKUP(B75,'Cycle 11'!B:K,10,FALSE),0),0)&gt;0,1,0))</f>
        <v/>
      </c>
      <c r="I75" s="14" t="str">
        <f>IF(OR($I$2=1,J75=""),"",IFERROR(VLOOKUP(B75,'Cycle 1'!B:K,10,FALSE),0)+IFERROR(IF($I$2&gt;2,VLOOKUP(B75,'Cycle 2'!B:K,10,FALSE),0),0)+IFERROR(IF($I$2&gt;3,VLOOKUP(B75,'Cycle 3'!B:K,10,FALSE),0),0)+IFERROR(IF($I$2&gt;4,VLOOKUP(B75,'Cycle 4'!B:K,10,FALSE),0),0)+IFERROR(IF($I$2&gt;5,VLOOKUP(B75,'Cycle 5'!B:K,10,FALSE),0),0)+IFERROR(IF($I$2&gt;6,VLOOKUP(B75,'Cycle 6'!B:K,10,FALSE),0),0)+IFERROR(IF($I$2&gt;7,VLOOKUP(B75,'Cycle 7'!B:K,10,FALSE),0),0)+IFERROR(IF($I$2&gt;8,VLOOKUP(B75,'Cycle 8'!B:K,10,FALSE),0),0)+IFERROR(IF($I$2&gt;9,VLOOKUP(B75,'Cycle 9'!B:K,10,FALSE),0),0)+IFERROR(IF($I$2&gt;10,VLOOKUP(B75,'Cycle 10'!B:K,10,FALSE),0),0)+IFERROR(IF($I$2&gt;11,VLOOKUP(B75,'Cycle 11'!B:K,10,FALSE),0),0))</f>
        <v/>
      </c>
      <c r="J75" s="14" t="str">
        <f>IFERROR(IF(B75="","",IF(ROW($B$11)=ROW(B75),1,IF(ISERROR(VLOOKUP(B75,$B$11:B74,1,FALSE)),MAX($J$11:J74)+1,""))),"")</f>
        <v/>
      </c>
      <c r="K75" s="14" t="str">
        <f t="shared" si="2"/>
        <v/>
      </c>
      <c r="L75" s="238" t="str">
        <f>IF(L$7=L71,L74+1,IF($B75="","",MAX(L$10:L74)+1))</f>
        <v/>
      </c>
    </row>
    <row r="76" spans="1:12" x14ac:dyDescent="0.3">
      <c r="A76" s="167">
        <v>66</v>
      </c>
      <c r="B76" s="239"/>
      <c r="C76" s="204"/>
      <c r="D76" s="205"/>
      <c r="E76" s="205"/>
      <c r="F76" s="205"/>
      <c r="G76" s="262"/>
      <c r="H76" s="65" t="str">
        <f>IF(OR($I$2=1,J76=""),"",IF(IFERROR(VLOOKUP(B76,'Cycle 1'!B:K,10,FALSE),0)+IFERROR(IF($I$2&gt;2,VLOOKUP(B76,'Cycle 2'!B:K,10,FALSE),0),0)+IFERROR(IF($I$2&gt;3,VLOOKUP(B76,'Cycle 3'!B:K,10,FALSE),0),0)+IFERROR(IF($I$2&gt;4,VLOOKUP(B76,'Cycle 4'!B:K,10,FALSE),0),0)+IFERROR(IF($I$2&gt;5,VLOOKUP(B76,'Cycle 5'!B:K,10,FALSE),0),0)+IFERROR(IF($I$2&gt;6,VLOOKUP(B76,'Cycle 6'!B:K,10,FALSE),0),0)+IFERROR(IF($I$2&gt;7,VLOOKUP(B76,'Cycle 7'!B:K,10,FALSE),0),0)+IFERROR(IF($I$2&gt;8,VLOOKUP(B76,'Cycle 8'!B:K,10,FALSE),0),0)+IFERROR(IF($I$2&gt;9,VLOOKUP(B76,'Cycle 9'!B:K,10,FALSE),0),0)+IFERROR(IF($I$2&gt;10,VLOOKUP(B76,'Cycle 10'!B:K,10,FALSE),0),0)+IFERROR(IF($I$2&gt;11,VLOOKUP(B76,'Cycle 11'!B:K,10,FALSE),0),0)&gt;0,1,0))</f>
        <v/>
      </c>
      <c r="I76" s="14" t="str">
        <f>IF(OR($I$2=1,J76=""),"",IFERROR(VLOOKUP(B76,'Cycle 1'!B:K,10,FALSE),0)+IFERROR(IF($I$2&gt;2,VLOOKUP(B76,'Cycle 2'!B:K,10,FALSE),0),0)+IFERROR(IF($I$2&gt;3,VLOOKUP(B76,'Cycle 3'!B:K,10,FALSE),0),0)+IFERROR(IF($I$2&gt;4,VLOOKUP(B76,'Cycle 4'!B:K,10,FALSE),0),0)+IFERROR(IF($I$2&gt;5,VLOOKUP(B76,'Cycle 5'!B:K,10,FALSE),0),0)+IFERROR(IF($I$2&gt;6,VLOOKUP(B76,'Cycle 6'!B:K,10,FALSE),0),0)+IFERROR(IF($I$2&gt;7,VLOOKUP(B76,'Cycle 7'!B:K,10,FALSE),0),0)+IFERROR(IF($I$2&gt;8,VLOOKUP(B76,'Cycle 8'!B:K,10,FALSE),0),0)+IFERROR(IF($I$2&gt;9,VLOOKUP(B76,'Cycle 9'!B:K,10,FALSE),0),0)+IFERROR(IF($I$2&gt;10,VLOOKUP(B76,'Cycle 10'!B:K,10,FALSE),0),0)+IFERROR(IF($I$2&gt;11,VLOOKUP(B76,'Cycle 11'!B:K,10,FALSE),0),0))</f>
        <v/>
      </c>
      <c r="J76" s="14" t="str">
        <f>IFERROR(IF(B76="","",IF(ROW($B$11)=ROW(B76),1,IF(ISERROR(VLOOKUP(B76,$B$11:B75,1,FALSE)),MAX($J$11:J75)+1,""))),"")</f>
        <v/>
      </c>
      <c r="K76" s="14" t="str">
        <f t="shared" si="2"/>
        <v/>
      </c>
      <c r="L76" s="238" t="str">
        <f>IF(L$7=L72,L75+1,IF($B76="","",MAX(L$10:L75)+1))</f>
        <v/>
      </c>
    </row>
    <row r="77" spans="1:12" x14ac:dyDescent="0.3">
      <c r="A77" s="167">
        <v>67</v>
      </c>
      <c r="B77" s="63"/>
      <c r="C77" s="1"/>
      <c r="D77" s="2"/>
      <c r="E77" s="2"/>
      <c r="F77" s="2"/>
      <c r="G77" s="66"/>
      <c r="H77" s="65" t="str">
        <f>IF(OR($I$2=1,J77=""),"",IF(IFERROR(VLOOKUP(B77,'Cycle 1'!B:K,10,FALSE),0)+IFERROR(IF($I$2&gt;2,VLOOKUP(B77,'Cycle 2'!B:K,10,FALSE),0),0)+IFERROR(IF($I$2&gt;3,VLOOKUP(B77,'Cycle 3'!B:K,10,FALSE),0),0)+IFERROR(IF($I$2&gt;4,VLOOKUP(B77,'Cycle 4'!B:K,10,FALSE),0),0)+IFERROR(IF($I$2&gt;5,VLOOKUP(B77,'Cycle 5'!B:K,10,FALSE),0),0)+IFERROR(IF($I$2&gt;6,VLOOKUP(B77,'Cycle 6'!B:K,10,FALSE),0),0)+IFERROR(IF($I$2&gt;7,VLOOKUP(B77,'Cycle 7'!B:K,10,FALSE),0),0)+IFERROR(IF($I$2&gt;8,VLOOKUP(B77,'Cycle 8'!B:K,10,FALSE),0),0)+IFERROR(IF($I$2&gt;9,VLOOKUP(B77,'Cycle 9'!B:K,10,FALSE),0),0)+IFERROR(IF($I$2&gt;10,VLOOKUP(B77,'Cycle 10'!B:K,10,FALSE),0),0)+IFERROR(IF($I$2&gt;11,VLOOKUP(B77,'Cycle 11'!B:K,10,FALSE),0),0)&gt;0,1,0))</f>
        <v/>
      </c>
      <c r="I77" s="14" t="str">
        <f>IF(OR($I$2=1,J77=""),"",IFERROR(VLOOKUP(B77,'Cycle 1'!B:K,10,FALSE),0)+IFERROR(IF($I$2&gt;2,VLOOKUP(B77,'Cycle 2'!B:K,10,FALSE),0),0)+IFERROR(IF($I$2&gt;3,VLOOKUP(B77,'Cycle 3'!B:K,10,FALSE),0),0)+IFERROR(IF($I$2&gt;4,VLOOKUP(B77,'Cycle 4'!B:K,10,FALSE),0),0)+IFERROR(IF($I$2&gt;5,VLOOKUP(B77,'Cycle 5'!B:K,10,FALSE),0),0)+IFERROR(IF($I$2&gt;6,VLOOKUP(B77,'Cycle 6'!B:K,10,FALSE),0),0)+IFERROR(IF($I$2&gt;7,VLOOKUP(B77,'Cycle 7'!B:K,10,FALSE),0),0)+IFERROR(IF($I$2&gt;8,VLOOKUP(B77,'Cycle 8'!B:K,10,FALSE),0),0)+IFERROR(IF($I$2&gt;9,VLOOKUP(B77,'Cycle 9'!B:K,10,FALSE),0),0)+IFERROR(IF($I$2&gt;10,VLOOKUP(B77,'Cycle 10'!B:K,10,FALSE),0),0)+IFERROR(IF($I$2&gt;11,VLOOKUP(B77,'Cycle 11'!B:K,10,FALSE),0),0))</f>
        <v/>
      </c>
      <c r="J77" s="14" t="str">
        <f>IFERROR(IF(B77="","",IF(ROW($B$11)=ROW(B77),1,IF(ISERROR(VLOOKUP(B77,$B$11:B76,1,FALSE)),MAX($J$11:J76)+1,""))),"")</f>
        <v/>
      </c>
      <c r="K77" s="14" t="str">
        <f t="shared" si="2"/>
        <v/>
      </c>
      <c r="L77" s="238" t="str">
        <f>IF(L$7=L73,L76+1,IF($B77="","",MAX(L$10:L76)+1))</f>
        <v/>
      </c>
    </row>
    <row r="78" spans="1:12" x14ac:dyDescent="0.3">
      <c r="A78" s="167">
        <v>68</v>
      </c>
      <c r="B78" s="239"/>
      <c r="C78" s="204"/>
      <c r="D78" s="205"/>
      <c r="E78" s="205"/>
      <c r="F78" s="205"/>
      <c r="G78" s="262"/>
      <c r="H78" s="65" t="str">
        <f>IF(OR($I$2=1,J78=""),"",IF(IFERROR(VLOOKUP(B78,'Cycle 1'!B:K,10,FALSE),0)+IFERROR(IF($I$2&gt;2,VLOOKUP(B78,'Cycle 2'!B:K,10,FALSE),0),0)+IFERROR(IF($I$2&gt;3,VLOOKUP(B78,'Cycle 3'!B:K,10,FALSE),0),0)+IFERROR(IF($I$2&gt;4,VLOOKUP(B78,'Cycle 4'!B:K,10,FALSE),0),0)+IFERROR(IF($I$2&gt;5,VLOOKUP(B78,'Cycle 5'!B:K,10,FALSE),0),0)+IFERROR(IF($I$2&gt;6,VLOOKUP(B78,'Cycle 6'!B:K,10,FALSE),0),0)+IFERROR(IF($I$2&gt;7,VLOOKUP(B78,'Cycle 7'!B:K,10,FALSE),0),0)+IFERROR(IF($I$2&gt;8,VLOOKUP(B78,'Cycle 8'!B:K,10,FALSE),0),0)+IFERROR(IF($I$2&gt;9,VLOOKUP(B78,'Cycle 9'!B:K,10,FALSE),0),0)+IFERROR(IF($I$2&gt;10,VLOOKUP(B78,'Cycle 10'!B:K,10,FALSE),0),0)+IFERROR(IF($I$2&gt;11,VLOOKUP(B78,'Cycle 11'!B:K,10,FALSE),0),0)&gt;0,1,0))</f>
        <v/>
      </c>
      <c r="I78" s="14" t="str">
        <f>IF(OR($I$2=1,J78=""),"",IFERROR(VLOOKUP(B78,'Cycle 1'!B:K,10,FALSE),0)+IFERROR(IF($I$2&gt;2,VLOOKUP(B78,'Cycle 2'!B:K,10,FALSE),0),0)+IFERROR(IF($I$2&gt;3,VLOOKUP(B78,'Cycle 3'!B:K,10,FALSE),0),0)+IFERROR(IF($I$2&gt;4,VLOOKUP(B78,'Cycle 4'!B:K,10,FALSE),0),0)+IFERROR(IF($I$2&gt;5,VLOOKUP(B78,'Cycle 5'!B:K,10,FALSE),0),0)+IFERROR(IF($I$2&gt;6,VLOOKUP(B78,'Cycle 6'!B:K,10,FALSE),0),0)+IFERROR(IF($I$2&gt;7,VLOOKUP(B78,'Cycle 7'!B:K,10,FALSE),0),0)+IFERROR(IF($I$2&gt;8,VLOOKUP(B78,'Cycle 8'!B:K,10,FALSE),0),0)+IFERROR(IF($I$2&gt;9,VLOOKUP(B78,'Cycle 9'!B:K,10,FALSE),0),0)+IFERROR(IF($I$2&gt;10,VLOOKUP(B78,'Cycle 10'!B:K,10,FALSE),0),0)+IFERROR(IF($I$2&gt;11,VLOOKUP(B78,'Cycle 11'!B:K,10,FALSE),0),0))</f>
        <v/>
      </c>
      <c r="J78" s="14" t="str">
        <f>IFERROR(IF(B78="","",IF(ROW($B$11)=ROW(B78),1,IF(ISERROR(VLOOKUP(B78,$B$11:B77,1,FALSE)),MAX($J$11:J77)+1,""))),"")</f>
        <v/>
      </c>
      <c r="K78" s="14" t="str">
        <f t="shared" si="2"/>
        <v/>
      </c>
      <c r="L78" s="238" t="str">
        <f>IF(L$7=L74,L77+1,IF($B78="","",MAX(L$10:L77)+1))</f>
        <v/>
      </c>
    </row>
    <row r="79" spans="1:12" x14ac:dyDescent="0.3">
      <c r="A79" s="167">
        <v>69</v>
      </c>
      <c r="B79" s="63"/>
      <c r="C79" s="1"/>
      <c r="D79" s="2"/>
      <c r="E79" s="2"/>
      <c r="F79" s="2"/>
      <c r="G79" s="66"/>
      <c r="H79" s="65" t="str">
        <f>IF(OR($I$2=1,J79=""),"",IF(IFERROR(VLOOKUP(B79,'Cycle 1'!B:K,10,FALSE),0)+IFERROR(IF($I$2&gt;2,VLOOKUP(B79,'Cycle 2'!B:K,10,FALSE),0),0)+IFERROR(IF($I$2&gt;3,VLOOKUP(B79,'Cycle 3'!B:K,10,FALSE),0),0)+IFERROR(IF($I$2&gt;4,VLOOKUP(B79,'Cycle 4'!B:K,10,FALSE),0),0)+IFERROR(IF($I$2&gt;5,VLOOKUP(B79,'Cycle 5'!B:K,10,FALSE),0),0)+IFERROR(IF($I$2&gt;6,VLOOKUP(B79,'Cycle 6'!B:K,10,FALSE),0),0)+IFERROR(IF($I$2&gt;7,VLOOKUP(B79,'Cycle 7'!B:K,10,FALSE),0),0)+IFERROR(IF($I$2&gt;8,VLOOKUP(B79,'Cycle 8'!B:K,10,FALSE),0),0)+IFERROR(IF($I$2&gt;9,VLOOKUP(B79,'Cycle 9'!B:K,10,FALSE),0),0)+IFERROR(IF($I$2&gt;10,VLOOKUP(B79,'Cycle 10'!B:K,10,FALSE),0),0)+IFERROR(IF($I$2&gt;11,VLOOKUP(B79,'Cycle 11'!B:K,10,FALSE),0),0)&gt;0,1,0))</f>
        <v/>
      </c>
      <c r="I79" s="14" t="str">
        <f>IF(OR($I$2=1,J79=""),"",IFERROR(VLOOKUP(B79,'Cycle 1'!B:K,10,FALSE),0)+IFERROR(IF($I$2&gt;2,VLOOKUP(B79,'Cycle 2'!B:K,10,FALSE),0),0)+IFERROR(IF($I$2&gt;3,VLOOKUP(B79,'Cycle 3'!B:K,10,FALSE),0),0)+IFERROR(IF($I$2&gt;4,VLOOKUP(B79,'Cycle 4'!B:K,10,FALSE),0),0)+IFERROR(IF($I$2&gt;5,VLOOKUP(B79,'Cycle 5'!B:K,10,FALSE),0),0)+IFERROR(IF($I$2&gt;6,VLOOKUP(B79,'Cycle 6'!B:K,10,FALSE),0),0)+IFERROR(IF($I$2&gt;7,VLOOKUP(B79,'Cycle 7'!B:K,10,FALSE),0),0)+IFERROR(IF($I$2&gt;8,VLOOKUP(B79,'Cycle 8'!B:K,10,FALSE),0),0)+IFERROR(IF($I$2&gt;9,VLOOKUP(B79,'Cycle 9'!B:K,10,FALSE),0),0)+IFERROR(IF($I$2&gt;10,VLOOKUP(B79,'Cycle 10'!B:K,10,FALSE),0),0)+IFERROR(IF($I$2&gt;11,VLOOKUP(B79,'Cycle 11'!B:K,10,FALSE),0),0))</f>
        <v/>
      </c>
      <c r="J79" s="14" t="str">
        <f>IFERROR(IF(B79="","",IF(ROW($B$11)=ROW(B79),1,IF(ISERROR(VLOOKUP(B79,$B$11:B78,1,FALSE)),MAX($J$11:J78)+1,""))),"")</f>
        <v/>
      </c>
      <c r="K79" s="14" t="str">
        <f t="shared" si="2"/>
        <v/>
      </c>
      <c r="L79" s="238" t="str">
        <f>IF(L$7=L75,L78+1,IF($B79="","",MAX(L$10:L78)+1))</f>
        <v/>
      </c>
    </row>
    <row r="80" spans="1:12" x14ac:dyDescent="0.3">
      <c r="A80" s="167">
        <v>70</v>
      </c>
      <c r="B80" s="239"/>
      <c r="C80" s="204"/>
      <c r="D80" s="205"/>
      <c r="E80" s="205"/>
      <c r="F80" s="205"/>
      <c r="G80" s="262"/>
      <c r="H80" s="65" t="str">
        <f>IF(OR($I$2=1,J80=""),"",IF(IFERROR(VLOOKUP(B80,'Cycle 1'!B:K,10,FALSE),0)+IFERROR(IF($I$2&gt;2,VLOOKUP(B80,'Cycle 2'!B:K,10,FALSE),0),0)+IFERROR(IF($I$2&gt;3,VLOOKUP(B80,'Cycle 3'!B:K,10,FALSE),0),0)+IFERROR(IF($I$2&gt;4,VLOOKUP(B80,'Cycle 4'!B:K,10,FALSE),0),0)+IFERROR(IF($I$2&gt;5,VLOOKUP(B80,'Cycle 5'!B:K,10,FALSE),0),0)+IFERROR(IF($I$2&gt;6,VLOOKUP(B80,'Cycle 6'!B:K,10,FALSE),0),0)+IFERROR(IF($I$2&gt;7,VLOOKUP(B80,'Cycle 7'!B:K,10,FALSE),0),0)+IFERROR(IF($I$2&gt;8,VLOOKUP(B80,'Cycle 8'!B:K,10,FALSE),0),0)+IFERROR(IF($I$2&gt;9,VLOOKUP(B80,'Cycle 9'!B:K,10,FALSE),0),0)+IFERROR(IF($I$2&gt;10,VLOOKUP(B80,'Cycle 10'!B:K,10,FALSE),0),0)+IFERROR(IF($I$2&gt;11,VLOOKUP(B80,'Cycle 11'!B:K,10,FALSE),0),0)&gt;0,1,0))</f>
        <v/>
      </c>
      <c r="I80" s="14" t="str">
        <f>IF(OR($I$2=1,J80=""),"",IFERROR(VLOOKUP(B80,'Cycle 1'!B:K,10,FALSE),0)+IFERROR(IF($I$2&gt;2,VLOOKUP(B80,'Cycle 2'!B:K,10,FALSE),0),0)+IFERROR(IF($I$2&gt;3,VLOOKUP(B80,'Cycle 3'!B:K,10,FALSE),0),0)+IFERROR(IF($I$2&gt;4,VLOOKUP(B80,'Cycle 4'!B:K,10,FALSE),0),0)+IFERROR(IF($I$2&gt;5,VLOOKUP(B80,'Cycle 5'!B:K,10,FALSE),0),0)+IFERROR(IF($I$2&gt;6,VLOOKUP(B80,'Cycle 6'!B:K,10,FALSE),0),0)+IFERROR(IF($I$2&gt;7,VLOOKUP(B80,'Cycle 7'!B:K,10,FALSE),0),0)+IFERROR(IF($I$2&gt;8,VLOOKUP(B80,'Cycle 8'!B:K,10,FALSE),0),0)+IFERROR(IF($I$2&gt;9,VLOOKUP(B80,'Cycle 9'!B:K,10,FALSE),0),0)+IFERROR(IF($I$2&gt;10,VLOOKUP(B80,'Cycle 10'!B:K,10,FALSE),0),0)+IFERROR(IF($I$2&gt;11,VLOOKUP(B80,'Cycle 11'!B:K,10,FALSE),0),0))</f>
        <v/>
      </c>
      <c r="J80" s="14" t="str">
        <f>IFERROR(IF(B80="","",IF(ROW($B$11)=ROW(B80),1,IF(ISERROR(VLOOKUP(B80,$B$11:B79,1,FALSE)),MAX($J$11:J79)+1,""))),"")</f>
        <v/>
      </c>
      <c r="K80" s="14" t="str">
        <f t="shared" si="2"/>
        <v/>
      </c>
      <c r="L80" s="238" t="str">
        <f>IF(L$7=L76,L79+1,IF($B80="","",MAX(L$10:L79)+1))</f>
        <v/>
      </c>
    </row>
    <row r="81" spans="1:12" x14ac:dyDescent="0.3">
      <c r="A81" s="167">
        <v>71</v>
      </c>
      <c r="B81" s="63"/>
      <c r="C81" s="1"/>
      <c r="D81" s="2"/>
      <c r="E81" s="2"/>
      <c r="F81" s="2"/>
      <c r="G81" s="66"/>
      <c r="H81" s="65" t="str">
        <f>IF(OR($I$2=1,J81=""),"",IF(IFERROR(VLOOKUP(B81,'Cycle 1'!B:K,10,FALSE),0)+IFERROR(IF($I$2&gt;2,VLOOKUP(B81,'Cycle 2'!B:K,10,FALSE),0),0)+IFERROR(IF($I$2&gt;3,VLOOKUP(B81,'Cycle 3'!B:K,10,FALSE),0),0)+IFERROR(IF($I$2&gt;4,VLOOKUP(B81,'Cycle 4'!B:K,10,FALSE),0),0)+IFERROR(IF($I$2&gt;5,VLOOKUP(B81,'Cycle 5'!B:K,10,FALSE),0),0)+IFERROR(IF($I$2&gt;6,VLOOKUP(B81,'Cycle 6'!B:K,10,FALSE),0),0)+IFERROR(IF($I$2&gt;7,VLOOKUP(B81,'Cycle 7'!B:K,10,FALSE),0),0)+IFERROR(IF($I$2&gt;8,VLOOKUP(B81,'Cycle 8'!B:K,10,FALSE),0),0)+IFERROR(IF($I$2&gt;9,VLOOKUP(B81,'Cycle 9'!B:K,10,FALSE),0),0)+IFERROR(IF($I$2&gt;10,VLOOKUP(B81,'Cycle 10'!B:K,10,FALSE),0),0)+IFERROR(IF($I$2&gt;11,VLOOKUP(B81,'Cycle 11'!B:K,10,FALSE),0),0)&gt;0,1,0))</f>
        <v/>
      </c>
      <c r="I81" s="14" t="str">
        <f>IF(OR($I$2=1,J81=""),"",IFERROR(VLOOKUP(B81,'Cycle 1'!B:K,10,FALSE),0)+IFERROR(IF($I$2&gt;2,VLOOKUP(B81,'Cycle 2'!B:K,10,FALSE),0),0)+IFERROR(IF($I$2&gt;3,VLOOKUP(B81,'Cycle 3'!B:K,10,FALSE),0),0)+IFERROR(IF($I$2&gt;4,VLOOKUP(B81,'Cycle 4'!B:K,10,FALSE),0),0)+IFERROR(IF($I$2&gt;5,VLOOKUP(B81,'Cycle 5'!B:K,10,FALSE),0),0)+IFERROR(IF($I$2&gt;6,VLOOKUP(B81,'Cycle 6'!B:K,10,FALSE),0),0)+IFERROR(IF($I$2&gt;7,VLOOKUP(B81,'Cycle 7'!B:K,10,FALSE),0),0)+IFERROR(IF($I$2&gt;8,VLOOKUP(B81,'Cycle 8'!B:K,10,FALSE),0),0)+IFERROR(IF($I$2&gt;9,VLOOKUP(B81,'Cycle 9'!B:K,10,FALSE),0),0)+IFERROR(IF($I$2&gt;10,VLOOKUP(B81,'Cycle 10'!B:K,10,FALSE),0),0)+IFERROR(IF($I$2&gt;11,VLOOKUP(B81,'Cycle 11'!B:K,10,FALSE),0),0))</f>
        <v/>
      </c>
      <c r="J81" s="14" t="str">
        <f>IFERROR(IF(B81="","",IF(ROW($B$11)=ROW(B81),1,IF(ISERROR(VLOOKUP(B81,$B$11:B80,1,FALSE)),MAX($J$11:J80)+1,""))),"")</f>
        <v/>
      </c>
      <c r="K81" s="14" t="str">
        <f t="shared" si="2"/>
        <v/>
      </c>
      <c r="L81" s="238" t="str">
        <f>IF(L$7=L77,L80+1,IF($B81="","",MAX(L$10:L80)+1))</f>
        <v/>
      </c>
    </row>
    <row r="82" spans="1:12" x14ac:dyDescent="0.3">
      <c r="A82" s="167">
        <v>72</v>
      </c>
      <c r="B82" s="239"/>
      <c r="C82" s="204"/>
      <c r="D82" s="205"/>
      <c r="E82" s="205"/>
      <c r="F82" s="205"/>
      <c r="G82" s="262"/>
      <c r="H82" s="65" t="str">
        <f>IF(OR($I$2=1,J82=""),"",IF(IFERROR(VLOOKUP(B82,'Cycle 1'!B:K,10,FALSE),0)+IFERROR(IF($I$2&gt;2,VLOOKUP(B82,'Cycle 2'!B:K,10,FALSE),0),0)+IFERROR(IF($I$2&gt;3,VLOOKUP(B82,'Cycle 3'!B:K,10,FALSE),0),0)+IFERROR(IF($I$2&gt;4,VLOOKUP(B82,'Cycle 4'!B:K,10,FALSE),0),0)+IFERROR(IF($I$2&gt;5,VLOOKUP(B82,'Cycle 5'!B:K,10,FALSE),0),0)+IFERROR(IF($I$2&gt;6,VLOOKUP(B82,'Cycle 6'!B:K,10,FALSE),0),0)+IFERROR(IF($I$2&gt;7,VLOOKUP(B82,'Cycle 7'!B:K,10,FALSE),0),0)+IFERROR(IF($I$2&gt;8,VLOOKUP(B82,'Cycle 8'!B:K,10,FALSE),0),0)+IFERROR(IF($I$2&gt;9,VLOOKUP(B82,'Cycle 9'!B:K,10,FALSE),0),0)+IFERROR(IF($I$2&gt;10,VLOOKUP(B82,'Cycle 10'!B:K,10,FALSE),0),0)+IFERROR(IF($I$2&gt;11,VLOOKUP(B82,'Cycle 11'!B:K,10,FALSE),0),0)&gt;0,1,0))</f>
        <v/>
      </c>
      <c r="I82" s="14" t="str">
        <f>IF(OR($I$2=1,J82=""),"",IFERROR(VLOOKUP(B82,'Cycle 1'!B:K,10,FALSE),0)+IFERROR(IF($I$2&gt;2,VLOOKUP(B82,'Cycle 2'!B:K,10,FALSE),0),0)+IFERROR(IF($I$2&gt;3,VLOOKUP(B82,'Cycle 3'!B:K,10,FALSE),0),0)+IFERROR(IF($I$2&gt;4,VLOOKUP(B82,'Cycle 4'!B:K,10,FALSE),0),0)+IFERROR(IF($I$2&gt;5,VLOOKUP(B82,'Cycle 5'!B:K,10,FALSE),0),0)+IFERROR(IF($I$2&gt;6,VLOOKUP(B82,'Cycle 6'!B:K,10,FALSE),0),0)+IFERROR(IF($I$2&gt;7,VLOOKUP(B82,'Cycle 7'!B:K,10,FALSE),0),0)+IFERROR(IF($I$2&gt;8,VLOOKUP(B82,'Cycle 8'!B:K,10,FALSE),0),0)+IFERROR(IF($I$2&gt;9,VLOOKUP(B82,'Cycle 9'!B:K,10,FALSE),0),0)+IFERROR(IF($I$2&gt;10,VLOOKUP(B82,'Cycle 10'!B:K,10,FALSE),0),0)+IFERROR(IF($I$2&gt;11,VLOOKUP(B82,'Cycle 11'!B:K,10,FALSE),0),0))</f>
        <v/>
      </c>
      <c r="J82" s="14" t="str">
        <f>IFERROR(IF(B82="","",IF(ROW($B$11)=ROW(B82),1,IF(ISERROR(VLOOKUP(B82,$B$11:B81,1,FALSE)),MAX($J$11:J81)+1,""))),"")</f>
        <v/>
      </c>
      <c r="K82" s="14" t="str">
        <f t="shared" si="2"/>
        <v/>
      </c>
      <c r="L82" s="238" t="str">
        <f>IF(L$7=L78,L81+1,IF($B82="","",MAX(L$10:L81)+1))</f>
        <v/>
      </c>
    </row>
    <row r="83" spans="1:12" x14ac:dyDescent="0.3">
      <c r="A83" s="167">
        <v>73</v>
      </c>
      <c r="B83" s="63"/>
      <c r="C83" s="1"/>
      <c r="D83" s="2"/>
      <c r="E83" s="2"/>
      <c r="F83" s="2"/>
      <c r="G83" s="66"/>
      <c r="H83" s="65" t="str">
        <f>IF(OR($I$2=1,J83=""),"",IF(IFERROR(VLOOKUP(B83,'Cycle 1'!B:K,10,FALSE),0)+IFERROR(IF($I$2&gt;2,VLOOKUP(B83,'Cycle 2'!B:K,10,FALSE),0),0)+IFERROR(IF($I$2&gt;3,VLOOKUP(B83,'Cycle 3'!B:K,10,FALSE),0),0)+IFERROR(IF($I$2&gt;4,VLOOKUP(B83,'Cycle 4'!B:K,10,FALSE),0),0)+IFERROR(IF($I$2&gt;5,VLOOKUP(B83,'Cycle 5'!B:K,10,FALSE),0),0)+IFERROR(IF($I$2&gt;6,VLOOKUP(B83,'Cycle 6'!B:K,10,FALSE),0),0)+IFERROR(IF($I$2&gt;7,VLOOKUP(B83,'Cycle 7'!B:K,10,FALSE),0),0)+IFERROR(IF($I$2&gt;8,VLOOKUP(B83,'Cycle 8'!B:K,10,FALSE),0),0)+IFERROR(IF($I$2&gt;9,VLOOKUP(B83,'Cycle 9'!B:K,10,FALSE),0),0)+IFERROR(IF($I$2&gt;10,VLOOKUP(B83,'Cycle 10'!B:K,10,FALSE),0),0)+IFERROR(IF($I$2&gt;11,VLOOKUP(B83,'Cycle 11'!B:K,10,FALSE),0),0)&gt;0,1,0))</f>
        <v/>
      </c>
      <c r="I83" s="14" t="str">
        <f>IF(OR($I$2=1,J83=""),"",IFERROR(VLOOKUP(B83,'Cycle 1'!B:K,10,FALSE),0)+IFERROR(IF($I$2&gt;2,VLOOKUP(B83,'Cycle 2'!B:K,10,FALSE),0),0)+IFERROR(IF($I$2&gt;3,VLOOKUP(B83,'Cycle 3'!B:K,10,FALSE),0),0)+IFERROR(IF($I$2&gt;4,VLOOKUP(B83,'Cycle 4'!B:K,10,FALSE),0),0)+IFERROR(IF($I$2&gt;5,VLOOKUP(B83,'Cycle 5'!B:K,10,FALSE),0),0)+IFERROR(IF($I$2&gt;6,VLOOKUP(B83,'Cycle 6'!B:K,10,FALSE),0),0)+IFERROR(IF($I$2&gt;7,VLOOKUP(B83,'Cycle 7'!B:K,10,FALSE),0),0)+IFERROR(IF($I$2&gt;8,VLOOKUP(B83,'Cycle 8'!B:K,10,FALSE),0),0)+IFERROR(IF($I$2&gt;9,VLOOKUP(B83,'Cycle 9'!B:K,10,FALSE),0),0)+IFERROR(IF($I$2&gt;10,VLOOKUP(B83,'Cycle 10'!B:K,10,FALSE),0),0)+IFERROR(IF($I$2&gt;11,VLOOKUP(B83,'Cycle 11'!B:K,10,FALSE),0),0))</f>
        <v/>
      </c>
      <c r="J83" s="14" t="str">
        <f>IFERROR(IF(B83="","",IF(ROW($B$11)=ROW(B83),1,IF(ISERROR(VLOOKUP(B83,$B$11:B82,1,FALSE)),MAX($J$11:J82)+1,""))),"")</f>
        <v/>
      </c>
      <c r="K83" s="14" t="str">
        <f t="shared" si="2"/>
        <v/>
      </c>
      <c r="L83" s="238" t="str">
        <f>IF(L$7=L79,L82+1,IF($B83="","",MAX(L$10:L82)+1))</f>
        <v/>
      </c>
    </row>
    <row r="84" spans="1:12" x14ac:dyDescent="0.3">
      <c r="A84" s="167">
        <v>74</v>
      </c>
      <c r="B84" s="239"/>
      <c r="C84" s="204"/>
      <c r="D84" s="205"/>
      <c r="E84" s="205"/>
      <c r="F84" s="205"/>
      <c r="G84" s="262"/>
      <c r="H84" s="65" t="str">
        <f>IF(OR($I$2=1,J84=""),"",IF(IFERROR(VLOOKUP(B84,'Cycle 1'!B:K,10,FALSE),0)+IFERROR(IF($I$2&gt;2,VLOOKUP(B84,'Cycle 2'!B:K,10,FALSE),0),0)+IFERROR(IF($I$2&gt;3,VLOOKUP(B84,'Cycle 3'!B:K,10,FALSE),0),0)+IFERROR(IF($I$2&gt;4,VLOOKUP(B84,'Cycle 4'!B:K,10,FALSE),0),0)+IFERROR(IF($I$2&gt;5,VLOOKUP(B84,'Cycle 5'!B:K,10,FALSE),0),0)+IFERROR(IF($I$2&gt;6,VLOOKUP(B84,'Cycle 6'!B:K,10,FALSE),0),0)+IFERROR(IF($I$2&gt;7,VLOOKUP(B84,'Cycle 7'!B:K,10,FALSE),0),0)+IFERROR(IF($I$2&gt;8,VLOOKUP(B84,'Cycle 8'!B:K,10,FALSE),0),0)+IFERROR(IF($I$2&gt;9,VLOOKUP(B84,'Cycle 9'!B:K,10,FALSE),0),0)+IFERROR(IF($I$2&gt;10,VLOOKUP(B84,'Cycle 10'!B:K,10,FALSE),0),0)+IFERROR(IF($I$2&gt;11,VLOOKUP(B84,'Cycle 11'!B:K,10,FALSE),0),0)&gt;0,1,0))</f>
        <v/>
      </c>
      <c r="I84" s="14" t="str">
        <f>IF(OR($I$2=1,J84=""),"",IFERROR(VLOOKUP(B84,'Cycle 1'!B:K,10,FALSE),0)+IFERROR(IF($I$2&gt;2,VLOOKUP(B84,'Cycle 2'!B:K,10,FALSE),0),0)+IFERROR(IF($I$2&gt;3,VLOOKUP(B84,'Cycle 3'!B:K,10,FALSE),0),0)+IFERROR(IF($I$2&gt;4,VLOOKUP(B84,'Cycle 4'!B:K,10,FALSE),0),0)+IFERROR(IF($I$2&gt;5,VLOOKUP(B84,'Cycle 5'!B:K,10,FALSE),0),0)+IFERROR(IF($I$2&gt;6,VLOOKUP(B84,'Cycle 6'!B:K,10,FALSE),0),0)+IFERROR(IF($I$2&gt;7,VLOOKUP(B84,'Cycle 7'!B:K,10,FALSE),0),0)+IFERROR(IF($I$2&gt;8,VLOOKUP(B84,'Cycle 8'!B:K,10,FALSE),0),0)+IFERROR(IF($I$2&gt;9,VLOOKUP(B84,'Cycle 9'!B:K,10,FALSE),0),0)+IFERROR(IF($I$2&gt;10,VLOOKUP(B84,'Cycle 10'!B:K,10,FALSE),0),0)+IFERROR(IF($I$2&gt;11,VLOOKUP(B84,'Cycle 11'!B:K,10,FALSE),0),0))</f>
        <v/>
      </c>
      <c r="J84" s="14" t="str">
        <f>IFERROR(IF(B84="","",IF(ROW($B$11)=ROW(B84),1,IF(ISERROR(VLOOKUP(B84,$B$11:B83,1,FALSE)),MAX($J$11:J83)+1,""))),"")</f>
        <v/>
      </c>
      <c r="K84" s="14" t="str">
        <f t="shared" si="2"/>
        <v/>
      </c>
      <c r="L84" s="238" t="str">
        <f>IF(L$7=L80,L83+1,IF($B84="","",MAX(L$10:L83)+1))</f>
        <v/>
      </c>
    </row>
    <row r="85" spans="1:12" x14ac:dyDescent="0.3">
      <c r="A85" s="167">
        <v>75</v>
      </c>
      <c r="B85" s="63"/>
      <c r="C85" s="1"/>
      <c r="D85" s="2"/>
      <c r="E85" s="2"/>
      <c r="F85" s="2"/>
      <c r="G85" s="66"/>
      <c r="H85" s="65" t="str">
        <f>IF(OR($I$2=1,J85=""),"",IF(IFERROR(VLOOKUP(B85,'Cycle 1'!B:K,10,FALSE),0)+IFERROR(IF($I$2&gt;2,VLOOKUP(B85,'Cycle 2'!B:K,10,FALSE),0),0)+IFERROR(IF($I$2&gt;3,VLOOKUP(B85,'Cycle 3'!B:K,10,FALSE),0),0)+IFERROR(IF($I$2&gt;4,VLOOKUP(B85,'Cycle 4'!B:K,10,FALSE),0),0)+IFERROR(IF($I$2&gt;5,VLOOKUP(B85,'Cycle 5'!B:K,10,FALSE),0),0)+IFERROR(IF($I$2&gt;6,VLOOKUP(B85,'Cycle 6'!B:K,10,FALSE),0),0)+IFERROR(IF($I$2&gt;7,VLOOKUP(B85,'Cycle 7'!B:K,10,FALSE),0),0)+IFERROR(IF($I$2&gt;8,VLOOKUP(B85,'Cycle 8'!B:K,10,FALSE),0),0)+IFERROR(IF($I$2&gt;9,VLOOKUP(B85,'Cycle 9'!B:K,10,FALSE),0),0)+IFERROR(IF($I$2&gt;10,VLOOKUP(B85,'Cycle 10'!B:K,10,FALSE),0),0)+IFERROR(IF($I$2&gt;11,VLOOKUP(B85,'Cycle 11'!B:K,10,FALSE),0),0)&gt;0,1,0))</f>
        <v/>
      </c>
      <c r="I85" s="14" t="str">
        <f>IF(OR($I$2=1,J85=""),"",IFERROR(VLOOKUP(B85,'Cycle 1'!B:K,10,FALSE),0)+IFERROR(IF($I$2&gt;2,VLOOKUP(B85,'Cycle 2'!B:K,10,FALSE),0),0)+IFERROR(IF($I$2&gt;3,VLOOKUP(B85,'Cycle 3'!B:K,10,FALSE),0),0)+IFERROR(IF($I$2&gt;4,VLOOKUP(B85,'Cycle 4'!B:K,10,FALSE),0),0)+IFERROR(IF($I$2&gt;5,VLOOKUP(B85,'Cycle 5'!B:K,10,FALSE),0),0)+IFERROR(IF($I$2&gt;6,VLOOKUP(B85,'Cycle 6'!B:K,10,FALSE),0),0)+IFERROR(IF($I$2&gt;7,VLOOKUP(B85,'Cycle 7'!B:K,10,FALSE),0),0)+IFERROR(IF($I$2&gt;8,VLOOKUP(B85,'Cycle 8'!B:K,10,FALSE),0),0)+IFERROR(IF($I$2&gt;9,VLOOKUP(B85,'Cycle 9'!B:K,10,FALSE),0),0)+IFERROR(IF($I$2&gt;10,VLOOKUP(B85,'Cycle 10'!B:K,10,FALSE),0),0)+IFERROR(IF($I$2&gt;11,VLOOKUP(B85,'Cycle 11'!B:K,10,FALSE),0),0))</f>
        <v/>
      </c>
      <c r="J85" s="14" t="str">
        <f>IFERROR(IF(B85="","",IF(ROW($B$11)=ROW(B85),1,IF(ISERROR(VLOOKUP(B85,$B$11:B84,1,FALSE)),MAX($J$11:J84)+1,""))),"")</f>
        <v/>
      </c>
      <c r="K85" s="14" t="str">
        <f t="shared" si="2"/>
        <v/>
      </c>
      <c r="L85" s="238" t="str">
        <f>IF(L$7=L81,L84+1,IF($B85="","",MAX(L$10:L84)+1))</f>
        <v/>
      </c>
    </row>
    <row r="86" spans="1:12" x14ac:dyDescent="0.3">
      <c r="A86" s="167">
        <v>76</v>
      </c>
      <c r="B86" s="239"/>
      <c r="C86" s="204"/>
      <c r="D86" s="205"/>
      <c r="E86" s="205"/>
      <c r="F86" s="205"/>
      <c r="G86" s="262"/>
      <c r="H86" s="65" t="str">
        <f>IF(OR($I$2=1,J86=""),"",IF(IFERROR(VLOOKUP(B86,'Cycle 1'!B:K,10,FALSE),0)+IFERROR(IF($I$2&gt;2,VLOOKUP(B86,'Cycle 2'!B:K,10,FALSE),0),0)+IFERROR(IF($I$2&gt;3,VLOOKUP(B86,'Cycle 3'!B:K,10,FALSE),0),0)+IFERROR(IF($I$2&gt;4,VLOOKUP(B86,'Cycle 4'!B:K,10,FALSE),0),0)+IFERROR(IF($I$2&gt;5,VLOOKUP(B86,'Cycle 5'!B:K,10,FALSE),0),0)+IFERROR(IF($I$2&gt;6,VLOOKUP(B86,'Cycle 6'!B:K,10,FALSE),0),0)+IFERROR(IF($I$2&gt;7,VLOOKUP(B86,'Cycle 7'!B:K,10,FALSE),0),0)+IFERROR(IF($I$2&gt;8,VLOOKUP(B86,'Cycle 8'!B:K,10,FALSE),0),0)+IFERROR(IF($I$2&gt;9,VLOOKUP(B86,'Cycle 9'!B:K,10,FALSE),0),0)+IFERROR(IF($I$2&gt;10,VLOOKUP(B86,'Cycle 10'!B:K,10,FALSE),0),0)+IFERROR(IF($I$2&gt;11,VLOOKUP(B86,'Cycle 11'!B:K,10,FALSE),0),0)&gt;0,1,0))</f>
        <v/>
      </c>
      <c r="I86" s="14" t="str">
        <f>IF(OR($I$2=1,J86=""),"",IFERROR(VLOOKUP(B86,'Cycle 1'!B:K,10,FALSE),0)+IFERROR(IF($I$2&gt;2,VLOOKUP(B86,'Cycle 2'!B:K,10,FALSE),0),0)+IFERROR(IF($I$2&gt;3,VLOOKUP(B86,'Cycle 3'!B:K,10,FALSE),0),0)+IFERROR(IF($I$2&gt;4,VLOOKUP(B86,'Cycle 4'!B:K,10,FALSE),0),0)+IFERROR(IF($I$2&gt;5,VLOOKUP(B86,'Cycle 5'!B:K,10,FALSE),0),0)+IFERROR(IF($I$2&gt;6,VLOOKUP(B86,'Cycle 6'!B:K,10,FALSE),0),0)+IFERROR(IF($I$2&gt;7,VLOOKUP(B86,'Cycle 7'!B:K,10,FALSE),0),0)+IFERROR(IF($I$2&gt;8,VLOOKUP(B86,'Cycle 8'!B:K,10,FALSE),0),0)+IFERROR(IF($I$2&gt;9,VLOOKUP(B86,'Cycle 9'!B:K,10,FALSE),0),0)+IFERROR(IF($I$2&gt;10,VLOOKUP(B86,'Cycle 10'!B:K,10,FALSE),0),0)+IFERROR(IF($I$2&gt;11,VLOOKUP(B86,'Cycle 11'!B:K,10,FALSE),0),0))</f>
        <v/>
      </c>
      <c r="J86" s="14" t="str">
        <f>IFERROR(IF(B86="","",IF(ROW($B$11)=ROW(B86),1,IF(ISERROR(VLOOKUP(B86,$B$11:B85,1,FALSE)),MAX($J$11:J85)+1,""))),"")</f>
        <v/>
      </c>
      <c r="K86" s="14" t="str">
        <f t="shared" si="2"/>
        <v/>
      </c>
      <c r="L86" s="238" t="str">
        <f>IF(L$7=L82,L85+1,IF($B86="","",MAX(L$10:L85)+1))</f>
        <v/>
      </c>
    </row>
    <row r="87" spans="1:12" x14ac:dyDescent="0.3">
      <c r="A87" s="167">
        <v>77</v>
      </c>
      <c r="B87" s="63"/>
      <c r="C87" s="1"/>
      <c r="D87" s="2"/>
      <c r="E87" s="2"/>
      <c r="F87" s="2"/>
      <c r="G87" s="66"/>
      <c r="H87" s="65" t="str">
        <f>IF(OR($I$2=1,J87=""),"",IF(IFERROR(VLOOKUP(B87,'Cycle 1'!B:K,10,FALSE),0)+IFERROR(IF($I$2&gt;2,VLOOKUP(B87,'Cycle 2'!B:K,10,FALSE),0),0)+IFERROR(IF($I$2&gt;3,VLOOKUP(B87,'Cycle 3'!B:K,10,FALSE),0),0)+IFERROR(IF($I$2&gt;4,VLOOKUP(B87,'Cycle 4'!B:K,10,FALSE),0),0)+IFERROR(IF($I$2&gt;5,VLOOKUP(B87,'Cycle 5'!B:K,10,FALSE),0),0)+IFERROR(IF($I$2&gt;6,VLOOKUP(B87,'Cycle 6'!B:K,10,FALSE),0),0)+IFERROR(IF($I$2&gt;7,VLOOKUP(B87,'Cycle 7'!B:K,10,FALSE),0),0)+IFERROR(IF($I$2&gt;8,VLOOKUP(B87,'Cycle 8'!B:K,10,FALSE),0),0)+IFERROR(IF($I$2&gt;9,VLOOKUP(B87,'Cycle 9'!B:K,10,FALSE),0),0)+IFERROR(IF($I$2&gt;10,VLOOKUP(B87,'Cycle 10'!B:K,10,FALSE),0),0)+IFERROR(IF($I$2&gt;11,VLOOKUP(B87,'Cycle 11'!B:K,10,FALSE),0),0)&gt;0,1,0))</f>
        <v/>
      </c>
      <c r="I87" s="14" t="str">
        <f>IF(OR($I$2=1,J87=""),"",IFERROR(VLOOKUP(B87,'Cycle 1'!B:K,10,FALSE),0)+IFERROR(IF($I$2&gt;2,VLOOKUP(B87,'Cycle 2'!B:K,10,FALSE),0),0)+IFERROR(IF($I$2&gt;3,VLOOKUP(B87,'Cycle 3'!B:K,10,FALSE),0),0)+IFERROR(IF($I$2&gt;4,VLOOKUP(B87,'Cycle 4'!B:K,10,FALSE),0),0)+IFERROR(IF($I$2&gt;5,VLOOKUP(B87,'Cycle 5'!B:K,10,FALSE),0),0)+IFERROR(IF($I$2&gt;6,VLOOKUP(B87,'Cycle 6'!B:K,10,FALSE),0),0)+IFERROR(IF($I$2&gt;7,VLOOKUP(B87,'Cycle 7'!B:K,10,FALSE),0),0)+IFERROR(IF($I$2&gt;8,VLOOKUP(B87,'Cycle 8'!B:K,10,FALSE),0),0)+IFERROR(IF($I$2&gt;9,VLOOKUP(B87,'Cycle 9'!B:K,10,FALSE),0),0)+IFERROR(IF($I$2&gt;10,VLOOKUP(B87,'Cycle 10'!B:K,10,FALSE),0),0)+IFERROR(IF($I$2&gt;11,VLOOKUP(B87,'Cycle 11'!B:K,10,FALSE),0),0))</f>
        <v/>
      </c>
      <c r="J87" s="14" t="str">
        <f>IFERROR(IF(B87="","",IF(ROW($B$11)=ROW(B87),1,IF(ISERROR(VLOOKUP(B87,$B$11:B86,1,FALSE)),MAX($J$11:J86)+1,""))),"")</f>
        <v/>
      </c>
      <c r="K87" s="14" t="str">
        <f t="shared" si="2"/>
        <v/>
      </c>
      <c r="L87" s="238" t="str">
        <f>IF(L$7=L83,L86+1,IF($B87="","",MAX(L$10:L86)+1))</f>
        <v/>
      </c>
    </row>
    <row r="88" spans="1:12" x14ac:dyDescent="0.3">
      <c r="A88" s="167">
        <v>78</v>
      </c>
      <c r="B88" s="239"/>
      <c r="C88" s="204"/>
      <c r="D88" s="205"/>
      <c r="E88" s="205"/>
      <c r="F88" s="205"/>
      <c r="G88" s="262"/>
      <c r="H88" s="65" t="str">
        <f>IF(OR($I$2=1,J88=""),"",IF(IFERROR(VLOOKUP(B88,'Cycle 1'!B:K,10,FALSE),0)+IFERROR(IF($I$2&gt;2,VLOOKUP(B88,'Cycle 2'!B:K,10,FALSE),0),0)+IFERROR(IF($I$2&gt;3,VLOOKUP(B88,'Cycle 3'!B:K,10,FALSE),0),0)+IFERROR(IF($I$2&gt;4,VLOOKUP(B88,'Cycle 4'!B:K,10,FALSE),0),0)+IFERROR(IF($I$2&gt;5,VLOOKUP(B88,'Cycle 5'!B:K,10,FALSE),0),0)+IFERROR(IF($I$2&gt;6,VLOOKUP(B88,'Cycle 6'!B:K,10,FALSE),0),0)+IFERROR(IF($I$2&gt;7,VLOOKUP(B88,'Cycle 7'!B:K,10,FALSE),0),0)+IFERROR(IF($I$2&gt;8,VLOOKUP(B88,'Cycle 8'!B:K,10,FALSE),0),0)+IFERROR(IF($I$2&gt;9,VLOOKUP(B88,'Cycle 9'!B:K,10,FALSE),0),0)+IFERROR(IF($I$2&gt;10,VLOOKUP(B88,'Cycle 10'!B:K,10,FALSE),0),0)+IFERROR(IF($I$2&gt;11,VLOOKUP(B88,'Cycle 11'!B:K,10,FALSE),0),0)&gt;0,1,0))</f>
        <v/>
      </c>
      <c r="I88" s="14" t="str">
        <f>IF(OR($I$2=1,J88=""),"",IFERROR(VLOOKUP(B88,'Cycle 1'!B:K,10,FALSE),0)+IFERROR(IF($I$2&gt;2,VLOOKUP(B88,'Cycle 2'!B:K,10,FALSE),0),0)+IFERROR(IF($I$2&gt;3,VLOOKUP(B88,'Cycle 3'!B:K,10,FALSE),0),0)+IFERROR(IF($I$2&gt;4,VLOOKUP(B88,'Cycle 4'!B:K,10,FALSE),0),0)+IFERROR(IF($I$2&gt;5,VLOOKUP(B88,'Cycle 5'!B:K,10,FALSE),0),0)+IFERROR(IF($I$2&gt;6,VLOOKUP(B88,'Cycle 6'!B:K,10,FALSE),0),0)+IFERROR(IF($I$2&gt;7,VLOOKUP(B88,'Cycle 7'!B:K,10,FALSE),0),0)+IFERROR(IF($I$2&gt;8,VLOOKUP(B88,'Cycle 8'!B:K,10,FALSE),0),0)+IFERROR(IF($I$2&gt;9,VLOOKUP(B88,'Cycle 9'!B:K,10,FALSE),0),0)+IFERROR(IF($I$2&gt;10,VLOOKUP(B88,'Cycle 10'!B:K,10,FALSE),0),0)+IFERROR(IF($I$2&gt;11,VLOOKUP(B88,'Cycle 11'!B:K,10,FALSE),0),0))</f>
        <v/>
      </c>
      <c r="J88" s="14" t="str">
        <f>IFERROR(IF(B88="","",IF(ROW($B$11)=ROW(B88),1,IF(ISERROR(VLOOKUP(B88,$B$11:B87,1,FALSE)),MAX($J$11:J87)+1,""))),"")</f>
        <v/>
      </c>
      <c r="K88" s="14" t="str">
        <f t="shared" si="2"/>
        <v/>
      </c>
      <c r="L88" s="238" t="str">
        <f>IF(L$7=L84,L87+1,IF($B88="","",MAX(L$10:L87)+1))</f>
        <v/>
      </c>
    </row>
    <row r="89" spans="1:12" x14ac:dyDescent="0.3">
      <c r="A89" s="167">
        <v>79</v>
      </c>
      <c r="B89" s="63"/>
      <c r="C89" s="1"/>
      <c r="D89" s="2"/>
      <c r="E89" s="2"/>
      <c r="F89" s="2"/>
      <c r="G89" s="66"/>
      <c r="H89" s="65" t="str">
        <f>IF(OR($I$2=1,J89=""),"",IF(IFERROR(VLOOKUP(B89,'Cycle 1'!B:K,10,FALSE),0)+IFERROR(IF($I$2&gt;2,VLOOKUP(B89,'Cycle 2'!B:K,10,FALSE),0),0)+IFERROR(IF($I$2&gt;3,VLOOKUP(B89,'Cycle 3'!B:K,10,FALSE),0),0)+IFERROR(IF($I$2&gt;4,VLOOKUP(B89,'Cycle 4'!B:K,10,FALSE),0),0)+IFERROR(IF($I$2&gt;5,VLOOKUP(B89,'Cycle 5'!B:K,10,FALSE),0),0)+IFERROR(IF($I$2&gt;6,VLOOKUP(B89,'Cycle 6'!B:K,10,FALSE),0),0)+IFERROR(IF($I$2&gt;7,VLOOKUP(B89,'Cycle 7'!B:K,10,FALSE),0),0)+IFERROR(IF($I$2&gt;8,VLOOKUP(B89,'Cycle 8'!B:K,10,FALSE),0),0)+IFERROR(IF($I$2&gt;9,VLOOKUP(B89,'Cycle 9'!B:K,10,FALSE),0),0)+IFERROR(IF($I$2&gt;10,VLOOKUP(B89,'Cycle 10'!B:K,10,FALSE),0),0)+IFERROR(IF($I$2&gt;11,VLOOKUP(B89,'Cycle 11'!B:K,10,FALSE),0),0)&gt;0,1,0))</f>
        <v/>
      </c>
      <c r="I89" s="14" t="str">
        <f>IF(OR($I$2=1,J89=""),"",IFERROR(VLOOKUP(B89,'Cycle 1'!B:K,10,FALSE),0)+IFERROR(IF($I$2&gt;2,VLOOKUP(B89,'Cycle 2'!B:K,10,FALSE),0),0)+IFERROR(IF($I$2&gt;3,VLOOKUP(B89,'Cycle 3'!B:K,10,FALSE),0),0)+IFERROR(IF($I$2&gt;4,VLOOKUP(B89,'Cycle 4'!B:K,10,FALSE),0),0)+IFERROR(IF($I$2&gt;5,VLOOKUP(B89,'Cycle 5'!B:K,10,FALSE),0),0)+IFERROR(IF($I$2&gt;6,VLOOKUP(B89,'Cycle 6'!B:K,10,FALSE),0),0)+IFERROR(IF($I$2&gt;7,VLOOKUP(B89,'Cycle 7'!B:K,10,FALSE),0),0)+IFERROR(IF($I$2&gt;8,VLOOKUP(B89,'Cycle 8'!B:K,10,FALSE),0),0)+IFERROR(IF($I$2&gt;9,VLOOKUP(B89,'Cycle 9'!B:K,10,FALSE),0),0)+IFERROR(IF($I$2&gt;10,VLOOKUP(B89,'Cycle 10'!B:K,10,FALSE),0),0)+IFERROR(IF($I$2&gt;11,VLOOKUP(B89,'Cycle 11'!B:K,10,FALSE),0),0))</f>
        <v/>
      </c>
      <c r="J89" s="14" t="str">
        <f>IFERROR(IF(B89="","",IF(ROW($B$11)=ROW(B89),1,IF(ISERROR(VLOOKUP(B89,$B$11:B88,1,FALSE)),MAX($J$11:J88)+1,""))),"")</f>
        <v/>
      </c>
      <c r="K89" s="14" t="str">
        <f t="shared" si="2"/>
        <v/>
      </c>
      <c r="L89" s="238" t="str">
        <f>IF(L$7=L85,L88+1,IF($B89="","",MAX(L$10:L88)+1))</f>
        <v/>
      </c>
    </row>
    <row r="90" spans="1:12" x14ac:dyDescent="0.3">
      <c r="A90" s="167">
        <v>80</v>
      </c>
      <c r="B90" s="239"/>
      <c r="C90" s="204"/>
      <c r="D90" s="205"/>
      <c r="E90" s="205"/>
      <c r="F90" s="205"/>
      <c r="G90" s="262"/>
      <c r="H90" s="65" t="str">
        <f>IF(OR($I$2=1,J90=""),"",IF(IFERROR(VLOOKUP(B90,'Cycle 1'!B:K,10,FALSE),0)+IFERROR(IF($I$2&gt;2,VLOOKUP(B90,'Cycle 2'!B:K,10,FALSE),0),0)+IFERROR(IF($I$2&gt;3,VLOOKUP(B90,'Cycle 3'!B:K,10,FALSE),0),0)+IFERROR(IF($I$2&gt;4,VLOOKUP(B90,'Cycle 4'!B:K,10,FALSE),0),0)+IFERROR(IF($I$2&gt;5,VLOOKUP(B90,'Cycle 5'!B:K,10,FALSE),0),0)+IFERROR(IF($I$2&gt;6,VLOOKUP(B90,'Cycle 6'!B:K,10,FALSE),0),0)+IFERROR(IF($I$2&gt;7,VLOOKUP(B90,'Cycle 7'!B:K,10,FALSE),0),0)+IFERROR(IF($I$2&gt;8,VLOOKUP(B90,'Cycle 8'!B:K,10,FALSE),0),0)+IFERROR(IF($I$2&gt;9,VLOOKUP(B90,'Cycle 9'!B:K,10,FALSE),0),0)+IFERROR(IF($I$2&gt;10,VLOOKUP(B90,'Cycle 10'!B:K,10,FALSE),0),0)+IFERROR(IF($I$2&gt;11,VLOOKUP(B90,'Cycle 11'!B:K,10,FALSE),0),0)&gt;0,1,0))</f>
        <v/>
      </c>
      <c r="I90" s="14" t="str">
        <f>IF(OR($I$2=1,J90=""),"",IFERROR(VLOOKUP(B90,'Cycle 1'!B:K,10,FALSE),0)+IFERROR(IF($I$2&gt;2,VLOOKUP(B90,'Cycle 2'!B:K,10,FALSE),0),0)+IFERROR(IF($I$2&gt;3,VLOOKUP(B90,'Cycle 3'!B:K,10,FALSE),0),0)+IFERROR(IF($I$2&gt;4,VLOOKUP(B90,'Cycle 4'!B:K,10,FALSE),0),0)+IFERROR(IF($I$2&gt;5,VLOOKUP(B90,'Cycle 5'!B:K,10,FALSE),0),0)+IFERROR(IF($I$2&gt;6,VLOOKUP(B90,'Cycle 6'!B:K,10,FALSE),0),0)+IFERROR(IF($I$2&gt;7,VLOOKUP(B90,'Cycle 7'!B:K,10,FALSE),0),0)+IFERROR(IF($I$2&gt;8,VLOOKUP(B90,'Cycle 8'!B:K,10,FALSE),0),0)+IFERROR(IF($I$2&gt;9,VLOOKUP(B90,'Cycle 9'!B:K,10,FALSE),0),0)+IFERROR(IF($I$2&gt;10,VLOOKUP(B90,'Cycle 10'!B:K,10,FALSE),0),0)+IFERROR(IF($I$2&gt;11,VLOOKUP(B90,'Cycle 11'!B:K,10,FALSE),0),0))</f>
        <v/>
      </c>
      <c r="J90" s="14" t="str">
        <f>IFERROR(IF(B90="","",IF(ROW($B$11)=ROW(B90),1,IF(ISERROR(VLOOKUP(B90,$B$11:B89,1,FALSE)),MAX($J$11:J89)+1,""))),"")</f>
        <v/>
      </c>
      <c r="K90" s="14" t="str">
        <f t="shared" si="2"/>
        <v/>
      </c>
      <c r="L90" s="238" t="str">
        <f>IF(L$7=L86,L89+1,IF($B90="","",MAX(L$10:L89)+1))</f>
        <v/>
      </c>
    </row>
    <row r="91" spans="1:12" x14ac:dyDescent="0.3">
      <c r="A91" s="167">
        <v>81</v>
      </c>
      <c r="B91" s="63"/>
      <c r="C91" s="1"/>
      <c r="D91" s="2"/>
      <c r="E91" s="2"/>
      <c r="F91" s="2"/>
      <c r="G91" s="66"/>
      <c r="H91" s="65" t="str">
        <f>IF(OR($I$2=1,J91=""),"",IF(IFERROR(VLOOKUP(B91,'Cycle 1'!B:K,10,FALSE),0)+IFERROR(IF($I$2&gt;2,VLOOKUP(B91,'Cycle 2'!B:K,10,FALSE),0),0)+IFERROR(IF($I$2&gt;3,VLOOKUP(B91,'Cycle 3'!B:K,10,FALSE),0),0)+IFERROR(IF($I$2&gt;4,VLOOKUP(B91,'Cycle 4'!B:K,10,FALSE),0),0)+IFERROR(IF($I$2&gt;5,VLOOKUP(B91,'Cycle 5'!B:K,10,FALSE),0),0)+IFERROR(IF($I$2&gt;6,VLOOKUP(B91,'Cycle 6'!B:K,10,FALSE),0),0)+IFERROR(IF($I$2&gt;7,VLOOKUP(B91,'Cycle 7'!B:K,10,FALSE),0),0)+IFERROR(IF($I$2&gt;8,VLOOKUP(B91,'Cycle 8'!B:K,10,FALSE),0),0)+IFERROR(IF($I$2&gt;9,VLOOKUP(B91,'Cycle 9'!B:K,10,FALSE),0),0)+IFERROR(IF($I$2&gt;10,VLOOKUP(B91,'Cycle 10'!B:K,10,FALSE),0),0)+IFERROR(IF($I$2&gt;11,VLOOKUP(B91,'Cycle 11'!B:K,10,FALSE),0),0)&gt;0,1,0))</f>
        <v/>
      </c>
      <c r="I91" s="14" t="str">
        <f>IF(OR($I$2=1,J91=""),"",IFERROR(VLOOKUP(B91,'Cycle 1'!B:K,10,FALSE),0)+IFERROR(IF($I$2&gt;2,VLOOKUP(B91,'Cycle 2'!B:K,10,FALSE),0),0)+IFERROR(IF($I$2&gt;3,VLOOKUP(B91,'Cycle 3'!B:K,10,FALSE),0),0)+IFERROR(IF($I$2&gt;4,VLOOKUP(B91,'Cycle 4'!B:K,10,FALSE),0),0)+IFERROR(IF($I$2&gt;5,VLOOKUP(B91,'Cycle 5'!B:K,10,FALSE),0),0)+IFERROR(IF($I$2&gt;6,VLOOKUP(B91,'Cycle 6'!B:K,10,FALSE),0),0)+IFERROR(IF($I$2&gt;7,VLOOKUP(B91,'Cycle 7'!B:K,10,FALSE),0),0)+IFERROR(IF($I$2&gt;8,VLOOKUP(B91,'Cycle 8'!B:K,10,FALSE),0),0)+IFERROR(IF($I$2&gt;9,VLOOKUP(B91,'Cycle 9'!B:K,10,FALSE),0),0)+IFERROR(IF($I$2&gt;10,VLOOKUP(B91,'Cycle 10'!B:K,10,FALSE),0),0)+IFERROR(IF($I$2&gt;11,VLOOKUP(B91,'Cycle 11'!B:K,10,FALSE),0),0))</f>
        <v/>
      </c>
      <c r="J91" s="14" t="str">
        <f>IFERROR(IF(B91="","",IF(ROW($B$11)=ROW(B91),1,IF(ISERROR(VLOOKUP(B91,$B$11:B90,1,FALSE)),MAX($J$11:J90)+1,""))),"")</f>
        <v/>
      </c>
      <c r="K91" s="14" t="str">
        <f t="shared" si="2"/>
        <v/>
      </c>
      <c r="L91" s="238" t="str">
        <f>IF(L$7=L87,L90+1,IF($B91="","",MAX(L$10:L90)+1))</f>
        <v/>
      </c>
    </row>
    <row r="92" spans="1:12" x14ac:dyDescent="0.3">
      <c r="A92" s="167">
        <v>82</v>
      </c>
      <c r="B92" s="239"/>
      <c r="C92" s="204"/>
      <c r="D92" s="205"/>
      <c r="E92" s="205"/>
      <c r="F92" s="205"/>
      <c r="G92" s="262"/>
      <c r="H92" s="65" t="str">
        <f>IF(OR($I$2=1,J92=""),"",IF(IFERROR(VLOOKUP(B92,'Cycle 1'!B:K,10,FALSE),0)+IFERROR(IF($I$2&gt;2,VLOOKUP(B92,'Cycle 2'!B:K,10,FALSE),0),0)+IFERROR(IF($I$2&gt;3,VLOOKUP(B92,'Cycle 3'!B:K,10,FALSE),0),0)+IFERROR(IF($I$2&gt;4,VLOOKUP(B92,'Cycle 4'!B:K,10,FALSE),0),0)+IFERROR(IF($I$2&gt;5,VLOOKUP(B92,'Cycle 5'!B:K,10,FALSE),0),0)+IFERROR(IF($I$2&gt;6,VLOOKUP(B92,'Cycle 6'!B:K,10,FALSE),0),0)+IFERROR(IF($I$2&gt;7,VLOOKUP(B92,'Cycle 7'!B:K,10,FALSE),0),0)+IFERROR(IF($I$2&gt;8,VLOOKUP(B92,'Cycle 8'!B:K,10,FALSE),0),0)+IFERROR(IF($I$2&gt;9,VLOOKUP(B92,'Cycle 9'!B:K,10,FALSE),0),0)+IFERROR(IF($I$2&gt;10,VLOOKUP(B92,'Cycle 10'!B:K,10,FALSE),0),0)+IFERROR(IF($I$2&gt;11,VLOOKUP(B92,'Cycle 11'!B:K,10,FALSE),0),0)&gt;0,1,0))</f>
        <v/>
      </c>
      <c r="I92" s="14" t="str">
        <f>IF(OR($I$2=1,J92=""),"",IFERROR(VLOOKUP(B92,'Cycle 1'!B:K,10,FALSE),0)+IFERROR(IF($I$2&gt;2,VLOOKUP(B92,'Cycle 2'!B:K,10,FALSE),0),0)+IFERROR(IF($I$2&gt;3,VLOOKUP(B92,'Cycle 3'!B:K,10,FALSE),0),0)+IFERROR(IF($I$2&gt;4,VLOOKUP(B92,'Cycle 4'!B:K,10,FALSE),0),0)+IFERROR(IF($I$2&gt;5,VLOOKUP(B92,'Cycle 5'!B:K,10,FALSE),0),0)+IFERROR(IF($I$2&gt;6,VLOOKUP(B92,'Cycle 6'!B:K,10,FALSE),0),0)+IFERROR(IF($I$2&gt;7,VLOOKUP(B92,'Cycle 7'!B:K,10,FALSE),0),0)+IFERROR(IF($I$2&gt;8,VLOOKUP(B92,'Cycle 8'!B:K,10,FALSE),0),0)+IFERROR(IF($I$2&gt;9,VLOOKUP(B92,'Cycle 9'!B:K,10,FALSE),0),0)+IFERROR(IF($I$2&gt;10,VLOOKUP(B92,'Cycle 10'!B:K,10,FALSE),0),0)+IFERROR(IF($I$2&gt;11,VLOOKUP(B92,'Cycle 11'!B:K,10,FALSE),0),0))</f>
        <v/>
      </c>
      <c r="J92" s="14" t="str">
        <f>IFERROR(IF(B92="","",IF(ROW($B$11)=ROW(B92),1,IF(ISERROR(VLOOKUP(B92,$B$11:B91,1,FALSE)),MAX($J$11:J91)+1,""))),"")</f>
        <v/>
      </c>
      <c r="K92" s="14" t="str">
        <f t="shared" si="2"/>
        <v/>
      </c>
      <c r="L92" s="238" t="str">
        <f>IF(L$7=L88,L91+1,IF($B92="","",MAX(L$10:L91)+1))</f>
        <v/>
      </c>
    </row>
    <row r="93" spans="1:12" x14ac:dyDescent="0.3">
      <c r="A93" s="167">
        <v>83</v>
      </c>
      <c r="B93" s="63"/>
      <c r="C93" s="1"/>
      <c r="D93" s="2"/>
      <c r="E93" s="2"/>
      <c r="F93" s="2"/>
      <c r="G93" s="66"/>
      <c r="H93" s="65" t="str">
        <f>IF(OR($I$2=1,J93=""),"",IF(IFERROR(VLOOKUP(B93,'Cycle 1'!B:K,10,FALSE),0)+IFERROR(IF($I$2&gt;2,VLOOKUP(B93,'Cycle 2'!B:K,10,FALSE),0),0)+IFERROR(IF($I$2&gt;3,VLOOKUP(B93,'Cycle 3'!B:K,10,FALSE),0),0)+IFERROR(IF($I$2&gt;4,VLOOKUP(B93,'Cycle 4'!B:K,10,FALSE),0),0)+IFERROR(IF($I$2&gt;5,VLOOKUP(B93,'Cycle 5'!B:K,10,FALSE),0),0)+IFERROR(IF($I$2&gt;6,VLOOKUP(B93,'Cycle 6'!B:K,10,FALSE),0),0)+IFERROR(IF($I$2&gt;7,VLOOKUP(B93,'Cycle 7'!B:K,10,FALSE),0),0)+IFERROR(IF($I$2&gt;8,VLOOKUP(B93,'Cycle 8'!B:K,10,FALSE),0),0)+IFERROR(IF($I$2&gt;9,VLOOKUP(B93,'Cycle 9'!B:K,10,FALSE),0),0)+IFERROR(IF($I$2&gt;10,VLOOKUP(B93,'Cycle 10'!B:K,10,FALSE),0),0)+IFERROR(IF($I$2&gt;11,VLOOKUP(B93,'Cycle 11'!B:K,10,FALSE),0),0)&gt;0,1,0))</f>
        <v/>
      </c>
      <c r="I93" s="14" t="str">
        <f>IF(OR($I$2=1,J93=""),"",IFERROR(VLOOKUP(B93,'Cycle 1'!B:K,10,FALSE),0)+IFERROR(IF($I$2&gt;2,VLOOKUP(B93,'Cycle 2'!B:K,10,FALSE),0),0)+IFERROR(IF($I$2&gt;3,VLOOKUP(B93,'Cycle 3'!B:K,10,FALSE),0),0)+IFERROR(IF($I$2&gt;4,VLOOKUP(B93,'Cycle 4'!B:K,10,FALSE),0),0)+IFERROR(IF($I$2&gt;5,VLOOKUP(B93,'Cycle 5'!B:K,10,FALSE),0),0)+IFERROR(IF($I$2&gt;6,VLOOKUP(B93,'Cycle 6'!B:K,10,FALSE),0),0)+IFERROR(IF($I$2&gt;7,VLOOKUP(B93,'Cycle 7'!B:K,10,FALSE),0),0)+IFERROR(IF($I$2&gt;8,VLOOKUP(B93,'Cycle 8'!B:K,10,FALSE),0),0)+IFERROR(IF($I$2&gt;9,VLOOKUP(B93,'Cycle 9'!B:K,10,FALSE),0),0)+IFERROR(IF($I$2&gt;10,VLOOKUP(B93,'Cycle 10'!B:K,10,FALSE),0),0)+IFERROR(IF($I$2&gt;11,VLOOKUP(B93,'Cycle 11'!B:K,10,FALSE),0),0))</f>
        <v/>
      </c>
      <c r="J93" s="14" t="str">
        <f>IFERROR(IF(B93="","",IF(ROW($B$11)=ROW(B93),1,IF(ISERROR(VLOOKUP(B93,$B$11:B92,1,FALSE)),MAX($J$11:J92)+1,""))),"")</f>
        <v/>
      </c>
      <c r="K93" s="14" t="str">
        <f t="shared" si="2"/>
        <v/>
      </c>
      <c r="L93" s="238" t="str">
        <f>IF(L$7=L89,L92+1,IF($B93="","",MAX(L$10:L92)+1))</f>
        <v/>
      </c>
    </row>
    <row r="94" spans="1:12" x14ac:dyDescent="0.3">
      <c r="A94" s="167">
        <v>84</v>
      </c>
      <c r="B94" s="239"/>
      <c r="C94" s="204"/>
      <c r="D94" s="205"/>
      <c r="E94" s="205"/>
      <c r="F94" s="205"/>
      <c r="G94" s="262"/>
      <c r="H94" s="65" t="str">
        <f>IF(OR($I$2=1,J94=""),"",IF(IFERROR(VLOOKUP(B94,'Cycle 1'!B:K,10,FALSE),0)+IFERROR(IF($I$2&gt;2,VLOOKUP(B94,'Cycle 2'!B:K,10,FALSE),0),0)+IFERROR(IF($I$2&gt;3,VLOOKUP(B94,'Cycle 3'!B:K,10,FALSE),0),0)+IFERROR(IF($I$2&gt;4,VLOOKUP(B94,'Cycle 4'!B:K,10,FALSE),0),0)+IFERROR(IF($I$2&gt;5,VLOOKUP(B94,'Cycle 5'!B:K,10,FALSE),0),0)+IFERROR(IF($I$2&gt;6,VLOOKUP(B94,'Cycle 6'!B:K,10,FALSE),0),0)+IFERROR(IF($I$2&gt;7,VLOOKUP(B94,'Cycle 7'!B:K,10,FALSE),0),0)+IFERROR(IF($I$2&gt;8,VLOOKUP(B94,'Cycle 8'!B:K,10,FALSE),0),0)+IFERROR(IF($I$2&gt;9,VLOOKUP(B94,'Cycle 9'!B:K,10,FALSE),0),0)+IFERROR(IF($I$2&gt;10,VLOOKUP(B94,'Cycle 10'!B:K,10,FALSE),0),0)+IFERROR(IF($I$2&gt;11,VLOOKUP(B94,'Cycle 11'!B:K,10,FALSE),0),0)&gt;0,1,0))</f>
        <v/>
      </c>
      <c r="I94" s="14" t="str">
        <f>IF(OR($I$2=1,J94=""),"",IFERROR(VLOOKUP(B94,'Cycle 1'!B:K,10,FALSE),0)+IFERROR(IF($I$2&gt;2,VLOOKUP(B94,'Cycle 2'!B:K,10,FALSE),0),0)+IFERROR(IF($I$2&gt;3,VLOOKUP(B94,'Cycle 3'!B:K,10,FALSE),0),0)+IFERROR(IF($I$2&gt;4,VLOOKUP(B94,'Cycle 4'!B:K,10,FALSE),0),0)+IFERROR(IF($I$2&gt;5,VLOOKUP(B94,'Cycle 5'!B:K,10,FALSE),0),0)+IFERROR(IF($I$2&gt;6,VLOOKUP(B94,'Cycle 6'!B:K,10,FALSE),0),0)+IFERROR(IF($I$2&gt;7,VLOOKUP(B94,'Cycle 7'!B:K,10,FALSE),0),0)+IFERROR(IF($I$2&gt;8,VLOOKUP(B94,'Cycle 8'!B:K,10,FALSE),0),0)+IFERROR(IF($I$2&gt;9,VLOOKUP(B94,'Cycle 9'!B:K,10,FALSE),0),0)+IFERROR(IF($I$2&gt;10,VLOOKUP(B94,'Cycle 10'!B:K,10,FALSE),0),0)+IFERROR(IF($I$2&gt;11,VLOOKUP(B94,'Cycle 11'!B:K,10,FALSE),0),0))</f>
        <v/>
      </c>
      <c r="J94" s="14" t="str">
        <f>IFERROR(IF(B94="","",IF(ROW($B$11)=ROW(B94),1,IF(ISERROR(VLOOKUP(B94,$B$11:B93,1,FALSE)),MAX($J$11:J93)+1,""))),"")</f>
        <v/>
      </c>
      <c r="K94" s="14" t="str">
        <f t="shared" si="2"/>
        <v/>
      </c>
      <c r="L94" s="238" t="str">
        <f>IF(L$7=L90,L93+1,IF($B94="","",MAX(L$10:L93)+1))</f>
        <v/>
      </c>
    </row>
    <row r="95" spans="1:12" x14ac:dyDescent="0.3">
      <c r="A95" s="167">
        <v>85</v>
      </c>
      <c r="B95" s="63"/>
      <c r="C95" s="1"/>
      <c r="D95" s="2"/>
      <c r="E95" s="2"/>
      <c r="F95" s="2"/>
      <c r="G95" s="66"/>
      <c r="H95" s="65" t="str">
        <f>IF(OR($I$2=1,J95=""),"",IF(IFERROR(VLOOKUP(B95,'Cycle 1'!B:K,10,FALSE),0)+IFERROR(IF($I$2&gt;2,VLOOKUP(B95,'Cycle 2'!B:K,10,FALSE),0),0)+IFERROR(IF($I$2&gt;3,VLOOKUP(B95,'Cycle 3'!B:K,10,FALSE),0),0)+IFERROR(IF($I$2&gt;4,VLOOKUP(B95,'Cycle 4'!B:K,10,FALSE),0),0)+IFERROR(IF($I$2&gt;5,VLOOKUP(B95,'Cycle 5'!B:K,10,FALSE),0),0)+IFERROR(IF($I$2&gt;6,VLOOKUP(B95,'Cycle 6'!B:K,10,FALSE),0),0)+IFERROR(IF($I$2&gt;7,VLOOKUP(B95,'Cycle 7'!B:K,10,FALSE),0),0)+IFERROR(IF($I$2&gt;8,VLOOKUP(B95,'Cycle 8'!B:K,10,FALSE),0),0)+IFERROR(IF($I$2&gt;9,VLOOKUP(B95,'Cycle 9'!B:K,10,FALSE),0),0)+IFERROR(IF($I$2&gt;10,VLOOKUP(B95,'Cycle 10'!B:K,10,FALSE),0),0)+IFERROR(IF($I$2&gt;11,VLOOKUP(B95,'Cycle 11'!B:K,10,FALSE),0),0)&gt;0,1,0))</f>
        <v/>
      </c>
      <c r="I95" s="14" t="str">
        <f>IF(OR($I$2=1,J95=""),"",IFERROR(VLOOKUP(B95,'Cycle 1'!B:K,10,FALSE),0)+IFERROR(IF($I$2&gt;2,VLOOKUP(B95,'Cycle 2'!B:K,10,FALSE),0),0)+IFERROR(IF($I$2&gt;3,VLOOKUP(B95,'Cycle 3'!B:K,10,FALSE),0),0)+IFERROR(IF($I$2&gt;4,VLOOKUP(B95,'Cycle 4'!B:K,10,FALSE),0),0)+IFERROR(IF($I$2&gt;5,VLOOKUP(B95,'Cycle 5'!B:K,10,FALSE),0),0)+IFERROR(IF($I$2&gt;6,VLOOKUP(B95,'Cycle 6'!B:K,10,FALSE),0),0)+IFERROR(IF($I$2&gt;7,VLOOKUP(B95,'Cycle 7'!B:K,10,FALSE),0),0)+IFERROR(IF($I$2&gt;8,VLOOKUP(B95,'Cycle 8'!B:K,10,FALSE),0),0)+IFERROR(IF($I$2&gt;9,VLOOKUP(B95,'Cycle 9'!B:K,10,FALSE),0),0)+IFERROR(IF($I$2&gt;10,VLOOKUP(B95,'Cycle 10'!B:K,10,FALSE),0),0)+IFERROR(IF($I$2&gt;11,VLOOKUP(B95,'Cycle 11'!B:K,10,FALSE),0),0))</f>
        <v/>
      </c>
      <c r="J95" s="14" t="str">
        <f>IFERROR(IF(B95="","",IF(ROW($B$11)=ROW(B95),1,IF(ISERROR(VLOOKUP(B95,$B$11:B94,1,FALSE)),MAX($J$11:J94)+1,""))),"")</f>
        <v/>
      </c>
      <c r="K95" s="14" t="str">
        <f t="shared" si="2"/>
        <v/>
      </c>
      <c r="L95" s="238" t="str">
        <f>IF(L$7=L91,L94+1,IF($B95="","",MAX(L$10:L94)+1))</f>
        <v/>
      </c>
    </row>
    <row r="96" spans="1:12" x14ac:dyDescent="0.3">
      <c r="A96" s="167">
        <v>86</v>
      </c>
      <c r="B96" s="239"/>
      <c r="C96" s="204"/>
      <c r="D96" s="205"/>
      <c r="E96" s="205"/>
      <c r="F96" s="205"/>
      <c r="G96" s="262"/>
      <c r="H96" s="65" t="str">
        <f>IF(OR($I$2=1,J96=""),"",IF(IFERROR(VLOOKUP(B96,'Cycle 1'!B:K,10,FALSE),0)+IFERROR(IF($I$2&gt;2,VLOOKUP(B96,'Cycle 2'!B:K,10,FALSE),0),0)+IFERROR(IF($I$2&gt;3,VLOOKUP(B96,'Cycle 3'!B:K,10,FALSE),0),0)+IFERROR(IF($I$2&gt;4,VLOOKUP(B96,'Cycle 4'!B:K,10,FALSE),0),0)+IFERROR(IF($I$2&gt;5,VLOOKUP(B96,'Cycle 5'!B:K,10,FALSE),0),0)+IFERROR(IF($I$2&gt;6,VLOOKUP(B96,'Cycle 6'!B:K,10,FALSE),0),0)+IFERROR(IF($I$2&gt;7,VLOOKUP(B96,'Cycle 7'!B:K,10,FALSE),0),0)+IFERROR(IF($I$2&gt;8,VLOOKUP(B96,'Cycle 8'!B:K,10,FALSE),0),0)+IFERROR(IF($I$2&gt;9,VLOOKUP(B96,'Cycle 9'!B:K,10,FALSE),0),0)+IFERROR(IF($I$2&gt;10,VLOOKUP(B96,'Cycle 10'!B:K,10,FALSE),0),0)+IFERROR(IF($I$2&gt;11,VLOOKUP(B96,'Cycle 11'!B:K,10,FALSE),0),0)&gt;0,1,0))</f>
        <v/>
      </c>
      <c r="I96" s="14" t="str">
        <f>IF(OR($I$2=1,J96=""),"",IFERROR(VLOOKUP(B96,'Cycle 1'!B:K,10,FALSE),0)+IFERROR(IF($I$2&gt;2,VLOOKUP(B96,'Cycle 2'!B:K,10,FALSE),0),0)+IFERROR(IF($I$2&gt;3,VLOOKUP(B96,'Cycle 3'!B:K,10,FALSE),0),0)+IFERROR(IF($I$2&gt;4,VLOOKUP(B96,'Cycle 4'!B:K,10,FALSE),0),0)+IFERROR(IF($I$2&gt;5,VLOOKUP(B96,'Cycle 5'!B:K,10,FALSE),0),0)+IFERROR(IF($I$2&gt;6,VLOOKUP(B96,'Cycle 6'!B:K,10,FALSE),0),0)+IFERROR(IF($I$2&gt;7,VLOOKUP(B96,'Cycle 7'!B:K,10,FALSE),0),0)+IFERROR(IF($I$2&gt;8,VLOOKUP(B96,'Cycle 8'!B:K,10,FALSE),0),0)+IFERROR(IF($I$2&gt;9,VLOOKUP(B96,'Cycle 9'!B:K,10,FALSE),0),0)+IFERROR(IF($I$2&gt;10,VLOOKUP(B96,'Cycle 10'!B:K,10,FALSE),0),0)+IFERROR(IF($I$2&gt;11,VLOOKUP(B96,'Cycle 11'!B:K,10,FALSE),0),0))</f>
        <v/>
      </c>
      <c r="J96" s="14" t="str">
        <f>IFERROR(IF(B96="","",IF(ROW($B$11)=ROW(B96),1,IF(ISERROR(VLOOKUP(B96,$B$11:B95,1,FALSE)),MAX($J$11:J95)+1,""))),"")</f>
        <v/>
      </c>
      <c r="K96" s="14" t="str">
        <f t="shared" si="2"/>
        <v/>
      </c>
      <c r="L96" s="238" t="str">
        <f>IF(L$7=L92,L95+1,IF($B96="","",MAX(L$10:L95)+1))</f>
        <v/>
      </c>
    </row>
    <row r="97" spans="1:12" x14ac:dyDescent="0.3">
      <c r="A97" s="167">
        <v>87</v>
      </c>
      <c r="B97" s="63"/>
      <c r="C97" s="1"/>
      <c r="D97" s="2"/>
      <c r="E97" s="2"/>
      <c r="F97" s="2"/>
      <c r="G97" s="66"/>
      <c r="H97" s="65" t="str">
        <f>IF(OR($I$2=1,J97=""),"",IF(IFERROR(VLOOKUP(B97,'Cycle 1'!B:K,10,FALSE),0)+IFERROR(IF($I$2&gt;2,VLOOKUP(B97,'Cycle 2'!B:K,10,FALSE),0),0)+IFERROR(IF($I$2&gt;3,VLOOKUP(B97,'Cycle 3'!B:K,10,FALSE),0),0)+IFERROR(IF($I$2&gt;4,VLOOKUP(B97,'Cycle 4'!B:K,10,FALSE),0),0)+IFERROR(IF($I$2&gt;5,VLOOKUP(B97,'Cycle 5'!B:K,10,FALSE),0),0)+IFERROR(IF($I$2&gt;6,VLOOKUP(B97,'Cycle 6'!B:K,10,FALSE),0),0)+IFERROR(IF($I$2&gt;7,VLOOKUP(B97,'Cycle 7'!B:K,10,FALSE),0),0)+IFERROR(IF($I$2&gt;8,VLOOKUP(B97,'Cycle 8'!B:K,10,FALSE),0),0)+IFERROR(IF($I$2&gt;9,VLOOKUP(B97,'Cycle 9'!B:K,10,FALSE),0),0)+IFERROR(IF($I$2&gt;10,VLOOKUP(B97,'Cycle 10'!B:K,10,FALSE),0),0)+IFERROR(IF($I$2&gt;11,VLOOKUP(B97,'Cycle 11'!B:K,10,FALSE),0),0)&gt;0,1,0))</f>
        <v/>
      </c>
      <c r="I97" s="14" t="str">
        <f>IF(OR($I$2=1,J97=""),"",IFERROR(VLOOKUP(B97,'Cycle 1'!B:K,10,FALSE),0)+IFERROR(IF($I$2&gt;2,VLOOKUP(B97,'Cycle 2'!B:K,10,FALSE),0),0)+IFERROR(IF($I$2&gt;3,VLOOKUP(B97,'Cycle 3'!B:K,10,FALSE),0),0)+IFERROR(IF($I$2&gt;4,VLOOKUP(B97,'Cycle 4'!B:K,10,FALSE),0),0)+IFERROR(IF($I$2&gt;5,VLOOKUP(B97,'Cycle 5'!B:K,10,FALSE),0),0)+IFERROR(IF($I$2&gt;6,VLOOKUP(B97,'Cycle 6'!B:K,10,FALSE),0),0)+IFERROR(IF($I$2&gt;7,VLOOKUP(B97,'Cycle 7'!B:K,10,FALSE),0),0)+IFERROR(IF($I$2&gt;8,VLOOKUP(B97,'Cycle 8'!B:K,10,FALSE),0),0)+IFERROR(IF($I$2&gt;9,VLOOKUP(B97,'Cycle 9'!B:K,10,FALSE),0),0)+IFERROR(IF($I$2&gt;10,VLOOKUP(B97,'Cycle 10'!B:K,10,FALSE),0),0)+IFERROR(IF($I$2&gt;11,VLOOKUP(B97,'Cycle 11'!B:K,10,FALSE),0),0))</f>
        <v/>
      </c>
      <c r="J97" s="14" t="str">
        <f>IFERROR(IF(B97="","",IF(ROW($B$11)=ROW(B97),1,IF(ISERROR(VLOOKUP(B97,$B$11:B96,1,FALSE)),MAX($J$11:J96)+1,""))),"")</f>
        <v/>
      </c>
      <c r="K97" s="14" t="str">
        <f t="shared" si="2"/>
        <v/>
      </c>
      <c r="L97" s="238" t="str">
        <f>IF(L$7=L93,L96+1,IF($B97="","",MAX(L$10:L96)+1))</f>
        <v/>
      </c>
    </row>
    <row r="98" spans="1:12" x14ac:dyDescent="0.3">
      <c r="A98" s="167">
        <v>88</v>
      </c>
      <c r="B98" s="239"/>
      <c r="C98" s="204"/>
      <c r="D98" s="205"/>
      <c r="E98" s="205"/>
      <c r="F98" s="205"/>
      <c r="G98" s="262"/>
      <c r="H98" s="65" t="str">
        <f>IF(OR($I$2=1,J98=""),"",IF(IFERROR(VLOOKUP(B98,'Cycle 1'!B:K,10,FALSE),0)+IFERROR(IF($I$2&gt;2,VLOOKUP(B98,'Cycle 2'!B:K,10,FALSE),0),0)+IFERROR(IF($I$2&gt;3,VLOOKUP(B98,'Cycle 3'!B:K,10,FALSE),0),0)+IFERROR(IF($I$2&gt;4,VLOOKUP(B98,'Cycle 4'!B:K,10,FALSE),0),0)+IFERROR(IF($I$2&gt;5,VLOOKUP(B98,'Cycle 5'!B:K,10,FALSE),0),0)+IFERROR(IF($I$2&gt;6,VLOOKUP(B98,'Cycle 6'!B:K,10,FALSE),0),0)+IFERROR(IF($I$2&gt;7,VLOOKUP(B98,'Cycle 7'!B:K,10,FALSE),0),0)+IFERROR(IF($I$2&gt;8,VLOOKUP(B98,'Cycle 8'!B:K,10,FALSE),0),0)+IFERROR(IF($I$2&gt;9,VLOOKUP(B98,'Cycle 9'!B:K,10,FALSE),0),0)+IFERROR(IF($I$2&gt;10,VLOOKUP(B98,'Cycle 10'!B:K,10,FALSE),0),0)+IFERROR(IF($I$2&gt;11,VLOOKUP(B98,'Cycle 11'!B:K,10,FALSE),0),0)&gt;0,1,0))</f>
        <v/>
      </c>
      <c r="I98" s="14" t="str">
        <f>IF(OR($I$2=1,J98=""),"",IFERROR(VLOOKUP(B98,'Cycle 1'!B:K,10,FALSE),0)+IFERROR(IF($I$2&gt;2,VLOOKUP(B98,'Cycle 2'!B:K,10,FALSE),0),0)+IFERROR(IF($I$2&gt;3,VLOOKUP(B98,'Cycle 3'!B:K,10,FALSE),0),0)+IFERROR(IF($I$2&gt;4,VLOOKUP(B98,'Cycle 4'!B:K,10,FALSE),0),0)+IFERROR(IF($I$2&gt;5,VLOOKUP(B98,'Cycle 5'!B:K,10,FALSE),0),0)+IFERROR(IF($I$2&gt;6,VLOOKUP(B98,'Cycle 6'!B:K,10,FALSE),0),0)+IFERROR(IF($I$2&gt;7,VLOOKUP(B98,'Cycle 7'!B:K,10,FALSE),0),0)+IFERROR(IF($I$2&gt;8,VLOOKUP(B98,'Cycle 8'!B:K,10,FALSE),0),0)+IFERROR(IF($I$2&gt;9,VLOOKUP(B98,'Cycle 9'!B:K,10,FALSE),0),0)+IFERROR(IF($I$2&gt;10,VLOOKUP(B98,'Cycle 10'!B:K,10,FALSE),0),0)+IFERROR(IF($I$2&gt;11,VLOOKUP(B98,'Cycle 11'!B:K,10,FALSE),0),0))</f>
        <v/>
      </c>
      <c r="J98" s="14" t="str">
        <f>IFERROR(IF(B98="","",IF(ROW($B$11)=ROW(B98),1,IF(ISERROR(VLOOKUP(B98,$B$11:B97,1,FALSE)),MAX($J$11:J97)+1,""))),"")</f>
        <v/>
      </c>
      <c r="K98" s="14" t="str">
        <f t="shared" si="2"/>
        <v/>
      </c>
      <c r="L98" s="238" t="str">
        <f>IF(L$7=L94,L97+1,IF($B98="","",MAX(L$10:L97)+1))</f>
        <v/>
      </c>
    </row>
    <row r="99" spans="1:12" x14ac:dyDescent="0.3">
      <c r="A99" s="167">
        <v>89</v>
      </c>
      <c r="B99" s="63"/>
      <c r="C99" s="1"/>
      <c r="D99" s="2"/>
      <c r="E99" s="2"/>
      <c r="F99" s="2"/>
      <c r="G99" s="66"/>
      <c r="H99" s="65" t="str">
        <f>IF(OR($I$2=1,J99=""),"",IF(IFERROR(VLOOKUP(B99,'Cycle 1'!B:K,10,FALSE),0)+IFERROR(IF($I$2&gt;2,VLOOKUP(B99,'Cycle 2'!B:K,10,FALSE),0),0)+IFERROR(IF($I$2&gt;3,VLOOKUP(B99,'Cycle 3'!B:K,10,FALSE),0),0)+IFERROR(IF($I$2&gt;4,VLOOKUP(B99,'Cycle 4'!B:K,10,FALSE),0),0)+IFERROR(IF($I$2&gt;5,VLOOKUP(B99,'Cycle 5'!B:K,10,FALSE),0),0)+IFERROR(IF($I$2&gt;6,VLOOKUP(B99,'Cycle 6'!B:K,10,FALSE),0),0)+IFERROR(IF($I$2&gt;7,VLOOKUP(B99,'Cycle 7'!B:K,10,FALSE),0),0)+IFERROR(IF($I$2&gt;8,VLOOKUP(B99,'Cycle 8'!B:K,10,FALSE),0),0)+IFERROR(IF($I$2&gt;9,VLOOKUP(B99,'Cycle 9'!B:K,10,FALSE),0),0)+IFERROR(IF($I$2&gt;10,VLOOKUP(B99,'Cycle 10'!B:K,10,FALSE),0),0)+IFERROR(IF($I$2&gt;11,VLOOKUP(B99,'Cycle 11'!B:K,10,FALSE),0),0)&gt;0,1,0))</f>
        <v/>
      </c>
      <c r="I99" s="14" t="str">
        <f>IF(OR($I$2=1,J99=""),"",IFERROR(VLOOKUP(B99,'Cycle 1'!B:K,10,FALSE),0)+IFERROR(IF($I$2&gt;2,VLOOKUP(B99,'Cycle 2'!B:K,10,FALSE),0),0)+IFERROR(IF($I$2&gt;3,VLOOKUP(B99,'Cycle 3'!B:K,10,FALSE),0),0)+IFERROR(IF($I$2&gt;4,VLOOKUP(B99,'Cycle 4'!B:K,10,FALSE),0),0)+IFERROR(IF($I$2&gt;5,VLOOKUP(B99,'Cycle 5'!B:K,10,FALSE),0),0)+IFERROR(IF($I$2&gt;6,VLOOKUP(B99,'Cycle 6'!B:K,10,FALSE),0),0)+IFERROR(IF($I$2&gt;7,VLOOKUP(B99,'Cycle 7'!B:K,10,FALSE),0),0)+IFERROR(IF($I$2&gt;8,VLOOKUP(B99,'Cycle 8'!B:K,10,FALSE),0),0)+IFERROR(IF($I$2&gt;9,VLOOKUP(B99,'Cycle 9'!B:K,10,FALSE),0),0)+IFERROR(IF($I$2&gt;10,VLOOKUP(B99,'Cycle 10'!B:K,10,FALSE),0),0)+IFERROR(IF($I$2&gt;11,VLOOKUP(B99,'Cycle 11'!B:K,10,FALSE),0),0))</f>
        <v/>
      </c>
      <c r="J99" s="14" t="str">
        <f>IFERROR(IF(B99="","",IF(ROW($B$11)=ROW(B99),1,IF(ISERROR(VLOOKUP(B99,$B$11:B98,1,FALSE)),MAX($J$11:J98)+1,""))),"")</f>
        <v/>
      </c>
      <c r="K99" s="14" t="str">
        <f t="shared" si="2"/>
        <v/>
      </c>
      <c r="L99" s="238" t="str">
        <f>IF(L$7=L95,L98+1,IF($B99="","",MAX(L$10:L98)+1))</f>
        <v/>
      </c>
    </row>
    <row r="100" spans="1:12" x14ac:dyDescent="0.3">
      <c r="A100" s="167">
        <v>90</v>
      </c>
      <c r="B100" s="239"/>
      <c r="C100" s="204"/>
      <c r="D100" s="205"/>
      <c r="E100" s="205"/>
      <c r="F100" s="205"/>
      <c r="G100" s="262"/>
      <c r="H100" s="65" t="str">
        <f>IF(OR($I$2=1,J100=""),"",IF(IFERROR(VLOOKUP(B100,'Cycle 1'!B:K,10,FALSE),0)+IFERROR(IF($I$2&gt;2,VLOOKUP(B100,'Cycle 2'!B:K,10,FALSE),0),0)+IFERROR(IF($I$2&gt;3,VLOOKUP(B100,'Cycle 3'!B:K,10,FALSE),0),0)+IFERROR(IF($I$2&gt;4,VLOOKUP(B100,'Cycle 4'!B:K,10,FALSE),0),0)+IFERROR(IF($I$2&gt;5,VLOOKUP(B100,'Cycle 5'!B:K,10,FALSE),0),0)+IFERROR(IF($I$2&gt;6,VLOOKUP(B100,'Cycle 6'!B:K,10,FALSE),0),0)+IFERROR(IF($I$2&gt;7,VLOOKUP(B100,'Cycle 7'!B:K,10,FALSE),0),0)+IFERROR(IF($I$2&gt;8,VLOOKUP(B100,'Cycle 8'!B:K,10,FALSE),0),0)+IFERROR(IF($I$2&gt;9,VLOOKUP(B100,'Cycle 9'!B:K,10,FALSE),0),0)+IFERROR(IF($I$2&gt;10,VLOOKUP(B100,'Cycle 10'!B:K,10,FALSE),0),0)+IFERROR(IF($I$2&gt;11,VLOOKUP(B100,'Cycle 11'!B:K,10,FALSE),0),0)&gt;0,1,0))</f>
        <v/>
      </c>
      <c r="I100" s="14" t="str">
        <f>IF(OR($I$2=1,J100=""),"",IFERROR(VLOOKUP(B100,'Cycle 1'!B:K,10,FALSE),0)+IFERROR(IF($I$2&gt;2,VLOOKUP(B100,'Cycle 2'!B:K,10,FALSE),0),0)+IFERROR(IF($I$2&gt;3,VLOOKUP(B100,'Cycle 3'!B:K,10,FALSE),0),0)+IFERROR(IF($I$2&gt;4,VLOOKUP(B100,'Cycle 4'!B:K,10,FALSE),0),0)+IFERROR(IF($I$2&gt;5,VLOOKUP(B100,'Cycle 5'!B:K,10,FALSE),0),0)+IFERROR(IF($I$2&gt;6,VLOOKUP(B100,'Cycle 6'!B:K,10,FALSE),0),0)+IFERROR(IF($I$2&gt;7,VLOOKUP(B100,'Cycle 7'!B:K,10,FALSE),0),0)+IFERROR(IF($I$2&gt;8,VLOOKUP(B100,'Cycle 8'!B:K,10,FALSE),0),0)+IFERROR(IF($I$2&gt;9,VLOOKUP(B100,'Cycle 9'!B:K,10,FALSE),0),0)+IFERROR(IF($I$2&gt;10,VLOOKUP(B100,'Cycle 10'!B:K,10,FALSE),0),0)+IFERROR(IF($I$2&gt;11,VLOOKUP(B100,'Cycle 11'!B:K,10,FALSE),0),0))</f>
        <v/>
      </c>
      <c r="J100" s="14" t="str">
        <f>IFERROR(IF(B100="","",IF(ROW($B$11)=ROW(B100),1,IF(ISERROR(VLOOKUP(B100,$B$11:B99,1,FALSE)),MAX($J$11:J99)+1,""))),"")</f>
        <v/>
      </c>
      <c r="K100" s="14" t="str">
        <f t="shared" si="2"/>
        <v/>
      </c>
      <c r="L100" s="238" t="str">
        <f>IF(L$7=L96,L99+1,IF($B100="","",MAX(L$10:L99)+1))</f>
        <v/>
      </c>
    </row>
    <row r="101" spans="1:12" x14ac:dyDescent="0.3">
      <c r="A101" s="167">
        <v>91</v>
      </c>
      <c r="B101" s="63"/>
      <c r="C101" s="1"/>
      <c r="D101" s="2"/>
      <c r="E101" s="2"/>
      <c r="F101" s="2"/>
      <c r="G101" s="66"/>
      <c r="H101" s="65" t="str">
        <f>IF(OR($I$2=1,J101=""),"",IF(IFERROR(VLOOKUP(B101,'Cycle 1'!B:K,10,FALSE),0)+IFERROR(IF($I$2&gt;2,VLOOKUP(B101,'Cycle 2'!B:K,10,FALSE),0),0)+IFERROR(IF($I$2&gt;3,VLOOKUP(B101,'Cycle 3'!B:K,10,FALSE),0),0)+IFERROR(IF($I$2&gt;4,VLOOKUP(B101,'Cycle 4'!B:K,10,FALSE),0),0)+IFERROR(IF($I$2&gt;5,VLOOKUP(B101,'Cycle 5'!B:K,10,FALSE),0),0)+IFERROR(IF($I$2&gt;6,VLOOKUP(B101,'Cycle 6'!B:K,10,FALSE),0),0)+IFERROR(IF($I$2&gt;7,VLOOKUP(B101,'Cycle 7'!B:K,10,FALSE),0),0)+IFERROR(IF($I$2&gt;8,VLOOKUP(B101,'Cycle 8'!B:K,10,FALSE),0),0)+IFERROR(IF($I$2&gt;9,VLOOKUP(B101,'Cycle 9'!B:K,10,FALSE),0),0)+IFERROR(IF($I$2&gt;10,VLOOKUP(B101,'Cycle 10'!B:K,10,FALSE),0),0)+IFERROR(IF($I$2&gt;11,VLOOKUP(B101,'Cycle 11'!B:K,10,FALSE),0),0)&gt;0,1,0))</f>
        <v/>
      </c>
      <c r="I101" s="14" t="str">
        <f>IF(OR($I$2=1,J101=""),"",IFERROR(VLOOKUP(B101,'Cycle 1'!B:K,10,FALSE),0)+IFERROR(IF($I$2&gt;2,VLOOKUP(B101,'Cycle 2'!B:K,10,FALSE),0),0)+IFERROR(IF($I$2&gt;3,VLOOKUP(B101,'Cycle 3'!B:K,10,FALSE),0),0)+IFERROR(IF($I$2&gt;4,VLOOKUP(B101,'Cycle 4'!B:K,10,FALSE),0),0)+IFERROR(IF($I$2&gt;5,VLOOKUP(B101,'Cycle 5'!B:K,10,FALSE),0),0)+IFERROR(IF($I$2&gt;6,VLOOKUP(B101,'Cycle 6'!B:K,10,FALSE),0),0)+IFERROR(IF($I$2&gt;7,VLOOKUP(B101,'Cycle 7'!B:K,10,FALSE),0),0)+IFERROR(IF($I$2&gt;8,VLOOKUP(B101,'Cycle 8'!B:K,10,FALSE),0),0)+IFERROR(IF($I$2&gt;9,VLOOKUP(B101,'Cycle 9'!B:K,10,FALSE),0),0)+IFERROR(IF($I$2&gt;10,VLOOKUP(B101,'Cycle 10'!B:K,10,FALSE),0),0)+IFERROR(IF($I$2&gt;11,VLOOKUP(B101,'Cycle 11'!B:K,10,FALSE),0),0))</f>
        <v/>
      </c>
      <c r="J101" s="14" t="str">
        <f>IFERROR(IF(B101="","",IF(ROW($B$11)=ROW(B101),1,IF(ISERROR(VLOOKUP(B101,$B$11:B100,1,FALSE)),MAX($J$11:J100)+1,""))),"")</f>
        <v/>
      </c>
      <c r="K101" s="14" t="str">
        <f t="shared" si="2"/>
        <v/>
      </c>
      <c r="L101" s="238" t="str">
        <f>IF(L$7=L97,L100+1,IF($B101="","",MAX(L$10:L100)+1))</f>
        <v/>
      </c>
    </row>
    <row r="102" spans="1:12" x14ac:dyDescent="0.3">
      <c r="A102" s="167">
        <v>92</v>
      </c>
      <c r="B102" s="239"/>
      <c r="C102" s="204"/>
      <c r="D102" s="205"/>
      <c r="E102" s="205"/>
      <c r="F102" s="205"/>
      <c r="G102" s="262"/>
      <c r="H102" s="65" t="str">
        <f>IF(OR($I$2=1,J102=""),"",IF(IFERROR(VLOOKUP(B102,'Cycle 1'!B:K,10,FALSE),0)+IFERROR(IF($I$2&gt;2,VLOOKUP(B102,'Cycle 2'!B:K,10,FALSE),0),0)+IFERROR(IF($I$2&gt;3,VLOOKUP(B102,'Cycle 3'!B:K,10,FALSE),0),0)+IFERROR(IF($I$2&gt;4,VLOOKUP(B102,'Cycle 4'!B:K,10,FALSE),0),0)+IFERROR(IF($I$2&gt;5,VLOOKUP(B102,'Cycle 5'!B:K,10,FALSE),0),0)+IFERROR(IF($I$2&gt;6,VLOOKUP(B102,'Cycle 6'!B:K,10,FALSE),0),0)+IFERROR(IF($I$2&gt;7,VLOOKUP(B102,'Cycle 7'!B:K,10,FALSE),0),0)+IFERROR(IF($I$2&gt;8,VLOOKUP(B102,'Cycle 8'!B:K,10,FALSE),0),0)+IFERROR(IF($I$2&gt;9,VLOOKUP(B102,'Cycle 9'!B:K,10,FALSE),0),0)+IFERROR(IF($I$2&gt;10,VLOOKUP(B102,'Cycle 10'!B:K,10,FALSE),0),0)+IFERROR(IF($I$2&gt;11,VLOOKUP(B102,'Cycle 11'!B:K,10,FALSE),0),0)&gt;0,1,0))</f>
        <v/>
      </c>
      <c r="I102" s="14" t="str">
        <f>IF(OR($I$2=1,J102=""),"",IFERROR(VLOOKUP(B102,'Cycle 1'!B:K,10,FALSE),0)+IFERROR(IF($I$2&gt;2,VLOOKUP(B102,'Cycle 2'!B:K,10,FALSE),0),0)+IFERROR(IF($I$2&gt;3,VLOOKUP(B102,'Cycle 3'!B:K,10,FALSE),0),0)+IFERROR(IF($I$2&gt;4,VLOOKUP(B102,'Cycle 4'!B:K,10,FALSE),0),0)+IFERROR(IF($I$2&gt;5,VLOOKUP(B102,'Cycle 5'!B:K,10,FALSE),0),0)+IFERROR(IF($I$2&gt;6,VLOOKUP(B102,'Cycle 6'!B:K,10,FALSE),0),0)+IFERROR(IF($I$2&gt;7,VLOOKUP(B102,'Cycle 7'!B:K,10,FALSE),0),0)+IFERROR(IF($I$2&gt;8,VLOOKUP(B102,'Cycle 8'!B:K,10,FALSE),0),0)+IFERROR(IF($I$2&gt;9,VLOOKUP(B102,'Cycle 9'!B:K,10,FALSE),0),0)+IFERROR(IF($I$2&gt;10,VLOOKUP(B102,'Cycle 10'!B:K,10,FALSE),0),0)+IFERROR(IF($I$2&gt;11,VLOOKUP(B102,'Cycle 11'!B:K,10,FALSE),0),0))</f>
        <v/>
      </c>
      <c r="J102" s="14" t="str">
        <f>IFERROR(IF(B102="","",IF(ROW($B$11)=ROW(B102),1,IF(ISERROR(VLOOKUP(B102,$B$11:B101,1,FALSE)),MAX($J$11:J101)+1,""))),"")</f>
        <v/>
      </c>
      <c r="K102" s="14" t="str">
        <f t="shared" si="2"/>
        <v/>
      </c>
      <c r="L102" s="238" t="str">
        <f>IF(L$7=L98,L101+1,IF($B102="","",MAX(L$10:L101)+1))</f>
        <v/>
      </c>
    </row>
    <row r="103" spans="1:12" x14ac:dyDescent="0.3">
      <c r="A103" s="167">
        <v>93</v>
      </c>
      <c r="B103" s="63"/>
      <c r="C103" s="1"/>
      <c r="D103" s="2"/>
      <c r="E103" s="2"/>
      <c r="F103" s="2"/>
      <c r="G103" s="66"/>
      <c r="H103" s="65" t="str">
        <f>IF(OR($I$2=1,J103=""),"",IF(IFERROR(VLOOKUP(B103,'Cycle 1'!B:K,10,FALSE),0)+IFERROR(IF($I$2&gt;2,VLOOKUP(B103,'Cycle 2'!B:K,10,FALSE),0),0)+IFERROR(IF($I$2&gt;3,VLOOKUP(B103,'Cycle 3'!B:K,10,FALSE),0),0)+IFERROR(IF($I$2&gt;4,VLOOKUP(B103,'Cycle 4'!B:K,10,FALSE),0),0)+IFERROR(IF($I$2&gt;5,VLOOKUP(B103,'Cycle 5'!B:K,10,FALSE),0),0)+IFERROR(IF($I$2&gt;6,VLOOKUP(B103,'Cycle 6'!B:K,10,FALSE),0),0)+IFERROR(IF($I$2&gt;7,VLOOKUP(B103,'Cycle 7'!B:K,10,FALSE),0),0)+IFERROR(IF($I$2&gt;8,VLOOKUP(B103,'Cycle 8'!B:K,10,FALSE),0),0)+IFERROR(IF($I$2&gt;9,VLOOKUP(B103,'Cycle 9'!B:K,10,FALSE),0),0)+IFERROR(IF($I$2&gt;10,VLOOKUP(B103,'Cycle 10'!B:K,10,FALSE),0),0)+IFERROR(IF($I$2&gt;11,VLOOKUP(B103,'Cycle 11'!B:K,10,FALSE),0),0)&gt;0,1,0))</f>
        <v/>
      </c>
      <c r="I103" s="14" t="str">
        <f>IF(OR($I$2=1,J103=""),"",IFERROR(VLOOKUP(B103,'Cycle 1'!B:K,10,FALSE),0)+IFERROR(IF($I$2&gt;2,VLOOKUP(B103,'Cycle 2'!B:K,10,FALSE),0),0)+IFERROR(IF($I$2&gt;3,VLOOKUP(B103,'Cycle 3'!B:K,10,FALSE),0),0)+IFERROR(IF($I$2&gt;4,VLOOKUP(B103,'Cycle 4'!B:K,10,FALSE),0),0)+IFERROR(IF($I$2&gt;5,VLOOKUP(B103,'Cycle 5'!B:K,10,FALSE),0),0)+IFERROR(IF($I$2&gt;6,VLOOKUP(B103,'Cycle 6'!B:K,10,FALSE),0),0)+IFERROR(IF($I$2&gt;7,VLOOKUP(B103,'Cycle 7'!B:K,10,FALSE),0),0)+IFERROR(IF($I$2&gt;8,VLOOKUP(B103,'Cycle 8'!B:K,10,FALSE),0),0)+IFERROR(IF($I$2&gt;9,VLOOKUP(B103,'Cycle 9'!B:K,10,FALSE),0),0)+IFERROR(IF($I$2&gt;10,VLOOKUP(B103,'Cycle 10'!B:K,10,FALSE),0),0)+IFERROR(IF($I$2&gt;11,VLOOKUP(B103,'Cycle 11'!B:K,10,FALSE),0),0))</f>
        <v/>
      </c>
      <c r="J103" s="14" t="str">
        <f>IFERROR(IF(B103="","",IF(ROW($B$11)=ROW(B103),1,IF(ISERROR(VLOOKUP(B103,$B$11:B102,1,FALSE)),MAX($J$11:J102)+1,""))),"")</f>
        <v/>
      </c>
      <c r="K103" s="14" t="str">
        <f t="shared" si="2"/>
        <v/>
      </c>
      <c r="L103" s="238" t="str">
        <f>IF(L$7=L99,L102+1,IF($B103="","",MAX(L$10:L102)+1))</f>
        <v/>
      </c>
    </row>
    <row r="104" spans="1:12" x14ac:dyDescent="0.3">
      <c r="A104" s="167">
        <v>94</v>
      </c>
      <c r="B104" s="239"/>
      <c r="C104" s="204"/>
      <c r="D104" s="205"/>
      <c r="E104" s="205"/>
      <c r="F104" s="205"/>
      <c r="G104" s="262"/>
      <c r="H104" s="65" t="str">
        <f>IF(OR($I$2=1,J104=""),"",IF(IFERROR(VLOOKUP(B104,'Cycle 1'!B:K,10,FALSE),0)+IFERROR(IF($I$2&gt;2,VLOOKUP(B104,'Cycle 2'!B:K,10,FALSE),0),0)+IFERROR(IF($I$2&gt;3,VLOOKUP(B104,'Cycle 3'!B:K,10,FALSE),0),0)+IFERROR(IF($I$2&gt;4,VLOOKUP(B104,'Cycle 4'!B:K,10,FALSE),0),0)+IFERROR(IF($I$2&gt;5,VLOOKUP(B104,'Cycle 5'!B:K,10,FALSE),0),0)+IFERROR(IF($I$2&gt;6,VLOOKUP(B104,'Cycle 6'!B:K,10,FALSE),0),0)+IFERROR(IF($I$2&gt;7,VLOOKUP(B104,'Cycle 7'!B:K,10,FALSE),0),0)+IFERROR(IF($I$2&gt;8,VLOOKUP(B104,'Cycle 8'!B:K,10,FALSE),0),0)+IFERROR(IF($I$2&gt;9,VLOOKUP(B104,'Cycle 9'!B:K,10,FALSE),0),0)+IFERROR(IF($I$2&gt;10,VLOOKUP(B104,'Cycle 10'!B:K,10,FALSE),0),0)+IFERROR(IF($I$2&gt;11,VLOOKUP(B104,'Cycle 11'!B:K,10,FALSE),0),0)&gt;0,1,0))</f>
        <v/>
      </c>
      <c r="I104" s="14" t="str">
        <f>IF(OR($I$2=1,J104=""),"",IFERROR(VLOOKUP(B104,'Cycle 1'!B:K,10,FALSE),0)+IFERROR(IF($I$2&gt;2,VLOOKUP(B104,'Cycle 2'!B:K,10,FALSE),0),0)+IFERROR(IF($I$2&gt;3,VLOOKUP(B104,'Cycle 3'!B:K,10,FALSE),0),0)+IFERROR(IF($I$2&gt;4,VLOOKUP(B104,'Cycle 4'!B:K,10,FALSE),0),0)+IFERROR(IF($I$2&gt;5,VLOOKUP(B104,'Cycle 5'!B:K,10,FALSE),0),0)+IFERROR(IF($I$2&gt;6,VLOOKUP(B104,'Cycle 6'!B:K,10,FALSE),0),0)+IFERROR(IF($I$2&gt;7,VLOOKUP(B104,'Cycle 7'!B:K,10,FALSE),0),0)+IFERROR(IF($I$2&gt;8,VLOOKUP(B104,'Cycle 8'!B:K,10,FALSE),0),0)+IFERROR(IF($I$2&gt;9,VLOOKUP(B104,'Cycle 9'!B:K,10,FALSE),0),0)+IFERROR(IF($I$2&gt;10,VLOOKUP(B104,'Cycle 10'!B:K,10,FALSE),0),0)+IFERROR(IF($I$2&gt;11,VLOOKUP(B104,'Cycle 11'!B:K,10,FALSE),0),0))</f>
        <v/>
      </c>
      <c r="J104" s="14" t="str">
        <f>IFERROR(IF(B104="","",IF(ROW($B$11)=ROW(B104),1,IF(ISERROR(VLOOKUP(B104,$B$11:B103,1,FALSE)),MAX($J$11:J103)+1,""))),"")</f>
        <v/>
      </c>
      <c r="K104" s="14" t="str">
        <f t="shared" si="2"/>
        <v/>
      </c>
      <c r="L104" s="238" t="str">
        <f>IF(L$7=L100,L103+1,IF($B104="","",MAX(L$10:L103)+1))</f>
        <v/>
      </c>
    </row>
    <row r="105" spans="1:12" x14ac:dyDescent="0.3">
      <c r="A105" s="167">
        <v>95</v>
      </c>
      <c r="B105" s="63"/>
      <c r="C105" s="1"/>
      <c r="D105" s="2"/>
      <c r="E105" s="2"/>
      <c r="F105" s="2"/>
      <c r="G105" s="66"/>
      <c r="H105" s="65" t="str">
        <f>IF(OR($I$2=1,J105=""),"",IF(IFERROR(VLOOKUP(B105,'Cycle 1'!B:K,10,FALSE),0)+IFERROR(IF($I$2&gt;2,VLOOKUP(B105,'Cycle 2'!B:K,10,FALSE),0),0)+IFERROR(IF($I$2&gt;3,VLOOKUP(B105,'Cycle 3'!B:K,10,FALSE),0),0)+IFERROR(IF($I$2&gt;4,VLOOKUP(B105,'Cycle 4'!B:K,10,FALSE),0),0)+IFERROR(IF($I$2&gt;5,VLOOKUP(B105,'Cycle 5'!B:K,10,FALSE),0),0)+IFERROR(IF($I$2&gt;6,VLOOKUP(B105,'Cycle 6'!B:K,10,FALSE),0),0)+IFERROR(IF($I$2&gt;7,VLOOKUP(B105,'Cycle 7'!B:K,10,FALSE),0),0)+IFERROR(IF($I$2&gt;8,VLOOKUP(B105,'Cycle 8'!B:K,10,FALSE),0),0)+IFERROR(IF($I$2&gt;9,VLOOKUP(B105,'Cycle 9'!B:K,10,FALSE),0),0)+IFERROR(IF($I$2&gt;10,VLOOKUP(B105,'Cycle 10'!B:K,10,FALSE),0),0)+IFERROR(IF($I$2&gt;11,VLOOKUP(B105,'Cycle 11'!B:K,10,FALSE),0),0)&gt;0,1,0))</f>
        <v/>
      </c>
      <c r="I105" s="14" t="str">
        <f>IF(OR($I$2=1,J105=""),"",IFERROR(VLOOKUP(B105,'Cycle 1'!B:K,10,FALSE),0)+IFERROR(IF($I$2&gt;2,VLOOKUP(B105,'Cycle 2'!B:K,10,FALSE),0),0)+IFERROR(IF($I$2&gt;3,VLOOKUP(B105,'Cycle 3'!B:K,10,FALSE),0),0)+IFERROR(IF($I$2&gt;4,VLOOKUP(B105,'Cycle 4'!B:K,10,FALSE),0),0)+IFERROR(IF($I$2&gt;5,VLOOKUP(B105,'Cycle 5'!B:K,10,FALSE),0),0)+IFERROR(IF($I$2&gt;6,VLOOKUP(B105,'Cycle 6'!B:K,10,FALSE),0),0)+IFERROR(IF($I$2&gt;7,VLOOKUP(B105,'Cycle 7'!B:K,10,FALSE),0),0)+IFERROR(IF($I$2&gt;8,VLOOKUP(B105,'Cycle 8'!B:K,10,FALSE),0),0)+IFERROR(IF($I$2&gt;9,VLOOKUP(B105,'Cycle 9'!B:K,10,FALSE),0),0)+IFERROR(IF($I$2&gt;10,VLOOKUP(B105,'Cycle 10'!B:K,10,FALSE),0),0)+IFERROR(IF($I$2&gt;11,VLOOKUP(B105,'Cycle 11'!B:K,10,FALSE),0),0))</f>
        <v/>
      </c>
      <c r="J105" s="14" t="str">
        <f>IFERROR(IF(B105="","",IF(ROW($B$11)=ROW(B105),1,IF(ISERROR(VLOOKUP(B105,$B$11:B104,1,FALSE)),MAX($J$11:J104)+1,""))),"")</f>
        <v/>
      </c>
      <c r="K105" s="14" t="str">
        <f t="shared" si="2"/>
        <v/>
      </c>
      <c r="L105" s="238" t="str">
        <f>IF(L$7=L101,L104+1,IF($B105="","",MAX(L$10:L104)+1))</f>
        <v/>
      </c>
    </row>
    <row r="106" spans="1:12" x14ac:dyDescent="0.3">
      <c r="A106" s="167">
        <v>96</v>
      </c>
      <c r="B106" s="239"/>
      <c r="C106" s="204"/>
      <c r="D106" s="205"/>
      <c r="E106" s="205"/>
      <c r="F106" s="205"/>
      <c r="G106" s="262"/>
      <c r="H106" s="65" t="str">
        <f>IF(OR($I$2=1,J106=""),"",IF(IFERROR(VLOOKUP(B106,'Cycle 1'!B:K,10,FALSE),0)+IFERROR(IF($I$2&gt;2,VLOOKUP(B106,'Cycle 2'!B:K,10,FALSE),0),0)+IFERROR(IF($I$2&gt;3,VLOOKUP(B106,'Cycle 3'!B:K,10,FALSE),0),0)+IFERROR(IF($I$2&gt;4,VLOOKUP(B106,'Cycle 4'!B:K,10,FALSE),0),0)+IFERROR(IF($I$2&gt;5,VLOOKUP(B106,'Cycle 5'!B:K,10,FALSE),0),0)+IFERROR(IF($I$2&gt;6,VLOOKUP(B106,'Cycle 6'!B:K,10,FALSE),0),0)+IFERROR(IF($I$2&gt;7,VLOOKUP(B106,'Cycle 7'!B:K,10,FALSE),0),0)+IFERROR(IF($I$2&gt;8,VLOOKUP(B106,'Cycle 8'!B:K,10,FALSE),0),0)+IFERROR(IF($I$2&gt;9,VLOOKUP(B106,'Cycle 9'!B:K,10,FALSE),0),0)+IFERROR(IF($I$2&gt;10,VLOOKUP(B106,'Cycle 10'!B:K,10,FALSE),0),0)+IFERROR(IF($I$2&gt;11,VLOOKUP(B106,'Cycle 11'!B:K,10,FALSE),0),0)&gt;0,1,0))</f>
        <v/>
      </c>
      <c r="I106" s="14" t="str">
        <f>IF(OR($I$2=1,J106=""),"",IFERROR(VLOOKUP(B106,'Cycle 1'!B:K,10,FALSE),0)+IFERROR(IF($I$2&gt;2,VLOOKUP(B106,'Cycle 2'!B:K,10,FALSE),0),0)+IFERROR(IF($I$2&gt;3,VLOOKUP(B106,'Cycle 3'!B:K,10,FALSE),0),0)+IFERROR(IF($I$2&gt;4,VLOOKUP(B106,'Cycle 4'!B:K,10,FALSE),0),0)+IFERROR(IF($I$2&gt;5,VLOOKUP(B106,'Cycle 5'!B:K,10,FALSE),0),0)+IFERROR(IF($I$2&gt;6,VLOOKUP(B106,'Cycle 6'!B:K,10,FALSE),0),0)+IFERROR(IF($I$2&gt;7,VLOOKUP(B106,'Cycle 7'!B:K,10,FALSE),0),0)+IFERROR(IF($I$2&gt;8,VLOOKUP(B106,'Cycle 8'!B:K,10,FALSE),0),0)+IFERROR(IF($I$2&gt;9,VLOOKUP(B106,'Cycle 9'!B:K,10,FALSE),0),0)+IFERROR(IF($I$2&gt;10,VLOOKUP(B106,'Cycle 10'!B:K,10,FALSE),0),0)+IFERROR(IF($I$2&gt;11,VLOOKUP(B106,'Cycle 11'!B:K,10,FALSE),0),0))</f>
        <v/>
      </c>
      <c r="J106" s="14" t="str">
        <f>IFERROR(IF(B106="","",IF(ROW($B$11)=ROW(B106),1,IF(ISERROR(VLOOKUP(B106,$B$11:B105,1,FALSE)),MAX($J$11:J105)+1,""))),"")</f>
        <v/>
      </c>
      <c r="K106" s="14" t="str">
        <f t="shared" si="2"/>
        <v/>
      </c>
      <c r="L106" s="238" t="str">
        <f>IF(L$7=L102,L105+1,IF($B106="","",MAX(L$10:L105)+1))</f>
        <v/>
      </c>
    </row>
    <row r="107" spans="1:12" x14ac:dyDescent="0.3">
      <c r="A107" s="167">
        <v>97</v>
      </c>
      <c r="B107" s="63"/>
      <c r="C107" s="1"/>
      <c r="D107" s="2"/>
      <c r="E107" s="2"/>
      <c r="F107" s="2"/>
      <c r="G107" s="66"/>
      <c r="H107" s="65" t="str">
        <f>IF(OR($I$2=1,J107=""),"",IF(IFERROR(VLOOKUP(B107,'Cycle 1'!B:K,10,FALSE),0)+IFERROR(IF($I$2&gt;2,VLOOKUP(B107,'Cycle 2'!B:K,10,FALSE),0),0)+IFERROR(IF($I$2&gt;3,VLOOKUP(B107,'Cycle 3'!B:K,10,FALSE),0),0)+IFERROR(IF($I$2&gt;4,VLOOKUP(B107,'Cycle 4'!B:K,10,FALSE),0),0)+IFERROR(IF($I$2&gt;5,VLOOKUP(B107,'Cycle 5'!B:K,10,FALSE),0),0)+IFERROR(IF($I$2&gt;6,VLOOKUP(B107,'Cycle 6'!B:K,10,FALSE),0),0)+IFERROR(IF($I$2&gt;7,VLOOKUP(B107,'Cycle 7'!B:K,10,FALSE),0),0)+IFERROR(IF($I$2&gt;8,VLOOKUP(B107,'Cycle 8'!B:K,10,FALSE),0),0)+IFERROR(IF($I$2&gt;9,VLOOKUP(B107,'Cycle 9'!B:K,10,FALSE),0),0)+IFERROR(IF($I$2&gt;10,VLOOKUP(B107,'Cycle 10'!B:K,10,FALSE),0),0)+IFERROR(IF($I$2&gt;11,VLOOKUP(B107,'Cycle 11'!B:K,10,FALSE),0),0)&gt;0,1,0))</f>
        <v/>
      </c>
      <c r="I107" s="14" t="str">
        <f>IF(OR($I$2=1,J107=""),"",IFERROR(VLOOKUP(B107,'Cycle 1'!B:K,10,FALSE),0)+IFERROR(IF($I$2&gt;2,VLOOKUP(B107,'Cycle 2'!B:K,10,FALSE),0),0)+IFERROR(IF($I$2&gt;3,VLOOKUP(B107,'Cycle 3'!B:K,10,FALSE),0),0)+IFERROR(IF($I$2&gt;4,VLOOKUP(B107,'Cycle 4'!B:K,10,FALSE),0),0)+IFERROR(IF($I$2&gt;5,VLOOKUP(B107,'Cycle 5'!B:K,10,FALSE),0),0)+IFERROR(IF($I$2&gt;6,VLOOKUP(B107,'Cycle 6'!B:K,10,FALSE),0),0)+IFERROR(IF($I$2&gt;7,VLOOKUP(B107,'Cycle 7'!B:K,10,FALSE),0),0)+IFERROR(IF($I$2&gt;8,VLOOKUP(B107,'Cycle 8'!B:K,10,FALSE),0),0)+IFERROR(IF($I$2&gt;9,VLOOKUP(B107,'Cycle 9'!B:K,10,FALSE),0),0)+IFERROR(IF($I$2&gt;10,VLOOKUP(B107,'Cycle 10'!B:K,10,FALSE),0),0)+IFERROR(IF($I$2&gt;11,VLOOKUP(B107,'Cycle 11'!B:K,10,FALSE),0),0))</f>
        <v/>
      </c>
      <c r="J107" s="14" t="str">
        <f>IFERROR(IF(B107="","",IF(ROW($B$11)=ROW(B107),1,IF(ISERROR(VLOOKUP(B107,$B$11:B106,1,FALSE)),MAX($J$11:J106)+1,""))),"")</f>
        <v/>
      </c>
      <c r="K107" s="14" t="str">
        <f t="shared" si="2"/>
        <v/>
      </c>
      <c r="L107" s="238" t="str">
        <f>IF(L$7=L103,L106+1,IF($B107="","",MAX(L$10:L106)+1))</f>
        <v/>
      </c>
    </row>
    <row r="108" spans="1:12" x14ac:dyDescent="0.3">
      <c r="A108" s="167">
        <v>98</v>
      </c>
      <c r="B108" s="239"/>
      <c r="C108" s="204"/>
      <c r="D108" s="205"/>
      <c r="E108" s="205"/>
      <c r="F108" s="205"/>
      <c r="G108" s="262"/>
      <c r="H108" s="65" t="str">
        <f>IF(OR($I$2=1,J108=""),"",IF(IFERROR(VLOOKUP(B108,'Cycle 1'!B:K,10,FALSE),0)+IFERROR(IF($I$2&gt;2,VLOOKUP(B108,'Cycle 2'!B:K,10,FALSE),0),0)+IFERROR(IF($I$2&gt;3,VLOOKUP(B108,'Cycle 3'!B:K,10,FALSE),0),0)+IFERROR(IF($I$2&gt;4,VLOOKUP(B108,'Cycle 4'!B:K,10,FALSE),0),0)+IFERROR(IF($I$2&gt;5,VLOOKUP(B108,'Cycle 5'!B:K,10,FALSE),0),0)+IFERROR(IF($I$2&gt;6,VLOOKUP(B108,'Cycle 6'!B:K,10,FALSE),0),0)+IFERROR(IF($I$2&gt;7,VLOOKUP(B108,'Cycle 7'!B:K,10,FALSE),0),0)+IFERROR(IF($I$2&gt;8,VLOOKUP(B108,'Cycle 8'!B:K,10,FALSE),0),0)+IFERROR(IF($I$2&gt;9,VLOOKUP(B108,'Cycle 9'!B:K,10,FALSE),0),0)+IFERROR(IF($I$2&gt;10,VLOOKUP(B108,'Cycle 10'!B:K,10,FALSE),0),0)+IFERROR(IF($I$2&gt;11,VLOOKUP(B108,'Cycle 11'!B:K,10,FALSE),0),0)&gt;0,1,0))</f>
        <v/>
      </c>
      <c r="I108" s="14" t="str">
        <f>IF(OR($I$2=1,J108=""),"",IFERROR(VLOOKUP(B108,'Cycle 1'!B:K,10,FALSE),0)+IFERROR(IF($I$2&gt;2,VLOOKUP(B108,'Cycle 2'!B:K,10,FALSE),0),0)+IFERROR(IF($I$2&gt;3,VLOOKUP(B108,'Cycle 3'!B:K,10,FALSE),0),0)+IFERROR(IF($I$2&gt;4,VLOOKUP(B108,'Cycle 4'!B:K,10,FALSE),0),0)+IFERROR(IF($I$2&gt;5,VLOOKUP(B108,'Cycle 5'!B:K,10,FALSE),0),0)+IFERROR(IF($I$2&gt;6,VLOOKUP(B108,'Cycle 6'!B:K,10,FALSE),0),0)+IFERROR(IF($I$2&gt;7,VLOOKUP(B108,'Cycle 7'!B:K,10,FALSE),0),0)+IFERROR(IF($I$2&gt;8,VLOOKUP(B108,'Cycle 8'!B:K,10,FALSE),0),0)+IFERROR(IF($I$2&gt;9,VLOOKUP(B108,'Cycle 9'!B:K,10,FALSE),0),0)+IFERROR(IF($I$2&gt;10,VLOOKUP(B108,'Cycle 10'!B:K,10,FALSE),0),0)+IFERROR(IF($I$2&gt;11,VLOOKUP(B108,'Cycle 11'!B:K,10,FALSE),0),0))</f>
        <v/>
      </c>
      <c r="J108" s="14" t="str">
        <f>IFERROR(IF(B108="","",IF(ROW($B$11)=ROW(B108),1,IF(ISERROR(VLOOKUP(B108,$B$11:B107,1,FALSE)),MAX($J$11:J107)+1,""))),"")</f>
        <v/>
      </c>
      <c r="K108" s="14" t="str">
        <f t="shared" si="2"/>
        <v/>
      </c>
      <c r="L108" s="238" t="str">
        <f>IF(L$7=L104,L107+1,IF($B108="","",MAX(L$10:L107)+1))</f>
        <v/>
      </c>
    </row>
    <row r="109" spans="1:12" x14ac:dyDescent="0.3">
      <c r="A109" s="167">
        <v>99</v>
      </c>
      <c r="B109" s="63"/>
      <c r="C109" s="1"/>
      <c r="D109" s="2"/>
      <c r="E109" s="2"/>
      <c r="F109" s="2"/>
      <c r="G109" s="66"/>
      <c r="H109" s="65" t="str">
        <f>IF(OR($I$2=1,J109=""),"",IF(IFERROR(VLOOKUP(B109,'Cycle 1'!B:K,10,FALSE),0)+IFERROR(IF($I$2&gt;2,VLOOKUP(B109,'Cycle 2'!B:K,10,FALSE),0),0)+IFERROR(IF($I$2&gt;3,VLOOKUP(B109,'Cycle 3'!B:K,10,FALSE),0),0)+IFERROR(IF($I$2&gt;4,VLOOKUP(B109,'Cycle 4'!B:K,10,FALSE),0),0)+IFERROR(IF($I$2&gt;5,VLOOKUP(B109,'Cycle 5'!B:K,10,FALSE),0),0)+IFERROR(IF($I$2&gt;6,VLOOKUP(B109,'Cycle 6'!B:K,10,FALSE),0),0)+IFERROR(IF($I$2&gt;7,VLOOKUP(B109,'Cycle 7'!B:K,10,FALSE),0),0)+IFERROR(IF($I$2&gt;8,VLOOKUP(B109,'Cycle 8'!B:K,10,FALSE),0),0)+IFERROR(IF($I$2&gt;9,VLOOKUP(B109,'Cycle 9'!B:K,10,FALSE),0),0)+IFERROR(IF($I$2&gt;10,VLOOKUP(B109,'Cycle 10'!B:K,10,FALSE),0),0)+IFERROR(IF($I$2&gt;11,VLOOKUP(B109,'Cycle 11'!B:K,10,FALSE),0),0)&gt;0,1,0))</f>
        <v/>
      </c>
      <c r="I109" s="14" t="str">
        <f>IF(OR($I$2=1,J109=""),"",IFERROR(VLOOKUP(B109,'Cycle 1'!B:K,10,FALSE),0)+IFERROR(IF($I$2&gt;2,VLOOKUP(B109,'Cycle 2'!B:K,10,FALSE),0),0)+IFERROR(IF($I$2&gt;3,VLOOKUP(B109,'Cycle 3'!B:K,10,FALSE),0),0)+IFERROR(IF($I$2&gt;4,VLOOKUP(B109,'Cycle 4'!B:K,10,FALSE),0),0)+IFERROR(IF($I$2&gt;5,VLOOKUP(B109,'Cycle 5'!B:K,10,FALSE),0),0)+IFERROR(IF($I$2&gt;6,VLOOKUP(B109,'Cycle 6'!B:K,10,FALSE),0),0)+IFERROR(IF($I$2&gt;7,VLOOKUP(B109,'Cycle 7'!B:K,10,FALSE),0),0)+IFERROR(IF($I$2&gt;8,VLOOKUP(B109,'Cycle 8'!B:K,10,FALSE),0),0)+IFERROR(IF($I$2&gt;9,VLOOKUP(B109,'Cycle 9'!B:K,10,FALSE),0),0)+IFERROR(IF($I$2&gt;10,VLOOKUP(B109,'Cycle 10'!B:K,10,FALSE),0),0)+IFERROR(IF($I$2&gt;11,VLOOKUP(B109,'Cycle 11'!B:K,10,FALSE),0),0))</f>
        <v/>
      </c>
      <c r="J109" s="14" t="str">
        <f>IFERROR(IF(B109="","",IF(ROW($B$11)=ROW(B109),1,IF(ISERROR(VLOOKUP(B109,$B$11:B108,1,FALSE)),MAX($J$11:J108)+1,""))),"")</f>
        <v/>
      </c>
      <c r="K109" s="14" t="str">
        <f t="shared" si="2"/>
        <v/>
      </c>
      <c r="L109" s="238" t="str">
        <f>IF(L$7=L105,L108+1,IF($B109="","",MAX(L$10:L108)+1))</f>
        <v/>
      </c>
    </row>
    <row r="110" spans="1:12" x14ac:dyDescent="0.3">
      <c r="A110" s="167">
        <v>100</v>
      </c>
      <c r="B110" s="63"/>
      <c r="C110" s="1"/>
      <c r="D110" s="2"/>
      <c r="E110" s="2"/>
      <c r="F110" s="2"/>
      <c r="G110" s="66"/>
      <c r="H110" s="65" t="str">
        <f>IF(OR($I$2=1,J110=""),"",IF(IFERROR(VLOOKUP(B110,'Cycle 1'!B:K,10,FALSE),0)+IFERROR(IF($I$2&gt;2,VLOOKUP(B110,'Cycle 2'!B:K,10,FALSE),0),0)+IFERROR(IF($I$2&gt;3,VLOOKUP(B110,'Cycle 3'!B:K,10,FALSE),0),0)+IFERROR(IF($I$2&gt;4,VLOOKUP(B110,'Cycle 4'!B:K,10,FALSE),0),0)+IFERROR(IF($I$2&gt;5,VLOOKUP(B110,'Cycle 5'!B:K,10,FALSE),0),0)+IFERROR(IF($I$2&gt;6,VLOOKUP(B110,'Cycle 6'!B:K,10,FALSE),0),0)+IFERROR(IF($I$2&gt;7,VLOOKUP(B110,'Cycle 7'!B:K,10,FALSE),0),0)+IFERROR(IF($I$2&gt;8,VLOOKUP(B110,'Cycle 8'!B:K,10,FALSE),0),0)+IFERROR(IF($I$2&gt;9,VLOOKUP(B110,'Cycle 9'!B:K,10,FALSE),0),0)+IFERROR(IF($I$2&gt;10,VLOOKUP(B110,'Cycle 10'!B:K,10,FALSE),0),0)+IFERROR(IF($I$2&gt;11,VLOOKUP(B110,'Cycle 11'!B:K,10,FALSE),0),0)&gt;0,1,0))</f>
        <v/>
      </c>
      <c r="I110" s="14" t="str">
        <f>IF(OR($I$2=1,J110=""),"",IFERROR(VLOOKUP(B110,'Cycle 1'!B:K,10,FALSE),0)+IFERROR(IF($I$2&gt;2,VLOOKUP(B110,'Cycle 2'!B:K,10,FALSE),0),0)+IFERROR(IF($I$2&gt;3,VLOOKUP(B110,'Cycle 3'!B:K,10,FALSE),0),0)+IFERROR(IF($I$2&gt;4,VLOOKUP(B110,'Cycle 4'!B:K,10,FALSE),0),0)+IFERROR(IF($I$2&gt;5,VLOOKUP(B110,'Cycle 5'!B:K,10,FALSE),0),0)+IFERROR(IF($I$2&gt;6,VLOOKUP(B110,'Cycle 6'!B:K,10,FALSE),0),0)+IFERROR(IF($I$2&gt;7,VLOOKUP(B110,'Cycle 7'!B:K,10,FALSE),0),0)+IFERROR(IF($I$2&gt;8,VLOOKUP(B110,'Cycle 8'!B:K,10,FALSE),0),0)+IFERROR(IF($I$2&gt;9,VLOOKUP(B110,'Cycle 9'!B:K,10,FALSE),0),0)+IFERROR(IF($I$2&gt;10,VLOOKUP(B110,'Cycle 10'!B:K,10,FALSE),0),0)+IFERROR(IF($I$2&gt;11,VLOOKUP(B110,'Cycle 11'!B:K,10,FALSE),0),0))</f>
        <v/>
      </c>
      <c r="J110" s="14" t="str">
        <f>IFERROR(IF(B110="","",IF(ROW($B$11)=ROW(B110),1,IF(ISERROR(VLOOKUP(B110,$B$11:B109,1,FALSE)),MAX($J$11:J109)+1,""))),"")</f>
        <v/>
      </c>
      <c r="K110" s="14" t="str">
        <f t="shared" ref="K110:K159" si="3">IFERROR(IF(J110="","",IF(COUNTIFS($B$11:$B$500,$B110,$G$11:$G$500,"Yes")&gt;=1,1,0)),"")</f>
        <v/>
      </c>
      <c r="L110" s="238" t="str">
        <f>IF(L$7=L106,L109+1,IF($B110="","",MAX(L$10:L109)+1))</f>
        <v/>
      </c>
    </row>
    <row r="111" spans="1:12" x14ac:dyDescent="0.3">
      <c r="A111" s="167">
        <v>101</v>
      </c>
      <c r="B111" s="273"/>
      <c r="C111" s="1"/>
      <c r="D111" s="2"/>
      <c r="E111" s="2"/>
      <c r="F111" s="2"/>
      <c r="G111" s="274"/>
      <c r="H111" s="65" t="str">
        <f>IF(OR($I$2=1,J111=""),"",IF(IFERROR(VLOOKUP(B111,'Cycle 1'!B:K,10,FALSE),0)+IFERROR(IF($I$2&gt;2,VLOOKUP(B111,'Cycle 2'!B:K,10,FALSE),0),0)+IFERROR(IF($I$2&gt;3,VLOOKUP(B111,'Cycle 3'!B:K,10,FALSE),0),0)+IFERROR(IF($I$2&gt;4,VLOOKUP(B111,'Cycle 4'!B:K,10,FALSE),0),0)+IFERROR(IF($I$2&gt;5,VLOOKUP(B111,'Cycle 5'!B:K,10,FALSE),0),0)+IFERROR(IF($I$2&gt;6,VLOOKUP(B111,'Cycle 6'!B:K,10,FALSE),0),0)+IFERROR(IF($I$2&gt;7,VLOOKUP(B111,'Cycle 7'!B:K,10,FALSE),0),0)+IFERROR(IF($I$2&gt;8,VLOOKUP(B111,'Cycle 8'!B:K,10,FALSE),0),0)+IFERROR(IF($I$2&gt;9,VLOOKUP(B111,'Cycle 9'!B:K,10,FALSE),0),0)+IFERROR(IF($I$2&gt;10,VLOOKUP(B111,'Cycle 10'!B:K,10,FALSE),0),0)+IFERROR(IF($I$2&gt;11,VLOOKUP(B111,'Cycle 11'!B:K,10,FALSE),0),0)&gt;0,1,0))</f>
        <v/>
      </c>
      <c r="I111" s="14" t="str">
        <f>IF(OR($I$2=1,J111=""),"",IFERROR(VLOOKUP(B111,'Cycle 1'!B:K,10,FALSE),0)+IFERROR(IF($I$2&gt;2,VLOOKUP(B111,'Cycle 2'!B:K,10,FALSE),0),0)+IFERROR(IF($I$2&gt;3,VLOOKUP(B111,'Cycle 3'!B:K,10,FALSE),0),0)+IFERROR(IF($I$2&gt;4,VLOOKUP(B111,'Cycle 4'!B:K,10,FALSE),0),0)+IFERROR(IF($I$2&gt;5,VLOOKUP(B111,'Cycle 5'!B:K,10,FALSE),0),0)+IFERROR(IF($I$2&gt;6,VLOOKUP(B111,'Cycle 6'!B:K,10,FALSE),0),0)+IFERROR(IF($I$2&gt;7,VLOOKUP(B111,'Cycle 7'!B:K,10,FALSE),0),0)+IFERROR(IF($I$2&gt;8,VLOOKUP(B111,'Cycle 8'!B:K,10,FALSE),0),0)+IFERROR(IF($I$2&gt;9,VLOOKUP(B111,'Cycle 9'!B:K,10,FALSE),0),0)+IFERROR(IF($I$2&gt;10,VLOOKUP(B111,'Cycle 10'!B:K,10,FALSE),0),0)+IFERROR(IF($I$2&gt;11,VLOOKUP(B111,'Cycle 11'!B:K,10,FALSE),0),0))</f>
        <v/>
      </c>
      <c r="J111" s="14" t="str">
        <f>IFERROR(IF(B111="","",IF(ROW($B$11)=ROW(B111),1,IF(ISERROR(VLOOKUP(B111,$B$11:B110,1,FALSE)),MAX($J$11:J110)+1,""))),"")</f>
        <v/>
      </c>
      <c r="K111" s="14" t="str">
        <f t="shared" si="3"/>
        <v/>
      </c>
      <c r="L111" s="238" t="str">
        <f>IF(L$7=L107,L110+1,IF($B111="","",MAX(L$10:L110)+1))</f>
        <v/>
      </c>
    </row>
    <row r="112" spans="1:12" x14ac:dyDescent="0.3">
      <c r="A112" s="167">
        <v>102</v>
      </c>
      <c r="B112" s="273"/>
      <c r="C112" s="1"/>
      <c r="D112" s="2"/>
      <c r="E112" s="2"/>
      <c r="F112" s="2"/>
      <c r="G112" s="274"/>
      <c r="H112" s="65" t="str">
        <f>IF(OR($I$2=1,J112=""),"",IF(IFERROR(VLOOKUP(B112,'Cycle 1'!B:K,10,FALSE),0)+IFERROR(IF($I$2&gt;2,VLOOKUP(B112,'Cycle 2'!B:K,10,FALSE),0),0)+IFERROR(IF($I$2&gt;3,VLOOKUP(B112,'Cycle 3'!B:K,10,FALSE),0),0)+IFERROR(IF($I$2&gt;4,VLOOKUP(B112,'Cycle 4'!B:K,10,FALSE),0),0)+IFERROR(IF($I$2&gt;5,VLOOKUP(B112,'Cycle 5'!B:K,10,FALSE),0),0)+IFERROR(IF($I$2&gt;6,VLOOKUP(B112,'Cycle 6'!B:K,10,FALSE),0),0)+IFERROR(IF($I$2&gt;7,VLOOKUP(B112,'Cycle 7'!B:K,10,FALSE),0),0)+IFERROR(IF($I$2&gt;8,VLOOKUP(B112,'Cycle 8'!B:K,10,FALSE),0),0)+IFERROR(IF($I$2&gt;9,VLOOKUP(B112,'Cycle 9'!B:K,10,FALSE),0),0)+IFERROR(IF($I$2&gt;10,VLOOKUP(B112,'Cycle 10'!B:K,10,FALSE),0),0)+IFERROR(IF($I$2&gt;11,VLOOKUP(B112,'Cycle 11'!B:K,10,FALSE),0),0)&gt;0,1,0))</f>
        <v/>
      </c>
      <c r="I112" s="14" t="str">
        <f>IF(OR($I$2=1,J112=""),"",IFERROR(VLOOKUP(B112,'Cycle 1'!B:K,10,FALSE),0)+IFERROR(IF($I$2&gt;2,VLOOKUP(B112,'Cycle 2'!B:K,10,FALSE),0),0)+IFERROR(IF($I$2&gt;3,VLOOKUP(B112,'Cycle 3'!B:K,10,FALSE),0),0)+IFERROR(IF($I$2&gt;4,VLOOKUP(B112,'Cycle 4'!B:K,10,FALSE),0),0)+IFERROR(IF($I$2&gt;5,VLOOKUP(B112,'Cycle 5'!B:K,10,FALSE),0),0)+IFERROR(IF($I$2&gt;6,VLOOKUP(B112,'Cycle 6'!B:K,10,FALSE),0),0)+IFERROR(IF($I$2&gt;7,VLOOKUP(B112,'Cycle 7'!B:K,10,FALSE),0),0)+IFERROR(IF($I$2&gt;8,VLOOKUP(B112,'Cycle 8'!B:K,10,FALSE),0),0)+IFERROR(IF($I$2&gt;9,VLOOKUP(B112,'Cycle 9'!B:K,10,FALSE),0),0)+IFERROR(IF($I$2&gt;10,VLOOKUP(B112,'Cycle 10'!B:K,10,FALSE),0),0)+IFERROR(IF($I$2&gt;11,VLOOKUP(B112,'Cycle 11'!B:K,10,FALSE),0),0))</f>
        <v/>
      </c>
      <c r="J112" s="14" t="str">
        <f>IFERROR(IF(B112="","",IF(ROW($B$11)=ROW(B112),1,IF(ISERROR(VLOOKUP(B112,$B$11:B111,1,FALSE)),MAX($J$11:J111)+1,""))),"")</f>
        <v/>
      </c>
      <c r="K112" s="14" t="str">
        <f t="shared" si="3"/>
        <v/>
      </c>
      <c r="L112" s="238" t="str">
        <f>IF(L$7=L108,L111+1,IF($B112="","",MAX(L$10:L111)+1))</f>
        <v/>
      </c>
    </row>
    <row r="113" spans="1:12" x14ac:dyDescent="0.3">
      <c r="A113" s="167">
        <v>103</v>
      </c>
      <c r="B113" s="273"/>
      <c r="C113" s="1"/>
      <c r="D113" s="2"/>
      <c r="E113" s="2"/>
      <c r="F113" s="2"/>
      <c r="G113" s="274"/>
      <c r="H113" s="65" t="str">
        <f>IF(OR($I$2=1,J113=""),"",IF(IFERROR(VLOOKUP(B113,'Cycle 1'!B:K,10,FALSE),0)+IFERROR(IF($I$2&gt;2,VLOOKUP(B113,'Cycle 2'!B:K,10,FALSE),0),0)+IFERROR(IF($I$2&gt;3,VLOOKUP(B113,'Cycle 3'!B:K,10,FALSE),0),0)+IFERROR(IF($I$2&gt;4,VLOOKUP(B113,'Cycle 4'!B:K,10,FALSE),0),0)+IFERROR(IF($I$2&gt;5,VLOOKUP(B113,'Cycle 5'!B:K,10,FALSE),0),0)+IFERROR(IF($I$2&gt;6,VLOOKUP(B113,'Cycle 6'!B:K,10,FALSE),0),0)+IFERROR(IF($I$2&gt;7,VLOOKUP(B113,'Cycle 7'!B:K,10,FALSE),0),0)+IFERROR(IF($I$2&gt;8,VLOOKUP(B113,'Cycle 8'!B:K,10,FALSE),0),0)+IFERROR(IF($I$2&gt;9,VLOOKUP(B113,'Cycle 9'!B:K,10,FALSE),0),0)+IFERROR(IF($I$2&gt;10,VLOOKUP(B113,'Cycle 10'!B:K,10,FALSE),0),0)+IFERROR(IF($I$2&gt;11,VLOOKUP(B113,'Cycle 11'!B:K,10,FALSE),0),0)&gt;0,1,0))</f>
        <v/>
      </c>
      <c r="I113" s="14" t="str">
        <f>IF(OR($I$2=1,J113=""),"",IFERROR(VLOOKUP(B113,'Cycle 1'!B:K,10,FALSE),0)+IFERROR(IF($I$2&gt;2,VLOOKUP(B113,'Cycle 2'!B:K,10,FALSE),0),0)+IFERROR(IF($I$2&gt;3,VLOOKUP(B113,'Cycle 3'!B:K,10,FALSE),0),0)+IFERROR(IF($I$2&gt;4,VLOOKUP(B113,'Cycle 4'!B:K,10,FALSE),0),0)+IFERROR(IF($I$2&gt;5,VLOOKUP(B113,'Cycle 5'!B:K,10,FALSE),0),0)+IFERROR(IF($I$2&gt;6,VLOOKUP(B113,'Cycle 6'!B:K,10,FALSE),0),0)+IFERROR(IF($I$2&gt;7,VLOOKUP(B113,'Cycle 7'!B:K,10,FALSE),0),0)+IFERROR(IF($I$2&gt;8,VLOOKUP(B113,'Cycle 8'!B:K,10,FALSE),0),0)+IFERROR(IF($I$2&gt;9,VLOOKUP(B113,'Cycle 9'!B:K,10,FALSE),0),0)+IFERROR(IF($I$2&gt;10,VLOOKUP(B113,'Cycle 10'!B:K,10,FALSE),0),0)+IFERROR(IF($I$2&gt;11,VLOOKUP(B113,'Cycle 11'!B:K,10,FALSE),0),0))</f>
        <v/>
      </c>
      <c r="J113" s="14" t="str">
        <f>IFERROR(IF(B113="","",IF(ROW($B$11)=ROW(B113),1,IF(ISERROR(VLOOKUP(B113,$B$11:B112,1,FALSE)),MAX($J$11:J112)+1,""))),"")</f>
        <v/>
      </c>
      <c r="K113" s="14" t="str">
        <f t="shared" si="3"/>
        <v/>
      </c>
      <c r="L113" s="238" t="str">
        <f>IF(L$7=L109,L112+1,IF($B113="","",MAX(L$10:L112)+1))</f>
        <v/>
      </c>
    </row>
    <row r="114" spans="1:12" x14ac:dyDescent="0.3">
      <c r="A114" s="167">
        <v>104</v>
      </c>
      <c r="B114" s="273"/>
      <c r="C114" s="1"/>
      <c r="D114" s="2"/>
      <c r="E114" s="2"/>
      <c r="F114" s="2"/>
      <c r="G114" s="274"/>
      <c r="H114" s="65" t="str">
        <f>IF(OR($I$2=1,J114=""),"",IF(IFERROR(VLOOKUP(B114,'Cycle 1'!B:K,10,FALSE),0)+IFERROR(IF($I$2&gt;2,VLOOKUP(B114,'Cycle 2'!B:K,10,FALSE),0),0)+IFERROR(IF($I$2&gt;3,VLOOKUP(B114,'Cycle 3'!B:K,10,FALSE),0),0)+IFERROR(IF($I$2&gt;4,VLOOKUP(B114,'Cycle 4'!B:K,10,FALSE),0),0)+IFERROR(IF($I$2&gt;5,VLOOKUP(B114,'Cycle 5'!B:K,10,FALSE),0),0)+IFERROR(IF($I$2&gt;6,VLOOKUP(B114,'Cycle 6'!B:K,10,FALSE),0),0)+IFERROR(IF($I$2&gt;7,VLOOKUP(B114,'Cycle 7'!B:K,10,FALSE),0),0)+IFERROR(IF($I$2&gt;8,VLOOKUP(B114,'Cycle 8'!B:K,10,FALSE),0),0)+IFERROR(IF($I$2&gt;9,VLOOKUP(B114,'Cycle 9'!B:K,10,FALSE),0),0)+IFERROR(IF($I$2&gt;10,VLOOKUP(B114,'Cycle 10'!B:K,10,FALSE),0),0)+IFERROR(IF($I$2&gt;11,VLOOKUP(B114,'Cycle 11'!B:K,10,FALSE),0),0)&gt;0,1,0))</f>
        <v/>
      </c>
      <c r="I114" s="14" t="str">
        <f>IF(OR($I$2=1,J114=""),"",IFERROR(VLOOKUP(B114,'Cycle 1'!B:K,10,FALSE),0)+IFERROR(IF($I$2&gt;2,VLOOKUP(B114,'Cycle 2'!B:K,10,FALSE),0),0)+IFERROR(IF($I$2&gt;3,VLOOKUP(B114,'Cycle 3'!B:K,10,FALSE),0),0)+IFERROR(IF($I$2&gt;4,VLOOKUP(B114,'Cycle 4'!B:K,10,FALSE),0),0)+IFERROR(IF($I$2&gt;5,VLOOKUP(B114,'Cycle 5'!B:K,10,FALSE),0),0)+IFERROR(IF($I$2&gt;6,VLOOKUP(B114,'Cycle 6'!B:K,10,FALSE),0),0)+IFERROR(IF($I$2&gt;7,VLOOKUP(B114,'Cycle 7'!B:K,10,FALSE),0),0)+IFERROR(IF($I$2&gt;8,VLOOKUP(B114,'Cycle 8'!B:K,10,FALSE),0),0)+IFERROR(IF($I$2&gt;9,VLOOKUP(B114,'Cycle 9'!B:K,10,FALSE),0),0)+IFERROR(IF($I$2&gt;10,VLOOKUP(B114,'Cycle 10'!B:K,10,FALSE),0),0)+IFERROR(IF($I$2&gt;11,VLOOKUP(B114,'Cycle 11'!B:K,10,FALSE),0),0))</f>
        <v/>
      </c>
      <c r="J114" s="14" t="str">
        <f>IFERROR(IF(B114="","",IF(ROW($B$11)=ROW(B114),1,IF(ISERROR(VLOOKUP(B114,$B$11:B113,1,FALSE)),MAX($J$11:J113)+1,""))),"")</f>
        <v/>
      </c>
      <c r="K114" s="14" t="str">
        <f t="shared" si="3"/>
        <v/>
      </c>
      <c r="L114" s="238" t="str">
        <f>IF(L$7=L110,L113+1,IF($B114="","",MAX(L$10:L113)+1))</f>
        <v/>
      </c>
    </row>
    <row r="115" spans="1:12" x14ac:dyDescent="0.3">
      <c r="A115" s="167">
        <v>105</v>
      </c>
      <c r="B115" s="273"/>
      <c r="C115" s="1"/>
      <c r="D115" s="2"/>
      <c r="E115" s="2"/>
      <c r="F115" s="2"/>
      <c r="G115" s="274"/>
      <c r="H115" s="65" t="str">
        <f>IF(OR($I$2=1,J115=""),"",IF(IFERROR(VLOOKUP(B115,'Cycle 1'!B:K,10,FALSE),0)+IFERROR(IF($I$2&gt;2,VLOOKUP(B115,'Cycle 2'!B:K,10,FALSE),0),0)+IFERROR(IF($I$2&gt;3,VLOOKUP(B115,'Cycle 3'!B:K,10,FALSE),0),0)+IFERROR(IF($I$2&gt;4,VLOOKUP(B115,'Cycle 4'!B:K,10,FALSE),0),0)+IFERROR(IF($I$2&gt;5,VLOOKUP(B115,'Cycle 5'!B:K,10,FALSE),0),0)+IFERROR(IF($I$2&gt;6,VLOOKUP(B115,'Cycle 6'!B:K,10,FALSE),0),0)+IFERROR(IF($I$2&gt;7,VLOOKUP(B115,'Cycle 7'!B:K,10,FALSE),0),0)+IFERROR(IF($I$2&gt;8,VLOOKUP(B115,'Cycle 8'!B:K,10,FALSE),0),0)+IFERROR(IF($I$2&gt;9,VLOOKUP(B115,'Cycle 9'!B:K,10,FALSE),0),0)+IFERROR(IF($I$2&gt;10,VLOOKUP(B115,'Cycle 10'!B:K,10,FALSE),0),0)+IFERROR(IF($I$2&gt;11,VLOOKUP(B115,'Cycle 11'!B:K,10,FALSE),0),0)&gt;0,1,0))</f>
        <v/>
      </c>
      <c r="I115" s="14" t="str">
        <f>IF(OR($I$2=1,J115=""),"",IFERROR(VLOOKUP(B115,'Cycle 1'!B:K,10,FALSE),0)+IFERROR(IF($I$2&gt;2,VLOOKUP(B115,'Cycle 2'!B:K,10,FALSE),0),0)+IFERROR(IF($I$2&gt;3,VLOOKUP(B115,'Cycle 3'!B:K,10,FALSE),0),0)+IFERROR(IF($I$2&gt;4,VLOOKUP(B115,'Cycle 4'!B:K,10,FALSE),0),0)+IFERROR(IF($I$2&gt;5,VLOOKUP(B115,'Cycle 5'!B:K,10,FALSE),0),0)+IFERROR(IF($I$2&gt;6,VLOOKUP(B115,'Cycle 6'!B:K,10,FALSE),0),0)+IFERROR(IF($I$2&gt;7,VLOOKUP(B115,'Cycle 7'!B:K,10,FALSE),0),0)+IFERROR(IF($I$2&gt;8,VLOOKUP(B115,'Cycle 8'!B:K,10,FALSE),0),0)+IFERROR(IF($I$2&gt;9,VLOOKUP(B115,'Cycle 9'!B:K,10,FALSE),0),0)+IFERROR(IF($I$2&gt;10,VLOOKUP(B115,'Cycle 10'!B:K,10,FALSE),0),0)+IFERROR(IF($I$2&gt;11,VLOOKUP(B115,'Cycle 11'!B:K,10,FALSE),0),0))</f>
        <v/>
      </c>
      <c r="J115" s="14" t="str">
        <f>IFERROR(IF(B115="","",IF(ROW($B$11)=ROW(B115),1,IF(ISERROR(VLOOKUP(B115,$B$11:B114,1,FALSE)),MAX($J$11:J114)+1,""))),"")</f>
        <v/>
      </c>
      <c r="K115" s="14" t="str">
        <f t="shared" si="3"/>
        <v/>
      </c>
      <c r="L115" s="238" t="str">
        <f>IF(L$7=L111,L114+1,IF($B115="","",MAX(L$10:L114)+1))</f>
        <v/>
      </c>
    </row>
    <row r="116" spans="1:12" x14ac:dyDescent="0.3">
      <c r="A116" s="167">
        <v>106</v>
      </c>
      <c r="B116" s="273"/>
      <c r="C116" s="1"/>
      <c r="D116" s="2"/>
      <c r="E116" s="2"/>
      <c r="F116" s="2"/>
      <c r="G116" s="274"/>
      <c r="H116" s="65" t="str">
        <f>IF(OR($I$2=1,J116=""),"",IF(IFERROR(VLOOKUP(B116,'Cycle 1'!B:K,10,FALSE),0)+IFERROR(IF($I$2&gt;2,VLOOKUP(B116,'Cycle 2'!B:K,10,FALSE),0),0)+IFERROR(IF($I$2&gt;3,VLOOKUP(B116,'Cycle 3'!B:K,10,FALSE),0),0)+IFERROR(IF($I$2&gt;4,VLOOKUP(B116,'Cycle 4'!B:K,10,FALSE),0),0)+IFERROR(IF($I$2&gt;5,VLOOKUP(B116,'Cycle 5'!B:K,10,FALSE),0),0)+IFERROR(IF($I$2&gt;6,VLOOKUP(B116,'Cycle 6'!B:K,10,FALSE),0),0)+IFERROR(IF($I$2&gt;7,VLOOKUP(B116,'Cycle 7'!B:K,10,FALSE),0),0)+IFERROR(IF($I$2&gt;8,VLOOKUP(B116,'Cycle 8'!B:K,10,FALSE),0),0)+IFERROR(IF($I$2&gt;9,VLOOKUP(B116,'Cycle 9'!B:K,10,FALSE),0),0)+IFERROR(IF($I$2&gt;10,VLOOKUP(B116,'Cycle 10'!B:K,10,FALSE),0),0)+IFERROR(IF($I$2&gt;11,VLOOKUP(B116,'Cycle 11'!B:K,10,FALSE),0),0)&gt;0,1,0))</f>
        <v/>
      </c>
      <c r="I116" s="14" t="str">
        <f>IF(OR($I$2=1,J116=""),"",IFERROR(VLOOKUP(B116,'Cycle 1'!B:K,10,FALSE),0)+IFERROR(IF($I$2&gt;2,VLOOKUP(B116,'Cycle 2'!B:K,10,FALSE),0),0)+IFERROR(IF($I$2&gt;3,VLOOKUP(B116,'Cycle 3'!B:K,10,FALSE),0),0)+IFERROR(IF($I$2&gt;4,VLOOKUP(B116,'Cycle 4'!B:K,10,FALSE),0),0)+IFERROR(IF($I$2&gt;5,VLOOKUP(B116,'Cycle 5'!B:K,10,FALSE),0),0)+IFERROR(IF($I$2&gt;6,VLOOKUP(B116,'Cycle 6'!B:K,10,FALSE),0),0)+IFERROR(IF($I$2&gt;7,VLOOKUP(B116,'Cycle 7'!B:K,10,FALSE),0),0)+IFERROR(IF($I$2&gt;8,VLOOKUP(B116,'Cycle 8'!B:K,10,FALSE),0),0)+IFERROR(IF($I$2&gt;9,VLOOKUP(B116,'Cycle 9'!B:K,10,FALSE),0),0)+IFERROR(IF($I$2&gt;10,VLOOKUP(B116,'Cycle 10'!B:K,10,FALSE),0),0)+IFERROR(IF($I$2&gt;11,VLOOKUP(B116,'Cycle 11'!B:K,10,FALSE),0),0))</f>
        <v/>
      </c>
      <c r="J116" s="14" t="str">
        <f>IFERROR(IF(B116="","",IF(ROW($B$11)=ROW(B116),1,IF(ISERROR(VLOOKUP(B116,$B$11:B115,1,FALSE)),MAX($J$11:J115)+1,""))),"")</f>
        <v/>
      </c>
      <c r="K116" s="14" t="str">
        <f t="shared" si="3"/>
        <v/>
      </c>
      <c r="L116" s="238" t="str">
        <f>IF(L$7=L112,L115+1,IF($B116="","",MAX(L$10:L115)+1))</f>
        <v/>
      </c>
    </row>
    <row r="117" spans="1:12" x14ac:dyDescent="0.3">
      <c r="A117" s="167">
        <v>107</v>
      </c>
      <c r="B117" s="273"/>
      <c r="C117" s="1"/>
      <c r="D117" s="2"/>
      <c r="E117" s="2"/>
      <c r="F117" s="2"/>
      <c r="G117" s="274"/>
      <c r="H117" s="65" t="str">
        <f>IF(OR($I$2=1,J117=""),"",IF(IFERROR(VLOOKUP(B117,'Cycle 1'!B:K,10,FALSE),0)+IFERROR(IF($I$2&gt;2,VLOOKUP(B117,'Cycle 2'!B:K,10,FALSE),0),0)+IFERROR(IF($I$2&gt;3,VLOOKUP(B117,'Cycle 3'!B:K,10,FALSE),0),0)+IFERROR(IF($I$2&gt;4,VLOOKUP(B117,'Cycle 4'!B:K,10,FALSE),0),0)+IFERROR(IF($I$2&gt;5,VLOOKUP(B117,'Cycle 5'!B:K,10,FALSE),0),0)+IFERROR(IF($I$2&gt;6,VLOOKUP(B117,'Cycle 6'!B:K,10,FALSE),0),0)+IFERROR(IF($I$2&gt;7,VLOOKUP(B117,'Cycle 7'!B:K,10,FALSE),0),0)+IFERROR(IF($I$2&gt;8,VLOOKUP(B117,'Cycle 8'!B:K,10,FALSE),0),0)+IFERROR(IF($I$2&gt;9,VLOOKUP(B117,'Cycle 9'!B:K,10,FALSE),0),0)+IFERROR(IF($I$2&gt;10,VLOOKUP(B117,'Cycle 10'!B:K,10,FALSE),0),0)+IFERROR(IF($I$2&gt;11,VLOOKUP(B117,'Cycle 11'!B:K,10,FALSE),0),0)&gt;0,1,0))</f>
        <v/>
      </c>
      <c r="I117" s="14" t="str">
        <f>IF(OR($I$2=1,J117=""),"",IFERROR(VLOOKUP(B117,'Cycle 1'!B:K,10,FALSE),0)+IFERROR(IF($I$2&gt;2,VLOOKUP(B117,'Cycle 2'!B:K,10,FALSE),0),0)+IFERROR(IF($I$2&gt;3,VLOOKUP(B117,'Cycle 3'!B:K,10,FALSE),0),0)+IFERROR(IF($I$2&gt;4,VLOOKUP(B117,'Cycle 4'!B:K,10,FALSE),0),0)+IFERROR(IF($I$2&gt;5,VLOOKUP(B117,'Cycle 5'!B:K,10,FALSE),0),0)+IFERROR(IF($I$2&gt;6,VLOOKUP(B117,'Cycle 6'!B:K,10,FALSE),0),0)+IFERROR(IF($I$2&gt;7,VLOOKUP(B117,'Cycle 7'!B:K,10,FALSE),0),0)+IFERROR(IF($I$2&gt;8,VLOOKUP(B117,'Cycle 8'!B:K,10,FALSE),0),0)+IFERROR(IF($I$2&gt;9,VLOOKUP(B117,'Cycle 9'!B:K,10,FALSE),0),0)+IFERROR(IF($I$2&gt;10,VLOOKUP(B117,'Cycle 10'!B:K,10,FALSE),0),0)+IFERROR(IF($I$2&gt;11,VLOOKUP(B117,'Cycle 11'!B:K,10,FALSE),0),0))</f>
        <v/>
      </c>
      <c r="J117" s="14" t="str">
        <f>IFERROR(IF(B117="","",IF(ROW($B$11)=ROW(B117),1,IF(ISERROR(VLOOKUP(B117,$B$11:B116,1,FALSE)),MAX($J$11:J116)+1,""))),"")</f>
        <v/>
      </c>
      <c r="K117" s="14" t="str">
        <f t="shared" si="3"/>
        <v/>
      </c>
      <c r="L117" s="238" t="str">
        <f>IF(L$7=L113,L116+1,IF($B117="","",MAX(L$10:L116)+1))</f>
        <v/>
      </c>
    </row>
    <row r="118" spans="1:12" x14ac:dyDescent="0.3">
      <c r="A118" s="167">
        <v>108</v>
      </c>
      <c r="B118" s="273"/>
      <c r="C118" s="1"/>
      <c r="D118" s="2"/>
      <c r="E118" s="2"/>
      <c r="F118" s="2"/>
      <c r="G118" s="274"/>
      <c r="H118" s="65" t="str">
        <f>IF(OR($I$2=1,J118=""),"",IF(IFERROR(VLOOKUP(B118,'Cycle 1'!B:K,10,FALSE),0)+IFERROR(IF($I$2&gt;2,VLOOKUP(B118,'Cycle 2'!B:K,10,FALSE),0),0)+IFERROR(IF($I$2&gt;3,VLOOKUP(B118,'Cycle 3'!B:K,10,FALSE),0),0)+IFERROR(IF($I$2&gt;4,VLOOKUP(B118,'Cycle 4'!B:K,10,FALSE),0),0)+IFERROR(IF($I$2&gt;5,VLOOKUP(B118,'Cycle 5'!B:K,10,FALSE),0),0)+IFERROR(IF($I$2&gt;6,VLOOKUP(B118,'Cycle 6'!B:K,10,FALSE),0),0)+IFERROR(IF($I$2&gt;7,VLOOKUP(B118,'Cycle 7'!B:K,10,FALSE),0),0)+IFERROR(IF($I$2&gt;8,VLOOKUP(B118,'Cycle 8'!B:K,10,FALSE),0),0)+IFERROR(IF($I$2&gt;9,VLOOKUP(B118,'Cycle 9'!B:K,10,FALSE),0),0)+IFERROR(IF($I$2&gt;10,VLOOKUP(B118,'Cycle 10'!B:K,10,FALSE),0),0)+IFERROR(IF($I$2&gt;11,VLOOKUP(B118,'Cycle 11'!B:K,10,FALSE),0),0)&gt;0,1,0))</f>
        <v/>
      </c>
      <c r="I118" s="14" t="str">
        <f>IF(OR($I$2=1,J118=""),"",IFERROR(VLOOKUP(B118,'Cycle 1'!B:K,10,FALSE),0)+IFERROR(IF($I$2&gt;2,VLOOKUP(B118,'Cycle 2'!B:K,10,FALSE),0),0)+IFERROR(IF($I$2&gt;3,VLOOKUP(B118,'Cycle 3'!B:K,10,FALSE),0),0)+IFERROR(IF($I$2&gt;4,VLOOKUP(B118,'Cycle 4'!B:K,10,FALSE),0),0)+IFERROR(IF($I$2&gt;5,VLOOKUP(B118,'Cycle 5'!B:K,10,FALSE),0),0)+IFERROR(IF($I$2&gt;6,VLOOKUP(B118,'Cycle 6'!B:K,10,FALSE),0),0)+IFERROR(IF($I$2&gt;7,VLOOKUP(B118,'Cycle 7'!B:K,10,FALSE),0),0)+IFERROR(IF($I$2&gt;8,VLOOKUP(B118,'Cycle 8'!B:K,10,FALSE),0),0)+IFERROR(IF($I$2&gt;9,VLOOKUP(B118,'Cycle 9'!B:K,10,FALSE),0),0)+IFERROR(IF($I$2&gt;10,VLOOKUP(B118,'Cycle 10'!B:K,10,FALSE),0),0)+IFERROR(IF($I$2&gt;11,VLOOKUP(B118,'Cycle 11'!B:K,10,FALSE),0),0))</f>
        <v/>
      </c>
      <c r="J118" s="14" t="str">
        <f>IFERROR(IF(B118="","",IF(ROW($B$11)=ROW(B118),1,IF(ISERROR(VLOOKUP(B118,$B$11:B117,1,FALSE)),MAX($J$11:J117)+1,""))),"")</f>
        <v/>
      </c>
      <c r="K118" s="14" t="str">
        <f t="shared" si="3"/>
        <v/>
      </c>
      <c r="L118" s="238" t="str">
        <f>IF(L$7=L114,L117+1,IF($B118="","",MAX(L$10:L117)+1))</f>
        <v/>
      </c>
    </row>
    <row r="119" spans="1:12" x14ac:dyDescent="0.3">
      <c r="A119" s="167">
        <v>109</v>
      </c>
      <c r="B119" s="273"/>
      <c r="C119" s="1"/>
      <c r="D119" s="2"/>
      <c r="E119" s="2"/>
      <c r="F119" s="2"/>
      <c r="G119" s="274"/>
      <c r="H119" s="65" t="str">
        <f>IF(OR($I$2=1,J119=""),"",IF(IFERROR(VLOOKUP(B119,'Cycle 1'!B:K,10,FALSE),0)+IFERROR(IF($I$2&gt;2,VLOOKUP(B119,'Cycle 2'!B:K,10,FALSE),0),0)+IFERROR(IF($I$2&gt;3,VLOOKUP(B119,'Cycle 3'!B:K,10,FALSE),0),0)+IFERROR(IF($I$2&gt;4,VLOOKUP(B119,'Cycle 4'!B:K,10,FALSE),0),0)+IFERROR(IF($I$2&gt;5,VLOOKUP(B119,'Cycle 5'!B:K,10,FALSE),0),0)+IFERROR(IF($I$2&gt;6,VLOOKUP(B119,'Cycle 6'!B:K,10,FALSE),0),0)+IFERROR(IF($I$2&gt;7,VLOOKUP(B119,'Cycle 7'!B:K,10,FALSE),0),0)+IFERROR(IF($I$2&gt;8,VLOOKUP(B119,'Cycle 8'!B:K,10,FALSE),0),0)+IFERROR(IF($I$2&gt;9,VLOOKUP(B119,'Cycle 9'!B:K,10,FALSE),0),0)+IFERROR(IF($I$2&gt;10,VLOOKUP(B119,'Cycle 10'!B:K,10,FALSE),0),0)+IFERROR(IF($I$2&gt;11,VLOOKUP(B119,'Cycle 11'!B:K,10,FALSE),0),0)&gt;0,1,0))</f>
        <v/>
      </c>
      <c r="I119" s="14" t="str">
        <f>IF(OR($I$2=1,J119=""),"",IFERROR(VLOOKUP(B119,'Cycle 1'!B:K,10,FALSE),0)+IFERROR(IF($I$2&gt;2,VLOOKUP(B119,'Cycle 2'!B:K,10,FALSE),0),0)+IFERROR(IF($I$2&gt;3,VLOOKUP(B119,'Cycle 3'!B:K,10,FALSE),0),0)+IFERROR(IF($I$2&gt;4,VLOOKUP(B119,'Cycle 4'!B:K,10,FALSE),0),0)+IFERROR(IF($I$2&gt;5,VLOOKUP(B119,'Cycle 5'!B:K,10,FALSE),0),0)+IFERROR(IF($I$2&gt;6,VLOOKUP(B119,'Cycle 6'!B:K,10,FALSE),0),0)+IFERROR(IF($I$2&gt;7,VLOOKUP(B119,'Cycle 7'!B:K,10,FALSE),0),0)+IFERROR(IF($I$2&gt;8,VLOOKUP(B119,'Cycle 8'!B:K,10,FALSE),0),0)+IFERROR(IF($I$2&gt;9,VLOOKUP(B119,'Cycle 9'!B:K,10,FALSE),0),0)+IFERROR(IF($I$2&gt;10,VLOOKUP(B119,'Cycle 10'!B:K,10,FALSE),0),0)+IFERROR(IF($I$2&gt;11,VLOOKUP(B119,'Cycle 11'!B:K,10,FALSE),0),0))</f>
        <v/>
      </c>
      <c r="J119" s="14" t="str">
        <f>IFERROR(IF(B119="","",IF(ROW($B$11)=ROW(B119),1,IF(ISERROR(VLOOKUP(B119,$B$11:B118,1,FALSE)),MAX($J$11:J118)+1,""))),"")</f>
        <v/>
      </c>
      <c r="K119" s="14" t="str">
        <f t="shared" si="3"/>
        <v/>
      </c>
      <c r="L119" s="238" t="str">
        <f>IF(L$7=L115,L118+1,IF($B119="","",MAX(L$10:L118)+1))</f>
        <v/>
      </c>
    </row>
    <row r="120" spans="1:12" x14ac:dyDescent="0.3">
      <c r="A120" s="167">
        <v>110</v>
      </c>
      <c r="B120" s="273"/>
      <c r="C120" s="1"/>
      <c r="D120" s="2"/>
      <c r="E120" s="2"/>
      <c r="F120" s="2"/>
      <c r="G120" s="274"/>
      <c r="H120" s="65" t="str">
        <f>IF(OR($I$2=1,J120=""),"",IF(IFERROR(VLOOKUP(B120,'Cycle 1'!B:K,10,FALSE),0)+IFERROR(IF($I$2&gt;2,VLOOKUP(B120,'Cycle 2'!B:K,10,FALSE),0),0)+IFERROR(IF($I$2&gt;3,VLOOKUP(B120,'Cycle 3'!B:K,10,FALSE),0),0)+IFERROR(IF($I$2&gt;4,VLOOKUP(B120,'Cycle 4'!B:K,10,FALSE),0),0)+IFERROR(IF($I$2&gt;5,VLOOKUP(B120,'Cycle 5'!B:K,10,FALSE),0),0)+IFERROR(IF($I$2&gt;6,VLOOKUP(B120,'Cycle 6'!B:K,10,FALSE),0),0)+IFERROR(IF($I$2&gt;7,VLOOKUP(B120,'Cycle 7'!B:K,10,FALSE),0),0)+IFERROR(IF($I$2&gt;8,VLOOKUP(B120,'Cycle 8'!B:K,10,FALSE),0),0)+IFERROR(IF($I$2&gt;9,VLOOKUP(B120,'Cycle 9'!B:K,10,FALSE),0),0)+IFERROR(IF($I$2&gt;10,VLOOKUP(B120,'Cycle 10'!B:K,10,FALSE),0),0)+IFERROR(IF($I$2&gt;11,VLOOKUP(B120,'Cycle 11'!B:K,10,FALSE),0),0)&gt;0,1,0))</f>
        <v/>
      </c>
      <c r="I120" s="14" t="str">
        <f>IF(OR($I$2=1,J120=""),"",IFERROR(VLOOKUP(B120,'Cycle 1'!B:K,10,FALSE),0)+IFERROR(IF($I$2&gt;2,VLOOKUP(B120,'Cycle 2'!B:K,10,FALSE),0),0)+IFERROR(IF($I$2&gt;3,VLOOKUP(B120,'Cycle 3'!B:K,10,FALSE),0),0)+IFERROR(IF($I$2&gt;4,VLOOKUP(B120,'Cycle 4'!B:K,10,FALSE),0),0)+IFERROR(IF($I$2&gt;5,VLOOKUP(B120,'Cycle 5'!B:K,10,FALSE),0),0)+IFERROR(IF($I$2&gt;6,VLOOKUP(B120,'Cycle 6'!B:K,10,FALSE),0),0)+IFERROR(IF($I$2&gt;7,VLOOKUP(B120,'Cycle 7'!B:K,10,FALSE),0),0)+IFERROR(IF($I$2&gt;8,VLOOKUP(B120,'Cycle 8'!B:K,10,FALSE),0),0)+IFERROR(IF($I$2&gt;9,VLOOKUP(B120,'Cycle 9'!B:K,10,FALSE),0),0)+IFERROR(IF($I$2&gt;10,VLOOKUP(B120,'Cycle 10'!B:K,10,FALSE),0),0)+IFERROR(IF($I$2&gt;11,VLOOKUP(B120,'Cycle 11'!B:K,10,FALSE),0),0))</f>
        <v/>
      </c>
      <c r="J120" s="14" t="str">
        <f>IFERROR(IF(B120="","",IF(ROW($B$11)=ROW(B120),1,IF(ISERROR(VLOOKUP(B120,$B$11:B119,1,FALSE)),MAX($J$11:J119)+1,""))),"")</f>
        <v/>
      </c>
      <c r="K120" s="14" t="str">
        <f t="shared" si="3"/>
        <v/>
      </c>
      <c r="L120" s="238" t="str">
        <f>IF(L$7=L116,L119+1,IF($B120="","",MAX(L$10:L119)+1))</f>
        <v/>
      </c>
    </row>
    <row r="121" spans="1:12" x14ac:dyDescent="0.3">
      <c r="A121" s="167">
        <v>111</v>
      </c>
      <c r="B121" s="273"/>
      <c r="C121" s="1"/>
      <c r="D121" s="2"/>
      <c r="E121" s="2"/>
      <c r="F121" s="2"/>
      <c r="G121" s="274"/>
      <c r="H121" s="65" t="str">
        <f>IF(OR($I$2=1,J121=""),"",IF(IFERROR(VLOOKUP(B121,'Cycle 1'!B:K,10,FALSE),0)+IFERROR(IF($I$2&gt;2,VLOOKUP(B121,'Cycle 2'!B:K,10,FALSE),0),0)+IFERROR(IF($I$2&gt;3,VLOOKUP(B121,'Cycle 3'!B:K,10,FALSE),0),0)+IFERROR(IF($I$2&gt;4,VLOOKUP(B121,'Cycle 4'!B:K,10,FALSE),0),0)+IFERROR(IF($I$2&gt;5,VLOOKUP(B121,'Cycle 5'!B:K,10,FALSE),0),0)+IFERROR(IF($I$2&gt;6,VLOOKUP(B121,'Cycle 6'!B:K,10,FALSE),0),0)+IFERROR(IF($I$2&gt;7,VLOOKUP(B121,'Cycle 7'!B:K,10,FALSE),0),0)+IFERROR(IF($I$2&gt;8,VLOOKUP(B121,'Cycle 8'!B:K,10,FALSE),0),0)+IFERROR(IF($I$2&gt;9,VLOOKUP(B121,'Cycle 9'!B:K,10,FALSE),0),0)+IFERROR(IF($I$2&gt;10,VLOOKUP(B121,'Cycle 10'!B:K,10,FALSE),0),0)+IFERROR(IF($I$2&gt;11,VLOOKUP(B121,'Cycle 11'!B:K,10,FALSE),0),0)&gt;0,1,0))</f>
        <v/>
      </c>
      <c r="I121" s="14" t="str">
        <f>IF(OR($I$2=1,J121=""),"",IFERROR(VLOOKUP(B121,'Cycle 1'!B:K,10,FALSE),0)+IFERROR(IF($I$2&gt;2,VLOOKUP(B121,'Cycle 2'!B:K,10,FALSE),0),0)+IFERROR(IF($I$2&gt;3,VLOOKUP(B121,'Cycle 3'!B:K,10,FALSE),0),0)+IFERROR(IF($I$2&gt;4,VLOOKUP(B121,'Cycle 4'!B:K,10,FALSE),0),0)+IFERROR(IF($I$2&gt;5,VLOOKUP(B121,'Cycle 5'!B:K,10,FALSE),0),0)+IFERROR(IF($I$2&gt;6,VLOOKUP(B121,'Cycle 6'!B:K,10,FALSE),0),0)+IFERROR(IF($I$2&gt;7,VLOOKUP(B121,'Cycle 7'!B:K,10,FALSE),0),0)+IFERROR(IF($I$2&gt;8,VLOOKUP(B121,'Cycle 8'!B:K,10,FALSE),0),0)+IFERROR(IF($I$2&gt;9,VLOOKUP(B121,'Cycle 9'!B:K,10,FALSE),0),0)+IFERROR(IF($I$2&gt;10,VLOOKUP(B121,'Cycle 10'!B:K,10,FALSE),0),0)+IFERROR(IF($I$2&gt;11,VLOOKUP(B121,'Cycle 11'!B:K,10,FALSE),0),0))</f>
        <v/>
      </c>
      <c r="J121" s="14" t="str">
        <f>IFERROR(IF(B121="","",IF(ROW($B$11)=ROW(B121),1,IF(ISERROR(VLOOKUP(B121,$B$11:B120,1,FALSE)),MAX($J$11:J120)+1,""))),"")</f>
        <v/>
      </c>
      <c r="K121" s="14" t="str">
        <f t="shared" si="3"/>
        <v/>
      </c>
      <c r="L121" s="238" t="str">
        <f>IF(L$7=L117,L120+1,IF($B121="","",MAX(L$10:L120)+1))</f>
        <v/>
      </c>
    </row>
    <row r="122" spans="1:12" x14ac:dyDescent="0.3">
      <c r="A122" s="167">
        <v>112</v>
      </c>
      <c r="B122" s="273"/>
      <c r="C122" s="1"/>
      <c r="D122" s="2"/>
      <c r="E122" s="2"/>
      <c r="F122" s="2"/>
      <c r="G122" s="274"/>
      <c r="H122" s="65" t="str">
        <f>IF(OR($I$2=1,J122=""),"",IF(IFERROR(VLOOKUP(B122,'Cycle 1'!B:K,10,FALSE),0)+IFERROR(IF($I$2&gt;2,VLOOKUP(B122,'Cycle 2'!B:K,10,FALSE),0),0)+IFERROR(IF($I$2&gt;3,VLOOKUP(B122,'Cycle 3'!B:K,10,FALSE),0),0)+IFERROR(IF($I$2&gt;4,VLOOKUP(B122,'Cycle 4'!B:K,10,FALSE),0),0)+IFERROR(IF($I$2&gt;5,VLOOKUP(B122,'Cycle 5'!B:K,10,FALSE),0),0)+IFERROR(IF($I$2&gt;6,VLOOKUP(B122,'Cycle 6'!B:K,10,FALSE),0),0)+IFERROR(IF($I$2&gt;7,VLOOKUP(B122,'Cycle 7'!B:K,10,FALSE),0),0)+IFERROR(IF($I$2&gt;8,VLOOKUP(B122,'Cycle 8'!B:K,10,FALSE),0),0)+IFERROR(IF($I$2&gt;9,VLOOKUP(B122,'Cycle 9'!B:K,10,FALSE),0),0)+IFERROR(IF($I$2&gt;10,VLOOKUP(B122,'Cycle 10'!B:K,10,FALSE),0),0)+IFERROR(IF($I$2&gt;11,VLOOKUP(B122,'Cycle 11'!B:K,10,FALSE),0),0)&gt;0,1,0))</f>
        <v/>
      </c>
      <c r="I122" s="14" t="str">
        <f>IF(OR($I$2=1,J122=""),"",IFERROR(VLOOKUP(B122,'Cycle 1'!B:K,10,FALSE),0)+IFERROR(IF($I$2&gt;2,VLOOKUP(B122,'Cycle 2'!B:K,10,FALSE),0),0)+IFERROR(IF($I$2&gt;3,VLOOKUP(B122,'Cycle 3'!B:K,10,FALSE),0),0)+IFERROR(IF($I$2&gt;4,VLOOKUP(B122,'Cycle 4'!B:K,10,FALSE),0),0)+IFERROR(IF($I$2&gt;5,VLOOKUP(B122,'Cycle 5'!B:K,10,FALSE),0),0)+IFERROR(IF($I$2&gt;6,VLOOKUP(B122,'Cycle 6'!B:K,10,FALSE),0),0)+IFERROR(IF($I$2&gt;7,VLOOKUP(B122,'Cycle 7'!B:K,10,FALSE),0),0)+IFERROR(IF($I$2&gt;8,VLOOKUP(B122,'Cycle 8'!B:K,10,FALSE),0),0)+IFERROR(IF($I$2&gt;9,VLOOKUP(B122,'Cycle 9'!B:K,10,FALSE),0),0)+IFERROR(IF($I$2&gt;10,VLOOKUP(B122,'Cycle 10'!B:K,10,FALSE),0),0)+IFERROR(IF($I$2&gt;11,VLOOKUP(B122,'Cycle 11'!B:K,10,FALSE),0),0))</f>
        <v/>
      </c>
      <c r="J122" s="14" t="str">
        <f>IFERROR(IF(B122="","",IF(ROW($B$11)=ROW(B122),1,IF(ISERROR(VLOOKUP(B122,$B$11:B121,1,FALSE)),MAX($J$11:J121)+1,""))),"")</f>
        <v/>
      </c>
      <c r="K122" s="14" t="str">
        <f t="shared" si="3"/>
        <v/>
      </c>
      <c r="L122" s="238" t="str">
        <f>IF(L$7=L118,L121+1,IF($B122="","",MAX(L$10:L121)+1))</f>
        <v/>
      </c>
    </row>
    <row r="123" spans="1:12" x14ac:dyDescent="0.3">
      <c r="A123" s="167">
        <v>113</v>
      </c>
      <c r="B123" s="273"/>
      <c r="C123" s="1"/>
      <c r="D123" s="2"/>
      <c r="E123" s="2"/>
      <c r="F123" s="2"/>
      <c r="G123" s="274"/>
      <c r="H123" s="65" t="str">
        <f>IF(OR($I$2=1,J123=""),"",IF(IFERROR(VLOOKUP(B123,'Cycle 1'!B:K,10,FALSE),0)+IFERROR(IF($I$2&gt;2,VLOOKUP(B123,'Cycle 2'!B:K,10,FALSE),0),0)+IFERROR(IF($I$2&gt;3,VLOOKUP(B123,'Cycle 3'!B:K,10,FALSE),0),0)+IFERROR(IF($I$2&gt;4,VLOOKUP(B123,'Cycle 4'!B:K,10,FALSE),0),0)+IFERROR(IF($I$2&gt;5,VLOOKUP(B123,'Cycle 5'!B:K,10,FALSE),0),0)+IFERROR(IF($I$2&gt;6,VLOOKUP(B123,'Cycle 6'!B:K,10,FALSE),0),0)+IFERROR(IF($I$2&gt;7,VLOOKUP(B123,'Cycle 7'!B:K,10,FALSE),0),0)+IFERROR(IF($I$2&gt;8,VLOOKUP(B123,'Cycle 8'!B:K,10,FALSE),0),0)+IFERROR(IF($I$2&gt;9,VLOOKUP(B123,'Cycle 9'!B:K,10,FALSE),0),0)+IFERROR(IF($I$2&gt;10,VLOOKUP(B123,'Cycle 10'!B:K,10,FALSE),0),0)+IFERROR(IF($I$2&gt;11,VLOOKUP(B123,'Cycle 11'!B:K,10,FALSE),0),0)&gt;0,1,0))</f>
        <v/>
      </c>
      <c r="I123" s="14" t="str">
        <f>IF(OR($I$2=1,J123=""),"",IFERROR(VLOOKUP(B123,'Cycle 1'!B:K,10,FALSE),0)+IFERROR(IF($I$2&gt;2,VLOOKUP(B123,'Cycle 2'!B:K,10,FALSE),0),0)+IFERROR(IF($I$2&gt;3,VLOOKUP(B123,'Cycle 3'!B:K,10,FALSE),0),0)+IFERROR(IF($I$2&gt;4,VLOOKUP(B123,'Cycle 4'!B:K,10,FALSE),0),0)+IFERROR(IF($I$2&gt;5,VLOOKUP(B123,'Cycle 5'!B:K,10,FALSE),0),0)+IFERROR(IF($I$2&gt;6,VLOOKUP(B123,'Cycle 6'!B:K,10,FALSE),0),0)+IFERROR(IF($I$2&gt;7,VLOOKUP(B123,'Cycle 7'!B:K,10,FALSE),0),0)+IFERROR(IF($I$2&gt;8,VLOOKUP(B123,'Cycle 8'!B:K,10,FALSE),0),0)+IFERROR(IF($I$2&gt;9,VLOOKUP(B123,'Cycle 9'!B:K,10,FALSE),0),0)+IFERROR(IF($I$2&gt;10,VLOOKUP(B123,'Cycle 10'!B:K,10,FALSE),0),0)+IFERROR(IF($I$2&gt;11,VLOOKUP(B123,'Cycle 11'!B:K,10,FALSE),0),0))</f>
        <v/>
      </c>
      <c r="J123" s="14" t="str">
        <f>IFERROR(IF(B123="","",IF(ROW($B$11)=ROW(B123),1,IF(ISERROR(VLOOKUP(B123,$B$11:B122,1,FALSE)),MAX($J$11:J122)+1,""))),"")</f>
        <v/>
      </c>
      <c r="K123" s="14" t="str">
        <f t="shared" si="3"/>
        <v/>
      </c>
      <c r="L123" s="238" t="str">
        <f>IF(L$7=L119,L122+1,IF($B123="","",MAX(L$10:L122)+1))</f>
        <v/>
      </c>
    </row>
    <row r="124" spans="1:12" x14ac:dyDescent="0.3">
      <c r="A124" s="167">
        <v>114</v>
      </c>
      <c r="B124" s="273"/>
      <c r="C124" s="1"/>
      <c r="D124" s="2"/>
      <c r="E124" s="2"/>
      <c r="F124" s="2"/>
      <c r="G124" s="274"/>
      <c r="H124" s="65" t="str">
        <f>IF(OR($I$2=1,J124=""),"",IF(IFERROR(VLOOKUP(B124,'Cycle 1'!B:K,10,FALSE),0)+IFERROR(IF($I$2&gt;2,VLOOKUP(B124,'Cycle 2'!B:K,10,FALSE),0),0)+IFERROR(IF($I$2&gt;3,VLOOKUP(B124,'Cycle 3'!B:K,10,FALSE),0),0)+IFERROR(IF($I$2&gt;4,VLOOKUP(B124,'Cycle 4'!B:K,10,FALSE),0),0)+IFERROR(IF($I$2&gt;5,VLOOKUP(B124,'Cycle 5'!B:K,10,FALSE),0),0)+IFERROR(IF($I$2&gt;6,VLOOKUP(B124,'Cycle 6'!B:K,10,FALSE),0),0)+IFERROR(IF($I$2&gt;7,VLOOKUP(B124,'Cycle 7'!B:K,10,FALSE),0),0)+IFERROR(IF($I$2&gt;8,VLOOKUP(B124,'Cycle 8'!B:K,10,FALSE),0),0)+IFERROR(IF($I$2&gt;9,VLOOKUP(B124,'Cycle 9'!B:K,10,FALSE),0),0)+IFERROR(IF($I$2&gt;10,VLOOKUP(B124,'Cycle 10'!B:K,10,FALSE),0),0)+IFERROR(IF($I$2&gt;11,VLOOKUP(B124,'Cycle 11'!B:K,10,FALSE),0),0)&gt;0,1,0))</f>
        <v/>
      </c>
      <c r="I124" s="14" t="str">
        <f>IF(OR($I$2=1,J124=""),"",IFERROR(VLOOKUP(B124,'Cycle 1'!B:K,10,FALSE),0)+IFERROR(IF($I$2&gt;2,VLOOKUP(B124,'Cycle 2'!B:K,10,FALSE),0),0)+IFERROR(IF($I$2&gt;3,VLOOKUP(B124,'Cycle 3'!B:K,10,FALSE),0),0)+IFERROR(IF($I$2&gt;4,VLOOKUP(B124,'Cycle 4'!B:K,10,FALSE),0),0)+IFERROR(IF($I$2&gt;5,VLOOKUP(B124,'Cycle 5'!B:K,10,FALSE),0),0)+IFERROR(IF($I$2&gt;6,VLOOKUP(B124,'Cycle 6'!B:K,10,FALSE),0),0)+IFERROR(IF($I$2&gt;7,VLOOKUP(B124,'Cycle 7'!B:K,10,FALSE),0),0)+IFERROR(IF($I$2&gt;8,VLOOKUP(B124,'Cycle 8'!B:K,10,FALSE),0),0)+IFERROR(IF($I$2&gt;9,VLOOKUP(B124,'Cycle 9'!B:K,10,FALSE),0),0)+IFERROR(IF($I$2&gt;10,VLOOKUP(B124,'Cycle 10'!B:K,10,FALSE),0),0)+IFERROR(IF($I$2&gt;11,VLOOKUP(B124,'Cycle 11'!B:K,10,FALSE),0),0))</f>
        <v/>
      </c>
      <c r="J124" s="14" t="str">
        <f>IFERROR(IF(B124="","",IF(ROW($B$11)=ROW(B124),1,IF(ISERROR(VLOOKUP(B124,$B$11:B123,1,FALSE)),MAX($J$11:J123)+1,""))),"")</f>
        <v/>
      </c>
      <c r="K124" s="14" t="str">
        <f t="shared" si="3"/>
        <v/>
      </c>
      <c r="L124" s="238" t="str">
        <f>IF(L$7=L120,L123+1,IF($B124="","",MAX(L$10:L123)+1))</f>
        <v/>
      </c>
    </row>
    <row r="125" spans="1:12" x14ac:dyDescent="0.3">
      <c r="A125" s="167">
        <v>115</v>
      </c>
      <c r="B125" s="273"/>
      <c r="C125" s="1"/>
      <c r="D125" s="2"/>
      <c r="E125" s="2"/>
      <c r="F125" s="2"/>
      <c r="G125" s="274"/>
      <c r="H125" s="65" t="str">
        <f>IF(OR($I$2=1,J125=""),"",IF(IFERROR(VLOOKUP(B125,'Cycle 1'!B:K,10,FALSE),0)+IFERROR(IF($I$2&gt;2,VLOOKUP(B125,'Cycle 2'!B:K,10,FALSE),0),0)+IFERROR(IF($I$2&gt;3,VLOOKUP(B125,'Cycle 3'!B:K,10,FALSE),0),0)+IFERROR(IF($I$2&gt;4,VLOOKUP(B125,'Cycle 4'!B:K,10,FALSE),0),0)+IFERROR(IF($I$2&gt;5,VLOOKUP(B125,'Cycle 5'!B:K,10,FALSE),0),0)+IFERROR(IF($I$2&gt;6,VLOOKUP(B125,'Cycle 6'!B:K,10,FALSE),0),0)+IFERROR(IF($I$2&gt;7,VLOOKUP(B125,'Cycle 7'!B:K,10,FALSE),0),0)+IFERROR(IF($I$2&gt;8,VLOOKUP(B125,'Cycle 8'!B:K,10,FALSE),0),0)+IFERROR(IF($I$2&gt;9,VLOOKUP(B125,'Cycle 9'!B:K,10,FALSE),0),0)+IFERROR(IF($I$2&gt;10,VLOOKUP(B125,'Cycle 10'!B:K,10,FALSE),0),0)+IFERROR(IF($I$2&gt;11,VLOOKUP(B125,'Cycle 11'!B:K,10,FALSE),0),0)&gt;0,1,0))</f>
        <v/>
      </c>
      <c r="I125" s="14" t="str">
        <f>IF(OR($I$2=1,J125=""),"",IFERROR(VLOOKUP(B125,'Cycle 1'!B:K,10,FALSE),0)+IFERROR(IF($I$2&gt;2,VLOOKUP(B125,'Cycle 2'!B:K,10,FALSE),0),0)+IFERROR(IF($I$2&gt;3,VLOOKUP(B125,'Cycle 3'!B:K,10,FALSE),0),0)+IFERROR(IF($I$2&gt;4,VLOOKUP(B125,'Cycle 4'!B:K,10,FALSE),0),0)+IFERROR(IF($I$2&gt;5,VLOOKUP(B125,'Cycle 5'!B:K,10,FALSE),0),0)+IFERROR(IF($I$2&gt;6,VLOOKUP(B125,'Cycle 6'!B:K,10,FALSE),0),0)+IFERROR(IF($I$2&gt;7,VLOOKUP(B125,'Cycle 7'!B:K,10,FALSE),0),0)+IFERROR(IF($I$2&gt;8,VLOOKUP(B125,'Cycle 8'!B:K,10,FALSE),0),0)+IFERROR(IF($I$2&gt;9,VLOOKUP(B125,'Cycle 9'!B:K,10,FALSE),0),0)+IFERROR(IF($I$2&gt;10,VLOOKUP(B125,'Cycle 10'!B:K,10,FALSE),0),0)+IFERROR(IF($I$2&gt;11,VLOOKUP(B125,'Cycle 11'!B:K,10,FALSE),0),0))</f>
        <v/>
      </c>
      <c r="J125" s="14" t="str">
        <f>IFERROR(IF(B125="","",IF(ROW($B$11)=ROW(B125),1,IF(ISERROR(VLOOKUP(B125,$B$11:B124,1,FALSE)),MAX($J$11:J124)+1,""))),"")</f>
        <v/>
      </c>
      <c r="K125" s="14" t="str">
        <f t="shared" si="3"/>
        <v/>
      </c>
      <c r="L125" s="238" t="str">
        <f>IF(L$7=L121,L124+1,IF($B125="","",MAX(L$10:L124)+1))</f>
        <v/>
      </c>
    </row>
    <row r="126" spans="1:12" x14ac:dyDescent="0.3">
      <c r="A126" s="167">
        <v>116</v>
      </c>
      <c r="B126" s="273"/>
      <c r="C126" s="1"/>
      <c r="D126" s="2"/>
      <c r="E126" s="2"/>
      <c r="F126" s="2"/>
      <c r="G126" s="274"/>
      <c r="H126" s="65" t="str">
        <f>IF(OR($I$2=1,J126=""),"",IF(IFERROR(VLOOKUP(B126,'Cycle 1'!B:K,10,FALSE),0)+IFERROR(IF($I$2&gt;2,VLOOKUP(B126,'Cycle 2'!B:K,10,FALSE),0),0)+IFERROR(IF($I$2&gt;3,VLOOKUP(B126,'Cycle 3'!B:K,10,FALSE),0),0)+IFERROR(IF($I$2&gt;4,VLOOKUP(B126,'Cycle 4'!B:K,10,FALSE),0),0)+IFERROR(IF($I$2&gt;5,VLOOKUP(B126,'Cycle 5'!B:K,10,FALSE),0),0)+IFERROR(IF($I$2&gt;6,VLOOKUP(B126,'Cycle 6'!B:K,10,FALSE),0),0)+IFERROR(IF($I$2&gt;7,VLOOKUP(B126,'Cycle 7'!B:K,10,FALSE),0),0)+IFERROR(IF($I$2&gt;8,VLOOKUP(B126,'Cycle 8'!B:K,10,FALSE),0),0)+IFERROR(IF($I$2&gt;9,VLOOKUP(B126,'Cycle 9'!B:K,10,FALSE),0),0)+IFERROR(IF($I$2&gt;10,VLOOKUP(B126,'Cycle 10'!B:K,10,FALSE),0),0)+IFERROR(IF($I$2&gt;11,VLOOKUP(B126,'Cycle 11'!B:K,10,FALSE),0),0)&gt;0,1,0))</f>
        <v/>
      </c>
      <c r="I126" s="14" t="str">
        <f>IF(OR($I$2=1,J126=""),"",IFERROR(VLOOKUP(B126,'Cycle 1'!B:K,10,FALSE),0)+IFERROR(IF($I$2&gt;2,VLOOKUP(B126,'Cycle 2'!B:K,10,FALSE),0),0)+IFERROR(IF($I$2&gt;3,VLOOKUP(B126,'Cycle 3'!B:K,10,FALSE),0),0)+IFERROR(IF($I$2&gt;4,VLOOKUP(B126,'Cycle 4'!B:K,10,FALSE),0),0)+IFERROR(IF($I$2&gt;5,VLOOKUP(B126,'Cycle 5'!B:K,10,FALSE),0),0)+IFERROR(IF($I$2&gt;6,VLOOKUP(B126,'Cycle 6'!B:K,10,FALSE),0),0)+IFERROR(IF($I$2&gt;7,VLOOKUP(B126,'Cycle 7'!B:K,10,FALSE),0),0)+IFERROR(IF($I$2&gt;8,VLOOKUP(B126,'Cycle 8'!B:K,10,FALSE),0),0)+IFERROR(IF($I$2&gt;9,VLOOKUP(B126,'Cycle 9'!B:K,10,FALSE),0),0)+IFERROR(IF($I$2&gt;10,VLOOKUP(B126,'Cycle 10'!B:K,10,FALSE),0),0)+IFERROR(IF($I$2&gt;11,VLOOKUP(B126,'Cycle 11'!B:K,10,FALSE),0),0))</f>
        <v/>
      </c>
      <c r="J126" s="14" t="str">
        <f>IFERROR(IF(B126="","",IF(ROW($B$11)=ROW(B126),1,IF(ISERROR(VLOOKUP(B126,$B$11:B125,1,FALSE)),MAX($J$11:J125)+1,""))),"")</f>
        <v/>
      </c>
      <c r="K126" s="14" t="str">
        <f t="shared" si="3"/>
        <v/>
      </c>
      <c r="L126" s="238" t="str">
        <f>IF(L$7=L122,L125+1,IF($B126="","",MAX(L$10:L125)+1))</f>
        <v/>
      </c>
    </row>
    <row r="127" spans="1:12" x14ac:dyDescent="0.3">
      <c r="A127" s="167">
        <v>117</v>
      </c>
      <c r="B127" s="273"/>
      <c r="C127" s="1"/>
      <c r="D127" s="2"/>
      <c r="E127" s="2"/>
      <c r="F127" s="2"/>
      <c r="G127" s="274"/>
      <c r="H127" s="65" t="str">
        <f>IF(OR($I$2=1,J127=""),"",IF(IFERROR(VLOOKUP(B127,'Cycle 1'!B:K,10,FALSE),0)+IFERROR(IF($I$2&gt;2,VLOOKUP(B127,'Cycle 2'!B:K,10,FALSE),0),0)+IFERROR(IF($I$2&gt;3,VLOOKUP(B127,'Cycle 3'!B:K,10,FALSE),0),0)+IFERROR(IF($I$2&gt;4,VLOOKUP(B127,'Cycle 4'!B:K,10,FALSE),0),0)+IFERROR(IF($I$2&gt;5,VLOOKUP(B127,'Cycle 5'!B:K,10,FALSE),0),0)+IFERROR(IF($I$2&gt;6,VLOOKUP(B127,'Cycle 6'!B:K,10,FALSE),0),0)+IFERROR(IF($I$2&gt;7,VLOOKUP(B127,'Cycle 7'!B:K,10,FALSE),0),0)+IFERROR(IF($I$2&gt;8,VLOOKUP(B127,'Cycle 8'!B:K,10,FALSE),0),0)+IFERROR(IF($I$2&gt;9,VLOOKUP(B127,'Cycle 9'!B:K,10,FALSE),0),0)+IFERROR(IF($I$2&gt;10,VLOOKUP(B127,'Cycle 10'!B:K,10,FALSE),0),0)+IFERROR(IF($I$2&gt;11,VLOOKUP(B127,'Cycle 11'!B:K,10,FALSE),0),0)&gt;0,1,0))</f>
        <v/>
      </c>
      <c r="I127" s="14" t="str">
        <f>IF(OR($I$2=1,J127=""),"",IFERROR(VLOOKUP(B127,'Cycle 1'!B:K,10,FALSE),0)+IFERROR(IF($I$2&gt;2,VLOOKUP(B127,'Cycle 2'!B:K,10,FALSE),0),0)+IFERROR(IF($I$2&gt;3,VLOOKUP(B127,'Cycle 3'!B:K,10,FALSE),0),0)+IFERROR(IF($I$2&gt;4,VLOOKUP(B127,'Cycle 4'!B:K,10,FALSE),0),0)+IFERROR(IF($I$2&gt;5,VLOOKUP(B127,'Cycle 5'!B:K,10,FALSE),0),0)+IFERROR(IF($I$2&gt;6,VLOOKUP(B127,'Cycle 6'!B:K,10,FALSE),0),0)+IFERROR(IF($I$2&gt;7,VLOOKUP(B127,'Cycle 7'!B:K,10,FALSE),0),0)+IFERROR(IF($I$2&gt;8,VLOOKUP(B127,'Cycle 8'!B:K,10,FALSE),0),0)+IFERROR(IF($I$2&gt;9,VLOOKUP(B127,'Cycle 9'!B:K,10,FALSE),0),0)+IFERROR(IF($I$2&gt;10,VLOOKUP(B127,'Cycle 10'!B:K,10,FALSE),0),0)+IFERROR(IF($I$2&gt;11,VLOOKUP(B127,'Cycle 11'!B:K,10,FALSE),0),0))</f>
        <v/>
      </c>
      <c r="J127" s="14" t="str">
        <f>IFERROR(IF(B127="","",IF(ROW($B$11)=ROW(B127),1,IF(ISERROR(VLOOKUP(B127,$B$11:B126,1,FALSE)),MAX($J$11:J126)+1,""))),"")</f>
        <v/>
      </c>
      <c r="K127" s="14" t="str">
        <f t="shared" si="3"/>
        <v/>
      </c>
      <c r="L127" s="238" t="str">
        <f>IF(L$7=L123,L126+1,IF($B127="","",MAX(L$10:L126)+1))</f>
        <v/>
      </c>
    </row>
    <row r="128" spans="1:12" x14ac:dyDescent="0.3">
      <c r="A128" s="167">
        <v>118</v>
      </c>
      <c r="B128" s="273"/>
      <c r="C128" s="1"/>
      <c r="D128" s="2"/>
      <c r="E128" s="2"/>
      <c r="F128" s="2"/>
      <c r="G128" s="274"/>
      <c r="H128" s="65" t="str">
        <f>IF(OR($I$2=1,J128=""),"",IF(IFERROR(VLOOKUP(B128,'Cycle 1'!B:K,10,FALSE),0)+IFERROR(IF($I$2&gt;2,VLOOKUP(B128,'Cycle 2'!B:K,10,FALSE),0),0)+IFERROR(IF($I$2&gt;3,VLOOKUP(B128,'Cycle 3'!B:K,10,FALSE),0),0)+IFERROR(IF($I$2&gt;4,VLOOKUP(B128,'Cycle 4'!B:K,10,FALSE),0),0)+IFERROR(IF($I$2&gt;5,VLOOKUP(B128,'Cycle 5'!B:K,10,FALSE),0),0)+IFERROR(IF($I$2&gt;6,VLOOKUP(B128,'Cycle 6'!B:K,10,FALSE),0),0)+IFERROR(IF($I$2&gt;7,VLOOKUP(B128,'Cycle 7'!B:K,10,FALSE),0),0)+IFERROR(IF($I$2&gt;8,VLOOKUP(B128,'Cycle 8'!B:K,10,FALSE),0),0)+IFERROR(IF($I$2&gt;9,VLOOKUP(B128,'Cycle 9'!B:K,10,FALSE),0),0)+IFERROR(IF($I$2&gt;10,VLOOKUP(B128,'Cycle 10'!B:K,10,FALSE),0),0)+IFERROR(IF($I$2&gt;11,VLOOKUP(B128,'Cycle 11'!B:K,10,FALSE),0),0)&gt;0,1,0))</f>
        <v/>
      </c>
      <c r="I128" s="14" t="str">
        <f>IF(OR($I$2=1,J128=""),"",IFERROR(VLOOKUP(B128,'Cycle 1'!B:K,10,FALSE),0)+IFERROR(IF($I$2&gt;2,VLOOKUP(B128,'Cycle 2'!B:K,10,FALSE),0),0)+IFERROR(IF($I$2&gt;3,VLOOKUP(B128,'Cycle 3'!B:K,10,FALSE),0),0)+IFERROR(IF($I$2&gt;4,VLOOKUP(B128,'Cycle 4'!B:K,10,FALSE),0),0)+IFERROR(IF($I$2&gt;5,VLOOKUP(B128,'Cycle 5'!B:K,10,FALSE),0),0)+IFERROR(IF($I$2&gt;6,VLOOKUP(B128,'Cycle 6'!B:K,10,FALSE),0),0)+IFERROR(IF($I$2&gt;7,VLOOKUP(B128,'Cycle 7'!B:K,10,FALSE),0),0)+IFERROR(IF($I$2&gt;8,VLOOKUP(B128,'Cycle 8'!B:K,10,FALSE),0),0)+IFERROR(IF($I$2&gt;9,VLOOKUP(B128,'Cycle 9'!B:K,10,FALSE),0),0)+IFERROR(IF($I$2&gt;10,VLOOKUP(B128,'Cycle 10'!B:K,10,FALSE),0),0)+IFERROR(IF($I$2&gt;11,VLOOKUP(B128,'Cycle 11'!B:K,10,FALSE),0),0))</f>
        <v/>
      </c>
      <c r="J128" s="14" t="str">
        <f>IFERROR(IF(B128="","",IF(ROW($B$11)=ROW(B128),1,IF(ISERROR(VLOOKUP(B128,$B$11:B127,1,FALSE)),MAX($J$11:J127)+1,""))),"")</f>
        <v/>
      </c>
      <c r="K128" s="14" t="str">
        <f t="shared" si="3"/>
        <v/>
      </c>
      <c r="L128" s="238" t="str">
        <f>IF(L$7=L124,L127+1,IF($B128="","",MAX(L$10:L127)+1))</f>
        <v/>
      </c>
    </row>
    <row r="129" spans="1:12" x14ac:dyDescent="0.3">
      <c r="A129" s="167">
        <v>119</v>
      </c>
      <c r="B129" s="273"/>
      <c r="C129" s="1"/>
      <c r="D129" s="2"/>
      <c r="E129" s="2"/>
      <c r="F129" s="2"/>
      <c r="G129" s="274"/>
      <c r="H129" s="65" t="str">
        <f>IF(OR($I$2=1,J129=""),"",IF(IFERROR(VLOOKUP(B129,'Cycle 1'!B:K,10,FALSE),0)+IFERROR(IF($I$2&gt;2,VLOOKUP(B129,'Cycle 2'!B:K,10,FALSE),0),0)+IFERROR(IF($I$2&gt;3,VLOOKUP(B129,'Cycle 3'!B:K,10,FALSE),0),0)+IFERROR(IF($I$2&gt;4,VLOOKUP(B129,'Cycle 4'!B:K,10,FALSE),0),0)+IFERROR(IF($I$2&gt;5,VLOOKUP(B129,'Cycle 5'!B:K,10,FALSE),0),0)+IFERROR(IF($I$2&gt;6,VLOOKUP(B129,'Cycle 6'!B:K,10,FALSE),0),0)+IFERROR(IF($I$2&gt;7,VLOOKUP(B129,'Cycle 7'!B:K,10,FALSE),0),0)+IFERROR(IF($I$2&gt;8,VLOOKUP(B129,'Cycle 8'!B:K,10,FALSE),0),0)+IFERROR(IF($I$2&gt;9,VLOOKUP(B129,'Cycle 9'!B:K,10,FALSE),0),0)+IFERROR(IF($I$2&gt;10,VLOOKUP(B129,'Cycle 10'!B:K,10,FALSE),0),0)+IFERROR(IF($I$2&gt;11,VLOOKUP(B129,'Cycle 11'!B:K,10,FALSE),0),0)&gt;0,1,0))</f>
        <v/>
      </c>
      <c r="I129" s="14" t="str">
        <f>IF(OR($I$2=1,J129=""),"",IFERROR(VLOOKUP(B129,'Cycle 1'!B:K,10,FALSE),0)+IFERROR(IF($I$2&gt;2,VLOOKUP(B129,'Cycle 2'!B:K,10,FALSE),0),0)+IFERROR(IF($I$2&gt;3,VLOOKUP(B129,'Cycle 3'!B:K,10,FALSE),0),0)+IFERROR(IF($I$2&gt;4,VLOOKUP(B129,'Cycle 4'!B:K,10,FALSE),0),0)+IFERROR(IF($I$2&gt;5,VLOOKUP(B129,'Cycle 5'!B:K,10,FALSE),0),0)+IFERROR(IF($I$2&gt;6,VLOOKUP(B129,'Cycle 6'!B:K,10,FALSE),0),0)+IFERROR(IF($I$2&gt;7,VLOOKUP(B129,'Cycle 7'!B:K,10,FALSE),0),0)+IFERROR(IF($I$2&gt;8,VLOOKUP(B129,'Cycle 8'!B:K,10,FALSE),0),0)+IFERROR(IF($I$2&gt;9,VLOOKUP(B129,'Cycle 9'!B:K,10,FALSE),0),0)+IFERROR(IF($I$2&gt;10,VLOOKUP(B129,'Cycle 10'!B:K,10,FALSE),0),0)+IFERROR(IF($I$2&gt;11,VLOOKUP(B129,'Cycle 11'!B:K,10,FALSE),0),0))</f>
        <v/>
      </c>
      <c r="J129" s="14" t="str">
        <f>IFERROR(IF(B129="","",IF(ROW($B$11)=ROW(B129),1,IF(ISERROR(VLOOKUP(B129,$B$11:B128,1,FALSE)),MAX($J$11:J128)+1,""))),"")</f>
        <v/>
      </c>
      <c r="K129" s="14" t="str">
        <f t="shared" si="3"/>
        <v/>
      </c>
      <c r="L129" s="238" t="str">
        <f>IF(L$7=L125,L128+1,IF($B129="","",MAX(L$10:L128)+1))</f>
        <v/>
      </c>
    </row>
    <row r="130" spans="1:12" x14ac:dyDescent="0.3">
      <c r="A130" s="167">
        <v>120</v>
      </c>
      <c r="B130" s="273"/>
      <c r="C130" s="1"/>
      <c r="D130" s="2"/>
      <c r="E130" s="2"/>
      <c r="F130" s="2"/>
      <c r="G130" s="274"/>
      <c r="H130" s="65" t="str">
        <f>IF(OR($I$2=1,J130=""),"",IF(IFERROR(VLOOKUP(B130,'Cycle 1'!B:K,10,FALSE),0)+IFERROR(IF($I$2&gt;2,VLOOKUP(B130,'Cycle 2'!B:K,10,FALSE),0),0)+IFERROR(IF($I$2&gt;3,VLOOKUP(B130,'Cycle 3'!B:K,10,FALSE),0),0)+IFERROR(IF($I$2&gt;4,VLOOKUP(B130,'Cycle 4'!B:K,10,FALSE),0),0)+IFERROR(IF($I$2&gt;5,VLOOKUP(B130,'Cycle 5'!B:K,10,FALSE),0),0)+IFERROR(IF($I$2&gt;6,VLOOKUP(B130,'Cycle 6'!B:K,10,FALSE),0),0)+IFERROR(IF($I$2&gt;7,VLOOKUP(B130,'Cycle 7'!B:K,10,FALSE),0),0)+IFERROR(IF($I$2&gt;8,VLOOKUP(B130,'Cycle 8'!B:K,10,FALSE),0),0)+IFERROR(IF($I$2&gt;9,VLOOKUP(B130,'Cycle 9'!B:K,10,FALSE),0),0)+IFERROR(IF($I$2&gt;10,VLOOKUP(B130,'Cycle 10'!B:K,10,FALSE),0),0)+IFERROR(IF($I$2&gt;11,VLOOKUP(B130,'Cycle 11'!B:K,10,FALSE),0),0)&gt;0,1,0))</f>
        <v/>
      </c>
      <c r="I130" s="14" t="str">
        <f>IF(OR($I$2=1,J130=""),"",IFERROR(VLOOKUP(B130,'Cycle 1'!B:K,10,FALSE),0)+IFERROR(IF($I$2&gt;2,VLOOKUP(B130,'Cycle 2'!B:K,10,FALSE),0),0)+IFERROR(IF($I$2&gt;3,VLOOKUP(B130,'Cycle 3'!B:K,10,FALSE),0),0)+IFERROR(IF($I$2&gt;4,VLOOKUP(B130,'Cycle 4'!B:K,10,FALSE),0),0)+IFERROR(IF($I$2&gt;5,VLOOKUP(B130,'Cycle 5'!B:K,10,FALSE),0),0)+IFERROR(IF($I$2&gt;6,VLOOKUP(B130,'Cycle 6'!B:K,10,FALSE),0),0)+IFERROR(IF($I$2&gt;7,VLOOKUP(B130,'Cycle 7'!B:K,10,FALSE),0),0)+IFERROR(IF($I$2&gt;8,VLOOKUP(B130,'Cycle 8'!B:K,10,FALSE),0),0)+IFERROR(IF($I$2&gt;9,VLOOKUP(B130,'Cycle 9'!B:K,10,FALSE),0),0)+IFERROR(IF($I$2&gt;10,VLOOKUP(B130,'Cycle 10'!B:K,10,FALSE),0),0)+IFERROR(IF($I$2&gt;11,VLOOKUP(B130,'Cycle 11'!B:K,10,FALSE),0),0))</f>
        <v/>
      </c>
      <c r="J130" s="14" t="str">
        <f>IFERROR(IF(B130="","",IF(ROW($B$11)=ROW(B130),1,IF(ISERROR(VLOOKUP(B130,$B$11:B129,1,FALSE)),MAX($J$11:J129)+1,""))),"")</f>
        <v/>
      </c>
      <c r="K130" s="14" t="str">
        <f t="shared" si="3"/>
        <v/>
      </c>
      <c r="L130" s="238" t="str">
        <f>IF(L$7=L126,L129+1,IF($B130="","",MAX(L$10:L129)+1))</f>
        <v/>
      </c>
    </row>
    <row r="131" spans="1:12" x14ac:dyDescent="0.3">
      <c r="A131" s="167">
        <v>121</v>
      </c>
      <c r="B131" s="273"/>
      <c r="C131" s="1"/>
      <c r="D131" s="2"/>
      <c r="E131" s="2"/>
      <c r="F131" s="2"/>
      <c r="G131" s="274"/>
      <c r="H131" s="65" t="str">
        <f>IF(OR($I$2=1,J131=""),"",IF(IFERROR(VLOOKUP(B131,'Cycle 1'!B:K,10,FALSE),0)+IFERROR(IF($I$2&gt;2,VLOOKUP(B131,'Cycle 2'!B:K,10,FALSE),0),0)+IFERROR(IF($I$2&gt;3,VLOOKUP(B131,'Cycle 3'!B:K,10,FALSE),0),0)+IFERROR(IF($I$2&gt;4,VLOOKUP(B131,'Cycle 4'!B:K,10,FALSE),0),0)+IFERROR(IF($I$2&gt;5,VLOOKUP(B131,'Cycle 5'!B:K,10,FALSE),0),0)+IFERROR(IF($I$2&gt;6,VLOOKUP(B131,'Cycle 6'!B:K,10,FALSE),0),0)+IFERROR(IF($I$2&gt;7,VLOOKUP(B131,'Cycle 7'!B:K,10,FALSE),0),0)+IFERROR(IF($I$2&gt;8,VLOOKUP(B131,'Cycle 8'!B:K,10,FALSE),0),0)+IFERROR(IF($I$2&gt;9,VLOOKUP(B131,'Cycle 9'!B:K,10,FALSE),0),0)+IFERROR(IF($I$2&gt;10,VLOOKUP(B131,'Cycle 10'!B:K,10,FALSE),0),0)+IFERROR(IF($I$2&gt;11,VLOOKUP(B131,'Cycle 11'!B:K,10,FALSE),0),0)&gt;0,1,0))</f>
        <v/>
      </c>
      <c r="I131" s="14" t="str">
        <f>IF(OR($I$2=1,J131=""),"",IFERROR(VLOOKUP(B131,'Cycle 1'!B:K,10,FALSE),0)+IFERROR(IF($I$2&gt;2,VLOOKUP(B131,'Cycle 2'!B:K,10,FALSE),0),0)+IFERROR(IF($I$2&gt;3,VLOOKUP(B131,'Cycle 3'!B:K,10,FALSE),0),0)+IFERROR(IF($I$2&gt;4,VLOOKUP(B131,'Cycle 4'!B:K,10,FALSE),0),0)+IFERROR(IF($I$2&gt;5,VLOOKUP(B131,'Cycle 5'!B:K,10,FALSE),0),0)+IFERROR(IF($I$2&gt;6,VLOOKUP(B131,'Cycle 6'!B:K,10,FALSE),0),0)+IFERROR(IF($I$2&gt;7,VLOOKUP(B131,'Cycle 7'!B:K,10,FALSE),0),0)+IFERROR(IF($I$2&gt;8,VLOOKUP(B131,'Cycle 8'!B:K,10,FALSE),0),0)+IFERROR(IF($I$2&gt;9,VLOOKUP(B131,'Cycle 9'!B:K,10,FALSE),0),0)+IFERROR(IF($I$2&gt;10,VLOOKUP(B131,'Cycle 10'!B:K,10,FALSE),0),0)+IFERROR(IF($I$2&gt;11,VLOOKUP(B131,'Cycle 11'!B:K,10,FALSE),0),0))</f>
        <v/>
      </c>
      <c r="J131" s="14" t="str">
        <f>IFERROR(IF(B131="","",IF(ROW($B$11)=ROW(B131),1,IF(ISERROR(VLOOKUP(B131,$B$11:B130,1,FALSE)),MAX($J$11:J130)+1,""))),"")</f>
        <v/>
      </c>
      <c r="K131" s="14" t="str">
        <f t="shared" si="3"/>
        <v/>
      </c>
      <c r="L131" s="238" t="str">
        <f>IF(L$7=L127,L130+1,IF($B131="","",MAX(L$10:L130)+1))</f>
        <v/>
      </c>
    </row>
    <row r="132" spans="1:12" x14ac:dyDescent="0.3">
      <c r="A132" s="167">
        <v>122</v>
      </c>
      <c r="B132" s="273"/>
      <c r="C132" s="1"/>
      <c r="D132" s="2"/>
      <c r="E132" s="2"/>
      <c r="F132" s="2"/>
      <c r="G132" s="274"/>
      <c r="H132" s="65" t="str">
        <f>IF(OR($I$2=1,J132=""),"",IF(IFERROR(VLOOKUP(B132,'Cycle 1'!B:K,10,FALSE),0)+IFERROR(IF($I$2&gt;2,VLOOKUP(B132,'Cycle 2'!B:K,10,FALSE),0),0)+IFERROR(IF($I$2&gt;3,VLOOKUP(B132,'Cycle 3'!B:K,10,FALSE),0),0)+IFERROR(IF($I$2&gt;4,VLOOKUP(B132,'Cycle 4'!B:K,10,FALSE),0),0)+IFERROR(IF($I$2&gt;5,VLOOKUP(B132,'Cycle 5'!B:K,10,FALSE),0),0)+IFERROR(IF($I$2&gt;6,VLOOKUP(B132,'Cycle 6'!B:K,10,FALSE),0),0)+IFERROR(IF($I$2&gt;7,VLOOKUP(B132,'Cycle 7'!B:K,10,FALSE),0),0)+IFERROR(IF($I$2&gt;8,VLOOKUP(B132,'Cycle 8'!B:K,10,FALSE),0),0)+IFERROR(IF($I$2&gt;9,VLOOKUP(B132,'Cycle 9'!B:K,10,FALSE),0),0)+IFERROR(IF($I$2&gt;10,VLOOKUP(B132,'Cycle 10'!B:K,10,FALSE),0),0)+IFERROR(IF($I$2&gt;11,VLOOKUP(B132,'Cycle 11'!B:K,10,FALSE),0),0)&gt;0,1,0))</f>
        <v/>
      </c>
      <c r="I132" s="14" t="str">
        <f>IF(OR($I$2=1,J132=""),"",IFERROR(VLOOKUP(B132,'Cycle 1'!B:K,10,FALSE),0)+IFERROR(IF($I$2&gt;2,VLOOKUP(B132,'Cycle 2'!B:K,10,FALSE),0),0)+IFERROR(IF($I$2&gt;3,VLOOKUP(B132,'Cycle 3'!B:K,10,FALSE),0),0)+IFERROR(IF($I$2&gt;4,VLOOKUP(B132,'Cycle 4'!B:K,10,FALSE),0),0)+IFERROR(IF($I$2&gt;5,VLOOKUP(B132,'Cycle 5'!B:K,10,FALSE),0),0)+IFERROR(IF($I$2&gt;6,VLOOKUP(B132,'Cycle 6'!B:K,10,FALSE),0),0)+IFERROR(IF($I$2&gt;7,VLOOKUP(B132,'Cycle 7'!B:K,10,FALSE),0),0)+IFERROR(IF($I$2&gt;8,VLOOKUP(B132,'Cycle 8'!B:K,10,FALSE),0),0)+IFERROR(IF($I$2&gt;9,VLOOKUP(B132,'Cycle 9'!B:K,10,FALSE),0),0)+IFERROR(IF($I$2&gt;10,VLOOKUP(B132,'Cycle 10'!B:K,10,FALSE),0),0)+IFERROR(IF($I$2&gt;11,VLOOKUP(B132,'Cycle 11'!B:K,10,FALSE),0),0))</f>
        <v/>
      </c>
      <c r="J132" s="14" t="str">
        <f>IFERROR(IF(B132="","",IF(ROW($B$11)=ROW(B132),1,IF(ISERROR(VLOOKUP(B132,$B$11:B131,1,FALSE)),MAX($J$11:J131)+1,""))),"")</f>
        <v/>
      </c>
      <c r="K132" s="14" t="str">
        <f t="shared" si="3"/>
        <v/>
      </c>
      <c r="L132" s="238" t="str">
        <f>IF(L$7=L128,L131+1,IF($B132="","",MAX(L$10:L131)+1))</f>
        <v/>
      </c>
    </row>
    <row r="133" spans="1:12" x14ac:dyDescent="0.3">
      <c r="A133" s="167">
        <v>123</v>
      </c>
      <c r="B133" s="273"/>
      <c r="C133" s="1"/>
      <c r="D133" s="2"/>
      <c r="E133" s="2"/>
      <c r="F133" s="2"/>
      <c r="G133" s="274"/>
      <c r="H133" s="65" t="str">
        <f>IF(OR($I$2=1,J133=""),"",IF(IFERROR(VLOOKUP(B133,'Cycle 1'!B:K,10,FALSE),0)+IFERROR(IF($I$2&gt;2,VLOOKUP(B133,'Cycle 2'!B:K,10,FALSE),0),0)+IFERROR(IF($I$2&gt;3,VLOOKUP(B133,'Cycle 3'!B:K,10,FALSE),0),0)+IFERROR(IF($I$2&gt;4,VLOOKUP(B133,'Cycle 4'!B:K,10,FALSE),0),0)+IFERROR(IF($I$2&gt;5,VLOOKUP(B133,'Cycle 5'!B:K,10,FALSE),0),0)+IFERROR(IF($I$2&gt;6,VLOOKUP(B133,'Cycle 6'!B:K,10,FALSE),0),0)+IFERROR(IF($I$2&gt;7,VLOOKUP(B133,'Cycle 7'!B:K,10,FALSE),0),0)+IFERROR(IF($I$2&gt;8,VLOOKUP(B133,'Cycle 8'!B:K,10,FALSE),0),0)+IFERROR(IF($I$2&gt;9,VLOOKUP(B133,'Cycle 9'!B:K,10,FALSE),0),0)+IFERROR(IF($I$2&gt;10,VLOOKUP(B133,'Cycle 10'!B:K,10,FALSE),0),0)+IFERROR(IF($I$2&gt;11,VLOOKUP(B133,'Cycle 11'!B:K,10,FALSE),0),0)&gt;0,1,0))</f>
        <v/>
      </c>
      <c r="I133" s="14" t="str">
        <f>IF(OR($I$2=1,J133=""),"",IFERROR(VLOOKUP(B133,'Cycle 1'!B:K,10,FALSE),0)+IFERROR(IF($I$2&gt;2,VLOOKUP(B133,'Cycle 2'!B:K,10,FALSE),0),0)+IFERROR(IF($I$2&gt;3,VLOOKUP(B133,'Cycle 3'!B:K,10,FALSE),0),0)+IFERROR(IF($I$2&gt;4,VLOOKUP(B133,'Cycle 4'!B:K,10,FALSE),0),0)+IFERROR(IF($I$2&gt;5,VLOOKUP(B133,'Cycle 5'!B:K,10,FALSE),0),0)+IFERROR(IF($I$2&gt;6,VLOOKUP(B133,'Cycle 6'!B:K,10,FALSE),0),0)+IFERROR(IF($I$2&gt;7,VLOOKUP(B133,'Cycle 7'!B:K,10,FALSE),0),0)+IFERROR(IF($I$2&gt;8,VLOOKUP(B133,'Cycle 8'!B:K,10,FALSE),0),0)+IFERROR(IF($I$2&gt;9,VLOOKUP(B133,'Cycle 9'!B:K,10,FALSE),0),0)+IFERROR(IF($I$2&gt;10,VLOOKUP(B133,'Cycle 10'!B:K,10,FALSE),0),0)+IFERROR(IF($I$2&gt;11,VLOOKUP(B133,'Cycle 11'!B:K,10,FALSE),0),0))</f>
        <v/>
      </c>
      <c r="J133" s="14" t="str">
        <f>IFERROR(IF(B133="","",IF(ROW($B$11)=ROW(B133),1,IF(ISERROR(VLOOKUP(B133,$B$11:B132,1,FALSE)),MAX($J$11:J132)+1,""))),"")</f>
        <v/>
      </c>
      <c r="K133" s="14" t="str">
        <f t="shared" si="3"/>
        <v/>
      </c>
      <c r="L133" s="238" t="str">
        <f>IF(L$7=L129,L132+1,IF($B133="","",MAX(L$10:L132)+1))</f>
        <v/>
      </c>
    </row>
    <row r="134" spans="1:12" x14ac:dyDescent="0.3">
      <c r="A134" s="167">
        <v>124</v>
      </c>
      <c r="B134" s="273"/>
      <c r="C134" s="1"/>
      <c r="D134" s="2"/>
      <c r="E134" s="2"/>
      <c r="F134" s="2"/>
      <c r="G134" s="274"/>
      <c r="H134" s="65" t="str">
        <f>IF(OR($I$2=1,J134=""),"",IF(IFERROR(VLOOKUP(B134,'Cycle 1'!B:K,10,FALSE),0)+IFERROR(IF($I$2&gt;2,VLOOKUP(B134,'Cycle 2'!B:K,10,FALSE),0),0)+IFERROR(IF($I$2&gt;3,VLOOKUP(B134,'Cycle 3'!B:K,10,FALSE),0),0)+IFERROR(IF($I$2&gt;4,VLOOKUP(B134,'Cycle 4'!B:K,10,FALSE),0),0)+IFERROR(IF($I$2&gt;5,VLOOKUP(B134,'Cycle 5'!B:K,10,FALSE),0),0)+IFERROR(IF($I$2&gt;6,VLOOKUP(B134,'Cycle 6'!B:K,10,FALSE),0),0)+IFERROR(IF($I$2&gt;7,VLOOKUP(B134,'Cycle 7'!B:K,10,FALSE),0),0)+IFERROR(IF($I$2&gt;8,VLOOKUP(B134,'Cycle 8'!B:K,10,FALSE),0),0)+IFERROR(IF($I$2&gt;9,VLOOKUP(B134,'Cycle 9'!B:K,10,FALSE),0),0)+IFERROR(IF($I$2&gt;10,VLOOKUP(B134,'Cycle 10'!B:K,10,FALSE),0),0)+IFERROR(IF($I$2&gt;11,VLOOKUP(B134,'Cycle 11'!B:K,10,FALSE),0),0)&gt;0,1,0))</f>
        <v/>
      </c>
      <c r="I134" s="14" t="str">
        <f>IF(OR($I$2=1,J134=""),"",IFERROR(VLOOKUP(B134,'Cycle 1'!B:K,10,FALSE),0)+IFERROR(IF($I$2&gt;2,VLOOKUP(B134,'Cycle 2'!B:K,10,FALSE),0),0)+IFERROR(IF($I$2&gt;3,VLOOKUP(B134,'Cycle 3'!B:K,10,FALSE),0),0)+IFERROR(IF($I$2&gt;4,VLOOKUP(B134,'Cycle 4'!B:K,10,FALSE),0),0)+IFERROR(IF($I$2&gt;5,VLOOKUP(B134,'Cycle 5'!B:K,10,FALSE),0),0)+IFERROR(IF($I$2&gt;6,VLOOKUP(B134,'Cycle 6'!B:K,10,FALSE),0),0)+IFERROR(IF($I$2&gt;7,VLOOKUP(B134,'Cycle 7'!B:K,10,FALSE),0),0)+IFERROR(IF($I$2&gt;8,VLOOKUP(B134,'Cycle 8'!B:K,10,FALSE),0),0)+IFERROR(IF($I$2&gt;9,VLOOKUP(B134,'Cycle 9'!B:K,10,FALSE),0),0)+IFERROR(IF($I$2&gt;10,VLOOKUP(B134,'Cycle 10'!B:K,10,FALSE),0),0)+IFERROR(IF($I$2&gt;11,VLOOKUP(B134,'Cycle 11'!B:K,10,FALSE),0),0))</f>
        <v/>
      </c>
      <c r="J134" s="14" t="str">
        <f>IFERROR(IF(B134="","",IF(ROW($B$11)=ROW(B134),1,IF(ISERROR(VLOOKUP(B134,$B$11:B133,1,FALSE)),MAX($J$11:J133)+1,""))),"")</f>
        <v/>
      </c>
      <c r="K134" s="14" t="str">
        <f t="shared" si="3"/>
        <v/>
      </c>
      <c r="L134" s="238" t="str">
        <f>IF(L$7=L130,L133+1,IF($B134="","",MAX(L$10:L133)+1))</f>
        <v/>
      </c>
    </row>
    <row r="135" spans="1:12" x14ac:dyDescent="0.3">
      <c r="A135" s="167">
        <v>125</v>
      </c>
      <c r="B135" s="273"/>
      <c r="C135" s="1"/>
      <c r="D135" s="2"/>
      <c r="E135" s="2"/>
      <c r="F135" s="2"/>
      <c r="G135" s="274"/>
      <c r="H135" s="65" t="str">
        <f>IF(OR($I$2=1,J135=""),"",IF(IFERROR(VLOOKUP(B135,'Cycle 1'!B:K,10,FALSE),0)+IFERROR(IF($I$2&gt;2,VLOOKUP(B135,'Cycle 2'!B:K,10,FALSE),0),0)+IFERROR(IF($I$2&gt;3,VLOOKUP(B135,'Cycle 3'!B:K,10,FALSE),0),0)+IFERROR(IF($I$2&gt;4,VLOOKUP(B135,'Cycle 4'!B:K,10,FALSE),0),0)+IFERROR(IF($I$2&gt;5,VLOOKUP(B135,'Cycle 5'!B:K,10,FALSE),0),0)+IFERROR(IF($I$2&gt;6,VLOOKUP(B135,'Cycle 6'!B:K,10,FALSE),0),0)+IFERROR(IF($I$2&gt;7,VLOOKUP(B135,'Cycle 7'!B:K,10,FALSE),0),0)+IFERROR(IF($I$2&gt;8,VLOOKUP(B135,'Cycle 8'!B:K,10,FALSE),0),0)+IFERROR(IF($I$2&gt;9,VLOOKUP(B135,'Cycle 9'!B:K,10,FALSE),0),0)+IFERROR(IF($I$2&gt;10,VLOOKUP(B135,'Cycle 10'!B:K,10,FALSE),0),0)+IFERROR(IF($I$2&gt;11,VLOOKUP(B135,'Cycle 11'!B:K,10,FALSE),0),0)&gt;0,1,0))</f>
        <v/>
      </c>
      <c r="I135" s="14" t="str">
        <f>IF(OR($I$2=1,J135=""),"",IFERROR(VLOOKUP(B135,'Cycle 1'!B:K,10,FALSE),0)+IFERROR(IF($I$2&gt;2,VLOOKUP(B135,'Cycle 2'!B:K,10,FALSE),0),0)+IFERROR(IF($I$2&gt;3,VLOOKUP(B135,'Cycle 3'!B:K,10,FALSE),0),0)+IFERROR(IF($I$2&gt;4,VLOOKUP(B135,'Cycle 4'!B:K,10,FALSE),0),0)+IFERROR(IF($I$2&gt;5,VLOOKUP(B135,'Cycle 5'!B:K,10,FALSE),0),0)+IFERROR(IF($I$2&gt;6,VLOOKUP(B135,'Cycle 6'!B:K,10,FALSE),0),0)+IFERROR(IF($I$2&gt;7,VLOOKUP(B135,'Cycle 7'!B:K,10,FALSE),0),0)+IFERROR(IF($I$2&gt;8,VLOOKUP(B135,'Cycle 8'!B:K,10,FALSE),0),0)+IFERROR(IF($I$2&gt;9,VLOOKUP(B135,'Cycle 9'!B:K,10,FALSE),0),0)+IFERROR(IF($I$2&gt;10,VLOOKUP(B135,'Cycle 10'!B:K,10,FALSE),0),0)+IFERROR(IF($I$2&gt;11,VLOOKUP(B135,'Cycle 11'!B:K,10,FALSE),0),0))</f>
        <v/>
      </c>
      <c r="J135" s="14" t="str">
        <f>IFERROR(IF(B135="","",IF(ROW($B$11)=ROW(B135),1,IF(ISERROR(VLOOKUP(B135,$B$11:B134,1,FALSE)),MAX($J$11:J134)+1,""))),"")</f>
        <v/>
      </c>
      <c r="K135" s="14" t="str">
        <f t="shared" si="3"/>
        <v/>
      </c>
      <c r="L135" s="238" t="str">
        <f>IF(L$7=L131,L134+1,IF($B135="","",MAX(L$10:L134)+1))</f>
        <v/>
      </c>
    </row>
    <row r="136" spans="1:12" x14ac:dyDescent="0.3">
      <c r="A136" s="167">
        <v>126</v>
      </c>
      <c r="B136" s="273"/>
      <c r="C136" s="1"/>
      <c r="D136" s="2"/>
      <c r="E136" s="2"/>
      <c r="F136" s="2"/>
      <c r="G136" s="274"/>
      <c r="H136" s="65" t="str">
        <f>IF(OR($I$2=1,J136=""),"",IF(IFERROR(VLOOKUP(B136,'Cycle 1'!B:K,10,FALSE),0)+IFERROR(IF($I$2&gt;2,VLOOKUP(B136,'Cycle 2'!B:K,10,FALSE),0),0)+IFERROR(IF($I$2&gt;3,VLOOKUP(B136,'Cycle 3'!B:K,10,FALSE),0),0)+IFERROR(IF($I$2&gt;4,VLOOKUP(B136,'Cycle 4'!B:K,10,FALSE),0),0)+IFERROR(IF($I$2&gt;5,VLOOKUP(B136,'Cycle 5'!B:K,10,FALSE),0),0)+IFERROR(IF($I$2&gt;6,VLOOKUP(B136,'Cycle 6'!B:K,10,FALSE),0),0)+IFERROR(IF($I$2&gt;7,VLOOKUP(B136,'Cycle 7'!B:K,10,FALSE),0),0)+IFERROR(IF($I$2&gt;8,VLOOKUP(B136,'Cycle 8'!B:K,10,FALSE),0),0)+IFERROR(IF($I$2&gt;9,VLOOKUP(B136,'Cycle 9'!B:K,10,FALSE),0),0)+IFERROR(IF($I$2&gt;10,VLOOKUP(B136,'Cycle 10'!B:K,10,FALSE),0),0)+IFERROR(IF($I$2&gt;11,VLOOKUP(B136,'Cycle 11'!B:K,10,FALSE),0),0)&gt;0,1,0))</f>
        <v/>
      </c>
      <c r="I136" s="14" t="str">
        <f>IF(OR($I$2=1,J136=""),"",IFERROR(VLOOKUP(B136,'Cycle 1'!B:K,10,FALSE),0)+IFERROR(IF($I$2&gt;2,VLOOKUP(B136,'Cycle 2'!B:K,10,FALSE),0),0)+IFERROR(IF($I$2&gt;3,VLOOKUP(B136,'Cycle 3'!B:K,10,FALSE),0),0)+IFERROR(IF($I$2&gt;4,VLOOKUP(B136,'Cycle 4'!B:K,10,FALSE),0),0)+IFERROR(IF($I$2&gt;5,VLOOKUP(B136,'Cycle 5'!B:K,10,FALSE),0),0)+IFERROR(IF($I$2&gt;6,VLOOKUP(B136,'Cycle 6'!B:K,10,FALSE),0),0)+IFERROR(IF($I$2&gt;7,VLOOKUP(B136,'Cycle 7'!B:K,10,FALSE),0),0)+IFERROR(IF($I$2&gt;8,VLOOKUP(B136,'Cycle 8'!B:K,10,FALSE),0),0)+IFERROR(IF($I$2&gt;9,VLOOKUP(B136,'Cycle 9'!B:K,10,FALSE),0),0)+IFERROR(IF($I$2&gt;10,VLOOKUP(B136,'Cycle 10'!B:K,10,FALSE),0),0)+IFERROR(IF($I$2&gt;11,VLOOKUP(B136,'Cycle 11'!B:K,10,FALSE),0),0))</f>
        <v/>
      </c>
      <c r="J136" s="14" t="str">
        <f>IFERROR(IF(B136="","",IF(ROW($B$11)=ROW(B136),1,IF(ISERROR(VLOOKUP(B136,$B$11:B135,1,FALSE)),MAX($J$11:J135)+1,""))),"")</f>
        <v/>
      </c>
      <c r="K136" s="14" t="str">
        <f t="shared" si="3"/>
        <v/>
      </c>
      <c r="L136" s="238" t="str">
        <f>IF(L$7=L132,L135+1,IF($B136="","",MAX(L$10:L135)+1))</f>
        <v/>
      </c>
    </row>
    <row r="137" spans="1:12" x14ac:dyDescent="0.3">
      <c r="A137" s="167">
        <v>127</v>
      </c>
      <c r="B137" s="273"/>
      <c r="C137" s="1"/>
      <c r="D137" s="2"/>
      <c r="E137" s="2"/>
      <c r="F137" s="2"/>
      <c r="G137" s="274"/>
      <c r="H137" s="65" t="str">
        <f>IF(OR($I$2=1,J137=""),"",IF(IFERROR(VLOOKUP(B137,'Cycle 1'!B:K,10,FALSE),0)+IFERROR(IF($I$2&gt;2,VLOOKUP(B137,'Cycle 2'!B:K,10,FALSE),0),0)+IFERROR(IF($I$2&gt;3,VLOOKUP(B137,'Cycle 3'!B:K,10,FALSE),0),0)+IFERROR(IF($I$2&gt;4,VLOOKUP(B137,'Cycle 4'!B:K,10,FALSE),0),0)+IFERROR(IF($I$2&gt;5,VLOOKUP(B137,'Cycle 5'!B:K,10,FALSE),0),0)+IFERROR(IF($I$2&gt;6,VLOOKUP(B137,'Cycle 6'!B:K,10,FALSE),0),0)+IFERROR(IF($I$2&gt;7,VLOOKUP(B137,'Cycle 7'!B:K,10,FALSE),0),0)+IFERROR(IF($I$2&gt;8,VLOOKUP(B137,'Cycle 8'!B:K,10,FALSE),0),0)+IFERROR(IF($I$2&gt;9,VLOOKUP(B137,'Cycle 9'!B:K,10,FALSE),0),0)+IFERROR(IF($I$2&gt;10,VLOOKUP(B137,'Cycle 10'!B:K,10,FALSE),0),0)+IFERROR(IF($I$2&gt;11,VLOOKUP(B137,'Cycle 11'!B:K,10,FALSE),0),0)&gt;0,1,0))</f>
        <v/>
      </c>
      <c r="I137" s="14" t="str">
        <f>IF(OR($I$2=1,J137=""),"",IFERROR(VLOOKUP(B137,'Cycle 1'!B:K,10,FALSE),0)+IFERROR(IF($I$2&gt;2,VLOOKUP(B137,'Cycle 2'!B:K,10,FALSE),0),0)+IFERROR(IF($I$2&gt;3,VLOOKUP(B137,'Cycle 3'!B:K,10,FALSE),0),0)+IFERROR(IF($I$2&gt;4,VLOOKUP(B137,'Cycle 4'!B:K,10,FALSE),0),0)+IFERROR(IF($I$2&gt;5,VLOOKUP(B137,'Cycle 5'!B:K,10,FALSE),0),0)+IFERROR(IF($I$2&gt;6,VLOOKUP(B137,'Cycle 6'!B:K,10,FALSE),0),0)+IFERROR(IF($I$2&gt;7,VLOOKUP(B137,'Cycle 7'!B:K,10,FALSE),0),0)+IFERROR(IF($I$2&gt;8,VLOOKUP(B137,'Cycle 8'!B:K,10,FALSE),0),0)+IFERROR(IF($I$2&gt;9,VLOOKUP(B137,'Cycle 9'!B:K,10,FALSE),0),0)+IFERROR(IF($I$2&gt;10,VLOOKUP(B137,'Cycle 10'!B:K,10,FALSE),0),0)+IFERROR(IF($I$2&gt;11,VLOOKUP(B137,'Cycle 11'!B:K,10,FALSE),0),0))</f>
        <v/>
      </c>
      <c r="J137" s="14" t="str">
        <f>IFERROR(IF(B137="","",IF(ROW($B$11)=ROW(B137),1,IF(ISERROR(VLOOKUP(B137,$B$11:B136,1,FALSE)),MAX($J$11:J136)+1,""))),"")</f>
        <v/>
      </c>
      <c r="K137" s="14" t="str">
        <f t="shared" si="3"/>
        <v/>
      </c>
      <c r="L137" s="238" t="str">
        <f>IF(L$7=L133,L136+1,IF($B137="","",MAX(L$10:L136)+1))</f>
        <v/>
      </c>
    </row>
    <row r="138" spans="1:12" x14ac:dyDescent="0.3">
      <c r="A138" s="167">
        <v>128</v>
      </c>
      <c r="B138" s="273"/>
      <c r="C138" s="1"/>
      <c r="D138" s="2"/>
      <c r="E138" s="2"/>
      <c r="F138" s="2"/>
      <c r="G138" s="274"/>
      <c r="H138" s="65" t="str">
        <f>IF(OR($I$2=1,J138=""),"",IF(IFERROR(VLOOKUP(B138,'Cycle 1'!B:K,10,FALSE),0)+IFERROR(IF($I$2&gt;2,VLOOKUP(B138,'Cycle 2'!B:K,10,FALSE),0),0)+IFERROR(IF($I$2&gt;3,VLOOKUP(B138,'Cycle 3'!B:K,10,FALSE),0),0)+IFERROR(IF($I$2&gt;4,VLOOKUP(B138,'Cycle 4'!B:K,10,FALSE),0),0)+IFERROR(IF($I$2&gt;5,VLOOKUP(B138,'Cycle 5'!B:K,10,FALSE),0),0)+IFERROR(IF($I$2&gt;6,VLOOKUP(B138,'Cycle 6'!B:K,10,FALSE),0),0)+IFERROR(IF($I$2&gt;7,VLOOKUP(B138,'Cycle 7'!B:K,10,FALSE),0),0)+IFERROR(IF($I$2&gt;8,VLOOKUP(B138,'Cycle 8'!B:K,10,FALSE),0),0)+IFERROR(IF($I$2&gt;9,VLOOKUP(B138,'Cycle 9'!B:K,10,FALSE),0),0)+IFERROR(IF($I$2&gt;10,VLOOKUP(B138,'Cycle 10'!B:K,10,FALSE),0),0)+IFERROR(IF($I$2&gt;11,VLOOKUP(B138,'Cycle 11'!B:K,10,FALSE),0),0)&gt;0,1,0))</f>
        <v/>
      </c>
      <c r="I138" s="14" t="str">
        <f>IF(OR($I$2=1,J138=""),"",IFERROR(VLOOKUP(B138,'Cycle 1'!B:K,10,FALSE),0)+IFERROR(IF($I$2&gt;2,VLOOKUP(B138,'Cycle 2'!B:K,10,FALSE),0),0)+IFERROR(IF($I$2&gt;3,VLOOKUP(B138,'Cycle 3'!B:K,10,FALSE),0),0)+IFERROR(IF($I$2&gt;4,VLOOKUP(B138,'Cycle 4'!B:K,10,FALSE),0),0)+IFERROR(IF($I$2&gt;5,VLOOKUP(B138,'Cycle 5'!B:K,10,FALSE),0),0)+IFERROR(IF($I$2&gt;6,VLOOKUP(B138,'Cycle 6'!B:K,10,FALSE),0),0)+IFERROR(IF($I$2&gt;7,VLOOKUP(B138,'Cycle 7'!B:K,10,FALSE),0),0)+IFERROR(IF($I$2&gt;8,VLOOKUP(B138,'Cycle 8'!B:K,10,FALSE),0),0)+IFERROR(IF($I$2&gt;9,VLOOKUP(B138,'Cycle 9'!B:K,10,FALSE),0),0)+IFERROR(IF($I$2&gt;10,VLOOKUP(B138,'Cycle 10'!B:K,10,FALSE),0),0)+IFERROR(IF($I$2&gt;11,VLOOKUP(B138,'Cycle 11'!B:K,10,FALSE),0),0))</f>
        <v/>
      </c>
      <c r="J138" s="14" t="str">
        <f>IFERROR(IF(B138="","",IF(ROW($B$11)=ROW(B138),1,IF(ISERROR(VLOOKUP(B138,$B$11:B137,1,FALSE)),MAX($J$11:J137)+1,""))),"")</f>
        <v/>
      </c>
      <c r="K138" s="14" t="str">
        <f t="shared" si="3"/>
        <v/>
      </c>
      <c r="L138" s="238" t="str">
        <f>IF(L$7=L134,L137+1,IF($B138="","",MAX(L$10:L137)+1))</f>
        <v/>
      </c>
    </row>
    <row r="139" spans="1:12" x14ac:dyDescent="0.3">
      <c r="A139" s="167">
        <v>129</v>
      </c>
      <c r="B139" s="273"/>
      <c r="C139" s="1"/>
      <c r="D139" s="2"/>
      <c r="E139" s="2"/>
      <c r="F139" s="2"/>
      <c r="G139" s="274"/>
      <c r="H139" s="65" t="str">
        <f>IF(OR($I$2=1,J139=""),"",IF(IFERROR(VLOOKUP(B139,'Cycle 1'!B:K,10,FALSE),0)+IFERROR(IF($I$2&gt;2,VLOOKUP(B139,'Cycle 2'!B:K,10,FALSE),0),0)+IFERROR(IF($I$2&gt;3,VLOOKUP(B139,'Cycle 3'!B:K,10,FALSE),0),0)+IFERROR(IF($I$2&gt;4,VLOOKUP(B139,'Cycle 4'!B:K,10,FALSE),0),0)+IFERROR(IF($I$2&gt;5,VLOOKUP(B139,'Cycle 5'!B:K,10,FALSE),0),0)+IFERROR(IF($I$2&gt;6,VLOOKUP(B139,'Cycle 6'!B:K,10,FALSE),0),0)+IFERROR(IF($I$2&gt;7,VLOOKUP(B139,'Cycle 7'!B:K,10,FALSE),0),0)+IFERROR(IF($I$2&gt;8,VLOOKUP(B139,'Cycle 8'!B:K,10,FALSE),0),0)+IFERROR(IF($I$2&gt;9,VLOOKUP(B139,'Cycle 9'!B:K,10,FALSE),0),0)+IFERROR(IF($I$2&gt;10,VLOOKUP(B139,'Cycle 10'!B:K,10,FALSE),0),0)+IFERROR(IF($I$2&gt;11,VLOOKUP(B139,'Cycle 11'!B:K,10,FALSE),0),0)&gt;0,1,0))</f>
        <v/>
      </c>
      <c r="I139" s="14" t="str">
        <f>IF(OR($I$2=1,J139=""),"",IFERROR(VLOOKUP(B139,'Cycle 1'!B:K,10,FALSE),0)+IFERROR(IF($I$2&gt;2,VLOOKUP(B139,'Cycle 2'!B:K,10,FALSE),0),0)+IFERROR(IF($I$2&gt;3,VLOOKUP(B139,'Cycle 3'!B:K,10,FALSE),0),0)+IFERROR(IF($I$2&gt;4,VLOOKUP(B139,'Cycle 4'!B:K,10,FALSE),0),0)+IFERROR(IF($I$2&gt;5,VLOOKUP(B139,'Cycle 5'!B:K,10,FALSE),0),0)+IFERROR(IF($I$2&gt;6,VLOOKUP(B139,'Cycle 6'!B:K,10,FALSE),0),0)+IFERROR(IF($I$2&gt;7,VLOOKUP(B139,'Cycle 7'!B:K,10,FALSE),0),0)+IFERROR(IF($I$2&gt;8,VLOOKUP(B139,'Cycle 8'!B:K,10,FALSE),0),0)+IFERROR(IF($I$2&gt;9,VLOOKUP(B139,'Cycle 9'!B:K,10,FALSE),0),0)+IFERROR(IF($I$2&gt;10,VLOOKUP(B139,'Cycle 10'!B:K,10,FALSE),0),0)+IFERROR(IF($I$2&gt;11,VLOOKUP(B139,'Cycle 11'!B:K,10,FALSE),0),0))</f>
        <v/>
      </c>
      <c r="J139" s="14" t="str">
        <f>IFERROR(IF(B139="","",IF(ROW($B$11)=ROW(B139),1,IF(ISERROR(VLOOKUP(B139,$B$11:B138,1,FALSE)),MAX($J$11:J138)+1,""))),"")</f>
        <v/>
      </c>
      <c r="K139" s="14" t="str">
        <f t="shared" si="3"/>
        <v/>
      </c>
      <c r="L139" s="238" t="str">
        <f>IF(L$7=L135,L138+1,IF($B139="","",MAX(L$10:L138)+1))</f>
        <v/>
      </c>
    </row>
    <row r="140" spans="1:12" x14ac:dyDescent="0.3">
      <c r="A140" s="167">
        <v>130</v>
      </c>
      <c r="B140" s="273"/>
      <c r="C140" s="1"/>
      <c r="D140" s="2"/>
      <c r="E140" s="2"/>
      <c r="F140" s="2"/>
      <c r="G140" s="274"/>
      <c r="H140" s="65" t="str">
        <f>IF(OR($I$2=1,J140=""),"",IF(IFERROR(VLOOKUP(B140,'Cycle 1'!B:K,10,FALSE),0)+IFERROR(IF($I$2&gt;2,VLOOKUP(B140,'Cycle 2'!B:K,10,FALSE),0),0)+IFERROR(IF($I$2&gt;3,VLOOKUP(B140,'Cycle 3'!B:K,10,FALSE),0),0)+IFERROR(IF($I$2&gt;4,VLOOKUP(B140,'Cycle 4'!B:K,10,FALSE),0),0)+IFERROR(IF($I$2&gt;5,VLOOKUP(B140,'Cycle 5'!B:K,10,FALSE),0),0)+IFERROR(IF($I$2&gt;6,VLOOKUP(B140,'Cycle 6'!B:K,10,FALSE),0),0)+IFERROR(IF($I$2&gt;7,VLOOKUP(B140,'Cycle 7'!B:K,10,FALSE),0),0)+IFERROR(IF($I$2&gt;8,VLOOKUP(B140,'Cycle 8'!B:K,10,FALSE),0),0)+IFERROR(IF($I$2&gt;9,VLOOKUP(B140,'Cycle 9'!B:K,10,FALSE),0),0)+IFERROR(IF($I$2&gt;10,VLOOKUP(B140,'Cycle 10'!B:K,10,FALSE),0),0)+IFERROR(IF($I$2&gt;11,VLOOKUP(B140,'Cycle 11'!B:K,10,FALSE),0),0)&gt;0,1,0))</f>
        <v/>
      </c>
      <c r="I140" s="14" t="str">
        <f>IF(OR($I$2=1,J140=""),"",IFERROR(VLOOKUP(B140,'Cycle 1'!B:K,10,FALSE),0)+IFERROR(IF($I$2&gt;2,VLOOKUP(B140,'Cycle 2'!B:K,10,FALSE),0),0)+IFERROR(IF($I$2&gt;3,VLOOKUP(B140,'Cycle 3'!B:K,10,FALSE),0),0)+IFERROR(IF($I$2&gt;4,VLOOKUP(B140,'Cycle 4'!B:K,10,FALSE),0),0)+IFERROR(IF($I$2&gt;5,VLOOKUP(B140,'Cycle 5'!B:K,10,FALSE),0),0)+IFERROR(IF($I$2&gt;6,VLOOKUP(B140,'Cycle 6'!B:K,10,FALSE),0),0)+IFERROR(IF($I$2&gt;7,VLOOKUP(B140,'Cycle 7'!B:K,10,FALSE),0),0)+IFERROR(IF($I$2&gt;8,VLOOKUP(B140,'Cycle 8'!B:K,10,FALSE),0),0)+IFERROR(IF($I$2&gt;9,VLOOKUP(B140,'Cycle 9'!B:K,10,FALSE),0),0)+IFERROR(IF($I$2&gt;10,VLOOKUP(B140,'Cycle 10'!B:K,10,FALSE),0),0)+IFERROR(IF($I$2&gt;11,VLOOKUP(B140,'Cycle 11'!B:K,10,FALSE),0),0))</f>
        <v/>
      </c>
      <c r="J140" s="14" t="str">
        <f>IFERROR(IF(B140="","",IF(ROW($B$11)=ROW(B140),1,IF(ISERROR(VLOOKUP(B140,$B$11:B139,1,FALSE)),MAX($J$11:J139)+1,""))),"")</f>
        <v/>
      </c>
      <c r="K140" s="14" t="str">
        <f t="shared" si="3"/>
        <v/>
      </c>
      <c r="L140" s="238" t="str">
        <f>IF(L$7=L136,L139+1,IF($B140="","",MAX(L$10:L139)+1))</f>
        <v/>
      </c>
    </row>
    <row r="141" spans="1:12" x14ac:dyDescent="0.3">
      <c r="A141" s="167">
        <v>131</v>
      </c>
      <c r="B141" s="273"/>
      <c r="C141" s="1"/>
      <c r="D141" s="2"/>
      <c r="E141" s="2"/>
      <c r="F141" s="2"/>
      <c r="G141" s="274"/>
      <c r="H141" s="65" t="str">
        <f>IF(OR($I$2=1,J141=""),"",IF(IFERROR(VLOOKUP(B141,'Cycle 1'!B:K,10,FALSE),0)+IFERROR(IF($I$2&gt;2,VLOOKUP(B141,'Cycle 2'!B:K,10,FALSE),0),0)+IFERROR(IF($I$2&gt;3,VLOOKUP(B141,'Cycle 3'!B:K,10,FALSE),0),0)+IFERROR(IF($I$2&gt;4,VLOOKUP(B141,'Cycle 4'!B:K,10,FALSE),0),0)+IFERROR(IF($I$2&gt;5,VLOOKUP(B141,'Cycle 5'!B:K,10,FALSE),0),0)+IFERROR(IF($I$2&gt;6,VLOOKUP(B141,'Cycle 6'!B:K,10,FALSE),0),0)+IFERROR(IF($I$2&gt;7,VLOOKUP(B141,'Cycle 7'!B:K,10,FALSE),0),0)+IFERROR(IF($I$2&gt;8,VLOOKUP(B141,'Cycle 8'!B:K,10,FALSE),0),0)+IFERROR(IF($I$2&gt;9,VLOOKUP(B141,'Cycle 9'!B:K,10,FALSE),0),0)+IFERROR(IF($I$2&gt;10,VLOOKUP(B141,'Cycle 10'!B:K,10,FALSE),0),0)+IFERROR(IF($I$2&gt;11,VLOOKUP(B141,'Cycle 11'!B:K,10,FALSE),0),0)&gt;0,1,0))</f>
        <v/>
      </c>
      <c r="I141" s="14" t="str">
        <f>IF(OR($I$2=1,J141=""),"",IFERROR(VLOOKUP(B141,'Cycle 1'!B:K,10,FALSE),0)+IFERROR(IF($I$2&gt;2,VLOOKUP(B141,'Cycle 2'!B:K,10,FALSE),0),0)+IFERROR(IF($I$2&gt;3,VLOOKUP(B141,'Cycle 3'!B:K,10,FALSE),0),0)+IFERROR(IF($I$2&gt;4,VLOOKUP(B141,'Cycle 4'!B:K,10,FALSE),0),0)+IFERROR(IF($I$2&gt;5,VLOOKUP(B141,'Cycle 5'!B:K,10,FALSE),0),0)+IFERROR(IF($I$2&gt;6,VLOOKUP(B141,'Cycle 6'!B:K,10,FALSE),0),0)+IFERROR(IF($I$2&gt;7,VLOOKUP(B141,'Cycle 7'!B:K,10,FALSE),0),0)+IFERROR(IF($I$2&gt;8,VLOOKUP(B141,'Cycle 8'!B:K,10,FALSE),0),0)+IFERROR(IF($I$2&gt;9,VLOOKUP(B141,'Cycle 9'!B:K,10,FALSE),0),0)+IFERROR(IF($I$2&gt;10,VLOOKUP(B141,'Cycle 10'!B:K,10,FALSE),0),0)+IFERROR(IF($I$2&gt;11,VLOOKUP(B141,'Cycle 11'!B:K,10,FALSE),0),0))</f>
        <v/>
      </c>
      <c r="J141" s="14" t="str">
        <f>IFERROR(IF(B141="","",IF(ROW($B$11)=ROW(B141),1,IF(ISERROR(VLOOKUP(B141,$B$11:B140,1,FALSE)),MAX($J$11:J140)+1,""))),"")</f>
        <v/>
      </c>
      <c r="K141" s="14" t="str">
        <f t="shared" si="3"/>
        <v/>
      </c>
      <c r="L141" s="238" t="str">
        <f>IF(L$7=L137,L140+1,IF($B141="","",MAX(L$10:L140)+1))</f>
        <v/>
      </c>
    </row>
    <row r="142" spans="1:12" x14ac:dyDescent="0.3">
      <c r="A142" s="167">
        <v>132</v>
      </c>
      <c r="B142" s="273"/>
      <c r="C142" s="1"/>
      <c r="D142" s="2"/>
      <c r="E142" s="2"/>
      <c r="F142" s="2"/>
      <c r="G142" s="274"/>
      <c r="H142" s="65" t="str">
        <f>IF(OR($I$2=1,J142=""),"",IF(IFERROR(VLOOKUP(B142,'Cycle 1'!B:K,10,FALSE),0)+IFERROR(IF($I$2&gt;2,VLOOKUP(B142,'Cycle 2'!B:K,10,FALSE),0),0)+IFERROR(IF($I$2&gt;3,VLOOKUP(B142,'Cycle 3'!B:K,10,FALSE),0),0)+IFERROR(IF($I$2&gt;4,VLOOKUP(B142,'Cycle 4'!B:K,10,FALSE),0),0)+IFERROR(IF($I$2&gt;5,VLOOKUP(B142,'Cycle 5'!B:K,10,FALSE),0),0)+IFERROR(IF($I$2&gt;6,VLOOKUP(B142,'Cycle 6'!B:K,10,FALSE),0),0)+IFERROR(IF($I$2&gt;7,VLOOKUP(B142,'Cycle 7'!B:K,10,FALSE),0),0)+IFERROR(IF($I$2&gt;8,VLOOKUP(B142,'Cycle 8'!B:K,10,FALSE),0),0)+IFERROR(IF($I$2&gt;9,VLOOKUP(B142,'Cycle 9'!B:K,10,FALSE),0),0)+IFERROR(IF($I$2&gt;10,VLOOKUP(B142,'Cycle 10'!B:K,10,FALSE),0),0)+IFERROR(IF($I$2&gt;11,VLOOKUP(B142,'Cycle 11'!B:K,10,FALSE),0),0)&gt;0,1,0))</f>
        <v/>
      </c>
      <c r="I142" s="14" t="str">
        <f>IF(OR($I$2=1,J142=""),"",IFERROR(VLOOKUP(B142,'Cycle 1'!B:K,10,FALSE),0)+IFERROR(IF($I$2&gt;2,VLOOKUP(B142,'Cycle 2'!B:K,10,FALSE),0),0)+IFERROR(IF($I$2&gt;3,VLOOKUP(B142,'Cycle 3'!B:K,10,FALSE),0),0)+IFERROR(IF($I$2&gt;4,VLOOKUP(B142,'Cycle 4'!B:K,10,FALSE),0),0)+IFERROR(IF($I$2&gt;5,VLOOKUP(B142,'Cycle 5'!B:K,10,FALSE),0),0)+IFERROR(IF($I$2&gt;6,VLOOKUP(B142,'Cycle 6'!B:K,10,FALSE),0),0)+IFERROR(IF($I$2&gt;7,VLOOKUP(B142,'Cycle 7'!B:K,10,FALSE),0),0)+IFERROR(IF($I$2&gt;8,VLOOKUP(B142,'Cycle 8'!B:K,10,FALSE),0),0)+IFERROR(IF($I$2&gt;9,VLOOKUP(B142,'Cycle 9'!B:K,10,FALSE),0),0)+IFERROR(IF($I$2&gt;10,VLOOKUP(B142,'Cycle 10'!B:K,10,FALSE),0),0)+IFERROR(IF($I$2&gt;11,VLOOKUP(B142,'Cycle 11'!B:K,10,FALSE),0),0))</f>
        <v/>
      </c>
      <c r="J142" s="14" t="str">
        <f>IFERROR(IF(B142="","",IF(ROW($B$11)=ROW(B142),1,IF(ISERROR(VLOOKUP(B142,$B$11:B141,1,FALSE)),MAX($J$11:J141)+1,""))),"")</f>
        <v/>
      </c>
      <c r="K142" s="14" t="str">
        <f t="shared" si="3"/>
        <v/>
      </c>
      <c r="L142" s="238" t="str">
        <f>IF(L$7=L138,L141+1,IF($B142="","",MAX(L$10:L141)+1))</f>
        <v/>
      </c>
    </row>
    <row r="143" spans="1:12" x14ac:dyDescent="0.3">
      <c r="A143" s="167">
        <v>133</v>
      </c>
      <c r="B143" s="273"/>
      <c r="C143" s="1"/>
      <c r="D143" s="2"/>
      <c r="E143" s="2"/>
      <c r="F143" s="2"/>
      <c r="G143" s="274"/>
      <c r="H143" s="65" t="str">
        <f>IF(OR($I$2=1,J143=""),"",IF(IFERROR(VLOOKUP(B143,'Cycle 1'!B:K,10,FALSE),0)+IFERROR(IF($I$2&gt;2,VLOOKUP(B143,'Cycle 2'!B:K,10,FALSE),0),0)+IFERROR(IF($I$2&gt;3,VLOOKUP(B143,'Cycle 3'!B:K,10,FALSE),0),0)+IFERROR(IF($I$2&gt;4,VLOOKUP(B143,'Cycle 4'!B:K,10,FALSE),0),0)+IFERROR(IF($I$2&gt;5,VLOOKUP(B143,'Cycle 5'!B:K,10,FALSE),0),0)+IFERROR(IF($I$2&gt;6,VLOOKUP(B143,'Cycle 6'!B:K,10,FALSE),0),0)+IFERROR(IF($I$2&gt;7,VLOOKUP(B143,'Cycle 7'!B:K,10,FALSE),0),0)+IFERROR(IF($I$2&gt;8,VLOOKUP(B143,'Cycle 8'!B:K,10,FALSE),0),0)+IFERROR(IF($I$2&gt;9,VLOOKUP(B143,'Cycle 9'!B:K,10,FALSE),0),0)+IFERROR(IF($I$2&gt;10,VLOOKUP(B143,'Cycle 10'!B:K,10,FALSE),0),0)+IFERROR(IF($I$2&gt;11,VLOOKUP(B143,'Cycle 11'!B:K,10,FALSE),0),0)&gt;0,1,0))</f>
        <v/>
      </c>
      <c r="I143" s="14" t="str">
        <f>IF(OR($I$2=1,J143=""),"",IFERROR(VLOOKUP(B143,'Cycle 1'!B:K,10,FALSE),0)+IFERROR(IF($I$2&gt;2,VLOOKUP(B143,'Cycle 2'!B:K,10,FALSE),0),0)+IFERROR(IF($I$2&gt;3,VLOOKUP(B143,'Cycle 3'!B:K,10,FALSE),0),0)+IFERROR(IF($I$2&gt;4,VLOOKUP(B143,'Cycle 4'!B:K,10,FALSE),0),0)+IFERROR(IF($I$2&gt;5,VLOOKUP(B143,'Cycle 5'!B:K,10,FALSE),0),0)+IFERROR(IF($I$2&gt;6,VLOOKUP(B143,'Cycle 6'!B:K,10,FALSE),0),0)+IFERROR(IF($I$2&gt;7,VLOOKUP(B143,'Cycle 7'!B:K,10,FALSE),0),0)+IFERROR(IF($I$2&gt;8,VLOOKUP(B143,'Cycle 8'!B:K,10,FALSE),0),0)+IFERROR(IF($I$2&gt;9,VLOOKUP(B143,'Cycle 9'!B:K,10,FALSE),0),0)+IFERROR(IF($I$2&gt;10,VLOOKUP(B143,'Cycle 10'!B:K,10,FALSE),0),0)+IFERROR(IF($I$2&gt;11,VLOOKUP(B143,'Cycle 11'!B:K,10,FALSE),0),0))</f>
        <v/>
      </c>
      <c r="J143" s="14" t="str">
        <f>IFERROR(IF(B143="","",IF(ROW($B$11)=ROW(B143),1,IF(ISERROR(VLOOKUP(B143,$B$11:B142,1,FALSE)),MAX($J$11:J142)+1,""))),"")</f>
        <v/>
      </c>
      <c r="K143" s="14" t="str">
        <f t="shared" si="3"/>
        <v/>
      </c>
      <c r="L143" s="238" t="str">
        <f>IF(L$7=L139,L142+1,IF($B143="","",MAX(L$10:L142)+1))</f>
        <v/>
      </c>
    </row>
    <row r="144" spans="1:12" x14ac:dyDescent="0.3">
      <c r="A144" s="167">
        <v>134</v>
      </c>
      <c r="B144" s="273"/>
      <c r="C144" s="1"/>
      <c r="D144" s="2"/>
      <c r="E144" s="2"/>
      <c r="F144" s="2"/>
      <c r="G144" s="274"/>
      <c r="H144" s="65" t="str">
        <f>IF(OR($I$2=1,J144=""),"",IF(IFERROR(VLOOKUP(B144,'Cycle 1'!B:K,10,FALSE),0)+IFERROR(IF($I$2&gt;2,VLOOKUP(B144,'Cycle 2'!B:K,10,FALSE),0),0)+IFERROR(IF($I$2&gt;3,VLOOKUP(B144,'Cycle 3'!B:K,10,FALSE),0),0)+IFERROR(IF($I$2&gt;4,VLOOKUP(B144,'Cycle 4'!B:K,10,FALSE),0),0)+IFERROR(IF($I$2&gt;5,VLOOKUP(B144,'Cycle 5'!B:K,10,FALSE),0),0)+IFERROR(IF($I$2&gt;6,VLOOKUP(B144,'Cycle 6'!B:K,10,FALSE),0),0)+IFERROR(IF($I$2&gt;7,VLOOKUP(B144,'Cycle 7'!B:K,10,FALSE),0),0)+IFERROR(IF($I$2&gt;8,VLOOKUP(B144,'Cycle 8'!B:K,10,FALSE),0),0)+IFERROR(IF($I$2&gt;9,VLOOKUP(B144,'Cycle 9'!B:K,10,FALSE),0),0)+IFERROR(IF($I$2&gt;10,VLOOKUP(B144,'Cycle 10'!B:K,10,FALSE),0),0)+IFERROR(IF($I$2&gt;11,VLOOKUP(B144,'Cycle 11'!B:K,10,FALSE),0),0)&gt;0,1,0))</f>
        <v/>
      </c>
      <c r="I144" s="14" t="str">
        <f>IF(OR($I$2=1,J144=""),"",IFERROR(VLOOKUP(B144,'Cycle 1'!B:K,10,FALSE),0)+IFERROR(IF($I$2&gt;2,VLOOKUP(B144,'Cycle 2'!B:K,10,FALSE),0),0)+IFERROR(IF($I$2&gt;3,VLOOKUP(B144,'Cycle 3'!B:K,10,FALSE),0),0)+IFERROR(IF($I$2&gt;4,VLOOKUP(B144,'Cycle 4'!B:K,10,FALSE),0),0)+IFERROR(IF($I$2&gt;5,VLOOKUP(B144,'Cycle 5'!B:K,10,FALSE),0),0)+IFERROR(IF($I$2&gt;6,VLOOKUP(B144,'Cycle 6'!B:K,10,FALSE),0),0)+IFERROR(IF($I$2&gt;7,VLOOKUP(B144,'Cycle 7'!B:K,10,FALSE),0),0)+IFERROR(IF($I$2&gt;8,VLOOKUP(B144,'Cycle 8'!B:K,10,FALSE),0),0)+IFERROR(IF($I$2&gt;9,VLOOKUP(B144,'Cycle 9'!B:K,10,FALSE),0),0)+IFERROR(IF($I$2&gt;10,VLOOKUP(B144,'Cycle 10'!B:K,10,FALSE),0),0)+IFERROR(IF($I$2&gt;11,VLOOKUP(B144,'Cycle 11'!B:K,10,FALSE),0),0))</f>
        <v/>
      </c>
      <c r="J144" s="14" t="str">
        <f>IFERROR(IF(B144="","",IF(ROW($B$11)=ROW(B144),1,IF(ISERROR(VLOOKUP(B144,$B$11:B143,1,FALSE)),MAX($J$11:J143)+1,""))),"")</f>
        <v/>
      </c>
      <c r="K144" s="14" t="str">
        <f t="shared" si="3"/>
        <v/>
      </c>
      <c r="L144" s="238" t="str">
        <f>IF(L$7=L140,L143+1,IF($B144="","",MAX(L$10:L143)+1))</f>
        <v/>
      </c>
    </row>
    <row r="145" spans="1:12" x14ac:dyDescent="0.3">
      <c r="A145" s="167">
        <v>135</v>
      </c>
      <c r="B145" s="273"/>
      <c r="C145" s="1"/>
      <c r="D145" s="2"/>
      <c r="E145" s="2"/>
      <c r="F145" s="2"/>
      <c r="G145" s="274"/>
      <c r="H145" s="65" t="str">
        <f>IF(OR($I$2=1,J145=""),"",IF(IFERROR(VLOOKUP(B145,'Cycle 1'!B:K,10,FALSE),0)+IFERROR(IF($I$2&gt;2,VLOOKUP(B145,'Cycle 2'!B:K,10,FALSE),0),0)+IFERROR(IF($I$2&gt;3,VLOOKUP(B145,'Cycle 3'!B:K,10,FALSE),0),0)+IFERROR(IF($I$2&gt;4,VLOOKUP(B145,'Cycle 4'!B:K,10,FALSE),0),0)+IFERROR(IF($I$2&gt;5,VLOOKUP(B145,'Cycle 5'!B:K,10,FALSE),0),0)+IFERROR(IF($I$2&gt;6,VLOOKUP(B145,'Cycle 6'!B:K,10,FALSE),0),0)+IFERROR(IF($I$2&gt;7,VLOOKUP(B145,'Cycle 7'!B:K,10,FALSE),0),0)+IFERROR(IF($I$2&gt;8,VLOOKUP(B145,'Cycle 8'!B:K,10,FALSE),0),0)+IFERROR(IF($I$2&gt;9,VLOOKUP(B145,'Cycle 9'!B:K,10,FALSE),0),0)+IFERROR(IF($I$2&gt;10,VLOOKUP(B145,'Cycle 10'!B:K,10,FALSE),0),0)+IFERROR(IF($I$2&gt;11,VLOOKUP(B145,'Cycle 11'!B:K,10,FALSE),0),0)&gt;0,1,0))</f>
        <v/>
      </c>
      <c r="I145" s="14" t="str">
        <f>IF(OR($I$2=1,J145=""),"",IFERROR(VLOOKUP(B145,'Cycle 1'!B:K,10,FALSE),0)+IFERROR(IF($I$2&gt;2,VLOOKUP(B145,'Cycle 2'!B:K,10,FALSE),0),0)+IFERROR(IF($I$2&gt;3,VLOOKUP(B145,'Cycle 3'!B:K,10,FALSE),0),0)+IFERROR(IF($I$2&gt;4,VLOOKUP(B145,'Cycle 4'!B:K,10,FALSE),0),0)+IFERROR(IF($I$2&gt;5,VLOOKUP(B145,'Cycle 5'!B:K,10,FALSE),0),0)+IFERROR(IF($I$2&gt;6,VLOOKUP(B145,'Cycle 6'!B:K,10,FALSE),0),0)+IFERROR(IF($I$2&gt;7,VLOOKUP(B145,'Cycle 7'!B:K,10,FALSE),0),0)+IFERROR(IF($I$2&gt;8,VLOOKUP(B145,'Cycle 8'!B:K,10,FALSE),0),0)+IFERROR(IF($I$2&gt;9,VLOOKUP(B145,'Cycle 9'!B:K,10,FALSE),0),0)+IFERROR(IF($I$2&gt;10,VLOOKUP(B145,'Cycle 10'!B:K,10,FALSE),0),0)+IFERROR(IF($I$2&gt;11,VLOOKUP(B145,'Cycle 11'!B:K,10,FALSE),0),0))</f>
        <v/>
      </c>
      <c r="J145" s="14" t="str">
        <f>IFERROR(IF(B145="","",IF(ROW($B$11)=ROW(B145),1,IF(ISERROR(VLOOKUP(B145,$B$11:B144,1,FALSE)),MAX($J$11:J144)+1,""))),"")</f>
        <v/>
      </c>
      <c r="K145" s="14" t="str">
        <f t="shared" si="3"/>
        <v/>
      </c>
      <c r="L145" s="238" t="str">
        <f>IF(L$7=L141,L144+1,IF($B145="","",MAX(L$10:L144)+1))</f>
        <v/>
      </c>
    </row>
    <row r="146" spans="1:12" x14ac:dyDescent="0.3">
      <c r="A146" s="167">
        <v>136</v>
      </c>
      <c r="B146" s="273"/>
      <c r="C146" s="1"/>
      <c r="D146" s="2"/>
      <c r="E146" s="2"/>
      <c r="F146" s="2"/>
      <c r="G146" s="274"/>
      <c r="H146" s="65" t="str">
        <f>IF(OR($I$2=1,J146=""),"",IF(IFERROR(VLOOKUP(B146,'Cycle 1'!B:K,10,FALSE),0)+IFERROR(IF($I$2&gt;2,VLOOKUP(B146,'Cycle 2'!B:K,10,FALSE),0),0)+IFERROR(IF($I$2&gt;3,VLOOKUP(B146,'Cycle 3'!B:K,10,FALSE),0),0)+IFERROR(IF($I$2&gt;4,VLOOKUP(B146,'Cycle 4'!B:K,10,FALSE),0),0)+IFERROR(IF($I$2&gt;5,VLOOKUP(B146,'Cycle 5'!B:K,10,FALSE),0),0)+IFERROR(IF($I$2&gt;6,VLOOKUP(B146,'Cycle 6'!B:K,10,FALSE),0),0)+IFERROR(IF($I$2&gt;7,VLOOKUP(B146,'Cycle 7'!B:K,10,FALSE),0),0)+IFERROR(IF($I$2&gt;8,VLOOKUP(B146,'Cycle 8'!B:K,10,FALSE),0),0)+IFERROR(IF($I$2&gt;9,VLOOKUP(B146,'Cycle 9'!B:K,10,FALSE),0),0)+IFERROR(IF($I$2&gt;10,VLOOKUP(B146,'Cycle 10'!B:K,10,FALSE),0),0)+IFERROR(IF($I$2&gt;11,VLOOKUP(B146,'Cycle 11'!B:K,10,FALSE),0),0)&gt;0,1,0))</f>
        <v/>
      </c>
      <c r="I146" s="14" t="str">
        <f>IF(OR($I$2=1,J146=""),"",IFERROR(VLOOKUP(B146,'Cycle 1'!B:K,10,FALSE),0)+IFERROR(IF($I$2&gt;2,VLOOKUP(B146,'Cycle 2'!B:K,10,FALSE),0),0)+IFERROR(IF($I$2&gt;3,VLOOKUP(B146,'Cycle 3'!B:K,10,FALSE),0),0)+IFERROR(IF($I$2&gt;4,VLOOKUP(B146,'Cycle 4'!B:K,10,FALSE),0),0)+IFERROR(IF($I$2&gt;5,VLOOKUP(B146,'Cycle 5'!B:K,10,FALSE),0),0)+IFERROR(IF($I$2&gt;6,VLOOKUP(B146,'Cycle 6'!B:K,10,FALSE),0),0)+IFERROR(IF($I$2&gt;7,VLOOKUP(B146,'Cycle 7'!B:K,10,FALSE),0),0)+IFERROR(IF($I$2&gt;8,VLOOKUP(B146,'Cycle 8'!B:K,10,FALSE),0),0)+IFERROR(IF($I$2&gt;9,VLOOKUP(B146,'Cycle 9'!B:K,10,FALSE),0),0)+IFERROR(IF($I$2&gt;10,VLOOKUP(B146,'Cycle 10'!B:K,10,FALSE),0),0)+IFERROR(IF($I$2&gt;11,VLOOKUP(B146,'Cycle 11'!B:K,10,FALSE),0),0))</f>
        <v/>
      </c>
      <c r="J146" s="14" t="str">
        <f>IFERROR(IF(B146="","",IF(ROW($B$11)=ROW(B146),1,IF(ISERROR(VLOOKUP(B146,$B$11:B145,1,FALSE)),MAX($J$11:J145)+1,""))),"")</f>
        <v/>
      </c>
      <c r="K146" s="14" t="str">
        <f t="shared" si="3"/>
        <v/>
      </c>
      <c r="L146" s="238" t="str">
        <f>IF(L$7=L142,L145+1,IF($B146="","",MAX(L$10:L145)+1))</f>
        <v/>
      </c>
    </row>
    <row r="147" spans="1:12" x14ac:dyDescent="0.3">
      <c r="A147" s="167">
        <v>137</v>
      </c>
      <c r="B147" s="273"/>
      <c r="C147" s="1"/>
      <c r="D147" s="2"/>
      <c r="E147" s="2"/>
      <c r="F147" s="2"/>
      <c r="G147" s="274"/>
      <c r="H147" s="65" t="str">
        <f>IF(OR($I$2=1,J147=""),"",IF(IFERROR(VLOOKUP(B147,'Cycle 1'!B:K,10,FALSE),0)+IFERROR(IF($I$2&gt;2,VLOOKUP(B147,'Cycle 2'!B:K,10,FALSE),0),0)+IFERROR(IF($I$2&gt;3,VLOOKUP(B147,'Cycle 3'!B:K,10,FALSE),0),0)+IFERROR(IF($I$2&gt;4,VLOOKUP(B147,'Cycle 4'!B:K,10,FALSE),0),0)+IFERROR(IF($I$2&gt;5,VLOOKUP(B147,'Cycle 5'!B:K,10,FALSE),0),0)+IFERROR(IF($I$2&gt;6,VLOOKUP(B147,'Cycle 6'!B:K,10,FALSE),0),0)+IFERROR(IF($I$2&gt;7,VLOOKUP(B147,'Cycle 7'!B:K,10,FALSE),0),0)+IFERROR(IF($I$2&gt;8,VLOOKUP(B147,'Cycle 8'!B:K,10,FALSE),0),0)+IFERROR(IF($I$2&gt;9,VLOOKUP(B147,'Cycle 9'!B:K,10,FALSE),0),0)+IFERROR(IF($I$2&gt;10,VLOOKUP(B147,'Cycle 10'!B:K,10,FALSE),0),0)+IFERROR(IF($I$2&gt;11,VLOOKUP(B147,'Cycle 11'!B:K,10,FALSE),0),0)&gt;0,1,0))</f>
        <v/>
      </c>
      <c r="I147" s="14" t="str">
        <f>IF(OR($I$2=1,J147=""),"",IFERROR(VLOOKUP(B147,'Cycle 1'!B:K,10,FALSE),0)+IFERROR(IF($I$2&gt;2,VLOOKUP(B147,'Cycle 2'!B:K,10,FALSE),0),0)+IFERROR(IF($I$2&gt;3,VLOOKUP(B147,'Cycle 3'!B:K,10,FALSE),0),0)+IFERROR(IF($I$2&gt;4,VLOOKUP(B147,'Cycle 4'!B:K,10,FALSE),0),0)+IFERROR(IF($I$2&gt;5,VLOOKUP(B147,'Cycle 5'!B:K,10,FALSE),0),0)+IFERROR(IF($I$2&gt;6,VLOOKUP(B147,'Cycle 6'!B:K,10,FALSE),0),0)+IFERROR(IF($I$2&gt;7,VLOOKUP(B147,'Cycle 7'!B:K,10,FALSE),0),0)+IFERROR(IF($I$2&gt;8,VLOOKUP(B147,'Cycle 8'!B:K,10,FALSE),0),0)+IFERROR(IF($I$2&gt;9,VLOOKUP(B147,'Cycle 9'!B:K,10,FALSE),0),0)+IFERROR(IF($I$2&gt;10,VLOOKUP(B147,'Cycle 10'!B:K,10,FALSE),0),0)+IFERROR(IF($I$2&gt;11,VLOOKUP(B147,'Cycle 11'!B:K,10,FALSE),0),0))</f>
        <v/>
      </c>
      <c r="J147" s="14" t="str">
        <f>IFERROR(IF(B147="","",IF(ROW($B$11)=ROW(B147),1,IF(ISERROR(VLOOKUP(B147,$B$11:B146,1,FALSE)),MAX($J$11:J146)+1,""))),"")</f>
        <v/>
      </c>
      <c r="K147" s="14" t="str">
        <f t="shared" si="3"/>
        <v/>
      </c>
      <c r="L147" s="238" t="str">
        <f>IF(L$7=L143,L146+1,IF($B147="","",MAX(L$10:L146)+1))</f>
        <v/>
      </c>
    </row>
    <row r="148" spans="1:12" x14ac:dyDescent="0.3">
      <c r="A148" s="167">
        <v>138</v>
      </c>
      <c r="B148" s="273"/>
      <c r="C148" s="1"/>
      <c r="D148" s="2"/>
      <c r="E148" s="2"/>
      <c r="F148" s="2"/>
      <c r="G148" s="274"/>
      <c r="H148" s="65" t="str">
        <f>IF(OR($I$2=1,J148=""),"",IF(IFERROR(VLOOKUP(B148,'Cycle 1'!B:K,10,FALSE),0)+IFERROR(IF($I$2&gt;2,VLOOKUP(B148,'Cycle 2'!B:K,10,FALSE),0),0)+IFERROR(IF($I$2&gt;3,VLOOKUP(B148,'Cycle 3'!B:K,10,FALSE),0),0)+IFERROR(IF($I$2&gt;4,VLOOKUP(B148,'Cycle 4'!B:K,10,FALSE),0),0)+IFERROR(IF($I$2&gt;5,VLOOKUP(B148,'Cycle 5'!B:K,10,FALSE),0),0)+IFERROR(IF($I$2&gt;6,VLOOKUP(B148,'Cycle 6'!B:K,10,FALSE),0),0)+IFERROR(IF($I$2&gt;7,VLOOKUP(B148,'Cycle 7'!B:K,10,FALSE),0),0)+IFERROR(IF($I$2&gt;8,VLOOKUP(B148,'Cycle 8'!B:K,10,FALSE),0),0)+IFERROR(IF($I$2&gt;9,VLOOKUP(B148,'Cycle 9'!B:K,10,FALSE),0),0)+IFERROR(IF($I$2&gt;10,VLOOKUP(B148,'Cycle 10'!B:K,10,FALSE),0),0)+IFERROR(IF($I$2&gt;11,VLOOKUP(B148,'Cycle 11'!B:K,10,FALSE),0),0)&gt;0,1,0))</f>
        <v/>
      </c>
      <c r="I148" s="14" t="str">
        <f>IF(OR($I$2=1,J148=""),"",IFERROR(VLOOKUP(B148,'Cycle 1'!B:K,10,FALSE),0)+IFERROR(IF($I$2&gt;2,VLOOKUP(B148,'Cycle 2'!B:K,10,FALSE),0),0)+IFERROR(IF($I$2&gt;3,VLOOKUP(B148,'Cycle 3'!B:K,10,FALSE),0),0)+IFERROR(IF($I$2&gt;4,VLOOKUP(B148,'Cycle 4'!B:K,10,FALSE),0),0)+IFERROR(IF($I$2&gt;5,VLOOKUP(B148,'Cycle 5'!B:K,10,FALSE),0),0)+IFERROR(IF($I$2&gt;6,VLOOKUP(B148,'Cycle 6'!B:K,10,FALSE),0),0)+IFERROR(IF($I$2&gt;7,VLOOKUP(B148,'Cycle 7'!B:K,10,FALSE),0),0)+IFERROR(IF($I$2&gt;8,VLOOKUP(B148,'Cycle 8'!B:K,10,FALSE),0),0)+IFERROR(IF($I$2&gt;9,VLOOKUP(B148,'Cycle 9'!B:K,10,FALSE),0),0)+IFERROR(IF($I$2&gt;10,VLOOKUP(B148,'Cycle 10'!B:K,10,FALSE),0),0)+IFERROR(IF($I$2&gt;11,VLOOKUP(B148,'Cycle 11'!B:K,10,FALSE),0),0))</f>
        <v/>
      </c>
      <c r="J148" s="14" t="str">
        <f>IFERROR(IF(B148="","",IF(ROW($B$11)=ROW(B148),1,IF(ISERROR(VLOOKUP(B148,$B$11:B147,1,FALSE)),MAX($J$11:J147)+1,""))),"")</f>
        <v/>
      </c>
      <c r="K148" s="14" t="str">
        <f t="shared" si="3"/>
        <v/>
      </c>
      <c r="L148" s="238" t="str">
        <f>IF(L$7=L144,L147+1,IF($B148="","",MAX(L$10:L147)+1))</f>
        <v/>
      </c>
    </row>
    <row r="149" spans="1:12" x14ac:dyDescent="0.3">
      <c r="A149" s="167">
        <v>139</v>
      </c>
      <c r="B149" s="273"/>
      <c r="C149" s="1"/>
      <c r="D149" s="2"/>
      <c r="E149" s="2"/>
      <c r="F149" s="2"/>
      <c r="G149" s="274"/>
      <c r="H149" s="65" t="str">
        <f>IF(OR($I$2=1,J149=""),"",IF(IFERROR(VLOOKUP(B149,'Cycle 1'!B:K,10,FALSE),0)+IFERROR(IF($I$2&gt;2,VLOOKUP(B149,'Cycle 2'!B:K,10,FALSE),0),0)+IFERROR(IF($I$2&gt;3,VLOOKUP(B149,'Cycle 3'!B:K,10,FALSE),0),0)+IFERROR(IF($I$2&gt;4,VLOOKUP(B149,'Cycle 4'!B:K,10,FALSE),0),0)+IFERROR(IF($I$2&gt;5,VLOOKUP(B149,'Cycle 5'!B:K,10,FALSE),0),0)+IFERROR(IF($I$2&gt;6,VLOOKUP(B149,'Cycle 6'!B:K,10,FALSE),0),0)+IFERROR(IF($I$2&gt;7,VLOOKUP(B149,'Cycle 7'!B:K,10,FALSE),0),0)+IFERROR(IF($I$2&gt;8,VLOOKUP(B149,'Cycle 8'!B:K,10,FALSE),0),0)+IFERROR(IF($I$2&gt;9,VLOOKUP(B149,'Cycle 9'!B:K,10,FALSE),0),0)+IFERROR(IF($I$2&gt;10,VLOOKUP(B149,'Cycle 10'!B:K,10,FALSE),0),0)+IFERROR(IF($I$2&gt;11,VLOOKUP(B149,'Cycle 11'!B:K,10,FALSE),0),0)&gt;0,1,0))</f>
        <v/>
      </c>
      <c r="I149" s="14" t="str">
        <f>IF(OR($I$2=1,J149=""),"",IFERROR(VLOOKUP(B149,'Cycle 1'!B:K,10,FALSE),0)+IFERROR(IF($I$2&gt;2,VLOOKUP(B149,'Cycle 2'!B:K,10,FALSE),0),0)+IFERROR(IF($I$2&gt;3,VLOOKUP(B149,'Cycle 3'!B:K,10,FALSE),0),0)+IFERROR(IF($I$2&gt;4,VLOOKUP(B149,'Cycle 4'!B:K,10,FALSE),0),0)+IFERROR(IF($I$2&gt;5,VLOOKUP(B149,'Cycle 5'!B:K,10,FALSE),0),0)+IFERROR(IF($I$2&gt;6,VLOOKUP(B149,'Cycle 6'!B:K,10,FALSE),0),0)+IFERROR(IF($I$2&gt;7,VLOOKUP(B149,'Cycle 7'!B:K,10,FALSE),0),0)+IFERROR(IF($I$2&gt;8,VLOOKUP(B149,'Cycle 8'!B:K,10,FALSE),0),0)+IFERROR(IF($I$2&gt;9,VLOOKUP(B149,'Cycle 9'!B:K,10,FALSE),0),0)+IFERROR(IF($I$2&gt;10,VLOOKUP(B149,'Cycle 10'!B:K,10,FALSE),0),0)+IFERROR(IF($I$2&gt;11,VLOOKUP(B149,'Cycle 11'!B:K,10,FALSE),0),0))</f>
        <v/>
      </c>
      <c r="J149" s="14" t="str">
        <f>IFERROR(IF(B149="","",IF(ROW($B$11)=ROW(B149),1,IF(ISERROR(VLOOKUP(B149,$B$11:B148,1,FALSE)),MAX($J$11:J148)+1,""))),"")</f>
        <v/>
      </c>
      <c r="K149" s="14" t="str">
        <f t="shared" si="3"/>
        <v/>
      </c>
      <c r="L149" s="238" t="str">
        <f>IF(L$7=L145,L148+1,IF($B149="","",MAX(L$10:L148)+1))</f>
        <v/>
      </c>
    </row>
    <row r="150" spans="1:12" x14ac:dyDescent="0.3">
      <c r="A150" s="167">
        <v>140</v>
      </c>
      <c r="B150" s="273"/>
      <c r="C150" s="1"/>
      <c r="D150" s="2"/>
      <c r="E150" s="2"/>
      <c r="F150" s="2"/>
      <c r="G150" s="274"/>
      <c r="H150" s="65" t="str">
        <f>IF(OR($I$2=1,J150=""),"",IF(IFERROR(VLOOKUP(B150,'Cycle 1'!B:K,10,FALSE),0)+IFERROR(IF($I$2&gt;2,VLOOKUP(B150,'Cycle 2'!B:K,10,FALSE),0),0)+IFERROR(IF($I$2&gt;3,VLOOKUP(B150,'Cycle 3'!B:K,10,FALSE),0),0)+IFERROR(IF($I$2&gt;4,VLOOKUP(B150,'Cycle 4'!B:K,10,FALSE),0),0)+IFERROR(IF($I$2&gt;5,VLOOKUP(B150,'Cycle 5'!B:K,10,FALSE),0),0)+IFERROR(IF($I$2&gt;6,VLOOKUP(B150,'Cycle 6'!B:K,10,FALSE),0),0)+IFERROR(IF($I$2&gt;7,VLOOKUP(B150,'Cycle 7'!B:K,10,FALSE),0),0)+IFERROR(IF($I$2&gt;8,VLOOKUP(B150,'Cycle 8'!B:K,10,FALSE),0),0)+IFERROR(IF($I$2&gt;9,VLOOKUP(B150,'Cycle 9'!B:K,10,FALSE),0),0)+IFERROR(IF($I$2&gt;10,VLOOKUP(B150,'Cycle 10'!B:K,10,FALSE),0),0)+IFERROR(IF($I$2&gt;11,VLOOKUP(B150,'Cycle 11'!B:K,10,FALSE),0),0)&gt;0,1,0))</f>
        <v/>
      </c>
      <c r="I150" s="14" t="str">
        <f>IF(OR($I$2=1,J150=""),"",IFERROR(VLOOKUP(B150,'Cycle 1'!B:K,10,FALSE),0)+IFERROR(IF($I$2&gt;2,VLOOKUP(B150,'Cycle 2'!B:K,10,FALSE),0),0)+IFERROR(IF($I$2&gt;3,VLOOKUP(B150,'Cycle 3'!B:K,10,FALSE),0),0)+IFERROR(IF($I$2&gt;4,VLOOKUP(B150,'Cycle 4'!B:K,10,FALSE),0),0)+IFERROR(IF($I$2&gt;5,VLOOKUP(B150,'Cycle 5'!B:K,10,FALSE),0),0)+IFERROR(IF($I$2&gt;6,VLOOKUP(B150,'Cycle 6'!B:K,10,FALSE),0),0)+IFERROR(IF($I$2&gt;7,VLOOKUP(B150,'Cycle 7'!B:K,10,FALSE),0),0)+IFERROR(IF($I$2&gt;8,VLOOKUP(B150,'Cycle 8'!B:K,10,FALSE),0),0)+IFERROR(IF($I$2&gt;9,VLOOKUP(B150,'Cycle 9'!B:K,10,FALSE),0),0)+IFERROR(IF($I$2&gt;10,VLOOKUP(B150,'Cycle 10'!B:K,10,FALSE),0),0)+IFERROR(IF($I$2&gt;11,VLOOKUP(B150,'Cycle 11'!B:K,10,FALSE),0),0))</f>
        <v/>
      </c>
      <c r="J150" s="14" t="str">
        <f>IFERROR(IF(B150="","",IF(ROW($B$11)=ROW(B150),1,IF(ISERROR(VLOOKUP(B150,$B$11:B149,1,FALSE)),MAX($J$11:J149)+1,""))),"")</f>
        <v/>
      </c>
      <c r="K150" s="14" t="str">
        <f t="shared" si="3"/>
        <v/>
      </c>
      <c r="L150" s="238" t="str">
        <f>IF(L$7=L146,L149+1,IF($B150="","",MAX(L$10:L149)+1))</f>
        <v/>
      </c>
    </row>
    <row r="151" spans="1:12" x14ac:dyDescent="0.3">
      <c r="A151" s="167">
        <v>141</v>
      </c>
      <c r="B151" s="273"/>
      <c r="C151" s="1"/>
      <c r="D151" s="2"/>
      <c r="E151" s="2"/>
      <c r="F151" s="2"/>
      <c r="G151" s="274"/>
      <c r="H151" s="65" t="str">
        <f>IF(OR($I$2=1,J151=""),"",IF(IFERROR(VLOOKUP(B151,'Cycle 1'!B:K,10,FALSE),0)+IFERROR(IF($I$2&gt;2,VLOOKUP(B151,'Cycle 2'!B:K,10,FALSE),0),0)+IFERROR(IF($I$2&gt;3,VLOOKUP(B151,'Cycle 3'!B:K,10,FALSE),0),0)+IFERROR(IF($I$2&gt;4,VLOOKUP(B151,'Cycle 4'!B:K,10,FALSE),0),0)+IFERROR(IF($I$2&gt;5,VLOOKUP(B151,'Cycle 5'!B:K,10,FALSE),0),0)+IFERROR(IF($I$2&gt;6,VLOOKUP(B151,'Cycle 6'!B:K,10,FALSE),0),0)+IFERROR(IF($I$2&gt;7,VLOOKUP(B151,'Cycle 7'!B:K,10,FALSE),0),0)+IFERROR(IF($I$2&gt;8,VLOOKUP(B151,'Cycle 8'!B:K,10,FALSE),0),0)+IFERROR(IF($I$2&gt;9,VLOOKUP(B151,'Cycle 9'!B:K,10,FALSE),0),0)+IFERROR(IF($I$2&gt;10,VLOOKUP(B151,'Cycle 10'!B:K,10,FALSE),0),0)+IFERROR(IF($I$2&gt;11,VLOOKUP(B151,'Cycle 11'!B:K,10,FALSE),0),0)&gt;0,1,0))</f>
        <v/>
      </c>
      <c r="I151" s="14" t="str">
        <f>IF(OR($I$2=1,J151=""),"",IFERROR(VLOOKUP(B151,'Cycle 1'!B:K,10,FALSE),0)+IFERROR(IF($I$2&gt;2,VLOOKUP(B151,'Cycle 2'!B:K,10,FALSE),0),0)+IFERROR(IF($I$2&gt;3,VLOOKUP(B151,'Cycle 3'!B:K,10,FALSE),0),0)+IFERROR(IF($I$2&gt;4,VLOOKUP(B151,'Cycle 4'!B:K,10,FALSE),0),0)+IFERROR(IF($I$2&gt;5,VLOOKUP(B151,'Cycle 5'!B:K,10,FALSE),0),0)+IFERROR(IF($I$2&gt;6,VLOOKUP(B151,'Cycle 6'!B:K,10,FALSE),0),0)+IFERROR(IF($I$2&gt;7,VLOOKUP(B151,'Cycle 7'!B:K,10,FALSE),0),0)+IFERROR(IF($I$2&gt;8,VLOOKUP(B151,'Cycle 8'!B:K,10,FALSE),0),0)+IFERROR(IF($I$2&gt;9,VLOOKUP(B151,'Cycle 9'!B:K,10,FALSE),0),0)+IFERROR(IF($I$2&gt;10,VLOOKUP(B151,'Cycle 10'!B:K,10,FALSE),0),0)+IFERROR(IF($I$2&gt;11,VLOOKUP(B151,'Cycle 11'!B:K,10,FALSE),0),0))</f>
        <v/>
      </c>
      <c r="J151" s="14" t="str">
        <f>IFERROR(IF(B151="","",IF(ROW($B$11)=ROW(B151),1,IF(ISERROR(VLOOKUP(B151,$B$11:B150,1,FALSE)),MAX($J$11:J150)+1,""))),"")</f>
        <v/>
      </c>
      <c r="K151" s="14" t="str">
        <f t="shared" si="3"/>
        <v/>
      </c>
      <c r="L151" s="238" t="str">
        <f>IF(L$7=L147,L150+1,IF($B151="","",MAX(L$10:L150)+1))</f>
        <v/>
      </c>
    </row>
    <row r="152" spans="1:12" x14ac:dyDescent="0.3">
      <c r="A152" s="167">
        <v>142</v>
      </c>
      <c r="B152" s="273"/>
      <c r="C152" s="1"/>
      <c r="D152" s="2"/>
      <c r="E152" s="2"/>
      <c r="F152" s="2"/>
      <c r="G152" s="274"/>
      <c r="H152" s="65" t="str">
        <f>IF(OR($I$2=1,J152=""),"",IF(IFERROR(VLOOKUP(B152,'Cycle 1'!B:K,10,FALSE),0)+IFERROR(IF($I$2&gt;2,VLOOKUP(B152,'Cycle 2'!B:K,10,FALSE),0),0)+IFERROR(IF($I$2&gt;3,VLOOKUP(B152,'Cycle 3'!B:K,10,FALSE),0),0)+IFERROR(IF($I$2&gt;4,VLOOKUP(B152,'Cycle 4'!B:K,10,FALSE),0),0)+IFERROR(IF($I$2&gt;5,VLOOKUP(B152,'Cycle 5'!B:K,10,FALSE),0),0)+IFERROR(IF($I$2&gt;6,VLOOKUP(B152,'Cycle 6'!B:K,10,FALSE),0),0)+IFERROR(IF($I$2&gt;7,VLOOKUP(B152,'Cycle 7'!B:K,10,FALSE),0),0)+IFERROR(IF($I$2&gt;8,VLOOKUP(B152,'Cycle 8'!B:K,10,FALSE),0),0)+IFERROR(IF($I$2&gt;9,VLOOKUP(B152,'Cycle 9'!B:K,10,FALSE),0),0)+IFERROR(IF($I$2&gt;10,VLOOKUP(B152,'Cycle 10'!B:K,10,FALSE),0),0)+IFERROR(IF($I$2&gt;11,VLOOKUP(B152,'Cycle 11'!B:K,10,FALSE),0),0)&gt;0,1,0))</f>
        <v/>
      </c>
      <c r="I152" s="14" t="str">
        <f>IF(OR($I$2=1,J152=""),"",IFERROR(VLOOKUP(B152,'Cycle 1'!B:K,10,FALSE),0)+IFERROR(IF($I$2&gt;2,VLOOKUP(B152,'Cycle 2'!B:K,10,FALSE),0),0)+IFERROR(IF($I$2&gt;3,VLOOKUP(B152,'Cycle 3'!B:K,10,FALSE),0),0)+IFERROR(IF($I$2&gt;4,VLOOKUP(B152,'Cycle 4'!B:K,10,FALSE),0),0)+IFERROR(IF($I$2&gt;5,VLOOKUP(B152,'Cycle 5'!B:K,10,FALSE),0),0)+IFERROR(IF($I$2&gt;6,VLOOKUP(B152,'Cycle 6'!B:K,10,FALSE),0),0)+IFERROR(IF($I$2&gt;7,VLOOKUP(B152,'Cycle 7'!B:K,10,FALSE),0),0)+IFERROR(IF($I$2&gt;8,VLOOKUP(B152,'Cycle 8'!B:K,10,FALSE),0),0)+IFERROR(IF($I$2&gt;9,VLOOKUP(B152,'Cycle 9'!B:K,10,FALSE),0),0)+IFERROR(IF($I$2&gt;10,VLOOKUP(B152,'Cycle 10'!B:K,10,FALSE),0),0)+IFERROR(IF($I$2&gt;11,VLOOKUP(B152,'Cycle 11'!B:K,10,FALSE),0),0))</f>
        <v/>
      </c>
      <c r="J152" s="14" t="str">
        <f>IFERROR(IF(B152="","",IF(ROW($B$11)=ROW(B152),1,IF(ISERROR(VLOOKUP(B152,$B$11:B151,1,FALSE)),MAX($J$11:J151)+1,""))),"")</f>
        <v/>
      </c>
      <c r="K152" s="14" t="str">
        <f t="shared" si="3"/>
        <v/>
      </c>
      <c r="L152" s="238" t="str">
        <f>IF(L$7=L148,L151+1,IF($B152="","",MAX(L$10:L151)+1))</f>
        <v/>
      </c>
    </row>
    <row r="153" spans="1:12" x14ac:dyDescent="0.3">
      <c r="A153" s="167">
        <v>143</v>
      </c>
      <c r="B153" s="273"/>
      <c r="C153" s="1"/>
      <c r="D153" s="2"/>
      <c r="E153" s="2"/>
      <c r="F153" s="2"/>
      <c r="G153" s="274"/>
      <c r="H153" s="65" t="str">
        <f>IF(OR($I$2=1,J153=""),"",IF(IFERROR(VLOOKUP(B153,'Cycle 1'!B:K,10,FALSE),0)+IFERROR(IF($I$2&gt;2,VLOOKUP(B153,'Cycle 2'!B:K,10,FALSE),0),0)+IFERROR(IF($I$2&gt;3,VLOOKUP(B153,'Cycle 3'!B:K,10,FALSE),0),0)+IFERROR(IF($I$2&gt;4,VLOOKUP(B153,'Cycle 4'!B:K,10,FALSE),0),0)+IFERROR(IF($I$2&gt;5,VLOOKUP(B153,'Cycle 5'!B:K,10,FALSE),0),0)+IFERROR(IF($I$2&gt;6,VLOOKUP(B153,'Cycle 6'!B:K,10,FALSE),0),0)+IFERROR(IF($I$2&gt;7,VLOOKUP(B153,'Cycle 7'!B:K,10,FALSE),0),0)+IFERROR(IF($I$2&gt;8,VLOOKUP(B153,'Cycle 8'!B:K,10,FALSE),0),0)+IFERROR(IF($I$2&gt;9,VLOOKUP(B153,'Cycle 9'!B:K,10,FALSE),0),0)+IFERROR(IF($I$2&gt;10,VLOOKUP(B153,'Cycle 10'!B:K,10,FALSE),0),0)+IFERROR(IF($I$2&gt;11,VLOOKUP(B153,'Cycle 11'!B:K,10,FALSE),0),0)&gt;0,1,0))</f>
        <v/>
      </c>
      <c r="I153" s="14" t="str">
        <f>IF(OR($I$2=1,J153=""),"",IFERROR(VLOOKUP(B153,'Cycle 1'!B:K,10,FALSE),0)+IFERROR(IF($I$2&gt;2,VLOOKUP(B153,'Cycle 2'!B:K,10,FALSE),0),0)+IFERROR(IF($I$2&gt;3,VLOOKUP(B153,'Cycle 3'!B:K,10,FALSE),0),0)+IFERROR(IF($I$2&gt;4,VLOOKUP(B153,'Cycle 4'!B:K,10,FALSE),0),0)+IFERROR(IF($I$2&gt;5,VLOOKUP(B153,'Cycle 5'!B:K,10,FALSE),0),0)+IFERROR(IF($I$2&gt;6,VLOOKUP(B153,'Cycle 6'!B:K,10,FALSE),0),0)+IFERROR(IF($I$2&gt;7,VLOOKUP(B153,'Cycle 7'!B:K,10,FALSE),0),0)+IFERROR(IF($I$2&gt;8,VLOOKUP(B153,'Cycle 8'!B:K,10,FALSE),0),0)+IFERROR(IF($I$2&gt;9,VLOOKUP(B153,'Cycle 9'!B:K,10,FALSE),0),0)+IFERROR(IF($I$2&gt;10,VLOOKUP(B153,'Cycle 10'!B:K,10,FALSE),0),0)+IFERROR(IF($I$2&gt;11,VLOOKUP(B153,'Cycle 11'!B:K,10,FALSE),0),0))</f>
        <v/>
      </c>
      <c r="J153" s="14" t="str">
        <f>IFERROR(IF(B153="","",IF(ROW($B$11)=ROW(B153),1,IF(ISERROR(VLOOKUP(B153,$B$11:B152,1,FALSE)),MAX($J$11:J152)+1,""))),"")</f>
        <v/>
      </c>
      <c r="K153" s="14" t="str">
        <f t="shared" si="3"/>
        <v/>
      </c>
      <c r="L153" s="238" t="str">
        <f>IF(L$7=L149,L152+1,IF($B153="","",MAX(L$10:L152)+1))</f>
        <v/>
      </c>
    </row>
    <row r="154" spans="1:12" x14ac:dyDescent="0.3">
      <c r="A154" s="167">
        <v>144</v>
      </c>
      <c r="B154" s="273"/>
      <c r="C154" s="1"/>
      <c r="D154" s="2"/>
      <c r="E154" s="2"/>
      <c r="F154" s="2"/>
      <c r="G154" s="274"/>
      <c r="H154" s="65" t="str">
        <f>IF(OR($I$2=1,J154=""),"",IF(IFERROR(VLOOKUP(B154,'Cycle 1'!B:K,10,FALSE),0)+IFERROR(IF($I$2&gt;2,VLOOKUP(B154,'Cycle 2'!B:K,10,FALSE),0),0)+IFERROR(IF($I$2&gt;3,VLOOKUP(B154,'Cycle 3'!B:K,10,FALSE),0),0)+IFERROR(IF($I$2&gt;4,VLOOKUP(B154,'Cycle 4'!B:K,10,FALSE),0),0)+IFERROR(IF($I$2&gt;5,VLOOKUP(B154,'Cycle 5'!B:K,10,FALSE),0),0)+IFERROR(IF($I$2&gt;6,VLOOKUP(B154,'Cycle 6'!B:K,10,FALSE),0),0)+IFERROR(IF($I$2&gt;7,VLOOKUP(B154,'Cycle 7'!B:K,10,FALSE),0),0)+IFERROR(IF($I$2&gt;8,VLOOKUP(B154,'Cycle 8'!B:K,10,FALSE),0),0)+IFERROR(IF($I$2&gt;9,VLOOKUP(B154,'Cycle 9'!B:K,10,FALSE),0),0)+IFERROR(IF($I$2&gt;10,VLOOKUP(B154,'Cycle 10'!B:K,10,FALSE),0),0)+IFERROR(IF($I$2&gt;11,VLOOKUP(B154,'Cycle 11'!B:K,10,FALSE),0),0)&gt;0,1,0))</f>
        <v/>
      </c>
      <c r="I154" s="14" t="str">
        <f>IF(OR($I$2=1,J154=""),"",IFERROR(VLOOKUP(B154,'Cycle 1'!B:K,10,FALSE),0)+IFERROR(IF($I$2&gt;2,VLOOKUP(B154,'Cycle 2'!B:K,10,FALSE),0),0)+IFERROR(IF($I$2&gt;3,VLOOKUP(B154,'Cycle 3'!B:K,10,FALSE),0),0)+IFERROR(IF($I$2&gt;4,VLOOKUP(B154,'Cycle 4'!B:K,10,FALSE),0),0)+IFERROR(IF($I$2&gt;5,VLOOKUP(B154,'Cycle 5'!B:K,10,FALSE),0),0)+IFERROR(IF($I$2&gt;6,VLOOKUP(B154,'Cycle 6'!B:K,10,FALSE),0),0)+IFERROR(IF($I$2&gt;7,VLOOKUP(B154,'Cycle 7'!B:K,10,FALSE),0),0)+IFERROR(IF($I$2&gt;8,VLOOKUP(B154,'Cycle 8'!B:K,10,FALSE),0),0)+IFERROR(IF($I$2&gt;9,VLOOKUP(B154,'Cycle 9'!B:K,10,FALSE),0),0)+IFERROR(IF($I$2&gt;10,VLOOKUP(B154,'Cycle 10'!B:K,10,FALSE),0),0)+IFERROR(IF($I$2&gt;11,VLOOKUP(B154,'Cycle 11'!B:K,10,FALSE),0),0))</f>
        <v/>
      </c>
      <c r="J154" s="14" t="str">
        <f>IFERROR(IF(B154="","",IF(ROW($B$11)=ROW(B154),1,IF(ISERROR(VLOOKUP(B154,$B$11:B153,1,FALSE)),MAX($J$11:J153)+1,""))),"")</f>
        <v/>
      </c>
      <c r="K154" s="14" t="str">
        <f t="shared" si="3"/>
        <v/>
      </c>
      <c r="L154" s="238" t="str">
        <f>IF(L$7=L150,L153+1,IF($B154="","",MAX(L$10:L153)+1))</f>
        <v/>
      </c>
    </row>
    <row r="155" spans="1:12" x14ac:dyDescent="0.3">
      <c r="A155" s="167">
        <v>145</v>
      </c>
      <c r="B155" s="273"/>
      <c r="C155" s="1"/>
      <c r="D155" s="2"/>
      <c r="E155" s="2"/>
      <c r="F155" s="2"/>
      <c r="G155" s="274"/>
      <c r="H155" s="65" t="str">
        <f>IF(OR($I$2=1,J155=""),"",IF(IFERROR(VLOOKUP(B155,'Cycle 1'!B:K,10,FALSE),0)+IFERROR(IF($I$2&gt;2,VLOOKUP(B155,'Cycle 2'!B:K,10,FALSE),0),0)+IFERROR(IF($I$2&gt;3,VLOOKUP(B155,'Cycle 3'!B:K,10,FALSE),0),0)+IFERROR(IF($I$2&gt;4,VLOOKUP(B155,'Cycle 4'!B:K,10,FALSE),0),0)+IFERROR(IF($I$2&gt;5,VLOOKUP(B155,'Cycle 5'!B:K,10,FALSE),0),0)+IFERROR(IF($I$2&gt;6,VLOOKUP(B155,'Cycle 6'!B:K,10,FALSE),0),0)+IFERROR(IF($I$2&gt;7,VLOOKUP(B155,'Cycle 7'!B:K,10,FALSE),0),0)+IFERROR(IF($I$2&gt;8,VLOOKUP(B155,'Cycle 8'!B:K,10,FALSE),0),0)+IFERROR(IF($I$2&gt;9,VLOOKUP(B155,'Cycle 9'!B:K,10,FALSE),0),0)+IFERROR(IF($I$2&gt;10,VLOOKUP(B155,'Cycle 10'!B:K,10,FALSE),0),0)+IFERROR(IF($I$2&gt;11,VLOOKUP(B155,'Cycle 11'!B:K,10,FALSE),0),0)&gt;0,1,0))</f>
        <v/>
      </c>
      <c r="I155" s="14" t="str">
        <f>IF(OR($I$2=1,J155=""),"",IFERROR(VLOOKUP(B155,'Cycle 1'!B:K,10,FALSE),0)+IFERROR(IF($I$2&gt;2,VLOOKUP(B155,'Cycle 2'!B:K,10,FALSE),0),0)+IFERROR(IF($I$2&gt;3,VLOOKUP(B155,'Cycle 3'!B:K,10,FALSE),0),0)+IFERROR(IF($I$2&gt;4,VLOOKUP(B155,'Cycle 4'!B:K,10,FALSE),0),0)+IFERROR(IF($I$2&gt;5,VLOOKUP(B155,'Cycle 5'!B:K,10,FALSE),0),0)+IFERROR(IF($I$2&gt;6,VLOOKUP(B155,'Cycle 6'!B:K,10,FALSE),0),0)+IFERROR(IF($I$2&gt;7,VLOOKUP(B155,'Cycle 7'!B:K,10,FALSE),0),0)+IFERROR(IF($I$2&gt;8,VLOOKUP(B155,'Cycle 8'!B:K,10,FALSE),0),0)+IFERROR(IF($I$2&gt;9,VLOOKUP(B155,'Cycle 9'!B:K,10,FALSE),0),0)+IFERROR(IF($I$2&gt;10,VLOOKUP(B155,'Cycle 10'!B:K,10,FALSE),0),0)+IFERROR(IF($I$2&gt;11,VLOOKUP(B155,'Cycle 11'!B:K,10,FALSE),0),0))</f>
        <v/>
      </c>
      <c r="J155" s="14" t="str">
        <f>IFERROR(IF(B155="","",IF(ROW($B$11)=ROW(B155),1,IF(ISERROR(VLOOKUP(B155,$B$11:B154,1,FALSE)),MAX($J$11:J154)+1,""))),"")</f>
        <v/>
      </c>
      <c r="K155" s="14" t="str">
        <f t="shared" si="3"/>
        <v/>
      </c>
      <c r="L155" s="238" t="str">
        <f>IF(L$7=L151,L154+1,IF($B155="","",MAX(L$10:L154)+1))</f>
        <v/>
      </c>
    </row>
    <row r="156" spans="1:12" x14ac:dyDescent="0.3">
      <c r="A156" s="167">
        <v>146</v>
      </c>
      <c r="B156" s="273"/>
      <c r="C156" s="1"/>
      <c r="D156" s="2"/>
      <c r="E156" s="2"/>
      <c r="F156" s="2"/>
      <c r="G156" s="274"/>
      <c r="H156" s="65" t="str">
        <f>IF(OR($I$2=1,J156=""),"",IF(IFERROR(VLOOKUP(B156,'Cycle 1'!B:K,10,FALSE),0)+IFERROR(IF($I$2&gt;2,VLOOKUP(B156,'Cycle 2'!B:K,10,FALSE),0),0)+IFERROR(IF($I$2&gt;3,VLOOKUP(B156,'Cycle 3'!B:K,10,FALSE),0),0)+IFERROR(IF($I$2&gt;4,VLOOKUP(B156,'Cycle 4'!B:K,10,FALSE),0),0)+IFERROR(IF($I$2&gt;5,VLOOKUP(B156,'Cycle 5'!B:K,10,FALSE),0),0)+IFERROR(IF($I$2&gt;6,VLOOKUP(B156,'Cycle 6'!B:K,10,FALSE),0),0)+IFERROR(IF($I$2&gt;7,VLOOKUP(B156,'Cycle 7'!B:K,10,FALSE),0),0)+IFERROR(IF($I$2&gt;8,VLOOKUP(B156,'Cycle 8'!B:K,10,FALSE),0),0)+IFERROR(IF($I$2&gt;9,VLOOKUP(B156,'Cycle 9'!B:K,10,FALSE),0),0)+IFERROR(IF($I$2&gt;10,VLOOKUP(B156,'Cycle 10'!B:K,10,FALSE),0),0)+IFERROR(IF($I$2&gt;11,VLOOKUP(B156,'Cycle 11'!B:K,10,FALSE),0),0)&gt;0,1,0))</f>
        <v/>
      </c>
      <c r="I156" s="14" t="str">
        <f>IF(OR($I$2=1,J156=""),"",IFERROR(VLOOKUP(B156,'Cycle 1'!B:K,10,FALSE),0)+IFERROR(IF($I$2&gt;2,VLOOKUP(B156,'Cycle 2'!B:K,10,FALSE),0),0)+IFERROR(IF($I$2&gt;3,VLOOKUP(B156,'Cycle 3'!B:K,10,FALSE),0),0)+IFERROR(IF($I$2&gt;4,VLOOKUP(B156,'Cycle 4'!B:K,10,FALSE),0),0)+IFERROR(IF($I$2&gt;5,VLOOKUP(B156,'Cycle 5'!B:K,10,FALSE),0),0)+IFERROR(IF($I$2&gt;6,VLOOKUP(B156,'Cycle 6'!B:K,10,FALSE),0),0)+IFERROR(IF($I$2&gt;7,VLOOKUP(B156,'Cycle 7'!B:K,10,FALSE),0),0)+IFERROR(IF($I$2&gt;8,VLOOKUP(B156,'Cycle 8'!B:K,10,FALSE),0),0)+IFERROR(IF($I$2&gt;9,VLOOKUP(B156,'Cycle 9'!B:K,10,FALSE),0),0)+IFERROR(IF($I$2&gt;10,VLOOKUP(B156,'Cycle 10'!B:K,10,FALSE),0),0)+IFERROR(IF($I$2&gt;11,VLOOKUP(B156,'Cycle 11'!B:K,10,FALSE),0),0))</f>
        <v/>
      </c>
      <c r="J156" s="14" t="str">
        <f>IFERROR(IF(B156="","",IF(ROW($B$11)=ROW(B156),1,IF(ISERROR(VLOOKUP(B156,$B$11:B155,1,FALSE)),MAX($J$11:J155)+1,""))),"")</f>
        <v/>
      </c>
      <c r="K156" s="14" t="str">
        <f t="shared" si="3"/>
        <v/>
      </c>
      <c r="L156" s="238" t="str">
        <f>IF(L$7=L152,L155+1,IF($B156="","",MAX(L$10:L155)+1))</f>
        <v/>
      </c>
    </row>
    <row r="157" spans="1:12" x14ac:dyDescent="0.3">
      <c r="A157" s="167">
        <v>147</v>
      </c>
      <c r="B157" s="273"/>
      <c r="C157" s="1"/>
      <c r="D157" s="2"/>
      <c r="E157" s="2"/>
      <c r="F157" s="2"/>
      <c r="G157" s="274"/>
      <c r="H157" s="65" t="str">
        <f>IF(OR($I$2=1,J157=""),"",IF(IFERROR(VLOOKUP(B157,'Cycle 1'!B:K,10,FALSE),0)+IFERROR(IF($I$2&gt;2,VLOOKUP(B157,'Cycle 2'!B:K,10,FALSE),0),0)+IFERROR(IF($I$2&gt;3,VLOOKUP(B157,'Cycle 3'!B:K,10,FALSE),0),0)+IFERROR(IF($I$2&gt;4,VLOOKUP(B157,'Cycle 4'!B:K,10,FALSE),0),0)+IFERROR(IF($I$2&gt;5,VLOOKUP(B157,'Cycle 5'!B:K,10,FALSE),0),0)+IFERROR(IF($I$2&gt;6,VLOOKUP(B157,'Cycle 6'!B:K,10,FALSE),0),0)+IFERROR(IF($I$2&gt;7,VLOOKUP(B157,'Cycle 7'!B:K,10,FALSE),0),0)+IFERROR(IF($I$2&gt;8,VLOOKUP(B157,'Cycle 8'!B:K,10,FALSE),0),0)+IFERROR(IF($I$2&gt;9,VLOOKUP(B157,'Cycle 9'!B:K,10,FALSE),0),0)+IFERROR(IF($I$2&gt;10,VLOOKUP(B157,'Cycle 10'!B:K,10,FALSE),0),0)+IFERROR(IF($I$2&gt;11,VLOOKUP(B157,'Cycle 11'!B:K,10,FALSE),0),0)&gt;0,1,0))</f>
        <v/>
      </c>
      <c r="I157" s="14" t="str">
        <f>IF(OR($I$2=1,J157=""),"",IFERROR(VLOOKUP(B157,'Cycle 1'!B:K,10,FALSE),0)+IFERROR(IF($I$2&gt;2,VLOOKUP(B157,'Cycle 2'!B:K,10,FALSE),0),0)+IFERROR(IF($I$2&gt;3,VLOOKUP(B157,'Cycle 3'!B:K,10,FALSE),0),0)+IFERROR(IF($I$2&gt;4,VLOOKUP(B157,'Cycle 4'!B:K,10,FALSE),0),0)+IFERROR(IF($I$2&gt;5,VLOOKUP(B157,'Cycle 5'!B:K,10,FALSE),0),0)+IFERROR(IF($I$2&gt;6,VLOOKUP(B157,'Cycle 6'!B:K,10,FALSE),0),0)+IFERROR(IF($I$2&gt;7,VLOOKUP(B157,'Cycle 7'!B:K,10,FALSE),0),0)+IFERROR(IF($I$2&gt;8,VLOOKUP(B157,'Cycle 8'!B:K,10,FALSE),0),0)+IFERROR(IF($I$2&gt;9,VLOOKUP(B157,'Cycle 9'!B:K,10,FALSE),0),0)+IFERROR(IF($I$2&gt;10,VLOOKUP(B157,'Cycle 10'!B:K,10,FALSE),0),0)+IFERROR(IF($I$2&gt;11,VLOOKUP(B157,'Cycle 11'!B:K,10,FALSE),0),0))</f>
        <v/>
      </c>
      <c r="J157" s="14" t="str">
        <f>IFERROR(IF(B157="","",IF(ROW($B$11)=ROW(B157),1,IF(ISERROR(VLOOKUP(B157,$B$11:B156,1,FALSE)),MAX($J$11:J156)+1,""))),"")</f>
        <v/>
      </c>
      <c r="K157" s="14" t="str">
        <f t="shared" si="3"/>
        <v/>
      </c>
      <c r="L157" s="238" t="str">
        <f>IF(L$7=L153,L156+1,IF($B157="","",MAX(L$10:L156)+1))</f>
        <v/>
      </c>
    </row>
    <row r="158" spans="1:12" x14ac:dyDescent="0.3">
      <c r="A158" s="167">
        <v>148</v>
      </c>
      <c r="B158" s="273"/>
      <c r="C158" s="1"/>
      <c r="D158" s="2"/>
      <c r="E158" s="2"/>
      <c r="F158" s="2"/>
      <c r="G158" s="274"/>
      <c r="H158" s="65" t="str">
        <f>IF(OR($I$2=1,J158=""),"",IF(IFERROR(VLOOKUP(B158,'Cycle 1'!B:K,10,FALSE),0)+IFERROR(IF($I$2&gt;2,VLOOKUP(B158,'Cycle 2'!B:K,10,FALSE),0),0)+IFERROR(IF($I$2&gt;3,VLOOKUP(B158,'Cycle 3'!B:K,10,FALSE),0),0)+IFERROR(IF($I$2&gt;4,VLOOKUP(B158,'Cycle 4'!B:K,10,FALSE),0),0)+IFERROR(IF($I$2&gt;5,VLOOKUP(B158,'Cycle 5'!B:K,10,FALSE),0),0)+IFERROR(IF($I$2&gt;6,VLOOKUP(B158,'Cycle 6'!B:K,10,FALSE),0),0)+IFERROR(IF($I$2&gt;7,VLOOKUP(B158,'Cycle 7'!B:K,10,FALSE),0),0)+IFERROR(IF($I$2&gt;8,VLOOKUP(B158,'Cycle 8'!B:K,10,FALSE),0),0)+IFERROR(IF($I$2&gt;9,VLOOKUP(B158,'Cycle 9'!B:K,10,FALSE),0),0)+IFERROR(IF($I$2&gt;10,VLOOKUP(B158,'Cycle 10'!B:K,10,FALSE),0),0)+IFERROR(IF($I$2&gt;11,VLOOKUP(B158,'Cycle 11'!B:K,10,FALSE),0),0)&gt;0,1,0))</f>
        <v/>
      </c>
      <c r="I158" s="14" t="str">
        <f>IF(OR($I$2=1,J158=""),"",IFERROR(VLOOKUP(B158,'Cycle 1'!B:K,10,FALSE),0)+IFERROR(IF($I$2&gt;2,VLOOKUP(B158,'Cycle 2'!B:K,10,FALSE),0),0)+IFERROR(IF($I$2&gt;3,VLOOKUP(B158,'Cycle 3'!B:K,10,FALSE),0),0)+IFERROR(IF($I$2&gt;4,VLOOKUP(B158,'Cycle 4'!B:K,10,FALSE),0),0)+IFERROR(IF($I$2&gt;5,VLOOKUP(B158,'Cycle 5'!B:K,10,FALSE),0),0)+IFERROR(IF($I$2&gt;6,VLOOKUP(B158,'Cycle 6'!B:K,10,FALSE),0),0)+IFERROR(IF($I$2&gt;7,VLOOKUP(B158,'Cycle 7'!B:K,10,FALSE),0),0)+IFERROR(IF($I$2&gt;8,VLOOKUP(B158,'Cycle 8'!B:K,10,FALSE),0),0)+IFERROR(IF($I$2&gt;9,VLOOKUP(B158,'Cycle 9'!B:K,10,FALSE),0),0)+IFERROR(IF($I$2&gt;10,VLOOKUP(B158,'Cycle 10'!B:K,10,FALSE),0),0)+IFERROR(IF($I$2&gt;11,VLOOKUP(B158,'Cycle 11'!B:K,10,FALSE),0),0))</f>
        <v/>
      </c>
      <c r="J158" s="14" t="str">
        <f>IFERROR(IF(B158="","",IF(ROW($B$11)=ROW(B158),1,IF(ISERROR(VLOOKUP(B158,$B$11:B157,1,FALSE)),MAX($J$11:J157)+1,""))),"")</f>
        <v/>
      </c>
      <c r="K158" s="14" t="str">
        <f t="shared" si="3"/>
        <v/>
      </c>
      <c r="L158" s="238" t="str">
        <f>IF(L$7=L154,L157+1,IF($B158="","",MAX(L$10:L157)+1))</f>
        <v/>
      </c>
    </row>
    <row r="159" spans="1:12" x14ac:dyDescent="0.3">
      <c r="A159" s="167">
        <v>149</v>
      </c>
      <c r="B159" s="273"/>
      <c r="C159" s="1"/>
      <c r="D159" s="2"/>
      <c r="E159" s="2"/>
      <c r="F159" s="2"/>
      <c r="G159" s="274"/>
      <c r="H159" s="65" t="str">
        <f>IF(OR($I$2=1,J159=""),"",IF(IFERROR(VLOOKUP(B159,'Cycle 1'!B:K,10,FALSE),0)+IFERROR(IF($I$2&gt;2,VLOOKUP(B159,'Cycle 2'!B:K,10,FALSE),0),0)+IFERROR(IF($I$2&gt;3,VLOOKUP(B159,'Cycle 3'!B:K,10,FALSE),0),0)+IFERROR(IF($I$2&gt;4,VLOOKUP(B159,'Cycle 4'!B:K,10,FALSE),0),0)+IFERROR(IF($I$2&gt;5,VLOOKUP(B159,'Cycle 5'!B:K,10,FALSE),0),0)+IFERROR(IF($I$2&gt;6,VLOOKUP(B159,'Cycle 6'!B:K,10,FALSE),0),0)+IFERROR(IF($I$2&gt;7,VLOOKUP(B159,'Cycle 7'!B:K,10,FALSE),0),0)+IFERROR(IF($I$2&gt;8,VLOOKUP(B159,'Cycle 8'!B:K,10,FALSE),0),0)+IFERROR(IF($I$2&gt;9,VLOOKUP(B159,'Cycle 9'!B:K,10,FALSE),0),0)+IFERROR(IF($I$2&gt;10,VLOOKUP(B159,'Cycle 10'!B:K,10,FALSE),0),0)+IFERROR(IF($I$2&gt;11,VLOOKUP(B159,'Cycle 11'!B:K,10,FALSE),0),0)&gt;0,1,0))</f>
        <v/>
      </c>
      <c r="I159" s="14" t="str">
        <f>IF(OR($I$2=1,J159=""),"",IFERROR(VLOOKUP(B159,'Cycle 1'!B:K,10,FALSE),0)+IFERROR(IF($I$2&gt;2,VLOOKUP(B159,'Cycle 2'!B:K,10,FALSE),0),0)+IFERROR(IF($I$2&gt;3,VLOOKUP(B159,'Cycle 3'!B:K,10,FALSE),0),0)+IFERROR(IF($I$2&gt;4,VLOOKUP(B159,'Cycle 4'!B:K,10,FALSE),0),0)+IFERROR(IF($I$2&gt;5,VLOOKUP(B159,'Cycle 5'!B:K,10,FALSE),0),0)+IFERROR(IF($I$2&gt;6,VLOOKUP(B159,'Cycle 6'!B:K,10,FALSE),0),0)+IFERROR(IF($I$2&gt;7,VLOOKUP(B159,'Cycle 7'!B:K,10,FALSE),0),0)+IFERROR(IF($I$2&gt;8,VLOOKUP(B159,'Cycle 8'!B:K,10,FALSE),0),0)+IFERROR(IF($I$2&gt;9,VLOOKUP(B159,'Cycle 9'!B:K,10,FALSE),0),0)+IFERROR(IF($I$2&gt;10,VLOOKUP(B159,'Cycle 10'!B:K,10,FALSE),0),0)+IFERROR(IF($I$2&gt;11,VLOOKUP(B159,'Cycle 11'!B:K,10,FALSE),0),0))</f>
        <v/>
      </c>
      <c r="J159" s="14" t="str">
        <f>IFERROR(IF(B159="","",IF(ROW($B$11)=ROW(B159),1,IF(ISERROR(VLOOKUP(B159,$B$11:B158,1,FALSE)),MAX($J$11:J158)+1,""))),"")</f>
        <v/>
      </c>
      <c r="K159" s="14" t="str">
        <f t="shared" si="3"/>
        <v/>
      </c>
      <c r="L159" s="238" t="str">
        <f>IF(L$7=L155,L158+1,IF($B159="","",MAX(L$10:L158)+1))</f>
        <v/>
      </c>
    </row>
    <row r="160" spans="1:12" x14ac:dyDescent="0.3">
      <c r="A160" s="167">
        <v>150</v>
      </c>
      <c r="B160" s="275"/>
      <c r="C160" s="204"/>
      <c r="D160" s="205"/>
      <c r="E160" s="205"/>
      <c r="F160" s="205"/>
      <c r="G160" s="276"/>
      <c r="H160" s="243" t="str">
        <f>IF(OR($I$2=1,J160=""),"",IF(IFERROR(VLOOKUP(B160,'Cycle 1'!B:K,10,FALSE),0)+IFERROR(IF($I$2&gt;2,VLOOKUP(B160,'Cycle 2'!B:K,10,FALSE),0),0)+IFERROR(IF($I$2&gt;3,VLOOKUP(B160,'Cycle 3'!B:K,10,FALSE),0),0)+IFERROR(IF($I$2&gt;4,VLOOKUP(B160,'Cycle 4'!B:K,10,FALSE),0),0)+IFERROR(IF($I$2&gt;5,VLOOKUP(B160,'Cycle 5'!B:K,10,FALSE),0),0)+IFERROR(IF($I$2&gt;6,VLOOKUP(B160,'Cycle 6'!B:K,10,FALSE),0),0)+IFERROR(IF($I$2&gt;7,VLOOKUP(B160,'Cycle 7'!B:K,10,FALSE),0),0)+IFERROR(IF($I$2&gt;8,VLOOKUP(B160,'Cycle 8'!B:K,10,FALSE),0),0)+IFERROR(IF($I$2&gt;9,VLOOKUP(B160,'Cycle 9'!B:K,10,FALSE),0),0)+IFERROR(IF($I$2&gt;10,VLOOKUP(B160,'Cycle 10'!B:K,10,FALSE),0),0)+IFERROR(IF($I$2&gt;11,VLOOKUP(B160,'Cycle 11'!B:K,10,FALSE),0),0)&gt;0,1,0))</f>
        <v/>
      </c>
      <c r="I160" s="244" t="str">
        <f>IF(OR($I$2=1,J160=""),"",IFERROR(VLOOKUP(B160,'Cycle 1'!B:K,10,FALSE),0)+IFERROR(IF($I$2&gt;2,VLOOKUP(B160,'Cycle 2'!B:K,10,FALSE),0),0)+IFERROR(IF($I$2&gt;3,VLOOKUP(B160,'Cycle 3'!B:K,10,FALSE),0),0)+IFERROR(IF($I$2&gt;4,VLOOKUP(B160,'Cycle 4'!B:K,10,FALSE),0),0)+IFERROR(IF($I$2&gt;5,VLOOKUP(B160,'Cycle 5'!B:K,10,FALSE),0),0)+IFERROR(IF($I$2&gt;6,VLOOKUP(B160,'Cycle 6'!B:K,10,FALSE),0),0)+IFERROR(IF($I$2&gt;7,VLOOKUP(B160,'Cycle 7'!B:K,10,FALSE),0),0)+IFERROR(IF($I$2&gt;8,VLOOKUP(B160,'Cycle 8'!B:K,10,FALSE),0),0)+IFERROR(IF($I$2&gt;9,VLOOKUP(B160,'Cycle 9'!B:K,10,FALSE),0),0)+IFERROR(IF($I$2&gt;10,VLOOKUP(B160,'Cycle 10'!B:K,10,FALSE),0),0)+IFERROR(IF($I$2&gt;11,VLOOKUP(B160,'Cycle 11'!B:K,10,FALSE),0),0))</f>
        <v/>
      </c>
      <c r="J160" s="244" t="str">
        <f>IFERROR(IF(B160="","",IF(ROW($B$11)=ROW(B160),1,IF(ISERROR(VLOOKUP(B160,$B$11:B159,1,FALSE)),MAX($J$11:J159)+1,""))),"")</f>
        <v/>
      </c>
      <c r="K160" s="244" t="str">
        <f t="shared" ref="K160" si="4">IFERROR(IF(J160="","",IF(COUNTIFS($B$11:$B$500,$B160,$G$11:$G$500,"Yes")&gt;=1,1,0)),"")</f>
        <v/>
      </c>
      <c r="L160" s="242" t="str">
        <f>IF(L$7=L156,L159+1,IF($B160="","",MAX(L$10:L159)+1))</f>
        <v/>
      </c>
    </row>
    <row r="161" spans="1:1" x14ac:dyDescent="0.3">
      <c r="A161" s="245" t="s">
        <v>95</v>
      </c>
    </row>
  </sheetData>
  <sheetProtection sheet="1" objects="1" scenarios="1"/>
  <conditionalFormatting sqref="B11:B160">
    <cfRule type="duplicateValues" dxfId="63" priority="1"/>
  </conditionalFormatting>
  <dataValidations count="13">
    <dataValidation allowBlank="1" showInputMessage="1" promptTitle="Refer to Mental Health?" prompt="Do you have reason to believe that this student should be referred to a mental health provider?" sqref="G7:G10" xr:uid="{CB753C4C-A7D4-4463-A6A3-30B0D2C128A6}"/>
    <dataValidation allowBlank="1" showInputMessage="1" promptTitle="Number of Counseling Sessions" prompt="How many times has each student met with you in a counseling session during this cycle?" sqref="F7:F10" xr:uid="{816C7969-4FB0-40A9-8276-EFB70A84031A}"/>
    <dataValidation allowBlank="1" showInputMessage="1" promptTitle="Number of Teacher Referrals" prompt="How many times has each student been referred to you by a teacher during this cycle?" sqref="E7:E10" xr:uid="{79E97C62-202C-404E-A6DA-DFA33BC8DF9C}"/>
    <dataValidation allowBlank="1" showInputMessage="1" promptTitle="Date(s) of referral" prompt="Enter a date for each time the student is referred to you by a teacher.  If multiple referral dates for one student, you can enter multiple dates separated by a semi-colon." sqref="C7:C10" xr:uid="{E0E9DEFC-7F25-4039-AF2C-2F789B170FDD}"/>
    <dataValidation allowBlank="1" showInputMessage="1" promptTitle="Referring teacher name(s)" prompt="Enter the name of each teacher referring each student.  You can enter more than one teacher; separate teachers with a semi-colon." sqref="D7:D10" xr:uid="{3FB5FF23-02FA-4160-A4AB-5AEB68FE732A}"/>
    <dataValidation allowBlank="1" showInputMessage="1" promptTitle="Student ID" prompt="Enter an ID (please do not use real names) for each Student Identified for HWC that has been Referred to you by a teacher" sqref="B7:B10" xr:uid="{32C21289-2170-43C2-AB5D-9B8181DAB945}"/>
    <dataValidation allowBlank="1" showInputMessage="1" showErrorMessage="1" prompt="OPTIONAL: Enter the number of counseling sessions that you had with this student during this cycle" sqref="F11:F160" xr:uid="{EE486D35-7D44-45A0-AF92-A5A88EF25506}"/>
    <dataValidation allowBlank="1" showInputMessage="1" showErrorMessage="1" prompt="OPTIONAL: Enter the number of teacher referrals for this student for this cycle" sqref="E11:E160" xr:uid="{ACD38B48-D1EE-4719-A381-C204EB2F6629}"/>
    <dataValidation allowBlank="1" showInputMessage="1" showErrorMessage="1" prompt="OPTIONAL: Enter the name or names of teachers who referred this student to the school counselor" sqref="D11:D160" xr:uid="{BF8FFF6A-A840-4810-8739-28679A37A9F6}"/>
    <dataValidation allowBlank="1" showInputMessage="1" showErrorMessage="1" prompt="OPTIONAL: Enter the date or dates of referral from a teacher to the school counselor" sqref="C11:C160" xr:uid="{9B23555A-DE3C-4FBB-8FA6-5252F4521C9D}"/>
    <dataValidation type="list" allowBlank="1" showInputMessage="1" showErrorMessage="1" error="Enter or select Yes or No" prompt="Enter or select Yes or No - refer to an external mental health provider?" sqref="G11:G160" xr:uid="{5DD248F0-24AA-4F84-85F6-6ACBB096835C}">
      <formula1>YesNo</formula1>
    </dataValidation>
    <dataValidation allowBlank="1" showInputMessage="1" showErrorMessage="1" promptTitle="This chart is calculated" prompt="Values in this chart (cells D2:G4) populate automatically.  You do not need to enter anything here." sqref="D2:G4" xr:uid="{F3179714-E3C3-400F-B1F6-17D869D11ED0}"/>
    <dataValidation allowBlank="1" showInputMessage="1" prompt="Enter a Student ID. Do not enter the same student ID on multiple rows. For a student referred more than once, add the date(s) and teacher(s) on the same row in their appropriate columns.  Duplicate entries will not affect the final count." sqref="B11:B160" xr:uid="{E51C899E-D61E-4B8B-ADBE-9EB9474D0F23}"/>
  </dataValidations>
  <pageMargins left="0.7" right="0.7" top="0.75" bottom="0.75" header="0.3" footer="0.3"/>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14A1A-9AA3-4686-9474-9523804FED67}">
  <sheetPr codeName="Sheet10">
    <tabColor rgb="FFFFFFCC"/>
  </sheetPr>
  <dimension ref="A1:N161"/>
  <sheetViews>
    <sheetView showGridLines="0" workbookViewId="0">
      <pane xSplit="2" ySplit="9" topLeftCell="C10" activePane="bottomRight" state="frozen"/>
      <selection pane="topRight" activeCell="A3" sqref="A3"/>
      <selection pane="bottomLeft" activeCell="A3" sqref="A3"/>
      <selection pane="bottomRight" activeCell="A3" sqref="A3"/>
    </sheetView>
  </sheetViews>
  <sheetFormatPr defaultColWidth="0" defaultRowHeight="14.4" zeroHeight="1" x14ac:dyDescent="0.3"/>
  <cols>
    <col min="1" max="1" width="11.109375" style="74" customWidth="1"/>
    <col min="2" max="2" width="15.44140625" style="6" customWidth="1"/>
    <col min="3" max="3" width="15.44140625" style="7" customWidth="1"/>
    <col min="4" max="4" width="31.109375" style="6" customWidth="1"/>
    <col min="5" max="6" width="21.44140625" style="6" customWidth="1"/>
    <col min="7" max="7" width="27.44140625" style="6" customWidth="1"/>
    <col min="8" max="9" width="21" style="6" hidden="1" customWidth="1"/>
    <col min="10" max="12" width="11.44140625" style="15" hidden="1" customWidth="1"/>
    <col min="13" max="13" width="1.44140625" style="6" customWidth="1"/>
    <col min="14" max="14" width="38.109375" style="6" hidden="1" customWidth="1"/>
    <col min="15" max="16384" width="9.109375" style="6" hidden="1"/>
  </cols>
  <sheetData>
    <row r="1" spans="1:14" s="3" customFormat="1" ht="18.600000000000001" thickBot="1" x14ac:dyDescent="0.4">
      <c r="A1" s="49" t="s">
        <v>31</v>
      </c>
      <c r="C1" s="4"/>
      <c r="J1" s="5"/>
      <c r="K1" s="5"/>
      <c r="L1" s="5"/>
    </row>
    <row r="2" spans="1:14" x14ac:dyDescent="0.3">
      <c r="A2" s="149" t="s">
        <v>141</v>
      </c>
      <c r="C2" s="54"/>
      <c r="D2" s="58" t="s">
        <v>103</v>
      </c>
      <c r="E2" s="165" t="s">
        <v>104</v>
      </c>
      <c r="F2" s="165" t="s">
        <v>105</v>
      </c>
      <c r="G2" s="192" t="s">
        <v>31</v>
      </c>
      <c r="I2" s="47">
        <f>IFERROR(VALUE(RIGHT(A1,2)),0)</f>
        <v>9</v>
      </c>
      <c r="J2" s="6"/>
      <c r="K2" s="6"/>
      <c r="L2" s="6"/>
      <c r="N2" s="151"/>
    </row>
    <row r="3" spans="1:14" ht="15" customHeight="1" x14ac:dyDescent="0.3">
      <c r="C3" s="45"/>
      <c r="D3" s="59" t="s">
        <v>107</v>
      </c>
      <c r="E3" s="56">
        <f>MAX(J:J)</f>
        <v>0</v>
      </c>
      <c r="F3" s="36">
        <f>_xlfn.MAXIFS(AllData!I:I,AllData!B:B,A1)</f>
        <v>0</v>
      </c>
      <c r="G3" s="193" t="str">
        <f ca="1">IF(OR(VLOOKUP(A1,Header!A:C,2,FALSE)="",VLOOKUP(A1,Header!A:C,3,FALSE)=""),"Enter dates on Header tab","("&amp;TEXT(VLOOKUP(A1,Header!A:C,2,FALSE),"m/d/yy")&amp;" - "&amp;TEXT(VLOOKUP(A1,Header!A:C,3,FALSE),"m/d/yy")&amp;")")</f>
        <v>Enter dates on Header tab</v>
      </c>
      <c r="I3" s="67"/>
      <c r="J3" s="68"/>
      <c r="K3" s="69" t="s">
        <v>108</v>
      </c>
      <c r="L3" s="71">
        <f>COUNTA(B:B)-COUNTA(B2:B10)</f>
        <v>0</v>
      </c>
      <c r="N3" s="151"/>
    </row>
    <row r="4" spans="1:14" ht="15" thickBot="1" x14ac:dyDescent="0.35">
      <c r="B4" s="46"/>
      <c r="C4" s="47"/>
      <c r="D4" s="59" t="s">
        <v>142</v>
      </c>
      <c r="E4" s="57">
        <f>SUM(K:K)</f>
        <v>0</v>
      </c>
      <c r="F4" s="50">
        <f>_xlfn.MAXIFS(AllData!X:X,AllData!B:B,A1)</f>
        <v>0</v>
      </c>
      <c r="G4" s="194" t="str">
        <f>IF(Header!C3="","",Header!C3)</f>
        <v/>
      </c>
      <c r="I4" s="67"/>
      <c r="J4" s="68"/>
      <c r="K4" s="69" t="s">
        <v>110</v>
      </c>
      <c r="L4" s="65">
        <f>COUNTA(H:H)-COUNTA(H1:H10)</f>
        <v>150</v>
      </c>
      <c r="N4" s="151"/>
    </row>
    <row r="5" spans="1:14" hidden="1" x14ac:dyDescent="0.3">
      <c r="B5" s="46"/>
      <c r="C5" s="45"/>
      <c r="D5" s="46"/>
      <c r="E5" s="51"/>
      <c r="F5" s="51"/>
      <c r="G5" s="51"/>
      <c r="I5" s="67"/>
      <c r="J5" s="68"/>
      <c r="K5" s="69" t="s">
        <v>111</v>
      </c>
      <c r="L5" s="65">
        <f>MAX(COUNTA(B:B)-COUNTA(B1:B10)+10,50)</f>
        <v>50</v>
      </c>
      <c r="N5" s="151"/>
    </row>
    <row r="6" spans="1:14" x14ac:dyDescent="0.3"/>
    <row r="7" spans="1:14" ht="60" customHeight="1" x14ac:dyDescent="0.3">
      <c r="B7" s="32" t="s">
        <v>43</v>
      </c>
      <c r="C7" s="33" t="s">
        <v>44</v>
      </c>
      <c r="D7" s="34" t="s">
        <v>45</v>
      </c>
      <c r="E7" s="34" t="s">
        <v>46</v>
      </c>
      <c r="F7" s="34" t="s">
        <v>47</v>
      </c>
      <c r="G7" s="235" t="s">
        <v>143</v>
      </c>
      <c r="H7" s="24" t="s">
        <v>112</v>
      </c>
      <c r="I7" s="8" t="s">
        <v>113</v>
      </c>
      <c r="J7" s="8" t="s">
        <v>114</v>
      </c>
      <c r="K7" s="8" t="s">
        <v>115</v>
      </c>
      <c r="L7" s="8" t="s">
        <v>116</v>
      </c>
      <c r="N7" s="206"/>
    </row>
    <row r="8" spans="1:14" ht="43.2" x14ac:dyDescent="0.3">
      <c r="B8" s="28" t="s">
        <v>117</v>
      </c>
      <c r="C8" s="29" t="s">
        <v>144</v>
      </c>
      <c r="D8" s="30" t="s">
        <v>145</v>
      </c>
      <c r="E8" s="30" t="s">
        <v>120</v>
      </c>
      <c r="F8" s="30" t="s">
        <v>120</v>
      </c>
      <c r="G8" s="201" t="s">
        <v>121</v>
      </c>
      <c r="H8" s="25" t="s">
        <v>122</v>
      </c>
      <c r="I8" s="9" t="s">
        <v>122</v>
      </c>
      <c r="J8" s="9" t="s">
        <v>122</v>
      </c>
      <c r="K8" s="9" t="s">
        <v>122</v>
      </c>
      <c r="L8" s="9" t="s">
        <v>122</v>
      </c>
      <c r="N8" s="152"/>
    </row>
    <row r="9" spans="1:14" x14ac:dyDescent="0.3">
      <c r="B9" s="16" t="s">
        <v>123</v>
      </c>
      <c r="C9" s="17" t="s">
        <v>124</v>
      </c>
      <c r="D9" s="18" t="s">
        <v>124</v>
      </c>
      <c r="E9" s="18" t="s">
        <v>124</v>
      </c>
      <c r="F9" s="18" t="s">
        <v>124</v>
      </c>
      <c r="G9" s="202" t="s">
        <v>123</v>
      </c>
      <c r="H9" s="26" t="s">
        <v>125</v>
      </c>
      <c r="I9" s="11" t="s">
        <v>125</v>
      </c>
      <c r="J9" s="11" t="s">
        <v>125</v>
      </c>
      <c r="K9" s="11" t="s">
        <v>125</v>
      </c>
      <c r="L9" s="11" t="s">
        <v>125</v>
      </c>
    </row>
    <row r="10" spans="1:14" s="12" customFormat="1" x14ac:dyDescent="0.3">
      <c r="A10" s="75" t="s">
        <v>126</v>
      </c>
      <c r="B10" s="19" t="s">
        <v>127</v>
      </c>
      <c r="C10" s="20" t="s">
        <v>128</v>
      </c>
      <c r="D10" s="21" t="s">
        <v>129</v>
      </c>
      <c r="E10" s="22">
        <v>2</v>
      </c>
      <c r="F10" s="22">
        <v>3</v>
      </c>
      <c r="G10" s="203" t="s">
        <v>32</v>
      </c>
      <c r="H10" s="236"/>
      <c r="I10" s="236"/>
      <c r="J10" s="236"/>
      <c r="K10" s="236"/>
      <c r="L10" s="237">
        <f>MAX('Cycle 8'!L11:L9999)</f>
        <v>8</v>
      </c>
    </row>
    <row r="11" spans="1:14" x14ac:dyDescent="0.3">
      <c r="A11" s="166">
        <v>1</v>
      </c>
      <c r="B11" s="89"/>
      <c r="C11" s="90"/>
      <c r="D11" s="91"/>
      <c r="E11" s="91"/>
      <c r="F11" s="91"/>
      <c r="G11" s="92"/>
      <c r="H11" s="64" t="str">
        <f>IF(OR($I$2=1,J11=""),"",IF(IFERROR(VLOOKUP(B11,'Cycle 1'!B:K,10,FALSE),0)+IFERROR(IF($I$2&gt;2,VLOOKUP(B11,'Cycle 2'!B:K,10,FALSE),0),0)+IFERROR(IF($I$2&gt;3,VLOOKUP(B11,'Cycle 3'!B:K,10,FALSE),0),0)+IFERROR(IF($I$2&gt;4,VLOOKUP(B11,'Cycle 4'!B:K,10,FALSE),0),0)+IFERROR(IF($I$2&gt;5,VLOOKUP(B11,'Cycle 5'!B:K,10,FALSE),0),0)+IFERROR(IF($I$2&gt;6,VLOOKUP(B11,'Cycle 6'!B:K,10,FALSE),0),0)+IFERROR(IF($I$2&gt;7,VLOOKUP(B11,'Cycle 7'!B:K,10,FALSE),0),0)+IFERROR(IF($I$2&gt;8,VLOOKUP(B11,'Cycle 8'!B:K,10,FALSE),0),0)+IFERROR(IF($I$2&gt;9,VLOOKUP(B11,'Cycle 9'!B:K,10,FALSE),0),0)+IFERROR(IF($I$2&gt;10,VLOOKUP(B11,'Cycle 10'!B:K,10,FALSE),0),0)+IFERROR(IF($I$2&gt;11,VLOOKUP(B11,'Cycle 11'!B:K,10,FALSE),0),0)&gt;0,1,0))</f>
        <v/>
      </c>
      <c r="I11" s="13" t="str">
        <f>IF(OR($I$2=1,J11=""),"",IFERROR(VLOOKUP(B11,'Cycle 1'!B:K,10,FALSE),0)+IFERROR(IF($I$2&gt;2,VLOOKUP(B11,'Cycle 2'!B:K,10,FALSE),0),0)+IFERROR(IF($I$2&gt;3,VLOOKUP(B11,'Cycle 3'!B:K,10,FALSE),0),0)+IFERROR(IF($I$2&gt;4,VLOOKUP(B11,'Cycle 4'!B:K,10,FALSE),0),0)+IFERROR(IF($I$2&gt;5,VLOOKUP(B11,'Cycle 5'!B:K,10,FALSE),0),0)+IFERROR(IF($I$2&gt;6,VLOOKUP(B11,'Cycle 6'!B:K,10,FALSE),0),0)+IFERROR(IF($I$2&gt;7,VLOOKUP(B11,'Cycle 7'!B:K,10,FALSE),0),0)+IFERROR(IF($I$2&gt;8,VLOOKUP(B11,'Cycle 8'!B:K,10,FALSE),0),0)+IFERROR(IF($I$2&gt;9,VLOOKUP(B11,'Cycle 9'!B:K,10,FALSE),0),0)+IFERROR(IF($I$2&gt;10,VLOOKUP(B11,'Cycle 10'!B:K,10,FALSE),0),0)+IFERROR(IF($I$2&gt;11,VLOOKUP(B11,'Cycle 11'!B:K,10,FALSE),0),0))</f>
        <v/>
      </c>
      <c r="J11" s="13" t="str">
        <f>IFERROR(IF(B11="","",IF(ROW($B$11)=ROW(B11),1,IF(ISERROR(VLOOKUP(B11,$B10:B$11,1,FALSE)),MAX($J10:J$11)+1,""))),"")</f>
        <v/>
      </c>
      <c r="K11" s="13" t="str">
        <f t="shared" ref="K11:K42" si="0">IFERROR(IF(J11="","",IF(COUNTIFS($B$11:$B$500,$B11,$G$11:$G$500,"Yes")&gt;=1,1,0)),"")</f>
        <v/>
      </c>
      <c r="L11" s="238">
        <f>IF(L$7=L7,L10+1,IF($B11="","",MAX(L$10:L10)+1))</f>
        <v>9</v>
      </c>
    </row>
    <row r="12" spans="1:14" x14ac:dyDescent="0.3">
      <c r="A12" s="166">
        <v>2</v>
      </c>
      <c r="B12" s="63"/>
      <c r="C12" s="1"/>
      <c r="D12" s="2"/>
      <c r="E12" s="2"/>
      <c r="F12" s="2"/>
      <c r="G12" s="66"/>
      <c r="H12" s="64" t="str">
        <f>IF(OR($I$2=1,J12=""),"",IF(IFERROR(VLOOKUP(B12,'Cycle 1'!B:K,10,FALSE),0)+IFERROR(IF($I$2&gt;2,VLOOKUP(B12,'Cycle 2'!B:K,10,FALSE),0),0)+IFERROR(IF($I$2&gt;3,VLOOKUP(B12,'Cycle 3'!B:K,10,FALSE),0),0)+IFERROR(IF($I$2&gt;4,VLOOKUP(B12,'Cycle 4'!B:K,10,FALSE),0),0)+IFERROR(IF($I$2&gt;5,VLOOKUP(B12,'Cycle 5'!B:K,10,FALSE),0),0)+IFERROR(IF($I$2&gt;6,VLOOKUP(B12,'Cycle 6'!B:K,10,FALSE),0),0)+IFERROR(IF($I$2&gt;7,VLOOKUP(B12,'Cycle 7'!B:K,10,FALSE),0),0)+IFERROR(IF($I$2&gt;8,VLOOKUP(B12,'Cycle 8'!B:K,10,FALSE),0),0)+IFERROR(IF($I$2&gt;9,VLOOKUP(B12,'Cycle 9'!B:K,10,FALSE),0),0)+IFERROR(IF($I$2&gt;10,VLOOKUP(B12,'Cycle 10'!B:K,10,FALSE),0),0)+IFERROR(IF($I$2&gt;11,VLOOKUP(B12,'Cycle 11'!B:K,10,FALSE),0),0)&gt;0,1,0))</f>
        <v/>
      </c>
      <c r="I12" s="13" t="str">
        <f>IF(OR($I$2=1,J12=""),"",IFERROR(VLOOKUP(B12,'Cycle 1'!B:K,10,FALSE),0)+IFERROR(IF($I$2&gt;2,VLOOKUP(B12,'Cycle 2'!B:K,10,FALSE),0),0)+IFERROR(IF($I$2&gt;3,VLOOKUP(B12,'Cycle 3'!B:K,10,FALSE),0),0)+IFERROR(IF($I$2&gt;4,VLOOKUP(B12,'Cycle 4'!B:K,10,FALSE),0),0)+IFERROR(IF($I$2&gt;5,VLOOKUP(B12,'Cycle 5'!B:K,10,FALSE),0),0)+IFERROR(IF($I$2&gt;6,VLOOKUP(B12,'Cycle 6'!B:K,10,FALSE),0),0)+IFERROR(IF($I$2&gt;7,VLOOKUP(B12,'Cycle 7'!B:K,10,FALSE),0),0)+IFERROR(IF($I$2&gt;8,VLOOKUP(B12,'Cycle 8'!B:K,10,FALSE),0),0)+IFERROR(IF($I$2&gt;9,VLOOKUP(B12,'Cycle 9'!B:K,10,FALSE),0),0)+IFERROR(IF($I$2&gt;10,VLOOKUP(B12,'Cycle 10'!B:K,10,FALSE),0),0)+IFERROR(IF($I$2&gt;11,VLOOKUP(B12,'Cycle 11'!B:K,10,FALSE),0),0))</f>
        <v/>
      </c>
      <c r="J12" s="13" t="str">
        <f>IFERROR(IF(B12="","",IF(ROW($B$11)=ROW(B12),1,IF(ISERROR(VLOOKUP(B12,$B11:B$11,1,FALSE)),MAX($J11:J$11)+1,""))),"")</f>
        <v/>
      </c>
      <c r="K12" s="13" t="str">
        <f t="shared" si="0"/>
        <v/>
      </c>
      <c r="L12" s="238" t="str">
        <f>IF(L$7=L8,L11+1,IF($B12="","",MAX(L$10:L11)+1))</f>
        <v/>
      </c>
    </row>
    <row r="13" spans="1:14" x14ac:dyDescent="0.3">
      <c r="A13" s="166">
        <v>3</v>
      </c>
      <c r="B13" s="63"/>
      <c r="C13" s="1"/>
      <c r="D13" s="2"/>
      <c r="E13" s="2"/>
      <c r="F13" s="2"/>
      <c r="G13" s="66"/>
      <c r="H13" s="64" t="str">
        <f>IF(OR($I$2=1,J13=""),"",IF(IFERROR(VLOOKUP(B13,'Cycle 1'!B:K,10,FALSE),0)+IFERROR(IF($I$2&gt;2,VLOOKUP(B13,'Cycle 2'!B:K,10,FALSE),0),0)+IFERROR(IF($I$2&gt;3,VLOOKUP(B13,'Cycle 3'!B:K,10,FALSE),0),0)+IFERROR(IF($I$2&gt;4,VLOOKUP(B13,'Cycle 4'!B:K,10,FALSE),0),0)+IFERROR(IF($I$2&gt;5,VLOOKUP(B13,'Cycle 5'!B:K,10,FALSE),0),0)+IFERROR(IF($I$2&gt;6,VLOOKUP(B13,'Cycle 6'!B:K,10,FALSE),0),0)+IFERROR(IF($I$2&gt;7,VLOOKUP(B13,'Cycle 7'!B:K,10,FALSE),0),0)+IFERROR(IF($I$2&gt;8,VLOOKUP(B13,'Cycle 8'!B:K,10,FALSE),0),0)+IFERROR(IF($I$2&gt;9,VLOOKUP(B13,'Cycle 9'!B:K,10,FALSE),0),0)+IFERROR(IF($I$2&gt;10,VLOOKUP(B13,'Cycle 10'!B:K,10,FALSE),0),0)+IFERROR(IF($I$2&gt;11,VLOOKUP(B13,'Cycle 11'!B:K,10,FALSE),0),0)&gt;0,1,0))</f>
        <v/>
      </c>
      <c r="I13" s="13" t="str">
        <f>IF(OR($I$2=1,J13=""),"",IFERROR(VLOOKUP(B13,'Cycle 1'!B:K,10,FALSE),0)+IFERROR(IF($I$2&gt;2,VLOOKUP(B13,'Cycle 2'!B:K,10,FALSE),0),0)+IFERROR(IF($I$2&gt;3,VLOOKUP(B13,'Cycle 3'!B:K,10,FALSE),0),0)+IFERROR(IF($I$2&gt;4,VLOOKUP(B13,'Cycle 4'!B:K,10,FALSE),0),0)+IFERROR(IF($I$2&gt;5,VLOOKUP(B13,'Cycle 5'!B:K,10,FALSE),0),0)+IFERROR(IF($I$2&gt;6,VLOOKUP(B13,'Cycle 6'!B:K,10,FALSE),0),0)+IFERROR(IF($I$2&gt;7,VLOOKUP(B13,'Cycle 7'!B:K,10,FALSE),0),0)+IFERROR(IF($I$2&gt;8,VLOOKUP(B13,'Cycle 8'!B:K,10,FALSE),0),0)+IFERROR(IF($I$2&gt;9,VLOOKUP(B13,'Cycle 9'!B:K,10,FALSE),0),0)+IFERROR(IF($I$2&gt;10,VLOOKUP(B13,'Cycle 10'!B:K,10,FALSE),0),0)+IFERROR(IF($I$2&gt;11,VLOOKUP(B13,'Cycle 11'!B:K,10,FALSE),0),0))</f>
        <v/>
      </c>
      <c r="J13" s="13" t="str">
        <f>IFERROR(IF(B13="","",IF(ROW($B$11)=ROW(B13),1,IF(ISERROR(VLOOKUP(B13,$B$11:B12,1,FALSE)),MAX($J$11:J12)+1,""))),"")</f>
        <v/>
      </c>
      <c r="K13" s="13" t="str">
        <f t="shared" si="0"/>
        <v/>
      </c>
      <c r="L13" s="238" t="str">
        <f>IF(L$7=L9,L12+1,IF($B13="","",MAX(L$10:L12)+1))</f>
        <v/>
      </c>
    </row>
    <row r="14" spans="1:14" x14ac:dyDescent="0.3">
      <c r="A14" s="166">
        <v>4</v>
      </c>
      <c r="B14" s="63"/>
      <c r="C14" s="1"/>
      <c r="D14" s="2"/>
      <c r="E14" s="2"/>
      <c r="F14" s="2"/>
      <c r="G14" s="66"/>
      <c r="H14" s="64" t="str">
        <f>IF(OR($I$2=1,J14=""),"",IF(IFERROR(VLOOKUP(B14,'Cycle 1'!B:K,10,FALSE),0)+IFERROR(IF($I$2&gt;2,VLOOKUP(B14,'Cycle 2'!B:K,10,FALSE),0),0)+IFERROR(IF($I$2&gt;3,VLOOKUP(B14,'Cycle 3'!B:K,10,FALSE),0),0)+IFERROR(IF($I$2&gt;4,VLOOKUP(B14,'Cycle 4'!B:K,10,FALSE),0),0)+IFERROR(IF($I$2&gt;5,VLOOKUP(B14,'Cycle 5'!B:K,10,FALSE),0),0)+IFERROR(IF($I$2&gt;6,VLOOKUP(B14,'Cycle 6'!B:K,10,FALSE),0),0)+IFERROR(IF($I$2&gt;7,VLOOKUP(B14,'Cycle 7'!B:K,10,FALSE),0),0)+IFERROR(IF($I$2&gt;8,VLOOKUP(B14,'Cycle 8'!B:K,10,FALSE),0),0)+IFERROR(IF($I$2&gt;9,VLOOKUP(B14,'Cycle 9'!B:K,10,FALSE),0),0)+IFERROR(IF($I$2&gt;10,VLOOKUP(B14,'Cycle 10'!B:K,10,FALSE),0),0)+IFERROR(IF($I$2&gt;11,VLOOKUP(B14,'Cycle 11'!B:K,10,FALSE),0),0)&gt;0,1,0))</f>
        <v/>
      </c>
      <c r="I14" s="13" t="str">
        <f>IF(OR($I$2=1,J14=""),"",IFERROR(VLOOKUP(B14,'Cycle 1'!B:K,10,FALSE),0)+IFERROR(IF($I$2&gt;2,VLOOKUP(B14,'Cycle 2'!B:K,10,FALSE),0),0)+IFERROR(IF($I$2&gt;3,VLOOKUP(B14,'Cycle 3'!B:K,10,FALSE),0),0)+IFERROR(IF($I$2&gt;4,VLOOKUP(B14,'Cycle 4'!B:K,10,FALSE),0),0)+IFERROR(IF($I$2&gt;5,VLOOKUP(B14,'Cycle 5'!B:K,10,FALSE),0),0)+IFERROR(IF($I$2&gt;6,VLOOKUP(B14,'Cycle 6'!B:K,10,FALSE),0),0)+IFERROR(IF($I$2&gt;7,VLOOKUP(B14,'Cycle 7'!B:K,10,FALSE),0),0)+IFERROR(IF($I$2&gt;8,VLOOKUP(B14,'Cycle 8'!B:K,10,FALSE),0),0)+IFERROR(IF($I$2&gt;9,VLOOKUP(B14,'Cycle 9'!B:K,10,FALSE),0),0)+IFERROR(IF($I$2&gt;10,VLOOKUP(B14,'Cycle 10'!B:K,10,FALSE),0),0)+IFERROR(IF($I$2&gt;11,VLOOKUP(B14,'Cycle 11'!B:K,10,FALSE),0),0))</f>
        <v/>
      </c>
      <c r="J14" s="13" t="str">
        <f>IFERROR(IF(B14="","",IF(ROW($B$11)=ROW(B14),1,IF(ISERROR(VLOOKUP(B14,$B$11:B13,1,FALSE)),MAX($J$11:J13)+1,""))),"")</f>
        <v/>
      </c>
      <c r="K14" s="13" t="str">
        <f t="shared" si="0"/>
        <v/>
      </c>
      <c r="L14" s="238" t="str">
        <f>IF(L$7=L10,L13+1,IF($B14="","",MAX(L$10:L13)+1))</f>
        <v/>
      </c>
    </row>
    <row r="15" spans="1:14" x14ac:dyDescent="0.3">
      <c r="A15" s="166">
        <v>5</v>
      </c>
      <c r="B15" s="63"/>
      <c r="C15" s="1"/>
      <c r="D15" s="2"/>
      <c r="E15" s="2"/>
      <c r="F15" s="2"/>
      <c r="G15" s="66"/>
      <c r="H15" s="64" t="str">
        <f>IF(OR($I$2=1,J15=""),"",IF(IFERROR(VLOOKUP(B15,'Cycle 1'!B:K,10,FALSE),0)+IFERROR(IF($I$2&gt;2,VLOOKUP(B15,'Cycle 2'!B:K,10,FALSE),0),0)+IFERROR(IF($I$2&gt;3,VLOOKUP(B15,'Cycle 3'!B:K,10,FALSE),0),0)+IFERROR(IF($I$2&gt;4,VLOOKUP(B15,'Cycle 4'!B:K,10,FALSE),0),0)+IFERROR(IF($I$2&gt;5,VLOOKUP(B15,'Cycle 5'!B:K,10,FALSE),0),0)+IFERROR(IF($I$2&gt;6,VLOOKUP(B15,'Cycle 6'!B:K,10,FALSE),0),0)+IFERROR(IF($I$2&gt;7,VLOOKUP(B15,'Cycle 7'!B:K,10,FALSE),0),0)+IFERROR(IF($I$2&gt;8,VLOOKUP(B15,'Cycle 8'!B:K,10,FALSE),0),0)+IFERROR(IF($I$2&gt;9,VLOOKUP(B15,'Cycle 9'!B:K,10,FALSE),0),0)+IFERROR(IF($I$2&gt;10,VLOOKUP(B15,'Cycle 10'!B:K,10,FALSE),0),0)+IFERROR(IF($I$2&gt;11,VLOOKUP(B15,'Cycle 11'!B:K,10,FALSE),0),0)&gt;0,1,0))</f>
        <v/>
      </c>
      <c r="I15" s="13" t="str">
        <f>IF(OR($I$2=1,J15=""),"",IFERROR(VLOOKUP(B15,'Cycle 1'!B:K,10,FALSE),0)+IFERROR(IF($I$2&gt;2,VLOOKUP(B15,'Cycle 2'!B:K,10,FALSE),0),0)+IFERROR(IF($I$2&gt;3,VLOOKUP(B15,'Cycle 3'!B:K,10,FALSE),0),0)+IFERROR(IF($I$2&gt;4,VLOOKUP(B15,'Cycle 4'!B:K,10,FALSE),0),0)+IFERROR(IF($I$2&gt;5,VLOOKUP(B15,'Cycle 5'!B:K,10,FALSE),0),0)+IFERROR(IF($I$2&gt;6,VLOOKUP(B15,'Cycle 6'!B:K,10,FALSE),0),0)+IFERROR(IF($I$2&gt;7,VLOOKUP(B15,'Cycle 7'!B:K,10,FALSE),0),0)+IFERROR(IF($I$2&gt;8,VLOOKUP(B15,'Cycle 8'!B:K,10,FALSE),0),0)+IFERROR(IF($I$2&gt;9,VLOOKUP(B15,'Cycle 9'!B:K,10,FALSE),0),0)+IFERROR(IF($I$2&gt;10,VLOOKUP(B15,'Cycle 10'!B:K,10,FALSE),0),0)+IFERROR(IF($I$2&gt;11,VLOOKUP(B15,'Cycle 11'!B:K,10,FALSE),0),0))</f>
        <v/>
      </c>
      <c r="J15" s="13" t="str">
        <f>IFERROR(IF(B15="","",IF(ROW($B$11)=ROW(B15),1,IF(ISERROR(VLOOKUP(B15,$B$11:B14,1,FALSE)),MAX($J$11:J14)+1,""))),"")</f>
        <v/>
      </c>
      <c r="K15" s="13" t="str">
        <f t="shared" si="0"/>
        <v/>
      </c>
      <c r="L15" s="238" t="str">
        <f>IF(L$7=L11,L14+1,IF($B15="","",MAX(L$10:L14)+1))</f>
        <v/>
      </c>
    </row>
    <row r="16" spans="1:14" x14ac:dyDescent="0.3">
      <c r="A16" s="166">
        <v>6</v>
      </c>
      <c r="B16" s="63"/>
      <c r="C16" s="1"/>
      <c r="D16" s="2"/>
      <c r="E16" s="2"/>
      <c r="F16" s="2"/>
      <c r="G16" s="66"/>
      <c r="H16" s="64" t="str">
        <f>IF(OR($I$2=1,J16=""),"",IF(IFERROR(VLOOKUP(B16,'Cycle 1'!B:K,10,FALSE),0)+IFERROR(IF($I$2&gt;2,VLOOKUP(B16,'Cycle 2'!B:K,10,FALSE),0),0)+IFERROR(IF($I$2&gt;3,VLOOKUP(B16,'Cycle 3'!B:K,10,FALSE),0),0)+IFERROR(IF($I$2&gt;4,VLOOKUP(B16,'Cycle 4'!B:K,10,FALSE),0),0)+IFERROR(IF($I$2&gt;5,VLOOKUP(B16,'Cycle 5'!B:K,10,FALSE),0),0)+IFERROR(IF($I$2&gt;6,VLOOKUP(B16,'Cycle 6'!B:K,10,FALSE),0),0)+IFERROR(IF($I$2&gt;7,VLOOKUP(B16,'Cycle 7'!B:K,10,FALSE),0),0)+IFERROR(IF($I$2&gt;8,VLOOKUP(B16,'Cycle 8'!B:K,10,FALSE),0),0)+IFERROR(IF($I$2&gt;9,VLOOKUP(B16,'Cycle 9'!B:K,10,FALSE),0),0)+IFERROR(IF($I$2&gt;10,VLOOKUP(B16,'Cycle 10'!B:K,10,FALSE),0),0)+IFERROR(IF($I$2&gt;11,VLOOKUP(B16,'Cycle 11'!B:K,10,FALSE),0),0)&gt;0,1,0))</f>
        <v/>
      </c>
      <c r="I16" s="13" t="str">
        <f>IF(OR($I$2=1,J16=""),"",IFERROR(VLOOKUP(B16,'Cycle 1'!B:K,10,FALSE),0)+IFERROR(IF($I$2&gt;2,VLOOKUP(B16,'Cycle 2'!B:K,10,FALSE),0),0)+IFERROR(IF($I$2&gt;3,VLOOKUP(B16,'Cycle 3'!B:K,10,FALSE),0),0)+IFERROR(IF($I$2&gt;4,VLOOKUP(B16,'Cycle 4'!B:K,10,FALSE),0),0)+IFERROR(IF($I$2&gt;5,VLOOKUP(B16,'Cycle 5'!B:K,10,FALSE),0),0)+IFERROR(IF($I$2&gt;6,VLOOKUP(B16,'Cycle 6'!B:K,10,FALSE),0),0)+IFERROR(IF($I$2&gt;7,VLOOKUP(B16,'Cycle 7'!B:K,10,FALSE),0),0)+IFERROR(IF($I$2&gt;8,VLOOKUP(B16,'Cycle 8'!B:K,10,FALSE),0),0)+IFERROR(IF($I$2&gt;9,VLOOKUP(B16,'Cycle 9'!B:K,10,FALSE),0),0)+IFERROR(IF($I$2&gt;10,VLOOKUP(B16,'Cycle 10'!B:K,10,FALSE),0),0)+IFERROR(IF($I$2&gt;11,VLOOKUP(B16,'Cycle 11'!B:K,10,FALSE),0),0))</f>
        <v/>
      </c>
      <c r="J16" s="13" t="str">
        <f>IFERROR(IF(B16="","",IF(ROW($B$11)=ROW(B16),1,IF(ISERROR(VLOOKUP(B16,$B$11:B15,1,FALSE)),MAX($J$11:J15)+1,""))),"")</f>
        <v/>
      </c>
      <c r="K16" s="13" t="str">
        <f t="shared" si="0"/>
        <v/>
      </c>
      <c r="L16" s="238" t="str">
        <f>IF(L$7=L12,L15+1,IF($B16="","",MAX(L$10:L15)+1))</f>
        <v/>
      </c>
    </row>
    <row r="17" spans="1:12" x14ac:dyDescent="0.3">
      <c r="A17" s="166">
        <v>7</v>
      </c>
      <c r="B17" s="63"/>
      <c r="C17" s="1"/>
      <c r="D17" s="2"/>
      <c r="E17" s="2"/>
      <c r="F17" s="2"/>
      <c r="G17" s="66"/>
      <c r="H17" s="64" t="str">
        <f>IF(OR($I$2=1,J17=""),"",IF(IFERROR(VLOOKUP(B17,'Cycle 1'!B:K,10,FALSE),0)+IFERROR(IF($I$2&gt;2,VLOOKUP(B17,'Cycle 2'!B:K,10,FALSE),0),0)+IFERROR(IF($I$2&gt;3,VLOOKUP(B17,'Cycle 3'!B:K,10,FALSE),0),0)+IFERROR(IF($I$2&gt;4,VLOOKUP(B17,'Cycle 4'!B:K,10,FALSE),0),0)+IFERROR(IF($I$2&gt;5,VLOOKUP(B17,'Cycle 5'!B:K,10,FALSE),0),0)+IFERROR(IF($I$2&gt;6,VLOOKUP(B17,'Cycle 6'!B:K,10,FALSE),0),0)+IFERROR(IF($I$2&gt;7,VLOOKUP(B17,'Cycle 7'!B:K,10,FALSE),0),0)+IFERROR(IF($I$2&gt;8,VLOOKUP(B17,'Cycle 8'!B:K,10,FALSE),0),0)+IFERROR(IF($I$2&gt;9,VLOOKUP(B17,'Cycle 9'!B:K,10,FALSE),0),0)+IFERROR(IF($I$2&gt;10,VLOOKUP(B17,'Cycle 10'!B:K,10,FALSE),0),0)+IFERROR(IF($I$2&gt;11,VLOOKUP(B17,'Cycle 11'!B:K,10,FALSE),0),0)&gt;0,1,0))</f>
        <v/>
      </c>
      <c r="I17" s="13" t="str">
        <f>IF(OR($I$2=1,J17=""),"",IFERROR(VLOOKUP(B17,'Cycle 1'!B:K,10,FALSE),0)+IFERROR(IF($I$2&gt;2,VLOOKUP(B17,'Cycle 2'!B:K,10,FALSE),0),0)+IFERROR(IF($I$2&gt;3,VLOOKUP(B17,'Cycle 3'!B:K,10,FALSE),0),0)+IFERROR(IF($I$2&gt;4,VLOOKUP(B17,'Cycle 4'!B:K,10,FALSE),0),0)+IFERROR(IF($I$2&gt;5,VLOOKUP(B17,'Cycle 5'!B:K,10,FALSE),0),0)+IFERROR(IF($I$2&gt;6,VLOOKUP(B17,'Cycle 6'!B:K,10,FALSE),0),0)+IFERROR(IF($I$2&gt;7,VLOOKUP(B17,'Cycle 7'!B:K,10,FALSE),0),0)+IFERROR(IF($I$2&gt;8,VLOOKUP(B17,'Cycle 8'!B:K,10,FALSE),0),0)+IFERROR(IF($I$2&gt;9,VLOOKUP(B17,'Cycle 9'!B:K,10,FALSE),0),0)+IFERROR(IF($I$2&gt;10,VLOOKUP(B17,'Cycle 10'!B:K,10,FALSE),0),0)+IFERROR(IF($I$2&gt;11,VLOOKUP(B17,'Cycle 11'!B:K,10,FALSE),0),0))</f>
        <v/>
      </c>
      <c r="J17" s="13" t="str">
        <f>IFERROR(IF(B17="","",IF(ROW($B$11)=ROW(B17),1,IF(ISERROR(VLOOKUP(B17,$B$11:B16,1,FALSE)),MAX($J$11:J16)+1,""))),"")</f>
        <v/>
      </c>
      <c r="K17" s="13" t="str">
        <f t="shared" si="0"/>
        <v/>
      </c>
      <c r="L17" s="238" t="str">
        <f>IF(L$7=L13,L16+1,IF($B17="","",MAX(L$10:L16)+1))</f>
        <v/>
      </c>
    </row>
    <row r="18" spans="1:12" x14ac:dyDescent="0.3">
      <c r="A18" s="166">
        <v>8</v>
      </c>
      <c r="B18" s="63"/>
      <c r="C18" s="1"/>
      <c r="D18" s="2"/>
      <c r="E18" s="2"/>
      <c r="F18" s="2"/>
      <c r="G18" s="66"/>
      <c r="H18" s="64" t="str">
        <f>IF(OR($I$2=1,J18=""),"",IF(IFERROR(VLOOKUP(B18,'Cycle 1'!B:K,10,FALSE),0)+IFERROR(IF($I$2&gt;2,VLOOKUP(B18,'Cycle 2'!B:K,10,FALSE),0),0)+IFERROR(IF($I$2&gt;3,VLOOKUP(B18,'Cycle 3'!B:K,10,FALSE),0),0)+IFERROR(IF($I$2&gt;4,VLOOKUP(B18,'Cycle 4'!B:K,10,FALSE),0),0)+IFERROR(IF($I$2&gt;5,VLOOKUP(B18,'Cycle 5'!B:K,10,FALSE),0),0)+IFERROR(IF($I$2&gt;6,VLOOKUP(B18,'Cycle 6'!B:K,10,FALSE),0),0)+IFERROR(IF($I$2&gt;7,VLOOKUP(B18,'Cycle 7'!B:K,10,FALSE),0),0)+IFERROR(IF($I$2&gt;8,VLOOKUP(B18,'Cycle 8'!B:K,10,FALSE),0),0)+IFERROR(IF($I$2&gt;9,VLOOKUP(B18,'Cycle 9'!B:K,10,FALSE),0),0)+IFERROR(IF($I$2&gt;10,VLOOKUP(B18,'Cycle 10'!B:K,10,FALSE),0),0)+IFERROR(IF($I$2&gt;11,VLOOKUP(B18,'Cycle 11'!B:K,10,FALSE),0),0)&gt;0,1,0))</f>
        <v/>
      </c>
      <c r="I18" s="13" t="str">
        <f>IF(OR($I$2=1,J18=""),"",IFERROR(VLOOKUP(B18,'Cycle 1'!B:K,10,FALSE),0)+IFERROR(IF($I$2&gt;2,VLOOKUP(B18,'Cycle 2'!B:K,10,FALSE),0),0)+IFERROR(IF($I$2&gt;3,VLOOKUP(B18,'Cycle 3'!B:K,10,FALSE),0),0)+IFERROR(IF($I$2&gt;4,VLOOKUP(B18,'Cycle 4'!B:K,10,FALSE),0),0)+IFERROR(IF($I$2&gt;5,VLOOKUP(B18,'Cycle 5'!B:K,10,FALSE),0),0)+IFERROR(IF($I$2&gt;6,VLOOKUP(B18,'Cycle 6'!B:K,10,FALSE),0),0)+IFERROR(IF($I$2&gt;7,VLOOKUP(B18,'Cycle 7'!B:K,10,FALSE),0),0)+IFERROR(IF($I$2&gt;8,VLOOKUP(B18,'Cycle 8'!B:K,10,FALSE),0),0)+IFERROR(IF($I$2&gt;9,VLOOKUP(B18,'Cycle 9'!B:K,10,FALSE),0),0)+IFERROR(IF($I$2&gt;10,VLOOKUP(B18,'Cycle 10'!B:K,10,FALSE),0),0)+IFERROR(IF($I$2&gt;11,VLOOKUP(B18,'Cycle 11'!B:K,10,FALSE),0),0))</f>
        <v/>
      </c>
      <c r="J18" s="13" t="str">
        <f>IFERROR(IF(B18="","",IF(ROW($B$11)=ROW(B18),1,IF(ISERROR(VLOOKUP(B18,$B$11:B17,1,FALSE)),MAX($J$11:J17)+1,""))),"")</f>
        <v/>
      </c>
      <c r="K18" s="13" t="str">
        <f t="shared" si="0"/>
        <v/>
      </c>
      <c r="L18" s="238" t="str">
        <f>IF(L$7=L14,L17+1,IF($B18="","",MAX(L$10:L17)+1))</f>
        <v/>
      </c>
    </row>
    <row r="19" spans="1:12" x14ac:dyDescent="0.3">
      <c r="A19" s="166">
        <v>9</v>
      </c>
      <c r="B19" s="63"/>
      <c r="C19" s="1"/>
      <c r="D19" s="2"/>
      <c r="E19" s="2"/>
      <c r="F19" s="2"/>
      <c r="G19" s="66"/>
      <c r="H19" s="64" t="str">
        <f>IF(OR($I$2=1,J19=""),"",IF(IFERROR(VLOOKUP(B19,'Cycle 1'!B:K,10,FALSE),0)+IFERROR(IF($I$2&gt;2,VLOOKUP(B19,'Cycle 2'!B:K,10,FALSE),0),0)+IFERROR(IF($I$2&gt;3,VLOOKUP(B19,'Cycle 3'!B:K,10,FALSE),0),0)+IFERROR(IF($I$2&gt;4,VLOOKUP(B19,'Cycle 4'!B:K,10,FALSE),0),0)+IFERROR(IF($I$2&gt;5,VLOOKUP(B19,'Cycle 5'!B:K,10,FALSE),0),0)+IFERROR(IF($I$2&gt;6,VLOOKUP(B19,'Cycle 6'!B:K,10,FALSE),0),0)+IFERROR(IF($I$2&gt;7,VLOOKUP(B19,'Cycle 7'!B:K,10,FALSE),0),0)+IFERROR(IF($I$2&gt;8,VLOOKUP(B19,'Cycle 8'!B:K,10,FALSE),0),0)+IFERROR(IF($I$2&gt;9,VLOOKUP(B19,'Cycle 9'!B:K,10,FALSE),0),0)+IFERROR(IF($I$2&gt;10,VLOOKUP(B19,'Cycle 10'!B:K,10,FALSE),0),0)+IFERROR(IF($I$2&gt;11,VLOOKUP(B19,'Cycle 11'!B:K,10,FALSE),0),0)&gt;0,1,0))</f>
        <v/>
      </c>
      <c r="I19" s="13" t="str">
        <f>IF(OR($I$2=1,J19=""),"",IFERROR(VLOOKUP(B19,'Cycle 1'!B:K,10,FALSE),0)+IFERROR(IF($I$2&gt;2,VLOOKUP(B19,'Cycle 2'!B:K,10,FALSE),0),0)+IFERROR(IF($I$2&gt;3,VLOOKUP(B19,'Cycle 3'!B:K,10,FALSE),0),0)+IFERROR(IF($I$2&gt;4,VLOOKUP(B19,'Cycle 4'!B:K,10,FALSE),0),0)+IFERROR(IF($I$2&gt;5,VLOOKUP(B19,'Cycle 5'!B:K,10,FALSE),0),0)+IFERROR(IF($I$2&gt;6,VLOOKUP(B19,'Cycle 6'!B:K,10,FALSE),0),0)+IFERROR(IF($I$2&gt;7,VLOOKUP(B19,'Cycle 7'!B:K,10,FALSE),0),0)+IFERROR(IF($I$2&gt;8,VLOOKUP(B19,'Cycle 8'!B:K,10,FALSE),0),0)+IFERROR(IF($I$2&gt;9,VLOOKUP(B19,'Cycle 9'!B:K,10,FALSE),0),0)+IFERROR(IF($I$2&gt;10,VLOOKUP(B19,'Cycle 10'!B:K,10,FALSE),0),0)+IFERROR(IF($I$2&gt;11,VLOOKUP(B19,'Cycle 11'!B:K,10,FALSE),0),0))</f>
        <v/>
      </c>
      <c r="J19" s="13" t="str">
        <f>IFERROR(IF(B19="","",IF(ROW($B$11)=ROW(B19),1,IF(ISERROR(VLOOKUP(B19,$B$11:B18,1,FALSE)),MAX($J$11:J18)+1,""))),"")</f>
        <v/>
      </c>
      <c r="K19" s="13" t="str">
        <f t="shared" si="0"/>
        <v/>
      </c>
      <c r="L19" s="238" t="str">
        <f>IF(L$7=L15,L18+1,IF($B19="","",MAX(L$10:L18)+1))</f>
        <v/>
      </c>
    </row>
    <row r="20" spans="1:12" x14ac:dyDescent="0.3">
      <c r="A20" s="166">
        <v>10</v>
      </c>
      <c r="B20" s="63"/>
      <c r="C20" s="1"/>
      <c r="D20" s="2"/>
      <c r="E20" s="2"/>
      <c r="F20" s="2"/>
      <c r="G20" s="66"/>
      <c r="H20" s="64" t="str">
        <f>IF(OR($I$2=1,J20=""),"",IF(IFERROR(VLOOKUP(B20,'Cycle 1'!B:K,10,FALSE),0)+IFERROR(IF($I$2&gt;2,VLOOKUP(B20,'Cycle 2'!B:K,10,FALSE),0),0)+IFERROR(IF($I$2&gt;3,VLOOKUP(B20,'Cycle 3'!B:K,10,FALSE),0),0)+IFERROR(IF($I$2&gt;4,VLOOKUP(B20,'Cycle 4'!B:K,10,FALSE),0),0)+IFERROR(IF($I$2&gt;5,VLOOKUP(B20,'Cycle 5'!B:K,10,FALSE),0),0)+IFERROR(IF($I$2&gt;6,VLOOKUP(B20,'Cycle 6'!B:K,10,FALSE),0),0)+IFERROR(IF($I$2&gt;7,VLOOKUP(B20,'Cycle 7'!B:K,10,FALSE),0),0)+IFERROR(IF($I$2&gt;8,VLOOKUP(B20,'Cycle 8'!B:K,10,FALSE),0),0)+IFERROR(IF($I$2&gt;9,VLOOKUP(B20,'Cycle 9'!B:K,10,FALSE),0),0)+IFERROR(IF($I$2&gt;10,VLOOKUP(B20,'Cycle 10'!B:K,10,FALSE),0),0)+IFERROR(IF($I$2&gt;11,VLOOKUP(B20,'Cycle 11'!B:K,10,FALSE),0),0)&gt;0,1,0))</f>
        <v/>
      </c>
      <c r="I20" s="13" t="str">
        <f>IF(OR($I$2=1,J20=""),"",IFERROR(VLOOKUP(B20,'Cycle 1'!B:K,10,FALSE),0)+IFERROR(IF($I$2&gt;2,VLOOKUP(B20,'Cycle 2'!B:K,10,FALSE),0),0)+IFERROR(IF($I$2&gt;3,VLOOKUP(B20,'Cycle 3'!B:K,10,FALSE),0),0)+IFERROR(IF($I$2&gt;4,VLOOKUP(B20,'Cycle 4'!B:K,10,FALSE),0),0)+IFERROR(IF($I$2&gt;5,VLOOKUP(B20,'Cycle 5'!B:K,10,FALSE),0),0)+IFERROR(IF($I$2&gt;6,VLOOKUP(B20,'Cycle 6'!B:K,10,FALSE),0),0)+IFERROR(IF($I$2&gt;7,VLOOKUP(B20,'Cycle 7'!B:K,10,FALSE),0),0)+IFERROR(IF($I$2&gt;8,VLOOKUP(B20,'Cycle 8'!B:K,10,FALSE),0),0)+IFERROR(IF($I$2&gt;9,VLOOKUP(B20,'Cycle 9'!B:K,10,FALSE),0),0)+IFERROR(IF($I$2&gt;10,VLOOKUP(B20,'Cycle 10'!B:K,10,FALSE),0),0)+IFERROR(IF($I$2&gt;11,VLOOKUP(B20,'Cycle 11'!B:K,10,FALSE),0),0))</f>
        <v/>
      </c>
      <c r="J20" s="13" t="str">
        <f>IFERROR(IF(B20="","",IF(ROW($B$11)=ROW(B20),1,IF(ISERROR(VLOOKUP(B20,$B$11:B19,1,FALSE)),MAX($J$11:J19)+1,""))),"")</f>
        <v/>
      </c>
      <c r="K20" s="13" t="str">
        <f t="shared" si="0"/>
        <v/>
      </c>
      <c r="L20" s="238" t="str">
        <f>IF(L$7=L16,L19+1,IF($B20="","",MAX(L$10:L19)+1))</f>
        <v/>
      </c>
    </row>
    <row r="21" spans="1:12" x14ac:dyDescent="0.3">
      <c r="A21" s="166">
        <v>11</v>
      </c>
      <c r="B21" s="63"/>
      <c r="C21" s="1"/>
      <c r="D21" s="2"/>
      <c r="E21" s="2"/>
      <c r="F21" s="2"/>
      <c r="G21" s="66"/>
      <c r="H21" s="64" t="str">
        <f>IF(OR($I$2=1,J21=""),"",IF(IFERROR(VLOOKUP(B21,'Cycle 1'!B:K,10,FALSE),0)+IFERROR(IF($I$2&gt;2,VLOOKUP(B21,'Cycle 2'!B:K,10,FALSE),0),0)+IFERROR(IF($I$2&gt;3,VLOOKUP(B21,'Cycle 3'!B:K,10,FALSE),0),0)+IFERROR(IF($I$2&gt;4,VLOOKUP(B21,'Cycle 4'!B:K,10,FALSE),0),0)+IFERROR(IF($I$2&gt;5,VLOOKUP(B21,'Cycle 5'!B:K,10,FALSE),0),0)+IFERROR(IF($I$2&gt;6,VLOOKUP(B21,'Cycle 6'!B:K,10,FALSE),0),0)+IFERROR(IF($I$2&gt;7,VLOOKUP(B21,'Cycle 7'!B:K,10,FALSE),0),0)+IFERROR(IF($I$2&gt;8,VLOOKUP(B21,'Cycle 8'!B:K,10,FALSE),0),0)+IFERROR(IF($I$2&gt;9,VLOOKUP(B21,'Cycle 9'!B:K,10,FALSE),0),0)+IFERROR(IF($I$2&gt;10,VLOOKUP(B21,'Cycle 10'!B:K,10,FALSE),0),0)+IFERROR(IF($I$2&gt;11,VLOOKUP(B21,'Cycle 11'!B:K,10,FALSE),0),0)&gt;0,1,0))</f>
        <v/>
      </c>
      <c r="I21" s="13" t="str">
        <f>IF(OR($I$2=1,J21=""),"",IFERROR(VLOOKUP(B21,'Cycle 1'!B:K,10,FALSE),0)+IFERROR(IF($I$2&gt;2,VLOOKUP(B21,'Cycle 2'!B:K,10,FALSE),0),0)+IFERROR(IF($I$2&gt;3,VLOOKUP(B21,'Cycle 3'!B:K,10,FALSE),0),0)+IFERROR(IF($I$2&gt;4,VLOOKUP(B21,'Cycle 4'!B:K,10,FALSE),0),0)+IFERROR(IF($I$2&gt;5,VLOOKUP(B21,'Cycle 5'!B:K,10,FALSE),0),0)+IFERROR(IF($I$2&gt;6,VLOOKUP(B21,'Cycle 6'!B:K,10,FALSE),0),0)+IFERROR(IF($I$2&gt;7,VLOOKUP(B21,'Cycle 7'!B:K,10,FALSE),0),0)+IFERROR(IF($I$2&gt;8,VLOOKUP(B21,'Cycle 8'!B:K,10,FALSE),0),0)+IFERROR(IF($I$2&gt;9,VLOOKUP(B21,'Cycle 9'!B:K,10,FALSE),0),0)+IFERROR(IF($I$2&gt;10,VLOOKUP(B21,'Cycle 10'!B:K,10,FALSE),0),0)+IFERROR(IF($I$2&gt;11,VLOOKUP(B21,'Cycle 11'!B:K,10,FALSE),0),0))</f>
        <v/>
      </c>
      <c r="J21" s="13" t="str">
        <f>IFERROR(IF(B21="","",IF(ROW($B$11)=ROW(B21),1,IF(ISERROR(VLOOKUP(B21,$B$11:B20,1,FALSE)),MAX($J$11:J20)+1,""))),"")</f>
        <v/>
      </c>
      <c r="K21" s="13" t="str">
        <f t="shared" si="0"/>
        <v/>
      </c>
      <c r="L21" s="238" t="str">
        <f>IF(L$7=L17,L20+1,IF($B21="","",MAX(L$10:L20)+1))</f>
        <v/>
      </c>
    </row>
    <row r="22" spans="1:12" x14ac:dyDescent="0.3">
      <c r="A22" s="166">
        <v>12</v>
      </c>
      <c r="B22" s="63"/>
      <c r="C22" s="1"/>
      <c r="D22" s="2"/>
      <c r="E22" s="2"/>
      <c r="F22" s="2"/>
      <c r="G22" s="66"/>
      <c r="H22" s="64" t="str">
        <f>IF(OR($I$2=1,J22=""),"",IF(IFERROR(VLOOKUP(B22,'Cycle 1'!B:K,10,FALSE),0)+IFERROR(IF($I$2&gt;2,VLOOKUP(B22,'Cycle 2'!B:K,10,FALSE),0),0)+IFERROR(IF($I$2&gt;3,VLOOKUP(B22,'Cycle 3'!B:K,10,FALSE),0),0)+IFERROR(IF($I$2&gt;4,VLOOKUP(B22,'Cycle 4'!B:K,10,FALSE),0),0)+IFERROR(IF($I$2&gt;5,VLOOKUP(B22,'Cycle 5'!B:K,10,FALSE),0),0)+IFERROR(IF($I$2&gt;6,VLOOKUP(B22,'Cycle 6'!B:K,10,FALSE),0),0)+IFERROR(IF($I$2&gt;7,VLOOKUP(B22,'Cycle 7'!B:K,10,FALSE),0),0)+IFERROR(IF($I$2&gt;8,VLOOKUP(B22,'Cycle 8'!B:K,10,FALSE),0),0)+IFERROR(IF($I$2&gt;9,VLOOKUP(B22,'Cycle 9'!B:K,10,FALSE),0),0)+IFERROR(IF($I$2&gt;10,VLOOKUP(B22,'Cycle 10'!B:K,10,FALSE),0),0)+IFERROR(IF($I$2&gt;11,VLOOKUP(B22,'Cycle 11'!B:K,10,FALSE),0),0)&gt;0,1,0))</f>
        <v/>
      </c>
      <c r="I22" s="13" t="str">
        <f>IF(OR($I$2=1,J22=""),"",IFERROR(VLOOKUP(B22,'Cycle 1'!B:K,10,FALSE),0)+IFERROR(IF($I$2&gt;2,VLOOKUP(B22,'Cycle 2'!B:K,10,FALSE),0),0)+IFERROR(IF($I$2&gt;3,VLOOKUP(B22,'Cycle 3'!B:K,10,FALSE),0),0)+IFERROR(IF($I$2&gt;4,VLOOKUP(B22,'Cycle 4'!B:K,10,FALSE),0),0)+IFERROR(IF($I$2&gt;5,VLOOKUP(B22,'Cycle 5'!B:K,10,FALSE),0),0)+IFERROR(IF($I$2&gt;6,VLOOKUP(B22,'Cycle 6'!B:K,10,FALSE),0),0)+IFERROR(IF($I$2&gt;7,VLOOKUP(B22,'Cycle 7'!B:K,10,FALSE),0),0)+IFERROR(IF($I$2&gt;8,VLOOKUP(B22,'Cycle 8'!B:K,10,FALSE),0),0)+IFERROR(IF($I$2&gt;9,VLOOKUP(B22,'Cycle 9'!B:K,10,FALSE),0),0)+IFERROR(IF($I$2&gt;10,VLOOKUP(B22,'Cycle 10'!B:K,10,FALSE),0),0)+IFERROR(IF($I$2&gt;11,VLOOKUP(B22,'Cycle 11'!B:K,10,FALSE),0),0))</f>
        <v/>
      </c>
      <c r="J22" s="13" t="str">
        <f>IFERROR(IF(B22="","",IF(ROW($B$11)=ROW(B22),1,IF(ISERROR(VLOOKUP(B22,$B$11:B21,1,FALSE)),MAX($J$11:J21)+1,""))),"")</f>
        <v/>
      </c>
      <c r="K22" s="13" t="str">
        <f t="shared" si="0"/>
        <v/>
      </c>
      <c r="L22" s="238" t="str">
        <f>IF(L$7=L18,L21+1,IF($B22="","",MAX(L$10:L21)+1))</f>
        <v/>
      </c>
    </row>
    <row r="23" spans="1:12" x14ac:dyDescent="0.3">
      <c r="A23" s="166">
        <v>13</v>
      </c>
      <c r="B23" s="63"/>
      <c r="C23" s="1"/>
      <c r="D23" s="2"/>
      <c r="E23" s="2"/>
      <c r="F23" s="2"/>
      <c r="G23" s="66"/>
      <c r="H23" s="64" t="str">
        <f>IF(OR($I$2=1,J23=""),"",IF(IFERROR(VLOOKUP(B23,'Cycle 1'!B:K,10,FALSE),0)+IFERROR(IF($I$2&gt;2,VLOOKUP(B23,'Cycle 2'!B:K,10,FALSE),0),0)+IFERROR(IF($I$2&gt;3,VLOOKUP(B23,'Cycle 3'!B:K,10,FALSE),0),0)+IFERROR(IF($I$2&gt;4,VLOOKUP(B23,'Cycle 4'!B:K,10,FALSE),0),0)+IFERROR(IF($I$2&gt;5,VLOOKUP(B23,'Cycle 5'!B:K,10,FALSE),0),0)+IFERROR(IF($I$2&gt;6,VLOOKUP(B23,'Cycle 6'!B:K,10,FALSE),0),0)+IFERROR(IF($I$2&gt;7,VLOOKUP(B23,'Cycle 7'!B:K,10,FALSE),0),0)+IFERROR(IF($I$2&gt;8,VLOOKUP(B23,'Cycle 8'!B:K,10,FALSE),0),0)+IFERROR(IF($I$2&gt;9,VLOOKUP(B23,'Cycle 9'!B:K,10,FALSE),0),0)+IFERROR(IF($I$2&gt;10,VLOOKUP(B23,'Cycle 10'!B:K,10,FALSE),0),0)+IFERROR(IF($I$2&gt;11,VLOOKUP(B23,'Cycle 11'!B:K,10,FALSE),0),0)&gt;0,1,0))</f>
        <v/>
      </c>
      <c r="I23" s="13" t="str">
        <f>IF(OR($I$2=1,J23=""),"",IFERROR(VLOOKUP(B23,'Cycle 1'!B:K,10,FALSE),0)+IFERROR(IF($I$2&gt;2,VLOOKUP(B23,'Cycle 2'!B:K,10,FALSE),0),0)+IFERROR(IF($I$2&gt;3,VLOOKUP(B23,'Cycle 3'!B:K,10,FALSE),0),0)+IFERROR(IF($I$2&gt;4,VLOOKUP(B23,'Cycle 4'!B:K,10,FALSE),0),0)+IFERROR(IF($I$2&gt;5,VLOOKUP(B23,'Cycle 5'!B:K,10,FALSE),0),0)+IFERROR(IF($I$2&gt;6,VLOOKUP(B23,'Cycle 6'!B:K,10,FALSE),0),0)+IFERROR(IF($I$2&gt;7,VLOOKUP(B23,'Cycle 7'!B:K,10,FALSE),0),0)+IFERROR(IF($I$2&gt;8,VLOOKUP(B23,'Cycle 8'!B:K,10,FALSE),0),0)+IFERROR(IF($I$2&gt;9,VLOOKUP(B23,'Cycle 9'!B:K,10,FALSE),0),0)+IFERROR(IF($I$2&gt;10,VLOOKUP(B23,'Cycle 10'!B:K,10,FALSE),0),0)+IFERROR(IF($I$2&gt;11,VLOOKUP(B23,'Cycle 11'!B:K,10,FALSE),0),0))</f>
        <v/>
      </c>
      <c r="J23" s="13" t="str">
        <f>IFERROR(IF(B23="","",IF(ROW($B$11)=ROW(B23),1,IF(ISERROR(VLOOKUP(B23,$B$11:B22,1,FALSE)),MAX($J$11:J22)+1,""))),"")</f>
        <v/>
      </c>
      <c r="K23" s="13" t="str">
        <f t="shared" si="0"/>
        <v/>
      </c>
      <c r="L23" s="238" t="str">
        <f>IF(L$7=L19,L22+1,IF($B23="","",MAX(L$10:L22)+1))</f>
        <v/>
      </c>
    </row>
    <row r="24" spans="1:12" x14ac:dyDescent="0.3">
      <c r="A24" s="166">
        <v>14</v>
      </c>
      <c r="B24" s="63"/>
      <c r="C24" s="1"/>
      <c r="D24" s="2"/>
      <c r="E24" s="2"/>
      <c r="F24" s="2"/>
      <c r="G24" s="66"/>
      <c r="H24" s="64" t="str">
        <f>IF(OR($I$2=1,J24=""),"",IF(IFERROR(VLOOKUP(B24,'Cycle 1'!B:K,10,FALSE),0)+IFERROR(IF($I$2&gt;2,VLOOKUP(B24,'Cycle 2'!B:K,10,FALSE),0),0)+IFERROR(IF($I$2&gt;3,VLOOKUP(B24,'Cycle 3'!B:K,10,FALSE),0),0)+IFERROR(IF($I$2&gt;4,VLOOKUP(B24,'Cycle 4'!B:K,10,FALSE),0),0)+IFERROR(IF($I$2&gt;5,VLOOKUP(B24,'Cycle 5'!B:K,10,FALSE),0),0)+IFERROR(IF($I$2&gt;6,VLOOKUP(B24,'Cycle 6'!B:K,10,FALSE),0),0)+IFERROR(IF($I$2&gt;7,VLOOKUP(B24,'Cycle 7'!B:K,10,FALSE),0),0)+IFERROR(IF($I$2&gt;8,VLOOKUP(B24,'Cycle 8'!B:K,10,FALSE),0),0)+IFERROR(IF($I$2&gt;9,VLOOKUP(B24,'Cycle 9'!B:K,10,FALSE),0),0)+IFERROR(IF($I$2&gt;10,VLOOKUP(B24,'Cycle 10'!B:K,10,FALSE),0),0)+IFERROR(IF($I$2&gt;11,VLOOKUP(B24,'Cycle 11'!B:K,10,FALSE),0),0)&gt;0,1,0))</f>
        <v/>
      </c>
      <c r="I24" s="13" t="str">
        <f>IF(OR($I$2=1,J24=""),"",IFERROR(VLOOKUP(B24,'Cycle 1'!B:K,10,FALSE),0)+IFERROR(IF($I$2&gt;2,VLOOKUP(B24,'Cycle 2'!B:K,10,FALSE),0),0)+IFERROR(IF($I$2&gt;3,VLOOKUP(B24,'Cycle 3'!B:K,10,FALSE),0),0)+IFERROR(IF($I$2&gt;4,VLOOKUP(B24,'Cycle 4'!B:K,10,FALSE),0),0)+IFERROR(IF($I$2&gt;5,VLOOKUP(B24,'Cycle 5'!B:K,10,FALSE),0),0)+IFERROR(IF($I$2&gt;6,VLOOKUP(B24,'Cycle 6'!B:K,10,FALSE),0),0)+IFERROR(IF($I$2&gt;7,VLOOKUP(B24,'Cycle 7'!B:K,10,FALSE),0),0)+IFERROR(IF($I$2&gt;8,VLOOKUP(B24,'Cycle 8'!B:K,10,FALSE),0),0)+IFERROR(IF($I$2&gt;9,VLOOKUP(B24,'Cycle 9'!B:K,10,FALSE),0),0)+IFERROR(IF($I$2&gt;10,VLOOKUP(B24,'Cycle 10'!B:K,10,FALSE),0),0)+IFERROR(IF($I$2&gt;11,VLOOKUP(B24,'Cycle 11'!B:K,10,FALSE),0),0))</f>
        <v/>
      </c>
      <c r="J24" s="13" t="str">
        <f>IFERROR(IF(B24="","",IF(ROW($B$11)=ROW(B24),1,IF(ISERROR(VLOOKUP(B24,$B$11:B23,1,FALSE)),MAX($J$11:J23)+1,""))),"")</f>
        <v/>
      </c>
      <c r="K24" s="13" t="str">
        <f t="shared" si="0"/>
        <v/>
      </c>
      <c r="L24" s="238" t="str">
        <f>IF(L$7=L20,L23+1,IF($B24="","",MAX(L$10:L23)+1))</f>
        <v/>
      </c>
    </row>
    <row r="25" spans="1:12" x14ac:dyDescent="0.3">
      <c r="A25" s="166">
        <v>15</v>
      </c>
      <c r="B25" s="63"/>
      <c r="C25" s="1"/>
      <c r="D25" s="2"/>
      <c r="E25" s="2"/>
      <c r="F25" s="2"/>
      <c r="G25" s="66"/>
      <c r="H25" s="64" t="str">
        <f>IF(OR($I$2=1,J25=""),"",IF(IFERROR(VLOOKUP(B25,'Cycle 1'!B:K,10,FALSE),0)+IFERROR(IF($I$2&gt;2,VLOOKUP(B25,'Cycle 2'!B:K,10,FALSE),0),0)+IFERROR(IF($I$2&gt;3,VLOOKUP(B25,'Cycle 3'!B:K,10,FALSE),0),0)+IFERROR(IF($I$2&gt;4,VLOOKUP(B25,'Cycle 4'!B:K,10,FALSE),0),0)+IFERROR(IF($I$2&gt;5,VLOOKUP(B25,'Cycle 5'!B:K,10,FALSE),0),0)+IFERROR(IF($I$2&gt;6,VLOOKUP(B25,'Cycle 6'!B:K,10,FALSE),0),0)+IFERROR(IF($I$2&gt;7,VLOOKUP(B25,'Cycle 7'!B:K,10,FALSE),0),0)+IFERROR(IF($I$2&gt;8,VLOOKUP(B25,'Cycle 8'!B:K,10,FALSE),0),0)+IFERROR(IF($I$2&gt;9,VLOOKUP(B25,'Cycle 9'!B:K,10,FALSE),0),0)+IFERROR(IF($I$2&gt;10,VLOOKUP(B25,'Cycle 10'!B:K,10,FALSE),0),0)+IFERROR(IF($I$2&gt;11,VLOOKUP(B25,'Cycle 11'!B:K,10,FALSE),0),0)&gt;0,1,0))</f>
        <v/>
      </c>
      <c r="I25" s="13" t="str">
        <f>IF(OR($I$2=1,J25=""),"",IFERROR(VLOOKUP(B25,'Cycle 1'!B:K,10,FALSE),0)+IFERROR(IF($I$2&gt;2,VLOOKUP(B25,'Cycle 2'!B:K,10,FALSE),0),0)+IFERROR(IF($I$2&gt;3,VLOOKUP(B25,'Cycle 3'!B:K,10,FALSE),0),0)+IFERROR(IF($I$2&gt;4,VLOOKUP(B25,'Cycle 4'!B:K,10,FALSE),0),0)+IFERROR(IF($I$2&gt;5,VLOOKUP(B25,'Cycle 5'!B:K,10,FALSE),0),0)+IFERROR(IF($I$2&gt;6,VLOOKUP(B25,'Cycle 6'!B:K,10,FALSE),0),0)+IFERROR(IF($I$2&gt;7,VLOOKUP(B25,'Cycle 7'!B:K,10,FALSE),0),0)+IFERROR(IF($I$2&gt;8,VLOOKUP(B25,'Cycle 8'!B:K,10,FALSE),0),0)+IFERROR(IF($I$2&gt;9,VLOOKUP(B25,'Cycle 9'!B:K,10,FALSE),0),0)+IFERROR(IF($I$2&gt;10,VLOOKUP(B25,'Cycle 10'!B:K,10,FALSE),0),0)+IFERROR(IF($I$2&gt;11,VLOOKUP(B25,'Cycle 11'!B:K,10,FALSE),0),0))</f>
        <v/>
      </c>
      <c r="J25" s="13" t="str">
        <f>IFERROR(IF(B25="","",IF(ROW($B$11)=ROW(B25),1,IF(ISERROR(VLOOKUP(B25,$B$11:B24,1,FALSE)),MAX($J$11:J24)+1,""))),"")</f>
        <v/>
      </c>
      <c r="K25" s="13" t="str">
        <f t="shared" si="0"/>
        <v/>
      </c>
      <c r="L25" s="238" t="str">
        <f>IF(L$7=L21,L24+1,IF($B25="","",MAX(L$10:L24)+1))</f>
        <v/>
      </c>
    </row>
    <row r="26" spans="1:12" x14ac:dyDescent="0.3">
      <c r="A26" s="167">
        <v>16</v>
      </c>
      <c r="B26" s="63"/>
      <c r="C26" s="1"/>
      <c r="D26" s="2"/>
      <c r="E26" s="2"/>
      <c r="F26" s="2"/>
      <c r="G26" s="66"/>
      <c r="H26" s="65" t="str">
        <f>IF(OR($I$2=1,J26=""),"",IF(IFERROR(VLOOKUP(B26,'Cycle 1'!B:K,10,FALSE),0)+IFERROR(IF($I$2&gt;2,VLOOKUP(B26,'Cycle 2'!B:K,10,FALSE),0),0)+IFERROR(IF($I$2&gt;3,VLOOKUP(B26,'Cycle 3'!B:K,10,FALSE),0),0)+IFERROR(IF($I$2&gt;4,VLOOKUP(B26,'Cycle 4'!B:K,10,FALSE),0),0)+IFERROR(IF($I$2&gt;5,VLOOKUP(B26,'Cycle 5'!B:K,10,FALSE),0),0)+IFERROR(IF($I$2&gt;6,VLOOKUP(B26,'Cycle 6'!B:K,10,FALSE),0),0)+IFERROR(IF($I$2&gt;7,VLOOKUP(B26,'Cycle 7'!B:K,10,FALSE),0),0)+IFERROR(IF($I$2&gt;8,VLOOKUP(B26,'Cycle 8'!B:K,10,FALSE),0),0)+IFERROR(IF($I$2&gt;9,VLOOKUP(B26,'Cycle 9'!B:K,10,FALSE),0),0)+IFERROR(IF($I$2&gt;10,VLOOKUP(B26,'Cycle 10'!B:K,10,FALSE),0),0)+IFERROR(IF($I$2&gt;11,VLOOKUP(B26,'Cycle 11'!B:K,10,FALSE),0),0)&gt;0,1,0))</f>
        <v/>
      </c>
      <c r="I26" s="14" t="str">
        <f>IF(OR($I$2=1,J26=""),"",IFERROR(VLOOKUP(B26,'Cycle 1'!B:K,10,FALSE),0)+IFERROR(IF($I$2&gt;2,VLOOKUP(B26,'Cycle 2'!B:K,10,FALSE),0),0)+IFERROR(IF($I$2&gt;3,VLOOKUP(B26,'Cycle 3'!B:K,10,FALSE),0),0)+IFERROR(IF($I$2&gt;4,VLOOKUP(B26,'Cycle 4'!B:K,10,FALSE),0),0)+IFERROR(IF($I$2&gt;5,VLOOKUP(B26,'Cycle 5'!B:K,10,FALSE),0),0)+IFERROR(IF($I$2&gt;6,VLOOKUP(B26,'Cycle 6'!B:K,10,FALSE),0),0)+IFERROR(IF($I$2&gt;7,VLOOKUP(B26,'Cycle 7'!B:K,10,FALSE),0),0)+IFERROR(IF($I$2&gt;8,VLOOKUP(B26,'Cycle 8'!B:K,10,FALSE),0),0)+IFERROR(IF($I$2&gt;9,VLOOKUP(B26,'Cycle 9'!B:K,10,FALSE),0),0)+IFERROR(IF($I$2&gt;10,VLOOKUP(B26,'Cycle 10'!B:K,10,FALSE),0),0)+IFERROR(IF($I$2&gt;11,VLOOKUP(B26,'Cycle 11'!B:K,10,FALSE),0),0))</f>
        <v/>
      </c>
      <c r="J26" s="14" t="str">
        <f>IFERROR(IF(B26="","",IF(ROW($B$11)=ROW(B26),1,IF(ISERROR(VLOOKUP(B26,$B$11:B25,1,FALSE)),MAX($J$11:J25)+1,""))),"")</f>
        <v/>
      </c>
      <c r="K26" s="14" t="str">
        <f t="shared" si="0"/>
        <v/>
      </c>
      <c r="L26" s="238" t="str">
        <f>IF(L$7=L22,L25+1,IF($B26="","",MAX(L$10:L25)+1))</f>
        <v/>
      </c>
    </row>
    <row r="27" spans="1:12" x14ac:dyDescent="0.3">
      <c r="A27" s="167">
        <v>17</v>
      </c>
      <c r="B27" s="63"/>
      <c r="C27" s="1"/>
      <c r="D27" s="2"/>
      <c r="E27" s="2"/>
      <c r="F27" s="2"/>
      <c r="G27" s="66"/>
      <c r="H27" s="65" t="str">
        <f>IF(OR($I$2=1,J27=""),"",IF(IFERROR(VLOOKUP(B27,'Cycle 1'!B:K,10,FALSE),0)+IFERROR(IF($I$2&gt;2,VLOOKUP(B27,'Cycle 2'!B:K,10,FALSE),0),0)+IFERROR(IF($I$2&gt;3,VLOOKUP(B27,'Cycle 3'!B:K,10,FALSE),0),0)+IFERROR(IF($I$2&gt;4,VLOOKUP(B27,'Cycle 4'!B:K,10,FALSE),0),0)+IFERROR(IF($I$2&gt;5,VLOOKUP(B27,'Cycle 5'!B:K,10,FALSE),0),0)+IFERROR(IF($I$2&gt;6,VLOOKUP(B27,'Cycle 6'!B:K,10,FALSE),0),0)+IFERROR(IF($I$2&gt;7,VLOOKUP(B27,'Cycle 7'!B:K,10,FALSE),0),0)+IFERROR(IF($I$2&gt;8,VLOOKUP(B27,'Cycle 8'!B:K,10,FALSE),0),0)+IFERROR(IF($I$2&gt;9,VLOOKUP(B27,'Cycle 9'!B:K,10,FALSE),0),0)+IFERROR(IF($I$2&gt;10,VLOOKUP(B27,'Cycle 10'!B:K,10,FALSE),0),0)+IFERROR(IF($I$2&gt;11,VLOOKUP(B27,'Cycle 11'!B:K,10,FALSE),0),0)&gt;0,1,0))</f>
        <v/>
      </c>
      <c r="I27" s="14" t="str">
        <f>IF(OR($I$2=1,J27=""),"",IFERROR(VLOOKUP(B27,'Cycle 1'!B:K,10,FALSE),0)+IFERROR(IF($I$2&gt;2,VLOOKUP(B27,'Cycle 2'!B:K,10,FALSE),0),0)+IFERROR(IF($I$2&gt;3,VLOOKUP(B27,'Cycle 3'!B:K,10,FALSE),0),0)+IFERROR(IF($I$2&gt;4,VLOOKUP(B27,'Cycle 4'!B:K,10,FALSE),0),0)+IFERROR(IF($I$2&gt;5,VLOOKUP(B27,'Cycle 5'!B:K,10,FALSE),0),0)+IFERROR(IF($I$2&gt;6,VLOOKUP(B27,'Cycle 6'!B:K,10,FALSE),0),0)+IFERROR(IF($I$2&gt;7,VLOOKUP(B27,'Cycle 7'!B:K,10,FALSE),0),0)+IFERROR(IF($I$2&gt;8,VLOOKUP(B27,'Cycle 8'!B:K,10,FALSE),0),0)+IFERROR(IF($I$2&gt;9,VLOOKUP(B27,'Cycle 9'!B:K,10,FALSE),0),0)+IFERROR(IF($I$2&gt;10,VLOOKUP(B27,'Cycle 10'!B:K,10,FALSE),0),0)+IFERROR(IF($I$2&gt;11,VLOOKUP(B27,'Cycle 11'!B:K,10,FALSE),0),0))</f>
        <v/>
      </c>
      <c r="J27" s="14" t="str">
        <f>IFERROR(IF(B27="","",IF(ROW($B$11)=ROW(B27),1,IF(ISERROR(VLOOKUP(B27,$B$11:B26,1,FALSE)),MAX($J$11:J26)+1,""))),"")</f>
        <v/>
      </c>
      <c r="K27" s="14" t="str">
        <f t="shared" si="0"/>
        <v/>
      </c>
      <c r="L27" s="238" t="str">
        <f>IF(L$7=L23,L26+1,IF($B27="","",MAX(L$10:L26)+1))</f>
        <v/>
      </c>
    </row>
    <row r="28" spans="1:12" x14ac:dyDescent="0.3">
      <c r="A28" s="167">
        <v>18</v>
      </c>
      <c r="B28" s="63"/>
      <c r="C28" s="1"/>
      <c r="D28" s="2"/>
      <c r="E28" s="2"/>
      <c r="F28" s="2"/>
      <c r="G28" s="66"/>
      <c r="H28" s="65" t="str">
        <f>IF(OR($I$2=1,J28=""),"",IF(IFERROR(VLOOKUP(B28,'Cycle 1'!B:K,10,FALSE),0)+IFERROR(IF($I$2&gt;2,VLOOKUP(B28,'Cycle 2'!B:K,10,FALSE),0),0)+IFERROR(IF($I$2&gt;3,VLOOKUP(B28,'Cycle 3'!B:K,10,FALSE),0),0)+IFERROR(IF($I$2&gt;4,VLOOKUP(B28,'Cycle 4'!B:K,10,FALSE),0),0)+IFERROR(IF($I$2&gt;5,VLOOKUP(B28,'Cycle 5'!B:K,10,FALSE),0),0)+IFERROR(IF($I$2&gt;6,VLOOKUP(B28,'Cycle 6'!B:K,10,FALSE),0),0)+IFERROR(IF($I$2&gt;7,VLOOKUP(B28,'Cycle 7'!B:K,10,FALSE),0),0)+IFERROR(IF($I$2&gt;8,VLOOKUP(B28,'Cycle 8'!B:K,10,FALSE),0),0)+IFERROR(IF($I$2&gt;9,VLOOKUP(B28,'Cycle 9'!B:K,10,FALSE),0),0)+IFERROR(IF($I$2&gt;10,VLOOKUP(B28,'Cycle 10'!B:K,10,FALSE),0),0)+IFERROR(IF($I$2&gt;11,VLOOKUP(B28,'Cycle 11'!B:K,10,FALSE),0),0)&gt;0,1,0))</f>
        <v/>
      </c>
      <c r="I28" s="14" t="str">
        <f>IF(OR($I$2=1,J28=""),"",IFERROR(VLOOKUP(B28,'Cycle 1'!B:K,10,FALSE),0)+IFERROR(IF($I$2&gt;2,VLOOKUP(B28,'Cycle 2'!B:K,10,FALSE),0),0)+IFERROR(IF($I$2&gt;3,VLOOKUP(B28,'Cycle 3'!B:K,10,FALSE),0),0)+IFERROR(IF($I$2&gt;4,VLOOKUP(B28,'Cycle 4'!B:K,10,FALSE),0),0)+IFERROR(IF($I$2&gt;5,VLOOKUP(B28,'Cycle 5'!B:K,10,FALSE),0),0)+IFERROR(IF($I$2&gt;6,VLOOKUP(B28,'Cycle 6'!B:K,10,FALSE),0),0)+IFERROR(IF($I$2&gt;7,VLOOKUP(B28,'Cycle 7'!B:K,10,FALSE),0),0)+IFERROR(IF($I$2&gt;8,VLOOKUP(B28,'Cycle 8'!B:K,10,FALSE),0),0)+IFERROR(IF($I$2&gt;9,VLOOKUP(B28,'Cycle 9'!B:K,10,FALSE),0),0)+IFERROR(IF($I$2&gt;10,VLOOKUP(B28,'Cycle 10'!B:K,10,FALSE),0),0)+IFERROR(IF($I$2&gt;11,VLOOKUP(B28,'Cycle 11'!B:K,10,FALSE),0),0))</f>
        <v/>
      </c>
      <c r="J28" s="14" t="str">
        <f>IFERROR(IF(B28="","",IF(ROW($B$11)=ROW(B28),1,IF(ISERROR(VLOOKUP(B28,$B$11:B27,1,FALSE)),MAX($J$11:J27)+1,""))),"")</f>
        <v/>
      </c>
      <c r="K28" s="14" t="str">
        <f t="shared" si="0"/>
        <v/>
      </c>
      <c r="L28" s="238" t="str">
        <f>IF(L$7=L24,L27+1,IF($B28="","",MAX(L$10:L27)+1))</f>
        <v/>
      </c>
    </row>
    <row r="29" spans="1:12" x14ac:dyDescent="0.3">
      <c r="A29" s="167">
        <v>19</v>
      </c>
      <c r="B29" s="63"/>
      <c r="C29" s="1"/>
      <c r="D29" s="2"/>
      <c r="E29" s="2"/>
      <c r="F29" s="2"/>
      <c r="G29" s="66"/>
      <c r="H29" s="65" t="str">
        <f>IF(OR($I$2=1,J29=""),"",IF(IFERROR(VLOOKUP(B29,'Cycle 1'!B:K,10,FALSE),0)+IFERROR(IF($I$2&gt;2,VLOOKUP(B29,'Cycle 2'!B:K,10,FALSE),0),0)+IFERROR(IF($I$2&gt;3,VLOOKUP(B29,'Cycle 3'!B:K,10,FALSE),0),0)+IFERROR(IF($I$2&gt;4,VLOOKUP(B29,'Cycle 4'!B:K,10,FALSE),0),0)+IFERROR(IF($I$2&gt;5,VLOOKUP(B29,'Cycle 5'!B:K,10,FALSE),0),0)+IFERROR(IF($I$2&gt;6,VLOOKUP(B29,'Cycle 6'!B:K,10,FALSE),0),0)+IFERROR(IF($I$2&gt;7,VLOOKUP(B29,'Cycle 7'!B:K,10,FALSE),0),0)+IFERROR(IF($I$2&gt;8,VLOOKUP(B29,'Cycle 8'!B:K,10,FALSE),0),0)+IFERROR(IF($I$2&gt;9,VLOOKUP(B29,'Cycle 9'!B:K,10,FALSE),0),0)+IFERROR(IF($I$2&gt;10,VLOOKUP(B29,'Cycle 10'!B:K,10,FALSE),0),0)+IFERROR(IF($I$2&gt;11,VLOOKUP(B29,'Cycle 11'!B:K,10,FALSE),0),0)&gt;0,1,0))</f>
        <v/>
      </c>
      <c r="I29" s="14" t="str">
        <f>IF(OR($I$2=1,J29=""),"",IFERROR(VLOOKUP(B29,'Cycle 1'!B:K,10,FALSE),0)+IFERROR(IF($I$2&gt;2,VLOOKUP(B29,'Cycle 2'!B:K,10,FALSE),0),0)+IFERROR(IF($I$2&gt;3,VLOOKUP(B29,'Cycle 3'!B:K,10,FALSE),0),0)+IFERROR(IF($I$2&gt;4,VLOOKUP(B29,'Cycle 4'!B:K,10,FALSE),0),0)+IFERROR(IF($I$2&gt;5,VLOOKUP(B29,'Cycle 5'!B:K,10,FALSE),0),0)+IFERROR(IF($I$2&gt;6,VLOOKUP(B29,'Cycle 6'!B:K,10,FALSE),0),0)+IFERROR(IF($I$2&gt;7,VLOOKUP(B29,'Cycle 7'!B:K,10,FALSE),0),0)+IFERROR(IF($I$2&gt;8,VLOOKUP(B29,'Cycle 8'!B:K,10,FALSE),0),0)+IFERROR(IF($I$2&gt;9,VLOOKUP(B29,'Cycle 9'!B:K,10,FALSE),0),0)+IFERROR(IF($I$2&gt;10,VLOOKUP(B29,'Cycle 10'!B:K,10,FALSE),0),0)+IFERROR(IF($I$2&gt;11,VLOOKUP(B29,'Cycle 11'!B:K,10,FALSE),0),0))</f>
        <v/>
      </c>
      <c r="J29" s="14" t="str">
        <f>IFERROR(IF(B29="","",IF(ROW($B$11)=ROW(B29),1,IF(ISERROR(VLOOKUP(B29,$B$11:B28,1,FALSE)),MAX($J$11:J28)+1,""))),"")</f>
        <v/>
      </c>
      <c r="K29" s="14" t="str">
        <f t="shared" si="0"/>
        <v/>
      </c>
      <c r="L29" s="238" t="str">
        <f>IF(L$7=L25,L28+1,IF($B29="","",MAX(L$10:L28)+1))</f>
        <v/>
      </c>
    </row>
    <row r="30" spans="1:12" x14ac:dyDescent="0.3">
      <c r="A30" s="167">
        <v>20</v>
      </c>
      <c r="B30" s="63"/>
      <c r="C30" s="1"/>
      <c r="D30" s="2"/>
      <c r="E30" s="2"/>
      <c r="F30" s="2"/>
      <c r="G30" s="66"/>
      <c r="H30" s="65" t="str">
        <f>IF(OR($I$2=1,J30=""),"",IF(IFERROR(VLOOKUP(B30,'Cycle 1'!B:K,10,FALSE),0)+IFERROR(IF($I$2&gt;2,VLOOKUP(B30,'Cycle 2'!B:K,10,FALSE),0),0)+IFERROR(IF($I$2&gt;3,VLOOKUP(B30,'Cycle 3'!B:K,10,FALSE),0),0)+IFERROR(IF($I$2&gt;4,VLOOKUP(B30,'Cycle 4'!B:K,10,FALSE),0),0)+IFERROR(IF($I$2&gt;5,VLOOKUP(B30,'Cycle 5'!B:K,10,FALSE),0),0)+IFERROR(IF($I$2&gt;6,VLOOKUP(B30,'Cycle 6'!B:K,10,FALSE),0),0)+IFERROR(IF($I$2&gt;7,VLOOKUP(B30,'Cycle 7'!B:K,10,FALSE),0),0)+IFERROR(IF($I$2&gt;8,VLOOKUP(B30,'Cycle 8'!B:K,10,FALSE),0),0)+IFERROR(IF($I$2&gt;9,VLOOKUP(B30,'Cycle 9'!B:K,10,FALSE),0),0)+IFERROR(IF($I$2&gt;10,VLOOKUP(B30,'Cycle 10'!B:K,10,FALSE),0),0)+IFERROR(IF($I$2&gt;11,VLOOKUP(B30,'Cycle 11'!B:K,10,FALSE),0),0)&gt;0,1,0))</f>
        <v/>
      </c>
      <c r="I30" s="14" t="str">
        <f>IF(OR($I$2=1,J30=""),"",IFERROR(VLOOKUP(B30,'Cycle 1'!B:K,10,FALSE),0)+IFERROR(IF($I$2&gt;2,VLOOKUP(B30,'Cycle 2'!B:K,10,FALSE),0),0)+IFERROR(IF($I$2&gt;3,VLOOKUP(B30,'Cycle 3'!B:K,10,FALSE),0),0)+IFERROR(IF($I$2&gt;4,VLOOKUP(B30,'Cycle 4'!B:K,10,FALSE),0),0)+IFERROR(IF($I$2&gt;5,VLOOKUP(B30,'Cycle 5'!B:K,10,FALSE),0),0)+IFERROR(IF($I$2&gt;6,VLOOKUP(B30,'Cycle 6'!B:K,10,FALSE),0),0)+IFERROR(IF($I$2&gt;7,VLOOKUP(B30,'Cycle 7'!B:K,10,FALSE),0),0)+IFERROR(IF($I$2&gt;8,VLOOKUP(B30,'Cycle 8'!B:K,10,FALSE),0),0)+IFERROR(IF($I$2&gt;9,VLOOKUP(B30,'Cycle 9'!B:K,10,FALSE),0),0)+IFERROR(IF($I$2&gt;10,VLOOKUP(B30,'Cycle 10'!B:K,10,FALSE),0),0)+IFERROR(IF($I$2&gt;11,VLOOKUP(B30,'Cycle 11'!B:K,10,FALSE),0),0))</f>
        <v/>
      </c>
      <c r="J30" s="14" t="str">
        <f>IFERROR(IF(B30="","",IF(ROW($B$11)=ROW(B30),1,IF(ISERROR(VLOOKUP(B30,$B$11:B29,1,FALSE)),MAX($J$11:J29)+1,""))),"")</f>
        <v/>
      </c>
      <c r="K30" s="14" t="str">
        <f t="shared" si="0"/>
        <v/>
      </c>
      <c r="L30" s="238" t="str">
        <f>IF(L$7=L26,L29+1,IF($B30="","",MAX(L$10:L29)+1))</f>
        <v/>
      </c>
    </row>
    <row r="31" spans="1:12" x14ac:dyDescent="0.3">
      <c r="A31" s="167">
        <v>21</v>
      </c>
      <c r="B31" s="63"/>
      <c r="C31" s="1"/>
      <c r="D31" s="2"/>
      <c r="E31" s="2"/>
      <c r="F31" s="2"/>
      <c r="G31" s="66"/>
      <c r="H31" s="65" t="str">
        <f>IF(OR($I$2=1,J31=""),"",IF(IFERROR(VLOOKUP(B31,'Cycle 1'!B:K,10,FALSE),0)+IFERROR(IF($I$2&gt;2,VLOOKUP(B31,'Cycle 2'!B:K,10,FALSE),0),0)+IFERROR(IF($I$2&gt;3,VLOOKUP(B31,'Cycle 3'!B:K,10,FALSE),0),0)+IFERROR(IF($I$2&gt;4,VLOOKUP(B31,'Cycle 4'!B:K,10,FALSE),0),0)+IFERROR(IF($I$2&gt;5,VLOOKUP(B31,'Cycle 5'!B:K,10,FALSE),0),0)+IFERROR(IF($I$2&gt;6,VLOOKUP(B31,'Cycle 6'!B:K,10,FALSE),0),0)+IFERROR(IF($I$2&gt;7,VLOOKUP(B31,'Cycle 7'!B:K,10,FALSE),0),0)+IFERROR(IF($I$2&gt;8,VLOOKUP(B31,'Cycle 8'!B:K,10,FALSE),0),0)+IFERROR(IF($I$2&gt;9,VLOOKUP(B31,'Cycle 9'!B:K,10,FALSE),0),0)+IFERROR(IF($I$2&gt;10,VLOOKUP(B31,'Cycle 10'!B:K,10,FALSE),0),0)+IFERROR(IF($I$2&gt;11,VLOOKUP(B31,'Cycle 11'!B:K,10,FALSE),0),0)&gt;0,1,0))</f>
        <v/>
      </c>
      <c r="I31" s="14" t="str">
        <f>IF(OR($I$2=1,J31=""),"",IFERROR(VLOOKUP(B31,'Cycle 1'!B:K,10,FALSE),0)+IFERROR(IF($I$2&gt;2,VLOOKUP(B31,'Cycle 2'!B:K,10,FALSE),0),0)+IFERROR(IF($I$2&gt;3,VLOOKUP(B31,'Cycle 3'!B:K,10,FALSE),0),0)+IFERROR(IF($I$2&gt;4,VLOOKUP(B31,'Cycle 4'!B:K,10,FALSE),0),0)+IFERROR(IF($I$2&gt;5,VLOOKUP(B31,'Cycle 5'!B:K,10,FALSE),0),0)+IFERROR(IF($I$2&gt;6,VLOOKUP(B31,'Cycle 6'!B:K,10,FALSE),0),0)+IFERROR(IF($I$2&gt;7,VLOOKUP(B31,'Cycle 7'!B:K,10,FALSE),0),0)+IFERROR(IF($I$2&gt;8,VLOOKUP(B31,'Cycle 8'!B:K,10,FALSE),0),0)+IFERROR(IF($I$2&gt;9,VLOOKUP(B31,'Cycle 9'!B:K,10,FALSE),0),0)+IFERROR(IF($I$2&gt;10,VLOOKUP(B31,'Cycle 10'!B:K,10,FALSE),0),0)+IFERROR(IF($I$2&gt;11,VLOOKUP(B31,'Cycle 11'!B:K,10,FALSE),0),0))</f>
        <v/>
      </c>
      <c r="J31" s="14" t="str">
        <f>IFERROR(IF(B31="","",IF(ROW($B$11)=ROW(B31),1,IF(ISERROR(VLOOKUP(B31,$B$11:B30,1,FALSE)),MAX($J$11:J30)+1,""))),"")</f>
        <v/>
      </c>
      <c r="K31" s="14" t="str">
        <f t="shared" si="0"/>
        <v/>
      </c>
      <c r="L31" s="238" t="str">
        <f>IF(L$7=L27,L30+1,IF($B31="","",MAX(L$10:L30)+1))</f>
        <v/>
      </c>
    </row>
    <row r="32" spans="1:12" x14ac:dyDescent="0.3">
      <c r="A32" s="167">
        <v>22</v>
      </c>
      <c r="B32" s="63"/>
      <c r="C32" s="1"/>
      <c r="D32" s="2"/>
      <c r="E32" s="2"/>
      <c r="F32" s="2"/>
      <c r="G32" s="66"/>
      <c r="H32" s="65" t="str">
        <f>IF(OR($I$2=1,J32=""),"",IF(IFERROR(VLOOKUP(B32,'Cycle 1'!B:K,10,FALSE),0)+IFERROR(IF($I$2&gt;2,VLOOKUP(B32,'Cycle 2'!B:K,10,FALSE),0),0)+IFERROR(IF($I$2&gt;3,VLOOKUP(B32,'Cycle 3'!B:K,10,FALSE),0),0)+IFERROR(IF($I$2&gt;4,VLOOKUP(B32,'Cycle 4'!B:K,10,FALSE),0),0)+IFERROR(IF($I$2&gt;5,VLOOKUP(B32,'Cycle 5'!B:K,10,FALSE),0),0)+IFERROR(IF($I$2&gt;6,VLOOKUP(B32,'Cycle 6'!B:K,10,FALSE),0),0)+IFERROR(IF($I$2&gt;7,VLOOKUP(B32,'Cycle 7'!B:K,10,FALSE),0),0)+IFERROR(IF($I$2&gt;8,VLOOKUP(B32,'Cycle 8'!B:K,10,FALSE),0),0)+IFERROR(IF($I$2&gt;9,VLOOKUP(B32,'Cycle 9'!B:K,10,FALSE),0),0)+IFERROR(IF($I$2&gt;10,VLOOKUP(B32,'Cycle 10'!B:K,10,FALSE),0),0)+IFERROR(IF($I$2&gt;11,VLOOKUP(B32,'Cycle 11'!B:K,10,FALSE),0),0)&gt;0,1,0))</f>
        <v/>
      </c>
      <c r="I32" s="14" t="str">
        <f>IF(OR($I$2=1,J32=""),"",IFERROR(VLOOKUP(B32,'Cycle 1'!B:K,10,FALSE),0)+IFERROR(IF($I$2&gt;2,VLOOKUP(B32,'Cycle 2'!B:K,10,FALSE),0),0)+IFERROR(IF($I$2&gt;3,VLOOKUP(B32,'Cycle 3'!B:K,10,FALSE),0),0)+IFERROR(IF($I$2&gt;4,VLOOKUP(B32,'Cycle 4'!B:K,10,FALSE),0),0)+IFERROR(IF($I$2&gt;5,VLOOKUP(B32,'Cycle 5'!B:K,10,FALSE),0),0)+IFERROR(IF($I$2&gt;6,VLOOKUP(B32,'Cycle 6'!B:K,10,FALSE),0),0)+IFERROR(IF($I$2&gt;7,VLOOKUP(B32,'Cycle 7'!B:K,10,FALSE),0),0)+IFERROR(IF($I$2&gt;8,VLOOKUP(B32,'Cycle 8'!B:K,10,FALSE),0),0)+IFERROR(IF($I$2&gt;9,VLOOKUP(B32,'Cycle 9'!B:K,10,FALSE),0),0)+IFERROR(IF($I$2&gt;10,VLOOKUP(B32,'Cycle 10'!B:K,10,FALSE),0),0)+IFERROR(IF($I$2&gt;11,VLOOKUP(B32,'Cycle 11'!B:K,10,FALSE),0),0))</f>
        <v/>
      </c>
      <c r="J32" s="14" t="str">
        <f>IFERROR(IF(B32="","",IF(ROW($B$11)=ROW(B32),1,IF(ISERROR(VLOOKUP(B32,$B$11:B31,1,FALSE)),MAX($J$11:J31)+1,""))),"")</f>
        <v/>
      </c>
      <c r="K32" s="14" t="str">
        <f t="shared" si="0"/>
        <v/>
      </c>
      <c r="L32" s="238" t="str">
        <f>IF(L$7=L28,L31+1,IF($B32="","",MAX(L$10:L31)+1))</f>
        <v/>
      </c>
    </row>
    <row r="33" spans="1:12" x14ac:dyDescent="0.3">
      <c r="A33" s="167">
        <v>23</v>
      </c>
      <c r="B33" s="63"/>
      <c r="C33" s="1"/>
      <c r="D33" s="2"/>
      <c r="E33" s="2"/>
      <c r="F33" s="2"/>
      <c r="G33" s="66"/>
      <c r="H33" s="65" t="str">
        <f>IF(OR($I$2=1,J33=""),"",IF(IFERROR(VLOOKUP(B33,'Cycle 1'!B:K,10,FALSE),0)+IFERROR(IF($I$2&gt;2,VLOOKUP(B33,'Cycle 2'!B:K,10,FALSE),0),0)+IFERROR(IF($I$2&gt;3,VLOOKUP(B33,'Cycle 3'!B:K,10,FALSE),0),0)+IFERROR(IF($I$2&gt;4,VLOOKUP(B33,'Cycle 4'!B:K,10,FALSE),0),0)+IFERROR(IF($I$2&gt;5,VLOOKUP(B33,'Cycle 5'!B:K,10,FALSE),0),0)+IFERROR(IF($I$2&gt;6,VLOOKUP(B33,'Cycle 6'!B:K,10,FALSE),0),0)+IFERROR(IF($I$2&gt;7,VLOOKUP(B33,'Cycle 7'!B:K,10,FALSE),0),0)+IFERROR(IF($I$2&gt;8,VLOOKUP(B33,'Cycle 8'!B:K,10,FALSE),0),0)+IFERROR(IF($I$2&gt;9,VLOOKUP(B33,'Cycle 9'!B:K,10,FALSE),0),0)+IFERROR(IF($I$2&gt;10,VLOOKUP(B33,'Cycle 10'!B:K,10,FALSE),0),0)+IFERROR(IF($I$2&gt;11,VLOOKUP(B33,'Cycle 11'!B:K,10,FALSE),0),0)&gt;0,1,0))</f>
        <v/>
      </c>
      <c r="I33" s="14" t="str">
        <f>IF(OR($I$2=1,J33=""),"",IFERROR(VLOOKUP(B33,'Cycle 1'!B:K,10,FALSE),0)+IFERROR(IF($I$2&gt;2,VLOOKUP(B33,'Cycle 2'!B:K,10,FALSE),0),0)+IFERROR(IF($I$2&gt;3,VLOOKUP(B33,'Cycle 3'!B:K,10,FALSE),0),0)+IFERROR(IF($I$2&gt;4,VLOOKUP(B33,'Cycle 4'!B:K,10,FALSE),0),0)+IFERROR(IF($I$2&gt;5,VLOOKUP(B33,'Cycle 5'!B:K,10,FALSE),0),0)+IFERROR(IF($I$2&gt;6,VLOOKUP(B33,'Cycle 6'!B:K,10,FALSE),0),0)+IFERROR(IF($I$2&gt;7,VLOOKUP(B33,'Cycle 7'!B:K,10,FALSE),0),0)+IFERROR(IF($I$2&gt;8,VLOOKUP(B33,'Cycle 8'!B:K,10,FALSE),0),0)+IFERROR(IF($I$2&gt;9,VLOOKUP(B33,'Cycle 9'!B:K,10,FALSE),0),0)+IFERROR(IF($I$2&gt;10,VLOOKUP(B33,'Cycle 10'!B:K,10,FALSE),0),0)+IFERROR(IF($I$2&gt;11,VLOOKUP(B33,'Cycle 11'!B:K,10,FALSE),0),0))</f>
        <v/>
      </c>
      <c r="J33" s="14" t="str">
        <f>IFERROR(IF(B33="","",IF(ROW($B$11)=ROW(B33),1,IF(ISERROR(VLOOKUP(B33,$B$11:B32,1,FALSE)),MAX($J$11:J32)+1,""))),"")</f>
        <v/>
      </c>
      <c r="K33" s="14" t="str">
        <f t="shared" si="0"/>
        <v/>
      </c>
      <c r="L33" s="238" t="str">
        <f>IF(L$7=L29,L32+1,IF($B33="","",MAX(L$10:L32)+1))</f>
        <v/>
      </c>
    </row>
    <row r="34" spans="1:12" x14ac:dyDescent="0.3">
      <c r="A34" s="167">
        <v>24</v>
      </c>
      <c r="B34" s="63"/>
      <c r="C34" s="1"/>
      <c r="D34" s="2"/>
      <c r="E34" s="2"/>
      <c r="F34" s="2"/>
      <c r="G34" s="66"/>
      <c r="H34" s="65" t="str">
        <f>IF(OR($I$2=1,J34=""),"",IF(IFERROR(VLOOKUP(B34,'Cycle 1'!B:K,10,FALSE),0)+IFERROR(IF($I$2&gt;2,VLOOKUP(B34,'Cycle 2'!B:K,10,FALSE),0),0)+IFERROR(IF($I$2&gt;3,VLOOKUP(B34,'Cycle 3'!B:K,10,FALSE),0),0)+IFERROR(IF($I$2&gt;4,VLOOKUP(B34,'Cycle 4'!B:K,10,FALSE),0),0)+IFERROR(IF($I$2&gt;5,VLOOKUP(B34,'Cycle 5'!B:K,10,FALSE),0),0)+IFERROR(IF($I$2&gt;6,VLOOKUP(B34,'Cycle 6'!B:K,10,FALSE),0),0)+IFERROR(IF($I$2&gt;7,VLOOKUP(B34,'Cycle 7'!B:K,10,FALSE),0),0)+IFERROR(IF($I$2&gt;8,VLOOKUP(B34,'Cycle 8'!B:K,10,FALSE),0),0)+IFERROR(IF($I$2&gt;9,VLOOKUP(B34,'Cycle 9'!B:K,10,FALSE),0),0)+IFERROR(IF($I$2&gt;10,VLOOKUP(B34,'Cycle 10'!B:K,10,FALSE),0),0)+IFERROR(IF($I$2&gt;11,VLOOKUP(B34,'Cycle 11'!B:K,10,FALSE),0),0)&gt;0,1,0))</f>
        <v/>
      </c>
      <c r="I34" s="14" t="str">
        <f>IF(OR($I$2=1,J34=""),"",IFERROR(VLOOKUP(B34,'Cycle 1'!B:K,10,FALSE),0)+IFERROR(IF($I$2&gt;2,VLOOKUP(B34,'Cycle 2'!B:K,10,FALSE),0),0)+IFERROR(IF($I$2&gt;3,VLOOKUP(B34,'Cycle 3'!B:K,10,FALSE),0),0)+IFERROR(IF($I$2&gt;4,VLOOKUP(B34,'Cycle 4'!B:K,10,FALSE),0),0)+IFERROR(IF($I$2&gt;5,VLOOKUP(B34,'Cycle 5'!B:K,10,FALSE),0),0)+IFERROR(IF($I$2&gt;6,VLOOKUP(B34,'Cycle 6'!B:K,10,FALSE),0),0)+IFERROR(IF($I$2&gt;7,VLOOKUP(B34,'Cycle 7'!B:K,10,FALSE),0),0)+IFERROR(IF($I$2&gt;8,VLOOKUP(B34,'Cycle 8'!B:K,10,FALSE),0),0)+IFERROR(IF($I$2&gt;9,VLOOKUP(B34,'Cycle 9'!B:K,10,FALSE),0),0)+IFERROR(IF($I$2&gt;10,VLOOKUP(B34,'Cycle 10'!B:K,10,FALSE),0),0)+IFERROR(IF($I$2&gt;11,VLOOKUP(B34,'Cycle 11'!B:K,10,FALSE),0),0))</f>
        <v/>
      </c>
      <c r="J34" s="14" t="str">
        <f>IFERROR(IF(B34="","",IF(ROW($B$11)=ROW(B34),1,IF(ISERROR(VLOOKUP(B34,$B$11:B33,1,FALSE)),MAX($J$11:J33)+1,""))),"")</f>
        <v/>
      </c>
      <c r="K34" s="14" t="str">
        <f t="shared" si="0"/>
        <v/>
      </c>
      <c r="L34" s="238" t="str">
        <f>IF(L$7=L30,L33+1,IF($B34="","",MAX(L$10:L33)+1))</f>
        <v/>
      </c>
    </row>
    <row r="35" spans="1:12" x14ac:dyDescent="0.3">
      <c r="A35" s="167">
        <v>25</v>
      </c>
      <c r="B35" s="63"/>
      <c r="C35" s="1"/>
      <c r="D35" s="2"/>
      <c r="E35" s="2"/>
      <c r="F35" s="2"/>
      <c r="G35" s="66"/>
      <c r="H35" s="65" t="str">
        <f>IF(OR($I$2=1,J35=""),"",IF(IFERROR(VLOOKUP(B35,'Cycle 1'!B:K,10,FALSE),0)+IFERROR(IF($I$2&gt;2,VLOOKUP(B35,'Cycle 2'!B:K,10,FALSE),0),0)+IFERROR(IF($I$2&gt;3,VLOOKUP(B35,'Cycle 3'!B:K,10,FALSE),0),0)+IFERROR(IF($I$2&gt;4,VLOOKUP(B35,'Cycle 4'!B:K,10,FALSE),0),0)+IFERROR(IF($I$2&gt;5,VLOOKUP(B35,'Cycle 5'!B:K,10,FALSE),0),0)+IFERROR(IF($I$2&gt;6,VLOOKUP(B35,'Cycle 6'!B:K,10,FALSE),0),0)+IFERROR(IF($I$2&gt;7,VLOOKUP(B35,'Cycle 7'!B:K,10,FALSE),0),0)+IFERROR(IF($I$2&gt;8,VLOOKUP(B35,'Cycle 8'!B:K,10,FALSE),0),0)+IFERROR(IF($I$2&gt;9,VLOOKUP(B35,'Cycle 9'!B:K,10,FALSE),0),0)+IFERROR(IF($I$2&gt;10,VLOOKUP(B35,'Cycle 10'!B:K,10,FALSE),0),0)+IFERROR(IF($I$2&gt;11,VLOOKUP(B35,'Cycle 11'!B:K,10,FALSE),0),0)&gt;0,1,0))</f>
        <v/>
      </c>
      <c r="I35" s="14" t="str">
        <f>IF(OR($I$2=1,J35=""),"",IFERROR(VLOOKUP(B35,'Cycle 1'!B:K,10,FALSE),0)+IFERROR(IF($I$2&gt;2,VLOOKUP(B35,'Cycle 2'!B:K,10,FALSE),0),0)+IFERROR(IF($I$2&gt;3,VLOOKUP(B35,'Cycle 3'!B:K,10,FALSE),0),0)+IFERROR(IF($I$2&gt;4,VLOOKUP(B35,'Cycle 4'!B:K,10,FALSE),0),0)+IFERROR(IF($I$2&gt;5,VLOOKUP(B35,'Cycle 5'!B:K,10,FALSE),0),0)+IFERROR(IF($I$2&gt;6,VLOOKUP(B35,'Cycle 6'!B:K,10,FALSE),0),0)+IFERROR(IF($I$2&gt;7,VLOOKUP(B35,'Cycle 7'!B:K,10,FALSE),0),0)+IFERROR(IF($I$2&gt;8,VLOOKUP(B35,'Cycle 8'!B:K,10,FALSE),0),0)+IFERROR(IF($I$2&gt;9,VLOOKUP(B35,'Cycle 9'!B:K,10,FALSE),0),0)+IFERROR(IF($I$2&gt;10,VLOOKUP(B35,'Cycle 10'!B:K,10,FALSE),0),0)+IFERROR(IF($I$2&gt;11,VLOOKUP(B35,'Cycle 11'!B:K,10,FALSE),0),0))</f>
        <v/>
      </c>
      <c r="J35" s="14" t="str">
        <f>IFERROR(IF(B35="","",IF(ROW($B$11)=ROW(B35),1,IF(ISERROR(VLOOKUP(B35,$B$11:B34,1,FALSE)),MAX($J$11:J34)+1,""))),"")</f>
        <v/>
      </c>
      <c r="K35" s="14" t="str">
        <f t="shared" si="0"/>
        <v/>
      </c>
      <c r="L35" s="238" t="str">
        <f>IF(L$7=L31,L34+1,IF($B35="","",MAX(L$10:L34)+1))</f>
        <v/>
      </c>
    </row>
    <row r="36" spans="1:12" x14ac:dyDescent="0.3">
      <c r="A36" s="167">
        <v>26</v>
      </c>
      <c r="B36" s="63"/>
      <c r="C36" s="1"/>
      <c r="D36" s="2"/>
      <c r="E36" s="2"/>
      <c r="F36" s="2"/>
      <c r="G36" s="66"/>
      <c r="H36" s="65" t="str">
        <f>IF(OR($I$2=1,J36=""),"",IF(IFERROR(VLOOKUP(B36,'Cycle 1'!B:K,10,FALSE),0)+IFERROR(IF($I$2&gt;2,VLOOKUP(B36,'Cycle 2'!B:K,10,FALSE),0),0)+IFERROR(IF($I$2&gt;3,VLOOKUP(B36,'Cycle 3'!B:K,10,FALSE),0),0)+IFERROR(IF($I$2&gt;4,VLOOKUP(B36,'Cycle 4'!B:K,10,FALSE),0),0)+IFERROR(IF($I$2&gt;5,VLOOKUP(B36,'Cycle 5'!B:K,10,FALSE),0),0)+IFERROR(IF($I$2&gt;6,VLOOKUP(B36,'Cycle 6'!B:K,10,FALSE),0),0)+IFERROR(IF($I$2&gt;7,VLOOKUP(B36,'Cycle 7'!B:K,10,FALSE),0),0)+IFERROR(IF($I$2&gt;8,VLOOKUP(B36,'Cycle 8'!B:K,10,FALSE),0),0)+IFERROR(IF($I$2&gt;9,VLOOKUP(B36,'Cycle 9'!B:K,10,FALSE),0),0)+IFERROR(IF($I$2&gt;10,VLOOKUP(B36,'Cycle 10'!B:K,10,FALSE),0),0)+IFERROR(IF($I$2&gt;11,VLOOKUP(B36,'Cycle 11'!B:K,10,FALSE),0),0)&gt;0,1,0))</f>
        <v/>
      </c>
      <c r="I36" s="14" t="str">
        <f>IF(OR($I$2=1,J36=""),"",IFERROR(VLOOKUP(B36,'Cycle 1'!B:K,10,FALSE),0)+IFERROR(IF($I$2&gt;2,VLOOKUP(B36,'Cycle 2'!B:K,10,FALSE),0),0)+IFERROR(IF($I$2&gt;3,VLOOKUP(B36,'Cycle 3'!B:K,10,FALSE),0),0)+IFERROR(IF($I$2&gt;4,VLOOKUP(B36,'Cycle 4'!B:K,10,FALSE),0),0)+IFERROR(IF($I$2&gt;5,VLOOKUP(B36,'Cycle 5'!B:K,10,FALSE),0),0)+IFERROR(IF($I$2&gt;6,VLOOKUP(B36,'Cycle 6'!B:K,10,FALSE),0),0)+IFERROR(IF($I$2&gt;7,VLOOKUP(B36,'Cycle 7'!B:K,10,FALSE),0),0)+IFERROR(IF($I$2&gt;8,VLOOKUP(B36,'Cycle 8'!B:K,10,FALSE),0),0)+IFERROR(IF($I$2&gt;9,VLOOKUP(B36,'Cycle 9'!B:K,10,FALSE),0),0)+IFERROR(IF($I$2&gt;10,VLOOKUP(B36,'Cycle 10'!B:K,10,FALSE),0),0)+IFERROR(IF($I$2&gt;11,VLOOKUP(B36,'Cycle 11'!B:K,10,FALSE),0),0))</f>
        <v/>
      </c>
      <c r="J36" s="14" t="str">
        <f>IFERROR(IF(B36="","",IF(ROW($B$11)=ROW(B36),1,IF(ISERROR(VLOOKUP(B36,$B$11:B35,1,FALSE)),MAX($J$11:J35)+1,""))),"")</f>
        <v/>
      </c>
      <c r="K36" s="14" t="str">
        <f t="shared" si="0"/>
        <v/>
      </c>
      <c r="L36" s="238" t="str">
        <f>IF(L$7=L32,L35+1,IF($B36="","",MAX(L$10:L35)+1))</f>
        <v/>
      </c>
    </row>
    <row r="37" spans="1:12" x14ac:dyDescent="0.3">
      <c r="A37" s="167">
        <v>27</v>
      </c>
      <c r="B37" s="63"/>
      <c r="C37" s="1"/>
      <c r="D37" s="2"/>
      <c r="E37" s="2"/>
      <c r="F37" s="2"/>
      <c r="G37" s="66"/>
      <c r="H37" s="65" t="str">
        <f>IF(OR($I$2=1,J37=""),"",IF(IFERROR(VLOOKUP(B37,'Cycle 1'!B:K,10,FALSE),0)+IFERROR(IF($I$2&gt;2,VLOOKUP(B37,'Cycle 2'!B:K,10,FALSE),0),0)+IFERROR(IF($I$2&gt;3,VLOOKUP(B37,'Cycle 3'!B:K,10,FALSE),0),0)+IFERROR(IF($I$2&gt;4,VLOOKUP(B37,'Cycle 4'!B:K,10,FALSE),0),0)+IFERROR(IF($I$2&gt;5,VLOOKUP(B37,'Cycle 5'!B:K,10,FALSE),0),0)+IFERROR(IF($I$2&gt;6,VLOOKUP(B37,'Cycle 6'!B:K,10,FALSE),0),0)+IFERROR(IF($I$2&gt;7,VLOOKUP(B37,'Cycle 7'!B:K,10,FALSE),0),0)+IFERROR(IF($I$2&gt;8,VLOOKUP(B37,'Cycle 8'!B:K,10,FALSE),0),0)+IFERROR(IF($I$2&gt;9,VLOOKUP(B37,'Cycle 9'!B:K,10,FALSE),0),0)+IFERROR(IF($I$2&gt;10,VLOOKUP(B37,'Cycle 10'!B:K,10,FALSE),0),0)+IFERROR(IF($I$2&gt;11,VLOOKUP(B37,'Cycle 11'!B:K,10,FALSE),0),0)&gt;0,1,0))</f>
        <v/>
      </c>
      <c r="I37" s="14" t="str">
        <f>IF(OR($I$2=1,J37=""),"",IFERROR(VLOOKUP(B37,'Cycle 1'!B:K,10,FALSE),0)+IFERROR(IF($I$2&gt;2,VLOOKUP(B37,'Cycle 2'!B:K,10,FALSE),0),0)+IFERROR(IF($I$2&gt;3,VLOOKUP(B37,'Cycle 3'!B:K,10,FALSE),0),0)+IFERROR(IF($I$2&gt;4,VLOOKUP(B37,'Cycle 4'!B:K,10,FALSE),0),0)+IFERROR(IF($I$2&gt;5,VLOOKUP(B37,'Cycle 5'!B:K,10,FALSE),0),0)+IFERROR(IF($I$2&gt;6,VLOOKUP(B37,'Cycle 6'!B:K,10,FALSE),0),0)+IFERROR(IF($I$2&gt;7,VLOOKUP(B37,'Cycle 7'!B:K,10,FALSE),0),0)+IFERROR(IF($I$2&gt;8,VLOOKUP(B37,'Cycle 8'!B:K,10,FALSE),0),0)+IFERROR(IF($I$2&gt;9,VLOOKUP(B37,'Cycle 9'!B:K,10,FALSE),0),0)+IFERROR(IF($I$2&gt;10,VLOOKUP(B37,'Cycle 10'!B:K,10,FALSE),0),0)+IFERROR(IF($I$2&gt;11,VLOOKUP(B37,'Cycle 11'!B:K,10,FALSE),0),0))</f>
        <v/>
      </c>
      <c r="J37" s="14" t="str">
        <f>IFERROR(IF(B37="","",IF(ROW($B$11)=ROW(B37),1,IF(ISERROR(VLOOKUP(B37,$B$11:B36,1,FALSE)),MAX($J$11:J36)+1,""))),"")</f>
        <v/>
      </c>
      <c r="K37" s="14" t="str">
        <f t="shared" si="0"/>
        <v/>
      </c>
      <c r="L37" s="238" t="str">
        <f>IF(L$7=L33,L36+1,IF($B37="","",MAX(L$10:L36)+1))</f>
        <v/>
      </c>
    </row>
    <row r="38" spans="1:12" x14ac:dyDescent="0.3">
      <c r="A38" s="167">
        <v>28</v>
      </c>
      <c r="B38" s="63"/>
      <c r="C38" s="1"/>
      <c r="D38" s="2"/>
      <c r="E38" s="2"/>
      <c r="F38" s="2"/>
      <c r="G38" s="66"/>
      <c r="H38" s="65" t="str">
        <f>IF(OR($I$2=1,J38=""),"",IF(IFERROR(VLOOKUP(B38,'Cycle 1'!B:K,10,FALSE),0)+IFERROR(IF($I$2&gt;2,VLOOKUP(B38,'Cycle 2'!B:K,10,FALSE),0),0)+IFERROR(IF($I$2&gt;3,VLOOKUP(B38,'Cycle 3'!B:K,10,FALSE),0),0)+IFERROR(IF($I$2&gt;4,VLOOKUP(B38,'Cycle 4'!B:K,10,FALSE),0),0)+IFERROR(IF($I$2&gt;5,VLOOKUP(B38,'Cycle 5'!B:K,10,FALSE),0),0)+IFERROR(IF($I$2&gt;6,VLOOKUP(B38,'Cycle 6'!B:K,10,FALSE),0),0)+IFERROR(IF($I$2&gt;7,VLOOKUP(B38,'Cycle 7'!B:K,10,FALSE),0),0)+IFERROR(IF($I$2&gt;8,VLOOKUP(B38,'Cycle 8'!B:K,10,FALSE),0),0)+IFERROR(IF($I$2&gt;9,VLOOKUP(B38,'Cycle 9'!B:K,10,FALSE),0),0)+IFERROR(IF($I$2&gt;10,VLOOKUP(B38,'Cycle 10'!B:K,10,FALSE),0),0)+IFERROR(IF($I$2&gt;11,VLOOKUP(B38,'Cycle 11'!B:K,10,FALSE),0),0)&gt;0,1,0))</f>
        <v/>
      </c>
      <c r="I38" s="14" t="str">
        <f>IF(OR($I$2=1,J38=""),"",IFERROR(VLOOKUP(B38,'Cycle 1'!B:K,10,FALSE),0)+IFERROR(IF($I$2&gt;2,VLOOKUP(B38,'Cycle 2'!B:K,10,FALSE),0),0)+IFERROR(IF($I$2&gt;3,VLOOKUP(B38,'Cycle 3'!B:K,10,FALSE),0),0)+IFERROR(IF($I$2&gt;4,VLOOKUP(B38,'Cycle 4'!B:K,10,FALSE),0),0)+IFERROR(IF($I$2&gt;5,VLOOKUP(B38,'Cycle 5'!B:K,10,FALSE),0),0)+IFERROR(IF($I$2&gt;6,VLOOKUP(B38,'Cycle 6'!B:K,10,FALSE),0),0)+IFERROR(IF($I$2&gt;7,VLOOKUP(B38,'Cycle 7'!B:K,10,FALSE),0),0)+IFERROR(IF($I$2&gt;8,VLOOKUP(B38,'Cycle 8'!B:K,10,FALSE),0),0)+IFERROR(IF($I$2&gt;9,VLOOKUP(B38,'Cycle 9'!B:K,10,FALSE),0),0)+IFERROR(IF($I$2&gt;10,VLOOKUP(B38,'Cycle 10'!B:K,10,FALSE),0),0)+IFERROR(IF($I$2&gt;11,VLOOKUP(B38,'Cycle 11'!B:K,10,FALSE),0),0))</f>
        <v/>
      </c>
      <c r="J38" s="14" t="str">
        <f>IFERROR(IF(B38="","",IF(ROW($B$11)=ROW(B38),1,IF(ISERROR(VLOOKUP(B38,$B$11:B37,1,FALSE)),MAX($J$11:J37)+1,""))),"")</f>
        <v/>
      </c>
      <c r="K38" s="14" t="str">
        <f t="shared" si="0"/>
        <v/>
      </c>
      <c r="L38" s="238" t="str">
        <f>IF(L$7=L34,L37+1,IF($B38="","",MAX(L$10:L37)+1))</f>
        <v/>
      </c>
    </row>
    <row r="39" spans="1:12" x14ac:dyDescent="0.3">
      <c r="A39" s="167">
        <v>29</v>
      </c>
      <c r="B39" s="63"/>
      <c r="C39" s="1"/>
      <c r="D39" s="2"/>
      <c r="E39" s="2"/>
      <c r="F39" s="2"/>
      <c r="G39" s="66"/>
      <c r="H39" s="65" t="str">
        <f>IF(OR($I$2=1,J39=""),"",IF(IFERROR(VLOOKUP(B39,'Cycle 1'!B:K,10,FALSE),0)+IFERROR(IF($I$2&gt;2,VLOOKUP(B39,'Cycle 2'!B:K,10,FALSE),0),0)+IFERROR(IF($I$2&gt;3,VLOOKUP(B39,'Cycle 3'!B:K,10,FALSE),0),0)+IFERROR(IF($I$2&gt;4,VLOOKUP(B39,'Cycle 4'!B:K,10,FALSE),0),0)+IFERROR(IF($I$2&gt;5,VLOOKUP(B39,'Cycle 5'!B:K,10,FALSE),0),0)+IFERROR(IF($I$2&gt;6,VLOOKUP(B39,'Cycle 6'!B:K,10,FALSE),0),0)+IFERROR(IF($I$2&gt;7,VLOOKUP(B39,'Cycle 7'!B:K,10,FALSE),0),0)+IFERROR(IF($I$2&gt;8,VLOOKUP(B39,'Cycle 8'!B:K,10,FALSE),0),0)+IFERROR(IF($I$2&gt;9,VLOOKUP(B39,'Cycle 9'!B:K,10,FALSE),0),0)+IFERROR(IF($I$2&gt;10,VLOOKUP(B39,'Cycle 10'!B:K,10,FALSE),0),0)+IFERROR(IF($I$2&gt;11,VLOOKUP(B39,'Cycle 11'!B:K,10,FALSE),0),0)&gt;0,1,0))</f>
        <v/>
      </c>
      <c r="I39" s="14" t="str">
        <f>IF(OR($I$2=1,J39=""),"",IFERROR(VLOOKUP(B39,'Cycle 1'!B:K,10,FALSE),0)+IFERROR(IF($I$2&gt;2,VLOOKUP(B39,'Cycle 2'!B:K,10,FALSE),0),0)+IFERROR(IF($I$2&gt;3,VLOOKUP(B39,'Cycle 3'!B:K,10,FALSE),0),0)+IFERROR(IF($I$2&gt;4,VLOOKUP(B39,'Cycle 4'!B:K,10,FALSE),0),0)+IFERROR(IF($I$2&gt;5,VLOOKUP(B39,'Cycle 5'!B:K,10,FALSE),0),0)+IFERROR(IF($I$2&gt;6,VLOOKUP(B39,'Cycle 6'!B:K,10,FALSE),0),0)+IFERROR(IF($I$2&gt;7,VLOOKUP(B39,'Cycle 7'!B:K,10,FALSE),0),0)+IFERROR(IF($I$2&gt;8,VLOOKUP(B39,'Cycle 8'!B:K,10,FALSE),0),0)+IFERROR(IF($I$2&gt;9,VLOOKUP(B39,'Cycle 9'!B:K,10,FALSE),0),0)+IFERROR(IF($I$2&gt;10,VLOOKUP(B39,'Cycle 10'!B:K,10,FALSE),0),0)+IFERROR(IF($I$2&gt;11,VLOOKUP(B39,'Cycle 11'!B:K,10,FALSE),0),0))</f>
        <v/>
      </c>
      <c r="J39" s="14" t="str">
        <f>IFERROR(IF(B39="","",IF(ROW($B$11)=ROW(B39),1,IF(ISERROR(VLOOKUP(B39,$B$11:B38,1,FALSE)),MAX($J$11:J38)+1,""))),"")</f>
        <v/>
      </c>
      <c r="K39" s="14" t="str">
        <f t="shared" si="0"/>
        <v/>
      </c>
      <c r="L39" s="238" t="str">
        <f>IF(L$7=L35,L38+1,IF($B39="","",MAX(L$10:L38)+1))</f>
        <v/>
      </c>
    </row>
    <row r="40" spans="1:12" x14ac:dyDescent="0.3">
      <c r="A40" s="167">
        <v>30</v>
      </c>
      <c r="B40" s="63"/>
      <c r="C40" s="1"/>
      <c r="D40" s="2"/>
      <c r="E40" s="2"/>
      <c r="F40" s="2"/>
      <c r="G40" s="66"/>
      <c r="H40" s="65" t="str">
        <f>IF(OR($I$2=1,J40=""),"",IF(IFERROR(VLOOKUP(B40,'Cycle 1'!B:K,10,FALSE),0)+IFERROR(IF($I$2&gt;2,VLOOKUP(B40,'Cycle 2'!B:K,10,FALSE),0),0)+IFERROR(IF($I$2&gt;3,VLOOKUP(B40,'Cycle 3'!B:K,10,FALSE),0),0)+IFERROR(IF($I$2&gt;4,VLOOKUP(B40,'Cycle 4'!B:K,10,FALSE),0),0)+IFERROR(IF($I$2&gt;5,VLOOKUP(B40,'Cycle 5'!B:K,10,FALSE),0),0)+IFERROR(IF($I$2&gt;6,VLOOKUP(B40,'Cycle 6'!B:K,10,FALSE),0),0)+IFERROR(IF($I$2&gt;7,VLOOKUP(B40,'Cycle 7'!B:K,10,FALSE),0),0)+IFERROR(IF($I$2&gt;8,VLOOKUP(B40,'Cycle 8'!B:K,10,FALSE),0),0)+IFERROR(IF($I$2&gt;9,VLOOKUP(B40,'Cycle 9'!B:K,10,FALSE),0),0)+IFERROR(IF($I$2&gt;10,VLOOKUP(B40,'Cycle 10'!B:K,10,FALSE),0),0)+IFERROR(IF($I$2&gt;11,VLOOKUP(B40,'Cycle 11'!B:K,10,FALSE),0),0)&gt;0,1,0))</f>
        <v/>
      </c>
      <c r="I40" s="14" t="str">
        <f>IF(OR($I$2=1,J40=""),"",IFERROR(VLOOKUP(B40,'Cycle 1'!B:K,10,FALSE),0)+IFERROR(IF($I$2&gt;2,VLOOKUP(B40,'Cycle 2'!B:K,10,FALSE),0),0)+IFERROR(IF($I$2&gt;3,VLOOKUP(B40,'Cycle 3'!B:K,10,FALSE),0),0)+IFERROR(IF($I$2&gt;4,VLOOKUP(B40,'Cycle 4'!B:K,10,FALSE),0),0)+IFERROR(IF($I$2&gt;5,VLOOKUP(B40,'Cycle 5'!B:K,10,FALSE),0),0)+IFERROR(IF($I$2&gt;6,VLOOKUP(B40,'Cycle 6'!B:K,10,FALSE),0),0)+IFERROR(IF($I$2&gt;7,VLOOKUP(B40,'Cycle 7'!B:K,10,FALSE),0),0)+IFERROR(IF($I$2&gt;8,VLOOKUP(B40,'Cycle 8'!B:K,10,FALSE),0),0)+IFERROR(IF($I$2&gt;9,VLOOKUP(B40,'Cycle 9'!B:K,10,FALSE),0),0)+IFERROR(IF($I$2&gt;10,VLOOKUP(B40,'Cycle 10'!B:K,10,FALSE),0),0)+IFERROR(IF($I$2&gt;11,VLOOKUP(B40,'Cycle 11'!B:K,10,FALSE),0),0))</f>
        <v/>
      </c>
      <c r="J40" s="14" t="str">
        <f>IFERROR(IF(B40="","",IF(ROW($B$11)=ROW(B40),1,IF(ISERROR(VLOOKUP(B40,$B$11:B39,1,FALSE)),MAX($J$11:J39)+1,""))),"")</f>
        <v/>
      </c>
      <c r="K40" s="14" t="str">
        <f t="shared" si="0"/>
        <v/>
      </c>
      <c r="L40" s="238" t="str">
        <f>IF(L$7=L36,L39+1,IF($B40="","",MAX(L$10:L39)+1))</f>
        <v/>
      </c>
    </row>
    <row r="41" spans="1:12" x14ac:dyDescent="0.3">
      <c r="A41" s="167">
        <v>31</v>
      </c>
      <c r="B41" s="63"/>
      <c r="C41" s="1"/>
      <c r="D41" s="2"/>
      <c r="E41" s="2"/>
      <c r="F41" s="2"/>
      <c r="G41" s="66"/>
      <c r="H41" s="65" t="str">
        <f>IF(OR($I$2=1,J41=""),"",IF(IFERROR(VLOOKUP(B41,'Cycle 1'!B:K,10,FALSE),0)+IFERROR(IF($I$2&gt;2,VLOOKUP(B41,'Cycle 2'!B:K,10,FALSE),0),0)+IFERROR(IF($I$2&gt;3,VLOOKUP(B41,'Cycle 3'!B:K,10,FALSE),0),0)+IFERROR(IF($I$2&gt;4,VLOOKUP(B41,'Cycle 4'!B:K,10,FALSE),0),0)+IFERROR(IF($I$2&gt;5,VLOOKUP(B41,'Cycle 5'!B:K,10,FALSE),0),0)+IFERROR(IF($I$2&gt;6,VLOOKUP(B41,'Cycle 6'!B:K,10,FALSE),0),0)+IFERROR(IF($I$2&gt;7,VLOOKUP(B41,'Cycle 7'!B:K,10,FALSE),0),0)+IFERROR(IF($I$2&gt;8,VLOOKUP(B41,'Cycle 8'!B:K,10,FALSE),0),0)+IFERROR(IF($I$2&gt;9,VLOOKUP(B41,'Cycle 9'!B:K,10,FALSE),0),0)+IFERROR(IF($I$2&gt;10,VLOOKUP(B41,'Cycle 10'!B:K,10,FALSE),0),0)+IFERROR(IF($I$2&gt;11,VLOOKUP(B41,'Cycle 11'!B:K,10,FALSE),0),0)&gt;0,1,0))</f>
        <v/>
      </c>
      <c r="I41" s="14" t="str">
        <f>IF(OR($I$2=1,J41=""),"",IFERROR(VLOOKUP(B41,'Cycle 1'!B:K,10,FALSE),0)+IFERROR(IF($I$2&gt;2,VLOOKUP(B41,'Cycle 2'!B:K,10,FALSE),0),0)+IFERROR(IF($I$2&gt;3,VLOOKUP(B41,'Cycle 3'!B:K,10,FALSE),0),0)+IFERROR(IF($I$2&gt;4,VLOOKUP(B41,'Cycle 4'!B:K,10,FALSE),0),0)+IFERROR(IF($I$2&gt;5,VLOOKUP(B41,'Cycle 5'!B:K,10,FALSE),0),0)+IFERROR(IF($I$2&gt;6,VLOOKUP(B41,'Cycle 6'!B:K,10,FALSE),0),0)+IFERROR(IF($I$2&gt;7,VLOOKUP(B41,'Cycle 7'!B:K,10,FALSE),0),0)+IFERROR(IF($I$2&gt;8,VLOOKUP(B41,'Cycle 8'!B:K,10,FALSE),0),0)+IFERROR(IF($I$2&gt;9,VLOOKUP(B41,'Cycle 9'!B:K,10,FALSE),0),0)+IFERROR(IF($I$2&gt;10,VLOOKUP(B41,'Cycle 10'!B:K,10,FALSE),0),0)+IFERROR(IF($I$2&gt;11,VLOOKUP(B41,'Cycle 11'!B:K,10,FALSE),0),0))</f>
        <v/>
      </c>
      <c r="J41" s="14" t="str">
        <f>IFERROR(IF(B41="","",IF(ROW($B$11)=ROW(B41),1,IF(ISERROR(VLOOKUP(B41,$B$11:B40,1,FALSE)),MAX($J$11:J40)+1,""))),"")</f>
        <v/>
      </c>
      <c r="K41" s="14" t="str">
        <f t="shared" si="0"/>
        <v/>
      </c>
      <c r="L41" s="238" t="str">
        <f>IF(L$7=L37,L40+1,IF($B41="","",MAX(L$10:L40)+1))</f>
        <v/>
      </c>
    </row>
    <row r="42" spans="1:12" x14ac:dyDescent="0.3">
      <c r="A42" s="167">
        <v>32</v>
      </c>
      <c r="B42" s="63"/>
      <c r="C42" s="1"/>
      <c r="D42" s="2"/>
      <c r="E42" s="2"/>
      <c r="F42" s="2"/>
      <c r="G42" s="66"/>
      <c r="H42" s="65" t="str">
        <f>IF(OR($I$2=1,J42=""),"",IF(IFERROR(VLOOKUP(B42,'Cycle 1'!B:K,10,FALSE),0)+IFERROR(IF($I$2&gt;2,VLOOKUP(B42,'Cycle 2'!B:K,10,FALSE),0),0)+IFERROR(IF($I$2&gt;3,VLOOKUP(B42,'Cycle 3'!B:K,10,FALSE),0),0)+IFERROR(IF($I$2&gt;4,VLOOKUP(B42,'Cycle 4'!B:K,10,FALSE),0),0)+IFERROR(IF($I$2&gt;5,VLOOKUP(B42,'Cycle 5'!B:K,10,FALSE),0),0)+IFERROR(IF($I$2&gt;6,VLOOKUP(B42,'Cycle 6'!B:K,10,FALSE),0),0)+IFERROR(IF($I$2&gt;7,VLOOKUP(B42,'Cycle 7'!B:K,10,FALSE),0),0)+IFERROR(IF($I$2&gt;8,VLOOKUP(B42,'Cycle 8'!B:K,10,FALSE),0),0)+IFERROR(IF($I$2&gt;9,VLOOKUP(B42,'Cycle 9'!B:K,10,FALSE),0),0)+IFERROR(IF($I$2&gt;10,VLOOKUP(B42,'Cycle 10'!B:K,10,FALSE),0),0)+IFERROR(IF($I$2&gt;11,VLOOKUP(B42,'Cycle 11'!B:K,10,FALSE),0),0)&gt;0,1,0))</f>
        <v/>
      </c>
      <c r="I42" s="14" t="str">
        <f>IF(OR($I$2=1,J42=""),"",IFERROR(VLOOKUP(B42,'Cycle 1'!B:K,10,FALSE),0)+IFERROR(IF($I$2&gt;2,VLOOKUP(B42,'Cycle 2'!B:K,10,FALSE),0),0)+IFERROR(IF($I$2&gt;3,VLOOKUP(B42,'Cycle 3'!B:K,10,FALSE),0),0)+IFERROR(IF($I$2&gt;4,VLOOKUP(B42,'Cycle 4'!B:K,10,FALSE),0),0)+IFERROR(IF($I$2&gt;5,VLOOKUP(B42,'Cycle 5'!B:K,10,FALSE),0),0)+IFERROR(IF($I$2&gt;6,VLOOKUP(B42,'Cycle 6'!B:K,10,FALSE),0),0)+IFERROR(IF($I$2&gt;7,VLOOKUP(B42,'Cycle 7'!B:K,10,FALSE),0),0)+IFERROR(IF($I$2&gt;8,VLOOKUP(B42,'Cycle 8'!B:K,10,FALSE),0),0)+IFERROR(IF($I$2&gt;9,VLOOKUP(B42,'Cycle 9'!B:K,10,FALSE),0),0)+IFERROR(IF($I$2&gt;10,VLOOKUP(B42,'Cycle 10'!B:K,10,FALSE),0),0)+IFERROR(IF($I$2&gt;11,VLOOKUP(B42,'Cycle 11'!B:K,10,FALSE),0),0))</f>
        <v/>
      </c>
      <c r="J42" s="14" t="str">
        <f>IFERROR(IF(B42="","",IF(ROW($B$11)=ROW(B42),1,IF(ISERROR(VLOOKUP(B42,$B$11:B41,1,FALSE)),MAX($J$11:J41)+1,""))),"")</f>
        <v/>
      </c>
      <c r="K42" s="14" t="str">
        <f t="shared" si="0"/>
        <v/>
      </c>
      <c r="L42" s="238" t="str">
        <f>IF(L$7=L38,L41+1,IF($B42="","",MAX(L$10:L41)+1))</f>
        <v/>
      </c>
    </row>
    <row r="43" spans="1:12" x14ac:dyDescent="0.3">
      <c r="A43" s="167">
        <v>33</v>
      </c>
      <c r="B43" s="63"/>
      <c r="C43" s="1"/>
      <c r="D43" s="2"/>
      <c r="E43" s="2"/>
      <c r="F43" s="2"/>
      <c r="G43" s="66"/>
      <c r="H43" s="65" t="str">
        <f>IF(OR($I$2=1,J43=""),"",IF(IFERROR(VLOOKUP(B43,'Cycle 1'!B:K,10,FALSE),0)+IFERROR(IF($I$2&gt;2,VLOOKUP(B43,'Cycle 2'!B:K,10,FALSE),0),0)+IFERROR(IF($I$2&gt;3,VLOOKUP(B43,'Cycle 3'!B:K,10,FALSE),0),0)+IFERROR(IF($I$2&gt;4,VLOOKUP(B43,'Cycle 4'!B:K,10,FALSE),0),0)+IFERROR(IF($I$2&gt;5,VLOOKUP(B43,'Cycle 5'!B:K,10,FALSE),0),0)+IFERROR(IF($I$2&gt;6,VLOOKUP(B43,'Cycle 6'!B:K,10,FALSE),0),0)+IFERROR(IF($I$2&gt;7,VLOOKUP(B43,'Cycle 7'!B:K,10,FALSE),0),0)+IFERROR(IF($I$2&gt;8,VLOOKUP(B43,'Cycle 8'!B:K,10,FALSE),0),0)+IFERROR(IF($I$2&gt;9,VLOOKUP(B43,'Cycle 9'!B:K,10,FALSE),0),0)+IFERROR(IF($I$2&gt;10,VLOOKUP(B43,'Cycle 10'!B:K,10,FALSE),0),0)+IFERROR(IF($I$2&gt;11,VLOOKUP(B43,'Cycle 11'!B:K,10,FALSE),0),0)&gt;0,1,0))</f>
        <v/>
      </c>
      <c r="I43" s="14" t="str">
        <f>IF(OR($I$2=1,J43=""),"",IFERROR(VLOOKUP(B43,'Cycle 1'!B:K,10,FALSE),0)+IFERROR(IF($I$2&gt;2,VLOOKUP(B43,'Cycle 2'!B:K,10,FALSE),0),0)+IFERROR(IF($I$2&gt;3,VLOOKUP(B43,'Cycle 3'!B:K,10,FALSE),0),0)+IFERROR(IF($I$2&gt;4,VLOOKUP(B43,'Cycle 4'!B:K,10,FALSE),0),0)+IFERROR(IF($I$2&gt;5,VLOOKUP(B43,'Cycle 5'!B:K,10,FALSE),0),0)+IFERROR(IF($I$2&gt;6,VLOOKUP(B43,'Cycle 6'!B:K,10,FALSE),0),0)+IFERROR(IF($I$2&gt;7,VLOOKUP(B43,'Cycle 7'!B:K,10,FALSE),0),0)+IFERROR(IF($I$2&gt;8,VLOOKUP(B43,'Cycle 8'!B:K,10,FALSE),0),0)+IFERROR(IF($I$2&gt;9,VLOOKUP(B43,'Cycle 9'!B:K,10,FALSE),0),0)+IFERROR(IF($I$2&gt;10,VLOOKUP(B43,'Cycle 10'!B:K,10,FALSE),0),0)+IFERROR(IF($I$2&gt;11,VLOOKUP(B43,'Cycle 11'!B:K,10,FALSE),0),0))</f>
        <v/>
      </c>
      <c r="J43" s="14" t="str">
        <f>IFERROR(IF(B43="","",IF(ROW($B$11)=ROW(B43),1,IF(ISERROR(VLOOKUP(B43,$B$11:B42,1,FALSE)),MAX($J$11:J42)+1,""))),"")</f>
        <v/>
      </c>
      <c r="K43" s="14" t="str">
        <f t="shared" ref="K43:K60" si="1">IFERROR(IF(J43="","",IF(COUNTIFS($B$11:$B$500,$B43,$G$11:$G$500,"Yes")&gt;=1,1,0)),"")</f>
        <v/>
      </c>
      <c r="L43" s="238" t="str">
        <f>IF(L$7=L39,L42+1,IF($B43="","",MAX(L$10:L42)+1))</f>
        <v/>
      </c>
    </row>
    <row r="44" spans="1:12" x14ac:dyDescent="0.3">
      <c r="A44" s="167">
        <v>34</v>
      </c>
      <c r="B44" s="63"/>
      <c r="C44" s="1"/>
      <c r="D44" s="2"/>
      <c r="E44" s="2"/>
      <c r="F44" s="2"/>
      <c r="G44" s="66"/>
      <c r="H44" s="65" t="str">
        <f>IF(OR($I$2=1,J44=""),"",IF(IFERROR(VLOOKUP(B44,'Cycle 1'!B:K,10,FALSE),0)+IFERROR(IF($I$2&gt;2,VLOOKUP(B44,'Cycle 2'!B:K,10,FALSE),0),0)+IFERROR(IF($I$2&gt;3,VLOOKUP(B44,'Cycle 3'!B:K,10,FALSE),0),0)+IFERROR(IF($I$2&gt;4,VLOOKUP(B44,'Cycle 4'!B:K,10,FALSE),0),0)+IFERROR(IF($I$2&gt;5,VLOOKUP(B44,'Cycle 5'!B:K,10,FALSE),0),0)+IFERROR(IF($I$2&gt;6,VLOOKUP(B44,'Cycle 6'!B:K,10,FALSE),0),0)+IFERROR(IF($I$2&gt;7,VLOOKUP(B44,'Cycle 7'!B:K,10,FALSE),0),0)+IFERROR(IF($I$2&gt;8,VLOOKUP(B44,'Cycle 8'!B:K,10,FALSE),0),0)+IFERROR(IF($I$2&gt;9,VLOOKUP(B44,'Cycle 9'!B:K,10,FALSE),0),0)+IFERROR(IF($I$2&gt;10,VLOOKUP(B44,'Cycle 10'!B:K,10,FALSE),0),0)+IFERROR(IF($I$2&gt;11,VLOOKUP(B44,'Cycle 11'!B:K,10,FALSE),0),0)&gt;0,1,0))</f>
        <v/>
      </c>
      <c r="I44" s="14" t="str">
        <f>IF(OR($I$2=1,J44=""),"",IFERROR(VLOOKUP(B44,'Cycle 1'!B:K,10,FALSE),0)+IFERROR(IF($I$2&gt;2,VLOOKUP(B44,'Cycle 2'!B:K,10,FALSE),0),0)+IFERROR(IF($I$2&gt;3,VLOOKUP(B44,'Cycle 3'!B:K,10,FALSE),0),0)+IFERROR(IF($I$2&gt;4,VLOOKUP(B44,'Cycle 4'!B:K,10,FALSE),0),0)+IFERROR(IF($I$2&gt;5,VLOOKUP(B44,'Cycle 5'!B:K,10,FALSE),0),0)+IFERROR(IF($I$2&gt;6,VLOOKUP(B44,'Cycle 6'!B:K,10,FALSE),0),0)+IFERROR(IF($I$2&gt;7,VLOOKUP(B44,'Cycle 7'!B:K,10,FALSE),0),0)+IFERROR(IF($I$2&gt;8,VLOOKUP(B44,'Cycle 8'!B:K,10,FALSE),0),0)+IFERROR(IF($I$2&gt;9,VLOOKUP(B44,'Cycle 9'!B:K,10,FALSE),0),0)+IFERROR(IF($I$2&gt;10,VLOOKUP(B44,'Cycle 10'!B:K,10,FALSE),0),0)+IFERROR(IF($I$2&gt;11,VLOOKUP(B44,'Cycle 11'!B:K,10,FALSE),0),0))</f>
        <v/>
      </c>
      <c r="J44" s="14" t="str">
        <f>IFERROR(IF(B44="","",IF(ROW($B$11)=ROW(B44),1,IF(ISERROR(VLOOKUP(B44,$B$11:B43,1,FALSE)),MAX($J$11:J43)+1,""))),"")</f>
        <v/>
      </c>
      <c r="K44" s="14" t="str">
        <f t="shared" si="1"/>
        <v/>
      </c>
      <c r="L44" s="238" t="str">
        <f>IF(L$7=L40,L43+1,IF($B44="","",MAX(L$10:L43)+1))</f>
        <v/>
      </c>
    </row>
    <row r="45" spans="1:12" x14ac:dyDescent="0.3">
      <c r="A45" s="167">
        <v>35</v>
      </c>
      <c r="B45" s="63"/>
      <c r="C45" s="1"/>
      <c r="D45" s="2"/>
      <c r="E45" s="2"/>
      <c r="F45" s="2"/>
      <c r="G45" s="66"/>
      <c r="H45" s="65" t="str">
        <f>IF(OR($I$2=1,J45=""),"",IF(IFERROR(VLOOKUP(B45,'Cycle 1'!B:K,10,FALSE),0)+IFERROR(IF($I$2&gt;2,VLOOKUP(B45,'Cycle 2'!B:K,10,FALSE),0),0)+IFERROR(IF($I$2&gt;3,VLOOKUP(B45,'Cycle 3'!B:K,10,FALSE),0),0)+IFERROR(IF($I$2&gt;4,VLOOKUP(B45,'Cycle 4'!B:K,10,FALSE),0),0)+IFERROR(IF($I$2&gt;5,VLOOKUP(B45,'Cycle 5'!B:K,10,FALSE),0),0)+IFERROR(IF($I$2&gt;6,VLOOKUP(B45,'Cycle 6'!B:K,10,FALSE),0),0)+IFERROR(IF($I$2&gt;7,VLOOKUP(B45,'Cycle 7'!B:K,10,FALSE),0),0)+IFERROR(IF($I$2&gt;8,VLOOKUP(B45,'Cycle 8'!B:K,10,FALSE),0),0)+IFERROR(IF($I$2&gt;9,VLOOKUP(B45,'Cycle 9'!B:K,10,FALSE),0),0)+IFERROR(IF($I$2&gt;10,VLOOKUP(B45,'Cycle 10'!B:K,10,FALSE),0),0)+IFERROR(IF($I$2&gt;11,VLOOKUP(B45,'Cycle 11'!B:K,10,FALSE),0),0)&gt;0,1,0))</f>
        <v/>
      </c>
      <c r="I45" s="14" t="str">
        <f>IF(OR($I$2=1,J45=""),"",IFERROR(VLOOKUP(B45,'Cycle 1'!B:K,10,FALSE),0)+IFERROR(IF($I$2&gt;2,VLOOKUP(B45,'Cycle 2'!B:K,10,FALSE),0),0)+IFERROR(IF($I$2&gt;3,VLOOKUP(B45,'Cycle 3'!B:K,10,FALSE),0),0)+IFERROR(IF($I$2&gt;4,VLOOKUP(B45,'Cycle 4'!B:K,10,FALSE),0),0)+IFERROR(IF($I$2&gt;5,VLOOKUP(B45,'Cycle 5'!B:K,10,FALSE),0),0)+IFERROR(IF($I$2&gt;6,VLOOKUP(B45,'Cycle 6'!B:K,10,FALSE),0),0)+IFERROR(IF($I$2&gt;7,VLOOKUP(B45,'Cycle 7'!B:K,10,FALSE),0),0)+IFERROR(IF($I$2&gt;8,VLOOKUP(B45,'Cycle 8'!B:K,10,FALSE),0),0)+IFERROR(IF($I$2&gt;9,VLOOKUP(B45,'Cycle 9'!B:K,10,FALSE),0),0)+IFERROR(IF($I$2&gt;10,VLOOKUP(B45,'Cycle 10'!B:K,10,FALSE),0),0)+IFERROR(IF($I$2&gt;11,VLOOKUP(B45,'Cycle 11'!B:K,10,FALSE),0),0))</f>
        <v/>
      </c>
      <c r="J45" s="14" t="str">
        <f>IFERROR(IF(B45="","",IF(ROW($B$11)=ROW(B45),1,IF(ISERROR(VLOOKUP(B45,$B$11:B44,1,FALSE)),MAX($J$11:J44)+1,""))),"")</f>
        <v/>
      </c>
      <c r="K45" s="14" t="str">
        <f t="shared" si="1"/>
        <v/>
      </c>
      <c r="L45" s="238" t="str">
        <f>IF(L$7=L41,L44+1,IF($B45="","",MAX(L$10:L44)+1))</f>
        <v/>
      </c>
    </row>
    <row r="46" spans="1:12" x14ac:dyDescent="0.3">
      <c r="A46" s="167">
        <v>36</v>
      </c>
      <c r="B46" s="63"/>
      <c r="C46" s="1"/>
      <c r="D46" s="2"/>
      <c r="E46" s="2"/>
      <c r="F46" s="2"/>
      <c r="G46" s="66"/>
      <c r="H46" s="65" t="str">
        <f>IF(OR($I$2=1,J46=""),"",IF(IFERROR(VLOOKUP(B46,'Cycle 1'!B:K,10,FALSE),0)+IFERROR(IF($I$2&gt;2,VLOOKUP(B46,'Cycle 2'!B:K,10,FALSE),0),0)+IFERROR(IF($I$2&gt;3,VLOOKUP(B46,'Cycle 3'!B:K,10,FALSE),0),0)+IFERROR(IF($I$2&gt;4,VLOOKUP(B46,'Cycle 4'!B:K,10,FALSE),0),0)+IFERROR(IF($I$2&gt;5,VLOOKUP(B46,'Cycle 5'!B:K,10,FALSE),0),0)+IFERROR(IF($I$2&gt;6,VLOOKUP(B46,'Cycle 6'!B:K,10,FALSE),0),0)+IFERROR(IF($I$2&gt;7,VLOOKUP(B46,'Cycle 7'!B:K,10,FALSE),0),0)+IFERROR(IF($I$2&gt;8,VLOOKUP(B46,'Cycle 8'!B:K,10,FALSE),0),0)+IFERROR(IF($I$2&gt;9,VLOOKUP(B46,'Cycle 9'!B:K,10,FALSE),0),0)+IFERROR(IF($I$2&gt;10,VLOOKUP(B46,'Cycle 10'!B:K,10,FALSE),0),0)+IFERROR(IF($I$2&gt;11,VLOOKUP(B46,'Cycle 11'!B:K,10,FALSE),0),0)&gt;0,1,0))</f>
        <v/>
      </c>
      <c r="I46" s="14" t="str">
        <f>IF(OR($I$2=1,J46=""),"",IFERROR(VLOOKUP(B46,'Cycle 1'!B:K,10,FALSE),0)+IFERROR(IF($I$2&gt;2,VLOOKUP(B46,'Cycle 2'!B:K,10,FALSE),0),0)+IFERROR(IF($I$2&gt;3,VLOOKUP(B46,'Cycle 3'!B:K,10,FALSE),0),0)+IFERROR(IF($I$2&gt;4,VLOOKUP(B46,'Cycle 4'!B:K,10,FALSE),0),0)+IFERROR(IF($I$2&gt;5,VLOOKUP(B46,'Cycle 5'!B:K,10,FALSE),0),0)+IFERROR(IF($I$2&gt;6,VLOOKUP(B46,'Cycle 6'!B:K,10,FALSE),0),0)+IFERROR(IF($I$2&gt;7,VLOOKUP(B46,'Cycle 7'!B:K,10,FALSE),0),0)+IFERROR(IF($I$2&gt;8,VLOOKUP(B46,'Cycle 8'!B:K,10,FALSE),0),0)+IFERROR(IF($I$2&gt;9,VLOOKUP(B46,'Cycle 9'!B:K,10,FALSE),0),0)+IFERROR(IF($I$2&gt;10,VLOOKUP(B46,'Cycle 10'!B:K,10,FALSE),0),0)+IFERROR(IF($I$2&gt;11,VLOOKUP(B46,'Cycle 11'!B:K,10,FALSE),0),0))</f>
        <v/>
      </c>
      <c r="J46" s="14" t="str">
        <f>IFERROR(IF(B46="","",IF(ROW($B$11)=ROW(B46),1,IF(ISERROR(VLOOKUP(B46,$B$11:B45,1,FALSE)),MAX($J$11:J45)+1,""))),"")</f>
        <v/>
      </c>
      <c r="K46" s="14" t="str">
        <f t="shared" si="1"/>
        <v/>
      </c>
      <c r="L46" s="238" t="str">
        <f>IF(L$7=L42,L45+1,IF($B46="","",MAX(L$10:L45)+1))</f>
        <v/>
      </c>
    </row>
    <row r="47" spans="1:12" x14ac:dyDescent="0.3">
      <c r="A47" s="167">
        <v>37</v>
      </c>
      <c r="B47" s="63"/>
      <c r="C47" s="1"/>
      <c r="D47" s="2"/>
      <c r="E47" s="2"/>
      <c r="F47" s="2"/>
      <c r="G47" s="66"/>
      <c r="H47" s="65" t="str">
        <f>IF(OR($I$2=1,J47=""),"",IF(IFERROR(VLOOKUP(B47,'Cycle 1'!B:K,10,FALSE),0)+IFERROR(IF($I$2&gt;2,VLOOKUP(B47,'Cycle 2'!B:K,10,FALSE),0),0)+IFERROR(IF($I$2&gt;3,VLOOKUP(B47,'Cycle 3'!B:K,10,FALSE),0),0)+IFERROR(IF($I$2&gt;4,VLOOKUP(B47,'Cycle 4'!B:K,10,FALSE),0),0)+IFERROR(IF($I$2&gt;5,VLOOKUP(B47,'Cycle 5'!B:K,10,FALSE),0),0)+IFERROR(IF($I$2&gt;6,VLOOKUP(B47,'Cycle 6'!B:K,10,FALSE),0),0)+IFERROR(IF($I$2&gt;7,VLOOKUP(B47,'Cycle 7'!B:K,10,FALSE),0),0)+IFERROR(IF($I$2&gt;8,VLOOKUP(B47,'Cycle 8'!B:K,10,FALSE),0),0)+IFERROR(IF($I$2&gt;9,VLOOKUP(B47,'Cycle 9'!B:K,10,FALSE),0),0)+IFERROR(IF($I$2&gt;10,VLOOKUP(B47,'Cycle 10'!B:K,10,FALSE),0),0)+IFERROR(IF($I$2&gt;11,VLOOKUP(B47,'Cycle 11'!B:K,10,FALSE),0),0)&gt;0,1,0))</f>
        <v/>
      </c>
      <c r="I47" s="14" t="str">
        <f>IF(OR($I$2=1,J47=""),"",IFERROR(VLOOKUP(B47,'Cycle 1'!B:K,10,FALSE),0)+IFERROR(IF($I$2&gt;2,VLOOKUP(B47,'Cycle 2'!B:K,10,FALSE),0),0)+IFERROR(IF($I$2&gt;3,VLOOKUP(B47,'Cycle 3'!B:K,10,FALSE),0),0)+IFERROR(IF($I$2&gt;4,VLOOKUP(B47,'Cycle 4'!B:K,10,FALSE),0),0)+IFERROR(IF($I$2&gt;5,VLOOKUP(B47,'Cycle 5'!B:K,10,FALSE),0),0)+IFERROR(IF($I$2&gt;6,VLOOKUP(B47,'Cycle 6'!B:K,10,FALSE),0),0)+IFERROR(IF($I$2&gt;7,VLOOKUP(B47,'Cycle 7'!B:K,10,FALSE),0),0)+IFERROR(IF($I$2&gt;8,VLOOKUP(B47,'Cycle 8'!B:K,10,FALSE),0),0)+IFERROR(IF($I$2&gt;9,VLOOKUP(B47,'Cycle 9'!B:K,10,FALSE),0),0)+IFERROR(IF($I$2&gt;10,VLOOKUP(B47,'Cycle 10'!B:K,10,FALSE),0),0)+IFERROR(IF($I$2&gt;11,VLOOKUP(B47,'Cycle 11'!B:K,10,FALSE),0),0))</f>
        <v/>
      </c>
      <c r="J47" s="14" t="str">
        <f>IFERROR(IF(B47="","",IF(ROW($B$11)=ROW(B47),1,IF(ISERROR(VLOOKUP(B47,$B$11:B46,1,FALSE)),MAX($J$11:J46)+1,""))),"")</f>
        <v/>
      </c>
      <c r="K47" s="14" t="str">
        <f t="shared" si="1"/>
        <v/>
      </c>
      <c r="L47" s="238" t="str">
        <f>IF(L$7=L43,L46+1,IF($B47="","",MAX(L$10:L46)+1))</f>
        <v/>
      </c>
    </row>
    <row r="48" spans="1:12" x14ac:dyDescent="0.3">
      <c r="A48" s="167">
        <v>38</v>
      </c>
      <c r="B48" s="63"/>
      <c r="C48" s="1"/>
      <c r="D48" s="2"/>
      <c r="E48" s="2"/>
      <c r="F48" s="2"/>
      <c r="G48" s="66"/>
      <c r="H48" s="65" t="str">
        <f>IF(OR($I$2=1,J48=""),"",IF(IFERROR(VLOOKUP(B48,'Cycle 1'!B:K,10,FALSE),0)+IFERROR(IF($I$2&gt;2,VLOOKUP(B48,'Cycle 2'!B:K,10,FALSE),0),0)+IFERROR(IF($I$2&gt;3,VLOOKUP(B48,'Cycle 3'!B:K,10,FALSE),0),0)+IFERROR(IF($I$2&gt;4,VLOOKUP(B48,'Cycle 4'!B:K,10,FALSE),0),0)+IFERROR(IF($I$2&gt;5,VLOOKUP(B48,'Cycle 5'!B:K,10,FALSE),0),0)+IFERROR(IF($I$2&gt;6,VLOOKUP(B48,'Cycle 6'!B:K,10,FALSE),0),0)+IFERROR(IF($I$2&gt;7,VLOOKUP(B48,'Cycle 7'!B:K,10,FALSE),0),0)+IFERROR(IF($I$2&gt;8,VLOOKUP(B48,'Cycle 8'!B:K,10,FALSE),0),0)+IFERROR(IF($I$2&gt;9,VLOOKUP(B48,'Cycle 9'!B:K,10,FALSE),0),0)+IFERROR(IF($I$2&gt;10,VLOOKUP(B48,'Cycle 10'!B:K,10,FALSE),0),0)+IFERROR(IF($I$2&gt;11,VLOOKUP(B48,'Cycle 11'!B:K,10,FALSE),0),0)&gt;0,1,0))</f>
        <v/>
      </c>
      <c r="I48" s="14" t="str">
        <f>IF(OR($I$2=1,J48=""),"",IFERROR(VLOOKUP(B48,'Cycle 1'!B:K,10,FALSE),0)+IFERROR(IF($I$2&gt;2,VLOOKUP(B48,'Cycle 2'!B:K,10,FALSE),0),0)+IFERROR(IF($I$2&gt;3,VLOOKUP(B48,'Cycle 3'!B:K,10,FALSE),0),0)+IFERROR(IF($I$2&gt;4,VLOOKUP(B48,'Cycle 4'!B:K,10,FALSE),0),0)+IFERROR(IF($I$2&gt;5,VLOOKUP(B48,'Cycle 5'!B:K,10,FALSE),0),0)+IFERROR(IF($I$2&gt;6,VLOOKUP(B48,'Cycle 6'!B:K,10,FALSE),0),0)+IFERROR(IF($I$2&gt;7,VLOOKUP(B48,'Cycle 7'!B:K,10,FALSE),0),0)+IFERROR(IF($I$2&gt;8,VLOOKUP(B48,'Cycle 8'!B:K,10,FALSE),0),0)+IFERROR(IF($I$2&gt;9,VLOOKUP(B48,'Cycle 9'!B:K,10,FALSE),0),0)+IFERROR(IF($I$2&gt;10,VLOOKUP(B48,'Cycle 10'!B:K,10,FALSE),0),0)+IFERROR(IF($I$2&gt;11,VLOOKUP(B48,'Cycle 11'!B:K,10,FALSE),0),0))</f>
        <v/>
      </c>
      <c r="J48" s="14" t="str">
        <f>IFERROR(IF(B48="","",IF(ROW($B$11)=ROW(B48),1,IF(ISERROR(VLOOKUP(B48,$B$11:B47,1,FALSE)),MAX($J$11:J47)+1,""))),"")</f>
        <v/>
      </c>
      <c r="K48" s="14" t="str">
        <f t="shared" si="1"/>
        <v/>
      </c>
      <c r="L48" s="238" t="str">
        <f>IF(L$7=L44,L47+1,IF($B48="","",MAX(L$10:L47)+1))</f>
        <v/>
      </c>
    </row>
    <row r="49" spans="1:12" x14ac:dyDescent="0.3">
      <c r="A49" s="167">
        <v>39</v>
      </c>
      <c r="B49" s="63"/>
      <c r="C49" s="1"/>
      <c r="D49" s="2"/>
      <c r="E49" s="2"/>
      <c r="F49" s="2"/>
      <c r="G49" s="66"/>
      <c r="H49" s="65" t="str">
        <f>IF(OR($I$2=1,J49=""),"",IF(IFERROR(VLOOKUP(B49,'Cycle 1'!B:K,10,FALSE),0)+IFERROR(IF($I$2&gt;2,VLOOKUP(B49,'Cycle 2'!B:K,10,FALSE),0),0)+IFERROR(IF($I$2&gt;3,VLOOKUP(B49,'Cycle 3'!B:K,10,FALSE),0),0)+IFERROR(IF($I$2&gt;4,VLOOKUP(B49,'Cycle 4'!B:K,10,FALSE),0),0)+IFERROR(IF($I$2&gt;5,VLOOKUP(B49,'Cycle 5'!B:K,10,FALSE),0),0)+IFERROR(IF($I$2&gt;6,VLOOKUP(B49,'Cycle 6'!B:K,10,FALSE),0),0)+IFERROR(IF($I$2&gt;7,VLOOKUP(B49,'Cycle 7'!B:K,10,FALSE),0),0)+IFERROR(IF($I$2&gt;8,VLOOKUP(B49,'Cycle 8'!B:K,10,FALSE),0),0)+IFERROR(IF($I$2&gt;9,VLOOKUP(B49,'Cycle 9'!B:K,10,FALSE),0),0)+IFERROR(IF($I$2&gt;10,VLOOKUP(B49,'Cycle 10'!B:K,10,FALSE),0),0)+IFERROR(IF($I$2&gt;11,VLOOKUP(B49,'Cycle 11'!B:K,10,FALSE),0),0)&gt;0,1,0))</f>
        <v/>
      </c>
      <c r="I49" s="14" t="str">
        <f>IF(OR($I$2=1,J49=""),"",IFERROR(VLOOKUP(B49,'Cycle 1'!B:K,10,FALSE),0)+IFERROR(IF($I$2&gt;2,VLOOKUP(B49,'Cycle 2'!B:K,10,FALSE),0),0)+IFERROR(IF($I$2&gt;3,VLOOKUP(B49,'Cycle 3'!B:K,10,FALSE),0),0)+IFERROR(IF($I$2&gt;4,VLOOKUP(B49,'Cycle 4'!B:K,10,FALSE),0),0)+IFERROR(IF($I$2&gt;5,VLOOKUP(B49,'Cycle 5'!B:K,10,FALSE),0),0)+IFERROR(IF($I$2&gt;6,VLOOKUP(B49,'Cycle 6'!B:K,10,FALSE),0),0)+IFERROR(IF($I$2&gt;7,VLOOKUP(B49,'Cycle 7'!B:K,10,FALSE),0),0)+IFERROR(IF($I$2&gt;8,VLOOKUP(B49,'Cycle 8'!B:K,10,FALSE),0),0)+IFERROR(IF($I$2&gt;9,VLOOKUP(B49,'Cycle 9'!B:K,10,FALSE),0),0)+IFERROR(IF($I$2&gt;10,VLOOKUP(B49,'Cycle 10'!B:K,10,FALSE),0),0)+IFERROR(IF($I$2&gt;11,VLOOKUP(B49,'Cycle 11'!B:K,10,FALSE),0),0))</f>
        <v/>
      </c>
      <c r="J49" s="14" t="str">
        <f>IFERROR(IF(B49="","",IF(ROW($B$11)=ROW(B49),1,IF(ISERROR(VLOOKUP(B49,$B$11:B48,1,FALSE)),MAX($J$11:J48)+1,""))),"")</f>
        <v/>
      </c>
      <c r="K49" s="14" t="str">
        <f t="shared" si="1"/>
        <v/>
      </c>
      <c r="L49" s="238" t="str">
        <f>IF(L$7=L45,L48+1,IF($B49="","",MAX(L$10:L48)+1))</f>
        <v/>
      </c>
    </row>
    <row r="50" spans="1:12" x14ac:dyDescent="0.3">
      <c r="A50" s="167">
        <v>40</v>
      </c>
      <c r="B50" s="63"/>
      <c r="C50" s="1"/>
      <c r="D50" s="2"/>
      <c r="E50" s="2"/>
      <c r="F50" s="2"/>
      <c r="G50" s="66"/>
      <c r="H50" s="65" t="str">
        <f>IF(OR($I$2=1,J50=""),"",IF(IFERROR(VLOOKUP(B50,'Cycle 1'!B:K,10,FALSE),0)+IFERROR(IF($I$2&gt;2,VLOOKUP(B50,'Cycle 2'!B:K,10,FALSE),0),0)+IFERROR(IF($I$2&gt;3,VLOOKUP(B50,'Cycle 3'!B:K,10,FALSE),0),0)+IFERROR(IF($I$2&gt;4,VLOOKUP(B50,'Cycle 4'!B:K,10,FALSE),0),0)+IFERROR(IF($I$2&gt;5,VLOOKUP(B50,'Cycle 5'!B:K,10,FALSE),0),0)+IFERROR(IF($I$2&gt;6,VLOOKUP(B50,'Cycle 6'!B:K,10,FALSE),0),0)+IFERROR(IF($I$2&gt;7,VLOOKUP(B50,'Cycle 7'!B:K,10,FALSE),0),0)+IFERROR(IF($I$2&gt;8,VLOOKUP(B50,'Cycle 8'!B:K,10,FALSE),0),0)+IFERROR(IF($I$2&gt;9,VLOOKUP(B50,'Cycle 9'!B:K,10,FALSE),0),0)+IFERROR(IF($I$2&gt;10,VLOOKUP(B50,'Cycle 10'!B:K,10,FALSE),0),0)+IFERROR(IF($I$2&gt;11,VLOOKUP(B50,'Cycle 11'!B:K,10,FALSE),0),0)&gt;0,1,0))</f>
        <v/>
      </c>
      <c r="I50" s="14" t="str">
        <f>IF(OR($I$2=1,J50=""),"",IFERROR(VLOOKUP(B50,'Cycle 1'!B:K,10,FALSE),0)+IFERROR(IF($I$2&gt;2,VLOOKUP(B50,'Cycle 2'!B:K,10,FALSE),0),0)+IFERROR(IF($I$2&gt;3,VLOOKUP(B50,'Cycle 3'!B:K,10,FALSE),0),0)+IFERROR(IF($I$2&gt;4,VLOOKUP(B50,'Cycle 4'!B:K,10,FALSE),0),0)+IFERROR(IF($I$2&gt;5,VLOOKUP(B50,'Cycle 5'!B:K,10,FALSE),0),0)+IFERROR(IF($I$2&gt;6,VLOOKUP(B50,'Cycle 6'!B:K,10,FALSE),0),0)+IFERROR(IF($I$2&gt;7,VLOOKUP(B50,'Cycle 7'!B:K,10,FALSE),0),0)+IFERROR(IF($I$2&gt;8,VLOOKUP(B50,'Cycle 8'!B:K,10,FALSE),0),0)+IFERROR(IF($I$2&gt;9,VLOOKUP(B50,'Cycle 9'!B:K,10,FALSE),0),0)+IFERROR(IF($I$2&gt;10,VLOOKUP(B50,'Cycle 10'!B:K,10,FALSE),0),0)+IFERROR(IF($I$2&gt;11,VLOOKUP(B50,'Cycle 11'!B:K,10,FALSE),0),0))</f>
        <v/>
      </c>
      <c r="J50" s="14" t="str">
        <f>IFERROR(IF(B50="","",IF(ROW($B$11)=ROW(B50),1,IF(ISERROR(VLOOKUP(B50,$B$11:B49,1,FALSE)),MAX($J$11:J49)+1,""))),"")</f>
        <v/>
      </c>
      <c r="K50" s="14" t="str">
        <f t="shared" si="1"/>
        <v/>
      </c>
      <c r="L50" s="238" t="str">
        <f>IF(L$7=L46,L49+1,IF($B50="","",MAX(L$10:L49)+1))</f>
        <v/>
      </c>
    </row>
    <row r="51" spans="1:12" x14ac:dyDescent="0.3">
      <c r="A51" s="167">
        <v>41</v>
      </c>
      <c r="B51" s="63"/>
      <c r="C51" s="1"/>
      <c r="D51" s="2"/>
      <c r="E51" s="2"/>
      <c r="F51" s="2"/>
      <c r="G51" s="66"/>
      <c r="H51" s="65" t="str">
        <f>IF(OR($I$2=1,J51=""),"",IF(IFERROR(VLOOKUP(B51,'Cycle 1'!B:K,10,FALSE),0)+IFERROR(IF($I$2&gt;2,VLOOKUP(B51,'Cycle 2'!B:K,10,FALSE),0),0)+IFERROR(IF($I$2&gt;3,VLOOKUP(B51,'Cycle 3'!B:K,10,FALSE),0),0)+IFERROR(IF($I$2&gt;4,VLOOKUP(B51,'Cycle 4'!B:K,10,FALSE),0),0)+IFERROR(IF($I$2&gt;5,VLOOKUP(B51,'Cycle 5'!B:K,10,FALSE),0),0)+IFERROR(IF($I$2&gt;6,VLOOKUP(B51,'Cycle 6'!B:K,10,FALSE),0),0)+IFERROR(IF($I$2&gt;7,VLOOKUP(B51,'Cycle 7'!B:K,10,FALSE),0),0)+IFERROR(IF($I$2&gt;8,VLOOKUP(B51,'Cycle 8'!B:K,10,FALSE),0),0)+IFERROR(IF($I$2&gt;9,VLOOKUP(B51,'Cycle 9'!B:K,10,FALSE),0),0)+IFERROR(IF($I$2&gt;10,VLOOKUP(B51,'Cycle 10'!B:K,10,FALSE),0),0)+IFERROR(IF($I$2&gt;11,VLOOKUP(B51,'Cycle 11'!B:K,10,FALSE),0),0)&gt;0,1,0))</f>
        <v/>
      </c>
      <c r="I51" s="14" t="str">
        <f>IF(OR($I$2=1,J51=""),"",IFERROR(VLOOKUP(B51,'Cycle 1'!B:K,10,FALSE),0)+IFERROR(IF($I$2&gt;2,VLOOKUP(B51,'Cycle 2'!B:K,10,FALSE),0),0)+IFERROR(IF($I$2&gt;3,VLOOKUP(B51,'Cycle 3'!B:K,10,FALSE),0),0)+IFERROR(IF($I$2&gt;4,VLOOKUP(B51,'Cycle 4'!B:K,10,FALSE),0),0)+IFERROR(IF($I$2&gt;5,VLOOKUP(B51,'Cycle 5'!B:K,10,FALSE),0),0)+IFERROR(IF($I$2&gt;6,VLOOKUP(B51,'Cycle 6'!B:K,10,FALSE),0),0)+IFERROR(IF($I$2&gt;7,VLOOKUP(B51,'Cycle 7'!B:K,10,FALSE),0),0)+IFERROR(IF($I$2&gt;8,VLOOKUP(B51,'Cycle 8'!B:K,10,FALSE),0),0)+IFERROR(IF($I$2&gt;9,VLOOKUP(B51,'Cycle 9'!B:K,10,FALSE),0),0)+IFERROR(IF($I$2&gt;10,VLOOKUP(B51,'Cycle 10'!B:K,10,FALSE),0),0)+IFERROR(IF($I$2&gt;11,VLOOKUP(B51,'Cycle 11'!B:K,10,FALSE),0),0))</f>
        <v/>
      </c>
      <c r="J51" s="14" t="str">
        <f>IFERROR(IF(B51="","",IF(ROW($B$11)=ROW(B51),1,IF(ISERROR(VLOOKUP(B51,$B$11:B50,1,FALSE)),MAX($J$11:J50)+1,""))),"")</f>
        <v/>
      </c>
      <c r="K51" s="14" t="str">
        <f t="shared" si="1"/>
        <v/>
      </c>
      <c r="L51" s="238" t="str">
        <f>IF(L$7=L47,L50+1,IF($B51="","",MAX(L$10:L50)+1))</f>
        <v/>
      </c>
    </row>
    <row r="52" spans="1:12" x14ac:dyDescent="0.3">
      <c r="A52" s="167">
        <v>42</v>
      </c>
      <c r="B52" s="63"/>
      <c r="C52" s="1"/>
      <c r="D52" s="2"/>
      <c r="E52" s="2"/>
      <c r="F52" s="2"/>
      <c r="G52" s="66"/>
      <c r="H52" s="65" t="str">
        <f>IF(OR($I$2=1,J52=""),"",IF(IFERROR(VLOOKUP(B52,'Cycle 1'!B:K,10,FALSE),0)+IFERROR(IF($I$2&gt;2,VLOOKUP(B52,'Cycle 2'!B:K,10,FALSE),0),0)+IFERROR(IF($I$2&gt;3,VLOOKUP(B52,'Cycle 3'!B:K,10,FALSE),0),0)+IFERROR(IF($I$2&gt;4,VLOOKUP(B52,'Cycle 4'!B:K,10,FALSE),0),0)+IFERROR(IF($I$2&gt;5,VLOOKUP(B52,'Cycle 5'!B:K,10,FALSE),0),0)+IFERROR(IF($I$2&gt;6,VLOOKUP(B52,'Cycle 6'!B:K,10,FALSE),0),0)+IFERROR(IF($I$2&gt;7,VLOOKUP(B52,'Cycle 7'!B:K,10,FALSE),0),0)+IFERROR(IF($I$2&gt;8,VLOOKUP(B52,'Cycle 8'!B:K,10,FALSE),0),0)+IFERROR(IF($I$2&gt;9,VLOOKUP(B52,'Cycle 9'!B:K,10,FALSE),0),0)+IFERROR(IF($I$2&gt;10,VLOOKUP(B52,'Cycle 10'!B:K,10,FALSE),0),0)+IFERROR(IF($I$2&gt;11,VLOOKUP(B52,'Cycle 11'!B:K,10,FALSE),0),0)&gt;0,1,0))</f>
        <v/>
      </c>
      <c r="I52" s="14" t="str">
        <f>IF(OR($I$2=1,J52=""),"",IFERROR(VLOOKUP(B52,'Cycle 1'!B:K,10,FALSE),0)+IFERROR(IF($I$2&gt;2,VLOOKUP(B52,'Cycle 2'!B:K,10,FALSE),0),0)+IFERROR(IF($I$2&gt;3,VLOOKUP(B52,'Cycle 3'!B:K,10,FALSE),0),0)+IFERROR(IF($I$2&gt;4,VLOOKUP(B52,'Cycle 4'!B:K,10,FALSE),0),0)+IFERROR(IF($I$2&gt;5,VLOOKUP(B52,'Cycle 5'!B:K,10,FALSE),0),0)+IFERROR(IF($I$2&gt;6,VLOOKUP(B52,'Cycle 6'!B:K,10,FALSE),0),0)+IFERROR(IF($I$2&gt;7,VLOOKUP(B52,'Cycle 7'!B:K,10,FALSE),0),0)+IFERROR(IF($I$2&gt;8,VLOOKUP(B52,'Cycle 8'!B:K,10,FALSE),0),0)+IFERROR(IF($I$2&gt;9,VLOOKUP(B52,'Cycle 9'!B:K,10,FALSE),0),0)+IFERROR(IF($I$2&gt;10,VLOOKUP(B52,'Cycle 10'!B:K,10,FALSE),0),0)+IFERROR(IF($I$2&gt;11,VLOOKUP(B52,'Cycle 11'!B:K,10,FALSE),0),0))</f>
        <v/>
      </c>
      <c r="J52" s="14" t="str">
        <f>IFERROR(IF(B52="","",IF(ROW($B$11)=ROW(B52),1,IF(ISERROR(VLOOKUP(B52,$B$11:B51,1,FALSE)),MAX($J$11:J51)+1,""))),"")</f>
        <v/>
      </c>
      <c r="K52" s="14" t="str">
        <f t="shared" si="1"/>
        <v/>
      </c>
      <c r="L52" s="238" t="str">
        <f>IF(L$7=L48,L51+1,IF($B52="","",MAX(L$10:L51)+1))</f>
        <v/>
      </c>
    </row>
    <row r="53" spans="1:12" x14ac:dyDescent="0.3">
      <c r="A53" s="167">
        <v>43</v>
      </c>
      <c r="B53" s="63"/>
      <c r="C53" s="1"/>
      <c r="D53" s="2"/>
      <c r="E53" s="2"/>
      <c r="F53" s="2"/>
      <c r="G53" s="66"/>
      <c r="H53" s="65" t="str">
        <f>IF(OR($I$2=1,J53=""),"",IF(IFERROR(VLOOKUP(B53,'Cycle 1'!B:K,10,FALSE),0)+IFERROR(IF($I$2&gt;2,VLOOKUP(B53,'Cycle 2'!B:K,10,FALSE),0),0)+IFERROR(IF($I$2&gt;3,VLOOKUP(B53,'Cycle 3'!B:K,10,FALSE),0),0)+IFERROR(IF($I$2&gt;4,VLOOKUP(B53,'Cycle 4'!B:K,10,FALSE),0),0)+IFERROR(IF($I$2&gt;5,VLOOKUP(B53,'Cycle 5'!B:K,10,FALSE),0),0)+IFERROR(IF($I$2&gt;6,VLOOKUP(B53,'Cycle 6'!B:K,10,FALSE),0),0)+IFERROR(IF($I$2&gt;7,VLOOKUP(B53,'Cycle 7'!B:K,10,FALSE),0),0)+IFERROR(IF($I$2&gt;8,VLOOKUP(B53,'Cycle 8'!B:K,10,FALSE),0),0)+IFERROR(IF($I$2&gt;9,VLOOKUP(B53,'Cycle 9'!B:K,10,FALSE),0),0)+IFERROR(IF($I$2&gt;10,VLOOKUP(B53,'Cycle 10'!B:K,10,FALSE),0),0)+IFERROR(IF($I$2&gt;11,VLOOKUP(B53,'Cycle 11'!B:K,10,FALSE),0),0)&gt;0,1,0))</f>
        <v/>
      </c>
      <c r="I53" s="14" t="str">
        <f>IF(OR($I$2=1,J53=""),"",IFERROR(VLOOKUP(B53,'Cycle 1'!B:K,10,FALSE),0)+IFERROR(IF($I$2&gt;2,VLOOKUP(B53,'Cycle 2'!B:K,10,FALSE),0),0)+IFERROR(IF($I$2&gt;3,VLOOKUP(B53,'Cycle 3'!B:K,10,FALSE),0),0)+IFERROR(IF($I$2&gt;4,VLOOKUP(B53,'Cycle 4'!B:K,10,FALSE),0),0)+IFERROR(IF($I$2&gt;5,VLOOKUP(B53,'Cycle 5'!B:K,10,FALSE),0),0)+IFERROR(IF($I$2&gt;6,VLOOKUP(B53,'Cycle 6'!B:K,10,FALSE),0),0)+IFERROR(IF($I$2&gt;7,VLOOKUP(B53,'Cycle 7'!B:K,10,FALSE),0),0)+IFERROR(IF($I$2&gt;8,VLOOKUP(B53,'Cycle 8'!B:K,10,FALSE),0),0)+IFERROR(IF($I$2&gt;9,VLOOKUP(B53,'Cycle 9'!B:K,10,FALSE),0),0)+IFERROR(IF($I$2&gt;10,VLOOKUP(B53,'Cycle 10'!B:K,10,FALSE),0),0)+IFERROR(IF($I$2&gt;11,VLOOKUP(B53,'Cycle 11'!B:K,10,FALSE),0),0))</f>
        <v/>
      </c>
      <c r="J53" s="14" t="str">
        <f>IFERROR(IF(B53="","",IF(ROW($B$11)=ROW(B53),1,IF(ISERROR(VLOOKUP(B53,$B$11:B52,1,FALSE)),MAX($J$11:J52)+1,""))),"")</f>
        <v/>
      </c>
      <c r="K53" s="14" t="str">
        <f t="shared" si="1"/>
        <v/>
      </c>
      <c r="L53" s="238" t="str">
        <f>IF(L$7=L49,L52+1,IF($B53="","",MAX(L$10:L52)+1))</f>
        <v/>
      </c>
    </row>
    <row r="54" spans="1:12" x14ac:dyDescent="0.3">
      <c r="A54" s="167">
        <v>44</v>
      </c>
      <c r="B54" s="63"/>
      <c r="C54" s="1"/>
      <c r="D54" s="2"/>
      <c r="E54" s="2"/>
      <c r="F54" s="2"/>
      <c r="G54" s="66"/>
      <c r="H54" s="65" t="str">
        <f>IF(OR($I$2=1,J54=""),"",IF(IFERROR(VLOOKUP(B54,'Cycle 1'!B:K,10,FALSE),0)+IFERROR(IF($I$2&gt;2,VLOOKUP(B54,'Cycle 2'!B:K,10,FALSE),0),0)+IFERROR(IF($I$2&gt;3,VLOOKUP(B54,'Cycle 3'!B:K,10,FALSE),0),0)+IFERROR(IF($I$2&gt;4,VLOOKUP(B54,'Cycle 4'!B:K,10,FALSE),0),0)+IFERROR(IF($I$2&gt;5,VLOOKUP(B54,'Cycle 5'!B:K,10,FALSE),0),0)+IFERROR(IF($I$2&gt;6,VLOOKUP(B54,'Cycle 6'!B:K,10,FALSE),0),0)+IFERROR(IF($I$2&gt;7,VLOOKUP(B54,'Cycle 7'!B:K,10,FALSE),0),0)+IFERROR(IF($I$2&gt;8,VLOOKUP(B54,'Cycle 8'!B:K,10,FALSE),0),0)+IFERROR(IF($I$2&gt;9,VLOOKUP(B54,'Cycle 9'!B:K,10,FALSE),0),0)+IFERROR(IF($I$2&gt;10,VLOOKUP(B54,'Cycle 10'!B:K,10,FALSE),0),0)+IFERROR(IF($I$2&gt;11,VLOOKUP(B54,'Cycle 11'!B:K,10,FALSE),0),0)&gt;0,1,0))</f>
        <v/>
      </c>
      <c r="I54" s="14" t="str">
        <f>IF(OR($I$2=1,J54=""),"",IFERROR(VLOOKUP(B54,'Cycle 1'!B:K,10,FALSE),0)+IFERROR(IF($I$2&gt;2,VLOOKUP(B54,'Cycle 2'!B:K,10,FALSE),0),0)+IFERROR(IF($I$2&gt;3,VLOOKUP(B54,'Cycle 3'!B:K,10,FALSE),0),0)+IFERROR(IF($I$2&gt;4,VLOOKUP(B54,'Cycle 4'!B:K,10,FALSE),0),0)+IFERROR(IF($I$2&gt;5,VLOOKUP(B54,'Cycle 5'!B:K,10,FALSE),0),0)+IFERROR(IF($I$2&gt;6,VLOOKUP(B54,'Cycle 6'!B:K,10,FALSE),0),0)+IFERROR(IF($I$2&gt;7,VLOOKUP(B54,'Cycle 7'!B:K,10,FALSE),0),0)+IFERROR(IF($I$2&gt;8,VLOOKUP(B54,'Cycle 8'!B:K,10,FALSE),0),0)+IFERROR(IF($I$2&gt;9,VLOOKUP(B54,'Cycle 9'!B:K,10,FALSE),0),0)+IFERROR(IF($I$2&gt;10,VLOOKUP(B54,'Cycle 10'!B:K,10,FALSE),0),0)+IFERROR(IF($I$2&gt;11,VLOOKUP(B54,'Cycle 11'!B:K,10,FALSE),0),0))</f>
        <v/>
      </c>
      <c r="J54" s="14" t="str">
        <f>IFERROR(IF(B54="","",IF(ROW($B$11)=ROW(B54),1,IF(ISERROR(VLOOKUP(B54,$B$11:B53,1,FALSE)),MAX($J$11:J53)+1,""))),"")</f>
        <v/>
      </c>
      <c r="K54" s="14" t="str">
        <f t="shared" si="1"/>
        <v/>
      </c>
      <c r="L54" s="238" t="str">
        <f>IF(L$7=L50,L53+1,IF($B54="","",MAX(L$10:L53)+1))</f>
        <v/>
      </c>
    </row>
    <row r="55" spans="1:12" x14ac:dyDescent="0.3">
      <c r="A55" s="167">
        <v>45</v>
      </c>
      <c r="B55" s="63"/>
      <c r="C55" s="1"/>
      <c r="D55" s="2"/>
      <c r="E55" s="2"/>
      <c r="F55" s="2"/>
      <c r="G55" s="66"/>
      <c r="H55" s="65" t="str">
        <f>IF(OR($I$2=1,J55=""),"",IF(IFERROR(VLOOKUP(B55,'Cycle 1'!B:K,10,FALSE),0)+IFERROR(IF($I$2&gt;2,VLOOKUP(B55,'Cycle 2'!B:K,10,FALSE),0),0)+IFERROR(IF($I$2&gt;3,VLOOKUP(B55,'Cycle 3'!B:K,10,FALSE),0),0)+IFERROR(IF($I$2&gt;4,VLOOKUP(B55,'Cycle 4'!B:K,10,FALSE),0),0)+IFERROR(IF($I$2&gt;5,VLOOKUP(B55,'Cycle 5'!B:K,10,FALSE),0),0)+IFERROR(IF($I$2&gt;6,VLOOKUP(B55,'Cycle 6'!B:K,10,FALSE),0),0)+IFERROR(IF($I$2&gt;7,VLOOKUP(B55,'Cycle 7'!B:K,10,FALSE),0),0)+IFERROR(IF($I$2&gt;8,VLOOKUP(B55,'Cycle 8'!B:K,10,FALSE),0),0)+IFERROR(IF($I$2&gt;9,VLOOKUP(B55,'Cycle 9'!B:K,10,FALSE),0),0)+IFERROR(IF($I$2&gt;10,VLOOKUP(B55,'Cycle 10'!B:K,10,FALSE),0),0)+IFERROR(IF($I$2&gt;11,VLOOKUP(B55,'Cycle 11'!B:K,10,FALSE),0),0)&gt;0,1,0))</f>
        <v/>
      </c>
      <c r="I55" s="14" t="str">
        <f>IF(OR($I$2=1,J55=""),"",IFERROR(VLOOKUP(B55,'Cycle 1'!B:K,10,FALSE),0)+IFERROR(IF($I$2&gt;2,VLOOKUP(B55,'Cycle 2'!B:K,10,FALSE),0),0)+IFERROR(IF($I$2&gt;3,VLOOKUP(B55,'Cycle 3'!B:K,10,FALSE),0),0)+IFERROR(IF($I$2&gt;4,VLOOKUP(B55,'Cycle 4'!B:K,10,FALSE),0),0)+IFERROR(IF($I$2&gt;5,VLOOKUP(B55,'Cycle 5'!B:K,10,FALSE),0),0)+IFERROR(IF($I$2&gt;6,VLOOKUP(B55,'Cycle 6'!B:K,10,FALSE),0),0)+IFERROR(IF($I$2&gt;7,VLOOKUP(B55,'Cycle 7'!B:K,10,FALSE),0),0)+IFERROR(IF($I$2&gt;8,VLOOKUP(B55,'Cycle 8'!B:K,10,FALSE),0),0)+IFERROR(IF($I$2&gt;9,VLOOKUP(B55,'Cycle 9'!B:K,10,FALSE),0),0)+IFERROR(IF($I$2&gt;10,VLOOKUP(B55,'Cycle 10'!B:K,10,FALSE),0),0)+IFERROR(IF($I$2&gt;11,VLOOKUP(B55,'Cycle 11'!B:K,10,FALSE),0),0))</f>
        <v/>
      </c>
      <c r="J55" s="14" t="str">
        <f>IFERROR(IF(B55="","",IF(ROW($B$11)=ROW(B55),1,IF(ISERROR(VLOOKUP(B55,$B$11:B54,1,FALSE)),MAX($J$11:J54)+1,""))),"")</f>
        <v/>
      </c>
      <c r="K55" s="14" t="str">
        <f t="shared" si="1"/>
        <v/>
      </c>
      <c r="L55" s="238" t="str">
        <f>IF(L$7=L51,L54+1,IF($B55="","",MAX(L$10:L54)+1))</f>
        <v/>
      </c>
    </row>
    <row r="56" spans="1:12" x14ac:dyDescent="0.3">
      <c r="A56" s="167">
        <v>46</v>
      </c>
      <c r="B56" s="63"/>
      <c r="C56" s="1"/>
      <c r="D56" s="2"/>
      <c r="E56" s="2"/>
      <c r="F56" s="2"/>
      <c r="G56" s="66"/>
      <c r="H56" s="65" t="str">
        <f>IF(OR($I$2=1,J56=""),"",IF(IFERROR(VLOOKUP(B56,'Cycle 1'!B:K,10,FALSE),0)+IFERROR(IF($I$2&gt;2,VLOOKUP(B56,'Cycle 2'!B:K,10,FALSE),0),0)+IFERROR(IF($I$2&gt;3,VLOOKUP(B56,'Cycle 3'!B:K,10,FALSE),0),0)+IFERROR(IF($I$2&gt;4,VLOOKUP(B56,'Cycle 4'!B:K,10,FALSE),0),0)+IFERROR(IF($I$2&gt;5,VLOOKUP(B56,'Cycle 5'!B:K,10,FALSE),0),0)+IFERROR(IF($I$2&gt;6,VLOOKUP(B56,'Cycle 6'!B:K,10,FALSE),0),0)+IFERROR(IF($I$2&gt;7,VLOOKUP(B56,'Cycle 7'!B:K,10,FALSE),0),0)+IFERROR(IF($I$2&gt;8,VLOOKUP(B56,'Cycle 8'!B:K,10,FALSE),0),0)+IFERROR(IF($I$2&gt;9,VLOOKUP(B56,'Cycle 9'!B:K,10,FALSE),0),0)+IFERROR(IF($I$2&gt;10,VLOOKUP(B56,'Cycle 10'!B:K,10,FALSE),0),0)+IFERROR(IF($I$2&gt;11,VLOOKUP(B56,'Cycle 11'!B:K,10,FALSE),0),0)&gt;0,1,0))</f>
        <v/>
      </c>
      <c r="I56" s="14" t="str">
        <f>IF(OR($I$2=1,J56=""),"",IFERROR(VLOOKUP(B56,'Cycle 1'!B:K,10,FALSE),0)+IFERROR(IF($I$2&gt;2,VLOOKUP(B56,'Cycle 2'!B:K,10,FALSE),0),0)+IFERROR(IF($I$2&gt;3,VLOOKUP(B56,'Cycle 3'!B:K,10,FALSE),0),0)+IFERROR(IF($I$2&gt;4,VLOOKUP(B56,'Cycle 4'!B:K,10,FALSE),0),0)+IFERROR(IF($I$2&gt;5,VLOOKUP(B56,'Cycle 5'!B:K,10,FALSE),0),0)+IFERROR(IF($I$2&gt;6,VLOOKUP(B56,'Cycle 6'!B:K,10,FALSE),0),0)+IFERROR(IF($I$2&gt;7,VLOOKUP(B56,'Cycle 7'!B:K,10,FALSE),0),0)+IFERROR(IF($I$2&gt;8,VLOOKUP(B56,'Cycle 8'!B:K,10,FALSE),0),0)+IFERROR(IF($I$2&gt;9,VLOOKUP(B56,'Cycle 9'!B:K,10,FALSE),0),0)+IFERROR(IF($I$2&gt;10,VLOOKUP(B56,'Cycle 10'!B:K,10,FALSE),0),0)+IFERROR(IF($I$2&gt;11,VLOOKUP(B56,'Cycle 11'!B:K,10,FALSE),0),0))</f>
        <v/>
      </c>
      <c r="J56" s="14" t="str">
        <f>IFERROR(IF(B56="","",IF(ROW($B$11)=ROW(B56),1,IF(ISERROR(VLOOKUP(B56,$B$11:B55,1,FALSE)),MAX($J$11:J55)+1,""))),"")</f>
        <v/>
      </c>
      <c r="K56" s="14" t="str">
        <f t="shared" si="1"/>
        <v/>
      </c>
      <c r="L56" s="238" t="str">
        <f>IF(L$7=L52,L55+1,IF($B56="","",MAX(L$10:L55)+1))</f>
        <v/>
      </c>
    </row>
    <row r="57" spans="1:12" x14ac:dyDescent="0.3">
      <c r="A57" s="167">
        <v>47</v>
      </c>
      <c r="B57" s="63"/>
      <c r="C57" s="1"/>
      <c r="D57" s="2"/>
      <c r="E57" s="2"/>
      <c r="F57" s="2"/>
      <c r="G57" s="66"/>
      <c r="H57" s="65" t="str">
        <f>IF(OR($I$2=1,J57=""),"",IF(IFERROR(VLOOKUP(B57,'Cycle 1'!B:K,10,FALSE),0)+IFERROR(IF($I$2&gt;2,VLOOKUP(B57,'Cycle 2'!B:K,10,FALSE),0),0)+IFERROR(IF($I$2&gt;3,VLOOKUP(B57,'Cycle 3'!B:K,10,FALSE),0),0)+IFERROR(IF($I$2&gt;4,VLOOKUP(B57,'Cycle 4'!B:K,10,FALSE),0),0)+IFERROR(IF($I$2&gt;5,VLOOKUP(B57,'Cycle 5'!B:K,10,FALSE),0),0)+IFERROR(IF($I$2&gt;6,VLOOKUP(B57,'Cycle 6'!B:K,10,FALSE),0),0)+IFERROR(IF($I$2&gt;7,VLOOKUP(B57,'Cycle 7'!B:K,10,FALSE),0),0)+IFERROR(IF($I$2&gt;8,VLOOKUP(B57,'Cycle 8'!B:K,10,FALSE),0),0)+IFERROR(IF($I$2&gt;9,VLOOKUP(B57,'Cycle 9'!B:K,10,FALSE),0),0)+IFERROR(IF($I$2&gt;10,VLOOKUP(B57,'Cycle 10'!B:K,10,FALSE),0),0)+IFERROR(IF($I$2&gt;11,VLOOKUP(B57,'Cycle 11'!B:K,10,FALSE),0),0)&gt;0,1,0))</f>
        <v/>
      </c>
      <c r="I57" s="14" t="str">
        <f>IF(OR($I$2=1,J57=""),"",IFERROR(VLOOKUP(B57,'Cycle 1'!B:K,10,FALSE),0)+IFERROR(IF($I$2&gt;2,VLOOKUP(B57,'Cycle 2'!B:K,10,FALSE),0),0)+IFERROR(IF($I$2&gt;3,VLOOKUP(B57,'Cycle 3'!B:K,10,FALSE),0),0)+IFERROR(IF($I$2&gt;4,VLOOKUP(B57,'Cycle 4'!B:K,10,FALSE),0),0)+IFERROR(IF($I$2&gt;5,VLOOKUP(B57,'Cycle 5'!B:K,10,FALSE),0),0)+IFERROR(IF($I$2&gt;6,VLOOKUP(B57,'Cycle 6'!B:K,10,FALSE),0),0)+IFERROR(IF($I$2&gt;7,VLOOKUP(B57,'Cycle 7'!B:K,10,FALSE),0),0)+IFERROR(IF($I$2&gt;8,VLOOKUP(B57,'Cycle 8'!B:K,10,FALSE),0),0)+IFERROR(IF($I$2&gt;9,VLOOKUP(B57,'Cycle 9'!B:K,10,FALSE),0),0)+IFERROR(IF($I$2&gt;10,VLOOKUP(B57,'Cycle 10'!B:K,10,FALSE),0),0)+IFERROR(IF($I$2&gt;11,VLOOKUP(B57,'Cycle 11'!B:K,10,FALSE),0),0))</f>
        <v/>
      </c>
      <c r="J57" s="14" t="str">
        <f>IFERROR(IF(B57="","",IF(ROW($B$11)=ROW(B57),1,IF(ISERROR(VLOOKUP(B57,$B$11:B56,1,FALSE)),MAX($J$11:J56)+1,""))),"")</f>
        <v/>
      </c>
      <c r="K57" s="14" t="str">
        <f t="shared" si="1"/>
        <v/>
      </c>
      <c r="L57" s="238" t="str">
        <f>IF(L$7=L53,L56+1,IF($B57="","",MAX(L$10:L56)+1))</f>
        <v/>
      </c>
    </row>
    <row r="58" spans="1:12" x14ac:dyDescent="0.3">
      <c r="A58" s="167">
        <v>48</v>
      </c>
      <c r="B58" s="63"/>
      <c r="C58" s="1"/>
      <c r="D58" s="2"/>
      <c r="E58" s="2"/>
      <c r="F58" s="2"/>
      <c r="G58" s="66"/>
      <c r="H58" s="65" t="str">
        <f>IF(OR($I$2=1,J58=""),"",IF(IFERROR(VLOOKUP(B58,'Cycle 1'!B:K,10,FALSE),0)+IFERROR(IF($I$2&gt;2,VLOOKUP(B58,'Cycle 2'!B:K,10,FALSE),0),0)+IFERROR(IF($I$2&gt;3,VLOOKUP(B58,'Cycle 3'!B:K,10,FALSE),0),0)+IFERROR(IF($I$2&gt;4,VLOOKUP(B58,'Cycle 4'!B:K,10,FALSE),0),0)+IFERROR(IF($I$2&gt;5,VLOOKUP(B58,'Cycle 5'!B:K,10,FALSE),0),0)+IFERROR(IF($I$2&gt;6,VLOOKUP(B58,'Cycle 6'!B:K,10,FALSE),0),0)+IFERROR(IF($I$2&gt;7,VLOOKUP(B58,'Cycle 7'!B:K,10,FALSE),0),0)+IFERROR(IF($I$2&gt;8,VLOOKUP(B58,'Cycle 8'!B:K,10,FALSE),0),0)+IFERROR(IF($I$2&gt;9,VLOOKUP(B58,'Cycle 9'!B:K,10,FALSE),0),0)+IFERROR(IF($I$2&gt;10,VLOOKUP(B58,'Cycle 10'!B:K,10,FALSE),0),0)+IFERROR(IF($I$2&gt;11,VLOOKUP(B58,'Cycle 11'!B:K,10,FALSE),0),0)&gt;0,1,0))</f>
        <v/>
      </c>
      <c r="I58" s="14" t="str">
        <f>IF(OR($I$2=1,J58=""),"",IFERROR(VLOOKUP(B58,'Cycle 1'!B:K,10,FALSE),0)+IFERROR(IF($I$2&gt;2,VLOOKUP(B58,'Cycle 2'!B:K,10,FALSE),0),0)+IFERROR(IF($I$2&gt;3,VLOOKUP(B58,'Cycle 3'!B:K,10,FALSE),0),0)+IFERROR(IF($I$2&gt;4,VLOOKUP(B58,'Cycle 4'!B:K,10,FALSE),0),0)+IFERROR(IF($I$2&gt;5,VLOOKUP(B58,'Cycle 5'!B:K,10,FALSE),0),0)+IFERROR(IF($I$2&gt;6,VLOOKUP(B58,'Cycle 6'!B:K,10,FALSE),0),0)+IFERROR(IF($I$2&gt;7,VLOOKUP(B58,'Cycle 7'!B:K,10,FALSE),0),0)+IFERROR(IF($I$2&gt;8,VLOOKUP(B58,'Cycle 8'!B:K,10,FALSE),0),0)+IFERROR(IF($I$2&gt;9,VLOOKUP(B58,'Cycle 9'!B:K,10,FALSE),0),0)+IFERROR(IF($I$2&gt;10,VLOOKUP(B58,'Cycle 10'!B:K,10,FALSE),0),0)+IFERROR(IF($I$2&gt;11,VLOOKUP(B58,'Cycle 11'!B:K,10,FALSE),0),0))</f>
        <v/>
      </c>
      <c r="J58" s="14" t="str">
        <f>IFERROR(IF(B58="","",IF(ROW($B$11)=ROW(B58),1,IF(ISERROR(VLOOKUP(B58,$B$11:B57,1,FALSE)),MAX($J$11:J57)+1,""))),"")</f>
        <v/>
      </c>
      <c r="K58" s="14" t="str">
        <f t="shared" si="1"/>
        <v/>
      </c>
      <c r="L58" s="238" t="str">
        <f>IF(L$7=L54,L57+1,IF($B58="","",MAX(L$10:L57)+1))</f>
        <v/>
      </c>
    </row>
    <row r="59" spans="1:12" x14ac:dyDescent="0.3">
      <c r="A59" s="167">
        <v>49</v>
      </c>
      <c r="B59" s="63"/>
      <c r="C59" s="1"/>
      <c r="D59" s="2"/>
      <c r="E59" s="2"/>
      <c r="F59" s="2"/>
      <c r="G59" s="66"/>
      <c r="H59" s="65" t="str">
        <f>IF(OR($I$2=1,J59=""),"",IF(IFERROR(VLOOKUP(B59,'Cycle 1'!B:K,10,FALSE),0)+IFERROR(IF($I$2&gt;2,VLOOKUP(B59,'Cycle 2'!B:K,10,FALSE),0),0)+IFERROR(IF($I$2&gt;3,VLOOKUP(B59,'Cycle 3'!B:K,10,FALSE),0),0)+IFERROR(IF($I$2&gt;4,VLOOKUP(B59,'Cycle 4'!B:K,10,FALSE),0),0)+IFERROR(IF($I$2&gt;5,VLOOKUP(B59,'Cycle 5'!B:K,10,FALSE),0),0)+IFERROR(IF($I$2&gt;6,VLOOKUP(B59,'Cycle 6'!B:K,10,FALSE),0),0)+IFERROR(IF($I$2&gt;7,VLOOKUP(B59,'Cycle 7'!B:K,10,FALSE),0),0)+IFERROR(IF($I$2&gt;8,VLOOKUP(B59,'Cycle 8'!B:K,10,FALSE),0),0)+IFERROR(IF($I$2&gt;9,VLOOKUP(B59,'Cycle 9'!B:K,10,FALSE),0),0)+IFERROR(IF($I$2&gt;10,VLOOKUP(B59,'Cycle 10'!B:K,10,FALSE),0),0)+IFERROR(IF($I$2&gt;11,VLOOKUP(B59,'Cycle 11'!B:K,10,FALSE),0),0)&gt;0,1,0))</f>
        <v/>
      </c>
      <c r="I59" s="14" t="str">
        <f>IF(OR($I$2=1,J59=""),"",IFERROR(VLOOKUP(B59,'Cycle 1'!B:K,10,FALSE),0)+IFERROR(IF($I$2&gt;2,VLOOKUP(B59,'Cycle 2'!B:K,10,FALSE),0),0)+IFERROR(IF($I$2&gt;3,VLOOKUP(B59,'Cycle 3'!B:K,10,FALSE),0),0)+IFERROR(IF($I$2&gt;4,VLOOKUP(B59,'Cycle 4'!B:K,10,FALSE),0),0)+IFERROR(IF($I$2&gt;5,VLOOKUP(B59,'Cycle 5'!B:K,10,FALSE),0),0)+IFERROR(IF($I$2&gt;6,VLOOKUP(B59,'Cycle 6'!B:K,10,FALSE),0),0)+IFERROR(IF($I$2&gt;7,VLOOKUP(B59,'Cycle 7'!B:K,10,FALSE),0),0)+IFERROR(IF($I$2&gt;8,VLOOKUP(B59,'Cycle 8'!B:K,10,FALSE),0),0)+IFERROR(IF($I$2&gt;9,VLOOKUP(B59,'Cycle 9'!B:K,10,FALSE),0),0)+IFERROR(IF($I$2&gt;10,VLOOKUP(B59,'Cycle 10'!B:K,10,FALSE),0),0)+IFERROR(IF($I$2&gt;11,VLOOKUP(B59,'Cycle 11'!B:K,10,FALSE),0),0))</f>
        <v/>
      </c>
      <c r="J59" s="14" t="str">
        <f>IFERROR(IF(B59="","",IF(ROW($B$11)=ROW(B59),1,IF(ISERROR(VLOOKUP(B59,$B$11:B58,1,FALSE)),MAX($J$11:J58)+1,""))),"")</f>
        <v/>
      </c>
      <c r="K59" s="14" t="str">
        <f t="shared" si="1"/>
        <v/>
      </c>
      <c r="L59" s="238" t="str">
        <f>IF(L$7=L55,L58+1,IF($B59="","",MAX(L$10:L58)+1))</f>
        <v/>
      </c>
    </row>
    <row r="60" spans="1:12" x14ac:dyDescent="0.3">
      <c r="A60" s="167">
        <v>50</v>
      </c>
      <c r="B60" s="239"/>
      <c r="C60" s="204"/>
      <c r="D60" s="205"/>
      <c r="E60" s="205"/>
      <c r="F60" s="205"/>
      <c r="G60" s="262"/>
      <c r="H60" s="65" t="str">
        <f>IF(OR($I$2=1,J60=""),"",IF(IFERROR(VLOOKUP(B60,'Cycle 1'!B:K,10,FALSE),0)+IFERROR(IF($I$2&gt;2,VLOOKUP(B60,'Cycle 2'!B:K,10,FALSE),0),0)+IFERROR(IF($I$2&gt;3,VLOOKUP(B60,'Cycle 3'!B:K,10,FALSE),0),0)+IFERROR(IF($I$2&gt;4,VLOOKUP(B60,'Cycle 4'!B:K,10,FALSE),0),0)+IFERROR(IF($I$2&gt;5,VLOOKUP(B60,'Cycle 5'!B:K,10,FALSE),0),0)+IFERROR(IF($I$2&gt;6,VLOOKUP(B60,'Cycle 6'!B:K,10,FALSE),0),0)+IFERROR(IF($I$2&gt;7,VLOOKUP(B60,'Cycle 7'!B:K,10,FALSE),0),0)+IFERROR(IF($I$2&gt;8,VLOOKUP(B60,'Cycle 8'!B:K,10,FALSE),0),0)+IFERROR(IF($I$2&gt;9,VLOOKUP(B60,'Cycle 9'!B:K,10,FALSE),0),0)+IFERROR(IF($I$2&gt;10,VLOOKUP(B60,'Cycle 10'!B:K,10,FALSE),0),0)+IFERROR(IF($I$2&gt;11,VLOOKUP(B60,'Cycle 11'!B:K,10,FALSE),0),0)&gt;0,1,0))</f>
        <v/>
      </c>
      <c r="I60" s="14" t="str">
        <f>IF(OR($I$2=1,J60=""),"",IFERROR(VLOOKUP(B60,'Cycle 1'!B:K,10,FALSE),0)+IFERROR(IF($I$2&gt;2,VLOOKUP(B60,'Cycle 2'!B:K,10,FALSE),0),0)+IFERROR(IF($I$2&gt;3,VLOOKUP(B60,'Cycle 3'!B:K,10,FALSE),0),0)+IFERROR(IF($I$2&gt;4,VLOOKUP(B60,'Cycle 4'!B:K,10,FALSE),0),0)+IFERROR(IF($I$2&gt;5,VLOOKUP(B60,'Cycle 5'!B:K,10,FALSE),0),0)+IFERROR(IF($I$2&gt;6,VLOOKUP(B60,'Cycle 6'!B:K,10,FALSE),0),0)+IFERROR(IF($I$2&gt;7,VLOOKUP(B60,'Cycle 7'!B:K,10,FALSE),0),0)+IFERROR(IF($I$2&gt;8,VLOOKUP(B60,'Cycle 8'!B:K,10,FALSE),0),0)+IFERROR(IF($I$2&gt;9,VLOOKUP(B60,'Cycle 9'!B:K,10,FALSE),0),0)+IFERROR(IF($I$2&gt;10,VLOOKUP(B60,'Cycle 10'!B:K,10,FALSE),0),0)+IFERROR(IF($I$2&gt;11,VLOOKUP(B60,'Cycle 11'!B:K,10,FALSE),0),0))</f>
        <v/>
      </c>
      <c r="J60" s="14" t="str">
        <f>IFERROR(IF(B60="","",IF(ROW($B$11)=ROW(B60),1,IF(ISERROR(VLOOKUP(B60,$B$11:B59,1,FALSE)),MAX($J$11:J59)+1,""))),"")</f>
        <v/>
      </c>
      <c r="K60" s="14" t="str">
        <f t="shared" si="1"/>
        <v/>
      </c>
      <c r="L60" s="238" t="str">
        <f>IF(L$7=L56,L59+1,IF($B60="","",MAX(L$10:L59)+1))</f>
        <v/>
      </c>
    </row>
    <row r="61" spans="1:12" x14ac:dyDescent="0.3">
      <c r="A61" s="167">
        <v>51</v>
      </c>
      <c r="B61" s="63"/>
      <c r="C61" s="1"/>
      <c r="D61" s="2"/>
      <c r="E61" s="2"/>
      <c r="F61" s="2"/>
      <c r="G61" s="66"/>
      <c r="H61" s="65" t="str">
        <f>IF(OR($I$2=1,J61=""),"",IF(IFERROR(VLOOKUP(B61,'Cycle 1'!B:K,10,FALSE),0)+IFERROR(IF($I$2&gt;2,VLOOKUP(B61,'Cycle 2'!B:K,10,FALSE),0),0)+IFERROR(IF($I$2&gt;3,VLOOKUP(B61,'Cycle 3'!B:K,10,FALSE),0),0)+IFERROR(IF($I$2&gt;4,VLOOKUP(B61,'Cycle 4'!B:K,10,FALSE),0),0)+IFERROR(IF($I$2&gt;5,VLOOKUP(B61,'Cycle 5'!B:K,10,FALSE),0),0)+IFERROR(IF($I$2&gt;6,VLOOKUP(B61,'Cycle 6'!B:K,10,FALSE),0),0)+IFERROR(IF($I$2&gt;7,VLOOKUP(B61,'Cycle 7'!B:K,10,FALSE),0),0)+IFERROR(IF($I$2&gt;8,VLOOKUP(B61,'Cycle 8'!B:K,10,FALSE),0),0)+IFERROR(IF($I$2&gt;9,VLOOKUP(B61,'Cycle 9'!B:K,10,FALSE),0),0)+IFERROR(IF($I$2&gt;10,VLOOKUP(B61,'Cycle 10'!B:K,10,FALSE),0),0)+IFERROR(IF($I$2&gt;11,VLOOKUP(B61,'Cycle 11'!B:K,10,FALSE),0),0)&gt;0,1,0))</f>
        <v/>
      </c>
      <c r="I61" s="14" t="str">
        <f>IF(OR($I$2=1,J61=""),"",IFERROR(VLOOKUP(B61,'Cycle 1'!B:K,10,FALSE),0)+IFERROR(IF($I$2&gt;2,VLOOKUP(B61,'Cycle 2'!B:K,10,FALSE),0),0)+IFERROR(IF($I$2&gt;3,VLOOKUP(B61,'Cycle 3'!B:K,10,FALSE),0),0)+IFERROR(IF($I$2&gt;4,VLOOKUP(B61,'Cycle 4'!B:K,10,FALSE),0),0)+IFERROR(IF($I$2&gt;5,VLOOKUP(B61,'Cycle 5'!B:K,10,FALSE),0),0)+IFERROR(IF($I$2&gt;6,VLOOKUP(B61,'Cycle 6'!B:K,10,FALSE),0),0)+IFERROR(IF($I$2&gt;7,VLOOKUP(B61,'Cycle 7'!B:K,10,FALSE),0),0)+IFERROR(IF($I$2&gt;8,VLOOKUP(B61,'Cycle 8'!B:K,10,FALSE),0),0)+IFERROR(IF($I$2&gt;9,VLOOKUP(B61,'Cycle 9'!B:K,10,FALSE),0),0)+IFERROR(IF($I$2&gt;10,VLOOKUP(B61,'Cycle 10'!B:K,10,FALSE),0),0)+IFERROR(IF($I$2&gt;11,VLOOKUP(B61,'Cycle 11'!B:K,10,FALSE),0),0))</f>
        <v/>
      </c>
      <c r="J61" s="14" t="str">
        <f>IFERROR(IF(B61="","",IF(ROW($B$11)=ROW(B61),1,IF(ISERROR(VLOOKUP(B61,$B$11:B60,1,FALSE)),MAX($J$11:J60)+1,""))),"")</f>
        <v/>
      </c>
      <c r="K61" s="14" t="str">
        <f t="shared" ref="K61:K109" si="2">IFERROR(IF(J61="","",IF(COUNTIFS($B$11:$B$500,$B61,$G$11:$G$500,"Yes")&gt;=1,1,0)),"")</f>
        <v/>
      </c>
      <c r="L61" s="238" t="str">
        <f>IF(L$7=L57,L60+1,IF($B61="","",MAX(L$10:L60)+1))</f>
        <v/>
      </c>
    </row>
    <row r="62" spans="1:12" x14ac:dyDescent="0.3">
      <c r="A62" s="167">
        <v>52</v>
      </c>
      <c r="B62" s="239"/>
      <c r="C62" s="204"/>
      <c r="D62" s="205"/>
      <c r="E62" s="205"/>
      <c r="F62" s="205"/>
      <c r="G62" s="262"/>
      <c r="H62" s="65" t="str">
        <f>IF(OR($I$2=1,J62=""),"",IF(IFERROR(VLOOKUP(B62,'Cycle 1'!B:K,10,FALSE),0)+IFERROR(IF($I$2&gt;2,VLOOKUP(B62,'Cycle 2'!B:K,10,FALSE),0),0)+IFERROR(IF($I$2&gt;3,VLOOKUP(B62,'Cycle 3'!B:K,10,FALSE),0),0)+IFERROR(IF($I$2&gt;4,VLOOKUP(B62,'Cycle 4'!B:K,10,FALSE),0),0)+IFERROR(IF($I$2&gt;5,VLOOKUP(B62,'Cycle 5'!B:K,10,FALSE),0),0)+IFERROR(IF($I$2&gt;6,VLOOKUP(B62,'Cycle 6'!B:K,10,FALSE),0),0)+IFERROR(IF($I$2&gt;7,VLOOKUP(B62,'Cycle 7'!B:K,10,FALSE),0),0)+IFERROR(IF($I$2&gt;8,VLOOKUP(B62,'Cycle 8'!B:K,10,FALSE),0),0)+IFERROR(IF($I$2&gt;9,VLOOKUP(B62,'Cycle 9'!B:K,10,FALSE),0),0)+IFERROR(IF($I$2&gt;10,VLOOKUP(B62,'Cycle 10'!B:K,10,FALSE),0),0)+IFERROR(IF($I$2&gt;11,VLOOKUP(B62,'Cycle 11'!B:K,10,FALSE),0),0)&gt;0,1,0))</f>
        <v/>
      </c>
      <c r="I62" s="14" t="str">
        <f>IF(OR($I$2=1,J62=""),"",IFERROR(VLOOKUP(B62,'Cycle 1'!B:K,10,FALSE),0)+IFERROR(IF($I$2&gt;2,VLOOKUP(B62,'Cycle 2'!B:K,10,FALSE),0),0)+IFERROR(IF($I$2&gt;3,VLOOKUP(B62,'Cycle 3'!B:K,10,FALSE),0),0)+IFERROR(IF($I$2&gt;4,VLOOKUP(B62,'Cycle 4'!B:K,10,FALSE),0),0)+IFERROR(IF($I$2&gt;5,VLOOKUP(B62,'Cycle 5'!B:K,10,FALSE),0),0)+IFERROR(IF($I$2&gt;6,VLOOKUP(B62,'Cycle 6'!B:K,10,FALSE),0),0)+IFERROR(IF($I$2&gt;7,VLOOKUP(B62,'Cycle 7'!B:K,10,FALSE),0),0)+IFERROR(IF($I$2&gt;8,VLOOKUP(B62,'Cycle 8'!B:K,10,FALSE),0),0)+IFERROR(IF($I$2&gt;9,VLOOKUP(B62,'Cycle 9'!B:K,10,FALSE),0),0)+IFERROR(IF($I$2&gt;10,VLOOKUP(B62,'Cycle 10'!B:K,10,FALSE),0),0)+IFERROR(IF($I$2&gt;11,VLOOKUP(B62,'Cycle 11'!B:K,10,FALSE),0),0))</f>
        <v/>
      </c>
      <c r="J62" s="14" t="str">
        <f>IFERROR(IF(B62="","",IF(ROW($B$11)=ROW(B62),1,IF(ISERROR(VLOOKUP(B62,$B$11:B61,1,FALSE)),MAX($J$11:J61)+1,""))),"")</f>
        <v/>
      </c>
      <c r="K62" s="14" t="str">
        <f t="shared" si="2"/>
        <v/>
      </c>
      <c r="L62" s="238" t="str">
        <f>IF(L$7=L58,L61+1,IF($B62="","",MAX(L$10:L61)+1))</f>
        <v/>
      </c>
    </row>
    <row r="63" spans="1:12" x14ac:dyDescent="0.3">
      <c r="A63" s="167">
        <v>53</v>
      </c>
      <c r="B63" s="63"/>
      <c r="C63" s="1"/>
      <c r="D63" s="2"/>
      <c r="E63" s="2"/>
      <c r="F63" s="2"/>
      <c r="G63" s="66"/>
      <c r="H63" s="65" t="str">
        <f>IF(OR($I$2=1,J63=""),"",IF(IFERROR(VLOOKUP(B63,'Cycle 1'!B:K,10,FALSE),0)+IFERROR(IF($I$2&gt;2,VLOOKUP(B63,'Cycle 2'!B:K,10,FALSE),0),0)+IFERROR(IF($I$2&gt;3,VLOOKUP(B63,'Cycle 3'!B:K,10,FALSE),0),0)+IFERROR(IF($I$2&gt;4,VLOOKUP(B63,'Cycle 4'!B:K,10,FALSE),0),0)+IFERROR(IF($I$2&gt;5,VLOOKUP(B63,'Cycle 5'!B:K,10,FALSE),0),0)+IFERROR(IF($I$2&gt;6,VLOOKUP(B63,'Cycle 6'!B:K,10,FALSE),0),0)+IFERROR(IF($I$2&gt;7,VLOOKUP(B63,'Cycle 7'!B:K,10,FALSE),0),0)+IFERROR(IF($I$2&gt;8,VLOOKUP(B63,'Cycle 8'!B:K,10,FALSE),0),0)+IFERROR(IF($I$2&gt;9,VLOOKUP(B63,'Cycle 9'!B:K,10,FALSE),0),0)+IFERROR(IF($I$2&gt;10,VLOOKUP(B63,'Cycle 10'!B:K,10,FALSE),0),0)+IFERROR(IF($I$2&gt;11,VLOOKUP(B63,'Cycle 11'!B:K,10,FALSE),0),0)&gt;0,1,0))</f>
        <v/>
      </c>
      <c r="I63" s="14" t="str">
        <f>IF(OR($I$2=1,J63=""),"",IFERROR(VLOOKUP(B63,'Cycle 1'!B:K,10,FALSE),0)+IFERROR(IF($I$2&gt;2,VLOOKUP(B63,'Cycle 2'!B:K,10,FALSE),0),0)+IFERROR(IF($I$2&gt;3,VLOOKUP(B63,'Cycle 3'!B:K,10,FALSE),0),0)+IFERROR(IF($I$2&gt;4,VLOOKUP(B63,'Cycle 4'!B:K,10,FALSE),0),0)+IFERROR(IF($I$2&gt;5,VLOOKUP(B63,'Cycle 5'!B:K,10,FALSE),0),0)+IFERROR(IF($I$2&gt;6,VLOOKUP(B63,'Cycle 6'!B:K,10,FALSE),0),0)+IFERROR(IF($I$2&gt;7,VLOOKUP(B63,'Cycle 7'!B:K,10,FALSE),0),0)+IFERROR(IF($I$2&gt;8,VLOOKUP(B63,'Cycle 8'!B:K,10,FALSE),0),0)+IFERROR(IF($I$2&gt;9,VLOOKUP(B63,'Cycle 9'!B:K,10,FALSE),0),0)+IFERROR(IF($I$2&gt;10,VLOOKUP(B63,'Cycle 10'!B:K,10,FALSE),0),0)+IFERROR(IF($I$2&gt;11,VLOOKUP(B63,'Cycle 11'!B:K,10,FALSE),0),0))</f>
        <v/>
      </c>
      <c r="J63" s="14" t="str">
        <f>IFERROR(IF(B63="","",IF(ROW($B$11)=ROW(B63),1,IF(ISERROR(VLOOKUP(B63,$B$11:B62,1,FALSE)),MAX($J$11:J62)+1,""))),"")</f>
        <v/>
      </c>
      <c r="K63" s="14" t="str">
        <f t="shared" si="2"/>
        <v/>
      </c>
      <c r="L63" s="238" t="str">
        <f>IF(L$7=L59,L62+1,IF($B63="","",MAX(L$10:L62)+1))</f>
        <v/>
      </c>
    </row>
    <row r="64" spans="1:12" x14ac:dyDescent="0.3">
      <c r="A64" s="167">
        <v>54</v>
      </c>
      <c r="B64" s="239"/>
      <c r="C64" s="204"/>
      <c r="D64" s="205"/>
      <c r="E64" s="205"/>
      <c r="F64" s="205"/>
      <c r="G64" s="262"/>
      <c r="H64" s="65" t="str">
        <f>IF(OR($I$2=1,J64=""),"",IF(IFERROR(VLOOKUP(B64,'Cycle 1'!B:K,10,FALSE),0)+IFERROR(IF($I$2&gt;2,VLOOKUP(B64,'Cycle 2'!B:K,10,FALSE),0),0)+IFERROR(IF($I$2&gt;3,VLOOKUP(B64,'Cycle 3'!B:K,10,FALSE),0),0)+IFERROR(IF($I$2&gt;4,VLOOKUP(B64,'Cycle 4'!B:K,10,FALSE),0),0)+IFERROR(IF($I$2&gt;5,VLOOKUP(B64,'Cycle 5'!B:K,10,FALSE),0),0)+IFERROR(IF($I$2&gt;6,VLOOKUP(B64,'Cycle 6'!B:K,10,FALSE),0),0)+IFERROR(IF($I$2&gt;7,VLOOKUP(B64,'Cycle 7'!B:K,10,FALSE),0),0)+IFERROR(IF($I$2&gt;8,VLOOKUP(B64,'Cycle 8'!B:K,10,FALSE),0),0)+IFERROR(IF($I$2&gt;9,VLOOKUP(B64,'Cycle 9'!B:K,10,FALSE),0),0)+IFERROR(IF($I$2&gt;10,VLOOKUP(B64,'Cycle 10'!B:K,10,FALSE),0),0)+IFERROR(IF($I$2&gt;11,VLOOKUP(B64,'Cycle 11'!B:K,10,FALSE),0),0)&gt;0,1,0))</f>
        <v/>
      </c>
      <c r="I64" s="14" t="str">
        <f>IF(OR($I$2=1,J64=""),"",IFERROR(VLOOKUP(B64,'Cycle 1'!B:K,10,FALSE),0)+IFERROR(IF($I$2&gt;2,VLOOKUP(B64,'Cycle 2'!B:K,10,FALSE),0),0)+IFERROR(IF($I$2&gt;3,VLOOKUP(B64,'Cycle 3'!B:K,10,FALSE),0),0)+IFERROR(IF($I$2&gt;4,VLOOKUP(B64,'Cycle 4'!B:K,10,FALSE),0),0)+IFERROR(IF($I$2&gt;5,VLOOKUP(B64,'Cycle 5'!B:K,10,FALSE),0),0)+IFERROR(IF($I$2&gt;6,VLOOKUP(B64,'Cycle 6'!B:K,10,FALSE),0),0)+IFERROR(IF($I$2&gt;7,VLOOKUP(B64,'Cycle 7'!B:K,10,FALSE),0),0)+IFERROR(IF($I$2&gt;8,VLOOKUP(B64,'Cycle 8'!B:K,10,FALSE),0),0)+IFERROR(IF($I$2&gt;9,VLOOKUP(B64,'Cycle 9'!B:K,10,FALSE),0),0)+IFERROR(IF($I$2&gt;10,VLOOKUP(B64,'Cycle 10'!B:K,10,FALSE),0),0)+IFERROR(IF($I$2&gt;11,VLOOKUP(B64,'Cycle 11'!B:K,10,FALSE),0),0))</f>
        <v/>
      </c>
      <c r="J64" s="14" t="str">
        <f>IFERROR(IF(B64="","",IF(ROW($B$11)=ROW(B64),1,IF(ISERROR(VLOOKUP(B64,$B$11:B63,1,FALSE)),MAX($J$11:J63)+1,""))),"")</f>
        <v/>
      </c>
      <c r="K64" s="14" t="str">
        <f t="shared" si="2"/>
        <v/>
      </c>
      <c r="L64" s="238" t="str">
        <f>IF(L$7=L60,L63+1,IF($B64="","",MAX(L$10:L63)+1))</f>
        <v/>
      </c>
    </row>
    <row r="65" spans="1:12" x14ac:dyDescent="0.3">
      <c r="A65" s="167">
        <v>55</v>
      </c>
      <c r="B65" s="63"/>
      <c r="C65" s="1"/>
      <c r="D65" s="2"/>
      <c r="E65" s="2"/>
      <c r="F65" s="2"/>
      <c r="G65" s="66"/>
      <c r="H65" s="65" t="str">
        <f>IF(OR($I$2=1,J65=""),"",IF(IFERROR(VLOOKUP(B65,'Cycle 1'!B:K,10,FALSE),0)+IFERROR(IF($I$2&gt;2,VLOOKUP(B65,'Cycle 2'!B:K,10,FALSE),0),0)+IFERROR(IF($I$2&gt;3,VLOOKUP(B65,'Cycle 3'!B:K,10,FALSE),0),0)+IFERROR(IF($I$2&gt;4,VLOOKUP(B65,'Cycle 4'!B:K,10,FALSE),0),0)+IFERROR(IF($I$2&gt;5,VLOOKUP(B65,'Cycle 5'!B:K,10,FALSE),0),0)+IFERROR(IF($I$2&gt;6,VLOOKUP(B65,'Cycle 6'!B:K,10,FALSE),0),0)+IFERROR(IF($I$2&gt;7,VLOOKUP(B65,'Cycle 7'!B:K,10,FALSE),0),0)+IFERROR(IF($I$2&gt;8,VLOOKUP(B65,'Cycle 8'!B:K,10,FALSE),0),0)+IFERROR(IF($I$2&gt;9,VLOOKUP(B65,'Cycle 9'!B:K,10,FALSE),0),0)+IFERROR(IF($I$2&gt;10,VLOOKUP(B65,'Cycle 10'!B:K,10,FALSE),0),0)+IFERROR(IF($I$2&gt;11,VLOOKUP(B65,'Cycle 11'!B:K,10,FALSE),0),0)&gt;0,1,0))</f>
        <v/>
      </c>
      <c r="I65" s="14" t="str">
        <f>IF(OR($I$2=1,J65=""),"",IFERROR(VLOOKUP(B65,'Cycle 1'!B:K,10,FALSE),0)+IFERROR(IF($I$2&gt;2,VLOOKUP(B65,'Cycle 2'!B:K,10,FALSE),0),0)+IFERROR(IF($I$2&gt;3,VLOOKUP(B65,'Cycle 3'!B:K,10,FALSE),0),0)+IFERROR(IF($I$2&gt;4,VLOOKUP(B65,'Cycle 4'!B:K,10,FALSE),0),0)+IFERROR(IF($I$2&gt;5,VLOOKUP(B65,'Cycle 5'!B:K,10,FALSE),0),0)+IFERROR(IF($I$2&gt;6,VLOOKUP(B65,'Cycle 6'!B:K,10,FALSE),0),0)+IFERROR(IF($I$2&gt;7,VLOOKUP(B65,'Cycle 7'!B:K,10,FALSE),0),0)+IFERROR(IF($I$2&gt;8,VLOOKUP(B65,'Cycle 8'!B:K,10,FALSE),0),0)+IFERROR(IF($I$2&gt;9,VLOOKUP(B65,'Cycle 9'!B:K,10,FALSE),0),0)+IFERROR(IF($I$2&gt;10,VLOOKUP(B65,'Cycle 10'!B:K,10,FALSE),0),0)+IFERROR(IF($I$2&gt;11,VLOOKUP(B65,'Cycle 11'!B:K,10,FALSE),0),0))</f>
        <v/>
      </c>
      <c r="J65" s="14" t="str">
        <f>IFERROR(IF(B65="","",IF(ROW($B$11)=ROW(B65),1,IF(ISERROR(VLOOKUP(B65,$B$11:B64,1,FALSE)),MAX($J$11:J64)+1,""))),"")</f>
        <v/>
      </c>
      <c r="K65" s="14" t="str">
        <f t="shared" si="2"/>
        <v/>
      </c>
      <c r="L65" s="238" t="str">
        <f>IF(L$7=L61,L64+1,IF($B65="","",MAX(L$10:L64)+1))</f>
        <v/>
      </c>
    </row>
    <row r="66" spans="1:12" x14ac:dyDescent="0.3">
      <c r="A66" s="167">
        <v>56</v>
      </c>
      <c r="B66" s="239"/>
      <c r="C66" s="204"/>
      <c r="D66" s="205"/>
      <c r="E66" s="205"/>
      <c r="F66" s="205"/>
      <c r="G66" s="262"/>
      <c r="H66" s="65" t="str">
        <f>IF(OR($I$2=1,J66=""),"",IF(IFERROR(VLOOKUP(B66,'Cycle 1'!B:K,10,FALSE),0)+IFERROR(IF($I$2&gt;2,VLOOKUP(B66,'Cycle 2'!B:K,10,FALSE),0),0)+IFERROR(IF($I$2&gt;3,VLOOKUP(B66,'Cycle 3'!B:K,10,FALSE),0),0)+IFERROR(IF($I$2&gt;4,VLOOKUP(B66,'Cycle 4'!B:K,10,FALSE),0),0)+IFERROR(IF($I$2&gt;5,VLOOKUP(B66,'Cycle 5'!B:K,10,FALSE),0),0)+IFERROR(IF($I$2&gt;6,VLOOKUP(B66,'Cycle 6'!B:K,10,FALSE),0),0)+IFERROR(IF($I$2&gt;7,VLOOKUP(B66,'Cycle 7'!B:K,10,FALSE),0),0)+IFERROR(IF($I$2&gt;8,VLOOKUP(B66,'Cycle 8'!B:K,10,FALSE),0),0)+IFERROR(IF($I$2&gt;9,VLOOKUP(B66,'Cycle 9'!B:K,10,FALSE),0),0)+IFERROR(IF($I$2&gt;10,VLOOKUP(B66,'Cycle 10'!B:K,10,FALSE),0),0)+IFERROR(IF($I$2&gt;11,VLOOKUP(B66,'Cycle 11'!B:K,10,FALSE),0),0)&gt;0,1,0))</f>
        <v/>
      </c>
      <c r="I66" s="14" t="str">
        <f>IF(OR($I$2=1,J66=""),"",IFERROR(VLOOKUP(B66,'Cycle 1'!B:K,10,FALSE),0)+IFERROR(IF($I$2&gt;2,VLOOKUP(B66,'Cycle 2'!B:K,10,FALSE),0),0)+IFERROR(IF($I$2&gt;3,VLOOKUP(B66,'Cycle 3'!B:K,10,FALSE),0),0)+IFERROR(IF($I$2&gt;4,VLOOKUP(B66,'Cycle 4'!B:K,10,FALSE),0),0)+IFERROR(IF($I$2&gt;5,VLOOKUP(B66,'Cycle 5'!B:K,10,FALSE),0),0)+IFERROR(IF($I$2&gt;6,VLOOKUP(B66,'Cycle 6'!B:K,10,FALSE),0),0)+IFERROR(IF($I$2&gt;7,VLOOKUP(B66,'Cycle 7'!B:K,10,FALSE),0),0)+IFERROR(IF($I$2&gt;8,VLOOKUP(B66,'Cycle 8'!B:K,10,FALSE),0),0)+IFERROR(IF($I$2&gt;9,VLOOKUP(B66,'Cycle 9'!B:K,10,FALSE),0),0)+IFERROR(IF($I$2&gt;10,VLOOKUP(B66,'Cycle 10'!B:K,10,FALSE),0),0)+IFERROR(IF($I$2&gt;11,VLOOKUP(B66,'Cycle 11'!B:K,10,FALSE),0),0))</f>
        <v/>
      </c>
      <c r="J66" s="14" t="str">
        <f>IFERROR(IF(B66="","",IF(ROW($B$11)=ROW(B66),1,IF(ISERROR(VLOOKUP(B66,$B$11:B65,1,FALSE)),MAX($J$11:J65)+1,""))),"")</f>
        <v/>
      </c>
      <c r="K66" s="14" t="str">
        <f t="shared" si="2"/>
        <v/>
      </c>
      <c r="L66" s="238" t="str">
        <f>IF(L$7=L62,L65+1,IF($B66="","",MAX(L$10:L65)+1))</f>
        <v/>
      </c>
    </row>
    <row r="67" spans="1:12" x14ac:dyDescent="0.3">
      <c r="A67" s="167">
        <v>57</v>
      </c>
      <c r="B67" s="63"/>
      <c r="C67" s="1"/>
      <c r="D67" s="2"/>
      <c r="E67" s="2"/>
      <c r="F67" s="2"/>
      <c r="G67" s="66"/>
      <c r="H67" s="65" t="str">
        <f>IF(OR($I$2=1,J67=""),"",IF(IFERROR(VLOOKUP(B67,'Cycle 1'!B:K,10,FALSE),0)+IFERROR(IF($I$2&gt;2,VLOOKUP(B67,'Cycle 2'!B:K,10,FALSE),0),0)+IFERROR(IF($I$2&gt;3,VLOOKUP(B67,'Cycle 3'!B:K,10,FALSE),0),0)+IFERROR(IF($I$2&gt;4,VLOOKUP(B67,'Cycle 4'!B:K,10,FALSE),0),0)+IFERROR(IF($I$2&gt;5,VLOOKUP(B67,'Cycle 5'!B:K,10,FALSE),0),0)+IFERROR(IF($I$2&gt;6,VLOOKUP(B67,'Cycle 6'!B:K,10,FALSE),0),0)+IFERROR(IF($I$2&gt;7,VLOOKUP(B67,'Cycle 7'!B:K,10,FALSE),0),0)+IFERROR(IF($I$2&gt;8,VLOOKUP(B67,'Cycle 8'!B:K,10,FALSE),0),0)+IFERROR(IF($I$2&gt;9,VLOOKUP(B67,'Cycle 9'!B:K,10,FALSE),0),0)+IFERROR(IF($I$2&gt;10,VLOOKUP(B67,'Cycle 10'!B:K,10,FALSE),0),0)+IFERROR(IF($I$2&gt;11,VLOOKUP(B67,'Cycle 11'!B:K,10,FALSE),0),0)&gt;0,1,0))</f>
        <v/>
      </c>
      <c r="I67" s="14" t="str">
        <f>IF(OR($I$2=1,J67=""),"",IFERROR(VLOOKUP(B67,'Cycle 1'!B:K,10,FALSE),0)+IFERROR(IF($I$2&gt;2,VLOOKUP(B67,'Cycle 2'!B:K,10,FALSE),0),0)+IFERROR(IF($I$2&gt;3,VLOOKUP(B67,'Cycle 3'!B:K,10,FALSE),0),0)+IFERROR(IF($I$2&gt;4,VLOOKUP(B67,'Cycle 4'!B:K,10,FALSE),0),0)+IFERROR(IF($I$2&gt;5,VLOOKUP(B67,'Cycle 5'!B:K,10,FALSE),0),0)+IFERROR(IF($I$2&gt;6,VLOOKUP(B67,'Cycle 6'!B:K,10,FALSE),0),0)+IFERROR(IF($I$2&gt;7,VLOOKUP(B67,'Cycle 7'!B:K,10,FALSE),0),0)+IFERROR(IF($I$2&gt;8,VLOOKUP(B67,'Cycle 8'!B:K,10,FALSE),0),0)+IFERROR(IF($I$2&gt;9,VLOOKUP(B67,'Cycle 9'!B:K,10,FALSE),0),0)+IFERROR(IF($I$2&gt;10,VLOOKUP(B67,'Cycle 10'!B:K,10,FALSE),0),0)+IFERROR(IF($I$2&gt;11,VLOOKUP(B67,'Cycle 11'!B:K,10,FALSE),0),0))</f>
        <v/>
      </c>
      <c r="J67" s="14" t="str">
        <f>IFERROR(IF(B67="","",IF(ROW($B$11)=ROW(B67),1,IF(ISERROR(VLOOKUP(B67,$B$11:B66,1,FALSE)),MAX($J$11:J66)+1,""))),"")</f>
        <v/>
      </c>
      <c r="K67" s="14" t="str">
        <f t="shared" si="2"/>
        <v/>
      </c>
      <c r="L67" s="238" t="str">
        <f>IF(L$7=L63,L66+1,IF($B67="","",MAX(L$10:L66)+1))</f>
        <v/>
      </c>
    </row>
    <row r="68" spans="1:12" x14ac:dyDescent="0.3">
      <c r="A68" s="167">
        <v>58</v>
      </c>
      <c r="B68" s="239"/>
      <c r="C68" s="204"/>
      <c r="D68" s="205"/>
      <c r="E68" s="205"/>
      <c r="F68" s="205"/>
      <c r="G68" s="262"/>
      <c r="H68" s="65" t="str">
        <f>IF(OR($I$2=1,J68=""),"",IF(IFERROR(VLOOKUP(B68,'Cycle 1'!B:K,10,FALSE),0)+IFERROR(IF($I$2&gt;2,VLOOKUP(B68,'Cycle 2'!B:K,10,FALSE),0),0)+IFERROR(IF($I$2&gt;3,VLOOKUP(B68,'Cycle 3'!B:K,10,FALSE),0),0)+IFERROR(IF($I$2&gt;4,VLOOKUP(B68,'Cycle 4'!B:K,10,FALSE),0),0)+IFERROR(IF($I$2&gt;5,VLOOKUP(B68,'Cycle 5'!B:K,10,FALSE),0),0)+IFERROR(IF($I$2&gt;6,VLOOKUP(B68,'Cycle 6'!B:K,10,FALSE),0),0)+IFERROR(IF($I$2&gt;7,VLOOKUP(B68,'Cycle 7'!B:K,10,FALSE),0),0)+IFERROR(IF($I$2&gt;8,VLOOKUP(B68,'Cycle 8'!B:K,10,FALSE),0),0)+IFERROR(IF($I$2&gt;9,VLOOKUP(B68,'Cycle 9'!B:K,10,FALSE),0),0)+IFERROR(IF($I$2&gt;10,VLOOKUP(B68,'Cycle 10'!B:K,10,FALSE),0),0)+IFERROR(IF($I$2&gt;11,VLOOKUP(B68,'Cycle 11'!B:K,10,FALSE),0),0)&gt;0,1,0))</f>
        <v/>
      </c>
      <c r="I68" s="14" t="str">
        <f>IF(OR($I$2=1,J68=""),"",IFERROR(VLOOKUP(B68,'Cycle 1'!B:K,10,FALSE),0)+IFERROR(IF($I$2&gt;2,VLOOKUP(B68,'Cycle 2'!B:K,10,FALSE),0),0)+IFERROR(IF($I$2&gt;3,VLOOKUP(B68,'Cycle 3'!B:K,10,FALSE),0),0)+IFERROR(IF($I$2&gt;4,VLOOKUP(B68,'Cycle 4'!B:K,10,FALSE),0),0)+IFERROR(IF($I$2&gt;5,VLOOKUP(B68,'Cycle 5'!B:K,10,FALSE),0),0)+IFERROR(IF($I$2&gt;6,VLOOKUP(B68,'Cycle 6'!B:K,10,FALSE),0),0)+IFERROR(IF($I$2&gt;7,VLOOKUP(B68,'Cycle 7'!B:K,10,FALSE),0),0)+IFERROR(IF($I$2&gt;8,VLOOKUP(B68,'Cycle 8'!B:K,10,FALSE),0),0)+IFERROR(IF($I$2&gt;9,VLOOKUP(B68,'Cycle 9'!B:K,10,FALSE),0),0)+IFERROR(IF($I$2&gt;10,VLOOKUP(B68,'Cycle 10'!B:K,10,FALSE),0),0)+IFERROR(IF($I$2&gt;11,VLOOKUP(B68,'Cycle 11'!B:K,10,FALSE),0),0))</f>
        <v/>
      </c>
      <c r="J68" s="14" t="str">
        <f>IFERROR(IF(B68="","",IF(ROW($B$11)=ROW(B68),1,IF(ISERROR(VLOOKUP(B68,$B$11:B67,1,FALSE)),MAX($J$11:J67)+1,""))),"")</f>
        <v/>
      </c>
      <c r="K68" s="14" t="str">
        <f t="shared" si="2"/>
        <v/>
      </c>
      <c r="L68" s="238" t="str">
        <f>IF(L$7=L64,L67+1,IF($B68="","",MAX(L$10:L67)+1))</f>
        <v/>
      </c>
    </row>
    <row r="69" spans="1:12" x14ac:dyDescent="0.3">
      <c r="A69" s="167">
        <v>59</v>
      </c>
      <c r="B69" s="63"/>
      <c r="C69" s="1"/>
      <c r="D69" s="2"/>
      <c r="E69" s="2"/>
      <c r="F69" s="2"/>
      <c r="G69" s="66"/>
      <c r="H69" s="65" t="str">
        <f>IF(OR($I$2=1,J69=""),"",IF(IFERROR(VLOOKUP(B69,'Cycle 1'!B:K,10,FALSE),0)+IFERROR(IF($I$2&gt;2,VLOOKUP(B69,'Cycle 2'!B:K,10,FALSE),0),0)+IFERROR(IF($I$2&gt;3,VLOOKUP(B69,'Cycle 3'!B:K,10,FALSE),0),0)+IFERROR(IF($I$2&gt;4,VLOOKUP(B69,'Cycle 4'!B:K,10,FALSE),0),0)+IFERROR(IF($I$2&gt;5,VLOOKUP(B69,'Cycle 5'!B:K,10,FALSE),0),0)+IFERROR(IF($I$2&gt;6,VLOOKUP(B69,'Cycle 6'!B:K,10,FALSE),0),0)+IFERROR(IF($I$2&gt;7,VLOOKUP(B69,'Cycle 7'!B:K,10,FALSE),0),0)+IFERROR(IF($I$2&gt;8,VLOOKUP(B69,'Cycle 8'!B:K,10,FALSE),0),0)+IFERROR(IF($I$2&gt;9,VLOOKUP(B69,'Cycle 9'!B:K,10,FALSE),0),0)+IFERROR(IF($I$2&gt;10,VLOOKUP(B69,'Cycle 10'!B:K,10,FALSE),0),0)+IFERROR(IF($I$2&gt;11,VLOOKUP(B69,'Cycle 11'!B:K,10,FALSE),0),0)&gt;0,1,0))</f>
        <v/>
      </c>
      <c r="I69" s="14" t="str">
        <f>IF(OR($I$2=1,J69=""),"",IFERROR(VLOOKUP(B69,'Cycle 1'!B:K,10,FALSE),0)+IFERROR(IF($I$2&gt;2,VLOOKUP(B69,'Cycle 2'!B:K,10,FALSE),0),0)+IFERROR(IF($I$2&gt;3,VLOOKUP(B69,'Cycle 3'!B:K,10,FALSE),0),0)+IFERROR(IF($I$2&gt;4,VLOOKUP(B69,'Cycle 4'!B:K,10,FALSE),0),0)+IFERROR(IF($I$2&gt;5,VLOOKUP(B69,'Cycle 5'!B:K,10,FALSE),0),0)+IFERROR(IF($I$2&gt;6,VLOOKUP(B69,'Cycle 6'!B:K,10,FALSE),0),0)+IFERROR(IF($I$2&gt;7,VLOOKUP(B69,'Cycle 7'!B:K,10,FALSE),0),0)+IFERROR(IF($I$2&gt;8,VLOOKUP(B69,'Cycle 8'!B:K,10,FALSE),0),0)+IFERROR(IF($I$2&gt;9,VLOOKUP(B69,'Cycle 9'!B:K,10,FALSE),0),0)+IFERROR(IF($I$2&gt;10,VLOOKUP(B69,'Cycle 10'!B:K,10,FALSE),0),0)+IFERROR(IF($I$2&gt;11,VLOOKUP(B69,'Cycle 11'!B:K,10,FALSE),0),0))</f>
        <v/>
      </c>
      <c r="J69" s="14" t="str">
        <f>IFERROR(IF(B69="","",IF(ROW($B$11)=ROW(B69),1,IF(ISERROR(VLOOKUP(B69,$B$11:B68,1,FALSE)),MAX($J$11:J68)+1,""))),"")</f>
        <v/>
      </c>
      <c r="K69" s="14" t="str">
        <f t="shared" si="2"/>
        <v/>
      </c>
      <c r="L69" s="238" t="str">
        <f>IF(L$7=L65,L68+1,IF($B69="","",MAX(L$10:L68)+1))</f>
        <v/>
      </c>
    </row>
    <row r="70" spans="1:12" x14ac:dyDescent="0.3">
      <c r="A70" s="167">
        <v>60</v>
      </c>
      <c r="B70" s="239"/>
      <c r="C70" s="204"/>
      <c r="D70" s="205"/>
      <c r="E70" s="205"/>
      <c r="F70" s="205"/>
      <c r="G70" s="262"/>
      <c r="H70" s="65" t="str">
        <f>IF(OR($I$2=1,J70=""),"",IF(IFERROR(VLOOKUP(B70,'Cycle 1'!B:K,10,FALSE),0)+IFERROR(IF($I$2&gt;2,VLOOKUP(B70,'Cycle 2'!B:K,10,FALSE),0),0)+IFERROR(IF($I$2&gt;3,VLOOKUP(B70,'Cycle 3'!B:K,10,FALSE),0),0)+IFERROR(IF($I$2&gt;4,VLOOKUP(B70,'Cycle 4'!B:K,10,FALSE),0),0)+IFERROR(IF($I$2&gt;5,VLOOKUP(B70,'Cycle 5'!B:K,10,FALSE),0),0)+IFERROR(IF($I$2&gt;6,VLOOKUP(B70,'Cycle 6'!B:K,10,FALSE),0),0)+IFERROR(IF($I$2&gt;7,VLOOKUP(B70,'Cycle 7'!B:K,10,FALSE),0),0)+IFERROR(IF($I$2&gt;8,VLOOKUP(B70,'Cycle 8'!B:K,10,FALSE),0),0)+IFERROR(IF($I$2&gt;9,VLOOKUP(B70,'Cycle 9'!B:K,10,FALSE),0),0)+IFERROR(IF($I$2&gt;10,VLOOKUP(B70,'Cycle 10'!B:K,10,FALSE),0),0)+IFERROR(IF($I$2&gt;11,VLOOKUP(B70,'Cycle 11'!B:K,10,FALSE),0),0)&gt;0,1,0))</f>
        <v/>
      </c>
      <c r="I70" s="14" t="str">
        <f>IF(OR($I$2=1,J70=""),"",IFERROR(VLOOKUP(B70,'Cycle 1'!B:K,10,FALSE),0)+IFERROR(IF($I$2&gt;2,VLOOKUP(B70,'Cycle 2'!B:K,10,FALSE),0),0)+IFERROR(IF($I$2&gt;3,VLOOKUP(B70,'Cycle 3'!B:K,10,FALSE),0),0)+IFERROR(IF($I$2&gt;4,VLOOKUP(B70,'Cycle 4'!B:K,10,FALSE),0),0)+IFERROR(IF($I$2&gt;5,VLOOKUP(B70,'Cycle 5'!B:K,10,FALSE),0),0)+IFERROR(IF($I$2&gt;6,VLOOKUP(B70,'Cycle 6'!B:K,10,FALSE),0),0)+IFERROR(IF($I$2&gt;7,VLOOKUP(B70,'Cycle 7'!B:K,10,FALSE),0),0)+IFERROR(IF($I$2&gt;8,VLOOKUP(B70,'Cycle 8'!B:K,10,FALSE),0),0)+IFERROR(IF($I$2&gt;9,VLOOKUP(B70,'Cycle 9'!B:K,10,FALSE),0),0)+IFERROR(IF($I$2&gt;10,VLOOKUP(B70,'Cycle 10'!B:K,10,FALSE),0),0)+IFERROR(IF($I$2&gt;11,VLOOKUP(B70,'Cycle 11'!B:K,10,FALSE),0),0))</f>
        <v/>
      </c>
      <c r="J70" s="14" t="str">
        <f>IFERROR(IF(B70="","",IF(ROW($B$11)=ROW(B70),1,IF(ISERROR(VLOOKUP(B70,$B$11:B69,1,FALSE)),MAX($J$11:J69)+1,""))),"")</f>
        <v/>
      </c>
      <c r="K70" s="14" t="str">
        <f t="shared" si="2"/>
        <v/>
      </c>
      <c r="L70" s="238" t="str">
        <f>IF(L$7=L66,L69+1,IF($B70="","",MAX(L$10:L69)+1))</f>
        <v/>
      </c>
    </row>
    <row r="71" spans="1:12" x14ac:dyDescent="0.3">
      <c r="A71" s="167">
        <v>61</v>
      </c>
      <c r="B71" s="63"/>
      <c r="C71" s="1"/>
      <c r="D71" s="2"/>
      <c r="E71" s="2"/>
      <c r="F71" s="2"/>
      <c r="G71" s="66"/>
      <c r="H71" s="65" t="str">
        <f>IF(OR($I$2=1,J71=""),"",IF(IFERROR(VLOOKUP(B71,'Cycle 1'!B:K,10,FALSE),0)+IFERROR(IF($I$2&gt;2,VLOOKUP(B71,'Cycle 2'!B:K,10,FALSE),0),0)+IFERROR(IF($I$2&gt;3,VLOOKUP(B71,'Cycle 3'!B:K,10,FALSE),0),0)+IFERROR(IF($I$2&gt;4,VLOOKUP(B71,'Cycle 4'!B:K,10,FALSE),0),0)+IFERROR(IF($I$2&gt;5,VLOOKUP(B71,'Cycle 5'!B:K,10,FALSE),0),0)+IFERROR(IF($I$2&gt;6,VLOOKUP(B71,'Cycle 6'!B:K,10,FALSE),0),0)+IFERROR(IF($I$2&gt;7,VLOOKUP(B71,'Cycle 7'!B:K,10,FALSE),0),0)+IFERROR(IF($I$2&gt;8,VLOOKUP(B71,'Cycle 8'!B:K,10,FALSE),0),0)+IFERROR(IF($I$2&gt;9,VLOOKUP(B71,'Cycle 9'!B:K,10,FALSE),0),0)+IFERROR(IF($I$2&gt;10,VLOOKUP(B71,'Cycle 10'!B:K,10,FALSE),0),0)+IFERROR(IF($I$2&gt;11,VLOOKUP(B71,'Cycle 11'!B:K,10,FALSE),0),0)&gt;0,1,0))</f>
        <v/>
      </c>
      <c r="I71" s="14" t="str">
        <f>IF(OR($I$2=1,J71=""),"",IFERROR(VLOOKUP(B71,'Cycle 1'!B:K,10,FALSE),0)+IFERROR(IF($I$2&gt;2,VLOOKUP(B71,'Cycle 2'!B:K,10,FALSE),0),0)+IFERROR(IF($I$2&gt;3,VLOOKUP(B71,'Cycle 3'!B:K,10,FALSE),0),0)+IFERROR(IF($I$2&gt;4,VLOOKUP(B71,'Cycle 4'!B:K,10,FALSE),0),0)+IFERROR(IF($I$2&gt;5,VLOOKUP(B71,'Cycle 5'!B:K,10,FALSE),0),0)+IFERROR(IF($I$2&gt;6,VLOOKUP(B71,'Cycle 6'!B:K,10,FALSE),0),0)+IFERROR(IF($I$2&gt;7,VLOOKUP(B71,'Cycle 7'!B:K,10,FALSE),0),0)+IFERROR(IF($I$2&gt;8,VLOOKUP(B71,'Cycle 8'!B:K,10,FALSE),0),0)+IFERROR(IF($I$2&gt;9,VLOOKUP(B71,'Cycle 9'!B:K,10,FALSE),0),0)+IFERROR(IF($I$2&gt;10,VLOOKUP(B71,'Cycle 10'!B:K,10,FALSE),0),0)+IFERROR(IF($I$2&gt;11,VLOOKUP(B71,'Cycle 11'!B:K,10,FALSE),0),0))</f>
        <v/>
      </c>
      <c r="J71" s="14" t="str">
        <f>IFERROR(IF(B71="","",IF(ROW($B$11)=ROW(B71),1,IF(ISERROR(VLOOKUP(B71,$B$11:B70,1,FALSE)),MAX($J$11:J70)+1,""))),"")</f>
        <v/>
      </c>
      <c r="K71" s="14" t="str">
        <f t="shared" si="2"/>
        <v/>
      </c>
      <c r="L71" s="238" t="str">
        <f>IF(L$7=L67,L70+1,IF($B71="","",MAX(L$10:L70)+1))</f>
        <v/>
      </c>
    </row>
    <row r="72" spans="1:12" x14ac:dyDescent="0.3">
      <c r="A72" s="167">
        <v>62</v>
      </c>
      <c r="B72" s="239"/>
      <c r="C72" s="204"/>
      <c r="D72" s="205"/>
      <c r="E72" s="205"/>
      <c r="F72" s="205"/>
      <c r="G72" s="262"/>
      <c r="H72" s="65" t="str">
        <f>IF(OR($I$2=1,J72=""),"",IF(IFERROR(VLOOKUP(B72,'Cycle 1'!B:K,10,FALSE),0)+IFERROR(IF($I$2&gt;2,VLOOKUP(B72,'Cycle 2'!B:K,10,FALSE),0),0)+IFERROR(IF($I$2&gt;3,VLOOKUP(B72,'Cycle 3'!B:K,10,FALSE),0),0)+IFERROR(IF($I$2&gt;4,VLOOKUP(B72,'Cycle 4'!B:K,10,FALSE),0),0)+IFERROR(IF($I$2&gt;5,VLOOKUP(B72,'Cycle 5'!B:K,10,FALSE),0),0)+IFERROR(IF($I$2&gt;6,VLOOKUP(B72,'Cycle 6'!B:K,10,FALSE),0),0)+IFERROR(IF($I$2&gt;7,VLOOKUP(B72,'Cycle 7'!B:K,10,FALSE),0),0)+IFERROR(IF($I$2&gt;8,VLOOKUP(B72,'Cycle 8'!B:K,10,FALSE),0),0)+IFERROR(IF($I$2&gt;9,VLOOKUP(B72,'Cycle 9'!B:K,10,FALSE),0),0)+IFERROR(IF($I$2&gt;10,VLOOKUP(B72,'Cycle 10'!B:K,10,FALSE),0),0)+IFERROR(IF($I$2&gt;11,VLOOKUP(B72,'Cycle 11'!B:K,10,FALSE),0),0)&gt;0,1,0))</f>
        <v/>
      </c>
      <c r="I72" s="14" t="str">
        <f>IF(OR($I$2=1,J72=""),"",IFERROR(VLOOKUP(B72,'Cycle 1'!B:K,10,FALSE),0)+IFERROR(IF($I$2&gt;2,VLOOKUP(B72,'Cycle 2'!B:K,10,FALSE),0),0)+IFERROR(IF($I$2&gt;3,VLOOKUP(B72,'Cycle 3'!B:K,10,FALSE),0),0)+IFERROR(IF($I$2&gt;4,VLOOKUP(B72,'Cycle 4'!B:K,10,FALSE),0),0)+IFERROR(IF($I$2&gt;5,VLOOKUP(B72,'Cycle 5'!B:K,10,FALSE),0),0)+IFERROR(IF($I$2&gt;6,VLOOKUP(B72,'Cycle 6'!B:K,10,FALSE),0),0)+IFERROR(IF($I$2&gt;7,VLOOKUP(B72,'Cycle 7'!B:K,10,FALSE),0),0)+IFERROR(IF($I$2&gt;8,VLOOKUP(B72,'Cycle 8'!B:K,10,FALSE),0),0)+IFERROR(IF($I$2&gt;9,VLOOKUP(B72,'Cycle 9'!B:K,10,FALSE),0),0)+IFERROR(IF($I$2&gt;10,VLOOKUP(B72,'Cycle 10'!B:K,10,FALSE),0),0)+IFERROR(IF($I$2&gt;11,VLOOKUP(B72,'Cycle 11'!B:K,10,FALSE),0),0))</f>
        <v/>
      </c>
      <c r="J72" s="14" t="str">
        <f>IFERROR(IF(B72="","",IF(ROW($B$11)=ROW(B72),1,IF(ISERROR(VLOOKUP(B72,$B$11:B71,1,FALSE)),MAX($J$11:J71)+1,""))),"")</f>
        <v/>
      </c>
      <c r="K72" s="14" t="str">
        <f t="shared" si="2"/>
        <v/>
      </c>
      <c r="L72" s="238" t="str">
        <f>IF(L$7=L68,L71+1,IF($B72="","",MAX(L$10:L71)+1))</f>
        <v/>
      </c>
    </row>
    <row r="73" spans="1:12" x14ac:dyDescent="0.3">
      <c r="A73" s="167">
        <v>63</v>
      </c>
      <c r="B73" s="63"/>
      <c r="C73" s="1"/>
      <c r="D73" s="2"/>
      <c r="E73" s="2"/>
      <c r="F73" s="2"/>
      <c r="G73" s="66"/>
      <c r="H73" s="65" t="str">
        <f>IF(OR($I$2=1,J73=""),"",IF(IFERROR(VLOOKUP(B73,'Cycle 1'!B:K,10,FALSE),0)+IFERROR(IF($I$2&gt;2,VLOOKUP(B73,'Cycle 2'!B:K,10,FALSE),0),0)+IFERROR(IF($I$2&gt;3,VLOOKUP(B73,'Cycle 3'!B:K,10,FALSE),0),0)+IFERROR(IF($I$2&gt;4,VLOOKUP(B73,'Cycle 4'!B:K,10,FALSE),0),0)+IFERROR(IF($I$2&gt;5,VLOOKUP(B73,'Cycle 5'!B:K,10,FALSE),0),0)+IFERROR(IF($I$2&gt;6,VLOOKUP(B73,'Cycle 6'!B:K,10,FALSE),0),0)+IFERROR(IF($I$2&gt;7,VLOOKUP(B73,'Cycle 7'!B:K,10,FALSE),0),0)+IFERROR(IF($I$2&gt;8,VLOOKUP(B73,'Cycle 8'!B:K,10,FALSE),0),0)+IFERROR(IF($I$2&gt;9,VLOOKUP(B73,'Cycle 9'!B:K,10,FALSE),0),0)+IFERROR(IF($I$2&gt;10,VLOOKUP(B73,'Cycle 10'!B:K,10,FALSE),0),0)+IFERROR(IF($I$2&gt;11,VLOOKUP(B73,'Cycle 11'!B:K,10,FALSE),0),0)&gt;0,1,0))</f>
        <v/>
      </c>
      <c r="I73" s="14" t="str">
        <f>IF(OR($I$2=1,J73=""),"",IFERROR(VLOOKUP(B73,'Cycle 1'!B:K,10,FALSE),0)+IFERROR(IF($I$2&gt;2,VLOOKUP(B73,'Cycle 2'!B:K,10,FALSE),0),0)+IFERROR(IF($I$2&gt;3,VLOOKUP(B73,'Cycle 3'!B:K,10,FALSE),0),0)+IFERROR(IF($I$2&gt;4,VLOOKUP(B73,'Cycle 4'!B:K,10,FALSE),0),0)+IFERROR(IF($I$2&gt;5,VLOOKUP(B73,'Cycle 5'!B:K,10,FALSE),0),0)+IFERROR(IF($I$2&gt;6,VLOOKUP(B73,'Cycle 6'!B:K,10,FALSE),0),0)+IFERROR(IF($I$2&gt;7,VLOOKUP(B73,'Cycle 7'!B:K,10,FALSE),0),0)+IFERROR(IF($I$2&gt;8,VLOOKUP(B73,'Cycle 8'!B:K,10,FALSE),0),0)+IFERROR(IF($I$2&gt;9,VLOOKUP(B73,'Cycle 9'!B:K,10,FALSE),0),0)+IFERROR(IF($I$2&gt;10,VLOOKUP(B73,'Cycle 10'!B:K,10,FALSE),0),0)+IFERROR(IF($I$2&gt;11,VLOOKUP(B73,'Cycle 11'!B:K,10,FALSE),0),0))</f>
        <v/>
      </c>
      <c r="J73" s="14" t="str">
        <f>IFERROR(IF(B73="","",IF(ROW($B$11)=ROW(B73),1,IF(ISERROR(VLOOKUP(B73,$B$11:B72,1,FALSE)),MAX($J$11:J72)+1,""))),"")</f>
        <v/>
      </c>
      <c r="K73" s="14" t="str">
        <f t="shared" si="2"/>
        <v/>
      </c>
      <c r="L73" s="238" t="str">
        <f>IF(L$7=L69,L72+1,IF($B73="","",MAX(L$10:L72)+1))</f>
        <v/>
      </c>
    </row>
    <row r="74" spans="1:12" x14ac:dyDescent="0.3">
      <c r="A74" s="167">
        <v>64</v>
      </c>
      <c r="B74" s="239"/>
      <c r="C74" s="204"/>
      <c r="D74" s="205"/>
      <c r="E74" s="205"/>
      <c r="F74" s="205"/>
      <c r="G74" s="262"/>
      <c r="H74" s="65" t="str">
        <f>IF(OR($I$2=1,J74=""),"",IF(IFERROR(VLOOKUP(B74,'Cycle 1'!B:K,10,FALSE),0)+IFERROR(IF($I$2&gt;2,VLOOKUP(B74,'Cycle 2'!B:K,10,FALSE),0),0)+IFERROR(IF($I$2&gt;3,VLOOKUP(B74,'Cycle 3'!B:K,10,FALSE),0),0)+IFERROR(IF($I$2&gt;4,VLOOKUP(B74,'Cycle 4'!B:K,10,FALSE),0),0)+IFERROR(IF($I$2&gt;5,VLOOKUP(B74,'Cycle 5'!B:K,10,FALSE),0),0)+IFERROR(IF($I$2&gt;6,VLOOKUP(B74,'Cycle 6'!B:K,10,FALSE),0),0)+IFERROR(IF($I$2&gt;7,VLOOKUP(B74,'Cycle 7'!B:K,10,FALSE),0),0)+IFERROR(IF($I$2&gt;8,VLOOKUP(B74,'Cycle 8'!B:K,10,FALSE),0),0)+IFERROR(IF($I$2&gt;9,VLOOKUP(B74,'Cycle 9'!B:K,10,FALSE),0),0)+IFERROR(IF($I$2&gt;10,VLOOKUP(B74,'Cycle 10'!B:K,10,FALSE),0),0)+IFERROR(IF($I$2&gt;11,VLOOKUP(B74,'Cycle 11'!B:K,10,FALSE),0),0)&gt;0,1,0))</f>
        <v/>
      </c>
      <c r="I74" s="14" t="str">
        <f>IF(OR($I$2=1,J74=""),"",IFERROR(VLOOKUP(B74,'Cycle 1'!B:K,10,FALSE),0)+IFERROR(IF($I$2&gt;2,VLOOKUP(B74,'Cycle 2'!B:K,10,FALSE),0),0)+IFERROR(IF($I$2&gt;3,VLOOKUP(B74,'Cycle 3'!B:K,10,FALSE),0),0)+IFERROR(IF($I$2&gt;4,VLOOKUP(B74,'Cycle 4'!B:K,10,FALSE),0),0)+IFERROR(IF($I$2&gt;5,VLOOKUP(B74,'Cycle 5'!B:K,10,FALSE),0),0)+IFERROR(IF($I$2&gt;6,VLOOKUP(B74,'Cycle 6'!B:K,10,FALSE),0),0)+IFERROR(IF($I$2&gt;7,VLOOKUP(B74,'Cycle 7'!B:K,10,FALSE),0),0)+IFERROR(IF($I$2&gt;8,VLOOKUP(B74,'Cycle 8'!B:K,10,FALSE),0),0)+IFERROR(IF($I$2&gt;9,VLOOKUP(B74,'Cycle 9'!B:K,10,FALSE),0),0)+IFERROR(IF($I$2&gt;10,VLOOKUP(B74,'Cycle 10'!B:K,10,FALSE),0),0)+IFERROR(IF($I$2&gt;11,VLOOKUP(B74,'Cycle 11'!B:K,10,FALSE),0),0))</f>
        <v/>
      </c>
      <c r="J74" s="14" t="str">
        <f>IFERROR(IF(B74="","",IF(ROW($B$11)=ROW(B74),1,IF(ISERROR(VLOOKUP(B74,$B$11:B73,1,FALSE)),MAX($J$11:J73)+1,""))),"")</f>
        <v/>
      </c>
      <c r="K74" s="14" t="str">
        <f t="shared" si="2"/>
        <v/>
      </c>
      <c r="L74" s="238" t="str">
        <f>IF(L$7=L70,L73+1,IF($B74="","",MAX(L$10:L73)+1))</f>
        <v/>
      </c>
    </row>
    <row r="75" spans="1:12" x14ac:dyDescent="0.3">
      <c r="A75" s="167">
        <v>65</v>
      </c>
      <c r="B75" s="63"/>
      <c r="C75" s="1"/>
      <c r="D75" s="2"/>
      <c r="E75" s="2"/>
      <c r="F75" s="2"/>
      <c r="G75" s="66"/>
      <c r="H75" s="65" t="str">
        <f>IF(OR($I$2=1,J75=""),"",IF(IFERROR(VLOOKUP(B75,'Cycle 1'!B:K,10,FALSE),0)+IFERROR(IF($I$2&gt;2,VLOOKUP(B75,'Cycle 2'!B:K,10,FALSE),0),0)+IFERROR(IF($I$2&gt;3,VLOOKUP(B75,'Cycle 3'!B:K,10,FALSE),0),0)+IFERROR(IF($I$2&gt;4,VLOOKUP(B75,'Cycle 4'!B:K,10,FALSE),0),0)+IFERROR(IF($I$2&gt;5,VLOOKUP(B75,'Cycle 5'!B:K,10,FALSE),0),0)+IFERROR(IF($I$2&gt;6,VLOOKUP(B75,'Cycle 6'!B:K,10,FALSE),0),0)+IFERROR(IF($I$2&gt;7,VLOOKUP(B75,'Cycle 7'!B:K,10,FALSE),0),0)+IFERROR(IF($I$2&gt;8,VLOOKUP(B75,'Cycle 8'!B:K,10,FALSE),0),0)+IFERROR(IF($I$2&gt;9,VLOOKUP(B75,'Cycle 9'!B:K,10,FALSE),0),0)+IFERROR(IF($I$2&gt;10,VLOOKUP(B75,'Cycle 10'!B:K,10,FALSE),0),0)+IFERROR(IF($I$2&gt;11,VLOOKUP(B75,'Cycle 11'!B:K,10,FALSE),0),0)&gt;0,1,0))</f>
        <v/>
      </c>
      <c r="I75" s="14" t="str">
        <f>IF(OR($I$2=1,J75=""),"",IFERROR(VLOOKUP(B75,'Cycle 1'!B:K,10,FALSE),0)+IFERROR(IF($I$2&gt;2,VLOOKUP(B75,'Cycle 2'!B:K,10,FALSE),0),0)+IFERROR(IF($I$2&gt;3,VLOOKUP(B75,'Cycle 3'!B:K,10,FALSE),0),0)+IFERROR(IF($I$2&gt;4,VLOOKUP(B75,'Cycle 4'!B:K,10,FALSE),0),0)+IFERROR(IF($I$2&gt;5,VLOOKUP(B75,'Cycle 5'!B:K,10,FALSE),0),0)+IFERROR(IF($I$2&gt;6,VLOOKUP(B75,'Cycle 6'!B:K,10,FALSE),0),0)+IFERROR(IF($I$2&gt;7,VLOOKUP(B75,'Cycle 7'!B:K,10,FALSE),0),0)+IFERROR(IF($I$2&gt;8,VLOOKUP(B75,'Cycle 8'!B:K,10,FALSE),0),0)+IFERROR(IF($I$2&gt;9,VLOOKUP(B75,'Cycle 9'!B:K,10,FALSE),0),0)+IFERROR(IF($I$2&gt;10,VLOOKUP(B75,'Cycle 10'!B:K,10,FALSE),0),0)+IFERROR(IF($I$2&gt;11,VLOOKUP(B75,'Cycle 11'!B:K,10,FALSE),0),0))</f>
        <v/>
      </c>
      <c r="J75" s="14" t="str">
        <f>IFERROR(IF(B75="","",IF(ROW($B$11)=ROW(B75),1,IF(ISERROR(VLOOKUP(B75,$B$11:B74,1,FALSE)),MAX($J$11:J74)+1,""))),"")</f>
        <v/>
      </c>
      <c r="K75" s="14" t="str">
        <f t="shared" si="2"/>
        <v/>
      </c>
      <c r="L75" s="238" t="str">
        <f>IF(L$7=L71,L74+1,IF($B75="","",MAX(L$10:L74)+1))</f>
        <v/>
      </c>
    </row>
    <row r="76" spans="1:12" x14ac:dyDescent="0.3">
      <c r="A76" s="167">
        <v>66</v>
      </c>
      <c r="B76" s="239"/>
      <c r="C76" s="204"/>
      <c r="D76" s="205"/>
      <c r="E76" s="205"/>
      <c r="F76" s="205"/>
      <c r="G76" s="262"/>
      <c r="H76" s="65" t="str">
        <f>IF(OR($I$2=1,J76=""),"",IF(IFERROR(VLOOKUP(B76,'Cycle 1'!B:K,10,FALSE),0)+IFERROR(IF($I$2&gt;2,VLOOKUP(B76,'Cycle 2'!B:K,10,FALSE),0),0)+IFERROR(IF($I$2&gt;3,VLOOKUP(B76,'Cycle 3'!B:K,10,FALSE),0),0)+IFERROR(IF($I$2&gt;4,VLOOKUP(B76,'Cycle 4'!B:K,10,FALSE),0),0)+IFERROR(IF($I$2&gt;5,VLOOKUP(B76,'Cycle 5'!B:K,10,FALSE),0),0)+IFERROR(IF($I$2&gt;6,VLOOKUP(B76,'Cycle 6'!B:K,10,FALSE),0),0)+IFERROR(IF($I$2&gt;7,VLOOKUP(B76,'Cycle 7'!B:K,10,FALSE),0),0)+IFERROR(IF($I$2&gt;8,VLOOKUP(B76,'Cycle 8'!B:K,10,FALSE),0),0)+IFERROR(IF($I$2&gt;9,VLOOKUP(B76,'Cycle 9'!B:K,10,FALSE),0),0)+IFERROR(IF($I$2&gt;10,VLOOKUP(B76,'Cycle 10'!B:K,10,FALSE),0),0)+IFERROR(IF($I$2&gt;11,VLOOKUP(B76,'Cycle 11'!B:K,10,FALSE),0),0)&gt;0,1,0))</f>
        <v/>
      </c>
      <c r="I76" s="14" t="str">
        <f>IF(OR($I$2=1,J76=""),"",IFERROR(VLOOKUP(B76,'Cycle 1'!B:K,10,FALSE),0)+IFERROR(IF($I$2&gt;2,VLOOKUP(B76,'Cycle 2'!B:K,10,FALSE),0),0)+IFERROR(IF($I$2&gt;3,VLOOKUP(B76,'Cycle 3'!B:K,10,FALSE),0),0)+IFERROR(IF($I$2&gt;4,VLOOKUP(B76,'Cycle 4'!B:K,10,FALSE),0),0)+IFERROR(IF($I$2&gt;5,VLOOKUP(B76,'Cycle 5'!B:K,10,FALSE),0),0)+IFERROR(IF($I$2&gt;6,VLOOKUP(B76,'Cycle 6'!B:K,10,FALSE),0),0)+IFERROR(IF($I$2&gt;7,VLOOKUP(B76,'Cycle 7'!B:K,10,FALSE),0),0)+IFERROR(IF($I$2&gt;8,VLOOKUP(B76,'Cycle 8'!B:K,10,FALSE),0),0)+IFERROR(IF($I$2&gt;9,VLOOKUP(B76,'Cycle 9'!B:K,10,FALSE),0),0)+IFERROR(IF($I$2&gt;10,VLOOKUP(B76,'Cycle 10'!B:K,10,FALSE),0),0)+IFERROR(IF($I$2&gt;11,VLOOKUP(B76,'Cycle 11'!B:K,10,FALSE),0),0))</f>
        <v/>
      </c>
      <c r="J76" s="14" t="str">
        <f>IFERROR(IF(B76="","",IF(ROW($B$11)=ROW(B76),1,IF(ISERROR(VLOOKUP(B76,$B$11:B75,1,FALSE)),MAX($J$11:J75)+1,""))),"")</f>
        <v/>
      </c>
      <c r="K76" s="14" t="str">
        <f t="shared" si="2"/>
        <v/>
      </c>
      <c r="L76" s="238" t="str">
        <f>IF(L$7=L72,L75+1,IF($B76="","",MAX(L$10:L75)+1))</f>
        <v/>
      </c>
    </row>
    <row r="77" spans="1:12" x14ac:dyDescent="0.3">
      <c r="A77" s="167">
        <v>67</v>
      </c>
      <c r="B77" s="63"/>
      <c r="C77" s="1"/>
      <c r="D77" s="2"/>
      <c r="E77" s="2"/>
      <c r="F77" s="2"/>
      <c r="G77" s="66"/>
      <c r="H77" s="65" t="str">
        <f>IF(OR($I$2=1,J77=""),"",IF(IFERROR(VLOOKUP(B77,'Cycle 1'!B:K,10,FALSE),0)+IFERROR(IF($I$2&gt;2,VLOOKUP(B77,'Cycle 2'!B:K,10,FALSE),0),0)+IFERROR(IF($I$2&gt;3,VLOOKUP(B77,'Cycle 3'!B:K,10,FALSE),0),0)+IFERROR(IF($I$2&gt;4,VLOOKUP(B77,'Cycle 4'!B:K,10,FALSE),0),0)+IFERROR(IF($I$2&gt;5,VLOOKUP(B77,'Cycle 5'!B:K,10,FALSE),0),0)+IFERROR(IF($I$2&gt;6,VLOOKUP(B77,'Cycle 6'!B:K,10,FALSE),0),0)+IFERROR(IF($I$2&gt;7,VLOOKUP(B77,'Cycle 7'!B:K,10,FALSE),0),0)+IFERROR(IF($I$2&gt;8,VLOOKUP(B77,'Cycle 8'!B:K,10,FALSE),0),0)+IFERROR(IF($I$2&gt;9,VLOOKUP(B77,'Cycle 9'!B:K,10,FALSE),0),0)+IFERROR(IF($I$2&gt;10,VLOOKUP(B77,'Cycle 10'!B:K,10,FALSE),0),0)+IFERROR(IF($I$2&gt;11,VLOOKUP(B77,'Cycle 11'!B:K,10,FALSE),0),0)&gt;0,1,0))</f>
        <v/>
      </c>
      <c r="I77" s="14" t="str">
        <f>IF(OR($I$2=1,J77=""),"",IFERROR(VLOOKUP(B77,'Cycle 1'!B:K,10,FALSE),0)+IFERROR(IF($I$2&gt;2,VLOOKUP(B77,'Cycle 2'!B:K,10,FALSE),0),0)+IFERROR(IF($I$2&gt;3,VLOOKUP(B77,'Cycle 3'!B:K,10,FALSE),0),0)+IFERROR(IF($I$2&gt;4,VLOOKUP(B77,'Cycle 4'!B:K,10,FALSE),0),0)+IFERROR(IF($I$2&gt;5,VLOOKUP(B77,'Cycle 5'!B:K,10,FALSE),0),0)+IFERROR(IF($I$2&gt;6,VLOOKUP(B77,'Cycle 6'!B:K,10,FALSE),0),0)+IFERROR(IF($I$2&gt;7,VLOOKUP(B77,'Cycle 7'!B:K,10,FALSE),0),0)+IFERROR(IF($I$2&gt;8,VLOOKUP(B77,'Cycle 8'!B:K,10,FALSE),0),0)+IFERROR(IF($I$2&gt;9,VLOOKUP(B77,'Cycle 9'!B:K,10,FALSE),0),0)+IFERROR(IF($I$2&gt;10,VLOOKUP(B77,'Cycle 10'!B:K,10,FALSE),0),0)+IFERROR(IF($I$2&gt;11,VLOOKUP(B77,'Cycle 11'!B:K,10,FALSE),0),0))</f>
        <v/>
      </c>
      <c r="J77" s="14" t="str">
        <f>IFERROR(IF(B77="","",IF(ROW($B$11)=ROW(B77),1,IF(ISERROR(VLOOKUP(B77,$B$11:B76,1,FALSE)),MAX($J$11:J76)+1,""))),"")</f>
        <v/>
      </c>
      <c r="K77" s="14" t="str">
        <f t="shared" si="2"/>
        <v/>
      </c>
      <c r="L77" s="238" t="str">
        <f>IF(L$7=L73,L76+1,IF($B77="","",MAX(L$10:L76)+1))</f>
        <v/>
      </c>
    </row>
    <row r="78" spans="1:12" x14ac:dyDescent="0.3">
      <c r="A78" s="167">
        <v>68</v>
      </c>
      <c r="B78" s="239"/>
      <c r="C78" s="204"/>
      <c r="D78" s="205"/>
      <c r="E78" s="205"/>
      <c r="F78" s="205"/>
      <c r="G78" s="262"/>
      <c r="H78" s="65" t="str">
        <f>IF(OR($I$2=1,J78=""),"",IF(IFERROR(VLOOKUP(B78,'Cycle 1'!B:K,10,FALSE),0)+IFERROR(IF($I$2&gt;2,VLOOKUP(B78,'Cycle 2'!B:K,10,FALSE),0),0)+IFERROR(IF($I$2&gt;3,VLOOKUP(B78,'Cycle 3'!B:K,10,FALSE),0),0)+IFERROR(IF($I$2&gt;4,VLOOKUP(B78,'Cycle 4'!B:K,10,FALSE),0),0)+IFERROR(IF($I$2&gt;5,VLOOKUP(B78,'Cycle 5'!B:K,10,FALSE),0),0)+IFERROR(IF($I$2&gt;6,VLOOKUP(B78,'Cycle 6'!B:K,10,FALSE),0),0)+IFERROR(IF($I$2&gt;7,VLOOKUP(B78,'Cycle 7'!B:K,10,FALSE),0),0)+IFERROR(IF($I$2&gt;8,VLOOKUP(B78,'Cycle 8'!B:K,10,FALSE),0),0)+IFERROR(IF($I$2&gt;9,VLOOKUP(B78,'Cycle 9'!B:K,10,FALSE),0),0)+IFERROR(IF($I$2&gt;10,VLOOKUP(B78,'Cycle 10'!B:K,10,FALSE),0),0)+IFERROR(IF($I$2&gt;11,VLOOKUP(B78,'Cycle 11'!B:K,10,FALSE),0),0)&gt;0,1,0))</f>
        <v/>
      </c>
      <c r="I78" s="14" t="str">
        <f>IF(OR($I$2=1,J78=""),"",IFERROR(VLOOKUP(B78,'Cycle 1'!B:K,10,FALSE),0)+IFERROR(IF($I$2&gt;2,VLOOKUP(B78,'Cycle 2'!B:K,10,FALSE),0),0)+IFERROR(IF($I$2&gt;3,VLOOKUP(B78,'Cycle 3'!B:K,10,FALSE),0),0)+IFERROR(IF($I$2&gt;4,VLOOKUP(B78,'Cycle 4'!B:K,10,FALSE),0),0)+IFERROR(IF($I$2&gt;5,VLOOKUP(B78,'Cycle 5'!B:K,10,FALSE),0),0)+IFERROR(IF($I$2&gt;6,VLOOKUP(B78,'Cycle 6'!B:K,10,FALSE),0),0)+IFERROR(IF($I$2&gt;7,VLOOKUP(B78,'Cycle 7'!B:K,10,FALSE),0),0)+IFERROR(IF($I$2&gt;8,VLOOKUP(B78,'Cycle 8'!B:K,10,FALSE),0),0)+IFERROR(IF($I$2&gt;9,VLOOKUP(B78,'Cycle 9'!B:K,10,FALSE),0),0)+IFERROR(IF($I$2&gt;10,VLOOKUP(B78,'Cycle 10'!B:K,10,FALSE),0),0)+IFERROR(IF($I$2&gt;11,VLOOKUP(B78,'Cycle 11'!B:K,10,FALSE),0),0))</f>
        <v/>
      </c>
      <c r="J78" s="14" t="str">
        <f>IFERROR(IF(B78="","",IF(ROW($B$11)=ROW(B78),1,IF(ISERROR(VLOOKUP(B78,$B$11:B77,1,FALSE)),MAX($J$11:J77)+1,""))),"")</f>
        <v/>
      </c>
      <c r="K78" s="14" t="str">
        <f t="shared" si="2"/>
        <v/>
      </c>
      <c r="L78" s="238" t="str">
        <f>IF(L$7=L74,L77+1,IF($B78="","",MAX(L$10:L77)+1))</f>
        <v/>
      </c>
    </row>
    <row r="79" spans="1:12" x14ac:dyDescent="0.3">
      <c r="A79" s="167">
        <v>69</v>
      </c>
      <c r="B79" s="63"/>
      <c r="C79" s="1"/>
      <c r="D79" s="2"/>
      <c r="E79" s="2"/>
      <c r="F79" s="2"/>
      <c r="G79" s="66"/>
      <c r="H79" s="65" t="str">
        <f>IF(OR($I$2=1,J79=""),"",IF(IFERROR(VLOOKUP(B79,'Cycle 1'!B:K,10,FALSE),0)+IFERROR(IF($I$2&gt;2,VLOOKUP(B79,'Cycle 2'!B:K,10,FALSE),0),0)+IFERROR(IF($I$2&gt;3,VLOOKUP(B79,'Cycle 3'!B:K,10,FALSE),0),0)+IFERROR(IF($I$2&gt;4,VLOOKUP(B79,'Cycle 4'!B:K,10,FALSE),0),0)+IFERROR(IF($I$2&gt;5,VLOOKUP(B79,'Cycle 5'!B:K,10,FALSE),0),0)+IFERROR(IF($I$2&gt;6,VLOOKUP(B79,'Cycle 6'!B:K,10,FALSE),0),0)+IFERROR(IF($I$2&gt;7,VLOOKUP(B79,'Cycle 7'!B:K,10,FALSE),0),0)+IFERROR(IF($I$2&gt;8,VLOOKUP(B79,'Cycle 8'!B:K,10,FALSE),0),0)+IFERROR(IF($I$2&gt;9,VLOOKUP(B79,'Cycle 9'!B:K,10,FALSE),0),0)+IFERROR(IF($I$2&gt;10,VLOOKUP(B79,'Cycle 10'!B:K,10,FALSE),0),0)+IFERROR(IF($I$2&gt;11,VLOOKUP(B79,'Cycle 11'!B:K,10,FALSE),0),0)&gt;0,1,0))</f>
        <v/>
      </c>
      <c r="I79" s="14" t="str">
        <f>IF(OR($I$2=1,J79=""),"",IFERROR(VLOOKUP(B79,'Cycle 1'!B:K,10,FALSE),0)+IFERROR(IF($I$2&gt;2,VLOOKUP(B79,'Cycle 2'!B:K,10,FALSE),0),0)+IFERROR(IF($I$2&gt;3,VLOOKUP(B79,'Cycle 3'!B:K,10,FALSE),0),0)+IFERROR(IF($I$2&gt;4,VLOOKUP(B79,'Cycle 4'!B:K,10,FALSE),0),0)+IFERROR(IF($I$2&gt;5,VLOOKUP(B79,'Cycle 5'!B:K,10,FALSE),0),0)+IFERROR(IF($I$2&gt;6,VLOOKUP(B79,'Cycle 6'!B:K,10,FALSE),0),0)+IFERROR(IF($I$2&gt;7,VLOOKUP(B79,'Cycle 7'!B:K,10,FALSE),0),0)+IFERROR(IF($I$2&gt;8,VLOOKUP(B79,'Cycle 8'!B:K,10,FALSE),0),0)+IFERROR(IF($I$2&gt;9,VLOOKUP(B79,'Cycle 9'!B:K,10,FALSE),0),0)+IFERROR(IF($I$2&gt;10,VLOOKUP(B79,'Cycle 10'!B:K,10,FALSE),0),0)+IFERROR(IF($I$2&gt;11,VLOOKUP(B79,'Cycle 11'!B:K,10,FALSE),0),0))</f>
        <v/>
      </c>
      <c r="J79" s="14" t="str">
        <f>IFERROR(IF(B79="","",IF(ROW($B$11)=ROW(B79),1,IF(ISERROR(VLOOKUP(B79,$B$11:B78,1,FALSE)),MAX($J$11:J78)+1,""))),"")</f>
        <v/>
      </c>
      <c r="K79" s="14" t="str">
        <f t="shared" si="2"/>
        <v/>
      </c>
      <c r="L79" s="238" t="str">
        <f>IF(L$7=L75,L78+1,IF($B79="","",MAX(L$10:L78)+1))</f>
        <v/>
      </c>
    </row>
    <row r="80" spans="1:12" x14ac:dyDescent="0.3">
      <c r="A80" s="167">
        <v>70</v>
      </c>
      <c r="B80" s="239"/>
      <c r="C80" s="204"/>
      <c r="D80" s="205"/>
      <c r="E80" s="205"/>
      <c r="F80" s="205"/>
      <c r="G80" s="262"/>
      <c r="H80" s="65" t="str">
        <f>IF(OR($I$2=1,J80=""),"",IF(IFERROR(VLOOKUP(B80,'Cycle 1'!B:K,10,FALSE),0)+IFERROR(IF($I$2&gt;2,VLOOKUP(B80,'Cycle 2'!B:K,10,FALSE),0),0)+IFERROR(IF($I$2&gt;3,VLOOKUP(B80,'Cycle 3'!B:K,10,FALSE),0),0)+IFERROR(IF($I$2&gt;4,VLOOKUP(B80,'Cycle 4'!B:K,10,FALSE),0),0)+IFERROR(IF($I$2&gt;5,VLOOKUP(B80,'Cycle 5'!B:K,10,FALSE),0),0)+IFERROR(IF($I$2&gt;6,VLOOKUP(B80,'Cycle 6'!B:K,10,FALSE),0),0)+IFERROR(IF($I$2&gt;7,VLOOKUP(B80,'Cycle 7'!B:K,10,FALSE),0),0)+IFERROR(IF($I$2&gt;8,VLOOKUP(B80,'Cycle 8'!B:K,10,FALSE),0),0)+IFERROR(IF($I$2&gt;9,VLOOKUP(B80,'Cycle 9'!B:K,10,FALSE),0),0)+IFERROR(IF($I$2&gt;10,VLOOKUP(B80,'Cycle 10'!B:K,10,FALSE),0),0)+IFERROR(IF($I$2&gt;11,VLOOKUP(B80,'Cycle 11'!B:K,10,FALSE),0),0)&gt;0,1,0))</f>
        <v/>
      </c>
      <c r="I80" s="14" t="str">
        <f>IF(OR($I$2=1,J80=""),"",IFERROR(VLOOKUP(B80,'Cycle 1'!B:K,10,FALSE),0)+IFERROR(IF($I$2&gt;2,VLOOKUP(B80,'Cycle 2'!B:K,10,FALSE),0),0)+IFERROR(IF($I$2&gt;3,VLOOKUP(B80,'Cycle 3'!B:K,10,FALSE),0),0)+IFERROR(IF($I$2&gt;4,VLOOKUP(B80,'Cycle 4'!B:K,10,FALSE),0),0)+IFERROR(IF($I$2&gt;5,VLOOKUP(B80,'Cycle 5'!B:K,10,FALSE),0),0)+IFERROR(IF($I$2&gt;6,VLOOKUP(B80,'Cycle 6'!B:K,10,FALSE),0),0)+IFERROR(IF($I$2&gt;7,VLOOKUP(B80,'Cycle 7'!B:K,10,FALSE),0),0)+IFERROR(IF($I$2&gt;8,VLOOKUP(B80,'Cycle 8'!B:K,10,FALSE),0),0)+IFERROR(IF($I$2&gt;9,VLOOKUP(B80,'Cycle 9'!B:K,10,FALSE),0),0)+IFERROR(IF($I$2&gt;10,VLOOKUP(B80,'Cycle 10'!B:K,10,FALSE),0),0)+IFERROR(IF($I$2&gt;11,VLOOKUP(B80,'Cycle 11'!B:K,10,FALSE),0),0))</f>
        <v/>
      </c>
      <c r="J80" s="14" t="str">
        <f>IFERROR(IF(B80="","",IF(ROW($B$11)=ROW(B80),1,IF(ISERROR(VLOOKUP(B80,$B$11:B79,1,FALSE)),MAX($J$11:J79)+1,""))),"")</f>
        <v/>
      </c>
      <c r="K80" s="14" t="str">
        <f t="shared" si="2"/>
        <v/>
      </c>
      <c r="L80" s="238" t="str">
        <f>IF(L$7=L76,L79+1,IF($B80="","",MAX(L$10:L79)+1))</f>
        <v/>
      </c>
    </row>
    <row r="81" spans="1:12" x14ac:dyDescent="0.3">
      <c r="A81" s="167">
        <v>71</v>
      </c>
      <c r="B81" s="63"/>
      <c r="C81" s="1"/>
      <c r="D81" s="2"/>
      <c r="E81" s="2"/>
      <c r="F81" s="2"/>
      <c r="G81" s="66"/>
      <c r="H81" s="65" t="str">
        <f>IF(OR($I$2=1,J81=""),"",IF(IFERROR(VLOOKUP(B81,'Cycle 1'!B:K,10,FALSE),0)+IFERROR(IF($I$2&gt;2,VLOOKUP(B81,'Cycle 2'!B:K,10,FALSE),0),0)+IFERROR(IF($I$2&gt;3,VLOOKUP(B81,'Cycle 3'!B:K,10,FALSE),0),0)+IFERROR(IF($I$2&gt;4,VLOOKUP(B81,'Cycle 4'!B:K,10,FALSE),0),0)+IFERROR(IF($I$2&gt;5,VLOOKUP(B81,'Cycle 5'!B:K,10,FALSE),0),0)+IFERROR(IF($I$2&gt;6,VLOOKUP(B81,'Cycle 6'!B:K,10,FALSE),0),0)+IFERROR(IF($I$2&gt;7,VLOOKUP(B81,'Cycle 7'!B:K,10,FALSE),0),0)+IFERROR(IF($I$2&gt;8,VLOOKUP(B81,'Cycle 8'!B:K,10,FALSE),0),0)+IFERROR(IF($I$2&gt;9,VLOOKUP(B81,'Cycle 9'!B:K,10,FALSE),0),0)+IFERROR(IF($I$2&gt;10,VLOOKUP(B81,'Cycle 10'!B:K,10,FALSE),0),0)+IFERROR(IF($I$2&gt;11,VLOOKUP(B81,'Cycle 11'!B:K,10,FALSE),0),0)&gt;0,1,0))</f>
        <v/>
      </c>
      <c r="I81" s="14" t="str">
        <f>IF(OR($I$2=1,J81=""),"",IFERROR(VLOOKUP(B81,'Cycle 1'!B:K,10,FALSE),0)+IFERROR(IF($I$2&gt;2,VLOOKUP(B81,'Cycle 2'!B:K,10,FALSE),0),0)+IFERROR(IF($I$2&gt;3,VLOOKUP(B81,'Cycle 3'!B:K,10,FALSE),0),0)+IFERROR(IF($I$2&gt;4,VLOOKUP(B81,'Cycle 4'!B:K,10,FALSE),0),0)+IFERROR(IF($I$2&gt;5,VLOOKUP(B81,'Cycle 5'!B:K,10,FALSE),0),0)+IFERROR(IF($I$2&gt;6,VLOOKUP(B81,'Cycle 6'!B:K,10,FALSE),0),0)+IFERROR(IF($I$2&gt;7,VLOOKUP(B81,'Cycle 7'!B:K,10,FALSE),0),0)+IFERROR(IF($I$2&gt;8,VLOOKUP(B81,'Cycle 8'!B:K,10,FALSE),0),0)+IFERROR(IF($I$2&gt;9,VLOOKUP(B81,'Cycle 9'!B:K,10,FALSE),0),0)+IFERROR(IF($I$2&gt;10,VLOOKUP(B81,'Cycle 10'!B:K,10,FALSE),0),0)+IFERROR(IF($I$2&gt;11,VLOOKUP(B81,'Cycle 11'!B:K,10,FALSE),0),0))</f>
        <v/>
      </c>
      <c r="J81" s="14" t="str">
        <f>IFERROR(IF(B81="","",IF(ROW($B$11)=ROW(B81),1,IF(ISERROR(VLOOKUP(B81,$B$11:B80,1,FALSE)),MAX($J$11:J80)+1,""))),"")</f>
        <v/>
      </c>
      <c r="K81" s="14" t="str">
        <f t="shared" si="2"/>
        <v/>
      </c>
      <c r="L81" s="238" t="str">
        <f>IF(L$7=L77,L80+1,IF($B81="","",MAX(L$10:L80)+1))</f>
        <v/>
      </c>
    </row>
    <row r="82" spans="1:12" x14ac:dyDescent="0.3">
      <c r="A82" s="167">
        <v>72</v>
      </c>
      <c r="B82" s="239"/>
      <c r="C82" s="204"/>
      <c r="D82" s="205"/>
      <c r="E82" s="205"/>
      <c r="F82" s="205"/>
      <c r="G82" s="262"/>
      <c r="H82" s="65" t="str">
        <f>IF(OR($I$2=1,J82=""),"",IF(IFERROR(VLOOKUP(B82,'Cycle 1'!B:K,10,FALSE),0)+IFERROR(IF($I$2&gt;2,VLOOKUP(B82,'Cycle 2'!B:K,10,FALSE),0),0)+IFERROR(IF($I$2&gt;3,VLOOKUP(B82,'Cycle 3'!B:K,10,FALSE),0),0)+IFERROR(IF($I$2&gt;4,VLOOKUP(B82,'Cycle 4'!B:K,10,FALSE),0),0)+IFERROR(IF($I$2&gt;5,VLOOKUP(B82,'Cycle 5'!B:K,10,FALSE),0),0)+IFERROR(IF($I$2&gt;6,VLOOKUP(B82,'Cycle 6'!B:K,10,FALSE),0),0)+IFERROR(IF($I$2&gt;7,VLOOKUP(B82,'Cycle 7'!B:K,10,FALSE),0),0)+IFERROR(IF($I$2&gt;8,VLOOKUP(B82,'Cycle 8'!B:K,10,FALSE),0),0)+IFERROR(IF($I$2&gt;9,VLOOKUP(B82,'Cycle 9'!B:K,10,FALSE),0),0)+IFERROR(IF($I$2&gt;10,VLOOKUP(B82,'Cycle 10'!B:K,10,FALSE),0),0)+IFERROR(IF($I$2&gt;11,VLOOKUP(B82,'Cycle 11'!B:K,10,FALSE),0),0)&gt;0,1,0))</f>
        <v/>
      </c>
      <c r="I82" s="14" t="str">
        <f>IF(OR($I$2=1,J82=""),"",IFERROR(VLOOKUP(B82,'Cycle 1'!B:K,10,FALSE),0)+IFERROR(IF($I$2&gt;2,VLOOKUP(B82,'Cycle 2'!B:K,10,FALSE),0),0)+IFERROR(IF($I$2&gt;3,VLOOKUP(B82,'Cycle 3'!B:K,10,FALSE),0),0)+IFERROR(IF($I$2&gt;4,VLOOKUP(B82,'Cycle 4'!B:K,10,FALSE),0),0)+IFERROR(IF($I$2&gt;5,VLOOKUP(B82,'Cycle 5'!B:K,10,FALSE),0),0)+IFERROR(IF($I$2&gt;6,VLOOKUP(B82,'Cycle 6'!B:K,10,FALSE),0),0)+IFERROR(IF($I$2&gt;7,VLOOKUP(B82,'Cycle 7'!B:K,10,FALSE),0),0)+IFERROR(IF($I$2&gt;8,VLOOKUP(B82,'Cycle 8'!B:K,10,FALSE),0),0)+IFERROR(IF($I$2&gt;9,VLOOKUP(B82,'Cycle 9'!B:K,10,FALSE),0),0)+IFERROR(IF($I$2&gt;10,VLOOKUP(B82,'Cycle 10'!B:K,10,FALSE),0),0)+IFERROR(IF($I$2&gt;11,VLOOKUP(B82,'Cycle 11'!B:K,10,FALSE),0),0))</f>
        <v/>
      </c>
      <c r="J82" s="14" t="str">
        <f>IFERROR(IF(B82="","",IF(ROW($B$11)=ROW(B82),1,IF(ISERROR(VLOOKUP(B82,$B$11:B81,1,FALSE)),MAX($J$11:J81)+1,""))),"")</f>
        <v/>
      </c>
      <c r="K82" s="14" t="str">
        <f t="shared" si="2"/>
        <v/>
      </c>
      <c r="L82" s="238" t="str">
        <f>IF(L$7=L78,L81+1,IF($B82="","",MAX(L$10:L81)+1))</f>
        <v/>
      </c>
    </row>
    <row r="83" spans="1:12" x14ac:dyDescent="0.3">
      <c r="A83" s="167">
        <v>73</v>
      </c>
      <c r="B83" s="63"/>
      <c r="C83" s="1"/>
      <c r="D83" s="2"/>
      <c r="E83" s="2"/>
      <c r="F83" s="2"/>
      <c r="G83" s="66"/>
      <c r="H83" s="65" t="str">
        <f>IF(OR($I$2=1,J83=""),"",IF(IFERROR(VLOOKUP(B83,'Cycle 1'!B:K,10,FALSE),0)+IFERROR(IF($I$2&gt;2,VLOOKUP(B83,'Cycle 2'!B:K,10,FALSE),0),0)+IFERROR(IF($I$2&gt;3,VLOOKUP(B83,'Cycle 3'!B:K,10,FALSE),0),0)+IFERROR(IF($I$2&gt;4,VLOOKUP(B83,'Cycle 4'!B:K,10,FALSE),0),0)+IFERROR(IF($I$2&gt;5,VLOOKUP(B83,'Cycle 5'!B:K,10,FALSE),0),0)+IFERROR(IF($I$2&gt;6,VLOOKUP(B83,'Cycle 6'!B:K,10,FALSE),0),0)+IFERROR(IF($I$2&gt;7,VLOOKUP(B83,'Cycle 7'!B:K,10,FALSE),0),0)+IFERROR(IF($I$2&gt;8,VLOOKUP(B83,'Cycle 8'!B:K,10,FALSE),0),0)+IFERROR(IF($I$2&gt;9,VLOOKUP(B83,'Cycle 9'!B:K,10,FALSE),0),0)+IFERROR(IF($I$2&gt;10,VLOOKUP(B83,'Cycle 10'!B:K,10,FALSE),0),0)+IFERROR(IF($I$2&gt;11,VLOOKUP(B83,'Cycle 11'!B:K,10,FALSE),0),0)&gt;0,1,0))</f>
        <v/>
      </c>
      <c r="I83" s="14" t="str">
        <f>IF(OR($I$2=1,J83=""),"",IFERROR(VLOOKUP(B83,'Cycle 1'!B:K,10,FALSE),0)+IFERROR(IF($I$2&gt;2,VLOOKUP(B83,'Cycle 2'!B:K,10,FALSE),0),0)+IFERROR(IF($I$2&gt;3,VLOOKUP(B83,'Cycle 3'!B:K,10,FALSE),0),0)+IFERROR(IF($I$2&gt;4,VLOOKUP(B83,'Cycle 4'!B:K,10,FALSE),0),0)+IFERROR(IF($I$2&gt;5,VLOOKUP(B83,'Cycle 5'!B:K,10,FALSE),0),0)+IFERROR(IF($I$2&gt;6,VLOOKUP(B83,'Cycle 6'!B:K,10,FALSE),0),0)+IFERROR(IF($I$2&gt;7,VLOOKUP(B83,'Cycle 7'!B:K,10,FALSE),0),0)+IFERROR(IF($I$2&gt;8,VLOOKUP(B83,'Cycle 8'!B:K,10,FALSE),0),0)+IFERROR(IF($I$2&gt;9,VLOOKUP(B83,'Cycle 9'!B:K,10,FALSE),0),0)+IFERROR(IF($I$2&gt;10,VLOOKUP(B83,'Cycle 10'!B:K,10,FALSE),0),0)+IFERROR(IF($I$2&gt;11,VLOOKUP(B83,'Cycle 11'!B:K,10,FALSE),0),0))</f>
        <v/>
      </c>
      <c r="J83" s="14" t="str">
        <f>IFERROR(IF(B83="","",IF(ROW($B$11)=ROW(B83),1,IF(ISERROR(VLOOKUP(B83,$B$11:B82,1,FALSE)),MAX($J$11:J82)+1,""))),"")</f>
        <v/>
      </c>
      <c r="K83" s="14" t="str">
        <f t="shared" si="2"/>
        <v/>
      </c>
      <c r="L83" s="238" t="str">
        <f>IF(L$7=L79,L82+1,IF($B83="","",MAX(L$10:L82)+1))</f>
        <v/>
      </c>
    </row>
    <row r="84" spans="1:12" x14ac:dyDescent="0.3">
      <c r="A84" s="167">
        <v>74</v>
      </c>
      <c r="B84" s="239"/>
      <c r="C84" s="204"/>
      <c r="D84" s="205"/>
      <c r="E84" s="205"/>
      <c r="F84" s="205"/>
      <c r="G84" s="262"/>
      <c r="H84" s="65" t="str">
        <f>IF(OR($I$2=1,J84=""),"",IF(IFERROR(VLOOKUP(B84,'Cycle 1'!B:K,10,FALSE),0)+IFERROR(IF($I$2&gt;2,VLOOKUP(B84,'Cycle 2'!B:K,10,FALSE),0),0)+IFERROR(IF($I$2&gt;3,VLOOKUP(B84,'Cycle 3'!B:K,10,FALSE),0),0)+IFERROR(IF($I$2&gt;4,VLOOKUP(B84,'Cycle 4'!B:K,10,FALSE),0),0)+IFERROR(IF($I$2&gt;5,VLOOKUP(B84,'Cycle 5'!B:K,10,FALSE),0),0)+IFERROR(IF($I$2&gt;6,VLOOKUP(B84,'Cycle 6'!B:K,10,FALSE),0),0)+IFERROR(IF($I$2&gt;7,VLOOKUP(B84,'Cycle 7'!B:K,10,FALSE),0),0)+IFERROR(IF($I$2&gt;8,VLOOKUP(B84,'Cycle 8'!B:K,10,FALSE),0),0)+IFERROR(IF($I$2&gt;9,VLOOKUP(B84,'Cycle 9'!B:K,10,FALSE),0),0)+IFERROR(IF($I$2&gt;10,VLOOKUP(B84,'Cycle 10'!B:K,10,FALSE),0),0)+IFERROR(IF($I$2&gt;11,VLOOKUP(B84,'Cycle 11'!B:K,10,FALSE),0),0)&gt;0,1,0))</f>
        <v/>
      </c>
      <c r="I84" s="14" t="str">
        <f>IF(OR($I$2=1,J84=""),"",IFERROR(VLOOKUP(B84,'Cycle 1'!B:K,10,FALSE),0)+IFERROR(IF($I$2&gt;2,VLOOKUP(B84,'Cycle 2'!B:K,10,FALSE),0),0)+IFERROR(IF($I$2&gt;3,VLOOKUP(B84,'Cycle 3'!B:K,10,FALSE),0),0)+IFERROR(IF($I$2&gt;4,VLOOKUP(B84,'Cycle 4'!B:K,10,FALSE),0),0)+IFERROR(IF($I$2&gt;5,VLOOKUP(B84,'Cycle 5'!B:K,10,FALSE),0),0)+IFERROR(IF($I$2&gt;6,VLOOKUP(B84,'Cycle 6'!B:K,10,FALSE),0),0)+IFERROR(IF($I$2&gt;7,VLOOKUP(B84,'Cycle 7'!B:K,10,FALSE),0),0)+IFERROR(IF($I$2&gt;8,VLOOKUP(B84,'Cycle 8'!B:K,10,FALSE),0),0)+IFERROR(IF($I$2&gt;9,VLOOKUP(B84,'Cycle 9'!B:K,10,FALSE),0),0)+IFERROR(IF($I$2&gt;10,VLOOKUP(B84,'Cycle 10'!B:K,10,FALSE),0),0)+IFERROR(IF($I$2&gt;11,VLOOKUP(B84,'Cycle 11'!B:K,10,FALSE),0),0))</f>
        <v/>
      </c>
      <c r="J84" s="14" t="str">
        <f>IFERROR(IF(B84="","",IF(ROW($B$11)=ROW(B84),1,IF(ISERROR(VLOOKUP(B84,$B$11:B83,1,FALSE)),MAX($J$11:J83)+1,""))),"")</f>
        <v/>
      </c>
      <c r="K84" s="14" t="str">
        <f t="shared" si="2"/>
        <v/>
      </c>
      <c r="L84" s="238" t="str">
        <f>IF(L$7=L80,L83+1,IF($B84="","",MAX(L$10:L83)+1))</f>
        <v/>
      </c>
    </row>
    <row r="85" spans="1:12" x14ac:dyDescent="0.3">
      <c r="A85" s="167">
        <v>75</v>
      </c>
      <c r="B85" s="63"/>
      <c r="C85" s="1"/>
      <c r="D85" s="2"/>
      <c r="E85" s="2"/>
      <c r="F85" s="2"/>
      <c r="G85" s="66"/>
      <c r="H85" s="65" t="str">
        <f>IF(OR($I$2=1,J85=""),"",IF(IFERROR(VLOOKUP(B85,'Cycle 1'!B:K,10,FALSE),0)+IFERROR(IF($I$2&gt;2,VLOOKUP(B85,'Cycle 2'!B:K,10,FALSE),0),0)+IFERROR(IF($I$2&gt;3,VLOOKUP(B85,'Cycle 3'!B:K,10,FALSE),0),0)+IFERROR(IF($I$2&gt;4,VLOOKUP(B85,'Cycle 4'!B:K,10,FALSE),0),0)+IFERROR(IF($I$2&gt;5,VLOOKUP(B85,'Cycle 5'!B:K,10,FALSE),0),0)+IFERROR(IF($I$2&gt;6,VLOOKUP(B85,'Cycle 6'!B:K,10,FALSE),0),0)+IFERROR(IF($I$2&gt;7,VLOOKUP(B85,'Cycle 7'!B:K,10,FALSE),0),0)+IFERROR(IF($I$2&gt;8,VLOOKUP(B85,'Cycle 8'!B:K,10,FALSE),0),0)+IFERROR(IF($I$2&gt;9,VLOOKUP(B85,'Cycle 9'!B:K,10,FALSE),0),0)+IFERROR(IF($I$2&gt;10,VLOOKUP(B85,'Cycle 10'!B:K,10,FALSE),0),0)+IFERROR(IF($I$2&gt;11,VLOOKUP(B85,'Cycle 11'!B:K,10,FALSE),0),0)&gt;0,1,0))</f>
        <v/>
      </c>
      <c r="I85" s="14" t="str">
        <f>IF(OR($I$2=1,J85=""),"",IFERROR(VLOOKUP(B85,'Cycle 1'!B:K,10,FALSE),0)+IFERROR(IF($I$2&gt;2,VLOOKUP(B85,'Cycle 2'!B:K,10,FALSE),0),0)+IFERROR(IF($I$2&gt;3,VLOOKUP(B85,'Cycle 3'!B:K,10,FALSE),0),0)+IFERROR(IF($I$2&gt;4,VLOOKUP(B85,'Cycle 4'!B:K,10,FALSE),0),0)+IFERROR(IF($I$2&gt;5,VLOOKUP(B85,'Cycle 5'!B:K,10,FALSE),0),0)+IFERROR(IF($I$2&gt;6,VLOOKUP(B85,'Cycle 6'!B:K,10,FALSE),0),0)+IFERROR(IF($I$2&gt;7,VLOOKUP(B85,'Cycle 7'!B:K,10,FALSE),0),0)+IFERROR(IF($I$2&gt;8,VLOOKUP(B85,'Cycle 8'!B:K,10,FALSE),0),0)+IFERROR(IF($I$2&gt;9,VLOOKUP(B85,'Cycle 9'!B:K,10,FALSE),0),0)+IFERROR(IF($I$2&gt;10,VLOOKUP(B85,'Cycle 10'!B:K,10,FALSE),0),0)+IFERROR(IF($I$2&gt;11,VLOOKUP(B85,'Cycle 11'!B:K,10,FALSE),0),0))</f>
        <v/>
      </c>
      <c r="J85" s="14" t="str">
        <f>IFERROR(IF(B85="","",IF(ROW($B$11)=ROW(B85),1,IF(ISERROR(VLOOKUP(B85,$B$11:B84,1,FALSE)),MAX($J$11:J84)+1,""))),"")</f>
        <v/>
      </c>
      <c r="K85" s="14" t="str">
        <f t="shared" si="2"/>
        <v/>
      </c>
      <c r="L85" s="238" t="str">
        <f>IF(L$7=L81,L84+1,IF($B85="","",MAX(L$10:L84)+1))</f>
        <v/>
      </c>
    </row>
    <row r="86" spans="1:12" x14ac:dyDescent="0.3">
      <c r="A86" s="167">
        <v>76</v>
      </c>
      <c r="B86" s="239"/>
      <c r="C86" s="204"/>
      <c r="D86" s="205"/>
      <c r="E86" s="205"/>
      <c r="F86" s="205"/>
      <c r="G86" s="262"/>
      <c r="H86" s="65" t="str">
        <f>IF(OR($I$2=1,J86=""),"",IF(IFERROR(VLOOKUP(B86,'Cycle 1'!B:K,10,FALSE),0)+IFERROR(IF($I$2&gt;2,VLOOKUP(B86,'Cycle 2'!B:K,10,FALSE),0),0)+IFERROR(IF($I$2&gt;3,VLOOKUP(B86,'Cycle 3'!B:K,10,FALSE),0),0)+IFERROR(IF($I$2&gt;4,VLOOKUP(B86,'Cycle 4'!B:K,10,FALSE),0),0)+IFERROR(IF($I$2&gt;5,VLOOKUP(B86,'Cycle 5'!B:K,10,FALSE),0),0)+IFERROR(IF($I$2&gt;6,VLOOKUP(B86,'Cycle 6'!B:K,10,FALSE),0),0)+IFERROR(IF($I$2&gt;7,VLOOKUP(B86,'Cycle 7'!B:K,10,FALSE),0),0)+IFERROR(IF($I$2&gt;8,VLOOKUP(B86,'Cycle 8'!B:K,10,FALSE),0),0)+IFERROR(IF($I$2&gt;9,VLOOKUP(B86,'Cycle 9'!B:K,10,FALSE),0),0)+IFERROR(IF($I$2&gt;10,VLOOKUP(B86,'Cycle 10'!B:K,10,FALSE),0),0)+IFERROR(IF($I$2&gt;11,VLOOKUP(B86,'Cycle 11'!B:K,10,FALSE),0),0)&gt;0,1,0))</f>
        <v/>
      </c>
      <c r="I86" s="14" t="str">
        <f>IF(OR($I$2=1,J86=""),"",IFERROR(VLOOKUP(B86,'Cycle 1'!B:K,10,FALSE),0)+IFERROR(IF($I$2&gt;2,VLOOKUP(B86,'Cycle 2'!B:K,10,FALSE),0),0)+IFERROR(IF($I$2&gt;3,VLOOKUP(B86,'Cycle 3'!B:K,10,FALSE),0),0)+IFERROR(IF($I$2&gt;4,VLOOKUP(B86,'Cycle 4'!B:K,10,FALSE),0),0)+IFERROR(IF($I$2&gt;5,VLOOKUP(B86,'Cycle 5'!B:K,10,FALSE),0),0)+IFERROR(IF($I$2&gt;6,VLOOKUP(B86,'Cycle 6'!B:K,10,FALSE),0),0)+IFERROR(IF($I$2&gt;7,VLOOKUP(B86,'Cycle 7'!B:K,10,FALSE),0),0)+IFERROR(IF($I$2&gt;8,VLOOKUP(B86,'Cycle 8'!B:K,10,FALSE),0),0)+IFERROR(IF($I$2&gt;9,VLOOKUP(B86,'Cycle 9'!B:K,10,FALSE),0),0)+IFERROR(IF($I$2&gt;10,VLOOKUP(B86,'Cycle 10'!B:K,10,FALSE),0),0)+IFERROR(IF($I$2&gt;11,VLOOKUP(B86,'Cycle 11'!B:K,10,FALSE),0),0))</f>
        <v/>
      </c>
      <c r="J86" s="14" t="str">
        <f>IFERROR(IF(B86="","",IF(ROW($B$11)=ROW(B86),1,IF(ISERROR(VLOOKUP(B86,$B$11:B85,1,FALSE)),MAX($J$11:J85)+1,""))),"")</f>
        <v/>
      </c>
      <c r="K86" s="14" t="str">
        <f t="shared" si="2"/>
        <v/>
      </c>
      <c r="L86" s="238" t="str">
        <f>IF(L$7=L82,L85+1,IF($B86="","",MAX(L$10:L85)+1))</f>
        <v/>
      </c>
    </row>
    <row r="87" spans="1:12" x14ac:dyDescent="0.3">
      <c r="A87" s="167">
        <v>77</v>
      </c>
      <c r="B87" s="63"/>
      <c r="C87" s="1"/>
      <c r="D87" s="2"/>
      <c r="E87" s="2"/>
      <c r="F87" s="2"/>
      <c r="G87" s="66"/>
      <c r="H87" s="65" t="str">
        <f>IF(OR($I$2=1,J87=""),"",IF(IFERROR(VLOOKUP(B87,'Cycle 1'!B:K,10,FALSE),0)+IFERROR(IF($I$2&gt;2,VLOOKUP(B87,'Cycle 2'!B:K,10,FALSE),0),0)+IFERROR(IF($I$2&gt;3,VLOOKUP(B87,'Cycle 3'!B:K,10,FALSE),0),0)+IFERROR(IF($I$2&gt;4,VLOOKUP(B87,'Cycle 4'!B:K,10,FALSE),0),0)+IFERROR(IF($I$2&gt;5,VLOOKUP(B87,'Cycle 5'!B:K,10,FALSE),0),0)+IFERROR(IF($I$2&gt;6,VLOOKUP(B87,'Cycle 6'!B:K,10,FALSE),0),0)+IFERROR(IF($I$2&gt;7,VLOOKUP(B87,'Cycle 7'!B:K,10,FALSE),0),0)+IFERROR(IF($I$2&gt;8,VLOOKUP(B87,'Cycle 8'!B:K,10,FALSE),0),0)+IFERROR(IF($I$2&gt;9,VLOOKUP(B87,'Cycle 9'!B:K,10,FALSE),0),0)+IFERROR(IF($I$2&gt;10,VLOOKUP(B87,'Cycle 10'!B:K,10,FALSE),0),0)+IFERROR(IF($I$2&gt;11,VLOOKUP(B87,'Cycle 11'!B:K,10,FALSE),0),0)&gt;0,1,0))</f>
        <v/>
      </c>
      <c r="I87" s="14" t="str">
        <f>IF(OR($I$2=1,J87=""),"",IFERROR(VLOOKUP(B87,'Cycle 1'!B:K,10,FALSE),0)+IFERROR(IF($I$2&gt;2,VLOOKUP(B87,'Cycle 2'!B:K,10,FALSE),0),0)+IFERROR(IF($I$2&gt;3,VLOOKUP(B87,'Cycle 3'!B:K,10,FALSE),0),0)+IFERROR(IF($I$2&gt;4,VLOOKUP(B87,'Cycle 4'!B:K,10,FALSE),0),0)+IFERROR(IF($I$2&gt;5,VLOOKUP(B87,'Cycle 5'!B:K,10,FALSE),0),0)+IFERROR(IF($I$2&gt;6,VLOOKUP(B87,'Cycle 6'!B:K,10,FALSE),0),0)+IFERROR(IF($I$2&gt;7,VLOOKUP(B87,'Cycle 7'!B:K,10,FALSE),0),0)+IFERROR(IF($I$2&gt;8,VLOOKUP(B87,'Cycle 8'!B:K,10,FALSE),0),0)+IFERROR(IF($I$2&gt;9,VLOOKUP(B87,'Cycle 9'!B:K,10,FALSE),0),0)+IFERROR(IF($I$2&gt;10,VLOOKUP(B87,'Cycle 10'!B:K,10,FALSE),0),0)+IFERROR(IF($I$2&gt;11,VLOOKUP(B87,'Cycle 11'!B:K,10,FALSE),0),0))</f>
        <v/>
      </c>
      <c r="J87" s="14" t="str">
        <f>IFERROR(IF(B87="","",IF(ROW($B$11)=ROW(B87),1,IF(ISERROR(VLOOKUP(B87,$B$11:B86,1,FALSE)),MAX($J$11:J86)+1,""))),"")</f>
        <v/>
      </c>
      <c r="K87" s="14" t="str">
        <f t="shared" si="2"/>
        <v/>
      </c>
      <c r="L87" s="238" t="str">
        <f>IF(L$7=L83,L86+1,IF($B87="","",MAX(L$10:L86)+1))</f>
        <v/>
      </c>
    </row>
    <row r="88" spans="1:12" x14ac:dyDescent="0.3">
      <c r="A88" s="167">
        <v>78</v>
      </c>
      <c r="B88" s="239"/>
      <c r="C88" s="204"/>
      <c r="D88" s="205"/>
      <c r="E88" s="205"/>
      <c r="F88" s="205"/>
      <c r="G88" s="262"/>
      <c r="H88" s="65" t="str">
        <f>IF(OR($I$2=1,J88=""),"",IF(IFERROR(VLOOKUP(B88,'Cycle 1'!B:K,10,FALSE),0)+IFERROR(IF($I$2&gt;2,VLOOKUP(B88,'Cycle 2'!B:K,10,FALSE),0),0)+IFERROR(IF($I$2&gt;3,VLOOKUP(B88,'Cycle 3'!B:K,10,FALSE),0),0)+IFERROR(IF($I$2&gt;4,VLOOKUP(B88,'Cycle 4'!B:K,10,FALSE),0),0)+IFERROR(IF($I$2&gt;5,VLOOKUP(B88,'Cycle 5'!B:K,10,FALSE),0),0)+IFERROR(IF($I$2&gt;6,VLOOKUP(B88,'Cycle 6'!B:K,10,FALSE),0),0)+IFERROR(IF($I$2&gt;7,VLOOKUP(B88,'Cycle 7'!B:K,10,FALSE),0),0)+IFERROR(IF($I$2&gt;8,VLOOKUP(B88,'Cycle 8'!B:K,10,FALSE),0),0)+IFERROR(IF($I$2&gt;9,VLOOKUP(B88,'Cycle 9'!B:K,10,FALSE),0),0)+IFERROR(IF($I$2&gt;10,VLOOKUP(B88,'Cycle 10'!B:K,10,FALSE),0),0)+IFERROR(IF($I$2&gt;11,VLOOKUP(B88,'Cycle 11'!B:K,10,FALSE),0),0)&gt;0,1,0))</f>
        <v/>
      </c>
      <c r="I88" s="14" t="str">
        <f>IF(OR($I$2=1,J88=""),"",IFERROR(VLOOKUP(B88,'Cycle 1'!B:K,10,FALSE),0)+IFERROR(IF($I$2&gt;2,VLOOKUP(B88,'Cycle 2'!B:K,10,FALSE),0),0)+IFERROR(IF($I$2&gt;3,VLOOKUP(B88,'Cycle 3'!B:K,10,FALSE),0),0)+IFERROR(IF($I$2&gt;4,VLOOKUP(B88,'Cycle 4'!B:K,10,FALSE),0),0)+IFERROR(IF($I$2&gt;5,VLOOKUP(B88,'Cycle 5'!B:K,10,FALSE),0),0)+IFERROR(IF($I$2&gt;6,VLOOKUP(B88,'Cycle 6'!B:K,10,FALSE),0),0)+IFERROR(IF($I$2&gt;7,VLOOKUP(B88,'Cycle 7'!B:K,10,FALSE),0),0)+IFERROR(IF($I$2&gt;8,VLOOKUP(B88,'Cycle 8'!B:K,10,FALSE),0),0)+IFERROR(IF($I$2&gt;9,VLOOKUP(B88,'Cycle 9'!B:K,10,FALSE),0),0)+IFERROR(IF($I$2&gt;10,VLOOKUP(B88,'Cycle 10'!B:K,10,FALSE),0),0)+IFERROR(IF($I$2&gt;11,VLOOKUP(B88,'Cycle 11'!B:K,10,FALSE),0),0))</f>
        <v/>
      </c>
      <c r="J88" s="14" t="str">
        <f>IFERROR(IF(B88="","",IF(ROW($B$11)=ROW(B88),1,IF(ISERROR(VLOOKUP(B88,$B$11:B87,1,FALSE)),MAX($J$11:J87)+1,""))),"")</f>
        <v/>
      </c>
      <c r="K88" s="14" t="str">
        <f t="shared" si="2"/>
        <v/>
      </c>
      <c r="L88" s="238" t="str">
        <f>IF(L$7=L84,L87+1,IF($B88="","",MAX(L$10:L87)+1))</f>
        <v/>
      </c>
    </row>
    <row r="89" spans="1:12" x14ac:dyDescent="0.3">
      <c r="A89" s="167">
        <v>79</v>
      </c>
      <c r="B89" s="63"/>
      <c r="C89" s="1"/>
      <c r="D89" s="2"/>
      <c r="E89" s="2"/>
      <c r="F89" s="2"/>
      <c r="G89" s="66"/>
      <c r="H89" s="65" t="str">
        <f>IF(OR($I$2=1,J89=""),"",IF(IFERROR(VLOOKUP(B89,'Cycle 1'!B:K,10,FALSE),0)+IFERROR(IF($I$2&gt;2,VLOOKUP(B89,'Cycle 2'!B:K,10,FALSE),0),0)+IFERROR(IF($I$2&gt;3,VLOOKUP(B89,'Cycle 3'!B:K,10,FALSE),0),0)+IFERROR(IF($I$2&gt;4,VLOOKUP(B89,'Cycle 4'!B:K,10,FALSE),0),0)+IFERROR(IF($I$2&gt;5,VLOOKUP(B89,'Cycle 5'!B:K,10,FALSE),0),0)+IFERROR(IF($I$2&gt;6,VLOOKUP(B89,'Cycle 6'!B:K,10,FALSE),0),0)+IFERROR(IF($I$2&gt;7,VLOOKUP(B89,'Cycle 7'!B:K,10,FALSE),0),0)+IFERROR(IF($I$2&gt;8,VLOOKUP(B89,'Cycle 8'!B:K,10,FALSE),0),0)+IFERROR(IF($I$2&gt;9,VLOOKUP(B89,'Cycle 9'!B:K,10,FALSE),0),0)+IFERROR(IF($I$2&gt;10,VLOOKUP(B89,'Cycle 10'!B:K,10,FALSE),0),0)+IFERROR(IF($I$2&gt;11,VLOOKUP(B89,'Cycle 11'!B:K,10,FALSE),0),0)&gt;0,1,0))</f>
        <v/>
      </c>
      <c r="I89" s="14" t="str">
        <f>IF(OR($I$2=1,J89=""),"",IFERROR(VLOOKUP(B89,'Cycle 1'!B:K,10,FALSE),0)+IFERROR(IF($I$2&gt;2,VLOOKUP(B89,'Cycle 2'!B:K,10,FALSE),0),0)+IFERROR(IF($I$2&gt;3,VLOOKUP(B89,'Cycle 3'!B:K,10,FALSE),0),0)+IFERROR(IF($I$2&gt;4,VLOOKUP(B89,'Cycle 4'!B:K,10,FALSE),0),0)+IFERROR(IF($I$2&gt;5,VLOOKUP(B89,'Cycle 5'!B:K,10,FALSE),0),0)+IFERROR(IF($I$2&gt;6,VLOOKUP(B89,'Cycle 6'!B:K,10,FALSE),0),0)+IFERROR(IF($I$2&gt;7,VLOOKUP(B89,'Cycle 7'!B:K,10,FALSE),0),0)+IFERROR(IF($I$2&gt;8,VLOOKUP(B89,'Cycle 8'!B:K,10,FALSE),0),0)+IFERROR(IF($I$2&gt;9,VLOOKUP(B89,'Cycle 9'!B:K,10,FALSE),0),0)+IFERROR(IF($I$2&gt;10,VLOOKUP(B89,'Cycle 10'!B:K,10,FALSE),0),0)+IFERROR(IF($I$2&gt;11,VLOOKUP(B89,'Cycle 11'!B:K,10,FALSE),0),0))</f>
        <v/>
      </c>
      <c r="J89" s="14" t="str">
        <f>IFERROR(IF(B89="","",IF(ROW($B$11)=ROW(B89),1,IF(ISERROR(VLOOKUP(B89,$B$11:B88,1,FALSE)),MAX($J$11:J88)+1,""))),"")</f>
        <v/>
      </c>
      <c r="K89" s="14" t="str">
        <f t="shared" si="2"/>
        <v/>
      </c>
      <c r="L89" s="238" t="str">
        <f>IF(L$7=L85,L88+1,IF($B89="","",MAX(L$10:L88)+1))</f>
        <v/>
      </c>
    </row>
    <row r="90" spans="1:12" x14ac:dyDescent="0.3">
      <c r="A90" s="167">
        <v>80</v>
      </c>
      <c r="B90" s="239"/>
      <c r="C90" s="204"/>
      <c r="D90" s="205"/>
      <c r="E90" s="205"/>
      <c r="F90" s="205"/>
      <c r="G90" s="262"/>
      <c r="H90" s="65" t="str">
        <f>IF(OR($I$2=1,J90=""),"",IF(IFERROR(VLOOKUP(B90,'Cycle 1'!B:K,10,FALSE),0)+IFERROR(IF($I$2&gt;2,VLOOKUP(B90,'Cycle 2'!B:K,10,FALSE),0),0)+IFERROR(IF($I$2&gt;3,VLOOKUP(B90,'Cycle 3'!B:K,10,FALSE),0),0)+IFERROR(IF($I$2&gt;4,VLOOKUP(B90,'Cycle 4'!B:K,10,FALSE),0),0)+IFERROR(IF($I$2&gt;5,VLOOKUP(B90,'Cycle 5'!B:K,10,FALSE),0),0)+IFERROR(IF($I$2&gt;6,VLOOKUP(B90,'Cycle 6'!B:K,10,FALSE),0),0)+IFERROR(IF($I$2&gt;7,VLOOKUP(B90,'Cycle 7'!B:K,10,FALSE),0),0)+IFERROR(IF($I$2&gt;8,VLOOKUP(B90,'Cycle 8'!B:K,10,FALSE),0),0)+IFERROR(IF($I$2&gt;9,VLOOKUP(B90,'Cycle 9'!B:K,10,FALSE),0),0)+IFERROR(IF($I$2&gt;10,VLOOKUP(B90,'Cycle 10'!B:K,10,FALSE),0),0)+IFERROR(IF($I$2&gt;11,VLOOKUP(B90,'Cycle 11'!B:K,10,FALSE),0),0)&gt;0,1,0))</f>
        <v/>
      </c>
      <c r="I90" s="14" t="str">
        <f>IF(OR($I$2=1,J90=""),"",IFERROR(VLOOKUP(B90,'Cycle 1'!B:K,10,FALSE),0)+IFERROR(IF($I$2&gt;2,VLOOKUP(B90,'Cycle 2'!B:K,10,FALSE),0),0)+IFERROR(IF($I$2&gt;3,VLOOKUP(B90,'Cycle 3'!B:K,10,FALSE),0),0)+IFERROR(IF($I$2&gt;4,VLOOKUP(B90,'Cycle 4'!B:K,10,FALSE),0),0)+IFERROR(IF($I$2&gt;5,VLOOKUP(B90,'Cycle 5'!B:K,10,FALSE),0),0)+IFERROR(IF($I$2&gt;6,VLOOKUP(B90,'Cycle 6'!B:K,10,FALSE),0),0)+IFERROR(IF($I$2&gt;7,VLOOKUP(B90,'Cycle 7'!B:K,10,FALSE),0),0)+IFERROR(IF($I$2&gt;8,VLOOKUP(B90,'Cycle 8'!B:K,10,FALSE),0),0)+IFERROR(IF($I$2&gt;9,VLOOKUP(B90,'Cycle 9'!B:K,10,FALSE),0),0)+IFERROR(IF($I$2&gt;10,VLOOKUP(B90,'Cycle 10'!B:K,10,FALSE),0),0)+IFERROR(IF($I$2&gt;11,VLOOKUP(B90,'Cycle 11'!B:K,10,FALSE),0),0))</f>
        <v/>
      </c>
      <c r="J90" s="14" t="str">
        <f>IFERROR(IF(B90="","",IF(ROW($B$11)=ROW(B90),1,IF(ISERROR(VLOOKUP(B90,$B$11:B89,1,FALSE)),MAX($J$11:J89)+1,""))),"")</f>
        <v/>
      </c>
      <c r="K90" s="14" t="str">
        <f t="shared" si="2"/>
        <v/>
      </c>
      <c r="L90" s="238" t="str">
        <f>IF(L$7=L86,L89+1,IF($B90="","",MAX(L$10:L89)+1))</f>
        <v/>
      </c>
    </row>
    <row r="91" spans="1:12" x14ac:dyDescent="0.3">
      <c r="A91" s="167">
        <v>81</v>
      </c>
      <c r="B91" s="63"/>
      <c r="C91" s="1"/>
      <c r="D91" s="2"/>
      <c r="E91" s="2"/>
      <c r="F91" s="2"/>
      <c r="G91" s="66"/>
      <c r="H91" s="65" t="str">
        <f>IF(OR($I$2=1,J91=""),"",IF(IFERROR(VLOOKUP(B91,'Cycle 1'!B:K,10,FALSE),0)+IFERROR(IF($I$2&gt;2,VLOOKUP(B91,'Cycle 2'!B:K,10,FALSE),0),0)+IFERROR(IF($I$2&gt;3,VLOOKUP(B91,'Cycle 3'!B:K,10,FALSE),0),0)+IFERROR(IF($I$2&gt;4,VLOOKUP(B91,'Cycle 4'!B:K,10,FALSE),0),0)+IFERROR(IF($I$2&gt;5,VLOOKUP(B91,'Cycle 5'!B:K,10,FALSE),0),0)+IFERROR(IF($I$2&gt;6,VLOOKUP(B91,'Cycle 6'!B:K,10,FALSE),0),0)+IFERROR(IF($I$2&gt;7,VLOOKUP(B91,'Cycle 7'!B:K,10,FALSE),0),0)+IFERROR(IF($I$2&gt;8,VLOOKUP(B91,'Cycle 8'!B:K,10,FALSE),0),0)+IFERROR(IF($I$2&gt;9,VLOOKUP(B91,'Cycle 9'!B:K,10,FALSE),0),0)+IFERROR(IF($I$2&gt;10,VLOOKUP(B91,'Cycle 10'!B:K,10,FALSE),0),0)+IFERROR(IF($I$2&gt;11,VLOOKUP(B91,'Cycle 11'!B:K,10,FALSE),0),0)&gt;0,1,0))</f>
        <v/>
      </c>
      <c r="I91" s="14" t="str">
        <f>IF(OR($I$2=1,J91=""),"",IFERROR(VLOOKUP(B91,'Cycle 1'!B:K,10,FALSE),0)+IFERROR(IF($I$2&gt;2,VLOOKUP(B91,'Cycle 2'!B:K,10,FALSE),0),0)+IFERROR(IF($I$2&gt;3,VLOOKUP(B91,'Cycle 3'!B:K,10,FALSE),0),0)+IFERROR(IF($I$2&gt;4,VLOOKUP(B91,'Cycle 4'!B:K,10,FALSE),0),0)+IFERROR(IF($I$2&gt;5,VLOOKUP(B91,'Cycle 5'!B:K,10,FALSE),0),0)+IFERROR(IF($I$2&gt;6,VLOOKUP(B91,'Cycle 6'!B:K,10,FALSE),0),0)+IFERROR(IF($I$2&gt;7,VLOOKUP(B91,'Cycle 7'!B:K,10,FALSE),0),0)+IFERROR(IF($I$2&gt;8,VLOOKUP(B91,'Cycle 8'!B:K,10,FALSE),0),0)+IFERROR(IF($I$2&gt;9,VLOOKUP(B91,'Cycle 9'!B:K,10,FALSE),0),0)+IFERROR(IF($I$2&gt;10,VLOOKUP(B91,'Cycle 10'!B:K,10,FALSE),0),0)+IFERROR(IF($I$2&gt;11,VLOOKUP(B91,'Cycle 11'!B:K,10,FALSE),0),0))</f>
        <v/>
      </c>
      <c r="J91" s="14" t="str">
        <f>IFERROR(IF(B91="","",IF(ROW($B$11)=ROW(B91),1,IF(ISERROR(VLOOKUP(B91,$B$11:B90,1,FALSE)),MAX($J$11:J90)+1,""))),"")</f>
        <v/>
      </c>
      <c r="K91" s="14" t="str">
        <f t="shared" si="2"/>
        <v/>
      </c>
      <c r="L91" s="238" t="str">
        <f>IF(L$7=L87,L90+1,IF($B91="","",MAX(L$10:L90)+1))</f>
        <v/>
      </c>
    </row>
    <row r="92" spans="1:12" x14ac:dyDescent="0.3">
      <c r="A92" s="167">
        <v>82</v>
      </c>
      <c r="B92" s="239"/>
      <c r="C92" s="204"/>
      <c r="D92" s="205"/>
      <c r="E92" s="205"/>
      <c r="F92" s="205"/>
      <c r="G92" s="262"/>
      <c r="H92" s="65" t="str">
        <f>IF(OR($I$2=1,J92=""),"",IF(IFERROR(VLOOKUP(B92,'Cycle 1'!B:K,10,FALSE),0)+IFERROR(IF($I$2&gt;2,VLOOKUP(B92,'Cycle 2'!B:K,10,FALSE),0),0)+IFERROR(IF($I$2&gt;3,VLOOKUP(B92,'Cycle 3'!B:K,10,FALSE),0),0)+IFERROR(IF($I$2&gt;4,VLOOKUP(B92,'Cycle 4'!B:K,10,FALSE),0),0)+IFERROR(IF($I$2&gt;5,VLOOKUP(B92,'Cycle 5'!B:K,10,FALSE),0),0)+IFERROR(IF($I$2&gt;6,VLOOKUP(B92,'Cycle 6'!B:K,10,FALSE),0),0)+IFERROR(IF($I$2&gt;7,VLOOKUP(B92,'Cycle 7'!B:K,10,FALSE),0),0)+IFERROR(IF($I$2&gt;8,VLOOKUP(B92,'Cycle 8'!B:K,10,FALSE),0),0)+IFERROR(IF($I$2&gt;9,VLOOKUP(B92,'Cycle 9'!B:K,10,FALSE),0),0)+IFERROR(IF($I$2&gt;10,VLOOKUP(B92,'Cycle 10'!B:K,10,FALSE),0),0)+IFERROR(IF($I$2&gt;11,VLOOKUP(B92,'Cycle 11'!B:K,10,FALSE),0),0)&gt;0,1,0))</f>
        <v/>
      </c>
      <c r="I92" s="14" t="str">
        <f>IF(OR($I$2=1,J92=""),"",IFERROR(VLOOKUP(B92,'Cycle 1'!B:K,10,FALSE),0)+IFERROR(IF($I$2&gt;2,VLOOKUP(B92,'Cycle 2'!B:K,10,FALSE),0),0)+IFERROR(IF($I$2&gt;3,VLOOKUP(B92,'Cycle 3'!B:K,10,FALSE),0),0)+IFERROR(IF($I$2&gt;4,VLOOKUP(B92,'Cycle 4'!B:K,10,FALSE),0),0)+IFERROR(IF($I$2&gt;5,VLOOKUP(B92,'Cycle 5'!B:K,10,FALSE),0),0)+IFERROR(IF($I$2&gt;6,VLOOKUP(B92,'Cycle 6'!B:K,10,FALSE),0),0)+IFERROR(IF($I$2&gt;7,VLOOKUP(B92,'Cycle 7'!B:K,10,FALSE),0),0)+IFERROR(IF($I$2&gt;8,VLOOKUP(B92,'Cycle 8'!B:K,10,FALSE),0),0)+IFERROR(IF($I$2&gt;9,VLOOKUP(B92,'Cycle 9'!B:K,10,FALSE),0),0)+IFERROR(IF($I$2&gt;10,VLOOKUP(B92,'Cycle 10'!B:K,10,FALSE),0),0)+IFERROR(IF($I$2&gt;11,VLOOKUP(B92,'Cycle 11'!B:K,10,FALSE),0),0))</f>
        <v/>
      </c>
      <c r="J92" s="14" t="str">
        <f>IFERROR(IF(B92="","",IF(ROW($B$11)=ROW(B92),1,IF(ISERROR(VLOOKUP(B92,$B$11:B91,1,FALSE)),MAX($J$11:J91)+1,""))),"")</f>
        <v/>
      </c>
      <c r="K92" s="14" t="str">
        <f t="shared" si="2"/>
        <v/>
      </c>
      <c r="L92" s="238" t="str">
        <f>IF(L$7=L88,L91+1,IF($B92="","",MAX(L$10:L91)+1))</f>
        <v/>
      </c>
    </row>
    <row r="93" spans="1:12" x14ac:dyDescent="0.3">
      <c r="A93" s="167">
        <v>83</v>
      </c>
      <c r="B93" s="63"/>
      <c r="C93" s="1"/>
      <c r="D93" s="2"/>
      <c r="E93" s="2"/>
      <c r="F93" s="2"/>
      <c r="G93" s="66"/>
      <c r="H93" s="65" t="str">
        <f>IF(OR($I$2=1,J93=""),"",IF(IFERROR(VLOOKUP(B93,'Cycle 1'!B:K,10,FALSE),0)+IFERROR(IF($I$2&gt;2,VLOOKUP(B93,'Cycle 2'!B:K,10,FALSE),0),0)+IFERROR(IF($I$2&gt;3,VLOOKUP(B93,'Cycle 3'!B:K,10,FALSE),0),0)+IFERROR(IF($I$2&gt;4,VLOOKUP(B93,'Cycle 4'!B:K,10,FALSE),0),0)+IFERROR(IF($I$2&gt;5,VLOOKUP(B93,'Cycle 5'!B:K,10,FALSE),0),0)+IFERROR(IF($I$2&gt;6,VLOOKUP(B93,'Cycle 6'!B:K,10,FALSE),0),0)+IFERROR(IF($I$2&gt;7,VLOOKUP(B93,'Cycle 7'!B:K,10,FALSE),0),0)+IFERROR(IF($I$2&gt;8,VLOOKUP(B93,'Cycle 8'!B:K,10,FALSE),0),0)+IFERROR(IF($I$2&gt;9,VLOOKUP(B93,'Cycle 9'!B:K,10,FALSE),0),0)+IFERROR(IF($I$2&gt;10,VLOOKUP(B93,'Cycle 10'!B:K,10,FALSE),0),0)+IFERROR(IF($I$2&gt;11,VLOOKUP(B93,'Cycle 11'!B:K,10,FALSE),0),0)&gt;0,1,0))</f>
        <v/>
      </c>
      <c r="I93" s="14" t="str">
        <f>IF(OR($I$2=1,J93=""),"",IFERROR(VLOOKUP(B93,'Cycle 1'!B:K,10,FALSE),0)+IFERROR(IF($I$2&gt;2,VLOOKUP(B93,'Cycle 2'!B:K,10,FALSE),0),0)+IFERROR(IF($I$2&gt;3,VLOOKUP(B93,'Cycle 3'!B:K,10,FALSE),0),0)+IFERROR(IF($I$2&gt;4,VLOOKUP(B93,'Cycle 4'!B:K,10,FALSE),0),0)+IFERROR(IF($I$2&gt;5,VLOOKUP(B93,'Cycle 5'!B:K,10,FALSE),0),0)+IFERROR(IF($I$2&gt;6,VLOOKUP(B93,'Cycle 6'!B:K,10,FALSE),0),0)+IFERROR(IF($I$2&gt;7,VLOOKUP(B93,'Cycle 7'!B:K,10,FALSE),0),0)+IFERROR(IF($I$2&gt;8,VLOOKUP(B93,'Cycle 8'!B:K,10,FALSE),0),0)+IFERROR(IF($I$2&gt;9,VLOOKUP(B93,'Cycle 9'!B:K,10,FALSE),0),0)+IFERROR(IF($I$2&gt;10,VLOOKUP(B93,'Cycle 10'!B:K,10,FALSE),0),0)+IFERROR(IF($I$2&gt;11,VLOOKUP(B93,'Cycle 11'!B:K,10,FALSE),0),0))</f>
        <v/>
      </c>
      <c r="J93" s="14" t="str">
        <f>IFERROR(IF(B93="","",IF(ROW($B$11)=ROW(B93),1,IF(ISERROR(VLOOKUP(B93,$B$11:B92,1,FALSE)),MAX($J$11:J92)+1,""))),"")</f>
        <v/>
      </c>
      <c r="K93" s="14" t="str">
        <f t="shared" si="2"/>
        <v/>
      </c>
      <c r="L93" s="238" t="str">
        <f>IF(L$7=L89,L92+1,IF($B93="","",MAX(L$10:L92)+1))</f>
        <v/>
      </c>
    </row>
    <row r="94" spans="1:12" x14ac:dyDescent="0.3">
      <c r="A94" s="167">
        <v>84</v>
      </c>
      <c r="B94" s="239"/>
      <c r="C94" s="204"/>
      <c r="D94" s="205"/>
      <c r="E94" s="205"/>
      <c r="F94" s="205"/>
      <c r="G94" s="262"/>
      <c r="H94" s="65" t="str">
        <f>IF(OR($I$2=1,J94=""),"",IF(IFERROR(VLOOKUP(B94,'Cycle 1'!B:K,10,FALSE),0)+IFERROR(IF($I$2&gt;2,VLOOKUP(B94,'Cycle 2'!B:K,10,FALSE),0),0)+IFERROR(IF($I$2&gt;3,VLOOKUP(B94,'Cycle 3'!B:K,10,FALSE),0),0)+IFERROR(IF($I$2&gt;4,VLOOKUP(B94,'Cycle 4'!B:K,10,FALSE),0),0)+IFERROR(IF($I$2&gt;5,VLOOKUP(B94,'Cycle 5'!B:K,10,FALSE),0),0)+IFERROR(IF($I$2&gt;6,VLOOKUP(B94,'Cycle 6'!B:K,10,FALSE),0),0)+IFERROR(IF($I$2&gt;7,VLOOKUP(B94,'Cycle 7'!B:K,10,FALSE),0),0)+IFERROR(IF($I$2&gt;8,VLOOKUP(B94,'Cycle 8'!B:K,10,FALSE),0),0)+IFERROR(IF($I$2&gt;9,VLOOKUP(B94,'Cycle 9'!B:K,10,FALSE),0),0)+IFERROR(IF($I$2&gt;10,VLOOKUP(B94,'Cycle 10'!B:K,10,FALSE),0),0)+IFERROR(IF($I$2&gt;11,VLOOKUP(B94,'Cycle 11'!B:K,10,FALSE),0),0)&gt;0,1,0))</f>
        <v/>
      </c>
      <c r="I94" s="14" t="str">
        <f>IF(OR($I$2=1,J94=""),"",IFERROR(VLOOKUP(B94,'Cycle 1'!B:K,10,FALSE),0)+IFERROR(IF($I$2&gt;2,VLOOKUP(B94,'Cycle 2'!B:K,10,FALSE),0),0)+IFERROR(IF($I$2&gt;3,VLOOKUP(B94,'Cycle 3'!B:K,10,FALSE),0),0)+IFERROR(IF($I$2&gt;4,VLOOKUP(B94,'Cycle 4'!B:K,10,FALSE),0),0)+IFERROR(IF($I$2&gt;5,VLOOKUP(B94,'Cycle 5'!B:K,10,FALSE),0),0)+IFERROR(IF($I$2&gt;6,VLOOKUP(B94,'Cycle 6'!B:K,10,FALSE),0),0)+IFERROR(IF($I$2&gt;7,VLOOKUP(B94,'Cycle 7'!B:K,10,FALSE),0),0)+IFERROR(IF($I$2&gt;8,VLOOKUP(B94,'Cycle 8'!B:K,10,FALSE),0),0)+IFERROR(IF($I$2&gt;9,VLOOKUP(B94,'Cycle 9'!B:K,10,FALSE),0),0)+IFERROR(IF($I$2&gt;10,VLOOKUP(B94,'Cycle 10'!B:K,10,FALSE),0),0)+IFERROR(IF($I$2&gt;11,VLOOKUP(B94,'Cycle 11'!B:K,10,FALSE),0),0))</f>
        <v/>
      </c>
      <c r="J94" s="14" t="str">
        <f>IFERROR(IF(B94="","",IF(ROW($B$11)=ROW(B94),1,IF(ISERROR(VLOOKUP(B94,$B$11:B93,1,FALSE)),MAX($J$11:J93)+1,""))),"")</f>
        <v/>
      </c>
      <c r="K94" s="14" t="str">
        <f t="shared" si="2"/>
        <v/>
      </c>
      <c r="L94" s="238" t="str">
        <f>IF(L$7=L90,L93+1,IF($B94="","",MAX(L$10:L93)+1))</f>
        <v/>
      </c>
    </row>
    <row r="95" spans="1:12" x14ac:dyDescent="0.3">
      <c r="A95" s="167">
        <v>85</v>
      </c>
      <c r="B95" s="63"/>
      <c r="C95" s="1"/>
      <c r="D95" s="2"/>
      <c r="E95" s="2"/>
      <c r="F95" s="2"/>
      <c r="G95" s="66"/>
      <c r="H95" s="65" t="str">
        <f>IF(OR($I$2=1,J95=""),"",IF(IFERROR(VLOOKUP(B95,'Cycle 1'!B:K,10,FALSE),0)+IFERROR(IF($I$2&gt;2,VLOOKUP(B95,'Cycle 2'!B:K,10,FALSE),0),0)+IFERROR(IF($I$2&gt;3,VLOOKUP(B95,'Cycle 3'!B:K,10,FALSE),0),0)+IFERROR(IF($I$2&gt;4,VLOOKUP(B95,'Cycle 4'!B:K,10,FALSE),0),0)+IFERROR(IF($I$2&gt;5,VLOOKUP(B95,'Cycle 5'!B:K,10,FALSE),0),0)+IFERROR(IF($I$2&gt;6,VLOOKUP(B95,'Cycle 6'!B:K,10,FALSE),0),0)+IFERROR(IF($I$2&gt;7,VLOOKUP(B95,'Cycle 7'!B:K,10,FALSE),0),0)+IFERROR(IF($I$2&gt;8,VLOOKUP(B95,'Cycle 8'!B:K,10,FALSE),0),0)+IFERROR(IF($I$2&gt;9,VLOOKUP(B95,'Cycle 9'!B:K,10,FALSE),0),0)+IFERROR(IF($I$2&gt;10,VLOOKUP(B95,'Cycle 10'!B:K,10,FALSE),0),0)+IFERROR(IF($I$2&gt;11,VLOOKUP(B95,'Cycle 11'!B:K,10,FALSE),0),0)&gt;0,1,0))</f>
        <v/>
      </c>
      <c r="I95" s="14" t="str">
        <f>IF(OR($I$2=1,J95=""),"",IFERROR(VLOOKUP(B95,'Cycle 1'!B:K,10,FALSE),0)+IFERROR(IF($I$2&gt;2,VLOOKUP(B95,'Cycle 2'!B:K,10,FALSE),0),0)+IFERROR(IF($I$2&gt;3,VLOOKUP(B95,'Cycle 3'!B:K,10,FALSE),0),0)+IFERROR(IF($I$2&gt;4,VLOOKUP(B95,'Cycle 4'!B:K,10,FALSE),0),0)+IFERROR(IF($I$2&gt;5,VLOOKUP(B95,'Cycle 5'!B:K,10,FALSE),0),0)+IFERROR(IF($I$2&gt;6,VLOOKUP(B95,'Cycle 6'!B:K,10,FALSE),0),0)+IFERROR(IF($I$2&gt;7,VLOOKUP(B95,'Cycle 7'!B:K,10,FALSE),0),0)+IFERROR(IF($I$2&gt;8,VLOOKUP(B95,'Cycle 8'!B:K,10,FALSE),0),0)+IFERROR(IF($I$2&gt;9,VLOOKUP(B95,'Cycle 9'!B:K,10,FALSE),0),0)+IFERROR(IF($I$2&gt;10,VLOOKUP(B95,'Cycle 10'!B:K,10,FALSE),0),0)+IFERROR(IF($I$2&gt;11,VLOOKUP(B95,'Cycle 11'!B:K,10,FALSE),0),0))</f>
        <v/>
      </c>
      <c r="J95" s="14" t="str">
        <f>IFERROR(IF(B95="","",IF(ROW($B$11)=ROW(B95),1,IF(ISERROR(VLOOKUP(B95,$B$11:B94,1,FALSE)),MAX($J$11:J94)+1,""))),"")</f>
        <v/>
      </c>
      <c r="K95" s="14" t="str">
        <f t="shared" si="2"/>
        <v/>
      </c>
      <c r="L95" s="238" t="str">
        <f>IF(L$7=L91,L94+1,IF($B95="","",MAX(L$10:L94)+1))</f>
        <v/>
      </c>
    </row>
    <row r="96" spans="1:12" x14ac:dyDescent="0.3">
      <c r="A96" s="167">
        <v>86</v>
      </c>
      <c r="B96" s="239"/>
      <c r="C96" s="204"/>
      <c r="D96" s="205"/>
      <c r="E96" s="205"/>
      <c r="F96" s="205"/>
      <c r="G96" s="262"/>
      <c r="H96" s="65" t="str">
        <f>IF(OR($I$2=1,J96=""),"",IF(IFERROR(VLOOKUP(B96,'Cycle 1'!B:K,10,FALSE),0)+IFERROR(IF($I$2&gt;2,VLOOKUP(B96,'Cycle 2'!B:K,10,FALSE),0),0)+IFERROR(IF($I$2&gt;3,VLOOKUP(B96,'Cycle 3'!B:K,10,FALSE),0),0)+IFERROR(IF($I$2&gt;4,VLOOKUP(B96,'Cycle 4'!B:K,10,FALSE),0),0)+IFERROR(IF($I$2&gt;5,VLOOKUP(B96,'Cycle 5'!B:K,10,FALSE),0),0)+IFERROR(IF($I$2&gt;6,VLOOKUP(B96,'Cycle 6'!B:K,10,FALSE),0),0)+IFERROR(IF($I$2&gt;7,VLOOKUP(B96,'Cycle 7'!B:K,10,FALSE),0),0)+IFERROR(IF($I$2&gt;8,VLOOKUP(B96,'Cycle 8'!B:K,10,FALSE),0),0)+IFERROR(IF($I$2&gt;9,VLOOKUP(B96,'Cycle 9'!B:K,10,FALSE),0),0)+IFERROR(IF($I$2&gt;10,VLOOKUP(B96,'Cycle 10'!B:K,10,FALSE),0),0)+IFERROR(IF($I$2&gt;11,VLOOKUP(B96,'Cycle 11'!B:K,10,FALSE),0),0)&gt;0,1,0))</f>
        <v/>
      </c>
      <c r="I96" s="14" t="str">
        <f>IF(OR($I$2=1,J96=""),"",IFERROR(VLOOKUP(B96,'Cycle 1'!B:K,10,FALSE),0)+IFERROR(IF($I$2&gt;2,VLOOKUP(B96,'Cycle 2'!B:K,10,FALSE),0),0)+IFERROR(IF($I$2&gt;3,VLOOKUP(B96,'Cycle 3'!B:K,10,FALSE),0),0)+IFERROR(IF($I$2&gt;4,VLOOKUP(B96,'Cycle 4'!B:K,10,FALSE),0),0)+IFERROR(IF($I$2&gt;5,VLOOKUP(B96,'Cycle 5'!B:K,10,FALSE),0),0)+IFERROR(IF($I$2&gt;6,VLOOKUP(B96,'Cycle 6'!B:K,10,FALSE),0),0)+IFERROR(IF($I$2&gt;7,VLOOKUP(B96,'Cycle 7'!B:K,10,FALSE),0),0)+IFERROR(IF($I$2&gt;8,VLOOKUP(B96,'Cycle 8'!B:K,10,FALSE),0),0)+IFERROR(IF($I$2&gt;9,VLOOKUP(B96,'Cycle 9'!B:K,10,FALSE),0),0)+IFERROR(IF($I$2&gt;10,VLOOKUP(B96,'Cycle 10'!B:K,10,FALSE),0),0)+IFERROR(IF($I$2&gt;11,VLOOKUP(B96,'Cycle 11'!B:K,10,FALSE),0),0))</f>
        <v/>
      </c>
      <c r="J96" s="14" t="str">
        <f>IFERROR(IF(B96="","",IF(ROW($B$11)=ROW(B96),1,IF(ISERROR(VLOOKUP(B96,$B$11:B95,1,FALSE)),MAX($J$11:J95)+1,""))),"")</f>
        <v/>
      </c>
      <c r="K96" s="14" t="str">
        <f t="shared" si="2"/>
        <v/>
      </c>
      <c r="L96" s="238" t="str">
        <f>IF(L$7=L92,L95+1,IF($B96="","",MAX(L$10:L95)+1))</f>
        <v/>
      </c>
    </row>
    <row r="97" spans="1:12" x14ac:dyDescent="0.3">
      <c r="A97" s="167">
        <v>87</v>
      </c>
      <c r="B97" s="63"/>
      <c r="C97" s="1"/>
      <c r="D97" s="2"/>
      <c r="E97" s="2"/>
      <c r="F97" s="2"/>
      <c r="G97" s="66"/>
      <c r="H97" s="65" t="str">
        <f>IF(OR($I$2=1,J97=""),"",IF(IFERROR(VLOOKUP(B97,'Cycle 1'!B:K,10,FALSE),0)+IFERROR(IF($I$2&gt;2,VLOOKUP(B97,'Cycle 2'!B:K,10,FALSE),0),0)+IFERROR(IF($I$2&gt;3,VLOOKUP(B97,'Cycle 3'!B:K,10,FALSE),0),0)+IFERROR(IF($I$2&gt;4,VLOOKUP(B97,'Cycle 4'!B:K,10,FALSE),0),0)+IFERROR(IF($I$2&gt;5,VLOOKUP(B97,'Cycle 5'!B:K,10,FALSE),0),0)+IFERROR(IF($I$2&gt;6,VLOOKUP(B97,'Cycle 6'!B:K,10,FALSE),0),0)+IFERROR(IF($I$2&gt;7,VLOOKUP(B97,'Cycle 7'!B:K,10,FALSE),0),0)+IFERROR(IF($I$2&gt;8,VLOOKUP(B97,'Cycle 8'!B:K,10,FALSE),0),0)+IFERROR(IF($I$2&gt;9,VLOOKUP(B97,'Cycle 9'!B:K,10,FALSE),0),0)+IFERROR(IF($I$2&gt;10,VLOOKUP(B97,'Cycle 10'!B:K,10,FALSE),0),0)+IFERROR(IF($I$2&gt;11,VLOOKUP(B97,'Cycle 11'!B:K,10,FALSE),0),0)&gt;0,1,0))</f>
        <v/>
      </c>
      <c r="I97" s="14" t="str">
        <f>IF(OR($I$2=1,J97=""),"",IFERROR(VLOOKUP(B97,'Cycle 1'!B:K,10,FALSE),0)+IFERROR(IF($I$2&gt;2,VLOOKUP(B97,'Cycle 2'!B:K,10,FALSE),0),0)+IFERROR(IF($I$2&gt;3,VLOOKUP(B97,'Cycle 3'!B:K,10,FALSE),0),0)+IFERROR(IF($I$2&gt;4,VLOOKUP(B97,'Cycle 4'!B:K,10,FALSE),0),0)+IFERROR(IF($I$2&gt;5,VLOOKUP(B97,'Cycle 5'!B:K,10,FALSE),0),0)+IFERROR(IF($I$2&gt;6,VLOOKUP(B97,'Cycle 6'!B:K,10,FALSE),0),0)+IFERROR(IF($I$2&gt;7,VLOOKUP(B97,'Cycle 7'!B:K,10,FALSE),0),0)+IFERROR(IF($I$2&gt;8,VLOOKUP(B97,'Cycle 8'!B:K,10,FALSE),0),0)+IFERROR(IF($I$2&gt;9,VLOOKUP(B97,'Cycle 9'!B:K,10,FALSE),0),0)+IFERROR(IF($I$2&gt;10,VLOOKUP(B97,'Cycle 10'!B:K,10,FALSE),0),0)+IFERROR(IF($I$2&gt;11,VLOOKUP(B97,'Cycle 11'!B:K,10,FALSE),0),0))</f>
        <v/>
      </c>
      <c r="J97" s="14" t="str">
        <f>IFERROR(IF(B97="","",IF(ROW($B$11)=ROW(B97),1,IF(ISERROR(VLOOKUP(B97,$B$11:B96,1,FALSE)),MAX($J$11:J96)+1,""))),"")</f>
        <v/>
      </c>
      <c r="K97" s="14" t="str">
        <f t="shared" si="2"/>
        <v/>
      </c>
      <c r="L97" s="238" t="str">
        <f>IF(L$7=L93,L96+1,IF($B97="","",MAX(L$10:L96)+1))</f>
        <v/>
      </c>
    </row>
    <row r="98" spans="1:12" x14ac:dyDescent="0.3">
      <c r="A98" s="167">
        <v>88</v>
      </c>
      <c r="B98" s="239"/>
      <c r="C98" s="204"/>
      <c r="D98" s="205"/>
      <c r="E98" s="205"/>
      <c r="F98" s="205"/>
      <c r="G98" s="262"/>
      <c r="H98" s="65" t="str">
        <f>IF(OR($I$2=1,J98=""),"",IF(IFERROR(VLOOKUP(B98,'Cycle 1'!B:K,10,FALSE),0)+IFERROR(IF($I$2&gt;2,VLOOKUP(B98,'Cycle 2'!B:K,10,FALSE),0),0)+IFERROR(IF($I$2&gt;3,VLOOKUP(B98,'Cycle 3'!B:K,10,FALSE),0),0)+IFERROR(IF($I$2&gt;4,VLOOKUP(B98,'Cycle 4'!B:K,10,FALSE),0),0)+IFERROR(IF($I$2&gt;5,VLOOKUP(B98,'Cycle 5'!B:K,10,FALSE),0),0)+IFERROR(IF($I$2&gt;6,VLOOKUP(B98,'Cycle 6'!B:K,10,FALSE),0),0)+IFERROR(IF($I$2&gt;7,VLOOKUP(B98,'Cycle 7'!B:K,10,FALSE),0),0)+IFERROR(IF($I$2&gt;8,VLOOKUP(B98,'Cycle 8'!B:K,10,FALSE),0),0)+IFERROR(IF($I$2&gt;9,VLOOKUP(B98,'Cycle 9'!B:K,10,FALSE),0),0)+IFERROR(IF($I$2&gt;10,VLOOKUP(B98,'Cycle 10'!B:K,10,FALSE),0),0)+IFERROR(IF($I$2&gt;11,VLOOKUP(B98,'Cycle 11'!B:K,10,FALSE),0),0)&gt;0,1,0))</f>
        <v/>
      </c>
      <c r="I98" s="14" t="str">
        <f>IF(OR($I$2=1,J98=""),"",IFERROR(VLOOKUP(B98,'Cycle 1'!B:K,10,FALSE),0)+IFERROR(IF($I$2&gt;2,VLOOKUP(B98,'Cycle 2'!B:K,10,FALSE),0),0)+IFERROR(IF($I$2&gt;3,VLOOKUP(B98,'Cycle 3'!B:K,10,FALSE),0),0)+IFERROR(IF($I$2&gt;4,VLOOKUP(B98,'Cycle 4'!B:K,10,FALSE),0),0)+IFERROR(IF($I$2&gt;5,VLOOKUP(B98,'Cycle 5'!B:K,10,FALSE),0),0)+IFERROR(IF($I$2&gt;6,VLOOKUP(B98,'Cycle 6'!B:K,10,FALSE),0),0)+IFERROR(IF($I$2&gt;7,VLOOKUP(B98,'Cycle 7'!B:K,10,FALSE),0),0)+IFERROR(IF($I$2&gt;8,VLOOKUP(B98,'Cycle 8'!B:K,10,FALSE),0),0)+IFERROR(IF($I$2&gt;9,VLOOKUP(B98,'Cycle 9'!B:K,10,FALSE),0),0)+IFERROR(IF($I$2&gt;10,VLOOKUP(B98,'Cycle 10'!B:K,10,FALSE),0),0)+IFERROR(IF($I$2&gt;11,VLOOKUP(B98,'Cycle 11'!B:K,10,FALSE),0),0))</f>
        <v/>
      </c>
      <c r="J98" s="14" t="str">
        <f>IFERROR(IF(B98="","",IF(ROW($B$11)=ROW(B98),1,IF(ISERROR(VLOOKUP(B98,$B$11:B97,1,FALSE)),MAX($J$11:J97)+1,""))),"")</f>
        <v/>
      </c>
      <c r="K98" s="14" t="str">
        <f t="shared" si="2"/>
        <v/>
      </c>
      <c r="L98" s="238" t="str">
        <f>IF(L$7=L94,L97+1,IF($B98="","",MAX(L$10:L97)+1))</f>
        <v/>
      </c>
    </row>
    <row r="99" spans="1:12" x14ac:dyDescent="0.3">
      <c r="A99" s="167">
        <v>89</v>
      </c>
      <c r="B99" s="63"/>
      <c r="C99" s="1"/>
      <c r="D99" s="2"/>
      <c r="E99" s="2"/>
      <c r="F99" s="2"/>
      <c r="G99" s="66"/>
      <c r="H99" s="65" t="str">
        <f>IF(OR($I$2=1,J99=""),"",IF(IFERROR(VLOOKUP(B99,'Cycle 1'!B:K,10,FALSE),0)+IFERROR(IF($I$2&gt;2,VLOOKUP(B99,'Cycle 2'!B:K,10,FALSE),0),0)+IFERROR(IF($I$2&gt;3,VLOOKUP(B99,'Cycle 3'!B:K,10,FALSE),0),0)+IFERROR(IF($I$2&gt;4,VLOOKUP(B99,'Cycle 4'!B:K,10,FALSE),0),0)+IFERROR(IF($I$2&gt;5,VLOOKUP(B99,'Cycle 5'!B:K,10,FALSE),0),0)+IFERROR(IF($I$2&gt;6,VLOOKUP(B99,'Cycle 6'!B:K,10,FALSE),0),0)+IFERROR(IF($I$2&gt;7,VLOOKUP(B99,'Cycle 7'!B:K,10,FALSE),0),0)+IFERROR(IF($I$2&gt;8,VLOOKUP(B99,'Cycle 8'!B:K,10,FALSE),0),0)+IFERROR(IF($I$2&gt;9,VLOOKUP(B99,'Cycle 9'!B:K,10,FALSE),0),0)+IFERROR(IF($I$2&gt;10,VLOOKUP(B99,'Cycle 10'!B:K,10,FALSE),0),0)+IFERROR(IF($I$2&gt;11,VLOOKUP(B99,'Cycle 11'!B:K,10,FALSE),0),0)&gt;0,1,0))</f>
        <v/>
      </c>
      <c r="I99" s="14" t="str">
        <f>IF(OR($I$2=1,J99=""),"",IFERROR(VLOOKUP(B99,'Cycle 1'!B:K,10,FALSE),0)+IFERROR(IF($I$2&gt;2,VLOOKUP(B99,'Cycle 2'!B:K,10,FALSE),0),0)+IFERROR(IF($I$2&gt;3,VLOOKUP(B99,'Cycle 3'!B:K,10,FALSE),0),0)+IFERROR(IF($I$2&gt;4,VLOOKUP(B99,'Cycle 4'!B:K,10,FALSE),0),0)+IFERROR(IF($I$2&gt;5,VLOOKUP(B99,'Cycle 5'!B:K,10,FALSE),0),0)+IFERROR(IF($I$2&gt;6,VLOOKUP(B99,'Cycle 6'!B:K,10,FALSE),0),0)+IFERROR(IF($I$2&gt;7,VLOOKUP(B99,'Cycle 7'!B:K,10,FALSE),0),0)+IFERROR(IF($I$2&gt;8,VLOOKUP(B99,'Cycle 8'!B:K,10,FALSE),0),0)+IFERROR(IF($I$2&gt;9,VLOOKUP(B99,'Cycle 9'!B:K,10,FALSE),0),0)+IFERROR(IF($I$2&gt;10,VLOOKUP(B99,'Cycle 10'!B:K,10,FALSE),0),0)+IFERROR(IF($I$2&gt;11,VLOOKUP(B99,'Cycle 11'!B:K,10,FALSE),0),0))</f>
        <v/>
      </c>
      <c r="J99" s="14" t="str">
        <f>IFERROR(IF(B99="","",IF(ROW($B$11)=ROW(B99),1,IF(ISERROR(VLOOKUP(B99,$B$11:B98,1,FALSE)),MAX($J$11:J98)+1,""))),"")</f>
        <v/>
      </c>
      <c r="K99" s="14" t="str">
        <f t="shared" si="2"/>
        <v/>
      </c>
      <c r="L99" s="238" t="str">
        <f>IF(L$7=L95,L98+1,IF($B99="","",MAX(L$10:L98)+1))</f>
        <v/>
      </c>
    </row>
    <row r="100" spans="1:12" x14ac:dyDescent="0.3">
      <c r="A100" s="167">
        <v>90</v>
      </c>
      <c r="B100" s="239"/>
      <c r="C100" s="204"/>
      <c r="D100" s="205"/>
      <c r="E100" s="205"/>
      <c r="F100" s="205"/>
      <c r="G100" s="262"/>
      <c r="H100" s="65" t="str">
        <f>IF(OR($I$2=1,J100=""),"",IF(IFERROR(VLOOKUP(B100,'Cycle 1'!B:K,10,FALSE),0)+IFERROR(IF($I$2&gt;2,VLOOKUP(B100,'Cycle 2'!B:K,10,FALSE),0),0)+IFERROR(IF($I$2&gt;3,VLOOKUP(B100,'Cycle 3'!B:K,10,FALSE),0),0)+IFERROR(IF($I$2&gt;4,VLOOKUP(B100,'Cycle 4'!B:K,10,FALSE),0),0)+IFERROR(IF($I$2&gt;5,VLOOKUP(B100,'Cycle 5'!B:K,10,FALSE),0),0)+IFERROR(IF($I$2&gt;6,VLOOKUP(B100,'Cycle 6'!B:K,10,FALSE),0),0)+IFERROR(IF($I$2&gt;7,VLOOKUP(B100,'Cycle 7'!B:K,10,FALSE),0),0)+IFERROR(IF($I$2&gt;8,VLOOKUP(B100,'Cycle 8'!B:K,10,FALSE),0),0)+IFERROR(IF($I$2&gt;9,VLOOKUP(B100,'Cycle 9'!B:K,10,FALSE),0),0)+IFERROR(IF($I$2&gt;10,VLOOKUP(B100,'Cycle 10'!B:K,10,FALSE),0),0)+IFERROR(IF($I$2&gt;11,VLOOKUP(B100,'Cycle 11'!B:K,10,FALSE),0),0)&gt;0,1,0))</f>
        <v/>
      </c>
      <c r="I100" s="14" t="str">
        <f>IF(OR($I$2=1,J100=""),"",IFERROR(VLOOKUP(B100,'Cycle 1'!B:K,10,FALSE),0)+IFERROR(IF($I$2&gt;2,VLOOKUP(B100,'Cycle 2'!B:K,10,FALSE),0),0)+IFERROR(IF($I$2&gt;3,VLOOKUP(B100,'Cycle 3'!B:K,10,FALSE),0),0)+IFERROR(IF($I$2&gt;4,VLOOKUP(B100,'Cycle 4'!B:K,10,FALSE),0),0)+IFERROR(IF($I$2&gt;5,VLOOKUP(B100,'Cycle 5'!B:K,10,FALSE),0),0)+IFERROR(IF($I$2&gt;6,VLOOKUP(B100,'Cycle 6'!B:K,10,FALSE),0),0)+IFERROR(IF($I$2&gt;7,VLOOKUP(B100,'Cycle 7'!B:K,10,FALSE),0),0)+IFERROR(IF($I$2&gt;8,VLOOKUP(B100,'Cycle 8'!B:K,10,FALSE),0),0)+IFERROR(IF($I$2&gt;9,VLOOKUP(B100,'Cycle 9'!B:K,10,FALSE),0),0)+IFERROR(IF($I$2&gt;10,VLOOKUP(B100,'Cycle 10'!B:K,10,FALSE),0),0)+IFERROR(IF($I$2&gt;11,VLOOKUP(B100,'Cycle 11'!B:K,10,FALSE),0),0))</f>
        <v/>
      </c>
      <c r="J100" s="14" t="str">
        <f>IFERROR(IF(B100="","",IF(ROW($B$11)=ROW(B100),1,IF(ISERROR(VLOOKUP(B100,$B$11:B99,1,FALSE)),MAX($J$11:J99)+1,""))),"")</f>
        <v/>
      </c>
      <c r="K100" s="14" t="str">
        <f t="shared" si="2"/>
        <v/>
      </c>
      <c r="L100" s="238" t="str">
        <f>IF(L$7=L96,L99+1,IF($B100="","",MAX(L$10:L99)+1))</f>
        <v/>
      </c>
    </row>
    <row r="101" spans="1:12" x14ac:dyDescent="0.3">
      <c r="A101" s="167">
        <v>91</v>
      </c>
      <c r="B101" s="63"/>
      <c r="C101" s="1"/>
      <c r="D101" s="2"/>
      <c r="E101" s="2"/>
      <c r="F101" s="2"/>
      <c r="G101" s="66"/>
      <c r="H101" s="65" t="str">
        <f>IF(OR($I$2=1,J101=""),"",IF(IFERROR(VLOOKUP(B101,'Cycle 1'!B:K,10,FALSE),0)+IFERROR(IF($I$2&gt;2,VLOOKUP(B101,'Cycle 2'!B:K,10,FALSE),0),0)+IFERROR(IF($I$2&gt;3,VLOOKUP(B101,'Cycle 3'!B:K,10,FALSE),0),0)+IFERROR(IF($I$2&gt;4,VLOOKUP(B101,'Cycle 4'!B:K,10,FALSE),0),0)+IFERROR(IF($I$2&gt;5,VLOOKUP(B101,'Cycle 5'!B:K,10,FALSE),0),0)+IFERROR(IF($I$2&gt;6,VLOOKUP(B101,'Cycle 6'!B:K,10,FALSE),0),0)+IFERROR(IF($I$2&gt;7,VLOOKUP(B101,'Cycle 7'!B:K,10,FALSE),0),0)+IFERROR(IF($I$2&gt;8,VLOOKUP(B101,'Cycle 8'!B:K,10,FALSE),0),0)+IFERROR(IF($I$2&gt;9,VLOOKUP(B101,'Cycle 9'!B:K,10,FALSE),0),0)+IFERROR(IF($I$2&gt;10,VLOOKUP(B101,'Cycle 10'!B:K,10,FALSE),0),0)+IFERROR(IF($I$2&gt;11,VLOOKUP(B101,'Cycle 11'!B:K,10,FALSE),0),0)&gt;0,1,0))</f>
        <v/>
      </c>
      <c r="I101" s="14" t="str">
        <f>IF(OR($I$2=1,J101=""),"",IFERROR(VLOOKUP(B101,'Cycle 1'!B:K,10,FALSE),0)+IFERROR(IF($I$2&gt;2,VLOOKUP(B101,'Cycle 2'!B:K,10,FALSE),0),0)+IFERROR(IF($I$2&gt;3,VLOOKUP(B101,'Cycle 3'!B:K,10,FALSE),0),0)+IFERROR(IF($I$2&gt;4,VLOOKUP(B101,'Cycle 4'!B:K,10,FALSE),0),0)+IFERROR(IF($I$2&gt;5,VLOOKUP(B101,'Cycle 5'!B:K,10,FALSE),0),0)+IFERROR(IF($I$2&gt;6,VLOOKUP(B101,'Cycle 6'!B:K,10,FALSE),0),0)+IFERROR(IF($I$2&gt;7,VLOOKUP(B101,'Cycle 7'!B:K,10,FALSE),0),0)+IFERROR(IF($I$2&gt;8,VLOOKUP(B101,'Cycle 8'!B:K,10,FALSE),0),0)+IFERROR(IF($I$2&gt;9,VLOOKUP(B101,'Cycle 9'!B:K,10,FALSE),0),0)+IFERROR(IF($I$2&gt;10,VLOOKUP(B101,'Cycle 10'!B:K,10,FALSE),0),0)+IFERROR(IF($I$2&gt;11,VLOOKUP(B101,'Cycle 11'!B:K,10,FALSE),0),0))</f>
        <v/>
      </c>
      <c r="J101" s="14" t="str">
        <f>IFERROR(IF(B101="","",IF(ROW($B$11)=ROW(B101),1,IF(ISERROR(VLOOKUP(B101,$B$11:B100,1,FALSE)),MAX($J$11:J100)+1,""))),"")</f>
        <v/>
      </c>
      <c r="K101" s="14" t="str">
        <f t="shared" si="2"/>
        <v/>
      </c>
      <c r="L101" s="238" t="str">
        <f>IF(L$7=L97,L100+1,IF($B101="","",MAX(L$10:L100)+1))</f>
        <v/>
      </c>
    </row>
    <row r="102" spans="1:12" x14ac:dyDescent="0.3">
      <c r="A102" s="167">
        <v>92</v>
      </c>
      <c r="B102" s="239"/>
      <c r="C102" s="204"/>
      <c r="D102" s="205"/>
      <c r="E102" s="205"/>
      <c r="F102" s="205"/>
      <c r="G102" s="262"/>
      <c r="H102" s="65" t="str">
        <f>IF(OR($I$2=1,J102=""),"",IF(IFERROR(VLOOKUP(B102,'Cycle 1'!B:K,10,FALSE),0)+IFERROR(IF($I$2&gt;2,VLOOKUP(B102,'Cycle 2'!B:K,10,FALSE),0),0)+IFERROR(IF($I$2&gt;3,VLOOKUP(B102,'Cycle 3'!B:K,10,FALSE),0),0)+IFERROR(IF($I$2&gt;4,VLOOKUP(B102,'Cycle 4'!B:K,10,FALSE),0),0)+IFERROR(IF($I$2&gt;5,VLOOKUP(B102,'Cycle 5'!B:K,10,FALSE),0),0)+IFERROR(IF($I$2&gt;6,VLOOKUP(B102,'Cycle 6'!B:K,10,FALSE),0),0)+IFERROR(IF($I$2&gt;7,VLOOKUP(B102,'Cycle 7'!B:K,10,FALSE),0),0)+IFERROR(IF($I$2&gt;8,VLOOKUP(B102,'Cycle 8'!B:K,10,FALSE),0),0)+IFERROR(IF($I$2&gt;9,VLOOKUP(B102,'Cycle 9'!B:K,10,FALSE),0),0)+IFERROR(IF($I$2&gt;10,VLOOKUP(B102,'Cycle 10'!B:K,10,FALSE),0),0)+IFERROR(IF($I$2&gt;11,VLOOKUP(B102,'Cycle 11'!B:K,10,FALSE),0),0)&gt;0,1,0))</f>
        <v/>
      </c>
      <c r="I102" s="14" t="str">
        <f>IF(OR($I$2=1,J102=""),"",IFERROR(VLOOKUP(B102,'Cycle 1'!B:K,10,FALSE),0)+IFERROR(IF($I$2&gt;2,VLOOKUP(B102,'Cycle 2'!B:K,10,FALSE),0),0)+IFERROR(IF($I$2&gt;3,VLOOKUP(B102,'Cycle 3'!B:K,10,FALSE),0),0)+IFERROR(IF($I$2&gt;4,VLOOKUP(B102,'Cycle 4'!B:K,10,FALSE),0),0)+IFERROR(IF($I$2&gt;5,VLOOKUP(B102,'Cycle 5'!B:K,10,FALSE),0),0)+IFERROR(IF($I$2&gt;6,VLOOKUP(B102,'Cycle 6'!B:K,10,FALSE),0),0)+IFERROR(IF($I$2&gt;7,VLOOKUP(B102,'Cycle 7'!B:K,10,FALSE),0),0)+IFERROR(IF($I$2&gt;8,VLOOKUP(B102,'Cycle 8'!B:K,10,FALSE),0),0)+IFERROR(IF($I$2&gt;9,VLOOKUP(B102,'Cycle 9'!B:K,10,FALSE),0),0)+IFERROR(IF($I$2&gt;10,VLOOKUP(B102,'Cycle 10'!B:K,10,FALSE),0),0)+IFERROR(IF($I$2&gt;11,VLOOKUP(B102,'Cycle 11'!B:K,10,FALSE),0),0))</f>
        <v/>
      </c>
      <c r="J102" s="14" t="str">
        <f>IFERROR(IF(B102="","",IF(ROW($B$11)=ROW(B102),1,IF(ISERROR(VLOOKUP(B102,$B$11:B101,1,FALSE)),MAX($J$11:J101)+1,""))),"")</f>
        <v/>
      </c>
      <c r="K102" s="14" t="str">
        <f t="shared" si="2"/>
        <v/>
      </c>
      <c r="L102" s="238" t="str">
        <f>IF(L$7=L98,L101+1,IF($B102="","",MAX(L$10:L101)+1))</f>
        <v/>
      </c>
    </row>
    <row r="103" spans="1:12" x14ac:dyDescent="0.3">
      <c r="A103" s="167">
        <v>93</v>
      </c>
      <c r="B103" s="63"/>
      <c r="C103" s="1"/>
      <c r="D103" s="2"/>
      <c r="E103" s="2"/>
      <c r="F103" s="2"/>
      <c r="G103" s="66"/>
      <c r="H103" s="65" t="str">
        <f>IF(OR($I$2=1,J103=""),"",IF(IFERROR(VLOOKUP(B103,'Cycle 1'!B:K,10,FALSE),0)+IFERROR(IF($I$2&gt;2,VLOOKUP(B103,'Cycle 2'!B:K,10,FALSE),0),0)+IFERROR(IF($I$2&gt;3,VLOOKUP(B103,'Cycle 3'!B:K,10,FALSE),0),0)+IFERROR(IF($I$2&gt;4,VLOOKUP(B103,'Cycle 4'!B:K,10,FALSE),0),0)+IFERROR(IF($I$2&gt;5,VLOOKUP(B103,'Cycle 5'!B:K,10,FALSE),0),0)+IFERROR(IF($I$2&gt;6,VLOOKUP(B103,'Cycle 6'!B:K,10,FALSE),0),0)+IFERROR(IF($I$2&gt;7,VLOOKUP(B103,'Cycle 7'!B:K,10,FALSE),0),0)+IFERROR(IF($I$2&gt;8,VLOOKUP(B103,'Cycle 8'!B:K,10,FALSE),0),0)+IFERROR(IF($I$2&gt;9,VLOOKUP(B103,'Cycle 9'!B:K,10,FALSE),0),0)+IFERROR(IF($I$2&gt;10,VLOOKUP(B103,'Cycle 10'!B:K,10,FALSE),0),0)+IFERROR(IF($I$2&gt;11,VLOOKUP(B103,'Cycle 11'!B:K,10,FALSE),0),0)&gt;0,1,0))</f>
        <v/>
      </c>
      <c r="I103" s="14" t="str">
        <f>IF(OR($I$2=1,J103=""),"",IFERROR(VLOOKUP(B103,'Cycle 1'!B:K,10,FALSE),0)+IFERROR(IF($I$2&gt;2,VLOOKUP(B103,'Cycle 2'!B:K,10,FALSE),0),0)+IFERROR(IF($I$2&gt;3,VLOOKUP(B103,'Cycle 3'!B:K,10,FALSE),0),0)+IFERROR(IF($I$2&gt;4,VLOOKUP(B103,'Cycle 4'!B:K,10,FALSE),0),0)+IFERROR(IF($I$2&gt;5,VLOOKUP(B103,'Cycle 5'!B:K,10,FALSE),0),0)+IFERROR(IF($I$2&gt;6,VLOOKUP(B103,'Cycle 6'!B:K,10,FALSE),0),0)+IFERROR(IF($I$2&gt;7,VLOOKUP(B103,'Cycle 7'!B:K,10,FALSE),0),0)+IFERROR(IF($I$2&gt;8,VLOOKUP(B103,'Cycle 8'!B:K,10,FALSE),0),0)+IFERROR(IF($I$2&gt;9,VLOOKUP(B103,'Cycle 9'!B:K,10,FALSE),0),0)+IFERROR(IF($I$2&gt;10,VLOOKUP(B103,'Cycle 10'!B:K,10,FALSE),0),0)+IFERROR(IF($I$2&gt;11,VLOOKUP(B103,'Cycle 11'!B:K,10,FALSE),0),0))</f>
        <v/>
      </c>
      <c r="J103" s="14" t="str">
        <f>IFERROR(IF(B103="","",IF(ROW($B$11)=ROW(B103),1,IF(ISERROR(VLOOKUP(B103,$B$11:B102,1,FALSE)),MAX($J$11:J102)+1,""))),"")</f>
        <v/>
      </c>
      <c r="K103" s="14" t="str">
        <f t="shared" si="2"/>
        <v/>
      </c>
      <c r="L103" s="238" t="str">
        <f>IF(L$7=L99,L102+1,IF($B103="","",MAX(L$10:L102)+1))</f>
        <v/>
      </c>
    </row>
    <row r="104" spans="1:12" x14ac:dyDescent="0.3">
      <c r="A104" s="167">
        <v>94</v>
      </c>
      <c r="B104" s="239"/>
      <c r="C104" s="204"/>
      <c r="D104" s="205"/>
      <c r="E104" s="205"/>
      <c r="F104" s="205"/>
      <c r="G104" s="262"/>
      <c r="H104" s="65" t="str">
        <f>IF(OR($I$2=1,J104=""),"",IF(IFERROR(VLOOKUP(B104,'Cycle 1'!B:K,10,FALSE),0)+IFERROR(IF($I$2&gt;2,VLOOKUP(B104,'Cycle 2'!B:K,10,FALSE),0),0)+IFERROR(IF($I$2&gt;3,VLOOKUP(B104,'Cycle 3'!B:K,10,FALSE),0),0)+IFERROR(IF($I$2&gt;4,VLOOKUP(B104,'Cycle 4'!B:K,10,FALSE),0),0)+IFERROR(IF($I$2&gt;5,VLOOKUP(B104,'Cycle 5'!B:K,10,FALSE),0),0)+IFERROR(IF($I$2&gt;6,VLOOKUP(B104,'Cycle 6'!B:K,10,FALSE),0),0)+IFERROR(IF($I$2&gt;7,VLOOKUP(B104,'Cycle 7'!B:K,10,FALSE),0),0)+IFERROR(IF($I$2&gt;8,VLOOKUP(B104,'Cycle 8'!B:K,10,FALSE),0),0)+IFERROR(IF($I$2&gt;9,VLOOKUP(B104,'Cycle 9'!B:K,10,FALSE),0),0)+IFERROR(IF($I$2&gt;10,VLOOKUP(B104,'Cycle 10'!B:K,10,FALSE),0),0)+IFERROR(IF($I$2&gt;11,VLOOKUP(B104,'Cycle 11'!B:K,10,FALSE),0),0)&gt;0,1,0))</f>
        <v/>
      </c>
      <c r="I104" s="14" t="str">
        <f>IF(OR($I$2=1,J104=""),"",IFERROR(VLOOKUP(B104,'Cycle 1'!B:K,10,FALSE),0)+IFERROR(IF($I$2&gt;2,VLOOKUP(B104,'Cycle 2'!B:K,10,FALSE),0),0)+IFERROR(IF($I$2&gt;3,VLOOKUP(B104,'Cycle 3'!B:K,10,FALSE),0),0)+IFERROR(IF($I$2&gt;4,VLOOKUP(B104,'Cycle 4'!B:K,10,FALSE),0),0)+IFERROR(IF($I$2&gt;5,VLOOKUP(B104,'Cycle 5'!B:K,10,FALSE),0),0)+IFERROR(IF($I$2&gt;6,VLOOKUP(B104,'Cycle 6'!B:K,10,FALSE),0),0)+IFERROR(IF($I$2&gt;7,VLOOKUP(B104,'Cycle 7'!B:K,10,FALSE),0),0)+IFERROR(IF($I$2&gt;8,VLOOKUP(B104,'Cycle 8'!B:K,10,FALSE),0),0)+IFERROR(IF($I$2&gt;9,VLOOKUP(B104,'Cycle 9'!B:K,10,FALSE),0),0)+IFERROR(IF($I$2&gt;10,VLOOKUP(B104,'Cycle 10'!B:K,10,FALSE),0),0)+IFERROR(IF($I$2&gt;11,VLOOKUP(B104,'Cycle 11'!B:K,10,FALSE),0),0))</f>
        <v/>
      </c>
      <c r="J104" s="14" t="str">
        <f>IFERROR(IF(B104="","",IF(ROW($B$11)=ROW(B104),1,IF(ISERROR(VLOOKUP(B104,$B$11:B103,1,FALSE)),MAX($J$11:J103)+1,""))),"")</f>
        <v/>
      </c>
      <c r="K104" s="14" t="str">
        <f t="shared" si="2"/>
        <v/>
      </c>
      <c r="L104" s="238" t="str">
        <f>IF(L$7=L100,L103+1,IF($B104="","",MAX(L$10:L103)+1))</f>
        <v/>
      </c>
    </row>
    <row r="105" spans="1:12" x14ac:dyDescent="0.3">
      <c r="A105" s="167">
        <v>95</v>
      </c>
      <c r="B105" s="63"/>
      <c r="C105" s="1"/>
      <c r="D105" s="2"/>
      <c r="E105" s="2"/>
      <c r="F105" s="2"/>
      <c r="G105" s="66"/>
      <c r="H105" s="65" t="str">
        <f>IF(OR($I$2=1,J105=""),"",IF(IFERROR(VLOOKUP(B105,'Cycle 1'!B:K,10,FALSE),0)+IFERROR(IF($I$2&gt;2,VLOOKUP(B105,'Cycle 2'!B:K,10,FALSE),0),0)+IFERROR(IF($I$2&gt;3,VLOOKUP(B105,'Cycle 3'!B:K,10,FALSE),0),0)+IFERROR(IF($I$2&gt;4,VLOOKUP(B105,'Cycle 4'!B:K,10,FALSE),0),0)+IFERROR(IF($I$2&gt;5,VLOOKUP(B105,'Cycle 5'!B:K,10,FALSE),0),0)+IFERROR(IF($I$2&gt;6,VLOOKUP(B105,'Cycle 6'!B:K,10,FALSE),0),0)+IFERROR(IF($I$2&gt;7,VLOOKUP(B105,'Cycle 7'!B:K,10,FALSE),0),0)+IFERROR(IF($I$2&gt;8,VLOOKUP(B105,'Cycle 8'!B:K,10,FALSE),0),0)+IFERROR(IF($I$2&gt;9,VLOOKUP(B105,'Cycle 9'!B:K,10,FALSE),0),0)+IFERROR(IF($I$2&gt;10,VLOOKUP(B105,'Cycle 10'!B:K,10,FALSE),0),0)+IFERROR(IF($I$2&gt;11,VLOOKUP(B105,'Cycle 11'!B:K,10,FALSE),0),0)&gt;0,1,0))</f>
        <v/>
      </c>
      <c r="I105" s="14" t="str">
        <f>IF(OR($I$2=1,J105=""),"",IFERROR(VLOOKUP(B105,'Cycle 1'!B:K,10,FALSE),0)+IFERROR(IF($I$2&gt;2,VLOOKUP(B105,'Cycle 2'!B:K,10,FALSE),0),0)+IFERROR(IF($I$2&gt;3,VLOOKUP(B105,'Cycle 3'!B:K,10,FALSE),0),0)+IFERROR(IF($I$2&gt;4,VLOOKUP(B105,'Cycle 4'!B:K,10,FALSE),0),0)+IFERROR(IF($I$2&gt;5,VLOOKUP(B105,'Cycle 5'!B:K,10,FALSE),0),0)+IFERROR(IF($I$2&gt;6,VLOOKUP(B105,'Cycle 6'!B:K,10,FALSE),0),0)+IFERROR(IF($I$2&gt;7,VLOOKUP(B105,'Cycle 7'!B:K,10,FALSE),0),0)+IFERROR(IF($I$2&gt;8,VLOOKUP(B105,'Cycle 8'!B:K,10,FALSE),0),0)+IFERROR(IF($I$2&gt;9,VLOOKUP(B105,'Cycle 9'!B:K,10,FALSE),0),0)+IFERROR(IF($I$2&gt;10,VLOOKUP(B105,'Cycle 10'!B:K,10,FALSE),0),0)+IFERROR(IF($I$2&gt;11,VLOOKUP(B105,'Cycle 11'!B:K,10,FALSE),0),0))</f>
        <v/>
      </c>
      <c r="J105" s="14" t="str">
        <f>IFERROR(IF(B105="","",IF(ROW($B$11)=ROW(B105),1,IF(ISERROR(VLOOKUP(B105,$B$11:B104,1,FALSE)),MAX($J$11:J104)+1,""))),"")</f>
        <v/>
      </c>
      <c r="K105" s="14" t="str">
        <f t="shared" si="2"/>
        <v/>
      </c>
      <c r="L105" s="238" t="str">
        <f>IF(L$7=L101,L104+1,IF($B105="","",MAX(L$10:L104)+1))</f>
        <v/>
      </c>
    </row>
    <row r="106" spans="1:12" x14ac:dyDescent="0.3">
      <c r="A106" s="167">
        <v>96</v>
      </c>
      <c r="B106" s="239"/>
      <c r="C106" s="204"/>
      <c r="D106" s="205"/>
      <c r="E106" s="205"/>
      <c r="F106" s="205"/>
      <c r="G106" s="262"/>
      <c r="H106" s="65" t="str">
        <f>IF(OR($I$2=1,J106=""),"",IF(IFERROR(VLOOKUP(B106,'Cycle 1'!B:K,10,FALSE),0)+IFERROR(IF($I$2&gt;2,VLOOKUP(B106,'Cycle 2'!B:K,10,FALSE),0),0)+IFERROR(IF($I$2&gt;3,VLOOKUP(B106,'Cycle 3'!B:K,10,FALSE),0),0)+IFERROR(IF($I$2&gt;4,VLOOKUP(B106,'Cycle 4'!B:K,10,FALSE),0),0)+IFERROR(IF($I$2&gt;5,VLOOKUP(B106,'Cycle 5'!B:K,10,FALSE),0),0)+IFERROR(IF($I$2&gt;6,VLOOKUP(B106,'Cycle 6'!B:K,10,FALSE),0),0)+IFERROR(IF($I$2&gt;7,VLOOKUP(B106,'Cycle 7'!B:K,10,FALSE),0),0)+IFERROR(IF($I$2&gt;8,VLOOKUP(B106,'Cycle 8'!B:K,10,FALSE),0),0)+IFERROR(IF($I$2&gt;9,VLOOKUP(B106,'Cycle 9'!B:K,10,FALSE),0),0)+IFERROR(IF($I$2&gt;10,VLOOKUP(B106,'Cycle 10'!B:K,10,FALSE),0),0)+IFERROR(IF($I$2&gt;11,VLOOKUP(B106,'Cycle 11'!B:K,10,FALSE),0),0)&gt;0,1,0))</f>
        <v/>
      </c>
      <c r="I106" s="14" t="str">
        <f>IF(OR($I$2=1,J106=""),"",IFERROR(VLOOKUP(B106,'Cycle 1'!B:K,10,FALSE),0)+IFERROR(IF($I$2&gt;2,VLOOKUP(B106,'Cycle 2'!B:K,10,FALSE),0),0)+IFERROR(IF($I$2&gt;3,VLOOKUP(B106,'Cycle 3'!B:K,10,FALSE),0),0)+IFERROR(IF($I$2&gt;4,VLOOKUP(B106,'Cycle 4'!B:K,10,FALSE),0),0)+IFERROR(IF($I$2&gt;5,VLOOKUP(B106,'Cycle 5'!B:K,10,FALSE),0),0)+IFERROR(IF($I$2&gt;6,VLOOKUP(B106,'Cycle 6'!B:K,10,FALSE),0),0)+IFERROR(IF($I$2&gt;7,VLOOKUP(B106,'Cycle 7'!B:K,10,FALSE),0),0)+IFERROR(IF($I$2&gt;8,VLOOKUP(B106,'Cycle 8'!B:K,10,FALSE),0),0)+IFERROR(IF($I$2&gt;9,VLOOKUP(B106,'Cycle 9'!B:K,10,FALSE),0),0)+IFERROR(IF($I$2&gt;10,VLOOKUP(B106,'Cycle 10'!B:K,10,FALSE),0),0)+IFERROR(IF($I$2&gt;11,VLOOKUP(B106,'Cycle 11'!B:K,10,FALSE),0),0))</f>
        <v/>
      </c>
      <c r="J106" s="14" t="str">
        <f>IFERROR(IF(B106="","",IF(ROW($B$11)=ROW(B106),1,IF(ISERROR(VLOOKUP(B106,$B$11:B105,1,FALSE)),MAX($J$11:J105)+1,""))),"")</f>
        <v/>
      </c>
      <c r="K106" s="14" t="str">
        <f t="shared" si="2"/>
        <v/>
      </c>
      <c r="L106" s="238" t="str">
        <f>IF(L$7=L102,L105+1,IF($B106="","",MAX(L$10:L105)+1))</f>
        <v/>
      </c>
    </row>
    <row r="107" spans="1:12" x14ac:dyDescent="0.3">
      <c r="A107" s="167">
        <v>97</v>
      </c>
      <c r="B107" s="63"/>
      <c r="C107" s="1"/>
      <c r="D107" s="2"/>
      <c r="E107" s="2"/>
      <c r="F107" s="2"/>
      <c r="G107" s="66"/>
      <c r="H107" s="65" t="str">
        <f>IF(OR($I$2=1,J107=""),"",IF(IFERROR(VLOOKUP(B107,'Cycle 1'!B:K,10,FALSE),0)+IFERROR(IF($I$2&gt;2,VLOOKUP(B107,'Cycle 2'!B:K,10,FALSE),0),0)+IFERROR(IF($I$2&gt;3,VLOOKUP(B107,'Cycle 3'!B:K,10,FALSE),0),0)+IFERROR(IF($I$2&gt;4,VLOOKUP(B107,'Cycle 4'!B:K,10,FALSE),0),0)+IFERROR(IF($I$2&gt;5,VLOOKUP(B107,'Cycle 5'!B:K,10,FALSE),0),0)+IFERROR(IF($I$2&gt;6,VLOOKUP(B107,'Cycle 6'!B:K,10,FALSE),0),0)+IFERROR(IF($I$2&gt;7,VLOOKUP(B107,'Cycle 7'!B:K,10,FALSE),0),0)+IFERROR(IF($I$2&gt;8,VLOOKUP(B107,'Cycle 8'!B:K,10,FALSE),0),0)+IFERROR(IF($I$2&gt;9,VLOOKUP(B107,'Cycle 9'!B:K,10,FALSE),0),0)+IFERROR(IF($I$2&gt;10,VLOOKUP(B107,'Cycle 10'!B:K,10,FALSE),0),0)+IFERROR(IF($I$2&gt;11,VLOOKUP(B107,'Cycle 11'!B:K,10,FALSE),0),0)&gt;0,1,0))</f>
        <v/>
      </c>
      <c r="I107" s="14" t="str">
        <f>IF(OR($I$2=1,J107=""),"",IFERROR(VLOOKUP(B107,'Cycle 1'!B:K,10,FALSE),0)+IFERROR(IF($I$2&gt;2,VLOOKUP(B107,'Cycle 2'!B:K,10,FALSE),0),0)+IFERROR(IF($I$2&gt;3,VLOOKUP(B107,'Cycle 3'!B:K,10,FALSE),0),0)+IFERROR(IF($I$2&gt;4,VLOOKUP(B107,'Cycle 4'!B:K,10,FALSE),0),0)+IFERROR(IF($I$2&gt;5,VLOOKUP(B107,'Cycle 5'!B:K,10,FALSE),0),0)+IFERROR(IF($I$2&gt;6,VLOOKUP(B107,'Cycle 6'!B:K,10,FALSE),0),0)+IFERROR(IF($I$2&gt;7,VLOOKUP(B107,'Cycle 7'!B:K,10,FALSE),0),0)+IFERROR(IF($I$2&gt;8,VLOOKUP(B107,'Cycle 8'!B:K,10,FALSE),0),0)+IFERROR(IF($I$2&gt;9,VLOOKUP(B107,'Cycle 9'!B:K,10,FALSE),0),0)+IFERROR(IF($I$2&gt;10,VLOOKUP(B107,'Cycle 10'!B:K,10,FALSE),0),0)+IFERROR(IF($I$2&gt;11,VLOOKUP(B107,'Cycle 11'!B:K,10,FALSE),0),0))</f>
        <v/>
      </c>
      <c r="J107" s="14" t="str">
        <f>IFERROR(IF(B107="","",IF(ROW($B$11)=ROW(B107),1,IF(ISERROR(VLOOKUP(B107,$B$11:B106,1,FALSE)),MAX($J$11:J106)+1,""))),"")</f>
        <v/>
      </c>
      <c r="K107" s="14" t="str">
        <f t="shared" si="2"/>
        <v/>
      </c>
      <c r="L107" s="238" t="str">
        <f>IF(L$7=L103,L106+1,IF($B107="","",MAX(L$10:L106)+1))</f>
        <v/>
      </c>
    </row>
    <row r="108" spans="1:12" x14ac:dyDescent="0.3">
      <c r="A108" s="167">
        <v>98</v>
      </c>
      <c r="B108" s="239"/>
      <c r="C108" s="204"/>
      <c r="D108" s="205"/>
      <c r="E108" s="205"/>
      <c r="F108" s="205"/>
      <c r="G108" s="262"/>
      <c r="H108" s="65" t="str">
        <f>IF(OR($I$2=1,J108=""),"",IF(IFERROR(VLOOKUP(B108,'Cycle 1'!B:K,10,FALSE),0)+IFERROR(IF($I$2&gt;2,VLOOKUP(B108,'Cycle 2'!B:K,10,FALSE),0),0)+IFERROR(IF($I$2&gt;3,VLOOKUP(B108,'Cycle 3'!B:K,10,FALSE),0),0)+IFERROR(IF($I$2&gt;4,VLOOKUP(B108,'Cycle 4'!B:K,10,FALSE),0),0)+IFERROR(IF($I$2&gt;5,VLOOKUP(B108,'Cycle 5'!B:K,10,FALSE),0),0)+IFERROR(IF($I$2&gt;6,VLOOKUP(B108,'Cycle 6'!B:K,10,FALSE),0),0)+IFERROR(IF($I$2&gt;7,VLOOKUP(B108,'Cycle 7'!B:K,10,FALSE),0),0)+IFERROR(IF($I$2&gt;8,VLOOKUP(B108,'Cycle 8'!B:K,10,FALSE),0),0)+IFERROR(IF($I$2&gt;9,VLOOKUP(B108,'Cycle 9'!B:K,10,FALSE),0),0)+IFERROR(IF($I$2&gt;10,VLOOKUP(B108,'Cycle 10'!B:K,10,FALSE),0),0)+IFERROR(IF($I$2&gt;11,VLOOKUP(B108,'Cycle 11'!B:K,10,FALSE),0),0)&gt;0,1,0))</f>
        <v/>
      </c>
      <c r="I108" s="14" t="str">
        <f>IF(OR($I$2=1,J108=""),"",IFERROR(VLOOKUP(B108,'Cycle 1'!B:K,10,FALSE),0)+IFERROR(IF($I$2&gt;2,VLOOKUP(B108,'Cycle 2'!B:K,10,FALSE),0),0)+IFERROR(IF($I$2&gt;3,VLOOKUP(B108,'Cycle 3'!B:K,10,FALSE),0),0)+IFERROR(IF($I$2&gt;4,VLOOKUP(B108,'Cycle 4'!B:K,10,FALSE),0),0)+IFERROR(IF($I$2&gt;5,VLOOKUP(B108,'Cycle 5'!B:K,10,FALSE),0),0)+IFERROR(IF($I$2&gt;6,VLOOKUP(B108,'Cycle 6'!B:K,10,FALSE),0),0)+IFERROR(IF($I$2&gt;7,VLOOKUP(B108,'Cycle 7'!B:K,10,FALSE),0),0)+IFERROR(IF($I$2&gt;8,VLOOKUP(B108,'Cycle 8'!B:K,10,FALSE),0),0)+IFERROR(IF($I$2&gt;9,VLOOKUP(B108,'Cycle 9'!B:K,10,FALSE),0),0)+IFERROR(IF($I$2&gt;10,VLOOKUP(B108,'Cycle 10'!B:K,10,FALSE),0),0)+IFERROR(IF($I$2&gt;11,VLOOKUP(B108,'Cycle 11'!B:K,10,FALSE),0),0))</f>
        <v/>
      </c>
      <c r="J108" s="14" t="str">
        <f>IFERROR(IF(B108="","",IF(ROW($B$11)=ROW(B108),1,IF(ISERROR(VLOOKUP(B108,$B$11:B107,1,FALSE)),MAX($J$11:J107)+1,""))),"")</f>
        <v/>
      </c>
      <c r="K108" s="14" t="str">
        <f t="shared" si="2"/>
        <v/>
      </c>
      <c r="L108" s="238" t="str">
        <f>IF(L$7=L104,L107+1,IF($B108="","",MAX(L$10:L107)+1))</f>
        <v/>
      </c>
    </row>
    <row r="109" spans="1:12" x14ac:dyDescent="0.3">
      <c r="A109" s="167">
        <v>99</v>
      </c>
      <c r="B109" s="63"/>
      <c r="C109" s="1"/>
      <c r="D109" s="2"/>
      <c r="E109" s="2"/>
      <c r="F109" s="2"/>
      <c r="G109" s="66"/>
      <c r="H109" s="65" t="str">
        <f>IF(OR($I$2=1,J109=""),"",IF(IFERROR(VLOOKUP(B109,'Cycle 1'!B:K,10,FALSE),0)+IFERROR(IF($I$2&gt;2,VLOOKUP(B109,'Cycle 2'!B:K,10,FALSE),0),0)+IFERROR(IF($I$2&gt;3,VLOOKUP(B109,'Cycle 3'!B:K,10,FALSE),0),0)+IFERROR(IF($I$2&gt;4,VLOOKUP(B109,'Cycle 4'!B:K,10,FALSE),0),0)+IFERROR(IF($I$2&gt;5,VLOOKUP(B109,'Cycle 5'!B:K,10,FALSE),0),0)+IFERROR(IF($I$2&gt;6,VLOOKUP(B109,'Cycle 6'!B:K,10,FALSE),0),0)+IFERROR(IF($I$2&gt;7,VLOOKUP(B109,'Cycle 7'!B:K,10,FALSE),0),0)+IFERROR(IF($I$2&gt;8,VLOOKUP(B109,'Cycle 8'!B:K,10,FALSE),0),0)+IFERROR(IF($I$2&gt;9,VLOOKUP(B109,'Cycle 9'!B:K,10,FALSE),0),0)+IFERROR(IF($I$2&gt;10,VLOOKUP(B109,'Cycle 10'!B:K,10,FALSE),0),0)+IFERROR(IF($I$2&gt;11,VLOOKUP(B109,'Cycle 11'!B:K,10,FALSE),0),0)&gt;0,1,0))</f>
        <v/>
      </c>
      <c r="I109" s="14" t="str">
        <f>IF(OR($I$2=1,J109=""),"",IFERROR(VLOOKUP(B109,'Cycle 1'!B:K,10,FALSE),0)+IFERROR(IF($I$2&gt;2,VLOOKUP(B109,'Cycle 2'!B:K,10,FALSE),0),0)+IFERROR(IF($I$2&gt;3,VLOOKUP(B109,'Cycle 3'!B:K,10,FALSE),0),0)+IFERROR(IF($I$2&gt;4,VLOOKUP(B109,'Cycle 4'!B:K,10,FALSE),0),0)+IFERROR(IF($I$2&gt;5,VLOOKUP(B109,'Cycle 5'!B:K,10,FALSE),0),0)+IFERROR(IF($I$2&gt;6,VLOOKUP(B109,'Cycle 6'!B:K,10,FALSE),0),0)+IFERROR(IF($I$2&gt;7,VLOOKUP(B109,'Cycle 7'!B:K,10,FALSE),0),0)+IFERROR(IF($I$2&gt;8,VLOOKUP(B109,'Cycle 8'!B:K,10,FALSE),0),0)+IFERROR(IF($I$2&gt;9,VLOOKUP(B109,'Cycle 9'!B:K,10,FALSE),0),0)+IFERROR(IF($I$2&gt;10,VLOOKUP(B109,'Cycle 10'!B:K,10,FALSE),0),0)+IFERROR(IF($I$2&gt;11,VLOOKUP(B109,'Cycle 11'!B:K,10,FALSE),0),0))</f>
        <v/>
      </c>
      <c r="J109" s="14" t="str">
        <f>IFERROR(IF(B109="","",IF(ROW($B$11)=ROW(B109),1,IF(ISERROR(VLOOKUP(B109,$B$11:B108,1,FALSE)),MAX($J$11:J108)+1,""))),"")</f>
        <v/>
      </c>
      <c r="K109" s="14" t="str">
        <f t="shared" si="2"/>
        <v/>
      </c>
      <c r="L109" s="238" t="str">
        <f>IF(L$7=L105,L108+1,IF($B109="","",MAX(L$10:L108)+1))</f>
        <v/>
      </c>
    </row>
    <row r="110" spans="1:12" x14ac:dyDescent="0.3">
      <c r="A110" s="167">
        <v>100</v>
      </c>
      <c r="B110" s="63"/>
      <c r="C110" s="1"/>
      <c r="D110" s="2"/>
      <c r="E110" s="2"/>
      <c r="F110" s="2"/>
      <c r="G110" s="66"/>
      <c r="H110" s="65" t="str">
        <f>IF(OR($I$2=1,J110=""),"",IF(IFERROR(VLOOKUP(B110,'Cycle 1'!B:K,10,FALSE),0)+IFERROR(IF($I$2&gt;2,VLOOKUP(B110,'Cycle 2'!B:K,10,FALSE),0),0)+IFERROR(IF($I$2&gt;3,VLOOKUP(B110,'Cycle 3'!B:K,10,FALSE),0),0)+IFERROR(IF($I$2&gt;4,VLOOKUP(B110,'Cycle 4'!B:K,10,FALSE),0),0)+IFERROR(IF($I$2&gt;5,VLOOKUP(B110,'Cycle 5'!B:K,10,FALSE),0),0)+IFERROR(IF($I$2&gt;6,VLOOKUP(B110,'Cycle 6'!B:K,10,FALSE),0),0)+IFERROR(IF($I$2&gt;7,VLOOKUP(B110,'Cycle 7'!B:K,10,FALSE),0),0)+IFERROR(IF($I$2&gt;8,VLOOKUP(B110,'Cycle 8'!B:K,10,FALSE),0),0)+IFERROR(IF($I$2&gt;9,VLOOKUP(B110,'Cycle 9'!B:K,10,FALSE),0),0)+IFERROR(IF($I$2&gt;10,VLOOKUP(B110,'Cycle 10'!B:K,10,FALSE),0),0)+IFERROR(IF($I$2&gt;11,VLOOKUP(B110,'Cycle 11'!B:K,10,FALSE),0),0)&gt;0,1,0))</f>
        <v/>
      </c>
      <c r="I110" s="14" t="str">
        <f>IF(OR($I$2=1,J110=""),"",IFERROR(VLOOKUP(B110,'Cycle 1'!B:K,10,FALSE),0)+IFERROR(IF($I$2&gt;2,VLOOKUP(B110,'Cycle 2'!B:K,10,FALSE),0),0)+IFERROR(IF($I$2&gt;3,VLOOKUP(B110,'Cycle 3'!B:K,10,FALSE),0),0)+IFERROR(IF($I$2&gt;4,VLOOKUP(B110,'Cycle 4'!B:K,10,FALSE),0),0)+IFERROR(IF($I$2&gt;5,VLOOKUP(B110,'Cycle 5'!B:K,10,FALSE),0),0)+IFERROR(IF($I$2&gt;6,VLOOKUP(B110,'Cycle 6'!B:K,10,FALSE),0),0)+IFERROR(IF($I$2&gt;7,VLOOKUP(B110,'Cycle 7'!B:K,10,FALSE),0),0)+IFERROR(IF($I$2&gt;8,VLOOKUP(B110,'Cycle 8'!B:K,10,FALSE),0),0)+IFERROR(IF($I$2&gt;9,VLOOKUP(B110,'Cycle 9'!B:K,10,FALSE),0),0)+IFERROR(IF($I$2&gt;10,VLOOKUP(B110,'Cycle 10'!B:K,10,FALSE),0),0)+IFERROR(IF($I$2&gt;11,VLOOKUP(B110,'Cycle 11'!B:K,10,FALSE),0),0))</f>
        <v/>
      </c>
      <c r="J110" s="14" t="str">
        <f>IFERROR(IF(B110="","",IF(ROW($B$11)=ROW(B110),1,IF(ISERROR(VLOOKUP(B110,$B$11:B109,1,FALSE)),MAX($J$11:J109)+1,""))),"")</f>
        <v/>
      </c>
      <c r="K110" s="14" t="str">
        <f t="shared" ref="K110:K159" si="3">IFERROR(IF(J110="","",IF(COUNTIFS($B$11:$B$500,$B110,$G$11:$G$500,"Yes")&gt;=1,1,0)),"")</f>
        <v/>
      </c>
      <c r="L110" s="238" t="str">
        <f>IF(L$7=L106,L109+1,IF($B110="","",MAX(L$10:L109)+1))</f>
        <v/>
      </c>
    </row>
    <row r="111" spans="1:12" x14ac:dyDescent="0.3">
      <c r="A111" s="167">
        <v>101</v>
      </c>
      <c r="B111" s="273"/>
      <c r="C111" s="1"/>
      <c r="D111" s="2"/>
      <c r="E111" s="2"/>
      <c r="F111" s="2"/>
      <c r="G111" s="274"/>
      <c r="H111" s="65" t="str">
        <f>IF(OR($I$2=1,J111=""),"",IF(IFERROR(VLOOKUP(B111,'Cycle 1'!B:K,10,FALSE),0)+IFERROR(IF($I$2&gt;2,VLOOKUP(B111,'Cycle 2'!B:K,10,FALSE),0),0)+IFERROR(IF($I$2&gt;3,VLOOKUP(B111,'Cycle 3'!B:K,10,FALSE),0),0)+IFERROR(IF($I$2&gt;4,VLOOKUP(B111,'Cycle 4'!B:K,10,FALSE),0),0)+IFERROR(IF($I$2&gt;5,VLOOKUP(B111,'Cycle 5'!B:K,10,FALSE),0),0)+IFERROR(IF($I$2&gt;6,VLOOKUP(B111,'Cycle 6'!B:K,10,FALSE),0),0)+IFERROR(IF($I$2&gt;7,VLOOKUP(B111,'Cycle 7'!B:K,10,FALSE),0),0)+IFERROR(IF($I$2&gt;8,VLOOKUP(B111,'Cycle 8'!B:K,10,FALSE),0),0)+IFERROR(IF($I$2&gt;9,VLOOKUP(B111,'Cycle 9'!B:K,10,FALSE),0),0)+IFERROR(IF($I$2&gt;10,VLOOKUP(B111,'Cycle 10'!B:K,10,FALSE),0),0)+IFERROR(IF($I$2&gt;11,VLOOKUP(B111,'Cycle 11'!B:K,10,FALSE),0),0)&gt;0,1,0))</f>
        <v/>
      </c>
      <c r="I111" s="14" t="str">
        <f>IF(OR($I$2=1,J111=""),"",IFERROR(VLOOKUP(B111,'Cycle 1'!B:K,10,FALSE),0)+IFERROR(IF($I$2&gt;2,VLOOKUP(B111,'Cycle 2'!B:K,10,FALSE),0),0)+IFERROR(IF($I$2&gt;3,VLOOKUP(B111,'Cycle 3'!B:K,10,FALSE),0),0)+IFERROR(IF($I$2&gt;4,VLOOKUP(B111,'Cycle 4'!B:K,10,FALSE),0),0)+IFERROR(IF($I$2&gt;5,VLOOKUP(B111,'Cycle 5'!B:K,10,FALSE),0),0)+IFERROR(IF($I$2&gt;6,VLOOKUP(B111,'Cycle 6'!B:K,10,FALSE),0),0)+IFERROR(IF($I$2&gt;7,VLOOKUP(B111,'Cycle 7'!B:K,10,FALSE),0),0)+IFERROR(IF($I$2&gt;8,VLOOKUP(B111,'Cycle 8'!B:K,10,FALSE),0),0)+IFERROR(IF($I$2&gt;9,VLOOKUP(B111,'Cycle 9'!B:K,10,FALSE),0),0)+IFERROR(IF($I$2&gt;10,VLOOKUP(B111,'Cycle 10'!B:K,10,FALSE),0),0)+IFERROR(IF($I$2&gt;11,VLOOKUP(B111,'Cycle 11'!B:K,10,FALSE),0),0))</f>
        <v/>
      </c>
      <c r="J111" s="14" t="str">
        <f>IFERROR(IF(B111="","",IF(ROW($B$11)=ROW(B111),1,IF(ISERROR(VLOOKUP(B111,$B$11:B110,1,FALSE)),MAX($J$11:J110)+1,""))),"")</f>
        <v/>
      </c>
      <c r="K111" s="14" t="str">
        <f t="shared" si="3"/>
        <v/>
      </c>
      <c r="L111" s="238" t="str">
        <f>IF(L$7=L107,L110+1,IF($B111="","",MAX(L$10:L110)+1))</f>
        <v/>
      </c>
    </row>
    <row r="112" spans="1:12" x14ac:dyDescent="0.3">
      <c r="A112" s="167">
        <v>102</v>
      </c>
      <c r="B112" s="273"/>
      <c r="C112" s="1"/>
      <c r="D112" s="2"/>
      <c r="E112" s="2"/>
      <c r="F112" s="2"/>
      <c r="G112" s="274"/>
      <c r="H112" s="65" t="str">
        <f>IF(OR($I$2=1,J112=""),"",IF(IFERROR(VLOOKUP(B112,'Cycle 1'!B:K,10,FALSE),0)+IFERROR(IF($I$2&gt;2,VLOOKUP(B112,'Cycle 2'!B:K,10,FALSE),0),0)+IFERROR(IF($I$2&gt;3,VLOOKUP(B112,'Cycle 3'!B:K,10,FALSE),0),0)+IFERROR(IF($I$2&gt;4,VLOOKUP(B112,'Cycle 4'!B:K,10,FALSE),0),0)+IFERROR(IF($I$2&gt;5,VLOOKUP(B112,'Cycle 5'!B:K,10,FALSE),0),0)+IFERROR(IF($I$2&gt;6,VLOOKUP(B112,'Cycle 6'!B:K,10,FALSE),0),0)+IFERROR(IF($I$2&gt;7,VLOOKUP(B112,'Cycle 7'!B:K,10,FALSE),0),0)+IFERROR(IF($I$2&gt;8,VLOOKUP(B112,'Cycle 8'!B:K,10,FALSE),0),0)+IFERROR(IF($I$2&gt;9,VLOOKUP(B112,'Cycle 9'!B:K,10,FALSE),0),0)+IFERROR(IF($I$2&gt;10,VLOOKUP(B112,'Cycle 10'!B:K,10,FALSE),0),0)+IFERROR(IF($I$2&gt;11,VLOOKUP(B112,'Cycle 11'!B:K,10,FALSE),0),0)&gt;0,1,0))</f>
        <v/>
      </c>
      <c r="I112" s="14" t="str">
        <f>IF(OR($I$2=1,J112=""),"",IFERROR(VLOOKUP(B112,'Cycle 1'!B:K,10,FALSE),0)+IFERROR(IF($I$2&gt;2,VLOOKUP(B112,'Cycle 2'!B:K,10,FALSE),0),0)+IFERROR(IF($I$2&gt;3,VLOOKUP(B112,'Cycle 3'!B:K,10,FALSE),0),0)+IFERROR(IF($I$2&gt;4,VLOOKUP(B112,'Cycle 4'!B:K,10,FALSE),0),0)+IFERROR(IF($I$2&gt;5,VLOOKUP(B112,'Cycle 5'!B:K,10,FALSE),0),0)+IFERROR(IF($I$2&gt;6,VLOOKUP(B112,'Cycle 6'!B:K,10,FALSE),0),0)+IFERROR(IF($I$2&gt;7,VLOOKUP(B112,'Cycle 7'!B:K,10,FALSE),0),0)+IFERROR(IF($I$2&gt;8,VLOOKUP(B112,'Cycle 8'!B:K,10,FALSE),0),0)+IFERROR(IF($I$2&gt;9,VLOOKUP(B112,'Cycle 9'!B:K,10,FALSE),0),0)+IFERROR(IF($I$2&gt;10,VLOOKUP(B112,'Cycle 10'!B:K,10,FALSE),0),0)+IFERROR(IF($I$2&gt;11,VLOOKUP(B112,'Cycle 11'!B:K,10,FALSE),0),0))</f>
        <v/>
      </c>
      <c r="J112" s="14" t="str">
        <f>IFERROR(IF(B112="","",IF(ROW($B$11)=ROW(B112),1,IF(ISERROR(VLOOKUP(B112,$B$11:B111,1,FALSE)),MAX($J$11:J111)+1,""))),"")</f>
        <v/>
      </c>
      <c r="K112" s="14" t="str">
        <f t="shared" si="3"/>
        <v/>
      </c>
      <c r="L112" s="238" t="str">
        <f>IF(L$7=L108,L111+1,IF($B112="","",MAX(L$10:L111)+1))</f>
        <v/>
      </c>
    </row>
    <row r="113" spans="1:12" x14ac:dyDescent="0.3">
      <c r="A113" s="167">
        <v>103</v>
      </c>
      <c r="B113" s="273"/>
      <c r="C113" s="1"/>
      <c r="D113" s="2"/>
      <c r="E113" s="2"/>
      <c r="F113" s="2"/>
      <c r="G113" s="274"/>
      <c r="H113" s="65" t="str">
        <f>IF(OR($I$2=1,J113=""),"",IF(IFERROR(VLOOKUP(B113,'Cycle 1'!B:K,10,FALSE),0)+IFERROR(IF($I$2&gt;2,VLOOKUP(B113,'Cycle 2'!B:K,10,FALSE),0),0)+IFERROR(IF($I$2&gt;3,VLOOKUP(B113,'Cycle 3'!B:K,10,FALSE),0),0)+IFERROR(IF($I$2&gt;4,VLOOKUP(B113,'Cycle 4'!B:K,10,FALSE),0),0)+IFERROR(IF($I$2&gt;5,VLOOKUP(B113,'Cycle 5'!B:K,10,FALSE),0),0)+IFERROR(IF($I$2&gt;6,VLOOKUP(B113,'Cycle 6'!B:K,10,FALSE),0),0)+IFERROR(IF($I$2&gt;7,VLOOKUP(B113,'Cycle 7'!B:K,10,FALSE),0),0)+IFERROR(IF($I$2&gt;8,VLOOKUP(B113,'Cycle 8'!B:K,10,FALSE),0),0)+IFERROR(IF($I$2&gt;9,VLOOKUP(B113,'Cycle 9'!B:K,10,FALSE),0),0)+IFERROR(IF($I$2&gt;10,VLOOKUP(B113,'Cycle 10'!B:K,10,FALSE),0),0)+IFERROR(IF($I$2&gt;11,VLOOKUP(B113,'Cycle 11'!B:K,10,FALSE),0),0)&gt;0,1,0))</f>
        <v/>
      </c>
      <c r="I113" s="14" t="str">
        <f>IF(OR($I$2=1,J113=""),"",IFERROR(VLOOKUP(B113,'Cycle 1'!B:K,10,FALSE),0)+IFERROR(IF($I$2&gt;2,VLOOKUP(B113,'Cycle 2'!B:K,10,FALSE),0),0)+IFERROR(IF($I$2&gt;3,VLOOKUP(B113,'Cycle 3'!B:K,10,FALSE),0),0)+IFERROR(IF($I$2&gt;4,VLOOKUP(B113,'Cycle 4'!B:K,10,FALSE),0),0)+IFERROR(IF($I$2&gt;5,VLOOKUP(B113,'Cycle 5'!B:K,10,FALSE),0),0)+IFERROR(IF($I$2&gt;6,VLOOKUP(B113,'Cycle 6'!B:K,10,FALSE),0),0)+IFERROR(IF($I$2&gt;7,VLOOKUP(B113,'Cycle 7'!B:K,10,FALSE),0),0)+IFERROR(IF($I$2&gt;8,VLOOKUP(B113,'Cycle 8'!B:K,10,FALSE),0),0)+IFERROR(IF($I$2&gt;9,VLOOKUP(B113,'Cycle 9'!B:K,10,FALSE),0),0)+IFERROR(IF($I$2&gt;10,VLOOKUP(B113,'Cycle 10'!B:K,10,FALSE),0),0)+IFERROR(IF($I$2&gt;11,VLOOKUP(B113,'Cycle 11'!B:K,10,FALSE),0),0))</f>
        <v/>
      </c>
      <c r="J113" s="14" t="str">
        <f>IFERROR(IF(B113="","",IF(ROW($B$11)=ROW(B113),1,IF(ISERROR(VLOOKUP(B113,$B$11:B112,1,FALSE)),MAX($J$11:J112)+1,""))),"")</f>
        <v/>
      </c>
      <c r="K113" s="14" t="str">
        <f t="shared" si="3"/>
        <v/>
      </c>
      <c r="L113" s="238" t="str">
        <f>IF(L$7=L109,L112+1,IF($B113="","",MAX(L$10:L112)+1))</f>
        <v/>
      </c>
    </row>
    <row r="114" spans="1:12" x14ac:dyDescent="0.3">
      <c r="A114" s="167">
        <v>104</v>
      </c>
      <c r="B114" s="273"/>
      <c r="C114" s="1"/>
      <c r="D114" s="2"/>
      <c r="E114" s="2"/>
      <c r="F114" s="2"/>
      <c r="G114" s="274"/>
      <c r="H114" s="65" t="str">
        <f>IF(OR($I$2=1,J114=""),"",IF(IFERROR(VLOOKUP(B114,'Cycle 1'!B:K,10,FALSE),0)+IFERROR(IF($I$2&gt;2,VLOOKUP(B114,'Cycle 2'!B:K,10,FALSE),0),0)+IFERROR(IF($I$2&gt;3,VLOOKUP(B114,'Cycle 3'!B:K,10,FALSE),0),0)+IFERROR(IF($I$2&gt;4,VLOOKUP(B114,'Cycle 4'!B:K,10,FALSE),0),0)+IFERROR(IF($I$2&gt;5,VLOOKUP(B114,'Cycle 5'!B:K,10,FALSE),0),0)+IFERROR(IF($I$2&gt;6,VLOOKUP(B114,'Cycle 6'!B:K,10,FALSE),0),0)+IFERROR(IF($I$2&gt;7,VLOOKUP(B114,'Cycle 7'!B:K,10,FALSE),0),0)+IFERROR(IF($I$2&gt;8,VLOOKUP(B114,'Cycle 8'!B:K,10,FALSE),0),0)+IFERROR(IF($I$2&gt;9,VLOOKUP(B114,'Cycle 9'!B:K,10,FALSE),0),0)+IFERROR(IF($I$2&gt;10,VLOOKUP(B114,'Cycle 10'!B:K,10,FALSE),0),0)+IFERROR(IF($I$2&gt;11,VLOOKUP(B114,'Cycle 11'!B:K,10,FALSE),0),0)&gt;0,1,0))</f>
        <v/>
      </c>
      <c r="I114" s="14" t="str">
        <f>IF(OR($I$2=1,J114=""),"",IFERROR(VLOOKUP(B114,'Cycle 1'!B:K,10,FALSE),0)+IFERROR(IF($I$2&gt;2,VLOOKUP(B114,'Cycle 2'!B:K,10,FALSE),0),0)+IFERROR(IF($I$2&gt;3,VLOOKUP(B114,'Cycle 3'!B:K,10,FALSE),0),0)+IFERROR(IF($I$2&gt;4,VLOOKUP(B114,'Cycle 4'!B:K,10,FALSE),0),0)+IFERROR(IF($I$2&gt;5,VLOOKUP(B114,'Cycle 5'!B:K,10,FALSE),0),0)+IFERROR(IF($I$2&gt;6,VLOOKUP(B114,'Cycle 6'!B:K,10,FALSE),0),0)+IFERROR(IF($I$2&gt;7,VLOOKUP(B114,'Cycle 7'!B:K,10,FALSE),0),0)+IFERROR(IF($I$2&gt;8,VLOOKUP(B114,'Cycle 8'!B:K,10,FALSE),0),0)+IFERROR(IF($I$2&gt;9,VLOOKUP(B114,'Cycle 9'!B:K,10,FALSE),0),0)+IFERROR(IF($I$2&gt;10,VLOOKUP(B114,'Cycle 10'!B:K,10,FALSE),0),0)+IFERROR(IF($I$2&gt;11,VLOOKUP(B114,'Cycle 11'!B:K,10,FALSE),0),0))</f>
        <v/>
      </c>
      <c r="J114" s="14" t="str">
        <f>IFERROR(IF(B114="","",IF(ROW($B$11)=ROW(B114),1,IF(ISERROR(VLOOKUP(B114,$B$11:B113,1,FALSE)),MAX($J$11:J113)+1,""))),"")</f>
        <v/>
      </c>
      <c r="K114" s="14" t="str">
        <f t="shared" si="3"/>
        <v/>
      </c>
      <c r="L114" s="238" t="str">
        <f>IF(L$7=L110,L113+1,IF($B114="","",MAX(L$10:L113)+1))</f>
        <v/>
      </c>
    </row>
    <row r="115" spans="1:12" x14ac:dyDescent="0.3">
      <c r="A115" s="167">
        <v>105</v>
      </c>
      <c r="B115" s="273"/>
      <c r="C115" s="1"/>
      <c r="D115" s="2"/>
      <c r="E115" s="2"/>
      <c r="F115" s="2"/>
      <c r="G115" s="274"/>
      <c r="H115" s="65" t="str">
        <f>IF(OR($I$2=1,J115=""),"",IF(IFERROR(VLOOKUP(B115,'Cycle 1'!B:K,10,FALSE),0)+IFERROR(IF($I$2&gt;2,VLOOKUP(B115,'Cycle 2'!B:K,10,FALSE),0),0)+IFERROR(IF($I$2&gt;3,VLOOKUP(B115,'Cycle 3'!B:K,10,FALSE),0),0)+IFERROR(IF($I$2&gt;4,VLOOKUP(B115,'Cycle 4'!B:K,10,FALSE),0),0)+IFERROR(IF($I$2&gt;5,VLOOKUP(B115,'Cycle 5'!B:K,10,FALSE),0),0)+IFERROR(IF($I$2&gt;6,VLOOKUP(B115,'Cycle 6'!B:K,10,FALSE),0),0)+IFERROR(IF($I$2&gt;7,VLOOKUP(B115,'Cycle 7'!B:K,10,FALSE),0),0)+IFERROR(IF($I$2&gt;8,VLOOKUP(B115,'Cycle 8'!B:K,10,FALSE),0),0)+IFERROR(IF($I$2&gt;9,VLOOKUP(B115,'Cycle 9'!B:K,10,FALSE),0),0)+IFERROR(IF($I$2&gt;10,VLOOKUP(B115,'Cycle 10'!B:K,10,FALSE),0),0)+IFERROR(IF($I$2&gt;11,VLOOKUP(B115,'Cycle 11'!B:K,10,FALSE),0),0)&gt;0,1,0))</f>
        <v/>
      </c>
      <c r="I115" s="14" t="str">
        <f>IF(OR($I$2=1,J115=""),"",IFERROR(VLOOKUP(B115,'Cycle 1'!B:K,10,FALSE),0)+IFERROR(IF($I$2&gt;2,VLOOKUP(B115,'Cycle 2'!B:K,10,FALSE),0),0)+IFERROR(IF($I$2&gt;3,VLOOKUP(B115,'Cycle 3'!B:K,10,FALSE),0),0)+IFERROR(IF($I$2&gt;4,VLOOKUP(B115,'Cycle 4'!B:K,10,FALSE),0),0)+IFERROR(IF($I$2&gt;5,VLOOKUP(B115,'Cycle 5'!B:K,10,FALSE),0),0)+IFERROR(IF($I$2&gt;6,VLOOKUP(B115,'Cycle 6'!B:K,10,FALSE),0),0)+IFERROR(IF($I$2&gt;7,VLOOKUP(B115,'Cycle 7'!B:K,10,FALSE),0),0)+IFERROR(IF($I$2&gt;8,VLOOKUP(B115,'Cycle 8'!B:K,10,FALSE),0),0)+IFERROR(IF($I$2&gt;9,VLOOKUP(B115,'Cycle 9'!B:K,10,FALSE),0),0)+IFERROR(IF($I$2&gt;10,VLOOKUP(B115,'Cycle 10'!B:K,10,FALSE),0),0)+IFERROR(IF($I$2&gt;11,VLOOKUP(B115,'Cycle 11'!B:K,10,FALSE),0),0))</f>
        <v/>
      </c>
      <c r="J115" s="14" t="str">
        <f>IFERROR(IF(B115="","",IF(ROW($B$11)=ROW(B115),1,IF(ISERROR(VLOOKUP(B115,$B$11:B114,1,FALSE)),MAX($J$11:J114)+1,""))),"")</f>
        <v/>
      </c>
      <c r="K115" s="14" t="str">
        <f t="shared" si="3"/>
        <v/>
      </c>
      <c r="L115" s="238" t="str">
        <f>IF(L$7=L111,L114+1,IF($B115="","",MAX(L$10:L114)+1))</f>
        <v/>
      </c>
    </row>
    <row r="116" spans="1:12" x14ac:dyDescent="0.3">
      <c r="A116" s="167">
        <v>106</v>
      </c>
      <c r="B116" s="273"/>
      <c r="C116" s="1"/>
      <c r="D116" s="2"/>
      <c r="E116" s="2"/>
      <c r="F116" s="2"/>
      <c r="G116" s="274"/>
      <c r="H116" s="65" t="str">
        <f>IF(OR($I$2=1,J116=""),"",IF(IFERROR(VLOOKUP(B116,'Cycle 1'!B:K,10,FALSE),0)+IFERROR(IF($I$2&gt;2,VLOOKUP(B116,'Cycle 2'!B:K,10,FALSE),0),0)+IFERROR(IF($I$2&gt;3,VLOOKUP(B116,'Cycle 3'!B:K,10,FALSE),0),0)+IFERROR(IF($I$2&gt;4,VLOOKUP(B116,'Cycle 4'!B:K,10,FALSE),0),0)+IFERROR(IF($I$2&gt;5,VLOOKUP(B116,'Cycle 5'!B:K,10,FALSE),0),0)+IFERROR(IF($I$2&gt;6,VLOOKUP(B116,'Cycle 6'!B:K,10,FALSE),0),0)+IFERROR(IF($I$2&gt;7,VLOOKUP(B116,'Cycle 7'!B:K,10,FALSE),0),0)+IFERROR(IF($I$2&gt;8,VLOOKUP(B116,'Cycle 8'!B:K,10,FALSE),0),0)+IFERROR(IF($I$2&gt;9,VLOOKUP(B116,'Cycle 9'!B:K,10,FALSE),0),0)+IFERROR(IF($I$2&gt;10,VLOOKUP(B116,'Cycle 10'!B:K,10,FALSE),0),0)+IFERROR(IF($I$2&gt;11,VLOOKUP(B116,'Cycle 11'!B:K,10,FALSE),0),0)&gt;0,1,0))</f>
        <v/>
      </c>
      <c r="I116" s="14" t="str">
        <f>IF(OR($I$2=1,J116=""),"",IFERROR(VLOOKUP(B116,'Cycle 1'!B:K,10,FALSE),0)+IFERROR(IF($I$2&gt;2,VLOOKUP(B116,'Cycle 2'!B:K,10,FALSE),0),0)+IFERROR(IF($I$2&gt;3,VLOOKUP(B116,'Cycle 3'!B:K,10,FALSE),0),0)+IFERROR(IF($I$2&gt;4,VLOOKUP(B116,'Cycle 4'!B:K,10,FALSE),0),0)+IFERROR(IF($I$2&gt;5,VLOOKUP(B116,'Cycle 5'!B:K,10,FALSE),0),0)+IFERROR(IF($I$2&gt;6,VLOOKUP(B116,'Cycle 6'!B:K,10,FALSE),0),0)+IFERROR(IF($I$2&gt;7,VLOOKUP(B116,'Cycle 7'!B:K,10,FALSE),0),0)+IFERROR(IF($I$2&gt;8,VLOOKUP(B116,'Cycle 8'!B:K,10,FALSE),0),0)+IFERROR(IF($I$2&gt;9,VLOOKUP(B116,'Cycle 9'!B:K,10,FALSE),0),0)+IFERROR(IF($I$2&gt;10,VLOOKUP(B116,'Cycle 10'!B:K,10,FALSE),0),0)+IFERROR(IF($I$2&gt;11,VLOOKUP(B116,'Cycle 11'!B:K,10,FALSE),0),0))</f>
        <v/>
      </c>
      <c r="J116" s="14" t="str">
        <f>IFERROR(IF(B116="","",IF(ROW($B$11)=ROW(B116),1,IF(ISERROR(VLOOKUP(B116,$B$11:B115,1,FALSE)),MAX($J$11:J115)+1,""))),"")</f>
        <v/>
      </c>
      <c r="K116" s="14" t="str">
        <f t="shared" si="3"/>
        <v/>
      </c>
      <c r="L116" s="238" t="str">
        <f>IF(L$7=L112,L115+1,IF($B116="","",MAX(L$10:L115)+1))</f>
        <v/>
      </c>
    </row>
    <row r="117" spans="1:12" x14ac:dyDescent="0.3">
      <c r="A117" s="167">
        <v>107</v>
      </c>
      <c r="B117" s="273"/>
      <c r="C117" s="1"/>
      <c r="D117" s="2"/>
      <c r="E117" s="2"/>
      <c r="F117" s="2"/>
      <c r="G117" s="274"/>
      <c r="H117" s="65" t="str">
        <f>IF(OR($I$2=1,J117=""),"",IF(IFERROR(VLOOKUP(B117,'Cycle 1'!B:K,10,FALSE),0)+IFERROR(IF($I$2&gt;2,VLOOKUP(B117,'Cycle 2'!B:K,10,FALSE),0),0)+IFERROR(IF($I$2&gt;3,VLOOKUP(B117,'Cycle 3'!B:K,10,FALSE),0),0)+IFERROR(IF($I$2&gt;4,VLOOKUP(B117,'Cycle 4'!B:K,10,FALSE),0),0)+IFERROR(IF($I$2&gt;5,VLOOKUP(B117,'Cycle 5'!B:K,10,FALSE),0),0)+IFERROR(IF($I$2&gt;6,VLOOKUP(B117,'Cycle 6'!B:K,10,FALSE),0),0)+IFERROR(IF($I$2&gt;7,VLOOKUP(B117,'Cycle 7'!B:K,10,FALSE),0),0)+IFERROR(IF($I$2&gt;8,VLOOKUP(B117,'Cycle 8'!B:K,10,FALSE),0),0)+IFERROR(IF($I$2&gt;9,VLOOKUP(B117,'Cycle 9'!B:K,10,FALSE),0),0)+IFERROR(IF($I$2&gt;10,VLOOKUP(B117,'Cycle 10'!B:K,10,FALSE),0),0)+IFERROR(IF($I$2&gt;11,VLOOKUP(B117,'Cycle 11'!B:K,10,FALSE),0),0)&gt;0,1,0))</f>
        <v/>
      </c>
      <c r="I117" s="14" t="str">
        <f>IF(OR($I$2=1,J117=""),"",IFERROR(VLOOKUP(B117,'Cycle 1'!B:K,10,FALSE),0)+IFERROR(IF($I$2&gt;2,VLOOKUP(B117,'Cycle 2'!B:K,10,FALSE),0),0)+IFERROR(IF($I$2&gt;3,VLOOKUP(B117,'Cycle 3'!B:K,10,FALSE),0),0)+IFERROR(IF($I$2&gt;4,VLOOKUP(B117,'Cycle 4'!B:K,10,FALSE),0),0)+IFERROR(IF($I$2&gt;5,VLOOKUP(B117,'Cycle 5'!B:K,10,FALSE),0),0)+IFERROR(IF($I$2&gt;6,VLOOKUP(B117,'Cycle 6'!B:K,10,FALSE),0),0)+IFERROR(IF($I$2&gt;7,VLOOKUP(B117,'Cycle 7'!B:K,10,FALSE),0),0)+IFERROR(IF($I$2&gt;8,VLOOKUP(B117,'Cycle 8'!B:K,10,FALSE),0),0)+IFERROR(IF($I$2&gt;9,VLOOKUP(B117,'Cycle 9'!B:K,10,FALSE),0),0)+IFERROR(IF($I$2&gt;10,VLOOKUP(B117,'Cycle 10'!B:K,10,FALSE),0),0)+IFERROR(IF($I$2&gt;11,VLOOKUP(B117,'Cycle 11'!B:K,10,FALSE),0),0))</f>
        <v/>
      </c>
      <c r="J117" s="14" t="str">
        <f>IFERROR(IF(B117="","",IF(ROW($B$11)=ROW(B117),1,IF(ISERROR(VLOOKUP(B117,$B$11:B116,1,FALSE)),MAX($J$11:J116)+1,""))),"")</f>
        <v/>
      </c>
      <c r="K117" s="14" t="str">
        <f t="shared" si="3"/>
        <v/>
      </c>
      <c r="L117" s="238" t="str">
        <f>IF(L$7=L113,L116+1,IF($B117="","",MAX(L$10:L116)+1))</f>
        <v/>
      </c>
    </row>
    <row r="118" spans="1:12" x14ac:dyDescent="0.3">
      <c r="A118" s="167">
        <v>108</v>
      </c>
      <c r="B118" s="273"/>
      <c r="C118" s="1"/>
      <c r="D118" s="2"/>
      <c r="E118" s="2"/>
      <c r="F118" s="2"/>
      <c r="G118" s="274"/>
      <c r="H118" s="65" t="str">
        <f>IF(OR($I$2=1,J118=""),"",IF(IFERROR(VLOOKUP(B118,'Cycle 1'!B:K,10,FALSE),0)+IFERROR(IF($I$2&gt;2,VLOOKUP(B118,'Cycle 2'!B:K,10,FALSE),0),0)+IFERROR(IF($I$2&gt;3,VLOOKUP(B118,'Cycle 3'!B:K,10,FALSE),0),0)+IFERROR(IF($I$2&gt;4,VLOOKUP(B118,'Cycle 4'!B:K,10,FALSE),0),0)+IFERROR(IF($I$2&gt;5,VLOOKUP(B118,'Cycle 5'!B:K,10,FALSE),0),0)+IFERROR(IF($I$2&gt;6,VLOOKUP(B118,'Cycle 6'!B:K,10,FALSE),0),0)+IFERROR(IF($I$2&gt;7,VLOOKUP(B118,'Cycle 7'!B:K,10,FALSE),0),0)+IFERROR(IF($I$2&gt;8,VLOOKUP(B118,'Cycle 8'!B:K,10,FALSE),0),0)+IFERROR(IF($I$2&gt;9,VLOOKUP(B118,'Cycle 9'!B:K,10,FALSE),0),0)+IFERROR(IF($I$2&gt;10,VLOOKUP(B118,'Cycle 10'!B:K,10,FALSE),0),0)+IFERROR(IF($I$2&gt;11,VLOOKUP(B118,'Cycle 11'!B:K,10,FALSE),0),0)&gt;0,1,0))</f>
        <v/>
      </c>
      <c r="I118" s="14" t="str">
        <f>IF(OR($I$2=1,J118=""),"",IFERROR(VLOOKUP(B118,'Cycle 1'!B:K,10,FALSE),0)+IFERROR(IF($I$2&gt;2,VLOOKUP(B118,'Cycle 2'!B:K,10,FALSE),0),0)+IFERROR(IF($I$2&gt;3,VLOOKUP(B118,'Cycle 3'!B:K,10,FALSE),0),0)+IFERROR(IF($I$2&gt;4,VLOOKUP(B118,'Cycle 4'!B:K,10,FALSE),0),0)+IFERROR(IF($I$2&gt;5,VLOOKUP(B118,'Cycle 5'!B:K,10,FALSE),0),0)+IFERROR(IF($I$2&gt;6,VLOOKUP(B118,'Cycle 6'!B:K,10,FALSE),0),0)+IFERROR(IF($I$2&gt;7,VLOOKUP(B118,'Cycle 7'!B:K,10,FALSE),0),0)+IFERROR(IF($I$2&gt;8,VLOOKUP(B118,'Cycle 8'!B:K,10,FALSE),0),0)+IFERROR(IF($I$2&gt;9,VLOOKUP(B118,'Cycle 9'!B:K,10,FALSE),0),0)+IFERROR(IF($I$2&gt;10,VLOOKUP(B118,'Cycle 10'!B:K,10,FALSE),0),0)+IFERROR(IF($I$2&gt;11,VLOOKUP(B118,'Cycle 11'!B:K,10,FALSE),0),0))</f>
        <v/>
      </c>
      <c r="J118" s="14" t="str">
        <f>IFERROR(IF(B118="","",IF(ROW($B$11)=ROW(B118),1,IF(ISERROR(VLOOKUP(B118,$B$11:B117,1,FALSE)),MAX($J$11:J117)+1,""))),"")</f>
        <v/>
      </c>
      <c r="K118" s="14" t="str">
        <f t="shared" si="3"/>
        <v/>
      </c>
      <c r="L118" s="238" t="str">
        <f>IF(L$7=L114,L117+1,IF($B118="","",MAX(L$10:L117)+1))</f>
        <v/>
      </c>
    </row>
    <row r="119" spans="1:12" x14ac:dyDescent="0.3">
      <c r="A119" s="167">
        <v>109</v>
      </c>
      <c r="B119" s="273"/>
      <c r="C119" s="1"/>
      <c r="D119" s="2"/>
      <c r="E119" s="2"/>
      <c r="F119" s="2"/>
      <c r="G119" s="274"/>
      <c r="H119" s="65" t="str">
        <f>IF(OR($I$2=1,J119=""),"",IF(IFERROR(VLOOKUP(B119,'Cycle 1'!B:K,10,FALSE),0)+IFERROR(IF($I$2&gt;2,VLOOKUP(B119,'Cycle 2'!B:K,10,FALSE),0),0)+IFERROR(IF($I$2&gt;3,VLOOKUP(B119,'Cycle 3'!B:K,10,FALSE),0),0)+IFERROR(IF($I$2&gt;4,VLOOKUP(B119,'Cycle 4'!B:K,10,FALSE),0),0)+IFERROR(IF($I$2&gt;5,VLOOKUP(B119,'Cycle 5'!B:K,10,FALSE),0),0)+IFERROR(IF($I$2&gt;6,VLOOKUP(B119,'Cycle 6'!B:K,10,FALSE),0),0)+IFERROR(IF($I$2&gt;7,VLOOKUP(B119,'Cycle 7'!B:K,10,FALSE),0),0)+IFERROR(IF($I$2&gt;8,VLOOKUP(B119,'Cycle 8'!B:K,10,FALSE),0),0)+IFERROR(IF($I$2&gt;9,VLOOKUP(B119,'Cycle 9'!B:K,10,FALSE),0),0)+IFERROR(IF($I$2&gt;10,VLOOKUP(B119,'Cycle 10'!B:K,10,FALSE),0),0)+IFERROR(IF($I$2&gt;11,VLOOKUP(B119,'Cycle 11'!B:K,10,FALSE),0),0)&gt;0,1,0))</f>
        <v/>
      </c>
      <c r="I119" s="14" t="str">
        <f>IF(OR($I$2=1,J119=""),"",IFERROR(VLOOKUP(B119,'Cycle 1'!B:K,10,FALSE),0)+IFERROR(IF($I$2&gt;2,VLOOKUP(B119,'Cycle 2'!B:K,10,FALSE),0),0)+IFERROR(IF($I$2&gt;3,VLOOKUP(B119,'Cycle 3'!B:K,10,FALSE),0),0)+IFERROR(IF($I$2&gt;4,VLOOKUP(B119,'Cycle 4'!B:K,10,FALSE),0),0)+IFERROR(IF($I$2&gt;5,VLOOKUP(B119,'Cycle 5'!B:K,10,FALSE),0),0)+IFERROR(IF($I$2&gt;6,VLOOKUP(B119,'Cycle 6'!B:K,10,FALSE),0),0)+IFERROR(IF($I$2&gt;7,VLOOKUP(B119,'Cycle 7'!B:K,10,FALSE),0),0)+IFERROR(IF($I$2&gt;8,VLOOKUP(B119,'Cycle 8'!B:K,10,FALSE),0),0)+IFERROR(IF($I$2&gt;9,VLOOKUP(B119,'Cycle 9'!B:K,10,FALSE),0),0)+IFERROR(IF($I$2&gt;10,VLOOKUP(B119,'Cycle 10'!B:K,10,FALSE),0),0)+IFERROR(IF($I$2&gt;11,VLOOKUP(B119,'Cycle 11'!B:K,10,FALSE),0),0))</f>
        <v/>
      </c>
      <c r="J119" s="14" t="str">
        <f>IFERROR(IF(B119="","",IF(ROW($B$11)=ROW(B119),1,IF(ISERROR(VLOOKUP(B119,$B$11:B118,1,FALSE)),MAX($J$11:J118)+1,""))),"")</f>
        <v/>
      </c>
      <c r="K119" s="14" t="str">
        <f t="shared" si="3"/>
        <v/>
      </c>
      <c r="L119" s="238" t="str">
        <f>IF(L$7=L115,L118+1,IF($B119="","",MAX(L$10:L118)+1))</f>
        <v/>
      </c>
    </row>
    <row r="120" spans="1:12" x14ac:dyDescent="0.3">
      <c r="A120" s="167">
        <v>110</v>
      </c>
      <c r="B120" s="273"/>
      <c r="C120" s="1"/>
      <c r="D120" s="2"/>
      <c r="E120" s="2"/>
      <c r="F120" s="2"/>
      <c r="G120" s="274"/>
      <c r="H120" s="65" t="str">
        <f>IF(OR($I$2=1,J120=""),"",IF(IFERROR(VLOOKUP(B120,'Cycle 1'!B:K,10,FALSE),0)+IFERROR(IF($I$2&gt;2,VLOOKUP(B120,'Cycle 2'!B:K,10,FALSE),0),0)+IFERROR(IF($I$2&gt;3,VLOOKUP(B120,'Cycle 3'!B:K,10,FALSE),0),0)+IFERROR(IF($I$2&gt;4,VLOOKUP(B120,'Cycle 4'!B:K,10,FALSE),0),0)+IFERROR(IF($I$2&gt;5,VLOOKUP(B120,'Cycle 5'!B:K,10,FALSE),0),0)+IFERROR(IF($I$2&gt;6,VLOOKUP(B120,'Cycle 6'!B:K,10,FALSE),0),0)+IFERROR(IF($I$2&gt;7,VLOOKUP(B120,'Cycle 7'!B:K,10,FALSE),0),0)+IFERROR(IF($I$2&gt;8,VLOOKUP(B120,'Cycle 8'!B:K,10,FALSE),0),0)+IFERROR(IF($I$2&gt;9,VLOOKUP(B120,'Cycle 9'!B:K,10,FALSE),0),0)+IFERROR(IF($I$2&gt;10,VLOOKUP(B120,'Cycle 10'!B:K,10,FALSE),0),0)+IFERROR(IF($I$2&gt;11,VLOOKUP(B120,'Cycle 11'!B:K,10,FALSE),0),0)&gt;0,1,0))</f>
        <v/>
      </c>
      <c r="I120" s="14" t="str">
        <f>IF(OR($I$2=1,J120=""),"",IFERROR(VLOOKUP(B120,'Cycle 1'!B:K,10,FALSE),0)+IFERROR(IF($I$2&gt;2,VLOOKUP(B120,'Cycle 2'!B:K,10,FALSE),0),0)+IFERROR(IF($I$2&gt;3,VLOOKUP(B120,'Cycle 3'!B:K,10,FALSE),0),0)+IFERROR(IF($I$2&gt;4,VLOOKUP(B120,'Cycle 4'!B:K,10,FALSE),0),0)+IFERROR(IF($I$2&gt;5,VLOOKUP(B120,'Cycle 5'!B:K,10,FALSE),0),0)+IFERROR(IF($I$2&gt;6,VLOOKUP(B120,'Cycle 6'!B:K,10,FALSE),0),0)+IFERROR(IF($I$2&gt;7,VLOOKUP(B120,'Cycle 7'!B:K,10,FALSE),0),0)+IFERROR(IF($I$2&gt;8,VLOOKUP(B120,'Cycle 8'!B:K,10,FALSE),0),0)+IFERROR(IF($I$2&gt;9,VLOOKUP(B120,'Cycle 9'!B:K,10,FALSE),0),0)+IFERROR(IF($I$2&gt;10,VLOOKUP(B120,'Cycle 10'!B:K,10,FALSE),0),0)+IFERROR(IF($I$2&gt;11,VLOOKUP(B120,'Cycle 11'!B:K,10,FALSE),0),0))</f>
        <v/>
      </c>
      <c r="J120" s="14" t="str">
        <f>IFERROR(IF(B120="","",IF(ROW($B$11)=ROW(B120),1,IF(ISERROR(VLOOKUP(B120,$B$11:B119,1,FALSE)),MAX($J$11:J119)+1,""))),"")</f>
        <v/>
      </c>
      <c r="K120" s="14" t="str">
        <f t="shared" si="3"/>
        <v/>
      </c>
      <c r="L120" s="238" t="str">
        <f>IF(L$7=L116,L119+1,IF($B120="","",MAX(L$10:L119)+1))</f>
        <v/>
      </c>
    </row>
    <row r="121" spans="1:12" x14ac:dyDescent="0.3">
      <c r="A121" s="167">
        <v>111</v>
      </c>
      <c r="B121" s="273"/>
      <c r="C121" s="1"/>
      <c r="D121" s="2"/>
      <c r="E121" s="2"/>
      <c r="F121" s="2"/>
      <c r="G121" s="274"/>
      <c r="H121" s="65" t="str">
        <f>IF(OR($I$2=1,J121=""),"",IF(IFERROR(VLOOKUP(B121,'Cycle 1'!B:K,10,FALSE),0)+IFERROR(IF($I$2&gt;2,VLOOKUP(B121,'Cycle 2'!B:K,10,FALSE),0),0)+IFERROR(IF($I$2&gt;3,VLOOKUP(B121,'Cycle 3'!B:K,10,FALSE),0),0)+IFERROR(IF($I$2&gt;4,VLOOKUP(B121,'Cycle 4'!B:K,10,FALSE),0),0)+IFERROR(IF($I$2&gt;5,VLOOKUP(B121,'Cycle 5'!B:K,10,FALSE),0),0)+IFERROR(IF($I$2&gt;6,VLOOKUP(B121,'Cycle 6'!B:K,10,FALSE),0),0)+IFERROR(IF($I$2&gt;7,VLOOKUP(B121,'Cycle 7'!B:K,10,FALSE),0),0)+IFERROR(IF($I$2&gt;8,VLOOKUP(B121,'Cycle 8'!B:K,10,FALSE),0),0)+IFERROR(IF($I$2&gt;9,VLOOKUP(B121,'Cycle 9'!B:K,10,FALSE),0),0)+IFERROR(IF($I$2&gt;10,VLOOKUP(B121,'Cycle 10'!B:K,10,FALSE),0),0)+IFERROR(IF($I$2&gt;11,VLOOKUP(B121,'Cycle 11'!B:K,10,FALSE),0),0)&gt;0,1,0))</f>
        <v/>
      </c>
      <c r="I121" s="14" t="str">
        <f>IF(OR($I$2=1,J121=""),"",IFERROR(VLOOKUP(B121,'Cycle 1'!B:K,10,FALSE),0)+IFERROR(IF($I$2&gt;2,VLOOKUP(B121,'Cycle 2'!B:K,10,FALSE),0),0)+IFERROR(IF($I$2&gt;3,VLOOKUP(B121,'Cycle 3'!B:K,10,FALSE),0),0)+IFERROR(IF($I$2&gt;4,VLOOKUP(B121,'Cycle 4'!B:K,10,FALSE),0),0)+IFERROR(IF($I$2&gt;5,VLOOKUP(B121,'Cycle 5'!B:K,10,FALSE),0),0)+IFERROR(IF($I$2&gt;6,VLOOKUP(B121,'Cycle 6'!B:K,10,FALSE),0),0)+IFERROR(IF($I$2&gt;7,VLOOKUP(B121,'Cycle 7'!B:K,10,FALSE),0),0)+IFERROR(IF($I$2&gt;8,VLOOKUP(B121,'Cycle 8'!B:K,10,FALSE),0),0)+IFERROR(IF($I$2&gt;9,VLOOKUP(B121,'Cycle 9'!B:K,10,FALSE),0),0)+IFERROR(IF($I$2&gt;10,VLOOKUP(B121,'Cycle 10'!B:K,10,FALSE),0),0)+IFERROR(IF($I$2&gt;11,VLOOKUP(B121,'Cycle 11'!B:K,10,FALSE),0),0))</f>
        <v/>
      </c>
      <c r="J121" s="14" t="str">
        <f>IFERROR(IF(B121="","",IF(ROW($B$11)=ROW(B121),1,IF(ISERROR(VLOOKUP(B121,$B$11:B120,1,FALSE)),MAX($J$11:J120)+1,""))),"")</f>
        <v/>
      </c>
      <c r="K121" s="14" t="str">
        <f t="shared" si="3"/>
        <v/>
      </c>
      <c r="L121" s="238" t="str">
        <f>IF(L$7=L117,L120+1,IF($B121="","",MAX(L$10:L120)+1))</f>
        <v/>
      </c>
    </row>
    <row r="122" spans="1:12" x14ac:dyDescent="0.3">
      <c r="A122" s="167">
        <v>112</v>
      </c>
      <c r="B122" s="273"/>
      <c r="C122" s="1"/>
      <c r="D122" s="2"/>
      <c r="E122" s="2"/>
      <c r="F122" s="2"/>
      <c r="G122" s="274"/>
      <c r="H122" s="65" t="str">
        <f>IF(OR($I$2=1,J122=""),"",IF(IFERROR(VLOOKUP(B122,'Cycle 1'!B:K,10,FALSE),0)+IFERROR(IF($I$2&gt;2,VLOOKUP(B122,'Cycle 2'!B:K,10,FALSE),0),0)+IFERROR(IF($I$2&gt;3,VLOOKUP(B122,'Cycle 3'!B:K,10,FALSE),0),0)+IFERROR(IF($I$2&gt;4,VLOOKUP(B122,'Cycle 4'!B:K,10,FALSE),0),0)+IFERROR(IF($I$2&gt;5,VLOOKUP(B122,'Cycle 5'!B:K,10,FALSE),0),0)+IFERROR(IF($I$2&gt;6,VLOOKUP(B122,'Cycle 6'!B:K,10,FALSE),0),0)+IFERROR(IF($I$2&gt;7,VLOOKUP(B122,'Cycle 7'!B:K,10,FALSE),0),0)+IFERROR(IF($I$2&gt;8,VLOOKUP(B122,'Cycle 8'!B:K,10,FALSE),0),0)+IFERROR(IF($I$2&gt;9,VLOOKUP(B122,'Cycle 9'!B:K,10,FALSE),0),0)+IFERROR(IF($I$2&gt;10,VLOOKUP(B122,'Cycle 10'!B:K,10,FALSE),0),0)+IFERROR(IF($I$2&gt;11,VLOOKUP(B122,'Cycle 11'!B:K,10,FALSE),0),0)&gt;0,1,0))</f>
        <v/>
      </c>
      <c r="I122" s="14" t="str">
        <f>IF(OR($I$2=1,J122=""),"",IFERROR(VLOOKUP(B122,'Cycle 1'!B:K,10,FALSE),0)+IFERROR(IF($I$2&gt;2,VLOOKUP(B122,'Cycle 2'!B:K,10,FALSE),0),0)+IFERROR(IF($I$2&gt;3,VLOOKUP(B122,'Cycle 3'!B:K,10,FALSE),0),0)+IFERROR(IF($I$2&gt;4,VLOOKUP(B122,'Cycle 4'!B:K,10,FALSE),0),0)+IFERROR(IF($I$2&gt;5,VLOOKUP(B122,'Cycle 5'!B:K,10,FALSE),0),0)+IFERROR(IF($I$2&gt;6,VLOOKUP(B122,'Cycle 6'!B:K,10,FALSE),0),0)+IFERROR(IF($I$2&gt;7,VLOOKUP(B122,'Cycle 7'!B:K,10,FALSE),0),0)+IFERROR(IF($I$2&gt;8,VLOOKUP(B122,'Cycle 8'!B:K,10,FALSE),0),0)+IFERROR(IF($I$2&gt;9,VLOOKUP(B122,'Cycle 9'!B:K,10,FALSE),0),0)+IFERROR(IF($I$2&gt;10,VLOOKUP(B122,'Cycle 10'!B:K,10,FALSE),0),0)+IFERROR(IF($I$2&gt;11,VLOOKUP(B122,'Cycle 11'!B:K,10,FALSE),0),0))</f>
        <v/>
      </c>
      <c r="J122" s="14" t="str">
        <f>IFERROR(IF(B122="","",IF(ROW($B$11)=ROW(B122),1,IF(ISERROR(VLOOKUP(B122,$B$11:B121,1,FALSE)),MAX($J$11:J121)+1,""))),"")</f>
        <v/>
      </c>
      <c r="K122" s="14" t="str">
        <f t="shared" si="3"/>
        <v/>
      </c>
      <c r="L122" s="238" t="str">
        <f>IF(L$7=L118,L121+1,IF($B122="","",MAX(L$10:L121)+1))</f>
        <v/>
      </c>
    </row>
    <row r="123" spans="1:12" x14ac:dyDescent="0.3">
      <c r="A123" s="167">
        <v>113</v>
      </c>
      <c r="B123" s="273"/>
      <c r="C123" s="1"/>
      <c r="D123" s="2"/>
      <c r="E123" s="2"/>
      <c r="F123" s="2"/>
      <c r="G123" s="274"/>
      <c r="H123" s="65" t="str">
        <f>IF(OR($I$2=1,J123=""),"",IF(IFERROR(VLOOKUP(B123,'Cycle 1'!B:K,10,FALSE),0)+IFERROR(IF($I$2&gt;2,VLOOKUP(B123,'Cycle 2'!B:K,10,FALSE),0),0)+IFERROR(IF($I$2&gt;3,VLOOKUP(B123,'Cycle 3'!B:K,10,FALSE),0),0)+IFERROR(IF($I$2&gt;4,VLOOKUP(B123,'Cycle 4'!B:K,10,FALSE),0),0)+IFERROR(IF($I$2&gt;5,VLOOKUP(B123,'Cycle 5'!B:K,10,FALSE),0),0)+IFERROR(IF($I$2&gt;6,VLOOKUP(B123,'Cycle 6'!B:K,10,FALSE),0),0)+IFERROR(IF($I$2&gt;7,VLOOKUP(B123,'Cycle 7'!B:K,10,FALSE),0),0)+IFERROR(IF($I$2&gt;8,VLOOKUP(B123,'Cycle 8'!B:K,10,FALSE),0),0)+IFERROR(IF($I$2&gt;9,VLOOKUP(B123,'Cycle 9'!B:K,10,FALSE),0),0)+IFERROR(IF($I$2&gt;10,VLOOKUP(B123,'Cycle 10'!B:K,10,FALSE),0),0)+IFERROR(IF($I$2&gt;11,VLOOKUP(B123,'Cycle 11'!B:K,10,FALSE),0),0)&gt;0,1,0))</f>
        <v/>
      </c>
      <c r="I123" s="14" t="str">
        <f>IF(OR($I$2=1,J123=""),"",IFERROR(VLOOKUP(B123,'Cycle 1'!B:K,10,FALSE),0)+IFERROR(IF($I$2&gt;2,VLOOKUP(B123,'Cycle 2'!B:K,10,FALSE),0),0)+IFERROR(IF($I$2&gt;3,VLOOKUP(B123,'Cycle 3'!B:K,10,FALSE),0),0)+IFERROR(IF($I$2&gt;4,VLOOKUP(B123,'Cycle 4'!B:K,10,FALSE),0),0)+IFERROR(IF($I$2&gt;5,VLOOKUP(B123,'Cycle 5'!B:K,10,FALSE),0),0)+IFERROR(IF($I$2&gt;6,VLOOKUP(B123,'Cycle 6'!B:K,10,FALSE),0),0)+IFERROR(IF($I$2&gt;7,VLOOKUP(B123,'Cycle 7'!B:K,10,FALSE),0),0)+IFERROR(IF($I$2&gt;8,VLOOKUP(B123,'Cycle 8'!B:K,10,FALSE),0),0)+IFERROR(IF($I$2&gt;9,VLOOKUP(B123,'Cycle 9'!B:K,10,FALSE),0),0)+IFERROR(IF($I$2&gt;10,VLOOKUP(B123,'Cycle 10'!B:K,10,FALSE),0),0)+IFERROR(IF($I$2&gt;11,VLOOKUP(B123,'Cycle 11'!B:K,10,FALSE),0),0))</f>
        <v/>
      </c>
      <c r="J123" s="14" t="str">
        <f>IFERROR(IF(B123="","",IF(ROW($B$11)=ROW(B123),1,IF(ISERROR(VLOOKUP(B123,$B$11:B122,1,FALSE)),MAX($J$11:J122)+1,""))),"")</f>
        <v/>
      </c>
      <c r="K123" s="14" t="str">
        <f t="shared" si="3"/>
        <v/>
      </c>
      <c r="L123" s="238" t="str">
        <f>IF(L$7=L119,L122+1,IF($B123="","",MAX(L$10:L122)+1))</f>
        <v/>
      </c>
    </row>
    <row r="124" spans="1:12" x14ac:dyDescent="0.3">
      <c r="A124" s="167">
        <v>114</v>
      </c>
      <c r="B124" s="273"/>
      <c r="C124" s="1"/>
      <c r="D124" s="2"/>
      <c r="E124" s="2"/>
      <c r="F124" s="2"/>
      <c r="G124" s="274"/>
      <c r="H124" s="65" t="str">
        <f>IF(OR($I$2=1,J124=""),"",IF(IFERROR(VLOOKUP(B124,'Cycle 1'!B:K,10,FALSE),0)+IFERROR(IF($I$2&gt;2,VLOOKUP(B124,'Cycle 2'!B:K,10,FALSE),0),0)+IFERROR(IF($I$2&gt;3,VLOOKUP(B124,'Cycle 3'!B:K,10,FALSE),0),0)+IFERROR(IF($I$2&gt;4,VLOOKUP(B124,'Cycle 4'!B:K,10,FALSE),0),0)+IFERROR(IF($I$2&gt;5,VLOOKUP(B124,'Cycle 5'!B:K,10,FALSE),0),0)+IFERROR(IF($I$2&gt;6,VLOOKUP(B124,'Cycle 6'!B:K,10,FALSE),0),0)+IFERROR(IF($I$2&gt;7,VLOOKUP(B124,'Cycle 7'!B:K,10,FALSE),0),0)+IFERROR(IF($I$2&gt;8,VLOOKUP(B124,'Cycle 8'!B:K,10,FALSE),0),0)+IFERROR(IF($I$2&gt;9,VLOOKUP(B124,'Cycle 9'!B:K,10,FALSE),0),0)+IFERROR(IF($I$2&gt;10,VLOOKUP(B124,'Cycle 10'!B:K,10,FALSE),0),0)+IFERROR(IF($I$2&gt;11,VLOOKUP(B124,'Cycle 11'!B:K,10,FALSE),0),0)&gt;0,1,0))</f>
        <v/>
      </c>
      <c r="I124" s="14" t="str">
        <f>IF(OR($I$2=1,J124=""),"",IFERROR(VLOOKUP(B124,'Cycle 1'!B:K,10,FALSE),0)+IFERROR(IF($I$2&gt;2,VLOOKUP(B124,'Cycle 2'!B:K,10,FALSE),0),0)+IFERROR(IF($I$2&gt;3,VLOOKUP(B124,'Cycle 3'!B:K,10,FALSE),0),0)+IFERROR(IF($I$2&gt;4,VLOOKUP(B124,'Cycle 4'!B:K,10,FALSE),0),0)+IFERROR(IF($I$2&gt;5,VLOOKUP(B124,'Cycle 5'!B:K,10,FALSE),0),0)+IFERROR(IF($I$2&gt;6,VLOOKUP(B124,'Cycle 6'!B:K,10,FALSE),0),0)+IFERROR(IF($I$2&gt;7,VLOOKUP(B124,'Cycle 7'!B:K,10,FALSE),0),0)+IFERROR(IF($I$2&gt;8,VLOOKUP(B124,'Cycle 8'!B:K,10,FALSE),0),0)+IFERROR(IF($I$2&gt;9,VLOOKUP(B124,'Cycle 9'!B:K,10,FALSE),0),0)+IFERROR(IF($I$2&gt;10,VLOOKUP(B124,'Cycle 10'!B:K,10,FALSE),0),0)+IFERROR(IF($I$2&gt;11,VLOOKUP(B124,'Cycle 11'!B:K,10,FALSE),0),0))</f>
        <v/>
      </c>
      <c r="J124" s="14" t="str">
        <f>IFERROR(IF(B124="","",IF(ROW($B$11)=ROW(B124),1,IF(ISERROR(VLOOKUP(B124,$B$11:B123,1,FALSE)),MAX($J$11:J123)+1,""))),"")</f>
        <v/>
      </c>
      <c r="K124" s="14" t="str">
        <f t="shared" si="3"/>
        <v/>
      </c>
      <c r="L124" s="238" t="str">
        <f>IF(L$7=L120,L123+1,IF($B124="","",MAX(L$10:L123)+1))</f>
        <v/>
      </c>
    </row>
    <row r="125" spans="1:12" x14ac:dyDescent="0.3">
      <c r="A125" s="167">
        <v>115</v>
      </c>
      <c r="B125" s="273"/>
      <c r="C125" s="1"/>
      <c r="D125" s="2"/>
      <c r="E125" s="2"/>
      <c r="F125" s="2"/>
      <c r="G125" s="274"/>
      <c r="H125" s="65" t="str">
        <f>IF(OR($I$2=1,J125=""),"",IF(IFERROR(VLOOKUP(B125,'Cycle 1'!B:K,10,FALSE),0)+IFERROR(IF($I$2&gt;2,VLOOKUP(B125,'Cycle 2'!B:K,10,FALSE),0),0)+IFERROR(IF($I$2&gt;3,VLOOKUP(B125,'Cycle 3'!B:K,10,FALSE),0),0)+IFERROR(IF($I$2&gt;4,VLOOKUP(B125,'Cycle 4'!B:K,10,FALSE),0),0)+IFERROR(IF($I$2&gt;5,VLOOKUP(B125,'Cycle 5'!B:K,10,FALSE),0),0)+IFERROR(IF($I$2&gt;6,VLOOKUP(B125,'Cycle 6'!B:K,10,FALSE),0),0)+IFERROR(IF($I$2&gt;7,VLOOKUP(B125,'Cycle 7'!B:K,10,FALSE),0),0)+IFERROR(IF($I$2&gt;8,VLOOKUP(B125,'Cycle 8'!B:K,10,FALSE),0),0)+IFERROR(IF($I$2&gt;9,VLOOKUP(B125,'Cycle 9'!B:K,10,FALSE),0),0)+IFERROR(IF($I$2&gt;10,VLOOKUP(B125,'Cycle 10'!B:K,10,FALSE),0),0)+IFERROR(IF($I$2&gt;11,VLOOKUP(B125,'Cycle 11'!B:K,10,FALSE),0),0)&gt;0,1,0))</f>
        <v/>
      </c>
      <c r="I125" s="14" t="str">
        <f>IF(OR($I$2=1,J125=""),"",IFERROR(VLOOKUP(B125,'Cycle 1'!B:K,10,FALSE),0)+IFERROR(IF($I$2&gt;2,VLOOKUP(B125,'Cycle 2'!B:K,10,FALSE),0),0)+IFERROR(IF($I$2&gt;3,VLOOKUP(B125,'Cycle 3'!B:K,10,FALSE),0),0)+IFERROR(IF($I$2&gt;4,VLOOKUP(B125,'Cycle 4'!B:K,10,FALSE),0),0)+IFERROR(IF($I$2&gt;5,VLOOKUP(B125,'Cycle 5'!B:K,10,FALSE),0),0)+IFERROR(IF($I$2&gt;6,VLOOKUP(B125,'Cycle 6'!B:K,10,FALSE),0),0)+IFERROR(IF($I$2&gt;7,VLOOKUP(B125,'Cycle 7'!B:K,10,FALSE),0),0)+IFERROR(IF($I$2&gt;8,VLOOKUP(B125,'Cycle 8'!B:K,10,FALSE),0),0)+IFERROR(IF($I$2&gt;9,VLOOKUP(B125,'Cycle 9'!B:K,10,FALSE),0),0)+IFERROR(IF($I$2&gt;10,VLOOKUP(B125,'Cycle 10'!B:K,10,FALSE),0),0)+IFERROR(IF($I$2&gt;11,VLOOKUP(B125,'Cycle 11'!B:K,10,FALSE),0),0))</f>
        <v/>
      </c>
      <c r="J125" s="14" t="str">
        <f>IFERROR(IF(B125="","",IF(ROW($B$11)=ROW(B125),1,IF(ISERROR(VLOOKUP(B125,$B$11:B124,1,FALSE)),MAX($J$11:J124)+1,""))),"")</f>
        <v/>
      </c>
      <c r="K125" s="14" t="str">
        <f t="shared" si="3"/>
        <v/>
      </c>
      <c r="L125" s="238" t="str">
        <f>IF(L$7=L121,L124+1,IF($B125="","",MAX(L$10:L124)+1))</f>
        <v/>
      </c>
    </row>
    <row r="126" spans="1:12" x14ac:dyDescent="0.3">
      <c r="A126" s="167">
        <v>116</v>
      </c>
      <c r="B126" s="273"/>
      <c r="C126" s="1"/>
      <c r="D126" s="2"/>
      <c r="E126" s="2"/>
      <c r="F126" s="2"/>
      <c r="G126" s="274"/>
      <c r="H126" s="65" t="str">
        <f>IF(OR($I$2=1,J126=""),"",IF(IFERROR(VLOOKUP(B126,'Cycle 1'!B:K,10,FALSE),0)+IFERROR(IF($I$2&gt;2,VLOOKUP(B126,'Cycle 2'!B:K,10,FALSE),0),0)+IFERROR(IF($I$2&gt;3,VLOOKUP(B126,'Cycle 3'!B:K,10,FALSE),0),0)+IFERROR(IF($I$2&gt;4,VLOOKUP(B126,'Cycle 4'!B:K,10,FALSE),0),0)+IFERROR(IF($I$2&gt;5,VLOOKUP(B126,'Cycle 5'!B:K,10,FALSE),0),0)+IFERROR(IF($I$2&gt;6,VLOOKUP(B126,'Cycle 6'!B:K,10,FALSE),0),0)+IFERROR(IF($I$2&gt;7,VLOOKUP(B126,'Cycle 7'!B:K,10,FALSE),0),0)+IFERROR(IF($I$2&gt;8,VLOOKUP(B126,'Cycle 8'!B:K,10,FALSE),0),0)+IFERROR(IF($I$2&gt;9,VLOOKUP(B126,'Cycle 9'!B:K,10,FALSE),0),0)+IFERROR(IF($I$2&gt;10,VLOOKUP(B126,'Cycle 10'!B:K,10,FALSE),0),0)+IFERROR(IF($I$2&gt;11,VLOOKUP(B126,'Cycle 11'!B:K,10,FALSE),0),0)&gt;0,1,0))</f>
        <v/>
      </c>
      <c r="I126" s="14" t="str">
        <f>IF(OR($I$2=1,J126=""),"",IFERROR(VLOOKUP(B126,'Cycle 1'!B:K,10,FALSE),0)+IFERROR(IF($I$2&gt;2,VLOOKUP(B126,'Cycle 2'!B:K,10,FALSE),0),0)+IFERROR(IF($I$2&gt;3,VLOOKUP(B126,'Cycle 3'!B:K,10,FALSE),0),0)+IFERROR(IF($I$2&gt;4,VLOOKUP(B126,'Cycle 4'!B:K,10,FALSE),0),0)+IFERROR(IF($I$2&gt;5,VLOOKUP(B126,'Cycle 5'!B:K,10,FALSE),0),0)+IFERROR(IF($I$2&gt;6,VLOOKUP(B126,'Cycle 6'!B:K,10,FALSE),0),0)+IFERROR(IF($I$2&gt;7,VLOOKUP(B126,'Cycle 7'!B:K,10,FALSE),0),0)+IFERROR(IF($I$2&gt;8,VLOOKUP(B126,'Cycle 8'!B:K,10,FALSE),0),0)+IFERROR(IF($I$2&gt;9,VLOOKUP(B126,'Cycle 9'!B:K,10,FALSE),0),0)+IFERROR(IF($I$2&gt;10,VLOOKUP(B126,'Cycle 10'!B:K,10,FALSE),0),0)+IFERROR(IF($I$2&gt;11,VLOOKUP(B126,'Cycle 11'!B:K,10,FALSE),0),0))</f>
        <v/>
      </c>
      <c r="J126" s="14" t="str">
        <f>IFERROR(IF(B126="","",IF(ROW($B$11)=ROW(B126),1,IF(ISERROR(VLOOKUP(B126,$B$11:B125,1,FALSE)),MAX($J$11:J125)+1,""))),"")</f>
        <v/>
      </c>
      <c r="K126" s="14" t="str">
        <f t="shared" si="3"/>
        <v/>
      </c>
      <c r="L126" s="238" t="str">
        <f>IF(L$7=L122,L125+1,IF($B126="","",MAX(L$10:L125)+1))</f>
        <v/>
      </c>
    </row>
    <row r="127" spans="1:12" x14ac:dyDescent="0.3">
      <c r="A127" s="167">
        <v>117</v>
      </c>
      <c r="B127" s="273"/>
      <c r="C127" s="1"/>
      <c r="D127" s="2"/>
      <c r="E127" s="2"/>
      <c r="F127" s="2"/>
      <c r="G127" s="274"/>
      <c r="H127" s="65" t="str">
        <f>IF(OR($I$2=1,J127=""),"",IF(IFERROR(VLOOKUP(B127,'Cycle 1'!B:K,10,FALSE),0)+IFERROR(IF($I$2&gt;2,VLOOKUP(B127,'Cycle 2'!B:K,10,FALSE),0),0)+IFERROR(IF($I$2&gt;3,VLOOKUP(B127,'Cycle 3'!B:K,10,FALSE),0),0)+IFERROR(IF($I$2&gt;4,VLOOKUP(B127,'Cycle 4'!B:K,10,FALSE),0),0)+IFERROR(IF($I$2&gt;5,VLOOKUP(B127,'Cycle 5'!B:K,10,FALSE),0),0)+IFERROR(IF($I$2&gt;6,VLOOKUP(B127,'Cycle 6'!B:K,10,FALSE),0),0)+IFERROR(IF($I$2&gt;7,VLOOKUP(B127,'Cycle 7'!B:K,10,FALSE),0),0)+IFERROR(IF($I$2&gt;8,VLOOKUP(B127,'Cycle 8'!B:K,10,FALSE),0),0)+IFERROR(IF($I$2&gt;9,VLOOKUP(B127,'Cycle 9'!B:K,10,FALSE),0),0)+IFERROR(IF($I$2&gt;10,VLOOKUP(B127,'Cycle 10'!B:K,10,FALSE),0),0)+IFERROR(IF($I$2&gt;11,VLOOKUP(B127,'Cycle 11'!B:K,10,FALSE),0),0)&gt;0,1,0))</f>
        <v/>
      </c>
      <c r="I127" s="14" t="str">
        <f>IF(OR($I$2=1,J127=""),"",IFERROR(VLOOKUP(B127,'Cycle 1'!B:K,10,FALSE),0)+IFERROR(IF($I$2&gt;2,VLOOKUP(B127,'Cycle 2'!B:K,10,FALSE),0),0)+IFERROR(IF($I$2&gt;3,VLOOKUP(B127,'Cycle 3'!B:K,10,FALSE),0),0)+IFERROR(IF($I$2&gt;4,VLOOKUP(B127,'Cycle 4'!B:K,10,FALSE),0),0)+IFERROR(IF($I$2&gt;5,VLOOKUP(B127,'Cycle 5'!B:K,10,FALSE),0),0)+IFERROR(IF($I$2&gt;6,VLOOKUP(B127,'Cycle 6'!B:K,10,FALSE),0),0)+IFERROR(IF($I$2&gt;7,VLOOKUP(B127,'Cycle 7'!B:K,10,FALSE),0),0)+IFERROR(IF($I$2&gt;8,VLOOKUP(B127,'Cycle 8'!B:K,10,FALSE),0),0)+IFERROR(IF($I$2&gt;9,VLOOKUP(B127,'Cycle 9'!B:K,10,FALSE),0),0)+IFERROR(IF($I$2&gt;10,VLOOKUP(B127,'Cycle 10'!B:K,10,FALSE),0),0)+IFERROR(IF($I$2&gt;11,VLOOKUP(B127,'Cycle 11'!B:K,10,FALSE),0),0))</f>
        <v/>
      </c>
      <c r="J127" s="14" t="str">
        <f>IFERROR(IF(B127="","",IF(ROW($B$11)=ROW(B127),1,IF(ISERROR(VLOOKUP(B127,$B$11:B126,1,FALSE)),MAX($J$11:J126)+1,""))),"")</f>
        <v/>
      </c>
      <c r="K127" s="14" t="str">
        <f t="shared" si="3"/>
        <v/>
      </c>
      <c r="L127" s="238" t="str">
        <f>IF(L$7=L123,L126+1,IF($B127="","",MAX(L$10:L126)+1))</f>
        <v/>
      </c>
    </row>
    <row r="128" spans="1:12" x14ac:dyDescent="0.3">
      <c r="A128" s="167">
        <v>118</v>
      </c>
      <c r="B128" s="273"/>
      <c r="C128" s="1"/>
      <c r="D128" s="2"/>
      <c r="E128" s="2"/>
      <c r="F128" s="2"/>
      <c r="G128" s="274"/>
      <c r="H128" s="65" t="str">
        <f>IF(OR($I$2=1,J128=""),"",IF(IFERROR(VLOOKUP(B128,'Cycle 1'!B:K,10,FALSE),0)+IFERROR(IF($I$2&gt;2,VLOOKUP(B128,'Cycle 2'!B:K,10,FALSE),0),0)+IFERROR(IF($I$2&gt;3,VLOOKUP(B128,'Cycle 3'!B:K,10,FALSE),0),0)+IFERROR(IF($I$2&gt;4,VLOOKUP(B128,'Cycle 4'!B:K,10,FALSE),0),0)+IFERROR(IF($I$2&gt;5,VLOOKUP(B128,'Cycle 5'!B:K,10,FALSE),0),0)+IFERROR(IF($I$2&gt;6,VLOOKUP(B128,'Cycle 6'!B:K,10,FALSE),0),0)+IFERROR(IF($I$2&gt;7,VLOOKUP(B128,'Cycle 7'!B:K,10,FALSE),0),0)+IFERROR(IF($I$2&gt;8,VLOOKUP(B128,'Cycle 8'!B:K,10,FALSE),0),0)+IFERROR(IF($I$2&gt;9,VLOOKUP(B128,'Cycle 9'!B:K,10,FALSE),0),0)+IFERROR(IF($I$2&gt;10,VLOOKUP(B128,'Cycle 10'!B:K,10,FALSE),0),0)+IFERROR(IF($I$2&gt;11,VLOOKUP(B128,'Cycle 11'!B:K,10,FALSE),0),0)&gt;0,1,0))</f>
        <v/>
      </c>
      <c r="I128" s="14" t="str">
        <f>IF(OR($I$2=1,J128=""),"",IFERROR(VLOOKUP(B128,'Cycle 1'!B:K,10,FALSE),0)+IFERROR(IF($I$2&gt;2,VLOOKUP(B128,'Cycle 2'!B:K,10,FALSE),0),0)+IFERROR(IF($I$2&gt;3,VLOOKUP(B128,'Cycle 3'!B:K,10,FALSE),0),0)+IFERROR(IF($I$2&gt;4,VLOOKUP(B128,'Cycle 4'!B:K,10,FALSE),0),0)+IFERROR(IF($I$2&gt;5,VLOOKUP(B128,'Cycle 5'!B:K,10,FALSE),0),0)+IFERROR(IF($I$2&gt;6,VLOOKUP(B128,'Cycle 6'!B:K,10,FALSE),0),0)+IFERROR(IF($I$2&gt;7,VLOOKUP(B128,'Cycle 7'!B:K,10,FALSE),0),0)+IFERROR(IF($I$2&gt;8,VLOOKUP(B128,'Cycle 8'!B:K,10,FALSE),0),0)+IFERROR(IF($I$2&gt;9,VLOOKUP(B128,'Cycle 9'!B:K,10,FALSE),0),0)+IFERROR(IF($I$2&gt;10,VLOOKUP(B128,'Cycle 10'!B:K,10,FALSE),0),0)+IFERROR(IF($I$2&gt;11,VLOOKUP(B128,'Cycle 11'!B:K,10,FALSE),0),0))</f>
        <v/>
      </c>
      <c r="J128" s="14" t="str">
        <f>IFERROR(IF(B128="","",IF(ROW($B$11)=ROW(B128),1,IF(ISERROR(VLOOKUP(B128,$B$11:B127,1,FALSE)),MAX($J$11:J127)+1,""))),"")</f>
        <v/>
      </c>
      <c r="K128" s="14" t="str">
        <f t="shared" si="3"/>
        <v/>
      </c>
      <c r="L128" s="238" t="str">
        <f>IF(L$7=L124,L127+1,IF($B128="","",MAX(L$10:L127)+1))</f>
        <v/>
      </c>
    </row>
    <row r="129" spans="1:12" x14ac:dyDescent="0.3">
      <c r="A129" s="167">
        <v>119</v>
      </c>
      <c r="B129" s="273"/>
      <c r="C129" s="1"/>
      <c r="D129" s="2"/>
      <c r="E129" s="2"/>
      <c r="F129" s="2"/>
      <c r="G129" s="274"/>
      <c r="H129" s="65" t="str">
        <f>IF(OR($I$2=1,J129=""),"",IF(IFERROR(VLOOKUP(B129,'Cycle 1'!B:K,10,FALSE),0)+IFERROR(IF($I$2&gt;2,VLOOKUP(B129,'Cycle 2'!B:K,10,FALSE),0),0)+IFERROR(IF($I$2&gt;3,VLOOKUP(B129,'Cycle 3'!B:K,10,FALSE),0),0)+IFERROR(IF($I$2&gt;4,VLOOKUP(B129,'Cycle 4'!B:K,10,FALSE),0),0)+IFERROR(IF($I$2&gt;5,VLOOKUP(B129,'Cycle 5'!B:K,10,FALSE),0),0)+IFERROR(IF($I$2&gt;6,VLOOKUP(B129,'Cycle 6'!B:K,10,FALSE),0),0)+IFERROR(IF($I$2&gt;7,VLOOKUP(B129,'Cycle 7'!B:K,10,FALSE),0),0)+IFERROR(IF($I$2&gt;8,VLOOKUP(B129,'Cycle 8'!B:K,10,FALSE),0),0)+IFERROR(IF($I$2&gt;9,VLOOKUP(B129,'Cycle 9'!B:K,10,FALSE),0),0)+IFERROR(IF($I$2&gt;10,VLOOKUP(B129,'Cycle 10'!B:K,10,FALSE),0),0)+IFERROR(IF($I$2&gt;11,VLOOKUP(B129,'Cycle 11'!B:K,10,FALSE),0),0)&gt;0,1,0))</f>
        <v/>
      </c>
      <c r="I129" s="14" t="str">
        <f>IF(OR($I$2=1,J129=""),"",IFERROR(VLOOKUP(B129,'Cycle 1'!B:K,10,FALSE),0)+IFERROR(IF($I$2&gt;2,VLOOKUP(B129,'Cycle 2'!B:K,10,FALSE),0),0)+IFERROR(IF($I$2&gt;3,VLOOKUP(B129,'Cycle 3'!B:K,10,FALSE),0),0)+IFERROR(IF($I$2&gt;4,VLOOKUP(B129,'Cycle 4'!B:K,10,FALSE),0),0)+IFERROR(IF($I$2&gt;5,VLOOKUP(B129,'Cycle 5'!B:K,10,FALSE),0),0)+IFERROR(IF($I$2&gt;6,VLOOKUP(B129,'Cycle 6'!B:K,10,FALSE),0),0)+IFERROR(IF($I$2&gt;7,VLOOKUP(B129,'Cycle 7'!B:K,10,FALSE),0),0)+IFERROR(IF($I$2&gt;8,VLOOKUP(B129,'Cycle 8'!B:K,10,FALSE),0),0)+IFERROR(IF($I$2&gt;9,VLOOKUP(B129,'Cycle 9'!B:K,10,FALSE),0),0)+IFERROR(IF($I$2&gt;10,VLOOKUP(B129,'Cycle 10'!B:K,10,FALSE),0),0)+IFERROR(IF($I$2&gt;11,VLOOKUP(B129,'Cycle 11'!B:K,10,FALSE),0),0))</f>
        <v/>
      </c>
      <c r="J129" s="14" t="str">
        <f>IFERROR(IF(B129="","",IF(ROW($B$11)=ROW(B129),1,IF(ISERROR(VLOOKUP(B129,$B$11:B128,1,FALSE)),MAX($J$11:J128)+1,""))),"")</f>
        <v/>
      </c>
      <c r="K129" s="14" t="str">
        <f t="shared" si="3"/>
        <v/>
      </c>
      <c r="L129" s="238" t="str">
        <f>IF(L$7=L125,L128+1,IF($B129="","",MAX(L$10:L128)+1))</f>
        <v/>
      </c>
    </row>
    <row r="130" spans="1:12" x14ac:dyDescent="0.3">
      <c r="A130" s="167">
        <v>120</v>
      </c>
      <c r="B130" s="273"/>
      <c r="C130" s="1"/>
      <c r="D130" s="2"/>
      <c r="E130" s="2"/>
      <c r="F130" s="2"/>
      <c r="G130" s="274"/>
      <c r="H130" s="65" t="str">
        <f>IF(OR($I$2=1,J130=""),"",IF(IFERROR(VLOOKUP(B130,'Cycle 1'!B:K,10,FALSE),0)+IFERROR(IF($I$2&gt;2,VLOOKUP(B130,'Cycle 2'!B:K,10,FALSE),0),0)+IFERROR(IF($I$2&gt;3,VLOOKUP(B130,'Cycle 3'!B:K,10,FALSE),0),0)+IFERROR(IF($I$2&gt;4,VLOOKUP(B130,'Cycle 4'!B:K,10,FALSE),0),0)+IFERROR(IF($I$2&gt;5,VLOOKUP(B130,'Cycle 5'!B:K,10,FALSE),0),0)+IFERROR(IF($I$2&gt;6,VLOOKUP(B130,'Cycle 6'!B:K,10,FALSE),0),0)+IFERROR(IF($I$2&gt;7,VLOOKUP(B130,'Cycle 7'!B:K,10,FALSE),0),0)+IFERROR(IF($I$2&gt;8,VLOOKUP(B130,'Cycle 8'!B:K,10,FALSE),0),0)+IFERROR(IF($I$2&gt;9,VLOOKUP(B130,'Cycle 9'!B:K,10,FALSE),0),0)+IFERROR(IF($I$2&gt;10,VLOOKUP(B130,'Cycle 10'!B:K,10,FALSE),0),0)+IFERROR(IF($I$2&gt;11,VLOOKUP(B130,'Cycle 11'!B:K,10,FALSE),0),0)&gt;0,1,0))</f>
        <v/>
      </c>
      <c r="I130" s="14" t="str">
        <f>IF(OR($I$2=1,J130=""),"",IFERROR(VLOOKUP(B130,'Cycle 1'!B:K,10,FALSE),0)+IFERROR(IF($I$2&gt;2,VLOOKUP(B130,'Cycle 2'!B:K,10,FALSE),0),0)+IFERROR(IF($I$2&gt;3,VLOOKUP(B130,'Cycle 3'!B:K,10,FALSE),0),0)+IFERROR(IF($I$2&gt;4,VLOOKUP(B130,'Cycle 4'!B:K,10,FALSE),0),0)+IFERROR(IF($I$2&gt;5,VLOOKUP(B130,'Cycle 5'!B:K,10,FALSE),0),0)+IFERROR(IF($I$2&gt;6,VLOOKUP(B130,'Cycle 6'!B:K,10,FALSE),0),0)+IFERROR(IF($I$2&gt;7,VLOOKUP(B130,'Cycle 7'!B:K,10,FALSE),0),0)+IFERROR(IF($I$2&gt;8,VLOOKUP(B130,'Cycle 8'!B:K,10,FALSE),0),0)+IFERROR(IF($I$2&gt;9,VLOOKUP(B130,'Cycle 9'!B:K,10,FALSE),0),0)+IFERROR(IF($I$2&gt;10,VLOOKUP(B130,'Cycle 10'!B:K,10,FALSE),0),0)+IFERROR(IF($I$2&gt;11,VLOOKUP(B130,'Cycle 11'!B:K,10,FALSE),0),0))</f>
        <v/>
      </c>
      <c r="J130" s="14" t="str">
        <f>IFERROR(IF(B130="","",IF(ROW($B$11)=ROW(B130),1,IF(ISERROR(VLOOKUP(B130,$B$11:B129,1,FALSE)),MAX($J$11:J129)+1,""))),"")</f>
        <v/>
      </c>
      <c r="K130" s="14" t="str">
        <f t="shared" si="3"/>
        <v/>
      </c>
      <c r="L130" s="238" t="str">
        <f>IF(L$7=L126,L129+1,IF($B130="","",MAX(L$10:L129)+1))</f>
        <v/>
      </c>
    </row>
    <row r="131" spans="1:12" x14ac:dyDescent="0.3">
      <c r="A131" s="167">
        <v>121</v>
      </c>
      <c r="B131" s="273"/>
      <c r="C131" s="1"/>
      <c r="D131" s="2"/>
      <c r="E131" s="2"/>
      <c r="F131" s="2"/>
      <c r="G131" s="274"/>
      <c r="H131" s="65" t="str">
        <f>IF(OR($I$2=1,J131=""),"",IF(IFERROR(VLOOKUP(B131,'Cycle 1'!B:K,10,FALSE),0)+IFERROR(IF($I$2&gt;2,VLOOKUP(B131,'Cycle 2'!B:K,10,FALSE),0),0)+IFERROR(IF($I$2&gt;3,VLOOKUP(B131,'Cycle 3'!B:K,10,FALSE),0),0)+IFERROR(IF($I$2&gt;4,VLOOKUP(B131,'Cycle 4'!B:K,10,FALSE),0),0)+IFERROR(IF($I$2&gt;5,VLOOKUP(B131,'Cycle 5'!B:K,10,FALSE),0),0)+IFERROR(IF($I$2&gt;6,VLOOKUP(B131,'Cycle 6'!B:K,10,FALSE),0),0)+IFERROR(IF($I$2&gt;7,VLOOKUP(B131,'Cycle 7'!B:K,10,FALSE),0),0)+IFERROR(IF($I$2&gt;8,VLOOKUP(B131,'Cycle 8'!B:K,10,FALSE),0),0)+IFERROR(IF($I$2&gt;9,VLOOKUP(B131,'Cycle 9'!B:K,10,FALSE),0),0)+IFERROR(IF($I$2&gt;10,VLOOKUP(B131,'Cycle 10'!B:K,10,FALSE),0),0)+IFERROR(IF($I$2&gt;11,VLOOKUP(B131,'Cycle 11'!B:K,10,FALSE),0),0)&gt;0,1,0))</f>
        <v/>
      </c>
      <c r="I131" s="14" t="str">
        <f>IF(OR($I$2=1,J131=""),"",IFERROR(VLOOKUP(B131,'Cycle 1'!B:K,10,FALSE),0)+IFERROR(IF($I$2&gt;2,VLOOKUP(B131,'Cycle 2'!B:K,10,FALSE),0),0)+IFERROR(IF($I$2&gt;3,VLOOKUP(B131,'Cycle 3'!B:K,10,FALSE),0),0)+IFERROR(IF($I$2&gt;4,VLOOKUP(B131,'Cycle 4'!B:K,10,FALSE),0),0)+IFERROR(IF($I$2&gt;5,VLOOKUP(B131,'Cycle 5'!B:K,10,FALSE),0),0)+IFERROR(IF($I$2&gt;6,VLOOKUP(B131,'Cycle 6'!B:K,10,FALSE),0),0)+IFERROR(IF($I$2&gt;7,VLOOKUP(B131,'Cycle 7'!B:K,10,FALSE),0),0)+IFERROR(IF($I$2&gt;8,VLOOKUP(B131,'Cycle 8'!B:K,10,FALSE),0),0)+IFERROR(IF($I$2&gt;9,VLOOKUP(B131,'Cycle 9'!B:K,10,FALSE),0),0)+IFERROR(IF($I$2&gt;10,VLOOKUP(B131,'Cycle 10'!B:K,10,FALSE),0),0)+IFERROR(IF($I$2&gt;11,VLOOKUP(B131,'Cycle 11'!B:K,10,FALSE),0),0))</f>
        <v/>
      </c>
      <c r="J131" s="14" t="str">
        <f>IFERROR(IF(B131="","",IF(ROW($B$11)=ROW(B131),1,IF(ISERROR(VLOOKUP(B131,$B$11:B130,1,FALSE)),MAX($J$11:J130)+1,""))),"")</f>
        <v/>
      </c>
      <c r="K131" s="14" t="str">
        <f t="shared" si="3"/>
        <v/>
      </c>
      <c r="L131" s="238" t="str">
        <f>IF(L$7=L127,L130+1,IF($B131="","",MAX(L$10:L130)+1))</f>
        <v/>
      </c>
    </row>
    <row r="132" spans="1:12" x14ac:dyDescent="0.3">
      <c r="A132" s="167">
        <v>122</v>
      </c>
      <c r="B132" s="273"/>
      <c r="C132" s="1"/>
      <c r="D132" s="2"/>
      <c r="E132" s="2"/>
      <c r="F132" s="2"/>
      <c r="G132" s="274"/>
      <c r="H132" s="65" t="str">
        <f>IF(OR($I$2=1,J132=""),"",IF(IFERROR(VLOOKUP(B132,'Cycle 1'!B:K,10,FALSE),0)+IFERROR(IF($I$2&gt;2,VLOOKUP(B132,'Cycle 2'!B:K,10,FALSE),0),0)+IFERROR(IF($I$2&gt;3,VLOOKUP(B132,'Cycle 3'!B:K,10,FALSE),0),0)+IFERROR(IF($I$2&gt;4,VLOOKUP(B132,'Cycle 4'!B:K,10,FALSE),0),0)+IFERROR(IF($I$2&gt;5,VLOOKUP(B132,'Cycle 5'!B:K,10,FALSE),0),0)+IFERROR(IF($I$2&gt;6,VLOOKUP(B132,'Cycle 6'!B:K,10,FALSE),0),0)+IFERROR(IF($I$2&gt;7,VLOOKUP(B132,'Cycle 7'!B:K,10,FALSE),0),0)+IFERROR(IF($I$2&gt;8,VLOOKUP(B132,'Cycle 8'!B:K,10,FALSE),0),0)+IFERROR(IF($I$2&gt;9,VLOOKUP(B132,'Cycle 9'!B:K,10,FALSE),0),0)+IFERROR(IF($I$2&gt;10,VLOOKUP(B132,'Cycle 10'!B:K,10,FALSE),0),0)+IFERROR(IF($I$2&gt;11,VLOOKUP(B132,'Cycle 11'!B:K,10,FALSE),0),0)&gt;0,1,0))</f>
        <v/>
      </c>
      <c r="I132" s="14" t="str">
        <f>IF(OR($I$2=1,J132=""),"",IFERROR(VLOOKUP(B132,'Cycle 1'!B:K,10,FALSE),0)+IFERROR(IF($I$2&gt;2,VLOOKUP(B132,'Cycle 2'!B:K,10,FALSE),0),0)+IFERROR(IF($I$2&gt;3,VLOOKUP(B132,'Cycle 3'!B:K,10,FALSE),0),0)+IFERROR(IF($I$2&gt;4,VLOOKUP(B132,'Cycle 4'!B:K,10,FALSE),0),0)+IFERROR(IF($I$2&gt;5,VLOOKUP(B132,'Cycle 5'!B:K,10,FALSE),0),0)+IFERROR(IF($I$2&gt;6,VLOOKUP(B132,'Cycle 6'!B:K,10,FALSE),0),0)+IFERROR(IF($I$2&gt;7,VLOOKUP(B132,'Cycle 7'!B:K,10,FALSE),0),0)+IFERROR(IF($I$2&gt;8,VLOOKUP(B132,'Cycle 8'!B:K,10,FALSE),0),0)+IFERROR(IF($I$2&gt;9,VLOOKUP(B132,'Cycle 9'!B:K,10,FALSE),0),0)+IFERROR(IF($I$2&gt;10,VLOOKUP(B132,'Cycle 10'!B:K,10,FALSE),0),0)+IFERROR(IF($I$2&gt;11,VLOOKUP(B132,'Cycle 11'!B:K,10,FALSE),0),0))</f>
        <v/>
      </c>
      <c r="J132" s="14" t="str">
        <f>IFERROR(IF(B132="","",IF(ROW($B$11)=ROW(B132),1,IF(ISERROR(VLOOKUP(B132,$B$11:B131,1,FALSE)),MAX($J$11:J131)+1,""))),"")</f>
        <v/>
      </c>
      <c r="K132" s="14" t="str">
        <f t="shared" si="3"/>
        <v/>
      </c>
      <c r="L132" s="238" t="str">
        <f>IF(L$7=L128,L131+1,IF($B132="","",MAX(L$10:L131)+1))</f>
        <v/>
      </c>
    </row>
    <row r="133" spans="1:12" x14ac:dyDescent="0.3">
      <c r="A133" s="167">
        <v>123</v>
      </c>
      <c r="B133" s="273"/>
      <c r="C133" s="1"/>
      <c r="D133" s="2"/>
      <c r="E133" s="2"/>
      <c r="F133" s="2"/>
      <c r="G133" s="274"/>
      <c r="H133" s="65" t="str">
        <f>IF(OR($I$2=1,J133=""),"",IF(IFERROR(VLOOKUP(B133,'Cycle 1'!B:K,10,FALSE),0)+IFERROR(IF($I$2&gt;2,VLOOKUP(B133,'Cycle 2'!B:K,10,FALSE),0),0)+IFERROR(IF($I$2&gt;3,VLOOKUP(B133,'Cycle 3'!B:K,10,FALSE),0),0)+IFERROR(IF($I$2&gt;4,VLOOKUP(B133,'Cycle 4'!B:K,10,FALSE),0),0)+IFERROR(IF($I$2&gt;5,VLOOKUP(B133,'Cycle 5'!B:K,10,FALSE),0),0)+IFERROR(IF($I$2&gt;6,VLOOKUP(B133,'Cycle 6'!B:K,10,FALSE),0),0)+IFERROR(IF($I$2&gt;7,VLOOKUP(B133,'Cycle 7'!B:K,10,FALSE),0),0)+IFERROR(IF($I$2&gt;8,VLOOKUP(B133,'Cycle 8'!B:K,10,FALSE),0),0)+IFERROR(IF($I$2&gt;9,VLOOKUP(B133,'Cycle 9'!B:K,10,FALSE),0),0)+IFERROR(IF($I$2&gt;10,VLOOKUP(B133,'Cycle 10'!B:K,10,FALSE),0),0)+IFERROR(IF($I$2&gt;11,VLOOKUP(B133,'Cycle 11'!B:K,10,FALSE),0),0)&gt;0,1,0))</f>
        <v/>
      </c>
      <c r="I133" s="14" t="str">
        <f>IF(OR($I$2=1,J133=""),"",IFERROR(VLOOKUP(B133,'Cycle 1'!B:K,10,FALSE),0)+IFERROR(IF($I$2&gt;2,VLOOKUP(B133,'Cycle 2'!B:K,10,FALSE),0),0)+IFERROR(IF($I$2&gt;3,VLOOKUP(B133,'Cycle 3'!B:K,10,FALSE),0),0)+IFERROR(IF($I$2&gt;4,VLOOKUP(B133,'Cycle 4'!B:K,10,FALSE),0),0)+IFERROR(IF($I$2&gt;5,VLOOKUP(B133,'Cycle 5'!B:K,10,FALSE),0),0)+IFERROR(IF($I$2&gt;6,VLOOKUP(B133,'Cycle 6'!B:K,10,FALSE),0),0)+IFERROR(IF($I$2&gt;7,VLOOKUP(B133,'Cycle 7'!B:K,10,FALSE),0),0)+IFERROR(IF($I$2&gt;8,VLOOKUP(B133,'Cycle 8'!B:K,10,FALSE),0),0)+IFERROR(IF($I$2&gt;9,VLOOKUP(B133,'Cycle 9'!B:K,10,FALSE),0),0)+IFERROR(IF($I$2&gt;10,VLOOKUP(B133,'Cycle 10'!B:K,10,FALSE),0),0)+IFERROR(IF($I$2&gt;11,VLOOKUP(B133,'Cycle 11'!B:K,10,FALSE),0),0))</f>
        <v/>
      </c>
      <c r="J133" s="14" t="str">
        <f>IFERROR(IF(B133="","",IF(ROW($B$11)=ROW(B133),1,IF(ISERROR(VLOOKUP(B133,$B$11:B132,1,FALSE)),MAX($J$11:J132)+1,""))),"")</f>
        <v/>
      </c>
      <c r="K133" s="14" t="str">
        <f t="shared" si="3"/>
        <v/>
      </c>
      <c r="L133" s="238" t="str">
        <f>IF(L$7=L129,L132+1,IF($B133="","",MAX(L$10:L132)+1))</f>
        <v/>
      </c>
    </row>
    <row r="134" spans="1:12" x14ac:dyDescent="0.3">
      <c r="A134" s="167">
        <v>124</v>
      </c>
      <c r="B134" s="273"/>
      <c r="C134" s="1"/>
      <c r="D134" s="2"/>
      <c r="E134" s="2"/>
      <c r="F134" s="2"/>
      <c r="G134" s="274"/>
      <c r="H134" s="65" t="str">
        <f>IF(OR($I$2=1,J134=""),"",IF(IFERROR(VLOOKUP(B134,'Cycle 1'!B:K,10,FALSE),0)+IFERROR(IF($I$2&gt;2,VLOOKUP(B134,'Cycle 2'!B:K,10,FALSE),0),0)+IFERROR(IF($I$2&gt;3,VLOOKUP(B134,'Cycle 3'!B:K,10,FALSE),0),0)+IFERROR(IF($I$2&gt;4,VLOOKUP(B134,'Cycle 4'!B:K,10,FALSE),0),0)+IFERROR(IF($I$2&gt;5,VLOOKUP(B134,'Cycle 5'!B:K,10,FALSE),0),0)+IFERROR(IF($I$2&gt;6,VLOOKUP(B134,'Cycle 6'!B:K,10,FALSE),0),0)+IFERROR(IF($I$2&gt;7,VLOOKUP(B134,'Cycle 7'!B:K,10,FALSE),0),0)+IFERROR(IF($I$2&gt;8,VLOOKUP(B134,'Cycle 8'!B:K,10,FALSE),0),0)+IFERROR(IF($I$2&gt;9,VLOOKUP(B134,'Cycle 9'!B:K,10,FALSE),0),0)+IFERROR(IF($I$2&gt;10,VLOOKUP(B134,'Cycle 10'!B:K,10,FALSE),0),0)+IFERROR(IF($I$2&gt;11,VLOOKUP(B134,'Cycle 11'!B:K,10,FALSE),0),0)&gt;0,1,0))</f>
        <v/>
      </c>
      <c r="I134" s="14" t="str">
        <f>IF(OR($I$2=1,J134=""),"",IFERROR(VLOOKUP(B134,'Cycle 1'!B:K,10,FALSE),0)+IFERROR(IF($I$2&gt;2,VLOOKUP(B134,'Cycle 2'!B:K,10,FALSE),0),0)+IFERROR(IF($I$2&gt;3,VLOOKUP(B134,'Cycle 3'!B:K,10,FALSE),0),0)+IFERROR(IF($I$2&gt;4,VLOOKUP(B134,'Cycle 4'!B:K,10,FALSE),0),0)+IFERROR(IF($I$2&gt;5,VLOOKUP(B134,'Cycle 5'!B:K,10,FALSE),0),0)+IFERROR(IF($I$2&gt;6,VLOOKUP(B134,'Cycle 6'!B:K,10,FALSE),0),0)+IFERROR(IF($I$2&gt;7,VLOOKUP(B134,'Cycle 7'!B:K,10,FALSE),0),0)+IFERROR(IF($I$2&gt;8,VLOOKUP(B134,'Cycle 8'!B:K,10,FALSE),0),0)+IFERROR(IF($I$2&gt;9,VLOOKUP(B134,'Cycle 9'!B:K,10,FALSE),0),0)+IFERROR(IF($I$2&gt;10,VLOOKUP(B134,'Cycle 10'!B:K,10,FALSE),0),0)+IFERROR(IF($I$2&gt;11,VLOOKUP(B134,'Cycle 11'!B:K,10,FALSE),0),0))</f>
        <v/>
      </c>
      <c r="J134" s="14" t="str">
        <f>IFERROR(IF(B134="","",IF(ROW($B$11)=ROW(B134),1,IF(ISERROR(VLOOKUP(B134,$B$11:B133,1,FALSE)),MAX($J$11:J133)+1,""))),"")</f>
        <v/>
      </c>
      <c r="K134" s="14" t="str">
        <f t="shared" si="3"/>
        <v/>
      </c>
      <c r="L134" s="238" t="str">
        <f>IF(L$7=L130,L133+1,IF($B134="","",MAX(L$10:L133)+1))</f>
        <v/>
      </c>
    </row>
    <row r="135" spans="1:12" x14ac:dyDescent="0.3">
      <c r="A135" s="167">
        <v>125</v>
      </c>
      <c r="B135" s="273"/>
      <c r="C135" s="1"/>
      <c r="D135" s="2"/>
      <c r="E135" s="2"/>
      <c r="F135" s="2"/>
      <c r="G135" s="274"/>
      <c r="H135" s="65" t="str">
        <f>IF(OR($I$2=1,J135=""),"",IF(IFERROR(VLOOKUP(B135,'Cycle 1'!B:K,10,FALSE),0)+IFERROR(IF($I$2&gt;2,VLOOKUP(B135,'Cycle 2'!B:K,10,FALSE),0),0)+IFERROR(IF($I$2&gt;3,VLOOKUP(B135,'Cycle 3'!B:K,10,FALSE),0),0)+IFERROR(IF($I$2&gt;4,VLOOKUP(B135,'Cycle 4'!B:K,10,FALSE),0),0)+IFERROR(IF($I$2&gt;5,VLOOKUP(B135,'Cycle 5'!B:K,10,FALSE),0),0)+IFERROR(IF($I$2&gt;6,VLOOKUP(B135,'Cycle 6'!B:K,10,FALSE),0),0)+IFERROR(IF($I$2&gt;7,VLOOKUP(B135,'Cycle 7'!B:K,10,FALSE),0),0)+IFERROR(IF($I$2&gt;8,VLOOKUP(B135,'Cycle 8'!B:K,10,FALSE),0),0)+IFERROR(IF($I$2&gt;9,VLOOKUP(B135,'Cycle 9'!B:K,10,FALSE),0),0)+IFERROR(IF($I$2&gt;10,VLOOKUP(B135,'Cycle 10'!B:K,10,FALSE),0),0)+IFERROR(IF($I$2&gt;11,VLOOKUP(B135,'Cycle 11'!B:K,10,FALSE),0),0)&gt;0,1,0))</f>
        <v/>
      </c>
      <c r="I135" s="14" t="str">
        <f>IF(OR($I$2=1,J135=""),"",IFERROR(VLOOKUP(B135,'Cycle 1'!B:K,10,FALSE),0)+IFERROR(IF($I$2&gt;2,VLOOKUP(B135,'Cycle 2'!B:K,10,FALSE),0),0)+IFERROR(IF($I$2&gt;3,VLOOKUP(B135,'Cycle 3'!B:K,10,FALSE),0),0)+IFERROR(IF($I$2&gt;4,VLOOKUP(B135,'Cycle 4'!B:K,10,FALSE),0),0)+IFERROR(IF($I$2&gt;5,VLOOKUP(B135,'Cycle 5'!B:K,10,FALSE),0),0)+IFERROR(IF($I$2&gt;6,VLOOKUP(B135,'Cycle 6'!B:K,10,FALSE),0),0)+IFERROR(IF($I$2&gt;7,VLOOKUP(B135,'Cycle 7'!B:K,10,FALSE),0),0)+IFERROR(IF($I$2&gt;8,VLOOKUP(B135,'Cycle 8'!B:K,10,FALSE),0),0)+IFERROR(IF($I$2&gt;9,VLOOKUP(B135,'Cycle 9'!B:K,10,FALSE),0),0)+IFERROR(IF($I$2&gt;10,VLOOKUP(B135,'Cycle 10'!B:K,10,FALSE),0),0)+IFERROR(IF($I$2&gt;11,VLOOKUP(B135,'Cycle 11'!B:K,10,FALSE),0),0))</f>
        <v/>
      </c>
      <c r="J135" s="14" t="str">
        <f>IFERROR(IF(B135="","",IF(ROW($B$11)=ROW(B135),1,IF(ISERROR(VLOOKUP(B135,$B$11:B134,1,FALSE)),MAX($J$11:J134)+1,""))),"")</f>
        <v/>
      </c>
      <c r="K135" s="14" t="str">
        <f t="shared" si="3"/>
        <v/>
      </c>
      <c r="L135" s="238" t="str">
        <f>IF(L$7=L131,L134+1,IF($B135="","",MAX(L$10:L134)+1))</f>
        <v/>
      </c>
    </row>
    <row r="136" spans="1:12" x14ac:dyDescent="0.3">
      <c r="A136" s="167">
        <v>126</v>
      </c>
      <c r="B136" s="273"/>
      <c r="C136" s="1"/>
      <c r="D136" s="2"/>
      <c r="E136" s="2"/>
      <c r="F136" s="2"/>
      <c r="G136" s="274"/>
      <c r="H136" s="65" t="str">
        <f>IF(OR($I$2=1,J136=""),"",IF(IFERROR(VLOOKUP(B136,'Cycle 1'!B:K,10,FALSE),0)+IFERROR(IF($I$2&gt;2,VLOOKUP(B136,'Cycle 2'!B:K,10,FALSE),0),0)+IFERROR(IF($I$2&gt;3,VLOOKUP(B136,'Cycle 3'!B:K,10,FALSE),0),0)+IFERROR(IF($I$2&gt;4,VLOOKUP(B136,'Cycle 4'!B:K,10,FALSE),0),0)+IFERROR(IF($I$2&gt;5,VLOOKUP(B136,'Cycle 5'!B:K,10,FALSE),0),0)+IFERROR(IF($I$2&gt;6,VLOOKUP(B136,'Cycle 6'!B:K,10,FALSE),0),0)+IFERROR(IF($I$2&gt;7,VLOOKUP(B136,'Cycle 7'!B:K,10,FALSE),0),0)+IFERROR(IF($I$2&gt;8,VLOOKUP(B136,'Cycle 8'!B:K,10,FALSE),0),0)+IFERROR(IF($I$2&gt;9,VLOOKUP(B136,'Cycle 9'!B:K,10,FALSE),0),0)+IFERROR(IF($I$2&gt;10,VLOOKUP(B136,'Cycle 10'!B:K,10,FALSE),0),0)+IFERROR(IF($I$2&gt;11,VLOOKUP(B136,'Cycle 11'!B:K,10,FALSE),0),0)&gt;0,1,0))</f>
        <v/>
      </c>
      <c r="I136" s="14" t="str">
        <f>IF(OR($I$2=1,J136=""),"",IFERROR(VLOOKUP(B136,'Cycle 1'!B:K,10,FALSE),0)+IFERROR(IF($I$2&gt;2,VLOOKUP(B136,'Cycle 2'!B:K,10,FALSE),0),0)+IFERROR(IF($I$2&gt;3,VLOOKUP(B136,'Cycle 3'!B:K,10,FALSE),0),0)+IFERROR(IF($I$2&gt;4,VLOOKUP(B136,'Cycle 4'!B:K,10,FALSE),0),0)+IFERROR(IF($I$2&gt;5,VLOOKUP(B136,'Cycle 5'!B:K,10,FALSE),0),0)+IFERROR(IF($I$2&gt;6,VLOOKUP(B136,'Cycle 6'!B:K,10,FALSE),0),0)+IFERROR(IF($I$2&gt;7,VLOOKUP(B136,'Cycle 7'!B:K,10,FALSE),0),0)+IFERROR(IF($I$2&gt;8,VLOOKUP(B136,'Cycle 8'!B:K,10,FALSE),0),0)+IFERROR(IF($I$2&gt;9,VLOOKUP(B136,'Cycle 9'!B:K,10,FALSE),0),0)+IFERROR(IF($I$2&gt;10,VLOOKUP(B136,'Cycle 10'!B:K,10,FALSE),0),0)+IFERROR(IF($I$2&gt;11,VLOOKUP(B136,'Cycle 11'!B:K,10,FALSE),0),0))</f>
        <v/>
      </c>
      <c r="J136" s="14" t="str">
        <f>IFERROR(IF(B136="","",IF(ROW($B$11)=ROW(B136),1,IF(ISERROR(VLOOKUP(B136,$B$11:B135,1,FALSE)),MAX($J$11:J135)+1,""))),"")</f>
        <v/>
      </c>
      <c r="K136" s="14" t="str">
        <f t="shared" si="3"/>
        <v/>
      </c>
      <c r="L136" s="238" t="str">
        <f>IF(L$7=L132,L135+1,IF($B136="","",MAX(L$10:L135)+1))</f>
        <v/>
      </c>
    </row>
    <row r="137" spans="1:12" x14ac:dyDescent="0.3">
      <c r="A137" s="167">
        <v>127</v>
      </c>
      <c r="B137" s="273"/>
      <c r="C137" s="1"/>
      <c r="D137" s="2"/>
      <c r="E137" s="2"/>
      <c r="F137" s="2"/>
      <c r="G137" s="274"/>
      <c r="H137" s="65" t="str">
        <f>IF(OR($I$2=1,J137=""),"",IF(IFERROR(VLOOKUP(B137,'Cycle 1'!B:K,10,FALSE),0)+IFERROR(IF($I$2&gt;2,VLOOKUP(B137,'Cycle 2'!B:K,10,FALSE),0),0)+IFERROR(IF($I$2&gt;3,VLOOKUP(B137,'Cycle 3'!B:K,10,FALSE),0),0)+IFERROR(IF($I$2&gt;4,VLOOKUP(B137,'Cycle 4'!B:K,10,FALSE),0),0)+IFERROR(IF($I$2&gt;5,VLOOKUP(B137,'Cycle 5'!B:K,10,FALSE),0),0)+IFERROR(IF($I$2&gt;6,VLOOKUP(B137,'Cycle 6'!B:K,10,FALSE),0),0)+IFERROR(IF($I$2&gt;7,VLOOKUP(B137,'Cycle 7'!B:K,10,FALSE),0),0)+IFERROR(IF($I$2&gt;8,VLOOKUP(B137,'Cycle 8'!B:K,10,FALSE),0),0)+IFERROR(IF($I$2&gt;9,VLOOKUP(B137,'Cycle 9'!B:K,10,FALSE),0),0)+IFERROR(IF($I$2&gt;10,VLOOKUP(B137,'Cycle 10'!B:K,10,FALSE),0),0)+IFERROR(IF($I$2&gt;11,VLOOKUP(B137,'Cycle 11'!B:K,10,FALSE),0),0)&gt;0,1,0))</f>
        <v/>
      </c>
      <c r="I137" s="14" t="str">
        <f>IF(OR($I$2=1,J137=""),"",IFERROR(VLOOKUP(B137,'Cycle 1'!B:K,10,FALSE),0)+IFERROR(IF($I$2&gt;2,VLOOKUP(B137,'Cycle 2'!B:K,10,FALSE),0),0)+IFERROR(IF($I$2&gt;3,VLOOKUP(B137,'Cycle 3'!B:K,10,FALSE),0),0)+IFERROR(IF($I$2&gt;4,VLOOKUP(B137,'Cycle 4'!B:K,10,FALSE),0),0)+IFERROR(IF($I$2&gt;5,VLOOKUP(B137,'Cycle 5'!B:K,10,FALSE),0),0)+IFERROR(IF($I$2&gt;6,VLOOKUP(B137,'Cycle 6'!B:K,10,FALSE),0),0)+IFERROR(IF($I$2&gt;7,VLOOKUP(B137,'Cycle 7'!B:K,10,FALSE),0),0)+IFERROR(IF($I$2&gt;8,VLOOKUP(B137,'Cycle 8'!B:K,10,FALSE),0),0)+IFERROR(IF($I$2&gt;9,VLOOKUP(B137,'Cycle 9'!B:K,10,FALSE),0),0)+IFERROR(IF($I$2&gt;10,VLOOKUP(B137,'Cycle 10'!B:K,10,FALSE),0),0)+IFERROR(IF($I$2&gt;11,VLOOKUP(B137,'Cycle 11'!B:K,10,FALSE),0),0))</f>
        <v/>
      </c>
      <c r="J137" s="14" t="str">
        <f>IFERROR(IF(B137="","",IF(ROW($B$11)=ROW(B137),1,IF(ISERROR(VLOOKUP(B137,$B$11:B136,1,FALSE)),MAX($J$11:J136)+1,""))),"")</f>
        <v/>
      </c>
      <c r="K137" s="14" t="str">
        <f t="shared" si="3"/>
        <v/>
      </c>
      <c r="L137" s="238" t="str">
        <f>IF(L$7=L133,L136+1,IF($B137="","",MAX(L$10:L136)+1))</f>
        <v/>
      </c>
    </row>
    <row r="138" spans="1:12" x14ac:dyDescent="0.3">
      <c r="A138" s="167">
        <v>128</v>
      </c>
      <c r="B138" s="273"/>
      <c r="C138" s="1"/>
      <c r="D138" s="2"/>
      <c r="E138" s="2"/>
      <c r="F138" s="2"/>
      <c r="G138" s="274"/>
      <c r="H138" s="65" t="str">
        <f>IF(OR($I$2=1,J138=""),"",IF(IFERROR(VLOOKUP(B138,'Cycle 1'!B:K,10,FALSE),0)+IFERROR(IF($I$2&gt;2,VLOOKUP(B138,'Cycle 2'!B:K,10,FALSE),0),0)+IFERROR(IF($I$2&gt;3,VLOOKUP(B138,'Cycle 3'!B:K,10,FALSE),0),0)+IFERROR(IF($I$2&gt;4,VLOOKUP(B138,'Cycle 4'!B:K,10,FALSE),0),0)+IFERROR(IF($I$2&gt;5,VLOOKUP(B138,'Cycle 5'!B:K,10,FALSE),0),0)+IFERROR(IF($I$2&gt;6,VLOOKUP(B138,'Cycle 6'!B:K,10,FALSE),0),0)+IFERROR(IF($I$2&gt;7,VLOOKUP(B138,'Cycle 7'!B:K,10,FALSE),0),0)+IFERROR(IF($I$2&gt;8,VLOOKUP(B138,'Cycle 8'!B:K,10,FALSE),0),0)+IFERROR(IF($I$2&gt;9,VLOOKUP(B138,'Cycle 9'!B:K,10,FALSE),0),0)+IFERROR(IF($I$2&gt;10,VLOOKUP(B138,'Cycle 10'!B:K,10,FALSE),0),0)+IFERROR(IF($I$2&gt;11,VLOOKUP(B138,'Cycle 11'!B:K,10,FALSE),0),0)&gt;0,1,0))</f>
        <v/>
      </c>
      <c r="I138" s="14" t="str">
        <f>IF(OR($I$2=1,J138=""),"",IFERROR(VLOOKUP(B138,'Cycle 1'!B:K,10,FALSE),0)+IFERROR(IF($I$2&gt;2,VLOOKUP(B138,'Cycle 2'!B:K,10,FALSE),0),0)+IFERROR(IF($I$2&gt;3,VLOOKUP(B138,'Cycle 3'!B:K,10,FALSE),0),0)+IFERROR(IF($I$2&gt;4,VLOOKUP(B138,'Cycle 4'!B:K,10,FALSE),0),0)+IFERROR(IF($I$2&gt;5,VLOOKUP(B138,'Cycle 5'!B:K,10,FALSE),0),0)+IFERROR(IF($I$2&gt;6,VLOOKUP(B138,'Cycle 6'!B:K,10,FALSE),0),0)+IFERROR(IF($I$2&gt;7,VLOOKUP(B138,'Cycle 7'!B:K,10,FALSE),0),0)+IFERROR(IF($I$2&gt;8,VLOOKUP(B138,'Cycle 8'!B:K,10,FALSE),0),0)+IFERROR(IF($I$2&gt;9,VLOOKUP(B138,'Cycle 9'!B:K,10,FALSE),0),0)+IFERROR(IF($I$2&gt;10,VLOOKUP(B138,'Cycle 10'!B:K,10,FALSE),0),0)+IFERROR(IF($I$2&gt;11,VLOOKUP(B138,'Cycle 11'!B:K,10,FALSE),0),0))</f>
        <v/>
      </c>
      <c r="J138" s="14" t="str">
        <f>IFERROR(IF(B138="","",IF(ROW($B$11)=ROW(B138),1,IF(ISERROR(VLOOKUP(B138,$B$11:B137,1,FALSE)),MAX($J$11:J137)+1,""))),"")</f>
        <v/>
      </c>
      <c r="K138" s="14" t="str">
        <f t="shared" si="3"/>
        <v/>
      </c>
      <c r="L138" s="238" t="str">
        <f>IF(L$7=L134,L137+1,IF($B138="","",MAX(L$10:L137)+1))</f>
        <v/>
      </c>
    </row>
    <row r="139" spans="1:12" x14ac:dyDescent="0.3">
      <c r="A139" s="167">
        <v>129</v>
      </c>
      <c r="B139" s="273"/>
      <c r="C139" s="1"/>
      <c r="D139" s="2"/>
      <c r="E139" s="2"/>
      <c r="F139" s="2"/>
      <c r="G139" s="274"/>
      <c r="H139" s="65" t="str">
        <f>IF(OR($I$2=1,J139=""),"",IF(IFERROR(VLOOKUP(B139,'Cycle 1'!B:K,10,FALSE),0)+IFERROR(IF($I$2&gt;2,VLOOKUP(B139,'Cycle 2'!B:K,10,FALSE),0),0)+IFERROR(IF($I$2&gt;3,VLOOKUP(B139,'Cycle 3'!B:K,10,FALSE),0),0)+IFERROR(IF($I$2&gt;4,VLOOKUP(B139,'Cycle 4'!B:K,10,FALSE),0),0)+IFERROR(IF($I$2&gt;5,VLOOKUP(B139,'Cycle 5'!B:K,10,FALSE),0),0)+IFERROR(IF($I$2&gt;6,VLOOKUP(B139,'Cycle 6'!B:K,10,FALSE),0),0)+IFERROR(IF($I$2&gt;7,VLOOKUP(B139,'Cycle 7'!B:K,10,FALSE),0),0)+IFERROR(IF($I$2&gt;8,VLOOKUP(B139,'Cycle 8'!B:K,10,FALSE),0),0)+IFERROR(IF($I$2&gt;9,VLOOKUP(B139,'Cycle 9'!B:K,10,FALSE),0),0)+IFERROR(IF($I$2&gt;10,VLOOKUP(B139,'Cycle 10'!B:K,10,FALSE),0),0)+IFERROR(IF($I$2&gt;11,VLOOKUP(B139,'Cycle 11'!B:K,10,FALSE),0),0)&gt;0,1,0))</f>
        <v/>
      </c>
      <c r="I139" s="14" t="str">
        <f>IF(OR($I$2=1,J139=""),"",IFERROR(VLOOKUP(B139,'Cycle 1'!B:K,10,FALSE),0)+IFERROR(IF($I$2&gt;2,VLOOKUP(B139,'Cycle 2'!B:K,10,FALSE),0),0)+IFERROR(IF($I$2&gt;3,VLOOKUP(B139,'Cycle 3'!B:K,10,FALSE),0),0)+IFERROR(IF($I$2&gt;4,VLOOKUP(B139,'Cycle 4'!B:K,10,FALSE),0),0)+IFERROR(IF($I$2&gt;5,VLOOKUP(B139,'Cycle 5'!B:K,10,FALSE),0),0)+IFERROR(IF($I$2&gt;6,VLOOKUP(B139,'Cycle 6'!B:K,10,FALSE),0),0)+IFERROR(IF($I$2&gt;7,VLOOKUP(B139,'Cycle 7'!B:K,10,FALSE),0),0)+IFERROR(IF($I$2&gt;8,VLOOKUP(B139,'Cycle 8'!B:K,10,FALSE),0),0)+IFERROR(IF($I$2&gt;9,VLOOKUP(B139,'Cycle 9'!B:K,10,FALSE),0),0)+IFERROR(IF($I$2&gt;10,VLOOKUP(B139,'Cycle 10'!B:K,10,FALSE),0),0)+IFERROR(IF($I$2&gt;11,VLOOKUP(B139,'Cycle 11'!B:K,10,FALSE),0),0))</f>
        <v/>
      </c>
      <c r="J139" s="14" t="str">
        <f>IFERROR(IF(B139="","",IF(ROW($B$11)=ROW(B139),1,IF(ISERROR(VLOOKUP(B139,$B$11:B138,1,FALSE)),MAX($J$11:J138)+1,""))),"")</f>
        <v/>
      </c>
      <c r="K139" s="14" t="str">
        <f t="shared" si="3"/>
        <v/>
      </c>
      <c r="L139" s="238" t="str">
        <f>IF(L$7=L135,L138+1,IF($B139="","",MAX(L$10:L138)+1))</f>
        <v/>
      </c>
    </row>
    <row r="140" spans="1:12" x14ac:dyDescent="0.3">
      <c r="A140" s="167">
        <v>130</v>
      </c>
      <c r="B140" s="273"/>
      <c r="C140" s="1"/>
      <c r="D140" s="2"/>
      <c r="E140" s="2"/>
      <c r="F140" s="2"/>
      <c r="G140" s="274"/>
      <c r="H140" s="65" t="str">
        <f>IF(OR($I$2=1,J140=""),"",IF(IFERROR(VLOOKUP(B140,'Cycle 1'!B:K,10,FALSE),0)+IFERROR(IF($I$2&gt;2,VLOOKUP(B140,'Cycle 2'!B:K,10,FALSE),0),0)+IFERROR(IF($I$2&gt;3,VLOOKUP(B140,'Cycle 3'!B:K,10,FALSE),0),0)+IFERROR(IF($I$2&gt;4,VLOOKUP(B140,'Cycle 4'!B:K,10,FALSE),0),0)+IFERROR(IF($I$2&gt;5,VLOOKUP(B140,'Cycle 5'!B:K,10,FALSE),0),0)+IFERROR(IF($I$2&gt;6,VLOOKUP(B140,'Cycle 6'!B:K,10,FALSE),0),0)+IFERROR(IF($I$2&gt;7,VLOOKUP(B140,'Cycle 7'!B:K,10,FALSE),0),0)+IFERROR(IF($I$2&gt;8,VLOOKUP(B140,'Cycle 8'!B:K,10,FALSE),0),0)+IFERROR(IF($I$2&gt;9,VLOOKUP(B140,'Cycle 9'!B:K,10,FALSE),0),0)+IFERROR(IF($I$2&gt;10,VLOOKUP(B140,'Cycle 10'!B:K,10,FALSE),0),0)+IFERROR(IF($I$2&gt;11,VLOOKUP(B140,'Cycle 11'!B:K,10,FALSE),0),0)&gt;0,1,0))</f>
        <v/>
      </c>
      <c r="I140" s="14" t="str">
        <f>IF(OR($I$2=1,J140=""),"",IFERROR(VLOOKUP(B140,'Cycle 1'!B:K,10,FALSE),0)+IFERROR(IF($I$2&gt;2,VLOOKUP(B140,'Cycle 2'!B:K,10,FALSE),0),0)+IFERROR(IF($I$2&gt;3,VLOOKUP(B140,'Cycle 3'!B:K,10,FALSE),0),0)+IFERROR(IF($I$2&gt;4,VLOOKUP(B140,'Cycle 4'!B:K,10,FALSE),0),0)+IFERROR(IF($I$2&gt;5,VLOOKUP(B140,'Cycle 5'!B:K,10,FALSE),0),0)+IFERROR(IF($I$2&gt;6,VLOOKUP(B140,'Cycle 6'!B:K,10,FALSE),0),0)+IFERROR(IF($I$2&gt;7,VLOOKUP(B140,'Cycle 7'!B:K,10,FALSE),0),0)+IFERROR(IF($I$2&gt;8,VLOOKUP(B140,'Cycle 8'!B:K,10,FALSE),0),0)+IFERROR(IF($I$2&gt;9,VLOOKUP(B140,'Cycle 9'!B:K,10,FALSE),0),0)+IFERROR(IF($I$2&gt;10,VLOOKUP(B140,'Cycle 10'!B:K,10,FALSE),0),0)+IFERROR(IF($I$2&gt;11,VLOOKUP(B140,'Cycle 11'!B:K,10,FALSE),0),0))</f>
        <v/>
      </c>
      <c r="J140" s="14" t="str">
        <f>IFERROR(IF(B140="","",IF(ROW($B$11)=ROW(B140),1,IF(ISERROR(VLOOKUP(B140,$B$11:B139,1,FALSE)),MAX($J$11:J139)+1,""))),"")</f>
        <v/>
      </c>
      <c r="K140" s="14" t="str">
        <f t="shared" si="3"/>
        <v/>
      </c>
      <c r="L140" s="238" t="str">
        <f>IF(L$7=L136,L139+1,IF($B140="","",MAX(L$10:L139)+1))</f>
        <v/>
      </c>
    </row>
    <row r="141" spans="1:12" x14ac:dyDescent="0.3">
      <c r="A141" s="167">
        <v>131</v>
      </c>
      <c r="B141" s="273"/>
      <c r="C141" s="1"/>
      <c r="D141" s="2"/>
      <c r="E141" s="2"/>
      <c r="F141" s="2"/>
      <c r="G141" s="274"/>
      <c r="H141" s="65" t="str">
        <f>IF(OR($I$2=1,J141=""),"",IF(IFERROR(VLOOKUP(B141,'Cycle 1'!B:K,10,FALSE),0)+IFERROR(IF($I$2&gt;2,VLOOKUP(B141,'Cycle 2'!B:K,10,FALSE),0),0)+IFERROR(IF($I$2&gt;3,VLOOKUP(B141,'Cycle 3'!B:K,10,FALSE),0),0)+IFERROR(IF($I$2&gt;4,VLOOKUP(B141,'Cycle 4'!B:K,10,FALSE),0),0)+IFERROR(IF($I$2&gt;5,VLOOKUP(B141,'Cycle 5'!B:K,10,FALSE),0),0)+IFERROR(IF($I$2&gt;6,VLOOKUP(B141,'Cycle 6'!B:K,10,FALSE),0),0)+IFERROR(IF($I$2&gt;7,VLOOKUP(B141,'Cycle 7'!B:K,10,FALSE),0),0)+IFERROR(IF($I$2&gt;8,VLOOKUP(B141,'Cycle 8'!B:K,10,FALSE),0),0)+IFERROR(IF($I$2&gt;9,VLOOKUP(B141,'Cycle 9'!B:K,10,FALSE),0),0)+IFERROR(IF($I$2&gt;10,VLOOKUP(B141,'Cycle 10'!B:K,10,FALSE),0),0)+IFERROR(IF($I$2&gt;11,VLOOKUP(B141,'Cycle 11'!B:K,10,FALSE),0),0)&gt;0,1,0))</f>
        <v/>
      </c>
      <c r="I141" s="14" t="str">
        <f>IF(OR($I$2=1,J141=""),"",IFERROR(VLOOKUP(B141,'Cycle 1'!B:K,10,FALSE),0)+IFERROR(IF($I$2&gt;2,VLOOKUP(B141,'Cycle 2'!B:K,10,FALSE),0),0)+IFERROR(IF($I$2&gt;3,VLOOKUP(B141,'Cycle 3'!B:K,10,FALSE),0),0)+IFERROR(IF($I$2&gt;4,VLOOKUP(B141,'Cycle 4'!B:K,10,FALSE),0),0)+IFERROR(IF($I$2&gt;5,VLOOKUP(B141,'Cycle 5'!B:K,10,FALSE),0),0)+IFERROR(IF($I$2&gt;6,VLOOKUP(B141,'Cycle 6'!B:K,10,FALSE),0),0)+IFERROR(IF($I$2&gt;7,VLOOKUP(B141,'Cycle 7'!B:K,10,FALSE),0),0)+IFERROR(IF($I$2&gt;8,VLOOKUP(B141,'Cycle 8'!B:K,10,FALSE),0),0)+IFERROR(IF($I$2&gt;9,VLOOKUP(B141,'Cycle 9'!B:K,10,FALSE),0),0)+IFERROR(IF($I$2&gt;10,VLOOKUP(B141,'Cycle 10'!B:K,10,FALSE),0),0)+IFERROR(IF($I$2&gt;11,VLOOKUP(B141,'Cycle 11'!B:K,10,FALSE),0),0))</f>
        <v/>
      </c>
      <c r="J141" s="14" t="str">
        <f>IFERROR(IF(B141="","",IF(ROW($B$11)=ROW(B141),1,IF(ISERROR(VLOOKUP(B141,$B$11:B140,1,FALSE)),MAX($J$11:J140)+1,""))),"")</f>
        <v/>
      </c>
      <c r="K141" s="14" t="str">
        <f t="shared" si="3"/>
        <v/>
      </c>
      <c r="L141" s="238" t="str">
        <f>IF(L$7=L137,L140+1,IF($B141="","",MAX(L$10:L140)+1))</f>
        <v/>
      </c>
    </row>
    <row r="142" spans="1:12" x14ac:dyDescent="0.3">
      <c r="A142" s="167">
        <v>132</v>
      </c>
      <c r="B142" s="273"/>
      <c r="C142" s="1"/>
      <c r="D142" s="2"/>
      <c r="E142" s="2"/>
      <c r="F142" s="2"/>
      <c r="G142" s="274"/>
      <c r="H142" s="65" t="str">
        <f>IF(OR($I$2=1,J142=""),"",IF(IFERROR(VLOOKUP(B142,'Cycle 1'!B:K,10,FALSE),0)+IFERROR(IF($I$2&gt;2,VLOOKUP(B142,'Cycle 2'!B:K,10,FALSE),0),0)+IFERROR(IF($I$2&gt;3,VLOOKUP(B142,'Cycle 3'!B:K,10,FALSE),0),0)+IFERROR(IF($I$2&gt;4,VLOOKUP(B142,'Cycle 4'!B:K,10,FALSE),0),0)+IFERROR(IF($I$2&gt;5,VLOOKUP(B142,'Cycle 5'!B:K,10,FALSE),0),0)+IFERROR(IF($I$2&gt;6,VLOOKUP(B142,'Cycle 6'!B:K,10,FALSE),0),0)+IFERROR(IF($I$2&gt;7,VLOOKUP(B142,'Cycle 7'!B:K,10,FALSE),0),0)+IFERROR(IF($I$2&gt;8,VLOOKUP(B142,'Cycle 8'!B:K,10,FALSE),0),0)+IFERROR(IF($I$2&gt;9,VLOOKUP(B142,'Cycle 9'!B:K,10,FALSE),0),0)+IFERROR(IF($I$2&gt;10,VLOOKUP(B142,'Cycle 10'!B:K,10,FALSE),0),0)+IFERROR(IF($I$2&gt;11,VLOOKUP(B142,'Cycle 11'!B:K,10,FALSE),0),0)&gt;0,1,0))</f>
        <v/>
      </c>
      <c r="I142" s="14" t="str">
        <f>IF(OR($I$2=1,J142=""),"",IFERROR(VLOOKUP(B142,'Cycle 1'!B:K,10,FALSE),0)+IFERROR(IF($I$2&gt;2,VLOOKUP(B142,'Cycle 2'!B:K,10,FALSE),0),0)+IFERROR(IF($I$2&gt;3,VLOOKUP(B142,'Cycle 3'!B:K,10,FALSE),0),0)+IFERROR(IF($I$2&gt;4,VLOOKUP(B142,'Cycle 4'!B:K,10,FALSE),0),0)+IFERROR(IF($I$2&gt;5,VLOOKUP(B142,'Cycle 5'!B:K,10,FALSE),0),0)+IFERROR(IF($I$2&gt;6,VLOOKUP(B142,'Cycle 6'!B:K,10,FALSE),0),0)+IFERROR(IF($I$2&gt;7,VLOOKUP(B142,'Cycle 7'!B:K,10,FALSE),0),0)+IFERROR(IF($I$2&gt;8,VLOOKUP(B142,'Cycle 8'!B:K,10,FALSE),0),0)+IFERROR(IF($I$2&gt;9,VLOOKUP(B142,'Cycle 9'!B:K,10,FALSE),0),0)+IFERROR(IF($I$2&gt;10,VLOOKUP(B142,'Cycle 10'!B:K,10,FALSE),0),0)+IFERROR(IF($I$2&gt;11,VLOOKUP(B142,'Cycle 11'!B:K,10,FALSE),0),0))</f>
        <v/>
      </c>
      <c r="J142" s="14" t="str">
        <f>IFERROR(IF(B142="","",IF(ROW($B$11)=ROW(B142),1,IF(ISERROR(VLOOKUP(B142,$B$11:B141,1,FALSE)),MAX($J$11:J141)+1,""))),"")</f>
        <v/>
      </c>
      <c r="K142" s="14" t="str">
        <f t="shared" si="3"/>
        <v/>
      </c>
      <c r="L142" s="238" t="str">
        <f>IF(L$7=L138,L141+1,IF($B142="","",MAX(L$10:L141)+1))</f>
        <v/>
      </c>
    </row>
    <row r="143" spans="1:12" x14ac:dyDescent="0.3">
      <c r="A143" s="167">
        <v>133</v>
      </c>
      <c r="B143" s="273"/>
      <c r="C143" s="1"/>
      <c r="D143" s="2"/>
      <c r="E143" s="2"/>
      <c r="F143" s="2"/>
      <c r="G143" s="274"/>
      <c r="H143" s="65" t="str">
        <f>IF(OR($I$2=1,J143=""),"",IF(IFERROR(VLOOKUP(B143,'Cycle 1'!B:K,10,FALSE),0)+IFERROR(IF($I$2&gt;2,VLOOKUP(B143,'Cycle 2'!B:K,10,FALSE),0),0)+IFERROR(IF($I$2&gt;3,VLOOKUP(B143,'Cycle 3'!B:K,10,FALSE),0),0)+IFERROR(IF($I$2&gt;4,VLOOKUP(B143,'Cycle 4'!B:K,10,FALSE),0),0)+IFERROR(IF($I$2&gt;5,VLOOKUP(B143,'Cycle 5'!B:K,10,FALSE),0),0)+IFERROR(IF($I$2&gt;6,VLOOKUP(B143,'Cycle 6'!B:K,10,FALSE),0),0)+IFERROR(IF($I$2&gt;7,VLOOKUP(B143,'Cycle 7'!B:K,10,FALSE),0),0)+IFERROR(IF($I$2&gt;8,VLOOKUP(B143,'Cycle 8'!B:K,10,FALSE),0),0)+IFERROR(IF($I$2&gt;9,VLOOKUP(B143,'Cycle 9'!B:K,10,FALSE),0),0)+IFERROR(IF($I$2&gt;10,VLOOKUP(B143,'Cycle 10'!B:K,10,FALSE),0),0)+IFERROR(IF($I$2&gt;11,VLOOKUP(B143,'Cycle 11'!B:K,10,FALSE),0),0)&gt;0,1,0))</f>
        <v/>
      </c>
      <c r="I143" s="14" t="str">
        <f>IF(OR($I$2=1,J143=""),"",IFERROR(VLOOKUP(B143,'Cycle 1'!B:K,10,FALSE),0)+IFERROR(IF($I$2&gt;2,VLOOKUP(B143,'Cycle 2'!B:K,10,FALSE),0),0)+IFERROR(IF($I$2&gt;3,VLOOKUP(B143,'Cycle 3'!B:K,10,FALSE),0),0)+IFERROR(IF($I$2&gt;4,VLOOKUP(B143,'Cycle 4'!B:K,10,FALSE),0),0)+IFERROR(IF($I$2&gt;5,VLOOKUP(B143,'Cycle 5'!B:K,10,FALSE),0),0)+IFERROR(IF($I$2&gt;6,VLOOKUP(B143,'Cycle 6'!B:K,10,FALSE),0),0)+IFERROR(IF($I$2&gt;7,VLOOKUP(B143,'Cycle 7'!B:K,10,FALSE),0),0)+IFERROR(IF($I$2&gt;8,VLOOKUP(B143,'Cycle 8'!B:K,10,FALSE),0),0)+IFERROR(IF($I$2&gt;9,VLOOKUP(B143,'Cycle 9'!B:K,10,FALSE),0),0)+IFERROR(IF($I$2&gt;10,VLOOKUP(B143,'Cycle 10'!B:K,10,FALSE),0),0)+IFERROR(IF($I$2&gt;11,VLOOKUP(B143,'Cycle 11'!B:K,10,FALSE),0),0))</f>
        <v/>
      </c>
      <c r="J143" s="14" t="str">
        <f>IFERROR(IF(B143="","",IF(ROW($B$11)=ROW(B143),1,IF(ISERROR(VLOOKUP(B143,$B$11:B142,1,FALSE)),MAX($J$11:J142)+1,""))),"")</f>
        <v/>
      </c>
      <c r="K143" s="14" t="str">
        <f t="shared" si="3"/>
        <v/>
      </c>
      <c r="L143" s="238" t="str">
        <f>IF(L$7=L139,L142+1,IF($B143="","",MAX(L$10:L142)+1))</f>
        <v/>
      </c>
    </row>
    <row r="144" spans="1:12" x14ac:dyDescent="0.3">
      <c r="A144" s="167">
        <v>134</v>
      </c>
      <c r="B144" s="273"/>
      <c r="C144" s="1"/>
      <c r="D144" s="2"/>
      <c r="E144" s="2"/>
      <c r="F144" s="2"/>
      <c r="G144" s="274"/>
      <c r="H144" s="65" t="str">
        <f>IF(OR($I$2=1,J144=""),"",IF(IFERROR(VLOOKUP(B144,'Cycle 1'!B:K,10,FALSE),0)+IFERROR(IF($I$2&gt;2,VLOOKUP(B144,'Cycle 2'!B:K,10,FALSE),0),0)+IFERROR(IF($I$2&gt;3,VLOOKUP(B144,'Cycle 3'!B:K,10,FALSE),0),0)+IFERROR(IF($I$2&gt;4,VLOOKUP(B144,'Cycle 4'!B:K,10,FALSE),0),0)+IFERROR(IF($I$2&gt;5,VLOOKUP(B144,'Cycle 5'!B:K,10,FALSE),0),0)+IFERROR(IF($I$2&gt;6,VLOOKUP(B144,'Cycle 6'!B:K,10,FALSE),0),0)+IFERROR(IF($I$2&gt;7,VLOOKUP(B144,'Cycle 7'!B:K,10,FALSE),0),0)+IFERROR(IF($I$2&gt;8,VLOOKUP(B144,'Cycle 8'!B:K,10,FALSE),0),0)+IFERROR(IF($I$2&gt;9,VLOOKUP(B144,'Cycle 9'!B:K,10,FALSE),0),0)+IFERROR(IF($I$2&gt;10,VLOOKUP(B144,'Cycle 10'!B:K,10,FALSE),0),0)+IFERROR(IF($I$2&gt;11,VLOOKUP(B144,'Cycle 11'!B:K,10,FALSE),0),0)&gt;0,1,0))</f>
        <v/>
      </c>
      <c r="I144" s="14" t="str">
        <f>IF(OR($I$2=1,J144=""),"",IFERROR(VLOOKUP(B144,'Cycle 1'!B:K,10,FALSE),0)+IFERROR(IF($I$2&gt;2,VLOOKUP(B144,'Cycle 2'!B:K,10,FALSE),0),0)+IFERROR(IF($I$2&gt;3,VLOOKUP(B144,'Cycle 3'!B:K,10,FALSE),0),0)+IFERROR(IF($I$2&gt;4,VLOOKUP(B144,'Cycle 4'!B:K,10,FALSE),0),0)+IFERROR(IF($I$2&gt;5,VLOOKUP(B144,'Cycle 5'!B:K,10,FALSE),0),0)+IFERROR(IF($I$2&gt;6,VLOOKUP(B144,'Cycle 6'!B:K,10,FALSE),0),0)+IFERROR(IF($I$2&gt;7,VLOOKUP(B144,'Cycle 7'!B:K,10,FALSE),0),0)+IFERROR(IF($I$2&gt;8,VLOOKUP(B144,'Cycle 8'!B:K,10,FALSE),0),0)+IFERROR(IF($I$2&gt;9,VLOOKUP(B144,'Cycle 9'!B:K,10,FALSE),0),0)+IFERROR(IF($I$2&gt;10,VLOOKUP(B144,'Cycle 10'!B:K,10,FALSE),0),0)+IFERROR(IF($I$2&gt;11,VLOOKUP(B144,'Cycle 11'!B:K,10,FALSE),0),0))</f>
        <v/>
      </c>
      <c r="J144" s="14" t="str">
        <f>IFERROR(IF(B144="","",IF(ROW($B$11)=ROW(B144),1,IF(ISERROR(VLOOKUP(B144,$B$11:B143,1,FALSE)),MAX($J$11:J143)+1,""))),"")</f>
        <v/>
      </c>
      <c r="K144" s="14" t="str">
        <f t="shared" si="3"/>
        <v/>
      </c>
      <c r="L144" s="238" t="str">
        <f>IF(L$7=L140,L143+1,IF($B144="","",MAX(L$10:L143)+1))</f>
        <v/>
      </c>
    </row>
    <row r="145" spans="1:12" x14ac:dyDescent="0.3">
      <c r="A145" s="167">
        <v>135</v>
      </c>
      <c r="B145" s="273"/>
      <c r="C145" s="1"/>
      <c r="D145" s="2"/>
      <c r="E145" s="2"/>
      <c r="F145" s="2"/>
      <c r="G145" s="274"/>
      <c r="H145" s="65" t="str">
        <f>IF(OR($I$2=1,J145=""),"",IF(IFERROR(VLOOKUP(B145,'Cycle 1'!B:K,10,FALSE),0)+IFERROR(IF($I$2&gt;2,VLOOKUP(B145,'Cycle 2'!B:K,10,FALSE),0),0)+IFERROR(IF($I$2&gt;3,VLOOKUP(B145,'Cycle 3'!B:K,10,FALSE),0),0)+IFERROR(IF($I$2&gt;4,VLOOKUP(B145,'Cycle 4'!B:K,10,FALSE),0),0)+IFERROR(IF($I$2&gt;5,VLOOKUP(B145,'Cycle 5'!B:K,10,FALSE),0),0)+IFERROR(IF($I$2&gt;6,VLOOKUP(B145,'Cycle 6'!B:K,10,FALSE),0),0)+IFERROR(IF($I$2&gt;7,VLOOKUP(B145,'Cycle 7'!B:K,10,FALSE),0),0)+IFERROR(IF($I$2&gt;8,VLOOKUP(B145,'Cycle 8'!B:K,10,FALSE),0),0)+IFERROR(IF($I$2&gt;9,VLOOKUP(B145,'Cycle 9'!B:K,10,FALSE),0),0)+IFERROR(IF($I$2&gt;10,VLOOKUP(B145,'Cycle 10'!B:K,10,FALSE),0),0)+IFERROR(IF($I$2&gt;11,VLOOKUP(B145,'Cycle 11'!B:K,10,FALSE),0),0)&gt;0,1,0))</f>
        <v/>
      </c>
      <c r="I145" s="14" t="str">
        <f>IF(OR($I$2=1,J145=""),"",IFERROR(VLOOKUP(B145,'Cycle 1'!B:K,10,FALSE),0)+IFERROR(IF($I$2&gt;2,VLOOKUP(B145,'Cycle 2'!B:K,10,FALSE),0),0)+IFERROR(IF($I$2&gt;3,VLOOKUP(B145,'Cycle 3'!B:K,10,FALSE),0),0)+IFERROR(IF($I$2&gt;4,VLOOKUP(B145,'Cycle 4'!B:K,10,FALSE),0),0)+IFERROR(IF($I$2&gt;5,VLOOKUP(B145,'Cycle 5'!B:K,10,FALSE),0),0)+IFERROR(IF($I$2&gt;6,VLOOKUP(B145,'Cycle 6'!B:K,10,FALSE),0),0)+IFERROR(IF($I$2&gt;7,VLOOKUP(B145,'Cycle 7'!B:K,10,FALSE),0),0)+IFERROR(IF($I$2&gt;8,VLOOKUP(B145,'Cycle 8'!B:K,10,FALSE),0),0)+IFERROR(IF($I$2&gt;9,VLOOKUP(B145,'Cycle 9'!B:K,10,FALSE),0),0)+IFERROR(IF($I$2&gt;10,VLOOKUP(B145,'Cycle 10'!B:K,10,FALSE),0),0)+IFERROR(IF($I$2&gt;11,VLOOKUP(B145,'Cycle 11'!B:K,10,FALSE),0),0))</f>
        <v/>
      </c>
      <c r="J145" s="14" t="str">
        <f>IFERROR(IF(B145="","",IF(ROW($B$11)=ROW(B145),1,IF(ISERROR(VLOOKUP(B145,$B$11:B144,1,FALSE)),MAX($J$11:J144)+1,""))),"")</f>
        <v/>
      </c>
      <c r="K145" s="14" t="str">
        <f t="shared" si="3"/>
        <v/>
      </c>
      <c r="L145" s="238" t="str">
        <f>IF(L$7=L141,L144+1,IF($B145="","",MAX(L$10:L144)+1))</f>
        <v/>
      </c>
    </row>
    <row r="146" spans="1:12" x14ac:dyDescent="0.3">
      <c r="A146" s="167">
        <v>136</v>
      </c>
      <c r="B146" s="273"/>
      <c r="C146" s="1"/>
      <c r="D146" s="2"/>
      <c r="E146" s="2"/>
      <c r="F146" s="2"/>
      <c r="G146" s="274"/>
      <c r="H146" s="65" t="str">
        <f>IF(OR($I$2=1,J146=""),"",IF(IFERROR(VLOOKUP(B146,'Cycle 1'!B:K,10,FALSE),0)+IFERROR(IF($I$2&gt;2,VLOOKUP(B146,'Cycle 2'!B:K,10,FALSE),0),0)+IFERROR(IF($I$2&gt;3,VLOOKUP(B146,'Cycle 3'!B:K,10,FALSE),0),0)+IFERROR(IF($I$2&gt;4,VLOOKUP(B146,'Cycle 4'!B:K,10,FALSE),0),0)+IFERROR(IF($I$2&gt;5,VLOOKUP(B146,'Cycle 5'!B:K,10,FALSE),0),0)+IFERROR(IF($I$2&gt;6,VLOOKUP(B146,'Cycle 6'!B:K,10,FALSE),0),0)+IFERROR(IF($I$2&gt;7,VLOOKUP(B146,'Cycle 7'!B:K,10,FALSE),0),0)+IFERROR(IF($I$2&gt;8,VLOOKUP(B146,'Cycle 8'!B:K,10,FALSE),0),0)+IFERROR(IF($I$2&gt;9,VLOOKUP(B146,'Cycle 9'!B:K,10,FALSE),0),0)+IFERROR(IF($I$2&gt;10,VLOOKUP(B146,'Cycle 10'!B:K,10,FALSE),0),0)+IFERROR(IF($I$2&gt;11,VLOOKUP(B146,'Cycle 11'!B:K,10,FALSE),0),0)&gt;0,1,0))</f>
        <v/>
      </c>
      <c r="I146" s="14" t="str">
        <f>IF(OR($I$2=1,J146=""),"",IFERROR(VLOOKUP(B146,'Cycle 1'!B:K,10,FALSE),0)+IFERROR(IF($I$2&gt;2,VLOOKUP(B146,'Cycle 2'!B:K,10,FALSE),0),0)+IFERROR(IF($I$2&gt;3,VLOOKUP(B146,'Cycle 3'!B:K,10,FALSE),0),0)+IFERROR(IF($I$2&gt;4,VLOOKUP(B146,'Cycle 4'!B:K,10,FALSE),0),0)+IFERROR(IF($I$2&gt;5,VLOOKUP(B146,'Cycle 5'!B:K,10,FALSE),0),0)+IFERROR(IF($I$2&gt;6,VLOOKUP(B146,'Cycle 6'!B:K,10,FALSE),0),0)+IFERROR(IF($I$2&gt;7,VLOOKUP(B146,'Cycle 7'!B:K,10,FALSE),0),0)+IFERROR(IF($I$2&gt;8,VLOOKUP(B146,'Cycle 8'!B:K,10,FALSE),0),0)+IFERROR(IF($I$2&gt;9,VLOOKUP(B146,'Cycle 9'!B:K,10,FALSE),0),0)+IFERROR(IF($I$2&gt;10,VLOOKUP(B146,'Cycle 10'!B:K,10,FALSE),0),0)+IFERROR(IF($I$2&gt;11,VLOOKUP(B146,'Cycle 11'!B:K,10,FALSE),0),0))</f>
        <v/>
      </c>
      <c r="J146" s="14" t="str">
        <f>IFERROR(IF(B146="","",IF(ROW($B$11)=ROW(B146),1,IF(ISERROR(VLOOKUP(B146,$B$11:B145,1,FALSE)),MAX($J$11:J145)+1,""))),"")</f>
        <v/>
      </c>
      <c r="K146" s="14" t="str">
        <f t="shared" si="3"/>
        <v/>
      </c>
      <c r="L146" s="238" t="str">
        <f>IF(L$7=L142,L145+1,IF($B146="","",MAX(L$10:L145)+1))</f>
        <v/>
      </c>
    </row>
    <row r="147" spans="1:12" x14ac:dyDescent="0.3">
      <c r="A147" s="167">
        <v>137</v>
      </c>
      <c r="B147" s="273"/>
      <c r="C147" s="1"/>
      <c r="D147" s="2"/>
      <c r="E147" s="2"/>
      <c r="F147" s="2"/>
      <c r="G147" s="274"/>
      <c r="H147" s="65" t="str">
        <f>IF(OR($I$2=1,J147=""),"",IF(IFERROR(VLOOKUP(B147,'Cycle 1'!B:K,10,FALSE),0)+IFERROR(IF($I$2&gt;2,VLOOKUP(B147,'Cycle 2'!B:K,10,FALSE),0),0)+IFERROR(IF($I$2&gt;3,VLOOKUP(B147,'Cycle 3'!B:K,10,FALSE),0),0)+IFERROR(IF($I$2&gt;4,VLOOKUP(B147,'Cycle 4'!B:K,10,FALSE),0),0)+IFERROR(IF($I$2&gt;5,VLOOKUP(B147,'Cycle 5'!B:K,10,FALSE),0),0)+IFERROR(IF($I$2&gt;6,VLOOKUP(B147,'Cycle 6'!B:K,10,FALSE),0),0)+IFERROR(IF($I$2&gt;7,VLOOKUP(B147,'Cycle 7'!B:K,10,FALSE),0),0)+IFERROR(IF($I$2&gt;8,VLOOKUP(B147,'Cycle 8'!B:K,10,FALSE),0),0)+IFERROR(IF($I$2&gt;9,VLOOKUP(B147,'Cycle 9'!B:K,10,FALSE),0),0)+IFERROR(IF($I$2&gt;10,VLOOKUP(B147,'Cycle 10'!B:K,10,FALSE),0),0)+IFERROR(IF($I$2&gt;11,VLOOKUP(B147,'Cycle 11'!B:K,10,FALSE),0),0)&gt;0,1,0))</f>
        <v/>
      </c>
      <c r="I147" s="14" t="str">
        <f>IF(OR($I$2=1,J147=""),"",IFERROR(VLOOKUP(B147,'Cycle 1'!B:K,10,FALSE),0)+IFERROR(IF($I$2&gt;2,VLOOKUP(B147,'Cycle 2'!B:K,10,FALSE),0),0)+IFERROR(IF($I$2&gt;3,VLOOKUP(B147,'Cycle 3'!B:K,10,FALSE),0),0)+IFERROR(IF($I$2&gt;4,VLOOKUP(B147,'Cycle 4'!B:K,10,FALSE),0),0)+IFERROR(IF($I$2&gt;5,VLOOKUP(B147,'Cycle 5'!B:K,10,FALSE),0),0)+IFERROR(IF($I$2&gt;6,VLOOKUP(B147,'Cycle 6'!B:K,10,FALSE),0),0)+IFERROR(IF($I$2&gt;7,VLOOKUP(B147,'Cycle 7'!B:K,10,FALSE),0),0)+IFERROR(IF($I$2&gt;8,VLOOKUP(B147,'Cycle 8'!B:K,10,FALSE),0),0)+IFERROR(IF($I$2&gt;9,VLOOKUP(B147,'Cycle 9'!B:K,10,FALSE),0),0)+IFERROR(IF($I$2&gt;10,VLOOKUP(B147,'Cycle 10'!B:K,10,FALSE),0),0)+IFERROR(IF($I$2&gt;11,VLOOKUP(B147,'Cycle 11'!B:K,10,FALSE),0),0))</f>
        <v/>
      </c>
      <c r="J147" s="14" t="str">
        <f>IFERROR(IF(B147="","",IF(ROW($B$11)=ROW(B147),1,IF(ISERROR(VLOOKUP(B147,$B$11:B146,1,FALSE)),MAX($J$11:J146)+1,""))),"")</f>
        <v/>
      </c>
      <c r="K147" s="14" t="str">
        <f t="shared" si="3"/>
        <v/>
      </c>
      <c r="L147" s="238" t="str">
        <f>IF(L$7=L143,L146+1,IF($B147="","",MAX(L$10:L146)+1))</f>
        <v/>
      </c>
    </row>
    <row r="148" spans="1:12" x14ac:dyDescent="0.3">
      <c r="A148" s="167">
        <v>138</v>
      </c>
      <c r="B148" s="273"/>
      <c r="C148" s="1"/>
      <c r="D148" s="2"/>
      <c r="E148" s="2"/>
      <c r="F148" s="2"/>
      <c r="G148" s="274"/>
      <c r="H148" s="65" t="str">
        <f>IF(OR($I$2=1,J148=""),"",IF(IFERROR(VLOOKUP(B148,'Cycle 1'!B:K,10,FALSE),0)+IFERROR(IF($I$2&gt;2,VLOOKUP(B148,'Cycle 2'!B:K,10,FALSE),0),0)+IFERROR(IF($I$2&gt;3,VLOOKUP(B148,'Cycle 3'!B:K,10,FALSE),0),0)+IFERROR(IF($I$2&gt;4,VLOOKUP(B148,'Cycle 4'!B:K,10,FALSE),0),0)+IFERROR(IF($I$2&gt;5,VLOOKUP(B148,'Cycle 5'!B:K,10,FALSE),0),0)+IFERROR(IF($I$2&gt;6,VLOOKUP(B148,'Cycle 6'!B:K,10,FALSE),0),0)+IFERROR(IF($I$2&gt;7,VLOOKUP(B148,'Cycle 7'!B:K,10,FALSE),0),0)+IFERROR(IF($I$2&gt;8,VLOOKUP(B148,'Cycle 8'!B:K,10,FALSE),0),0)+IFERROR(IF($I$2&gt;9,VLOOKUP(B148,'Cycle 9'!B:K,10,FALSE),0),0)+IFERROR(IF($I$2&gt;10,VLOOKUP(B148,'Cycle 10'!B:K,10,FALSE),0),0)+IFERROR(IF($I$2&gt;11,VLOOKUP(B148,'Cycle 11'!B:K,10,FALSE),0),0)&gt;0,1,0))</f>
        <v/>
      </c>
      <c r="I148" s="14" t="str">
        <f>IF(OR($I$2=1,J148=""),"",IFERROR(VLOOKUP(B148,'Cycle 1'!B:K,10,FALSE),0)+IFERROR(IF($I$2&gt;2,VLOOKUP(B148,'Cycle 2'!B:K,10,FALSE),0),0)+IFERROR(IF($I$2&gt;3,VLOOKUP(B148,'Cycle 3'!B:K,10,FALSE),0),0)+IFERROR(IF($I$2&gt;4,VLOOKUP(B148,'Cycle 4'!B:K,10,FALSE),0),0)+IFERROR(IF($I$2&gt;5,VLOOKUP(B148,'Cycle 5'!B:K,10,FALSE),0),0)+IFERROR(IF($I$2&gt;6,VLOOKUP(B148,'Cycle 6'!B:K,10,FALSE),0),0)+IFERROR(IF($I$2&gt;7,VLOOKUP(B148,'Cycle 7'!B:K,10,FALSE),0),0)+IFERROR(IF($I$2&gt;8,VLOOKUP(B148,'Cycle 8'!B:K,10,FALSE),0),0)+IFERROR(IF($I$2&gt;9,VLOOKUP(B148,'Cycle 9'!B:K,10,FALSE),0),0)+IFERROR(IF($I$2&gt;10,VLOOKUP(B148,'Cycle 10'!B:K,10,FALSE),0),0)+IFERROR(IF($I$2&gt;11,VLOOKUP(B148,'Cycle 11'!B:K,10,FALSE),0),0))</f>
        <v/>
      </c>
      <c r="J148" s="14" t="str">
        <f>IFERROR(IF(B148="","",IF(ROW($B$11)=ROW(B148),1,IF(ISERROR(VLOOKUP(B148,$B$11:B147,1,FALSE)),MAX($J$11:J147)+1,""))),"")</f>
        <v/>
      </c>
      <c r="K148" s="14" t="str">
        <f t="shared" si="3"/>
        <v/>
      </c>
      <c r="L148" s="238" t="str">
        <f>IF(L$7=L144,L147+1,IF($B148="","",MAX(L$10:L147)+1))</f>
        <v/>
      </c>
    </row>
    <row r="149" spans="1:12" x14ac:dyDescent="0.3">
      <c r="A149" s="167">
        <v>139</v>
      </c>
      <c r="B149" s="273"/>
      <c r="C149" s="1"/>
      <c r="D149" s="2"/>
      <c r="E149" s="2"/>
      <c r="F149" s="2"/>
      <c r="G149" s="274"/>
      <c r="H149" s="65" t="str">
        <f>IF(OR($I$2=1,J149=""),"",IF(IFERROR(VLOOKUP(B149,'Cycle 1'!B:K,10,FALSE),0)+IFERROR(IF($I$2&gt;2,VLOOKUP(B149,'Cycle 2'!B:K,10,FALSE),0),0)+IFERROR(IF($I$2&gt;3,VLOOKUP(B149,'Cycle 3'!B:K,10,FALSE),0),0)+IFERROR(IF($I$2&gt;4,VLOOKUP(B149,'Cycle 4'!B:K,10,FALSE),0),0)+IFERROR(IF($I$2&gt;5,VLOOKUP(B149,'Cycle 5'!B:K,10,FALSE),0),0)+IFERROR(IF($I$2&gt;6,VLOOKUP(B149,'Cycle 6'!B:K,10,FALSE),0),0)+IFERROR(IF($I$2&gt;7,VLOOKUP(B149,'Cycle 7'!B:K,10,FALSE),0),0)+IFERROR(IF($I$2&gt;8,VLOOKUP(B149,'Cycle 8'!B:K,10,FALSE),0),0)+IFERROR(IF($I$2&gt;9,VLOOKUP(B149,'Cycle 9'!B:K,10,FALSE),0),0)+IFERROR(IF($I$2&gt;10,VLOOKUP(B149,'Cycle 10'!B:K,10,FALSE),0),0)+IFERROR(IF($I$2&gt;11,VLOOKUP(B149,'Cycle 11'!B:K,10,FALSE),0),0)&gt;0,1,0))</f>
        <v/>
      </c>
      <c r="I149" s="14" t="str">
        <f>IF(OR($I$2=1,J149=""),"",IFERROR(VLOOKUP(B149,'Cycle 1'!B:K,10,FALSE),0)+IFERROR(IF($I$2&gt;2,VLOOKUP(B149,'Cycle 2'!B:K,10,FALSE),0),0)+IFERROR(IF($I$2&gt;3,VLOOKUP(B149,'Cycle 3'!B:K,10,FALSE),0),0)+IFERROR(IF($I$2&gt;4,VLOOKUP(B149,'Cycle 4'!B:K,10,FALSE),0),0)+IFERROR(IF($I$2&gt;5,VLOOKUP(B149,'Cycle 5'!B:K,10,FALSE),0),0)+IFERROR(IF($I$2&gt;6,VLOOKUP(B149,'Cycle 6'!B:K,10,FALSE),0),0)+IFERROR(IF($I$2&gt;7,VLOOKUP(B149,'Cycle 7'!B:K,10,FALSE),0),0)+IFERROR(IF($I$2&gt;8,VLOOKUP(B149,'Cycle 8'!B:K,10,FALSE),0),0)+IFERROR(IF($I$2&gt;9,VLOOKUP(B149,'Cycle 9'!B:K,10,FALSE),0),0)+IFERROR(IF($I$2&gt;10,VLOOKUP(B149,'Cycle 10'!B:K,10,FALSE),0),0)+IFERROR(IF($I$2&gt;11,VLOOKUP(B149,'Cycle 11'!B:K,10,FALSE),0),0))</f>
        <v/>
      </c>
      <c r="J149" s="14" t="str">
        <f>IFERROR(IF(B149="","",IF(ROW($B$11)=ROW(B149),1,IF(ISERROR(VLOOKUP(B149,$B$11:B148,1,FALSE)),MAX($J$11:J148)+1,""))),"")</f>
        <v/>
      </c>
      <c r="K149" s="14" t="str">
        <f t="shared" si="3"/>
        <v/>
      </c>
      <c r="L149" s="238" t="str">
        <f>IF(L$7=L145,L148+1,IF($B149="","",MAX(L$10:L148)+1))</f>
        <v/>
      </c>
    </row>
    <row r="150" spans="1:12" x14ac:dyDescent="0.3">
      <c r="A150" s="167">
        <v>140</v>
      </c>
      <c r="B150" s="273"/>
      <c r="C150" s="1"/>
      <c r="D150" s="2"/>
      <c r="E150" s="2"/>
      <c r="F150" s="2"/>
      <c r="G150" s="274"/>
      <c r="H150" s="65" t="str">
        <f>IF(OR($I$2=1,J150=""),"",IF(IFERROR(VLOOKUP(B150,'Cycle 1'!B:K,10,FALSE),0)+IFERROR(IF($I$2&gt;2,VLOOKUP(B150,'Cycle 2'!B:K,10,FALSE),0),0)+IFERROR(IF($I$2&gt;3,VLOOKUP(B150,'Cycle 3'!B:K,10,FALSE),0),0)+IFERROR(IF($I$2&gt;4,VLOOKUP(B150,'Cycle 4'!B:K,10,FALSE),0),0)+IFERROR(IF($I$2&gt;5,VLOOKUP(B150,'Cycle 5'!B:K,10,FALSE),0),0)+IFERROR(IF($I$2&gt;6,VLOOKUP(B150,'Cycle 6'!B:K,10,FALSE),0),0)+IFERROR(IF($I$2&gt;7,VLOOKUP(B150,'Cycle 7'!B:K,10,FALSE),0),0)+IFERROR(IF($I$2&gt;8,VLOOKUP(B150,'Cycle 8'!B:K,10,FALSE),0),0)+IFERROR(IF($I$2&gt;9,VLOOKUP(B150,'Cycle 9'!B:K,10,FALSE),0),0)+IFERROR(IF($I$2&gt;10,VLOOKUP(B150,'Cycle 10'!B:K,10,FALSE),0),0)+IFERROR(IF($I$2&gt;11,VLOOKUP(B150,'Cycle 11'!B:K,10,FALSE),0),0)&gt;0,1,0))</f>
        <v/>
      </c>
      <c r="I150" s="14" t="str">
        <f>IF(OR($I$2=1,J150=""),"",IFERROR(VLOOKUP(B150,'Cycle 1'!B:K,10,FALSE),0)+IFERROR(IF($I$2&gt;2,VLOOKUP(B150,'Cycle 2'!B:K,10,FALSE),0),0)+IFERROR(IF($I$2&gt;3,VLOOKUP(B150,'Cycle 3'!B:K,10,FALSE),0),0)+IFERROR(IF($I$2&gt;4,VLOOKUP(B150,'Cycle 4'!B:K,10,FALSE),0),0)+IFERROR(IF($I$2&gt;5,VLOOKUP(B150,'Cycle 5'!B:K,10,FALSE),0),0)+IFERROR(IF($I$2&gt;6,VLOOKUP(B150,'Cycle 6'!B:K,10,FALSE),0),0)+IFERROR(IF($I$2&gt;7,VLOOKUP(B150,'Cycle 7'!B:K,10,FALSE),0),0)+IFERROR(IF($I$2&gt;8,VLOOKUP(B150,'Cycle 8'!B:K,10,FALSE),0),0)+IFERROR(IF($I$2&gt;9,VLOOKUP(B150,'Cycle 9'!B:K,10,FALSE),0),0)+IFERROR(IF($I$2&gt;10,VLOOKUP(B150,'Cycle 10'!B:K,10,FALSE),0),0)+IFERROR(IF($I$2&gt;11,VLOOKUP(B150,'Cycle 11'!B:K,10,FALSE),0),0))</f>
        <v/>
      </c>
      <c r="J150" s="14" t="str">
        <f>IFERROR(IF(B150="","",IF(ROW($B$11)=ROW(B150),1,IF(ISERROR(VLOOKUP(B150,$B$11:B149,1,FALSE)),MAX($J$11:J149)+1,""))),"")</f>
        <v/>
      </c>
      <c r="K150" s="14" t="str">
        <f t="shared" si="3"/>
        <v/>
      </c>
      <c r="L150" s="238" t="str">
        <f>IF(L$7=L146,L149+1,IF($B150="","",MAX(L$10:L149)+1))</f>
        <v/>
      </c>
    </row>
    <row r="151" spans="1:12" x14ac:dyDescent="0.3">
      <c r="A151" s="167">
        <v>141</v>
      </c>
      <c r="B151" s="273"/>
      <c r="C151" s="1"/>
      <c r="D151" s="2"/>
      <c r="E151" s="2"/>
      <c r="F151" s="2"/>
      <c r="G151" s="274"/>
      <c r="H151" s="65" t="str">
        <f>IF(OR($I$2=1,J151=""),"",IF(IFERROR(VLOOKUP(B151,'Cycle 1'!B:K,10,FALSE),0)+IFERROR(IF($I$2&gt;2,VLOOKUP(B151,'Cycle 2'!B:K,10,FALSE),0),0)+IFERROR(IF($I$2&gt;3,VLOOKUP(B151,'Cycle 3'!B:K,10,FALSE),0),0)+IFERROR(IF($I$2&gt;4,VLOOKUP(B151,'Cycle 4'!B:K,10,FALSE),0),0)+IFERROR(IF($I$2&gt;5,VLOOKUP(B151,'Cycle 5'!B:K,10,FALSE),0),0)+IFERROR(IF($I$2&gt;6,VLOOKUP(B151,'Cycle 6'!B:K,10,FALSE),0),0)+IFERROR(IF($I$2&gt;7,VLOOKUP(B151,'Cycle 7'!B:K,10,FALSE),0),0)+IFERROR(IF($I$2&gt;8,VLOOKUP(B151,'Cycle 8'!B:K,10,FALSE),0),0)+IFERROR(IF($I$2&gt;9,VLOOKUP(B151,'Cycle 9'!B:K,10,FALSE),0),0)+IFERROR(IF($I$2&gt;10,VLOOKUP(B151,'Cycle 10'!B:K,10,FALSE),0),0)+IFERROR(IF($I$2&gt;11,VLOOKUP(B151,'Cycle 11'!B:K,10,FALSE),0),0)&gt;0,1,0))</f>
        <v/>
      </c>
      <c r="I151" s="14" t="str">
        <f>IF(OR($I$2=1,J151=""),"",IFERROR(VLOOKUP(B151,'Cycle 1'!B:K,10,FALSE),0)+IFERROR(IF($I$2&gt;2,VLOOKUP(B151,'Cycle 2'!B:K,10,FALSE),0),0)+IFERROR(IF($I$2&gt;3,VLOOKUP(B151,'Cycle 3'!B:K,10,FALSE),0),0)+IFERROR(IF($I$2&gt;4,VLOOKUP(B151,'Cycle 4'!B:K,10,FALSE),0),0)+IFERROR(IF($I$2&gt;5,VLOOKUP(B151,'Cycle 5'!B:K,10,FALSE),0),0)+IFERROR(IF($I$2&gt;6,VLOOKUP(B151,'Cycle 6'!B:K,10,FALSE),0),0)+IFERROR(IF($I$2&gt;7,VLOOKUP(B151,'Cycle 7'!B:K,10,FALSE),0),0)+IFERROR(IF($I$2&gt;8,VLOOKUP(B151,'Cycle 8'!B:K,10,FALSE),0),0)+IFERROR(IF($I$2&gt;9,VLOOKUP(B151,'Cycle 9'!B:K,10,FALSE),0),0)+IFERROR(IF($I$2&gt;10,VLOOKUP(B151,'Cycle 10'!B:K,10,FALSE),0),0)+IFERROR(IF($I$2&gt;11,VLOOKUP(B151,'Cycle 11'!B:K,10,FALSE),0),0))</f>
        <v/>
      </c>
      <c r="J151" s="14" t="str">
        <f>IFERROR(IF(B151="","",IF(ROW($B$11)=ROW(B151),1,IF(ISERROR(VLOOKUP(B151,$B$11:B150,1,FALSE)),MAX($J$11:J150)+1,""))),"")</f>
        <v/>
      </c>
      <c r="K151" s="14" t="str">
        <f t="shared" si="3"/>
        <v/>
      </c>
      <c r="L151" s="238" t="str">
        <f>IF(L$7=L147,L150+1,IF($B151="","",MAX(L$10:L150)+1))</f>
        <v/>
      </c>
    </row>
    <row r="152" spans="1:12" x14ac:dyDescent="0.3">
      <c r="A152" s="167">
        <v>142</v>
      </c>
      <c r="B152" s="273"/>
      <c r="C152" s="1"/>
      <c r="D152" s="2"/>
      <c r="E152" s="2"/>
      <c r="F152" s="2"/>
      <c r="G152" s="274"/>
      <c r="H152" s="65" t="str">
        <f>IF(OR($I$2=1,J152=""),"",IF(IFERROR(VLOOKUP(B152,'Cycle 1'!B:K,10,FALSE),0)+IFERROR(IF($I$2&gt;2,VLOOKUP(B152,'Cycle 2'!B:K,10,FALSE),0),0)+IFERROR(IF($I$2&gt;3,VLOOKUP(B152,'Cycle 3'!B:K,10,FALSE),0),0)+IFERROR(IF($I$2&gt;4,VLOOKUP(B152,'Cycle 4'!B:K,10,FALSE),0),0)+IFERROR(IF($I$2&gt;5,VLOOKUP(B152,'Cycle 5'!B:K,10,FALSE),0),0)+IFERROR(IF($I$2&gt;6,VLOOKUP(B152,'Cycle 6'!B:K,10,FALSE),0),0)+IFERROR(IF($I$2&gt;7,VLOOKUP(B152,'Cycle 7'!B:K,10,FALSE),0),0)+IFERROR(IF($I$2&gt;8,VLOOKUP(B152,'Cycle 8'!B:K,10,FALSE),0),0)+IFERROR(IF($I$2&gt;9,VLOOKUP(B152,'Cycle 9'!B:K,10,FALSE),0),0)+IFERROR(IF($I$2&gt;10,VLOOKUP(B152,'Cycle 10'!B:K,10,FALSE),0),0)+IFERROR(IF($I$2&gt;11,VLOOKUP(B152,'Cycle 11'!B:K,10,FALSE),0),0)&gt;0,1,0))</f>
        <v/>
      </c>
      <c r="I152" s="14" t="str">
        <f>IF(OR($I$2=1,J152=""),"",IFERROR(VLOOKUP(B152,'Cycle 1'!B:K,10,FALSE),0)+IFERROR(IF($I$2&gt;2,VLOOKUP(B152,'Cycle 2'!B:K,10,FALSE),0),0)+IFERROR(IF($I$2&gt;3,VLOOKUP(B152,'Cycle 3'!B:K,10,FALSE),0),0)+IFERROR(IF($I$2&gt;4,VLOOKUP(B152,'Cycle 4'!B:K,10,FALSE),0),0)+IFERROR(IF($I$2&gt;5,VLOOKUP(B152,'Cycle 5'!B:K,10,FALSE),0),0)+IFERROR(IF($I$2&gt;6,VLOOKUP(B152,'Cycle 6'!B:K,10,FALSE),0),0)+IFERROR(IF($I$2&gt;7,VLOOKUP(B152,'Cycle 7'!B:K,10,FALSE),0),0)+IFERROR(IF($I$2&gt;8,VLOOKUP(B152,'Cycle 8'!B:K,10,FALSE),0),0)+IFERROR(IF($I$2&gt;9,VLOOKUP(B152,'Cycle 9'!B:K,10,FALSE),0),0)+IFERROR(IF($I$2&gt;10,VLOOKUP(B152,'Cycle 10'!B:K,10,FALSE),0),0)+IFERROR(IF($I$2&gt;11,VLOOKUP(B152,'Cycle 11'!B:K,10,FALSE),0),0))</f>
        <v/>
      </c>
      <c r="J152" s="14" t="str">
        <f>IFERROR(IF(B152="","",IF(ROW($B$11)=ROW(B152),1,IF(ISERROR(VLOOKUP(B152,$B$11:B151,1,FALSE)),MAX($J$11:J151)+1,""))),"")</f>
        <v/>
      </c>
      <c r="K152" s="14" t="str">
        <f t="shared" si="3"/>
        <v/>
      </c>
      <c r="L152" s="238" t="str">
        <f>IF(L$7=L148,L151+1,IF($B152="","",MAX(L$10:L151)+1))</f>
        <v/>
      </c>
    </row>
    <row r="153" spans="1:12" x14ac:dyDescent="0.3">
      <c r="A153" s="167">
        <v>143</v>
      </c>
      <c r="B153" s="273"/>
      <c r="C153" s="1"/>
      <c r="D153" s="2"/>
      <c r="E153" s="2"/>
      <c r="F153" s="2"/>
      <c r="G153" s="274"/>
      <c r="H153" s="65" t="str">
        <f>IF(OR($I$2=1,J153=""),"",IF(IFERROR(VLOOKUP(B153,'Cycle 1'!B:K,10,FALSE),0)+IFERROR(IF($I$2&gt;2,VLOOKUP(B153,'Cycle 2'!B:K,10,FALSE),0),0)+IFERROR(IF($I$2&gt;3,VLOOKUP(B153,'Cycle 3'!B:K,10,FALSE),0),0)+IFERROR(IF($I$2&gt;4,VLOOKUP(B153,'Cycle 4'!B:K,10,FALSE),0),0)+IFERROR(IF($I$2&gt;5,VLOOKUP(B153,'Cycle 5'!B:K,10,FALSE),0),0)+IFERROR(IF($I$2&gt;6,VLOOKUP(B153,'Cycle 6'!B:K,10,FALSE),0),0)+IFERROR(IF($I$2&gt;7,VLOOKUP(B153,'Cycle 7'!B:K,10,FALSE),0),0)+IFERROR(IF($I$2&gt;8,VLOOKUP(B153,'Cycle 8'!B:K,10,FALSE),0),0)+IFERROR(IF($I$2&gt;9,VLOOKUP(B153,'Cycle 9'!B:K,10,FALSE),0),0)+IFERROR(IF($I$2&gt;10,VLOOKUP(B153,'Cycle 10'!B:K,10,FALSE),0),0)+IFERROR(IF($I$2&gt;11,VLOOKUP(B153,'Cycle 11'!B:K,10,FALSE),0),0)&gt;0,1,0))</f>
        <v/>
      </c>
      <c r="I153" s="14" t="str">
        <f>IF(OR($I$2=1,J153=""),"",IFERROR(VLOOKUP(B153,'Cycle 1'!B:K,10,FALSE),0)+IFERROR(IF($I$2&gt;2,VLOOKUP(B153,'Cycle 2'!B:K,10,FALSE),0),0)+IFERROR(IF($I$2&gt;3,VLOOKUP(B153,'Cycle 3'!B:K,10,FALSE),0),0)+IFERROR(IF($I$2&gt;4,VLOOKUP(B153,'Cycle 4'!B:K,10,FALSE),0),0)+IFERROR(IF($I$2&gt;5,VLOOKUP(B153,'Cycle 5'!B:K,10,FALSE),0),0)+IFERROR(IF($I$2&gt;6,VLOOKUP(B153,'Cycle 6'!B:K,10,FALSE),0),0)+IFERROR(IF($I$2&gt;7,VLOOKUP(B153,'Cycle 7'!B:K,10,FALSE),0),0)+IFERROR(IF($I$2&gt;8,VLOOKUP(B153,'Cycle 8'!B:K,10,FALSE),0),0)+IFERROR(IF($I$2&gt;9,VLOOKUP(B153,'Cycle 9'!B:K,10,FALSE),0),0)+IFERROR(IF($I$2&gt;10,VLOOKUP(B153,'Cycle 10'!B:K,10,FALSE),0),0)+IFERROR(IF($I$2&gt;11,VLOOKUP(B153,'Cycle 11'!B:K,10,FALSE),0),0))</f>
        <v/>
      </c>
      <c r="J153" s="14" t="str">
        <f>IFERROR(IF(B153="","",IF(ROW($B$11)=ROW(B153),1,IF(ISERROR(VLOOKUP(B153,$B$11:B152,1,FALSE)),MAX($J$11:J152)+1,""))),"")</f>
        <v/>
      </c>
      <c r="K153" s="14" t="str">
        <f t="shared" si="3"/>
        <v/>
      </c>
      <c r="L153" s="238" t="str">
        <f>IF(L$7=L149,L152+1,IF($B153="","",MAX(L$10:L152)+1))</f>
        <v/>
      </c>
    </row>
    <row r="154" spans="1:12" x14ac:dyDescent="0.3">
      <c r="A154" s="167">
        <v>144</v>
      </c>
      <c r="B154" s="273"/>
      <c r="C154" s="1"/>
      <c r="D154" s="2"/>
      <c r="E154" s="2"/>
      <c r="F154" s="2"/>
      <c r="G154" s="274"/>
      <c r="H154" s="65" t="str">
        <f>IF(OR($I$2=1,J154=""),"",IF(IFERROR(VLOOKUP(B154,'Cycle 1'!B:K,10,FALSE),0)+IFERROR(IF($I$2&gt;2,VLOOKUP(B154,'Cycle 2'!B:K,10,FALSE),0),0)+IFERROR(IF($I$2&gt;3,VLOOKUP(B154,'Cycle 3'!B:K,10,FALSE),0),0)+IFERROR(IF($I$2&gt;4,VLOOKUP(B154,'Cycle 4'!B:K,10,FALSE),0),0)+IFERROR(IF($I$2&gt;5,VLOOKUP(B154,'Cycle 5'!B:K,10,FALSE),0),0)+IFERROR(IF($I$2&gt;6,VLOOKUP(B154,'Cycle 6'!B:K,10,FALSE),0),0)+IFERROR(IF($I$2&gt;7,VLOOKUP(B154,'Cycle 7'!B:K,10,FALSE),0),0)+IFERROR(IF($I$2&gt;8,VLOOKUP(B154,'Cycle 8'!B:K,10,FALSE),0),0)+IFERROR(IF($I$2&gt;9,VLOOKUP(B154,'Cycle 9'!B:K,10,FALSE),0),0)+IFERROR(IF($I$2&gt;10,VLOOKUP(B154,'Cycle 10'!B:K,10,FALSE),0),0)+IFERROR(IF($I$2&gt;11,VLOOKUP(B154,'Cycle 11'!B:K,10,FALSE),0),0)&gt;0,1,0))</f>
        <v/>
      </c>
      <c r="I154" s="14" t="str">
        <f>IF(OR($I$2=1,J154=""),"",IFERROR(VLOOKUP(B154,'Cycle 1'!B:K,10,FALSE),0)+IFERROR(IF($I$2&gt;2,VLOOKUP(B154,'Cycle 2'!B:K,10,FALSE),0),0)+IFERROR(IF($I$2&gt;3,VLOOKUP(B154,'Cycle 3'!B:K,10,FALSE),0),0)+IFERROR(IF($I$2&gt;4,VLOOKUP(B154,'Cycle 4'!B:K,10,FALSE),0),0)+IFERROR(IF($I$2&gt;5,VLOOKUP(B154,'Cycle 5'!B:K,10,FALSE),0),0)+IFERROR(IF($I$2&gt;6,VLOOKUP(B154,'Cycle 6'!B:K,10,FALSE),0),0)+IFERROR(IF($I$2&gt;7,VLOOKUP(B154,'Cycle 7'!B:K,10,FALSE),0),0)+IFERROR(IF($I$2&gt;8,VLOOKUP(B154,'Cycle 8'!B:K,10,FALSE),0),0)+IFERROR(IF($I$2&gt;9,VLOOKUP(B154,'Cycle 9'!B:K,10,FALSE),0),0)+IFERROR(IF($I$2&gt;10,VLOOKUP(B154,'Cycle 10'!B:K,10,FALSE),0),0)+IFERROR(IF($I$2&gt;11,VLOOKUP(B154,'Cycle 11'!B:K,10,FALSE),0),0))</f>
        <v/>
      </c>
      <c r="J154" s="14" t="str">
        <f>IFERROR(IF(B154="","",IF(ROW($B$11)=ROW(B154),1,IF(ISERROR(VLOOKUP(B154,$B$11:B153,1,FALSE)),MAX($J$11:J153)+1,""))),"")</f>
        <v/>
      </c>
      <c r="K154" s="14" t="str">
        <f t="shared" si="3"/>
        <v/>
      </c>
      <c r="L154" s="238" t="str">
        <f>IF(L$7=L150,L153+1,IF($B154="","",MAX(L$10:L153)+1))</f>
        <v/>
      </c>
    </row>
    <row r="155" spans="1:12" x14ac:dyDescent="0.3">
      <c r="A155" s="167">
        <v>145</v>
      </c>
      <c r="B155" s="273"/>
      <c r="C155" s="1"/>
      <c r="D155" s="2"/>
      <c r="E155" s="2"/>
      <c r="F155" s="2"/>
      <c r="G155" s="274"/>
      <c r="H155" s="65" t="str">
        <f>IF(OR($I$2=1,J155=""),"",IF(IFERROR(VLOOKUP(B155,'Cycle 1'!B:K,10,FALSE),0)+IFERROR(IF($I$2&gt;2,VLOOKUP(B155,'Cycle 2'!B:K,10,FALSE),0),0)+IFERROR(IF($I$2&gt;3,VLOOKUP(B155,'Cycle 3'!B:K,10,FALSE),0),0)+IFERROR(IF($I$2&gt;4,VLOOKUP(B155,'Cycle 4'!B:K,10,FALSE),0),0)+IFERROR(IF($I$2&gt;5,VLOOKUP(B155,'Cycle 5'!B:K,10,FALSE),0),0)+IFERROR(IF($I$2&gt;6,VLOOKUP(B155,'Cycle 6'!B:K,10,FALSE),0),0)+IFERROR(IF($I$2&gt;7,VLOOKUP(B155,'Cycle 7'!B:K,10,FALSE),0),0)+IFERROR(IF($I$2&gt;8,VLOOKUP(B155,'Cycle 8'!B:K,10,FALSE),0),0)+IFERROR(IF($I$2&gt;9,VLOOKUP(B155,'Cycle 9'!B:K,10,FALSE),0),0)+IFERROR(IF($I$2&gt;10,VLOOKUP(B155,'Cycle 10'!B:K,10,FALSE),0),0)+IFERROR(IF($I$2&gt;11,VLOOKUP(B155,'Cycle 11'!B:K,10,FALSE),0),0)&gt;0,1,0))</f>
        <v/>
      </c>
      <c r="I155" s="14" t="str">
        <f>IF(OR($I$2=1,J155=""),"",IFERROR(VLOOKUP(B155,'Cycle 1'!B:K,10,FALSE),0)+IFERROR(IF($I$2&gt;2,VLOOKUP(B155,'Cycle 2'!B:K,10,FALSE),0),0)+IFERROR(IF($I$2&gt;3,VLOOKUP(B155,'Cycle 3'!B:K,10,FALSE),0),0)+IFERROR(IF($I$2&gt;4,VLOOKUP(B155,'Cycle 4'!B:K,10,FALSE),0),0)+IFERROR(IF($I$2&gt;5,VLOOKUP(B155,'Cycle 5'!B:K,10,FALSE),0),0)+IFERROR(IF($I$2&gt;6,VLOOKUP(B155,'Cycle 6'!B:K,10,FALSE),0),0)+IFERROR(IF($I$2&gt;7,VLOOKUP(B155,'Cycle 7'!B:K,10,FALSE),0),0)+IFERROR(IF($I$2&gt;8,VLOOKUP(B155,'Cycle 8'!B:K,10,FALSE),0),0)+IFERROR(IF($I$2&gt;9,VLOOKUP(B155,'Cycle 9'!B:K,10,FALSE),0),0)+IFERROR(IF($I$2&gt;10,VLOOKUP(B155,'Cycle 10'!B:K,10,FALSE),0),0)+IFERROR(IF($I$2&gt;11,VLOOKUP(B155,'Cycle 11'!B:K,10,FALSE),0),0))</f>
        <v/>
      </c>
      <c r="J155" s="14" t="str">
        <f>IFERROR(IF(B155="","",IF(ROW($B$11)=ROW(B155),1,IF(ISERROR(VLOOKUP(B155,$B$11:B154,1,FALSE)),MAX($J$11:J154)+1,""))),"")</f>
        <v/>
      </c>
      <c r="K155" s="14" t="str">
        <f t="shared" si="3"/>
        <v/>
      </c>
      <c r="L155" s="238" t="str">
        <f>IF(L$7=L151,L154+1,IF($B155="","",MAX(L$10:L154)+1))</f>
        <v/>
      </c>
    </row>
    <row r="156" spans="1:12" x14ac:dyDescent="0.3">
      <c r="A156" s="167">
        <v>146</v>
      </c>
      <c r="B156" s="273"/>
      <c r="C156" s="1"/>
      <c r="D156" s="2"/>
      <c r="E156" s="2"/>
      <c r="F156" s="2"/>
      <c r="G156" s="274"/>
      <c r="H156" s="65" t="str">
        <f>IF(OR($I$2=1,J156=""),"",IF(IFERROR(VLOOKUP(B156,'Cycle 1'!B:K,10,FALSE),0)+IFERROR(IF($I$2&gt;2,VLOOKUP(B156,'Cycle 2'!B:K,10,FALSE),0),0)+IFERROR(IF($I$2&gt;3,VLOOKUP(B156,'Cycle 3'!B:K,10,FALSE),0),0)+IFERROR(IF($I$2&gt;4,VLOOKUP(B156,'Cycle 4'!B:K,10,FALSE),0),0)+IFERROR(IF($I$2&gt;5,VLOOKUP(B156,'Cycle 5'!B:K,10,FALSE),0),0)+IFERROR(IF($I$2&gt;6,VLOOKUP(B156,'Cycle 6'!B:K,10,FALSE),0),0)+IFERROR(IF($I$2&gt;7,VLOOKUP(B156,'Cycle 7'!B:K,10,FALSE),0),0)+IFERROR(IF($I$2&gt;8,VLOOKUP(B156,'Cycle 8'!B:K,10,FALSE),0),0)+IFERROR(IF($I$2&gt;9,VLOOKUP(B156,'Cycle 9'!B:K,10,FALSE),0),0)+IFERROR(IF($I$2&gt;10,VLOOKUP(B156,'Cycle 10'!B:K,10,FALSE),0),0)+IFERROR(IF($I$2&gt;11,VLOOKUP(B156,'Cycle 11'!B:K,10,FALSE),0),0)&gt;0,1,0))</f>
        <v/>
      </c>
      <c r="I156" s="14" t="str">
        <f>IF(OR($I$2=1,J156=""),"",IFERROR(VLOOKUP(B156,'Cycle 1'!B:K,10,FALSE),0)+IFERROR(IF($I$2&gt;2,VLOOKUP(B156,'Cycle 2'!B:K,10,FALSE),0),0)+IFERROR(IF($I$2&gt;3,VLOOKUP(B156,'Cycle 3'!B:K,10,FALSE),0),0)+IFERROR(IF($I$2&gt;4,VLOOKUP(B156,'Cycle 4'!B:K,10,FALSE),0),0)+IFERROR(IF($I$2&gt;5,VLOOKUP(B156,'Cycle 5'!B:K,10,FALSE),0),0)+IFERROR(IF($I$2&gt;6,VLOOKUP(B156,'Cycle 6'!B:K,10,FALSE),0),0)+IFERROR(IF($I$2&gt;7,VLOOKUP(B156,'Cycle 7'!B:K,10,FALSE),0),0)+IFERROR(IF($I$2&gt;8,VLOOKUP(B156,'Cycle 8'!B:K,10,FALSE),0),0)+IFERROR(IF($I$2&gt;9,VLOOKUP(B156,'Cycle 9'!B:K,10,FALSE),0),0)+IFERROR(IF($I$2&gt;10,VLOOKUP(B156,'Cycle 10'!B:K,10,FALSE),0),0)+IFERROR(IF($I$2&gt;11,VLOOKUP(B156,'Cycle 11'!B:K,10,FALSE),0),0))</f>
        <v/>
      </c>
      <c r="J156" s="14" t="str">
        <f>IFERROR(IF(B156="","",IF(ROW($B$11)=ROW(B156),1,IF(ISERROR(VLOOKUP(B156,$B$11:B155,1,FALSE)),MAX($J$11:J155)+1,""))),"")</f>
        <v/>
      </c>
      <c r="K156" s="14" t="str">
        <f t="shared" si="3"/>
        <v/>
      </c>
      <c r="L156" s="238" t="str">
        <f>IF(L$7=L152,L155+1,IF($B156="","",MAX(L$10:L155)+1))</f>
        <v/>
      </c>
    </row>
    <row r="157" spans="1:12" x14ac:dyDescent="0.3">
      <c r="A157" s="167">
        <v>147</v>
      </c>
      <c r="B157" s="273"/>
      <c r="C157" s="1"/>
      <c r="D157" s="2"/>
      <c r="E157" s="2"/>
      <c r="F157" s="2"/>
      <c r="G157" s="274"/>
      <c r="H157" s="65" t="str">
        <f>IF(OR($I$2=1,J157=""),"",IF(IFERROR(VLOOKUP(B157,'Cycle 1'!B:K,10,FALSE),0)+IFERROR(IF($I$2&gt;2,VLOOKUP(B157,'Cycle 2'!B:K,10,FALSE),0),0)+IFERROR(IF($I$2&gt;3,VLOOKUP(B157,'Cycle 3'!B:K,10,FALSE),0),0)+IFERROR(IF($I$2&gt;4,VLOOKUP(B157,'Cycle 4'!B:K,10,FALSE),0),0)+IFERROR(IF($I$2&gt;5,VLOOKUP(B157,'Cycle 5'!B:K,10,FALSE),0),0)+IFERROR(IF($I$2&gt;6,VLOOKUP(B157,'Cycle 6'!B:K,10,FALSE),0),0)+IFERROR(IF($I$2&gt;7,VLOOKUP(B157,'Cycle 7'!B:K,10,FALSE),0),0)+IFERROR(IF($I$2&gt;8,VLOOKUP(B157,'Cycle 8'!B:K,10,FALSE),0),0)+IFERROR(IF($I$2&gt;9,VLOOKUP(B157,'Cycle 9'!B:K,10,FALSE),0),0)+IFERROR(IF($I$2&gt;10,VLOOKUP(B157,'Cycle 10'!B:K,10,FALSE),0),0)+IFERROR(IF($I$2&gt;11,VLOOKUP(B157,'Cycle 11'!B:K,10,FALSE),0),0)&gt;0,1,0))</f>
        <v/>
      </c>
      <c r="I157" s="14" t="str">
        <f>IF(OR($I$2=1,J157=""),"",IFERROR(VLOOKUP(B157,'Cycle 1'!B:K,10,FALSE),0)+IFERROR(IF($I$2&gt;2,VLOOKUP(B157,'Cycle 2'!B:K,10,FALSE),0),0)+IFERROR(IF($I$2&gt;3,VLOOKUP(B157,'Cycle 3'!B:K,10,FALSE),0),0)+IFERROR(IF($I$2&gt;4,VLOOKUP(B157,'Cycle 4'!B:K,10,FALSE),0),0)+IFERROR(IF($I$2&gt;5,VLOOKUP(B157,'Cycle 5'!B:K,10,FALSE),0),0)+IFERROR(IF($I$2&gt;6,VLOOKUP(B157,'Cycle 6'!B:K,10,FALSE),0),0)+IFERROR(IF($I$2&gt;7,VLOOKUP(B157,'Cycle 7'!B:K,10,FALSE),0),0)+IFERROR(IF($I$2&gt;8,VLOOKUP(B157,'Cycle 8'!B:K,10,FALSE),0),0)+IFERROR(IF($I$2&gt;9,VLOOKUP(B157,'Cycle 9'!B:K,10,FALSE),0),0)+IFERROR(IF($I$2&gt;10,VLOOKUP(B157,'Cycle 10'!B:K,10,FALSE),0),0)+IFERROR(IF($I$2&gt;11,VLOOKUP(B157,'Cycle 11'!B:K,10,FALSE),0),0))</f>
        <v/>
      </c>
      <c r="J157" s="14" t="str">
        <f>IFERROR(IF(B157="","",IF(ROW($B$11)=ROW(B157),1,IF(ISERROR(VLOOKUP(B157,$B$11:B156,1,FALSE)),MAX($J$11:J156)+1,""))),"")</f>
        <v/>
      </c>
      <c r="K157" s="14" t="str">
        <f t="shared" si="3"/>
        <v/>
      </c>
      <c r="L157" s="238" t="str">
        <f>IF(L$7=L153,L156+1,IF($B157="","",MAX(L$10:L156)+1))</f>
        <v/>
      </c>
    </row>
    <row r="158" spans="1:12" x14ac:dyDescent="0.3">
      <c r="A158" s="167">
        <v>148</v>
      </c>
      <c r="B158" s="273"/>
      <c r="C158" s="1"/>
      <c r="D158" s="2"/>
      <c r="E158" s="2"/>
      <c r="F158" s="2"/>
      <c r="G158" s="274"/>
      <c r="H158" s="65" t="str">
        <f>IF(OR($I$2=1,J158=""),"",IF(IFERROR(VLOOKUP(B158,'Cycle 1'!B:K,10,FALSE),0)+IFERROR(IF($I$2&gt;2,VLOOKUP(B158,'Cycle 2'!B:K,10,FALSE),0),0)+IFERROR(IF($I$2&gt;3,VLOOKUP(B158,'Cycle 3'!B:K,10,FALSE),0),0)+IFERROR(IF($I$2&gt;4,VLOOKUP(B158,'Cycle 4'!B:K,10,FALSE),0),0)+IFERROR(IF($I$2&gt;5,VLOOKUP(B158,'Cycle 5'!B:K,10,FALSE),0),0)+IFERROR(IF($I$2&gt;6,VLOOKUP(B158,'Cycle 6'!B:K,10,FALSE),0),0)+IFERROR(IF($I$2&gt;7,VLOOKUP(B158,'Cycle 7'!B:K,10,FALSE),0),0)+IFERROR(IF($I$2&gt;8,VLOOKUP(B158,'Cycle 8'!B:K,10,FALSE),0),0)+IFERROR(IF($I$2&gt;9,VLOOKUP(B158,'Cycle 9'!B:K,10,FALSE),0),0)+IFERROR(IF($I$2&gt;10,VLOOKUP(B158,'Cycle 10'!B:K,10,FALSE),0),0)+IFERROR(IF($I$2&gt;11,VLOOKUP(B158,'Cycle 11'!B:K,10,FALSE),0),0)&gt;0,1,0))</f>
        <v/>
      </c>
      <c r="I158" s="14" t="str">
        <f>IF(OR($I$2=1,J158=""),"",IFERROR(VLOOKUP(B158,'Cycle 1'!B:K,10,FALSE),0)+IFERROR(IF($I$2&gt;2,VLOOKUP(B158,'Cycle 2'!B:K,10,FALSE),0),0)+IFERROR(IF($I$2&gt;3,VLOOKUP(B158,'Cycle 3'!B:K,10,FALSE),0),0)+IFERROR(IF($I$2&gt;4,VLOOKUP(B158,'Cycle 4'!B:K,10,FALSE),0),0)+IFERROR(IF($I$2&gt;5,VLOOKUP(B158,'Cycle 5'!B:K,10,FALSE),0),0)+IFERROR(IF($I$2&gt;6,VLOOKUP(B158,'Cycle 6'!B:K,10,FALSE),0),0)+IFERROR(IF($I$2&gt;7,VLOOKUP(B158,'Cycle 7'!B:K,10,FALSE),0),0)+IFERROR(IF($I$2&gt;8,VLOOKUP(B158,'Cycle 8'!B:K,10,FALSE),0),0)+IFERROR(IF($I$2&gt;9,VLOOKUP(B158,'Cycle 9'!B:K,10,FALSE),0),0)+IFERROR(IF($I$2&gt;10,VLOOKUP(B158,'Cycle 10'!B:K,10,FALSE),0),0)+IFERROR(IF($I$2&gt;11,VLOOKUP(B158,'Cycle 11'!B:K,10,FALSE),0),0))</f>
        <v/>
      </c>
      <c r="J158" s="14" t="str">
        <f>IFERROR(IF(B158="","",IF(ROW($B$11)=ROW(B158),1,IF(ISERROR(VLOOKUP(B158,$B$11:B157,1,FALSE)),MAX($J$11:J157)+1,""))),"")</f>
        <v/>
      </c>
      <c r="K158" s="14" t="str">
        <f t="shared" si="3"/>
        <v/>
      </c>
      <c r="L158" s="238" t="str">
        <f>IF(L$7=L154,L157+1,IF($B158="","",MAX(L$10:L157)+1))</f>
        <v/>
      </c>
    </row>
    <row r="159" spans="1:12" x14ac:dyDescent="0.3">
      <c r="A159" s="167">
        <v>149</v>
      </c>
      <c r="B159" s="273"/>
      <c r="C159" s="1"/>
      <c r="D159" s="2"/>
      <c r="E159" s="2"/>
      <c r="F159" s="2"/>
      <c r="G159" s="274"/>
      <c r="H159" s="65" t="str">
        <f>IF(OR($I$2=1,J159=""),"",IF(IFERROR(VLOOKUP(B159,'Cycle 1'!B:K,10,FALSE),0)+IFERROR(IF($I$2&gt;2,VLOOKUP(B159,'Cycle 2'!B:K,10,FALSE),0),0)+IFERROR(IF($I$2&gt;3,VLOOKUP(B159,'Cycle 3'!B:K,10,FALSE),0),0)+IFERROR(IF($I$2&gt;4,VLOOKUP(B159,'Cycle 4'!B:K,10,FALSE),0),0)+IFERROR(IF($I$2&gt;5,VLOOKUP(B159,'Cycle 5'!B:K,10,FALSE),0),0)+IFERROR(IF($I$2&gt;6,VLOOKUP(B159,'Cycle 6'!B:K,10,FALSE),0),0)+IFERROR(IF($I$2&gt;7,VLOOKUP(B159,'Cycle 7'!B:K,10,FALSE),0),0)+IFERROR(IF($I$2&gt;8,VLOOKUP(B159,'Cycle 8'!B:K,10,FALSE),0),0)+IFERROR(IF($I$2&gt;9,VLOOKUP(B159,'Cycle 9'!B:K,10,FALSE),0),0)+IFERROR(IF($I$2&gt;10,VLOOKUP(B159,'Cycle 10'!B:K,10,FALSE),0),0)+IFERROR(IF($I$2&gt;11,VLOOKUP(B159,'Cycle 11'!B:K,10,FALSE),0),0)&gt;0,1,0))</f>
        <v/>
      </c>
      <c r="I159" s="14" t="str">
        <f>IF(OR($I$2=1,J159=""),"",IFERROR(VLOOKUP(B159,'Cycle 1'!B:K,10,FALSE),0)+IFERROR(IF($I$2&gt;2,VLOOKUP(B159,'Cycle 2'!B:K,10,FALSE),0),0)+IFERROR(IF($I$2&gt;3,VLOOKUP(B159,'Cycle 3'!B:K,10,FALSE),0),0)+IFERROR(IF($I$2&gt;4,VLOOKUP(B159,'Cycle 4'!B:K,10,FALSE),0),0)+IFERROR(IF($I$2&gt;5,VLOOKUP(B159,'Cycle 5'!B:K,10,FALSE),0),0)+IFERROR(IF($I$2&gt;6,VLOOKUP(B159,'Cycle 6'!B:K,10,FALSE),0),0)+IFERROR(IF($I$2&gt;7,VLOOKUP(B159,'Cycle 7'!B:K,10,FALSE),0),0)+IFERROR(IF($I$2&gt;8,VLOOKUP(B159,'Cycle 8'!B:K,10,FALSE),0),0)+IFERROR(IF($I$2&gt;9,VLOOKUP(B159,'Cycle 9'!B:K,10,FALSE),0),0)+IFERROR(IF($I$2&gt;10,VLOOKUP(B159,'Cycle 10'!B:K,10,FALSE),0),0)+IFERROR(IF($I$2&gt;11,VLOOKUP(B159,'Cycle 11'!B:K,10,FALSE),0),0))</f>
        <v/>
      </c>
      <c r="J159" s="14" t="str">
        <f>IFERROR(IF(B159="","",IF(ROW($B$11)=ROW(B159),1,IF(ISERROR(VLOOKUP(B159,$B$11:B158,1,FALSE)),MAX($J$11:J158)+1,""))),"")</f>
        <v/>
      </c>
      <c r="K159" s="14" t="str">
        <f t="shared" si="3"/>
        <v/>
      </c>
      <c r="L159" s="238" t="str">
        <f>IF(L$7=L155,L158+1,IF($B159="","",MAX(L$10:L158)+1))</f>
        <v/>
      </c>
    </row>
    <row r="160" spans="1:12" x14ac:dyDescent="0.3">
      <c r="A160" s="167">
        <v>150</v>
      </c>
      <c r="B160" s="275"/>
      <c r="C160" s="204"/>
      <c r="D160" s="205"/>
      <c r="E160" s="205"/>
      <c r="F160" s="205"/>
      <c r="G160" s="276"/>
      <c r="H160" s="243" t="str">
        <f>IF(OR($I$2=1,J160=""),"",IF(IFERROR(VLOOKUP(B160,'Cycle 1'!B:K,10,FALSE),0)+IFERROR(IF($I$2&gt;2,VLOOKUP(B160,'Cycle 2'!B:K,10,FALSE),0),0)+IFERROR(IF($I$2&gt;3,VLOOKUP(B160,'Cycle 3'!B:K,10,FALSE),0),0)+IFERROR(IF($I$2&gt;4,VLOOKUP(B160,'Cycle 4'!B:K,10,FALSE),0),0)+IFERROR(IF($I$2&gt;5,VLOOKUP(B160,'Cycle 5'!B:K,10,FALSE),0),0)+IFERROR(IF($I$2&gt;6,VLOOKUP(B160,'Cycle 6'!B:K,10,FALSE),0),0)+IFERROR(IF($I$2&gt;7,VLOOKUP(B160,'Cycle 7'!B:K,10,FALSE),0),0)+IFERROR(IF($I$2&gt;8,VLOOKUP(B160,'Cycle 8'!B:K,10,FALSE),0),0)+IFERROR(IF($I$2&gt;9,VLOOKUP(B160,'Cycle 9'!B:K,10,FALSE),0),0)+IFERROR(IF($I$2&gt;10,VLOOKUP(B160,'Cycle 10'!B:K,10,FALSE),0),0)+IFERROR(IF($I$2&gt;11,VLOOKUP(B160,'Cycle 11'!B:K,10,FALSE),0),0)&gt;0,1,0))</f>
        <v/>
      </c>
      <c r="I160" s="244" t="str">
        <f>IF(OR($I$2=1,J160=""),"",IFERROR(VLOOKUP(B160,'Cycle 1'!B:K,10,FALSE),0)+IFERROR(IF($I$2&gt;2,VLOOKUP(B160,'Cycle 2'!B:K,10,FALSE),0),0)+IFERROR(IF($I$2&gt;3,VLOOKUP(B160,'Cycle 3'!B:K,10,FALSE),0),0)+IFERROR(IF($I$2&gt;4,VLOOKUP(B160,'Cycle 4'!B:K,10,FALSE),0),0)+IFERROR(IF($I$2&gt;5,VLOOKUP(B160,'Cycle 5'!B:K,10,FALSE),0),0)+IFERROR(IF($I$2&gt;6,VLOOKUP(B160,'Cycle 6'!B:K,10,FALSE),0),0)+IFERROR(IF($I$2&gt;7,VLOOKUP(B160,'Cycle 7'!B:K,10,FALSE),0),0)+IFERROR(IF($I$2&gt;8,VLOOKUP(B160,'Cycle 8'!B:K,10,FALSE),0),0)+IFERROR(IF($I$2&gt;9,VLOOKUP(B160,'Cycle 9'!B:K,10,FALSE),0),0)+IFERROR(IF($I$2&gt;10,VLOOKUP(B160,'Cycle 10'!B:K,10,FALSE),0),0)+IFERROR(IF($I$2&gt;11,VLOOKUP(B160,'Cycle 11'!B:K,10,FALSE),0),0))</f>
        <v/>
      </c>
      <c r="J160" s="244" t="str">
        <f>IFERROR(IF(B160="","",IF(ROW($B$11)=ROW(B160),1,IF(ISERROR(VLOOKUP(B160,$B$11:B159,1,FALSE)),MAX($J$11:J159)+1,""))),"")</f>
        <v/>
      </c>
      <c r="K160" s="244" t="str">
        <f t="shared" ref="K160" si="4">IFERROR(IF(J160="","",IF(COUNTIFS($B$11:$B$500,$B160,$G$11:$G$500,"Yes")&gt;=1,1,0)),"")</f>
        <v/>
      </c>
      <c r="L160" s="242" t="str">
        <f>IF(L$7=L156,L159+1,IF($B160="","",MAX(L$10:L159)+1))</f>
        <v/>
      </c>
    </row>
    <row r="161" spans="1:1" x14ac:dyDescent="0.3">
      <c r="A161" s="245" t="s">
        <v>95</v>
      </c>
    </row>
  </sheetData>
  <sheetProtection sheet="1" objects="1" scenarios="1"/>
  <conditionalFormatting sqref="B11:B160">
    <cfRule type="duplicateValues" dxfId="47" priority="1"/>
  </conditionalFormatting>
  <dataValidations count="13">
    <dataValidation allowBlank="1" showInputMessage="1" promptTitle="Refer to Mental Health?" prompt="Do you have reason to believe that this student should be referred to a mental health provider?" sqref="G7:G10" xr:uid="{E2161F79-828A-4BFD-A807-0A5C771300C3}"/>
    <dataValidation allowBlank="1" showInputMessage="1" promptTitle="Number of Counseling Sessions" prompt="How many times has each student met with you in a counseling session during this cycle?" sqref="F7:F10" xr:uid="{95A4CB7E-9941-4CE3-8D99-D450FE06D877}"/>
    <dataValidation allowBlank="1" showInputMessage="1" promptTitle="Number of Teacher Referrals" prompt="How many times has each student been referred to you by a teacher during this cycle?" sqref="E7:E10" xr:uid="{92D9446D-8AFA-4F24-ABBE-B144385255F2}"/>
    <dataValidation allowBlank="1" showInputMessage="1" promptTitle="Date(s) of referral" prompt="Enter a date for each time the student is referred to you by a teacher.  If multiple referral dates for one student, you can enter multiple dates separated by a semi-colon." sqref="C7:C10" xr:uid="{6961BC2C-D21B-4B3A-9B62-FD1725C43AFA}"/>
    <dataValidation allowBlank="1" showInputMessage="1" promptTitle="Referring teacher name(s)" prompt="Enter the name of each teacher referring each student.  You can enter more than one teacher; separate teachers with a semi-colon." sqref="D7:D10" xr:uid="{2B93EFC8-2A70-4E29-B6E5-74B237459199}"/>
    <dataValidation allowBlank="1" showInputMessage="1" promptTitle="Student ID" prompt="Enter an ID (please do not use real names) for each Student Identified for HWC that has been Referred to you by a teacher" sqref="B7:B10" xr:uid="{D3507253-7D1B-4959-A822-97BDA4E3BD52}"/>
    <dataValidation allowBlank="1" showInputMessage="1" showErrorMessage="1" prompt="OPTIONAL: Enter the number of counseling sessions that you had with this student during this cycle" sqref="F11:F160" xr:uid="{0C4392A0-7AA5-47CE-B40F-F4C1C5575EB1}"/>
    <dataValidation allowBlank="1" showInputMessage="1" showErrorMessage="1" prompt="OPTIONAL: Enter the number of teacher referrals for this student for this cycle" sqref="E11:E160" xr:uid="{9B15790D-527B-479D-A90D-FF33EE69D416}"/>
    <dataValidation allowBlank="1" showInputMessage="1" showErrorMessage="1" prompt="OPTIONAL: Enter the name or names of teachers who referred this student to the school counselor" sqref="D11:D160" xr:uid="{57A4EF2E-8168-44D4-A40C-BF0EEC105F7F}"/>
    <dataValidation allowBlank="1" showInputMessage="1" showErrorMessage="1" prompt="OPTIONAL: Enter the date or dates of referral from a teacher to the school counselor" sqref="C11:C160" xr:uid="{BD7E1B47-E3B1-4C03-B134-E28CD1704AD4}"/>
    <dataValidation type="list" allowBlank="1" showInputMessage="1" showErrorMessage="1" error="Enter or select Yes or No" prompt="Enter or select Yes or No - refer to an external mental health provider?" sqref="G11:G160" xr:uid="{6E9FFF8C-2862-4348-A4FD-76A29064A3C8}">
      <formula1>YesNo</formula1>
    </dataValidation>
    <dataValidation allowBlank="1" showInputMessage="1" showErrorMessage="1" promptTitle="This chart is calculated" prompt="Values in this chart (cells D2:G4) populate automatically.  You do not need to enter anything here." sqref="D2:G4" xr:uid="{236318F8-AA64-4C02-BAD0-245FC5BE3BC0}"/>
    <dataValidation allowBlank="1" showInputMessage="1" prompt="Enter a Student ID. Do not enter the same student ID on multiple rows. For a student referred more than once, add the date(s) and teacher(s) on the same row in their appropriate columns.  Duplicate entries will not affect the final count." sqref="B11:B160" xr:uid="{089E2952-49A2-4B1F-A517-79326643BBFA}"/>
  </dataValidations>
  <pageMargins left="0.7" right="0.7" top="0.75" bottom="0.75" header="0.3" footer="0.3"/>
  <tableParts count="2">
    <tablePart r:id="rId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908EC-992A-40DE-BC95-AFCDDD686E8F}">
  <sheetPr codeName="Sheet11">
    <tabColor rgb="FFFFFFCC"/>
  </sheetPr>
  <dimension ref="A1:N161"/>
  <sheetViews>
    <sheetView showGridLines="0" workbookViewId="0">
      <pane xSplit="2" ySplit="9" topLeftCell="C10" activePane="bottomRight" state="frozen"/>
      <selection pane="topRight" activeCell="A3" sqref="A3"/>
      <selection pane="bottomLeft" activeCell="A3" sqref="A3"/>
      <selection pane="bottomRight" activeCell="A3" sqref="A3"/>
    </sheetView>
  </sheetViews>
  <sheetFormatPr defaultColWidth="0" defaultRowHeight="14.4" zeroHeight="1" x14ac:dyDescent="0.3"/>
  <cols>
    <col min="1" max="1" width="11.109375" style="74" customWidth="1"/>
    <col min="2" max="2" width="15.44140625" style="6" customWidth="1"/>
    <col min="3" max="3" width="15.44140625" style="7" customWidth="1"/>
    <col min="4" max="4" width="31.109375" style="6" customWidth="1"/>
    <col min="5" max="6" width="21.44140625" style="6" customWidth="1"/>
    <col min="7" max="7" width="27.44140625" style="6" customWidth="1"/>
    <col min="8" max="9" width="21" style="6" hidden="1" customWidth="1"/>
    <col min="10" max="12" width="11.44140625" style="15" hidden="1" customWidth="1"/>
    <col min="13" max="13" width="1.44140625" style="6" customWidth="1"/>
    <col min="14" max="14" width="38.109375" style="6" hidden="1" customWidth="1"/>
    <col min="15" max="16384" width="9.109375" style="6" hidden="1"/>
  </cols>
  <sheetData>
    <row r="1" spans="1:14" s="3" customFormat="1" ht="18.600000000000001" thickBot="1" x14ac:dyDescent="0.4">
      <c r="A1" s="49" t="s">
        <v>33</v>
      </c>
      <c r="C1" s="4"/>
      <c r="J1" s="5"/>
      <c r="K1" s="5"/>
      <c r="L1" s="5"/>
    </row>
    <row r="2" spans="1:14" x14ac:dyDescent="0.3">
      <c r="A2" s="149" t="s">
        <v>141</v>
      </c>
      <c r="C2" s="54"/>
      <c r="D2" s="58" t="s">
        <v>103</v>
      </c>
      <c r="E2" s="164" t="s">
        <v>104</v>
      </c>
      <c r="F2" s="164" t="s">
        <v>105</v>
      </c>
      <c r="G2" s="195" t="s">
        <v>33</v>
      </c>
      <c r="I2" s="47">
        <f>IFERROR(VALUE(RIGHT(A1,2)),0)</f>
        <v>10</v>
      </c>
      <c r="J2" s="6"/>
      <c r="K2" s="6"/>
      <c r="L2" s="6"/>
      <c r="N2" s="151"/>
    </row>
    <row r="3" spans="1:14" ht="15" customHeight="1" x14ac:dyDescent="0.3">
      <c r="C3" s="45"/>
      <c r="D3" s="59" t="s">
        <v>107</v>
      </c>
      <c r="E3" s="56">
        <f>MAX(J:J)</f>
        <v>0</v>
      </c>
      <c r="F3" s="36">
        <f>_xlfn.MAXIFS(AllData!I:I,AllData!B:B,A1)</f>
        <v>0</v>
      </c>
      <c r="G3" s="196" t="str">
        <f ca="1">IF(OR(VLOOKUP(A1,Header!A:C,2,FALSE)="",VLOOKUP(A1,Header!A:C,3,FALSE)=""),"Enter dates on Header tab","("&amp;TEXT(VLOOKUP(A1,Header!A:C,2,FALSE),"m/d/yy")&amp;" - "&amp;TEXT(VLOOKUP(A1,Header!A:C,3,FALSE),"m/d/yy")&amp;")")</f>
        <v>Enter dates on Header tab</v>
      </c>
      <c r="I3" s="67"/>
      <c r="J3" s="68"/>
      <c r="K3" s="69" t="s">
        <v>108</v>
      </c>
      <c r="L3" s="71">
        <f>COUNTA(B:B)-COUNTA(B2:B10)</f>
        <v>0</v>
      </c>
      <c r="N3" s="151"/>
    </row>
    <row r="4" spans="1:14" ht="15" thickBot="1" x14ac:dyDescent="0.35">
      <c r="B4" s="46"/>
      <c r="C4" s="47"/>
      <c r="D4" s="59" t="s">
        <v>142</v>
      </c>
      <c r="E4" s="57">
        <f>SUM(K:K)</f>
        <v>0</v>
      </c>
      <c r="F4" s="50">
        <f>_xlfn.MAXIFS(AllData!X:X,AllData!B:B,A1)</f>
        <v>0</v>
      </c>
      <c r="G4" s="197" t="str">
        <f>IF(Header!C3="","",Header!C3)</f>
        <v/>
      </c>
      <c r="I4" s="67"/>
      <c r="J4" s="68"/>
      <c r="K4" s="69" t="s">
        <v>110</v>
      </c>
      <c r="L4" s="65">
        <f>COUNTA(H:H)-COUNTA(H1:H10)</f>
        <v>150</v>
      </c>
      <c r="N4" s="151"/>
    </row>
    <row r="5" spans="1:14" hidden="1" x14ac:dyDescent="0.3">
      <c r="B5" s="46"/>
      <c r="C5" s="45"/>
      <c r="D5" s="46"/>
      <c r="E5" s="51"/>
      <c r="F5" s="51"/>
      <c r="G5" s="51"/>
      <c r="I5" s="67"/>
      <c r="J5" s="68"/>
      <c r="K5" s="69" t="s">
        <v>111</v>
      </c>
      <c r="L5" s="65">
        <f>MAX(COUNTA(B:B)-COUNTA(B1:B10)+10,50)</f>
        <v>50</v>
      </c>
      <c r="N5" s="151"/>
    </row>
    <row r="6" spans="1:14" x14ac:dyDescent="0.3"/>
    <row r="7" spans="1:14" ht="60" customHeight="1" x14ac:dyDescent="0.3">
      <c r="B7" s="32" t="s">
        <v>43</v>
      </c>
      <c r="C7" s="33" t="s">
        <v>44</v>
      </c>
      <c r="D7" s="34" t="s">
        <v>45</v>
      </c>
      <c r="E7" s="34" t="s">
        <v>46</v>
      </c>
      <c r="F7" s="34" t="s">
        <v>47</v>
      </c>
      <c r="G7" s="235" t="s">
        <v>143</v>
      </c>
      <c r="H7" s="24" t="s">
        <v>112</v>
      </c>
      <c r="I7" s="8" t="s">
        <v>113</v>
      </c>
      <c r="J7" s="8" t="s">
        <v>114</v>
      </c>
      <c r="K7" s="8" t="s">
        <v>115</v>
      </c>
      <c r="L7" s="8" t="s">
        <v>116</v>
      </c>
      <c r="N7" s="206"/>
    </row>
    <row r="8" spans="1:14" ht="43.2" x14ac:dyDescent="0.3">
      <c r="B8" s="28" t="s">
        <v>117</v>
      </c>
      <c r="C8" s="29" t="s">
        <v>144</v>
      </c>
      <c r="D8" s="30" t="s">
        <v>145</v>
      </c>
      <c r="E8" s="30" t="s">
        <v>120</v>
      </c>
      <c r="F8" s="30" t="s">
        <v>120</v>
      </c>
      <c r="G8" s="201" t="s">
        <v>121</v>
      </c>
      <c r="H8" s="25" t="s">
        <v>122</v>
      </c>
      <c r="I8" s="9" t="s">
        <v>122</v>
      </c>
      <c r="J8" s="9" t="s">
        <v>122</v>
      </c>
      <c r="K8" s="9" t="s">
        <v>122</v>
      </c>
      <c r="L8" s="9" t="s">
        <v>122</v>
      </c>
      <c r="N8" s="152"/>
    </row>
    <row r="9" spans="1:14" x14ac:dyDescent="0.3">
      <c r="B9" s="16" t="s">
        <v>123</v>
      </c>
      <c r="C9" s="17" t="s">
        <v>124</v>
      </c>
      <c r="D9" s="18" t="s">
        <v>124</v>
      </c>
      <c r="E9" s="18" t="s">
        <v>124</v>
      </c>
      <c r="F9" s="18" t="s">
        <v>124</v>
      </c>
      <c r="G9" s="202" t="s">
        <v>123</v>
      </c>
      <c r="H9" s="26" t="s">
        <v>125</v>
      </c>
      <c r="I9" s="11" t="s">
        <v>125</v>
      </c>
      <c r="J9" s="11" t="s">
        <v>125</v>
      </c>
      <c r="K9" s="11" t="s">
        <v>125</v>
      </c>
      <c r="L9" s="11" t="s">
        <v>125</v>
      </c>
    </row>
    <row r="10" spans="1:14" s="12" customFormat="1" x14ac:dyDescent="0.3">
      <c r="A10" s="75" t="s">
        <v>126</v>
      </c>
      <c r="B10" s="19" t="s">
        <v>127</v>
      </c>
      <c r="C10" s="20" t="s">
        <v>128</v>
      </c>
      <c r="D10" s="21" t="s">
        <v>129</v>
      </c>
      <c r="E10" s="22">
        <v>2</v>
      </c>
      <c r="F10" s="22">
        <v>3</v>
      </c>
      <c r="G10" s="203" t="s">
        <v>32</v>
      </c>
      <c r="H10" s="236"/>
      <c r="I10" s="236"/>
      <c r="J10" s="236"/>
      <c r="K10" s="236"/>
      <c r="L10" s="237">
        <f>MAX('Cycle 9'!L11:L9999)</f>
        <v>9</v>
      </c>
    </row>
    <row r="11" spans="1:14" x14ac:dyDescent="0.3">
      <c r="A11" s="166">
        <v>1</v>
      </c>
      <c r="B11" s="89"/>
      <c r="C11" s="90"/>
      <c r="D11" s="91"/>
      <c r="E11" s="91"/>
      <c r="F11" s="91"/>
      <c r="G11" s="92"/>
      <c r="H11" s="64" t="str">
        <f>IF(OR($I$2=1,J11=""),"",IF(IFERROR(VLOOKUP(B11,'Cycle 1'!B:K,10,FALSE),0)+IFERROR(IF($I$2&gt;2,VLOOKUP(B11,'Cycle 2'!B:K,10,FALSE),0),0)+IFERROR(IF($I$2&gt;3,VLOOKUP(B11,'Cycle 3'!B:K,10,FALSE),0),0)+IFERROR(IF($I$2&gt;4,VLOOKUP(B11,'Cycle 4'!B:K,10,FALSE),0),0)+IFERROR(IF($I$2&gt;5,VLOOKUP(B11,'Cycle 5'!B:K,10,FALSE),0),0)+IFERROR(IF($I$2&gt;6,VLOOKUP(B11,'Cycle 6'!B:K,10,FALSE),0),0)+IFERROR(IF($I$2&gt;7,VLOOKUP(B11,'Cycle 7'!B:K,10,FALSE),0),0)+IFERROR(IF($I$2&gt;8,VLOOKUP(B11,'Cycle 8'!B:K,10,FALSE),0),0)+IFERROR(IF($I$2&gt;9,VLOOKUP(B11,'Cycle 9'!B:K,10,FALSE),0),0)+IFERROR(IF($I$2&gt;10,VLOOKUP(B11,'Cycle 10'!B:K,10,FALSE),0),0)+IFERROR(IF($I$2&gt;11,VLOOKUP(B11,'Cycle 11'!B:K,10,FALSE),0),0)&gt;0,1,0))</f>
        <v/>
      </c>
      <c r="I11" s="13" t="str">
        <f>IF(OR($I$2=1,J11=""),"",IFERROR(VLOOKUP(B11,'Cycle 1'!B:K,10,FALSE),0)+IFERROR(IF($I$2&gt;2,VLOOKUP(B11,'Cycle 2'!B:K,10,FALSE),0),0)+IFERROR(IF($I$2&gt;3,VLOOKUP(B11,'Cycle 3'!B:K,10,FALSE),0),0)+IFERROR(IF($I$2&gt;4,VLOOKUP(B11,'Cycle 4'!B:K,10,FALSE),0),0)+IFERROR(IF($I$2&gt;5,VLOOKUP(B11,'Cycle 5'!B:K,10,FALSE),0),0)+IFERROR(IF($I$2&gt;6,VLOOKUP(B11,'Cycle 6'!B:K,10,FALSE),0),0)+IFERROR(IF($I$2&gt;7,VLOOKUP(B11,'Cycle 7'!B:K,10,FALSE),0),0)+IFERROR(IF($I$2&gt;8,VLOOKUP(B11,'Cycle 8'!B:K,10,FALSE),0),0)+IFERROR(IF($I$2&gt;9,VLOOKUP(B11,'Cycle 9'!B:K,10,FALSE),0),0)+IFERROR(IF($I$2&gt;10,VLOOKUP(B11,'Cycle 10'!B:K,10,FALSE),0),0)+IFERROR(IF($I$2&gt;11,VLOOKUP(B11,'Cycle 11'!B:K,10,FALSE),0),0))</f>
        <v/>
      </c>
      <c r="J11" s="13" t="str">
        <f>IFERROR(IF(B11="","",IF(ROW($B$11)=ROW(B11),1,IF(ISERROR(VLOOKUP(B11,$B10:B$11,1,FALSE)),MAX($J10:J$11)+1,""))),"")</f>
        <v/>
      </c>
      <c r="K11" s="13" t="str">
        <f t="shared" ref="K11:K42" si="0">IFERROR(IF(J11="","",IF(COUNTIFS($B$11:$B$500,$B11,$G$11:$G$500,"Yes")&gt;=1,1,0)),"")</f>
        <v/>
      </c>
      <c r="L11" s="238">
        <f>IF(L$7=L7,L10+1,IF($B11="","",MAX(L$10:L10)+1))</f>
        <v>10</v>
      </c>
    </row>
    <row r="12" spans="1:14" x14ac:dyDescent="0.3">
      <c r="A12" s="166">
        <v>2</v>
      </c>
      <c r="B12" s="63"/>
      <c r="C12" s="1"/>
      <c r="D12" s="2"/>
      <c r="E12" s="2"/>
      <c r="F12" s="2"/>
      <c r="G12" s="66"/>
      <c r="H12" s="64" t="str">
        <f>IF(OR($I$2=1,J12=""),"",IF(IFERROR(VLOOKUP(B12,'Cycle 1'!B:K,10,FALSE),0)+IFERROR(IF($I$2&gt;2,VLOOKUP(B12,'Cycle 2'!B:K,10,FALSE),0),0)+IFERROR(IF($I$2&gt;3,VLOOKUP(B12,'Cycle 3'!B:K,10,FALSE),0),0)+IFERROR(IF($I$2&gt;4,VLOOKUP(B12,'Cycle 4'!B:K,10,FALSE),0),0)+IFERROR(IF($I$2&gt;5,VLOOKUP(B12,'Cycle 5'!B:K,10,FALSE),0),0)+IFERROR(IF($I$2&gt;6,VLOOKUP(B12,'Cycle 6'!B:K,10,FALSE),0),0)+IFERROR(IF($I$2&gt;7,VLOOKUP(B12,'Cycle 7'!B:K,10,FALSE),0),0)+IFERROR(IF($I$2&gt;8,VLOOKUP(B12,'Cycle 8'!B:K,10,FALSE),0),0)+IFERROR(IF($I$2&gt;9,VLOOKUP(B12,'Cycle 9'!B:K,10,FALSE),0),0)+IFERROR(IF($I$2&gt;10,VLOOKUP(B12,'Cycle 10'!B:K,10,FALSE),0),0)+IFERROR(IF($I$2&gt;11,VLOOKUP(B12,'Cycle 11'!B:K,10,FALSE),0),0)&gt;0,1,0))</f>
        <v/>
      </c>
      <c r="I12" s="13" t="str">
        <f>IF(OR($I$2=1,J12=""),"",IFERROR(VLOOKUP(B12,'Cycle 1'!B:K,10,FALSE),0)+IFERROR(IF($I$2&gt;2,VLOOKUP(B12,'Cycle 2'!B:K,10,FALSE),0),0)+IFERROR(IF($I$2&gt;3,VLOOKUP(B12,'Cycle 3'!B:K,10,FALSE),0),0)+IFERROR(IF($I$2&gt;4,VLOOKUP(B12,'Cycle 4'!B:K,10,FALSE),0),0)+IFERROR(IF($I$2&gt;5,VLOOKUP(B12,'Cycle 5'!B:K,10,FALSE),0),0)+IFERROR(IF($I$2&gt;6,VLOOKUP(B12,'Cycle 6'!B:K,10,FALSE),0),0)+IFERROR(IF($I$2&gt;7,VLOOKUP(B12,'Cycle 7'!B:K,10,FALSE),0),0)+IFERROR(IF($I$2&gt;8,VLOOKUP(B12,'Cycle 8'!B:K,10,FALSE),0),0)+IFERROR(IF($I$2&gt;9,VLOOKUP(B12,'Cycle 9'!B:K,10,FALSE),0),0)+IFERROR(IF($I$2&gt;10,VLOOKUP(B12,'Cycle 10'!B:K,10,FALSE),0),0)+IFERROR(IF($I$2&gt;11,VLOOKUP(B12,'Cycle 11'!B:K,10,FALSE),0),0))</f>
        <v/>
      </c>
      <c r="J12" s="13" t="str">
        <f>IFERROR(IF(B12="","",IF(ROW($B$11)=ROW(B12),1,IF(ISERROR(VLOOKUP(B12,$B11:B$11,1,FALSE)),MAX($J11:J$11)+1,""))),"")</f>
        <v/>
      </c>
      <c r="K12" s="13" t="str">
        <f t="shared" si="0"/>
        <v/>
      </c>
      <c r="L12" s="238" t="str">
        <f>IF(L$7=L8,L11+1,IF($B12="","",MAX(L$10:L11)+1))</f>
        <v/>
      </c>
    </row>
    <row r="13" spans="1:14" x14ac:dyDescent="0.3">
      <c r="A13" s="166">
        <v>3</v>
      </c>
      <c r="B13" s="63"/>
      <c r="C13" s="1"/>
      <c r="D13" s="2"/>
      <c r="E13" s="2"/>
      <c r="F13" s="2"/>
      <c r="G13" s="66"/>
      <c r="H13" s="64" t="str">
        <f>IF(OR($I$2=1,J13=""),"",IF(IFERROR(VLOOKUP(B13,'Cycle 1'!B:K,10,FALSE),0)+IFERROR(IF($I$2&gt;2,VLOOKUP(B13,'Cycle 2'!B:K,10,FALSE),0),0)+IFERROR(IF($I$2&gt;3,VLOOKUP(B13,'Cycle 3'!B:K,10,FALSE),0),0)+IFERROR(IF($I$2&gt;4,VLOOKUP(B13,'Cycle 4'!B:K,10,FALSE),0),0)+IFERROR(IF($I$2&gt;5,VLOOKUP(B13,'Cycle 5'!B:K,10,FALSE),0),0)+IFERROR(IF($I$2&gt;6,VLOOKUP(B13,'Cycle 6'!B:K,10,FALSE),0),0)+IFERROR(IF($I$2&gt;7,VLOOKUP(B13,'Cycle 7'!B:K,10,FALSE),0),0)+IFERROR(IF($I$2&gt;8,VLOOKUP(B13,'Cycle 8'!B:K,10,FALSE),0),0)+IFERROR(IF($I$2&gt;9,VLOOKUP(B13,'Cycle 9'!B:K,10,FALSE),0),0)+IFERROR(IF($I$2&gt;10,VLOOKUP(B13,'Cycle 10'!B:K,10,FALSE),0),0)+IFERROR(IF($I$2&gt;11,VLOOKUP(B13,'Cycle 11'!B:K,10,FALSE),0),0)&gt;0,1,0))</f>
        <v/>
      </c>
      <c r="I13" s="13" t="str">
        <f>IF(OR($I$2=1,J13=""),"",IFERROR(VLOOKUP(B13,'Cycle 1'!B:K,10,FALSE),0)+IFERROR(IF($I$2&gt;2,VLOOKUP(B13,'Cycle 2'!B:K,10,FALSE),0),0)+IFERROR(IF($I$2&gt;3,VLOOKUP(B13,'Cycle 3'!B:K,10,FALSE),0),0)+IFERROR(IF($I$2&gt;4,VLOOKUP(B13,'Cycle 4'!B:K,10,FALSE),0),0)+IFERROR(IF($I$2&gt;5,VLOOKUP(B13,'Cycle 5'!B:K,10,FALSE),0),0)+IFERROR(IF($I$2&gt;6,VLOOKUP(B13,'Cycle 6'!B:K,10,FALSE),0),0)+IFERROR(IF($I$2&gt;7,VLOOKUP(B13,'Cycle 7'!B:K,10,FALSE),0),0)+IFERROR(IF($I$2&gt;8,VLOOKUP(B13,'Cycle 8'!B:K,10,FALSE),0),0)+IFERROR(IF($I$2&gt;9,VLOOKUP(B13,'Cycle 9'!B:K,10,FALSE),0),0)+IFERROR(IF($I$2&gt;10,VLOOKUP(B13,'Cycle 10'!B:K,10,FALSE),0),0)+IFERROR(IF($I$2&gt;11,VLOOKUP(B13,'Cycle 11'!B:K,10,FALSE),0),0))</f>
        <v/>
      </c>
      <c r="J13" s="13" t="str">
        <f>IFERROR(IF(B13="","",IF(ROW($B$11)=ROW(B13),1,IF(ISERROR(VLOOKUP(B13,$B$11:B12,1,FALSE)),MAX($J$11:J12)+1,""))),"")</f>
        <v/>
      </c>
      <c r="K13" s="13" t="str">
        <f t="shared" si="0"/>
        <v/>
      </c>
      <c r="L13" s="238" t="str">
        <f>IF(L$7=L9,L12+1,IF($B13="","",MAX(L$10:L12)+1))</f>
        <v/>
      </c>
    </row>
    <row r="14" spans="1:14" x14ac:dyDescent="0.3">
      <c r="A14" s="166">
        <v>4</v>
      </c>
      <c r="B14" s="63"/>
      <c r="C14" s="1"/>
      <c r="D14" s="2"/>
      <c r="E14" s="2"/>
      <c r="F14" s="2"/>
      <c r="G14" s="66"/>
      <c r="H14" s="64" t="str">
        <f>IF(OR($I$2=1,J14=""),"",IF(IFERROR(VLOOKUP(B14,'Cycle 1'!B:K,10,FALSE),0)+IFERROR(IF($I$2&gt;2,VLOOKUP(B14,'Cycle 2'!B:K,10,FALSE),0),0)+IFERROR(IF($I$2&gt;3,VLOOKUP(B14,'Cycle 3'!B:K,10,FALSE),0),0)+IFERROR(IF($I$2&gt;4,VLOOKUP(B14,'Cycle 4'!B:K,10,FALSE),0),0)+IFERROR(IF($I$2&gt;5,VLOOKUP(B14,'Cycle 5'!B:K,10,FALSE),0),0)+IFERROR(IF($I$2&gt;6,VLOOKUP(B14,'Cycle 6'!B:K,10,FALSE),0),0)+IFERROR(IF($I$2&gt;7,VLOOKUP(B14,'Cycle 7'!B:K,10,FALSE),0),0)+IFERROR(IF($I$2&gt;8,VLOOKUP(B14,'Cycle 8'!B:K,10,FALSE),0),0)+IFERROR(IF($I$2&gt;9,VLOOKUP(B14,'Cycle 9'!B:K,10,FALSE),0),0)+IFERROR(IF($I$2&gt;10,VLOOKUP(B14,'Cycle 10'!B:K,10,FALSE),0),0)+IFERROR(IF($I$2&gt;11,VLOOKUP(B14,'Cycle 11'!B:K,10,FALSE),0),0)&gt;0,1,0))</f>
        <v/>
      </c>
      <c r="I14" s="13" t="str">
        <f>IF(OR($I$2=1,J14=""),"",IFERROR(VLOOKUP(B14,'Cycle 1'!B:K,10,FALSE),0)+IFERROR(IF($I$2&gt;2,VLOOKUP(B14,'Cycle 2'!B:K,10,FALSE),0),0)+IFERROR(IF($I$2&gt;3,VLOOKUP(B14,'Cycle 3'!B:K,10,FALSE),0),0)+IFERROR(IF($I$2&gt;4,VLOOKUP(B14,'Cycle 4'!B:K,10,FALSE),0),0)+IFERROR(IF($I$2&gt;5,VLOOKUP(B14,'Cycle 5'!B:K,10,FALSE),0),0)+IFERROR(IF($I$2&gt;6,VLOOKUP(B14,'Cycle 6'!B:K,10,FALSE),0),0)+IFERROR(IF($I$2&gt;7,VLOOKUP(B14,'Cycle 7'!B:K,10,FALSE),0),0)+IFERROR(IF($I$2&gt;8,VLOOKUP(B14,'Cycle 8'!B:K,10,FALSE),0),0)+IFERROR(IF($I$2&gt;9,VLOOKUP(B14,'Cycle 9'!B:K,10,FALSE),0),0)+IFERROR(IF($I$2&gt;10,VLOOKUP(B14,'Cycle 10'!B:K,10,FALSE),0),0)+IFERROR(IF($I$2&gt;11,VLOOKUP(B14,'Cycle 11'!B:K,10,FALSE),0),0))</f>
        <v/>
      </c>
      <c r="J14" s="13" t="str">
        <f>IFERROR(IF(B14="","",IF(ROW($B$11)=ROW(B14),1,IF(ISERROR(VLOOKUP(B14,$B$11:B13,1,FALSE)),MAX($J$11:J13)+1,""))),"")</f>
        <v/>
      </c>
      <c r="K14" s="13" t="str">
        <f t="shared" si="0"/>
        <v/>
      </c>
      <c r="L14" s="238" t="str">
        <f>IF(L$7=L10,L13+1,IF($B14="","",MAX(L$10:L13)+1))</f>
        <v/>
      </c>
    </row>
    <row r="15" spans="1:14" x14ac:dyDescent="0.3">
      <c r="A15" s="166">
        <v>5</v>
      </c>
      <c r="B15" s="63"/>
      <c r="C15" s="1"/>
      <c r="D15" s="2"/>
      <c r="E15" s="2"/>
      <c r="F15" s="2"/>
      <c r="G15" s="66"/>
      <c r="H15" s="64" t="str">
        <f>IF(OR($I$2=1,J15=""),"",IF(IFERROR(VLOOKUP(B15,'Cycle 1'!B:K,10,FALSE),0)+IFERROR(IF($I$2&gt;2,VLOOKUP(B15,'Cycle 2'!B:K,10,FALSE),0),0)+IFERROR(IF($I$2&gt;3,VLOOKUP(B15,'Cycle 3'!B:K,10,FALSE),0),0)+IFERROR(IF($I$2&gt;4,VLOOKUP(B15,'Cycle 4'!B:K,10,FALSE),0),0)+IFERROR(IF($I$2&gt;5,VLOOKUP(B15,'Cycle 5'!B:K,10,FALSE),0),0)+IFERROR(IF($I$2&gt;6,VLOOKUP(B15,'Cycle 6'!B:K,10,FALSE),0),0)+IFERROR(IF($I$2&gt;7,VLOOKUP(B15,'Cycle 7'!B:K,10,FALSE),0),0)+IFERROR(IF($I$2&gt;8,VLOOKUP(B15,'Cycle 8'!B:K,10,FALSE),0),0)+IFERROR(IF($I$2&gt;9,VLOOKUP(B15,'Cycle 9'!B:K,10,FALSE),0),0)+IFERROR(IF($I$2&gt;10,VLOOKUP(B15,'Cycle 10'!B:K,10,FALSE),0),0)+IFERROR(IF($I$2&gt;11,VLOOKUP(B15,'Cycle 11'!B:K,10,FALSE),0),0)&gt;0,1,0))</f>
        <v/>
      </c>
      <c r="I15" s="13" t="str">
        <f>IF(OR($I$2=1,J15=""),"",IFERROR(VLOOKUP(B15,'Cycle 1'!B:K,10,FALSE),0)+IFERROR(IF($I$2&gt;2,VLOOKUP(B15,'Cycle 2'!B:K,10,FALSE),0),0)+IFERROR(IF($I$2&gt;3,VLOOKUP(B15,'Cycle 3'!B:K,10,FALSE),0),0)+IFERROR(IF($I$2&gt;4,VLOOKUP(B15,'Cycle 4'!B:K,10,FALSE),0),0)+IFERROR(IF($I$2&gt;5,VLOOKUP(B15,'Cycle 5'!B:K,10,FALSE),0),0)+IFERROR(IF($I$2&gt;6,VLOOKUP(B15,'Cycle 6'!B:K,10,FALSE),0),0)+IFERROR(IF($I$2&gt;7,VLOOKUP(B15,'Cycle 7'!B:K,10,FALSE),0),0)+IFERROR(IF($I$2&gt;8,VLOOKUP(B15,'Cycle 8'!B:K,10,FALSE),0),0)+IFERROR(IF($I$2&gt;9,VLOOKUP(B15,'Cycle 9'!B:K,10,FALSE),0),0)+IFERROR(IF($I$2&gt;10,VLOOKUP(B15,'Cycle 10'!B:K,10,FALSE),0),0)+IFERROR(IF($I$2&gt;11,VLOOKUP(B15,'Cycle 11'!B:K,10,FALSE),0),0))</f>
        <v/>
      </c>
      <c r="J15" s="13" t="str">
        <f>IFERROR(IF(B15="","",IF(ROW($B$11)=ROW(B15),1,IF(ISERROR(VLOOKUP(B15,$B$11:B14,1,FALSE)),MAX($J$11:J14)+1,""))),"")</f>
        <v/>
      </c>
      <c r="K15" s="13" t="str">
        <f t="shared" si="0"/>
        <v/>
      </c>
      <c r="L15" s="238" t="str">
        <f>IF(L$7=L11,L14+1,IF($B15="","",MAX(L$10:L14)+1))</f>
        <v/>
      </c>
    </row>
    <row r="16" spans="1:14" x14ac:dyDescent="0.3">
      <c r="A16" s="166">
        <v>6</v>
      </c>
      <c r="B16" s="63"/>
      <c r="C16" s="1"/>
      <c r="D16" s="2"/>
      <c r="E16" s="2"/>
      <c r="F16" s="2"/>
      <c r="G16" s="66"/>
      <c r="H16" s="64" t="str">
        <f>IF(OR($I$2=1,J16=""),"",IF(IFERROR(VLOOKUP(B16,'Cycle 1'!B:K,10,FALSE),0)+IFERROR(IF($I$2&gt;2,VLOOKUP(B16,'Cycle 2'!B:K,10,FALSE),0),0)+IFERROR(IF($I$2&gt;3,VLOOKUP(B16,'Cycle 3'!B:K,10,FALSE),0),0)+IFERROR(IF($I$2&gt;4,VLOOKUP(B16,'Cycle 4'!B:K,10,FALSE),0),0)+IFERROR(IF($I$2&gt;5,VLOOKUP(B16,'Cycle 5'!B:K,10,FALSE),0),0)+IFERROR(IF($I$2&gt;6,VLOOKUP(B16,'Cycle 6'!B:K,10,FALSE),0),0)+IFERROR(IF($I$2&gt;7,VLOOKUP(B16,'Cycle 7'!B:K,10,FALSE),0),0)+IFERROR(IF($I$2&gt;8,VLOOKUP(B16,'Cycle 8'!B:K,10,FALSE),0),0)+IFERROR(IF($I$2&gt;9,VLOOKUP(B16,'Cycle 9'!B:K,10,FALSE),0),0)+IFERROR(IF($I$2&gt;10,VLOOKUP(B16,'Cycle 10'!B:K,10,FALSE),0),0)+IFERROR(IF($I$2&gt;11,VLOOKUP(B16,'Cycle 11'!B:K,10,FALSE),0),0)&gt;0,1,0))</f>
        <v/>
      </c>
      <c r="I16" s="13" t="str">
        <f>IF(OR($I$2=1,J16=""),"",IFERROR(VLOOKUP(B16,'Cycle 1'!B:K,10,FALSE),0)+IFERROR(IF($I$2&gt;2,VLOOKUP(B16,'Cycle 2'!B:K,10,FALSE),0),0)+IFERROR(IF($I$2&gt;3,VLOOKUP(B16,'Cycle 3'!B:K,10,FALSE),0),0)+IFERROR(IF($I$2&gt;4,VLOOKUP(B16,'Cycle 4'!B:K,10,FALSE),0),0)+IFERROR(IF($I$2&gt;5,VLOOKUP(B16,'Cycle 5'!B:K,10,FALSE),0),0)+IFERROR(IF($I$2&gt;6,VLOOKUP(B16,'Cycle 6'!B:K,10,FALSE),0),0)+IFERROR(IF($I$2&gt;7,VLOOKUP(B16,'Cycle 7'!B:K,10,FALSE),0),0)+IFERROR(IF($I$2&gt;8,VLOOKUP(B16,'Cycle 8'!B:K,10,FALSE),0),0)+IFERROR(IF($I$2&gt;9,VLOOKUP(B16,'Cycle 9'!B:K,10,FALSE),0),0)+IFERROR(IF($I$2&gt;10,VLOOKUP(B16,'Cycle 10'!B:K,10,FALSE),0),0)+IFERROR(IF($I$2&gt;11,VLOOKUP(B16,'Cycle 11'!B:K,10,FALSE),0),0))</f>
        <v/>
      </c>
      <c r="J16" s="13" t="str">
        <f>IFERROR(IF(B16="","",IF(ROW($B$11)=ROW(B16),1,IF(ISERROR(VLOOKUP(B16,$B$11:B15,1,FALSE)),MAX($J$11:J15)+1,""))),"")</f>
        <v/>
      </c>
      <c r="K16" s="13" t="str">
        <f t="shared" si="0"/>
        <v/>
      </c>
      <c r="L16" s="238" t="str">
        <f>IF(L$7=L12,L15+1,IF($B16="","",MAX(L$10:L15)+1))</f>
        <v/>
      </c>
    </row>
    <row r="17" spans="1:12" x14ac:dyDescent="0.3">
      <c r="A17" s="166">
        <v>7</v>
      </c>
      <c r="B17" s="63"/>
      <c r="C17" s="1"/>
      <c r="D17" s="2"/>
      <c r="E17" s="2"/>
      <c r="F17" s="2"/>
      <c r="G17" s="66"/>
      <c r="H17" s="64" t="str">
        <f>IF(OR($I$2=1,J17=""),"",IF(IFERROR(VLOOKUP(B17,'Cycle 1'!B:K,10,FALSE),0)+IFERROR(IF($I$2&gt;2,VLOOKUP(B17,'Cycle 2'!B:K,10,FALSE),0),0)+IFERROR(IF($I$2&gt;3,VLOOKUP(B17,'Cycle 3'!B:K,10,FALSE),0),0)+IFERROR(IF($I$2&gt;4,VLOOKUP(B17,'Cycle 4'!B:K,10,FALSE),0),0)+IFERROR(IF($I$2&gt;5,VLOOKUP(B17,'Cycle 5'!B:K,10,FALSE),0),0)+IFERROR(IF($I$2&gt;6,VLOOKUP(B17,'Cycle 6'!B:K,10,FALSE),0),0)+IFERROR(IF($I$2&gt;7,VLOOKUP(B17,'Cycle 7'!B:K,10,FALSE),0),0)+IFERROR(IF($I$2&gt;8,VLOOKUP(B17,'Cycle 8'!B:K,10,FALSE),0),0)+IFERROR(IF($I$2&gt;9,VLOOKUP(B17,'Cycle 9'!B:K,10,FALSE),0),0)+IFERROR(IF($I$2&gt;10,VLOOKUP(B17,'Cycle 10'!B:K,10,FALSE),0),0)+IFERROR(IF($I$2&gt;11,VLOOKUP(B17,'Cycle 11'!B:K,10,FALSE),0),0)&gt;0,1,0))</f>
        <v/>
      </c>
      <c r="I17" s="13" t="str">
        <f>IF(OR($I$2=1,J17=""),"",IFERROR(VLOOKUP(B17,'Cycle 1'!B:K,10,FALSE),0)+IFERROR(IF($I$2&gt;2,VLOOKUP(B17,'Cycle 2'!B:K,10,FALSE),0),0)+IFERROR(IF($I$2&gt;3,VLOOKUP(B17,'Cycle 3'!B:K,10,FALSE),0),0)+IFERROR(IF($I$2&gt;4,VLOOKUP(B17,'Cycle 4'!B:K,10,FALSE),0),0)+IFERROR(IF($I$2&gt;5,VLOOKUP(B17,'Cycle 5'!B:K,10,FALSE),0),0)+IFERROR(IF($I$2&gt;6,VLOOKUP(B17,'Cycle 6'!B:K,10,FALSE),0),0)+IFERROR(IF($I$2&gt;7,VLOOKUP(B17,'Cycle 7'!B:K,10,FALSE),0),0)+IFERROR(IF($I$2&gt;8,VLOOKUP(B17,'Cycle 8'!B:K,10,FALSE),0),0)+IFERROR(IF($I$2&gt;9,VLOOKUP(B17,'Cycle 9'!B:K,10,FALSE),0),0)+IFERROR(IF($I$2&gt;10,VLOOKUP(B17,'Cycle 10'!B:K,10,FALSE),0),0)+IFERROR(IF($I$2&gt;11,VLOOKUP(B17,'Cycle 11'!B:K,10,FALSE),0),0))</f>
        <v/>
      </c>
      <c r="J17" s="13" t="str">
        <f>IFERROR(IF(B17="","",IF(ROW($B$11)=ROW(B17),1,IF(ISERROR(VLOOKUP(B17,$B$11:B16,1,FALSE)),MAX($J$11:J16)+1,""))),"")</f>
        <v/>
      </c>
      <c r="K17" s="13" t="str">
        <f t="shared" si="0"/>
        <v/>
      </c>
      <c r="L17" s="238" t="str">
        <f>IF(L$7=L13,L16+1,IF($B17="","",MAX(L$10:L16)+1))</f>
        <v/>
      </c>
    </row>
    <row r="18" spans="1:12" x14ac:dyDescent="0.3">
      <c r="A18" s="166">
        <v>8</v>
      </c>
      <c r="B18" s="63"/>
      <c r="C18" s="1"/>
      <c r="D18" s="2"/>
      <c r="E18" s="2"/>
      <c r="F18" s="2"/>
      <c r="G18" s="66"/>
      <c r="H18" s="64" t="str">
        <f>IF(OR($I$2=1,J18=""),"",IF(IFERROR(VLOOKUP(B18,'Cycle 1'!B:K,10,FALSE),0)+IFERROR(IF($I$2&gt;2,VLOOKUP(B18,'Cycle 2'!B:K,10,FALSE),0),0)+IFERROR(IF($I$2&gt;3,VLOOKUP(B18,'Cycle 3'!B:K,10,FALSE),0),0)+IFERROR(IF($I$2&gt;4,VLOOKUP(B18,'Cycle 4'!B:K,10,FALSE),0),0)+IFERROR(IF($I$2&gt;5,VLOOKUP(B18,'Cycle 5'!B:K,10,FALSE),0),0)+IFERROR(IF($I$2&gt;6,VLOOKUP(B18,'Cycle 6'!B:K,10,FALSE),0),0)+IFERROR(IF($I$2&gt;7,VLOOKUP(B18,'Cycle 7'!B:K,10,FALSE),0),0)+IFERROR(IF($I$2&gt;8,VLOOKUP(B18,'Cycle 8'!B:K,10,FALSE),0),0)+IFERROR(IF($I$2&gt;9,VLOOKUP(B18,'Cycle 9'!B:K,10,FALSE),0),0)+IFERROR(IF($I$2&gt;10,VLOOKUP(B18,'Cycle 10'!B:K,10,FALSE),0),0)+IFERROR(IF($I$2&gt;11,VLOOKUP(B18,'Cycle 11'!B:K,10,FALSE),0),0)&gt;0,1,0))</f>
        <v/>
      </c>
      <c r="I18" s="13" t="str">
        <f>IF(OR($I$2=1,J18=""),"",IFERROR(VLOOKUP(B18,'Cycle 1'!B:K,10,FALSE),0)+IFERROR(IF($I$2&gt;2,VLOOKUP(B18,'Cycle 2'!B:K,10,FALSE),0),0)+IFERROR(IF($I$2&gt;3,VLOOKUP(B18,'Cycle 3'!B:K,10,FALSE),0),0)+IFERROR(IF($I$2&gt;4,VLOOKUP(B18,'Cycle 4'!B:K,10,FALSE),0),0)+IFERROR(IF($I$2&gt;5,VLOOKUP(B18,'Cycle 5'!B:K,10,FALSE),0),0)+IFERROR(IF($I$2&gt;6,VLOOKUP(B18,'Cycle 6'!B:K,10,FALSE),0),0)+IFERROR(IF($I$2&gt;7,VLOOKUP(B18,'Cycle 7'!B:K,10,FALSE),0),0)+IFERROR(IF($I$2&gt;8,VLOOKUP(B18,'Cycle 8'!B:K,10,FALSE),0),0)+IFERROR(IF($I$2&gt;9,VLOOKUP(B18,'Cycle 9'!B:K,10,FALSE),0),0)+IFERROR(IF($I$2&gt;10,VLOOKUP(B18,'Cycle 10'!B:K,10,FALSE),0),0)+IFERROR(IF($I$2&gt;11,VLOOKUP(B18,'Cycle 11'!B:K,10,FALSE),0),0))</f>
        <v/>
      </c>
      <c r="J18" s="13" t="str">
        <f>IFERROR(IF(B18="","",IF(ROW($B$11)=ROW(B18),1,IF(ISERROR(VLOOKUP(B18,$B$11:B17,1,FALSE)),MAX($J$11:J17)+1,""))),"")</f>
        <v/>
      </c>
      <c r="K18" s="13" t="str">
        <f t="shared" si="0"/>
        <v/>
      </c>
      <c r="L18" s="238" t="str">
        <f>IF(L$7=L14,L17+1,IF($B18="","",MAX(L$10:L17)+1))</f>
        <v/>
      </c>
    </row>
    <row r="19" spans="1:12" x14ac:dyDescent="0.3">
      <c r="A19" s="166">
        <v>9</v>
      </c>
      <c r="B19" s="63"/>
      <c r="C19" s="1"/>
      <c r="D19" s="2"/>
      <c r="E19" s="2"/>
      <c r="F19" s="2"/>
      <c r="G19" s="66"/>
      <c r="H19" s="64" t="str">
        <f>IF(OR($I$2=1,J19=""),"",IF(IFERROR(VLOOKUP(B19,'Cycle 1'!B:K,10,FALSE),0)+IFERROR(IF($I$2&gt;2,VLOOKUP(B19,'Cycle 2'!B:K,10,FALSE),0),0)+IFERROR(IF($I$2&gt;3,VLOOKUP(B19,'Cycle 3'!B:K,10,FALSE),0),0)+IFERROR(IF($I$2&gt;4,VLOOKUP(B19,'Cycle 4'!B:K,10,FALSE),0),0)+IFERROR(IF($I$2&gt;5,VLOOKUP(B19,'Cycle 5'!B:K,10,FALSE),0),0)+IFERROR(IF($I$2&gt;6,VLOOKUP(B19,'Cycle 6'!B:K,10,FALSE),0),0)+IFERROR(IF($I$2&gt;7,VLOOKUP(B19,'Cycle 7'!B:K,10,FALSE),0),0)+IFERROR(IF($I$2&gt;8,VLOOKUP(B19,'Cycle 8'!B:K,10,FALSE),0),0)+IFERROR(IF($I$2&gt;9,VLOOKUP(B19,'Cycle 9'!B:K,10,FALSE),0),0)+IFERROR(IF($I$2&gt;10,VLOOKUP(B19,'Cycle 10'!B:K,10,FALSE),0),0)+IFERROR(IF($I$2&gt;11,VLOOKUP(B19,'Cycle 11'!B:K,10,FALSE),0),0)&gt;0,1,0))</f>
        <v/>
      </c>
      <c r="I19" s="13" t="str">
        <f>IF(OR($I$2=1,J19=""),"",IFERROR(VLOOKUP(B19,'Cycle 1'!B:K,10,FALSE),0)+IFERROR(IF($I$2&gt;2,VLOOKUP(B19,'Cycle 2'!B:K,10,FALSE),0),0)+IFERROR(IF($I$2&gt;3,VLOOKUP(B19,'Cycle 3'!B:K,10,FALSE),0),0)+IFERROR(IF($I$2&gt;4,VLOOKUP(B19,'Cycle 4'!B:K,10,FALSE),0),0)+IFERROR(IF($I$2&gt;5,VLOOKUP(B19,'Cycle 5'!B:K,10,FALSE),0),0)+IFERROR(IF($I$2&gt;6,VLOOKUP(B19,'Cycle 6'!B:K,10,FALSE),0),0)+IFERROR(IF($I$2&gt;7,VLOOKUP(B19,'Cycle 7'!B:K,10,FALSE),0),0)+IFERROR(IF($I$2&gt;8,VLOOKUP(B19,'Cycle 8'!B:K,10,FALSE),0),0)+IFERROR(IF($I$2&gt;9,VLOOKUP(B19,'Cycle 9'!B:K,10,FALSE),0),0)+IFERROR(IF($I$2&gt;10,VLOOKUP(B19,'Cycle 10'!B:K,10,FALSE),0),0)+IFERROR(IF($I$2&gt;11,VLOOKUP(B19,'Cycle 11'!B:K,10,FALSE),0),0))</f>
        <v/>
      </c>
      <c r="J19" s="13" t="str">
        <f>IFERROR(IF(B19="","",IF(ROW($B$11)=ROW(B19),1,IF(ISERROR(VLOOKUP(B19,$B$11:B18,1,FALSE)),MAX($J$11:J18)+1,""))),"")</f>
        <v/>
      </c>
      <c r="K19" s="13" t="str">
        <f t="shared" si="0"/>
        <v/>
      </c>
      <c r="L19" s="238" t="str">
        <f>IF(L$7=L15,L18+1,IF($B19="","",MAX(L$10:L18)+1))</f>
        <v/>
      </c>
    </row>
    <row r="20" spans="1:12" x14ac:dyDescent="0.3">
      <c r="A20" s="166">
        <v>10</v>
      </c>
      <c r="B20" s="63"/>
      <c r="C20" s="1"/>
      <c r="D20" s="2"/>
      <c r="E20" s="2"/>
      <c r="F20" s="2"/>
      <c r="G20" s="66"/>
      <c r="H20" s="64" t="str">
        <f>IF(OR($I$2=1,J20=""),"",IF(IFERROR(VLOOKUP(B20,'Cycle 1'!B:K,10,FALSE),0)+IFERROR(IF($I$2&gt;2,VLOOKUP(B20,'Cycle 2'!B:K,10,FALSE),0),0)+IFERROR(IF($I$2&gt;3,VLOOKUP(B20,'Cycle 3'!B:K,10,FALSE),0),0)+IFERROR(IF($I$2&gt;4,VLOOKUP(B20,'Cycle 4'!B:K,10,FALSE),0),0)+IFERROR(IF($I$2&gt;5,VLOOKUP(B20,'Cycle 5'!B:K,10,FALSE),0),0)+IFERROR(IF($I$2&gt;6,VLOOKUP(B20,'Cycle 6'!B:K,10,FALSE),0),0)+IFERROR(IF($I$2&gt;7,VLOOKUP(B20,'Cycle 7'!B:K,10,FALSE),0),0)+IFERROR(IF($I$2&gt;8,VLOOKUP(B20,'Cycle 8'!B:K,10,FALSE),0),0)+IFERROR(IF($I$2&gt;9,VLOOKUP(B20,'Cycle 9'!B:K,10,FALSE),0),0)+IFERROR(IF($I$2&gt;10,VLOOKUP(B20,'Cycle 10'!B:K,10,FALSE),0),0)+IFERROR(IF($I$2&gt;11,VLOOKUP(B20,'Cycle 11'!B:K,10,FALSE),0),0)&gt;0,1,0))</f>
        <v/>
      </c>
      <c r="I20" s="13" t="str">
        <f>IF(OR($I$2=1,J20=""),"",IFERROR(VLOOKUP(B20,'Cycle 1'!B:K,10,FALSE),0)+IFERROR(IF($I$2&gt;2,VLOOKUP(B20,'Cycle 2'!B:K,10,FALSE),0),0)+IFERROR(IF($I$2&gt;3,VLOOKUP(B20,'Cycle 3'!B:K,10,FALSE),0),0)+IFERROR(IF($I$2&gt;4,VLOOKUP(B20,'Cycle 4'!B:K,10,FALSE),0),0)+IFERROR(IF($I$2&gt;5,VLOOKUP(B20,'Cycle 5'!B:K,10,FALSE),0),0)+IFERROR(IF($I$2&gt;6,VLOOKUP(B20,'Cycle 6'!B:K,10,FALSE),0),0)+IFERROR(IF($I$2&gt;7,VLOOKUP(B20,'Cycle 7'!B:K,10,FALSE),0),0)+IFERROR(IF($I$2&gt;8,VLOOKUP(B20,'Cycle 8'!B:K,10,FALSE),0),0)+IFERROR(IF($I$2&gt;9,VLOOKUP(B20,'Cycle 9'!B:K,10,FALSE),0),0)+IFERROR(IF($I$2&gt;10,VLOOKUP(B20,'Cycle 10'!B:K,10,FALSE),0),0)+IFERROR(IF($I$2&gt;11,VLOOKUP(B20,'Cycle 11'!B:K,10,FALSE),0),0))</f>
        <v/>
      </c>
      <c r="J20" s="13" t="str">
        <f>IFERROR(IF(B20="","",IF(ROW($B$11)=ROW(B20),1,IF(ISERROR(VLOOKUP(B20,$B$11:B19,1,FALSE)),MAX($J$11:J19)+1,""))),"")</f>
        <v/>
      </c>
      <c r="K20" s="13" t="str">
        <f t="shared" si="0"/>
        <v/>
      </c>
      <c r="L20" s="238" t="str">
        <f>IF(L$7=L16,L19+1,IF($B20="","",MAX(L$10:L19)+1))</f>
        <v/>
      </c>
    </row>
    <row r="21" spans="1:12" x14ac:dyDescent="0.3">
      <c r="A21" s="166">
        <v>11</v>
      </c>
      <c r="B21" s="63"/>
      <c r="C21" s="1"/>
      <c r="D21" s="2"/>
      <c r="E21" s="2"/>
      <c r="F21" s="2"/>
      <c r="G21" s="66"/>
      <c r="H21" s="64" t="str">
        <f>IF(OR($I$2=1,J21=""),"",IF(IFERROR(VLOOKUP(B21,'Cycle 1'!B:K,10,FALSE),0)+IFERROR(IF($I$2&gt;2,VLOOKUP(B21,'Cycle 2'!B:K,10,FALSE),0),0)+IFERROR(IF($I$2&gt;3,VLOOKUP(B21,'Cycle 3'!B:K,10,FALSE),0),0)+IFERROR(IF($I$2&gt;4,VLOOKUP(B21,'Cycle 4'!B:K,10,FALSE),0),0)+IFERROR(IF($I$2&gt;5,VLOOKUP(B21,'Cycle 5'!B:K,10,FALSE),0),0)+IFERROR(IF($I$2&gt;6,VLOOKUP(B21,'Cycle 6'!B:K,10,FALSE),0),0)+IFERROR(IF($I$2&gt;7,VLOOKUP(B21,'Cycle 7'!B:K,10,FALSE),0),0)+IFERROR(IF($I$2&gt;8,VLOOKUP(B21,'Cycle 8'!B:K,10,FALSE),0),0)+IFERROR(IF($I$2&gt;9,VLOOKUP(B21,'Cycle 9'!B:K,10,FALSE),0),0)+IFERROR(IF($I$2&gt;10,VLOOKUP(B21,'Cycle 10'!B:K,10,FALSE),0),0)+IFERROR(IF($I$2&gt;11,VLOOKUP(B21,'Cycle 11'!B:K,10,FALSE),0),0)&gt;0,1,0))</f>
        <v/>
      </c>
      <c r="I21" s="13" t="str">
        <f>IF(OR($I$2=1,J21=""),"",IFERROR(VLOOKUP(B21,'Cycle 1'!B:K,10,FALSE),0)+IFERROR(IF($I$2&gt;2,VLOOKUP(B21,'Cycle 2'!B:K,10,FALSE),0),0)+IFERROR(IF($I$2&gt;3,VLOOKUP(B21,'Cycle 3'!B:K,10,FALSE),0),0)+IFERROR(IF($I$2&gt;4,VLOOKUP(B21,'Cycle 4'!B:K,10,FALSE),0),0)+IFERROR(IF($I$2&gt;5,VLOOKUP(B21,'Cycle 5'!B:K,10,FALSE),0),0)+IFERROR(IF($I$2&gt;6,VLOOKUP(B21,'Cycle 6'!B:K,10,FALSE),0),0)+IFERROR(IF($I$2&gt;7,VLOOKUP(B21,'Cycle 7'!B:K,10,FALSE),0),0)+IFERROR(IF($I$2&gt;8,VLOOKUP(B21,'Cycle 8'!B:K,10,FALSE),0),0)+IFERROR(IF($I$2&gt;9,VLOOKUP(B21,'Cycle 9'!B:K,10,FALSE),0),0)+IFERROR(IF($I$2&gt;10,VLOOKUP(B21,'Cycle 10'!B:K,10,FALSE),0),0)+IFERROR(IF($I$2&gt;11,VLOOKUP(B21,'Cycle 11'!B:K,10,FALSE),0),0))</f>
        <v/>
      </c>
      <c r="J21" s="13" t="str">
        <f>IFERROR(IF(B21="","",IF(ROW($B$11)=ROW(B21),1,IF(ISERROR(VLOOKUP(B21,$B$11:B20,1,FALSE)),MAX($J$11:J20)+1,""))),"")</f>
        <v/>
      </c>
      <c r="K21" s="13" t="str">
        <f t="shared" si="0"/>
        <v/>
      </c>
      <c r="L21" s="238" t="str">
        <f>IF(L$7=L17,L20+1,IF($B21="","",MAX(L$10:L20)+1))</f>
        <v/>
      </c>
    </row>
    <row r="22" spans="1:12" x14ac:dyDescent="0.3">
      <c r="A22" s="166">
        <v>12</v>
      </c>
      <c r="B22" s="63"/>
      <c r="C22" s="1"/>
      <c r="D22" s="2"/>
      <c r="E22" s="2"/>
      <c r="F22" s="2"/>
      <c r="G22" s="66"/>
      <c r="H22" s="64" t="str">
        <f>IF(OR($I$2=1,J22=""),"",IF(IFERROR(VLOOKUP(B22,'Cycle 1'!B:K,10,FALSE),0)+IFERROR(IF($I$2&gt;2,VLOOKUP(B22,'Cycle 2'!B:K,10,FALSE),0),0)+IFERROR(IF($I$2&gt;3,VLOOKUP(B22,'Cycle 3'!B:K,10,FALSE),0),0)+IFERROR(IF($I$2&gt;4,VLOOKUP(B22,'Cycle 4'!B:K,10,FALSE),0),0)+IFERROR(IF($I$2&gt;5,VLOOKUP(B22,'Cycle 5'!B:K,10,FALSE),0),0)+IFERROR(IF($I$2&gt;6,VLOOKUP(B22,'Cycle 6'!B:K,10,FALSE),0),0)+IFERROR(IF($I$2&gt;7,VLOOKUP(B22,'Cycle 7'!B:K,10,FALSE),0),0)+IFERROR(IF($I$2&gt;8,VLOOKUP(B22,'Cycle 8'!B:K,10,FALSE),0),0)+IFERROR(IF($I$2&gt;9,VLOOKUP(B22,'Cycle 9'!B:K,10,FALSE),0),0)+IFERROR(IF($I$2&gt;10,VLOOKUP(B22,'Cycle 10'!B:K,10,FALSE),0),0)+IFERROR(IF($I$2&gt;11,VLOOKUP(B22,'Cycle 11'!B:K,10,FALSE),0),0)&gt;0,1,0))</f>
        <v/>
      </c>
      <c r="I22" s="13" t="str">
        <f>IF(OR($I$2=1,J22=""),"",IFERROR(VLOOKUP(B22,'Cycle 1'!B:K,10,FALSE),0)+IFERROR(IF($I$2&gt;2,VLOOKUP(B22,'Cycle 2'!B:K,10,FALSE),0),0)+IFERROR(IF($I$2&gt;3,VLOOKUP(B22,'Cycle 3'!B:K,10,FALSE),0),0)+IFERROR(IF($I$2&gt;4,VLOOKUP(B22,'Cycle 4'!B:K,10,FALSE),0),0)+IFERROR(IF($I$2&gt;5,VLOOKUP(B22,'Cycle 5'!B:K,10,FALSE),0),0)+IFERROR(IF($I$2&gt;6,VLOOKUP(B22,'Cycle 6'!B:K,10,FALSE),0),0)+IFERROR(IF($I$2&gt;7,VLOOKUP(B22,'Cycle 7'!B:K,10,FALSE),0),0)+IFERROR(IF($I$2&gt;8,VLOOKUP(B22,'Cycle 8'!B:K,10,FALSE),0),0)+IFERROR(IF($I$2&gt;9,VLOOKUP(B22,'Cycle 9'!B:K,10,FALSE),0),0)+IFERROR(IF($I$2&gt;10,VLOOKUP(B22,'Cycle 10'!B:K,10,FALSE),0),0)+IFERROR(IF($I$2&gt;11,VLOOKUP(B22,'Cycle 11'!B:K,10,FALSE),0),0))</f>
        <v/>
      </c>
      <c r="J22" s="13" t="str">
        <f>IFERROR(IF(B22="","",IF(ROW($B$11)=ROW(B22),1,IF(ISERROR(VLOOKUP(B22,$B$11:B21,1,FALSE)),MAX($J$11:J21)+1,""))),"")</f>
        <v/>
      </c>
      <c r="K22" s="13" t="str">
        <f t="shared" si="0"/>
        <v/>
      </c>
      <c r="L22" s="238" t="str">
        <f>IF(L$7=L18,L21+1,IF($B22="","",MAX(L$10:L21)+1))</f>
        <v/>
      </c>
    </row>
    <row r="23" spans="1:12" x14ac:dyDescent="0.3">
      <c r="A23" s="166">
        <v>13</v>
      </c>
      <c r="B23" s="63"/>
      <c r="C23" s="1"/>
      <c r="D23" s="2"/>
      <c r="E23" s="2"/>
      <c r="F23" s="2"/>
      <c r="G23" s="66"/>
      <c r="H23" s="64" t="str">
        <f>IF(OR($I$2=1,J23=""),"",IF(IFERROR(VLOOKUP(B23,'Cycle 1'!B:K,10,FALSE),0)+IFERROR(IF($I$2&gt;2,VLOOKUP(B23,'Cycle 2'!B:K,10,FALSE),0),0)+IFERROR(IF($I$2&gt;3,VLOOKUP(B23,'Cycle 3'!B:K,10,FALSE),0),0)+IFERROR(IF($I$2&gt;4,VLOOKUP(B23,'Cycle 4'!B:K,10,FALSE),0),0)+IFERROR(IF($I$2&gt;5,VLOOKUP(B23,'Cycle 5'!B:K,10,FALSE),0),0)+IFERROR(IF($I$2&gt;6,VLOOKUP(B23,'Cycle 6'!B:K,10,FALSE),0),0)+IFERROR(IF($I$2&gt;7,VLOOKUP(B23,'Cycle 7'!B:K,10,FALSE),0),0)+IFERROR(IF($I$2&gt;8,VLOOKUP(B23,'Cycle 8'!B:K,10,FALSE),0),0)+IFERROR(IF($I$2&gt;9,VLOOKUP(B23,'Cycle 9'!B:K,10,FALSE),0),0)+IFERROR(IF($I$2&gt;10,VLOOKUP(B23,'Cycle 10'!B:K,10,FALSE),0),0)+IFERROR(IF($I$2&gt;11,VLOOKUP(B23,'Cycle 11'!B:K,10,FALSE),0),0)&gt;0,1,0))</f>
        <v/>
      </c>
      <c r="I23" s="13" t="str">
        <f>IF(OR($I$2=1,J23=""),"",IFERROR(VLOOKUP(B23,'Cycle 1'!B:K,10,FALSE),0)+IFERROR(IF($I$2&gt;2,VLOOKUP(B23,'Cycle 2'!B:K,10,FALSE),0),0)+IFERROR(IF($I$2&gt;3,VLOOKUP(B23,'Cycle 3'!B:K,10,FALSE),0),0)+IFERROR(IF($I$2&gt;4,VLOOKUP(B23,'Cycle 4'!B:K,10,FALSE),0),0)+IFERROR(IF($I$2&gt;5,VLOOKUP(B23,'Cycle 5'!B:K,10,FALSE),0),0)+IFERROR(IF($I$2&gt;6,VLOOKUP(B23,'Cycle 6'!B:K,10,FALSE),0),0)+IFERROR(IF($I$2&gt;7,VLOOKUP(B23,'Cycle 7'!B:K,10,FALSE),0),0)+IFERROR(IF($I$2&gt;8,VLOOKUP(B23,'Cycle 8'!B:K,10,FALSE),0),0)+IFERROR(IF($I$2&gt;9,VLOOKUP(B23,'Cycle 9'!B:K,10,FALSE),0),0)+IFERROR(IF($I$2&gt;10,VLOOKUP(B23,'Cycle 10'!B:K,10,FALSE),0),0)+IFERROR(IF($I$2&gt;11,VLOOKUP(B23,'Cycle 11'!B:K,10,FALSE),0),0))</f>
        <v/>
      </c>
      <c r="J23" s="13" t="str">
        <f>IFERROR(IF(B23="","",IF(ROW($B$11)=ROW(B23),1,IF(ISERROR(VLOOKUP(B23,$B$11:B22,1,FALSE)),MAX($J$11:J22)+1,""))),"")</f>
        <v/>
      </c>
      <c r="K23" s="13" t="str">
        <f t="shared" si="0"/>
        <v/>
      </c>
      <c r="L23" s="238" t="str">
        <f>IF(L$7=L19,L22+1,IF($B23="","",MAX(L$10:L22)+1))</f>
        <v/>
      </c>
    </row>
    <row r="24" spans="1:12" x14ac:dyDescent="0.3">
      <c r="A24" s="166">
        <v>14</v>
      </c>
      <c r="B24" s="63"/>
      <c r="C24" s="1"/>
      <c r="D24" s="2"/>
      <c r="E24" s="2"/>
      <c r="F24" s="2"/>
      <c r="G24" s="66"/>
      <c r="H24" s="64" t="str">
        <f>IF(OR($I$2=1,J24=""),"",IF(IFERROR(VLOOKUP(B24,'Cycle 1'!B:K,10,FALSE),0)+IFERROR(IF($I$2&gt;2,VLOOKUP(B24,'Cycle 2'!B:K,10,FALSE),0),0)+IFERROR(IF($I$2&gt;3,VLOOKUP(B24,'Cycle 3'!B:K,10,FALSE),0),0)+IFERROR(IF($I$2&gt;4,VLOOKUP(B24,'Cycle 4'!B:K,10,FALSE),0),0)+IFERROR(IF($I$2&gt;5,VLOOKUP(B24,'Cycle 5'!B:K,10,FALSE),0),0)+IFERROR(IF($I$2&gt;6,VLOOKUP(B24,'Cycle 6'!B:K,10,FALSE),0),0)+IFERROR(IF($I$2&gt;7,VLOOKUP(B24,'Cycle 7'!B:K,10,FALSE),0),0)+IFERROR(IF($I$2&gt;8,VLOOKUP(B24,'Cycle 8'!B:K,10,FALSE),0),0)+IFERROR(IF($I$2&gt;9,VLOOKUP(B24,'Cycle 9'!B:K,10,FALSE),0),0)+IFERROR(IF($I$2&gt;10,VLOOKUP(B24,'Cycle 10'!B:K,10,FALSE),0),0)+IFERROR(IF($I$2&gt;11,VLOOKUP(B24,'Cycle 11'!B:K,10,FALSE),0),0)&gt;0,1,0))</f>
        <v/>
      </c>
      <c r="I24" s="13" t="str">
        <f>IF(OR($I$2=1,J24=""),"",IFERROR(VLOOKUP(B24,'Cycle 1'!B:K,10,FALSE),0)+IFERROR(IF($I$2&gt;2,VLOOKUP(B24,'Cycle 2'!B:K,10,FALSE),0),0)+IFERROR(IF($I$2&gt;3,VLOOKUP(B24,'Cycle 3'!B:K,10,FALSE),0),0)+IFERROR(IF($I$2&gt;4,VLOOKUP(B24,'Cycle 4'!B:K,10,FALSE),0),0)+IFERROR(IF($I$2&gt;5,VLOOKUP(B24,'Cycle 5'!B:K,10,FALSE),0),0)+IFERROR(IF($I$2&gt;6,VLOOKUP(B24,'Cycle 6'!B:K,10,FALSE),0),0)+IFERROR(IF($I$2&gt;7,VLOOKUP(B24,'Cycle 7'!B:K,10,FALSE),0),0)+IFERROR(IF($I$2&gt;8,VLOOKUP(B24,'Cycle 8'!B:K,10,FALSE),0),0)+IFERROR(IF($I$2&gt;9,VLOOKUP(B24,'Cycle 9'!B:K,10,FALSE),0),0)+IFERROR(IF($I$2&gt;10,VLOOKUP(B24,'Cycle 10'!B:K,10,FALSE),0),0)+IFERROR(IF($I$2&gt;11,VLOOKUP(B24,'Cycle 11'!B:K,10,FALSE),0),0))</f>
        <v/>
      </c>
      <c r="J24" s="13" t="str">
        <f>IFERROR(IF(B24="","",IF(ROW($B$11)=ROW(B24),1,IF(ISERROR(VLOOKUP(B24,$B$11:B23,1,FALSE)),MAX($J$11:J23)+1,""))),"")</f>
        <v/>
      </c>
      <c r="K24" s="13" t="str">
        <f t="shared" si="0"/>
        <v/>
      </c>
      <c r="L24" s="238" t="str">
        <f>IF(L$7=L20,L23+1,IF($B24="","",MAX(L$10:L23)+1))</f>
        <v/>
      </c>
    </row>
    <row r="25" spans="1:12" x14ac:dyDescent="0.3">
      <c r="A25" s="166">
        <v>15</v>
      </c>
      <c r="B25" s="63"/>
      <c r="C25" s="1"/>
      <c r="D25" s="2"/>
      <c r="E25" s="2"/>
      <c r="F25" s="2"/>
      <c r="G25" s="66"/>
      <c r="H25" s="64" t="str">
        <f>IF(OR($I$2=1,J25=""),"",IF(IFERROR(VLOOKUP(B25,'Cycle 1'!B:K,10,FALSE),0)+IFERROR(IF($I$2&gt;2,VLOOKUP(B25,'Cycle 2'!B:K,10,FALSE),0),0)+IFERROR(IF($I$2&gt;3,VLOOKUP(B25,'Cycle 3'!B:K,10,FALSE),0),0)+IFERROR(IF($I$2&gt;4,VLOOKUP(B25,'Cycle 4'!B:K,10,FALSE),0),0)+IFERROR(IF($I$2&gt;5,VLOOKUP(B25,'Cycle 5'!B:K,10,FALSE),0),0)+IFERROR(IF($I$2&gt;6,VLOOKUP(B25,'Cycle 6'!B:K,10,FALSE),0),0)+IFERROR(IF($I$2&gt;7,VLOOKUP(B25,'Cycle 7'!B:K,10,FALSE),0),0)+IFERROR(IF($I$2&gt;8,VLOOKUP(B25,'Cycle 8'!B:K,10,FALSE),0),0)+IFERROR(IF($I$2&gt;9,VLOOKUP(B25,'Cycle 9'!B:K,10,FALSE),0),0)+IFERROR(IF($I$2&gt;10,VLOOKUP(B25,'Cycle 10'!B:K,10,FALSE),0),0)+IFERROR(IF($I$2&gt;11,VLOOKUP(B25,'Cycle 11'!B:K,10,FALSE),0),0)&gt;0,1,0))</f>
        <v/>
      </c>
      <c r="I25" s="13" t="str">
        <f>IF(OR($I$2=1,J25=""),"",IFERROR(VLOOKUP(B25,'Cycle 1'!B:K,10,FALSE),0)+IFERROR(IF($I$2&gt;2,VLOOKUP(B25,'Cycle 2'!B:K,10,FALSE),0),0)+IFERROR(IF($I$2&gt;3,VLOOKUP(B25,'Cycle 3'!B:K,10,FALSE),0),0)+IFERROR(IF($I$2&gt;4,VLOOKUP(B25,'Cycle 4'!B:K,10,FALSE),0),0)+IFERROR(IF($I$2&gt;5,VLOOKUP(B25,'Cycle 5'!B:K,10,FALSE),0),0)+IFERROR(IF($I$2&gt;6,VLOOKUP(B25,'Cycle 6'!B:K,10,FALSE),0),0)+IFERROR(IF($I$2&gt;7,VLOOKUP(B25,'Cycle 7'!B:K,10,FALSE),0),0)+IFERROR(IF($I$2&gt;8,VLOOKUP(B25,'Cycle 8'!B:K,10,FALSE),0),0)+IFERROR(IF($I$2&gt;9,VLOOKUP(B25,'Cycle 9'!B:K,10,FALSE),0),0)+IFERROR(IF($I$2&gt;10,VLOOKUP(B25,'Cycle 10'!B:K,10,FALSE),0),0)+IFERROR(IF($I$2&gt;11,VLOOKUP(B25,'Cycle 11'!B:K,10,FALSE),0),0))</f>
        <v/>
      </c>
      <c r="J25" s="13" t="str">
        <f>IFERROR(IF(B25="","",IF(ROW($B$11)=ROW(B25),1,IF(ISERROR(VLOOKUP(B25,$B$11:B24,1,FALSE)),MAX($J$11:J24)+1,""))),"")</f>
        <v/>
      </c>
      <c r="K25" s="13" t="str">
        <f t="shared" si="0"/>
        <v/>
      </c>
      <c r="L25" s="238" t="str">
        <f>IF(L$7=L21,L24+1,IF($B25="","",MAX(L$10:L24)+1))</f>
        <v/>
      </c>
    </row>
    <row r="26" spans="1:12" x14ac:dyDescent="0.3">
      <c r="A26" s="167">
        <v>16</v>
      </c>
      <c r="B26" s="63"/>
      <c r="C26" s="1"/>
      <c r="D26" s="2"/>
      <c r="E26" s="2"/>
      <c r="F26" s="2"/>
      <c r="G26" s="66"/>
      <c r="H26" s="65" t="str">
        <f>IF(OR($I$2=1,J26=""),"",IF(IFERROR(VLOOKUP(B26,'Cycle 1'!B:K,10,FALSE),0)+IFERROR(IF($I$2&gt;2,VLOOKUP(B26,'Cycle 2'!B:K,10,FALSE),0),0)+IFERROR(IF($I$2&gt;3,VLOOKUP(B26,'Cycle 3'!B:K,10,FALSE),0),0)+IFERROR(IF($I$2&gt;4,VLOOKUP(B26,'Cycle 4'!B:K,10,FALSE),0),0)+IFERROR(IF($I$2&gt;5,VLOOKUP(B26,'Cycle 5'!B:K,10,FALSE),0),0)+IFERROR(IF($I$2&gt;6,VLOOKUP(B26,'Cycle 6'!B:K,10,FALSE),0),0)+IFERROR(IF($I$2&gt;7,VLOOKUP(B26,'Cycle 7'!B:K,10,FALSE),0),0)+IFERROR(IF($I$2&gt;8,VLOOKUP(B26,'Cycle 8'!B:K,10,FALSE),0),0)+IFERROR(IF($I$2&gt;9,VLOOKUP(B26,'Cycle 9'!B:K,10,FALSE),0),0)+IFERROR(IF($I$2&gt;10,VLOOKUP(B26,'Cycle 10'!B:K,10,FALSE),0),0)+IFERROR(IF($I$2&gt;11,VLOOKUP(B26,'Cycle 11'!B:K,10,FALSE),0),0)&gt;0,1,0))</f>
        <v/>
      </c>
      <c r="I26" s="14" t="str">
        <f>IF(OR($I$2=1,J26=""),"",IFERROR(VLOOKUP(B26,'Cycle 1'!B:K,10,FALSE),0)+IFERROR(IF($I$2&gt;2,VLOOKUP(B26,'Cycle 2'!B:K,10,FALSE),0),0)+IFERROR(IF($I$2&gt;3,VLOOKUP(B26,'Cycle 3'!B:K,10,FALSE),0),0)+IFERROR(IF($I$2&gt;4,VLOOKUP(B26,'Cycle 4'!B:K,10,FALSE),0),0)+IFERROR(IF($I$2&gt;5,VLOOKUP(B26,'Cycle 5'!B:K,10,FALSE),0),0)+IFERROR(IF($I$2&gt;6,VLOOKUP(B26,'Cycle 6'!B:K,10,FALSE),0),0)+IFERROR(IF($I$2&gt;7,VLOOKUP(B26,'Cycle 7'!B:K,10,FALSE),0),0)+IFERROR(IF($I$2&gt;8,VLOOKUP(B26,'Cycle 8'!B:K,10,FALSE),0),0)+IFERROR(IF($I$2&gt;9,VLOOKUP(B26,'Cycle 9'!B:K,10,FALSE),0),0)+IFERROR(IF($I$2&gt;10,VLOOKUP(B26,'Cycle 10'!B:K,10,FALSE),0),0)+IFERROR(IF($I$2&gt;11,VLOOKUP(B26,'Cycle 11'!B:K,10,FALSE),0),0))</f>
        <v/>
      </c>
      <c r="J26" s="14" t="str">
        <f>IFERROR(IF(B26="","",IF(ROW($B$11)=ROW(B26),1,IF(ISERROR(VLOOKUP(B26,$B$11:B25,1,FALSE)),MAX($J$11:J25)+1,""))),"")</f>
        <v/>
      </c>
      <c r="K26" s="14" t="str">
        <f t="shared" si="0"/>
        <v/>
      </c>
      <c r="L26" s="238" t="str">
        <f>IF(L$7=L22,L25+1,IF($B26="","",MAX(L$10:L25)+1))</f>
        <v/>
      </c>
    </row>
    <row r="27" spans="1:12" x14ac:dyDescent="0.3">
      <c r="A27" s="167">
        <v>17</v>
      </c>
      <c r="B27" s="63"/>
      <c r="C27" s="1"/>
      <c r="D27" s="2"/>
      <c r="E27" s="2"/>
      <c r="F27" s="2"/>
      <c r="G27" s="66"/>
      <c r="H27" s="65" t="str">
        <f>IF(OR($I$2=1,J27=""),"",IF(IFERROR(VLOOKUP(B27,'Cycle 1'!B:K,10,FALSE),0)+IFERROR(IF($I$2&gt;2,VLOOKUP(B27,'Cycle 2'!B:K,10,FALSE),0),0)+IFERROR(IF($I$2&gt;3,VLOOKUP(B27,'Cycle 3'!B:K,10,FALSE),0),0)+IFERROR(IF($I$2&gt;4,VLOOKUP(B27,'Cycle 4'!B:K,10,FALSE),0),0)+IFERROR(IF($I$2&gt;5,VLOOKUP(B27,'Cycle 5'!B:K,10,FALSE),0),0)+IFERROR(IF($I$2&gt;6,VLOOKUP(B27,'Cycle 6'!B:K,10,FALSE),0),0)+IFERROR(IF($I$2&gt;7,VLOOKUP(B27,'Cycle 7'!B:K,10,FALSE),0),0)+IFERROR(IF($I$2&gt;8,VLOOKUP(B27,'Cycle 8'!B:K,10,FALSE),0),0)+IFERROR(IF($I$2&gt;9,VLOOKUP(B27,'Cycle 9'!B:K,10,FALSE),0),0)+IFERROR(IF($I$2&gt;10,VLOOKUP(B27,'Cycle 10'!B:K,10,FALSE),0),0)+IFERROR(IF($I$2&gt;11,VLOOKUP(B27,'Cycle 11'!B:K,10,FALSE),0),0)&gt;0,1,0))</f>
        <v/>
      </c>
      <c r="I27" s="14" t="str">
        <f>IF(OR($I$2=1,J27=""),"",IFERROR(VLOOKUP(B27,'Cycle 1'!B:K,10,FALSE),0)+IFERROR(IF($I$2&gt;2,VLOOKUP(B27,'Cycle 2'!B:K,10,FALSE),0),0)+IFERROR(IF($I$2&gt;3,VLOOKUP(B27,'Cycle 3'!B:K,10,FALSE),0),0)+IFERROR(IF($I$2&gt;4,VLOOKUP(B27,'Cycle 4'!B:K,10,FALSE),0),0)+IFERROR(IF($I$2&gt;5,VLOOKUP(B27,'Cycle 5'!B:K,10,FALSE),0),0)+IFERROR(IF($I$2&gt;6,VLOOKUP(B27,'Cycle 6'!B:K,10,FALSE),0),0)+IFERROR(IF($I$2&gt;7,VLOOKUP(B27,'Cycle 7'!B:K,10,FALSE),0),0)+IFERROR(IF($I$2&gt;8,VLOOKUP(B27,'Cycle 8'!B:K,10,FALSE),0),0)+IFERROR(IF($I$2&gt;9,VLOOKUP(B27,'Cycle 9'!B:K,10,FALSE),0),0)+IFERROR(IF($I$2&gt;10,VLOOKUP(B27,'Cycle 10'!B:K,10,FALSE),0),0)+IFERROR(IF($I$2&gt;11,VLOOKUP(B27,'Cycle 11'!B:K,10,FALSE),0),0))</f>
        <v/>
      </c>
      <c r="J27" s="14" t="str">
        <f>IFERROR(IF(B27="","",IF(ROW($B$11)=ROW(B27),1,IF(ISERROR(VLOOKUP(B27,$B$11:B26,1,FALSE)),MAX($J$11:J26)+1,""))),"")</f>
        <v/>
      </c>
      <c r="K27" s="14" t="str">
        <f t="shared" si="0"/>
        <v/>
      </c>
      <c r="L27" s="238" t="str">
        <f>IF(L$7=L23,L26+1,IF($B27="","",MAX(L$10:L26)+1))</f>
        <v/>
      </c>
    </row>
    <row r="28" spans="1:12" x14ac:dyDescent="0.3">
      <c r="A28" s="167">
        <v>18</v>
      </c>
      <c r="B28" s="63"/>
      <c r="C28" s="1"/>
      <c r="D28" s="2"/>
      <c r="E28" s="2"/>
      <c r="F28" s="2"/>
      <c r="G28" s="66"/>
      <c r="H28" s="65" t="str">
        <f>IF(OR($I$2=1,J28=""),"",IF(IFERROR(VLOOKUP(B28,'Cycle 1'!B:K,10,FALSE),0)+IFERROR(IF($I$2&gt;2,VLOOKUP(B28,'Cycle 2'!B:K,10,FALSE),0),0)+IFERROR(IF($I$2&gt;3,VLOOKUP(B28,'Cycle 3'!B:K,10,FALSE),0),0)+IFERROR(IF($I$2&gt;4,VLOOKUP(B28,'Cycle 4'!B:K,10,FALSE),0),0)+IFERROR(IF($I$2&gt;5,VLOOKUP(B28,'Cycle 5'!B:K,10,FALSE),0),0)+IFERROR(IF($I$2&gt;6,VLOOKUP(B28,'Cycle 6'!B:K,10,FALSE),0),0)+IFERROR(IF($I$2&gt;7,VLOOKUP(B28,'Cycle 7'!B:K,10,FALSE),0),0)+IFERROR(IF($I$2&gt;8,VLOOKUP(B28,'Cycle 8'!B:K,10,FALSE),0),0)+IFERROR(IF($I$2&gt;9,VLOOKUP(B28,'Cycle 9'!B:K,10,FALSE),0),0)+IFERROR(IF($I$2&gt;10,VLOOKUP(B28,'Cycle 10'!B:K,10,FALSE),0),0)+IFERROR(IF($I$2&gt;11,VLOOKUP(B28,'Cycle 11'!B:K,10,FALSE),0),0)&gt;0,1,0))</f>
        <v/>
      </c>
      <c r="I28" s="14" t="str">
        <f>IF(OR($I$2=1,J28=""),"",IFERROR(VLOOKUP(B28,'Cycle 1'!B:K,10,FALSE),0)+IFERROR(IF($I$2&gt;2,VLOOKUP(B28,'Cycle 2'!B:K,10,FALSE),0),0)+IFERROR(IF($I$2&gt;3,VLOOKUP(B28,'Cycle 3'!B:K,10,FALSE),0),0)+IFERROR(IF($I$2&gt;4,VLOOKUP(B28,'Cycle 4'!B:K,10,FALSE),0),0)+IFERROR(IF($I$2&gt;5,VLOOKUP(B28,'Cycle 5'!B:K,10,FALSE),0),0)+IFERROR(IF($I$2&gt;6,VLOOKUP(B28,'Cycle 6'!B:K,10,FALSE),0),0)+IFERROR(IF($I$2&gt;7,VLOOKUP(B28,'Cycle 7'!B:K,10,FALSE),0),0)+IFERROR(IF($I$2&gt;8,VLOOKUP(B28,'Cycle 8'!B:K,10,FALSE),0),0)+IFERROR(IF($I$2&gt;9,VLOOKUP(B28,'Cycle 9'!B:K,10,FALSE),0),0)+IFERROR(IF($I$2&gt;10,VLOOKUP(B28,'Cycle 10'!B:K,10,FALSE),0),0)+IFERROR(IF($I$2&gt;11,VLOOKUP(B28,'Cycle 11'!B:K,10,FALSE),0),0))</f>
        <v/>
      </c>
      <c r="J28" s="14" t="str">
        <f>IFERROR(IF(B28="","",IF(ROW($B$11)=ROW(B28),1,IF(ISERROR(VLOOKUP(B28,$B$11:B27,1,FALSE)),MAX($J$11:J27)+1,""))),"")</f>
        <v/>
      </c>
      <c r="K28" s="14" t="str">
        <f t="shared" si="0"/>
        <v/>
      </c>
      <c r="L28" s="238" t="str">
        <f>IF(L$7=L24,L27+1,IF($B28="","",MAX(L$10:L27)+1))</f>
        <v/>
      </c>
    </row>
    <row r="29" spans="1:12" x14ac:dyDescent="0.3">
      <c r="A29" s="167">
        <v>19</v>
      </c>
      <c r="B29" s="63"/>
      <c r="C29" s="1"/>
      <c r="D29" s="2"/>
      <c r="E29" s="2"/>
      <c r="F29" s="2"/>
      <c r="G29" s="66"/>
      <c r="H29" s="65" t="str">
        <f>IF(OR($I$2=1,J29=""),"",IF(IFERROR(VLOOKUP(B29,'Cycle 1'!B:K,10,FALSE),0)+IFERROR(IF($I$2&gt;2,VLOOKUP(B29,'Cycle 2'!B:K,10,FALSE),0),0)+IFERROR(IF($I$2&gt;3,VLOOKUP(B29,'Cycle 3'!B:K,10,FALSE),0),0)+IFERROR(IF($I$2&gt;4,VLOOKUP(B29,'Cycle 4'!B:K,10,FALSE),0),0)+IFERROR(IF($I$2&gt;5,VLOOKUP(B29,'Cycle 5'!B:K,10,FALSE),0),0)+IFERROR(IF($I$2&gt;6,VLOOKUP(B29,'Cycle 6'!B:K,10,FALSE),0),0)+IFERROR(IF($I$2&gt;7,VLOOKUP(B29,'Cycle 7'!B:K,10,FALSE),0),0)+IFERROR(IF($I$2&gt;8,VLOOKUP(B29,'Cycle 8'!B:K,10,FALSE),0),0)+IFERROR(IF($I$2&gt;9,VLOOKUP(B29,'Cycle 9'!B:K,10,FALSE),0),0)+IFERROR(IF($I$2&gt;10,VLOOKUP(B29,'Cycle 10'!B:K,10,FALSE),0),0)+IFERROR(IF($I$2&gt;11,VLOOKUP(B29,'Cycle 11'!B:K,10,FALSE),0),0)&gt;0,1,0))</f>
        <v/>
      </c>
      <c r="I29" s="14" t="str">
        <f>IF(OR($I$2=1,J29=""),"",IFERROR(VLOOKUP(B29,'Cycle 1'!B:K,10,FALSE),0)+IFERROR(IF($I$2&gt;2,VLOOKUP(B29,'Cycle 2'!B:K,10,FALSE),0),0)+IFERROR(IF($I$2&gt;3,VLOOKUP(B29,'Cycle 3'!B:K,10,FALSE),0),0)+IFERROR(IF($I$2&gt;4,VLOOKUP(B29,'Cycle 4'!B:K,10,FALSE),0),0)+IFERROR(IF($I$2&gt;5,VLOOKUP(B29,'Cycle 5'!B:K,10,FALSE),0),0)+IFERROR(IF($I$2&gt;6,VLOOKUP(B29,'Cycle 6'!B:K,10,FALSE),0),0)+IFERROR(IF($I$2&gt;7,VLOOKUP(B29,'Cycle 7'!B:K,10,FALSE),0),0)+IFERROR(IF($I$2&gt;8,VLOOKUP(B29,'Cycle 8'!B:K,10,FALSE),0),0)+IFERROR(IF($I$2&gt;9,VLOOKUP(B29,'Cycle 9'!B:K,10,FALSE),0),0)+IFERROR(IF($I$2&gt;10,VLOOKUP(B29,'Cycle 10'!B:K,10,FALSE),0),0)+IFERROR(IF($I$2&gt;11,VLOOKUP(B29,'Cycle 11'!B:K,10,FALSE),0),0))</f>
        <v/>
      </c>
      <c r="J29" s="14" t="str">
        <f>IFERROR(IF(B29="","",IF(ROW($B$11)=ROW(B29),1,IF(ISERROR(VLOOKUP(B29,$B$11:B28,1,FALSE)),MAX($J$11:J28)+1,""))),"")</f>
        <v/>
      </c>
      <c r="K29" s="14" t="str">
        <f t="shared" si="0"/>
        <v/>
      </c>
      <c r="L29" s="238" t="str">
        <f>IF(L$7=L25,L28+1,IF($B29="","",MAX(L$10:L28)+1))</f>
        <v/>
      </c>
    </row>
    <row r="30" spans="1:12" x14ac:dyDescent="0.3">
      <c r="A30" s="167">
        <v>20</v>
      </c>
      <c r="B30" s="63"/>
      <c r="C30" s="1"/>
      <c r="D30" s="2"/>
      <c r="E30" s="2"/>
      <c r="F30" s="2"/>
      <c r="G30" s="66"/>
      <c r="H30" s="65" t="str">
        <f>IF(OR($I$2=1,J30=""),"",IF(IFERROR(VLOOKUP(B30,'Cycle 1'!B:K,10,FALSE),0)+IFERROR(IF($I$2&gt;2,VLOOKUP(B30,'Cycle 2'!B:K,10,FALSE),0),0)+IFERROR(IF($I$2&gt;3,VLOOKUP(B30,'Cycle 3'!B:K,10,FALSE),0),0)+IFERROR(IF($I$2&gt;4,VLOOKUP(B30,'Cycle 4'!B:K,10,FALSE),0),0)+IFERROR(IF($I$2&gt;5,VLOOKUP(B30,'Cycle 5'!B:K,10,FALSE),0),0)+IFERROR(IF($I$2&gt;6,VLOOKUP(B30,'Cycle 6'!B:K,10,FALSE),0),0)+IFERROR(IF($I$2&gt;7,VLOOKUP(B30,'Cycle 7'!B:K,10,FALSE),0),0)+IFERROR(IF($I$2&gt;8,VLOOKUP(B30,'Cycle 8'!B:K,10,FALSE),0),0)+IFERROR(IF($I$2&gt;9,VLOOKUP(B30,'Cycle 9'!B:K,10,FALSE),0),0)+IFERROR(IF($I$2&gt;10,VLOOKUP(B30,'Cycle 10'!B:K,10,FALSE),0),0)+IFERROR(IF($I$2&gt;11,VLOOKUP(B30,'Cycle 11'!B:K,10,FALSE),0),0)&gt;0,1,0))</f>
        <v/>
      </c>
      <c r="I30" s="14" t="str">
        <f>IF(OR($I$2=1,J30=""),"",IFERROR(VLOOKUP(B30,'Cycle 1'!B:K,10,FALSE),0)+IFERROR(IF($I$2&gt;2,VLOOKUP(B30,'Cycle 2'!B:K,10,FALSE),0),0)+IFERROR(IF($I$2&gt;3,VLOOKUP(B30,'Cycle 3'!B:K,10,FALSE),0),0)+IFERROR(IF($I$2&gt;4,VLOOKUP(B30,'Cycle 4'!B:K,10,FALSE),0),0)+IFERROR(IF($I$2&gt;5,VLOOKUP(B30,'Cycle 5'!B:K,10,FALSE),0),0)+IFERROR(IF($I$2&gt;6,VLOOKUP(B30,'Cycle 6'!B:K,10,FALSE),0),0)+IFERROR(IF($I$2&gt;7,VLOOKUP(B30,'Cycle 7'!B:K,10,FALSE),0),0)+IFERROR(IF($I$2&gt;8,VLOOKUP(B30,'Cycle 8'!B:K,10,FALSE),0),0)+IFERROR(IF($I$2&gt;9,VLOOKUP(B30,'Cycle 9'!B:K,10,FALSE),0),0)+IFERROR(IF($I$2&gt;10,VLOOKUP(B30,'Cycle 10'!B:K,10,FALSE),0),0)+IFERROR(IF($I$2&gt;11,VLOOKUP(B30,'Cycle 11'!B:K,10,FALSE),0),0))</f>
        <v/>
      </c>
      <c r="J30" s="14" t="str">
        <f>IFERROR(IF(B30="","",IF(ROW($B$11)=ROW(B30),1,IF(ISERROR(VLOOKUP(B30,$B$11:B29,1,FALSE)),MAX($J$11:J29)+1,""))),"")</f>
        <v/>
      </c>
      <c r="K30" s="14" t="str">
        <f t="shared" si="0"/>
        <v/>
      </c>
      <c r="L30" s="238" t="str">
        <f>IF(L$7=L26,L29+1,IF($B30="","",MAX(L$10:L29)+1))</f>
        <v/>
      </c>
    </row>
    <row r="31" spans="1:12" x14ac:dyDescent="0.3">
      <c r="A31" s="167">
        <v>21</v>
      </c>
      <c r="B31" s="63"/>
      <c r="C31" s="1"/>
      <c r="D31" s="2"/>
      <c r="E31" s="2"/>
      <c r="F31" s="2"/>
      <c r="G31" s="66"/>
      <c r="H31" s="65" t="str">
        <f>IF(OR($I$2=1,J31=""),"",IF(IFERROR(VLOOKUP(B31,'Cycle 1'!B:K,10,FALSE),0)+IFERROR(IF($I$2&gt;2,VLOOKUP(B31,'Cycle 2'!B:K,10,FALSE),0),0)+IFERROR(IF($I$2&gt;3,VLOOKUP(B31,'Cycle 3'!B:K,10,FALSE),0),0)+IFERROR(IF($I$2&gt;4,VLOOKUP(B31,'Cycle 4'!B:K,10,FALSE),0),0)+IFERROR(IF($I$2&gt;5,VLOOKUP(B31,'Cycle 5'!B:K,10,FALSE),0),0)+IFERROR(IF($I$2&gt;6,VLOOKUP(B31,'Cycle 6'!B:K,10,FALSE),0),0)+IFERROR(IF($I$2&gt;7,VLOOKUP(B31,'Cycle 7'!B:K,10,FALSE),0),0)+IFERROR(IF($I$2&gt;8,VLOOKUP(B31,'Cycle 8'!B:K,10,FALSE),0),0)+IFERROR(IF($I$2&gt;9,VLOOKUP(B31,'Cycle 9'!B:K,10,FALSE),0),0)+IFERROR(IF($I$2&gt;10,VLOOKUP(B31,'Cycle 10'!B:K,10,FALSE),0),0)+IFERROR(IF($I$2&gt;11,VLOOKUP(B31,'Cycle 11'!B:K,10,FALSE),0),0)&gt;0,1,0))</f>
        <v/>
      </c>
      <c r="I31" s="14" t="str">
        <f>IF(OR($I$2=1,J31=""),"",IFERROR(VLOOKUP(B31,'Cycle 1'!B:K,10,FALSE),0)+IFERROR(IF($I$2&gt;2,VLOOKUP(B31,'Cycle 2'!B:K,10,FALSE),0),0)+IFERROR(IF($I$2&gt;3,VLOOKUP(B31,'Cycle 3'!B:K,10,FALSE),0),0)+IFERROR(IF($I$2&gt;4,VLOOKUP(B31,'Cycle 4'!B:K,10,FALSE),0),0)+IFERROR(IF($I$2&gt;5,VLOOKUP(B31,'Cycle 5'!B:K,10,FALSE),0),0)+IFERROR(IF($I$2&gt;6,VLOOKUP(B31,'Cycle 6'!B:K,10,FALSE),0),0)+IFERROR(IF($I$2&gt;7,VLOOKUP(B31,'Cycle 7'!B:K,10,FALSE),0),0)+IFERROR(IF($I$2&gt;8,VLOOKUP(B31,'Cycle 8'!B:K,10,FALSE),0),0)+IFERROR(IF($I$2&gt;9,VLOOKUP(B31,'Cycle 9'!B:K,10,FALSE),0),0)+IFERROR(IF($I$2&gt;10,VLOOKUP(B31,'Cycle 10'!B:K,10,FALSE),0),0)+IFERROR(IF($I$2&gt;11,VLOOKUP(B31,'Cycle 11'!B:K,10,FALSE),0),0))</f>
        <v/>
      </c>
      <c r="J31" s="14" t="str">
        <f>IFERROR(IF(B31="","",IF(ROW($B$11)=ROW(B31),1,IF(ISERROR(VLOOKUP(B31,$B$11:B30,1,FALSE)),MAX($J$11:J30)+1,""))),"")</f>
        <v/>
      </c>
      <c r="K31" s="14" t="str">
        <f t="shared" si="0"/>
        <v/>
      </c>
      <c r="L31" s="238" t="str">
        <f>IF(L$7=L27,L30+1,IF($B31="","",MAX(L$10:L30)+1))</f>
        <v/>
      </c>
    </row>
    <row r="32" spans="1:12" x14ac:dyDescent="0.3">
      <c r="A32" s="167">
        <v>22</v>
      </c>
      <c r="B32" s="63"/>
      <c r="C32" s="1"/>
      <c r="D32" s="2"/>
      <c r="E32" s="2"/>
      <c r="F32" s="2"/>
      <c r="G32" s="66"/>
      <c r="H32" s="65" t="str">
        <f>IF(OR($I$2=1,J32=""),"",IF(IFERROR(VLOOKUP(B32,'Cycle 1'!B:K,10,FALSE),0)+IFERROR(IF($I$2&gt;2,VLOOKUP(B32,'Cycle 2'!B:K,10,FALSE),0),0)+IFERROR(IF($I$2&gt;3,VLOOKUP(B32,'Cycle 3'!B:K,10,FALSE),0),0)+IFERROR(IF($I$2&gt;4,VLOOKUP(B32,'Cycle 4'!B:K,10,FALSE),0),0)+IFERROR(IF($I$2&gt;5,VLOOKUP(B32,'Cycle 5'!B:K,10,FALSE),0),0)+IFERROR(IF($I$2&gt;6,VLOOKUP(B32,'Cycle 6'!B:K,10,FALSE),0),0)+IFERROR(IF($I$2&gt;7,VLOOKUP(B32,'Cycle 7'!B:K,10,FALSE),0),0)+IFERROR(IF($I$2&gt;8,VLOOKUP(B32,'Cycle 8'!B:K,10,FALSE),0),0)+IFERROR(IF($I$2&gt;9,VLOOKUP(B32,'Cycle 9'!B:K,10,FALSE),0),0)+IFERROR(IF($I$2&gt;10,VLOOKUP(B32,'Cycle 10'!B:K,10,FALSE),0),0)+IFERROR(IF($I$2&gt;11,VLOOKUP(B32,'Cycle 11'!B:K,10,FALSE),0),0)&gt;0,1,0))</f>
        <v/>
      </c>
      <c r="I32" s="14" t="str">
        <f>IF(OR($I$2=1,J32=""),"",IFERROR(VLOOKUP(B32,'Cycle 1'!B:K,10,FALSE),0)+IFERROR(IF($I$2&gt;2,VLOOKUP(B32,'Cycle 2'!B:K,10,FALSE),0),0)+IFERROR(IF($I$2&gt;3,VLOOKUP(B32,'Cycle 3'!B:K,10,FALSE),0),0)+IFERROR(IF($I$2&gt;4,VLOOKUP(B32,'Cycle 4'!B:K,10,FALSE),0),0)+IFERROR(IF($I$2&gt;5,VLOOKUP(B32,'Cycle 5'!B:K,10,FALSE),0),0)+IFERROR(IF($I$2&gt;6,VLOOKUP(B32,'Cycle 6'!B:K,10,FALSE),0),0)+IFERROR(IF($I$2&gt;7,VLOOKUP(B32,'Cycle 7'!B:K,10,FALSE),0),0)+IFERROR(IF($I$2&gt;8,VLOOKUP(B32,'Cycle 8'!B:K,10,FALSE),0),0)+IFERROR(IF($I$2&gt;9,VLOOKUP(B32,'Cycle 9'!B:K,10,FALSE),0),0)+IFERROR(IF($I$2&gt;10,VLOOKUP(B32,'Cycle 10'!B:K,10,FALSE),0),0)+IFERROR(IF($I$2&gt;11,VLOOKUP(B32,'Cycle 11'!B:K,10,FALSE),0),0))</f>
        <v/>
      </c>
      <c r="J32" s="14" t="str">
        <f>IFERROR(IF(B32="","",IF(ROW($B$11)=ROW(B32),1,IF(ISERROR(VLOOKUP(B32,$B$11:B31,1,FALSE)),MAX($J$11:J31)+1,""))),"")</f>
        <v/>
      </c>
      <c r="K32" s="14" t="str">
        <f t="shared" si="0"/>
        <v/>
      </c>
      <c r="L32" s="238" t="str">
        <f>IF(L$7=L28,L31+1,IF($B32="","",MAX(L$10:L31)+1))</f>
        <v/>
      </c>
    </row>
    <row r="33" spans="1:12" x14ac:dyDescent="0.3">
      <c r="A33" s="167">
        <v>23</v>
      </c>
      <c r="B33" s="63"/>
      <c r="C33" s="1"/>
      <c r="D33" s="2"/>
      <c r="E33" s="2"/>
      <c r="F33" s="2"/>
      <c r="G33" s="66"/>
      <c r="H33" s="65" t="str">
        <f>IF(OR($I$2=1,J33=""),"",IF(IFERROR(VLOOKUP(B33,'Cycle 1'!B:K,10,FALSE),0)+IFERROR(IF($I$2&gt;2,VLOOKUP(B33,'Cycle 2'!B:K,10,FALSE),0),0)+IFERROR(IF($I$2&gt;3,VLOOKUP(B33,'Cycle 3'!B:K,10,FALSE),0),0)+IFERROR(IF($I$2&gt;4,VLOOKUP(B33,'Cycle 4'!B:K,10,FALSE),0),0)+IFERROR(IF($I$2&gt;5,VLOOKUP(B33,'Cycle 5'!B:K,10,FALSE),0),0)+IFERROR(IF($I$2&gt;6,VLOOKUP(B33,'Cycle 6'!B:K,10,FALSE),0),0)+IFERROR(IF($I$2&gt;7,VLOOKUP(B33,'Cycle 7'!B:K,10,FALSE),0),0)+IFERROR(IF($I$2&gt;8,VLOOKUP(B33,'Cycle 8'!B:K,10,FALSE),0),0)+IFERROR(IF($I$2&gt;9,VLOOKUP(B33,'Cycle 9'!B:K,10,FALSE),0),0)+IFERROR(IF($I$2&gt;10,VLOOKUP(B33,'Cycle 10'!B:K,10,FALSE),0),0)+IFERROR(IF($I$2&gt;11,VLOOKUP(B33,'Cycle 11'!B:K,10,FALSE),0),0)&gt;0,1,0))</f>
        <v/>
      </c>
      <c r="I33" s="14" t="str">
        <f>IF(OR($I$2=1,J33=""),"",IFERROR(VLOOKUP(B33,'Cycle 1'!B:K,10,FALSE),0)+IFERROR(IF($I$2&gt;2,VLOOKUP(B33,'Cycle 2'!B:K,10,FALSE),0),0)+IFERROR(IF($I$2&gt;3,VLOOKUP(B33,'Cycle 3'!B:K,10,FALSE),0),0)+IFERROR(IF($I$2&gt;4,VLOOKUP(B33,'Cycle 4'!B:K,10,FALSE),0),0)+IFERROR(IF($I$2&gt;5,VLOOKUP(B33,'Cycle 5'!B:K,10,FALSE),0),0)+IFERROR(IF($I$2&gt;6,VLOOKUP(B33,'Cycle 6'!B:K,10,FALSE),0),0)+IFERROR(IF($I$2&gt;7,VLOOKUP(B33,'Cycle 7'!B:K,10,FALSE),0),0)+IFERROR(IF($I$2&gt;8,VLOOKUP(B33,'Cycle 8'!B:K,10,FALSE),0),0)+IFERROR(IF($I$2&gt;9,VLOOKUP(B33,'Cycle 9'!B:K,10,FALSE),0),0)+IFERROR(IF($I$2&gt;10,VLOOKUP(B33,'Cycle 10'!B:K,10,FALSE),0),0)+IFERROR(IF($I$2&gt;11,VLOOKUP(B33,'Cycle 11'!B:K,10,FALSE),0),0))</f>
        <v/>
      </c>
      <c r="J33" s="14" t="str">
        <f>IFERROR(IF(B33="","",IF(ROW($B$11)=ROW(B33),1,IF(ISERROR(VLOOKUP(B33,$B$11:B32,1,FALSE)),MAX($J$11:J32)+1,""))),"")</f>
        <v/>
      </c>
      <c r="K33" s="14" t="str">
        <f t="shared" si="0"/>
        <v/>
      </c>
      <c r="L33" s="238" t="str">
        <f>IF(L$7=L29,L32+1,IF($B33="","",MAX(L$10:L32)+1))</f>
        <v/>
      </c>
    </row>
    <row r="34" spans="1:12" x14ac:dyDescent="0.3">
      <c r="A34" s="167">
        <v>24</v>
      </c>
      <c r="B34" s="63"/>
      <c r="C34" s="1"/>
      <c r="D34" s="2"/>
      <c r="E34" s="2"/>
      <c r="F34" s="2"/>
      <c r="G34" s="66"/>
      <c r="H34" s="65" t="str">
        <f>IF(OR($I$2=1,J34=""),"",IF(IFERROR(VLOOKUP(B34,'Cycle 1'!B:K,10,FALSE),0)+IFERROR(IF($I$2&gt;2,VLOOKUP(B34,'Cycle 2'!B:K,10,FALSE),0),0)+IFERROR(IF($I$2&gt;3,VLOOKUP(B34,'Cycle 3'!B:K,10,FALSE),0),0)+IFERROR(IF($I$2&gt;4,VLOOKUP(B34,'Cycle 4'!B:K,10,FALSE),0),0)+IFERROR(IF($I$2&gt;5,VLOOKUP(B34,'Cycle 5'!B:K,10,FALSE),0),0)+IFERROR(IF($I$2&gt;6,VLOOKUP(B34,'Cycle 6'!B:K,10,FALSE),0),0)+IFERROR(IF($I$2&gt;7,VLOOKUP(B34,'Cycle 7'!B:K,10,FALSE),0),0)+IFERROR(IF($I$2&gt;8,VLOOKUP(B34,'Cycle 8'!B:K,10,FALSE),0),0)+IFERROR(IF($I$2&gt;9,VLOOKUP(B34,'Cycle 9'!B:K,10,FALSE),0),0)+IFERROR(IF($I$2&gt;10,VLOOKUP(B34,'Cycle 10'!B:K,10,FALSE),0),0)+IFERROR(IF($I$2&gt;11,VLOOKUP(B34,'Cycle 11'!B:K,10,FALSE),0),0)&gt;0,1,0))</f>
        <v/>
      </c>
      <c r="I34" s="14" t="str">
        <f>IF(OR($I$2=1,J34=""),"",IFERROR(VLOOKUP(B34,'Cycle 1'!B:K,10,FALSE),0)+IFERROR(IF($I$2&gt;2,VLOOKUP(B34,'Cycle 2'!B:K,10,FALSE),0),0)+IFERROR(IF($I$2&gt;3,VLOOKUP(B34,'Cycle 3'!B:K,10,FALSE),0),0)+IFERROR(IF($I$2&gt;4,VLOOKUP(B34,'Cycle 4'!B:K,10,FALSE),0),0)+IFERROR(IF($I$2&gt;5,VLOOKUP(B34,'Cycle 5'!B:K,10,FALSE),0),0)+IFERROR(IF($I$2&gt;6,VLOOKUP(B34,'Cycle 6'!B:K,10,FALSE),0),0)+IFERROR(IF($I$2&gt;7,VLOOKUP(B34,'Cycle 7'!B:K,10,FALSE),0),0)+IFERROR(IF($I$2&gt;8,VLOOKUP(B34,'Cycle 8'!B:K,10,FALSE),0),0)+IFERROR(IF($I$2&gt;9,VLOOKUP(B34,'Cycle 9'!B:K,10,FALSE),0),0)+IFERROR(IF($I$2&gt;10,VLOOKUP(B34,'Cycle 10'!B:K,10,FALSE),0),0)+IFERROR(IF($I$2&gt;11,VLOOKUP(B34,'Cycle 11'!B:K,10,FALSE),0),0))</f>
        <v/>
      </c>
      <c r="J34" s="14" t="str">
        <f>IFERROR(IF(B34="","",IF(ROW($B$11)=ROW(B34),1,IF(ISERROR(VLOOKUP(B34,$B$11:B33,1,FALSE)),MAX($J$11:J33)+1,""))),"")</f>
        <v/>
      </c>
      <c r="K34" s="14" t="str">
        <f t="shared" si="0"/>
        <v/>
      </c>
      <c r="L34" s="238" t="str">
        <f>IF(L$7=L30,L33+1,IF($B34="","",MAX(L$10:L33)+1))</f>
        <v/>
      </c>
    </row>
    <row r="35" spans="1:12" x14ac:dyDescent="0.3">
      <c r="A35" s="167">
        <v>25</v>
      </c>
      <c r="B35" s="63"/>
      <c r="C35" s="1"/>
      <c r="D35" s="2"/>
      <c r="E35" s="2"/>
      <c r="F35" s="2"/>
      <c r="G35" s="66"/>
      <c r="H35" s="65" t="str">
        <f>IF(OR($I$2=1,J35=""),"",IF(IFERROR(VLOOKUP(B35,'Cycle 1'!B:K,10,FALSE),0)+IFERROR(IF($I$2&gt;2,VLOOKUP(B35,'Cycle 2'!B:K,10,FALSE),0),0)+IFERROR(IF($I$2&gt;3,VLOOKUP(B35,'Cycle 3'!B:K,10,FALSE),0),0)+IFERROR(IF($I$2&gt;4,VLOOKUP(B35,'Cycle 4'!B:K,10,FALSE),0),0)+IFERROR(IF($I$2&gt;5,VLOOKUP(B35,'Cycle 5'!B:K,10,FALSE),0),0)+IFERROR(IF($I$2&gt;6,VLOOKUP(B35,'Cycle 6'!B:K,10,FALSE),0),0)+IFERROR(IF($I$2&gt;7,VLOOKUP(B35,'Cycle 7'!B:K,10,FALSE),0),0)+IFERROR(IF($I$2&gt;8,VLOOKUP(B35,'Cycle 8'!B:K,10,FALSE),0),0)+IFERROR(IF($I$2&gt;9,VLOOKUP(B35,'Cycle 9'!B:K,10,FALSE),0),0)+IFERROR(IF($I$2&gt;10,VLOOKUP(B35,'Cycle 10'!B:K,10,FALSE),0),0)+IFERROR(IF($I$2&gt;11,VLOOKUP(B35,'Cycle 11'!B:K,10,FALSE),0),0)&gt;0,1,0))</f>
        <v/>
      </c>
      <c r="I35" s="14" t="str">
        <f>IF(OR($I$2=1,J35=""),"",IFERROR(VLOOKUP(B35,'Cycle 1'!B:K,10,FALSE),0)+IFERROR(IF($I$2&gt;2,VLOOKUP(B35,'Cycle 2'!B:K,10,FALSE),0),0)+IFERROR(IF($I$2&gt;3,VLOOKUP(B35,'Cycle 3'!B:K,10,FALSE),0),0)+IFERROR(IF($I$2&gt;4,VLOOKUP(B35,'Cycle 4'!B:K,10,FALSE),0),0)+IFERROR(IF($I$2&gt;5,VLOOKUP(B35,'Cycle 5'!B:K,10,FALSE),0),0)+IFERROR(IF($I$2&gt;6,VLOOKUP(B35,'Cycle 6'!B:K,10,FALSE),0),0)+IFERROR(IF($I$2&gt;7,VLOOKUP(B35,'Cycle 7'!B:K,10,FALSE),0),0)+IFERROR(IF($I$2&gt;8,VLOOKUP(B35,'Cycle 8'!B:K,10,FALSE),0),0)+IFERROR(IF($I$2&gt;9,VLOOKUP(B35,'Cycle 9'!B:K,10,FALSE),0),0)+IFERROR(IF($I$2&gt;10,VLOOKUP(B35,'Cycle 10'!B:K,10,FALSE),0),0)+IFERROR(IF($I$2&gt;11,VLOOKUP(B35,'Cycle 11'!B:K,10,FALSE),0),0))</f>
        <v/>
      </c>
      <c r="J35" s="14" t="str">
        <f>IFERROR(IF(B35="","",IF(ROW($B$11)=ROW(B35),1,IF(ISERROR(VLOOKUP(B35,$B$11:B34,1,FALSE)),MAX($J$11:J34)+1,""))),"")</f>
        <v/>
      </c>
      <c r="K35" s="14" t="str">
        <f t="shared" si="0"/>
        <v/>
      </c>
      <c r="L35" s="238" t="str">
        <f>IF(L$7=L31,L34+1,IF($B35="","",MAX(L$10:L34)+1))</f>
        <v/>
      </c>
    </row>
    <row r="36" spans="1:12" x14ac:dyDescent="0.3">
      <c r="A36" s="167">
        <v>26</v>
      </c>
      <c r="B36" s="63"/>
      <c r="C36" s="1"/>
      <c r="D36" s="2"/>
      <c r="E36" s="2"/>
      <c r="F36" s="2"/>
      <c r="G36" s="66"/>
      <c r="H36" s="65" t="str">
        <f>IF(OR($I$2=1,J36=""),"",IF(IFERROR(VLOOKUP(B36,'Cycle 1'!B:K,10,FALSE),0)+IFERROR(IF($I$2&gt;2,VLOOKUP(B36,'Cycle 2'!B:K,10,FALSE),0),0)+IFERROR(IF($I$2&gt;3,VLOOKUP(B36,'Cycle 3'!B:K,10,FALSE),0),0)+IFERROR(IF($I$2&gt;4,VLOOKUP(B36,'Cycle 4'!B:K,10,FALSE),0),0)+IFERROR(IF($I$2&gt;5,VLOOKUP(B36,'Cycle 5'!B:K,10,FALSE),0),0)+IFERROR(IF($I$2&gt;6,VLOOKUP(B36,'Cycle 6'!B:K,10,FALSE),0),0)+IFERROR(IF($I$2&gt;7,VLOOKUP(B36,'Cycle 7'!B:K,10,FALSE),0),0)+IFERROR(IF($I$2&gt;8,VLOOKUP(B36,'Cycle 8'!B:K,10,FALSE),0),0)+IFERROR(IF($I$2&gt;9,VLOOKUP(B36,'Cycle 9'!B:K,10,FALSE),0),0)+IFERROR(IF($I$2&gt;10,VLOOKUP(B36,'Cycle 10'!B:K,10,FALSE),0),0)+IFERROR(IF($I$2&gt;11,VLOOKUP(B36,'Cycle 11'!B:K,10,FALSE),0),0)&gt;0,1,0))</f>
        <v/>
      </c>
      <c r="I36" s="14" t="str">
        <f>IF(OR($I$2=1,J36=""),"",IFERROR(VLOOKUP(B36,'Cycle 1'!B:K,10,FALSE),0)+IFERROR(IF($I$2&gt;2,VLOOKUP(B36,'Cycle 2'!B:K,10,FALSE),0),0)+IFERROR(IF($I$2&gt;3,VLOOKUP(B36,'Cycle 3'!B:K,10,FALSE),0),0)+IFERROR(IF($I$2&gt;4,VLOOKUP(B36,'Cycle 4'!B:K,10,FALSE),0),0)+IFERROR(IF($I$2&gt;5,VLOOKUP(B36,'Cycle 5'!B:K,10,FALSE),0),0)+IFERROR(IF($I$2&gt;6,VLOOKUP(B36,'Cycle 6'!B:K,10,FALSE),0),0)+IFERROR(IF($I$2&gt;7,VLOOKUP(B36,'Cycle 7'!B:K,10,FALSE),0),0)+IFERROR(IF($I$2&gt;8,VLOOKUP(B36,'Cycle 8'!B:K,10,FALSE),0),0)+IFERROR(IF($I$2&gt;9,VLOOKUP(B36,'Cycle 9'!B:K,10,FALSE),0),0)+IFERROR(IF($I$2&gt;10,VLOOKUP(B36,'Cycle 10'!B:K,10,FALSE),0),0)+IFERROR(IF($I$2&gt;11,VLOOKUP(B36,'Cycle 11'!B:K,10,FALSE),0),0))</f>
        <v/>
      </c>
      <c r="J36" s="14" t="str">
        <f>IFERROR(IF(B36="","",IF(ROW($B$11)=ROW(B36),1,IF(ISERROR(VLOOKUP(B36,$B$11:B35,1,FALSE)),MAX($J$11:J35)+1,""))),"")</f>
        <v/>
      </c>
      <c r="K36" s="14" t="str">
        <f t="shared" si="0"/>
        <v/>
      </c>
      <c r="L36" s="238" t="str">
        <f>IF(L$7=L32,L35+1,IF($B36="","",MAX(L$10:L35)+1))</f>
        <v/>
      </c>
    </row>
    <row r="37" spans="1:12" x14ac:dyDescent="0.3">
      <c r="A37" s="167">
        <v>27</v>
      </c>
      <c r="B37" s="63"/>
      <c r="C37" s="1"/>
      <c r="D37" s="2"/>
      <c r="E37" s="2"/>
      <c r="F37" s="2"/>
      <c r="G37" s="66"/>
      <c r="H37" s="65" t="str">
        <f>IF(OR($I$2=1,J37=""),"",IF(IFERROR(VLOOKUP(B37,'Cycle 1'!B:K,10,FALSE),0)+IFERROR(IF($I$2&gt;2,VLOOKUP(B37,'Cycle 2'!B:K,10,FALSE),0),0)+IFERROR(IF($I$2&gt;3,VLOOKUP(B37,'Cycle 3'!B:K,10,FALSE),0),0)+IFERROR(IF($I$2&gt;4,VLOOKUP(B37,'Cycle 4'!B:K,10,FALSE),0),0)+IFERROR(IF($I$2&gt;5,VLOOKUP(B37,'Cycle 5'!B:K,10,FALSE),0),0)+IFERROR(IF($I$2&gt;6,VLOOKUP(B37,'Cycle 6'!B:K,10,FALSE),0),0)+IFERROR(IF($I$2&gt;7,VLOOKUP(B37,'Cycle 7'!B:K,10,FALSE),0),0)+IFERROR(IF($I$2&gt;8,VLOOKUP(B37,'Cycle 8'!B:K,10,FALSE),0),0)+IFERROR(IF($I$2&gt;9,VLOOKUP(B37,'Cycle 9'!B:K,10,FALSE),0),0)+IFERROR(IF($I$2&gt;10,VLOOKUP(B37,'Cycle 10'!B:K,10,FALSE),0),0)+IFERROR(IF($I$2&gt;11,VLOOKUP(B37,'Cycle 11'!B:K,10,FALSE),0),0)&gt;0,1,0))</f>
        <v/>
      </c>
      <c r="I37" s="14" t="str">
        <f>IF(OR($I$2=1,J37=""),"",IFERROR(VLOOKUP(B37,'Cycle 1'!B:K,10,FALSE),0)+IFERROR(IF($I$2&gt;2,VLOOKUP(B37,'Cycle 2'!B:K,10,FALSE),0),0)+IFERROR(IF($I$2&gt;3,VLOOKUP(B37,'Cycle 3'!B:K,10,FALSE),0),0)+IFERROR(IF($I$2&gt;4,VLOOKUP(B37,'Cycle 4'!B:K,10,FALSE),0),0)+IFERROR(IF($I$2&gt;5,VLOOKUP(B37,'Cycle 5'!B:K,10,FALSE),0),0)+IFERROR(IF($I$2&gt;6,VLOOKUP(B37,'Cycle 6'!B:K,10,FALSE),0),0)+IFERROR(IF($I$2&gt;7,VLOOKUP(B37,'Cycle 7'!B:K,10,FALSE),0),0)+IFERROR(IF($I$2&gt;8,VLOOKUP(B37,'Cycle 8'!B:K,10,FALSE),0),0)+IFERROR(IF($I$2&gt;9,VLOOKUP(B37,'Cycle 9'!B:K,10,FALSE),0),0)+IFERROR(IF($I$2&gt;10,VLOOKUP(B37,'Cycle 10'!B:K,10,FALSE),0),0)+IFERROR(IF($I$2&gt;11,VLOOKUP(B37,'Cycle 11'!B:K,10,FALSE),0),0))</f>
        <v/>
      </c>
      <c r="J37" s="14" t="str">
        <f>IFERROR(IF(B37="","",IF(ROW($B$11)=ROW(B37),1,IF(ISERROR(VLOOKUP(B37,$B$11:B36,1,FALSE)),MAX($J$11:J36)+1,""))),"")</f>
        <v/>
      </c>
      <c r="K37" s="14" t="str">
        <f t="shared" si="0"/>
        <v/>
      </c>
      <c r="L37" s="238" t="str">
        <f>IF(L$7=L33,L36+1,IF($B37="","",MAX(L$10:L36)+1))</f>
        <v/>
      </c>
    </row>
    <row r="38" spans="1:12" x14ac:dyDescent="0.3">
      <c r="A38" s="167">
        <v>28</v>
      </c>
      <c r="B38" s="63"/>
      <c r="C38" s="1"/>
      <c r="D38" s="2"/>
      <c r="E38" s="2"/>
      <c r="F38" s="2"/>
      <c r="G38" s="66"/>
      <c r="H38" s="65" t="str">
        <f>IF(OR($I$2=1,J38=""),"",IF(IFERROR(VLOOKUP(B38,'Cycle 1'!B:K,10,FALSE),0)+IFERROR(IF($I$2&gt;2,VLOOKUP(B38,'Cycle 2'!B:K,10,FALSE),0),0)+IFERROR(IF($I$2&gt;3,VLOOKUP(B38,'Cycle 3'!B:K,10,FALSE),0),0)+IFERROR(IF($I$2&gt;4,VLOOKUP(B38,'Cycle 4'!B:K,10,FALSE),0),0)+IFERROR(IF($I$2&gt;5,VLOOKUP(B38,'Cycle 5'!B:K,10,FALSE),0),0)+IFERROR(IF($I$2&gt;6,VLOOKUP(B38,'Cycle 6'!B:K,10,FALSE),0),0)+IFERROR(IF($I$2&gt;7,VLOOKUP(B38,'Cycle 7'!B:K,10,FALSE),0),0)+IFERROR(IF($I$2&gt;8,VLOOKUP(B38,'Cycle 8'!B:K,10,FALSE),0),0)+IFERROR(IF($I$2&gt;9,VLOOKUP(B38,'Cycle 9'!B:K,10,FALSE),0),0)+IFERROR(IF($I$2&gt;10,VLOOKUP(B38,'Cycle 10'!B:K,10,FALSE),0),0)+IFERROR(IF($I$2&gt;11,VLOOKUP(B38,'Cycle 11'!B:K,10,FALSE),0),0)&gt;0,1,0))</f>
        <v/>
      </c>
      <c r="I38" s="14" t="str">
        <f>IF(OR($I$2=1,J38=""),"",IFERROR(VLOOKUP(B38,'Cycle 1'!B:K,10,FALSE),0)+IFERROR(IF($I$2&gt;2,VLOOKUP(B38,'Cycle 2'!B:K,10,FALSE),0),0)+IFERROR(IF($I$2&gt;3,VLOOKUP(B38,'Cycle 3'!B:K,10,FALSE),0),0)+IFERROR(IF($I$2&gt;4,VLOOKUP(B38,'Cycle 4'!B:K,10,FALSE),0),0)+IFERROR(IF($I$2&gt;5,VLOOKUP(B38,'Cycle 5'!B:K,10,FALSE),0),0)+IFERROR(IF($I$2&gt;6,VLOOKUP(B38,'Cycle 6'!B:K,10,FALSE),0),0)+IFERROR(IF($I$2&gt;7,VLOOKUP(B38,'Cycle 7'!B:K,10,FALSE),0),0)+IFERROR(IF($I$2&gt;8,VLOOKUP(B38,'Cycle 8'!B:K,10,FALSE),0),0)+IFERROR(IF($I$2&gt;9,VLOOKUP(B38,'Cycle 9'!B:K,10,FALSE),0),0)+IFERROR(IF($I$2&gt;10,VLOOKUP(B38,'Cycle 10'!B:K,10,FALSE),0),0)+IFERROR(IF($I$2&gt;11,VLOOKUP(B38,'Cycle 11'!B:K,10,FALSE),0),0))</f>
        <v/>
      </c>
      <c r="J38" s="14" t="str">
        <f>IFERROR(IF(B38="","",IF(ROW($B$11)=ROW(B38),1,IF(ISERROR(VLOOKUP(B38,$B$11:B37,1,FALSE)),MAX($J$11:J37)+1,""))),"")</f>
        <v/>
      </c>
      <c r="K38" s="14" t="str">
        <f t="shared" si="0"/>
        <v/>
      </c>
      <c r="L38" s="238" t="str">
        <f>IF(L$7=L34,L37+1,IF($B38="","",MAX(L$10:L37)+1))</f>
        <v/>
      </c>
    </row>
    <row r="39" spans="1:12" x14ac:dyDescent="0.3">
      <c r="A39" s="167">
        <v>29</v>
      </c>
      <c r="B39" s="63"/>
      <c r="C39" s="1"/>
      <c r="D39" s="2"/>
      <c r="E39" s="2"/>
      <c r="F39" s="2"/>
      <c r="G39" s="66"/>
      <c r="H39" s="65" t="str">
        <f>IF(OR($I$2=1,J39=""),"",IF(IFERROR(VLOOKUP(B39,'Cycle 1'!B:K,10,FALSE),0)+IFERROR(IF($I$2&gt;2,VLOOKUP(B39,'Cycle 2'!B:K,10,FALSE),0),0)+IFERROR(IF($I$2&gt;3,VLOOKUP(B39,'Cycle 3'!B:K,10,FALSE),0),0)+IFERROR(IF($I$2&gt;4,VLOOKUP(B39,'Cycle 4'!B:K,10,FALSE),0),0)+IFERROR(IF($I$2&gt;5,VLOOKUP(B39,'Cycle 5'!B:K,10,FALSE),0),0)+IFERROR(IF($I$2&gt;6,VLOOKUP(B39,'Cycle 6'!B:K,10,FALSE),0),0)+IFERROR(IF($I$2&gt;7,VLOOKUP(B39,'Cycle 7'!B:K,10,FALSE),0),0)+IFERROR(IF($I$2&gt;8,VLOOKUP(B39,'Cycle 8'!B:K,10,FALSE),0),0)+IFERROR(IF($I$2&gt;9,VLOOKUP(B39,'Cycle 9'!B:K,10,FALSE),0),0)+IFERROR(IF($I$2&gt;10,VLOOKUP(B39,'Cycle 10'!B:K,10,FALSE),0),0)+IFERROR(IF($I$2&gt;11,VLOOKUP(B39,'Cycle 11'!B:K,10,FALSE),0),0)&gt;0,1,0))</f>
        <v/>
      </c>
      <c r="I39" s="14" t="str">
        <f>IF(OR($I$2=1,J39=""),"",IFERROR(VLOOKUP(B39,'Cycle 1'!B:K,10,FALSE),0)+IFERROR(IF($I$2&gt;2,VLOOKUP(B39,'Cycle 2'!B:K,10,FALSE),0),0)+IFERROR(IF($I$2&gt;3,VLOOKUP(B39,'Cycle 3'!B:K,10,FALSE),0),0)+IFERROR(IF($I$2&gt;4,VLOOKUP(B39,'Cycle 4'!B:K,10,FALSE),0),0)+IFERROR(IF($I$2&gt;5,VLOOKUP(B39,'Cycle 5'!B:K,10,FALSE),0),0)+IFERROR(IF($I$2&gt;6,VLOOKUP(B39,'Cycle 6'!B:K,10,FALSE),0),0)+IFERROR(IF($I$2&gt;7,VLOOKUP(B39,'Cycle 7'!B:K,10,FALSE),0),0)+IFERROR(IF($I$2&gt;8,VLOOKUP(B39,'Cycle 8'!B:K,10,FALSE),0),0)+IFERROR(IF($I$2&gt;9,VLOOKUP(B39,'Cycle 9'!B:K,10,FALSE),0),0)+IFERROR(IF($I$2&gt;10,VLOOKUP(B39,'Cycle 10'!B:K,10,FALSE),0),0)+IFERROR(IF($I$2&gt;11,VLOOKUP(B39,'Cycle 11'!B:K,10,FALSE),0),0))</f>
        <v/>
      </c>
      <c r="J39" s="14" t="str">
        <f>IFERROR(IF(B39="","",IF(ROW($B$11)=ROW(B39),1,IF(ISERROR(VLOOKUP(B39,$B$11:B38,1,FALSE)),MAX($J$11:J38)+1,""))),"")</f>
        <v/>
      </c>
      <c r="K39" s="14" t="str">
        <f t="shared" si="0"/>
        <v/>
      </c>
      <c r="L39" s="238" t="str">
        <f>IF(L$7=L35,L38+1,IF($B39="","",MAX(L$10:L38)+1))</f>
        <v/>
      </c>
    </row>
    <row r="40" spans="1:12" x14ac:dyDescent="0.3">
      <c r="A40" s="167">
        <v>30</v>
      </c>
      <c r="B40" s="63"/>
      <c r="C40" s="1"/>
      <c r="D40" s="2"/>
      <c r="E40" s="2"/>
      <c r="F40" s="2"/>
      <c r="G40" s="66"/>
      <c r="H40" s="65" t="str">
        <f>IF(OR($I$2=1,J40=""),"",IF(IFERROR(VLOOKUP(B40,'Cycle 1'!B:K,10,FALSE),0)+IFERROR(IF($I$2&gt;2,VLOOKUP(B40,'Cycle 2'!B:K,10,FALSE),0),0)+IFERROR(IF($I$2&gt;3,VLOOKUP(B40,'Cycle 3'!B:K,10,FALSE),0),0)+IFERROR(IF($I$2&gt;4,VLOOKUP(B40,'Cycle 4'!B:K,10,FALSE),0),0)+IFERROR(IF($I$2&gt;5,VLOOKUP(B40,'Cycle 5'!B:K,10,FALSE),0),0)+IFERROR(IF($I$2&gt;6,VLOOKUP(B40,'Cycle 6'!B:K,10,FALSE),0),0)+IFERROR(IF($I$2&gt;7,VLOOKUP(B40,'Cycle 7'!B:K,10,FALSE),0),0)+IFERROR(IF($I$2&gt;8,VLOOKUP(B40,'Cycle 8'!B:K,10,FALSE),0),0)+IFERROR(IF($I$2&gt;9,VLOOKUP(B40,'Cycle 9'!B:K,10,FALSE),0),0)+IFERROR(IF($I$2&gt;10,VLOOKUP(B40,'Cycle 10'!B:K,10,FALSE),0),0)+IFERROR(IF($I$2&gt;11,VLOOKUP(B40,'Cycle 11'!B:K,10,FALSE),0),0)&gt;0,1,0))</f>
        <v/>
      </c>
      <c r="I40" s="14" t="str">
        <f>IF(OR($I$2=1,J40=""),"",IFERROR(VLOOKUP(B40,'Cycle 1'!B:K,10,FALSE),0)+IFERROR(IF($I$2&gt;2,VLOOKUP(B40,'Cycle 2'!B:K,10,FALSE),0),0)+IFERROR(IF($I$2&gt;3,VLOOKUP(B40,'Cycle 3'!B:K,10,FALSE),0),0)+IFERROR(IF($I$2&gt;4,VLOOKUP(B40,'Cycle 4'!B:K,10,FALSE),0),0)+IFERROR(IF($I$2&gt;5,VLOOKUP(B40,'Cycle 5'!B:K,10,FALSE),0),0)+IFERROR(IF($I$2&gt;6,VLOOKUP(B40,'Cycle 6'!B:K,10,FALSE),0),0)+IFERROR(IF($I$2&gt;7,VLOOKUP(B40,'Cycle 7'!B:K,10,FALSE),0),0)+IFERROR(IF($I$2&gt;8,VLOOKUP(B40,'Cycle 8'!B:K,10,FALSE),0),0)+IFERROR(IF($I$2&gt;9,VLOOKUP(B40,'Cycle 9'!B:K,10,FALSE),0),0)+IFERROR(IF($I$2&gt;10,VLOOKUP(B40,'Cycle 10'!B:K,10,FALSE),0),0)+IFERROR(IF($I$2&gt;11,VLOOKUP(B40,'Cycle 11'!B:K,10,FALSE),0),0))</f>
        <v/>
      </c>
      <c r="J40" s="14" t="str">
        <f>IFERROR(IF(B40="","",IF(ROW($B$11)=ROW(B40),1,IF(ISERROR(VLOOKUP(B40,$B$11:B39,1,FALSE)),MAX($J$11:J39)+1,""))),"")</f>
        <v/>
      </c>
      <c r="K40" s="14" t="str">
        <f t="shared" si="0"/>
        <v/>
      </c>
      <c r="L40" s="238" t="str">
        <f>IF(L$7=L36,L39+1,IF($B40="","",MAX(L$10:L39)+1))</f>
        <v/>
      </c>
    </row>
    <row r="41" spans="1:12" x14ac:dyDescent="0.3">
      <c r="A41" s="167">
        <v>31</v>
      </c>
      <c r="B41" s="63"/>
      <c r="C41" s="1"/>
      <c r="D41" s="2"/>
      <c r="E41" s="2"/>
      <c r="F41" s="2"/>
      <c r="G41" s="66"/>
      <c r="H41" s="65" t="str">
        <f>IF(OR($I$2=1,J41=""),"",IF(IFERROR(VLOOKUP(B41,'Cycle 1'!B:K,10,FALSE),0)+IFERROR(IF($I$2&gt;2,VLOOKUP(B41,'Cycle 2'!B:K,10,FALSE),0),0)+IFERROR(IF($I$2&gt;3,VLOOKUP(B41,'Cycle 3'!B:K,10,FALSE),0),0)+IFERROR(IF($I$2&gt;4,VLOOKUP(B41,'Cycle 4'!B:K,10,FALSE),0),0)+IFERROR(IF($I$2&gt;5,VLOOKUP(B41,'Cycle 5'!B:K,10,FALSE),0),0)+IFERROR(IF($I$2&gt;6,VLOOKUP(B41,'Cycle 6'!B:K,10,FALSE),0),0)+IFERROR(IF($I$2&gt;7,VLOOKUP(B41,'Cycle 7'!B:K,10,FALSE),0),0)+IFERROR(IF($I$2&gt;8,VLOOKUP(B41,'Cycle 8'!B:K,10,FALSE),0),0)+IFERROR(IF($I$2&gt;9,VLOOKUP(B41,'Cycle 9'!B:K,10,FALSE),0),0)+IFERROR(IF($I$2&gt;10,VLOOKUP(B41,'Cycle 10'!B:K,10,FALSE),0),0)+IFERROR(IF($I$2&gt;11,VLOOKUP(B41,'Cycle 11'!B:K,10,FALSE),0),0)&gt;0,1,0))</f>
        <v/>
      </c>
      <c r="I41" s="14" t="str">
        <f>IF(OR($I$2=1,J41=""),"",IFERROR(VLOOKUP(B41,'Cycle 1'!B:K,10,FALSE),0)+IFERROR(IF($I$2&gt;2,VLOOKUP(B41,'Cycle 2'!B:K,10,FALSE),0),0)+IFERROR(IF($I$2&gt;3,VLOOKUP(B41,'Cycle 3'!B:K,10,FALSE),0),0)+IFERROR(IF($I$2&gt;4,VLOOKUP(B41,'Cycle 4'!B:K,10,FALSE),0),0)+IFERROR(IF($I$2&gt;5,VLOOKUP(B41,'Cycle 5'!B:K,10,FALSE),0),0)+IFERROR(IF($I$2&gt;6,VLOOKUP(B41,'Cycle 6'!B:K,10,FALSE),0),0)+IFERROR(IF($I$2&gt;7,VLOOKUP(B41,'Cycle 7'!B:K,10,FALSE),0),0)+IFERROR(IF($I$2&gt;8,VLOOKUP(B41,'Cycle 8'!B:K,10,FALSE),0),0)+IFERROR(IF($I$2&gt;9,VLOOKUP(B41,'Cycle 9'!B:K,10,FALSE),0),0)+IFERROR(IF($I$2&gt;10,VLOOKUP(B41,'Cycle 10'!B:K,10,FALSE),0),0)+IFERROR(IF($I$2&gt;11,VLOOKUP(B41,'Cycle 11'!B:K,10,FALSE),0),0))</f>
        <v/>
      </c>
      <c r="J41" s="14" t="str">
        <f>IFERROR(IF(B41="","",IF(ROW($B$11)=ROW(B41),1,IF(ISERROR(VLOOKUP(B41,$B$11:B40,1,FALSE)),MAX($J$11:J40)+1,""))),"")</f>
        <v/>
      </c>
      <c r="K41" s="14" t="str">
        <f t="shared" si="0"/>
        <v/>
      </c>
      <c r="L41" s="238" t="str">
        <f>IF(L$7=L37,L40+1,IF($B41="","",MAX(L$10:L40)+1))</f>
        <v/>
      </c>
    </row>
    <row r="42" spans="1:12" x14ac:dyDescent="0.3">
      <c r="A42" s="167">
        <v>32</v>
      </c>
      <c r="B42" s="63"/>
      <c r="C42" s="1"/>
      <c r="D42" s="2"/>
      <c r="E42" s="2"/>
      <c r="F42" s="2"/>
      <c r="G42" s="66"/>
      <c r="H42" s="65" t="str">
        <f>IF(OR($I$2=1,J42=""),"",IF(IFERROR(VLOOKUP(B42,'Cycle 1'!B:K,10,FALSE),0)+IFERROR(IF($I$2&gt;2,VLOOKUP(B42,'Cycle 2'!B:K,10,FALSE),0),0)+IFERROR(IF($I$2&gt;3,VLOOKUP(B42,'Cycle 3'!B:K,10,FALSE),0),0)+IFERROR(IF($I$2&gt;4,VLOOKUP(B42,'Cycle 4'!B:K,10,FALSE),0),0)+IFERROR(IF($I$2&gt;5,VLOOKUP(B42,'Cycle 5'!B:K,10,FALSE),0),0)+IFERROR(IF($I$2&gt;6,VLOOKUP(B42,'Cycle 6'!B:K,10,FALSE),0),0)+IFERROR(IF($I$2&gt;7,VLOOKUP(B42,'Cycle 7'!B:K,10,FALSE),0),0)+IFERROR(IF($I$2&gt;8,VLOOKUP(B42,'Cycle 8'!B:K,10,FALSE),0),0)+IFERROR(IF($I$2&gt;9,VLOOKUP(B42,'Cycle 9'!B:K,10,FALSE),0),0)+IFERROR(IF($I$2&gt;10,VLOOKUP(B42,'Cycle 10'!B:K,10,FALSE),0),0)+IFERROR(IF($I$2&gt;11,VLOOKUP(B42,'Cycle 11'!B:K,10,FALSE),0),0)&gt;0,1,0))</f>
        <v/>
      </c>
      <c r="I42" s="14" t="str">
        <f>IF(OR($I$2=1,J42=""),"",IFERROR(VLOOKUP(B42,'Cycle 1'!B:K,10,FALSE),0)+IFERROR(IF($I$2&gt;2,VLOOKUP(B42,'Cycle 2'!B:K,10,FALSE),0),0)+IFERROR(IF($I$2&gt;3,VLOOKUP(B42,'Cycle 3'!B:K,10,FALSE),0),0)+IFERROR(IF($I$2&gt;4,VLOOKUP(B42,'Cycle 4'!B:K,10,FALSE),0),0)+IFERROR(IF($I$2&gt;5,VLOOKUP(B42,'Cycle 5'!B:K,10,FALSE),0),0)+IFERROR(IF($I$2&gt;6,VLOOKUP(B42,'Cycle 6'!B:K,10,FALSE),0),0)+IFERROR(IF($I$2&gt;7,VLOOKUP(B42,'Cycle 7'!B:K,10,FALSE),0),0)+IFERROR(IF($I$2&gt;8,VLOOKUP(B42,'Cycle 8'!B:K,10,FALSE),0),0)+IFERROR(IF($I$2&gt;9,VLOOKUP(B42,'Cycle 9'!B:K,10,FALSE),0),0)+IFERROR(IF($I$2&gt;10,VLOOKUP(B42,'Cycle 10'!B:K,10,FALSE),0),0)+IFERROR(IF($I$2&gt;11,VLOOKUP(B42,'Cycle 11'!B:K,10,FALSE),0),0))</f>
        <v/>
      </c>
      <c r="J42" s="14" t="str">
        <f>IFERROR(IF(B42="","",IF(ROW($B$11)=ROW(B42),1,IF(ISERROR(VLOOKUP(B42,$B$11:B41,1,FALSE)),MAX($J$11:J41)+1,""))),"")</f>
        <v/>
      </c>
      <c r="K42" s="14" t="str">
        <f t="shared" si="0"/>
        <v/>
      </c>
      <c r="L42" s="238" t="str">
        <f>IF(L$7=L38,L41+1,IF($B42="","",MAX(L$10:L41)+1))</f>
        <v/>
      </c>
    </row>
    <row r="43" spans="1:12" x14ac:dyDescent="0.3">
      <c r="A43" s="167">
        <v>33</v>
      </c>
      <c r="B43" s="63"/>
      <c r="C43" s="1"/>
      <c r="D43" s="2"/>
      <c r="E43" s="2"/>
      <c r="F43" s="2"/>
      <c r="G43" s="66"/>
      <c r="H43" s="65" t="str">
        <f>IF(OR($I$2=1,J43=""),"",IF(IFERROR(VLOOKUP(B43,'Cycle 1'!B:K,10,FALSE),0)+IFERROR(IF($I$2&gt;2,VLOOKUP(B43,'Cycle 2'!B:K,10,FALSE),0),0)+IFERROR(IF($I$2&gt;3,VLOOKUP(B43,'Cycle 3'!B:K,10,FALSE),0),0)+IFERROR(IF($I$2&gt;4,VLOOKUP(B43,'Cycle 4'!B:K,10,FALSE),0),0)+IFERROR(IF($I$2&gt;5,VLOOKUP(B43,'Cycle 5'!B:K,10,FALSE),0),0)+IFERROR(IF($I$2&gt;6,VLOOKUP(B43,'Cycle 6'!B:K,10,FALSE),0),0)+IFERROR(IF($I$2&gt;7,VLOOKUP(B43,'Cycle 7'!B:K,10,FALSE),0),0)+IFERROR(IF($I$2&gt;8,VLOOKUP(B43,'Cycle 8'!B:K,10,FALSE),0),0)+IFERROR(IF($I$2&gt;9,VLOOKUP(B43,'Cycle 9'!B:K,10,FALSE),0),0)+IFERROR(IF($I$2&gt;10,VLOOKUP(B43,'Cycle 10'!B:K,10,FALSE),0),0)+IFERROR(IF($I$2&gt;11,VLOOKUP(B43,'Cycle 11'!B:K,10,FALSE),0),0)&gt;0,1,0))</f>
        <v/>
      </c>
      <c r="I43" s="14" t="str">
        <f>IF(OR($I$2=1,J43=""),"",IFERROR(VLOOKUP(B43,'Cycle 1'!B:K,10,FALSE),0)+IFERROR(IF($I$2&gt;2,VLOOKUP(B43,'Cycle 2'!B:K,10,FALSE),0),0)+IFERROR(IF($I$2&gt;3,VLOOKUP(B43,'Cycle 3'!B:K,10,FALSE),0),0)+IFERROR(IF($I$2&gt;4,VLOOKUP(B43,'Cycle 4'!B:K,10,FALSE),0),0)+IFERROR(IF($I$2&gt;5,VLOOKUP(B43,'Cycle 5'!B:K,10,FALSE),0),0)+IFERROR(IF($I$2&gt;6,VLOOKUP(B43,'Cycle 6'!B:K,10,FALSE),0),0)+IFERROR(IF($I$2&gt;7,VLOOKUP(B43,'Cycle 7'!B:K,10,FALSE),0),0)+IFERROR(IF($I$2&gt;8,VLOOKUP(B43,'Cycle 8'!B:K,10,FALSE),0),0)+IFERROR(IF($I$2&gt;9,VLOOKUP(B43,'Cycle 9'!B:K,10,FALSE),0),0)+IFERROR(IF($I$2&gt;10,VLOOKUP(B43,'Cycle 10'!B:K,10,FALSE),0),0)+IFERROR(IF($I$2&gt;11,VLOOKUP(B43,'Cycle 11'!B:K,10,FALSE),0),0))</f>
        <v/>
      </c>
      <c r="J43" s="14" t="str">
        <f>IFERROR(IF(B43="","",IF(ROW($B$11)=ROW(B43),1,IF(ISERROR(VLOOKUP(B43,$B$11:B42,1,FALSE)),MAX($J$11:J42)+1,""))),"")</f>
        <v/>
      </c>
      <c r="K43" s="14" t="str">
        <f t="shared" ref="K43:K74" si="1">IFERROR(IF(J43="","",IF(COUNTIFS($B$11:$B$500,$B43,$G$11:$G$500,"Yes")&gt;=1,1,0)),"")</f>
        <v/>
      </c>
      <c r="L43" s="238" t="str">
        <f>IF(L$7=L39,L42+1,IF($B43="","",MAX(L$10:L42)+1))</f>
        <v/>
      </c>
    </row>
    <row r="44" spans="1:12" x14ac:dyDescent="0.3">
      <c r="A44" s="167">
        <v>34</v>
      </c>
      <c r="B44" s="63"/>
      <c r="C44" s="1"/>
      <c r="D44" s="2"/>
      <c r="E44" s="2"/>
      <c r="F44" s="2"/>
      <c r="G44" s="66"/>
      <c r="H44" s="65" t="str">
        <f>IF(OR($I$2=1,J44=""),"",IF(IFERROR(VLOOKUP(B44,'Cycle 1'!B:K,10,FALSE),0)+IFERROR(IF($I$2&gt;2,VLOOKUP(B44,'Cycle 2'!B:K,10,FALSE),0),0)+IFERROR(IF($I$2&gt;3,VLOOKUP(B44,'Cycle 3'!B:K,10,FALSE),0),0)+IFERROR(IF($I$2&gt;4,VLOOKUP(B44,'Cycle 4'!B:K,10,FALSE),0),0)+IFERROR(IF($I$2&gt;5,VLOOKUP(B44,'Cycle 5'!B:K,10,FALSE),0),0)+IFERROR(IF($I$2&gt;6,VLOOKUP(B44,'Cycle 6'!B:K,10,FALSE),0),0)+IFERROR(IF($I$2&gt;7,VLOOKUP(B44,'Cycle 7'!B:K,10,FALSE),0),0)+IFERROR(IF($I$2&gt;8,VLOOKUP(B44,'Cycle 8'!B:K,10,FALSE),0),0)+IFERROR(IF($I$2&gt;9,VLOOKUP(B44,'Cycle 9'!B:K,10,FALSE),0),0)+IFERROR(IF($I$2&gt;10,VLOOKUP(B44,'Cycle 10'!B:K,10,FALSE),0),0)+IFERROR(IF($I$2&gt;11,VLOOKUP(B44,'Cycle 11'!B:K,10,FALSE),0),0)&gt;0,1,0))</f>
        <v/>
      </c>
      <c r="I44" s="14" t="str">
        <f>IF(OR($I$2=1,J44=""),"",IFERROR(VLOOKUP(B44,'Cycle 1'!B:K,10,FALSE),0)+IFERROR(IF($I$2&gt;2,VLOOKUP(B44,'Cycle 2'!B:K,10,FALSE),0),0)+IFERROR(IF($I$2&gt;3,VLOOKUP(B44,'Cycle 3'!B:K,10,FALSE),0),0)+IFERROR(IF($I$2&gt;4,VLOOKUP(B44,'Cycle 4'!B:K,10,FALSE),0),0)+IFERROR(IF($I$2&gt;5,VLOOKUP(B44,'Cycle 5'!B:K,10,FALSE),0),0)+IFERROR(IF($I$2&gt;6,VLOOKUP(B44,'Cycle 6'!B:K,10,FALSE),0),0)+IFERROR(IF($I$2&gt;7,VLOOKUP(B44,'Cycle 7'!B:K,10,FALSE),0),0)+IFERROR(IF($I$2&gt;8,VLOOKUP(B44,'Cycle 8'!B:K,10,FALSE),0),0)+IFERROR(IF($I$2&gt;9,VLOOKUP(B44,'Cycle 9'!B:K,10,FALSE),0),0)+IFERROR(IF($I$2&gt;10,VLOOKUP(B44,'Cycle 10'!B:K,10,FALSE),0),0)+IFERROR(IF($I$2&gt;11,VLOOKUP(B44,'Cycle 11'!B:K,10,FALSE),0),0))</f>
        <v/>
      </c>
      <c r="J44" s="14" t="str">
        <f>IFERROR(IF(B44="","",IF(ROW($B$11)=ROW(B44),1,IF(ISERROR(VLOOKUP(B44,$B$11:B43,1,FALSE)),MAX($J$11:J43)+1,""))),"")</f>
        <v/>
      </c>
      <c r="K44" s="14" t="str">
        <f t="shared" si="1"/>
        <v/>
      </c>
      <c r="L44" s="238" t="str">
        <f>IF(L$7=L40,L43+1,IF($B44="","",MAX(L$10:L43)+1))</f>
        <v/>
      </c>
    </row>
    <row r="45" spans="1:12" x14ac:dyDescent="0.3">
      <c r="A45" s="167">
        <v>35</v>
      </c>
      <c r="B45" s="63"/>
      <c r="C45" s="1"/>
      <c r="D45" s="2"/>
      <c r="E45" s="2"/>
      <c r="F45" s="2"/>
      <c r="G45" s="66"/>
      <c r="H45" s="65" t="str">
        <f>IF(OR($I$2=1,J45=""),"",IF(IFERROR(VLOOKUP(B45,'Cycle 1'!B:K,10,FALSE),0)+IFERROR(IF($I$2&gt;2,VLOOKUP(B45,'Cycle 2'!B:K,10,FALSE),0),0)+IFERROR(IF($I$2&gt;3,VLOOKUP(B45,'Cycle 3'!B:K,10,FALSE),0),0)+IFERROR(IF($I$2&gt;4,VLOOKUP(B45,'Cycle 4'!B:K,10,FALSE),0),0)+IFERROR(IF($I$2&gt;5,VLOOKUP(B45,'Cycle 5'!B:K,10,FALSE),0),0)+IFERROR(IF($I$2&gt;6,VLOOKUP(B45,'Cycle 6'!B:K,10,FALSE),0),0)+IFERROR(IF($I$2&gt;7,VLOOKUP(B45,'Cycle 7'!B:K,10,FALSE),0),0)+IFERROR(IF($I$2&gt;8,VLOOKUP(B45,'Cycle 8'!B:K,10,FALSE),0),0)+IFERROR(IF($I$2&gt;9,VLOOKUP(B45,'Cycle 9'!B:K,10,FALSE),0),0)+IFERROR(IF($I$2&gt;10,VLOOKUP(B45,'Cycle 10'!B:K,10,FALSE),0),0)+IFERROR(IF($I$2&gt;11,VLOOKUP(B45,'Cycle 11'!B:K,10,FALSE),0),0)&gt;0,1,0))</f>
        <v/>
      </c>
      <c r="I45" s="14" t="str">
        <f>IF(OR($I$2=1,J45=""),"",IFERROR(VLOOKUP(B45,'Cycle 1'!B:K,10,FALSE),0)+IFERROR(IF($I$2&gt;2,VLOOKUP(B45,'Cycle 2'!B:K,10,FALSE),0),0)+IFERROR(IF($I$2&gt;3,VLOOKUP(B45,'Cycle 3'!B:K,10,FALSE),0),0)+IFERROR(IF($I$2&gt;4,VLOOKUP(B45,'Cycle 4'!B:K,10,FALSE),0),0)+IFERROR(IF($I$2&gt;5,VLOOKUP(B45,'Cycle 5'!B:K,10,FALSE),0),0)+IFERROR(IF($I$2&gt;6,VLOOKUP(B45,'Cycle 6'!B:K,10,FALSE),0),0)+IFERROR(IF($I$2&gt;7,VLOOKUP(B45,'Cycle 7'!B:K,10,FALSE),0),0)+IFERROR(IF($I$2&gt;8,VLOOKUP(B45,'Cycle 8'!B:K,10,FALSE),0),0)+IFERROR(IF($I$2&gt;9,VLOOKUP(B45,'Cycle 9'!B:K,10,FALSE),0),0)+IFERROR(IF($I$2&gt;10,VLOOKUP(B45,'Cycle 10'!B:K,10,FALSE),0),0)+IFERROR(IF($I$2&gt;11,VLOOKUP(B45,'Cycle 11'!B:K,10,FALSE),0),0))</f>
        <v/>
      </c>
      <c r="J45" s="14" t="str">
        <f>IFERROR(IF(B45="","",IF(ROW($B$11)=ROW(B45),1,IF(ISERROR(VLOOKUP(B45,$B$11:B44,1,FALSE)),MAX($J$11:J44)+1,""))),"")</f>
        <v/>
      </c>
      <c r="K45" s="14" t="str">
        <f t="shared" si="1"/>
        <v/>
      </c>
      <c r="L45" s="238" t="str">
        <f>IF(L$7=L41,L44+1,IF($B45="","",MAX(L$10:L44)+1))</f>
        <v/>
      </c>
    </row>
    <row r="46" spans="1:12" x14ac:dyDescent="0.3">
      <c r="A46" s="167">
        <v>36</v>
      </c>
      <c r="B46" s="63"/>
      <c r="C46" s="1"/>
      <c r="D46" s="2"/>
      <c r="E46" s="2"/>
      <c r="F46" s="2"/>
      <c r="G46" s="66"/>
      <c r="H46" s="65" t="str">
        <f>IF(OR($I$2=1,J46=""),"",IF(IFERROR(VLOOKUP(B46,'Cycle 1'!B:K,10,FALSE),0)+IFERROR(IF($I$2&gt;2,VLOOKUP(B46,'Cycle 2'!B:K,10,FALSE),0),0)+IFERROR(IF($I$2&gt;3,VLOOKUP(B46,'Cycle 3'!B:K,10,FALSE),0),0)+IFERROR(IF($I$2&gt;4,VLOOKUP(B46,'Cycle 4'!B:K,10,FALSE),0),0)+IFERROR(IF($I$2&gt;5,VLOOKUP(B46,'Cycle 5'!B:K,10,FALSE),0),0)+IFERROR(IF($I$2&gt;6,VLOOKUP(B46,'Cycle 6'!B:K,10,FALSE),0),0)+IFERROR(IF($I$2&gt;7,VLOOKUP(B46,'Cycle 7'!B:K,10,FALSE),0),0)+IFERROR(IF($I$2&gt;8,VLOOKUP(B46,'Cycle 8'!B:K,10,FALSE),0),0)+IFERROR(IF($I$2&gt;9,VLOOKUP(B46,'Cycle 9'!B:K,10,FALSE),0),0)+IFERROR(IF($I$2&gt;10,VLOOKUP(B46,'Cycle 10'!B:K,10,FALSE),0),0)+IFERROR(IF($I$2&gt;11,VLOOKUP(B46,'Cycle 11'!B:K,10,FALSE),0),0)&gt;0,1,0))</f>
        <v/>
      </c>
      <c r="I46" s="14" t="str">
        <f>IF(OR($I$2=1,J46=""),"",IFERROR(VLOOKUP(B46,'Cycle 1'!B:K,10,FALSE),0)+IFERROR(IF($I$2&gt;2,VLOOKUP(B46,'Cycle 2'!B:K,10,FALSE),0),0)+IFERROR(IF($I$2&gt;3,VLOOKUP(B46,'Cycle 3'!B:K,10,FALSE),0),0)+IFERROR(IF($I$2&gt;4,VLOOKUP(B46,'Cycle 4'!B:K,10,FALSE),0),0)+IFERROR(IF($I$2&gt;5,VLOOKUP(B46,'Cycle 5'!B:K,10,FALSE),0),0)+IFERROR(IF($I$2&gt;6,VLOOKUP(B46,'Cycle 6'!B:K,10,FALSE),0),0)+IFERROR(IF($I$2&gt;7,VLOOKUP(B46,'Cycle 7'!B:K,10,FALSE),0),0)+IFERROR(IF($I$2&gt;8,VLOOKUP(B46,'Cycle 8'!B:K,10,FALSE),0),0)+IFERROR(IF($I$2&gt;9,VLOOKUP(B46,'Cycle 9'!B:K,10,FALSE),0),0)+IFERROR(IF($I$2&gt;10,VLOOKUP(B46,'Cycle 10'!B:K,10,FALSE),0),0)+IFERROR(IF($I$2&gt;11,VLOOKUP(B46,'Cycle 11'!B:K,10,FALSE),0),0))</f>
        <v/>
      </c>
      <c r="J46" s="14" t="str">
        <f>IFERROR(IF(B46="","",IF(ROW($B$11)=ROW(B46),1,IF(ISERROR(VLOOKUP(B46,$B$11:B45,1,FALSE)),MAX($J$11:J45)+1,""))),"")</f>
        <v/>
      </c>
      <c r="K46" s="14" t="str">
        <f t="shared" si="1"/>
        <v/>
      </c>
      <c r="L46" s="238" t="str">
        <f>IF(L$7=L42,L45+1,IF($B46="","",MAX(L$10:L45)+1))</f>
        <v/>
      </c>
    </row>
    <row r="47" spans="1:12" x14ac:dyDescent="0.3">
      <c r="A47" s="167">
        <v>37</v>
      </c>
      <c r="B47" s="63"/>
      <c r="C47" s="1"/>
      <c r="D47" s="2"/>
      <c r="E47" s="2"/>
      <c r="F47" s="2"/>
      <c r="G47" s="66"/>
      <c r="H47" s="65" t="str">
        <f>IF(OR($I$2=1,J47=""),"",IF(IFERROR(VLOOKUP(B47,'Cycle 1'!B:K,10,FALSE),0)+IFERROR(IF($I$2&gt;2,VLOOKUP(B47,'Cycle 2'!B:K,10,FALSE),0),0)+IFERROR(IF($I$2&gt;3,VLOOKUP(B47,'Cycle 3'!B:K,10,FALSE),0),0)+IFERROR(IF($I$2&gt;4,VLOOKUP(B47,'Cycle 4'!B:K,10,FALSE),0),0)+IFERROR(IF($I$2&gt;5,VLOOKUP(B47,'Cycle 5'!B:K,10,FALSE),0),0)+IFERROR(IF($I$2&gt;6,VLOOKUP(B47,'Cycle 6'!B:K,10,FALSE),0),0)+IFERROR(IF($I$2&gt;7,VLOOKUP(B47,'Cycle 7'!B:K,10,FALSE),0),0)+IFERROR(IF($I$2&gt;8,VLOOKUP(B47,'Cycle 8'!B:K,10,FALSE),0),0)+IFERROR(IF($I$2&gt;9,VLOOKUP(B47,'Cycle 9'!B:K,10,FALSE),0),0)+IFERROR(IF($I$2&gt;10,VLOOKUP(B47,'Cycle 10'!B:K,10,FALSE),0),0)+IFERROR(IF($I$2&gt;11,VLOOKUP(B47,'Cycle 11'!B:K,10,FALSE),0),0)&gt;0,1,0))</f>
        <v/>
      </c>
      <c r="I47" s="14" t="str">
        <f>IF(OR($I$2=1,J47=""),"",IFERROR(VLOOKUP(B47,'Cycle 1'!B:K,10,FALSE),0)+IFERROR(IF($I$2&gt;2,VLOOKUP(B47,'Cycle 2'!B:K,10,FALSE),0),0)+IFERROR(IF($I$2&gt;3,VLOOKUP(B47,'Cycle 3'!B:K,10,FALSE),0),0)+IFERROR(IF($I$2&gt;4,VLOOKUP(B47,'Cycle 4'!B:K,10,FALSE),0),0)+IFERROR(IF($I$2&gt;5,VLOOKUP(B47,'Cycle 5'!B:K,10,FALSE),0),0)+IFERROR(IF($I$2&gt;6,VLOOKUP(B47,'Cycle 6'!B:K,10,FALSE),0),0)+IFERROR(IF($I$2&gt;7,VLOOKUP(B47,'Cycle 7'!B:K,10,FALSE),0),0)+IFERROR(IF($I$2&gt;8,VLOOKUP(B47,'Cycle 8'!B:K,10,FALSE),0),0)+IFERROR(IF($I$2&gt;9,VLOOKUP(B47,'Cycle 9'!B:K,10,FALSE),0),0)+IFERROR(IF($I$2&gt;10,VLOOKUP(B47,'Cycle 10'!B:K,10,FALSE),0),0)+IFERROR(IF($I$2&gt;11,VLOOKUP(B47,'Cycle 11'!B:K,10,FALSE),0),0))</f>
        <v/>
      </c>
      <c r="J47" s="14" t="str">
        <f>IFERROR(IF(B47="","",IF(ROW($B$11)=ROW(B47),1,IF(ISERROR(VLOOKUP(B47,$B$11:B46,1,FALSE)),MAX($J$11:J46)+1,""))),"")</f>
        <v/>
      </c>
      <c r="K47" s="14" t="str">
        <f t="shared" si="1"/>
        <v/>
      </c>
      <c r="L47" s="238" t="str">
        <f>IF(L$7=L43,L46+1,IF($B47="","",MAX(L$10:L46)+1))</f>
        <v/>
      </c>
    </row>
    <row r="48" spans="1:12" x14ac:dyDescent="0.3">
      <c r="A48" s="167">
        <v>38</v>
      </c>
      <c r="B48" s="63"/>
      <c r="C48" s="1"/>
      <c r="D48" s="2"/>
      <c r="E48" s="2"/>
      <c r="F48" s="2"/>
      <c r="G48" s="66"/>
      <c r="H48" s="65" t="str">
        <f>IF(OR($I$2=1,J48=""),"",IF(IFERROR(VLOOKUP(B48,'Cycle 1'!B:K,10,FALSE),0)+IFERROR(IF($I$2&gt;2,VLOOKUP(B48,'Cycle 2'!B:K,10,FALSE),0),0)+IFERROR(IF($I$2&gt;3,VLOOKUP(B48,'Cycle 3'!B:K,10,FALSE),0),0)+IFERROR(IF($I$2&gt;4,VLOOKUP(B48,'Cycle 4'!B:K,10,FALSE),0),0)+IFERROR(IF($I$2&gt;5,VLOOKUP(B48,'Cycle 5'!B:K,10,FALSE),0),0)+IFERROR(IF($I$2&gt;6,VLOOKUP(B48,'Cycle 6'!B:K,10,FALSE),0),0)+IFERROR(IF($I$2&gt;7,VLOOKUP(B48,'Cycle 7'!B:K,10,FALSE),0),0)+IFERROR(IF($I$2&gt;8,VLOOKUP(B48,'Cycle 8'!B:K,10,FALSE),0),0)+IFERROR(IF($I$2&gt;9,VLOOKUP(B48,'Cycle 9'!B:K,10,FALSE),0),0)+IFERROR(IF($I$2&gt;10,VLOOKUP(B48,'Cycle 10'!B:K,10,FALSE),0),0)+IFERROR(IF($I$2&gt;11,VLOOKUP(B48,'Cycle 11'!B:K,10,FALSE),0),0)&gt;0,1,0))</f>
        <v/>
      </c>
      <c r="I48" s="14" t="str">
        <f>IF(OR($I$2=1,J48=""),"",IFERROR(VLOOKUP(B48,'Cycle 1'!B:K,10,FALSE),0)+IFERROR(IF($I$2&gt;2,VLOOKUP(B48,'Cycle 2'!B:K,10,FALSE),0),0)+IFERROR(IF($I$2&gt;3,VLOOKUP(B48,'Cycle 3'!B:K,10,FALSE),0),0)+IFERROR(IF($I$2&gt;4,VLOOKUP(B48,'Cycle 4'!B:K,10,FALSE),0),0)+IFERROR(IF($I$2&gt;5,VLOOKUP(B48,'Cycle 5'!B:K,10,FALSE),0),0)+IFERROR(IF($I$2&gt;6,VLOOKUP(B48,'Cycle 6'!B:K,10,FALSE),0),0)+IFERROR(IF($I$2&gt;7,VLOOKUP(B48,'Cycle 7'!B:K,10,FALSE),0),0)+IFERROR(IF($I$2&gt;8,VLOOKUP(B48,'Cycle 8'!B:K,10,FALSE),0),0)+IFERROR(IF($I$2&gt;9,VLOOKUP(B48,'Cycle 9'!B:K,10,FALSE),0),0)+IFERROR(IF($I$2&gt;10,VLOOKUP(B48,'Cycle 10'!B:K,10,FALSE),0),0)+IFERROR(IF($I$2&gt;11,VLOOKUP(B48,'Cycle 11'!B:K,10,FALSE),0),0))</f>
        <v/>
      </c>
      <c r="J48" s="14" t="str">
        <f>IFERROR(IF(B48="","",IF(ROW($B$11)=ROW(B48),1,IF(ISERROR(VLOOKUP(B48,$B$11:B47,1,FALSE)),MAX($J$11:J47)+1,""))),"")</f>
        <v/>
      </c>
      <c r="K48" s="14" t="str">
        <f t="shared" si="1"/>
        <v/>
      </c>
      <c r="L48" s="238" t="str">
        <f>IF(L$7=L44,L47+1,IF($B48="","",MAX(L$10:L47)+1))</f>
        <v/>
      </c>
    </row>
    <row r="49" spans="1:12" x14ac:dyDescent="0.3">
      <c r="A49" s="167">
        <v>39</v>
      </c>
      <c r="B49" s="63"/>
      <c r="C49" s="1"/>
      <c r="D49" s="2"/>
      <c r="E49" s="2"/>
      <c r="F49" s="2"/>
      <c r="G49" s="66"/>
      <c r="H49" s="65" t="str">
        <f>IF(OR($I$2=1,J49=""),"",IF(IFERROR(VLOOKUP(B49,'Cycle 1'!B:K,10,FALSE),0)+IFERROR(IF($I$2&gt;2,VLOOKUP(B49,'Cycle 2'!B:K,10,FALSE),0),0)+IFERROR(IF($I$2&gt;3,VLOOKUP(B49,'Cycle 3'!B:K,10,FALSE),0),0)+IFERROR(IF($I$2&gt;4,VLOOKUP(B49,'Cycle 4'!B:K,10,FALSE),0),0)+IFERROR(IF($I$2&gt;5,VLOOKUP(B49,'Cycle 5'!B:K,10,FALSE),0),0)+IFERROR(IF($I$2&gt;6,VLOOKUP(B49,'Cycle 6'!B:K,10,FALSE),0),0)+IFERROR(IF($I$2&gt;7,VLOOKUP(B49,'Cycle 7'!B:K,10,FALSE),0),0)+IFERROR(IF($I$2&gt;8,VLOOKUP(B49,'Cycle 8'!B:K,10,FALSE),0),0)+IFERROR(IF($I$2&gt;9,VLOOKUP(B49,'Cycle 9'!B:K,10,FALSE),0),0)+IFERROR(IF($I$2&gt;10,VLOOKUP(B49,'Cycle 10'!B:K,10,FALSE),0),0)+IFERROR(IF($I$2&gt;11,VLOOKUP(B49,'Cycle 11'!B:K,10,FALSE),0),0)&gt;0,1,0))</f>
        <v/>
      </c>
      <c r="I49" s="14" t="str">
        <f>IF(OR($I$2=1,J49=""),"",IFERROR(VLOOKUP(B49,'Cycle 1'!B:K,10,FALSE),0)+IFERROR(IF($I$2&gt;2,VLOOKUP(B49,'Cycle 2'!B:K,10,FALSE),0),0)+IFERROR(IF($I$2&gt;3,VLOOKUP(B49,'Cycle 3'!B:K,10,FALSE),0),0)+IFERROR(IF($I$2&gt;4,VLOOKUP(B49,'Cycle 4'!B:K,10,FALSE),0),0)+IFERROR(IF($I$2&gt;5,VLOOKUP(B49,'Cycle 5'!B:K,10,FALSE),0),0)+IFERROR(IF($I$2&gt;6,VLOOKUP(B49,'Cycle 6'!B:K,10,FALSE),0),0)+IFERROR(IF($I$2&gt;7,VLOOKUP(B49,'Cycle 7'!B:K,10,FALSE),0),0)+IFERROR(IF($I$2&gt;8,VLOOKUP(B49,'Cycle 8'!B:K,10,FALSE),0),0)+IFERROR(IF($I$2&gt;9,VLOOKUP(B49,'Cycle 9'!B:K,10,FALSE),0),0)+IFERROR(IF($I$2&gt;10,VLOOKUP(B49,'Cycle 10'!B:K,10,FALSE),0),0)+IFERROR(IF($I$2&gt;11,VLOOKUP(B49,'Cycle 11'!B:K,10,FALSE),0),0))</f>
        <v/>
      </c>
      <c r="J49" s="14" t="str">
        <f>IFERROR(IF(B49="","",IF(ROW($B$11)=ROW(B49),1,IF(ISERROR(VLOOKUP(B49,$B$11:B48,1,FALSE)),MAX($J$11:J48)+1,""))),"")</f>
        <v/>
      </c>
      <c r="K49" s="14" t="str">
        <f t="shared" si="1"/>
        <v/>
      </c>
      <c r="L49" s="238" t="str">
        <f>IF(L$7=L45,L48+1,IF($B49="","",MAX(L$10:L48)+1))</f>
        <v/>
      </c>
    </row>
    <row r="50" spans="1:12" x14ac:dyDescent="0.3">
      <c r="A50" s="167">
        <v>40</v>
      </c>
      <c r="B50" s="63"/>
      <c r="C50" s="1"/>
      <c r="D50" s="2"/>
      <c r="E50" s="2"/>
      <c r="F50" s="2"/>
      <c r="G50" s="66"/>
      <c r="H50" s="65" t="str">
        <f>IF(OR($I$2=1,J50=""),"",IF(IFERROR(VLOOKUP(B50,'Cycle 1'!B:K,10,FALSE),0)+IFERROR(IF($I$2&gt;2,VLOOKUP(B50,'Cycle 2'!B:K,10,FALSE),0),0)+IFERROR(IF($I$2&gt;3,VLOOKUP(B50,'Cycle 3'!B:K,10,FALSE),0),0)+IFERROR(IF($I$2&gt;4,VLOOKUP(B50,'Cycle 4'!B:K,10,FALSE),0),0)+IFERROR(IF($I$2&gt;5,VLOOKUP(B50,'Cycle 5'!B:K,10,FALSE),0),0)+IFERROR(IF($I$2&gt;6,VLOOKUP(B50,'Cycle 6'!B:K,10,FALSE),0),0)+IFERROR(IF($I$2&gt;7,VLOOKUP(B50,'Cycle 7'!B:K,10,FALSE),0),0)+IFERROR(IF($I$2&gt;8,VLOOKUP(B50,'Cycle 8'!B:K,10,FALSE),0),0)+IFERROR(IF($I$2&gt;9,VLOOKUP(B50,'Cycle 9'!B:K,10,FALSE),0),0)+IFERROR(IF($I$2&gt;10,VLOOKUP(B50,'Cycle 10'!B:K,10,FALSE),0),0)+IFERROR(IF($I$2&gt;11,VLOOKUP(B50,'Cycle 11'!B:K,10,FALSE),0),0)&gt;0,1,0))</f>
        <v/>
      </c>
      <c r="I50" s="14" t="str">
        <f>IF(OR($I$2=1,J50=""),"",IFERROR(VLOOKUP(B50,'Cycle 1'!B:K,10,FALSE),0)+IFERROR(IF($I$2&gt;2,VLOOKUP(B50,'Cycle 2'!B:K,10,FALSE),0),0)+IFERROR(IF($I$2&gt;3,VLOOKUP(B50,'Cycle 3'!B:K,10,FALSE),0),0)+IFERROR(IF($I$2&gt;4,VLOOKUP(B50,'Cycle 4'!B:K,10,FALSE),0),0)+IFERROR(IF($I$2&gt;5,VLOOKUP(B50,'Cycle 5'!B:K,10,FALSE),0),0)+IFERROR(IF($I$2&gt;6,VLOOKUP(B50,'Cycle 6'!B:K,10,FALSE),0),0)+IFERROR(IF($I$2&gt;7,VLOOKUP(B50,'Cycle 7'!B:K,10,FALSE),0),0)+IFERROR(IF($I$2&gt;8,VLOOKUP(B50,'Cycle 8'!B:K,10,FALSE),0),0)+IFERROR(IF($I$2&gt;9,VLOOKUP(B50,'Cycle 9'!B:K,10,FALSE),0),0)+IFERROR(IF($I$2&gt;10,VLOOKUP(B50,'Cycle 10'!B:K,10,FALSE),0),0)+IFERROR(IF($I$2&gt;11,VLOOKUP(B50,'Cycle 11'!B:K,10,FALSE),0),0))</f>
        <v/>
      </c>
      <c r="J50" s="14" t="str">
        <f>IFERROR(IF(B50="","",IF(ROW($B$11)=ROW(B50),1,IF(ISERROR(VLOOKUP(B50,$B$11:B49,1,FALSE)),MAX($J$11:J49)+1,""))),"")</f>
        <v/>
      </c>
      <c r="K50" s="14" t="str">
        <f t="shared" si="1"/>
        <v/>
      </c>
      <c r="L50" s="238" t="str">
        <f>IF(L$7=L46,L49+1,IF($B50="","",MAX(L$10:L49)+1))</f>
        <v/>
      </c>
    </row>
    <row r="51" spans="1:12" x14ac:dyDescent="0.3">
      <c r="A51" s="167">
        <v>41</v>
      </c>
      <c r="B51" s="63"/>
      <c r="C51" s="1"/>
      <c r="D51" s="2"/>
      <c r="E51" s="2"/>
      <c r="F51" s="2"/>
      <c r="G51" s="66"/>
      <c r="H51" s="65" t="str">
        <f>IF(OR($I$2=1,J51=""),"",IF(IFERROR(VLOOKUP(B51,'Cycle 1'!B:K,10,FALSE),0)+IFERROR(IF($I$2&gt;2,VLOOKUP(B51,'Cycle 2'!B:K,10,FALSE),0),0)+IFERROR(IF($I$2&gt;3,VLOOKUP(B51,'Cycle 3'!B:K,10,FALSE),0),0)+IFERROR(IF($I$2&gt;4,VLOOKUP(B51,'Cycle 4'!B:K,10,FALSE),0),0)+IFERROR(IF($I$2&gt;5,VLOOKUP(B51,'Cycle 5'!B:K,10,FALSE),0),0)+IFERROR(IF($I$2&gt;6,VLOOKUP(B51,'Cycle 6'!B:K,10,FALSE),0),0)+IFERROR(IF($I$2&gt;7,VLOOKUP(B51,'Cycle 7'!B:K,10,FALSE),0),0)+IFERROR(IF($I$2&gt;8,VLOOKUP(B51,'Cycle 8'!B:K,10,FALSE),0),0)+IFERROR(IF($I$2&gt;9,VLOOKUP(B51,'Cycle 9'!B:K,10,FALSE),0),0)+IFERROR(IF($I$2&gt;10,VLOOKUP(B51,'Cycle 10'!B:K,10,FALSE),0),0)+IFERROR(IF($I$2&gt;11,VLOOKUP(B51,'Cycle 11'!B:K,10,FALSE),0),0)&gt;0,1,0))</f>
        <v/>
      </c>
      <c r="I51" s="14" t="str">
        <f>IF(OR($I$2=1,J51=""),"",IFERROR(VLOOKUP(B51,'Cycle 1'!B:K,10,FALSE),0)+IFERROR(IF($I$2&gt;2,VLOOKUP(B51,'Cycle 2'!B:K,10,FALSE),0),0)+IFERROR(IF($I$2&gt;3,VLOOKUP(B51,'Cycle 3'!B:K,10,FALSE),0),0)+IFERROR(IF($I$2&gt;4,VLOOKUP(B51,'Cycle 4'!B:K,10,FALSE),0),0)+IFERROR(IF($I$2&gt;5,VLOOKUP(B51,'Cycle 5'!B:K,10,FALSE),0),0)+IFERROR(IF($I$2&gt;6,VLOOKUP(B51,'Cycle 6'!B:K,10,FALSE),0),0)+IFERROR(IF($I$2&gt;7,VLOOKUP(B51,'Cycle 7'!B:K,10,FALSE),0),0)+IFERROR(IF($I$2&gt;8,VLOOKUP(B51,'Cycle 8'!B:K,10,FALSE),0),0)+IFERROR(IF($I$2&gt;9,VLOOKUP(B51,'Cycle 9'!B:K,10,FALSE),0),0)+IFERROR(IF($I$2&gt;10,VLOOKUP(B51,'Cycle 10'!B:K,10,FALSE),0),0)+IFERROR(IF($I$2&gt;11,VLOOKUP(B51,'Cycle 11'!B:K,10,FALSE),0),0))</f>
        <v/>
      </c>
      <c r="J51" s="14" t="str">
        <f>IFERROR(IF(B51="","",IF(ROW($B$11)=ROW(B51),1,IF(ISERROR(VLOOKUP(B51,$B$11:B50,1,FALSE)),MAX($J$11:J50)+1,""))),"")</f>
        <v/>
      </c>
      <c r="K51" s="14" t="str">
        <f t="shared" si="1"/>
        <v/>
      </c>
      <c r="L51" s="238" t="str">
        <f>IF(L$7=L47,L50+1,IF($B51="","",MAX(L$10:L50)+1))</f>
        <v/>
      </c>
    </row>
    <row r="52" spans="1:12" x14ac:dyDescent="0.3">
      <c r="A52" s="167">
        <v>42</v>
      </c>
      <c r="B52" s="63"/>
      <c r="C52" s="1"/>
      <c r="D52" s="2"/>
      <c r="E52" s="2"/>
      <c r="F52" s="2"/>
      <c r="G52" s="66"/>
      <c r="H52" s="65" t="str">
        <f>IF(OR($I$2=1,J52=""),"",IF(IFERROR(VLOOKUP(B52,'Cycle 1'!B:K,10,FALSE),0)+IFERROR(IF($I$2&gt;2,VLOOKUP(B52,'Cycle 2'!B:K,10,FALSE),0),0)+IFERROR(IF($I$2&gt;3,VLOOKUP(B52,'Cycle 3'!B:K,10,FALSE),0),0)+IFERROR(IF($I$2&gt;4,VLOOKUP(B52,'Cycle 4'!B:K,10,FALSE),0),0)+IFERROR(IF($I$2&gt;5,VLOOKUP(B52,'Cycle 5'!B:K,10,FALSE),0),0)+IFERROR(IF($I$2&gt;6,VLOOKUP(B52,'Cycle 6'!B:K,10,FALSE),0),0)+IFERROR(IF($I$2&gt;7,VLOOKUP(B52,'Cycle 7'!B:K,10,FALSE),0),0)+IFERROR(IF($I$2&gt;8,VLOOKUP(B52,'Cycle 8'!B:K,10,FALSE),0),0)+IFERROR(IF($I$2&gt;9,VLOOKUP(B52,'Cycle 9'!B:K,10,FALSE),0),0)+IFERROR(IF($I$2&gt;10,VLOOKUP(B52,'Cycle 10'!B:K,10,FALSE),0),0)+IFERROR(IF($I$2&gt;11,VLOOKUP(B52,'Cycle 11'!B:K,10,FALSE),0),0)&gt;0,1,0))</f>
        <v/>
      </c>
      <c r="I52" s="14" t="str">
        <f>IF(OR($I$2=1,J52=""),"",IFERROR(VLOOKUP(B52,'Cycle 1'!B:K,10,FALSE),0)+IFERROR(IF($I$2&gt;2,VLOOKUP(B52,'Cycle 2'!B:K,10,FALSE),0),0)+IFERROR(IF($I$2&gt;3,VLOOKUP(B52,'Cycle 3'!B:K,10,FALSE),0),0)+IFERROR(IF($I$2&gt;4,VLOOKUP(B52,'Cycle 4'!B:K,10,FALSE),0),0)+IFERROR(IF($I$2&gt;5,VLOOKUP(B52,'Cycle 5'!B:K,10,FALSE),0),0)+IFERROR(IF($I$2&gt;6,VLOOKUP(B52,'Cycle 6'!B:K,10,FALSE),0),0)+IFERROR(IF($I$2&gt;7,VLOOKUP(B52,'Cycle 7'!B:K,10,FALSE),0),0)+IFERROR(IF($I$2&gt;8,VLOOKUP(B52,'Cycle 8'!B:K,10,FALSE),0),0)+IFERROR(IF($I$2&gt;9,VLOOKUP(B52,'Cycle 9'!B:K,10,FALSE),0),0)+IFERROR(IF($I$2&gt;10,VLOOKUP(B52,'Cycle 10'!B:K,10,FALSE),0),0)+IFERROR(IF($I$2&gt;11,VLOOKUP(B52,'Cycle 11'!B:K,10,FALSE),0),0))</f>
        <v/>
      </c>
      <c r="J52" s="14" t="str">
        <f>IFERROR(IF(B52="","",IF(ROW($B$11)=ROW(B52),1,IF(ISERROR(VLOOKUP(B52,$B$11:B51,1,FALSE)),MAX($J$11:J51)+1,""))),"")</f>
        <v/>
      </c>
      <c r="K52" s="14" t="str">
        <f t="shared" si="1"/>
        <v/>
      </c>
      <c r="L52" s="238" t="str">
        <f>IF(L$7=L48,L51+1,IF($B52="","",MAX(L$10:L51)+1))</f>
        <v/>
      </c>
    </row>
    <row r="53" spans="1:12" x14ac:dyDescent="0.3">
      <c r="A53" s="167">
        <v>43</v>
      </c>
      <c r="B53" s="63"/>
      <c r="C53" s="1"/>
      <c r="D53" s="2"/>
      <c r="E53" s="2"/>
      <c r="F53" s="2"/>
      <c r="G53" s="66"/>
      <c r="H53" s="65" t="str">
        <f>IF(OR($I$2=1,J53=""),"",IF(IFERROR(VLOOKUP(B53,'Cycle 1'!B:K,10,FALSE),0)+IFERROR(IF($I$2&gt;2,VLOOKUP(B53,'Cycle 2'!B:K,10,FALSE),0),0)+IFERROR(IF($I$2&gt;3,VLOOKUP(B53,'Cycle 3'!B:K,10,FALSE),0),0)+IFERROR(IF($I$2&gt;4,VLOOKUP(B53,'Cycle 4'!B:K,10,FALSE),0),0)+IFERROR(IF($I$2&gt;5,VLOOKUP(B53,'Cycle 5'!B:K,10,FALSE),0),0)+IFERROR(IF($I$2&gt;6,VLOOKUP(B53,'Cycle 6'!B:K,10,FALSE),0),0)+IFERROR(IF($I$2&gt;7,VLOOKUP(B53,'Cycle 7'!B:K,10,FALSE),0),0)+IFERROR(IF($I$2&gt;8,VLOOKUP(B53,'Cycle 8'!B:K,10,FALSE),0),0)+IFERROR(IF($I$2&gt;9,VLOOKUP(B53,'Cycle 9'!B:K,10,FALSE),0),0)+IFERROR(IF($I$2&gt;10,VLOOKUP(B53,'Cycle 10'!B:K,10,FALSE),0),0)+IFERROR(IF($I$2&gt;11,VLOOKUP(B53,'Cycle 11'!B:K,10,FALSE),0),0)&gt;0,1,0))</f>
        <v/>
      </c>
      <c r="I53" s="14" t="str">
        <f>IF(OR($I$2=1,J53=""),"",IFERROR(VLOOKUP(B53,'Cycle 1'!B:K,10,FALSE),0)+IFERROR(IF($I$2&gt;2,VLOOKUP(B53,'Cycle 2'!B:K,10,FALSE),0),0)+IFERROR(IF($I$2&gt;3,VLOOKUP(B53,'Cycle 3'!B:K,10,FALSE),0),0)+IFERROR(IF($I$2&gt;4,VLOOKUP(B53,'Cycle 4'!B:K,10,FALSE),0),0)+IFERROR(IF($I$2&gt;5,VLOOKUP(B53,'Cycle 5'!B:K,10,FALSE),0),0)+IFERROR(IF($I$2&gt;6,VLOOKUP(B53,'Cycle 6'!B:K,10,FALSE),0),0)+IFERROR(IF($I$2&gt;7,VLOOKUP(B53,'Cycle 7'!B:K,10,FALSE),0),0)+IFERROR(IF($I$2&gt;8,VLOOKUP(B53,'Cycle 8'!B:K,10,FALSE),0),0)+IFERROR(IF($I$2&gt;9,VLOOKUP(B53,'Cycle 9'!B:K,10,FALSE),0),0)+IFERROR(IF($I$2&gt;10,VLOOKUP(B53,'Cycle 10'!B:K,10,FALSE),0),0)+IFERROR(IF($I$2&gt;11,VLOOKUP(B53,'Cycle 11'!B:K,10,FALSE),0),0))</f>
        <v/>
      </c>
      <c r="J53" s="14" t="str">
        <f>IFERROR(IF(B53="","",IF(ROW($B$11)=ROW(B53),1,IF(ISERROR(VLOOKUP(B53,$B$11:B52,1,FALSE)),MAX($J$11:J52)+1,""))),"")</f>
        <v/>
      </c>
      <c r="K53" s="14" t="str">
        <f t="shared" si="1"/>
        <v/>
      </c>
      <c r="L53" s="238" t="str">
        <f>IF(L$7=L49,L52+1,IF($B53="","",MAX(L$10:L52)+1))</f>
        <v/>
      </c>
    </row>
    <row r="54" spans="1:12" x14ac:dyDescent="0.3">
      <c r="A54" s="167">
        <v>44</v>
      </c>
      <c r="B54" s="63"/>
      <c r="C54" s="1"/>
      <c r="D54" s="2"/>
      <c r="E54" s="2"/>
      <c r="F54" s="2"/>
      <c r="G54" s="66"/>
      <c r="H54" s="65" t="str">
        <f>IF(OR($I$2=1,J54=""),"",IF(IFERROR(VLOOKUP(B54,'Cycle 1'!B:K,10,FALSE),0)+IFERROR(IF($I$2&gt;2,VLOOKUP(B54,'Cycle 2'!B:K,10,FALSE),0),0)+IFERROR(IF($I$2&gt;3,VLOOKUP(B54,'Cycle 3'!B:K,10,FALSE),0),0)+IFERROR(IF($I$2&gt;4,VLOOKUP(B54,'Cycle 4'!B:K,10,FALSE),0),0)+IFERROR(IF($I$2&gt;5,VLOOKUP(B54,'Cycle 5'!B:K,10,FALSE),0),0)+IFERROR(IF($I$2&gt;6,VLOOKUP(B54,'Cycle 6'!B:K,10,FALSE),0),0)+IFERROR(IF($I$2&gt;7,VLOOKUP(B54,'Cycle 7'!B:K,10,FALSE),0),0)+IFERROR(IF($I$2&gt;8,VLOOKUP(B54,'Cycle 8'!B:K,10,FALSE),0),0)+IFERROR(IF($I$2&gt;9,VLOOKUP(B54,'Cycle 9'!B:K,10,FALSE),0),0)+IFERROR(IF($I$2&gt;10,VLOOKUP(B54,'Cycle 10'!B:K,10,FALSE),0),0)+IFERROR(IF($I$2&gt;11,VLOOKUP(B54,'Cycle 11'!B:K,10,FALSE),0),0)&gt;0,1,0))</f>
        <v/>
      </c>
      <c r="I54" s="14" t="str">
        <f>IF(OR($I$2=1,J54=""),"",IFERROR(VLOOKUP(B54,'Cycle 1'!B:K,10,FALSE),0)+IFERROR(IF($I$2&gt;2,VLOOKUP(B54,'Cycle 2'!B:K,10,FALSE),0),0)+IFERROR(IF($I$2&gt;3,VLOOKUP(B54,'Cycle 3'!B:K,10,FALSE),0),0)+IFERROR(IF($I$2&gt;4,VLOOKUP(B54,'Cycle 4'!B:K,10,FALSE),0),0)+IFERROR(IF($I$2&gt;5,VLOOKUP(B54,'Cycle 5'!B:K,10,FALSE),0),0)+IFERROR(IF($I$2&gt;6,VLOOKUP(B54,'Cycle 6'!B:K,10,FALSE),0),0)+IFERROR(IF($I$2&gt;7,VLOOKUP(B54,'Cycle 7'!B:K,10,FALSE),0),0)+IFERROR(IF($I$2&gt;8,VLOOKUP(B54,'Cycle 8'!B:K,10,FALSE),0),0)+IFERROR(IF($I$2&gt;9,VLOOKUP(B54,'Cycle 9'!B:K,10,FALSE),0),0)+IFERROR(IF($I$2&gt;10,VLOOKUP(B54,'Cycle 10'!B:K,10,FALSE),0),0)+IFERROR(IF($I$2&gt;11,VLOOKUP(B54,'Cycle 11'!B:K,10,FALSE),0),0))</f>
        <v/>
      </c>
      <c r="J54" s="14" t="str">
        <f>IFERROR(IF(B54="","",IF(ROW($B$11)=ROW(B54),1,IF(ISERROR(VLOOKUP(B54,$B$11:B53,1,FALSE)),MAX($J$11:J53)+1,""))),"")</f>
        <v/>
      </c>
      <c r="K54" s="14" t="str">
        <f t="shared" si="1"/>
        <v/>
      </c>
      <c r="L54" s="238" t="str">
        <f>IF(L$7=L50,L53+1,IF($B54="","",MAX(L$10:L53)+1))</f>
        <v/>
      </c>
    </row>
    <row r="55" spans="1:12" x14ac:dyDescent="0.3">
      <c r="A55" s="167">
        <v>45</v>
      </c>
      <c r="B55" s="63"/>
      <c r="C55" s="1"/>
      <c r="D55" s="2"/>
      <c r="E55" s="2"/>
      <c r="F55" s="2"/>
      <c r="G55" s="66"/>
      <c r="H55" s="65" t="str">
        <f>IF(OR($I$2=1,J55=""),"",IF(IFERROR(VLOOKUP(B55,'Cycle 1'!B:K,10,FALSE),0)+IFERROR(IF($I$2&gt;2,VLOOKUP(B55,'Cycle 2'!B:K,10,FALSE),0),0)+IFERROR(IF($I$2&gt;3,VLOOKUP(B55,'Cycle 3'!B:K,10,FALSE),0),0)+IFERROR(IF($I$2&gt;4,VLOOKUP(B55,'Cycle 4'!B:K,10,FALSE),0),0)+IFERROR(IF($I$2&gt;5,VLOOKUP(B55,'Cycle 5'!B:K,10,FALSE),0),0)+IFERROR(IF($I$2&gt;6,VLOOKUP(B55,'Cycle 6'!B:K,10,FALSE),0),0)+IFERROR(IF($I$2&gt;7,VLOOKUP(B55,'Cycle 7'!B:K,10,FALSE),0),0)+IFERROR(IF($I$2&gt;8,VLOOKUP(B55,'Cycle 8'!B:K,10,FALSE),0),0)+IFERROR(IF($I$2&gt;9,VLOOKUP(B55,'Cycle 9'!B:K,10,FALSE),0),0)+IFERROR(IF($I$2&gt;10,VLOOKUP(B55,'Cycle 10'!B:K,10,FALSE),0),0)+IFERROR(IF($I$2&gt;11,VLOOKUP(B55,'Cycle 11'!B:K,10,FALSE),0),0)&gt;0,1,0))</f>
        <v/>
      </c>
      <c r="I55" s="14" t="str">
        <f>IF(OR($I$2=1,J55=""),"",IFERROR(VLOOKUP(B55,'Cycle 1'!B:K,10,FALSE),0)+IFERROR(IF($I$2&gt;2,VLOOKUP(B55,'Cycle 2'!B:K,10,FALSE),0),0)+IFERROR(IF($I$2&gt;3,VLOOKUP(B55,'Cycle 3'!B:K,10,FALSE),0),0)+IFERROR(IF($I$2&gt;4,VLOOKUP(B55,'Cycle 4'!B:K,10,FALSE),0),0)+IFERROR(IF($I$2&gt;5,VLOOKUP(B55,'Cycle 5'!B:K,10,FALSE),0),0)+IFERROR(IF($I$2&gt;6,VLOOKUP(B55,'Cycle 6'!B:K,10,FALSE),0),0)+IFERROR(IF($I$2&gt;7,VLOOKUP(B55,'Cycle 7'!B:K,10,FALSE),0),0)+IFERROR(IF($I$2&gt;8,VLOOKUP(B55,'Cycle 8'!B:K,10,FALSE),0),0)+IFERROR(IF($I$2&gt;9,VLOOKUP(B55,'Cycle 9'!B:K,10,FALSE),0),0)+IFERROR(IF($I$2&gt;10,VLOOKUP(B55,'Cycle 10'!B:K,10,FALSE),0),0)+IFERROR(IF($I$2&gt;11,VLOOKUP(B55,'Cycle 11'!B:K,10,FALSE),0),0))</f>
        <v/>
      </c>
      <c r="J55" s="14" t="str">
        <f>IFERROR(IF(B55="","",IF(ROW($B$11)=ROW(B55),1,IF(ISERROR(VLOOKUP(B55,$B$11:B54,1,FALSE)),MAX($J$11:J54)+1,""))),"")</f>
        <v/>
      </c>
      <c r="K55" s="14" t="str">
        <f t="shared" si="1"/>
        <v/>
      </c>
      <c r="L55" s="238" t="str">
        <f>IF(L$7=L51,L54+1,IF($B55="","",MAX(L$10:L54)+1))</f>
        <v/>
      </c>
    </row>
    <row r="56" spans="1:12" x14ac:dyDescent="0.3">
      <c r="A56" s="167">
        <v>46</v>
      </c>
      <c r="B56" s="63"/>
      <c r="C56" s="1"/>
      <c r="D56" s="2"/>
      <c r="E56" s="2"/>
      <c r="F56" s="2"/>
      <c r="G56" s="66"/>
      <c r="H56" s="65" t="str">
        <f>IF(OR($I$2=1,J56=""),"",IF(IFERROR(VLOOKUP(B56,'Cycle 1'!B:K,10,FALSE),0)+IFERROR(IF($I$2&gt;2,VLOOKUP(B56,'Cycle 2'!B:K,10,FALSE),0),0)+IFERROR(IF($I$2&gt;3,VLOOKUP(B56,'Cycle 3'!B:K,10,FALSE),0),0)+IFERROR(IF($I$2&gt;4,VLOOKUP(B56,'Cycle 4'!B:K,10,FALSE),0),0)+IFERROR(IF($I$2&gt;5,VLOOKUP(B56,'Cycle 5'!B:K,10,FALSE),0),0)+IFERROR(IF($I$2&gt;6,VLOOKUP(B56,'Cycle 6'!B:K,10,FALSE),0),0)+IFERROR(IF($I$2&gt;7,VLOOKUP(B56,'Cycle 7'!B:K,10,FALSE),0),0)+IFERROR(IF($I$2&gt;8,VLOOKUP(B56,'Cycle 8'!B:K,10,FALSE),0),0)+IFERROR(IF($I$2&gt;9,VLOOKUP(B56,'Cycle 9'!B:K,10,FALSE),0),0)+IFERROR(IF($I$2&gt;10,VLOOKUP(B56,'Cycle 10'!B:K,10,FALSE),0),0)+IFERROR(IF($I$2&gt;11,VLOOKUP(B56,'Cycle 11'!B:K,10,FALSE),0),0)&gt;0,1,0))</f>
        <v/>
      </c>
      <c r="I56" s="14" t="str">
        <f>IF(OR($I$2=1,J56=""),"",IFERROR(VLOOKUP(B56,'Cycle 1'!B:K,10,FALSE),0)+IFERROR(IF($I$2&gt;2,VLOOKUP(B56,'Cycle 2'!B:K,10,FALSE),0),0)+IFERROR(IF($I$2&gt;3,VLOOKUP(B56,'Cycle 3'!B:K,10,FALSE),0),0)+IFERROR(IF($I$2&gt;4,VLOOKUP(B56,'Cycle 4'!B:K,10,FALSE),0),0)+IFERROR(IF($I$2&gt;5,VLOOKUP(B56,'Cycle 5'!B:K,10,FALSE),0),0)+IFERROR(IF($I$2&gt;6,VLOOKUP(B56,'Cycle 6'!B:K,10,FALSE),0),0)+IFERROR(IF($I$2&gt;7,VLOOKUP(B56,'Cycle 7'!B:K,10,FALSE),0),0)+IFERROR(IF($I$2&gt;8,VLOOKUP(B56,'Cycle 8'!B:K,10,FALSE),0),0)+IFERROR(IF($I$2&gt;9,VLOOKUP(B56,'Cycle 9'!B:K,10,FALSE),0),0)+IFERROR(IF($I$2&gt;10,VLOOKUP(B56,'Cycle 10'!B:K,10,FALSE),0),0)+IFERROR(IF($I$2&gt;11,VLOOKUP(B56,'Cycle 11'!B:K,10,FALSE),0),0))</f>
        <v/>
      </c>
      <c r="J56" s="14" t="str">
        <f>IFERROR(IF(B56="","",IF(ROW($B$11)=ROW(B56),1,IF(ISERROR(VLOOKUP(B56,$B$11:B55,1,FALSE)),MAX($J$11:J55)+1,""))),"")</f>
        <v/>
      </c>
      <c r="K56" s="14" t="str">
        <f t="shared" si="1"/>
        <v/>
      </c>
      <c r="L56" s="238" t="str">
        <f>IF(L$7=L52,L55+1,IF($B56="","",MAX(L$10:L55)+1))</f>
        <v/>
      </c>
    </row>
    <row r="57" spans="1:12" x14ac:dyDescent="0.3">
      <c r="A57" s="167">
        <v>47</v>
      </c>
      <c r="B57" s="63"/>
      <c r="C57" s="1"/>
      <c r="D57" s="2"/>
      <c r="E57" s="2"/>
      <c r="F57" s="2"/>
      <c r="G57" s="66"/>
      <c r="H57" s="65" t="str">
        <f>IF(OR($I$2=1,J57=""),"",IF(IFERROR(VLOOKUP(B57,'Cycle 1'!B:K,10,FALSE),0)+IFERROR(IF($I$2&gt;2,VLOOKUP(B57,'Cycle 2'!B:K,10,FALSE),0),0)+IFERROR(IF($I$2&gt;3,VLOOKUP(B57,'Cycle 3'!B:K,10,FALSE),0),0)+IFERROR(IF($I$2&gt;4,VLOOKUP(B57,'Cycle 4'!B:K,10,FALSE),0),0)+IFERROR(IF($I$2&gt;5,VLOOKUP(B57,'Cycle 5'!B:K,10,FALSE),0),0)+IFERROR(IF($I$2&gt;6,VLOOKUP(B57,'Cycle 6'!B:K,10,FALSE),0),0)+IFERROR(IF($I$2&gt;7,VLOOKUP(B57,'Cycle 7'!B:K,10,FALSE),0),0)+IFERROR(IF($I$2&gt;8,VLOOKUP(B57,'Cycle 8'!B:K,10,FALSE),0),0)+IFERROR(IF($I$2&gt;9,VLOOKUP(B57,'Cycle 9'!B:K,10,FALSE),0),0)+IFERROR(IF($I$2&gt;10,VLOOKUP(B57,'Cycle 10'!B:K,10,FALSE),0),0)+IFERROR(IF($I$2&gt;11,VLOOKUP(B57,'Cycle 11'!B:K,10,FALSE),0),0)&gt;0,1,0))</f>
        <v/>
      </c>
      <c r="I57" s="14" t="str">
        <f>IF(OR($I$2=1,J57=""),"",IFERROR(VLOOKUP(B57,'Cycle 1'!B:K,10,FALSE),0)+IFERROR(IF($I$2&gt;2,VLOOKUP(B57,'Cycle 2'!B:K,10,FALSE),0),0)+IFERROR(IF($I$2&gt;3,VLOOKUP(B57,'Cycle 3'!B:K,10,FALSE),0),0)+IFERROR(IF($I$2&gt;4,VLOOKUP(B57,'Cycle 4'!B:K,10,FALSE),0),0)+IFERROR(IF($I$2&gt;5,VLOOKUP(B57,'Cycle 5'!B:K,10,FALSE),0),0)+IFERROR(IF($I$2&gt;6,VLOOKUP(B57,'Cycle 6'!B:K,10,FALSE),0),0)+IFERROR(IF($I$2&gt;7,VLOOKUP(B57,'Cycle 7'!B:K,10,FALSE),0),0)+IFERROR(IF($I$2&gt;8,VLOOKUP(B57,'Cycle 8'!B:K,10,FALSE),0),0)+IFERROR(IF($I$2&gt;9,VLOOKUP(B57,'Cycle 9'!B:K,10,FALSE),0),0)+IFERROR(IF($I$2&gt;10,VLOOKUP(B57,'Cycle 10'!B:K,10,FALSE),0),0)+IFERROR(IF($I$2&gt;11,VLOOKUP(B57,'Cycle 11'!B:K,10,FALSE),0),0))</f>
        <v/>
      </c>
      <c r="J57" s="14" t="str">
        <f>IFERROR(IF(B57="","",IF(ROW($B$11)=ROW(B57),1,IF(ISERROR(VLOOKUP(B57,$B$11:B56,1,FALSE)),MAX($J$11:J56)+1,""))),"")</f>
        <v/>
      </c>
      <c r="K57" s="14" t="str">
        <f t="shared" si="1"/>
        <v/>
      </c>
      <c r="L57" s="238" t="str">
        <f>IF(L$7=L53,L56+1,IF($B57="","",MAX(L$10:L56)+1))</f>
        <v/>
      </c>
    </row>
    <row r="58" spans="1:12" x14ac:dyDescent="0.3">
      <c r="A58" s="167">
        <v>48</v>
      </c>
      <c r="B58" s="63"/>
      <c r="C58" s="1"/>
      <c r="D58" s="2"/>
      <c r="E58" s="2"/>
      <c r="F58" s="2"/>
      <c r="G58" s="66"/>
      <c r="H58" s="65" t="str">
        <f>IF(OR($I$2=1,J58=""),"",IF(IFERROR(VLOOKUP(B58,'Cycle 1'!B:K,10,FALSE),0)+IFERROR(IF($I$2&gt;2,VLOOKUP(B58,'Cycle 2'!B:K,10,FALSE),0),0)+IFERROR(IF($I$2&gt;3,VLOOKUP(B58,'Cycle 3'!B:K,10,FALSE),0),0)+IFERROR(IF($I$2&gt;4,VLOOKUP(B58,'Cycle 4'!B:K,10,FALSE),0),0)+IFERROR(IF($I$2&gt;5,VLOOKUP(B58,'Cycle 5'!B:K,10,FALSE),0),0)+IFERROR(IF($I$2&gt;6,VLOOKUP(B58,'Cycle 6'!B:K,10,FALSE),0),0)+IFERROR(IF($I$2&gt;7,VLOOKUP(B58,'Cycle 7'!B:K,10,FALSE),0),0)+IFERROR(IF($I$2&gt;8,VLOOKUP(B58,'Cycle 8'!B:K,10,FALSE),0),0)+IFERROR(IF($I$2&gt;9,VLOOKUP(B58,'Cycle 9'!B:K,10,FALSE),0),0)+IFERROR(IF($I$2&gt;10,VLOOKUP(B58,'Cycle 10'!B:K,10,FALSE),0),0)+IFERROR(IF($I$2&gt;11,VLOOKUP(B58,'Cycle 11'!B:K,10,FALSE),0),0)&gt;0,1,0))</f>
        <v/>
      </c>
      <c r="I58" s="14" t="str">
        <f>IF(OR($I$2=1,J58=""),"",IFERROR(VLOOKUP(B58,'Cycle 1'!B:K,10,FALSE),0)+IFERROR(IF($I$2&gt;2,VLOOKUP(B58,'Cycle 2'!B:K,10,FALSE),0),0)+IFERROR(IF($I$2&gt;3,VLOOKUP(B58,'Cycle 3'!B:K,10,FALSE),0),0)+IFERROR(IF($I$2&gt;4,VLOOKUP(B58,'Cycle 4'!B:K,10,FALSE),0),0)+IFERROR(IF($I$2&gt;5,VLOOKUP(B58,'Cycle 5'!B:K,10,FALSE),0),0)+IFERROR(IF($I$2&gt;6,VLOOKUP(B58,'Cycle 6'!B:K,10,FALSE),0),0)+IFERROR(IF($I$2&gt;7,VLOOKUP(B58,'Cycle 7'!B:K,10,FALSE),0),0)+IFERROR(IF($I$2&gt;8,VLOOKUP(B58,'Cycle 8'!B:K,10,FALSE),0),0)+IFERROR(IF($I$2&gt;9,VLOOKUP(B58,'Cycle 9'!B:K,10,FALSE),0),0)+IFERROR(IF($I$2&gt;10,VLOOKUP(B58,'Cycle 10'!B:K,10,FALSE),0),0)+IFERROR(IF($I$2&gt;11,VLOOKUP(B58,'Cycle 11'!B:K,10,FALSE),0),0))</f>
        <v/>
      </c>
      <c r="J58" s="14" t="str">
        <f>IFERROR(IF(B58="","",IF(ROW($B$11)=ROW(B58),1,IF(ISERROR(VLOOKUP(B58,$B$11:B57,1,FALSE)),MAX($J$11:J57)+1,""))),"")</f>
        <v/>
      </c>
      <c r="K58" s="14" t="str">
        <f t="shared" si="1"/>
        <v/>
      </c>
      <c r="L58" s="238" t="str">
        <f>IF(L$7=L54,L57+1,IF($B58="","",MAX(L$10:L57)+1))</f>
        <v/>
      </c>
    </row>
    <row r="59" spans="1:12" x14ac:dyDescent="0.3">
      <c r="A59" s="167">
        <v>49</v>
      </c>
      <c r="B59" s="63"/>
      <c r="C59" s="1"/>
      <c r="D59" s="2"/>
      <c r="E59" s="2"/>
      <c r="F59" s="2"/>
      <c r="G59" s="66"/>
      <c r="H59" s="65" t="str">
        <f>IF(OR($I$2=1,J59=""),"",IF(IFERROR(VLOOKUP(B59,'Cycle 1'!B:K,10,FALSE),0)+IFERROR(IF($I$2&gt;2,VLOOKUP(B59,'Cycle 2'!B:K,10,FALSE),0),0)+IFERROR(IF($I$2&gt;3,VLOOKUP(B59,'Cycle 3'!B:K,10,FALSE),0),0)+IFERROR(IF($I$2&gt;4,VLOOKUP(B59,'Cycle 4'!B:K,10,FALSE),0),0)+IFERROR(IF($I$2&gt;5,VLOOKUP(B59,'Cycle 5'!B:K,10,FALSE),0),0)+IFERROR(IF($I$2&gt;6,VLOOKUP(B59,'Cycle 6'!B:K,10,FALSE),0),0)+IFERROR(IF($I$2&gt;7,VLOOKUP(B59,'Cycle 7'!B:K,10,FALSE),0),0)+IFERROR(IF($I$2&gt;8,VLOOKUP(B59,'Cycle 8'!B:K,10,FALSE),0),0)+IFERROR(IF($I$2&gt;9,VLOOKUP(B59,'Cycle 9'!B:K,10,FALSE),0),0)+IFERROR(IF($I$2&gt;10,VLOOKUP(B59,'Cycle 10'!B:K,10,FALSE),0),0)+IFERROR(IF($I$2&gt;11,VLOOKUP(B59,'Cycle 11'!B:K,10,FALSE),0),0)&gt;0,1,0))</f>
        <v/>
      </c>
      <c r="I59" s="14" t="str">
        <f>IF(OR($I$2=1,J59=""),"",IFERROR(VLOOKUP(B59,'Cycle 1'!B:K,10,FALSE),0)+IFERROR(IF($I$2&gt;2,VLOOKUP(B59,'Cycle 2'!B:K,10,FALSE),0),0)+IFERROR(IF($I$2&gt;3,VLOOKUP(B59,'Cycle 3'!B:K,10,FALSE),0),0)+IFERROR(IF($I$2&gt;4,VLOOKUP(B59,'Cycle 4'!B:K,10,FALSE),0),0)+IFERROR(IF($I$2&gt;5,VLOOKUP(B59,'Cycle 5'!B:K,10,FALSE),0),0)+IFERROR(IF($I$2&gt;6,VLOOKUP(B59,'Cycle 6'!B:K,10,FALSE),0),0)+IFERROR(IF($I$2&gt;7,VLOOKUP(B59,'Cycle 7'!B:K,10,FALSE),0),0)+IFERROR(IF($I$2&gt;8,VLOOKUP(B59,'Cycle 8'!B:K,10,FALSE),0),0)+IFERROR(IF($I$2&gt;9,VLOOKUP(B59,'Cycle 9'!B:K,10,FALSE),0),0)+IFERROR(IF($I$2&gt;10,VLOOKUP(B59,'Cycle 10'!B:K,10,FALSE),0),0)+IFERROR(IF($I$2&gt;11,VLOOKUP(B59,'Cycle 11'!B:K,10,FALSE),0),0))</f>
        <v/>
      </c>
      <c r="J59" s="14" t="str">
        <f>IFERROR(IF(B59="","",IF(ROW($B$11)=ROW(B59),1,IF(ISERROR(VLOOKUP(B59,$B$11:B58,1,FALSE)),MAX($J$11:J58)+1,""))),"")</f>
        <v/>
      </c>
      <c r="K59" s="14" t="str">
        <f t="shared" si="1"/>
        <v/>
      </c>
      <c r="L59" s="238" t="str">
        <f>IF(L$7=L55,L58+1,IF($B59="","",MAX(L$10:L58)+1))</f>
        <v/>
      </c>
    </row>
    <row r="60" spans="1:12" x14ac:dyDescent="0.3">
      <c r="A60" s="167">
        <v>50</v>
      </c>
      <c r="B60" s="239"/>
      <c r="C60" s="204"/>
      <c r="D60" s="205"/>
      <c r="E60" s="205"/>
      <c r="F60" s="205"/>
      <c r="G60" s="262"/>
      <c r="H60" s="65" t="str">
        <f>IF(OR($I$2=1,J60=""),"",IF(IFERROR(VLOOKUP(B60,'Cycle 1'!B:K,10,FALSE),0)+IFERROR(IF($I$2&gt;2,VLOOKUP(B60,'Cycle 2'!B:K,10,FALSE),0),0)+IFERROR(IF($I$2&gt;3,VLOOKUP(B60,'Cycle 3'!B:K,10,FALSE),0),0)+IFERROR(IF($I$2&gt;4,VLOOKUP(B60,'Cycle 4'!B:K,10,FALSE),0),0)+IFERROR(IF($I$2&gt;5,VLOOKUP(B60,'Cycle 5'!B:K,10,FALSE),0),0)+IFERROR(IF($I$2&gt;6,VLOOKUP(B60,'Cycle 6'!B:K,10,FALSE),0),0)+IFERROR(IF($I$2&gt;7,VLOOKUP(B60,'Cycle 7'!B:K,10,FALSE),0),0)+IFERROR(IF($I$2&gt;8,VLOOKUP(B60,'Cycle 8'!B:K,10,FALSE),0),0)+IFERROR(IF($I$2&gt;9,VLOOKUP(B60,'Cycle 9'!B:K,10,FALSE),0),0)+IFERROR(IF($I$2&gt;10,VLOOKUP(B60,'Cycle 10'!B:K,10,FALSE),0),0)+IFERROR(IF($I$2&gt;11,VLOOKUP(B60,'Cycle 11'!B:K,10,FALSE),0),0)&gt;0,1,0))</f>
        <v/>
      </c>
      <c r="I60" s="14" t="str">
        <f>IF(OR($I$2=1,J60=""),"",IFERROR(VLOOKUP(B60,'Cycle 1'!B:K,10,FALSE),0)+IFERROR(IF($I$2&gt;2,VLOOKUP(B60,'Cycle 2'!B:K,10,FALSE),0),0)+IFERROR(IF($I$2&gt;3,VLOOKUP(B60,'Cycle 3'!B:K,10,FALSE),0),0)+IFERROR(IF($I$2&gt;4,VLOOKUP(B60,'Cycle 4'!B:K,10,FALSE),0),0)+IFERROR(IF($I$2&gt;5,VLOOKUP(B60,'Cycle 5'!B:K,10,FALSE),0),0)+IFERROR(IF($I$2&gt;6,VLOOKUP(B60,'Cycle 6'!B:K,10,FALSE),0),0)+IFERROR(IF($I$2&gt;7,VLOOKUP(B60,'Cycle 7'!B:K,10,FALSE),0),0)+IFERROR(IF($I$2&gt;8,VLOOKUP(B60,'Cycle 8'!B:K,10,FALSE),0),0)+IFERROR(IF($I$2&gt;9,VLOOKUP(B60,'Cycle 9'!B:K,10,FALSE),0),0)+IFERROR(IF($I$2&gt;10,VLOOKUP(B60,'Cycle 10'!B:K,10,FALSE),0),0)+IFERROR(IF($I$2&gt;11,VLOOKUP(B60,'Cycle 11'!B:K,10,FALSE),0),0))</f>
        <v/>
      </c>
      <c r="J60" s="14" t="str">
        <f>IFERROR(IF(B60="","",IF(ROW($B$11)=ROW(B60),1,IF(ISERROR(VLOOKUP(B60,$B$11:B59,1,FALSE)),MAX($J$11:J59)+1,""))),"")</f>
        <v/>
      </c>
      <c r="K60" s="14" t="str">
        <f t="shared" si="1"/>
        <v/>
      </c>
      <c r="L60" s="238" t="str">
        <f>IF(L$7=L56,L59+1,IF($B60="","",MAX(L$10:L59)+1))</f>
        <v/>
      </c>
    </row>
    <row r="61" spans="1:12" x14ac:dyDescent="0.3">
      <c r="A61" s="167">
        <v>51</v>
      </c>
      <c r="B61" s="63"/>
      <c r="C61" s="1"/>
      <c r="D61" s="2"/>
      <c r="E61" s="2"/>
      <c r="F61" s="2"/>
      <c r="G61" s="66"/>
      <c r="H61" s="65" t="str">
        <f>IF(OR($I$2=1,J61=""),"",IF(IFERROR(VLOOKUP(B61,'Cycle 1'!B:K,10,FALSE),0)+IFERROR(IF($I$2&gt;2,VLOOKUP(B61,'Cycle 2'!B:K,10,FALSE),0),0)+IFERROR(IF($I$2&gt;3,VLOOKUP(B61,'Cycle 3'!B:K,10,FALSE),0),0)+IFERROR(IF($I$2&gt;4,VLOOKUP(B61,'Cycle 4'!B:K,10,FALSE),0),0)+IFERROR(IF($I$2&gt;5,VLOOKUP(B61,'Cycle 5'!B:K,10,FALSE),0),0)+IFERROR(IF($I$2&gt;6,VLOOKUP(B61,'Cycle 6'!B:K,10,FALSE),0),0)+IFERROR(IF($I$2&gt;7,VLOOKUP(B61,'Cycle 7'!B:K,10,FALSE),0),0)+IFERROR(IF($I$2&gt;8,VLOOKUP(B61,'Cycle 8'!B:K,10,FALSE),0),0)+IFERROR(IF($I$2&gt;9,VLOOKUP(B61,'Cycle 9'!B:K,10,FALSE),0),0)+IFERROR(IF($I$2&gt;10,VLOOKUP(B61,'Cycle 10'!B:K,10,FALSE),0),0)+IFERROR(IF($I$2&gt;11,VLOOKUP(B61,'Cycle 11'!B:K,10,FALSE),0),0)&gt;0,1,0))</f>
        <v/>
      </c>
      <c r="I61" s="14" t="str">
        <f>IF(OR($I$2=1,J61=""),"",IFERROR(VLOOKUP(B61,'Cycle 1'!B:K,10,FALSE),0)+IFERROR(IF($I$2&gt;2,VLOOKUP(B61,'Cycle 2'!B:K,10,FALSE),0),0)+IFERROR(IF($I$2&gt;3,VLOOKUP(B61,'Cycle 3'!B:K,10,FALSE),0),0)+IFERROR(IF($I$2&gt;4,VLOOKUP(B61,'Cycle 4'!B:K,10,FALSE),0),0)+IFERROR(IF($I$2&gt;5,VLOOKUP(B61,'Cycle 5'!B:K,10,FALSE),0),0)+IFERROR(IF($I$2&gt;6,VLOOKUP(B61,'Cycle 6'!B:K,10,FALSE),0),0)+IFERROR(IF($I$2&gt;7,VLOOKUP(B61,'Cycle 7'!B:K,10,FALSE),0),0)+IFERROR(IF($I$2&gt;8,VLOOKUP(B61,'Cycle 8'!B:K,10,FALSE),0),0)+IFERROR(IF($I$2&gt;9,VLOOKUP(B61,'Cycle 9'!B:K,10,FALSE),0),0)+IFERROR(IF($I$2&gt;10,VLOOKUP(B61,'Cycle 10'!B:K,10,FALSE),0),0)+IFERROR(IF($I$2&gt;11,VLOOKUP(B61,'Cycle 11'!B:K,10,FALSE),0),0))</f>
        <v/>
      </c>
      <c r="J61" s="14" t="str">
        <f>IFERROR(IF(B61="","",IF(ROW($B$11)=ROW(B61),1,IF(ISERROR(VLOOKUP(B61,$B$11:B60,1,FALSE)),MAX($J$11:J60)+1,""))),"")</f>
        <v/>
      </c>
      <c r="K61" s="14" t="str">
        <f t="shared" si="1"/>
        <v/>
      </c>
      <c r="L61" s="238" t="str">
        <f>IF(L$7=L57,L60+1,IF($B61="","",MAX(L$10:L60)+1))</f>
        <v/>
      </c>
    </row>
    <row r="62" spans="1:12" x14ac:dyDescent="0.3">
      <c r="A62" s="167">
        <v>52</v>
      </c>
      <c r="B62" s="239"/>
      <c r="C62" s="204"/>
      <c r="D62" s="205"/>
      <c r="E62" s="205"/>
      <c r="F62" s="205"/>
      <c r="G62" s="262"/>
      <c r="H62" s="65" t="str">
        <f>IF(OR($I$2=1,J62=""),"",IF(IFERROR(VLOOKUP(B62,'Cycle 1'!B:K,10,FALSE),0)+IFERROR(IF($I$2&gt;2,VLOOKUP(B62,'Cycle 2'!B:K,10,FALSE),0),0)+IFERROR(IF($I$2&gt;3,VLOOKUP(B62,'Cycle 3'!B:K,10,FALSE),0),0)+IFERROR(IF($I$2&gt;4,VLOOKUP(B62,'Cycle 4'!B:K,10,FALSE),0),0)+IFERROR(IF($I$2&gt;5,VLOOKUP(B62,'Cycle 5'!B:K,10,FALSE),0),0)+IFERROR(IF($I$2&gt;6,VLOOKUP(B62,'Cycle 6'!B:K,10,FALSE),0),0)+IFERROR(IF($I$2&gt;7,VLOOKUP(B62,'Cycle 7'!B:K,10,FALSE),0),0)+IFERROR(IF($I$2&gt;8,VLOOKUP(B62,'Cycle 8'!B:K,10,FALSE),0),0)+IFERROR(IF($I$2&gt;9,VLOOKUP(B62,'Cycle 9'!B:K,10,FALSE),0),0)+IFERROR(IF($I$2&gt;10,VLOOKUP(B62,'Cycle 10'!B:K,10,FALSE),0),0)+IFERROR(IF($I$2&gt;11,VLOOKUP(B62,'Cycle 11'!B:K,10,FALSE),0),0)&gt;0,1,0))</f>
        <v/>
      </c>
      <c r="I62" s="14" t="str">
        <f>IF(OR($I$2=1,J62=""),"",IFERROR(VLOOKUP(B62,'Cycle 1'!B:K,10,FALSE),0)+IFERROR(IF($I$2&gt;2,VLOOKUP(B62,'Cycle 2'!B:K,10,FALSE),0),0)+IFERROR(IF($I$2&gt;3,VLOOKUP(B62,'Cycle 3'!B:K,10,FALSE),0),0)+IFERROR(IF($I$2&gt;4,VLOOKUP(B62,'Cycle 4'!B:K,10,FALSE),0),0)+IFERROR(IF($I$2&gt;5,VLOOKUP(B62,'Cycle 5'!B:K,10,FALSE),0),0)+IFERROR(IF($I$2&gt;6,VLOOKUP(B62,'Cycle 6'!B:K,10,FALSE),0),0)+IFERROR(IF($I$2&gt;7,VLOOKUP(B62,'Cycle 7'!B:K,10,FALSE),0),0)+IFERROR(IF($I$2&gt;8,VLOOKUP(B62,'Cycle 8'!B:K,10,FALSE),0),0)+IFERROR(IF($I$2&gt;9,VLOOKUP(B62,'Cycle 9'!B:K,10,FALSE),0),0)+IFERROR(IF($I$2&gt;10,VLOOKUP(B62,'Cycle 10'!B:K,10,FALSE),0),0)+IFERROR(IF($I$2&gt;11,VLOOKUP(B62,'Cycle 11'!B:K,10,FALSE),0),0))</f>
        <v/>
      </c>
      <c r="J62" s="14" t="str">
        <f>IFERROR(IF(B62="","",IF(ROW($B$11)=ROW(B62),1,IF(ISERROR(VLOOKUP(B62,$B$11:B61,1,FALSE)),MAX($J$11:J61)+1,""))),"")</f>
        <v/>
      </c>
      <c r="K62" s="14" t="str">
        <f t="shared" si="1"/>
        <v/>
      </c>
      <c r="L62" s="238" t="str">
        <f>IF(L$7=L58,L61+1,IF($B62="","",MAX(L$10:L61)+1))</f>
        <v/>
      </c>
    </row>
    <row r="63" spans="1:12" x14ac:dyDescent="0.3">
      <c r="A63" s="167">
        <v>53</v>
      </c>
      <c r="B63" s="63"/>
      <c r="C63" s="1"/>
      <c r="D63" s="2"/>
      <c r="E63" s="2"/>
      <c r="F63" s="2"/>
      <c r="G63" s="66"/>
      <c r="H63" s="65" t="str">
        <f>IF(OR($I$2=1,J63=""),"",IF(IFERROR(VLOOKUP(B63,'Cycle 1'!B:K,10,FALSE),0)+IFERROR(IF($I$2&gt;2,VLOOKUP(B63,'Cycle 2'!B:K,10,FALSE),0),0)+IFERROR(IF($I$2&gt;3,VLOOKUP(B63,'Cycle 3'!B:K,10,FALSE),0),0)+IFERROR(IF($I$2&gt;4,VLOOKUP(B63,'Cycle 4'!B:K,10,FALSE),0),0)+IFERROR(IF($I$2&gt;5,VLOOKUP(B63,'Cycle 5'!B:K,10,FALSE),0),0)+IFERROR(IF($I$2&gt;6,VLOOKUP(B63,'Cycle 6'!B:K,10,FALSE),0),0)+IFERROR(IF($I$2&gt;7,VLOOKUP(B63,'Cycle 7'!B:K,10,FALSE),0),0)+IFERROR(IF($I$2&gt;8,VLOOKUP(B63,'Cycle 8'!B:K,10,FALSE),0),0)+IFERROR(IF($I$2&gt;9,VLOOKUP(B63,'Cycle 9'!B:K,10,FALSE),0),0)+IFERROR(IF($I$2&gt;10,VLOOKUP(B63,'Cycle 10'!B:K,10,FALSE),0),0)+IFERROR(IF($I$2&gt;11,VLOOKUP(B63,'Cycle 11'!B:K,10,FALSE),0),0)&gt;0,1,0))</f>
        <v/>
      </c>
      <c r="I63" s="14" t="str">
        <f>IF(OR($I$2=1,J63=""),"",IFERROR(VLOOKUP(B63,'Cycle 1'!B:K,10,FALSE),0)+IFERROR(IF($I$2&gt;2,VLOOKUP(B63,'Cycle 2'!B:K,10,FALSE),0),0)+IFERROR(IF($I$2&gt;3,VLOOKUP(B63,'Cycle 3'!B:K,10,FALSE),0),0)+IFERROR(IF($I$2&gt;4,VLOOKUP(B63,'Cycle 4'!B:K,10,FALSE),0),0)+IFERROR(IF($I$2&gt;5,VLOOKUP(B63,'Cycle 5'!B:K,10,FALSE),0),0)+IFERROR(IF($I$2&gt;6,VLOOKUP(B63,'Cycle 6'!B:K,10,FALSE),0),0)+IFERROR(IF($I$2&gt;7,VLOOKUP(B63,'Cycle 7'!B:K,10,FALSE),0),0)+IFERROR(IF($I$2&gt;8,VLOOKUP(B63,'Cycle 8'!B:K,10,FALSE),0),0)+IFERROR(IF($I$2&gt;9,VLOOKUP(B63,'Cycle 9'!B:K,10,FALSE),0),0)+IFERROR(IF($I$2&gt;10,VLOOKUP(B63,'Cycle 10'!B:K,10,FALSE),0),0)+IFERROR(IF($I$2&gt;11,VLOOKUP(B63,'Cycle 11'!B:K,10,FALSE),0),0))</f>
        <v/>
      </c>
      <c r="J63" s="14" t="str">
        <f>IFERROR(IF(B63="","",IF(ROW($B$11)=ROW(B63),1,IF(ISERROR(VLOOKUP(B63,$B$11:B62,1,FALSE)),MAX($J$11:J62)+1,""))),"")</f>
        <v/>
      </c>
      <c r="K63" s="14" t="str">
        <f t="shared" si="1"/>
        <v/>
      </c>
      <c r="L63" s="238" t="str">
        <f>IF(L$7=L59,L62+1,IF($B63="","",MAX(L$10:L62)+1))</f>
        <v/>
      </c>
    </row>
    <row r="64" spans="1:12" x14ac:dyDescent="0.3">
      <c r="A64" s="167">
        <v>54</v>
      </c>
      <c r="B64" s="239"/>
      <c r="C64" s="204"/>
      <c r="D64" s="205"/>
      <c r="E64" s="205"/>
      <c r="F64" s="205"/>
      <c r="G64" s="262"/>
      <c r="H64" s="65" t="str">
        <f>IF(OR($I$2=1,J64=""),"",IF(IFERROR(VLOOKUP(B64,'Cycle 1'!B:K,10,FALSE),0)+IFERROR(IF($I$2&gt;2,VLOOKUP(B64,'Cycle 2'!B:K,10,FALSE),0),0)+IFERROR(IF($I$2&gt;3,VLOOKUP(B64,'Cycle 3'!B:K,10,FALSE),0),0)+IFERROR(IF($I$2&gt;4,VLOOKUP(B64,'Cycle 4'!B:K,10,FALSE),0),0)+IFERROR(IF($I$2&gt;5,VLOOKUP(B64,'Cycle 5'!B:K,10,FALSE),0),0)+IFERROR(IF($I$2&gt;6,VLOOKUP(B64,'Cycle 6'!B:K,10,FALSE),0),0)+IFERROR(IF($I$2&gt;7,VLOOKUP(B64,'Cycle 7'!B:K,10,FALSE),0),0)+IFERROR(IF($I$2&gt;8,VLOOKUP(B64,'Cycle 8'!B:K,10,FALSE),0),0)+IFERROR(IF($I$2&gt;9,VLOOKUP(B64,'Cycle 9'!B:K,10,FALSE),0),0)+IFERROR(IF($I$2&gt;10,VLOOKUP(B64,'Cycle 10'!B:K,10,FALSE),0),0)+IFERROR(IF($I$2&gt;11,VLOOKUP(B64,'Cycle 11'!B:K,10,FALSE),0),0)&gt;0,1,0))</f>
        <v/>
      </c>
      <c r="I64" s="14" t="str">
        <f>IF(OR($I$2=1,J64=""),"",IFERROR(VLOOKUP(B64,'Cycle 1'!B:K,10,FALSE),0)+IFERROR(IF($I$2&gt;2,VLOOKUP(B64,'Cycle 2'!B:K,10,FALSE),0),0)+IFERROR(IF($I$2&gt;3,VLOOKUP(B64,'Cycle 3'!B:K,10,FALSE),0),0)+IFERROR(IF($I$2&gt;4,VLOOKUP(B64,'Cycle 4'!B:K,10,FALSE),0),0)+IFERROR(IF($I$2&gt;5,VLOOKUP(B64,'Cycle 5'!B:K,10,FALSE),0),0)+IFERROR(IF($I$2&gt;6,VLOOKUP(B64,'Cycle 6'!B:K,10,FALSE),0),0)+IFERROR(IF($I$2&gt;7,VLOOKUP(B64,'Cycle 7'!B:K,10,FALSE),0),0)+IFERROR(IF($I$2&gt;8,VLOOKUP(B64,'Cycle 8'!B:K,10,FALSE),0),0)+IFERROR(IF($I$2&gt;9,VLOOKUP(B64,'Cycle 9'!B:K,10,FALSE),0),0)+IFERROR(IF($I$2&gt;10,VLOOKUP(B64,'Cycle 10'!B:K,10,FALSE),0),0)+IFERROR(IF($I$2&gt;11,VLOOKUP(B64,'Cycle 11'!B:K,10,FALSE),0),0))</f>
        <v/>
      </c>
      <c r="J64" s="14" t="str">
        <f>IFERROR(IF(B64="","",IF(ROW($B$11)=ROW(B64),1,IF(ISERROR(VLOOKUP(B64,$B$11:B63,1,FALSE)),MAX($J$11:J63)+1,""))),"")</f>
        <v/>
      </c>
      <c r="K64" s="14" t="str">
        <f t="shared" si="1"/>
        <v/>
      </c>
      <c r="L64" s="238" t="str">
        <f>IF(L$7=L60,L63+1,IF($B64="","",MAX(L$10:L63)+1))</f>
        <v/>
      </c>
    </row>
    <row r="65" spans="1:12" x14ac:dyDescent="0.3">
      <c r="A65" s="167">
        <v>55</v>
      </c>
      <c r="B65" s="63"/>
      <c r="C65" s="1"/>
      <c r="D65" s="2"/>
      <c r="E65" s="2"/>
      <c r="F65" s="2"/>
      <c r="G65" s="66"/>
      <c r="H65" s="65" t="str">
        <f>IF(OR($I$2=1,J65=""),"",IF(IFERROR(VLOOKUP(B65,'Cycle 1'!B:K,10,FALSE),0)+IFERROR(IF($I$2&gt;2,VLOOKUP(B65,'Cycle 2'!B:K,10,FALSE),0),0)+IFERROR(IF($I$2&gt;3,VLOOKUP(B65,'Cycle 3'!B:K,10,FALSE),0),0)+IFERROR(IF($I$2&gt;4,VLOOKUP(B65,'Cycle 4'!B:K,10,FALSE),0),0)+IFERROR(IF($I$2&gt;5,VLOOKUP(B65,'Cycle 5'!B:K,10,FALSE),0),0)+IFERROR(IF($I$2&gt;6,VLOOKUP(B65,'Cycle 6'!B:K,10,FALSE),0),0)+IFERROR(IF($I$2&gt;7,VLOOKUP(B65,'Cycle 7'!B:K,10,FALSE),0),0)+IFERROR(IF($I$2&gt;8,VLOOKUP(B65,'Cycle 8'!B:K,10,FALSE),0),0)+IFERROR(IF($I$2&gt;9,VLOOKUP(B65,'Cycle 9'!B:K,10,FALSE),0),0)+IFERROR(IF($I$2&gt;10,VLOOKUP(B65,'Cycle 10'!B:K,10,FALSE),0),0)+IFERROR(IF($I$2&gt;11,VLOOKUP(B65,'Cycle 11'!B:K,10,FALSE),0),0)&gt;0,1,0))</f>
        <v/>
      </c>
      <c r="I65" s="14" t="str">
        <f>IF(OR($I$2=1,J65=""),"",IFERROR(VLOOKUP(B65,'Cycle 1'!B:K,10,FALSE),0)+IFERROR(IF($I$2&gt;2,VLOOKUP(B65,'Cycle 2'!B:K,10,FALSE),0),0)+IFERROR(IF($I$2&gt;3,VLOOKUP(B65,'Cycle 3'!B:K,10,FALSE),0),0)+IFERROR(IF($I$2&gt;4,VLOOKUP(B65,'Cycle 4'!B:K,10,FALSE),0),0)+IFERROR(IF($I$2&gt;5,VLOOKUP(B65,'Cycle 5'!B:K,10,FALSE),0),0)+IFERROR(IF($I$2&gt;6,VLOOKUP(B65,'Cycle 6'!B:K,10,FALSE),0),0)+IFERROR(IF($I$2&gt;7,VLOOKUP(B65,'Cycle 7'!B:K,10,FALSE),0),0)+IFERROR(IF($I$2&gt;8,VLOOKUP(B65,'Cycle 8'!B:K,10,FALSE),0),0)+IFERROR(IF($I$2&gt;9,VLOOKUP(B65,'Cycle 9'!B:K,10,FALSE),0),0)+IFERROR(IF($I$2&gt;10,VLOOKUP(B65,'Cycle 10'!B:K,10,FALSE),0),0)+IFERROR(IF($I$2&gt;11,VLOOKUP(B65,'Cycle 11'!B:K,10,FALSE),0),0))</f>
        <v/>
      </c>
      <c r="J65" s="14" t="str">
        <f>IFERROR(IF(B65="","",IF(ROW($B$11)=ROW(B65),1,IF(ISERROR(VLOOKUP(B65,$B$11:B64,1,FALSE)),MAX($J$11:J64)+1,""))),"")</f>
        <v/>
      </c>
      <c r="K65" s="14" t="str">
        <f t="shared" si="1"/>
        <v/>
      </c>
      <c r="L65" s="238" t="str">
        <f>IF(L$7=L61,L64+1,IF($B65="","",MAX(L$10:L64)+1))</f>
        <v/>
      </c>
    </row>
    <row r="66" spans="1:12" x14ac:dyDescent="0.3">
      <c r="A66" s="167">
        <v>56</v>
      </c>
      <c r="B66" s="239"/>
      <c r="C66" s="204"/>
      <c r="D66" s="205"/>
      <c r="E66" s="205"/>
      <c r="F66" s="205"/>
      <c r="G66" s="262"/>
      <c r="H66" s="65" t="str">
        <f>IF(OR($I$2=1,J66=""),"",IF(IFERROR(VLOOKUP(B66,'Cycle 1'!B:K,10,FALSE),0)+IFERROR(IF($I$2&gt;2,VLOOKUP(B66,'Cycle 2'!B:K,10,FALSE),0),0)+IFERROR(IF($I$2&gt;3,VLOOKUP(B66,'Cycle 3'!B:K,10,FALSE),0),0)+IFERROR(IF($I$2&gt;4,VLOOKUP(B66,'Cycle 4'!B:K,10,FALSE),0),0)+IFERROR(IF($I$2&gt;5,VLOOKUP(B66,'Cycle 5'!B:K,10,FALSE),0),0)+IFERROR(IF($I$2&gt;6,VLOOKUP(B66,'Cycle 6'!B:K,10,FALSE),0),0)+IFERROR(IF($I$2&gt;7,VLOOKUP(B66,'Cycle 7'!B:K,10,FALSE),0),0)+IFERROR(IF($I$2&gt;8,VLOOKUP(B66,'Cycle 8'!B:K,10,FALSE),0),0)+IFERROR(IF($I$2&gt;9,VLOOKUP(B66,'Cycle 9'!B:K,10,FALSE),0),0)+IFERROR(IF($I$2&gt;10,VLOOKUP(B66,'Cycle 10'!B:K,10,FALSE),0),0)+IFERROR(IF($I$2&gt;11,VLOOKUP(B66,'Cycle 11'!B:K,10,FALSE),0),0)&gt;0,1,0))</f>
        <v/>
      </c>
      <c r="I66" s="14" t="str">
        <f>IF(OR($I$2=1,J66=""),"",IFERROR(VLOOKUP(B66,'Cycle 1'!B:K,10,FALSE),0)+IFERROR(IF($I$2&gt;2,VLOOKUP(B66,'Cycle 2'!B:K,10,FALSE),0),0)+IFERROR(IF($I$2&gt;3,VLOOKUP(B66,'Cycle 3'!B:K,10,FALSE),0),0)+IFERROR(IF($I$2&gt;4,VLOOKUP(B66,'Cycle 4'!B:K,10,FALSE),0),0)+IFERROR(IF($I$2&gt;5,VLOOKUP(B66,'Cycle 5'!B:K,10,FALSE),0),0)+IFERROR(IF($I$2&gt;6,VLOOKUP(B66,'Cycle 6'!B:K,10,FALSE),0),0)+IFERROR(IF($I$2&gt;7,VLOOKUP(B66,'Cycle 7'!B:K,10,FALSE),0),0)+IFERROR(IF($I$2&gt;8,VLOOKUP(B66,'Cycle 8'!B:K,10,FALSE),0),0)+IFERROR(IF($I$2&gt;9,VLOOKUP(B66,'Cycle 9'!B:K,10,FALSE),0),0)+IFERROR(IF($I$2&gt;10,VLOOKUP(B66,'Cycle 10'!B:K,10,FALSE),0),0)+IFERROR(IF($I$2&gt;11,VLOOKUP(B66,'Cycle 11'!B:K,10,FALSE),0),0))</f>
        <v/>
      </c>
      <c r="J66" s="14" t="str">
        <f>IFERROR(IF(B66="","",IF(ROW($B$11)=ROW(B66),1,IF(ISERROR(VLOOKUP(B66,$B$11:B65,1,FALSE)),MAX($J$11:J65)+1,""))),"")</f>
        <v/>
      </c>
      <c r="K66" s="14" t="str">
        <f t="shared" si="1"/>
        <v/>
      </c>
      <c r="L66" s="238" t="str">
        <f>IF(L$7=L62,L65+1,IF($B66="","",MAX(L$10:L65)+1))</f>
        <v/>
      </c>
    </row>
    <row r="67" spans="1:12" x14ac:dyDescent="0.3">
      <c r="A67" s="167">
        <v>57</v>
      </c>
      <c r="B67" s="63"/>
      <c r="C67" s="1"/>
      <c r="D67" s="2"/>
      <c r="E67" s="2"/>
      <c r="F67" s="2"/>
      <c r="G67" s="66"/>
      <c r="H67" s="65" t="str">
        <f>IF(OR($I$2=1,J67=""),"",IF(IFERROR(VLOOKUP(B67,'Cycle 1'!B:K,10,FALSE),0)+IFERROR(IF($I$2&gt;2,VLOOKUP(B67,'Cycle 2'!B:K,10,FALSE),0),0)+IFERROR(IF($I$2&gt;3,VLOOKUP(B67,'Cycle 3'!B:K,10,FALSE),0),0)+IFERROR(IF($I$2&gt;4,VLOOKUP(B67,'Cycle 4'!B:K,10,FALSE),0),0)+IFERROR(IF($I$2&gt;5,VLOOKUP(B67,'Cycle 5'!B:K,10,FALSE),0),0)+IFERROR(IF($I$2&gt;6,VLOOKUP(B67,'Cycle 6'!B:K,10,FALSE),0),0)+IFERROR(IF($I$2&gt;7,VLOOKUP(B67,'Cycle 7'!B:K,10,FALSE),0),0)+IFERROR(IF($I$2&gt;8,VLOOKUP(B67,'Cycle 8'!B:K,10,FALSE),0),0)+IFERROR(IF($I$2&gt;9,VLOOKUP(B67,'Cycle 9'!B:K,10,FALSE),0),0)+IFERROR(IF($I$2&gt;10,VLOOKUP(B67,'Cycle 10'!B:K,10,FALSE),0),0)+IFERROR(IF($I$2&gt;11,VLOOKUP(B67,'Cycle 11'!B:K,10,FALSE),0),0)&gt;0,1,0))</f>
        <v/>
      </c>
      <c r="I67" s="14" t="str">
        <f>IF(OR($I$2=1,J67=""),"",IFERROR(VLOOKUP(B67,'Cycle 1'!B:K,10,FALSE),0)+IFERROR(IF($I$2&gt;2,VLOOKUP(B67,'Cycle 2'!B:K,10,FALSE),0),0)+IFERROR(IF($I$2&gt;3,VLOOKUP(B67,'Cycle 3'!B:K,10,FALSE),0),0)+IFERROR(IF($I$2&gt;4,VLOOKUP(B67,'Cycle 4'!B:K,10,FALSE),0),0)+IFERROR(IF($I$2&gt;5,VLOOKUP(B67,'Cycle 5'!B:K,10,FALSE),0),0)+IFERROR(IF($I$2&gt;6,VLOOKUP(B67,'Cycle 6'!B:K,10,FALSE),0),0)+IFERROR(IF($I$2&gt;7,VLOOKUP(B67,'Cycle 7'!B:K,10,FALSE),0),0)+IFERROR(IF($I$2&gt;8,VLOOKUP(B67,'Cycle 8'!B:K,10,FALSE),0),0)+IFERROR(IF($I$2&gt;9,VLOOKUP(B67,'Cycle 9'!B:K,10,FALSE),0),0)+IFERROR(IF($I$2&gt;10,VLOOKUP(B67,'Cycle 10'!B:K,10,FALSE),0),0)+IFERROR(IF($I$2&gt;11,VLOOKUP(B67,'Cycle 11'!B:K,10,FALSE),0),0))</f>
        <v/>
      </c>
      <c r="J67" s="14" t="str">
        <f>IFERROR(IF(B67="","",IF(ROW($B$11)=ROW(B67),1,IF(ISERROR(VLOOKUP(B67,$B$11:B66,1,FALSE)),MAX($J$11:J66)+1,""))),"")</f>
        <v/>
      </c>
      <c r="K67" s="14" t="str">
        <f t="shared" si="1"/>
        <v/>
      </c>
      <c r="L67" s="238" t="str">
        <f>IF(L$7=L63,L66+1,IF($B67="","",MAX(L$10:L66)+1))</f>
        <v/>
      </c>
    </row>
    <row r="68" spans="1:12" x14ac:dyDescent="0.3">
      <c r="A68" s="167">
        <v>58</v>
      </c>
      <c r="B68" s="239"/>
      <c r="C68" s="204"/>
      <c r="D68" s="205"/>
      <c r="E68" s="205"/>
      <c r="F68" s="205"/>
      <c r="G68" s="262"/>
      <c r="H68" s="65" t="str">
        <f>IF(OR($I$2=1,J68=""),"",IF(IFERROR(VLOOKUP(B68,'Cycle 1'!B:K,10,FALSE),0)+IFERROR(IF($I$2&gt;2,VLOOKUP(B68,'Cycle 2'!B:K,10,FALSE),0),0)+IFERROR(IF($I$2&gt;3,VLOOKUP(B68,'Cycle 3'!B:K,10,FALSE),0),0)+IFERROR(IF($I$2&gt;4,VLOOKUP(B68,'Cycle 4'!B:K,10,FALSE),0),0)+IFERROR(IF($I$2&gt;5,VLOOKUP(B68,'Cycle 5'!B:K,10,FALSE),0),0)+IFERROR(IF($I$2&gt;6,VLOOKUP(B68,'Cycle 6'!B:K,10,FALSE),0),0)+IFERROR(IF($I$2&gt;7,VLOOKUP(B68,'Cycle 7'!B:K,10,FALSE),0),0)+IFERROR(IF($I$2&gt;8,VLOOKUP(B68,'Cycle 8'!B:K,10,FALSE),0),0)+IFERROR(IF($I$2&gt;9,VLOOKUP(B68,'Cycle 9'!B:K,10,FALSE),0),0)+IFERROR(IF($I$2&gt;10,VLOOKUP(B68,'Cycle 10'!B:K,10,FALSE),0),0)+IFERROR(IF($I$2&gt;11,VLOOKUP(B68,'Cycle 11'!B:K,10,FALSE),0),0)&gt;0,1,0))</f>
        <v/>
      </c>
      <c r="I68" s="14" t="str">
        <f>IF(OR($I$2=1,J68=""),"",IFERROR(VLOOKUP(B68,'Cycle 1'!B:K,10,FALSE),0)+IFERROR(IF($I$2&gt;2,VLOOKUP(B68,'Cycle 2'!B:K,10,FALSE),0),0)+IFERROR(IF($I$2&gt;3,VLOOKUP(B68,'Cycle 3'!B:K,10,FALSE),0),0)+IFERROR(IF($I$2&gt;4,VLOOKUP(B68,'Cycle 4'!B:K,10,FALSE),0),0)+IFERROR(IF($I$2&gt;5,VLOOKUP(B68,'Cycle 5'!B:K,10,FALSE),0),0)+IFERROR(IF($I$2&gt;6,VLOOKUP(B68,'Cycle 6'!B:K,10,FALSE),0),0)+IFERROR(IF($I$2&gt;7,VLOOKUP(B68,'Cycle 7'!B:K,10,FALSE),0),0)+IFERROR(IF($I$2&gt;8,VLOOKUP(B68,'Cycle 8'!B:K,10,FALSE),0),0)+IFERROR(IF($I$2&gt;9,VLOOKUP(B68,'Cycle 9'!B:K,10,FALSE),0),0)+IFERROR(IF($I$2&gt;10,VLOOKUP(B68,'Cycle 10'!B:K,10,FALSE),0),0)+IFERROR(IF($I$2&gt;11,VLOOKUP(B68,'Cycle 11'!B:K,10,FALSE),0),0))</f>
        <v/>
      </c>
      <c r="J68" s="14" t="str">
        <f>IFERROR(IF(B68="","",IF(ROW($B$11)=ROW(B68),1,IF(ISERROR(VLOOKUP(B68,$B$11:B67,1,FALSE)),MAX($J$11:J67)+1,""))),"")</f>
        <v/>
      </c>
      <c r="K68" s="14" t="str">
        <f t="shared" si="1"/>
        <v/>
      </c>
      <c r="L68" s="238" t="str">
        <f>IF(L$7=L64,L67+1,IF($B68="","",MAX(L$10:L67)+1))</f>
        <v/>
      </c>
    </row>
    <row r="69" spans="1:12" x14ac:dyDescent="0.3">
      <c r="A69" s="167">
        <v>59</v>
      </c>
      <c r="B69" s="63"/>
      <c r="C69" s="1"/>
      <c r="D69" s="2"/>
      <c r="E69" s="2"/>
      <c r="F69" s="2"/>
      <c r="G69" s="66"/>
      <c r="H69" s="65" t="str">
        <f>IF(OR($I$2=1,J69=""),"",IF(IFERROR(VLOOKUP(B69,'Cycle 1'!B:K,10,FALSE),0)+IFERROR(IF($I$2&gt;2,VLOOKUP(B69,'Cycle 2'!B:K,10,FALSE),0),0)+IFERROR(IF($I$2&gt;3,VLOOKUP(B69,'Cycle 3'!B:K,10,FALSE),0),0)+IFERROR(IF($I$2&gt;4,VLOOKUP(B69,'Cycle 4'!B:K,10,FALSE),0),0)+IFERROR(IF($I$2&gt;5,VLOOKUP(B69,'Cycle 5'!B:K,10,FALSE),0),0)+IFERROR(IF($I$2&gt;6,VLOOKUP(B69,'Cycle 6'!B:K,10,FALSE),0),0)+IFERROR(IF($I$2&gt;7,VLOOKUP(B69,'Cycle 7'!B:K,10,FALSE),0),0)+IFERROR(IF($I$2&gt;8,VLOOKUP(B69,'Cycle 8'!B:K,10,FALSE),0),0)+IFERROR(IF($I$2&gt;9,VLOOKUP(B69,'Cycle 9'!B:K,10,FALSE),0),0)+IFERROR(IF($I$2&gt;10,VLOOKUP(B69,'Cycle 10'!B:K,10,FALSE),0),0)+IFERROR(IF($I$2&gt;11,VLOOKUP(B69,'Cycle 11'!B:K,10,FALSE),0),0)&gt;0,1,0))</f>
        <v/>
      </c>
      <c r="I69" s="14" t="str">
        <f>IF(OR($I$2=1,J69=""),"",IFERROR(VLOOKUP(B69,'Cycle 1'!B:K,10,FALSE),0)+IFERROR(IF($I$2&gt;2,VLOOKUP(B69,'Cycle 2'!B:K,10,FALSE),0),0)+IFERROR(IF($I$2&gt;3,VLOOKUP(B69,'Cycle 3'!B:K,10,FALSE),0),0)+IFERROR(IF($I$2&gt;4,VLOOKUP(B69,'Cycle 4'!B:K,10,FALSE),0),0)+IFERROR(IF($I$2&gt;5,VLOOKUP(B69,'Cycle 5'!B:K,10,FALSE),0),0)+IFERROR(IF($I$2&gt;6,VLOOKUP(B69,'Cycle 6'!B:K,10,FALSE),0),0)+IFERROR(IF($I$2&gt;7,VLOOKUP(B69,'Cycle 7'!B:K,10,FALSE),0),0)+IFERROR(IF($I$2&gt;8,VLOOKUP(B69,'Cycle 8'!B:K,10,FALSE),0),0)+IFERROR(IF($I$2&gt;9,VLOOKUP(B69,'Cycle 9'!B:K,10,FALSE),0),0)+IFERROR(IF($I$2&gt;10,VLOOKUP(B69,'Cycle 10'!B:K,10,FALSE),0),0)+IFERROR(IF($I$2&gt;11,VLOOKUP(B69,'Cycle 11'!B:K,10,FALSE),0),0))</f>
        <v/>
      </c>
      <c r="J69" s="14" t="str">
        <f>IFERROR(IF(B69="","",IF(ROW($B$11)=ROW(B69),1,IF(ISERROR(VLOOKUP(B69,$B$11:B68,1,FALSE)),MAX($J$11:J68)+1,""))),"")</f>
        <v/>
      </c>
      <c r="K69" s="14" t="str">
        <f t="shared" si="1"/>
        <v/>
      </c>
      <c r="L69" s="238" t="str">
        <f>IF(L$7=L65,L68+1,IF($B69="","",MAX(L$10:L68)+1))</f>
        <v/>
      </c>
    </row>
    <row r="70" spans="1:12" x14ac:dyDescent="0.3">
      <c r="A70" s="167">
        <v>60</v>
      </c>
      <c r="B70" s="239"/>
      <c r="C70" s="204"/>
      <c r="D70" s="205"/>
      <c r="E70" s="205"/>
      <c r="F70" s="205"/>
      <c r="G70" s="262"/>
      <c r="H70" s="65" t="str">
        <f>IF(OR($I$2=1,J70=""),"",IF(IFERROR(VLOOKUP(B70,'Cycle 1'!B:K,10,FALSE),0)+IFERROR(IF($I$2&gt;2,VLOOKUP(B70,'Cycle 2'!B:K,10,FALSE),0),0)+IFERROR(IF($I$2&gt;3,VLOOKUP(B70,'Cycle 3'!B:K,10,FALSE),0),0)+IFERROR(IF($I$2&gt;4,VLOOKUP(B70,'Cycle 4'!B:K,10,FALSE),0),0)+IFERROR(IF($I$2&gt;5,VLOOKUP(B70,'Cycle 5'!B:K,10,FALSE),0),0)+IFERROR(IF($I$2&gt;6,VLOOKUP(B70,'Cycle 6'!B:K,10,FALSE),0),0)+IFERROR(IF($I$2&gt;7,VLOOKUP(B70,'Cycle 7'!B:K,10,FALSE),0),0)+IFERROR(IF($I$2&gt;8,VLOOKUP(B70,'Cycle 8'!B:K,10,FALSE),0),0)+IFERROR(IF($I$2&gt;9,VLOOKUP(B70,'Cycle 9'!B:K,10,FALSE),0),0)+IFERROR(IF($I$2&gt;10,VLOOKUP(B70,'Cycle 10'!B:K,10,FALSE),0),0)+IFERROR(IF($I$2&gt;11,VLOOKUP(B70,'Cycle 11'!B:K,10,FALSE),0),0)&gt;0,1,0))</f>
        <v/>
      </c>
      <c r="I70" s="14" t="str">
        <f>IF(OR($I$2=1,J70=""),"",IFERROR(VLOOKUP(B70,'Cycle 1'!B:K,10,FALSE),0)+IFERROR(IF($I$2&gt;2,VLOOKUP(B70,'Cycle 2'!B:K,10,FALSE),0),0)+IFERROR(IF($I$2&gt;3,VLOOKUP(B70,'Cycle 3'!B:K,10,FALSE),0),0)+IFERROR(IF($I$2&gt;4,VLOOKUP(B70,'Cycle 4'!B:K,10,FALSE),0),0)+IFERROR(IF($I$2&gt;5,VLOOKUP(B70,'Cycle 5'!B:K,10,FALSE),0),0)+IFERROR(IF($I$2&gt;6,VLOOKUP(B70,'Cycle 6'!B:K,10,FALSE),0),0)+IFERROR(IF($I$2&gt;7,VLOOKUP(B70,'Cycle 7'!B:K,10,FALSE),0),0)+IFERROR(IF($I$2&gt;8,VLOOKUP(B70,'Cycle 8'!B:K,10,FALSE),0),0)+IFERROR(IF($I$2&gt;9,VLOOKUP(B70,'Cycle 9'!B:K,10,FALSE),0),0)+IFERROR(IF($I$2&gt;10,VLOOKUP(B70,'Cycle 10'!B:K,10,FALSE),0),0)+IFERROR(IF($I$2&gt;11,VLOOKUP(B70,'Cycle 11'!B:K,10,FALSE),0),0))</f>
        <v/>
      </c>
      <c r="J70" s="14" t="str">
        <f>IFERROR(IF(B70="","",IF(ROW($B$11)=ROW(B70),1,IF(ISERROR(VLOOKUP(B70,$B$11:B69,1,FALSE)),MAX($J$11:J69)+1,""))),"")</f>
        <v/>
      </c>
      <c r="K70" s="14" t="str">
        <f t="shared" si="1"/>
        <v/>
      </c>
      <c r="L70" s="238" t="str">
        <f>IF(L$7=L66,L69+1,IF($B70="","",MAX(L$10:L69)+1))</f>
        <v/>
      </c>
    </row>
    <row r="71" spans="1:12" x14ac:dyDescent="0.3">
      <c r="A71" s="167">
        <v>61</v>
      </c>
      <c r="B71" s="63"/>
      <c r="C71" s="1"/>
      <c r="D71" s="2"/>
      <c r="E71" s="2"/>
      <c r="F71" s="2"/>
      <c r="G71" s="66"/>
      <c r="H71" s="65" t="str">
        <f>IF(OR($I$2=1,J71=""),"",IF(IFERROR(VLOOKUP(B71,'Cycle 1'!B:K,10,FALSE),0)+IFERROR(IF($I$2&gt;2,VLOOKUP(B71,'Cycle 2'!B:K,10,FALSE),0),0)+IFERROR(IF($I$2&gt;3,VLOOKUP(B71,'Cycle 3'!B:K,10,FALSE),0),0)+IFERROR(IF($I$2&gt;4,VLOOKUP(B71,'Cycle 4'!B:K,10,FALSE),0),0)+IFERROR(IF($I$2&gt;5,VLOOKUP(B71,'Cycle 5'!B:K,10,FALSE),0),0)+IFERROR(IF($I$2&gt;6,VLOOKUP(B71,'Cycle 6'!B:K,10,FALSE),0),0)+IFERROR(IF($I$2&gt;7,VLOOKUP(B71,'Cycle 7'!B:K,10,FALSE),0),0)+IFERROR(IF($I$2&gt;8,VLOOKUP(B71,'Cycle 8'!B:K,10,FALSE),0),0)+IFERROR(IF($I$2&gt;9,VLOOKUP(B71,'Cycle 9'!B:K,10,FALSE),0),0)+IFERROR(IF($I$2&gt;10,VLOOKUP(B71,'Cycle 10'!B:K,10,FALSE),0),0)+IFERROR(IF($I$2&gt;11,VLOOKUP(B71,'Cycle 11'!B:K,10,FALSE),0),0)&gt;0,1,0))</f>
        <v/>
      </c>
      <c r="I71" s="14" t="str">
        <f>IF(OR($I$2=1,J71=""),"",IFERROR(VLOOKUP(B71,'Cycle 1'!B:K,10,FALSE),0)+IFERROR(IF($I$2&gt;2,VLOOKUP(B71,'Cycle 2'!B:K,10,FALSE),0),0)+IFERROR(IF($I$2&gt;3,VLOOKUP(B71,'Cycle 3'!B:K,10,FALSE),0),0)+IFERROR(IF($I$2&gt;4,VLOOKUP(B71,'Cycle 4'!B:K,10,FALSE),0),0)+IFERROR(IF($I$2&gt;5,VLOOKUP(B71,'Cycle 5'!B:K,10,FALSE),0),0)+IFERROR(IF($I$2&gt;6,VLOOKUP(B71,'Cycle 6'!B:K,10,FALSE),0),0)+IFERROR(IF($I$2&gt;7,VLOOKUP(B71,'Cycle 7'!B:K,10,FALSE),0),0)+IFERROR(IF($I$2&gt;8,VLOOKUP(B71,'Cycle 8'!B:K,10,FALSE),0),0)+IFERROR(IF($I$2&gt;9,VLOOKUP(B71,'Cycle 9'!B:K,10,FALSE),0),0)+IFERROR(IF($I$2&gt;10,VLOOKUP(B71,'Cycle 10'!B:K,10,FALSE),0),0)+IFERROR(IF($I$2&gt;11,VLOOKUP(B71,'Cycle 11'!B:K,10,FALSE),0),0))</f>
        <v/>
      </c>
      <c r="J71" s="14" t="str">
        <f>IFERROR(IF(B71="","",IF(ROW($B$11)=ROW(B71),1,IF(ISERROR(VLOOKUP(B71,$B$11:B70,1,FALSE)),MAX($J$11:J70)+1,""))),"")</f>
        <v/>
      </c>
      <c r="K71" s="14" t="str">
        <f t="shared" si="1"/>
        <v/>
      </c>
      <c r="L71" s="238" t="str">
        <f>IF(L$7=L67,L70+1,IF($B71="","",MAX(L$10:L70)+1))</f>
        <v/>
      </c>
    </row>
    <row r="72" spans="1:12" x14ac:dyDescent="0.3">
      <c r="A72" s="167">
        <v>62</v>
      </c>
      <c r="B72" s="239"/>
      <c r="C72" s="204"/>
      <c r="D72" s="205"/>
      <c r="E72" s="205"/>
      <c r="F72" s="205"/>
      <c r="G72" s="262"/>
      <c r="H72" s="65" t="str">
        <f>IF(OR($I$2=1,J72=""),"",IF(IFERROR(VLOOKUP(B72,'Cycle 1'!B:K,10,FALSE),0)+IFERROR(IF($I$2&gt;2,VLOOKUP(B72,'Cycle 2'!B:K,10,FALSE),0),0)+IFERROR(IF($I$2&gt;3,VLOOKUP(B72,'Cycle 3'!B:K,10,FALSE),0),0)+IFERROR(IF($I$2&gt;4,VLOOKUP(B72,'Cycle 4'!B:K,10,FALSE),0),0)+IFERROR(IF($I$2&gt;5,VLOOKUP(B72,'Cycle 5'!B:K,10,FALSE),0),0)+IFERROR(IF($I$2&gt;6,VLOOKUP(B72,'Cycle 6'!B:K,10,FALSE),0),0)+IFERROR(IF($I$2&gt;7,VLOOKUP(B72,'Cycle 7'!B:K,10,FALSE),0),0)+IFERROR(IF($I$2&gt;8,VLOOKUP(B72,'Cycle 8'!B:K,10,FALSE),0),0)+IFERROR(IF($I$2&gt;9,VLOOKUP(B72,'Cycle 9'!B:K,10,FALSE),0),0)+IFERROR(IF($I$2&gt;10,VLOOKUP(B72,'Cycle 10'!B:K,10,FALSE),0),0)+IFERROR(IF($I$2&gt;11,VLOOKUP(B72,'Cycle 11'!B:K,10,FALSE),0),0)&gt;0,1,0))</f>
        <v/>
      </c>
      <c r="I72" s="14" t="str">
        <f>IF(OR($I$2=1,J72=""),"",IFERROR(VLOOKUP(B72,'Cycle 1'!B:K,10,FALSE),0)+IFERROR(IF($I$2&gt;2,VLOOKUP(B72,'Cycle 2'!B:K,10,FALSE),0),0)+IFERROR(IF($I$2&gt;3,VLOOKUP(B72,'Cycle 3'!B:K,10,FALSE),0),0)+IFERROR(IF($I$2&gt;4,VLOOKUP(B72,'Cycle 4'!B:K,10,FALSE),0),0)+IFERROR(IF($I$2&gt;5,VLOOKUP(B72,'Cycle 5'!B:K,10,FALSE),0),0)+IFERROR(IF($I$2&gt;6,VLOOKUP(B72,'Cycle 6'!B:K,10,FALSE),0),0)+IFERROR(IF($I$2&gt;7,VLOOKUP(B72,'Cycle 7'!B:K,10,FALSE),0),0)+IFERROR(IF($I$2&gt;8,VLOOKUP(B72,'Cycle 8'!B:K,10,FALSE),0),0)+IFERROR(IF($I$2&gt;9,VLOOKUP(B72,'Cycle 9'!B:K,10,FALSE),0),0)+IFERROR(IF($I$2&gt;10,VLOOKUP(B72,'Cycle 10'!B:K,10,FALSE),0),0)+IFERROR(IF($I$2&gt;11,VLOOKUP(B72,'Cycle 11'!B:K,10,FALSE),0),0))</f>
        <v/>
      </c>
      <c r="J72" s="14" t="str">
        <f>IFERROR(IF(B72="","",IF(ROW($B$11)=ROW(B72),1,IF(ISERROR(VLOOKUP(B72,$B$11:B71,1,FALSE)),MAX($J$11:J71)+1,""))),"")</f>
        <v/>
      </c>
      <c r="K72" s="14" t="str">
        <f t="shared" si="1"/>
        <v/>
      </c>
      <c r="L72" s="238" t="str">
        <f>IF(L$7=L68,L71+1,IF($B72="","",MAX(L$10:L71)+1))</f>
        <v/>
      </c>
    </row>
    <row r="73" spans="1:12" x14ac:dyDescent="0.3">
      <c r="A73" s="167">
        <v>63</v>
      </c>
      <c r="B73" s="63"/>
      <c r="C73" s="1"/>
      <c r="D73" s="2"/>
      <c r="E73" s="2"/>
      <c r="F73" s="2"/>
      <c r="G73" s="66"/>
      <c r="H73" s="65" t="str">
        <f>IF(OR($I$2=1,J73=""),"",IF(IFERROR(VLOOKUP(B73,'Cycle 1'!B:K,10,FALSE),0)+IFERROR(IF($I$2&gt;2,VLOOKUP(B73,'Cycle 2'!B:K,10,FALSE),0),0)+IFERROR(IF($I$2&gt;3,VLOOKUP(B73,'Cycle 3'!B:K,10,FALSE),0),0)+IFERROR(IF($I$2&gt;4,VLOOKUP(B73,'Cycle 4'!B:K,10,FALSE),0),0)+IFERROR(IF($I$2&gt;5,VLOOKUP(B73,'Cycle 5'!B:K,10,FALSE),0),0)+IFERROR(IF($I$2&gt;6,VLOOKUP(B73,'Cycle 6'!B:K,10,FALSE),0),0)+IFERROR(IF($I$2&gt;7,VLOOKUP(B73,'Cycle 7'!B:K,10,FALSE),0),0)+IFERROR(IF($I$2&gt;8,VLOOKUP(B73,'Cycle 8'!B:K,10,FALSE),0),0)+IFERROR(IF($I$2&gt;9,VLOOKUP(B73,'Cycle 9'!B:K,10,FALSE),0),0)+IFERROR(IF($I$2&gt;10,VLOOKUP(B73,'Cycle 10'!B:K,10,FALSE),0),0)+IFERROR(IF($I$2&gt;11,VLOOKUP(B73,'Cycle 11'!B:K,10,FALSE),0),0)&gt;0,1,0))</f>
        <v/>
      </c>
      <c r="I73" s="14" t="str">
        <f>IF(OR($I$2=1,J73=""),"",IFERROR(VLOOKUP(B73,'Cycle 1'!B:K,10,FALSE),0)+IFERROR(IF($I$2&gt;2,VLOOKUP(B73,'Cycle 2'!B:K,10,FALSE),0),0)+IFERROR(IF($I$2&gt;3,VLOOKUP(B73,'Cycle 3'!B:K,10,FALSE),0),0)+IFERROR(IF($I$2&gt;4,VLOOKUP(B73,'Cycle 4'!B:K,10,FALSE),0),0)+IFERROR(IF($I$2&gt;5,VLOOKUP(B73,'Cycle 5'!B:K,10,FALSE),0),0)+IFERROR(IF($I$2&gt;6,VLOOKUP(B73,'Cycle 6'!B:K,10,FALSE),0),0)+IFERROR(IF($I$2&gt;7,VLOOKUP(B73,'Cycle 7'!B:K,10,FALSE),0),0)+IFERROR(IF($I$2&gt;8,VLOOKUP(B73,'Cycle 8'!B:K,10,FALSE),0),0)+IFERROR(IF($I$2&gt;9,VLOOKUP(B73,'Cycle 9'!B:K,10,FALSE),0),0)+IFERROR(IF($I$2&gt;10,VLOOKUP(B73,'Cycle 10'!B:K,10,FALSE),0),0)+IFERROR(IF($I$2&gt;11,VLOOKUP(B73,'Cycle 11'!B:K,10,FALSE),0),0))</f>
        <v/>
      </c>
      <c r="J73" s="14" t="str">
        <f>IFERROR(IF(B73="","",IF(ROW($B$11)=ROW(B73),1,IF(ISERROR(VLOOKUP(B73,$B$11:B72,1,FALSE)),MAX($J$11:J72)+1,""))),"")</f>
        <v/>
      </c>
      <c r="K73" s="14" t="str">
        <f t="shared" si="1"/>
        <v/>
      </c>
      <c r="L73" s="238" t="str">
        <f>IF(L$7=L69,L72+1,IF($B73="","",MAX(L$10:L72)+1))</f>
        <v/>
      </c>
    </row>
    <row r="74" spans="1:12" x14ac:dyDescent="0.3">
      <c r="A74" s="167">
        <v>64</v>
      </c>
      <c r="B74" s="239"/>
      <c r="C74" s="204"/>
      <c r="D74" s="205"/>
      <c r="E74" s="205"/>
      <c r="F74" s="205"/>
      <c r="G74" s="262"/>
      <c r="H74" s="65" t="str">
        <f>IF(OR($I$2=1,J74=""),"",IF(IFERROR(VLOOKUP(B74,'Cycle 1'!B:K,10,FALSE),0)+IFERROR(IF($I$2&gt;2,VLOOKUP(B74,'Cycle 2'!B:K,10,FALSE),0),0)+IFERROR(IF($I$2&gt;3,VLOOKUP(B74,'Cycle 3'!B:K,10,FALSE),0),0)+IFERROR(IF($I$2&gt;4,VLOOKUP(B74,'Cycle 4'!B:K,10,FALSE),0),0)+IFERROR(IF($I$2&gt;5,VLOOKUP(B74,'Cycle 5'!B:K,10,FALSE),0),0)+IFERROR(IF($I$2&gt;6,VLOOKUP(B74,'Cycle 6'!B:K,10,FALSE),0),0)+IFERROR(IF($I$2&gt;7,VLOOKUP(B74,'Cycle 7'!B:K,10,FALSE),0),0)+IFERROR(IF($I$2&gt;8,VLOOKUP(B74,'Cycle 8'!B:K,10,FALSE),0),0)+IFERROR(IF($I$2&gt;9,VLOOKUP(B74,'Cycle 9'!B:K,10,FALSE),0),0)+IFERROR(IF($I$2&gt;10,VLOOKUP(B74,'Cycle 10'!B:K,10,FALSE),0),0)+IFERROR(IF($I$2&gt;11,VLOOKUP(B74,'Cycle 11'!B:K,10,FALSE),0),0)&gt;0,1,0))</f>
        <v/>
      </c>
      <c r="I74" s="14" t="str">
        <f>IF(OR($I$2=1,J74=""),"",IFERROR(VLOOKUP(B74,'Cycle 1'!B:K,10,FALSE),0)+IFERROR(IF($I$2&gt;2,VLOOKUP(B74,'Cycle 2'!B:K,10,FALSE),0),0)+IFERROR(IF($I$2&gt;3,VLOOKUP(B74,'Cycle 3'!B:K,10,FALSE),0),0)+IFERROR(IF($I$2&gt;4,VLOOKUP(B74,'Cycle 4'!B:K,10,FALSE),0),0)+IFERROR(IF($I$2&gt;5,VLOOKUP(B74,'Cycle 5'!B:K,10,FALSE),0),0)+IFERROR(IF($I$2&gt;6,VLOOKUP(B74,'Cycle 6'!B:K,10,FALSE),0),0)+IFERROR(IF($I$2&gt;7,VLOOKUP(B74,'Cycle 7'!B:K,10,FALSE),0),0)+IFERROR(IF($I$2&gt;8,VLOOKUP(B74,'Cycle 8'!B:K,10,FALSE),0),0)+IFERROR(IF($I$2&gt;9,VLOOKUP(B74,'Cycle 9'!B:K,10,FALSE),0),0)+IFERROR(IF($I$2&gt;10,VLOOKUP(B74,'Cycle 10'!B:K,10,FALSE),0),0)+IFERROR(IF($I$2&gt;11,VLOOKUP(B74,'Cycle 11'!B:K,10,FALSE),0),0))</f>
        <v/>
      </c>
      <c r="J74" s="14" t="str">
        <f>IFERROR(IF(B74="","",IF(ROW($B$11)=ROW(B74),1,IF(ISERROR(VLOOKUP(B74,$B$11:B73,1,FALSE)),MAX($J$11:J73)+1,""))),"")</f>
        <v/>
      </c>
      <c r="K74" s="14" t="str">
        <f t="shared" si="1"/>
        <v/>
      </c>
      <c r="L74" s="238" t="str">
        <f>IF(L$7=L70,L73+1,IF($B74="","",MAX(L$10:L73)+1))</f>
        <v/>
      </c>
    </row>
    <row r="75" spans="1:12" x14ac:dyDescent="0.3">
      <c r="A75" s="167">
        <v>65</v>
      </c>
      <c r="B75" s="63"/>
      <c r="C75" s="1"/>
      <c r="D75" s="2"/>
      <c r="E75" s="2"/>
      <c r="F75" s="2"/>
      <c r="G75" s="66"/>
      <c r="H75" s="65" t="str">
        <f>IF(OR($I$2=1,J75=""),"",IF(IFERROR(VLOOKUP(B75,'Cycle 1'!B:K,10,FALSE),0)+IFERROR(IF($I$2&gt;2,VLOOKUP(B75,'Cycle 2'!B:K,10,FALSE),0),0)+IFERROR(IF($I$2&gt;3,VLOOKUP(B75,'Cycle 3'!B:K,10,FALSE),0),0)+IFERROR(IF($I$2&gt;4,VLOOKUP(B75,'Cycle 4'!B:K,10,FALSE),0),0)+IFERROR(IF($I$2&gt;5,VLOOKUP(B75,'Cycle 5'!B:K,10,FALSE),0),0)+IFERROR(IF($I$2&gt;6,VLOOKUP(B75,'Cycle 6'!B:K,10,FALSE),0),0)+IFERROR(IF($I$2&gt;7,VLOOKUP(B75,'Cycle 7'!B:K,10,FALSE),0),0)+IFERROR(IF($I$2&gt;8,VLOOKUP(B75,'Cycle 8'!B:K,10,FALSE),0),0)+IFERROR(IF($I$2&gt;9,VLOOKUP(B75,'Cycle 9'!B:K,10,FALSE),0),0)+IFERROR(IF($I$2&gt;10,VLOOKUP(B75,'Cycle 10'!B:K,10,FALSE),0),0)+IFERROR(IF($I$2&gt;11,VLOOKUP(B75,'Cycle 11'!B:K,10,FALSE),0),0)&gt;0,1,0))</f>
        <v/>
      </c>
      <c r="I75" s="14" t="str">
        <f>IF(OR($I$2=1,J75=""),"",IFERROR(VLOOKUP(B75,'Cycle 1'!B:K,10,FALSE),0)+IFERROR(IF($I$2&gt;2,VLOOKUP(B75,'Cycle 2'!B:K,10,FALSE),0),0)+IFERROR(IF($I$2&gt;3,VLOOKUP(B75,'Cycle 3'!B:K,10,FALSE),0),0)+IFERROR(IF($I$2&gt;4,VLOOKUP(B75,'Cycle 4'!B:K,10,FALSE),0),0)+IFERROR(IF($I$2&gt;5,VLOOKUP(B75,'Cycle 5'!B:K,10,FALSE),0),0)+IFERROR(IF($I$2&gt;6,VLOOKUP(B75,'Cycle 6'!B:K,10,FALSE),0),0)+IFERROR(IF($I$2&gt;7,VLOOKUP(B75,'Cycle 7'!B:K,10,FALSE),0),0)+IFERROR(IF($I$2&gt;8,VLOOKUP(B75,'Cycle 8'!B:K,10,FALSE),0),0)+IFERROR(IF($I$2&gt;9,VLOOKUP(B75,'Cycle 9'!B:K,10,FALSE),0),0)+IFERROR(IF($I$2&gt;10,VLOOKUP(B75,'Cycle 10'!B:K,10,FALSE),0),0)+IFERROR(IF($I$2&gt;11,VLOOKUP(B75,'Cycle 11'!B:K,10,FALSE),0),0))</f>
        <v/>
      </c>
      <c r="J75" s="14" t="str">
        <f>IFERROR(IF(B75="","",IF(ROW($B$11)=ROW(B75),1,IF(ISERROR(VLOOKUP(B75,$B$11:B74,1,FALSE)),MAX($J$11:J74)+1,""))),"")</f>
        <v/>
      </c>
      <c r="K75" s="14" t="str">
        <f t="shared" ref="K75:K106" si="2">IFERROR(IF(J75="","",IF(COUNTIFS($B$11:$B$500,$B75,$G$11:$G$500,"Yes")&gt;=1,1,0)),"")</f>
        <v/>
      </c>
      <c r="L75" s="238" t="str">
        <f>IF(L$7=L71,L74+1,IF($B75="","",MAX(L$10:L74)+1))</f>
        <v/>
      </c>
    </row>
    <row r="76" spans="1:12" x14ac:dyDescent="0.3">
      <c r="A76" s="167">
        <v>66</v>
      </c>
      <c r="B76" s="239"/>
      <c r="C76" s="204"/>
      <c r="D76" s="205"/>
      <c r="E76" s="205"/>
      <c r="F76" s="205"/>
      <c r="G76" s="262"/>
      <c r="H76" s="65" t="str">
        <f>IF(OR($I$2=1,J76=""),"",IF(IFERROR(VLOOKUP(B76,'Cycle 1'!B:K,10,FALSE),0)+IFERROR(IF($I$2&gt;2,VLOOKUP(B76,'Cycle 2'!B:K,10,FALSE),0),0)+IFERROR(IF($I$2&gt;3,VLOOKUP(B76,'Cycle 3'!B:K,10,FALSE),0),0)+IFERROR(IF($I$2&gt;4,VLOOKUP(B76,'Cycle 4'!B:K,10,FALSE),0),0)+IFERROR(IF($I$2&gt;5,VLOOKUP(B76,'Cycle 5'!B:K,10,FALSE),0),0)+IFERROR(IF($I$2&gt;6,VLOOKUP(B76,'Cycle 6'!B:K,10,FALSE),0),0)+IFERROR(IF($I$2&gt;7,VLOOKUP(B76,'Cycle 7'!B:K,10,FALSE),0),0)+IFERROR(IF($I$2&gt;8,VLOOKUP(B76,'Cycle 8'!B:K,10,FALSE),0),0)+IFERROR(IF($I$2&gt;9,VLOOKUP(B76,'Cycle 9'!B:K,10,FALSE),0),0)+IFERROR(IF($I$2&gt;10,VLOOKUP(B76,'Cycle 10'!B:K,10,FALSE),0),0)+IFERROR(IF($I$2&gt;11,VLOOKUP(B76,'Cycle 11'!B:K,10,FALSE),0),0)&gt;0,1,0))</f>
        <v/>
      </c>
      <c r="I76" s="14" t="str">
        <f>IF(OR($I$2=1,J76=""),"",IFERROR(VLOOKUP(B76,'Cycle 1'!B:K,10,FALSE),0)+IFERROR(IF($I$2&gt;2,VLOOKUP(B76,'Cycle 2'!B:K,10,FALSE),0),0)+IFERROR(IF($I$2&gt;3,VLOOKUP(B76,'Cycle 3'!B:K,10,FALSE),0),0)+IFERROR(IF($I$2&gt;4,VLOOKUP(B76,'Cycle 4'!B:K,10,FALSE),0),0)+IFERROR(IF($I$2&gt;5,VLOOKUP(B76,'Cycle 5'!B:K,10,FALSE),0),0)+IFERROR(IF($I$2&gt;6,VLOOKUP(B76,'Cycle 6'!B:K,10,FALSE),0),0)+IFERROR(IF($I$2&gt;7,VLOOKUP(B76,'Cycle 7'!B:K,10,FALSE),0),0)+IFERROR(IF($I$2&gt;8,VLOOKUP(B76,'Cycle 8'!B:K,10,FALSE),0),0)+IFERROR(IF($I$2&gt;9,VLOOKUP(B76,'Cycle 9'!B:K,10,FALSE),0),0)+IFERROR(IF($I$2&gt;10,VLOOKUP(B76,'Cycle 10'!B:K,10,FALSE),0),0)+IFERROR(IF($I$2&gt;11,VLOOKUP(B76,'Cycle 11'!B:K,10,FALSE),0),0))</f>
        <v/>
      </c>
      <c r="J76" s="14" t="str">
        <f>IFERROR(IF(B76="","",IF(ROW($B$11)=ROW(B76),1,IF(ISERROR(VLOOKUP(B76,$B$11:B75,1,FALSE)),MAX($J$11:J75)+1,""))),"")</f>
        <v/>
      </c>
      <c r="K76" s="14" t="str">
        <f t="shared" si="2"/>
        <v/>
      </c>
      <c r="L76" s="238" t="str">
        <f>IF(L$7=L72,L75+1,IF($B76="","",MAX(L$10:L75)+1))</f>
        <v/>
      </c>
    </row>
    <row r="77" spans="1:12" x14ac:dyDescent="0.3">
      <c r="A77" s="167">
        <v>67</v>
      </c>
      <c r="B77" s="63"/>
      <c r="C77" s="1"/>
      <c r="D77" s="2"/>
      <c r="E77" s="2"/>
      <c r="F77" s="2"/>
      <c r="G77" s="66"/>
      <c r="H77" s="65" t="str">
        <f>IF(OR($I$2=1,J77=""),"",IF(IFERROR(VLOOKUP(B77,'Cycle 1'!B:K,10,FALSE),0)+IFERROR(IF($I$2&gt;2,VLOOKUP(B77,'Cycle 2'!B:K,10,FALSE),0),0)+IFERROR(IF($I$2&gt;3,VLOOKUP(B77,'Cycle 3'!B:K,10,FALSE),0),0)+IFERROR(IF($I$2&gt;4,VLOOKUP(B77,'Cycle 4'!B:K,10,FALSE),0),0)+IFERROR(IF($I$2&gt;5,VLOOKUP(B77,'Cycle 5'!B:K,10,FALSE),0),0)+IFERROR(IF($I$2&gt;6,VLOOKUP(B77,'Cycle 6'!B:K,10,FALSE),0),0)+IFERROR(IF($I$2&gt;7,VLOOKUP(B77,'Cycle 7'!B:K,10,FALSE),0),0)+IFERROR(IF($I$2&gt;8,VLOOKUP(B77,'Cycle 8'!B:K,10,FALSE),0),0)+IFERROR(IF($I$2&gt;9,VLOOKUP(B77,'Cycle 9'!B:K,10,FALSE),0),0)+IFERROR(IF($I$2&gt;10,VLOOKUP(B77,'Cycle 10'!B:K,10,FALSE),0),0)+IFERROR(IF($I$2&gt;11,VLOOKUP(B77,'Cycle 11'!B:K,10,FALSE),0),0)&gt;0,1,0))</f>
        <v/>
      </c>
      <c r="I77" s="14" t="str">
        <f>IF(OR($I$2=1,J77=""),"",IFERROR(VLOOKUP(B77,'Cycle 1'!B:K,10,FALSE),0)+IFERROR(IF($I$2&gt;2,VLOOKUP(B77,'Cycle 2'!B:K,10,FALSE),0),0)+IFERROR(IF($I$2&gt;3,VLOOKUP(B77,'Cycle 3'!B:K,10,FALSE),0),0)+IFERROR(IF($I$2&gt;4,VLOOKUP(B77,'Cycle 4'!B:K,10,FALSE),0),0)+IFERROR(IF($I$2&gt;5,VLOOKUP(B77,'Cycle 5'!B:K,10,FALSE),0),0)+IFERROR(IF($I$2&gt;6,VLOOKUP(B77,'Cycle 6'!B:K,10,FALSE),0),0)+IFERROR(IF($I$2&gt;7,VLOOKUP(B77,'Cycle 7'!B:K,10,FALSE),0),0)+IFERROR(IF($I$2&gt;8,VLOOKUP(B77,'Cycle 8'!B:K,10,FALSE),0),0)+IFERROR(IF($I$2&gt;9,VLOOKUP(B77,'Cycle 9'!B:K,10,FALSE),0),0)+IFERROR(IF($I$2&gt;10,VLOOKUP(B77,'Cycle 10'!B:K,10,FALSE),0),0)+IFERROR(IF($I$2&gt;11,VLOOKUP(B77,'Cycle 11'!B:K,10,FALSE),0),0))</f>
        <v/>
      </c>
      <c r="J77" s="14" t="str">
        <f>IFERROR(IF(B77="","",IF(ROW($B$11)=ROW(B77),1,IF(ISERROR(VLOOKUP(B77,$B$11:B76,1,FALSE)),MAX($J$11:J76)+1,""))),"")</f>
        <v/>
      </c>
      <c r="K77" s="14" t="str">
        <f t="shared" si="2"/>
        <v/>
      </c>
      <c r="L77" s="238" t="str">
        <f>IF(L$7=L73,L76+1,IF($B77="","",MAX(L$10:L76)+1))</f>
        <v/>
      </c>
    </row>
    <row r="78" spans="1:12" x14ac:dyDescent="0.3">
      <c r="A78" s="167">
        <v>68</v>
      </c>
      <c r="B78" s="239"/>
      <c r="C78" s="204"/>
      <c r="D78" s="205"/>
      <c r="E78" s="205"/>
      <c r="F78" s="205"/>
      <c r="G78" s="262"/>
      <c r="H78" s="65" t="str">
        <f>IF(OR($I$2=1,J78=""),"",IF(IFERROR(VLOOKUP(B78,'Cycle 1'!B:K,10,FALSE),0)+IFERROR(IF($I$2&gt;2,VLOOKUP(B78,'Cycle 2'!B:K,10,FALSE),0),0)+IFERROR(IF($I$2&gt;3,VLOOKUP(B78,'Cycle 3'!B:K,10,FALSE),0),0)+IFERROR(IF($I$2&gt;4,VLOOKUP(B78,'Cycle 4'!B:K,10,FALSE),0),0)+IFERROR(IF($I$2&gt;5,VLOOKUP(B78,'Cycle 5'!B:K,10,FALSE),0),0)+IFERROR(IF($I$2&gt;6,VLOOKUP(B78,'Cycle 6'!B:K,10,FALSE),0),0)+IFERROR(IF($I$2&gt;7,VLOOKUP(B78,'Cycle 7'!B:K,10,FALSE),0),0)+IFERROR(IF($I$2&gt;8,VLOOKUP(B78,'Cycle 8'!B:K,10,FALSE),0),0)+IFERROR(IF($I$2&gt;9,VLOOKUP(B78,'Cycle 9'!B:K,10,FALSE),0),0)+IFERROR(IF($I$2&gt;10,VLOOKUP(B78,'Cycle 10'!B:K,10,FALSE),0),0)+IFERROR(IF($I$2&gt;11,VLOOKUP(B78,'Cycle 11'!B:K,10,FALSE),0),0)&gt;0,1,0))</f>
        <v/>
      </c>
      <c r="I78" s="14" t="str">
        <f>IF(OR($I$2=1,J78=""),"",IFERROR(VLOOKUP(B78,'Cycle 1'!B:K,10,FALSE),0)+IFERROR(IF($I$2&gt;2,VLOOKUP(B78,'Cycle 2'!B:K,10,FALSE),0),0)+IFERROR(IF($I$2&gt;3,VLOOKUP(B78,'Cycle 3'!B:K,10,FALSE),0),0)+IFERROR(IF($I$2&gt;4,VLOOKUP(B78,'Cycle 4'!B:K,10,FALSE),0),0)+IFERROR(IF($I$2&gt;5,VLOOKUP(B78,'Cycle 5'!B:K,10,FALSE),0),0)+IFERROR(IF($I$2&gt;6,VLOOKUP(B78,'Cycle 6'!B:K,10,FALSE),0),0)+IFERROR(IF($I$2&gt;7,VLOOKUP(B78,'Cycle 7'!B:K,10,FALSE),0),0)+IFERROR(IF($I$2&gt;8,VLOOKUP(B78,'Cycle 8'!B:K,10,FALSE),0),0)+IFERROR(IF($I$2&gt;9,VLOOKUP(B78,'Cycle 9'!B:K,10,FALSE),0),0)+IFERROR(IF($I$2&gt;10,VLOOKUP(B78,'Cycle 10'!B:K,10,FALSE),0),0)+IFERROR(IF($I$2&gt;11,VLOOKUP(B78,'Cycle 11'!B:K,10,FALSE),0),0))</f>
        <v/>
      </c>
      <c r="J78" s="14" t="str">
        <f>IFERROR(IF(B78="","",IF(ROW($B$11)=ROW(B78),1,IF(ISERROR(VLOOKUP(B78,$B$11:B77,1,FALSE)),MAX($J$11:J77)+1,""))),"")</f>
        <v/>
      </c>
      <c r="K78" s="14" t="str">
        <f t="shared" si="2"/>
        <v/>
      </c>
      <c r="L78" s="238" t="str">
        <f>IF(L$7=L74,L77+1,IF($B78="","",MAX(L$10:L77)+1))</f>
        <v/>
      </c>
    </row>
    <row r="79" spans="1:12" x14ac:dyDescent="0.3">
      <c r="A79" s="167">
        <v>69</v>
      </c>
      <c r="B79" s="63"/>
      <c r="C79" s="1"/>
      <c r="D79" s="2"/>
      <c r="E79" s="2"/>
      <c r="F79" s="2"/>
      <c r="G79" s="66"/>
      <c r="H79" s="65" t="str">
        <f>IF(OR($I$2=1,J79=""),"",IF(IFERROR(VLOOKUP(B79,'Cycle 1'!B:K,10,FALSE),0)+IFERROR(IF($I$2&gt;2,VLOOKUP(B79,'Cycle 2'!B:K,10,FALSE),0),0)+IFERROR(IF($I$2&gt;3,VLOOKUP(B79,'Cycle 3'!B:K,10,FALSE),0),0)+IFERROR(IF($I$2&gt;4,VLOOKUP(B79,'Cycle 4'!B:K,10,FALSE),0),0)+IFERROR(IF($I$2&gt;5,VLOOKUP(B79,'Cycle 5'!B:K,10,FALSE),0),0)+IFERROR(IF($I$2&gt;6,VLOOKUP(B79,'Cycle 6'!B:K,10,FALSE),0),0)+IFERROR(IF($I$2&gt;7,VLOOKUP(B79,'Cycle 7'!B:K,10,FALSE),0),0)+IFERROR(IF($I$2&gt;8,VLOOKUP(B79,'Cycle 8'!B:K,10,FALSE),0),0)+IFERROR(IF($I$2&gt;9,VLOOKUP(B79,'Cycle 9'!B:K,10,FALSE),0),0)+IFERROR(IF($I$2&gt;10,VLOOKUP(B79,'Cycle 10'!B:K,10,FALSE),0),0)+IFERROR(IF($I$2&gt;11,VLOOKUP(B79,'Cycle 11'!B:K,10,FALSE),0),0)&gt;0,1,0))</f>
        <v/>
      </c>
      <c r="I79" s="14" t="str">
        <f>IF(OR($I$2=1,J79=""),"",IFERROR(VLOOKUP(B79,'Cycle 1'!B:K,10,FALSE),0)+IFERROR(IF($I$2&gt;2,VLOOKUP(B79,'Cycle 2'!B:K,10,FALSE),0),0)+IFERROR(IF($I$2&gt;3,VLOOKUP(B79,'Cycle 3'!B:K,10,FALSE),0),0)+IFERROR(IF($I$2&gt;4,VLOOKUP(B79,'Cycle 4'!B:K,10,FALSE),0),0)+IFERROR(IF($I$2&gt;5,VLOOKUP(B79,'Cycle 5'!B:K,10,FALSE),0),0)+IFERROR(IF($I$2&gt;6,VLOOKUP(B79,'Cycle 6'!B:K,10,FALSE),0),0)+IFERROR(IF($I$2&gt;7,VLOOKUP(B79,'Cycle 7'!B:K,10,FALSE),0),0)+IFERROR(IF($I$2&gt;8,VLOOKUP(B79,'Cycle 8'!B:K,10,FALSE),0),0)+IFERROR(IF($I$2&gt;9,VLOOKUP(B79,'Cycle 9'!B:K,10,FALSE),0),0)+IFERROR(IF($I$2&gt;10,VLOOKUP(B79,'Cycle 10'!B:K,10,FALSE),0),0)+IFERROR(IF($I$2&gt;11,VLOOKUP(B79,'Cycle 11'!B:K,10,FALSE),0),0))</f>
        <v/>
      </c>
      <c r="J79" s="14" t="str">
        <f>IFERROR(IF(B79="","",IF(ROW($B$11)=ROW(B79),1,IF(ISERROR(VLOOKUP(B79,$B$11:B78,1,FALSE)),MAX($J$11:J78)+1,""))),"")</f>
        <v/>
      </c>
      <c r="K79" s="14" t="str">
        <f t="shared" si="2"/>
        <v/>
      </c>
      <c r="L79" s="238" t="str">
        <f>IF(L$7=L75,L78+1,IF($B79="","",MAX(L$10:L78)+1))</f>
        <v/>
      </c>
    </row>
    <row r="80" spans="1:12" x14ac:dyDescent="0.3">
      <c r="A80" s="167">
        <v>70</v>
      </c>
      <c r="B80" s="239"/>
      <c r="C80" s="204"/>
      <c r="D80" s="205"/>
      <c r="E80" s="205"/>
      <c r="F80" s="205"/>
      <c r="G80" s="262"/>
      <c r="H80" s="65" t="str">
        <f>IF(OR($I$2=1,J80=""),"",IF(IFERROR(VLOOKUP(B80,'Cycle 1'!B:K,10,FALSE),0)+IFERROR(IF($I$2&gt;2,VLOOKUP(B80,'Cycle 2'!B:K,10,FALSE),0),0)+IFERROR(IF($I$2&gt;3,VLOOKUP(B80,'Cycle 3'!B:K,10,FALSE),0),0)+IFERROR(IF($I$2&gt;4,VLOOKUP(B80,'Cycle 4'!B:K,10,FALSE),0),0)+IFERROR(IF($I$2&gt;5,VLOOKUP(B80,'Cycle 5'!B:K,10,FALSE),0),0)+IFERROR(IF($I$2&gt;6,VLOOKUP(B80,'Cycle 6'!B:K,10,FALSE),0),0)+IFERROR(IF($I$2&gt;7,VLOOKUP(B80,'Cycle 7'!B:K,10,FALSE),0),0)+IFERROR(IF($I$2&gt;8,VLOOKUP(B80,'Cycle 8'!B:K,10,FALSE),0),0)+IFERROR(IF($I$2&gt;9,VLOOKUP(B80,'Cycle 9'!B:K,10,FALSE),0),0)+IFERROR(IF($I$2&gt;10,VLOOKUP(B80,'Cycle 10'!B:K,10,FALSE),0),0)+IFERROR(IF($I$2&gt;11,VLOOKUP(B80,'Cycle 11'!B:K,10,FALSE),0),0)&gt;0,1,0))</f>
        <v/>
      </c>
      <c r="I80" s="14" t="str">
        <f>IF(OR($I$2=1,J80=""),"",IFERROR(VLOOKUP(B80,'Cycle 1'!B:K,10,FALSE),0)+IFERROR(IF($I$2&gt;2,VLOOKUP(B80,'Cycle 2'!B:K,10,FALSE),0),0)+IFERROR(IF($I$2&gt;3,VLOOKUP(B80,'Cycle 3'!B:K,10,FALSE),0),0)+IFERROR(IF($I$2&gt;4,VLOOKUP(B80,'Cycle 4'!B:K,10,FALSE),0),0)+IFERROR(IF($I$2&gt;5,VLOOKUP(B80,'Cycle 5'!B:K,10,FALSE),0),0)+IFERROR(IF($I$2&gt;6,VLOOKUP(B80,'Cycle 6'!B:K,10,FALSE),0),0)+IFERROR(IF($I$2&gt;7,VLOOKUP(B80,'Cycle 7'!B:K,10,FALSE),0),0)+IFERROR(IF($I$2&gt;8,VLOOKUP(B80,'Cycle 8'!B:K,10,FALSE),0),0)+IFERROR(IF($I$2&gt;9,VLOOKUP(B80,'Cycle 9'!B:K,10,FALSE),0),0)+IFERROR(IF($I$2&gt;10,VLOOKUP(B80,'Cycle 10'!B:K,10,FALSE),0),0)+IFERROR(IF($I$2&gt;11,VLOOKUP(B80,'Cycle 11'!B:K,10,FALSE),0),0))</f>
        <v/>
      </c>
      <c r="J80" s="14" t="str">
        <f>IFERROR(IF(B80="","",IF(ROW($B$11)=ROW(B80),1,IF(ISERROR(VLOOKUP(B80,$B$11:B79,1,FALSE)),MAX($J$11:J79)+1,""))),"")</f>
        <v/>
      </c>
      <c r="K80" s="14" t="str">
        <f t="shared" si="2"/>
        <v/>
      </c>
      <c r="L80" s="238" t="str">
        <f>IF(L$7=L76,L79+1,IF($B80="","",MAX(L$10:L79)+1))</f>
        <v/>
      </c>
    </row>
    <row r="81" spans="1:12" x14ac:dyDescent="0.3">
      <c r="A81" s="167">
        <v>71</v>
      </c>
      <c r="B81" s="63"/>
      <c r="C81" s="1"/>
      <c r="D81" s="2"/>
      <c r="E81" s="2"/>
      <c r="F81" s="2"/>
      <c r="G81" s="66"/>
      <c r="H81" s="65" t="str">
        <f>IF(OR($I$2=1,J81=""),"",IF(IFERROR(VLOOKUP(B81,'Cycle 1'!B:K,10,FALSE),0)+IFERROR(IF($I$2&gt;2,VLOOKUP(B81,'Cycle 2'!B:K,10,FALSE),0),0)+IFERROR(IF($I$2&gt;3,VLOOKUP(B81,'Cycle 3'!B:K,10,FALSE),0),0)+IFERROR(IF($I$2&gt;4,VLOOKUP(B81,'Cycle 4'!B:K,10,FALSE),0),0)+IFERROR(IF($I$2&gt;5,VLOOKUP(B81,'Cycle 5'!B:K,10,FALSE),0),0)+IFERROR(IF($I$2&gt;6,VLOOKUP(B81,'Cycle 6'!B:K,10,FALSE),0),0)+IFERROR(IF($I$2&gt;7,VLOOKUP(B81,'Cycle 7'!B:K,10,FALSE),0),0)+IFERROR(IF($I$2&gt;8,VLOOKUP(B81,'Cycle 8'!B:K,10,FALSE),0),0)+IFERROR(IF($I$2&gt;9,VLOOKUP(B81,'Cycle 9'!B:K,10,FALSE),0),0)+IFERROR(IF($I$2&gt;10,VLOOKUP(B81,'Cycle 10'!B:K,10,FALSE),0),0)+IFERROR(IF($I$2&gt;11,VLOOKUP(B81,'Cycle 11'!B:K,10,FALSE),0),0)&gt;0,1,0))</f>
        <v/>
      </c>
      <c r="I81" s="14" t="str">
        <f>IF(OR($I$2=1,J81=""),"",IFERROR(VLOOKUP(B81,'Cycle 1'!B:K,10,FALSE),0)+IFERROR(IF($I$2&gt;2,VLOOKUP(B81,'Cycle 2'!B:K,10,FALSE),0),0)+IFERROR(IF($I$2&gt;3,VLOOKUP(B81,'Cycle 3'!B:K,10,FALSE),0),0)+IFERROR(IF($I$2&gt;4,VLOOKUP(B81,'Cycle 4'!B:K,10,FALSE),0),0)+IFERROR(IF($I$2&gt;5,VLOOKUP(B81,'Cycle 5'!B:K,10,FALSE),0),0)+IFERROR(IF($I$2&gt;6,VLOOKUP(B81,'Cycle 6'!B:K,10,FALSE),0),0)+IFERROR(IF($I$2&gt;7,VLOOKUP(B81,'Cycle 7'!B:K,10,FALSE),0),0)+IFERROR(IF($I$2&gt;8,VLOOKUP(B81,'Cycle 8'!B:K,10,FALSE),0),0)+IFERROR(IF($I$2&gt;9,VLOOKUP(B81,'Cycle 9'!B:K,10,FALSE),0),0)+IFERROR(IF($I$2&gt;10,VLOOKUP(B81,'Cycle 10'!B:K,10,FALSE),0),0)+IFERROR(IF($I$2&gt;11,VLOOKUP(B81,'Cycle 11'!B:K,10,FALSE),0),0))</f>
        <v/>
      </c>
      <c r="J81" s="14" t="str">
        <f>IFERROR(IF(B81="","",IF(ROW($B$11)=ROW(B81),1,IF(ISERROR(VLOOKUP(B81,$B$11:B80,1,FALSE)),MAX($J$11:J80)+1,""))),"")</f>
        <v/>
      </c>
      <c r="K81" s="14" t="str">
        <f t="shared" si="2"/>
        <v/>
      </c>
      <c r="L81" s="238" t="str">
        <f>IF(L$7=L77,L80+1,IF($B81="","",MAX(L$10:L80)+1))</f>
        <v/>
      </c>
    </row>
    <row r="82" spans="1:12" x14ac:dyDescent="0.3">
      <c r="A82" s="167">
        <v>72</v>
      </c>
      <c r="B82" s="239"/>
      <c r="C82" s="204"/>
      <c r="D82" s="205"/>
      <c r="E82" s="205"/>
      <c r="F82" s="205"/>
      <c r="G82" s="262"/>
      <c r="H82" s="65" t="str">
        <f>IF(OR($I$2=1,J82=""),"",IF(IFERROR(VLOOKUP(B82,'Cycle 1'!B:K,10,FALSE),0)+IFERROR(IF($I$2&gt;2,VLOOKUP(B82,'Cycle 2'!B:K,10,FALSE),0),0)+IFERROR(IF($I$2&gt;3,VLOOKUP(B82,'Cycle 3'!B:K,10,FALSE),0),0)+IFERROR(IF($I$2&gt;4,VLOOKUP(B82,'Cycle 4'!B:K,10,FALSE),0),0)+IFERROR(IF($I$2&gt;5,VLOOKUP(B82,'Cycle 5'!B:K,10,FALSE),0),0)+IFERROR(IF($I$2&gt;6,VLOOKUP(B82,'Cycle 6'!B:K,10,FALSE),0),0)+IFERROR(IF($I$2&gt;7,VLOOKUP(B82,'Cycle 7'!B:K,10,FALSE),0),0)+IFERROR(IF($I$2&gt;8,VLOOKUP(B82,'Cycle 8'!B:K,10,FALSE),0),0)+IFERROR(IF($I$2&gt;9,VLOOKUP(B82,'Cycle 9'!B:K,10,FALSE),0),0)+IFERROR(IF($I$2&gt;10,VLOOKUP(B82,'Cycle 10'!B:K,10,FALSE),0),0)+IFERROR(IF($I$2&gt;11,VLOOKUP(B82,'Cycle 11'!B:K,10,FALSE),0),0)&gt;0,1,0))</f>
        <v/>
      </c>
      <c r="I82" s="14" t="str">
        <f>IF(OR($I$2=1,J82=""),"",IFERROR(VLOOKUP(B82,'Cycle 1'!B:K,10,FALSE),0)+IFERROR(IF($I$2&gt;2,VLOOKUP(B82,'Cycle 2'!B:K,10,FALSE),0),0)+IFERROR(IF($I$2&gt;3,VLOOKUP(B82,'Cycle 3'!B:K,10,FALSE),0),0)+IFERROR(IF($I$2&gt;4,VLOOKUP(B82,'Cycle 4'!B:K,10,FALSE),0),0)+IFERROR(IF($I$2&gt;5,VLOOKUP(B82,'Cycle 5'!B:K,10,FALSE),0),0)+IFERROR(IF($I$2&gt;6,VLOOKUP(B82,'Cycle 6'!B:K,10,FALSE),0),0)+IFERROR(IF($I$2&gt;7,VLOOKUP(B82,'Cycle 7'!B:K,10,FALSE),0),0)+IFERROR(IF($I$2&gt;8,VLOOKUP(B82,'Cycle 8'!B:K,10,FALSE),0),0)+IFERROR(IF($I$2&gt;9,VLOOKUP(B82,'Cycle 9'!B:K,10,FALSE),0),0)+IFERROR(IF($I$2&gt;10,VLOOKUP(B82,'Cycle 10'!B:K,10,FALSE),0),0)+IFERROR(IF($I$2&gt;11,VLOOKUP(B82,'Cycle 11'!B:K,10,FALSE),0),0))</f>
        <v/>
      </c>
      <c r="J82" s="14" t="str">
        <f>IFERROR(IF(B82="","",IF(ROW($B$11)=ROW(B82),1,IF(ISERROR(VLOOKUP(B82,$B$11:B81,1,FALSE)),MAX($J$11:J81)+1,""))),"")</f>
        <v/>
      </c>
      <c r="K82" s="14" t="str">
        <f t="shared" si="2"/>
        <v/>
      </c>
      <c r="L82" s="238" t="str">
        <f>IF(L$7=L78,L81+1,IF($B82="","",MAX(L$10:L81)+1))</f>
        <v/>
      </c>
    </row>
    <row r="83" spans="1:12" x14ac:dyDescent="0.3">
      <c r="A83" s="167">
        <v>73</v>
      </c>
      <c r="B83" s="63"/>
      <c r="C83" s="1"/>
      <c r="D83" s="2"/>
      <c r="E83" s="2"/>
      <c r="F83" s="2"/>
      <c r="G83" s="66"/>
      <c r="H83" s="65" t="str">
        <f>IF(OR($I$2=1,J83=""),"",IF(IFERROR(VLOOKUP(B83,'Cycle 1'!B:K,10,FALSE),0)+IFERROR(IF($I$2&gt;2,VLOOKUP(B83,'Cycle 2'!B:K,10,FALSE),0),0)+IFERROR(IF($I$2&gt;3,VLOOKUP(B83,'Cycle 3'!B:K,10,FALSE),0),0)+IFERROR(IF($I$2&gt;4,VLOOKUP(B83,'Cycle 4'!B:K,10,FALSE),0),0)+IFERROR(IF($I$2&gt;5,VLOOKUP(B83,'Cycle 5'!B:K,10,FALSE),0),0)+IFERROR(IF($I$2&gt;6,VLOOKUP(B83,'Cycle 6'!B:K,10,FALSE),0),0)+IFERROR(IF($I$2&gt;7,VLOOKUP(B83,'Cycle 7'!B:K,10,FALSE),0),0)+IFERROR(IF($I$2&gt;8,VLOOKUP(B83,'Cycle 8'!B:K,10,FALSE),0),0)+IFERROR(IF($I$2&gt;9,VLOOKUP(B83,'Cycle 9'!B:K,10,FALSE),0),0)+IFERROR(IF($I$2&gt;10,VLOOKUP(B83,'Cycle 10'!B:K,10,FALSE),0),0)+IFERROR(IF($I$2&gt;11,VLOOKUP(B83,'Cycle 11'!B:K,10,FALSE),0),0)&gt;0,1,0))</f>
        <v/>
      </c>
      <c r="I83" s="14" t="str">
        <f>IF(OR($I$2=1,J83=""),"",IFERROR(VLOOKUP(B83,'Cycle 1'!B:K,10,FALSE),0)+IFERROR(IF($I$2&gt;2,VLOOKUP(B83,'Cycle 2'!B:K,10,FALSE),0),0)+IFERROR(IF($I$2&gt;3,VLOOKUP(B83,'Cycle 3'!B:K,10,FALSE),0),0)+IFERROR(IF($I$2&gt;4,VLOOKUP(B83,'Cycle 4'!B:K,10,FALSE),0),0)+IFERROR(IF($I$2&gt;5,VLOOKUP(B83,'Cycle 5'!B:K,10,FALSE),0),0)+IFERROR(IF($I$2&gt;6,VLOOKUP(B83,'Cycle 6'!B:K,10,FALSE),0),0)+IFERROR(IF($I$2&gt;7,VLOOKUP(B83,'Cycle 7'!B:K,10,FALSE),0),0)+IFERROR(IF($I$2&gt;8,VLOOKUP(B83,'Cycle 8'!B:K,10,FALSE),0),0)+IFERROR(IF($I$2&gt;9,VLOOKUP(B83,'Cycle 9'!B:K,10,FALSE),0),0)+IFERROR(IF($I$2&gt;10,VLOOKUP(B83,'Cycle 10'!B:K,10,FALSE),0),0)+IFERROR(IF($I$2&gt;11,VLOOKUP(B83,'Cycle 11'!B:K,10,FALSE),0),0))</f>
        <v/>
      </c>
      <c r="J83" s="14" t="str">
        <f>IFERROR(IF(B83="","",IF(ROW($B$11)=ROW(B83),1,IF(ISERROR(VLOOKUP(B83,$B$11:B82,1,FALSE)),MAX($J$11:J82)+1,""))),"")</f>
        <v/>
      </c>
      <c r="K83" s="14" t="str">
        <f t="shared" si="2"/>
        <v/>
      </c>
      <c r="L83" s="238" t="str">
        <f>IF(L$7=L79,L82+1,IF($B83="","",MAX(L$10:L82)+1))</f>
        <v/>
      </c>
    </row>
    <row r="84" spans="1:12" x14ac:dyDescent="0.3">
      <c r="A84" s="167">
        <v>74</v>
      </c>
      <c r="B84" s="239"/>
      <c r="C84" s="204"/>
      <c r="D84" s="205"/>
      <c r="E84" s="205"/>
      <c r="F84" s="205"/>
      <c r="G84" s="262"/>
      <c r="H84" s="65" t="str">
        <f>IF(OR($I$2=1,J84=""),"",IF(IFERROR(VLOOKUP(B84,'Cycle 1'!B:K,10,FALSE),0)+IFERROR(IF($I$2&gt;2,VLOOKUP(B84,'Cycle 2'!B:K,10,FALSE),0),0)+IFERROR(IF($I$2&gt;3,VLOOKUP(B84,'Cycle 3'!B:K,10,FALSE),0),0)+IFERROR(IF($I$2&gt;4,VLOOKUP(B84,'Cycle 4'!B:K,10,FALSE),0),0)+IFERROR(IF($I$2&gt;5,VLOOKUP(B84,'Cycle 5'!B:K,10,FALSE),0),0)+IFERROR(IF($I$2&gt;6,VLOOKUP(B84,'Cycle 6'!B:K,10,FALSE),0),0)+IFERROR(IF($I$2&gt;7,VLOOKUP(B84,'Cycle 7'!B:K,10,FALSE),0),0)+IFERROR(IF($I$2&gt;8,VLOOKUP(B84,'Cycle 8'!B:K,10,FALSE),0),0)+IFERROR(IF($I$2&gt;9,VLOOKUP(B84,'Cycle 9'!B:K,10,FALSE),0),0)+IFERROR(IF($I$2&gt;10,VLOOKUP(B84,'Cycle 10'!B:K,10,FALSE),0),0)+IFERROR(IF($I$2&gt;11,VLOOKUP(B84,'Cycle 11'!B:K,10,FALSE),0),0)&gt;0,1,0))</f>
        <v/>
      </c>
      <c r="I84" s="14" t="str">
        <f>IF(OR($I$2=1,J84=""),"",IFERROR(VLOOKUP(B84,'Cycle 1'!B:K,10,FALSE),0)+IFERROR(IF($I$2&gt;2,VLOOKUP(B84,'Cycle 2'!B:K,10,FALSE),0),0)+IFERROR(IF($I$2&gt;3,VLOOKUP(B84,'Cycle 3'!B:K,10,FALSE),0),0)+IFERROR(IF($I$2&gt;4,VLOOKUP(B84,'Cycle 4'!B:K,10,FALSE),0),0)+IFERROR(IF($I$2&gt;5,VLOOKUP(B84,'Cycle 5'!B:K,10,FALSE),0),0)+IFERROR(IF($I$2&gt;6,VLOOKUP(B84,'Cycle 6'!B:K,10,FALSE),0),0)+IFERROR(IF($I$2&gt;7,VLOOKUP(B84,'Cycle 7'!B:K,10,FALSE),0),0)+IFERROR(IF($I$2&gt;8,VLOOKUP(B84,'Cycle 8'!B:K,10,FALSE),0),0)+IFERROR(IF($I$2&gt;9,VLOOKUP(B84,'Cycle 9'!B:K,10,FALSE),0),0)+IFERROR(IF($I$2&gt;10,VLOOKUP(B84,'Cycle 10'!B:K,10,FALSE),0),0)+IFERROR(IF($I$2&gt;11,VLOOKUP(B84,'Cycle 11'!B:K,10,FALSE),0),0))</f>
        <v/>
      </c>
      <c r="J84" s="14" t="str">
        <f>IFERROR(IF(B84="","",IF(ROW($B$11)=ROW(B84),1,IF(ISERROR(VLOOKUP(B84,$B$11:B83,1,FALSE)),MAX($J$11:J83)+1,""))),"")</f>
        <v/>
      </c>
      <c r="K84" s="14" t="str">
        <f t="shared" si="2"/>
        <v/>
      </c>
      <c r="L84" s="238" t="str">
        <f>IF(L$7=L80,L83+1,IF($B84="","",MAX(L$10:L83)+1))</f>
        <v/>
      </c>
    </row>
    <row r="85" spans="1:12" x14ac:dyDescent="0.3">
      <c r="A85" s="167">
        <v>75</v>
      </c>
      <c r="B85" s="63"/>
      <c r="C85" s="1"/>
      <c r="D85" s="2"/>
      <c r="E85" s="2"/>
      <c r="F85" s="2"/>
      <c r="G85" s="66"/>
      <c r="H85" s="65" t="str">
        <f>IF(OR($I$2=1,J85=""),"",IF(IFERROR(VLOOKUP(B85,'Cycle 1'!B:K,10,FALSE),0)+IFERROR(IF($I$2&gt;2,VLOOKUP(B85,'Cycle 2'!B:K,10,FALSE),0),0)+IFERROR(IF($I$2&gt;3,VLOOKUP(B85,'Cycle 3'!B:K,10,FALSE),0),0)+IFERROR(IF($I$2&gt;4,VLOOKUP(B85,'Cycle 4'!B:K,10,FALSE),0),0)+IFERROR(IF($I$2&gt;5,VLOOKUP(B85,'Cycle 5'!B:K,10,FALSE),0),0)+IFERROR(IF($I$2&gt;6,VLOOKUP(B85,'Cycle 6'!B:K,10,FALSE),0),0)+IFERROR(IF($I$2&gt;7,VLOOKUP(B85,'Cycle 7'!B:K,10,FALSE),0),0)+IFERROR(IF($I$2&gt;8,VLOOKUP(B85,'Cycle 8'!B:K,10,FALSE),0),0)+IFERROR(IF($I$2&gt;9,VLOOKUP(B85,'Cycle 9'!B:K,10,FALSE),0),0)+IFERROR(IF($I$2&gt;10,VLOOKUP(B85,'Cycle 10'!B:K,10,FALSE),0),0)+IFERROR(IF($I$2&gt;11,VLOOKUP(B85,'Cycle 11'!B:K,10,FALSE),0),0)&gt;0,1,0))</f>
        <v/>
      </c>
      <c r="I85" s="14" t="str">
        <f>IF(OR($I$2=1,J85=""),"",IFERROR(VLOOKUP(B85,'Cycle 1'!B:K,10,FALSE),0)+IFERROR(IF($I$2&gt;2,VLOOKUP(B85,'Cycle 2'!B:K,10,FALSE),0),0)+IFERROR(IF($I$2&gt;3,VLOOKUP(B85,'Cycle 3'!B:K,10,FALSE),0),0)+IFERROR(IF($I$2&gt;4,VLOOKUP(B85,'Cycle 4'!B:K,10,FALSE),0),0)+IFERROR(IF($I$2&gt;5,VLOOKUP(B85,'Cycle 5'!B:K,10,FALSE),0),0)+IFERROR(IF($I$2&gt;6,VLOOKUP(B85,'Cycle 6'!B:K,10,FALSE),0),0)+IFERROR(IF($I$2&gt;7,VLOOKUP(B85,'Cycle 7'!B:K,10,FALSE),0),0)+IFERROR(IF($I$2&gt;8,VLOOKUP(B85,'Cycle 8'!B:K,10,FALSE),0),0)+IFERROR(IF($I$2&gt;9,VLOOKUP(B85,'Cycle 9'!B:K,10,FALSE),0),0)+IFERROR(IF($I$2&gt;10,VLOOKUP(B85,'Cycle 10'!B:K,10,FALSE),0),0)+IFERROR(IF($I$2&gt;11,VLOOKUP(B85,'Cycle 11'!B:K,10,FALSE),0),0))</f>
        <v/>
      </c>
      <c r="J85" s="14" t="str">
        <f>IFERROR(IF(B85="","",IF(ROW($B$11)=ROW(B85),1,IF(ISERROR(VLOOKUP(B85,$B$11:B84,1,FALSE)),MAX($J$11:J84)+1,""))),"")</f>
        <v/>
      </c>
      <c r="K85" s="14" t="str">
        <f t="shared" si="2"/>
        <v/>
      </c>
      <c r="L85" s="238" t="str">
        <f>IF(L$7=L81,L84+1,IF($B85="","",MAX(L$10:L84)+1))</f>
        <v/>
      </c>
    </row>
    <row r="86" spans="1:12" x14ac:dyDescent="0.3">
      <c r="A86" s="167">
        <v>76</v>
      </c>
      <c r="B86" s="239"/>
      <c r="C86" s="204"/>
      <c r="D86" s="205"/>
      <c r="E86" s="205"/>
      <c r="F86" s="205"/>
      <c r="G86" s="262"/>
      <c r="H86" s="65" t="str">
        <f>IF(OR($I$2=1,J86=""),"",IF(IFERROR(VLOOKUP(B86,'Cycle 1'!B:K,10,FALSE),0)+IFERROR(IF($I$2&gt;2,VLOOKUP(B86,'Cycle 2'!B:K,10,FALSE),0),0)+IFERROR(IF($I$2&gt;3,VLOOKUP(B86,'Cycle 3'!B:K,10,FALSE),0),0)+IFERROR(IF($I$2&gt;4,VLOOKUP(B86,'Cycle 4'!B:K,10,FALSE),0),0)+IFERROR(IF($I$2&gt;5,VLOOKUP(B86,'Cycle 5'!B:K,10,FALSE),0),0)+IFERROR(IF($I$2&gt;6,VLOOKUP(B86,'Cycle 6'!B:K,10,FALSE),0),0)+IFERROR(IF($I$2&gt;7,VLOOKUP(B86,'Cycle 7'!B:K,10,FALSE),0),0)+IFERROR(IF($I$2&gt;8,VLOOKUP(B86,'Cycle 8'!B:K,10,FALSE),0),0)+IFERROR(IF($I$2&gt;9,VLOOKUP(B86,'Cycle 9'!B:K,10,FALSE),0),0)+IFERROR(IF($I$2&gt;10,VLOOKUP(B86,'Cycle 10'!B:K,10,FALSE),0),0)+IFERROR(IF($I$2&gt;11,VLOOKUP(B86,'Cycle 11'!B:K,10,FALSE),0),0)&gt;0,1,0))</f>
        <v/>
      </c>
      <c r="I86" s="14" t="str">
        <f>IF(OR($I$2=1,J86=""),"",IFERROR(VLOOKUP(B86,'Cycle 1'!B:K,10,FALSE),0)+IFERROR(IF($I$2&gt;2,VLOOKUP(B86,'Cycle 2'!B:K,10,FALSE),0),0)+IFERROR(IF($I$2&gt;3,VLOOKUP(B86,'Cycle 3'!B:K,10,FALSE),0),0)+IFERROR(IF($I$2&gt;4,VLOOKUP(B86,'Cycle 4'!B:K,10,FALSE),0),0)+IFERROR(IF($I$2&gt;5,VLOOKUP(B86,'Cycle 5'!B:K,10,FALSE),0),0)+IFERROR(IF($I$2&gt;6,VLOOKUP(B86,'Cycle 6'!B:K,10,FALSE),0),0)+IFERROR(IF($I$2&gt;7,VLOOKUP(B86,'Cycle 7'!B:K,10,FALSE),0),0)+IFERROR(IF($I$2&gt;8,VLOOKUP(B86,'Cycle 8'!B:K,10,FALSE),0),0)+IFERROR(IF($I$2&gt;9,VLOOKUP(B86,'Cycle 9'!B:K,10,FALSE),0),0)+IFERROR(IF($I$2&gt;10,VLOOKUP(B86,'Cycle 10'!B:K,10,FALSE),0),0)+IFERROR(IF($I$2&gt;11,VLOOKUP(B86,'Cycle 11'!B:K,10,FALSE),0),0))</f>
        <v/>
      </c>
      <c r="J86" s="14" t="str">
        <f>IFERROR(IF(B86="","",IF(ROW($B$11)=ROW(B86),1,IF(ISERROR(VLOOKUP(B86,$B$11:B85,1,FALSE)),MAX($J$11:J85)+1,""))),"")</f>
        <v/>
      </c>
      <c r="K86" s="14" t="str">
        <f t="shared" si="2"/>
        <v/>
      </c>
      <c r="L86" s="238" t="str">
        <f>IF(L$7=L82,L85+1,IF($B86="","",MAX(L$10:L85)+1))</f>
        <v/>
      </c>
    </row>
    <row r="87" spans="1:12" x14ac:dyDescent="0.3">
      <c r="A87" s="167">
        <v>77</v>
      </c>
      <c r="B87" s="63"/>
      <c r="C87" s="1"/>
      <c r="D87" s="2"/>
      <c r="E87" s="2"/>
      <c r="F87" s="2"/>
      <c r="G87" s="66"/>
      <c r="H87" s="65" t="str">
        <f>IF(OR($I$2=1,J87=""),"",IF(IFERROR(VLOOKUP(B87,'Cycle 1'!B:K,10,FALSE),0)+IFERROR(IF($I$2&gt;2,VLOOKUP(B87,'Cycle 2'!B:K,10,FALSE),0),0)+IFERROR(IF($I$2&gt;3,VLOOKUP(B87,'Cycle 3'!B:K,10,FALSE),0),0)+IFERROR(IF($I$2&gt;4,VLOOKUP(B87,'Cycle 4'!B:K,10,FALSE),0),0)+IFERROR(IF($I$2&gt;5,VLOOKUP(B87,'Cycle 5'!B:K,10,FALSE),0),0)+IFERROR(IF($I$2&gt;6,VLOOKUP(B87,'Cycle 6'!B:K,10,FALSE),0),0)+IFERROR(IF($I$2&gt;7,VLOOKUP(B87,'Cycle 7'!B:K,10,FALSE),0),0)+IFERROR(IF($I$2&gt;8,VLOOKUP(B87,'Cycle 8'!B:K,10,FALSE),0),0)+IFERROR(IF($I$2&gt;9,VLOOKUP(B87,'Cycle 9'!B:K,10,FALSE),0),0)+IFERROR(IF($I$2&gt;10,VLOOKUP(B87,'Cycle 10'!B:K,10,FALSE),0),0)+IFERROR(IF($I$2&gt;11,VLOOKUP(B87,'Cycle 11'!B:K,10,FALSE),0),0)&gt;0,1,0))</f>
        <v/>
      </c>
      <c r="I87" s="14" t="str">
        <f>IF(OR($I$2=1,J87=""),"",IFERROR(VLOOKUP(B87,'Cycle 1'!B:K,10,FALSE),0)+IFERROR(IF($I$2&gt;2,VLOOKUP(B87,'Cycle 2'!B:K,10,FALSE),0),0)+IFERROR(IF($I$2&gt;3,VLOOKUP(B87,'Cycle 3'!B:K,10,FALSE),0),0)+IFERROR(IF($I$2&gt;4,VLOOKUP(B87,'Cycle 4'!B:K,10,FALSE),0),0)+IFERROR(IF($I$2&gt;5,VLOOKUP(B87,'Cycle 5'!B:K,10,FALSE),0),0)+IFERROR(IF($I$2&gt;6,VLOOKUP(B87,'Cycle 6'!B:K,10,FALSE),0),0)+IFERROR(IF($I$2&gt;7,VLOOKUP(B87,'Cycle 7'!B:K,10,FALSE),0),0)+IFERROR(IF($I$2&gt;8,VLOOKUP(B87,'Cycle 8'!B:K,10,FALSE),0),0)+IFERROR(IF($I$2&gt;9,VLOOKUP(B87,'Cycle 9'!B:K,10,FALSE),0),0)+IFERROR(IF($I$2&gt;10,VLOOKUP(B87,'Cycle 10'!B:K,10,FALSE),0),0)+IFERROR(IF($I$2&gt;11,VLOOKUP(B87,'Cycle 11'!B:K,10,FALSE),0),0))</f>
        <v/>
      </c>
      <c r="J87" s="14" t="str">
        <f>IFERROR(IF(B87="","",IF(ROW($B$11)=ROW(B87),1,IF(ISERROR(VLOOKUP(B87,$B$11:B86,1,FALSE)),MAX($J$11:J86)+1,""))),"")</f>
        <v/>
      </c>
      <c r="K87" s="14" t="str">
        <f t="shared" si="2"/>
        <v/>
      </c>
      <c r="L87" s="238" t="str">
        <f>IF(L$7=L83,L86+1,IF($B87="","",MAX(L$10:L86)+1))</f>
        <v/>
      </c>
    </row>
    <row r="88" spans="1:12" x14ac:dyDescent="0.3">
      <c r="A88" s="167">
        <v>78</v>
      </c>
      <c r="B88" s="239"/>
      <c r="C88" s="204"/>
      <c r="D88" s="205"/>
      <c r="E88" s="205"/>
      <c r="F88" s="205"/>
      <c r="G88" s="262"/>
      <c r="H88" s="65" t="str">
        <f>IF(OR($I$2=1,J88=""),"",IF(IFERROR(VLOOKUP(B88,'Cycle 1'!B:K,10,FALSE),0)+IFERROR(IF($I$2&gt;2,VLOOKUP(B88,'Cycle 2'!B:K,10,FALSE),0),0)+IFERROR(IF($I$2&gt;3,VLOOKUP(B88,'Cycle 3'!B:K,10,FALSE),0),0)+IFERROR(IF($I$2&gt;4,VLOOKUP(B88,'Cycle 4'!B:K,10,FALSE),0),0)+IFERROR(IF($I$2&gt;5,VLOOKUP(B88,'Cycle 5'!B:K,10,FALSE),0),0)+IFERROR(IF($I$2&gt;6,VLOOKUP(B88,'Cycle 6'!B:K,10,FALSE),0),0)+IFERROR(IF($I$2&gt;7,VLOOKUP(B88,'Cycle 7'!B:K,10,FALSE),0),0)+IFERROR(IF($I$2&gt;8,VLOOKUP(B88,'Cycle 8'!B:K,10,FALSE),0),0)+IFERROR(IF($I$2&gt;9,VLOOKUP(B88,'Cycle 9'!B:K,10,FALSE),0),0)+IFERROR(IF($I$2&gt;10,VLOOKUP(B88,'Cycle 10'!B:K,10,FALSE),0),0)+IFERROR(IF($I$2&gt;11,VLOOKUP(B88,'Cycle 11'!B:K,10,FALSE),0),0)&gt;0,1,0))</f>
        <v/>
      </c>
      <c r="I88" s="14" t="str">
        <f>IF(OR($I$2=1,J88=""),"",IFERROR(VLOOKUP(B88,'Cycle 1'!B:K,10,FALSE),0)+IFERROR(IF($I$2&gt;2,VLOOKUP(B88,'Cycle 2'!B:K,10,FALSE),0),0)+IFERROR(IF($I$2&gt;3,VLOOKUP(B88,'Cycle 3'!B:K,10,FALSE),0),0)+IFERROR(IF($I$2&gt;4,VLOOKUP(B88,'Cycle 4'!B:K,10,FALSE),0),0)+IFERROR(IF($I$2&gt;5,VLOOKUP(B88,'Cycle 5'!B:K,10,FALSE),0),0)+IFERROR(IF($I$2&gt;6,VLOOKUP(B88,'Cycle 6'!B:K,10,FALSE),0),0)+IFERROR(IF($I$2&gt;7,VLOOKUP(B88,'Cycle 7'!B:K,10,FALSE),0),0)+IFERROR(IF($I$2&gt;8,VLOOKUP(B88,'Cycle 8'!B:K,10,FALSE),0),0)+IFERROR(IF($I$2&gt;9,VLOOKUP(B88,'Cycle 9'!B:K,10,FALSE),0),0)+IFERROR(IF($I$2&gt;10,VLOOKUP(B88,'Cycle 10'!B:K,10,FALSE),0),0)+IFERROR(IF($I$2&gt;11,VLOOKUP(B88,'Cycle 11'!B:K,10,FALSE),0),0))</f>
        <v/>
      </c>
      <c r="J88" s="14" t="str">
        <f>IFERROR(IF(B88="","",IF(ROW($B$11)=ROW(B88),1,IF(ISERROR(VLOOKUP(B88,$B$11:B87,1,FALSE)),MAX($J$11:J87)+1,""))),"")</f>
        <v/>
      </c>
      <c r="K88" s="14" t="str">
        <f t="shared" si="2"/>
        <v/>
      </c>
      <c r="L88" s="238" t="str">
        <f>IF(L$7=L84,L87+1,IF($B88="","",MAX(L$10:L87)+1))</f>
        <v/>
      </c>
    </row>
    <row r="89" spans="1:12" x14ac:dyDescent="0.3">
      <c r="A89" s="167">
        <v>79</v>
      </c>
      <c r="B89" s="63"/>
      <c r="C89" s="1"/>
      <c r="D89" s="2"/>
      <c r="E89" s="2"/>
      <c r="F89" s="2"/>
      <c r="G89" s="66"/>
      <c r="H89" s="65" t="str">
        <f>IF(OR($I$2=1,J89=""),"",IF(IFERROR(VLOOKUP(B89,'Cycle 1'!B:K,10,FALSE),0)+IFERROR(IF($I$2&gt;2,VLOOKUP(B89,'Cycle 2'!B:K,10,FALSE),0),0)+IFERROR(IF($I$2&gt;3,VLOOKUP(B89,'Cycle 3'!B:K,10,FALSE),0),0)+IFERROR(IF($I$2&gt;4,VLOOKUP(B89,'Cycle 4'!B:K,10,FALSE),0),0)+IFERROR(IF($I$2&gt;5,VLOOKUP(B89,'Cycle 5'!B:K,10,FALSE),0),0)+IFERROR(IF($I$2&gt;6,VLOOKUP(B89,'Cycle 6'!B:K,10,FALSE),0),0)+IFERROR(IF($I$2&gt;7,VLOOKUP(B89,'Cycle 7'!B:K,10,FALSE),0),0)+IFERROR(IF($I$2&gt;8,VLOOKUP(B89,'Cycle 8'!B:K,10,FALSE),0),0)+IFERROR(IF($I$2&gt;9,VLOOKUP(B89,'Cycle 9'!B:K,10,FALSE),0),0)+IFERROR(IF($I$2&gt;10,VLOOKUP(B89,'Cycle 10'!B:K,10,FALSE),0),0)+IFERROR(IF($I$2&gt;11,VLOOKUP(B89,'Cycle 11'!B:K,10,FALSE),0),0)&gt;0,1,0))</f>
        <v/>
      </c>
      <c r="I89" s="14" t="str">
        <f>IF(OR($I$2=1,J89=""),"",IFERROR(VLOOKUP(B89,'Cycle 1'!B:K,10,FALSE),0)+IFERROR(IF($I$2&gt;2,VLOOKUP(B89,'Cycle 2'!B:K,10,FALSE),0),0)+IFERROR(IF($I$2&gt;3,VLOOKUP(B89,'Cycle 3'!B:K,10,FALSE),0),0)+IFERROR(IF($I$2&gt;4,VLOOKUP(B89,'Cycle 4'!B:K,10,FALSE),0),0)+IFERROR(IF($I$2&gt;5,VLOOKUP(B89,'Cycle 5'!B:K,10,FALSE),0),0)+IFERROR(IF($I$2&gt;6,VLOOKUP(B89,'Cycle 6'!B:K,10,FALSE),0),0)+IFERROR(IF($I$2&gt;7,VLOOKUP(B89,'Cycle 7'!B:K,10,FALSE),0),0)+IFERROR(IF($I$2&gt;8,VLOOKUP(B89,'Cycle 8'!B:K,10,FALSE),0),0)+IFERROR(IF($I$2&gt;9,VLOOKUP(B89,'Cycle 9'!B:K,10,FALSE),0),0)+IFERROR(IF($I$2&gt;10,VLOOKUP(B89,'Cycle 10'!B:K,10,FALSE),0),0)+IFERROR(IF($I$2&gt;11,VLOOKUP(B89,'Cycle 11'!B:K,10,FALSE),0),0))</f>
        <v/>
      </c>
      <c r="J89" s="14" t="str">
        <f>IFERROR(IF(B89="","",IF(ROW($B$11)=ROW(B89),1,IF(ISERROR(VLOOKUP(B89,$B$11:B88,1,FALSE)),MAX($J$11:J88)+1,""))),"")</f>
        <v/>
      </c>
      <c r="K89" s="14" t="str">
        <f t="shared" si="2"/>
        <v/>
      </c>
      <c r="L89" s="238" t="str">
        <f>IF(L$7=L85,L88+1,IF($B89="","",MAX(L$10:L88)+1))</f>
        <v/>
      </c>
    </row>
    <row r="90" spans="1:12" x14ac:dyDescent="0.3">
      <c r="A90" s="167">
        <v>80</v>
      </c>
      <c r="B90" s="239"/>
      <c r="C90" s="204"/>
      <c r="D90" s="205"/>
      <c r="E90" s="205"/>
      <c r="F90" s="205"/>
      <c r="G90" s="262"/>
      <c r="H90" s="65" t="str">
        <f>IF(OR($I$2=1,J90=""),"",IF(IFERROR(VLOOKUP(B90,'Cycle 1'!B:K,10,FALSE),0)+IFERROR(IF($I$2&gt;2,VLOOKUP(B90,'Cycle 2'!B:K,10,FALSE),0),0)+IFERROR(IF($I$2&gt;3,VLOOKUP(B90,'Cycle 3'!B:K,10,FALSE),0),0)+IFERROR(IF($I$2&gt;4,VLOOKUP(B90,'Cycle 4'!B:K,10,FALSE),0),0)+IFERROR(IF($I$2&gt;5,VLOOKUP(B90,'Cycle 5'!B:K,10,FALSE),0),0)+IFERROR(IF($I$2&gt;6,VLOOKUP(B90,'Cycle 6'!B:K,10,FALSE),0),0)+IFERROR(IF($I$2&gt;7,VLOOKUP(B90,'Cycle 7'!B:K,10,FALSE),0),0)+IFERROR(IF($I$2&gt;8,VLOOKUP(B90,'Cycle 8'!B:K,10,FALSE),0),0)+IFERROR(IF($I$2&gt;9,VLOOKUP(B90,'Cycle 9'!B:K,10,FALSE),0),0)+IFERROR(IF($I$2&gt;10,VLOOKUP(B90,'Cycle 10'!B:K,10,FALSE),0),0)+IFERROR(IF($I$2&gt;11,VLOOKUP(B90,'Cycle 11'!B:K,10,FALSE),0),0)&gt;0,1,0))</f>
        <v/>
      </c>
      <c r="I90" s="14" t="str">
        <f>IF(OR($I$2=1,J90=""),"",IFERROR(VLOOKUP(B90,'Cycle 1'!B:K,10,FALSE),0)+IFERROR(IF($I$2&gt;2,VLOOKUP(B90,'Cycle 2'!B:K,10,FALSE),0),0)+IFERROR(IF($I$2&gt;3,VLOOKUP(B90,'Cycle 3'!B:K,10,FALSE),0),0)+IFERROR(IF($I$2&gt;4,VLOOKUP(B90,'Cycle 4'!B:K,10,FALSE),0),0)+IFERROR(IF($I$2&gt;5,VLOOKUP(B90,'Cycle 5'!B:K,10,FALSE),0),0)+IFERROR(IF($I$2&gt;6,VLOOKUP(B90,'Cycle 6'!B:K,10,FALSE),0),0)+IFERROR(IF($I$2&gt;7,VLOOKUP(B90,'Cycle 7'!B:K,10,FALSE),0),0)+IFERROR(IF($I$2&gt;8,VLOOKUP(B90,'Cycle 8'!B:K,10,FALSE),0),0)+IFERROR(IF($I$2&gt;9,VLOOKUP(B90,'Cycle 9'!B:K,10,FALSE),0),0)+IFERROR(IF($I$2&gt;10,VLOOKUP(B90,'Cycle 10'!B:K,10,FALSE),0),0)+IFERROR(IF($I$2&gt;11,VLOOKUP(B90,'Cycle 11'!B:K,10,FALSE),0),0))</f>
        <v/>
      </c>
      <c r="J90" s="14" t="str">
        <f>IFERROR(IF(B90="","",IF(ROW($B$11)=ROW(B90),1,IF(ISERROR(VLOOKUP(B90,$B$11:B89,1,FALSE)),MAX($J$11:J89)+1,""))),"")</f>
        <v/>
      </c>
      <c r="K90" s="14" t="str">
        <f t="shared" si="2"/>
        <v/>
      </c>
      <c r="L90" s="238" t="str">
        <f>IF(L$7=L86,L89+1,IF($B90="","",MAX(L$10:L89)+1))</f>
        <v/>
      </c>
    </row>
    <row r="91" spans="1:12" x14ac:dyDescent="0.3">
      <c r="A91" s="167">
        <v>81</v>
      </c>
      <c r="B91" s="63"/>
      <c r="C91" s="1"/>
      <c r="D91" s="2"/>
      <c r="E91" s="2"/>
      <c r="F91" s="2"/>
      <c r="G91" s="66"/>
      <c r="H91" s="65" t="str">
        <f>IF(OR($I$2=1,J91=""),"",IF(IFERROR(VLOOKUP(B91,'Cycle 1'!B:K,10,FALSE),0)+IFERROR(IF($I$2&gt;2,VLOOKUP(B91,'Cycle 2'!B:K,10,FALSE),0),0)+IFERROR(IF($I$2&gt;3,VLOOKUP(B91,'Cycle 3'!B:K,10,FALSE),0),0)+IFERROR(IF($I$2&gt;4,VLOOKUP(B91,'Cycle 4'!B:K,10,FALSE),0),0)+IFERROR(IF($I$2&gt;5,VLOOKUP(B91,'Cycle 5'!B:K,10,FALSE),0),0)+IFERROR(IF($I$2&gt;6,VLOOKUP(B91,'Cycle 6'!B:K,10,FALSE),0),0)+IFERROR(IF($I$2&gt;7,VLOOKUP(B91,'Cycle 7'!B:K,10,FALSE),0),0)+IFERROR(IF($I$2&gt;8,VLOOKUP(B91,'Cycle 8'!B:K,10,FALSE),0),0)+IFERROR(IF($I$2&gt;9,VLOOKUP(B91,'Cycle 9'!B:K,10,FALSE),0),0)+IFERROR(IF($I$2&gt;10,VLOOKUP(B91,'Cycle 10'!B:K,10,FALSE),0),0)+IFERROR(IF($I$2&gt;11,VLOOKUP(B91,'Cycle 11'!B:K,10,FALSE),0),0)&gt;0,1,0))</f>
        <v/>
      </c>
      <c r="I91" s="14" t="str">
        <f>IF(OR($I$2=1,J91=""),"",IFERROR(VLOOKUP(B91,'Cycle 1'!B:K,10,FALSE),0)+IFERROR(IF($I$2&gt;2,VLOOKUP(B91,'Cycle 2'!B:K,10,FALSE),0),0)+IFERROR(IF($I$2&gt;3,VLOOKUP(B91,'Cycle 3'!B:K,10,FALSE),0),0)+IFERROR(IF($I$2&gt;4,VLOOKUP(B91,'Cycle 4'!B:K,10,FALSE),0),0)+IFERROR(IF($I$2&gt;5,VLOOKUP(B91,'Cycle 5'!B:K,10,FALSE),0),0)+IFERROR(IF($I$2&gt;6,VLOOKUP(B91,'Cycle 6'!B:K,10,FALSE),0),0)+IFERROR(IF($I$2&gt;7,VLOOKUP(B91,'Cycle 7'!B:K,10,FALSE),0),0)+IFERROR(IF($I$2&gt;8,VLOOKUP(B91,'Cycle 8'!B:K,10,FALSE),0),0)+IFERROR(IF($I$2&gt;9,VLOOKUP(B91,'Cycle 9'!B:K,10,FALSE),0),0)+IFERROR(IF($I$2&gt;10,VLOOKUP(B91,'Cycle 10'!B:K,10,FALSE),0),0)+IFERROR(IF($I$2&gt;11,VLOOKUP(B91,'Cycle 11'!B:K,10,FALSE),0),0))</f>
        <v/>
      </c>
      <c r="J91" s="14" t="str">
        <f>IFERROR(IF(B91="","",IF(ROW($B$11)=ROW(B91),1,IF(ISERROR(VLOOKUP(B91,$B$11:B90,1,FALSE)),MAX($J$11:J90)+1,""))),"")</f>
        <v/>
      </c>
      <c r="K91" s="14" t="str">
        <f t="shared" si="2"/>
        <v/>
      </c>
      <c r="L91" s="238" t="str">
        <f>IF(L$7=L87,L90+1,IF($B91="","",MAX(L$10:L90)+1))</f>
        <v/>
      </c>
    </row>
    <row r="92" spans="1:12" x14ac:dyDescent="0.3">
      <c r="A92" s="167">
        <v>82</v>
      </c>
      <c r="B92" s="239"/>
      <c r="C92" s="204"/>
      <c r="D92" s="205"/>
      <c r="E92" s="205"/>
      <c r="F92" s="205"/>
      <c r="G92" s="262"/>
      <c r="H92" s="65" t="str">
        <f>IF(OR($I$2=1,J92=""),"",IF(IFERROR(VLOOKUP(B92,'Cycle 1'!B:K,10,FALSE),0)+IFERROR(IF($I$2&gt;2,VLOOKUP(B92,'Cycle 2'!B:K,10,FALSE),0),0)+IFERROR(IF($I$2&gt;3,VLOOKUP(B92,'Cycle 3'!B:K,10,FALSE),0),0)+IFERROR(IF($I$2&gt;4,VLOOKUP(B92,'Cycle 4'!B:K,10,FALSE),0),0)+IFERROR(IF($I$2&gt;5,VLOOKUP(B92,'Cycle 5'!B:K,10,FALSE),0),0)+IFERROR(IF($I$2&gt;6,VLOOKUP(B92,'Cycle 6'!B:K,10,FALSE),0),0)+IFERROR(IF($I$2&gt;7,VLOOKUP(B92,'Cycle 7'!B:K,10,FALSE),0),0)+IFERROR(IF($I$2&gt;8,VLOOKUP(B92,'Cycle 8'!B:K,10,FALSE),0),0)+IFERROR(IF($I$2&gt;9,VLOOKUP(B92,'Cycle 9'!B:K,10,FALSE),0),0)+IFERROR(IF($I$2&gt;10,VLOOKUP(B92,'Cycle 10'!B:K,10,FALSE),0),0)+IFERROR(IF($I$2&gt;11,VLOOKUP(B92,'Cycle 11'!B:K,10,FALSE),0),0)&gt;0,1,0))</f>
        <v/>
      </c>
      <c r="I92" s="14" t="str">
        <f>IF(OR($I$2=1,J92=""),"",IFERROR(VLOOKUP(B92,'Cycle 1'!B:K,10,FALSE),0)+IFERROR(IF($I$2&gt;2,VLOOKUP(B92,'Cycle 2'!B:K,10,FALSE),0),0)+IFERROR(IF($I$2&gt;3,VLOOKUP(B92,'Cycle 3'!B:K,10,FALSE),0),0)+IFERROR(IF($I$2&gt;4,VLOOKUP(B92,'Cycle 4'!B:K,10,FALSE),0),0)+IFERROR(IF($I$2&gt;5,VLOOKUP(B92,'Cycle 5'!B:K,10,FALSE),0),0)+IFERROR(IF($I$2&gt;6,VLOOKUP(B92,'Cycle 6'!B:K,10,FALSE),0),0)+IFERROR(IF($I$2&gt;7,VLOOKUP(B92,'Cycle 7'!B:K,10,FALSE),0),0)+IFERROR(IF($I$2&gt;8,VLOOKUP(B92,'Cycle 8'!B:K,10,FALSE),0),0)+IFERROR(IF($I$2&gt;9,VLOOKUP(B92,'Cycle 9'!B:K,10,FALSE),0),0)+IFERROR(IF($I$2&gt;10,VLOOKUP(B92,'Cycle 10'!B:K,10,FALSE),0),0)+IFERROR(IF($I$2&gt;11,VLOOKUP(B92,'Cycle 11'!B:K,10,FALSE),0),0))</f>
        <v/>
      </c>
      <c r="J92" s="14" t="str">
        <f>IFERROR(IF(B92="","",IF(ROW($B$11)=ROW(B92),1,IF(ISERROR(VLOOKUP(B92,$B$11:B91,1,FALSE)),MAX($J$11:J91)+1,""))),"")</f>
        <v/>
      </c>
      <c r="K92" s="14" t="str">
        <f t="shared" si="2"/>
        <v/>
      </c>
      <c r="L92" s="238" t="str">
        <f>IF(L$7=L88,L91+1,IF($B92="","",MAX(L$10:L91)+1))</f>
        <v/>
      </c>
    </row>
    <row r="93" spans="1:12" x14ac:dyDescent="0.3">
      <c r="A93" s="167">
        <v>83</v>
      </c>
      <c r="B93" s="63"/>
      <c r="C93" s="1"/>
      <c r="D93" s="2"/>
      <c r="E93" s="2"/>
      <c r="F93" s="2"/>
      <c r="G93" s="66"/>
      <c r="H93" s="65" t="str">
        <f>IF(OR($I$2=1,J93=""),"",IF(IFERROR(VLOOKUP(B93,'Cycle 1'!B:K,10,FALSE),0)+IFERROR(IF($I$2&gt;2,VLOOKUP(B93,'Cycle 2'!B:K,10,FALSE),0),0)+IFERROR(IF($I$2&gt;3,VLOOKUP(B93,'Cycle 3'!B:K,10,FALSE),0),0)+IFERROR(IF($I$2&gt;4,VLOOKUP(B93,'Cycle 4'!B:K,10,FALSE),0),0)+IFERROR(IF($I$2&gt;5,VLOOKUP(B93,'Cycle 5'!B:K,10,FALSE),0),0)+IFERROR(IF($I$2&gt;6,VLOOKUP(B93,'Cycle 6'!B:K,10,FALSE),0),0)+IFERROR(IF($I$2&gt;7,VLOOKUP(B93,'Cycle 7'!B:K,10,FALSE),0),0)+IFERROR(IF($I$2&gt;8,VLOOKUP(B93,'Cycle 8'!B:K,10,FALSE),0),0)+IFERROR(IF($I$2&gt;9,VLOOKUP(B93,'Cycle 9'!B:K,10,FALSE),0),0)+IFERROR(IF($I$2&gt;10,VLOOKUP(B93,'Cycle 10'!B:K,10,FALSE),0),0)+IFERROR(IF($I$2&gt;11,VLOOKUP(B93,'Cycle 11'!B:K,10,FALSE),0),0)&gt;0,1,0))</f>
        <v/>
      </c>
      <c r="I93" s="14" t="str">
        <f>IF(OR($I$2=1,J93=""),"",IFERROR(VLOOKUP(B93,'Cycle 1'!B:K,10,FALSE),0)+IFERROR(IF($I$2&gt;2,VLOOKUP(B93,'Cycle 2'!B:K,10,FALSE),0),0)+IFERROR(IF($I$2&gt;3,VLOOKUP(B93,'Cycle 3'!B:K,10,FALSE),0),0)+IFERROR(IF($I$2&gt;4,VLOOKUP(B93,'Cycle 4'!B:K,10,FALSE),0),0)+IFERROR(IF($I$2&gt;5,VLOOKUP(B93,'Cycle 5'!B:K,10,FALSE),0),0)+IFERROR(IF($I$2&gt;6,VLOOKUP(B93,'Cycle 6'!B:K,10,FALSE),0),0)+IFERROR(IF($I$2&gt;7,VLOOKUP(B93,'Cycle 7'!B:K,10,FALSE),0),0)+IFERROR(IF($I$2&gt;8,VLOOKUP(B93,'Cycle 8'!B:K,10,FALSE),0),0)+IFERROR(IF($I$2&gt;9,VLOOKUP(B93,'Cycle 9'!B:K,10,FALSE),0),0)+IFERROR(IF($I$2&gt;10,VLOOKUP(B93,'Cycle 10'!B:K,10,FALSE),0),0)+IFERROR(IF($I$2&gt;11,VLOOKUP(B93,'Cycle 11'!B:K,10,FALSE),0),0))</f>
        <v/>
      </c>
      <c r="J93" s="14" t="str">
        <f>IFERROR(IF(B93="","",IF(ROW($B$11)=ROW(B93),1,IF(ISERROR(VLOOKUP(B93,$B$11:B92,1,FALSE)),MAX($J$11:J92)+1,""))),"")</f>
        <v/>
      </c>
      <c r="K93" s="14" t="str">
        <f t="shared" si="2"/>
        <v/>
      </c>
      <c r="L93" s="238" t="str">
        <f>IF(L$7=L89,L92+1,IF($B93="","",MAX(L$10:L92)+1))</f>
        <v/>
      </c>
    </row>
    <row r="94" spans="1:12" x14ac:dyDescent="0.3">
      <c r="A94" s="167">
        <v>84</v>
      </c>
      <c r="B94" s="239"/>
      <c r="C94" s="204"/>
      <c r="D94" s="205"/>
      <c r="E94" s="205"/>
      <c r="F94" s="205"/>
      <c r="G94" s="262"/>
      <c r="H94" s="65" t="str">
        <f>IF(OR($I$2=1,J94=""),"",IF(IFERROR(VLOOKUP(B94,'Cycle 1'!B:K,10,FALSE),0)+IFERROR(IF($I$2&gt;2,VLOOKUP(B94,'Cycle 2'!B:K,10,FALSE),0),0)+IFERROR(IF($I$2&gt;3,VLOOKUP(B94,'Cycle 3'!B:K,10,FALSE),0),0)+IFERROR(IF($I$2&gt;4,VLOOKUP(B94,'Cycle 4'!B:K,10,FALSE),0),0)+IFERROR(IF($I$2&gt;5,VLOOKUP(B94,'Cycle 5'!B:K,10,FALSE),0),0)+IFERROR(IF($I$2&gt;6,VLOOKUP(B94,'Cycle 6'!B:K,10,FALSE),0),0)+IFERROR(IF($I$2&gt;7,VLOOKUP(B94,'Cycle 7'!B:K,10,FALSE),0),0)+IFERROR(IF($I$2&gt;8,VLOOKUP(B94,'Cycle 8'!B:K,10,FALSE),0),0)+IFERROR(IF($I$2&gt;9,VLOOKUP(B94,'Cycle 9'!B:K,10,FALSE),0),0)+IFERROR(IF($I$2&gt;10,VLOOKUP(B94,'Cycle 10'!B:K,10,FALSE),0),0)+IFERROR(IF($I$2&gt;11,VLOOKUP(B94,'Cycle 11'!B:K,10,FALSE),0),0)&gt;0,1,0))</f>
        <v/>
      </c>
      <c r="I94" s="14" t="str">
        <f>IF(OR($I$2=1,J94=""),"",IFERROR(VLOOKUP(B94,'Cycle 1'!B:K,10,FALSE),0)+IFERROR(IF($I$2&gt;2,VLOOKUP(B94,'Cycle 2'!B:K,10,FALSE),0),0)+IFERROR(IF($I$2&gt;3,VLOOKUP(B94,'Cycle 3'!B:K,10,FALSE),0),0)+IFERROR(IF($I$2&gt;4,VLOOKUP(B94,'Cycle 4'!B:K,10,FALSE),0),0)+IFERROR(IF($I$2&gt;5,VLOOKUP(B94,'Cycle 5'!B:K,10,FALSE),0),0)+IFERROR(IF($I$2&gt;6,VLOOKUP(B94,'Cycle 6'!B:K,10,FALSE),0),0)+IFERROR(IF($I$2&gt;7,VLOOKUP(B94,'Cycle 7'!B:K,10,FALSE),0),0)+IFERROR(IF($I$2&gt;8,VLOOKUP(B94,'Cycle 8'!B:K,10,FALSE),0),0)+IFERROR(IF($I$2&gt;9,VLOOKUP(B94,'Cycle 9'!B:K,10,FALSE),0),0)+IFERROR(IF($I$2&gt;10,VLOOKUP(B94,'Cycle 10'!B:K,10,FALSE),0),0)+IFERROR(IF($I$2&gt;11,VLOOKUP(B94,'Cycle 11'!B:K,10,FALSE),0),0))</f>
        <v/>
      </c>
      <c r="J94" s="14" t="str">
        <f>IFERROR(IF(B94="","",IF(ROW($B$11)=ROW(B94),1,IF(ISERROR(VLOOKUP(B94,$B$11:B93,1,FALSE)),MAX($J$11:J93)+1,""))),"")</f>
        <v/>
      </c>
      <c r="K94" s="14" t="str">
        <f t="shared" si="2"/>
        <v/>
      </c>
      <c r="L94" s="238" t="str">
        <f>IF(L$7=L90,L93+1,IF($B94="","",MAX(L$10:L93)+1))</f>
        <v/>
      </c>
    </row>
    <row r="95" spans="1:12" x14ac:dyDescent="0.3">
      <c r="A95" s="167">
        <v>85</v>
      </c>
      <c r="B95" s="63"/>
      <c r="C95" s="1"/>
      <c r="D95" s="2"/>
      <c r="E95" s="2"/>
      <c r="F95" s="2"/>
      <c r="G95" s="66"/>
      <c r="H95" s="65" t="str">
        <f>IF(OR($I$2=1,J95=""),"",IF(IFERROR(VLOOKUP(B95,'Cycle 1'!B:K,10,FALSE),0)+IFERROR(IF($I$2&gt;2,VLOOKUP(B95,'Cycle 2'!B:K,10,FALSE),0),0)+IFERROR(IF($I$2&gt;3,VLOOKUP(B95,'Cycle 3'!B:K,10,FALSE),0),0)+IFERROR(IF($I$2&gt;4,VLOOKUP(B95,'Cycle 4'!B:K,10,FALSE),0),0)+IFERROR(IF($I$2&gt;5,VLOOKUP(B95,'Cycle 5'!B:K,10,FALSE),0),0)+IFERROR(IF($I$2&gt;6,VLOOKUP(B95,'Cycle 6'!B:K,10,FALSE),0),0)+IFERROR(IF($I$2&gt;7,VLOOKUP(B95,'Cycle 7'!B:K,10,FALSE),0),0)+IFERROR(IF($I$2&gt;8,VLOOKUP(B95,'Cycle 8'!B:K,10,FALSE),0),0)+IFERROR(IF($I$2&gt;9,VLOOKUP(B95,'Cycle 9'!B:K,10,FALSE),0),0)+IFERROR(IF($I$2&gt;10,VLOOKUP(B95,'Cycle 10'!B:K,10,FALSE),0),0)+IFERROR(IF($I$2&gt;11,VLOOKUP(B95,'Cycle 11'!B:K,10,FALSE),0),0)&gt;0,1,0))</f>
        <v/>
      </c>
      <c r="I95" s="14" t="str">
        <f>IF(OR($I$2=1,J95=""),"",IFERROR(VLOOKUP(B95,'Cycle 1'!B:K,10,FALSE),0)+IFERROR(IF($I$2&gt;2,VLOOKUP(B95,'Cycle 2'!B:K,10,FALSE),0),0)+IFERROR(IF($I$2&gt;3,VLOOKUP(B95,'Cycle 3'!B:K,10,FALSE),0),0)+IFERROR(IF($I$2&gt;4,VLOOKUP(B95,'Cycle 4'!B:K,10,FALSE),0),0)+IFERROR(IF($I$2&gt;5,VLOOKUP(B95,'Cycle 5'!B:K,10,FALSE),0),0)+IFERROR(IF($I$2&gt;6,VLOOKUP(B95,'Cycle 6'!B:K,10,FALSE),0),0)+IFERROR(IF($I$2&gt;7,VLOOKUP(B95,'Cycle 7'!B:K,10,FALSE),0),0)+IFERROR(IF($I$2&gt;8,VLOOKUP(B95,'Cycle 8'!B:K,10,FALSE),0),0)+IFERROR(IF($I$2&gt;9,VLOOKUP(B95,'Cycle 9'!B:K,10,FALSE),0),0)+IFERROR(IF($I$2&gt;10,VLOOKUP(B95,'Cycle 10'!B:K,10,FALSE),0),0)+IFERROR(IF($I$2&gt;11,VLOOKUP(B95,'Cycle 11'!B:K,10,FALSE),0),0))</f>
        <v/>
      </c>
      <c r="J95" s="14" t="str">
        <f>IFERROR(IF(B95="","",IF(ROW($B$11)=ROW(B95),1,IF(ISERROR(VLOOKUP(B95,$B$11:B94,1,FALSE)),MAX($J$11:J94)+1,""))),"")</f>
        <v/>
      </c>
      <c r="K95" s="14" t="str">
        <f t="shared" si="2"/>
        <v/>
      </c>
      <c r="L95" s="238" t="str">
        <f>IF(L$7=L91,L94+1,IF($B95="","",MAX(L$10:L94)+1))</f>
        <v/>
      </c>
    </row>
    <row r="96" spans="1:12" x14ac:dyDescent="0.3">
      <c r="A96" s="167">
        <v>86</v>
      </c>
      <c r="B96" s="239"/>
      <c r="C96" s="204"/>
      <c r="D96" s="205"/>
      <c r="E96" s="205"/>
      <c r="F96" s="205"/>
      <c r="G96" s="262"/>
      <c r="H96" s="65" t="str">
        <f>IF(OR($I$2=1,J96=""),"",IF(IFERROR(VLOOKUP(B96,'Cycle 1'!B:K,10,FALSE),0)+IFERROR(IF($I$2&gt;2,VLOOKUP(B96,'Cycle 2'!B:K,10,FALSE),0),0)+IFERROR(IF($I$2&gt;3,VLOOKUP(B96,'Cycle 3'!B:K,10,FALSE),0),0)+IFERROR(IF($I$2&gt;4,VLOOKUP(B96,'Cycle 4'!B:K,10,FALSE),0),0)+IFERROR(IF($I$2&gt;5,VLOOKUP(B96,'Cycle 5'!B:K,10,FALSE),0),0)+IFERROR(IF($I$2&gt;6,VLOOKUP(B96,'Cycle 6'!B:K,10,FALSE),0),0)+IFERROR(IF($I$2&gt;7,VLOOKUP(B96,'Cycle 7'!B:K,10,FALSE),0),0)+IFERROR(IF($I$2&gt;8,VLOOKUP(B96,'Cycle 8'!B:K,10,FALSE),0),0)+IFERROR(IF($I$2&gt;9,VLOOKUP(B96,'Cycle 9'!B:K,10,FALSE),0),0)+IFERROR(IF($I$2&gt;10,VLOOKUP(B96,'Cycle 10'!B:K,10,FALSE),0),0)+IFERROR(IF($I$2&gt;11,VLOOKUP(B96,'Cycle 11'!B:K,10,FALSE),0),0)&gt;0,1,0))</f>
        <v/>
      </c>
      <c r="I96" s="14" t="str">
        <f>IF(OR($I$2=1,J96=""),"",IFERROR(VLOOKUP(B96,'Cycle 1'!B:K,10,FALSE),0)+IFERROR(IF($I$2&gt;2,VLOOKUP(B96,'Cycle 2'!B:K,10,FALSE),0),0)+IFERROR(IF($I$2&gt;3,VLOOKUP(B96,'Cycle 3'!B:K,10,FALSE),0),0)+IFERROR(IF($I$2&gt;4,VLOOKUP(B96,'Cycle 4'!B:K,10,FALSE),0),0)+IFERROR(IF($I$2&gt;5,VLOOKUP(B96,'Cycle 5'!B:K,10,FALSE),0),0)+IFERROR(IF($I$2&gt;6,VLOOKUP(B96,'Cycle 6'!B:K,10,FALSE),0),0)+IFERROR(IF($I$2&gt;7,VLOOKUP(B96,'Cycle 7'!B:K,10,FALSE),0),0)+IFERROR(IF($I$2&gt;8,VLOOKUP(B96,'Cycle 8'!B:K,10,FALSE),0),0)+IFERROR(IF($I$2&gt;9,VLOOKUP(B96,'Cycle 9'!B:K,10,FALSE),0),0)+IFERROR(IF($I$2&gt;10,VLOOKUP(B96,'Cycle 10'!B:K,10,FALSE),0),0)+IFERROR(IF($I$2&gt;11,VLOOKUP(B96,'Cycle 11'!B:K,10,FALSE),0),0))</f>
        <v/>
      </c>
      <c r="J96" s="14" t="str">
        <f>IFERROR(IF(B96="","",IF(ROW($B$11)=ROW(B96),1,IF(ISERROR(VLOOKUP(B96,$B$11:B95,1,FALSE)),MAX($J$11:J95)+1,""))),"")</f>
        <v/>
      </c>
      <c r="K96" s="14" t="str">
        <f t="shared" si="2"/>
        <v/>
      </c>
      <c r="L96" s="238" t="str">
        <f>IF(L$7=L92,L95+1,IF($B96="","",MAX(L$10:L95)+1))</f>
        <v/>
      </c>
    </row>
    <row r="97" spans="1:12" x14ac:dyDescent="0.3">
      <c r="A97" s="167">
        <v>87</v>
      </c>
      <c r="B97" s="63"/>
      <c r="C97" s="1"/>
      <c r="D97" s="2"/>
      <c r="E97" s="2"/>
      <c r="F97" s="2"/>
      <c r="G97" s="66"/>
      <c r="H97" s="65" t="str">
        <f>IF(OR($I$2=1,J97=""),"",IF(IFERROR(VLOOKUP(B97,'Cycle 1'!B:K,10,FALSE),0)+IFERROR(IF($I$2&gt;2,VLOOKUP(B97,'Cycle 2'!B:K,10,FALSE),0),0)+IFERROR(IF($I$2&gt;3,VLOOKUP(B97,'Cycle 3'!B:K,10,FALSE),0),0)+IFERROR(IF($I$2&gt;4,VLOOKUP(B97,'Cycle 4'!B:K,10,FALSE),0),0)+IFERROR(IF($I$2&gt;5,VLOOKUP(B97,'Cycle 5'!B:K,10,FALSE),0),0)+IFERROR(IF($I$2&gt;6,VLOOKUP(B97,'Cycle 6'!B:K,10,FALSE),0),0)+IFERROR(IF($I$2&gt;7,VLOOKUP(B97,'Cycle 7'!B:K,10,FALSE),0),0)+IFERROR(IF($I$2&gt;8,VLOOKUP(B97,'Cycle 8'!B:K,10,FALSE),0),0)+IFERROR(IF($I$2&gt;9,VLOOKUP(B97,'Cycle 9'!B:K,10,FALSE),0),0)+IFERROR(IF($I$2&gt;10,VLOOKUP(B97,'Cycle 10'!B:K,10,FALSE),0),0)+IFERROR(IF($I$2&gt;11,VLOOKUP(B97,'Cycle 11'!B:K,10,FALSE),0),0)&gt;0,1,0))</f>
        <v/>
      </c>
      <c r="I97" s="14" t="str">
        <f>IF(OR($I$2=1,J97=""),"",IFERROR(VLOOKUP(B97,'Cycle 1'!B:K,10,FALSE),0)+IFERROR(IF($I$2&gt;2,VLOOKUP(B97,'Cycle 2'!B:K,10,FALSE),0),0)+IFERROR(IF($I$2&gt;3,VLOOKUP(B97,'Cycle 3'!B:K,10,FALSE),0),0)+IFERROR(IF($I$2&gt;4,VLOOKUP(B97,'Cycle 4'!B:K,10,FALSE),0),0)+IFERROR(IF($I$2&gt;5,VLOOKUP(B97,'Cycle 5'!B:K,10,FALSE),0),0)+IFERROR(IF($I$2&gt;6,VLOOKUP(B97,'Cycle 6'!B:K,10,FALSE),0),0)+IFERROR(IF($I$2&gt;7,VLOOKUP(B97,'Cycle 7'!B:K,10,FALSE),0),0)+IFERROR(IF($I$2&gt;8,VLOOKUP(B97,'Cycle 8'!B:K,10,FALSE),0),0)+IFERROR(IF($I$2&gt;9,VLOOKUP(B97,'Cycle 9'!B:K,10,FALSE),0),0)+IFERROR(IF($I$2&gt;10,VLOOKUP(B97,'Cycle 10'!B:K,10,FALSE),0),0)+IFERROR(IF($I$2&gt;11,VLOOKUP(B97,'Cycle 11'!B:K,10,FALSE),0),0))</f>
        <v/>
      </c>
      <c r="J97" s="14" t="str">
        <f>IFERROR(IF(B97="","",IF(ROW($B$11)=ROW(B97),1,IF(ISERROR(VLOOKUP(B97,$B$11:B96,1,FALSE)),MAX($J$11:J96)+1,""))),"")</f>
        <v/>
      </c>
      <c r="K97" s="14" t="str">
        <f t="shared" si="2"/>
        <v/>
      </c>
      <c r="L97" s="238" t="str">
        <f>IF(L$7=L93,L96+1,IF($B97="","",MAX(L$10:L96)+1))</f>
        <v/>
      </c>
    </row>
    <row r="98" spans="1:12" x14ac:dyDescent="0.3">
      <c r="A98" s="167">
        <v>88</v>
      </c>
      <c r="B98" s="239"/>
      <c r="C98" s="204"/>
      <c r="D98" s="205"/>
      <c r="E98" s="205"/>
      <c r="F98" s="205"/>
      <c r="G98" s="262"/>
      <c r="H98" s="65" t="str">
        <f>IF(OR($I$2=1,J98=""),"",IF(IFERROR(VLOOKUP(B98,'Cycle 1'!B:K,10,FALSE),0)+IFERROR(IF($I$2&gt;2,VLOOKUP(B98,'Cycle 2'!B:K,10,FALSE),0),0)+IFERROR(IF($I$2&gt;3,VLOOKUP(B98,'Cycle 3'!B:K,10,FALSE),0),0)+IFERROR(IF($I$2&gt;4,VLOOKUP(B98,'Cycle 4'!B:K,10,FALSE),0),0)+IFERROR(IF($I$2&gt;5,VLOOKUP(B98,'Cycle 5'!B:K,10,FALSE),0),0)+IFERROR(IF($I$2&gt;6,VLOOKUP(B98,'Cycle 6'!B:K,10,FALSE),0),0)+IFERROR(IF($I$2&gt;7,VLOOKUP(B98,'Cycle 7'!B:K,10,FALSE),0),0)+IFERROR(IF($I$2&gt;8,VLOOKUP(B98,'Cycle 8'!B:K,10,FALSE),0),0)+IFERROR(IF($I$2&gt;9,VLOOKUP(B98,'Cycle 9'!B:K,10,FALSE),0),0)+IFERROR(IF($I$2&gt;10,VLOOKUP(B98,'Cycle 10'!B:K,10,FALSE),0),0)+IFERROR(IF($I$2&gt;11,VLOOKUP(B98,'Cycle 11'!B:K,10,FALSE),0),0)&gt;0,1,0))</f>
        <v/>
      </c>
      <c r="I98" s="14" t="str">
        <f>IF(OR($I$2=1,J98=""),"",IFERROR(VLOOKUP(B98,'Cycle 1'!B:K,10,FALSE),0)+IFERROR(IF($I$2&gt;2,VLOOKUP(B98,'Cycle 2'!B:K,10,FALSE),0),0)+IFERROR(IF($I$2&gt;3,VLOOKUP(B98,'Cycle 3'!B:K,10,FALSE),0),0)+IFERROR(IF($I$2&gt;4,VLOOKUP(B98,'Cycle 4'!B:K,10,FALSE),0),0)+IFERROR(IF($I$2&gt;5,VLOOKUP(B98,'Cycle 5'!B:K,10,FALSE),0),0)+IFERROR(IF($I$2&gt;6,VLOOKUP(B98,'Cycle 6'!B:K,10,FALSE),0),0)+IFERROR(IF($I$2&gt;7,VLOOKUP(B98,'Cycle 7'!B:K,10,FALSE),0),0)+IFERROR(IF($I$2&gt;8,VLOOKUP(B98,'Cycle 8'!B:K,10,FALSE),0),0)+IFERROR(IF($I$2&gt;9,VLOOKUP(B98,'Cycle 9'!B:K,10,FALSE),0),0)+IFERROR(IF($I$2&gt;10,VLOOKUP(B98,'Cycle 10'!B:K,10,FALSE),0),0)+IFERROR(IF($I$2&gt;11,VLOOKUP(B98,'Cycle 11'!B:K,10,FALSE),0),0))</f>
        <v/>
      </c>
      <c r="J98" s="14" t="str">
        <f>IFERROR(IF(B98="","",IF(ROW($B$11)=ROW(B98),1,IF(ISERROR(VLOOKUP(B98,$B$11:B97,1,FALSE)),MAX($J$11:J97)+1,""))),"")</f>
        <v/>
      </c>
      <c r="K98" s="14" t="str">
        <f t="shared" si="2"/>
        <v/>
      </c>
      <c r="L98" s="238" t="str">
        <f>IF(L$7=L94,L97+1,IF($B98="","",MAX(L$10:L97)+1))</f>
        <v/>
      </c>
    </row>
    <row r="99" spans="1:12" x14ac:dyDescent="0.3">
      <c r="A99" s="167">
        <v>89</v>
      </c>
      <c r="B99" s="63"/>
      <c r="C99" s="1"/>
      <c r="D99" s="2"/>
      <c r="E99" s="2"/>
      <c r="F99" s="2"/>
      <c r="G99" s="66"/>
      <c r="H99" s="65" t="str">
        <f>IF(OR($I$2=1,J99=""),"",IF(IFERROR(VLOOKUP(B99,'Cycle 1'!B:K,10,FALSE),0)+IFERROR(IF($I$2&gt;2,VLOOKUP(B99,'Cycle 2'!B:K,10,FALSE),0),0)+IFERROR(IF($I$2&gt;3,VLOOKUP(B99,'Cycle 3'!B:K,10,FALSE),0),0)+IFERROR(IF($I$2&gt;4,VLOOKUP(B99,'Cycle 4'!B:K,10,FALSE),0),0)+IFERROR(IF($I$2&gt;5,VLOOKUP(B99,'Cycle 5'!B:K,10,FALSE),0),0)+IFERROR(IF($I$2&gt;6,VLOOKUP(B99,'Cycle 6'!B:K,10,FALSE),0),0)+IFERROR(IF($I$2&gt;7,VLOOKUP(B99,'Cycle 7'!B:K,10,FALSE),0),0)+IFERROR(IF($I$2&gt;8,VLOOKUP(B99,'Cycle 8'!B:K,10,FALSE),0),0)+IFERROR(IF($I$2&gt;9,VLOOKUP(B99,'Cycle 9'!B:K,10,FALSE),0),0)+IFERROR(IF($I$2&gt;10,VLOOKUP(B99,'Cycle 10'!B:K,10,FALSE),0),0)+IFERROR(IF($I$2&gt;11,VLOOKUP(B99,'Cycle 11'!B:K,10,FALSE),0),0)&gt;0,1,0))</f>
        <v/>
      </c>
      <c r="I99" s="14" t="str">
        <f>IF(OR($I$2=1,J99=""),"",IFERROR(VLOOKUP(B99,'Cycle 1'!B:K,10,FALSE),0)+IFERROR(IF($I$2&gt;2,VLOOKUP(B99,'Cycle 2'!B:K,10,FALSE),0),0)+IFERROR(IF($I$2&gt;3,VLOOKUP(B99,'Cycle 3'!B:K,10,FALSE),0),0)+IFERROR(IF($I$2&gt;4,VLOOKUP(B99,'Cycle 4'!B:K,10,FALSE),0),0)+IFERROR(IF($I$2&gt;5,VLOOKUP(B99,'Cycle 5'!B:K,10,FALSE),0),0)+IFERROR(IF($I$2&gt;6,VLOOKUP(B99,'Cycle 6'!B:K,10,FALSE),0),0)+IFERROR(IF($I$2&gt;7,VLOOKUP(B99,'Cycle 7'!B:K,10,FALSE),0),0)+IFERROR(IF($I$2&gt;8,VLOOKUP(B99,'Cycle 8'!B:K,10,FALSE),0),0)+IFERROR(IF($I$2&gt;9,VLOOKUP(B99,'Cycle 9'!B:K,10,FALSE),0),0)+IFERROR(IF($I$2&gt;10,VLOOKUP(B99,'Cycle 10'!B:K,10,FALSE),0),0)+IFERROR(IF($I$2&gt;11,VLOOKUP(B99,'Cycle 11'!B:K,10,FALSE),0),0))</f>
        <v/>
      </c>
      <c r="J99" s="14" t="str">
        <f>IFERROR(IF(B99="","",IF(ROW($B$11)=ROW(B99),1,IF(ISERROR(VLOOKUP(B99,$B$11:B98,1,FALSE)),MAX($J$11:J98)+1,""))),"")</f>
        <v/>
      </c>
      <c r="K99" s="14" t="str">
        <f t="shared" si="2"/>
        <v/>
      </c>
      <c r="L99" s="238" t="str">
        <f>IF(L$7=L95,L98+1,IF($B99="","",MAX(L$10:L98)+1))</f>
        <v/>
      </c>
    </row>
    <row r="100" spans="1:12" x14ac:dyDescent="0.3">
      <c r="A100" s="167">
        <v>90</v>
      </c>
      <c r="B100" s="239"/>
      <c r="C100" s="204"/>
      <c r="D100" s="205"/>
      <c r="E100" s="205"/>
      <c r="F100" s="205"/>
      <c r="G100" s="262"/>
      <c r="H100" s="65" t="str">
        <f>IF(OR($I$2=1,J100=""),"",IF(IFERROR(VLOOKUP(B100,'Cycle 1'!B:K,10,FALSE),0)+IFERROR(IF($I$2&gt;2,VLOOKUP(B100,'Cycle 2'!B:K,10,FALSE),0),0)+IFERROR(IF($I$2&gt;3,VLOOKUP(B100,'Cycle 3'!B:K,10,FALSE),0),0)+IFERROR(IF($I$2&gt;4,VLOOKUP(B100,'Cycle 4'!B:K,10,FALSE),0),0)+IFERROR(IF($I$2&gt;5,VLOOKUP(B100,'Cycle 5'!B:K,10,FALSE),0),0)+IFERROR(IF($I$2&gt;6,VLOOKUP(B100,'Cycle 6'!B:K,10,FALSE),0),0)+IFERROR(IF($I$2&gt;7,VLOOKUP(B100,'Cycle 7'!B:K,10,FALSE),0),0)+IFERROR(IF($I$2&gt;8,VLOOKUP(B100,'Cycle 8'!B:K,10,FALSE),0),0)+IFERROR(IF($I$2&gt;9,VLOOKUP(B100,'Cycle 9'!B:K,10,FALSE),0),0)+IFERROR(IF($I$2&gt;10,VLOOKUP(B100,'Cycle 10'!B:K,10,FALSE),0),0)+IFERROR(IF($I$2&gt;11,VLOOKUP(B100,'Cycle 11'!B:K,10,FALSE),0),0)&gt;0,1,0))</f>
        <v/>
      </c>
      <c r="I100" s="14" t="str">
        <f>IF(OR($I$2=1,J100=""),"",IFERROR(VLOOKUP(B100,'Cycle 1'!B:K,10,FALSE),0)+IFERROR(IF($I$2&gt;2,VLOOKUP(B100,'Cycle 2'!B:K,10,FALSE),0),0)+IFERROR(IF($I$2&gt;3,VLOOKUP(B100,'Cycle 3'!B:K,10,FALSE),0),0)+IFERROR(IF($I$2&gt;4,VLOOKUP(B100,'Cycle 4'!B:K,10,FALSE),0),0)+IFERROR(IF($I$2&gt;5,VLOOKUP(B100,'Cycle 5'!B:K,10,FALSE),0),0)+IFERROR(IF($I$2&gt;6,VLOOKUP(B100,'Cycle 6'!B:K,10,FALSE),0),0)+IFERROR(IF($I$2&gt;7,VLOOKUP(B100,'Cycle 7'!B:K,10,FALSE),0),0)+IFERROR(IF($I$2&gt;8,VLOOKUP(B100,'Cycle 8'!B:K,10,FALSE),0),0)+IFERROR(IF($I$2&gt;9,VLOOKUP(B100,'Cycle 9'!B:K,10,FALSE),0),0)+IFERROR(IF($I$2&gt;10,VLOOKUP(B100,'Cycle 10'!B:K,10,FALSE),0),0)+IFERROR(IF($I$2&gt;11,VLOOKUP(B100,'Cycle 11'!B:K,10,FALSE),0),0))</f>
        <v/>
      </c>
      <c r="J100" s="14" t="str">
        <f>IFERROR(IF(B100="","",IF(ROW($B$11)=ROW(B100),1,IF(ISERROR(VLOOKUP(B100,$B$11:B99,1,FALSE)),MAX($J$11:J99)+1,""))),"")</f>
        <v/>
      </c>
      <c r="K100" s="14" t="str">
        <f t="shared" si="2"/>
        <v/>
      </c>
      <c r="L100" s="238" t="str">
        <f>IF(L$7=L96,L99+1,IF($B100="","",MAX(L$10:L99)+1))</f>
        <v/>
      </c>
    </row>
    <row r="101" spans="1:12" x14ac:dyDescent="0.3">
      <c r="A101" s="167">
        <v>91</v>
      </c>
      <c r="B101" s="63"/>
      <c r="C101" s="1"/>
      <c r="D101" s="2"/>
      <c r="E101" s="2"/>
      <c r="F101" s="2"/>
      <c r="G101" s="66"/>
      <c r="H101" s="65" t="str">
        <f>IF(OR($I$2=1,J101=""),"",IF(IFERROR(VLOOKUP(B101,'Cycle 1'!B:K,10,FALSE),0)+IFERROR(IF($I$2&gt;2,VLOOKUP(B101,'Cycle 2'!B:K,10,FALSE),0),0)+IFERROR(IF($I$2&gt;3,VLOOKUP(B101,'Cycle 3'!B:K,10,FALSE),0),0)+IFERROR(IF($I$2&gt;4,VLOOKUP(B101,'Cycle 4'!B:K,10,FALSE),0),0)+IFERROR(IF($I$2&gt;5,VLOOKUP(B101,'Cycle 5'!B:K,10,FALSE),0),0)+IFERROR(IF($I$2&gt;6,VLOOKUP(B101,'Cycle 6'!B:K,10,FALSE),0),0)+IFERROR(IF($I$2&gt;7,VLOOKUP(B101,'Cycle 7'!B:K,10,FALSE),0),0)+IFERROR(IF($I$2&gt;8,VLOOKUP(B101,'Cycle 8'!B:K,10,FALSE),0),0)+IFERROR(IF($I$2&gt;9,VLOOKUP(B101,'Cycle 9'!B:K,10,FALSE),0),0)+IFERROR(IF($I$2&gt;10,VLOOKUP(B101,'Cycle 10'!B:K,10,FALSE),0),0)+IFERROR(IF($I$2&gt;11,VLOOKUP(B101,'Cycle 11'!B:K,10,FALSE),0),0)&gt;0,1,0))</f>
        <v/>
      </c>
      <c r="I101" s="14" t="str">
        <f>IF(OR($I$2=1,J101=""),"",IFERROR(VLOOKUP(B101,'Cycle 1'!B:K,10,FALSE),0)+IFERROR(IF($I$2&gt;2,VLOOKUP(B101,'Cycle 2'!B:K,10,FALSE),0),0)+IFERROR(IF($I$2&gt;3,VLOOKUP(B101,'Cycle 3'!B:K,10,FALSE),0),0)+IFERROR(IF($I$2&gt;4,VLOOKUP(B101,'Cycle 4'!B:K,10,FALSE),0),0)+IFERROR(IF($I$2&gt;5,VLOOKUP(B101,'Cycle 5'!B:K,10,FALSE),0),0)+IFERROR(IF($I$2&gt;6,VLOOKUP(B101,'Cycle 6'!B:K,10,FALSE),0),0)+IFERROR(IF($I$2&gt;7,VLOOKUP(B101,'Cycle 7'!B:K,10,FALSE),0),0)+IFERROR(IF($I$2&gt;8,VLOOKUP(B101,'Cycle 8'!B:K,10,FALSE),0),0)+IFERROR(IF($I$2&gt;9,VLOOKUP(B101,'Cycle 9'!B:K,10,FALSE),0),0)+IFERROR(IF($I$2&gt;10,VLOOKUP(B101,'Cycle 10'!B:K,10,FALSE),0),0)+IFERROR(IF($I$2&gt;11,VLOOKUP(B101,'Cycle 11'!B:K,10,FALSE),0),0))</f>
        <v/>
      </c>
      <c r="J101" s="14" t="str">
        <f>IFERROR(IF(B101="","",IF(ROW($B$11)=ROW(B101),1,IF(ISERROR(VLOOKUP(B101,$B$11:B100,1,FALSE)),MAX($J$11:J100)+1,""))),"")</f>
        <v/>
      </c>
      <c r="K101" s="14" t="str">
        <f t="shared" si="2"/>
        <v/>
      </c>
      <c r="L101" s="238" t="str">
        <f>IF(L$7=L97,L100+1,IF($B101="","",MAX(L$10:L100)+1))</f>
        <v/>
      </c>
    </row>
    <row r="102" spans="1:12" x14ac:dyDescent="0.3">
      <c r="A102" s="167">
        <v>92</v>
      </c>
      <c r="B102" s="239"/>
      <c r="C102" s="204"/>
      <c r="D102" s="205"/>
      <c r="E102" s="205"/>
      <c r="F102" s="205"/>
      <c r="G102" s="262"/>
      <c r="H102" s="65" t="str">
        <f>IF(OR($I$2=1,J102=""),"",IF(IFERROR(VLOOKUP(B102,'Cycle 1'!B:K,10,FALSE),0)+IFERROR(IF($I$2&gt;2,VLOOKUP(B102,'Cycle 2'!B:K,10,FALSE),0),0)+IFERROR(IF($I$2&gt;3,VLOOKUP(B102,'Cycle 3'!B:K,10,FALSE),0),0)+IFERROR(IF($I$2&gt;4,VLOOKUP(B102,'Cycle 4'!B:K,10,FALSE),0),0)+IFERROR(IF($I$2&gt;5,VLOOKUP(B102,'Cycle 5'!B:K,10,FALSE),0),0)+IFERROR(IF($I$2&gt;6,VLOOKUP(B102,'Cycle 6'!B:K,10,FALSE),0),0)+IFERROR(IF($I$2&gt;7,VLOOKUP(B102,'Cycle 7'!B:K,10,FALSE),0),0)+IFERROR(IF($I$2&gt;8,VLOOKUP(B102,'Cycle 8'!B:K,10,FALSE),0),0)+IFERROR(IF($I$2&gt;9,VLOOKUP(B102,'Cycle 9'!B:K,10,FALSE),0),0)+IFERROR(IF($I$2&gt;10,VLOOKUP(B102,'Cycle 10'!B:K,10,FALSE),0),0)+IFERROR(IF($I$2&gt;11,VLOOKUP(B102,'Cycle 11'!B:K,10,FALSE),0),0)&gt;0,1,0))</f>
        <v/>
      </c>
      <c r="I102" s="14" t="str">
        <f>IF(OR($I$2=1,J102=""),"",IFERROR(VLOOKUP(B102,'Cycle 1'!B:K,10,FALSE),0)+IFERROR(IF($I$2&gt;2,VLOOKUP(B102,'Cycle 2'!B:K,10,FALSE),0),0)+IFERROR(IF($I$2&gt;3,VLOOKUP(B102,'Cycle 3'!B:K,10,FALSE),0),0)+IFERROR(IF($I$2&gt;4,VLOOKUP(B102,'Cycle 4'!B:K,10,FALSE),0),0)+IFERROR(IF($I$2&gt;5,VLOOKUP(B102,'Cycle 5'!B:K,10,FALSE),0),0)+IFERROR(IF($I$2&gt;6,VLOOKUP(B102,'Cycle 6'!B:K,10,FALSE),0),0)+IFERROR(IF($I$2&gt;7,VLOOKUP(B102,'Cycle 7'!B:K,10,FALSE),0),0)+IFERROR(IF($I$2&gt;8,VLOOKUP(B102,'Cycle 8'!B:K,10,FALSE),0),0)+IFERROR(IF($I$2&gt;9,VLOOKUP(B102,'Cycle 9'!B:K,10,FALSE),0),0)+IFERROR(IF($I$2&gt;10,VLOOKUP(B102,'Cycle 10'!B:K,10,FALSE),0),0)+IFERROR(IF($I$2&gt;11,VLOOKUP(B102,'Cycle 11'!B:K,10,FALSE),0),0))</f>
        <v/>
      </c>
      <c r="J102" s="14" t="str">
        <f>IFERROR(IF(B102="","",IF(ROW($B$11)=ROW(B102),1,IF(ISERROR(VLOOKUP(B102,$B$11:B101,1,FALSE)),MAX($J$11:J101)+1,""))),"")</f>
        <v/>
      </c>
      <c r="K102" s="14" t="str">
        <f t="shared" si="2"/>
        <v/>
      </c>
      <c r="L102" s="238" t="str">
        <f>IF(L$7=L98,L101+1,IF($B102="","",MAX(L$10:L101)+1))</f>
        <v/>
      </c>
    </row>
    <row r="103" spans="1:12" x14ac:dyDescent="0.3">
      <c r="A103" s="167">
        <v>93</v>
      </c>
      <c r="B103" s="63"/>
      <c r="C103" s="1"/>
      <c r="D103" s="2"/>
      <c r="E103" s="2"/>
      <c r="F103" s="2"/>
      <c r="G103" s="66"/>
      <c r="H103" s="65" t="str">
        <f>IF(OR($I$2=1,J103=""),"",IF(IFERROR(VLOOKUP(B103,'Cycle 1'!B:K,10,FALSE),0)+IFERROR(IF($I$2&gt;2,VLOOKUP(B103,'Cycle 2'!B:K,10,FALSE),0),0)+IFERROR(IF($I$2&gt;3,VLOOKUP(B103,'Cycle 3'!B:K,10,FALSE),0),0)+IFERROR(IF($I$2&gt;4,VLOOKUP(B103,'Cycle 4'!B:K,10,FALSE),0),0)+IFERROR(IF($I$2&gt;5,VLOOKUP(B103,'Cycle 5'!B:K,10,FALSE),0),0)+IFERROR(IF($I$2&gt;6,VLOOKUP(B103,'Cycle 6'!B:K,10,FALSE),0),0)+IFERROR(IF($I$2&gt;7,VLOOKUP(B103,'Cycle 7'!B:K,10,FALSE),0),0)+IFERROR(IF($I$2&gt;8,VLOOKUP(B103,'Cycle 8'!B:K,10,FALSE),0),0)+IFERROR(IF($I$2&gt;9,VLOOKUP(B103,'Cycle 9'!B:K,10,FALSE),0),0)+IFERROR(IF($I$2&gt;10,VLOOKUP(B103,'Cycle 10'!B:K,10,FALSE),0),0)+IFERROR(IF($I$2&gt;11,VLOOKUP(B103,'Cycle 11'!B:K,10,FALSE),0),0)&gt;0,1,0))</f>
        <v/>
      </c>
      <c r="I103" s="14" t="str">
        <f>IF(OR($I$2=1,J103=""),"",IFERROR(VLOOKUP(B103,'Cycle 1'!B:K,10,FALSE),0)+IFERROR(IF($I$2&gt;2,VLOOKUP(B103,'Cycle 2'!B:K,10,FALSE),0),0)+IFERROR(IF($I$2&gt;3,VLOOKUP(B103,'Cycle 3'!B:K,10,FALSE),0),0)+IFERROR(IF($I$2&gt;4,VLOOKUP(B103,'Cycle 4'!B:K,10,FALSE),0),0)+IFERROR(IF($I$2&gt;5,VLOOKUP(B103,'Cycle 5'!B:K,10,FALSE),0),0)+IFERROR(IF($I$2&gt;6,VLOOKUP(B103,'Cycle 6'!B:K,10,FALSE),0),0)+IFERROR(IF($I$2&gt;7,VLOOKUP(B103,'Cycle 7'!B:K,10,FALSE),0),0)+IFERROR(IF($I$2&gt;8,VLOOKUP(B103,'Cycle 8'!B:K,10,FALSE),0),0)+IFERROR(IF($I$2&gt;9,VLOOKUP(B103,'Cycle 9'!B:K,10,FALSE),0),0)+IFERROR(IF($I$2&gt;10,VLOOKUP(B103,'Cycle 10'!B:K,10,FALSE),0),0)+IFERROR(IF($I$2&gt;11,VLOOKUP(B103,'Cycle 11'!B:K,10,FALSE),0),0))</f>
        <v/>
      </c>
      <c r="J103" s="14" t="str">
        <f>IFERROR(IF(B103="","",IF(ROW($B$11)=ROW(B103),1,IF(ISERROR(VLOOKUP(B103,$B$11:B102,1,FALSE)),MAX($J$11:J102)+1,""))),"")</f>
        <v/>
      </c>
      <c r="K103" s="14" t="str">
        <f t="shared" si="2"/>
        <v/>
      </c>
      <c r="L103" s="238" t="str">
        <f>IF(L$7=L99,L102+1,IF($B103="","",MAX(L$10:L102)+1))</f>
        <v/>
      </c>
    </row>
    <row r="104" spans="1:12" x14ac:dyDescent="0.3">
      <c r="A104" s="167">
        <v>94</v>
      </c>
      <c r="B104" s="239"/>
      <c r="C104" s="204"/>
      <c r="D104" s="205"/>
      <c r="E104" s="205"/>
      <c r="F104" s="205"/>
      <c r="G104" s="262"/>
      <c r="H104" s="65" t="str">
        <f>IF(OR($I$2=1,J104=""),"",IF(IFERROR(VLOOKUP(B104,'Cycle 1'!B:K,10,FALSE),0)+IFERROR(IF($I$2&gt;2,VLOOKUP(B104,'Cycle 2'!B:K,10,FALSE),0),0)+IFERROR(IF($I$2&gt;3,VLOOKUP(B104,'Cycle 3'!B:K,10,FALSE),0),0)+IFERROR(IF($I$2&gt;4,VLOOKUP(B104,'Cycle 4'!B:K,10,FALSE),0),0)+IFERROR(IF($I$2&gt;5,VLOOKUP(B104,'Cycle 5'!B:K,10,FALSE),0),0)+IFERROR(IF($I$2&gt;6,VLOOKUP(B104,'Cycle 6'!B:K,10,FALSE),0),0)+IFERROR(IF($I$2&gt;7,VLOOKUP(B104,'Cycle 7'!B:K,10,FALSE),0),0)+IFERROR(IF($I$2&gt;8,VLOOKUP(B104,'Cycle 8'!B:K,10,FALSE),0),0)+IFERROR(IF($I$2&gt;9,VLOOKUP(B104,'Cycle 9'!B:K,10,FALSE),0),0)+IFERROR(IF($I$2&gt;10,VLOOKUP(B104,'Cycle 10'!B:K,10,FALSE),0),0)+IFERROR(IF($I$2&gt;11,VLOOKUP(B104,'Cycle 11'!B:K,10,FALSE),0),0)&gt;0,1,0))</f>
        <v/>
      </c>
      <c r="I104" s="14" t="str">
        <f>IF(OR($I$2=1,J104=""),"",IFERROR(VLOOKUP(B104,'Cycle 1'!B:K,10,FALSE),0)+IFERROR(IF($I$2&gt;2,VLOOKUP(B104,'Cycle 2'!B:K,10,FALSE),0),0)+IFERROR(IF($I$2&gt;3,VLOOKUP(B104,'Cycle 3'!B:K,10,FALSE),0),0)+IFERROR(IF($I$2&gt;4,VLOOKUP(B104,'Cycle 4'!B:K,10,FALSE),0),0)+IFERROR(IF($I$2&gt;5,VLOOKUP(B104,'Cycle 5'!B:K,10,FALSE),0),0)+IFERROR(IF($I$2&gt;6,VLOOKUP(B104,'Cycle 6'!B:K,10,FALSE),0),0)+IFERROR(IF($I$2&gt;7,VLOOKUP(B104,'Cycle 7'!B:K,10,FALSE),0),0)+IFERROR(IF($I$2&gt;8,VLOOKUP(B104,'Cycle 8'!B:K,10,FALSE),0),0)+IFERROR(IF($I$2&gt;9,VLOOKUP(B104,'Cycle 9'!B:K,10,FALSE),0),0)+IFERROR(IF($I$2&gt;10,VLOOKUP(B104,'Cycle 10'!B:K,10,FALSE),0),0)+IFERROR(IF($I$2&gt;11,VLOOKUP(B104,'Cycle 11'!B:K,10,FALSE),0),0))</f>
        <v/>
      </c>
      <c r="J104" s="14" t="str">
        <f>IFERROR(IF(B104="","",IF(ROW($B$11)=ROW(B104),1,IF(ISERROR(VLOOKUP(B104,$B$11:B103,1,FALSE)),MAX($J$11:J103)+1,""))),"")</f>
        <v/>
      </c>
      <c r="K104" s="14" t="str">
        <f t="shared" si="2"/>
        <v/>
      </c>
      <c r="L104" s="238" t="str">
        <f>IF(L$7=L100,L103+1,IF($B104="","",MAX(L$10:L103)+1))</f>
        <v/>
      </c>
    </row>
    <row r="105" spans="1:12" x14ac:dyDescent="0.3">
      <c r="A105" s="167">
        <v>95</v>
      </c>
      <c r="B105" s="63"/>
      <c r="C105" s="1"/>
      <c r="D105" s="2"/>
      <c r="E105" s="2"/>
      <c r="F105" s="2"/>
      <c r="G105" s="66"/>
      <c r="H105" s="65" t="str">
        <f>IF(OR($I$2=1,J105=""),"",IF(IFERROR(VLOOKUP(B105,'Cycle 1'!B:K,10,FALSE),0)+IFERROR(IF($I$2&gt;2,VLOOKUP(B105,'Cycle 2'!B:K,10,FALSE),0),0)+IFERROR(IF($I$2&gt;3,VLOOKUP(B105,'Cycle 3'!B:K,10,FALSE),0),0)+IFERROR(IF($I$2&gt;4,VLOOKUP(B105,'Cycle 4'!B:K,10,FALSE),0),0)+IFERROR(IF($I$2&gt;5,VLOOKUP(B105,'Cycle 5'!B:K,10,FALSE),0),0)+IFERROR(IF($I$2&gt;6,VLOOKUP(B105,'Cycle 6'!B:K,10,FALSE),0),0)+IFERROR(IF($I$2&gt;7,VLOOKUP(B105,'Cycle 7'!B:K,10,FALSE),0),0)+IFERROR(IF($I$2&gt;8,VLOOKUP(B105,'Cycle 8'!B:K,10,FALSE),0),0)+IFERROR(IF($I$2&gt;9,VLOOKUP(B105,'Cycle 9'!B:K,10,FALSE),0),0)+IFERROR(IF($I$2&gt;10,VLOOKUP(B105,'Cycle 10'!B:K,10,FALSE),0),0)+IFERROR(IF($I$2&gt;11,VLOOKUP(B105,'Cycle 11'!B:K,10,FALSE),0),0)&gt;0,1,0))</f>
        <v/>
      </c>
      <c r="I105" s="14" t="str">
        <f>IF(OR($I$2=1,J105=""),"",IFERROR(VLOOKUP(B105,'Cycle 1'!B:K,10,FALSE),0)+IFERROR(IF($I$2&gt;2,VLOOKUP(B105,'Cycle 2'!B:K,10,FALSE),0),0)+IFERROR(IF($I$2&gt;3,VLOOKUP(B105,'Cycle 3'!B:K,10,FALSE),0),0)+IFERROR(IF($I$2&gt;4,VLOOKUP(B105,'Cycle 4'!B:K,10,FALSE),0),0)+IFERROR(IF($I$2&gt;5,VLOOKUP(B105,'Cycle 5'!B:K,10,FALSE),0),0)+IFERROR(IF($I$2&gt;6,VLOOKUP(B105,'Cycle 6'!B:K,10,FALSE),0),0)+IFERROR(IF($I$2&gt;7,VLOOKUP(B105,'Cycle 7'!B:K,10,FALSE),0),0)+IFERROR(IF($I$2&gt;8,VLOOKUP(B105,'Cycle 8'!B:K,10,FALSE),0),0)+IFERROR(IF($I$2&gt;9,VLOOKUP(B105,'Cycle 9'!B:K,10,FALSE),0),0)+IFERROR(IF($I$2&gt;10,VLOOKUP(B105,'Cycle 10'!B:K,10,FALSE),0),0)+IFERROR(IF($I$2&gt;11,VLOOKUP(B105,'Cycle 11'!B:K,10,FALSE),0),0))</f>
        <v/>
      </c>
      <c r="J105" s="14" t="str">
        <f>IFERROR(IF(B105="","",IF(ROW($B$11)=ROW(B105),1,IF(ISERROR(VLOOKUP(B105,$B$11:B104,1,FALSE)),MAX($J$11:J104)+1,""))),"")</f>
        <v/>
      </c>
      <c r="K105" s="14" t="str">
        <f t="shared" si="2"/>
        <v/>
      </c>
      <c r="L105" s="238" t="str">
        <f>IF(L$7=L101,L104+1,IF($B105="","",MAX(L$10:L104)+1))</f>
        <v/>
      </c>
    </row>
    <row r="106" spans="1:12" x14ac:dyDescent="0.3">
      <c r="A106" s="167">
        <v>96</v>
      </c>
      <c r="B106" s="239"/>
      <c r="C106" s="204"/>
      <c r="D106" s="205"/>
      <c r="E106" s="205"/>
      <c r="F106" s="205"/>
      <c r="G106" s="262"/>
      <c r="H106" s="65" t="str">
        <f>IF(OR($I$2=1,J106=""),"",IF(IFERROR(VLOOKUP(B106,'Cycle 1'!B:K,10,FALSE),0)+IFERROR(IF($I$2&gt;2,VLOOKUP(B106,'Cycle 2'!B:K,10,FALSE),0),0)+IFERROR(IF($I$2&gt;3,VLOOKUP(B106,'Cycle 3'!B:K,10,FALSE),0),0)+IFERROR(IF($I$2&gt;4,VLOOKUP(B106,'Cycle 4'!B:K,10,FALSE),0),0)+IFERROR(IF($I$2&gt;5,VLOOKUP(B106,'Cycle 5'!B:K,10,FALSE),0),0)+IFERROR(IF($I$2&gt;6,VLOOKUP(B106,'Cycle 6'!B:K,10,FALSE),0),0)+IFERROR(IF($I$2&gt;7,VLOOKUP(B106,'Cycle 7'!B:K,10,FALSE),0),0)+IFERROR(IF($I$2&gt;8,VLOOKUP(B106,'Cycle 8'!B:K,10,FALSE),0),0)+IFERROR(IF($I$2&gt;9,VLOOKUP(B106,'Cycle 9'!B:K,10,FALSE),0),0)+IFERROR(IF($I$2&gt;10,VLOOKUP(B106,'Cycle 10'!B:K,10,FALSE),0),0)+IFERROR(IF($I$2&gt;11,VLOOKUP(B106,'Cycle 11'!B:K,10,FALSE),0),0)&gt;0,1,0))</f>
        <v/>
      </c>
      <c r="I106" s="14" t="str">
        <f>IF(OR($I$2=1,J106=""),"",IFERROR(VLOOKUP(B106,'Cycle 1'!B:K,10,FALSE),0)+IFERROR(IF($I$2&gt;2,VLOOKUP(B106,'Cycle 2'!B:K,10,FALSE),0),0)+IFERROR(IF($I$2&gt;3,VLOOKUP(B106,'Cycle 3'!B:K,10,FALSE),0),0)+IFERROR(IF($I$2&gt;4,VLOOKUP(B106,'Cycle 4'!B:K,10,FALSE),0),0)+IFERROR(IF($I$2&gt;5,VLOOKUP(B106,'Cycle 5'!B:K,10,FALSE),0),0)+IFERROR(IF($I$2&gt;6,VLOOKUP(B106,'Cycle 6'!B:K,10,FALSE),0),0)+IFERROR(IF($I$2&gt;7,VLOOKUP(B106,'Cycle 7'!B:K,10,FALSE),0),0)+IFERROR(IF($I$2&gt;8,VLOOKUP(B106,'Cycle 8'!B:K,10,FALSE),0),0)+IFERROR(IF($I$2&gt;9,VLOOKUP(B106,'Cycle 9'!B:K,10,FALSE),0),0)+IFERROR(IF($I$2&gt;10,VLOOKUP(B106,'Cycle 10'!B:K,10,FALSE),0),0)+IFERROR(IF($I$2&gt;11,VLOOKUP(B106,'Cycle 11'!B:K,10,FALSE),0),0))</f>
        <v/>
      </c>
      <c r="J106" s="14" t="str">
        <f>IFERROR(IF(B106="","",IF(ROW($B$11)=ROW(B106),1,IF(ISERROR(VLOOKUP(B106,$B$11:B105,1,FALSE)),MAX($J$11:J105)+1,""))),"")</f>
        <v/>
      </c>
      <c r="K106" s="14" t="str">
        <f t="shared" si="2"/>
        <v/>
      </c>
      <c r="L106" s="238" t="str">
        <f>IF(L$7=L102,L105+1,IF($B106="","",MAX(L$10:L105)+1))</f>
        <v/>
      </c>
    </row>
    <row r="107" spans="1:12" x14ac:dyDescent="0.3">
      <c r="A107" s="167">
        <v>97</v>
      </c>
      <c r="B107" s="63"/>
      <c r="C107" s="1"/>
      <c r="D107" s="2"/>
      <c r="E107" s="2"/>
      <c r="F107" s="2"/>
      <c r="G107" s="66"/>
      <c r="H107" s="65" t="str">
        <f>IF(OR($I$2=1,J107=""),"",IF(IFERROR(VLOOKUP(B107,'Cycle 1'!B:K,10,FALSE),0)+IFERROR(IF($I$2&gt;2,VLOOKUP(B107,'Cycle 2'!B:K,10,FALSE),0),0)+IFERROR(IF($I$2&gt;3,VLOOKUP(B107,'Cycle 3'!B:K,10,FALSE),0),0)+IFERROR(IF($I$2&gt;4,VLOOKUP(B107,'Cycle 4'!B:K,10,FALSE),0),0)+IFERROR(IF($I$2&gt;5,VLOOKUP(B107,'Cycle 5'!B:K,10,FALSE),0),0)+IFERROR(IF($I$2&gt;6,VLOOKUP(B107,'Cycle 6'!B:K,10,FALSE),0),0)+IFERROR(IF($I$2&gt;7,VLOOKUP(B107,'Cycle 7'!B:K,10,FALSE),0),0)+IFERROR(IF($I$2&gt;8,VLOOKUP(B107,'Cycle 8'!B:K,10,FALSE),0),0)+IFERROR(IF($I$2&gt;9,VLOOKUP(B107,'Cycle 9'!B:K,10,FALSE),0),0)+IFERROR(IF($I$2&gt;10,VLOOKUP(B107,'Cycle 10'!B:K,10,FALSE),0),0)+IFERROR(IF($I$2&gt;11,VLOOKUP(B107,'Cycle 11'!B:K,10,FALSE),0),0)&gt;0,1,0))</f>
        <v/>
      </c>
      <c r="I107" s="14" t="str">
        <f>IF(OR($I$2=1,J107=""),"",IFERROR(VLOOKUP(B107,'Cycle 1'!B:K,10,FALSE),0)+IFERROR(IF($I$2&gt;2,VLOOKUP(B107,'Cycle 2'!B:K,10,FALSE),0),0)+IFERROR(IF($I$2&gt;3,VLOOKUP(B107,'Cycle 3'!B:K,10,FALSE),0),0)+IFERROR(IF($I$2&gt;4,VLOOKUP(B107,'Cycle 4'!B:K,10,FALSE),0),0)+IFERROR(IF($I$2&gt;5,VLOOKUP(B107,'Cycle 5'!B:K,10,FALSE),0),0)+IFERROR(IF($I$2&gt;6,VLOOKUP(B107,'Cycle 6'!B:K,10,FALSE),0),0)+IFERROR(IF($I$2&gt;7,VLOOKUP(B107,'Cycle 7'!B:K,10,FALSE),0),0)+IFERROR(IF($I$2&gt;8,VLOOKUP(B107,'Cycle 8'!B:K,10,FALSE),0),0)+IFERROR(IF($I$2&gt;9,VLOOKUP(B107,'Cycle 9'!B:K,10,FALSE),0),0)+IFERROR(IF($I$2&gt;10,VLOOKUP(B107,'Cycle 10'!B:K,10,FALSE),0),0)+IFERROR(IF($I$2&gt;11,VLOOKUP(B107,'Cycle 11'!B:K,10,FALSE),0),0))</f>
        <v/>
      </c>
      <c r="J107" s="14" t="str">
        <f>IFERROR(IF(B107="","",IF(ROW($B$11)=ROW(B107),1,IF(ISERROR(VLOOKUP(B107,$B$11:B106,1,FALSE)),MAX($J$11:J106)+1,""))),"")</f>
        <v/>
      </c>
      <c r="K107" s="14" t="str">
        <f t="shared" ref="K107:K138" si="3">IFERROR(IF(J107="","",IF(COUNTIFS($B$11:$B$500,$B107,$G$11:$G$500,"Yes")&gt;=1,1,0)),"")</f>
        <v/>
      </c>
      <c r="L107" s="238" t="str">
        <f>IF(L$7=L103,L106+1,IF($B107="","",MAX(L$10:L106)+1))</f>
        <v/>
      </c>
    </row>
    <row r="108" spans="1:12" x14ac:dyDescent="0.3">
      <c r="A108" s="167">
        <v>98</v>
      </c>
      <c r="B108" s="239"/>
      <c r="C108" s="204"/>
      <c r="D108" s="205"/>
      <c r="E108" s="205"/>
      <c r="F108" s="205"/>
      <c r="G108" s="262"/>
      <c r="H108" s="65" t="str">
        <f>IF(OR($I$2=1,J108=""),"",IF(IFERROR(VLOOKUP(B108,'Cycle 1'!B:K,10,FALSE),0)+IFERROR(IF($I$2&gt;2,VLOOKUP(B108,'Cycle 2'!B:K,10,FALSE),0),0)+IFERROR(IF($I$2&gt;3,VLOOKUP(B108,'Cycle 3'!B:K,10,FALSE),0),0)+IFERROR(IF($I$2&gt;4,VLOOKUP(B108,'Cycle 4'!B:K,10,FALSE),0),0)+IFERROR(IF($I$2&gt;5,VLOOKUP(B108,'Cycle 5'!B:K,10,FALSE),0),0)+IFERROR(IF($I$2&gt;6,VLOOKUP(B108,'Cycle 6'!B:K,10,FALSE),0),0)+IFERROR(IF($I$2&gt;7,VLOOKUP(B108,'Cycle 7'!B:K,10,FALSE),0),0)+IFERROR(IF($I$2&gt;8,VLOOKUP(B108,'Cycle 8'!B:K,10,FALSE),0),0)+IFERROR(IF($I$2&gt;9,VLOOKUP(B108,'Cycle 9'!B:K,10,FALSE),0),0)+IFERROR(IF($I$2&gt;10,VLOOKUP(B108,'Cycle 10'!B:K,10,FALSE),0),0)+IFERROR(IF($I$2&gt;11,VLOOKUP(B108,'Cycle 11'!B:K,10,FALSE),0),0)&gt;0,1,0))</f>
        <v/>
      </c>
      <c r="I108" s="14" t="str">
        <f>IF(OR($I$2=1,J108=""),"",IFERROR(VLOOKUP(B108,'Cycle 1'!B:K,10,FALSE),0)+IFERROR(IF($I$2&gt;2,VLOOKUP(B108,'Cycle 2'!B:K,10,FALSE),0),0)+IFERROR(IF($I$2&gt;3,VLOOKUP(B108,'Cycle 3'!B:K,10,FALSE),0),0)+IFERROR(IF($I$2&gt;4,VLOOKUP(B108,'Cycle 4'!B:K,10,FALSE),0),0)+IFERROR(IF($I$2&gt;5,VLOOKUP(B108,'Cycle 5'!B:K,10,FALSE),0),0)+IFERROR(IF($I$2&gt;6,VLOOKUP(B108,'Cycle 6'!B:K,10,FALSE),0),0)+IFERROR(IF($I$2&gt;7,VLOOKUP(B108,'Cycle 7'!B:K,10,FALSE),0),0)+IFERROR(IF($I$2&gt;8,VLOOKUP(B108,'Cycle 8'!B:K,10,FALSE),0),0)+IFERROR(IF($I$2&gt;9,VLOOKUP(B108,'Cycle 9'!B:K,10,FALSE),0),0)+IFERROR(IF($I$2&gt;10,VLOOKUP(B108,'Cycle 10'!B:K,10,FALSE),0),0)+IFERROR(IF($I$2&gt;11,VLOOKUP(B108,'Cycle 11'!B:K,10,FALSE),0),0))</f>
        <v/>
      </c>
      <c r="J108" s="14" t="str">
        <f>IFERROR(IF(B108="","",IF(ROW($B$11)=ROW(B108),1,IF(ISERROR(VLOOKUP(B108,$B$11:B107,1,FALSE)),MAX($J$11:J107)+1,""))),"")</f>
        <v/>
      </c>
      <c r="K108" s="14" t="str">
        <f t="shared" si="3"/>
        <v/>
      </c>
      <c r="L108" s="238" t="str">
        <f>IF(L$7=L104,L107+1,IF($B108="","",MAX(L$10:L107)+1))</f>
        <v/>
      </c>
    </row>
    <row r="109" spans="1:12" x14ac:dyDescent="0.3">
      <c r="A109" s="167">
        <v>99</v>
      </c>
      <c r="B109" s="63"/>
      <c r="C109" s="1"/>
      <c r="D109" s="2"/>
      <c r="E109" s="2"/>
      <c r="F109" s="2"/>
      <c r="G109" s="66"/>
      <c r="H109" s="65" t="str">
        <f>IF(OR($I$2=1,J109=""),"",IF(IFERROR(VLOOKUP(B109,'Cycle 1'!B:K,10,FALSE),0)+IFERROR(IF($I$2&gt;2,VLOOKUP(B109,'Cycle 2'!B:K,10,FALSE),0),0)+IFERROR(IF($I$2&gt;3,VLOOKUP(B109,'Cycle 3'!B:K,10,FALSE),0),0)+IFERROR(IF($I$2&gt;4,VLOOKUP(B109,'Cycle 4'!B:K,10,FALSE),0),0)+IFERROR(IF($I$2&gt;5,VLOOKUP(B109,'Cycle 5'!B:K,10,FALSE),0),0)+IFERROR(IF($I$2&gt;6,VLOOKUP(B109,'Cycle 6'!B:K,10,FALSE),0),0)+IFERROR(IF($I$2&gt;7,VLOOKUP(B109,'Cycle 7'!B:K,10,FALSE),0),0)+IFERROR(IF($I$2&gt;8,VLOOKUP(B109,'Cycle 8'!B:K,10,FALSE),0),0)+IFERROR(IF($I$2&gt;9,VLOOKUP(B109,'Cycle 9'!B:K,10,FALSE),0),0)+IFERROR(IF($I$2&gt;10,VLOOKUP(B109,'Cycle 10'!B:K,10,FALSE),0),0)+IFERROR(IF($I$2&gt;11,VLOOKUP(B109,'Cycle 11'!B:K,10,FALSE),0),0)&gt;0,1,0))</f>
        <v/>
      </c>
      <c r="I109" s="14" t="str">
        <f>IF(OR($I$2=1,J109=""),"",IFERROR(VLOOKUP(B109,'Cycle 1'!B:K,10,FALSE),0)+IFERROR(IF($I$2&gt;2,VLOOKUP(B109,'Cycle 2'!B:K,10,FALSE),0),0)+IFERROR(IF($I$2&gt;3,VLOOKUP(B109,'Cycle 3'!B:K,10,FALSE),0),0)+IFERROR(IF($I$2&gt;4,VLOOKUP(B109,'Cycle 4'!B:K,10,FALSE),0),0)+IFERROR(IF($I$2&gt;5,VLOOKUP(B109,'Cycle 5'!B:K,10,FALSE),0),0)+IFERROR(IF($I$2&gt;6,VLOOKUP(B109,'Cycle 6'!B:K,10,FALSE),0),0)+IFERROR(IF($I$2&gt;7,VLOOKUP(B109,'Cycle 7'!B:K,10,FALSE),0),0)+IFERROR(IF($I$2&gt;8,VLOOKUP(B109,'Cycle 8'!B:K,10,FALSE),0),0)+IFERROR(IF($I$2&gt;9,VLOOKUP(B109,'Cycle 9'!B:K,10,FALSE),0),0)+IFERROR(IF($I$2&gt;10,VLOOKUP(B109,'Cycle 10'!B:K,10,FALSE),0),0)+IFERROR(IF($I$2&gt;11,VLOOKUP(B109,'Cycle 11'!B:K,10,FALSE),0),0))</f>
        <v/>
      </c>
      <c r="J109" s="14" t="str">
        <f>IFERROR(IF(B109="","",IF(ROW($B$11)=ROW(B109),1,IF(ISERROR(VLOOKUP(B109,$B$11:B108,1,FALSE)),MAX($J$11:J108)+1,""))),"")</f>
        <v/>
      </c>
      <c r="K109" s="14" t="str">
        <f t="shared" si="3"/>
        <v/>
      </c>
      <c r="L109" s="238" t="str">
        <f>IF(L$7=L105,L108+1,IF($B109="","",MAX(L$10:L108)+1))</f>
        <v/>
      </c>
    </row>
    <row r="110" spans="1:12" x14ac:dyDescent="0.3">
      <c r="A110" s="167">
        <v>100</v>
      </c>
      <c r="B110" s="63"/>
      <c r="C110" s="1"/>
      <c r="D110" s="2"/>
      <c r="E110" s="2"/>
      <c r="F110" s="2"/>
      <c r="G110" s="66"/>
      <c r="H110" s="65" t="str">
        <f>IF(OR($I$2=1,J110=""),"",IF(IFERROR(VLOOKUP(B110,'Cycle 1'!B:K,10,FALSE),0)+IFERROR(IF($I$2&gt;2,VLOOKUP(B110,'Cycle 2'!B:K,10,FALSE),0),0)+IFERROR(IF($I$2&gt;3,VLOOKUP(B110,'Cycle 3'!B:K,10,FALSE),0),0)+IFERROR(IF($I$2&gt;4,VLOOKUP(B110,'Cycle 4'!B:K,10,FALSE),0),0)+IFERROR(IF($I$2&gt;5,VLOOKUP(B110,'Cycle 5'!B:K,10,FALSE),0),0)+IFERROR(IF($I$2&gt;6,VLOOKUP(B110,'Cycle 6'!B:K,10,FALSE),0),0)+IFERROR(IF($I$2&gt;7,VLOOKUP(B110,'Cycle 7'!B:K,10,FALSE),0),0)+IFERROR(IF($I$2&gt;8,VLOOKUP(B110,'Cycle 8'!B:K,10,FALSE),0),0)+IFERROR(IF($I$2&gt;9,VLOOKUP(B110,'Cycle 9'!B:K,10,FALSE),0),0)+IFERROR(IF($I$2&gt;10,VLOOKUP(B110,'Cycle 10'!B:K,10,FALSE),0),0)+IFERROR(IF($I$2&gt;11,VLOOKUP(B110,'Cycle 11'!B:K,10,FALSE),0),0)&gt;0,1,0))</f>
        <v/>
      </c>
      <c r="I110" s="14" t="str">
        <f>IF(OR($I$2=1,J110=""),"",IFERROR(VLOOKUP(B110,'Cycle 1'!B:K,10,FALSE),0)+IFERROR(IF($I$2&gt;2,VLOOKUP(B110,'Cycle 2'!B:K,10,FALSE),0),0)+IFERROR(IF($I$2&gt;3,VLOOKUP(B110,'Cycle 3'!B:K,10,FALSE),0),0)+IFERROR(IF($I$2&gt;4,VLOOKUP(B110,'Cycle 4'!B:K,10,FALSE),0),0)+IFERROR(IF($I$2&gt;5,VLOOKUP(B110,'Cycle 5'!B:K,10,FALSE),0),0)+IFERROR(IF($I$2&gt;6,VLOOKUP(B110,'Cycle 6'!B:K,10,FALSE),0),0)+IFERROR(IF($I$2&gt;7,VLOOKUP(B110,'Cycle 7'!B:K,10,FALSE),0),0)+IFERROR(IF($I$2&gt;8,VLOOKUP(B110,'Cycle 8'!B:K,10,FALSE),0),0)+IFERROR(IF($I$2&gt;9,VLOOKUP(B110,'Cycle 9'!B:K,10,FALSE),0),0)+IFERROR(IF($I$2&gt;10,VLOOKUP(B110,'Cycle 10'!B:K,10,FALSE),0),0)+IFERROR(IF($I$2&gt;11,VLOOKUP(B110,'Cycle 11'!B:K,10,FALSE),0),0))</f>
        <v/>
      </c>
      <c r="J110" s="14" t="str">
        <f>IFERROR(IF(B110="","",IF(ROW($B$11)=ROW(B110),1,IF(ISERROR(VLOOKUP(B110,$B$11:B109,1,FALSE)),MAX($J$11:J109)+1,""))),"")</f>
        <v/>
      </c>
      <c r="K110" s="14" t="str">
        <f t="shared" si="3"/>
        <v/>
      </c>
      <c r="L110" s="238" t="str">
        <f>IF(L$7=L106,L109+1,IF($B110="","",MAX(L$10:L109)+1))</f>
        <v/>
      </c>
    </row>
    <row r="111" spans="1:12" x14ac:dyDescent="0.3">
      <c r="A111" s="167">
        <v>101</v>
      </c>
      <c r="B111" s="273"/>
      <c r="C111" s="1"/>
      <c r="D111" s="2"/>
      <c r="E111" s="2"/>
      <c r="F111" s="2"/>
      <c r="G111" s="274"/>
      <c r="H111" s="65" t="str">
        <f>IF(OR($I$2=1,J111=""),"",IF(IFERROR(VLOOKUP(B111,'Cycle 1'!B:K,10,FALSE),0)+IFERROR(IF($I$2&gt;2,VLOOKUP(B111,'Cycle 2'!B:K,10,FALSE),0),0)+IFERROR(IF($I$2&gt;3,VLOOKUP(B111,'Cycle 3'!B:K,10,FALSE),0),0)+IFERROR(IF($I$2&gt;4,VLOOKUP(B111,'Cycle 4'!B:K,10,FALSE),0),0)+IFERROR(IF($I$2&gt;5,VLOOKUP(B111,'Cycle 5'!B:K,10,FALSE),0),0)+IFERROR(IF($I$2&gt;6,VLOOKUP(B111,'Cycle 6'!B:K,10,FALSE),0),0)+IFERROR(IF($I$2&gt;7,VLOOKUP(B111,'Cycle 7'!B:K,10,FALSE),0),0)+IFERROR(IF($I$2&gt;8,VLOOKUP(B111,'Cycle 8'!B:K,10,FALSE),0),0)+IFERROR(IF($I$2&gt;9,VLOOKUP(B111,'Cycle 9'!B:K,10,FALSE),0),0)+IFERROR(IF($I$2&gt;10,VLOOKUP(B111,'Cycle 10'!B:K,10,FALSE),0),0)+IFERROR(IF($I$2&gt;11,VLOOKUP(B111,'Cycle 11'!B:K,10,FALSE),0),0)&gt;0,1,0))</f>
        <v/>
      </c>
      <c r="I111" s="14" t="str">
        <f>IF(OR($I$2=1,J111=""),"",IFERROR(VLOOKUP(B111,'Cycle 1'!B:K,10,FALSE),0)+IFERROR(IF($I$2&gt;2,VLOOKUP(B111,'Cycle 2'!B:K,10,FALSE),0),0)+IFERROR(IF($I$2&gt;3,VLOOKUP(B111,'Cycle 3'!B:K,10,FALSE),0),0)+IFERROR(IF($I$2&gt;4,VLOOKUP(B111,'Cycle 4'!B:K,10,FALSE),0),0)+IFERROR(IF($I$2&gt;5,VLOOKUP(B111,'Cycle 5'!B:K,10,FALSE),0),0)+IFERROR(IF($I$2&gt;6,VLOOKUP(B111,'Cycle 6'!B:K,10,FALSE),0),0)+IFERROR(IF($I$2&gt;7,VLOOKUP(B111,'Cycle 7'!B:K,10,FALSE),0),0)+IFERROR(IF($I$2&gt;8,VLOOKUP(B111,'Cycle 8'!B:K,10,FALSE),0),0)+IFERROR(IF($I$2&gt;9,VLOOKUP(B111,'Cycle 9'!B:K,10,FALSE),0),0)+IFERROR(IF($I$2&gt;10,VLOOKUP(B111,'Cycle 10'!B:K,10,FALSE),0),0)+IFERROR(IF($I$2&gt;11,VLOOKUP(B111,'Cycle 11'!B:K,10,FALSE),0),0))</f>
        <v/>
      </c>
      <c r="J111" s="14" t="str">
        <f>IFERROR(IF(B111="","",IF(ROW($B$11)=ROW(B111),1,IF(ISERROR(VLOOKUP(B111,$B$11:B110,1,FALSE)),MAX($J$11:J110)+1,""))),"")</f>
        <v/>
      </c>
      <c r="K111" s="14" t="str">
        <f t="shared" si="3"/>
        <v/>
      </c>
      <c r="L111" s="238" t="str">
        <f>IF(L$7=L107,L110+1,IF($B111="","",MAX(L$10:L110)+1))</f>
        <v/>
      </c>
    </row>
    <row r="112" spans="1:12" x14ac:dyDescent="0.3">
      <c r="A112" s="167">
        <v>102</v>
      </c>
      <c r="B112" s="273"/>
      <c r="C112" s="1"/>
      <c r="D112" s="2"/>
      <c r="E112" s="2"/>
      <c r="F112" s="2"/>
      <c r="G112" s="274"/>
      <c r="H112" s="65" t="str">
        <f>IF(OR($I$2=1,J112=""),"",IF(IFERROR(VLOOKUP(B112,'Cycle 1'!B:K,10,FALSE),0)+IFERROR(IF($I$2&gt;2,VLOOKUP(B112,'Cycle 2'!B:K,10,FALSE),0),0)+IFERROR(IF($I$2&gt;3,VLOOKUP(B112,'Cycle 3'!B:K,10,FALSE),0),0)+IFERROR(IF($I$2&gt;4,VLOOKUP(B112,'Cycle 4'!B:K,10,FALSE),0),0)+IFERROR(IF($I$2&gt;5,VLOOKUP(B112,'Cycle 5'!B:K,10,FALSE),0),0)+IFERROR(IF($I$2&gt;6,VLOOKUP(B112,'Cycle 6'!B:K,10,FALSE),0),0)+IFERROR(IF($I$2&gt;7,VLOOKUP(B112,'Cycle 7'!B:K,10,FALSE),0),0)+IFERROR(IF($I$2&gt;8,VLOOKUP(B112,'Cycle 8'!B:K,10,FALSE),0),0)+IFERROR(IF($I$2&gt;9,VLOOKUP(B112,'Cycle 9'!B:K,10,FALSE),0),0)+IFERROR(IF($I$2&gt;10,VLOOKUP(B112,'Cycle 10'!B:K,10,FALSE),0),0)+IFERROR(IF($I$2&gt;11,VLOOKUP(B112,'Cycle 11'!B:K,10,FALSE),0),0)&gt;0,1,0))</f>
        <v/>
      </c>
      <c r="I112" s="14" t="str">
        <f>IF(OR($I$2=1,J112=""),"",IFERROR(VLOOKUP(B112,'Cycle 1'!B:K,10,FALSE),0)+IFERROR(IF($I$2&gt;2,VLOOKUP(B112,'Cycle 2'!B:K,10,FALSE),0),0)+IFERROR(IF($I$2&gt;3,VLOOKUP(B112,'Cycle 3'!B:K,10,FALSE),0),0)+IFERROR(IF($I$2&gt;4,VLOOKUP(B112,'Cycle 4'!B:K,10,FALSE),0),0)+IFERROR(IF($I$2&gt;5,VLOOKUP(B112,'Cycle 5'!B:K,10,FALSE),0),0)+IFERROR(IF($I$2&gt;6,VLOOKUP(B112,'Cycle 6'!B:K,10,FALSE),0),0)+IFERROR(IF($I$2&gt;7,VLOOKUP(B112,'Cycle 7'!B:K,10,FALSE),0),0)+IFERROR(IF($I$2&gt;8,VLOOKUP(B112,'Cycle 8'!B:K,10,FALSE),0),0)+IFERROR(IF($I$2&gt;9,VLOOKUP(B112,'Cycle 9'!B:K,10,FALSE),0),0)+IFERROR(IF($I$2&gt;10,VLOOKUP(B112,'Cycle 10'!B:K,10,FALSE),0),0)+IFERROR(IF($I$2&gt;11,VLOOKUP(B112,'Cycle 11'!B:K,10,FALSE),0),0))</f>
        <v/>
      </c>
      <c r="J112" s="14" t="str">
        <f>IFERROR(IF(B112="","",IF(ROW($B$11)=ROW(B112),1,IF(ISERROR(VLOOKUP(B112,$B$11:B111,1,FALSE)),MAX($J$11:J111)+1,""))),"")</f>
        <v/>
      </c>
      <c r="K112" s="14" t="str">
        <f t="shared" si="3"/>
        <v/>
      </c>
      <c r="L112" s="238" t="str">
        <f>IF(L$7=L108,L111+1,IF($B112="","",MAX(L$10:L111)+1))</f>
        <v/>
      </c>
    </row>
    <row r="113" spans="1:12" x14ac:dyDescent="0.3">
      <c r="A113" s="167">
        <v>103</v>
      </c>
      <c r="B113" s="273"/>
      <c r="C113" s="1"/>
      <c r="D113" s="2"/>
      <c r="E113" s="2"/>
      <c r="F113" s="2"/>
      <c r="G113" s="274"/>
      <c r="H113" s="65" t="str">
        <f>IF(OR($I$2=1,J113=""),"",IF(IFERROR(VLOOKUP(B113,'Cycle 1'!B:K,10,FALSE),0)+IFERROR(IF($I$2&gt;2,VLOOKUP(B113,'Cycle 2'!B:K,10,FALSE),0),0)+IFERROR(IF($I$2&gt;3,VLOOKUP(B113,'Cycle 3'!B:K,10,FALSE),0),0)+IFERROR(IF($I$2&gt;4,VLOOKUP(B113,'Cycle 4'!B:K,10,FALSE),0),0)+IFERROR(IF($I$2&gt;5,VLOOKUP(B113,'Cycle 5'!B:K,10,FALSE),0),0)+IFERROR(IF($I$2&gt;6,VLOOKUP(B113,'Cycle 6'!B:K,10,FALSE),0),0)+IFERROR(IF($I$2&gt;7,VLOOKUP(B113,'Cycle 7'!B:K,10,FALSE),0),0)+IFERROR(IF($I$2&gt;8,VLOOKUP(B113,'Cycle 8'!B:K,10,FALSE),0),0)+IFERROR(IF($I$2&gt;9,VLOOKUP(B113,'Cycle 9'!B:K,10,FALSE),0),0)+IFERROR(IF($I$2&gt;10,VLOOKUP(B113,'Cycle 10'!B:K,10,FALSE),0),0)+IFERROR(IF($I$2&gt;11,VLOOKUP(B113,'Cycle 11'!B:K,10,FALSE),0),0)&gt;0,1,0))</f>
        <v/>
      </c>
      <c r="I113" s="14" t="str">
        <f>IF(OR($I$2=1,J113=""),"",IFERROR(VLOOKUP(B113,'Cycle 1'!B:K,10,FALSE),0)+IFERROR(IF($I$2&gt;2,VLOOKUP(B113,'Cycle 2'!B:K,10,FALSE),0),0)+IFERROR(IF($I$2&gt;3,VLOOKUP(B113,'Cycle 3'!B:K,10,FALSE),0),0)+IFERROR(IF($I$2&gt;4,VLOOKUP(B113,'Cycle 4'!B:K,10,FALSE),0),0)+IFERROR(IF($I$2&gt;5,VLOOKUP(B113,'Cycle 5'!B:K,10,FALSE),0),0)+IFERROR(IF($I$2&gt;6,VLOOKUP(B113,'Cycle 6'!B:K,10,FALSE),0),0)+IFERROR(IF($I$2&gt;7,VLOOKUP(B113,'Cycle 7'!B:K,10,FALSE),0),0)+IFERROR(IF($I$2&gt;8,VLOOKUP(B113,'Cycle 8'!B:K,10,FALSE),0),0)+IFERROR(IF($I$2&gt;9,VLOOKUP(B113,'Cycle 9'!B:K,10,FALSE),0),0)+IFERROR(IF($I$2&gt;10,VLOOKUP(B113,'Cycle 10'!B:K,10,FALSE),0),0)+IFERROR(IF($I$2&gt;11,VLOOKUP(B113,'Cycle 11'!B:K,10,FALSE),0),0))</f>
        <v/>
      </c>
      <c r="J113" s="14" t="str">
        <f>IFERROR(IF(B113="","",IF(ROW($B$11)=ROW(B113),1,IF(ISERROR(VLOOKUP(B113,$B$11:B112,1,FALSE)),MAX($J$11:J112)+1,""))),"")</f>
        <v/>
      </c>
      <c r="K113" s="14" t="str">
        <f t="shared" si="3"/>
        <v/>
      </c>
      <c r="L113" s="238" t="str">
        <f>IF(L$7=L109,L112+1,IF($B113="","",MAX(L$10:L112)+1))</f>
        <v/>
      </c>
    </row>
    <row r="114" spans="1:12" x14ac:dyDescent="0.3">
      <c r="A114" s="167">
        <v>104</v>
      </c>
      <c r="B114" s="273"/>
      <c r="C114" s="1"/>
      <c r="D114" s="2"/>
      <c r="E114" s="2"/>
      <c r="F114" s="2"/>
      <c r="G114" s="274"/>
      <c r="H114" s="65" t="str">
        <f>IF(OR($I$2=1,J114=""),"",IF(IFERROR(VLOOKUP(B114,'Cycle 1'!B:K,10,FALSE),0)+IFERROR(IF($I$2&gt;2,VLOOKUP(B114,'Cycle 2'!B:K,10,FALSE),0),0)+IFERROR(IF($I$2&gt;3,VLOOKUP(B114,'Cycle 3'!B:K,10,FALSE),0),0)+IFERROR(IF($I$2&gt;4,VLOOKUP(B114,'Cycle 4'!B:K,10,FALSE),0),0)+IFERROR(IF($I$2&gt;5,VLOOKUP(B114,'Cycle 5'!B:K,10,FALSE),0),0)+IFERROR(IF($I$2&gt;6,VLOOKUP(B114,'Cycle 6'!B:K,10,FALSE),0),0)+IFERROR(IF($I$2&gt;7,VLOOKUP(B114,'Cycle 7'!B:K,10,FALSE),0),0)+IFERROR(IF($I$2&gt;8,VLOOKUP(B114,'Cycle 8'!B:K,10,FALSE),0),0)+IFERROR(IF($I$2&gt;9,VLOOKUP(B114,'Cycle 9'!B:K,10,FALSE),0),0)+IFERROR(IF($I$2&gt;10,VLOOKUP(B114,'Cycle 10'!B:K,10,FALSE),0),0)+IFERROR(IF($I$2&gt;11,VLOOKUP(B114,'Cycle 11'!B:K,10,FALSE),0),0)&gt;0,1,0))</f>
        <v/>
      </c>
      <c r="I114" s="14" t="str">
        <f>IF(OR($I$2=1,J114=""),"",IFERROR(VLOOKUP(B114,'Cycle 1'!B:K,10,FALSE),0)+IFERROR(IF($I$2&gt;2,VLOOKUP(B114,'Cycle 2'!B:K,10,FALSE),0),0)+IFERROR(IF($I$2&gt;3,VLOOKUP(B114,'Cycle 3'!B:K,10,FALSE),0),0)+IFERROR(IF($I$2&gt;4,VLOOKUP(B114,'Cycle 4'!B:K,10,FALSE),0),0)+IFERROR(IF($I$2&gt;5,VLOOKUP(B114,'Cycle 5'!B:K,10,FALSE),0),0)+IFERROR(IF($I$2&gt;6,VLOOKUP(B114,'Cycle 6'!B:K,10,FALSE),0),0)+IFERROR(IF($I$2&gt;7,VLOOKUP(B114,'Cycle 7'!B:K,10,FALSE),0),0)+IFERROR(IF($I$2&gt;8,VLOOKUP(B114,'Cycle 8'!B:K,10,FALSE),0),0)+IFERROR(IF($I$2&gt;9,VLOOKUP(B114,'Cycle 9'!B:K,10,FALSE),0),0)+IFERROR(IF($I$2&gt;10,VLOOKUP(B114,'Cycle 10'!B:K,10,FALSE),0),0)+IFERROR(IF($I$2&gt;11,VLOOKUP(B114,'Cycle 11'!B:K,10,FALSE),0),0))</f>
        <v/>
      </c>
      <c r="J114" s="14" t="str">
        <f>IFERROR(IF(B114="","",IF(ROW($B$11)=ROW(B114),1,IF(ISERROR(VLOOKUP(B114,$B$11:B113,1,FALSE)),MAX($J$11:J113)+1,""))),"")</f>
        <v/>
      </c>
      <c r="K114" s="14" t="str">
        <f t="shared" si="3"/>
        <v/>
      </c>
      <c r="L114" s="238" t="str">
        <f>IF(L$7=L110,L113+1,IF($B114="","",MAX(L$10:L113)+1))</f>
        <v/>
      </c>
    </row>
    <row r="115" spans="1:12" x14ac:dyDescent="0.3">
      <c r="A115" s="167">
        <v>105</v>
      </c>
      <c r="B115" s="273"/>
      <c r="C115" s="1"/>
      <c r="D115" s="2"/>
      <c r="E115" s="2"/>
      <c r="F115" s="2"/>
      <c r="G115" s="274"/>
      <c r="H115" s="65" t="str">
        <f>IF(OR($I$2=1,J115=""),"",IF(IFERROR(VLOOKUP(B115,'Cycle 1'!B:K,10,FALSE),0)+IFERROR(IF($I$2&gt;2,VLOOKUP(B115,'Cycle 2'!B:K,10,FALSE),0),0)+IFERROR(IF($I$2&gt;3,VLOOKUP(B115,'Cycle 3'!B:K,10,FALSE),0),0)+IFERROR(IF($I$2&gt;4,VLOOKUP(B115,'Cycle 4'!B:K,10,FALSE),0),0)+IFERROR(IF($I$2&gt;5,VLOOKUP(B115,'Cycle 5'!B:K,10,FALSE),0),0)+IFERROR(IF($I$2&gt;6,VLOOKUP(B115,'Cycle 6'!B:K,10,FALSE),0),0)+IFERROR(IF($I$2&gt;7,VLOOKUP(B115,'Cycle 7'!B:K,10,FALSE),0),0)+IFERROR(IF($I$2&gt;8,VLOOKUP(B115,'Cycle 8'!B:K,10,FALSE),0),0)+IFERROR(IF($I$2&gt;9,VLOOKUP(B115,'Cycle 9'!B:K,10,FALSE),0),0)+IFERROR(IF($I$2&gt;10,VLOOKUP(B115,'Cycle 10'!B:K,10,FALSE),0),0)+IFERROR(IF($I$2&gt;11,VLOOKUP(B115,'Cycle 11'!B:K,10,FALSE),0),0)&gt;0,1,0))</f>
        <v/>
      </c>
      <c r="I115" s="14" t="str">
        <f>IF(OR($I$2=1,J115=""),"",IFERROR(VLOOKUP(B115,'Cycle 1'!B:K,10,FALSE),0)+IFERROR(IF($I$2&gt;2,VLOOKUP(B115,'Cycle 2'!B:K,10,FALSE),0),0)+IFERROR(IF($I$2&gt;3,VLOOKUP(B115,'Cycle 3'!B:K,10,FALSE),0),0)+IFERROR(IF($I$2&gt;4,VLOOKUP(B115,'Cycle 4'!B:K,10,FALSE),0),0)+IFERROR(IF($I$2&gt;5,VLOOKUP(B115,'Cycle 5'!B:K,10,FALSE),0),0)+IFERROR(IF($I$2&gt;6,VLOOKUP(B115,'Cycle 6'!B:K,10,FALSE),0),0)+IFERROR(IF($I$2&gt;7,VLOOKUP(B115,'Cycle 7'!B:K,10,FALSE),0),0)+IFERROR(IF($I$2&gt;8,VLOOKUP(B115,'Cycle 8'!B:K,10,FALSE),0),0)+IFERROR(IF($I$2&gt;9,VLOOKUP(B115,'Cycle 9'!B:K,10,FALSE),0),0)+IFERROR(IF($I$2&gt;10,VLOOKUP(B115,'Cycle 10'!B:K,10,FALSE),0),0)+IFERROR(IF($I$2&gt;11,VLOOKUP(B115,'Cycle 11'!B:K,10,FALSE),0),0))</f>
        <v/>
      </c>
      <c r="J115" s="14" t="str">
        <f>IFERROR(IF(B115="","",IF(ROW($B$11)=ROW(B115),1,IF(ISERROR(VLOOKUP(B115,$B$11:B114,1,FALSE)),MAX($J$11:J114)+1,""))),"")</f>
        <v/>
      </c>
      <c r="K115" s="14" t="str">
        <f t="shared" si="3"/>
        <v/>
      </c>
      <c r="L115" s="238" t="str">
        <f>IF(L$7=L111,L114+1,IF($B115="","",MAX(L$10:L114)+1))</f>
        <v/>
      </c>
    </row>
    <row r="116" spans="1:12" x14ac:dyDescent="0.3">
      <c r="A116" s="167">
        <v>106</v>
      </c>
      <c r="B116" s="273"/>
      <c r="C116" s="1"/>
      <c r="D116" s="2"/>
      <c r="E116" s="2"/>
      <c r="F116" s="2"/>
      <c r="G116" s="274"/>
      <c r="H116" s="65" t="str">
        <f>IF(OR($I$2=1,J116=""),"",IF(IFERROR(VLOOKUP(B116,'Cycle 1'!B:K,10,FALSE),0)+IFERROR(IF($I$2&gt;2,VLOOKUP(B116,'Cycle 2'!B:K,10,FALSE),0),0)+IFERROR(IF($I$2&gt;3,VLOOKUP(B116,'Cycle 3'!B:K,10,FALSE),0),0)+IFERROR(IF($I$2&gt;4,VLOOKUP(B116,'Cycle 4'!B:K,10,FALSE),0),0)+IFERROR(IF($I$2&gt;5,VLOOKUP(B116,'Cycle 5'!B:K,10,FALSE),0),0)+IFERROR(IF($I$2&gt;6,VLOOKUP(B116,'Cycle 6'!B:K,10,FALSE),0),0)+IFERROR(IF($I$2&gt;7,VLOOKUP(B116,'Cycle 7'!B:K,10,FALSE),0),0)+IFERROR(IF($I$2&gt;8,VLOOKUP(B116,'Cycle 8'!B:K,10,FALSE),0),0)+IFERROR(IF($I$2&gt;9,VLOOKUP(B116,'Cycle 9'!B:K,10,FALSE),0),0)+IFERROR(IF($I$2&gt;10,VLOOKUP(B116,'Cycle 10'!B:K,10,FALSE),0),0)+IFERROR(IF($I$2&gt;11,VLOOKUP(B116,'Cycle 11'!B:K,10,FALSE),0),0)&gt;0,1,0))</f>
        <v/>
      </c>
      <c r="I116" s="14" t="str">
        <f>IF(OR($I$2=1,J116=""),"",IFERROR(VLOOKUP(B116,'Cycle 1'!B:K,10,FALSE),0)+IFERROR(IF($I$2&gt;2,VLOOKUP(B116,'Cycle 2'!B:K,10,FALSE),0),0)+IFERROR(IF($I$2&gt;3,VLOOKUP(B116,'Cycle 3'!B:K,10,FALSE),0),0)+IFERROR(IF($I$2&gt;4,VLOOKUP(B116,'Cycle 4'!B:K,10,FALSE),0),0)+IFERROR(IF($I$2&gt;5,VLOOKUP(B116,'Cycle 5'!B:K,10,FALSE),0),0)+IFERROR(IF($I$2&gt;6,VLOOKUP(B116,'Cycle 6'!B:K,10,FALSE),0),0)+IFERROR(IF($I$2&gt;7,VLOOKUP(B116,'Cycle 7'!B:K,10,FALSE),0),0)+IFERROR(IF($I$2&gt;8,VLOOKUP(B116,'Cycle 8'!B:K,10,FALSE),0),0)+IFERROR(IF($I$2&gt;9,VLOOKUP(B116,'Cycle 9'!B:K,10,FALSE),0),0)+IFERROR(IF($I$2&gt;10,VLOOKUP(B116,'Cycle 10'!B:K,10,FALSE),0),0)+IFERROR(IF($I$2&gt;11,VLOOKUP(B116,'Cycle 11'!B:K,10,FALSE),0),0))</f>
        <v/>
      </c>
      <c r="J116" s="14" t="str">
        <f>IFERROR(IF(B116="","",IF(ROW($B$11)=ROW(B116),1,IF(ISERROR(VLOOKUP(B116,$B$11:B115,1,FALSE)),MAX($J$11:J115)+1,""))),"")</f>
        <v/>
      </c>
      <c r="K116" s="14" t="str">
        <f t="shared" si="3"/>
        <v/>
      </c>
      <c r="L116" s="238" t="str">
        <f>IF(L$7=L112,L115+1,IF($B116="","",MAX(L$10:L115)+1))</f>
        <v/>
      </c>
    </row>
    <row r="117" spans="1:12" x14ac:dyDescent="0.3">
      <c r="A117" s="167">
        <v>107</v>
      </c>
      <c r="B117" s="273"/>
      <c r="C117" s="1"/>
      <c r="D117" s="2"/>
      <c r="E117" s="2"/>
      <c r="F117" s="2"/>
      <c r="G117" s="274"/>
      <c r="H117" s="65" t="str">
        <f>IF(OR($I$2=1,J117=""),"",IF(IFERROR(VLOOKUP(B117,'Cycle 1'!B:K,10,FALSE),0)+IFERROR(IF($I$2&gt;2,VLOOKUP(B117,'Cycle 2'!B:K,10,FALSE),0),0)+IFERROR(IF($I$2&gt;3,VLOOKUP(B117,'Cycle 3'!B:K,10,FALSE),0),0)+IFERROR(IF($I$2&gt;4,VLOOKUP(B117,'Cycle 4'!B:K,10,FALSE),0),0)+IFERROR(IF($I$2&gt;5,VLOOKUP(B117,'Cycle 5'!B:K,10,FALSE),0),0)+IFERROR(IF($I$2&gt;6,VLOOKUP(B117,'Cycle 6'!B:K,10,FALSE),0),0)+IFERROR(IF($I$2&gt;7,VLOOKUP(B117,'Cycle 7'!B:K,10,FALSE),0),0)+IFERROR(IF($I$2&gt;8,VLOOKUP(B117,'Cycle 8'!B:K,10,FALSE),0),0)+IFERROR(IF($I$2&gt;9,VLOOKUP(B117,'Cycle 9'!B:K,10,FALSE),0),0)+IFERROR(IF($I$2&gt;10,VLOOKUP(B117,'Cycle 10'!B:K,10,FALSE),0),0)+IFERROR(IF($I$2&gt;11,VLOOKUP(B117,'Cycle 11'!B:K,10,FALSE),0),0)&gt;0,1,0))</f>
        <v/>
      </c>
      <c r="I117" s="14" t="str">
        <f>IF(OR($I$2=1,J117=""),"",IFERROR(VLOOKUP(B117,'Cycle 1'!B:K,10,FALSE),0)+IFERROR(IF($I$2&gt;2,VLOOKUP(B117,'Cycle 2'!B:K,10,FALSE),0),0)+IFERROR(IF($I$2&gt;3,VLOOKUP(B117,'Cycle 3'!B:K,10,FALSE),0),0)+IFERROR(IF($I$2&gt;4,VLOOKUP(B117,'Cycle 4'!B:K,10,FALSE),0),0)+IFERROR(IF($I$2&gt;5,VLOOKUP(B117,'Cycle 5'!B:K,10,FALSE),0),0)+IFERROR(IF($I$2&gt;6,VLOOKUP(B117,'Cycle 6'!B:K,10,FALSE),0),0)+IFERROR(IF($I$2&gt;7,VLOOKUP(B117,'Cycle 7'!B:K,10,FALSE),0),0)+IFERROR(IF($I$2&gt;8,VLOOKUP(B117,'Cycle 8'!B:K,10,FALSE),0),0)+IFERROR(IF($I$2&gt;9,VLOOKUP(B117,'Cycle 9'!B:K,10,FALSE),0),0)+IFERROR(IF($I$2&gt;10,VLOOKUP(B117,'Cycle 10'!B:K,10,FALSE),0),0)+IFERROR(IF($I$2&gt;11,VLOOKUP(B117,'Cycle 11'!B:K,10,FALSE),0),0))</f>
        <v/>
      </c>
      <c r="J117" s="14" t="str">
        <f>IFERROR(IF(B117="","",IF(ROW($B$11)=ROW(B117),1,IF(ISERROR(VLOOKUP(B117,$B$11:B116,1,FALSE)),MAX($J$11:J116)+1,""))),"")</f>
        <v/>
      </c>
      <c r="K117" s="14" t="str">
        <f t="shared" si="3"/>
        <v/>
      </c>
      <c r="L117" s="238" t="str">
        <f>IF(L$7=L113,L116+1,IF($B117="","",MAX(L$10:L116)+1))</f>
        <v/>
      </c>
    </row>
    <row r="118" spans="1:12" x14ac:dyDescent="0.3">
      <c r="A118" s="167">
        <v>108</v>
      </c>
      <c r="B118" s="273"/>
      <c r="C118" s="1"/>
      <c r="D118" s="2"/>
      <c r="E118" s="2"/>
      <c r="F118" s="2"/>
      <c r="G118" s="274"/>
      <c r="H118" s="65" t="str">
        <f>IF(OR($I$2=1,J118=""),"",IF(IFERROR(VLOOKUP(B118,'Cycle 1'!B:K,10,FALSE),0)+IFERROR(IF($I$2&gt;2,VLOOKUP(B118,'Cycle 2'!B:K,10,FALSE),0),0)+IFERROR(IF($I$2&gt;3,VLOOKUP(B118,'Cycle 3'!B:K,10,FALSE),0),0)+IFERROR(IF($I$2&gt;4,VLOOKUP(B118,'Cycle 4'!B:K,10,FALSE),0),0)+IFERROR(IF($I$2&gt;5,VLOOKUP(B118,'Cycle 5'!B:K,10,FALSE),0),0)+IFERROR(IF($I$2&gt;6,VLOOKUP(B118,'Cycle 6'!B:K,10,FALSE),0),0)+IFERROR(IF($I$2&gt;7,VLOOKUP(B118,'Cycle 7'!B:K,10,FALSE),0),0)+IFERROR(IF($I$2&gt;8,VLOOKUP(B118,'Cycle 8'!B:K,10,FALSE),0),0)+IFERROR(IF($I$2&gt;9,VLOOKUP(B118,'Cycle 9'!B:K,10,FALSE),0),0)+IFERROR(IF($I$2&gt;10,VLOOKUP(B118,'Cycle 10'!B:K,10,FALSE),0),0)+IFERROR(IF($I$2&gt;11,VLOOKUP(B118,'Cycle 11'!B:K,10,FALSE),0),0)&gt;0,1,0))</f>
        <v/>
      </c>
      <c r="I118" s="14" t="str">
        <f>IF(OR($I$2=1,J118=""),"",IFERROR(VLOOKUP(B118,'Cycle 1'!B:K,10,FALSE),0)+IFERROR(IF($I$2&gt;2,VLOOKUP(B118,'Cycle 2'!B:K,10,FALSE),0),0)+IFERROR(IF($I$2&gt;3,VLOOKUP(B118,'Cycle 3'!B:K,10,FALSE),0),0)+IFERROR(IF($I$2&gt;4,VLOOKUP(B118,'Cycle 4'!B:K,10,FALSE),0),0)+IFERROR(IF($I$2&gt;5,VLOOKUP(B118,'Cycle 5'!B:K,10,FALSE),0),0)+IFERROR(IF($I$2&gt;6,VLOOKUP(B118,'Cycle 6'!B:K,10,FALSE),0),0)+IFERROR(IF($I$2&gt;7,VLOOKUP(B118,'Cycle 7'!B:K,10,FALSE),0),0)+IFERROR(IF($I$2&gt;8,VLOOKUP(B118,'Cycle 8'!B:K,10,FALSE),0),0)+IFERROR(IF($I$2&gt;9,VLOOKUP(B118,'Cycle 9'!B:K,10,FALSE),0),0)+IFERROR(IF($I$2&gt;10,VLOOKUP(B118,'Cycle 10'!B:K,10,FALSE),0),0)+IFERROR(IF($I$2&gt;11,VLOOKUP(B118,'Cycle 11'!B:K,10,FALSE),0),0))</f>
        <v/>
      </c>
      <c r="J118" s="14" t="str">
        <f>IFERROR(IF(B118="","",IF(ROW($B$11)=ROW(B118),1,IF(ISERROR(VLOOKUP(B118,$B$11:B117,1,FALSE)),MAX($J$11:J117)+1,""))),"")</f>
        <v/>
      </c>
      <c r="K118" s="14" t="str">
        <f t="shared" si="3"/>
        <v/>
      </c>
      <c r="L118" s="238" t="str">
        <f>IF(L$7=L114,L117+1,IF($B118="","",MAX(L$10:L117)+1))</f>
        <v/>
      </c>
    </row>
    <row r="119" spans="1:12" x14ac:dyDescent="0.3">
      <c r="A119" s="167">
        <v>109</v>
      </c>
      <c r="B119" s="273"/>
      <c r="C119" s="1"/>
      <c r="D119" s="2"/>
      <c r="E119" s="2"/>
      <c r="F119" s="2"/>
      <c r="G119" s="274"/>
      <c r="H119" s="65" t="str">
        <f>IF(OR($I$2=1,J119=""),"",IF(IFERROR(VLOOKUP(B119,'Cycle 1'!B:K,10,FALSE),0)+IFERROR(IF($I$2&gt;2,VLOOKUP(B119,'Cycle 2'!B:K,10,FALSE),0),0)+IFERROR(IF($I$2&gt;3,VLOOKUP(B119,'Cycle 3'!B:K,10,FALSE),0),0)+IFERROR(IF($I$2&gt;4,VLOOKUP(B119,'Cycle 4'!B:K,10,FALSE),0),0)+IFERROR(IF($I$2&gt;5,VLOOKUP(B119,'Cycle 5'!B:K,10,FALSE),0),0)+IFERROR(IF($I$2&gt;6,VLOOKUP(B119,'Cycle 6'!B:K,10,FALSE),0),0)+IFERROR(IF($I$2&gt;7,VLOOKUP(B119,'Cycle 7'!B:K,10,FALSE),0),0)+IFERROR(IF($I$2&gt;8,VLOOKUP(B119,'Cycle 8'!B:K,10,FALSE),0),0)+IFERROR(IF($I$2&gt;9,VLOOKUP(B119,'Cycle 9'!B:K,10,FALSE),0),0)+IFERROR(IF($I$2&gt;10,VLOOKUP(B119,'Cycle 10'!B:K,10,FALSE),0),0)+IFERROR(IF($I$2&gt;11,VLOOKUP(B119,'Cycle 11'!B:K,10,FALSE),0),0)&gt;0,1,0))</f>
        <v/>
      </c>
      <c r="I119" s="14" t="str">
        <f>IF(OR($I$2=1,J119=""),"",IFERROR(VLOOKUP(B119,'Cycle 1'!B:K,10,FALSE),0)+IFERROR(IF($I$2&gt;2,VLOOKUP(B119,'Cycle 2'!B:K,10,FALSE),0),0)+IFERROR(IF($I$2&gt;3,VLOOKUP(B119,'Cycle 3'!B:K,10,FALSE),0),0)+IFERROR(IF($I$2&gt;4,VLOOKUP(B119,'Cycle 4'!B:K,10,FALSE),0),0)+IFERROR(IF($I$2&gt;5,VLOOKUP(B119,'Cycle 5'!B:K,10,FALSE),0),0)+IFERROR(IF($I$2&gt;6,VLOOKUP(B119,'Cycle 6'!B:K,10,FALSE),0),0)+IFERROR(IF($I$2&gt;7,VLOOKUP(B119,'Cycle 7'!B:K,10,FALSE),0),0)+IFERROR(IF($I$2&gt;8,VLOOKUP(B119,'Cycle 8'!B:K,10,FALSE),0),0)+IFERROR(IF($I$2&gt;9,VLOOKUP(B119,'Cycle 9'!B:K,10,FALSE),0),0)+IFERROR(IF($I$2&gt;10,VLOOKUP(B119,'Cycle 10'!B:K,10,FALSE),0),0)+IFERROR(IF($I$2&gt;11,VLOOKUP(B119,'Cycle 11'!B:K,10,FALSE),0),0))</f>
        <v/>
      </c>
      <c r="J119" s="14" t="str">
        <f>IFERROR(IF(B119="","",IF(ROW($B$11)=ROW(B119),1,IF(ISERROR(VLOOKUP(B119,$B$11:B118,1,FALSE)),MAX($J$11:J118)+1,""))),"")</f>
        <v/>
      </c>
      <c r="K119" s="14" t="str">
        <f t="shared" si="3"/>
        <v/>
      </c>
      <c r="L119" s="238" t="str">
        <f>IF(L$7=L115,L118+1,IF($B119="","",MAX(L$10:L118)+1))</f>
        <v/>
      </c>
    </row>
    <row r="120" spans="1:12" x14ac:dyDescent="0.3">
      <c r="A120" s="167">
        <v>110</v>
      </c>
      <c r="B120" s="273"/>
      <c r="C120" s="1"/>
      <c r="D120" s="2"/>
      <c r="E120" s="2"/>
      <c r="F120" s="2"/>
      <c r="G120" s="274"/>
      <c r="H120" s="65" t="str">
        <f>IF(OR($I$2=1,J120=""),"",IF(IFERROR(VLOOKUP(B120,'Cycle 1'!B:K,10,FALSE),0)+IFERROR(IF($I$2&gt;2,VLOOKUP(B120,'Cycle 2'!B:K,10,FALSE),0),0)+IFERROR(IF($I$2&gt;3,VLOOKUP(B120,'Cycle 3'!B:K,10,FALSE),0),0)+IFERROR(IF($I$2&gt;4,VLOOKUP(B120,'Cycle 4'!B:K,10,FALSE),0),0)+IFERROR(IF($I$2&gt;5,VLOOKUP(B120,'Cycle 5'!B:K,10,FALSE),0),0)+IFERROR(IF($I$2&gt;6,VLOOKUP(B120,'Cycle 6'!B:K,10,FALSE),0),0)+IFERROR(IF($I$2&gt;7,VLOOKUP(B120,'Cycle 7'!B:K,10,FALSE),0),0)+IFERROR(IF($I$2&gt;8,VLOOKUP(B120,'Cycle 8'!B:K,10,FALSE),0),0)+IFERROR(IF($I$2&gt;9,VLOOKUP(B120,'Cycle 9'!B:K,10,FALSE),0),0)+IFERROR(IF($I$2&gt;10,VLOOKUP(B120,'Cycle 10'!B:K,10,FALSE),0),0)+IFERROR(IF($I$2&gt;11,VLOOKUP(B120,'Cycle 11'!B:K,10,FALSE),0),0)&gt;0,1,0))</f>
        <v/>
      </c>
      <c r="I120" s="14" t="str">
        <f>IF(OR($I$2=1,J120=""),"",IFERROR(VLOOKUP(B120,'Cycle 1'!B:K,10,FALSE),0)+IFERROR(IF($I$2&gt;2,VLOOKUP(B120,'Cycle 2'!B:K,10,FALSE),0),0)+IFERROR(IF($I$2&gt;3,VLOOKUP(B120,'Cycle 3'!B:K,10,FALSE),0),0)+IFERROR(IF($I$2&gt;4,VLOOKUP(B120,'Cycle 4'!B:K,10,FALSE),0),0)+IFERROR(IF($I$2&gt;5,VLOOKUP(B120,'Cycle 5'!B:K,10,FALSE),0),0)+IFERROR(IF($I$2&gt;6,VLOOKUP(B120,'Cycle 6'!B:K,10,FALSE),0),0)+IFERROR(IF($I$2&gt;7,VLOOKUP(B120,'Cycle 7'!B:K,10,FALSE),0),0)+IFERROR(IF($I$2&gt;8,VLOOKUP(B120,'Cycle 8'!B:K,10,FALSE),0),0)+IFERROR(IF($I$2&gt;9,VLOOKUP(B120,'Cycle 9'!B:K,10,FALSE),0),0)+IFERROR(IF($I$2&gt;10,VLOOKUP(B120,'Cycle 10'!B:K,10,FALSE),0),0)+IFERROR(IF($I$2&gt;11,VLOOKUP(B120,'Cycle 11'!B:K,10,FALSE),0),0))</f>
        <v/>
      </c>
      <c r="J120" s="14" t="str">
        <f>IFERROR(IF(B120="","",IF(ROW($B$11)=ROW(B120),1,IF(ISERROR(VLOOKUP(B120,$B$11:B119,1,FALSE)),MAX($J$11:J119)+1,""))),"")</f>
        <v/>
      </c>
      <c r="K120" s="14" t="str">
        <f t="shared" si="3"/>
        <v/>
      </c>
      <c r="L120" s="238" t="str">
        <f>IF(L$7=L116,L119+1,IF($B120="","",MAX(L$10:L119)+1))</f>
        <v/>
      </c>
    </row>
    <row r="121" spans="1:12" x14ac:dyDescent="0.3">
      <c r="A121" s="167">
        <v>111</v>
      </c>
      <c r="B121" s="273"/>
      <c r="C121" s="1"/>
      <c r="D121" s="2"/>
      <c r="E121" s="2"/>
      <c r="F121" s="2"/>
      <c r="G121" s="274"/>
      <c r="H121" s="65" t="str">
        <f>IF(OR($I$2=1,J121=""),"",IF(IFERROR(VLOOKUP(B121,'Cycle 1'!B:K,10,FALSE),0)+IFERROR(IF($I$2&gt;2,VLOOKUP(B121,'Cycle 2'!B:K,10,FALSE),0),0)+IFERROR(IF($I$2&gt;3,VLOOKUP(B121,'Cycle 3'!B:K,10,FALSE),0),0)+IFERROR(IF($I$2&gt;4,VLOOKUP(B121,'Cycle 4'!B:K,10,FALSE),0),0)+IFERROR(IF($I$2&gt;5,VLOOKUP(B121,'Cycle 5'!B:K,10,FALSE),0),0)+IFERROR(IF($I$2&gt;6,VLOOKUP(B121,'Cycle 6'!B:K,10,FALSE),0),0)+IFERROR(IF($I$2&gt;7,VLOOKUP(B121,'Cycle 7'!B:K,10,FALSE),0),0)+IFERROR(IF($I$2&gt;8,VLOOKUP(B121,'Cycle 8'!B:K,10,FALSE),0),0)+IFERROR(IF($I$2&gt;9,VLOOKUP(B121,'Cycle 9'!B:K,10,FALSE),0),0)+IFERROR(IF($I$2&gt;10,VLOOKUP(B121,'Cycle 10'!B:K,10,FALSE),0),0)+IFERROR(IF($I$2&gt;11,VLOOKUP(B121,'Cycle 11'!B:K,10,FALSE),0),0)&gt;0,1,0))</f>
        <v/>
      </c>
      <c r="I121" s="14" t="str">
        <f>IF(OR($I$2=1,J121=""),"",IFERROR(VLOOKUP(B121,'Cycle 1'!B:K,10,FALSE),0)+IFERROR(IF($I$2&gt;2,VLOOKUP(B121,'Cycle 2'!B:K,10,FALSE),0),0)+IFERROR(IF($I$2&gt;3,VLOOKUP(B121,'Cycle 3'!B:K,10,FALSE),0),0)+IFERROR(IF($I$2&gt;4,VLOOKUP(B121,'Cycle 4'!B:K,10,FALSE),0),0)+IFERROR(IF($I$2&gt;5,VLOOKUP(B121,'Cycle 5'!B:K,10,FALSE),0),0)+IFERROR(IF($I$2&gt;6,VLOOKUP(B121,'Cycle 6'!B:K,10,FALSE),0),0)+IFERROR(IF($I$2&gt;7,VLOOKUP(B121,'Cycle 7'!B:K,10,FALSE),0),0)+IFERROR(IF($I$2&gt;8,VLOOKUP(B121,'Cycle 8'!B:K,10,FALSE),0),0)+IFERROR(IF($I$2&gt;9,VLOOKUP(B121,'Cycle 9'!B:K,10,FALSE),0),0)+IFERROR(IF($I$2&gt;10,VLOOKUP(B121,'Cycle 10'!B:K,10,FALSE),0),0)+IFERROR(IF($I$2&gt;11,VLOOKUP(B121,'Cycle 11'!B:K,10,FALSE),0),0))</f>
        <v/>
      </c>
      <c r="J121" s="14" t="str">
        <f>IFERROR(IF(B121="","",IF(ROW($B$11)=ROW(B121),1,IF(ISERROR(VLOOKUP(B121,$B$11:B120,1,FALSE)),MAX($J$11:J120)+1,""))),"")</f>
        <v/>
      </c>
      <c r="K121" s="14" t="str">
        <f t="shared" si="3"/>
        <v/>
      </c>
      <c r="L121" s="238" t="str">
        <f>IF(L$7=L117,L120+1,IF($B121="","",MAX(L$10:L120)+1))</f>
        <v/>
      </c>
    </row>
    <row r="122" spans="1:12" x14ac:dyDescent="0.3">
      <c r="A122" s="167">
        <v>112</v>
      </c>
      <c r="B122" s="273"/>
      <c r="C122" s="1"/>
      <c r="D122" s="2"/>
      <c r="E122" s="2"/>
      <c r="F122" s="2"/>
      <c r="G122" s="274"/>
      <c r="H122" s="65" t="str">
        <f>IF(OR($I$2=1,J122=""),"",IF(IFERROR(VLOOKUP(B122,'Cycle 1'!B:K,10,FALSE),0)+IFERROR(IF($I$2&gt;2,VLOOKUP(B122,'Cycle 2'!B:K,10,FALSE),0),0)+IFERROR(IF($I$2&gt;3,VLOOKUP(B122,'Cycle 3'!B:K,10,FALSE),0),0)+IFERROR(IF($I$2&gt;4,VLOOKUP(B122,'Cycle 4'!B:K,10,FALSE),0),0)+IFERROR(IF($I$2&gt;5,VLOOKUP(B122,'Cycle 5'!B:K,10,FALSE),0),0)+IFERROR(IF($I$2&gt;6,VLOOKUP(B122,'Cycle 6'!B:K,10,FALSE),0),0)+IFERROR(IF($I$2&gt;7,VLOOKUP(B122,'Cycle 7'!B:K,10,FALSE),0),0)+IFERROR(IF($I$2&gt;8,VLOOKUP(B122,'Cycle 8'!B:K,10,FALSE),0),0)+IFERROR(IF($I$2&gt;9,VLOOKUP(B122,'Cycle 9'!B:K,10,FALSE),0),0)+IFERROR(IF($I$2&gt;10,VLOOKUP(B122,'Cycle 10'!B:K,10,FALSE),0),0)+IFERROR(IF($I$2&gt;11,VLOOKUP(B122,'Cycle 11'!B:K,10,FALSE),0),0)&gt;0,1,0))</f>
        <v/>
      </c>
      <c r="I122" s="14" t="str">
        <f>IF(OR($I$2=1,J122=""),"",IFERROR(VLOOKUP(B122,'Cycle 1'!B:K,10,FALSE),0)+IFERROR(IF($I$2&gt;2,VLOOKUP(B122,'Cycle 2'!B:K,10,FALSE),0),0)+IFERROR(IF($I$2&gt;3,VLOOKUP(B122,'Cycle 3'!B:K,10,FALSE),0),0)+IFERROR(IF($I$2&gt;4,VLOOKUP(B122,'Cycle 4'!B:K,10,FALSE),0),0)+IFERROR(IF($I$2&gt;5,VLOOKUP(B122,'Cycle 5'!B:K,10,FALSE),0),0)+IFERROR(IF($I$2&gt;6,VLOOKUP(B122,'Cycle 6'!B:K,10,FALSE),0),0)+IFERROR(IF($I$2&gt;7,VLOOKUP(B122,'Cycle 7'!B:K,10,FALSE),0),0)+IFERROR(IF($I$2&gt;8,VLOOKUP(B122,'Cycle 8'!B:K,10,FALSE),0),0)+IFERROR(IF($I$2&gt;9,VLOOKUP(B122,'Cycle 9'!B:K,10,FALSE),0),0)+IFERROR(IF($I$2&gt;10,VLOOKUP(B122,'Cycle 10'!B:K,10,FALSE),0),0)+IFERROR(IF($I$2&gt;11,VLOOKUP(B122,'Cycle 11'!B:K,10,FALSE),0),0))</f>
        <v/>
      </c>
      <c r="J122" s="14" t="str">
        <f>IFERROR(IF(B122="","",IF(ROW($B$11)=ROW(B122),1,IF(ISERROR(VLOOKUP(B122,$B$11:B121,1,FALSE)),MAX($J$11:J121)+1,""))),"")</f>
        <v/>
      </c>
      <c r="K122" s="14" t="str">
        <f t="shared" si="3"/>
        <v/>
      </c>
      <c r="L122" s="238" t="str">
        <f>IF(L$7=L118,L121+1,IF($B122="","",MAX(L$10:L121)+1))</f>
        <v/>
      </c>
    </row>
    <row r="123" spans="1:12" x14ac:dyDescent="0.3">
      <c r="A123" s="167">
        <v>113</v>
      </c>
      <c r="B123" s="273"/>
      <c r="C123" s="1"/>
      <c r="D123" s="2"/>
      <c r="E123" s="2"/>
      <c r="F123" s="2"/>
      <c r="G123" s="274"/>
      <c r="H123" s="65" t="str">
        <f>IF(OR($I$2=1,J123=""),"",IF(IFERROR(VLOOKUP(B123,'Cycle 1'!B:K,10,FALSE),0)+IFERROR(IF($I$2&gt;2,VLOOKUP(B123,'Cycle 2'!B:K,10,FALSE),0),0)+IFERROR(IF($I$2&gt;3,VLOOKUP(B123,'Cycle 3'!B:K,10,FALSE),0),0)+IFERROR(IF($I$2&gt;4,VLOOKUP(B123,'Cycle 4'!B:K,10,FALSE),0),0)+IFERROR(IF($I$2&gt;5,VLOOKUP(B123,'Cycle 5'!B:K,10,FALSE),0),0)+IFERROR(IF($I$2&gt;6,VLOOKUP(B123,'Cycle 6'!B:K,10,FALSE),0),0)+IFERROR(IF($I$2&gt;7,VLOOKUP(B123,'Cycle 7'!B:K,10,FALSE),0),0)+IFERROR(IF($I$2&gt;8,VLOOKUP(B123,'Cycle 8'!B:K,10,FALSE),0),0)+IFERROR(IF($I$2&gt;9,VLOOKUP(B123,'Cycle 9'!B:K,10,FALSE),0),0)+IFERROR(IF($I$2&gt;10,VLOOKUP(B123,'Cycle 10'!B:K,10,FALSE),0),0)+IFERROR(IF($I$2&gt;11,VLOOKUP(B123,'Cycle 11'!B:K,10,FALSE),0),0)&gt;0,1,0))</f>
        <v/>
      </c>
      <c r="I123" s="14" t="str">
        <f>IF(OR($I$2=1,J123=""),"",IFERROR(VLOOKUP(B123,'Cycle 1'!B:K,10,FALSE),0)+IFERROR(IF($I$2&gt;2,VLOOKUP(B123,'Cycle 2'!B:K,10,FALSE),0),0)+IFERROR(IF($I$2&gt;3,VLOOKUP(B123,'Cycle 3'!B:K,10,FALSE),0),0)+IFERROR(IF($I$2&gt;4,VLOOKUP(B123,'Cycle 4'!B:K,10,FALSE),0),0)+IFERROR(IF($I$2&gt;5,VLOOKUP(B123,'Cycle 5'!B:K,10,FALSE),0),0)+IFERROR(IF($I$2&gt;6,VLOOKUP(B123,'Cycle 6'!B:K,10,FALSE),0),0)+IFERROR(IF($I$2&gt;7,VLOOKUP(B123,'Cycle 7'!B:K,10,FALSE),0),0)+IFERROR(IF($I$2&gt;8,VLOOKUP(B123,'Cycle 8'!B:K,10,FALSE),0),0)+IFERROR(IF($I$2&gt;9,VLOOKUP(B123,'Cycle 9'!B:K,10,FALSE),0),0)+IFERROR(IF($I$2&gt;10,VLOOKUP(B123,'Cycle 10'!B:K,10,FALSE),0),0)+IFERROR(IF($I$2&gt;11,VLOOKUP(B123,'Cycle 11'!B:K,10,FALSE),0),0))</f>
        <v/>
      </c>
      <c r="J123" s="14" t="str">
        <f>IFERROR(IF(B123="","",IF(ROW($B$11)=ROW(B123),1,IF(ISERROR(VLOOKUP(B123,$B$11:B122,1,FALSE)),MAX($J$11:J122)+1,""))),"")</f>
        <v/>
      </c>
      <c r="K123" s="14" t="str">
        <f t="shared" si="3"/>
        <v/>
      </c>
      <c r="L123" s="238" t="str">
        <f>IF(L$7=L119,L122+1,IF($B123="","",MAX(L$10:L122)+1))</f>
        <v/>
      </c>
    </row>
    <row r="124" spans="1:12" x14ac:dyDescent="0.3">
      <c r="A124" s="167">
        <v>114</v>
      </c>
      <c r="B124" s="273"/>
      <c r="C124" s="1"/>
      <c r="D124" s="2"/>
      <c r="E124" s="2"/>
      <c r="F124" s="2"/>
      <c r="G124" s="274"/>
      <c r="H124" s="65" t="str">
        <f>IF(OR($I$2=1,J124=""),"",IF(IFERROR(VLOOKUP(B124,'Cycle 1'!B:K,10,FALSE),0)+IFERROR(IF($I$2&gt;2,VLOOKUP(B124,'Cycle 2'!B:K,10,FALSE),0),0)+IFERROR(IF($I$2&gt;3,VLOOKUP(B124,'Cycle 3'!B:K,10,FALSE),0),0)+IFERROR(IF($I$2&gt;4,VLOOKUP(B124,'Cycle 4'!B:K,10,FALSE),0),0)+IFERROR(IF($I$2&gt;5,VLOOKUP(B124,'Cycle 5'!B:K,10,FALSE),0),0)+IFERROR(IF($I$2&gt;6,VLOOKUP(B124,'Cycle 6'!B:K,10,FALSE),0),0)+IFERROR(IF($I$2&gt;7,VLOOKUP(B124,'Cycle 7'!B:K,10,FALSE),0),0)+IFERROR(IF($I$2&gt;8,VLOOKUP(B124,'Cycle 8'!B:K,10,FALSE),0),0)+IFERROR(IF($I$2&gt;9,VLOOKUP(B124,'Cycle 9'!B:K,10,FALSE),0),0)+IFERROR(IF($I$2&gt;10,VLOOKUP(B124,'Cycle 10'!B:K,10,FALSE),0),0)+IFERROR(IF($I$2&gt;11,VLOOKUP(B124,'Cycle 11'!B:K,10,FALSE),0),0)&gt;0,1,0))</f>
        <v/>
      </c>
      <c r="I124" s="14" t="str">
        <f>IF(OR($I$2=1,J124=""),"",IFERROR(VLOOKUP(B124,'Cycle 1'!B:K,10,FALSE),0)+IFERROR(IF($I$2&gt;2,VLOOKUP(B124,'Cycle 2'!B:K,10,FALSE),0),0)+IFERROR(IF($I$2&gt;3,VLOOKUP(B124,'Cycle 3'!B:K,10,FALSE),0),0)+IFERROR(IF($I$2&gt;4,VLOOKUP(B124,'Cycle 4'!B:K,10,FALSE),0),0)+IFERROR(IF($I$2&gt;5,VLOOKUP(B124,'Cycle 5'!B:K,10,FALSE),0),0)+IFERROR(IF($I$2&gt;6,VLOOKUP(B124,'Cycle 6'!B:K,10,FALSE),0),0)+IFERROR(IF($I$2&gt;7,VLOOKUP(B124,'Cycle 7'!B:K,10,FALSE),0),0)+IFERROR(IF($I$2&gt;8,VLOOKUP(B124,'Cycle 8'!B:K,10,FALSE),0),0)+IFERROR(IF($I$2&gt;9,VLOOKUP(B124,'Cycle 9'!B:K,10,FALSE),0),0)+IFERROR(IF($I$2&gt;10,VLOOKUP(B124,'Cycle 10'!B:K,10,FALSE),0),0)+IFERROR(IF($I$2&gt;11,VLOOKUP(B124,'Cycle 11'!B:K,10,FALSE),0),0))</f>
        <v/>
      </c>
      <c r="J124" s="14" t="str">
        <f>IFERROR(IF(B124="","",IF(ROW($B$11)=ROW(B124),1,IF(ISERROR(VLOOKUP(B124,$B$11:B123,1,FALSE)),MAX($J$11:J123)+1,""))),"")</f>
        <v/>
      </c>
      <c r="K124" s="14" t="str">
        <f t="shared" si="3"/>
        <v/>
      </c>
      <c r="L124" s="238" t="str">
        <f>IF(L$7=L120,L123+1,IF($B124="","",MAX(L$10:L123)+1))</f>
        <v/>
      </c>
    </row>
    <row r="125" spans="1:12" x14ac:dyDescent="0.3">
      <c r="A125" s="167">
        <v>115</v>
      </c>
      <c r="B125" s="273"/>
      <c r="C125" s="1"/>
      <c r="D125" s="2"/>
      <c r="E125" s="2"/>
      <c r="F125" s="2"/>
      <c r="G125" s="274"/>
      <c r="H125" s="65" t="str">
        <f>IF(OR($I$2=1,J125=""),"",IF(IFERROR(VLOOKUP(B125,'Cycle 1'!B:K,10,FALSE),0)+IFERROR(IF($I$2&gt;2,VLOOKUP(B125,'Cycle 2'!B:K,10,FALSE),0),0)+IFERROR(IF($I$2&gt;3,VLOOKUP(B125,'Cycle 3'!B:K,10,FALSE),0),0)+IFERROR(IF($I$2&gt;4,VLOOKUP(B125,'Cycle 4'!B:K,10,FALSE),0),0)+IFERROR(IF($I$2&gt;5,VLOOKUP(B125,'Cycle 5'!B:K,10,FALSE),0),0)+IFERROR(IF($I$2&gt;6,VLOOKUP(B125,'Cycle 6'!B:K,10,FALSE),0),0)+IFERROR(IF($I$2&gt;7,VLOOKUP(B125,'Cycle 7'!B:K,10,FALSE),0),0)+IFERROR(IF($I$2&gt;8,VLOOKUP(B125,'Cycle 8'!B:K,10,FALSE),0),0)+IFERROR(IF($I$2&gt;9,VLOOKUP(B125,'Cycle 9'!B:K,10,FALSE),0),0)+IFERROR(IF($I$2&gt;10,VLOOKUP(B125,'Cycle 10'!B:K,10,FALSE),0),0)+IFERROR(IF($I$2&gt;11,VLOOKUP(B125,'Cycle 11'!B:K,10,FALSE),0),0)&gt;0,1,0))</f>
        <v/>
      </c>
      <c r="I125" s="14" t="str">
        <f>IF(OR($I$2=1,J125=""),"",IFERROR(VLOOKUP(B125,'Cycle 1'!B:K,10,FALSE),0)+IFERROR(IF($I$2&gt;2,VLOOKUP(B125,'Cycle 2'!B:K,10,FALSE),0),0)+IFERROR(IF($I$2&gt;3,VLOOKUP(B125,'Cycle 3'!B:K,10,FALSE),0),0)+IFERROR(IF($I$2&gt;4,VLOOKUP(B125,'Cycle 4'!B:K,10,FALSE),0),0)+IFERROR(IF($I$2&gt;5,VLOOKUP(B125,'Cycle 5'!B:K,10,FALSE),0),0)+IFERROR(IF($I$2&gt;6,VLOOKUP(B125,'Cycle 6'!B:K,10,FALSE),0),0)+IFERROR(IF($I$2&gt;7,VLOOKUP(B125,'Cycle 7'!B:K,10,FALSE),0),0)+IFERROR(IF($I$2&gt;8,VLOOKUP(B125,'Cycle 8'!B:K,10,FALSE),0),0)+IFERROR(IF($I$2&gt;9,VLOOKUP(B125,'Cycle 9'!B:K,10,FALSE),0),0)+IFERROR(IF($I$2&gt;10,VLOOKUP(B125,'Cycle 10'!B:K,10,FALSE),0),0)+IFERROR(IF($I$2&gt;11,VLOOKUP(B125,'Cycle 11'!B:K,10,FALSE),0),0))</f>
        <v/>
      </c>
      <c r="J125" s="14" t="str">
        <f>IFERROR(IF(B125="","",IF(ROW($B$11)=ROW(B125),1,IF(ISERROR(VLOOKUP(B125,$B$11:B124,1,FALSE)),MAX($J$11:J124)+1,""))),"")</f>
        <v/>
      </c>
      <c r="K125" s="14" t="str">
        <f t="shared" si="3"/>
        <v/>
      </c>
      <c r="L125" s="238" t="str">
        <f>IF(L$7=L121,L124+1,IF($B125="","",MAX(L$10:L124)+1))</f>
        <v/>
      </c>
    </row>
    <row r="126" spans="1:12" x14ac:dyDescent="0.3">
      <c r="A126" s="167">
        <v>116</v>
      </c>
      <c r="B126" s="273"/>
      <c r="C126" s="1"/>
      <c r="D126" s="2"/>
      <c r="E126" s="2"/>
      <c r="F126" s="2"/>
      <c r="G126" s="274"/>
      <c r="H126" s="65" t="str">
        <f>IF(OR($I$2=1,J126=""),"",IF(IFERROR(VLOOKUP(B126,'Cycle 1'!B:K,10,FALSE),0)+IFERROR(IF($I$2&gt;2,VLOOKUP(B126,'Cycle 2'!B:K,10,FALSE),0),0)+IFERROR(IF($I$2&gt;3,VLOOKUP(B126,'Cycle 3'!B:K,10,FALSE),0),0)+IFERROR(IF($I$2&gt;4,VLOOKUP(B126,'Cycle 4'!B:K,10,FALSE),0),0)+IFERROR(IF($I$2&gt;5,VLOOKUP(B126,'Cycle 5'!B:K,10,FALSE),0),0)+IFERROR(IF($I$2&gt;6,VLOOKUP(B126,'Cycle 6'!B:K,10,FALSE),0),0)+IFERROR(IF($I$2&gt;7,VLOOKUP(B126,'Cycle 7'!B:K,10,FALSE),0),0)+IFERROR(IF($I$2&gt;8,VLOOKUP(B126,'Cycle 8'!B:K,10,FALSE),0),0)+IFERROR(IF($I$2&gt;9,VLOOKUP(B126,'Cycle 9'!B:K,10,FALSE),0),0)+IFERROR(IF($I$2&gt;10,VLOOKUP(B126,'Cycle 10'!B:K,10,FALSE),0),0)+IFERROR(IF($I$2&gt;11,VLOOKUP(B126,'Cycle 11'!B:K,10,FALSE),0),0)&gt;0,1,0))</f>
        <v/>
      </c>
      <c r="I126" s="14" t="str">
        <f>IF(OR($I$2=1,J126=""),"",IFERROR(VLOOKUP(B126,'Cycle 1'!B:K,10,FALSE),0)+IFERROR(IF($I$2&gt;2,VLOOKUP(B126,'Cycle 2'!B:K,10,FALSE),0),0)+IFERROR(IF($I$2&gt;3,VLOOKUP(B126,'Cycle 3'!B:K,10,FALSE),0),0)+IFERROR(IF($I$2&gt;4,VLOOKUP(B126,'Cycle 4'!B:K,10,FALSE),0),0)+IFERROR(IF($I$2&gt;5,VLOOKUP(B126,'Cycle 5'!B:K,10,FALSE),0),0)+IFERROR(IF($I$2&gt;6,VLOOKUP(B126,'Cycle 6'!B:K,10,FALSE),0),0)+IFERROR(IF($I$2&gt;7,VLOOKUP(B126,'Cycle 7'!B:K,10,FALSE),0),0)+IFERROR(IF($I$2&gt;8,VLOOKUP(B126,'Cycle 8'!B:K,10,FALSE),0),0)+IFERROR(IF($I$2&gt;9,VLOOKUP(B126,'Cycle 9'!B:K,10,FALSE),0),0)+IFERROR(IF($I$2&gt;10,VLOOKUP(B126,'Cycle 10'!B:K,10,FALSE),0),0)+IFERROR(IF($I$2&gt;11,VLOOKUP(B126,'Cycle 11'!B:K,10,FALSE),0),0))</f>
        <v/>
      </c>
      <c r="J126" s="14" t="str">
        <f>IFERROR(IF(B126="","",IF(ROW($B$11)=ROW(B126),1,IF(ISERROR(VLOOKUP(B126,$B$11:B125,1,FALSE)),MAX($J$11:J125)+1,""))),"")</f>
        <v/>
      </c>
      <c r="K126" s="14" t="str">
        <f t="shared" si="3"/>
        <v/>
      </c>
      <c r="L126" s="238" t="str">
        <f>IF(L$7=L122,L125+1,IF($B126="","",MAX(L$10:L125)+1))</f>
        <v/>
      </c>
    </row>
    <row r="127" spans="1:12" x14ac:dyDescent="0.3">
      <c r="A127" s="167">
        <v>117</v>
      </c>
      <c r="B127" s="273"/>
      <c r="C127" s="1"/>
      <c r="D127" s="2"/>
      <c r="E127" s="2"/>
      <c r="F127" s="2"/>
      <c r="G127" s="274"/>
      <c r="H127" s="65" t="str">
        <f>IF(OR($I$2=1,J127=""),"",IF(IFERROR(VLOOKUP(B127,'Cycle 1'!B:K,10,FALSE),0)+IFERROR(IF($I$2&gt;2,VLOOKUP(B127,'Cycle 2'!B:K,10,FALSE),0),0)+IFERROR(IF($I$2&gt;3,VLOOKUP(B127,'Cycle 3'!B:K,10,FALSE),0),0)+IFERROR(IF($I$2&gt;4,VLOOKUP(B127,'Cycle 4'!B:K,10,FALSE),0),0)+IFERROR(IF($I$2&gt;5,VLOOKUP(B127,'Cycle 5'!B:K,10,FALSE),0),0)+IFERROR(IF($I$2&gt;6,VLOOKUP(B127,'Cycle 6'!B:K,10,FALSE),0),0)+IFERROR(IF($I$2&gt;7,VLOOKUP(B127,'Cycle 7'!B:K,10,FALSE),0),0)+IFERROR(IF($I$2&gt;8,VLOOKUP(B127,'Cycle 8'!B:K,10,FALSE),0),0)+IFERROR(IF($I$2&gt;9,VLOOKUP(B127,'Cycle 9'!B:K,10,FALSE),0),0)+IFERROR(IF($I$2&gt;10,VLOOKUP(B127,'Cycle 10'!B:K,10,FALSE),0),0)+IFERROR(IF($I$2&gt;11,VLOOKUP(B127,'Cycle 11'!B:K,10,FALSE),0),0)&gt;0,1,0))</f>
        <v/>
      </c>
      <c r="I127" s="14" t="str">
        <f>IF(OR($I$2=1,J127=""),"",IFERROR(VLOOKUP(B127,'Cycle 1'!B:K,10,FALSE),0)+IFERROR(IF($I$2&gt;2,VLOOKUP(B127,'Cycle 2'!B:K,10,FALSE),0),0)+IFERROR(IF($I$2&gt;3,VLOOKUP(B127,'Cycle 3'!B:K,10,FALSE),0),0)+IFERROR(IF($I$2&gt;4,VLOOKUP(B127,'Cycle 4'!B:K,10,FALSE),0),0)+IFERROR(IF($I$2&gt;5,VLOOKUP(B127,'Cycle 5'!B:K,10,FALSE),0),0)+IFERROR(IF($I$2&gt;6,VLOOKUP(B127,'Cycle 6'!B:K,10,FALSE),0),0)+IFERROR(IF($I$2&gt;7,VLOOKUP(B127,'Cycle 7'!B:K,10,FALSE),0),0)+IFERROR(IF($I$2&gt;8,VLOOKUP(B127,'Cycle 8'!B:K,10,FALSE),0),0)+IFERROR(IF($I$2&gt;9,VLOOKUP(B127,'Cycle 9'!B:K,10,FALSE),0),0)+IFERROR(IF($I$2&gt;10,VLOOKUP(B127,'Cycle 10'!B:K,10,FALSE),0),0)+IFERROR(IF($I$2&gt;11,VLOOKUP(B127,'Cycle 11'!B:K,10,FALSE),0),0))</f>
        <v/>
      </c>
      <c r="J127" s="14" t="str">
        <f>IFERROR(IF(B127="","",IF(ROW($B$11)=ROW(B127),1,IF(ISERROR(VLOOKUP(B127,$B$11:B126,1,FALSE)),MAX($J$11:J126)+1,""))),"")</f>
        <v/>
      </c>
      <c r="K127" s="14" t="str">
        <f t="shared" si="3"/>
        <v/>
      </c>
      <c r="L127" s="238" t="str">
        <f>IF(L$7=L123,L126+1,IF($B127="","",MAX(L$10:L126)+1))</f>
        <v/>
      </c>
    </row>
    <row r="128" spans="1:12" x14ac:dyDescent="0.3">
      <c r="A128" s="167">
        <v>118</v>
      </c>
      <c r="B128" s="273"/>
      <c r="C128" s="1"/>
      <c r="D128" s="2"/>
      <c r="E128" s="2"/>
      <c r="F128" s="2"/>
      <c r="G128" s="274"/>
      <c r="H128" s="65" t="str">
        <f>IF(OR($I$2=1,J128=""),"",IF(IFERROR(VLOOKUP(B128,'Cycle 1'!B:K,10,FALSE),0)+IFERROR(IF($I$2&gt;2,VLOOKUP(B128,'Cycle 2'!B:K,10,FALSE),0),0)+IFERROR(IF($I$2&gt;3,VLOOKUP(B128,'Cycle 3'!B:K,10,FALSE),0),0)+IFERROR(IF($I$2&gt;4,VLOOKUP(B128,'Cycle 4'!B:K,10,FALSE),0),0)+IFERROR(IF($I$2&gt;5,VLOOKUP(B128,'Cycle 5'!B:K,10,FALSE),0),0)+IFERROR(IF($I$2&gt;6,VLOOKUP(B128,'Cycle 6'!B:K,10,FALSE),0),0)+IFERROR(IF($I$2&gt;7,VLOOKUP(B128,'Cycle 7'!B:K,10,FALSE),0),0)+IFERROR(IF($I$2&gt;8,VLOOKUP(B128,'Cycle 8'!B:K,10,FALSE),0),0)+IFERROR(IF($I$2&gt;9,VLOOKUP(B128,'Cycle 9'!B:K,10,FALSE),0),0)+IFERROR(IF($I$2&gt;10,VLOOKUP(B128,'Cycle 10'!B:K,10,FALSE),0),0)+IFERROR(IF($I$2&gt;11,VLOOKUP(B128,'Cycle 11'!B:K,10,FALSE),0),0)&gt;0,1,0))</f>
        <v/>
      </c>
      <c r="I128" s="14" t="str">
        <f>IF(OR($I$2=1,J128=""),"",IFERROR(VLOOKUP(B128,'Cycle 1'!B:K,10,FALSE),0)+IFERROR(IF($I$2&gt;2,VLOOKUP(B128,'Cycle 2'!B:K,10,FALSE),0),0)+IFERROR(IF($I$2&gt;3,VLOOKUP(B128,'Cycle 3'!B:K,10,FALSE),0),0)+IFERROR(IF($I$2&gt;4,VLOOKUP(B128,'Cycle 4'!B:K,10,FALSE),0),0)+IFERROR(IF($I$2&gt;5,VLOOKUP(B128,'Cycle 5'!B:K,10,FALSE),0),0)+IFERROR(IF($I$2&gt;6,VLOOKUP(B128,'Cycle 6'!B:K,10,FALSE),0),0)+IFERROR(IF($I$2&gt;7,VLOOKUP(B128,'Cycle 7'!B:K,10,FALSE),0),0)+IFERROR(IF($I$2&gt;8,VLOOKUP(B128,'Cycle 8'!B:K,10,FALSE),0),0)+IFERROR(IF($I$2&gt;9,VLOOKUP(B128,'Cycle 9'!B:K,10,FALSE),0),0)+IFERROR(IF($I$2&gt;10,VLOOKUP(B128,'Cycle 10'!B:K,10,FALSE),0),0)+IFERROR(IF($I$2&gt;11,VLOOKUP(B128,'Cycle 11'!B:K,10,FALSE),0),0))</f>
        <v/>
      </c>
      <c r="J128" s="14" t="str">
        <f>IFERROR(IF(B128="","",IF(ROW($B$11)=ROW(B128),1,IF(ISERROR(VLOOKUP(B128,$B$11:B127,1,FALSE)),MAX($J$11:J127)+1,""))),"")</f>
        <v/>
      </c>
      <c r="K128" s="14" t="str">
        <f t="shared" si="3"/>
        <v/>
      </c>
      <c r="L128" s="238" t="str">
        <f>IF(L$7=L124,L127+1,IF($B128="","",MAX(L$10:L127)+1))</f>
        <v/>
      </c>
    </row>
    <row r="129" spans="1:12" x14ac:dyDescent="0.3">
      <c r="A129" s="167">
        <v>119</v>
      </c>
      <c r="B129" s="273"/>
      <c r="C129" s="1"/>
      <c r="D129" s="2"/>
      <c r="E129" s="2"/>
      <c r="F129" s="2"/>
      <c r="G129" s="274"/>
      <c r="H129" s="65" t="str">
        <f>IF(OR($I$2=1,J129=""),"",IF(IFERROR(VLOOKUP(B129,'Cycle 1'!B:K,10,FALSE),0)+IFERROR(IF($I$2&gt;2,VLOOKUP(B129,'Cycle 2'!B:K,10,FALSE),0),0)+IFERROR(IF($I$2&gt;3,VLOOKUP(B129,'Cycle 3'!B:K,10,FALSE),0),0)+IFERROR(IF($I$2&gt;4,VLOOKUP(B129,'Cycle 4'!B:K,10,FALSE),0),0)+IFERROR(IF($I$2&gt;5,VLOOKUP(B129,'Cycle 5'!B:K,10,FALSE),0),0)+IFERROR(IF($I$2&gt;6,VLOOKUP(B129,'Cycle 6'!B:K,10,FALSE),0),0)+IFERROR(IF($I$2&gt;7,VLOOKUP(B129,'Cycle 7'!B:K,10,FALSE),0),0)+IFERROR(IF($I$2&gt;8,VLOOKUP(B129,'Cycle 8'!B:K,10,FALSE),0),0)+IFERROR(IF($I$2&gt;9,VLOOKUP(B129,'Cycle 9'!B:K,10,FALSE),0),0)+IFERROR(IF($I$2&gt;10,VLOOKUP(B129,'Cycle 10'!B:K,10,FALSE),0),0)+IFERROR(IF($I$2&gt;11,VLOOKUP(B129,'Cycle 11'!B:K,10,FALSE),0),0)&gt;0,1,0))</f>
        <v/>
      </c>
      <c r="I129" s="14" t="str">
        <f>IF(OR($I$2=1,J129=""),"",IFERROR(VLOOKUP(B129,'Cycle 1'!B:K,10,FALSE),0)+IFERROR(IF($I$2&gt;2,VLOOKUP(B129,'Cycle 2'!B:K,10,FALSE),0),0)+IFERROR(IF($I$2&gt;3,VLOOKUP(B129,'Cycle 3'!B:K,10,FALSE),0),0)+IFERROR(IF($I$2&gt;4,VLOOKUP(B129,'Cycle 4'!B:K,10,FALSE),0),0)+IFERROR(IF($I$2&gt;5,VLOOKUP(B129,'Cycle 5'!B:K,10,FALSE),0),0)+IFERROR(IF($I$2&gt;6,VLOOKUP(B129,'Cycle 6'!B:K,10,FALSE),0),0)+IFERROR(IF($I$2&gt;7,VLOOKUP(B129,'Cycle 7'!B:K,10,FALSE),0),0)+IFERROR(IF($I$2&gt;8,VLOOKUP(B129,'Cycle 8'!B:K,10,FALSE),0),0)+IFERROR(IF($I$2&gt;9,VLOOKUP(B129,'Cycle 9'!B:K,10,FALSE),0),0)+IFERROR(IF($I$2&gt;10,VLOOKUP(B129,'Cycle 10'!B:K,10,FALSE),0),0)+IFERROR(IF($I$2&gt;11,VLOOKUP(B129,'Cycle 11'!B:K,10,FALSE),0),0))</f>
        <v/>
      </c>
      <c r="J129" s="14" t="str">
        <f>IFERROR(IF(B129="","",IF(ROW($B$11)=ROW(B129),1,IF(ISERROR(VLOOKUP(B129,$B$11:B128,1,FALSE)),MAX($J$11:J128)+1,""))),"")</f>
        <v/>
      </c>
      <c r="K129" s="14" t="str">
        <f t="shared" si="3"/>
        <v/>
      </c>
      <c r="L129" s="238" t="str">
        <f>IF(L$7=L125,L128+1,IF($B129="","",MAX(L$10:L128)+1))</f>
        <v/>
      </c>
    </row>
    <row r="130" spans="1:12" x14ac:dyDescent="0.3">
      <c r="A130" s="167">
        <v>120</v>
      </c>
      <c r="B130" s="273"/>
      <c r="C130" s="1"/>
      <c r="D130" s="2"/>
      <c r="E130" s="2"/>
      <c r="F130" s="2"/>
      <c r="G130" s="274"/>
      <c r="H130" s="65" t="str">
        <f>IF(OR($I$2=1,J130=""),"",IF(IFERROR(VLOOKUP(B130,'Cycle 1'!B:K,10,FALSE),0)+IFERROR(IF($I$2&gt;2,VLOOKUP(B130,'Cycle 2'!B:K,10,FALSE),0),0)+IFERROR(IF($I$2&gt;3,VLOOKUP(B130,'Cycle 3'!B:K,10,FALSE),0),0)+IFERROR(IF($I$2&gt;4,VLOOKUP(B130,'Cycle 4'!B:K,10,FALSE),0),0)+IFERROR(IF($I$2&gt;5,VLOOKUP(B130,'Cycle 5'!B:K,10,FALSE),0),0)+IFERROR(IF($I$2&gt;6,VLOOKUP(B130,'Cycle 6'!B:K,10,FALSE),0),0)+IFERROR(IF($I$2&gt;7,VLOOKUP(B130,'Cycle 7'!B:K,10,FALSE),0),0)+IFERROR(IF($I$2&gt;8,VLOOKUP(B130,'Cycle 8'!B:K,10,FALSE),0),0)+IFERROR(IF($I$2&gt;9,VLOOKUP(B130,'Cycle 9'!B:K,10,FALSE),0),0)+IFERROR(IF($I$2&gt;10,VLOOKUP(B130,'Cycle 10'!B:K,10,FALSE),0),0)+IFERROR(IF($I$2&gt;11,VLOOKUP(B130,'Cycle 11'!B:K,10,FALSE),0),0)&gt;0,1,0))</f>
        <v/>
      </c>
      <c r="I130" s="14" t="str">
        <f>IF(OR($I$2=1,J130=""),"",IFERROR(VLOOKUP(B130,'Cycle 1'!B:K,10,FALSE),0)+IFERROR(IF($I$2&gt;2,VLOOKUP(B130,'Cycle 2'!B:K,10,FALSE),0),0)+IFERROR(IF($I$2&gt;3,VLOOKUP(B130,'Cycle 3'!B:K,10,FALSE),0),0)+IFERROR(IF($I$2&gt;4,VLOOKUP(B130,'Cycle 4'!B:K,10,FALSE),0),0)+IFERROR(IF($I$2&gt;5,VLOOKUP(B130,'Cycle 5'!B:K,10,FALSE),0),0)+IFERROR(IF($I$2&gt;6,VLOOKUP(B130,'Cycle 6'!B:K,10,FALSE),0),0)+IFERROR(IF($I$2&gt;7,VLOOKUP(B130,'Cycle 7'!B:K,10,FALSE),0),0)+IFERROR(IF($I$2&gt;8,VLOOKUP(B130,'Cycle 8'!B:K,10,FALSE),0),0)+IFERROR(IF($I$2&gt;9,VLOOKUP(B130,'Cycle 9'!B:K,10,FALSE),0),0)+IFERROR(IF($I$2&gt;10,VLOOKUP(B130,'Cycle 10'!B:K,10,FALSE),0),0)+IFERROR(IF($I$2&gt;11,VLOOKUP(B130,'Cycle 11'!B:K,10,FALSE),0),0))</f>
        <v/>
      </c>
      <c r="J130" s="14" t="str">
        <f>IFERROR(IF(B130="","",IF(ROW($B$11)=ROW(B130),1,IF(ISERROR(VLOOKUP(B130,$B$11:B129,1,FALSE)),MAX($J$11:J129)+1,""))),"")</f>
        <v/>
      </c>
      <c r="K130" s="14" t="str">
        <f t="shared" si="3"/>
        <v/>
      </c>
      <c r="L130" s="238" t="str">
        <f>IF(L$7=L126,L129+1,IF($B130="","",MAX(L$10:L129)+1))</f>
        <v/>
      </c>
    </row>
    <row r="131" spans="1:12" x14ac:dyDescent="0.3">
      <c r="A131" s="167">
        <v>121</v>
      </c>
      <c r="B131" s="273"/>
      <c r="C131" s="1"/>
      <c r="D131" s="2"/>
      <c r="E131" s="2"/>
      <c r="F131" s="2"/>
      <c r="G131" s="274"/>
      <c r="H131" s="65" t="str">
        <f>IF(OR($I$2=1,J131=""),"",IF(IFERROR(VLOOKUP(B131,'Cycle 1'!B:K,10,FALSE),0)+IFERROR(IF($I$2&gt;2,VLOOKUP(B131,'Cycle 2'!B:K,10,FALSE),0),0)+IFERROR(IF($I$2&gt;3,VLOOKUP(B131,'Cycle 3'!B:K,10,FALSE),0),0)+IFERROR(IF($I$2&gt;4,VLOOKUP(B131,'Cycle 4'!B:K,10,FALSE),0),0)+IFERROR(IF($I$2&gt;5,VLOOKUP(B131,'Cycle 5'!B:K,10,FALSE),0),0)+IFERROR(IF($I$2&gt;6,VLOOKUP(B131,'Cycle 6'!B:K,10,FALSE),0),0)+IFERROR(IF($I$2&gt;7,VLOOKUP(B131,'Cycle 7'!B:K,10,FALSE),0),0)+IFERROR(IF($I$2&gt;8,VLOOKUP(B131,'Cycle 8'!B:K,10,FALSE),0),0)+IFERROR(IF($I$2&gt;9,VLOOKUP(B131,'Cycle 9'!B:K,10,FALSE),0),0)+IFERROR(IF($I$2&gt;10,VLOOKUP(B131,'Cycle 10'!B:K,10,FALSE),0),0)+IFERROR(IF($I$2&gt;11,VLOOKUP(B131,'Cycle 11'!B:K,10,FALSE),0),0)&gt;0,1,0))</f>
        <v/>
      </c>
      <c r="I131" s="14" t="str">
        <f>IF(OR($I$2=1,J131=""),"",IFERROR(VLOOKUP(B131,'Cycle 1'!B:K,10,FALSE),0)+IFERROR(IF($I$2&gt;2,VLOOKUP(B131,'Cycle 2'!B:K,10,FALSE),0),0)+IFERROR(IF($I$2&gt;3,VLOOKUP(B131,'Cycle 3'!B:K,10,FALSE),0),0)+IFERROR(IF($I$2&gt;4,VLOOKUP(B131,'Cycle 4'!B:K,10,FALSE),0),0)+IFERROR(IF($I$2&gt;5,VLOOKUP(B131,'Cycle 5'!B:K,10,FALSE),0),0)+IFERROR(IF($I$2&gt;6,VLOOKUP(B131,'Cycle 6'!B:K,10,FALSE),0),0)+IFERROR(IF($I$2&gt;7,VLOOKUP(B131,'Cycle 7'!B:K,10,FALSE),0),0)+IFERROR(IF($I$2&gt;8,VLOOKUP(B131,'Cycle 8'!B:K,10,FALSE),0),0)+IFERROR(IF($I$2&gt;9,VLOOKUP(B131,'Cycle 9'!B:K,10,FALSE),0),0)+IFERROR(IF($I$2&gt;10,VLOOKUP(B131,'Cycle 10'!B:K,10,FALSE),0),0)+IFERROR(IF($I$2&gt;11,VLOOKUP(B131,'Cycle 11'!B:K,10,FALSE),0),0))</f>
        <v/>
      </c>
      <c r="J131" s="14" t="str">
        <f>IFERROR(IF(B131="","",IF(ROW($B$11)=ROW(B131),1,IF(ISERROR(VLOOKUP(B131,$B$11:B130,1,FALSE)),MAX($J$11:J130)+1,""))),"")</f>
        <v/>
      </c>
      <c r="K131" s="14" t="str">
        <f t="shared" si="3"/>
        <v/>
      </c>
      <c r="L131" s="238" t="str">
        <f>IF(L$7=L127,L130+1,IF($B131="","",MAX(L$10:L130)+1))</f>
        <v/>
      </c>
    </row>
    <row r="132" spans="1:12" x14ac:dyDescent="0.3">
      <c r="A132" s="167">
        <v>122</v>
      </c>
      <c r="B132" s="273"/>
      <c r="C132" s="1"/>
      <c r="D132" s="2"/>
      <c r="E132" s="2"/>
      <c r="F132" s="2"/>
      <c r="G132" s="274"/>
      <c r="H132" s="65" t="str">
        <f>IF(OR($I$2=1,J132=""),"",IF(IFERROR(VLOOKUP(B132,'Cycle 1'!B:K,10,FALSE),0)+IFERROR(IF($I$2&gt;2,VLOOKUP(B132,'Cycle 2'!B:K,10,FALSE),0),0)+IFERROR(IF($I$2&gt;3,VLOOKUP(B132,'Cycle 3'!B:K,10,FALSE),0),0)+IFERROR(IF($I$2&gt;4,VLOOKUP(B132,'Cycle 4'!B:K,10,FALSE),0),0)+IFERROR(IF($I$2&gt;5,VLOOKUP(B132,'Cycle 5'!B:K,10,FALSE),0),0)+IFERROR(IF($I$2&gt;6,VLOOKUP(B132,'Cycle 6'!B:K,10,FALSE),0),0)+IFERROR(IF($I$2&gt;7,VLOOKUP(B132,'Cycle 7'!B:K,10,FALSE),0),0)+IFERROR(IF($I$2&gt;8,VLOOKUP(B132,'Cycle 8'!B:K,10,FALSE),0),0)+IFERROR(IF($I$2&gt;9,VLOOKUP(B132,'Cycle 9'!B:K,10,FALSE),0),0)+IFERROR(IF($I$2&gt;10,VLOOKUP(B132,'Cycle 10'!B:K,10,FALSE),0),0)+IFERROR(IF($I$2&gt;11,VLOOKUP(B132,'Cycle 11'!B:K,10,FALSE),0),0)&gt;0,1,0))</f>
        <v/>
      </c>
      <c r="I132" s="14" t="str">
        <f>IF(OR($I$2=1,J132=""),"",IFERROR(VLOOKUP(B132,'Cycle 1'!B:K,10,FALSE),0)+IFERROR(IF($I$2&gt;2,VLOOKUP(B132,'Cycle 2'!B:K,10,FALSE),0),0)+IFERROR(IF($I$2&gt;3,VLOOKUP(B132,'Cycle 3'!B:K,10,FALSE),0),0)+IFERROR(IF($I$2&gt;4,VLOOKUP(B132,'Cycle 4'!B:K,10,FALSE),0),0)+IFERROR(IF($I$2&gt;5,VLOOKUP(B132,'Cycle 5'!B:K,10,FALSE),0),0)+IFERROR(IF($I$2&gt;6,VLOOKUP(B132,'Cycle 6'!B:K,10,FALSE),0),0)+IFERROR(IF($I$2&gt;7,VLOOKUP(B132,'Cycle 7'!B:K,10,FALSE),0),0)+IFERROR(IF($I$2&gt;8,VLOOKUP(B132,'Cycle 8'!B:K,10,FALSE),0),0)+IFERROR(IF($I$2&gt;9,VLOOKUP(B132,'Cycle 9'!B:K,10,FALSE),0),0)+IFERROR(IF($I$2&gt;10,VLOOKUP(B132,'Cycle 10'!B:K,10,FALSE),0),0)+IFERROR(IF($I$2&gt;11,VLOOKUP(B132,'Cycle 11'!B:K,10,FALSE),0),0))</f>
        <v/>
      </c>
      <c r="J132" s="14" t="str">
        <f>IFERROR(IF(B132="","",IF(ROW($B$11)=ROW(B132),1,IF(ISERROR(VLOOKUP(B132,$B$11:B131,1,FALSE)),MAX($J$11:J131)+1,""))),"")</f>
        <v/>
      </c>
      <c r="K132" s="14" t="str">
        <f t="shared" si="3"/>
        <v/>
      </c>
      <c r="L132" s="238" t="str">
        <f>IF(L$7=L128,L131+1,IF($B132="","",MAX(L$10:L131)+1))</f>
        <v/>
      </c>
    </row>
    <row r="133" spans="1:12" x14ac:dyDescent="0.3">
      <c r="A133" s="167">
        <v>123</v>
      </c>
      <c r="B133" s="273"/>
      <c r="C133" s="1"/>
      <c r="D133" s="2"/>
      <c r="E133" s="2"/>
      <c r="F133" s="2"/>
      <c r="G133" s="274"/>
      <c r="H133" s="65" t="str">
        <f>IF(OR($I$2=1,J133=""),"",IF(IFERROR(VLOOKUP(B133,'Cycle 1'!B:K,10,FALSE),0)+IFERROR(IF($I$2&gt;2,VLOOKUP(B133,'Cycle 2'!B:K,10,FALSE),0),0)+IFERROR(IF($I$2&gt;3,VLOOKUP(B133,'Cycle 3'!B:K,10,FALSE),0),0)+IFERROR(IF($I$2&gt;4,VLOOKUP(B133,'Cycle 4'!B:K,10,FALSE),0),0)+IFERROR(IF($I$2&gt;5,VLOOKUP(B133,'Cycle 5'!B:K,10,FALSE),0),0)+IFERROR(IF($I$2&gt;6,VLOOKUP(B133,'Cycle 6'!B:K,10,FALSE),0),0)+IFERROR(IF($I$2&gt;7,VLOOKUP(B133,'Cycle 7'!B:K,10,FALSE),0),0)+IFERROR(IF($I$2&gt;8,VLOOKUP(B133,'Cycle 8'!B:K,10,FALSE),0),0)+IFERROR(IF($I$2&gt;9,VLOOKUP(B133,'Cycle 9'!B:K,10,FALSE),0),0)+IFERROR(IF($I$2&gt;10,VLOOKUP(B133,'Cycle 10'!B:K,10,FALSE),0),0)+IFERROR(IF($I$2&gt;11,VLOOKUP(B133,'Cycle 11'!B:K,10,FALSE),0),0)&gt;0,1,0))</f>
        <v/>
      </c>
      <c r="I133" s="14" t="str">
        <f>IF(OR($I$2=1,J133=""),"",IFERROR(VLOOKUP(B133,'Cycle 1'!B:K,10,FALSE),0)+IFERROR(IF($I$2&gt;2,VLOOKUP(B133,'Cycle 2'!B:K,10,FALSE),0),0)+IFERROR(IF($I$2&gt;3,VLOOKUP(B133,'Cycle 3'!B:K,10,FALSE),0),0)+IFERROR(IF($I$2&gt;4,VLOOKUP(B133,'Cycle 4'!B:K,10,FALSE),0),0)+IFERROR(IF($I$2&gt;5,VLOOKUP(B133,'Cycle 5'!B:K,10,FALSE),0),0)+IFERROR(IF($I$2&gt;6,VLOOKUP(B133,'Cycle 6'!B:K,10,FALSE),0),0)+IFERROR(IF($I$2&gt;7,VLOOKUP(B133,'Cycle 7'!B:K,10,FALSE),0),0)+IFERROR(IF($I$2&gt;8,VLOOKUP(B133,'Cycle 8'!B:K,10,FALSE),0),0)+IFERROR(IF($I$2&gt;9,VLOOKUP(B133,'Cycle 9'!B:K,10,FALSE),0),0)+IFERROR(IF($I$2&gt;10,VLOOKUP(B133,'Cycle 10'!B:K,10,FALSE),0),0)+IFERROR(IF($I$2&gt;11,VLOOKUP(B133,'Cycle 11'!B:K,10,FALSE),0),0))</f>
        <v/>
      </c>
      <c r="J133" s="14" t="str">
        <f>IFERROR(IF(B133="","",IF(ROW($B$11)=ROW(B133),1,IF(ISERROR(VLOOKUP(B133,$B$11:B132,1,FALSE)),MAX($J$11:J132)+1,""))),"")</f>
        <v/>
      </c>
      <c r="K133" s="14" t="str">
        <f t="shared" si="3"/>
        <v/>
      </c>
      <c r="L133" s="238" t="str">
        <f>IF(L$7=L129,L132+1,IF($B133="","",MAX(L$10:L132)+1))</f>
        <v/>
      </c>
    </row>
    <row r="134" spans="1:12" x14ac:dyDescent="0.3">
      <c r="A134" s="167">
        <v>124</v>
      </c>
      <c r="B134" s="273"/>
      <c r="C134" s="1"/>
      <c r="D134" s="2"/>
      <c r="E134" s="2"/>
      <c r="F134" s="2"/>
      <c r="G134" s="274"/>
      <c r="H134" s="65" t="str">
        <f>IF(OR($I$2=1,J134=""),"",IF(IFERROR(VLOOKUP(B134,'Cycle 1'!B:K,10,FALSE),0)+IFERROR(IF($I$2&gt;2,VLOOKUP(B134,'Cycle 2'!B:K,10,FALSE),0),0)+IFERROR(IF($I$2&gt;3,VLOOKUP(B134,'Cycle 3'!B:K,10,FALSE),0),0)+IFERROR(IF($I$2&gt;4,VLOOKUP(B134,'Cycle 4'!B:K,10,FALSE),0),0)+IFERROR(IF($I$2&gt;5,VLOOKUP(B134,'Cycle 5'!B:K,10,FALSE),0),0)+IFERROR(IF($I$2&gt;6,VLOOKUP(B134,'Cycle 6'!B:K,10,FALSE),0),0)+IFERROR(IF($I$2&gt;7,VLOOKUP(B134,'Cycle 7'!B:K,10,FALSE),0),0)+IFERROR(IF($I$2&gt;8,VLOOKUP(B134,'Cycle 8'!B:K,10,FALSE),0),0)+IFERROR(IF($I$2&gt;9,VLOOKUP(B134,'Cycle 9'!B:K,10,FALSE),0),0)+IFERROR(IF($I$2&gt;10,VLOOKUP(B134,'Cycle 10'!B:K,10,FALSE),0),0)+IFERROR(IF($I$2&gt;11,VLOOKUP(B134,'Cycle 11'!B:K,10,FALSE),0),0)&gt;0,1,0))</f>
        <v/>
      </c>
      <c r="I134" s="14" t="str">
        <f>IF(OR($I$2=1,J134=""),"",IFERROR(VLOOKUP(B134,'Cycle 1'!B:K,10,FALSE),0)+IFERROR(IF($I$2&gt;2,VLOOKUP(B134,'Cycle 2'!B:K,10,FALSE),0),0)+IFERROR(IF($I$2&gt;3,VLOOKUP(B134,'Cycle 3'!B:K,10,FALSE),0),0)+IFERROR(IF($I$2&gt;4,VLOOKUP(B134,'Cycle 4'!B:K,10,FALSE),0),0)+IFERROR(IF($I$2&gt;5,VLOOKUP(B134,'Cycle 5'!B:K,10,FALSE),0),0)+IFERROR(IF($I$2&gt;6,VLOOKUP(B134,'Cycle 6'!B:K,10,FALSE),0),0)+IFERROR(IF($I$2&gt;7,VLOOKUP(B134,'Cycle 7'!B:K,10,FALSE),0),0)+IFERROR(IF($I$2&gt;8,VLOOKUP(B134,'Cycle 8'!B:K,10,FALSE),0),0)+IFERROR(IF($I$2&gt;9,VLOOKUP(B134,'Cycle 9'!B:K,10,FALSE),0),0)+IFERROR(IF($I$2&gt;10,VLOOKUP(B134,'Cycle 10'!B:K,10,FALSE),0),0)+IFERROR(IF($I$2&gt;11,VLOOKUP(B134,'Cycle 11'!B:K,10,FALSE),0),0))</f>
        <v/>
      </c>
      <c r="J134" s="14" t="str">
        <f>IFERROR(IF(B134="","",IF(ROW($B$11)=ROW(B134),1,IF(ISERROR(VLOOKUP(B134,$B$11:B133,1,FALSE)),MAX($J$11:J133)+1,""))),"")</f>
        <v/>
      </c>
      <c r="K134" s="14" t="str">
        <f t="shared" si="3"/>
        <v/>
      </c>
      <c r="L134" s="238" t="str">
        <f>IF(L$7=L130,L133+1,IF($B134="","",MAX(L$10:L133)+1))</f>
        <v/>
      </c>
    </row>
    <row r="135" spans="1:12" x14ac:dyDescent="0.3">
      <c r="A135" s="167">
        <v>125</v>
      </c>
      <c r="B135" s="273"/>
      <c r="C135" s="1"/>
      <c r="D135" s="2"/>
      <c r="E135" s="2"/>
      <c r="F135" s="2"/>
      <c r="G135" s="274"/>
      <c r="H135" s="65" t="str">
        <f>IF(OR($I$2=1,J135=""),"",IF(IFERROR(VLOOKUP(B135,'Cycle 1'!B:K,10,FALSE),0)+IFERROR(IF($I$2&gt;2,VLOOKUP(B135,'Cycle 2'!B:K,10,FALSE),0),0)+IFERROR(IF($I$2&gt;3,VLOOKUP(B135,'Cycle 3'!B:K,10,FALSE),0),0)+IFERROR(IF($I$2&gt;4,VLOOKUP(B135,'Cycle 4'!B:K,10,FALSE),0),0)+IFERROR(IF($I$2&gt;5,VLOOKUP(B135,'Cycle 5'!B:K,10,FALSE),0),0)+IFERROR(IF($I$2&gt;6,VLOOKUP(B135,'Cycle 6'!B:K,10,FALSE),0),0)+IFERROR(IF($I$2&gt;7,VLOOKUP(B135,'Cycle 7'!B:K,10,FALSE),0),0)+IFERROR(IF($I$2&gt;8,VLOOKUP(B135,'Cycle 8'!B:K,10,FALSE),0),0)+IFERROR(IF($I$2&gt;9,VLOOKUP(B135,'Cycle 9'!B:K,10,FALSE),0),0)+IFERROR(IF($I$2&gt;10,VLOOKUP(B135,'Cycle 10'!B:K,10,FALSE),0),0)+IFERROR(IF($I$2&gt;11,VLOOKUP(B135,'Cycle 11'!B:K,10,FALSE),0),0)&gt;0,1,0))</f>
        <v/>
      </c>
      <c r="I135" s="14" t="str">
        <f>IF(OR($I$2=1,J135=""),"",IFERROR(VLOOKUP(B135,'Cycle 1'!B:K,10,FALSE),0)+IFERROR(IF($I$2&gt;2,VLOOKUP(B135,'Cycle 2'!B:K,10,FALSE),0),0)+IFERROR(IF($I$2&gt;3,VLOOKUP(B135,'Cycle 3'!B:K,10,FALSE),0),0)+IFERROR(IF($I$2&gt;4,VLOOKUP(B135,'Cycle 4'!B:K,10,FALSE),0),0)+IFERROR(IF($I$2&gt;5,VLOOKUP(B135,'Cycle 5'!B:K,10,FALSE),0),0)+IFERROR(IF($I$2&gt;6,VLOOKUP(B135,'Cycle 6'!B:K,10,FALSE),0),0)+IFERROR(IF($I$2&gt;7,VLOOKUP(B135,'Cycle 7'!B:K,10,FALSE),0),0)+IFERROR(IF($I$2&gt;8,VLOOKUP(B135,'Cycle 8'!B:K,10,FALSE),0),0)+IFERROR(IF($I$2&gt;9,VLOOKUP(B135,'Cycle 9'!B:K,10,FALSE),0),0)+IFERROR(IF($I$2&gt;10,VLOOKUP(B135,'Cycle 10'!B:K,10,FALSE),0),0)+IFERROR(IF($I$2&gt;11,VLOOKUP(B135,'Cycle 11'!B:K,10,FALSE),0),0))</f>
        <v/>
      </c>
      <c r="J135" s="14" t="str">
        <f>IFERROR(IF(B135="","",IF(ROW($B$11)=ROW(B135),1,IF(ISERROR(VLOOKUP(B135,$B$11:B134,1,FALSE)),MAX($J$11:J134)+1,""))),"")</f>
        <v/>
      </c>
      <c r="K135" s="14" t="str">
        <f t="shared" si="3"/>
        <v/>
      </c>
      <c r="L135" s="238" t="str">
        <f>IF(L$7=L131,L134+1,IF($B135="","",MAX(L$10:L134)+1))</f>
        <v/>
      </c>
    </row>
    <row r="136" spans="1:12" x14ac:dyDescent="0.3">
      <c r="A136" s="167">
        <v>126</v>
      </c>
      <c r="B136" s="273"/>
      <c r="C136" s="1"/>
      <c r="D136" s="2"/>
      <c r="E136" s="2"/>
      <c r="F136" s="2"/>
      <c r="G136" s="274"/>
      <c r="H136" s="65" t="str">
        <f>IF(OR($I$2=1,J136=""),"",IF(IFERROR(VLOOKUP(B136,'Cycle 1'!B:K,10,FALSE),0)+IFERROR(IF($I$2&gt;2,VLOOKUP(B136,'Cycle 2'!B:K,10,FALSE),0),0)+IFERROR(IF($I$2&gt;3,VLOOKUP(B136,'Cycle 3'!B:K,10,FALSE),0),0)+IFERROR(IF($I$2&gt;4,VLOOKUP(B136,'Cycle 4'!B:K,10,FALSE),0),0)+IFERROR(IF($I$2&gt;5,VLOOKUP(B136,'Cycle 5'!B:K,10,FALSE),0),0)+IFERROR(IF($I$2&gt;6,VLOOKUP(B136,'Cycle 6'!B:K,10,FALSE),0),0)+IFERROR(IF($I$2&gt;7,VLOOKUP(B136,'Cycle 7'!B:K,10,FALSE),0),0)+IFERROR(IF($I$2&gt;8,VLOOKUP(B136,'Cycle 8'!B:K,10,FALSE),0),0)+IFERROR(IF($I$2&gt;9,VLOOKUP(B136,'Cycle 9'!B:K,10,FALSE),0),0)+IFERROR(IF($I$2&gt;10,VLOOKUP(B136,'Cycle 10'!B:K,10,FALSE),0),0)+IFERROR(IF($I$2&gt;11,VLOOKUP(B136,'Cycle 11'!B:K,10,FALSE),0),0)&gt;0,1,0))</f>
        <v/>
      </c>
      <c r="I136" s="14" t="str">
        <f>IF(OR($I$2=1,J136=""),"",IFERROR(VLOOKUP(B136,'Cycle 1'!B:K,10,FALSE),0)+IFERROR(IF($I$2&gt;2,VLOOKUP(B136,'Cycle 2'!B:K,10,FALSE),0),0)+IFERROR(IF($I$2&gt;3,VLOOKUP(B136,'Cycle 3'!B:K,10,FALSE),0),0)+IFERROR(IF($I$2&gt;4,VLOOKUP(B136,'Cycle 4'!B:K,10,FALSE),0),0)+IFERROR(IF($I$2&gt;5,VLOOKUP(B136,'Cycle 5'!B:K,10,FALSE),0),0)+IFERROR(IF($I$2&gt;6,VLOOKUP(B136,'Cycle 6'!B:K,10,FALSE),0),0)+IFERROR(IF($I$2&gt;7,VLOOKUP(B136,'Cycle 7'!B:K,10,FALSE),0),0)+IFERROR(IF($I$2&gt;8,VLOOKUP(B136,'Cycle 8'!B:K,10,FALSE),0),0)+IFERROR(IF($I$2&gt;9,VLOOKUP(B136,'Cycle 9'!B:K,10,FALSE),0),0)+IFERROR(IF($I$2&gt;10,VLOOKUP(B136,'Cycle 10'!B:K,10,FALSE),0),0)+IFERROR(IF($I$2&gt;11,VLOOKUP(B136,'Cycle 11'!B:K,10,FALSE),0),0))</f>
        <v/>
      </c>
      <c r="J136" s="14" t="str">
        <f>IFERROR(IF(B136="","",IF(ROW($B$11)=ROW(B136),1,IF(ISERROR(VLOOKUP(B136,$B$11:B135,1,FALSE)),MAX($J$11:J135)+1,""))),"")</f>
        <v/>
      </c>
      <c r="K136" s="14" t="str">
        <f t="shared" si="3"/>
        <v/>
      </c>
      <c r="L136" s="238" t="str">
        <f>IF(L$7=L132,L135+1,IF($B136="","",MAX(L$10:L135)+1))</f>
        <v/>
      </c>
    </row>
    <row r="137" spans="1:12" x14ac:dyDescent="0.3">
      <c r="A137" s="167">
        <v>127</v>
      </c>
      <c r="B137" s="273"/>
      <c r="C137" s="1"/>
      <c r="D137" s="2"/>
      <c r="E137" s="2"/>
      <c r="F137" s="2"/>
      <c r="G137" s="274"/>
      <c r="H137" s="65" t="str">
        <f>IF(OR($I$2=1,J137=""),"",IF(IFERROR(VLOOKUP(B137,'Cycle 1'!B:K,10,FALSE),0)+IFERROR(IF($I$2&gt;2,VLOOKUP(B137,'Cycle 2'!B:K,10,FALSE),0),0)+IFERROR(IF($I$2&gt;3,VLOOKUP(B137,'Cycle 3'!B:K,10,FALSE),0),0)+IFERROR(IF($I$2&gt;4,VLOOKUP(B137,'Cycle 4'!B:K,10,FALSE),0),0)+IFERROR(IF($I$2&gt;5,VLOOKUP(B137,'Cycle 5'!B:K,10,FALSE),0),0)+IFERROR(IF($I$2&gt;6,VLOOKUP(B137,'Cycle 6'!B:K,10,FALSE),0),0)+IFERROR(IF($I$2&gt;7,VLOOKUP(B137,'Cycle 7'!B:K,10,FALSE),0),0)+IFERROR(IF($I$2&gt;8,VLOOKUP(B137,'Cycle 8'!B:K,10,FALSE),0),0)+IFERROR(IF($I$2&gt;9,VLOOKUP(B137,'Cycle 9'!B:K,10,FALSE),0),0)+IFERROR(IF($I$2&gt;10,VLOOKUP(B137,'Cycle 10'!B:K,10,FALSE),0),0)+IFERROR(IF($I$2&gt;11,VLOOKUP(B137,'Cycle 11'!B:K,10,FALSE),0),0)&gt;0,1,0))</f>
        <v/>
      </c>
      <c r="I137" s="14" t="str">
        <f>IF(OR($I$2=1,J137=""),"",IFERROR(VLOOKUP(B137,'Cycle 1'!B:K,10,FALSE),0)+IFERROR(IF($I$2&gt;2,VLOOKUP(B137,'Cycle 2'!B:K,10,FALSE),0),0)+IFERROR(IF($I$2&gt;3,VLOOKUP(B137,'Cycle 3'!B:K,10,FALSE),0),0)+IFERROR(IF($I$2&gt;4,VLOOKUP(B137,'Cycle 4'!B:K,10,FALSE),0),0)+IFERROR(IF($I$2&gt;5,VLOOKUP(B137,'Cycle 5'!B:K,10,FALSE),0),0)+IFERROR(IF($I$2&gt;6,VLOOKUP(B137,'Cycle 6'!B:K,10,FALSE),0),0)+IFERROR(IF($I$2&gt;7,VLOOKUP(B137,'Cycle 7'!B:K,10,FALSE),0),0)+IFERROR(IF($I$2&gt;8,VLOOKUP(B137,'Cycle 8'!B:K,10,FALSE),0),0)+IFERROR(IF($I$2&gt;9,VLOOKUP(B137,'Cycle 9'!B:K,10,FALSE),0),0)+IFERROR(IF($I$2&gt;10,VLOOKUP(B137,'Cycle 10'!B:K,10,FALSE),0),0)+IFERROR(IF($I$2&gt;11,VLOOKUP(B137,'Cycle 11'!B:K,10,FALSE),0),0))</f>
        <v/>
      </c>
      <c r="J137" s="14" t="str">
        <f>IFERROR(IF(B137="","",IF(ROW($B$11)=ROW(B137),1,IF(ISERROR(VLOOKUP(B137,$B$11:B136,1,FALSE)),MAX($J$11:J136)+1,""))),"")</f>
        <v/>
      </c>
      <c r="K137" s="14" t="str">
        <f t="shared" si="3"/>
        <v/>
      </c>
      <c r="L137" s="238" t="str">
        <f>IF(L$7=L133,L136+1,IF($B137="","",MAX(L$10:L136)+1))</f>
        <v/>
      </c>
    </row>
    <row r="138" spans="1:12" x14ac:dyDescent="0.3">
      <c r="A138" s="167">
        <v>128</v>
      </c>
      <c r="B138" s="273"/>
      <c r="C138" s="1"/>
      <c r="D138" s="2"/>
      <c r="E138" s="2"/>
      <c r="F138" s="2"/>
      <c r="G138" s="274"/>
      <c r="H138" s="65" t="str">
        <f>IF(OR($I$2=1,J138=""),"",IF(IFERROR(VLOOKUP(B138,'Cycle 1'!B:K,10,FALSE),0)+IFERROR(IF($I$2&gt;2,VLOOKUP(B138,'Cycle 2'!B:K,10,FALSE),0),0)+IFERROR(IF($I$2&gt;3,VLOOKUP(B138,'Cycle 3'!B:K,10,FALSE),0),0)+IFERROR(IF($I$2&gt;4,VLOOKUP(B138,'Cycle 4'!B:K,10,FALSE),0),0)+IFERROR(IF($I$2&gt;5,VLOOKUP(B138,'Cycle 5'!B:K,10,FALSE),0),0)+IFERROR(IF($I$2&gt;6,VLOOKUP(B138,'Cycle 6'!B:K,10,FALSE),0),0)+IFERROR(IF($I$2&gt;7,VLOOKUP(B138,'Cycle 7'!B:K,10,FALSE),0),0)+IFERROR(IF($I$2&gt;8,VLOOKUP(B138,'Cycle 8'!B:K,10,FALSE),0),0)+IFERROR(IF($I$2&gt;9,VLOOKUP(B138,'Cycle 9'!B:K,10,FALSE),0),0)+IFERROR(IF($I$2&gt;10,VLOOKUP(B138,'Cycle 10'!B:K,10,FALSE),0),0)+IFERROR(IF($I$2&gt;11,VLOOKUP(B138,'Cycle 11'!B:K,10,FALSE),0),0)&gt;0,1,0))</f>
        <v/>
      </c>
      <c r="I138" s="14" t="str">
        <f>IF(OR($I$2=1,J138=""),"",IFERROR(VLOOKUP(B138,'Cycle 1'!B:K,10,FALSE),0)+IFERROR(IF($I$2&gt;2,VLOOKUP(B138,'Cycle 2'!B:K,10,FALSE),0),0)+IFERROR(IF($I$2&gt;3,VLOOKUP(B138,'Cycle 3'!B:K,10,FALSE),0),0)+IFERROR(IF($I$2&gt;4,VLOOKUP(B138,'Cycle 4'!B:K,10,FALSE),0),0)+IFERROR(IF($I$2&gt;5,VLOOKUP(B138,'Cycle 5'!B:K,10,FALSE),0),0)+IFERROR(IF($I$2&gt;6,VLOOKUP(B138,'Cycle 6'!B:K,10,FALSE),0),0)+IFERROR(IF($I$2&gt;7,VLOOKUP(B138,'Cycle 7'!B:K,10,FALSE),0),0)+IFERROR(IF($I$2&gt;8,VLOOKUP(B138,'Cycle 8'!B:K,10,FALSE),0),0)+IFERROR(IF($I$2&gt;9,VLOOKUP(B138,'Cycle 9'!B:K,10,FALSE),0),0)+IFERROR(IF($I$2&gt;10,VLOOKUP(B138,'Cycle 10'!B:K,10,FALSE),0),0)+IFERROR(IF($I$2&gt;11,VLOOKUP(B138,'Cycle 11'!B:K,10,FALSE),0),0))</f>
        <v/>
      </c>
      <c r="J138" s="14" t="str">
        <f>IFERROR(IF(B138="","",IF(ROW($B$11)=ROW(B138),1,IF(ISERROR(VLOOKUP(B138,$B$11:B137,1,FALSE)),MAX($J$11:J137)+1,""))),"")</f>
        <v/>
      </c>
      <c r="K138" s="14" t="str">
        <f t="shared" si="3"/>
        <v/>
      </c>
      <c r="L138" s="238" t="str">
        <f>IF(L$7=L134,L137+1,IF($B138="","",MAX(L$10:L137)+1))</f>
        <v/>
      </c>
    </row>
    <row r="139" spans="1:12" x14ac:dyDescent="0.3">
      <c r="A139" s="167">
        <v>129</v>
      </c>
      <c r="B139" s="273"/>
      <c r="C139" s="1"/>
      <c r="D139" s="2"/>
      <c r="E139" s="2"/>
      <c r="F139" s="2"/>
      <c r="G139" s="274"/>
      <c r="H139" s="65" t="str">
        <f>IF(OR($I$2=1,J139=""),"",IF(IFERROR(VLOOKUP(B139,'Cycle 1'!B:K,10,FALSE),0)+IFERROR(IF($I$2&gt;2,VLOOKUP(B139,'Cycle 2'!B:K,10,FALSE),0),0)+IFERROR(IF($I$2&gt;3,VLOOKUP(B139,'Cycle 3'!B:K,10,FALSE),0),0)+IFERROR(IF($I$2&gt;4,VLOOKUP(B139,'Cycle 4'!B:K,10,FALSE),0),0)+IFERROR(IF($I$2&gt;5,VLOOKUP(B139,'Cycle 5'!B:K,10,FALSE),0),0)+IFERROR(IF($I$2&gt;6,VLOOKUP(B139,'Cycle 6'!B:K,10,FALSE),0),0)+IFERROR(IF($I$2&gt;7,VLOOKUP(B139,'Cycle 7'!B:K,10,FALSE),0),0)+IFERROR(IF($I$2&gt;8,VLOOKUP(B139,'Cycle 8'!B:K,10,FALSE),0),0)+IFERROR(IF($I$2&gt;9,VLOOKUP(B139,'Cycle 9'!B:K,10,FALSE),0),0)+IFERROR(IF($I$2&gt;10,VLOOKUP(B139,'Cycle 10'!B:K,10,FALSE),0),0)+IFERROR(IF($I$2&gt;11,VLOOKUP(B139,'Cycle 11'!B:K,10,FALSE),0),0)&gt;0,1,0))</f>
        <v/>
      </c>
      <c r="I139" s="14" t="str">
        <f>IF(OR($I$2=1,J139=""),"",IFERROR(VLOOKUP(B139,'Cycle 1'!B:K,10,FALSE),0)+IFERROR(IF($I$2&gt;2,VLOOKUP(B139,'Cycle 2'!B:K,10,FALSE),0),0)+IFERROR(IF($I$2&gt;3,VLOOKUP(B139,'Cycle 3'!B:K,10,FALSE),0),0)+IFERROR(IF($I$2&gt;4,VLOOKUP(B139,'Cycle 4'!B:K,10,FALSE),0),0)+IFERROR(IF($I$2&gt;5,VLOOKUP(B139,'Cycle 5'!B:K,10,FALSE),0),0)+IFERROR(IF($I$2&gt;6,VLOOKUP(B139,'Cycle 6'!B:K,10,FALSE),0),0)+IFERROR(IF($I$2&gt;7,VLOOKUP(B139,'Cycle 7'!B:K,10,FALSE),0),0)+IFERROR(IF($I$2&gt;8,VLOOKUP(B139,'Cycle 8'!B:K,10,FALSE),0),0)+IFERROR(IF($I$2&gt;9,VLOOKUP(B139,'Cycle 9'!B:K,10,FALSE),0),0)+IFERROR(IF($I$2&gt;10,VLOOKUP(B139,'Cycle 10'!B:K,10,FALSE),0),0)+IFERROR(IF($I$2&gt;11,VLOOKUP(B139,'Cycle 11'!B:K,10,FALSE),0),0))</f>
        <v/>
      </c>
      <c r="J139" s="14" t="str">
        <f>IFERROR(IF(B139="","",IF(ROW($B$11)=ROW(B139),1,IF(ISERROR(VLOOKUP(B139,$B$11:B138,1,FALSE)),MAX($J$11:J138)+1,""))),"")</f>
        <v/>
      </c>
      <c r="K139" s="14" t="str">
        <f t="shared" ref="K139:K160" si="4">IFERROR(IF(J139="","",IF(COUNTIFS($B$11:$B$500,$B139,$G$11:$G$500,"Yes")&gt;=1,1,0)),"")</f>
        <v/>
      </c>
      <c r="L139" s="238" t="str">
        <f>IF(L$7=L135,L138+1,IF($B139="","",MAX(L$10:L138)+1))</f>
        <v/>
      </c>
    </row>
    <row r="140" spans="1:12" x14ac:dyDescent="0.3">
      <c r="A140" s="167">
        <v>130</v>
      </c>
      <c r="B140" s="273"/>
      <c r="C140" s="1"/>
      <c r="D140" s="2"/>
      <c r="E140" s="2"/>
      <c r="F140" s="2"/>
      <c r="G140" s="274"/>
      <c r="H140" s="65" t="str">
        <f>IF(OR($I$2=1,J140=""),"",IF(IFERROR(VLOOKUP(B140,'Cycle 1'!B:K,10,FALSE),0)+IFERROR(IF($I$2&gt;2,VLOOKUP(B140,'Cycle 2'!B:K,10,FALSE),0),0)+IFERROR(IF($I$2&gt;3,VLOOKUP(B140,'Cycle 3'!B:K,10,FALSE),0),0)+IFERROR(IF($I$2&gt;4,VLOOKUP(B140,'Cycle 4'!B:K,10,FALSE),0),0)+IFERROR(IF($I$2&gt;5,VLOOKUP(B140,'Cycle 5'!B:K,10,FALSE),0),0)+IFERROR(IF($I$2&gt;6,VLOOKUP(B140,'Cycle 6'!B:K,10,FALSE),0),0)+IFERROR(IF($I$2&gt;7,VLOOKUP(B140,'Cycle 7'!B:K,10,FALSE),0),0)+IFERROR(IF($I$2&gt;8,VLOOKUP(B140,'Cycle 8'!B:K,10,FALSE),0),0)+IFERROR(IF($I$2&gt;9,VLOOKUP(B140,'Cycle 9'!B:K,10,FALSE),0),0)+IFERROR(IF($I$2&gt;10,VLOOKUP(B140,'Cycle 10'!B:K,10,FALSE),0),0)+IFERROR(IF($I$2&gt;11,VLOOKUP(B140,'Cycle 11'!B:K,10,FALSE),0),0)&gt;0,1,0))</f>
        <v/>
      </c>
      <c r="I140" s="14" t="str">
        <f>IF(OR($I$2=1,J140=""),"",IFERROR(VLOOKUP(B140,'Cycle 1'!B:K,10,FALSE),0)+IFERROR(IF($I$2&gt;2,VLOOKUP(B140,'Cycle 2'!B:K,10,FALSE),0),0)+IFERROR(IF($I$2&gt;3,VLOOKUP(B140,'Cycle 3'!B:K,10,FALSE),0),0)+IFERROR(IF($I$2&gt;4,VLOOKUP(B140,'Cycle 4'!B:K,10,FALSE),0),0)+IFERROR(IF($I$2&gt;5,VLOOKUP(B140,'Cycle 5'!B:K,10,FALSE),0),0)+IFERROR(IF($I$2&gt;6,VLOOKUP(B140,'Cycle 6'!B:K,10,FALSE),0),0)+IFERROR(IF($I$2&gt;7,VLOOKUP(B140,'Cycle 7'!B:K,10,FALSE),0),0)+IFERROR(IF($I$2&gt;8,VLOOKUP(B140,'Cycle 8'!B:K,10,FALSE),0),0)+IFERROR(IF($I$2&gt;9,VLOOKUP(B140,'Cycle 9'!B:K,10,FALSE),0),0)+IFERROR(IF($I$2&gt;10,VLOOKUP(B140,'Cycle 10'!B:K,10,FALSE),0),0)+IFERROR(IF($I$2&gt;11,VLOOKUP(B140,'Cycle 11'!B:K,10,FALSE),0),0))</f>
        <v/>
      </c>
      <c r="J140" s="14" t="str">
        <f>IFERROR(IF(B140="","",IF(ROW($B$11)=ROW(B140),1,IF(ISERROR(VLOOKUP(B140,$B$11:B139,1,FALSE)),MAX($J$11:J139)+1,""))),"")</f>
        <v/>
      </c>
      <c r="K140" s="14" t="str">
        <f t="shared" si="4"/>
        <v/>
      </c>
      <c r="L140" s="238" t="str">
        <f>IF(L$7=L136,L139+1,IF($B140="","",MAX(L$10:L139)+1))</f>
        <v/>
      </c>
    </row>
    <row r="141" spans="1:12" x14ac:dyDescent="0.3">
      <c r="A141" s="167">
        <v>131</v>
      </c>
      <c r="B141" s="273"/>
      <c r="C141" s="1"/>
      <c r="D141" s="2"/>
      <c r="E141" s="2"/>
      <c r="F141" s="2"/>
      <c r="G141" s="274"/>
      <c r="H141" s="65" t="str">
        <f>IF(OR($I$2=1,J141=""),"",IF(IFERROR(VLOOKUP(B141,'Cycle 1'!B:K,10,FALSE),0)+IFERROR(IF($I$2&gt;2,VLOOKUP(B141,'Cycle 2'!B:K,10,FALSE),0),0)+IFERROR(IF($I$2&gt;3,VLOOKUP(B141,'Cycle 3'!B:K,10,FALSE),0),0)+IFERROR(IF($I$2&gt;4,VLOOKUP(B141,'Cycle 4'!B:K,10,FALSE),0),0)+IFERROR(IF($I$2&gt;5,VLOOKUP(B141,'Cycle 5'!B:K,10,FALSE),0),0)+IFERROR(IF($I$2&gt;6,VLOOKUP(B141,'Cycle 6'!B:K,10,FALSE),0),0)+IFERROR(IF($I$2&gt;7,VLOOKUP(B141,'Cycle 7'!B:K,10,FALSE),0),0)+IFERROR(IF($I$2&gt;8,VLOOKUP(B141,'Cycle 8'!B:K,10,FALSE),0),0)+IFERROR(IF($I$2&gt;9,VLOOKUP(B141,'Cycle 9'!B:K,10,FALSE),0),0)+IFERROR(IF($I$2&gt;10,VLOOKUP(B141,'Cycle 10'!B:K,10,FALSE),0),0)+IFERROR(IF($I$2&gt;11,VLOOKUP(B141,'Cycle 11'!B:K,10,FALSE),0),0)&gt;0,1,0))</f>
        <v/>
      </c>
      <c r="I141" s="14" t="str">
        <f>IF(OR($I$2=1,J141=""),"",IFERROR(VLOOKUP(B141,'Cycle 1'!B:K,10,FALSE),0)+IFERROR(IF($I$2&gt;2,VLOOKUP(B141,'Cycle 2'!B:K,10,FALSE),0),0)+IFERROR(IF($I$2&gt;3,VLOOKUP(B141,'Cycle 3'!B:K,10,FALSE),0),0)+IFERROR(IF($I$2&gt;4,VLOOKUP(B141,'Cycle 4'!B:K,10,FALSE),0),0)+IFERROR(IF($I$2&gt;5,VLOOKUP(B141,'Cycle 5'!B:K,10,FALSE),0),0)+IFERROR(IF($I$2&gt;6,VLOOKUP(B141,'Cycle 6'!B:K,10,FALSE),0),0)+IFERROR(IF($I$2&gt;7,VLOOKUP(B141,'Cycle 7'!B:K,10,FALSE),0),0)+IFERROR(IF($I$2&gt;8,VLOOKUP(B141,'Cycle 8'!B:K,10,FALSE),0),0)+IFERROR(IF($I$2&gt;9,VLOOKUP(B141,'Cycle 9'!B:K,10,FALSE),0),0)+IFERROR(IF($I$2&gt;10,VLOOKUP(B141,'Cycle 10'!B:K,10,FALSE),0),0)+IFERROR(IF($I$2&gt;11,VLOOKUP(B141,'Cycle 11'!B:K,10,FALSE),0),0))</f>
        <v/>
      </c>
      <c r="J141" s="14" t="str">
        <f>IFERROR(IF(B141="","",IF(ROW($B$11)=ROW(B141),1,IF(ISERROR(VLOOKUP(B141,$B$11:B140,1,FALSE)),MAX($J$11:J140)+1,""))),"")</f>
        <v/>
      </c>
      <c r="K141" s="14" t="str">
        <f t="shared" si="4"/>
        <v/>
      </c>
      <c r="L141" s="238" t="str">
        <f>IF(L$7=L137,L140+1,IF($B141="","",MAX(L$10:L140)+1))</f>
        <v/>
      </c>
    </row>
    <row r="142" spans="1:12" x14ac:dyDescent="0.3">
      <c r="A142" s="167">
        <v>132</v>
      </c>
      <c r="B142" s="273"/>
      <c r="C142" s="1"/>
      <c r="D142" s="2"/>
      <c r="E142" s="2"/>
      <c r="F142" s="2"/>
      <c r="G142" s="274"/>
      <c r="H142" s="65" t="str">
        <f>IF(OR($I$2=1,J142=""),"",IF(IFERROR(VLOOKUP(B142,'Cycle 1'!B:K,10,FALSE),0)+IFERROR(IF($I$2&gt;2,VLOOKUP(B142,'Cycle 2'!B:K,10,FALSE),0),0)+IFERROR(IF($I$2&gt;3,VLOOKUP(B142,'Cycle 3'!B:K,10,FALSE),0),0)+IFERROR(IF($I$2&gt;4,VLOOKUP(B142,'Cycle 4'!B:K,10,FALSE),0),0)+IFERROR(IF($I$2&gt;5,VLOOKUP(B142,'Cycle 5'!B:K,10,FALSE),0),0)+IFERROR(IF($I$2&gt;6,VLOOKUP(B142,'Cycle 6'!B:K,10,FALSE),0),0)+IFERROR(IF($I$2&gt;7,VLOOKUP(B142,'Cycle 7'!B:K,10,FALSE),0),0)+IFERROR(IF($I$2&gt;8,VLOOKUP(B142,'Cycle 8'!B:K,10,FALSE),0),0)+IFERROR(IF($I$2&gt;9,VLOOKUP(B142,'Cycle 9'!B:K,10,FALSE),0),0)+IFERROR(IF($I$2&gt;10,VLOOKUP(B142,'Cycle 10'!B:K,10,FALSE),0),0)+IFERROR(IF($I$2&gt;11,VLOOKUP(B142,'Cycle 11'!B:K,10,FALSE),0),0)&gt;0,1,0))</f>
        <v/>
      </c>
      <c r="I142" s="14" t="str">
        <f>IF(OR($I$2=1,J142=""),"",IFERROR(VLOOKUP(B142,'Cycle 1'!B:K,10,FALSE),0)+IFERROR(IF($I$2&gt;2,VLOOKUP(B142,'Cycle 2'!B:K,10,FALSE),0),0)+IFERROR(IF($I$2&gt;3,VLOOKUP(B142,'Cycle 3'!B:K,10,FALSE),0),0)+IFERROR(IF($I$2&gt;4,VLOOKUP(B142,'Cycle 4'!B:K,10,FALSE),0),0)+IFERROR(IF($I$2&gt;5,VLOOKUP(B142,'Cycle 5'!B:K,10,FALSE),0),0)+IFERROR(IF($I$2&gt;6,VLOOKUP(B142,'Cycle 6'!B:K,10,FALSE),0),0)+IFERROR(IF($I$2&gt;7,VLOOKUP(B142,'Cycle 7'!B:K,10,FALSE),0),0)+IFERROR(IF($I$2&gt;8,VLOOKUP(B142,'Cycle 8'!B:K,10,FALSE),0),0)+IFERROR(IF($I$2&gt;9,VLOOKUP(B142,'Cycle 9'!B:K,10,FALSE),0),0)+IFERROR(IF($I$2&gt;10,VLOOKUP(B142,'Cycle 10'!B:K,10,FALSE),0),0)+IFERROR(IF($I$2&gt;11,VLOOKUP(B142,'Cycle 11'!B:K,10,FALSE),0),0))</f>
        <v/>
      </c>
      <c r="J142" s="14" t="str">
        <f>IFERROR(IF(B142="","",IF(ROW($B$11)=ROW(B142),1,IF(ISERROR(VLOOKUP(B142,$B$11:B141,1,FALSE)),MAX($J$11:J141)+1,""))),"")</f>
        <v/>
      </c>
      <c r="K142" s="14" t="str">
        <f t="shared" si="4"/>
        <v/>
      </c>
      <c r="L142" s="238" t="str">
        <f>IF(L$7=L138,L141+1,IF($B142="","",MAX(L$10:L141)+1))</f>
        <v/>
      </c>
    </row>
    <row r="143" spans="1:12" x14ac:dyDescent="0.3">
      <c r="A143" s="167">
        <v>133</v>
      </c>
      <c r="B143" s="273"/>
      <c r="C143" s="1"/>
      <c r="D143" s="2"/>
      <c r="E143" s="2"/>
      <c r="F143" s="2"/>
      <c r="G143" s="274"/>
      <c r="H143" s="65" t="str">
        <f>IF(OR($I$2=1,J143=""),"",IF(IFERROR(VLOOKUP(B143,'Cycle 1'!B:K,10,FALSE),0)+IFERROR(IF($I$2&gt;2,VLOOKUP(B143,'Cycle 2'!B:K,10,FALSE),0),0)+IFERROR(IF($I$2&gt;3,VLOOKUP(B143,'Cycle 3'!B:K,10,FALSE),0),0)+IFERROR(IF($I$2&gt;4,VLOOKUP(B143,'Cycle 4'!B:K,10,FALSE),0),0)+IFERROR(IF($I$2&gt;5,VLOOKUP(B143,'Cycle 5'!B:K,10,FALSE),0),0)+IFERROR(IF($I$2&gt;6,VLOOKUP(B143,'Cycle 6'!B:K,10,FALSE),0),0)+IFERROR(IF($I$2&gt;7,VLOOKUP(B143,'Cycle 7'!B:K,10,FALSE),0),0)+IFERROR(IF($I$2&gt;8,VLOOKUP(B143,'Cycle 8'!B:K,10,FALSE),0),0)+IFERROR(IF($I$2&gt;9,VLOOKUP(B143,'Cycle 9'!B:K,10,FALSE),0),0)+IFERROR(IF($I$2&gt;10,VLOOKUP(B143,'Cycle 10'!B:K,10,FALSE),0),0)+IFERROR(IF($I$2&gt;11,VLOOKUP(B143,'Cycle 11'!B:K,10,FALSE),0),0)&gt;0,1,0))</f>
        <v/>
      </c>
      <c r="I143" s="14" t="str">
        <f>IF(OR($I$2=1,J143=""),"",IFERROR(VLOOKUP(B143,'Cycle 1'!B:K,10,FALSE),0)+IFERROR(IF($I$2&gt;2,VLOOKUP(B143,'Cycle 2'!B:K,10,FALSE),0),0)+IFERROR(IF($I$2&gt;3,VLOOKUP(B143,'Cycle 3'!B:K,10,FALSE),0),0)+IFERROR(IF($I$2&gt;4,VLOOKUP(B143,'Cycle 4'!B:K,10,FALSE),0),0)+IFERROR(IF($I$2&gt;5,VLOOKUP(B143,'Cycle 5'!B:K,10,FALSE),0),0)+IFERROR(IF($I$2&gt;6,VLOOKUP(B143,'Cycle 6'!B:K,10,FALSE),0),0)+IFERROR(IF($I$2&gt;7,VLOOKUP(B143,'Cycle 7'!B:K,10,FALSE),0),0)+IFERROR(IF($I$2&gt;8,VLOOKUP(B143,'Cycle 8'!B:K,10,FALSE),0),0)+IFERROR(IF($I$2&gt;9,VLOOKUP(B143,'Cycle 9'!B:K,10,FALSE),0),0)+IFERROR(IF($I$2&gt;10,VLOOKUP(B143,'Cycle 10'!B:K,10,FALSE),0),0)+IFERROR(IF($I$2&gt;11,VLOOKUP(B143,'Cycle 11'!B:K,10,FALSE),0),0))</f>
        <v/>
      </c>
      <c r="J143" s="14" t="str">
        <f>IFERROR(IF(B143="","",IF(ROW($B$11)=ROW(B143),1,IF(ISERROR(VLOOKUP(B143,$B$11:B142,1,FALSE)),MAX($J$11:J142)+1,""))),"")</f>
        <v/>
      </c>
      <c r="K143" s="14" t="str">
        <f t="shared" si="4"/>
        <v/>
      </c>
      <c r="L143" s="238" t="str">
        <f>IF(L$7=L139,L142+1,IF($B143="","",MAX(L$10:L142)+1))</f>
        <v/>
      </c>
    </row>
    <row r="144" spans="1:12" x14ac:dyDescent="0.3">
      <c r="A144" s="167">
        <v>134</v>
      </c>
      <c r="B144" s="273"/>
      <c r="C144" s="1"/>
      <c r="D144" s="2"/>
      <c r="E144" s="2"/>
      <c r="F144" s="2"/>
      <c r="G144" s="274"/>
      <c r="H144" s="65" t="str">
        <f>IF(OR($I$2=1,J144=""),"",IF(IFERROR(VLOOKUP(B144,'Cycle 1'!B:K,10,FALSE),0)+IFERROR(IF($I$2&gt;2,VLOOKUP(B144,'Cycle 2'!B:K,10,FALSE),0),0)+IFERROR(IF($I$2&gt;3,VLOOKUP(B144,'Cycle 3'!B:K,10,FALSE),0),0)+IFERROR(IF($I$2&gt;4,VLOOKUP(B144,'Cycle 4'!B:K,10,FALSE),0),0)+IFERROR(IF($I$2&gt;5,VLOOKUP(B144,'Cycle 5'!B:K,10,FALSE),0),0)+IFERROR(IF($I$2&gt;6,VLOOKUP(B144,'Cycle 6'!B:K,10,FALSE),0),0)+IFERROR(IF($I$2&gt;7,VLOOKUP(B144,'Cycle 7'!B:K,10,FALSE),0),0)+IFERROR(IF($I$2&gt;8,VLOOKUP(B144,'Cycle 8'!B:K,10,FALSE),0),0)+IFERROR(IF($I$2&gt;9,VLOOKUP(B144,'Cycle 9'!B:K,10,FALSE),0),0)+IFERROR(IF($I$2&gt;10,VLOOKUP(B144,'Cycle 10'!B:K,10,FALSE),0),0)+IFERROR(IF($I$2&gt;11,VLOOKUP(B144,'Cycle 11'!B:K,10,FALSE),0),0)&gt;0,1,0))</f>
        <v/>
      </c>
      <c r="I144" s="14" t="str">
        <f>IF(OR($I$2=1,J144=""),"",IFERROR(VLOOKUP(B144,'Cycle 1'!B:K,10,FALSE),0)+IFERROR(IF($I$2&gt;2,VLOOKUP(B144,'Cycle 2'!B:K,10,FALSE),0),0)+IFERROR(IF($I$2&gt;3,VLOOKUP(B144,'Cycle 3'!B:K,10,FALSE),0),0)+IFERROR(IF($I$2&gt;4,VLOOKUP(B144,'Cycle 4'!B:K,10,FALSE),0),0)+IFERROR(IF($I$2&gt;5,VLOOKUP(B144,'Cycle 5'!B:K,10,FALSE),0),0)+IFERROR(IF($I$2&gt;6,VLOOKUP(B144,'Cycle 6'!B:K,10,FALSE),0),0)+IFERROR(IF($I$2&gt;7,VLOOKUP(B144,'Cycle 7'!B:K,10,FALSE),0),0)+IFERROR(IF($I$2&gt;8,VLOOKUP(B144,'Cycle 8'!B:K,10,FALSE),0),0)+IFERROR(IF($I$2&gt;9,VLOOKUP(B144,'Cycle 9'!B:K,10,FALSE),0),0)+IFERROR(IF($I$2&gt;10,VLOOKUP(B144,'Cycle 10'!B:K,10,FALSE),0),0)+IFERROR(IF($I$2&gt;11,VLOOKUP(B144,'Cycle 11'!B:K,10,FALSE),0),0))</f>
        <v/>
      </c>
      <c r="J144" s="14" t="str">
        <f>IFERROR(IF(B144="","",IF(ROW($B$11)=ROW(B144),1,IF(ISERROR(VLOOKUP(B144,$B$11:B143,1,FALSE)),MAX($J$11:J143)+1,""))),"")</f>
        <v/>
      </c>
      <c r="K144" s="14" t="str">
        <f t="shared" si="4"/>
        <v/>
      </c>
      <c r="L144" s="238" t="str">
        <f>IF(L$7=L140,L143+1,IF($B144="","",MAX(L$10:L143)+1))</f>
        <v/>
      </c>
    </row>
    <row r="145" spans="1:12" x14ac:dyDescent="0.3">
      <c r="A145" s="167">
        <v>135</v>
      </c>
      <c r="B145" s="273"/>
      <c r="C145" s="1"/>
      <c r="D145" s="2"/>
      <c r="E145" s="2"/>
      <c r="F145" s="2"/>
      <c r="G145" s="274"/>
      <c r="H145" s="65" t="str">
        <f>IF(OR($I$2=1,J145=""),"",IF(IFERROR(VLOOKUP(B145,'Cycle 1'!B:K,10,FALSE),0)+IFERROR(IF($I$2&gt;2,VLOOKUP(B145,'Cycle 2'!B:K,10,FALSE),0),0)+IFERROR(IF($I$2&gt;3,VLOOKUP(B145,'Cycle 3'!B:K,10,FALSE),0),0)+IFERROR(IF($I$2&gt;4,VLOOKUP(B145,'Cycle 4'!B:K,10,FALSE),0),0)+IFERROR(IF($I$2&gt;5,VLOOKUP(B145,'Cycle 5'!B:K,10,FALSE),0),0)+IFERROR(IF($I$2&gt;6,VLOOKUP(B145,'Cycle 6'!B:K,10,FALSE),0),0)+IFERROR(IF($I$2&gt;7,VLOOKUP(B145,'Cycle 7'!B:K,10,FALSE),0),0)+IFERROR(IF($I$2&gt;8,VLOOKUP(B145,'Cycle 8'!B:K,10,FALSE),0),0)+IFERROR(IF($I$2&gt;9,VLOOKUP(B145,'Cycle 9'!B:K,10,FALSE),0),0)+IFERROR(IF($I$2&gt;10,VLOOKUP(B145,'Cycle 10'!B:K,10,FALSE),0),0)+IFERROR(IF($I$2&gt;11,VLOOKUP(B145,'Cycle 11'!B:K,10,FALSE),0),0)&gt;0,1,0))</f>
        <v/>
      </c>
      <c r="I145" s="14" t="str">
        <f>IF(OR($I$2=1,J145=""),"",IFERROR(VLOOKUP(B145,'Cycle 1'!B:K,10,FALSE),0)+IFERROR(IF($I$2&gt;2,VLOOKUP(B145,'Cycle 2'!B:K,10,FALSE),0),0)+IFERROR(IF($I$2&gt;3,VLOOKUP(B145,'Cycle 3'!B:K,10,FALSE),0),0)+IFERROR(IF($I$2&gt;4,VLOOKUP(B145,'Cycle 4'!B:K,10,FALSE),0),0)+IFERROR(IF($I$2&gt;5,VLOOKUP(B145,'Cycle 5'!B:K,10,FALSE),0),0)+IFERROR(IF($I$2&gt;6,VLOOKUP(B145,'Cycle 6'!B:K,10,FALSE),0),0)+IFERROR(IF($I$2&gt;7,VLOOKUP(B145,'Cycle 7'!B:K,10,FALSE),0),0)+IFERROR(IF($I$2&gt;8,VLOOKUP(B145,'Cycle 8'!B:K,10,FALSE),0),0)+IFERROR(IF($I$2&gt;9,VLOOKUP(B145,'Cycle 9'!B:K,10,FALSE),0),0)+IFERROR(IF($I$2&gt;10,VLOOKUP(B145,'Cycle 10'!B:K,10,FALSE),0),0)+IFERROR(IF($I$2&gt;11,VLOOKUP(B145,'Cycle 11'!B:K,10,FALSE),0),0))</f>
        <v/>
      </c>
      <c r="J145" s="14" t="str">
        <f>IFERROR(IF(B145="","",IF(ROW($B$11)=ROW(B145),1,IF(ISERROR(VLOOKUP(B145,$B$11:B144,1,FALSE)),MAX($J$11:J144)+1,""))),"")</f>
        <v/>
      </c>
      <c r="K145" s="14" t="str">
        <f t="shared" si="4"/>
        <v/>
      </c>
      <c r="L145" s="238" t="str">
        <f>IF(L$7=L141,L144+1,IF($B145="","",MAX(L$10:L144)+1))</f>
        <v/>
      </c>
    </row>
    <row r="146" spans="1:12" x14ac:dyDescent="0.3">
      <c r="A146" s="167">
        <v>136</v>
      </c>
      <c r="B146" s="273"/>
      <c r="C146" s="1"/>
      <c r="D146" s="2"/>
      <c r="E146" s="2"/>
      <c r="F146" s="2"/>
      <c r="G146" s="274"/>
      <c r="H146" s="65" t="str">
        <f>IF(OR($I$2=1,J146=""),"",IF(IFERROR(VLOOKUP(B146,'Cycle 1'!B:K,10,FALSE),0)+IFERROR(IF($I$2&gt;2,VLOOKUP(B146,'Cycle 2'!B:K,10,FALSE),0),0)+IFERROR(IF($I$2&gt;3,VLOOKUP(B146,'Cycle 3'!B:K,10,FALSE),0),0)+IFERROR(IF($I$2&gt;4,VLOOKUP(B146,'Cycle 4'!B:K,10,FALSE),0),0)+IFERROR(IF($I$2&gt;5,VLOOKUP(B146,'Cycle 5'!B:K,10,FALSE),0),0)+IFERROR(IF($I$2&gt;6,VLOOKUP(B146,'Cycle 6'!B:K,10,FALSE),0),0)+IFERROR(IF($I$2&gt;7,VLOOKUP(B146,'Cycle 7'!B:K,10,FALSE),0),0)+IFERROR(IF($I$2&gt;8,VLOOKUP(B146,'Cycle 8'!B:K,10,FALSE),0),0)+IFERROR(IF($I$2&gt;9,VLOOKUP(B146,'Cycle 9'!B:K,10,FALSE),0),0)+IFERROR(IF($I$2&gt;10,VLOOKUP(B146,'Cycle 10'!B:K,10,FALSE),0),0)+IFERROR(IF($I$2&gt;11,VLOOKUP(B146,'Cycle 11'!B:K,10,FALSE),0),0)&gt;0,1,0))</f>
        <v/>
      </c>
      <c r="I146" s="14" t="str">
        <f>IF(OR($I$2=1,J146=""),"",IFERROR(VLOOKUP(B146,'Cycle 1'!B:K,10,FALSE),0)+IFERROR(IF($I$2&gt;2,VLOOKUP(B146,'Cycle 2'!B:K,10,FALSE),0),0)+IFERROR(IF($I$2&gt;3,VLOOKUP(B146,'Cycle 3'!B:K,10,FALSE),0),0)+IFERROR(IF($I$2&gt;4,VLOOKUP(B146,'Cycle 4'!B:K,10,FALSE),0),0)+IFERROR(IF($I$2&gt;5,VLOOKUP(B146,'Cycle 5'!B:K,10,FALSE),0),0)+IFERROR(IF($I$2&gt;6,VLOOKUP(B146,'Cycle 6'!B:K,10,FALSE),0),0)+IFERROR(IF($I$2&gt;7,VLOOKUP(B146,'Cycle 7'!B:K,10,FALSE),0),0)+IFERROR(IF($I$2&gt;8,VLOOKUP(B146,'Cycle 8'!B:K,10,FALSE),0),0)+IFERROR(IF($I$2&gt;9,VLOOKUP(B146,'Cycle 9'!B:K,10,FALSE),0),0)+IFERROR(IF($I$2&gt;10,VLOOKUP(B146,'Cycle 10'!B:K,10,FALSE),0),0)+IFERROR(IF($I$2&gt;11,VLOOKUP(B146,'Cycle 11'!B:K,10,FALSE),0),0))</f>
        <v/>
      </c>
      <c r="J146" s="14" t="str">
        <f>IFERROR(IF(B146="","",IF(ROW($B$11)=ROW(B146),1,IF(ISERROR(VLOOKUP(B146,$B$11:B145,1,FALSE)),MAX($J$11:J145)+1,""))),"")</f>
        <v/>
      </c>
      <c r="K146" s="14" t="str">
        <f t="shared" si="4"/>
        <v/>
      </c>
      <c r="L146" s="238" t="str">
        <f>IF(L$7=L142,L145+1,IF($B146="","",MAX(L$10:L145)+1))</f>
        <v/>
      </c>
    </row>
    <row r="147" spans="1:12" x14ac:dyDescent="0.3">
      <c r="A147" s="167">
        <v>137</v>
      </c>
      <c r="B147" s="273"/>
      <c r="C147" s="1"/>
      <c r="D147" s="2"/>
      <c r="E147" s="2"/>
      <c r="F147" s="2"/>
      <c r="G147" s="274"/>
      <c r="H147" s="65" t="str">
        <f>IF(OR($I$2=1,J147=""),"",IF(IFERROR(VLOOKUP(B147,'Cycle 1'!B:K,10,FALSE),0)+IFERROR(IF($I$2&gt;2,VLOOKUP(B147,'Cycle 2'!B:K,10,FALSE),0),0)+IFERROR(IF($I$2&gt;3,VLOOKUP(B147,'Cycle 3'!B:K,10,FALSE),0),0)+IFERROR(IF($I$2&gt;4,VLOOKUP(B147,'Cycle 4'!B:K,10,FALSE),0),0)+IFERROR(IF($I$2&gt;5,VLOOKUP(B147,'Cycle 5'!B:K,10,FALSE),0),0)+IFERROR(IF($I$2&gt;6,VLOOKUP(B147,'Cycle 6'!B:K,10,FALSE),0),0)+IFERROR(IF($I$2&gt;7,VLOOKUP(B147,'Cycle 7'!B:K,10,FALSE),0),0)+IFERROR(IF($I$2&gt;8,VLOOKUP(B147,'Cycle 8'!B:K,10,FALSE),0),0)+IFERROR(IF($I$2&gt;9,VLOOKUP(B147,'Cycle 9'!B:K,10,FALSE),0),0)+IFERROR(IF($I$2&gt;10,VLOOKUP(B147,'Cycle 10'!B:K,10,FALSE),0),0)+IFERROR(IF($I$2&gt;11,VLOOKUP(B147,'Cycle 11'!B:K,10,FALSE),0),0)&gt;0,1,0))</f>
        <v/>
      </c>
      <c r="I147" s="14" t="str">
        <f>IF(OR($I$2=1,J147=""),"",IFERROR(VLOOKUP(B147,'Cycle 1'!B:K,10,FALSE),0)+IFERROR(IF($I$2&gt;2,VLOOKUP(B147,'Cycle 2'!B:K,10,FALSE),0),0)+IFERROR(IF($I$2&gt;3,VLOOKUP(B147,'Cycle 3'!B:K,10,FALSE),0),0)+IFERROR(IF($I$2&gt;4,VLOOKUP(B147,'Cycle 4'!B:K,10,FALSE),0),0)+IFERROR(IF($I$2&gt;5,VLOOKUP(B147,'Cycle 5'!B:K,10,FALSE),0),0)+IFERROR(IF($I$2&gt;6,VLOOKUP(B147,'Cycle 6'!B:K,10,FALSE),0),0)+IFERROR(IF($I$2&gt;7,VLOOKUP(B147,'Cycle 7'!B:K,10,FALSE),0),0)+IFERROR(IF($I$2&gt;8,VLOOKUP(B147,'Cycle 8'!B:K,10,FALSE),0),0)+IFERROR(IF($I$2&gt;9,VLOOKUP(B147,'Cycle 9'!B:K,10,FALSE),0),0)+IFERROR(IF($I$2&gt;10,VLOOKUP(B147,'Cycle 10'!B:K,10,FALSE),0),0)+IFERROR(IF($I$2&gt;11,VLOOKUP(B147,'Cycle 11'!B:K,10,FALSE),0),0))</f>
        <v/>
      </c>
      <c r="J147" s="14" t="str">
        <f>IFERROR(IF(B147="","",IF(ROW($B$11)=ROW(B147),1,IF(ISERROR(VLOOKUP(B147,$B$11:B146,1,FALSE)),MAX($J$11:J146)+1,""))),"")</f>
        <v/>
      </c>
      <c r="K147" s="14" t="str">
        <f t="shared" si="4"/>
        <v/>
      </c>
      <c r="L147" s="238" t="str">
        <f>IF(L$7=L143,L146+1,IF($B147="","",MAX(L$10:L146)+1))</f>
        <v/>
      </c>
    </row>
    <row r="148" spans="1:12" x14ac:dyDescent="0.3">
      <c r="A148" s="167">
        <v>138</v>
      </c>
      <c r="B148" s="273"/>
      <c r="C148" s="1"/>
      <c r="D148" s="2"/>
      <c r="E148" s="2"/>
      <c r="F148" s="2"/>
      <c r="G148" s="274"/>
      <c r="H148" s="65" t="str">
        <f>IF(OR($I$2=1,J148=""),"",IF(IFERROR(VLOOKUP(B148,'Cycle 1'!B:K,10,FALSE),0)+IFERROR(IF($I$2&gt;2,VLOOKUP(B148,'Cycle 2'!B:K,10,FALSE),0),0)+IFERROR(IF($I$2&gt;3,VLOOKUP(B148,'Cycle 3'!B:K,10,FALSE),0),0)+IFERROR(IF($I$2&gt;4,VLOOKUP(B148,'Cycle 4'!B:K,10,FALSE),0),0)+IFERROR(IF($I$2&gt;5,VLOOKUP(B148,'Cycle 5'!B:K,10,FALSE),0),0)+IFERROR(IF($I$2&gt;6,VLOOKUP(B148,'Cycle 6'!B:K,10,FALSE),0),0)+IFERROR(IF($I$2&gt;7,VLOOKUP(B148,'Cycle 7'!B:K,10,FALSE),0),0)+IFERROR(IF($I$2&gt;8,VLOOKUP(B148,'Cycle 8'!B:K,10,FALSE),0),0)+IFERROR(IF($I$2&gt;9,VLOOKUP(B148,'Cycle 9'!B:K,10,FALSE),0),0)+IFERROR(IF($I$2&gt;10,VLOOKUP(B148,'Cycle 10'!B:K,10,FALSE),0),0)+IFERROR(IF($I$2&gt;11,VLOOKUP(B148,'Cycle 11'!B:K,10,FALSE),0),0)&gt;0,1,0))</f>
        <v/>
      </c>
      <c r="I148" s="14" t="str">
        <f>IF(OR($I$2=1,J148=""),"",IFERROR(VLOOKUP(B148,'Cycle 1'!B:K,10,FALSE),0)+IFERROR(IF($I$2&gt;2,VLOOKUP(B148,'Cycle 2'!B:K,10,FALSE),0),0)+IFERROR(IF($I$2&gt;3,VLOOKUP(B148,'Cycle 3'!B:K,10,FALSE),0),0)+IFERROR(IF($I$2&gt;4,VLOOKUP(B148,'Cycle 4'!B:K,10,FALSE),0),0)+IFERROR(IF($I$2&gt;5,VLOOKUP(B148,'Cycle 5'!B:K,10,FALSE),0),0)+IFERROR(IF($I$2&gt;6,VLOOKUP(B148,'Cycle 6'!B:K,10,FALSE),0),0)+IFERROR(IF($I$2&gt;7,VLOOKUP(B148,'Cycle 7'!B:K,10,FALSE),0),0)+IFERROR(IF($I$2&gt;8,VLOOKUP(B148,'Cycle 8'!B:K,10,FALSE),0),0)+IFERROR(IF($I$2&gt;9,VLOOKUP(B148,'Cycle 9'!B:K,10,FALSE),0),0)+IFERROR(IF($I$2&gt;10,VLOOKUP(B148,'Cycle 10'!B:K,10,FALSE),0),0)+IFERROR(IF($I$2&gt;11,VLOOKUP(B148,'Cycle 11'!B:K,10,FALSE),0),0))</f>
        <v/>
      </c>
      <c r="J148" s="14" t="str">
        <f>IFERROR(IF(B148="","",IF(ROW($B$11)=ROW(B148),1,IF(ISERROR(VLOOKUP(B148,$B$11:B147,1,FALSE)),MAX($J$11:J147)+1,""))),"")</f>
        <v/>
      </c>
      <c r="K148" s="14" t="str">
        <f t="shared" si="4"/>
        <v/>
      </c>
      <c r="L148" s="238" t="str">
        <f>IF(L$7=L144,L147+1,IF($B148="","",MAX(L$10:L147)+1))</f>
        <v/>
      </c>
    </row>
    <row r="149" spans="1:12" x14ac:dyDescent="0.3">
      <c r="A149" s="167">
        <v>139</v>
      </c>
      <c r="B149" s="273"/>
      <c r="C149" s="1"/>
      <c r="D149" s="2"/>
      <c r="E149" s="2"/>
      <c r="F149" s="2"/>
      <c r="G149" s="274"/>
      <c r="H149" s="65" t="str">
        <f>IF(OR($I$2=1,J149=""),"",IF(IFERROR(VLOOKUP(B149,'Cycle 1'!B:K,10,FALSE),0)+IFERROR(IF($I$2&gt;2,VLOOKUP(B149,'Cycle 2'!B:K,10,FALSE),0),0)+IFERROR(IF($I$2&gt;3,VLOOKUP(B149,'Cycle 3'!B:K,10,FALSE),0),0)+IFERROR(IF($I$2&gt;4,VLOOKUP(B149,'Cycle 4'!B:K,10,FALSE),0),0)+IFERROR(IF($I$2&gt;5,VLOOKUP(B149,'Cycle 5'!B:K,10,FALSE),0),0)+IFERROR(IF($I$2&gt;6,VLOOKUP(B149,'Cycle 6'!B:K,10,FALSE),0),0)+IFERROR(IF($I$2&gt;7,VLOOKUP(B149,'Cycle 7'!B:K,10,FALSE),0),0)+IFERROR(IF($I$2&gt;8,VLOOKUP(B149,'Cycle 8'!B:K,10,FALSE),0),0)+IFERROR(IF($I$2&gt;9,VLOOKUP(B149,'Cycle 9'!B:K,10,FALSE),0),0)+IFERROR(IF($I$2&gt;10,VLOOKUP(B149,'Cycle 10'!B:K,10,FALSE),0),0)+IFERROR(IF($I$2&gt;11,VLOOKUP(B149,'Cycle 11'!B:K,10,FALSE),0),0)&gt;0,1,0))</f>
        <v/>
      </c>
      <c r="I149" s="14" t="str">
        <f>IF(OR($I$2=1,J149=""),"",IFERROR(VLOOKUP(B149,'Cycle 1'!B:K,10,FALSE),0)+IFERROR(IF($I$2&gt;2,VLOOKUP(B149,'Cycle 2'!B:K,10,FALSE),0),0)+IFERROR(IF($I$2&gt;3,VLOOKUP(B149,'Cycle 3'!B:K,10,FALSE),0),0)+IFERROR(IF($I$2&gt;4,VLOOKUP(B149,'Cycle 4'!B:K,10,FALSE),0),0)+IFERROR(IF($I$2&gt;5,VLOOKUP(B149,'Cycle 5'!B:K,10,FALSE),0),0)+IFERROR(IF($I$2&gt;6,VLOOKUP(B149,'Cycle 6'!B:K,10,FALSE),0),0)+IFERROR(IF($I$2&gt;7,VLOOKUP(B149,'Cycle 7'!B:K,10,FALSE),0),0)+IFERROR(IF($I$2&gt;8,VLOOKUP(B149,'Cycle 8'!B:K,10,FALSE),0),0)+IFERROR(IF($I$2&gt;9,VLOOKUP(B149,'Cycle 9'!B:K,10,FALSE),0),0)+IFERROR(IF($I$2&gt;10,VLOOKUP(B149,'Cycle 10'!B:K,10,FALSE),0),0)+IFERROR(IF($I$2&gt;11,VLOOKUP(B149,'Cycle 11'!B:K,10,FALSE),0),0))</f>
        <v/>
      </c>
      <c r="J149" s="14" t="str">
        <f>IFERROR(IF(B149="","",IF(ROW($B$11)=ROW(B149),1,IF(ISERROR(VLOOKUP(B149,$B$11:B148,1,FALSE)),MAX($J$11:J148)+1,""))),"")</f>
        <v/>
      </c>
      <c r="K149" s="14" t="str">
        <f t="shared" si="4"/>
        <v/>
      </c>
      <c r="L149" s="238" t="str">
        <f>IF(L$7=L145,L148+1,IF($B149="","",MAX(L$10:L148)+1))</f>
        <v/>
      </c>
    </row>
    <row r="150" spans="1:12" x14ac:dyDescent="0.3">
      <c r="A150" s="167">
        <v>140</v>
      </c>
      <c r="B150" s="273"/>
      <c r="C150" s="1"/>
      <c r="D150" s="2"/>
      <c r="E150" s="2"/>
      <c r="F150" s="2"/>
      <c r="G150" s="274"/>
      <c r="H150" s="65" t="str">
        <f>IF(OR($I$2=1,J150=""),"",IF(IFERROR(VLOOKUP(B150,'Cycle 1'!B:K,10,FALSE),0)+IFERROR(IF($I$2&gt;2,VLOOKUP(B150,'Cycle 2'!B:K,10,FALSE),0),0)+IFERROR(IF($I$2&gt;3,VLOOKUP(B150,'Cycle 3'!B:K,10,FALSE),0),0)+IFERROR(IF($I$2&gt;4,VLOOKUP(B150,'Cycle 4'!B:K,10,FALSE),0),0)+IFERROR(IF($I$2&gt;5,VLOOKUP(B150,'Cycle 5'!B:K,10,FALSE),0),0)+IFERROR(IF($I$2&gt;6,VLOOKUP(B150,'Cycle 6'!B:K,10,FALSE),0),0)+IFERROR(IF($I$2&gt;7,VLOOKUP(B150,'Cycle 7'!B:K,10,FALSE),0),0)+IFERROR(IF($I$2&gt;8,VLOOKUP(B150,'Cycle 8'!B:K,10,FALSE),0),0)+IFERROR(IF($I$2&gt;9,VLOOKUP(B150,'Cycle 9'!B:K,10,FALSE),0),0)+IFERROR(IF($I$2&gt;10,VLOOKUP(B150,'Cycle 10'!B:K,10,FALSE),0),0)+IFERROR(IF($I$2&gt;11,VLOOKUP(B150,'Cycle 11'!B:K,10,FALSE),0),0)&gt;0,1,0))</f>
        <v/>
      </c>
      <c r="I150" s="14" t="str">
        <f>IF(OR($I$2=1,J150=""),"",IFERROR(VLOOKUP(B150,'Cycle 1'!B:K,10,FALSE),0)+IFERROR(IF($I$2&gt;2,VLOOKUP(B150,'Cycle 2'!B:K,10,FALSE),0),0)+IFERROR(IF($I$2&gt;3,VLOOKUP(B150,'Cycle 3'!B:K,10,FALSE),0),0)+IFERROR(IF($I$2&gt;4,VLOOKUP(B150,'Cycle 4'!B:K,10,FALSE),0),0)+IFERROR(IF($I$2&gt;5,VLOOKUP(B150,'Cycle 5'!B:K,10,FALSE),0),0)+IFERROR(IF($I$2&gt;6,VLOOKUP(B150,'Cycle 6'!B:K,10,FALSE),0),0)+IFERROR(IF($I$2&gt;7,VLOOKUP(B150,'Cycle 7'!B:K,10,FALSE),0),0)+IFERROR(IF($I$2&gt;8,VLOOKUP(B150,'Cycle 8'!B:K,10,FALSE),0),0)+IFERROR(IF($I$2&gt;9,VLOOKUP(B150,'Cycle 9'!B:K,10,FALSE),0),0)+IFERROR(IF($I$2&gt;10,VLOOKUP(B150,'Cycle 10'!B:K,10,FALSE),0),0)+IFERROR(IF($I$2&gt;11,VLOOKUP(B150,'Cycle 11'!B:K,10,FALSE),0),0))</f>
        <v/>
      </c>
      <c r="J150" s="14" t="str">
        <f>IFERROR(IF(B150="","",IF(ROW($B$11)=ROW(B150),1,IF(ISERROR(VLOOKUP(B150,$B$11:B149,1,FALSE)),MAX($J$11:J149)+1,""))),"")</f>
        <v/>
      </c>
      <c r="K150" s="14" t="str">
        <f t="shared" si="4"/>
        <v/>
      </c>
      <c r="L150" s="238" t="str">
        <f>IF(L$7=L146,L149+1,IF($B150="","",MAX(L$10:L149)+1))</f>
        <v/>
      </c>
    </row>
    <row r="151" spans="1:12" x14ac:dyDescent="0.3">
      <c r="A151" s="167">
        <v>141</v>
      </c>
      <c r="B151" s="273"/>
      <c r="C151" s="1"/>
      <c r="D151" s="2"/>
      <c r="E151" s="2"/>
      <c r="F151" s="2"/>
      <c r="G151" s="274"/>
      <c r="H151" s="65" t="str">
        <f>IF(OR($I$2=1,J151=""),"",IF(IFERROR(VLOOKUP(B151,'Cycle 1'!B:K,10,FALSE),0)+IFERROR(IF($I$2&gt;2,VLOOKUP(B151,'Cycle 2'!B:K,10,FALSE),0),0)+IFERROR(IF($I$2&gt;3,VLOOKUP(B151,'Cycle 3'!B:K,10,FALSE),0),0)+IFERROR(IF($I$2&gt;4,VLOOKUP(B151,'Cycle 4'!B:K,10,FALSE),0),0)+IFERROR(IF($I$2&gt;5,VLOOKUP(B151,'Cycle 5'!B:K,10,FALSE),0),0)+IFERROR(IF($I$2&gt;6,VLOOKUP(B151,'Cycle 6'!B:K,10,FALSE),0),0)+IFERROR(IF($I$2&gt;7,VLOOKUP(B151,'Cycle 7'!B:K,10,FALSE),0),0)+IFERROR(IF($I$2&gt;8,VLOOKUP(B151,'Cycle 8'!B:K,10,FALSE),0),0)+IFERROR(IF($I$2&gt;9,VLOOKUP(B151,'Cycle 9'!B:K,10,FALSE),0),0)+IFERROR(IF($I$2&gt;10,VLOOKUP(B151,'Cycle 10'!B:K,10,FALSE),0),0)+IFERROR(IF($I$2&gt;11,VLOOKUP(B151,'Cycle 11'!B:K,10,FALSE),0),0)&gt;0,1,0))</f>
        <v/>
      </c>
      <c r="I151" s="14" t="str">
        <f>IF(OR($I$2=1,J151=""),"",IFERROR(VLOOKUP(B151,'Cycle 1'!B:K,10,FALSE),0)+IFERROR(IF($I$2&gt;2,VLOOKUP(B151,'Cycle 2'!B:K,10,FALSE),0),0)+IFERROR(IF($I$2&gt;3,VLOOKUP(B151,'Cycle 3'!B:K,10,FALSE),0),0)+IFERROR(IF($I$2&gt;4,VLOOKUP(B151,'Cycle 4'!B:K,10,FALSE),0),0)+IFERROR(IF($I$2&gt;5,VLOOKUP(B151,'Cycle 5'!B:K,10,FALSE),0),0)+IFERROR(IF($I$2&gt;6,VLOOKUP(B151,'Cycle 6'!B:K,10,FALSE),0),0)+IFERROR(IF($I$2&gt;7,VLOOKUP(B151,'Cycle 7'!B:K,10,FALSE),0),0)+IFERROR(IF($I$2&gt;8,VLOOKUP(B151,'Cycle 8'!B:K,10,FALSE),0),0)+IFERROR(IF($I$2&gt;9,VLOOKUP(B151,'Cycle 9'!B:K,10,FALSE),0),0)+IFERROR(IF($I$2&gt;10,VLOOKUP(B151,'Cycle 10'!B:K,10,FALSE),0),0)+IFERROR(IF($I$2&gt;11,VLOOKUP(B151,'Cycle 11'!B:K,10,FALSE),0),0))</f>
        <v/>
      </c>
      <c r="J151" s="14" t="str">
        <f>IFERROR(IF(B151="","",IF(ROW($B$11)=ROW(B151),1,IF(ISERROR(VLOOKUP(B151,$B$11:B150,1,FALSE)),MAX($J$11:J150)+1,""))),"")</f>
        <v/>
      </c>
      <c r="K151" s="14" t="str">
        <f t="shared" si="4"/>
        <v/>
      </c>
      <c r="L151" s="238" t="str">
        <f>IF(L$7=L147,L150+1,IF($B151="","",MAX(L$10:L150)+1))</f>
        <v/>
      </c>
    </row>
    <row r="152" spans="1:12" x14ac:dyDescent="0.3">
      <c r="A152" s="167">
        <v>142</v>
      </c>
      <c r="B152" s="273"/>
      <c r="C152" s="1"/>
      <c r="D152" s="2"/>
      <c r="E152" s="2"/>
      <c r="F152" s="2"/>
      <c r="G152" s="274"/>
      <c r="H152" s="65" t="str">
        <f>IF(OR($I$2=1,J152=""),"",IF(IFERROR(VLOOKUP(B152,'Cycle 1'!B:K,10,FALSE),0)+IFERROR(IF($I$2&gt;2,VLOOKUP(B152,'Cycle 2'!B:K,10,FALSE),0),0)+IFERROR(IF($I$2&gt;3,VLOOKUP(B152,'Cycle 3'!B:K,10,FALSE),0),0)+IFERROR(IF($I$2&gt;4,VLOOKUP(B152,'Cycle 4'!B:K,10,FALSE),0),0)+IFERROR(IF($I$2&gt;5,VLOOKUP(B152,'Cycle 5'!B:K,10,FALSE),0),0)+IFERROR(IF($I$2&gt;6,VLOOKUP(B152,'Cycle 6'!B:K,10,FALSE),0),0)+IFERROR(IF($I$2&gt;7,VLOOKUP(B152,'Cycle 7'!B:K,10,FALSE),0),0)+IFERROR(IF($I$2&gt;8,VLOOKUP(B152,'Cycle 8'!B:K,10,FALSE),0),0)+IFERROR(IF($I$2&gt;9,VLOOKUP(B152,'Cycle 9'!B:K,10,FALSE),0),0)+IFERROR(IF($I$2&gt;10,VLOOKUP(B152,'Cycle 10'!B:K,10,FALSE),0),0)+IFERROR(IF($I$2&gt;11,VLOOKUP(B152,'Cycle 11'!B:K,10,FALSE),0),0)&gt;0,1,0))</f>
        <v/>
      </c>
      <c r="I152" s="14" t="str">
        <f>IF(OR($I$2=1,J152=""),"",IFERROR(VLOOKUP(B152,'Cycle 1'!B:K,10,FALSE),0)+IFERROR(IF($I$2&gt;2,VLOOKUP(B152,'Cycle 2'!B:K,10,FALSE),0),0)+IFERROR(IF($I$2&gt;3,VLOOKUP(B152,'Cycle 3'!B:K,10,FALSE),0),0)+IFERROR(IF($I$2&gt;4,VLOOKUP(B152,'Cycle 4'!B:K,10,FALSE),0),0)+IFERROR(IF($I$2&gt;5,VLOOKUP(B152,'Cycle 5'!B:K,10,FALSE),0),0)+IFERROR(IF($I$2&gt;6,VLOOKUP(B152,'Cycle 6'!B:K,10,FALSE),0),0)+IFERROR(IF($I$2&gt;7,VLOOKUP(B152,'Cycle 7'!B:K,10,FALSE),0),0)+IFERROR(IF($I$2&gt;8,VLOOKUP(B152,'Cycle 8'!B:K,10,FALSE),0),0)+IFERROR(IF($I$2&gt;9,VLOOKUP(B152,'Cycle 9'!B:K,10,FALSE),0),0)+IFERROR(IF($I$2&gt;10,VLOOKUP(B152,'Cycle 10'!B:K,10,FALSE),0),0)+IFERROR(IF($I$2&gt;11,VLOOKUP(B152,'Cycle 11'!B:K,10,FALSE),0),0))</f>
        <v/>
      </c>
      <c r="J152" s="14" t="str">
        <f>IFERROR(IF(B152="","",IF(ROW($B$11)=ROW(B152),1,IF(ISERROR(VLOOKUP(B152,$B$11:B151,1,FALSE)),MAX($J$11:J151)+1,""))),"")</f>
        <v/>
      </c>
      <c r="K152" s="14" t="str">
        <f t="shared" si="4"/>
        <v/>
      </c>
      <c r="L152" s="238" t="str">
        <f>IF(L$7=L148,L151+1,IF($B152="","",MAX(L$10:L151)+1))</f>
        <v/>
      </c>
    </row>
    <row r="153" spans="1:12" x14ac:dyDescent="0.3">
      <c r="A153" s="167">
        <v>143</v>
      </c>
      <c r="B153" s="273"/>
      <c r="C153" s="1"/>
      <c r="D153" s="2"/>
      <c r="E153" s="2"/>
      <c r="F153" s="2"/>
      <c r="G153" s="274"/>
      <c r="H153" s="65" t="str">
        <f>IF(OR($I$2=1,J153=""),"",IF(IFERROR(VLOOKUP(B153,'Cycle 1'!B:K,10,FALSE),0)+IFERROR(IF($I$2&gt;2,VLOOKUP(B153,'Cycle 2'!B:K,10,FALSE),0),0)+IFERROR(IF($I$2&gt;3,VLOOKUP(B153,'Cycle 3'!B:K,10,FALSE),0),0)+IFERROR(IF($I$2&gt;4,VLOOKUP(B153,'Cycle 4'!B:K,10,FALSE),0),0)+IFERROR(IF($I$2&gt;5,VLOOKUP(B153,'Cycle 5'!B:K,10,FALSE),0),0)+IFERROR(IF($I$2&gt;6,VLOOKUP(B153,'Cycle 6'!B:K,10,FALSE),0),0)+IFERROR(IF($I$2&gt;7,VLOOKUP(B153,'Cycle 7'!B:K,10,FALSE),0),0)+IFERROR(IF($I$2&gt;8,VLOOKUP(B153,'Cycle 8'!B:K,10,FALSE),0),0)+IFERROR(IF($I$2&gt;9,VLOOKUP(B153,'Cycle 9'!B:K,10,FALSE),0),0)+IFERROR(IF($I$2&gt;10,VLOOKUP(B153,'Cycle 10'!B:K,10,FALSE),0),0)+IFERROR(IF($I$2&gt;11,VLOOKUP(B153,'Cycle 11'!B:K,10,FALSE),0),0)&gt;0,1,0))</f>
        <v/>
      </c>
      <c r="I153" s="14" t="str">
        <f>IF(OR($I$2=1,J153=""),"",IFERROR(VLOOKUP(B153,'Cycle 1'!B:K,10,FALSE),0)+IFERROR(IF($I$2&gt;2,VLOOKUP(B153,'Cycle 2'!B:K,10,FALSE),0),0)+IFERROR(IF($I$2&gt;3,VLOOKUP(B153,'Cycle 3'!B:K,10,FALSE),0),0)+IFERROR(IF($I$2&gt;4,VLOOKUP(B153,'Cycle 4'!B:K,10,FALSE),0),0)+IFERROR(IF($I$2&gt;5,VLOOKUP(B153,'Cycle 5'!B:K,10,FALSE),0),0)+IFERROR(IF($I$2&gt;6,VLOOKUP(B153,'Cycle 6'!B:K,10,FALSE),0),0)+IFERROR(IF($I$2&gt;7,VLOOKUP(B153,'Cycle 7'!B:K,10,FALSE),0),0)+IFERROR(IF($I$2&gt;8,VLOOKUP(B153,'Cycle 8'!B:K,10,FALSE),0),0)+IFERROR(IF($I$2&gt;9,VLOOKUP(B153,'Cycle 9'!B:K,10,FALSE),0),0)+IFERROR(IF($I$2&gt;10,VLOOKUP(B153,'Cycle 10'!B:K,10,FALSE),0),0)+IFERROR(IF($I$2&gt;11,VLOOKUP(B153,'Cycle 11'!B:K,10,FALSE),0),0))</f>
        <v/>
      </c>
      <c r="J153" s="14" t="str">
        <f>IFERROR(IF(B153="","",IF(ROW($B$11)=ROW(B153),1,IF(ISERROR(VLOOKUP(B153,$B$11:B152,1,FALSE)),MAX($J$11:J152)+1,""))),"")</f>
        <v/>
      </c>
      <c r="K153" s="14" t="str">
        <f t="shared" si="4"/>
        <v/>
      </c>
      <c r="L153" s="238" t="str">
        <f>IF(L$7=L149,L152+1,IF($B153="","",MAX(L$10:L152)+1))</f>
        <v/>
      </c>
    </row>
    <row r="154" spans="1:12" x14ac:dyDescent="0.3">
      <c r="A154" s="167">
        <v>144</v>
      </c>
      <c r="B154" s="273"/>
      <c r="C154" s="1"/>
      <c r="D154" s="2"/>
      <c r="E154" s="2"/>
      <c r="F154" s="2"/>
      <c r="G154" s="274"/>
      <c r="H154" s="65" t="str">
        <f>IF(OR($I$2=1,J154=""),"",IF(IFERROR(VLOOKUP(B154,'Cycle 1'!B:K,10,FALSE),0)+IFERROR(IF($I$2&gt;2,VLOOKUP(B154,'Cycle 2'!B:K,10,FALSE),0),0)+IFERROR(IF($I$2&gt;3,VLOOKUP(B154,'Cycle 3'!B:K,10,FALSE),0),0)+IFERROR(IF($I$2&gt;4,VLOOKUP(B154,'Cycle 4'!B:K,10,FALSE),0),0)+IFERROR(IF($I$2&gt;5,VLOOKUP(B154,'Cycle 5'!B:K,10,FALSE),0),0)+IFERROR(IF($I$2&gt;6,VLOOKUP(B154,'Cycle 6'!B:K,10,FALSE),0),0)+IFERROR(IF($I$2&gt;7,VLOOKUP(B154,'Cycle 7'!B:K,10,FALSE),0),0)+IFERROR(IF($I$2&gt;8,VLOOKUP(B154,'Cycle 8'!B:K,10,FALSE),0),0)+IFERROR(IF($I$2&gt;9,VLOOKUP(B154,'Cycle 9'!B:K,10,FALSE),0),0)+IFERROR(IF($I$2&gt;10,VLOOKUP(B154,'Cycle 10'!B:K,10,FALSE),0),0)+IFERROR(IF($I$2&gt;11,VLOOKUP(B154,'Cycle 11'!B:K,10,FALSE),0),0)&gt;0,1,0))</f>
        <v/>
      </c>
      <c r="I154" s="14" t="str">
        <f>IF(OR($I$2=1,J154=""),"",IFERROR(VLOOKUP(B154,'Cycle 1'!B:K,10,FALSE),0)+IFERROR(IF($I$2&gt;2,VLOOKUP(B154,'Cycle 2'!B:K,10,FALSE),0),0)+IFERROR(IF($I$2&gt;3,VLOOKUP(B154,'Cycle 3'!B:K,10,FALSE),0),0)+IFERROR(IF($I$2&gt;4,VLOOKUP(B154,'Cycle 4'!B:K,10,FALSE),0),0)+IFERROR(IF($I$2&gt;5,VLOOKUP(B154,'Cycle 5'!B:K,10,FALSE),0),0)+IFERROR(IF($I$2&gt;6,VLOOKUP(B154,'Cycle 6'!B:K,10,FALSE),0),0)+IFERROR(IF($I$2&gt;7,VLOOKUP(B154,'Cycle 7'!B:K,10,FALSE),0),0)+IFERROR(IF($I$2&gt;8,VLOOKUP(B154,'Cycle 8'!B:K,10,FALSE),0),0)+IFERROR(IF($I$2&gt;9,VLOOKUP(B154,'Cycle 9'!B:K,10,FALSE),0),0)+IFERROR(IF($I$2&gt;10,VLOOKUP(B154,'Cycle 10'!B:K,10,FALSE),0),0)+IFERROR(IF($I$2&gt;11,VLOOKUP(B154,'Cycle 11'!B:K,10,FALSE),0),0))</f>
        <v/>
      </c>
      <c r="J154" s="14" t="str">
        <f>IFERROR(IF(B154="","",IF(ROW($B$11)=ROW(B154),1,IF(ISERROR(VLOOKUP(B154,$B$11:B153,1,FALSE)),MAX($J$11:J153)+1,""))),"")</f>
        <v/>
      </c>
      <c r="K154" s="14" t="str">
        <f t="shared" si="4"/>
        <v/>
      </c>
      <c r="L154" s="238" t="str">
        <f>IF(L$7=L150,L153+1,IF($B154="","",MAX(L$10:L153)+1))</f>
        <v/>
      </c>
    </row>
    <row r="155" spans="1:12" x14ac:dyDescent="0.3">
      <c r="A155" s="167">
        <v>145</v>
      </c>
      <c r="B155" s="273"/>
      <c r="C155" s="1"/>
      <c r="D155" s="2"/>
      <c r="E155" s="2"/>
      <c r="F155" s="2"/>
      <c r="G155" s="274"/>
      <c r="H155" s="65" t="str">
        <f>IF(OR($I$2=1,J155=""),"",IF(IFERROR(VLOOKUP(B155,'Cycle 1'!B:K,10,FALSE),0)+IFERROR(IF($I$2&gt;2,VLOOKUP(B155,'Cycle 2'!B:K,10,FALSE),0),0)+IFERROR(IF($I$2&gt;3,VLOOKUP(B155,'Cycle 3'!B:K,10,FALSE),0),0)+IFERROR(IF($I$2&gt;4,VLOOKUP(B155,'Cycle 4'!B:K,10,FALSE),0),0)+IFERROR(IF($I$2&gt;5,VLOOKUP(B155,'Cycle 5'!B:K,10,FALSE),0),0)+IFERROR(IF($I$2&gt;6,VLOOKUP(B155,'Cycle 6'!B:K,10,FALSE),0),0)+IFERROR(IF($I$2&gt;7,VLOOKUP(B155,'Cycle 7'!B:K,10,FALSE),0),0)+IFERROR(IF($I$2&gt;8,VLOOKUP(B155,'Cycle 8'!B:K,10,FALSE),0),0)+IFERROR(IF($I$2&gt;9,VLOOKUP(B155,'Cycle 9'!B:K,10,FALSE),0),0)+IFERROR(IF($I$2&gt;10,VLOOKUP(B155,'Cycle 10'!B:K,10,FALSE),0),0)+IFERROR(IF($I$2&gt;11,VLOOKUP(B155,'Cycle 11'!B:K,10,FALSE),0),0)&gt;0,1,0))</f>
        <v/>
      </c>
      <c r="I155" s="14" t="str">
        <f>IF(OR($I$2=1,J155=""),"",IFERROR(VLOOKUP(B155,'Cycle 1'!B:K,10,FALSE),0)+IFERROR(IF($I$2&gt;2,VLOOKUP(B155,'Cycle 2'!B:K,10,FALSE),0),0)+IFERROR(IF($I$2&gt;3,VLOOKUP(B155,'Cycle 3'!B:K,10,FALSE),0),0)+IFERROR(IF($I$2&gt;4,VLOOKUP(B155,'Cycle 4'!B:K,10,FALSE),0),0)+IFERROR(IF($I$2&gt;5,VLOOKUP(B155,'Cycle 5'!B:K,10,FALSE),0),0)+IFERROR(IF($I$2&gt;6,VLOOKUP(B155,'Cycle 6'!B:K,10,FALSE),0),0)+IFERROR(IF($I$2&gt;7,VLOOKUP(B155,'Cycle 7'!B:K,10,FALSE),0),0)+IFERROR(IF($I$2&gt;8,VLOOKUP(B155,'Cycle 8'!B:K,10,FALSE),0),0)+IFERROR(IF($I$2&gt;9,VLOOKUP(B155,'Cycle 9'!B:K,10,FALSE),0),0)+IFERROR(IF($I$2&gt;10,VLOOKUP(B155,'Cycle 10'!B:K,10,FALSE),0),0)+IFERROR(IF($I$2&gt;11,VLOOKUP(B155,'Cycle 11'!B:K,10,FALSE),0),0))</f>
        <v/>
      </c>
      <c r="J155" s="14" t="str">
        <f>IFERROR(IF(B155="","",IF(ROW($B$11)=ROW(B155),1,IF(ISERROR(VLOOKUP(B155,$B$11:B154,1,FALSE)),MAX($J$11:J154)+1,""))),"")</f>
        <v/>
      </c>
      <c r="K155" s="14" t="str">
        <f t="shared" si="4"/>
        <v/>
      </c>
      <c r="L155" s="238" t="str">
        <f>IF(L$7=L151,L154+1,IF($B155="","",MAX(L$10:L154)+1))</f>
        <v/>
      </c>
    </row>
    <row r="156" spans="1:12" x14ac:dyDescent="0.3">
      <c r="A156" s="167">
        <v>146</v>
      </c>
      <c r="B156" s="273"/>
      <c r="C156" s="1"/>
      <c r="D156" s="2"/>
      <c r="E156" s="2"/>
      <c r="F156" s="2"/>
      <c r="G156" s="274"/>
      <c r="H156" s="65" t="str">
        <f>IF(OR($I$2=1,J156=""),"",IF(IFERROR(VLOOKUP(B156,'Cycle 1'!B:K,10,FALSE),0)+IFERROR(IF($I$2&gt;2,VLOOKUP(B156,'Cycle 2'!B:K,10,FALSE),0),0)+IFERROR(IF($I$2&gt;3,VLOOKUP(B156,'Cycle 3'!B:K,10,FALSE),0),0)+IFERROR(IF($I$2&gt;4,VLOOKUP(B156,'Cycle 4'!B:K,10,FALSE),0),0)+IFERROR(IF($I$2&gt;5,VLOOKUP(B156,'Cycle 5'!B:K,10,FALSE),0),0)+IFERROR(IF($I$2&gt;6,VLOOKUP(B156,'Cycle 6'!B:K,10,FALSE),0),0)+IFERROR(IF($I$2&gt;7,VLOOKUP(B156,'Cycle 7'!B:K,10,FALSE),0),0)+IFERROR(IF($I$2&gt;8,VLOOKUP(B156,'Cycle 8'!B:K,10,FALSE),0),0)+IFERROR(IF($I$2&gt;9,VLOOKUP(B156,'Cycle 9'!B:K,10,FALSE),0),0)+IFERROR(IF($I$2&gt;10,VLOOKUP(B156,'Cycle 10'!B:K,10,FALSE),0),0)+IFERROR(IF($I$2&gt;11,VLOOKUP(B156,'Cycle 11'!B:K,10,FALSE),0),0)&gt;0,1,0))</f>
        <v/>
      </c>
      <c r="I156" s="14" t="str">
        <f>IF(OR($I$2=1,J156=""),"",IFERROR(VLOOKUP(B156,'Cycle 1'!B:K,10,FALSE),0)+IFERROR(IF($I$2&gt;2,VLOOKUP(B156,'Cycle 2'!B:K,10,FALSE),0),0)+IFERROR(IF($I$2&gt;3,VLOOKUP(B156,'Cycle 3'!B:K,10,FALSE),0),0)+IFERROR(IF($I$2&gt;4,VLOOKUP(B156,'Cycle 4'!B:K,10,FALSE),0),0)+IFERROR(IF($I$2&gt;5,VLOOKUP(B156,'Cycle 5'!B:K,10,FALSE),0),0)+IFERROR(IF($I$2&gt;6,VLOOKUP(B156,'Cycle 6'!B:K,10,FALSE),0),0)+IFERROR(IF($I$2&gt;7,VLOOKUP(B156,'Cycle 7'!B:K,10,FALSE),0),0)+IFERROR(IF($I$2&gt;8,VLOOKUP(B156,'Cycle 8'!B:K,10,FALSE),0),0)+IFERROR(IF($I$2&gt;9,VLOOKUP(B156,'Cycle 9'!B:K,10,FALSE),0),0)+IFERROR(IF($I$2&gt;10,VLOOKUP(B156,'Cycle 10'!B:K,10,FALSE),0),0)+IFERROR(IF($I$2&gt;11,VLOOKUP(B156,'Cycle 11'!B:K,10,FALSE),0),0))</f>
        <v/>
      </c>
      <c r="J156" s="14" t="str">
        <f>IFERROR(IF(B156="","",IF(ROW($B$11)=ROW(B156),1,IF(ISERROR(VLOOKUP(B156,$B$11:B155,1,FALSE)),MAX($J$11:J155)+1,""))),"")</f>
        <v/>
      </c>
      <c r="K156" s="14" t="str">
        <f t="shared" si="4"/>
        <v/>
      </c>
      <c r="L156" s="238" t="str">
        <f>IF(L$7=L152,L155+1,IF($B156="","",MAX(L$10:L155)+1))</f>
        <v/>
      </c>
    </row>
    <row r="157" spans="1:12" x14ac:dyDescent="0.3">
      <c r="A157" s="167">
        <v>147</v>
      </c>
      <c r="B157" s="273"/>
      <c r="C157" s="1"/>
      <c r="D157" s="2"/>
      <c r="E157" s="2"/>
      <c r="F157" s="2"/>
      <c r="G157" s="274"/>
      <c r="H157" s="65" t="str">
        <f>IF(OR($I$2=1,J157=""),"",IF(IFERROR(VLOOKUP(B157,'Cycle 1'!B:K,10,FALSE),0)+IFERROR(IF($I$2&gt;2,VLOOKUP(B157,'Cycle 2'!B:K,10,FALSE),0),0)+IFERROR(IF($I$2&gt;3,VLOOKUP(B157,'Cycle 3'!B:K,10,FALSE),0),0)+IFERROR(IF($I$2&gt;4,VLOOKUP(B157,'Cycle 4'!B:K,10,FALSE),0),0)+IFERROR(IF($I$2&gt;5,VLOOKUP(B157,'Cycle 5'!B:K,10,FALSE),0),0)+IFERROR(IF($I$2&gt;6,VLOOKUP(B157,'Cycle 6'!B:K,10,FALSE),0),0)+IFERROR(IF($I$2&gt;7,VLOOKUP(B157,'Cycle 7'!B:K,10,FALSE),0),0)+IFERROR(IF($I$2&gt;8,VLOOKUP(B157,'Cycle 8'!B:K,10,FALSE),0),0)+IFERROR(IF($I$2&gt;9,VLOOKUP(B157,'Cycle 9'!B:K,10,FALSE),0),0)+IFERROR(IF($I$2&gt;10,VLOOKUP(B157,'Cycle 10'!B:K,10,FALSE),0),0)+IFERROR(IF($I$2&gt;11,VLOOKUP(B157,'Cycle 11'!B:K,10,FALSE),0),0)&gt;0,1,0))</f>
        <v/>
      </c>
      <c r="I157" s="14" t="str">
        <f>IF(OR($I$2=1,J157=""),"",IFERROR(VLOOKUP(B157,'Cycle 1'!B:K,10,FALSE),0)+IFERROR(IF($I$2&gt;2,VLOOKUP(B157,'Cycle 2'!B:K,10,FALSE),0),0)+IFERROR(IF($I$2&gt;3,VLOOKUP(B157,'Cycle 3'!B:K,10,FALSE),0),0)+IFERROR(IF($I$2&gt;4,VLOOKUP(B157,'Cycle 4'!B:K,10,FALSE),0),0)+IFERROR(IF($I$2&gt;5,VLOOKUP(B157,'Cycle 5'!B:K,10,FALSE),0),0)+IFERROR(IF($I$2&gt;6,VLOOKUP(B157,'Cycle 6'!B:K,10,FALSE),0),0)+IFERROR(IF($I$2&gt;7,VLOOKUP(B157,'Cycle 7'!B:K,10,FALSE),0),0)+IFERROR(IF($I$2&gt;8,VLOOKUP(B157,'Cycle 8'!B:K,10,FALSE),0),0)+IFERROR(IF($I$2&gt;9,VLOOKUP(B157,'Cycle 9'!B:K,10,FALSE),0),0)+IFERROR(IF($I$2&gt;10,VLOOKUP(B157,'Cycle 10'!B:K,10,FALSE),0),0)+IFERROR(IF($I$2&gt;11,VLOOKUP(B157,'Cycle 11'!B:K,10,FALSE),0),0))</f>
        <v/>
      </c>
      <c r="J157" s="14" t="str">
        <f>IFERROR(IF(B157="","",IF(ROW($B$11)=ROW(B157),1,IF(ISERROR(VLOOKUP(B157,$B$11:B156,1,FALSE)),MAX($J$11:J156)+1,""))),"")</f>
        <v/>
      </c>
      <c r="K157" s="14" t="str">
        <f t="shared" si="4"/>
        <v/>
      </c>
      <c r="L157" s="238" t="str">
        <f>IF(L$7=L153,L156+1,IF($B157="","",MAX(L$10:L156)+1))</f>
        <v/>
      </c>
    </row>
    <row r="158" spans="1:12" x14ac:dyDescent="0.3">
      <c r="A158" s="167">
        <v>148</v>
      </c>
      <c r="B158" s="273"/>
      <c r="C158" s="1"/>
      <c r="D158" s="2"/>
      <c r="E158" s="2"/>
      <c r="F158" s="2"/>
      <c r="G158" s="274"/>
      <c r="H158" s="65" t="str">
        <f>IF(OR($I$2=1,J158=""),"",IF(IFERROR(VLOOKUP(B158,'Cycle 1'!B:K,10,FALSE),0)+IFERROR(IF($I$2&gt;2,VLOOKUP(B158,'Cycle 2'!B:K,10,FALSE),0),0)+IFERROR(IF($I$2&gt;3,VLOOKUP(B158,'Cycle 3'!B:K,10,FALSE),0),0)+IFERROR(IF($I$2&gt;4,VLOOKUP(B158,'Cycle 4'!B:K,10,FALSE),0),0)+IFERROR(IF($I$2&gt;5,VLOOKUP(B158,'Cycle 5'!B:K,10,FALSE),0),0)+IFERROR(IF($I$2&gt;6,VLOOKUP(B158,'Cycle 6'!B:K,10,FALSE),0),0)+IFERROR(IF($I$2&gt;7,VLOOKUP(B158,'Cycle 7'!B:K,10,FALSE),0),0)+IFERROR(IF($I$2&gt;8,VLOOKUP(B158,'Cycle 8'!B:K,10,FALSE),0),0)+IFERROR(IF($I$2&gt;9,VLOOKUP(B158,'Cycle 9'!B:K,10,FALSE),0),0)+IFERROR(IF($I$2&gt;10,VLOOKUP(B158,'Cycle 10'!B:K,10,FALSE),0),0)+IFERROR(IF($I$2&gt;11,VLOOKUP(B158,'Cycle 11'!B:K,10,FALSE),0),0)&gt;0,1,0))</f>
        <v/>
      </c>
      <c r="I158" s="14" t="str">
        <f>IF(OR($I$2=1,J158=""),"",IFERROR(VLOOKUP(B158,'Cycle 1'!B:K,10,FALSE),0)+IFERROR(IF($I$2&gt;2,VLOOKUP(B158,'Cycle 2'!B:K,10,FALSE),0),0)+IFERROR(IF($I$2&gt;3,VLOOKUP(B158,'Cycle 3'!B:K,10,FALSE),0),0)+IFERROR(IF($I$2&gt;4,VLOOKUP(B158,'Cycle 4'!B:K,10,FALSE),0),0)+IFERROR(IF($I$2&gt;5,VLOOKUP(B158,'Cycle 5'!B:K,10,FALSE),0),0)+IFERROR(IF($I$2&gt;6,VLOOKUP(B158,'Cycle 6'!B:K,10,FALSE),0),0)+IFERROR(IF($I$2&gt;7,VLOOKUP(B158,'Cycle 7'!B:K,10,FALSE),0),0)+IFERROR(IF($I$2&gt;8,VLOOKUP(B158,'Cycle 8'!B:K,10,FALSE),0),0)+IFERROR(IF($I$2&gt;9,VLOOKUP(B158,'Cycle 9'!B:K,10,FALSE),0),0)+IFERROR(IF($I$2&gt;10,VLOOKUP(B158,'Cycle 10'!B:K,10,FALSE),0),0)+IFERROR(IF($I$2&gt;11,VLOOKUP(B158,'Cycle 11'!B:K,10,FALSE),0),0))</f>
        <v/>
      </c>
      <c r="J158" s="14" t="str">
        <f>IFERROR(IF(B158="","",IF(ROW($B$11)=ROW(B158),1,IF(ISERROR(VLOOKUP(B158,$B$11:B157,1,FALSE)),MAX($J$11:J157)+1,""))),"")</f>
        <v/>
      </c>
      <c r="K158" s="14" t="str">
        <f t="shared" si="4"/>
        <v/>
      </c>
      <c r="L158" s="238" t="str">
        <f>IF(L$7=L154,L157+1,IF($B158="","",MAX(L$10:L157)+1))</f>
        <v/>
      </c>
    </row>
    <row r="159" spans="1:12" x14ac:dyDescent="0.3">
      <c r="A159" s="167">
        <v>149</v>
      </c>
      <c r="B159" s="273"/>
      <c r="C159" s="1"/>
      <c r="D159" s="2"/>
      <c r="E159" s="2"/>
      <c r="F159" s="2"/>
      <c r="G159" s="274"/>
      <c r="H159" s="65" t="str">
        <f>IF(OR($I$2=1,J159=""),"",IF(IFERROR(VLOOKUP(B159,'Cycle 1'!B:K,10,FALSE),0)+IFERROR(IF($I$2&gt;2,VLOOKUP(B159,'Cycle 2'!B:K,10,FALSE),0),0)+IFERROR(IF($I$2&gt;3,VLOOKUP(B159,'Cycle 3'!B:K,10,FALSE),0),0)+IFERROR(IF($I$2&gt;4,VLOOKUP(B159,'Cycle 4'!B:K,10,FALSE),0),0)+IFERROR(IF($I$2&gt;5,VLOOKUP(B159,'Cycle 5'!B:K,10,FALSE),0),0)+IFERROR(IF($I$2&gt;6,VLOOKUP(B159,'Cycle 6'!B:K,10,FALSE),0),0)+IFERROR(IF($I$2&gt;7,VLOOKUP(B159,'Cycle 7'!B:K,10,FALSE),0),0)+IFERROR(IF($I$2&gt;8,VLOOKUP(B159,'Cycle 8'!B:K,10,FALSE),0),0)+IFERROR(IF($I$2&gt;9,VLOOKUP(B159,'Cycle 9'!B:K,10,FALSE),0),0)+IFERROR(IF($I$2&gt;10,VLOOKUP(B159,'Cycle 10'!B:K,10,FALSE),0),0)+IFERROR(IF($I$2&gt;11,VLOOKUP(B159,'Cycle 11'!B:K,10,FALSE),0),0)&gt;0,1,0))</f>
        <v/>
      </c>
      <c r="I159" s="14" t="str">
        <f>IF(OR($I$2=1,J159=""),"",IFERROR(VLOOKUP(B159,'Cycle 1'!B:K,10,FALSE),0)+IFERROR(IF($I$2&gt;2,VLOOKUP(B159,'Cycle 2'!B:K,10,FALSE),0),0)+IFERROR(IF($I$2&gt;3,VLOOKUP(B159,'Cycle 3'!B:K,10,FALSE),0),0)+IFERROR(IF($I$2&gt;4,VLOOKUP(B159,'Cycle 4'!B:K,10,FALSE),0),0)+IFERROR(IF($I$2&gt;5,VLOOKUP(B159,'Cycle 5'!B:K,10,FALSE),0),0)+IFERROR(IF($I$2&gt;6,VLOOKUP(B159,'Cycle 6'!B:K,10,FALSE),0),0)+IFERROR(IF($I$2&gt;7,VLOOKUP(B159,'Cycle 7'!B:K,10,FALSE),0),0)+IFERROR(IF($I$2&gt;8,VLOOKUP(B159,'Cycle 8'!B:K,10,FALSE),0),0)+IFERROR(IF($I$2&gt;9,VLOOKUP(B159,'Cycle 9'!B:K,10,FALSE),0),0)+IFERROR(IF($I$2&gt;10,VLOOKUP(B159,'Cycle 10'!B:K,10,FALSE),0),0)+IFERROR(IF($I$2&gt;11,VLOOKUP(B159,'Cycle 11'!B:K,10,FALSE),0),0))</f>
        <v/>
      </c>
      <c r="J159" s="14" t="str">
        <f>IFERROR(IF(B159="","",IF(ROW($B$11)=ROW(B159),1,IF(ISERROR(VLOOKUP(B159,$B$11:B158,1,FALSE)),MAX($J$11:J158)+1,""))),"")</f>
        <v/>
      </c>
      <c r="K159" s="14" t="str">
        <f t="shared" si="4"/>
        <v/>
      </c>
      <c r="L159" s="238" t="str">
        <f>IF(L$7=L155,L158+1,IF($B159="","",MAX(L$10:L158)+1))</f>
        <v/>
      </c>
    </row>
    <row r="160" spans="1:12" x14ac:dyDescent="0.3">
      <c r="A160" s="167">
        <v>150</v>
      </c>
      <c r="B160" s="275"/>
      <c r="C160" s="204"/>
      <c r="D160" s="205"/>
      <c r="E160" s="205"/>
      <c r="F160" s="205"/>
      <c r="G160" s="276"/>
      <c r="H160" s="243" t="str">
        <f>IF(OR($I$2=1,J160=""),"",IF(IFERROR(VLOOKUP(B160,'Cycle 1'!B:K,10,FALSE),0)+IFERROR(IF($I$2&gt;2,VLOOKUP(B160,'Cycle 2'!B:K,10,FALSE),0),0)+IFERROR(IF($I$2&gt;3,VLOOKUP(B160,'Cycle 3'!B:K,10,FALSE),0),0)+IFERROR(IF($I$2&gt;4,VLOOKUP(B160,'Cycle 4'!B:K,10,FALSE),0),0)+IFERROR(IF($I$2&gt;5,VLOOKUP(B160,'Cycle 5'!B:K,10,FALSE),0),0)+IFERROR(IF($I$2&gt;6,VLOOKUP(B160,'Cycle 6'!B:K,10,FALSE),0),0)+IFERROR(IF($I$2&gt;7,VLOOKUP(B160,'Cycle 7'!B:K,10,FALSE),0),0)+IFERROR(IF($I$2&gt;8,VLOOKUP(B160,'Cycle 8'!B:K,10,FALSE),0),0)+IFERROR(IF($I$2&gt;9,VLOOKUP(B160,'Cycle 9'!B:K,10,FALSE),0),0)+IFERROR(IF($I$2&gt;10,VLOOKUP(B160,'Cycle 10'!B:K,10,FALSE),0),0)+IFERROR(IF($I$2&gt;11,VLOOKUP(B160,'Cycle 11'!B:K,10,FALSE),0),0)&gt;0,1,0))</f>
        <v/>
      </c>
      <c r="I160" s="244" t="str">
        <f>IF(OR($I$2=1,J160=""),"",IFERROR(VLOOKUP(B160,'Cycle 1'!B:K,10,FALSE),0)+IFERROR(IF($I$2&gt;2,VLOOKUP(B160,'Cycle 2'!B:K,10,FALSE),0),0)+IFERROR(IF($I$2&gt;3,VLOOKUP(B160,'Cycle 3'!B:K,10,FALSE),0),0)+IFERROR(IF($I$2&gt;4,VLOOKUP(B160,'Cycle 4'!B:K,10,FALSE),0),0)+IFERROR(IF($I$2&gt;5,VLOOKUP(B160,'Cycle 5'!B:K,10,FALSE),0),0)+IFERROR(IF($I$2&gt;6,VLOOKUP(B160,'Cycle 6'!B:K,10,FALSE),0),0)+IFERROR(IF($I$2&gt;7,VLOOKUP(B160,'Cycle 7'!B:K,10,FALSE),0),0)+IFERROR(IF($I$2&gt;8,VLOOKUP(B160,'Cycle 8'!B:K,10,FALSE),0),0)+IFERROR(IF($I$2&gt;9,VLOOKUP(B160,'Cycle 9'!B:K,10,FALSE),0),0)+IFERROR(IF($I$2&gt;10,VLOOKUP(B160,'Cycle 10'!B:K,10,FALSE),0),0)+IFERROR(IF($I$2&gt;11,VLOOKUP(B160,'Cycle 11'!B:K,10,FALSE),0),0))</f>
        <v/>
      </c>
      <c r="J160" s="244" t="str">
        <f>IFERROR(IF(B160="","",IF(ROW($B$11)=ROW(B160),1,IF(ISERROR(VLOOKUP(B160,$B$11:B159,1,FALSE)),MAX($J$11:J159)+1,""))),"")</f>
        <v/>
      </c>
      <c r="K160" s="244" t="str">
        <f t="shared" si="4"/>
        <v/>
      </c>
      <c r="L160" s="242" t="str">
        <f>IF(L$7=L156,L159+1,IF($B160="","",MAX(L$10:L159)+1))</f>
        <v/>
      </c>
    </row>
    <row r="161" spans="1:1" x14ac:dyDescent="0.3">
      <c r="A161" s="245" t="s">
        <v>95</v>
      </c>
    </row>
  </sheetData>
  <sheetProtection sheet="1" objects="1" scenarios="1"/>
  <conditionalFormatting sqref="B11:B160">
    <cfRule type="duplicateValues" dxfId="31" priority="1"/>
  </conditionalFormatting>
  <dataValidations count="13">
    <dataValidation allowBlank="1" showInputMessage="1" promptTitle="Refer to Mental Health?" prompt="Do you have reason to believe that this student should be referred to a mental health provider?" sqref="G7:G10" xr:uid="{B70B74FD-C7A9-4B61-8968-9F20E3089502}"/>
    <dataValidation allowBlank="1" showInputMessage="1" promptTitle="Number of Counseling Sessions" prompt="How many times has each student met with you in a counseling session during this cycle?" sqref="F7:F10" xr:uid="{C77C2EA4-5E12-453A-A4C2-0238C529FFB2}"/>
    <dataValidation allowBlank="1" showInputMessage="1" promptTitle="Number of Teacher Referrals" prompt="How many times has each student been referred to you by a teacher during this cycle?" sqref="E7:E10" xr:uid="{0B12C032-0220-44BE-9BCD-EA32ABF4C595}"/>
    <dataValidation allowBlank="1" showInputMessage="1" promptTitle="Date(s) of referral" prompt="Enter a date for each time the student is referred to you by a teacher.  If multiple referral dates for one student, you can enter multiple dates separated by a semi-colon." sqref="C7:C10" xr:uid="{1C491C47-182D-4D82-BBA0-41D2B846004A}"/>
    <dataValidation allowBlank="1" showInputMessage="1" promptTitle="Referring teacher name(s)" prompt="Enter the name of each teacher referring each student.  You can enter more than one teacher; separate teachers with a semi-colon." sqref="D7:D10" xr:uid="{DC78E433-F011-41BE-9969-380ADD28713F}"/>
    <dataValidation allowBlank="1" showInputMessage="1" promptTitle="Student ID" prompt="Enter an ID (please do not use real names) for each Student Identified for HWC that has been Referred to you by a teacher" sqref="B7:B10" xr:uid="{C0966FC4-96B2-40C2-B004-8A76E0063C4C}"/>
    <dataValidation allowBlank="1" showInputMessage="1" showErrorMessage="1" prompt="OPTIONAL: Enter the number of counseling sessions that you had with this student during this cycle" sqref="F11:F160" xr:uid="{D57E1D72-6203-4AEE-B2B5-998E1243AC27}"/>
    <dataValidation allowBlank="1" showInputMessage="1" showErrorMessage="1" prompt="OPTIONAL: Enter the number of teacher referrals for this student for this cycle" sqref="E11:E160" xr:uid="{695F209B-C9DE-4463-908F-139EF72FC768}"/>
    <dataValidation allowBlank="1" showInputMessage="1" showErrorMessage="1" prompt="OPTIONAL: Enter the name or names of teachers who referred this student to the school counselor" sqref="D11:D160" xr:uid="{9E5F0B1A-8E4E-48C4-A53E-F70F8CD1096C}"/>
    <dataValidation allowBlank="1" showInputMessage="1" showErrorMessage="1" prompt="OPTIONAL: Enter the date or dates of referral from a teacher to the school counselor" sqref="C11:C160" xr:uid="{83AAABD8-6C09-4E81-9668-75253A7A41C4}"/>
    <dataValidation type="list" allowBlank="1" showInputMessage="1" showErrorMessage="1" error="Enter or select Yes or No" prompt="Enter or select Yes or No - refer to an external mental health provider?" sqref="G11:G160" xr:uid="{24F2905F-8E50-426B-A9AF-325B60FE5D8B}">
      <formula1>YesNo</formula1>
    </dataValidation>
    <dataValidation allowBlank="1" showInputMessage="1" showErrorMessage="1" promptTitle="This chart is calculated" prompt="Values in this chart (cells D2:G4) populate automatically.  You do not need to enter anything here." sqref="D2:G4" xr:uid="{62BC633A-7273-44C2-A9E3-F84E2DC253A6}"/>
    <dataValidation allowBlank="1" showInputMessage="1" prompt="Enter a Student ID. Do not enter the same student ID on multiple rows. For a student referred more than once, add the date(s) and teacher(s) on the same row in their appropriate columns.  Duplicate entries will not affect the final count." sqref="B11:B160" xr:uid="{30A353AA-BF3C-40D8-93B5-ABAB5B966646}"/>
  </dataValidations>
  <pageMargins left="0.7" right="0.7" top="0.75" bottom="0.75" header="0.3" footer="0.3"/>
  <tableParts count="2">
    <tablePart r:id="rId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FD727-4C7F-4D98-BDB0-CAE0FAF6C8A8}">
  <sheetPr codeName="Sheet12">
    <tabColor rgb="FFFFFFCC"/>
  </sheetPr>
  <dimension ref="A1:N161"/>
  <sheetViews>
    <sheetView showGridLines="0" workbookViewId="0">
      <pane xSplit="2" ySplit="9" topLeftCell="C10" activePane="bottomRight" state="frozen"/>
      <selection pane="topRight" activeCell="A3" sqref="A3"/>
      <selection pane="bottomLeft" activeCell="A3" sqref="A3"/>
      <selection pane="bottomRight" activeCell="B11" sqref="B11"/>
    </sheetView>
  </sheetViews>
  <sheetFormatPr defaultColWidth="0" defaultRowHeight="14.4" zeroHeight="1" x14ac:dyDescent="0.3"/>
  <cols>
    <col min="1" max="1" width="11.109375" style="74" customWidth="1"/>
    <col min="2" max="2" width="15.44140625" style="6" customWidth="1"/>
    <col min="3" max="3" width="15.44140625" style="7" customWidth="1"/>
    <col min="4" max="4" width="31.109375" style="6" customWidth="1"/>
    <col min="5" max="6" width="21.44140625" style="6" customWidth="1"/>
    <col min="7" max="7" width="27.44140625" style="6" customWidth="1"/>
    <col min="8" max="9" width="21" style="6" hidden="1" customWidth="1"/>
    <col min="10" max="12" width="11.44140625" style="15" hidden="1" customWidth="1"/>
    <col min="13" max="13" width="1.44140625" style="6" customWidth="1"/>
    <col min="14" max="14" width="38.109375" style="6" hidden="1" customWidth="1"/>
    <col min="15" max="16384" width="9.109375" style="6" hidden="1"/>
  </cols>
  <sheetData>
    <row r="1" spans="1:14" s="3" customFormat="1" ht="18.600000000000001" thickBot="1" x14ac:dyDescent="0.4">
      <c r="A1" s="49" t="s">
        <v>35</v>
      </c>
      <c r="C1" s="4"/>
      <c r="J1" s="5"/>
      <c r="K1" s="5"/>
      <c r="L1" s="5"/>
    </row>
    <row r="2" spans="1:14" x14ac:dyDescent="0.3">
      <c r="A2" s="149" t="s">
        <v>141</v>
      </c>
      <c r="C2" s="54"/>
      <c r="D2" s="58" t="s">
        <v>103</v>
      </c>
      <c r="E2" s="44" t="s">
        <v>104</v>
      </c>
      <c r="F2" s="44" t="s">
        <v>105</v>
      </c>
      <c r="G2" s="198" t="s">
        <v>35</v>
      </c>
      <c r="I2" s="47">
        <f>IFERROR(VALUE(RIGHT(A1,2)),0)</f>
        <v>11</v>
      </c>
      <c r="J2" s="6"/>
      <c r="K2" s="6"/>
      <c r="L2" s="6"/>
      <c r="N2" s="151"/>
    </row>
    <row r="3" spans="1:14" ht="15" customHeight="1" x14ac:dyDescent="0.3">
      <c r="C3" s="45"/>
      <c r="D3" s="59" t="s">
        <v>107</v>
      </c>
      <c r="E3" s="56">
        <f>MAX(J:J)</f>
        <v>0</v>
      </c>
      <c r="F3" s="36">
        <f>_xlfn.MAXIFS(AllData!I:I,AllData!B:B,A1)</f>
        <v>0</v>
      </c>
      <c r="G3" s="199" t="str">
        <f ca="1">IF(OR(VLOOKUP(A1,Header!A:C,2,FALSE)="",VLOOKUP(A1,Header!A:C,3,FALSE)=""),"Enter dates on Header tab","("&amp;TEXT(VLOOKUP(A1,Header!A:C,2,FALSE),"m/d/yy")&amp;" - "&amp;TEXT(VLOOKUP(A1,Header!A:C,3,FALSE),"m/d/yy")&amp;")")</f>
        <v>Enter dates on Header tab</v>
      </c>
      <c r="I3" s="67"/>
      <c r="J3" s="68"/>
      <c r="K3" s="69" t="s">
        <v>108</v>
      </c>
      <c r="L3" s="71">
        <f>COUNTA(B:B)-COUNTA(B2:B10)</f>
        <v>0</v>
      </c>
      <c r="N3" s="151"/>
    </row>
    <row r="4" spans="1:14" ht="15" thickBot="1" x14ac:dyDescent="0.35">
      <c r="B4" s="46"/>
      <c r="C4" s="47"/>
      <c r="D4" s="59" t="s">
        <v>142</v>
      </c>
      <c r="E4" s="57">
        <f>SUM(K:K)</f>
        <v>0</v>
      </c>
      <c r="F4" s="50">
        <f>_xlfn.MAXIFS(AllData!X:X,AllData!B:B,A1)</f>
        <v>0</v>
      </c>
      <c r="G4" s="200" t="str">
        <f>IF(Header!C3="","",Header!C3)</f>
        <v/>
      </c>
      <c r="I4" s="67"/>
      <c r="J4" s="68"/>
      <c r="K4" s="69" t="s">
        <v>110</v>
      </c>
      <c r="L4" s="65">
        <f>COUNTA(H:H)-COUNTA(H1:H10)</f>
        <v>150</v>
      </c>
      <c r="N4" s="151"/>
    </row>
    <row r="5" spans="1:14" hidden="1" x14ac:dyDescent="0.3">
      <c r="B5" s="46"/>
      <c r="C5" s="45"/>
      <c r="D5" s="46"/>
      <c r="E5" s="51"/>
      <c r="F5" s="51"/>
      <c r="G5" s="51"/>
      <c r="I5" s="67"/>
      <c r="J5" s="68"/>
      <c r="K5" s="69" t="s">
        <v>111</v>
      </c>
      <c r="L5" s="65">
        <f>MAX(COUNTA(B:B)-COUNTA(B1:B10)+10,50)</f>
        <v>50</v>
      </c>
      <c r="N5" s="151"/>
    </row>
    <row r="6" spans="1:14" x14ac:dyDescent="0.3"/>
    <row r="7" spans="1:14" ht="60" customHeight="1" x14ac:dyDescent="0.3">
      <c r="B7" s="32" t="s">
        <v>43</v>
      </c>
      <c r="C7" s="33" t="s">
        <v>44</v>
      </c>
      <c r="D7" s="34" t="s">
        <v>45</v>
      </c>
      <c r="E7" s="34" t="s">
        <v>46</v>
      </c>
      <c r="F7" s="34" t="s">
        <v>47</v>
      </c>
      <c r="G7" s="235" t="s">
        <v>143</v>
      </c>
      <c r="H7" s="24" t="s">
        <v>112</v>
      </c>
      <c r="I7" s="8" t="s">
        <v>113</v>
      </c>
      <c r="J7" s="8" t="s">
        <v>114</v>
      </c>
      <c r="K7" s="8" t="s">
        <v>115</v>
      </c>
      <c r="L7" s="8" t="s">
        <v>116</v>
      </c>
      <c r="N7" s="206"/>
    </row>
    <row r="8" spans="1:14" ht="43.2" x14ac:dyDescent="0.3">
      <c r="B8" s="28" t="s">
        <v>117</v>
      </c>
      <c r="C8" s="29" t="s">
        <v>144</v>
      </c>
      <c r="D8" s="30" t="s">
        <v>145</v>
      </c>
      <c r="E8" s="30" t="s">
        <v>120</v>
      </c>
      <c r="F8" s="30" t="s">
        <v>120</v>
      </c>
      <c r="G8" s="201" t="s">
        <v>121</v>
      </c>
      <c r="H8" s="25" t="s">
        <v>122</v>
      </c>
      <c r="I8" s="9" t="s">
        <v>122</v>
      </c>
      <c r="J8" s="9" t="s">
        <v>122</v>
      </c>
      <c r="K8" s="9" t="s">
        <v>122</v>
      </c>
      <c r="L8" s="9" t="s">
        <v>122</v>
      </c>
      <c r="N8" s="152"/>
    </row>
    <row r="9" spans="1:14" x14ac:dyDescent="0.3">
      <c r="B9" s="16" t="s">
        <v>123</v>
      </c>
      <c r="C9" s="17" t="s">
        <v>124</v>
      </c>
      <c r="D9" s="18" t="s">
        <v>124</v>
      </c>
      <c r="E9" s="18" t="s">
        <v>124</v>
      </c>
      <c r="F9" s="18" t="s">
        <v>124</v>
      </c>
      <c r="G9" s="202" t="s">
        <v>123</v>
      </c>
      <c r="H9" s="26" t="s">
        <v>125</v>
      </c>
      <c r="I9" s="11" t="s">
        <v>125</v>
      </c>
      <c r="J9" s="11" t="s">
        <v>125</v>
      </c>
      <c r="K9" s="11" t="s">
        <v>125</v>
      </c>
      <c r="L9" s="11" t="s">
        <v>125</v>
      </c>
    </row>
    <row r="10" spans="1:14" s="12" customFormat="1" x14ac:dyDescent="0.3">
      <c r="A10" s="75" t="s">
        <v>126</v>
      </c>
      <c r="B10" s="19" t="s">
        <v>127</v>
      </c>
      <c r="C10" s="20" t="s">
        <v>128</v>
      </c>
      <c r="D10" s="21" t="s">
        <v>129</v>
      </c>
      <c r="E10" s="22">
        <v>2</v>
      </c>
      <c r="F10" s="22">
        <v>3</v>
      </c>
      <c r="G10" s="203" t="s">
        <v>32</v>
      </c>
      <c r="H10" s="236"/>
      <c r="I10" s="236"/>
      <c r="J10" s="236"/>
      <c r="K10" s="236"/>
      <c r="L10" s="237">
        <f>MAX('Cycle 10'!L11:L9999)</f>
        <v>10</v>
      </c>
    </row>
    <row r="11" spans="1:14" x14ac:dyDescent="0.3">
      <c r="A11" s="166">
        <v>1</v>
      </c>
      <c r="B11" s="89"/>
      <c r="C11" s="90"/>
      <c r="D11" s="91"/>
      <c r="E11" s="91"/>
      <c r="F11" s="91"/>
      <c r="G11" s="92"/>
      <c r="H11" s="64" t="str">
        <f>IF(OR($I$2=1,J11=""),"",IF(IFERROR(VLOOKUP(B11,'Cycle 1'!B:K,10,FALSE),0)+IFERROR(IF($I$2&gt;2,VLOOKUP(B11,'Cycle 2'!B:K,10,FALSE),0),0)+IFERROR(IF($I$2&gt;3,VLOOKUP(B11,'Cycle 3'!B:K,10,FALSE),0),0)+IFERROR(IF($I$2&gt;4,VLOOKUP(B11,'Cycle 4'!B:K,10,FALSE),0),0)+IFERROR(IF($I$2&gt;5,VLOOKUP(B11,'Cycle 5'!B:K,10,FALSE),0),0)+IFERROR(IF($I$2&gt;6,VLOOKUP(B11,'Cycle 6'!B:K,10,FALSE),0),0)+IFERROR(IF($I$2&gt;7,VLOOKUP(B11,'Cycle 7'!B:K,10,FALSE),0),0)+IFERROR(IF($I$2&gt;8,VLOOKUP(B11,'Cycle 8'!B:K,10,FALSE),0),0)+IFERROR(IF($I$2&gt;9,VLOOKUP(B11,'Cycle 9'!B:K,10,FALSE),0),0)+IFERROR(IF($I$2&gt;10,VLOOKUP(B11,'Cycle 10'!B:K,10,FALSE),0),0)+IFERROR(IF($I$2&gt;11,VLOOKUP(B11,'Cycle 11'!B:K,10,FALSE),0),0)&gt;0,1,0))</f>
        <v/>
      </c>
      <c r="I11" s="13" t="str">
        <f>IF(OR($I$2=1,J11=""),"",IFERROR(VLOOKUP(B11,'Cycle 1'!B:K,10,FALSE),0)+IFERROR(IF($I$2&gt;2,VLOOKUP(B11,'Cycle 2'!B:K,10,FALSE),0),0)+IFERROR(IF($I$2&gt;3,VLOOKUP(B11,'Cycle 3'!B:K,10,FALSE),0),0)+IFERROR(IF($I$2&gt;4,VLOOKUP(B11,'Cycle 4'!B:K,10,FALSE),0),0)+IFERROR(IF($I$2&gt;5,VLOOKUP(B11,'Cycle 5'!B:K,10,FALSE),0),0)+IFERROR(IF($I$2&gt;6,VLOOKUP(B11,'Cycle 6'!B:K,10,FALSE),0),0)+IFERROR(IF($I$2&gt;7,VLOOKUP(B11,'Cycle 7'!B:K,10,FALSE),0),0)+IFERROR(IF($I$2&gt;8,VLOOKUP(B11,'Cycle 8'!B:K,10,FALSE),0),0)+IFERROR(IF($I$2&gt;9,VLOOKUP(B11,'Cycle 9'!B:K,10,FALSE),0),0)+IFERROR(IF($I$2&gt;10,VLOOKUP(B11,'Cycle 10'!B:K,10,FALSE),0),0)+IFERROR(IF($I$2&gt;11,VLOOKUP(B11,'Cycle 11'!B:K,10,FALSE),0),0))</f>
        <v/>
      </c>
      <c r="J11" s="13" t="str">
        <f>IFERROR(IF(B11="","",IF(ROW($B$11)=ROW(B11),1,IF(ISERROR(VLOOKUP(B11,$B10:B$11,1,FALSE)),MAX($J10:J$11)+1,""))),"")</f>
        <v/>
      </c>
      <c r="K11" s="13" t="str">
        <f t="shared" ref="K11:K42" si="0">IFERROR(IF(J11="","",IF(COUNTIFS($B$11:$B$500,$B11,$G$11:$G$500,"Yes")&gt;=1,1,0)),"")</f>
        <v/>
      </c>
      <c r="L11" s="238">
        <f>IF(L$7=L7,L10+1,IF($B11="","",MAX(L$10:L10)+1))</f>
        <v>11</v>
      </c>
    </row>
    <row r="12" spans="1:14" x14ac:dyDescent="0.3">
      <c r="A12" s="166">
        <v>2</v>
      </c>
      <c r="B12" s="63"/>
      <c r="C12" s="1"/>
      <c r="D12" s="2"/>
      <c r="E12" s="2"/>
      <c r="F12" s="2"/>
      <c r="G12" s="66"/>
      <c r="H12" s="64" t="str">
        <f>IF(OR($I$2=1,J12=""),"",IF(IFERROR(VLOOKUP(B12,'Cycle 1'!B:K,10,FALSE),0)+IFERROR(IF($I$2&gt;2,VLOOKUP(B12,'Cycle 2'!B:K,10,FALSE),0),0)+IFERROR(IF($I$2&gt;3,VLOOKUP(B12,'Cycle 3'!B:K,10,FALSE),0),0)+IFERROR(IF($I$2&gt;4,VLOOKUP(B12,'Cycle 4'!B:K,10,FALSE),0),0)+IFERROR(IF($I$2&gt;5,VLOOKUP(B12,'Cycle 5'!B:K,10,FALSE),0),0)+IFERROR(IF($I$2&gt;6,VLOOKUP(B12,'Cycle 6'!B:K,10,FALSE),0),0)+IFERROR(IF($I$2&gt;7,VLOOKUP(B12,'Cycle 7'!B:K,10,FALSE),0),0)+IFERROR(IF($I$2&gt;8,VLOOKUP(B12,'Cycle 8'!B:K,10,FALSE),0),0)+IFERROR(IF($I$2&gt;9,VLOOKUP(B12,'Cycle 9'!B:K,10,FALSE),0),0)+IFERROR(IF($I$2&gt;10,VLOOKUP(B12,'Cycle 10'!B:K,10,FALSE),0),0)+IFERROR(IF($I$2&gt;11,VLOOKUP(B12,'Cycle 11'!B:K,10,FALSE),0),0)&gt;0,1,0))</f>
        <v/>
      </c>
      <c r="I12" s="13" t="str">
        <f>IF(OR($I$2=1,J12=""),"",IFERROR(VLOOKUP(B12,'Cycle 1'!B:K,10,FALSE),0)+IFERROR(IF($I$2&gt;2,VLOOKUP(B12,'Cycle 2'!B:K,10,FALSE),0),0)+IFERROR(IF($I$2&gt;3,VLOOKUP(B12,'Cycle 3'!B:K,10,FALSE),0),0)+IFERROR(IF($I$2&gt;4,VLOOKUP(B12,'Cycle 4'!B:K,10,FALSE),0),0)+IFERROR(IF($I$2&gt;5,VLOOKUP(B12,'Cycle 5'!B:K,10,FALSE),0),0)+IFERROR(IF($I$2&gt;6,VLOOKUP(B12,'Cycle 6'!B:K,10,FALSE),0),0)+IFERROR(IF($I$2&gt;7,VLOOKUP(B12,'Cycle 7'!B:K,10,FALSE),0),0)+IFERROR(IF($I$2&gt;8,VLOOKUP(B12,'Cycle 8'!B:K,10,FALSE),0),0)+IFERROR(IF($I$2&gt;9,VLOOKUP(B12,'Cycle 9'!B:K,10,FALSE),0),0)+IFERROR(IF($I$2&gt;10,VLOOKUP(B12,'Cycle 10'!B:K,10,FALSE),0),0)+IFERROR(IF($I$2&gt;11,VLOOKUP(B12,'Cycle 11'!B:K,10,FALSE),0),0))</f>
        <v/>
      </c>
      <c r="J12" s="13" t="str">
        <f>IFERROR(IF(B12="","",IF(ROW($B$11)=ROW(B12),1,IF(ISERROR(VLOOKUP(B12,$B11:B$11,1,FALSE)),MAX($J11:J$11)+1,""))),"")</f>
        <v/>
      </c>
      <c r="K12" s="13" t="str">
        <f t="shared" si="0"/>
        <v/>
      </c>
      <c r="L12" s="238" t="str">
        <f>IF(L$7=L8,L11+1,IF($B12="","",MAX(L$10:L11)+1))</f>
        <v/>
      </c>
    </row>
    <row r="13" spans="1:14" x14ac:dyDescent="0.3">
      <c r="A13" s="166">
        <v>3</v>
      </c>
      <c r="B13" s="63"/>
      <c r="C13" s="1"/>
      <c r="D13" s="2"/>
      <c r="E13" s="2"/>
      <c r="F13" s="2"/>
      <c r="G13" s="66"/>
      <c r="H13" s="64" t="str">
        <f>IF(OR($I$2=1,J13=""),"",IF(IFERROR(VLOOKUP(B13,'Cycle 1'!B:K,10,FALSE),0)+IFERROR(IF($I$2&gt;2,VLOOKUP(B13,'Cycle 2'!B:K,10,FALSE),0),0)+IFERROR(IF($I$2&gt;3,VLOOKUP(B13,'Cycle 3'!B:K,10,FALSE),0),0)+IFERROR(IF($I$2&gt;4,VLOOKUP(B13,'Cycle 4'!B:K,10,FALSE),0),0)+IFERROR(IF($I$2&gt;5,VLOOKUP(B13,'Cycle 5'!B:K,10,FALSE),0),0)+IFERROR(IF($I$2&gt;6,VLOOKUP(B13,'Cycle 6'!B:K,10,FALSE),0),0)+IFERROR(IF($I$2&gt;7,VLOOKUP(B13,'Cycle 7'!B:K,10,FALSE),0),0)+IFERROR(IF($I$2&gt;8,VLOOKUP(B13,'Cycle 8'!B:K,10,FALSE),0),0)+IFERROR(IF($I$2&gt;9,VLOOKUP(B13,'Cycle 9'!B:K,10,FALSE),0),0)+IFERROR(IF($I$2&gt;10,VLOOKUP(B13,'Cycle 10'!B:K,10,FALSE),0),0)+IFERROR(IF($I$2&gt;11,VLOOKUP(B13,'Cycle 11'!B:K,10,FALSE),0),0)&gt;0,1,0))</f>
        <v/>
      </c>
      <c r="I13" s="13" t="str">
        <f>IF(OR($I$2=1,J13=""),"",IFERROR(VLOOKUP(B13,'Cycle 1'!B:K,10,FALSE),0)+IFERROR(IF($I$2&gt;2,VLOOKUP(B13,'Cycle 2'!B:K,10,FALSE),0),0)+IFERROR(IF($I$2&gt;3,VLOOKUP(B13,'Cycle 3'!B:K,10,FALSE),0),0)+IFERROR(IF($I$2&gt;4,VLOOKUP(B13,'Cycle 4'!B:K,10,FALSE),0),0)+IFERROR(IF($I$2&gt;5,VLOOKUP(B13,'Cycle 5'!B:K,10,FALSE),0),0)+IFERROR(IF($I$2&gt;6,VLOOKUP(B13,'Cycle 6'!B:K,10,FALSE),0),0)+IFERROR(IF($I$2&gt;7,VLOOKUP(B13,'Cycle 7'!B:K,10,FALSE),0),0)+IFERROR(IF($I$2&gt;8,VLOOKUP(B13,'Cycle 8'!B:K,10,FALSE),0),0)+IFERROR(IF($I$2&gt;9,VLOOKUP(B13,'Cycle 9'!B:K,10,FALSE),0),0)+IFERROR(IF($I$2&gt;10,VLOOKUP(B13,'Cycle 10'!B:K,10,FALSE),0),0)+IFERROR(IF($I$2&gt;11,VLOOKUP(B13,'Cycle 11'!B:K,10,FALSE),0),0))</f>
        <v/>
      </c>
      <c r="J13" s="13" t="str">
        <f>IFERROR(IF(B13="","",IF(ROW($B$11)=ROW(B13),1,IF(ISERROR(VLOOKUP(B13,$B$11:B12,1,FALSE)),MAX($J$11:J12)+1,""))),"")</f>
        <v/>
      </c>
      <c r="K13" s="13" t="str">
        <f t="shared" si="0"/>
        <v/>
      </c>
      <c r="L13" s="238" t="str">
        <f>IF(L$7=L9,L12+1,IF($B13="","",MAX(L$10:L12)+1))</f>
        <v/>
      </c>
    </row>
    <row r="14" spans="1:14" x14ac:dyDescent="0.3">
      <c r="A14" s="166">
        <v>4</v>
      </c>
      <c r="B14" s="63"/>
      <c r="C14" s="1"/>
      <c r="D14" s="2"/>
      <c r="E14" s="2"/>
      <c r="F14" s="2"/>
      <c r="G14" s="66"/>
      <c r="H14" s="64" t="str">
        <f>IF(OR($I$2=1,J14=""),"",IF(IFERROR(VLOOKUP(B14,'Cycle 1'!B:K,10,FALSE),0)+IFERROR(IF($I$2&gt;2,VLOOKUP(B14,'Cycle 2'!B:K,10,FALSE),0),0)+IFERROR(IF($I$2&gt;3,VLOOKUP(B14,'Cycle 3'!B:K,10,FALSE),0),0)+IFERROR(IF($I$2&gt;4,VLOOKUP(B14,'Cycle 4'!B:K,10,FALSE),0),0)+IFERROR(IF($I$2&gt;5,VLOOKUP(B14,'Cycle 5'!B:K,10,FALSE),0),0)+IFERROR(IF($I$2&gt;6,VLOOKUP(B14,'Cycle 6'!B:K,10,FALSE),0),0)+IFERROR(IF($I$2&gt;7,VLOOKUP(B14,'Cycle 7'!B:K,10,FALSE),0),0)+IFERROR(IF($I$2&gt;8,VLOOKUP(B14,'Cycle 8'!B:K,10,FALSE),0),0)+IFERROR(IF($I$2&gt;9,VLOOKUP(B14,'Cycle 9'!B:K,10,FALSE),0),0)+IFERROR(IF($I$2&gt;10,VLOOKUP(B14,'Cycle 10'!B:K,10,FALSE),0),0)+IFERROR(IF($I$2&gt;11,VLOOKUP(B14,'Cycle 11'!B:K,10,FALSE),0),0)&gt;0,1,0))</f>
        <v/>
      </c>
      <c r="I14" s="13" t="str">
        <f>IF(OR($I$2=1,J14=""),"",IFERROR(VLOOKUP(B14,'Cycle 1'!B:K,10,FALSE),0)+IFERROR(IF($I$2&gt;2,VLOOKUP(B14,'Cycle 2'!B:K,10,FALSE),0),0)+IFERROR(IF($I$2&gt;3,VLOOKUP(B14,'Cycle 3'!B:K,10,FALSE),0),0)+IFERROR(IF($I$2&gt;4,VLOOKUP(B14,'Cycle 4'!B:K,10,FALSE),0),0)+IFERROR(IF($I$2&gt;5,VLOOKUP(B14,'Cycle 5'!B:K,10,FALSE),0),0)+IFERROR(IF($I$2&gt;6,VLOOKUP(B14,'Cycle 6'!B:K,10,FALSE),0),0)+IFERROR(IF($I$2&gt;7,VLOOKUP(B14,'Cycle 7'!B:K,10,FALSE),0),0)+IFERROR(IF($I$2&gt;8,VLOOKUP(B14,'Cycle 8'!B:K,10,FALSE),0),0)+IFERROR(IF($I$2&gt;9,VLOOKUP(B14,'Cycle 9'!B:K,10,FALSE),0),0)+IFERROR(IF($I$2&gt;10,VLOOKUP(B14,'Cycle 10'!B:K,10,FALSE),0),0)+IFERROR(IF($I$2&gt;11,VLOOKUP(B14,'Cycle 11'!B:K,10,FALSE),0),0))</f>
        <v/>
      </c>
      <c r="J14" s="13" t="str">
        <f>IFERROR(IF(B14="","",IF(ROW($B$11)=ROW(B14),1,IF(ISERROR(VLOOKUP(B14,$B$11:B13,1,FALSE)),MAX($J$11:J13)+1,""))),"")</f>
        <v/>
      </c>
      <c r="K14" s="13" t="str">
        <f t="shared" si="0"/>
        <v/>
      </c>
      <c r="L14" s="238" t="str">
        <f>IF(L$7=L10,L13+1,IF($B14="","",MAX(L$10:L13)+1))</f>
        <v/>
      </c>
    </row>
    <row r="15" spans="1:14" x14ac:dyDescent="0.3">
      <c r="A15" s="166">
        <v>5</v>
      </c>
      <c r="B15" s="63"/>
      <c r="C15" s="1"/>
      <c r="D15" s="2"/>
      <c r="E15" s="2"/>
      <c r="F15" s="2"/>
      <c r="G15" s="66"/>
      <c r="H15" s="64" t="str">
        <f>IF(OR($I$2=1,J15=""),"",IF(IFERROR(VLOOKUP(B15,'Cycle 1'!B:K,10,FALSE),0)+IFERROR(IF($I$2&gt;2,VLOOKUP(B15,'Cycle 2'!B:K,10,FALSE),0),0)+IFERROR(IF($I$2&gt;3,VLOOKUP(B15,'Cycle 3'!B:K,10,FALSE),0),0)+IFERROR(IF($I$2&gt;4,VLOOKUP(B15,'Cycle 4'!B:K,10,FALSE),0),0)+IFERROR(IF($I$2&gt;5,VLOOKUP(B15,'Cycle 5'!B:K,10,FALSE),0),0)+IFERROR(IF($I$2&gt;6,VLOOKUP(B15,'Cycle 6'!B:K,10,FALSE),0),0)+IFERROR(IF($I$2&gt;7,VLOOKUP(B15,'Cycle 7'!B:K,10,FALSE),0),0)+IFERROR(IF($I$2&gt;8,VLOOKUP(B15,'Cycle 8'!B:K,10,FALSE),0),0)+IFERROR(IF($I$2&gt;9,VLOOKUP(B15,'Cycle 9'!B:K,10,FALSE),0),0)+IFERROR(IF($I$2&gt;10,VLOOKUP(B15,'Cycle 10'!B:K,10,FALSE),0),0)+IFERROR(IF($I$2&gt;11,VLOOKUP(B15,'Cycle 11'!B:K,10,FALSE),0),0)&gt;0,1,0))</f>
        <v/>
      </c>
      <c r="I15" s="13" t="str">
        <f>IF(OR($I$2=1,J15=""),"",IFERROR(VLOOKUP(B15,'Cycle 1'!B:K,10,FALSE),0)+IFERROR(IF($I$2&gt;2,VLOOKUP(B15,'Cycle 2'!B:K,10,FALSE),0),0)+IFERROR(IF($I$2&gt;3,VLOOKUP(B15,'Cycle 3'!B:K,10,FALSE),0),0)+IFERROR(IF($I$2&gt;4,VLOOKUP(B15,'Cycle 4'!B:K,10,FALSE),0),0)+IFERROR(IF($I$2&gt;5,VLOOKUP(B15,'Cycle 5'!B:K,10,FALSE),0),0)+IFERROR(IF($I$2&gt;6,VLOOKUP(B15,'Cycle 6'!B:K,10,FALSE),0),0)+IFERROR(IF($I$2&gt;7,VLOOKUP(B15,'Cycle 7'!B:K,10,FALSE),0),0)+IFERROR(IF($I$2&gt;8,VLOOKUP(B15,'Cycle 8'!B:K,10,FALSE),0),0)+IFERROR(IF($I$2&gt;9,VLOOKUP(B15,'Cycle 9'!B:K,10,FALSE),0),0)+IFERROR(IF($I$2&gt;10,VLOOKUP(B15,'Cycle 10'!B:K,10,FALSE),0),0)+IFERROR(IF($I$2&gt;11,VLOOKUP(B15,'Cycle 11'!B:K,10,FALSE),0),0))</f>
        <v/>
      </c>
      <c r="J15" s="13" t="str">
        <f>IFERROR(IF(B15="","",IF(ROW($B$11)=ROW(B15),1,IF(ISERROR(VLOOKUP(B15,$B$11:B14,1,FALSE)),MAX($J$11:J14)+1,""))),"")</f>
        <v/>
      </c>
      <c r="K15" s="13" t="str">
        <f t="shared" si="0"/>
        <v/>
      </c>
      <c r="L15" s="238" t="str">
        <f>IF(L$7=L11,L14+1,IF($B15="","",MAX(L$10:L14)+1))</f>
        <v/>
      </c>
    </row>
    <row r="16" spans="1:14" x14ac:dyDescent="0.3">
      <c r="A16" s="166">
        <v>6</v>
      </c>
      <c r="B16" s="63"/>
      <c r="C16" s="1"/>
      <c r="D16" s="2"/>
      <c r="E16" s="2"/>
      <c r="F16" s="2"/>
      <c r="G16" s="66"/>
      <c r="H16" s="64" t="str">
        <f>IF(OR($I$2=1,J16=""),"",IF(IFERROR(VLOOKUP(B16,'Cycle 1'!B:K,10,FALSE),0)+IFERROR(IF($I$2&gt;2,VLOOKUP(B16,'Cycle 2'!B:K,10,FALSE),0),0)+IFERROR(IF($I$2&gt;3,VLOOKUP(B16,'Cycle 3'!B:K,10,FALSE),0),0)+IFERROR(IF($I$2&gt;4,VLOOKUP(B16,'Cycle 4'!B:K,10,FALSE),0),0)+IFERROR(IF($I$2&gt;5,VLOOKUP(B16,'Cycle 5'!B:K,10,FALSE),0),0)+IFERROR(IF($I$2&gt;6,VLOOKUP(B16,'Cycle 6'!B:K,10,FALSE),0),0)+IFERROR(IF($I$2&gt;7,VLOOKUP(B16,'Cycle 7'!B:K,10,FALSE),0),0)+IFERROR(IF($I$2&gt;8,VLOOKUP(B16,'Cycle 8'!B:K,10,FALSE),0),0)+IFERROR(IF($I$2&gt;9,VLOOKUP(B16,'Cycle 9'!B:K,10,FALSE),0),0)+IFERROR(IF($I$2&gt;10,VLOOKUP(B16,'Cycle 10'!B:K,10,FALSE),0),0)+IFERROR(IF($I$2&gt;11,VLOOKUP(B16,'Cycle 11'!B:K,10,FALSE),0),0)&gt;0,1,0))</f>
        <v/>
      </c>
      <c r="I16" s="13" t="str">
        <f>IF(OR($I$2=1,J16=""),"",IFERROR(VLOOKUP(B16,'Cycle 1'!B:K,10,FALSE),0)+IFERROR(IF($I$2&gt;2,VLOOKUP(B16,'Cycle 2'!B:K,10,FALSE),0),0)+IFERROR(IF($I$2&gt;3,VLOOKUP(B16,'Cycle 3'!B:K,10,FALSE),0),0)+IFERROR(IF($I$2&gt;4,VLOOKUP(B16,'Cycle 4'!B:K,10,FALSE),0),0)+IFERROR(IF($I$2&gt;5,VLOOKUP(B16,'Cycle 5'!B:K,10,FALSE),0),0)+IFERROR(IF($I$2&gt;6,VLOOKUP(B16,'Cycle 6'!B:K,10,FALSE),0),0)+IFERROR(IF($I$2&gt;7,VLOOKUP(B16,'Cycle 7'!B:K,10,FALSE),0),0)+IFERROR(IF($I$2&gt;8,VLOOKUP(B16,'Cycle 8'!B:K,10,FALSE),0),0)+IFERROR(IF($I$2&gt;9,VLOOKUP(B16,'Cycle 9'!B:K,10,FALSE),0),0)+IFERROR(IF($I$2&gt;10,VLOOKUP(B16,'Cycle 10'!B:K,10,FALSE),0),0)+IFERROR(IF($I$2&gt;11,VLOOKUP(B16,'Cycle 11'!B:K,10,FALSE),0),0))</f>
        <v/>
      </c>
      <c r="J16" s="13" t="str">
        <f>IFERROR(IF(B16="","",IF(ROW($B$11)=ROW(B16),1,IF(ISERROR(VLOOKUP(B16,$B$11:B15,1,FALSE)),MAX($J$11:J15)+1,""))),"")</f>
        <v/>
      </c>
      <c r="K16" s="13" t="str">
        <f t="shared" si="0"/>
        <v/>
      </c>
      <c r="L16" s="238" t="str">
        <f>IF(L$7=L12,L15+1,IF($B16="","",MAX(L$10:L15)+1))</f>
        <v/>
      </c>
    </row>
    <row r="17" spans="1:12" x14ac:dyDescent="0.3">
      <c r="A17" s="166">
        <v>7</v>
      </c>
      <c r="B17" s="63"/>
      <c r="C17" s="1"/>
      <c r="D17" s="2"/>
      <c r="E17" s="2"/>
      <c r="F17" s="2"/>
      <c r="G17" s="66"/>
      <c r="H17" s="64" t="str">
        <f>IF(OR($I$2=1,J17=""),"",IF(IFERROR(VLOOKUP(B17,'Cycle 1'!B:K,10,FALSE),0)+IFERROR(IF($I$2&gt;2,VLOOKUP(B17,'Cycle 2'!B:K,10,FALSE),0),0)+IFERROR(IF($I$2&gt;3,VLOOKUP(B17,'Cycle 3'!B:K,10,FALSE),0),0)+IFERROR(IF($I$2&gt;4,VLOOKUP(B17,'Cycle 4'!B:K,10,FALSE),0),0)+IFERROR(IF($I$2&gt;5,VLOOKUP(B17,'Cycle 5'!B:K,10,FALSE),0),0)+IFERROR(IF($I$2&gt;6,VLOOKUP(B17,'Cycle 6'!B:K,10,FALSE),0),0)+IFERROR(IF($I$2&gt;7,VLOOKUP(B17,'Cycle 7'!B:K,10,FALSE),0),0)+IFERROR(IF($I$2&gt;8,VLOOKUP(B17,'Cycle 8'!B:K,10,FALSE),0),0)+IFERROR(IF($I$2&gt;9,VLOOKUP(B17,'Cycle 9'!B:K,10,FALSE),0),0)+IFERROR(IF($I$2&gt;10,VLOOKUP(B17,'Cycle 10'!B:K,10,FALSE),0),0)+IFERROR(IF($I$2&gt;11,VLOOKUP(B17,'Cycle 11'!B:K,10,FALSE),0),0)&gt;0,1,0))</f>
        <v/>
      </c>
      <c r="I17" s="13" t="str">
        <f>IF(OR($I$2=1,J17=""),"",IFERROR(VLOOKUP(B17,'Cycle 1'!B:K,10,FALSE),0)+IFERROR(IF($I$2&gt;2,VLOOKUP(B17,'Cycle 2'!B:K,10,FALSE),0),0)+IFERROR(IF($I$2&gt;3,VLOOKUP(B17,'Cycle 3'!B:K,10,FALSE),0),0)+IFERROR(IF($I$2&gt;4,VLOOKUP(B17,'Cycle 4'!B:K,10,FALSE),0),0)+IFERROR(IF($I$2&gt;5,VLOOKUP(B17,'Cycle 5'!B:K,10,FALSE),0),0)+IFERROR(IF($I$2&gt;6,VLOOKUP(B17,'Cycle 6'!B:K,10,FALSE),0),0)+IFERROR(IF($I$2&gt;7,VLOOKUP(B17,'Cycle 7'!B:K,10,FALSE),0),0)+IFERROR(IF($I$2&gt;8,VLOOKUP(B17,'Cycle 8'!B:K,10,FALSE),0),0)+IFERROR(IF($I$2&gt;9,VLOOKUP(B17,'Cycle 9'!B:K,10,FALSE),0),0)+IFERROR(IF($I$2&gt;10,VLOOKUP(B17,'Cycle 10'!B:K,10,FALSE),0),0)+IFERROR(IF($I$2&gt;11,VLOOKUP(B17,'Cycle 11'!B:K,10,FALSE),0),0))</f>
        <v/>
      </c>
      <c r="J17" s="13" t="str">
        <f>IFERROR(IF(B17="","",IF(ROW($B$11)=ROW(B17),1,IF(ISERROR(VLOOKUP(B17,$B$11:B16,1,FALSE)),MAX($J$11:J16)+1,""))),"")</f>
        <v/>
      </c>
      <c r="K17" s="13" t="str">
        <f t="shared" si="0"/>
        <v/>
      </c>
      <c r="L17" s="238" t="str">
        <f>IF(L$7=L13,L16+1,IF($B17="","",MAX(L$10:L16)+1))</f>
        <v/>
      </c>
    </row>
    <row r="18" spans="1:12" x14ac:dyDescent="0.3">
      <c r="A18" s="166">
        <v>8</v>
      </c>
      <c r="B18" s="63"/>
      <c r="C18" s="1"/>
      <c r="D18" s="2"/>
      <c r="E18" s="2"/>
      <c r="F18" s="2"/>
      <c r="G18" s="66"/>
      <c r="H18" s="64" t="str">
        <f>IF(OR($I$2=1,J18=""),"",IF(IFERROR(VLOOKUP(B18,'Cycle 1'!B:K,10,FALSE),0)+IFERROR(IF($I$2&gt;2,VLOOKUP(B18,'Cycle 2'!B:K,10,FALSE),0),0)+IFERROR(IF($I$2&gt;3,VLOOKUP(B18,'Cycle 3'!B:K,10,FALSE),0),0)+IFERROR(IF($I$2&gt;4,VLOOKUP(B18,'Cycle 4'!B:K,10,FALSE),0),0)+IFERROR(IF($I$2&gt;5,VLOOKUP(B18,'Cycle 5'!B:K,10,FALSE),0),0)+IFERROR(IF($I$2&gt;6,VLOOKUP(B18,'Cycle 6'!B:K,10,FALSE),0),0)+IFERROR(IF($I$2&gt;7,VLOOKUP(B18,'Cycle 7'!B:K,10,FALSE),0),0)+IFERROR(IF($I$2&gt;8,VLOOKUP(B18,'Cycle 8'!B:K,10,FALSE),0),0)+IFERROR(IF($I$2&gt;9,VLOOKUP(B18,'Cycle 9'!B:K,10,FALSE),0),0)+IFERROR(IF($I$2&gt;10,VLOOKUP(B18,'Cycle 10'!B:K,10,FALSE),0),0)+IFERROR(IF($I$2&gt;11,VLOOKUP(B18,'Cycle 11'!B:K,10,FALSE),0),0)&gt;0,1,0))</f>
        <v/>
      </c>
      <c r="I18" s="13" t="str">
        <f>IF(OR($I$2=1,J18=""),"",IFERROR(VLOOKUP(B18,'Cycle 1'!B:K,10,FALSE),0)+IFERROR(IF($I$2&gt;2,VLOOKUP(B18,'Cycle 2'!B:K,10,FALSE),0),0)+IFERROR(IF($I$2&gt;3,VLOOKUP(B18,'Cycle 3'!B:K,10,FALSE),0),0)+IFERROR(IF($I$2&gt;4,VLOOKUP(B18,'Cycle 4'!B:K,10,FALSE),0),0)+IFERROR(IF($I$2&gt;5,VLOOKUP(B18,'Cycle 5'!B:K,10,FALSE),0),0)+IFERROR(IF($I$2&gt;6,VLOOKUP(B18,'Cycle 6'!B:K,10,FALSE),0),0)+IFERROR(IF($I$2&gt;7,VLOOKUP(B18,'Cycle 7'!B:K,10,FALSE),0),0)+IFERROR(IF($I$2&gt;8,VLOOKUP(B18,'Cycle 8'!B:K,10,FALSE),0),0)+IFERROR(IF($I$2&gt;9,VLOOKUP(B18,'Cycle 9'!B:K,10,FALSE),0),0)+IFERROR(IF($I$2&gt;10,VLOOKUP(B18,'Cycle 10'!B:K,10,FALSE),0),0)+IFERROR(IF($I$2&gt;11,VLOOKUP(B18,'Cycle 11'!B:K,10,FALSE),0),0))</f>
        <v/>
      </c>
      <c r="J18" s="13" t="str">
        <f>IFERROR(IF(B18="","",IF(ROW($B$11)=ROW(B18),1,IF(ISERROR(VLOOKUP(B18,$B$11:B17,1,FALSE)),MAX($J$11:J17)+1,""))),"")</f>
        <v/>
      </c>
      <c r="K18" s="13" t="str">
        <f t="shared" si="0"/>
        <v/>
      </c>
      <c r="L18" s="238" t="str">
        <f>IF(L$7=L14,L17+1,IF($B18="","",MAX(L$10:L17)+1))</f>
        <v/>
      </c>
    </row>
    <row r="19" spans="1:12" x14ac:dyDescent="0.3">
      <c r="A19" s="166">
        <v>9</v>
      </c>
      <c r="B19" s="63"/>
      <c r="C19" s="1"/>
      <c r="D19" s="2"/>
      <c r="E19" s="2"/>
      <c r="F19" s="2"/>
      <c r="G19" s="66"/>
      <c r="H19" s="64" t="str">
        <f>IF(OR($I$2=1,J19=""),"",IF(IFERROR(VLOOKUP(B19,'Cycle 1'!B:K,10,FALSE),0)+IFERROR(IF($I$2&gt;2,VLOOKUP(B19,'Cycle 2'!B:K,10,FALSE),0),0)+IFERROR(IF($I$2&gt;3,VLOOKUP(B19,'Cycle 3'!B:K,10,FALSE),0),0)+IFERROR(IF($I$2&gt;4,VLOOKUP(B19,'Cycle 4'!B:K,10,FALSE),0),0)+IFERROR(IF($I$2&gt;5,VLOOKUP(B19,'Cycle 5'!B:K,10,FALSE),0),0)+IFERROR(IF($I$2&gt;6,VLOOKUP(B19,'Cycle 6'!B:K,10,FALSE),0),0)+IFERROR(IF($I$2&gt;7,VLOOKUP(B19,'Cycle 7'!B:K,10,FALSE),0),0)+IFERROR(IF($I$2&gt;8,VLOOKUP(B19,'Cycle 8'!B:K,10,FALSE),0),0)+IFERROR(IF($I$2&gt;9,VLOOKUP(B19,'Cycle 9'!B:K,10,FALSE),0),0)+IFERROR(IF($I$2&gt;10,VLOOKUP(B19,'Cycle 10'!B:K,10,FALSE),0),0)+IFERROR(IF($I$2&gt;11,VLOOKUP(B19,'Cycle 11'!B:K,10,FALSE),0),0)&gt;0,1,0))</f>
        <v/>
      </c>
      <c r="I19" s="13" t="str">
        <f>IF(OR($I$2=1,J19=""),"",IFERROR(VLOOKUP(B19,'Cycle 1'!B:K,10,FALSE),0)+IFERROR(IF($I$2&gt;2,VLOOKUP(B19,'Cycle 2'!B:K,10,FALSE),0),0)+IFERROR(IF($I$2&gt;3,VLOOKUP(B19,'Cycle 3'!B:K,10,FALSE),0),0)+IFERROR(IF($I$2&gt;4,VLOOKUP(B19,'Cycle 4'!B:K,10,FALSE),0),0)+IFERROR(IF($I$2&gt;5,VLOOKUP(B19,'Cycle 5'!B:K,10,FALSE),0),0)+IFERROR(IF($I$2&gt;6,VLOOKUP(B19,'Cycle 6'!B:K,10,FALSE),0),0)+IFERROR(IF($I$2&gt;7,VLOOKUP(B19,'Cycle 7'!B:K,10,FALSE),0),0)+IFERROR(IF($I$2&gt;8,VLOOKUP(B19,'Cycle 8'!B:K,10,FALSE),0),0)+IFERROR(IF($I$2&gt;9,VLOOKUP(B19,'Cycle 9'!B:K,10,FALSE),0),0)+IFERROR(IF($I$2&gt;10,VLOOKUP(B19,'Cycle 10'!B:K,10,FALSE),0),0)+IFERROR(IF($I$2&gt;11,VLOOKUP(B19,'Cycle 11'!B:K,10,FALSE),0),0))</f>
        <v/>
      </c>
      <c r="J19" s="13" t="str">
        <f>IFERROR(IF(B19="","",IF(ROW($B$11)=ROW(B19),1,IF(ISERROR(VLOOKUP(B19,$B$11:B18,1,FALSE)),MAX($J$11:J18)+1,""))),"")</f>
        <v/>
      </c>
      <c r="K19" s="13" t="str">
        <f t="shared" si="0"/>
        <v/>
      </c>
      <c r="L19" s="238" t="str">
        <f>IF(L$7=L15,L18+1,IF($B19="","",MAX(L$10:L18)+1))</f>
        <v/>
      </c>
    </row>
    <row r="20" spans="1:12" x14ac:dyDescent="0.3">
      <c r="A20" s="166">
        <v>10</v>
      </c>
      <c r="B20" s="63"/>
      <c r="C20" s="1"/>
      <c r="D20" s="2"/>
      <c r="E20" s="2"/>
      <c r="F20" s="2"/>
      <c r="G20" s="66"/>
      <c r="H20" s="64" t="str">
        <f>IF(OR($I$2=1,J20=""),"",IF(IFERROR(VLOOKUP(B20,'Cycle 1'!B:K,10,FALSE),0)+IFERROR(IF($I$2&gt;2,VLOOKUP(B20,'Cycle 2'!B:K,10,FALSE),0),0)+IFERROR(IF($I$2&gt;3,VLOOKUP(B20,'Cycle 3'!B:K,10,FALSE),0),0)+IFERROR(IF($I$2&gt;4,VLOOKUP(B20,'Cycle 4'!B:K,10,FALSE),0),0)+IFERROR(IF($I$2&gt;5,VLOOKUP(B20,'Cycle 5'!B:K,10,FALSE),0),0)+IFERROR(IF($I$2&gt;6,VLOOKUP(B20,'Cycle 6'!B:K,10,FALSE),0),0)+IFERROR(IF($I$2&gt;7,VLOOKUP(B20,'Cycle 7'!B:K,10,FALSE),0),0)+IFERROR(IF($I$2&gt;8,VLOOKUP(B20,'Cycle 8'!B:K,10,FALSE),0),0)+IFERROR(IF($I$2&gt;9,VLOOKUP(B20,'Cycle 9'!B:K,10,FALSE),0),0)+IFERROR(IF($I$2&gt;10,VLOOKUP(B20,'Cycle 10'!B:K,10,FALSE),0),0)+IFERROR(IF($I$2&gt;11,VLOOKUP(B20,'Cycle 11'!B:K,10,FALSE),0),0)&gt;0,1,0))</f>
        <v/>
      </c>
      <c r="I20" s="13" t="str">
        <f>IF(OR($I$2=1,J20=""),"",IFERROR(VLOOKUP(B20,'Cycle 1'!B:K,10,FALSE),0)+IFERROR(IF($I$2&gt;2,VLOOKUP(B20,'Cycle 2'!B:K,10,FALSE),0),0)+IFERROR(IF($I$2&gt;3,VLOOKUP(B20,'Cycle 3'!B:K,10,FALSE),0),0)+IFERROR(IF($I$2&gt;4,VLOOKUP(B20,'Cycle 4'!B:K,10,FALSE),0),0)+IFERROR(IF($I$2&gt;5,VLOOKUP(B20,'Cycle 5'!B:K,10,FALSE),0),0)+IFERROR(IF($I$2&gt;6,VLOOKUP(B20,'Cycle 6'!B:K,10,FALSE),0),0)+IFERROR(IF($I$2&gt;7,VLOOKUP(B20,'Cycle 7'!B:K,10,FALSE),0),0)+IFERROR(IF($I$2&gt;8,VLOOKUP(B20,'Cycle 8'!B:K,10,FALSE),0),0)+IFERROR(IF($I$2&gt;9,VLOOKUP(B20,'Cycle 9'!B:K,10,FALSE),0),0)+IFERROR(IF($I$2&gt;10,VLOOKUP(B20,'Cycle 10'!B:K,10,FALSE),0),0)+IFERROR(IF($I$2&gt;11,VLOOKUP(B20,'Cycle 11'!B:K,10,FALSE),0),0))</f>
        <v/>
      </c>
      <c r="J20" s="13" t="str">
        <f>IFERROR(IF(B20="","",IF(ROW($B$11)=ROW(B20),1,IF(ISERROR(VLOOKUP(B20,$B$11:B19,1,FALSE)),MAX($J$11:J19)+1,""))),"")</f>
        <v/>
      </c>
      <c r="K20" s="13" t="str">
        <f t="shared" si="0"/>
        <v/>
      </c>
      <c r="L20" s="238" t="str">
        <f>IF(L$7=L16,L19+1,IF($B20="","",MAX(L$10:L19)+1))</f>
        <v/>
      </c>
    </row>
    <row r="21" spans="1:12" x14ac:dyDescent="0.3">
      <c r="A21" s="166">
        <v>11</v>
      </c>
      <c r="B21" s="63"/>
      <c r="C21" s="1"/>
      <c r="D21" s="2"/>
      <c r="E21" s="2"/>
      <c r="F21" s="2"/>
      <c r="G21" s="66"/>
      <c r="H21" s="64" t="str">
        <f>IF(OR($I$2=1,J21=""),"",IF(IFERROR(VLOOKUP(B21,'Cycle 1'!B:K,10,FALSE),0)+IFERROR(IF($I$2&gt;2,VLOOKUP(B21,'Cycle 2'!B:K,10,FALSE),0),0)+IFERROR(IF($I$2&gt;3,VLOOKUP(B21,'Cycle 3'!B:K,10,FALSE),0),0)+IFERROR(IF($I$2&gt;4,VLOOKUP(B21,'Cycle 4'!B:K,10,FALSE),0),0)+IFERROR(IF($I$2&gt;5,VLOOKUP(B21,'Cycle 5'!B:K,10,FALSE),0),0)+IFERROR(IF($I$2&gt;6,VLOOKUP(B21,'Cycle 6'!B:K,10,FALSE),0),0)+IFERROR(IF($I$2&gt;7,VLOOKUP(B21,'Cycle 7'!B:K,10,FALSE),0),0)+IFERROR(IF($I$2&gt;8,VLOOKUP(B21,'Cycle 8'!B:K,10,FALSE),0),0)+IFERROR(IF($I$2&gt;9,VLOOKUP(B21,'Cycle 9'!B:K,10,FALSE),0),0)+IFERROR(IF($I$2&gt;10,VLOOKUP(B21,'Cycle 10'!B:K,10,FALSE),0),0)+IFERROR(IF($I$2&gt;11,VLOOKUP(B21,'Cycle 11'!B:K,10,FALSE),0),0)&gt;0,1,0))</f>
        <v/>
      </c>
      <c r="I21" s="13" t="str">
        <f>IF(OR($I$2=1,J21=""),"",IFERROR(VLOOKUP(B21,'Cycle 1'!B:K,10,FALSE),0)+IFERROR(IF($I$2&gt;2,VLOOKUP(B21,'Cycle 2'!B:K,10,FALSE),0),0)+IFERROR(IF($I$2&gt;3,VLOOKUP(B21,'Cycle 3'!B:K,10,FALSE),0),0)+IFERROR(IF($I$2&gt;4,VLOOKUP(B21,'Cycle 4'!B:K,10,FALSE),0),0)+IFERROR(IF($I$2&gt;5,VLOOKUP(B21,'Cycle 5'!B:K,10,FALSE),0),0)+IFERROR(IF($I$2&gt;6,VLOOKUP(B21,'Cycle 6'!B:K,10,FALSE),0),0)+IFERROR(IF($I$2&gt;7,VLOOKUP(B21,'Cycle 7'!B:K,10,FALSE),0),0)+IFERROR(IF($I$2&gt;8,VLOOKUP(B21,'Cycle 8'!B:K,10,FALSE),0),0)+IFERROR(IF($I$2&gt;9,VLOOKUP(B21,'Cycle 9'!B:K,10,FALSE),0),0)+IFERROR(IF($I$2&gt;10,VLOOKUP(B21,'Cycle 10'!B:K,10,FALSE),0),0)+IFERROR(IF($I$2&gt;11,VLOOKUP(B21,'Cycle 11'!B:K,10,FALSE),0),0))</f>
        <v/>
      </c>
      <c r="J21" s="13" t="str">
        <f>IFERROR(IF(B21="","",IF(ROW($B$11)=ROW(B21),1,IF(ISERROR(VLOOKUP(B21,$B$11:B20,1,FALSE)),MAX($J$11:J20)+1,""))),"")</f>
        <v/>
      </c>
      <c r="K21" s="13" t="str">
        <f t="shared" si="0"/>
        <v/>
      </c>
      <c r="L21" s="238" t="str">
        <f>IF(L$7=L17,L20+1,IF($B21="","",MAX(L$10:L20)+1))</f>
        <v/>
      </c>
    </row>
    <row r="22" spans="1:12" x14ac:dyDescent="0.3">
      <c r="A22" s="166">
        <v>12</v>
      </c>
      <c r="B22" s="63"/>
      <c r="C22" s="1"/>
      <c r="D22" s="2"/>
      <c r="E22" s="2"/>
      <c r="F22" s="2"/>
      <c r="G22" s="66"/>
      <c r="H22" s="64" t="str">
        <f>IF(OR($I$2=1,J22=""),"",IF(IFERROR(VLOOKUP(B22,'Cycle 1'!B:K,10,FALSE),0)+IFERROR(IF($I$2&gt;2,VLOOKUP(B22,'Cycle 2'!B:K,10,FALSE),0),0)+IFERROR(IF($I$2&gt;3,VLOOKUP(B22,'Cycle 3'!B:K,10,FALSE),0),0)+IFERROR(IF($I$2&gt;4,VLOOKUP(B22,'Cycle 4'!B:K,10,FALSE),0),0)+IFERROR(IF($I$2&gt;5,VLOOKUP(B22,'Cycle 5'!B:K,10,FALSE),0),0)+IFERROR(IF($I$2&gt;6,VLOOKUP(B22,'Cycle 6'!B:K,10,FALSE),0),0)+IFERROR(IF($I$2&gt;7,VLOOKUP(B22,'Cycle 7'!B:K,10,FALSE),0),0)+IFERROR(IF($I$2&gt;8,VLOOKUP(B22,'Cycle 8'!B:K,10,FALSE),0),0)+IFERROR(IF($I$2&gt;9,VLOOKUP(B22,'Cycle 9'!B:K,10,FALSE),0),0)+IFERROR(IF($I$2&gt;10,VLOOKUP(B22,'Cycle 10'!B:K,10,FALSE),0),0)+IFERROR(IF($I$2&gt;11,VLOOKUP(B22,'Cycle 11'!B:K,10,FALSE),0),0)&gt;0,1,0))</f>
        <v/>
      </c>
      <c r="I22" s="13" t="str">
        <f>IF(OR($I$2=1,J22=""),"",IFERROR(VLOOKUP(B22,'Cycle 1'!B:K,10,FALSE),0)+IFERROR(IF($I$2&gt;2,VLOOKUP(B22,'Cycle 2'!B:K,10,FALSE),0),0)+IFERROR(IF($I$2&gt;3,VLOOKUP(B22,'Cycle 3'!B:K,10,FALSE),0),0)+IFERROR(IF($I$2&gt;4,VLOOKUP(B22,'Cycle 4'!B:K,10,FALSE),0),0)+IFERROR(IF($I$2&gt;5,VLOOKUP(B22,'Cycle 5'!B:K,10,FALSE),0),0)+IFERROR(IF($I$2&gt;6,VLOOKUP(B22,'Cycle 6'!B:K,10,FALSE),0),0)+IFERROR(IF($I$2&gt;7,VLOOKUP(B22,'Cycle 7'!B:K,10,FALSE),0),0)+IFERROR(IF($I$2&gt;8,VLOOKUP(B22,'Cycle 8'!B:K,10,FALSE),0),0)+IFERROR(IF($I$2&gt;9,VLOOKUP(B22,'Cycle 9'!B:K,10,FALSE),0),0)+IFERROR(IF($I$2&gt;10,VLOOKUP(B22,'Cycle 10'!B:K,10,FALSE),0),0)+IFERROR(IF($I$2&gt;11,VLOOKUP(B22,'Cycle 11'!B:K,10,FALSE),0),0))</f>
        <v/>
      </c>
      <c r="J22" s="13" t="str">
        <f>IFERROR(IF(B22="","",IF(ROW($B$11)=ROW(B22),1,IF(ISERROR(VLOOKUP(B22,$B$11:B21,1,FALSE)),MAX($J$11:J21)+1,""))),"")</f>
        <v/>
      </c>
      <c r="K22" s="13" t="str">
        <f t="shared" si="0"/>
        <v/>
      </c>
      <c r="L22" s="238" t="str">
        <f>IF(L$7=L18,L21+1,IF($B22="","",MAX(L$10:L21)+1))</f>
        <v/>
      </c>
    </row>
    <row r="23" spans="1:12" x14ac:dyDescent="0.3">
      <c r="A23" s="166">
        <v>13</v>
      </c>
      <c r="B23" s="63"/>
      <c r="C23" s="1"/>
      <c r="D23" s="2"/>
      <c r="E23" s="2"/>
      <c r="F23" s="2"/>
      <c r="G23" s="66"/>
      <c r="H23" s="64" t="str">
        <f>IF(OR($I$2=1,J23=""),"",IF(IFERROR(VLOOKUP(B23,'Cycle 1'!B:K,10,FALSE),0)+IFERROR(IF($I$2&gt;2,VLOOKUP(B23,'Cycle 2'!B:K,10,FALSE),0),0)+IFERROR(IF($I$2&gt;3,VLOOKUP(B23,'Cycle 3'!B:K,10,FALSE),0),0)+IFERROR(IF($I$2&gt;4,VLOOKUP(B23,'Cycle 4'!B:K,10,FALSE),0),0)+IFERROR(IF($I$2&gt;5,VLOOKUP(B23,'Cycle 5'!B:K,10,FALSE),0),0)+IFERROR(IF($I$2&gt;6,VLOOKUP(B23,'Cycle 6'!B:K,10,FALSE),0),0)+IFERROR(IF($I$2&gt;7,VLOOKUP(B23,'Cycle 7'!B:K,10,FALSE),0),0)+IFERROR(IF($I$2&gt;8,VLOOKUP(B23,'Cycle 8'!B:K,10,FALSE),0),0)+IFERROR(IF($I$2&gt;9,VLOOKUP(B23,'Cycle 9'!B:K,10,FALSE),0),0)+IFERROR(IF($I$2&gt;10,VLOOKUP(B23,'Cycle 10'!B:K,10,FALSE),0),0)+IFERROR(IF($I$2&gt;11,VLOOKUP(B23,'Cycle 11'!B:K,10,FALSE),0),0)&gt;0,1,0))</f>
        <v/>
      </c>
      <c r="I23" s="13" t="str">
        <f>IF(OR($I$2=1,J23=""),"",IFERROR(VLOOKUP(B23,'Cycle 1'!B:K,10,FALSE),0)+IFERROR(IF($I$2&gt;2,VLOOKUP(B23,'Cycle 2'!B:K,10,FALSE),0),0)+IFERROR(IF($I$2&gt;3,VLOOKUP(B23,'Cycle 3'!B:K,10,FALSE),0),0)+IFERROR(IF($I$2&gt;4,VLOOKUP(B23,'Cycle 4'!B:K,10,FALSE),0),0)+IFERROR(IF($I$2&gt;5,VLOOKUP(B23,'Cycle 5'!B:K,10,FALSE),0),0)+IFERROR(IF($I$2&gt;6,VLOOKUP(B23,'Cycle 6'!B:K,10,FALSE),0),0)+IFERROR(IF($I$2&gt;7,VLOOKUP(B23,'Cycle 7'!B:K,10,FALSE),0),0)+IFERROR(IF($I$2&gt;8,VLOOKUP(B23,'Cycle 8'!B:K,10,FALSE),0),0)+IFERROR(IF($I$2&gt;9,VLOOKUP(B23,'Cycle 9'!B:K,10,FALSE),0),0)+IFERROR(IF($I$2&gt;10,VLOOKUP(B23,'Cycle 10'!B:K,10,FALSE),0),0)+IFERROR(IF($I$2&gt;11,VLOOKUP(B23,'Cycle 11'!B:K,10,FALSE),0),0))</f>
        <v/>
      </c>
      <c r="J23" s="13" t="str">
        <f>IFERROR(IF(B23="","",IF(ROW($B$11)=ROW(B23),1,IF(ISERROR(VLOOKUP(B23,$B$11:B22,1,FALSE)),MAX($J$11:J22)+1,""))),"")</f>
        <v/>
      </c>
      <c r="K23" s="13" t="str">
        <f t="shared" si="0"/>
        <v/>
      </c>
      <c r="L23" s="238" t="str">
        <f>IF(L$7=L19,L22+1,IF($B23="","",MAX(L$10:L22)+1))</f>
        <v/>
      </c>
    </row>
    <row r="24" spans="1:12" x14ac:dyDescent="0.3">
      <c r="A24" s="166">
        <v>14</v>
      </c>
      <c r="B24" s="63"/>
      <c r="C24" s="1"/>
      <c r="D24" s="2"/>
      <c r="E24" s="2"/>
      <c r="F24" s="2"/>
      <c r="G24" s="66"/>
      <c r="H24" s="64" t="str">
        <f>IF(OR($I$2=1,J24=""),"",IF(IFERROR(VLOOKUP(B24,'Cycle 1'!B:K,10,FALSE),0)+IFERROR(IF($I$2&gt;2,VLOOKUP(B24,'Cycle 2'!B:K,10,FALSE),0),0)+IFERROR(IF($I$2&gt;3,VLOOKUP(B24,'Cycle 3'!B:K,10,FALSE),0),0)+IFERROR(IF($I$2&gt;4,VLOOKUP(B24,'Cycle 4'!B:K,10,FALSE),0),0)+IFERROR(IF($I$2&gt;5,VLOOKUP(B24,'Cycle 5'!B:K,10,FALSE),0),0)+IFERROR(IF($I$2&gt;6,VLOOKUP(B24,'Cycle 6'!B:K,10,FALSE),0),0)+IFERROR(IF($I$2&gt;7,VLOOKUP(B24,'Cycle 7'!B:K,10,FALSE),0),0)+IFERROR(IF($I$2&gt;8,VLOOKUP(B24,'Cycle 8'!B:K,10,FALSE),0),0)+IFERROR(IF($I$2&gt;9,VLOOKUP(B24,'Cycle 9'!B:K,10,FALSE),0),0)+IFERROR(IF($I$2&gt;10,VLOOKUP(B24,'Cycle 10'!B:K,10,FALSE),0),0)+IFERROR(IF($I$2&gt;11,VLOOKUP(B24,'Cycle 11'!B:K,10,FALSE),0),0)&gt;0,1,0))</f>
        <v/>
      </c>
      <c r="I24" s="13" t="str">
        <f>IF(OR($I$2=1,J24=""),"",IFERROR(VLOOKUP(B24,'Cycle 1'!B:K,10,FALSE),0)+IFERROR(IF($I$2&gt;2,VLOOKUP(B24,'Cycle 2'!B:K,10,FALSE),0),0)+IFERROR(IF($I$2&gt;3,VLOOKUP(B24,'Cycle 3'!B:K,10,FALSE),0),0)+IFERROR(IF($I$2&gt;4,VLOOKUP(B24,'Cycle 4'!B:K,10,FALSE),0),0)+IFERROR(IF($I$2&gt;5,VLOOKUP(B24,'Cycle 5'!B:K,10,FALSE),0),0)+IFERROR(IF($I$2&gt;6,VLOOKUP(B24,'Cycle 6'!B:K,10,FALSE),0),0)+IFERROR(IF($I$2&gt;7,VLOOKUP(B24,'Cycle 7'!B:K,10,FALSE),0),0)+IFERROR(IF($I$2&gt;8,VLOOKUP(B24,'Cycle 8'!B:K,10,FALSE),0),0)+IFERROR(IF($I$2&gt;9,VLOOKUP(B24,'Cycle 9'!B:K,10,FALSE),0),0)+IFERROR(IF($I$2&gt;10,VLOOKUP(B24,'Cycle 10'!B:K,10,FALSE),0),0)+IFERROR(IF($I$2&gt;11,VLOOKUP(B24,'Cycle 11'!B:K,10,FALSE),0),0))</f>
        <v/>
      </c>
      <c r="J24" s="13" t="str">
        <f>IFERROR(IF(B24="","",IF(ROW($B$11)=ROW(B24),1,IF(ISERROR(VLOOKUP(B24,$B$11:B23,1,FALSE)),MAX($J$11:J23)+1,""))),"")</f>
        <v/>
      </c>
      <c r="K24" s="13" t="str">
        <f t="shared" si="0"/>
        <v/>
      </c>
      <c r="L24" s="238" t="str">
        <f>IF(L$7=L20,L23+1,IF($B24="","",MAX(L$10:L23)+1))</f>
        <v/>
      </c>
    </row>
    <row r="25" spans="1:12" x14ac:dyDescent="0.3">
      <c r="A25" s="166">
        <v>15</v>
      </c>
      <c r="B25" s="63"/>
      <c r="C25" s="1"/>
      <c r="D25" s="2"/>
      <c r="E25" s="2"/>
      <c r="F25" s="2"/>
      <c r="G25" s="66"/>
      <c r="H25" s="64" t="str">
        <f>IF(OR($I$2=1,J25=""),"",IF(IFERROR(VLOOKUP(B25,'Cycle 1'!B:K,10,FALSE),0)+IFERROR(IF($I$2&gt;2,VLOOKUP(B25,'Cycle 2'!B:K,10,FALSE),0),0)+IFERROR(IF($I$2&gt;3,VLOOKUP(B25,'Cycle 3'!B:K,10,FALSE),0),0)+IFERROR(IF($I$2&gt;4,VLOOKUP(B25,'Cycle 4'!B:K,10,FALSE),0),0)+IFERROR(IF($I$2&gt;5,VLOOKUP(B25,'Cycle 5'!B:K,10,FALSE),0),0)+IFERROR(IF($I$2&gt;6,VLOOKUP(B25,'Cycle 6'!B:K,10,FALSE),0),0)+IFERROR(IF($I$2&gt;7,VLOOKUP(B25,'Cycle 7'!B:K,10,FALSE),0),0)+IFERROR(IF($I$2&gt;8,VLOOKUP(B25,'Cycle 8'!B:K,10,FALSE),0),0)+IFERROR(IF($I$2&gt;9,VLOOKUP(B25,'Cycle 9'!B:K,10,FALSE),0),0)+IFERROR(IF($I$2&gt;10,VLOOKUP(B25,'Cycle 10'!B:K,10,FALSE),0),0)+IFERROR(IF($I$2&gt;11,VLOOKUP(B25,'Cycle 11'!B:K,10,FALSE),0),0)&gt;0,1,0))</f>
        <v/>
      </c>
      <c r="I25" s="13" t="str">
        <f>IF(OR($I$2=1,J25=""),"",IFERROR(VLOOKUP(B25,'Cycle 1'!B:K,10,FALSE),0)+IFERROR(IF($I$2&gt;2,VLOOKUP(B25,'Cycle 2'!B:K,10,FALSE),0),0)+IFERROR(IF($I$2&gt;3,VLOOKUP(B25,'Cycle 3'!B:K,10,FALSE),0),0)+IFERROR(IF($I$2&gt;4,VLOOKUP(B25,'Cycle 4'!B:K,10,FALSE),0),0)+IFERROR(IF($I$2&gt;5,VLOOKUP(B25,'Cycle 5'!B:K,10,FALSE),0),0)+IFERROR(IF($I$2&gt;6,VLOOKUP(B25,'Cycle 6'!B:K,10,FALSE),0),0)+IFERROR(IF($I$2&gt;7,VLOOKUP(B25,'Cycle 7'!B:K,10,FALSE),0),0)+IFERROR(IF($I$2&gt;8,VLOOKUP(B25,'Cycle 8'!B:K,10,FALSE),0),0)+IFERROR(IF($I$2&gt;9,VLOOKUP(B25,'Cycle 9'!B:K,10,FALSE),0),0)+IFERROR(IF($I$2&gt;10,VLOOKUP(B25,'Cycle 10'!B:K,10,FALSE),0),0)+IFERROR(IF($I$2&gt;11,VLOOKUP(B25,'Cycle 11'!B:K,10,FALSE),0),0))</f>
        <v/>
      </c>
      <c r="J25" s="13" t="str">
        <f>IFERROR(IF(B25="","",IF(ROW($B$11)=ROW(B25),1,IF(ISERROR(VLOOKUP(B25,$B$11:B24,1,FALSE)),MAX($J$11:J24)+1,""))),"")</f>
        <v/>
      </c>
      <c r="K25" s="13" t="str">
        <f t="shared" si="0"/>
        <v/>
      </c>
      <c r="L25" s="238" t="str">
        <f>IF(L$7=L21,L24+1,IF($B25="","",MAX(L$10:L24)+1))</f>
        <v/>
      </c>
    </row>
    <row r="26" spans="1:12" x14ac:dyDescent="0.3">
      <c r="A26" s="167">
        <v>16</v>
      </c>
      <c r="B26" s="63"/>
      <c r="C26" s="1"/>
      <c r="D26" s="2"/>
      <c r="E26" s="2"/>
      <c r="F26" s="2"/>
      <c r="G26" s="66"/>
      <c r="H26" s="65" t="str">
        <f>IF(OR($I$2=1,J26=""),"",IF(IFERROR(VLOOKUP(B26,'Cycle 1'!B:K,10,FALSE),0)+IFERROR(IF($I$2&gt;2,VLOOKUP(B26,'Cycle 2'!B:K,10,FALSE),0),0)+IFERROR(IF($I$2&gt;3,VLOOKUP(B26,'Cycle 3'!B:K,10,FALSE),0),0)+IFERROR(IF($I$2&gt;4,VLOOKUP(B26,'Cycle 4'!B:K,10,FALSE),0),0)+IFERROR(IF($I$2&gt;5,VLOOKUP(B26,'Cycle 5'!B:K,10,FALSE),0),0)+IFERROR(IF($I$2&gt;6,VLOOKUP(B26,'Cycle 6'!B:K,10,FALSE),0),0)+IFERROR(IF($I$2&gt;7,VLOOKUP(B26,'Cycle 7'!B:K,10,FALSE),0),0)+IFERROR(IF($I$2&gt;8,VLOOKUP(B26,'Cycle 8'!B:K,10,FALSE),0),0)+IFERROR(IF($I$2&gt;9,VLOOKUP(B26,'Cycle 9'!B:K,10,FALSE),0),0)+IFERROR(IF($I$2&gt;10,VLOOKUP(B26,'Cycle 10'!B:K,10,FALSE),0),0)+IFERROR(IF($I$2&gt;11,VLOOKUP(B26,'Cycle 11'!B:K,10,FALSE),0),0)&gt;0,1,0))</f>
        <v/>
      </c>
      <c r="I26" s="14" t="str">
        <f>IF(OR($I$2=1,J26=""),"",IFERROR(VLOOKUP(B26,'Cycle 1'!B:K,10,FALSE),0)+IFERROR(IF($I$2&gt;2,VLOOKUP(B26,'Cycle 2'!B:K,10,FALSE),0),0)+IFERROR(IF($I$2&gt;3,VLOOKUP(B26,'Cycle 3'!B:K,10,FALSE),0),0)+IFERROR(IF($I$2&gt;4,VLOOKUP(B26,'Cycle 4'!B:K,10,FALSE),0),0)+IFERROR(IF($I$2&gt;5,VLOOKUP(B26,'Cycle 5'!B:K,10,FALSE),0),0)+IFERROR(IF($I$2&gt;6,VLOOKUP(B26,'Cycle 6'!B:K,10,FALSE),0),0)+IFERROR(IF($I$2&gt;7,VLOOKUP(B26,'Cycle 7'!B:K,10,FALSE),0),0)+IFERROR(IF($I$2&gt;8,VLOOKUP(B26,'Cycle 8'!B:K,10,FALSE),0),0)+IFERROR(IF($I$2&gt;9,VLOOKUP(B26,'Cycle 9'!B:K,10,FALSE),0),0)+IFERROR(IF($I$2&gt;10,VLOOKUP(B26,'Cycle 10'!B:K,10,FALSE),0),0)+IFERROR(IF($I$2&gt;11,VLOOKUP(B26,'Cycle 11'!B:K,10,FALSE),0),0))</f>
        <v/>
      </c>
      <c r="J26" s="14" t="str">
        <f>IFERROR(IF(B26="","",IF(ROW($B$11)=ROW(B26),1,IF(ISERROR(VLOOKUP(B26,$B$11:B25,1,FALSE)),MAX($J$11:J25)+1,""))),"")</f>
        <v/>
      </c>
      <c r="K26" s="14" t="str">
        <f t="shared" si="0"/>
        <v/>
      </c>
      <c r="L26" s="238" t="str">
        <f>IF(L$7=L22,L25+1,IF($B26="","",MAX(L$10:L25)+1))</f>
        <v/>
      </c>
    </row>
    <row r="27" spans="1:12" x14ac:dyDescent="0.3">
      <c r="A27" s="167">
        <v>17</v>
      </c>
      <c r="B27" s="63"/>
      <c r="C27" s="1"/>
      <c r="D27" s="2"/>
      <c r="E27" s="2"/>
      <c r="F27" s="2"/>
      <c r="G27" s="66"/>
      <c r="H27" s="65" t="str">
        <f>IF(OR($I$2=1,J27=""),"",IF(IFERROR(VLOOKUP(B27,'Cycle 1'!B:K,10,FALSE),0)+IFERROR(IF($I$2&gt;2,VLOOKUP(B27,'Cycle 2'!B:K,10,FALSE),0),0)+IFERROR(IF($I$2&gt;3,VLOOKUP(B27,'Cycle 3'!B:K,10,FALSE),0),0)+IFERROR(IF($I$2&gt;4,VLOOKUP(B27,'Cycle 4'!B:K,10,FALSE),0),0)+IFERROR(IF($I$2&gt;5,VLOOKUP(B27,'Cycle 5'!B:K,10,FALSE),0),0)+IFERROR(IF($I$2&gt;6,VLOOKUP(B27,'Cycle 6'!B:K,10,FALSE),0),0)+IFERROR(IF($I$2&gt;7,VLOOKUP(B27,'Cycle 7'!B:K,10,FALSE),0),0)+IFERROR(IF($I$2&gt;8,VLOOKUP(B27,'Cycle 8'!B:K,10,FALSE),0),0)+IFERROR(IF($I$2&gt;9,VLOOKUP(B27,'Cycle 9'!B:K,10,FALSE),0),0)+IFERROR(IF($I$2&gt;10,VLOOKUP(B27,'Cycle 10'!B:K,10,FALSE),0),0)+IFERROR(IF($I$2&gt;11,VLOOKUP(B27,'Cycle 11'!B:K,10,FALSE),0),0)&gt;0,1,0))</f>
        <v/>
      </c>
      <c r="I27" s="14" t="str">
        <f>IF(OR($I$2=1,J27=""),"",IFERROR(VLOOKUP(B27,'Cycle 1'!B:K,10,FALSE),0)+IFERROR(IF($I$2&gt;2,VLOOKUP(B27,'Cycle 2'!B:K,10,FALSE),0),0)+IFERROR(IF($I$2&gt;3,VLOOKUP(B27,'Cycle 3'!B:K,10,FALSE),0),0)+IFERROR(IF($I$2&gt;4,VLOOKUP(B27,'Cycle 4'!B:K,10,FALSE),0),0)+IFERROR(IF($I$2&gt;5,VLOOKUP(B27,'Cycle 5'!B:K,10,FALSE),0),0)+IFERROR(IF($I$2&gt;6,VLOOKUP(B27,'Cycle 6'!B:K,10,FALSE),0),0)+IFERROR(IF($I$2&gt;7,VLOOKUP(B27,'Cycle 7'!B:K,10,FALSE),0),0)+IFERROR(IF($I$2&gt;8,VLOOKUP(B27,'Cycle 8'!B:K,10,FALSE),0),0)+IFERROR(IF($I$2&gt;9,VLOOKUP(B27,'Cycle 9'!B:K,10,FALSE),0),0)+IFERROR(IF($I$2&gt;10,VLOOKUP(B27,'Cycle 10'!B:K,10,FALSE),0),0)+IFERROR(IF($I$2&gt;11,VLOOKUP(B27,'Cycle 11'!B:K,10,FALSE),0),0))</f>
        <v/>
      </c>
      <c r="J27" s="14" t="str">
        <f>IFERROR(IF(B27="","",IF(ROW($B$11)=ROW(B27),1,IF(ISERROR(VLOOKUP(B27,$B$11:B26,1,FALSE)),MAX($J$11:J26)+1,""))),"")</f>
        <v/>
      </c>
      <c r="K27" s="14" t="str">
        <f t="shared" si="0"/>
        <v/>
      </c>
      <c r="L27" s="238" t="str">
        <f>IF(L$7=L23,L26+1,IF($B27="","",MAX(L$10:L26)+1))</f>
        <v/>
      </c>
    </row>
    <row r="28" spans="1:12" x14ac:dyDescent="0.3">
      <c r="A28" s="167">
        <v>18</v>
      </c>
      <c r="B28" s="63"/>
      <c r="C28" s="1"/>
      <c r="D28" s="2"/>
      <c r="E28" s="2"/>
      <c r="F28" s="2"/>
      <c r="G28" s="66"/>
      <c r="H28" s="65" t="str">
        <f>IF(OR($I$2=1,J28=""),"",IF(IFERROR(VLOOKUP(B28,'Cycle 1'!B:K,10,FALSE),0)+IFERROR(IF($I$2&gt;2,VLOOKUP(B28,'Cycle 2'!B:K,10,FALSE),0),0)+IFERROR(IF($I$2&gt;3,VLOOKUP(B28,'Cycle 3'!B:K,10,FALSE),0),0)+IFERROR(IF($I$2&gt;4,VLOOKUP(B28,'Cycle 4'!B:K,10,FALSE),0),0)+IFERROR(IF($I$2&gt;5,VLOOKUP(B28,'Cycle 5'!B:K,10,FALSE),0),0)+IFERROR(IF($I$2&gt;6,VLOOKUP(B28,'Cycle 6'!B:K,10,FALSE),0),0)+IFERROR(IF($I$2&gt;7,VLOOKUP(B28,'Cycle 7'!B:K,10,FALSE),0),0)+IFERROR(IF($I$2&gt;8,VLOOKUP(B28,'Cycle 8'!B:K,10,FALSE),0),0)+IFERROR(IF($I$2&gt;9,VLOOKUP(B28,'Cycle 9'!B:K,10,FALSE),0),0)+IFERROR(IF($I$2&gt;10,VLOOKUP(B28,'Cycle 10'!B:K,10,FALSE),0),0)+IFERROR(IF($I$2&gt;11,VLOOKUP(B28,'Cycle 11'!B:K,10,FALSE),0),0)&gt;0,1,0))</f>
        <v/>
      </c>
      <c r="I28" s="14" t="str">
        <f>IF(OR($I$2=1,J28=""),"",IFERROR(VLOOKUP(B28,'Cycle 1'!B:K,10,FALSE),0)+IFERROR(IF($I$2&gt;2,VLOOKUP(B28,'Cycle 2'!B:K,10,FALSE),0),0)+IFERROR(IF($I$2&gt;3,VLOOKUP(B28,'Cycle 3'!B:K,10,FALSE),0),0)+IFERROR(IF($I$2&gt;4,VLOOKUP(B28,'Cycle 4'!B:K,10,FALSE),0),0)+IFERROR(IF($I$2&gt;5,VLOOKUP(B28,'Cycle 5'!B:K,10,FALSE),0),0)+IFERROR(IF($I$2&gt;6,VLOOKUP(B28,'Cycle 6'!B:K,10,FALSE),0),0)+IFERROR(IF($I$2&gt;7,VLOOKUP(B28,'Cycle 7'!B:K,10,FALSE),0),0)+IFERROR(IF($I$2&gt;8,VLOOKUP(B28,'Cycle 8'!B:K,10,FALSE),0),0)+IFERROR(IF($I$2&gt;9,VLOOKUP(B28,'Cycle 9'!B:K,10,FALSE),0),0)+IFERROR(IF($I$2&gt;10,VLOOKUP(B28,'Cycle 10'!B:K,10,FALSE),0),0)+IFERROR(IF($I$2&gt;11,VLOOKUP(B28,'Cycle 11'!B:K,10,FALSE),0),0))</f>
        <v/>
      </c>
      <c r="J28" s="14" t="str">
        <f>IFERROR(IF(B28="","",IF(ROW($B$11)=ROW(B28),1,IF(ISERROR(VLOOKUP(B28,$B$11:B27,1,FALSE)),MAX($J$11:J27)+1,""))),"")</f>
        <v/>
      </c>
      <c r="K28" s="14" t="str">
        <f t="shared" si="0"/>
        <v/>
      </c>
      <c r="L28" s="238" t="str">
        <f>IF(L$7=L24,L27+1,IF($B28="","",MAX(L$10:L27)+1))</f>
        <v/>
      </c>
    </row>
    <row r="29" spans="1:12" x14ac:dyDescent="0.3">
      <c r="A29" s="167">
        <v>19</v>
      </c>
      <c r="B29" s="63"/>
      <c r="C29" s="1"/>
      <c r="D29" s="2"/>
      <c r="E29" s="2"/>
      <c r="F29" s="2"/>
      <c r="G29" s="66"/>
      <c r="H29" s="65" t="str">
        <f>IF(OR($I$2=1,J29=""),"",IF(IFERROR(VLOOKUP(B29,'Cycle 1'!B:K,10,FALSE),0)+IFERROR(IF($I$2&gt;2,VLOOKUP(B29,'Cycle 2'!B:K,10,FALSE),0),0)+IFERROR(IF($I$2&gt;3,VLOOKUP(B29,'Cycle 3'!B:K,10,FALSE),0),0)+IFERROR(IF($I$2&gt;4,VLOOKUP(B29,'Cycle 4'!B:K,10,FALSE),0),0)+IFERROR(IF($I$2&gt;5,VLOOKUP(B29,'Cycle 5'!B:K,10,FALSE),0),0)+IFERROR(IF($I$2&gt;6,VLOOKUP(B29,'Cycle 6'!B:K,10,FALSE),0),0)+IFERROR(IF($I$2&gt;7,VLOOKUP(B29,'Cycle 7'!B:K,10,FALSE),0),0)+IFERROR(IF($I$2&gt;8,VLOOKUP(B29,'Cycle 8'!B:K,10,FALSE),0),0)+IFERROR(IF($I$2&gt;9,VLOOKUP(B29,'Cycle 9'!B:K,10,FALSE),0),0)+IFERROR(IF($I$2&gt;10,VLOOKUP(B29,'Cycle 10'!B:K,10,FALSE),0),0)+IFERROR(IF($I$2&gt;11,VLOOKUP(B29,'Cycle 11'!B:K,10,FALSE),0),0)&gt;0,1,0))</f>
        <v/>
      </c>
      <c r="I29" s="14" t="str">
        <f>IF(OR($I$2=1,J29=""),"",IFERROR(VLOOKUP(B29,'Cycle 1'!B:K,10,FALSE),0)+IFERROR(IF($I$2&gt;2,VLOOKUP(B29,'Cycle 2'!B:K,10,FALSE),0),0)+IFERROR(IF($I$2&gt;3,VLOOKUP(B29,'Cycle 3'!B:K,10,FALSE),0),0)+IFERROR(IF($I$2&gt;4,VLOOKUP(B29,'Cycle 4'!B:K,10,FALSE),0),0)+IFERROR(IF($I$2&gt;5,VLOOKUP(B29,'Cycle 5'!B:K,10,FALSE),0),0)+IFERROR(IF($I$2&gt;6,VLOOKUP(B29,'Cycle 6'!B:K,10,FALSE),0),0)+IFERROR(IF($I$2&gt;7,VLOOKUP(B29,'Cycle 7'!B:K,10,FALSE),0),0)+IFERROR(IF($I$2&gt;8,VLOOKUP(B29,'Cycle 8'!B:K,10,FALSE),0),0)+IFERROR(IF($I$2&gt;9,VLOOKUP(B29,'Cycle 9'!B:K,10,FALSE),0),0)+IFERROR(IF($I$2&gt;10,VLOOKUP(B29,'Cycle 10'!B:K,10,FALSE),0),0)+IFERROR(IF($I$2&gt;11,VLOOKUP(B29,'Cycle 11'!B:K,10,FALSE),0),0))</f>
        <v/>
      </c>
      <c r="J29" s="14" t="str">
        <f>IFERROR(IF(B29="","",IF(ROW($B$11)=ROW(B29),1,IF(ISERROR(VLOOKUP(B29,$B$11:B28,1,FALSE)),MAX($J$11:J28)+1,""))),"")</f>
        <v/>
      </c>
      <c r="K29" s="14" t="str">
        <f t="shared" si="0"/>
        <v/>
      </c>
      <c r="L29" s="238" t="str">
        <f>IF(L$7=L25,L28+1,IF($B29="","",MAX(L$10:L28)+1))</f>
        <v/>
      </c>
    </row>
    <row r="30" spans="1:12" x14ac:dyDescent="0.3">
      <c r="A30" s="167">
        <v>20</v>
      </c>
      <c r="B30" s="63"/>
      <c r="C30" s="1"/>
      <c r="D30" s="2"/>
      <c r="E30" s="2"/>
      <c r="F30" s="2"/>
      <c r="G30" s="66"/>
      <c r="H30" s="65" t="str">
        <f>IF(OR($I$2=1,J30=""),"",IF(IFERROR(VLOOKUP(B30,'Cycle 1'!B:K,10,FALSE),0)+IFERROR(IF($I$2&gt;2,VLOOKUP(B30,'Cycle 2'!B:K,10,FALSE),0),0)+IFERROR(IF($I$2&gt;3,VLOOKUP(B30,'Cycle 3'!B:K,10,FALSE),0),0)+IFERROR(IF($I$2&gt;4,VLOOKUP(B30,'Cycle 4'!B:K,10,FALSE),0),0)+IFERROR(IF($I$2&gt;5,VLOOKUP(B30,'Cycle 5'!B:K,10,FALSE),0),0)+IFERROR(IF($I$2&gt;6,VLOOKUP(B30,'Cycle 6'!B:K,10,FALSE),0),0)+IFERROR(IF($I$2&gt;7,VLOOKUP(B30,'Cycle 7'!B:K,10,FALSE),0),0)+IFERROR(IF($I$2&gt;8,VLOOKUP(B30,'Cycle 8'!B:K,10,FALSE),0),0)+IFERROR(IF($I$2&gt;9,VLOOKUP(B30,'Cycle 9'!B:K,10,FALSE),0),0)+IFERROR(IF($I$2&gt;10,VLOOKUP(B30,'Cycle 10'!B:K,10,FALSE),0),0)+IFERROR(IF($I$2&gt;11,VLOOKUP(B30,'Cycle 11'!B:K,10,FALSE),0),0)&gt;0,1,0))</f>
        <v/>
      </c>
      <c r="I30" s="14" t="str">
        <f>IF(OR($I$2=1,J30=""),"",IFERROR(VLOOKUP(B30,'Cycle 1'!B:K,10,FALSE),0)+IFERROR(IF($I$2&gt;2,VLOOKUP(B30,'Cycle 2'!B:K,10,FALSE),0),0)+IFERROR(IF($I$2&gt;3,VLOOKUP(B30,'Cycle 3'!B:K,10,FALSE),0),0)+IFERROR(IF($I$2&gt;4,VLOOKUP(B30,'Cycle 4'!B:K,10,FALSE),0),0)+IFERROR(IF($I$2&gt;5,VLOOKUP(B30,'Cycle 5'!B:K,10,FALSE),0),0)+IFERROR(IF($I$2&gt;6,VLOOKUP(B30,'Cycle 6'!B:K,10,FALSE),0),0)+IFERROR(IF($I$2&gt;7,VLOOKUP(B30,'Cycle 7'!B:K,10,FALSE),0),0)+IFERROR(IF($I$2&gt;8,VLOOKUP(B30,'Cycle 8'!B:K,10,FALSE),0),0)+IFERROR(IF($I$2&gt;9,VLOOKUP(B30,'Cycle 9'!B:K,10,FALSE),0),0)+IFERROR(IF($I$2&gt;10,VLOOKUP(B30,'Cycle 10'!B:K,10,FALSE),0),0)+IFERROR(IF($I$2&gt;11,VLOOKUP(B30,'Cycle 11'!B:K,10,FALSE),0),0))</f>
        <v/>
      </c>
      <c r="J30" s="14" t="str">
        <f>IFERROR(IF(B30="","",IF(ROW($B$11)=ROW(B30),1,IF(ISERROR(VLOOKUP(B30,$B$11:B29,1,FALSE)),MAX($J$11:J29)+1,""))),"")</f>
        <v/>
      </c>
      <c r="K30" s="14" t="str">
        <f t="shared" si="0"/>
        <v/>
      </c>
      <c r="L30" s="238" t="str">
        <f>IF(L$7=L26,L29+1,IF($B30="","",MAX(L$10:L29)+1))</f>
        <v/>
      </c>
    </row>
    <row r="31" spans="1:12" x14ac:dyDescent="0.3">
      <c r="A31" s="167">
        <v>21</v>
      </c>
      <c r="B31" s="63"/>
      <c r="C31" s="1"/>
      <c r="D31" s="2"/>
      <c r="E31" s="2"/>
      <c r="F31" s="2"/>
      <c r="G31" s="66"/>
      <c r="H31" s="65" t="str">
        <f>IF(OR($I$2=1,J31=""),"",IF(IFERROR(VLOOKUP(B31,'Cycle 1'!B:K,10,FALSE),0)+IFERROR(IF($I$2&gt;2,VLOOKUP(B31,'Cycle 2'!B:K,10,FALSE),0),0)+IFERROR(IF($I$2&gt;3,VLOOKUP(B31,'Cycle 3'!B:K,10,FALSE),0),0)+IFERROR(IF($I$2&gt;4,VLOOKUP(B31,'Cycle 4'!B:K,10,FALSE),0),0)+IFERROR(IF($I$2&gt;5,VLOOKUP(B31,'Cycle 5'!B:K,10,FALSE),0),0)+IFERROR(IF($I$2&gt;6,VLOOKUP(B31,'Cycle 6'!B:K,10,FALSE),0),0)+IFERROR(IF($I$2&gt;7,VLOOKUP(B31,'Cycle 7'!B:K,10,FALSE),0),0)+IFERROR(IF($I$2&gt;8,VLOOKUP(B31,'Cycle 8'!B:K,10,FALSE),0),0)+IFERROR(IF($I$2&gt;9,VLOOKUP(B31,'Cycle 9'!B:K,10,FALSE),0),0)+IFERROR(IF($I$2&gt;10,VLOOKUP(B31,'Cycle 10'!B:K,10,FALSE),0),0)+IFERROR(IF($I$2&gt;11,VLOOKUP(B31,'Cycle 11'!B:K,10,FALSE),0),0)&gt;0,1,0))</f>
        <v/>
      </c>
      <c r="I31" s="14" t="str">
        <f>IF(OR($I$2=1,J31=""),"",IFERROR(VLOOKUP(B31,'Cycle 1'!B:K,10,FALSE),0)+IFERROR(IF($I$2&gt;2,VLOOKUP(B31,'Cycle 2'!B:K,10,FALSE),0),0)+IFERROR(IF($I$2&gt;3,VLOOKUP(B31,'Cycle 3'!B:K,10,FALSE),0),0)+IFERROR(IF($I$2&gt;4,VLOOKUP(B31,'Cycle 4'!B:K,10,FALSE),0),0)+IFERROR(IF($I$2&gt;5,VLOOKUP(B31,'Cycle 5'!B:K,10,FALSE),0),0)+IFERROR(IF($I$2&gt;6,VLOOKUP(B31,'Cycle 6'!B:K,10,FALSE),0),0)+IFERROR(IF($I$2&gt;7,VLOOKUP(B31,'Cycle 7'!B:K,10,FALSE),0),0)+IFERROR(IF($I$2&gt;8,VLOOKUP(B31,'Cycle 8'!B:K,10,FALSE),0),0)+IFERROR(IF($I$2&gt;9,VLOOKUP(B31,'Cycle 9'!B:K,10,FALSE),0),0)+IFERROR(IF($I$2&gt;10,VLOOKUP(B31,'Cycle 10'!B:K,10,FALSE),0),0)+IFERROR(IF($I$2&gt;11,VLOOKUP(B31,'Cycle 11'!B:K,10,FALSE),0),0))</f>
        <v/>
      </c>
      <c r="J31" s="14" t="str">
        <f>IFERROR(IF(B31="","",IF(ROW($B$11)=ROW(B31),1,IF(ISERROR(VLOOKUP(B31,$B$11:B30,1,FALSE)),MAX($J$11:J30)+1,""))),"")</f>
        <v/>
      </c>
      <c r="K31" s="14" t="str">
        <f t="shared" si="0"/>
        <v/>
      </c>
      <c r="L31" s="238" t="str">
        <f>IF(L$7=L27,L30+1,IF($B31="","",MAX(L$10:L30)+1))</f>
        <v/>
      </c>
    </row>
    <row r="32" spans="1:12" x14ac:dyDescent="0.3">
      <c r="A32" s="167">
        <v>22</v>
      </c>
      <c r="B32" s="63"/>
      <c r="C32" s="1"/>
      <c r="D32" s="2"/>
      <c r="E32" s="2"/>
      <c r="F32" s="2"/>
      <c r="G32" s="66"/>
      <c r="H32" s="65" t="str">
        <f>IF(OR($I$2=1,J32=""),"",IF(IFERROR(VLOOKUP(B32,'Cycle 1'!B:K,10,FALSE),0)+IFERROR(IF($I$2&gt;2,VLOOKUP(B32,'Cycle 2'!B:K,10,FALSE),0),0)+IFERROR(IF($I$2&gt;3,VLOOKUP(B32,'Cycle 3'!B:K,10,FALSE),0),0)+IFERROR(IF($I$2&gt;4,VLOOKUP(B32,'Cycle 4'!B:K,10,FALSE),0),0)+IFERROR(IF($I$2&gt;5,VLOOKUP(B32,'Cycle 5'!B:K,10,FALSE),0),0)+IFERROR(IF($I$2&gt;6,VLOOKUP(B32,'Cycle 6'!B:K,10,FALSE),0),0)+IFERROR(IF($I$2&gt;7,VLOOKUP(B32,'Cycle 7'!B:K,10,FALSE),0),0)+IFERROR(IF($I$2&gt;8,VLOOKUP(B32,'Cycle 8'!B:K,10,FALSE),0),0)+IFERROR(IF($I$2&gt;9,VLOOKUP(B32,'Cycle 9'!B:K,10,FALSE),0),0)+IFERROR(IF($I$2&gt;10,VLOOKUP(B32,'Cycle 10'!B:K,10,FALSE),0),0)+IFERROR(IF($I$2&gt;11,VLOOKUP(B32,'Cycle 11'!B:K,10,FALSE),0),0)&gt;0,1,0))</f>
        <v/>
      </c>
      <c r="I32" s="14" t="str">
        <f>IF(OR($I$2=1,J32=""),"",IFERROR(VLOOKUP(B32,'Cycle 1'!B:K,10,FALSE),0)+IFERROR(IF($I$2&gt;2,VLOOKUP(B32,'Cycle 2'!B:K,10,FALSE),0),0)+IFERROR(IF($I$2&gt;3,VLOOKUP(B32,'Cycle 3'!B:K,10,FALSE),0),0)+IFERROR(IF($I$2&gt;4,VLOOKUP(B32,'Cycle 4'!B:K,10,FALSE),0),0)+IFERROR(IF($I$2&gt;5,VLOOKUP(B32,'Cycle 5'!B:K,10,FALSE),0),0)+IFERROR(IF($I$2&gt;6,VLOOKUP(B32,'Cycle 6'!B:K,10,FALSE),0),0)+IFERROR(IF($I$2&gt;7,VLOOKUP(B32,'Cycle 7'!B:K,10,FALSE),0),0)+IFERROR(IF($I$2&gt;8,VLOOKUP(B32,'Cycle 8'!B:K,10,FALSE),0),0)+IFERROR(IF($I$2&gt;9,VLOOKUP(B32,'Cycle 9'!B:K,10,FALSE),0),0)+IFERROR(IF($I$2&gt;10,VLOOKUP(B32,'Cycle 10'!B:K,10,FALSE),0),0)+IFERROR(IF($I$2&gt;11,VLOOKUP(B32,'Cycle 11'!B:K,10,FALSE),0),0))</f>
        <v/>
      </c>
      <c r="J32" s="14" t="str">
        <f>IFERROR(IF(B32="","",IF(ROW($B$11)=ROW(B32),1,IF(ISERROR(VLOOKUP(B32,$B$11:B31,1,FALSE)),MAX($J$11:J31)+1,""))),"")</f>
        <v/>
      </c>
      <c r="K32" s="14" t="str">
        <f t="shared" si="0"/>
        <v/>
      </c>
      <c r="L32" s="238" t="str">
        <f>IF(L$7=L28,L31+1,IF($B32="","",MAX(L$10:L31)+1))</f>
        <v/>
      </c>
    </row>
    <row r="33" spans="1:12" x14ac:dyDescent="0.3">
      <c r="A33" s="167">
        <v>23</v>
      </c>
      <c r="B33" s="63"/>
      <c r="C33" s="1"/>
      <c r="D33" s="2"/>
      <c r="E33" s="2"/>
      <c r="F33" s="2"/>
      <c r="G33" s="66"/>
      <c r="H33" s="65" t="str">
        <f>IF(OR($I$2=1,J33=""),"",IF(IFERROR(VLOOKUP(B33,'Cycle 1'!B:K,10,FALSE),0)+IFERROR(IF($I$2&gt;2,VLOOKUP(B33,'Cycle 2'!B:K,10,FALSE),0),0)+IFERROR(IF($I$2&gt;3,VLOOKUP(B33,'Cycle 3'!B:K,10,FALSE),0),0)+IFERROR(IF($I$2&gt;4,VLOOKUP(B33,'Cycle 4'!B:K,10,FALSE),0),0)+IFERROR(IF($I$2&gt;5,VLOOKUP(B33,'Cycle 5'!B:K,10,FALSE),0),0)+IFERROR(IF($I$2&gt;6,VLOOKUP(B33,'Cycle 6'!B:K,10,FALSE),0),0)+IFERROR(IF($I$2&gt;7,VLOOKUP(B33,'Cycle 7'!B:K,10,FALSE),0),0)+IFERROR(IF($I$2&gt;8,VLOOKUP(B33,'Cycle 8'!B:K,10,FALSE),0),0)+IFERROR(IF($I$2&gt;9,VLOOKUP(B33,'Cycle 9'!B:K,10,FALSE),0),0)+IFERROR(IF($I$2&gt;10,VLOOKUP(B33,'Cycle 10'!B:K,10,FALSE),0),0)+IFERROR(IF($I$2&gt;11,VLOOKUP(B33,'Cycle 11'!B:K,10,FALSE),0),0)&gt;0,1,0))</f>
        <v/>
      </c>
      <c r="I33" s="14" t="str">
        <f>IF(OR($I$2=1,J33=""),"",IFERROR(VLOOKUP(B33,'Cycle 1'!B:K,10,FALSE),0)+IFERROR(IF($I$2&gt;2,VLOOKUP(B33,'Cycle 2'!B:K,10,FALSE),0),0)+IFERROR(IF($I$2&gt;3,VLOOKUP(B33,'Cycle 3'!B:K,10,FALSE),0),0)+IFERROR(IF($I$2&gt;4,VLOOKUP(B33,'Cycle 4'!B:K,10,FALSE),0),0)+IFERROR(IF($I$2&gt;5,VLOOKUP(B33,'Cycle 5'!B:K,10,FALSE),0),0)+IFERROR(IF($I$2&gt;6,VLOOKUP(B33,'Cycle 6'!B:K,10,FALSE),0),0)+IFERROR(IF($I$2&gt;7,VLOOKUP(B33,'Cycle 7'!B:K,10,FALSE),0),0)+IFERROR(IF($I$2&gt;8,VLOOKUP(B33,'Cycle 8'!B:K,10,FALSE),0),0)+IFERROR(IF($I$2&gt;9,VLOOKUP(B33,'Cycle 9'!B:K,10,FALSE),0),0)+IFERROR(IF($I$2&gt;10,VLOOKUP(B33,'Cycle 10'!B:K,10,FALSE),0),0)+IFERROR(IF($I$2&gt;11,VLOOKUP(B33,'Cycle 11'!B:K,10,FALSE),0),0))</f>
        <v/>
      </c>
      <c r="J33" s="14" t="str">
        <f>IFERROR(IF(B33="","",IF(ROW($B$11)=ROW(B33),1,IF(ISERROR(VLOOKUP(B33,$B$11:B32,1,FALSE)),MAX($J$11:J32)+1,""))),"")</f>
        <v/>
      </c>
      <c r="K33" s="14" t="str">
        <f t="shared" si="0"/>
        <v/>
      </c>
      <c r="L33" s="238" t="str">
        <f>IF(L$7=L29,L32+1,IF($B33="","",MAX(L$10:L32)+1))</f>
        <v/>
      </c>
    </row>
    <row r="34" spans="1:12" x14ac:dyDescent="0.3">
      <c r="A34" s="167">
        <v>24</v>
      </c>
      <c r="B34" s="63"/>
      <c r="C34" s="1"/>
      <c r="D34" s="2"/>
      <c r="E34" s="2"/>
      <c r="F34" s="2"/>
      <c r="G34" s="66"/>
      <c r="H34" s="65" t="str">
        <f>IF(OR($I$2=1,J34=""),"",IF(IFERROR(VLOOKUP(B34,'Cycle 1'!B:K,10,FALSE),0)+IFERROR(IF($I$2&gt;2,VLOOKUP(B34,'Cycle 2'!B:K,10,FALSE),0),0)+IFERROR(IF($I$2&gt;3,VLOOKUP(B34,'Cycle 3'!B:K,10,FALSE),0),0)+IFERROR(IF($I$2&gt;4,VLOOKUP(B34,'Cycle 4'!B:K,10,FALSE),0),0)+IFERROR(IF($I$2&gt;5,VLOOKUP(B34,'Cycle 5'!B:K,10,FALSE),0),0)+IFERROR(IF($I$2&gt;6,VLOOKUP(B34,'Cycle 6'!B:K,10,FALSE),0),0)+IFERROR(IF($I$2&gt;7,VLOOKUP(B34,'Cycle 7'!B:K,10,FALSE),0),0)+IFERROR(IF($I$2&gt;8,VLOOKUP(B34,'Cycle 8'!B:K,10,FALSE),0),0)+IFERROR(IF($I$2&gt;9,VLOOKUP(B34,'Cycle 9'!B:K,10,FALSE),0),0)+IFERROR(IF($I$2&gt;10,VLOOKUP(B34,'Cycle 10'!B:K,10,FALSE),0),0)+IFERROR(IF($I$2&gt;11,VLOOKUP(B34,'Cycle 11'!B:K,10,FALSE),0),0)&gt;0,1,0))</f>
        <v/>
      </c>
      <c r="I34" s="14" t="str">
        <f>IF(OR($I$2=1,J34=""),"",IFERROR(VLOOKUP(B34,'Cycle 1'!B:K,10,FALSE),0)+IFERROR(IF($I$2&gt;2,VLOOKUP(B34,'Cycle 2'!B:K,10,FALSE),0),0)+IFERROR(IF($I$2&gt;3,VLOOKUP(B34,'Cycle 3'!B:K,10,FALSE),0),0)+IFERROR(IF($I$2&gt;4,VLOOKUP(B34,'Cycle 4'!B:K,10,FALSE),0),0)+IFERROR(IF($I$2&gt;5,VLOOKUP(B34,'Cycle 5'!B:K,10,FALSE),0),0)+IFERROR(IF($I$2&gt;6,VLOOKUP(B34,'Cycle 6'!B:K,10,FALSE),0),0)+IFERROR(IF($I$2&gt;7,VLOOKUP(B34,'Cycle 7'!B:K,10,FALSE),0),0)+IFERROR(IF($I$2&gt;8,VLOOKUP(B34,'Cycle 8'!B:K,10,FALSE),0),0)+IFERROR(IF($I$2&gt;9,VLOOKUP(B34,'Cycle 9'!B:K,10,FALSE),0),0)+IFERROR(IF($I$2&gt;10,VLOOKUP(B34,'Cycle 10'!B:K,10,FALSE),0),0)+IFERROR(IF($I$2&gt;11,VLOOKUP(B34,'Cycle 11'!B:K,10,FALSE),0),0))</f>
        <v/>
      </c>
      <c r="J34" s="14" t="str">
        <f>IFERROR(IF(B34="","",IF(ROW($B$11)=ROW(B34),1,IF(ISERROR(VLOOKUP(B34,$B$11:B33,1,FALSE)),MAX($J$11:J33)+1,""))),"")</f>
        <v/>
      </c>
      <c r="K34" s="14" t="str">
        <f t="shared" si="0"/>
        <v/>
      </c>
      <c r="L34" s="238" t="str">
        <f>IF(L$7=L30,L33+1,IF($B34="","",MAX(L$10:L33)+1))</f>
        <v/>
      </c>
    </row>
    <row r="35" spans="1:12" x14ac:dyDescent="0.3">
      <c r="A35" s="167">
        <v>25</v>
      </c>
      <c r="B35" s="63"/>
      <c r="C35" s="1"/>
      <c r="D35" s="2"/>
      <c r="E35" s="2"/>
      <c r="F35" s="2"/>
      <c r="G35" s="66"/>
      <c r="H35" s="65" t="str">
        <f>IF(OR($I$2=1,J35=""),"",IF(IFERROR(VLOOKUP(B35,'Cycle 1'!B:K,10,FALSE),0)+IFERROR(IF($I$2&gt;2,VLOOKUP(B35,'Cycle 2'!B:K,10,FALSE),0),0)+IFERROR(IF($I$2&gt;3,VLOOKUP(B35,'Cycle 3'!B:K,10,FALSE),0),0)+IFERROR(IF($I$2&gt;4,VLOOKUP(B35,'Cycle 4'!B:K,10,FALSE),0),0)+IFERROR(IF($I$2&gt;5,VLOOKUP(B35,'Cycle 5'!B:K,10,FALSE),0),0)+IFERROR(IF($I$2&gt;6,VLOOKUP(B35,'Cycle 6'!B:K,10,FALSE),0),0)+IFERROR(IF($I$2&gt;7,VLOOKUP(B35,'Cycle 7'!B:K,10,FALSE),0),0)+IFERROR(IF($I$2&gt;8,VLOOKUP(B35,'Cycle 8'!B:K,10,FALSE),0),0)+IFERROR(IF($I$2&gt;9,VLOOKUP(B35,'Cycle 9'!B:K,10,FALSE),0),0)+IFERROR(IF($I$2&gt;10,VLOOKUP(B35,'Cycle 10'!B:K,10,FALSE),0),0)+IFERROR(IF($I$2&gt;11,VLOOKUP(B35,'Cycle 11'!B:K,10,FALSE),0),0)&gt;0,1,0))</f>
        <v/>
      </c>
      <c r="I35" s="14" t="str">
        <f>IF(OR($I$2=1,J35=""),"",IFERROR(VLOOKUP(B35,'Cycle 1'!B:K,10,FALSE),0)+IFERROR(IF($I$2&gt;2,VLOOKUP(B35,'Cycle 2'!B:K,10,FALSE),0),0)+IFERROR(IF($I$2&gt;3,VLOOKUP(B35,'Cycle 3'!B:K,10,FALSE),0),0)+IFERROR(IF($I$2&gt;4,VLOOKUP(B35,'Cycle 4'!B:K,10,FALSE),0),0)+IFERROR(IF($I$2&gt;5,VLOOKUP(B35,'Cycle 5'!B:K,10,FALSE),0),0)+IFERROR(IF($I$2&gt;6,VLOOKUP(B35,'Cycle 6'!B:K,10,FALSE),0),0)+IFERROR(IF($I$2&gt;7,VLOOKUP(B35,'Cycle 7'!B:K,10,FALSE),0),0)+IFERROR(IF($I$2&gt;8,VLOOKUP(B35,'Cycle 8'!B:K,10,FALSE),0),0)+IFERROR(IF($I$2&gt;9,VLOOKUP(B35,'Cycle 9'!B:K,10,FALSE),0),0)+IFERROR(IF($I$2&gt;10,VLOOKUP(B35,'Cycle 10'!B:K,10,FALSE),0),0)+IFERROR(IF($I$2&gt;11,VLOOKUP(B35,'Cycle 11'!B:K,10,FALSE),0),0))</f>
        <v/>
      </c>
      <c r="J35" s="14" t="str">
        <f>IFERROR(IF(B35="","",IF(ROW($B$11)=ROW(B35),1,IF(ISERROR(VLOOKUP(B35,$B$11:B34,1,FALSE)),MAX($J$11:J34)+1,""))),"")</f>
        <v/>
      </c>
      <c r="K35" s="14" t="str">
        <f t="shared" si="0"/>
        <v/>
      </c>
      <c r="L35" s="238" t="str">
        <f>IF(L$7=L31,L34+1,IF($B35="","",MAX(L$10:L34)+1))</f>
        <v/>
      </c>
    </row>
    <row r="36" spans="1:12" x14ac:dyDescent="0.3">
      <c r="A36" s="167">
        <v>26</v>
      </c>
      <c r="B36" s="63"/>
      <c r="C36" s="1"/>
      <c r="D36" s="2"/>
      <c r="E36" s="2"/>
      <c r="F36" s="2"/>
      <c r="G36" s="66"/>
      <c r="H36" s="65" t="str">
        <f>IF(OR($I$2=1,J36=""),"",IF(IFERROR(VLOOKUP(B36,'Cycle 1'!B:K,10,FALSE),0)+IFERROR(IF($I$2&gt;2,VLOOKUP(B36,'Cycle 2'!B:K,10,FALSE),0),0)+IFERROR(IF($I$2&gt;3,VLOOKUP(B36,'Cycle 3'!B:K,10,FALSE),0),0)+IFERROR(IF($I$2&gt;4,VLOOKUP(B36,'Cycle 4'!B:K,10,FALSE),0),0)+IFERROR(IF($I$2&gt;5,VLOOKUP(B36,'Cycle 5'!B:K,10,FALSE),0),0)+IFERROR(IF($I$2&gt;6,VLOOKUP(B36,'Cycle 6'!B:K,10,FALSE),0),0)+IFERROR(IF($I$2&gt;7,VLOOKUP(B36,'Cycle 7'!B:K,10,FALSE),0),0)+IFERROR(IF($I$2&gt;8,VLOOKUP(B36,'Cycle 8'!B:K,10,FALSE),0),0)+IFERROR(IF($I$2&gt;9,VLOOKUP(B36,'Cycle 9'!B:K,10,FALSE),0),0)+IFERROR(IF($I$2&gt;10,VLOOKUP(B36,'Cycle 10'!B:K,10,FALSE),0),0)+IFERROR(IF($I$2&gt;11,VLOOKUP(B36,'Cycle 11'!B:K,10,FALSE),0),0)&gt;0,1,0))</f>
        <v/>
      </c>
      <c r="I36" s="14" t="str">
        <f>IF(OR($I$2=1,J36=""),"",IFERROR(VLOOKUP(B36,'Cycle 1'!B:K,10,FALSE),0)+IFERROR(IF($I$2&gt;2,VLOOKUP(B36,'Cycle 2'!B:K,10,FALSE),0),0)+IFERROR(IF($I$2&gt;3,VLOOKUP(B36,'Cycle 3'!B:K,10,FALSE),0),0)+IFERROR(IF($I$2&gt;4,VLOOKUP(B36,'Cycle 4'!B:K,10,FALSE),0),0)+IFERROR(IF($I$2&gt;5,VLOOKUP(B36,'Cycle 5'!B:K,10,FALSE),0),0)+IFERROR(IF($I$2&gt;6,VLOOKUP(B36,'Cycle 6'!B:K,10,FALSE),0),0)+IFERROR(IF($I$2&gt;7,VLOOKUP(B36,'Cycle 7'!B:K,10,FALSE),0),0)+IFERROR(IF($I$2&gt;8,VLOOKUP(B36,'Cycle 8'!B:K,10,FALSE),0),0)+IFERROR(IF($I$2&gt;9,VLOOKUP(B36,'Cycle 9'!B:K,10,FALSE),0),0)+IFERROR(IF($I$2&gt;10,VLOOKUP(B36,'Cycle 10'!B:K,10,FALSE),0),0)+IFERROR(IF($I$2&gt;11,VLOOKUP(B36,'Cycle 11'!B:K,10,FALSE),0),0))</f>
        <v/>
      </c>
      <c r="J36" s="14" t="str">
        <f>IFERROR(IF(B36="","",IF(ROW($B$11)=ROW(B36),1,IF(ISERROR(VLOOKUP(B36,$B$11:B35,1,FALSE)),MAX($J$11:J35)+1,""))),"")</f>
        <v/>
      </c>
      <c r="K36" s="14" t="str">
        <f t="shared" si="0"/>
        <v/>
      </c>
      <c r="L36" s="238" t="str">
        <f>IF(L$7=L32,L35+1,IF($B36="","",MAX(L$10:L35)+1))</f>
        <v/>
      </c>
    </row>
    <row r="37" spans="1:12" x14ac:dyDescent="0.3">
      <c r="A37" s="167">
        <v>27</v>
      </c>
      <c r="B37" s="63"/>
      <c r="C37" s="1"/>
      <c r="D37" s="2"/>
      <c r="E37" s="2"/>
      <c r="F37" s="2"/>
      <c r="G37" s="66"/>
      <c r="H37" s="65" t="str">
        <f>IF(OR($I$2=1,J37=""),"",IF(IFERROR(VLOOKUP(B37,'Cycle 1'!B:K,10,FALSE),0)+IFERROR(IF($I$2&gt;2,VLOOKUP(B37,'Cycle 2'!B:K,10,FALSE),0),0)+IFERROR(IF($I$2&gt;3,VLOOKUP(B37,'Cycle 3'!B:K,10,FALSE),0),0)+IFERROR(IF($I$2&gt;4,VLOOKUP(B37,'Cycle 4'!B:K,10,FALSE),0),0)+IFERROR(IF($I$2&gt;5,VLOOKUP(B37,'Cycle 5'!B:K,10,FALSE),0),0)+IFERROR(IF($I$2&gt;6,VLOOKUP(B37,'Cycle 6'!B:K,10,FALSE),0),0)+IFERROR(IF($I$2&gt;7,VLOOKUP(B37,'Cycle 7'!B:K,10,FALSE),0),0)+IFERROR(IF($I$2&gt;8,VLOOKUP(B37,'Cycle 8'!B:K,10,FALSE),0),0)+IFERROR(IF($I$2&gt;9,VLOOKUP(B37,'Cycle 9'!B:K,10,FALSE),0),0)+IFERROR(IF($I$2&gt;10,VLOOKUP(B37,'Cycle 10'!B:K,10,FALSE),0),0)+IFERROR(IF($I$2&gt;11,VLOOKUP(B37,'Cycle 11'!B:K,10,FALSE),0),0)&gt;0,1,0))</f>
        <v/>
      </c>
      <c r="I37" s="14" t="str">
        <f>IF(OR($I$2=1,J37=""),"",IFERROR(VLOOKUP(B37,'Cycle 1'!B:K,10,FALSE),0)+IFERROR(IF($I$2&gt;2,VLOOKUP(B37,'Cycle 2'!B:K,10,FALSE),0),0)+IFERROR(IF($I$2&gt;3,VLOOKUP(B37,'Cycle 3'!B:K,10,FALSE),0),0)+IFERROR(IF($I$2&gt;4,VLOOKUP(B37,'Cycle 4'!B:K,10,FALSE),0),0)+IFERROR(IF($I$2&gt;5,VLOOKUP(B37,'Cycle 5'!B:K,10,FALSE),0),0)+IFERROR(IF($I$2&gt;6,VLOOKUP(B37,'Cycle 6'!B:K,10,FALSE),0),0)+IFERROR(IF($I$2&gt;7,VLOOKUP(B37,'Cycle 7'!B:K,10,FALSE),0),0)+IFERROR(IF($I$2&gt;8,VLOOKUP(B37,'Cycle 8'!B:K,10,FALSE),0),0)+IFERROR(IF($I$2&gt;9,VLOOKUP(B37,'Cycle 9'!B:K,10,FALSE),0),0)+IFERROR(IF($I$2&gt;10,VLOOKUP(B37,'Cycle 10'!B:K,10,FALSE),0),0)+IFERROR(IF($I$2&gt;11,VLOOKUP(B37,'Cycle 11'!B:K,10,FALSE),0),0))</f>
        <v/>
      </c>
      <c r="J37" s="14" t="str">
        <f>IFERROR(IF(B37="","",IF(ROW($B$11)=ROW(B37),1,IF(ISERROR(VLOOKUP(B37,$B$11:B36,1,FALSE)),MAX($J$11:J36)+1,""))),"")</f>
        <v/>
      </c>
      <c r="K37" s="14" t="str">
        <f t="shared" si="0"/>
        <v/>
      </c>
      <c r="L37" s="238" t="str">
        <f>IF(L$7=L33,L36+1,IF($B37="","",MAX(L$10:L36)+1))</f>
        <v/>
      </c>
    </row>
    <row r="38" spans="1:12" x14ac:dyDescent="0.3">
      <c r="A38" s="167">
        <v>28</v>
      </c>
      <c r="B38" s="63"/>
      <c r="C38" s="1"/>
      <c r="D38" s="2"/>
      <c r="E38" s="2"/>
      <c r="F38" s="2"/>
      <c r="G38" s="66"/>
      <c r="H38" s="65" t="str">
        <f>IF(OR($I$2=1,J38=""),"",IF(IFERROR(VLOOKUP(B38,'Cycle 1'!B:K,10,FALSE),0)+IFERROR(IF($I$2&gt;2,VLOOKUP(B38,'Cycle 2'!B:K,10,FALSE),0),0)+IFERROR(IF($I$2&gt;3,VLOOKUP(B38,'Cycle 3'!B:K,10,FALSE),0),0)+IFERROR(IF($I$2&gt;4,VLOOKUP(B38,'Cycle 4'!B:K,10,FALSE),0),0)+IFERROR(IF($I$2&gt;5,VLOOKUP(B38,'Cycle 5'!B:K,10,FALSE),0),0)+IFERROR(IF($I$2&gt;6,VLOOKUP(B38,'Cycle 6'!B:K,10,FALSE),0),0)+IFERROR(IF($I$2&gt;7,VLOOKUP(B38,'Cycle 7'!B:K,10,FALSE),0),0)+IFERROR(IF($I$2&gt;8,VLOOKUP(B38,'Cycle 8'!B:K,10,FALSE),0),0)+IFERROR(IF($I$2&gt;9,VLOOKUP(B38,'Cycle 9'!B:K,10,FALSE),0),0)+IFERROR(IF($I$2&gt;10,VLOOKUP(B38,'Cycle 10'!B:K,10,FALSE),0),0)+IFERROR(IF($I$2&gt;11,VLOOKUP(B38,'Cycle 11'!B:K,10,FALSE),0),0)&gt;0,1,0))</f>
        <v/>
      </c>
      <c r="I38" s="14" t="str">
        <f>IF(OR($I$2=1,J38=""),"",IFERROR(VLOOKUP(B38,'Cycle 1'!B:K,10,FALSE),0)+IFERROR(IF($I$2&gt;2,VLOOKUP(B38,'Cycle 2'!B:K,10,FALSE),0),0)+IFERROR(IF($I$2&gt;3,VLOOKUP(B38,'Cycle 3'!B:K,10,FALSE),0),0)+IFERROR(IF($I$2&gt;4,VLOOKUP(B38,'Cycle 4'!B:K,10,FALSE),0),0)+IFERROR(IF($I$2&gt;5,VLOOKUP(B38,'Cycle 5'!B:K,10,FALSE),0),0)+IFERROR(IF($I$2&gt;6,VLOOKUP(B38,'Cycle 6'!B:K,10,FALSE),0),0)+IFERROR(IF($I$2&gt;7,VLOOKUP(B38,'Cycle 7'!B:K,10,FALSE),0),0)+IFERROR(IF($I$2&gt;8,VLOOKUP(B38,'Cycle 8'!B:K,10,FALSE),0),0)+IFERROR(IF($I$2&gt;9,VLOOKUP(B38,'Cycle 9'!B:K,10,FALSE),0),0)+IFERROR(IF($I$2&gt;10,VLOOKUP(B38,'Cycle 10'!B:K,10,FALSE),0),0)+IFERROR(IF($I$2&gt;11,VLOOKUP(B38,'Cycle 11'!B:K,10,FALSE),0),0))</f>
        <v/>
      </c>
      <c r="J38" s="14" t="str">
        <f>IFERROR(IF(B38="","",IF(ROW($B$11)=ROW(B38),1,IF(ISERROR(VLOOKUP(B38,$B$11:B37,1,FALSE)),MAX($J$11:J37)+1,""))),"")</f>
        <v/>
      </c>
      <c r="K38" s="14" t="str">
        <f t="shared" si="0"/>
        <v/>
      </c>
      <c r="L38" s="238" t="str">
        <f>IF(L$7=L34,L37+1,IF($B38="","",MAX(L$10:L37)+1))</f>
        <v/>
      </c>
    </row>
    <row r="39" spans="1:12" x14ac:dyDescent="0.3">
      <c r="A39" s="167">
        <v>29</v>
      </c>
      <c r="B39" s="63"/>
      <c r="C39" s="1"/>
      <c r="D39" s="2"/>
      <c r="E39" s="2"/>
      <c r="F39" s="2"/>
      <c r="G39" s="66"/>
      <c r="H39" s="65" t="str">
        <f>IF(OR($I$2=1,J39=""),"",IF(IFERROR(VLOOKUP(B39,'Cycle 1'!B:K,10,FALSE),0)+IFERROR(IF($I$2&gt;2,VLOOKUP(B39,'Cycle 2'!B:K,10,FALSE),0),0)+IFERROR(IF($I$2&gt;3,VLOOKUP(B39,'Cycle 3'!B:K,10,FALSE),0),0)+IFERROR(IF($I$2&gt;4,VLOOKUP(B39,'Cycle 4'!B:K,10,FALSE),0),0)+IFERROR(IF($I$2&gt;5,VLOOKUP(B39,'Cycle 5'!B:K,10,FALSE),0),0)+IFERROR(IF($I$2&gt;6,VLOOKUP(B39,'Cycle 6'!B:K,10,FALSE),0),0)+IFERROR(IF($I$2&gt;7,VLOOKUP(B39,'Cycle 7'!B:K,10,FALSE),0),0)+IFERROR(IF($I$2&gt;8,VLOOKUP(B39,'Cycle 8'!B:K,10,FALSE),0),0)+IFERROR(IF($I$2&gt;9,VLOOKUP(B39,'Cycle 9'!B:K,10,FALSE),0),0)+IFERROR(IF($I$2&gt;10,VLOOKUP(B39,'Cycle 10'!B:K,10,FALSE),0),0)+IFERROR(IF($I$2&gt;11,VLOOKUP(B39,'Cycle 11'!B:K,10,FALSE),0),0)&gt;0,1,0))</f>
        <v/>
      </c>
      <c r="I39" s="14" t="str">
        <f>IF(OR($I$2=1,J39=""),"",IFERROR(VLOOKUP(B39,'Cycle 1'!B:K,10,FALSE),0)+IFERROR(IF($I$2&gt;2,VLOOKUP(B39,'Cycle 2'!B:K,10,FALSE),0),0)+IFERROR(IF($I$2&gt;3,VLOOKUP(B39,'Cycle 3'!B:K,10,FALSE),0),0)+IFERROR(IF($I$2&gt;4,VLOOKUP(B39,'Cycle 4'!B:K,10,FALSE),0),0)+IFERROR(IF($I$2&gt;5,VLOOKUP(B39,'Cycle 5'!B:K,10,FALSE),0),0)+IFERROR(IF($I$2&gt;6,VLOOKUP(B39,'Cycle 6'!B:K,10,FALSE),0),0)+IFERROR(IF($I$2&gt;7,VLOOKUP(B39,'Cycle 7'!B:K,10,FALSE),0),0)+IFERROR(IF($I$2&gt;8,VLOOKUP(B39,'Cycle 8'!B:K,10,FALSE),0),0)+IFERROR(IF($I$2&gt;9,VLOOKUP(B39,'Cycle 9'!B:K,10,FALSE),0),0)+IFERROR(IF($I$2&gt;10,VLOOKUP(B39,'Cycle 10'!B:K,10,FALSE),0),0)+IFERROR(IF($I$2&gt;11,VLOOKUP(B39,'Cycle 11'!B:K,10,FALSE),0),0))</f>
        <v/>
      </c>
      <c r="J39" s="14" t="str">
        <f>IFERROR(IF(B39="","",IF(ROW($B$11)=ROW(B39),1,IF(ISERROR(VLOOKUP(B39,$B$11:B38,1,FALSE)),MAX($J$11:J38)+1,""))),"")</f>
        <v/>
      </c>
      <c r="K39" s="14" t="str">
        <f t="shared" si="0"/>
        <v/>
      </c>
      <c r="L39" s="238" t="str">
        <f>IF(L$7=L35,L38+1,IF($B39="","",MAX(L$10:L38)+1))</f>
        <v/>
      </c>
    </row>
    <row r="40" spans="1:12" x14ac:dyDescent="0.3">
      <c r="A40" s="167">
        <v>30</v>
      </c>
      <c r="B40" s="63"/>
      <c r="C40" s="1"/>
      <c r="D40" s="2"/>
      <c r="E40" s="2"/>
      <c r="F40" s="2"/>
      <c r="G40" s="66"/>
      <c r="H40" s="65" t="str">
        <f>IF(OR($I$2=1,J40=""),"",IF(IFERROR(VLOOKUP(B40,'Cycle 1'!B:K,10,FALSE),0)+IFERROR(IF($I$2&gt;2,VLOOKUP(B40,'Cycle 2'!B:K,10,FALSE),0),0)+IFERROR(IF($I$2&gt;3,VLOOKUP(B40,'Cycle 3'!B:K,10,FALSE),0),0)+IFERROR(IF($I$2&gt;4,VLOOKUP(B40,'Cycle 4'!B:K,10,FALSE),0),0)+IFERROR(IF($I$2&gt;5,VLOOKUP(B40,'Cycle 5'!B:K,10,FALSE),0),0)+IFERROR(IF($I$2&gt;6,VLOOKUP(B40,'Cycle 6'!B:K,10,FALSE),0),0)+IFERROR(IF($I$2&gt;7,VLOOKUP(B40,'Cycle 7'!B:K,10,FALSE),0),0)+IFERROR(IF($I$2&gt;8,VLOOKUP(B40,'Cycle 8'!B:K,10,FALSE),0),0)+IFERROR(IF($I$2&gt;9,VLOOKUP(B40,'Cycle 9'!B:K,10,FALSE),0),0)+IFERROR(IF($I$2&gt;10,VLOOKUP(B40,'Cycle 10'!B:K,10,FALSE),0),0)+IFERROR(IF($I$2&gt;11,VLOOKUP(B40,'Cycle 11'!B:K,10,FALSE),0),0)&gt;0,1,0))</f>
        <v/>
      </c>
      <c r="I40" s="14" t="str">
        <f>IF(OR($I$2=1,J40=""),"",IFERROR(VLOOKUP(B40,'Cycle 1'!B:K,10,FALSE),0)+IFERROR(IF($I$2&gt;2,VLOOKUP(B40,'Cycle 2'!B:K,10,FALSE),0),0)+IFERROR(IF($I$2&gt;3,VLOOKUP(B40,'Cycle 3'!B:K,10,FALSE),0),0)+IFERROR(IF($I$2&gt;4,VLOOKUP(B40,'Cycle 4'!B:K,10,FALSE),0),0)+IFERROR(IF($I$2&gt;5,VLOOKUP(B40,'Cycle 5'!B:K,10,FALSE),0),0)+IFERROR(IF($I$2&gt;6,VLOOKUP(B40,'Cycle 6'!B:K,10,FALSE),0),0)+IFERROR(IF($I$2&gt;7,VLOOKUP(B40,'Cycle 7'!B:K,10,FALSE),0),0)+IFERROR(IF($I$2&gt;8,VLOOKUP(B40,'Cycle 8'!B:K,10,FALSE),0),0)+IFERROR(IF($I$2&gt;9,VLOOKUP(B40,'Cycle 9'!B:K,10,FALSE),0),0)+IFERROR(IF($I$2&gt;10,VLOOKUP(B40,'Cycle 10'!B:K,10,FALSE),0),0)+IFERROR(IF($I$2&gt;11,VLOOKUP(B40,'Cycle 11'!B:K,10,FALSE),0),0))</f>
        <v/>
      </c>
      <c r="J40" s="14" t="str">
        <f>IFERROR(IF(B40="","",IF(ROW($B$11)=ROW(B40),1,IF(ISERROR(VLOOKUP(B40,$B$11:B39,1,FALSE)),MAX($J$11:J39)+1,""))),"")</f>
        <v/>
      </c>
      <c r="K40" s="14" t="str">
        <f t="shared" si="0"/>
        <v/>
      </c>
      <c r="L40" s="238" t="str">
        <f>IF(L$7=L36,L39+1,IF($B40="","",MAX(L$10:L39)+1))</f>
        <v/>
      </c>
    </row>
    <row r="41" spans="1:12" x14ac:dyDescent="0.3">
      <c r="A41" s="167">
        <v>31</v>
      </c>
      <c r="B41" s="63"/>
      <c r="C41" s="1"/>
      <c r="D41" s="2"/>
      <c r="E41" s="2"/>
      <c r="F41" s="2"/>
      <c r="G41" s="66"/>
      <c r="H41" s="65" t="str">
        <f>IF(OR($I$2=1,J41=""),"",IF(IFERROR(VLOOKUP(B41,'Cycle 1'!B:K,10,FALSE),0)+IFERROR(IF($I$2&gt;2,VLOOKUP(B41,'Cycle 2'!B:K,10,FALSE),0),0)+IFERROR(IF($I$2&gt;3,VLOOKUP(B41,'Cycle 3'!B:K,10,FALSE),0),0)+IFERROR(IF($I$2&gt;4,VLOOKUP(B41,'Cycle 4'!B:K,10,FALSE),0),0)+IFERROR(IF($I$2&gt;5,VLOOKUP(B41,'Cycle 5'!B:K,10,FALSE),0),0)+IFERROR(IF($I$2&gt;6,VLOOKUP(B41,'Cycle 6'!B:K,10,FALSE),0),0)+IFERROR(IF($I$2&gt;7,VLOOKUP(B41,'Cycle 7'!B:K,10,FALSE),0),0)+IFERROR(IF($I$2&gt;8,VLOOKUP(B41,'Cycle 8'!B:K,10,FALSE),0),0)+IFERROR(IF($I$2&gt;9,VLOOKUP(B41,'Cycle 9'!B:K,10,FALSE),0),0)+IFERROR(IF($I$2&gt;10,VLOOKUP(B41,'Cycle 10'!B:K,10,FALSE),0),0)+IFERROR(IF($I$2&gt;11,VLOOKUP(B41,'Cycle 11'!B:K,10,FALSE),0),0)&gt;0,1,0))</f>
        <v/>
      </c>
      <c r="I41" s="14" t="str">
        <f>IF(OR($I$2=1,J41=""),"",IFERROR(VLOOKUP(B41,'Cycle 1'!B:K,10,FALSE),0)+IFERROR(IF($I$2&gt;2,VLOOKUP(B41,'Cycle 2'!B:K,10,FALSE),0),0)+IFERROR(IF($I$2&gt;3,VLOOKUP(B41,'Cycle 3'!B:K,10,FALSE),0),0)+IFERROR(IF($I$2&gt;4,VLOOKUP(B41,'Cycle 4'!B:K,10,FALSE),0),0)+IFERROR(IF($I$2&gt;5,VLOOKUP(B41,'Cycle 5'!B:K,10,FALSE),0),0)+IFERROR(IF($I$2&gt;6,VLOOKUP(B41,'Cycle 6'!B:K,10,FALSE),0),0)+IFERROR(IF($I$2&gt;7,VLOOKUP(B41,'Cycle 7'!B:K,10,FALSE),0),0)+IFERROR(IF($I$2&gt;8,VLOOKUP(B41,'Cycle 8'!B:K,10,FALSE),0),0)+IFERROR(IF($I$2&gt;9,VLOOKUP(B41,'Cycle 9'!B:K,10,FALSE),0),0)+IFERROR(IF($I$2&gt;10,VLOOKUP(B41,'Cycle 10'!B:K,10,FALSE),0),0)+IFERROR(IF($I$2&gt;11,VLOOKUP(B41,'Cycle 11'!B:K,10,FALSE),0),0))</f>
        <v/>
      </c>
      <c r="J41" s="14" t="str">
        <f>IFERROR(IF(B41="","",IF(ROW($B$11)=ROW(B41),1,IF(ISERROR(VLOOKUP(B41,$B$11:B40,1,FALSE)),MAX($J$11:J40)+1,""))),"")</f>
        <v/>
      </c>
      <c r="K41" s="14" t="str">
        <f t="shared" si="0"/>
        <v/>
      </c>
      <c r="L41" s="238" t="str">
        <f>IF(L$7=L37,L40+1,IF($B41="","",MAX(L$10:L40)+1))</f>
        <v/>
      </c>
    </row>
    <row r="42" spans="1:12" x14ac:dyDescent="0.3">
      <c r="A42" s="167">
        <v>32</v>
      </c>
      <c r="B42" s="63"/>
      <c r="C42" s="1"/>
      <c r="D42" s="2"/>
      <c r="E42" s="2"/>
      <c r="F42" s="2"/>
      <c r="G42" s="66"/>
      <c r="H42" s="65" t="str">
        <f>IF(OR($I$2=1,J42=""),"",IF(IFERROR(VLOOKUP(B42,'Cycle 1'!B:K,10,FALSE),0)+IFERROR(IF($I$2&gt;2,VLOOKUP(B42,'Cycle 2'!B:K,10,FALSE),0),0)+IFERROR(IF($I$2&gt;3,VLOOKUP(B42,'Cycle 3'!B:K,10,FALSE),0),0)+IFERROR(IF($I$2&gt;4,VLOOKUP(B42,'Cycle 4'!B:K,10,FALSE),0),0)+IFERROR(IF($I$2&gt;5,VLOOKUP(B42,'Cycle 5'!B:K,10,FALSE),0),0)+IFERROR(IF($I$2&gt;6,VLOOKUP(B42,'Cycle 6'!B:K,10,FALSE),0),0)+IFERROR(IF($I$2&gt;7,VLOOKUP(B42,'Cycle 7'!B:K,10,FALSE),0),0)+IFERROR(IF($I$2&gt;8,VLOOKUP(B42,'Cycle 8'!B:K,10,FALSE),0),0)+IFERROR(IF($I$2&gt;9,VLOOKUP(B42,'Cycle 9'!B:K,10,FALSE),0),0)+IFERROR(IF($I$2&gt;10,VLOOKUP(B42,'Cycle 10'!B:K,10,FALSE),0),0)+IFERROR(IF($I$2&gt;11,VLOOKUP(B42,'Cycle 11'!B:K,10,FALSE),0),0)&gt;0,1,0))</f>
        <v/>
      </c>
      <c r="I42" s="14" t="str">
        <f>IF(OR($I$2=1,J42=""),"",IFERROR(VLOOKUP(B42,'Cycle 1'!B:K,10,FALSE),0)+IFERROR(IF($I$2&gt;2,VLOOKUP(B42,'Cycle 2'!B:K,10,FALSE),0),0)+IFERROR(IF($I$2&gt;3,VLOOKUP(B42,'Cycle 3'!B:K,10,FALSE),0),0)+IFERROR(IF($I$2&gt;4,VLOOKUP(B42,'Cycle 4'!B:K,10,FALSE),0),0)+IFERROR(IF($I$2&gt;5,VLOOKUP(B42,'Cycle 5'!B:K,10,FALSE),0),0)+IFERROR(IF($I$2&gt;6,VLOOKUP(B42,'Cycle 6'!B:K,10,FALSE),0),0)+IFERROR(IF($I$2&gt;7,VLOOKUP(B42,'Cycle 7'!B:K,10,FALSE),0),0)+IFERROR(IF($I$2&gt;8,VLOOKUP(B42,'Cycle 8'!B:K,10,FALSE),0),0)+IFERROR(IF($I$2&gt;9,VLOOKUP(B42,'Cycle 9'!B:K,10,FALSE),0),0)+IFERROR(IF($I$2&gt;10,VLOOKUP(B42,'Cycle 10'!B:K,10,FALSE),0),0)+IFERROR(IF($I$2&gt;11,VLOOKUP(B42,'Cycle 11'!B:K,10,FALSE),0),0))</f>
        <v/>
      </c>
      <c r="J42" s="14" t="str">
        <f>IFERROR(IF(B42="","",IF(ROW($B$11)=ROW(B42),1,IF(ISERROR(VLOOKUP(B42,$B$11:B41,1,FALSE)),MAX($J$11:J41)+1,""))),"")</f>
        <v/>
      </c>
      <c r="K42" s="14" t="str">
        <f t="shared" si="0"/>
        <v/>
      </c>
      <c r="L42" s="238" t="str">
        <f>IF(L$7=L38,L41+1,IF($B42="","",MAX(L$10:L41)+1))</f>
        <v/>
      </c>
    </row>
    <row r="43" spans="1:12" x14ac:dyDescent="0.3">
      <c r="A43" s="167">
        <v>33</v>
      </c>
      <c r="B43" s="63"/>
      <c r="C43" s="1"/>
      <c r="D43" s="2"/>
      <c r="E43" s="2"/>
      <c r="F43" s="2"/>
      <c r="G43" s="66"/>
      <c r="H43" s="65" t="str">
        <f>IF(OR($I$2=1,J43=""),"",IF(IFERROR(VLOOKUP(B43,'Cycle 1'!B:K,10,FALSE),0)+IFERROR(IF($I$2&gt;2,VLOOKUP(B43,'Cycle 2'!B:K,10,FALSE),0),0)+IFERROR(IF($I$2&gt;3,VLOOKUP(B43,'Cycle 3'!B:K,10,FALSE),0),0)+IFERROR(IF($I$2&gt;4,VLOOKUP(B43,'Cycle 4'!B:K,10,FALSE),0),0)+IFERROR(IF($I$2&gt;5,VLOOKUP(B43,'Cycle 5'!B:K,10,FALSE),0),0)+IFERROR(IF($I$2&gt;6,VLOOKUP(B43,'Cycle 6'!B:K,10,FALSE),0),0)+IFERROR(IF($I$2&gt;7,VLOOKUP(B43,'Cycle 7'!B:K,10,FALSE),0),0)+IFERROR(IF($I$2&gt;8,VLOOKUP(B43,'Cycle 8'!B:K,10,FALSE),0),0)+IFERROR(IF($I$2&gt;9,VLOOKUP(B43,'Cycle 9'!B:K,10,FALSE),0),0)+IFERROR(IF($I$2&gt;10,VLOOKUP(B43,'Cycle 10'!B:K,10,FALSE),0),0)+IFERROR(IF($I$2&gt;11,VLOOKUP(B43,'Cycle 11'!B:K,10,FALSE),0),0)&gt;0,1,0))</f>
        <v/>
      </c>
      <c r="I43" s="14" t="str">
        <f>IF(OR($I$2=1,J43=""),"",IFERROR(VLOOKUP(B43,'Cycle 1'!B:K,10,FALSE),0)+IFERROR(IF($I$2&gt;2,VLOOKUP(B43,'Cycle 2'!B:K,10,FALSE),0),0)+IFERROR(IF($I$2&gt;3,VLOOKUP(B43,'Cycle 3'!B:K,10,FALSE),0),0)+IFERROR(IF($I$2&gt;4,VLOOKUP(B43,'Cycle 4'!B:K,10,FALSE),0),0)+IFERROR(IF($I$2&gt;5,VLOOKUP(B43,'Cycle 5'!B:K,10,FALSE),0),0)+IFERROR(IF($I$2&gt;6,VLOOKUP(B43,'Cycle 6'!B:K,10,FALSE),0),0)+IFERROR(IF($I$2&gt;7,VLOOKUP(B43,'Cycle 7'!B:K,10,FALSE),0),0)+IFERROR(IF($I$2&gt;8,VLOOKUP(B43,'Cycle 8'!B:K,10,FALSE),0),0)+IFERROR(IF($I$2&gt;9,VLOOKUP(B43,'Cycle 9'!B:K,10,FALSE),0),0)+IFERROR(IF($I$2&gt;10,VLOOKUP(B43,'Cycle 10'!B:K,10,FALSE),0),0)+IFERROR(IF($I$2&gt;11,VLOOKUP(B43,'Cycle 11'!B:K,10,FALSE),0),0))</f>
        <v/>
      </c>
      <c r="J43" s="14" t="str">
        <f>IFERROR(IF(B43="","",IF(ROW($B$11)=ROW(B43),1,IF(ISERROR(VLOOKUP(B43,$B$11:B42,1,FALSE)),MAX($J$11:J42)+1,""))),"")</f>
        <v/>
      </c>
      <c r="K43" s="14" t="str">
        <f t="shared" ref="K43:K60" si="1">IFERROR(IF(J43="","",IF(COUNTIFS($B$11:$B$500,$B43,$G$11:$G$500,"Yes")&gt;=1,1,0)),"")</f>
        <v/>
      </c>
      <c r="L43" s="238" t="str">
        <f>IF(L$7=L39,L42+1,IF($B43="","",MAX(L$10:L42)+1))</f>
        <v/>
      </c>
    </row>
    <row r="44" spans="1:12" x14ac:dyDescent="0.3">
      <c r="A44" s="167">
        <v>34</v>
      </c>
      <c r="B44" s="63"/>
      <c r="C44" s="1"/>
      <c r="D44" s="2"/>
      <c r="E44" s="2"/>
      <c r="F44" s="2"/>
      <c r="G44" s="66"/>
      <c r="H44" s="65" t="str">
        <f>IF(OR($I$2=1,J44=""),"",IF(IFERROR(VLOOKUP(B44,'Cycle 1'!B:K,10,FALSE),0)+IFERROR(IF($I$2&gt;2,VLOOKUP(B44,'Cycle 2'!B:K,10,FALSE),0),0)+IFERROR(IF($I$2&gt;3,VLOOKUP(B44,'Cycle 3'!B:K,10,FALSE),0),0)+IFERROR(IF($I$2&gt;4,VLOOKUP(B44,'Cycle 4'!B:K,10,FALSE),0),0)+IFERROR(IF($I$2&gt;5,VLOOKUP(B44,'Cycle 5'!B:K,10,FALSE),0),0)+IFERROR(IF($I$2&gt;6,VLOOKUP(B44,'Cycle 6'!B:K,10,FALSE),0),0)+IFERROR(IF($I$2&gt;7,VLOOKUP(B44,'Cycle 7'!B:K,10,FALSE),0),0)+IFERROR(IF($I$2&gt;8,VLOOKUP(B44,'Cycle 8'!B:K,10,FALSE),0),0)+IFERROR(IF($I$2&gt;9,VLOOKUP(B44,'Cycle 9'!B:K,10,FALSE),0),0)+IFERROR(IF($I$2&gt;10,VLOOKUP(B44,'Cycle 10'!B:K,10,FALSE),0),0)+IFERROR(IF($I$2&gt;11,VLOOKUP(B44,'Cycle 11'!B:K,10,FALSE),0),0)&gt;0,1,0))</f>
        <v/>
      </c>
      <c r="I44" s="14" t="str">
        <f>IF(OR($I$2=1,J44=""),"",IFERROR(VLOOKUP(B44,'Cycle 1'!B:K,10,FALSE),0)+IFERROR(IF($I$2&gt;2,VLOOKUP(B44,'Cycle 2'!B:K,10,FALSE),0),0)+IFERROR(IF($I$2&gt;3,VLOOKUP(B44,'Cycle 3'!B:K,10,FALSE),0),0)+IFERROR(IF($I$2&gt;4,VLOOKUP(B44,'Cycle 4'!B:K,10,FALSE),0),0)+IFERROR(IF($I$2&gt;5,VLOOKUP(B44,'Cycle 5'!B:K,10,FALSE),0),0)+IFERROR(IF($I$2&gt;6,VLOOKUP(B44,'Cycle 6'!B:K,10,FALSE),0),0)+IFERROR(IF($I$2&gt;7,VLOOKUP(B44,'Cycle 7'!B:K,10,FALSE),0),0)+IFERROR(IF($I$2&gt;8,VLOOKUP(B44,'Cycle 8'!B:K,10,FALSE),0),0)+IFERROR(IF($I$2&gt;9,VLOOKUP(B44,'Cycle 9'!B:K,10,FALSE),0),0)+IFERROR(IF($I$2&gt;10,VLOOKUP(B44,'Cycle 10'!B:K,10,FALSE),0),0)+IFERROR(IF($I$2&gt;11,VLOOKUP(B44,'Cycle 11'!B:K,10,FALSE),0),0))</f>
        <v/>
      </c>
      <c r="J44" s="14" t="str">
        <f>IFERROR(IF(B44="","",IF(ROW($B$11)=ROW(B44),1,IF(ISERROR(VLOOKUP(B44,$B$11:B43,1,FALSE)),MAX($J$11:J43)+1,""))),"")</f>
        <v/>
      </c>
      <c r="K44" s="14" t="str">
        <f t="shared" si="1"/>
        <v/>
      </c>
      <c r="L44" s="238" t="str">
        <f>IF(L$7=L40,L43+1,IF($B44="","",MAX(L$10:L43)+1))</f>
        <v/>
      </c>
    </row>
    <row r="45" spans="1:12" x14ac:dyDescent="0.3">
      <c r="A45" s="167">
        <v>35</v>
      </c>
      <c r="B45" s="63"/>
      <c r="C45" s="1"/>
      <c r="D45" s="2"/>
      <c r="E45" s="2"/>
      <c r="F45" s="2"/>
      <c r="G45" s="66"/>
      <c r="H45" s="65" t="str">
        <f>IF(OR($I$2=1,J45=""),"",IF(IFERROR(VLOOKUP(B45,'Cycle 1'!B:K,10,FALSE),0)+IFERROR(IF($I$2&gt;2,VLOOKUP(B45,'Cycle 2'!B:K,10,FALSE),0),0)+IFERROR(IF($I$2&gt;3,VLOOKUP(B45,'Cycle 3'!B:K,10,FALSE),0),0)+IFERROR(IF($I$2&gt;4,VLOOKUP(B45,'Cycle 4'!B:K,10,FALSE),0),0)+IFERROR(IF($I$2&gt;5,VLOOKUP(B45,'Cycle 5'!B:K,10,FALSE),0),0)+IFERROR(IF($I$2&gt;6,VLOOKUP(B45,'Cycle 6'!B:K,10,FALSE),0),0)+IFERROR(IF($I$2&gt;7,VLOOKUP(B45,'Cycle 7'!B:K,10,FALSE),0),0)+IFERROR(IF($I$2&gt;8,VLOOKUP(B45,'Cycle 8'!B:K,10,FALSE),0),0)+IFERROR(IF($I$2&gt;9,VLOOKUP(B45,'Cycle 9'!B:K,10,FALSE),0),0)+IFERROR(IF($I$2&gt;10,VLOOKUP(B45,'Cycle 10'!B:K,10,FALSE),0),0)+IFERROR(IF($I$2&gt;11,VLOOKUP(B45,'Cycle 11'!B:K,10,FALSE),0),0)&gt;0,1,0))</f>
        <v/>
      </c>
      <c r="I45" s="14" t="str">
        <f>IF(OR($I$2=1,J45=""),"",IFERROR(VLOOKUP(B45,'Cycle 1'!B:K,10,FALSE),0)+IFERROR(IF($I$2&gt;2,VLOOKUP(B45,'Cycle 2'!B:K,10,FALSE),0),0)+IFERROR(IF($I$2&gt;3,VLOOKUP(B45,'Cycle 3'!B:K,10,FALSE),0),0)+IFERROR(IF($I$2&gt;4,VLOOKUP(B45,'Cycle 4'!B:K,10,FALSE),0),0)+IFERROR(IF($I$2&gt;5,VLOOKUP(B45,'Cycle 5'!B:K,10,FALSE),0),0)+IFERROR(IF($I$2&gt;6,VLOOKUP(B45,'Cycle 6'!B:K,10,FALSE),0),0)+IFERROR(IF($I$2&gt;7,VLOOKUP(B45,'Cycle 7'!B:K,10,FALSE),0),0)+IFERROR(IF($I$2&gt;8,VLOOKUP(B45,'Cycle 8'!B:K,10,FALSE),0),0)+IFERROR(IF($I$2&gt;9,VLOOKUP(B45,'Cycle 9'!B:K,10,FALSE),0),0)+IFERROR(IF($I$2&gt;10,VLOOKUP(B45,'Cycle 10'!B:K,10,FALSE),0),0)+IFERROR(IF($I$2&gt;11,VLOOKUP(B45,'Cycle 11'!B:K,10,FALSE),0),0))</f>
        <v/>
      </c>
      <c r="J45" s="14" t="str">
        <f>IFERROR(IF(B45="","",IF(ROW($B$11)=ROW(B45),1,IF(ISERROR(VLOOKUP(B45,$B$11:B44,1,FALSE)),MAX($J$11:J44)+1,""))),"")</f>
        <v/>
      </c>
      <c r="K45" s="14" t="str">
        <f t="shared" si="1"/>
        <v/>
      </c>
      <c r="L45" s="238" t="str">
        <f>IF(L$7=L41,L44+1,IF($B45="","",MAX(L$10:L44)+1))</f>
        <v/>
      </c>
    </row>
    <row r="46" spans="1:12" x14ac:dyDescent="0.3">
      <c r="A46" s="167">
        <v>36</v>
      </c>
      <c r="B46" s="63"/>
      <c r="C46" s="1"/>
      <c r="D46" s="2"/>
      <c r="E46" s="2"/>
      <c r="F46" s="2"/>
      <c r="G46" s="66"/>
      <c r="H46" s="65" t="str">
        <f>IF(OR($I$2=1,J46=""),"",IF(IFERROR(VLOOKUP(B46,'Cycle 1'!B:K,10,FALSE),0)+IFERROR(IF($I$2&gt;2,VLOOKUP(B46,'Cycle 2'!B:K,10,FALSE),0),0)+IFERROR(IF($I$2&gt;3,VLOOKUP(B46,'Cycle 3'!B:K,10,FALSE),0),0)+IFERROR(IF($I$2&gt;4,VLOOKUP(B46,'Cycle 4'!B:K,10,FALSE),0),0)+IFERROR(IF($I$2&gt;5,VLOOKUP(B46,'Cycle 5'!B:K,10,FALSE),0),0)+IFERROR(IF($I$2&gt;6,VLOOKUP(B46,'Cycle 6'!B:K,10,FALSE),0),0)+IFERROR(IF($I$2&gt;7,VLOOKUP(B46,'Cycle 7'!B:K,10,FALSE),0),0)+IFERROR(IF($I$2&gt;8,VLOOKUP(B46,'Cycle 8'!B:K,10,FALSE),0),0)+IFERROR(IF($I$2&gt;9,VLOOKUP(B46,'Cycle 9'!B:K,10,FALSE),0),0)+IFERROR(IF($I$2&gt;10,VLOOKUP(B46,'Cycle 10'!B:K,10,FALSE),0),0)+IFERROR(IF($I$2&gt;11,VLOOKUP(B46,'Cycle 11'!B:K,10,FALSE),0),0)&gt;0,1,0))</f>
        <v/>
      </c>
      <c r="I46" s="14" t="str">
        <f>IF(OR($I$2=1,J46=""),"",IFERROR(VLOOKUP(B46,'Cycle 1'!B:K,10,FALSE),0)+IFERROR(IF($I$2&gt;2,VLOOKUP(B46,'Cycle 2'!B:K,10,FALSE),0),0)+IFERROR(IF($I$2&gt;3,VLOOKUP(B46,'Cycle 3'!B:K,10,FALSE),0),0)+IFERROR(IF($I$2&gt;4,VLOOKUP(B46,'Cycle 4'!B:K,10,FALSE),0),0)+IFERROR(IF($I$2&gt;5,VLOOKUP(B46,'Cycle 5'!B:K,10,FALSE),0),0)+IFERROR(IF($I$2&gt;6,VLOOKUP(B46,'Cycle 6'!B:K,10,FALSE),0),0)+IFERROR(IF($I$2&gt;7,VLOOKUP(B46,'Cycle 7'!B:K,10,FALSE),0),0)+IFERROR(IF($I$2&gt;8,VLOOKUP(B46,'Cycle 8'!B:K,10,FALSE),0),0)+IFERROR(IF($I$2&gt;9,VLOOKUP(B46,'Cycle 9'!B:K,10,FALSE),0),0)+IFERROR(IF($I$2&gt;10,VLOOKUP(B46,'Cycle 10'!B:K,10,FALSE),0),0)+IFERROR(IF($I$2&gt;11,VLOOKUP(B46,'Cycle 11'!B:K,10,FALSE),0),0))</f>
        <v/>
      </c>
      <c r="J46" s="14" t="str">
        <f>IFERROR(IF(B46="","",IF(ROW($B$11)=ROW(B46),1,IF(ISERROR(VLOOKUP(B46,$B$11:B45,1,FALSE)),MAX($J$11:J45)+1,""))),"")</f>
        <v/>
      </c>
      <c r="K46" s="14" t="str">
        <f t="shared" si="1"/>
        <v/>
      </c>
      <c r="L46" s="238" t="str">
        <f>IF(L$7=L42,L45+1,IF($B46="","",MAX(L$10:L45)+1))</f>
        <v/>
      </c>
    </row>
    <row r="47" spans="1:12" x14ac:dyDescent="0.3">
      <c r="A47" s="167">
        <v>37</v>
      </c>
      <c r="B47" s="63"/>
      <c r="C47" s="1"/>
      <c r="D47" s="2"/>
      <c r="E47" s="2"/>
      <c r="F47" s="2"/>
      <c r="G47" s="66"/>
      <c r="H47" s="65" t="str">
        <f>IF(OR($I$2=1,J47=""),"",IF(IFERROR(VLOOKUP(B47,'Cycle 1'!B:K,10,FALSE),0)+IFERROR(IF($I$2&gt;2,VLOOKUP(B47,'Cycle 2'!B:K,10,FALSE),0),0)+IFERROR(IF($I$2&gt;3,VLOOKUP(B47,'Cycle 3'!B:K,10,FALSE),0),0)+IFERROR(IF($I$2&gt;4,VLOOKUP(B47,'Cycle 4'!B:K,10,FALSE),0),0)+IFERROR(IF($I$2&gt;5,VLOOKUP(B47,'Cycle 5'!B:K,10,FALSE),0),0)+IFERROR(IF($I$2&gt;6,VLOOKUP(B47,'Cycle 6'!B:K,10,FALSE),0),0)+IFERROR(IF($I$2&gt;7,VLOOKUP(B47,'Cycle 7'!B:K,10,FALSE),0),0)+IFERROR(IF($I$2&gt;8,VLOOKUP(B47,'Cycle 8'!B:K,10,FALSE),0),0)+IFERROR(IF($I$2&gt;9,VLOOKUP(B47,'Cycle 9'!B:K,10,FALSE),0),0)+IFERROR(IF($I$2&gt;10,VLOOKUP(B47,'Cycle 10'!B:K,10,FALSE),0),0)+IFERROR(IF($I$2&gt;11,VLOOKUP(B47,'Cycle 11'!B:K,10,FALSE),0),0)&gt;0,1,0))</f>
        <v/>
      </c>
      <c r="I47" s="14" t="str">
        <f>IF(OR($I$2=1,J47=""),"",IFERROR(VLOOKUP(B47,'Cycle 1'!B:K,10,FALSE),0)+IFERROR(IF($I$2&gt;2,VLOOKUP(B47,'Cycle 2'!B:K,10,FALSE),0),0)+IFERROR(IF($I$2&gt;3,VLOOKUP(B47,'Cycle 3'!B:K,10,FALSE),0),0)+IFERROR(IF($I$2&gt;4,VLOOKUP(B47,'Cycle 4'!B:K,10,FALSE),0),0)+IFERROR(IF($I$2&gt;5,VLOOKUP(B47,'Cycle 5'!B:K,10,FALSE),0),0)+IFERROR(IF($I$2&gt;6,VLOOKUP(B47,'Cycle 6'!B:K,10,FALSE),0),0)+IFERROR(IF($I$2&gt;7,VLOOKUP(B47,'Cycle 7'!B:K,10,FALSE),0),0)+IFERROR(IF($I$2&gt;8,VLOOKUP(B47,'Cycle 8'!B:K,10,FALSE),0),0)+IFERROR(IF($I$2&gt;9,VLOOKUP(B47,'Cycle 9'!B:K,10,FALSE),0),0)+IFERROR(IF($I$2&gt;10,VLOOKUP(B47,'Cycle 10'!B:K,10,FALSE),0),0)+IFERROR(IF($I$2&gt;11,VLOOKUP(B47,'Cycle 11'!B:K,10,FALSE),0),0))</f>
        <v/>
      </c>
      <c r="J47" s="14" t="str">
        <f>IFERROR(IF(B47="","",IF(ROW($B$11)=ROW(B47),1,IF(ISERROR(VLOOKUP(B47,$B$11:B46,1,FALSE)),MAX($J$11:J46)+1,""))),"")</f>
        <v/>
      </c>
      <c r="K47" s="14" t="str">
        <f t="shared" si="1"/>
        <v/>
      </c>
      <c r="L47" s="238" t="str">
        <f>IF(L$7=L43,L46+1,IF($B47="","",MAX(L$10:L46)+1))</f>
        <v/>
      </c>
    </row>
    <row r="48" spans="1:12" x14ac:dyDescent="0.3">
      <c r="A48" s="167">
        <v>38</v>
      </c>
      <c r="B48" s="63"/>
      <c r="C48" s="1"/>
      <c r="D48" s="2"/>
      <c r="E48" s="2"/>
      <c r="F48" s="2"/>
      <c r="G48" s="66"/>
      <c r="H48" s="65" t="str">
        <f>IF(OR($I$2=1,J48=""),"",IF(IFERROR(VLOOKUP(B48,'Cycle 1'!B:K,10,FALSE),0)+IFERROR(IF($I$2&gt;2,VLOOKUP(B48,'Cycle 2'!B:K,10,FALSE),0),0)+IFERROR(IF($I$2&gt;3,VLOOKUP(B48,'Cycle 3'!B:K,10,FALSE),0),0)+IFERROR(IF($I$2&gt;4,VLOOKUP(B48,'Cycle 4'!B:K,10,FALSE),0),0)+IFERROR(IF($I$2&gt;5,VLOOKUP(B48,'Cycle 5'!B:K,10,FALSE),0),0)+IFERROR(IF($I$2&gt;6,VLOOKUP(B48,'Cycle 6'!B:K,10,FALSE),0),0)+IFERROR(IF($I$2&gt;7,VLOOKUP(B48,'Cycle 7'!B:K,10,FALSE),0),0)+IFERROR(IF($I$2&gt;8,VLOOKUP(B48,'Cycle 8'!B:K,10,FALSE),0),0)+IFERROR(IF($I$2&gt;9,VLOOKUP(B48,'Cycle 9'!B:K,10,FALSE),0),0)+IFERROR(IF($I$2&gt;10,VLOOKUP(B48,'Cycle 10'!B:K,10,FALSE),0),0)+IFERROR(IF($I$2&gt;11,VLOOKUP(B48,'Cycle 11'!B:K,10,FALSE),0),0)&gt;0,1,0))</f>
        <v/>
      </c>
      <c r="I48" s="14" t="str">
        <f>IF(OR($I$2=1,J48=""),"",IFERROR(VLOOKUP(B48,'Cycle 1'!B:K,10,FALSE),0)+IFERROR(IF($I$2&gt;2,VLOOKUP(B48,'Cycle 2'!B:K,10,FALSE),0),0)+IFERROR(IF($I$2&gt;3,VLOOKUP(B48,'Cycle 3'!B:K,10,FALSE),0),0)+IFERROR(IF($I$2&gt;4,VLOOKUP(B48,'Cycle 4'!B:K,10,FALSE),0),0)+IFERROR(IF($I$2&gt;5,VLOOKUP(B48,'Cycle 5'!B:K,10,FALSE),0),0)+IFERROR(IF($I$2&gt;6,VLOOKUP(B48,'Cycle 6'!B:K,10,FALSE),0),0)+IFERROR(IF($I$2&gt;7,VLOOKUP(B48,'Cycle 7'!B:K,10,FALSE),0),0)+IFERROR(IF($I$2&gt;8,VLOOKUP(B48,'Cycle 8'!B:K,10,FALSE),0),0)+IFERROR(IF($I$2&gt;9,VLOOKUP(B48,'Cycle 9'!B:K,10,FALSE),0),0)+IFERROR(IF($I$2&gt;10,VLOOKUP(B48,'Cycle 10'!B:K,10,FALSE),0),0)+IFERROR(IF($I$2&gt;11,VLOOKUP(B48,'Cycle 11'!B:K,10,FALSE),0),0))</f>
        <v/>
      </c>
      <c r="J48" s="14" t="str">
        <f>IFERROR(IF(B48="","",IF(ROW($B$11)=ROW(B48),1,IF(ISERROR(VLOOKUP(B48,$B$11:B47,1,FALSE)),MAX($J$11:J47)+1,""))),"")</f>
        <v/>
      </c>
      <c r="K48" s="14" t="str">
        <f t="shared" si="1"/>
        <v/>
      </c>
      <c r="L48" s="238" t="str">
        <f>IF(L$7=L44,L47+1,IF($B48="","",MAX(L$10:L47)+1))</f>
        <v/>
      </c>
    </row>
    <row r="49" spans="1:12" x14ac:dyDescent="0.3">
      <c r="A49" s="167">
        <v>39</v>
      </c>
      <c r="B49" s="63"/>
      <c r="C49" s="1"/>
      <c r="D49" s="2"/>
      <c r="E49" s="2"/>
      <c r="F49" s="2"/>
      <c r="G49" s="66"/>
      <c r="H49" s="65" t="str">
        <f>IF(OR($I$2=1,J49=""),"",IF(IFERROR(VLOOKUP(B49,'Cycle 1'!B:K,10,FALSE),0)+IFERROR(IF($I$2&gt;2,VLOOKUP(B49,'Cycle 2'!B:K,10,FALSE),0),0)+IFERROR(IF($I$2&gt;3,VLOOKUP(B49,'Cycle 3'!B:K,10,FALSE),0),0)+IFERROR(IF($I$2&gt;4,VLOOKUP(B49,'Cycle 4'!B:K,10,FALSE),0),0)+IFERROR(IF($I$2&gt;5,VLOOKUP(B49,'Cycle 5'!B:K,10,FALSE),0),0)+IFERROR(IF($I$2&gt;6,VLOOKUP(B49,'Cycle 6'!B:K,10,FALSE),0),0)+IFERROR(IF($I$2&gt;7,VLOOKUP(B49,'Cycle 7'!B:K,10,FALSE),0),0)+IFERROR(IF($I$2&gt;8,VLOOKUP(B49,'Cycle 8'!B:K,10,FALSE),0),0)+IFERROR(IF($I$2&gt;9,VLOOKUP(B49,'Cycle 9'!B:K,10,FALSE),0),0)+IFERROR(IF($I$2&gt;10,VLOOKUP(B49,'Cycle 10'!B:K,10,FALSE),0),0)+IFERROR(IF($I$2&gt;11,VLOOKUP(B49,'Cycle 11'!B:K,10,FALSE),0),0)&gt;0,1,0))</f>
        <v/>
      </c>
      <c r="I49" s="14" t="str">
        <f>IF(OR($I$2=1,J49=""),"",IFERROR(VLOOKUP(B49,'Cycle 1'!B:K,10,FALSE),0)+IFERROR(IF($I$2&gt;2,VLOOKUP(B49,'Cycle 2'!B:K,10,FALSE),0),0)+IFERROR(IF($I$2&gt;3,VLOOKUP(B49,'Cycle 3'!B:K,10,FALSE),0),0)+IFERROR(IF($I$2&gt;4,VLOOKUP(B49,'Cycle 4'!B:K,10,FALSE),0),0)+IFERROR(IF($I$2&gt;5,VLOOKUP(B49,'Cycle 5'!B:K,10,FALSE),0),0)+IFERROR(IF($I$2&gt;6,VLOOKUP(B49,'Cycle 6'!B:K,10,FALSE),0),0)+IFERROR(IF($I$2&gt;7,VLOOKUP(B49,'Cycle 7'!B:K,10,FALSE),0),0)+IFERROR(IF($I$2&gt;8,VLOOKUP(B49,'Cycle 8'!B:K,10,FALSE),0),0)+IFERROR(IF($I$2&gt;9,VLOOKUP(B49,'Cycle 9'!B:K,10,FALSE),0),0)+IFERROR(IF($I$2&gt;10,VLOOKUP(B49,'Cycle 10'!B:K,10,FALSE),0),0)+IFERROR(IF($I$2&gt;11,VLOOKUP(B49,'Cycle 11'!B:K,10,FALSE),0),0))</f>
        <v/>
      </c>
      <c r="J49" s="14" t="str">
        <f>IFERROR(IF(B49="","",IF(ROW($B$11)=ROW(B49),1,IF(ISERROR(VLOOKUP(B49,$B$11:B48,1,FALSE)),MAX($J$11:J48)+1,""))),"")</f>
        <v/>
      </c>
      <c r="K49" s="14" t="str">
        <f t="shared" si="1"/>
        <v/>
      </c>
      <c r="L49" s="238" t="str">
        <f>IF(L$7=L45,L48+1,IF($B49="","",MAX(L$10:L48)+1))</f>
        <v/>
      </c>
    </row>
    <row r="50" spans="1:12" x14ac:dyDescent="0.3">
      <c r="A50" s="167">
        <v>40</v>
      </c>
      <c r="B50" s="63"/>
      <c r="C50" s="1"/>
      <c r="D50" s="2"/>
      <c r="E50" s="2"/>
      <c r="F50" s="2"/>
      <c r="G50" s="66"/>
      <c r="H50" s="65" t="str">
        <f>IF(OR($I$2=1,J50=""),"",IF(IFERROR(VLOOKUP(B50,'Cycle 1'!B:K,10,FALSE),0)+IFERROR(IF($I$2&gt;2,VLOOKUP(B50,'Cycle 2'!B:K,10,FALSE),0),0)+IFERROR(IF($I$2&gt;3,VLOOKUP(B50,'Cycle 3'!B:K,10,FALSE),0),0)+IFERROR(IF($I$2&gt;4,VLOOKUP(B50,'Cycle 4'!B:K,10,FALSE),0),0)+IFERROR(IF($I$2&gt;5,VLOOKUP(B50,'Cycle 5'!B:K,10,FALSE),0),0)+IFERROR(IF($I$2&gt;6,VLOOKUP(B50,'Cycle 6'!B:K,10,FALSE),0),0)+IFERROR(IF($I$2&gt;7,VLOOKUP(B50,'Cycle 7'!B:K,10,FALSE),0),0)+IFERROR(IF($I$2&gt;8,VLOOKUP(B50,'Cycle 8'!B:K,10,FALSE),0),0)+IFERROR(IF($I$2&gt;9,VLOOKUP(B50,'Cycle 9'!B:K,10,FALSE),0),0)+IFERROR(IF($I$2&gt;10,VLOOKUP(B50,'Cycle 10'!B:K,10,FALSE),0),0)+IFERROR(IF($I$2&gt;11,VLOOKUP(B50,'Cycle 11'!B:K,10,FALSE),0),0)&gt;0,1,0))</f>
        <v/>
      </c>
      <c r="I50" s="14" t="str">
        <f>IF(OR($I$2=1,J50=""),"",IFERROR(VLOOKUP(B50,'Cycle 1'!B:K,10,FALSE),0)+IFERROR(IF($I$2&gt;2,VLOOKUP(B50,'Cycle 2'!B:K,10,FALSE),0),0)+IFERROR(IF($I$2&gt;3,VLOOKUP(B50,'Cycle 3'!B:K,10,FALSE),0),0)+IFERROR(IF($I$2&gt;4,VLOOKUP(B50,'Cycle 4'!B:K,10,FALSE),0),0)+IFERROR(IF($I$2&gt;5,VLOOKUP(B50,'Cycle 5'!B:K,10,FALSE),0),0)+IFERROR(IF($I$2&gt;6,VLOOKUP(B50,'Cycle 6'!B:K,10,FALSE),0),0)+IFERROR(IF($I$2&gt;7,VLOOKUP(B50,'Cycle 7'!B:K,10,FALSE),0),0)+IFERROR(IF($I$2&gt;8,VLOOKUP(B50,'Cycle 8'!B:K,10,FALSE),0),0)+IFERROR(IF($I$2&gt;9,VLOOKUP(B50,'Cycle 9'!B:K,10,FALSE),0),0)+IFERROR(IF($I$2&gt;10,VLOOKUP(B50,'Cycle 10'!B:K,10,FALSE),0),0)+IFERROR(IF($I$2&gt;11,VLOOKUP(B50,'Cycle 11'!B:K,10,FALSE),0),0))</f>
        <v/>
      </c>
      <c r="J50" s="14" t="str">
        <f>IFERROR(IF(B50="","",IF(ROW($B$11)=ROW(B50),1,IF(ISERROR(VLOOKUP(B50,$B$11:B49,1,FALSE)),MAX($J$11:J49)+1,""))),"")</f>
        <v/>
      </c>
      <c r="K50" s="14" t="str">
        <f t="shared" si="1"/>
        <v/>
      </c>
      <c r="L50" s="238" t="str">
        <f>IF(L$7=L46,L49+1,IF($B50="","",MAX(L$10:L49)+1))</f>
        <v/>
      </c>
    </row>
    <row r="51" spans="1:12" x14ac:dyDescent="0.3">
      <c r="A51" s="167">
        <v>41</v>
      </c>
      <c r="B51" s="63"/>
      <c r="C51" s="1"/>
      <c r="D51" s="2"/>
      <c r="E51" s="2"/>
      <c r="F51" s="2"/>
      <c r="G51" s="66"/>
      <c r="H51" s="65" t="str">
        <f>IF(OR($I$2=1,J51=""),"",IF(IFERROR(VLOOKUP(B51,'Cycle 1'!B:K,10,FALSE),0)+IFERROR(IF($I$2&gt;2,VLOOKUP(B51,'Cycle 2'!B:K,10,FALSE),0),0)+IFERROR(IF($I$2&gt;3,VLOOKUP(B51,'Cycle 3'!B:K,10,FALSE),0),0)+IFERROR(IF($I$2&gt;4,VLOOKUP(B51,'Cycle 4'!B:K,10,FALSE),0),0)+IFERROR(IF($I$2&gt;5,VLOOKUP(B51,'Cycle 5'!B:K,10,FALSE),0),0)+IFERROR(IF($I$2&gt;6,VLOOKUP(B51,'Cycle 6'!B:K,10,FALSE),0),0)+IFERROR(IF($I$2&gt;7,VLOOKUP(B51,'Cycle 7'!B:K,10,FALSE),0),0)+IFERROR(IF($I$2&gt;8,VLOOKUP(B51,'Cycle 8'!B:K,10,FALSE),0),0)+IFERROR(IF($I$2&gt;9,VLOOKUP(B51,'Cycle 9'!B:K,10,FALSE),0),0)+IFERROR(IF($I$2&gt;10,VLOOKUP(B51,'Cycle 10'!B:K,10,FALSE),0),0)+IFERROR(IF($I$2&gt;11,VLOOKUP(B51,'Cycle 11'!B:K,10,FALSE),0),0)&gt;0,1,0))</f>
        <v/>
      </c>
      <c r="I51" s="14" t="str">
        <f>IF(OR($I$2=1,J51=""),"",IFERROR(VLOOKUP(B51,'Cycle 1'!B:K,10,FALSE),0)+IFERROR(IF($I$2&gt;2,VLOOKUP(B51,'Cycle 2'!B:K,10,FALSE),0),0)+IFERROR(IF($I$2&gt;3,VLOOKUP(B51,'Cycle 3'!B:K,10,FALSE),0),0)+IFERROR(IF($I$2&gt;4,VLOOKUP(B51,'Cycle 4'!B:K,10,FALSE),0),0)+IFERROR(IF($I$2&gt;5,VLOOKUP(B51,'Cycle 5'!B:K,10,FALSE),0),0)+IFERROR(IF($I$2&gt;6,VLOOKUP(B51,'Cycle 6'!B:K,10,FALSE),0),0)+IFERROR(IF($I$2&gt;7,VLOOKUP(B51,'Cycle 7'!B:K,10,FALSE),0),0)+IFERROR(IF($I$2&gt;8,VLOOKUP(B51,'Cycle 8'!B:K,10,FALSE),0),0)+IFERROR(IF($I$2&gt;9,VLOOKUP(B51,'Cycle 9'!B:K,10,FALSE),0),0)+IFERROR(IF($I$2&gt;10,VLOOKUP(B51,'Cycle 10'!B:K,10,FALSE),0),0)+IFERROR(IF($I$2&gt;11,VLOOKUP(B51,'Cycle 11'!B:K,10,FALSE),0),0))</f>
        <v/>
      </c>
      <c r="J51" s="14" t="str">
        <f>IFERROR(IF(B51="","",IF(ROW($B$11)=ROW(B51),1,IF(ISERROR(VLOOKUP(B51,$B$11:B50,1,FALSE)),MAX($J$11:J50)+1,""))),"")</f>
        <v/>
      </c>
      <c r="K51" s="14" t="str">
        <f t="shared" si="1"/>
        <v/>
      </c>
      <c r="L51" s="238" t="str">
        <f>IF(L$7=L47,L50+1,IF($B51="","",MAX(L$10:L50)+1))</f>
        <v/>
      </c>
    </row>
    <row r="52" spans="1:12" x14ac:dyDescent="0.3">
      <c r="A52" s="167">
        <v>42</v>
      </c>
      <c r="B52" s="63"/>
      <c r="C52" s="1"/>
      <c r="D52" s="2"/>
      <c r="E52" s="2"/>
      <c r="F52" s="2"/>
      <c r="G52" s="66"/>
      <c r="H52" s="65" t="str">
        <f>IF(OR($I$2=1,J52=""),"",IF(IFERROR(VLOOKUP(B52,'Cycle 1'!B:K,10,FALSE),0)+IFERROR(IF($I$2&gt;2,VLOOKUP(B52,'Cycle 2'!B:K,10,FALSE),0),0)+IFERROR(IF($I$2&gt;3,VLOOKUP(B52,'Cycle 3'!B:K,10,FALSE),0),0)+IFERROR(IF($I$2&gt;4,VLOOKUP(B52,'Cycle 4'!B:K,10,FALSE),0),0)+IFERROR(IF($I$2&gt;5,VLOOKUP(B52,'Cycle 5'!B:K,10,FALSE),0),0)+IFERROR(IF($I$2&gt;6,VLOOKUP(B52,'Cycle 6'!B:K,10,FALSE),0),0)+IFERROR(IF($I$2&gt;7,VLOOKUP(B52,'Cycle 7'!B:K,10,FALSE),0),0)+IFERROR(IF($I$2&gt;8,VLOOKUP(B52,'Cycle 8'!B:K,10,FALSE),0),0)+IFERROR(IF($I$2&gt;9,VLOOKUP(B52,'Cycle 9'!B:K,10,FALSE),0),0)+IFERROR(IF($I$2&gt;10,VLOOKUP(B52,'Cycle 10'!B:K,10,FALSE),0),0)+IFERROR(IF($I$2&gt;11,VLOOKUP(B52,'Cycle 11'!B:K,10,FALSE),0),0)&gt;0,1,0))</f>
        <v/>
      </c>
      <c r="I52" s="14" t="str">
        <f>IF(OR($I$2=1,J52=""),"",IFERROR(VLOOKUP(B52,'Cycle 1'!B:K,10,FALSE),0)+IFERROR(IF($I$2&gt;2,VLOOKUP(B52,'Cycle 2'!B:K,10,FALSE),0),0)+IFERROR(IF($I$2&gt;3,VLOOKUP(B52,'Cycle 3'!B:K,10,FALSE),0),0)+IFERROR(IF($I$2&gt;4,VLOOKUP(B52,'Cycle 4'!B:K,10,FALSE),0),0)+IFERROR(IF($I$2&gt;5,VLOOKUP(B52,'Cycle 5'!B:K,10,FALSE),0),0)+IFERROR(IF($I$2&gt;6,VLOOKUP(B52,'Cycle 6'!B:K,10,FALSE),0),0)+IFERROR(IF($I$2&gt;7,VLOOKUP(B52,'Cycle 7'!B:K,10,FALSE),0),0)+IFERROR(IF($I$2&gt;8,VLOOKUP(B52,'Cycle 8'!B:K,10,FALSE),0),0)+IFERROR(IF($I$2&gt;9,VLOOKUP(B52,'Cycle 9'!B:K,10,FALSE),0),0)+IFERROR(IF($I$2&gt;10,VLOOKUP(B52,'Cycle 10'!B:K,10,FALSE),0),0)+IFERROR(IF($I$2&gt;11,VLOOKUP(B52,'Cycle 11'!B:K,10,FALSE),0),0))</f>
        <v/>
      </c>
      <c r="J52" s="14" t="str">
        <f>IFERROR(IF(B52="","",IF(ROW($B$11)=ROW(B52),1,IF(ISERROR(VLOOKUP(B52,$B$11:B51,1,FALSE)),MAX($J$11:J51)+1,""))),"")</f>
        <v/>
      </c>
      <c r="K52" s="14" t="str">
        <f t="shared" si="1"/>
        <v/>
      </c>
      <c r="L52" s="238" t="str">
        <f>IF(L$7=L48,L51+1,IF($B52="","",MAX(L$10:L51)+1))</f>
        <v/>
      </c>
    </row>
    <row r="53" spans="1:12" x14ac:dyDescent="0.3">
      <c r="A53" s="167">
        <v>43</v>
      </c>
      <c r="B53" s="63"/>
      <c r="C53" s="1"/>
      <c r="D53" s="2"/>
      <c r="E53" s="2"/>
      <c r="F53" s="2"/>
      <c r="G53" s="66"/>
      <c r="H53" s="65" t="str">
        <f>IF(OR($I$2=1,J53=""),"",IF(IFERROR(VLOOKUP(B53,'Cycle 1'!B:K,10,FALSE),0)+IFERROR(IF($I$2&gt;2,VLOOKUP(B53,'Cycle 2'!B:K,10,FALSE),0),0)+IFERROR(IF($I$2&gt;3,VLOOKUP(B53,'Cycle 3'!B:K,10,FALSE),0),0)+IFERROR(IF($I$2&gt;4,VLOOKUP(B53,'Cycle 4'!B:K,10,FALSE),0),0)+IFERROR(IF($I$2&gt;5,VLOOKUP(B53,'Cycle 5'!B:K,10,FALSE),0),0)+IFERROR(IF($I$2&gt;6,VLOOKUP(B53,'Cycle 6'!B:K,10,FALSE),0),0)+IFERROR(IF($I$2&gt;7,VLOOKUP(B53,'Cycle 7'!B:K,10,FALSE),0),0)+IFERROR(IF($I$2&gt;8,VLOOKUP(B53,'Cycle 8'!B:K,10,FALSE),0),0)+IFERROR(IF($I$2&gt;9,VLOOKUP(B53,'Cycle 9'!B:K,10,FALSE),0),0)+IFERROR(IF($I$2&gt;10,VLOOKUP(B53,'Cycle 10'!B:K,10,FALSE),0),0)+IFERROR(IF($I$2&gt;11,VLOOKUP(B53,'Cycle 11'!B:K,10,FALSE),0),0)&gt;0,1,0))</f>
        <v/>
      </c>
      <c r="I53" s="14" t="str">
        <f>IF(OR($I$2=1,J53=""),"",IFERROR(VLOOKUP(B53,'Cycle 1'!B:K,10,FALSE),0)+IFERROR(IF($I$2&gt;2,VLOOKUP(B53,'Cycle 2'!B:K,10,FALSE),0),0)+IFERROR(IF($I$2&gt;3,VLOOKUP(B53,'Cycle 3'!B:K,10,FALSE),0),0)+IFERROR(IF($I$2&gt;4,VLOOKUP(B53,'Cycle 4'!B:K,10,FALSE),0),0)+IFERROR(IF($I$2&gt;5,VLOOKUP(B53,'Cycle 5'!B:K,10,FALSE),0),0)+IFERROR(IF($I$2&gt;6,VLOOKUP(B53,'Cycle 6'!B:K,10,FALSE),0),0)+IFERROR(IF($I$2&gt;7,VLOOKUP(B53,'Cycle 7'!B:K,10,FALSE),0),0)+IFERROR(IF($I$2&gt;8,VLOOKUP(B53,'Cycle 8'!B:K,10,FALSE),0),0)+IFERROR(IF($I$2&gt;9,VLOOKUP(B53,'Cycle 9'!B:K,10,FALSE),0),0)+IFERROR(IF($I$2&gt;10,VLOOKUP(B53,'Cycle 10'!B:K,10,FALSE),0),0)+IFERROR(IF($I$2&gt;11,VLOOKUP(B53,'Cycle 11'!B:K,10,FALSE),0),0))</f>
        <v/>
      </c>
      <c r="J53" s="14" t="str">
        <f>IFERROR(IF(B53="","",IF(ROW($B$11)=ROW(B53),1,IF(ISERROR(VLOOKUP(B53,$B$11:B52,1,FALSE)),MAX($J$11:J52)+1,""))),"")</f>
        <v/>
      </c>
      <c r="K53" s="14" t="str">
        <f t="shared" si="1"/>
        <v/>
      </c>
      <c r="L53" s="238" t="str">
        <f>IF(L$7=L49,L52+1,IF($B53="","",MAX(L$10:L52)+1))</f>
        <v/>
      </c>
    </row>
    <row r="54" spans="1:12" x14ac:dyDescent="0.3">
      <c r="A54" s="167">
        <v>44</v>
      </c>
      <c r="B54" s="63"/>
      <c r="C54" s="1"/>
      <c r="D54" s="2"/>
      <c r="E54" s="2"/>
      <c r="F54" s="2"/>
      <c r="G54" s="66"/>
      <c r="H54" s="65" t="str">
        <f>IF(OR($I$2=1,J54=""),"",IF(IFERROR(VLOOKUP(B54,'Cycle 1'!B:K,10,FALSE),0)+IFERROR(IF($I$2&gt;2,VLOOKUP(B54,'Cycle 2'!B:K,10,FALSE),0),0)+IFERROR(IF($I$2&gt;3,VLOOKUP(B54,'Cycle 3'!B:K,10,FALSE),0),0)+IFERROR(IF($I$2&gt;4,VLOOKUP(B54,'Cycle 4'!B:K,10,FALSE),0),0)+IFERROR(IF($I$2&gt;5,VLOOKUP(B54,'Cycle 5'!B:K,10,FALSE),0),0)+IFERROR(IF($I$2&gt;6,VLOOKUP(B54,'Cycle 6'!B:K,10,FALSE),0),0)+IFERROR(IF($I$2&gt;7,VLOOKUP(B54,'Cycle 7'!B:K,10,FALSE),0),0)+IFERROR(IF($I$2&gt;8,VLOOKUP(B54,'Cycle 8'!B:K,10,FALSE),0),0)+IFERROR(IF($I$2&gt;9,VLOOKUP(B54,'Cycle 9'!B:K,10,FALSE),0),0)+IFERROR(IF($I$2&gt;10,VLOOKUP(B54,'Cycle 10'!B:K,10,FALSE),0),0)+IFERROR(IF($I$2&gt;11,VLOOKUP(B54,'Cycle 11'!B:K,10,FALSE),0),0)&gt;0,1,0))</f>
        <v/>
      </c>
      <c r="I54" s="14" t="str">
        <f>IF(OR($I$2=1,J54=""),"",IFERROR(VLOOKUP(B54,'Cycle 1'!B:K,10,FALSE),0)+IFERROR(IF($I$2&gt;2,VLOOKUP(B54,'Cycle 2'!B:K,10,FALSE),0),0)+IFERROR(IF($I$2&gt;3,VLOOKUP(B54,'Cycle 3'!B:K,10,FALSE),0),0)+IFERROR(IF($I$2&gt;4,VLOOKUP(B54,'Cycle 4'!B:K,10,FALSE),0),0)+IFERROR(IF($I$2&gt;5,VLOOKUP(B54,'Cycle 5'!B:K,10,FALSE),0),0)+IFERROR(IF($I$2&gt;6,VLOOKUP(B54,'Cycle 6'!B:K,10,FALSE),0),0)+IFERROR(IF($I$2&gt;7,VLOOKUP(B54,'Cycle 7'!B:K,10,FALSE),0),0)+IFERROR(IF($I$2&gt;8,VLOOKUP(B54,'Cycle 8'!B:K,10,FALSE),0),0)+IFERROR(IF($I$2&gt;9,VLOOKUP(B54,'Cycle 9'!B:K,10,FALSE),0),0)+IFERROR(IF($I$2&gt;10,VLOOKUP(B54,'Cycle 10'!B:K,10,FALSE),0),0)+IFERROR(IF($I$2&gt;11,VLOOKUP(B54,'Cycle 11'!B:K,10,FALSE),0),0))</f>
        <v/>
      </c>
      <c r="J54" s="14" t="str">
        <f>IFERROR(IF(B54="","",IF(ROW($B$11)=ROW(B54),1,IF(ISERROR(VLOOKUP(B54,$B$11:B53,1,FALSE)),MAX($J$11:J53)+1,""))),"")</f>
        <v/>
      </c>
      <c r="K54" s="14" t="str">
        <f t="shared" si="1"/>
        <v/>
      </c>
      <c r="L54" s="238" t="str">
        <f>IF(L$7=L50,L53+1,IF($B54="","",MAX(L$10:L53)+1))</f>
        <v/>
      </c>
    </row>
    <row r="55" spans="1:12" x14ac:dyDescent="0.3">
      <c r="A55" s="167">
        <v>45</v>
      </c>
      <c r="B55" s="63"/>
      <c r="C55" s="1"/>
      <c r="D55" s="2"/>
      <c r="E55" s="2"/>
      <c r="F55" s="2"/>
      <c r="G55" s="66"/>
      <c r="H55" s="65" t="str">
        <f>IF(OR($I$2=1,J55=""),"",IF(IFERROR(VLOOKUP(B55,'Cycle 1'!B:K,10,FALSE),0)+IFERROR(IF($I$2&gt;2,VLOOKUP(B55,'Cycle 2'!B:K,10,FALSE),0),0)+IFERROR(IF($I$2&gt;3,VLOOKUP(B55,'Cycle 3'!B:K,10,FALSE),0),0)+IFERROR(IF($I$2&gt;4,VLOOKUP(B55,'Cycle 4'!B:K,10,FALSE),0),0)+IFERROR(IF($I$2&gt;5,VLOOKUP(B55,'Cycle 5'!B:K,10,FALSE),0),0)+IFERROR(IF($I$2&gt;6,VLOOKUP(B55,'Cycle 6'!B:K,10,FALSE),0),0)+IFERROR(IF($I$2&gt;7,VLOOKUP(B55,'Cycle 7'!B:K,10,FALSE),0),0)+IFERROR(IF($I$2&gt;8,VLOOKUP(B55,'Cycle 8'!B:K,10,FALSE),0),0)+IFERROR(IF($I$2&gt;9,VLOOKUP(B55,'Cycle 9'!B:K,10,FALSE),0),0)+IFERROR(IF($I$2&gt;10,VLOOKUP(B55,'Cycle 10'!B:K,10,FALSE),0),0)+IFERROR(IF($I$2&gt;11,VLOOKUP(B55,'Cycle 11'!B:K,10,FALSE),0),0)&gt;0,1,0))</f>
        <v/>
      </c>
      <c r="I55" s="14" t="str">
        <f>IF(OR($I$2=1,J55=""),"",IFERROR(VLOOKUP(B55,'Cycle 1'!B:K,10,FALSE),0)+IFERROR(IF($I$2&gt;2,VLOOKUP(B55,'Cycle 2'!B:K,10,FALSE),0),0)+IFERROR(IF($I$2&gt;3,VLOOKUP(B55,'Cycle 3'!B:K,10,FALSE),0),0)+IFERROR(IF($I$2&gt;4,VLOOKUP(B55,'Cycle 4'!B:K,10,FALSE),0),0)+IFERROR(IF($I$2&gt;5,VLOOKUP(B55,'Cycle 5'!B:K,10,FALSE),0),0)+IFERROR(IF($I$2&gt;6,VLOOKUP(B55,'Cycle 6'!B:K,10,FALSE),0),0)+IFERROR(IF($I$2&gt;7,VLOOKUP(B55,'Cycle 7'!B:K,10,FALSE),0),0)+IFERROR(IF($I$2&gt;8,VLOOKUP(B55,'Cycle 8'!B:K,10,FALSE),0),0)+IFERROR(IF($I$2&gt;9,VLOOKUP(B55,'Cycle 9'!B:K,10,FALSE),0),0)+IFERROR(IF($I$2&gt;10,VLOOKUP(B55,'Cycle 10'!B:K,10,FALSE),0),0)+IFERROR(IF($I$2&gt;11,VLOOKUP(B55,'Cycle 11'!B:K,10,FALSE),0),0))</f>
        <v/>
      </c>
      <c r="J55" s="14" t="str">
        <f>IFERROR(IF(B55="","",IF(ROW($B$11)=ROW(B55),1,IF(ISERROR(VLOOKUP(B55,$B$11:B54,1,FALSE)),MAX($J$11:J54)+1,""))),"")</f>
        <v/>
      </c>
      <c r="K55" s="14" t="str">
        <f t="shared" si="1"/>
        <v/>
      </c>
      <c r="L55" s="238" t="str">
        <f>IF(L$7=L51,L54+1,IF($B55="","",MAX(L$10:L54)+1))</f>
        <v/>
      </c>
    </row>
    <row r="56" spans="1:12" x14ac:dyDescent="0.3">
      <c r="A56" s="167">
        <v>46</v>
      </c>
      <c r="B56" s="63"/>
      <c r="C56" s="1"/>
      <c r="D56" s="2"/>
      <c r="E56" s="2"/>
      <c r="F56" s="2"/>
      <c r="G56" s="66"/>
      <c r="H56" s="65" t="str">
        <f>IF(OR($I$2=1,J56=""),"",IF(IFERROR(VLOOKUP(B56,'Cycle 1'!B:K,10,FALSE),0)+IFERROR(IF($I$2&gt;2,VLOOKUP(B56,'Cycle 2'!B:K,10,FALSE),0),0)+IFERROR(IF($I$2&gt;3,VLOOKUP(B56,'Cycle 3'!B:K,10,FALSE),0),0)+IFERROR(IF($I$2&gt;4,VLOOKUP(B56,'Cycle 4'!B:K,10,FALSE),0),0)+IFERROR(IF($I$2&gt;5,VLOOKUP(B56,'Cycle 5'!B:K,10,FALSE),0),0)+IFERROR(IF($I$2&gt;6,VLOOKUP(B56,'Cycle 6'!B:K,10,FALSE),0),0)+IFERROR(IF($I$2&gt;7,VLOOKUP(B56,'Cycle 7'!B:K,10,FALSE),0),0)+IFERROR(IF($I$2&gt;8,VLOOKUP(B56,'Cycle 8'!B:K,10,FALSE),0),0)+IFERROR(IF($I$2&gt;9,VLOOKUP(B56,'Cycle 9'!B:K,10,FALSE),0),0)+IFERROR(IF($I$2&gt;10,VLOOKUP(B56,'Cycle 10'!B:K,10,FALSE),0),0)+IFERROR(IF($I$2&gt;11,VLOOKUP(B56,'Cycle 11'!B:K,10,FALSE),0),0)&gt;0,1,0))</f>
        <v/>
      </c>
      <c r="I56" s="14" t="str">
        <f>IF(OR($I$2=1,J56=""),"",IFERROR(VLOOKUP(B56,'Cycle 1'!B:K,10,FALSE),0)+IFERROR(IF($I$2&gt;2,VLOOKUP(B56,'Cycle 2'!B:K,10,FALSE),0),0)+IFERROR(IF($I$2&gt;3,VLOOKUP(B56,'Cycle 3'!B:K,10,FALSE),0),0)+IFERROR(IF($I$2&gt;4,VLOOKUP(B56,'Cycle 4'!B:K,10,FALSE),0),0)+IFERROR(IF($I$2&gt;5,VLOOKUP(B56,'Cycle 5'!B:K,10,FALSE),0),0)+IFERROR(IF($I$2&gt;6,VLOOKUP(B56,'Cycle 6'!B:K,10,FALSE),0),0)+IFERROR(IF($I$2&gt;7,VLOOKUP(B56,'Cycle 7'!B:K,10,FALSE),0),0)+IFERROR(IF($I$2&gt;8,VLOOKUP(B56,'Cycle 8'!B:K,10,FALSE),0),0)+IFERROR(IF($I$2&gt;9,VLOOKUP(B56,'Cycle 9'!B:K,10,FALSE),0),0)+IFERROR(IF($I$2&gt;10,VLOOKUP(B56,'Cycle 10'!B:K,10,FALSE),0),0)+IFERROR(IF($I$2&gt;11,VLOOKUP(B56,'Cycle 11'!B:K,10,FALSE),0),0))</f>
        <v/>
      </c>
      <c r="J56" s="14" t="str">
        <f>IFERROR(IF(B56="","",IF(ROW($B$11)=ROW(B56),1,IF(ISERROR(VLOOKUP(B56,$B$11:B55,1,FALSE)),MAX($J$11:J55)+1,""))),"")</f>
        <v/>
      </c>
      <c r="K56" s="14" t="str">
        <f t="shared" si="1"/>
        <v/>
      </c>
      <c r="L56" s="238" t="str">
        <f>IF(L$7=L52,L55+1,IF($B56="","",MAX(L$10:L55)+1))</f>
        <v/>
      </c>
    </row>
    <row r="57" spans="1:12" x14ac:dyDescent="0.3">
      <c r="A57" s="167">
        <v>47</v>
      </c>
      <c r="B57" s="63"/>
      <c r="C57" s="1"/>
      <c r="D57" s="2"/>
      <c r="E57" s="2"/>
      <c r="F57" s="2"/>
      <c r="G57" s="66"/>
      <c r="H57" s="65" t="str">
        <f>IF(OR($I$2=1,J57=""),"",IF(IFERROR(VLOOKUP(B57,'Cycle 1'!B:K,10,FALSE),0)+IFERROR(IF($I$2&gt;2,VLOOKUP(B57,'Cycle 2'!B:K,10,FALSE),0),0)+IFERROR(IF($I$2&gt;3,VLOOKUP(B57,'Cycle 3'!B:K,10,FALSE),0),0)+IFERROR(IF($I$2&gt;4,VLOOKUP(B57,'Cycle 4'!B:K,10,FALSE),0),0)+IFERROR(IF($I$2&gt;5,VLOOKUP(B57,'Cycle 5'!B:K,10,FALSE),0),0)+IFERROR(IF($I$2&gt;6,VLOOKUP(B57,'Cycle 6'!B:K,10,FALSE),0),0)+IFERROR(IF($I$2&gt;7,VLOOKUP(B57,'Cycle 7'!B:K,10,FALSE),0),0)+IFERROR(IF($I$2&gt;8,VLOOKUP(B57,'Cycle 8'!B:K,10,FALSE),0),0)+IFERROR(IF($I$2&gt;9,VLOOKUP(B57,'Cycle 9'!B:K,10,FALSE),0),0)+IFERROR(IF($I$2&gt;10,VLOOKUP(B57,'Cycle 10'!B:K,10,FALSE),0),0)+IFERROR(IF($I$2&gt;11,VLOOKUP(B57,'Cycle 11'!B:K,10,FALSE),0),0)&gt;0,1,0))</f>
        <v/>
      </c>
      <c r="I57" s="14" t="str">
        <f>IF(OR($I$2=1,J57=""),"",IFERROR(VLOOKUP(B57,'Cycle 1'!B:K,10,FALSE),0)+IFERROR(IF($I$2&gt;2,VLOOKUP(B57,'Cycle 2'!B:K,10,FALSE),0),0)+IFERROR(IF($I$2&gt;3,VLOOKUP(B57,'Cycle 3'!B:K,10,FALSE),0),0)+IFERROR(IF($I$2&gt;4,VLOOKUP(B57,'Cycle 4'!B:K,10,FALSE),0),0)+IFERROR(IF($I$2&gt;5,VLOOKUP(B57,'Cycle 5'!B:K,10,FALSE),0),0)+IFERROR(IF($I$2&gt;6,VLOOKUP(B57,'Cycle 6'!B:K,10,FALSE),0),0)+IFERROR(IF($I$2&gt;7,VLOOKUP(B57,'Cycle 7'!B:K,10,FALSE),0),0)+IFERROR(IF($I$2&gt;8,VLOOKUP(B57,'Cycle 8'!B:K,10,FALSE),0),0)+IFERROR(IF($I$2&gt;9,VLOOKUP(B57,'Cycle 9'!B:K,10,FALSE),0),0)+IFERROR(IF($I$2&gt;10,VLOOKUP(B57,'Cycle 10'!B:K,10,FALSE),0),0)+IFERROR(IF($I$2&gt;11,VLOOKUP(B57,'Cycle 11'!B:K,10,FALSE),0),0))</f>
        <v/>
      </c>
      <c r="J57" s="14" t="str">
        <f>IFERROR(IF(B57="","",IF(ROW($B$11)=ROW(B57),1,IF(ISERROR(VLOOKUP(B57,$B$11:B56,1,FALSE)),MAX($J$11:J56)+1,""))),"")</f>
        <v/>
      </c>
      <c r="K57" s="14" t="str">
        <f t="shared" si="1"/>
        <v/>
      </c>
      <c r="L57" s="238" t="str">
        <f>IF(L$7=L53,L56+1,IF($B57="","",MAX(L$10:L56)+1))</f>
        <v/>
      </c>
    </row>
    <row r="58" spans="1:12" x14ac:dyDescent="0.3">
      <c r="A58" s="167">
        <v>48</v>
      </c>
      <c r="B58" s="63"/>
      <c r="C58" s="1"/>
      <c r="D58" s="2"/>
      <c r="E58" s="2"/>
      <c r="F58" s="2"/>
      <c r="G58" s="66"/>
      <c r="H58" s="65" t="str">
        <f>IF(OR($I$2=1,J58=""),"",IF(IFERROR(VLOOKUP(B58,'Cycle 1'!B:K,10,FALSE),0)+IFERROR(IF($I$2&gt;2,VLOOKUP(B58,'Cycle 2'!B:K,10,FALSE),0),0)+IFERROR(IF($I$2&gt;3,VLOOKUP(B58,'Cycle 3'!B:K,10,FALSE),0),0)+IFERROR(IF($I$2&gt;4,VLOOKUP(B58,'Cycle 4'!B:K,10,FALSE),0),0)+IFERROR(IF($I$2&gt;5,VLOOKUP(B58,'Cycle 5'!B:K,10,FALSE),0),0)+IFERROR(IF($I$2&gt;6,VLOOKUP(B58,'Cycle 6'!B:K,10,FALSE),0),0)+IFERROR(IF($I$2&gt;7,VLOOKUP(B58,'Cycle 7'!B:K,10,FALSE),0),0)+IFERROR(IF($I$2&gt;8,VLOOKUP(B58,'Cycle 8'!B:K,10,FALSE),0),0)+IFERROR(IF($I$2&gt;9,VLOOKUP(B58,'Cycle 9'!B:K,10,FALSE),0),0)+IFERROR(IF($I$2&gt;10,VLOOKUP(B58,'Cycle 10'!B:K,10,FALSE),0),0)+IFERROR(IF($I$2&gt;11,VLOOKUP(B58,'Cycle 11'!B:K,10,FALSE),0),0)&gt;0,1,0))</f>
        <v/>
      </c>
      <c r="I58" s="14" t="str">
        <f>IF(OR($I$2=1,J58=""),"",IFERROR(VLOOKUP(B58,'Cycle 1'!B:K,10,FALSE),0)+IFERROR(IF($I$2&gt;2,VLOOKUP(B58,'Cycle 2'!B:K,10,FALSE),0),0)+IFERROR(IF($I$2&gt;3,VLOOKUP(B58,'Cycle 3'!B:K,10,FALSE),0),0)+IFERROR(IF($I$2&gt;4,VLOOKUP(B58,'Cycle 4'!B:K,10,FALSE),0),0)+IFERROR(IF($I$2&gt;5,VLOOKUP(B58,'Cycle 5'!B:K,10,FALSE),0),0)+IFERROR(IF($I$2&gt;6,VLOOKUP(B58,'Cycle 6'!B:K,10,FALSE),0),0)+IFERROR(IF($I$2&gt;7,VLOOKUP(B58,'Cycle 7'!B:K,10,FALSE),0),0)+IFERROR(IF($I$2&gt;8,VLOOKUP(B58,'Cycle 8'!B:K,10,FALSE),0),0)+IFERROR(IF($I$2&gt;9,VLOOKUP(B58,'Cycle 9'!B:K,10,FALSE),0),0)+IFERROR(IF($I$2&gt;10,VLOOKUP(B58,'Cycle 10'!B:K,10,FALSE),0),0)+IFERROR(IF($I$2&gt;11,VLOOKUP(B58,'Cycle 11'!B:K,10,FALSE),0),0))</f>
        <v/>
      </c>
      <c r="J58" s="14" t="str">
        <f>IFERROR(IF(B58="","",IF(ROW($B$11)=ROW(B58),1,IF(ISERROR(VLOOKUP(B58,$B$11:B57,1,FALSE)),MAX($J$11:J57)+1,""))),"")</f>
        <v/>
      </c>
      <c r="K58" s="14" t="str">
        <f t="shared" si="1"/>
        <v/>
      </c>
      <c r="L58" s="238" t="str">
        <f>IF(L$7=L54,L57+1,IF($B58="","",MAX(L$10:L57)+1))</f>
        <v/>
      </c>
    </row>
    <row r="59" spans="1:12" x14ac:dyDescent="0.3">
      <c r="A59" s="167">
        <v>49</v>
      </c>
      <c r="B59" s="63"/>
      <c r="C59" s="1"/>
      <c r="D59" s="2"/>
      <c r="E59" s="2"/>
      <c r="F59" s="2"/>
      <c r="G59" s="66"/>
      <c r="H59" s="65" t="str">
        <f>IF(OR($I$2=1,J59=""),"",IF(IFERROR(VLOOKUP(B59,'Cycle 1'!B:K,10,FALSE),0)+IFERROR(IF($I$2&gt;2,VLOOKUP(B59,'Cycle 2'!B:K,10,FALSE),0),0)+IFERROR(IF($I$2&gt;3,VLOOKUP(B59,'Cycle 3'!B:K,10,FALSE),0),0)+IFERROR(IF($I$2&gt;4,VLOOKUP(B59,'Cycle 4'!B:K,10,FALSE),0),0)+IFERROR(IF($I$2&gt;5,VLOOKUP(B59,'Cycle 5'!B:K,10,FALSE),0),0)+IFERROR(IF($I$2&gt;6,VLOOKUP(B59,'Cycle 6'!B:K,10,FALSE),0),0)+IFERROR(IF($I$2&gt;7,VLOOKUP(B59,'Cycle 7'!B:K,10,FALSE),0),0)+IFERROR(IF($I$2&gt;8,VLOOKUP(B59,'Cycle 8'!B:K,10,FALSE),0),0)+IFERROR(IF($I$2&gt;9,VLOOKUP(B59,'Cycle 9'!B:K,10,FALSE),0),0)+IFERROR(IF($I$2&gt;10,VLOOKUP(B59,'Cycle 10'!B:K,10,FALSE),0),0)+IFERROR(IF($I$2&gt;11,VLOOKUP(B59,'Cycle 11'!B:K,10,FALSE),0),0)&gt;0,1,0))</f>
        <v/>
      </c>
      <c r="I59" s="14" t="str">
        <f>IF(OR($I$2=1,J59=""),"",IFERROR(VLOOKUP(B59,'Cycle 1'!B:K,10,FALSE),0)+IFERROR(IF($I$2&gt;2,VLOOKUP(B59,'Cycle 2'!B:K,10,FALSE),0),0)+IFERROR(IF($I$2&gt;3,VLOOKUP(B59,'Cycle 3'!B:K,10,FALSE),0),0)+IFERROR(IF($I$2&gt;4,VLOOKUP(B59,'Cycle 4'!B:K,10,FALSE),0),0)+IFERROR(IF($I$2&gt;5,VLOOKUP(B59,'Cycle 5'!B:K,10,FALSE),0),0)+IFERROR(IF($I$2&gt;6,VLOOKUP(B59,'Cycle 6'!B:K,10,FALSE),0),0)+IFERROR(IF($I$2&gt;7,VLOOKUP(B59,'Cycle 7'!B:K,10,FALSE),0),0)+IFERROR(IF($I$2&gt;8,VLOOKUP(B59,'Cycle 8'!B:K,10,FALSE),0),0)+IFERROR(IF($I$2&gt;9,VLOOKUP(B59,'Cycle 9'!B:K,10,FALSE),0),0)+IFERROR(IF($I$2&gt;10,VLOOKUP(B59,'Cycle 10'!B:K,10,FALSE),0),0)+IFERROR(IF($I$2&gt;11,VLOOKUP(B59,'Cycle 11'!B:K,10,FALSE),0),0))</f>
        <v/>
      </c>
      <c r="J59" s="14" t="str">
        <f>IFERROR(IF(B59="","",IF(ROW($B$11)=ROW(B59),1,IF(ISERROR(VLOOKUP(B59,$B$11:B58,1,FALSE)),MAX($J$11:J58)+1,""))),"")</f>
        <v/>
      </c>
      <c r="K59" s="14" t="str">
        <f t="shared" si="1"/>
        <v/>
      </c>
      <c r="L59" s="238" t="str">
        <f>IF(L$7=L55,L58+1,IF($B59="","",MAX(L$10:L58)+1))</f>
        <v/>
      </c>
    </row>
    <row r="60" spans="1:12" x14ac:dyDescent="0.3">
      <c r="A60" s="167">
        <v>50</v>
      </c>
      <c r="B60" s="239"/>
      <c r="C60" s="204"/>
      <c r="D60" s="205"/>
      <c r="E60" s="205"/>
      <c r="F60" s="205"/>
      <c r="G60" s="262"/>
      <c r="H60" s="65" t="str">
        <f>IF(OR($I$2=1,J60=""),"",IF(IFERROR(VLOOKUP(B60,'Cycle 1'!B:K,10,FALSE),0)+IFERROR(IF($I$2&gt;2,VLOOKUP(B60,'Cycle 2'!B:K,10,FALSE),0),0)+IFERROR(IF($I$2&gt;3,VLOOKUP(B60,'Cycle 3'!B:K,10,FALSE),0),0)+IFERROR(IF($I$2&gt;4,VLOOKUP(B60,'Cycle 4'!B:K,10,FALSE),0),0)+IFERROR(IF($I$2&gt;5,VLOOKUP(B60,'Cycle 5'!B:K,10,FALSE),0),0)+IFERROR(IF($I$2&gt;6,VLOOKUP(B60,'Cycle 6'!B:K,10,FALSE),0),0)+IFERROR(IF($I$2&gt;7,VLOOKUP(B60,'Cycle 7'!B:K,10,FALSE),0),0)+IFERROR(IF($I$2&gt;8,VLOOKUP(B60,'Cycle 8'!B:K,10,FALSE),0),0)+IFERROR(IF($I$2&gt;9,VLOOKUP(B60,'Cycle 9'!B:K,10,FALSE),0),0)+IFERROR(IF($I$2&gt;10,VLOOKUP(B60,'Cycle 10'!B:K,10,FALSE),0),0)+IFERROR(IF($I$2&gt;11,VLOOKUP(B60,'Cycle 11'!B:K,10,FALSE),0),0)&gt;0,1,0))</f>
        <v/>
      </c>
      <c r="I60" s="14" t="str">
        <f>IF(OR($I$2=1,J60=""),"",IFERROR(VLOOKUP(B60,'Cycle 1'!B:K,10,FALSE),0)+IFERROR(IF($I$2&gt;2,VLOOKUP(B60,'Cycle 2'!B:K,10,FALSE),0),0)+IFERROR(IF($I$2&gt;3,VLOOKUP(B60,'Cycle 3'!B:K,10,FALSE),0),0)+IFERROR(IF($I$2&gt;4,VLOOKUP(B60,'Cycle 4'!B:K,10,FALSE),0),0)+IFERROR(IF($I$2&gt;5,VLOOKUP(B60,'Cycle 5'!B:K,10,FALSE),0),0)+IFERROR(IF($I$2&gt;6,VLOOKUP(B60,'Cycle 6'!B:K,10,FALSE),0),0)+IFERROR(IF($I$2&gt;7,VLOOKUP(B60,'Cycle 7'!B:K,10,FALSE),0),0)+IFERROR(IF($I$2&gt;8,VLOOKUP(B60,'Cycle 8'!B:K,10,FALSE),0),0)+IFERROR(IF($I$2&gt;9,VLOOKUP(B60,'Cycle 9'!B:K,10,FALSE),0),0)+IFERROR(IF($I$2&gt;10,VLOOKUP(B60,'Cycle 10'!B:K,10,FALSE),0),0)+IFERROR(IF($I$2&gt;11,VLOOKUP(B60,'Cycle 11'!B:K,10,FALSE),0),0))</f>
        <v/>
      </c>
      <c r="J60" s="14" t="str">
        <f>IFERROR(IF(B60="","",IF(ROW($B$11)=ROW(B60),1,IF(ISERROR(VLOOKUP(B60,$B$11:B59,1,FALSE)),MAX($J$11:J59)+1,""))),"")</f>
        <v/>
      </c>
      <c r="K60" s="14" t="str">
        <f t="shared" si="1"/>
        <v/>
      </c>
      <c r="L60" s="238" t="str">
        <f>IF(L$7=L56,L59+1,IF($B60="","",MAX(L$10:L59)+1))</f>
        <v/>
      </c>
    </row>
    <row r="61" spans="1:12" x14ac:dyDescent="0.3">
      <c r="A61" s="167">
        <v>51</v>
      </c>
      <c r="B61" s="63"/>
      <c r="C61" s="1"/>
      <c r="D61" s="2"/>
      <c r="E61" s="2"/>
      <c r="F61" s="2"/>
      <c r="G61" s="66"/>
      <c r="H61" s="65" t="str">
        <f>IF(OR($I$2=1,J61=""),"",IF(IFERROR(VLOOKUP(B61,'Cycle 1'!B:K,10,FALSE),0)+IFERROR(IF($I$2&gt;2,VLOOKUP(B61,'Cycle 2'!B:K,10,FALSE),0),0)+IFERROR(IF($I$2&gt;3,VLOOKUP(B61,'Cycle 3'!B:K,10,FALSE),0),0)+IFERROR(IF($I$2&gt;4,VLOOKUP(B61,'Cycle 4'!B:K,10,FALSE),0),0)+IFERROR(IF($I$2&gt;5,VLOOKUP(B61,'Cycle 5'!B:K,10,FALSE),0),0)+IFERROR(IF($I$2&gt;6,VLOOKUP(B61,'Cycle 6'!B:K,10,FALSE),0),0)+IFERROR(IF($I$2&gt;7,VLOOKUP(B61,'Cycle 7'!B:K,10,FALSE),0),0)+IFERROR(IF($I$2&gt;8,VLOOKUP(B61,'Cycle 8'!B:K,10,FALSE),0),0)+IFERROR(IF($I$2&gt;9,VLOOKUP(B61,'Cycle 9'!B:K,10,FALSE),0),0)+IFERROR(IF($I$2&gt;10,VLOOKUP(B61,'Cycle 10'!B:K,10,FALSE),0),0)+IFERROR(IF($I$2&gt;11,VLOOKUP(B61,'Cycle 11'!B:K,10,FALSE),0),0)&gt;0,1,0))</f>
        <v/>
      </c>
      <c r="I61" s="14" t="str">
        <f>IF(OR($I$2=1,J61=""),"",IFERROR(VLOOKUP(B61,'Cycle 1'!B:K,10,FALSE),0)+IFERROR(IF($I$2&gt;2,VLOOKUP(B61,'Cycle 2'!B:K,10,FALSE),0),0)+IFERROR(IF($I$2&gt;3,VLOOKUP(B61,'Cycle 3'!B:K,10,FALSE),0),0)+IFERROR(IF($I$2&gt;4,VLOOKUP(B61,'Cycle 4'!B:K,10,FALSE),0),0)+IFERROR(IF($I$2&gt;5,VLOOKUP(B61,'Cycle 5'!B:K,10,FALSE),0),0)+IFERROR(IF($I$2&gt;6,VLOOKUP(B61,'Cycle 6'!B:K,10,FALSE),0),0)+IFERROR(IF($I$2&gt;7,VLOOKUP(B61,'Cycle 7'!B:K,10,FALSE),0),0)+IFERROR(IF($I$2&gt;8,VLOOKUP(B61,'Cycle 8'!B:K,10,FALSE),0),0)+IFERROR(IF($I$2&gt;9,VLOOKUP(B61,'Cycle 9'!B:K,10,FALSE),0),0)+IFERROR(IF($I$2&gt;10,VLOOKUP(B61,'Cycle 10'!B:K,10,FALSE),0),0)+IFERROR(IF($I$2&gt;11,VLOOKUP(B61,'Cycle 11'!B:K,10,FALSE),0),0))</f>
        <v/>
      </c>
      <c r="J61" s="14" t="str">
        <f>IFERROR(IF(B61="","",IF(ROW($B$11)=ROW(B61),1,IF(ISERROR(VLOOKUP(B61,$B$11:B60,1,FALSE)),MAX($J$11:J60)+1,""))),"")</f>
        <v/>
      </c>
      <c r="K61" s="14" t="str">
        <f t="shared" ref="K61:K72" si="2">IFERROR(IF(J61="","",IF(COUNTIFS($B$11:$B$500,$B61,$G$11:$G$500,"Yes")&gt;=1,1,0)),"")</f>
        <v/>
      </c>
      <c r="L61" s="238" t="str">
        <f>IF(L$7=L57,L60+1,IF($B61="","",MAX(L$10:L60)+1))</f>
        <v/>
      </c>
    </row>
    <row r="62" spans="1:12" x14ac:dyDescent="0.3">
      <c r="A62" s="167">
        <v>52</v>
      </c>
      <c r="B62" s="239"/>
      <c r="C62" s="204"/>
      <c r="D62" s="205"/>
      <c r="E62" s="205"/>
      <c r="F62" s="205"/>
      <c r="G62" s="262"/>
      <c r="H62" s="65" t="str">
        <f>IF(OR($I$2=1,J62=""),"",IF(IFERROR(VLOOKUP(B62,'Cycle 1'!B:K,10,FALSE),0)+IFERROR(IF($I$2&gt;2,VLOOKUP(B62,'Cycle 2'!B:K,10,FALSE),0),0)+IFERROR(IF($I$2&gt;3,VLOOKUP(B62,'Cycle 3'!B:K,10,FALSE),0),0)+IFERROR(IF($I$2&gt;4,VLOOKUP(B62,'Cycle 4'!B:K,10,FALSE),0),0)+IFERROR(IF($I$2&gt;5,VLOOKUP(B62,'Cycle 5'!B:K,10,FALSE),0),0)+IFERROR(IF($I$2&gt;6,VLOOKUP(B62,'Cycle 6'!B:K,10,FALSE),0),0)+IFERROR(IF($I$2&gt;7,VLOOKUP(B62,'Cycle 7'!B:K,10,FALSE),0),0)+IFERROR(IF($I$2&gt;8,VLOOKUP(B62,'Cycle 8'!B:K,10,FALSE),0),0)+IFERROR(IF($I$2&gt;9,VLOOKUP(B62,'Cycle 9'!B:K,10,FALSE),0),0)+IFERROR(IF($I$2&gt;10,VLOOKUP(B62,'Cycle 10'!B:K,10,FALSE),0),0)+IFERROR(IF($I$2&gt;11,VLOOKUP(B62,'Cycle 11'!B:K,10,FALSE),0),0)&gt;0,1,0))</f>
        <v/>
      </c>
      <c r="I62" s="14" t="str">
        <f>IF(OR($I$2=1,J62=""),"",IFERROR(VLOOKUP(B62,'Cycle 1'!B:K,10,FALSE),0)+IFERROR(IF($I$2&gt;2,VLOOKUP(B62,'Cycle 2'!B:K,10,FALSE),0),0)+IFERROR(IF($I$2&gt;3,VLOOKUP(B62,'Cycle 3'!B:K,10,FALSE),0),0)+IFERROR(IF($I$2&gt;4,VLOOKUP(B62,'Cycle 4'!B:K,10,FALSE),0),0)+IFERROR(IF($I$2&gt;5,VLOOKUP(B62,'Cycle 5'!B:K,10,FALSE),0),0)+IFERROR(IF($I$2&gt;6,VLOOKUP(B62,'Cycle 6'!B:K,10,FALSE),0),0)+IFERROR(IF($I$2&gt;7,VLOOKUP(B62,'Cycle 7'!B:K,10,FALSE),0),0)+IFERROR(IF($I$2&gt;8,VLOOKUP(B62,'Cycle 8'!B:K,10,FALSE),0),0)+IFERROR(IF($I$2&gt;9,VLOOKUP(B62,'Cycle 9'!B:K,10,FALSE),0),0)+IFERROR(IF($I$2&gt;10,VLOOKUP(B62,'Cycle 10'!B:K,10,FALSE),0),0)+IFERROR(IF($I$2&gt;11,VLOOKUP(B62,'Cycle 11'!B:K,10,FALSE),0),0))</f>
        <v/>
      </c>
      <c r="J62" s="14" t="str">
        <f>IFERROR(IF(B62="","",IF(ROW($B$11)=ROW(B62),1,IF(ISERROR(VLOOKUP(B62,$B$11:B61,1,FALSE)),MAX($J$11:J61)+1,""))),"")</f>
        <v/>
      </c>
      <c r="K62" s="14" t="str">
        <f t="shared" si="2"/>
        <v/>
      </c>
      <c r="L62" s="238" t="str">
        <f>IF(L$7=L58,L61+1,IF($B62="","",MAX(L$10:L61)+1))</f>
        <v/>
      </c>
    </row>
    <row r="63" spans="1:12" x14ac:dyDescent="0.3">
      <c r="A63" s="167">
        <v>53</v>
      </c>
      <c r="B63" s="63"/>
      <c r="C63" s="1"/>
      <c r="D63" s="2"/>
      <c r="E63" s="2"/>
      <c r="F63" s="2"/>
      <c r="G63" s="66"/>
      <c r="H63" s="65" t="str">
        <f>IF(OR($I$2=1,J63=""),"",IF(IFERROR(VLOOKUP(B63,'Cycle 1'!B:K,10,FALSE),0)+IFERROR(IF($I$2&gt;2,VLOOKUP(B63,'Cycle 2'!B:K,10,FALSE),0),0)+IFERROR(IF($I$2&gt;3,VLOOKUP(B63,'Cycle 3'!B:K,10,FALSE),0),0)+IFERROR(IF($I$2&gt;4,VLOOKUP(B63,'Cycle 4'!B:K,10,FALSE),0),0)+IFERROR(IF($I$2&gt;5,VLOOKUP(B63,'Cycle 5'!B:K,10,FALSE),0),0)+IFERROR(IF($I$2&gt;6,VLOOKUP(B63,'Cycle 6'!B:K,10,FALSE),0),0)+IFERROR(IF($I$2&gt;7,VLOOKUP(B63,'Cycle 7'!B:K,10,FALSE),0),0)+IFERROR(IF($I$2&gt;8,VLOOKUP(B63,'Cycle 8'!B:K,10,FALSE),0),0)+IFERROR(IF($I$2&gt;9,VLOOKUP(B63,'Cycle 9'!B:K,10,FALSE),0),0)+IFERROR(IF($I$2&gt;10,VLOOKUP(B63,'Cycle 10'!B:K,10,FALSE),0),0)+IFERROR(IF($I$2&gt;11,VLOOKUP(B63,'Cycle 11'!B:K,10,FALSE),0),0)&gt;0,1,0))</f>
        <v/>
      </c>
      <c r="I63" s="14" t="str">
        <f>IF(OR($I$2=1,J63=""),"",IFERROR(VLOOKUP(B63,'Cycle 1'!B:K,10,FALSE),0)+IFERROR(IF($I$2&gt;2,VLOOKUP(B63,'Cycle 2'!B:K,10,FALSE),0),0)+IFERROR(IF($I$2&gt;3,VLOOKUP(B63,'Cycle 3'!B:K,10,FALSE),0),0)+IFERROR(IF($I$2&gt;4,VLOOKUP(B63,'Cycle 4'!B:K,10,FALSE),0),0)+IFERROR(IF($I$2&gt;5,VLOOKUP(B63,'Cycle 5'!B:K,10,FALSE),0),0)+IFERROR(IF($I$2&gt;6,VLOOKUP(B63,'Cycle 6'!B:K,10,FALSE),0),0)+IFERROR(IF($I$2&gt;7,VLOOKUP(B63,'Cycle 7'!B:K,10,FALSE),0),0)+IFERROR(IF($I$2&gt;8,VLOOKUP(B63,'Cycle 8'!B:K,10,FALSE),0),0)+IFERROR(IF($I$2&gt;9,VLOOKUP(B63,'Cycle 9'!B:K,10,FALSE),0),0)+IFERROR(IF($I$2&gt;10,VLOOKUP(B63,'Cycle 10'!B:K,10,FALSE),0),0)+IFERROR(IF($I$2&gt;11,VLOOKUP(B63,'Cycle 11'!B:K,10,FALSE),0),0))</f>
        <v/>
      </c>
      <c r="J63" s="14" t="str">
        <f>IFERROR(IF(B63="","",IF(ROW($B$11)=ROW(B63),1,IF(ISERROR(VLOOKUP(B63,$B$11:B62,1,FALSE)),MAX($J$11:J62)+1,""))),"")</f>
        <v/>
      </c>
      <c r="K63" s="14" t="str">
        <f t="shared" si="2"/>
        <v/>
      </c>
      <c r="L63" s="238" t="str">
        <f>IF(L$7=L59,L62+1,IF($B63="","",MAX(L$10:L62)+1))</f>
        <v/>
      </c>
    </row>
    <row r="64" spans="1:12" x14ac:dyDescent="0.3">
      <c r="A64" s="167">
        <v>54</v>
      </c>
      <c r="B64" s="239"/>
      <c r="C64" s="204"/>
      <c r="D64" s="205"/>
      <c r="E64" s="205"/>
      <c r="F64" s="205"/>
      <c r="G64" s="262"/>
      <c r="H64" s="65" t="str">
        <f>IF(OR($I$2=1,J64=""),"",IF(IFERROR(VLOOKUP(B64,'Cycle 1'!B:K,10,FALSE),0)+IFERROR(IF($I$2&gt;2,VLOOKUP(B64,'Cycle 2'!B:K,10,FALSE),0),0)+IFERROR(IF($I$2&gt;3,VLOOKUP(B64,'Cycle 3'!B:K,10,FALSE),0),0)+IFERROR(IF($I$2&gt;4,VLOOKUP(B64,'Cycle 4'!B:K,10,FALSE),0),0)+IFERROR(IF($I$2&gt;5,VLOOKUP(B64,'Cycle 5'!B:K,10,FALSE),0),0)+IFERROR(IF($I$2&gt;6,VLOOKUP(B64,'Cycle 6'!B:K,10,FALSE),0),0)+IFERROR(IF($I$2&gt;7,VLOOKUP(B64,'Cycle 7'!B:K,10,FALSE),0),0)+IFERROR(IF($I$2&gt;8,VLOOKUP(B64,'Cycle 8'!B:K,10,FALSE),0),0)+IFERROR(IF($I$2&gt;9,VLOOKUP(B64,'Cycle 9'!B:K,10,FALSE),0),0)+IFERROR(IF($I$2&gt;10,VLOOKUP(B64,'Cycle 10'!B:K,10,FALSE),0),0)+IFERROR(IF($I$2&gt;11,VLOOKUP(B64,'Cycle 11'!B:K,10,FALSE),0),0)&gt;0,1,0))</f>
        <v/>
      </c>
      <c r="I64" s="14" t="str">
        <f>IF(OR($I$2=1,J64=""),"",IFERROR(VLOOKUP(B64,'Cycle 1'!B:K,10,FALSE),0)+IFERROR(IF($I$2&gt;2,VLOOKUP(B64,'Cycle 2'!B:K,10,FALSE),0),0)+IFERROR(IF($I$2&gt;3,VLOOKUP(B64,'Cycle 3'!B:K,10,FALSE),0),0)+IFERROR(IF($I$2&gt;4,VLOOKUP(B64,'Cycle 4'!B:K,10,FALSE),0),0)+IFERROR(IF($I$2&gt;5,VLOOKUP(B64,'Cycle 5'!B:K,10,FALSE),0),0)+IFERROR(IF($I$2&gt;6,VLOOKUP(B64,'Cycle 6'!B:K,10,FALSE),0),0)+IFERROR(IF($I$2&gt;7,VLOOKUP(B64,'Cycle 7'!B:K,10,FALSE),0),0)+IFERROR(IF($I$2&gt;8,VLOOKUP(B64,'Cycle 8'!B:K,10,FALSE),0),0)+IFERROR(IF($I$2&gt;9,VLOOKUP(B64,'Cycle 9'!B:K,10,FALSE),0),0)+IFERROR(IF($I$2&gt;10,VLOOKUP(B64,'Cycle 10'!B:K,10,FALSE),0),0)+IFERROR(IF($I$2&gt;11,VLOOKUP(B64,'Cycle 11'!B:K,10,FALSE),0),0))</f>
        <v/>
      </c>
      <c r="J64" s="14" t="str">
        <f>IFERROR(IF(B64="","",IF(ROW($B$11)=ROW(B64),1,IF(ISERROR(VLOOKUP(B64,$B$11:B63,1,FALSE)),MAX($J$11:J63)+1,""))),"")</f>
        <v/>
      </c>
      <c r="K64" s="14" t="str">
        <f t="shared" si="2"/>
        <v/>
      </c>
      <c r="L64" s="238" t="str">
        <f>IF(L$7=L60,L63+1,IF($B64="","",MAX(L$10:L63)+1))</f>
        <v/>
      </c>
    </row>
    <row r="65" spans="1:12" x14ac:dyDescent="0.3">
      <c r="A65" s="167">
        <v>55</v>
      </c>
      <c r="B65" s="63"/>
      <c r="C65" s="1"/>
      <c r="D65" s="2"/>
      <c r="E65" s="2"/>
      <c r="F65" s="2"/>
      <c r="G65" s="66"/>
      <c r="H65" s="65" t="str">
        <f>IF(OR($I$2=1,J65=""),"",IF(IFERROR(VLOOKUP(B65,'Cycle 1'!B:K,10,FALSE),0)+IFERROR(IF($I$2&gt;2,VLOOKUP(B65,'Cycle 2'!B:K,10,FALSE),0),0)+IFERROR(IF($I$2&gt;3,VLOOKUP(B65,'Cycle 3'!B:K,10,FALSE),0),0)+IFERROR(IF($I$2&gt;4,VLOOKUP(B65,'Cycle 4'!B:K,10,FALSE),0),0)+IFERROR(IF($I$2&gt;5,VLOOKUP(B65,'Cycle 5'!B:K,10,FALSE),0),0)+IFERROR(IF($I$2&gt;6,VLOOKUP(B65,'Cycle 6'!B:K,10,FALSE),0),0)+IFERROR(IF($I$2&gt;7,VLOOKUP(B65,'Cycle 7'!B:K,10,FALSE),0),0)+IFERROR(IF($I$2&gt;8,VLOOKUP(B65,'Cycle 8'!B:K,10,FALSE),0),0)+IFERROR(IF($I$2&gt;9,VLOOKUP(B65,'Cycle 9'!B:K,10,FALSE),0),0)+IFERROR(IF($I$2&gt;10,VLOOKUP(B65,'Cycle 10'!B:K,10,FALSE),0),0)+IFERROR(IF($I$2&gt;11,VLOOKUP(B65,'Cycle 11'!B:K,10,FALSE),0),0)&gt;0,1,0))</f>
        <v/>
      </c>
      <c r="I65" s="14" t="str">
        <f>IF(OR($I$2=1,J65=""),"",IFERROR(VLOOKUP(B65,'Cycle 1'!B:K,10,FALSE),0)+IFERROR(IF($I$2&gt;2,VLOOKUP(B65,'Cycle 2'!B:K,10,FALSE),0),0)+IFERROR(IF($I$2&gt;3,VLOOKUP(B65,'Cycle 3'!B:K,10,FALSE),0),0)+IFERROR(IF($I$2&gt;4,VLOOKUP(B65,'Cycle 4'!B:K,10,FALSE),0),0)+IFERROR(IF($I$2&gt;5,VLOOKUP(B65,'Cycle 5'!B:K,10,FALSE),0),0)+IFERROR(IF($I$2&gt;6,VLOOKUP(B65,'Cycle 6'!B:K,10,FALSE),0),0)+IFERROR(IF($I$2&gt;7,VLOOKUP(B65,'Cycle 7'!B:K,10,FALSE),0),0)+IFERROR(IF($I$2&gt;8,VLOOKUP(B65,'Cycle 8'!B:K,10,FALSE),0),0)+IFERROR(IF($I$2&gt;9,VLOOKUP(B65,'Cycle 9'!B:K,10,FALSE),0),0)+IFERROR(IF($I$2&gt;10,VLOOKUP(B65,'Cycle 10'!B:K,10,FALSE),0),0)+IFERROR(IF($I$2&gt;11,VLOOKUP(B65,'Cycle 11'!B:K,10,FALSE),0),0))</f>
        <v/>
      </c>
      <c r="J65" s="14" t="str">
        <f>IFERROR(IF(B65="","",IF(ROW($B$11)=ROW(B65),1,IF(ISERROR(VLOOKUP(B65,$B$11:B64,1,FALSE)),MAX($J$11:J64)+1,""))),"")</f>
        <v/>
      </c>
      <c r="K65" s="14" t="str">
        <f t="shared" si="2"/>
        <v/>
      </c>
      <c r="L65" s="238" t="str">
        <f>IF(L$7=L61,L64+1,IF($B65="","",MAX(L$10:L64)+1))</f>
        <v/>
      </c>
    </row>
    <row r="66" spans="1:12" x14ac:dyDescent="0.3">
      <c r="A66" s="167">
        <v>56</v>
      </c>
      <c r="B66" s="239"/>
      <c r="C66" s="204"/>
      <c r="D66" s="205"/>
      <c r="E66" s="205"/>
      <c r="F66" s="205"/>
      <c r="G66" s="262"/>
      <c r="H66" s="65" t="str">
        <f>IF(OR($I$2=1,J66=""),"",IF(IFERROR(VLOOKUP(B66,'Cycle 1'!B:K,10,FALSE),0)+IFERROR(IF($I$2&gt;2,VLOOKUP(B66,'Cycle 2'!B:K,10,FALSE),0),0)+IFERROR(IF($I$2&gt;3,VLOOKUP(B66,'Cycle 3'!B:K,10,FALSE),0),0)+IFERROR(IF($I$2&gt;4,VLOOKUP(B66,'Cycle 4'!B:K,10,FALSE),0),0)+IFERROR(IF($I$2&gt;5,VLOOKUP(B66,'Cycle 5'!B:K,10,FALSE),0),0)+IFERROR(IF($I$2&gt;6,VLOOKUP(B66,'Cycle 6'!B:K,10,FALSE),0),0)+IFERROR(IF($I$2&gt;7,VLOOKUP(B66,'Cycle 7'!B:K,10,FALSE),0),0)+IFERROR(IF($I$2&gt;8,VLOOKUP(B66,'Cycle 8'!B:K,10,FALSE),0),0)+IFERROR(IF($I$2&gt;9,VLOOKUP(B66,'Cycle 9'!B:K,10,FALSE),0),0)+IFERROR(IF($I$2&gt;10,VLOOKUP(B66,'Cycle 10'!B:K,10,FALSE),0),0)+IFERROR(IF($I$2&gt;11,VLOOKUP(B66,'Cycle 11'!B:K,10,FALSE),0),0)&gt;0,1,0))</f>
        <v/>
      </c>
      <c r="I66" s="14" t="str">
        <f>IF(OR($I$2=1,J66=""),"",IFERROR(VLOOKUP(B66,'Cycle 1'!B:K,10,FALSE),0)+IFERROR(IF($I$2&gt;2,VLOOKUP(B66,'Cycle 2'!B:K,10,FALSE),0),0)+IFERROR(IF($I$2&gt;3,VLOOKUP(B66,'Cycle 3'!B:K,10,FALSE),0),0)+IFERROR(IF($I$2&gt;4,VLOOKUP(B66,'Cycle 4'!B:K,10,FALSE),0),0)+IFERROR(IF($I$2&gt;5,VLOOKUP(B66,'Cycle 5'!B:K,10,FALSE),0),0)+IFERROR(IF($I$2&gt;6,VLOOKUP(B66,'Cycle 6'!B:K,10,FALSE),0),0)+IFERROR(IF($I$2&gt;7,VLOOKUP(B66,'Cycle 7'!B:K,10,FALSE),0),0)+IFERROR(IF($I$2&gt;8,VLOOKUP(B66,'Cycle 8'!B:K,10,FALSE),0),0)+IFERROR(IF($I$2&gt;9,VLOOKUP(B66,'Cycle 9'!B:K,10,FALSE),0),0)+IFERROR(IF($I$2&gt;10,VLOOKUP(B66,'Cycle 10'!B:K,10,FALSE),0),0)+IFERROR(IF($I$2&gt;11,VLOOKUP(B66,'Cycle 11'!B:K,10,FALSE),0),0))</f>
        <v/>
      </c>
      <c r="J66" s="14" t="str">
        <f>IFERROR(IF(B66="","",IF(ROW($B$11)=ROW(B66),1,IF(ISERROR(VLOOKUP(B66,$B$11:B65,1,FALSE)),MAX($J$11:J65)+1,""))),"")</f>
        <v/>
      </c>
      <c r="K66" s="14" t="str">
        <f t="shared" si="2"/>
        <v/>
      </c>
      <c r="L66" s="238" t="str">
        <f>IF(L$7=L62,L65+1,IF($B66="","",MAX(L$10:L65)+1))</f>
        <v/>
      </c>
    </row>
    <row r="67" spans="1:12" x14ac:dyDescent="0.3">
      <c r="A67" s="167">
        <v>57</v>
      </c>
      <c r="B67" s="63"/>
      <c r="C67" s="1"/>
      <c r="D67" s="2"/>
      <c r="E67" s="2"/>
      <c r="F67" s="2"/>
      <c r="G67" s="66"/>
      <c r="H67" s="65" t="str">
        <f>IF(OR($I$2=1,J67=""),"",IF(IFERROR(VLOOKUP(B67,'Cycle 1'!B:K,10,FALSE),0)+IFERROR(IF($I$2&gt;2,VLOOKUP(B67,'Cycle 2'!B:K,10,FALSE),0),0)+IFERROR(IF($I$2&gt;3,VLOOKUP(B67,'Cycle 3'!B:K,10,FALSE),0),0)+IFERROR(IF($I$2&gt;4,VLOOKUP(B67,'Cycle 4'!B:K,10,FALSE),0),0)+IFERROR(IF($I$2&gt;5,VLOOKUP(B67,'Cycle 5'!B:K,10,FALSE),0),0)+IFERROR(IF($I$2&gt;6,VLOOKUP(B67,'Cycle 6'!B:K,10,FALSE),0),0)+IFERROR(IF($I$2&gt;7,VLOOKUP(B67,'Cycle 7'!B:K,10,FALSE),0),0)+IFERROR(IF($I$2&gt;8,VLOOKUP(B67,'Cycle 8'!B:K,10,FALSE),0),0)+IFERROR(IF($I$2&gt;9,VLOOKUP(B67,'Cycle 9'!B:K,10,FALSE),0),0)+IFERROR(IF($I$2&gt;10,VLOOKUP(B67,'Cycle 10'!B:K,10,FALSE),0),0)+IFERROR(IF($I$2&gt;11,VLOOKUP(B67,'Cycle 11'!B:K,10,FALSE),0),0)&gt;0,1,0))</f>
        <v/>
      </c>
      <c r="I67" s="14" t="str">
        <f>IF(OR($I$2=1,J67=""),"",IFERROR(VLOOKUP(B67,'Cycle 1'!B:K,10,FALSE),0)+IFERROR(IF($I$2&gt;2,VLOOKUP(B67,'Cycle 2'!B:K,10,FALSE),0),0)+IFERROR(IF($I$2&gt;3,VLOOKUP(B67,'Cycle 3'!B:K,10,FALSE),0),0)+IFERROR(IF($I$2&gt;4,VLOOKUP(B67,'Cycle 4'!B:K,10,FALSE),0),0)+IFERROR(IF($I$2&gt;5,VLOOKUP(B67,'Cycle 5'!B:K,10,FALSE),0),0)+IFERROR(IF($I$2&gt;6,VLOOKUP(B67,'Cycle 6'!B:K,10,FALSE),0),0)+IFERROR(IF($I$2&gt;7,VLOOKUP(B67,'Cycle 7'!B:K,10,FALSE),0),0)+IFERROR(IF($I$2&gt;8,VLOOKUP(B67,'Cycle 8'!B:K,10,FALSE),0),0)+IFERROR(IF($I$2&gt;9,VLOOKUP(B67,'Cycle 9'!B:K,10,FALSE),0),0)+IFERROR(IF($I$2&gt;10,VLOOKUP(B67,'Cycle 10'!B:K,10,FALSE),0),0)+IFERROR(IF($I$2&gt;11,VLOOKUP(B67,'Cycle 11'!B:K,10,FALSE),0),0))</f>
        <v/>
      </c>
      <c r="J67" s="14" t="str">
        <f>IFERROR(IF(B67="","",IF(ROW($B$11)=ROW(B67),1,IF(ISERROR(VLOOKUP(B67,$B$11:B66,1,FALSE)),MAX($J$11:J66)+1,""))),"")</f>
        <v/>
      </c>
      <c r="K67" s="14" t="str">
        <f t="shared" si="2"/>
        <v/>
      </c>
      <c r="L67" s="238" t="str">
        <f>IF(L$7=L63,L66+1,IF($B67="","",MAX(L$10:L66)+1))</f>
        <v/>
      </c>
    </row>
    <row r="68" spans="1:12" x14ac:dyDescent="0.3">
      <c r="A68" s="167">
        <v>58</v>
      </c>
      <c r="B68" s="239"/>
      <c r="C68" s="204"/>
      <c r="D68" s="205"/>
      <c r="E68" s="205"/>
      <c r="F68" s="205"/>
      <c r="G68" s="262"/>
      <c r="H68" s="65" t="str">
        <f>IF(OR($I$2=1,J68=""),"",IF(IFERROR(VLOOKUP(B68,'Cycle 1'!B:K,10,FALSE),0)+IFERROR(IF($I$2&gt;2,VLOOKUP(B68,'Cycle 2'!B:K,10,FALSE),0),0)+IFERROR(IF($I$2&gt;3,VLOOKUP(B68,'Cycle 3'!B:K,10,FALSE),0),0)+IFERROR(IF($I$2&gt;4,VLOOKUP(B68,'Cycle 4'!B:K,10,FALSE),0),0)+IFERROR(IF($I$2&gt;5,VLOOKUP(B68,'Cycle 5'!B:K,10,FALSE),0),0)+IFERROR(IF($I$2&gt;6,VLOOKUP(B68,'Cycle 6'!B:K,10,FALSE),0),0)+IFERROR(IF($I$2&gt;7,VLOOKUP(B68,'Cycle 7'!B:K,10,FALSE),0),0)+IFERROR(IF($I$2&gt;8,VLOOKUP(B68,'Cycle 8'!B:K,10,FALSE),0),0)+IFERROR(IF($I$2&gt;9,VLOOKUP(B68,'Cycle 9'!B:K,10,FALSE),0),0)+IFERROR(IF($I$2&gt;10,VLOOKUP(B68,'Cycle 10'!B:K,10,FALSE),0),0)+IFERROR(IF($I$2&gt;11,VLOOKUP(B68,'Cycle 11'!B:K,10,FALSE),0),0)&gt;0,1,0))</f>
        <v/>
      </c>
      <c r="I68" s="14" t="str">
        <f>IF(OR($I$2=1,J68=""),"",IFERROR(VLOOKUP(B68,'Cycle 1'!B:K,10,FALSE),0)+IFERROR(IF($I$2&gt;2,VLOOKUP(B68,'Cycle 2'!B:K,10,FALSE),0),0)+IFERROR(IF($I$2&gt;3,VLOOKUP(B68,'Cycle 3'!B:K,10,FALSE),0),0)+IFERROR(IF($I$2&gt;4,VLOOKUP(B68,'Cycle 4'!B:K,10,FALSE),0),0)+IFERROR(IF($I$2&gt;5,VLOOKUP(B68,'Cycle 5'!B:K,10,FALSE),0),0)+IFERROR(IF($I$2&gt;6,VLOOKUP(B68,'Cycle 6'!B:K,10,FALSE),0),0)+IFERROR(IF($I$2&gt;7,VLOOKUP(B68,'Cycle 7'!B:K,10,FALSE),0),0)+IFERROR(IF($I$2&gt;8,VLOOKUP(B68,'Cycle 8'!B:K,10,FALSE),0),0)+IFERROR(IF($I$2&gt;9,VLOOKUP(B68,'Cycle 9'!B:K,10,FALSE),0),0)+IFERROR(IF($I$2&gt;10,VLOOKUP(B68,'Cycle 10'!B:K,10,FALSE),0),0)+IFERROR(IF($I$2&gt;11,VLOOKUP(B68,'Cycle 11'!B:K,10,FALSE),0),0))</f>
        <v/>
      </c>
      <c r="J68" s="14" t="str">
        <f>IFERROR(IF(B68="","",IF(ROW($B$11)=ROW(B68),1,IF(ISERROR(VLOOKUP(B68,$B$11:B67,1,FALSE)),MAX($J$11:J67)+1,""))),"")</f>
        <v/>
      </c>
      <c r="K68" s="14" t="str">
        <f t="shared" si="2"/>
        <v/>
      </c>
      <c r="L68" s="238" t="str">
        <f>IF(L$7=L64,L67+1,IF($B68="","",MAX(L$10:L67)+1))</f>
        <v/>
      </c>
    </row>
    <row r="69" spans="1:12" x14ac:dyDescent="0.3">
      <c r="A69" s="167">
        <v>59</v>
      </c>
      <c r="B69" s="63"/>
      <c r="C69" s="1"/>
      <c r="D69" s="2"/>
      <c r="E69" s="2"/>
      <c r="F69" s="2"/>
      <c r="G69" s="66"/>
      <c r="H69" s="65" t="str">
        <f>IF(OR($I$2=1,J69=""),"",IF(IFERROR(VLOOKUP(B69,'Cycle 1'!B:K,10,FALSE),0)+IFERROR(IF($I$2&gt;2,VLOOKUP(B69,'Cycle 2'!B:K,10,FALSE),0),0)+IFERROR(IF($I$2&gt;3,VLOOKUP(B69,'Cycle 3'!B:K,10,FALSE),0),0)+IFERROR(IF($I$2&gt;4,VLOOKUP(B69,'Cycle 4'!B:K,10,FALSE),0),0)+IFERROR(IF($I$2&gt;5,VLOOKUP(B69,'Cycle 5'!B:K,10,FALSE),0),0)+IFERROR(IF($I$2&gt;6,VLOOKUP(B69,'Cycle 6'!B:K,10,FALSE),0),0)+IFERROR(IF($I$2&gt;7,VLOOKUP(B69,'Cycle 7'!B:K,10,FALSE),0),0)+IFERROR(IF($I$2&gt;8,VLOOKUP(B69,'Cycle 8'!B:K,10,FALSE),0),0)+IFERROR(IF($I$2&gt;9,VLOOKUP(B69,'Cycle 9'!B:K,10,FALSE),0),0)+IFERROR(IF($I$2&gt;10,VLOOKUP(B69,'Cycle 10'!B:K,10,FALSE),0),0)+IFERROR(IF($I$2&gt;11,VLOOKUP(B69,'Cycle 11'!B:K,10,FALSE),0),0)&gt;0,1,0))</f>
        <v/>
      </c>
      <c r="I69" s="14" t="str">
        <f>IF(OR($I$2=1,J69=""),"",IFERROR(VLOOKUP(B69,'Cycle 1'!B:K,10,FALSE),0)+IFERROR(IF($I$2&gt;2,VLOOKUP(B69,'Cycle 2'!B:K,10,FALSE),0),0)+IFERROR(IF($I$2&gt;3,VLOOKUP(B69,'Cycle 3'!B:K,10,FALSE),0),0)+IFERROR(IF($I$2&gt;4,VLOOKUP(B69,'Cycle 4'!B:K,10,FALSE),0),0)+IFERROR(IF($I$2&gt;5,VLOOKUP(B69,'Cycle 5'!B:K,10,FALSE),0),0)+IFERROR(IF($I$2&gt;6,VLOOKUP(B69,'Cycle 6'!B:K,10,FALSE),0),0)+IFERROR(IF($I$2&gt;7,VLOOKUP(B69,'Cycle 7'!B:K,10,FALSE),0),0)+IFERROR(IF($I$2&gt;8,VLOOKUP(B69,'Cycle 8'!B:K,10,FALSE),0),0)+IFERROR(IF($I$2&gt;9,VLOOKUP(B69,'Cycle 9'!B:K,10,FALSE),0),0)+IFERROR(IF($I$2&gt;10,VLOOKUP(B69,'Cycle 10'!B:K,10,FALSE),0),0)+IFERROR(IF($I$2&gt;11,VLOOKUP(B69,'Cycle 11'!B:K,10,FALSE),0),0))</f>
        <v/>
      </c>
      <c r="J69" s="14" t="str">
        <f>IFERROR(IF(B69="","",IF(ROW($B$11)=ROW(B69),1,IF(ISERROR(VLOOKUP(B69,$B$11:B68,1,FALSE)),MAX($J$11:J68)+1,""))),"")</f>
        <v/>
      </c>
      <c r="K69" s="14" t="str">
        <f t="shared" si="2"/>
        <v/>
      </c>
      <c r="L69" s="238" t="str">
        <f>IF(L$7=L65,L68+1,IF($B69="","",MAX(L$10:L68)+1))</f>
        <v/>
      </c>
    </row>
    <row r="70" spans="1:12" x14ac:dyDescent="0.3">
      <c r="A70" s="167">
        <v>60</v>
      </c>
      <c r="B70" s="239"/>
      <c r="C70" s="204"/>
      <c r="D70" s="205"/>
      <c r="E70" s="205"/>
      <c r="F70" s="205"/>
      <c r="G70" s="262"/>
      <c r="H70" s="65" t="str">
        <f>IF(OR($I$2=1,J70=""),"",IF(IFERROR(VLOOKUP(B70,'Cycle 1'!B:K,10,FALSE),0)+IFERROR(IF($I$2&gt;2,VLOOKUP(B70,'Cycle 2'!B:K,10,FALSE),0),0)+IFERROR(IF($I$2&gt;3,VLOOKUP(B70,'Cycle 3'!B:K,10,FALSE),0),0)+IFERROR(IF($I$2&gt;4,VLOOKUP(B70,'Cycle 4'!B:K,10,FALSE),0),0)+IFERROR(IF($I$2&gt;5,VLOOKUP(B70,'Cycle 5'!B:K,10,FALSE),0),0)+IFERROR(IF($I$2&gt;6,VLOOKUP(B70,'Cycle 6'!B:K,10,FALSE),0),0)+IFERROR(IF($I$2&gt;7,VLOOKUP(B70,'Cycle 7'!B:K,10,FALSE),0),0)+IFERROR(IF($I$2&gt;8,VLOOKUP(B70,'Cycle 8'!B:K,10,FALSE),0),0)+IFERROR(IF($I$2&gt;9,VLOOKUP(B70,'Cycle 9'!B:K,10,FALSE),0),0)+IFERROR(IF($I$2&gt;10,VLOOKUP(B70,'Cycle 10'!B:K,10,FALSE),0),0)+IFERROR(IF($I$2&gt;11,VLOOKUP(B70,'Cycle 11'!B:K,10,FALSE),0),0)&gt;0,1,0))</f>
        <v/>
      </c>
      <c r="I70" s="14" t="str">
        <f>IF(OR($I$2=1,J70=""),"",IFERROR(VLOOKUP(B70,'Cycle 1'!B:K,10,FALSE),0)+IFERROR(IF($I$2&gt;2,VLOOKUP(B70,'Cycle 2'!B:K,10,FALSE),0),0)+IFERROR(IF($I$2&gt;3,VLOOKUP(B70,'Cycle 3'!B:K,10,FALSE),0),0)+IFERROR(IF($I$2&gt;4,VLOOKUP(B70,'Cycle 4'!B:K,10,FALSE),0),0)+IFERROR(IF($I$2&gt;5,VLOOKUP(B70,'Cycle 5'!B:K,10,FALSE),0),0)+IFERROR(IF($I$2&gt;6,VLOOKUP(B70,'Cycle 6'!B:K,10,FALSE),0),0)+IFERROR(IF($I$2&gt;7,VLOOKUP(B70,'Cycle 7'!B:K,10,FALSE),0),0)+IFERROR(IF($I$2&gt;8,VLOOKUP(B70,'Cycle 8'!B:K,10,FALSE),0),0)+IFERROR(IF($I$2&gt;9,VLOOKUP(B70,'Cycle 9'!B:K,10,FALSE),0),0)+IFERROR(IF($I$2&gt;10,VLOOKUP(B70,'Cycle 10'!B:K,10,FALSE),0),0)+IFERROR(IF($I$2&gt;11,VLOOKUP(B70,'Cycle 11'!B:K,10,FALSE),0),0))</f>
        <v/>
      </c>
      <c r="J70" s="14" t="str">
        <f>IFERROR(IF(B70="","",IF(ROW($B$11)=ROW(B70),1,IF(ISERROR(VLOOKUP(B70,$B$11:B69,1,FALSE)),MAX($J$11:J69)+1,""))),"")</f>
        <v/>
      </c>
      <c r="K70" s="14" t="str">
        <f t="shared" si="2"/>
        <v/>
      </c>
      <c r="L70" s="238" t="str">
        <f>IF(L$7=L66,L69+1,IF($B70="","",MAX(L$10:L69)+1))</f>
        <v/>
      </c>
    </row>
    <row r="71" spans="1:12" x14ac:dyDescent="0.3">
      <c r="A71" s="167">
        <v>61</v>
      </c>
      <c r="B71" s="63"/>
      <c r="C71" s="1"/>
      <c r="D71" s="2"/>
      <c r="E71" s="2"/>
      <c r="F71" s="2"/>
      <c r="G71" s="66"/>
      <c r="H71" s="65" t="str">
        <f>IF(OR($I$2=1,J71=""),"",IF(IFERROR(VLOOKUP(B71,'Cycle 1'!B:K,10,FALSE),0)+IFERROR(IF($I$2&gt;2,VLOOKUP(B71,'Cycle 2'!B:K,10,FALSE),0),0)+IFERROR(IF($I$2&gt;3,VLOOKUP(B71,'Cycle 3'!B:K,10,FALSE),0),0)+IFERROR(IF($I$2&gt;4,VLOOKUP(B71,'Cycle 4'!B:K,10,FALSE),0),0)+IFERROR(IF($I$2&gt;5,VLOOKUP(B71,'Cycle 5'!B:K,10,FALSE),0),0)+IFERROR(IF($I$2&gt;6,VLOOKUP(B71,'Cycle 6'!B:K,10,FALSE),0),0)+IFERROR(IF($I$2&gt;7,VLOOKUP(B71,'Cycle 7'!B:K,10,FALSE),0),0)+IFERROR(IF($I$2&gt;8,VLOOKUP(B71,'Cycle 8'!B:K,10,FALSE),0),0)+IFERROR(IF($I$2&gt;9,VLOOKUP(B71,'Cycle 9'!B:K,10,FALSE),0),0)+IFERROR(IF($I$2&gt;10,VLOOKUP(B71,'Cycle 10'!B:K,10,FALSE),0),0)+IFERROR(IF($I$2&gt;11,VLOOKUP(B71,'Cycle 11'!B:K,10,FALSE),0),0)&gt;0,1,0))</f>
        <v/>
      </c>
      <c r="I71" s="14" t="str">
        <f>IF(OR($I$2=1,J71=""),"",IFERROR(VLOOKUP(B71,'Cycle 1'!B:K,10,FALSE),0)+IFERROR(IF($I$2&gt;2,VLOOKUP(B71,'Cycle 2'!B:K,10,FALSE),0),0)+IFERROR(IF($I$2&gt;3,VLOOKUP(B71,'Cycle 3'!B:K,10,FALSE),0),0)+IFERROR(IF($I$2&gt;4,VLOOKUP(B71,'Cycle 4'!B:K,10,FALSE),0),0)+IFERROR(IF($I$2&gt;5,VLOOKUP(B71,'Cycle 5'!B:K,10,FALSE),0),0)+IFERROR(IF($I$2&gt;6,VLOOKUP(B71,'Cycle 6'!B:K,10,FALSE),0),0)+IFERROR(IF($I$2&gt;7,VLOOKUP(B71,'Cycle 7'!B:K,10,FALSE),0),0)+IFERROR(IF($I$2&gt;8,VLOOKUP(B71,'Cycle 8'!B:K,10,FALSE),0),0)+IFERROR(IF($I$2&gt;9,VLOOKUP(B71,'Cycle 9'!B:K,10,FALSE),0),0)+IFERROR(IF($I$2&gt;10,VLOOKUP(B71,'Cycle 10'!B:K,10,FALSE),0),0)+IFERROR(IF($I$2&gt;11,VLOOKUP(B71,'Cycle 11'!B:K,10,FALSE),0),0))</f>
        <v/>
      </c>
      <c r="J71" s="14" t="str">
        <f>IFERROR(IF(B71="","",IF(ROW($B$11)=ROW(B71),1,IF(ISERROR(VLOOKUP(B71,$B$11:B70,1,FALSE)),MAX($J$11:J70)+1,""))),"")</f>
        <v/>
      </c>
      <c r="K71" s="14" t="str">
        <f t="shared" si="2"/>
        <v/>
      </c>
      <c r="L71" s="238" t="str">
        <f>IF(L$7=L67,L70+1,IF($B71="","",MAX(L$10:L70)+1))</f>
        <v/>
      </c>
    </row>
    <row r="72" spans="1:12" x14ac:dyDescent="0.3">
      <c r="A72" s="167">
        <v>62</v>
      </c>
      <c r="B72" s="239"/>
      <c r="C72" s="204"/>
      <c r="D72" s="205"/>
      <c r="E72" s="205"/>
      <c r="F72" s="205"/>
      <c r="G72" s="262"/>
      <c r="H72" s="65" t="str">
        <f>IF(OR($I$2=1,J72=""),"",IF(IFERROR(VLOOKUP(B72,'Cycle 1'!B:K,10,FALSE),0)+IFERROR(IF($I$2&gt;2,VLOOKUP(B72,'Cycle 2'!B:K,10,FALSE),0),0)+IFERROR(IF($I$2&gt;3,VLOOKUP(B72,'Cycle 3'!B:K,10,FALSE),0),0)+IFERROR(IF($I$2&gt;4,VLOOKUP(B72,'Cycle 4'!B:K,10,FALSE),0),0)+IFERROR(IF($I$2&gt;5,VLOOKUP(B72,'Cycle 5'!B:K,10,FALSE),0),0)+IFERROR(IF($I$2&gt;6,VLOOKUP(B72,'Cycle 6'!B:K,10,FALSE),0),0)+IFERROR(IF($I$2&gt;7,VLOOKUP(B72,'Cycle 7'!B:K,10,FALSE),0),0)+IFERROR(IF($I$2&gt;8,VLOOKUP(B72,'Cycle 8'!B:K,10,FALSE),0),0)+IFERROR(IF($I$2&gt;9,VLOOKUP(B72,'Cycle 9'!B:K,10,FALSE),0),0)+IFERROR(IF($I$2&gt;10,VLOOKUP(B72,'Cycle 10'!B:K,10,FALSE),0),0)+IFERROR(IF($I$2&gt;11,VLOOKUP(B72,'Cycle 11'!B:K,10,FALSE),0),0)&gt;0,1,0))</f>
        <v/>
      </c>
      <c r="I72" s="14" t="str">
        <f>IF(OR($I$2=1,J72=""),"",IFERROR(VLOOKUP(B72,'Cycle 1'!B:K,10,FALSE),0)+IFERROR(IF($I$2&gt;2,VLOOKUP(B72,'Cycle 2'!B:K,10,FALSE),0),0)+IFERROR(IF($I$2&gt;3,VLOOKUP(B72,'Cycle 3'!B:K,10,FALSE),0),0)+IFERROR(IF($I$2&gt;4,VLOOKUP(B72,'Cycle 4'!B:K,10,FALSE),0),0)+IFERROR(IF($I$2&gt;5,VLOOKUP(B72,'Cycle 5'!B:K,10,FALSE),0),0)+IFERROR(IF($I$2&gt;6,VLOOKUP(B72,'Cycle 6'!B:K,10,FALSE),0),0)+IFERROR(IF($I$2&gt;7,VLOOKUP(B72,'Cycle 7'!B:K,10,FALSE),0),0)+IFERROR(IF($I$2&gt;8,VLOOKUP(B72,'Cycle 8'!B:K,10,FALSE),0),0)+IFERROR(IF($I$2&gt;9,VLOOKUP(B72,'Cycle 9'!B:K,10,FALSE),0),0)+IFERROR(IF($I$2&gt;10,VLOOKUP(B72,'Cycle 10'!B:K,10,FALSE),0),0)+IFERROR(IF($I$2&gt;11,VLOOKUP(B72,'Cycle 11'!B:K,10,FALSE),0),0))</f>
        <v/>
      </c>
      <c r="J72" s="14" t="str">
        <f>IFERROR(IF(B72="","",IF(ROW($B$11)=ROW(B72),1,IF(ISERROR(VLOOKUP(B72,$B$11:B71,1,FALSE)),MAX($J$11:J71)+1,""))),"")</f>
        <v/>
      </c>
      <c r="K72" s="14" t="str">
        <f t="shared" si="2"/>
        <v/>
      </c>
      <c r="L72" s="238" t="str">
        <f>IF(L$7=L68,L71+1,IF($B72="","",MAX(L$10:L71)+1))</f>
        <v/>
      </c>
    </row>
    <row r="73" spans="1:12" x14ac:dyDescent="0.3">
      <c r="A73" s="167">
        <v>63</v>
      </c>
      <c r="B73" s="63"/>
      <c r="C73" s="1"/>
      <c r="D73" s="2"/>
      <c r="E73" s="2"/>
      <c r="F73" s="2"/>
      <c r="G73" s="66"/>
      <c r="H73" s="65" t="str">
        <f>IF(OR($I$2=1,J73=""),"",IF(IFERROR(VLOOKUP(B73,'Cycle 1'!B:K,10,FALSE),0)+IFERROR(IF($I$2&gt;2,VLOOKUP(B73,'Cycle 2'!B:K,10,FALSE),0),0)+IFERROR(IF($I$2&gt;3,VLOOKUP(B73,'Cycle 3'!B:K,10,FALSE),0),0)+IFERROR(IF($I$2&gt;4,VLOOKUP(B73,'Cycle 4'!B:K,10,FALSE),0),0)+IFERROR(IF($I$2&gt;5,VLOOKUP(B73,'Cycle 5'!B:K,10,FALSE),0),0)+IFERROR(IF($I$2&gt;6,VLOOKUP(B73,'Cycle 6'!B:K,10,FALSE),0),0)+IFERROR(IF($I$2&gt;7,VLOOKUP(B73,'Cycle 7'!B:K,10,FALSE),0),0)+IFERROR(IF($I$2&gt;8,VLOOKUP(B73,'Cycle 8'!B:K,10,FALSE),0),0)+IFERROR(IF($I$2&gt;9,VLOOKUP(B73,'Cycle 9'!B:K,10,FALSE),0),0)+IFERROR(IF($I$2&gt;10,VLOOKUP(B73,'Cycle 10'!B:K,10,FALSE),0),0)+IFERROR(IF($I$2&gt;11,VLOOKUP(B73,'Cycle 11'!B:K,10,FALSE),0),0)&gt;0,1,0))</f>
        <v/>
      </c>
      <c r="I73" s="14" t="str">
        <f>IF(OR($I$2=1,J73=""),"",IFERROR(VLOOKUP(B73,'Cycle 1'!B:K,10,FALSE),0)+IFERROR(IF($I$2&gt;2,VLOOKUP(B73,'Cycle 2'!B:K,10,FALSE),0),0)+IFERROR(IF($I$2&gt;3,VLOOKUP(B73,'Cycle 3'!B:K,10,FALSE),0),0)+IFERROR(IF($I$2&gt;4,VLOOKUP(B73,'Cycle 4'!B:K,10,FALSE),0),0)+IFERROR(IF($I$2&gt;5,VLOOKUP(B73,'Cycle 5'!B:K,10,FALSE),0),0)+IFERROR(IF($I$2&gt;6,VLOOKUP(B73,'Cycle 6'!B:K,10,FALSE),0),0)+IFERROR(IF($I$2&gt;7,VLOOKUP(B73,'Cycle 7'!B:K,10,FALSE),0),0)+IFERROR(IF($I$2&gt;8,VLOOKUP(B73,'Cycle 8'!B:K,10,FALSE),0),0)+IFERROR(IF($I$2&gt;9,VLOOKUP(B73,'Cycle 9'!B:K,10,FALSE),0),0)+IFERROR(IF($I$2&gt;10,VLOOKUP(B73,'Cycle 10'!B:K,10,FALSE),0),0)+IFERROR(IF($I$2&gt;11,VLOOKUP(B73,'Cycle 11'!B:K,10,FALSE),0),0))</f>
        <v/>
      </c>
      <c r="J73" s="14" t="str">
        <f>IFERROR(IF(B73="","",IF(ROW($B$11)=ROW(B73),1,IF(ISERROR(VLOOKUP(B73,$B$11:B72,1,FALSE)),MAX($J$11:J72)+1,""))),"")</f>
        <v/>
      </c>
      <c r="K73" s="14" t="str">
        <f t="shared" ref="K73:K109" si="3">IFERROR(IF(J73="","",IF(COUNTIFS($B$11:$B$500,$B73,$G$11:$G$500,"Yes")&gt;=1,1,0)),"")</f>
        <v/>
      </c>
      <c r="L73" s="238" t="str">
        <f>IF(L$7=L69,L72+1,IF($B73="","",MAX(L$10:L72)+1))</f>
        <v/>
      </c>
    </row>
    <row r="74" spans="1:12" x14ac:dyDescent="0.3">
      <c r="A74" s="167">
        <v>64</v>
      </c>
      <c r="B74" s="239"/>
      <c r="C74" s="204"/>
      <c r="D74" s="205"/>
      <c r="E74" s="205"/>
      <c r="F74" s="205"/>
      <c r="G74" s="262"/>
      <c r="H74" s="65" t="str">
        <f>IF(OR($I$2=1,J74=""),"",IF(IFERROR(VLOOKUP(B74,'Cycle 1'!B:K,10,FALSE),0)+IFERROR(IF($I$2&gt;2,VLOOKUP(B74,'Cycle 2'!B:K,10,FALSE),0),0)+IFERROR(IF($I$2&gt;3,VLOOKUP(B74,'Cycle 3'!B:K,10,FALSE),0),0)+IFERROR(IF($I$2&gt;4,VLOOKUP(B74,'Cycle 4'!B:K,10,FALSE),0),0)+IFERROR(IF($I$2&gt;5,VLOOKUP(B74,'Cycle 5'!B:K,10,FALSE),0),0)+IFERROR(IF($I$2&gt;6,VLOOKUP(B74,'Cycle 6'!B:K,10,FALSE),0),0)+IFERROR(IF($I$2&gt;7,VLOOKUP(B74,'Cycle 7'!B:K,10,FALSE),0),0)+IFERROR(IF($I$2&gt;8,VLOOKUP(B74,'Cycle 8'!B:K,10,FALSE),0),0)+IFERROR(IF($I$2&gt;9,VLOOKUP(B74,'Cycle 9'!B:K,10,FALSE),0),0)+IFERROR(IF($I$2&gt;10,VLOOKUP(B74,'Cycle 10'!B:K,10,FALSE),0),0)+IFERROR(IF($I$2&gt;11,VLOOKUP(B74,'Cycle 11'!B:K,10,FALSE),0),0)&gt;0,1,0))</f>
        <v/>
      </c>
      <c r="I74" s="14" t="str">
        <f>IF(OR($I$2=1,J74=""),"",IFERROR(VLOOKUP(B74,'Cycle 1'!B:K,10,FALSE),0)+IFERROR(IF($I$2&gt;2,VLOOKUP(B74,'Cycle 2'!B:K,10,FALSE),0),0)+IFERROR(IF($I$2&gt;3,VLOOKUP(B74,'Cycle 3'!B:K,10,FALSE),0),0)+IFERROR(IF($I$2&gt;4,VLOOKUP(B74,'Cycle 4'!B:K,10,FALSE),0),0)+IFERROR(IF($I$2&gt;5,VLOOKUP(B74,'Cycle 5'!B:K,10,FALSE),0),0)+IFERROR(IF($I$2&gt;6,VLOOKUP(B74,'Cycle 6'!B:K,10,FALSE),0),0)+IFERROR(IF($I$2&gt;7,VLOOKUP(B74,'Cycle 7'!B:K,10,FALSE),0),0)+IFERROR(IF($I$2&gt;8,VLOOKUP(B74,'Cycle 8'!B:K,10,FALSE),0),0)+IFERROR(IF($I$2&gt;9,VLOOKUP(B74,'Cycle 9'!B:K,10,FALSE),0),0)+IFERROR(IF($I$2&gt;10,VLOOKUP(B74,'Cycle 10'!B:K,10,FALSE),0),0)+IFERROR(IF($I$2&gt;11,VLOOKUP(B74,'Cycle 11'!B:K,10,FALSE),0),0))</f>
        <v/>
      </c>
      <c r="J74" s="14" t="str">
        <f>IFERROR(IF(B74="","",IF(ROW($B$11)=ROW(B74),1,IF(ISERROR(VLOOKUP(B74,$B$11:B73,1,FALSE)),MAX($J$11:J73)+1,""))),"")</f>
        <v/>
      </c>
      <c r="K74" s="14" t="str">
        <f t="shared" si="3"/>
        <v/>
      </c>
      <c r="L74" s="238" t="str">
        <f>IF(L$7=L70,L73+1,IF($B74="","",MAX(L$10:L73)+1))</f>
        <v/>
      </c>
    </row>
    <row r="75" spans="1:12" x14ac:dyDescent="0.3">
      <c r="A75" s="167">
        <v>65</v>
      </c>
      <c r="B75" s="63"/>
      <c r="C75" s="1"/>
      <c r="D75" s="2"/>
      <c r="E75" s="2"/>
      <c r="F75" s="2"/>
      <c r="G75" s="66"/>
      <c r="H75" s="65" t="str">
        <f>IF(OR($I$2=1,J75=""),"",IF(IFERROR(VLOOKUP(B75,'Cycle 1'!B:K,10,FALSE),0)+IFERROR(IF($I$2&gt;2,VLOOKUP(B75,'Cycle 2'!B:K,10,FALSE),0),0)+IFERROR(IF($I$2&gt;3,VLOOKUP(B75,'Cycle 3'!B:K,10,FALSE),0),0)+IFERROR(IF($I$2&gt;4,VLOOKUP(B75,'Cycle 4'!B:K,10,FALSE),0),0)+IFERROR(IF($I$2&gt;5,VLOOKUP(B75,'Cycle 5'!B:K,10,FALSE),0),0)+IFERROR(IF($I$2&gt;6,VLOOKUP(B75,'Cycle 6'!B:K,10,FALSE),0),0)+IFERROR(IF($I$2&gt;7,VLOOKUP(B75,'Cycle 7'!B:K,10,FALSE),0),0)+IFERROR(IF($I$2&gt;8,VLOOKUP(B75,'Cycle 8'!B:K,10,FALSE),0),0)+IFERROR(IF($I$2&gt;9,VLOOKUP(B75,'Cycle 9'!B:K,10,FALSE),0),0)+IFERROR(IF($I$2&gt;10,VLOOKUP(B75,'Cycle 10'!B:K,10,FALSE),0),0)+IFERROR(IF($I$2&gt;11,VLOOKUP(B75,'Cycle 11'!B:K,10,FALSE),0),0)&gt;0,1,0))</f>
        <v/>
      </c>
      <c r="I75" s="14" t="str">
        <f>IF(OR($I$2=1,J75=""),"",IFERROR(VLOOKUP(B75,'Cycle 1'!B:K,10,FALSE),0)+IFERROR(IF($I$2&gt;2,VLOOKUP(B75,'Cycle 2'!B:K,10,FALSE),0),0)+IFERROR(IF($I$2&gt;3,VLOOKUP(B75,'Cycle 3'!B:K,10,FALSE),0),0)+IFERROR(IF($I$2&gt;4,VLOOKUP(B75,'Cycle 4'!B:K,10,FALSE),0),0)+IFERROR(IF($I$2&gt;5,VLOOKUP(B75,'Cycle 5'!B:K,10,FALSE),0),0)+IFERROR(IF($I$2&gt;6,VLOOKUP(B75,'Cycle 6'!B:K,10,FALSE),0),0)+IFERROR(IF($I$2&gt;7,VLOOKUP(B75,'Cycle 7'!B:K,10,FALSE),0),0)+IFERROR(IF($I$2&gt;8,VLOOKUP(B75,'Cycle 8'!B:K,10,FALSE),0),0)+IFERROR(IF($I$2&gt;9,VLOOKUP(B75,'Cycle 9'!B:K,10,FALSE),0),0)+IFERROR(IF($I$2&gt;10,VLOOKUP(B75,'Cycle 10'!B:K,10,FALSE),0),0)+IFERROR(IF($I$2&gt;11,VLOOKUP(B75,'Cycle 11'!B:K,10,FALSE),0),0))</f>
        <v/>
      </c>
      <c r="J75" s="14" t="str">
        <f>IFERROR(IF(B75="","",IF(ROW($B$11)=ROW(B75),1,IF(ISERROR(VLOOKUP(B75,$B$11:B74,1,FALSE)),MAX($J$11:J74)+1,""))),"")</f>
        <v/>
      </c>
      <c r="K75" s="14" t="str">
        <f t="shared" si="3"/>
        <v/>
      </c>
      <c r="L75" s="238" t="str">
        <f>IF(L$7=L71,L74+1,IF($B75="","",MAX(L$10:L74)+1))</f>
        <v/>
      </c>
    </row>
    <row r="76" spans="1:12" x14ac:dyDescent="0.3">
      <c r="A76" s="167">
        <v>66</v>
      </c>
      <c r="B76" s="239"/>
      <c r="C76" s="204"/>
      <c r="D76" s="205"/>
      <c r="E76" s="205"/>
      <c r="F76" s="205"/>
      <c r="G76" s="262"/>
      <c r="H76" s="65" t="str">
        <f>IF(OR($I$2=1,J76=""),"",IF(IFERROR(VLOOKUP(B76,'Cycle 1'!B:K,10,FALSE),0)+IFERROR(IF($I$2&gt;2,VLOOKUP(B76,'Cycle 2'!B:K,10,FALSE),0),0)+IFERROR(IF($I$2&gt;3,VLOOKUP(B76,'Cycle 3'!B:K,10,FALSE),0),0)+IFERROR(IF($I$2&gt;4,VLOOKUP(B76,'Cycle 4'!B:K,10,FALSE),0),0)+IFERROR(IF($I$2&gt;5,VLOOKUP(B76,'Cycle 5'!B:K,10,FALSE),0),0)+IFERROR(IF($I$2&gt;6,VLOOKUP(B76,'Cycle 6'!B:K,10,FALSE),0),0)+IFERROR(IF($I$2&gt;7,VLOOKUP(B76,'Cycle 7'!B:K,10,FALSE),0),0)+IFERROR(IF($I$2&gt;8,VLOOKUP(B76,'Cycle 8'!B:K,10,FALSE),0),0)+IFERROR(IF($I$2&gt;9,VLOOKUP(B76,'Cycle 9'!B:K,10,FALSE),0),0)+IFERROR(IF($I$2&gt;10,VLOOKUP(B76,'Cycle 10'!B:K,10,FALSE),0),0)+IFERROR(IF($I$2&gt;11,VLOOKUP(B76,'Cycle 11'!B:K,10,FALSE),0),0)&gt;0,1,0))</f>
        <v/>
      </c>
      <c r="I76" s="14" t="str">
        <f>IF(OR($I$2=1,J76=""),"",IFERROR(VLOOKUP(B76,'Cycle 1'!B:K,10,FALSE),0)+IFERROR(IF($I$2&gt;2,VLOOKUP(B76,'Cycle 2'!B:K,10,FALSE),0),0)+IFERROR(IF($I$2&gt;3,VLOOKUP(B76,'Cycle 3'!B:K,10,FALSE),0),0)+IFERROR(IF($I$2&gt;4,VLOOKUP(B76,'Cycle 4'!B:K,10,FALSE),0),0)+IFERROR(IF($I$2&gt;5,VLOOKUP(B76,'Cycle 5'!B:K,10,FALSE),0),0)+IFERROR(IF($I$2&gt;6,VLOOKUP(B76,'Cycle 6'!B:K,10,FALSE),0),0)+IFERROR(IF($I$2&gt;7,VLOOKUP(B76,'Cycle 7'!B:K,10,FALSE),0),0)+IFERROR(IF($I$2&gt;8,VLOOKUP(B76,'Cycle 8'!B:K,10,FALSE),0),0)+IFERROR(IF($I$2&gt;9,VLOOKUP(B76,'Cycle 9'!B:K,10,FALSE),0),0)+IFERROR(IF($I$2&gt;10,VLOOKUP(B76,'Cycle 10'!B:K,10,FALSE),0),0)+IFERROR(IF($I$2&gt;11,VLOOKUP(B76,'Cycle 11'!B:K,10,FALSE),0),0))</f>
        <v/>
      </c>
      <c r="J76" s="14" t="str">
        <f>IFERROR(IF(B76="","",IF(ROW($B$11)=ROW(B76),1,IF(ISERROR(VLOOKUP(B76,$B$11:B75,1,FALSE)),MAX($J$11:J75)+1,""))),"")</f>
        <v/>
      </c>
      <c r="K76" s="14" t="str">
        <f t="shared" si="3"/>
        <v/>
      </c>
      <c r="L76" s="238" t="str">
        <f>IF(L$7=L72,L75+1,IF($B76="","",MAX(L$10:L75)+1))</f>
        <v/>
      </c>
    </row>
    <row r="77" spans="1:12" x14ac:dyDescent="0.3">
      <c r="A77" s="167">
        <v>67</v>
      </c>
      <c r="B77" s="63"/>
      <c r="C77" s="1"/>
      <c r="D77" s="2"/>
      <c r="E77" s="2"/>
      <c r="F77" s="2"/>
      <c r="G77" s="66"/>
      <c r="H77" s="65" t="str">
        <f>IF(OR($I$2=1,J77=""),"",IF(IFERROR(VLOOKUP(B77,'Cycle 1'!B:K,10,FALSE),0)+IFERROR(IF($I$2&gt;2,VLOOKUP(B77,'Cycle 2'!B:K,10,FALSE),0),0)+IFERROR(IF($I$2&gt;3,VLOOKUP(B77,'Cycle 3'!B:K,10,FALSE),0),0)+IFERROR(IF($I$2&gt;4,VLOOKUP(B77,'Cycle 4'!B:K,10,FALSE),0),0)+IFERROR(IF($I$2&gt;5,VLOOKUP(B77,'Cycle 5'!B:K,10,FALSE),0),0)+IFERROR(IF($I$2&gt;6,VLOOKUP(B77,'Cycle 6'!B:K,10,FALSE),0),0)+IFERROR(IF($I$2&gt;7,VLOOKUP(B77,'Cycle 7'!B:K,10,FALSE),0),0)+IFERROR(IF($I$2&gt;8,VLOOKUP(B77,'Cycle 8'!B:K,10,FALSE),0),0)+IFERROR(IF($I$2&gt;9,VLOOKUP(B77,'Cycle 9'!B:K,10,FALSE),0),0)+IFERROR(IF($I$2&gt;10,VLOOKUP(B77,'Cycle 10'!B:K,10,FALSE),0),0)+IFERROR(IF($I$2&gt;11,VLOOKUP(B77,'Cycle 11'!B:K,10,FALSE),0),0)&gt;0,1,0))</f>
        <v/>
      </c>
      <c r="I77" s="14" t="str">
        <f>IF(OR($I$2=1,J77=""),"",IFERROR(VLOOKUP(B77,'Cycle 1'!B:K,10,FALSE),0)+IFERROR(IF($I$2&gt;2,VLOOKUP(B77,'Cycle 2'!B:K,10,FALSE),0),0)+IFERROR(IF($I$2&gt;3,VLOOKUP(B77,'Cycle 3'!B:K,10,FALSE),0),0)+IFERROR(IF($I$2&gt;4,VLOOKUP(B77,'Cycle 4'!B:K,10,FALSE),0),0)+IFERROR(IF($I$2&gt;5,VLOOKUP(B77,'Cycle 5'!B:K,10,FALSE),0),0)+IFERROR(IF($I$2&gt;6,VLOOKUP(B77,'Cycle 6'!B:K,10,FALSE),0),0)+IFERROR(IF($I$2&gt;7,VLOOKUP(B77,'Cycle 7'!B:K,10,FALSE),0),0)+IFERROR(IF($I$2&gt;8,VLOOKUP(B77,'Cycle 8'!B:K,10,FALSE),0),0)+IFERROR(IF($I$2&gt;9,VLOOKUP(B77,'Cycle 9'!B:K,10,FALSE),0),0)+IFERROR(IF($I$2&gt;10,VLOOKUP(B77,'Cycle 10'!B:K,10,FALSE),0),0)+IFERROR(IF($I$2&gt;11,VLOOKUP(B77,'Cycle 11'!B:K,10,FALSE),0),0))</f>
        <v/>
      </c>
      <c r="J77" s="14" t="str">
        <f>IFERROR(IF(B77="","",IF(ROW($B$11)=ROW(B77),1,IF(ISERROR(VLOOKUP(B77,$B$11:B76,1,FALSE)),MAX($J$11:J76)+1,""))),"")</f>
        <v/>
      </c>
      <c r="K77" s="14" t="str">
        <f t="shared" si="3"/>
        <v/>
      </c>
      <c r="L77" s="238" t="str">
        <f>IF(L$7=L73,L76+1,IF($B77="","",MAX(L$10:L76)+1))</f>
        <v/>
      </c>
    </row>
    <row r="78" spans="1:12" x14ac:dyDescent="0.3">
      <c r="A78" s="167">
        <v>68</v>
      </c>
      <c r="B78" s="239"/>
      <c r="C78" s="204"/>
      <c r="D78" s="205"/>
      <c r="E78" s="205"/>
      <c r="F78" s="205"/>
      <c r="G78" s="262"/>
      <c r="H78" s="65" t="str">
        <f>IF(OR($I$2=1,J78=""),"",IF(IFERROR(VLOOKUP(B78,'Cycle 1'!B:K,10,FALSE),0)+IFERROR(IF($I$2&gt;2,VLOOKUP(B78,'Cycle 2'!B:K,10,FALSE),0),0)+IFERROR(IF($I$2&gt;3,VLOOKUP(B78,'Cycle 3'!B:K,10,FALSE),0),0)+IFERROR(IF($I$2&gt;4,VLOOKUP(B78,'Cycle 4'!B:K,10,FALSE),0),0)+IFERROR(IF($I$2&gt;5,VLOOKUP(B78,'Cycle 5'!B:K,10,FALSE),0),0)+IFERROR(IF($I$2&gt;6,VLOOKUP(B78,'Cycle 6'!B:K,10,FALSE),0),0)+IFERROR(IF($I$2&gt;7,VLOOKUP(B78,'Cycle 7'!B:K,10,FALSE),0),0)+IFERROR(IF($I$2&gt;8,VLOOKUP(B78,'Cycle 8'!B:K,10,FALSE),0),0)+IFERROR(IF($I$2&gt;9,VLOOKUP(B78,'Cycle 9'!B:K,10,FALSE),0),0)+IFERROR(IF($I$2&gt;10,VLOOKUP(B78,'Cycle 10'!B:K,10,FALSE),0),0)+IFERROR(IF($I$2&gt;11,VLOOKUP(B78,'Cycle 11'!B:K,10,FALSE),0),0)&gt;0,1,0))</f>
        <v/>
      </c>
      <c r="I78" s="14" t="str">
        <f>IF(OR($I$2=1,J78=""),"",IFERROR(VLOOKUP(B78,'Cycle 1'!B:K,10,FALSE),0)+IFERROR(IF($I$2&gt;2,VLOOKUP(B78,'Cycle 2'!B:K,10,FALSE),0),0)+IFERROR(IF($I$2&gt;3,VLOOKUP(B78,'Cycle 3'!B:K,10,FALSE),0),0)+IFERROR(IF($I$2&gt;4,VLOOKUP(B78,'Cycle 4'!B:K,10,FALSE),0),0)+IFERROR(IF($I$2&gt;5,VLOOKUP(B78,'Cycle 5'!B:K,10,FALSE),0),0)+IFERROR(IF($I$2&gt;6,VLOOKUP(B78,'Cycle 6'!B:K,10,FALSE),0),0)+IFERROR(IF($I$2&gt;7,VLOOKUP(B78,'Cycle 7'!B:K,10,FALSE),0),0)+IFERROR(IF($I$2&gt;8,VLOOKUP(B78,'Cycle 8'!B:K,10,FALSE),0),0)+IFERROR(IF($I$2&gt;9,VLOOKUP(B78,'Cycle 9'!B:K,10,FALSE),0),0)+IFERROR(IF($I$2&gt;10,VLOOKUP(B78,'Cycle 10'!B:K,10,FALSE),0),0)+IFERROR(IF($I$2&gt;11,VLOOKUP(B78,'Cycle 11'!B:K,10,FALSE),0),0))</f>
        <v/>
      </c>
      <c r="J78" s="14" t="str">
        <f>IFERROR(IF(B78="","",IF(ROW($B$11)=ROW(B78),1,IF(ISERROR(VLOOKUP(B78,$B$11:B77,1,FALSE)),MAX($J$11:J77)+1,""))),"")</f>
        <v/>
      </c>
      <c r="K78" s="14" t="str">
        <f t="shared" si="3"/>
        <v/>
      </c>
      <c r="L78" s="238" t="str">
        <f>IF(L$7=L74,L77+1,IF($B78="","",MAX(L$10:L77)+1))</f>
        <v/>
      </c>
    </row>
    <row r="79" spans="1:12" x14ac:dyDescent="0.3">
      <c r="A79" s="167">
        <v>69</v>
      </c>
      <c r="B79" s="63"/>
      <c r="C79" s="1"/>
      <c r="D79" s="2"/>
      <c r="E79" s="2"/>
      <c r="F79" s="2"/>
      <c r="G79" s="66"/>
      <c r="H79" s="65" t="str">
        <f>IF(OR($I$2=1,J79=""),"",IF(IFERROR(VLOOKUP(B79,'Cycle 1'!B:K,10,FALSE),0)+IFERROR(IF($I$2&gt;2,VLOOKUP(B79,'Cycle 2'!B:K,10,FALSE),0),0)+IFERROR(IF($I$2&gt;3,VLOOKUP(B79,'Cycle 3'!B:K,10,FALSE),0),0)+IFERROR(IF($I$2&gt;4,VLOOKUP(B79,'Cycle 4'!B:K,10,FALSE),0),0)+IFERROR(IF($I$2&gt;5,VLOOKUP(B79,'Cycle 5'!B:K,10,FALSE),0),0)+IFERROR(IF($I$2&gt;6,VLOOKUP(B79,'Cycle 6'!B:K,10,FALSE),0),0)+IFERROR(IF($I$2&gt;7,VLOOKUP(B79,'Cycle 7'!B:K,10,FALSE),0),0)+IFERROR(IF($I$2&gt;8,VLOOKUP(B79,'Cycle 8'!B:K,10,FALSE),0),0)+IFERROR(IF($I$2&gt;9,VLOOKUP(B79,'Cycle 9'!B:K,10,FALSE),0),0)+IFERROR(IF($I$2&gt;10,VLOOKUP(B79,'Cycle 10'!B:K,10,FALSE),0),0)+IFERROR(IF($I$2&gt;11,VLOOKUP(B79,'Cycle 11'!B:K,10,FALSE),0),0)&gt;0,1,0))</f>
        <v/>
      </c>
      <c r="I79" s="14" t="str">
        <f>IF(OR($I$2=1,J79=""),"",IFERROR(VLOOKUP(B79,'Cycle 1'!B:K,10,FALSE),0)+IFERROR(IF($I$2&gt;2,VLOOKUP(B79,'Cycle 2'!B:K,10,FALSE),0),0)+IFERROR(IF($I$2&gt;3,VLOOKUP(B79,'Cycle 3'!B:K,10,FALSE),0),0)+IFERROR(IF($I$2&gt;4,VLOOKUP(B79,'Cycle 4'!B:K,10,FALSE),0),0)+IFERROR(IF($I$2&gt;5,VLOOKUP(B79,'Cycle 5'!B:K,10,FALSE),0),0)+IFERROR(IF($I$2&gt;6,VLOOKUP(B79,'Cycle 6'!B:K,10,FALSE),0),0)+IFERROR(IF($I$2&gt;7,VLOOKUP(B79,'Cycle 7'!B:K,10,FALSE),0),0)+IFERROR(IF($I$2&gt;8,VLOOKUP(B79,'Cycle 8'!B:K,10,FALSE),0),0)+IFERROR(IF($I$2&gt;9,VLOOKUP(B79,'Cycle 9'!B:K,10,FALSE),0),0)+IFERROR(IF($I$2&gt;10,VLOOKUP(B79,'Cycle 10'!B:K,10,FALSE),0),0)+IFERROR(IF($I$2&gt;11,VLOOKUP(B79,'Cycle 11'!B:K,10,FALSE),0),0))</f>
        <v/>
      </c>
      <c r="J79" s="14" t="str">
        <f>IFERROR(IF(B79="","",IF(ROW($B$11)=ROW(B79),1,IF(ISERROR(VLOOKUP(B79,$B$11:B78,1,FALSE)),MAX($J$11:J78)+1,""))),"")</f>
        <v/>
      </c>
      <c r="K79" s="14" t="str">
        <f t="shared" si="3"/>
        <v/>
      </c>
      <c r="L79" s="238" t="str">
        <f>IF(L$7=L75,L78+1,IF($B79="","",MAX(L$10:L78)+1))</f>
        <v/>
      </c>
    </row>
    <row r="80" spans="1:12" x14ac:dyDescent="0.3">
      <c r="A80" s="167">
        <v>70</v>
      </c>
      <c r="B80" s="239"/>
      <c r="C80" s="204"/>
      <c r="D80" s="205"/>
      <c r="E80" s="205"/>
      <c r="F80" s="205"/>
      <c r="G80" s="262"/>
      <c r="H80" s="65" t="str">
        <f>IF(OR($I$2=1,J80=""),"",IF(IFERROR(VLOOKUP(B80,'Cycle 1'!B:K,10,FALSE),0)+IFERROR(IF($I$2&gt;2,VLOOKUP(B80,'Cycle 2'!B:K,10,FALSE),0),0)+IFERROR(IF($I$2&gt;3,VLOOKUP(B80,'Cycle 3'!B:K,10,FALSE),0),0)+IFERROR(IF($I$2&gt;4,VLOOKUP(B80,'Cycle 4'!B:K,10,FALSE),0),0)+IFERROR(IF($I$2&gt;5,VLOOKUP(B80,'Cycle 5'!B:K,10,FALSE),0),0)+IFERROR(IF($I$2&gt;6,VLOOKUP(B80,'Cycle 6'!B:K,10,FALSE),0),0)+IFERROR(IF($I$2&gt;7,VLOOKUP(B80,'Cycle 7'!B:K,10,FALSE),0),0)+IFERROR(IF($I$2&gt;8,VLOOKUP(B80,'Cycle 8'!B:K,10,FALSE),0),0)+IFERROR(IF($I$2&gt;9,VLOOKUP(B80,'Cycle 9'!B:K,10,FALSE),0),0)+IFERROR(IF($I$2&gt;10,VLOOKUP(B80,'Cycle 10'!B:K,10,FALSE),0),0)+IFERROR(IF($I$2&gt;11,VLOOKUP(B80,'Cycle 11'!B:K,10,FALSE),0),0)&gt;0,1,0))</f>
        <v/>
      </c>
      <c r="I80" s="14" t="str">
        <f>IF(OR($I$2=1,J80=""),"",IFERROR(VLOOKUP(B80,'Cycle 1'!B:K,10,FALSE),0)+IFERROR(IF($I$2&gt;2,VLOOKUP(B80,'Cycle 2'!B:K,10,FALSE),0),0)+IFERROR(IF($I$2&gt;3,VLOOKUP(B80,'Cycle 3'!B:K,10,FALSE),0),0)+IFERROR(IF($I$2&gt;4,VLOOKUP(B80,'Cycle 4'!B:K,10,FALSE),0),0)+IFERROR(IF($I$2&gt;5,VLOOKUP(B80,'Cycle 5'!B:K,10,FALSE),0),0)+IFERROR(IF($I$2&gt;6,VLOOKUP(B80,'Cycle 6'!B:K,10,FALSE),0),0)+IFERROR(IF($I$2&gt;7,VLOOKUP(B80,'Cycle 7'!B:K,10,FALSE),0),0)+IFERROR(IF($I$2&gt;8,VLOOKUP(B80,'Cycle 8'!B:K,10,FALSE),0),0)+IFERROR(IF($I$2&gt;9,VLOOKUP(B80,'Cycle 9'!B:K,10,FALSE),0),0)+IFERROR(IF($I$2&gt;10,VLOOKUP(B80,'Cycle 10'!B:K,10,FALSE),0),0)+IFERROR(IF($I$2&gt;11,VLOOKUP(B80,'Cycle 11'!B:K,10,FALSE),0),0))</f>
        <v/>
      </c>
      <c r="J80" s="14" t="str">
        <f>IFERROR(IF(B80="","",IF(ROW($B$11)=ROW(B80),1,IF(ISERROR(VLOOKUP(B80,$B$11:B79,1,FALSE)),MAX($J$11:J79)+1,""))),"")</f>
        <v/>
      </c>
      <c r="K80" s="14" t="str">
        <f t="shared" si="3"/>
        <v/>
      </c>
      <c r="L80" s="238" t="str">
        <f>IF(L$7=L76,L79+1,IF($B80="","",MAX(L$10:L79)+1))</f>
        <v/>
      </c>
    </row>
    <row r="81" spans="1:12" x14ac:dyDescent="0.3">
      <c r="A81" s="167">
        <v>71</v>
      </c>
      <c r="B81" s="63"/>
      <c r="C81" s="1"/>
      <c r="D81" s="2"/>
      <c r="E81" s="2"/>
      <c r="F81" s="2"/>
      <c r="G81" s="66"/>
      <c r="H81" s="65" t="str">
        <f>IF(OR($I$2=1,J81=""),"",IF(IFERROR(VLOOKUP(B81,'Cycle 1'!B:K,10,FALSE),0)+IFERROR(IF($I$2&gt;2,VLOOKUP(B81,'Cycle 2'!B:K,10,FALSE),0),0)+IFERROR(IF($I$2&gt;3,VLOOKUP(B81,'Cycle 3'!B:K,10,FALSE),0),0)+IFERROR(IF($I$2&gt;4,VLOOKUP(B81,'Cycle 4'!B:K,10,FALSE),0),0)+IFERROR(IF($I$2&gt;5,VLOOKUP(B81,'Cycle 5'!B:K,10,FALSE),0),0)+IFERROR(IF($I$2&gt;6,VLOOKUP(B81,'Cycle 6'!B:K,10,FALSE),0),0)+IFERROR(IF($I$2&gt;7,VLOOKUP(B81,'Cycle 7'!B:K,10,FALSE),0),0)+IFERROR(IF($I$2&gt;8,VLOOKUP(B81,'Cycle 8'!B:K,10,FALSE),0),0)+IFERROR(IF($I$2&gt;9,VLOOKUP(B81,'Cycle 9'!B:K,10,FALSE),0),0)+IFERROR(IF($I$2&gt;10,VLOOKUP(B81,'Cycle 10'!B:K,10,FALSE),0),0)+IFERROR(IF($I$2&gt;11,VLOOKUP(B81,'Cycle 11'!B:K,10,FALSE),0),0)&gt;0,1,0))</f>
        <v/>
      </c>
      <c r="I81" s="14" t="str">
        <f>IF(OR($I$2=1,J81=""),"",IFERROR(VLOOKUP(B81,'Cycle 1'!B:K,10,FALSE),0)+IFERROR(IF($I$2&gt;2,VLOOKUP(B81,'Cycle 2'!B:K,10,FALSE),0),0)+IFERROR(IF($I$2&gt;3,VLOOKUP(B81,'Cycle 3'!B:K,10,FALSE),0),0)+IFERROR(IF($I$2&gt;4,VLOOKUP(B81,'Cycle 4'!B:K,10,FALSE),0),0)+IFERROR(IF($I$2&gt;5,VLOOKUP(B81,'Cycle 5'!B:K,10,FALSE),0),0)+IFERROR(IF($I$2&gt;6,VLOOKUP(B81,'Cycle 6'!B:K,10,FALSE),0),0)+IFERROR(IF($I$2&gt;7,VLOOKUP(B81,'Cycle 7'!B:K,10,FALSE),0),0)+IFERROR(IF($I$2&gt;8,VLOOKUP(B81,'Cycle 8'!B:K,10,FALSE),0),0)+IFERROR(IF($I$2&gt;9,VLOOKUP(B81,'Cycle 9'!B:K,10,FALSE),0),0)+IFERROR(IF($I$2&gt;10,VLOOKUP(B81,'Cycle 10'!B:K,10,FALSE),0),0)+IFERROR(IF($I$2&gt;11,VLOOKUP(B81,'Cycle 11'!B:K,10,FALSE),0),0))</f>
        <v/>
      </c>
      <c r="J81" s="14" t="str">
        <f>IFERROR(IF(B81="","",IF(ROW($B$11)=ROW(B81),1,IF(ISERROR(VLOOKUP(B81,$B$11:B80,1,FALSE)),MAX($J$11:J80)+1,""))),"")</f>
        <v/>
      </c>
      <c r="K81" s="14" t="str">
        <f t="shared" si="3"/>
        <v/>
      </c>
      <c r="L81" s="238" t="str">
        <f>IF(L$7=L77,L80+1,IF($B81="","",MAX(L$10:L80)+1))</f>
        <v/>
      </c>
    </row>
    <row r="82" spans="1:12" x14ac:dyDescent="0.3">
      <c r="A82" s="167">
        <v>72</v>
      </c>
      <c r="B82" s="239"/>
      <c r="C82" s="204"/>
      <c r="D82" s="205"/>
      <c r="E82" s="205"/>
      <c r="F82" s="205"/>
      <c r="G82" s="262"/>
      <c r="H82" s="65" t="str">
        <f>IF(OR($I$2=1,J82=""),"",IF(IFERROR(VLOOKUP(B82,'Cycle 1'!B:K,10,FALSE),0)+IFERROR(IF($I$2&gt;2,VLOOKUP(B82,'Cycle 2'!B:K,10,FALSE),0),0)+IFERROR(IF($I$2&gt;3,VLOOKUP(B82,'Cycle 3'!B:K,10,FALSE),0),0)+IFERROR(IF($I$2&gt;4,VLOOKUP(B82,'Cycle 4'!B:K,10,FALSE),0),0)+IFERROR(IF($I$2&gt;5,VLOOKUP(B82,'Cycle 5'!B:K,10,FALSE),0),0)+IFERROR(IF($I$2&gt;6,VLOOKUP(B82,'Cycle 6'!B:K,10,FALSE),0),0)+IFERROR(IF($I$2&gt;7,VLOOKUP(B82,'Cycle 7'!B:K,10,FALSE),0),0)+IFERROR(IF($I$2&gt;8,VLOOKUP(B82,'Cycle 8'!B:K,10,FALSE),0),0)+IFERROR(IF($I$2&gt;9,VLOOKUP(B82,'Cycle 9'!B:K,10,FALSE),0),0)+IFERROR(IF($I$2&gt;10,VLOOKUP(B82,'Cycle 10'!B:K,10,FALSE),0),0)+IFERROR(IF($I$2&gt;11,VLOOKUP(B82,'Cycle 11'!B:K,10,FALSE),0),0)&gt;0,1,0))</f>
        <v/>
      </c>
      <c r="I82" s="14" t="str">
        <f>IF(OR($I$2=1,J82=""),"",IFERROR(VLOOKUP(B82,'Cycle 1'!B:K,10,FALSE),0)+IFERROR(IF($I$2&gt;2,VLOOKUP(B82,'Cycle 2'!B:K,10,FALSE),0),0)+IFERROR(IF($I$2&gt;3,VLOOKUP(B82,'Cycle 3'!B:K,10,FALSE),0),0)+IFERROR(IF($I$2&gt;4,VLOOKUP(B82,'Cycle 4'!B:K,10,FALSE),0),0)+IFERROR(IF($I$2&gt;5,VLOOKUP(B82,'Cycle 5'!B:K,10,FALSE),0),0)+IFERROR(IF($I$2&gt;6,VLOOKUP(B82,'Cycle 6'!B:K,10,FALSE),0),0)+IFERROR(IF($I$2&gt;7,VLOOKUP(B82,'Cycle 7'!B:K,10,FALSE),0),0)+IFERROR(IF($I$2&gt;8,VLOOKUP(B82,'Cycle 8'!B:K,10,FALSE),0),0)+IFERROR(IF($I$2&gt;9,VLOOKUP(B82,'Cycle 9'!B:K,10,FALSE),0),0)+IFERROR(IF($I$2&gt;10,VLOOKUP(B82,'Cycle 10'!B:K,10,FALSE),0),0)+IFERROR(IF($I$2&gt;11,VLOOKUP(B82,'Cycle 11'!B:K,10,FALSE),0),0))</f>
        <v/>
      </c>
      <c r="J82" s="14" t="str">
        <f>IFERROR(IF(B82="","",IF(ROW($B$11)=ROW(B82),1,IF(ISERROR(VLOOKUP(B82,$B$11:B81,1,FALSE)),MAX($J$11:J81)+1,""))),"")</f>
        <v/>
      </c>
      <c r="K82" s="14" t="str">
        <f t="shared" si="3"/>
        <v/>
      </c>
      <c r="L82" s="238" t="str">
        <f>IF(L$7=L78,L81+1,IF($B82="","",MAX(L$10:L81)+1))</f>
        <v/>
      </c>
    </row>
    <row r="83" spans="1:12" x14ac:dyDescent="0.3">
      <c r="A83" s="167">
        <v>73</v>
      </c>
      <c r="B83" s="63"/>
      <c r="C83" s="1"/>
      <c r="D83" s="2"/>
      <c r="E83" s="2"/>
      <c r="F83" s="2"/>
      <c r="G83" s="66"/>
      <c r="H83" s="65" t="str">
        <f>IF(OR($I$2=1,J83=""),"",IF(IFERROR(VLOOKUP(B83,'Cycle 1'!B:K,10,FALSE),0)+IFERROR(IF($I$2&gt;2,VLOOKUP(B83,'Cycle 2'!B:K,10,FALSE),0),0)+IFERROR(IF($I$2&gt;3,VLOOKUP(B83,'Cycle 3'!B:K,10,FALSE),0),0)+IFERROR(IF($I$2&gt;4,VLOOKUP(B83,'Cycle 4'!B:K,10,FALSE),0),0)+IFERROR(IF($I$2&gt;5,VLOOKUP(B83,'Cycle 5'!B:K,10,FALSE),0),0)+IFERROR(IF($I$2&gt;6,VLOOKUP(B83,'Cycle 6'!B:K,10,FALSE),0),0)+IFERROR(IF($I$2&gt;7,VLOOKUP(B83,'Cycle 7'!B:K,10,FALSE),0),0)+IFERROR(IF($I$2&gt;8,VLOOKUP(B83,'Cycle 8'!B:K,10,FALSE),0),0)+IFERROR(IF($I$2&gt;9,VLOOKUP(B83,'Cycle 9'!B:K,10,FALSE),0),0)+IFERROR(IF($I$2&gt;10,VLOOKUP(B83,'Cycle 10'!B:K,10,FALSE),0),0)+IFERROR(IF($I$2&gt;11,VLOOKUP(B83,'Cycle 11'!B:K,10,FALSE),0),0)&gt;0,1,0))</f>
        <v/>
      </c>
      <c r="I83" s="14" t="str">
        <f>IF(OR($I$2=1,J83=""),"",IFERROR(VLOOKUP(B83,'Cycle 1'!B:K,10,FALSE),0)+IFERROR(IF($I$2&gt;2,VLOOKUP(B83,'Cycle 2'!B:K,10,FALSE),0),0)+IFERROR(IF($I$2&gt;3,VLOOKUP(B83,'Cycle 3'!B:K,10,FALSE),0),0)+IFERROR(IF($I$2&gt;4,VLOOKUP(B83,'Cycle 4'!B:K,10,FALSE),0),0)+IFERROR(IF($I$2&gt;5,VLOOKUP(B83,'Cycle 5'!B:K,10,FALSE),0),0)+IFERROR(IF($I$2&gt;6,VLOOKUP(B83,'Cycle 6'!B:K,10,FALSE),0),0)+IFERROR(IF($I$2&gt;7,VLOOKUP(B83,'Cycle 7'!B:K,10,FALSE),0),0)+IFERROR(IF($I$2&gt;8,VLOOKUP(B83,'Cycle 8'!B:K,10,FALSE),0),0)+IFERROR(IF($I$2&gt;9,VLOOKUP(B83,'Cycle 9'!B:K,10,FALSE),0),0)+IFERROR(IF($I$2&gt;10,VLOOKUP(B83,'Cycle 10'!B:K,10,FALSE),0),0)+IFERROR(IF($I$2&gt;11,VLOOKUP(B83,'Cycle 11'!B:K,10,FALSE),0),0))</f>
        <v/>
      </c>
      <c r="J83" s="14" t="str">
        <f>IFERROR(IF(B83="","",IF(ROW($B$11)=ROW(B83),1,IF(ISERROR(VLOOKUP(B83,$B$11:B82,1,FALSE)),MAX($J$11:J82)+1,""))),"")</f>
        <v/>
      </c>
      <c r="K83" s="14" t="str">
        <f t="shared" si="3"/>
        <v/>
      </c>
      <c r="L83" s="238" t="str">
        <f>IF(L$7=L79,L82+1,IF($B83="","",MAX(L$10:L82)+1))</f>
        <v/>
      </c>
    </row>
    <row r="84" spans="1:12" x14ac:dyDescent="0.3">
      <c r="A84" s="167">
        <v>74</v>
      </c>
      <c r="B84" s="239"/>
      <c r="C84" s="204"/>
      <c r="D84" s="205"/>
      <c r="E84" s="205"/>
      <c r="F84" s="205"/>
      <c r="G84" s="262"/>
      <c r="H84" s="65" t="str">
        <f>IF(OR($I$2=1,J84=""),"",IF(IFERROR(VLOOKUP(B84,'Cycle 1'!B:K,10,FALSE),0)+IFERROR(IF($I$2&gt;2,VLOOKUP(B84,'Cycle 2'!B:K,10,FALSE),0),0)+IFERROR(IF($I$2&gt;3,VLOOKUP(B84,'Cycle 3'!B:K,10,FALSE),0),0)+IFERROR(IF($I$2&gt;4,VLOOKUP(B84,'Cycle 4'!B:K,10,FALSE),0),0)+IFERROR(IF($I$2&gt;5,VLOOKUP(B84,'Cycle 5'!B:K,10,FALSE),0),0)+IFERROR(IF($I$2&gt;6,VLOOKUP(B84,'Cycle 6'!B:K,10,FALSE),0),0)+IFERROR(IF($I$2&gt;7,VLOOKUP(B84,'Cycle 7'!B:K,10,FALSE),0),0)+IFERROR(IF($I$2&gt;8,VLOOKUP(B84,'Cycle 8'!B:K,10,FALSE),0),0)+IFERROR(IF($I$2&gt;9,VLOOKUP(B84,'Cycle 9'!B:K,10,FALSE),0),0)+IFERROR(IF($I$2&gt;10,VLOOKUP(B84,'Cycle 10'!B:K,10,FALSE),0),0)+IFERROR(IF($I$2&gt;11,VLOOKUP(B84,'Cycle 11'!B:K,10,FALSE),0),0)&gt;0,1,0))</f>
        <v/>
      </c>
      <c r="I84" s="14" t="str">
        <f>IF(OR($I$2=1,J84=""),"",IFERROR(VLOOKUP(B84,'Cycle 1'!B:K,10,FALSE),0)+IFERROR(IF($I$2&gt;2,VLOOKUP(B84,'Cycle 2'!B:K,10,FALSE),0),0)+IFERROR(IF($I$2&gt;3,VLOOKUP(B84,'Cycle 3'!B:K,10,FALSE),0),0)+IFERROR(IF($I$2&gt;4,VLOOKUP(B84,'Cycle 4'!B:K,10,FALSE),0),0)+IFERROR(IF($I$2&gt;5,VLOOKUP(B84,'Cycle 5'!B:K,10,FALSE),0),0)+IFERROR(IF($I$2&gt;6,VLOOKUP(B84,'Cycle 6'!B:K,10,FALSE),0),0)+IFERROR(IF($I$2&gt;7,VLOOKUP(B84,'Cycle 7'!B:K,10,FALSE),0),0)+IFERROR(IF($I$2&gt;8,VLOOKUP(B84,'Cycle 8'!B:K,10,FALSE),0),0)+IFERROR(IF($I$2&gt;9,VLOOKUP(B84,'Cycle 9'!B:K,10,FALSE),0),0)+IFERROR(IF($I$2&gt;10,VLOOKUP(B84,'Cycle 10'!B:K,10,FALSE),0),0)+IFERROR(IF($I$2&gt;11,VLOOKUP(B84,'Cycle 11'!B:K,10,FALSE),0),0))</f>
        <v/>
      </c>
      <c r="J84" s="14" t="str">
        <f>IFERROR(IF(B84="","",IF(ROW($B$11)=ROW(B84),1,IF(ISERROR(VLOOKUP(B84,$B$11:B83,1,FALSE)),MAX($J$11:J83)+1,""))),"")</f>
        <v/>
      </c>
      <c r="K84" s="14" t="str">
        <f t="shared" si="3"/>
        <v/>
      </c>
      <c r="L84" s="238" t="str">
        <f>IF(L$7=L80,L83+1,IF($B84="","",MAX(L$10:L83)+1))</f>
        <v/>
      </c>
    </row>
    <row r="85" spans="1:12" x14ac:dyDescent="0.3">
      <c r="A85" s="167">
        <v>75</v>
      </c>
      <c r="B85" s="63"/>
      <c r="C85" s="1"/>
      <c r="D85" s="2"/>
      <c r="E85" s="2"/>
      <c r="F85" s="2"/>
      <c r="G85" s="66"/>
      <c r="H85" s="65" t="str">
        <f>IF(OR($I$2=1,J85=""),"",IF(IFERROR(VLOOKUP(B85,'Cycle 1'!B:K,10,FALSE),0)+IFERROR(IF($I$2&gt;2,VLOOKUP(B85,'Cycle 2'!B:K,10,FALSE),0),0)+IFERROR(IF($I$2&gt;3,VLOOKUP(B85,'Cycle 3'!B:K,10,FALSE),0),0)+IFERROR(IF($I$2&gt;4,VLOOKUP(B85,'Cycle 4'!B:K,10,FALSE),0),0)+IFERROR(IF($I$2&gt;5,VLOOKUP(B85,'Cycle 5'!B:K,10,FALSE),0),0)+IFERROR(IF($I$2&gt;6,VLOOKUP(B85,'Cycle 6'!B:K,10,FALSE),0),0)+IFERROR(IF($I$2&gt;7,VLOOKUP(B85,'Cycle 7'!B:K,10,FALSE),0),0)+IFERROR(IF($I$2&gt;8,VLOOKUP(B85,'Cycle 8'!B:K,10,FALSE),0),0)+IFERROR(IF($I$2&gt;9,VLOOKUP(B85,'Cycle 9'!B:K,10,FALSE),0),0)+IFERROR(IF($I$2&gt;10,VLOOKUP(B85,'Cycle 10'!B:K,10,FALSE),0),0)+IFERROR(IF($I$2&gt;11,VLOOKUP(B85,'Cycle 11'!B:K,10,FALSE),0),0)&gt;0,1,0))</f>
        <v/>
      </c>
      <c r="I85" s="14" t="str">
        <f>IF(OR($I$2=1,J85=""),"",IFERROR(VLOOKUP(B85,'Cycle 1'!B:K,10,FALSE),0)+IFERROR(IF($I$2&gt;2,VLOOKUP(B85,'Cycle 2'!B:K,10,FALSE),0),0)+IFERROR(IF($I$2&gt;3,VLOOKUP(B85,'Cycle 3'!B:K,10,FALSE),0),0)+IFERROR(IF($I$2&gt;4,VLOOKUP(B85,'Cycle 4'!B:K,10,FALSE),0),0)+IFERROR(IF($I$2&gt;5,VLOOKUP(B85,'Cycle 5'!B:K,10,FALSE),0),0)+IFERROR(IF($I$2&gt;6,VLOOKUP(B85,'Cycle 6'!B:K,10,FALSE),0),0)+IFERROR(IF($I$2&gt;7,VLOOKUP(B85,'Cycle 7'!B:K,10,FALSE),0),0)+IFERROR(IF($I$2&gt;8,VLOOKUP(B85,'Cycle 8'!B:K,10,FALSE),0),0)+IFERROR(IF($I$2&gt;9,VLOOKUP(B85,'Cycle 9'!B:K,10,FALSE),0),0)+IFERROR(IF($I$2&gt;10,VLOOKUP(B85,'Cycle 10'!B:K,10,FALSE),0),0)+IFERROR(IF($I$2&gt;11,VLOOKUP(B85,'Cycle 11'!B:K,10,FALSE),0),0))</f>
        <v/>
      </c>
      <c r="J85" s="14" t="str">
        <f>IFERROR(IF(B85="","",IF(ROW($B$11)=ROW(B85),1,IF(ISERROR(VLOOKUP(B85,$B$11:B84,1,FALSE)),MAX($J$11:J84)+1,""))),"")</f>
        <v/>
      </c>
      <c r="K85" s="14" t="str">
        <f t="shared" si="3"/>
        <v/>
      </c>
      <c r="L85" s="238" t="str">
        <f>IF(L$7=L81,L84+1,IF($B85="","",MAX(L$10:L84)+1))</f>
        <v/>
      </c>
    </row>
    <row r="86" spans="1:12" x14ac:dyDescent="0.3">
      <c r="A86" s="167">
        <v>76</v>
      </c>
      <c r="B86" s="239"/>
      <c r="C86" s="204"/>
      <c r="D86" s="205"/>
      <c r="E86" s="205"/>
      <c r="F86" s="205"/>
      <c r="G86" s="262"/>
      <c r="H86" s="65" t="str">
        <f>IF(OR($I$2=1,J86=""),"",IF(IFERROR(VLOOKUP(B86,'Cycle 1'!B:K,10,FALSE),0)+IFERROR(IF($I$2&gt;2,VLOOKUP(B86,'Cycle 2'!B:K,10,FALSE),0),0)+IFERROR(IF($I$2&gt;3,VLOOKUP(B86,'Cycle 3'!B:K,10,FALSE),0),0)+IFERROR(IF($I$2&gt;4,VLOOKUP(B86,'Cycle 4'!B:K,10,FALSE),0),0)+IFERROR(IF($I$2&gt;5,VLOOKUP(B86,'Cycle 5'!B:K,10,FALSE),0),0)+IFERROR(IF($I$2&gt;6,VLOOKUP(B86,'Cycle 6'!B:K,10,FALSE),0),0)+IFERROR(IF($I$2&gt;7,VLOOKUP(B86,'Cycle 7'!B:K,10,FALSE),0),0)+IFERROR(IF($I$2&gt;8,VLOOKUP(B86,'Cycle 8'!B:K,10,FALSE),0),0)+IFERROR(IF($I$2&gt;9,VLOOKUP(B86,'Cycle 9'!B:K,10,FALSE),0),0)+IFERROR(IF($I$2&gt;10,VLOOKUP(B86,'Cycle 10'!B:K,10,FALSE),0),0)+IFERROR(IF($I$2&gt;11,VLOOKUP(B86,'Cycle 11'!B:K,10,FALSE),0),0)&gt;0,1,0))</f>
        <v/>
      </c>
      <c r="I86" s="14" t="str">
        <f>IF(OR($I$2=1,J86=""),"",IFERROR(VLOOKUP(B86,'Cycle 1'!B:K,10,FALSE),0)+IFERROR(IF($I$2&gt;2,VLOOKUP(B86,'Cycle 2'!B:K,10,FALSE),0),0)+IFERROR(IF($I$2&gt;3,VLOOKUP(B86,'Cycle 3'!B:K,10,FALSE),0),0)+IFERROR(IF($I$2&gt;4,VLOOKUP(B86,'Cycle 4'!B:K,10,FALSE),0),0)+IFERROR(IF($I$2&gt;5,VLOOKUP(B86,'Cycle 5'!B:K,10,FALSE),0),0)+IFERROR(IF($I$2&gt;6,VLOOKUP(B86,'Cycle 6'!B:K,10,FALSE),0),0)+IFERROR(IF($I$2&gt;7,VLOOKUP(B86,'Cycle 7'!B:K,10,FALSE),0),0)+IFERROR(IF($I$2&gt;8,VLOOKUP(B86,'Cycle 8'!B:K,10,FALSE),0),0)+IFERROR(IF($I$2&gt;9,VLOOKUP(B86,'Cycle 9'!B:K,10,FALSE),0),0)+IFERROR(IF($I$2&gt;10,VLOOKUP(B86,'Cycle 10'!B:K,10,FALSE),0),0)+IFERROR(IF($I$2&gt;11,VLOOKUP(B86,'Cycle 11'!B:K,10,FALSE),0),0))</f>
        <v/>
      </c>
      <c r="J86" s="14" t="str">
        <f>IFERROR(IF(B86="","",IF(ROW($B$11)=ROW(B86),1,IF(ISERROR(VLOOKUP(B86,$B$11:B85,1,FALSE)),MAX($J$11:J85)+1,""))),"")</f>
        <v/>
      </c>
      <c r="K86" s="14" t="str">
        <f t="shared" si="3"/>
        <v/>
      </c>
      <c r="L86" s="238" t="str">
        <f>IF(L$7=L82,L85+1,IF($B86="","",MAX(L$10:L85)+1))</f>
        <v/>
      </c>
    </row>
    <row r="87" spans="1:12" x14ac:dyDescent="0.3">
      <c r="A87" s="167">
        <v>77</v>
      </c>
      <c r="B87" s="63"/>
      <c r="C87" s="1"/>
      <c r="D87" s="2"/>
      <c r="E87" s="2"/>
      <c r="F87" s="2"/>
      <c r="G87" s="66"/>
      <c r="H87" s="65" t="str">
        <f>IF(OR($I$2=1,J87=""),"",IF(IFERROR(VLOOKUP(B87,'Cycle 1'!B:K,10,FALSE),0)+IFERROR(IF($I$2&gt;2,VLOOKUP(B87,'Cycle 2'!B:K,10,FALSE),0),0)+IFERROR(IF($I$2&gt;3,VLOOKUP(B87,'Cycle 3'!B:K,10,FALSE),0),0)+IFERROR(IF($I$2&gt;4,VLOOKUP(B87,'Cycle 4'!B:K,10,FALSE),0),0)+IFERROR(IF($I$2&gt;5,VLOOKUP(B87,'Cycle 5'!B:K,10,FALSE),0),0)+IFERROR(IF($I$2&gt;6,VLOOKUP(B87,'Cycle 6'!B:K,10,FALSE),0),0)+IFERROR(IF($I$2&gt;7,VLOOKUP(B87,'Cycle 7'!B:K,10,FALSE),0),0)+IFERROR(IF($I$2&gt;8,VLOOKUP(B87,'Cycle 8'!B:K,10,FALSE),0),0)+IFERROR(IF($I$2&gt;9,VLOOKUP(B87,'Cycle 9'!B:K,10,FALSE),0),0)+IFERROR(IF($I$2&gt;10,VLOOKUP(B87,'Cycle 10'!B:K,10,FALSE),0),0)+IFERROR(IF($I$2&gt;11,VLOOKUP(B87,'Cycle 11'!B:K,10,FALSE),0),0)&gt;0,1,0))</f>
        <v/>
      </c>
      <c r="I87" s="14" t="str">
        <f>IF(OR($I$2=1,J87=""),"",IFERROR(VLOOKUP(B87,'Cycle 1'!B:K,10,FALSE),0)+IFERROR(IF($I$2&gt;2,VLOOKUP(B87,'Cycle 2'!B:K,10,FALSE),0),0)+IFERROR(IF($I$2&gt;3,VLOOKUP(B87,'Cycle 3'!B:K,10,FALSE),0),0)+IFERROR(IF($I$2&gt;4,VLOOKUP(B87,'Cycle 4'!B:K,10,FALSE),0),0)+IFERROR(IF($I$2&gt;5,VLOOKUP(B87,'Cycle 5'!B:K,10,FALSE),0),0)+IFERROR(IF($I$2&gt;6,VLOOKUP(B87,'Cycle 6'!B:K,10,FALSE),0),0)+IFERROR(IF($I$2&gt;7,VLOOKUP(B87,'Cycle 7'!B:K,10,FALSE),0),0)+IFERROR(IF($I$2&gt;8,VLOOKUP(B87,'Cycle 8'!B:K,10,FALSE),0),0)+IFERROR(IF($I$2&gt;9,VLOOKUP(B87,'Cycle 9'!B:K,10,FALSE),0),0)+IFERROR(IF($I$2&gt;10,VLOOKUP(B87,'Cycle 10'!B:K,10,FALSE),0),0)+IFERROR(IF($I$2&gt;11,VLOOKUP(B87,'Cycle 11'!B:K,10,FALSE),0),0))</f>
        <v/>
      </c>
      <c r="J87" s="14" t="str">
        <f>IFERROR(IF(B87="","",IF(ROW($B$11)=ROW(B87),1,IF(ISERROR(VLOOKUP(B87,$B$11:B86,1,FALSE)),MAX($J$11:J86)+1,""))),"")</f>
        <v/>
      </c>
      <c r="K87" s="14" t="str">
        <f t="shared" si="3"/>
        <v/>
      </c>
      <c r="L87" s="238" t="str">
        <f>IF(L$7=L83,L86+1,IF($B87="","",MAX(L$10:L86)+1))</f>
        <v/>
      </c>
    </row>
    <row r="88" spans="1:12" x14ac:dyDescent="0.3">
      <c r="A88" s="167">
        <v>78</v>
      </c>
      <c r="B88" s="239"/>
      <c r="C88" s="204"/>
      <c r="D88" s="205"/>
      <c r="E88" s="205"/>
      <c r="F88" s="205"/>
      <c r="G88" s="262"/>
      <c r="H88" s="65" t="str">
        <f>IF(OR($I$2=1,J88=""),"",IF(IFERROR(VLOOKUP(B88,'Cycle 1'!B:K,10,FALSE),0)+IFERROR(IF($I$2&gt;2,VLOOKUP(B88,'Cycle 2'!B:K,10,FALSE),0),0)+IFERROR(IF($I$2&gt;3,VLOOKUP(B88,'Cycle 3'!B:K,10,FALSE),0),0)+IFERROR(IF($I$2&gt;4,VLOOKUP(B88,'Cycle 4'!B:K,10,FALSE),0),0)+IFERROR(IF($I$2&gt;5,VLOOKUP(B88,'Cycle 5'!B:K,10,FALSE),0),0)+IFERROR(IF($I$2&gt;6,VLOOKUP(B88,'Cycle 6'!B:K,10,FALSE),0),0)+IFERROR(IF($I$2&gt;7,VLOOKUP(B88,'Cycle 7'!B:K,10,FALSE),0),0)+IFERROR(IF($I$2&gt;8,VLOOKUP(B88,'Cycle 8'!B:K,10,FALSE),0),0)+IFERROR(IF($I$2&gt;9,VLOOKUP(B88,'Cycle 9'!B:K,10,FALSE),0),0)+IFERROR(IF($I$2&gt;10,VLOOKUP(B88,'Cycle 10'!B:K,10,FALSE),0),0)+IFERROR(IF($I$2&gt;11,VLOOKUP(B88,'Cycle 11'!B:K,10,FALSE),0),0)&gt;0,1,0))</f>
        <v/>
      </c>
      <c r="I88" s="14" t="str">
        <f>IF(OR($I$2=1,J88=""),"",IFERROR(VLOOKUP(B88,'Cycle 1'!B:K,10,FALSE),0)+IFERROR(IF($I$2&gt;2,VLOOKUP(B88,'Cycle 2'!B:K,10,FALSE),0),0)+IFERROR(IF($I$2&gt;3,VLOOKUP(B88,'Cycle 3'!B:K,10,FALSE),0),0)+IFERROR(IF($I$2&gt;4,VLOOKUP(B88,'Cycle 4'!B:K,10,FALSE),0),0)+IFERROR(IF($I$2&gt;5,VLOOKUP(B88,'Cycle 5'!B:K,10,FALSE),0),0)+IFERROR(IF($I$2&gt;6,VLOOKUP(B88,'Cycle 6'!B:K,10,FALSE),0),0)+IFERROR(IF($I$2&gt;7,VLOOKUP(B88,'Cycle 7'!B:K,10,FALSE),0),0)+IFERROR(IF($I$2&gt;8,VLOOKUP(B88,'Cycle 8'!B:K,10,FALSE),0),0)+IFERROR(IF($I$2&gt;9,VLOOKUP(B88,'Cycle 9'!B:K,10,FALSE),0),0)+IFERROR(IF($I$2&gt;10,VLOOKUP(B88,'Cycle 10'!B:K,10,FALSE),0),0)+IFERROR(IF($I$2&gt;11,VLOOKUP(B88,'Cycle 11'!B:K,10,FALSE),0),0))</f>
        <v/>
      </c>
      <c r="J88" s="14" t="str">
        <f>IFERROR(IF(B88="","",IF(ROW($B$11)=ROW(B88),1,IF(ISERROR(VLOOKUP(B88,$B$11:B87,1,FALSE)),MAX($J$11:J87)+1,""))),"")</f>
        <v/>
      </c>
      <c r="K88" s="14" t="str">
        <f t="shared" si="3"/>
        <v/>
      </c>
      <c r="L88" s="238" t="str">
        <f>IF(L$7=L84,L87+1,IF($B88="","",MAX(L$10:L87)+1))</f>
        <v/>
      </c>
    </row>
    <row r="89" spans="1:12" x14ac:dyDescent="0.3">
      <c r="A89" s="167">
        <v>79</v>
      </c>
      <c r="B89" s="63"/>
      <c r="C89" s="1"/>
      <c r="D89" s="2"/>
      <c r="E89" s="2"/>
      <c r="F89" s="2"/>
      <c r="G89" s="66"/>
      <c r="H89" s="65" t="str">
        <f>IF(OR($I$2=1,J89=""),"",IF(IFERROR(VLOOKUP(B89,'Cycle 1'!B:K,10,FALSE),0)+IFERROR(IF($I$2&gt;2,VLOOKUP(B89,'Cycle 2'!B:K,10,FALSE),0),0)+IFERROR(IF($I$2&gt;3,VLOOKUP(B89,'Cycle 3'!B:K,10,FALSE),0),0)+IFERROR(IF($I$2&gt;4,VLOOKUP(B89,'Cycle 4'!B:K,10,FALSE),0),0)+IFERROR(IF($I$2&gt;5,VLOOKUP(B89,'Cycle 5'!B:K,10,FALSE),0),0)+IFERROR(IF($I$2&gt;6,VLOOKUP(B89,'Cycle 6'!B:K,10,FALSE),0),0)+IFERROR(IF($I$2&gt;7,VLOOKUP(B89,'Cycle 7'!B:K,10,FALSE),0),0)+IFERROR(IF($I$2&gt;8,VLOOKUP(B89,'Cycle 8'!B:K,10,FALSE),0),0)+IFERROR(IF($I$2&gt;9,VLOOKUP(B89,'Cycle 9'!B:K,10,FALSE),0),0)+IFERROR(IF($I$2&gt;10,VLOOKUP(B89,'Cycle 10'!B:K,10,FALSE),0),0)+IFERROR(IF($I$2&gt;11,VLOOKUP(B89,'Cycle 11'!B:K,10,FALSE),0),0)&gt;0,1,0))</f>
        <v/>
      </c>
      <c r="I89" s="14" t="str">
        <f>IF(OR($I$2=1,J89=""),"",IFERROR(VLOOKUP(B89,'Cycle 1'!B:K,10,FALSE),0)+IFERROR(IF($I$2&gt;2,VLOOKUP(B89,'Cycle 2'!B:K,10,FALSE),0),0)+IFERROR(IF($I$2&gt;3,VLOOKUP(B89,'Cycle 3'!B:K,10,FALSE),0),0)+IFERROR(IF($I$2&gt;4,VLOOKUP(B89,'Cycle 4'!B:K,10,FALSE),0),0)+IFERROR(IF($I$2&gt;5,VLOOKUP(B89,'Cycle 5'!B:K,10,FALSE),0),0)+IFERROR(IF($I$2&gt;6,VLOOKUP(B89,'Cycle 6'!B:K,10,FALSE),0),0)+IFERROR(IF($I$2&gt;7,VLOOKUP(B89,'Cycle 7'!B:K,10,FALSE),0),0)+IFERROR(IF($I$2&gt;8,VLOOKUP(B89,'Cycle 8'!B:K,10,FALSE),0),0)+IFERROR(IF($I$2&gt;9,VLOOKUP(B89,'Cycle 9'!B:K,10,FALSE),0),0)+IFERROR(IF($I$2&gt;10,VLOOKUP(B89,'Cycle 10'!B:K,10,FALSE),0),0)+IFERROR(IF($I$2&gt;11,VLOOKUP(B89,'Cycle 11'!B:K,10,FALSE),0),0))</f>
        <v/>
      </c>
      <c r="J89" s="14" t="str">
        <f>IFERROR(IF(B89="","",IF(ROW($B$11)=ROW(B89),1,IF(ISERROR(VLOOKUP(B89,$B$11:B88,1,FALSE)),MAX($J$11:J88)+1,""))),"")</f>
        <v/>
      </c>
      <c r="K89" s="14" t="str">
        <f t="shared" si="3"/>
        <v/>
      </c>
      <c r="L89" s="238" t="str">
        <f>IF(L$7=L85,L88+1,IF($B89="","",MAX(L$10:L88)+1))</f>
        <v/>
      </c>
    </row>
    <row r="90" spans="1:12" x14ac:dyDescent="0.3">
      <c r="A90" s="167">
        <v>80</v>
      </c>
      <c r="B90" s="239"/>
      <c r="C90" s="204"/>
      <c r="D90" s="205"/>
      <c r="E90" s="205"/>
      <c r="F90" s="205"/>
      <c r="G90" s="262"/>
      <c r="H90" s="65" t="str">
        <f>IF(OR($I$2=1,J90=""),"",IF(IFERROR(VLOOKUP(B90,'Cycle 1'!B:K,10,FALSE),0)+IFERROR(IF($I$2&gt;2,VLOOKUP(B90,'Cycle 2'!B:K,10,FALSE),0),0)+IFERROR(IF($I$2&gt;3,VLOOKUP(B90,'Cycle 3'!B:K,10,FALSE),0),0)+IFERROR(IF($I$2&gt;4,VLOOKUP(B90,'Cycle 4'!B:K,10,FALSE),0),0)+IFERROR(IF($I$2&gt;5,VLOOKUP(B90,'Cycle 5'!B:K,10,FALSE),0),0)+IFERROR(IF($I$2&gt;6,VLOOKUP(B90,'Cycle 6'!B:K,10,FALSE),0),0)+IFERROR(IF($I$2&gt;7,VLOOKUP(B90,'Cycle 7'!B:K,10,FALSE),0),0)+IFERROR(IF($I$2&gt;8,VLOOKUP(B90,'Cycle 8'!B:K,10,FALSE),0),0)+IFERROR(IF($I$2&gt;9,VLOOKUP(B90,'Cycle 9'!B:K,10,FALSE),0),0)+IFERROR(IF($I$2&gt;10,VLOOKUP(B90,'Cycle 10'!B:K,10,FALSE),0),0)+IFERROR(IF($I$2&gt;11,VLOOKUP(B90,'Cycle 11'!B:K,10,FALSE),0),0)&gt;0,1,0))</f>
        <v/>
      </c>
      <c r="I90" s="14" t="str">
        <f>IF(OR($I$2=1,J90=""),"",IFERROR(VLOOKUP(B90,'Cycle 1'!B:K,10,FALSE),0)+IFERROR(IF($I$2&gt;2,VLOOKUP(B90,'Cycle 2'!B:K,10,FALSE),0),0)+IFERROR(IF($I$2&gt;3,VLOOKUP(B90,'Cycle 3'!B:K,10,FALSE),0),0)+IFERROR(IF($I$2&gt;4,VLOOKUP(B90,'Cycle 4'!B:K,10,FALSE),0),0)+IFERROR(IF($I$2&gt;5,VLOOKUP(B90,'Cycle 5'!B:K,10,FALSE),0),0)+IFERROR(IF($I$2&gt;6,VLOOKUP(B90,'Cycle 6'!B:K,10,FALSE),0),0)+IFERROR(IF($I$2&gt;7,VLOOKUP(B90,'Cycle 7'!B:K,10,FALSE),0),0)+IFERROR(IF($I$2&gt;8,VLOOKUP(B90,'Cycle 8'!B:K,10,FALSE),0),0)+IFERROR(IF($I$2&gt;9,VLOOKUP(B90,'Cycle 9'!B:K,10,FALSE),0),0)+IFERROR(IF($I$2&gt;10,VLOOKUP(B90,'Cycle 10'!B:K,10,FALSE),0),0)+IFERROR(IF($I$2&gt;11,VLOOKUP(B90,'Cycle 11'!B:K,10,FALSE),0),0))</f>
        <v/>
      </c>
      <c r="J90" s="14" t="str">
        <f>IFERROR(IF(B90="","",IF(ROW($B$11)=ROW(B90),1,IF(ISERROR(VLOOKUP(B90,$B$11:B89,1,FALSE)),MAX($J$11:J89)+1,""))),"")</f>
        <v/>
      </c>
      <c r="K90" s="14" t="str">
        <f t="shared" si="3"/>
        <v/>
      </c>
      <c r="L90" s="238" t="str">
        <f>IF(L$7=L86,L89+1,IF($B90="","",MAX(L$10:L89)+1))</f>
        <v/>
      </c>
    </row>
    <row r="91" spans="1:12" x14ac:dyDescent="0.3">
      <c r="A91" s="167">
        <v>81</v>
      </c>
      <c r="B91" s="63"/>
      <c r="C91" s="1"/>
      <c r="D91" s="2"/>
      <c r="E91" s="2"/>
      <c r="F91" s="2"/>
      <c r="G91" s="66"/>
      <c r="H91" s="65" t="str">
        <f>IF(OR($I$2=1,J91=""),"",IF(IFERROR(VLOOKUP(B91,'Cycle 1'!B:K,10,FALSE),0)+IFERROR(IF($I$2&gt;2,VLOOKUP(B91,'Cycle 2'!B:K,10,FALSE),0),0)+IFERROR(IF($I$2&gt;3,VLOOKUP(B91,'Cycle 3'!B:K,10,FALSE),0),0)+IFERROR(IF($I$2&gt;4,VLOOKUP(B91,'Cycle 4'!B:K,10,FALSE),0),0)+IFERROR(IF($I$2&gt;5,VLOOKUP(B91,'Cycle 5'!B:K,10,FALSE),0),0)+IFERROR(IF($I$2&gt;6,VLOOKUP(B91,'Cycle 6'!B:K,10,FALSE),0),0)+IFERROR(IF($I$2&gt;7,VLOOKUP(B91,'Cycle 7'!B:K,10,FALSE),0),0)+IFERROR(IF($I$2&gt;8,VLOOKUP(B91,'Cycle 8'!B:K,10,FALSE),0),0)+IFERROR(IF($I$2&gt;9,VLOOKUP(B91,'Cycle 9'!B:K,10,FALSE),0),0)+IFERROR(IF($I$2&gt;10,VLOOKUP(B91,'Cycle 10'!B:K,10,FALSE),0),0)+IFERROR(IF($I$2&gt;11,VLOOKUP(B91,'Cycle 11'!B:K,10,FALSE),0),0)&gt;0,1,0))</f>
        <v/>
      </c>
      <c r="I91" s="14" t="str">
        <f>IF(OR($I$2=1,J91=""),"",IFERROR(VLOOKUP(B91,'Cycle 1'!B:K,10,FALSE),0)+IFERROR(IF($I$2&gt;2,VLOOKUP(B91,'Cycle 2'!B:K,10,FALSE),0),0)+IFERROR(IF($I$2&gt;3,VLOOKUP(B91,'Cycle 3'!B:K,10,FALSE),0),0)+IFERROR(IF($I$2&gt;4,VLOOKUP(B91,'Cycle 4'!B:K,10,FALSE),0),0)+IFERROR(IF($I$2&gt;5,VLOOKUP(B91,'Cycle 5'!B:K,10,FALSE),0),0)+IFERROR(IF($I$2&gt;6,VLOOKUP(B91,'Cycle 6'!B:K,10,FALSE),0),0)+IFERROR(IF($I$2&gt;7,VLOOKUP(B91,'Cycle 7'!B:K,10,FALSE),0),0)+IFERROR(IF($I$2&gt;8,VLOOKUP(B91,'Cycle 8'!B:K,10,FALSE),0),0)+IFERROR(IF($I$2&gt;9,VLOOKUP(B91,'Cycle 9'!B:K,10,FALSE),0),0)+IFERROR(IF($I$2&gt;10,VLOOKUP(B91,'Cycle 10'!B:K,10,FALSE),0),0)+IFERROR(IF($I$2&gt;11,VLOOKUP(B91,'Cycle 11'!B:K,10,FALSE),0),0))</f>
        <v/>
      </c>
      <c r="J91" s="14" t="str">
        <f>IFERROR(IF(B91="","",IF(ROW($B$11)=ROW(B91),1,IF(ISERROR(VLOOKUP(B91,$B$11:B90,1,FALSE)),MAX($J$11:J90)+1,""))),"")</f>
        <v/>
      </c>
      <c r="K91" s="14" t="str">
        <f t="shared" si="3"/>
        <v/>
      </c>
      <c r="L91" s="238" t="str">
        <f>IF(L$7=L87,L90+1,IF($B91="","",MAX(L$10:L90)+1))</f>
        <v/>
      </c>
    </row>
    <row r="92" spans="1:12" x14ac:dyDescent="0.3">
      <c r="A92" s="167">
        <v>82</v>
      </c>
      <c r="B92" s="239"/>
      <c r="C92" s="204"/>
      <c r="D92" s="205"/>
      <c r="E92" s="205"/>
      <c r="F92" s="205"/>
      <c r="G92" s="262"/>
      <c r="H92" s="65" t="str">
        <f>IF(OR($I$2=1,J92=""),"",IF(IFERROR(VLOOKUP(B92,'Cycle 1'!B:K,10,FALSE),0)+IFERROR(IF($I$2&gt;2,VLOOKUP(B92,'Cycle 2'!B:K,10,FALSE),0),0)+IFERROR(IF($I$2&gt;3,VLOOKUP(B92,'Cycle 3'!B:K,10,FALSE),0),0)+IFERROR(IF($I$2&gt;4,VLOOKUP(B92,'Cycle 4'!B:K,10,FALSE),0),0)+IFERROR(IF($I$2&gt;5,VLOOKUP(B92,'Cycle 5'!B:K,10,FALSE),0),0)+IFERROR(IF($I$2&gt;6,VLOOKUP(B92,'Cycle 6'!B:K,10,FALSE),0),0)+IFERROR(IF($I$2&gt;7,VLOOKUP(B92,'Cycle 7'!B:K,10,FALSE),0),0)+IFERROR(IF($I$2&gt;8,VLOOKUP(B92,'Cycle 8'!B:K,10,FALSE),0),0)+IFERROR(IF($I$2&gt;9,VLOOKUP(B92,'Cycle 9'!B:K,10,FALSE),0),0)+IFERROR(IF($I$2&gt;10,VLOOKUP(B92,'Cycle 10'!B:K,10,FALSE),0),0)+IFERROR(IF($I$2&gt;11,VLOOKUP(B92,'Cycle 11'!B:K,10,FALSE),0),0)&gt;0,1,0))</f>
        <v/>
      </c>
      <c r="I92" s="14" t="str">
        <f>IF(OR($I$2=1,J92=""),"",IFERROR(VLOOKUP(B92,'Cycle 1'!B:K,10,FALSE),0)+IFERROR(IF($I$2&gt;2,VLOOKUP(B92,'Cycle 2'!B:K,10,FALSE),0),0)+IFERROR(IF($I$2&gt;3,VLOOKUP(B92,'Cycle 3'!B:K,10,FALSE),0),0)+IFERROR(IF($I$2&gt;4,VLOOKUP(B92,'Cycle 4'!B:K,10,FALSE),0),0)+IFERROR(IF($I$2&gt;5,VLOOKUP(B92,'Cycle 5'!B:K,10,FALSE),0),0)+IFERROR(IF($I$2&gt;6,VLOOKUP(B92,'Cycle 6'!B:K,10,FALSE),0),0)+IFERROR(IF($I$2&gt;7,VLOOKUP(B92,'Cycle 7'!B:K,10,FALSE),0),0)+IFERROR(IF($I$2&gt;8,VLOOKUP(B92,'Cycle 8'!B:K,10,FALSE),0),0)+IFERROR(IF($I$2&gt;9,VLOOKUP(B92,'Cycle 9'!B:K,10,FALSE),0),0)+IFERROR(IF($I$2&gt;10,VLOOKUP(B92,'Cycle 10'!B:K,10,FALSE),0),0)+IFERROR(IF($I$2&gt;11,VLOOKUP(B92,'Cycle 11'!B:K,10,FALSE),0),0))</f>
        <v/>
      </c>
      <c r="J92" s="14" t="str">
        <f>IFERROR(IF(B92="","",IF(ROW($B$11)=ROW(B92),1,IF(ISERROR(VLOOKUP(B92,$B$11:B91,1,FALSE)),MAX($J$11:J91)+1,""))),"")</f>
        <v/>
      </c>
      <c r="K92" s="14" t="str">
        <f t="shared" si="3"/>
        <v/>
      </c>
      <c r="L92" s="238" t="str">
        <f>IF(L$7=L88,L91+1,IF($B92="","",MAX(L$10:L91)+1))</f>
        <v/>
      </c>
    </row>
    <row r="93" spans="1:12" x14ac:dyDescent="0.3">
      <c r="A93" s="167">
        <v>83</v>
      </c>
      <c r="B93" s="63"/>
      <c r="C93" s="1"/>
      <c r="D93" s="2"/>
      <c r="E93" s="2"/>
      <c r="F93" s="2"/>
      <c r="G93" s="66"/>
      <c r="H93" s="65" t="str">
        <f>IF(OR($I$2=1,J93=""),"",IF(IFERROR(VLOOKUP(B93,'Cycle 1'!B:K,10,FALSE),0)+IFERROR(IF($I$2&gt;2,VLOOKUP(B93,'Cycle 2'!B:K,10,FALSE),0),0)+IFERROR(IF($I$2&gt;3,VLOOKUP(B93,'Cycle 3'!B:K,10,FALSE),0),0)+IFERROR(IF($I$2&gt;4,VLOOKUP(B93,'Cycle 4'!B:K,10,FALSE),0),0)+IFERROR(IF($I$2&gt;5,VLOOKUP(B93,'Cycle 5'!B:K,10,FALSE),0),0)+IFERROR(IF($I$2&gt;6,VLOOKUP(B93,'Cycle 6'!B:K,10,FALSE),0),0)+IFERROR(IF($I$2&gt;7,VLOOKUP(B93,'Cycle 7'!B:K,10,FALSE),0),0)+IFERROR(IF($I$2&gt;8,VLOOKUP(B93,'Cycle 8'!B:K,10,FALSE),0),0)+IFERROR(IF($I$2&gt;9,VLOOKUP(B93,'Cycle 9'!B:K,10,FALSE),0),0)+IFERROR(IF($I$2&gt;10,VLOOKUP(B93,'Cycle 10'!B:K,10,FALSE),0),0)+IFERROR(IF($I$2&gt;11,VLOOKUP(B93,'Cycle 11'!B:K,10,FALSE),0),0)&gt;0,1,0))</f>
        <v/>
      </c>
      <c r="I93" s="14" t="str">
        <f>IF(OR($I$2=1,J93=""),"",IFERROR(VLOOKUP(B93,'Cycle 1'!B:K,10,FALSE),0)+IFERROR(IF($I$2&gt;2,VLOOKUP(B93,'Cycle 2'!B:K,10,FALSE),0),0)+IFERROR(IF($I$2&gt;3,VLOOKUP(B93,'Cycle 3'!B:K,10,FALSE),0),0)+IFERROR(IF($I$2&gt;4,VLOOKUP(B93,'Cycle 4'!B:K,10,FALSE),0),0)+IFERROR(IF($I$2&gt;5,VLOOKUP(B93,'Cycle 5'!B:K,10,FALSE),0),0)+IFERROR(IF($I$2&gt;6,VLOOKUP(B93,'Cycle 6'!B:K,10,FALSE),0),0)+IFERROR(IF($I$2&gt;7,VLOOKUP(B93,'Cycle 7'!B:K,10,FALSE),0),0)+IFERROR(IF($I$2&gt;8,VLOOKUP(B93,'Cycle 8'!B:K,10,FALSE),0),0)+IFERROR(IF($I$2&gt;9,VLOOKUP(B93,'Cycle 9'!B:K,10,FALSE),0),0)+IFERROR(IF($I$2&gt;10,VLOOKUP(B93,'Cycle 10'!B:K,10,FALSE),0),0)+IFERROR(IF($I$2&gt;11,VLOOKUP(B93,'Cycle 11'!B:K,10,FALSE),0),0))</f>
        <v/>
      </c>
      <c r="J93" s="14" t="str">
        <f>IFERROR(IF(B93="","",IF(ROW($B$11)=ROW(B93),1,IF(ISERROR(VLOOKUP(B93,$B$11:B92,1,FALSE)),MAX($J$11:J92)+1,""))),"")</f>
        <v/>
      </c>
      <c r="K93" s="14" t="str">
        <f t="shared" si="3"/>
        <v/>
      </c>
      <c r="L93" s="238" t="str">
        <f>IF(L$7=L89,L92+1,IF($B93="","",MAX(L$10:L92)+1))</f>
        <v/>
      </c>
    </row>
    <row r="94" spans="1:12" x14ac:dyDescent="0.3">
      <c r="A94" s="167">
        <v>84</v>
      </c>
      <c r="B94" s="239"/>
      <c r="C94" s="204"/>
      <c r="D94" s="205"/>
      <c r="E94" s="205"/>
      <c r="F94" s="205"/>
      <c r="G94" s="262"/>
      <c r="H94" s="65" t="str">
        <f>IF(OR($I$2=1,J94=""),"",IF(IFERROR(VLOOKUP(B94,'Cycle 1'!B:K,10,FALSE),0)+IFERROR(IF($I$2&gt;2,VLOOKUP(B94,'Cycle 2'!B:K,10,FALSE),0),0)+IFERROR(IF($I$2&gt;3,VLOOKUP(B94,'Cycle 3'!B:K,10,FALSE),0),0)+IFERROR(IF($I$2&gt;4,VLOOKUP(B94,'Cycle 4'!B:K,10,FALSE),0),0)+IFERROR(IF($I$2&gt;5,VLOOKUP(B94,'Cycle 5'!B:K,10,FALSE),0),0)+IFERROR(IF($I$2&gt;6,VLOOKUP(B94,'Cycle 6'!B:K,10,FALSE),0),0)+IFERROR(IF($I$2&gt;7,VLOOKUP(B94,'Cycle 7'!B:K,10,FALSE),0),0)+IFERROR(IF($I$2&gt;8,VLOOKUP(B94,'Cycle 8'!B:K,10,FALSE),0),0)+IFERROR(IF($I$2&gt;9,VLOOKUP(B94,'Cycle 9'!B:K,10,FALSE),0),0)+IFERROR(IF($I$2&gt;10,VLOOKUP(B94,'Cycle 10'!B:K,10,FALSE),0),0)+IFERROR(IF($I$2&gt;11,VLOOKUP(B94,'Cycle 11'!B:K,10,FALSE),0),0)&gt;0,1,0))</f>
        <v/>
      </c>
      <c r="I94" s="14" t="str">
        <f>IF(OR($I$2=1,J94=""),"",IFERROR(VLOOKUP(B94,'Cycle 1'!B:K,10,FALSE),0)+IFERROR(IF($I$2&gt;2,VLOOKUP(B94,'Cycle 2'!B:K,10,FALSE),0),0)+IFERROR(IF($I$2&gt;3,VLOOKUP(B94,'Cycle 3'!B:K,10,FALSE),0),0)+IFERROR(IF($I$2&gt;4,VLOOKUP(B94,'Cycle 4'!B:K,10,FALSE),0),0)+IFERROR(IF($I$2&gt;5,VLOOKUP(B94,'Cycle 5'!B:K,10,FALSE),0),0)+IFERROR(IF($I$2&gt;6,VLOOKUP(B94,'Cycle 6'!B:K,10,FALSE),0),0)+IFERROR(IF($I$2&gt;7,VLOOKUP(B94,'Cycle 7'!B:K,10,FALSE),0),0)+IFERROR(IF($I$2&gt;8,VLOOKUP(B94,'Cycle 8'!B:K,10,FALSE),0),0)+IFERROR(IF($I$2&gt;9,VLOOKUP(B94,'Cycle 9'!B:K,10,FALSE),0),0)+IFERROR(IF($I$2&gt;10,VLOOKUP(B94,'Cycle 10'!B:K,10,FALSE),0),0)+IFERROR(IF($I$2&gt;11,VLOOKUP(B94,'Cycle 11'!B:K,10,FALSE),0),0))</f>
        <v/>
      </c>
      <c r="J94" s="14" t="str">
        <f>IFERROR(IF(B94="","",IF(ROW($B$11)=ROW(B94),1,IF(ISERROR(VLOOKUP(B94,$B$11:B93,1,FALSE)),MAX($J$11:J93)+1,""))),"")</f>
        <v/>
      </c>
      <c r="K94" s="14" t="str">
        <f t="shared" si="3"/>
        <v/>
      </c>
      <c r="L94" s="238" t="str">
        <f>IF(L$7=L90,L93+1,IF($B94="","",MAX(L$10:L93)+1))</f>
        <v/>
      </c>
    </row>
    <row r="95" spans="1:12" x14ac:dyDescent="0.3">
      <c r="A95" s="167">
        <v>85</v>
      </c>
      <c r="B95" s="63"/>
      <c r="C95" s="1"/>
      <c r="D95" s="2"/>
      <c r="E95" s="2"/>
      <c r="F95" s="2"/>
      <c r="G95" s="66"/>
      <c r="H95" s="65" t="str">
        <f>IF(OR($I$2=1,J95=""),"",IF(IFERROR(VLOOKUP(B95,'Cycle 1'!B:K,10,FALSE),0)+IFERROR(IF($I$2&gt;2,VLOOKUP(B95,'Cycle 2'!B:K,10,FALSE),0),0)+IFERROR(IF($I$2&gt;3,VLOOKUP(B95,'Cycle 3'!B:K,10,FALSE),0),0)+IFERROR(IF($I$2&gt;4,VLOOKUP(B95,'Cycle 4'!B:K,10,FALSE),0),0)+IFERROR(IF($I$2&gt;5,VLOOKUP(B95,'Cycle 5'!B:K,10,FALSE),0),0)+IFERROR(IF($I$2&gt;6,VLOOKUP(B95,'Cycle 6'!B:K,10,FALSE),0),0)+IFERROR(IF($I$2&gt;7,VLOOKUP(B95,'Cycle 7'!B:K,10,FALSE),0),0)+IFERROR(IF($I$2&gt;8,VLOOKUP(B95,'Cycle 8'!B:K,10,FALSE),0),0)+IFERROR(IF($I$2&gt;9,VLOOKUP(B95,'Cycle 9'!B:K,10,FALSE),0),0)+IFERROR(IF($I$2&gt;10,VLOOKUP(B95,'Cycle 10'!B:K,10,FALSE),0),0)+IFERROR(IF($I$2&gt;11,VLOOKUP(B95,'Cycle 11'!B:K,10,FALSE),0),0)&gt;0,1,0))</f>
        <v/>
      </c>
      <c r="I95" s="14" t="str">
        <f>IF(OR($I$2=1,J95=""),"",IFERROR(VLOOKUP(B95,'Cycle 1'!B:K,10,FALSE),0)+IFERROR(IF($I$2&gt;2,VLOOKUP(B95,'Cycle 2'!B:K,10,FALSE),0),0)+IFERROR(IF($I$2&gt;3,VLOOKUP(B95,'Cycle 3'!B:K,10,FALSE),0),0)+IFERROR(IF($I$2&gt;4,VLOOKUP(B95,'Cycle 4'!B:K,10,FALSE),0),0)+IFERROR(IF($I$2&gt;5,VLOOKUP(B95,'Cycle 5'!B:K,10,FALSE),0),0)+IFERROR(IF($I$2&gt;6,VLOOKUP(B95,'Cycle 6'!B:K,10,FALSE),0),0)+IFERROR(IF($I$2&gt;7,VLOOKUP(B95,'Cycle 7'!B:K,10,FALSE),0),0)+IFERROR(IF($I$2&gt;8,VLOOKUP(B95,'Cycle 8'!B:K,10,FALSE),0),0)+IFERROR(IF($I$2&gt;9,VLOOKUP(B95,'Cycle 9'!B:K,10,FALSE),0),0)+IFERROR(IF($I$2&gt;10,VLOOKUP(B95,'Cycle 10'!B:K,10,FALSE),0),0)+IFERROR(IF($I$2&gt;11,VLOOKUP(B95,'Cycle 11'!B:K,10,FALSE),0),0))</f>
        <v/>
      </c>
      <c r="J95" s="14" t="str">
        <f>IFERROR(IF(B95="","",IF(ROW($B$11)=ROW(B95),1,IF(ISERROR(VLOOKUP(B95,$B$11:B94,1,FALSE)),MAX($J$11:J94)+1,""))),"")</f>
        <v/>
      </c>
      <c r="K95" s="14" t="str">
        <f t="shared" si="3"/>
        <v/>
      </c>
      <c r="L95" s="238" t="str">
        <f>IF(L$7=L91,L94+1,IF($B95="","",MAX(L$10:L94)+1))</f>
        <v/>
      </c>
    </row>
    <row r="96" spans="1:12" x14ac:dyDescent="0.3">
      <c r="A96" s="167">
        <v>86</v>
      </c>
      <c r="B96" s="239"/>
      <c r="C96" s="204"/>
      <c r="D96" s="205"/>
      <c r="E96" s="205"/>
      <c r="F96" s="205"/>
      <c r="G96" s="262"/>
      <c r="H96" s="65" t="str">
        <f>IF(OR($I$2=1,J96=""),"",IF(IFERROR(VLOOKUP(B96,'Cycle 1'!B:K,10,FALSE),0)+IFERROR(IF($I$2&gt;2,VLOOKUP(B96,'Cycle 2'!B:K,10,FALSE),0),0)+IFERROR(IF($I$2&gt;3,VLOOKUP(B96,'Cycle 3'!B:K,10,FALSE),0),0)+IFERROR(IF($I$2&gt;4,VLOOKUP(B96,'Cycle 4'!B:K,10,FALSE),0),0)+IFERROR(IF($I$2&gt;5,VLOOKUP(B96,'Cycle 5'!B:K,10,FALSE),0),0)+IFERROR(IF($I$2&gt;6,VLOOKUP(B96,'Cycle 6'!B:K,10,FALSE),0),0)+IFERROR(IF($I$2&gt;7,VLOOKUP(B96,'Cycle 7'!B:K,10,FALSE),0),0)+IFERROR(IF($I$2&gt;8,VLOOKUP(B96,'Cycle 8'!B:K,10,FALSE),0),0)+IFERROR(IF($I$2&gt;9,VLOOKUP(B96,'Cycle 9'!B:K,10,FALSE),0),0)+IFERROR(IF($I$2&gt;10,VLOOKUP(B96,'Cycle 10'!B:K,10,FALSE),0),0)+IFERROR(IF($I$2&gt;11,VLOOKUP(B96,'Cycle 11'!B:K,10,FALSE),0),0)&gt;0,1,0))</f>
        <v/>
      </c>
      <c r="I96" s="14" t="str">
        <f>IF(OR($I$2=1,J96=""),"",IFERROR(VLOOKUP(B96,'Cycle 1'!B:K,10,FALSE),0)+IFERROR(IF($I$2&gt;2,VLOOKUP(B96,'Cycle 2'!B:K,10,FALSE),0),0)+IFERROR(IF($I$2&gt;3,VLOOKUP(B96,'Cycle 3'!B:K,10,FALSE),0),0)+IFERROR(IF($I$2&gt;4,VLOOKUP(B96,'Cycle 4'!B:K,10,FALSE),0),0)+IFERROR(IF($I$2&gt;5,VLOOKUP(B96,'Cycle 5'!B:K,10,FALSE),0),0)+IFERROR(IF($I$2&gt;6,VLOOKUP(B96,'Cycle 6'!B:K,10,FALSE),0),0)+IFERROR(IF($I$2&gt;7,VLOOKUP(B96,'Cycle 7'!B:K,10,FALSE),0),0)+IFERROR(IF($I$2&gt;8,VLOOKUP(B96,'Cycle 8'!B:K,10,FALSE),0),0)+IFERROR(IF($I$2&gt;9,VLOOKUP(B96,'Cycle 9'!B:K,10,FALSE),0),0)+IFERROR(IF($I$2&gt;10,VLOOKUP(B96,'Cycle 10'!B:K,10,FALSE),0),0)+IFERROR(IF($I$2&gt;11,VLOOKUP(B96,'Cycle 11'!B:K,10,FALSE),0),0))</f>
        <v/>
      </c>
      <c r="J96" s="14" t="str">
        <f>IFERROR(IF(B96="","",IF(ROW($B$11)=ROW(B96),1,IF(ISERROR(VLOOKUP(B96,$B$11:B95,1,FALSE)),MAX($J$11:J95)+1,""))),"")</f>
        <v/>
      </c>
      <c r="K96" s="14" t="str">
        <f t="shared" si="3"/>
        <v/>
      </c>
      <c r="L96" s="238" t="str">
        <f>IF(L$7=L92,L95+1,IF($B96="","",MAX(L$10:L95)+1))</f>
        <v/>
      </c>
    </row>
    <row r="97" spans="1:12" x14ac:dyDescent="0.3">
      <c r="A97" s="167">
        <v>87</v>
      </c>
      <c r="B97" s="63"/>
      <c r="C97" s="1"/>
      <c r="D97" s="2"/>
      <c r="E97" s="2"/>
      <c r="F97" s="2"/>
      <c r="G97" s="66"/>
      <c r="H97" s="65" t="str">
        <f>IF(OR($I$2=1,J97=""),"",IF(IFERROR(VLOOKUP(B97,'Cycle 1'!B:K,10,FALSE),0)+IFERROR(IF($I$2&gt;2,VLOOKUP(B97,'Cycle 2'!B:K,10,FALSE),0),0)+IFERROR(IF($I$2&gt;3,VLOOKUP(B97,'Cycle 3'!B:K,10,FALSE),0),0)+IFERROR(IF($I$2&gt;4,VLOOKUP(B97,'Cycle 4'!B:K,10,FALSE),0),0)+IFERROR(IF($I$2&gt;5,VLOOKUP(B97,'Cycle 5'!B:K,10,FALSE),0),0)+IFERROR(IF($I$2&gt;6,VLOOKUP(B97,'Cycle 6'!B:K,10,FALSE),0),0)+IFERROR(IF($I$2&gt;7,VLOOKUP(B97,'Cycle 7'!B:K,10,FALSE),0),0)+IFERROR(IF($I$2&gt;8,VLOOKUP(B97,'Cycle 8'!B:K,10,FALSE),0),0)+IFERROR(IF($I$2&gt;9,VLOOKUP(B97,'Cycle 9'!B:K,10,FALSE),0),0)+IFERROR(IF($I$2&gt;10,VLOOKUP(B97,'Cycle 10'!B:K,10,FALSE),0),0)+IFERROR(IF($I$2&gt;11,VLOOKUP(B97,'Cycle 11'!B:K,10,FALSE),0),0)&gt;0,1,0))</f>
        <v/>
      </c>
      <c r="I97" s="14" t="str">
        <f>IF(OR($I$2=1,J97=""),"",IFERROR(VLOOKUP(B97,'Cycle 1'!B:K,10,FALSE),0)+IFERROR(IF($I$2&gt;2,VLOOKUP(B97,'Cycle 2'!B:K,10,FALSE),0),0)+IFERROR(IF($I$2&gt;3,VLOOKUP(B97,'Cycle 3'!B:K,10,FALSE),0),0)+IFERROR(IF($I$2&gt;4,VLOOKUP(B97,'Cycle 4'!B:K,10,FALSE),0),0)+IFERROR(IF($I$2&gt;5,VLOOKUP(B97,'Cycle 5'!B:K,10,FALSE),0),0)+IFERROR(IF($I$2&gt;6,VLOOKUP(B97,'Cycle 6'!B:K,10,FALSE),0),0)+IFERROR(IF($I$2&gt;7,VLOOKUP(B97,'Cycle 7'!B:K,10,FALSE),0),0)+IFERROR(IF($I$2&gt;8,VLOOKUP(B97,'Cycle 8'!B:K,10,FALSE),0),0)+IFERROR(IF($I$2&gt;9,VLOOKUP(B97,'Cycle 9'!B:K,10,FALSE),0),0)+IFERROR(IF($I$2&gt;10,VLOOKUP(B97,'Cycle 10'!B:K,10,FALSE),0),0)+IFERROR(IF($I$2&gt;11,VLOOKUP(B97,'Cycle 11'!B:K,10,FALSE),0),0))</f>
        <v/>
      </c>
      <c r="J97" s="14" t="str">
        <f>IFERROR(IF(B97="","",IF(ROW($B$11)=ROW(B97),1,IF(ISERROR(VLOOKUP(B97,$B$11:B96,1,FALSE)),MAX($J$11:J96)+1,""))),"")</f>
        <v/>
      </c>
      <c r="K97" s="14" t="str">
        <f t="shared" si="3"/>
        <v/>
      </c>
      <c r="L97" s="238" t="str">
        <f>IF(L$7=L93,L96+1,IF($B97="","",MAX(L$10:L96)+1))</f>
        <v/>
      </c>
    </row>
    <row r="98" spans="1:12" x14ac:dyDescent="0.3">
      <c r="A98" s="167">
        <v>88</v>
      </c>
      <c r="B98" s="239"/>
      <c r="C98" s="204"/>
      <c r="D98" s="205"/>
      <c r="E98" s="205"/>
      <c r="F98" s="205"/>
      <c r="G98" s="262"/>
      <c r="H98" s="65" t="str">
        <f>IF(OR($I$2=1,J98=""),"",IF(IFERROR(VLOOKUP(B98,'Cycle 1'!B:K,10,FALSE),0)+IFERROR(IF($I$2&gt;2,VLOOKUP(B98,'Cycle 2'!B:K,10,FALSE),0),0)+IFERROR(IF($I$2&gt;3,VLOOKUP(B98,'Cycle 3'!B:K,10,FALSE),0),0)+IFERROR(IF($I$2&gt;4,VLOOKUP(B98,'Cycle 4'!B:K,10,FALSE),0),0)+IFERROR(IF($I$2&gt;5,VLOOKUP(B98,'Cycle 5'!B:K,10,FALSE),0),0)+IFERROR(IF($I$2&gt;6,VLOOKUP(B98,'Cycle 6'!B:K,10,FALSE),0),0)+IFERROR(IF($I$2&gt;7,VLOOKUP(B98,'Cycle 7'!B:K,10,FALSE),0),0)+IFERROR(IF($I$2&gt;8,VLOOKUP(B98,'Cycle 8'!B:K,10,FALSE),0),0)+IFERROR(IF($I$2&gt;9,VLOOKUP(B98,'Cycle 9'!B:K,10,FALSE),0),0)+IFERROR(IF($I$2&gt;10,VLOOKUP(B98,'Cycle 10'!B:K,10,FALSE),0),0)+IFERROR(IF($I$2&gt;11,VLOOKUP(B98,'Cycle 11'!B:K,10,FALSE),0),0)&gt;0,1,0))</f>
        <v/>
      </c>
      <c r="I98" s="14" t="str">
        <f>IF(OR($I$2=1,J98=""),"",IFERROR(VLOOKUP(B98,'Cycle 1'!B:K,10,FALSE),0)+IFERROR(IF($I$2&gt;2,VLOOKUP(B98,'Cycle 2'!B:K,10,FALSE),0),0)+IFERROR(IF($I$2&gt;3,VLOOKUP(B98,'Cycle 3'!B:K,10,FALSE),0),0)+IFERROR(IF($I$2&gt;4,VLOOKUP(B98,'Cycle 4'!B:K,10,FALSE),0),0)+IFERROR(IF($I$2&gt;5,VLOOKUP(B98,'Cycle 5'!B:K,10,FALSE),0),0)+IFERROR(IF($I$2&gt;6,VLOOKUP(B98,'Cycle 6'!B:K,10,FALSE),0),0)+IFERROR(IF($I$2&gt;7,VLOOKUP(B98,'Cycle 7'!B:K,10,FALSE),0),0)+IFERROR(IF($I$2&gt;8,VLOOKUP(B98,'Cycle 8'!B:K,10,FALSE),0),0)+IFERROR(IF($I$2&gt;9,VLOOKUP(B98,'Cycle 9'!B:K,10,FALSE),0),0)+IFERROR(IF($I$2&gt;10,VLOOKUP(B98,'Cycle 10'!B:K,10,FALSE),0),0)+IFERROR(IF($I$2&gt;11,VLOOKUP(B98,'Cycle 11'!B:K,10,FALSE),0),0))</f>
        <v/>
      </c>
      <c r="J98" s="14" t="str">
        <f>IFERROR(IF(B98="","",IF(ROW($B$11)=ROW(B98),1,IF(ISERROR(VLOOKUP(B98,$B$11:B97,1,FALSE)),MAX($J$11:J97)+1,""))),"")</f>
        <v/>
      </c>
      <c r="K98" s="14" t="str">
        <f t="shared" si="3"/>
        <v/>
      </c>
      <c r="L98" s="238" t="str">
        <f>IF(L$7=L94,L97+1,IF($B98="","",MAX(L$10:L97)+1))</f>
        <v/>
      </c>
    </row>
    <row r="99" spans="1:12" x14ac:dyDescent="0.3">
      <c r="A99" s="167">
        <v>89</v>
      </c>
      <c r="B99" s="63"/>
      <c r="C99" s="1"/>
      <c r="D99" s="2"/>
      <c r="E99" s="2"/>
      <c r="F99" s="2"/>
      <c r="G99" s="66"/>
      <c r="H99" s="65" t="str">
        <f>IF(OR($I$2=1,J99=""),"",IF(IFERROR(VLOOKUP(B99,'Cycle 1'!B:K,10,FALSE),0)+IFERROR(IF($I$2&gt;2,VLOOKUP(B99,'Cycle 2'!B:K,10,FALSE),0),0)+IFERROR(IF($I$2&gt;3,VLOOKUP(B99,'Cycle 3'!B:K,10,FALSE),0),0)+IFERROR(IF($I$2&gt;4,VLOOKUP(B99,'Cycle 4'!B:K,10,FALSE),0),0)+IFERROR(IF($I$2&gt;5,VLOOKUP(B99,'Cycle 5'!B:K,10,FALSE),0),0)+IFERROR(IF($I$2&gt;6,VLOOKUP(B99,'Cycle 6'!B:K,10,FALSE),0),0)+IFERROR(IF($I$2&gt;7,VLOOKUP(B99,'Cycle 7'!B:K,10,FALSE),0),0)+IFERROR(IF($I$2&gt;8,VLOOKUP(B99,'Cycle 8'!B:K,10,FALSE),0),0)+IFERROR(IF($I$2&gt;9,VLOOKUP(B99,'Cycle 9'!B:K,10,FALSE),0),0)+IFERROR(IF($I$2&gt;10,VLOOKUP(B99,'Cycle 10'!B:K,10,FALSE),0),0)+IFERROR(IF($I$2&gt;11,VLOOKUP(B99,'Cycle 11'!B:K,10,FALSE),0),0)&gt;0,1,0))</f>
        <v/>
      </c>
      <c r="I99" s="14" t="str">
        <f>IF(OR($I$2=1,J99=""),"",IFERROR(VLOOKUP(B99,'Cycle 1'!B:K,10,FALSE),0)+IFERROR(IF($I$2&gt;2,VLOOKUP(B99,'Cycle 2'!B:K,10,FALSE),0),0)+IFERROR(IF($I$2&gt;3,VLOOKUP(B99,'Cycle 3'!B:K,10,FALSE),0),0)+IFERROR(IF($I$2&gt;4,VLOOKUP(B99,'Cycle 4'!B:K,10,FALSE),0),0)+IFERROR(IF($I$2&gt;5,VLOOKUP(B99,'Cycle 5'!B:K,10,FALSE),0),0)+IFERROR(IF($I$2&gt;6,VLOOKUP(B99,'Cycle 6'!B:K,10,FALSE),0),0)+IFERROR(IF($I$2&gt;7,VLOOKUP(B99,'Cycle 7'!B:K,10,FALSE),0),0)+IFERROR(IF($I$2&gt;8,VLOOKUP(B99,'Cycle 8'!B:K,10,FALSE),0),0)+IFERROR(IF($I$2&gt;9,VLOOKUP(B99,'Cycle 9'!B:K,10,FALSE),0),0)+IFERROR(IF($I$2&gt;10,VLOOKUP(B99,'Cycle 10'!B:K,10,FALSE),0),0)+IFERROR(IF($I$2&gt;11,VLOOKUP(B99,'Cycle 11'!B:K,10,FALSE),0),0))</f>
        <v/>
      </c>
      <c r="J99" s="14" t="str">
        <f>IFERROR(IF(B99="","",IF(ROW($B$11)=ROW(B99),1,IF(ISERROR(VLOOKUP(B99,$B$11:B98,1,FALSE)),MAX($J$11:J98)+1,""))),"")</f>
        <v/>
      </c>
      <c r="K99" s="14" t="str">
        <f t="shared" si="3"/>
        <v/>
      </c>
      <c r="L99" s="238" t="str">
        <f>IF(L$7=L95,L98+1,IF($B99="","",MAX(L$10:L98)+1))</f>
        <v/>
      </c>
    </row>
    <row r="100" spans="1:12" x14ac:dyDescent="0.3">
      <c r="A100" s="167">
        <v>90</v>
      </c>
      <c r="B100" s="239"/>
      <c r="C100" s="204"/>
      <c r="D100" s="205"/>
      <c r="E100" s="205"/>
      <c r="F100" s="205"/>
      <c r="G100" s="262"/>
      <c r="H100" s="65" t="str">
        <f>IF(OR($I$2=1,J100=""),"",IF(IFERROR(VLOOKUP(B100,'Cycle 1'!B:K,10,FALSE),0)+IFERROR(IF($I$2&gt;2,VLOOKUP(B100,'Cycle 2'!B:K,10,FALSE),0),0)+IFERROR(IF($I$2&gt;3,VLOOKUP(B100,'Cycle 3'!B:K,10,FALSE),0),0)+IFERROR(IF($I$2&gt;4,VLOOKUP(B100,'Cycle 4'!B:K,10,FALSE),0),0)+IFERROR(IF($I$2&gt;5,VLOOKUP(B100,'Cycle 5'!B:K,10,FALSE),0),0)+IFERROR(IF($I$2&gt;6,VLOOKUP(B100,'Cycle 6'!B:K,10,FALSE),0),0)+IFERROR(IF($I$2&gt;7,VLOOKUP(B100,'Cycle 7'!B:K,10,FALSE),0),0)+IFERROR(IF($I$2&gt;8,VLOOKUP(B100,'Cycle 8'!B:K,10,FALSE),0),0)+IFERROR(IF($I$2&gt;9,VLOOKUP(B100,'Cycle 9'!B:K,10,FALSE),0),0)+IFERROR(IF($I$2&gt;10,VLOOKUP(B100,'Cycle 10'!B:K,10,FALSE),0),0)+IFERROR(IF($I$2&gt;11,VLOOKUP(B100,'Cycle 11'!B:K,10,FALSE),0),0)&gt;0,1,0))</f>
        <v/>
      </c>
      <c r="I100" s="14" t="str">
        <f>IF(OR($I$2=1,J100=""),"",IFERROR(VLOOKUP(B100,'Cycle 1'!B:K,10,FALSE),0)+IFERROR(IF($I$2&gt;2,VLOOKUP(B100,'Cycle 2'!B:K,10,FALSE),0),0)+IFERROR(IF($I$2&gt;3,VLOOKUP(B100,'Cycle 3'!B:K,10,FALSE),0),0)+IFERROR(IF($I$2&gt;4,VLOOKUP(B100,'Cycle 4'!B:K,10,FALSE),0),0)+IFERROR(IF($I$2&gt;5,VLOOKUP(B100,'Cycle 5'!B:K,10,FALSE),0),0)+IFERROR(IF($I$2&gt;6,VLOOKUP(B100,'Cycle 6'!B:K,10,FALSE),0),0)+IFERROR(IF($I$2&gt;7,VLOOKUP(B100,'Cycle 7'!B:K,10,FALSE),0),0)+IFERROR(IF($I$2&gt;8,VLOOKUP(B100,'Cycle 8'!B:K,10,FALSE),0),0)+IFERROR(IF($I$2&gt;9,VLOOKUP(B100,'Cycle 9'!B:K,10,FALSE),0),0)+IFERROR(IF($I$2&gt;10,VLOOKUP(B100,'Cycle 10'!B:K,10,FALSE),0),0)+IFERROR(IF($I$2&gt;11,VLOOKUP(B100,'Cycle 11'!B:K,10,FALSE),0),0))</f>
        <v/>
      </c>
      <c r="J100" s="14" t="str">
        <f>IFERROR(IF(B100="","",IF(ROW($B$11)=ROW(B100),1,IF(ISERROR(VLOOKUP(B100,$B$11:B99,1,FALSE)),MAX($J$11:J99)+1,""))),"")</f>
        <v/>
      </c>
      <c r="K100" s="14" t="str">
        <f t="shared" si="3"/>
        <v/>
      </c>
      <c r="L100" s="238" t="str">
        <f>IF(L$7=L96,L99+1,IF($B100="","",MAX(L$10:L99)+1))</f>
        <v/>
      </c>
    </row>
    <row r="101" spans="1:12" x14ac:dyDescent="0.3">
      <c r="A101" s="167">
        <v>91</v>
      </c>
      <c r="B101" s="63"/>
      <c r="C101" s="1"/>
      <c r="D101" s="2"/>
      <c r="E101" s="2"/>
      <c r="F101" s="2"/>
      <c r="G101" s="66"/>
      <c r="H101" s="65" t="str">
        <f>IF(OR($I$2=1,J101=""),"",IF(IFERROR(VLOOKUP(B101,'Cycle 1'!B:K,10,FALSE),0)+IFERROR(IF($I$2&gt;2,VLOOKUP(B101,'Cycle 2'!B:K,10,FALSE),0),0)+IFERROR(IF($I$2&gt;3,VLOOKUP(B101,'Cycle 3'!B:K,10,FALSE),0),0)+IFERROR(IF($I$2&gt;4,VLOOKUP(B101,'Cycle 4'!B:K,10,FALSE),0),0)+IFERROR(IF($I$2&gt;5,VLOOKUP(B101,'Cycle 5'!B:K,10,FALSE),0),0)+IFERROR(IF($I$2&gt;6,VLOOKUP(B101,'Cycle 6'!B:K,10,FALSE),0),0)+IFERROR(IF($I$2&gt;7,VLOOKUP(B101,'Cycle 7'!B:K,10,FALSE),0),0)+IFERROR(IF($I$2&gt;8,VLOOKUP(B101,'Cycle 8'!B:K,10,FALSE),0),0)+IFERROR(IF($I$2&gt;9,VLOOKUP(B101,'Cycle 9'!B:K,10,FALSE),0),0)+IFERROR(IF($I$2&gt;10,VLOOKUP(B101,'Cycle 10'!B:K,10,FALSE),0),0)+IFERROR(IF($I$2&gt;11,VLOOKUP(B101,'Cycle 11'!B:K,10,FALSE),0),0)&gt;0,1,0))</f>
        <v/>
      </c>
      <c r="I101" s="14" t="str">
        <f>IF(OR($I$2=1,J101=""),"",IFERROR(VLOOKUP(B101,'Cycle 1'!B:K,10,FALSE),0)+IFERROR(IF($I$2&gt;2,VLOOKUP(B101,'Cycle 2'!B:K,10,FALSE),0),0)+IFERROR(IF($I$2&gt;3,VLOOKUP(B101,'Cycle 3'!B:K,10,FALSE),0),0)+IFERROR(IF($I$2&gt;4,VLOOKUP(B101,'Cycle 4'!B:K,10,FALSE),0),0)+IFERROR(IF($I$2&gt;5,VLOOKUP(B101,'Cycle 5'!B:K,10,FALSE),0),0)+IFERROR(IF($I$2&gt;6,VLOOKUP(B101,'Cycle 6'!B:K,10,FALSE),0),0)+IFERROR(IF($I$2&gt;7,VLOOKUP(B101,'Cycle 7'!B:K,10,FALSE),0),0)+IFERROR(IF($I$2&gt;8,VLOOKUP(B101,'Cycle 8'!B:K,10,FALSE),0),0)+IFERROR(IF($I$2&gt;9,VLOOKUP(B101,'Cycle 9'!B:K,10,FALSE),0),0)+IFERROR(IF($I$2&gt;10,VLOOKUP(B101,'Cycle 10'!B:K,10,FALSE),0),0)+IFERROR(IF($I$2&gt;11,VLOOKUP(B101,'Cycle 11'!B:K,10,FALSE),0),0))</f>
        <v/>
      </c>
      <c r="J101" s="14" t="str">
        <f>IFERROR(IF(B101="","",IF(ROW($B$11)=ROW(B101),1,IF(ISERROR(VLOOKUP(B101,$B$11:B100,1,FALSE)),MAX($J$11:J100)+1,""))),"")</f>
        <v/>
      </c>
      <c r="K101" s="14" t="str">
        <f t="shared" si="3"/>
        <v/>
      </c>
      <c r="L101" s="238" t="str">
        <f>IF(L$7=L97,L100+1,IF($B101="","",MAX(L$10:L100)+1))</f>
        <v/>
      </c>
    </row>
    <row r="102" spans="1:12" x14ac:dyDescent="0.3">
      <c r="A102" s="167">
        <v>92</v>
      </c>
      <c r="B102" s="239"/>
      <c r="C102" s="204"/>
      <c r="D102" s="205"/>
      <c r="E102" s="205"/>
      <c r="F102" s="205"/>
      <c r="G102" s="262"/>
      <c r="H102" s="65" t="str">
        <f>IF(OR($I$2=1,J102=""),"",IF(IFERROR(VLOOKUP(B102,'Cycle 1'!B:K,10,FALSE),0)+IFERROR(IF($I$2&gt;2,VLOOKUP(B102,'Cycle 2'!B:K,10,FALSE),0),0)+IFERROR(IF($I$2&gt;3,VLOOKUP(B102,'Cycle 3'!B:K,10,FALSE),0),0)+IFERROR(IF($I$2&gt;4,VLOOKUP(B102,'Cycle 4'!B:K,10,FALSE),0),0)+IFERROR(IF($I$2&gt;5,VLOOKUP(B102,'Cycle 5'!B:K,10,FALSE),0),0)+IFERROR(IF($I$2&gt;6,VLOOKUP(B102,'Cycle 6'!B:K,10,FALSE),0),0)+IFERROR(IF($I$2&gt;7,VLOOKUP(B102,'Cycle 7'!B:K,10,FALSE),0),0)+IFERROR(IF($I$2&gt;8,VLOOKUP(B102,'Cycle 8'!B:K,10,FALSE),0),0)+IFERROR(IF($I$2&gt;9,VLOOKUP(B102,'Cycle 9'!B:K,10,FALSE),0),0)+IFERROR(IF($I$2&gt;10,VLOOKUP(B102,'Cycle 10'!B:K,10,FALSE),0),0)+IFERROR(IF($I$2&gt;11,VLOOKUP(B102,'Cycle 11'!B:K,10,FALSE),0),0)&gt;0,1,0))</f>
        <v/>
      </c>
      <c r="I102" s="14" t="str">
        <f>IF(OR($I$2=1,J102=""),"",IFERROR(VLOOKUP(B102,'Cycle 1'!B:K,10,FALSE),0)+IFERROR(IF($I$2&gt;2,VLOOKUP(B102,'Cycle 2'!B:K,10,FALSE),0),0)+IFERROR(IF($I$2&gt;3,VLOOKUP(B102,'Cycle 3'!B:K,10,FALSE),0),0)+IFERROR(IF($I$2&gt;4,VLOOKUP(B102,'Cycle 4'!B:K,10,FALSE),0),0)+IFERROR(IF($I$2&gt;5,VLOOKUP(B102,'Cycle 5'!B:K,10,FALSE),0),0)+IFERROR(IF($I$2&gt;6,VLOOKUP(B102,'Cycle 6'!B:K,10,FALSE),0),0)+IFERROR(IF($I$2&gt;7,VLOOKUP(B102,'Cycle 7'!B:K,10,FALSE),0),0)+IFERROR(IF($I$2&gt;8,VLOOKUP(B102,'Cycle 8'!B:K,10,FALSE),0),0)+IFERROR(IF($I$2&gt;9,VLOOKUP(B102,'Cycle 9'!B:K,10,FALSE),0),0)+IFERROR(IF($I$2&gt;10,VLOOKUP(B102,'Cycle 10'!B:K,10,FALSE),0),0)+IFERROR(IF($I$2&gt;11,VLOOKUP(B102,'Cycle 11'!B:K,10,FALSE),0),0))</f>
        <v/>
      </c>
      <c r="J102" s="14" t="str">
        <f>IFERROR(IF(B102="","",IF(ROW($B$11)=ROW(B102),1,IF(ISERROR(VLOOKUP(B102,$B$11:B101,1,FALSE)),MAX($J$11:J101)+1,""))),"")</f>
        <v/>
      </c>
      <c r="K102" s="14" t="str">
        <f t="shared" si="3"/>
        <v/>
      </c>
      <c r="L102" s="238" t="str">
        <f>IF(L$7=L98,L101+1,IF($B102="","",MAX(L$10:L101)+1))</f>
        <v/>
      </c>
    </row>
    <row r="103" spans="1:12" x14ac:dyDescent="0.3">
      <c r="A103" s="167">
        <v>93</v>
      </c>
      <c r="B103" s="63"/>
      <c r="C103" s="1"/>
      <c r="D103" s="2"/>
      <c r="E103" s="2"/>
      <c r="F103" s="2"/>
      <c r="G103" s="66"/>
      <c r="H103" s="65" t="str">
        <f>IF(OR($I$2=1,J103=""),"",IF(IFERROR(VLOOKUP(B103,'Cycle 1'!B:K,10,FALSE),0)+IFERROR(IF($I$2&gt;2,VLOOKUP(B103,'Cycle 2'!B:K,10,FALSE),0),0)+IFERROR(IF($I$2&gt;3,VLOOKUP(B103,'Cycle 3'!B:K,10,FALSE),0),0)+IFERROR(IF($I$2&gt;4,VLOOKUP(B103,'Cycle 4'!B:K,10,FALSE),0),0)+IFERROR(IF($I$2&gt;5,VLOOKUP(B103,'Cycle 5'!B:K,10,FALSE),0),0)+IFERROR(IF($I$2&gt;6,VLOOKUP(B103,'Cycle 6'!B:K,10,FALSE),0),0)+IFERROR(IF($I$2&gt;7,VLOOKUP(B103,'Cycle 7'!B:K,10,FALSE),0),0)+IFERROR(IF($I$2&gt;8,VLOOKUP(B103,'Cycle 8'!B:K,10,FALSE),0),0)+IFERROR(IF($I$2&gt;9,VLOOKUP(B103,'Cycle 9'!B:K,10,FALSE),0),0)+IFERROR(IF($I$2&gt;10,VLOOKUP(B103,'Cycle 10'!B:K,10,FALSE),0),0)+IFERROR(IF($I$2&gt;11,VLOOKUP(B103,'Cycle 11'!B:K,10,FALSE),0),0)&gt;0,1,0))</f>
        <v/>
      </c>
      <c r="I103" s="14" t="str">
        <f>IF(OR($I$2=1,J103=""),"",IFERROR(VLOOKUP(B103,'Cycle 1'!B:K,10,FALSE),0)+IFERROR(IF($I$2&gt;2,VLOOKUP(B103,'Cycle 2'!B:K,10,FALSE),0),0)+IFERROR(IF($I$2&gt;3,VLOOKUP(B103,'Cycle 3'!B:K,10,FALSE),0),0)+IFERROR(IF($I$2&gt;4,VLOOKUP(B103,'Cycle 4'!B:K,10,FALSE),0),0)+IFERROR(IF($I$2&gt;5,VLOOKUP(B103,'Cycle 5'!B:K,10,FALSE),0),0)+IFERROR(IF($I$2&gt;6,VLOOKUP(B103,'Cycle 6'!B:K,10,FALSE),0),0)+IFERROR(IF($I$2&gt;7,VLOOKUP(B103,'Cycle 7'!B:K,10,FALSE),0),0)+IFERROR(IF($I$2&gt;8,VLOOKUP(B103,'Cycle 8'!B:K,10,FALSE),0),0)+IFERROR(IF($I$2&gt;9,VLOOKUP(B103,'Cycle 9'!B:K,10,FALSE),0),0)+IFERROR(IF($I$2&gt;10,VLOOKUP(B103,'Cycle 10'!B:K,10,FALSE),0),0)+IFERROR(IF($I$2&gt;11,VLOOKUP(B103,'Cycle 11'!B:K,10,FALSE),0),0))</f>
        <v/>
      </c>
      <c r="J103" s="14" t="str">
        <f>IFERROR(IF(B103="","",IF(ROW($B$11)=ROW(B103),1,IF(ISERROR(VLOOKUP(B103,$B$11:B102,1,FALSE)),MAX($J$11:J102)+1,""))),"")</f>
        <v/>
      </c>
      <c r="K103" s="14" t="str">
        <f t="shared" si="3"/>
        <v/>
      </c>
      <c r="L103" s="238" t="str">
        <f>IF(L$7=L99,L102+1,IF($B103="","",MAX(L$10:L102)+1))</f>
        <v/>
      </c>
    </row>
    <row r="104" spans="1:12" x14ac:dyDescent="0.3">
      <c r="A104" s="167">
        <v>94</v>
      </c>
      <c r="B104" s="239"/>
      <c r="C104" s="204"/>
      <c r="D104" s="205"/>
      <c r="E104" s="205"/>
      <c r="F104" s="205"/>
      <c r="G104" s="262"/>
      <c r="H104" s="65" t="str">
        <f>IF(OR($I$2=1,J104=""),"",IF(IFERROR(VLOOKUP(B104,'Cycle 1'!B:K,10,FALSE),0)+IFERROR(IF($I$2&gt;2,VLOOKUP(B104,'Cycle 2'!B:K,10,FALSE),0),0)+IFERROR(IF($I$2&gt;3,VLOOKUP(B104,'Cycle 3'!B:K,10,FALSE),0),0)+IFERROR(IF($I$2&gt;4,VLOOKUP(B104,'Cycle 4'!B:K,10,FALSE),0),0)+IFERROR(IF($I$2&gt;5,VLOOKUP(B104,'Cycle 5'!B:K,10,FALSE),0),0)+IFERROR(IF($I$2&gt;6,VLOOKUP(B104,'Cycle 6'!B:K,10,FALSE),0),0)+IFERROR(IF($I$2&gt;7,VLOOKUP(B104,'Cycle 7'!B:K,10,FALSE),0),0)+IFERROR(IF($I$2&gt;8,VLOOKUP(B104,'Cycle 8'!B:K,10,FALSE),0),0)+IFERROR(IF($I$2&gt;9,VLOOKUP(B104,'Cycle 9'!B:K,10,FALSE),0),0)+IFERROR(IF($I$2&gt;10,VLOOKUP(B104,'Cycle 10'!B:K,10,FALSE),0),0)+IFERROR(IF($I$2&gt;11,VLOOKUP(B104,'Cycle 11'!B:K,10,FALSE),0),0)&gt;0,1,0))</f>
        <v/>
      </c>
      <c r="I104" s="14" t="str">
        <f>IF(OR($I$2=1,J104=""),"",IFERROR(VLOOKUP(B104,'Cycle 1'!B:K,10,FALSE),0)+IFERROR(IF($I$2&gt;2,VLOOKUP(B104,'Cycle 2'!B:K,10,FALSE),0),0)+IFERROR(IF($I$2&gt;3,VLOOKUP(B104,'Cycle 3'!B:K,10,FALSE),0),0)+IFERROR(IF($I$2&gt;4,VLOOKUP(B104,'Cycle 4'!B:K,10,FALSE),0),0)+IFERROR(IF($I$2&gt;5,VLOOKUP(B104,'Cycle 5'!B:K,10,FALSE),0),0)+IFERROR(IF($I$2&gt;6,VLOOKUP(B104,'Cycle 6'!B:K,10,FALSE),0),0)+IFERROR(IF($I$2&gt;7,VLOOKUP(B104,'Cycle 7'!B:K,10,FALSE),0),0)+IFERROR(IF($I$2&gt;8,VLOOKUP(B104,'Cycle 8'!B:K,10,FALSE),0),0)+IFERROR(IF($I$2&gt;9,VLOOKUP(B104,'Cycle 9'!B:K,10,FALSE),0),0)+IFERROR(IF($I$2&gt;10,VLOOKUP(B104,'Cycle 10'!B:K,10,FALSE),0),0)+IFERROR(IF($I$2&gt;11,VLOOKUP(B104,'Cycle 11'!B:K,10,FALSE),0),0))</f>
        <v/>
      </c>
      <c r="J104" s="14" t="str">
        <f>IFERROR(IF(B104="","",IF(ROW($B$11)=ROW(B104),1,IF(ISERROR(VLOOKUP(B104,$B$11:B103,1,FALSE)),MAX($J$11:J103)+1,""))),"")</f>
        <v/>
      </c>
      <c r="K104" s="14" t="str">
        <f t="shared" si="3"/>
        <v/>
      </c>
      <c r="L104" s="238" t="str">
        <f>IF(L$7=L100,L103+1,IF($B104="","",MAX(L$10:L103)+1))</f>
        <v/>
      </c>
    </row>
    <row r="105" spans="1:12" x14ac:dyDescent="0.3">
      <c r="A105" s="167">
        <v>95</v>
      </c>
      <c r="B105" s="63"/>
      <c r="C105" s="1"/>
      <c r="D105" s="2"/>
      <c r="E105" s="2"/>
      <c r="F105" s="2"/>
      <c r="G105" s="66"/>
      <c r="H105" s="65" t="str">
        <f>IF(OR($I$2=1,J105=""),"",IF(IFERROR(VLOOKUP(B105,'Cycle 1'!B:K,10,FALSE),0)+IFERROR(IF($I$2&gt;2,VLOOKUP(B105,'Cycle 2'!B:K,10,FALSE),0),0)+IFERROR(IF($I$2&gt;3,VLOOKUP(B105,'Cycle 3'!B:K,10,FALSE),0),0)+IFERROR(IF($I$2&gt;4,VLOOKUP(B105,'Cycle 4'!B:K,10,FALSE),0),0)+IFERROR(IF($I$2&gt;5,VLOOKUP(B105,'Cycle 5'!B:K,10,FALSE),0),0)+IFERROR(IF($I$2&gt;6,VLOOKUP(B105,'Cycle 6'!B:K,10,FALSE),0),0)+IFERROR(IF($I$2&gt;7,VLOOKUP(B105,'Cycle 7'!B:K,10,FALSE),0),0)+IFERROR(IF($I$2&gt;8,VLOOKUP(B105,'Cycle 8'!B:K,10,FALSE),0),0)+IFERROR(IF($I$2&gt;9,VLOOKUP(B105,'Cycle 9'!B:K,10,FALSE),0),0)+IFERROR(IF($I$2&gt;10,VLOOKUP(B105,'Cycle 10'!B:K,10,FALSE),0),0)+IFERROR(IF($I$2&gt;11,VLOOKUP(B105,'Cycle 11'!B:K,10,FALSE),0),0)&gt;0,1,0))</f>
        <v/>
      </c>
      <c r="I105" s="14" t="str">
        <f>IF(OR($I$2=1,J105=""),"",IFERROR(VLOOKUP(B105,'Cycle 1'!B:K,10,FALSE),0)+IFERROR(IF($I$2&gt;2,VLOOKUP(B105,'Cycle 2'!B:K,10,FALSE),0),0)+IFERROR(IF($I$2&gt;3,VLOOKUP(B105,'Cycle 3'!B:K,10,FALSE),0),0)+IFERROR(IF($I$2&gt;4,VLOOKUP(B105,'Cycle 4'!B:K,10,FALSE),0),0)+IFERROR(IF($I$2&gt;5,VLOOKUP(B105,'Cycle 5'!B:K,10,FALSE),0),0)+IFERROR(IF($I$2&gt;6,VLOOKUP(B105,'Cycle 6'!B:K,10,FALSE),0),0)+IFERROR(IF($I$2&gt;7,VLOOKUP(B105,'Cycle 7'!B:K,10,FALSE),0),0)+IFERROR(IF($I$2&gt;8,VLOOKUP(B105,'Cycle 8'!B:K,10,FALSE),0),0)+IFERROR(IF($I$2&gt;9,VLOOKUP(B105,'Cycle 9'!B:K,10,FALSE),0),0)+IFERROR(IF($I$2&gt;10,VLOOKUP(B105,'Cycle 10'!B:K,10,FALSE),0),0)+IFERROR(IF($I$2&gt;11,VLOOKUP(B105,'Cycle 11'!B:K,10,FALSE),0),0))</f>
        <v/>
      </c>
      <c r="J105" s="14" t="str">
        <f>IFERROR(IF(B105="","",IF(ROW($B$11)=ROW(B105),1,IF(ISERROR(VLOOKUP(B105,$B$11:B104,1,FALSE)),MAX($J$11:J104)+1,""))),"")</f>
        <v/>
      </c>
      <c r="K105" s="14" t="str">
        <f t="shared" si="3"/>
        <v/>
      </c>
      <c r="L105" s="238" t="str">
        <f>IF(L$7=L101,L104+1,IF($B105="","",MAX(L$10:L104)+1))</f>
        <v/>
      </c>
    </row>
    <row r="106" spans="1:12" x14ac:dyDescent="0.3">
      <c r="A106" s="167">
        <v>96</v>
      </c>
      <c r="B106" s="239"/>
      <c r="C106" s="204"/>
      <c r="D106" s="205"/>
      <c r="E106" s="205"/>
      <c r="F106" s="205"/>
      <c r="G106" s="262"/>
      <c r="H106" s="65" t="str">
        <f>IF(OR($I$2=1,J106=""),"",IF(IFERROR(VLOOKUP(B106,'Cycle 1'!B:K,10,FALSE),0)+IFERROR(IF($I$2&gt;2,VLOOKUP(B106,'Cycle 2'!B:K,10,FALSE),0),0)+IFERROR(IF($I$2&gt;3,VLOOKUP(B106,'Cycle 3'!B:K,10,FALSE),0),0)+IFERROR(IF($I$2&gt;4,VLOOKUP(B106,'Cycle 4'!B:K,10,FALSE),0),0)+IFERROR(IF($I$2&gt;5,VLOOKUP(B106,'Cycle 5'!B:K,10,FALSE),0),0)+IFERROR(IF($I$2&gt;6,VLOOKUP(B106,'Cycle 6'!B:K,10,FALSE),0),0)+IFERROR(IF($I$2&gt;7,VLOOKUP(B106,'Cycle 7'!B:K,10,FALSE),0),0)+IFERROR(IF($I$2&gt;8,VLOOKUP(B106,'Cycle 8'!B:K,10,FALSE),0),0)+IFERROR(IF($I$2&gt;9,VLOOKUP(B106,'Cycle 9'!B:K,10,FALSE),0),0)+IFERROR(IF($I$2&gt;10,VLOOKUP(B106,'Cycle 10'!B:K,10,FALSE),0),0)+IFERROR(IF($I$2&gt;11,VLOOKUP(B106,'Cycle 11'!B:K,10,FALSE),0),0)&gt;0,1,0))</f>
        <v/>
      </c>
      <c r="I106" s="14" t="str">
        <f>IF(OR($I$2=1,J106=""),"",IFERROR(VLOOKUP(B106,'Cycle 1'!B:K,10,FALSE),0)+IFERROR(IF($I$2&gt;2,VLOOKUP(B106,'Cycle 2'!B:K,10,FALSE),0),0)+IFERROR(IF($I$2&gt;3,VLOOKUP(B106,'Cycle 3'!B:K,10,FALSE),0),0)+IFERROR(IF($I$2&gt;4,VLOOKUP(B106,'Cycle 4'!B:K,10,FALSE),0),0)+IFERROR(IF($I$2&gt;5,VLOOKUP(B106,'Cycle 5'!B:K,10,FALSE),0),0)+IFERROR(IF($I$2&gt;6,VLOOKUP(B106,'Cycle 6'!B:K,10,FALSE),0),0)+IFERROR(IF($I$2&gt;7,VLOOKUP(B106,'Cycle 7'!B:K,10,FALSE),0),0)+IFERROR(IF($I$2&gt;8,VLOOKUP(B106,'Cycle 8'!B:K,10,FALSE),0),0)+IFERROR(IF($I$2&gt;9,VLOOKUP(B106,'Cycle 9'!B:K,10,FALSE),0),0)+IFERROR(IF($I$2&gt;10,VLOOKUP(B106,'Cycle 10'!B:K,10,FALSE),0),0)+IFERROR(IF($I$2&gt;11,VLOOKUP(B106,'Cycle 11'!B:K,10,FALSE),0),0))</f>
        <v/>
      </c>
      <c r="J106" s="14" t="str">
        <f>IFERROR(IF(B106="","",IF(ROW($B$11)=ROW(B106),1,IF(ISERROR(VLOOKUP(B106,$B$11:B105,1,FALSE)),MAX($J$11:J105)+1,""))),"")</f>
        <v/>
      </c>
      <c r="K106" s="14" t="str">
        <f t="shared" si="3"/>
        <v/>
      </c>
      <c r="L106" s="238" t="str">
        <f>IF(L$7=L102,L105+1,IF($B106="","",MAX(L$10:L105)+1))</f>
        <v/>
      </c>
    </row>
    <row r="107" spans="1:12" x14ac:dyDescent="0.3">
      <c r="A107" s="167">
        <v>97</v>
      </c>
      <c r="B107" s="63"/>
      <c r="C107" s="1"/>
      <c r="D107" s="2"/>
      <c r="E107" s="2"/>
      <c r="F107" s="2"/>
      <c r="G107" s="66"/>
      <c r="H107" s="65" t="str">
        <f>IF(OR($I$2=1,J107=""),"",IF(IFERROR(VLOOKUP(B107,'Cycle 1'!B:K,10,FALSE),0)+IFERROR(IF($I$2&gt;2,VLOOKUP(B107,'Cycle 2'!B:K,10,FALSE),0),0)+IFERROR(IF($I$2&gt;3,VLOOKUP(B107,'Cycle 3'!B:K,10,FALSE),0),0)+IFERROR(IF($I$2&gt;4,VLOOKUP(B107,'Cycle 4'!B:K,10,FALSE),0),0)+IFERROR(IF($I$2&gt;5,VLOOKUP(B107,'Cycle 5'!B:K,10,FALSE),0),0)+IFERROR(IF($I$2&gt;6,VLOOKUP(B107,'Cycle 6'!B:K,10,FALSE),0),0)+IFERROR(IF($I$2&gt;7,VLOOKUP(B107,'Cycle 7'!B:K,10,FALSE),0),0)+IFERROR(IF($I$2&gt;8,VLOOKUP(B107,'Cycle 8'!B:K,10,FALSE),0),0)+IFERROR(IF($I$2&gt;9,VLOOKUP(B107,'Cycle 9'!B:K,10,FALSE),0),0)+IFERROR(IF($I$2&gt;10,VLOOKUP(B107,'Cycle 10'!B:K,10,FALSE),0),0)+IFERROR(IF($I$2&gt;11,VLOOKUP(B107,'Cycle 11'!B:K,10,FALSE),0),0)&gt;0,1,0))</f>
        <v/>
      </c>
      <c r="I107" s="14" t="str">
        <f>IF(OR($I$2=1,J107=""),"",IFERROR(VLOOKUP(B107,'Cycle 1'!B:K,10,FALSE),0)+IFERROR(IF($I$2&gt;2,VLOOKUP(B107,'Cycle 2'!B:K,10,FALSE),0),0)+IFERROR(IF($I$2&gt;3,VLOOKUP(B107,'Cycle 3'!B:K,10,FALSE),0),0)+IFERROR(IF($I$2&gt;4,VLOOKUP(B107,'Cycle 4'!B:K,10,FALSE),0),0)+IFERROR(IF($I$2&gt;5,VLOOKUP(B107,'Cycle 5'!B:K,10,FALSE),0),0)+IFERROR(IF($I$2&gt;6,VLOOKUP(B107,'Cycle 6'!B:K,10,FALSE),0),0)+IFERROR(IF($I$2&gt;7,VLOOKUP(B107,'Cycle 7'!B:K,10,FALSE),0),0)+IFERROR(IF($I$2&gt;8,VLOOKUP(B107,'Cycle 8'!B:K,10,FALSE),0),0)+IFERROR(IF($I$2&gt;9,VLOOKUP(B107,'Cycle 9'!B:K,10,FALSE),0),0)+IFERROR(IF($I$2&gt;10,VLOOKUP(B107,'Cycle 10'!B:K,10,FALSE),0),0)+IFERROR(IF($I$2&gt;11,VLOOKUP(B107,'Cycle 11'!B:K,10,FALSE),0),0))</f>
        <v/>
      </c>
      <c r="J107" s="14" t="str">
        <f>IFERROR(IF(B107="","",IF(ROW($B$11)=ROW(B107),1,IF(ISERROR(VLOOKUP(B107,$B$11:B106,1,FALSE)),MAX($J$11:J106)+1,""))),"")</f>
        <v/>
      </c>
      <c r="K107" s="14" t="str">
        <f t="shared" si="3"/>
        <v/>
      </c>
      <c r="L107" s="238" t="str">
        <f>IF(L$7=L103,L106+1,IF($B107="","",MAX(L$10:L106)+1))</f>
        <v/>
      </c>
    </row>
    <row r="108" spans="1:12" x14ac:dyDescent="0.3">
      <c r="A108" s="167">
        <v>98</v>
      </c>
      <c r="B108" s="239"/>
      <c r="C108" s="204"/>
      <c r="D108" s="205"/>
      <c r="E108" s="205"/>
      <c r="F108" s="205"/>
      <c r="G108" s="262"/>
      <c r="H108" s="65" t="str">
        <f>IF(OR($I$2=1,J108=""),"",IF(IFERROR(VLOOKUP(B108,'Cycle 1'!B:K,10,FALSE),0)+IFERROR(IF($I$2&gt;2,VLOOKUP(B108,'Cycle 2'!B:K,10,FALSE),0),0)+IFERROR(IF($I$2&gt;3,VLOOKUP(B108,'Cycle 3'!B:K,10,FALSE),0),0)+IFERROR(IF($I$2&gt;4,VLOOKUP(B108,'Cycle 4'!B:K,10,FALSE),0),0)+IFERROR(IF($I$2&gt;5,VLOOKUP(B108,'Cycle 5'!B:K,10,FALSE),0),0)+IFERROR(IF($I$2&gt;6,VLOOKUP(B108,'Cycle 6'!B:K,10,FALSE),0),0)+IFERROR(IF($I$2&gt;7,VLOOKUP(B108,'Cycle 7'!B:K,10,FALSE),0),0)+IFERROR(IF($I$2&gt;8,VLOOKUP(B108,'Cycle 8'!B:K,10,FALSE),0),0)+IFERROR(IF($I$2&gt;9,VLOOKUP(B108,'Cycle 9'!B:K,10,FALSE),0),0)+IFERROR(IF($I$2&gt;10,VLOOKUP(B108,'Cycle 10'!B:K,10,FALSE),0),0)+IFERROR(IF($I$2&gt;11,VLOOKUP(B108,'Cycle 11'!B:K,10,FALSE),0),0)&gt;0,1,0))</f>
        <v/>
      </c>
      <c r="I108" s="14" t="str">
        <f>IF(OR($I$2=1,J108=""),"",IFERROR(VLOOKUP(B108,'Cycle 1'!B:K,10,FALSE),0)+IFERROR(IF($I$2&gt;2,VLOOKUP(B108,'Cycle 2'!B:K,10,FALSE),0),0)+IFERROR(IF($I$2&gt;3,VLOOKUP(B108,'Cycle 3'!B:K,10,FALSE),0),0)+IFERROR(IF($I$2&gt;4,VLOOKUP(B108,'Cycle 4'!B:K,10,FALSE),0),0)+IFERROR(IF($I$2&gt;5,VLOOKUP(B108,'Cycle 5'!B:K,10,FALSE),0),0)+IFERROR(IF($I$2&gt;6,VLOOKUP(B108,'Cycle 6'!B:K,10,FALSE),0),0)+IFERROR(IF($I$2&gt;7,VLOOKUP(B108,'Cycle 7'!B:K,10,FALSE),0),0)+IFERROR(IF($I$2&gt;8,VLOOKUP(B108,'Cycle 8'!B:K,10,FALSE),0),0)+IFERROR(IF($I$2&gt;9,VLOOKUP(B108,'Cycle 9'!B:K,10,FALSE),0),0)+IFERROR(IF($I$2&gt;10,VLOOKUP(B108,'Cycle 10'!B:K,10,FALSE),0),0)+IFERROR(IF($I$2&gt;11,VLOOKUP(B108,'Cycle 11'!B:K,10,FALSE),0),0))</f>
        <v/>
      </c>
      <c r="J108" s="14" t="str">
        <f>IFERROR(IF(B108="","",IF(ROW($B$11)=ROW(B108),1,IF(ISERROR(VLOOKUP(B108,$B$11:B107,1,FALSE)),MAX($J$11:J107)+1,""))),"")</f>
        <v/>
      </c>
      <c r="K108" s="14" t="str">
        <f t="shared" si="3"/>
        <v/>
      </c>
      <c r="L108" s="238" t="str">
        <f>IF(L$7=L104,L107+1,IF($B108="","",MAX(L$10:L107)+1))</f>
        <v/>
      </c>
    </row>
    <row r="109" spans="1:12" x14ac:dyDescent="0.3">
      <c r="A109" s="167">
        <v>99</v>
      </c>
      <c r="B109" s="63"/>
      <c r="C109" s="1"/>
      <c r="D109" s="2"/>
      <c r="E109" s="2"/>
      <c r="F109" s="2"/>
      <c r="G109" s="66"/>
      <c r="H109" s="65" t="str">
        <f>IF(OR($I$2=1,J109=""),"",IF(IFERROR(VLOOKUP(B109,'Cycle 1'!B:K,10,FALSE),0)+IFERROR(IF($I$2&gt;2,VLOOKUP(B109,'Cycle 2'!B:K,10,FALSE),0),0)+IFERROR(IF($I$2&gt;3,VLOOKUP(B109,'Cycle 3'!B:K,10,FALSE),0),0)+IFERROR(IF($I$2&gt;4,VLOOKUP(B109,'Cycle 4'!B:K,10,FALSE),0),0)+IFERROR(IF($I$2&gt;5,VLOOKUP(B109,'Cycle 5'!B:K,10,FALSE),0),0)+IFERROR(IF($I$2&gt;6,VLOOKUP(B109,'Cycle 6'!B:K,10,FALSE),0),0)+IFERROR(IF($I$2&gt;7,VLOOKUP(B109,'Cycle 7'!B:K,10,FALSE),0),0)+IFERROR(IF($I$2&gt;8,VLOOKUP(B109,'Cycle 8'!B:K,10,FALSE),0),0)+IFERROR(IF($I$2&gt;9,VLOOKUP(B109,'Cycle 9'!B:K,10,FALSE),0),0)+IFERROR(IF($I$2&gt;10,VLOOKUP(B109,'Cycle 10'!B:K,10,FALSE),0),0)+IFERROR(IF($I$2&gt;11,VLOOKUP(B109,'Cycle 11'!B:K,10,FALSE),0),0)&gt;0,1,0))</f>
        <v/>
      </c>
      <c r="I109" s="14" t="str">
        <f>IF(OR($I$2=1,J109=""),"",IFERROR(VLOOKUP(B109,'Cycle 1'!B:K,10,FALSE),0)+IFERROR(IF($I$2&gt;2,VLOOKUP(B109,'Cycle 2'!B:K,10,FALSE),0),0)+IFERROR(IF($I$2&gt;3,VLOOKUP(B109,'Cycle 3'!B:K,10,FALSE),0),0)+IFERROR(IF($I$2&gt;4,VLOOKUP(B109,'Cycle 4'!B:K,10,FALSE),0),0)+IFERROR(IF($I$2&gt;5,VLOOKUP(B109,'Cycle 5'!B:K,10,FALSE),0),0)+IFERROR(IF($I$2&gt;6,VLOOKUP(B109,'Cycle 6'!B:K,10,FALSE),0),0)+IFERROR(IF($I$2&gt;7,VLOOKUP(B109,'Cycle 7'!B:K,10,FALSE),0),0)+IFERROR(IF($I$2&gt;8,VLOOKUP(B109,'Cycle 8'!B:K,10,FALSE),0),0)+IFERROR(IF($I$2&gt;9,VLOOKUP(B109,'Cycle 9'!B:K,10,FALSE),0),0)+IFERROR(IF($I$2&gt;10,VLOOKUP(B109,'Cycle 10'!B:K,10,FALSE),0),0)+IFERROR(IF($I$2&gt;11,VLOOKUP(B109,'Cycle 11'!B:K,10,FALSE),0),0))</f>
        <v/>
      </c>
      <c r="J109" s="14" t="str">
        <f>IFERROR(IF(B109="","",IF(ROW($B$11)=ROW(B109),1,IF(ISERROR(VLOOKUP(B109,$B$11:B108,1,FALSE)),MAX($J$11:J108)+1,""))),"")</f>
        <v/>
      </c>
      <c r="K109" s="14" t="str">
        <f t="shared" si="3"/>
        <v/>
      </c>
      <c r="L109" s="238" t="str">
        <f>IF(L$7=L105,L108+1,IF($B109="","",MAX(L$10:L108)+1))</f>
        <v/>
      </c>
    </row>
    <row r="110" spans="1:12" x14ac:dyDescent="0.3">
      <c r="A110" s="167">
        <v>100</v>
      </c>
      <c r="B110" s="63"/>
      <c r="C110" s="1"/>
      <c r="D110" s="2"/>
      <c r="E110" s="2"/>
      <c r="F110" s="2"/>
      <c r="G110" s="66"/>
      <c r="H110" s="65" t="str">
        <f>IF(OR($I$2=1,J110=""),"",IF(IFERROR(VLOOKUP(B110,'Cycle 1'!B:K,10,FALSE),0)+IFERROR(IF($I$2&gt;2,VLOOKUP(B110,'Cycle 2'!B:K,10,FALSE),0),0)+IFERROR(IF($I$2&gt;3,VLOOKUP(B110,'Cycle 3'!B:K,10,FALSE),0),0)+IFERROR(IF($I$2&gt;4,VLOOKUP(B110,'Cycle 4'!B:K,10,FALSE),0),0)+IFERROR(IF($I$2&gt;5,VLOOKUP(B110,'Cycle 5'!B:K,10,FALSE),0),0)+IFERROR(IF($I$2&gt;6,VLOOKUP(B110,'Cycle 6'!B:K,10,FALSE),0),0)+IFERROR(IF($I$2&gt;7,VLOOKUP(B110,'Cycle 7'!B:K,10,FALSE),0),0)+IFERROR(IF($I$2&gt;8,VLOOKUP(B110,'Cycle 8'!B:K,10,FALSE),0),0)+IFERROR(IF($I$2&gt;9,VLOOKUP(B110,'Cycle 9'!B:K,10,FALSE),0),0)+IFERROR(IF($I$2&gt;10,VLOOKUP(B110,'Cycle 10'!B:K,10,FALSE),0),0)+IFERROR(IF($I$2&gt;11,VLOOKUP(B110,'Cycle 11'!B:K,10,FALSE),0),0)&gt;0,1,0))</f>
        <v/>
      </c>
      <c r="I110" s="14" t="str">
        <f>IF(OR($I$2=1,J110=""),"",IFERROR(VLOOKUP(B110,'Cycle 1'!B:K,10,FALSE),0)+IFERROR(IF($I$2&gt;2,VLOOKUP(B110,'Cycle 2'!B:K,10,FALSE),0),0)+IFERROR(IF($I$2&gt;3,VLOOKUP(B110,'Cycle 3'!B:K,10,FALSE),0),0)+IFERROR(IF($I$2&gt;4,VLOOKUP(B110,'Cycle 4'!B:K,10,FALSE),0),0)+IFERROR(IF($I$2&gt;5,VLOOKUP(B110,'Cycle 5'!B:K,10,FALSE),0),0)+IFERROR(IF($I$2&gt;6,VLOOKUP(B110,'Cycle 6'!B:K,10,FALSE),0),0)+IFERROR(IF($I$2&gt;7,VLOOKUP(B110,'Cycle 7'!B:K,10,FALSE),0),0)+IFERROR(IF($I$2&gt;8,VLOOKUP(B110,'Cycle 8'!B:K,10,FALSE),0),0)+IFERROR(IF($I$2&gt;9,VLOOKUP(B110,'Cycle 9'!B:K,10,FALSE),0),0)+IFERROR(IF($I$2&gt;10,VLOOKUP(B110,'Cycle 10'!B:K,10,FALSE),0),0)+IFERROR(IF($I$2&gt;11,VLOOKUP(B110,'Cycle 11'!B:K,10,FALSE),0),0))</f>
        <v/>
      </c>
      <c r="J110" s="14" t="str">
        <f>IFERROR(IF(B110="","",IF(ROW($B$11)=ROW(B110),1,IF(ISERROR(VLOOKUP(B110,$B$11:B109,1,FALSE)),MAX($J$11:J109)+1,""))),"")</f>
        <v/>
      </c>
      <c r="K110" s="14" t="str">
        <f t="shared" ref="K110:K159" si="4">IFERROR(IF(J110="","",IF(COUNTIFS($B$11:$B$500,$B110,$G$11:$G$500,"Yes")&gt;=1,1,0)),"")</f>
        <v/>
      </c>
      <c r="L110" s="238" t="str">
        <f>IF(L$7=L106,L109+1,IF($B110="","",MAX(L$10:L109)+1))</f>
        <v/>
      </c>
    </row>
    <row r="111" spans="1:12" x14ac:dyDescent="0.3">
      <c r="A111" s="167">
        <v>101</v>
      </c>
      <c r="B111" s="273"/>
      <c r="C111" s="1"/>
      <c r="D111" s="2"/>
      <c r="E111" s="2"/>
      <c r="F111" s="2"/>
      <c r="G111" s="274"/>
      <c r="H111" s="65" t="str">
        <f>IF(OR($I$2=1,J111=""),"",IF(IFERROR(VLOOKUP(B111,'Cycle 1'!B:K,10,FALSE),0)+IFERROR(IF($I$2&gt;2,VLOOKUP(B111,'Cycle 2'!B:K,10,FALSE),0),0)+IFERROR(IF($I$2&gt;3,VLOOKUP(B111,'Cycle 3'!B:K,10,FALSE),0),0)+IFERROR(IF($I$2&gt;4,VLOOKUP(B111,'Cycle 4'!B:K,10,FALSE),0),0)+IFERROR(IF($I$2&gt;5,VLOOKUP(B111,'Cycle 5'!B:K,10,FALSE),0),0)+IFERROR(IF($I$2&gt;6,VLOOKUP(B111,'Cycle 6'!B:K,10,FALSE),0),0)+IFERROR(IF($I$2&gt;7,VLOOKUP(B111,'Cycle 7'!B:K,10,FALSE),0),0)+IFERROR(IF($I$2&gt;8,VLOOKUP(B111,'Cycle 8'!B:K,10,FALSE),0),0)+IFERROR(IF($I$2&gt;9,VLOOKUP(B111,'Cycle 9'!B:K,10,FALSE),0),0)+IFERROR(IF($I$2&gt;10,VLOOKUP(B111,'Cycle 10'!B:K,10,FALSE),0),0)+IFERROR(IF($I$2&gt;11,VLOOKUP(B111,'Cycle 11'!B:K,10,FALSE),0),0)&gt;0,1,0))</f>
        <v/>
      </c>
      <c r="I111" s="14" t="str">
        <f>IF(OR($I$2=1,J111=""),"",IFERROR(VLOOKUP(B111,'Cycle 1'!B:K,10,FALSE),0)+IFERROR(IF($I$2&gt;2,VLOOKUP(B111,'Cycle 2'!B:K,10,FALSE),0),0)+IFERROR(IF($I$2&gt;3,VLOOKUP(B111,'Cycle 3'!B:K,10,FALSE),0),0)+IFERROR(IF($I$2&gt;4,VLOOKUP(B111,'Cycle 4'!B:K,10,FALSE),0),0)+IFERROR(IF($I$2&gt;5,VLOOKUP(B111,'Cycle 5'!B:K,10,FALSE),0),0)+IFERROR(IF($I$2&gt;6,VLOOKUP(B111,'Cycle 6'!B:K,10,FALSE),0),0)+IFERROR(IF($I$2&gt;7,VLOOKUP(B111,'Cycle 7'!B:K,10,FALSE),0),0)+IFERROR(IF($I$2&gt;8,VLOOKUP(B111,'Cycle 8'!B:K,10,FALSE),0),0)+IFERROR(IF($I$2&gt;9,VLOOKUP(B111,'Cycle 9'!B:K,10,FALSE),0),0)+IFERROR(IF($I$2&gt;10,VLOOKUP(B111,'Cycle 10'!B:K,10,FALSE),0),0)+IFERROR(IF($I$2&gt;11,VLOOKUP(B111,'Cycle 11'!B:K,10,FALSE),0),0))</f>
        <v/>
      </c>
      <c r="J111" s="14" t="str">
        <f>IFERROR(IF(B111="","",IF(ROW($B$11)=ROW(B111),1,IF(ISERROR(VLOOKUP(B111,$B$11:B110,1,FALSE)),MAX($J$11:J110)+1,""))),"")</f>
        <v/>
      </c>
      <c r="K111" s="14" t="str">
        <f t="shared" si="4"/>
        <v/>
      </c>
      <c r="L111" s="238" t="str">
        <f>IF(L$7=L107,L110+1,IF($B111="","",MAX(L$10:L110)+1))</f>
        <v/>
      </c>
    </row>
    <row r="112" spans="1:12" x14ac:dyDescent="0.3">
      <c r="A112" s="167">
        <v>102</v>
      </c>
      <c r="B112" s="273"/>
      <c r="C112" s="1"/>
      <c r="D112" s="2"/>
      <c r="E112" s="2"/>
      <c r="F112" s="2"/>
      <c r="G112" s="274"/>
      <c r="H112" s="65" t="str">
        <f>IF(OR($I$2=1,J112=""),"",IF(IFERROR(VLOOKUP(B112,'Cycle 1'!B:K,10,FALSE),0)+IFERROR(IF($I$2&gt;2,VLOOKUP(B112,'Cycle 2'!B:K,10,FALSE),0),0)+IFERROR(IF($I$2&gt;3,VLOOKUP(B112,'Cycle 3'!B:K,10,FALSE),0),0)+IFERROR(IF($I$2&gt;4,VLOOKUP(B112,'Cycle 4'!B:K,10,FALSE),0),0)+IFERROR(IF($I$2&gt;5,VLOOKUP(B112,'Cycle 5'!B:K,10,FALSE),0),0)+IFERROR(IF($I$2&gt;6,VLOOKUP(B112,'Cycle 6'!B:K,10,FALSE),0),0)+IFERROR(IF($I$2&gt;7,VLOOKUP(B112,'Cycle 7'!B:K,10,FALSE),0),0)+IFERROR(IF($I$2&gt;8,VLOOKUP(B112,'Cycle 8'!B:K,10,FALSE),0),0)+IFERROR(IF($I$2&gt;9,VLOOKUP(B112,'Cycle 9'!B:K,10,FALSE),0),0)+IFERROR(IF($I$2&gt;10,VLOOKUP(B112,'Cycle 10'!B:K,10,FALSE),0),0)+IFERROR(IF($I$2&gt;11,VLOOKUP(B112,'Cycle 11'!B:K,10,FALSE),0),0)&gt;0,1,0))</f>
        <v/>
      </c>
      <c r="I112" s="14" t="str">
        <f>IF(OR($I$2=1,J112=""),"",IFERROR(VLOOKUP(B112,'Cycle 1'!B:K,10,FALSE),0)+IFERROR(IF($I$2&gt;2,VLOOKUP(B112,'Cycle 2'!B:K,10,FALSE),0),0)+IFERROR(IF($I$2&gt;3,VLOOKUP(B112,'Cycle 3'!B:K,10,FALSE),0),0)+IFERROR(IF($I$2&gt;4,VLOOKUP(B112,'Cycle 4'!B:K,10,FALSE),0),0)+IFERROR(IF($I$2&gt;5,VLOOKUP(B112,'Cycle 5'!B:K,10,FALSE),0),0)+IFERROR(IF($I$2&gt;6,VLOOKUP(B112,'Cycle 6'!B:K,10,FALSE),0),0)+IFERROR(IF($I$2&gt;7,VLOOKUP(B112,'Cycle 7'!B:K,10,FALSE),0),0)+IFERROR(IF($I$2&gt;8,VLOOKUP(B112,'Cycle 8'!B:K,10,FALSE),0),0)+IFERROR(IF($I$2&gt;9,VLOOKUP(B112,'Cycle 9'!B:K,10,FALSE),0),0)+IFERROR(IF($I$2&gt;10,VLOOKUP(B112,'Cycle 10'!B:K,10,FALSE),0),0)+IFERROR(IF($I$2&gt;11,VLOOKUP(B112,'Cycle 11'!B:K,10,FALSE),0),0))</f>
        <v/>
      </c>
      <c r="J112" s="14" t="str">
        <f>IFERROR(IF(B112="","",IF(ROW($B$11)=ROW(B112),1,IF(ISERROR(VLOOKUP(B112,$B$11:B111,1,FALSE)),MAX($J$11:J111)+1,""))),"")</f>
        <v/>
      </c>
      <c r="K112" s="14" t="str">
        <f t="shared" si="4"/>
        <v/>
      </c>
      <c r="L112" s="238" t="str">
        <f>IF(L$7=L108,L111+1,IF($B112="","",MAX(L$10:L111)+1))</f>
        <v/>
      </c>
    </row>
    <row r="113" spans="1:12" x14ac:dyDescent="0.3">
      <c r="A113" s="167">
        <v>103</v>
      </c>
      <c r="B113" s="273"/>
      <c r="C113" s="1"/>
      <c r="D113" s="2"/>
      <c r="E113" s="2"/>
      <c r="F113" s="2"/>
      <c r="G113" s="274"/>
      <c r="H113" s="65" t="str">
        <f>IF(OR($I$2=1,J113=""),"",IF(IFERROR(VLOOKUP(B113,'Cycle 1'!B:K,10,FALSE),0)+IFERROR(IF($I$2&gt;2,VLOOKUP(B113,'Cycle 2'!B:K,10,FALSE),0),0)+IFERROR(IF($I$2&gt;3,VLOOKUP(B113,'Cycle 3'!B:K,10,FALSE),0),0)+IFERROR(IF($I$2&gt;4,VLOOKUP(B113,'Cycle 4'!B:K,10,FALSE),0),0)+IFERROR(IF($I$2&gt;5,VLOOKUP(B113,'Cycle 5'!B:K,10,FALSE),0),0)+IFERROR(IF($I$2&gt;6,VLOOKUP(B113,'Cycle 6'!B:K,10,FALSE),0),0)+IFERROR(IF($I$2&gt;7,VLOOKUP(B113,'Cycle 7'!B:K,10,FALSE),0),0)+IFERROR(IF($I$2&gt;8,VLOOKUP(B113,'Cycle 8'!B:K,10,FALSE),0),0)+IFERROR(IF($I$2&gt;9,VLOOKUP(B113,'Cycle 9'!B:K,10,FALSE),0),0)+IFERROR(IF($I$2&gt;10,VLOOKUP(B113,'Cycle 10'!B:K,10,FALSE),0),0)+IFERROR(IF($I$2&gt;11,VLOOKUP(B113,'Cycle 11'!B:K,10,FALSE),0),0)&gt;0,1,0))</f>
        <v/>
      </c>
      <c r="I113" s="14" t="str">
        <f>IF(OR($I$2=1,J113=""),"",IFERROR(VLOOKUP(B113,'Cycle 1'!B:K,10,FALSE),0)+IFERROR(IF($I$2&gt;2,VLOOKUP(B113,'Cycle 2'!B:K,10,FALSE),0),0)+IFERROR(IF($I$2&gt;3,VLOOKUP(B113,'Cycle 3'!B:K,10,FALSE),0),0)+IFERROR(IF($I$2&gt;4,VLOOKUP(B113,'Cycle 4'!B:K,10,FALSE),0),0)+IFERROR(IF($I$2&gt;5,VLOOKUP(B113,'Cycle 5'!B:K,10,FALSE),0),0)+IFERROR(IF($I$2&gt;6,VLOOKUP(B113,'Cycle 6'!B:K,10,FALSE),0),0)+IFERROR(IF($I$2&gt;7,VLOOKUP(B113,'Cycle 7'!B:K,10,FALSE),0),0)+IFERROR(IF($I$2&gt;8,VLOOKUP(B113,'Cycle 8'!B:K,10,FALSE),0),0)+IFERROR(IF($I$2&gt;9,VLOOKUP(B113,'Cycle 9'!B:K,10,FALSE),0),0)+IFERROR(IF($I$2&gt;10,VLOOKUP(B113,'Cycle 10'!B:K,10,FALSE),0),0)+IFERROR(IF($I$2&gt;11,VLOOKUP(B113,'Cycle 11'!B:K,10,FALSE),0),0))</f>
        <v/>
      </c>
      <c r="J113" s="14" t="str">
        <f>IFERROR(IF(B113="","",IF(ROW($B$11)=ROW(B113),1,IF(ISERROR(VLOOKUP(B113,$B$11:B112,1,FALSE)),MAX($J$11:J112)+1,""))),"")</f>
        <v/>
      </c>
      <c r="K113" s="14" t="str">
        <f t="shared" si="4"/>
        <v/>
      </c>
      <c r="L113" s="238" t="str">
        <f>IF(L$7=L109,L112+1,IF($B113="","",MAX(L$10:L112)+1))</f>
        <v/>
      </c>
    </row>
    <row r="114" spans="1:12" x14ac:dyDescent="0.3">
      <c r="A114" s="167">
        <v>104</v>
      </c>
      <c r="B114" s="273"/>
      <c r="C114" s="1"/>
      <c r="D114" s="2"/>
      <c r="E114" s="2"/>
      <c r="F114" s="2"/>
      <c r="G114" s="274"/>
      <c r="H114" s="65" t="str">
        <f>IF(OR($I$2=1,J114=""),"",IF(IFERROR(VLOOKUP(B114,'Cycle 1'!B:K,10,FALSE),0)+IFERROR(IF($I$2&gt;2,VLOOKUP(B114,'Cycle 2'!B:K,10,FALSE),0),0)+IFERROR(IF($I$2&gt;3,VLOOKUP(B114,'Cycle 3'!B:K,10,FALSE),0),0)+IFERROR(IF($I$2&gt;4,VLOOKUP(B114,'Cycle 4'!B:K,10,FALSE),0),0)+IFERROR(IF($I$2&gt;5,VLOOKUP(B114,'Cycle 5'!B:K,10,FALSE),0),0)+IFERROR(IF($I$2&gt;6,VLOOKUP(B114,'Cycle 6'!B:K,10,FALSE),0),0)+IFERROR(IF($I$2&gt;7,VLOOKUP(B114,'Cycle 7'!B:K,10,FALSE),0),0)+IFERROR(IF($I$2&gt;8,VLOOKUP(B114,'Cycle 8'!B:K,10,FALSE),0),0)+IFERROR(IF($I$2&gt;9,VLOOKUP(B114,'Cycle 9'!B:K,10,FALSE),0),0)+IFERROR(IF($I$2&gt;10,VLOOKUP(B114,'Cycle 10'!B:K,10,FALSE),0),0)+IFERROR(IF($I$2&gt;11,VLOOKUP(B114,'Cycle 11'!B:K,10,FALSE),0),0)&gt;0,1,0))</f>
        <v/>
      </c>
      <c r="I114" s="14" t="str">
        <f>IF(OR($I$2=1,J114=""),"",IFERROR(VLOOKUP(B114,'Cycle 1'!B:K,10,FALSE),0)+IFERROR(IF($I$2&gt;2,VLOOKUP(B114,'Cycle 2'!B:K,10,FALSE),0),0)+IFERROR(IF($I$2&gt;3,VLOOKUP(B114,'Cycle 3'!B:K,10,FALSE),0),0)+IFERROR(IF($I$2&gt;4,VLOOKUP(B114,'Cycle 4'!B:K,10,FALSE),0),0)+IFERROR(IF($I$2&gt;5,VLOOKUP(B114,'Cycle 5'!B:K,10,FALSE),0),0)+IFERROR(IF($I$2&gt;6,VLOOKUP(B114,'Cycle 6'!B:K,10,FALSE),0),0)+IFERROR(IF($I$2&gt;7,VLOOKUP(B114,'Cycle 7'!B:K,10,FALSE),0),0)+IFERROR(IF($I$2&gt;8,VLOOKUP(B114,'Cycle 8'!B:K,10,FALSE),0),0)+IFERROR(IF($I$2&gt;9,VLOOKUP(B114,'Cycle 9'!B:K,10,FALSE),0),0)+IFERROR(IF($I$2&gt;10,VLOOKUP(B114,'Cycle 10'!B:K,10,FALSE),0),0)+IFERROR(IF($I$2&gt;11,VLOOKUP(B114,'Cycle 11'!B:K,10,FALSE),0),0))</f>
        <v/>
      </c>
      <c r="J114" s="14" t="str">
        <f>IFERROR(IF(B114="","",IF(ROW($B$11)=ROW(B114),1,IF(ISERROR(VLOOKUP(B114,$B$11:B113,1,FALSE)),MAX($J$11:J113)+1,""))),"")</f>
        <v/>
      </c>
      <c r="K114" s="14" t="str">
        <f t="shared" si="4"/>
        <v/>
      </c>
      <c r="L114" s="238" t="str">
        <f>IF(L$7=L110,L113+1,IF($B114="","",MAX(L$10:L113)+1))</f>
        <v/>
      </c>
    </row>
    <row r="115" spans="1:12" x14ac:dyDescent="0.3">
      <c r="A115" s="167">
        <v>105</v>
      </c>
      <c r="B115" s="273"/>
      <c r="C115" s="1"/>
      <c r="D115" s="2"/>
      <c r="E115" s="2"/>
      <c r="F115" s="2"/>
      <c r="G115" s="274"/>
      <c r="H115" s="65" t="str">
        <f>IF(OR($I$2=1,J115=""),"",IF(IFERROR(VLOOKUP(B115,'Cycle 1'!B:K,10,FALSE),0)+IFERROR(IF($I$2&gt;2,VLOOKUP(B115,'Cycle 2'!B:K,10,FALSE),0),0)+IFERROR(IF($I$2&gt;3,VLOOKUP(B115,'Cycle 3'!B:K,10,FALSE),0),0)+IFERROR(IF($I$2&gt;4,VLOOKUP(B115,'Cycle 4'!B:K,10,FALSE),0),0)+IFERROR(IF($I$2&gt;5,VLOOKUP(B115,'Cycle 5'!B:K,10,FALSE),0),0)+IFERROR(IF($I$2&gt;6,VLOOKUP(B115,'Cycle 6'!B:K,10,FALSE),0),0)+IFERROR(IF($I$2&gt;7,VLOOKUP(B115,'Cycle 7'!B:K,10,FALSE),0),0)+IFERROR(IF($I$2&gt;8,VLOOKUP(B115,'Cycle 8'!B:K,10,FALSE),0),0)+IFERROR(IF($I$2&gt;9,VLOOKUP(B115,'Cycle 9'!B:K,10,FALSE),0),0)+IFERROR(IF($I$2&gt;10,VLOOKUP(B115,'Cycle 10'!B:K,10,FALSE),0),0)+IFERROR(IF($I$2&gt;11,VLOOKUP(B115,'Cycle 11'!B:K,10,FALSE),0),0)&gt;0,1,0))</f>
        <v/>
      </c>
      <c r="I115" s="14" t="str">
        <f>IF(OR($I$2=1,J115=""),"",IFERROR(VLOOKUP(B115,'Cycle 1'!B:K,10,FALSE),0)+IFERROR(IF($I$2&gt;2,VLOOKUP(B115,'Cycle 2'!B:K,10,FALSE),0),0)+IFERROR(IF($I$2&gt;3,VLOOKUP(B115,'Cycle 3'!B:K,10,FALSE),0),0)+IFERROR(IF($I$2&gt;4,VLOOKUP(B115,'Cycle 4'!B:K,10,FALSE),0),0)+IFERROR(IF($I$2&gt;5,VLOOKUP(B115,'Cycle 5'!B:K,10,FALSE),0),0)+IFERROR(IF($I$2&gt;6,VLOOKUP(B115,'Cycle 6'!B:K,10,FALSE),0),0)+IFERROR(IF($I$2&gt;7,VLOOKUP(B115,'Cycle 7'!B:K,10,FALSE),0),0)+IFERROR(IF($I$2&gt;8,VLOOKUP(B115,'Cycle 8'!B:K,10,FALSE),0),0)+IFERROR(IF($I$2&gt;9,VLOOKUP(B115,'Cycle 9'!B:K,10,FALSE),0),0)+IFERROR(IF($I$2&gt;10,VLOOKUP(B115,'Cycle 10'!B:K,10,FALSE),0),0)+IFERROR(IF($I$2&gt;11,VLOOKUP(B115,'Cycle 11'!B:K,10,FALSE),0),0))</f>
        <v/>
      </c>
      <c r="J115" s="14" t="str">
        <f>IFERROR(IF(B115="","",IF(ROW($B$11)=ROW(B115),1,IF(ISERROR(VLOOKUP(B115,$B$11:B114,1,FALSE)),MAX($J$11:J114)+1,""))),"")</f>
        <v/>
      </c>
      <c r="K115" s="14" t="str">
        <f t="shared" si="4"/>
        <v/>
      </c>
      <c r="L115" s="238" t="str">
        <f>IF(L$7=L111,L114+1,IF($B115="","",MAX(L$10:L114)+1))</f>
        <v/>
      </c>
    </row>
    <row r="116" spans="1:12" x14ac:dyDescent="0.3">
      <c r="A116" s="167">
        <v>106</v>
      </c>
      <c r="B116" s="273"/>
      <c r="C116" s="1"/>
      <c r="D116" s="2"/>
      <c r="E116" s="2"/>
      <c r="F116" s="2"/>
      <c r="G116" s="274"/>
      <c r="H116" s="65" t="str">
        <f>IF(OR($I$2=1,J116=""),"",IF(IFERROR(VLOOKUP(B116,'Cycle 1'!B:K,10,FALSE),0)+IFERROR(IF($I$2&gt;2,VLOOKUP(B116,'Cycle 2'!B:K,10,FALSE),0),0)+IFERROR(IF($I$2&gt;3,VLOOKUP(B116,'Cycle 3'!B:K,10,FALSE),0),0)+IFERROR(IF($I$2&gt;4,VLOOKUP(B116,'Cycle 4'!B:K,10,FALSE),0),0)+IFERROR(IF($I$2&gt;5,VLOOKUP(B116,'Cycle 5'!B:K,10,FALSE),0),0)+IFERROR(IF($I$2&gt;6,VLOOKUP(B116,'Cycle 6'!B:K,10,FALSE),0),0)+IFERROR(IF($I$2&gt;7,VLOOKUP(B116,'Cycle 7'!B:K,10,FALSE),0),0)+IFERROR(IF($I$2&gt;8,VLOOKUP(B116,'Cycle 8'!B:K,10,FALSE),0),0)+IFERROR(IF($I$2&gt;9,VLOOKUP(B116,'Cycle 9'!B:K,10,FALSE),0),0)+IFERROR(IF($I$2&gt;10,VLOOKUP(B116,'Cycle 10'!B:K,10,FALSE),0),0)+IFERROR(IF($I$2&gt;11,VLOOKUP(B116,'Cycle 11'!B:K,10,FALSE),0),0)&gt;0,1,0))</f>
        <v/>
      </c>
      <c r="I116" s="14" t="str">
        <f>IF(OR($I$2=1,J116=""),"",IFERROR(VLOOKUP(B116,'Cycle 1'!B:K,10,FALSE),0)+IFERROR(IF($I$2&gt;2,VLOOKUP(B116,'Cycle 2'!B:K,10,FALSE),0),0)+IFERROR(IF($I$2&gt;3,VLOOKUP(B116,'Cycle 3'!B:K,10,FALSE),0),0)+IFERROR(IF($I$2&gt;4,VLOOKUP(B116,'Cycle 4'!B:K,10,FALSE),0),0)+IFERROR(IF($I$2&gt;5,VLOOKUP(B116,'Cycle 5'!B:K,10,FALSE),0),0)+IFERROR(IF($I$2&gt;6,VLOOKUP(B116,'Cycle 6'!B:K,10,FALSE),0),0)+IFERROR(IF($I$2&gt;7,VLOOKUP(B116,'Cycle 7'!B:K,10,FALSE),0),0)+IFERROR(IF($I$2&gt;8,VLOOKUP(B116,'Cycle 8'!B:K,10,FALSE),0),0)+IFERROR(IF($I$2&gt;9,VLOOKUP(B116,'Cycle 9'!B:K,10,FALSE),0),0)+IFERROR(IF($I$2&gt;10,VLOOKUP(B116,'Cycle 10'!B:K,10,FALSE),0),0)+IFERROR(IF($I$2&gt;11,VLOOKUP(B116,'Cycle 11'!B:K,10,FALSE),0),0))</f>
        <v/>
      </c>
      <c r="J116" s="14" t="str">
        <f>IFERROR(IF(B116="","",IF(ROW($B$11)=ROW(B116),1,IF(ISERROR(VLOOKUP(B116,$B$11:B115,1,FALSE)),MAX($J$11:J115)+1,""))),"")</f>
        <v/>
      </c>
      <c r="K116" s="14" t="str">
        <f t="shared" si="4"/>
        <v/>
      </c>
      <c r="L116" s="238" t="str">
        <f>IF(L$7=L112,L115+1,IF($B116="","",MAX(L$10:L115)+1))</f>
        <v/>
      </c>
    </row>
    <row r="117" spans="1:12" x14ac:dyDescent="0.3">
      <c r="A117" s="167">
        <v>107</v>
      </c>
      <c r="B117" s="273"/>
      <c r="C117" s="1"/>
      <c r="D117" s="2"/>
      <c r="E117" s="2"/>
      <c r="F117" s="2"/>
      <c r="G117" s="274"/>
      <c r="H117" s="65" t="str">
        <f>IF(OR($I$2=1,J117=""),"",IF(IFERROR(VLOOKUP(B117,'Cycle 1'!B:K,10,FALSE),0)+IFERROR(IF($I$2&gt;2,VLOOKUP(B117,'Cycle 2'!B:K,10,FALSE),0),0)+IFERROR(IF($I$2&gt;3,VLOOKUP(B117,'Cycle 3'!B:K,10,FALSE),0),0)+IFERROR(IF($I$2&gt;4,VLOOKUP(B117,'Cycle 4'!B:K,10,FALSE),0),0)+IFERROR(IF($I$2&gt;5,VLOOKUP(B117,'Cycle 5'!B:K,10,FALSE),0),0)+IFERROR(IF($I$2&gt;6,VLOOKUP(B117,'Cycle 6'!B:K,10,FALSE),0),0)+IFERROR(IF($I$2&gt;7,VLOOKUP(B117,'Cycle 7'!B:K,10,FALSE),0),0)+IFERROR(IF($I$2&gt;8,VLOOKUP(B117,'Cycle 8'!B:K,10,FALSE),0),0)+IFERROR(IF($I$2&gt;9,VLOOKUP(B117,'Cycle 9'!B:K,10,FALSE),0),0)+IFERROR(IF($I$2&gt;10,VLOOKUP(B117,'Cycle 10'!B:K,10,FALSE),0),0)+IFERROR(IF($I$2&gt;11,VLOOKUP(B117,'Cycle 11'!B:K,10,FALSE),0),0)&gt;0,1,0))</f>
        <v/>
      </c>
      <c r="I117" s="14" t="str">
        <f>IF(OR($I$2=1,J117=""),"",IFERROR(VLOOKUP(B117,'Cycle 1'!B:K,10,FALSE),0)+IFERROR(IF($I$2&gt;2,VLOOKUP(B117,'Cycle 2'!B:K,10,FALSE),0),0)+IFERROR(IF($I$2&gt;3,VLOOKUP(B117,'Cycle 3'!B:K,10,FALSE),0),0)+IFERROR(IF($I$2&gt;4,VLOOKUP(B117,'Cycle 4'!B:K,10,FALSE),0),0)+IFERROR(IF($I$2&gt;5,VLOOKUP(B117,'Cycle 5'!B:K,10,FALSE),0),0)+IFERROR(IF($I$2&gt;6,VLOOKUP(B117,'Cycle 6'!B:K,10,FALSE),0),0)+IFERROR(IF($I$2&gt;7,VLOOKUP(B117,'Cycle 7'!B:K,10,FALSE),0),0)+IFERROR(IF($I$2&gt;8,VLOOKUP(B117,'Cycle 8'!B:K,10,FALSE),0),0)+IFERROR(IF($I$2&gt;9,VLOOKUP(B117,'Cycle 9'!B:K,10,FALSE),0),0)+IFERROR(IF($I$2&gt;10,VLOOKUP(B117,'Cycle 10'!B:K,10,FALSE),0),0)+IFERROR(IF($I$2&gt;11,VLOOKUP(B117,'Cycle 11'!B:K,10,FALSE),0),0))</f>
        <v/>
      </c>
      <c r="J117" s="14" t="str">
        <f>IFERROR(IF(B117="","",IF(ROW($B$11)=ROW(B117),1,IF(ISERROR(VLOOKUP(B117,$B$11:B116,1,FALSE)),MAX($J$11:J116)+1,""))),"")</f>
        <v/>
      </c>
      <c r="K117" s="14" t="str">
        <f t="shared" si="4"/>
        <v/>
      </c>
      <c r="L117" s="238" t="str">
        <f>IF(L$7=L113,L116+1,IF($B117="","",MAX(L$10:L116)+1))</f>
        <v/>
      </c>
    </row>
    <row r="118" spans="1:12" x14ac:dyDescent="0.3">
      <c r="A118" s="167">
        <v>108</v>
      </c>
      <c r="B118" s="273"/>
      <c r="C118" s="1"/>
      <c r="D118" s="2"/>
      <c r="E118" s="2"/>
      <c r="F118" s="2"/>
      <c r="G118" s="274"/>
      <c r="H118" s="65" t="str">
        <f>IF(OR($I$2=1,J118=""),"",IF(IFERROR(VLOOKUP(B118,'Cycle 1'!B:K,10,FALSE),0)+IFERROR(IF($I$2&gt;2,VLOOKUP(B118,'Cycle 2'!B:K,10,FALSE),0),0)+IFERROR(IF($I$2&gt;3,VLOOKUP(B118,'Cycle 3'!B:K,10,FALSE),0),0)+IFERROR(IF($I$2&gt;4,VLOOKUP(B118,'Cycle 4'!B:K,10,FALSE),0),0)+IFERROR(IF($I$2&gt;5,VLOOKUP(B118,'Cycle 5'!B:K,10,FALSE),0),0)+IFERROR(IF($I$2&gt;6,VLOOKUP(B118,'Cycle 6'!B:K,10,FALSE),0),0)+IFERROR(IF($I$2&gt;7,VLOOKUP(B118,'Cycle 7'!B:K,10,FALSE),0),0)+IFERROR(IF($I$2&gt;8,VLOOKUP(B118,'Cycle 8'!B:K,10,FALSE),0),0)+IFERROR(IF($I$2&gt;9,VLOOKUP(B118,'Cycle 9'!B:K,10,FALSE),0),0)+IFERROR(IF($I$2&gt;10,VLOOKUP(B118,'Cycle 10'!B:K,10,FALSE),0),0)+IFERROR(IF($I$2&gt;11,VLOOKUP(B118,'Cycle 11'!B:K,10,FALSE),0),0)&gt;0,1,0))</f>
        <v/>
      </c>
      <c r="I118" s="14" t="str">
        <f>IF(OR($I$2=1,J118=""),"",IFERROR(VLOOKUP(B118,'Cycle 1'!B:K,10,FALSE),0)+IFERROR(IF($I$2&gt;2,VLOOKUP(B118,'Cycle 2'!B:K,10,FALSE),0),0)+IFERROR(IF($I$2&gt;3,VLOOKUP(B118,'Cycle 3'!B:K,10,FALSE),0),0)+IFERROR(IF($I$2&gt;4,VLOOKUP(B118,'Cycle 4'!B:K,10,FALSE),0),0)+IFERROR(IF($I$2&gt;5,VLOOKUP(B118,'Cycle 5'!B:K,10,FALSE),0),0)+IFERROR(IF($I$2&gt;6,VLOOKUP(B118,'Cycle 6'!B:K,10,FALSE),0),0)+IFERROR(IF($I$2&gt;7,VLOOKUP(B118,'Cycle 7'!B:K,10,FALSE),0),0)+IFERROR(IF($I$2&gt;8,VLOOKUP(B118,'Cycle 8'!B:K,10,FALSE),0),0)+IFERROR(IF($I$2&gt;9,VLOOKUP(B118,'Cycle 9'!B:K,10,FALSE),0),0)+IFERROR(IF($I$2&gt;10,VLOOKUP(B118,'Cycle 10'!B:K,10,FALSE),0),0)+IFERROR(IF($I$2&gt;11,VLOOKUP(B118,'Cycle 11'!B:K,10,FALSE),0),0))</f>
        <v/>
      </c>
      <c r="J118" s="14" t="str">
        <f>IFERROR(IF(B118="","",IF(ROW($B$11)=ROW(B118),1,IF(ISERROR(VLOOKUP(B118,$B$11:B117,1,FALSE)),MAX($J$11:J117)+1,""))),"")</f>
        <v/>
      </c>
      <c r="K118" s="14" t="str">
        <f t="shared" si="4"/>
        <v/>
      </c>
      <c r="L118" s="238" t="str">
        <f>IF(L$7=L114,L117+1,IF($B118="","",MAX(L$10:L117)+1))</f>
        <v/>
      </c>
    </row>
    <row r="119" spans="1:12" x14ac:dyDescent="0.3">
      <c r="A119" s="167">
        <v>109</v>
      </c>
      <c r="B119" s="273"/>
      <c r="C119" s="1"/>
      <c r="D119" s="2"/>
      <c r="E119" s="2"/>
      <c r="F119" s="2"/>
      <c r="G119" s="274"/>
      <c r="H119" s="65" t="str">
        <f>IF(OR($I$2=1,J119=""),"",IF(IFERROR(VLOOKUP(B119,'Cycle 1'!B:K,10,FALSE),0)+IFERROR(IF($I$2&gt;2,VLOOKUP(B119,'Cycle 2'!B:K,10,FALSE),0),0)+IFERROR(IF($I$2&gt;3,VLOOKUP(B119,'Cycle 3'!B:K,10,FALSE),0),0)+IFERROR(IF($I$2&gt;4,VLOOKUP(B119,'Cycle 4'!B:K,10,FALSE),0),0)+IFERROR(IF($I$2&gt;5,VLOOKUP(B119,'Cycle 5'!B:K,10,FALSE),0),0)+IFERROR(IF($I$2&gt;6,VLOOKUP(B119,'Cycle 6'!B:K,10,FALSE),0),0)+IFERROR(IF($I$2&gt;7,VLOOKUP(B119,'Cycle 7'!B:K,10,FALSE),0),0)+IFERROR(IF($I$2&gt;8,VLOOKUP(B119,'Cycle 8'!B:K,10,FALSE),0),0)+IFERROR(IF($I$2&gt;9,VLOOKUP(B119,'Cycle 9'!B:K,10,FALSE),0),0)+IFERROR(IF($I$2&gt;10,VLOOKUP(B119,'Cycle 10'!B:K,10,FALSE),0),0)+IFERROR(IF($I$2&gt;11,VLOOKUP(B119,'Cycle 11'!B:K,10,FALSE),0),0)&gt;0,1,0))</f>
        <v/>
      </c>
      <c r="I119" s="14" t="str">
        <f>IF(OR($I$2=1,J119=""),"",IFERROR(VLOOKUP(B119,'Cycle 1'!B:K,10,FALSE),0)+IFERROR(IF($I$2&gt;2,VLOOKUP(B119,'Cycle 2'!B:K,10,FALSE),0),0)+IFERROR(IF($I$2&gt;3,VLOOKUP(B119,'Cycle 3'!B:K,10,FALSE),0),0)+IFERROR(IF($I$2&gt;4,VLOOKUP(B119,'Cycle 4'!B:K,10,FALSE),0),0)+IFERROR(IF($I$2&gt;5,VLOOKUP(B119,'Cycle 5'!B:K,10,FALSE),0),0)+IFERROR(IF($I$2&gt;6,VLOOKUP(B119,'Cycle 6'!B:K,10,FALSE),0),0)+IFERROR(IF($I$2&gt;7,VLOOKUP(B119,'Cycle 7'!B:K,10,FALSE),0),0)+IFERROR(IF($I$2&gt;8,VLOOKUP(B119,'Cycle 8'!B:K,10,FALSE),0),0)+IFERROR(IF($I$2&gt;9,VLOOKUP(B119,'Cycle 9'!B:K,10,FALSE),0),0)+IFERROR(IF($I$2&gt;10,VLOOKUP(B119,'Cycle 10'!B:K,10,FALSE),0),0)+IFERROR(IF($I$2&gt;11,VLOOKUP(B119,'Cycle 11'!B:K,10,FALSE),0),0))</f>
        <v/>
      </c>
      <c r="J119" s="14" t="str">
        <f>IFERROR(IF(B119="","",IF(ROW($B$11)=ROW(B119),1,IF(ISERROR(VLOOKUP(B119,$B$11:B118,1,FALSE)),MAX($J$11:J118)+1,""))),"")</f>
        <v/>
      </c>
      <c r="K119" s="14" t="str">
        <f t="shared" si="4"/>
        <v/>
      </c>
      <c r="L119" s="238" t="str">
        <f>IF(L$7=L115,L118+1,IF($B119="","",MAX(L$10:L118)+1))</f>
        <v/>
      </c>
    </row>
    <row r="120" spans="1:12" x14ac:dyDescent="0.3">
      <c r="A120" s="167">
        <v>110</v>
      </c>
      <c r="B120" s="273"/>
      <c r="C120" s="1"/>
      <c r="D120" s="2"/>
      <c r="E120" s="2"/>
      <c r="F120" s="2"/>
      <c r="G120" s="274"/>
      <c r="H120" s="65" t="str">
        <f>IF(OR($I$2=1,J120=""),"",IF(IFERROR(VLOOKUP(B120,'Cycle 1'!B:K,10,FALSE),0)+IFERROR(IF($I$2&gt;2,VLOOKUP(B120,'Cycle 2'!B:K,10,FALSE),0),0)+IFERROR(IF($I$2&gt;3,VLOOKUP(B120,'Cycle 3'!B:K,10,FALSE),0),0)+IFERROR(IF($I$2&gt;4,VLOOKUP(B120,'Cycle 4'!B:K,10,FALSE),0),0)+IFERROR(IF($I$2&gt;5,VLOOKUP(B120,'Cycle 5'!B:K,10,FALSE),0),0)+IFERROR(IF($I$2&gt;6,VLOOKUP(B120,'Cycle 6'!B:K,10,FALSE),0),0)+IFERROR(IF($I$2&gt;7,VLOOKUP(B120,'Cycle 7'!B:K,10,FALSE),0),0)+IFERROR(IF($I$2&gt;8,VLOOKUP(B120,'Cycle 8'!B:K,10,FALSE),0),0)+IFERROR(IF($I$2&gt;9,VLOOKUP(B120,'Cycle 9'!B:K,10,FALSE),0),0)+IFERROR(IF($I$2&gt;10,VLOOKUP(B120,'Cycle 10'!B:K,10,FALSE),0),0)+IFERROR(IF($I$2&gt;11,VLOOKUP(B120,'Cycle 11'!B:K,10,FALSE),0),0)&gt;0,1,0))</f>
        <v/>
      </c>
      <c r="I120" s="14" t="str">
        <f>IF(OR($I$2=1,J120=""),"",IFERROR(VLOOKUP(B120,'Cycle 1'!B:K,10,FALSE),0)+IFERROR(IF($I$2&gt;2,VLOOKUP(B120,'Cycle 2'!B:K,10,FALSE),0),0)+IFERROR(IF($I$2&gt;3,VLOOKUP(B120,'Cycle 3'!B:K,10,FALSE),0),0)+IFERROR(IF($I$2&gt;4,VLOOKUP(B120,'Cycle 4'!B:K,10,FALSE),0),0)+IFERROR(IF($I$2&gt;5,VLOOKUP(B120,'Cycle 5'!B:K,10,FALSE),0),0)+IFERROR(IF($I$2&gt;6,VLOOKUP(B120,'Cycle 6'!B:K,10,FALSE),0),0)+IFERROR(IF($I$2&gt;7,VLOOKUP(B120,'Cycle 7'!B:K,10,FALSE),0),0)+IFERROR(IF($I$2&gt;8,VLOOKUP(B120,'Cycle 8'!B:K,10,FALSE),0),0)+IFERROR(IF($I$2&gt;9,VLOOKUP(B120,'Cycle 9'!B:K,10,FALSE),0),0)+IFERROR(IF($I$2&gt;10,VLOOKUP(B120,'Cycle 10'!B:K,10,FALSE),0),0)+IFERROR(IF($I$2&gt;11,VLOOKUP(B120,'Cycle 11'!B:K,10,FALSE),0),0))</f>
        <v/>
      </c>
      <c r="J120" s="14" t="str">
        <f>IFERROR(IF(B120="","",IF(ROW($B$11)=ROW(B120),1,IF(ISERROR(VLOOKUP(B120,$B$11:B119,1,FALSE)),MAX($J$11:J119)+1,""))),"")</f>
        <v/>
      </c>
      <c r="K120" s="14" t="str">
        <f t="shared" si="4"/>
        <v/>
      </c>
      <c r="L120" s="238" t="str">
        <f>IF(L$7=L116,L119+1,IF($B120="","",MAX(L$10:L119)+1))</f>
        <v/>
      </c>
    </row>
    <row r="121" spans="1:12" x14ac:dyDescent="0.3">
      <c r="A121" s="167">
        <v>111</v>
      </c>
      <c r="B121" s="273"/>
      <c r="C121" s="1"/>
      <c r="D121" s="2"/>
      <c r="E121" s="2"/>
      <c r="F121" s="2"/>
      <c r="G121" s="274"/>
      <c r="H121" s="65" t="str">
        <f>IF(OR($I$2=1,J121=""),"",IF(IFERROR(VLOOKUP(B121,'Cycle 1'!B:K,10,FALSE),0)+IFERROR(IF($I$2&gt;2,VLOOKUP(B121,'Cycle 2'!B:K,10,FALSE),0),0)+IFERROR(IF($I$2&gt;3,VLOOKUP(B121,'Cycle 3'!B:K,10,FALSE),0),0)+IFERROR(IF($I$2&gt;4,VLOOKUP(B121,'Cycle 4'!B:K,10,FALSE),0),0)+IFERROR(IF($I$2&gt;5,VLOOKUP(B121,'Cycle 5'!B:K,10,FALSE),0),0)+IFERROR(IF($I$2&gt;6,VLOOKUP(B121,'Cycle 6'!B:K,10,FALSE),0),0)+IFERROR(IF($I$2&gt;7,VLOOKUP(B121,'Cycle 7'!B:K,10,FALSE),0),0)+IFERROR(IF($I$2&gt;8,VLOOKUP(B121,'Cycle 8'!B:K,10,FALSE),0),0)+IFERROR(IF($I$2&gt;9,VLOOKUP(B121,'Cycle 9'!B:K,10,FALSE),0),0)+IFERROR(IF($I$2&gt;10,VLOOKUP(B121,'Cycle 10'!B:K,10,FALSE),0),0)+IFERROR(IF($I$2&gt;11,VLOOKUP(B121,'Cycle 11'!B:K,10,FALSE),0),0)&gt;0,1,0))</f>
        <v/>
      </c>
      <c r="I121" s="14" t="str">
        <f>IF(OR($I$2=1,J121=""),"",IFERROR(VLOOKUP(B121,'Cycle 1'!B:K,10,FALSE),0)+IFERROR(IF($I$2&gt;2,VLOOKUP(B121,'Cycle 2'!B:K,10,FALSE),0),0)+IFERROR(IF($I$2&gt;3,VLOOKUP(B121,'Cycle 3'!B:K,10,FALSE),0),0)+IFERROR(IF($I$2&gt;4,VLOOKUP(B121,'Cycle 4'!B:K,10,FALSE),0),0)+IFERROR(IF($I$2&gt;5,VLOOKUP(B121,'Cycle 5'!B:K,10,FALSE),0),0)+IFERROR(IF($I$2&gt;6,VLOOKUP(B121,'Cycle 6'!B:K,10,FALSE),0),0)+IFERROR(IF($I$2&gt;7,VLOOKUP(B121,'Cycle 7'!B:K,10,FALSE),0),0)+IFERROR(IF($I$2&gt;8,VLOOKUP(B121,'Cycle 8'!B:K,10,FALSE),0),0)+IFERROR(IF($I$2&gt;9,VLOOKUP(B121,'Cycle 9'!B:K,10,FALSE),0),0)+IFERROR(IF($I$2&gt;10,VLOOKUP(B121,'Cycle 10'!B:K,10,FALSE),0),0)+IFERROR(IF($I$2&gt;11,VLOOKUP(B121,'Cycle 11'!B:K,10,FALSE),0),0))</f>
        <v/>
      </c>
      <c r="J121" s="14" t="str">
        <f>IFERROR(IF(B121="","",IF(ROW($B$11)=ROW(B121),1,IF(ISERROR(VLOOKUP(B121,$B$11:B120,1,FALSE)),MAX($J$11:J120)+1,""))),"")</f>
        <v/>
      </c>
      <c r="K121" s="14" t="str">
        <f t="shared" si="4"/>
        <v/>
      </c>
      <c r="L121" s="238" t="str">
        <f>IF(L$7=L117,L120+1,IF($B121="","",MAX(L$10:L120)+1))</f>
        <v/>
      </c>
    </row>
    <row r="122" spans="1:12" x14ac:dyDescent="0.3">
      <c r="A122" s="167">
        <v>112</v>
      </c>
      <c r="B122" s="273"/>
      <c r="C122" s="1"/>
      <c r="D122" s="2"/>
      <c r="E122" s="2"/>
      <c r="F122" s="2"/>
      <c r="G122" s="274"/>
      <c r="H122" s="65" t="str">
        <f>IF(OR($I$2=1,J122=""),"",IF(IFERROR(VLOOKUP(B122,'Cycle 1'!B:K,10,FALSE),0)+IFERROR(IF($I$2&gt;2,VLOOKUP(B122,'Cycle 2'!B:K,10,FALSE),0),0)+IFERROR(IF($I$2&gt;3,VLOOKUP(B122,'Cycle 3'!B:K,10,FALSE),0),0)+IFERROR(IF($I$2&gt;4,VLOOKUP(B122,'Cycle 4'!B:K,10,FALSE),0),0)+IFERROR(IF($I$2&gt;5,VLOOKUP(B122,'Cycle 5'!B:K,10,FALSE),0),0)+IFERROR(IF($I$2&gt;6,VLOOKUP(B122,'Cycle 6'!B:K,10,FALSE),0),0)+IFERROR(IF($I$2&gt;7,VLOOKUP(B122,'Cycle 7'!B:K,10,FALSE),0),0)+IFERROR(IF($I$2&gt;8,VLOOKUP(B122,'Cycle 8'!B:K,10,FALSE),0),0)+IFERROR(IF($I$2&gt;9,VLOOKUP(B122,'Cycle 9'!B:K,10,FALSE),0),0)+IFERROR(IF($I$2&gt;10,VLOOKUP(B122,'Cycle 10'!B:K,10,FALSE),0),0)+IFERROR(IF($I$2&gt;11,VLOOKUP(B122,'Cycle 11'!B:K,10,FALSE),0),0)&gt;0,1,0))</f>
        <v/>
      </c>
      <c r="I122" s="14" t="str">
        <f>IF(OR($I$2=1,J122=""),"",IFERROR(VLOOKUP(B122,'Cycle 1'!B:K,10,FALSE),0)+IFERROR(IF($I$2&gt;2,VLOOKUP(B122,'Cycle 2'!B:K,10,FALSE),0),0)+IFERROR(IF($I$2&gt;3,VLOOKUP(B122,'Cycle 3'!B:K,10,FALSE),0),0)+IFERROR(IF($I$2&gt;4,VLOOKUP(B122,'Cycle 4'!B:K,10,FALSE),0),0)+IFERROR(IF($I$2&gt;5,VLOOKUP(B122,'Cycle 5'!B:K,10,FALSE),0),0)+IFERROR(IF($I$2&gt;6,VLOOKUP(B122,'Cycle 6'!B:K,10,FALSE),0),0)+IFERROR(IF($I$2&gt;7,VLOOKUP(B122,'Cycle 7'!B:K,10,FALSE),0),0)+IFERROR(IF($I$2&gt;8,VLOOKUP(B122,'Cycle 8'!B:K,10,FALSE),0),0)+IFERROR(IF($I$2&gt;9,VLOOKUP(B122,'Cycle 9'!B:K,10,FALSE),0),0)+IFERROR(IF($I$2&gt;10,VLOOKUP(B122,'Cycle 10'!B:K,10,FALSE),0),0)+IFERROR(IF($I$2&gt;11,VLOOKUP(B122,'Cycle 11'!B:K,10,FALSE),0),0))</f>
        <v/>
      </c>
      <c r="J122" s="14" t="str">
        <f>IFERROR(IF(B122="","",IF(ROW($B$11)=ROW(B122),1,IF(ISERROR(VLOOKUP(B122,$B$11:B121,1,FALSE)),MAX($J$11:J121)+1,""))),"")</f>
        <v/>
      </c>
      <c r="K122" s="14" t="str">
        <f t="shared" si="4"/>
        <v/>
      </c>
      <c r="L122" s="238" t="str">
        <f>IF(L$7=L118,L121+1,IF($B122="","",MAX(L$10:L121)+1))</f>
        <v/>
      </c>
    </row>
    <row r="123" spans="1:12" x14ac:dyDescent="0.3">
      <c r="A123" s="167">
        <v>113</v>
      </c>
      <c r="B123" s="273"/>
      <c r="C123" s="1"/>
      <c r="D123" s="2"/>
      <c r="E123" s="2"/>
      <c r="F123" s="2"/>
      <c r="G123" s="274"/>
      <c r="H123" s="65" t="str">
        <f>IF(OR($I$2=1,J123=""),"",IF(IFERROR(VLOOKUP(B123,'Cycle 1'!B:K,10,FALSE),0)+IFERROR(IF($I$2&gt;2,VLOOKUP(B123,'Cycle 2'!B:K,10,FALSE),0),0)+IFERROR(IF($I$2&gt;3,VLOOKUP(B123,'Cycle 3'!B:K,10,FALSE),0),0)+IFERROR(IF($I$2&gt;4,VLOOKUP(B123,'Cycle 4'!B:K,10,FALSE),0),0)+IFERROR(IF($I$2&gt;5,VLOOKUP(B123,'Cycle 5'!B:K,10,FALSE),0),0)+IFERROR(IF($I$2&gt;6,VLOOKUP(B123,'Cycle 6'!B:K,10,FALSE),0),0)+IFERROR(IF($I$2&gt;7,VLOOKUP(B123,'Cycle 7'!B:K,10,FALSE),0),0)+IFERROR(IF($I$2&gt;8,VLOOKUP(B123,'Cycle 8'!B:K,10,FALSE),0),0)+IFERROR(IF($I$2&gt;9,VLOOKUP(B123,'Cycle 9'!B:K,10,FALSE),0),0)+IFERROR(IF($I$2&gt;10,VLOOKUP(B123,'Cycle 10'!B:K,10,FALSE),0),0)+IFERROR(IF($I$2&gt;11,VLOOKUP(B123,'Cycle 11'!B:K,10,FALSE),0),0)&gt;0,1,0))</f>
        <v/>
      </c>
      <c r="I123" s="14" t="str">
        <f>IF(OR($I$2=1,J123=""),"",IFERROR(VLOOKUP(B123,'Cycle 1'!B:K,10,FALSE),0)+IFERROR(IF($I$2&gt;2,VLOOKUP(B123,'Cycle 2'!B:K,10,FALSE),0),0)+IFERROR(IF($I$2&gt;3,VLOOKUP(B123,'Cycle 3'!B:K,10,FALSE),0),0)+IFERROR(IF($I$2&gt;4,VLOOKUP(B123,'Cycle 4'!B:K,10,FALSE),0),0)+IFERROR(IF($I$2&gt;5,VLOOKUP(B123,'Cycle 5'!B:K,10,FALSE),0),0)+IFERROR(IF($I$2&gt;6,VLOOKUP(B123,'Cycle 6'!B:K,10,FALSE),0),0)+IFERROR(IF($I$2&gt;7,VLOOKUP(B123,'Cycle 7'!B:K,10,FALSE),0),0)+IFERROR(IF($I$2&gt;8,VLOOKUP(B123,'Cycle 8'!B:K,10,FALSE),0),0)+IFERROR(IF($I$2&gt;9,VLOOKUP(B123,'Cycle 9'!B:K,10,FALSE),0),0)+IFERROR(IF($I$2&gt;10,VLOOKUP(B123,'Cycle 10'!B:K,10,FALSE),0),0)+IFERROR(IF($I$2&gt;11,VLOOKUP(B123,'Cycle 11'!B:K,10,FALSE),0),0))</f>
        <v/>
      </c>
      <c r="J123" s="14" t="str">
        <f>IFERROR(IF(B123="","",IF(ROW($B$11)=ROW(B123),1,IF(ISERROR(VLOOKUP(B123,$B$11:B122,1,FALSE)),MAX($J$11:J122)+1,""))),"")</f>
        <v/>
      </c>
      <c r="K123" s="14" t="str">
        <f t="shared" si="4"/>
        <v/>
      </c>
      <c r="L123" s="238" t="str">
        <f>IF(L$7=L119,L122+1,IF($B123="","",MAX(L$10:L122)+1))</f>
        <v/>
      </c>
    </row>
    <row r="124" spans="1:12" x14ac:dyDescent="0.3">
      <c r="A124" s="167">
        <v>114</v>
      </c>
      <c r="B124" s="273"/>
      <c r="C124" s="1"/>
      <c r="D124" s="2"/>
      <c r="E124" s="2"/>
      <c r="F124" s="2"/>
      <c r="G124" s="274"/>
      <c r="H124" s="65" t="str">
        <f>IF(OR($I$2=1,J124=""),"",IF(IFERROR(VLOOKUP(B124,'Cycle 1'!B:K,10,FALSE),0)+IFERROR(IF($I$2&gt;2,VLOOKUP(B124,'Cycle 2'!B:K,10,FALSE),0),0)+IFERROR(IF($I$2&gt;3,VLOOKUP(B124,'Cycle 3'!B:K,10,FALSE),0),0)+IFERROR(IF($I$2&gt;4,VLOOKUP(B124,'Cycle 4'!B:K,10,FALSE),0),0)+IFERROR(IF($I$2&gt;5,VLOOKUP(B124,'Cycle 5'!B:K,10,FALSE),0),0)+IFERROR(IF($I$2&gt;6,VLOOKUP(B124,'Cycle 6'!B:K,10,FALSE),0),0)+IFERROR(IF($I$2&gt;7,VLOOKUP(B124,'Cycle 7'!B:K,10,FALSE),0),0)+IFERROR(IF($I$2&gt;8,VLOOKUP(B124,'Cycle 8'!B:K,10,FALSE),0),0)+IFERROR(IF($I$2&gt;9,VLOOKUP(B124,'Cycle 9'!B:K,10,FALSE),0),0)+IFERROR(IF($I$2&gt;10,VLOOKUP(B124,'Cycle 10'!B:K,10,FALSE),0),0)+IFERROR(IF($I$2&gt;11,VLOOKUP(B124,'Cycle 11'!B:K,10,FALSE),0),0)&gt;0,1,0))</f>
        <v/>
      </c>
      <c r="I124" s="14" t="str">
        <f>IF(OR($I$2=1,J124=""),"",IFERROR(VLOOKUP(B124,'Cycle 1'!B:K,10,FALSE),0)+IFERROR(IF($I$2&gt;2,VLOOKUP(B124,'Cycle 2'!B:K,10,FALSE),0),0)+IFERROR(IF($I$2&gt;3,VLOOKUP(B124,'Cycle 3'!B:K,10,FALSE),0),0)+IFERROR(IF($I$2&gt;4,VLOOKUP(B124,'Cycle 4'!B:K,10,FALSE),0),0)+IFERROR(IF($I$2&gt;5,VLOOKUP(B124,'Cycle 5'!B:K,10,FALSE),0),0)+IFERROR(IF($I$2&gt;6,VLOOKUP(B124,'Cycle 6'!B:K,10,FALSE),0),0)+IFERROR(IF($I$2&gt;7,VLOOKUP(B124,'Cycle 7'!B:K,10,FALSE),0),0)+IFERROR(IF($I$2&gt;8,VLOOKUP(B124,'Cycle 8'!B:K,10,FALSE),0),0)+IFERROR(IF($I$2&gt;9,VLOOKUP(B124,'Cycle 9'!B:K,10,FALSE),0),0)+IFERROR(IF($I$2&gt;10,VLOOKUP(B124,'Cycle 10'!B:K,10,FALSE),0),0)+IFERROR(IF($I$2&gt;11,VLOOKUP(B124,'Cycle 11'!B:K,10,FALSE),0),0))</f>
        <v/>
      </c>
      <c r="J124" s="14" t="str">
        <f>IFERROR(IF(B124="","",IF(ROW($B$11)=ROW(B124),1,IF(ISERROR(VLOOKUP(B124,$B$11:B123,1,FALSE)),MAX($J$11:J123)+1,""))),"")</f>
        <v/>
      </c>
      <c r="K124" s="14" t="str">
        <f t="shared" si="4"/>
        <v/>
      </c>
      <c r="L124" s="238" t="str">
        <f>IF(L$7=L120,L123+1,IF($B124="","",MAX(L$10:L123)+1))</f>
        <v/>
      </c>
    </row>
    <row r="125" spans="1:12" x14ac:dyDescent="0.3">
      <c r="A125" s="167">
        <v>115</v>
      </c>
      <c r="B125" s="273"/>
      <c r="C125" s="1"/>
      <c r="D125" s="2"/>
      <c r="E125" s="2"/>
      <c r="F125" s="2"/>
      <c r="G125" s="274"/>
      <c r="H125" s="65" t="str">
        <f>IF(OR($I$2=1,J125=""),"",IF(IFERROR(VLOOKUP(B125,'Cycle 1'!B:K,10,FALSE),0)+IFERROR(IF($I$2&gt;2,VLOOKUP(B125,'Cycle 2'!B:K,10,FALSE),0),0)+IFERROR(IF($I$2&gt;3,VLOOKUP(B125,'Cycle 3'!B:K,10,FALSE),0),0)+IFERROR(IF($I$2&gt;4,VLOOKUP(B125,'Cycle 4'!B:K,10,FALSE),0),0)+IFERROR(IF($I$2&gt;5,VLOOKUP(B125,'Cycle 5'!B:K,10,FALSE),0),0)+IFERROR(IF($I$2&gt;6,VLOOKUP(B125,'Cycle 6'!B:K,10,FALSE),0),0)+IFERROR(IF($I$2&gt;7,VLOOKUP(B125,'Cycle 7'!B:K,10,FALSE),0),0)+IFERROR(IF($I$2&gt;8,VLOOKUP(B125,'Cycle 8'!B:K,10,FALSE),0),0)+IFERROR(IF($I$2&gt;9,VLOOKUP(B125,'Cycle 9'!B:K,10,FALSE),0),0)+IFERROR(IF($I$2&gt;10,VLOOKUP(B125,'Cycle 10'!B:K,10,FALSE),0),0)+IFERROR(IF($I$2&gt;11,VLOOKUP(B125,'Cycle 11'!B:K,10,FALSE),0),0)&gt;0,1,0))</f>
        <v/>
      </c>
      <c r="I125" s="14" t="str">
        <f>IF(OR($I$2=1,J125=""),"",IFERROR(VLOOKUP(B125,'Cycle 1'!B:K,10,FALSE),0)+IFERROR(IF($I$2&gt;2,VLOOKUP(B125,'Cycle 2'!B:K,10,FALSE),0),0)+IFERROR(IF($I$2&gt;3,VLOOKUP(B125,'Cycle 3'!B:K,10,FALSE),0),0)+IFERROR(IF($I$2&gt;4,VLOOKUP(B125,'Cycle 4'!B:K,10,FALSE),0),0)+IFERROR(IF($I$2&gt;5,VLOOKUP(B125,'Cycle 5'!B:K,10,FALSE),0),0)+IFERROR(IF($I$2&gt;6,VLOOKUP(B125,'Cycle 6'!B:K,10,FALSE),0),0)+IFERROR(IF($I$2&gt;7,VLOOKUP(B125,'Cycle 7'!B:K,10,FALSE),0),0)+IFERROR(IF($I$2&gt;8,VLOOKUP(B125,'Cycle 8'!B:K,10,FALSE),0),0)+IFERROR(IF($I$2&gt;9,VLOOKUP(B125,'Cycle 9'!B:K,10,FALSE),0),0)+IFERROR(IF($I$2&gt;10,VLOOKUP(B125,'Cycle 10'!B:K,10,FALSE),0),0)+IFERROR(IF($I$2&gt;11,VLOOKUP(B125,'Cycle 11'!B:K,10,FALSE),0),0))</f>
        <v/>
      </c>
      <c r="J125" s="14" t="str">
        <f>IFERROR(IF(B125="","",IF(ROW($B$11)=ROW(B125),1,IF(ISERROR(VLOOKUP(B125,$B$11:B124,1,FALSE)),MAX($J$11:J124)+1,""))),"")</f>
        <v/>
      </c>
      <c r="K125" s="14" t="str">
        <f t="shared" si="4"/>
        <v/>
      </c>
      <c r="L125" s="238" t="str">
        <f>IF(L$7=L121,L124+1,IF($B125="","",MAX(L$10:L124)+1))</f>
        <v/>
      </c>
    </row>
    <row r="126" spans="1:12" x14ac:dyDescent="0.3">
      <c r="A126" s="167">
        <v>116</v>
      </c>
      <c r="B126" s="273"/>
      <c r="C126" s="1"/>
      <c r="D126" s="2"/>
      <c r="E126" s="2"/>
      <c r="F126" s="2"/>
      <c r="G126" s="274"/>
      <c r="H126" s="65" t="str">
        <f>IF(OR($I$2=1,J126=""),"",IF(IFERROR(VLOOKUP(B126,'Cycle 1'!B:K,10,FALSE),0)+IFERROR(IF($I$2&gt;2,VLOOKUP(B126,'Cycle 2'!B:K,10,FALSE),0),0)+IFERROR(IF($I$2&gt;3,VLOOKUP(B126,'Cycle 3'!B:K,10,FALSE),0),0)+IFERROR(IF($I$2&gt;4,VLOOKUP(B126,'Cycle 4'!B:K,10,FALSE),0),0)+IFERROR(IF($I$2&gt;5,VLOOKUP(B126,'Cycle 5'!B:K,10,FALSE),0),0)+IFERROR(IF($I$2&gt;6,VLOOKUP(B126,'Cycle 6'!B:K,10,FALSE),0),0)+IFERROR(IF($I$2&gt;7,VLOOKUP(B126,'Cycle 7'!B:K,10,FALSE),0),0)+IFERROR(IF($I$2&gt;8,VLOOKUP(B126,'Cycle 8'!B:K,10,FALSE),0),0)+IFERROR(IF($I$2&gt;9,VLOOKUP(B126,'Cycle 9'!B:K,10,FALSE),0),0)+IFERROR(IF($I$2&gt;10,VLOOKUP(B126,'Cycle 10'!B:K,10,FALSE),0),0)+IFERROR(IF($I$2&gt;11,VLOOKUP(B126,'Cycle 11'!B:K,10,FALSE),0),0)&gt;0,1,0))</f>
        <v/>
      </c>
      <c r="I126" s="14" t="str">
        <f>IF(OR($I$2=1,J126=""),"",IFERROR(VLOOKUP(B126,'Cycle 1'!B:K,10,FALSE),0)+IFERROR(IF($I$2&gt;2,VLOOKUP(B126,'Cycle 2'!B:K,10,FALSE),0),0)+IFERROR(IF($I$2&gt;3,VLOOKUP(B126,'Cycle 3'!B:K,10,FALSE),0),0)+IFERROR(IF($I$2&gt;4,VLOOKUP(B126,'Cycle 4'!B:K,10,FALSE),0),0)+IFERROR(IF($I$2&gt;5,VLOOKUP(B126,'Cycle 5'!B:K,10,FALSE),0),0)+IFERROR(IF($I$2&gt;6,VLOOKUP(B126,'Cycle 6'!B:K,10,FALSE),0),0)+IFERROR(IF($I$2&gt;7,VLOOKUP(B126,'Cycle 7'!B:K,10,FALSE),0),0)+IFERROR(IF($I$2&gt;8,VLOOKUP(B126,'Cycle 8'!B:K,10,FALSE),0),0)+IFERROR(IF($I$2&gt;9,VLOOKUP(B126,'Cycle 9'!B:K,10,FALSE),0),0)+IFERROR(IF($I$2&gt;10,VLOOKUP(B126,'Cycle 10'!B:K,10,FALSE),0),0)+IFERROR(IF($I$2&gt;11,VLOOKUP(B126,'Cycle 11'!B:K,10,FALSE),0),0))</f>
        <v/>
      </c>
      <c r="J126" s="14" t="str">
        <f>IFERROR(IF(B126="","",IF(ROW($B$11)=ROW(B126),1,IF(ISERROR(VLOOKUP(B126,$B$11:B125,1,FALSE)),MAX($J$11:J125)+1,""))),"")</f>
        <v/>
      </c>
      <c r="K126" s="14" t="str">
        <f t="shared" si="4"/>
        <v/>
      </c>
      <c r="L126" s="238" t="str">
        <f>IF(L$7=L122,L125+1,IF($B126="","",MAX(L$10:L125)+1))</f>
        <v/>
      </c>
    </row>
    <row r="127" spans="1:12" x14ac:dyDescent="0.3">
      <c r="A127" s="167">
        <v>117</v>
      </c>
      <c r="B127" s="273"/>
      <c r="C127" s="1"/>
      <c r="D127" s="2"/>
      <c r="E127" s="2"/>
      <c r="F127" s="2"/>
      <c r="G127" s="274"/>
      <c r="H127" s="65" t="str">
        <f>IF(OR($I$2=1,J127=""),"",IF(IFERROR(VLOOKUP(B127,'Cycle 1'!B:K,10,FALSE),0)+IFERROR(IF($I$2&gt;2,VLOOKUP(B127,'Cycle 2'!B:K,10,FALSE),0),0)+IFERROR(IF($I$2&gt;3,VLOOKUP(B127,'Cycle 3'!B:K,10,FALSE),0),0)+IFERROR(IF($I$2&gt;4,VLOOKUP(B127,'Cycle 4'!B:K,10,FALSE),0),0)+IFERROR(IF($I$2&gt;5,VLOOKUP(B127,'Cycle 5'!B:K,10,FALSE),0),0)+IFERROR(IF($I$2&gt;6,VLOOKUP(B127,'Cycle 6'!B:K,10,FALSE),0),0)+IFERROR(IF($I$2&gt;7,VLOOKUP(B127,'Cycle 7'!B:K,10,FALSE),0),0)+IFERROR(IF($I$2&gt;8,VLOOKUP(B127,'Cycle 8'!B:K,10,FALSE),0),0)+IFERROR(IF($I$2&gt;9,VLOOKUP(B127,'Cycle 9'!B:K,10,FALSE),0),0)+IFERROR(IF($I$2&gt;10,VLOOKUP(B127,'Cycle 10'!B:K,10,FALSE),0),0)+IFERROR(IF($I$2&gt;11,VLOOKUP(B127,'Cycle 11'!B:K,10,FALSE),0),0)&gt;0,1,0))</f>
        <v/>
      </c>
      <c r="I127" s="14" t="str">
        <f>IF(OR($I$2=1,J127=""),"",IFERROR(VLOOKUP(B127,'Cycle 1'!B:K,10,FALSE),0)+IFERROR(IF($I$2&gt;2,VLOOKUP(B127,'Cycle 2'!B:K,10,FALSE),0),0)+IFERROR(IF($I$2&gt;3,VLOOKUP(B127,'Cycle 3'!B:K,10,FALSE),0),0)+IFERROR(IF($I$2&gt;4,VLOOKUP(B127,'Cycle 4'!B:K,10,FALSE),0),0)+IFERROR(IF($I$2&gt;5,VLOOKUP(B127,'Cycle 5'!B:K,10,FALSE),0),0)+IFERROR(IF($I$2&gt;6,VLOOKUP(B127,'Cycle 6'!B:K,10,FALSE),0),0)+IFERROR(IF($I$2&gt;7,VLOOKUP(B127,'Cycle 7'!B:K,10,FALSE),0),0)+IFERROR(IF($I$2&gt;8,VLOOKUP(B127,'Cycle 8'!B:K,10,FALSE),0),0)+IFERROR(IF($I$2&gt;9,VLOOKUP(B127,'Cycle 9'!B:K,10,FALSE),0),0)+IFERROR(IF($I$2&gt;10,VLOOKUP(B127,'Cycle 10'!B:K,10,FALSE),0),0)+IFERROR(IF($I$2&gt;11,VLOOKUP(B127,'Cycle 11'!B:K,10,FALSE),0),0))</f>
        <v/>
      </c>
      <c r="J127" s="14" t="str">
        <f>IFERROR(IF(B127="","",IF(ROW($B$11)=ROW(B127),1,IF(ISERROR(VLOOKUP(B127,$B$11:B126,1,FALSE)),MAX($J$11:J126)+1,""))),"")</f>
        <v/>
      </c>
      <c r="K127" s="14" t="str">
        <f t="shared" si="4"/>
        <v/>
      </c>
      <c r="L127" s="238" t="str">
        <f>IF(L$7=L123,L126+1,IF($B127="","",MAX(L$10:L126)+1))</f>
        <v/>
      </c>
    </row>
    <row r="128" spans="1:12" x14ac:dyDescent="0.3">
      <c r="A128" s="167">
        <v>118</v>
      </c>
      <c r="B128" s="273"/>
      <c r="C128" s="1"/>
      <c r="D128" s="2"/>
      <c r="E128" s="2"/>
      <c r="F128" s="2"/>
      <c r="G128" s="274"/>
      <c r="H128" s="65" t="str">
        <f>IF(OR($I$2=1,J128=""),"",IF(IFERROR(VLOOKUP(B128,'Cycle 1'!B:K,10,FALSE),0)+IFERROR(IF($I$2&gt;2,VLOOKUP(B128,'Cycle 2'!B:K,10,FALSE),0),0)+IFERROR(IF($I$2&gt;3,VLOOKUP(B128,'Cycle 3'!B:K,10,FALSE),0),0)+IFERROR(IF($I$2&gt;4,VLOOKUP(B128,'Cycle 4'!B:K,10,FALSE),0),0)+IFERROR(IF($I$2&gt;5,VLOOKUP(B128,'Cycle 5'!B:K,10,FALSE),0),0)+IFERROR(IF($I$2&gt;6,VLOOKUP(B128,'Cycle 6'!B:K,10,FALSE),0),0)+IFERROR(IF($I$2&gt;7,VLOOKUP(B128,'Cycle 7'!B:K,10,FALSE),0),0)+IFERROR(IF($I$2&gt;8,VLOOKUP(B128,'Cycle 8'!B:K,10,FALSE),0),0)+IFERROR(IF($I$2&gt;9,VLOOKUP(B128,'Cycle 9'!B:K,10,FALSE),0),0)+IFERROR(IF($I$2&gt;10,VLOOKUP(B128,'Cycle 10'!B:K,10,FALSE),0),0)+IFERROR(IF($I$2&gt;11,VLOOKUP(B128,'Cycle 11'!B:K,10,FALSE),0),0)&gt;0,1,0))</f>
        <v/>
      </c>
      <c r="I128" s="14" t="str">
        <f>IF(OR($I$2=1,J128=""),"",IFERROR(VLOOKUP(B128,'Cycle 1'!B:K,10,FALSE),0)+IFERROR(IF($I$2&gt;2,VLOOKUP(B128,'Cycle 2'!B:K,10,FALSE),0),0)+IFERROR(IF($I$2&gt;3,VLOOKUP(B128,'Cycle 3'!B:K,10,FALSE),0),0)+IFERROR(IF($I$2&gt;4,VLOOKUP(B128,'Cycle 4'!B:K,10,FALSE),0),0)+IFERROR(IF($I$2&gt;5,VLOOKUP(B128,'Cycle 5'!B:K,10,FALSE),0),0)+IFERROR(IF($I$2&gt;6,VLOOKUP(B128,'Cycle 6'!B:K,10,FALSE),0),0)+IFERROR(IF($I$2&gt;7,VLOOKUP(B128,'Cycle 7'!B:K,10,FALSE),0),0)+IFERROR(IF($I$2&gt;8,VLOOKUP(B128,'Cycle 8'!B:K,10,FALSE),0),0)+IFERROR(IF($I$2&gt;9,VLOOKUP(B128,'Cycle 9'!B:K,10,FALSE),0),0)+IFERROR(IF($I$2&gt;10,VLOOKUP(B128,'Cycle 10'!B:K,10,FALSE),0),0)+IFERROR(IF($I$2&gt;11,VLOOKUP(B128,'Cycle 11'!B:K,10,FALSE),0),0))</f>
        <v/>
      </c>
      <c r="J128" s="14" t="str">
        <f>IFERROR(IF(B128="","",IF(ROW($B$11)=ROW(B128),1,IF(ISERROR(VLOOKUP(B128,$B$11:B127,1,FALSE)),MAX($J$11:J127)+1,""))),"")</f>
        <v/>
      </c>
      <c r="K128" s="14" t="str">
        <f t="shared" si="4"/>
        <v/>
      </c>
      <c r="L128" s="238" t="str">
        <f>IF(L$7=L124,L127+1,IF($B128="","",MAX(L$10:L127)+1))</f>
        <v/>
      </c>
    </row>
    <row r="129" spans="1:12" x14ac:dyDescent="0.3">
      <c r="A129" s="167">
        <v>119</v>
      </c>
      <c r="B129" s="273"/>
      <c r="C129" s="1"/>
      <c r="D129" s="2"/>
      <c r="E129" s="2"/>
      <c r="F129" s="2"/>
      <c r="G129" s="274"/>
      <c r="H129" s="65" t="str">
        <f>IF(OR($I$2=1,J129=""),"",IF(IFERROR(VLOOKUP(B129,'Cycle 1'!B:K,10,FALSE),0)+IFERROR(IF($I$2&gt;2,VLOOKUP(B129,'Cycle 2'!B:K,10,FALSE),0),0)+IFERROR(IF($I$2&gt;3,VLOOKUP(B129,'Cycle 3'!B:K,10,FALSE),0),0)+IFERROR(IF($I$2&gt;4,VLOOKUP(B129,'Cycle 4'!B:K,10,FALSE),0),0)+IFERROR(IF($I$2&gt;5,VLOOKUP(B129,'Cycle 5'!B:K,10,FALSE),0),0)+IFERROR(IF($I$2&gt;6,VLOOKUP(B129,'Cycle 6'!B:K,10,FALSE),0),0)+IFERROR(IF($I$2&gt;7,VLOOKUP(B129,'Cycle 7'!B:K,10,FALSE),0),0)+IFERROR(IF($I$2&gt;8,VLOOKUP(B129,'Cycle 8'!B:K,10,FALSE),0),0)+IFERROR(IF($I$2&gt;9,VLOOKUP(B129,'Cycle 9'!B:K,10,FALSE),0),0)+IFERROR(IF($I$2&gt;10,VLOOKUP(B129,'Cycle 10'!B:K,10,FALSE),0),0)+IFERROR(IF($I$2&gt;11,VLOOKUP(B129,'Cycle 11'!B:K,10,FALSE),0),0)&gt;0,1,0))</f>
        <v/>
      </c>
      <c r="I129" s="14" t="str">
        <f>IF(OR($I$2=1,J129=""),"",IFERROR(VLOOKUP(B129,'Cycle 1'!B:K,10,FALSE),0)+IFERROR(IF($I$2&gt;2,VLOOKUP(B129,'Cycle 2'!B:K,10,FALSE),0),0)+IFERROR(IF($I$2&gt;3,VLOOKUP(B129,'Cycle 3'!B:K,10,FALSE),0),0)+IFERROR(IF($I$2&gt;4,VLOOKUP(B129,'Cycle 4'!B:K,10,FALSE),0),0)+IFERROR(IF($I$2&gt;5,VLOOKUP(B129,'Cycle 5'!B:K,10,FALSE),0),0)+IFERROR(IF($I$2&gt;6,VLOOKUP(B129,'Cycle 6'!B:K,10,FALSE),0),0)+IFERROR(IF($I$2&gt;7,VLOOKUP(B129,'Cycle 7'!B:K,10,FALSE),0),0)+IFERROR(IF($I$2&gt;8,VLOOKUP(B129,'Cycle 8'!B:K,10,FALSE),0),0)+IFERROR(IF($I$2&gt;9,VLOOKUP(B129,'Cycle 9'!B:K,10,FALSE),0),0)+IFERROR(IF($I$2&gt;10,VLOOKUP(B129,'Cycle 10'!B:K,10,FALSE),0),0)+IFERROR(IF($I$2&gt;11,VLOOKUP(B129,'Cycle 11'!B:K,10,FALSE),0),0))</f>
        <v/>
      </c>
      <c r="J129" s="14" t="str">
        <f>IFERROR(IF(B129="","",IF(ROW($B$11)=ROW(B129),1,IF(ISERROR(VLOOKUP(B129,$B$11:B128,1,FALSE)),MAX($J$11:J128)+1,""))),"")</f>
        <v/>
      </c>
      <c r="K129" s="14" t="str">
        <f t="shared" si="4"/>
        <v/>
      </c>
      <c r="L129" s="238" t="str">
        <f>IF(L$7=L125,L128+1,IF($B129="","",MAX(L$10:L128)+1))</f>
        <v/>
      </c>
    </row>
    <row r="130" spans="1:12" x14ac:dyDescent="0.3">
      <c r="A130" s="167">
        <v>120</v>
      </c>
      <c r="B130" s="273"/>
      <c r="C130" s="1"/>
      <c r="D130" s="2"/>
      <c r="E130" s="2"/>
      <c r="F130" s="2"/>
      <c r="G130" s="274"/>
      <c r="H130" s="65" t="str">
        <f>IF(OR($I$2=1,J130=""),"",IF(IFERROR(VLOOKUP(B130,'Cycle 1'!B:K,10,FALSE),0)+IFERROR(IF($I$2&gt;2,VLOOKUP(B130,'Cycle 2'!B:K,10,FALSE),0),0)+IFERROR(IF($I$2&gt;3,VLOOKUP(B130,'Cycle 3'!B:K,10,FALSE),0),0)+IFERROR(IF($I$2&gt;4,VLOOKUP(B130,'Cycle 4'!B:K,10,FALSE),0),0)+IFERROR(IF($I$2&gt;5,VLOOKUP(B130,'Cycle 5'!B:K,10,FALSE),0),0)+IFERROR(IF($I$2&gt;6,VLOOKUP(B130,'Cycle 6'!B:K,10,FALSE),0),0)+IFERROR(IF($I$2&gt;7,VLOOKUP(B130,'Cycle 7'!B:K,10,FALSE),0),0)+IFERROR(IF($I$2&gt;8,VLOOKUP(B130,'Cycle 8'!B:K,10,FALSE),0),0)+IFERROR(IF($I$2&gt;9,VLOOKUP(B130,'Cycle 9'!B:K,10,FALSE),0),0)+IFERROR(IF($I$2&gt;10,VLOOKUP(B130,'Cycle 10'!B:K,10,FALSE),0),0)+IFERROR(IF($I$2&gt;11,VLOOKUP(B130,'Cycle 11'!B:K,10,FALSE),0),0)&gt;0,1,0))</f>
        <v/>
      </c>
      <c r="I130" s="14" t="str">
        <f>IF(OR($I$2=1,J130=""),"",IFERROR(VLOOKUP(B130,'Cycle 1'!B:K,10,FALSE),0)+IFERROR(IF($I$2&gt;2,VLOOKUP(B130,'Cycle 2'!B:K,10,FALSE),0),0)+IFERROR(IF($I$2&gt;3,VLOOKUP(B130,'Cycle 3'!B:K,10,FALSE),0),0)+IFERROR(IF($I$2&gt;4,VLOOKUP(B130,'Cycle 4'!B:K,10,FALSE),0),0)+IFERROR(IF($I$2&gt;5,VLOOKUP(B130,'Cycle 5'!B:K,10,FALSE),0),0)+IFERROR(IF($I$2&gt;6,VLOOKUP(B130,'Cycle 6'!B:K,10,FALSE),0),0)+IFERROR(IF($I$2&gt;7,VLOOKUP(B130,'Cycle 7'!B:K,10,FALSE),0),0)+IFERROR(IF($I$2&gt;8,VLOOKUP(B130,'Cycle 8'!B:K,10,FALSE),0),0)+IFERROR(IF($I$2&gt;9,VLOOKUP(B130,'Cycle 9'!B:K,10,FALSE),0),0)+IFERROR(IF($I$2&gt;10,VLOOKUP(B130,'Cycle 10'!B:K,10,FALSE),0),0)+IFERROR(IF($I$2&gt;11,VLOOKUP(B130,'Cycle 11'!B:K,10,FALSE),0),0))</f>
        <v/>
      </c>
      <c r="J130" s="14" t="str">
        <f>IFERROR(IF(B130="","",IF(ROW($B$11)=ROW(B130),1,IF(ISERROR(VLOOKUP(B130,$B$11:B129,1,FALSE)),MAX($J$11:J129)+1,""))),"")</f>
        <v/>
      </c>
      <c r="K130" s="14" t="str">
        <f t="shared" si="4"/>
        <v/>
      </c>
      <c r="L130" s="238" t="str">
        <f>IF(L$7=L126,L129+1,IF($B130="","",MAX(L$10:L129)+1))</f>
        <v/>
      </c>
    </row>
    <row r="131" spans="1:12" x14ac:dyDescent="0.3">
      <c r="A131" s="167">
        <v>121</v>
      </c>
      <c r="B131" s="273"/>
      <c r="C131" s="1"/>
      <c r="D131" s="2"/>
      <c r="E131" s="2"/>
      <c r="F131" s="2"/>
      <c r="G131" s="274"/>
      <c r="H131" s="65" t="str">
        <f>IF(OR($I$2=1,J131=""),"",IF(IFERROR(VLOOKUP(B131,'Cycle 1'!B:K,10,FALSE),0)+IFERROR(IF($I$2&gt;2,VLOOKUP(B131,'Cycle 2'!B:K,10,FALSE),0),0)+IFERROR(IF($I$2&gt;3,VLOOKUP(B131,'Cycle 3'!B:K,10,FALSE),0),0)+IFERROR(IF($I$2&gt;4,VLOOKUP(B131,'Cycle 4'!B:K,10,FALSE),0),0)+IFERROR(IF($I$2&gt;5,VLOOKUP(B131,'Cycle 5'!B:K,10,FALSE),0),0)+IFERROR(IF($I$2&gt;6,VLOOKUP(B131,'Cycle 6'!B:K,10,FALSE),0),0)+IFERROR(IF($I$2&gt;7,VLOOKUP(B131,'Cycle 7'!B:K,10,FALSE),0),0)+IFERROR(IF($I$2&gt;8,VLOOKUP(B131,'Cycle 8'!B:K,10,FALSE),0),0)+IFERROR(IF($I$2&gt;9,VLOOKUP(B131,'Cycle 9'!B:K,10,FALSE),0),0)+IFERROR(IF($I$2&gt;10,VLOOKUP(B131,'Cycle 10'!B:K,10,FALSE),0),0)+IFERROR(IF($I$2&gt;11,VLOOKUP(B131,'Cycle 11'!B:K,10,FALSE),0),0)&gt;0,1,0))</f>
        <v/>
      </c>
      <c r="I131" s="14" t="str">
        <f>IF(OR($I$2=1,J131=""),"",IFERROR(VLOOKUP(B131,'Cycle 1'!B:K,10,FALSE),0)+IFERROR(IF($I$2&gt;2,VLOOKUP(B131,'Cycle 2'!B:K,10,FALSE),0),0)+IFERROR(IF($I$2&gt;3,VLOOKUP(B131,'Cycle 3'!B:K,10,FALSE),0),0)+IFERROR(IF($I$2&gt;4,VLOOKUP(B131,'Cycle 4'!B:K,10,FALSE),0),0)+IFERROR(IF($I$2&gt;5,VLOOKUP(B131,'Cycle 5'!B:K,10,FALSE),0),0)+IFERROR(IF($I$2&gt;6,VLOOKUP(B131,'Cycle 6'!B:K,10,FALSE),0),0)+IFERROR(IF($I$2&gt;7,VLOOKUP(B131,'Cycle 7'!B:K,10,FALSE),0),0)+IFERROR(IF($I$2&gt;8,VLOOKUP(B131,'Cycle 8'!B:K,10,FALSE),0),0)+IFERROR(IF($I$2&gt;9,VLOOKUP(B131,'Cycle 9'!B:K,10,FALSE),0),0)+IFERROR(IF($I$2&gt;10,VLOOKUP(B131,'Cycle 10'!B:K,10,FALSE),0),0)+IFERROR(IF($I$2&gt;11,VLOOKUP(B131,'Cycle 11'!B:K,10,FALSE),0),0))</f>
        <v/>
      </c>
      <c r="J131" s="14" t="str">
        <f>IFERROR(IF(B131="","",IF(ROW($B$11)=ROW(B131),1,IF(ISERROR(VLOOKUP(B131,$B$11:B130,1,FALSE)),MAX($J$11:J130)+1,""))),"")</f>
        <v/>
      </c>
      <c r="K131" s="14" t="str">
        <f t="shared" si="4"/>
        <v/>
      </c>
      <c r="L131" s="238" t="str">
        <f>IF(L$7=L127,L130+1,IF($B131="","",MAX(L$10:L130)+1))</f>
        <v/>
      </c>
    </row>
    <row r="132" spans="1:12" x14ac:dyDescent="0.3">
      <c r="A132" s="167">
        <v>122</v>
      </c>
      <c r="B132" s="273"/>
      <c r="C132" s="1"/>
      <c r="D132" s="2"/>
      <c r="E132" s="2"/>
      <c r="F132" s="2"/>
      <c r="G132" s="274"/>
      <c r="H132" s="65" t="str">
        <f>IF(OR($I$2=1,J132=""),"",IF(IFERROR(VLOOKUP(B132,'Cycle 1'!B:K,10,FALSE),0)+IFERROR(IF($I$2&gt;2,VLOOKUP(B132,'Cycle 2'!B:K,10,FALSE),0),0)+IFERROR(IF($I$2&gt;3,VLOOKUP(B132,'Cycle 3'!B:K,10,FALSE),0),0)+IFERROR(IF($I$2&gt;4,VLOOKUP(B132,'Cycle 4'!B:K,10,FALSE),0),0)+IFERROR(IF($I$2&gt;5,VLOOKUP(B132,'Cycle 5'!B:K,10,FALSE),0),0)+IFERROR(IF($I$2&gt;6,VLOOKUP(B132,'Cycle 6'!B:K,10,FALSE),0),0)+IFERROR(IF($I$2&gt;7,VLOOKUP(B132,'Cycle 7'!B:K,10,FALSE),0),0)+IFERROR(IF($I$2&gt;8,VLOOKUP(B132,'Cycle 8'!B:K,10,FALSE),0),0)+IFERROR(IF($I$2&gt;9,VLOOKUP(B132,'Cycle 9'!B:K,10,FALSE),0),0)+IFERROR(IF($I$2&gt;10,VLOOKUP(B132,'Cycle 10'!B:K,10,FALSE),0),0)+IFERROR(IF($I$2&gt;11,VLOOKUP(B132,'Cycle 11'!B:K,10,FALSE),0),0)&gt;0,1,0))</f>
        <v/>
      </c>
      <c r="I132" s="14" t="str">
        <f>IF(OR($I$2=1,J132=""),"",IFERROR(VLOOKUP(B132,'Cycle 1'!B:K,10,FALSE),0)+IFERROR(IF($I$2&gt;2,VLOOKUP(B132,'Cycle 2'!B:K,10,FALSE),0),0)+IFERROR(IF($I$2&gt;3,VLOOKUP(B132,'Cycle 3'!B:K,10,FALSE),0),0)+IFERROR(IF($I$2&gt;4,VLOOKUP(B132,'Cycle 4'!B:K,10,FALSE),0),0)+IFERROR(IF($I$2&gt;5,VLOOKUP(B132,'Cycle 5'!B:K,10,FALSE),0),0)+IFERROR(IF($I$2&gt;6,VLOOKUP(B132,'Cycle 6'!B:K,10,FALSE),0),0)+IFERROR(IF($I$2&gt;7,VLOOKUP(B132,'Cycle 7'!B:K,10,FALSE),0),0)+IFERROR(IF($I$2&gt;8,VLOOKUP(B132,'Cycle 8'!B:K,10,FALSE),0),0)+IFERROR(IF($I$2&gt;9,VLOOKUP(B132,'Cycle 9'!B:K,10,FALSE),0),0)+IFERROR(IF($I$2&gt;10,VLOOKUP(B132,'Cycle 10'!B:K,10,FALSE),0),0)+IFERROR(IF($I$2&gt;11,VLOOKUP(B132,'Cycle 11'!B:K,10,FALSE),0),0))</f>
        <v/>
      </c>
      <c r="J132" s="14" t="str">
        <f>IFERROR(IF(B132="","",IF(ROW($B$11)=ROW(B132),1,IF(ISERROR(VLOOKUP(B132,$B$11:B131,1,FALSE)),MAX($J$11:J131)+1,""))),"")</f>
        <v/>
      </c>
      <c r="K132" s="14" t="str">
        <f t="shared" si="4"/>
        <v/>
      </c>
      <c r="L132" s="238" t="str">
        <f>IF(L$7=L128,L131+1,IF($B132="","",MAX(L$10:L131)+1))</f>
        <v/>
      </c>
    </row>
    <row r="133" spans="1:12" x14ac:dyDescent="0.3">
      <c r="A133" s="167">
        <v>123</v>
      </c>
      <c r="B133" s="273"/>
      <c r="C133" s="1"/>
      <c r="D133" s="2"/>
      <c r="E133" s="2"/>
      <c r="F133" s="2"/>
      <c r="G133" s="274"/>
      <c r="H133" s="65" t="str">
        <f>IF(OR($I$2=1,J133=""),"",IF(IFERROR(VLOOKUP(B133,'Cycle 1'!B:K,10,FALSE),0)+IFERROR(IF($I$2&gt;2,VLOOKUP(B133,'Cycle 2'!B:K,10,FALSE),0),0)+IFERROR(IF($I$2&gt;3,VLOOKUP(B133,'Cycle 3'!B:K,10,FALSE),0),0)+IFERROR(IF($I$2&gt;4,VLOOKUP(B133,'Cycle 4'!B:K,10,FALSE),0),0)+IFERROR(IF($I$2&gt;5,VLOOKUP(B133,'Cycle 5'!B:K,10,FALSE),0),0)+IFERROR(IF($I$2&gt;6,VLOOKUP(B133,'Cycle 6'!B:K,10,FALSE),0),0)+IFERROR(IF($I$2&gt;7,VLOOKUP(B133,'Cycle 7'!B:K,10,FALSE),0),0)+IFERROR(IF($I$2&gt;8,VLOOKUP(B133,'Cycle 8'!B:K,10,FALSE),0),0)+IFERROR(IF($I$2&gt;9,VLOOKUP(B133,'Cycle 9'!B:K,10,FALSE),0),0)+IFERROR(IF($I$2&gt;10,VLOOKUP(B133,'Cycle 10'!B:K,10,FALSE),0),0)+IFERROR(IF($I$2&gt;11,VLOOKUP(B133,'Cycle 11'!B:K,10,FALSE),0),0)&gt;0,1,0))</f>
        <v/>
      </c>
      <c r="I133" s="14" t="str">
        <f>IF(OR($I$2=1,J133=""),"",IFERROR(VLOOKUP(B133,'Cycle 1'!B:K,10,FALSE),0)+IFERROR(IF($I$2&gt;2,VLOOKUP(B133,'Cycle 2'!B:K,10,FALSE),0),0)+IFERROR(IF($I$2&gt;3,VLOOKUP(B133,'Cycle 3'!B:K,10,FALSE),0),0)+IFERROR(IF($I$2&gt;4,VLOOKUP(B133,'Cycle 4'!B:K,10,FALSE),0),0)+IFERROR(IF($I$2&gt;5,VLOOKUP(B133,'Cycle 5'!B:K,10,FALSE),0),0)+IFERROR(IF($I$2&gt;6,VLOOKUP(B133,'Cycle 6'!B:K,10,FALSE),0),0)+IFERROR(IF($I$2&gt;7,VLOOKUP(B133,'Cycle 7'!B:K,10,FALSE),0),0)+IFERROR(IF($I$2&gt;8,VLOOKUP(B133,'Cycle 8'!B:K,10,FALSE),0),0)+IFERROR(IF($I$2&gt;9,VLOOKUP(B133,'Cycle 9'!B:K,10,FALSE),0),0)+IFERROR(IF($I$2&gt;10,VLOOKUP(B133,'Cycle 10'!B:K,10,FALSE),0),0)+IFERROR(IF($I$2&gt;11,VLOOKUP(B133,'Cycle 11'!B:K,10,FALSE),0),0))</f>
        <v/>
      </c>
      <c r="J133" s="14" t="str">
        <f>IFERROR(IF(B133="","",IF(ROW($B$11)=ROW(B133),1,IF(ISERROR(VLOOKUP(B133,$B$11:B132,1,FALSE)),MAX($J$11:J132)+1,""))),"")</f>
        <v/>
      </c>
      <c r="K133" s="14" t="str">
        <f t="shared" si="4"/>
        <v/>
      </c>
      <c r="L133" s="238" t="str">
        <f>IF(L$7=L129,L132+1,IF($B133="","",MAX(L$10:L132)+1))</f>
        <v/>
      </c>
    </row>
    <row r="134" spans="1:12" x14ac:dyDescent="0.3">
      <c r="A134" s="167">
        <v>124</v>
      </c>
      <c r="B134" s="273"/>
      <c r="C134" s="1"/>
      <c r="D134" s="2"/>
      <c r="E134" s="2"/>
      <c r="F134" s="2"/>
      <c r="G134" s="274"/>
      <c r="H134" s="65" t="str">
        <f>IF(OR($I$2=1,J134=""),"",IF(IFERROR(VLOOKUP(B134,'Cycle 1'!B:K,10,FALSE),0)+IFERROR(IF($I$2&gt;2,VLOOKUP(B134,'Cycle 2'!B:K,10,FALSE),0),0)+IFERROR(IF($I$2&gt;3,VLOOKUP(B134,'Cycle 3'!B:K,10,FALSE),0),0)+IFERROR(IF($I$2&gt;4,VLOOKUP(B134,'Cycle 4'!B:K,10,FALSE),0),0)+IFERROR(IF($I$2&gt;5,VLOOKUP(B134,'Cycle 5'!B:K,10,FALSE),0),0)+IFERROR(IF($I$2&gt;6,VLOOKUP(B134,'Cycle 6'!B:K,10,FALSE),0),0)+IFERROR(IF($I$2&gt;7,VLOOKUP(B134,'Cycle 7'!B:K,10,FALSE),0),0)+IFERROR(IF($I$2&gt;8,VLOOKUP(B134,'Cycle 8'!B:K,10,FALSE),0),0)+IFERROR(IF($I$2&gt;9,VLOOKUP(B134,'Cycle 9'!B:K,10,FALSE),0),0)+IFERROR(IF($I$2&gt;10,VLOOKUP(B134,'Cycle 10'!B:K,10,FALSE),0),0)+IFERROR(IF($I$2&gt;11,VLOOKUP(B134,'Cycle 11'!B:K,10,FALSE),0),0)&gt;0,1,0))</f>
        <v/>
      </c>
      <c r="I134" s="14" t="str">
        <f>IF(OR($I$2=1,J134=""),"",IFERROR(VLOOKUP(B134,'Cycle 1'!B:K,10,FALSE),0)+IFERROR(IF($I$2&gt;2,VLOOKUP(B134,'Cycle 2'!B:K,10,FALSE),0),0)+IFERROR(IF($I$2&gt;3,VLOOKUP(B134,'Cycle 3'!B:K,10,FALSE),0),0)+IFERROR(IF($I$2&gt;4,VLOOKUP(B134,'Cycle 4'!B:K,10,FALSE),0),0)+IFERROR(IF($I$2&gt;5,VLOOKUP(B134,'Cycle 5'!B:K,10,FALSE),0),0)+IFERROR(IF($I$2&gt;6,VLOOKUP(B134,'Cycle 6'!B:K,10,FALSE),0),0)+IFERROR(IF($I$2&gt;7,VLOOKUP(B134,'Cycle 7'!B:K,10,FALSE),0),0)+IFERROR(IF($I$2&gt;8,VLOOKUP(B134,'Cycle 8'!B:K,10,FALSE),0),0)+IFERROR(IF($I$2&gt;9,VLOOKUP(B134,'Cycle 9'!B:K,10,FALSE),0),0)+IFERROR(IF($I$2&gt;10,VLOOKUP(B134,'Cycle 10'!B:K,10,FALSE),0),0)+IFERROR(IF($I$2&gt;11,VLOOKUP(B134,'Cycle 11'!B:K,10,FALSE),0),0))</f>
        <v/>
      </c>
      <c r="J134" s="14" t="str">
        <f>IFERROR(IF(B134="","",IF(ROW($B$11)=ROW(B134),1,IF(ISERROR(VLOOKUP(B134,$B$11:B133,1,FALSE)),MAX($J$11:J133)+1,""))),"")</f>
        <v/>
      </c>
      <c r="K134" s="14" t="str">
        <f t="shared" si="4"/>
        <v/>
      </c>
      <c r="L134" s="238" t="str">
        <f>IF(L$7=L130,L133+1,IF($B134="","",MAX(L$10:L133)+1))</f>
        <v/>
      </c>
    </row>
    <row r="135" spans="1:12" x14ac:dyDescent="0.3">
      <c r="A135" s="167">
        <v>125</v>
      </c>
      <c r="B135" s="273"/>
      <c r="C135" s="1"/>
      <c r="D135" s="2"/>
      <c r="E135" s="2"/>
      <c r="F135" s="2"/>
      <c r="G135" s="274"/>
      <c r="H135" s="65" t="str">
        <f>IF(OR($I$2=1,J135=""),"",IF(IFERROR(VLOOKUP(B135,'Cycle 1'!B:K,10,FALSE),0)+IFERROR(IF($I$2&gt;2,VLOOKUP(B135,'Cycle 2'!B:K,10,FALSE),0),0)+IFERROR(IF($I$2&gt;3,VLOOKUP(B135,'Cycle 3'!B:K,10,FALSE),0),0)+IFERROR(IF($I$2&gt;4,VLOOKUP(B135,'Cycle 4'!B:K,10,FALSE),0),0)+IFERROR(IF($I$2&gt;5,VLOOKUP(B135,'Cycle 5'!B:K,10,FALSE),0),0)+IFERROR(IF($I$2&gt;6,VLOOKUP(B135,'Cycle 6'!B:K,10,FALSE),0),0)+IFERROR(IF($I$2&gt;7,VLOOKUP(B135,'Cycle 7'!B:K,10,FALSE),0),0)+IFERROR(IF($I$2&gt;8,VLOOKUP(B135,'Cycle 8'!B:K,10,FALSE),0),0)+IFERROR(IF($I$2&gt;9,VLOOKUP(B135,'Cycle 9'!B:K,10,FALSE),0),0)+IFERROR(IF($I$2&gt;10,VLOOKUP(B135,'Cycle 10'!B:K,10,FALSE),0),0)+IFERROR(IF($I$2&gt;11,VLOOKUP(B135,'Cycle 11'!B:K,10,FALSE),0),0)&gt;0,1,0))</f>
        <v/>
      </c>
      <c r="I135" s="14" t="str">
        <f>IF(OR($I$2=1,J135=""),"",IFERROR(VLOOKUP(B135,'Cycle 1'!B:K,10,FALSE),0)+IFERROR(IF($I$2&gt;2,VLOOKUP(B135,'Cycle 2'!B:K,10,FALSE),0),0)+IFERROR(IF($I$2&gt;3,VLOOKUP(B135,'Cycle 3'!B:K,10,FALSE),0),0)+IFERROR(IF($I$2&gt;4,VLOOKUP(B135,'Cycle 4'!B:K,10,FALSE),0),0)+IFERROR(IF($I$2&gt;5,VLOOKUP(B135,'Cycle 5'!B:K,10,FALSE),0),0)+IFERROR(IF($I$2&gt;6,VLOOKUP(B135,'Cycle 6'!B:K,10,FALSE),0),0)+IFERROR(IF($I$2&gt;7,VLOOKUP(B135,'Cycle 7'!B:K,10,FALSE),0),0)+IFERROR(IF($I$2&gt;8,VLOOKUP(B135,'Cycle 8'!B:K,10,FALSE),0),0)+IFERROR(IF($I$2&gt;9,VLOOKUP(B135,'Cycle 9'!B:K,10,FALSE),0),0)+IFERROR(IF($I$2&gt;10,VLOOKUP(B135,'Cycle 10'!B:K,10,FALSE),0),0)+IFERROR(IF($I$2&gt;11,VLOOKUP(B135,'Cycle 11'!B:K,10,FALSE),0),0))</f>
        <v/>
      </c>
      <c r="J135" s="14" t="str">
        <f>IFERROR(IF(B135="","",IF(ROW($B$11)=ROW(B135),1,IF(ISERROR(VLOOKUP(B135,$B$11:B134,1,FALSE)),MAX($J$11:J134)+1,""))),"")</f>
        <v/>
      </c>
      <c r="K135" s="14" t="str">
        <f t="shared" si="4"/>
        <v/>
      </c>
      <c r="L135" s="238" t="str">
        <f>IF(L$7=L131,L134+1,IF($B135="","",MAX(L$10:L134)+1))</f>
        <v/>
      </c>
    </row>
    <row r="136" spans="1:12" x14ac:dyDescent="0.3">
      <c r="A136" s="167">
        <v>126</v>
      </c>
      <c r="B136" s="273"/>
      <c r="C136" s="1"/>
      <c r="D136" s="2"/>
      <c r="E136" s="2"/>
      <c r="F136" s="2"/>
      <c r="G136" s="274"/>
      <c r="H136" s="65" t="str">
        <f>IF(OR($I$2=1,J136=""),"",IF(IFERROR(VLOOKUP(B136,'Cycle 1'!B:K,10,FALSE),0)+IFERROR(IF($I$2&gt;2,VLOOKUP(B136,'Cycle 2'!B:K,10,FALSE),0),0)+IFERROR(IF($I$2&gt;3,VLOOKUP(B136,'Cycle 3'!B:K,10,FALSE),0),0)+IFERROR(IF($I$2&gt;4,VLOOKUP(B136,'Cycle 4'!B:K,10,FALSE),0),0)+IFERROR(IF($I$2&gt;5,VLOOKUP(B136,'Cycle 5'!B:K,10,FALSE),0),0)+IFERROR(IF($I$2&gt;6,VLOOKUP(B136,'Cycle 6'!B:K,10,FALSE),0),0)+IFERROR(IF($I$2&gt;7,VLOOKUP(B136,'Cycle 7'!B:K,10,FALSE),0),0)+IFERROR(IF($I$2&gt;8,VLOOKUP(B136,'Cycle 8'!B:K,10,FALSE),0),0)+IFERROR(IF($I$2&gt;9,VLOOKUP(B136,'Cycle 9'!B:K,10,FALSE),0),0)+IFERROR(IF($I$2&gt;10,VLOOKUP(B136,'Cycle 10'!B:K,10,FALSE),0),0)+IFERROR(IF($I$2&gt;11,VLOOKUP(B136,'Cycle 11'!B:K,10,FALSE),0),0)&gt;0,1,0))</f>
        <v/>
      </c>
      <c r="I136" s="14" t="str">
        <f>IF(OR($I$2=1,J136=""),"",IFERROR(VLOOKUP(B136,'Cycle 1'!B:K,10,FALSE),0)+IFERROR(IF($I$2&gt;2,VLOOKUP(B136,'Cycle 2'!B:K,10,FALSE),0),0)+IFERROR(IF($I$2&gt;3,VLOOKUP(B136,'Cycle 3'!B:K,10,FALSE),0),0)+IFERROR(IF($I$2&gt;4,VLOOKUP(B136,'Cycle 4'!B:K,10,FALSE),0),0)+IFERROR(IF($I$2&gt;5,VLOOKUP(B136,'Cycle 5'!B:K,10,FALSE),0),0)+IFERROR(IF($I$2&gt;6,VLOOKUP(B136,'Cycle 6'!B:K,10,FALSE),0),0)+IFERROR(IF($I$2&gt;7,VLOOKUP(B136,'Cycle 7'!B:K,10,FALSE),0),0)+IFERROR(IF($I$2&gt;8,VLOOKUP(B136,'Cycle 8'!B:K,10,FALSE),0),0)+IFERROR(IF($I$2&gt;9,VLOOKUP(B136,'Cycle 9'!B:K,10,FALSE),0),0)+IFERROR(IF($I$2&gt;10,VLOOKUP(B136,'Cycle 10'!B:K,10,FALSE),0),0)+IFERROR(IF($I$2&gt;11,VLOOKUP(B136,'Cycle 11'!B:K,10,FALSE),0),0))</f>
        <v/>
      </c>
      <c r="J136" s="14" t="str">
        <f>IFERROR(IF(B136="","",IF(ROW($B$11)=ROW(B136),1,IF(ISERROR(VLOOKUP(B136,$B$11:B135,1,FALSE)),MAX($J$11:J135)+1,""))),"")</f>
        <v/>
      </c>
      <c r="K136" s="14" t="str">
        <f t="shared" si="4"/>
        <v/>
      </c>
      <c r="L136" s="238" t="str">
        <f>IF(L$7=L132,L135+1,IF($B136="","",MAX(L$10:L135)+1))</f>
        <v/>
      </c>
    </row>
    <row r="137" spans="1:12" x14ac:dyDescent="0.3">
      <c r="A137" s="167">
        <v>127</v>
      </c>
      <c r="B137" s="273"/>
      <c r="C137" s="1"/>
      <c r="D137" s="2"/>
      <c r="E137" s="2"/>
      <c r="F137" s="2"/>
      <c r="G137" s="274"/>
      <c r="H137" s="65" t="str">
        <f>IF(OR($I$2=1,J137=""),"",IF(IFERROR(VLOOKUP(B137,'Cycle 1'!B:K,10,FALSE),0)+IFERROR(IF($I$2&gt;2,VLOOKUP(B137,'Cycle 2'!B:K,10,FALSE),0),0)+IFERROR(IF($I$2&gt;3,VLOOKUP(B137,'Cycle 3'!B:K,10,FALSE),0),0)+IFERROR(IF($I$2&gt;4,VLOOKUP(B137,'Cycle 4'!B:K,10,FALSE),0),0)+IFERROR(IF($I$2&gt;5,VLOOKUP(B137,'Cycle 5'!B:K,10,FALSE),0),0)+IFERROR(IF($I$2&gt;6,VLOOKUP(B137,'Cycle 6'!B:K,10,FALSE),0),0)+IFERROR(IF($I$2&gt;7,VLOOKUP(B137,'Cycle 7'!B:K,10,FALSE),0),0)+IFERROR(IF($I$2&gt;8,VLOOKUP(B137,'Cycle 8'!B:K,10,FALSE),0),0)+IFERROR(IF($I$2&gt;9,VLOOKUP(B137,'Cycle 9'!B:K,10,FALSE),0),0)+IFERROR(IF($I$2&gt;10,VLOOKUP(B137,'Cycle 10'!B:K,10,FALSE),0),0)+IFERROR(IF($I$2&gt;11,VLOOKUP(B137,'Cycle 11'!B:K,10,FALSE),0),0)&gt;0,1,0))</f>
        <v/>
      </c>
      <c r="I137" s="14" t="str">
        <f>IF(OR($I$2=1,J137=""),"",IFERROR(VLOOKUP(B137,'Cycle 1'!B:K,10,FALSE),0)+IFERROR(IF($I$2&gt;2,VLOOKUP(B137,'Cycle 2'!B:K,10,FALSE),0),0)+IFERROR(IF($I$2&gt;3,VLOOKUP(B137,'Cycle 3'!B:K,10,FALSE),0),0)+IFERROR(IF($I$2&gt;4,VLOOKUP(B137,'Cycle 4'!B:K,10,FALSE),0),0)+IFERROR(IF($I$2&gt;5,VLOOKUP(B137,'Cycle 5'!B:K,10,FALSE),0),0)+IFERROR(IF($I$2&gt;6,VLOOKUP(B137,'Cycle 6'!B:K,10,FALSE),0),0)+IFERROR(IF($I$2&gt;7,VLOOKUP(B137,'Cycle 7'!B:K,10,FALSE),0),0)+IFERROR(IF($I$2&gt;8,VLOOKUP(B137,'Cycle 8'!B:K,10,FALSE),0),0)+IFERROR(IF($I$2&gt;9,VLOOKUP(B137,'Cycle 9'!B:K,10,FALSE),0),0)+IFERROR(IF($I$2&gt;10,VLOOKUP(B137,'Cycle 10'!B:K,10,FALSE),0),0)+IFERROR(IF($I$2&gt;11,VLOOKUP(B137,'Cycle 11'!B:K,10,FALSE),0),0))</f>
        <v/>
      </c>
      <c r="J137" s="14" t="str">
        <f>IFERROR(IF(B137="","",IF(ROW($B$11)=ROW(B137),1,IF(ISERROR(VLOOKUP(B137,$B$11:B136,1,FALSE)),MAX($J$11:J136)+1,""))),"")</f>
        <v/>
      </c>
      <c r="K137" s="14" t="str">
        <f t="shared" si="4"/>
        <v/>
      </c>
      <c r="L137" s="238" t="str">
        <f>IF(L$7=L133,L136+1,IF($B137="","",MAX(L$10:L136)+1))</f>
        <v/>
      </c>
    </row>
    <row r="138" spans="1:12" x14ac:dyDescent="0.3">
      <c r="A138" s="167">
        <v>128</v>
      </c>
      <c r="B138" s="273"/>
      <c r="C138" s="1"/>
      <c r="D138" s="2"/>
      <c r="E138" s="2"/>
      <c r="F138" s="2"/>
      <c r="G138" s="274"/>
      <c r="H138" s="65" t="str">
        <f>IF(OR($I$2=1,J138=""),"",IF(IFERROR(VLOOKUP(B138,'Cycle 1'!B:K,10,FALSE),0)+IFERROR(IF($I$2&gt;2,VLOOKUP(B138,'Cycle 2'!B:K,10,FALSE),0),0)+IFERROR(IF($I$2&gt;3,VLOOKUP(B138,'Cycle 3'!B:K,10,FALSE),0),0)+IFERROR(IF($I$2&gt;4,VLOOKUP(B138,'Cycle 4'!B:K,10,FALSE),0),0)+IFERROR(IF($I$2&gt;5,VLOOKUP(B138,'Cycle 5'!B:K,10,FALSE),0),0)+IFERROR(IF($I$2&gt;6,VLOOKUP(B138,'Cycle 6'!B:K,10,FALSE),0),0)+IFERROR(IF($I$2&gt;7,VLOOKUP(B138,'Cycle 7'!B:K,10,FALSE),0),0)+IFERROR(IF($I$2&gt;8,VLOOKUP(B138,'Cycle 8'!B:K,10,FALSE),0),0)+IFERROR(IF($I$2&gt;9,VLOOKUP(B138,'Cycle 9'!B:K,10,FALSE),0),0)+IFERROR(IF($I$2&gt;10,VLOOKUP(B138,'Cycle 10'!B:K,10,FALSE),0),0)+IFERROR(IF($I$2&gt;11,VLOOKUP(B138,'Cycle 11'!B:K,10,FALSE),0),0)&gt;0,1,0))</f>
        <v/>
      </c>
      <c r="I138" s="14" t="str">
        <f>IF(OR($I$2=1,J138=""),"",IFERROR(VLOOKUP(B138,'Cycle 1'!B:K,10,FALSE),0)+IFERROR(IF($I$2&gt;2,VLOOKUP(B138,'Cycle 2'!B:K,10,FALSE),0),0)+IFERROR(IF($I$2&gt;3,VLOOKUP(B138,'Cycle 3'!B:K,10,FALSE),0),0)+IFERROR(IF($I$2&gt;4,VLOOKUP(B138,'Cycle 4'!B:K,10,FALSE),0),0)+IFERROR(IF($I$2&gt;5,VLOOKUP(B138,'Cycle 5'!B:K,10,FALSE),0),0)+IFERROR(IF($I$2&gt;6,VLOOKUP(B138,'Cycle 6'!B:K,10,FALSE),0),0)+IFERROR(IF($I$2&gt;7,VLOOKUP(B138,'Cycle 7'!B:K,10,FALSE),0),0)+IFERROR(IF($I$2&gt;8,VLOOKUP(B138,'Cycle 8'!B:K,10,FALSE),0),0)+IFERROR(IF($I$2&gt;9,VLOOKUP(B138,'Cycle 9'!B:K,10,FALSE),0),0)+IFERROR(IF($I$2&gt;10,VLOOKUP(B138,'Cycle 10'!B:K,10,FALSE),0),0)+IFERROR(IF($I$2&gt;11,VLOOKUP(B138,'Cycle 11'!B:K,10,FALSE),0),0))</f>
        <v/>
      </c>
      <c r="J138" s="14" t="str">
        <f>IFERROR(IF(B138="","",IF(ROW($B$11)=ROW(B138),1,IF(ISERROR(VLOOKUP(B138,$B$11:B137,1,FALSE)),MAX($J$11:J137)+1,""))),"")</f>
        <v/>
      </c>
      <c r="K138" s="14" t="str">
        <f t="shared" si="4"/>
        <v/>
      </c>
      <c r="L138" s="238" t="str">
        <f>IF(L$7=L134,L137+1,IF($B138="","",MAX(L$10:L137)+1))</f>
        <v/>
      </c>
    </row>
    <row r="139" spans="1:12" x14ac:dyDescent="0.3">
      <c r="A139" s="167">
        <v>129</v>
      </c>
      <c r="B139" s="273"/>
      <c r="C139" s="1"/>
      <c r="D139" s="2"/>
      <c r="E139" s="2"/>
      <c r="F139" s="2"/>
      <c r="G139" s="274"/>
      <c r="H139" s="65" t="str">
        <f>IF(OR($I$2=1,J139=""),"",IF(IFERROR(VLOOKUP(B139,'Cycle 1'!B:K,10,FALSE),0)+IFERROR(IF($I$2&gt;2,VLOOKUP(B139,'Cycle 2'!B:K,10,FALSE),0),0)+IFERROR(IF($I$2&gt;3,VLOOKUP(B139,'Cycle 3'!B:K,10,FALSE),0),0)+IFERROR(IF($I$2&gt;4,VLOOKUP(B139,'Cycle 4'!B:K,10,FALSE),0),0)+IFERROR(IF($I$2&gt;5,VLOOKUP(B139,'Cycle 5'!B:K,10,FALSE),0),0)+IFERROR(IF($I$2&gt;6,VLOOKUP(B139,'Cycle 6'!B:K,10,FALSE),0),0)+IFERROR(IF($I$2&gt;7,VLOOKUP(B139,'Cycle 7'!B:K,10,FALSE),0),0)+IFERROR(IF($I$2&gt;8,VLOOKUP(B139,'Cycle 8'!B:K,10,FALSE),0),0)+IFERROR(IF($I$2&gt;9,VLOOKUP(B139,'Cycle 9'!B:K,10,FALSE),0),0)+IFERROR(IF($I$2&gt;10,VLOOKUP(B139,'Cycle 10'!B:K,10,FALSE),0),0)+IFERROR(IF($I$2&gt;11,VLOOKUP(B139,'Cycle 11'!B:K,10,FALSE),0),0)&gt;0,1,0))</f>
        <v/>
      </c>
      <c r="I139" s="14" t="str">
        <f>IF(OR($I$2=1,J139=""),"",IFERROR(VLOOKUP(B139,'Cycle 1'!B:K,10,FALSE),0)+IFERROR(IF($I$2&gt;2,VLOOKUP(B139,'Cycle 2'!B:K,10,FALSE),0),0)+IFERROR(IF($I$2&gt;3,VLOOKUP(B139,'Cycle 3'!B:K,10,FALSE),0),0)+IFERROR(IF($I$2&gt;4,VLOOKUP(B139,'Cycle 4'!B:K,10,FALSE),0),0)+IFERROR(IF($I$2&gt;5,VLOOKUP(B139,'Cycle 5'!B:K,10,FALSE),0),0)+IFERROR(IF($I$2&gt;6,VLOOKUP(B139,'Cycle 6'!B:K,10,FALSE),0),0)+IFERROR(IF($I$2&gt;7,VLOOKUP(B139,'Cycle 7'!B:K,10,FALSE),0),0)+IFERROR(IF($I$2&gt;8,VLOOKUP(B139,'Cycle 8'!B:K,10,FALSE),0),0)+IFERROR(IF($I$2&gt;9,VLOOKUP(B139,'Cycle 9'!B:K,10,FALSE),0),0)+IFERROR(IF($I$2&gt;10,VLOOKUP(B139,'Cycle 10'!B:K,10,FALSE),0),0)+IFERROR(IF($I$2&gt;11,VLOOKUP(B139,'Cycle 11'!B:K,10,FALSE),0),0))</f>
        <v/>
      </c>
      <c r="J139" s="14" t="str">
        <f>IFERROR(IF(B139="","",IF(ROW($B$11)=ROW(B139),1,IF(ISERROR(VLOOKUP(B139,$B$11:B138,1,FALSE)),MAX($J$11:J138)+1,""))),"")</f>
        <v/>
      </c>
      <c r="K139" s="14" t="str">
        <f t="shared" si="4"/>
        <v/>
      </c>
      <c r="L139" s="238" t="str">
        <f>IF(L$7=L135,L138+1,IF($B139="","",MAX(L$10:L138)+1))</f>
        <v/>
      </c>
    </row>
    <row r="140" spans="1:12" x14ac:dyDescent="0.3">
      <c r="A140" s="167">
        <v>130</v>
      </c>
      <c r="B140" s="273"/>
      <c r="C140" s="1"/>
      <c r="D140" s="2"/>
      <c r="E140" s="2"/>
      <c r="F140" s="2"/>
      <c r="G140" s="274"/>
      <c r="H140" s="65" t="str">
        <f>IF(OR($I$2=1,J140=""),"",IF(IFERROR(VLOOKUP(B140,'Cycle 1'!B:K,10,FALSE),0)+IFERROR(IF($I$2&gt;2,VLOOKUP(B140,'Cycle 2'!B:K,10,FALSE),0),0)+IFERROR(IF($I$2&gt;3,VLOOKUP(B140,'Cycle 3'!B:K,10,FALSE),0),0)+IFERROR(IF($I$2&gt;4,VLOOKUP(B140,'Cycle 4'!B:K,10,FALSE),0),0)+IFERROR(IF($I$2&gt;5,VLOOKUP(B140,'Cycle 5'!B:K,10,FALSE),0),0)+IFERROR(IF($I$2&gt;6,VLOOKUP(B140,'Cycle 6'!B:K,10,FALSE),0),0)+IFERROR(IF($I$2&gt;7,VLOOKUP(B140,'Cycle 7'!B:K,10,FALSE),0),0)+IFERROR(IF($I$2&gt;8,VLOOKUP(B140,'Cycle 8'!B:K,10,FALSE),0),0)+IFERROR(IF($I$2&gt;9,VLOOKUP(B140,'Cycle 9'!B:K,10,FALSE),0),0)+IFERROR(IF($I$2&gt;10,VLOOKUP(B140,'Cycle 10'!B:K,10,FALSE),0),0)+IFERROR(IF($I$2&gt;11,VLOOKUP(B140,'Cycle 11'!B:K,10,FALSE),0),0)&gt;0,1,0))</f>
        <v/>
      </c>
      <c r="I140" s="14" t="str">
        <f>IF(OR($I$2=1,J140=""),"",IFERROR(VLOOKUP(B140,'Cycle 1'!B:K,10,FALSE),0)+IFERROR(IF($I$2&gt;2,VLOOKUP(B140,'Cycle 2'!B:K,10,FALSE),0),0)+IFERROR(IF($I$2&gt;3,VLOOKUP(B140,'Cycle 3'!B:K,10,FALSE),0),0)+IFERROR(IF($I$2&gt;4,VLOOKUP(B140,'Cycle 4'!B:K,10,FALSE),0),0)+IFERROR(IF($I$2&gt;5,VLOOKUP(B140,'Cycle 5'!B:K,10,FALSE),0),0)+IFERROR(IF($I$2&gt;6,VLOOKUP(B140,'Cycle 6'!B:K,10,FALSE),0),0)+IFERROR(IF($I$2&gt;7,VLOOKUP(B140,'Cycle 7'!B:K,10,FALSE),0),0)+IFERROR(IF($I$2&gt;8,VLOOKUP(B140,'Cycle 8'!B:K,10,FALSE),0),0)+IFERROR(IF($I$2&gt;9,VLOOKUP(B140,'Cycle 9'!B:K,10,FALSE),0),0)+IFERROR(IF($I$2&gt;10,VLOOKUP(B140,'Cycle 10'!B:K,10,FALSE),0),0)+IFERROR(IF($I$2&gt;11,VLOOKUP(B140,'Cycle 11'!B:K,10,FALSE),0),0))</f>
        <v/>
      </c>
      <c r="J140" s="14" t="str">
        <f>IFERROR(IF(B140="","",IF(ROW($B$11)=ROW(B140),1,IF(ISERROR(VLOOKUP(B140,$B$11:B139,1,FALSE)),MAX($J$11:J139)+1,""))),"")</f>
        <v/>
      </c>
      <c r="K140" s="14" t="str">
        <f t="shared" si="4"/>
        <v/>
      </c>
      <c r="L140" s="238" t="str">
        <f>IF(L$7=L136,L139+1,IF($B140="","",MAX(L$10:L139)+1))</f>
        <v/>
      </c>
    </row>
    <row r="141" spans="1:12" x14ac:dyDescent="0.3">
      <c r="A141" s="167">
        <v>131</v>
      </c>
      <c r="B141" s="273"/>
      <c r="C141" s="1"/>
      <c r="D141" s="2"/>
      <c r="E141" s="2"/>
      <c r="F141" s="2"/>
      <c r="G141" s="274"/>
      <c r="H141" s="65" t="str">
        <f>IF(OR($I$2=1,J141=""),"",IF(IFERROR(VLOOKUP(B141,'Cycle 1'!B:K,10,FALSE),0)+IFERROR(IF($I$2&gt;2,VLOOKUP(B141,'Cycle 2'!B:K,10,FALSE),0),0)+IFERROR(IF($I$2&gt;3,VLOOKUP(B141,'Cycle 3'!B:K,10,FALSE),0),0)+IFERROR(IF($I$2&gt;4,VLOOKUP(B141,'Cycle 4'!B:K,10,FALSE),0),0)+IFERROR(IF($I$2&gt;5,VLOOKUP(B141,'Cycle 5'!B:K,10,FALSE),0),0)+IFERROR(IF($I$2&gt;6,VLOOKUP(B141,'Cycle 6'!B:K,10,FALSE),0),0)+IFERROR(IF($I$2&gt;7,VLOOKUP(B141,'Cycle 7'!B:K,10,FALSE),0),0)+IFERROR(IF($I$2&gt;8,VLOOKUP(B141,'Cycle 8'!B:K,10,FALSE),0),0)+IFERROR(IF($I$2&gt;9,VLOOKUP(B141,'Cycle 9'!B:K,10,FALSE),0),0)+IFERROR(IF($I$2&gt;10,VLOOKUP(B141,'Cycle 10'!B:K,10,FALSE),0),0)+IFERROR(IF($I$2&gt;11,VLOOKUP(B141,'Cycle 11'!B:K,10,FALSE),0),0)&gt;0,1,0))</f>
        <v/>
      </c>
      <c r="I141" s="14" t="str">
        <f>IF(OR($I$2=1,J141=""),"",IFERROR(VLOOKUP(B141,'Cycle 1'!B:K,10,FALSE),0)+IFERROR(IF($I$2&gt;2,VLOOKUP(B141,'Cycle 2'!B:K,10,FALSE),0),0)+IFERROR(IF($I$2&gt;3,VLOOKUP(B141,'Cycle 3'!B:K,10,FALSE),0),0)+IFERROR(IF($I$2&gt;4,VLOOKUP(B141,'Cycle 4'!B:K,10,FALSE),0),0)+IFERROR(IF($I$2&gt;5,VLOOKUP(B141,'Cycle 5'!B:K,10,FALSE),0),0)+IFERROR(IF($I$2&gt;6,VLOOKUP(B141,'Cycle 6'!B:K,10,FALSE),0),0)+IFERROR(IF($I$2&gt;7,VLOOKUP(B141,'Cycle 7'!B:K,10,FALSE),0),0)+IFERROR(IF($I$2&gt;8,VLOOKUP(B141,'Cycle 8'!B:K,10,FALSE),0),0)+IFERROR(IF($I$2&gt;9,VLOOKUP(B141,'Cycle 9'!B:K,10,FALSE),0),0)+IFERROR(IF($I$2&gt;10,VLOOKUP(B141,'Cycle 10'!B:K,10,FALSE),0),0)+IFERROR(IF($I$2&gt;11,VLOOKUP(B141,'Cycle 11'!B:K,10,FALSE),0),0))</f>
        <v/>
      </c>
      <c r="J141" s="14" t="str">
        <f>IFERROR(IF(B141="","",IF(ROW($B$11)=ROW(B141),1,IF(ISERROR(VLOOKUP(B141,$B$11:B140,1,FALSE)),MAX($J$11:J140)+1,""))),"")</f>
        <v/>
      </c>
      <c r="K141" s="14" t="str">
        <f t="shared" si="4"/>
        <v/>
      </c>
      <c r="L141" s="238" t="str">
        <f>IF(L$7=L137,L140+1,IF($B141="","",MAX(L$10:L140)+1))</f>
        <v/>
      </c>
    </row>
    <row r="142" spans="1:12" x14ac:dyDescent="0.3">
      <c r="A142" s="167">
        <v>132</v>
      </c>
      <c r="B142" s="273"/>
      <c r="C142" s="1"/>
      <c r="D142" s="2"/>
      <c r="E142" s="2"/>
      <c r="F142" s="2"/>
      <c r="G142" s="274"/>
      <c r="H142" s="65" t="str">
        <f>IF(OR($I$2=1,J142=""),"",IF(IFERROR(VLOOKUP(B142,'Cycle 1'!B:K,10,FALSE),0)+IFERROR(IF($I$2&gt;2,VLOOKUP(B142,'Cycle 2'!B:K,10,FALSE),0),0)+IFERROR(IF($I$2&gt;3,VLOOKUP(B142,'Cycle 3'!B:K,10,FALSE),0),0)+IFERROR(IF($I$2&gt;4,VLOOKUP(B142,'Cycle 4'!B:K,10,FALSE),0),0)+IFERROR(IF($I$2&gt;5,VLOOKUP(B142,'Cycle 5'!B:K,10,FALSE),0),0)+IFERROR(IF($I$2&gt;6,VLOOKUP(B142,'Cycle 6'!B:K,10,FALSE),0),0)+IFERROR(IF($I$2&gt;7,VLOOKUP(B142,'Cycle 7'!B:K,10,FALSE),0),0)+IFERROR(IF($I$2&gt;8,VLOOKUP(B142,'Cycle 8'!B:K,10,FALSE),0),0)+IFERROR(IF($I$2&gt;9,VLOOKUP(B142,'Cycle 9'!B:K,10,FALSE),0),0)+IFERROR(IF($I$2&gt;10,VLOOKUP(B142,'Cycle 10'!B:K,10,FALSE),0),0)+IFERROR(IF($I$2&gt;11,VLOOKUP(B142,'Cycle 11'!B:K,10,FALSE),0),0)&gt;0,1,0))</f>
        <v/>
      </c>
      <c r="I142" s="14" t="str">
        <f>IF(OR($I$2=1,J142=""),"",IFERROR(VLOOKUP(B142,'Cycle 1'!B:K,10,FALSE),0)+IFERROR(IF($I$2&gt;2,VLOOKUP(B142,'Cycle 2'!B:K,10,FALSE),0),0)+IFERROR(IF($I$2&gt;3,VLOOKUP(B142,'Cycle 3'!B:K,10,FALSE),0),0)+IFERROR(IF($I$2&gt;4,VLOOKUP(B142,'Cycle 4'!B:K,10,FALSE),0),0)+IFERROR(IF($I$2&gt;5,VLOOKUP(B142,'Cycle 5'!B:K,10,FALSE),0),0)+IFERROR(IF($I$2&gt;6,VLOOKUP(B142,'Cycle 6'!B:K,10,FALSE),0),0)+IFERROR(IF($I$2&gt;7,VLOOKUP(B142,'Cycle 7'!B:K,10,FALSE),0),0)+IFERROR(IF($I$2&gt;8,VLOOKUP(B142,'Cycle 8'!B:K,10,FALSE),0),0)+IFERROR(IF($I$2&gt;9,VLOOKUP(B142,'Cycle 9'!B:K,10,FALSE),0),0)+IFERROR(IF($I$2&gt;10,VLOOKUP(B142,'Cycle 10'!B:K,10,FALSE),0),0)+IFERROR(IF($I$2&gt;11,VLOOKUP(B142,'Cycle 11'!B:K,10,FALSE),0),0))</f>
        <v/>
      </c>
      <c r="J142" s="14" t="str">
        <f>IFERROR(IF(B142="","",IF(ROW($B$11)=ROW(B142),1,IF(ISERROR(VLOOKUP(B142,$B$11:B141,1,FALSE)),MAX($J$11:J141)+1,""))),"")</f>
        <v/>
      </c>
      <c r="K142" s="14" t="str">
        <f t="shared" si="4"/>
        <v/>
      </c>
      <c r="L142" s="238" t="str">
        <f>IF(L$7=L138,L141+1,IF($B142="","",MAX(L$10:L141)+1))</f>
        <v/>
      </c>
    </row>
    <row r="143" spans="1:12" x14ac:dyDescent="0.3">
      <c r="A143" s="167">
        <v>133</v>
      </c>
      <c r="B143" s="273"/>
      <c r="C143" s="1"/>
      <c r="D143" s="2"/>
      <c r="E143" s="2"/>
      <c r="F143" s="2"/>
      <c r="G143" s="274"/>
      <c r="H143" s="65" t="str">
        <f>IF(OR($I$2=1,J143=""),"",IF(IFERROR(VLOOKUP(B143,'Cycle 1'!B:K,10,FALSE),0)+IFERROR(IF($I$2&gt;2,VLOOKUP(B143,'Cycle 2'!B:K,10,FALSE),0),0)+IFERROR(IF($I$2&gt;3,VLOOKUP(B143,'Cycle 3'!B:K,10,FALSE),0),0)+IFERROR(IF($I$2&gt;4,VLOOKUP(B143,'Cycle 4'!B:K,10,FALSE),0),0)+IFERROR(IF($I$2&gt;5,VLOOKUP(B143,'Cycle 5'!B:K,10,FALSE),0),0)+IFERROR(IF($I$2&gt;6,VLOOKUP(B143,'Cycle 6'!B:K,10,FALSE),0),0)+IFERROR(IF($I$2&gt;7,VLOOKUP(B143,'Cycle 7'!B:K,10,FALSE),0),0)+IFERROR(IF($I$2&gt;8,VLOOKUP(B143,'Cycle 8'!B:K,10,FALSE),0),0)+IFERROR(IF($I$2&gt;9,VLOOKUP(B143,'Cycle 9'!B:K,10,FALSE),0),0)+IFERROR(IF($I$2&gt;10,VLOOKUP(B143,'Cycle 10'!B:K,10,FALSE),0),0)+IFERROR(IF($I$2&gt;11,VLOOKUP(B143,'Cycle 11'!B:K,10,FALSE),0),0)&gt;0,1,0))</f>
        <v/>
      </c>
      <c r="I143" s="14" t="str">
        <f>IF(OR($I$2=1,J143=""),"",IFERROR(VLOOKUP(B143,'Cycle 1'!B:K,10,FALSE),0)+IFERROR(IF($I$2&gt;2,VLOOKUP(B143,'Cycle 2'!B:K,10,FALSE),0),0)+IFERROR(IF($I$2&gt;3,VLOOKUP(B143,'Cycle 3'!B:K,10,FALSE),0),0)+IFERROR(IF($I$2&gt;4,VLOOKUP(B143,'Cycle 4'!B:K,10,FALSE),0),0)+IFERROR(IF($I$2&gt;5,VLOOKUP(B143,'Cycle 5'!B:K,10,FALSE),0),0)+IFERROR(IF($I$2&gt;6,VLOOKUP(B143,'Cycle 6'!B:K,10,FALSE),0),0)+IFERROR(IF($I$2&gt;7,VLOOKUP(B143,'Cycle 7'!B:K,10,FALSE),0),0)+IFERROR(IF($I$2&gt;8,VLOOKUP(B143,'Cycle 8'!B:K,10,FALSE),0),0)+IFERROR(IF($I$2&gt;9,VLOOKUP(B143,'Cycle 9'!B:K,10,FALSE),0),0)+IFERROR(IF($I$2&gt;10,VLOOKUP(B143,'Cycle 10'!B:K,10,FALSE),0),0)+IFERROR(IF($I$2&gt;11,VLOOKUP(B143,'Cycle 11'!B:K,10,FALSE),0),0))</f>
        <v/>
      </c>
      <c r="J143" s="14" t="str">
        <f>IFERROR(IF(B143="","",IF(ROW($B$11)=ROW(B143),1,IF(ISERROR(VLOOKUP(B143,$B$11:B142,1,FALSE)),MAX($J$11:J142)+1,""))),"")</f>
        <v/>
      </c>
      <c r="K143" s="14" t="str">
        <f t="shared" si="4"/>
        <v/>
      </c>
      <c r="L143" s="238" t="str">
        <f>IF(L$7=L139,L142+1,IF($B143="","",MAX(L$10:L142)+1))</f>
        <v/>
      </c>
    </row>
    <row r="144" spans="1:12" x14ac:dyDescent="0.3">
      <c r="A144" s="167">
        <v>134</v>
      </c>
      <c r="B144" s="273"/>
      <c r="C144" s="1"/>
      <c r="D144" s="2"/>
      <c r="E144" s="2"/>
      <c r="F144" s="2"/>
      <c r="G144" s="274"/>
      <c r="H144" s="65" t="str">
        <f>IF(OR($I$2=1,J144=""),"",IF(IFERROR(VLOOKUP(B144,'Cycle 1'!B:K,10,FALSE),0)+IFERROR(IF($I$2&gt;2,VLOOKUP(B144,'Cycle 2'!B:K,10,FALSE),0),0)+IFERROR(IF($I$2&gt;3,VLOOKUP(B144,'Cycle 3'!B:K,10,FALSE),0),0)+IFERROR(IF($I$2&gt;4,VLOOKUP(B144,'Cycle 4'!B:K,10,FALSE),0),0)+IFERROR(IF($I$2&gt;5,VLOOKUP(B144,'Cycle 5'!B:K,10,FALSE),0),0)+IFERROR(IF($I$2&gt;6,VLOOKUP(B144,'Cycle 6'!B:K,10,FALSE),0),0)+IFERROR(IF($I$2&gt;7,VLOOKUP(B144,'Cycle 7'!B:K,10,FALSE),0),0)+IFERROR(IF($I$2&gt;8,VLOOKUP(B144,'Cycle 8'!B:K,10,FALSE),0),0)+IFERROR(IF($I$2&gt;9,VLOOKUP(B144,'Cycle 9'!B:K,10,FALSE),0),0)+IFERROR(IF($I$2&gt;10,VLOOKUP(B144,'Cycle 10'!B:K,10,FALSE),0),0)+IFERROR(IF($I$2&gt;11,VLOOKUP(B144,'Cycle 11'!B:K,10,FALSE),0),0)&gt;0,1,0))</f>
        <v/>
      </c>
      <c r="I144" s="14" t="str">
        <f>IF(OR($I$2=1,J144=""),"",IFERROR(VLOOKUP(B144,'Cycle 1'!B:K,10,FALSE),0)+IFERROR(IF($I$2&gt;2,VLOOKUP(B144,'Cycle 2'!B:K,10,FALSE),0),0)+IFERROR(IF($I$2&gt;3,VLOOKUP(B144,'Cycle 3'!B:K,10,FALSE),0),0)+IFERROR(IF($I$2&gt;4,VLOOKUP(B144,'Cycle 4'!B:K,10,FALSE),0),0)+IFERROR(IF($I$2&gt;5,VLOOKUP(B144,'Cycle 5'!B:K,10,FALSE),0),0)+IFERROR(IF($I$2&gt;6,VLOOKUP(B144,'Cycle 6'!B:K,10,FALSE),0),0)+IFERROR(IF($I$2&gt;7,VLOOKUP(B144,'Cycle 7'!B:K,10,FALSE),0),0)+IFERROR(IF($I$2&gt;8,VLOOKUP(B144,'Cycle 8'!B:K,10,FALSE),0),0)+IFERROR(IF($I$2&gt;9,VLOOKUP(B144,'Cycle 9'!B:K,10,FALSE),0),0)+IFERROR(IF($I$2&gt;10,VLOOKUP(B144,'Cycle 10'!B:K,10,FALSE),0),0)+IFERROR(IF($I$2&gt;11,VLOOKUP(B144,'Cycle 11'!B:K,10,FALSE),0),0))</f>
        <v/>
      </c>
      <c r="J144" s="14" t="str">
        <f>IFERROR(IF(B144="","",IF(ROW($B$11)=ROW(B144),1,IF(ISERROR(VLOOKUP(B144,$B$11:B143,1,FALSE)),MAX($J$11:J143)+1,""))),"")</f>
        <v/>
      </c>
      <c r="K144" s="14" t="str">
        <f t="shared" si="4"/>
        <v/>
      </c>
      <c r="L144" s="238" t="str">
        <f>IF(L$7=L140,L143+1,IF($B144="","",MAX(L$10:L143)+1))</f>
        <v/>
      </c>
    </row>
    <row r="145" spans="1:12" x14ac:dyDescent="0.3">
      <c r="A145" s="167">
        <v>135</v>
      </c>
      <c r="B145" s="273"/>
      <c r="C145" s="1"/>
      <c r="D145" s="2"/>
      <c r="E145" s="2"/>
      <c r="F145" s="2"/>
      <c r="G145" s="274"/>
      <c r="H145" s="65" t="str">
        <f>IF(OR($I$2=1,J145=""),"",IF(IFERROR(VLOOKUP(B145,'Cycle 1'!B:K,10,FALSE),0)+IFERROR(IF($I$2&gt;2,VLOOKUP(B145,'Cycle 2'!B:K,10,FALSE),0),0)+IFERROR(IF($I$2&gt;3,VLOOKUP(B145,'Cycle 3'!B:K,10,FALSE),0),0)+IFERROR(IF($I$2&gt;4,VLOOKUP(B145,'Cycle 4'!B:K,10,FALSE),0),0)+IFERROR(IF($I$2&gt;5,VLOOKUP(B145,'Cycle 5'!B:K,10,FALSE),0),0)+IFERROR(IF($I$2&gt;6,VLOOKUP(B145,'Cycle 6'!B:K,10,FALSE),0),0)+IFERROR(IF($I$2&gt;7,VLOOKUP(B145,'Cycle 7'!B:K,10,FALSE),0),0)+IFERROR(IF($I$2&gt;8,VLOOKUP(B145,'Cycle 8'!B:K,10,FALSE),0),0)+IFERROR(IF($I$2&gt;9,VLOOKUP(B145,'Cycle 9'!B:K,10,FALSE),0),0)+IFERROR(IF($I$2&gt;10,VLOOKUP(B145,'Cycle 10'!B:K,10,FALSE),0),0)+IFERROR(IF($I$2&gt;11,VLOOKUP(B145,'Cycle 11'!B:K,10,FALSE),0),0)&gt;0,1,0))</f>
        <v/>
      </c>
      <c r="I145" s="14" t="str">
        <f>IF(OR($I$2=1,J145=""),"",IFERROR(VLOOKUP(B145,'Cycle 1'!B:K,10,FALSE),0)+IFERROR(IF($I$2&gt;2,VLOOKUP(B145,'Cycle 2'!B:K,10,FALSE),0),0)+IFERROR(IF($I$2&gt;3,VLOOKUP(B145,'Cycle 3'!B:K,10,FALSE),0),0)+IFERROR(IF($I$2&gt;4,VLOOKUP(B145,'Cycle 4'!B:K,10,FALSE),0),0)+IFERROR(IF($I$2&gt;5,VLOOKUP(B145,'Cycle 5'!B:K,10,FALSE),0),0)+IFERROR(IF($I$2&gt;6,VLOOKUP(B145,'Cycle 6'!B:K,10,FALSE),0),0)+IFERROR(IF($I$2&gt;7,VLOOKUP(B145,'Cycle 7'!B:K,10,FALSE),0),0)+IFERROR(IF($I$2&gt;8,VLOOKUP(B145,'Cycle 8'!B:K,10,FALSE),0),0)+IFERROR(IF($I$2&gt;9,VLOOKUP(B145,'Cycle 9'!B:K,10,FALSE),0),0)+IFERROR(IF($I$2&gt;10,VLOOKUP(B145,'Cycle 10'!B:K,10,FALSE),0),0)+IFERROR(IF($I$2&gt;11,VLOOKUP(B145,'Cycle 11'!B:K,10,FALSE),0),0))</f>
        <v/>
      </c>
      <c r="J145" s="14" t="str">
        <f>IFERROR(IF(B145="","",IF(ROW($B$11)=ROW(B145),1,IF(ISERROR(VLOOKUP(B145,$B$11:B144,1,FALSE)),MAX($J$11:J144)+1,""))),"")</f>
        <v/>
      </c>
      <c r="K145" s="14" t="str">
        <f t="shared" si="4"/>
        <v/>
      </c>
      <c r="L145" s="238" t="str">
        <f>IF(L$7=L141,L144+1,IF($B145="","",MAX(L$10:L144)+1))</f>
        <v/>
      </c>
    </row>
    <row r="146" spans="1:12" x14ac:dyDescent="0.3">
      <c r="A146" s="167">
        <v>136</v>
      </c>
      <c r="B146" s="273"/>
      <c r="C146" s="1"/>
      <c r="D146" s="2"/>
      <c r="E146" s="2"/>
      <c r="F146" s="2"/>
      <c r="G146" s="274"/>
      <c r="H146" s="65" t="str">
        <f>IF(OR($I$2=1,J146=""),"",IF(IFERROR(VLOOKUP(B146,'Cycle 1'!B:K,10,FALSE),0)+IFERROR(IF($I$2&gt;2,VLOOKUP(B146,'Cycle 2'!B:K,10,FALSE),0),0)+IFERROR(IF($I$2&gt;3,VLOOKUP(B146,'Cycle 3'!B:K,10,FALSE),0),0)+IFERROR(IF($I$2&gt;4,VLOOKUP(B146,'Cycle 4'!B:K,10,FALSE),0),0)+IFERROR(IF($I$2&gt;5,VLOOKUP(B146,'Cycle 5'!B:K,10,FALSE),0),0)+IFERROR(IF($I$2&gt;6,VLOOKUP(B146,'Cycle 6'!B:K,10,FALSE),0),0)+IFERROR(IF($I$2&gt;7,VLOOKUP(B146,'Cycle 7'!B:K,10,FALSE),0),0)+IFERROR(IF($I$2&gt;8,VLOOKUP(B146,'Cycle 8'!B:K,10,FALSE),0),0)+IFERROR(IF($I$2&gt;9,VLOOKUP(B146,'Cycle 9'!B:K,10,FALSE),0),0)+IFERROR(IF($I$2&gt;10,VLOOKUP(B146,'Cycle 10'!B:K,10,FALSE),0),0)+IFERROR(IF($I$2&gt;11,VLOOKUP(B146,'Cycle 11'!B:K,10,FALSE),0),0)&gt;0,1,0))</f>
        <v/>
      </c>
      <c r="I146" s="14" t="str">
        <f>IF(OR($I$2=1,J146=""),"",IFERROR(VLOOKUP(B146,'Cycle 1'!B:K,10,FALSE),0)+IFERROR(IF($I$2&gt;2,VLOOKUP(B146,'Cycle 2'!B:K,10,FALSE),0),0)+IFERROR(IF($I$2&gt;3,VLOOKUP(B146,'Cycle 3'!B:K,10,FALSE),0),0)+IFERROR(IF($I$2&gt;4,VLOOKUP(B146,'Cycle 4'!B:K,10,FALSE),0),0)+IFERROR(IF($I$2&gt;5,VLOOKUP(B146,'Cycle 5'!B:K,10,FALSE),0),0)+IFERROR(IF($I$2&gt;6,VLOOKUP(B146,'Cycle 6'!B:K,10,FALSE),0),0)+IFERROR(IF($I$2&gt;7,VLOOKUP(B146,'Cycle 7'!B:K,10,FALSE),0),0)+IFERROR(IF($I$2&gt;8,VLOOKUP(B146,'Cycle 8'!B:K,10,FALSE),0),0)+IFERROR(IF($I$2&gt;9,VLOOKUP(B146,'Cycle 9'!B:K,10,FALSE),0),0)+IFERROR(IF($I$2&gt;10,VLOOKUP(B146,'Cycle 10'!B:K,10,FALSE),0),0)+IFERROR(IF($I$2&gt;11,VLOOKUP(B146,'Cycle 11'!B:K,10,FALSE),0),0))</f>
        <v/>
      </c>
      <c r="J146" s="14" t="str">
        <f>IFERROR(IF(B146="","",IF(ROW($B$11)=ROW(B146),1,IF(ISERROR(VLOOKUP(B146,$B$11:B145,1,FALSE)),MAX($J$11:J145)+1,""))),"")</f>
        <v/>
      </c>
      <c r="K146" s="14" t="str">
        <f t="shared" si="4"/>
        <v/>
      </c>
      <c r="L146" s="238" t="str">
        <f>IF(L$7=L142,L145+1,IF($B146="","",MAX(L$10:L145)+1))</f>
        <v/>
      </c>
    </row>
    <row r="147" spans="1:12" x14ac:dyDescent="0.3">
      <c r="A147" s="167">
        <v>137</v>
      </c>
      <c r="B147" s="273"/>
      <c r="C147" s="1"/>
      <c r="D147" s="2"/>
      <c r="E147" s="2"/>
      <c r="F147" s="2"/>
      <c r="G147" s="274"/>
      <c r="H147" s="65" t="str">
        <f>IF(OR($I$2=1,J147=""),"",IF(IFERROR(VLOOKUP(B147,'Cycle 1'!B:K,10,FALSE),0)+IFERROR(IF($I$2&gt;2,VLOOKUP(B147,'Cycle 2'!B:K,10,FALSE),0),0)+IFERROR(IF($I$2&gt;3,VLOOKUP(B147,'Cycle 3'!B:K,10,FALSE),0),0)+IFERROR(IF($I$2&gt;4,VLOOKUP(B147,'Cycle 4'!B:K,10,FALSE),0),0)+IFERROR(IF($I$2&gt;5,VLOOKUP(B147,'Cycle 5'!B:K,10,FALSE),0),0)+IFERROR(IF($I$2&gt;6,VLOOKUP(B147,'Cycle 6'!B:K,10,FALSE),0),0)+IFERROR(IF($I$2&gt;7,VLOOKUP(B147,'Cycle 7'!B:K,10,FALSE),0),0)+IFERROR(IF($I$2&gt;8,VLOOKUP(B147,'Cycle 8'!B:K,10,FALSE),0),0)+IFERROR(IF($I$2&gt;9,VLOOKUP(B147,'Cycle 9'!B:K,10,FALSE),0),0)+IFERROR(IF($I$2&gt;10,VLOOKUP(B147,'Cycle 10'!B:K,10,FALSE),0),0)+IFERROR(IF($I$2&gt;11,VLOOKUP(B147,'Cycle 11'!B:K,10,FALSE),0),0)&gt;0,1,0))</f>
        <v/>
      </c>
      <c r="I147" s="14" t="str">
        <f>IF(OR($I$2=1,J147=""),"",IFERROR(VLOOKUP(B147,'Cycle 1'!B:K,10,FALSE),0)+IFERROR(IF($I$2&gt;2,VLOOKUP(B147,'Cycle 2'!B:K,10,FALSE),0),0)+IFERROR(IF($I$2&gt;3,VLOOKUP(B147,'Cycle 3'!B:K,10,FALSE),0),0)+IFERROR(IF($I$2&gt;4,VLOOKUP(B147,'Cycle 4'!B:K,10,FALSE),0),0)+IFERROR(IF($I$2&gt;5,VLOOKUP(B147,'Cycle 5'!B:K,10,FALSE),0),0)+IFERROR(IF($I$2&gt;6,VLOOKUP(B147,'Cycle 6'!B:K,10,FALSE),0),0)+IFERROR(IF($I$2&gt;7,VLOOKUP(B147,'Cycle 7'!B:K,10,FALSE),0),0)+IFERROR(IF($I$2&gt;8,VLOOKUP(B147,'Cycle 8'!B:K,10,FALSE),0),0)+IFERROR(IF($I$2&gt;9,VLOOKUP(B147,'Cycle 9'!B:K,10,FALSE),0),0)+IFERROR(IF($I$2&gt;10,VLOOKUP(B147,'Cycle 10'!B:K,10,FALSE),0),0)+IFERROR(IF($I$2&gt;11,VLOOKUP(B147,'Cycle 11'!B:K,10,FALSE),0),0))</f>
        <v/>
      </c>
      <c r="J147" s="14" t="str">
        <f>IFERROR(IF(B147="","",IF(ROW($B$11)=ROW(B147),1,IF(ISERROR(VLOOKUP(B147,$B$11:B146,1,FALSE)),MAX($J$11:J146)+1,""))),"")</f>
        <v/>
      </c>
      <c r="K147" s="14" t="str">
        <f t="shared" si="4"/>
        <v/>
      </c>
      <c r="L147" s="238" t="str">
        <f>IF(L$7=L143,L146+1,IF($B147="","",MAX(L$10:L146)+1))</f>
        <v/>
      </c>
    </row>
    <row r="148" spans="1:12" x14ac:dyDescent="0.3">
      <c r="A148" s="167">
        <v>138</v>
      </c>
      <c r="B148" s="273"/>
      <c r="C148" s="1"/>
      <c r="D148" s="2"/>
      <c r="E148" s="2"/>
      <c r="F148" s="2"/>
      <c r="G148" s="274"/>
      <c r="H148" s="65" t="str">
        <f>IF(OR($I$2=1,J148=""),"",IF(IFERROR(VLOOKUP(B148,'Cycle 1'!B:K,10,FALSE),0)+IFERROR(IF($I$2&gt;2,VLOOKUP(B148,'Cycle 2'!B:K,10,FALSE),0),0)+IFERROR(IF($I$2&gt;3,VLOOKUP(B148,'Cycle 3'!B:K,10,FALSE),0),0)+IFERROR(IF($I$2&gt;4,VLOOKUP(B148,'Cycle 4'!B:K,10,FALSE),0),0)+IFERROR(IF($I$2&gt;5,VLOOKUP(B148,'Cycle 5'!B:K,10,FALSE),0),0)+IFERROR(IF($I$2&gt;6,VLOOKUP(B148,'Cycle 6'!B:K,10,FALSE),0),0)+IFERROR(IF($I$2&gt;7,VLOOKUP(B148,'Cycle 7'!B:K,10,FALSE),0),0)+IFERROR(IF($I$2&gt;8,VLOOKUP(B148,'Cycle 8'!B:K,10,FALSE),0),0)+IFERROR(IF($I$2&gt;9,VLOOKUP(B148,'Cycle 9'!B:K,10,FALSE),0),0)+IFERROR(IF($I$2&gt;10,VLOOKUP(B148,'Cycle 10'!B:K,10,FALSE),0),0)+IFERROR(IF($I$2&gt;11,VLOOKUP(B148,'Cycle 11'!B:K,10,FALSE),0),0)&gt;0,1,0))</f>
        <v/>
      </c>
      <c r="I148" s="14" t="str">
        <f>IF(OR($I$2=1,J148=""),"",IFERROR(VLOOKUP(B148,'Cycle 1'!B:K,10,FALSE),0)+IFERROR(IF($I$2&gt;2,VLOOKUP(B148,'Cycle 2'!B:K,10,FALSE),0),0)+IFERROR(IF($I$2&gt;3,VLOOKUP(B148,'Cycle 3'!B:K,10,FALSE),0),0)+IFERROR(IF($I$2&gt;4,VLOOKUP(B148,'Cycle 4'!B:K,10,FALSE),0),0)+IFERROR(IF($I$2&gt;5,VLOOKUP(B148,'Cycle 5'!B:K,10,FALSE),0),0)+IFERROR(IF($I$2&gt;6,VLOOKUP(B148,'Cycle 6'!B:K,10,FALSE),0),0)+IFERROR(IF($I$2&gt;7,VLOOKUP(B148,'Cycle 7'!B:K,10,FALSE),0),0)+IFERROR(IF($I$2&gt;8,VLOOKUP(B148,'Cycle 8'!B:K,10,FALSE),0),0)+IFERROR(IF($I$2&gt;9,VLOOKUP(B148,'Cycle 9'!B:K,10,FALSE),0),0)+IFERROR(IF($I$2&gt;10,VLOOKUP(B148,'Cycle 10'!B:K,10,FALSE),0),0)+IFERROR(IF($I$2&gt;11,VLOOKUP(B148,'Cycle 11'!B:K,10,FALSE),0),0))</f>
        <v/>
      </c>
      <c r="J148" s="14" t="str">
        <f>IFERROR(IF(B148="","",IF(ROW($B$11)=ROW(B148),1,IF(ISERROR(VLOOKUP(B148,$B$11:B147,1,FALSE)),MAX($J$11:J147)+1,""))),"")</f>
        <v/>
      </c>
      <c r="K148" s="14" t="str">
        <f t="shared" si="4"/>
        <v/>
      </c>
      <c r="L148" s="238" t="str">
        <f>IF(L$7=L144,L147+1,IF($B148="","",MAX(L$10:L147)+1))</f>
        <v/>
      </c>
    </row>
    <row r="149" spans="1:12" x14ac:dyDescent="0.3">
      <c r="A149" s="167">
        <v>139</v>
      </c>
      <c r="B149" s="273"/>
      <c r="C149" s="1"/>
      <c r="D149" s="2"/>
      <c r="E149" s="2"/>
      <c r="F149" s="2"/>
      <c r="G149" s="274"/>
      <c r="H149" s="65" t="str">
        <f>IF(OR($I$2=1,J149=""),"",IF(IFERROR(VLOOKUP(B149,'Cycle 1'!B:K,10,FALSE),0)+IFERROR(IF($I$2&gt;2,VLOOKUP(B149,'Cycle 2'!B:K,10,FALSE),0),0)+IFERROR(IF($I$2&gt;3,VLOOKUP(B149,'Cycle 3'!B:K,10,FALSE),0),0)+IFERROR(IF($I$2&gt;4,VLOOKUP(B149,'Cycle 4'!B:K,10,FALSE),0),0)+IFERROR(IF($I$2&gt;5,VLOOKUP(B149,'Cycle 5'!B:K,10,FALSE),0),0)+IFERROR(IF($I$2&gt;6,VLOOKUP(B149,'Cycle 6'!B:K,10,FALSE),0),0)+IFERROR(IF($I$2&gt;7,VLOOKUP(B149,'Cycle 7'!B:K,10,FALSE),0),0)+IFERROR(IF($I$2&gt;8,VLOOKUP(B149,'Cycle 8'!B:K,10,FALSE),0),0)+IFERROR(IF($I$2&gt;9,VLOOKUP(B149,'Cycle 9'!B:K,10,FALSE),0),0)+IFERROR(IF($I$2&gt;10,VLOOKUP(B149,'Cycle 10'!B:K,10,FALSE),0),0)+IFERROR(IF($I$2&gt;11,VLOOKUP(B149,'Cycle 11'!B:K,10,FALSE),0),0)&gt;0,1,0))</f>
        <v/>
      </c>
      <c r="I149" s="14" t="str">
        <f>IF(OR($I$2=1,J149=""),"",IFERROR(VLOOKUP(B149,'Cycle 1'!B:K,10,FALSE),0)+IFERROR(IF($I$2&gt;2,VLOOKUP(B149,'Cycle 2'!B:K,10,FALSE),0),0)+IFERROR(IF($I$2&gt;3,VLOOKUP(B149,'Cycle 3'!B:K,10,FALSE),0),0)+IFERROR(IF($I$2&gt;4,VLOOKUP(B149,'Cycle 4'!B:K,10,FALSE),0),0)+IFERROR(IF($I$2&gt;5,VLOOKUP(B149,'Cycle 5'!B:K,10,FALSE),0),0)+IFERROR(IF($I$2&gt;6,VLOOKUP(B149,'Cycle 6'!B:K,10,FALSE),0),0)+IFERROR(IF($I$2&gt;7,VLOOKUP(B149,'Cycle 7'!B:K,10,FALSE),0),0)+IFERROR(IF($I$2&gt;8,VLOOKUP(B149,'Cycle 8'!B:K,10,FALSE),0),0)+IFERROR(IF($I$2&gt;9,VLOOKUP(B149,'Cycle 9'!B:K,10,FALSE),0),0)+IFERROR(IF($I$2&gt;10,VLOOKUP(B149,'Cycle 10'!B:K,10,FALSE),0),0)+IFERROR(IF($I$2&gt;11,VLOOKUP(B149,'Cycle 11'!B:K,10,FALSE),0),0))</f>
        <v/>
      </c>
      <c r="J149" s="14" t="str">
        <f>IFERROR(IF(B149="","",IF(ROW($B$11)=ROW(B149),1,IF(ISERROR(VLOOKUP(B149,$B$11:B148,1,FALSE)),MAX($J$11:J148)+1,""))),"")</f>
        <v/>
      </c>
      <c r="K149" s="14" t="str">
        <f t="shared" si="4"/>
        <v/>
      </c>
      <c r="L149" s="238" t="str">
        <f>IF(L$7=L145,L148+1,IF($B149="","",MAX(L$10:L148)+1))</f>
        <v/>
      </c>
    </row>
    <row r="150" spans="1:12" x14ac:dyDescent="0.3">
      <c r="A150" s="167">
        <v>140</v>
      </c>
      <c r="B150" s="273"/>
      <c r="C150" s="1"/>
      <c r="D150" s="2"/>
      <c r="E150" s="2"/>
      <c r="F150" s="2"/>
      <c r="G150" s="274"/>
      <c r="H150" s="65" t="str">
        <f>IF(OR($I$2=1,J150=""),"",IF(IFERROR(VLOOKUP(B150,'Cycle 1'!B:K,10,FALSE),0)+IFERROR(IF($I$2&gt;2,VLOOKUP(B150,'Cycle 2'!B:K,10,FALSE),0),0)+IFERROR(IF($I$2&gt;3,VLOOKUP(B150,'Cycle 3'!B:K,10,FALSE),0),0)+IFERROR(IF($I$2&gt;4,VLOOKUP(B150,'Cycle 4'!B:K,10,FALSE),0),0)+IFERROR(IF($I$2&gt;5,VLOOKUP(B150,'Cycle 5'!B:K,10,FALSE),0),0)+IFERROR(IF($I$2&gt;6,VLOOKUP(B150,'Cycle 6'!B:K,10,FALSE),0),0)+IFERROR(IF($I$2&gt;7,VLOOKUP(B150,'Cycle 7'!B:K,10,FALSE),0),0)+IFERROR(IF($I$2&gt;8,VLOOKUP(B150,'Cycle 8'!B:K,10,FALSE),0),0)+IFERROR(IF($I$2&gt;9,VLOOKUP(B150,'Cycle 9'!B:K,10,FALSE),0),0)+IFERROR(IF($I$2&gt;10,VLOOKUP(B150,'Cycle 10'!B:K,10,FALSE),0),0)+IFERROR(IF($I$2&gt;11,VLOOKUP(B150,'Cycle 11'!B:K,10,FALSE),0),0)&gt;0,1,0))</f>
        <v/>
      </c>
      <c r="I150" s="14" t="str">
        <f>IF(OR($I$2=1,J150=""),"",IFERROR(VLOOKUP(B150,'Cycle 1'!B:K,10,FALSE),0)+IFERROR(IF($I$2&gt;2,VLOOKUP(B150,'Cycle 2'!B:K,10,FALSE),0),0)+IFERROR(IF($I$2&gt;3,VLOOKUP(B150,'Cycle 3'!B:K,10,FALSE),0),0)+IFERROR(IF($I$2&gt;4,VLOOKUP(B150,'Cycle 4'!B:K,10,FALSE),0),0)+IFERROR(IF($I$2&gt;5,VLOOKUP(B150,'Cycle 5'!B:K,10,FALSE),0),0)+IFERROR(IF($I$2&gt;6,VLOOKUP(B150,'Cycle 6'!B:K,10,FALSE),0),0)+IFERROR(IF($I$2&gt;7,VLOOKUP(B150,'Cycle 7'!B:K,10,FALSE),0),0)+IFERROR(IF($I$2&gt;8,VLOOKUP(B150,'Cycle 8'!B:K,10,FALSE),0),0)+IFERROR(IF($I$2&gt;9,VLOOKUP(B150,'Cycle 9'!B:K,10,FALSE),0),0)+IFERROR(IF($I$2&gt;10,VLOOKUP(B150,'Cycle 10'!B:K,10,FALSE),0),0)+IFERROR(IF($I$2&gt;11,VLOOKUP(B150,'Cycle 11'!B:K,10,FALSE),0),0))</f>
        <v/>
      </c>
      <c r="J150" s="14" t="str">
        <f>IFERROR(IF(B150="","",IF(ROW($B$11)=ROW(B150),1,IF(ISERROR(VLOOKUP(B150,$B$11:B149,1,FALSE)),MAX($J$11:J149)+1,""))),"")</f>
        <v/>
      </c>
      <c r="K150" s="14" t="str">
        <f t="shared" si="4"/>
        <v/>
      </c>
      <c r="L150" s="238" t="str">
        <f>IF(L$7=L146,L149+1,IF($B150="","",MAX(L$10:L149)+1))</f>
        <v/>
      </c>
    </row>
    <row r="151" spans="1:12" x14ac:dyDescent="0.3">
      <c r="A151" s="167">
        <v>141</v>
      </c>
      <c r="B151" s="273"/>
      <c r="C151" s="1"/>
      <c r="D151" s="2"/>
      <c r="E151" s="2"/>
      <c r="F151" s="2"/>
      <c r="G151" s="274"/>
      <c r="H151" s="65" t="str">
        <f>IF(OR($I$2=1,J151=""),"",IF(IFERROR(VLOOKUP(B151,'Cycle 1'!B:K,10,FALSE),0)+IFERROR(IF($I$2&gt;2,VLOOKUP(B151,'Cycle 2'!B:K,10,FALSE),0),0)+IFERROR(IF($I$2&gt;3,VLOOKUP(B151,'Cycle 3'!B:K,10,FALSE),0),0)+IFERROR(IF($I$2&gt;4,VLOOKUP(B151,'Cycle 4'!B:K,10,FALSE),0),0)+IFERROR(IF($I$2&gt;5,VLOOKUP(B151,'Cycle 5'!B:K,10,FALSE),0),0)+IFERROR(IF($I$2&gt;6,VLOOKUP(B151,'Cycle 6'!B:K,10,FALSE),0),0)+IFERROR(IF($I$2&gt;7,VLOOKUP(B151,'Cycle 7'!B:K,10,FALSE),0),0)+IFERROR(IF($I$2&gt;8,VLOOKUP(B151,'Cycle 8'!B:K,10,FALSE),0),0)+IFERROR(IF($I$2&gt;9,VLOOKUP(B151,'Cycle 9'!B:K,10,FALSE),0),0)+IFERROR(IF($I$2&gt;10,VLOOKUP(B151,'Cycle 10'!B:K,10,FALSE),0),0)+IFERROR(IF($I$2&gt;11,VLOOKUP(B151,'Cycle 11'!B:K,10,FALSE),0),0)&gt;0,1,0))</f>
        <v/>
      </c>
      <c r="I151" s="14" t="str">
        <f>IF(OR($I$2=1,J151=""),"",IFERROR(VLOOKUP(B151,'Cycle 1'!B:K,10,FALSE),0)+IFERROR(IF($I$2&gt;2,VLOOKUP(B151,'Cycle 2'!B:K,10,FALSE),0),0)+IFERROR(IF($I$2&gt;3,VLOOKUP(B151,'Cycle 3'!B:K,10,FALSE),0),0)+IFERROR(IF($I$2&gt;4,VLOOKUP(B151,'Cycle 4'!B:K,10,FALSE),0),0)+IFERROR(IF($I$2&gt;5,VLOOKUP(B151,'Cycle 5'!B:K,10,FALSE),0),0)+IFERROR(IF($I$2&gt;6,VLOOKUP(B151,'Cycle 6'!B:K,10,FALSE),0),0)+IFERROR(IF($I$2&gt;7,VLOOKUP(B151,'Cycle 7'!B:K,10,FALSE),0),0)+IFERROR(IF($I$2&gt;8,VLOOKUP(B151,'Cycle 8'!B:K,10,FALSE),0),0)+IFERROR(IF($I$2&gt;9,VLOOKUP(B151,'Cycle 9'!B:K,10,FALSE),0),0)+IFERROR(IF($I$2&gt;10,VLOOKUP(B151,'Cycle 10'!B:K,10,FALSE),0),0)+IFERROR(IF($I$2&gt;11,VLOOKUP(B151,'Cycle 11'!B:K,10,FALSE),0),0))</f>
        <v/>
      </c>
      <c r="J151" s="14" t="str">
        <f>IFERROR(IF(B151="","",IF(ROW($B$11)=ROW(B151),1,IF(ISERROR(VLOOKUP(B151,$B$11:B150,1,FALSE)),MAX($J$11:J150)+1,""))),"")</f>
        <v/>
      </c>
      <c r="K151" s="14" t="str">
        <f t="shared" si="4"/>
        <v/>
      </c>
      <c r="L151" s="238" t="str">
        <f>IF(L$7=L147,L150+1,IF($B151="","",MAX(L$10:L150)+1))</f>
        <v/>
      </c>
    </row>
    <row r="152" spans="1:12" x14ac:dyDescent="0.3">
      <c r="A152" s="167">
        <v>142</v>
      </c>
      <c r="B152" s="273"/>
      <c r="C152" s="1"/>
      <c r="D152" s="2"/>
      <c r="E152" s="2"/>
      <c r="F152" s="2"/>
      <c r="G152" s="274"/>
      <c r="H152" s="65" t="str">
        <f>IF(OR($I$2=1,J152=""),"",IF(IFERROR(VLOOKUP(B152,'Cycle 1'!B:K,10,FALSE),0)+IFERROR(IF($I$2&gt;2,VLOOKUP(B152,'Cycle 2'!B:K,10,FALSE),0),0)+IFERROR(IF($I$2&gt;3,VLOOKUP(B152,'Cycle 3'!B:K,10,FALSE),0),0)+IFERROR(IF($I$2&gt;4,VLOOKUP(B152,'Cycle 4'!B:K,10,FALSE),0),0)+IFERROR(IF($I$2&gt;5,VLOOKUP(B152,'Cycle 5'!B:K,10,FALSE),0),0)+IFERROR(IF($I$2&gt;6,VLOOKUP(B152,'Cycle 6'!B:K,10,FALSE),0),0)+IFERROR(IF($I$2&gt;7,VLOOKUP(B152,'Cycle 7'!B:K,10,FALSE),0),0)+IFERROR(IF($I$2&gt;8,VLOOKUP(B152,'Cycle 8'!B:K,10,FALSE),0),0)+IFERROR(IF($I$2&gt;9,VLOOKUP(B152,'Cycle 9'!B:K,10,FALSE),0),0)+IFERROR(IF($I$2&gt;10,VLOOKUP(B152,'Cycle 10'!B:K,10,FALSE),0),0)+IFERROR(IF($I$2&gt;11,VLOOKUP(B152,'Cycle 11'!B:K,10,FALSE),0),0)&gt;0,1,0))</f>
        <v/>
      </c>
      <c r="I152" s="14" t="str">
        <f>IF(OR($I$2=1,J152=""),"",IFERROR(VLOOKUP(B152,'Cycle 1'!B:K,10,FALSE),0)+IFERROR(IF($I$2&gt;2,VLOOKUP(B152,'Cycle 2'!B:K,10,FALSE),0),0)+IFERROR(IF($I$2&gt;3,VLOOKUP(B152,'Cycle 3'!B:K,10,FALSE),0),0)+IFERROR(IF($I$2&gt;4,VLOOKUP(B152,'Cycle 4'!B:K,10,FALSE),0),0)+IFERROR(IF($I$2&gt;5,VLOOKUP(B152,'Cycle 5'!B:K,10,FALSE),0),0)+IFERROR(IF($I$2&gt;6,VLOOKUP(B152,'Cycle 6'!B:K,10,FALSE),0),0)+IFERROR(IF($I$2&gt;7,VLOOKUP(B152,'Cycle 7'!B:K,10,FALSE),0),0)+IFERROR(IF($I$2&gt;8,VLOOKUP(B152,'Cycle 8'!B:K,10,FALSE),0),0)+IFERROR(IF($I$2&gt;9,VLOOKUP(B152,'Cycle 9'!B:K,10,FALSE),0),0)+IFERROR(IF($I$2&gt;10,VLOOKUP(B152,'Cycle 10'!B:K,10,FALSE),0),0)+IFERROR(IF($I$2&gt;11,VLOOKUP(B152,'Cycle 11'!B:K,10,FALSE),0),0))</f>
        <v/>
      </c>
      <c r="J152" s="14" t="str">
        <f>IFERROR(IF(B152="","",IF(ROW($B$11)=ROW(B152),1,IF(ISERROR(VLOOKUP(B152,$B$11:B151,1,FALSE)),MAX($J$11:J151)+1,""))),"")</f>
        <v/>
      </c>
      <c r="K152" s="14" t="str">
        <f t="shared" si="4"/>
        <v/>
      </c>
      <c r="L152" s="238" t="str">
        <f>IF(L$7=L148,L151+1,IF($B152="","",MAX(L$10:L151)+1))</f>
        <v/>
      </c>
    </row>
    <row r="153" spans="1:12" x14ac:dyDescent="0.3">
      <c r="A153" s="167">
        <v>143</v>
      </c>
      <c r="B153" s="273"/>
      <c r="C153" s="1"/>
      <c r="D153" s="2"/>
      <c r="E153" s="2"/>
      <c r="F153" s="2"/>
      <c r="G153" s="274"/>
      <c r="H153" s="65" t="str">
        <f>IF(OR($I$2=1,J153=""),"",IF(IFERROR(VLOOKUP(B153,'Cycle 1'!B:K,10,FALSE),0)+IFERROR(IF($I$2&gt;2,VLOOKUP(B153,'Cycle 2'!B:K,10,FALSE),0),0)+IFERROR(IF($I$2&gt;3,VLOOKUP(B153,'Cycle 3'!B:K,10,FALSE),0),0)+IFERROR(IF($I$2&gt;4,VLOOKUP(B153,'Cycle 4'!B:K,10,FALSE),0),0)+IFERROR(IF($I$2&gt;5,VLOOKUP(B153,'Cycle 5'!B:K,10,FALSE),0),0)+IFERROR(IF($I$2&gt;6,VLOOKUP(B153,'Cycle 6'!B:K,10,FALSE),0),0)+IFERROR(IF($I$2&gt;7,VLOOKUP(B153,'Cycle 7'!B:K,10,FALSE),0),0)+IFERROR(IF($I$2&gt;8,VLOOKUP(B153,'Cycle 8'!B:K,10,FALSE),0),0)+IFERROR(IF($I$2&gt;9,VLOOKUP(B153,'Cycle 9'!B:K,10,FALSE),0),0)+IFERROR(IF($I$2&gt;10,VLOOKUP(B153,'Cycle 10'!B:K,10,FALSE),0),0)+IFERROR(IF($I$2&gt;11,VLOOKUP(B153,'Cycle 11'!B:K,10,FALSE),0),0)&gt;0,1,0))</f>
        <v/>
      </c>
      <c r="I153" s="14" t="str">
        <f>IF(OR($I$2=1,J153=""),"",IFERROR(VLOOKUP(B153,'Cycle 1'!B:K,10,FALSE),0)+IFERROR(IF($I$2&gt;2,VLOOKUP(B153,'Cycle 2'!B:K,10,FALSE),0),0)+IFERROR(IF($I$2&gt;3,VLOOKUP(B153,'Cycle 3'!B:K,10,FALSE),0),0)+IFERROR(IF($I$2&gt;4,VLOOKUP(B153,'Cycle 4'!B:K,10,FALSE),0),0)+IFERROR(IF($I$2&gt;5,VLOOKUP(B153,'Cycle 5'!B:K,10,FALSE),0),0)+IFERROR(IF($I$2&gt;6,VLOOKUP(B153,'Cycle 6'!B:K,10,FALSE),0),0)+IFERROR(IF($I$2&gt;7,VLOOKUP(B153,'Cycle 7'!B:K,10,FALSE),0),0)+IFERROR(IF($I$2&gt;8,VLOOKUP(B153,'Cycle 8'!B:K,10,FALSE),0),0)+IFERROR(IF($I$2&gt;9,VLOOKUP(B153,'Cycle 9'!B:K,10,FALSE),0),0)+IFERROR(IF($I$2&gt;10,VLOOKUP(B153,'Cycle 10'!B:K,10,FALSE),0),0)+IFERROR(IF($I$2&gt;11,VLOOKUP(B153,'Cycle 11'!B:K,10,FALSE),0),0))</f>
        <v/>
      </c>
      <c r="J153" s="14" t="str">
        <f>IFERROR(IF(B153="","",IF(ROW($B$11)=ROW(B153),1,IF(ISERROR(VLOOKUP(B153,$B$11:B152,1,FALSE)),MAX($J$11:J152)+1,""))),"")</f>
        <v/>
      </c>
      <c r="K153" s="14" t="str">
        <f t="shared" si="4"/>
        <v/>
      </c>
      <c r="L153" s="238" t="str">
        <f>IF(L$7=L149,L152+1,IF($B153="","",MAX(L$10:L152)+1))</f>
        <v/>
      </c>
    </row>
    <row r="154" spans="1:12" x14ac:dyDescent="0.3">
      <c r="A154" s="167">
        <v>144</v>
      </c>
      <c r="B154" s="273"/>
      <c r="C154" s="1"/>
      <c r="D154" s="2"/>
      <c r="E154" s="2"/>
      <c r="F154" s="2"/>
      <c r="G154" s="274"/>
      <c r="H154" s="65" t="str">
        <f>IF(OR($I$2=1,J154=""),"",IF(IFERROR(VLOOKUP(B154,'Cycle 1'!B:K,10,FALSE),0)+IFERROR(IF($I$2&gt;2,VLOOKUP(B154,'Cycle 2'!B:K,10,FALSE),0),0)+IFERROR(IF($I$2&gt;3,VLOOKUP(B154,'Cycle 3'!B:K,10,FALSE),0),0)+IFERROR(IF($I$2&gt;4,VLOOKUP(B154,'Cycle 4'!B:K,10,FALSE),0),0)+IFERROR(IF($I$2&gt;5,VLOOKUP(B154,'Cycle 5'!B:K,10,FALSE),0),0)+IFERROR(IF($I$2&gt;6,VLOOKUP(B154,'Cycle 6'!B:K,10,FALSE),0),0)+IFERROR(IF($I$2&gt;7,VLOOKUP(B154,'Cycle 7'!B:K,10,FALSE),0),0)+IFERROR(IF($I$2&gt;8,VLOOKUP(B154,'Cycle 8'!B:K,10,FALSE),0),0)+IFERROR(IF($I$2&gt;9,VLOOKUP(B154,'Cycle 9'!B:K,10,FALSE),0),0)+IFERROR(IF($I$2&gt;10,VLOOKUP(B154,'Cycle 10'!B:K,10,FALSE),0),0)+IFERROR(IF($I$2&gt;11,VLOOKUP(B154,'Cycle 11'!B:K,10,FALSE),0),0)&gt;0,1,0))</f>
        <v/>
      </c>
      <c r="I154" s="14" t="str">
        <f>IF(OR($I$2=1,J154=""),"",IFERROR(VLOOKUP(B154,'Cycle 1'!B:K,10,FALSE),0)+IFERROR(IF($I$2&gt;2,VLOOKUP(B154,'Cycle 2'!B:K,10,FALSE),0),0)+IFERROR(IF($I$2&gt;3,VLOOKUP(B154,'Cycle 3'!B:K,10,FALSE),0),0)+IFERROR(IF($I$2&gt;4,VLOOKUP(B154,'Cycle 4'!B:K,10,FALSE),0),0)+IFERROR(IF($I$2&gt;5,VLOOKUP(B154,'Cycle 5'!B:K,10,FALSE),0),0)+IFERROR(IF($I$2&gt;6,VLOOKUP(B154,'Cycle 6'!B:K,10,FALSE),0),0)+IFERROR(IF($I$2&gt;7,VLOOKUP(B154,'Cycle 7'!B:K,10,FALSE),0),0)+IFERROR(IF($I$2&gt;8,VLOOKUP(B154,'Cycle 8'!B:K,10,FALSE),0),0)+IFERROR(IF($I$2&gt;9,VLOOKUP(B154,'Cycle 9'!B:K,10,FALSE),0),0)+IFERROR(IF($I$2&gt;10,VLOOKUP(B154,'Cycle 10'!B:K,10,FALSE),0),0)+IFERROR(IF($I$2&gt;11,VLOOKUP(B154,'Cycle 11'!B:K,10,FALSE),0),0))</f>
        <v/>
      </c>
      <c r="J154" s="14" t="str">
        <f>IFERROR(IF(B154="","",IF(ROW($B$11)=ROW(B154),1,IF(ISERROR(VLOOKUP(B154,$B$11:B153,1,FALSE)),MAX($J$11:J153)+1,""))),"")</f>
        <v/>
      </c>
      <c r="K154" s="14" t="str">
        <f t="shared" si="4"/>
        <v/>
      </c>
      <c r="L154" s="238" t="str">
        <f>IF(L$7=L150,L153+1,IF($B154="","",MAX(L$10:L153)+1))</f>
        <v/>
      </c>
    </row>
    <row r="155" spans="1:12" x14ac:dyDescent="0.3">
      <c r="A155" s="167">
        <v>145</v>
      </c>
      <c r="B155" s="273"/>
      <c r="C155" s="1"/>
      <c r="D155" s="2"/>
      <c r="E155" s="2"/>
      <c r="F155" s="2"/>
      <c r="G155" s="274"/>
      <c r="H155" s="65" t="str">
        <f>IF(OR($I$2=1,J155=""),"",IF(IFERROR(VLOOKUP(B155,'Cycle 1'!B:K,10,FALSE),0)+IFERROR(IF($I$2&gt;2,VLOOKUP(B155,'Cycle 2'!B:K,10,FALSE),0),0)+IFERROR(IF($I$2&gt;3,VLOOKUP(B155,'Cycle 3'!B:K,10,FALSE),0),0)+IFERROR(IF($I$2&gt;4,VLOOKUP(B155,'Cycle 4'!B:K,10,FALSE),0),0)+IFERROR(IF($I$2&gt;5,VLOOKUP(B155,'Cycle 5'!B:K,10,FALSE),0),0)+IFERROR(IF($I$2&gt;6,VLOOKUP(B155,'Cycle 6'!B:K,10,FALSE),0),0)+IFERROR(IF($I$2&gt;7,VLOOKUP(B155,'Cycle 7'!B:K,10,FALSE),0),0)+IFERROR(IF($I$2&gt;8,VLOOKUP(B155,'Cycle 8'!B:K,10,FALSE),0),0)+IFERROR(IF($I$2&gt;9,VLOOKUP(B155,'Cycle 9'!B:K,10,FALSE),0),0)+IFERROR(IF($I$2&gt;10,VLOOKUP(B155,'Cycle 10'!B:K,10,FALSE),0),0)+IFERROR(IF($I$2&gt;11,VLOOKUP(B155,'Cycle 11'!B:K,10,FALSE),0),0)&gt;0,1,0))</f>
        <v/>
      </c>
      <c r="I155" s="14" t="str">
        <f>IF(OR($I$2=1,J155=""),"",IFERROR(VLOOKUP(B155,'Cycle 1'!B:K,10,FALSE),0)+IFERROR(IF($I$2&gt;2,VLOOKUP(B155,'Cycle 2'!B:K,10,FALSE),0),0)+IFERROR(IF($I$2&gt;3,VLOOKUP(B155,'Cycle 3'!B:K,10,FALSE),0),0)+IFERROR(IF($I$2&gt;4,VLOOKUP(B155,'Cycle 4'!B:K,10,FALSE),0),0)+IFERROR(IF($I$2&gt;5,VLOOKUP(B155,'Cycle 5'!B:K,10,FALSE),0),0)+IFERROR(IF($I$2&gt;6,VLOOKUP(B155,'Cycle 6'!B:K,10,FALSE),0),0)+IFERROR(IF($I$2&gt;7,VLOOKUP(B155,'Cycle 7'!B:K,10,FALSE),0),0)+IFERROR(IF($I$2&gt;8,VLOOKUP(B155,'Cycle 8'!B:K,10,FALSE),0),0)+IFERROR(IF($I$2&gt;9,VLOOKUP(B155,'Cycle 9'!B:K,10,FALSE),0),0)+IFERROR(IF($I$2&gt;10,VLOOKUP(B155,'Cycle 10'!B:K,10,FALSE),0),0)+IFERROR(IF($I$2&gt;11,VLOOKUP(B155,'Cycle 11'!B:K,10,FALSE),0),0))</f>
        <v/>
      </c>
      <c r="J155" s="14" t="str">
        <f>IFERROR(IF(B155="","",IF(ROW($B$11)=ROW(B155),1,IF(ISERROR(VLOOKUP(B155,$B$11:B154,1,FALSE)),MAX($J$11:J154)+1,""))),"")</f>
        <v/>
      </c>
      <c r="K155" s="14" t="str">
        <f t="shared" si="4"/>
        <v/>
      </c>
      <c r="L155" s="238" t="str">
        <f>IF(L$7=L151,L154+1,IF($B155="","",MAX(L$10:L154)+1))</f>
        <v/>
      </c>
    </row>
    <row r="156" spans="1:12" x14ac:dyDescent="0.3">
      <c r="A156" s="167">
        <v>146</v>
      </c>
      <c r="B156" s="273"/>
      <c r="C156" s="1"/>
      <c r="D156" s="2"/>
      <c r="E156" s="2"/>
      <c r="F156" s="2"/>
      <c r="G156" s="274"/>
      <c r="H156" s="65" t="str">
        <f>IF(OR($I$2=1,J156=""),"",IF(IFERROR(VLOOKUP(B156,'Cycle 1'!B:K,10,FALSE),0)+IFERROR(IF($I$2&gt;2,VLOOKUP(B156,'Cycle 2'!B:K,10,FALSE),0),0)+IFERROR(IF($I$2&gt;3,VLOOKUP(B156,'Cycle 3'!B:K,10,FALSE),0),0)+IFERROR(IF($I$2&gt;4,VLOOKUP(B156,'Cycle 4'!B:K,10,FALSE),0),0)+IFERROR(IF($I$2&gt;5,VLOOKUP(B156,'Cycle 5'!B:K,10,FALSE),0),0)+IFERROR(IF($I$2&gt;6,VLOOKUP(B156,'Cycle 6'!B:K,10,FALSE),0),0)+IFERROR(IF($I$2&gt;7,VLOOKUP(B156,'Cycle 7'!B:K,10,FALSE),0),0)+IFERROR(IF($I$2&gt;8,VLOOKUP(B156,'Cycle 8'!B:K,10,FALSE),0),0)+IFERROR(IF($I$2&gt;9,VLOOKUP(B156,'Cycle 9'!B:K,10,FALSE),0),0)+IFERROR(IF($I$2&gt;10,VLOOKUP(B156,'Cycle 10'!B:K,10,FALSE),0),0)+IFERROR(IF($I$2&gt;11,VLOOKUP(B156,'Cycle 11'!B:K,10,FALSE),0),0)&gt;0,1,0))</f>
        <v/>
      </c>
      <c r="I156" s="14" t="str">
        <f>IF(OR($I$2=1,J156=""),"",IFERROR(VLOOKUP(B156,'Cycle 1'!B:K,10,FALSE),0)+IFERROR(IF($I$2&gt;2,VLOOKUP(B156,'Cycle 2'!B:K,10,FALSE),0),0)+IFERROR(IF($I$2&gt;3,VLOOKUP(B156,'Cycle 3'!B:K,10,FALSE),0),0)+IFERROR(IF($I$2&gt;4,VLOOKUP(B156,'Cycle 4'!B:K,10,FALSE),0),0)+IFERROR(IF($I$2&gt;5,VLOOKUP(B156,'Cycle 5'!B:K,10,FALSE),0),0)+IFERROR(IF($I$2&gt;6,VLOOKUP(B156,'Cycle 6'!B:K,10,FALSE),0),0)+IFERROR(IF($I$2&gt;7,VLOOKUP(B156,'Cycle 7'!B:K,10,FALSE),0),0)+IFERROR(IF($I$2&gt;8,VLOOKUP(B156,'Cycle 8'!B:K,10,FALSE),0),0)+IFERROR(IF($I$2&gt;9,VLOOKUP(B156,'Cycle 9'!B:K,10,FALSE),0),0)+IFERROR(IF($I$2&gt;10,VLOOKUP(B156,'Cycle 10'!B:K,10,FALSE),0),0)+IFERROR(IF($I$2&gt;11,VLOOKUP(B156,'Cycle 11'!B:K,10,FALSE),0),0))</f>
        <v/>
      </c>
      <c r="J156" s="14" t="str">
        <f>IFERROR(IF(B156="","",IF(ROW($B$11)=ROW(B156),1,IF(ISERROR(VLOOKUP(B156,$B$11:B155,1,FALSE)),MAX($J$11:J155)+1,""))),"")</f>
        <v/>
      </c>
      <c r="K156" s="14" t="str">
        <f t="shared" si="4"/>
        <v/>
      </c>
      <c r="L156" s="238" t="str">
        <f>IF(L$7=L152,L155+1,IF($B156="","",MAX(L$10:L155)+1))</f>
        <v/>
      </c>
    </row>
    <row r="157" spans="1:12" x14ac:dyDescent="0.3">
      <c r="A157" s="167">
        <v>147</v>
      </c>
      <c r="B157" s="273"/>
      <c r="C157" s="1"/>
      <c r="D157" s="2"/>
      <c r="E157" s="2"/>
      <c r="F157" s="2"/>
      <c r="G157" s="274"/>
      <c r="H157" s="65" t="str">
        <f>IF(OR($I$2=1,J157=""),"",IF(IFERROR(VLOOKUP(B157,'Cycle 1'!B:K,10,FALSE),0)+IFERROR(IF($I$2&gt;2,VLOOKUP(B157,'Cycle 2'!B:K,10,FALSE),0),0)+IFERROR(IF($I$2&gt;3,VLOOKUP(B157,'Cycle 3'!B:K,10,FALSE),0),0)+IFERROR(IF($I$2&gt;4,VLOOKUP(B157,'Cycle 4'!B:K,10,FALSE),0),0)+IFERROR(IF($I$2&gt;5,VLOOKUP(B157,'Cycle 5'!B:K,10,FALSE),0),0)+IFERROR(IF($I$2&gt;6,VLOOKUP(B157,'Cycle 6'!B:K,10,FALSE),0),0)+IFERROR(IF($I$2&gt;7,VLOOKUP(B157,'Cycle 7'!B:K,10,FALSE),0),0)+IFERROR(IF($I$2&gt;8,VLOOKUP(B157,'Cycle 8'!B:K,10,FALSE),0),0)+IFERROR(IF($I$2&gt;9,VLOOKUP(B157,'Cycle 9'!B:K,10,FALSE),0),0)+IFERROR(IF($I$2&gt;10,VLOOKUP(B157,'Cycle 10'!B:K,10,FALSE),0),0)+IFERROR(IF($I$2&gt;11,VLOOKUP(B157,'Cycle 11'!B:K,10,FALSE),0),0)&gt;0,1,0))</f>
        <v/>
      </c>
      <c r="I157" s="14" t="str">
        <f>IF(OR($I$2=1,J157=""),"",IFERROR(VLOOKUP(B157,'Cycle 1'!B:K,10,FALSE),0)+IFERROR(IF($I$2&gt;2,VLOOKUP(B157,'Cycle 2'!B:K,10,FALSE),0),0)+IFERROR(IF($I$2&gt;3,VLOOKUP(B157,'Cycle 3'!B:K,10,FALSE),0),0)+IFERROR(IF($I$2&gt;4,VLOOKUP(B157,'Cycle 4'!B:K,10,FALSE),0),0)+IFERROR(IF($I$2&gt;5,VLOOKUP(B157,'Cycle 5'!B:K,10,FALSE),0),0)+IFERROR(IF($I$2&gt;6,VLOOKUP(B157,'Cycle 6'!B:K,10,FALSE),0),0)+IFERROR(IF($I$2&gt;7,VLOOKUP(B157,'Cycle 7'!B:K,10,FALSE),0),0)+IFERROR(IF($I$2&gt;8,VLOOKUP(B157,'Cycle 8'!B:K,10,FALSE),0),0)+IFERROR(IF($I$2&gt;9,VLOOKUP(B157,'Cycle 9'!B:K,10,FALSE),0),0)+IFERROR(IF($I$2&gt;10,VLOOKUP(B157,'Cycle 10'!B:K,10,FALSE),0),0)+IFERROR(IF($I$2&gt;11,VLOOKUP(B157,'Cycle 11'!B:K,10,FALSE),0),0))</f>
        <v/>
      </c>
      <c r="J157" s="14" t="str">
        <f>IFERROR(IF(B157="","",IF(ROW($B$11)=ROW(B157),1,IF(ISERROR(VLOOKUP(B157,$B$11:B156,1,FALSE)),MAX($J$11:J156)+1,""))),"")</f>
        <v/>
      </c>
      <c r="K157" s="14" t="str">
        <f t="shared" si="4"/>
        <v/>
      </c>
      <c r="L157" s="238" t="str">
        <f>IF(L$7=L153,L156+1,IF($B157="","",MAX(L$10:L156)+1))</f>
        <v/>
      </c>
    </row>
    <row r="158" spans="1:12" x14ac:dyDescent="0.3">
      <c r="A158" s="167">
        <v>148</v>
      </c>
      <c r="B158" s="273"/>
      <c r="C158" s="1"/>
      <c r="D158" s="2"/>
      <c r="E158" s="2"/>
      <c r="F158" s="2"/>
      <c r="G158" s="274"/>
      <c r="H158" s="65" t="str">
        <f>IF(OR($I$2=1,J158=""),"",IF(IFERROR(VLOOKUP(B158,'Cycle 1'!B:K,10,FALSE),0)+IFERROR(IF($I$2&gt;2,VLOOKUP(B158,'Cycle 2'!B:K,10,FALSE),0),0)+IFERROR(IF($I$2&gt;3,VLOOKUP(B158,'Cycle 3'!B:K,10,FALSE),0),0)+IFERROR(IF($I$2&gt;4,VLOOKUP(B158,'Cycle 4'!B:K,10,FALSE),0),0)+IFERROR(IF($I$2&gt;5,VLOOKUP(B158,'Cycle 5'!B:K,10,FALSE),0),0)+IFERROR(IF($I$2&gt;6,VLOOKUP(B158,'Cycle 6'!B:K,10,FALSE),0),0)+IFERROR(IF($I$2&gt;7,VLOOKUP(B158,'Cycle 7'!B:K,10,FALSE),0),0)+IFERROR(IF($I$2&gt;8,VLOOKUP(B158,'Cycle 8'!B:K,10,FALSE),0),0)+IFERROR(IF($I$2&gt;9,VLOOKUP(B158,'Cycle 9'!B:K,10,FALSE),0),0)+IFERROR(IF($I$2&gt;10,VLOOKUP(B158,'Cycle 10'!B:K,10,FALSE),0),0)+IFERROR(IF($I$2&gt;11,VLOOKUP(B158,'Cycle 11'!B:K,10,FALSE),0),0)&gt;0,1,0))</f>
        <v/>
      </c>
      <c r="I158" s="14" t="str">
        <f>IF(OR($I$2=1,J158=""),"",IFERROR(VLOOKUP(B158,'Cycle 1'!B:K,10,FALSE),0)+IFERROR(IF($I$2&gt;2,VLOOKUP(B158,'Cycle 2'!B:K,10,FALSE),0),0)+IFERROR(IF($I$2&gt;3,VLOOKUP(B158,'Cycle 3'!B:K,10,FALSE),0),0)+IFERROR(IF($I$2&gt;4,VLOOKUP(B158,'Cycle 4'!B:K,10,FALSE),0),0)+IFERROR(IF($I$2&gt;5,VLOOKUP(B158,'Cycle 5'!B:K,10,FALSE),0),0)+IFERROR(IF($I$2&gt;6,VLOOKUP(B158,'Cycle 6'!B:K,10,FALSE),0),0)+IFERROR(IF($I$2&gt;7,VLOOKUP(B158,'Cycle 7'!B:K,10,FALSE),0),0)+IFERROR(IF($I$2&gt;8,VLOOKUP(B158,'Cycle 8'!B:K,10,FALSE),0),0)+IFERROR(IF($I$2&gt;9,VLOOKUP(B158,'Cycle 9'!B:K,10,FALSE),0),0)+IFERROR(IF($I$2&gt;10,VLOOKUP(B158,'Cycle 10'!B:K,10,FALSE),0),0)+IFERROR(IF($I$2&gt;11,VLOOKUP(B158,'Cycle 11'!B:K,10,FALSE),0),0))</f>
        <v/>
      </c>
      <c r="J158" s="14" t="str">
        <f>IFERROR(IF(B158="","",IF(ROW($B$11)=ROW(B158),1,IF(ISERROR(VLOOKUP(B158,$B$11:B157,1,FALSE)),MAX($J$11:J157)+1,""))),"")</f>
        <v/>
      </c>
      <c r="K158" s="14" t="str">
        <f t="shared" si="4"/>
        <v/>
      </c>
      <c r="L158" s="238" t="str">
        <f>IF(L$7=L154,L157+1,IF($B158="","",MAX(L$10:L157)+1))</f>
        <v/>
      </c>
    </row>
    <row r="159" spans="1:12" x14ac:dyDescent="0.3">
      <c r="A159" s="167">
        <v>149</v>
      </c>
      <c r="B159" s="273"/>
      <c r="C159" s="1"/>
      <c r="D159" s="2"/>
      <c r="E159" s="2"/>
      <c r="F159" s="2"/>
      <c r="G159" s="274"/>
      <c r="H159" s="65" t="str">
        <f>IF(OR($I$2=1,J159=""),"",IF(IFERROR(VLOOKUP(B159,'Cycle 1'!B:K,10,FALSE),0)+IFERROR(IF($I$2&gt;2,VLOOKUP(B159,'Cycle 2'!B:K,10,FALSE),0),0)+IFERROR(IF($I$2&gt;3,VLOOKUP(B159,'Cycle 3'!B:K,10,FALSE),0),0)+IFERROR(IF($I$2&gt;4,VLOOKUP(B159,'Cycle 4'!B:K,10,FALSE),0),0)+IFERROR(IF($I$2&gt;5,VLOOKUP(B159,'Cycle 5'!B:K,10,FALSE),0),0)+IFERROR(IF($I$2&gt;6,VLOOKUP(B159,'Cycle 6'!B:K,10,FALSE),0),0)+IFERROR(IF($I$2&gt;7,VLOOKUP(B159,'Cycle 7'!B:K,10,FALSE),0),0)+IFERROR(IF($I$2&gt;8,VLOOKUP(B159,'Cycle 8'!B:K,10,FALSE),0),0)+IFERROR(IF($I$2&gt;9,VLOOKUP(B159,'Cycle 9'!B:K,10,FALSE),0),0)+IFERROR(IF($I$2&gt;10,VLOOKUP(B159,'Cycle 10'!B:K,10,FALSE),0),0)+IFERROR(IF($I$2&gt;11,VLOOKUP(B159,'Cycle 11'!B:K,10,FALSE),0),0)&gt;0,1,0))</f>
        <v/>
      </c>
      <c r="I159" s="14" t="str">
        <f>IF(OR($I$2=1,J159=""),"",IFERROR(VLOOKUP(B159,'Cycle 1'!B:K,10,FALSE),0)+IFERROR(IF($I$2&gt;2,VLOOKUP(B159,'Cycle 2'!B:K,10,FALSE),0),0)+IFERROR(IF($I$2&gt;3,VLOOKUP(B159,'Cycle 3'!B:K,10,FALSE),0),0)+IFERROR(IF($I$2&gt;4,VLOOKUP(B159,'Cycle 4'!B:K,10,FALSE),0),0)+IFERROR(IF($I$2&gt;5,VLOOKUP(B159,'Cycle 5'!B:K,10,FALSE),0),0)+IFERROR(IF($I$2&gt;6,VLOOKUP(B159,'Cycle 6'!B:K,10,FALSE),0),0)+IFERROR(IF($I$2&gt;7,VLOOKUP(B159,'Cycle 7'!B:K,10,FALSE),0),0)+IFERROR(IF($I$2&gt;8,VLOOKUP(B159,'Cycle 8'!B:K,10,FALSE),0),0)+IFERROR(IF($I$2&gt;9,VLOOKUP(B159,'Cycle 9'!B:K,10,FALSE),0),0)+IFERROR(IF($I$2&gt;10,VLOOKUP(B159,'Cycle 10'!B:K,10,FALSE),0),0)+IFERROR(IF($I$2&gt;11,VLOOKUP(B159,'Cycle 11'!B:K,10,FALSE),0),0))</f>
        <v/>
      </c>
      <c r="J159" s="14" t="str">
        <f>IFERROR(IF(B159="","",IF(ROW($B$11)=ROW(B159),1,IF(ISERROR(VLOOKUP(B159,$B$11:B158,1,FALSE)),MAX($J$11:J158)+1,""))),"")</f>
        <v/>
      </c>
      <c r="K159" s="14" t="str">
        <f t="shared" si="4"/>
        <v/>
      </c>
      <c r="L159" s="238" t="str">
        <f>IF(L$7=L155,L158+1,IF($B159="","",MAX(L$10:L158)+1))</f>
        <v/>
      </c>
    </row>
    <row r="160" spans="1:12" x14ac:dyDescent="0.3">
      <c r="A160" s="167">
        <v>150</v>
      </c>
      <c r="B160" s="275"/>
      <c r="C160" s="204"/>
      <c r="D160" s="205"/>
      <c r="E160" s="205"/>
      <c r="F160" s="205"/>
      <c r="G160" s="276"/>
      <c r="H160" s="243" t="str">
        <f>IF(OR($I$2=1,J160=""),"",IF(IFERROR(VLOOKUP(B160,'Cycle 1'!B:K,10,FALSE),0)+IFERROR(IF($I$2&gt;2,VLOOKUP(B160,'Cycle 2'!B:K,10,FALSE),0),0)+IFERROR(IF($I$2&gt;3,VLOOKUP(B160,'Cycle 3'!B:K,10,FALSE),0),0)+IFERROR(IF($I$2&gt;4,VLOOKUP(B160,'Cycle 4'!B:K,10,FALSE),0),0)+IFERROR(IF($I$2&gt;5,VLOOKUP(B160,'Cycle 5'!B:K,10,FALSE),0),0)+IFERROR(IF($I$2&gt;6,VLOOKUP(B160,'Cycle 6'!B:K,10,FALSE),0),0)+IFERROR(IF($I$2&gt;7,VLOOKUP(B160,'Cycle 7'!B:K,10,FALSE),0),0)+IFERROR(IF($I$2&gt;8,VLOOKUP(B160,'Cycle 8'!B:K,10,FALSE),0),0)+IFERROR(IF($I$2&gt;9,VLOOKUP(B160,'Cycle 9'!B:K,10,FALSE),0),0)+IFERROR(IF($I$2&gt;10,VLOOKUP(B160,'Cycle 10'!B:K,10,FALSE),0),0)+IFERROR(IF($I$2&gt;11,VLOOKUP(B160,'Cycle 11'!B:K,10,FALSE),0),0)&gt;0,1,0))</f>
        <v/>
      </c>
      <c r="I160" s="244" t="str">
        <f>IF(OR($I$2=1,J160=""),"",IFERROR(VLOOKUP(B160,'Cycle 1'!B:K,10,FALSE),0)+IFERROR(IF($I$2&gt;2,VLOOKUP(B160,'Cycle 2'!B:K,10,FALSE),0),0)+IFERROR(IF($I$2&gt;3,VLOOKUP(B160,'Cycle 3'!B:K,10,FALSE),0),0)+IFERROR(IF($I$2&gt;4,VLOOKUP(B160,'Cycle 4'!B:K,10,FALSE),0),0)+IFERROR(IF($I$2&gt;5,VLOOKUP(B160,'Cycle 5'!B:K,10,FALSE),0),0)+IFERROR(IF($I$2&gt;6,VLOOKUP(B160,'Cycle 6'!B:K,10,FALSE),0),0)+IFERROR(IF($I$2&gt;7,VLOOKUP(B160,'Cycle 7'!B:K,10,FALSE),0),0)+IFERROR(IF($I$2&gt;8,VLOOKUP(B160,'Cycle 8'!B:K,10,FALSE),0),0)+IFERROR(IF($I$2&gt;9,VLOOKUP(B160,'Cycle 9'!B:K,10,FALSE),0),0)+IFERROR(IF($I$2&gt;10,VLOOKUP(B160,'Cycle 10'!B:K,10,FALSE),0),0)+IFERROR(IF($I$2&gt;11,VLOOKUP(B160,'Cycle 11'!B:K,10,FALSE),0),0))</f>
        <v/>
      </c>
      <c r="J160" s="244" t="str">
        <f>IFERROR(IF(B160="","",IF(ROW($B$11)=ROW(B160),1,IF(ISERROR(VLOOKUP(B160,$B$11:B159,1,FALSE)),MAX($J$11:J159)+1,""))),"")</f>
        <v/>
      </c>
      <c r="K160" s="244" t="str">
        <f t="shared" ref="K160" si="5">IFERROR(IF(J160="","",IF(COUNTIFS($B$11:$B$500,$B160,$G$11:$G$500,"Yes")&gt;=1,1,0)),"")</f>
        <v/>
      </c>
      <c r="L160" s="242" t="str">
        <f>IF(L$7=L156,L159+1,IF($B160="","",MAX(L$10:L159)+1))</f>
        <v/>
      </c>
    </row>
    <row r="161" spans="1:1" x14ac:dyDescent="0.3">
      <c r="A161" s="245" t="s">
        <v>95</v>
      </c>
    </row>
  </sheetData>
  <sheetProtection sheet="1" objects="1" scenarios="1"/>
  <conditionalFormatting sqref="B11:B160">
    <cfRule type="duplicateValues" dxfId="15" priority="1"/>
  </conditionalFormatting>
  <dataValidations count="14">
    <dataValidation allowBlank="1" showInputMessage="1" promptTitle="Refer to Mental Health?" prompt="Do you have reason to believe that this student should be referred to a mental health provider?" sqref="G7:G10" xr:uid="{BEF0BB79-BA8F-438A-B2A0-C325EEE59CB9}"/>
    <dataValidation allowBlank="1" showInputMessage="1" promptTitle="Number of Counseling Sessions" prompt="How many times has each student met with you in a counseling session during this cycle?" sqref="F7:F10" xr:uid="{2CE04A71-9B2B-4E86-AA9C-A4C86CBE291E}"/>
    <dataValidation allowBlank="1" showInputMessage="1" promptTitle="Number of Teacher Referrals" prompt="How many times has each student been referred to you by a teacher during this cycle?" sqref="E7:E10" xr:uid="{719532AE-8016-48BB-94FC-F5A456ACB1B9}"/>
    <dataValidation allowBlank="1" showInputMessage="1" promptTitle="Date(s) of referral" prompt="Enter a date for each time the student is referred to you by a teacher.  If multiple referral dates for one student, you can enter multiple dates separated by a semi-colon." sqref="C7:C10" xr:uid="{76A7A868-E04F-4663-AF25-204B00E5134A}"/>
    <dataValidation allowBlank="1" showInputMessage="1" promptTitle="Referring teacher name(s)" prompt="Enter the name of each teacher referring each student.  You can enter more than one teacher; separate teachers with a semi-colon." sqref="D7:D10" xr:uid="{78B797F2-8117-45E9-BFFB-72890A8ADAFA}"/>
    <dataValidation allowBlank="1" showInputMessage="1" promptTitle="Student ID" prompt="Enter an ID (please do not use real names) for each Student Identified for HWC that has been Referred to you by a teacher" sqref="B7:B10" xr:uid="{C81D392C-01B7-4578-BD05-9733B7BD01BC}"/>
    <dataValidation allowBlank="1" showInputMessage="1" showErrorMessage="1" prompt="OPTIONAL: Enter the number of counseling sessions that you had with this student during this cycle" sqref="F11:F160" xr:uid="{CF52F2CF-DD05-4DA5-A6CD-CD05C70D252E}"/>
    <dataValidation allowBlank="1" showInputMessage="1" showErrorMessage="1" prompt="OPTIONAL: Enter the number of teacher referrals for this student for this cycle" sqref="E11:E160" xr:uid="{93CCC1EB-AF43-4E91-BFA0-6F97A399B441}"/>
    <dataValidation allowBlank="1" showInputMessage="1" showErrorMessage="1" prompt="OPTIONAL: Enter the name or names of teachers who referred this student to the school counselor" sqref="D11:D160" xr:uid="{27AC9392-E0E2-4A31-86F4-ECFCD33880F3}"/>
    <dataValidation allowBlank="1" showInputMessage="1" showErrorMessage="1" prompt="OPTIONAL: Enter the date or dates of referral from a teacher to the school counselor" sqref="C11:C160" xr:uid="{751CB3D7-CC9A-4C20-82F7-9E3CA4CD139D}"/>
    <dataValidation type="list" allowBlank="1" showInputMessage="1" showErrorMessage="1" error="Enter or select Yes or No" prompt="Enter or select Yes or No - refer to an external mental health provider?" sqref="G11:G160" xr:uid="{5E70F41E-2B5A-4F80-8123-47B838D89743}">
      <formula1>YesNo</formula1>
    </dataValidation>
    <dataValidation allowBlank="1" showInputMessage="1" promptTitle="This chart is calculated" prompt="Values in this chart (cells D2:G4) populate automatically.  You do not need to enter anything here." sqref="E2:G4 D2:D3" xr:uid="{141BBED6-BD27-40C6-A3B6-FF21B77EE882}"/>
    <dataValidation allowBlank="1" showInputMessage="1" prompt="Enter a Student ID. Do not enter the same student ID on multiple rows. For a student referred more than once, add the date(s) and teacher(s) on the same row in their appropriate columns.  Duplicate entries will not affect the final count." sqref="B11:B160" xr:uid="{E913D6E3-536A-47F7-8845-2C078D59FB5F}"/>
    <dataValidation allowBlank="1" showInputMessage="1" showErrorMessage="1" promptTitle="This chart is calculated" prompt="Values in this chart (cells D2:G4) populate automatically.  You do not need to enter anything here." sqref="D4" xr:uid="{01223BAA-0722-4783-8DCC-5DA1B3EF1AF6}"/>
  </dataValidations>
  <pageMargins left="0.7" right="0.7" top="0.75" bottom="0.75" header="0.3" footer="0.3"/>
  <pageSetup orientation="portrait" horizontalDpi="4294967293" verticalDpi="0" r:id="rId1"/>
  <tableParts count="2">
    <tablePart r:id="rId2"/>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7DE90-C38B-4C4E-A2F7-18E37E9EF032}">
  <sheetPr codeName="Sheet14">
    <tabColor rgb="FFCC00FF"/>
  </sheetPr>
  <dimension ref="A1:X1651"/>
  <sheetViews>
    <sheetView workbookViewId="0">
      <pane xSplit="1" ySplit="1" topLeftCell="B1622" activePane="bottomRight" state="frozen"/>
      <selection pane="topRight" activeCell="B2" sqref="B2"/>
      <selection pane="bottomLeft" activeCell="B2" sqref="B2"/>
      <selection pane="bottomRight" activeCell="D1643" sqref="D1643"/>
    </sheetView>
  </sheetViews>
  <sheetFormatPr defaultColWidth="8.88671875" defaultRowHeight="14.4" x14ac:dyDescent="0.3"/>
  <cols>
    <col min="2" max="2" width="17.109375" customWidth="1"/>
    <col min="6" max="7" width="13.88671875" customWidth="1"/>
    <col min="8" max="8" width="17.44140625" customWidth="1"/>
    <col min="11" max="11" width="20.44140625" customWidth="1"/>
  </cols>
  <sheetData>
    <row r="1" spans="1:24" x14ac:dyDescent="0.3">
      <c r="A1" t="s">
        <v>41</v>
      </c>
      <c r="B1" t="s">
        <v>42</v>
      </c>
      <c r="C1" t="s">
        <v>43</v>
      </c>
      <c r="D1" t="s">
        <v>44</v>
      </c>
      <c r="E1" t="s">
        <v>45</v>
      </c>
      <c r="F1" t="s">
        <v>46</v>
      </c>
      <c r="G1" t="s">
        <v>47</v>
      </c>
      <c r="H1" t="s">
        <v>48</v>
      </c>
      <c r="I1" t="s">
        <v>49</v>
      </c>
      <c r="J1" t="s">
        <v>50</v>
      </c>
      <c r="K1" t="s">
        <v>51</v>
      </c>
      <c r="L1" t="s">
        <v>52</v>
      </c>
      <c r="M1" t="s">
        <v>53</v>
      </c>
      <c r="N1" t="s">
        <v>54</v>
      </c>
      <c r="O1" t="s">
        <v>55</v>
      </c>
      <c r="P1" t="s">
        <v>56</v>
      </c>
      <c r="Q1" t="s">
        <v>57</v>
      </c>
      <c r="R1" t="s">
        <v>58</v>
      </c>
      <c r="S1" t="s">
        <v>59</v>
      </c>
      <c r="T1" t="s">
        <v>60</v>
      </c>
      <c r="U1" t="s">
        <v>61</v>
      </c>
      <c r="V1" t="s">
        <v>62</v>
      </c>
      <c r="W1" t="s">
        <v>63</v>
      </c>
      <c r="X1" t="s">
        <v>64</v>
      </c>
    </row>
    <row r="2" spans="1:24" x14ac:dyDescent="0.3">
      <c r="A2">
        <f>ROWS($A$2:$A2)</f>
        <v>1</v>
      </c>
      <c r="B2" t="str">
        <f>IF(ISERROR(VLOOKUP(A2,Summer!L$11:L$500,1,FALSE)),IF(ISERROR(VLOOKUP(A2,'Cycle 1'!L$11:L$500,1,FALSE)),IF(ISERROR(VLOOKUP(A2,'Cycle 2'!L$11:L$500,1,FALSE)),IF(ISERROR(VLOOKUP(A2,'Cycle 3'!L$11:L$500,1,FALSE)),IF(ISERROR(VLOOKUP(A2,'Cycle 4'!L$11:L$500,1,FALSE)),IF(ISERROR(VLOOKUP(A2,'Cycle 5'!L$11:L$500,1,FALSE)),IF(ISERROR(VLOOKUP(A2,'Cycle 6'!L$11:L$500,1,FALSE)),IF(ISERROR(VLOOKUP(A2,'Cycle 7'!L$11:L$500,1,FALSE)),IF(ISERROR(VLOOKUP(A2,'Cycle 8'!L$11:L$500,1,FALSE)),IF(ISERROR(VLOOKUP(A2,'Cycle 9'!L$11:L$500,1,FALSE)),IF(ISERROR(VLOOKUP(A2,'Cycle 10'!L$11:L$500,1,FALSE)),IF(ISERROR(VLOOKUP(A2,'Cycle 11'!L$11:L$500,1,FALSE)),"","Cycle 11"),"Cycle 10"),"Cycle 9"),"Cycle 8"),"Cycle 7"),"Cycle 6"),"Cycle 5"),"Cycle 4"),"Cycle 3"),"Cycle 2"),"Cycle 1"),"Summer")</f>
        <v>Cycle 1</v>
      </c>
      <c r="C2" t="str">
        <f>IF(IFERROR(IFERROR(IFERROR(IFERROR(IFERROR(IFERROR(IFERROR(IFERROR(IFERROR(IFERROR(IFERROR(IFERROR(INDEX(Summer!B$10:B$999,MATCH($A2,Summer!$L$10:$L$999,0),1),INDEX('Cycle 1'!B$10:B$999,MATCH($A2,'Cycle 1'!$L$10:$L$999,0),1)),INDEX('Cycle 2'!B$10:B$999,MATCH($A2,'Cycle 2'!$L$10:$L$999,0),1)),INDEX('Cycle 3'!B$10:B$999,MATCH($A2,'Cycle 3'!$L$10:$L$999,0),1)),INDEX('Cycle 4'!B$10:B$999,MATCH($A2,'Cycle 4'!$L$10:$L$999,0),1)),INDEX('Cycle 5'!B$10:B$999,MATCH($A2,'Cycle 5'!$L$10:$L$999,0),1)),INDEX('Cycle 6'!B$10:B$999,MATCH($A2,'Cycle 6'!$L$10:$L$999,0),1)),INDEX('Cycle 7'!B$10:B$999,MATCH($A2,'Cycle 7'!$L$10:$L$999,0),1)),INDEX('Cycle 8'!B$10:B$999,MATCH($A2,'Cycle 8'!$L$10:$L$999,0),1)),INDEX('Cycle 9'!B$10:B$999,MATCH($A2,'Cycle 9'!$L$10:$L$999,0),1)),INDEX('Cycle 10'!B$10:B$999,MATCH($A2,'Cycle 10'!$L$10:$L$999,0),1)),INDEX('Cycle 11'!B$10:B$999,MATCH($A2,'Cycle 11'!$L$10:$L$999,0),1)),"")="","",IFERROR(IFERROR(IFERROR(IFERROR(IFERROR(IFERROR(IFERROR(IFERROR(IFERROR(IFERROR(IFERROR(IFERROR(INDEX(Summer!B$10:B$999,MATCH($A2,Summer!$L$10:$L$999,0),1),INDEX('Cycle 1'!B$10:B$999,MATCH($A2,'Cycle 1'!$L$10:$L$999,0),1)),INDEX('Cycle 2'!B$10:B$999,MATCH($A2,'Cycle 2'!$L$10:$L$999,0),1)),INDEX('Cycle 3'!B$10:B$999,MATCH($A2,'Cycle 3'!$L$10:$L$999,0),1)),INDEX('Cycle 4'!B$10:B$999,MATCH($A2,'Cycle 4'!$L$10:$L$999,0),1)),INDEX('Cycle 5'!B$10:B$999,MATCH($A2,'Cycle 5'!$L$10:$L$999,0),1)),INDEX('Cycle 6'!B$10:B$999,MATCH($A2,'Cycle 6'!$L$10:$L$999,0),1)),INDEX('Cycle 7'!B$10:B$999,MATCH($A2,'Cycle 7'!$L$10:$L$999,0),1)),INDEX('Cycle 8'!B$10:B$999,MATCH($A2,'Cycle 8'!$L$10:$L$999,0),1)),INDEX('Cycle 9'!B$10:B$999,MATCH($A2,'Cycle 9'!$L$10:$L$999,0),1)),INDEX('Cycle 10'!B$10:B$999,MATCH($A2,'Cycle 10'!$L$10:$L$999,0),1)),INDEX('Cycle 11'!B$10:B$999,MATCH($A2,'Cycle 11'!$L$10:$L$999,0),1)),""))</f>
        <v/>
      </c>
      <c r="D2" t="str">
        <f>IF(IFERROR(IFERROR(IFERROR(IFERROR(IFERROR(IFERROR(IFERROR(IFERROR(IFERROR(IFERROR(IFERROR(IFERROR(INDEX(Summer!C$10:C$999,MATCH($A2,Summer!$L$10:$L$999,0),1),INDEX('Cycle 1'!C$10:C$999,MATCH($A2,'Cycle 1'!$L$10:$L$999,0),1)),INDEX('Cycle 2'!C$10:C$999,MATCH($A2,'Cycle 2'!$L$10:$L$999,0),1)),INDEX('Cycle 3'!C$10:C$999,MATCH($A2,'Cycle 3'!$L$10:$L$999,0),1)),INDEX('Cycle 4'!C$10:C$999,MATCH($A2,'Cycle 4'!$L$10:$L$999,0),1)),INDEX('Cycle 5'!C$10:C$999,MATCH($A2,'Cycle 5'!$L$10:$L$999,0),1)),INDEX('Cycle 6'!C$10:C$999,MATCH($A2,'Cycle 6'!$L$10:$L$999,0),1)),INDEX('Cycle 7'!C$10:C$999,MATCH($A2,'Cycle 7'!$L$10:$L$999,0),1)),INDEX('Cycle 8'!C$10:C$999,MATCH($A2,'Cycle 8'!$L$10:$L$999,0),1)),INDEX('Cycle 9'!C$10:C$999,MATCH($A2,'Cycle 9'!$L$10:$L$999,0),1)),INDEX('Cycle 10'!C$10:C$999,MATCH($A2,'Cycle 10'!$L$10:$L$999,0),1)),INDEX('Cycle 11'!C$10:C$999,MATCH($A2,'Cycle 11'!$L$10:$L$999,0),1)),"")="","",IFERROR(IFERROR(IFERROR(IFERROR(IFERROR(IFERROR(IFERROR(IFERROR(IFERROR(IFERROR(IFERROR(IFERROR(INDEX(Summer!C$10:C$999,MATCH($A2,Summer!$L$10:$L$999,0),1),INDEX('Cycle 1'!C$10:C$999,MATCH($A2,'Cycle 1'!$L$10:$L$999,0),1)),INDEX('Cycle 2'!C$10:C$999,MATCH($A2,'Cycle 2'!$L$10:$L$999,0),1)),INDEX('Cycle 3'!C$10:C$999,MATCH($A2,'Cycle 3'!$L$10:$L$999,0),1)),INDEX('Cycle 4'!C$10:C$999,MATCH($A2,'Cycle 4'!$L$10:$L$999,0),1)),INDEX('Cycle 5'!C$10:C$999,MATCH($A2,'Cycle 5'!$L$10:$L$999,0),1)),INDEX('Cycle 6'!C$10:C$999,MATCH($A2,'Cycle 6'!$L$10:$L$999,0),1)),INDEX('Cycle 7'!C$10:C$999,MATCH($A2,'Cycle 7'!$L$10:$L$999,0),1)),INDEX('Cycle 8'!C$10:C$999,MATCH($A2,'Cycle 8'!$L$10:$L$999,0),1)),INDEX('Cycle 9'!C$10:C$999,MATCH($A2,'Cycle 9'!$L$10:$L$999,0),1)),INDEX('Cycle 10'!C$10:C$999,MATCH($A2,'Cycle 10'!$L$10:$L$999,0),1)),INDEX('Cycle 11'!C$10:C$999,MATCH($A2,'Cycle 11'!$L$10:$L$999,0),1)),""))</f>
        <v/>
      </c>
      <c r="E2" t="str">
        <f>IF(IFERROR(IFERROR(IFERROR(IFERROR(IFERROR(IFERROR(IFERROR(IFERROR(IFERROR(IFERROR(IFERROR(IFERROR(INDEX(Summer!D$10:D$999,MATCH($A2,Summer!$L$10:$L$999,0),1),INDEX('Cycle 1'!D$10:D$999,MATCH($A2,'Cycle 1'!$L$10:$L$999,0),1)),INDEX('Cycle 2'!D$10:D$999,MATCH($A2,'Cycle 2'!$L$10:$L$999,0),1)),INDEX('Cycle 3'!D$10:D$999,MATCH($A2,'Cycle 3'!$L$10:$L$999,0),1)),INDEX('Cycle 4'!D$10:D$999,MATCH($A2,'Cycle 4'!$L$10:$L$999,0),1)),INDEX('Cycle 5'!D$10:D$999,MATCH($A2,'Cycle 5'!$L$10:$L$999,0),1)),INDEX('Cycle 6'!D$10:D$999,MATCH($A2,'Cycle 6'!$L$10:$L$999,0),1)),INDEX('Cycle 7'!D$10:D$999,MATCH($A2,'Cycle 7'!$L$10:$L$999,0),1)),INDEX('Cycle 8'!D$10:D$999,MATCH($A2,'Cycle 8'!$L$10:$L$999,0),1)),INDEX('Cycle 9'!D$10:D$999,MATCH($A2,'Cycle 9'!$L$10:$L$999,0),1)),INDEX('Cycle 10'!D$10:D$999,MATCH($A2,'Cycle 10'!$L$10:$L$999,0),1)),INDEX('Cycle 11'!D$10:D$999,MATCH($A2,'Cycle 11'!$L$10:$L$999,0),1)),"")="","",IFERROR(IFERROR(IFERROR(IFERROR(IFERROR(IFERROR(IFERROR(IFERROR(IFERROR(IFERROR(IFERROR(IFERROR(INDEX(Summer!D$10:D$999,MATCH($A2,Summer!$L$10:$L$999,0),1),INDEX('Cycle 1'!D$10:D$999,MATCH($A2,'Cycle 1'!$L$10:$L$999,0),1)),INDEX('Cycle 2'!D$10:D$999,MATCH($A2,'Cycle 2'!$L$10:$L$999,0),1)),INDEX('Cycle 3'!D$10:D$999,MATCH($A2,'Cycle 3'!$L$10:$L$999,0),1)),INDEX('Cycle 4'!D$10:D$999,MATCH($A2,'Cycle 4'!$L$10:$L$999,0),1)),INDEX('Cycle 5'!D$10:D$999,MATCH($A2,'Cycle 5'!$L$10:$L$999,0),1)),INDEX('Cycle 6'!D$10:D$999,MATCH($A2,'Cycle 6'!$L$10:$L$999,0),1)),INDEX('Cycle 7'!D$10:D$999,MATCH($A2,'Cycle 7'!$L$10:$L$999,0),1)),INDEX('Cycle 8'!D$10:D$999,MATCH($A2,'Cycle 8'!$L$10:$L$999,0),1)),INDEX('Cycle 9'!D$10:D$999,MATCH($A2,'Cycle 9'!$L$10:$L$999,0),1)),INDEX('Cycle 10'!D$10:D$999,MATCH($A2,'Cycle 10'!$L$10:$L$999,0),1)),INDEX('Cycle 11'!D$10:D$999,MATCH($A2,'Cycle 11'!$L$10:$L$999,0),1)),""))</f>
        <v/>
      </c>
      <c r="F2" t="str">
        <f>IF(IFERROR(IFERROR(IFERROR(IFERROR(IFERROR(IFERROR(IFERROR(IFERROR(IFERROR(IFERROR(IFERROR(IFERROR(INDEX(Summer!E$10:E$999,MATCH($A2,Summer!$L$10:$L$999,0),1),INDEX('Cycle 1'!E$10:E$999,MATCH($A2,'Cycle 1'!$L$10:$L$999,0),1)),INDEX('Cycle 2'!E$10:E$999,MATCH($A2,'Cycle 2'!$L$10:$L$999,0),1)),INDEX('Cycle 3'!E$10:E$999,MATCH($A2,'Cycle 3'!$L$10:$L$999,0),1)),INDEX('Cycle 4'!E$10:E$999,MATCH($A2,'Cycle 4'!$L$10:$L$999,0),1)),INDEX('Cycle 5'!E$10:E$999,MATCH($A2,'Cycle 5'!$L$10:$L$999,0),1)),INDEX('Cycle 6'!E$10:E$999,MATCH($A2,'Cycle 6'!$L$10:$L$999,0),1)),INDEX('Cycle 7'!E$10:E$999,MATCH($A2,'Cycle 7'!$L$10:$L$999,0),1)),INDEX('Cycle 8'!E$10:E$999,MATCH($A2,'Cycle 8'!$L$10:$L$999,0),1)),INDEX('Cycle 9'!E$10:E$999,MATCH($A2,'Cycle 9'!$L$10:$L$999,0),1)),INDEX('Cycle 10'!E$10:E$999,MATCH($A2,'Cycle 10'!$L$10:$L$999,0),1)),INDEX('Cycle 11'!E$10:E$999,MATCH($A2,'Cycle 11'!$L$10:$L$999,0),1)),"")="","",IFERROR(IFERROR(IFERROR(IFERROR(IFERROR(IFERROR(IFERROR(IFERROR(IFERROR(IFERROR(IFERROR(IFERROR(INDEX(Summer!E$10:E$999,MATCH($A2,Summer!$L$10:$L$999,0),1),INDEX('Cycle 1'!E$10:E$999,MATCH($A2,'Cycle 1'!$L$10:$L$999,0),1)),INDEX('Cycle 2'!E$10:E$999,MATCH($A2,'Cycle 2'!$L$10:$L$999,0),1)),INDEX('Cycle 3'!E$10:E$999,MATCH($A2,'Cycle 3'!$L$10:$L$999,0),1)),INDEX('Cycle 4'!E$10:E$999,MATCH($A2,'Cycle 4'!$L$10:$L$999,0),1)),INDEX('Cycle 5'!E$10:E$999,MATCH($A2,'Cycle 5'!$L$10:$L$999,0),1)),INDEX('Cycle 6'!E$10:E$999,MATCH($A2,'Cycle 6'!$L$10:$L$999,0),1)),INDEX('Cycle 7'!E$10:E$999,MATCH($A2,'Cycle 7'!$L$10:$L$999,0),1)),INDEX('Cycle 8'!E$10:E$999,MATCH($A2,'Cycle 8'!$L$10:$L$999,0),1)),INDEX('Cycle 9'!E$10:E$999,MATCH($A2,'Cycle 9'!$L$10:$L$999,0),1)),INDEX('Cycle 10'!E$10:E$999,MATCH($A2,'Cycle 10'!$L$10:$L$999,0),1)),INDEX('Cycle 11'!E$10:E$999,MATCH($A2,'Cycle 11'!$L$10:$L$999,0),1)),""))</f>
        <v/>
      </c>
      <c r="G2" t="str">
        <f>IF(IFERROR(IFERROR(IFERROR(IFERROR(IFERROR(IFERROR(IFERROR(IFERROR(IFERROR(IFERROR(IFERROR(IFERROR(INDEX(Summer!F$10:F$999,MATCH($A2,Summer!$L$10:$L$999,0),1),INDEX('Cycle 1'!F$10:F$999,MATCH($A2,'Cycle 1'!$L$10:$L$999,0),1)),INDEX('Cycle 2'!F$10:F$999,MATCH($A2,'Cycle 2'!$L$10:$L$999,0),1)),INDEX('Cycle 3'!F$10:F$999,MATCH($A2,'Cycle 3'!$L$10:$L$999,0),1)),INDEX('Cycle 4'!F$10:F$999,MATCH($A2,'Cycle 4'!$L$10:$L$999,0),1)),INDEX('Cycle 5'!F$10:F$999,MATCH($A2,'Cycle 5'!$L$10:$L$999,0),1)),INDEX('Cycle 6'!F$10:F$999,MATCH($A2,'Cycle 6'!$L$10:$L$999,0),1)),INDEX('Cycle 7'!F$10:F$999,MATCH($A2,'Cycle 7'!$L$10:$L$999,0),1)),INDEX('Cycle 8'!F$10:F$999,MATCH($A2,'Cycle 8'!$L$10:$L$999,0),1)),INDEX('Cycle 9'!F$10:F$999,MATCH($A2,'Cycle 9'!$L$10:$L$999,0),1)),INDEX('Cycle 10'!F$10:F$999,MATCH($A2,'Cycle 10'!$L$10:$L$999,0),1)),INDEX('Cycle 11'!F$10:F$999,MATCH($A2,'Cycle 11'!$L$10:$L$999,0),1)),"")="","",IFERROR(IFERROR(IFERROR(IFERROR(IFERROR(IFERROR(IFERROR(IFERROR(IFERROR(IFERROR(IFERROR(IFERROR(INDEX(Summer!F$10:F$999,MATCH($A2,Summer!$L$10:$L$999,0),1),INDEX('Cycle 1'!F$10:F$999,MATCH($A2,'Cycle 1'!$L$10:$L$999,0),1)),INDEX('Cycle 2'!F$10:F$999,MATCH($A2,'Cycle 2'!$L$10:$L$999,0),1)),INDEX('Cycle 3'!F$10:F$999,MATCH($A2,'Cycle 3'!$L$10:$L$999,0),1)),INDEX('Cycle 4'!F$10:F$999,MATCH($A2,'Cycle 4'!$L$10:$L$999,0),1)),INDEX('Cycle 5'!F$10:F$999,MATCH($A2,'Cycle 5'!$L$10:$L$999,0),1)),INDEX('Cycle 6'!F$10:F$999,MATCH($A2,'Cycle 6'!$L$10:$L$999,0),1)),INDEX('Cycle 7'!F$10:F$999,MATCH($A2,'Cycle 7'!$L$10:$L$999,0),1)),INDEX('Cycle 8'!F$10:F$999,MATCH($A2,'Cycle 8'!$L$10:$L$999,0),1)),INDEX('Cycle 9'!F$10:F$999,MATCH($A2,'Cycle 9'!$L$10:$L$999,0),1)),INDEX('Cycle 10'!F$10:F$999,MATCH($A2,'Cycle 10'!$L$10:$L$999,0),1)),INDEX('Cycle 11'!F$10:F$999,MATCH($A2,'Cycle 11'!$L$10:$L$999,0),1)),""))</f>
        <v/>
      </c>
      <c r="H2" t="str">
        <f>IF(IFERROR(IFERROR(IFERROR(IFERROR(IFERROR(IFERROR(IFERROR(IFERROR(IFERROR(IFERROR(IFERROR(IFERROR(INDEX(Summer!G$10:G$999,MATCH($A2,Summer!$L$10:$L$999,0),1),INDEX('Cycle 1'!G$10:G$999,MATCH($A2,'Cycle 1'!$L$10:$L$999,0),1)),INDEX('Cycle 2'!G$10:G$999,MATCH($A2,'Cycle 2'!$L$10:$L$999,0),1)),INDEX('Cycle 3'!G$10:G$999,MATCH($A2,'Cycle 3'!$L$10:$L$999,0),1)),INDEX('Cycle 4'!G$10:G$999,MATCH($A2,'Cycle 4'!$L$10:$L$999,0),1)),INDEX('Cycle 5'!G$10:G$999,MATCH($A2,'Cycle 5'!$L$10:$L$999,0),1)),INDEX('Cycle 6'!G$10:G$999,MATCH($A2,'Cycle 6'!$L$10:$L$999,0),1)),INDEX('Cycle 7'!G$10:G$999,MATCH($A2,'Cycle 7'!$L$10:$L$999,0),1)),INDEX('Cycle 8'!G$10:G$999,MATCH($A2,'Cycle 8'!$L$10:$L$999,0),1)),INDEX('Cycle 9'!G$10:G$999,MATCH($A2,'Cycle 9'!$L$10:$L$999,0),1)),INDEX('Cycle 10'!G$10:G$999,MATCH($A2,'Cycle 10'!$L$10:$L$999,0),1)),INDEX('Cycle 11'!G$10:G$999,MATCH($A2,'Cycle 11'!$L$10:$L$999,0),1)),"")="","",IFERROR(IFERROR(IFERROR(IFERROR(IFERROR(IFERROR(IFERROR(IFERROR(IFERROR(IFERROR(IFERROR(IFERROR(INDEX(Summer!G$10:G$999,MATCH($A2,Summer!$L$10:$L$999,0),1),INDEX('Cycle 1'!G$10:G$999,MATCH($A2,'Cycle 1'!$L$10:$L$999,0),1)),INDEX('Cycle 2'!G$10:G$999,MATCH($A2,'Cycle 2'!$L$10:$L$999,0),1)),INDEX('Cycle 3'!G$10:G$999,MATCH($A2,'Cycle 3'!$L$10:$L$999,0),1)),INDEX('Cycle 4'!G$10:G$999,MATCH($A2,'Cycle 4'!$L$10:$L$999,0),1)),INDEX('Cycle 5'!G$10:G$999,MATCH($A2,'Cycle 5'!$L$10:$L$999,0),1)),INDEX('Cycle 6'!G$10:G$999,MATCH($A2,'Cycle 6'!$L$10:$L$999,0),1)),INDEX('Cycle 7'!G$10:G$999,MATCH($A2,'Cycle 7'!$L$10:$L$999,0),1)),INDEX('Cycle 8'!G$10:G$999,MATCH($A2,'Cycle 8'!$L$10:$L$999,0),1)),INDEX('Cycle 9'!G$10:G$999,MATCH($A2,'Cycle 9'!$L$10:$L$999,0),1)),INDEX('Cycle 10'!G$10:G$999,MATCH($A2,'Cycle 10'!$L$10:$L$999,0),1)),INDEX('Cycle 11'!G$10:G$999,MATCH($A2,'Cycle 11'!$L$10:$L$999,0),1)),""))</f>
        <v/>
      </c>
      <c r="I2">
        <f>IFERROR(IF(C2="",MAX(I$1:I1),IF(ROW(C$2)=ROW(C2),1,IF(ISERROR(VLOOKUP(C2,C1:C$2,1,FALSE)),MAX(I1:I$1)+1,MAX(I1:I$1)))),"")</f>
        <v>0</v>
      </c>
      <c r="J2" t="str">
        <f t="shared" ref="J2:J65" si="0">IF(H2="","",COUNTIFS(C:C,C2))</f>
        <v/>
      </c>
      <c r="K2" t="str">
        <f t="shared" ref="K2:V11" si="1">IF($H2="","",COUNTIFS($C:$C,$C2,$H:$H,"Yes",$B:$B,SUBSTITUTE(K$1,"MH_","")))</f>
        <v/>
      </c>
      <c r="L2" t="str">
        <f t="shared" si="1"/>
        <v/>
      </c>
      <c r="M2" t="str">
        <f t="shared" si="1"/>
        <v/>
      </c>
      <c r="N2" t="str">
        <f t="shared" si="1"/>
        <v/>
      </c>
      <c r="O2" t="str">
        <f t="shared" si="1"/>
        <v/>
      </c>
      <c r="P2" t="str">
        <f t="shared" si="1"/>
        <v/>
      </c>
      <c r="Q2" t="str">
        <f t="shared" si="1"/>
        <v/>
      </c>
      <c r="R2" t="str">
        <f t="shared" si="1"/>
        <v/>
      </c>
      <c r="S2" t="str">
        <f t="shared" si="1"/>
        <v/>
      </c>
      <c r="T2" t="str">
        <f t="shared" si="1"/>
        <v/>
      </c>
      <c r="U2" t="str">
        <f t="shared" si="1"/>
        <v/>
      </c>
      <c r="V2" t="str">
        <f t="shared" si="1"/>
        <v/>
      </c>
      <c r="W2" t="str">
        <f t="shared" ref="W2:W65" si="2">IF($H2="","",SUM(K2:V2))</f>
        <v/>
      </c>
      <c r="X2">
        <f>IF(OR(H2="No",H2=""),0,IF(COUNTIFS(H$2:H2,"Yes",C$2:C2,C2)&gt;1,0,COUNTIFS(H$2:H2,"Yes",C$2:C2,C2)))+IF(X1=$X$1,0,X1)</f>
        <v>0</v>
      </c>
    </row>
    <row r="3" spans="1:24" x14ac:dyDescent="0.3">
      <c r="A3">
        <f>ROWS($A$2:$A3)</f>
        <v>2</v>
      </c>
      <c r="B3" t="str">
        <f>IF(ISERROR(VLOOKUP(A3,Summer!L$11:L$500,1,FALSE)),IF(ISERROR(VLOOKUP(A3,'Cycle 1'!L$11:L$500,1,FALSE)),IF(ISERROR(VLOOKUP(A3,'Cycle 2'!L$11:L$500,1,FALSE)),IF(ISERROR(VLOOKUP(A3,'Cycle 3'!L$11:L$500,1,FALSE)),IF(ISERROR(VLOOKUP(A3,'Cycle 4'!L$11:L$500,1,FALSE)),IF(ISERROR(VLOOKUP(A3,'Cycle 5'!L$11:L$500,1,FALSE)),IF(ISERROR(VLOOKUP(A3,'Cycle 6'!L$11:L$500,1,FALSE)),IF(ISERROR(VLOOKUP(A3,'Cycle 7'!L$11:L$500,1,FALSE)),IF(ISERROR(VLOOKUP(A3,'Cycle 8'!L$11:L$500,1,FALSE)),IF(ISERROR(VLOOKUP(A3,'Cycle 9'!L$11:L$500,1,FALSE)),IF(ISERROR(VLOOKUP(A3,'Cycle 10'!L$11:L$500,1,FALSE)),IF(ISERROR(VLOOKUP(A3,'Cycle 11'!L$11:L$500,1,FALSE)),"","Cycle 11"),"Cycle 10"),"Cycle 9"),"Cycle 8"),"Cycle 7"),"Cycle 6"),"Cycle 5"),"Cycle 4"),"Cycle 3"),"Cycle 2"),"Cycle 1"),"Summer")</f>
        <v>Cycle 2</v>
      </c>
      <c r="C3" t="str">
        <f>IF(IFERROR(IFERROR(IFERROR(IFERROR(IFERROR(IFERROR(IFERROR(IFERROR(IFERROR(IFERROR(IFERROR(IFERROR(INDEX(Summer!B$10:B$999,MATCH($A3,Summer!$L$10:$L$999,0),1),INDEX('Cycle 1'!B$10:B$999,MATCH($A3,'Cycle 1'!$L$10:$L$999,0),1)),INDEX('Cycle 2'!B$10:B$999,MATCH($A3,'Cycle 2'!$L$10:$L$999,0),1)),INDEX('Cycle 3'!B$10:B$999,MATCH($A3,'Cycle 3'!$L$10:$L$999,0),1)),INDEX('Cycle 4'!B$10:B$999,MATCH($A3,'Cycle 4'!$L$10:$L$999,0),1)),INDEX('Cycle 5'!B$10:B$999,MATCH($A3,'Cycle 5'!$L$10:$L$999,0),1)),INDEX('Cycle 6'!B$10:B$999,MATCH($A3,'Cycle 6'!$L$10:$L$999,0),1)),INDEX('Cycle 7'!B$10:B$999,MATCH($A3,'Cycle 7'!$L$10:$L$999,0),1)),INDEX('Cycle 8'!B$10:B$999,MATCH($A3,'Cycle 8'!$L$10:$L$999,0),1)),INDEX('Cycle 9'!B$10:B$999,MATCH($A3,'Cycle 9'!$L$10:$L$999,0),1)),INDEX('Cycle 10'!B$10:B$999,MATCH($A3,'Cycle 10'!$L$10:$L$999,0),1)),INDEX('Cycle 11'!B$10:B$999,MATCH($A3,'Cycle 11'!$L$10:$L$999,0),1)),"")="","",IFERROR(IFERROR(IFERROR(IFERROR(IFERROR(IFERROR(IFERROR(IFERROR(IFERROR(IFERROR(IFERROR(IFERROR(INDEX(Summer!B$10:B$999,MATCH($A3,Summer!$L$10:$L$999,0),1),INDEX('Cycle 1'!B$10:B$999,MATCH($A3,'Cycle 1'!$L$10:$L$999,0),1)),INDEX('Cycle 2'!B$10:B$999,MATCH($A3,'Cycle 2'!$L$10:$L$999,0),1)),INDEX('Cycle 3'!B$10:B$999,MATCH($A3,'Cycle 3'!$L$10:$L$999,0),1)),INDEX('Cycle 4'!B$10:B$999,MATCH($A3,'Cycle 4'!$L$10:$L$999,0),1)),INDEX('Cycle 5'!B$10:B$999,MATCH($A3,'Cycle 5'!$L$10:$L$999,0),1)),INDEX('Cycle 6'!B$10:B$999,MATCH($A3,'Cycle 6'!$L$10:$L$999,0),1)),INDEX('Cycle 7'!B$10:B$999,MATCH($A3,'Cycle 7'!$L$10:$L$999,0),1)),INDEX('Cycle 8'!B$10:B$999,MATCH($A3,'Cycle 8'!$L$10:$L$999,0),1)),INDEX('Cycle 9'!B$10:B$999,MATCH($A3,'Cycle 9'!$L$10:$L$999,0),1)),INDEX('Cycle 10'!B$10:B$999,MATCH($A3,'Cycle 10'!$L$10:$L$999,0),1)),INDEX('Cycle 11'!B$10:B$999,MATCH($A3,'Cycle 11'!$L$10:$L$999,0),1)),""))</f>
        <v/>
      </c>
      <c r="D3" t="str">
        <f>IF(IFERROR(IFERROR(IFERROR(IFERROR(IFERROR(IFERROR(IFERROR(IFERROR(IFERROR(IFERROR(IFERROR(IFERROR(INDEX(Summer!C$10:C$999,MATCH($A3,Summer!$L$10:$L$999,0),1),INDEX('Cycle 1'!C$10:C$999,MATCH($A3,'Cycle 1'!$L$10:$L$999,0),1)),INDEX('Cycle 2'!C$10:C$999,MATCH($A3,'Cycle 2'!$L$10:$L$999,0),1)),INDEX('Cycle 3'!C$10:C$999,MATCH($A3,'Cycle 3'!$L$10:$L$999,0),1)),INDEX('Cycle 4'!C$10:C$999,MATCH($A3,'Cycle 4'!$L$10:$L$999,0),1)),INDEX('Cycle 5'!C$10:C$999,MATCH($A3,'Cycle 5'!$L$10:$L$999,0),1)),INDEX('Cycle 6'!C$10:C$999,MATCH($A3,'Cycle 6'!$L$10:$L$999,0),1)),INDEX('Cycle 7'!C$10:C$999,MATCH($A3,'Cycle 7'!$L$10:$L$999,0),1)),INDEX('Cycle 8'!C$10:C$999,MATCH($A3,'Cycle 8'!$L$10:$L$999,0),1)),INDEX('Cycle 9'!C$10:C$999,MATCH($A3,'Cycle 9'!$L$10:$L$999,0),1)),INDEX('Cycle 10'!C$10:C$999,MATCH($A3,'Cycle 10'!$L$10:$L$999,0),1)),INDEX('Cycle 11'!C$10:C$999,MATCH($A3,'Cycle 11'!$L$10:$L$999,0),1)),"")="","",IFERROR(IFERROR(IFERROR(IFERROR(IFERROR(IFERROR(IFERROR(IFERROR(IFERROR(IFERROR(IFERROR(IFERROR(INDEX(Summer!C$10:C$999,MATCH($A3,Summer!$L$10:$L$999,0),1),INDEX('Cycle 1'!C$10:C$999,MATCH($A3,'Cycle 1'!$L$10:$L$999,0),1)),INDEX('Cycle 2'!C$10:C$999,MATCH($A3,'Cycle 2'!$L$10:$L$999,0),1)),INDEX('Cycle 3'!C$10:C$999,MATCH($A3,'Cycle 3'!$L$10:$L$999,0),1)),INDEX('Cycle 4'!C$10:C$999,MATCH($A3,'Cycle 4'!$L$10:$L$999,0),1)),INDEX('Cycle 5'!C$10:C$999,MATCH($A3,'Cycle 5'!$L$10:$L$999,0),1)),INDEX('Cycle 6'!C$10:C$999,MATCH($A3,'Cycle 6'!$L$10:$L$999,0),1)),INDEX('Cycle 7'!C$10:C$999,MATCH($A3,'Cycle 7'!$L$10:$L$999,0),1)),INDEX('Cycle 8'!C$10:C$999,MATCH($A3,'Cycle 8'!$L$10:$L$999,0),1)),INDEX('Cycle 9'!C$10:C$999,MATCH($A3,'Cycle 9'!$L$10:$L$999,0),1)),INDEX('Cycle 10'!C$10:C$999,MATCH($A3,'Cycle 10'!$L$10:$L$999,0),1)),INDEX('Cycle 11'!C$10:C$999,MATCH($A3,'Cycle 11'!$L$10:$L$999,0),1)),""))</f>
        <v/>
      </c>
      <c r="E3" t="str">
        <f>IF(IFERROR(IFERROR(IFERROR(IFERROR(IFERROR(IFERROR(IFERROR(IFERROR(IFERROR(IFERROR(IFERROR(IFERROR(INDEX(Summer!D$10:D$999,MATCH($A3,Summer!$L$10:$L$999,0),1),INDEX('Cycle 1'!D$10:D$999,MATCH($A3,'Cycle 1'!$L$10:$L$999,0),1)),INDEX('Cycle 2'!D$10:D$999,MATCH($A3,'Cycle 2'!$L$10:$L$999,0),1)),INDEX('Cycle 3'!D$10:D$999,MATCH($A3,'Cycle 3'!$L$10:$L$999,0),1)),INDEX('Cycle 4'!D$10:D$999,MATCH($A3,'Cycle 4'!$L$10:$L$999,0),1)),INDEX('Cycle 5'!D$10:D$999,MATCH($A3,'Cycle 5'!$L$10:$L$999,0),1)),INDEX('Cycle 6'!D$10:D$999,MATCH($A3,'Cycle 6'!$L$10:$L$999,0),1)),INDEX('Cycle 7'!D$10:D$999,MATCH($A3,'Cycle 7'!$L$10:$L$999,0),1)),INDEX('Cycle 8'!D$10:D$999,MATCH($A3,'Cycle 8'!$L$10:$L$999,0),1)),INDEX('Cycle 9'!D$10:D$999,MATCH($A3,'Cycle 9'!$L$10:$L$999,0),1)),INDEX('Cycle 10'!D$10:D$999,MATCH($A3,'Cycle 10'!$L$10:$L$999,0),1)),INDEX('Cycle 11'!D$10:D$999,MATCH($A3,'Cycle 11'!$L$10:$L$999,0),1)),"")="","",IFERROR(IFERROR(IFERROR(IFERROR(IFERROR(IFERROR(IFERROR(IFERROR(IFERROR(IFERROR(IFERROR(IFERROR(INDEX(Summer!D$10:D$999,MATCH($A3,Summer!$L$10:$L$999,0),1),INDEX('Cycle 1'!D$10:D$999,MATCH($A3,'Cycle 1'!$L$10:$L$999,0),1)),INDEX('Cycle 2'!D$10:D$999,MATCH($A3,'Cycle 2'!$L$10:$L$999,0),1)),INDEX('Cycle 3'!D$10:D$999,MATCH($A3,'Cycle 3'!$L$10:$L$999,0),1)),INDEX('Cycle 4'!D$10:D$999,MATCH($A3,'Cycle 4'!$L$10:$L$999,0),1)),INDEX('Cycle 5'!D$10:D$999,MATCH($A3,'Cycle 5'!$L$10:$L$999,0),1)),INDEX('Cycle 6'!D$10:D$999,MATCH($A3,'Cycle 6'!$L$10:$L$999,0),1)),INDEX('Cycle 7'!D$10:D$999,MATCH($A3,'Cycle 7'!$L$10:$L$999,0),1)),INDEX('Cycle 8'!D$10:D$999,MATCH($A3,'Cycle 8'!$L$10:$L$999,0),1)),INDEX('Cycle 9'!D$10:D$999,MATCH($A3,'Cycle 9'!$L$10:$L$999,0),1)),INDEX('Cycle 10'!D$10:D$999,MATCH($A3,'Cycle 10'!$L$10:$L$999,0),1)),INDEX('Cycle 11'!D$10:D$999,MATCH($A3,'Cycle 11'!$L$10:$L$999,0),1)),""))</f>
        <v/>
      </c>
      <c r="F3" t="str">
        <f>IF(IFERROR(IFERROR(IFERROR(IFERROR(IFERROR(IFERROR(IFERROR(IFERROR(IFERROR(IFERROR(IFERROR(IFERROR(INDEX(Summer!E$10:E$999,MATCH($A3,Summer!$L$10:$L$999,0),1),INDEX('Cycle 1'!E$10:E$999,MATCH($A3,'Cycle 1'!$L$10:$L$999,0),1)),INDEX('Cycle 2'!E$10:E$999,MATCH($A3,'Cycle 2'!$L$10:$L$999,0),1)),INDEX('Cycle 3'!E$10:E$999,MATCH($A3,'Cycle 3'!$L$10:$L$999,0),1)),INDEX('Cycle 4'!E$10:E$999,MATCH($A3,'Cycle 4'!$L$10:$L$999,0),1)),INDEX('Cycle 5'!E$10:E$999,MATCH($A3,'Cycle 5'!$L$10:$L$999,0),1)),INDEX('Cycle 6'!E$10:E$999,MATCH($A3,'Cycle 6'!$L$10:$L$999,0),1)),INDEX('Cycle 7'!E$10:E$999,MATCH($A3,'Cycle 7'!$L$10:$L$999,0),1)),INDEX('Cycle 8'!E$10:E$999,MATCH($A3,'Cycle 8'!$L$10:$L$999,0),1)),INDEX('Cycle 9'!E$10:E$999,MATCH($A3,'Cycle 9'!$L$10:$L$999,0),1)),INDEX('Cycle 10'!E$10:E$999,MATCH($A3,'Cycle 10'!$L$10:$L$999,0),1)),INDEX('Cycle 11'!E$10:E$999,MATCH($A3,'Cycle 11'!$L$10:$L$999,0),1)),"")="","",IFERROR(IFERROR(IFERROR(IFERROR(IFERROR(IFERROR(IFERROR(IFERROR(IFERROR(IFERROR(IFERROR(IFERROR(INDEX(Summer!E$10:E$999,MATCH($A3,Summer!$L$10:$L$999,0),1),INDEX('Cycle 1'!E$10:E$999,MATCH($A3,'Cycle 1'!$L$10:$L$999,0),1)),INDEX('Cycle 2'!E$10:E$999,MATCH($A3,'Cycle 2'!$L$10:$L$999,0),1)),INDEX('Cycle 3'!E$10:E$999,MATCH($A3,'Cycle 3'!$L$10:$L$999,0),1)),INDEX('Cycle 4'!E$10:E$999,MATCH($A3,'Cycle 4'!$L$10:$L$999,0),1)),INDEX('Cycle 5'!E$10:E$999,MATCH($A3,'Cycle 5'!$L$10:$L$999,0),1)),INDEX('Cycle 6'!E$10:E$999,MATCH($A3,'Cycle 6'!$L$10:$L$999,0),1)),INDEX('Cycle 7'!E$10:E$999,MATCH($A3,'Cycle 7'!$L$10:$L$999,0),1)),INDEX('Cycle 8'!E$10:E$999,MATCH($A3,'Cycle 8'!$L$10:$L$999,0),1)),INDEX('Cycle 9'!E$10:E$999,MATCH($A3,'Cycle 9'!$L$10:$L$999,0),1)),INDEX('Cycle 10'!E$10:E$999,MATCH($A3,'Cycle 10'!$L$10:$L$999,0),1)),INDEX('Cycle 11'!E$10:E$999,MATCH($A3,'Cycle 11'!$L$10:$L$999,0),1)),""))</f>
        <v/>
      </c>
      <c r="G3" t="str">
        <f>IF(IFERROR(IFERROR(IFERROR(IFERROR(IFERROR(IFERROR(IFERROR(IFERROR(IFERROR(IFERROR(IFERROR(IFERROR(INDEX(Summer!F$10:F$999,MATCH($A3,Summer!$L$10:$L$999,0),1),INDEX('Cycle 1'!F$10:F$999,MATCH($A3,'Cycle 1'!$L$10:$L$999,0),1)),INDEX('Cycle 2'!F$10:F$999,MATCH($A3,'Cycle 2'!$L$10:$L$999,0),1)),INDEX('Cycle 3'!F$10:F$999,MATCH($A3,'Cycle 3'!$L$10:$L$999,0),1)),INDEX('Cycle 4'!F$10:F$999,MATCH($A3,'Cycle 4'!$L$10:$L$999,0),1)),INDEX('Cycle 5'!F$10:F$999,MATCH($A3,'Cycle 5'!$L$10:$L$999,0),1)),INDEX('Cycle 6'!F$10:F$999,MATCH($A3,'Cycle 6'!$L$10:$L$999,0),1)),INDEX('Cycle 7'!F$10:F$999,MATCH($A3,'Cycle 7'!$L$10:$L$999,0),1)),INDEX('Cycle 8'!F$10:F$999,MATCH($A3,'Cycle 8'!$L$10:$L$999,0),1)),INDEX('Cycle 9'!F$10:F$999,MATCH($A3,'Cycle 9'!$L$10:$L$999,0),1)),INDEX('Cycle 10'!F$10:F$999,MATCH($A3,'Cycle 10'!$L$10:$L$999,0),1)),INDEX('Cycle 11'!F$10:F$999,MATCH($A3,'Cycle 11'!$L$10:$L$999,0),1)),"")="","",IFERROR(IFERROR(IFERROR(IFERROR(IFERROR(IFERROR(IFERROR(IFERROR(IFERROR(IFERROR(IFERROR(IFERROR(INDEX(Summer!F$10:F$999,MATCH($A3,Summer!$L$10:$L$999,0),1),INDEX('Cycle 1'!F$10:F$999,MATCH($A3,'Cycle 1'!$L$10:$L$999,0),1)),INDEX('Cycle 2'!F$10:F$999,MATCH($A3,'Cycle 2'!$L$10:$L$999,0),1)),INDEX('Cycle 3'!F$10:F$999,MATCH($A3,'Cycle 3'!$L$10:$L$999,0),1)),INDEX('Cycle 4'!F$10:F$999,MATCH($A3,'Cycle 4'!$L$10:$L$999,0),1)),INDEX('Cycle 5'!F$10:F$999,MATCH($A3,'Cycle 5'!$L$10:$L$999,0),1)),INDEX('Cycle 6'!F$10:F$999,MATCH($A3,'Cycle 6'!$L$10:$L$999,0),1)),INDEX('Cycle 7'!F$10:F$999,MATCH($A3,'Cycle 7'!$L$10:$L$999,0),1)),INDEX('Cycle 8'!F$10:F$999,MATCH($A3,'Cycle 8'!$L$10:$L$999,0),1)),INDEX('Cycle 9'!F$10:F$999,MATCH($A3,'Cycle 9'!$L$10:$L$999,0),1)),INDEX('Cycle 10'!F$10:F$999,MATCH($A3,'Cycle 10'!$L$10:$L$999,0),1)),INDEX('Cycle 11'!F$10:F$999,MATCH($A3,'Cycle 11'!$L$10:$L$999,0),1)),""))</f>
        <v/>
      </c>
      <c r="H3" t="str">
        <f>IF(IFERROR(IFERROR(IFERROR(IFERROR(IFERROR(IFERROR(IFERROR(IFERROR(IFERROR(IFERROR(IFERROR(IFERROR(INDEX(Summer!G$10:G$999,MATCH($A3,Summer!$L$10:$L$999,0),1),INDEX('Cycle 1'!G$10:G$999,MATCH($A3,'Cycle 1'!$L$10:$L$999,0),1)),INDEX('Cycle 2'!G$10:G$999,MATCH($A3,'Cycle 2'!$L$10:$L$999,0),1)),INDEX('Cycle 3'!G$10:G$999,MATCH($A3,'Cycle 3'!$L$10:$L$999,0),1)),INDEX('Cycle 4'!G$10:G$999,MATCH($A3,'Cycle 4'!$L$10:$L$999,0),1)),INDEX('Cycle 5'!G$10:G$999,MATCH($A3,'Cycle 5'!$L$10:$L$999,0),1)),INDEX('Cycle 6'!G$10:G$999,MATCH($A3,'Cycle 6'!$L$10:$L$999,0),1)),INDEX('Cycle 7'!G$10:G$999,MATCH($A3,'Cycle 7'!$L$10:$L$999,0),1)),INDEX('Cycle 8'!G$10:G$999,MATCH($A3,'Cycle 8'!$L$10:$L$999,0),1)),INDEX('Cycle 9'!G$10:G$999,MATCH($A3,'Cycle 9'!$L$10:$L$999,0),1)),INDEX('Cycle 10'!G$10:G$999,MATCH($A3,'Cycle 10'!$L$10:$L$999,0),1)),INDEX('Cycle 11'!G$10:G$999,MATCH($A3,'Cycle 11'!$L$10:$L$999,0),1)),"")="","",IFERROR(IFERROR(IFERROR(IFERROR(IFERROR(IFERROR(IFERROR(IFERROR(IFERROR(IFERROR(IFERROR(IFERROR(INDEX(Summer!G$10:G$999,MATCH($A3,Summer!$L$10:$L$999,0),1),INDEX('Cycle 1'!G$10:G$999,MATCH($A3,'Cycle 1'!$L$10:$L$999,0),1)),INDEX('Cycle 2'!G$10:G$999,MATCH($A3,'Cycle 2'!$L$10:$L$999,0),1)),INDEX('Cycle 3'!G$10:G$999,MATCH($A3,'Cycle 3'!$L$10:$L$999,0),1)),INDEX('Cycle 4'!G$10:G$999,MATCH($A3,'Cycle 4'!$L$10:$L$999,0),1)),INDEX('Cycle 5'!G$10:G$999,MATCH($A3,'Cycle 5'!$L$10:$L$999,0),1)),INDEX('Cycle 6'!G$10:G$999,MATCH($A3,'Cycle 6'!$L$10:$L$999,0),1)),INDEX('Cycle 7'!G$10:G$999,MATCH($A3,'Cycle 7'!$L$10:$L$999,0),1)),INDEX('Cycle 8'!G$10:G$999,MATCH($A3,'Cycle 8'!$L$10:$L$999,0),1)),INDEX('Cycle 9'!G$10:G$999,MATCH($A3,'Cycle 9'!$L$10:$L$999,0),1)),INDEX('Cycle 10'!G$10:G$999,MATCH($A3,'Cycle 10'!$L$10:$L$999,0),1)),INDEX('Cycle 11'!G$10:G$999,MATCH($A3,'Cycle 11'!$L$10:$L$999,0),1)),""))</f>
        <v/>
      </c>
      <c r="I3">
        <f>IFERROR(IF(C3="",MAX(I$1:I2),IF(ROW(C$2)=ROW(C3),1,IF(ISERROR(VLOOKUP(C3,C2:C$2,1,FALSE)),MAX(I$1:I2)+1,MAX(I$1:I2)))),"")</f>
        <v>0</v>
      </c>
      <c r="J3" t="str">
        <f t="shared" si="0"/>
        <v/>
      </c>
      <c r="K3" t="str">
        <f t="shared" si="1"/>
        <v/>
      </c>
      <c r="L3" t="str">
        <f t="shared" si="1"/>
        <v/>
      </c>
      <c r="M3" t="str">
        <f t="shared" si="1"/>
        <v/>
      </c>
      <c r="N3" t="str">
        <f t="shared" si="1"/>
        <v/>
      </c>
      <c r="O3" t="str">
        <f t="shared" si="1"/>
        <v/>
      </c>
      <c r="P3" t="str">
        <f t="shared" si="1"/>
        <v/>
      </c>
      <c r="Q3" t="str">
        <f t="shared" si="1"/>
        <v/>
      </c>
      <c r="R3" t="str">
        <f t="shared" si="1"/>
        <v/>
      </c>
      <c r="S3" t="str">
        <f t="shared" si="1"/>
        <v/>
      </c>
      <c r="T3" t="str">
        <f t="shared" si="1"/>
        <v/>
      </c>
      <c r="U3" t="str">
        <f t="shared" si="1"/>
        <v/>
      </c>
      <c r="V3" t="str">
        <f t="shared" si="1"/>
        <v/>
      </c>
      <c r="W3" t="str">
        <f t="shared" si="2"/>
        <v/>
      </c>
      <c r="X3">
        <f>IF(OR(H3="No",H3=""),0,IF(COUNTIFS(H$2:H3,"Yes",C$2:C3,C3)&gt;1,0,COUNTIFS(H$2:H3,"Yes",C$2:C3,C3)))+IF(X2=$X$1,0,X2)</f>
        <v>0</v>
      </c>
    </row>
    <row r="4" spans="1:24" x14ac:dyDescent="0.3">
      <c r="A4">
        <f>ROWS($A$2:$A4)</f>
        <v>3</v>
      </c>
      <c r="B4" t="str">
        <f>IF(ISERROR(VLOOKUP(A4,Summer!L$11:L$500,1,FALSE)),IF(ISERROR(VLOOKUP(A4,'Cycle 1'!L$11:L$500,1,FALSE)),IF(ISERROR(VLOOKUP(A4,'Cycle 2'!L$11:L$500,1,FALSE)),IF(ISERROR(VLOOKUP(A4,'Cycle 3'!L$11:L$500,1,FALSE)),IF(ISERROR(VLOOKUP(A4,'Cycle 4'!L$11:L$500,1,FALSE)),IF(ISERROR(VLOOKUP(A4,'Cycle 5'!L$11:L$500,1,FALSE)),IF(ISERROR(VLOOKUP(A4,'Cycle 6'!L$11:L$500,1,FALSE)),IF(ISERROR(VLOOKUP(A4,'Cycle 7'!L$11:L$500,1,FALSE)),IF(ISERROR(VLOOKUP(A4,'Cycle 8'!L$11:L$500,1,FALSE)),IF(ISERROR(VLOOKUP(A4,'Cycle 9'!L$11:L$500,1,FALSE)),IF(ISERROR(VLOOKUP(A4,'Cycle 10'!L$11:L$500,1,FALSE)),IF(ISERROR(VLOOKUP(A4,'Cycle 11'!L$11:L$500,1,FALSE)),"","Cycle 11"),"Cycle 10"),"Cycle 9"),"Cycle 8"),"Cycle 7"),"Cycle 6"),"Cycle 5"),"Cycle 4"),"Cycle 3"),"Cycle 2"),"Cycle 1"),"Summer")</f>
        <v>Cycle 3</v>
      </c>
      <c r="C4" t="str">
        <f>IF(IFERROR(IFERROR(IFERROR(IFERROR(IFERROR(IFERROR(IFERROR(IFERROR(IFERROR(IFERROR(IFERROR(IFERROR(INDEX(Summer!B$10:B$999,MATCH($A4,Summer!$L$10:$L$999,0),1),INDEX('Cycle 1'!B$10:B$999,MATCH($A4,'Cycle 1'!$L$10:$L$999,0),1)),INDEX('Cycle 2'!B$10:B$999,MATCH($A4,'Cycle 2'!$L$10:$L$999,0),1)),INDEX('Cycle 3'!B$10:B$999,MATCH($A4,'Cycle 3'!$L$10:$L$999,0),1)),INDEX('Cycle 4'!B$10:B$999,MATCH($A4,'Cycle 4'!$L$10:$L$999,0),1)),INDEX('Cycle 5'!B$10:B$999,MATCH($A4,'Cycle 5'!$L$10:$L$999,0),1)),INDEX('Cycle 6'!B$10:B$999,MATCH($A4,'Cycle 6'!$L$10:$L$999,0),1)),INDEX('Cycle 7'!B$10:B$999,MATCH($A4,'Cycle 7'!$L$10:$L$999,0),1)),INDEX('Cycle 8'!B$10:B$999,MATCH($A4,'Cycle 8'!$L$10:$L$999,0),1)),INDEX('Cycle 9'!B$10:B$999,MATCH($A4,'Cycle 9'!$L$10:$L$999,0),1)),INDEX('Cycle 10'!B$10:B$999,MATCH($A4,'Cycle 10'!$L$10:$L$999,0),1)),INDEX('Cycle 11'!B$10:B$999,MATCH($A4,'Cycle 11'!$L$10:$L$999,0),1)),"")="","",IFERROR(IFERROR(IFERROR(IFERROR(IFERROR(IFERROR(IFERROR(IFERROR(IFERROR(IFERROR(IFERROR(IFERROR(INDEX(Summer!B$10:B$999,MATCH($A4,Summer!$L$10:$L$999,0),1),INDEX('Cycle 1'!B$10:B$999,MATCH($A4,'Cycle 1'!$L$10:$L$999,0),1)),INDEX('Cycle 2'!B$10:B$999,MATCH($A4,'Cycle 2'!$L$10:$L$999,0),1)),INDEX('Cycle 3'!B$10:B$999,MATCH($A4,'Cycle 3'!$L$10:$L$999,0),1)),INDEX('Cycle 4'!B$10:B$999,MATCH($A4,'Cycle 4'!$L$10:$L$999,0),1)),INDEX('Cycle 5'!B$10:B$999,MATCH($A4,'Cycle 5'!$L$10:$L$999,0),1)),INDEX('Cycle 6'!B$10:B$999,MATCH($A4,'Cycle 6'!$L$10:$L$999,0),1)),INDEX('Cycle 7'!B$10:B$999,MATCH($A4,'Cycle 7'!$L$10:$L$999,0),1)),INDEX('Cycle 8'!B$10:B$999,MATCH($A4,'Cycle 8'!$L$10:$L$999,0),1)),INDEX('Cycle 9'!B$10:B$999,MATCH($A4,'Cycle 9'!$L$10:$L$999,0),1)),INDEX('Cycle 10'!B$10:B$999,MATCH($A4,'Cycle 10'!$L$10:$L$999,0),1)),INDEX('Cycle 11'!B$10:B$999,MATCH($A4,'Cycle 11'!$L$10:$L$999,0),1)),""))</f>
        <v/>
      </c>
      <c r="D4" t="str">
        <f>IF(IFERROR(IFERROR(IFERROR(IFERROR(IFERROR(IFERROR(IFERROR(IFERROR(IFERROR(IFERROR(IFERROR(IFERROR(INDEX(Summer!C$10:C$999,MATCH($A4,Summer!$L$10:$L$999,0),1),INDEX('Cycle 1'!C$10:C$999,MATCH($A4,'Cycle 1'!$L$10:$L$999,0),1)),INDEX('Cycle 2'!C$10:C$999,MATCH($A4,'Cycle 2'!$L$10:$L$999,0),1)),INDEX('Cycle 3'!C$10:C$999,MATCH($A4,'Cycle 3'!$L$10:$L$999,0),1)),INDEX('Cycle 4'!C$10:C$999,MATCH($A4,'Cycle 4'!$L$10:$L$999,0),1)),INDEX('Cycle 5'!C$10:C$999,MATCH($A4,'Cycle 5'!$L$10:$L$999,0),1)),INDEX('Cycle 6'!C$10:C$999,MATCH($A4,'Cycle 6'!$L$10:$L$999,0),1)),INDEX('Cycle 7'!C$10:C$999,MATCH($A4,'Cycle 7'!$L$10:$L$999,0),1)),INDEX('Cycle 8'!C$10:C$999,MATCH($A4,'Cycle 8'!$L$10:$L$999,0),1)),INDEX('Cycle 9'!C$10:C$999,MATCH($A4,'Cycle 9'!$L$10:$L$999,0),1)),INDEX('Cycle 10'!C$10:C$999,MATCH($A4,'Cycle 10'!$L$10:$L$999,0),1)),INDEX('Cycle 11'!C$10:C$999,MATCH($A4,'Cycle 11'!$L$10:$L$999,0),1)),"")="","",IFERROR(IFERROR(IFERROR(IFERROR(IFERROR(IFERROR(IFERROR(IFERROR(IFERROR(IFERROR(IFERROR(IFERROR(INDEX(Summer!C$10:C$999,MATCH($A4,Summer!$L$10:$L$999,0),1),INDEX('Cycle 1'!C$10:C$999,MATCH($A4,'Cycle 1'!$L$10:$L$999,0),1)),INDEX('Cycle 2'!C$10:C$999,MATCH($A4,'Cycle 2'!$L$10:$L$999,0),1)),INDEX('Cycle 3'!C$10:C$999,MATCH($A4,'Cycle 3'!$L$10:$L$999,0),1)),INDEX('Cycle 4'!C$10:C$999,MATCH($A4,'Cycle 4'!$L$10:$L$999,0),1)),INDEX('Cycle 5'!C$10:C$999,MATCH($A4,'Cycle 5'!$L$10:$L$999,0),1)),INDEX('Cycle 6'!C$10:C$999,MATCH($A4,'Cycle 6'!$L$10:$L$999,0),1)),INDEX('Cycle 7'!C$10:C$999,MATCH($A4,'Cycle 7'!$L$10:$L$999,0),1)),INDEX('Cycle 8'!C$10:C$999,MATCH($A4,'Cycle 8'!$L$10:$L$999,0),1)),INDEX('Cycle 9'!C$10:C$999,MATCH($A4,'Cycle 9'!$L$10:$L$999,0),1)),INDEX('Cycle 10'!C$10:C$999,MATCH($A4,'Cycle 10'!$L$10:$L$999,0),1)),INDEX('Cycle 11'!C$10:C$999,MATCH($A4,'Cycle 11'!$L$10:$L$999,0),1)),""))</f>
        <v/>
      </c>
      <c r="E4" t="str">
        <f>IF(IFERROR(IFERROR(IFERROR(IFERROR(IFERROR(IFERROR(IFERROR(IFERROR(IFERROR(IFERROR(IFERROR(IFERROR(INDEX(Summer!D$10:D$999,MATCH($A4,Summer!$L$10:$L$999,0),1),INDEX('Cycle 1'!D$10:D$999,MATCH($A4,'Cycle 1'!$L$10:$L$999,0),1)),INDEX('Cycle 2'!D$10:D$999,MATCH($A4,'Cycle 2'!$L$10:$L$999,0),1)),INDEX('Cycle 3'!D$10:D$999,MATCH($A4,'Cycle 3'!$L$10:$L$999,0),1)),INDEX('Cycle 4'!D$10:D$999,MATCH($A4,'Cycle 4'!$L$10:$L$999,0),1)),INDEX('Cycle 5'!D$10:D$999,MATCH($A4,'Cycle 5'!$L$10:$L$999,0),1)),INDEX('Cycle 6'!D$10:D$999,MATCH($A4,'Cycle 6'!$L$10:$L$999,0),1)),INDEX('Cycle 7'!D$10:D$999,MATCH($A4,'Cycle 7'!$L$10:$L$999,0),1)),INDEX('Cycle 8'!D$10:D$999,MATCH($A4,'Cycle 8'!$L$10:$L$999,0),1)),INDEX('Cycle 9'!D$10:D$999,MATCH($A4,'Cycle 9'!$L$10:$L$999,0),1)),INDEX('Cycle 10'!D$10:D$999,MATCH($A4,'Cycle 10'!$L$10:$L$999,0),1)),INDEX('Cycle 11'!D$10:D$999,MATCH($A4,'Cycle 11'!$L$10:$L$999,0),1)),"")="","",IFERROR(IFERROR(IFERROR(IFERROR(IFERROR(IFERROR(IFERROR(IFERROR(IFERROR(IFERROR(IFERROR(IFERROR(INDEX(Summer!D$10:D$999,MATCH($A4,Summer!$L$10:$L$999,0),1),INDEX('Cycle 1'!D$10:D$999,MATCH($A4,'Cycle 1'!$L$10:$L$999,0),1)),INDEX('Cycle 2'!D$10:D$999,MATCH($A4,'Cycle 2'!$L$10:$L$999,0),1)),INDEX('Cycle 3'!D$10:D$999,MATCH($A4,'Cycle 3'!$L$10:$L$999,0),1)),INDEX('Cycle 4'!D$10:D$999,MATCH($A4,'Cycle 4'!$L$10:$L$999,0),1)),INDEX('Cycle 5'!D$10:D$999,MATCH($A4,'Cycle 5'!$L$10:$L$999,0),1)),INDEX('Cycle 6'!D$10:D$999,MATCH($A4,'Cycle 6'!$L$10:$L$999,0),1)),INDEX('Cycle 7'!D$10:D$999,MATCH($A4,'Cycle 7'!$L$10:$L$999,0),1)),INDEX('Cycle 8'!D$10:D$999,MATCH($A4,'Cycle 8'!$L$10:$L$999,0),1)),INDEX('Cycle 9'!D$10:D$999,MATCH($A4,'Cycle 9'!$L$10:$L$999,0),1)),INDEX('Cycle 10'!D$10:D$999,MATCH($A4,'Cycle 10'!$L$10:$L$999,0),1)),INDEX('Cycle 11'!D$10:D$999,MATCH($A4,'Cycle 11'!$L$10:$L$999,0),1)),""))</f>
        <v/>
      </c>
      <c r="F4" t="str">
        <f>IF(IFERROR(IFERROR(IFERROR(IFERROR(IFERROR(IFERROR(IFERROR(IFERROR(IFERROR(IFERROR(IFERROR(IFERROR(INDEX(Summer!E$10:E$999,MATCH($A4,Summer!$L$10:$L$999,0),1),INDEX('Cycle 1'!E$10:E$999,MATCH($A4,'Cycle 1'!$L$10:$L$999,0),1)),INDEX('Cycle 2'!E$10:E$999,MATCH($A4,'Cycle 2'!$L$10:$L$999,0),1)),INDEX('Cycle 3'!E$10:E$999,MATCH($A4,'Cycle 3'!$L$10:$L$999,0),1)),INDEX('Cycle 4'!E$10:E$999,MATCH($A4,'Cycle 4'!$L$10:$L$999,0),1)),INDEX('Cycle 5'!E$10:E$999,MATCH($A4,'Cycle 5'!$L$10:$L$999,0),1)),INDEX('Cycle 6'!E$10:E$999,MATCH($A4,'Cycle 6'!$L$10:$L$999,0),1)),INDEX('Cycle 7'!E$10:E$999,MATCH($A4,'Cycle 7'!$L$10:$L$999,0),1)),INDEX('Cycle 8'!E$10:E$999,MATCH($A4,'Cycle 8'!$L$10:$L$999,0),1)),INDEX('Cycle 9'!E$10:E$999,MATCH($A4,'Cycle 9'!$L$10:$L$999,0),1)),INDEX('Cycle 10'!E$10:E$999,MATCH($A4,'Cycle 10'!$L$10:$L$999,0),1)),INDEX('Cycle 11'!E$10:E$999,MATCH($A4,'Cycle 11'!$L$10:$L$999,0),1)),"")="","",IFERROR(IFERROR(IFERROR(IFERROR(IFERROR(IFERROR(IFERROR(IFERROR(IFERROR(IFERROR(IFERROR(IFERROR(INDEX(Summer!E$10:E$999,MATCH($A4,Summer!$L$10:$L$999,0),1),INDEX('Cycle 1'!E$10:E$999,MATCH($A4,'Cycle 1'!$L$10:$L$999,0),1)),INDEX('Cycle 2'!E$10:E$999,MATCH($A4,'Cycle 2'!$L$10:$L$999,0),1)),INDEX('Cycle 3'!E$10:E$999,MATCH($A4,'Cycle 3'!$L$10:$L$999,0),1)),INDEX('Cycle 4'!E$10:E$999,MATCH($A4,'Cycle 4'!$L$10:$L$999,0),1)),INDEX('Cycle 5'!E$10:E$999,MATCH($A4,'Cycle 5'!$L$10:$L$999,0),1)),INDEX('Cycle 6'!E$10:E$999,MATCH($A4,'Cycle 6'!$L$10:$L$999,0),1)),INDEX('Cycle 7'!E$10:E$999,MATCH($A4,'Cycle 7'!$L$10:$L$999,0),1)),INDEX('Cycle 8'!E$10:E$999,MATCH($A4,'Cycle 8'!$L$10:$L$999,0),1)),INDEX('Cycle 9'!E$10:E$999,MATCH($A4,'Cycle 9'!$L$10:$L$999,0),1)),INDEX('Cycle 10'!E$10:E$999,MATCH($A4,'Cycle 10'!$L$10:$L$999,0),1)),INDEX('Cycle 11'!E$10:E$999,MATCH($A4,'Cycle 11'!$L$10:$L$999,0),1)),""))</f>
        <v/>
      </c>
      <c r="G4" t="str">
        <f>IF(IFERROR(IFERROR(IFERROR(IFERROR(IFERROR(IFERROR(IFERROR(IFERROR(IFERROR(IFERROR(IFERROR(IFERROR(INDEX(Summer!F$10:F$999,MATCH($A4,Summer!$L$10:$L$999,0),1),INDEX('Cycle 1'!F$10:F$999,MATCH($A4,'Cycle 1'!$L$10:$L$999,0),1)),INDEX('Cycle 2'!F$10:F$999,MATCH($A4,'Cycle 2'!$L$10:$L$999,0),1)),INDEX('Cycle 3'!F$10:F$999,MATCH($A4,'Cycle 3'!$L$10:$L$999,0),1)),INDEX('Cycle 4'!F$10:F$999,MATCH($A4,'Cycle 4'!$L$10:$L$999,0),1)),INDEX('Cycle 5'!F$10:F$999,MATCH($A4,'Cycle 5'!$L$10:$L$999,0),1)),INDEX('Cycle 6'!F$10:F$999,MATCH($A4,'Cycle 6'!$L$10:$L$999,0),1)),INDEX('Cycle 7'!F$10:F$999,MATCH($A4,'Cycle 7'!$L$10:$L$999,0),1)),INDEX('Cycle 8'!F$10:F$999,MATCH($A4,'Cycle 8'!$L$10:$L$999,0),1)),INDEX('Cycle 9'!F$10:F$999,MATCH($A4,'Cycle 9'!$L$10:$L$999,0),1)),INDEX('Cycle 10'!F$10:F$999,MATCH($A4,'Cycle 10'!$L$10:$L$999,0),1)),INDEX('Cycle 11'!F$10:F$999,MATCH($A4,'Cycle 11'!$L$10:$L$999,0),1)),"")="","",IFERROR(IFERROR(IFERROR(IFERROR(IFERROR(IFERROR(IFERROR(IFERROR(IFERROR(IFERROR(IFERROR(IFERROR(INDEX(Summer!F$10:F$999,MATCH($A4,Summer!$L$10:$L$999,0),1),INDEX('Cycle 1'!F$10:F$999,MATCH($A4,'Cycle 1'!$L$10:$L$999,0),1)),INDEX('Cycle 2'!F$10:F$999,MATCH($A4,'Cycle 2'!$L$10:$L$999,0),1)),INDEX('Cycle 3'!F$10:F$999,MATCH($A4,'Cycle 3'!$L$10:$L$999,0),1)),INDEX('Cycle 4'!F$10:F$999,MATCH($A4,'Cycle 4'!$L$10:$L$999,0),1)),INDEX('Cycle 5'!F$10:F$999,MATCH($A4,'Cycle 5'!$L$10:$L$999,0),1)),INDEX('Cycle 6'!F$10:F$999,MATCH($A4,'Cycle 6'!$L$10:$L$999,0),1)),INDEX('Cycle 7'!F$10:F$999,MATCH($A4,'Cycle 7'!$L$10:$L$999,0),1)),INDEX('Cycle 8'!F$10:F$999,MATCH($A4,'Cycle 8'!$L$10:$L$999,0),1)),INDEX('Cycle 9'!F$10:F$999,MATCH($A4,'Cycle 9'!$L$10:$L$999,0),1)),INDEX('Cycle 10'!F$10:F$999,MATCH($A4,'Cycle 10'!$L$10:$L$999,0),1)),INDEX('Cycle 11'!F$10:F$999,MATCH($A4,'Cycle 11'!$L$10:$L$999,0),1)),""))</f>
        <v/>
      </c>
      <c r="H4" t="str">
        <f>IF(IFERROR(IFERROR(IFERROR(IFERROR(IFERROR(IFERROR(IFERROR(IFERROR(IFERROR(IFERROR(IFERROR(IFERROR(INDEX(Summer!G$10:G$999,MATCH($A4,Summer!$L$10:$L$999,0),1),INDEX('Cycle 1'!G$10:G$999,MATCH($A4,'Cycle 1'!$L$10:$L$999,0),1)),INDEX('Cycle 2'!G$10:G$999,MATCH($A4,'Cycle 2'!$L$10:$L$999,0),1)),INDEX('Cycle 3'!G$10:G$999,MATCH($A4,'Cycle 3'!$L$10:$L$999,0),1)),INDEX('Cycle 4'!G$10:G$999,MATCH($A4,'Cycle 4'!$L$10:$L$999,0),1)),INDEX('Cycle 5'!G$10:G$999,MATCH($A4,'Cycle 5'!$L$10:$L$999,0),1)),INDEX('Cycle 6'!G$10:G$999,MATCH($A4,'Cycle 6'!$L$10:$L$999,0),1)),INDEX('Cycle 7'!G$10:G$999,MATCH($A4,'Cycle 7'!$L$10:$L$999,0),1)),INDEX('Cycle 8'!G$10:G$999,MATCH($A4,'Cycle 8'!$L$10:$L$999,0),1)),INDEX('Cycle 9'!G$10:G$999,MATCH($A4,'Cycle 9'!$L$10:$L$999,0),1)),INDEX('Cycle 10'!G$10:G$999,MATCH($A4,'Cycle 10'!$L$10:$L$999,0),1)),INDEX('Cycle 11'!G$10:G$999,MATCH($A4,'Cycle 11'!$L$10:$L$999,0),1)),"")="","",IFERROR(IFERROR(IFERROR(IFERROR(IFERROR(IFERROR(IFERROR(IFERROR(IFERROR(IFERROR(IFERROR(IFERROR(INDEX(Summer!G$10:G$999,MATCH($A4,Summer!$L$10:$L$999,0),1),INDEX('Cycle 1'!G$10:G$999,MATCH($A4,'Cycle 1'!$L$10:$L$999,0),1)),INDEX('Cycle 2'!G$10:G$999,MATCH($A4,'Cycle 2'!$L$10:$L$999,0),1)),INDEX('Cycle 3'!G$10:G$999,MATCH($A4,'Cycle 3'!$L$10:$L$999,0),1)),INDEX('Cycle 4'!G$10:G$999,MATCH($A4,'Cycle 4'!$L$10:$L$999,0),1)),INDEX('Cycle 5'!G$10:G$999,MATCH($A4,'Cycle 5'!$L$10:$L$999,0),1)),INDEX('Cycle 6'!G$10:G$999,MATCH($A4,'Cycle 6'!$L$10:$L$999,0),1)),INDEX('Cycle 7'!G$10:G$999,MATCH($A4,'Cycle 7'!$L$10:$L$999,0),1)),INDEX('Cycle 8'!G$10:G$999,MATCH($A4,'Cycle 8'!$L$10:$L$999,0),1)),INDEX('Cycle 9'!G$10:G$999,MATCH($A4,'Cycle 9'!$L$10:$L$999,0),1)),INDEX('Cycle 10'!G$10:G$999,MATCH($A4,'Cycle 10'!$L$10:$L$999,0),1)),INDEX('Cycle 11'!G$10:G$999,MATCH($A4,'Cycle 11'!$L$10:$L$999,0),1)),""))</f>
        <v/>
      </c>
      <c r="I4">
        <f>IFERROR(IF(C4="",MAX(I$1:I3),IF(ROW(C$2)=ROW(C4),1,IF(ISERROR(VLOOKUP(C4,C$2:C3,1,FALSE)),MAX(I$1:I3)+1,MAX(I$1:I3)))),"")</f>
        <v>0</v>
      </c>
      <c r="J4" t="str">
        <f t="shared" si="0"/>
        <v/>
      </c>
      <c r="K4" t="str">
        <f t="shared" si="1"/>
        <v/>
      </c>
      <c r="L4" t="str">
        <f t="shared" si="1"/>
        <v/>
      </c>
      <c r="M4" t="str">
        <f t="shared" si="1"/>
        <v/>
      </c>
      <c r="N4" t="str">
        <f t="shared" si="1"/>
        <v/>
      </c>
      <c r="O4" t="str">
        <f t="shared" si="1"/>
        <v/>
      </c>
      <c r="P4" t="str">
        <f t="shared" si="1"/>
        <v/>
      </c>
      <c r="Q4" t="str">
        <f t="shared" si="1"/>
        <v/>
      </c>
      <c r="R4" t="str">
        <f t="shared" si="1"/>
        <v/>
      </c>
      <c r="S4" t="str">
        <f t="shared" si="1"/>
        <v/>
      </c>
      <c r="T4" t="str">
        <f t="shared" si="1"/>
        <v/>
      </c>
      <c r="U4" t="str">
        <f t="shared" si="1"/>
        <v/>
      </c>
      <c r="V4" t="str">
        <f t="shared" si="1"/>
        <v/>
      </c>
      <c r="W4" t="str">
        <f t="shared" si="2"/>
        <v/>
      </c>
      <c r="X4">
        <f>IF(OR(H4="No",H4=""),0,IF(COUNTIFS(H$2:H4,"Yes",C$2:C4,C4)&gt;1,0,COUNTIFS(H$2:H4,"Yes",C$2:C4,C4)))+IF(X3=$X$1,0,X3)</f>
        <v>0</v>
      </c>
    </row>
    <row r="5" spans="1:24" x14ac:dyDescent="0.3">
      <c r="A5">
        <f>ROWS($A$2:$A5)</f>
        <v>4</v>
      </c>
      <c r="B5" t="str">
        <f>IF(ISERROR(VLOOKUP(A5,Summer!L$11:L$500,1,FALSE)),IF(ISERROR(VLOOKUP(A5,'Cycle 1'!L$11:L$500,1,FALSE)),IF(ISERROR(VLOOKUP(A5,'Cycle 2'!L$11:L$500,1,FALSE)),IF(ISERROR(VLOOKUP(A5,'Cycle 3'!L$11:L$500,1,FALSE)),IF(ISERROR(VLOOKUP(A5,'Cycle 4'!L$11:L$500,1,FALSE)),IF(ISERROR(VLOOKUP(A5,'Cycle 5'!L$11:L$500,1,FALSE)),IF(ISERROR(VLOOKUP(A5,'Cycle 6'!L$11:L$500,1,FALSE)),IF(ISERROR(VLOOKUP(A5,'Cycle 7'!L$11:L$500,1,FALSE)),IF(ISERROR(VLOOKUP(A5,'Cycle 8'!L$11:L$500,1,FALSE)),IF(ISERROR(VLOOKUP(A5,'Cycle 9'!L$11:L$500,1,FALSE)),IF(ISERROR(VLOOKUP(A5,'Cycle 10'!L$11:L$500,1,FALSE)),IF(ISERROR(VLOOKUP(A5,'Cycle 11'!L$11:L$500,1,FALSE)),"","Cycle 11"),"Cycle 10"),"Cycle 9"),"Cycle 8"),"Cycle 7"),"Cycle 6"),"Cycle 5"),"Cycle 4"),"Cycle 3"),"Cycle 2"),"Cycle 1"),"Summer")</f>
        <v>Cycle 4</v>
      </c>
      <c r="C5" t="str">
        <f>IF(IFERROR(IFERROR(IFERROR(IFERROR(IFERROR(IFERROR(IFERROR(IFERROR(IFERROR(IFERROR(IFERROR(IFERROR(INDEX(Summer!B$10:B$999,MATCH($A5,Summer!$L$10:$L$999,0),1),INDEX('Cycle 1'!B$10:B$999,MATCH($A5,'Cycle 1'!$L$10:$L$999,0),1)),INDEX('Cycle 2'!B$10:B$999,MATCH($A5,'Cycle 2'!$L$10:$L$999,0),1)),INDEX('Cycle 3'!B$10:B$999,MATCH($A5,'Cycle 3'!$L$10:$L$999,0),1)),INDEX('Cycle 4'!B$10:B$999,MATCH($A5,'Cycle 4'!$L$10:$L$999,0),1)),INDEX('Cycle 5'!B$10:B$999,MATCH($A5,'Cycle 5'!$L$10:$L$999,0),1)),INDEX('Cycle 6'!B$10:B$999,MATCH($A5,'Cycle 6'!$L$10:$L$999,0),1)),INDEX('Cycle 7'!B$10:B$999,MATCH($A5,'Cycle 7'!$L$10:$L$999,0),1)),INDEX('Cycle 8'!B$10:B$999,MATCH($A5,'Cycle 8'!$L$10:$L$999,0),1)),INDEX('Cycle 9'!B$10:B$999,MATCH($A5,'Cycle 9'!$L$10:$L$999,0),1)),INDEX('Cycle 10'!B$10:B$999,MATCH($A5,'Cycle 10'!$L$10:$L$999,0),1)),INDEX('Cycle 11'!B$10:B$999,MATCH($A5,'Cycle 11'!$L$10:$L$999,0),1)),"")="","",IFERROR(IFERROR(IFERROR(IFERROR(IFERROR(IFERROR(IFERROR(IFERROR(IFERROR(IFERROR(IFERROR(IFERROR(INDEX(Summer!B$10:B$999,MATCH($A5,Summer!$L$10:$L$999,0),1),INDEX('Cycle 1'!B$10:B$999,MATCH($A5,'Cycle 1'!$L$10:$L$999,0),1)),INDEX('Cycle 2'!B$10:B$999,MATCH($A5,'Cycle 2'!$L$10:$L$999,0),1)),INDEX('Cycle 3'!B$10:B$999,MATCH($A5,'Cycle 3'!$L$10:$L$999,0),1)),INDEX('Cycle 4'!B$10:B$999,MATCH($A5,'Cycle 4'!$L$10:$L$999,0),1)),INDEX('Cycle 5'!B$10:B$999,MATCH($A5,'Cycle 5'!$L$10:$L$999,0),1)),INDEX('Cycle 6'!B$10:B$999,MATCH($A5,'Cycle 6'!$L$10:$L$999,0),1)),INDEX('Cycle 7'!B$10:B$999,MATCH($A5,'Cycle 7'!$L$10:$L$999,0),1)),INDEX('Cycle 8'!B$10:B$999,MATCH($A5,'Cycle 8'!$L$10:$L$999,0),1)),INDEX('Cycle 9'!B$10:B$999,MATCH($A5,'Cycle 9'!$L$10:$L$999,0),1)),INDEX('Cycle 10'!B$10:B$999,MATCH($A5,'Cycle 10'!$L$10:$L$999,0),1)),INDEX('Cycle 11'!B$10:B$999,MATCH($A5,'Cycle 11'!$L$10:$L$999,0),1)),""))</f>
        <v/>
      </c>
      <c r="D5" t="str">
        <f>IF(IFERROR(IFERROR(IFERROR(IFERROR(IFERROR(IFERROR(IFERROR(IFERROR(IFERROR(IFERROR(IFERROR(IFERROR(INDEX(Summer!C$10:C$999,MATCH($A5,Summer!$L$10:$L$999,0),1),INDEX('Cycle 1'!C$10:C$999,MATCH($A5,'Cycle 1'!$L$10:$L$999,0),1)),INDEX('Cycle 2'!C$10:C$999,MATCH($A5,'Cycle 2'!$L$10:$L$999,0),1)),INDEX('Cycle 3'!C$10:C$999,MATCH($A5,'Cycle 3'!$L$10:$L$999,0),1)),INDEX('Cycle 4'!C$10:C$999,MATCH($A5,'Cycle 4'!$L$10:$L$999,0),1)),INDEX('Cycle 5'!C$10:C$999,MATCH($A5,'Cycle 5'!$L$10:$L$999,0),1)),INDEX('Cycle 6'!C$10:C$999,MATCH($A5,'Cycle 6'!$L$10:$L$999,0),1)),INDEX('Cycle 7'!C$10:C$999,MATCH($A5,'Cycle 7'!$L$10:$L$999,0),1)),INDEX('Cycle 8'!C$10:C$999,MATCH($A5,'Cycle 8'!$L$10:$L$999,0),1)),INDEX('Cycle 9'!C$10:C$999,MATCH($A5,'Cycle 9'!$L$10:$L$999,0),1)),INDEX('Cycle 10'!C$10:C$999,MATCH($A5,'Cycle 10'!$L$10:$L$999,0),1)),INDEX('Cycle 11'!C$10:C$999,MATCH($A5,'Cycle 11'!$L$10:$L$999,0),1)),"")="","",IFERROR(IFERROR(IFERROR(IFERROR(IFERROR(IFERROR(IFERROR(IFERROR(IFERROR(IFERROR(IFERROR(IFERROR(INDEX(Summer!C$10:C$999,MATCH($A5,Summer!$L$10:$L$999,0),1),INDEX('Cycle 1'!C$10:C$999,MATCH($A5,'Cycle 1'!$L$10:$L$999,0),1)),INDEX('Cycle 2'!C$10:C$999,MATCH($A5,'Cycle 2'!$L$10:$L$999,0),1)),INDEX('Cycle 3'!C$10:C$999,MATCH($A5,'Cycle 3'!$L$10:$L$999,0),1)),INDEX('Cycle 4'!C$10:C$999,MATCH($A5,'Cycle 4'!$L$10:$L$999,0),1)),INDEX('Cycle 5'!C$10:C$999,MATCH($A5,'Cycle 5'!$L$10:$L$999,0),1)),INDEX('Cycle 6'!C$10:C$999,MATCH($A5,'Cycle 6'!$L$10:$L$999,0),1)),INDEX('Cycle 7'!C$10:C$999,MATCH($A5,'Cycle 7'!$L$10:$L$999,0),1)),INDEX('Cycle 8'!C$10:C$999,MATCH($A5,'Cycle 8'!$L$10:$L$999,0),1)),INDEX('Cycle 9'!C$10:C$999,MATCH($A5,'Cycle 9'!$L$10:$L$999,0),1)),INDEX('Cycle 10'!C$10:C$999,MATCH($A5,'Cycle 10'!$L$10:$L$999,0),1)),INDEX('Cycle 11'!C$10:C$999,MATCH($A5,'Cycle 11'!$L$10:$L$999,0),1)),""))</f>
        <v/>
      </c>
      <c r="E5" t="str">
        <f>IF(IFERROR(IFERROR(IFERROR(IFERROR(IFERROR(IFERROR(IFERROR(IFERROR(IFERROR(IFERROR(IFERROR(IFERROR(INDEX(Summer!D$10:D$999,MATCH($A5,Summer!$L$10:$L$999,0),1),INDEX('Cycle 1'!D$10:D$999,MATCH($A5,'Cycle 1'!$L$10:$L$999,0),1)),INDEX('Cycle 2'!D$10:D$999,MATCH($A5,'Cycle 2'!$L$10:$L$999,0),1)),INDEX('Cycle 3'!D$10:D$999,MATCH($A5,'Cycle 3'!$L$10:$L$999,0),1)),INDEX('Cycle 4'!D$10:D$999,MATCH($A5,'Cycle 4'!$L$10:$L$999,0),1)),INDEX('Cycle 5'!D$10:D$999,MATCH($A5,'Cycle 5'!$L$10:$L$999,0),1)),INDEX('Cycle 6'!D$10:D$999,MATCH($A5,'Cycle 6'!$L$10:$L$999,0),1)),INDEX('Cycle 7'!D$10:D$999,MATCH($A5,'Cycle 7'!$L$10:$L$999,0),1)),INDEX('Cycle 8'!D$10:D$999,MATCH($A5,'Cycle 8'!$L$10:$L$999,0),1)),INDEX('Cycle 9'!D$10:D$999,MATCH($A5,'Cycle 9'!$L$10:$L$999,0),1)),INDEX('Cycle 10'!D$10:D$999,MATCH($A5,'Cycle 10'!$L$10:$L$999,0),1)),INDEX('Cycle 11'!D$10:D$999,MATCH($A5,'Cycle 11'!$L$10:$L$999,0),1)),"")="","",IFERROR(IFERROR(IFERROR(IFERROR(IFERROR(IFERROR(IFERROR(IFERROR(IFERROR(IFERROR(IFERROR(IFERROR(INDEX(Summer!D$10:D$999,MATCH($A5,Summer!$L$10:$L$999,0),1),INDEX('Cycle 1'!D$10:D$999,MATCH($A5,'Cycle 1'!$L$10:$L$999,0),1)),INDEX('Cycle 2'!D$10:D$999,MATCH($A5,'Cycle 2'!$L$10:$L$999,0),1)),INDEX('Cycle 3'!D$10:D$999,MATCH($A5,'Cycle 3'!$L$10:$L$999,0),1)),INDEX('Cycle 4'!D$10:D$999,MATCH($A5,'Cycle 4'!$L$10:$L$999,0),1)),INDEX('Cycle 5'!D$10:D$999,MATCH($A5,'Cycle 5'!$L$10:$L$999,0),1)),INDEX('Cycle 6'!D$10:D$999,MATCH($A5,'Cycle 6'!$L$10:$L$999,0),1)),INDEX('Cycle 7'!D$10:D$999,MATCH($A5,'Cycle 7'!$L$10:$L$999,0),1)),INDEX('Cycle 8'!D$10:D$999,MATCH($A5,'Cycle 8'!$L$10:$L$999,0),1)),INDEX('Cycle 9'!D$10:D$999,MATCH($A5,'Cycle 9'!$L$10:$L$999,0),1)),INDEX('Cycle 10'!D$10:D$999,MATCH($A5,'Cycle 10'!$L$10:$L$999,0),1)),INDEX('Cycle 11'!D$10:D$999,MATCH($A5,'Cycle 11'!$L$10:$L$999,0),1)),""))</f>
        <v/>
      </c>
      <c r="F5" t="str">
        <f>IF(IFERROR(IFERROR(IFERROR(IFERROR(IFERROR(IFERROR(IFERROR(IFERROR(IFERROR(IFERROR(IFERROR(IFERROR(INDEX(Summer!E$10:E$999,MATCH($A5,Summer!$L$10:$L$999,0),1),INDEX('Cycle 1'!E$10:E$999,MATCH($A5,'Cycle 1'!$L$10:$L$999,0),1)),INDEX('Cycle 2'!E$10:E$999,MATCH($A5,'Cycle 2'!$L$10:$L$999,0),1)),INDEX('Cycle 3'!E$10:E$999,MATCH($A5,'Cycle 3'!$L$10:$L$999,0),1)),INDEX('Cycle 4'!E$10:E$999,MATCH($A5,'Cycle 4'!$L$10:$L$999,0),1)),INDEX('Cycle 5'!E$10:E$999,MATCH($A5,'Cycle 5'!$L$10:$L$999,0),1)),INDEX('Cycle 6'!E$10:E$999,MATCH($A5,'Cycle 6'!$L$10:$L$999,0),1)),INDEX('Cycle 7'!E$10:E$999,MATCH($A5,'Cycle 7'!$L$10:$L$999,0),1)),INDEX('Cycle 8'!E$10:E$999,MATCH($A5,'Cycle 8'!$L$10:$L$999,0),1)),INDEX('Cycle 9'!E$10:E$999,MATCH($A5,'Cycle 9'!$L$10:$L$999,0),1)),INDEX('Cycle 10'!E$10:E$999,MATCH($A5,'Cycle 10'!$L$10:$L$999,0),1)),INDEX('Cycle 11'!E$10:E$999,MATCH($A5,'Cycle 11'!$L$10:$L$999,0),1)),"")="","",IFERROR(IFERROR(IFERROR(IFERROR(IFERROR(IFERROR(IFERROR(IFERROR(IFERROR(IFERROR(IFERROR(IFERROR(INDEX(Summer!E$10:E$999,MATCH($A5,Summer!$L$10:$L$999,0),1),INDEX('Cycle 1'!E$10:E$999,MATCH($A5,'Cycle 1'!$L$10:$L$999,0),1)),INDEX('Cycle 2'!E$10:E$999,MATCH($A5,'Cycle 2'!$L$10:$L$999,0),1)),INDEX('Cycle 3'!E$10:E$999,MATCH($A5,'Cycle 3'!$L$10:$L$999,0),1)),INDEX('Cycle 4'!E$10:E$999,MATCH($A5,'Cycle 4'!$L$10:$L$999,0),1)),INDEX('Cycle 5'!E$10:E$999,MATCH($A5,'Cycle 5'!$L$10:$L$999,0),1)),INDEX('Cycle 6'!E$10:E$999,MATCH($A5,'Cycle 6'!$L$10:$L$999,0),1)),INDEX('Cycle 7'!E$10:E$999,MATCH($A5,'Cycle 7'!$L$10:$L$999,0),1)),INDEX('Cycle 8'!E$10:E$999,MATCH($A5,'Cycle 8'!$L$10:$L$999,0),1)),INDEX('Cycle 9'!E$10:E$999,MATCH($A5,'Cycle 9'!$L$10:$L$999,0),1)),INDEX('Cycle 10'!E$10:E$999,MATCH($A5,'Cycle 10'!$L$10:$L$999,0),1)),INDEX('Cycle 11'!E$10:E$999,MATCH($A5,'Cycle 11'!$L$10:$L$999,0),1)),""))</f>
        <v/>
      </c>
      <c r="G5" t="str">
        <f>IF(IFERROR(IFERROR(IFERROR(IFERROR(IFERROR(IFERROR(IFERROR(IFERROR(IFERROR(IFERROR(IFERROR(IFERROR(INDEX(Summer!F$10:F$999,MATCH($A5,Summer!$L$10:$L$999,0),1),INDEX('Cycle 1'!F$10:F$999,MATCH($A5,'Cycle 1'!$L$10:$L$999,0),1)),INDEX('Cycle 2'!F$10:F$999,MATCH($A5,'Cycle 2'!$L$10:$L$999,0),1)),INDEX('Cycle 3'!F$10:F$999,MATCH($A5,'Cycle 3'!$L$10:$L$999,0),1)),INDEX('Cycle 4'!F$10:F$999,MATCH($A5,'Cycle 4'!$L$10:$L$999,0),1)),INDEX('Cycle 5'!F$10:F$999,MATCH($A5,'Cycle 5'!$L$10:$L$999,0),1)),INDEX('Cycle 6'!F$10:F$999,MATCH($A5,'Cycle 6'!$L$10:$L$999,0),1)),INDEX('Cycle 7'!F$10:F$999,MATCH($A5,'Cycle 7'!$L$10:$L$999,0),1)),INDEX('Cycle 8'!F$10:F$999,MATCH($A5,'Cycle 8'!$L$10:$L$999,0),1)),INDEX('Cycle 9'!F$10:F$999,MATCH($A5,'Cycle 9'!$L$10:$L$999,0),1)),INDEX('Cycle 10'!F$10:F$999,MATCH($A5,'Cycle 10'!$L$10:$L$999,0),1)),INDEX('Cycle 11'!F$10:F$999,MATCH($A5,'Cycle 11'!$L$10:$L$999,0),1)),"")="","",IFERROR(IFERROR(IFERROR(IFERROR(IFERROR(IFERROR(IFERROR(IFERROR(IFERROR(IFERROR(IFERROR(IFERROR(INDEX(Summer!F$10:F$999,MATCH($A5,Summer!$L$10:$L$999,0),1),INDEX('Cycle 1'!F$10:F$999,MATCH($A5,'Cycle 1'!$L$10:$L$999,0),1)),INDEX('Cycle 2'!F$10:F$999,MATCH($A5,'Cycle 2'!$L$10:$L$999,0),1)),INDEX('Cycle 3'!F$10:F$999,MATCH($A5,'Cycle 3'!$L$10:$L$999,0),1)),INDEX('Cycle 4'!F$10:F$999,MATCH($A5,'Cycle 4'!$L$10:$L$999,0),1)),INDEX('Cycle 5'!F$10:F$999,MATCH($A5,'Cycle 5'!$L$10:$L$999,0),1)),INDEX('Cycle 6'!F$10:F$999,MATCH($A5,'Cycle 6'!$L$10:$L$999,0),1)),INDEX('Cycle 7'!F$10:F$999,MATCH($A5,'Cycle 7'!$L$10:$L$999,0),1)),INDEX('Cycle 8'!F$10:F$999,MATCH($A5,'Cycle 8'!$L$10:$L$999,0),1)),INDEX('Cycle 9'!F$10:F$999,MATCH($A5,'Cycle 9'!$L$10:$L$999,0),1)),INDEX('Cycle 10'!F$10:F$999,MATCH($A5,'Cycle 10'!$L$10:$L$999,0),1)),INDEX('Cycle 11'!F$10:F$999,MATCH($A5,'Cycle 11'!$L$10:$L$999,0),1)),""))</f>
        <v/>
      </c>
      <c r="H5" t="str">
        <f>IF(IFERROR(IFERROR(IFERROR(IFERROR(IFERROR(IFERROR(IFERROR(IFERROR(IFERROR(IFERROR(IFERROR(IFERROR(INDEX(Summer!G$10:G$999,MATCH($A5,Summer!$L$10:$L$999,0),1),INDEX('Cycle 1'!G$10:G$999,MATCH($A5,'Cycle 1'!$L$10:$L$999,0),1)),INDEX('Cycle 2'!G$10:G$999,MATCH($A5,'Cycle 2'!$L$10:$L$999,0),1)),INDEX('Cycle 3'!G$10:G$999,MATCH($A5,'Cycle 3'!$L$10:$L$999,0),1)),INDEX('Cycle 4'!G$10:G$999,MATCH($A5,'Cycle 4'!$L$10:$L$999,0),1)),INDEX('Cycle 5'!G$10:G$999,MATCH($A5,'Cycle 5'!$L$10:$L$999,0),1)),INDEX('Cycle 6'!G$10:G$999,MATCH($A5,'Cycle 6'!$L$10:$L$999,0),1)),INDEX('Cycle 7'!G$10:G$999,MATCH($A5,'Cycle 7'!$L$10:$L$999,0),1)),INDEX('Cycle 8'!G$10:G$999,MATCH($A5,'Cycle 8'!$L$10:$L$999,0),1)),INDEX('Cycle 9'!G$10:G$999,MATCH($A5,'Cycle 9'!$L$10:$L$999,0),1)),INDEX('Cycle 10'!G$10:G$999,MATCH($A5,'Cycle 10'!$L$10:$L$999,0),1)),INDEX('Cycle 11'!G$10:G$999,MATCH($A5,'Cycle 11'!$L$10:$L$999,0),1)),"")="","",IFERROR(IFERROR(IFERROR(IFERROR(IFERROR(IFERROR(IFERROR(IFERROR(IFERROR(IFERROR(IFERROR(IFERROR(INDEX(Summer!G$10:G$999,MATCH($A5,Summer!$L$10:$L$999,0),1),INDEX('Cycle 1'!G$10:G$999,MATCH($A5,'Cycle 1'!$L$10:$L$999,0),1)),INDEX('Cycle 2'!G$10:G$999,MATCH($A5,'Cycle 2'!$L$10:$L$999,0),1)),INDEX('Cycle 3'!G$10:G$999,MATCH($A5,'Cycle 3'!$L$10:$L$999,0),1)),INDEX('Cycle 4'!G$10:G$999,MATCH($A5,'Cycle 4'!$L$10:$L$999,0),1)),INDEX('Cycle 5'!G$10:G$999,MATCH($A5,'Cycle 5'!$L$10:$L$999,0),1)),INDEX('Cycle 6'!G$10:G$999,MATCH($A5,'Cycle 6'!$L$10:$L$999,0),1)),INDEX('Cycle 7'!G$10:G$999,MATCH($A5,'Cycle 7'!$L$10:$L$999,0),1)),INDEX('Cycle 8'!G$10:G$999,MATCH($A5,'Cycle 8'!$L$10:$L$999,0),1)),INDEX('Cycle 9'!G$10:G$999,MATCH($A5,'Cycle 9'!$L$10:$L$999,0),1)),INDEX('Cycle 10'!G$10:G$999,MATCH($A5,'Cycle 10'!$L$10:$L$999,0),1)),INDEX('Cycle 11'!G$10:G$999,MATCH($A5,'Cycle 11'!$L$10:$L$999,0),1)),""))</f>
        <v/>
      </c>
      <c r="I5">
        <f>IFERROR(IF(C5="",MAX(I$1:I4),IF(ROW(C$2)=ROW(C5),1,IF(ISERROR(VLOOKUP(C5,C$2:C4,1,FALSE)),MAX(I$1:I4)+1,MAX(I$1:I4)))),"")</f>
        <v>0</v>
      </c>
      <c r="J5" t="str">
        <f t="shared" si="0"/>
        <v/>
      </c>
      <c r="K5" t="str">
        <f t="shared" si="1"/>
        <v/>
      </c>
      <c r="L5" t="str">
        <f t="shared" si="1"/>
        <v/>
      </c>
      <c r="M5" t="str">
        <f t="shared" si="1"/>
        <v/>
      </c>
      <c r="N5" t="str">
        <f t="shared" si="1"/>
        <v/>
      </c>
      <c r="O5" t="str">
        <f t="shared" si="1"/>
        <v/>
      </c>
      <c r="P5" t="str">
        <f t="shared" si="1"/>
        <v/>
      </c>
      <c r="Q5" t="str">
        <f t="shared" si="1"/>
        <v/>
      </c>
      <c r="R5" t="str">
        <f t="shared" si="1"/>
        <v/>
      </c>
      <c r="S5" t="str">
        <f t="shared" si="1"/>
        <v/>
      </c>
      <c r="T5" t="str">
        <f t="shared" si="1"/>
        <v/>
      </c>
      <c r="U5" t="str">
        <f t="shared" si="1"/>
        <v/>
      </c>
      <c r="V5" t="str">
        <f t="shared" si="1"/>
        <v/>
      </c>
      <c r="W5" t="str">
        <f t="shared" si="2"/>
        <v/>
      </c>
      <c r="X5">
        <f>IF(OR(H5="No",H5=""),0,IF(COUNTIFS(H$2:H5,"Yes",C$2:C5,C5)&gt;1,0,COUNTIFS(H$2:H5,"Yes",C$2:C5,C5)))+IF(X4=$X$1,0,X4)</f>
        <v>0</v>
      </c>
    </row>
    <row r="6" spans="1:24" x14ac:dyDescent="0.3">
      <c r="A6">
        <f>ROWS($A$2:$A6)</f>
        <v>5</v>
      </c>
      <c r="B6" t="str">
        <f>IF(ISERROR(VLOOKUP(A6,Summer!L$11:L$500,1,FALSE)),IF(ISERROR(VLOOKUP(A6,'Cycle 1'!L$11:L$500,1,FALSE)),IF(ISERROR(VLOOKUP(A6,'Cycle 2'!L$11:L$500,1,FALSE)),IF(ISERROR(VLOOKUP(A6,'Cycle 3'!L$11:L$500,1,FALSE)),IF(ISERROR(VLOOKUP(A6,'Cycle 4'!L$11:L$500,1,FALSE)),IF(ISERROR(VLOOKUP(A6,'Cycle 5'!L$11:L$500,1,FALSE)),IF(ISERROR(VLOOKUP(A6,'Cycle 6'!L$11:L$500,1,FALSE)),IF(ISERROR(VLOOKUP(A6,'Cycle 7'!L$11:L$500,1,FALSE)),IF(ISERROR(VLOOKUP(A6,'Cycle 8'!L$11:L$500,1,FALSE)),IF(ISERROR(VLOOKUP(A6,'Cycle 9'!L$11:L$500,1,FALSE)),IF(ISERROR(VLOOKUP(A6,'Cycle 10'!L$11:L$500,1,FALSE)),IF(ISERROR(VLOOKUP(A6,'Cycle 11'!L$11:L$500,1,FALSE)),"","Cycle 11"),"Cycle 10"),"Cycle 9"),"Cycle 8"),"Cycle 7"),"Cycle 6"),"Cycle 5"),"Cycle 4"),"Cycle 3"),"Cycle 2"),"Cycle 1"),"Summer")</f>
        <v>Cycle 5</v>
      </c>
      <c r="C6" t="str">
        <f>IF(IFERROR(IFERROR(IFERROR(IFERROR(IFERROR(IFERROR(IFERROR(IFERROR(IFERROR(IFERROR(IFERROR(IFERROR(INDEX(Summer!B$10:B$999,MATCH($A6,Summer!$L$10:$L$999,0),1),INDEX('Cycle 1'!B$10:B$999,MATCH($A6,'Cycle 1'!$L$10:$L$999,0),1)),INDEX('Cycle 2'!B$10:B$999,MATCH($A6,'Cycle 2'!$L$10:$L$999,0),1)),INDEX('Cycle 3'!B$10:B$999,MATCH($A6,'Cycle 3'!$L$10:$L$999,0),1)),INDEX('Cycle 4'!B$10:B$999,MATCH($A6,'Cycle 4'!$L$10:$L$999,0),1)),INDEX('Cycle 5'!B$10:B$999,MATCH($A6,'Cycle 5'!$L$10:$L$999,0),1)),INDEX('Cycle 6'!B$10:B$999,MATCH($A6,'Cycle 6'!$L$10:$L$999,0),1)),INDEX('Cycle 7'!B$10:B$999,MATCH($A6,'Cycle 7'!$L$10:$L$999,0),1)),INDEX('Cycle 8'!B$10:B$999,MATCH($A6,'Cycle 8'!$L$10:$L$999,0),1)),INDEX('Cycle 9'!B$10:B$999,MATCH($A6,'Cycle 9'!$L$10:$L$999,0),1)),INDEX('Cycle 10'!B$10:B$999,MATCH($A6,'Cycle 10'!$L$10:$L$999,0),1)),INDEX('Cycle 11'!B$10:B$999,MATCH($A6,'Cycle 11'!$L$10:$L$999,0),1)),"")="","",IFERROR(IFERROR(IFERROR(IFERROR(IFERROR(IFERROR(IFERROR(IFERROR(IFERROR(IFERROR(IFERROR(IFERROR(INDEX(Summer!B$10:B$999,MATCH($A6,Summer!$L$10:$L$999,0),1),INDEX('Cycle 1'!B$10:B$999,MATCH($A6,'Cycle 1'!$L$10:$L$999,0),1)),INDEX('Cycle 2'!B$10:B$999,MATCH($A6,'Cycle 2'!$L$10:$L$999,0),1)),INDEX('Cycle 3'!B$10:B$999,MATCH($A6,'Cycle 3'!$L$10:$L$999,0),1)),INDEX('Cycle 4'!B$10:B$999,MATCH($A6,'Cycle 4'!$L$10:$L$999,0),1)),INDEX('Cycle 5'!B$10:B$999,MATCH($A6,'Cycle 5'!$L$10:$L$999,0),1)),INDEX('Cycle 6'!B$10:B$999,MATCH($A6,'Cycle 6'!$L$10:$L$999,0),1)),INDEX('Cycle 7'!B$10:B$999,MATCH($A6,'Cycle 7'!$L$10:$L$999,0),1)),INDEX('Cycle 8'!B$10:B$999,MATCH($A6,'Cycle 8'!$L$10:$L$999,0),1)),INDEX('Cycle 9'!B$10:B$999,MATCH($A6,'Cycle 9'!$L$10:$L$999,0),1)),INDEX('Cycle 10'!B$10:B$999,MATCH($A6,'Cycle 10'!$L$10:$L$999,0),1)),INDEX('Cycle 11'!B$10:B$999,MATCH($A6,'Cycle 11'!$L$10:$L$999,0),1)),""))</f>
        <v/>
      </c>
      <c r="D6" t="str">
        <f>IF(IFERROR(IFERROR(IFERROR(IFERROR(IFERROR(IFERROR(IFERROR(IFERROR(IFERROR(IFERROR(IFERROR(IFERROR(INDEX(Summer!C$10:C$999,MATCH($A6,Summer!$L$10:$L$999,0),1),INDEX('Cycle 1'!C$10:C$999,MATCH($A6,'Cycle 1'!$L$10:$L$999,0),1)),INDEX('Cycle 2'!C$10:C$999,MATCH($A6,'Cycle 2'!$L$10:$L$999,0),1)),INDEX('Cycle 3'!C$10:C$999,MATCH($A6,'Cycle 3'!$L$10:$L$999,0),1)),INDEX('Cycle 4'!C$10:C$999,MATCH($A6,'Cycle 4'!$L$10:$L$999,0),1)),INDEX('Cycle 5'!C$10:C$999,MATCH($A6,'Cycle 5'!$L$10:$L$999,0),1)),INDEX('Cycle 6'!C$10:C$999,MATCH($A6,'Cycle 6'!$L$10:$L$999,0),1)),INDEX('Cycle 7'!C$10:C$999,MATCH($A6,'Cycle 7'!$L$10:$L$999,0),1)),INDEX('Cycle 8'!C$10:C$999,MATCH($A6,'Cycle 8'!$L$10:$L$999,0),1)),INDEX('Cycle 9'!C$10:C$999,MATCH($A6,'Cycle 9'!$L$10:$L$999,0),1)),INDEX('Cycle 10'!C$10:C$999,MATCH($A6,'Cycle 10'!$L$10:$L$999,0),1)),INDEX('Cycle 11'!C$10:C$999,MATCH($A6,'Cycle 11'!$L$10:$L$999,0),1)),"")="","",IFERROR(IFERROR(IFERROR(IFERROR(IFERROR(IFERROR(IFERROR(IFERROR(IFERROR(IFERROR(IFERROR(IFERROR(INDEX(Summer!C$10:C$999,MATCH($A6,Summer!$L$10:$L$999,0),1),INDEX('Cycle 1'!C$10:C$999,MATCH($A6,'Cycle 1'!$L$10:$L$999,0),1)),INDEX('Cycle 2'!C$10:C$999,MATCH($A6,'Cycle 2'!$L$10:$L$999,0),1)),INDEX('Cycle 3'!C$10:C$999,MATCH($A6,'Cycle 3'!$L$10:$L$999,0),1)),INDEX('Cycle 4'!C$10:C$999,MATCH($A6,'Cycle 4'!$L$10:$L$999,0),1)),INDEX('Cycle 5'!C$10:C$999,MATCH($A6,'Cycle 5'!$L$10:$L$999,0),1)),INDEX('Cycle 6'!C$10:C$999,MATCH($A6,'Cycle 6'!$L$10:$L$999,0),1)),INDEX('Cycle 7'!C$10:C$999,MATCH($A6,'Cycle 7'!$L$10:$L$999,0),1)),INDEX('Cycle 8'!C$10:C$999,MATCH($A6,'Cycle 8'!$L$10:$L$999,0),1)),INDEX('Cycle 9'!C$10:C$999,MATCH($A6,'Cycle 9'!$L$10:$L$999,0),1)),INDEX('Cycle 10'!C$10:C$999,MATCH($A6,'Cycle 10'!$L$10:$L$999,0),1)),INDEX('Cycle 11'!C$10:C$999,MATCH($A6,'Cycle 11'!$L$10:$L$999,0),1)),""))</f>
        <v/>
      </c>
      <c r="E6" t="str">
        <f>IF(IFERROR(IFERROR(IFERROR(IFERROR(IFERROR(IFERROR(IFERROR(IFERROR(IFERROR(IFERROR(IFERROR(IFERROR(INDEX(Summer!D$10:D$999,MATCH($A6,Summer!$L$10:$L$999,0),1),INDEX('Cycle 1'!D$10:D$999,MATCH($A6,'Cycle 1'!$L$10:$L$999,0),1)),INDEX('Cycle 2'!D$10:D$999,MATCH($A6,'Cycle 2'!$L$10:$L$999,0),1)),INDEX('Cycle 3'!D$10:D$999,MATCH($A6,'Cycle 3'!$L$10:$L$999,0),1)),INDEX('Cycle 4'!D$10:D$999,MATCH($A6,'Cycle 4'!$L$10:$L$999,0),1)),INDEX('Cycle 5'!D$10:D$999,MATCH($A6,'Cycle 5'!$L$10:$L$999,0),1)),INDEX('Cycle 6'!D$10:D$999,MATCH($A6,'Cycle 6'!$L$10:$L$999,0),1)),INDEX('Cycle 7'!D$10:D$999,MATCH($A6,'Cycle 7'!$L$10:$L$999,0),1)),INDEX('Cycle 8'!D$10:D$999,MATCH($A6,'Cycle 8'!$L$10:$L$999,0),1)),INDEX('Cycle 9'!D$10:D$999,MATCH($A6,'Cycle 9'!$L$10:$L$999,0),1)),INDEX('Cycle 10'!D$10:D$999,MATCH($A6,'Cycle 10'!$L$10:$L$999,0),1)),INDEX('Cycle 11'!D$10:D$999,MATCH($A6,'Cycle 11'!$L$10:$L$999,0),1)),"")="","",IFERROR(IFERROR(IFERROR(IFERROR(IFERROR(IFERROR(IFERROR(IFERROR(IFERROR(IFERROR(IFERROR(IFERROR(INDEX(Summer!D$10:D$999,MATCH($A6,Summer!$L$10:$L$999,0),1),INDEX('Cycle 1'!D$10:D$999,MATCH($A6,'Cycle 1'!$L$10:$L$999,0),1)),INDEX('Cycle 2'!D$10:D$999,MATCH($A6,'Cycle 2'!$L$10:$L$999,0),1)),INDEX('Cycle 3'!D$10:D$999,MATCH($A6,'Cycle 3'!$L$10:$L$999,0),1)),INDEX('Cycle 4'!D$10:D$999,MATCH($A6,'Cycle 4'!$L$10:$L$999,0),1)),INDEX('Cycle 5'!D$10:D$999,MATCH($A6,'Cycle 5'!$L$10:$L$999,0),1)),INDEX('Cycle 6'!D$10:D$999,MATCH($A6,'Cycle 6'!$L$10:$L$999,0),1)),INDEX('Cycle 7'!D$10:D$999,MATCH($A6,'Cycle 7'!$L$10:$L$999,0),1)),INDEX('Cycle 8'!D$10:D$999,MATCH($A6,'Cycle 8'!$L$10:$L$999,0),1)),INDEX('Cycle 9'!D$10:D$999,MATCH($A6,'Cycle 9'!$L$10:$L$999,0),1)),INDEX('Cycle 10'!D$10:D$999,MATCH($A6,'Cycle 10'!$L$10:$L$999,0),1)),INDEX('Cycle 11'!D$10:D$999,MATCH($A6,'Cycle 11'!$L$10:$L$999,0),1)),""))</f>
        <v/>
      </c>
      <c r="F6" t="str">
        <f>IF(IFERROR(IFERROR(IFERROR(IFERROR(IFERROR(IFERROR(IFERROR(IFERROR(IFERROR(IFERROR(IFERROR(IFERROR(INDEX(Summer!E$10:E$999,MATCH($A6,Summer!$L$10:$L$999,0),1),INDEX('Cycle 1'!E$10:E$999,MATCH($A6,'Cycle 1'!$L$10:$L$999,0),1)),INDEX('Cycle 2'!E$10:E$999,MATCH($A6,'Cycle 2'!$L$10:$L$999,0),1)),INDEX('Cycle 3'!E$10:E$999,MATCH($A6,'Cycle 3'!$L$10:$L$999,0),1)),INDEX('Cycle 4'!E$10:E$999,MATCH($A6,'Cycle 4'!$L$10:$L$999,0),1)),INDEX('Cycle 5'!E$10:E$999,MATCH($A6,'Cycle 5'!$L$10:$L$999,0),1)),INDEX('Cycle 6'!E$10:E$999,MATCH($A6,'Cycle 6'!$L$10:$L$999,0),1)),INDEX('Cycle 7'!E$10:E$999,MATCH($A6,'Cycle 7'!$L$10:$L$999,0),1)),INDEX('Cycle 8'!E$10:E$999,MATCH($A6,'Cycle 8'!$L$10:$L$999,0),1)),INDEX('Cycle 9'!E$10:E$999,MATCH($A6,'Cycle 9'!$L$10:$L$999,0),1)),INDEX('Cycle 10'!E$10:E$999,MATCH($A6,'Cycle 10'!$L$10:$L$999,0),1)),INDEX('Cycle 11'!E$10:E$999,MATCH($A6,'Cycle 11'!$L$10:$L$999,0),1)),"")="","",IFERROR(IFERROR(IFERROR(IFERROR(IFERROR(IFERROR(IFERROR(IFERROR(IFERROR(IFERROR(IFERROR(IFERROR(INDEX(Summer!E$10:E$999,MATCH($A6,Summer!$L$10:$L$999,0),1),INDEX('Cycle 1'!E$10:E$999,MATCH($A6,'Cycle 1'!$L$10:$L$999,0),1)),INDEX('Cycle 2'!E$10:E$999,MATCH($A6,'Cycle 2'!$L$10:$L$999,0),1)),INDEX('Cycle 3'!E$10:E$999,MATCH($A6,'Cycle 3'!$L$10:$L$999,0),1)),INDEX('Cycle 4'!E$10:E$999,MATCH($A6,'Cycle 4'!$L$10:$L$999,0),1)),INDEX('Cycle 5'!E$10:E$999,MATCH($A6,'Cycle 5'!$L$10:$L$999,0),1)),INDEX('Cycle 6'!E$10:E$999,MATCH($A6,'Cycle 6'!$L$10:$L$999,0),1)),INDEX('Cycle 7'!E$10:E$999,MATCH($A6,'Cycle 7'!$L$10:$L$999,0),1)),INDEX('Cycle 8'!E$10:E$999,MATCH($A6,'Cycle 8'!$L$10:$L$999,0),1)),INDEX('Cycle 9'!E$10:E$999,MATCH($A6,'Cycle 9'!$L$10:$L$999,0),1)),INDEX('Cycle 10'!E$10:E$999,MATCH($A6,'Cycle 10'!$L$10:$L$999,0),1)),INDEX('Cycle 11'!E$10:E$999,MATCH($A6,'Cycle 11'!$L$10:$L$999,0),1)),""))</f>
        <v/>
      </c>
      <c r="G6" t="str">
        <f>IF(IFERROR(IFERROR(IFERROR(IFERROR(IFERROR(IFERROR(IFERROR(IFERROR(IFERROR(IFERROR(IFERROR(IFERROR(INDEX(Summer!F$10:F$999,MATCH($A6,Summer!$L$10:$L$999,0),1),INDEX('Cycle 1'!F$10:F$999,MATCH($A6,'Cycle 1'!$L$10:$L$999,0),1)),INDEX('Cycle 2'!F$10:F$999,MATCH($A6,'Cycle 2'!$L$10:$L$999,0),1)),INDEX('Cycle 3'!F$10:F$999,MATCH($A6,'Cycle 3'!$L$10:$L$999,0),1)),INDEX('Cycle 4'!F$10:F$999,MATCH($A6,'Cycle 4'!$L$10:$L$999,0),1)),INDEX('Cycle 5'!F$10:F$999,MATCH($A6,'Cycle 5'!$L$10:$L$999,0),1)),INDEX('Cycle 6'!F$10:F$999,MATCH($A6,'Cycle 6'!$L$10:$L$999,0),1)),INDEX('Cycle 7'!F$10:F$999,MATCH($A6,'Cycle 7'!$L$10:$L$999,0),1)),INDEX('Cycle 8'!F$10:F$999,MATCH($A6,'Cycle 8'!$L$10:$L$999,0),1)),INDEX('Cycle 9'!F$10:F$999,MATCH($A6,'Cycle 9'!$L$10:$L$999,0),1)),INDEX('Cycle 10'!F$10:F$999,MATCH($A6,'Cycle 10'!$L$10:$L$999,0),1)),INDEX('Cycle 11'!F$10:F$999,MATCH($A6,'Cycle 11'!$L$10:$L$999,0),1)),"")="","",IFERROR(IFERROR(IFERROR(IFERROR(IFERROR(IFERROR(IFERROR(IFERROR(IFERROR(IFERROR(IFERROR(IFERROR(INDEX(Summer!F$10:F$999,MATCH($A6,Summer!$L$10:$L$999,0),1),INDEX('Cycle 1'!F$10:F$999,MATCH($A6,'Cycle 1'!$L$10:$L$999,0),1)),INDEX('Cycle 2'!F$10:F$999,MATCH($A6,'Cycle 2'!$L$10:$L$999,0),1)),INDEX('Cycle 3'!F$10:F$999,MATCH($A6,'Cycle 3'!$L$10:$L$999,0),1)),INDEX('Cycle 4'!F$10:F$999,MATCH($A6,'Cycle 4'!$L$10:$L$999,0),1)),INDEX('Cycle 5'!F$10:F$999,MATCH($A6,'Cycle 5'!$L$10:$L$999,0),1)),INDEX('Cycle 6'!F$10:F$999,MATCH($A6,'Cycle 6'!$L$10:$L$999,0),1)),INDEX('Cycle 7'!F$10:F$999,MATCH($A6,'Cycle 7'!$L$10:$L$999,0),1)),INDEX('Cycle 8'!F$10:F$999,MATCH($A6,'Cycle 8'!$L$10:$L$999,0),1)),INDEX('Cycle 9'!F$10:F$999,MATCH($A6,'Cycle 9'!$L$10:$L$999,0),1)),INDEX('Cycle 10'!F$10:F$999,MATCH($A6,'Cycle 10'!$L$10:$L$999,0),1)),INDEX('Cycle 11'!F$10:F$999,MATCH($A6,'Cycle 11'!$L$10:$L$999,0),1)),""))</f>
        <v/>
      </c>
      <c r="H6" t="str">
        <f>IF(IFERROR(IFERROR(IFERROR(IFERROR(IFERROR(IFERROR(IFERROR(IFERROR(IFERROR(IFERROR(IFERROR(IFERROR(INDEX(Summer!G$10:G$999,MATCH($A6,Summer!$L$10:$L$999,0),1),INDEX('Cycle 1'!G$10:G$999,MATCH($A6,'Cycle 1'!$L$10:$L$999,0),1)),INDEX('Cycle 2'!G$10:G$999,MATCH($A6,'Cycle 2'!$L$10:$L$999,0),1)),INDEX('Cycle 3'!G$10:G$999,MATCH($A6,'Cycle 3'!$L$10:$L$999,0),1)),INDEX('Cycle 4'!G$10:G$999,MATCH($A6,'Cycle 4'!$L$10:$L$999,0),1)),INDEX('Cycle 5'!G$10:G$999,MATCH($A6,'Cycle 5'!$L$10:$L$999,0),1)),INDEX('Cycle 6'!G$10:G$999,MATCH($A6,'Cycle 6'!$L$10:$L$999,0),1)),INDEX('Cycle 7'!G$10:G$999,MATCH($A6,'Cycle 7'!$L$10:$L$999,0),1)),INDEX('Cycle 8'!G$10:G$999,MATCH($A6,'Cycle 8'!$L$10:$L$999,0),1)),INDEX('Cycle 9'!G$10:G$999,MATCH($A6,'Cycle 9'!$L$10:$L$999,0),1)),INDEX('Cycle 10'!G$10:G$999,MATCH($A6,'Cycle 10'!$L$10:$L$999,0),1)),INDEX('Cycle 11'!G$10:G$999,MATCH($A6,'Cycle 11'!$L$10:$L$999,0),1)),"")="","",IFERROR(IFERROR(IFERROR(IFERROR(IFERROR(IFERROR(IFERROR(IFERROR(IFERROR(IFERROR(IFERROR(IFERROR(INDEX(Summer!G$10:G$999,MATCH($A6,Summer!$L$10:$L$999,0),1),INDEX('Cycle 1'!G$10:G$999,MATCH($A6,'Cycle 1'!$L$10:$L$999,0),1)),INDEX('Cycle 2'!G$10:G$999,MATCH($A6,'Cycle 2'!$L$10:$L$999,0),1)),INDEX('Cycle 3'!G$10:G$999,MATCH($A6,'Cycle 3'!$L$10:$L$999,0),1)),INDEX('Cycle 4'!G$10:G$999,MATCH($A6,'Cycle 4'!$L$10:$L$999,0),1)),INDEX('Cycle 5'!G$10:G$999,MATCH($A6,'Cycle 5'!$L$10:$L$999,0),1)),INDEX('Cycle 6'!G$10:G$999,MATCH($A6,'Cycle 6'!$L$10:$L$999,0),1)),INDEX('Cycle 7'!G$10:G$999,MATCH($A6,'Cycle 7'!$L$10:$L$999,0),1)),INDEX('Cycle 8'!G$10:G$999,MATCH($A6,'Cycle 8'!$L$10:$L$999,0),1)),INDEX('Cycle 9'!G$10:G$999,MATCH($A6,'Cycle 9'!$L$10:$L$999,0),1)),INDEX('Cycle 10'!G$10:G$999,MATCH($A6,'Cycle 10'!$L$10:$L$999,0),1)),INDEX('Cycle 11'!G$10:G$999,MATCH($A6,'Cycle 11'!$L$10:$L$999,0),1)),""))</f>
        <v/>
      </c>
      <c r="I6">
        <f>IFERROR(IF(C6="",MAX(I$1:I5),IF(ROW(C$2)=ROW(C6),1,IF(ISERROR(VLOOKUP(C6,C$2:C5,1,FALSE)),MAX(I$1:I5)+1,MAX(I$1:I5)))),"")</f>
        <v>0</v>
      </c>
      <c r="J6" t="str">
        <f t="shared" si="0"/>
        <v/>
      </c>
      <c r="K6" t="str">
        <f t="shared" si="1"/>
        <v/>
      </c>
      <c r="L6" t="str">
        <f t="shared" si="1"/>
        <v/>
      </c>
      <c r="M6" t="str">
        <f t="shared" si="1"/>
        <v/>
      </c>
      <c r="N6" t="str">
        <f t="shared" si="1"/>
        <v/>
      </c>
      <c r="O6" t="str">
        <f t="shared" si="1"/>
        <v/>
      </c>
      <c r="P6" t="str">
        <f t="shared" si="1"/>
        <v/>
      </c>
      <c r="Q6" t="str">
        <f t="shared" si="1"/>
        <v/>
      </c>
      <c r="R6" t="str">
        <f t="shared" si="1"/>
        <v/>
      </c>
      <c r="S6" t="str">
        <f t="shared" si="1"/>
        <v/>
      </c>
      <c r="T6" t="str">
        <f t="shared" si="1"/>
        <v/>
      </c>
      <c r="U6" t="str">
        <f t="shared" si="1"/>
        <v/>
      </c>
      <c r="V6" t="str">
        <f t="shared" si="1"/>
        <v/>
      </c>
      <c r="W6" t="str">
        <f t="shared" si="2"/>
        <v/>
      </c>
      <c r="X6">
        <f>IF(OR(H6="No",H6=""),0,IF(COUNTIFS(H$2:H6,"Yes",C$2:C6,C6)&gt;1,0,COUNTIFS(H$2:H6,"Yes",C$2:C6,C6)))+IF(X5=$X$1,0,X5)</f>
        <v>0</v>
      </c>
    </row>
    <row r="7" spans="1:24" x14ac:dyDescent="0.3">
      <c r="A7">
        <f>ROWS($A$2:$A7)</f>
        <v>6</v>
      </c>
      <c r="B7" t="str">
        <f>IF(ISERROR(VLOOKUP(A7,Summer!L$11:L$500,1,FALSE)),IF(ISERROR(VLOOKUP(A7,'Cycle 1'!L$11:L$500,1,FALSE)),IF(ISERROR(VLOOKUP(A7,'Cycle 2'!L$11:L$500,1,FALSE)),IF(ISERROR(VLOOKUP(A7,'Cycle 3'!L$11:L$500,1,FALSE)),IF(ISERROR(VLOOKUP(A7,'Cycle 4'!L$11:L$500,1,FALSE)),IF(ISERROR(VLOOKUP(A7,'Cycle 5'!L$11:L$500,1,FALSE)),IF(ISERROR(VLOOKUP(A7,'Cycle 6'!L$11:L$500,1,FALSE)),IF(ISERROR(VLOOKUP(A7,'Cycle 7'!L$11:L$500,1,FALSE)),IF(ISERROR(VLOOKUP(A7,'Cycle 8'!L$11:L$500,1,FALSE)),IF(ISERROR(VLOOKUP(A7,'Cycle 9'!L$11:L$500,1,FALSE)),IF(ISERROR(VLOOKUP(A7,'Cycle 10'!L$11:L$500,1,FALSE)),IF(ISERROR(VLOOKUP(A7,'Cycle 11'!L$11:L$500,1,FALSE)),"","Cycle 11"),"Cycle 10"),"Cycle 9"),"Cycle 8"),"Cycle 7"),"Cycle 6"),"Cycle 5"),"Cycle 4"),"Cycle 3"),"Cycle 2"),"Cycle 1"),"Summer")</f>
        <v>Cycle 6</v>
      </c>
      <c r="C7" t="str">
        <f>IF(IFERROR(IFERROR(IFERROR(IFERROR(IFERROR(IFERROR(IFERROR(IFERROR(IFERROR(IFERROR(IFERROR(IFERROR(INDEX(Summer!B$10:B$999,MATCH($A7,Summer!$L$10:$L$999,0),1),INDEX('Cycle 1'!B$10:B$999,MATCH($A7,'Cycle 1'!$L$10:$L$999,0),1)),INDEX('Cycle 2'!B$10:B$999,MATCH($A7,'Cycle 2'!$L$10:$L$999,0),1)),INDEX('Cycle 3'!B$10:B$999,MATCH($A7,'Cycle 3'!$L$10:$L$999,0),1)),INDEX('Cycle 4'!B$10:B$999,MATCH($A7,'Cycle 4'!$L$10:$L$999,0),1)),INDEX('Cycle 5'!B$10:B$999,MATCH($A7,'Cycle 5'!$L$10:$L$999,0),1)),INDEX('Cycle 6'!B$10:B$999,MATCH($A7,'Cycle 6'!$L$10:$L$999,0),1)),INDEX('Cycle 7'!B$10:B$999,MATCH($A7,'Cycle 7'!$L$10:$L$999,0),1)),INDEX('Cycle 8'!B$10:B$999,MATCH($A7,'Cycle 8'!$L$10:$L$999,0),1)),INDEX('Cycle 9'!B$10:B$999,MATCH($A7,'Cycle 9'!$L$10:$L$999,0),1)),INDEX('Cycle 10'!B$10:B$999,MATCH($A7,'Cycle 10'!$L$10:$L$999,0),1)),INDEX('Cycle 11'!B$10:B$999,MATCH($A7,'Cycle 11'!$L$10:$L$999,0),1)),"")="","",IFERROR(IFERROR(IFERROR(IFERROR(IFERROR(IFERROR(IFERROR(IFERROR(IFERROR(IFERROR(IFERROR(IFERROR(INDEX(Summer!B$10:B$999,MATCH($A7,Summer!$L$10:$L$999,0),1),INDEX('Cycle 1'!B$10:B$999,MATCH($A7,'Cycle 1'!$L$10:$L$999,0),1)),INDEX('Cycle 2'!B$10:B$999,MATCH($A7,'Cycle 2'!$L$10:$L$999,0),1)),INDEX('Cycle 3'!B$10:B$999,MATCH($A7,'Cycle 3'!$L$10:$L$999,0),1)),INDEX('Cycle 4'!B$10:B$999,MATCH($A7,'Cycle 4'!$L$10:$L$999,0),1)),INDEX('Cycle 5'!B$10:B$999,MATCH($A7,'Cycle 5'!$L$10:$L$999,0),1)),INDEX('Cycle 6'!B$10:B$999,MATCH($A7,'Cycle 6'!$L$10:$L$999,0),1)),INDEX('Cycle 7'!B$10:B$999,MATCH($A7,'Cycle 7'!$L$10:$L$999,0),1)),INDEX('Cycle 8'!B$10:B$999,MATCH($A7,'Cycle 8'!$L$10:$L$999,0),1)),INDEX('Cycle 9'!B$10:B$999,MATCH($A7,'Cycle 9'!$L$10:$L$999,0),1)),INDEX('Cycle 10'!B$10:B$999,MATCH($A7,'Cycle 10'!$L$10:$L$999,0),1)),INDEX('Cycle 11'!B$10:B$999,MATCH($A7,'Cycle 11'!$L$10:$L$999,0),1)),""))</f>
        <v/>
      </c>
      <c r="D7" t="str">
        <f>IF(IFERROR(IFERROR(IFERROR(IFERROR(IFERROR(IFERROR(IFERROR(IFERROR(IFERROR(IFERROR(IFERROR(IFERROR(INDEX(Summer!C$10:C$999,MATCH($A7,Summer!$L$10:$L$999,0),1),INDEX('Cycle 1'!C$10:C$999,MATCH($A7,'Cycle 1'!$L$10:$L$999,0),1)),INDEX('Cycle 2'!C$10:C$999,MATCH($A7,'Cycle 2'!$L$10:$L$999,0),1)),INDEX('Cycle 3'!C$10:C$999,MATCH($A7,'Cycle 3'!$L$10:$L$999,0),1)),INDEX('Cycle 4'!C$10:C$999,MATCH($A7,'Cycle 4'!$L$10:$L$999,0),1)),INDEX('Cycle 5'!C$10:C$999,MATCH($A7,'Cycle 5'!$L$10:$L$999,0),1)),INDEX('Cycle 6'!C$10:C$999,MATCH($A7,'Cycle 6'!$L$10:$L$999,0),1)),INDEX('Cycle 7'!C$10:C$999,MATCH($A7,'Cycle 7'!$L$10:$L$999,0),1)),INDEX('Cycle 8'!C$10:C$999,MATCH($A7,'Cycle 8'!$L$10:$L$999,0),1)),INDEX('Cycle 9'!C$10:C$999,MATCH($A7,'Cycle 9'!$L$10:$L$999,0),1)),INDEX('Cycle 10'!C$10:C$999,MATCH($A7,'Cycle 10'!$L$10:$L$999,0),1)),INDEX('Cycle 11'!C$10:C$999,MATCH($A7,'Cycle 11'!$L$10:$L$999,0),1)),"")="","",IFERROR(IFERROR(IFERROR(IFERROR(IFERROR(IFERROR(IFERROR(IFERROR(IFERROR(IFERROR(IFERROR(IFERROR(INDEX(Summer!C$10:C$999,MATCH($A7,Summer!$L$10:$L$999,0),1),INDEX('Cycle 1'!C$10:C$999,MATCH($A7,'Cycle 1'!$L$10:$L$999,0),1)),INDEX('Cycle 2'!C$10:C$999,MATCH($A7,'Cycle 2'!$L$10:$L$999,0),1)),INDEX('Cycle 3'!C$10:C$999,MATCH($A7,'Cycle 3'!$L$10:$L$999,0),1)),INDEX('Cycle 4'!C$10:C$999,MATCH($A7,'Cycle 4'!$L$10:$L$999,0),1)),INDEX('Cycle 5'!C$10:C$999,MATCH($A7,'Cycle 5'!$L$10:$L$999,0),1)),INDEX('Cycle 6'!C$10:C$999,MATCH($A7,'Cycle 6'!$L$10:$L$999,0),1)),INDEX('Cycle 7'!C$10:C$999,MATCH($A7,'Cycle 7'!$L$10:$L$999,0),1)),INDEX('Cycle 8'!C$10:C$999,MATCH($A7,'Cycle 8'!$L$10:$L$999,0),1)),INDEX('Cycle 9'!C$10:C$999,MATCH($A7,'Cycle 9'!$L$10:$L$999,0),1)),INDEX('Cycle 10'!C$10:C$999,MATCH($A7,'Cycle 10'!$L$10:$L$999,0),1)),INDEX('Cycle 11'!C$10:C$999,MATCH($A7,'Cycle 11'!$L$10:$L$999,0),1)),""))</f>
        <v/>
      </c>
      <c r="E7" t="str">
        <f>IF(IFERROR(IFERROR(IFERROR(IFERROR(IFERROR(IFERROR(IFERROR(IFERROR(IFERROR(IFERROR(IFERROR(IFERROR(INDEX(Summer!D$10:D$999,MATCH($A7,Summer!$L$10:$L$999,0),1),INDEX('Cycle 1'!D$10:D$999,MATCH($A7,'Cycle 1'!$L$10:$L$999,0),1)),INDEX('Cycle 2'!D$10:D$999,MATCH($A7,'Cycle 2'!$L$10:$L$999,0),1)),INDEX('Cycle 3'!D$10:D$999,MATCH($A7,'Cycle 3'!$L$10:$L$999,0),1)),INDEX('Cycle 4'!D$10:D$999,MATCH($A7,'Cycle 4'!$L$10:$L$999,0),1)),INDEX('Cycle 5'!D$10:D$999,MATCH($A7,'Cycle 5'!$L$10:$L$999,0),1)),INDEX('Cycle 6'!D$10:D$999,MATCH($A7,'Cycle 6'!$L$10:$L$999,0),1)),INDEX('Cycle 7'!D$10:D$999,MATCH($A7,'Cycle 7'!$L$10:$L$999,0),1)),INDEX('Cycle 8'!D$10:D$999,MATCH($A7,'Cycle 8'!$L$10:$L$999,0),1)),INDEX('Cycle 9'!D$10:D$999,MATCH($A7,'Cycle 9'!$L$10:$L$999,0),1)),INDEX('Cycle 10'!D$10:D$999,MATCH($A7,'Cycle 10'!$L$10:$L$999,0),1)),INDEX('Cycle 11'!D$10:D$999,MATCH($A7,'Cycle 11'!$L$10:$L$999,0),1)),"")="","",IFERROR(IFERROR(IFERROR(IFERROR(IFERROR(IFERROR(IFERROR(IFERROR(IFERROR(IFERROR(IFERROR(IFERROR(INDEX(Summer!D$10:D$999,MATCH($A7,Summer!$L$10:$L$999,0),1),INDEX('Cycle 1'!D$10:D$999,MATCH($A7,'Cycle 1'!$L$10:$L$999,0),1)),INDEX('Cycle 2'!D$10:D$999,MATCH($A7,'Cycle 2'!$L$10:$L$999,0),1)),INDEX('Cycle 3'!D$10:D$999,MATCH($A7,'Cycle 3'!$L$10:$L$999,0),1)),INDEX('Cycle 4'!D$10:D$999,MATCH($A7,'Cycle 4'!$L$10:$L$999,0),1)),INDEX('Cycle 5'!D$10:D$999,MATCH($A7,'Cycle 5'!$L$10:$L$999,0),1)),INDEX('Cycle 6'!D$10:D$999,MATCH($A7,'Cycle 6'!$L$10:$L$999,0),1)),INDEX('Cycle 7'!D$10:D$999,MATCH($A7,'Cycle 7'!$L$10:$L$999,0),1)),INDEX('Cycle 8'!D$10:D$999,MATCH($A7,'Cycle 8'!$L$10:$L$999,0),1)),INDEX('Cycle 9'!D$10:D$999,MATCH($A7,'Cycle 9'!$L$10:$L$999,0),1)),INDEX('Cycle 10'!D$10:D$999,MATCH($A7,'Cycle 10'!$L$10:$L$999,0),1)),INDEX('Cycle 11'!D$10:D$999,MATCH($A7,'Cycle 11'!$L$10:$L$999,0),1)),""))</f>
        <v/>
      </c>
      <c r="F7" t="str">
        <f>IF(IFERROR(IFERROR(IFERROR(IFERROR(IFERROR(IFERROR(IFERROR(IFERROR(IFERROR(IFERROR(IFERROR(IFERROR(INDEX(Summer!E$10:E$999,MATCH($A7,Summer!$L$10:$L$999,0),1),INDEX('Cycle 1'!E$10:E$999,MATCH($A7,'Cycle 1'!$L$10:$L$999,0),1)),INDEX('Cycle 2'!E$10:E$999,MATCH($A7,'Cycle 2'!$L$10:$L$999,0),1)),INDEX('Cycle 3'!E$10:E$999,MATCH($A7,'Cycle 3'!$L$10:$L$999,0),1)),INDEX('Cycle 4'!E$10:E$999,MATCH($A7,'Cycle 4'!$L$10:$L$999,0),1)),INDEX('Cycle 5'!E$10:E$999,MATCH($A7,'Cycle 5'!$L$10:$L$999,0),1)),INDEX('Cycle 6'!E$10:E$999,MATCH($A7,'Cycle 6'!$L$10:$L$999,0),1)),INDEX('Cycle 7'!E$10:E$999,MATCH($A7,'Cycle 7'!$L$10:$L$999,0),1)),INDEX('Cycle 8'!E$10:E$999,MATCH($A7,'Cycle 8'!$L$10:$L$999,0),1)),INDEX('Cycle 9'!E$10:E$999,MATCH($A7,'Cycle 9'!$L$10:$L$999,0),1)),INDEX('Cycle 10'!E$10:E$999,MATCH($A7,'Cycle 10'!$L$10:$L$999,0),1)),INDEX('Cycle 11'!E$10:E$999,MATCH($A7,'Cycle 11'!$L$10:$L$999,0),1)),"")="","",IFERROR(IFERROR(IFERROR(IFERROR(IFERROR(IFERROR(IFERROR(IFERROR(IFERROR(IFERROR(IFERROR(IFERROR(INDEX(Summer!E$10:E$999,MATCH($A7,Summer!$L$10:$L$999,0),1),INDEX('Cycle 1'!E$10:E$999,MATCH($A7,'Cycle 1'!$L$10:$L$999,0),1)),INDEX('Cycle 2'!E$10:E$999,MATCH($A7,'Cycle 2'!$L$10:$L$999,0),1)),INDEX('Cycle 3'!E$10:E$999,MATCH($A7,'Cycle 3'!$L$10:$L$999,0),1)),INDEX('Cycle 4'!E$10:E$999,MATCH($A7,'Cycle 4'!$L$10:$L$999,0),1)),INDEX('Cycle 5'!E$10:E$999,MATCH($A7,'Cycle 5'!$L$10:$L$999,0),1)),INDEX('Cycle 6'!E$10:E$999,MATCH($A7,'Cycle 6'!$L$10:$L$999,0),1)),INDEX('Cycle 7'!E$10:E$999,MATCH($A7,'Cycle 7'!$L$10:$L$999,0),1)),INDEX('Cycle 8'!E$10:E$999,MATCH($A7,'Cycle 8'!$L$10:$L$999,0),1)),INDEX('Cycle 9'!E$10:E$999,MATCH($A7,'Cycle 9'!$L$10:$L$999,0),1)),INDEX('Cycle 10'!E$10:E$999,MATCH($A7,'Cycle 10'!$L$10:$L$999,0),1)),INDEX('Cycle 11'!E$10:E$999,MATCH($A7,'Cycle 11'!$L$10:$L$999,0),1)),""))</f>
        <v/>
      </c>
      <c r="G7" t="str">
        <f>IF(IFERROR(IFERROR(IFERROR(IFERROR(IFERROR(IFERROR(IFERROR(IFERROR(IFERROR(IFERROR(IFERROR(IFERROR(INDEX(Summer!F$10:F$999,MATCH($A7,Summer!$L$10:$L$999,0),1),INDEX('Cycle 1'!F$10:F$999,MATCH($A7,'Cycle 1'!$L$10:$L$999,0),1)),INDEX('Cycle 2'!F$10:F$999,MATCH($A7,'Cycle 2'!$L$10:$L$999,0),1)),INDEX('Cycle 3'!F$10:F$999,MATCH($A7,'Cycle 3'!$L$10:$L$999,0),1)),INDEX('Cycle 4'!F$10:F$999,MATCH($A7,'Cycle 4'!$L$10:$L$999,0),1)),INDEX('Cycle 5'!F$10:F$999,MATCH($A7,'Cycle 5'!$L$10:$L$999,0),1)),INDEX('Cycle 6'!F$10:F$999,MATCH($A7,'Cycle 6'!$L$10:$L$999,0),1)),INDEX('Cycle 7'!F$10:F$999,MATCH($A7,'Cycle 7'!$L$10:$L$999,0),1)),INDEX('Cycle 8'!F$10:F$999,MATCH($A7,'Cycle 8'!$L$10:$L$999,0),1)),INDEX('Cycle 9'!F$10:F$999,MATCH($A7,'Cycle 9'!$L$10:$L$999,0),1)),INDEX('Cycle 10'!F$10:F$999,MATCH($A7,'Cycle 10'!$L$10:$L$999,0),1)),INDEX('Cycle 11'!F$10:F$999,MATCH($A7,'Cycle 11'!$L$10:$L$999,0),1)),"")="","",IFERROR(IFERROR(IFERROR(IFERROR(IFERROR(IFERROR(IFERROR(IFERROR(IFERROR(IFERROR(IFERROR(IFERROR(INDEX(Summer!F$10:F$999,MATCH($A7,Summer!$L$10:$L$999,0),1),INDEX('Cycle 1'!F$10:F$999,MATCH($A7,'Cycle 1'!$L$10:$L$999,0),1)),INDEX('Cycle 2'!F$10:F$999,MATCH($A7,'Cycle 2'!$L$10:$L$999,0),1)),INDEX('Cycle 3'!F$10:F$999,MATCH($A7,'Cycle 3'!$L$10:$L$999,0),1)),INDEX('Cycle 4'!F$10:F$999,MATCH($A7,'Cycle 4'!$L$10:$L$999,0),1)),INDEX('Cycle 5'!F$10:F$999,MATCH($A7,'Cycle 5'!$L$10:$L$999,0),1)),INDEX('Cycle 6'!F$10:F$999,MATCH($A7,'Cycle 6'!$L$10:$L$999,0),1)),INDEX('Cycle 7'!F$10:F$999,MATCH($A7,'Cycle 7'!$L$10:$L$999,0),1)),INDEX('Cycle 8'!F$10:F$999,MATCH($A7,'Cycle 8'!$L$10:$L$999,0),1)),INDEX('Cycle 9'!F$10:F$999,MATCH($A7,'Cycle 9'!$L$10:$L$999,0),1)),INDEX('Cycle 10'!F$10:F$999,MATCH($A7,'Cycle 10'!$L$10:$L$999,0),1)),INDEX('Cycle 11'!F$10:F$999,MATCH($A7,'Cycle 11'!$L$10:$L$999,0),1)),""))</f>
        <v/>
      </c>
      <c r="H7" t="str">
        <f>IF(IFERROR(IFERROR(IFERROR(IFERROR(IFERROR(IFERROR(IFERROR(IFERROR(IFERROR(IFERROR(IFERROR(IFERROR(INDEX(Summer!G$10:G$999,MATCH($A7,Summer!$L$10:$L$999,0),1),INDEX('Cycle 1'!G$10:G$999,MATCH($A7,'Cycle 1'!$L$10:$L$999,0),1)),INDEX('Cycle 2'!G$10:G$999,MATCH($A7,'Cycle 2'!$L$10:$L$999,0),1)),INDEX('Cycle 3'!G$10:G$999,MATCH($A7,'Cycle 3'!$L$10:$L$999,0),1)),INDEX('Cycle 4'!G$10:G$999,MATCH($A7,'Cycle 4'!$L$10:$L$999,0),1)),INDEX('Cycle 5'!G$10:G$999,MATCH($A7,'Cycle 5'!$L$10:$L$999,0),1)),INDEX('Cycle 6'!G$10:G$999,MATCH($A7,'Cycle 6'!$L$10:$L$999,0),1)),INDEX('Cycle 7'!G$10:G$999,MATCH($A7,'Cycle 7'!$L$10:$L$999,0),1)),INDEX('Cycle 8'!G$10:G$999,MATCH($A7,'Cycle 8'!$L$10:$L$999,0),1)),INDEX('Cycle 9'!G$10:G$999,MATCH($A7,'Cycle 9'!$L$10:$L$999,0),1)),INDEX('Cycle 10'!G$10:G$999,MATCH($A7,'Cycle 10'!$L$10:$L$999,0),1)),INDEX('Cycle 11'!G$10:G$999,MATCH($A7,'Cycle 11'!$L$10:$L$999,0),1)),"")="","",IFERROR(IFERROR(IFERROR(IFERROR(IFERROR(IFERROR(IFERROR(IFERROR(IFERROR(IFERROR(IFERROR(IFERROR(INDEX(Summer!G$10:G$999,MATCH($A7,Summer!$L$10:$L$999,0),1),INDEX('Cycle 1'!G$10:G$999,MATCH($A7,'Cycle 1'!$L$10:$L$999,0),1)),INDEX('Cycle 2'!G$10:G$999,MATCH($A7,'Cycle 2'!$L$10:$L$999,0),1)),INDEX('Cycle 3'!G$10:G$999,MATCH($A7,'Cycle 3'!$L$10:$L$999,0),1)),INDEX('Cycle 4'!G$10:G$999,MATCH($A7,'Cycle 4'!$L$10:$L$999,0),1)),INDEX('Cycle 5'!G$10:G$999,MATCH($A7,'Cycle 5'!$L$10:$L$999,0),1)),INDEX('Cycle 6'!G$10:G$999,MATCH($A7,'Cycle 6'!$L$10:$L$999,0),1)),INDEX('Cycle 7'!G$10:G$999,MATCH($A7,'Cycle 7'!$L$10:$L$999,0),1)),INDEX('Cycle 8'!G$10:G$999,MATCH($A7,'Cycle 8'!$L$10:$L$999,0),1)),INDEX('Cycle 9'!G$10:G$999,MATCH($A7,'Cycle 9'!$L$10:$L$999,0),1)),INDEX('Cycle 10'!G$10:G$999,MATCH($A7,'Cycle 10'!$L$10:$L$999,0),1)),INDEX('Cycle 11'!G$10:G$999,MATCH($A7,'Cycle 11'!$L$10:$L$999,0),1)),""))</f>
        <v/>
      </c>
      <c r="I7">
        <f>IFERROR(IF(C7="",MAX(I$1:I6),IF(ROW(C$2)=ROW(C7),1,IF(ISERROR(VLOOKUP(C7,C$2:C6,1,FALSE)),MAX(I$1:I6)+1,MAX(I$1:I6)))),"")</f>
        <v>0</v>
      </c>
      <c r="J7" t="str">
        <f t="shared" si="0"/>
        <v/>
      </c>
      <c r="K7" t="str">
        <f t="shared" si="1"/>
        <v/>
      </c>
      <c r="L7" t="str">
        <f t="shared" si="1"/>
        <v/>
      </c>
      <c r="M7" t="str">
        <f t="shared" si="1"/>
        <v/>
      </c>
      <c r="N7" t="str">
        <f t="shared" si="1"/>
        <v/>
      </c>
      <c r="O7" t="str">
        <f t="shared" si="1"/>
        <v/>
      </c>
      <c r="P7" t="str">
        <f t="shared" si="1"/>
        <v/>
      </c>
      <c r="Q7" t="str">
        <f t="shared" si="1"/>
        <v/>
      </c>
      <c r="R7" t="str">
        <f t="shared" si="1"/>
        <v/>
      </c>
      <c r="S7" t="str">
        <f t="shared" si="1"/>
        <v/>
      </c>
      <c r="T7" t="str">
        <f t="shared" si="1"/>
        <v/>
      </c>
      <c r="U7" t="str">
        <f t="shared" si="1"/>
        <v/>
      </c>
      <c r="V7" t="str">
        <f t="shared" si="1"/>
        <v/>
      </c>
      <c r="W7" t="str">
        <f t="shared" si="2"/>
        <v/>
      </c>
      <c r="X7">
        <f>IF(OR(H7="No",H7=""),0,IF(COUNTIFS(H$2:H7,"Yes",C$2:C7,C7)&gt;1,0,COUNTIFS(H$2:H7,"Yes",C$2:C7,C7)))+IF(X6=$X$1,0,X6)</f>
        <v>0</v>
      </c>
    </row>
    <row r="8" spans="1:24" x14ac:dyDescent="0.3">
      <c r="A8">
        <f>ROWS($A$2:$A8)</f>
        <v>7</v>
      </c>
      <c r="B8" t="str">
        <f>IF(ISERROR(VLOOKUP(A8,Summer!L$11:L$500,1,FALSE)),IF(ISERROR(VLOOKUP(A8,'Cycle 1'!L$11:L$500,1,FALSE)),IF(ISERROR(VLOOKUP(A8,'Cycle 2'!L$11:L$500,1,FALSE)),IF(ISERROR(VLOOKUP(A8,'Cycle 3'!L$11:L$500,1,FALSE)),IF(ISERROR(VLOOKUP(A8,'Cycle 4'!L$11:L$500,1,FALSE)),IF(ISERROR(VLOOKUP(A8,'Cycle 5'!L$11:L$500,1,FALSE)),IF(ISERROR(VLOOKUP(A8,'Cycle 6'!L$11:L$500,1,FALSE)),IF(ISERROR(VLOOKUP(A8,'Cycle 7'!L$11:L$500,1,FALSE)),IF(ISERROR(VLOOKUP(A8,'Cycle 8'!L$11:L$500,1,FALSE)),IF(ISERROR(VLOOKUP(A8,'Cycle 9'!L$11:L$500,1,FALSE)),IF(ISERROR(VLOOKUP(A8,'Cycle 10'!L$11:L$500,1,FALSE)),IF(ISERROR(VLOOKUP(A8,'Cycle 11'!L$11:L$500,1,FALSE)),"","Cycle 11"),"Cycle 10"),"Cycle 9"),"Cycle 8"),"Cycle 7"),"Cycle 6"),"Cycle 5"),"Cycle 4"),"Cycle 3"),"Cycle 2"),"Cycle 1"),"Summer")</f>
        <v>Cycle 7</v>
      </c>
      <c r="C8" t="str">
        <f>IF(IFERROR(IFERROR(IFERROR(IFERROR(IFERROR(IFERROR(IFERROR(IFERROR(IFERROR(IFERROR(IFERROR(IFERROR(INDEX(Summer!B$10:B$999,MATCH($A8,Summer!$L$10:$L$999,0),1),INDEX('Cycle 1'!B$10:B$999,MATCH($A8,'Cycle 1'!$L$10:$L$999,0),1)),INDEX('Cycle 2'!B$10:B$999,MATCH($A8,'Cycle 2'!$L$10:$L$999,0),1)),INDEX('Cycle 3'!B$10:B$999,MATCH($A8,'Cycle 3'!$L$10:$L$999,0),1)),INDEX('Cycle 4'!B$10:B$999,MATCH($A8,'Cycle 4'!$L$10:$L$999,0),1)),INDEX('Cycle 5'!B$10:B$999,MATCH($A8,'Cycle 5'!$L$10:$L$999,0),1)),INDEX('Cycle 6'!B$10:B$999,MATCH($A8,'Cycle 6'!$L$10:$L$999,0),1)),INDEX('Cycle 7'!B$10:B$999,MATCH($A8,'Cycle 7'!$L$10:$L$999,0),1)),INDEX('Cycle 8'!B$10:B$999,MATCH($A8,'Cycle 8'!$L$10:$L$999,0),1)),INDEX('Cycle 9'!B$10:B$999,MATCH($A8,'Cycle 9'!$L$10:$L$999,0),1)),INDEX('Cycle 10'!B$10:B$999,MATCH($A8,'Cycle 10'!$L$10:$L$999,0),1)),INDEX('Cycle 11'!B$10:B$999,MATCH($A8,'Cycle 11'!$L$10:$L$999,0),1)),"")="","",IFERROR(IFERROR(IFERROR(IFERROR(IFERROR(IFERROR(IFERROR(IFERROR(IFERROR(IFERROR(IFERROR(IFERROR(INDEX(Summer!B$10:B$999,MATCH($A8,Summer!$L$10:$L$999,0),1),INDEX('Cycle 1'!B$10:B$999,MATCH($A8,'Cycle 1'!$L$10:$L$999,0),1)),INDEX('Cycle 2'!B$10:B$999,MATCH($A8,'Cycle 2'!$L$10:$L$999,0),1)),INDEX('Cycle 3'!B$10:B$999,MATCH($A8,'Cycle 3'!$L$10:$L$999,0),1)),INDEX('Cycle 4'!B$10:B$999,MATCH($A8,'Cycle 4'!$L$10:$L$999,0),1)),INDEX('Cycle 5'!B$10:B$999,MATCH($A8,'Cycle 5'!$L$10:$L$999,0),1)),INDEX('Cycle 6'!B$10:B$999,MATCH($A8,'Cycle 6'!$L$10:$L$999,0),1)),INDEX('Cycle 7'!B$10:B$999,MATCH($A8,'Cycle 7'!$L$10:$L$999,0),1)),INDEX('Cycle 8'!B$10:B$999,MATCH($A8,'Cycle 8'!$L$10:$L$999,0),1)),INDEX('Cycle 9'!B$10:B$999,MATCH($A8,'Cycle 9'!$L$10:$L$999,0),1)),INDEX('Cycle 10'!B$10:B$999,MATCH($A8,'Cycle 10'!$L$10:$L$999,0),1)),INDEX('Cycle 11'!B$10:B$999,MATCH($A8,'Cycle 11'!$L$10:$L$999,0),1)),""))</f>
        <v/>
      </c>
      <c r="D8" t="str">
        <f>IF(IFERROR(IFERROR(IFERROR(IFERROR(IFERROR(IFERROR(IFERROR(IFERROR(IFERROR(IFERROR(IFERROR(IFERROR(INDEX(Summer!C$10:C$999,MATCH($A8,Summer!$L$10:$L$999,0),1),INDEX('Cycle 1'!C$10:C$999,MATCH($A8,'Cycle 1'!$L$10:$L$999,0),1)),INDEX('Cycle 2'!C$10:C$999,MATCH($A8,'Cycle 2'!$L$10:$L$999,0),1)),INDEX('Cycle 3'!C$10:C$999,MATCH($A8,'Cycle 3'!$L$10:$L$999,0),1)),INDEX('Cycle 4'!C$10:C$999,MATCH($A8,'Cycle 4'!$L$10:$L$999,0),1)),INDEX('Cycle 5'!C$10:C$999,MATCH($A8,'Cycle 5'!$L$10:$L$999,0),1)),INDEX('Cycle 6'!C$10:C$999,MATCH($A8,'Cycle 6'!$L$10:$L$999,0),1)),INDEX('Cycle 7'!C$10:C$999,MATCH($A8,'Cycle 7'!$L$10:$L$999,0),1)),INDEX('Cycle 8'!C$10:C$999,MATCH($A8,'Cycle 8'!$L$10:$L$999,0),1)),INDEX('Cycle 9'!C$10:C$999,MATCH($A8,'Cycle 9'!$L$10:$L$999,0),1)),INDEX('Cycle 10'!C$10:C$999,MATCH($A8,'Cycle 10'!$L$10:$L$999,0),1)),INDEX('Cycle 11'!C$10:C$999,MATCH($A8,'Cycle 11'!$L$10:$L$999,0),1)),"")="","",IFERROR(IFERROR(IFERROR(IFERROR(IFERROR(IFERROR(IFERROR(IFERROR(IFERROR(IFERROR(IFERROR(IFERROR(INDEX(Summer!C$10:C$999,MATCH($A8,Summer!$L$10:$L$999,0),1),INDEX('Cycle 1'!C$10:C$999,MATCH($A8,'Cycle 1'!$L$10:$L$999,0),1)),INDEX('Cycle 2'!C$10:C$999,MATCH($A8,'Cycle 2'!$L$10:$L$999,0),1)),INDEX('Cycle 3'!C$10:C$999,MATCH($A8,'Cycle 3'!$L$10:$L$999,0),1)),INDEX('Cycle 4'!C$10:C$999,MATCH($A8,'Cycle 4'!$L$10:$L$999,0),1)),INDEX('Cycle 5'!C$10:C$999,MATCH($A8,'Cycle 5'!$L$10:$L$999,0),1)),INDEX('Cycle 6'!C$10:C$999,MATCH($A8,'Cycle 6'!$L$10:$L$999,0),1)),INDEX('Cycle 7'!C$10:C$999,MATCH($A8,'Cycle 7'!$L$10:$L$999,0),1)),INDEX('Cycle 8'!C$10:C$999,MATCH($A8,'Cycle 8'!$L$10:$L$999,0),1)),INDEX('Cycle 9'!C$10:C$999,MATCH($A8,'Cycle 9'!$L$10:$L$999,0),1)),INDEX('Cycle 10'!C$10:C$999,MATCH($A8,'Cycle 10'!$L$10:$L$999,0),1)),INDEX('Cycle 11'!C$10:C$999,MATCH($A8,'Cycle 11'!$L$10:$L$999,0),1)),""))</f>
        <v/>
      </c>
      <c r="E8" t="str">
        <f>IF(IFERROR(IFERROR(IFERROR(IFERROR(IFERROR(IFERROR(IFERROR(IFERROR(IFERROR(IFERROR(IFERROR(IFERROR(INDEX(Summer!D$10:D$999,MATCH($A8,Summer!$L$10:$L$999,0),1),INDEX('Cycle 1'!D$10:D$999,MATCH($A8,'Cycle 1'!$L$10:$L$999,0),1)),INDEX('Cycle 2'!D$10:D$999,MATCH($A8,'Cycle 2'!$L$10:$L$999,0),1)),INDEX('Cycle 3'!D$10:D$999,MATCH($A8,'Cycle 3'!$L$10:$L$999,0),1)),INDEX('Cycle 4'!D$10:D$999,MATCH($A8,'Cycle 4'!$L$10:$L$999,0),1)),INDEX('Cycle 5'!D$10:D$999,MATCH($A8,'Cycle 5'!$L$10:$L$999,0),1)),INDEX('Cycle 6'!D$10:D$999,MATCH($A8,'Cycle 6'!$L$10:$L$999,0),1)),INDEX('Cycle 7'!D$10:D$999,MATCH($A8,'Cycle 7'!$L$10:$L$999,0),1)),INDEX('Cycle 8'!D$10:D$999,MATCH($A8,'Cycle 8'!$L$10:$L$999,0),1)),INDEX('Cycle 9'!D$10:D$999,MATCH($A8,'Cycle 9'!$L$10:$L$999,0),1)),INDEX('Cycle 10'!D$10:D$999,MATCH($A8,'Cycle 10'!$L$10:$L$999,0),1)),INDEX('Cycle 11'!D$10:D$999,MATCH($A8,'Cycle 11'!$L$10:$L$999,0),1)),"")="","",IFERROR(IFERROR(IFERROR(IFERROR(IFERROR(IFERROR(IFERROR(IFERROR(IFERROR(IFERROR(IFERROR(IFERROR(INDEX(Summer!D$10:D$999,MATCH($A8,Summer!$L$10:$L$999,0),1),INDEX('Cycle 1'!D$10:D$999,MATCH($A8,'Cycle 1'!$L$10:$L$999,0),1)),INDEX('Cycle 2'!D$10:D$999,MATCH($A8,'Cycle 2'!$L$10:$L$999,0),1)),INDEX('Cycle 3'!D$10:D$999,MATCH($A8,'Cycle 3'!$L$10:$L$999,0),1)),INDEX('Cycle 4'!D$10:D$999,MATCH($A8,'Cycle 4'!$L$10:$L$999,0),1)),INDEX('Cycle 5'!D$10:D$999,MATCH($A8,'Cycle 5'!$L$10:$L$999,0),1)),INDEX('Cycle 6'!D$10:D$999,MATCH($A8,'Cycle 6'!$L$10:$L$999,0),1)),INDEX('Cycle 7'!D$10:D$999,MATCH($A8,'Cycle 7'!$L$10:$L$999,0),1)),INDEX('Cycle 8'!D$10:D$999,MATCH($A8,'Cycle 8'!$L$10:$L$999,0),1)),INDEX('Cycle 9'!D$10:D$999,MATCH($A8,'Cycle 9'!$L$10:$L$999,0),1)),INDEX('Cycle 10'!D$10:D$999,MATCH($A8,'Cycle 10'!$L$10:$L$999,0),1)),INDEX('Cycle 11'!D$10:D$999,MATCH($A8,'Cycle 11'!$L$10:$L$999,0),1)),""))</f>
        <v/>
      </c>
      <c r="F8" t="str">
        <f>IF(IFERROR(IFERROR(IFERROR(IFERROR(IFERROR(IFERROR(IFERROR(IFERROR(IFERROR(IFERROR(IFERROR(IFERROR(INDEX(Summer!E$10:E$999,MATCH($A8,Summer!$L$10:$L$999,0),1),INDEX('Cycle 1'!E$10:E$999,MATCH($A8,'Cycle 1'!$L$10:$L$999,0),1)),INDEX('Cycle 2'!E$10:E$999,MATCH($A8,'Cycle 2'!$L$10:$L$999,0),1)),INDEX('Cycle 3'!E$10:E$999,MATCH($A8,'Cycle 3'!$L$10:$L$999,0),1)),INDEX('Cycle 4'!E$10:E$999,MATCH($A8,'Cycle 4'!$L$10:$L$999,0),1)),INDEX('Cycle 5'!E$10:E$999,MATCH($A8,'Cycle 5'!$L$10:$L$999,0),1)),INDEX('Cycle 6'!E$10:E$999,MATCH($A8,'Cycle 6'!$L$10:$L$999,0),1)),INDEX('Cycle 7'!E$10:E$999,MATCH($A8,'Cycle 7'!$L$10:$L$999,0),1)),INDEX('Cycle 8'!E$10:E$999,MATCH($A8,'Cycle 8'!$L$10:$L$999,0),1)),INDEX('Cycle 9'!E$10:E$999,MATCH($A8,'Cycle 9'!$L$10:$L$999,0),1)),INDEX('Cycle 10'!E$10:E$999,MATCH($A8,'Cycle 10'!$L$10:$L$999,0),1)),INDEX('Cycle 11'!E$10:E$999,MATCH($A8,'Cycle 11'!$L$10:$L$999,0),1)),"")="","",IFERROR(IFERROR(IFERROR(IFERROR(IFERROR(IFERROR(IFERROR(IFERROR(IFERROR(IFERROR(IFERROR(IFERROR(INDEX(Summer!E$10:E$999,MATCH($A8,Summer!$L$10:$L$999,0),1),INDEX('Cycle 1'!E$10:E$999,MATCH($A8,'Cycle 1'!$L$10:$L$999,0),1)),INDEX('Cycle 2'!E$10:E$999,MATCH($A8,'Cycle 2'!$L$10:$L$999,0),1)),INDEX('Cycle 3'!E$10:E$999,MATCH($A8,'Cycle 3'!$L$10:$L$999,0),1)),INDEX('Cycle 4'!E$10:E$999,MATCH($A8,'Cycle 4'!$L$10:$L$999,0),1)),INDEX('Cycle 5'!E$10:E$999,MATCH($A8,'Cycle 5'!$L$10:$L$999,0),1)),INDEX('Cycle 6'!E$10:E$999,MATCH($A8,'Cycle 6'!$L$10:$L$999,0),1)),INDEX('Cycle 7'!E$10:E$999,MATCH($A8,'Cycle 7'!$L$10:$L$999,0),1)),INDEX('Cycle 8'!E$10:E$999,MATCH($A8,'Cycle 8'!$L$10:$L$999,0),1)),INDEX('Cycle 9'!E$10:E$999,MATCH($A8,'Cycle 9'!$L$10:$L$999,0),1)),INDEX('Cycle 10'!E$10:E$999,MATCH($A8,'Cycle 10'!$L$10:$L$999,0),1)),INDEX('Cycle 11'!E$10:E$999,MATCH($A8,'Cycle 11'!$L$10:$L$999,0),1)),""))</f>
        <v/>
      </c>
      <c r="G8" t="str">
        <f>IF(IFERROR(IFERROR(IFERROR(IFERROR(IFERROR(IFERROR(IFERROR(IFERROR(IFERROR(IFERROR(IFERROR(IFERROR(INDEX(Summer!F$10:F$999,MATCH($A8,Summer!$L$10:$L$999,0),1),INDEX('Cycle 1'!F$10:F$999,MATCH($A8,'Cycle 1'!$L$10:$L$999,0),1)),INDEX('Cycle 2'!F$10:F$999,MATCH($A8,'Cycle 2'!$L$10:$L$999,0),1)),INDEX('Cycle 3'!F$10:F$999,MATCH($A8,'Cycle 3'!$L$10:$L$999,0),1)),INDEX('Cycle 4'!F$10:F$999,MATCH($A8,'Cycle 4'!$L$10:$L$999,0),1)),INDEX('Cycle 5'!F$10:F$999,MATCH($A8,'Cycle 5'!$L$10:$L$999,0),1)),INDEX('Cycle 6'!F$10:F$999,MATCH($A8,'Cycle 6'!$L$10:$L$999,0),1)),INDEX('Cycle 7'!F$10:F$999,MATCH($A8,'Cycle 7'!$L$10:$L$999,0),1)),INDEX('Cycle 8'!F$10:F$999,MATCH($A8,'Cycle 8'!$L$10:$L$999,0),1)),INDEX('Cycle 9'!F$10:F$999,MATCH($A8,'Cycle 9'!$L$10:$L$999,0),1)),INDEX('Cycle 10'!F$10:F$999,MATCH($A8,'Cycle 10'!$L$10:$L$999,0),1)),INDEX('Cycle 11'!F$10:F$999,MATCH($A8,'Cycle 11'!$L$10:$L$999,0),1)),"")="","",IFERROR(IFERROR(IFERROR(IFERROR(IFERROR(IFERROR(IFERROR(IFERROR(IFERROR(IFERROR(IFERROR(IFERROR(INDEX(Summer!F$10:F$999,MATCH($A8,Summer!$L$10:$L$999,0),1),INDEX('Cycle 1'!F$10:F$999,MATCH($A8,'Cycle 1'!$L$10:$L$999,0),1)),INDEX('Cycle 2'!F$10:F$999,MATCH($A8,'Cycle 2'!$L$10:$L$999,0),1)),INDEX('Cycle 3'!F$10:F$999,MATCH($A8,'Cycle 3'!$L$10:$L$999,0),1)),INDEX('Cycle 4'!F$10:F$999,MATCH($A8,'Cycle 4'!$L$10:$L$999,0),1)),INDEX('Cycle 5'!F$10:F$999,MATCH($A8,'Cycle 5'!$L$10:$L$999,0),1)),INDEX('Cycle 6'!F$10:F$999,MATCH($A8,'Cycle 6'!$L$10:$L$999,0),1)),INDEX('Cycle 7'!F$10:F$999,MATCH($A8,'Cycle 7'!$L$10:$L$999,0),1)),INDEX('Cycle 8'!F$10:F$999,MATCH($A8,'Cycle 8'!$L$10:$L$999,0),1)),INDEX('Cycle 9'!F$10:F$999,MATCH($A8,'Cycle 9'!$L$10:$L$999,0),1)),INDEX('Cycle 10'!F$10:F$999,MATCH($A8,'Cycle 10'!$L$10:$L$999,0),1)),INDEX('Cycle 11'!F$10:F$999,MATCH($A8,'Cycle 11'!$L$10:$L$999,0),1)),""))</f>
        <v/>
      </c>
      <c r="H8" t="str">
        <f>IF(IFERROR(IFERROR(IFERROR(IFERROR(IFERROR(IFERROR(IFERROR(IFERROR(IFERROR(IFERROR(IFERROR(IFERROR(INDEX(Summer!G$10:G$999,MATCH($A8,Summer!$L$10:$L$999,0),1),INDEX('Cycle 1'!G$10:G$999,MATCH($A8,'Cycle 1'!$L$10:$L$999,0),1)),INDEX('Cycle 2'!G$10:G$999,MATCH($A8,'Cycle 2'!$L$10:$L$999,0),1)),INDEX('Cycle 3'!G$10:G$999,MATCH($A8,'Cycle 3'!$L$10:$L$999,0),1)),INDEX('Cycle 4'!G$10:G$999,MATCH($A8,'Cycle 4'!$L$10:$L$999,0),1)),INDEX('Cycle 5'!G$10:G$999,MATCH($A8,'Cycle 5'!$L$10:$L$999,0),1)),INDEX('Cycle 6'!G$10:G$999,MATCH($A8,'Cycle 6'!$L$10:$L$999,0),1)),INDEX('Cycle 7'!G$10:G$999,MATCH($A8,'Cycle 7'!$L$10:$L$999,0),1)),INDEX('Cycle 8'!G$10:G$999,MATCH($A8,'Cycle 8'!$L$10:$L$999,0),1)),INDEX('Cycle 9'!G$10:G$999,MATCH($A8,'Cycle 9'!$L$10:$L$999,0),1)),INDEX('Cycle 10'!G$10:G$999,MATCH($A8,'Cycle 10'!$L$10:$L$999,0),1)),INDEX('Cycle 11'!G$10:G$999,MATCH($A8,'Cycle 11'!$L$10:$L$999,0),1)),"")="","",IFERROR(IFERROR(IFERROR(IFERROR(IFERROR(IFERROR(IFERROR(IFERROR(IFERROR(IFERROR(IFERROR(IFERROR(INDEX(Summer!G$10:G$999,MATCH($A8,Summer!$L$10:$L$999,0),1),INDEX('Cycle 1'!G$10:G$999,MATCH($A8,'Cycle 1'!$L$10:$L$999,0),1)),INDEX('Cycle 2'!G$10:G$999,MATCH($A8,'Cycle 2'!$L$10:$L$999,0),1)),INDEX('Cycle 3'!G$10:G$999,MATCH($A8,'Cycle 3'!$L$10:$L$999,0),1)),INDEX('Cycle 4'!G$10:G$999,MATCH($A8,'Cycle 4'!$L$10:$L$999,0),1)),INDEX('Cycle 5'!G$10:G$999,MATCH($A8,'Cycle 5'!$L$10:$L$999,0),1)),INDEX('Cycle 6'!G$10:G$999,MATCH($A8,'Cycle 6'!$L$10:$L$999,0),1)),INDEX('Cycle 7'!G$10:G$999,MATCH($A8,'Cycle 7'!$L$10:$L$999,0),1)),INDEX('Cycle 8'!G$10:G$999,MATCH($A8,'Cycle 8'!$L$10:$L$999,0),1)),INDEX('Cycle 9'!G$10:G$999,MATCH($A8,'Cycle 9'!$L$10:$L$999,0),1)),INDEX('Cycle 10'!G$10:G$999,MATCH($A8,'Cycle 10'!$L$10:$L$999,0),1)),INDEX('Cycle 11'!G$10:G$999,MATCH($A8,'Cycle 11'!$L$10:$L$999,0),1)),""))</f>
        <v/>
      </c>
      <c r="I8">
        <f>IFERROR(IF(C8="",MAX(I$1:I7),IF(ROW(C$2)=ROW(C8),1,IF(ISERROR(VLOOKUP(C8,C$2:C7,1,FALSE)),MAX(I$1:I7)+1,MAX(I$1:I7)))),"")</f>
        <v>0</v>
      </c>
      <c r="J8" t="str">
        <f t="shared" si="0"/>
        <v/>
      </c>
      <c r="K8" t="str">
        <f t="shared" si="1"/>
        <v/>
      </c>
      <c r="L8" t="str">
        <f t="shared" si="1"/>
        <v/>
      </c>
      <c r="M8" t="str">
        <f t="shared" si="1"/>
        <v/>
      </c>
      <c r="N8" t="str">
        <f t="shared" si="1"/>
        <v/>
      </c>
      <c r="O8" t="str">
        <f t="shared" si="1"/>
        <v/>
      </c>
      <c r="P8" t="str">
        <f t="shared" si="1"/>
        <v/>
      </c>
      <c r="Q8" t="str">
        <f t="shared" si="1"/>
        <v/>
      </c>
      <c r="R8" t="str">
        <f t="shared" si="1"/>
        <v/>
      </c>
      <c r="S8" t="str">
        <f t="shared" si="1"/>
        <v/>
      </c>
      <c r="T8" t="str">
        <f t="shared" si="1"/>
        <v/>
      </c>
      <c r="U8" t="str">
        <f t="shared" si="1"/>
        <v/>
      </c>
      <c r="V8" t="str">
        <f t="shared" si="1"/>
        <v/>
      </c>
      <c r="W8" t="str">
        <f t="shared" si="2"/>
        <v/>
      </c>
      <c r="X8">
        <f>IF(OR(H8="No",H8=""),0,IF(COUNTIFS(H$2:H8,"Yes",C$2:C8,C8)&gt;1,0,COUNTIFS(H$2:H8,"Yes",C$2:C8,C8)))+IF(X7=$X$1,0,X7)</f>
        <v>0</v>
      </c>
    </row>
    <row r="9" spans="1:24" x14ac:dyDescent="0.3">
      <c r="A9">
        <f>ROWS($A$2:$A9)</f>
        <v>8</v>
      </c>
      <c r="B9" t="str">
        <f>IF(ISERROR(VLOOKUP(A9,Summer!L$11:L$500,1,FALSE)),IF(ISERROR(VLOOKUP(A9,'Cycle 1'!L$11:L$500,1,FALSE)),IF(ISERROR(VLOOKUP(A9,'Cycle 2'!L$11:L$500,1,FALSE)),IF(ISERROR(VLOOKUP(A9,'Cycle 3'!L$11:L$500,1,FALSE)),IF(ISERROR(VLOOKUP(A9,'Cycle 4'!L$11:L$500,1,FALSE)),IF(ISERROR(VLOOKUP(A9,'Cycle 5'!L$11:L$500,1,FALSE)),IF(ISERROR(VLOOKUP(A9,'Cycle 6'!L$11:L$500,1,FALSE)),IF(ISERROR(VLOOKUP(A9,'Cycle 7'!L$11:L$500,1,FALSE)),IF(ISERROR(VLOOKUP(A9,'Cycle 8'!L$11:L$500,1,FALSE)),IF(ISERROR(VLOOKUP(A9,'Cycle 9'!L$11:L$500,1,FALSE)),IF(ISERROR(VLOOKUP(A9,'Cycle 10'!L$11:L$500,1,FALSE)),IF(ISERROR(VLOOKUP(A9,'Cycle 11'!L$11:L$500,1,FALSE)),"","Cycle 11"),"Cycle 10"),"Cycle 9"),"Cycle 8"),"Cycle 7"),"Cycle 6"),"Cycle 5"),"Cycle 4"),"Cycle 3"),"Cycle 2"),"Cycle 1"),"Summer")</f>
        <v>Cycle 8</v>
      </c>
      <c r="C9" t="str">
        <f>IF(IFERROR(IFERROR(IFERROR(IFERROR(IFERROR(IFERROR(IFERROR(IFERROR(IFERROR(IFERROR(IFERROR(IFERROR(INDEX(Summer!B$10:B$999,MATCH($A9,Summer!$L$10:$L$999,0),1),INDEX('Cycle 1'!B$10:B$999,MATCH($A9,'Cycle 1'!$L$10:$L$999,0),1)),INDEX('Cycle 2'!B$10:B$999,MATCH($A9,'Cycle 2'!$L$10:$L$999,0),1)),INDEX('Cycle 3'!B$10:B$999,MATCH($A9,'Cycle 3'!$L$10:$L$999,0),1)),INDEX('Cycle 4'!B$10:B$999,MATCH($A9,'Cycle 4'!$L$10:$L$999,0),1)),INDEX('Cycle 5'!B$10:B$999,MATCH($A9,'Cycle 5'!$L$10:$L$999,0),1)),INDEX('Cycle 6'!B$10:B$999,MATCH($A9,'Cycle 6'!$L$10:$L$999,0),1)),INDEX('Cycle 7'!B$10:B$999,MATCH($A9,'Cycle 7'!$L$10:$L$999,0),1)),INDEX('Cycle 8'!B$10:B$999,MATCH($A9,'Cycle 8'!$L$10:$L$999,0),1)),INDEX('Cycle 9'!B$10:B$999,MATCH($A9,'Cycle 9'!$L$10:$L$999,0),1)),INDEX('Cycle 10'!B$10:B$999,MATCH($A9,'Cycle 10'!$L$10:$L$999,0),1)),INDEX('Cycle 11'!B$10:B$999,MATCH($A9,'Cycle 11'!$L$10:$L$999,0),1)),"")="","",IFERROR(IFERROR(IFERROR(IFERROR(IFERROR(IFERROR(IFERROR(IFERROR(IFERROR(IFERROR(IFERROR(IFERROR(INDEX(Summer!B$10:B$999,MATCH($A9,Summer!$L$10:$L$999,0),1),INDEX('Cycle 1'!B$10:B$999,MATCH($A9,'Cycle 1'!$L$10:$L$999,0),1)),INDEX('Cycle 2'!B$10:B$999,MATCH($A9,'Cycle 2'!$L$10:$L$999,0),1)),INDEX('Cycle 3'!B$10:B$999,MATCH($A9,'Cycle 3'!$L$10:$L$999,0),1)),INDEX('Cycle 4'!B$10:B$999,MATCH($A9,'Cycle 4'!$L$10:$L$999,0),1)),INDEX('Cycle 5'!B$10:B$999,MATCH($A9,'Cycle 5'!$L$10:$L$999,0),1)),INDEX('Cycle 6'!B$10:B$999,MATCH($A9,'Cycle 6'!$L$10:$L$999,0),1)),INDEX('Cycle 7'!B$10:B$999,MATCH($A9,'Cycle 7'!$L$10:$L$999,0),1)),INDEX('Cycle 8'!B$10:B$999,MATCH($A9,'Cycle 8'!$L$10:$L$999,0),1)),INDEX('Cycle 9'!B$10:B$999,MATCH($A9,'Cycle 9'!$L$10:$L$999,0),1)),INDEX('Cycle 10'!B$10:B$999,MATCH($A9,'Cycle 10'!$L$10:$L$999,0),1)),INDEX('Cycle 11'!B$10:B$999,MATCH($A9,'Cycle 11'!$L$10:$L$999,0),1)),""))</f>
        <v/>
      </c>
      <c r="D9" t="str">
        <f>IF(IFERROR(IFERROR(IFERROR(IFERROR(IFERROR(IFERROR(IFERROR(IFERROR(IFERROR(IFERROR(IFERROR(IFERROR(INDEX(Summer!C$10:C$999,MATCH($A9,Summer!$L$10:$L$999,0),1),INDEX('Cycle 1'!C$10:C$999,MATCH($A9,'Cycle 1'!$L$10:$L$999,0),1)),INDEX('Cycle 2'!C$10:C$999,MATCH($A9,'Cycle 2'!$L$10:$L$999,0),1)),INDEX('Cycle 3'!C$10:C$999,MATCH($A9,'Cycle 3'!$L$10:$L$999,0),1)),INDEX('Cycle 4'!C$10:C$999,MATCH($A9,'Cycle 4'!$L$10:$L$999,0),1)),INDEX('Cycle 5'!C$10:C$999,MATCH($A9,'Cycle 5'!$L$10:$L$999,0),1)),INDEX('Cycle 6'!C$10:C$999,MATCH($A9,'Cycle 6'!$L$10:$L$999,0),1)),INDEX('Cycle 7'!C$10:C$999,MATCH($A9,'Cycle 7'!$L$10:$L$999,0),1)),INDEX('Cycle 8'!C$10:C$999,MATCH($A9,'Cycle 8'!$L$10:$L$999,0),1)),INDEX('Cycle 9'!C$10:C$999,MATCH($A9,'Cycle 9'!$L$10:$L$999,0),1)),INDEX('Cycle 10'!C$10:C$999,MATCH($A9,'Cycle 10'!$L$10:$L$999,0),1)),INDEX('Cycle 11'!C$10:C$999,MATCH($A9,'Cycle 11'!$L$10:$L$999,0),1)),"")="","",IFERROR(IFERROR(IFERROR(IFERROR(IFERROR(IFERROR(IFERROR(IFERROR(IFERROR(IFERROR(IFERROR(IFERROR(INDEX(Summer!C$10:C$999,MATCH($A9,Summer!$L$10:$L$999,0),1),INDEX('Cycle 1'!C$10:C$999,MATCH($A9,'Cycle 1'!$L$10:$L$999,0),1)),INDEX('Cycle 2'!C$10:C$999,MATCH($A9,'Cycle 2'!$L$10:$L$999,0),1)),INDEX('Cycle 3'!C$10:C$999,MATCH($A9,'Cycle 3'!$L$10:$L$999,0),1)),INDEX('Cycle 4'!C$10:C$999,MATCH($A9,'Cycle 4'!$L$10:$L$999,0),1)),INDEX('Cycle 5'!C$10:C$999,MATCH($A9,'Cycle 5'!$L$10:$L$999,0),1)),INDEX('Cycle 6'!C$10:C$999,MATCH($A9,'Cycle 6'!$L$10:$L$999,0),1)),INDEX('Cycle 7'!C$10:C$999,MATCH($A9,'Cycle 7'!$L$10:$L$999,0),1)),INDEX('Cycle 8'!C$10:C$999,MATCH($A9,'Cycle 8'!$L$10:$L$999,0),1)),INDEX('Cycle 9'!C$10:C$999,MATCH($A9,'Cycle 9'!$L$10:$L$999,0),1)),INDEX('Cycle 10'!C$10:C$999,MATCH($A9,'Cycle 10'!$L$10:$L$999,0),1)),INDEX('Cycle 11'!C$10:C$999,MATCH($A9,'Cycle 11'!$L$10:$L$999,0),1)),""))</f>
        <v/>
      </c>
      <c r="E9" t="str">
        <f>IF(IFERROR(IFERROR(IFERROR(IFERROR(IFERROR(IFERROR(IFERROR(IFERROR(IFERROR(IFERROR(IFERROR(IFERROR(INDEX(Summer!D$10:D$999,MATCH($A9,Summer!$L$10:$L$999,0),1),INDEX('Cycle 1'!D$10:D$999,MATCH($A9,'Cycle 1'!$L$10:$L$999,0),1)),INDEX('Cycle 2'!D$10:D$999,MATCH($A9,'Cycle 2'!$L$10:$L$999,0),1)),INDEX('Cycle 3'!D$10:D$999,MATCH($A9,'Cycle 3'!$L$10:$L$999,0),1)),INDEX('Cycle 4'!D$10:D$999,MATCH($A9,'Cycle 4'!$L$10:$L$999,0),1)),INDEX('Cycle 5'!D$10:D$999,MATCH($A9,'Cycle 5'!$L$10:$L$999,0),1)),INDEX('Cycle 6'!D$10:D$999,MATCH($A9,'Cycle 6'!$L$10:$L$999,0),1)),INDEX('Cycle 7'!D$10:D$999,MATCH($A9,'Cycle 7'!$L$10:$L$999,0),1)),INDEX('Cycle 8'!D$10:D$999,MATCH($A9,'Cycle 8'!$L$10:$L$999,0),1)),INDEX('Cycle 9'!D$10:D$999,MATCH($A9,'Cycle 9'!$L$10:$L$999,0),1)),INDEX('Cycle 10'!D$10:D$999,MATCH($A9,'Cycle 10'!$L$10:$L$999,0),1)),INDEX('Cycle 11'!D$10:D$999,MATCH($A9,'Cycle 11'!$L$10:$L$999,0),1)),"")="","",IFERROR(IFERROR(IFERROR(IFERROR(IFERROR(IFERROR(IFERROR(IFERROR(IFERROR(IFERROR(IFERROR(IFERROR(INDEX(Summer!D$10:D$999,MATCH($A9,Summer!$L$10:$L$999,0),1),INDEX('Cycle 1'!D$10:D$999,MATCH($A9,'Cycle 1'!$L$10:$L$999,0),1)),INDEX('Cycle 2'!D$10:D$999,MATCH($A9,'Cycle 2'!$L$10:$L$999,0),1)),INDEX('Cycle 3'!D$10:D$999,MATCH($A9,'Cycle 3'!$L$10:$L$999,0),1)),INDEX('Cycle 4'!D$10:D$999,MATCH($A9,'Cycle 4'!$L$10:$L$999,0),1)),INDEX('Cycle 5'!D$10:D$999,MATCH($A9,'Cycle 5'!$L$10:$L$999,0),1)),INDEX('Cycle 6'!D$10:D$999,MATCH($A9,'Cycle 6'!$L$10:$L$999,0),1)),INDEX('Cycle 7'!D$10:D$999,MATCH($A9,'Cycle 7'!$L$10:$L$999,0),1)),INDEX('Cycle 8'!D$10:D$999,MATCH($A9,'Cycle 8'!$L$10:$L$999,0),1)),INDEX('Cycle 9'!D$10:D$999,MATCH($A9,'Cycle 9'!$L$10:$L$999,0),1)),INDEX('Cycle 10'!D$10:D$999,MATCH($A9,'Cycle 10'!$L$10:$L$999,0),1)),INDEX('Cycle 11'!D$10:D$999,MATCH($A9,'Cycle 11'!$L$10:$L$999,0),1)),""))</f>
        <v/>
      </c>
      <c r="F9" t="str">
        <f>IF(IFERROR(IFERROR(IFERROR(IFERROR(IFERROR(IFERROR(IFERROR(IFERROR(IFERROR(IFERROR(IFERROR(IFERROR(INDEX(Summer!E$10:E$999,MATCH($A9,Summer!$L$10:$L$999,0),1),INDEX('Cycle 1'!E$10:E$999,MATCH($A9,'Cycle 1'!$L$10:$L$999,0),1)),INDEX('Cycle 2'!E$10:E$999,MATCH($A9,'Cycle 2'!$L$10:$L$999,0),1)),INDEX('Cycle 3'!E$10:E$999,MATCH($A9,'Cycle 3'!$L$10:$L$999,0),1)),INDEX('Cycle 4'!E$10:E$999,MATCH($A9,'Cycle 4'!$L$10:$L$999,0),1)),INDEX('Cycle 5'!E$10:E$999,MATCH($A9,'Cycle 5'!$L$10:$L$999,0),1)),INDEX('Cycle 6'!E$10:E$999,MATCH($A9,'Cycle 6'!$L$10:$L$999,0),1)),INDEX('Cycle 7'!E$10:E$999,MATCH($A9,'Cycle 7'!$L$10:$L$999,0),1)),INDEX('Cycle 8'!E$10:E$999,MATCH($A9,'Cycle 8'!$L$10:$L$999,0),1)),INDEX('Cycle 9'!E$10:E$999,MATCH($A9,'Cycle 9'!$L$10:$L$999,0),1)),INDEX('Cycle 10'!E$10:E$999,MATCH($A9,'Cycle 10'!$L$10:$L$999,0),1)),INDEX('Cycle 11'!E$10:E$999,MATCH($A9,'Cycle 11'!$L$10:$L$999,0),1)),"")="","",IFERROR(IFERROR(IFERROR(IFERROR(IFERROR(IFERROR(IFERROR(IFERROR(IFERROR(IFERROR(IFERROR(IFERROR(INDEX(Summer!E$10:E$999,MATCH($A9,Summer!$L$10:$L$999,0),1),INDEX('Cycle 1'!E$10:E$999,MATCH($A9,'Cycle 1'!$L$10:$L$999,0),1)),INDEX('Cycle 2'!E$10:E$999,MATCH($A9,'Cycle 2'!$L$10:$L$999,0),1)),INDEX('Cycle 3'!E$10:E$999,MATCH($A9,'Cycle 3'!$L$10:$L$999,0),1)),INDEX('Cycle 4'!E$10:E$999,MATCH($A9,'Cycle 4'!$L$10:$L$999,0),1)),INDEX('Cycle 5'!E$10:E$999,MATCH($A9,'Cycle 5'!$L$10:$L$999,0),1)),INDEX('Cycle 6'!E$10:E$999,MATCH($A9,'Cycle 6'!$L$10:$L$999,0),1)),INDEX('Cycle 7'!E$10:E$999,MATCH($A9,'Cycle 7'!$L$10:$L$999,0),1)),INDEX('Cycle 8'!E$10:E$999,MATCH($A9,'Cycle 8'!$L$10:$L$999,0),1)),INDEX('Cycle 9'!E$10:E$999,MATCH($A9,'Cycle 9'!$L$10:$L$999,0),1)),INDEX('Cycle 10'!E$10:E$999,MATCH($A9,'Cycle 10'!$L$10:$L$999,0),1)),INDEX('Cycle 11'!E$10:E$999,MATCH($A9,'Cycle 11'!$L$10:$L$999,0),1)),""))</f>
        <v/>
      </c>
      <c r="G9" t="str">
        <f>IF(IFERROR(IFERROR(IFERROR(IFERROR(IFERROR(IFERROR(IFERROR(IFERROR(IFERROR(IFERROR(IFERROR(IFERROR(INDEX(Summer!F$10:F$999,MATCH($A9,Summer!$L$10:$L$999,0),1),INDEX('Cycle 1'!F$10:F$999,MATCH($A9,'Cycle 1'!$L$10:$L$999,0),1)),INDEX('Cycle 2'!F$10:F$999,MATCH($A9,'Cycle 2'!$L$10:$L$999,0),1)),INDEX('Cycle 3'!F$10:F$999,MATCH($A9,'Cycle 3'!$L$10:$L$999,0),1)),INDEX('Cycle 4'!F$10:F$999,MATCH($A9,'Cycle 4'!$L$10:$L$999,0),1)),INDEX('Cycle 5'!F$10:F$999,MATCH($A9,'Cycle 5'!$L$10:$L$999,0),1)),INDEX('Cycle 6'!F$10:F$999,MATCH($A9,'Cycle 6'!$L$10:$L$999,0),1)),INDEX('Cycle 7'!F$10:F$999,MATCH($A9,'Cycle 7'!$L$10:$L$999,0),1)),INDEX('Cycle 8'!F$10:F$999,MATCH($A9,'Cycle 8'!$L$10:$L$999,0),1)),INDEX('Cycle 9'!F$10:F$999,MATCH($A9,'Cycle 9'!$L$10:$L$999,0),1)),INDEX('Cycle 10'!F$10:F$999,MATCH($A9,'Cycle 10'!$L$10:$L$999,0),1)),INDEX('Cycle 11'!F$10:F$999,MATCH($A9,'Cycle 11'!$L$10:$L$999,0),1)),"")="","",IFERROR(IFERROR(IFERROR(IFERROR(IFERROR(IFERROR(IFERROR(IFERROR(IFERROR(IFERROR(IFERROR(IFERROR(INDEX(Summer!F$10:F$999,MATCH($A9,Summer!$L$10:$L$999,0),1),INDEX('Cycle 1'!F$10:F$999,MATCH($A9,'Cycle 1'!$L$10:$L$999,0),1)),INDEX('Cycle 2'!F$10:F$999,MATCH($A9,'Cycle 2'!$L$10:$L$999,0),1)),INDEX('Cycle 3'!F$10:F$999,MATCH($A9,'Cycle 3'!$L$10:$L$999,0),1)),INDEX('Cycle 4'!F$10:F$999,MATCH($A9,'Cycle 4'!$L$10:$L$999,0),1)),INDEX('Cycle 5'!F$10:F$999,MATCH($A9,'Cycle 5'!$L$10:$L$999,0),1)),INDEX('Cycle 6'!F$10:F$999,MATCH($A9,'Cycle 6'!$L$10:$L$999,0),1)),INDEX('Cycle 7'!F$10:F$999,MATCH($A9,'Cycle 7'!$L$10:$L$999,0),1)),INDEX('Cycle 8'!F$10:F$999,MATCH($A9,'Cycle 8'!$L$10:$L$999,0),1)),INDEX('Cycle 9'!F$10:F$999,MATCH($A9,'Cycle 9'!$L$10:$L$999,0),1)),INDEX('Cycle 10'!F$10:F$999,MATCH($A9,'Cycle 10'!$L$10:$L$999,0),1)),INDEX('Cycle 11'!F$10:F$999,MATCH($A9,'Cycle 11'!$L$10:$L$999,0),1)),""))</f>
        <v/>
      </c>
      <c r="H9" t="str">
        <f>IF(IFERROR(IFERROR(IFERROR(IFERROR(IFERROR(IFERROR(IFERROR(IFERROR(IFERROR(IFERROR(IFERROR(IFERROR(INDEX(Summer!G$10:G$999,MATCH($A9,Summer!$L$10:$L$999,0),1),INDEX('Cycle 1'!G$10:G$999,MATCH($A9,'Cycle 1'!$L$10:$L$999,0),1)),INDEX('Cycle 2'!G$10:G$999,MATCH($A9,'Cycle 2'!$L$10:$L$999,0),1)),INDEX('Cycle 3'!G$10:G$999,MATCH($A9,'Cycle 3'!$L$10:$L$999,0),1)),INDEX('Cycle 4'!G$10:G$999,MATCH($A9,'Cycle 4'!$L$10:$L$999,0),1)),INDEX('Cycle 5'!G$10:G$999,MATCH($A9,'Cycle 5'!$L$10:$L$999,0),1)),INDEX('Cycle 6'!G$10:G$999,MATCH($A9,'Cycle 6'!$L$10:$L$999,0),1)),INDEX('Cycle 7'!G$10:G$999,MATCH($A9,'Cycle 7'!$L$10:$L$999,0),1)),INDEX('Cycle 8'!G$10:G$999,MATCH($A9,'Cycle 8'!$L$10:$L$999,0),1)),INDEX('Cycle 9'!G$10:G$999,MATCH($A9,'Cycle 9'!$L$10:$L$999,0),1)),INDEX('Cycle 10'!G$10:G$999,MATCH($A9,'Cycle 10'!$L$10:$L$999,0),1)),INDEX('Cycle 11'!G$10:G$999,MATCH($A9,'Cycle 11'!$L$10:$L$999,0),1)),"")="","",IFERROR(IFERROR(IFERROR(IFERROR(IFERROR(IFERROR(IFERROR(IFERROR(IFERROR(IFERROR(IFERROR(IFERROR(INDEX(Summer!G$10:G$999,MATCH($A9,Summer!$L$10:$L$999,0),1),INDEX('Cycle 1'!G$10:G$999,MATCH($A9,'Cycle 1'!$L$10:$L$999,0),1)),INDEX('Cycle 2'!G$10:G$999,MATCH($A9,'Cycle 2'!$L$10:$L$999,0),1)),INDEX('Cycle 3'!G$10:G$999,MATCH($A9,'Cycle 3'!$L$10:$L$999,0),1)),INDEX('Cycle 4'!G$10:G$999,MATCH($A9,'Cycle 4'!$L$10:$L$999,0),1)),INDEX('Cycle 5'!G$10:G$999,MATCH($A9,'Cycle 5'!$L$10:$L$999,0),1)),INDEX('Cycle 6'!G$10:G$999,MATCH($A9,'Cycle 6'!$L$10:$L$999,0),1)),INDEX('Cycle 7'!G$10:G$999,MATCH($A9,'Cycle 7'!$L$10:$L$999,0),1)),INDEX('Cycle 8'!G$10:G$999,MATCH($A9,'Cycle 8'!$L$10:$L$999,0),1)),INDEX('Cycle 9'!G$10:G$999,MATCH($A9,'Cycle 9'!$L$10:$L$999,0),1)),INDEX('Cycle 10'!G$10:G$999,MATCH($A9,'Cycle 10'!$L$10:$L$999,0),1)),INDEX('Cycle 11'!G$10:G$999,MATCH($A9,'Cycle 11'!$L$10:$L$999,0),1)),""))</f>
        <v/>
      </c>
      <c r="I9">
        <f>IFERROR(IF(C9="",MAX(I$1:I8),IF(ROW(C$2)=ROW(C9),1,IF(ISERROR(VLOOKUP(C9,C$2:C8,1,FALSE)),MAX(I$1:I8)+1,MAX(I$1:I8)))),"")</f>
        <v>0</v>
      </c>
      <c r="J9" t="str">
        <f t="shared" si="0"/>
        <v/>
      </c>
      <c r="K9" t="str">
        <f t="shared" si="1"/>
        <v/>
      </c>
      <c r="L9" t="str">
        <f t="shared" si="1"/>
        <v/>
      </c>
      <c r="M9" t="str">
        <f t="shared" si="1"/>
        <v/>
      </c>
      <c r="N9" t="str">
        <f t="shared" si="1"/>
        <v/>
      </c>
      <c r="O9" t="str">
        <f t="shared" si="1"/>
        <v/>
      </c>
      <c r="P9" t="str">
        <f t="shared" si="1"/>
        <v/>
      </c>
      <c r="Q9" t="str">
        <f t="shared" si="1"/>
        <v/>
      </c>
      <c r="R9" t="str">
        <f t="shared" si="1"/>
        <v/>
      </c>
      <c r="S9" t="str">
        <f t="shared" si="1"/>
        <v/>
      </c>
      <c r="T9" t="str">
        <f t="shared" si="1"/>
        <v/>
      </c>
      <c r="U9" t="str">
        <f t="shared" si="1"/>
        <v/>
      </c>
      <c r="V9" t="str">
        <f t="shared" si="1"/>
        <v/>
      </c>
      <c r="W9" t="str">
        <f t="shared" si="2"/>
        <v/>
      </c>
      <c r="X9">
        <f>IF(OR(H9="No",H9=""),0,IF(COUNTIFS(H$2:H9,"Yes",C$2:C9,C9)&gt;1,0,COUNTIFS(H$2:H9,"Yes",C$2:C9,C9)))+IF(X8=$X$1,0,X8)</f>
        <v>0</v>
      </c>
    </row>
    <row r="10" spans="1:24" x14ac:dyDescent="0.3">
      <c r="A10">
        <f>ROWS($A$2:$A10)</f>
        <v>9</v>
      </c>
      <c r="B10" t="str">
        <f>IF(ISERROR(VLOOKUP(A10,Summer!L$11:L$500,1,FALSE)),IF(ISERROR(VLOOKUP(A10,'Cycle 1'!L$11:L$500,1,FALSE)),IF(ISERROR(VLOOKUP(A10,'Cycle 2'!L$11:L$500,1,FALSE)),IF(ISERROR(VLOOKUP(A10,'Cycle 3'!L$11:L$500,1,FALSE)),IF(ISERROR(VLOOKUP(A10,'Cycle 4'!L$11:L$500,1,FALSE)),IF(ISERROR(VLOOKUP(A10,'Cycle 5'!L$11:L$500,1,FALSE)),IF(ISERROR(VLOOKUP(A10,'Cycle 6'!L$11:L$500,1,FALSE)),IF(ISERROR(VLOOKUP(A10,'Cycle 7'!L$11:L$500,1,FALSE)),IF(ISERROR(VLOOKUP(A10,'Cycle 8'!L$11:L$500,1,FALSE)),IF(ISERROR(VLOOKUP(A10,'Cycle 9'!L$11:L$500,1,FALSE)),IF(ISERROR(VLOOKUP(A10,'Cycle 10'!L$11:L$500,1,FALSE)),IF(ISERROR(VLOOKUP(A10,'Cycle 11'!L$11:L$500,1,FALSE)),"","Cycle 11"),"Cycle 10"),"Cycle 9"),"Cycle 8"),"Cycle 7"),"Cycle 6"),"Cycle 5"),"Cycle 4"),"Cycle 3"),"Cycle 2"),"Cycle 1"),"Summer")</f>
        <v>Cycle 9</v>
      </c>
      <c r="C10" t="str">
        <f>IF(IFERROR(IFERROR(IFERROR(IFERROR(IFERROR(IFERROR(IFERROR(IFERROR(IFERROR(IFERROR(IFERROR(IFERROR(INDEX(Summer!B$10:B$999,MATCH($A10,Summer!$L$10:$L$999,0),1),INDEX('Cycle 1'!B$10:B$999,MATCH($A10,'Cycle 1'!$L$10:$L$999,0),1)),INDEX('Cycle 2'!B$10:B$999,MATCH($A10,'Cycle 2'!$L$10:$L$999,0),1)),INDEX('Cycle 3'!B$10:B$999,MATCH($A10,'Cycle 3'!$L$10:$L$999,0),1)),INDEX('Cycle 4'!B$10:B$999,MATCH($A10,'Cycle 4'!$L$10:$L$999,0),1)),INDEX('Cycle 5'!B$10:B$999,MATCH($A10,'Cycle 5'!$L$10:$L$999,0),1)),INDEX('Cycle 6'!B$10:B$999,MATCH($A10,'Cycle 6'!$L$10:$L$999,0),1)),INDEX('Cycle 7'!B$10:B$999,MATCH($A10,'Cycle 7'!$L$10:$L$999,0),1)),INDEX('Cycle 8'!B$10:B$999,MATCH($A10,'Cycle 8'!$L$10:$L$999,0),1)),INDEX('Cycle 9'!B$10:B$999,MATCH($A10,'Cycle 9'!$L$10:$L$999,0),1)),INDEX('Cycle 10'!B$10:B$999,MATCH($A10,'Cycle 10'!$L$10:$L$999,0),1)),INDEX('Cycle 11'!B$10:B$999,MATCH($A10,'Cycle 11'!$L$10:$L$999,0),1)),"")="","",IFERROR(IFERROR(IFERROR(IFERROR(IFERROR(IFERROR(IFERROR(IFERROR(IFERROR(IFERROR(IFERROR(IFERROR(INDEX(Summer!B$10:B$999,MATCH($A10,Summer!$L$10:$L$999,0),1),INDEX('Cycle 1'!B$10:B$999,MATCH($A10,'Cycle 1'!$L$10:$L$999,0),1)),INDEX('Cycle 2'!B$10:B$999,MATCH($A10,'Cycle 2'!$L$10:$L$999,0),1)),INDEX('Cycle 3'!B$10:B$999,MATCH($A10,'Cycle 3'!$L$10:$L$999,0),1)),INDEX('Cycle 4'!B$10:B$999,MATCH($A10,'Cycle 4'!$L$10:$L$999,0),1)),INDEX('Cycle 5'!B$10:B$999,MATCH($A10,'Cycle 5'!$L$10:$L$999,0),1)),INDEX('Cycle 6'!B$10:B$999,MATCH($A10,'Cycle 6'!$L$10:$L$999,0),1)),INDEX('Cycle 7'!B$10:B$999,MATCH($A10,'Cycle 7'!$L$10:$L$999,0),1)),INDEX('Cycle 8'!B$10:B$999,MATCH($A10,'Cycle 8'!$L$10:$L$999,0),1)),INDEX('Cycle 9'!B$10:B$999,MATCH($A10,'Cycle 9'!$L$10:$L$999,0),1)),INDEX('Cycle 10'!B$10:B$999,MATCH($A10,'Cycle 10'!$L$10:$L$999,0),1)),INDEX('Cycle 11'!B$10:B$999,MATCH($A10,'Cycle 11'!$L$10:$L$999,0),1)),""))</f>
        <v/>
      </c>
      <c r="D10" t="str">
        <f>IF(IFERROR(IFERROR(IFERROR(IFERROR(IFERROR(IFERROR(IFERROR(IFERROR(IFERROR(IFERROR(IFERROR(IFERROR(INDEX(Summer!C$10:C$999,MATCH($A10,Summer!$L$10:$L$999,0),1),INDEX('Cycle 1'!C$10:C$999,MATCH($A10,'Cycle 1'!$L$10:$L$999,0),1)),INDEX('Cycle 2'!C$10:C$999,MATCH($A10,'Cycle 2'!$L$10:$L$999,0),1)),INDEX('Cycle 3'!C$10:C$999,MATCH($A10,'Cycle 3'!$L$10:$L$999,0),1)),INDEX('Cycle 4'!C$10:C$999,MATCH($A10,'Cycle 4'!$L$10:$L$999,0),1)),INDEX('Cycle 5'!C$10:C$999,MATCH($A10,'Cycle 5'!$L$10:$L$999,0),1)),INDEX('Cycle 6'!C$10:C$999,MATCH($A10,'Cycle 6'!$L$10:$L$999,0),1)),INDEX('Cycle 7'!C$10:C$999,MATCH($A10,'Cycle 7'!$L$10:$L$999,0),1)),INDEX('Cycle 8'!C$10:C$999,MATCH($A10,'Cycle 8'!$L$10:$L$999,0),1)),INDEX('Cycle 9'!C$10:C$999,MATCH($A10,'Cycle 9'!$L$10:$L$999,0),1)),INDEX('Cycle 10'!C$10:C$999,MATCH($A10,'Cycle 10'!$L$10:$L$999,0),1)),INDEX('Cycle 11'!C$10:C$999,MATCH($A10,'Cycle 11'!$L$10:$L$999,0),1)),"")="","",IFERROR(IFERROR(IFERROR(IFERROR(IFERROR(IFERROR(IFERROR(IFERROR(IFERROR(IFERROR(IFERROR(IFERROR(INDEX(Summer!C$10:C$999,MATCH($A10,Summer!$L$10:$L$999,0),1),INDEX('Cycle 1'!C$10:C$999,MATCH($A10,'Cycle 1'!$L$10:$L$999,0),1)),INDEX('Cycle 2'!C$10:C$999,MATCH($A10,'Cycle 2'!$L$10:$L$999,0),1)),INDEX('Cycle 3'!C$10:C$999,MATCH($A10,'Cycle 3'!$L$10:$L$999,0),1)),INDEX('Cycle 4'!C$10:C$999,MATCH($A10,'Cycle 4'!$L$10:$L$999,0),1)),INDEX('Cycle 5'!C$10:C$999,MATCH($A10,'Cycle 5'!$L$10:$L$999,0),1)),INDEX('Cycle 6'!C$10:C$999,MATCH($A10,'Cycle 6'!$L$10:$L$999,0),1)),INDEX('Cycle 7'!C$10:C$999,MATCH($A10,'Cycle 7'!$L$10:$L$999,0),1)),INDEX('Cycle 8'!C$10:C$999,MATCH($A10,'Cycle 8'!$L$10:$L$999,0),1)),INDEX('Cycle 9'!C$10:C$999,MATCH($A10,'Cycle 9'!$L$10:$L$999,0),1)),INDEX('Cycle 10'!C$10:C$999,MATCH($A10,'Cycle 10'!$L$10:$L$999,0),1)),INDEX('Cycle 11'!C$10:C$999,MATCH($A10,'Cycle 11'!$L$10:$L$999,0),1)),""))</f>
        <v/>
      </c>
      <c r="E10" t="str">
        <f>IF(IFERROR(IFERROR(IFERROR(IFERROR(IFERROR(IFERROR(IFERROR(IFERROR(IFERROR(IFERROR(IFERROR(IFERROR(INDEX(Summer!D$10:D$999,MATCH($A10,Summer!$L$10:$L$999,0),1),INDEX('Cycle 1'!D$10:D$999,MATCH($A10,'Cycle 1'!$L$10:$L$999,0),1)),INDEX('Cycle 2'!D$10:D$999,MATCH($A10,'Cycle 2'!$L$10:$L$999,0),1)),INDEX('Cycle 3'!D$10:D$999,MATCH($A10,'Cycle 3'!$L$10:$L$999,0),1)),INDEX('Cycle 4'!D$10:D$999,MATCH($A10,'Cycle 4'!$L$10:$L$999,0),1)),INDEX('Cycle 5'!D$10:D$999,MATCH($A10,'Cycle 5'!$L$10:$L$999,0),1)),INDEX('Cycle 6'!D$10:D$999,MATCH($A10,'Cycle 6'!$L$10:$L$999,0),1)),INDEX('Cycle 7'!D$10:D$999,MATCH($A10,'Cycle 7'!$L$10:$L$999,0),1)),INDEX('Cycle 8'!D$10:D$999,MATCH($A10,'Cycle 8'!$L$10:$L$999,0),1)),INDEX('Cycle 9'!D$10:D$999,MATCH($A10,'Cycle 9'!$L$10:$L$999,0),1)),INDEX('Cycle 10'!D$10:D$999,MATCH($A10,'Cycle 10'!$L$10:$L$999,0),1)),INDEX('Cycle 11'!D$10:D$999,MATCH($A10,'Cycle 11'!$L$10:$L$999,0),1)),"")="","",IFERROR(IFERROR(IFERROR(IFERROR(IFERROR(IFERROR(IFERROR(IFERROR(IFERROR(IFERROR(IFERROR(IFERROR(INDEX(Summer!D$10:D$999,MATCH($A10,Summer!$L$10:$L$999,0),1),INDEX('Cycle 1'!D$10:D$999,MATCH($A10,'Cycle 1'!$L$10:$L$999,0),1)),INDEX('Cycle 2'!D$10:D$999,MATCH($A10,'Cycle 2'!$L$10:$L$999,0),1)),INDEX('Cycle 3'!D$10:D$999,MATCH($A10,'Cycle 3'!$L$10:$L$999,0),1)),INDEX('Cycle 4'!D$10:D$999,MATCH($A10,'Cycle 4'!$L$10:$L$999,0),1)),INDEX('Cycle 5'!D$10:D$999,MATCH($A10,'Cycle 5'!$L$10:$L$999,0),1)),INDEX('Cycle 6'!D$10:D$999,MATCH($A10,'Cycle 6'!$L$10:$L$999,0),1)),INDEX('Cycle 7'!D$10:D$999,MATCH($A10,'Cycle 7'!$L$10:$L$999,0),1)),INDEX('Cycle 8'!D$10:D$999,MATCH($A10,'Cycle 8'!$L$10:$L$999,0),1)),INDEX('Cycle 9'!D$10:D$999,MATCH($A10,'Cycle 9'!$L$10:$L$999,0),1)),INDEX('Cycle 10'!D$10:D$999,MATCH($A10,'Cycle 10'!$L$10:$L$999,0),1)),INDEX('Cycle 11'!D$10:D$999,MATCH($A10,'Cycle 11'!$L$10:$L$999,0),1)),""))</f>
        <v/>
      </c>
      <c r="F10" t="str">
        <f>IF(IFERROR(IFERROR(IFERROR(IFERROR(IFERROR(IFERROR(IFERROR(IFERROR(IFERROR(IFERROR(IFERROR(IFERROR(INDEX(Summer!E$10:E$999,MATCH($A10,Summer!$L$10:$L$999,0),1),INDEX('Cycle 1'!E$10:E$999,MATCH($A10,'Cycle 1'!$L$10:$L$999,0),1)),INDEX('Cycle 2'!E$10:E$999,MATCH($A10,'Cycle 2'!$L$10:$L$999,0),1)),INDEX('Cycle 3'!E$10:E$999,MATCH($A10,'Cycle 3'!$L$10:$L$999,0),1)),INDEX('Cycle 4'!E$10:E$999,MATCH($A10,'Cycle 4'!$L$10:$L$999,0),1)),INDEX('Cycle 5'!E$10:E$999,MATCH($A10,'Cycle 5'!$L$10:$L$999,0),1)),INDEX('Cycle 6'!E$10:E$999,MATCH($A10,'Cycle 6'!$L$10:$L$999,0),1)),INDEX('Cycle 7'!E$10:E$999,MATCH($A10,'Cycle 7'!$L$10:$L$999,0),1)),INDEX('Cycle 8'!E$10:E$999,MATCH($A10,'Cycle 8'!$L$10:$L$999,0),1)),INDEX('Cycle 9'!E$10:E$999,MATCH($A10,'Cycle 9'!$L$10:$L$999,0),1)),INDEX('Cycle 10'!E$10:E$999,MATCH($A10,'Cycle 10'!$L$10:$L$999,0),1)),INDEX('Cycle 11'!E$10:E$999,MATCH($A10,'Cycle 11'!$L$10:$L$999,0),1)),"")="","",IFERROR(IFERROR(IFERROR(IFERROR(IFERROR(IFERROR(IFERROR(IFERROR(IFERROR(IFERROR(IFERROR(IFERROR(INDEX(Summer!E$10:E$999,MATCH($A10,Summer!$L$10:$L$999,0),1),INDEX('Cycle 1'!E$10:E$999,MATCH($A10,'Cycle 1'!$L$10:$L$999,0),1)),INDEX('Cycle 2'!E$10:E$999,MATCH($A10,'Cycle 2'!$L$10:$L$999,0),1)),INDEX('Cycle 3'!E$10:E$999,MATCH($A10,'Cycle 3'!$L$10:$L$999,0),1)),INDEX('Cycle 4'!E$10:E$999,MATCH($A10,'Cycle 4'!$L$10:$L$999,0),1)),INDEX('Cycle 5'!E$10:E$999,MATCH($A10,'Cycle 5'!$L$10:$L$999,0),1)),INDEX('Cycle 6'!E$10:E$999,MATCH($A10,'Cycle 6'!$L$10:$L$999,0),1)),INDEX('Cycle 7'!E$10:E$999,MATCH($A10,'Cycle 7'!$L$10:$L$999,0),1)),INDEX('Cycle 8'!E$10:E$999,MATCH($A10,'Cycle 8'!$L$10:$L$999,0),1)),INDEX('Cycle 9'!E$10:E$999,MATCH($A10,'Cycle 9'!$L$10:$L$999,0),1)),INDEX('Cycle 10'!E$10:E$999,MATCH($A10,'Cycle 10'!$L$10:$L$999,0),1)),INDEX('Cycle 11'!E$10:E$999,MATCH($A10,'Cycle 11'!$L$10:$L$999,0),1)),""))</f>
        <v/>
      </c>
      <c r="G10" t="str">
        <f>IF(IFERROR(IFERROR(IFERROR(IFERROR(IFERROR(IFERROR(IFERROR(IFERROR(IFERROR(IFERROR(IFERROR(IFERROR(INDEX(Summer!F$10:F$999,MATCH($A10,Summer!$L$10:$L$999,0),1),INDEX('Cycle 1'!F$10:F$999,MATCH($A10,'Cycle 1'!$L$10:$L$999,0),1)),INDEX('Cycle 2'!F$10:F$999,MATCH($A10,'Cycle 2'!$L$10:$L$999,0),1)),INDEX('Cycle 3'!F$10:F$999,MATCH($A10,'Cycle 3'!$L$10:$L$999,0),1)),INDEX('Cycle 4'!F$10:F$999,MATCH($A10,'Cycle 4'!$L$10:$L$999,0),1)),INDEX('Cycle 5'!F$10:F$999,MATCH($A10,'Cycle 5'!$L$10:$L$999,0),1)),INDEX('Cycle 6'!F$10:F$999,MATCH($A10,'Cycle 6'!$L$10:$L$999,0),1)),INDEX('Cycle 7'!F$10:F$999,MATCH($A10,'Cycle 7'!$L$10:$L$999,0),1)),INDEX('Cycle 8'!F$10:F$999,MATCH($A10,'Cycle 8'!$L$10:$L$999,0),1)),INDEX('Cycle 9'!F$10:F$999,MATCH($A10,'Cycle 9'!$L$10:$L$999,0),1)),INDEX('Cycle 10'!F$10:F$999,MATCH($A10,'Cycle 10'!$L$10:$L$999,0),1)),INDEX('Cycle 11'!F$10:F$999,MATCH($A10,'Cycle 11'!$L$10:$L$999,0),1)),"")="","",IFERROR(IFERROR(IFERROR(IFERROR(IFERROR(IFERROR(IFERROR(IFERROR(IFERROR(IFERROR(IFERROR(IFERROR(INDEX(Summer!F$10:F$999,MATCH($A10,Summer!$L$10:$L$999,0),1),INDEX('Cycle 1'!F$10:F$999,MATCH($A10,'Cycle 1'!$L$10:$L$999,0),1)),INDEX('Cycle 2'!F$10:F$999,MATCH($A10,'Cycle 2'!$L$10:$L$999,0),1)),INDEX('Cycle 3'!F$10:F$999,MATCH($A10,'Cycle 3'!$L$10:$L$999,0),1)),INDEX('Cycle 4'!F$10:F$999,MATCH($A10,'Cycle 4'!$L$10:$L$999,0),1)),INDEX('Cycle 5'!F$10:F$999,MATCH($A10,'Cycle 5'!$L$10:$L$999,0),1)),INDEX('Cycle 6'!F$10:F$999,MATCH($A10,'Cycle 6'!$L$10:$L$999,0),1)),INDEX('Cycle 7'!F$10:F$999,MATCH($A10,'Cycle 7'!$L$10:$L$999,0),1)),INDEX('Cycle 8'!F$10:F$999,MATCH($A10,'Cycle 8'!$L$10:$L$999,0),1)),INDEX('Cycle 9'!F$10:F$999,MATCH($A10,'Cycle 9'!$L$10:$L$999,0),1)),INDEX('Cycle 10'!F$10:F$999,MATCH($A10,'Cycle 10'!$L$10:$L$999,0),1)),INDEX('Cycle 11'!F$10:F$999,MATCH($A10,'Cycle 11'!$L$10:$L$999,0),1)),""))</f>
        <v/>
      </c>
      <c r="H10" t="str">
        <f>IF(IFERROR(IFERROR(IFERROR(IFERROR(IFERROR(IFERROR(IFERROR(IFERROR(IFERROR(IFERROR(IFERROR(IFERROR(INDEX(Summer!G$10:G$999,MATCH($A10,Summer!$L$10:$L$999,0),1),INDEX('Cycle 1'!G$10:G$999,MATCH($A10,'Cycle 1'!$L$10:$L$999,0),1)),INDEX('Cycle 2'!G$10:G$999,MATCH($A10,'Cycle 2'!$L$10:$L$999,0),1)),INDEX('Cycle 3'!G$10:G$999,MATCH($A10,'Cycle 3'!$L$10:$L$999,0),1)),INDEX('Cycle 4'!G$10:G$999,MATCH($A10,'Cycle 4'!$L$10:$L$999,0),1)),INDEX('Cycle 5'!G$10:G$999,MATCH($A10,'Cycle 5'!$L$10:$L$999,0),1)),INDEX('Cycle 6'!G$10:G$999,MATCH($A10,'Cycle 6'!$L$10:$L$999,0),1)),INDEX('Cycle 7'!G$10:G$999,MATCH($A10,'Cycle 7'!$L$10:$L$999,0),1)),INDEX('Cycle 8'!G$10:G$999,MATCH($A10,'Cycle 8'!$L$10:$L$999,0),1)),INDEX('Cycle 9'!G$10:G$999,MATCH($A10,'Cycle 9'!$L$10:$L$999,0),1)),INDEX('Cycle 10'!G$10:G$999,MATCH($A10,'Cycle 10'!$L$10:$L$999,0),1)),INDEX('Cycle 11'!G$10:G$999,MATCH($A10,'Cycle 11'!$L$10:$L$999,0),1)),"")="","",IFERROR(IFERROR(IFERROR(IFERROR(IFERROR(IFERROR(IFERROR(IFERROR(IFERROR(IFERROR(IFERROR(IFERROR(INDEX(Summer!G$10:G$999,MATCH($A10,Summer!$L$10:$L$999,0),1),INDEX('Cycle 1'!G$10:G$999,MATCH($A10,'Cycle 1'!$L$10:$L$999,0),1)),INDEX('Cycle 2'!G$10:G$999,MATCH($A10,'Cycle 2'!$L$10:$L$999,0),1)),INDEX('Cycle 3'!G$10:G$999,MATCH($A10,'Cycle 3'!$L$10:$L$999,0),1)),INDEX('Cycle 4'!G$10:G$999,MATCH($A10,'Cycle 4'!$L$10:$L$999,0),1)),INDEX('Cycle 5'!G$10:G$999,MATCH($A10,'Cycle 5'!$L$10:$L$999,0),1)),INDEX('Cycle 6'!G$10:G$999,MATCH($A10,'Cycle 6'!$L$10:$L$999,0),1)),INDEX('Cycle 7'!G$10:G$999,MATCH($A10,'Cycle 7'!$L$10:$L$999,0),1)),INDEX('Cycle 8'!G$10:G$999,MATCH($A10,'Cycle 8'!$L$10:$L$999,0),1)),INDEX('Cycle 9'!G$10:G$999,MATCH($A10,'Cycle 9'!$L$10:$L$999,0),1)),INDEX('Cycle 10'!G$10:G$999,MATCH($A10,'Cycle 10'!$L$10:$L$999,0),1)),INDEX('Cycle 11'!G$10:G$999,MATCH($A10,'Cycle 11'!$L$10:$L$999,0),1)),""))</f>
        <v/>
      </c>
      <c r="I10">
        <f>IFERROR(IF(C10="",MAX(I$1:I9),IF(ROW(C$2)=ROW(C10),1,IF(ISERROR(VLOOKUP(C10,C$2:C9,1,FALSE)),MAX(I$1:I9)+1,MAX(I$1:I9)))),"")</f>
        <v>0</v>
      </c>
      <c r="J10" t="str">
        <f t="shared" si="0"/>
        <v/>
      </c>
      <c r="K10" t="str">
        <f t="shared" si="1"/>
        <v/>
      </c>
      <c r="L10" t="str">
        <f t="shared" si="1"/>
        <v/>
      </c>
      <c r="M10" t="str">
        <f t="shared" si="1"/>
        <v/>
      </c>
      <c r="N10" t="str">
        <f t="shared" si="1"/>
        <v/>
      </c>
      <c r="O10" t="str">
        <f t="shared" si="1"/>
        <v/>
      </c>
      <c r="P10" t="str">
        <f t="shared" si="1"/>
        <v/>
      </c>
      <c r="Q10" t="str">
        <f t="shared" si="1"/>
        <v/>
      </c>
      <c r="R10" t="str">
        <f t="shared" si="1"/>
        <v/>
      </c>
      <c r="S10" t="str">
        <f t="shared" si="1"/>
        <v/>
      </c>
      <c r="T10" t="str">
        <f t="shared" si="1"/>
        <v/>
      </c>
      <c r="U10" t="str">
        <f t="shared" si="1"/>
        <v/>
      </c>
      <c r="V10" t="str">
        <f t="shared" si="1"/>
        <v/>
      </c>
      <c r="W10" t="str">
        <f t="shared" si="2"/>
        <v/>
      </c>
      <c r="X10">
        <f>IF(OR(H10="No",H10=""),0,IF(COUNTIFS(H$2:H10,"Yes",C$2:C10,C10)&gt;1,0,COUNTIFS(H$2:H10,"Yes",C$2:C10,C10)))+IF(X9=$X$1,0,X9)</f>
        <v>0</v>
      </c>
    </row>
    <row r="11" spans="1:24" x14ac:dyDescent="0.3">
      <c r="A11">
        <f>ROWS($A$2:$A11)</f>
        <v>10</v>
      </c>
      <c r="B11" t="str">
        <f>IF(ISERROR(VLOOKUP(A11,Summer!L$11:L$500,1,FALSE)),IF(ISERROR(VLOOKUP(A11,'Cycle 1'!L$11:L$500,1,FALSE)),IF(ISERROR(VLOOKUP(A11,'Cycle 2'!L$11:L$500,1,FALSE)),IF(ISERROR(VLOOKUP(A11,'Cycle 3'!L$11:L$500,1,FALSE)),IF(ISERROR(VLOOKUP(A11,'Cycle 4'!L$11:L$500,1,FALSE)),IF(ISERROR(VLOOKUP(A11,'Cycle 5'!L$11:L$500,1,FALSE)),IF(ISERROR(VLOOKUP(A11,'Cycle 6'!L$11:L$500,1,FALSE)),IF(ISERROR(VLOOKUP(A11,'Cycle 7'!L$11:L$500,1,FALSE)),IF(ISERROR(VLOOKUP(A11,'Cycle 8'!L$11:L$500,1,FALSE)),IF(ISERROR(VLOOKUP(A11,'Cycle 9'!L$11:L$500,1,FALSE)),IF(ISERROR(VLOOKUP(A11,'Cycle 10'!L$11:L$500,1,FALSE)),IF(ISERROR(VLOOKUP(A11,'Cycle 11'!L$11:L$500,1,FALSE)),"","Cycle 11"),"Cycle 10"),"Cycle 9"),"Cycle 8"),"Cycle 7"),"Cycle 6"),"Cycle 5"),"Cycle 4"),"Cycle 3"),"Cycle 2"),"Cycle 1"),"Summer")</f>
        <v>Cycle 10</v>
      </c>
      <c r="C11" t="str">
        <f>IF(IFERROR(IFERROR(IFERROR(IFERROR(IFERROR(IFERROR(IFERROR(IFERROR(IFERROR(IFERROR(IFERROR(IFERROR(INDEX(Summer!B$10:B$999,MATCH($A11,Summer!$L$10:$L$999,0),1),INDEX('Cycle 1'!B$10:B$999,MATCH($A11,'Cycle 1'!$L$10:$L$999,0),1)),INDEX('Cycle 2'!B$10:B$999,MATCH($A11,'Cycle 2'!$L$10:$L$999,0),1)),INDEX('Cycle 3'!B$10:B$999,MATCH($A11,'Cycle 3'!$L$10:$L$999,0),1)),INDEX('Cycle 4'!B$10:B$999,MATCH($A11,'Cycle 4'!$L$10:$L$999,0),1)),INDEX('Cycle 5'!B$10:B$999,MATCH($A11,'Cycle 5'!$L$10:$L$999,0),1)),INDEX('Cycle 6'!B$10:B$999,MATCH($A11,'Cycle 6'!$L$10:$L$999,0),1)),INDEX('Cycle 7'!B$10:B$999,MATCH($A11,'Cycle 7'!$L$10:$L$999,0),1)),INDEX('Cycle 8'!B$10:B$999,MATCH($A11,'Cycle 8'!$L$10:$L$999,0),1)),INDEX('Cycle 9'!B$10:B$999,MATCH($A11,'Cycle 9'!$L$10:$L$999,0),1)),INDEX('Cycle 10'!B$10:B$999,MATCH($A11,'Cycle 10'!$L$10:$L$999,0),1)),INDEX('Cycle 11'!B$10:B$999,MATCH($A11,'Cycle 11'!$L$10:$L$999,0),1)),"")="","",IFERROR(IFERROR(IFERROR(IFERROR(IFERROR(IFERROR(IFERROR(IFERROR(IFERROR(IFERROR(IFERROR(IFERROR(INDEX(Summer!B$10:B$999,MATCH($A11,Summer!$L$10:$L$999,0),1),INDEX('Cycle 1'!B$10:B$999,MATCH($A11,'Cycle 1'!$L$10:$L$999,0),1)),INDEX('Cycle 2'!B$10:B$999,MATCH($A11,'Cycle 2'!$L$10:$L$999,0),1)),INDEX('Cycle 3'!B$10:B$999,MATCH($A11,'Cycle 3'!$L$10:$L$999,0),1)),INDEX('Cycle 4'!B$10:B$999,MATCH($A11,'Cycle 4'!$L$10:$L$999,0),1)),INDEX('Cycle 5'!B$10:B$999,MATCH($A11,'Cycle 5'!$L$10:$L$999,0),1)),INDEX('Cycle 6'!B$10:B$999,MATCH($A11,'Cycle 6'!$L$10:$L$999,0),1)),INDEX('Cycle 7'!B$10:B$999,MATCH($A11,'Cycle 7'!$L$10:$L$999,0),1)),INDEX('Cycle 8'!B$10:B$999,MATCH($A11,'Cycle 8'!$L$10:$L$999,0),1)),INDEX('Cycle 9'!B$10:B$999,MATCH($A11,'Cycle 9'!$L$10:$L$999,0),1)),INDEX('Cycle 10'!B$10:B$999,MATCH($A11,'Cycle 10'!$L$10:$L$999,0),1)),INDEX('Cycle 11'!B$10:B$999,MATCH($A11,'Cycle 11'!$L$10:$L$999,0),1)),""))</f>
        <v/>
      </c>
      <c r="D11" t="str">
        <f>IF(IFERROR(IFERROR(IFERROR(IFERROR(IFERROR(IFERROR(IFERROR(IFERROR(IFERROR(IFERROR(IFERROR(IFERROR(INDEX(Summer!C$10:C$999,MATCH($A11,Summer!$L$10:$L$999,0),1),INDEX('Cycle 1'!C$10:C$999,MATCH($A11,'Cycle 1'!$L$10:$L$999,0),1)),INDEX('Cycle 2'!C$10:C$999,MATCH($A11,'Cycle 2'!$L$10:$L$999,0),1)),INDEX('Cycle 3'!C$10:C$999,MATCH($A11,'Cycle 3'!$L$10:$L$999,0),1)),INDEX('Cycle 4'!C$10:C$999,MATCH($A11,'Cycle 4'!$L$10:$L$999,0),1)),INDEX('Cycle 5'!C$10:C$999,MATCH($A11,'Cycle 5'!$L$10:$L$999,0),1)),INDEX('Cycle 6'!C$10:C$999,MATCH($A11,'Cycle 6'!$L$10:$L$999,0),1)),INDEX('Cycle 7'!C$10:C$999,MATCH($A11,'Cycle 7'!$L$10:$L$999,0),1)),INDEX('Cycle 8'!C$10:C$999,MATCH($A11,'Cycle 8'!$L$10:$L$999,0),1)),INDEX('Cycle 9'!C$10:C$999,MATCH($A11,'Cycle 9'!$L$10:$L$999,0),1)),INDEX('Cycle 10'!C$10:C$999,MATCH($A11,'Cycle 10'!$L$10:$L$999,0),1)),INDEX('Cycle 11'!C$10:C$999,MATCH($A11,'Cycle 11'!$L$10:$L$999,0),1)),"")="","",IFERROR(IFERROR(IFERROR(IFERROR(IFERROR(IFERROR(IFERROR(IFERROR(IFERROR(IFERROR(IFERROR(IFERROR(INDEX(Summer!C$10:C$999,MATCH($A11,Summer!$L$10:$L$999,0),1),INDEX('Cycle 1'!C$10:C$999,MATCH($A11,'Cycle 1'!$L$10:$L$999,0),1)),INDEX('Cycle 2'!C$10:C$999,MATCH($A11,'Cycle 2'!$L$10:$L$999,0),1)),INDEX('Cycle 3'!C$10:C$999,MATCH($A11,'Cycle 3'!$L$10:$L$999,0),1)),INDEX('Cycle 4'!C$10:C$999,MATCH($A11,'Cycle 4'!$L$10:$L$999,0),1)),INDEX('Cycle 5'!C$10:C$999,MATCH($A11,'Cycle 5'!$L$10:$L$999,0),1)),INDEX('Cycle 6'!C$10:C$999,MATCH($A11,'Cycle 6'!$L$10:$L$999,0),1)),INDEX('Cycle 7'!C$10:C$999,MATCH($A11,'Cycle 7'!$L$10:$L$999,0),1)),INDEX('Cycle 8'!C$10:C$999,MATCH($A11,'Cycle 8'!$L$10:$L$999,0),1)),INDEX('Cycle 9'!C$10:C$999,MATCH($A11,'Cycle 9'!$L$10:$L$999,0),1)),INDEX('Cycle 10'!C$10:C$999,MATCH($A11,'Cycle 10'!$L$10:$L$999,0),1)),INDEX('Cycle 11'!C$10:C$999,MATCH($A11,'Cycle 11'!$L$10:$L$999,0),1)),""))</f>
        <v/>
      </c>
      <c r="E11" t="str">
        <f>IF(IFERROR(IFERROR(IFERROR(IFERROR(IFERROR(IFERROR(IFERROR(IFERROR(IFERROR(IFERROR(IFERROR(IFERROR(INDEX(Summer!D$10:D$999,MATCH($A11,Summer!$L$10:$L$999,0),1),INDEX('Cycle 1'!D$10:D$999,MATCH($A11,'Cycle 1'!$L$10:$L$999,0),1)),INDEX('Cycle 2'!D$10:D$999,MATCH($A11,'Cycle 2'!$L$10:$L$999,0),1)),INDEX('Cycle 3'!D$10:D$999,MATCH($A11,'Cycle 3'!$L$10:$L$999,0),1)),INDEX('Cycle 4'!D$10:D$999,MATCH($A11,'Cycle 4'!$L$10:$L$999,0),1)),INDEX('Cycle 5'!D$10:D$999,MATCH($A11,'Cycle 5'!$L$10:$L$999,0),1)),INDEX('Cycle 6'!D$10:D$999,MATCH($A11,'Cycle 6'!$L$10:$L$999,0),1)),INDEX('Cycle 7'!D$10:D$999,MATCH($A11,'Cycle 7'!$L$10:$L$999,0),1)),INDEX('Cycle 8'!D$10:D$999,MATCH($A11,'Cycle 8'!$L$10:$L$999,0),1)),INDEX('Cycle 9'!D$10:D$999,MATCH($A11,'Cycle 9'!$L$10:$L$999,0),1)),INDEX('Cycle 10'!D$10:D$999,MATCH($A11,'Cycle 10'!$L$10:$L$999,0),1)),INDEX('Cycle 11'!D$10:D$999,MATCH($A11,'Cycle 11'!$L$10:$L$999,0),1)),"")="","",IFERROR(IFERROR(IFERROR(IFERROR(IFERROR(IFERROR(IFERROR(IFERROR(IFERROR(IFERROR(IFERROR(IFERROR(INDEX(Summer!D$10:D$999,MATCH($A11,Summer!$L$10:$L$999,0),1),INDEX('Cycle 1'!D$10:D$999,MATCH($A11,'Cycle 1'!$L$10:$L$999,0),1)),INDEX('Cycle 2'!D$10:D$999,MATCH($A11,'Cycle 2'!$L$10:$L$999,0),1)),INDEX('Cycle 3'!D$10:D$999,MATCH($A11,'Cycle 3'!$L$10:$L$999,0),1)),INDEX('Cycle 4'!D$10:D$999,MATCH($A11,'Cycle 4'!$L$10:$L$999,0),1)),INDEX('Cycle 5'!D$10:D$999,MATCH($A11,'Cycle 5'!$L$10:$L$999,0),1)),INDEX('Cycle 6'!D$10:D$999,MATCH($A11,'Cycle 6'!$L$10:$L$999,0),1)),INDEX('Cycle 7'!D$10:D$999,MATCH($A11,'Cycle 7'!$L$10:$L$999,0),1)),INDEX('Cycle 8'!D$10:D$999,MATCH($A11,'Cycle 8'!$L$10:$L$999,0),1)),INDEX('Cycle 9'!D$10:D$999,MATCH($A11,'Cycle 9'!$L$10:$L$999,0),1)),INDEX('Cycle 10'!D$10:D$999,MATCH($A11,'Cycle 10'!$L$10:$L$999,0),1)),INDEX('Cycle 11'!D$10:D$999,MATCH($A11,'Cycle 11'!$L$10:$L$999,0),1)),""))</f>
        <v/>
      </c>
      <c r="F11" t="str">
        <f>IF(IFERROR(IFERROR(IFERROR(IFERROR(IFERROR(IFERROR(IFERROR(IFERROR(IFERROR(IFERROR(IFERROR(IFERROR(INDEX(Summer!E$10:E$999,MATCH($A11,Summer!$L$10:$L$999,0),1),INDEX('Cycle 1'!E$10:E$999,MATCH($A11,'Cycle 1'!$L$10:$L$999,0),1)),INDEX('Cycle 2'!E$10:E$999,MATCH($A11,'Cycle 2'!$L$10:$L$999,0),1)),INDEX('Cycle 3'!E$10:E$999,MATCH($A11,'Cycle 3'!$L$10:$L$999,0),1)),INDEX('Cycle 4'!E$10:E$999,MATCH($A11,'Cycle 4'!$L$10:$L$999,0),1)),INDEX('Cycle 5'!E$10:E$999,MATCH($A11,'Cycle 5'!$L$10:$L$999,0),1)),INDEX('Cycle 6'!E$10:E$999,MATCH($A11,'Cycle 6'!$L$10:$L$999,0),1)),INDEX('Cycle 7'!E$10:E$999,MATCH($A11,'Cycle 7'!$L$10:$L$999,0),1)),INDEX('Cycle 8'!E$10:E$999,MATCH($A11,'Cycle 8'!$L$10:$L$999,0),1)),INDEX('Cycle 9'!E$10:E$999,MATCH($A11,'Cycle 9'!$L$10:$L$999,0),1)),INDEX('Cycle 10'!E$10:E$999,MATCH($A11,'Cycle 10'!$L$10:$L$999,0),1)),INDEX('Cycle 11'!E$10:E$999,MATCH($A11,'Cycle 11'!$L$10:$L$999,0),1)),"")="","",IFERROR(IFERROR(IFERROR(IFERROR(IFERROR(IFERROR(IFERROR(IFERROR(IFERROR(IFERROR(IFERROR(IFERROR(INDEX(Summer!E$10:E$999,MATCH($A11,Summer!$L$10:$L$999,0),1),INDEX('Cycle 1'!E$10:E$999,MATCH($A11,'Cycle 1'!$L$10:$L$999,0),1)),INDEX('Cycle 2'!E$10:E$999,MATCH($A11,'Cycle 2'!$L$10:$L$999,0),1)),INDEX('Cycle 3'!E$10:E$999,MATCH($A11,'Cycle 3'!$L$10:$L$999,0),1)),INDEX('Cycle 4'!E$10:E$999,MATCH($A11,'Cycle 4'!$L$10:$L$999,0),1)),INDEX('Cycle 5'!E$10:E$999,MATCH($A11,'Cycle 5'!$L$10:$L$999,0),1)),INDEX('Cycle 6'!E$10:E$999,MATCH($A11,'Cycle 6'!$L$10:$L$999,0),1)),INDEX('Cycle 7'!E$10:E$999,MATCH($A11,'Cycle 7'!$L$10:$L$999,0),1)),INDEX('Cycle 8'!E$10:E$999,MATCH($A11,'Cycle 8'!$L$10:$L$999,0),1)),INDEX('Cycle 9'!E$10:E$999,MATCH($A11,'Cycle 9'!$L$10:$L$999,0),1)),INDEX('Cycle 10'!E$10:E$999,MATCH($A11,'Cycle 10'!$L$10:$L$999,0),1)),INDEX('Cycle 11'!E$10:E$999,MATCH($A11,'Cycle 11'!$L$10:$L$999,0),1)),""))</f>
        <v/>
      </c>
      <c r="G11" t="str">
        <f>IF(IFERROR(IFERROR(IFERROR(IFERROR(IFERROR(IFERROR(IFERROR(IFERROR(IFERROR(IFERROR(IFERROR(IFERROR(INDEX(Summer!F$10:F$999,MATCH($A11,Summer!$L$10:$L$999,0),1),INDEX('Cycle 1'!F$10:F$999,MATCH($A11,'Cycle 1'!$L$10:$L$999,0),1)),INDEX('Cycle 2'!F$10:F$999,MATCH($A11,'Cycle 2'!$L$10:$L$999,0),1)),INDEX('Cycle 3'!F$10:F$999,MATCH($A11,'Cycle 3'!$L$10:$L$999,0),1)),INDEX('Cycle 4'!F$10:F$999,MATCH($A11,'Cycle 4'!$L$10:$L$999,0),1)),INDEX('Cycle 5'!F$10:F$999,MATCH($A11,'Cycle 5'!$L$10:$L$999,0),1)),INDEX('Cycle 6'!F$10:F$999,MATCH($A11,'Cycle 6'!$L$10:$L$999,0),1)),INDEX('Cycle 7'!F$10:F$999,MATCH($A11,'Cycle 7'!$L$10:$L$999,0),1)),INDEX('Cycle 8'!F$10:F$999,MATCH($A11,'Cycle 8'!$L$10:$L$999,0),1)),INDEX('Cycle 9'!F$10:F$999,MATCH($A11,'Cycle 9'!$L$10:$L$999,0),1)),INDEX('Cycle 10'!F$10:F$999,MATCH($A11,'Cycle 10'!$L$10:$L$999,0),1)),INDEX('Cycle 11'!F$10:F$999,MATCH($A11,'Cycle 11'!$L$10:$L$999,0),1)),"")="","",IFERROR(IFERROR(IFERROR(IFERROR(IFERROR(IFERROR(IFERROR(IFERROR(IFERROR(IFERROR(IFERROR(IFERROR(INDEX(Summer!F$10:F$999,MATCH($A11,Summer!$L$10:$L$999,0),1),INDEX('Cycle 1'!F$10:F$999,MATCH($A11,'Cycle 1'!$L$10:$L$999,0),1)),INDEX('Cycle 2'!F$10:F$999,MATCH($A11,'Cycle 2'!$L$10:$L$999,0),1)),INDEX('Cycle 3'!F$10:F$999,MATCH($A11,'Cycle 3'!$L$10:$L$999,0),1)),INDEX('Cycle 4'!F$10:F$999,MATCH($A11,'Cycle 4'!$L$10:$L$999,0),1)),INDEX('Cycle 5'!F$10:F$999,MATCH($A11,'Cycle 5'!$L$10:$L$999,0),1)),INDEX('Cycle 6'!F$10:F$999,MATCH($A11,'Cycle 6'!$L$10:$L$999,0),1)),INDEX('Cycle 7'!F$10:F$999,MATCH($A11,'Cycle 7'!$L$10:$L$999,0),1)),INDEX('Cycle 8'!F$10:F$999,MATCH($A11,'Cycle 8'!$L$10:$L$999,0),1)),INDEX('Cycle 9'!F$10:F$999,MATCH($A11,'Cycle 9'!$L$10:$L$999,0),1)),INDEX('Cycle 10'!F$10:F$999,MATCH($A11,'Cycle 10'!$L$10:$L$999,0),1)),INDEX('Cycle 11'!F$10:F$999,MATCH($A11,'Cycle 11'!$L$10:$L$999,0),1)),""))</f>
        <v/>
      </c>
      <c r="H11" t="str">
        <f>IF(IFERROR(IFERROR(IFERROR(IFERROR(IFERROR(IFERROR(IFERROR(IFERROR(IFERROR(IFERROR(IFERROR(IFERROR(INDEX(Summer!G$10:G$999,MATCH($A11,Summer!$L$10:$L$999,0),1),INDEX('Cycle 1'!G$10:G$999,MATCH($A11,'Cycle 1'!$L$10:$L$999,0),1)),INDEX('Cycle 2'!G$10:G$999,MATCH($A11,'Cycle 2'!$L$10:$L$999,0),1)),INDEX('Cycle 3'!G$10:G$999,MATCH($A11,'Cycle 3'!$L$10:$L$999,0),1)),INDEX('Cycle 4'!G$10:G$999,MATCH($A11,'Cycle 4'!$L$10:$L$999,0),1)),INDEX('Cycle 5'!G$10:G$999,MATCH($A11,'Cycle 5'!$L$10:$L$999,0),1)),INDEX('Cycle 6'!G$10:G$999,MATCH($A11,'Cycle 6'!$L$10:$L$999,0),1)),INDEX('Cycle 7'!G$10:G$999,MATCH($A11,'Cycle 7'!$L$10:$L$999,0),1)),INDEX('Cycle 8'!G$10:G$999,MATCH($A11,'Cycle 8'!$L$10:$L$999,0),1)),INDEX('Cycle 9'!G$10:G$999,MATCH($A11,'Cycle 9'!$L$10:$L$999,0),1)),INDEX('Cycle 10'!G$10:G$999,MATCH($A11,'Cycle 10'!$L$10:$L$999,0),1)),INDEX('Cycle 11'!G$10:G$999,MATCH($A11,'Cycle 11'!$L$10:$L$999,0),1)),"")="","",IFERROR(IFERROR(IFERROR(IFERROR(IFERROR(IFERROR(IFERROR(IFERROR(IFERROR(IFERROR(IFERROR(IFERROR(INDEX(Summer!G$10:G$999,MATCH($A11,Summer!$L$10:$L$999,0),1),INDEX('Cycle 1'!G$10:G$999,MATCH($A11,'Cycle 1'!$L$10:$L$999,0),1)),INDEX('Cycle 2'!G$10:G$999,MATCH($A11,'Cycle 2'!$L$10:$L$999,0),1)),INDEX('Cycle 3'!G$10:G$999,MATCH($A11,'Cycle 3'!$L$10:$L$999,0),1)),INDEX('Cycle 4'!G$10:G$999,MATCH($A11,'Cycle 4'!$L$10:$L$999,0),1)),INDEX('Cycle 5'!G$10:G$999,MATCH($A11,'Cycle 5'!$L$10:$L$999,0),1)),INDEX('Cycle 6'!G$10:G$999,MATCH($A11,'Cycle 6'!$L$10:$L$999,0),1)),INDEX('Cycle 7'!G$10:G$999,MATCH($A11,'Cycle 7'!$L$10:$L$999,0),1)),INDEX('Cycle 8'!G$10:G$999,MATCH($A11,'Cycle 8'!$L$10:$L$999,0),1)),INDEX('Cycle 9'!G$10:G$999,MATCH($A11,'Cycle 9'!$L$10:$L$999,0),1)),INDEX('Cycle 10'!G$10:G$999,MATCH($A11,'Cycle 10'!$L$10:$L$999,0),1)),INDEX('Cycle 11'!G$10:G$999,MATCH($A11,'Cycle 11'!$L$10:$L$999,0),1)),""))</f>
        <v/>
      </c>
      <c r="I11">
        <f>IFERROR(IF(C11="",MAX(I$1:I10),IF(ROW(C$2)=ROW(C11),1,IF(ISERROR(VLOOKUP(C11,C$2:C10,1,FALSE)),MAX(I$1:I10)+1,MAX(I$1:I10)))),"")</f>
        <v>0</v>
      </c>
      <c r="J11" t="str">
        <f t="shared" si="0"/>
        <v/>
      </c>
      <c r="K11" t="str">
        <f t="shared" si="1"/>
        <v/>
      </c>
      <c r="L11" t="str">
        <f t="shared" si="1"/>
        <v/>
      </c>
      <c r="M11" t="str">
        <f t="shared" si="1"/>
        <v/>
      </c>
      <c r="N11" t="str">
        <f t="shared" si="1"/>
        <v/>
      </c>
      <c r="O11" t="str">
        <f t="shared" si="1"/>
        <v/>
      </c>
      <c r="P11" t="str">
        <f t="shared" si="1"/>
        <v/>
      </c>
      <c r="Q11" t="str">
        <f t="shared" si="1"/>
        <v/>
      </c>
      <c r="R11" t="str">
        <f t="shared" si="1"/>
        <v/>
      </c>
      <c r="S11" t="str">
        <f t="shared" si="1"/>
        <v/>
      </c>
      <c r="T11" t="str">
        <f t="shared" si="1"/>
        <v/>
      </c>
      <c r="U11" t="str">
        <f t="shared" si="1"/>
        <v/>
      </c>
      <c r="V11" t="str">
        <f t="shared" si="1"/>
        <v/>
      </c>
      <c r="W11" t="str">
        <f t="shared" si="2"/>
        <v/>
      </c>
      <c r="X11">
        <f>IF(OR(H11="No",H11=""),0,IF(COUNTIFS(H$2:H11,"Yes",C$2:C11,C11)&gt;1,0,COUNTIFS(H$2:H11,"Yes",C$2:C11,C11)))+IF(X10=$X$1,0,X10)</f>
        <v>0</v>
      </c>
    </row>
    <row r="12" spans="1:24" x14ac:dyDescent="0.3">
      <c r="A12">
        <f>ROWS($A$2:$A12)</f>
        <v>11</v>
      </c>
      <c r="B12" t="str">
        <f>IF(ISERROR(VLOOKUP(A12,Summer!L$11:L$500,1,FALSE)),IF(ISERROR(VLOOKUP(A12,'Cycle 1'!L$11:L$500,1,FALSE)),IF(ISERROR(VLOOKUP(A12,'Cycle 2'!L$11:L$500,1,FALSE)),IF(ISERROR(VLOOKUP(A12,'Cycle 3'!L$11:L$500,1,FALSE)),IF(ISERROR(VLOOKUP(A12,'Cycle 4'!L$11:L$500,1,FALSE)),IF(ISERROR(VLOOKUP(A12,'Cycle 5'!L$11:L$500,1,FALSE)),IF(ISERROR(VLOOKUP(A12,'Cycle 6'!L$11:L$500,1,FALSE)),IF(ISERROR(VLOOKUP(A12,'Cycle 7'!L$11:L$500,1,FALSE)),IF(ISERROR(VLOOKUP(A12,'Cycle 8'!L$11:L$500,1,FALSE)),IF(ISERROR(VLOOKUP(A12,'Cycle 9'!L$11:L$500,1,FALSE)),IF(ISERROR(VLOOKUP(A12,'Cycle 10'!L$11:L$500,1,FALSE)),IF(ISERROR(VLOOKUP(A12,'Cycle 11'!L$11:L$500,1,FALSE)),"","Cycle 11"),"Cycle 10"),"Cycle 9"),"Cycle 8"),"Cycle 7"),"Cycle 6"),"Cycle 5"),"Cycle 4"),"Cycle 3"),"Cycle 2"),"Cycle 1"),"Summer")</f>
        <v>Cycle 11</v>
      </c>
      <c r="C12" t="str">
        <f>IF(IFERROR(IFERROR(IFERROR(IFERROR(IFERROR(IFERROR(IFERROR(IFERROR(IFERROR(IFERROR(IFERROR(IFERROR(INDEX(Summer!B$10:B$999,MATCH($A12,Summer!$L$10:$L$999,0),1),INDEX('Cycle 1'!B$10:B$999,MATCH($A12,'Cycle 1'!$L$10:$L$999,0),1)),INDEX('Cycle 2'!B$10:B$999,MATCH($A12,'Cycle 2'!$L$10:$L$999,0),1)),INDEX('Cycle 3'!B$10:B$999,MATCH($A12,'Cycle 3'!$L$10:$L$999,0),1)),INDEX('Cycle 4'!B$10:B$999,MATCH($A12,'Cycle 4'!$L$10:$L$999,0),1)),INDEX('Cycle 5'!B$10:B$999,MATCH($A12,'Cycle 5'!$L$10:$L$999,0),1)),INDEX('Cycle 6'!B$10:B$999,MATCH($A12,'Cycle 6'!$L$10:$L$999,0),1)),INDEX('Cycle 7'!B$10:B$999,MATCH($A12,'Cycle 7'!$L$10:$L$999,0),1)),INDEX('Cycle 8'!B$10:B$999,MATCH($A12,'Cycle 8'!$L$10:$L$999,0),1)),INDEX('Cycle 9'!B$10:B$999,MATCH($A12,'Cycle 9'!$L$10:$L$999,0),1)),INDEX('Cycle 10'!B$10:B$999,MATCH($A12,'Cycle 10'!$L$10:$L$999,0),1)),INDEX('Cycle 11'!B$10:B$999,MATCH($A12,'Cycle 11'!$L$10:$L$999,0),1)),"")="","",IFERROR(IFERROR(IFERROR(IFERROR(IFERROR(IFERROR(IFERROR(IFERROR(IFERROR(IFERROR(IFERROR(IFERROR(INDEX(Summer!B$10:B$999,MATCH($A12,Summer!$L$10:$L$999,0),1),INDEX('Cycle 1'!B$10:B$999,MATCH($A12,'Cycle 1'!$L$10:$L$999,0),1)),INDEX('Cycle 2'!B$10:B$999,MATCH($A12,'Cycle 2'!$L$10:$L$999,0),1)),INDEX('Cycle 3'!B$10:B$999,MATCH($A12,'Cycle 3'!$L$10:$L$999,0),1)),INDEX('Cycle 4'!B$10:B$999,MATCH($A12,'Cycle 4'!$L$10:$L$999,0),1)),INDEX('Cycle 5'!B$10:B$999,MATCH($A12,'Cycle 5'!$L$10:$L$999,0),1)),INDEX('Cycle 6'!B$10:B$999,MATCH($A12,'Cycle 6'!$L$10:$L$999,0),1)),INDEX('Cycle 7'!B$10:B$999,MATCH($A12,'Cycle 7'!$L$10:$L$999,0),1)),INDEX('Cycle 8'!B$10:B$999,MATCH($A12,'Cycle 8'!$L$10:$L$999,0),1)),INDEX('Cycle 9'!B$10:B$999,MATCH($A12,'Cycle 9'!$L$10:$L$999,0),1)),INDEX('Cycle 10'!B$10:B$999,MATCH($A12,'Cycle 10'!$L$10:$L$999,0),1)),INDEX('Cycle 11'!B$10:B$999,MATCH($A12,'Cycle 11'!$L$10:$L$999,0),1)),""))</f>
        <v/>
      </c>
      <c r="D12" t="str">
        <f>IF(IFERROR(IFERROR(IFERROR(IFERROR(IFERROR(IFERROR(IFERROR(IFERROR(IFERROR(IFERROR(IFERROR(IFERROR(INDEX(Summer!C$10:C$999,MATCH($A12,Summer!$L$10:$L$999,0),1),INDEX('Cycle 1'!C$10:C$999,MATCH($A12,'Cycle 1'!$L$10:$L$999,0),1)),INDEX('Cycle 2'!C$10:C$999,MATCH($A12,'Cycle 2'!$L$10:$L$999,0),1)),INDEX('Cycle 3'!C$10:C$999,MATCH($A12,'Cycle 3'!$L$10:$L$999,0),1)),INDEX('Cycle 4'!C$10:C$999,MATCH($A12,'Cycle 4'!$L$10:$L$999,0),1)),INDEX('Cycle 5'!C$10:C$999,MATCH($A12,'Cycle 5'!$L$10:$L$999,0),1)),INDEX('Cycle 6'!C$10:C$999,MATCH($A12,'Cycle 6'!$L$10:$L$999,0),1)),INDEX('Cycle 7'!C$10:C$999,MATCH($A12,'Cycle 7'!$L$10:$L$999,0),1)),INDEX('Cycle 8'!C$10:C$999,MATCH($A12,'Cycle 8'!$L$10:$L$999,0),1)),INDEX('Cycle 9'!C$10:C$999,MATCH($A12,'Cycle 9'!$L$10:$L$999,0),1)),INDEX('Cycle 10'!C$10:C$999,MATCH($A12,'Cycle 10'!$L$10:$L$999,0),1)),INDEX('Cycle 11'!C$10:C$999,MATCH($A12,'Cycle 11'!$L$10:$L$999,0),1)),"")="","",IFERROR(IFERROR(IFERROR(IFERROR(IFERROR(IFERROR(IFERROR(IFERROR(IFERROR(IFERROR(IFERROR(IFERROR(INDEX(Summer!C$10:C$999,MATCH($A12,Summer!$L$10:$L$999,0),1),INDEX('Cycle 1'!C$10:C$999,MATCH($A12,'Cycle 1'!$L$10:$L$999,0),1)),INDEX('Cycle 2'!C$10:C$999,MATCH($A12,'Cycle 2'!$L$10:$L$999,0),1)),INDEX('Cycle 3'!C$10:C$999,MATCH($A12,'Cycle 3'!$L$10:$L$999,0),1)),INDEX('Cycle 4'!C$10:C$999,MATCH($A12,'Cycle 4'!$L$10:$L$999,0),1)),INDEX('Cycle 5'!C$10:C$999,MATCH($A12,'Cycle 5'!$L$10:$L$999,0),1)),INDEX('Cycle 6'!C$10:C$999,MATCH($A12,'Cycle 6'!$L$10:$L$999,0),1)),INDEX('Cycle 7'!C$10:C$999,MATCH($A12,'Cycle 7'!$L$10:$L$999,0),1)),INDEX('Cycle 8'!C$10:C$999,MATCH($A12,'Cycle 8'!$L$10:$L$999,0),1)),INDEX('Cycle 9'!C$10:C$999,MATCH($A12,'Cycle 9'!$L$10:$L$999,0),1)),INDEX('Cycle 10'!C$10:C$999,MATCH($A12,'Cycle 10'!$L$10:$L$999,0),1)),INDEX('Cycle 11'!C$10:C$999,MATCH($A12,'Cycle 11'!$L$10:$L$999,0),1)),""))</f>
        <v/>
      </c>
      <c r="E12" t="str">
        <f>IF(IFERROR(IFERROR(IFERROR(IFERROR(IFERROR(IFERROR(IFERROR(IFERROR(IFERROR(IFERROR(IFERROR(IFERROR(INDEX(Summer!D$10:D$999,MATCH($A12,Summer!$L$10:$L$999,0),1),INDEX('Cycle 1'!D$10:D$999,MATCH($A12,'Cycle 1'!$L$10:$L$999,0),1)),INDEX('Cycle 2'!D$10:D$999,MATCH($A12,'Cycle 2'!$L$10:$L$999,0),1)),INDEX('Cycle 3'!D$10:D$999,MATCH($A12,'Cycle 3'!$L$10:$L$999,0),1)),INDEX('Cycle 4'!D$10:D$999,MATCH($A12,'Cycle 4'!$L$10:$L$999,0),1)),INDEX('Cycle 5'!D$10:D$999,MATCH($A12,'Cycle 5'!$L$10:$L$999,0),1)),INDEX('Cycle 6'!D$10:D$999,MATCH($A12,'Cycle 6'!$L$10:$L$999,0),1)),INDEX('Cycle 7'!D$10:D$999,MATCH($A12,'Cycle 7'!$L$10:$L$999,0),1)),INDEX('Cycle 8'!D$10:D$999,MATCH($A12,'Cycle 8'!$L$10:$L$999,0),1)),INDEX('Cycle 9'!D$10:D$999,MATCH($A12,'Cycle 9'!$L$10:$L$999,0),1)),INDEX('Cycle 10'!D$10:D$999,MATCH($A12,'Cycle 10'!$L$10:$L$999,0),1)),INDEX('Cycle 11'!D$10:D$999,MATCH($A12,'Cycle 11'!$L$10:$L$999,0),1)),"")="","",IFERROR(IFERROR(IFERROR(IFERROR(IFERROR(IFERROR(IFERROR(IFERROR(IFERROR(IFERROR(IFERROR(IFERROR(INDEX(Summer!D$10:D$999,MATCH($A12,Summer!$L$10:$L$999,0),1),INDEX('Cycle 1'!D$10:D$999,MATCH($A12,'Cycle 1'!$L$10:$L$999,0),1)),INDEX('Cycle 2'!D$10:D$999,MATCH($A12,'Cycle 2'!$L$10:$L$999,0),1)),INDEX('Cycle 3'!D$10:D$999,MATCH($A12,'Cycle 3'!$L$10:$L$999,0),1)),INDEX('Cycle 4'!D$10:D$999,MATCH($A12,'Cycle 4'!$L$10:$L$999,0),1)),INDEX('Cycle 5'!D$10:D$999,MATCH($A12,'Cycle 5'!$L$10:$L$999,0),1)),INDEX('Cycle 6'!D$10:D$999,MATCH($A12,'Cycle 6'!$L$10:$L$999,0),1)),INDEX('Cycle 7'!D$10:D$999,MATCH($A12,'Cycle 7'!$L$10:$L$999,0),1)),INDEX('Cycle 8'!D$10:D$999,MATCH($A12,'Cycle 8'!$L$10:$L$999,0),1)),INDEX('Cycle 9'!D$10:D$999,MATCH($A12,'Cycle 9'!$L$10:$L$999,0),1)),INDEX('Cycle 10'!D$10:D$999,MATCH($A12,'Cycle 10'!$L$10:$L$999,0),1)),INDEX('Cycle 11'!D$10:D$999,MATCH($A12,'Cycle 11'!$L$10:$L$999,0),1)),""))</f>
        <v/>
      </c>
      <c r="F12" t="str">
        <f>IF(IFERROR(IFERROR(IFERROR(IFERROR(IFERROR(IFERROR(IFERROR(IFERROR(IFERROR(IFERROR(IFERROR(IFERROR(INDEX(Summer!E$10:E$999,MATCH($A12,Summer!$L$10:$L$999,0),1),INDEX('Cycle 1'!E$10:E$999,MATCH($A12,'Cycle 1'!$L$10:$L$999,0),1)),INDEX('Cycle 2'!E$10:E$999,MATCH($A12,'Cycle 2'!$L$10:$L$999,0),1)),INDEX('Cycle 3'!E$10:E$999,MATCH($A12,'Cycle 3'!$L$10:$L$999,0),1)),INDEX('Cycle 4'!E$10:E$999,MATCH($A12,'Cycle 4'!$L$10:$L$999,0),1)),INDEX('Cycle 5'!E$10:E$999,MATCH($A12,'Cycle 5'!$L$10:$L$999,0),1)),INDEX('Cycle 6'!E$10:E$999,MATCH($A12,'Cycle 6'!$L$10:$L$999,0),1)),INDEX('Cycle 7'!E$10:E$999,MATCH($A12,'Cycle 7'!$L$10:$L$999,0),1)),INDEX('Cycle 8'!E$10:E$999,MATCH($A12,'Cycle 8'!$L$10:$L$999,0),1)),INDEX('Cycle 9'!E$10:E$999,MATCH($A12,'Cycle 9'!$L$10:$L$999,0),1)),INDEX('Cycle 10'!E$10:E$999,MATCH($A12,'Cycle 10'!$L$10:$L$999,0),1)),INDEX('Cycle 11'!E$10:E$999,MATCH($A12,'Cycle 11'!$L$10:$L$999,0),1)),"")="","",IFERROR(IFERROR(IFERROR(IFERROR(IFERROR(IFERROR(IFERROR(IFERROR(IFERROR(IFERROR(IFERROR(IFERROR(INDEX(Summer!E$10:E$999,MATCH($A12,Summer!$L$10:$L$999,0),1),INDEX('Cycle 1'!E$10:E$999,MATCH($A12,'Cycle 1'!$L$10:$L$999,0),1)),INDEX('Cycle 2'!E$10:E$999,MATCH($A12,'Cycle 2'!$L$10:$L$999,0),1)),INDEX('Cycle 3'!E$10:E$999,MATCH($A12,'Cycle 3'!$L$10:$L$999,0),1)),INDEX('Cycle 4'!E$10:E$999,MATCH($A12,'Cycle 4'!$L$10:$L$999,0),1)),INDEX('Cycle 5'!E$10:E$999,MATCH($A12,'Cycle 5'!$L$10:$L$999,0),1)),INDEX('Cycle 6'!E$10:E$999,MATCH($A12,'Cycle 6'!$L$10:$L$999,0),1)),INDEX('Cycle 7'!E$10:E$999,MATCH($A12,'Cycle 7'!$L$10:$L$999,0),1)),INDEX('Cycle 8'!E$10:E$999,MATCH($A12,'Cycle 8'!$L$10:$L$999,0),1)),INDEX('Cycle 9'!E$10:E$999,MATCH($A12,'Cycle 9'!$L$10:$L$999,0),1)),INDEX('Cycle 10'!E$10:E$999,MATCH($A12,'Cycle 10'!$L$10:$L$999,0),1)),INDEX('Cycle 11'!E$10:E$999,MATCH($A12,'Cycle 11'!$L$10:$L$999,0),1)),""))</f>
        <v/>
      </c>
      <c r="G12" t="str">
        <f>IF(IFERROR(IFERROR(IFERROR(IFERROR(IFERROR(IFERROR(IFERROR(IFERROR(IFERROR(IFERROR(IFERROR(IFERROR(INDEX(Summer!F$10:F$999,MATCH($A12,Summer!$L$10:$L$999,0),1),INDEX('Cycle 1'!F$10:F$999,MATCH($A12,'Cycle 1'!$L$10:$L$999,0),1)),INDEX('Cycle 2'!F$10:F$999,MATCH($A12,'Cycle 2'!$L$10:$L$999,0),1)),INDEX('Cycle 3'!F$10:F$999,MATCH($A12,'Cycle 3'!$L$10:$L$999,0),1)),INDEX('Cycle 4'!F$10:F$999,MATCH($A12,'Cycle 4'!$L$10:$L$999,0),1)),INDEX('Cycle 5'!F$10:F$999,MATCH($A12,'Cycle 5'!$L$10:$L$999,0),1)),INDEX('Cycle 6'!F$10:F$999,MATCH($A12,'Cycle 6'!$L$10:$L$999,0),1)),INDEX('Cycle 7'!F$10:F$999,MATCH($A12,'Cycle 7'!$L$10:$L$999,0),1)),INDEX('Cycle 8'!F$10:F$999,MATCH($A12,'Cycle 8'!$L$10:$L$999,0),1)),INDEX('Cycle 9'!F$10:F$999,MATCH($A12,'Cycle 9'!$L$10:$L$999,0),1)),INDEX('Cycle 10'!F$10:F$999,MATCH($A12,'Cycle 10'!$L$10:$L$999,0),1)),INDEX('Cycle 11'!F$10:F$999,MATCH($A12,'Cycle 11'!$L$10:$L$999,0),1)),"")="","",IFERROR(IFERROR(IFERROR(IFERROR(IFERROR(IFERROR(IFERROR(IFERROR(IFERROR(IFERROR(IFERROR(IFERROR(INDEX(Summer!F$10:F$999,MATCH($A12,Summer!$L$10:$L$999,0),1),INDEX('Cycle 1'!F$10:F$999,MATCH($A12,'Cycle 1'!$L$10:$L$999,0),1)),INDEX('Cycle 2'!F$10:F$999,MATCH($A12,'Cycle 2'!$L$10:$L$999,0),1)),INDEX('Cycle 3'!F$10:F$999,MATCH($A12,'Cycle 3'!$L$10:$L$999,0),1)),INDEX('Cycle 4'!F$10:F$999,MATCH($A12,'Cycle 4'!$L$10:$L$999,0),1)),INDEX('Cycle 5'!F$10:F$999,MATCH($A12,'Cycle 5'!$L$10:$L$999,0),1)),INDEX('Cycle 6'!F$10:F$999,MATCH($A12,'Cycle 6'!$L$10:$L$999,0),1)),INDEX('Cycle 7'!F$10:F$999,MATCH($A12,'Cycle 7'!$L$10:$L$999,0),1)),INDEX('Cycle 8'!F$10:F$999,MATCH($A12,'Cycle 8'!$L$10:$L$999,0),1)),INDEX('Cycle 9'!F$10:F$999,MATCH($A12,'Cycle 9'!$L$10:$L$999,0),1)),INDEX('Cycle 10'!F$10:F$999,MATCH($A12,'Cycle 10'!$L$10:$L$999,0),1)),INDEX('Cycle 11'!F$10:F$999,MATCH($A12,'Cycle 11'!$L$10:$L$999,0),1)),""))</f>
        <v/>
      </c>
      <c r="H12" t="str">
        <f>IF(IFERROR(IFERROR(IFERROR(IFERROR(IFERROR(IFERROR(IFERROR(IFERROR(IFERROR(IFERROR(IFERROR(IFERROR(INDEX(Summer!G$10:G$999,MATCH($A12,Summer!$L$10:$L$999,0),1),INDEX('Cycle 1'!G$10:G$999,MATCH($A12,'Cycle 1'!$L$10:$L$999,0),1)),INDEX('Cycle 2'!G$10:G$999,MATCH($A12,'Cycle 2'!$L$10:$L$999,0),1)),INDEX('Cycle 3'!G$10:G$999,MATCH($A12,'Cycle 3'!$L$10:$L$999,0),1)),INDEX('Cycle 4'!G$10:G$999,MATCH($A12,'Cycle 4'!$L$10:$L$999,0),1)),INDEX('Cycle 5'!G$10:G$999,MATCH($A12,'Cycle 5'!$L$10:$L$999,0),1)),INDEX('Cycle 6'!G$10:G$999,MATCH($A12,'Cycle 6'!$L$10:$L$999,0),1)),INDEX('Cycle 7'!G$10:G$999,MATCH($A12,'Cycle 7'!$L$10:$L$999,0),1)),INDEX('Cycle 8'!G$10:G$999,MATCH($A12,'Cycle 8'!$L$10:$L$999,0),1)),INDEX('Cycle 9'!G$10:G$999,MATCH($A12,'Cycle 9'!$L$10:$L$999,0),1)),INDEX('Cycle 10'!G$10:G$999,MATCH($A12,'Cycle 10'!$L$10:$L$999,0),1)),INDEX('Cycle 11'!G$10:G$999,MATCH($A12,'Cycle 11'!$L$10:$L$999,0),1)),"")="","",IFERROR(IFERROR(IFERROR(IFERROR(IFERROR(IFERROR(IFERROR(IFERROR(IFERROR(IFERROR(IFERROR(IFERROR(INDEX(Summer!G$10:G$999,MATCH($A12,Summer!$L$10:$L$999,0),1),INDEX('Cycle 1'!G$10:G$999,MATCH($A12,'Cycle 1'!$L$10:$L$999,0),1)),INDEX('Cycle 2'!G$10:G$999,MATCH($A12,'Cycle 2'!$L$10:$L$999,0),1)),INDEX('Cycle 3'!G$10:G$999,MATCH($A12,'Cycle 3'!$L$10:$L$999,0),1)),INDEX('Cycle 4'!G$10:G$999,MATCH($A12,'Cycle 4'!$L$10:$L$999,0),1)),INDEX('Cycle 5'!G$10:G$999,MATCH($A12,'Cycle 5'!$L$10:$L$999,0),1)),INDEX('Cycle 6'!G$10:G$999,MATCH($A12,'Cycle 6'!$L$10:$L$999,0),1)),INDEX('Cycle 7'!G$10:G$999,MATCH($A12,'Cycle 7'!$L$10:$L$999,0),1)),INDEX('Cycle 8'!G$10:G$999,MATCH($A12,'Cycle 8'!$L$10:$L$999,0),1)),INDEX('Cycle 9'!G$10:G$999,MATCH($A12,'Cycle 9'!$L$10:$L$999,0),1)),INDEX('Cycle 10'!G$10:G$999,MATCH($A12,'Cycle 10'!$L$10:$L$999,0),1)),INDEX('Cycle 11'!G$10:G$999,MATCH($A12,'Cycle 11'!$L$10:$L$999,0),1)),""))</f>
        <v/>
      </c>
      <c r="I12">
        <f>IFERROR(IF(C12="",MAX(I$1:I11),IF(ROW(C$2)=ROW(C12),1,IF(ISERROR(VLOOKUP(C12,C$2:C11,1,FALSE)),MAX(I$1:I11)+1,MAX(I$1:I11)))),"")</f>
        <v>0</v>
      </c>
      <c r="J12" t="str">
        <f t="shared" si="0"/>
        <v/>
      </c>
      <c r="K12" t="str">
        <f t="shared" ref="K12:V21" si="3">IF($H12="","",COUNTIFS($C:$C,$C12,$H:$H,"Yes",$B:$B,SUBSTITUTE(K$1,"MH_","")))</f>
        <v/>
      </c>
      <c r="L12" t="str">
        <f t="shared" si="3"/>
        <v/>
      </c>
      <c r="M12" t="str">
        <f t="shared" si="3"/>
        <v/>
      </c>
      <c r="N12" t="str">
        <f t="shared" si="3"/>
        <v/>
      </c>
      <c r="O12" t="str">
        <f t="shared" si="3"/>
        <v/>
      </c>
      <c r="P12" t="str">
        <f t="shared" si="3"/>
        <v/>
      </c>
      <c r="Q12" t="str">
        <f t="shared" si="3"/>
        <v/>
      </c>
      <c r="R12" t="str">
        <f t="shared" si="3"/>
        <v/>
      </c>
      <c r="S12" t="str">
        <f t="shared" si="3"/>
        <v/>
      </c>
      <c r="T12" t="str">
        <f t="shared" si="3"/>
        <v/>
      </c>
      <c r="U12" t="str">
        <f t="shared" si="3"/>
        <v/>
      </c>
      <c r="V12" t="str">
        <f t="shared" si="3"/>
        <v/>
      </c>
      <c r="W12" t="str">
        <f t="shared" si="2"/>
        <v/>
      </c>
      <c r="X12">
        <f>IF(OR(H12="No",H12=""),0,IF(COUNTIFS(H$2:H12,"Yes",C$2:C12,C12)&gt;1,0,COUNTIFS(H$2:H12,"Yes",C$2:C12,C12)))+IF(X11=$X$1,0,X11)</f>
        <v>0</v>
      </c>
    </row>
    <row r="13" spans="1:24" x14ac:dyDescent="0.3">
      <c r="A13">
        <f>ROWS($A$2:$A13)</f>
        <v>12</v>
      </c>
      <c r="B13" t="str">
        <f>IF(ISERROR(VLOOKUP(A13,Summer!L$11:L$500,1,FALSE)),IF(ISERROR(VLOOKUP(A13,'Cycle 1'!L$11:L$500,1,FALSE)),IF(ISERROR(VLOOKUP(A13,'Cycle 2'!L$11:L$500,1,FALSE)),IF(ISERROR(VLOOKUP(A13,'Cycle 3'!L$11:L$500,1,FALSE)),IF(ISERROR(VLOOKUP(A13,'Cycle 4'!L$11:L$500,1,FALSE)),IF(ISERROR(VLOOKUP(A13,'Cycle 5'!L$11:L$500,1,FALSE)),IF(ISERROR(VLOOKUP(A13,'Cycle 6'!L$11:L$500,1,FALSE)),IF(ISERROR(VLOOKUP(A13,'Cycle 7'!L$11:L$500,1,FALSE)),IF(ISERROR(VLOOKUP(A13,'Cycle 8'!L$11:L$500,1,FALSE)),IF(ISERROR(VLOOKUP(A13,'Cycle 9'!L$11:L$500,1,FALSE)),IF(ISERROR(VLOOKUP(A13,'Cycle 10'!L$11:L$500,1,FALSE)),IF(ISERROR(VLOOKUP(A13,'Cycle 11'!L$11:L$500,1,FALSE)),"","Cycle 11"),"Cycle 10"),"Cycle 9"),"Cycle 8"),"Cycle 7"),"Cycle 6"),"Cycle 5"),"Cycle 4"),"Cycle 3"),"Cycle 2"),"Cycle 1"),"Summer")</f>
        <v/>
      </c>
      <c r="C13" t="str">
        <f>IF(IFERROR(IFERROR(IFERROR(IFERROR(IFERROR(IFERROR(IFERROR(IFERROR(IFERROR(IFERROR(IFERROR(IFERROR(INDEX(Summer!B$10:B$999,MATCH($A13,Summer!$L$10:$L$999,0),1),INDEX('Cycle 1'!B$10:B$999,MATCH($A13,'Cycle 1'!$L$10:$L$999,0),1)),INDEX('Cycle 2'!B$10:B$999,MATCH($A13,'Cycle 2'!$L$10:$L$999,0),1)),INDEX('Cycle 3'!B$10:B$999,MATCH($A13,'Cycle 3'!$L$10:$L$999,0),1)),INDEX('Cycle 4'!B$10:B$999,MATCH($A13,'Cycle 4'!$L$10:$L$999,0),1)),INDEX('Cycle 5'!B$10:B$999,MATCH($A13,'Cycle 5'!$L$10:$L$999,0),1)),INDEX('Cycle 6'!B$10:B$999,MATCH($A13,'Cycle 6'!$L$10:$L$999,0),1)),INDEX('Cycle 7'!B$10:B$999,MATCH($A13,'Cycle 7'!$L$10:$L$999,0),1)),INDEX('Cycle 8'!B$10:B$999,MATCH($A13,'Cycle 8'!$L$10:$L$999,0),1)),INDEX('Cycle 9'!B$10:B$999,MATCH($A13,'Cycle 9'!$L$10:$L$999,0),1)),INDEX('Cycle 10'!B$10:B$999,MATCH($A13,'Cycle 10'!$L$10:$L$999,0),1)),INDEX('Cycle 11'!B$10:B$999,MATCH($A13,'Cycle 11'!$L$10:$L$999,0),1)),"")="","",IFERROR(IFERROR(IFERROR(IFERROR(IFERROR(IFERROR(IFERROR(IFERROR(IFERROR(IFERROR(IFERROR(IFERROR(INDEX(Summer!B$10:B$999,MATCH($A13,Summer!$L$10:$L$999,0),1),INDEX('Cycle 1'!B$10:B$999,MATCH($A13,'Cycle 1'!$L$10:$L$999,0),1)),INDEX('Cycle 2'!B$10:B$999,MATCH($A13,'Cycle 2'!$L$10:$L$999,0),1)),INDEX('Cycle 3'!B$10:B$999,MATCH($A13,'Cycle 3'!$L$10:$L$999,0),1)),INDEX('Cycle 4'!B$10:B$999,MATCH($A13,'Cycle 4'!$L$10:$L$999,0),1)),INDEX('Cycle 5'!B$10:B$999,MATCH($A13,'Cycle 5'!$L$10:$L$999,0),1)),INDEX('Cycle 6'!B$10:B$999,MATCH($A13,'Cycle 6'!$L$10:$L$999,0),1)),INDEX('Cycle 7'!B$10:B$999,MATCH($A13,'Cycle 7'!$L$10:$L$999,0),1)),INDEX('Cycle 8'!B$10:B$999,MATCH($A13,'Cycle 8'!$L$10:$L$999,0),1)),INDEX('Cycle 9'!B$10:B$999,MATCH($A13,'Cycle 9'!$L$10:$L$999,0),1)),INDEX('Cycle 10'!B$10:B$999,MATCH($A13,'Cycle 10'!$L$10:$L$999,0),1)),INDEX('Cycle 11'!B$10:B$999,MATCH($A13,'Cycle 11'!$L$10:$L$999,0),1)),""))</f>
        <v/>
      </c>
      <c r="D13" t="str">
        <f>IF(IFERROR(IFERROR(IFERROR(IFERROR(IFERROR(IFERROR(IFERROR(IFERROR(IFERROR(IFERROR(IFERROR(IFERROR(INDEX(Summer!C$10:C$999,MATCH($A13,Summer!$L$10:$L$999,0),1),INDEX('Cycle 1'!C$10:C$999,MATCH($A13,'Cycle 1'!$L$10:$L$999,0),1)),INDEX('Cycle 2'!C$10:C$999,MATCH($A13,'Cycle 2'!$L$10:$L$999,0),1)),INDEX('Cycle 3'!C$10:C$999,MATCH($A13,'Cycle 3'!$L$10:$L$999,0),1)),INDEX('Cycle 4'!C$10:C$999,MATCH($A13,'Cycle 4'!$L$10:$L$999,0),1)),INDEX('Cycle 5'!C$10:C$999,MATCH($A13,'Cycle 5'!$L$10:$L$999,0),1)),INDEX('Cycle 6'!C$10:C$999,MATCH($A13,'Cycle 6'!$L$10:$L$999,0),1)),INDEX('Cycle 7'!C$10:C$999,MATCH($A13,'Cycle 7'!$L$10:$L$999,0),1)),INDEX('Cycle 8'!C$10:C$999,MATCH($A13,'Cycle 8'!$L$10:$L$999,0),1)),INDEX('Cycle 9'!C$10:C$999,MATCH($A13,'Cycle 9'!$L$10:$L$999,0),1)),INDEX('Cycle 10'!C$10:C$999,MATCH($A13,'Cycle 10'!$L$10:$L$999,0),1)),INDEX('Cycle 11'!C$10:C$999,MATCH($A13,'Cycle 11'!$L$10:$L$999,0),1)),"")="","",IFERROR(IFERROR(IFERROR(IFERROR(IFERROR(IFERROR(IFERROR(IFERROR(IFERROR(IFERROR(IFERROR(IFERROR(INDEX(Summer!C$10:C$999,MATCH($A13,Summer!$L$10:$L$999,0),1),INDEX('Cycle 1'!C$10:C$999,MATCH($A13,'Cycle 1'!$L$10:$L$999,0),1)),INDEX('Cycle 2'!C$10:C$999,MATCH($A13,'Cycle 2'!$L$10:$L$999,0),1)),INDEX('Cycle 3'!C$10:C$999,MATCH($A13,'Cycle 3'!$L$10:$L$999,0),1)),INDEX('Cycle 4'!C$10:C$999,MATCH($A13,'Cycle 4'!$L$10:$L$999,0),1)),INDEX('Cycle 5'!C$10:C$999,MATCH($A13,'Cycle 5'!$L$10:$L$999,0),1)),INDEX('Cycle 6'!C$10:C$999,MATCH($A13,'Cycle 6'!$L$10:$L$999,0),1)),INDEX('Cycle 7'!C$10:C$999,MATCH($A13,'Cycle 7'!$L$10:$L$999,0),1)),INDEX('Cycle 8'!C$10:C$999,MATCH($A13,'Cycle 8'!$L$10:$L$999,0),1)),INDEX('Cycle 9'!C$10:C$999,MATCH($A13,'Cycle 9'!$L$10:$L$999,0),1)),INDEX('Cycle 10'!C$10:C$999,MATCH($A13,'Cycle 10'!$L$10:$L$999,0),1)),INDEX('Cycle 11'!C$10:C$999,MATCH($A13,'Cycle 11'!$L$10:$L$999,0),1)),""))</f>
        <v/>
      </c>
      <c r="E13" t="str">
        <f>IF(IFERROR(IFERROR(IFERROR(IFERROR(IFERROR(IFERROR(IFERROR(IFERROR(IFERROR(IFERROR(IFERROR(IFERROR(INDEX(Summer!D$10:D$999,MATCH($A13,Summer!$L$10:$L$999,0),1),INDEX('Cycle 1'!D$10:D$999,MATCH($A13,'Cycle 1'!$L$10:$L$999,0),1)),INDEX('Cycle 2'!D$10:D$999,MATCH($A13,'Cycle 2'!$L$10:$L$999,0),1)),INDEX('Cycle 3'!D$10:D$999,MATCH($A13,'Cycle 3'!$L$10:$L$999,0),1)),INDEX('Cycle 4'!D$10:D$999,MATCH($A13,'Cycle 4'!$L$10:$L$999,0),1)),INDEX('Cycle 5'!D$10:D$999,MATCH($A13,'Cycle 5'!$L$10:$L$999,0),1)),INDEX('Cycle 6'!D$10:D$999,MATCH($A13,'Cycle 6'!$L$10:$L$999,0),1)),INDEX('Cycle 7'!D$10:D$999,MATCH($A13,'Cycle 7'!$L$10:$L$999,0),1)),INDEX('Cycle 8'!D$10:D$999,MATCH($A13,'Cycle 8'!$L$10:$L$999,0),1)),INDEX('Cycle 9'!D$10:D$999,MATCH($A13,'Cycle 9'!$L$10:$L$999,0),1)),INDEX('Cycle 10'!D$10:D$999,MATCH($A13,'Cycle 10'!$L$10:$L$999,0),1)),INDEX('Cycle 11'!D$10:D$999,MATCH($A13,'Cycle 11'!$L$10:$L$999,0),1)),"")="","",IFERROR(IFERROR(IFERROR(IFERROR(IFERROR(IFERROR(IFERROR(IFERROR(IFERROR(IFERROR(IFERROR(IFERROR(INDEX(Summer!D$10:D$999,MATCH($A13,Summer!$L$10:$L$999,0),1),INDEX('Cycle 1'!D$10:D$999,MATCH($A13,'Cycle 1'!$L$10:$L$999,0),1)),INDEX('Cycle 2'!D$10:D$999,MATCH($A13,'Cycle 2'!$L$10:$L$999,0),1)),INDEX('Cycle 3'!D$10:D$999,MATCH($A13,'Cycle 3'!$L$10:$L$999,0),1)),INDEX('Cycle 4'!D$10:D$999,MATCH($A13,'Cycle 4'!$L$10:$L$999,0),1)),INDEX('Cycle 5'!D$10:D$999,MATCH($A13,'Cycle 5'!$L$10:$L$999,0),1)),INDEX('Cycle 6'!D$10:D$999,MATCH($A13,'Cycle 6'!$L$10:$L$999,0),1)),INDEX('Cycle 7'!D$10:D$999,MATCH($A13,'Cycle 7'!$L$10:$L$999,0),1)),INDEX('Cycle 8'!D$10:D$999,MATCH($A13,'Cycle 8'!$L$10:$L$999,0),1)),INDEX('Cycle 9'!D$10:D$999,MATCH($A13,'Cycle 9'!$L$10:$L$999,0),1)),INDEX('Cycle 10'!D$10:D$999,MATCH($A13,'Cycle 10'!$L$10:$L$999,0),1)),INDEX('Cycle 11'!D$10:D$999,MATCH($A13,'Cycle 11'!$L$10:$L$999,0),1)),""))</f>
        <v/>
      </c>
      <c r="F13" t="str">
        <f>IF(IFERROR(IFERROR(IFERROR(IFERROR(IFERROR(IFERROR(IFERROR(IFERROR(IFERROR(IFERROR(IFERROR(IFERROR(INDEX(Summer!E$10:E$999,MATCH($A13,Summer!$L$10:$L$999,0),1),INDEX('Cycle 1'!E$10:E$999,MATCH($A13,'Cycle 1'!$L$10:$L$999,0),1)),INDEX('Cycle 2'!E$10:E$999,MATCH($A13,'Cycle 2'!$L$10:$L$999,0),1)),INDEX('Cycle 3'!E$10:E$999,MATCH($A13,'Cycle 3'!$L$10:$L$999,0),1)),INDEX('Cycle 4'!E$10:E$999,MATCH($A13,'Cycle 4'!$L$10:$L$999,0),1)),INDEX('Cycle 5'!E$10:E$999,MATCH($A13,'Cycle 5'!$L$10:$L$999,0),1)),INDEX('Cycle 6'!E$10:E$999,MATCH($A13,'Cycle 6'!$L$10:$L$999,0),1)),INDEX('Cycle 7'!E$10:E$999,MATCH($A13,'Cycle 7'!$L$10:$L$999,0),1)),INDEX('Cycle 8'!E$10:E$999,MATCH($A13,'Cycle 8'!$L$10:$L$999,0),1)),INDEX('Cycle 9'!E$10:E$999,MATCH($A13,'Cycle 9'!$L$10:$L$999,0),1)),INDEX('Cycle 10'!E$10:E$999,MATCH($A13,'Cycle 10'!$L$10:$L$999,0),1)),INDEX('Cycle 11'!E$10:E$999,MATCH($A13,'Cycle 11'!$L$10:$L$999,0),1)),"")="","",IFERROR(IFERROR(IFERROR(IFERROR(IFERROR(IFERROR(IFERROR(IFERROR(IFERROR(IFERROR(IFERROR(IFERROR(INDEX(Summer!E$10:E$999,MATCH($A13,Summer!$L$10:$L$999,0),1),INDEX('Cycle 1'!E$10:E$999,MATCH($A13,'Cycle 1'!$L$10:$L$999,0),1)),INDEX('Cycle 2'!E$10:E$999,MATCH($A13,'Cycle 2'!$L$10:$L$999,0),1)),INDEX('Cycle 3'!E$10:E$999,MATCH($A13,'Cycle 3'!$L$10:$L$999,0),1)),INDEX('Cycle 4'!E$10:E$999,MATCH($A13,'Cycle 4'!$L$10:$L$999,0),1)),INDEX('Cycle 5'!E$10:E$999,MATCH($A13,'Cycle 5'!$L$10:$L$999,0),1)),INDEX('Cycle 6'!E$10:E$999,MATCH($A13,'Cycle 6'!$L$10:$L$999,0),1)),INDEX('Cycle 7'!E$10:E$999,MATCH($A13,'Cycle 7'!$L$10:$L$999,0),1)),INDEX('Cycle 8'!E$10:E$999,MATCH($A13,'Cycle 8'!$L$10:$L$999,0),1)),INDEX('Cycle 9'!E$10:E$999,MATCH($A13,'Cycle 9'!$L$10:$L$999,0),1)),INDEX('Cycle 10'!E$10:E$999,MATCH($A13,'Cycle 10'!$L$10:$L$999,0),1)),INDEX('Cycle 11'!E$10:E$999,MATCH($A13,'Cycle 11'!$L$10:$L$999,0),1)),""))</f>
        <v/>
      </c>
      <c r="G13" t="str">
        <f>IF(IFERROR(IFERROR(IFERROR(IFERROR(IFERROR(IFERROR(IFERROR(IFERROR(IFERROR(IFERROR(IFERROR(IFERROR(INDEX(Summer!F$10:F$999,MATCH($A13,Summer!$L$10:$L$999,0),1),INDEX('Cycle 1'!F$10:F$999,MATCH($A13,'Cycle 1'!$L$10:$L$999,0),1)),INDEX('Cycle 2'!F$10:F$999,MATCH($A13,'Cycle 2'!$L$10:$L$999,0),1)),INDEX('Cycle 3'!F$10:F$999,MATCH($A13,'Cycle 3'!$L$10:$L$999,0),1)),INDEX('Cycle 4'!F$10:F$999,MATCH($A13,'Cycle 4'!$L$10:$L$999,0),1)),INDEX('Cycle 5'!F$10:F$999,MATCH($A13,'Cycle 5'!$L$10:$L$999,0),1)),INDEX('Cycle 6'!F$10:F$999,MATCH($A13,'Cycle 6'!$L$10:$L$999,0),1)),INDEX('Cycle 7'!F$10:F$999,MATCH($A13,'Cycle 7'!$L$10:$L$999,0),1)),INDEX('Cycle 8'!F$10:F$999,MATCH($A13,'Cycle 8'!$L$10:$L$999,0),1)),INDEX('Cycle 9'!F$10:F$999,MATCH($A13,'Cycle 9'!$L$10:$L$999,0),1)),INDEX('Cycle 10'!F$10:F$999,MATCH($A13,'Cycle 10'!$L$10:$L$999,0),1)),INDEX('Cycle 11'!F$10:F$999,MATCH($A13,'Cycle 11'!$L$10:$L$999,0),1)),"")="","",IFERROR(IFERROR(IFERROR(IFERROR(IFERROR(IFERROR(IFERROR(IFERROR(IFERROR(IFERROR(IFERROR(IFERROR(INDEX(Summer!F$10:F$999,MATCH($A13,Summer!$L$10:$L$999,0),1),INDEX('Cycle 1'!F$10:F$999,MATCH($A13,'Cycle 1'!$L$10:$L$999,0),1)),INDEX('Cycle 2'!F$10:F$999,MATCH($A13,'Cycle 2'!$L$10:$L$999,0),1)),INDEX('Cycle 3'!F$10:F$999,MATCH($A13,'Cycle 3'!$L$10:$L$999,0),1)),INDEX('Cycle 4'!F$10:F$999,MATCH($A13,'Cycle 4'!$L$10:$L$999,0),1)),INDEX('Cycle 5'!F$10:F$999,MATCH($A13,'Cycle 5'!$L$10:$L$999,0),1)),INDEX('Cycle 6'!F$10:F$999,MATCH($A13,'Cycle 6'!$L$10:$L$999,0),1)),INDEX('Cycle 7'!F$10:F$999,MATCH($A13,'Cycle 7'!$L$10:$L$999,0),1)),INDEX('Cycle 8'!F$10:F$999,MATCH($A13,'Cycle 8'!$L$10:$L$999,0),1)),INDEX('Cycle 9'!F$10:F$999,MATCH($A13,'Cycle 9'!$L$10:$L$999,0),1)),INDEX('Cycle 10'!F$10:F$999,MATCH($A13,'Cycle 10'!$L$10:$L$999,0),1)),INDEX('Cycle 11'!F$10:F$999,MATCH($A13,'Cycle 11'!$L$10:$L$999,0),1)),""))</f>
        <v/>
      </c>
      <c r="H13" t="str">
        <f>IF(IFERROR(IFERROR(IFERROR(IFERROR(IFERROR(IFERROR(IFERROR(IFERROR(IFERROR(IFERROR(IFERROR(IFERROR(INDEX(Summer!G$10:G$999,MATCH($A13,Summer!$L$10:$L$999,0),1),INDEX('Cycle 1'!G$10:G$999,MATCH($A13,'Cycle 1'!$L$10:$L$999,0),1)),INDEX('Cycle 2'!G$10:G$999,MATCH($A13,'Cycle 2'!$L$10:$L$999,0),1)),INDEX('Cycle 3'!G$10:G$999,MATCH($A13,'Cycle 3'!$L$10:$L$999,0),1)),INDEX('Cycle 4'!G$10:G$999,MATCH($A13,'Cycle 4'!$L$10:$L$999,0),1)),INDEX('Cycle 5'!G$10:G$999,MATCH($A13,'Cycle 5'!$L$10:$L$999,0),1)),INDEX('Cycle 6'!G$10:G$999,MATCH($A13,'Cycle 6'!$L$10:$L$999,0),1)),INDEX('Cycle 7'!G$10:G$999,MATCH($A13,'Cycle 7'!$L$10:$L$999,0),1)),INDEX('Cycle 8'!G$10:G$999,MATCH($A13,'Cycle 8'!$L$10:$L$999,0),1)),INDEX('Cycle 9'!G$10:G$999,MATCH($A13,'Cycle 9'!$L$10:$L$999,0),1)),INDEX('Cycle 10'!G$10:G$999,MATCH($A13,'Cycle 10'!$L$10:$L$999,0),1)),INDEX('Cycle 11'!G$10:G$999,MATCH($A13,'Cycle 11'!$L$10:$L$999,0),1)),"")="","",IFERROR(IFERROR(IFERROR(IFERROR(IFERROR(IFERROR(IFERROR(IFERROR(IFERROR(IFERROR(IFERROR(IFERROR(INDEX(Summer!G$10:G$999,MATCH($A13,Summer!$L$10:$L$999,0),1),INDEX('Cycle 1'!G$10:G$999,MATCH($A13,'Cycle 1'!$L$10:$L$999,0),1)),INDEX('Cycle 2'!G$10:G$999,MATCH($A13,'Cycle 2'!$L$10:$L$999,0),1)),INDEX('Cycle 3'!G$10:G$999,MATCH($A13,'Cycle 3'!$L$10:$L$999,0),1)),INDEX('Cycle 4'!G$10:G$999,MATCH($A13,'Cycle 4'!$L$10:$L$999,0),1)),INDEX('Cycle 5'!G$10:G$999,MATCH($A13,'Cycle 5'!$L$10:$L$999,0),1)),INDEX('Cycle 6'!G$10:G$999,MATCH($A13,'Cycle 6'!$L$10:$L$999,0),1)),INDEX('Cycle 7'!G$10:G$999,MATCH($A13,'Cycle 7'!$L$10:$L$999,0),1)),INDEX('Cycle 8'!G$10:G$999,MATCH($A13,'Cycle 8'!$L$10:$L$999,0),1)),INDEX('Cycle 9'!G$10:G$999,MATCH($A13,'Cycle 9'!$L$10:$L$999,0),1)),INDEX('Cycle 10'!G$10:G$999,MATCH($A13,'Cycle 10'!$L$10:$L$999,0),1)),INDEX('Cycle 11'!G$10:G$999,MATCH($A13,'Cycle 11'!$L$10:$L$999,0),1)),""))</f>
        <v/>
      </c>
      <c r="I13">
        <f>IFERROR(IF(C13="",MAX(I$1:I12),IF(ROW(C$2)=ROW(C13),1,IF(ISERROR(VLOOKUP(C13,C$2:C12,1,FALSE)),MAX(I$1:I12)+1,MAX(I$1:I12)))),"")</f>
        <v>0</v>
      </c>
      <c r="J13" t="str">
        <f t="shared" si="0"/>
        <v/>
      </c>
      <c r="K13" t="str">
        <f t="shared" si="3"/>
        <v/>
      </c>
      <c r="L13" t="str">
        <f t="shared" si="3"/>
        <v/>
      </c>
      <c r="M13" t="str">
        <f t="shared" si="3"/>
        <v/>
      </c>
      <c r="N13" t="str">
        <f t="shared" si="3"/>
        <v/>
      </c>
      <c r="O13" t="str">
        <f t="shared" si="3"/>
        <v/>
      </c>
      <c r="P13" t="str">
        <f t="shared" si="3"/>
        <v/>
      </c>
      <c r="Q13" t="str">
        <f t="shared" si="3"/>
        <v/>
      </c>
      <c r="R13" t="str">
        <f t="shared" si="3"/>
        <v/>
      </c>
      <c r="S13" t="str">
        <f t="shared" si="3"/>
        <v/>
      </c>
      <c r="T13" t="str">
        <f t="shared" si="3"/>
        <v/>
      </c>
      <c r="U13" t="str">
        <f t="shared" si="3"/>
        <v/>
      </c>
      <c r="V13" t="str">
        <f t="shared" si="3"/>
        <v/>
      </c>
      <c r="W13" t="str">
        <f t="shared" si="2"/>
        <v/>
      </c>
      <c r="X13">
        <f>IF(OR(H13="No",H13=""),0,IF(COUNTIFS(H$2:H13,"Yes",C$2:C13,C13)&gt;1,0,COUNTIFS(H$2:H13,"Yes",C$2:C13,C13)))+IF(X12=$X$1,0,X12)</f>
        <v>0</v>
      </c>
    </row>
    <row r="14" spans="1:24" x14ac:dyDescent="0.3">
      <c r="A14">
        <f>ROWS($A$2:$A14)</f>
        <v>13</v>
      </c>
      <c r="B14" t="str">
        <f>IF(ISERROR(VLOOKUP(A14,Summer!L$11:L$500,1,FALSE)),IF(ISERROR(VLOOKUP(A14,'Cycle 1'!L$11:L$500,1,FALSE)),IF(ISERROR(VLOOKUP(A14,'Cycle 2'!L$11:L$500,1,FALSE)),IF(ISERROR(VLOOKUP(A14,'Cycle 3'!L$11:L$500,1,FALSE)),IF(ISERROR(VLOOKUP(A14,'Cycle 4'!L$11:L$500,1,FALSE)),IF(ISERROR(VLOOKUP(A14,'Cycle 5'!L$11:L$500,1,FALSE)),IF(ISERROR(VLOOKUP(A14,'Cycle 6'!L$11:L$500,1,FALSE)),IF(ISERROR(VLOOKUP(A14,'Cycle 7'!L$11:L$500,1,FALSE)),IF(ISERROR(VLOOKUP(A14,'Cycle 8'!L$11:L$500,1,FALSE)),IF(ISERROR(VLOOKUP(A14,'Cycle 9'!L$11:L$500,1,FALSE)),IF(ISERROR(VLOOKUP(A14,'Cycle 10'!L$11:L$500,1,FALSE)),IF(ISERROR(VLOOKUP(A14,'Cycle 11'!L$11:L$500,1,FALSE)),"","Cycle 11"),"Cycle 10"),"Cycle 9"),"Cycle 8"),"Cycle 7"),"Cycle 6"),"Cycle 5"),"Cycle 4"),"Cycle 3"),"Cycle 2"),"Cycle 1"),"Summer")</f>
        <v/>
      </c>
      <c r="C14" t="str">
        <f>IF(IFERROR(IFERROR(IFERROR(IFERROR(IFERROR(IFERROR(IFERROR(IFERROR(IFERROR(IFERROR(IFERROR(IFERROR(INDEX(Summer!B$10:B$999,MATCH($A14,Summer!$L$10:$L$999,0),1),INDEX('Cycle 1'!B$10:B$999,MATCH($A14,'Cycle 1'!$L$10:$L$999,0),1)),INDEX('Cycle 2'!B$10:B$999,MATCH($A14,'Cycle 2'!$L$10:$L$999,0),1)),INDEX('Cycle 3'!B$10:B$999,MATCH($A14,'Cycle 3'!$L$10:$L$999,0),1)),INDEX('Cycle 4'!B$10:B$999,MATCH($A14,'Cycle 4'!$L$10:$L$999,0),1)),INDEX('Cycle 5'!B$10:B$999,MATCH($A14,'Cycle 5'!$L$10:$L$999,0),1)),INDEX('Cycle 6'!B$10:B$999,MATCH($A14,'Cycle 6'!$L$10:$L$999,0),1)),INDEX('Cycle 7'!B$10:B$999,MATCH($A14,'Cycle 7'!$L$10:$L$999,0),1)),INDEX('Cycle 8'!B$10:B$999,MATCH($A14,'Cycle 8'!$L$10:$L$999,0),1)),INDEX('Cycle 9'!B$10:B$999,MATCH($A14,'Cycle 9'!$L$10:$L$999,0),1)),INDEX('Cycle 10'!B$10:B$999,MATCH($A14,'Cycle 10'!$L$10:$L$999,0),1)),INDEX('Cycle 11'!B$10:B$999,MATCH($A14,'Cycle 11'!$L$10:$L$999,0),1)),"")="","",IFERROR(IFERROR(IFERROR(IFERROR(IFERROR(IFERROR(IFERROR(IFERROR(IFERROR(IFERROR(IFERROR(IFERROR(INDEX(Summer!B$10:B$999,MATCH($A14,Summer!$L$10:$L$999,0),1),INDEX('Cycle 1'!B$10:B$999,MATCH($A14,'Cycle 1'!$L$10:$L$999,0),1)),INDEX('Cycle 2'!B$10:B$999,MATCH($A14,'Cycle 2'!$L$10:$L$999,0),1)),INDEX('Cycle 3'!B$10:B$999,MATCH($A14,'Cycle 3'!$L$10:$L$999,0),1)),INDEX('Cycle 4'!B$10:B$999,MATCH($A14,'Cycle 4'!$L$10:$L$999,0),1)),INDEX('Cycle 5'!B$10:B$999,MATCH($A14,'Cycle 5'!$L$10:$L$999,0),1)),INDEX('Cycle 6'!B$10:B$999,MATCH($A14,'Cycle 6'!$L$10:$L$999,0),1)),INDEX('Cycle 7'!B$10:B$999,MATCH($A14,'Cycle 7'!$L$10:$L$999,0),1)),INDEX('Cycle 8'!B$10:B$999,MATCH($A14,'Cycle 8'!$L$10:$L$999,0),1)),INDEX('Cycle 9'!B$10:B$999,MATCH($A14,'Cycle 9'!$L$10:$L$999,0),1)),INDEX('Cycle 10'!B$10:B$999,MATCH($A14,'Cycle 10'!$L$10:$L$999,0),1)),INDEX('Cycle 11'!B$10:B$999,MATCH($A14,'Cycle 11'!$L$10:$L$999,0),1)),""))</f>
        <v/>
      </c>
      <c r="D14" t="str">
        <f>IF(IFERROR(IFERROR(IFERROR(IFERROR(IFERROR(IFERROR(IFERROR(IFERROR(IFERROR(IFERROR(IFERROR(IFERROR(INDEX(Summer!C$10:C$999,MATCH($A14,Summer!$L$10:$L$999,0),1),INDEX('Cycle 1'!C$10:C$999,MATCH($A14,'Cycle 1'!$L$10:$L$999,0),1)),INDEX('Cycle 2'!C$10:C$999,MATCH($A14,'Cycle 2'!$L$10:$L$999,0),1)),INDEX('Cycle 3'!C$10:C$999,MATCH($A14,'Cycle 3'!$L$10:$L$999,0),1)),INDEX('Cycle 4'!C$10:C$999,MATCH($A14,'Cycle 4'!$L$10:$L$999,0),1)),INDEX('Cycle 5'!C$10:C$999,MATCH($A14,'Cycle 5'!$L$10:$L$999,0),1)),INDEX('Cycle 6'!C$10:C$999,MATCH($A14,'Cycle 6'!$L$10:$L$999,0),1)),INDEX('Cycle 7'!C$10:C$999,MATCH($A14,'Cycle 7'!$L$10:$L$999,0),1)),INDEX('Cycle 8'!C$10:C$999,MATCH($A14,'Cycle 8'!$L$10:$L$999,0),1)),INDEX('Cycle 9'!C$10:C$999,MATCH($A14,'Cycle 9'!$L$10:$L$999,0),1)),INDEX('Cycle 10'!C$10:C$999,MATCH($A14,'Cycle 10'!$L$10:$L$999,0),1)),INDEX('Cycle 11'!C$10:C$999,MATCH($A14,'Cycle 11'!$L$10:$L$999,0),1)),"")="","",IFERROR(IFERROR(IFERROR(IFERROR(IFERROR(IFERROR(IFERROR(IFERROR(IFERROR(IFERROR(IFERROR(IFERROR(INDEX(Summer!C$10:C$999,MATCH($A14,Summer!$L$10:$L$999,0),1),INDEX('Cycle 1'!C$10:C$999,MATCH($A14,'Cycle 1'!$L$10:$L$999,0),1)),INDEX('Cycle 2'!C$10:C$999,MATCH($A14,'Cycle 2'!$L$10:$L$999,0),1)),INDEX('Cycle 3'!C$10:C$999,MATCH($A14,'Cycle 3'!$L$10:$L$999,0),1)),INDEX('Cycle 4'!C$10:C$999,MATCH($A14,'Cycle 4'!$L$10:$L$999,0),1)),INDEX('Cycle 5'!C$10:C$999,MATCH($A14,'Cycle 5'!$L$10:$L$999,0),1)),INDEX('Cycle 6'!C$10:C$999,MATCH($A14,'Cycle 6'!$L$10:$L$999,0),1)),INDEX('Cycle 7'!C$10:C$999,MATCH($A14,'Cycle 7'!$L$10:$L$999,0),1)),INDEX('Cycle 8'!C$10:C$999,MATCH($A14,'Cycle 8'!$L$10:$L$999,0),1)),INDEX('Cycle 9'!C$10:C$999,MATCH($A14,'Cycle 9'!$L$10:$L$999,0),1)),INDEX('Cycle 10'!C$10:C$999,MATCH($A14,'Cycle 10'!$L$10:$L$999,0),1)),INDEX('Cycle 11'!C$10:C$999,MATCH($A14,'Cycle 11'!$L$10:$L$999,0),1)),""))</f>
        <v/>
      </c>
      <c r="E14" t="str">
        <f>IF(IFERROR(IFERROR(IFERROR(IFERROR(IFERROR(IFERROR(IFERROR(IFERROR(IFERROR(IFERROR(IFERROR(IFERROR(INDEX(Summer!D$10:D$999,MATCH($A14,Summer!$L$10:$L$999,0),1),INDEX('Cycle 1'!D$10:D$999,MATCH($A14,'Cycle 1'!$L$10:$L$999,0),1)),INDEX('Cycle 2'!D$10:D$999,MATCH($A14,'Cycle 2'!$L$10:$L$999,0),1)),INDEX('Cycle 3'!D$10:D$999,MATCH($A14,'Cycle 3'!$L$10:$L$999,0),1)),INDEX('Cycle 4'!D$10:D$999,MATCH($A14,'Cycle 4'!$L$10:$L$999,0),1)),INDEX('Cycle 5'!D$10:D$999,MATCH($A14,'Cycle 5'!$L$10:$L$999,0),1)),INDEX('Cycle 6'!D$10:D$999,MATCH($A14,'Cycle 6'!$L$10:$L$999,0),1)),INDEX('Cycle 7'!D$10:D$999,MATCH($A14,'Cycle 7'!$L$10:$L$999,0),1)),INDEX('Cycle 8'!D$10:D$999,MATCH($A14,'Cycle 8'!$L$10:$L$999,0),1)),INDEX('Cycle 9'!D$10:D$999,MATCH($A14,'Cycle 9'!$L$10:$L$999,0),1)),INDEX('Cycle 10'!D$10:D$999,MATCH($A14,'Cycle 10'!$L$10:$L$999,0),1)),INDEX('Cycle 11'!D$10:D$999,MATCH($A14,'Cycle 11'!$L$10:$L$999,0),1)),"")="","",IFERROR(IFERROR(IFERROR(IFERROR(IFERROR(IFERROR(IFERROR(IFERROR(IFERROR(IFERROR(IFERROR(IFERROR(INDEX(Summer!D$10:D$999,MATCH($A14,Summer!$L$10:$L$999,0),1),INDEX('Cycle 1'!D$10:D$999,MATCH($A14,'Cycle 1'!$L$10:$L$999,0),1)),INDEX('Cycle 2'!D$10:D$999,MATCH($A14,'Cycle 2'!$L$10:$L$999,0),1)),INDEX('Cycle 3'!D$10:D$999,MATCH($A14,'Cycle 3'!$L$10:$L$999,0),1)),INDEX('Cycle 4'!D$10:D$999,MATCH($A14,'Cycle 4'!$L$10:$L$999,0),1)),INDEX('Cycle 5'!D$10:D$999,MATCH($A14,'Cycle 5'!$L$10:$L$999,0),1)),INDEX('Cycle 6'!D$10:D$999,MATCH($A14,'Cycle 6'!$L$10:$L$999,0),1)),INDEX('Cycle 7'!D$10:D$999,MATCH($A14,'Cycle 7'!$L$10:$L$999,0),1)),INDEX('Cycle 8'!D$10:D$999,MATCH($A14,'Cycle 8'!$L$10:$L$999,0),1)),INDEX('Cycle 9'!D$10:D$999,MATCH($A14,'Cycle 9'!$L$10:$L$999,0),1)),INDEX('Cycle 10'!D$10:D$999,MATCH($A14,'Cycle 10'!$L$10:$L$999,0),1)),INDEX('Cycle 11'!D$10:D$999,MATCH($A14,'Cycle 11'!$L$10:$L$999,0),1)),""))</f>
        <v/>
      </c>
      <c r="F14" t="str">
        <f>IF(IFERROR(IFERROR(IFERROR(IFERROR(IFERROR(IFERROR(IFERROR(IFERROR(IFERROR(IFERROR(IFERROR(IFERROR(INDEX(Summer!E$10:E$999,MATCH($A14,Summer!$L$10:$L$999,0),1),INDEX('Cycle 1'!E$10:E$999,MATCH($A14,'Cycle 1'!$L$10:$L$999,0),1)),INDEX('Cycle 2'!E$10:E$999,MATCH($A14,'Cycle 2'!$L$10:$L$999,0),1)),INDEX('Cycle 3'!E$10:E$999,MATCH($A14,'Cycle 3'!$L$10:$L$999,0),1)),INDEX('Cycle 4'!E$10:E$999,MATCH($A14,'Cycle 4'!$L$10:$L$999,0),1)),INDEX('Cycle 5'!E$10:E$999,MATCH($A14,'Cycle 5'!$L$10:$L$999,0),1)),INDEX('Cycle 6'!E$10:E$999,MATCH($A14,'Cycle 6'!$L$10:$L$999,0),1)),INDEX('Cycle 7'!E$10:E$999,MATCH($A14,'Cycle 7'!$L$10:$L$999,0),1)),INDEX('Cycle 8'!E$10:E$999,MATCH($A14,'Cycle 8'!$L$10:$L$999,0),1)),INDEX('Cycle 9'!E$10:E$999,MATCH($A14,'Cycle 9'!$L$10:$L$999,0),1)),INDEX('Cycle 10'!E$10:E$999,MATCH($A14,'Cycle 10'!$L$10:$L$999,0),1)),INDEX('Cycle 11'!E$10:E$999,MATCH($A14,'Cycle 11'!$L$10:$L$999,0),1)),"")="","",IFERROR(IFERROR(IFERROR(IFERROR(IFERROR(IFERROR(IFERROR(IFERROR(IFERROR(IFERROR(IFERROR(IFERROR(INDEX(Summer!E$10:E$999,MATCH($A14,Summer!$L$10:$L$999,0),1),INDEX('Cycle 1'!E$10:E$999,MATCH($A14,'Cycle 1'!$L$10:$L$999,0),1)),INDEX('Cycle 2'!E$10:E$999,MATCH($A14,'Cycle 2'!$L$10:$L$999,0),1)),INDEX('Cycle 3'!E$10:E$999,MATCH($A14,'Cycle 3'!$L$10:$L$999,0),1)),INDEX('Cycle 4'!E$10:E$999,MATCH($A14,'Cycle 4'!$L$10:$L$999,0),1)),INDEX('Cycle 5'!E$10:E$999,MATCH($A14,'Cycle 5'!$L$10:$L$999,0),1)),INDEX('Cycle 6'!E$10:E$999,MATCH($A14,'Cycle 6'!$L$10:$L$999,0),1)),INDEX('Cycle 7'!E$10:E$999,MATCH($A14,'Cycle 7'!$L$10:$L$999,0),1)),INDEX('Cycle 8'!E$10:E$999,MATCH($A14,'Cycle 8'!$L$10:$L$999,0),1)),INDEX('Cycle 9'!E$10:E$999,MATCH($A14,'Cycle 9'!$L$10:$L$999,0),1)),INDEX('Cycle 10'!E$10:E$999,MATCH($A14,'Cycle 10'!$L$10:$L$999,0),1)),INDEX('Cycle 11'!E$10:E$999,MATCH($A14,'Cycle 11'!$L$10:$L$999,0),1)),""))</f>
        <v/>
      </c>
      <c r="G14" t="str">
        <f>IF(IFERROR(IFERROR(IFERROR(IFERROR(IFERROR(IFERROR(IFERROR(IFERROR(IFERROR(IFERROR(IFERROR(IFERROR(INDEX(Summer!F$10:F$999,MATCH($A14,Summer!$L$10:$L$999,0),1),INDEX('Cycle 1'!F$10:F$999,MATCH($A14,'Cycle 1'!$L$10:$L$999,0),1)),INDEX('Cycle 2'!F$10:F$999,MATCH($A14,'Cycle 2'!$L$10:$L$999,0),1)),INDEX('Cycle 3'!F$10:F$999,MATCH($A14,'Cycle 3'!$L$10:$L$999,0),1)),INDEX('Cycle 4'!F$10:F$999,MATCH($A14,'Cycle 4'!$L$10:$L$999,0),1)),INDEX('Cycle 5'!F$10:F$999,MATCH($A14,'Cycle 5'!$L$10:$L$999,0),1)),INDEX('Cycle 6'!F$10:F$999,MATCH($A14,'Cycle 6'!$L$10:$L$999,0),1)),INDEX('Cycle 7'!F$10:F$999,MATCH($A14,'Cycle 7'!$L$10:$L$999,0),1)),INDEX('Cycle 8'!F$10:F$999,MATCH($A14,'Cycle 8'!$L$10:$L$999,0),1)),INDEX('Cycle 9'!F$10:F$999,MATCH($A14,'Cycle 9'!$L$10:$L$999,0),1)),INDEX('Cycle 10'!F$10:F$999,MATCH($A14,'Cycle 10'!$L$10:$L$999,0),1)),INDEX('Cycle 11'!F$10:F$999,MATCH($A14,'Cycle 11'!$L$10:$L$999,0),1)),"")="","",IFERROR(IFERROR(IFERROR(IFERROR(IFERROR(IFERROR(IFERROR(IFERROR(IFERROR(IFERROR(IFERROR(IFERROR(INDEX(Summer!F$10:F$999,MATCH($A14,Summer!$L$10:$L$999,0),1),INDEX('Cycle 1'!F$10:F$999,MATCH($A14,'Cycle 1'!$L$10:$L$999,0),1)),INDEX('Cycle 2'!F$10:F$999,MATCH($A14,'Cycle 2'!$L$10:$L$999,0),1)),INDEX('Cycle 3'!F$10:F$999,MATCH($A14,'Cycle 3'!$L$10:$L$999,0),1)),INDEX('Cycle 4'!F$10:F$999,MATCH($A14,'Cycle 4'!$L$10:$L$999,0),1)),INDEX('Cycle 5'!F$10:F$999,MATCH($A14,'Cycle 5'!$L$10:$L$999,0),1)),INDEX('Cycle 6'!F$10:F$999,MATCH($A14,'Cycle 6'!$L$10:$L$999,0),1)),INDEX('Cycle 7'!F$10:F$999,MATCH($A14,'Cycle 7'!$L$10:$L$999,0),1)),INDEX('Cycle 8'!F$10:F$999,MATCH($A14,'Cycle 8'!$L$10:$L$999,0),1)),INDEX('Cycle 9'!F$10:F$999,MATCH($A14,'Cycle 9'!$L$10:$L$999,0),1)),INDEX('Cycle 10'!F$10:F$999,MATCH($A14,'Cycle 10'!$L$10:$L$999,0),1)),INDEX('Cycle 11'!F$10:F$999,MATCH($A14,'Cycle 11'!$L$10:$L$999,0),1)),""))</f>
        <v/>
      </c>
      <c r="H14" t="str">
        <f>IF(IFERROR(IFERROR(IFERROR(IFERROR(IFERROR(IFERROR(IFERROR(IFERROR(IFERROR(IFERROR(IFERROR(IFERROR(INDEX(Summer!G$10:G$999,MATCH($A14,Summer!$L$10:$L$999,0),1),INDEX('Cycle 1'!G$10:G$999,MATCH($A14,'Cycle 1'!$L$10:$L$999,0),1)),INDEX('Cycle 2'!G$10:G$999,MATCH($A14,'Cycle 2'!$L$10:$L$999,0),1)),INDEX('Cycle 3'!G$10:G$999,MATCH($A14,'Cycle 3'!$L$10:$L$999,0),1)),INDEX('Cycle 4'!G$10:G$999,MATCH($A14,'Cycle 4'!$L$10:$L$999,0),1)),INDEX('Cycle 5'!G$10:G$999,MATCH($A14,'Cycle 5'!$L$10:$L$999,0),1)),INDEX('Cycle 6'!G$10:G$999,MATCH($A14,'Cycle 6'!$L$10:$L$999,0),1)),INDEX('Cycle 7'!G$10:G$999,MATCH($A14,'Cycle 7'!$L$10:$L$999,0),1)),INDEX('Cycle 8'!G$10:G$999,MATCH($A14,'Cycle 8'!$L$10:$L$999,0),1)),INDEX('Cycle 9'!G$10:G$999,MATCH($A14,'Cycle 9'!$L$10:$L$999,0),1)),INDEX('Cycle 10'!G$10:G$999,MATCH($A14,'Cycle 10'!$L$10:$L$999,0),1)),INDEX('Cycle 11'!G$10:G$999,MATCH($A14,'Cycle 11'!$L$10:$L$999,0),1)),"")="","",IFERROR(IFERROR(IFERROR(IFERROR(IFERROR(IFERROR(IFERROR(IFERROR(IFERROR(IFERROR(IFERROR(IFERROR(INDEX(Summer!G$10:G$999,MATCH($A14,Summer!$L$10:$L$999,0),1),INDEX('Cycle 1'!G$10:G$999,MATCH($A14,'Cycle 1'!$L$10:$L$999,0),1)),INDEX('Cycle 2'!G$10:G$999,MATCH($A14,'Cycle 2'!$L$10:$L$999,0),1)),INDEX('Cycle 3'!G$10:G$999,MATCH($A14,'Cycle 3'!$L$10:$L$999,0),1)),INDEX('Cycle 4'!G$10:G$999,MATCH($A14,'Cycle 4'!$L$10:$L$999,0),1)),INDEX('Cycle 5'!G$10:G$999,MATCH($A14,'Cycle 5'!$L$10:$L$999,0),1)),INDEX('Cycle 6'!G$10:G$999,MATCH($A14,'Cycle 6'!$L$10:$L$999,0),1)),INDEX('Cycle 7'!G$10:G$999,MATCH($A14,'Cycle 7'!$L$10:$L$999,0),1)),INDEX('Cycle 8'!G$10:G$999,MATCH($A14,'Cycle 8'!$L$10:$L$999,0),1)),INDEX('Cycle 9'!G$10:G$999,MATCH($A14,'Cycle 9'!$L$10:$L$999,0),1)),INDEX('Cycle 10'!G$10:G$999,MATCH($A14,'Cycle 10'!$L$10:$L$999,0),1)),INDEX('Cycle 11'!G$10:G$999,MATCH($A14,'Cycle 11'!$L$10:$L$999,0),1)),""))</f>
        <v/>
      </c>
      <c r="I14">
        <f>IFERROR(IF(C14="",MAX(I$1:I13),IF(ROW(C$2)=ROW(C14),1,IF(ISERROR(VLOOKUP(C14,C$2:C13,1,FALSE)),MAX(I$1:I13)+1,MAX(I$1:I13)))),"")</f>
        <v>0</v>
      </c>
      <c r="J14" t="str">
        <f t="shared" si="0"/>
        <v/>
      </c>
      <c r="K14" t="str">
        <f t="shared" si="3"/>
        <v/>
      </c>
      <c r="L14" t="str">
        <f t="shared" si="3"/>
        <v/>
      </c>
      <c r="M14" t="str">
        <f t="shared" si="3"/>
        <v/>
      </c>
      <c r="N14" t="str">
        <f t="shared" si="3"/>
        <v/>
      </c>
      <c r="O14" t="str">
        <f t="shared" si="3"/>
        <v/>
      </c>
      <c r="P14" t="str">
        <f t="shared" si="3"/>
        <v/>
      </c>
      <c r="Q14" t="str">
        <f t="shared" si="3"/>
        <v/>
      </c>
      <c r="R14" t="str">
        <f t="shared" si="3"/>
        <v/>
      </c>
      <c r="S14" t="str">
        <f t="shared" si="3"/>
        <v/>
      </c>
      <c r="T14" t="str">
        <f t="shared" si="3"/>
        <v/>
      </c>
      <c r="U14" t="str">
        <f t="shared" si="3"/>
        <v/>
      </c>
      <c r="V14" t="str">
        <f t="shared" si="3"/>
        <v/>
      </c>
      <c r="W14" t="str">
        <f t="shared" si="2"/>
        <v/>
      </c>
      <c r="X14">
        <f>IF(OR(H14="No",H14=""),0,IF(COUNTIFS(H$2:H14,"Yes",C$2:C14,C14)&gt;1,0,COUNTIFS(H$2:H14,"Yes",C$2:C14,C14)))+IF(X13=$X$1,0,X13)</f>
        <v>0</v>
      </c>
    </row>
    <row r="15" spans="1:24" x14ac:dyDescent="0.3">
      <c r="A15">
        <f>ROWS($A$2:$A15)</f>
        <v>14</v>
      </c>
      <c r="B15" t="str">
        <f>IF(ISERROR(VLOOKUP(A15,Summer!L$11:L$500,1,FALSE)),IF(ISERROR(VLOOKUP(A15,'Cycle 1'!L$11:L$500,1,FALSE)),IF(ISERROR(VLOOKUP(A15,'Cycle 2'!L$11:L$500,1,FALSE)),IF(ISERROR(VLOOKUP(A15,'Cycle 3'!L$11:L$500,1,FALSE)),IF(ISERROR(VLOOKUP(A15,'Cycle 4'!L$11:L$500,1,FALSE)),IF(ISERROR(VLOOKUP(A15,'Cycle 5'!L$11:L$500,1,FALSE)),IF(ISERROR(VLOOKUP(A15,'Cycle 6'!L$11:L$500,1,FALSE)),IF(ISERROR(VLOOKUP(A15,'Cycle 7'!L$11:L$500,1,FALSE)),IF(ISERROR(VLOOKUP(A15,'Cycle 8'!L$11:L$500,1,FALSE)),IF(ISERROR(VLOOKUP(A15,'Cycle 9'!L$11:L$500,1,FALSE)),IF(ISERROR(VLOOKUP(A15,'Cycle 10'!L$11:L$500,1,FALSE)),IF(ISERROR(VLOOKUP(A15,'Cycle 11'!L$11:L$500,1,FALSE)),"","Cycle 11"),"Cycle 10"),"Cycle 9"),"Cycle 8"),"Cycle 7"),"Cycle 6"),"Cycle 5"),"Cycle 4"),"Cycle 3"),"Cycle 2"),"Cycle 1"),"Summer")</f>
        <v/>
      </c>
      <c r="C15" t="str">
        <f>IF(IFERROR(IFERROR(IFERROR(IFERROR(IFERROR(IFERROR(IFERROR(IFERROR(IFERROR(IFERROR(IFERROR(IFERROR(INDEX(Summer!B$10:B$999,MATCH($A15,Summer!$L$10:$L$999,0),1),INDEX('Cycle 1'!B$10:B$999,MATCH($A15,'Cycle 1'!$L$10:$L$999,0),1)),INDEX('Cycle 2'!B$10:B$999,MATCH($A15,'Cycle 2'!$L$10:$L$999,0),1)),INDEX('Cycle 3'!B$10:B$999,MATCH($A15,'Cycle 3'!$L$10:$L$999,0),1)),INDEX('Cycle 4'!B$10:B$999,MATCH($A15,'Cycle 4'!$L$10:$L$999,0),1)),INDEX('Cycle 5'!B$10:B$999,MATCH($A15,'Cycle 5'!$L$10:$L$999,0),1)),INDEX('Cycle 6'!B$10:B$999,MATCH($A15,'Cycle 6'!$L$10:$L$999,0),1)),INDEX('Cycle 7'!B$10:B$999,MATCH($A15,'Cycle 7'!$L$10:$L$999,0),1)),INDEX('Cycle 8'!B$10:B$999,MATCH($A15,'Cycle 8'!$L$10:$L$999,0),1)),INDEX('Cycle 9'!B$10:B$999,MATCH($A15,'Cycle 9'!$L$10:$L$999,0),1)),INDEX('Cycle 10'!B$10:B$999,MATCH($A15,'Cycle 10'!$L$10:$L$999,0),1)),INDEX('Cycle 11'!B$10:B$999,MATCH($A15,'Cycle 11'!$L$10:$L$999,0),1)),"")="","",IFERROR(IFERROR(IFERROR(IFERROR(IFERROR(IFERROR(IFERROR(IFERROR(IFERROR(IFERROR(IFERROR(IFERROR(INDEX(Summer!B$10:B$999,MATCH($A15,Summer!$L$10:$L$999,0),1),INDEX('Cycle 1'!B$10:B$999,MATCH($A15,'Cycle 1'!$L$10:$L$999,0),1)),INDEX('Cycle 2'!B$10:B$999,MATCH($A15,'Cycle 2'!$L$10:$L$999,0),1)),INDEX('Cycle 3'!B$10:B$999,MATCH($A15,'Cycle 3'!$L$10:$L$999,0),1)),INDEX('Cycle 4'!B$10:B$999,MATCH($A15,'Cycle 4'!$L$10:$L$999,0),1)),INDEX('Cycle 5'!B$10:B$999,MATCH($A15,'Cycle 5'!$L$10:$L$999,0),1)),INDEX('Cycle 6'!B$10:B$999,MATCH($A15,'Cycle 6'!$L$10:$L$999,0),1)),INDEX('Cycle 7'!B$10:B$999,MATCH($A15,'Cycle 7'!$L$10:$L$999,0),1)),INDEX('Cycle 8'!B$10:B$999,MATCH($A15,'Cycle 8'!$L$10:$L$999,0),1)),INDEX('Cycle 9'!B$10:B$999,MATCH($A15,'Cycle 9'!$L$10:$L$999,0),1)),INDEX('Cycle 10'!B$10:B$999,MATCH($A15,'Cycle 10'!$L$10:$L$999,0),1)),INDEX('Cycle 11'!B$10:B$999,MATCH($A15,'Cycle 11'!$L$10:$L$999,0),1)),""))</f>
        <v/>
      </c>
      <c r="D15" t="str">
        <f>IF(IFERROR(IFERROR(IFERROR(IFERROR(IFERROR(IFERROR(IFERROR(IFERROR(IFERROR(IFERROR(IFERROR(IFERROR(INDEX(Summer!C$10:C$999,MATCH($A15,Summer!$L$10:$L$999,0),1),INDEX('Cycle 1'!C$10:C$999,MATCH($A15,'Cycle 1'!$L$10:$L$999,0),1)),INDEX('Cycle 2'!C$10:C$999,MATCH($A15,'Cycle 2'!$L$10:$L$999,0),1)),INDEX('Cycle 3'!C$10:C$999,MATCH($A15,'Cycle 3'!$L$10:$L$999,0),1)),INDEX('Cycle 4'!C$10:C$999,MATCH($A15,'Cycle 4'!$L$10:$L$999,0),1)),INDEX('Cycle 5'!C$10:C$999,MATCH($A15,'Cycle 5'!$L$10:$L$999,0),1)),INDEX('Cycle 6'!C$10:C$999,MATCH($A15,'Cycle 6'!$L$10:$L$999,0),1)),INDEX('Cycle 7'!C$10:C$999,MATCH($A15,'Cycle 7'!$L$10:$L$999,0),1)),INDEX('Cycle 8'!C$10:C$999,MATCH($A15,'Cycle 8'!$L$10:$L$999,0),1)),INDEX('Cycle 9'!C$10:C$999,MATCH($A15,'Cycle 9'!$L$10:$L$999,0),1)),INDEX('Cycle 10'!C$10:C$999,MATCH($A15,'Cycle 10'!$L$10:$L$999,0),1)),INDEX('Cycle 11'!C$10:C$999,MATCH($A15,'Cycle 11'!$L$10:$L$999,0),1)),"")="","",IFERROR(IFERROR(IFERROR(IFERROR(IFERROR(IFERROR(IFERROR(IFERROR(IFERROR(IFERROR(IFERROR(IFERROR(INDEX(Summer!C$10:C$999,MATCH($A15,Summer!$L$10:$L$999,0),1),INDEX('Cycle 1'!C$10:C$999,MATCH($A15,'Cycle 1'!$L$10:$L$999,0),1)),INDEX('Cycle 2'!C$10:C$999,MATCH($A15,'Cycle 2'!$L$10:$L$999,0),1)),INDEX('Cycle 3'!C$10:C$999,MATCH($A15,'Cycle 3'!$L$10:$L$999,0),1)),INDEX('Cycle 4'!C$10:C$999,MATCH($A15,'Cycle 4'!$L$10:$L$999,0),1)),INDEX('Cycle 5'!C$10:C$999,MATCH($A15,'Cycle 5'!$L$10:$L$999,0),1)),INDEX('Cycle 6'!C$10:C$999,MATCH($A15,'Cycle 6'!$L$10:$L$999,0),1)),INDEX('Cycle 7'!C$10:C$999,MATCH($A15,'Cycle 7'!$L$10:$L$999,0),1)),INDEX('Cycle 8'!C$10:C$999,MATCH($A15,'Cycle 8'!$L$10:$L$999,0),1)),INDEX('Cycle 9'!C$10:C$999,MATCH($A15,'Cycle 9'!$L$10:$L$999,0),1)),INDEX('Cycle 10'!C$10:C$999,MATCH($A15,'Cycle 10'!$L$10:$L$999,0),1)),INDEX('Cycle 11'!C$10:C$999,MATCH($A15,'Cycle 11'!$L$10:$L$999,0),1)),""))</f>
        <v/>
      </c>
      <c r="E15" t="str">
        <f>IF(IFERROR(IFERROR(IFERROR(IFERROR(IFERROR(IFERROR(IFERROR(IFERROR(IFERROR(IFERROR(IFERROR(IFERROR(INDEX(Summer!D$10:D$999,MATCH($A15,Summer!$L$10:$L$999,0),1),INDEX('Cycle 1'!D$10:D$999,MATCH($A15,'Cycle 1'!$L$10:$L$999,0),1)),INDEX('Cycle 2'!D$10:D$999,MATCH($A15,'Cycle 2'!$L$10:$L$999,0),1)),INDEX('Cycle 3'!D$10:D$999,MATCH($A15,'Cycle 3'!$L$10:$L$999,0),1)),INDEX('Cycle 4'!D$10:D$999,MATCH($A15,'Cycle 4'!$L$10:$L$999,0),1)),INDEX('Cycle 5'!D$10:D$999,MATCH($A15,'Cycle 5'!$L$10:$L$999,0),1)),INDEX('Cycle 6'!D$10:D$999,MATCH($A15,'Cycle 6'!$L$10:$L$999,0),1)),INDEX('Cycle 7'!D$10:D$999,MATCH($A15,'Cycle 7'!$L$10:$L$999,0),1)),INDEX('Cycle 8'!D$10:D$999,MATCH($A15,'Cycle 8'!$L$10:$L$999,0),1)),INDEX('Cycle 9'!D$10:D$999,MATCH($A15,'Cycle 9'!$L$10:$L$999,0),1)),INDEX('Cycle 10'!D$10:D$999,MATCH($A15,'Cycle 10'!$L$10:$L$999,0),1)),INDEX('Cycle 11'!D$10:D$999,MATCH($A15,'Cycle 11'!$L$10:$L$999,0),1)),"")="","",IFERROR(IFERROR(IFERROR(IFERROR(IFERROR(IFERROR(IFERROR(IFERROR(IFERROR(IFERROR(IFERROR(IFERROR(INDEX(Summer!D$10:D$999,MATCH($A15,Summer!$L$10:$L$999,0),1),INDEX('Cycle 1'!D$10:D$999,MATCH($A15,'Cycle 1'!$L$10:$L$999,0),1)),INDEX('Cycle 2'!D$10:D$999,MATCH($A15,'Cycle 2'!$L$10:$L$999,0),1)),INDEX('Cycle 3'!D$10:D$999,MATCH($A15,'Cycle 3'!$L$10:$L$999,0),1)),INDEX('Cycle 4'!D$10:D$999,MATCH($A15,'Cycle 4'!$L$10:$L$999,0),1)),INDEX('Cycle 5'!D$10:D$999,MATCH($A15,'Cycle 5'!$L$10:$L$999,0),1)),INDEX('Cycle 6'!D$10:D$999,MATCH($A15,'Cycle 6'!$L$10:$L$999,0),1)),INDEX('Cycle 7'!D$10:D$999,MATCH($A15,'Cycle 7'!$L$10:$L$999,0),1)),INDEX('Cycle 8'!D$10:D$999,MATCH($A15,'Cycle 8'!$L$10:$L$999,0),1)),INDEX('Cycle 9'!D$10:D$999,MATCH($A15,'Cycle 9'!$L$10:$L$999,0),1)),INDEX('Cycle 10'!D$10:D$999,MATCH($A15,'Cycle 10'!$L$10:$L$999,0),1)),INDEX('Cycle 11'!D$10:D$999,MATCH($A15,'Cycle 11'!$L$10:$L$999,0),1)),""))</f>
        <v/>
      </c>
      <c r="F15" t="str">
        <f>IF(IFERROR(IFERROR(IFERROR(IFERROR(IFERROR(IFERROR(IFERROR(IFERROR(IFERROR(IFERROR(IFERROR(IFERROR(INDEX(Summer!E$10:E$999,MATCH($A15,Summer!$L$10:$L$999,0),1),INDEX('Cycle 1'!E$10:E$999,MATCH($A15,'Cycle 1'!$L$10:$L$999,0),1)),INDEX('Cycle 2'!E$10:E$999,MATCH($A15,'Cycle 2'!$L$10:$L$999,0),1)),INDEX('Cycle 3'!E$10:E$999,MATCH($A15,'Cycle 3'!$L$10:$L$999,0),1)),INDEX('Cycle 4'!E$10:E$999,MATCH($A15,'Cycle 4'!$L$10:$L$999,0),1)),INDEX('Cycle 5'!E$10:E$999,MATCH($A15,'Cycle 5'!$L$10:$L$999,0),1)),INDEX('Cycle 6'!E$10:E$999,MATCH($A15,'Cycle 6'!$L$10:$L$999,0),1)),INDEX('Cycle 7'!E$10:E$999,MATCH($A15,'Cycle 7'!$L$10:$L$999,0),1)),INDEX('Cycle 8'!E$10:E$999,MATCH($A15,'Cycle 8'!$L$10:$L$999,0),1)),INDEX('Cycle 9'!E$10:E$999,MATCH($A15,'Cycle 9'!$L$10:$L$999,0),1)),INDEX('Cycle 10'!E$10:E$999,MATCH($A15,'Cycle 10'!$L$10:$L$999,0),1)),INDEX('Cycle 11'!E$10:E$999,MATCH($A15,'Cycle 11'!$L$10:$L$999,0),1)),"")="","",IFERROR(IFERROR(IFERROR(IFERROR(IFERROR(IFERROR(IFERROR(IFERROR(IFERROR(IFERROR(IFERROR(IFERROR(INDEX(Summer!E$10:E$999,MATCH($A15,Summer!$L$10:$L$999,0),1),INDEX('Cycle 1'!E$10:E$999,MATCH($A15,'Cycle 1'!$L$10:$L$999,0),1)),INDEX('Cycle 2'!E$10:E$999,MATCH($A15,'Cycle 2'!$L$10:$L$999,0),1)),INDEX('Cycle 3'!E$10:E$999,MATCH($A15,'Cycle 3'!$L$10:$L$999,0),1)),INDEX('Cycle 4'!E$10:E$999,MATCH($A15,'Cycle 4'!$L$10:$L$999,0),1)),INDEX('Cycle 5'!E$10:E$999,MATCH($A15,'Cycle 5'!$L$10:$L$999,0),1)),INDEX('Cycle 6'!E$10:E$999,MATCH($A15,'Cycle 6'!$L$10:$L$999,0),1)),INDEX('Cycle 7'!E$10:E$999,MATCH($A15,'Cycle 7'!$L$10:$L$999,0),1)),INDEX('Cycle 8'!E$10:E$999,MATCH($A15,'Cycle 8'!$L$10:$L$999,0),1)),INDEX('Cycle 9'!E$10:E$999,MATCH($A15,'Cycle 9'!$L$10:$L$999,0),1)),INDEX('Cycle 10'!E$10:E$999,MATCH($A15,'Cycle 10'!$L$10:$L$999,0),1)),INDEX('Cycle 11'!E$10:E$999,MATCH($A15,'Cycle 11'!$L$10:$L$999,0),1)),""))</f>
        <v/>
      </c>
      <c r="G15" t="str">
        <f>IF(IFERROR(IFERROR(IFERROR(IFERROR(IFERROR(IFERROR(IFERROR(IFERROR(IFERROR(IFERROR(IFERROR(IFERROR(INDEX(Summer!F$10:F$999,MATCH($A15,Summer!$L$10:$L$999,0),1),INDEX('Cycle 1'!F$10:F$999,MATCH($A15,'Cycle 1'!$L$10:$L$999,0),1)),INDEX('Cycle 2'!F$10:F$999,MATCH($A15,'Cycle 2'!$L$10:$L$999,0),1)),INDEX('Cycle 3'!F$10:F$999,MATCH($A15,'Cycle 3'!$L$10:$L$999,0),1)),INDEX('Cycle 4'!F$10:F$999,MATCH($A15,'Cycle 4'!$L$10:$L$999,0),1)),INDEX('Cycle 5'!F$10:F$999,MATCH($A15,'Cycle 5'!$L$10:$L$999,0),1)),INDEX('Cycle 6'!F$10:F$999,MATCH($A15,'Cycle 6'!$L$10:$L$999,0),1)),INDEX('Cycle 7'!F$10:F$999,MATCH($A15,'Cycle 7'!$L$10:$L$999,0),1)),INDEX('Cycle 8'!F$10:F$999,MATCH($A15,'Cycle 8'!$L$10:$L$999,0),1)),INDEX('Cycle 9'!F$10:F$999,MATCH($A15,'Cycle 9'!$L$10:$L$999,0),1)),INDEX('Cycle 10'!F$10:F$999,MATCH($A15,'Cycle 10'!$L$10:$L$999,0),1)),INDEX('Cycle 11'!F$10:F$999,MATCH($A15,'Cycle 11'!$L$10:$L$999,0),1)),"")="","",IFERROR(IFERROR(IFERROR(IFERROR(IFERROR(IFERROR(IFERROR(IFERROR(IFERROR(IFERROR(IFERROR(IFERROR(INDEX(Summer!F$10:F$999,MATCH($A15,Summer!$L$10:$L$999,0),1),INDEX('Cycle 1'!F$10:F$999,MATCH($A15,'Cycle 1'!$L$10:$L$999,0),1)),INDEX('Cycle 2'!F$10:F$999,MATCH($A15,'Cycle 2'!$L$10:$L$999,0),1)),INDEX('Cycle 3'!F$10:F$999,MATCH($A15,'Cycle 3'!$L$10:$L$999,0),1)),INDEX('Cycle 4'!F$10:F$999,MATCH($A15,'Cycle 4'!$L$10:$L$999,0),1)),INDEX('Cycle 5'!F$10:F$999,MATCH($A15,'Cycle 5'!$L$10:$L$999,0),1)),INDEX('Cycle 6'!F$10:F$999,MATCH($A15,'Cycle 6'!$L$10:$L$999,0),1)),INDEX('Cycle 7'!F$10:F$999,MATCH($A15,'Cycle 7'!$L$10:$L$999,0),1)),INDEX('Cycle 8'!F$10:F$999,MATCH($A15,'Cycle 8'!$L$10:$L$999,0),1)),INDEX('Cycle 9'!F$10:F$999,MATCH($A15,'Cycle 9'!$L$10:$L$999,0),1)),INDEX('Cycle 10'!F$10:F$999,MATCH($A15,'Cycle 10'!$L$10:$L$999,0),1)),INDEX('Cycle 11'!F$10:F$999,MATCH($A15,'Cycle 11'!$L$10:$L$999,0),1)),""))</f>
        <v/>
      </c>
      <c r="H15" t="str">
        <f>IF(IFERROR(IFERROR(IFERROR(IFERROR(IFERROR(IFERROR(IFERROR(IFERROR(IFERROR(IFERROR(IFERROR(IFERROR(INDEX(Summer!G$10:G$999,MATCH($A15,Summer!$L$10:$L$999,0),1),INDEX('Cycle 1'!G$10:G$999,MATCH($A15,'Cycle 1'!$L$10:$L$999,0),1)),INDEX('Cycle 2'!G$10:G$999,MATCH($A15,'Cycle 2'!$L$10:$L$999,0),1)),INDEX('Cycle 3'!G$10:G$999,MATCH($A15,'Cycle 3'!$L$10:$L$999,0),1)),INDEX('Cycle 4'!G$10:G$999,MATCH($A15,'Cycle 4'!$L$10:$L$999,0),1)),INDEX('Cycle 5'!G$10:G$999,MATCH($A15,'Cycle 5'!$L$10:$L$999,0),1)),INDEX('Cycle 6'!G$10:G$999,MATCH($A15,'Cycle 6'!$L$10:$L$999,0),1)),INDEX('Cycle 7'!G$10:G$999,MATCH($A15,'Cycle 7'!$L$10:$L$999,0),1)),INDEX('Cycle 8'!G$10:G$999,MATCH($A15,'Cycle 8'!$L$10:$L$999,0),1)),INDEX('Cycle 9'!G$10:G$999,MATCH($A15,'Cycle 9'!$L$10:$L$999,0),1)),INDEX('Cycle 10'!G$10:G$999,MATCH($A15,'Cycle 10'!$L$10:$L$999,0),1)),INDEX('Cycle 11'!G$10:G$999,MATCH($A15,'Cycle 11'!$L$10:$L$999,0),1)),"")="","",IFERROR(IFERROR(IFERROR(IFERROR(IFERROR(IFERROR(IFERROR(IFERROR(IFERROR(IFERROR(IFERROR(IFERROR(INDEX(Summer!G$10:G$999,MATCH($A15,Summer!$L$10:$L$999,0),1),INDEX('Cycle 1'!G$10:G$999,MATCH($A15,'Cycle 1'!$L$10:$L$999,0),1)),INDEX('Cycle 2'!G$10:G$999,MATCH($A15,'Cycle 2'!$L$10:$L$999,0),1)),INDEX('Cycle 3'!G$10:G$999,MATCH($A15,'Cycle 3'!$L$10:$L$999,0),1)),INDEX('Cycle 4'!G$10:G$999,MATCH($A15,'Cycle 4'!$L$10:$L$999,0),1)),INDEX('Cycle 5'!G$10:G$999,MATCH($A15,'Cycle 5'!$L$10:$L$999,0),1)),INDEX('Cycle 6'!G$10:G$999,MATCH($A15,'Cycle 6'!$L$10:$L$999,0),1)),INDEX('Cycle 7'!G$10:G$999,MATCH($A15,'Cycle 7'!$L$10:$L$999,0),1)),INDEX('Cycle 8'!G$10:G$999,MATCH($A15,'Cycle 8'!$L$10:$L$999,0),1)),INDEX('Cycle 9'!G$10:G$999,MATCH($A15,'Cycle 9'!$L$10:$L$999,0),1)),INDEX('Cycle 10'!G$10:G$999,MATCH($A15,'Cycle 10'!$L$10:$L$999,0),1)),INDEX('Cycle 11'!G$10:G$999,MATCH($A15,'Cycle 11'!$L$10:$L$999,0),1)),""))</f>
        <v/>
      </c>
      <c r="I15">
        <f>IFERROR(IF(C15="",MAX(I$1:I14),IF(ROW(C$2)=ROW(C15),1,IF(ISERROR(VLOOKUP(C15,C$2:C14,1,FALSE)),MAX(I$1:I14)+1,MAX(I$1:I14)))),"")</f>
        <v>0</v>
      </c>
      <c r="J15" t="str">
        <f t="shared" si="0"/>
        <v/>
      </c>
      <c r="K15" t="str">
        <f t="shared" si="3"/>
        <v/>
      </c>
      <c r="L15" t="str">
        <f t="shared" si="3"/>
        <v/>
      </c>
      <c r="M15" t="str">
        <f t="shared" si="3"/>
        <v/>
      </c>
      <c r="N15" t="str">
        <f t="shared" si="3"/>
        <v/>
      </c>
      <c r="O15" t="str">
        <f t="shared" si="3"/>
        <v/>
      </c>
      <c r="P15" t="str">
        <f t="shared" si="3"/>
        <v/>
      </c>
      <c r="Q15" t="str">
        <f t="shared" si="3"/>
        <v/>
      </c>
      <c r="R15" t="str">
        <f t="shared" si="3"/>
        <v/>
      </c>
      <c r="S15" t="str">
        <f t="shared" si="3"/>
        <v/>
      </c>
      <c r="T15" t="str">
        <f t="shared" si="3"/>
        <v/>
      </c>
      <c r="U15" t="str">
        <f t="shared" si="3"/>
        <v/>
      </c>
      <c r="V15" t="str">
        <f t="shared" si="3"/>
        <v/>
      </c>
      <c r="W15" t="str">
        <f t="shared" si="2"/>
        <v/>
      </c>
      <c r="X15">
        <f>IF(OR(H15="No",H15=""),0,IF(COUNTIFS(H$2:H15,"Yes",C$2:C15,C15)&gt;1,0,COUNTIFS(H$2:H15,"Yes",C$2:C15,C15)))+IF(X14=$X$1,0,X14)</f>
        <v>0</v>
      </c>
    </row>
    <row r="16" spans="1:24" x14ac:dyDescent="0.3">
      <c r="A16">
        <f>ROWS($A$2:$A16)</f>
        <v>15</v>
      </c>
      <c r="B16" t="str">
        <f>IF(ISERROR(VLOOKUP(A16,Summer!L$11:L$500,1,FALSE)),IF(ISERROR(VLOOKUP(A16,'Cycle 1'!L$11:L$500,1,FALSE)),IF(ISERROR(VLOOKUP(A16,'Cycle 2'!L$11:L$500,1,FALSE)),IF(ISERROR(VLOOKUP(A16,'Cycle 3'!L$11:L$500,1,FALSE)),IF(ISERROR(VLOOKUP(A16,'Cycle 4'!L$11:L$500,1,FALSE)),IF(ISERROR(VLOOKUP(A16,'Cycle 5'!L$11:L$500,1,FALSE)),IF(ISERROR(VLOOKUP(A16,'Cycle 6'!L$11:L$500,1,FALSE)),IF(ISERROR(VLOOKUP(A16,'Cycle 7'!L$11:L$500,1,FALSE)),IF(ISERROR(VLOOKUP(A16,'Cycle 8'!L$11:L$500,1,FALSE)),IF(ISERROR(VLOOKUP(A16,'Cycle 9'!L$11:L$500,1,FALSE)),IF(ISERROR(VLOOKUP(A16,'Cycle 10'!L$11:L$500,1,FALSE)),IF(ISERROR(VLOOKUP(A16,'Cycle 11'!L$11:L$500,1,FALSE)),"","Cycle 11"),"Cycle 10"),"Cycle 9"),"Cycle 8"),"Cycle 7"),"Cycle 6"),"Cycle 5"),"Cycle 4"),"Cycle 3"),"Cycle 2"),"Cycle 1"),"Summer")</f>
        <v/>
      </c>
      <c r="C16" t="str">
        <f>IF(IFERROR(IFERROR(IFERROR(IFERROR(IFERROR(IFERROR(IFERROR(IFERROR(IFERROR(IFERROR(IFERROR(IFERROR(INDEX(Summer!B$10:B$999,MATCH($A16,Summer!$L$10:$L$999,0),1),INDEX('Cycle 1'!B$10:B$999,MATCH($A16,'Cycle 1'!$L$10:$L$999,0),1)),INDEX('Cycle 2'!B$10:B$999,MATCH($A16,'Cycle 2'!$L$10:$L$999,0),1)),INDEX('Cycle 3'!B$10:B$999,MATCH($A16,'Cycle 3'!$L$10:$L$999,0),1)),INDEX('Cycle 4'!B$10:B$999,MATCH($A16,'Cycle 4'!$L$10:$L$999,0),1)),INDEX('Cycle 5'!B$10:B$999,MATCH($A16,'Cycle 5'!$L$10:$L$999,0),1)),INDEX('Cycle 6'!B$10:B$999,MATCH($A16,'Cycle 6'!$L$10:$L$999,0),1)),INDEX('Cycle 7'!B$10:B$999,MATCH($A16,'Cycle 7'!$L$10:$L$999,0),1)),INDEX('Cycle 8'!B$10:B$999,MATCH($A16,'Cycle 8'!$L$10:$L$999,0),1)),INDEX('Cycle 9'!B$10:B$999,MATCH($A16,'Cycle 9'!$L$10:$L$999,0),1)),INDEX('Cycle 10'!B$10:B$999,MATCH($A16,'Cycle 10'!$L$10:$L$999,0),1)),INDEX('Cycle 11'!B$10:B$999,MATCH($A16,'Cycle 11'!$L$10:$L$999,0),1)),"")="","",IFERROR(IFERROR(IFERROR(IFERROR(IFERROR(IFERROR(IFERROR(IFERROR(IFERROR(IFERROR(IFERROR(IFERROR(INDEX(Summer!B$10:B$999,MATCH($A16,Summer!$L$10:$L$999,0),1),INDEX('Cycle 1'!B$10:B$999,MATCH($A16,'Cycle 1'!$L$10:$L$999,0),1)),INDEX('Cycle 2'!B$10:B$999,MATCH($A16,'Cycle 2'!$L$10:$L$999,0),1)),INDEX('Cycle 3'!B$10:B$999,MATCH($A16,'Cycle 3'!$L$10:$L$999,0),1)),INDEX('Cycle 4'!B$10:B$999,MATCH($A16,'Cycle 4'!$L$10:$L$999,0),1)),INDEX('Cycle 5'!B$10:B$999,MATCH($A16,'Cycle 5'!$L$10:$L$999,0),1)),INDEX('Cycle 6'!B$10:B$999,MATCH($A16,'Cycle 6'!$L$10:$L$999,0),1)),INDEX('Cycle 7'!B$10:B$999,MATCH($A16,'Cycle 7'!$L$10:$L$999,0),1)),INDEX('Cycle 8'!B$10:B$999,MATCH($A16,'Cycle 8'!$L$10:$L$999,0),1)),INDEX('Cycle 9'!B$10:B$999,MATCH($A16,'Cycle 9'!$L$10:$L$999,0),1)),INDEX('Cycle 10'!B$10:B$999,MATCH($A16,'Cycle 10'!$L$10:$L$999,0),1)),INDEX('Cycle 11'!B$10:B$999,MATCH($A16,'Cycle 11'!$L$10:$L$999,0),1)),""))</f>
        <v/>
      </c>
      <c r="D16" t="str">
        <f>IF(IFERROR(IFERROR(IFERROR(IFERROR(IFERROR(IFERROR(IFERROR(IFERROR(IFERROR(IFERROR(IFERROR(IFERROR(INDEX(Summer!C$10:C$999,MATCH($A16,Summer!$L$10:$L$999,0),1),INDEX('Cycle 1'!C$10:C$999,MATCH($A16,'Cycle 1'!$L$10:$L$999,0),1)),INDEX('Cycle 2'!C$10:C$999,MATCH($A16,'Cycle 2'!$L$10:$L$999,0),1)),INDEX('Cycle 3'!C$10:C$999,MATCH($A16,'Cycle 3'!$L$10:$L$999,0),1)),INDEX('Cycle 4'!C$10:C$999,MATCH($A16,'Cycle 4'!$L$10:$L$999,0),1)),INDEX('Cycle 5'!C$10:C$999,MATCH($A16,'Cycle 5'!$L$10:$L$999,0),1)),INDEX('Cycle 6'!C$10:C$999,MATCH($A16,'Cycle 6'!$L$10:$L$999,0),1)),INDEX('Cycle 7'!C$10:C$999,MATCH($A16,'Cycle 7'!$L$10:$L$999,0),1)),INDEX('Cycle 8'!C$10:C$999,MATCH($A16,'Cycle 8'!$L$10:$L$999,0),1)),INDEX('Cycle 9'!C$10:C$999,MATCH($A16,'Cycle 9'!$L$10:$L$999,0),1)),INDEX('Cycle 10'!C$10:C$999,MATCH($A16,'Cycle 10'!$L$10:$L$999,0),1)),INDEX('Cycle 11'!C$10:C$999,MATCH($A16,'Cycle 11'!$L$10:$L$999,0),1)),"")="","",IFERROR(IFERROR(IFERROR(IFERROR(IFERROR(IFERROR(IFERROR(IFERROR(IFERROR(IFERROR(IFERROR(IFERROR(INDEX(Summer!C$10:C$999,MATCH($A16,Summer!$L$10:$L$999,0),1),INDEX('Cycle 1'!C$10:C$999,MATCH($A16,'Cycle 1'!$L$10:$L$999,0),1)),INDEX('Cycle 2'!C$10:C$999,MATCH($A16,'Cycle 2'!$L$10:$L$999,0),1)),INDEX('Cycle 3'!C$10:C$999,MATCH($A16,'Cycle 3'!$L$10:$L$999,0),1)),INDEX('Cycle 4'!C$10:C$999,MATCH($A16,'Cycle 4'!$L$10:$L$999,0),1)),INDEX('Cycle 5'!C$10:C$999,MATCH($A16,'Cycle 5'!$L$10:$L$999,0),1)),INDEX('Cycle 6'!C$10:C$999,MATCH($A16,'Cycle 6'!$L$10:$L$999,0),1)),INDEX('Cycle 7'!C$10:C$999,MATCH($A16,'Cycle 7'!$L$10:$L$999,0),1)),INDEX('Cycle 8'!C$10:C$999,MATCH($A16,'Cycle 8'!$L$10:$L$999,0),1)),INDEX('Cycle 9'!C$10:C$999,MATCH($A16,'Cycle 9'!$L$10:$L$999,0),1)),INDEX('Cycle 10'!C$10:C$999,MATCH($A16,'Cycle 10'!$L$10:$L$999,0),1)),INDEX('Cycle 11'!C$10:C$999,MATCH($A16,'Cycle 11'!$L$10:$L$999,0),1)),""))</f>
        <v/>
      </c>
      <c r="E16" t="str">
        <f>IF(IFERROR(IFERROR(IFERROR(IFERROR(IFERROR(IFERROR(IFERROR(IFERROR(IFERROR(IFERROR(IFERROR(IFERROR(INDEX(Summer!D$10:D$999,MATCH($A16,Summer!$L$10:$L$999,0),1),INDEX('Cycle 1'!D$10:D$999,MATCH($A16,'Cycle 1'!$L$10:$L$999,0),1)),INDEX('Cycle 2'!D$10:D$999,MATCH($A16,'Cycle 2'!$L$10:$L$999,0),1)),INDEX('Cycle 3'!D$10:D$999,MATCH($A16,'Cycle 3'!$L$10:$L$999,0),1)),INDEX('Cycle 4'!D$10:D$999,MATCH($A16,'Cycle 4'!$L$10:$L$999,0),1)),INDEX('Cycle 5'!D$10:D$999,MATCH($A16,'Cycle 5'!$L$10:$L$999,0),1)),INDEX('Cycle 6'!D$10:D$999,MATCH($A16,'Cycle 6'!$L$10:$L$999,0),1)),INDEX('Cycle 7'!D$10:D$999,MATCH($A16,'Cycle 7'!$L$10:$L$999,0),1)),INDEX('Cycle 8'!D$10:D$999,MATCH($A16,'Cycle 8'!$L$10:$L$999,0),1)),INDEX('Cycle 9'!D$10:D$999,MATCH($A16,'Cycle 9'!$L$10:$L$999,0),1)),INDEX('Cycle 10'!D$10:D$999,MATCH($A16,'Cycle 10'!$L$10:$L$999,0),1)),INDEX('Cycle 11'!D$10:D$999,MATCH($A16,'Cycle 11'!$L$10:$L$999,0),1)),"")="","",IFERROR(IFERROR(IFERROR(IFERROR(IFERROR(IFERROR(IFERROR(IFERROR(IFERROR(IFERROR(IFERROR(IFERROR(INDEX(Summer!D$10:D$999,MATCH($A16,Summer!$L$10:$L$999,0),1),INDEX('Cycle 1'!D$10:D$999,MATCH($A16,'Cycle 1'!$L$10:$L$999,0),1)),INDEX('Cycle 2'!D$10:D$999,MATCH($A16,'Cycle 2'!$L$10:$L$999,0),1)),INDEX('Cycle 3'!D$10:D$999,MATCH($A16,'Cycle 3'!$L$10:$L$999,0),1)),INDEX('Cycle 4'!D$10:D$999,MATCH($A16,'Cycle 4'!$L$10:$L$999,0),1)),INDEX('Cycle 5'!D$10:D$999,MATCH($A16,'Cycle 5'!$L$10:$L$999,0),1)),INDEX('Cycle 6'!D$10:D$999,MATCH($A16,'Cycle 6'!$L$10:$L$999,0),1)),INDEX('Cycle 7'!D$10:D$999,MATCH($A16,'Cycle 7'!$L$10:$L$999,0),1)),INDEX('Cycle 8'!D$10:D$999,MATCH($A16,'Cycle 8'!$L$10:$L$999,0),1)),INDEX('Cycle 9'!D$10:D$999,MATCH($A16,'Cycle 9'!$L$10:$L$999,0),1)),INDEX('Cycle 10'!D$10:D$999,MATCH($A16,'Cycle 10'!$L$10:$L$999,0),1)),INDEX('Cycle 11'!D$10:D$999,MATCH($A16,'Cycle 11'!$L$10:$L$999,0),1)),""))</f>
        <v/>
      </c>
      <c r="F16" t="str">
        <f>IF(IFERROR(IFERROR(IFERROR(IFERROR(IFERROR(IFERROR(IFERROR(IFERROR(IFERROR(IFERROR(IFERROR(IFERROR(INDEX(Summer!E$10:E$999,MATCH($A16,Summer!$L$10:$L$999,0),1),INDEX('Cycle 1'!E$10:E$999,MATCH($A16,'Cycle 1'!$L$10:$L$999,0),1)),INDEX('Cycle 2'!E$10:E$999,MATCH($A16,'Cycle 2'!$L$10:$L$999,0),1)),INDEX('Cycle 3'!E$10:E$999,MATCH($A16,'Cycle 3'!$L$10:$L$999,0),1)),INDEX('Cycle 4'!E$10:E$999,MATCH($A16,'Cycle 4'!$L$10:$L$999,0),1)),INDEX('Cycle 5'!E$10:E$999,MATCH($A16,'Cycle 5'!$L$10:$L$999,0),1)),INDEX('Cycle 6'!E$10:E$999,MATCH($A16,'Cycle 6'!$L$10:$L$999,0),1)),INDEX('Cycle 7'!E$10:E$999,MATCH($A16,'Cycle 7'!$L$10:$L$999,0),1)),INDEX('Cycle 8'!E$10:E$999,MATCH($A16,'Cycle 8'!$L$10:$L$999,0),1)),INDEX('Cycle 9'!E$10:E$999,MATCH($A16,'Cycle 9'!$L$10:$L$999,0),1)),INDEX('Cycle 10'!E$10:E$999,MATCH($A16,'Cycle 10'!$L$10:$L$999,0),1)),INDEX('Cycle 11'!E$10:E$999,MATCH($A16,'Cycle 11'!$L$10:$L$999,0),1)),"")="","",IFERROR(IFERROR(IFERROR(IFERROR(IFERROR(IFERROR(IFERROR(IFERROR(IFERROR(IFERROR(IFERROR(IFERROR(INDEX(Summer!E$10:E$999,MATCH($A16,Summer!$L$10:$L$999,0),1),INDEX('Cycle 1'!E$10:E$999,MATCH($A16,'Cycle 1'!$L$10:$L$999,0),1)),INDEX('Cycle 2'!E$10:E$999,MATCH($A16,'Cycle 2'!$L$10:$L$999,0),1)),INDEX('Cycle 3'!E$10:E$999,MATCH($A16,'Cycle 3'!$L$10:$L$999,0),1)),INDEX('Cycle 4'!E$10:E$999,MATCH($A16,'Cycle 4'!$L$10:$L$999,0),1)),INDEX('Cycle 5'!E$10:E$999,MATCH($A16,'Cycle 5'!$L$10:$L$999,0),1)),INDEX('Cycle 6'!E$10:E$999,MATCH($A16,'Cycle 6'!$L$10:$L$999,0),1)),INDEX('Cycle 7'!E$10:E$999,MATCH($A16,'Cycle 7'!$L$10:$L$999,0),1)),INDEX('Cycle 8'!E$10:E$999,MATCH($A16,'Cycle 8'!$L$10:$L$999,0),1)),INDEX('Cycle 9'!E$10:E$999,MATCH($A16,'Cycle 9'!$L$10:$L$999,0),1)),INDEX('Cycle 10'!E$10:E$999,MATCH($A16,'Cycle 10'!$L$10:$L$999,0),1)),INDEX('Cycle 11'!E$10:E$999,MATCH($A16,'Cycle 11'!$L$10:$L$999,0),1)),""))</f>
        <v/>
      </c>
      <c r="G16" t="str">
        <f>IF(IFERROR(IFERROR(IFERROR(IFERROR(IFERROR(IFERROR(IFERROR(IFERROR(IFERROR(IFERROR(IFERROR(IFERROR(INDEX(Summer!F$10:F$999,MATCH($A16,Summer!$L$10:$L$999,0),1),INDEX('Cycle 1'!F$10:F$999,MATCH($A16,'Cycle 1'!$L$10:$L$999,0),1)),INDEX('Cycle 2'!F$10:F$999,MATCH($A16,'Cycle 2'!$L$10:$L$999,0),1)),INDEX('Cycle 3'!F$10:F$999,MATCH($A16,'Cycle 3'!$L$10:$L$999,0),1)),INDEX('Cycle 4'!F$10:F$999,MATCH($A16,'Cycle 4'!$L$10:$L$999,0),1)),INDEX('Cycle 5'!F$10:F$999,MATCH($A16,'Cycle 5'!$L$10:$L$999,0),1)),INDEX('Cycle 6'!F$10:F$999,MATCH($A16,'Cycle 6'!$L$10:$L$999,0),1)),INDEX('Cycle 7'!F$10:F$999,MATCH($A16,'Cycle 7'!$L$10:$L$999,0),1)),INDEX('Cycle 8'!F$10:F$999,MATCH($A16,'Cycle 8'!$L$10:$L$999,0),1)),INDEX('Cycle 9'!F$10:F$999,MATCH($A16,'Cycle 9'!$L$10:$L$999,0),1)),INDEX('Cycle 10'!F$10:F$999,MATCH($A16,'Cycle 10'!$L$10:$L$999,0),1)),INDEX('Cycle 11'!F$10:F$999,MATCH($A16,'Cycle 11'!$L$10:$L$999,0),1)),"")="","",IFERROR(IFERROR(IFERROR(IFERROR(IFERROR(IFERROR(IFERROR(IFERROR(IFERROR(IFERROR(IFERROR(IFERROR(INDEX(Summer!F$10:F$999,MATCH($A16,Summer!$L$10:$L$999,0),1),INDEX('Cycle 1'!F$10:F$999,MATCH($A16,'Cycle 1'!$L$10:$L$999,0),1)),INDEX('Cycle 2'!F$10:F$999,MATCH($A16,'Cycle 2'!$L$10:$L$999,0),1)),INDEX('Cycle 3'!F$10:F$999,MATCH($A16,'Cycle 3'!$L$10:$L$999,0),1)),INDEX('Cycle 4'!F$10:F$999,MATCH($A16,'Cycle 4'!$L$10:$L$999,0),1)),INDEX('Cycle 5'!F$10:F$999,MATCH($A16,'Cycle 5'!$L$10:$L$999,0),1)),INDEX('Cycle 6'!F$10:F$999,MATCH($A16,'Cycle 6'!$L$10:$L$999,0),1)),INDEX('Cycle 7'!F$10:F$999,MATCH($A16,'Cycle 7'!$L$10:$L$999,0),1)),INDEX('Cycle 8'!F$10:F$999,MATCH($A16,'Cycle 8'!$L$10:$L$999,0),1)),INDEX('Cycle 9'!F$10:F$999,MATCH($A16,'Cycle 9'!$L$10:$L$999,0),1)),INDEX('Cycle 10'!F$10:F$999,MATCH($A16,'Cycle 10'!$L$10:$L$999,0),1)),INDEX('Cycle 11'!F$10:F$999,MATCH($A16,'Cycle 11'!$L$10:$L$999,0),1)),""))</f>
        <v/>
      </c>
      <c r="H16" t="str">
        <f>IF(IFERROR(IFERROR(IFERROR(IFERROR(IFERROR(IFERROR(IFERROR(IFERROR(IFERROR(IFERROR(IFERROR(IFERROR(INDEX(Summer!G$10:G$999,MATCH($A16,Summer!$L$10:$L$999,0),1),INDEX('Cycle 1'!G$10:G$999,MATCH($A16,'Cycle 1'!$L$10:$L$999,0),1)),INDEX('Cycle 2'!G$10:G$999,MATCH($A16,'Cycle 2'!$L$10:$L$999,0),1)),INDEX('Cycle 3'!G$10:G$999,MATCH($A16,'Cycle 3'!$L$10:$L$999,0),1)),INDEX('Cycle 4'!G$10:G$999,MATCH($A16,'Cycle 4'!$L$10:$L$999,0),1)),INDEX('Cycle 5'!G$10:G$999,MATCH($A16,'Cycle 5'!$L$10:$L$999,0),1)),INDEX('Cycle 6'!G$10:G$999,MATCH($A16,'Cycle 6'!$L$10:$L$999,0),1)),INDEX('Cycle 7'!G$10:G$999,MATCH($A16,'Cycle 7'!$L$10:$L$999,0),1)),INDEX('Cycle 8'!G$10:G$999,MATCH($A16,'Cycle 8'!$L$10:$L$999,0),1)),INDEX('Cycle 9'!G$10:G$999,MATCH($A16,'Cycle 9'!$L$10:$L$999,0),1)),INDEX('Cycle 10'!G$10:G$999,MATCH($A16,'Cycle 10'!$L$10:$L$999,0),1)),INDEX('Cycle 11'!G$10:G$999,MATCH($A16,'Cycle 11'!$L$10:$L$999,0),1)),"")="","",IFERROR(IFERROR(IFERROR(IFERROR(IFERROR(IFERROR(IFERROR(IFERROR(IFERROR(IFERROR(IFERROR(IFERROR(INDEX(Summer!G$10:G$999,MATCH($A16,Summer!$L$10:$L$999,0),1),INDEX('Cycle 1'!G$10:G$999,MATCH($A16,'Cycle 1'!$L$10:$L$999,0),1)),INDEX('Cycle 2'!G$10:G$999,MATCH($A16,'Cycle 2'!$L$10:$L$999,0),1)),INDEX('Cycle 3'!G$10:G$999,MATCH($A16,'Cycle 3'!$L$10:$L$999,0),1)),INDEX('Cycle 4'!G$10:G$999,MATCH($A16,'Cycle 4'!$L$10:$L$999,0),1)),INDEX('Cycle 5'!G$10:G$999,MATCH($A16,'Cycle 5'!$L$10:$L$999,0),1)),INDEX('Cycle 6'!G$10:G$999,MATCH($A16,'Cycle 6'!$L$10:$L$999,0),1)),INDEX('Cycle 7'!G$10:G$999,MATCH($A16,'Cycle 7'!$L$10:$L$999,0),1)),INDEX('Cycle 8'!G$10:G$999,MATCH($A16,'Cycle 8'!$L$10:$L$999,0),1)),INDEX('Cycle 9'!G$10:G$999,MATCH($A16,'Cycle 9'!$L$10:$L$999,0),1)),INDEX('Cycle 10'!G$10:G$999,MATCH($A16,'Cycle 10'!$L$10:$L$999,0),1)),INDEX('Cycle 11'!G$10:G$999,MATCH($A16,'Cycle 11'!$L$10:$L$999,0),1)),""))</f>
        <v/>
      </c>
      <c r="I16">
        <f>IFERROR(IF(C16="",MAX(I$1:I15),IF(ROW(C$2)=ROW(C16),1,IF(ISERROR(VLOOKUP(C16,C$2:C15,1,FALSE)),MAX(I$1:I15)+1,MAX(I$1:I15)))),"")</f>
        <v>0</v>
      </c>
      <c r="J16" t="str">
        <f t="shared" si="0"/>
        <v/>
      </c>
      <c r="K16" t="str">
        <f t="shared" si="3"/>
        <v/>
      </c>
      <c r="L16" t="str">
        <f t="shared" si="3"/>
        <v/>
      </c>
      <c r="M16" t="str">
        <f t="shared" si="3"/>
        <v/>
      </c>
      <c r="N16" t="str">
        <f t="shared" si="3"/>
        <v/>
      </c>
      <c r="O16" t="str">
        <f t="shared" si="3"/>
        <v/>
      </c>
      <c r="P16" t="str">
        <f t="shared" si="3"/>
        <v/>
      </c>
      <c r="Q16" t="str">
        <f t="shared" si="3"/>
        <v/>
      </c>
      <c r="R16" t="str">
        <f t="shared" si="3"/>
        <v/>
      </c>
      <c r="S16" t="str">
        <f t="shared" si="3"/>
        <v/>
      </c>
      <c r="T16" t="str">
        <f t="shared" si="3"/>
        <v/>
      </c>
      <c r="U16" t="str">
        <f t="shared" si="3"/>
        <v/>
      </c>
      <c r="V16" t="str">
        <f t="shared" si="3"/>
        <v/>
      </c>
      <c r="W16" t="str">
        <f t="shared" si="2"/>
        <v/>
      </c>
      <c r="X16">
        <f>IF(OR(H16="No",H16=""),0,IF(COUNTIFS(H$2:H16,"Yes",C$2:C16,C16)&gt;1,0,COUNTIFS(H$2:H16,"Yes",C$2:C16,C16)))+IF(X15=$X$1,0,X15)</f>
        <v>0</v>
      </c>
    </row>
    <row r="17" spans="1:24" x14ac:dyDescent="0.3">
      <c r="A17">
        <f>ROWS($A$2:$A17)</f>
        <v>16</v>
      </c>
      <c r="B17" t="str">
        <f>IF(ISERROR(VLOOKUP(A17,Summer!L$11:L$500,1,FALSE)),IF(ISERROR(VLOOKUP(A17,'Cycle 1'!L$11:L$500,1,FALSE)),IF(ISERROR(VLOOKUP(A17,'Cycle 2'!L$11:L$500,1,FALSE)),IF(ISERROR(VLOOKUP(A17,'Cycle 3'!L$11:L$500,1,FALSE)),IF(ISERROR(VLOOKUP(A17,'Cycle 4'!L$11:L$500,1,FALSE)),IF(ISERROR(VLOOKUP(A17,'Cycle 5'!L$11:L$500,1,FALSE)),IF(ISERROR(VLOOKUP(A17,'Cycle 6'!L$11:L$500,1,FALSE)),IF(ISERROR(VLOOKUP(A17,'Cycle 7'!L$11:L$500,1,FALSE)),IF(ISERROR(VLOOKUP(A17,'Cycle 8'!L$11:L$500,1,FALSE)),IF(ISERROR(VLOOKUP(A17,'Cycle 9'!L$11:L$500,1,FALSE)),IF(ISERROR(VLOOKUP(A17,'Cycle 10'!L$11:L$500,1,FALSE)),IF(ISERROR(VLOOKUP(A17,'Cycle 11'!L$11:L$500,1,FALSE)),"","Cycle 11"),"Cycle 10"),"Cycle 9"),"Cycle 8"),"Cycle 7"),"Cycle 6"),"Cycle 5"),"Cycle 4"),"Cycle 3"),"Cycle 2"),"Cycle 1"),"Summer")</f>
        <v/>
      </c>
      <c r="C17" t="str">
        <f>IF(IFERROR(IFERROR(IFERROR(IFERROR(IFERROR(IFERROR(IFERROR(IFERROR(IFERROR(IFERROR(IFERROR(IFERROR(INDEX(Summer!B$10:B$999,MATCH($A17,Summer!$L$10:$L$999,0),1),INDEX('Cycle 1'!B$10:B$999,MATCH($A17,'Cycle 1'!$L$10:$L$999,0),1)),INDEX('Cycle 2'!B$10:B$999,MATCH($A17,'Cycle 2'!$L$10:$L$999,0),1)),INDEX('Cycle 3'!B$10:B$999,MATCH($A17,'Cycle 3'!$L$10:$L$999,0),1)),INDEX('Cycle 4'!B$10:B$999,MATCH($A17,'Cycle 4'!$L$10:$L$999,0),1)),INDEX('Cycle 5'!B$10:B$999,MATCH($A17,'Cycle 5'!$L$10:$L$999,0),1)),INDEX('Cycle 6'!B$10:B$999,MATCH($A17,'Cycle 6'!$L$10:$L$999,0),1)),INDEX('Cycle 7'!B$10:B$999,MATCH($A17,'Cycle 7'!$L$10:$L$999,0),1)),INDEX('Cycle 8'!B$10:B$999,MATCH($A17,'Cycle 8'!$L$10:$L$999,0),1)),INDEX('Cycle 9'!B$10:B$999,MATCH($A17,'Cycle 9'!$L$10:$L$999,0),1)),INDEX('Cycle 10'!B$10:B$999,MATCH($A17,'Cycle 10'!$L$10:$L$999,0),1)),INDEX('Cycle 11'!B$10:B$999,MATCH($A17,'Cycle 11'!$L$10:$L$999,0),1)),"")="","",IFERROR(IFERROR(IFERROR(IFERROR(IFERROR(IFERROR(IFERROR(IFERROR(IFERROR(IFERROR(IFERROR(IFERROR(INDEX(Summer!B$10:B$999,MATCH($A17,Summer!$L$10:$L$999,0),1),INDEX('Cycle 1'!B$10:B$999,MATCH($A17,'Cycle 1'!$L$10:$L$999,0),1)),INDEX('Cycle 2'!B$10:B$999,MATCH($A17,'Cycle 2'!$L$10:$L$999,0),1)),INDEX('Cycle 3'!B$10:B$999,MATCH($A17,'Cycle 3'!$L$10:$L$999,0),1)),INDEX('Cycle 4'!B$10:B$999,MATCH($A17,'Cycle 4'!$L$10:$L$999,0),1)),INDEX('Cycle 5'!B$10:B$999,MATCH($A17,'Cycle 5'!$L$10:$L$999,0),1)),INDEX('Cycle 6'!B$10:B$999,MATCH($A17,'Cycle 6'!$L$10:$L$999,0),1)),INDEX('Cycle 7'!B$10:B$999,MATCH($A17,'Cycle 7'!$L$10:$L$999,0),1)),INDEX('Cycle 8'!B$10:B$999,MATCH($A17,'Cycle 8'!$L$10:$L$999,0),1)),INDEX('Cycle 9'!B$10:B$999,MATCH($A17,'Cycle 9'!$L$10:$L$999,0),1)),INDEX('Cycle 10'!B$10:B$999,MATCH($A17,'Cycle 10'!$L$10:$L$999,0),1)),INDEX('Cycle 11'!B$10:B$999,MATCH($A17,'Cycle 11'!$L$10:$L$999,0),1)),""))</f>
        <v/>
      </c>
      <c r="D17" t="str">
        <f>IF(IFERROR(IFERROR(IFERROR(IFERROR(IFERROR(IFERROR(IFERROR(IFERROR(IFERROR(IFERROR(IFERROR(IFERROR(INDEX(Summer!C$10:C$999,MATCH($A17,Summer!$L$10:$L$999,0),1),INDEX('Cycle 1'!C$10:C$999,MATCH($A17,'Cycle 1'!$L$10:$L$999,0),1)),INDEX('Cycle 2'!C$10:C$999,MATCH($A17,'Cycle 2'!$L$10:$L$999,0),1)),INDEX('Cycle 3'!C$10:C$999,MATCH($A17,'Cycle 3'!$L$10:$L$999,0),1)),INDEX('Cycle 4'!C$10:C$999,MATCH($A17,'Cycle 4'!$L$10:$L$999,0),1)),INDEX('Cycle 5'!C$10:C$999,MATCH($A17,'Cycle 5'!$L$10:$L$999,0),1)),INDEX('Cycle 6'!C$10:C$999,MATCH($A17,'Cycle 6'!$L$10:$L$999,0),1)),INDEX('Cycle 7'!C$10:C$999,MATCH($A17,'Cycle 7'!$L$10:$L$999,0),1)),INDEX('Cycle 8'!C$10:C$999,MATCH($A17,'Cycle 8'!$L$10:$L$999,0),1)),INDEX('Cycle 9'!C$10:C$999,MATCH($A17,'Cycle 9'!$L$10:$L$999,0),1)),INDEX('Cycle 10'!C$10:C$999,MATCH($A17,'Cycle 10'!$L$10:$L$999,0),1)),INDEX('Cycle 11'!C$10:C$999,MATCH($A17,'Cycle 11'!$L$10:$L$999,0),1)),"")="","",IFERROR(IFERROR(IFERROR(IFERROR(IFERROR(IFERROR(IFERROR(IFERROR(IFERROR(IFERROR(IFERROR(IFERROR(INDEX(Summer!C$10:C$999,MATCH($A17,Summer!$L$10:$L$999,0),1),INDEX('Cycle 1'!C$10:C$999,MATCH($A17,'Cycle 1'!$L$10:$L$999,0),1)),INDEX('Cycle 2'!C$10:C$999,MATCH($A17,'Cycle 2'!$L$10:$L$999,0),1)),INDEX('Cycle 3'!C$10:C$999,MATCH($A17,'Cycle 3'!$L$10:$L$999,0),1)),INDEX('Cycle 4'!C$10:C$999,MATCH($A17,'Cycle 4'!$L$10:$L$999,0),1)),INDEX('Cycle 5'!C$10:C$999,MATCH($A17,'Cycle 5'!$L$10:$L$999,0),1)),INDEX('Cycle 6'!C$10:C$999,MATCH($A17,'Cycle 6'!$L$10:$L$999,0),1)),INDEX('Cycle 7'!C$10:C$999,MATCH($A17,'Cycle 7'!$L$10:$L$999,0),1)),INDEX('Cycle 8'!C$10:C$999,MATCH($A17,'Cycle 8'!$L$10:$L$999,0),1)),INDEX('Cycle 9'!C$10:C$999,MATCH($A17,'Cycle 9'!$L$10:$L$999,0),1)),INDEX('Cycle 10'!C$10:C$999,MATCH($A17,'Cycle 10'!$L$10:$L$999,0),1)),INDEX('Cycle 11'!C$10:C$999,MATCH($A17,'Cycle 11'!$L$10:$L$999,0),1)),""))</f>
        <v/>
      </c>
      <c r="E17" t="str">
        <f>IF(IFERROR(IFERROR(IFERROR(IFERROR(IFERROR(IFERROR(IFERROR(IFERROR(IFERROR(IFERROR(IFERROR(IFERROR(INDEX(Summer!D$10:D$999,MATCH($A17,Summer!$L$10:$L$999,0),1),INDEX('Cycle 1'!D$10:D$999,MATCH($A17,'Cycle 1'!$L$10:$L$999,0),1)),INDEX('Cycle 2'!D$10:D$999,MATCH($A17,'Cycle 2'!$L$10:$L$999,0),1)),INDEX('Cycle 3'!D$10:D$999,MATCH($A17,'Cycle 3'!$L$10:$L$999,0),1)),INDEX('Cycle 4'!D$10:D$999,MATCH($A17,'Cycle 4'!$L$10:$L$999,0),1)),INDEX('Cycle 5'!D$10:D$999,MATCH($A17,'Cycle 5'!$L$10:$L$999,0),1)),INDEX('Cycle 6'!D$10:D$999,MATCH($A17,'Cycle 6'!$L$10:$L$999,0),1)),INDEX('Cycle 7'!D$10:D$999,MATCH($A17,'Cycle 7'!$L$10:$L$999,0),1)),INDEX('Cycle 8'!D$10:D$999,MATCH($A17,'Cycle 8'!$L$10:$L$999,0),1)),INDEX('Cycle 9'!D$10:D$999,MATCH($A17,'Cycle 9'!$L$10:$L$999,0),1)),INDEX('Cycle 10'!D$10:D$999,MATCH($A17,'Cycle 10'!$L$10:$L$999,0),1)),INDEX('Cycle 11'!D$10:D$999,MATCH($A17,'Cycle 11'!$L$10:$L$999,0),1)),"")="","",IFERROR(IFERROR(IFERROR(IFERROR(IFERROR(IFERROR(IFERROR(IFERROR(IFERROR(IFERROR(IFERROR(IFERROR(INDEX(Summer!D$10:D$999,MATCH($A17,Summer!$L$10:$L$999,0),1),INDEX('Cycle 1'!D$10:D$999,MATCH($A17,'Cycle 1'!$L$10:$L$999,0),1)),INDEX('Cycle 2'!D$10:D$999,MATCH($A17,'Cycle 2'!$L$10:$L$999,0),1)),INDEX('Cycle 3'!D$10:D$999,MATCH($A17,'Cycle 3'!$L$10:$L$999,0),1)),INDEX('Cycle 4'!D$10:D$999,MATCH($A17,'Cycle 4'!$L$10:$L$999,0),1)),INDEX('Cycle 5'!D$10:D$999,MATCH($A17,'Cycle 5'!$L$10:$L$999,0),1)),INDEX('Cycle 6'!D$10:D$999,MATCH($A17,'Cycle 6'!$L$10:$L$999,0),1)),INDEX('Cycle 7'!D$10:D$999,MATCH($A17,'Cycle 7'!$L$10:$L$999,0),1)),INDEX('Cycle 8'!D$10:D$999,MATCH($A17,'Cycle 8'!$L$10:$L$999,0),1)),INDEX('Cycle 9'!D$10:D$999,MATCH($A17,'Cycle 9'!$L$10:$L$999,0),1)),INDEX('Cycle 10'!D$10:D$999,MATCH($A17,'Cycle 10'!$L$10:$L$999,0),1)),INDEX('Cycle 11'!D$10:D$999,MATCH($A17,'Cycle 11'!$L$10:$L$999,0),1)),""))</f>
        <v/>
      </c>
      <c r="F17" t="str">
        <f>IF(IFERROR(IFERROR(IFERROR(IFERROR(IFERROR(IFERROR(IFERROR(IFERROR(IFERROR(IFERROR(IFERROR(IFERROR(INDEX(Summer!E$10:E$999,MATCH($A17,Summer!$L$10:$L$999,0),1),INDEX('Cycle 1'!E$10:E$999,MATCH($A17,'Cycle 1'!$L$10:$L$999,0),1)),INDEX('Cycle 2'!E$10:E$999,MATCH($A17,'Cycle 2'!$L$10:$L$999,0),1)),INDEX('Cycle 3'!E$10:E$999,MATCH($A17,'Cycle 3'!$L$10:$L$999,0),1)),INDEX('Cycle 4'!E$10:E$999,MATCH($A17,'Cycle 4'!$L$10:$L$999,0),1)),INDEX('Cycle 5'!E$10:E$999,MATCH($A17,'Cycle 5'!$L$10:$L$999,0),1)),INDEX('Cycle 6'!E$10:E$999,MATCH($A17,'Cycle 6'!$L$10:$L$999,0),1)),INDEX('Cycle 7'!E$10:E$999,MATCH($A17,'Cycle 7'!$L$10:$L$999,0),1)),INDEX('Cycle 8'!E$10:E$999,MATCH($A17,'Cycle 8'!$L$10:$L$999,0),1)),INDEX('Cycle 9'!E$10:E$999,MATCH($A17,'Cycle 9'!$L$10:$L$999,0),1)),INDEX('Cycle 10'!E$10:E$999,MATCH($A17,'Cycle 10'!$L$10:$L$999,0),1)),INDEX('Cycle 11'!E$10:E$999,MATCH($A17,'Cycle 11'!$L$10:$L$999,0),1)),"")="","",IFERROR(IFERROR(IFERROR(IFERROR(IFERROR(IFERROR(IFERROR(IFERROR(IFERROR(IFERROR(IFERROR(IFERROR(INDEX(Summer!E$10:E$999,MATCH($A17,Summer!$L$10:$L$999,0),1),INDEX('Cycle 1'!E$10:E$999,MATCH($A17,'Cycle 1'!$L$10:$L$999,0),1)),INDEX('Cycle 2'!E$10:E$999,MATCH($A17,'Cycle 2'!$L$10:$L$999,0),1)),INDEX('Cycle 3'!E$10:E$999,MATCH($A17,'Cycle 3'!$L$10:$L$999,0),1)),INDEX('Cycle 4'!E$10:E$999,MATCH($A17,'Cycle 4'!$L$10:$L$999,0),1)),INDEX('Cycle 5'!E$10:E$999,MATCH($A17,'Cycle 5'!$L$10:$L$999,0),1)),INDEX('Cycle 6'!E$10:E$999,MATCH($A17,'Cycle 6'!$L$10:$L$999,0),1)),INDEX('Cycle 7'!E$10:E$999,MATCH($A17,'Cycle 7'!$L$10:$L$999,0),1)),INDEX('Cycle 8'!E$10:E$999,MATCH($A17,'Cycle 8'!$L$10:$L$999,0),1)),INDEX('Cycle 9'!E$10:E$999,MATCH($A17,'Cycle 9'!$L$10:$L$999,0),1)),INDEX('Cycle 10'!E$10:E$999,MATCH($A17,'Cycle 10'!$L$10:$L$999,0),1)),INDEX('Cycle 11'!E$10:E$999,MATCH($A17,'Cycle 11'!$L$10:$L$999,0),1)),""))</f>
        <v/>
      </c>
      <c r="G17" t="str">
        <f>IF(IFERROR(IFERROR(IFERROR(IFERROR(IFERROR(IFERROR(IFERROR(IFERROR(IFERROR(IFERROR(IFERROR(IFERROR(INDEX(Summer!F$10:F$999,MATCH($A17,Summer!$L$10:$L$999,0),1),INDEX('Cycle 1'!F$10:F$999,MATCH($A17,'Cycle 1'!$L$10:$L$999,0),1)),INDEX('Cycle 2'!F$10:F$999,MATCH($A17,'Cycle 2'!$L$10:$L$999,0),1)),INDEX('Cycle 3'!F$10:F$999,MATCH($A17,'Cycle 3'!$L$10:$L$999,0),1)),INDEX('Cycle 4'!F$10:F$999,MATCH($A17,'Cycle 4'!$L$10:$L$999,0),1)),INDEX('Cycle 5'!F$10:F$999,MATCH($A17,'Cycle 5'!$L$10:$L$999,0),1)),INDEX('Cycle 6'!F$10:F$999,MATCH($A17,'Cycle 6'!$L$10:$L$999,0),1)),INDEX('Cycle 7'!F$10:F$999,MATCH($A17,'Cycle 7'!$L$10:$L$999,0),1)),INDEX('Cycle 8'!F$10:F$999,MATCH($A17,'Cycle 8'!$L$10:$L$999,0),1)),INDEX('Cycle 9'!F$10:F$999,MATCH($A17,'Cycle 9'!$L$10:$L$999,0),1)),INDEX('Cycle 10'!F$10:F$999,MATCH($A17,'Cycle 10'!$L$10:$L$999,0),1)),INDEX('Cycle 11'!F$10:F$999,MATCH($A17,'Cycle 11'!$L$10:$L$999,0),1)),"")="","",IFERROR(IFERROR(IFERROR(IFERROR(IFERROR(IFERROR(IFERROR(IFERROR(IFERROR(IFERROR(IFERROR(IFERROR(INDEX(Summer!F$10:F$999,MATCH($A17,Summer!$L$10:$L$999,0),1),INDEX('Cycle 1'!F$10:F$999,MATCH($A17,'Cycle 1'!$L$10:$L$999,0),1)),INDEX('Cycle 2'!F$10:F$999,MATCH($A17,'Cycle 2'!$L$10:$L$999,0),1)),INDEX('Cycle 3'!F$10:F$999,MATCH($A17,'Cycle 3'!$L$10:$L$999,0),1)),INDEX('Cycle 4'!F$10:F$999,MATCH($A17,'Cycle 4'!$L$10:$L$999,0),1)),INDEX('Cycle 5'!F$10:F$999,MATCH($A17,'Cycle 5'!$L$10:$L$999,0),1)),INDEX('Cycle 6'!F$10:F$999,MATCH($A17,'Cycle 6'!$L$10:$L$999,0),1)),INDEX('Cycle 7'!F$10:F$999,MATCH($A17,'Cycle 7'!$L$10:$L$999,0),1)),INDEX('Cycle 8'!F$10:F$999,MATCH($A17,'Cycle 8'!$L$10:$L$999,0),1)),INDEX('Cycle 9'!F$10:F$999,MATCH($A17,'Cycle 9'!$L$10:$L$999,0),1)),INDEX('Cycle 10'!F$10:F$999,MATCH($A17,'Cycle 10'!$L$10:$L$999,0),1)),INDEX('Cycle 11'!F$10:F$999,MATCH($A17,'Cycle 11'!$L$10:$L$999,0),1)),""))</f>
        <v/>
      </c>
      <c r="H17" t="str">
        <f>IF(IFERROR(IFERROR(IFERROR(IFERROR(IFERROR(IFERROR(IFERROR(IFERROR(IFERROR(IFERROR(IFERROR(IFERROR(INDEX(Summer!G$10:G$999,MATCH($A17,Summer!$L$10:$L$999,0),1),INDEX('Cycle 1'!G$10:G$999,MATCH($A17,'Cycle 1'!$L$10:$L$999,0),1)),INDEX('Cycle 2'!G$10:G$999,MATCH($A17,'Cycle 2'!$L$10:$L$999,0),1)),INDEX('Cycle 3'!G$10:G$999,MATCH($A17,'Cycle 3'!$L$10:$L$999,0),1)),INDEX('Cycle 4'!G$10:G$999,MATCH($A17,'Cycle 4'!$L$10:$L$999,0),1)),INDEX('Cycle 5'!G$10:G$999,MATCH($A17,'Cycle 5'!$L$10:$L$999,0),1)),INDEX('Cycle 6'!G$10:G$999,MATCH($A17,'Cycle 6'!$L$10:$L$999,0),1)),INDEX('Cycle 7'!G$10:G$999,MATCH($A17,'Cycle 7'!$L$10:$L$999,0),1)),INDEX('Cycle 8'!G$10:G$999,MATCH($A17,'Cycle 8'!$L$10:$L$999,0),1)),INDEX('Cycle 9'!G$10:G$999,MATCH($A17,'Cycle 9'!$L$10:$L$999,0),1)),INDEX('Cycle 10'!G$10:G$999,MATCH($A17,'Cycle 10'!$L$10:$L$999,0),1)),INDEX('Cycle 11'!G$10:G$999,MATCH($A17,'Cycle 11'!$L$10:$L$999,0),1)),"")="","",IFERROR(IFERROR(IFERROR(IFERROR(IFERROR(IFERROR(IFERROR(IFERROR(IFERROR(IFERROR(IFERROR(IFERROR(INDEX(Summer!G$10:G$999,MATCH($A17,Summer!$L$10:$L$999,0),1),INDEX('Cycle 1'!G$10:G$999,MATCH($A17,'Cycle 1'!$L$10:$L$999,0),1)),INDEX('Cycle 2'!G$10:G$999,MATCH($A17,'Cycle 2'!$L$10:$L$999,0),1)),INDEX('Cycle 3'!G$10:G$999,MATCH($A17,'Cycle 3'!$L$10:$L$999,0),1)),INDEX('Cycle 4'!G$10:G$999,MATCH($A17,'Cycle 4'!$L$10:$L$999,0),1)),INDEX('Cycle 5'!G$10:G$999,MATCH($A17,'Cycle 5'!$L$10:$L$999,0),1)),INDEX('Cycle 6'!G$10:G$999,MATCH($A17,'Cycle 6'!$L$10:$L$999,0),1)),INDEX('Cycle 7'!G$10:G$999,MATCH($A17,'Cycle 7'!$L$10:$L$999,0),1)),INDEX('Cycle 8'!G$10:G$999,MATCH($A17,'Cycle 8'!$L$10:$L$999,0),1)),INDEX('Cycle 9'!G$10:G$999,MATCH($A17,'Cycle 9'!$L$10:$L$999,0),1)),INDEX('Cycle 10'!G$10:G$999,MATCH($A17,'Cycle 10'!$L$10:$L$999,0),1)),INDEX('Cycle 11'!G$10:G$999,MATCH($A17,'Cycle 11'!$L$10:$L$999,0),1)),""))</f>
        <v/>
      </c>
      <c r="I17">
        <f>IFERROR(IF(C17="",MAX(I$1:I16),IF(ROW(C$2)=ROW(C17),1,IF(ISERROR(VLOOKUP(C17,C$2:C16,1,FALSE)),MAX(I$1:I16)+1,MAX(I$1:I16)))),"")</f>
        <v>0</v>
      </c>
      <c r="J17" t="str">
        <f t="shared" si="0"/>
        <v/>
      </c>
      <c r="K17" t="str">
        <f t="shared" si="3"/>
        <v/>
      </c>
      <c r="L17" t="str">
        <f t="shared" si="3"/>
        <v/>
      </c>
      <c r="M17" t="str">
        <f t="shared" si="3"/>
        <v/>
      </c>
      <c r="N17" t="str">
        <f t="shared" si="3"/>
        <v/>
      </c>
      <c r="O17" t="str">
        <f t="shared" si="3"/>
        <v/>
      </c>
      <c r="P17" t="str">
        <f t="shared" si="3"/>
        <v/>
      </c>
      <c r="Q17" t="str">
        <f t="shared" si="3"/>
        <v/>
      </c>
      <c r="R17" t="str">
        <f t="shared" si="3"/>
        <v/>
      </c>
      <c r="S17" t="str">
        <f t="shared" si="3"/>
        <v/>
      </c>
      <c r="T17" t="str">
        <f t="shared" si="3"/>
        <v/>
      </c>
      <c r="U17" t="str">
        <f t="shared" si="3"/>
        <v/>
      </c>
      <c r="V17" t="str">
        <f t="shared" si="3"/>
        <v/>
      </c>
      <c r="W17" t="str">
        <f t="shared" si="2"/>
        <v/>
      </c>
      <c r="X17">
        <f>IF(OR(H17="No",H17=""),0,IF(COUNTIFS(H$2:H17,"Yes",C$2:C17,C17)&gt;1,0,COUNTIFS(H$2:H17,"Yes",C$2:C17,C17)))+IF(X16=$X$1,0,X16)</f>
        <v>0</v>
      </c>
    </row>
    <row r="18" spans="1:24" x14ac:dyDescent="0.3">
      <c r="A18">
        <f>ROWS($A$2:$A18)</f>
        <v>17</v>
      </c>
      <c r="B18" t="str">
        <f>IF(ISERROR(VLOOKUP(A18,Summer!L$11:L$500,1,FALSE)),IF(ISERROR(VLOOKUP(A18,'Cycle 1'!L$11:L$500,1,FALSE)),IF(ISERROR(VLOOKUP(A18,'Cycle 2'!L$11:L$500,1,FALSE)),IF(ISERROR(VLOOKUP(A18,'Cycle 3'!L$11:L$500,1,FALSE)),IF(ISERROR(VLOOKUP(A18,'Cycle 4'!L$11:L$500,1,FALSE)),IF(ISERROR(VLOOKUP(A18,'Cycle 5'!L$11:L$500,1,FALSE)),IF(ISERROR(VLOOKUP(A18,'Cycle 6'!L$11:L$500,1,FALSE)),IF(ISERROR(VLOOKUP(A18,'Cycle 7'!L$11:L$500,1,FALSE)),IF(ISERROR(VLOOKUP(A18,'Cycle 8'!L$11:L$500,1,FALSE)),IF(ISERROR(VLOOKUP(A18,'Cycle 9'!L$11:L$500,1,FALSE)),IF(ISERROR(VLOOKUP(A18,'Cycle 10'!L$11:L$500,1,FALSE)),IF(ISERROR(VLOOKUP(A18,'Cycle 11'!L$11:L$500,1,FALSE)),"","Cycle 11"),"Cycle 10"),"Cycle 9"),"Cycle 8"),"Cycle 7"),"Cycle 6"),"Cycle 5"),"Cycle 4"),"Cycle 3"),"Cycle 2"),"Cycle 1"),"Summer")</f>
        <v/>
      </c>
      <c r="C18" t="str">
        <f>IF(IFERROR(IFERROR(IFERROR(IFERROR(IFERROR(IFERROR(IFERROR(IFERROR(IFERROR(IFERROR(IFERROR(IFERROR(INDEX(Summer!B$10:B$999,MATCH($A18,Summer!$L$10:$L$999,0),1),INDEX('Cycle 1'!B$10:B$999,MATCH($A18,'Cycle 1'!$L$10:$L$999,0),1)),INDEX('Cycle 2'!B$10:B$999,MATCH($A18,'Cycle 2'!$L$10:$L$999,0),1)),INDEX('Cycle 3'!B$10:B$999,MATCH($A18,'Cycle 3'!$L$10:$L$999,0),1)),INDEX('Cycle 4'!B$10:B$999,MATCH($A18,'Cycle 4'!$L$10:$L$999,0),1)),INDEX('Cycle 5'!B$10:B$999,MATCH($A18,'Cycle 5'!$L$10:$L$999,0),1)),INDEX('Cycle 6'!B$10:B$999,MATCH($A18,'Cycle 6'!$L$10:$L$999,0),1)),INDEX('Cycle 7'!B$10:B$999,MATCH($A18,'Cycle 7'!$L$10:$L$999,0),1)),INDEX('Cycle 8'!B$10:B$999,MATCH($A18,'Cycle 8'!$L$10:$L$999,0),1)),INDEX('Cycle 9'!B$10:B$999,MATCH($A18,'Cycle 9'!$L$10:$L$999,0),1)),INDEX('Cycle 10'!B$10:B$999,MATCH($A18,'Cycle 10'!$L$10:$L$999,0),1)),INDEX('Cycle 11'!B$10:B$999,MATCH($A18,'Cycle 11'!$L$10:$L$999,0),1)),"")="","",IFERROR(IFERROR(IFERROR(IFERROR(IFERROR(IFERROR(IFERROR(IFERROR(IFERROR(IFERROR(IFERROR(IFERROR(INDEX(Summer!B$10:B$999,MATCH($A18,Summer!$L$10:$L$999,0),1),INDEX('Cycle 1'!B$10:B$999,MATCH($A18,'Cycle 1'!$L$10:$L$999,0),1)),INDEX('Cycle 2'!B$10:B$999,MATCH($A18,'Cycle 2'!$L$10:$L$999,0),1)),INDEX('Cycle 3'!B$10:B$999,MATCH($A18,'Cycle 3'!$L$10:$L$999,0),1)),INDEX('Cycle 4'!B$10:B$999,MATCH($A18,'Cycle 4'!$L$10:$L$999,0),1)),INDEX('Cycle 5'!B$10:B$999,MATCH($A18,'Cycle 5'!$L$10:$L$999,0),1)),INDEX('Cycle 6'!B$10:B$999,MATCH($A18,'Cycle 6'!$L$10:$L$999,0),1)),INDEX('Cycle 7'!B$10:B$999,MATCH($A18,'Cycle 7'!$L$10:$L$999,0),1)),INDEX('Cycle 8'!B$10:B$999,MATCH($A18,'Cycle 8'!$L$10:$L$999,0),1)),INDEX('Cycle 9'!B$10:B$999,MATCH($A18,'Cycle 9'!$L$10:$L$999,0),1)),INDEX('Cycle 10'!B$10:B$999,MATCH($A18,'Cycle 10'!$L$10:$L$999,0),1)),INDEX('Cycle 11'!B$10:B$999,MATCH($A18,'Cycle 11'!$L$10:$L$999,0),1)),""))</f>
        <v/>
      </c>
      <c r="D18" t="str">
        <f>IF(IFERROR(IFERROR(IFERROR(IFERROR(IFERROR(IFERROR(IFERROR(IFERROR(IFERROR(IFERROR(IFERROR(IFERROR(INDEX(Summer!C$10:C$999,MATCH($A18,Summer!$L$10:$L$999,0),1),INDEX('Cycle 1'!C$10:C$999,MATCH($A18,'Cycle 1'!$L$10:$L$999,0),1)),INDEX('Cycle 2'!C$10:C$999,MATCH($A18,'Cycle 2'!$L$10:$L$999,0),1)),INDEX('Cycle 3'!C$10:C$999,MATCH($A18,'Cycle 3'!$L$10:$L$999,0),1)),INDEX('Cycle 4'!C$10:C$999,MATCH($A18,'Cycle 4'!$L$10:$L$999,0),1)),INDEX('Cycle 5'!C$10:C$999,MATCH($A18,'Cycle 5'!$L$10:$L$999,0),1)),INDEX('Cycle 6'!C$10:C$999,MATCH($A18,'Cycle 6'!$L$10:$L$999,0),1)),INDEX('Cycle 7'!C$10:C$999,MATCH($A18,'Cycle 7'!$L$10:$L$999,0),1)),INDEX('Cycle 8'!C$10:C$999,MATCH($A18,'Cycle 8'!$L$10:$L$999,0),1)),INDEX('Cycle 9'!C$10:C$999,MATCH($A18,'Cycle 9'!$L$10:$L$999,0),1)),INDEX('Cycle 10'!C$10:C$999,MATCH($A18,'Cycle 10'!$L$10:$L$999,0),1)),INDEX('Cycle 11'!C$10:C$999,MATCH($A18,'Cycle 11'!$L$10:$L$999,0),1)),"")="","",IFERROR(IFERROR(IFERROR(IFERROR(IFERROR(IFERROR(IFERROR(IFERROR(IFERROR(IFERROR(IFERROR(IFERROR(INDEX(Summer!C$10:C$999,MATCH($A18,Summer!$L$10:$L$999,0),1),INDEX('Cycle 1'!C$10:C$999,MATCH($A18,'Cycle 1'!$L$10:$L$999,0),1)),INDEX('Cycle 2'!C$10:C$999,MATCH($A18,'Cycle 2'!$L$10:$L$999,0),1)),INDEX('Cycle 3'!C$10:C$999,MATCH($A18,'Cycle 3'!$L$10:$L$999,0),1)),INDEX('Cycle 4'!C$10:C$999,MATCH($A18,'Cycle 4'!$L$10:$L$999,0),1)),INDEX('Cycle 5'!C$10:C$999,MATCH($A18,'Cycle 5'!$L$10:$L$999,0),1)),INDEX('Cycle 6'!C$10:C$999,MATCH($A18,'Cycle 6'!$L$10:$L$999,0),1)),INDEX('Cycle 7'!C$10:C$999,MATCH($A18,'Cycle 7'!$L$10:$L$999,0),1)),INDEX('Cycle 8'!C$10:C$999,MATCH($A18,'Cycle 8'!$L$10:$L$999,0),1)),INDEX('Cycle 9'!C$10:C$999,MATCH($A18,'Cycle 9'!$L$10:$L$999,0),1)),INDEX('Cycle 10'!C$10:C$999,MATCH($A18,'Cycle 10'!$L$10:$L$999,0),1)),INDEX('Cycle 11'!C$10:C$999,MATCH($A18,'Cycle 11'!$L$10:$L$999,0),1)),""))</f>
        <v/>
      </c>
      <c r="E18" t="str">
        <f>IF(IFERROR(IFERROR(IFERROR(IFERROR(IFERROR(IFERROR(IFERROR(IFERROR(IFERROR(IFERROR(IFERROR(IFERROR(INDEX(Summer!D$10:D$999,MATCH($A18,Summer!$L$10:$L$999,0),1),INDEX('Cycle 1'!D$10:D$999,MATCH($A18,'Cycle 1'!$L$10:$L$999,0),1)),INDEX('Cycle 2'!D$10:D$999,MATCH($A18,'Cycle 2'!$L$10:$L$999,0),1)),INDEX('Cycle 3'!D$10:D$999,MATCH($A18,'Cycle 3'!$L$10:$L$999,0),1)),INDEX('Cycle 4'!D$10:D$999,MATCH($A18,'Cycle 4'!$L$10:$L$999,0),1)),INDEX('Cycle 5'!D$10:D$999,MATCH($A18,'Cycle 5'!$L$10:$L$999,0),1)),INDEX('Cycle 6'!D$10:D$999,MATCH($A18,'Cycle 6'!$L$10:$L$999,0),1)),INDEX('Cycle 7'!D$10:D$999,MATCH($A18,'Cycle 7'!$L$10:$L$999,0),1)),INDEX('Cycle 8'!D$10:D$999,MATCH($A18,'Cycle 8'!$L$10:$L$999,0),1)),INDEX('Cycle 9'!D$10:D$999,MATCH($A18,'Cycle 9'!$L$10:$L$999,0),1)),INDEX('Cycle 10'!D$10:D$999,MATCH($A18,'Cycle 10'!$L$10:$L$999,0),1)),INDEX('Cycle 11'!D$10:D$999,MATCH($A18,'Cycle 11'!$L$10:$L$999,0),1)),"")="","",IFERROR(IFERROR(IFERROR(IFERROR(IFERROR(IFERROR(IFERROR(IFERROR(IFERROR(IFERROR(IFERROR(IFERROR(INDEX(Summer!D$10:D$999,MATCH($A18,Summer!$L$10:$L$999,0),1),INDEX('Cycle 1'!D$10:D$999,MATCH($A18,'Cycle 1'!$L$10:$L$999,0),1)),INDEX('Cycle 2'!D$10:D$999,MATCH($A18,'Cycle 2'!$L$10:$L$999,0),1)),INDEX('Cycle 3'!D$10:D$999,MATCH($A18,'Cycle 3'!$L$10:$L$999,0),1)),INDEX('Cycle 4'!D$10:D$999,MATCH($A18,'Cycle 4'!$L$10:$L$999,0),1)),INDEX('Cycle 5'!D$10:D$999,MATCH($A18,'Cycle 5'!$L$10:$L$999,0),1)),INDEX('Cycle 6'!D$10:D$999,MATCH($A18,'Cycle 6'!$L$10:$L$999,0),1)),INDEX('Cycle 7'!D$10:D$999,MATCH($A18,'Cycle 7'!$L$10:$L$999,0),1)),INDEX('Cycle 8'!D$10:D$999,MATCH($A18,'Cycle 8'!$L$10:$L$999,0),1)),INDEX('Cycle 9'!D$10:D$999,MATCH($A18,'Cycle 9'!$L$10:$L$999,0),1)),INDEX('Cycle 10'!D$10:D$999,MATCH($A18,'Cycle 10'!$L$10:$L$999,0),1)),INDEX('Cycle 11'!D$10:D$999,MATCH($A18,'Cycle 11'!$L$10:$L$999,0),1)),""))</f>
        <v/>
      </c>
      <c r="F18" t="str">
        <f>IF(IFERROR(IFERROR(IFERROR(IFERROR(IFERROR(IFERROR(IFERROR(IFERROR(IFERROR(IFERROR(IFERROR(IFERROR(INDEX(Summer!E$10:E$999,MATCH($A18,Summer!$L$10:$L$999,0),1),INDEX('Cycle 1'!E$10:E$999,MATCH($A18,'Cycle 1'!$L$10:$L$999,0),1)),INDEX('Cycle 2'!E$10:E$999,MATCH($A18,'Cycle 2'!$L$10:$L$999,0),1)),INDEX('Cycle 3'!E$10:E$999,MATCH($A18,'Cycle 3'!$L$10:$L$999,0),1)),INDEX('Cycle 4'!E$10:E$999,MATCH($A18,'Cycle 4'!$L$10:$L$999,0),1)),INDEX('Cycle 5'!E$10:E$999,MATCH($A18,'Cycle 5'!$L$10:$L$999,0),1)),INDEX('Cycle 6'!E$10:E$999,MATCH($A18,'Cycle 6'!$L$10:$L$999,0),1)),INDEX('Cycle 7'!E$10:E$999,MATCH($A18,'Cycle 7'!$L$10:$L$999,0),1)),INDEX('Cycle 8'!E$10:E$999,MATCH($A18,'Cycle 8'!$L$10:$L$999,0),1)),INDEX('Cycle 9'!E$10:E$999,MATCH($A18,'Cycle 9'!$L$10:$L$999,0),1)),INDEX('Cycle 10'!E$10:E$999,MATCH($A18,'Cycle 10'!$L$10:$L$999,0),1)),INDEX('Cycle 11'!E$10:E$999,MATCH($A18,'Cycle 11'!$L$10:$L$999,0),1)),"")="","",IFERROR(IFERROR(IFERROR(IFERROR(IFERROR(IFERROR(IFERROR(IFERROR(IFERROR(IFERROR(IFERROR(IFERROR(INDEX(Summer!E$10:E$999,MATCH($A18,Summer!$L$10:$L$999,0),1),INDEX('Cycle 1'!E$10:E$999,MATCH($A18,'Cycle 1'!$L$10:$L$999,0),1)),INDEX('Cycle 2'!E$10:E$999,MATCH($A18,'Cycle 2'!$L$10:$L$999,0),1)),INDEX('Cycle 3'!E$10:E$999,MATCH($A18,'Cycle 3'!$L$10:$L$999,0),1)),INDEX('Cycle 4'!E$10:E$999,MATCH($A18,'Cycle 4'!$L$10:$L$999,0),1)),INDEX('Cycle 5'!E$10:E$999,MATCH($A18,'Cycle 5'!$L$10:$L$999,0),1)),INDEX('Cycle 6'!E$10:E$999,MATCH($A18,'Cycle 6'!$L$10:$L$999,0),1)),INDEX('Cycle 7'!E$10:E$999,MATCH($A18,'Cycle 7'!$L$10:$L$999,0),1)),INDEX('Cycle 8'!E$10:E$999,MATCH($A18,'Cycle 8'!$L$10:$L$999,0),1)),INDEX('Cycle 9'!E$10:E$999,MATCH($A18,'Cycle 9'!$L$10:$L$999,0),1)),INDEX('Cycle 10'!E$10:E$999,MATCH($A18,'Cycle 10'!$L$10:$L$999,0),1)),INDEX('Cycle 11'!E$10:E$999,MATCH($A18,'Cycle 11'!$L$10:$L$999,0),1)),""))</f>
        <v/>
      </c>
      <c r="G18" t="str">
        <f>IF(IFERROR(IFERROR(IFERROR(IFERROR(IFERROR(IFERROR(IFERROR(IFERROR(IFERROR(IFERROR(IFERROR(IFERROR(INDEX(Summer!F$10:F$999,MATCH($A18,Summer!$L$10:$L$999,0),1),INDEX('Cycle 1'!F$10:F$999,MATCH($A18,'Cycle 1'!$L$10:$L$999,0),1)),INDEX('Cycle 2'!F$10:F$999,MATCH($A18,'Cycle 2'!$L$10:$L$999,0),1)),INDEX('Cycle 3'!F$10:F$999,MATCH($A18,'Cycle 3'!$L$10:$L$999,0),1)),INDEX('Cycle 4'!F$10:F$999,MATCH($A18,'Cycle 4'!$L$10:$L$999,0),1)),INDEX('Cycle 5'!F$10:F$999,MATCH($A18,'Cycle 5'!$L$10:$L$999,0),1)),INDEX('Cycle 6'!F$10:F$999,MATCH($A18,'Cycle 6'!$L$10:$L$999,0),1)),INDEX('Cycle 7'!F$10:F$999,MATCH($A18,'Cycle 7'!$L$10:$L$999,0),1)),INDEX('Cycle 8'!F$10:F$999,MATCH($A18,'Cycle 8'!$L$10:$L$999,0),1)),INDEX('Cycle 9'!F$10:F$999,MATCH($A18,'Cycle 9'!$L$10:$L$999,0),1)),INDEX('Cycle 10'!F$10:F$999,MATCH($A18,'Cycle 10'!$L$10:$L$999,0),1)),INDEX('Cycle 11'!F$10:F$999,MATCH($A18,'Cycle 11'!$L$10:$L$999,0),1)),"")="","",IFERROR(IFERROR(IFERROR(IFERROR(IFERROR(IFERROR(IFERROR(IFERROR(IFERROR(IFERROR(IFERROR(IFERROR(INDEX(Summer!F$10:F$999,MATCH($A18,Summer!$L$10:$L$999,0),1),INDEX('Cycle 1'!F$10:F$999,MATCH($A18,'Cycle 1'!$L$10:$L$999,0),1)),INDEX('Cycle 2'!F$10:F$999,MATCH($A18,'Cycle 2'!$L$10:$L$999,0),1)),INDEX('Cycle 3'!F$10:F$999,MATCH($A18,'Cycle 3'!$L$10:$L$999,0),1)),INDEX('Cycle 4'!F$10:F$999,MATCH($A18,'Cycle 4'!$L$10:$L$999,0),1)),INDEX('Cycle 5'!F$10:F$999,MATCH($A18,'Cycle 5'!$L$10:$L$999,0),1)),INDEX('Cycle 6'!F$10:F$999,MATCH($A18,'Cycle 6'!$L$10:$L$999,0),1)),INDEX('Cycle 7'!F$10:F$999,MATCH($A18,'Cycle 7'!$L$10:$L$999,0),1)),INDEX('Cycle 8'!F$10:F$999,MATCH($A18,'Cycle 8'!$L$10:$L$999,0),1)),INDEX('Cycle 9'!F$10:F$999,MATCH($A18,'Cycle 9'!$L$10:$L$999,0),1)),INDEX('Cycle 10'!F$10:F$999,MATCH($A18,'Cycle 10'!$L$10:$L$999,0),1)),INDEX('Cycle 11'!F$10:F$999,MATCH($A18,'Cycle 11'!$L$10:$L$999,0),1)),""))</f>
        <v/>
      </c>
      <c r="H18" t="str">
        <f>IF(IFERROR(IFERROR(IFERROR(IFERROR(IFERROR(IFERROR(IFERROR(IFERROR(IFERROR(IFERROR(IFERROR(IFERROR(INDEX(Summer!G$10:G$999,MATCH($A18,Summer!$L$10:$L$999,0),1),INDEX('Cycle 1'!G$10:G$999,MATCH($A18,'Cycle 1'!$L$10:$L$999,0),1)),INDEX('Cycle 2'!G$10:G$999,MATCH($A18,'Cycle 2'!$L$10:$L$999,0),1)),INDEX('Cycle 3'!G$10:G$999,MATCH($A18,'Cycle 3'!$L$10:$L$999,0),1)),INDEX('Cycle 4'!G$10:G$999,MATCH($A18,'Cycle 4'!$L$10:$L$999,0),1)),INDEX('Cycle 5'!G$10:G$999,MATCH($A18,'Cycle 5'!$L$10:$L$999,0),1)),INDEX('Cycle 6'!G$10:G$999,MATCH($A18,'Cycle 6'!$L$10:$L$999,0),1)),INDEX('Cycle 7'!G$10:G$999,MATCH($A18,'Cycle 7'!$L$10:$L$999,0),1)),INDEX('Cycle 8'!G$10:G$999,MATCH($A18,'Cycle 8'!$L$10:$L$999,0),1)),INDEX('Cycle 9'!G$10:G$999,MATCH($A18,'Cycle 9'!$L$10:$L$999,0),1)),INDEX('Cycle 10'!G$10:G$999,MATCH($A18,'Cycle 10'!$L$10:$L$999,0),1)),INDEX('Cycle 11'!G$10:G$999,MATCH($A18,'Cycle 11'!$L$10:$L$999,0),1)),"")="","",IFERROR(IFERROR(IFERROR(IFERROR(IFERROR(IFERROR(IFERROR(IFERROR(IFERROR(IFERROR(IFERROR(IFERROR(INDEX(Summer!G$10:G$999,MATCH($A18,Summer!$L$10:$L$999,0),1),INDEX('Cycle 1'!G$10:G$999,MATCH($A18,'Cycle 1'!$L$10:$L$999,0),1)),INDEX('Cycle 2'!G$10:G$999,MATCH($A18,'Cycle 2'!$L$10:$L$999,0),1)),INDEX('Cycle 3'!G$10:G$999,MATCH($A18,'Cycle 3'!$L$10:$L$999,0),1)),INDEX('Cycle 4'!G$10:G$999,MATCH($A18,'Cycle 4'!$L$10:$L$999,0),1)),INDEX('Cycle 5'!G$10:G$999,MATCH($A18,'Cycle 5'!$L$10:$L$999,0),1)),INDEX('Cycle 6'!G$10:G$999,MATCH($A18,'Cycle 6'!$L$10:$L$999,0),1)),INDEX('Cycle 7'!G$10:G$999,MATCH($A18,'Cycle 7'!$L$10:$L$999,0),1)),INDEX('Cycle 8'!G$10:G$999,MATCH($A18,'Cycle 8'!$L$10:$L$999,0),1)),INDEX('Cycle 9'!G$10:G$999,MATCH($A18,'Cycle 9'!$L$10:$L$999,0),1)),INDEX('Cycle 10'!G$10:G$999,MATCH($A18,'Cycle 10'!$L$10:$L$999,0),1)),INDEX('Cycle 11'!G$10:G$999,MATCH($A18,'Cycle 11'!$L$10:$L$999,0),1)),""))</f>
        <v/>
      </c>
      <c r="I18">
        <f>IFERROR(IF(C18="",MAX(I$1:I17),IF(ROW(C$2)=ROW(C18),1,IF(ISERROR(VLOOKUP(C18,C$2:C17,1,FALSE)),MAX(I$1:I17)+1,MAX(I$1:I17)))),"")</f>
        <v>0</v>
      </c>
      <c r="J18" t="str">
        <f t="shared" si="0"/>
        <v/>
      </c>
      <c r="K18" t="str">
        <f t="shared" si="3"/>
        <v/>
      </c>
      <c r="L18" t="str">
        <f t="shared" si="3"/>
        <v/>
      </c>
      <c r="M18" t="str">
        <f t="shared" si="3"/>
        <v/>
      </c>
      <c r="N18" t="str">
        <f t="shared" si="3"/>
        <v/>
      </c>
      <c r="O18" t="str">
        <f t="shared" si="3"/>
        <v/>
      </c>
      <c r="P18" t="str">
        <f t="shared" si="3"/>
        <v/>
      </c>
      <c r="Q18" t="str">
        <f t="shared" si="3"/>
        <v/>
      </c>
      <c r="R18" t="str">
        <f t="shared" si="3"/>
        <v/>
      </c>
      <c r="S18" t="str">
        <f t="shared" si="3"/>
        <v/>
      </c>
      <c r="T18" t="str">
        <f t="shared" si="3"/>
        <v/>
      </c>
      <c r="U18" t="str">
        <f t="shared" si="3"/>
        <v/>
      </c>
      <c r="V18" t="str">
        <f t="shared" si="3"/>
        <v/>
      </c>
      <c r="W18" t="str">
        <f t="shared" si="2"/>
        <v/>
      </c>
      <c r="X18">
        <f>IF(OR(H18="No",H18=""),0,IF(COUNTIFS(H$2:H18,"Yes",C$2:C18,C18)&gt;1,0,COUNTIFS(H$2:H18,"Yes",C$2:C18,C18)))+IF(X17=$X$1,0,X17)</f>
        <v>0</v>
      </c>
    </row>
    <row r="19" spans="1:24" x14ac:dyDescent="0.3">
      <c r="A19">
        <f>ROWS($A$2:$A19)</f>
        <v>18</v>
      </c>
      <c r="B19" t="str">
        <f>IF(ISERROR(VLOOKUP(A19,Summer!L$11:L$500,1,FALSE)),IF(ISERROR(VLOOKUP(A19,'Cycle 1'!L$11:L$500,1,FALSE)),IF(ISERROR(VLOOKUP(A19,'Cycle 2'!L$11:L$500,1,FALSE)),IF(ISERROR(VLOOKUP(A19,'Cycle 3'!L$11:L$500,1,FALSE)),IF(ISERROR(VLOOKUP(A19,'Cycle 4'!L$11:L$500,1,FALSE)),IF(ISERROR(VLOOKUP(A19,'Cycle 5'!L$11:L$500,1,FALSE)),IF(ISERROR(VLOOKUP(A19,'Cycle 6'!L$11:L$500,1,FALSE)),IF(ISERROR(VLOOKUP(A19,'Cycle 7'!L$11:L$500,1,FALSE)),IF(ISERROR(VLOOKUP(A19,'Cycle 8'!L$11:L$500,1,FALSE)),IF(ISERROR(VLOOKUP(A19,'Cycle 9'!L$11:L$500,1,FALSE)),IF(ISERROR(VLOOKUP(A19,'Cycle 10'!L$11:L$500,1,FALSE)),IF(ISERROR(VLOOKUP(A19,'Cycle 11'!L$11:L$500,1,FALSE)),"","Cycle 11"),"Cycle 10"),"Cycle 9"),"Cycle 8"),"Cycle 7"),"Cycle 6"),"Cycle 5"),"Cycle 4"),"Cycle 3"),"Cycle 2"),"Cycle 1"),"Summer")</f>
        <v/>
      </c>
      <c r="C19" t="str">
        <f>IF(IFERROR(IFERROR(IFERROR(IFERROR(IFERROR(IFERROR(IFERROR(IFERROR(IFERROR(IFERROR(IFERROR(IFERROR(INDEX(Summer!B$10:B$999,MATCH($A19,Summer!$L$10:$L$999,0),1),INDEX('Cycle 1'!B$10:B$999,MATCH($A19,'Cycle 1'!$L$10:$L$999,0),1)),INDEX('Cycle 2'!B$10:B$999,MATCH($A19,'Cycle 2'!$L$10:$L$999,0),1)),INDEX('Cycle 3'!B$10:B$999,MATCH($A19,'Cycle 3'!$L$10:$L$999,0),1)),INDEX('Cycle 4'!B$10:B$999,MATCH($A19,'Cycle 4'!$L$10:$L$999,0),1)),INDEX('Cycle 5'!B$10:B$999,MATCH($A19,'Cycle 5'!$L$10:$L$999,0),1)),INDEX('Cycle 6'!B$10:B$999,MATCH($A19,'Cycle 6'!$L$10:$L$999,0),1)),INDEX('Cycle 7'!B$10:B$999,MATCH($A19,'Cycle 7'!$L$10:$L$999,0),1)),INDEX('Cycle 8'!B$10:B$999,MATCH($A19,'Cycle 8'!$L$10:$L$999,0),1)),INDEX('Cycle 9'!B$10:B$999,MATCH($A19,'Cycle 9'!$L$10:$L$999,0),1)),INDEX('Cycle 10'!B$10:B$999,MATCH($A19,'Cycle 10'!$L$10:$L$999,0),1)),INDEX('Cycle 11'!B$10:B$999,MATCH($A19,'Cycle 11'!$L$10:$L$999,0),1)),"")="","",IFERROR(IFERROR(IFERROR(IFERROR(IFERROR(IFERROR(IFERROR(IFERROR(IFERROR(IFERROR(IFERROR(IFERROR(INDEX(Summer!B$10:B$999,MATCH($A19,Summer!$L$10:$L$999,0),1),INDEX('Cycle 1'!B$10:B$999,MATCH($A19,'Cycle 1'!$L$10:$L$999,0),1)),INDEX('Cycle 2'!B$10:B$999,MATCH($A19,'Cycle 2'!$L$10:$L$999,0),1)),INDEX('Cycle 3'!B$10:B$999,MATCH($A19,'Cycle 3'!$L$10:$L$999,0),1)),INDEX('Cycle 4'!B$10:B$999,MATCH($A19,'Cycle 4'!$L$10:$L$999,0),1)),INDEX('Cycle 5'!B$10:B$999,MATCH($A19,'Cycle 5'!$L$10:$L$999,0),1)),INDEX('Cycle 6'!B$10:B$999,MATCH($A19,'Cycle 6'!$L$10:$L$999,0),1)),INDEX('Cycle 7'!B$10:B$999,MATCH($A19,'Cycle 7'!$L$10:$L$999,0),1)),INDEX('Cycle 8'!B$10:B$999,MATCH($A19,'Cycle 8'!$L$10:$L$999,0),1)),INDEX('Cycle 9'!B$10:B$999,MATCH($A19,'Cycle 9'!$L$10:$L$999,0),1)),INDEX('Cycle 10'!B$10:B$999,MATCH($A19,'Cycle 10'!$L$10:$L$999,0),1)),INDEX('Cycle 11'!B$10:B$999,MATCH($A19,'Cycle 11'!$L$10:$L$999,0),1)),""))</f>
        <v/>
      </c>
      <c r="D19" t="str">
        <f>IF(IFERROR(IFERROR(IFERROR(IFERROR(IFERROR(IFERROR(IFERROR(IFERROR(IFERROR(IFERROR(IFERROR(IFERROR(INDEX(Summer!C$10:C$999,MATCH($A19,Summer!$L$10:$L$999,0),1),INDEX('Cycle 1'!C$10:C$999,MATCH($A19,'Cycle 1'!$L$10:$L$999,0),1)),INDEX('Cycle 2'!C$10:C$999,MATCH($A19,'Cycle 2'!$L$10:$L$999,0),1)),INDEX('Cycle 3'!C$10:C$999,MATCH($A19,'Cycle 3'!$L$10:$L$999,0),1)),INDEX('Cycle 4'!C$10:C$999,MATCH($A19,'Cycle 4'!$L$10:$L$999,0),1)),INDEX('Cycle 5'!C$10:C$999,MATCH($A19,'Cycle 5'!$L$10:$L$999,0),1)),INDEX('Cycle 6'!C$10:C$999,MATCH($A19,'Cycle 6'!$L$10:$L$999,0),1)),INDEX('Cycle 7'!C$10:C$999,MATCH($A19,'Cycle 7'!$L$10:$L$999,0),1)),INDEX('Cycle 8'!C$10:C$999,MATCH($A19,'Cycle 8'!$L$10:$L$999,0),1)),INDEX('Cycle 9'!C$10:C$999,MATCH($A19,'Cycle 9'!$L$10:$L$999,0),1)),INDEX('Cycle 10'!C$10:C$999,MATCH($A19,'Cycle 10'!$L$10:$L$999,0),1)),INDEX('Cycle 11'!C$10:C$999,MATCH($A19,'Cycle 11'!$L$10:$L$999,0),1)),"")="","",IFERROR(IFERROR(IFERROR(IFERROR(IFERROR(IFERROR(IFERROR(IFERROR(IFERROR(IFERROR(IFERROR(IFERROR(INDEX(Summer!C$10:C$999,MATCH($A19,Summer!$L$10:$L$999,0),1),INDEX('Cycle 1'!C$10:C$999,MATCH($A19,'Cycle 1'!$L$10:$L$999,0),1)),INDEX('Cycle 2'!C$10:C$999,MATCH($A19,'Cycle 2'!$L$10:$L$999,0),1)),INDEX('Cycle 3'!C$10:C$999,MATCH($A19,'Cycle 3'!$L$10:$L$999,0),1)),INDEX('Cycle 4'!C$10:C$999,MATCH($A19,'Cycle 4'!$L$10:$L$999,0),1)),INDEX('Cycle 5'!C$10:C$999,MATCH($A19,'Cycle 5'!$L$10:$L$999,0),1)),INDEX('Cycle 6'!C$10:C$999,MATCH($A19,'Cycle 6'!$L$10:$L$999,0),1)),INDEX('Cycle 7'!C$10:C$999,MATCH($A19,'Cycle 7'!$L$10:$L$999,0),1)),INDEX('Cycle 8'!C$10:C$999,MATCH($A19,'Cycle 8'!$L$10:$L$999,0),1)),INDEX('Cycle 9'!C$10:C$999,MATCH($A19,'Cycle 9'!$L$10:$L$999,0),1)),INDEX('Cycle 10'!C$10:C$999,MATCH($A19,'Cycle 10'!$L$10:$L$999,0),1)),INDEX('Cycle 11'!C$10:C$999,MATCH($A19,'Cycle 11'!$L$10:$L$999,0),1)),""))</f>
        <v/>
      </c>
      <c r="E19" t="str">
        <f>IF(IFERROR(IFERROR(IFERROR(IFERROR(IFERROR(IFERROR(IFERROR(IFERROR(IFERROR(IFERROR(IFERROR(IFERROR(INDEX(Summer!D$10:D$999,MATCH($A19,Summer!$L$10:$L$999,0),1),INDEX('Cycle 1'!D$10:D$999,MATCH($A19,'Cycle 1'!$L$10:$L$999,0),1)),INDEX('Cycle 2'!D$10:D$999,MATCH($A19,'Cycle 2'!$L$10:$L$999,0),1)),INDEX('Cycle 3'!D$10:D$999,MATCH($A19,'Cycle 3'!$L$10:$L$999,0),1)),INDEX('Cycle 4'!D$10:D$999,MATCH($A19,'Cycle 4'!$L$10:$L$999,0),1)),INDEX('Cycle 5'!D$10:D$999,MATCH($A19,'Cycle 5'!$L$10:$L$999,0),1)),INDEX('Cycle 6'!D$10:D$999,MATCH($A19,'Cycle 6'!$L$10:$L$999,0),1)),INDEX('Cycle 7'!D$10:D$999,MATCH($A19,'Cycle 7'!$L$10:$L$999,0),1)),INDEX('Cycle 8'!D$10:D$999,MATCH($A19,'Cycle 8'!$L$10:$L$999,0),1)),INDEX('Cycle 9'!D$10:D$999,MATCH($A19,'Cycle 9'!$L$10:$L$999,0),1)),INDEX('Cycle 10'!D$10:D$999,MATCH($A19,'Cycle 10'!$L$10:$L$999,0),1)),INDEX('Cycle 11'!D$10:D$999,MATCH($A19,'Cycle 11'!$L$10:$L$999,0),1)),"")="","",IFERROR(IFERROR(IFERROR(IFERROR(IFERROR(IFERROR(IFERROR(IFERROR(IFERROR(IFERROR(IFERROR(IFERROR(INDEX(Summer!D$10:D$999,MATCH($A19,Summer!$L$10:$L$999,0),1),INDEX('Cycle 1'!D$10:D$999,MATCH($A19,'Cycle 1'!$L$10:$L$999,0),1)),INDEX('Cycle 2'!D$10:D$999,MATCH($A19,'Cycle 2'!$L$10:$L$999,0),1)),INDEX('Cycle 3'!D$10:D$999,MATCH($A19,'Cycle 3'!$L$10:$L$999,0),1)),INDEX('Cycle 4'!D$10:D$999,MATCH($A19,'Cycle 4'!$L$10:$L$999,0),1)),INDEX('Cycle 5'!D$10:D$999,MATCH($A19,'Cycle 5'!$L$10:$L$999,0),1)),INDEX('Cycle 6'!D$10:D$999,MATCH($A19,'Cycle 6'!$L$10:$L$999,0),1)),INDEX('Cycle 7'!D$10:D$999,MATCH($A19,'Cycle 7'!$L$10:$L$999,0),1)),INDEX('Cycle 8'!D$10:D$999,MATCH($A19,'Cycle 8'!$L$10:$L$999,0),1)),INDEX('Cycle 9'!D$10:D$999,MATCH($A19,'Cycle 9'!$L$10:$L$999,0),1)),INDEX('Cycle 10'!D$10:D$999,MATCH($A19,'Cycle 10'!$L$10:$L$999,0),1)),INDEX('Cycle 11'!D$10:D$999,MATCH($A19,'Cycle 11'!$L$10:$L$999,0),1)),""))</f>
        <v/>
      </c>
      <c r="F19" t="str">
        <f>IF(IFERROR(IFERROR(IFERROR(IFERROR(IFERROR(IFERROR(IFERROR(IFERROR(IFERROR(IFERROR(IFERROR(IFERROR(INDEX(Summer!E$10:E$999,MATCH($A19,Summer!$L$10:$L$999,0),1),INDEX('Cycle 1'!E$10:E$999,MATCH($A19,'Cycle 1'!$L$10:$L$999,0),1)),INDEX('Cycle 2'!E$10:E$999,MATCH($A19,'Cycle 2'!$L$10:$L$999,0),1)),INDEX('Cycle 3'!E$10:E$999,MATCH($A19,'Cycle 3'!$L$10:$L$999,0),1)),INDEX('Cycle 4'!E$10:E$999,MATCH($A19,'Cycle 4'!$L$10:$L$999,0),1)),INDEX('Cycle 5'!E$10:E$999,MATCH($A19,'Cycle 5'!$L$10:$L$999,0),1)),INDEX('Cycle 6'!E$10:E$999,MATCH($A19,'Cycle 6'!$L$10:$L$999,0),1)),INDEX('Cycle 7'!E$10:E$999,MATCH($A19,'Cycle 7'!$L$10:$L$999,0),1)),INDEX('Cycle 8'!E$10:E$999,MATCH($A19,'Cycle 8'!$L$10:$L$999,0),1)),INDEX('Cycle 9'!E$10:E$999,MATCH($A19,'Cycle 9'!$L$10:$L$999,0),1)),INDEX('Cycle 10'!E$10:E$999,MATCH($A19,'Cycle 10'!$L$10:$L$999,0),1)),INDEX('Cycle 11'!E$10:E$999,MATCH($A19,'Cycle 11'!$L$10:$L$999,0),1)),"")="","",IFERROR(IFERROR(IFERROR(IFERROR(IFERROR(IFERROR(IFERROR(IFERROR(IFERROR(IFERROR(IFERROR(IFERROR(INDEX(Summer!E$10:E$999,MATCH($A19,Summer!$L$10:$L$999,0),1),INDEX('Cycle 1'!E$10:E$999,MATCH($A19,'Cycle 1'!$L$10:$L$999,0),1)),INDEX('Cycle 2'!E$10:E$999,MATCH($A19,'Cycle 2'!$L$10:$L$999,0),1)),INDEX('Cycle 3'!E$10:E$999,MATCH($A19,'Cycle 3'!$L$10:$L$999,0),1)),INDEX('Cycle 4'!E$10:E$999,MATCH($A19,'Cycle 4'!$L$10:$L$999,0),1)),INDEX('Cycle 5'!E$10:E$999,MATCH($A19,'Cycle 5'!$L$10:$L$999,0),1)),INDEX('Cycle 6'!E$10:E$999,MATCH($A19,'Cycle 6'!$L$10:$L$999,0),1)),INDEX('Cycle 7'!E$10:E$999,MATCH($A19,'Cycle 7'!$L$10:$L$999,0),1)),INDEX('Cycle 8'!E$10:E$999,MATCH($A19,'Cycle 8'!$L$10:$L$999,0),1)),INDEX('Cycle 9'!E$10:E$999,MATCH($A19,'Cycle 9'!$L$10:$L$999,0),1)),INDEX('Cycle 10'!E$10:E$999,MATCH($A19,'Cycle 10'!$L$10:$L$999,0),1)),INDEX('Cycle 11'!E$10:E$999,MATCH($A19,'Cycle 11'!$L$10:$L$999,0),1)),""))</f>
        <v/>
      </c>
      <c r="G19" t="str">
        <f>IF(IFERROR(IFERROR(IFERROR(IFERROR(IFERROR(IFERROR(IFERROR(IFERROR(IFERROR(IFERROR(IFERROR(IFERROR(INDEX(Summer!F$10:F$999,MATCH($A19,Summer!$L$10:$L$999,0),1),INDEX('Cycle 1'!F$10:F$999,MATCH($A19,'Cycle 1'!$L$10:$L$999,0),1)),INDEX('Cycle 2'!F$10:F$999,MATCH($A19,'Cycle 2'!$L$10:$L$999,0),1)),INDEX('Cycle 3'!F$10:F$999,MATCH($A19,'Cycle 3'!$L$10:$L$999,0),1)),INDEX('Cycle 4'!F$10:F$999,MATCH($A19,'Cycle 4'!$L$10:$L$999,0),1)),INDEX('Cycle 5'!F$10:F$999,MATCH($A19,'Cycle 5'!$L$10:$L$999,0),1)),INDEX('Cycle 6'!F$10:F$999,MATCH($A19,'Cycle 6'!$L$10:$L$999,0),1)),INDEX('Cycle 7'!F$10:F$999,MATCH($A19,'Cycle 7'!$L$10:$L$999,0),1)),INDEX('Cycle 8'!F$10:F$999,MATCH($A19,'Cycle 8'!$L$10:$L$999,0),1)),INDEX('Cycle 9'!F$10:F$999,MATCH($A19,'Cycle 9'!$L$10:$L$999,0),1)),INDEX('Cycle 10'!F$10:F$999,MATCH($A19,'Cycle 10'!$L$10:$L$999,0),1)),INDEX('Cycle 11'!F$10:F$999,MATCH($A19,'Cycle 11'!$L$10:$L$999,0),1)),"")="","",IFERROR(IFERROR(IFERROR(IFERROR(IFERROR(IFERROR(IFERROR(IFERROR(IFERROR(IFERROR(IFERROR(IFERROR(INDEX(Summer!F$10:F$999,MATCH($A19,Summer!$L$10:$L$999,0),1),INDEX('Cycle 1'!F$10:F$999,MATCH($A19,'Cycle 1'!$L$10:$L$999,0),1)),INDEX('Cycle 2'!F$10:F$999,MATCH($A19,'Cycle 2'!$L$10:$L$999,0),1)),INDEX('Cycle 3'!F$10:F$999,MATCH($A19,'Cycle 3'!$L$10:$L$999,0),1)),INDEX('Cycle 4'!F$10:F$999,MATCH($A19,'Cycle 4'!$L$10:$L$999,0),1)),INDEX('Cycle 5'!F$10:F$999,MATCH($A19,'Cycle 5'!$L$10:$L$999,0),1)),INDEX('Cycle 6'!F$10:F$999,MATCH($A19,'Cycle 6'!$L$10:$L$999,0),1)),INDEX('Cycle 7'!F$10:F$999,MATCH($A19,'Cycle 7'!$L$10:$L$999,0),1)),INDEX('Cycle 8'!F$10:F$999,MATCH($A19,'Cycle 8'!$L$10:$L$999,0),1)),INDEX('Cycle 9'!F$10:F$999,MATCH($A19,'Cycle 9'!$L$10:$L$999,0),1)),INDEX('Cycle 10'!F$10:F$999,MATCH($A19,'Cycle 10'!$L$10:$L$999,0),1)),INDEX('Cycle 11'!F$10:F$999,MATCH($A19,'Cycle 11'!$L$10:$L$999,0),1)),""))</f>
        <v/>
      </c>
      <c r="H19" t="str">
        <f>IF(IFERROR(IFERROR(IFERROR(IFERROR(IFERROR(IFERROR(IFERROR(IFERROR(IFERROR(IFERROR(IFERROR(IFERROR(INDEX(Summer!G$10:G$999,MATCH($A19,Summer!$L$10:$L$999,0),1),INDEX('Cycle 1'!G$10:G$999,MATCH($A19,'Cycle 1'!$L$10:$L$999,0),1)),INDEX('Cycle 2'!G$10:G$999,MATCH($A19,'Cycle 2'!$L$10:$L$999,0),1)),INDEX('Cycle 3'!G$10:G$999,MATCH($A19,'Cycle 3'!$L$10:$L$999,0),1)),INDEX('Cycle 4'!G$10:G$999,MATCH($A19,'Cycle 4'!$L$10:$L$999,0),1)),INDEX('Cycle 5'!G$10:G$999,MATCH($A19,'Cycle 5'!$L$10:$L$999,0),1)),INDEX('Cycle 6'!G$10:G$999,MATCH($A19,'Cycle 6'!$L$10:$L$999,0),1)),INDEX('Cycle 7'!G$10:G$999,MATCH($A19,'Cycle 7'!$L$10:$L$999,0),1)),INDEX('Cycle 8'!G$10:G$999,MATCH($A19,'Cycle 8'!$L$10:$L$999,0),1)),INDEX('Cycle 9'!G$10:G$999,MATCH($A19,'Cycle 9'!$L$10:$L$999,0),1)),INDEX('Cycle 10'!G$10:G$999,MATCH($A19,'Cycle 10'!$L$10:$L$999,0),1)),INDEX('Cycle 11'!G$10:G$999,MATCH($A19,'Cycle 11'!$L$10:$L$999,0),1)),"")="","",IFERROR(IFERROR(IFERROR(IFERROR(IFERROR(IFERROR(IFERROR(IFERROR(IFERROR(IFERROR(IFERROR(IFERROR(INDEX(Summer!G$10:G$999,MATCH($A19,Summer!$L$10:$L$999,0),1),INDEX('Cycle 1'!G$10:G$999,MATCH($A19,'Cycle 1'!$L$10:$L$999,0),1)),INDEX('Cycle 2'!G$10:G$999,MATCH($A19,'Cycle 2'!$L$10:$L$999,0),1)),INDEX('Cycle 3'!G$10:G$999,MATCH($A19,'Cycle 3'!$L$10:$L$999,0),1)),INDEX('Cycle 4'!G$10:G$999,MATCH($A19,'Cycle 4'!$L$10:$L$999,0),1)),INDEX('Cycle 5'!G$10:G$999,MATCH($A19,'Cycle 5'!$L$10:$L$999,0),1)),INDEX('Cycle 6'!G$10:G$999,MATCH($A19,'Cycle 6'!$L$10:$L$999,0),1)),INDEX('Cycle 7'!G$10:G$999,MATCH($A19,'Cycle 7'!$L$10:$L$999,0),1)),INDEX('Cycle 8'!G$10:G$999,MATCH($A19,'Cycle 8'!$L$10:$L$999,0),1)),INDEX('Cycle 9'!G$10:G$999,MATCH($A19,'Cycle 9'!$L$10:$L$999,0),1)),INDEX('Cycle 10'!G$10:G$999,MATCH($A19,'Cycle 10'!$L$10:$L$999,0),1)),INDEX('Cycle 11'!G$10:G$999,MATCH($A19,'Cycle 11'!$L$10:$L$999,0),1)),""))</f>
        <v/>
      </c>
      <c r="I19">
        <f>IFERROR(IF(C19="",MAX(I$1:I18),IF(ROW(C$2)=ROW(C19),1,IF(ISERROR(VLOOKUP(C19,C$2:C18,1,FALSE)),MAX(I$1:I18)+1,MAX(I$1:I18)))),"")</f>
        <v>0</v>
      </c>
      <c r="J19" t="str">
        <f t="shared" si="0"/>
        <v/>
      </c>
      <c r="K19" t="str">
        <f t="shared" si="3"/>
        <v/>
      </c>
      <c r="L19" t="str">
        <f t="shared" si="3"/>
        <v/>
      </c>
      <c r="M19" t="str">
        <f t="shared" si="3"/>
        <v/>
      </c>
      <c r="N19" t="str">
        <f t="shared" si="3"/>
        <v/>
      </c>
      <c r="O19" t="str">
        <f t="shared" si="3"/>
        <v/>
      </c>
      <c r="P19" t="str">
        <f t="shared" si="3"/>
        <v/>
      </c>
      <c r="Q19" t="str">
        <f t="shared" si="3"/>
        <v/>
      </c>
      <c r="R19" t="str">
        <f t="shared" si="3"/>
        <v/>
      </c>
      <c r="S19" t="str">
        <f t="shared" si="3"/>
        <v/>
      </c>
      <c r="T19" t="str">
        <f t="shared" si="3"/>
        <v/>
      </c>
      <c r="U19" t="str">
        <f t="shared" si="3"/>
        <v/>
      </c>
      <c r="V19" t="str">
        <f t="shared" si="3"/>
        <v/>
      </c>
      <c r="W19" t="str">
        <f t="shared" si="2"/>
        <v/>
      </c>
      <c r="X19">
        <f>IF(OR(H19="No",H19=""),0,IF(COUNTIFS(H$2:H19,"Yes",C$2:C19,C19)&gt;1,0,COUNTIFS(H$2:H19,"Yes",C$2:C19,C19)))+IF(X18=$X$1,0,X18)</f>
        <v>0</v>
      </c>
    </row>
    <row r="20" spans="1:24" x14ac:dyDescent="0.3">
      <c r="A20">
        <f>ROWS($A$2:$A20)</f>
        <v>19</v>
      </c>
      <c r="B20" t="str">
        <f>IF(ISERROR(VLOOKUP(A20,Summer!L$11:L$500,1,FALSE)),IF(ISERROR(VLOOKUP(A20,'Cycle 1'!L$11:L$500,1,FALSE)),IF(ISERROR(VLOOKUP(A20,'Cycle 2'!L$11:L$500,1,FALSE)),IF(ISERROR(VLOOKUP(A20,'Cycle 3'!L$11:L$500,1,FALSE)),IF(ISERROR(VLOOKUP(A20,'Cycle 4'!L$11:L$500,1,FALSE)),IF(ISERROR(VLOOKUP(A20,'Cycle 5'!L$11:L$500,1,FALSE)),IF(ISERROR(VLOOKUP(A20,'Cycle 6'!L$11:L$500,1,FALSE)),IF(ISERROR(VLOOKUP(A20,'Cycle 7'!L$11:L$500,1,FALSE)),IF(ISERROR(VLOOKUP(A20,'Cycle 8'!L$11:L$500,1,FALSE)),IF(ISERROR(VLOOKUP(A20,'Cycle 9'!L$11:L$500,1,FALSE)),IF(ISERROR(VLOOKUP(A20,'Cycle 10'!L$11:L$500,1,FALSE)),IF(ISERROR(VLOOKUP(A20,'Cycle 11'!L$11:L$500,1,FALSE)),"","Cycle 11"),"Cycle 10"),"Cycle 9"),"Cycle 8"),"Cycle 7"),"Cycle 6"),"Cycle 5"),"Cycle 4"),"Cycle 3"),"Cycle 2"),"Cycle 1"),"Summer")</f>
        <v/>
      </c>
      <c r="C20" t="str">
        <f>IF(IFERROR(IFERROR(IFERROR(IFERROR(IFERROR(IFERROR(IFERROR(IFERROR(IFERROR(IFERROR(IFERROR(IFERROR(INDEX(Summer!B$10:B$999,MATCH($A20,Summer!$L$10:$L$999,0),1),INDEX('Cycle 1'!B$10:B$999,MATCH($A20,'Cycle 1'!$L$10:$L$999,0),1)),INDEX('Cycle 2'!B$10:B$999,MATCH($A20,'Cycle 2'!$L$10:$L$999,0),1)),INDEX('Cycle 3'!B$10:B$999,MATCH($A20,'Cycle 3'!$L$10:$L$999,0),1)),INDEX('Cycle 4'!B$10:B$999,MATCH($A20,'Cycle 4'!$L$10:$L$999,0),1)),INDEX('Cycle 5'!B$10:B$999,MATCH($A20,'Cycle 5'!$L$10:$L$999,0),1)),INDEX('Cycle 6'!B$10:B$999,MATCH($A20,'Cycle 6'!$L$10:$L$999,0),1)),INDEX('Cycle 7'!B$10:B$999,MATCH($A20,'Cycle 7'!$L$10:$L$999,0),1)),INDEX('Cycle 8'!B$10:B$999,MATCH($A20,'Cycle 8'!$L$10:$L$999,0),1)),INDEX('Cycle 9'!B$10:B$999,MATCH($A20,'Cycle 9'!$L$10:$L$999,0),1)),INDEX('Cycle 10'!B$10:B$999,MATCH($A20,'Cycle 10'!$L$10:$L$999,0),1)),INDEX('Cycle 11'!B$10:B$999,MATCH($A20,'Cycle 11'!$L$10:$L$999,0),1)),"")="","",IFERROR(IFERROR(IFERROR(IFERROR(IFERROR(IFERROR(IFERROR(IFERROR(IFERROR(IFERROR(IFERROR(IFERROR(INDEX(Summer!B$10:B$999,MATCH($A20,Summer!$L$10:$L$999,0),1),INDEX('Cycle 1'!B$10:B$999,MATCH($A20,'Cycle 1'!$L$10:$L$999,0),1)),INDEX('Cycle 2'!B$10:B$999,MATCH($A20,'Cycle 2'!$L$10:$L$999,0),1)),INDEX('Cycle 3'!B$10:B$999,MATCH($A20,'Cycle 3'!$L$10:$L$999,0),1)),INDEX('Cycle 4'!B$10:B$999,MATCH($A20,'Cycle 4'!$L$10:$L$999,0),1)),INDEX('Cycle 5'!B$10:B$999,MATCH($A20,'Cycle 5'!$L$10:$L$999,0),1)),INDEX('Cycle 6'!B$10:B$999,MATCH($A20,'Cycle 6'!$L$10:$L$999,0),1)),INDEX('Cycle 7'!B$10:B$999,MATCH($A20,'Cycle 7'!$L$10:$L$999,0),1)),INDEX('Cycle 8'!B$10:B$999,MATCH($A20,'Cycle 8'!$L$10:$L$999,0),1)),INDEX('Cycle 9'!B$10:B$999,MATCH($A20,'Cycle 9'!$L$10:$L$999,0),1)),INDEX('Cycle 10'!B$10:B$999,MATCH($A20,'Cycle 10'!$L$10:$L$999,0),1)),INDEX('Cycle 11'!B$10:B$999,MATCH($A20,'Cycle 11'!$L$10:$L$999,0),1)),""))</f>
        <v/>
      </c>
      <c r="D20" t="str">
        <f>IF(IFERROR(IFERROR(IFERROR(IFERROR(IFERROR(IFERROR(IFERROR(IFERROR(IFERROR(IFERROR(IFERROR(IFERROR(INDEX(Summer!C$10:C$999,MATCH($A20,Summer!$L$10:$L$999,0),1),INDEX('Cycle 1'!C$10:C$999,MATCH($A20,'Cycle 1'!$L$10:$L$999,0),1)),INDEX('Cycle 2'!C$10:C$999,MATCH($A20,'Cycle 2'!$L$10:$L$999,0),1)),INDEX('Cycle 3'!C$10:C$999,MATCH($A20,'Cycle 3'!$L$10:$L$999,0),1)),INDEX('Cycle 4'!C$10:C$999,MATCH($A20,'Cycle 4'!$L$10:$L$999,0),1)),INDEX('Cycle 5'!C$10:C$999,MATCH($A20,'Cycle 5'!$L$10:$L$999,0),1)),INDEX('Cycle 6'!C$10:C$999,MATCH($A20,'Cycle 6'!$L$10:$L$999,0),1)),INDEX('Cycle 7'!C$10:C$999,MATCH($A20,'Cycle 7'!$L$10:$L$999,0),1)),INDEX('Cycle 8'!C$10:C$999,MATCH($A20,'Cycle 8'!$L$10:$L$999,0),1)),INDEX('Cycle 9'!C$10:C$999,MATCH($A20,'Cycle 9'!$L$10:$L$999,0),1)),INDEX('Cycle 10'!C$10:C$999,MATCH($A20,'Cycle 10'!$L$10:$L$999,0),1)),INDEX('Cycle 11'!C$10:C$999,MATCH($A20,'Cycle 11'!$L$10:$L$999,0),1)),"")="","",IFERROR(IFERROR(IFERROR(IFERROR(IFERROR(IFERROR(IFERROR(IFERROR(IFERROR(IFERROR(IFERROR(IFERROR(INDEX(Summer!C$10:C$999,MATCH($A20,Summer!$L$10:$L$999,0),1),INDEX('Cycle 1'!C$10:C$999,MATCH($A20,'Cycle 1'!$L$10:$L$999,0),1)),INDEX('Cycle 2'!C$10:C$999,MATCH($A20,'Cycle 2'!$L$10:$L$999,0),1)),INDEX('Cycle 3'!C$10:C$999,MATCH($A20,'Cycle 3'!$L$10:$L$999,0),1)),INDEX('Cycle 4'!C$10:C$999,MATCH($A20,'Cycle 4'!$L$10:$L$999,0),1)),INDEX('Cycle 5'!C$10:C$999,MATCH($A20,'Cycle 5'!$L$10:$L$999,0),1)),INDEX('Cycle 6'!C$10:C$999,MATCH($A20,'Cycle 6'!$L$10:$L$999,0),1)),INDEX('Cycle 7'!C$10:C$999,MATCH($A20,'Cycle 7'!$L$10:$L$999,0),1)),INDEX('Cycle 8'!C$10:C$999,MATCH($A20,'Cycle 8'!$L$10:$L$999,0),1)),INDEX('Cycle 9'!C$10:C$999,MATCH($A20,'Cycle 9'!$L$10:$L$999,0),1)),INDEX('Cycle 10'!C$10:C$999,MATCH($A20,'Cycle 10'!$L$10:$L$999,0),1)),INDEX('Cycle 11'!C$10:C$999,MATCH($A20,'Cycle 11'!$L$10:$L$999,0),1)),""))</f>
        <v/>
      </c>
      <c r="E20" t="str">
        <f>IF(IFERROR(IFERROR(IFERROR(IFERROR(IFERROR(IFERROR(IFERROR(IFERROR(IFERROR(IFERROR(IFERROR(IFERROR(INDEX(Summer!D$10:D$999,MATCH($A20,Summer!$L$10:$L$999,0),1),INDEX('Cycle 1'!D$10:D$999,MATCH($A20,'Cycle 1'!$L$10:$L$999,0),1)),INDEX('Cycle 2'!D$10:D$999,MATCH($A20,'Cycle 2'!$L$10:$L$999,0),1)),INDEX('Cycle 3'!D$10:D$999,MATCH($A20,'Cycle 3'!$L$10:$L$999,0),1)),INDEX('Cycle 4'!D$10:D$999,MATCH($A20,'Cycle 4'!$L$10:$L$999,0),1)),INDEX('Cycle 5'!D$10:D$999,MATCH($A20,'Cycle 5'!$L$10:$L$999,0),1)),INDEX('Cycle 6'!D$10:D$999,MATCH($A20,'Cycle 6'!$L$10:$L$999,0),1)),INDEX('Cycle 7'!D$10:D$999,MATCH($A20,'Cycle 7'!$L$10:$L$999,0),1)),INDEX('Cycle 8'!D$10:D$999,MATCH($A20,'Cycle 8'!$L$10:$L$999,0),1)),INDEX('Cycle 9'!D$10:D$999,MATCH($A20,'Cycle 9'!$L$10:$L$999,0),1)),INDEX('Cycle 10'!D$10:D$999,MATCH($A20,'Cycle 10'!$L$10:$L$999,0),1)),INDEX('Cycle 11'!D$10:D$999,MATCH($A20,'Cycle 11'!$L$10:$L$999,0),1)),"")="","",IFERROR(IFERROR(IFERROR(IFERROR(IFERROR(IFERROR(IFERROR(IFERROR(IFERROR(IFERROR(IFERROR(IFERROR(INDEX(Summer!D$10:D$999,MATCH($A20,Summer!$L$10:$L$999,0),1),INDEX('Cycle 1'!D$10:D$999,MATCH($A20,'Cycle 1'!$L$10:$L$999,0),1)),INDEX('Cycle 2'!D$10:D$999,MATCH($A20,'Cycle 2'!$L$10:$L$999,0),1)),INDEX('Cycle 3'!D$10:D$999,MATCH($A20,'Cycle 3'!$L$10:$L$999,0),1)),INDEX('Cycle 4'!D$10:D$999,MATCH($A20,'Cycle 4'!$L$10:$L$999,0),1)),INDEX('Cycle 5'!D$10:D$999,MATCH($A20,'Cycle 5'!$L$10:$L$999,0),1)),INDEX('Cycle 6'!D$10:D$999,MATCH($A20,'Cycle 6'!$L$10:$L$999,0),1)),INDEX('Cycle 7'!D$10:D$999,MATCH($A20,'Cycle 7'!$L$10:$L$999,0),1)),INDEX('Cycle 8'!D$10:D$999,MATCH($A20,'Cycle 8'!$L$10:$L$999,0),1)),INDEX('Cycle 9'!D$10:D$999,MATCH($A20,'Cycle 9'!$L$10:$L$999,0),1)),INDEX('Cycle 10'!D$10:D$999,MATCH($A20,'Cycle 10'!$L$10:$L$999,0),1)),INDEX('Cycle 11'!D$10:D$999,MATCH($A20,'Cycle 11'!$L$10:$L$999,0),1)),""))</f>
        <v/>
      </c>
      <c r="F20" t="str">
        <f>IF(IFERROR(IFERROR(IFERROR(IFERROR(IFERROR(IFERROR(IFERROR(IFERROR(IFERROR(IFERROR(IFERROR(IFERROR(INDEX(Summer!E$10:E$999,MATCH($A20,Summer!$L$10:$L$999,0),1),INDEX('Cycle 1'!E$10:E$999,MATCH($A20,'Cycle 1'!$L$10:$L$999,0),1)),INDEX('Cycle 2'!E$10:E$999,MATCH($A20,'Cycle 2'!$L$10:$L$999,0),1)),INDEX('Cycle 3'!E$10:E$999,MATCH($A20,'Cycle 3'!$L$10:$L$999,0),1)),INDEX('Cycle 4'!E$10:E$999,MATCH($A20,'Cycle 4'!$L$10:$L$999,0),1)),INDEX('Cycle 5'!E$10:E$999,MATCH($A20,'Cycle 5'!$L$10:$L$999,0),1)),INDEX('Cycle 6'!E$10:E$999,MATCH($A20,'Cycle 6'!$L$10:$L$999,0),1)),INDEX('Cycle 7'!E$10:E$999,MATCH($A20,'Cycle 7'!$L$10:$L$999,0),1)),INDEX('Cycle 8'!E$10:E$999,MATCH($A20,'Cycle 8'!$L$10:$L$999,0),1)),INDEX('Cycle 9'!E$10:E$999,MATCH($A20,'Cycle 9'!$L$10:$L$999,0),1)),INDEX('Cycle 10'!E$10:E$999,MATCH($A20,'Cycle 10'!$L$10:$L$999,0),1)),INDEX('Cycle 11'!E$10:E$999,MATCH($A20,'Cycle 11'!$L$10:$L$999,0),1)),"")="","",IFERROR(IFERROR(IFERROR(IFERROR(IFERROR(IFERROR(IFERROR(IFERROR(IFERROR(IFERROR(IFERROR(IFERROR(INDEX(Summer!E$10:E$999,MATCH($A20,Summer!$L$10:$L$999,0),1),INDEX('Cycle 1'!E$10:E$999,MATCH($A20,'Cycle 1'!$L$10:$L$999,0),1)),INDEX('Cycle 2'!E$10:E$999,MATCH($A20,'Cycle 2'!$L$10:$L$999,0),1)),INDEX('Cycle 3'!E$10:E$999,MATCH($A20,'Cycle 3'!$L$10:$L$999,0),1)),INDEX('Cycle 4'!E$10:E$999,MATCH($A20,'Cycle 4'!$L$10:$L$999,0),1)),INDEX('Cycle 5'!E$10:E$999,MATCH($A20,'Cycle 5'!$L$10:$L$999,0),1)),INDEX('Cycle 6'!E$10:E$999,MATCH($A20,'Cycle 6'!$L$10:$L$999,0),1)),INDEX('Cycle 7'!E$10:E$999,MATCH($A20,'Cycle 7'!$L$10:$L$999,0),1)),INDEX('Cycle 8'!E$10:E$999,MATCH($A20,'Cycle 8'!$L$10:$L$999,0),1)),INDEX('Cycle 9'!E$10:E$999,MATCH($A20,'Cycle 9'!$L$10:$L$999,0),1)),INDEX('Cycle 10'!E$10:E$999,MATCH($A20,'Cycle 10'!$L$10:$L$999,0),1)),INDEX('Cycle 11'!E$10:E$999,MATCH($A20,'Cycle 11'!$L$10:$L$999,0),1)),""))</f>
        <v/>
      </c>
      <c r="G20" t="str">
        <f>IF(IFERROR(IFERROR(IFERROR(IFERROR(IFERROR(IFERROR(IFERROR(IFERROR(IFERROR(IFERROR(IFERROR(IFERROR(INDEX(Summer!F$10:F$999,MATCH($A20,Summer!$L$10:$L$999,0),1),INDEX('Cycle 1'!F$10:F$999,MATCH($A20,'Cycle 1'!$L$10:$L$999,0),1)),INDEX('Cycle 2'!F$10:F$999,MATCH($A20,'Cycle 2'!$L$10:$L$999,0),1)),INDEX('Cycle 3'!F$10:F$999,MATCH($A20,'Cycle 3'!$L$10:$L$999,0),1)),INDEX('Cycle 4'!F$10:F$999,MATCH($A20,'Cycle 4'!$L$10:$L$999,0),1)),INDEX('Cycle 5'!F$10:F$999,MATCH($A20,'Cycle 5'!$L$10:$L$999,0),1)),INDEX('Cycle 6'!F$10:F$999,MATCH($A20,'Cycle 6'!$L$10:$L$999,0),1)),INDEX('Cycle 7'!F$10:F$999,MATCH($A20,'Cycle 7'!$L$10:$L$999,0),1)),INDEX('Cycle 8'!F$10:F$999,MATCH($A20,'Cycle 8'!$L$10:$L$999,0),1)),INDEX('Cycle 9'!F$10:F$999,MATCH($A20,'Cycle 9'!$L$10:$L$999,0),1)),INDEX('Cycle 10'!F$10:F$999,MATCH($A20,'Cycle 10'!$L$10:$L$999,0),1)),INDEX('Cycle 11'!F$10:F$999,MATCH($A20,'Cycle 11'!$L$10:$L$999,0),1)),"")="","",IFERROR(IFERROR(IFERROR(IFERROR(IFERROR(IFERROR(IFERROR(IFERROR(IFERROR(IFERROR(IFERROR(IFERROR(INDEX(Summer!F$10:F$999,MATCH($A20,Summer!$L$10:$L$999,0),1),INDEX('Cycle 1'!F$10:F$999,MATCH($A20,'Cycle 1'!$L$10:$L$999,0),1)),INDEX('Cycle 2'!F$10:F$999,MATCH($A20,'Cycle 2'!$L$10:$L$999,0),1)),INDEX('Cycle 3'!F$10:F$999,MATCH($A20,'Cycle 3'!$L$10:$L$999,0),1)),INDEX('Cycle 4'!F$10:F$999,MATCH($A20,'Cycle 4'!$L$10:$L$999,0),1)),INDEX('Cycle 5'!F$10:F$999,MATCH($A20,'Cycle 5'!$L$10:$L$999,0),1)),INDEX('Cycle 6'!F$10:F$999,MATCH($A20,'Cycle 6'!$L$10:$L$999,0),1)),INDEX('Cycle 7'!F$10:F$999,MATCH($A20,'Cycle 7'!$L$10:$L$999,0),1)),INDEX('Cycle 8'!F$10:F$999,MATCH($A20,'Cycle 8'!$L$10:$L$999,0),1)),INDEX('Cycle 9'!F$10:F$999,MATCH($A20,'Cycle 9'!$L$10:$L$999,0),1)),INDEX('Cycle 10'!F$10:F$999,MATCH($A20,'Cycle 10'!$L$10:$L$999,0),1)),INDEX('Cycle 11'!F$10:F$999,MATCH($A20,'Cycle 11'!$L$10:$L$999,0),1)),""))</f>
        <v/>
      </c>
      <c r="H20" t="str">
        <f>IF(IFERROR(IFERROR(IFERROR(IFERROR(IFERROR(IFERROR(IFERROR(IFERROR(IFERROR(IFERROR(IFERROR(IFERROR(INDEX(Summer!G$10:G$999,MATCH($A20,Summer!$L$10:$L$999,0),1),INDEX('Cycle 1'!G$10:G$999,MATCH($A20,'Cycle 1'!$L$10:$L$999,0),1)),INDEX('Cycle 2'!G$10:G$999,MATCH($A20,'Cycle 2'!$L$10:$L$999,0),1)),INDEX('Cycle 3'!G$10:G$999,MATCH($A20,'Cycle 3'!$L$10:$L$999,0),1)),INDEX('Cycle 4'!G$10:G$999,MATCH($A20,'Cycle 4'!$L$10:$L$999,0),1)),INDEX('Cycle 5'!G$10:G$999,MATCH($A20,'Cycle 5'!$L$10:$L$999,0),1)),INDEX('Cycle 6'!G$10:G$999,MATCH($A20,'Cycle 6'!$L$10:$L$999,0),1)),INDEX('Cycle 7'!G$10:G$999,MATCH($A20,'Cycle 7'!$L$10:$L$999,0),1)),INDEX('Cycle 8'!G$10:G$999,MATCH($A20,'Cycle 8'!$L$10:$L$999,0),1)),INDEX('Cycle 9'!G$10:G$999,MATCH($A20,'Cycle 9'!$L$10:$L$999,0),1)),INDEX('Cycle 10'!G$10:G$999,MATCH($A20,'Cycle 10'!$L$10:$L$999,0),1)),INDEX('Cycle 11'!G$10:G$999,MATCH($A20,'Cycle 11'!$L$10:$L$999,0),1)),"")="","",IFERROR(IFERROR(IFERROR(IFERROR(IFERROR(IFERROR(IFERROR(IFERROR(IFERROR(IFERROR(IFERROR(IFERROR(INDEX(Summer!G$10:G$999,MATCH($A20,Summer!$L$10:$L$999,0),1),INDEX('Cycle 1'!G$10:G$999,MATCH($A20,'Cycle 1'!$L$10:$L$999,0),1)),INDEX('Cycle 2'!G$10:G$999,MATCH($A20,'Cycle 2'!$L$10:$L$999,0),1)),INDEX('Cycle 3'!G$10:G$999,MATCH($A20,'Cycle 3'!$L$10:$L$999,0),1)),INDEX('Cycle 4'!G$10:G$999,MATCH($A20,'Cycle 4'!$L$10:$L$999,0),1)),INDEX('Cycle 5'!G$10:G$999,MATCH($A20,'Cycle 5'!$L$10:$L$999,0),1)),INDEX('Cycle 6'!G$10:G$999,MATCH($A20,'Cycle 6'!$L$10:$L$999,0),1)),INDEX('Cycle 7'!G$10:G$999,MATCH($A20,'Cycle 7'!$L$10:$L$999,0),1)),INDEX('Cycle 8'!G$10:G$999,MATCH($A20,'Cycle 8'!$L$10:$L$999,0),1)),INDEX('Cycle 9'!G$10:G$999,MATCH($A20,'Cycle 9'!$L$10:$L$999,0),1)),INDEX('Cycle 10'!G$10:G$999,MATCH($A20,'Cycle 10'!$L$10:$L$999,0),1)),INDEX('Cycle 11'!G$10:G$999,MATCH($A20,'Cycle 11'!$L$10:$L$999,0),1)),""))</f>
        <v/>
      </c>
      <c r="I20">
        <f>IFERROR(IF(C20="",MAX(I$1:I19),IF(ROW(C$2)=ROW(C20),1,IF(ISERROR(VLOOKUP(C20,C$2:C19,1,FALSE)),MAX(I$1:I19)+1,MAX(I$1:I19)))),"")</f>
        <v>0</v>
      </c>
      <c r="J20" t="str">
        <f t="shared" si="0"/>
        <v/>
      </c>
      <c r="K20" t="str">
        <f t="shared" si="3"/>
        <v/>
      </c>
      <c r="L20" t="str">
        <f t="shared" si="3"/>
        <v/>
      </c>
      <c r="M20" t="str">
        <f t="shared" si="3"/>
        <v/>
      </c>
      <c r="N20" t="str">
        <f t="shared" si="3"/>
        <v/>
      </c>
      <c r="O20" t="str">
        <f t="shared" si="3"/>
        <v/>
      </c>
      <c r="P20" t="str">
        <f t="shared" si="3"/>
        <v/>
      </c>
      <c r="Q20" t="str">
        <f t="shared" si="3"/>
        <v/>
      </c>
      <c r="R20" t="str">
        <f t="shared" si="3"/>
        <v/>
      </c>
      <c r="S20" t="str">
        <f t="shared" si="3"/>
        <v/>
      </c>
      <c r="T20" t="str">
        <f t="shared" si="3"/>
        <v/>
      </c>
      <c r="U20" t="str">
        <f t="shared" si="3"/>
        <v/>
      </c>
      <c r="V20" t="str">
        <f t="shared" si="3"/>
        <v/>
      </c>
      <c r="W20" t="str">
        <f t="shared" si="2"/>
        <v/>
      </c>
      <c r="X20">
        <f>IF(OR(H20="No",H20=""),0,IF(COUNTIFS(H$2:H20,"Yes",C$2:C20,C20)&gt;1,0,COUNTIFS(H$2:H20,"Yes",C$2:C20,C20)))+IF(X19=$X$1,0,X19)</f>
        <v>0</v>
      </c>
    </row>
    <row r="21" spans="1:24" x14ac:dyDescent="0.3">
      <c r="A21">
        <f>ROWS($A$2:$A21)</f>
        <v>20</v>
      </c>
      <c r="B21" t="str">
        <f>IF(ISERROR(VLOOKUP(A21,Summer!L$11:L$500,1,FALSE)),IF(ISERROR(VLOOKUP(A21,'Cycle 1'!L$11:L$500,1,FALSE)),IF(ISERROR(VLOOKUP(A21,'Cycle 2'!L$11:L$500,1,FALSE)),IF(ISERROR(VLOOKUP(A21,'Cycle 3'!L$11:L$500,1,FALSE)),IF(ISERROR(VLOOKUP(A21,'Cycle 4'!L$11:L$500,1,FALSE)),IF(ISERROR(VLOOKUP(A21,'Cycle 5'!L$11:L$500,1,FALSE)),IF(ISERROR(VLOOKUP(A21,'Cycle 6'!L$11:L$500,1,FALSE)),IF(ISERROR(VLOOKUP(A21,'Cycle 7'!L$11:L$500,1,FALSE)),IF(ISERROR(VLOOKUP(A21,'Cycle 8'!L$11:L$500,1,FALSE)),IF(ISERROR(VLOOKUP(A21,'Cycle 9'!L$11:L$500,1,FALSE)),IF(ISERROR(VLOOKUP(A21,'Cycle 10'!L$11:L$500,1,FALSE)),IF(ISERROR(VLOOKUP(A21,'Cycle 11'!L$11:L$500,1,FALSE)),"","Cycle 11"),"Cycle 10"),"Cycle 9"),"Cycle 8"),"Cycle 7"),"Cycle 6"),"Cycle 5"),"Cycle 4"),"Cycle 3"),"Cycle 2"),"Cycle 1"),"Summer")</f>
        <v/>
      </c>
      <c r="C21" t="str">
        <f>IF(IFERROR(IFERROR(IFERROR(IFERROR(IFERROR(IFERROR(IFERROR(IFERROR(IFERROR(IFERROR(IFERROR(IFERROR(INDEX(Summer!B$10:B$999,MATCH($A21,Summer!$L$10:$L$999,0),1),INDEX('Cycle 1'!B$10:B$999,MATCH($A21,'Cycle 1'!$L$10:$L$999,0),1)),INDEX('Cycle 2'!B$10:B$999,MATCH($A21,'Cycle 2'!$L$10:$L$999,0),1)),INDEX('Cycle 3'!B$10:B$999,MATCH($A21,'Cycle 3'!$L$10:$L$999,0),1)),INDEX('Cycle 4'!B$10:B$999,MATCH($A21,'Cycle 4'!$L$10:$L$999,0),1)),INDEX('Cycle 5'!B$10:B$999,MATCH($A21,'Cycle 5'!$L$10:$L$999,0),1)),INDEX('Cycle 6'!B$10:B$999,MATCH($A21,'Cycle 6'!$L$10:$L$999,0),1)),INDEX('Cycle 7'!B$10:B$999,MATCH($A21,'Cycle 7'!$L$10:$L$999,0),1)),INDEX('Cycle 8'!B$10:B$999,MATCH($A21,'Cycle 8'!$L$10:$L$999,0),1)),INDEX('Cycle 9'!B$10:B$999,MATCH($A21,'Cycle 9'!$L$10:$L$999,0),1)),INDEX('Cycle 10'!B$10:B$999,MATCH($A21,'Cycle 10'!$L$10:$L$999,0),1)),INDEX('Cycle 11'!B$10:B$999,MATCH($A21,'Cycle 11'!$L$10:$L$999,0),1)),"")="","",IFERROR(IFERROR(IFERROR(IFERROR(IFERROR(IFERROR(IFERROR(IFERROR(IFERROR(IFERROR(IFERROR(IFERROR(INDEX(Summer!B$10:B$999,MATCH($A21,Summer!$L$10:$L$999,0),1),INDEX('Cycle 1'!B$10:B$999,MATCH($A21,'Cycle 1'!$L$10:$L$999,0),1)),INDEX('Cycle 2'!B$10:B$999,MATCH($A21,'Cycle 2'!$L$10:$L$999,0),1)),INDEX('Cycle 3'!B$10:B$999,MATCH($A21,'Cycle 3'!$L$10:$L$999,0),1)),INDEX('Cycle 4'!B$10:B$999,MATCH($A21,'Cycle 4'!$L$10:$L$999,0),1)),INDEX('Cycle 5'!B$10:B$999,MATCH($A21,'Cycle 5'!$L$10:$L$999,0),1)),INDEX('Cycle 6'!B$10:B$999,MATCH($A21,'Cycle 6'!$L$10:$L$999,0),1)),INDEX('Cycle 7'!B$10:B$999,MATCH($A21,'Cycle 7'!$L$10:$L$999,0),1)),INDEX('Cycle 8'!B$10:B$999,MATCH($A21,'Cycle 8'!$L$10:$L$999,0),1)),INDEX('Cycle 9'!B$10:B$999,MATCH($A21,'Cycle 9'!$L$10:$L$999,0),1)),INDEX('Cycle 10'!B$10:B$999,MATCH($A21,'Cycle 10'!$L$10:$L$999,0),1)),INDEX('Cycle 11'!B$10:B$999,MATCH($A21,'Cycle 11'!$L$10:$L$999,0),1)),""))</f>
        <v/>
      </c>
      <c r="D21" t="str">
        <f>IF(IFERROR(IFERROR(IFERROR(IFERROR(IFERROR(IFERROR(IFERROR(IFERROR(IFERROR(IFERROR(IFERROR(IFERROR(INDEX(Summer!C$10:C$999,MATCH($A21,Summer!$L$10:$L$999,0),1),INDEX('Cycle 1'!C$10:C$999,MATCH($A21,'Cycle 1'!$L$10:$L$999,0),1)),INDEX('Cycle 2'!C$10:C$999,MATCH($A21,'Cycle 2'!$L$10:$L$999,0),1)),INDEX('Cycle 3'!C$10:C$999,MATCH($A21,'Cycle 3'!$L$10:$L$999,0),1)),INDEX('Cycle 4'!C$10:C$999,MATCH($A21,'Cycle 4'!$L$10:$L$999,0),1)),INDEX('Cycle 5'!C$10:C$999,MATCH($A21,'Cycle 5'!$L$10:$L$999,0),1)),INDEX('Cycle 6'!C$10:C$999,MATCH($A21,'Cycle 6'!$L$10:$L$999,0),1)),INDEX('Cycle 7'!C$10:C$999,MATCH($A21,'Cycle 7'!$L$10:$L$999,0),1)),INDEX('Cycle 8'!C$10:C$999,MATCH($A21,'Cycle 8'!$L$10:$L$999,0),1)),INDEX('Cycle 9'!C$10:C$999,MATCH($A21,'Cycle 9'!$L$10:$L$999,0),1)),INDEX('Cycle 10'!C$10:C$999,MATCH($A21,'Cycle 10'!$L$10:$L$999,0),1)),INDEX('Cycle 11'!C$10:C$999,MATCH($A21,'Cycle 11'!$L$10:$L$999,0),1)),"")="","",IFERROR(IFERROR(IFERROR(IFERROR(IFERROR(IFERROR(IFERROR(IFERROR(IFERROR(IFERROR(IFERROR(IFERROR(INDEX(Summer!C$10:C$999,MATCH($A21,Summer!$L$10:$L$999,0),1),INDEX('Cycle 1'!C$10:C$999,MATCH($A21,'Cycle 1'!$L$10:$L$999,0),1)),INDEX('Cycle 2'!C$10:C$999,MATCH($A21,'Cycle 2'!$L$10:$L$999,0),1)),INDEX('Cycle 3'!C$10:C$999,MATCH($A21,'Cycle 3'!$L$10:$L$999,0),1)),INDEX('Cycle 4'!C$10:C$999,MATCH($A21,'Cycle 4'!$L$10:$L$999,0),1)),INDEX('Cycle 5'!C$10:C$999,MATCH($A21,'Cycle 5'!$L$10:$L$999,0),1)),INDEX('Cycle 6'!C$10:C$999,MATCH($A21,'Cycle 6'!$L$10:$L$999,0),1)),INDEX('Cycle 7'!C$10:C$999,MATCH($A21,'Cycle 7'!$L$10:$L$999,0),1)),INDEX('Cycle 8'!C$10:C$999,MATCH($A21,'Cycle 8'!$L$10:$L$999,0),1)),INDEX('Cycle 9'!C$10:C$999,MATCH($A21,'Cycle 9'!$L$10:$L$999,0),1)),INDEX('Cycle 10'!C$10:C$999,MATCH($A21,'Cycle 10'!$L$10:$L$999,0),1)),INDEX('Cycle 11'!C$10:C$999,MATCH($A21,'Cycle 11'!$L$10:$L$999,0),1)),""))</f>
        <v/>
      </c>
      <c r="E21" t="str">
        <f>IF(IFERROR(IFERROR(IFERROR(IFERROR(IFERROR(IFERROR(IFERROR(IFERROR(IFERROR(IFERROR(IFERROR(IFERROR(INDEX(Summer!D$10:D$999,MATCH($A21,Summer!$L$10:$L$999,0),1),INDEX('Cycle 1'!D$10:D$999,MATCH($A21,'Cycle 1'!$L$10:$L$999,0),1)),INDEX('Cycle 2'!D$10:D$999,MATCH($A21,'Cycle 2'!$L$10:$L$999,0),1)),INDEX('Cycle 3'!D$10:D$999,MATCH($A21,'Cycle 3'!$L$10:$L$999,0),1)),INDEX('Cycle 4'!D$10:D$999,MATCH($A21,'Cycle 4'!$L$10:$L$999,0),1)),INDEX('Cycle 5'!D$10:D$999,MATCH($A21,'Cycle 5'!$L$10:$L$999,0),1)),INDEX('Cycle 6'!D$10:D$999,MATCH($A21,'Cycle 6'!$L$10:$L$999,0),1)),INDEX('Cycle 7'!D$10:D$999,MATCH($A21,'Cycle 7'!$L$10:$L$999,0),1)),INDEX('Cycle 8'!D$10:D$999,MATCH($A21,'Cycle 8'!$L$10:$L$999,0),1)),INDEX('Cycle 9'!D$10:D$999,MATCH($A21,'Cycle 9'!$L$10:$L$999,0),1)),INDEX('Cycle 10'!D$10:D$999,MATCH($A21,'Cycle 10'!$L$10:$L$999,0),1)),INDEX('Cycle 11'!D$10:D$999,MATCH($A21,'Cycle 11'!$L$10:$L$999,0),1)),"")="","",IFERROR(IFERROR(IFERROR(IFERROR(IFERROR(IFERROR(IFERROR(IFERROR(IFERROR(IFERROR(IFERROR(IFERROR(INDEX(Summer!D$10:D$999,MATCH($A21,Summer!$L$10:$L$999,0),1),INDEX('Cycle 1'!D$10:D$999,MATCH($A21,'Cycle 1'!$L$10:$L$999,0),1)),INDEX('Cycle 2'!D$10:D$999,MATCH($A21,'Cycle 2'!$L$10:$L$999,0),1)),INDEX('Cycle 3'!D$10:D$999,MATCH($A21,'Cycle 3'!$L$10:$L$999,0),1)),INDEX('Cycle 4'!D$10:D$999,MATCH($A21,'Cycle 4'!$L$10:$L$999,0),1)),INDEX('Cycle 5'!D$10:D$999,MATCH($A21,'Cycle 5'!$L$10:$L$999,0),1)),INDEX('Cycle 6'!D$10:D$999,MATCH($A21,'Cycle 6'!$L$10:$L$999,0),1)),INDEX('Cycle 7'!D$10:D$999,MATCH($A21,'Cycle 7'!$L$10:$L$999,0),1)),INDEX('Cycle 8'!D$10:D$999,MATCH($A21,'Cycle 8'!$L$10:$L$999,0),1)),INDEX('Cycle 9'!D$10:D$999,MATCH($A21,'Cycle 9'!$L$10:$L$999,0),1)),INDEX('Cycle 10'!D$10:D$999,MATCH($A21,'Cycle 10'!$L$10:$L$999,0),1)),INDEX('Cycle 11'!D$10:D$999,MATCH($A21,'Cycle 11'!$L$10:$L$999,0),1)),""))</f>
        <v/>
      </c>
      <c r="F21" t="str">
        <f>IF(IFERROR(IFERROR(IFERROR(IFERROR(IFERROR(IFERROR(IFERROR(IFERROR(IFERROR(IFERROR(IFERROR(IFERROR(INDEX(Summer!E$10:E$999,MATCH($A21,Summer!$L$10:$L$999,0),1),INDEX('Cycle 1'!E$10:E$999,MATCH($A21,'Cycle 1'!$L$10:$L$999,0),1)),INDEX('Cycle 2'!E$10:E$999,MATCH($A21,'Cycle 2'!$L$10:$L$999,0),1)),INDEX('Cycle 3'!E$10:E$999,MATCH($A21,'Cycle 3'!$L$10:$L$999,0),1)),INDEX('Cycle 4'!E$10:E$999,MATCH($A21,'Cycle 4'!$L$10:$L$999,0),1)),INDEX('Cycle 5'!E$10:E$999,MATCH($A21,'Cycle 5'!$L$10:$L$999,0),1)),INDEX('Cycle 6'!E$10:E$999,MATCH($A21,'Cycle 6'!$L$10:$L$999,0),1)),INDEX('Cycle 7'!E$10:E$999,MATCH($A21,'Cycle 7'!$L$10:$L$999,0),1)),INDEX('Cycle 8'!E$10:E$999,MATCH($A21,'Cycle 8'!$L$10:$L$999,0),1)),INDEX('Cycle 9'!E$10:E$999,MATCH($A21,'Cycle 9'!$L$10:$L$999,0),1)),INDEX('Cycle 10'!E$10:E$999,MATCH($A21,'Cycle 10'!$L$10:$L$999,0),1)),INDEX('Cycle 11'!E$10:E$999,MATCH($A21,'Cycle 11'!$L$10:$L$999,0),1)),"")="","",IFERROR(IFERROR(IFERROR(IFERROR(IFERROR(IFERROR(IFERROR(IFERROR(IFERROR(IFERROR(IFERROR(IFERROR(INDEX(Summer!E$10:E$999,MATCH($A21,Summer!$L$10:$L$999,0),1),INDEX('Cycle 1'!E$10:E$999,MATCH($A21,'Cycle 1'!$L$10:$L$999,0),1)),INDEX('Cycle 2'!E$10:E$999,MATCH($A21,'Cycle 2'!$L$10:$L$999,0),1)),INDEX('Cycle 3'!E$10:E$999,MATCH($A21,'Cycle 3'!$L$10:$L$999,0),1)),INDEX('Cycle 4'!E$10:E$999,MATCH($A21,'Cycle 4'!$L$10:$L$999,0),1)),INDEX('Cycle 5'!E$10:E$999,MATCH($A21,'Cycle 5'!$L$10:$L$999,0),1)),INDEX('Cycle 6'!E$10:E$999,MATCH($A21,'Cycle 6'!$L$10:$L$999,0),1)),INDEX('Cycle 7'!E$10:E$999,MATCH($A21,'Cycle 7'!$L$10:$L$999,0),1)),INDEX('Cycle 8'!E$10:E$999,MATCH($A21,'Cycle 8'!$L$10:$L$999,0),1)),INDEX('Cycle 9'!E$10:E$999,MATCH($A21,'Cycle 9'!$L$10:$L$999,0),1)),INDEX('Cycle 10'!E$10:E$999,MATCH($A21,'Cycle 10'!$L$10:$L$999,0),1)),INDEX('Cycle 11'!E$10:E$999,MATCH($A21,'Cycle 11'!$L$10:$L$999,0),1)),""))</f>
        <v/>
      </c>
      <c r="G21" t="str">
        <f>IF(IFERROR(IFERROR(IFERROR(IFERROR(IFERROR(IFERROR(IFERROR(IFERROR(IFERROR(IFERROR(IFERROR(IFERROR(INDEX(Summer!F$10:F$999,MATCH($A21,Summer!$L$10:$L$999,0),1),INDEX('Cycle 1'!F$10:F$999,MATCH($A21,'Cycle 1'!$L$10:$L$999,0),1)),INDEX('Cycle 2'!F$10:F$999,MATCH($A21,'Cycle 2'!$L$10:$L$999,0),1)),INDEX('Cycle 3'!F$10:F$999,MATCH($A21,'Cycle 3'!$L$10:$L$999,0),1)),INDEX('Cycle 4'!F$10:F$999,MATCH($A21,'Cycle 4'!$L$10:$L$999,0),1)),INDEX('Cycle 5'!F$10:F$999,MATCH($A21,'Cycle 5'!$L$10:$L$999,0),1)),INDEX('Cycle 6'!F$10:F$999,MATCH($A21,'Cycle 6'!$L$10:$L$999,0),1)),INDEX('Cycle 7'!F$10:F$999,MATCH($A21,'Cycle 7'!$L$10:$L$999,0),1)),INDEX('Cycle 8'!F$10:F$999,MATCH($A21,'Cycle 8'!$L$10:$L$999,0),1)),INDEX('Cycle 9'!F$10:F$999,MATCH($A21,'Cycle 9'!$L$10:$L$999,0),1)),INDEX('Cycle 10'!F$10:F$999,MATCH($A21,'Cycle 10'!$L$10:$L$999,0),1)),INDEX('Cycle 11'!F$10:F$999,MATCH($A21,'Cycle 11'!$L$10:$L$999,0),1)),"")="","",IFERROR(IFERROR(IFERROR(IFERROR(IFERROR(IFERROR(IFERROR(IFERROR(IFERROR(IFERROR(IFERROR(IFERROR(INDEX(Summer!F$10:F$999,MATCH($A21,Summer!$L$10:$L$999,0),1),INDEX('Cycle 1'!F$10:F$999,MATCH($A21,'Cycle 1'!$L$10:$L$999,0),1)),INDEX('Cycle 2'!F$10:F$999,MATCH($A21,'Cycle 2'!$L$10:$L$999,0),1)),INDEX('Cycle 3'!F$10:F$999,MATCH($A21,'Cycle 3'!$L$10:$L$999,0),1)),INDEX('Cycle 4'!F$10:F$999,MATCH($A21,'Cycle 4'!$L$10:$L$999,0),1)),INDEX('Cycle 5'!F$10:F$999,MATCH($A21,'Cycle 5'!$L$10:$L$999,0),1)),INDEX('Cycle 6'!F$10:F$999,MATCH($A21,'Cycle 6'!$L$10:$L$999,0),1)),INDEX('Cycle 7'!F$10:F$999,MATCH($A21,'Cycle 7'!$L$10:$L$999,0),1)),INDEX('Cycle 8'!F$10:F$999,MATCH($A21,'Cycle 8'!$L$10:$L$999,0),1)),INDEX('Cycle 9'!F$10:F$999,MATCH($A21,'Cycle 9'!$L$10:$L$999,0),1)),INDEX('Cycle 10'!F$10:F$999,MATCH($A21,'Cycle 10'!$L$10:$L$999,0),1)),INDEX('Cycle 11'!F$10:F$999,MATCH($A21,'Cycle 11'!$L$10:$L$999,0),1)),""))</f>
        <v/>
      </c>
      <c r="H21" t="str">
        <f>IF(IFERROR(IFERROR(IFERROR(IFERROR(IFERROR(IFERROR(IFERROR(IFERROR(IFERROR(IFERROR(IFERROR(IFERROR(INDEX(Summer!G$10:G$999,MATCH($A21,Summer!$L$10:$L$999,0),1),INDEX('Cycle 1'!G$10:G$999,MATCH($A21,'Cycle 1'!$L$10:$L$999,0),1)),INDEX('Cycle 2'!G$10:G$999,MATCH($A21,'Cycle 2'!$L$10:$L$999,0),1)),INDEX('Cycle 3'!G$10:G$999,MATCH($A21,'Cycle 3'!$L$10:$L$999,0),1)),INDEX('Cycle 4'!G$10:G$999,MATCH($A21,'Cycle 4'!$L$10:$L$999,0),1)),INDEX('Cycle 5'!G$10:G$999,MATCH($A21,'Cycle 5'!$L$10:$L$999,0),1)),INDEX('Cycle 6'!G$10:G$999,MATCH($A21,'Cycle 6'!$L$10:$L$999,0),1)),INDEX('Cycle 7'!G$10:G$999,MATCH($A21,'Cycle 7'!$L$10:$L$999,0),1)),INDEX('Cycle 8'!G$10:G$999,MATCH($A21,'Cycle 8'!$L$10:$L$999,0),1)),INDEX('Cycle 9'!G$10:G$999,MATCH($A21,'Cycle 9'!$L$10:$L$999,0),1)),INDEX('Cycle 10'!G$10:G$999,MATCH($A21,'Cycle 10'!$L$10:$L$999,0),1)),INDEX('Cycle 11'!G$10:G$999,MATCH($A21,'Cycle 11'!$L$10:$L$999,0),1)),"")="","",IFERROR(IFERROR(IFERROR(IFERROR(IFERROR(IFERROR(IFERROR(IFERROR(IFERROR(IFERROR(IFERROR(IFERROR(INDEX(Summer!G$10:G$999,MATCH($A21,Summer!$L$10:$L$999,0),1),INDEX('Cycle 1'!G$10:G$999,MATCH($A21,'Cycle 1'!$L$10:$L$999,0),1)),INDEX('Cycle 2'!G$10:G$999,MATCH($A21,'Cycle 2'!$L$10:$L$999,0),1)),INDEX('Cycle 3'!G$10:G$999,MATCH($A21,'Cycle 3'!$L$10:$L$999,0),1)),INDEX('Cycle 4'!G$10:G$999,MATCH($A21,'Cycle 4'!$L$10:$L$999,0),1)),INDEX('Cycle 5'!G$10:G$999,MATCH($A21,'Cycle 5'!$L$10:$L$999,0),1)),INDEX('Cycle 6'!G$10:G$999,MATCH($A21,'Cycle 6'!$L$10:$L$999,0),1)),INDEX('Cycle 7'!G$10:G$999,MATCH($A21,'Cycle 7'!$L$10:$L$999,0),1)),INDEX('Cycle 8'!G$10:G$999,MATCH($A21,'Cycle 8'!$L$10:$L$999,0),1)),INDEX('Cycle 9'!G$10:G$999,MATCH($A21,'Cycle 9'!$L$10:$L$999,0),1)),INDEX('Cycle 10'!G$10:G$999,MATCH($A21,'Cycle 10'!$L$10:$L$999,0),1)),INDEX('Cycle 11'!G$10:G$999,MATCH($A21,'Cycle 11'!$L$10:$L$999,0),1)),""))</f>
        <v/>
      </c>
      <c r="I21">
        <f>IFERROR(IF(C21="",MAX(I$1:I20),IF(ROW(C$2)=ROW(C21),1,IF(ISERROR(VLOOKUP(C21,C$2:C20,1,FALSE)),MAX(I$1:I20)+1,MAX(I$1:I20)))),"")</f>
        <v>0</v>
      </c>
      <c r="J21" t="str">
        <f t="shared" si="0"/>
        <v/>
      </c>
      <c r="K21" t="str">
        <f t="shared" si="3"/>
        <v/>
      </c>
      <c r="L21" t="str">
        <f t="shared" si="3"/>
        <v/>
      </c>
      <c r="M21" t="str">
        <f t="shared" si="3"/>
        <v/>
      </c>
      <c r="N21" t="str">
        <f t="shared" si="3"/>
        <v/>
      </c>
      <c r="O21" t="str">
        <f t="shared" si="3"/>
        <v/>
      </c>
      <c r="P21" t="str">
        <f t="shared" si="3"/>
        <v/>
      </c>
      <c r="Q21" t="str">
        <f t="shared" si="3"/>
        <v/>
      </c>
      <c r="R21" t="str">
        <f t="shared" si="3"/>
        <v/>
      </c>
      <c r="S21" t="str">
        <f t="shared" si="3"/>
        <v/>
      </c>
      <c r="T21" t="str">
        <f t="shared" si="3"/>
        <v/>
      </c>
      <c r="U21" t="str">
        <f t="shared" si="3"/>
        <v/>
      </c>
      <c r="V21" t="str">
        <f t="shared" si="3"/>
        <v/>
      </c>
      <c r="W21" t="str">
        <f t="shared" si="2"/>
        <v/>
      </c>
      <c r="X21">
        <f>IF(OR(H21="No",H21=""),0,IF(COUNTIFS(H$2:H21,"Yes",C$2:C21,C21)&gt;1,0,COUNTIFS(H$2:H21,"Yes",C$2:C21,C21)))+IF(X20=$X$1,0,X20)</f>
        <v>0</v>
      </c>
    </row>
    <row r="22" spans="1:24" x14ac:dyDescent="0.3">
      <c r="A22">
        <f>ROWS($A$2:$A22)</f>
        <v>21</v>
      </c>
      <c r="B22" t="str">
        <f>IF(ISERROR(VLOOKUP(A22,Summer!L$11:L$500,1,FALSE)),IF(ISERROR(VLOOKUP(A22,'Cycle 1'!L$11:L$500,1,FALSE)),IF(ISERROR(VLOOKUP(A22,'Cycle 2'!L$11:L$500,1,FALSE)),IF(ISERROR(VLOOKUP(A22,'Cycle 3'!L$11:L$500,1,FALSE)),IF(ISERROR(VLOOKUP(A22,'Cycle 4'!L$11:L$500,1,FALSE)),IF(ISERROR(VLOOKUP(A22,'Cycle 5'!L$11:L$500,1,FALSE)),IF(ISERROR(VLOOKUP(A22,'Cycle 6'!L$11:L$500,1,FALSE)),IF(ISERROR(VLOOKUP(A22,'Cycle 7'!L$11:L$500,1,FALSE)),IF(ISERROR(VLOOKUP(A22,'Cycle 8'!L$11:L$500,1,FALSE)),IF(ISERROR(VLOOKUP(A22,'Cycle 9'!L$11:L$500,1,FALSE)),IF(ISERROR(VLOOKUP(A22,'Cycle 10'!L$11:L$500,1,FALSE)),IF(ISERROR(VLOOKUP(A22,'Cycle 11'!L$11:L$500,1,FALSE)),"","Cycle 11"),"Cycle 10"),"Cycle 9"),"Cycle 8"),"Cycle 7"),"Cycle 6"),"Cycle 5"),"Cycle 4"),"Cycle 3"),"Cycle 2"),"Cycle 1"),"Summer")</f>
        <v/>
      </c>
      <c r="C22" t="str">
        <f>IF(IFERROR(IFERROR(IFERROR(IFERROR(IFERROR(IFERROR(IFERROR(IFERROR(IFERROR(IFERROR(IFERROR(IFERROR(INDEX(Summer!B$10:B$999,MATCH($A22,Summer!$L$10:$L$999,0),1),INDEX('Cycle 1'!B$10:B$999,MATCH($A22,'Cycle 1'!$L$10:$L$999,0),1)),INDEX('Cycle 2'!B$10:B$999,MATCH($A22,'Cycle 2'!$L$10:$L$999,0),1)),INDEX('Cycle 3'!B$10:B$999,MATCH($A22,'Cycle 3'!$L$10:$L$999,0),1)),INDEX('Cycle 4'!B$10:B$999,MATCH($A22,'Cycle 4'!$L$10:$L$999,0),1)),INDEX('Cycle 5'!B$10:B$999,MATCH($A22,'Cycle 5'!$L$10:$L$999,0),1)),INDEX('Cycle 6'!B$10:B$999,MATCH($A22,'Cycle 6'!$L$10:$L$999,0),1)),INDEX('Cycle 7'!B$10:B$999,MATCH($A22,'Cycle 7'!$L$10:$L$999,0),1)),INDEX('Cycle 8'!B$10:B$999,MATCH($A22,'Cycle 8'!$L$10:$L$999,0),1)),INDEX('Cycle 9'!B$10:B$999,MATCH($A22,'Cycle 9'!$L$10:$L$999,0),1)),INDEX('Cycle 10'!B$10:B$999,MATCH($A22,'Cycle 10'!$L$10:$L$999,0),1)),INDEX('Cycle 11'!B$10:B$999,MATCH($A22,'Cycle 11'!$L$10:$L$999,0),1)),"")="","",IFERROR(IFERROR(IFERROR(IFERROR(IFERROR(IFERROR(IFERROR(IFERROR(IFERROR(IFERROR(IFERROR(IFERROR(INDEX(Summer!B$10:B$999,MATCH($A22,Summer!$L$10:$L$999,0),1),INDEX('Cycle 1'!B$10:B$999,MATCH($A22,'Cycle 1'!$L$10:$L$999,0),1)),INDEX('Cycle 2'!B$10:B$999,MATCH($A22,'Cycle 2'!$L$10:$L$999,0),1)),INDEX('Cycle 3'!B$10:B$999,MATCH($A22,'Cycle 3'!$L$10:$L$999,0),1)),INDEX('Cycle 4'!B$10:B$999,MATCH($A22,'Cycle 4'!$L$10:$L$999,0),1)),INDEX('Cycle 5'!B$10:B$999,MATCH($A22,'Cycle 5'!$L$10:$L$999,0),1)),INDEX('Cycle 6'!B$10:B$999,MATCH($A22,'Cycle 6'!$L$10:$L$999,0),1)),INDEX('Cycle 7'!B$10:B$999,MATCH($A22,'Cycle 7'!$L$10:$L$999,0),1)),INDEX('Cycle 8'!B$10:B$999,MATCH($A22,'Cycle 8'!$L$10:$L$999,0),1)),INDEX('Cycle 9'!B$10:B$999,MATCH($A22,'Cycle 9'!$L$10:$L$999,0),1)),INDEX('Cycle 10'!B$10:B$999,MATCH($A22,'Cycle 10'!$L$10:$L$999,0),1)),INDEX('Cycle 11'!B$10:B$999,MATCH($A22,'Cycle 11'!$L$10:$L$999,0),1)),""))</f>
        <v/>
      </c>
      <c r="D22" t="str">
        <f>IF(IFERROR(IFERROR(IFERROR(IFERROR(IFERROR(IFERROR(IFERROR(IFERROR(IFERROR(IFERROR(IFERROR(IFERROR(INDEX(Summer!C$10:C$999,MATCH($A22,Summer!$L$10:$L$999,0),1),INDEX('Cycle 1'!C$10:C$999,MATCH($A22,'Cycle 1'!$L$10:$L$999,0),1)),INDEX('Cycle 2'!C$10:C$999,MATCH($A22,'Cycle 2'!$L$10:$L$999,0),1)),INDEX('Cycle 3'!C$10:C$999,MATCH($A22,'Cycle 3'!$L$10:$L$999,0),1)),INDEX('Cycle 4'!C$10:C$999,MATCH($A22,'Cycle 4'!$L$10:$L$999,0),1)),INDEX('Cycle 5'!C$10:C$999,MATCH($A22,'Cycle 5'!$L$10:$L$999,0),1)),INDEX('Cycle 6'!C$10:C$999,MATCH($A22,'Cycle 6'!$L$10:$L$999,0),1)),INDEX('Cycle 7'!C$10:C$999,MATCH($A22,'Cycle 7'!$L$10:$L$999,0),1)),INDEX('Cycle 8'!C$10:C$999,MATCH($A22,'Cycle 8'!$L$10:$L$999,0),1)),INDEX('Cycle 9'!C$10:C$999,MATCH($A22,'Cycle 9'!$L$10:$L$999,0),1)),INDEX('Cycle 10'!C$10:C$999,MATCH($A22,'Cycle 10'!$L$10:$L$999,0),1)),INDEX('Cycle 11'!C$10:C$999,MATCH($A22,'Cycle 11'!$L$10:$L$999,0),1)),"")="","",IFERROR(IFERROR(IFERROR(IFERROR(IFERROR(IFERROR(IFERROR(IFERROR(IFERROR(IFERROR(IFERROR(IFERROR(INDEX(Summer!C$10:C$999,MATCH($A22,Summer!$L$10:$L$999,0),1),INDEX('Cycle 1'!C$10:C$999,MATCH($A22,'Cycle 1'!$L$10:$L$999,0),1)),INDEX('Cycle 2'!C$10:C$999,MATCH($A22,'Cycle 2'!$L$10:$L$999,0),1)),INDEX('Cycle 3'!C$10:C$999,MATCH($A22,'Cycle 3'!$L$10:$L$999,0),1)),INDEX('Cycle 4'!C$10:C$999,MATCH($A22,'Cycle 4'!$L$10:$L$999,0),1)),INDEX('Cycle 5'!C$10:C$999,MATCH($A22,'Cycle 5'!$L$10:$L$999,0),1)),INDEX('Cycle 6'!C$10:C$999,MATCH($A22,'Cycle 6'!$L$10:$L$999,0),1)),INDEX('Cycle 7'!C$10:C$999,MATCH($A22,'Cycle 7'!$L$10:$L$999,0),1)),INDEX('Cycle 8'!C$10:C$999,MATCH($A22,'Cycle 8'!$L$10:$L$999,0),1)),INDEX('Cycle 9'!C$10:C$999,MATCH($A22,'Cycle 9'!$L$10:$L$999,0),1)),INDEX('Cycle 10'!C$10:C$999,MATCH($A22,'Cycle 10'!$L$10:$L$999,0),1)),INDEX('Cycle 11'!C$10:C$999,MATCH($A22,'Cycle 11'!$L$10:$L$999,0),1)),""))</f>
        <v/>
      </c>
      <c r="E22" t="str">
        <f>IF(IFERROR(IFERROR(IFERROR(IFERROR(IFERROR(IFERROR(IFERROR(IFERROR(IFERROR(IFERROR(IFERROR(IFERROR(INDEX(Summer!D$10:D$999,MATCH($A22,Summer!$L$10:$L$999,0),1),INDEX('Cycle 1'!D$10:D$999,MATCH($A22,'Cycle 1'!$L$10:$L$999,0),1)),INDEX('Cycle 2'!D$10:D$999,MATCH($A22,'Cycle 2'!$L$10:$L$999,0),1)),INDEX('Cycle 3'!D$10:D$999,MATCH($A22,'Cycle 3'!$L$10:$L$999,0),1)),INDEX('Cycle 4'!D$10:D$999,MATCH($A22,'Cycle 4'!$L$10:$L$999,0),1)),INDEX('Cycle 5'!D$10:D$999,MATCH($A22,'Cycle 5'!$L$10:$L$999,0),1)),INDEX('Cycle 6'!D$10:D$999,MATCH($A22,'Cycle 6'!$L$10:$L$999,0),1)),INDEX('Cycle 7'!D$10:D$999,MATCH($A22,'Cycle 7'!$L$10:$L$999,0),1)),INDEX('Cycle 8'!D$10:D$999,MATCH($A22,'Cycle 8'!$L$10:$L$999,0),1)),INDEX('Cycle 9'!D$10:D$999,MATCH($A22,'Cycle 9'!$L$10:$L$999,0),1)),INDEX('Cycle 10'!D$10:D$999,MATCH($A22,'Cycle 10'!$L$10:$L$999,0),1)),INDEX('Cycle 11'!D$10:D$999,MATCH($A22,'Cycle 11'!$L$10:$L$999,0),1)),"")="","",IFERROR(IFERROR(IFERROR(IFERROR(IFERROR(IFERROR(IFERROR(IFERROR(IFERROR(IFERROR(IFERROR(IFERROR(INDEX(Summer!D$10:D$999,MATCH($A22,Summer!$L$10:$L$999,0),1),INDEX('Cycle 1'!D$10:D$999,MATCH($A22,'Cycle 1'!$L$10:$L$999,0),1)),INDEX('Cycle 2'!D$10:D$999,MATCH($A22,'Cycle 2'!$L$10:$L$999,0),1)),INDEX('Cycle 3'!D$10:D$999,MATCH($A22,'Cycle 3'!$L$10:$L$999,0),1)),INDEX('Cycle 4'!D$10:D$999,MATCH($A22,'Cycle 4'!$L$10:$L$999,0),1)),INDEX('Cycle 5'!D$10:D$999,MATCH($A22,'Cycle 5'!$L$10:$L$999,0),1)),INDEX('Cycle 6'!D$10:D$999,MATCH($A22,'Cycle 6'!$L$10:$L$999,0),1)),INDEX('Cycle 7'!D$10:D$999,MATCH($A22,'Cycle 7'!$L$10:$L$999,0),1)),INDEX('Cycle 8'!D$10:D$999,MATCH($A22,'Cycle 8'!$L$10:$L$999,0),1)),INDEX('Cycle 9'!D$10:D$999,MATCH($A22,'Cycle 9'!$L$10:$L$999,0),1)),INDEX('Cycle 10'!D$10:D$999,MATCH($A22,'Cycle 10'!$L$10:$L$999,0),1)),INDEX('Cycle 11'!D$10:D$999,MATCH($A22,'Cycle 11'!$L$10:$L$999,0),1)),""))</f>
        <v/>
      </c>
      <c r="F22" t="str">
        <f>IF(IFERROR(IFERROR(IFERROR(IFERROR(IFERROR(IFERROR(IFERROR(IFERROR(IFERROR(IFERROR(IFERROR(IFERROR(INDEX(Summer!E$10:E$999,MATCH($A22,Summer!$L$10:$L$999,0),1),INDEX('Cycle 1'!E$10:E$999,MATCH($A22,'Cycle 1'!$L$10:$L$999,0),1)),INDEX('Cycle 2'!E$10:E$999,MATCH($A22,'Cycle 2'!$L$10:$L$999,0),1)),INDEX('Cycle 3'!E$10:E$999,MATCH($A22,'Cycle 3'!$L$10:$L$999,0),1)),INDEX('Cycle 4'!E$10:E$999,MATCH($A22,'Cycle 4'!$L$10:$L$999,0),1)),INDEX('Cycle 5'!E$10:E$999,MATCH($A22,'Cycle 5'!$L$10:$L$999,0),1)),INDEX('Cycle 6'!E$10:E$999,MATCH($A22,'Cycle 6'!$L$10:$L$999,0),1)),INDEX('Cycle 7'!E$10:E$999,MATCH($A22,'Cycle 7'!$L$10:$L$999,0),1)),INDEX('Cycle 8'!E$10:E$999,MATCH($A22,'Cycle 8'!$L$10:$L$999,0),1)),INDEX('Cycle 9'!E$10:E$999,MATCH($A22,'Cycle 9'!$L$10:$L$999,0),1)),INDEX('Cycle 10'!E$10:E$999,MATCH($A22,'Cycle 10'!$L$10:$L$999,0),1)),INDEX('Cycle 11'!E$10:E$999,MATCH($A22,'Cycle 11'!$L$10:$L$999,0),1)),"")="","",IFERROR(IFERROR(IFERROR(IFERROR(IFERROR(IFERROR(IFERROR(IFERROR(IFERROR(IFERROR(IFERROR(IFERROR(INDEX(Summer!E$10:E$999,MATCH($A22,Summer!$L$10:$L$999,0),1),INDEX('Cycle 1'!E$10:E$999,MATCH($A22,'Cycle 1'!$L$10:$L$999,0),1)),INDEX('Cycle 2'!E$10:E$999,MATCH($A22,'Cycle 2'!$L$10:$L$999,0),1)),INDEX('Cycle 3'!E$10:E$999,MATCH($A22,'Cycle 3'!$L$10:$L$999,0),1)),INDEX('Cycle 4'!E$10:E$999,MATCH($A22,'Cycle 4'!$L$10:$L$999,0),1)),INDEX('Cycle 5'!E$10:E$999,MATCH($A22,'Cycle 5'!$L$10:$L$999,0),1)),INDEX('Cycle 6'!E$10:E$999,MATCH($A22,'Cycle 6'!$L$10:$L$999,0),1)),INDEX('Cycle 7'!E$10:E$999,MATCH($A22,'Cycle 7'!$L$10:$L$999,0),1)),INDEX('Cycle 8'!E$10:E$999,MATCH($A22,'Cycle 8'!$L$10:$L$999,0),1)),INDEX('Cycle 9'!E$10:E$999,MATCH($A22,'Cycle 9'!$L$10:$L$999,0),1)),INDEX('Cycle 10'!E$10:E$999,MATCH($A22,'Cycle 10'!$L$10:$L$999,0),1)),INDEX('Cycle 11'!E$10:E$999,MATCH($A22,'Cycle 11'!$L$10:$L$999,0),1)),""))</f>
        <v/>
      </c>
      <c r="G22" t="str">
        <f>IF(IFERROR(IFERROR(IFERROR(IFERROR(IFERROR(IFERROR(IFERROR(IFERROR(IFERROR(IFERROR(IFERROR(IFERROR(INDEX(Summer!F$10:F$999,MATCH($A22,Summer!$L$10:$L$999,0),1),INDEX('Cycle 1'!F$10:F$999,MATCH($A22,'Cycle 1'!$L$10:$L$999,0),1)),INDEX('Cycle 2'!F$10:F$999,MATCH($A22,'Cycle 2'!$L$10:$L$999,0),1)),INDEX('Cycle 3'!F$10:F$999,MATCH($A22,'Cycle 3'!$L$10:$L$999,0),1)),INDEX('Cycle 4'!F$10:F$999,MATCH($A22,'Cycle 4'!$L$10:$L$999,0),1)),INDEX('Cycle 5'!F$10:F$999,MATCH($A22,'Cycle 5'!$L$10:$L$999,0),1)),INDEX('Cycle 6'!F$10:F$999,MATCH($A22,'Cycle 6'!$L$10:$L$999,0),1)),INDEX('Cycle 7'!F$10:F$999,MATCH($A22,'Cycle 7'!$L$10:$L$999,0),1)),INDEX('Cycle 8'!F$10:F$999,MATCH($A22,'Cycle 8'!$L$10:$L$999,0),1)),INDEX('Cycle 9'!F$10:F$999,MATCH($A22,'Cycle 9'!$L$10:$L$999,0),1)),INDEX('Cycle 10'!F$10:F$999,MATCH($A22,'Cycle 10'!$L$10:$L$999,0),1)),INDEX('Cycle 11'!F$10:F$999,MATCH($A22,'Cycle 11'!$L$10:$L$999,0),1)),"")="","",IFERROR(IFERROR(IFERROR(IFERROR(IFERROR(IFERROR(IFERROR(IFERROR(IFERROR(IFERROR(IFERROR(IFERROR(INDEX(Summer!F$10:F$999,MATCH($A22,Summer!$L$10:$L$999,0),1),INDEX('Cycle 1'!F$10:F$999,MATCH($A22,'Cycle 1'!$L$10:$L$999,0),1)),INDEX('Cycle 2'!F$10:F$999,MATCH($A22,'Cycle 2'!$L$10:$L$999,0),1)),INDEX('Cycle 3'!F$10:F$999,MATCH($A22,'Cycle 3'!$L$10:$L$999,0),1)),INDEX('Cycle 4'!F$10:F$999,MATCH($A22,'Cycle 4'!$L$10:$L$999,0),1)),INDEX('Cycle 5'!F$10:F$999,MATCH($A22,'Cycle 5'!$L$10:$L$999,0),1)),INDEX('Cycle 6'!F$10:F$999,MATCH($A22,'Cycle 6'!$L$10:$L$999,0),1)),INDEX('Cycle 7'!F$10:F$999,MATCH($A22,'Cycle 7'!$L$10:$L$999,0),1)),INDEX('Cycle 8'!F$10:F$999,MATCH($A22,'Cycle 8'!$L$10:$L$999,0),1)),INDEX('Cycle 9'!F$10:F$999,MATCH($A22,'Cycle 9'!$L$10:$L$999,0),1)),INDEX('Cycle 10'!F$10:F$999,MATCH($A22,'Cycle 10'!$L$10:$L$999,0),1)),INDEX('Cycle 11'!F$10:F$999,MATCH($A22,'Cycle 11'!$L$10:$L$999,0),1)),""))</f>
        <v/>
      </c>
      <c r="H22" t="str">
        <f>IF(IFERROR(IFERROR(IFERROR(IFERROR(IFERROR(IFERROR(IFERROR(IFERROR(IFERROR(IFERROR(IFERROR(IFERROR(INDEX(Summer!G$10:G$999,MATCH($A22,Summer!$L$10:$L$999,0),1),INDEX('Cycle 1'!G$10:G$999,MATCH($A22,'Cycle 1'!$L$10:$L$999,0),1)),INDEX('Cycle 2'!G$10:G$999,MATCH($A22,'Cycle 2'!$L$10:$L$999,0),1)),INDEX('Cycle 3'!G$10:G$999,MATCH($A22,'Cycle 3'!$L$10:$L$999,0),1)),INDEX('Cycle 4'!G$10:G$999,MATCH($A22,'Cycle 4'!$L$10:$L$999,0),1)),INDEX('Cycle 5'!G$10:G$999,MATCH($A22,'Cycle 5'!$L$10:$L$999,0),1)),INDEX('Cycle 6'!G$10:G$999,MATCH($A22,'Cycle 6'!$L$10:$L$999,0),1)),INDEX('Cycle 7'!G$10:G$999,MATCH($A22,'Cycle 7'!$L$10:$L$999,0),1)),INDEX('Cycle 8'!G$10:G$999,MATCH($A22,'Cycle 8'!$L$10:$L$999,0),1)),INDEX('Cycle 9'!G$10:G$999,MATCH($A22,'Cycle 9'!$L$10:$L$999,0),1)),INDEX('Cycle 10'!G$10:G$999,MATCH($A22,'Cycle 10'!$L$10:$L$999,0),1)),INDEX('Cycle 11'!G$10:G$999,MATCH($A22,'Cycle 11'!$L$10:$L$999,0),1)),"")="","",IFERROR(IFERROR(IFERROR(IFERROR(IFERROR(IFERROR(IFERROR(IFERROR(IFERROR(IFERROR(IFERROR(IFERROR(INDEX(Summer!G$10:G$999,MATCH($A22,Summer!$L$10:$L$999,0),1),INDEX('Cycle 1'!G$10:G$999,MATCH($A22,'Cycle 1'!$L$10:$L$999,0),1)),INDEX('Cycle 2'!G$10:G$999,MATCH($A22,'Cycle 2'!$L$10:$L$999,0),1)),INDEX('Cycle 3'!G$10:G$999,MATCH($A22,'Cycle 3'!$L$10:$L$999,0),1)),INDEX('Cycle 4'!G$10:G$999,MATCH($A22,'Cycle 4'!$L$10:$L$999,0),1)),INDEX('Cycle 5'!G$10:G$999,MATCH($A22,'Cycle 5'!$L$10:$L$999,0),1)),INDEX('Cycle 6'!G$10:G$999,MATCH($A22,'Cycle 6'!$L$10:$L$999,0),1)),INDEX('Cycle 7'!G$10:G$999,MATCH($A22,'Cycle 7'!$L$10:$L$999,0),1)),INDEX('Cycle 8'!G$10:G$999,MATCH($A22,'Cycle 8'!$L$10:$L$999,0),1)),INDEX('Cycle 9'!G$10:G$999,MATCH($A22,'Cycle 9'!$L$10:$L$999,0),1)),INDEX('Cycle 10'!G$10:G$999,MATCH($A22,'Cycle 10'!$L$10:$L$999,0),1)),INDEX('Cycle 11'!G$10:G$999,MATCH($A22,'Cycle 11'!$L$10:$L$999,0),1)),""))</f>
        <v/>
      </c>
      <c r="I22">
        <f>IFERROR(IF(C22="",MAX(I$1:I21),IF(ROW(C$2)=ROW(C22),1,IF(ISERROR(VLOOKUP(C22,C$2:C21,1,FALSE)),MAX(I$1:I21)+1,MAX(I$1:I21)))),"")</f>
        <v>0</v>
      </c>
      <c r="J22" t="str">
        <f t="shared" si="0"/>
        <v/>
      </c>
      <c r="K22" t="str">
        <f t="shared" ref="K22:V31" si="4">IF($H22="","",COUNTIFS($C:$C,$C22,$H:$H,"Yes",$B:$B,SUBSTITUTE(K$1,"MH_","")))</f>
        <v/>
      </c>
      <c r="L22" t="str">
        <f t="shared" si="4"/>
        <v/>
      </c>
      <c r="M22" t="str">
        <f t="shared" si="4"/>
        <v/>
      </c>
      <c r="N22" t="str">
        <f t="shared" si="4"/>
        <v/>
      </c>
      <c r="O22" t="str">
        <f t="shared" si="4"/>
        <v/>
      </c>
      <c r="P22" t="str">
        <f t="shared" si="4"/>
        <v/>
      </c>
      <c r="Q22" t="str">
        <f t="shared" si="4"/>
        <v/>
      </c>
      <c r="R22" t="str">
        <f t="shared" si="4"/>
        <v/>
      </c>
      <c r="S22" t="str">
        <f t="shared" si="4"/>
        <v/>
      </c>
      <c r="T22" t="str">
        <f t="shared" si="4"/>
        <v/>
      </c>
      <c r="U22" t="str">
        <f t="shared" si="4"/>
        <v/>
      </c>
      <c r="V22" t="str">
        <f t="shared" si="4"/>
        <v/>
      </c>
      <c r="W22" t="str">
        <f t="shared" si="2"/>
        <v/>
      </c>
      <c r="X22">
        <f>IF(OR(H22="No",H22=""),0,IF(COUNTIFS(H$2:H22,"Yes",C$2:C22,C22)&gt;1,0,COUNTIFS(H$2:H22,"Yes",C$2:C22,C22)))+IF(X21=$X$1,0,X21)</f>
        <v>0</v>
      </c>
    </row>
    <row r="23" spans="1:24" x14ac:dyDescent="0.3">
      <c r="A23">
        <f>ROWS($A$2:$A23)</f>
        <v>22</v>
      </c>
      <c r="B23" t="str">
        <f>IF(ISERROR(VLOOKUP(A23,Summer!L$11:L$500,1,FALSE)),IF(ISERROR(VLOOKUP(A23,'Cycle 1'!L$11:L$500,1,FALSE)),IF(ISERROR(VLOOKUP(A23,'Cycle 2'!L$11:L$500,1,FALSE)),IF(ISERROR(VLOOKUP(A23,'Cycle 3'!L$11:L$500,1,FALSE)),IF(ISERROR(VLOOKUP(A23,'Cycle 4'!L$11:L$500,1,FALSE)),IF(ISERROR(VLOOKUP(A23,'Cycle 5'!L$11:L$500,1,FALSE)),IF(ISERROR(VLOOKUP(A23,'Cycle 6'!L$11:L$500,1,FALSE)),IF(ISERROR(VLOOKUP(A23,'Cycle 7'!L$11:L$500,1,FALSE)),IF(ISERROR(VLOOKUP(A23,'Cycle 8'!L$11:L$500,1,FALSE)),IF(ISERROR(VLOOKUP(A23,'Cycle 9'!L$11:L$500,1,FALSE)),IF(ISERROR(VLOOKUP(A23,'Cycle 10'!L$11:L$500,1,FALSE)),IF(ISERROR(VLOOKUP(A23,'Cycle 11'!L$11:L$500,1,FALSE)),"","Cycle 11"),"Cycle 10"),"Cycle 9"),"Cycle 8"),"Cycle 7"),"Cycle 6"),"Cycle 5"),"Cycle 4"),"Cycle 3"),"Cycle 2"),"Cycle 1"),"Summer")</f>
        <v/>
      </c>
      <c r="C23" t="str">
        <f>IF(IFERROR(IFERROR(IFERROR(IFERROR(IFERROR(IFERROR(IFERROR(IFERROR(IFERROR(IFERROR(IFERROR(IFERROR(INDEX(Summer!B$10:B$999,MATCH($A23,Summer!$L$10:$L$999,0),1),INDEX('Cycle 1'!B$10:B$999,MATCH($A23,'Cycle 1'!$L$10:$L$999,0),1)),INDEX('Cycle 2'!B$10:B$999,MATCH($A23,'Cycle 2'!$L$10:$L$999,0),1)),INDEX('Cycle 3'!B$10:B$999,MATCH($A23,'Cycle 3'!$L$10:$L$999,0),1)),INDEX('Cycle 4'!B$10:B$999,MATCH($A23,'Cycle 4'!$L$10:$L$999,0),1)),INDEX('Cycle 5'!B$10:B$999,MATCH($A23,'Cycle 5'!$L$10:$L$999,0),1)),INDEX('Cycle 6'!B$10:B$999,MATCH($A23,'Cycle 6'!$L$10:$L$999,0),1)),INDEX('Cycle 7'!B$10:B$999,MATCH($A23,'Cycle 7'!$L$10:$L$999,0),1)),INDEX('Cycle 8'!B$10:B$999,MATCH($A23,'Cycle 8'!$L$10:$L$999,0),1)),INDEX('Cycle 9'!B$10:B$999,MATCH($A23,'Cycle 9'!$L$10:$L$999,0),1)),INDEX('Cycle 10'!B$10:B$999,MATCH($A23,'Cycle 10'!$L$10:$L$999,0),1)),INDEX('Cycle 11'!B$10:B$999,MATCH($A23,'Cycle 11'!$L$10:$L$999,0),1)),"")="","",IFERROR(IFERROR(IFERROR(IFERROR(IFERROR(IFERROR(IFERROR(IFERROR(IFERROR(IFERROR(IFERROR(IFERROR(INDEX(Summer!B$10:B$999,MATCH($A23,Summer!$L$10:$L$999,0),1),INDEX('Cycle 1'!B$10:B$999,MATCH($A23,'Cycle 1'!$L$10:$L$999,0),1)),INDEX('Cycle 2'!B$10:B$999,MATCH($A23,'Cycle 2'!$L$10:$L$999,0),1)),INDEX('Cycle 3'!B$10:B$999,MATCH($A23,'Cycle 3'!$L$10:$L$999,0),1)),INDEX('Cycle 4'!B$10:B$999,MATCH($A23,'Cycle 4'!$L$10:$L$999,0),1)),INDEX('Cycle 5'!B$10:B$999,MATCH($A23,'Cycle 5'!$L$10:$L$999,0),1)),INDEX('Cycle 6'!B$10:B$999,MATCH($A23,'Cycle 6'!$L$10:$L$999,0),1)),INDEX('Cycle 7'!B$10:B$999,MATCH($A23,'Cycle 7'!$L$10:$L$999,0),1)),INDEX('Cycle 8'!B$10:B$999,MATCH($A23,'Cycle 8'!$L$10:$L$999,0),1)),INDEX('Cycle 9'!B$10:B$999,MATCH($A23,'Cycle 9'!$L$10:$L$999,0),1)),INDEX('Cycle 10'!B$10:B$999,MATCH($A23,'Cycle 10'!$L$10:$L$999,0),1)),INDEX('Cycle 11'!B$10:B$999,MATCH($A23,'Cycle 11'!$L$10:$L$999,0),1)),""))</f>
        <v/>
      </c>
      <c r="D23" t="str">
        <f>IF(IFERROR(IFERROR(IFERROR(IFERROR(IFERROR(IFERROR(IFERROR(IFERROR(IFERROR(IFERROR(IFERROR(IFERROR(INDEX(Summer!C$10:C$999,MATCH($A23,Summer!$L$10:$L$999,0),1),INDEX('Cycle 1'!C$10:C$999,MATCH($A23,'Cycle 1'!$L$10:$L$999,0),1)),INDEX('Cycle 2'!C$10:C$999,MATCH($A23,'Cycle 2'!$L$10:$L$999,0),1)),INDEX('Cycle 3'!C$10:C$999,MATCH($A23,'Cycle 3'!$L$10:$L$999,0),1)),INDEX('Cycle 4'!C$10:C$999,MATCH($A23,'Cycle 4'!$L$10:$L$999,0),1)),INDEX('Cycle 5'!C$10:C$999,MATCH($A23,'Cycle 5'!$L$10:$L$999,0),1)),INDEX('Cycle 6'!C$10:C$999,MATCH($A23,'Cycle 6'!$L$10:$L$999,0),1)),INDEX('Cycle 7'!C$10:C$999,MATCH($A23,'Cycle 7'!$L$10:$L$999,0),1)),INDEX('Cycle 8'!C$10:C$999,MATCH($A23,'Cycle 8'!$L$10:$L$999,0),1)),INDEX('Cycle 9'!C$10:C$999,MATCH($A23,'Cycle 9'!$L$10:$L$999,0),1)),INDEX('Cycle 10'!C$10:C$999,MATCH($A23,'Cycle 10'!$L$10:$L$999,0),1)),INDEX('Cycle 11'!C$10:C$999,MATCH($A23,'Cycle 11'!$L$10:$L$999,0),1)),"")="","",IFERROR(IFERROR(IFERROR(IFERROR(IFERROR(IFERROR(IFERROR(IFERROR(IFERROR(IFERROR(IFERROR(IFERROR(INDEX(Summer!C$10:C$999,MATCH($A23,Summer!$L$10:$L$999,0),1),INDEX('Cycle 1'!C$10:C$999,MATCH($A23,'Cycle 1'!$L$10:$L$999,0),1)),INDEX('Cycle 2'!C$10:C$999,MATCH($A23,'Cycle 2'!$L$10:$L$999,0),1)),INDEX('Cycle 3'!C$10:C$999,MATCH($A23,'Cycle 3'!$L$10:$L$999,0),1)),INDEX('Cycle 4'!C$10:C$999,MATCH($A23,'Cycle 4'!$L$10:$L$999,0),1)),INDEX('Cycle 5'!C$10:C$999,MATCH($A23,'Cycle 5'!$L$10:$L$999,0),1)),INDEX('Cycle 6'!C$10:C$999,MATCH($A23,'Cycle 6'!$L$10:$L$999,0),1)),INDEX('Cycle 7'!C$10:C$999,MATCH($A23,'Cycle 7'!$L$10:$L$999,0),1)),INDEX('Cycle 8'!C$10:C$999,MATCH($A23,'Cycle 8'!$L$10:$L$999,0),1)),INDEX('Cycle 9'!C$10:C$999,MATCH($A23,'Cycle 9'!$L$10:$L$999,0),1)),INDEX('Cycle 10'!C$10:C$999,MATCH($A23,'Cycle 10'!$L$10:$L$999,0),1)),INDEX('Cycle 11'!C$10:C$999,MATCH($A23,'Cycle 11'!$L$10:$L$999,0),1)),""))</f>
        <v/>
      </c>
      <c r="E23" t="str">
        <f>IF(IFERROR(IFERROR(IFERROR(IFERROR(IFERROR(IFERROR(IFERROR(IFERROR(IFERROR(IFERROR(IFERROR(IFERROR(INDEX(Summer!D$10:D$999,MATCH($A23,Summer!$L$10:$L$999,0),1),INDEX('Cycle 1'!D$10:D$999,MATCH($A23,'Cycle 1'!$L$10:$L$999,0),1)),INDEX('Cycle 2'!D$10:D$999,MATCH($A23,'Cycle 2'!$L$10:$L$999,0),1)),INDEX('Cycle 3'!D$10:D$999,MATCH($A23,'Cycle 3'!$L$10:$L$999,0),1)),INDEX('Cycle 4'!D$10:D$999,MATCH($A23,'Cycle 4'!$L$10:$L$999,0),1)),INDEX('Cycle 5'!D$10:D$999,MATCH($A23,'Cycle 5'!$L$10:$L$999,0),1)),INDEX('Cycle 6'!D$10:D$999,MATCH($A23,'Cycle 6'!$L$10:$L$999,0),1)),INDEX('Cycle 7'!D$10:D$999,MATCH($A23,'Cycle 7'!$L$10:$L$999,0),1)),INDEX('Cycle 8'!D$10:D$999,MATCH($A23,'Cycle 8'!$L$10:$L$999,0),1)),INDEX('Cycle 9'!D$10:D$999,MATCH($A23,'Cycle 9'!$L$10:$L$999,0),1)),INDEX('Cycle 10'!D$10:D$999,MATCH($A23,'Cycle 10'!$L$10:$L$999,0),1)),INDEX('Cycle 11'!D$10:D$999,MATCH($A23,'Cycle 11'!$L$10:$L$999,0),1)),"")="","",IFERROR(IFERROR(IFERROR(IFERROR(IFERROR(IFERROR(IFERROR(IFERROR(IFERROR(IFERROR(IFERROR(IFERROR(INDEX(Summer!D$10:D$999,MATCH($A23,Summer!$L$10:$L$999,0),1),INDEX('Cycle 1'!D$10:D$999,MATCH($A23,'Cycle 1'!$L$10:$L$999,0),1)),INDEX('Cycle 2'!D$10:D$999,MATCH($A23,'Cycle 2'!$L$10:$L$999,0),1)),INDEX('Cycle 3'!D$10:D$999,MATCH($A23,'Cycle 3'!$L$10:$L$999,0),1)),INDEX('Cycle 4'!D$10:D$999,MATCH($A23,'Cycle 4'!$L$10:$L$999,0),1)),INDEX('Cycle 5'!D$10:D$999,MATCH($A23,'Cycle 5'!$L$10:$L$999,0),1)),INDEX('Cycle 6'!D$10:D$999,MATCH($A23,'Cycle 6'!$L$10:$L$999,0),1)),INDEX('Cycle 7'!D$10:D$999,MATCH($A23,'Cycle 7'!$L$10:$L$999,0),1)),INDEX('Cycle 8'!D$10:D$999,MATCH($A23,'Cycle 8'!$L$10:$L$999,0),1)),INDEX('Cycle 9'!D$10:D$999,MATCH($A23,'Cycle 9'!$L$10:$L$999,0),1)),INDEX('Cycle 10'!D$10:D$999,MATCH($A23,'Cycle 10'!$L$10:$L$999,0),1)),INDEX('Cycle 11'!D$10:D$999,MATCH($A23,'Cycle 11'!$L$10:$L$999,0),1)),""))</f>
        <v/>
      </c>
      <c r="F23" t="str">
        <f>IF(IFERROR(IFERROR(IFERROR(IFERROR(IFERROR(IFERROR(IFERROR(IFERROR(IFERROR(IFERROR(IFERROR(IFERROR(INDEX(Summer!E$10:E$999,MATCH($A23,Summer!$L$10:$L$999,0),1),INDEX('Cycle 1'!E$10:E$999,MATCH($A23,'Cycle 1'!$L$10:$L$999,0),1)),INDEX('Cycle 2'!E$10:E$999,MATCH($A23,'Cycle 2'!$L$10:$L$999,0),1)),INDEX('Cycle 3'!E$10:E$999,MATCH($A23,'Cycle 3'!$L$10:$L$999,0),1)),INDEX('Cycle 4'!E$10:E$999,MATCH($A23,'Cycle 4'!$L$10:$L$999,0),1)),INDEX('Cycle 5'!E$10:E$999,MATCH($A23,'Cycle 5'!$L$10:$L$999,0),1)),INDEX('Cycle 6'!E$10:E$999,MATCH($A23,'Cycle 6'!$L$10:$L$999,0),1)),INDEX('Cycle 7'!E$10:E$999,MATCH($A23,'Cycle 7'!$L$10:$L$999,0),1)),INDEX('Cycle 8'!E$10:E$999,MATCH($A23,'Cycle 8'!$L$10:$L$999,0),1)),INDEX('Cycle 9'!E$10:E$999,MATCH($A23,'Cycle 9'!$L$10:$L$999,0),1)),INDEX('Cycle 10'!E$10:E$999,MATCH($A23,'Cycle 10'!$L$10:$L$999,0),1)),INDEX('Cycle 11'!E$10:E$999,MATCH($A23,'Cycle 11'!$L$10:$L$999,0),1)),"")="","",IFERROR(IFERROR(IFERROR(IFERROR(IFERROR(IFERROR(IFERROR(IFERROR(IFERROR(IFERROR(IFERROR(IFERROR(INDEX(Summer!E$10:E$999,MATCH($A23,Summer!$L$10:$L$999,0),1),INDEX('Cycle 1'!E$10:E$999,MATCH($A23,'Cycle 1'!$L$10:$L$999,0),1)),INDEX('Cycle 2'!E$10:E$999,MATCH($A23,'Cycle 2'!$L$10:$L$999,0),1)),INDEX('Cycle 3'!E$10:E$999,MATCH($A23,'Cycle 3'!$L$10:$L$999,0),1)),INDEX('Cycle 4'!E$10:E$999,MATCH($A23,'Cycle 4'!$L$10:$L$999,0),1)),INDEX('Cycle 5'!E$10:E$999,MATCH($A23,'Cycle 5'!$L$10:$L$999,0),1)),INDEX('Cycle 6'!E$10:E$999,MATCH($A23,'Cycle 6'!$L$10:$L$999,0),1)),INDEX('Cycle 7'!E$10:E$999,MATCH($A23,'Cycle 7'!$L$10:$L$999,0),1)),INDEX('Cycle 8'!E$10:E$999,MATCH($A23,'Cycle 8'!$L$10:$L$999,0),1)),INDEX('Cycle 9'!E$10:E$999,MATCH($A23,'Cycle 9'!$L$10:$L$999,0),1)),INDEX('Cycle 10'!E$10:E$999,MATCH($A23,'Cycle 10'!$L$10:$L$999,0),1)),INDEX('Cycle 11'!E$10:E$999,MATCH($A23,'Cycle 11'!$L$10:$L$999,0),1)),""))</f>
        <v/>
      </c>
      <c r="G23" t="str">
        <f>IF(IFERROR(IFERROR(IFERROR(IFERROR(IFERROR(IFERROR(IFERROR(IFERROR(IFERROR(IFERROR(IFERROR(IFERROR(INDEX(Summer!F$10:F$999,MATCH($A23,Summer!$L$10:$L$999,0),1),INDEX('Cycle 1'!F$10:F$999,MATCH($A23,'Cycle 1'!$L$10:$L$999,0),1)),INDEX('Cycle 2'!F$10:F$999,MATCH($A23,'Cycle 2'!$L$10:$L$999,0),1)),INDEX('Cycle 3'!F$10:F$999,MATCH($A23,'Cycle 3'!$L$10:$L$999,0),1)),INDEX('Cycle 4'!F$10:F$999,MATCH($A23,'Cycle 4'!$L$10:$L$999,0),1)),INDEX('Cycle 5'!F$10:F$999,MATCH($A23,'Cycle 5'!$L$10:$L$999,0),1)),INDEX('Cycle 6'!F$10:F$999,MATCH($A23,'Cycle 6'!$L$10:$L$999,0),1)),INDEX('Cycle 7'!F$10:F$999,MATCH($A23,'Cycle 7'!$L$10:$L$999,0),1)),INDEX('Cycle 8'!F$10:F$999,MATCH($A23,'Cycle 8'!$L$10:$L$999,0),1)),INDEX('Cycle 9'!F$10:F$999,MATCH($A23,'Cycle 9'!$L$10:$L$999,0),1)),INDEX('Cycle 10'!F$10:F$999,MATCH($A23,'Cycle 10'!$L$10:$L$999,0),1)),INDEX('Cycle 11'!F$10:F$999,MATCH($A23,'Cycle 11'!$L$10:$L$999,0),1)),"")="","",IFERROR(IFERROR(IFERROR(IFERROR(IFERROR(IFERROR(IFERROR(IFERROR(IFERROR(IFERROR(IFERROR(IFERROR(INDEX(Summer!F$10:F$999,MATCH($A23,Summer!$L$10:$L$999,0),1),INDEX('Cycle 1'!F$10:F$999,MATCH($A23,'Cycle 1'!$L$10:$L$999,0),1)),INDEX('Cycle 2'!F$10:F$999,MATCH($A23,'Cycle 2'!$L$10:$L$999,0),1)),INDEX('Cycle 3'!F$10:F$999,MATCH($A23,'Cycle 3'!$L$10:$L$999,0),1)),INDEX('Cycle 4'!F$10:F$999,MATCH($A23,'Cycle 4'!$L$10:$L$999,0),1)),INDEX('Cycle 5'!F$10:F$999,MATCH($A23,'Cycle 5'!$L$10:$L$999,0),1)),INDEX('Cycle 6'!F$10:F$999,MATCH($A23,'Cycle 6'!$L$10:$L$999,0),1)),INDEX('Cycle 7'!F$10:F$999,MATCH($A23,'Cycle 7'!$L$10:$L$999,0),1)),INDEX('Cycle 8'!F$10:F$999,MATCH($A23,'Cycle 8'!$L$10:$L$999,0),1)),INDEX('Cycle 9'!F$10:F$999,MATCH($A23,'Cycle 9'!$L$10:$L$999,0),1)),INDEX('Cycle 10'!F$10:F$999,MATCH($A23,'Cycle 10'!$L$10:$L$999,0),1)),INDEX('Cycle 11'!F$10:F$999,MATCH($A23,'Cycle 11'!$L$10:$L$999,0),1)),""))</f>
        <v/>
      </c>
      <c r="H23" t="str">
        <f>IF(IFERROR(IFERROR(IFERROR(IFERROR(IFERROR(IFERROR(IFERROR(IFERROR(IFERROR(IFERROR(IFERROR(IFERROR(INDEX(Summer!G$10:G$999,MATCH($A23,Summer!$L$10:$L$999,0),1),INDEX('Cycle 1'!G$10:G$999,MATCH($A23,'Cycle 1'!$L$10:$L$999,0),1)),INDEX('Cycle 2'!G$10:G$999,MATCH($A23,'Cycle 2'!$L$10:$L$999,0),1)),INDEX('Cycle 3'!G$10:G$999,MATCH($A23,'Cycle 3'!$L$10:$L$999,0),1)),INDEX('Cycle 4'!G$10:G$999,MATCH($A23,'Cycle 4'!$L$10:$L$999,0),1)),INDEX('Cycle 5'!G$10:G$999,MATCH($A23,'Cycle 5'!$L$10:$L$999,0),1)),INDEX('Cycle 6'!G$10:G$999,MATCH($A23,'Cycle 6'!$L$10:$L$999,0),1)),INDEX('Cycle 7'!G$10:G$999,MATCH($A23,'Cycle 7'!$L$10:$L$999,0),1)),INDEX('Cycle 8'!G$10:G$999,MATCH($A23,'Cycle 8'!$L$10:$L$999,0),1)),INDEX('Cycle 9'!G$10:G$999,MATCH($A23,'Cycle 9'!$L$10:$L$999,0),1)),INDEX('Cycle 10'!G$10:G$999,MATCH($A23,'Cycle 10'!$L$10:$L$999,0),1)),INDEX('Cycle 11'!G$10:G$999,MATCH($A23,'Cycle 11'!$L$10:$L$999,0),1)),"")="","",IFERROR(IFERROR(IFERROR(IFERROR(IFERROR(IFERROR(IFERROR(IFERROR(IFERROR(IFERROR(IFERROR(IFERROR(INDEX(Summer!G$10:G$999,MATCH($A23,Summer!$L$10:$L$999,0),1),INDEX('Cycle 1'!G$10:G$999,MATCH($A23,'Cycle 1'!$L$10:$L$999,0),1)),INDEX('Cycle 2'!G$10:G$999,MATCH($A23,'Cycle 2'!$L$10:$L$999,0),1)),INDEX('Cycle 3'!G$10:G$999,MATCH($A23,'Cycle 3'!$L$10:$L$999,0),1)),INDEX('Cycle 4'!G$10:G$999,MATCH($A23,'Cycle 4'!$L$10:$L$999,0),1)),INDEX('Cycle 5'!G$10:G$999,MATCH($A23,'Cycle 5'!$L$10:$L$999,0),1)),INDEX('Cycle 6'!G$10:G$999,MATCH($A23,'Cycle 6'!$L$10:$L$999,0),1)),INDEX('Cycle 7'!G$10:G$999,MATCH($A23,'Cycle 7'!$L$10:$L$999,0),1)),INDEX('Cycle 8'!G$10:G$999,MATCH($A23,'Cycle 8'!$L$10:$L$999,0),1)),INDEX('Cycle 9'!G$10:G$999,MATCH($A23,'Cycle 9'!$L$10:$L$999,0),1)),INDEX('Cycle 10'!G$10:G$999,MATCH($A23,'Cycle 10'!$L$10:$L$999,0),1)),INDEX('Cycle 11'!G$10:G$999,MATCH($A23,'Cycle 11'!$L$10:$L$999,0),1)),""))</f>
        <v/>
      </c>
      <c r="I23">
        <f>IFERROR(IF(C23="",MAX(I$1:I22),IF(ROW(C$2)=ROW(C23),1,IF(ISERROR(VLOOKUP(C23,C$2:C22,1,FALSE)),MAX(I$1:I22)+1,MAX(I$1:I22)))),"")</f>
        <v>0</v>
      </c>
      <c r="J23" t="str">
        <f t="shared" si="0"/>
        <v/>
      </c>
      <c r="K23" t="str">
        <f t="shared" si="4"/>
        <v/>
      </c>
      <c r="L23" t="str">
        <f t="shared" si="4"/>
        <v/>
      </c>
      <c r="M23" t="str">
        <f t="shared" si="4"/>
        <v/>
      </c>
      <c r="N23" t="str">
        <f t="shared" si="4"/>
        <v/>
      </c>
      <c r="O23" t="str">
        <f t="shared" si="4"/>
        <v/>
      </c>
      <c r="P23" t="str">
        <f t="shared" si="4"/>
        <v/>
      </c>
      <c r="Q23" t="str">
        <f t="shared" si="4"/>
        <v/>
      </c>
      <c r="R23" t="str">
        <f t="shared" si="4"/>
        <v/>
      </c>
      <c r="S23" t="str">
        <f t="shared" si="4"/>
        <v/>
      </c>
      <c r="T23" t="str">
        <f t="shared" si="4"/>
        <v/>
      </c>
      <c r="U23" t="str">
        <f t="shared" si="4"/>
        <v/>
      </c>
      <c r="V23" t="str">
        <f t="shared" si="4"/>
        <v/>
      </c>
      <c r="W23" t="str">
        <f t="shared" si="2"/>
        <v/>
      </c>
      <c r="X23">
        <f>IF(OR(H23="No",H23=""),0,IF(COUNTIFS(H$2:H23,"Yes",C$2:C23,C23)&gt;1,0,COUNTIFS(H$2:H23,"Yes",C$2:C23,C23)))+IF(X22=$X$1,0,X22)</f>
        <v>0</v>
      </c>
    </row>
    <row r="24" spans="1:24" x14ac:dyDescent="0.3">
      <c r="A24">
        <f>ROWS($A$2:$A24)</f>
        <v>23</v>
      </c>
      <c r="B24" t="str">
        <f>IF(ISERROR(VLOOKUP(A24,Summer!L$11:L$500,1,FALSE)),IF(ISERROR(VLOOKUP(A24,'Cycle 1'!L$11:L$500,1,FALSE)),IF(ISERROR(VLOOKUP(A24,'Cycle 2'!L$11:L$500,1,FALSE)),IF(ISERROR(VLOOKUP(A24,'Cycle 3'!L$11:L$500,1,FALSE)),IF(ISERROR(VLOOKUP(A24,'Cycle 4'!L$11:L$500,1,FALSE)),IF(ISERROR(VLOOKUP(A24,'Cycle 5'!L$11:L$500,1,FALSE)),IF(ISERROR(VLOOKUP(A24,'Cycle 6'!L$11:L$500,1,FALSE)),IF(ISERROR(VLOOKUP(A24,'Cycle 7'!L$11:L$500,1,FALSE)),IF(ISERROR(VLOOKUP(A24,'Cycle 8'!L$11:L$500,1,FALSE)),IF(ISERROR(VLOOKUP(A24,'Cycle 9'!L$11:L$500,1,FALSE)),IF(ISERROR(VLOOKUP(A24,'Cycle 10'!L$11:L$500,1,FALSE)),IF(ISERROR(VLOOKUP(A24,'Cycle 11'!L$11:L$500,1,FALSE)),"","Cycle 11"),"Cycle 10"),"Cycle 9"),"Cycle 8"),"Cycle 7"),"Cycle 6"),"Cycle 5"),"Cycle 4"),"Cycle 3"),"Cycle 2"),"Cycle 1"),"Summer")</f>
        <v/>
      </c>
      <c r="C24" t="str">
        <f>IF(IFERROR(IFERROR(IFERROR(IFERROR(IFERROR(IFERROR(IFERROR(IFERROR(IFERROR(IFERROR(IFERROR(IFERROR(INDEX(Summer!B$10:B$999,MATCH($A24,Summer!$L$10:$L$999,0),1),INDEX('Cycle 1'!B$10:B$999,MATCH($A24,'Cycle 1'!$L$10:$L$999,0),1)),INDEX('Cycle 2'!B$10:B$999,MATCH($A24,'Cycle 2'!$L$10:$L$999,0),1)),INDEX('Cycle 3'!B$10:B$999,MATCH($A24,'Cycle 3'!$L$10:$L$999,0),1)),INDEX('Cycle 4'!B$10:B$999,MATCH($A24,'Cycle 4'!$L$10:$L$999,0),1)),INDEX('Cycle 5'!B$10:B$999,MATCH($A24,'Cycle 5'!$L$10:$L$999,0),1)),INDEX('Cycle 6'!B$10:B$999,MATCH($A24,'Cycle 6'!$L$10:$L$999,0),1)),INDEX('Cycle 7'!B$10:B$999,MATCH($A24,'Cycle 7'!$L$10:$L$999,0),1)),INDEX('Cycle 8'!B$10:B$999,MATCH($A24,'Cycle 8'!$L$10:$L$999,0),1)),INDEX('Cycle 9'!B$10:B$999,MATCH($A24,'Cycle 9'!$L$10:$L$999,0),1)),INDEX('Cycle 10'!B$10:B$999,MATCH($A24,'Cycle 10'!$L$10:$L$999,0),1)),INDEX('Cycle 11'!B$10:B$999,MATCH($A24,'Cycle 11'!$L$10:$L$999,0),1)),"")="","",IFERROR(IFERROR(IFERROR(IFERROR(IFERROR(IFERROR(IFERROR(IFERROR(IFERROR(IFERROR(IFERROR(IFERROR(INDEX(Summer!B$10:B$999,MATCH($A24,Summer!$L$10:$L$999,0),1),INDEX('Cycle 1'!B$10:B$999,MATCH($A24,'Cycle 1'!$L$10:$L$999,0),1)),INDEX('Cycle 2'!B$10:B$999,MATCH($A24,'Cycle 2'!$L$10:$L$999,0),1)),INDEX('Cycle 3'!B$10:B$999,MATCH($A24,'Cycle 3'!$L$10:$L$999,0),1)),INDEX('Cycle 4'!B$10:B$999,MATCH($A24,'Cycle 4'!$L$10:$L$999,0),1)),INDEX('Cycle 5'!B$10:B$999,MATCH($A24,'Cycle 5'!$L$10:$L$999,0),1)),INDEX('Cycle 6'!B$10:B$999,MATCH($A24,'Cycle 6'!$L$10:$L$999,0),1)),INDEX('Cycle 7'!B$10:B$999,MATCH($A24,'Cycle 7'!$L$10:$L$999,0),1)),INDEX('Cycle 8'!B$10:B$999,MATCH($A24,'Cycle 8'!$L$10:$L$999,0),1)),INDEX('Cycle 9'!B$10:B$999,MATCH($A24,'Cycle 9'!$L$10:$L$999,0),1)),INDEX('Cycle 10'!B$10:B$999,MATCH($A24,'Cycle 10'!$L$10:$L$999,0),1)),INDEX('Cycle 11'!B$10:B$999,MATCH($A24,'Cycle 11'!$L$10:$L$999,0),1)),""))</f>
        <v/>
      </c>
      <c r="D24" t="str">
        <f>IF(IFERROR(IFERROR(IFERROR(IFERROR(IFERROR(IFERROR(IFERROR(IFERROR(IFERROR(IFERROR(IFERROR(IFERROR(INDEX(Summer!C$10:C$999,MATCH($A24,Summer!$L$10:$L$999,0),1),INDEX('Cycle 1'!C$10:C$999,MATCH($A24,'Cycle 1'!$L$10:$L$999,0),1)),INDEX('Cycle 2'!C$10:C$999,MATCH($A24,'Cycle 2'!$L$10:$L$999,0),1)),INDEX('Cycle 3'!C$10:C$999,MATCH($A24,'Cycle 3'!$L$10:$L$999,0),1)),INDEX('Cycle 4'!C$10:C$999,MATCH($A24,'Cycle 4'!$L$10:$L$999,0),1)),INDEX('Cycle 5'!C$10:C$999,MATCH($A24,'Cycle 5'!$L$10:$L$999,0),1)),INDEX('Cycle 6'!C$10:C$999,MATCH($A24,'Cycle 6'!$L$10:$L$999,0),1)),INDEX('Cycle 7'!C$10:C$999,MATCH($A24,'Cycle 7'!$L$10:$L$999,0),1)),INDEX('Cycle 8'!C$10:C$999,MATCH($A24,'Cycle 8'!$L$10:$L$999,0),1)),INDEX('Cycle 9'!C$10:C$999,MATCH($A24,'Cycle 9'!$L$10:$L$999,0),1)),INDEX('Cycle 10'!C$10:C$999,MATCH($A24,'Cycle 10'!$L$10:$L$999,0),1)),INDEX('Cycle 11'!C$10:C$999,MATCH($A24,'Cycle 11'!$L$10:$L$999,0),1)),"")="","",IFERROR(IFERROR(IFERROR(IFERROR(IFERROR(IFERROR(IFERROR(IFERROR(IFERROR(IFERROR(IFERROR(IFERROR(INDEX(Summer!C$10:C$999,MATCH($A24,Summer!$L$10:$L$999,0),1),INDEX('Cycle 1'!C$10:C$999,MATCH($A24,'Cycle 1'!$L$10:$L$999,0),1)),INDEX('Cycle 2'!C$10:C$999,MATCH($A24,'Cycle 2'!$L$10:$L$999,0),1)),INDEX('Cycle 3'!C$10:C$999,MATCH($A24,'Cycle 3'!$L$10:$L$999,0),1)),INDEX('Cycle 4'!C$10:C$999,MATCH($A24,'Cycle 4'!$L$10:$L$999,0),1)),INDEX('Cycle 5'!C$10:C$999,MATCH($A24,'Cycle 5'!$L$10:$L$999,0),1)),INDEX('Cycle 6'!C$10:C$999,MATCH($A24,'Cycle 6'!$L$10:$L$999,0),1)),INDEX('Cycle 7'!C$10:C$999,MATCH($A24,'Cycle 7'!$L$10:$L$999,0),1)),INDEX('Cycle 8'!C$10:C$999,MATCH($A24,'Cycle 8'!$L$10:$L$999,0),1)),INDEX('Cycle 9'!C$10:C$999,MATCH($A24,'Cycle 9'!$L$10:$L$999,0),1)),INDEX('Cycle 10'!C$10:C$999,MATCH($A24,'Cycle 10'!$L$10:$L$999,0),1)),INDEX('Cycle 11'!C$10:C$999,MATCH($A24,'Cycle 11'!$L$10:$L$999,0),1)),""))</f>
        <v/>
      </c>
      <c r="E24" t="str">
        <f>IF(IFERROR(IFERROR(IFERROR(IFERROR(IFERROR(IFERROR(IFERROR(IFERROR(IFERROR(IFERROR(IFERROR(IFERROR(INDEX(Summer!D$10:D$999,MATCH($A24,Summer!$L$10:$L$999,0),1),INDEX('Cycle 1'!D$10:D$999,MATCH($A24,'Cycle 1'!$L$10:$L$999,0),1)),INDEX('Cycle 2'!D$10:D$999,MATCH($A24,'Cycle 2'!$L$10:$L$999,0),1)),INDEX('Cycle 3'!D$10:D$999,MATCH($A24,'Cycle 3'!$L$10:$L$999,0),1)),INDEX('Cycle 4'!D$10:D$999,MATCH($A24,'Cycle 4'!$L$10:$L$999,0),1)),INDEX('Cycle 5'!D$10:D$999,MATCH($A24,'Cycle 5'!$L$10:$L$999,0),1)),INDEX('Cycle 6'!D$10:D$999,MATCH($A24,'Cycle 6'!$L$10:$L$999,0),1)),INDEX('Cycle 7'!D$10:D$999,MATCH($A24,'Cycle 7'!$L$10:$L$999,0),1)),INDEX('Cycle 8'!D$10:D$999,MATCH($A24,'Cycle 8'!$L$10:$L$999,0),1)),INDEX('Cycle 9'!D$10:D$999,MATCH($A24,'Cycle 9'!$L$10:$L$999,0),1)),INDEX('Cycle 10'!D$10:D$999,MATCH($A24,'Cycle 10'!$L$10:$L$999,0),1)),INDEX('Cycle 11'!D$10:D$999,MATCH($A24,'Cycle 11'!$L$10:$L$999,0),1)),"")="","",IFERROR(IFERROR(IFERROR(IFERROR(IFERROR(IFERROR(IFERROR(IFERROR(IFERROR(IFERROR(IFERROR(IFERROR(INDEX(Summer!D$10:D$999,MATCH($A24,Summer!$L$10:$L$999,0),1),INDEX('Cycle 1'!D$10:D$999,MATCH($A24,'Cycle 1'!$L$10:$L$999,0),1)),INDEX('Cycle 2'!D$10:D$999,MATCH($A24,'Cycle 2'!$L$10:$L$999,0),1)),INDEX('Cycle 3'!D$10:D$999,MATCH($A24,'Cycle 3'!$L$10:$L$999,0),1)),INDEX('Cycle 4'!D$10:D$999,MATCH($A24,'Cycle 4'!$L$10:$L$999,0),1)),INDEX('Cycle 5'!D$10:D$999,MATCH($A24,'Cycle 5'!$L$10:$L$999,0),1)),INDEX('Cycle 6'!D$10:D$999,MATCH($A24,'Cycle 6'!$L$10:$L$999,0),1)),INDEX('Cycle 7'!D$10:D$999,MATCH($A24,'Cycle 7'!$L$10:$L$999,0),1)),INDEX('Cycle 8'!D$10:D$999,MATCH($A24,'Cycle 8'!$L$10:$L$999,0),1)),INDEX('Cycle 9'!D$10:D$999,MATCH($A24,'Cycle 9'!$L$10:$L$999,0),1)),INDEX('Cycle 10'!D$10:D$999,MATCH($A24,'Cycle 10'!$L$10:$L$999,0),1)),INDEX('Cycle 11'!D$10:D$999,MATCH($A24,'Cycle 11'!$L$10:$L$999,0),1)),""))</f>
        <v/>
      </c>
      <c r="F24" t="str">
        <f>IF(IFERROR(IFERROR(IFERROR(IFERROR(IFERROR(IFERROR(IFERROR(IFERROR(IFERROR(IFERROR(IFERROR(IFERROR(INDEX(Summer!E$10:E$999,MATCH($A24,Summer!$L$10:$L$999,0),1),INDEX('Cycle 1'!E$10:E$999,MATCH($A24,'Cycle 1'!$L$10:$L$999,0),1)),INDEX('Cycle 2'!E$10:E$999,MATCH($A24,'Cycle 2'!$L$10:$L$999,0),1)),INDEX('Cycle 3'!E$10:E$999,MATCH($A24,'Cycle 3'!$L$10:$L$999,0),1)),INDEX('Cycle 4'!E$10:E$999,MATCH($A24,'Cycle 4'!$L$10:$L$999,0),1)),INDEX('Cycle 5'!E$10:E$999,MATCH($A24,'Cycle 5'!$L$10:$L$999,0),1)),INDEX('Cycle 6'!E$10:E$999,MATCH($A24,'Cycle 6'!$L$10:$L$999,0),1)),INDEX('Cycle 7'!E$10:E$999,MATCH($A24,'Cycle 7'!$L$10:$L$999,0),1)),INDEX('Cycle 8'!E$10:E$999,MATCH($A24,'Cycle 8'!$L$10:$L$999,0),1)),INDEX('Cycle 9'!E$10:E$999,MATCH($A24,'Cycle 9'!$L$10:$L$999,0),1)),INDEX('Cycle 10'!E$10:E$999,MATCH($A24,'Cycle 10'!$L$10:$L$999,0),1)),INDEX('Cycle 11'!E$10:E$999,MATCH($A24,'Cycle 11'!$L$10:$L$999,0),1)),"")="","",IFERROR(IFERROR(IFERROR(IFERROR(IFERROR(IFERROR(IFERROR(IFERROR(IFERROR(IFERROR(IFERROR(IFERROR(INDEX(Summer!E$10:E$999,MATCH($A24,Summer!$L$10:$L$999,0),1),INDEX('Cycle 1'!E$10:E$999,MATCH($A24,'Cycle 1'!$L$10:$L$999,0),1)),INDEX('Cycle 2'!E$10:E$999,MATCH($A24,'Cycle 2'!$L$10:$L$999,0),1)),INDEX('Cycle 3'!E$10:E$999,MATCH($A24,'Cycle 3'!$L$10:$L$999,0),1)),INDEX('Cycle 4'!E$10:E$999,MATCH($A24,'Cycle 4'!$L$10:$L$999,0),1)),INDEX('Cycle 5'!E$10:E$999,MATCH($A24,'Cycle 5'!$L$10:$L$999,0),1)),INDEX('Cycle 6'!E$10:E$999,MATCH($A24,'Cycle 6'!$L$10:$L$999,0),1)),INDEX('Cycle 7'!E$10:E$999,MATCH($A24,'Cycle 7'!$L$10:$L$999,0),1)),INDEX('Cycle 8'!E$10:E$999,MATCH($A24,'Cycle 8'!$L$10:$L$999,0),1)),INDEX('Cycle 9'!E$10:E$999,MATCH($A24,'Cycle 9'!$L$10:$L$999,0),1)),INDEX('Cycle 10'!E$10:E$999,MATCH($A24,'Cycle 10'!$L$10:$L$999,0),1)),INDEX('Cycle 11'!E$10:E$999,MATCH($A24,'Cycle 11'!$L$10:$L$999,0),1)),""))</f>
        <v/>
      </c>
      <c r="G24" t="str">
        <f>IF(IFERROR(IFERROR(IFERROR(IFERROR(IFERROR(IFERROR(IFERROR(IFERROR(IFERROR(IFERROR(IFERROR(IFERROR(INDEX(Summer!F$10:F$999,MATCH($A24,Summer!$L$10:$L$999,0),1),INDEX('Cycle 1'!F$10:F$999,MATCH($A24,'Cycle 1'!$L$10:$L$999,0),1)),INDEX('Cycle 2'!F$10:F$999,MATCH($A24,'Cycle 2'!$L$10:$L$999,0),1)),INDEX('Cycle 3'!F$10:F$999,MATCH($A24,'Cycle 3'!$L$10:$L$999,0),1)),INDEX('Cycle 4'!F$10:F$999,MATCH($A24,'Cycle 4'!$L$10:$L$999,0),1)),INDEX('Cycle 5'!F$10:F$999,MATCH($A24,'Cycle 5'!$L$10:$L$999,0),1)),INDEX('Cycle 6'!F$10:F$999,MATCH($A24,'Cycle 6'!$L$10:$L$999,0),1)),INDEX('Cycle 7'!F$10:F$999,MATCH($A24,'Cycle 7'!$L$10:$L$999,0),1)),INDEX('Cycle 8'!F$10:F$999,MATCH($A24,'Cycle 8'!$L$10:$L$999,0),1)),INDEX('Cycle 9'!F$10:F$999,MATCH($A24,'Cycle 9'!$L$10:$L$999,0),1)),INDEX('Cycle 10'!F$10:F$999,MATCH($A24,'Cycle 10'!$L$10:$L$999,0),1)),INDEX('Cycle 11'!F$10:F$999,MATCH($A24,'Cycle 11'!$L$10:$L$999,0),1)),"")="","",IFERROR(IFERROR(IFERROR(IFERROR(IFERROR(IFERROR(IFERROR(IFERROR(IFERROR(IFERROR(IFERROR(IFERROR(INDEX(Summer!F$10:F$999,MATCH($A24,Summer!$L$10:$L$999,0),1),INDEX('Cycle 1'!F$10:F$999,MATCH($A24,'Cycle 1'!$L$10:$L$999,0),1)),INDEX('Cycle 2'!F$10:F$999,MATCH($A24,'Cycle 2'!$L$10:$L$999,0),1)),INDEX('Cycle 3'!F$10:F$999,MATCH($A24,'Cycle 3'!$L$10:$L$999,0),1)),INDEX('Cycle 4'!F$10:F$999,MATCH($A24,'Cycle 4'!$L$10:$L$999,0),1)),INDEX('Cycle 5'!F$10:F$999,MATCH($A24,'Cycle 5'!$L$10:$L$999,0),1)),INDEX('Cycle 6'!F$10:F$999,MATCH($A24,'Cycle 6'!$L$10:$L$999,0),1)),INDEX('Cycle 7'!F$10:F$999,MATCH($A24,'Cycle 7'!$L$10:$L$999,0),1)),INDEX('Cycle 8'!F$10:F$999,MATCH($A24,'Cycle 8'!$L$10:$L$999,0),1)),INDEX('Cycle 9'!F$10:F$999,MATCH($A24,'Cycle 9'!$L$10:$L$999,0),1)),INDEX('Cycle 10'!F$10:F$999,MATCH($A24,'Cycle 10'!$L$10:$L$999,0),1)),INDEX('Cycle 11'!F$10:F$999,MATCH($A24,'Cycle 11'!$L$10:$L$999,0),1)),""))</f>
        <v/>
      </c>
      <c r="H24" t="str">
        <f>IF(IFERROR(IFERROR(IFERROR(IFERROR(IFERROR(IFERROR(IFERROR(IFERROR(IFERROR(IFERROR(IFERROR(IFERROR(INDEX(Summer!G$10:G$999,MATCH($A24,Summer!$L$10:$L$999,0),1),INDEX('Cycle 1'!G$10:G$999,MATCH($A24,'Cycle 1'!$L$10:$L$999,0),1)),INDEX('Cycle 2'!G$10:G$999,MATCH($A24,'Cycle 2'!$L$10:$L$999,0),1)),INDEX('Cycle 3'!G$10:G$999,MATCH($A24,'Cycle 3'!$L$10:$L$999,0),1)),INDEX('Cycle 4'!G$10:G$999,MATCH($A24,'Cycle 4'!$L$10:$L$999,0),1)),INDEX('Cycle 5'!G$10:G$999,MATCH($A24,'Cycle 5'!$L$10:$L$999,0),1)),INDEX('Cycle 6'!G$10:G$999,MATCH($A24,'Cycle 6'!$L$10:$L$999,0),1)),INDEX('Cycle 7'!G$10:G$999,MATCH($A24,'Cycle 7'!$L$10:$L$999,0),1)),INDEX('Cycle 8'!G$10:G$999,MATCH($A24,'Cycle 8'!$L$10:$L$999,0),1)),INDEX('Cycle 9'!G$10:G$999,MATCH($A24,'Cycle 9'!$L$10:$L$999,0),1)),INDEX('Cycle 10'!G$10:G$999,MATCH($A24,'Cycle 10'!$L$10:$L$999,0),1)),INDEX('Cycle 11'!G$10:G$999,MATCH($A24,'Cycle 11'!$L$10:$L$999,0),1)),"")="","",IFERROR(IFERROR(IFERROR(IFERROR(IFERROR(IFERROR(IFERROR(IFERROR(IFERROR(IFERROR(IFERROR(IFERROR(INDEX(Summer!G$10:G$999,MATCH($A24,Summer!$L$10:$L$999,0),1),INDEX('Cycle 1'!G$10:G$999,MATCH($A24,'Cycle 1'!$L$10:$L$999,0),1)),INDEX('Cycle 2'!G$10:G$999,MATCH($A24,'Cycle 2'!$L$10:$L$999,0),1)),INDEX('Cycle 3'!G$10:G$999,MATCH($A24,'Cycle 3'!$L$10:$L$999,0),1)),INDEX('Cycle 4'!G$10:G$999,MATCH($A24,'Cycle 4'!$L$10:$L$999,0),1)),INDEX('Cycle 5'!G$10:G$999,MATCH($A24,'Cycle 5'!$L$10:$L$999,0),1)),INDEX('Cycle 6'!G$10:G$999,MATCH($A24,'Cycle 6'!$L$10:$L$999,0),1)),INDEX('Cycle 7'!G$10:G$999,MATCH($A24,'Cycle 7'!$L$10:$L$999,0),1)),INDEX('Cycle 8'!G$10:G$999,MATCH($A24,'Cycle 8'!$L$10:$L$999,0),1)),INDEX('Cycle 9'!G$10:G$999,MATCH($A24,'Cycle 9'!$L$10:$L$999,0),1)),INDEX('Cycle 10'!G$10:G$999,MATCH($A24,'Cycle 10'!$L$10:$L$999,0),1)),INDEX('Cycle 11'!G$10:G$999,MATCH($A24,'Cycle 11'!$L$10:$L$999,0),1)),""))</f>
        <v/>
      </c>
      <c r="I24">
        <f>IFERROR(IF(C24="",MAX(I$1:I23),IF(ROW(C$2)=ROW(C24),1,IF(ISERROR(VLOOKUP(C24,C$2:C23,1,FALSE)),MAX(I$1:I23)+1,MAX(I$1:I23)))),"")</f>
        <v>0</v>
      </c>
      <c r="J24" t="str">
        <f t="shared" si="0"/>
        <v/>
      </c>
      <c r="K24" t="str">
        <f t="shared" si="4"/>
        <v/>
      </c>
      <c r="L24" t="str">
        <f t="shared" si="4"/>
        <v/>
      </c>
      <c r="M24" t="str">
        <f t="shared" si="4"/>
        <v/>
      </c>
      <c r="N24" t="str">
        <f t="shared" si="4"/>
        <v/>
      </c>
      <c r="O24" t="str">
        <f t="shared" si="4"/>
        <v/>
      </c>
      <c r="P24" t="str">
        <f t="shared" si="4"/>
        <v/>
      </c>
      <c r="Q24" t="str">
        <f t="shared" si="4"/>
        <v/>
      </c>
      <c r="R24" t="str">
        <f t="shared" si="4"/>
        <v/>
      </c>
      <c r="S24" t="str">
        <f t="shared" si="4"/>
        <v/>
      </c>
      <c r="T24" t="str">
        <f t="shared" si="4"/>
        <v/>
      </c>
      <c r="U24" t="str">
        <f t="shared" si="4"/>
        <v/>
      </c>
      <c r="V24" t="str">
        <f t="shared" si="4"/>
        <v/>
      </c>
      <c r="W24" t="str">
        <f t="shared" si="2"/>
        <v/>
      </c>
      <c r="X24">
        <f>IF(OR(H24="No",H24=""),0,IF(COUNTIFS(H$2:H24,"Yes",C$2:C24,C24)&gt;1,0,COUNTIFS(H$2:H24,"Yes",C$2:C24,C24)))+IF(X23=$X$1,0,X23)</f>
        <v>0</v>
      </c>
    </row>
    <row r="25" spans="1:24" x14ac:dyDescent="0.3">
      <c r="A25">
        <f>ROWS($A$2:$A25)</f>
        <v>24</v>
      </c>
      <c r="B25" t="str">
        <f>IF(ISERROR(VLOOKUP(A25,Summer!L$11:L$500,1,FALSE)),IF(ISERROR(VLOOKUP(A25,'Cycle 1'!L$11:L$500,1,FALSE)),IF(ISERROR(VLOOKUP(A25,'Cycle 2'!L$11:L$500,1,FALSE)),IF(ISERROR(VLOOKUP(A25,'Cycle 3'!L$11:L$500,1,FALSE)),IF(ISERROR(VLOOKUP(A25,'Cycle 4'!L$11:L$500,1,FALSE)),IF(ISERROR(VLOOKUP(A25,'Cycle 5'!L$11:L$500,1,FALSE)),IF(ISERROR(VLOOKUP(A25,'Cycle 6'!L$11:L$500,1,FALSE)),IF(ISERROR(VLOOKUP(A25,'Cycle 7'!L$11:L$500,1,FALSE)),IF(ISERROR(VLOOKUP(A25,'Cycle 8'!L$11:L$500,1,FALSE)),IF(ISERROR(VLOOKUP(A25,'Cycle 9'!L$11:L$500,1,FALSE)),IF(ISERROR(VLOOKUP(A25,'Cycle 10'!L$11:L$500,1,FALSE)),IF(ISERROR(VLOOKUP(A25,'Cycle 11'!L$11:L$500,1,FALSE)),"","Cycle 11"),"Cycle 10"),"Cycle 9"),"Cycle 8"),"Cycle 7"),"Cycle 6"),"Cycle 5"),"Cycle 4"),"Cycle 3"),"Cycle 2"),"Cycle 1"),"Summer")</f>
        <v/>
      </c>
      <c r="C25" t="str">
        <f>IF(IFERROR(IFERROR(IFERROR(IFERROR(IFERROR(IFERROR(IFERROR(IFERROR(IFERROR(IFERROR(IFERROR(IFERROR(INDEX(Summer!B$10:B$999,MATCH($A25,Summer!$L$10:$L$999,0),1),INDEX('Cycle 1'!B$10:B$999,MATCH($A25,'Cycle 1'!$L$10:$L$999,0),1)),INDEX('Cycle 2'!B$10:B$999,MATCH($A25,'Cycle 2'!$L$10:$L$999,0),1)),INDEX('Cycle 3'!B$10:B$999,MATCH($A25,'Cycle 3'!$L$10:$L$999,0),1)),INDEX('Cycle 4'!B$10:B$999,MATCH($A25,'Cycle 4'!$L$10:$L$999,0),1)),INDEX('Cycle 5'!B$10:B$999,MATCH($A25,'Cycle 5'!$L$10:$L$999,0),1)),INDEX('Cycle 6'!B$10:B$999,MATCH($A25,'Cycle 6'!$L$10:$L$999,0),1)),INDEX('Cycle 7'!B$10:B$999,MATCH($A25,'Cycle 7'!$L$10:$L$999,0),1)),INDEX('Cycle 8'!B$10:B$999,MATCH($A25,'Cycle 8'!$L$10:$L$999,0),1)),INDEX('Cycle 9'!B$10:B$999,MATCH($A25,'Cycle 9'!$L$10:$L$999,0),1)),INDEX('Cycle 10'!B$10:B$999,MATCH($A25,'Cycle 10'!$L$10:$L$999,0),1)),INDEX('Cycle 11'!B$10:B$999,MATCH($A25,'Cycle 11'!$L$10:$L$999,0),1)),"")="","",IFERROR(IFERROR(IFERROR(IFERROR(IFERROR(IFERROR(IFERROR(IFERROR(IFERROR(IFERROR(IFERROR(IFERROR(INDEX(Summer!B$10:B$999,MATCH($A25,Summer!$L$10:$L$999,0),1),INDEX('Cycle 1'!B$10:B$999,MATCH($A25,'Cycle 1'!$L$10:$L$999,0),1)),INDEX('Cycle 2'!B$10:B$999,MATCH($A25,'Cycle 2'!$L$10:$L$999,0),1)),INDEX('Cycle 3'!B$10:B$999,MATCH($A25,'Cycle 3'!$L$10:$L$999,0),1)),INDEX('Cycle 4'!B$10:B$999,MATCH($A25,'Cycle 4'!$L$10:$L$999,0),1)),INDEX('Cycle 5'!B$10:B$999,MATCH($A25,'Cycle 5'!$L$10:$L$999,0),1)),INDEX('Cycle 6'!B$10:B$999,MATCH($A25,'Cycle 6'!$L$10:$L$999,0),1)),INDEX('Cycle 7'!B$10:B$999,MATCH($A25,'Cycle 7'!$L$10:$L$999,0),1)),INDEX('Cycle 8'!B$10:B$999,MATCH($A25,'Cycle 8'!$L$10:$L$999,0),1)),INDEX('Cycle 9'!B$10:B$999,MATCH($A25,'Cycle 9'!$L$10:$L$999,0),1)),INDEX('Cycle 10'!B$10:B$999,MATCH($A25,'Cycle 10'!$L$10:$L$999,0),1)),INDEX('Cycle 11'!B$10:B$999,MATCH($A25,'Cycle 11'!$L$10:$L$999,0),1)),""))</f>
        <v/>
      </c>
      <c r="D25" t="str">
        <f>IF(IFERROR(IFERROR(IFERROR(IFERROR(IFERROR(IFERROR(IFERROR(IFERROR(IFERROR(IFERROR(IFERROR(IFERROR(INDEX(Summer!C$10:C$999,MATCH($A25,Summer!$L$10:$L$999,0),1),INDEX('Cycle 1'!C$10:C$999,MATCH($A25,'Cycle 1'!$L$10:$L$999,0),1)),INDEX('Cycle 2'!C$10:C$999,MATCH($A25,'Cycle 2'!$L$10:$L$999,0),1)),INDEX('Cycle 3'!C$10:C$999,MATCH($A25,'Cycle 3'!$L$10:$L$999,0),1)),INDEX('Cycle 4'!C$10:C$999,MATCH($A25,'Cycle 4'!$L$10:$L$999,0),1)),INDEX('Cycle 5'!C$10:C$999,MATCH($A25,'Cycle 5'!$L$10:$L$999,0),1)),INDEX('Cycle 6'!C$10:C$999,MATCH($A25,'Cycle 6'!$L$10:$L$999,0),1)),INDEX('Cycle 7'!C$10:C$999,MATCH($A25,'Cycle 7'!$L$10:$L$999,0),1)),INDEX('Cycle 8'!C$10:C$999,MATCH($A25,'Cycle 8'!$L$10:$L$999,0),1)),INDEX('Cycle 9'!C$10:C$999,MATCH($A25,'Cycle 9'!$L$10:$L$999,0),1)),INDEX('Cycle 10'!C$10:C$999,MATCH($A25,'Cycle 10'!$L$10:$L$999,0),1)),INDEX('Cycle 11'!C$10:C$999,MATCH($A25,'Cycle 11'!$L$10:$L$999,0),1)),"")="","",IFERROR(IFERROR(IFERROR(IFERROR(IFERROR(IFERROR(IFERROR(IFERROR(IFERROR(IFERROR(IFERROR(IFERROR(INDEX(Summer!C$10:C$999,MATCH($A25,Summer!$L$10:$L$999,0),1),INDEX('Cycle 1'!C$10:C$999,MATCH($A25,'Cycle 1'!$L$10:$L$999,0),1)),INDEX('Cycle 2'!C$10:C$999,MATCH($A25,'Cycle 2'!$L$10:$L$999,0),1)),INDEX('Cycle 3'!C$10:C$999,MATCH($A25,'Cycle 3'!$L$10:$L$999,0),1)),INDEX('Cycle 4'!C$10:C$999,MATCH($A25,'Cycle 4'!$L$10:$L$999,0),1)),INDEX('Cycle 5'!C$10:C$999,MATCH($A25,'Cycle 5'!$L$10:$L$999,0),1)),INDEX('Cycle 6'!C$10:C$999,MATCH($A25,'Cycle 6'!$L$10:$L$999,0),1)),INDEX('Cycle 7'!C$10:C$999,MATCH($A25,'Cycle 7'!$L$10:$L$999,0),1)),INDEX('Cycle 8'!C$10:C$999,MATCH($A25,'Cycle 8'!$L$10:$L$999,0),1)),INDEX('Cycle 9'!C$10:C$999,MATCH($A25,'Cycle 9'!$L$10:$L$999,0),1)),INDEX('Cycle 10'!C$10:C$999,MATCH($A25,'Cycle 10'!$L$10:$L$999,0),1)),INDEX('Cycle 11'!C$10:C$999,MATCH($A25,'Cycle 11'!$L$10:$L$999,0),1)),""))</f>
        <v/>
      </c>
      <c r="E25" t="str">
        <f>IF(IFERROR(IFERROR(IFERROR(IFERROR(IFERROR(IFERROR(IFERROR(IFERROR(IFERROR(IFERROR(IFERROR(IFERROR(INDEX(Summer!D$10:D$999,MATCH($A25,Summer!$L$10:$L$999,0),1),INDEX('Cycle 1'!D$10:D$999,MATCH($A25,'Cycle 1'!$L$10:$L$999,0),1)),INDEX('Cycle 2'!D$10:D$999,MATCH($A25,'Cycle 2'!$L$10:$L$999,0),1)),INDEX('Cycle 3'!D$10:D$999,MATCH($A25,'Cycle 3'!$L$10:$L$999,0),1)),INDEX('Cycle 4'!D$10:D$999,MATCH($A25,'Cycle 4'!$L$10:$L$999,0),1)),INDEX('Cycle 5'!D$10:D$999,MATCH($A25,'Cycle 5'!$L$10:$L$999,0),1)),INDEX('Cycle 6'!D$10:D$999,MATCH($A25,'Cycle 6'!$L$10:$L$999,0),1)),INDEX('Cycle 7'!D$10:D$999,MATCH($A25,'Cycle 7'!$L$10:$L$999,0),1)),INDEX('Cycle 8'!D$10:D$999,MATCH($A25,'Cycle 8'!$L$10:$L$999,0),1)),INDEX('Cycle 9'!D$10:D$999,MATCH($A25,'Cycle 9'!$L$10:$L$999,0),1)),INDEX('Cycle 10'!D$10:D$999,MATCH($A25,'Cycle 10'!$L$10:$L$999,0),1)),INDEX('Cycle 11'!D$10:D$999,MATCH($A25,'Cycle 11'!$L$10:$L$999,0),1)),"")="","",IFERROR(IFERROR(IFERROR(IFERROR(IFERROR(IFERROR(IFERROR(IFERROR(IFERROR(IFERROR(IFERROR(IFERROR(INDEX(Summer!D$10:D$999,MATCH($A25,Summer!$L$10:$L$999,0),1),INDEX('Cycle 1'!D$10:D$999,MATCH($A25,'Cycle 1'!$L$10:$L$999,0),1)),INDEX('Cycle 2'!D$10:D$999,MATCH($A25,'Cycle 2'!$L$10:$L$999,0),1)),INDEX('Cycle 3'!D$10:D$999,MATCH($A25,'Cycle 3'!$L$10:$L$999,0),1)),INDEX('Cycle 4'!D$10:D$999,MATCH($A25,'Cycle 4'!$L$10:$L$999,0),1)),INDEX('Cycle 5'!D$10:D$999,MATCH($A25,'Cycle 5'!$L$10:$L$999,0),1)),INDEX('Cycle 6'!D$10:D$999,MATCH($A25,'Cycle 6'!$L$10:$L$999,0),1)),INDEX('Cycle 7'!D$10:D$999,MATCH($A25,'Cycle 7'!$L$10:$L$999,0),1)),INDEX('Cycle 8'!D$10:D$999,MATCH($A25,'Cycle 8'!$L$10:$L$999,0),1)),INDEX('Cycle 9'!D$10:D$999,MATCH($A25,'Cycle 9'!$L$10:$L$999,0),1)),INDEX('Cycle 10'!D$10:D$999,MATCH($A25,'Cycle 10'!$L$10:$L$999,0),1)),INDEX('Cycle 11'!D$10:D$999,MATCH($A25,'Cycle 11'!$L$10:$L$999,0),1)),""))</f>
        <v/>
      </c>
      <c r="F25" t="str">
        <f>IF(IFERROR(IFERROR(IFERROR(IFERROR(IFERROR(IFERROR(IFERROR(IFERROR(IFERROR(IFERROR(IFERROR(IFERROR(INDEX(Summer!E$10:E$999,MATCH($A25,Summer!$L$10:$L$999,0),1),INDEX('Cycle 1'!E$10:E$999,MATCH($A25,'Cycle 1'!$L$10:$L$999,0),1)),INDEX('Cycle 2'!E$10:E$999,MATCH($A25,'Cycle 2'!$L$10:$L$999,0),1)),INDEX('Cycle 3'!E$10:E$999,MATCH($A25,'Cycle 3'!$L$10:$L$999,0),1)),INDEX('Cycle 4'!E$10:E$999,MATCH($A25,'Cycle 4'!$L$10:$L$999,0),1)),INDEX('Cycle 5'!E$10:E$999,MATCH($A25,'Cycle 5'!$L$10:$L$999,0),1)),INDEX('Cycle 6'!E$10:E$999,MATCH($A25,'Cycle 6'!$L$10:$L$999,0),1)),INDEX('Cycle 7'!E$10:E$999,MATCH($A25,'Cycle 7'!$L$10:$L$999,0),1)),INDEX('Cycle 8'!E$10:E$999,MATCH($A25,'Cycle 8'!$L$10:$L$999,0),1)),INDEX('Cycle 9'!E$10:E$999,MATCH($A25,'Cycle 9'!$L$10:$L$999,0),1)),INDEX('Cycle 10'!E$10:E$999,MATCH($A25,'Cycle 10'!$L$10:$L$999,0),1)),INDEX('Cycle 11'!E$10:E$999,MATCH($A25,'Cycle 11'!$L$10:$L$999,0),1)),"")="","",IFERROR(IFERROR(IFERROR(IFERROR(IFERROR(IFERROR(IFERROR(IFERROR(IFERROR(IFERROR(IFERROR(IFERROR(INDEX(Summer!E$10:E$999,MATCH($A25,Summer!$L$10:$L$999,0),1),INDEX('Cycle 1'!E$10:E$999,MATCH($A25,'Cycle 1'!$L$10:$L$999,0),1)),INDEX('Cycle 2'!E$10:E$999,MATCH($A25,'Cycle 2'!$L$10:$L$999,0),1)),INDEX('Cycle 3'!E$10:E$999,MATCH($A25,'Cycle 3'!$L$10:$L$999,0),1)),INDEX('Cycle 4'!E$10:E$999,MATCH($A25,'Cycle 4'!$L$10:$L$999,0),1)),INDEX('Cycle 5'!E$10:E$999,MATCH($A25,'Cycle 5'!$L$10:$L$999,0),1)),INDEX('Cycle 6'!E$10:E$999,MATCH($A25,'Cycle 6'!$L$10:$L$999,0),1)),INDEX('Cycle 7'!E$10:E$999,MATCH($A25,'Cycle 7'!$L$10:$L$999,0),1)),INDEX('Cycle 8'!E$10:E$999,MATCH($A25,'Cycle 8'!$L$10:$L$999,0),1)),INDEX('Cycle 9'!E$10:E$999,MATCH($A25,'Cycle 9'!$L$10:$L$999,0),1)),INDEX('Cycle 10'!E$10:E$999,MATCH($A25,'Cycle 10'!$L$10:$L$999,0),1)),INDEX('Cycle 11'!E$10:E$999,MATCH($A25,'Cycle 11'!$L$10:$L$999,0),1)),""))</f>
        <v/>
      </c>
      <c r="G25" t="str">
        <f>IF(IFERROR(IFERROR(IFERROR(IFERROR(IFERROR(IFERROR(IFERROR(IFERROR(IFERROR(IFERROR(IFERROR(IFERROR(INDEX(Summer!F$10:F$999,MATCH($A25,Summer!$L$10:$L$999,0),1),INDEX('Cycle 1'!F$10:F$999,MATCH($A25,'Cycle 1'!$L$10:$L$999,0),1)),INDEX('Cycle 2'!F$10:F$999,MATCH($A25,'Cycle 2'!$L$10:$L$999,0),1)),INDEX('Cycle 3'!F$10:F$999,MATCH($A25,'Cycle 3'!$L$10:$L$999,0),1)),INDEX('Cycle 4'!F$10:F$999,MATCH($A25,'Cycle 4'!$L$10:$L$999,0),1)),INDEX('Cycle 5'!F$10:F$999,MATCH($A25,'Cycle 5'!$L$10:$L$999,0),1)),INDEX('Cycle 6'!F$10:F$999,MATCH($A25,'Cycle 6'!$L$10:$L$999,0),1)),INDEX('Cycle 7'!F$10:F$999,MATCH($A25,'Cycle 7'!$L$10:$L$999,0),1)),INDEX('Cycle 8'!F$10:F$999,MATCH($A25,'Cycle 8'!$L$10:$L$999,0),1)),INDEX('Cycle 9'!F$10:F$999,MATCH($A25,'Cycle 9'!$L$10:$L$999,0),1)),INDEX('Cycle 10'!F$10:F$999,MATCH($A25,'Cycle 10'!$L$10:$L$999,0),1)),INDEX('Cycle 11'!F$10:F$999,MATCH($A25,'Cycle 11'!$L$10:$L$999,0),1)),"")="","",IFERROR(IFERROR(IFERROR(IFERROR(IFERROR(IFERROR(IFERROR(IFERROR(IFERROR(IFERROR(IFERROR(IFERROR(INDEX(Summer!F$10:F$999,MATCH($A25,Summer!$L$10:$L$999,0),1),INDEX('Cycle 1'!F$10:F$999,MATCH($A25,'Cycle 1'!$L$10:$L$999,0),1)),INDEX('Cycle 2'!F$10:F$999,MATCH($A25,'Cycle 2'!$L$10:$L$999,0),1)),INDEX('Cycle 3'!F$10:F$999,MATCH($A25,'Cycle 3'!$L$10:$L$999,0),1)),INDEX('Cycle 4'!F$10:F$999,MATCH($A25,'Cycle 4'!$L$10:$L$999,0),1)),INDEX('Cycle 5'!F$10:F$999,MATCH($A25,'Cycle 5'!$L$10:$L$999,0),1)),INDEX('Cycle 6'!F$10:F$999,MATCH($A25,'Cycle 6'!$L$10:$L$999,0),1)),INDEX('Cycle 7'!F$10:F$999,MATCH($A25,'Cycle 7'!$L$10:$L$999,0),1)),INDEX('Cycle 8'!F$10:F$999,MATCH($A25,'Cycle 8'!$L$10:$L$999,0),1)),INDEX('Cycle 9'!F$10:F$999,MATCH($A25,'Cycle 9'!$L$10:$L$999,0),1)),INDEX('Cycle 10'!F$10:F$999,MATCH($A25,'Cycle 10'!$L$10:$L$999,0),1)),INDEX('Cycle 11'!F$10:F$999,MATCH($A25,'Cycle 11'!$L$10:$L$999,0),1)),""))</f>
        <v/>
      </c>
      <c r="H25" t="str">
        <f>IF(IFERROR(IFERROR(IFERROR(IFERROR(IFERROR(IFERROR(IFERROR(IFERROR(IFERROR(IFERROR(IFERROR(IFERROR(INDEX(Summer!G$10:G$999,MATCH($A25,Summer!$L$10:$L$999,0),1),INDEX('Cycle 1'!G$10:G$999,MATCH($A25,'Cycle 1'!$L$10:$L$999,0),1)),INDEX('Cycle 2'!G$10:G$999,MATCH($A25,'Cycle 2'!$L$10:$L$999,0),1)),INDEX('Cycle 3'!G$10:G$999,MATCH($A25,'Cycle 3'!$L$10:$L$999,0),1)),INDEX('Cycle 4'!G$10:G$999,MATCH($A25,'Cycle 4'!$L$10:$L$999,0),1)),INDEX('Cycle 5'!G$10:G$999,MATCH($A25,'Cycle 5'!$L$10:$L$999,0),1)),INDEX('Cycle 6'!G$10:G$999,MATCH($A25,'Cycle 6'!$L$10:$L$999,0),1)),INDEX('Cycle 7'!G$10:G$999,MATCH($A25,'Cycle 7'!$L$10:$L$999,0),1)),INDEX('Cycle 8'!G$10:G$999,MATCH($A25,'Cycle 8'!$L$10:$L$999,0),1)),INDEX('Cycle 9'!G$10:G$999,MATCH($A25,'Cycle 9'!$L$10:$L$999,0),1)),INDEX('Cycle 10'!G$10:G$999,MATCH($A25,'Cycle 10'!$L$10:$L$999,0),1)),INDEX('Cycle 11'!G$10:G$999,MATCH($A25,'Cycle 11'!$L$10:$L$999,0),1)),"")="","",IFERROR(IFERROR(IFERROR(IFERROR(IFERROR(IFERROR(IFERROR(IFERROR(IFERROR(IFERROR(IFERROR(IFERROR(INDEX(Summer!G$10:G$999,MATCH($A25,Summer!$L$10:$L$999,0),1),INDEX('Cycle 1'!G$10:G$999,MATCH($A25,'Cycle 1'!$L$10:$L$999,0),1)),INDEX('Cycle 2'!G$10:G$999,MATCH($A25,'Cycle 2'!$L$10:$L$999,0),1)),INDEX('Cycle 3'!G$10:G$999,MATCH($A25,'Cycle 3'!$L$10:$L$999,0),1)),INDEX('Cycle 4'!G$10:G$999,MATCH($A25,'Cycle 4'!$L$10:$L$999,0),1)),INDEX('Cycle 5'!G$10:G$999,MATCH($A25,'Cycle 5'!$L$10:$L$999,0),1)),INDEX('Cycle 6'!G$10:G$999,MATCH($A25,'Cycle 6'!$L$10:$L$999,0),1)),INDEX('Cycle 7'!G$10:G$999,MATCH($A25,'Cycle 7'!$L$10:$L$999,0),1)),INDEX('Cycle 8'!G$10:G$999,MATCH($A25,'Cycle 8'!$L$10:$L$999,0),1)),INDEX('Cycle 9'!G$10:G$999,MATCH($A25,'Cycle 9'!$L$10:$L$999,0),1)),INDEX('Cycle 10'!G$10:G$999,MATCH($A25,'Cycle 10'!$L$10:$L$999,0),1)),INDEX('Cycle 11'!G$10:G$999,MATCH($A25,'Cycle 11'!$L$10:$L$999,0),1)),""))</f>
        <v/>
      </c>
      <c r="I25">
        <f>IFERROR(IF(C25="",MAX(I$1:I24),IF(ROW(C$2)=ROW(C25),1,IF(ISERROR(VLOOKUP(C25,C$2:C24,1,FALSE)),MAX(I$1:I24)+1,MAX(I$1:I24)))),"")</f>
        <v>0</v>
      </c>
      <c r="J25" t="str">
        <f t="shared" si="0"/>
        <v/>
      </c>
      <c r="K25" t="str">
        <f t="shared" si="4"/>
        <v/>
      </c>
      <c r="L25" t="str">
        <f t="shared" si="4"/>
        <v/>
      </c>
      <c r="M25" t="str">
        <f t="shared" si="4"/>
        <v/>
      </c>
      <c r="N25" t="str">
        <f t="shared" si="4"/>
        <v/>
      </c>
      <c r="O25" t="str">
        <f t="shared" si="4"/>
        <v/>
      </c>
      <c r="P25" t="str">
        <f t="shared" si="4"/>
        <v/>
      </c>
      <c r="Q25" t="str">
        <f t="shared" si="4"/>
        <v/>
      </c>
      <c r="R25" t="str">
        <f t="shared" si="4"/>
        <v/>
      </c>
      <c r="S25" t="str">
        <f t="shared" si="4"/>
        <v/>
      </c>
      <c r="T25" t="str">
        <f t="shared" si="4"/>
        <v/>
      </c>
      <c r="U25" t="str">
        <f t="shared" si="4"/>
        <v/>
      </c>
      <c r="V25" t="str">
        <f t="shared" si="4"/>
        <v/>
      </c>
      <c r="W25" t="str">
        <f t="shared" si="2"/>
        <v/>
      </c>
      <c r="X25">
        <f>IF(OR(H25="No",H25=""),0,IF(COUNTIFS(H$2:H25,"Yes",C$2:C25,C25)&gt;1,0,COUNTIFS(H$2:H25,"Yes",C$2:C25,C25)))+IF(X24=$X$1,0,X24)</f>
        <v>0</v>
      </c>
    </row>
    <row r="26" spans="1:24" x14ac:dyDescent="0.3">
      <c r="A26">
        <f>ROWS($A$2:$A26)</f>
        <v>25</v>
      </c>
      <c r="B26" t="str">
        <f>IF(ISERROR(VLOOKUP(A26,Summer!L$11:L$500,1,FALSE)),IF(ISERROR(VLOOKUP(A26,'Cycle 1'!L$11:L$500,1,FALSE)),IF(ISERROR(VLOOKUP(A26,'Cycle 2'!L$11:L$500,1,FALSE)),IF(ISERROR(VLOOKUP(A26,'Cycle 3'!L$11:L$500,1,FALSE)),IF(ISERROR(VLOOKUP(A26,'Cycle 4'!L$11:L$500,1,FALSE)),IF(ISERROR(VLOOKUP(A26,'Cycle 5'!L$11:L$500,1,FALSE)),IF(ISERROR(VLOOKUP(A26,'Cycle 6'!L$11:L$500,1,FALSE)),IF(ISERROR(VLOOKUP(A26,'Cycle 7'!L$11:L$500,1,FALSE)),IF(ISERROR(VLOOKUP(A26,'Cycle 8'!L$11:L$500,1,FALSE)),IF(ISERROR(VLOOKUP(A26,'Cycle 9'!L$11:L$500,1,FALSE)),IF(ISERROR(VLOOKUP(A26,'Cycle 10'!L$11:L$500,1,FALSE)),IF(ISERROR(VLOOKUP(A26,'Cycle 11'!L$11:L$500,1,FALSE)),"","Cycle 11"),"Cycle 10"),"Cycle 9"),"Cycle 8"),"Cycle 7"),"Cycle 6"),"Cycle 5"),"Cycle 4"),"Cycle 3"),"Cycle 2"),"Cycle 1"),"Summer")</f>
        <v/>
      </c>
      <c r="C26" t="str">
        <f>IF(IFERROR(IFERROR(IFERROR(IFERROR(IFERROR(IFERROR(IFERROR(IFERROR(IFERROR(IFERROR(IFERROR(IFERROR(INDEX(Summer!B$10:B$999,MATCH($A26,Summer!$L$10:$L$999,0),1),INDEX('Cycle 1'!B$10:B$999,MATCH($A26,'Cycle 1'!$L$10:$L$999,0),1)),INDEX('Cycle 2'!B$10:B$999,MATCH($A26,'Cycle 2'!$L$10:$L$999,0),1)),INDEX('Cycle 3'!B$10:B$999,MATCH($A26,'Cycle 3'!$L$10:$L$999,0),1)),INDEX('Cycle 4'!B$10:B$999,MATCH($A26,'Cycle 4'!$L$10:$L$999,0),1)),INDEX('Cycle 5'!B$10:B$999,MATCH($A26,'Cycle 5'!$L$10:$L$999,0),1)),INDEX('Cycle 6'!B$10:B$999,MATCH($A26,'Cycle 6'!$L$10:$L$999,0),1)),INDEX('Cycle 7'!B$10:B$999,MATCH($A26,'Cycle 7'!$L$10:$L$999,0),1)),INDEX('Cycle 8'!B$10:B$999,MATCH($A26,'Cycle 8'!$L$10:$L$999,0),1)),INDEX('Cycle 9'!B$10:B$999,MATCH($A26,'Cycle 9'!$L$10:$L$999,0),1)),INDEX('Cycle 10'!B$10:B$999,MATCH($A26,'Cycle 10'!$L$10:$L$999,0),1)),INDEX('Cycle 11'!B$10:B$999,MATCH($A26,'Cycle 11'!$L$10:$L$999,0),1)),"")="","",IFERROR(IFERROR(IFERROR(IFERROR(IFERROR(IFERROR(IFERROR(IFERROR(IFERROR(IFERROR(IFERROR(IFERROR(INDEX(Summer!B$10:B$999,MATCH($A26,Summer!$L$10:$L$999,0),1),INDEX('Cycle 1'!B$10:B$999,MATCH($A26,'Cycle 1'!$L$10:$L$999,0),1)),INDEX('Cycle 2'!B$10:B$999,MATCH($A26,'Cycle 2'!$L$10:$L$999,0),1)),INDEX('Cycle 3'!B$10:B$999,MATCH($A26,'Cycle 3'!$L$10:$L$999,0),1)),INDEX('Cycle 4'!B$10:B$999,MATCH($A26,'Cycle 4'!$L$10:$L$999,0),1)),INDEX('Cycle 5'!B$10:B$999,MATCH($A26,'Cycle 5'!$L$10:$L$999,0),1)),INDEX('Cycle 6'!B$10:B$999,MATCH($A26,'Cycle 6'!$L$10:$L$999,0),1)),INDEX('Cycle 7'!B$10:B$999,MATCH($A26,'Cycle 7'!$L$10:$L$999,0),1)),INDEX('Cycle 8'!B$10:B$999,MATCH($A26,'Cycle 8'!$L$10:$L$999,0),1)),INDEX('Cycle 9'!B$10:B$999,MATCH($A26,'Cycle 9'!$L$10:$L$999,0),1)),INDEX('Cycle 10'!B$10:B$999,MATCH($A26,'Cycle 10'!$L$10:$L$999,0),1)),INDEX('Cycle 11'!B$10:B$999,MATCH($A26,'Cycle 11'!$L$10:$L$999,0),1)),""))</f>
        <v/>
      </c>
      <c r="D26" t="str">
        <f>IF(IFERROR(IFERROR(IFERROR(IFERROR(IFERROR(IFERROR(IFERROR(IFERROR(IFERROR(IFERROR(IFERROR(IFERROR(INDEX(Summer!C$10:C$999,MATCH($A26,Summer!$L$10:$L$999,0),1),INDEX('Cycle 1'!C$10:C$999,MATCH($A26,'Cycle 1'!$L$10:$L$999,0),1)),INDEX('Cycle 2'!C$10:C$999,MATCH($A26,'Cycle 2'!$L$10:$L$999,0),1)),INDEX('Cycle 3'!C$10:C$999,MATCH($A26,'Cycle 3'!$L$10:$L$999,0),1)),INDEX('Cycle 4'!C$10:C$999,MATCH($A26,'Cycle 4'!$L$10:$L$999,0),1)),INDEX('Cycle 5'!C$10:C$999,MATCH($A26,'Cycle 5'!$L$10:$L$999,0),1)),INDEX('Cycle 6'!C$10:C$999,MATCH($A26,'Cycle 6'!$L$10:$L$999,0),1)),INDEX('Cycle 7'!C$10:C$999,MATCH($A26,'Cycle 7'!$L$10:$L$999,0),1)),INDEX('Cycle 8'!C$10:C$999,MATCH($A26,'Cycle 8'!$L$10:$L$999,0),1)),INDEX('Cycle 9'!C$10:C$999,MATCH($A26,'Cycle 9'!$L$10:$L$999,0),1)),INDEX('Cycle 10'!C$10:C$999,MATCH($A26,'Cycle 10'!$L$10:$L$999,0),1)),INDEX('Cycle 11'!C$10:C$999,MATCH($A26,'Cycle 11'!$L$10:$L$999,0),1)),"")="","",IFERROR(IFERROR(IFERROR(IFERROR(IFERROR(IFERROR(IFERROR(IFERROR(IFERROR(IFERROR(IFERROR(IFERROR(INDEX(Summer!C$10:C$999,MATCH($A26,Summer!$L$10:$L$999,0),1),INDEX('Cycle 1'!C$10:C$999,MATCH($A26,'Cycle 1'!$L$10:$L$999,0),1)),INDEX('Cycle 2'!C$10:C$999,MATCH($A26,'Cycle 2'!$L$10:$L$999,0),1)),INDEX('Cycle 3'!C$10:C$999,MATCH($A26,'Cycle 3'!$L$10:$L$999,0),1)),INDEX('Cycle 4'!C$10:C$999,MATCH($A26,'Cycle 4'!$L$10:$L$999,0),1)),INDEX('Cycle 5'!C$10:C$999,MATCH($A26,'Cycle 5'!$L$10:$L$999,0),1)),INDEX('Cycle 6'!C$10:C$999,MATCH($A26,'Cycle 6'!$L$10:$L$999,0),1)),INDEX('Cycle 7'!C$10:C$999,MATCH($A26,'Cycle 7'!$L$10:$L$999,0),1)),INDEX('Cycle 8'!C$10:C$999,MATCH($A26,'Cycle 8'!$L$10:$L$999,0),1)),INDEX('Cycle 9'!C$10:C$999,MATCH($A26,'Cycle 9'!$L$10:$L$999,0),1)),INDEX('Cycle 10'!C$10:C$999,MATCH($A26,'Cycle 10'!$L$10:$L$999,0),1)),INDEX('Cycle 11'!C$10:C$999,MATCH($A26,'Cycle 11'!$L$10:$L$999,0),1)),""))</f>
        <v/>
      </c>
      <c r="E26" t="str">
        <f>IF(IFERROR(IFERROR(IFERROR(IFERROR(IFERROR(IFERROR(IFERROR(IFERROR(IFERROR(IFERROR(IFERROR(IFERROR(INDEX(Summer!D$10:D$999,MATCH($A26,Summer!$L$10:$L$999,0),1),INDEX('Cycle 1'!D$10:D$999,MATCH($A26,'Cycle 1'!$L$10:$L$999,0),1)),INDEX('Cycle 2'!D$10:D$999,MATCH($A26,'Cycle 2'!$L$10:$L$999,0),1)),INDEX('Cycle 3'!D$10:D$999,MATCH($A26,'Cycle 3'!$L$10:$L$999,0),1)),INDEX('Cycle 4'!D$10:D$999,MATCH($A26,'Cycle 4'!$L$10:$L$999,0),1)),INDEX('Cycle 5'!D$10:D$999,MATCH($A26,'Cycle 5'!$L$10:$L$999,0),1)),INDEX('Cycle 6'!D$10:D$999,MATCH($A26,'Cycle 6'!$L$10:$L$999,0),1)),INDEX('Cycle 7'!D$10:D$999,MATCH($A26,'Cycle 7'!$L$10:$L$999,0),1)),INDEX('Cycle 8'!D$10:D$999,MATCH($A26,'Cycle 8'!$L$10:$L$999,0),1)),INDEX('Cycle 9'!D$10:D$999,MATCH($A26,'Cycle 9'!$L$10:$L$999,0),1)),INDEX('Cycle 10'!D$10:D$999,MATCH($A26,'Cycle 10'!$L$10:$L$999,0),1)),INDEX('Cycle 11'!D$10:D$999,MATCH($A26,'Cycle 11'!$L$10:$L$999,0),1)),"")="","",IFERROR(IFERROR(IFERROR(IFERROR(IFERROR(IFERROR(IFERROR(IFERROR(IFERROR(IFERROR(IFERROR(IFERROR(INDEX(Summer!D$10:D$999,MATCH($A26,Summer!$L$10:$L$999,0),1),INDEX('Cycle 1'!D$10:D$999,MATCH($A26,'Cycle 1'!$L$10:$L$999,0),1)),INDEX('Cycle 2'!D$10:D$999,MATCH($A26,'Cycle 2'!$L$10:$L$999,0),1)),INDEX('Cycle 3'!D$10:D$999,MATCH($A26,'Cycle 3'!$L$10:$L$999,0),1)),INDEX('Cycle 4'!D$10:D$999,MATCH($A26,'Cycle 4'!$L$10:$L$999,0),1)),INDEX('Cycle 5'!D$10:D$999,MATCH($A26,'Cycle 5'!$L$10:$L$999,0),1)),INDEX('Cycle 6'!D$10:D$999,MATCH($A26,'Cycle 6'!$L$10:$L$999,0),1)),INDEX('Cycle 7'!D$10:D$999,MATCH($A26,'Cycle 7'!$L$10:$L$999,0),1)),INDEX('Cycle 8'!D$10:D$999,MATCH($A26,'Cycle 8'!$L$10:$L$999,0),1)),INDEX('Cycle 9'!D$10:D$999,MATCH($A26,'Cycle 9'!$L$10:$L$999,0),1)),INDEX('Cycle 10'!D$10:D$999,MATCH($A26,'Cycle 10'!$L$10:$L$999,0),1)),INDEX('Cycle 11'!D$10:D$999,MATCH($A26,'Cycle 11'!$L$10:$L$999,0),1)),""))</f>
        <v/>
      </c>
      <c r="F26" t="str">
        <f>IF(IFERROR(IFERROR(IFERROR(IFERROR(IFERROR(IFERROR(IFERROR(IFERROR(IFERROR(IFERROR(IFERROR(IFERROR(INDEX(Summer!E$10:E$999,MATCH($A26,Summer!$L$10:$L$999,0),1),INDEX('Cycle 1'!E$10:E$999,MATCH($A26,'Cycle 1'!$L$10:$L$999,0),1)),INDEX('Cycle 2'!E$10:E$999,MATCH($A26,'Cycle 2'!$L$10:$L$999,0),1)),INDEX('Cycle 3'!E$10:E$999,MATCH($A26,'Cycle 3'!$L$10:$L$999,0),1)),INDEX('Cycle 4'!E$10:E$999,MATCH($A26,'Cycle 4'!$L$10:$L$999,0),1)),INDEX('Cycle 5'!E$10:E$999,MATCH($A26,'Cycle 5'!$L$10:$L$999,0),1)),INDEX('Cycle 6'!E$10:E$999,MATCH($A26,'Cycle 6'!$L$10:$L$999,0),1)),INDEX('Cycle 7'!E$10:E$999,MATCH($A26,'Cycle 7'!$L$10:$L$999,0),1)),INDEX('Cycle 8'!E$10:E$999,MATCH($A26,'Cycle 8'!$L$10:$L$999,0),1)),INDEX('Cycle 9'!E$10:E$999,MATCH($A26,'Cycle 9'!$L$10:$L$999,0),1)),INDEX('Cycle 10'!E$10:E$999,MATCH($A26,'Cycle 10'!$L$10:$L$999,0),1)),INDEX('Cycle 11'!E$10:E$999,MATCH($A26,'Cycle 11'!$L$10:$L$999,0),1)),"")="","",IFERROR(IFERROR(IFERROR(IFERROR(IFERROR(IFERROR(IFERROR(IFERROR(IFERROR(IFERROR(IFERROR(IFERROR(INDEX(Summer!E$10:E$999,MATCH($A26,Summer!$L$10:$L$999,0),1),INDEX('Cycle 1'!E$10:E$999,MATCH($A26,'Cycle 1'!$L$10:$L$999,0),1)),INDEX('Cycle 2'!E$10:E$999,MATCH($A26,'Cycle 2'!$L$10:$L$999,0),1)),INDEX('Cycle 3'!E$10:E$999,MATCH($A26,'Cycle 3'!$L$10:$L$999,0),1)),INDEX('Cycle 4'!E$10:E$999,MATCH($A26,'Cycle 4'!$L$10:$L$999,0),1)),INDEX('Cycle 5'!E$10:E$999,MATCH($A26,'Cycle 5'!$L$10:$L$999,0),1)),INDEX('Cycle 6'!E$10:E$999,MATCH($A26,'Cycle 6'!$L$10:$L$999,0),1)),INDEX('Cycle 7'!E$10:E$999,MATCH($A26,'Cycle 7'!$L$10:$L$999,0),1)),INDEX('Cycle 8'!E$10:E$999,MATCH($A26,'Cycle 8'!$L$10:$L$999,0),1)),INDEX('Cycle 9'!E$10:E$999,MATCH($A26,'Cycle 9'!$L$10:$L$999,0),1)),INDEX('Cycle 10'!E$10:E$999,MATCH($A26,'Cycle 10'!$L$10:$L$999,0),1)),INDEX('Cycle 11'!E$10:E$999,MATCH($A26,'Cycle 11'!$L$10:$L$999,0),1)),""))</f>
        <v/>
      </c>
      <c r="G26" t="str">
        <f>IF(IFERROR(IFERROR(IFERROR(IFERROR(IFERROR(IFERROR(IFERROR(IFERROR(IFERROR(IFERROR(IFERROR(IFERROR(INDEX(Summer!F$10:F$999,MATCH($A26,Summer!$L$10:$L$999,0),1),INDEX('Cycle 1'!F$10:F$999,MATCH($A26,'Cycle 1'!$L$10:$L$999,0),1)),INDEX('Cycle 2'!F$10:F$999,MATCH($A26,'Cycle 2'!$L$10:$L$999,0),1)),INDEX('Cycle 3'!F$10:F$999,MATCH($A26,'Cycle 3'!$L$10:$L$999,0),1)),INDEX('Cycle 4'!F$10:F$999,MATCH($A26,'Cycle 4'!$L$10:$L$999,0),1)),INDEX('Cycle 5'!F$10:F$999,MATCH($A26,'Cycle 5'!$L$10:$L$999,0),1)),INDEX('Cycle 6'!F$10:F$999,MATCH($A26,'Cycle 6'!$L$10:$L$999,0),1)),INDEX('Cycle 7'!F$10:F$999,MATCH($A26,'Cycle 7'!$L$10:$L$999,0),1)),INDEX('Cycle 8'!F$10:F$999,MATCH($A26,'Cycle 8'!$L$10:$L$999,0),1)),INDEX('Cycle 9'!F$10:F$999,MATCH($A26,'Cycle 9'!$L$10:$L$999,0),1)),INDEX('Cycle 10'!F$10:F$999,MATCH($A26,'Cycle 10'!$L$10:$L$999,0),1)),INDEX('Cycle 11'!F$10:F$999,MATCH($A26,'Cycle 11'!$L$10:$L$999,0),1)),"")="","",IFERROR(IFERROR(IFERROR(IFERROR(IFERROR(IFERROR(IFERROR(IFERROR(IFERROR(IFERROR(IFERROR(IFERROR(INDEX(Summer!F$10:F$999,MATCH($A26,Summer!$L$10:$L$999,0),1),INDEX('Cycle 1'!F$10:F$999,MATCH($A26,'Cycle 1'!$L$10:$L$999,0),1)),INDEX('Cycle 2'!F$10:F$999,MATCH($A26,'Cycle 2'!$L$10:$L$999,0),1)),INDEX('Cycle 3'!F$10:F$999,MATCH($A26,'Cycle 3'!$L$10:$L$999,0),1)),INDEX('Cycle 4'!F$10:F$999,MATCH($A26,'Cycle 4'!$L$10:$L$999,0),1)),INDEX('Cycle 5'!F$10:F$999,MATCH($A26,'Cycle 5'!$L$10:$L$999,0),1)),INDEX('Cycle 6'!F$10:F$999,MATCH($A26,'Cycle 6'!$L$10:$L$999,0),1)),INDEX('Cycle 7'!F$10:F$999,MATCH($A26,'Cycle 7'!$L$10:$L$999,0),1)),INDEX('Cycle 8'!F$10:F$999,MATCH($A26,'Cycle 8'!$L$10:$L$999,0),1)),INDEX('Cycle 9'!F$10:F$999,MATCH($A26,'Cycle 9'!$L$10:$L$999,0),1)),INDEX('Cycle 10'!F$10:F$999,MATCH($A26,'Cycle 10'!$L$10:$L$999,0),1)),INDEX('Cycle 11'!F$10:F$999,MATCH($A26,'Cycle 11'!$L$10:$L$999,0),1)),""))</f>
        <v/>
      </c>
      <c r="H26" t="str">
        <f>IF(IFERROR(IFERROR(IFERROR(IFERROR(IFERROR(IFERROR(IFERROR(IFERROR(IFERROR(IFERROR(IFERROR(IFERROR(INDEX(Summer!G$10:G$999,MATCH($A26,Summer!$L$10:$L$999,0),1),INDEX('Cycle 1'!G$10:G$999,MATCH($A26,'Cycle 1'!$L$10:$L$999,0),1)),INDEX('Cycle 2'!G$10:G$999,MATCH($A26,'Cycle 2'!$L$10:$L$999,0),1)),INDEX('Cycle 3'!G$10:G$999,MATCH($A26,'Cycle 3'!$L$10:$L$999,0),1)),INDEX('Cycle 4'!G$10:G$999,MATCH($A26,'Cycle 4'!$L$10:$L$999,0),1)),INDEX('Cycle 5'!G$10:G$999,MATCH($A26,'Cycle 5'!$L$10:$L$999,0),1)),INDEX('Cycle 6'!G$10:G$999,MATCH($A26,'Cycle 6'!$L$10:$L$999,0),1)),INDEX('Cycle 7'!G$10:G$999,MATCH($A26,'Cycle 7'!$L$10:$L$999,0),1)),INDEX('Cycle 8'!G$10:G$999,MATCH($A26,'Cycle 8'!$L$10:$L$999,0),1)),INDEX('Cycle 9'!G$10:G$999,MATCH($A26,'Cycle 9'!$L$10:$L$999,0),1)),INDEX('Cycle 10'!G$10:G$999,MATCH($A26,'Cycle 10'!$L$10:$L$999,0),1)),INDEX('Cycle 11'!G$10:G$999,MATCH($A26,'Cycle 11'!$L$10:$L$999,0),1)),"")="","",IFERROR(IFERROR(IFERROR(IFERROR(IFERROR(IFERROR(IFERROR(IFERROR(IFERROR(IFERROR(IFERROR(IFERROR(INDEX(Summer!G$10:G$999,MATCH($A26,Summer!$L$10:$L$999,0),1),INDEX('Cycle 1'!G$10:G$999,MATCH($A26,'Cycle 1'!$L$10:$L$999,0),1)),INDEX('Cycle 2'!G$10:G$999,MATCH($A26,'Cycle 2'!$L$10:$L$999,0),1)),INDEX('Cycle 3'!G$10:G$999,MATCH($A26,'Cycle 3'!$L$10:$L$999,0),1)),INDEX('Cycle 4'!G$10:G$999,MATCH($A26,'Cycle 4'!$L$10:$L$999,0),1)),INDEX('Cycle 5'!G$10:G$999,MATCH($A26,'Cycle 5'!$L$10:$L$999,0),1)),INDEX('Cycle 6'!G$10:G$999,MATCH($A26,'Cycle 6'!$L$10:$L$999,0),1)),INDEX('Cycle 7'!G$10:G$999,MATCH($A26,'Cycle 7'!$L$10:$L$999,0),1)),INDEX('Cycle 8'!G$10:G$999,MATCH($A26,'Cycle 8'!$L$10:$L$999,0),1)),INDEX('Cycle 9'!G$10:G$999,MATCH($A26,'Cycle 9'!$L$10:$L$999,0),1)),INDEX('Cycle 10'!G$10:G$999,MATCH($A26,'Cycle 10'!$L$10:$L$999,0),1)),INDEX('Cycle 11'!G$10:G$999,MATCH($A26,'Cycle 11'!$L$10:$L$999,0),1)),""))</f>
        <v/>
      </c>
      <c r="I26">
        <f>IFERROR(IF(C26="",MAX(I$1:I25),IF(ROW(C$2)=ROW(C26),1,IF(ISERROR(VLOOKUP(C26,C$2:C25,1,FALSE)),MAX(I$1:I25)+1,MAX(I$1:I25)))),"")</f>
        <v>0</v>
      </c>
      <c r="J26" t="str">
        <f t="shared" si="0"/>
        <v/>
      </c>
      <c r="K26" t="str">
        <f t="shared" si="4"/>
        <v/>
      </c>
      <c r="L26" t="str">
        <f t="shared" si="4"/>
        <v/>
      </c>
      <c r="M26" t="str">
        <f t="shared" si="4"/>
        <v/>
      </c>
      <c r="N26" t="str">
        <f t="shared" si="4"/>
        <v/>
      </c>
      <c r="O26" t="str">
        <f t="shared" si="4"/>
        <v/>
      </c>
      <c r="P26" t="str">
        <f t="shared" si="4"/>
        <v/>
      </c>
      <c r="Q26" t="str">
        <f t="shared" si="4"/>
        <v/>
      </c>
      <c r="R26" t="str">
        <f t="shared" si="4"/>
        <v/>
      </c>
      <c r="S26" t="str">
        <f t="shared" si="4"/>
        <v/>
      </c>
      <c r="T26" t="str">
        <f t="shared" si="4"/>
        <v/>
      </c>
      <c r="U26" t="str">
        <f t="shared" si="4"/>
        <v/>
      </c>
      <c r="V26" t="str">
        <f t="shared" si="4"/>
        <v/>
      </c>
      <c r="W26" t="str">
        <f t="shared" si="2"/>
        <v/>
      </c>
      <c r="X26">
        <f>IF(OR(H26="No",H26=""),0,IF(COUNTIFS(H$2:H26,"Yes",C$2:C26,C26)&gt;1,0,COUNTIFS(H$2:H26,"Yes",C$2:C26,C26)))+IF(X25=$X$1,0,X25)</f>
        <v>0</v>
      </c>
    </row>
    <row r="27" spans="1:24" x14ac:dyDescent="0.3">
      <c r="A27">
        <f>ROWS($A$2:$A27)</f>
        <v>26</v>
      </c>
      <c r="B27" t="str">
        <f>IF(ISERROR(VLOOKUP(A27,Summer!L$11:L$500,1,FALSE)),IF(ISERROR(VLOOKUP(A27,'Cycle 1'!L$11:L$500,1,FALSE)),IF(ISERROR(VLOOKUP(A27,'Cycle 2'!L$11:L$500,1,FALSE)),IF(ISERROR(VLOOKUP(A27,'Cycle 3'!L$11:L$500,1,FALSE)),IF(ISERROR(VLOOKUP(A27,'Cycle 4'!L$11:L$500,1,FALSE)),IF(ISERROR(VLOOKUP(A27,'Cycle 5'!L$11:L$500,1,FALSE)),IF(ISERROR(VLOOKUP(A27,'Cycle 6'!L$11:L$500,1,FALSE)),IF(ISERROR(VLOOKUP(A27,'Cycle 7'!L$11:L$500,1,FALSE)),IF(ISERROR(VLOOKUP(A27,'Cycle 8'!L$11:L$500,1,FALSE)),IF(ISERROR(VLOOKUP(A27,'Cycle 9'!L$11:L$500,1,FALSE)),IF(ISERROR(VLOOKUP(A27,'Cycle 10'!L$11:L$500,1,FALSE)),IF(ISERROR(VLOOKUP(A27,'Cycle 11'!L$11:L$500,1,FALSE)),"","Cycle 11"),"Cycle 10"),"Cycle 9"),"Cycle 8"),"Cycle 7"),"Cycle 6"),"Cycle 5"),"Cycle 4"),"Cycle 3"),"Cycle 2"),"Cycle 1"),"Summer")</f>
        <v/>
      </c>
      <c r="C27" t="str">
        <f>IF(IFERROR(IFERROR(IFERROR(IFERROR(IFERROR(IFERROR(IFERROR(IFERROR(IFERROR(IFERROR(IFERROR(IFERROR(INDEX(Summer!B$10:B$999,MATCH($A27,Summer!$L$10:$L$999,0),1),INDEX('Cycle 1'!B$10:B$999,MATCH($A27,'Cycle 1'!$L$10:$L$999,0),1)),INDEX('Cycle 2'!B$10:B$999,MATCH($A27,'Cycle 2'!$L$10:$L$999,0),1)),INDEX('Cycle 3'!B$10:B$999,MATCH($A27,'Cycle 3'!$L$10:$L$999,0),1)),INDEX('Cycle 4'!B$10:B$999,MATCH($A27,'Cycle 4'!$L$10:$L$999,0),1)),INDEX('Cycle 5'!B$10:B$999,MATCH($A27,'Cycle 5'!$L$10:$L$999,0),1)),INDEX('Cycle 6'!B$10:B$999,MATCH($A27,'Cycle 6'!$L$10:$L$999,0),1)),INDEX('Cycle 7'!B$10:B$999,MATCH($A27,'Cycle 7'!$L$10:$L$999,0),1)),INDEX('Cycle 8'!B$10:B$999,MATCH($A27,'Cycle 8'!$L$10:$L$999,0),1)),INDEX('Cycle 9'!B$10:B$999,MATCH($A27,'Cycle 9'!$L$10:$L$999,0),1)),INDEX('Cycle 10'!B$10:B$999,MATCH($A27,'Cycle 10'!$L$10:$L$999,0),1)),INDEX('Cycle 11'!B$10:B$999,MATCH($A27,'Cycle 11'!$L$10:$L$999,0),1)),"")="","",IFERROR(IFERROR(IFERROR(IFERROR(IFERROR(IFERROR(IFERROR(IFERROR(IFERROR(IFERROR(IFERROR(IFERROR(INDEX(Summer!B$10:B$999,MATCH($A27,Summer!$L$10:$L$999,0),1),INDEX('Cycle 1'!B$10:B$999,MATCH($A27,'Cycle 1'!$L$10:$L$999,0),1)),INDEX('Cycle 2'!B$10:B$999,MATCH($A27,'Cycle 2'!$L$10:$L$999,0),1)),INDEX('Cycle 3'!B$10:B$999,MATCH($A27,'Cycle 3'!$L$10:$L$999,0),1)),INDEX('Cycle 4'!B$10:B$999,MATCH($A27,'Cycle 4'!$L$10:$L$999,0),1)),INDEX('Cycle 5'!B$10:B$999,MATCH($A27,'Cycle 5'!$L$10:$L$999,0),1)),INDEX('Cycle 6'!B$10:B$999,MATCH($A27,'Cycle 6'!$L$10:$L$999,0),1)),INDEX('Cycle 7'!B$10:B$999,MATCH($A27,'Cycle 7'!$L$10:$L$999,0),1)),INDEX('Cycle 8'!B$10:B$999,MATCH($A27,'Cycle 8'!$L$10:$L$999,0),1)),INDEX('Cycle 9'!B$10:B$999,MATCH($A27,'Cycle 9'!$L$10:$L$999,0),1)),INDEX('Cycle 10'!B$10:B$999,MATCH($A27,'Cycle 10'!$L$10:$L$999,0),1)),INDEX('Cycle 11'!B$10:B$999,MATCH($A27,'Cycle 11'!$L$10:$L$999,0),1)),""))</f>
        <v/>
      </c>
      <c r="D27" t="str">
        <f>IF(IFERROR(IFERROR(IFERROR(IFERROR(IFERROR(IFERROR(IFERROR(IFERROR(IFERROR(IFERROR(IFERROR(IFERROR(INDEX(Summer!C$10:C$999,MATCH($A27,Summer!$L$10:$L$999,0),1),INDEX('Cycle 1'!C$10:C$999,MATCH($A27,'Cycle 1'!$L$10:$L$999,0),1)),INDEX('Cycle 2'!C$10:C$999,MATCH($A27,'Cycle 2'!$L$10:$L$999,0),1)),INDEX('Cycle 3'!C$10:C$999,MATCH($A27,'Cycle 3'!$L$10:$L$999,0),1)),INDEX('Cycle 4'!C$10:C$999,MATCH($A27,'Cycle 4'!$L$10:$L$999,0),1)),INDEX('Cycle 5'!C$10:C$999,MATCH($A27,'Cycle 5'!$L$10:$L$999,0),1)),INDEX('Cycle 6'!C$10:C$999,MATCH($A27,'Cycle 6'!$L$10:$L$999,0),1)),INDEX('Cycle 7'!C$10:C$999,MATCH($A27,'Cycle 7'!$L$10:$L$999,0),1)),INDEX('Cycle 8'!C$10:C$999,MATCH($A27,'Cycle 8'!$L$10:$L$999,0),1)),INDEX('Cycle 9'!C$10:C$999,MATCH($A27,'Cycle 9'!$L$10:$L$999,0),1)),INDEX('Cycle 10'!C$10:C$999,MATCH($A27,'Cycle 10'!$L$10:$L$999,0),1)),INDEX('Cycle 11'!C$10:C$999,MATCH($A27,'Cycle 11'!$L$10:$L$999,0),1)),"")="","",IFERROR(IFERROR(IFERROR(IFERROR(IFERROR(IFERROR(IFERROR(IFERROR(IFERROR(IFERROR(IFERROR(IFERROR(INDEX(Summer!C$10:C$999,MATCH($A27,Summer!$L$10:$L$999,0),1),INDEX('Cycle 1'!C$10:C$999,MATCH($A27,'Cycle 1'!$L$10:$L$999,0),1)),INDEX('Cycle 2'!C$10:C$999,MATCH($A27,'Cycle 2'!$L$10:$L$999,0),1)),INDEX('Cycle 3'!C$10:C$999,MATCH($A27,'Cycle 3'!$L$10:$L$999,0),1)),INDEX('Cycle 4'!C$10:C$999,MATCH($A27,'Cycle 4'!$L$10:$L$999,0),1)),INDEX('Cycle 5'!C$10:C$999,MATCH($A27,'Cycle 5'!$L$10:$L$999,0),1)),INDEX('Cycle 6'!C$10:C$999,MATCH($A27,'Cycle 6'!$L$10:$L$999,0),1)),INDEX('Cycle 7'!C$10:C$999,MATCH($A27,'Cycle 7'!$L$10:$L$999,0),1)),INDEX('Cycle 8'!C$10:C$999,MATCH($A27,'Cycle 8'!$L$10:$L$999,0),1)),INDEX('Cycle 9'!C$10:C$999,MATCH($A27,'Cycle 9'!$L$10:$L$999,0),1)),INDEX('Cycle 10'!C$10:C$999,MATCH($A27,'Cycle 10'!$L$10:$L$999,0),1)),INDEX('Cycle 11'!C$10:C$999,MATCH($A27,'Cycle 11'!$L$10:$L$999,0),1)),""))</f>
        <v/>
      </c>
      <c r="E27" t="str">
        <f>IF(IFERROR(IFERROR(IFERROR(IFERROR(IFERROR(IFERROR(IFERROR(IFERROR(IFERROR(IFERROR(IFERROR(IFERROR(INDEX(Summer!D$10:D$999,MATCH($A27,Summer!$L$10:$L$999,0),1),INDEX('Cycle 1'!D$10:D$999,MATCH($A27,'Cycle 1'!$L$10:$L$999,0),1)),INDEX('Cycle 2'!D$10:D$999,MATCH($A27,'Cycle 2'!$L$10:$L$999,0),1)),INDEX('Cycle 3'!D$10:D$999,MATCH($A27,'Cycle 3'!$L$10:$L$999,0),1)),INDEX('Cycle 4'!D$10:D$999,MATCH($A27,'Cycle 4'!$L$10:$L$999,0),1)),INDEX('Cycle 5'!D$10:D$999,MATCH($A27,'Cycle 5'!$L$10:$L$999,0),1)),INDEX('Cycle 6'!D$10:D$999,MATCH($A27,'Cycle 6'!$L$10:$L$999,0),1)),INDEX('Cycle 7'!D$10:D$999,MATCH($A27,'Cycle 7'!$L$10:$L$999,0),1)),INDEX('Cycle 8'!D$10:D$999,MATCH($A27,'Cycle 8'!$L$10:$L$999,0),1)),INDEX('Cycle 9'!D$10:D$999,MATCH($A27,'Cycle 9'!$L$10:$L$999,0),1)),INDEX('Cycle 10'!D$10:D$999,MATCH($A27,'Cycle 10'!$L$10:$L$999,0),1)),INDEX('Cycle 11'!D$10:D$999,MATCH($A27,'Cycle 11'!$L$10:$L$999,0),1)),"")="","",IFERROR(IFERROR(IFERROR(IFERROR(IFERROR(IFERROR(IFERROR(IFERROR(IFERROR(IFERROR(IFERROR(IFERROR(INDEX(Summer!D$10:D$999,MATCH($A27,Summer!$L$10:$L$999,0),1),INDEX('Cycle 1'!D$10:D$999,MATCH($A27,'Cycle 1'!$L$10:$L$999,0),1)),INDEX('Cycle 2'!D$10:D$999,MATCH($A27,'Cycle 2'!$L$10:$L$999,0),1)),INDEX('Cycle 3'!D$10:D$999,MATCH($A27,'Cycle 3'!$L$10:$L$999,0),1)),INDEX('Cycle 4'!D$10:D$999,MATCH($A27,'Cycle 4'!$L$10:$L$999,0),1)),INDEX('Cycle 5'!D$10:D$999,MATCH($A27,'Cycle 5'!$L$10:$L$999,0),1)),INDEX('Cycle 6'!D$10:D$999,MATCH($A27,'Cycle 6'!$L$10:$L$999,0),1)),INDEX('Cycle 7'!D$10:D$999,MATCH($A27,'Cycle 7'!$L$10:$L$999,0),1)),INDEX('Cycle 8'!D$10:D$999,MATCH($A27,'Cycle 8'!$L$10:$L$999,0),1)),INDEX('Cycle 9'!D$10:D$999,MATCH($A27,'Cycle 9'!$L$10:$L$999,0),1)),INDEX('Cycle 10'!D$10:D$999,MATCH($A27,'Cycle 10'!$L$10:$L$999,0),1)),INDEX('Cycle 11'!D$10:D$999,MATCH($A27,'Cycle 11'!$L$10:$L$999,0),1)),""))</f>
        <v/>
      </c>
      <c r="F27" t="str">
        <f>IF(IFERROR(IFERROR(IFERROR(IFERROR(IFERROR(IFERROR(IFERROR(IFERROR(IFERROR(IFERROR(IFERROR(IFERROR(INDEX(Summer!E$10:E$999,MATCH($A27,Summer!$L$10:$L$999,0),1),INDEX('Cycle 1'!E$10:E$999,MATCH($A27,'Cycle 1'!$L$10:$L$999,0),1)),INDEX('Cycle 2'!E$10:E$999,MATCH($A27,'Cycle 2'!$L$10:$L$999,0),1)),INDEX('Cycle 3'!E$10:E$999,MATCH($A27,'Cycle 3'!$L$10:$L$999,0),1)),INDEX('Cycle 4'!E$10:E$999,MATCH($A27,'Cycle 4'!$L$10:$L$999,0),1)),INDEX('Cycle 5'!E$10:E$999,MATCH($A27,'Cycle 5'!$L$10:$L$999,0),1)),INDEX('Cycle 6'!E$10:E$999,MATCH($A27,'Cycle 6'!$L$10:$L$999,0),1)),INDEX('Cycle 7'!E$10:E$999,MATCH($A27,'Cycle 7'!$L$10:$L$999,0),1)),INDEX('Cycle 8'!E$10:E$999,MATCH($A27,'Cycle 8'!$L$10:$L$999,0),1)),INDEX('Cycle 9'!E$10:E$999,MATCH($A27,'Cycle 9'!$L$10:$L$999,0),1)),INDEX('Cycle 10'!E$10:E$999,MATCH($A27,'Cycle 10'!$L$10:$L$999,0),1)),INDEX('Cycle 11'!E$10:E$999,MATCH($A27,'Cycle 11'!$L$10:$L$999,0),1)),"")="","",IFERROR(IFERROR(IFERROR(IFERROR(IFERROR(IFERROR(IFERROR(IFERROR(IFERROR(IFERROR(IFERROR(IFERROR(INDEX(Summer!E$10:E$999,MATCH($A27,Summer!$L$10:$L$999,0),1),INDEX('Cycle 1'!E$10:E$999,MATCH($A27,'Cycle 1'!$L$10:$L$999,0),1)),INDEX('Cycle 2'!E$10:E$999,MATCH($A27,'Cycle 2'!$L$10:$L$999,0),1)),INDEX('Cycle 3'!E$10:E$999,MATCH($A27,'Cycle 3'!$L$10:$L$999,0),1)),INDEX('Cycle 4'!E$10:E$999,MATCH($A27,'Cycle 4'!$L$10:$L$999,0),1)),INDEX('Cycle 5'!E$10:E$999,MATCH($A27,'Cycle 5'!$L$10:$L$999,0),1)),INDEX('Cycle 6'!E$10:E$999,MATCH($A27,'Cycle 6'!$L$10:$L$999,0),1)),INDEX('Cycle 7'!E$10:E$999,MATCH($A27,'Cycle 7'!$L$10:$L$999,0),1)),INDEX('Cycle 8'!E$10:E$999,MATCH($A27,'Cycle 8'!$L$10:$L$999,0),1)),INDEX('Cycle 9'!E$10:E$999,MATCH($A27,'Cycle 9'!$L$10:$L$999,0),1)),INDEX('Cycle 10'!E$10:E$999,MATCH($A27,'Cycle 10'!$L$10:$L$999,0),1)),INDEX('Cycle 11'!E$10:E$999,MATCH($A27,'Cycle 11'!$L$10:$L$999,0),1)),""))</f>
        <v/>
      </c>
      <c r="G27" t="str">
        <f>IF(IFERROR(IFERROR(IFERROR(IFERROR(IFERROR(IFERROR(IFERROR(IFERROR(IFERROR(IFERROR(IFERROR(IFERROR(INDEX(Summer!F$10:F$999,MATCH($A27,Summer!$L$10:$L$999,0),1),INDEX('Cycle 1'!F$10:F$999,MATCH($A27,'Cycle 1'!$L$10:$L$999,0),1)),INDEX('Cycle 2'!F$10:F$999,MATCH($A27,'Cycle 2'!$L$10:$L$999,0),1)),INDEX('Cycle 3'!F$10:F$999,MATCH($A27,'Cycle 3'!$L$10:$L$999,0),1)),INDEX('Cycle 4'!F$10:F$999,MATCH($A27,'Cycle 4'!$L$10:$L$999,0),1)),INDEX('Cycle 5'!F$10:F$999,MATCH($A27,'Cycle 5'!$L$10:$L$999,0),1)),INDEX('Cycle 6'!F$10:F$999,MATCH($A27,'Cycle 6'!$L$10:$L$999,0),1)),INDEX('Cycle 7'!F$10:F$999,MATCH($A27,'Cycle 7'!$L$10:$L$999,0),1)),INDEX('Cycle 8'!F$10:F$999,MATCH($A27,'Cycle 8'!$L$10:$L$999,0),1)),INDEX('Cycle 9'!F$10:F$999,MATCH($A27,'Cycle 9'!$L$10:$L$999,0),1)),INDEX('Cycle 10'!F$10:F$999,MATCH($A27,'Cycle 10'!$L$10:$L$999,0),1)),INDEX('Cycle 11'!F$10:F$999,MATCH($A27,'Cycle 11'!$L$10:$L$999,0),1)),"")="","",IFERROR(IFERROR(IFERROR(IFERROR(IFERROR(IFERROR(IFERROR(IFERROR(IFERROR(IFERROR(IFERROR(IFERROR(INDEX(Summer!F$10:F$999,MATCH($A27,Summer!$L$10:$L$999,0),1),INDEX('Cycle 1'!F$10:F$999,MATCH($A27,'Cycle 1'!$L$10:$L$999,0),1)),INDEX('Cycle 2'!F$10:F$999,MATCH($A27,'Cycle 2'!$L$10:$L$999,0),1)),INDEX('Cycle 3'!F$10:F$999,MATCH($A27,'Cycle 3'!$L$10:$L$999,0),1)),INDEX('Cycle 4'!F$10:F$999,MATCH($A27,'Cycle 4'!$L$10:$L$999,0),1)),INDEX('Cycle 5'!F$10:F$999,MATCH($A27,'Cycle 5'!$L$10:$L$999,0),1)),INDEX('Cycle 6'!F$10:F$999,MATCH($A27,'Cycle 6'!$L$10:$L$999,0),1)),INDEX('Cycle 7'!F$10:F$999,MATCH($A27,'Cycle 7'!$L$10:$L$999,0),1)),INDEX('Cycle 8'!F$10:F$999,MATCH($A27,'Cycle 8'!$L$10:$L$999,0),1)),INDEX('Cycle 9'!F$10:F$999,MATCH($A27,'Cycle 9'!$L$10:$L$999,0),1)),INDEX('Cycle 10'!F$10:F$999,MATCH($A27,'Cycle 10'!$L$10:$L$999,0),1)),INDEX('Cycle 11'!F$10:F$999,MATCH($A27,'Cycle 11'!$L$10:$L$999,0),1)),""))</f>
        <v/>
      </c>
      <c r="H27" t="str">
        <f>IF(IFERROR(IFERROR(IFERROR(IFERROR(IFERROR(IFERROR(IFERROR(IFERROR(IFERROR(IFERROR(IFERROR(IFERROR(INDEX(Summer!G$10:G$999,MATCH($A27,Summer!$L$10:$L$999,0),1),INDEX('Cycle 1'!G$10:G$999,MATCH($A27,'Cycle 1'!$L$10:$L$999,0),1)),INDEX('Cycle 2'!G$10:G$999,MATCH($A27,'Cycle 2'!$L$10:$L$999,0),1)),INDEX('Cycle 3'!G$10:G$999,MATCH($A27,'Cycle 3'!$L$10:$L$999,0),1)),INDEX('Cycle 4'!G$10:G$999,MATCH($A27,'Cycle 4'!$L$10:$L$999,0),1)),INDEX('Cycle 5'!G$10:G$999,MATCH($A27,'Cycle 5'!$L$10:$L$999,0),1)),INDEX('Cycle 6'!G$10:G$999,MATCH($A27,'Cycle 6'!$L$10:$L$999,0),1)),INDEX('Cycle 7'!G$10:G$999,MATCH($A27,'Cycle 7'!$L$10:$L$999,0),1)),INDEX('Cycle 8'!G$10:G$999,MATCH($A27,'Cycle 8'!$L$10:$L$999,0),1)),INDEX('Cycle 9'!G$10:G$999,MATCH($A27,'Cycle 9'!$L$10:$L$999,0),1)),INDEX('Cycle 10'!G$10:G$999,MATCH($A27,'Cycle 10'!$L$10:$L$999,0),1)),INDEX('Cycle 11'!G$10:G$999,MATCH($A27,'Cycle 11'!$L$10:$L$999,0),1)),"")="","",IFERROR(IFERROR(IFERROR(IFERROR(IFERROR(IFERROR(IFERROR(IFERROR(IFERROR(IFERROR(IFERROR(IFERROR(INDEX(Summer!G$10:G$999,MATCH($A27,Summer!$L$10:$L$999,0),1),INDEX('Cycle 1'!G$10:G$999,MATCH($A27,'Cycle 1'!$L$10:$L$999,0),1)),INDEX('Cycle 2'!G$10:G$999,MATCH($A27,'Cycle 2'!$L$10:$L$999,0),1)),INDEX('Cycle 3'!G$10:G$999,MATCH($A27,'Cycle 3'!$L$10:$L$999,0),1)),INDEX('Cycle 4'!G$10:G$999,MATCH($A27,'Cycle 4'!$L$10:$L$999,0),1)),INDEX('Cycle 5'!G$10:G$999,MATCH($A27,'Cycle 5'!$L$10:$L$999,0),1)),INDEX('Cycle 6'!G$10:G$999,MATCH($A27,'Cycle 6'!$L$10:$L$999,0),1)),INDEX('Cycle 7'!G$10:G$999,MATCH($A27,'Cycle 7'!$L$10:$L$999,0),1)),INDEX('Cycle 8'!G$10:G$999,MATCH($A27,'Cycle 8'!$L$10:$L$999,0),1)),INDEX('Cycle 9'!G$10:G$999,MATCH($A27,'Cycle 9'!$L$10:$L$999,0),1)),INDEX('Cycle 10'!G$10:G$999,MATCH($A27,'Cycle 10'!$L$10:$L$999,0),1)),INDEX('Cycle 11'!G$10:G$999,MATCH($A27,'Cycle 11'!$L$10:$L$999,0),1)),""))</f>
        <v/>
      </c>
      <c r="I27">
        <f>IFERROR(IF(C27="",MAX(I$1:I26),IF(ROW(C$2)=ROW(C27),1,IF(ISERROR(VLOOKUP(C27,C$2:C26,1,FALSE)),MAX(I$1:I26)+1,MAX(I$1:I26)))),"")</f>
        <v>0</v>
      </c>
      <c r="J27" t="str">
        <f t="shared" si="0"/>
        <v/>
      </c>
      <c r="K27" t="str">
        <f t="shared" si="4"/>
        <v/>
      </c>
      <c r="L27" t="str">
        <f t="shared" si="4"/>
        <v/>
      </c>
      <c r="M27" t="str">
        <f t="shared" si="4"/>
        <v/>
      </c>
      <c r="N27" t="str">
        <f t="shared" si="4"/>
        <v/>
      </c>
      <c r="O27" t="str">
        <f t="shared" si="4"/>
        <v/>
      </c>
      <c r="P27" t="str">
        <f t="shared" si="4"/>
        <v/>
      </c>
      <c r="Q27" t="str">
        <f t="shared" si="4"/>
        <v/>
      </c>
      <c r="R27" t="str">
        <f t="shared" si="4"/>
        <v/>
      </c>
      <c r="S27" t="str">
        <f t="shared" si="4"/>
        <v/>
      </c>
      <c r="T27" t="str">
        <f t="shared" si="4"/>
        <v/>
      </c>
      <c r="U27" t="str">
        <f t="shared" si="4"/>
        <v/>
      </c>
      <c r="V27" t="str">
        <f t="shared" si="4"/>
        <v/>
      </c>
      <c r="W27" t="str">
        <f t="shared" si="2"/>
        <v/>
      </c>
      <c r="X27">
        <f>IF(OR(H27="No",H27=""),0,IF(COUNTIFS(H$2:H27,"Yes",C$2:C27,C27)&gt;1,0,COUNTIFS(H$2:H27,"Yes",C$2:C27,C27)))+IF(X26=$X$1,0,X26)</f>
        <v>0</v>
      </c>
    </row>
    <row r="28" spans="1:24" x14ac:dyDescent="0.3">
      <c r="A28">
        <f>ROWS($A$2:$A28)</f>
        <v>27</v>
      </c>
      <c r="B28" t="str">
        <f>IF(ISERROR(VLOOKUP(A28,Summer!L$11:L$500,1,FALSE)),IF(ISERROR(VLOOKUP(A28,'Cycle 1'!L$11:L$500,1,FALSE)),IF(ISERROR(VLOOKUP(A28,'Cycle 2'!L$11:L$500,1,FALSE)),IF(ISERROR(VLOOKUP(A28,'Cycle 3'!L$11:L$500,1,FALSE)),IF(ISERROR(VLOOKUP(A28,'Cycle 4'!L$11:L$500,1,FALSE)),IF(ISERROR(VLOOKUP(A28,'Cycle 5'!L$11:L$500,1,FALSE)),IF(ISERROR(VLOOKUP(A28,'Cycle 6'!L$11:L$500,1,FALSE)),IF(ISERROR(VLOOKUP(A28,'Cycle 7'!L$11:L$500,1,FALSE)),IF(ISERROR(VLOOKUP(A28,'Cycle 8'!L$11:L$500,1,FALSE)),IF(ISERROR(VLOOKUP(A28,'Cycle 9'!L$11:L$500,1,FALSE)),IF(ISERROR(VLOOKUP(A28,'Cycle 10'!L$11:L$500,1,FALSE)),IF(ISERROR(VLOOKUP(A28,'Cycle 11'!L$11:L$500,1,FALSE)),"","Cycle 11"),"Cycle 10"),"Cycle 9"),"Cycle 8"),"Cycle 7"),"Cycle 6"),"Cycle 5"),"Cycle 4"),"Cycle 3"),"Cycle 2"),"Cycle 1"),"Summer")</f>
        <v/>
      </c>
      <c r="C28" t="str">
        <f>IF(IFERROR(IFERROR(IFERROR(IFERROR(IFERROR(IFERROR(IFERROR(IFERROR(IFERROR(IFERROR(IFERROR(IFERROR(INDEX(Summer!B$10:B$999,MATCH($A28,Summer!$L$10:$L$999,0),1),INDEX('Cycle 1'!B$10:B$999,MATCH($A28,'Cycle 1'!$L$10:$L$999,0),1)),INDEX('Cycle 2'!B$10:B$999,MATCH($A28,'Cycle 2'!$L$10:$L$999,0),1)),INDEX('Cycle 3'!B$10:B$999,MATCH($A28,'Cycle 3'!$L$10:$L$999,0),1)),INDEX('Cycle 4'!B$10:B$999,MATCH($A28,'Cycle 4'!$L$10:$L$999,0),1)),INDEX('Cycle 5'!B$10:B$999,MATCH($A28,'Cycle 5'!$L$10:$L$999,0),1)),INDEX('Cycle 6'!B$10:B$999,MATCH($A28,'Cycle 6'!$L$10:$L$999,0),1)),INDEX('Cycle 7'!B$10:B$999,MATCH($A28,'Cycle 7'!$L$10:$L$999,0),1)),INDEX('Cycle 8'!B$10:B$999,MATCH($A28,'Cycle 8'!$L$10:$L$999,0),1)),INDEX('Cycle 9'!B$10:B$999,MATCH($A28,'Cycle 9'!$L$10:$L$999,0),1)),INDEX('Cycle 10'!B$10:B$999,MATCH($A28,'Cycle 10'!$L$10:$L$999,0),1)),INDEX('Cycle 11'!B$10:B$999,MATCH($A28,'Cycle 11'!$L$10:$L$999,0),1)),"")="","",IFERROR(IFERROR(IFERROR(IFERROR(IFERROR(IFERROR(IFERROR(IFERROR(IFERROR(IFERROR(IFERROR(IFERROR(INDEX(Summer!B$10:B$999,MATCH($A28,Summer!$L$10:$L$999,0),1),INDEX('Cycle 1'!B$10:B$999,MATCH($A28,'Cycle 1'!$L$10:$L$999,0),1)),INDEX('Cycle 2'!B$10:B$999,MATCH($A28,'Cycle 2'!$L$10:$L$999,0),1)),INDEX('Cycle 3'!B$10:B$999,MATCH($A28,'Cycle 3'!$L$10:$L$999,0),1)),INDEX('Cycle 4'!B$10:B$999,MATCH($A28,'Cycle 4'!$L$10:$L$999,0),1)),INDEX('Cycle 5'!B$10:B$999,MATCH($A28,'Cycle 5'!$L$10:$L$999,0),1)),INDEX('Cycle 6'!B$10:B$999,MATCH($A28,'Cycle 6'!$L$10:$L$999,0),1)),INDEX('Cycle 7'!B$10:B$999,MATCH($A28,'Cycle 7'!$L$10:$L$999,0),1)),INDEX('Cycle 8'!B$10:B$999,MATCH($A28,'Cycle 8'!$L$10:$L$999,0),1)),INDEX('Cycle 9'!B$10:B$999,MATCH($A28,'Cycle 9'!$L$10:$L$999,0),1)),INDEX('Cycle 10'!B$10:B$999,MATCH($A28,'Cycle 10'!$L$10:$L$999,0),1)),INDEX('Cycle 11'!B$10:B$999,MATCH($A28,'Cycle 11'!$L$10:$L$999,0),1)),""))</f>
        <v/>
      </c>
      <c r="D28" t="str">
        <f>IF(IFERROR(IFERROR(IFERROR(IFERROR(IFERROR(IFERROR(IFERROR(IFERROR(IFERROR(IFERROR(IFERROR(IFERROR(INDEX(Summer!C$10:C$999,MATCH($A28,Summer!$L$10:$L$999,0),1),INDEX('Cycle 1'!C$10:C$999,MATCH($A28,'Cycle 1'!$L$10:$L$999,0),1)),INDEX('Cycle 2'!C$10:C$999,MATCH($A28,'Cycle 2'!$L$10:$L$999,0),1)),INDEX('Cycle 3'!C$10:C$999,MATCH($A28,'Cycle 3'!$L$10:$L$999,0),1)),INDEX('Cycle 4'!C$10:C$999,MATCH($A28,'Cycle 4'!$L$10:$L$999,0),1)),INDEX('Cycle 5'!C$10:C$999,MATCH($A28,'Cycle 5'!$L$10:$L$999,0),1)),INDEX('Cycle 6'!C$10:C$999,MATCH($A28,'Cycle 6'!$L$10:$L$999,0),1)),INDEX('Cycle 7'!C$10:C$999,MATCH($A28,'Cycle 7'!$L$10:$L$999,0),1)),INDEX('Cycle 8'!C$10:C$999,MATCH($A28,'Cycle 8'!$L$10:$L$999,0),1)),INDEX('Cycle 9'!C$10:C$999,MATCH($A28,'Cycle 9'!$L$10:$L$999,0),1)),INDEX('Cycle 10'!C$10:C$999,MATCH($A28,'Cycle 10'!$L$10:$L$999,0),1)),INDEX('Cycle 11'!C$10:C$999,MATCH($A28,'Cycle 11'!$L$10:$L$999,0),1)),"")="","",IFERROR(IFERROR(IFERROR(IFERROR(IFERROR(IFERROR(IFERROR(IFERROR(IFERROR(IFERROR(IFERROR(IFERROR(INDEX(Summer!C$10:C$999,MATCH($A28,Summer!$L$10:$L$999,0),1),INDEX('Cycle 1'!C$10:C$999,MATCH($A28,'Cycle 1'!$L$10:$L$999,0),1)),INDEX('Cycle 2'!C$10:C$999,MATCH($A28,'Cycle 2'!$L$10:$L$999,0),1)),INDEX('Cycle 3'!C$10:C$999,MATCH($A28,'Cycle 3'!$L$10:$L$999,0),1)),INDEX('Cycle 4'!C$10:C$999,MATCH($A28,'Cycle 4'!$L$10:$L$999,0),1)),INDEX('Cycle 5'!C$10:C$999,MATCH($A28,'Cycle 5'!$L$10:$L$999,0),1)),INDEX('Cycle 6'!C$10:C$999,MATCH($A28,'Cycle 6'!$L$10:$L$999,0),1)),INDEX('Cycle 7'!C$10:C$999,MATCH($A28,'Cycle 7'!$L$10:$L$999,0),1)),INDEX('Cycle 8'!C$10:C$999,MATCH($A28,'Cycle 8'!$L$10:$L$999,0),1)),INDEX('Cycle 9'!C$10:C$999,MATCH($A28,'Cycle 9'!$L$10:$L$999,0),1)),INDEX('Cycle 10'!C$10:C$999,MATCH($A28,'Cycle 10'!$L$10:$L$999,0),1)),INDEX('Cycle 11'!C$10:C$999,MATCH($A28,'Cycle 11'!$L$10:$L$999,0),1)),""))</f>
        <v/>
      </c>
      <c r="E28" t="str">
        <f>IF(IFERROR(IFERROR(IFERROR(IFERROR(IFERROR(IFERROR(IFERROR(IFERROR(IFERROR(IFERROR(IFERROR(IFERROR(INDEX(Summer!D$10:D$999,MATCH($A28,Summer!$L$10:$L$999,0),1),INDEX('Cycle 1'!D$10:D$999,MATCH($A28,'Cycle 1'!$L$10:$L$999,0),1)),INDEX('Cycle 2'!D$10:D$999,MATCH($A28,'Cycle 2'!$L$10:$L$999,0),1)),INDEX('Cycle 3'!D$10:D$999,MATCH($A28,'Cycle 3'!$L$10:$L$999,0),1)),INDEX('Cycle 4'!D$10:D$999,MATCH($A28,'Cycle 4'!$L$10:$L$999,0),1)),INDEX('Cycle 5'!D$10:D$999,MATCH($A28,'Cycle 5'!$L$10:$L$999,0),1)),INDEX('Cycle 6'!D$10:D$999,MATCH($A28,'Cycle 6'!$L$10:$L$999,0),1)),INDEX('Cycle 7'!D$10:D$999,MATCH($A28,'Cycle 7'!$L$10:$L$999,0),1)),INDEX('Cycle 8'!D$10:D$999,MATCH($A28,'Cycle 8'!$L$10:$L$999,0),1)),INDEX('Cycle 9'!D$10:D$999,MATCH($A28,'Cycle 9'!$L$10:$L$999,0),1)),INDEX('Cycle 10'!D$10:D$999,MATCH($A28,'Cycle 10'!$L$10:$L$999,0),1)),INDEX('Cycle 11'!D$10:D$999,MATCH($A28,'Cycle 11'!$L$10:$L$999,0),1)),"")="","",IFERROR(IFERROR(IFERROR(IFERROR(IFERROR(IFERROR(IFERROR(IFERROR(IFERROR(IFERROR(IFERROR(IFERROR(INDEX(Summer!D$10:D$999,MATCH($A28,Summer!$L$10:$L$999,0),1),INDEX('Cycle 1'!D$10:D$999,MATCH($A28,'Cycle 1'!$L$10:$L$999,0),1)),INDEX('Cycle 2'!D$10:D$999,MATCH($A28,'Cycle 2'!$L$10:$L$999,0),1)),INDEX('Cycle 3'!D$10:D$999,MATCH($A28,'Cycle 3'!$L$10:$L$999,0),1)),INDEX('Cycle 4'!D$10:D$999,MATCH($A28,'Cycle 4'!$L$10:$L$999,0),1)),INDEX('Cycle 5'!D$10:D$999,MATCH($A28,'Cycle 5'!$L$10:$L$999,0),1)),INDEX('Cycle 6'!D$10:D$999,MATCH($A28,'Cycle 6'!$L$10:$L$999,0),1)),INDEX('Cycle 7'!D$10:D$999,MATCH($A28,'Cycle 7'!$L$10:$L$999,0),1)),INDEX('Cycle 8'!D$10:D$999,MATCH($A28,'Cycle 8'!$L$10:$L$999,0),1)),INDEX('Cycle 9'!D$10:D$999,MATCH($A28,'Cycle 9'!$L$10:$L$999,0),1)),INDEX('Cycle 10'!D$10:D$999,MATCH($A28,'Cycle 10'!$L$10:$L$999,0),1)),INDEX('Cycle 11'!D$10:D$999,MATCH($A28,'Cycle 11'!$L$10:$L$999,0),1)),""))</f>
        <v/>
      </c>
      <c r="F28" t="str">
        <f>IF(IFERROR(IFERROR(IFERROR(IFERROR(IFERROR(IFERROR(IFERROR(IFERROR(IFERROR(IFERROR(IFERROR(IFERROR(INDEX(Summer!E$10:E$999,MATCH($A28,Summer!$L$10:$L$999,0),1),INDEX('Cycle 1'!E$10:E$999,MATCH($A28,'Cycle 1'!$L$10:$L$999,0),1)),INDEX('Cycle 2'!E$10:E$999,MATCH($A28,'Cycle 2'!$L$10:$L$999,0),1)),INDEX('Cycle 3'!E$10:E$999,MATCH($A28,'Cycle 3'!$L$10:$L$999,0),1)),INDEX('Cycle 4'!E$10:E$999,MATCH($A28,'Cycle 4'!$L$10:$L$999,0),1)),INDEX('Cycle 5'!E$10:E$999,MATCH($A28,'Cycle 5'!$L$10:$L$999,0),1)),INDEX('Cycle 6'!E$10:E$999,MATCH($A28,'Cycle 6'!$L$10:$L$999,0),1)),INDEX('Cycle 7'!E$10:E$999,MATCH($A28,'Cycle 7'!$L$10:$L$999,0),1)),INDEX('Cycle 8'!E$10:E$999,MATCH($A28,'Cycle 8'!$L$10:$L$999,0),1)),INDEX('Cycle 9'!E$10:E$999,MATCH($A28,'Cycle 9'!$L$10:$L$999,0),1)),INDEX('Cycle 10'!E$10:E$999,MATCH($A28,'Cycle 10'!$L$10:$L$999,0),1)),INDEX('Cycle 11'!E$10:E$999,MATCH($A28,'Cycle 11'!$L$10:$L$999,0),1)),"")="","",IFERROR(IFERROR(IFERROR(IFERROR(IFERROR(IFERROR(IFERROR(IFERROR(IFERROR(IFERROR(IFERROR(IFERROR(INDEX(Summer!E$10:E$999,MATCH($A28,Summer!$L$10:$L$999,0),1),INDEX('Cycle 1'!E$10:E$999,MATCH($A28,'Cycle 1'!$L$10:$L$999,0),1)),INDEX('Cycle 2'!E$10:E$999,MATCH($A28,'Cycle 2'!$L$10:$L$999,0),1)),INDEX('Cycle 3'!E$10:E$999,MATCH($A28,'Cycle 3'!$L$10:$L$999,0),1)),INDEX('Cycle 4'!E$10:E$999,MATCH($A28,'Cycle 4'!$L$10:$L$999,0),1)),INDEX('Cycle 5'!E$10:E$999,MATCH($A28,'Cycle 5'!$L$10:$L$999,0),1)),INDEX('Cycle 6'!E$10:E$999,MATCH($A28,'Cycle 6'!$L$10:$L$999,0),1)),INDEX('Cycle 7'!E$10:E$999,MATCH($A28,'Cycle 7'!$L$10:$L$999,0),1)),INDEX('Cycle 8'!E$10:E$999,MATCH($A28,'Cycle 8'!$L$10:$L$999,0),1)),INDEX('Cycle 9'!E$10:E$999,MATCH($A28,'Cycle 9'!$L$10:$L$999,0),1)),INDEX('Cycle 10'!E$10:E$999,MATCH($A28,'Cycle 10'!$L$10:$L$999,0),1)),INDEX('Cycle 11'!E$10:E$999,MATCH($A28,'Cycle 11'!$L$10:$L$999,0),1)),""))</f>
        <v/>
      </c>
      <c r="G28" t="str">
        <f>IF(IFERROR(IFERROR(IFERROR(IFERROR(IFERROR(IFERROR(IFERROR(IFERROR(IFERROR(IFERROR(IFERROR(IFERROR(INDEX(Summer!F$10:F$999,MATCH($A28,Summer!$L$10:$L$999,0),1),INDEX('Cycle 1'!F$10:F$999,MATCH($A28,'Cycle 1'!$L$10:$L$999,0),1)),INDEX('Cycle 2'!F$10:F$999,MATCH($A28,'Cycle 2'!$L$10:$L$999,0),1)),INDEX('Cycle 3'!F$10:F$999,MATCH($A28,'Cycle 3'!$L$10:$L$999,0),1)),INDEX('Cycle 4'!F$10:F$999,MATCH($A28,'Cycle 4'!$L$10:$L$999,0),1)),INDEX('Cycle 5'!F$10:F$999,MATCH($A28,'Cycle 5'!$L$10:$L$999,0),1)),INDEX('Cycle 6'!F$10:F$999,MATCH($A28,'Cycle 6'!$L$10:$L$999,0),1)),INDEX('Cycle 7'!F$10:F$999,MATCH($A28,'Cycle 7'!$L$10:$L$999,0),1)),INDEX('Cycle 8'!F$10:F$999,MATCH($A28,'Cycle 8'!$L$10:$L$999,0),1)),INDEX('Cycle 9'!F$10:F$999,MATCH($A28,'Cycle 9'!$L$10:$L$999,0),1)),INDEX('Cycle 10'!F$10:F$999,MATCH($A28,'Cycle 10'!$L$10:$L$999,0),1)),INDEX('Cycle 11'!F$10:F$999,MATCH($A28,'Cycle 11'!$L$10:$L$999,0),1)),"")="","",IFERROR(IFERROR(IFERROR(IFERROR(IFERROR(IFERROR(IFERROR(IFERROR(IFERROR(IFERROR(IFERROR(IFERROR(INDEX(Summer!F$10:F$999,MATCH($A28,Summer!$L$10:$L$999,0),1),INDEX('Cycle 1'!F$10:F$999,MATCH($A28,'Cycle 1'!$L$10:$L$999,0),1)),INDEX('Cycle 2'!F$10:F$999,MATCH($A28,'Cycle 2'!$L$10:$L$999,0),1)),INDEX('Cycle 3'!F$10:F$999,MATCH($A28,'Cycle 3'!$L$10:$L$999,0),1)),INDEX('Cycle 4'!F$10:F$999,MATCH($A28,'Cycle 4'!$L$10:$L$999,0),1)),INDEX('Cycle 5'!F$10:F$999,MATCH($A28,'Cycle 5'!$L$10:$L$999,0),1)),INDEX('Cycle 6'!F$10:F$999,MATCH($A28,'Cycle 6'!$L$10:$L$999,0),1)),INDEX('Cycle 7'!F$10:F$999,MATCH($A28,'Cycle 7'!$L$10:$L$999,0),1)),INDEX('Cycle 8'!F$10:F$999,MATCH($A28,'Cycle 8'!$L$10:$L$999,0),1)),INDEX('Cycle 9'!F$10:F$999,MATCH($A28,'Cycle 9'!$L$10:$L$999,0),1)),INDEX('Cycle 10'!F$10:F$999,MATCH($A28,'Cycle 10'!$L$10:$L$999,0),1)),INDEX('Cycle 11'!F$10:F$999,MATCH($A28,'Cycle 11'!$L$10:$L$999,0),1)),""))</f>
        <v/>
      </c>
      <c r="H28" t="str">
        <f>IF(IFERROR(IFERROR(IFERROR(IFERROR(IFERROR(IFERROR(IFERROR(IFERROR(IFERROR(IFERROR(IFERROR(IFERROR(INDEX(Summer!G$10:G$999,MATCH($A28,Summer!$L$10:$L$999,0),1),INDEX('Cycle 1'!G$10:G$999,MATCH($A28,'Cycle 1'!$L$10:$L$999,0),1)),INDEX('Cycle 2'!G$10:G$999,MATCH($A28,'Cycle 2'!$L$10:$L$999,0),1)),INDEX('Cycle 3'!G$10:G$999,MATCH($A28,'Cycle 3'!$L$10:$L$999,0),1)),INDEX('Cycle 4'!G$10:G$999,MATCH($A28,'Cycle 4'!$L$10:$L$999,0),1)),INDEX('Cycle 5'!G$10:G$999,MATCH($A28,'Cycle 5'!$L$10:$L$999,0),1)),INDEX('Cycle 6'!G$10:G$999,MATCH($A28,'Cycle 6'!$L$10:$L$999,0),1)),INDEX('Cycle 7'!G$10:G$999,MATCH($A28,'Cycle 7'!$L$10:$L$999,0),1)),INDEX('Cycle 8'!G$10:G$999,MATCH($A28,'Cycle 8'!$L$10:$L$999,0),1)),INDEX('Cycle 9'!G$10:G$999,MATCH($A28,'Cycle 9'!$L$10:$L$999,0),1)),INDEX('Cycle 10'!G$10:G$999,MATCH($A28,'Cycle 10'!$L$10:$L$999,0),1)),INDEX('Cycle 11'!G$10:G$999,MATCH($A28,'Cycle 11'!$L$10:$L$999,0),1)),"")="","",IFERROR(IFERROR(IFERROR(IFERROR(IFERROR(IFERROR(IFERROR(IFERROR(IFERROR(IFERROR(IFERROR(IFERROR(INDEX(Summer!G$10:G$999,MATCH($A28,Summer!$L$10:$L$999,0),1),INDEX('Cycle 1'!G$10:G$999,MATCH($A28,'Cycle 1'!$L$10:$L$999,0),1)),INDEX('Cycle 2'!G$10:G$999,MATCH($A28,'Cycle 2'!$L$10:$L$999,0),1)),INDEX('Cycle 3'!G$10:G$999,MATCH($A28,'Cycle 3'!$L$10:$L$999,0),1)),INDEX('Cycle 4'!G$10:G$999,MATCH($A28,'Cycle 4'!$L$10:$L$999,0),1)),INDEX('Cycle 5'!G$10:G$999,MATCH($A28,'Cycle 5'!$L$10:$L$999,0),1)),INDEX('Cycle 6'!G$10:G$999,MATCH($A28,'Cycle 6'!$L$10:$L$999,0),1)),INDEX('Cycle 7'!G$10:G$999,MATCH($A28,'Cycle 7'!$L$10:$L$999,0),1)),INDEX('Cycle 8'!G$10:G$999,MATCH($A28,'Cycle 8'!$L$10:$L$999,0),1)),INDEX('Cycle 9'!G$10:G$999,MATCH($A28,'Cycle 9'!$L$10:$L$999,0),1)),INDEX('Cycle 10'!G$10:G$999,MATCH($A28,'Cycle 10'!$L$10:$L$999,0),1)),INDEX('Cycle 11'!G$10:G$999,MATCH($A28,'Cycle 11'!$L$10:$L$999,0),1)),""))</f>
        <v/>
      </c>
      <c r="I28">
        <f>IFERROR(IF(C28="",MAX(I$1:I27),IF(ROW(C$2)=ROW(C28),1,IF(ISERROR(VLOOKUP(C28,C$2:C27,1,FALSE)),MAX(I$1:I27)+1,MAX(I$1:I27)))),"")</f>
        <v>0</v>
      </c>
      <c r="J28" t="str">
        <f t="shared" si="0"/>
        <v/>
      </c>
      <c r="K28" t="str">
        <f t="shared" si="4"/>
        <v/>
      </c>
      <c r="L28" t="str">
        <f t="shared" si="4"/>
        <v/>
      </c>
      <c r="M28" t="str">
        <f t="shared" si="4"/>
        <v/>
      </c>
      <c r="N28" t="str">
        <f t="shared" si="4"/>
        <v/>
      </c>
      <c r="O28" t="str">
        <f t="shared" si="4"/>
        <v/>
      </c>
      <c r="P28" t="str">
        <f t="shared" si="4"/>
        <v/>
      </c>
      <c r="Q28" t="str">
        <f t="shared" si="4"/>
        <v/>
      </c>
      <c r="R28" t="str">
        <f t="shared" si="4"/>
        <v/>
      </c>
      <c r="S28" t="str">
        <f t="shared" si="4"/>
        <v/>
      </c>
      <c r="T28" t="str">
        <f t="shared" si="4"/>
        <v/>
      </c>
      <c r="U28" t="str">
        <f t="shared" si="4"/>
        <v/>
      </c>
      <c r="V28" t="str">
        <f t="shared" si="4"/>
        <v/>
      </c>
      <c r="W28" t="str">
        <f t="shared" si="2"/>
        <v/>
      </c>
      <c r="X28">
        <f>IF(OR(H28="No",H28=""),0,IF(COUNTIFS(H$2:H28,"Yes",C$2:C28,C28)&gt;1,0,COUNTIFS(H$2:H28,"Yes",C$2:C28,C28)))+IF(X27=$X$1,0,X27)</f>
        <v>0</v>
      </c>
    </row>
    <row r="29" spans="1:24" x14ac:dyDescent="0.3">
      <c r="A29">
        <f>ROWS($A$2:$A29)</f>
        <v>28</v>
      </c>
      <c r="B29" t="str">
        <f>IF(ISERROR(VLOOKUP(A29,Summer!L$11:L$500,1,FALSE)),IF(ISERROR(VLOOKUP(A29,'Cycle 1'!L$11:L$500,1,FALSE)),IF(ISERROR(VLOOKUP(A29,'Cycle 2'!L$11:L$500,1,FALSE)),IF(ISERROR(VLOOKUP(A29,'Cycle 3'!L$11:L$500,1,FALSE)),IF(ISERROR(VLOOKUP(A29,'Cycle 4'!L$11:L$500,1,FALSE)),IF(ISERROR(VLOOKUP(A29,'Cycle 5'!L$11:L$500,1,FALSE)),IF(ISERROR(VLOOKUP(A29,'Cycle 6'!L$11:L$500,1,FALSE)),IF(ISERROR(VLOOKUP(A29,'Cycle 7'!L$11:L$500,1,FALSE)),IF(ISERROR(VLOOKUP(A29,'Cycle 8'!L$11:L$500,1,FALSE)),IF(ISERROR(VLOOKUP(A29,'Cycle 9'!L$11:L$500,1,FALSE)),IF(ISERROR(VLOOKUP(A29,'Cycle 10'!L$11:L$500,1,FALSE)),IF(ISERROR(VLOOKUP(A29,'Cycle 11'!L$11:L$500,1,FALSE)),"","Cycle 11"),"Cycle 10"),"Cycle 9"),"Cycle 8"),"Cycle 7"),"Cycle 6"),"Cycle 5"),"Cycle 4"),"Cycle 3"),"Cycle 2"),"Cycle 1"),"Summer")</f>
        <v/>
      </c>
      <c r="C29" t="str">
        <f>IF(IFERROR(IFERROR(IFERROR(IFERROR(IFERROR(IFERROR(IFERROR(IFERROR(IFERROR(IFERROR(IFERROR(IFERROR(INDEX(Summer!B$10:B$999,MATCH($A29,Summer!$L$10:$L$999,0),1),INDEX('Cycle 1'!B$10:B$999,MATCH($A29,'Cycle 1'!$L$10:$L$999,0),1)),INDEX('Cycle 2'!B$10:B$999,MATCH($A29,'Cycle 2'!$L$10:$L$999,0),1)),INDEX('Cycle 3'!B$10:B$999,MATCH($A29,'Cycle 3'!$L$10:$L$999,0),1)),INDEX('Cycle 4'!B$10:B$999,MATCH($A29,'Cycle 4'!$L$10:$L$999,0),1)),INDEX('Cycle 5'!B$10:B$999,MATCH($A29,'Cycle 5'!$L$10:$L$999,0),1)),INDEX('Cycle 6'!B$10:B$999,MATCH($A29,'Cycle 6'!$L$10:$L$999,0),1)),INDEX('Cycle 7'!B$10:B$999,MATCH($A29,'Cycle 7'!$L$10:$L$999,0),1)),INDEX('Cycle 8'!B$10:B$999,MATCH($A29,'Cycle 8'!$L$10:$L$999,0),1)),INDEX('Cycle 9'!B$10:B$999,MATCH($A29,'Cycle 9'!$L$10:$L$999,0),1)),INDEX('Cycle 10'!B$10:B$999,MATCH($A29,'Cycle 10'!$L$10:$L$999,0),1)),INDEX('Cycle 11'!B$10:B$999,MATCH($A29,'Cycle 11'!$L$10:$L$999,0),1)),"")="","",IFERROR(IFERROR(IFERROR(IFERROR(IFERROR(IFERROR(IFERROR(IFERROR(IFERROR(IFERROR(IFERROR(IFERROR(INDEX(Summer!B$10:B$999,MATCH($A29,Summer!$L$10:$L$999,0),1),INDEX('Cycle 1'!B$10:B$999,MATCH($A29,'Cycle 1'!$L$10:$L$999,0),1)),INDEX('Cycle 2'!B$10:B$999,MATCH($A29,'Cycle 2'!$L$10:$L$999,0),1)),INDEX('Cycle 3'!B$10:B$999,MATCH($A29,'Cycle 3'!$L$10:$L$999,0),1)),INDEX('Cycle 4'!B$10:B$999,MATCH($A29,'Cycle 4'!$L$10:$L$999,0),1)),INDEX('Cycle 5'!B$10:B$999,MATCH($A29,'Cycle 5'!$L$10:$L$999,0),1)),INDEX('Cycle 6'!B$10:B$999,MATCH($A29,'Cycle 6'!$L$10:$L$999,0),1)),INDEX('Cycle 7'!B$10:B$999,MATCH($A29,'Cycle 7'!$L$10:$L$999,0),1)),INDEX('Cycle 8'!B$10:B$999,MATCH($A29,'Cycle 8'!$L$10:$L$999,0),1)),INDEX('Cycle 9'!B$10:B$999,MATCH($A29,'Cycle 9'!$L$10:$L$999,0),1)),INDEX('Cycle 10'!B$10:B$999,MATCH($A29,'Cycle 10'!$L$10:$L$999,0),1)),INDEX('Cycle 11'!B$10:B$999,MATCH($A29,'Cycle 11'!$L$10:$L$999,0),1)),""))</f>
        <v/>
      </c>
      <c r="D29" t="str">
        <f>IF(IFERROR(IFERROR(IFERROR(IFERROR(IFERROR(IFERROR(IFERROR(IFERROR(IFERROR(IFERROR(IFERROR(IFERROR(INDEX(Summer!C$10:C$999,MATCH($A29,Summer!$L$10:$L$999,0),1),INDEX('Cycle 1'!C$10:C$999,MATCH($A29,'Cycle 1'!$L$10:$L$999,0),1)),INDEX('Cycle 2'!C$10:C$999,MATCH($A29,'Cycle 2'!$L$10:$L$999,0),1)),INDEX('Cycle 3'!C$10:C$999,MATCH($A29,'Cycle 3'!$L$10:$L$999,0),1)),INDEX('Cycle 4'!C$10:C$999,MATCH($A29,'Cycle 4'!$L$10:$L$999,0),1)),INDEX('Cycle 5'!C$10:C$999,MATCH($A29,'Cycle 5'!$L$10:$L$999,0),1)),INDEX('Cycle 6'!C$10:C$999,MATCH($A29,'Cycle 6'!$L$10:$L$999,0),1)),INDEX('Cycle 7'!C$10:C$999,MATCH($A29,'Cycle 7'!$L$10:$L$999,0),1)),INDEX('Cycle 8'!C$10:C$999,MATCH($A29,'Cycle 8'!$L$10:$L$999,0),1)),INDEX('Cycle 9'!C$10:C$999,MATCH($A29,'Cycle 9'!$L$10:$L$999,0),1)),INDEX('Cycle 10'!C$10:C$999,MATCH($A29,'Cycle 10'!$L$10:$L$999,0),1)),INDEX('Cycle 11'!C$10:C$999,MATCH($A29,'Cycle 11'!$L$10:$L$999,0),1)),"")="","",IFERROR(IFERROR(IFERROR(IFERROR(IFERROR(IFERROR(IFERROR(IFERROR(IFERROR(IFERROR(IFERROR(IFERROR(INDEX(Summer!C$10:C$999,MATCH($A29,Summer!$L$10:$L$999,0),1),INDEX('Cycle 1'!C$10:C$999,MATCH($A29,'Cycle 1'!$L$10:$L$999,0),1)),INDEX('Cycle 2'!C$10:C$999,MATCH($A29,'Cycle 2'!$L$10:$L$999,0),1)),INDEX('Cycle 3'!C$10:C$999,MATCH($A29,'Cycle 3'!$L$10:$L$999,0),1)),INDEX('Cycle 4'!C$10:C$999,MATCH($A29,'Cycle 4'!$L$10:$L$999,0),1)),INDEX('Cycle 5'!C$10:C$999,MATCH($A29,'Cycle 5'!$L$10:$L$999,0),1)),INDEX('Cycle 6'!C$10:C$999,MATCH($A29,'Cycle 6'!$L$10:$L$999,0),1)),INDEX('Cycle 7'!C$10:C$999,MATCH($A29,'Cycle 7'!$L$10:$L$999,0),1)),INDEX('Cycle 8'!C$10:C$999,MATCH($A29,'Cycle 8'!$L$10:$L$999,0),1)),INDEX('Cycle 9'!C$10:C$999,MATCH($A29,'Cycle 9'!$L$10:$L$999,0),1)),INDEX('Cycle 10'!C$10:C$999,MATCH($A29,'Cycle 10'!$L$10:$L$999,0),1)),INDEX('Cycle 11'!C$10:C$999,MATCH($A29,'Cycle 11'!$L$10:$L$999,0),1)),""))</f>
        <v/>
      </c>
      <c r="E29" t="str">
        <f>IF(IFERROR(IFERROR(IFERROR(IFERROR(IFERROR(IFERROR(IFERROR(IFERROR(IFERROR(IFERROR(IFERROR(IFERROR(INDEX(Summer!D$10:D$999,MATCH($A29,Summer!$L$10:$L$999,0),1),INDEX('Cycle 1'!D$10:D$999,MATCH($A29,'Cycle 1'!$L$10:$L$999,0),1)),INDEX('Cycle 2'!D$10:D$999,MATCH($A29,'Cycle 2'!$L$10:$L$999,0),1)),INDEX('Cycle 3'!D$10:D$999,MATCH($A29,'Cycle 3'!$L$10:$L$999,0),1)),INDEX('Cycle 4'!D$10:D$999,MATCH($A29,'Cycle 4'!$L$10:$L$999,0),1)),INDEX('Cycle 5'!D$10:D$999,MATCH($A29,'Cycle 5'!$L$10:$L$999,0),1)),INDEX('Cycle 6'!D$10:D$999,MATCH($A29,'Cycle 6'!$L$10:$L$999,0),1)),INDEX('Cycle 7'!D$10:D$999,MATCH($A29,'Cycle 7'!$L$10:$L$999,0),1)),INDEX('Cycle 8'!D$10:D$999,MATCH($A29,'Cycle 8'!$L$10:$L$999,0),1)),INDEX('Cycle 9'!D$10:D$999,MATCH($A29,'Cycle 9'!$L$10:$L$999,0),1)),INDEX('Cycle 10'!D$10:D$999,MATCH($A29,'Cycle 10'!$L$10:$L$999,0),1)),INDEX('Cycle 11'!D$10:D$999,MATCH($A29,'Cycle 11'!$L$10:$L$999,0),1)),"")="","",IFERROR(IFERROR(IFERROR(IFERROR(IFERROR(IFERROR(IFERROR(IFERROR(IFERROR(IFERROR(IFERROR(IFERROR(INDEX(Summer!D$10:D$999,MATCH($A29,Summer!$L$10:$L$999,0),1),INDEX('Cycle 1'!D$10:D$999,MATCH($A29,'Cycle 1'!$L$10:$L$999,0),1)),INDEX('Cycle 2'!D$10:D$999,MATCH($A29,'Cycle 2'!$L$10:$L$999,0),1)),INDEX('Cycle 3'!D$10:D$999,MATCH($A29,'Cycle 3'!$L$10:$L$999,0),1)),INDEX('Cycle 4'!D$10:D$999,MATCH($A29,'Cycle 4'!$L$10:$L$999,0),1)),INDEX('Cycle 5'!D$10:D$999,MATCH($A29,'Cycle 5'!$L$10:$L$999,0),1)),INDEX('Cycle 6'!D$10:D$999,MATCH($A29,'Cycle 6'!$L$10:$L$999,0),1)),INDEX('Cycle 7'!D$10:D$999,MATCH($A29,'Cycle 7'!$L$10:$L$999,0),1)),INDEX('Cycle 8'!D$10:D$999,MATCH($A29,'Cycle 8'!$L$10:$L$999,0),1)),INDEX('Cycle 9'!D$10:D$999,MATCH($A29,'Cycle 9'!$L$10:$L$999,0),1)),INDEX('Cycle 10'!D$10:D$999,MATCH($A29,'Cycle 10'!$L$10:$L$999,0),1)),INDEX('Cycle 11'!D$10:D$999,MATCH($A29,'Cycle 11'!$L$10:$L$999,0),1)),""))</f>
        <v/>
      </c>
      <c r="F29" t="str">
        <f>IF(IFERROR(IFERROR(IFERROR(IFERROR(IFERROR(IFERROR(IFERROR(IFERROR(IFERROR(IFERROR(IFERROR(IFERROR(INDEX(Summer!E$10:E$999,MATCH($A29,Summer!$L$10:$L$999,0),1),INDEX('Cycle 1'!E$10:E$999,MATCH($A29,'Cycle 1'!$L$10:$L$999,0),1)),INDEX('Cycle 2'!E$10:E$999,MATCH($A29,'Cycle 2'!$L$10:$L$999,0),1)),INDEX('Cycle 3'!E$10:E$999,MATCH($A29,'Cycle 3'!$L$10:$L$999,0),1)),INDEX('Cycle 4'!E$10:E$999,MATCH($A29,'Cycle 4'!$L$10:$L$999,0),1)),INDEX('Cycle 5'!E$10:E$999,MATCH($A29,'Cycle 5'!$L$10:$L$999,0),1)),INDEX('Cycle 6'!E$10:E$999,MATCH($A29,'Cycle 6'!$L$10:$L$999,0),1)),INDEX('Cycle 7'!E$10:E$999,MATCH($A29,'Cycle 7'!$L$10:$L$999,0),1)),INDEX('Cycle 8'!E$10:E$999,MATCH($A29,'Cycle 8'!$L$10:$L$999,0),1)),INDEX('Cycle 9'!E$10:E$999,MATCH($A29,'Cycle 9'!$L$10:$L$999,0),1)),INDEX('Cycle 10'!E$10:E$999,MATCH($A29,'Cycle 10'!$L$10:$L$999,0),1)),INDEX('Cycle 11'!E$10:E$999,MATCH($A29,'Cycle 11'!$L$10:$L$999,0),1)),"")="","",IFERROR(IFERROR(IFERROR(IFERROR(IFERROR(IFERROR(IFERROR(IFERROR(IFERROR(IFERROR(IFERROR(IFERROR(INDEX(Summer!E$10:E$999,MATCH($A29,Summer!$L$10:$L$999,0),1),INDEX('Cycle 1'!E$10:E$999,MATCH($A29,'Cycle 1'!$L$10:$L$999,0),1)),INDEX('Cycle 2'!E$10:E$999,MATCH($A29,'Cycle 2'!$L$10:$L$999,0),1)),INDEX('Cycle 3'!E$10:E$999,MATCH($A29,'Cycle 3'!$L$10:$L$999,0),1)),INDEX('Cycle 4'!E$10:E$999,MATCH($A29,'Cycle 4'!$L$10:$L$999,0),1)),INDEX('Cycle 5'!E$10:E$999,MATCH($A29,'Cycle 5'!$L$10:$L$999,0),1)),INDEX('Cycle 6'!E$10:E$999,MATCH($A29,'Cycle 6'!$L$10:$L$999,0),1)),INDEX('Cycle 7'!E$10:E$999,MATCH($A29,'Cycle 7'!$L$10:$L$999,0),1)),INDEX('Cycle 8'!E$10:E$999,MATCH($A29,'Cycle 8'!$L$10:$L$999,0),1)),INDEX('Cycle 9'!E$10:E$999,MATCH($A29,'Cycle 9'!$L$10:$L$999,0),1)),INDEX('Cycle 10'!E$10:E$999,MATCH($A29,'Cycle 10'!$L$10:$L$999,0),1)),INDEX('Cycle 11'!E$10:E$999,MATCH($A29,'Cycle 11'!$L$10:$L$999,0),1)),""))</f>
        <v/>
      </c>
      <c r="G29" t="str">
        <f>IF(IFERROR(IFERROR(IFERROR(IFERROR(IFERROR(IFERROR(IFERROR(IFERROR(IFERROR(IFERROR(IFERROR(IFERROR(INDEX(Summer!F$10:F$999,MATCH($A29,Summer!$L$10:$L$999,0),1),INDEX('Cycle 1'!F$10:F$999,MATCH($A29,'Cycle 1'!$L$10:$L$999,0),1)),INDEX('Cycle 2'!F$10:F$999,MATCH($A29,'Cycle 2'!$L$10:$L$999,0),1)),INDEX('Cycle 3'!F$10:F$999,MATCH($A29,'Cycle 3'!$L$10:$L$999,0),1)),INDEX('Cycle 4'!F$10:F$999,MATCH($A29,'Cycle 4'!$L$10:$L$999,0),1)),INDEX('Cycle 5'!F$10:F$999,MATCH($A29,'Cycle 5'!$L$10:$L$999,0),1)),INDEX('Cycle 6'!F$10:F$999,MATCH($A29,'Cycle 6'!$L$10:$L$999,0),1)),INDEX('Cycle 7'!F$10:F$999,MATCH($A29,'Cycle 7'!$L$10:$L$999,0),1)),INDEX('Cycle 8'!F$10:F$999,MATCH($A29,'Cycle 8'!$L$10:$L$999,0),1)),INDEX('Cycle 9'!F$10:F$999,MATCH($A29,'Cycle 9'!$L$10:$L$999,0),1)),INDEX('Cycle 10'!F$10:F$999,MATCH($A29,'Cycle 10'!$L$10:$L$999,0),1)),INDEX('Cycle 11'!F$10:F$999,MATCH($A29,'Cycle 11'!$L$10:$L$999,0),1)),"")="","",IFERROR(IFERROR(IFERROR(IFERROR(IFERROR(IFERROR(IFERROR(IFERROR(IFERROR(IFERROR(IFERROR(IFERROR(INDEX(Summer!F$10:F$999,MATCH($A29,Summer!$L$10:$L$999,0),1),INDEX('Cycle 1'!F$10:F$999,MATCH($A29,'Cycle 1'!$L$10:$L$999,0),1)),INDEX('Cycle 2'!F$10:F$999,MATCH($A29,'Cycle 2'!$L$10:$L$999,0),1)),INDEX('Cycle 3'!F$10:F$999,MATCH($A29,'Cycle 3'!$L$10:$L$999,0),1)),INDEX('Cycle 4'!F$10:F$999,MATCH($A29,'Cycle 4'!$L$10:$L$999,0),1)),INDEX('Cycle 5'!F$10:F$999,MATCH($A29,'Cycle 5'!$L$10:$L$999,0),1)),INDEX('Cycle 6'!F$10:F$999,MATCH($A29,'Cycle 6'!$L$10:$L$999,0),1)),INDEX('Cycle 7'!F$10:F$999,MATCH($A29,'Cycle 7'!$L$10:$L$999,0),1)),INDEX('Cycle 8'!F$10:F$999,MATCH($A29,'Cycle 8'!$L$10:$L$999,0),1)),INDEX('Cycle 9'!F$10:F$999,MATCH($A29,'Cycle 9'!$L$10:$L$999,0),1)),INDEX('Cycle 10'!F$10:F$999,MATCH($A29,'Cycle 10'!$L$10:$L$999,0),1)),INDEX('Cycle 11'!F$10:F$999,MATCH($A29,'Cycle 11'!$L$10:$L$999,0),1)),""))</f>
        <v/>
      </c>
      <c r="H29" t="str">
        <f>IF(IFERROR(IFERROR(IFERROR(IFERROR(IFERROR(IFERROR(IFERROR(IFERROR(IFERROR(IFERROR(IFERROR(IFERROR(INDEX(Summer!G$10:G$999,MATCH($A29,Summer!$L$10:$L$999,0),1),INDEX('Cycle 1'!G$10:G$999,MATCH($A29,'Cycle 1'!$L$10:$L$999,0),1)),INDEX('Cycle 2'!G$10:G$999,MATCH($A29,'Cycle 2'!$L$10:$L$999,0),1)),INDEX('Cycle 3'!G$10:G$999,MATCH($A29,'Cycle 3'!$L$10:$L$999,0),1)),INDEX('Cycle 4'!G$10:G$999,MATCH($A29,'Cycle 4'!$L$10:$L$999,0),1)),INDEX('Cycle 5'!G$10:G$999,MATCH($A29,'Cycle 5'!$L$10:$L$999,0),1)),INDEX('Cycle 6'!G$10:G$999,MATCH($A29,'Cycle 6'!$L$10:$L$999,0),1)),INDEX('Cycle 7'!G$10:G$999,MATCH($A29,'Cycle 7'!$L$10:$L$999,0),1)),INDEX('Cycle 8'!G$10:G$999,MATCH($A29,'Cycle 8'!$L$10:$L$999,0),1)),INDEX('Cycle 9'!G$10:G$999,MATCH($A29,'Cycle 9'!$L$10:$L$999,0),1)),INDEX('Cycle 10'!G$10:G$999,MATCH($A29,'Cycle 10'!$L$10:$L$999,0),1)),INDEX('Cycle 11'!G$10:G$999,MATCH($A29,'Cycle 11'!$L$10:$L$999,0),1)),"")="","",IFERROR(IFERROR(IFERROR(IFERROR(IFERROR(IFERROR(IFERROR(IFERROR(IFERROR(IFERROR(IFERROR(IFERROR(INDEX(Summer!G$10:G$999,MATCH($A29,Summer!$L$10:$L$999,0),1),INDEX('Cycle 1'!G$10:G$999,MATCH($A29,'Cycle 1'!$L$10:$L$999,0),1)),INDEX('Cycle 2'!G$10:G$999,MATCH($A29,'Cycle 2'!$L$10:$L$999,0),1)),INDEX('Cycle 3'!G$10:G$999,MATCH($A29,'Cycle 3'!$L$10:$L$999,0),1)),INDEX('Cycle 4'!G$10:G$999,MATCH($A29,'Cycle 4'!$L$10:$L$999,0),1)),INDEX('Cycle 5'!G$10:G$999,MATCH($A29,'Cycle 5'!$L$10:$L$999,0),1)),INDEX('Cycle 6'!G$10:G$999,MATCH($A29,'Cycle 6'!$L$10:$L$999,0),1)),INDEX('Cycle 7'!G$10:G$999,MATCH($A29,'Cycle 7'!$L$10:$L$999,0),1)),INDEX('Cycle 8'!G$10:G$999,MATCH($A29,'Cycle 8'!$L$10:$L$999,0),1)),INDEX('Cycle 9'!G$10:G$999,MATCH($A29,'Cycle 9'!$L$10:$L$999,0),1)),INDEX('Cycle 10'!G$10:G$999,MATCH($A29,'Cycle 10'!$L$10:$L$999,0),1)),INDEX('Cycle 11'!G$10:G$999,MATCH($A29,'Cycle 11'!$L$10:$L$999,0),1)),""))</f>
        <v/>
      </c>
      <c r="I29">
        <f>IFERROR(IF(C29="",MAX(I$1:I28),IF(ROW(C$2)=ROW(C29),1,IF(ISERROR(VLOOKUP(C29,C$2:C28,1,FALSE)),MAX(I$1:I28)+1,MAX(I$1:I28)))),"")</f>
        <v>0</v>
      </c>
      <c r="J29" t="str">
        <f t="shared" si="0"/>
        <v/>
      </c>
      <c r="K29" t="str">
        <f t="shared" si="4"/>
        <v/>
      </c>
      <c r="L29" t="str">
        <f t="shared" si="4"/>
        <v/>
      </c>
      <c r="M29" t="str">
        <f t="shared" si="4"/>
        <v/>
      </c>
      <c r="N29" t="str">
        <f t="shared" si="4"/>
        <v/>
      </c>
      <c r="O29" t="str">
        <f t="shared" si="4"/>
        <v/>
      </c>
      <c r="P29" t="str">
        <f t="shared" si="4"/>
        <v/>
      </c>
      <c r="Q29" t="str">
        <f t="shared" si="4"/>
        <v/>
      </c>
      <c r="R29" t="str">
        <f t="shared" si="4"/>
        <v/>
      </c>
      <c r="S29" t="str">
        <f t="shared" si="4"/>
        <v/>
      </c>
      <c r="T29" t="str">
        <f t="shared" si="4"/>
        <v/>
      </c>
      <c r="U29" t="str">
        <f t="shared" si="4"/>
        <v/>
      </c>
      <c r="V29" t="str">
        <f t="shared" si="4"/>
        <v/>
      </c>
      <c r="W29" t="str">
        <f t="shared" si="2"/>
        <v/>
      </c>
      <c r="X29">
        <f>IF(OR(H29="No",H29=""),0,IF(COUNTIFS(H$2:H29,"Yes",C$2:C29,C29)&gt;1,0,COUNTIFS(H$2:H29,"Yes",C$2:C29,C29)))+IF(X28=$X$1,0,X28)</f>
        <v>0</v>
      </c>
    </row>
    <row r="30" spans="1:24" x14ac:dyDescent="0.3">
      <c r="A30">
        <f>ROWS($A$2:$A30)</f>
        <v>29</v>
      </c>
      <c r="B30" t="str">
        <f>IF(ISERROR(VLOOKUP(A30,Summer!L$11:L$500,1,FALSE)),IF(ISERROR(VLOOKUP(A30,'Cycle 1'!L$11:L$500,1,FALSE)),IF(ISERROR(VLOOKUP(A30,'Cycle 2'!L$11:L$500,1,FALSE)),IF(ISERROR(VLOOKUP(A30,'Cycle 3'!L$11:L$500,1,FALSE)),IF(ISERROR(VLOOKUP(A30,'Cycle 4'!L$11:L$500,1,FALSE)),IF(ISERROR(VLOOKUP(A30,'Cycle 5'!L$11:L$500,1,FALSE)),IF(ISERROR(VLOOKUP(A30,'Cycle 6'!L$11:L$500,1,FALSE)),IF(ISERROR(VLOOKUP(A30,'Cycle 7'!L$11:L$500,1,FALSE)),IF(ISERROR(VLOOKUP(A30,'Cycle 8'!L$11:L$500,1,FALSE)),IF(ISERROR(VLOOKUP(A30,'Cycle 9'!L$11:L$500,1,FALSE)),IF(ISERROR(VLOOKUP(A30,'Cycle 10'!L$11:L$500,1,FALSE)),IF(ISERROR(VLOOKUP(A30,'Cycle 11'!L$11:L$500,1,FALSE)),"","Cycle 11"),"Cycle 10"),"Cycle 9"),"Cycle 8"),"Cycle 7"),"Cycle 6"),"Cycle 5"),"Cycle 4"),"Cycle 3"),"Cycle 2"),"Cycle 1"),"Summer")</f>
        <v/>
      </c>
      <c r="C30" t="str">
        <f>IF(IFERROR(IFERROR(IFERROR(IFERROR(IFERROR(IFERROR(IFERROR(IFERROR(IFERROR(IFERROR(IFERROR(IFERROR(INDEX(Summer!B$10:B$999,MATCH($A30,Summer!$L$10:$L$999,0),1),INDEX('Cycle 1'!B$10:B$999,MATCH($A30,'Cycle 1'!$L$10:$L$999,0),1)),INDEX('Cycle 2'!B$10:B$999,MATCH($A30,'Cycle 2'!$L$10:$L$999,0),1)),INDEX('Cycle 3'!B$10:B$999,MATCH($A30,'Cycle 3'!$L$10:$L$999,0),1)),INDEX('Cycle 4'!B$10:B$999,MATCH($A30,'Cycle 4'!$L$10:$L$999,0),1)),INDEX('Cycle 5'!B$10:B$999,MATCH($A30,'Cycle 5'!$L$10:$L$999,0),1)),INDEX('Cycle 6'!B$10:B$999,MATCH($A30,'Cycle 6'!$L$10:$L$999,0),1)),INDEX('Cycle 7'!B$10:B$999,MATCH($A30,'Cycle 7'!$L$10:$L$999,0),1)),INDEX('Cycle 8'!B$10:B$999,MATCH($A30,'Cycle 8'!$L$10:$L$999,0),1)),INDEX('Cycle 9'!B$10:B$999,MATCH($A30,'Cycle 9'!$L$10:$L$999,0),1)),INDEX('Cycle 10'!B$10:B$999,MATCH($A30,'Cycle 10'!$L$10:$L$999,0),1)),INDEX('Cycle 11'!B$10:B$999,MATCH($A30,'Cycle 11'!$L$10:$L$999,0),1)),"")="","",IFERROR(IFERROR(IFERROR(IFERROR(IFERROR(IFERROR(IFERROR(IFERROR(IFERROR(IFERROR(IFERROR(IFERROR(INDEX(Summer!B$10:B$999,MATCH($A30,Summer!$L$10:$L$999,0),1),INDEX('Cycle 1'!B$10:B$999,MATCH($A30,'Cycle 1'!$L$10:$L$999,0),1)),INDEX('Cycle 2'!B$10:B$999,MATCH($A30,'Cycle 2'!$L$10:$L$999,0),1)),INDEX('Cycle 3'!B$10:B$999,MATCH($A30,'Cycle 3'!$L$10:$L$999,0),1)),INDEX('Cycle 4'!B$10:B$999,MATCH($A30,'Cycle 4'!$L$10:$L$999,0),1)),INDEX('Cycle 5'!B$10:B$999,MATCH($A30,'Cycle 5'!$L$10:$L$999,0),1)),INDEX('Cycle 6'!B$10:B$999,MATCH($A30,'Cycle 6'!$L$10:$L$999,0),1)),INDEX('Cycle 7'!B$10:B$999,MATCH($A30,'Cycle 7'!$L$10:$L$999,0),1)),INDEX('Cycle 8'!B$10:B$999,MATCH($A30,'Cycle 8'!$L$10:$L$999,0),1)),INDEX('Cycle 9'!B$10:B$999,MATCH($A30,'Cycle 9'!$L$10:$L$999,0),1)),INDEX('Cycle 10'!B$10:B$999,MATCH($A30,'Cycle 10'!$L$10:$L$999,0),1)),INDEX('Cycle 11'!B$10:B$999,MATCH($A30,'Cycle 11'!$L$10:$L$999,0),1)),""))</f>
        <v/>
      </c>
      <c r="D30" t="str">
        <f>IF(IFERROR(IFERROR(IFERROR(IFERROR(IFERROR(IFERROR(IFERROR(IFERROR(IFERROR(IFERROR(IFERROR(IFERROR(INDEX(Summer!C$10:C$999,MATCH($A30,Summer!$L$10:$L$999,0),1),INDEX('Cycle 1'!C$10:C$999,MATCH($A30,'Cycle 1'!$L$10:$L$999,0),1)),INDEX('Cycle 2'!C$10:C$999,MATCH($A30,'Cycle 2'!$L$10:$L$999,0),1)),INDEX('Cycle 3'!C$10:C$999,MATCH($A30,'Cycle 3'!$L$10:$L$999,0),1)),INDEX('Cycle 4'!C$10:C$999,MATCH($A30,'Cycle 4'!$L$10:$L$999,0),1)),INDEX('Cycle 5'!C$10:C$999,MATCH($A30,'Cycle 5'!$L$10:$L$999,0),1)),INDEX('Cycle 6'!C$10:C$999,MATCH($A30,'Cycle 6'!$L$10:$L$999,0),1)),INDEX('Cycle 7'!C$10:C$999,MATCH($A30,'Cycle 7'!$L$10:$L$999,0),1)),INDEX('Cycle 8'!C$10:C$999,MATCH($A30,'Cycle 8'!$L$10:$L$999,0),1)),INDEX('Cycle 9'!C$10:C$999,MATCH($A30,'Cycle 9'!$L$10:$L$999,0),1)),INDEX('Cycle 10'!C$10:C$999,MATCH($A30,'Cycle 10'!$L$10:$L$999,0),1)),INDEX('Cycle 11'!C$10:C$999,MATCH($A30,'Cycle 11'!$L$10:$L$999,0),1)),"")="","",IFERROR(IFERROR(IFERROR(IFERROR(IFERROR(IFERROR(IFERROR(IFERROR(IFERROR(IFERROR(IFERROR(IFERROR(INDEX(Summer!C$10:C$999,MATCH($A30,Summer!$L$10:$L$999,0),1),INDEX('Cycle 1'!C$10:C$999,MATCH($A30,'Cycle 1'!$L$10:$L$999,0),1)),INDEX('Cycle 2'!C$10:C$999,MATCH($A30,'Cycle 2'!$L$10:$L$999,0),1)),INDEX('Cycle 3'!C$10:C$999,MATCH($A30,'Cycle 3'!$L$10:$L$999,0),1)),INDEX('Cycle 4'!C$10:C$999,MATCH($A30,'Cycle 4'!$L$10:$L$999,0),1)),INDEX('Cycle 5'!C$10:C$999,MATCH($A30,'Cycle 5'!$L$10:$L$999,0),1)),INDEX('Cycle 6'!C$10:C$999,MATCH($A30,'Cycle 6'!$L$10:$L$999,0),1)),INDEX('Cycle 7'!C$10:C$999,MATCH($A30,'Cycle 7'!$L$10:$L$999,0),1)),INDEX('Cycle 8'!C$10:C$999,MATCH($A30,'Cycle 8'!$L$10:$L$999,0),1)),INDEX('Cycle 9'!C$10:C$999,MATCH($A30,'Cycle 9'!$L$10:$L$999,0),1)),INDEX('Cycle 10'!C$10:C$999,MATCH($A30,'Cycle 10'!$L$10:$L$999,0),1)),INDEX('Cycle 11'!C$10:C$999,MATCH($A30,'Cycle 11'!$L$10:$L$999,0),1)),""))</f>
        <v/>
      </c>
      <c r="E30" t="str">
        <f>IF(IFERROR(IFERROR(IFERROR(IFERROR(IFERROR(IFERROR(IFERROR(IFERROR(IFERROR(IFERROR(IFERROR(IFERROR(INDEX(Summer!D$10:D$999,MATCH($A30,Summer!$L$10:$L$999,0),1),INDEX('Cycle 1'!D$10:D$999,MATCH($A30,'Cycle 1'!$L$10:$L$999,0),1)),INDEX('Cycle 2'!D$10:D$999,MATCH($A30,'Cycle 2'!$L$10:$L$999,0),1)),INDEX('Cycle 3'!D$10:D$999,MATCH($A30,'Cycle 3'!$L$10:$L$999,0),1)),INDEX('Cycle 4'!D$10:D$999,MATCH($A30,'Cycle 4'!$L$10:$L$999,0),1)),INDEX('Cycle 5'!D$10:D$999,MATCH($A30,'Cycle 5'!$L$10:$L$999,0),1)),INDEX('Cycle 6'!D$10:D$999,MATCH($A30,'Cycle 6'!$L$10:$L$999,0),1)),INDEX('Cycle 7'!D$10:D$999,MATCH($A30,'Cycle 7'!$L$10:$L$999,0),1)),INDEX('Cycle 8'!D$10:D$999,MATCH($A30,'Cycle 8'!$L$10:$L$999,0),1)),INDEX('Cycle 9'!D$10:D$999,MATCH($A30,'Cycle 9'!$L$10:$L$999,0),1)),INDEX('Cycle 10'!D$10:D$999,MATCH($A30,'Cycle 10'!$L$10:$L$999,0),1)),INDEX('Cycle 11'!D$10:D$999,MATCH($A30,'Cycle 11'!$L$10:$L$999,0),1)),"")="","",IFERROR(IFERROR(IFERROR(IFERROR(IFERROR(IFERROR(IFERROR(IFERROR(IFERROR(IFERROR(IFERROR(IFERROR(INDEX(Summer!D$10:D$999,MATCH($A30,Summer!$L$10:$L$999,0),1),INDEX('Cycle 1'!D$10:D$999,MATCH($A30,'Cycle 1'!$L$10:$L$999,0),1)),INDEX('Cycle 2'!D$10:D$999,MATCH($A30,'Cycle 2'!$L$10:$L$999,0),1)),INDEX('Cycle 3'!D$10:D$999,MATCH($A30,'Cycle 3'!$L$10:$L$999,0),1)),INDEX('Cycle 4'!D$10:D$999,MATCH($A30,'Cycle 4'!$L$10:$L$999,0),1)),INDEX('Cycle 5'!D$10:D$999,MATCH($A30,'Cycle 5'!$L$10:$L$999,0),1)),INDEX('Cycle 6'!D$10:D$999,MATCH($A30,'Cycle 6'!$L$10:$L$999,0),1)),INDEX('Cycle 7'!D$10:D$999,MATCH($A30,'Cycle 7'!$L$10:$L$999,0),1)),INDEX('Cycle 8'!D$10:D$999,MATCH($A30,'Cycle 8'!$L$10:$L$999,0),1)),INDEX('Cycle 9'!D$10:D$999,MATCH($A30,'Cycle 9'!$L$10:$L$999,0),1)),INDEX('Cycle 10'!D$10:D$999,MATCH($A30,'Cycle 10'!$L$10:$L$999,0),1)),INDEX('Cycle 11'!D$10:D$999,MATCH($A30,'Cycle 11'!$L$10:$L$999,0),1)),""))</f>
        <v/>
      </c>
      <c r="F30" t="str">
        <f>IF(IFERROR(IFERROR(IFERROR(IFERROR(IFERROR(IFERROR(IFERROR(IFERROR(IFERROR(IFERROR(IFERROR(IFERROR(INDEX(Summer!E$10:E$999,MATCH($A30,Summer!$L$10:$L$999,0),1),INDEX('Cycle 1'!E$10:E$999,MATCH($A30,'Cycle 1'!$L$10:$L$999,0),1)),INDEX('Cycle 2'!E$10:E$999,MATCH($A30,'Cycle 2'!$L$10:$L$999,0),1)),INDEX('Cycle 3'!E$10:E$999,MATCH($A30,'Cycle 3'!$L$10:$L$999,0),1)),INDEX('Cycle 4'!E$10:E$999,MATCH($A30,'Cycle 4'!$L$10:$L$999,0),1)),INDEX('Cycle 5'!E$10:E$999,MATCH($A30,'Cycle 5'!$L$10:$L$999,0),1)),INDEX('Cycle 6'!E$10:E$999,MATCH($A30,'Cycle 6'!$L$10:$L$999,0),1)),INDEX('Cycle 7'!E$10:E$999,MATCH($A30,'Cycle 7'!$L$10:$L$999,0),1)),INDEX('Cycle 8'!E$10:E$999,MATCH($A30,'Cycle 8'!$L$10:$L$999,0),1)),INDEX('Cycle 9'!E$10:E$999,MATCH($A30,'Cycle 9'!$L$10:$L$999,0),1)),INDEX('Cycle 10'!E$10:E$999,MATCH($A30,'Cycle 10'!$L$10:$L$999,0),1)),INDEX('Cycle 11'!E$10:E$999,MATCH($A30,'Cycle 11'!$L$10:$L$999,0),1)),"")="","",IFERROR(IFERROR(IFERROR(IFERROR(IFERROR(IFERROR(IFERROR(IFERROR(IFERROR(IFERROR(IFERROR(IFERROR(INDEX(Summer!E$10:E$999,MATCH($A30,Summer!$L$10:$L$999,0),1),INDEX('Cycle 1'!E$10:E$999,MATCH($A30,'Cycle 1'!$L$10:$L$999,0),1)),INDEX('Cycle 2'!E$10:E$999,MATCH($A30,'Cycle 2'!$L$10:$L$999,0),1)),INDEX('Cycle 3'!E$10:E$999,MATCH($A30,'Cycle 3'!$L$10:$L$999,0),1)),INDEX('Cycle 4'!E$10:E$999,MATCH($A30,'Cycle 4'!$L$10:$L$999,0),1)),INDEX('Cycle 5'!E$10:E$999,MATCH($A30,'Cycle 5'!$L$10:$L$999,0),1)),INDEX('Cycle 6'!E$10:E$999,MATCH($A30,'Cycle 6'!$L$10:$L$999,0),1)),INDEX('Cycle 7'!E$10:E$999,MATCH($A30,'Cycle 7'!$L$10:$L$999,0),1)),INDEX('Cycle 8'!E$10:E$999,MATCH($A30,'Cycle 8'!$L$10:$L$999,0),1)),INDEX('Cycle 9'!E$10:E$999,MATCH($A30,'Cycle 9'!$L$10:$L$999,0),1)),INDEX('Cycle 10'!E$10:E$999,MATCH($A30,'Cycle 10'!$L$10:$L$999,0),1)),INDEX('Cycle 11'!E$10:E$999,MATCH($A30,'Cycle 11'!$L$10:$L$999,0),1)),""))</f>
        <v/>
      </c>
      <c r="G30" t="str">
        <f>IF(IFERROR(IFERROR(IFERROR(IFERROR(IFERROR(IFERROR(IFERROR(IFERROR(IFERROR(IFERROR(IFERROR(IFERROR(INDEX(Summer!F$10:F$999,MATCH($A30,Summer!$L$10:$L$999,0),1),INDEX('Cycle 1'!F$10:F$999,MATCH($A30,'Cycle 1'!$L$10:$L$999,0),1)),INDEX('Cycle 2'!F$10:F$999,MATCH($A30,'Cycle 2'!$L$10:$L$999,0),1)),INDEX('Cycle 3'!F$10:F$999,MATCH($A30,'Cycle 3'!$L$10:$L$999,0),1)),INDEX('Cycle 4'!F$10:F$999,MATCH($A30,'Cycle 4'!$L$10:$L$999,0),1)),INDEX('Cycle 5'!F$10:F$999,MATCH($A30,'Cycle 5'!$L$10:$L$999,0),1)),INDEX('Cycle 6'!F$10:F$999,MATCH($A30,'Cycle 6'!$L$10:$L$999,0),1)),INDEX('Cycle 7'!F$10:F$999,MATCH($A30,'Cycle 7'!$L$10:$L$999,0),1)),INDEX('Cycle 8'!F$10:F$999,MATCH($A30,'Cycle 8'!$L$10:$L$999,0),1)),INDEX('Cycle 9'!F$10:F$999,MATCH($A30,'Cycle 9'!$L$10:$L$999,0),1)),INDEX('Cycle 10'!F$10:F$999,MATCH($A30,'Cycle 10'!$L$10:$L$999,0),1)),INDEX('Cycle 11'!F$10:F$999,MATCH($A30,'Cycle 11'!$L$10:$L$999,0),1)),"")="","",IFERROR(IFERROR(IFERROR(IFERROR(IFERROR(IFERROR(IFERROR(IFERROR(IFERROR(IFERROR(IFERROR(IFERROR(INDEX(Summer!F$10:F$999,MATCH($A30,Summer!$L$10:$L$999,0),1),INDEX('Cycle 1'!F$10:F$999,MATCH($A30,'Cycle 1'!$L$10:$L$999,0),1)),INDEX('Cycle 2'!F$10:F$999,MATCH($A30,'Cycle 2'!$L$10:$L$999,0),1)),INDEX('Cycle 3'!F$10:F$999,MATCH($A30,'Cycle 3'!$L$10:$L$999,0),1)),INDEX('Cycle 4'!F$10:F$999,MATCH($A30,'Cycle 4'!$L$10:$L$999,0),1)),INDEX('Cycle 5'!F$10:F$999,MATCH($A30,'Cycle 5'!$L$10:$L$999,0),1)),INDEX('Cycle 6'!F$10:F$999,MATCH($A30,'Cycle 6'!$L$10:$L$999,0),1)),INDEX('Cycle 7'!F$10:F$999,MATCH($A30,'Cycle 7'!$L$10:$L$999,0),1)),INDEX('Cycle 8'!F$10:F$999,MATCH($A30,'Cycle 8'!$L$10:$L$999,0),1)),INDEX('Cycle 9'!F$10:F$999,MATCH($A30,'Cycle 9'!$L$10:$L$999,0),1)),INDEX('Cycle 10'!F$10:F$999,MATCH($A30,'Cycle 10'!$L$10:$L$999,0),1)),INDEX('Cycle 11'!F$10:F$999,MATCH($A30,'Cycle 11'!$L$10:$L$999,0),1)),""))</f>
        <v/>
      </c>
      <c r="H30" t="str">
        <f>IF(IFERROR(IFERROR(IFERROR(IFERROR(IFERROR(IFERROR(IFERROR(IFERROR(IFERROR(IFERROR(IFERROR(IFERROR(INDEX(Summer!G$10:G$999,MATCH($A30,Summer!$L$10:$L$999,0),1),INDEX('Cycle 1'!G$10:G$999,MATCH($A30,'Cycle 1'!$L$10:$L$999,0),1)),INDEX('Cycle 2'!G$10:G$999,MATCH($A30,'Cycle 2'!$L$10:$L$999,0),1)),INDEX('Cycle 3'!G$10:G$999,MATCH($A30,'Cycle 3'!$L$10:$L$999,0),1)),INDEX('Cycle 4'!G$10:G$999,MATCH($A30,'Cycle 4'!$L$10:$L$999,0),1)),INDEX('Cycle 5'!G$10:G$999,MATCH($A30,'Cycle 5'!$L$10:$L$999,0),1)),INDEX('Cycle 6'!G$10:G$999,MATCH($A30,'Cycle 6'!$L$10:$L$999,0),1)),INDEX('Cycle 7'!G$10:G$999,MATCH($A30,'Cycle 7'!$L$10:$L$999,0),1)),INDEX('Cycle 8'!G$10:G$999,MATCH($A30,'Cycle 8'!$L$10:$L$999,0),1)),INDEX('Cycle 9'!G$10:G$999,MATCH($A30,'Cycle 9'!$L$10:$L$999,0),1)),INDEX('Cycle 10'!G$10:G$999,MATCH($A30,'Cycle 10'!$L$10:$L$999,0),1)),INDEX('Cycle 11'!G$10:G$999,MATCH($A30,'Cycle 11'!$L$10:$L$999,0),1)),"")="","",IFERROR(IFERROR(IFERROR(IFERROR(IFERROR(IFERROR(IFERROR(IFERROR(IFERROR(IFERROR(IFERROR(IFERROR(INDEX(Summer!G$10:G$999,MATCH($A30,Summer!$L$10:$L$999,0),1),INDEX('Cycle 1'!G$10:G$999,MATCH($A30,'Cycle 1'!$L$10:$L$999,0),1)),INDEX('Cycle 2'!G$10:G$999,MATCH($A30,'Cycle 2'!$L$10:$L$999,0),1)),INDEX('Cycle 3'!G$10:G$999,MATCH($A30,'Cycle 3'!$L$10:$L$999,0),1)),INDEX('Cycle 4'!G$10:G$999,MATCH($A30,'Cycle 4'!$L$10:$L$999,0),1)),INDEX('Cycle 5'!G$10:G$999,MATCH($A30,'Cycle 5'!$L$10:$L$999,0),1)),INDEX('Cycle 6'!G$10:G$999,MATCH($A30,'Cycle 6'!$L$10:$L$999,0),1)),INDEX('Cycle 7'!G$10:G$999,MATCH($A30,'Cycle 7'!$L$10:$L$999,0),1)),INDEX('Cycle 8'!G$10:G$999,MATCH($A30,'Cycle 8'!$L$10:$L$999,0),1)),INDEX('Cycle 9'!G$10:G$999,MATCH($A30,'Cycle 9'!$L$10:$L$999,0),1)),INDEX('Cycle 10'!G$10:G$999,MATCH($A30,'Cycle 10'!$L$10:$L$999,0),1)),INDEX('Cycle 11'!G$10:G$999,MATCH($A30,'Cycle 11'!$L$10:$L$999,0),1)),""))</f>
        <v/>
      </c>
      <c r="I30">
        <f>IFERROR(IF(C30="",MAX(I$1:I29),IF(ROW(C$2)=ROW(C30),1,IF(ISERROR(VLOOKUP(C30,C$2:C29,1,FALSE)),MAX(I$1:I29)+1,MAX(I$1:I29)))),"")</f>
        <v>0</v>
      </c>
      <c r="J30" t="str">
        <f t="shared" si="0"/>
        <v/>
      </c>
      <c r="K30" t="str">
        <f t="shared" si="4"/>
        <v/>
      </c>
      <c r="L30" t="str">
        <f t="shared" si="4"/>
        <v/>
      </c>
      <c r="M30" t="str">
        <f t="shared" si="4"/>
        <v/>
      </c>
      <c r="N30" t="str">
        <f t="shared" si="4"/>
        <v/>
      </c>
      <c r="O30" t="str">
        <f t="shared" si="4"/>
        <v/>
      </c>
      <c r="P30" t="str">
        <f t="shared" si="4"/>
        <v/>
      </c>
      <c r="Q30" t="str">
        <f t="shared" si="4"/>
        <v/>
      </c>
      <c r="R30" t="str">
        <f t="shared" si="4"/>
        <v/>
      </c>
      <c r="S30" t="str">
        <f t="shared" si="4"/>
        <v/>
      </c>
      <c r="T30" t="str">
        <f t="shared" si="4"/>
        <v/>
      </c>
      <c r="U30" t="str">
        <f t="shared" si="4"/>
        <v/>
      </c>
      <c r="V30" t="str">
        <f t="shared" si="4"/>
        <v/>
      </c>
      <c r="W30" t="str">
        <f t="shared" si="2"/>
        <v/>
      </c>
      <c r="X30">
        <f>IF(OR(H30="No",H30=""),0,IF(COUNTIFS(H$2:H30,"Yes",C$2:C30,C30)&gt;1,0,COUNTIFS(H$2:H30,"Yes",C$2:C30,C30)))+IF(X29=$X$1,0,X29)</f>
        <v>0</v>
      </c>
    </row>
    <row r="31" spans="1:24" x14ac:dyDescent="0.3">
      <c r="A31">
        <f>ROWS($A$2:$A31)</f>
        <v>30</v>
      </c>
      <c r="B31" t="str">
        <f>IF(ISERROR(VLOOKUP(A31,Summer!L$11:L$500,1,FALSE)),IF(ISERROR(VLOOKUP(A31,'Cycle 1'!L$11:L$500,1,FALSE)),IF(ISERROR(VLOOKUP(A31,'Cycle 2'!L$11:L$500,1,FALSE)),IF(ISERROR(VLOOKUP(A31,'Cycle 3'!L$11:L$500,1,FALSE)),IF(ISERROR(VLOOKUP(A31,'Cycle 4'!L$11:L$500,1,FALSE)),IF(ISERROR(VLOOKUP(A31,'Cycle 5'!L$11:L$500,1,FALSE)),IF(ISERROR(VLOOKUP(A31,'Cycle 6'!L$11:L$500,1,FALSE)),IF(ISERROR(VLOOKUP(A31,'Cycle 7'!L$11:L$500,1,FALSE)),IF(ISERROR(VLOOKUP(A31,'Cycle 8'!L$11:L$500,1,FALSE)),IF(ISERROR(VLOOKUP(A31,'Cycle 9'!L$11:L$500,1,FALSE)),IF(ISERROR(VLOOKUP(A31,'Cycle 10'!L$11:L$500,1,FALSE)),IF(ISERROR(VLOOKUP(A31,'Cycle 11'!L$11:L$500,1,FALSE)),"","Cycle 11"),"Cycle 10"),"Cycle 9"),"Cycle 8"),"Cycle 7"),"Cycle 6"),"Cycle 5"),"Cycle 4"),"Cycle 3"),"Cycle 2"),"Cycle 1"),"Summer")</f>
        <v/>
      </c>
      <c r="C31" t="str">
        <f>IF(IFERROR(IFERROR(IFERROR(IFERROR(IFERROR(IFERROR(IFERROR(IFERROR(IFERROR(IFERROR(IFERROR(IFERROR(INDEX(Summer!B$10:B$999,MATCH($A31,Summer!$L$10:$L$999,0),1),INDEX('Cycle 1'!B$10:B$999,MATCH($A31,'Cycle 1'!$L$10:$L$999,0),1)),INDEX('Cycle 2'!B$10:B$999,MATCH($A31,'Cycle 2'!$L$10:$L$999,0),1)),INDEX('Cycle 3'!B$10:B$999,MATCH($A31,'Cycle 3'!$L$10:$L$999,0),1)),INDEX('Cycle 4'!B$10:B$999,MATCH($A31,'Cycle 4'!$L$10:$L$999,0),1)),INDEX('Cycle 5'!B$10:B$999,MATCH($A31,'Cycle 5'!$L$10:$L$999,0),1)),INDEX('Cycle 6'!B$10:B$999,MATCH($A31,'Cycle 6'!$L$10:$L$999,0),1)),INDEX('Cycle 7'!B$10:B$999,MATCH($A31,'Cycle 7'!$L$10:$L$999,0),1)),INDEX('Cycle 8'!B$10:B$999,MATCH($A31,'Cycle 8'!$L$10:$L$999,0),1)),INDEX('Cycle 9'!B$10:B$999,MATCH($A31,'Cycle 9'!$L$10:$L$999,0),1)),INDEX('Cycle 10'!B$10:B$999,MATCH($A31,'Cycle 10'!$L$10:$L$999,0),1)),INDEX('Cycle 11'!B$10:B$999,MATCH($A31,'Cycle 11'!$L$10:$L$999,0),1)),"")="","",IFERROR(IFERROR(IFERROR(IFERROR(IFERROR(IFERROR(IFERROR(IFERROR(IFERROR(IFERROR(IFERROR(IFERROR(INDEX(Summer!B$10:B$999,MATCH($A31,Summer!$L$10:$L$999,0),1),INDEX('Cycle 1'!B$10:B$999,MATCH($A31,'Cycle 1'!$L$10:$L$999,0),1)),INDEX('Cycle 2'!B$10:B$999,MATCH($A31,'Cycle 2'!$L$10:$L$999,0),1)),INDEX('Cycle 3'!B$10:B$999,MATCH($A31,'Cycle 3'!$L$10:$L$999,0),1)),INDEX('Cycle 4'!B$10:B$999,MATCH($A31,'Cycle 4'!$L$10:$L$999,0),1)),INDEX('Cycle 5'!B$10:B$999,MATCH($A31,'Cycle 5'!$L$10:$L$999,0),1)),INDEX('Cycle 6'!B$10:B$999,MATCH($A31,'Cycle 6'!$L$10:$L$999,0),1)),INDEX('Cycle 7'!B$10:B$999,MATCH($A31,'Cycle 7'!$L$10:$L$999,0),1)),INDEX('Cycle 8'!B$10:B$999,MATCH($A31,'Cycle 8'!$L$10:$L$999,0),1)),INDEX('Cycle 9'!B$10:B$999,MATCH($A31,'Cycle 9'!$L$10:$L$999,0),1)),INDEX('Cycle 10'!B$10:B$999,MATCH($A31,'Cycle 10'!$L$10:$L$999,0),1)),INDEX('Cycle 11'!B$10:B$999,MATCH($A31,'Cycle 11'!$L$10:$L$999,0),1)),""))</f>
        <v/>
      </c>
      <c r="D31" t="str">
        <f>IF(IFERROR(IFERROR(IFERROR(IFERROR(IFERROR(IFERROR(IFERROR(IFERROR(IFERROR(IFERROR(IFERROR(IFERROR(INDEX(Summer!C$10:C$999,MATCH($A31,Summer!$L$10:$L$999,0),1),INDEX('Cycle 1'!C$10:C$999,MATCH($A31,'Cycle 1'!$L$10:$L$999,0),1)),INDEX('Cycle 2'!C$10:C$999,MATCH($A31,'Cycle 2'!$L$10:$L$999,0),1)),INDEX('Cycle 3'!C$10:C$999,MATCH($A31,'Cycle 3'!$L$10:$L$999,0),1)),INDEX('Cycle 4'!C$10:C$999,MATCH($A31,'Cycle 4'!$L$10:$L$999,0),1)),INDEX('Cycle 5'!C$10:C$999,MATCH($A31,'Cycle 5'!$L$10:$L$999,0),1)),INDEX('Cycle 6'!C$10:C$999,MATCH($A31,'Cycle 6'!$L$10:$L$999,0),1)),INDEX('Cycle 7'!C$10:C$999,MATCH($A31,'Cycle 7'!$L$10:$L$999,0),1)),INDEX('Cycle 8'!C$10:C$999,MATCH($A31,'Cycle 8'!$L$10:$L$999,0),1)),INDEX('Cycle 9'!C$10:C$999,MATCH($A31,'Cycle 9'!$L$10:$L$999,0),1)),INDEX('Cycle 10'!C$10:C$999,MATCH($A31,'Cycle 10'!$L$10:$L$999,0),1)),INDEX('Cycle 11'!C$10:C$999,MATCH($A31,'Cycle 11'!$L$10:$L$999,0),1)),"")="","",IFERROR(IFERROR(IFERROR(IFERROR(IFERROR(IFERROR(IFERROR(IFERROR(IFERROR(IFERROR(IFERROR(IFERROR(INDEX(Summer!C$10:C$999,MATCH($A31,Summer!$L$10:$L$999,0),1),INDEX('Cycle 1'!C$10:C$999,MATCH($A31,'Cycle 1'!$L$10:$L$999,0),1)),INDEX('Cycle 2'!C$10:C$999,MATCH($A31,'Cycle 2'!$L$10:$L$999,0),1)),INDEX('Cycle 3'!C$10:C$999,MATCH($A31,'Cycle 3'!$L$10:$L$999,0),1)),INDEX('Cycle 4'!C$10:C$999,MATCH($A31,'Cycle 4'!$L$10:$L$999,0),1)),INDEX('Cycle 5'!C$10:C$999,MATCH($A31,'Cycle 5'!$L$10:$L$999,0),1)),INDEX('Cycle 6'!C$10:C$999,MATCH($A31,'Cycle 6'!$L$10:$L$999,0),1)),INDEX('Cycle 7'!C$10:C$999,MATCH($A31,'Cycle 7'!$L$10:$L$999,0),1)),INDEX('Cycle 8'!C$10:C$999,MATCH($A31,'Cycle 8'!$L$10:$L$999,0),1)),INDEX('Cycle 9'!C$10:C$999,MATCH($A31,'Cycle 9'!$L$10:$L$999,0),1)),INDEX('Cycle 10'!C$10:C$999,MATCH($A31,'Cycle 10'!$L$10:$L$999,0),1)),INDEX('Cycle 11'!C$10:C$999,MATCH($A31,'Cycle 11'!$L$10:$L$999,0),1)),""))</f>
        <v/>
      </c>
      <c r="E31" t="str">
        <f>IF(IFERROR(IFERROR(IFERROR(IFERROR(IFERROR(IFERROR(IFERROR(IFERROR(IFERROR(IFERROR(IFERROR(IFERROR(INDEX(Summer!D$10:D$999,MATCH($A31,Summer!$L$10:$L$999,0),1),INDEX('Cycle 1'!D$10:D$999,MATCH($A31,'Cycle 1'!$L$10:$L$999,0),1)),INDEX('Cycle 2'!D$10:D$999,MATCH($A31,'Cycle 2'!$L$10:$L$999,0),1)),INDEX('Cycle 3'!D$10:D$999,MATCH($A31,'Cycle 3'!$L$10:$L$999,0),1)),INDEX('Cycle 4'!D$10:D$999,MATCH($A31,'Cycle 4'!$L$10:$L$999,0),1)),INDEX('Cycle 5'!D$10:D$999,MATCH($A31,'Cycle 5'!$L$10:$L$999,0),1)),INDEX('Cycle 6'!D$10:D$999,MATCH($A31,'Cycle 6'!$L$10:$L$999,0),1)),INDEX('Cycle 7'!D$10:D$999,MATCH($A31,'Cycle 7'!$L$10:$L$999,0),1)),INDEX('Cycle 8'!D$10:D$999,MATCH($A31,'Cycle 8'!$L$10:$L$999,0),1)),INDEX('Cycle 9'!D$10:D$999,MATCH($A31,'Cycle 9'!$L$10:$L$999,0),1)),INDEX('Cycle 10'!D$10:D$999,MATCH($A31,'Cycle 10'!$L$10:$L$999,0),1)),INDEX('Cycle 11'!D$10:D$999,MATCH($A31,'Cycle 11'!$L$10:$L$999,0),1)),"")="","",IFERROR(IFERROR(IFERROR(IFERROR(IFERROR(IFERROR(IFERROR(IFERROR(IFERROR(IFERROR(IFERROR(IFERROR(INDEX(Summer!D$10:D$999,MATCH($A31,Summer!$L$10:$L$999,0),1),INDEX('Cycle 1'!D$10:D$999,MATCH($A31,'Cycle 1'!$L$10:$L$999,0),1)),INDEX('Cycle 2'!D$10:D$999,MATCH($A31,'Cycle 2'!$L$10:$L$999,0),1)),INDEX('Cycle 3'!D$10:D$999,MATCH($A31,'Cycle 3'!$L$10:$L$999,0),1)),INDEX('Cycle 4'!D$10:D$999,MATCH($A31,'Cycle 4'!$L$10:$L$999,0),1)),INDEX('Cycle 5'!D$10:D$999,MATCH($A31,'Cycle 5'!$L$10:$L$999,0),1)),INDEX('Cycle 6'!D$10:D$999,MATCH($A31,'Cycle 6'!$L$10:$L$999,0),1)),INDEX('Cycle 7'!D$10:D$999,MATCH($A31,'Cycle 7'!$L$10:$L$999,0),1)),INDEX('Cycle 8'!D$10:D$999,MATCH($A31,'Cycle 8'!$L$10:$L$999,0),1)),INDEX('Cycle 9'!D$10:D$999,MATCH($A31,'Cycle 9'!$L$10:$L$999,0),1)),INDEX('Cycle 10'!D$10:D$999,MATCH($A31,'Cycle 10'!$L$10:$L$999,0),1)),INDEX('Cycle 11'!D$10:D$999,MATCH($A31,'Cycle 11'!$L$10:$L$999,0),1)),""))</f>
        <v/>
      </c>
      <c r="F31" t="str">
        <f>IF(IFERROR(IFERROR(IFERROR(IFERROR(IFERROR(IFERROR(IFERROR(IFERROR(IFERROR(IFERROR(IFERROR(IFERROR(INDEX(Summer!E$10:E$999,MATCH($A31,Summer!$L$10:$L$999,0),1),INDEX('Cycle 1'!E$10:E$999,MATCH($A31,'Cycle 1'!$L$10:$L$999,0),1)),INDEX('Cycle 2'!E$10:E$999,MATCH($A31,'Cycle 2'!$L$10:$L$999,0),1)),INDEX('Cycle 3'!E$10:E$999,MATCH($A31,'Cycle 3'!$L$10:$L$999,0),1)),INDEX('Cycle 4'!E$10:E$999,MATCH($A31,'Cycle 4'!$L$10:$L$999,0),1)),INDEX('Cycle 5'!E$10:E$999,MATCH($A31,'Cycle 5'!$L$10:$L$999,0),1)),INDEX('Cycle 6'!E$10:E$999,MATCH($A31,'Cycle 6'!$L$10:$L$999,0),1)),INDEX('Cycle 7'!E$10:E$999,MATCH($A31,'Cycle 7'!$L$10:$L$999,0),1)),INDEX('Cycle 8'!E$10:E$999,MATCH($A31,'Cycle 8'!$L$10:$L$999,0),1)),INDEX('Cycle 9'!E$10:E$999,MATCH($A31,'Cycle 9'!$L$10:$L$999,0),1)),INDEX('Cycle 10'!E$10:E$999,MATCH($A31,'Cycle 10'!$L$10:$L$999,0),1)),INDEX('Cycle 11'!E$10:E$999,MATCH($A31,'Cycle 11'!$L$10:$L$999,0),1)),"")="","",IFERROR(IFERROR(IFERROR(IFERROR(IFERROR(IFERROR(IFERROR(IFERROR(IFERROR(IFERROR(IFERROR(IFERROR(INDEX(Summer!E$10:E$999,MATCH($A31,Summer!$L$10:$L$999,0),1),INDEX('Cycle 1'!E$10:E$999,MATCH($A31,'Cycle 1'!$L$10:$L$999,0),1)),INDEX('Cycle 2'!E$10:E$999,MATCH($A31,'Cycle 2'!$L$10:$L$999,0),1)),INDEX('Cycle 3'!E$10:E$999,MATCH($A31,'Cycle 3'!$L$10:$L$999,0),1)),INDEX('Cycle 4'!E$10:E$999,MATCH($A31,'Cycle 4'!$L$10:$L$999,0),1)),INDEX('Cycle 5'!E$10:E$999,MATCH($A31,'Cycle 5'!$L$10:$L$999,0),1)),INDEX('Cycle 6'!E$10:E$999,MATCH($A31,'Cycle 6'!$L$10:$L$999,0),1)),INDEX('Cycle 7'!E$10:E$999,MATCH($A31,'Cycle 7'!$L$10:$L$999,0),1)),INDEX('Cycle 8'!E$10:E$999,MATCH($A31,'Cycle 8'!$L$10:$L$999,0),1)),INDEX('Cycle 9'!E$10:E$999,MATCH($A31,'Cycle 9'!$L$10:$L$999,0),1)),INDEX('Cycle 10'!E$10:E$999,MATCH($A31,'Cycle 10'!$L$10:$L$999,0),1)),INDEX('Cycle 11'!E$10:E$999,MATCH($A31,'Cycle 11'!$L$10:$L$999,0),1)),""))</f>
        <v/>
      </c>
      <c r="G31" t="str">
        <f>IF(IFERROR(IFERROR(IFERROR(IFERROR(IFERROR(IFERROR(IFERROR(IFERROR(IFERROR(IFERROR(IFERROR(IFERROR(INDEX(Summer!F$10:F$999,MATCH($A31,Summer!$L$10:$L$999,0),1),INDEX('Cycle 1'!F$10:F$999,MATCH($A31,'Cycle 1'!$L$10:$L$999,0),1)),INDEX('Cycle 2'!F$10:F$999,MATCH($A31,'Cycle 2'!$L$10:$L$999,0),1)),INDEX('Cycle 3'!F$10:F$999,MATCH($A31,'Cycle 3'!$L$10:$L$999,0),1)),INDEX('Cycle 4'!F$10:F$999,MATCH($A31,'Cycle 4'!$L$10:$L$999,0),1)),INDEX('Cycle 5'!F$10:F$999,MATCH($A31,'Cycle 5'!$L$10:$L$999,0),1)),INDEX('Cycle 6'!F$10:F$999,MATCH($A31,'Cycle 6'!$L$10:$L$999,0),1)),INDEX('Cycle 7'!F$10:F$999,MATCH($A31,'Cycle 7'!$L$10:$L$999,0),1)),INDEX('Cycle 8'!F$10:F$999,MATCH($A31,'Cycle 8'!$L$10:$L$999,0),1)),INDEX('Cycle 9'!F$10:F$999,MATCH($A31,'Cycle 9'!$L$10:$L$999,0),1)),INDEX('Cycle 10'!F$10:F$999,MATCH($A31,'Cycle 10'!$L$10:$L$999,0),1)),INDEX('Cycle 11'!F$10:F$999,MATCH($A31,'Cycle 11'!$L$10:$L$999,0),1)),"")="","",IFERROR(IFERROR(IFERROR(IFERROR(IFERROR(IFERROR(IFERROR(IFERROR(IFERROR(IFERROR(IFERROR(IFERROR(INDEX(Summer!F$10:F$999,MATCH($A31,Summer!$L$10:$L$999,0),1),INDEX('Cycle 1'!F$10:F$999,MATCH($A31,'Cycle 1'!$L$10:$L$999,0),1)),INDEX('Cycle 2'!F$10:F$999,MATCH($A31,'Cycle 2'!$L$10:$L$999,0),1)),INDEX('Cycle 3'!F$10:F$999,MATCH($A31,'Cycle 3'!$L$10:$L$999,0),1)),INDEX('Cycle 4'!F$10:F$999,MATCH($A31,'Cycle 4'!$L$10:$L$999,0),1)),INDEX('Cycle 5'!F$10:F$999,MATCH($A31,'Cycle 5'!$L$10:$L$999,0),1)),INDEX('Cycle 6'!F$10:F$999,MATCH($A31,'Cycle 6'!$L$10:$L$999,0),1)),INDEX('Cycle 7'!F$10:F$999,MATCH($A31,'Cycle 7'!$L$10:$L$999,0),1)),INDEX('Cycle 8'!F$10:F$999,MATCH($A31,'Cycle 8'!$L$10:$L$999,0),1)),INDEX('Cycle 9'!F$10:F$999,MATCH($A31,'Cycle 9'!$L$10:$L$999,0),1)),INDEX('Cycle 10'!F$10:F$999,MATCH($A31,'Cycle 10'!$L$10:$L$999,0),1)),INDEX('Cycle 11'!F$10:F$999,MATCH($A31,'Cycle 11'!$L$10:$L$999,0),1)),""))</f>
        <v/>
      </c>
      <c r="H31" t="str">
        <f>IF(IFERROR(IFERROR(IFERROR(IFERROR(IFERROR(IFERROR(IFERROR(IFERROR(IFERROR(IFERROR(IFERROR(IFERROR(INDEX(Summer!G$10:G$999,MATCH($A31,Summer!$L$10:$L$999,0),1),INDEX('Cycle 1'!G$10:G$999,MATCH($A31,'Cycle 1'!$L$10:$L$999,0),1)),INDEX('Cycle 2'!G$10:G$999,MATCH($A31,'Cycle 2'!$L$10:$L$999,0),1)),INDEX('Cycle 3'!G$10:G$999,MATCH($A31,'Cycle 3'!$L$10:$L$999,0),1)),INDEX('Cycle 4'!G$10:G$999,MATCH($A31,'Cycle 4'!$L$10:$L$999,0),1)),INDEX('Cycle 5'!G$10:G$999,MATCH($A31,'Cycle 5'!$L$10:$L$999,0),1)),INDEX('Cycle 6'!G$10:G$999,MATCH($A31,'Cycle 6'!$L$10:$L$999,0),1)),INDEX('Cycle 7'!G$10:G$999,MATCH($A31,'Cycle 7'!$L$10:$L$999,0),1)),INDEX('Cycle 8'!G$10:G$999,MATCH($A31,'Cycle 8'!$L$10:$L$999,0),1)),INDEX('Cycle 9'!G$10:G$999,MATCH($A31,'Cycle 9'!$L$10:$L$999,0),1)),INDEX('Cycle 10'!G$10:G$999,MATCH($A31,'Cycle 10'!$L$10:$L$999,0),1)),INDEX('Cycle 11'!G$10:G$999,MATCH($A31,'Cycle 11'!$L$10:$L$999,0),1)),"")="","",IFERROR(IFERROR(IFERROR(IFERROR(IFERROR(IFERROR(IFERROR(IFERROR(IFERROR(IFERROR(IFERROR(IFERROR(INDEX(Summer!G$10:G$999,MATCH($A31,Summer!$L$10:$L$999,0),1),INDEX('Cycle 1'!G$10:G$999,MATCH($A31,'Cycle 1'!$L$10:$L$999,0),1)),INDEX('Cycle 2'!G$10:G$999,MATCH($A31,'Cycle 2'!$L$10:$L$999,0),1)),INDEX('Cycle 3'!G$10:G$999,MATCH($A31,'Cycle 3'!$L$10:$L$999,0),1)),INDEX('Cycle 4'!G$10:G$999,MATCH($A31,'Cycle 4'!$L$10:$L$999,0),1)),INDEX('Cycle 5'!G$10:G$999,MATCH($A31,'Cycle 5'!$L$10:$L$999,0),1)),INDEX('Cycle 6'!G$10:G$999,MATCH($A31,'Cycle 6'!$L$10:$L$999,0),1)),INDEX('Cycle 7'!G$10:G$999,MATCH($A31,'Cycle 7'!$L$10:$L$999,0),1)),INDEX('Cycle 8'!G$10:G$999,MATCH($A31,'Cycle 8'!$L$10:$L$999,0),1)),INDEX('Cycle 9'!G$10:G$999,MATCH($A31,'Cycle 9'!$L$10:$L$999,0),1)),INDEX('Cycle 10'!G$10:G$999,MATCH($A31,'Cycle 10'!$L$10:$L$999,0),1)),INDEX('Cycle 11'!G$10:G$999,MATCH($A31,'Cycle 11'!$L$10:$L$999,0),1)),""))</f>
        <v/>
      </c>
      <c r="I31">
        <f>IFERROR(IF(C31="",MAX(I$1:I30),IF(ROW(C$2)=ROW(C31),1,IF(ISERROR(VLOOKUP(C31,C$2:C30,1,FALSE)),MAX(I$1:I30)+1,MAX(I$1:I30)))),"")</f>
        <v>0</v>
      </c>
      <c r="J31" t="str">
        <f t="shared" si="0"/>
        <v/>
      </c>
      <c r="K31" t="str">
        <f t="shared" si="4"/>
        <v/>
      </c>
      <c r="L31" t="str">
        <f t="shared" si="4"/>
        <v/>
      </c>
      <c r="M31" t="str">
        <f t="shared" si="4"/>
        <v/>
      </c>
      <c r="N31" t="str">
        <f t="shared" si="4"/>
        <v/>
      </c>
      <c r="O31" t="str">
        <f t="shared" si="4"/>
        <v/>
      </c>
      <c r="P31" t="str">
        <f t="shared" si="4"/>
        <v/>
      </c>
      <c r="Q31" t="str">
        <f t="shared" si="4"/>
        <v/>
      </c>
      <c r="R31" t="str">
        <f t="shared" si="4"/>
        <v/>
      </c>
      <c r="S31" t="str">
        <f t="shared" si="4"/>
        <v/>
      </c>
      <c r="T31" t="str">
        <f t="shared" si="4"/>
        <v/>
      </c>
      <c r="U31" t="str">
        <f t="shared" si="4"/>
        <v/>
      </c>
      <c r="V31" t="str">
        <f t="shared" si="4"/>
        <v/>
      </c>
      <c r="W31" t="str">
        <f t="shared" si="2"/>
        <v/>
      </c>
      <c r="X31">
        <f>IF(OR(H31="No",H31=""),0,IF(COUNTIFS(H$2:H31,"Yes",C$2:C31,C31)&gt;1,0,COUNTIFS(H$2:H31,"Yes",C$2:C31,C31)))+IF(X30=$X$1,0,X30)</f>
        <v>0</v>
      </c>
    </row>
    <row r="32" spans="1:24" x14ac:dyDescent="0.3">
      <c r="A32">
        <f>ROWS($A$2:$A32)</f>
        <v>31</v>
      </c>
      <c r="B32" t="str">
        <f>IF(ISERROR(VLOOKUP(A32,Summer!L$11:L$500,1,FALSE)),IF(ISERROR(VLOOKUP(A32,'Cycle 1'!L$11:L$500,1,FALSE)),IF(ISERROR(VLOOKUP(A32,'Cycle 2'!L$11:L$500,1,FALSE)),IF(ISERROR(VLOOKUP(A32,'Cycle 3'!L$11:L$500,1,FALSE)),IF(ISERROR(VLOOKUP(A32,'Cycle 4'!L$11:L$500,1,FALSE)),IF(ISERROR(VLOOKUP(A32,'Cycle 5'!L$11:L$500,1,FALSE)),IF(ISERROR(VLOOKUP(A32,'Cycle 6'!L$11:L$500,1,FALSE)),IF(ISERROR(VLOOKUP(A32,'Cycle 7'!L$11:L$500,1,FALSE)),IF(ISERROR(VLOOKUP(A32,'Cycle 8'!L$11:L$500,1,FALSE)),IF(ISERROR(VLOOKUP(A32,'Cycle 9'!L$11:L$500,1,FALSE)),IF(ISERROR(VLOOKUP(A32,'Cycle 10'!L$11:L$500,1,FALSE)),IF(ISERROR(VLOOKUP(A32,'Cycle 11'!L$11:L$500,1,FALSE)),"","Cycle 11"),"Cycle 10"),"Cycle 9"),"Cycle 8"),"Cycle 7"),"Cycle 6"),"Cycle 5"),"Cycle 4"),"Cycle 3"),"Cycle 2"),"Cycle 1"),"Summer")</f>
        <v/>
      </c>
      <c r="C32" t="str">
        <f>IF(IFERROR(IFERROR(IFERROR(IFERROR(IFERROR(IFERROR(IFERROR(IFERROR(IFERROR(IFERROR(IFERROR(IFERROR(INDEX(Summer!B$10:B$999,MATCH($A32,Summer!$L$10:$L$999,0),1),INDEX('Cycle 1'!B$10:B$999,MATCH($A32,'Cycle 1'!$L$10:$L$999,0),1)),INDEX('Cycle 2'!B$10:B$999,MATCH($A32,'Cycle 2'!$L$10:$L$999,0),1)),INDEX('Cycle 3'!B$10:B$999,MATCH($A32,'Cycle 3'!$L$10:$L$999,0),1)),INDEX('Cycle 4'!B$10:B$999,MATCH($A32,'Cycle 4'!$L$10:$L$999,0),1)),INDEX('Cycle 5'!B$10:B$999,MATCH($A32,'Cycle 5'!$L$10:$L$999,0),1)),INDEX('Cycle 6'!B$10:B$999,MATCH($A32,'Cycle 6'!$L$10:$L$999,0),1)),INDEX('Cycle 7'!B$10:B$999,MATCH($A32,'Cycle 7'!$L$10:$L$999,0),1)),INDEX('Cycle 8'!B$10:B$999,MATCH($A32,'Cycle 8'!$L$10:$L$999,0),1)),INDEX('Cycle 9'!B$10:B$999,MATCH($A32,'Cycle 9'!$L$10:$L$999,0),1)),INDEX('Cycle 10'!B$10:B$999,MATCH($A32,'Cycle 10'!$L$10:$L$999,0),1)),INDEX('Cycle 11'!B$10:B$999,MATCH($A32,'Cycle 11'!$L$10:$L$999,0),1)),"")="","",IFERROR(IFERROR(IFERROR(IFERROR(IFERROR(IFERROR(IFERROR(IFERROR(IFERROR(IFERROR(IFERROR(IFERROR(INDEX(Summer!B$10:B$999,MATCH($A32,Summer!$L$10:$L$999,0),1),INDEX('Cycle 1'!B$10:B$999,MATCH($A32,'Cycle 1'!$L$10:$L$999,0),1)),INDEX('Cycle 2'!B$10:B$999,MATCH($A32,'Cycle 2'!$L$10:$L$999,0),1)),INDEX('Cycle 3'!B$10:B$999,MATCH($A32,'Cycle 3'!$L$10:$L$999,0),1)),INDEX('Cycle 4'!B$10:B$999,MATCH($A32,'Cycle 4'!$L$10:$L$999,0),1)),INDEX('Cycle 5'!B$10:B$999,MATCH($A32,'Cycle 5'!$L$10:$L$999,0),1)),INDEX('Cycle 6'!B$10:B$999,MATCH($A32,'Cycle 6'!$L$10:$L$999,0),1)),INDEX('Cycle 7'!B$10:B$999,MATCH($A32,'Cycle 7'!$L$10:$L$999,0),1)),INDEX('Cycle 8'!B$10:B$999,MATCH($A32,'Cycle 8'!$L$10:$L$999,0),1)),INDEX('Cycle 9'!B$10:B$999,MATCH($A32,'Cycle 9'!$L$10:$L$999,0),1)),INDEX('Cycle 10'!B$10:B$999,MATCH($A32,'Cycle 10'!$L$10:$L$999,0),1)),INDEX('Cycle 11'!B$10:B$999,MATCH($A32,'Cycle 11'!$L$10:$L$999,0),1)),""))</f>
        <v/>
      </c>
      <c r="D32" t="str">
        <f>IF(IFERROR(IFERROR(IFERROR(IFERROR(IFERROR(IFERROR(IFERROR(IFERROR(IFERROR(IFERROR(IFERROR(IFERROR(INDEX(Summer!C$10:C$999,MATCH($A32,Summer!$L$10:$L$999,0),1),INDEX('Cycle 1'!C$10:C$999,MATCH($A32,'Cycle 1'!$L$10:$L$999,0),1)),INDEX('Cycle 2'!C$10:C$999,MATCH($A32,'Cycle 2'!$L$10:$L$999,0),1)),INDEX('Cycle 3'!C$10:C$999,MATCH($A32,'Cycle 3'!$L$10:$L$999,0),1)),INDEX('Cycle 4'!C$10:C$999,MATCH($A32,'Cycle 4'!$L$10:$L$999,0),1)),INDEX('Cycle 5'!C$10:C$999,MATCH($A32,'Cycle 5'!$L$10:$L$999,0),1)),INDEX('Cycle 6'!C$10:C$999,MATCH($A32,'Cycle 6'!$L$10:$L$999,0),1)),INDEX('Cycle 7'!C$10:C$999,MATCH($A32,'Cycle 7'!$L$10:$L$999,0),1)),INDEX('Cycle 8'!C$10:C$999,MATCH($A32,'Cycle 8'!$L$10:$L$999,0),1)),INDEX('Cycle 9'!C$10:C$999,MATCH($A32,'Cycle 9'!$L$10:$L$999,0),1)),INDEX('Cycle 10'!C$10:C$999,MATCH($A32,'Cycle 10'!$L$10:$L$999,0),1)),INDEX('Cycle 11'!C$10:C$999,MATCH($A32,'Cycle 11'!$L$10:$L$999,0),1)),"")="","",IFERROR(IFERROR(IFERROR(IFERROR(IFERROR(IFERROR(IFERROR(IFERROR(IFERROR(IFERROR(IFERROR(IFERROR(INDEX(Summer!C$10:C$999,MATCH($A32,Summer!$L$10:$L$999,0),1),INDEX('Cycle 1'!C$10:C$999,MATCH($A32,'Cycle 1'!$L$10:$L$999,0),1)),INDEX('Cycle 2'!C$10:C$999,MATCH($A32,'Cycle 2'!$L$10:$L$999,0),1)),INDEX('Cycle 3'!C$10:C$999,MATCH($A32,'Cycle 3'!$L$10:$L$999,0),1)),INDEX('Cycle 4'!C$10:C$999,MATCH($A32,'Cycle 4'!$L$10:$L$999,0),1)),INDEX('Cycle 5'!C$10:C$999,MATCH($A32,'Cycle 5'!$L$10:$L$999,0),1)),INDEX('Cycle 6'!C$10:C$999,MATCH($A32,'Cycle 6'!$L$10:$L$999,0),1)),INDEX('Cycle 7'!C$10:C$999,MATCH($A32,'Cycle 7'!$L$10:$L$999,0),1)),INDEX('Cycle 8'!C$10:C$999,MATCH($A32,'Cycle 8'!$L$10:$L$999,0),1)),INDEX('Cycle 9'!C$10:C$999,MATCH($A32,'Cycle 9'!$L$10:$L$999,0),1)),INDEX('Cycle 10'!C$10:C$999,MATCH($A32,'Cycle 10'!$L$10:$L$999,0),1)),INDEX('Cycle 11'!C$10:C$999,MATCH($A32,'Cycle 11'!$L$10:$L$999,0),1)),""))</f>
        <v/>
      </c>
      <c r="E32" t="str">
        <f>IF(IFERROR(IFERROR(IFERROR(IFERROR(IFERROR(IFERROR(IFERROR(IFERROR(IFERROR(IFERROR(IFERROR(IFERROR(INDEX(Summer!D$10:D$999,MATCH($A32,Summer!$L$10:$L$999,0),1),INDEX('Cycle 1'!D$10:D$999,MATCH($A32,'Cycle 1'!$L$10:$L$999,0),1)),INDEX('Cycle 2'!D$10:D$999,MATCH($A32,'Cycle 2'!$L$10:$L$999,0),1)),INDEX('Cycle 3'!D$10:D$999,MATCH($A32,'Cycle 3'!$L$10:$L$999,0),1)),INDEX('Cycle 4'!D$10:D$999,MATCH($A32,'Cycle 4'!$L$10:$L$999,0),1)),INDEX('Cycle 5'!D$10:D$999,MATCH($A32,'Cycle 5'!$L$10:$L$999,0),1)),INDEX('Cycle 6'!D$10:D$999,MATCH($A32,'Cycle 6'!$L$10:$L$999,0),1)),INDEX('Cycle 7'!D$10:D$999,MATCH($A32,'Cycle 7'!$L$10:$L$999,0),1)),INDEX('Cycle 8'!D$10:D$999,MATCH($A32,'Cycle 8'!$L$10:$L$999,0),1)),INDEX('Cycle 9'!D$10:D$999,MATCH($A32,'Cycle 9'!$L$10:$L$999,0),1)),INDEX('Cycle 10'!D$10:D$999,MATCH($A32,'Cycle 10'!$L$10:$L$999,0),1)),INDEX('Cycle 11'!D$10:D$999,MATCH($A32,'Cycle 11'!$L$10:$L$999,0),1)),"")="","",IFERROR(IFERROR(IFERROR(IFERROR(IFERROR(IFERROR(IFERROR(IFERROR(IFERROR(IFERROR(IFERROR(IFERROR(INDEX(Summer!D$10:D$999,MATCH($A32,Summer!$L$10:$L$999,0),1),INDEX('Cycle 1'!D$10:D$999,MATCH($A32,'Cycle 1'!$L$10:$L$999,0),1)),INDEX('Cycle 2'!D$10:D$999,MATCH($A32,'Cycle 2'!$L$10:$L$999,0),1)),INDEX('Cycle 3'!D$10:D$999,MATCH($A32,'Cycle 3'!$L$10:$L$999,0),1)),INDEX('Cycle 4'!D$10:D$999,MATCH($A32,'Cycle 4'!$L$10:$L$999,0),1)),INDEX('Cycle 5'!D$10:D$999,MATCH($A32,'Cycle 5'!$L$10:$L$999,0),1)),INDEX('Cycle 6'!D$10:D$999,MATCH($A32,'Cycle 6'!$L$10:$L$999,0),1)),INDEX('Cycle 7'!D$10:D$999,MATCH($A32,'Cycle 7'!$L$10:$L$999,0),1)),INDEX('Cycle 8'!D$10:D$999,MATCH($A32,'Cycle 8'!$L$10:$L$999,0),1)),INDEX('Cycle 9'!D$10:D$999,MATCH($A32,'Cycle 9'!$L$10:$L$999,0),1)),INDEX('Cycle 10'!D$10:D$999,MATCH($A32,'Cycle 10'!$L$10:$L$999,0),1)),INDEX('Cycle 11'!D$10:D$999,MATCH($A32,'Cycle 11'!$L$10:$L$999,0),1)),""))</f>
        <v/>
      </c>
      <c r="F32" t="str">
        <f>IF(IFERROR(IFERROR(IFERROR(IFERROR(IFERROR(IFERROR(IFERROR(IFERROR(IFERROR(IFERROR(IFERROR(IFERROR(INDEX(Summer!E$10:E$999,MATCH($A32,Summer!$L$10:$L$999,0),1),INDEX('Cycle 1'!E$10:E$999,MATCH($A32,'Cycle 1'!$L$10:$L$999,0),1)),INDEX('Cycle 2'!E$10:E$999,MATCH($A32,'Cycle 2'!$L$10:$L$999,0),1)),INDEX('Cycle 3'!E$10:E$999,MATCH($A32,'Cycle 3'!$L$10:$L$999,0),1)),INDEX('Cycle 4'!E$10:E$999,MATCH($A32,'Cycle 4'!$L$10:$L$999,0),1)),INDEX('Cycle 5'!E$10:E$999,MATCH($A32,'Cycle 5'!$L$10:$L$999,0),1)),INDEX('Cycle 6'!E$10:E$999,MATCH($A32,'Cycle 6'!$L$10:$L$999,0),1)),INDEX('Cycle 7'!E$10:E$999,MATCH($A32,'Cycle 7'!$L$10:$L$999,0),1)),INDEX('Cycle 8'!E$10:E$999,MATCH($A32,'Cycle 8'!$L$10:$L$999,0),1)),INDEX('Cycle 9'!E$10:E$999,MATCH($A32,'Cycle 9'!$L$10:$L$999,0),1)),INDEX('Cycle 10'!E$10:E$999,MATCH($A32,'Cycle 10'!$L$10:$L$999,0),1)),INDEX('Cycle 11'!E$10:E$999,MATCH($A32,'Cycle 11'!$L$10:$L$999,0),1)),"")="","",IFERROR(IFERROR(IFERROR(IFERROR(IFERROR(IFERROR(IFERROR(IFERROR(IFERROR(IFERROR(IFERROR(IFERROR(INDEX(Summer!E$10:E$999,MATCH($A32,Summer!$L$10:$L$999,0),1),INDEX('Cycle 1'!E$10:E$999,MATCH($A32,'Cycle 1'!$L$10:$L$999,0),1)),INDEX('Cycle 2'!E$10:E$999,MATCH($A32,'Cycle 2'!$L$10:$L$999,0),1)),INDEX('Cycle 3'!E$10:E$999,MATCH($A32,'Cycle 3'!$L$10:$L$999,0),1)),INDEX('Cycle 4'!E$10:E$999,MATCH($A32,'Cycle 4'!$L$10:$L$999,0),1)),INDEX('Cycle 5'!E$10:E$999,MATCH($A32,'Cycle 5'!$L$10:$L$999,0),1)),INDEX('Cycle 6'!E$10:E$999,MATCH($A32,'Cycle 6'!$L$10:$L$999,0),1)),INDEX('Cycle 7'!E$10:E$999,MATCH($A32,'Cycle 7'!$L$10:$L$999,0),1)),INDEX('Cycle 8'!E$10:E$999,MATCH($A32,'Cycle 8'!$L$10:$L$999,0),1)),INDEX('Cycle 9'!E$10:E$999,MATCH($A32,'Cycle 9'!$L$10:$L$999,0),1)),INDEX('Cycle 10'!E$10:E$999,MATCH($A32,'Cycle 10'!$L$10:$L$999,0),1)),INDEX('Cycle 11'!E$10:E$999,MATCH($A32,'Cycle 11'!$L$10:$L$999,0),1)),""))</f>
        <v/>
      </c>
      <c r="G32" t="str">
        <f>IF(IFERROR(IFERROR(IFERROR(IFERROR(IFERROR(IFERROR(IFERROR(IFERROR(IFERROR(IFERROR(IFERROR(IFERROR(INDEX(Summer!F$10:F$999,MATCH($A32,Summer!$L$10:$L$999,0),1),INDEX('Cycle 1'!F$10:F$999,MATCH($A32,'Cycle 1'!$L$10:$L$999,0),1)),INDEX('Cycle 2'!F$10:F$999,MATCH($A32,'Cycle 2'!$L$10:$L$999,0),1)),INDEX('Cycle 3'!F$10:F$999,MATCH($A32,'Cycle 3'!$L$10:$L$999,0),1)),INDEX('Cycle 4'!F$10:F$999,MATCH($A32,'Cycle 4'!$L$10:$L$999,0),1)),INDEX('Cycle 5'!F$10:F$999,MATCH($A32,'Cycle 5'!$L$10:$L$999,0),1)),INDEX('Cycle 6'!F$10:F$999,MATCH($A32,'Cycle 6'!$L$10:$L$999,0),1)),INDEX('Cycle 7'!F$10:F$999,MATCH($A32,'Cycle 7'!$L$10:$L$999,0),1)),INDEX('Cycle 8'!F$10:F$999,MATCH($A32,'Cycle 8'!$L$10:$L$999,0),1)),INDEX('Cycle 9'!F$10:F$999,MATCH($A32,'Cycle 9'!$L$10:$L$999,0),1)),INDEX('Cycle 10'!F$10:F$999,MATCH($A32,'Cycle 10'!$L$10:$L$999,0),1)),INDEX('Cycle 11'!F$10:F$999,MATCH($A32,'Cycle 11'!$L$10:$L$999,0),1)),"")="","",IFERROR(IFERROR(IFERROR(IFERROR(IFERROR(IFERROR(IFERROR(IFERROR(IFERROR(IFERROR(IFERROR(IFERROR(INDEX(Summer!F$10:F$999,MATCH($A32,Summer!$L$10:$L$999,0),1),INDEX('Cycle 1'!F$10:F$999,MATCH($A32,'Cycle 1'!$L$10:$L$999,0),1)),INDEX('Cycle 2'!F$10:F$999,MATCH($A32,'Cycle 2'!$L$10:$L$999,0),1)),INDEX('Cycle 3'!F$10:F$999,MATCH($A32,'Cycle 3'!$L$10:$L$999,0),1)),INDEX('Cycle 4'!F$10:F$999,MATCH($A32,'Cycle 4'!$L$10:$L$999,0),1)),INDEX('Cycle 5'!F$10:F$999,MATCH($A32,'Cycle 5'!$L$10:$L$999,0),1)),INDEX('Cycle 6'!F$10:F$999,MATCH($A32,'Cycle 6'!$L$10:$L$999,0),1)),INDEX('Cycle 7'!F$10:F$999,MATCH($A32,'Cycle 7'!$L$10:$L$999,0),1)),INDEX('Cycle 8'!F$10:F$999,MATCH($A32,'Cycle 8'!$L$10:$L$999,0),1)),INDEX('Cycle 9'!F$10:F$999,MATCH($A32,'Cycle 9'!$L$10:$L$999,0),1)),INDEX('Cycle 10'!F$10:F$999,MATCH($A32,'Cycle 10'!$L$10:$L$999,0),1)),INDEX('Cycle 11'!F$10:F$999,MATCH($A32,'Cycle 11'!$L$10:$L$999,0),1)),""))</f>
        <v/>
      </c>
      <c r="H32" t="str">
        <f>IF(IFERROR(IFERROR(IFERROR(IFERROR(IFERROR(IFERROR(IFERROR(IFERROR(IFERROR(IFERROR(IFERROR(IFERROR(INDEX(Summer!G$10:G$999,MATCH($A32,Summer!$L$10:$L$999,0),1),INDEX('Cycle 1'!G$10:G$999,MATCH($A32,'Cycle 1'!$L$10:$L$999,0),1)),INDEX('Cycle 2'!G$10:G$999,MATCH($A32,'Cycle 2'!$L$10:$L$999,0),1)),INDEX('Cycle 3'!G$10:G$999,MATCH($A32,'Cycle 3'!$L$10:$L$999,0),1)),INDEX('Cycle 4'!G$10:G$999,MATCH($A32,'Cycle 4'!$L$10:$L$999,0),1)),INDEX('Cycle 5'!G$10:G$999,MATCH($A32,'Cycle 5'!$L$10:$L$999,0),1)),INDEX('Cycle 6'!G$10:G$999,MATCH($A32,'Cycle 6'!$L$10:$L$999,0),1)),INDEX('Cycle 7'!G$10:G$999,MATCH($A32,'Cycle 7'!$L$10:$L$999,0),1)),INDEX('Cycle 8'!G$10:G$999,MATCH($A32,'Cycle 8'!$L$10:$L$999,0),1)),INDEX('Cycle 9'!G$10:G$999,MATCH($A32,'Cycle 9'!$L$10:$L$999,0),1)),INDEX('Cycle 10'!G$10:G$999,MATCH($A32,'Cycle 10'!$L$10:$L$999,0),1)),INDEX('Cycle 11'!G$10:G$999,MATCH($A32,'Cycle 11'!$L$10:$L$999,0),1)),"")="","",IFERROR(IFERROR(IFERROR(IFERROR(IFERROR(IFERROR(IFERROR(IFERROR(IFERROR(IFERROR(IFERROR(IFERROR(INDEX(Summer!G$10:G$999,MATCH($A32,Summer!$L$10:$L$999,0),1),INDEX('Cycle 1'!G$10:G$999,MATCH($A32,'Cycle 1'!$L$10:$L$999,0),1)),INDEX('Cycle 2'!G$10:G$999,MATCH($A32,'Cycle 2'!$L$10:$L$999,0),1)),INDEX('Cycle 3'!G$10:G$999,MATCH($A32,'Cycle 3'!$L$10:$L$999,0),1)),INDEX('Cycle 4'!G$10:G$999,MATCH($A32,'Cycle 4'!$L$10:$L$999,0),1)),INDEX('Cycle 5'!G$10:G$999,MATCH($A32,'Cycle 5'!$L$10:$L$999,0),1)),INDEX('Cycle 6'!G$10:G$999,MATCH($A32,'Cycle 6'!$L$10:$L$999,0),1)),INDEX('Cycle 7'!G$10:G$999,MATCH($A32,'Cycle 7'!$L$10:$L$999,0),1)),INDEX('Cycle 8'!G$10:G$999,MATCH($A32,'Cycle 8'!$L$10:$L$999,0),1)),INDEX('Cycle 9'!G$10:G$999,MATCH($A32,'Cycle 9'!$L$10:$L$999,0),1)),INDEX('Cycle 10'!G$10:G$999,MATCH($A32,'Cycle 10'!$L$10:$L$999,0),1)),INDEX('Cycle 11'!G$10:G$999,MATCH($A32,'Cycle 11'!$L$10:$L$999,0),1)),""))</f>
        <v/>
      </c>
      <c r="I32">
        <f>IFERROR(IF(C32="",MAX(I$1:I31),IF(ROW(C$2)=ROW(C32),1,IF(ISERROR(VLOOKUP(C32,C$2:C31,1,FALSE)),MAX(I$1:I31)+1,MAX(I$1:I31)))),"")</f>
        <v>0</v>
      </c>
      <c r="J32" t="str">
        <f t="shared" si="0"/>
        <v/>
      </c>
      <c r="K32" t="str">
        <f t="shared" ref="K32:V41" si="5">IF($H32="","",COUNTIFS($C:$C,$C32,$H:$H,"Yes",$B:$B,SUBSTITUTE(K$1,"MH_","")))</f>
        <v/>
      </c>
      <c r="L32" t="str">
        <f t="shared" si="5"/>
        <v/>
      </c>
      <c r="M32" t="str">
        <f t="shared" si="5"/>
        <v/>
      </c>
      <c r="N32" t="str">
        <f t="shared" si="5"/>
        <v/>
      </c>
      <c r="O32" t="str">
        <f t="shared" si="5"/>
        <v/>
      </c>
      <c r="P32" t="str">
        <f t="shared" si="5"/>
        <v/>
      </c>
      <c r="Q32" t="str">
        <f t="shared" si="5"/>
        <v/>
      </c>
      <c r="R32" t="str">
        <f t="shared" si="5"/>
        <v/>
      </c>
      <c r="S32" t="str">
        <f t="shared" si="5"/>
        <v/>
      </c>
      <c r="T32" t="str">
        <f t="shared" si="5"/>
        <v/>
      </c>
      <c r="U32" t="str">
        <f t="shared" si="5"/>
        <v/>
      </c>
      <c r="V32" t="str">
        <f t="shared" si="5"/>
        <v/>
      </c>
      <c r="W32" t="str">
        <f t="shared" si="2"/>
        <v/>
      </c>
      <c r="X32">
        <f>IF(OR(H32="No",H32=""),0,IF(COUNTIFS(H$2:H32,"Yes",C$2:C32,C32)&gt;1,0,COUNTIFS(H$2:H32,"Yes",C$2:C32,C32)))+IF(X31=$X$1,0,X31)</f>
        <v>0</v>
      </c>
    </row>
    <row r="33" spans="1:24" x14ac:dyDescent="0.3">
      <c r="A33">
        <f>ROWS($A$2:$A33)</f>
        <v>32</v>
      </c>
      <c r="B33" t="str">
        <f>IF(ISERROR(VLOOKUP(A33,Summer!L$11:L$500,1,FALSE)),IF(ISERROR(VLOOKUP(A33,'Cycle 1'!L$11:L$500,1,FALSE)),IF(ISERROR(VLOOKUP(A33,'Cycle 2'!L$11:L$500,1,FALSE)),IF(ISERROR(VLOOKUP(A33,'Cycle 3'!L$11:L$500,1,FALSE)),IF(ISERROR(VLOOKUP(A33,'Cycle 4'!L$11:L$500,1,FALSE)),IF(ISERROR(VLOOKUP(A33,'Cycle 5'!L$11:L$500,1,FALSE)),IF(ISERROR(VLOOKUP(A33,'Cycle 6'!L$11:L$500,1,FALSE)),IF(ISERROR(VLOOKUP(A33,'Cycle 7'!L$11:L$500,1,FALSE)),IF(ISERROR(VLOOKUP(A33,'Cycle 8'!L$11:L$500,1,FALSE)),IF(ISERROR(VLOOKUP(A33,'Cycle 9'!L$11:L$500,1,FALSE)),IF(ISERROR(VLOOKUP(A33,'Cycle 10'!L$11:L$500,1,FALSE)),IF(ISERROR(VLOOKUP(A33,'Cycle 11'!L$11:L$500,1,FALSE)),"","Cycle 11"),"Cycle 10"),"Cycle 9"),"Cycle 8"),"Cycle 7"),"Cycle 6"),"Cycle 5"),"Cycle 4"),"Cycle 3"),"Cycle 2"),"Cycle 1"),"Summer")</f>
        <v/>
      </c>
      <c r="C33" t="str">
        <f>IF(IFERROR(IFERROR(IFERROR(IFERROR(IFERROR(IFERROR(IFERROR(IFERROR(IFERROR(IFERROR(IFERROR(IFERROR(INDEX(Summer!B$10:B$999,MATCH($A33,Summer!$L$10:$L$999,0),1),INDEX('Cycle 1'!B$10:B$999,MATCH($A33,'Cycle 1'!$L$10:$L$999,0),1)),INDEX('Cycle 2'!B$10:B$999,MATCH($A33,'Cycle 2'!$L$10:$L$999,0),1)),INDEX('Cycle 3'!B$10:B$999,MATCH($A33,'Cycle 3'!$L$10:$L$999,0),1)),INDEX('Cycle 4'!B$10:B$999,MATCH($A33,'Cycle 4'!$L$10:$L$999,0),1)),INDEX('Cycle 5'!B$10:B$999,MATCH($A33,'Cycle 5'!$L$10:$L$999,0),1)),INDEX('Cycle 6'!B$10:B$999,MATCH($A33,'Cycle 6'!$L$10:$L$999,0),1)),INDEX('Cycle 7'!B$10:B$999,MATCH($A33,'Cycle 7'!$L$10:$L$999,0),1)),INDEX('Cycle 8'!B$10:B$999,MATCH($A33,'Cycle 8'!$L$10:$L$999,0),1)),INDEX('Cycle 9'!B$10:B$999,MATCH($A33,'Cycle 9'!$L$10:$L$999,0),1)),INDEX('Cycle 10'!B$10:B$999,MATCH($A33,'Cycle 10'!$L$10:$L$999,0),1)),INDEX('Cycle 11'!B$10:B$999,MATCH($A33,'Cycle 11'!$L$10:$L$999,0),1)),"")="","",IFERROR(IFERROR(IFERROR(IFERROR(IFERROR(IFERROR(IFERROR(IFERROR(IFERROR(IFERROR(IFERROR(IFERROR(INDEX(Summer!B$10:B$999,MATCH($A33,Summer!$L$10:$L$999,0),1),INDEX('Cycle 1'!B$10:B$999,MATCH($A33,'Cycle 1'!$L$10:$L$999,0),1)),INDEX('Cycle 2'!B$10:B$999,MATCH($A33,'Cycle 2'!$L$10:$L$999,0),1)),INDEX('Cycle 3'!B$10:B$999,MATCH($A33,'Cycle 3'!$L$10:$L$999,0),1)),INDEX('Cycle 4'!B$10:B$999,MATCH($A33,'Cycle 4'!$L$10:$L$999,0),1)),INDEX('Cycle 5'!B$10:B$999,MATCH($A33,'Cycle 5'!$L$10:$L$999,0),1)),INDEX('Cycle 6'!B$10:B$999,MATCH($A33,'Cycle 6'!$L$10:$L$999,0),1)),INDEX('Cycle 7'!B$10:B$999,MATCH($A33,'Cycle 7'!$L$10:$L$999,0),1)),INDEX('Cycle 8'!B$10:B$999,MATCH($A33,'Cycle 8'!$L$10:$L$999,0),1)),INDEX('Cycle 9'!B$10:B$999,MATCH($A33,'Cycle 9'!$L$10:$L$999,0),1)),INDEX('Cycle 10'!B$10:B$999,MATCH($A33,'Cycle 10'!$L$10:$L$999,0),1)),INDEX('Cycle 11'!B$10:B$999,MATCH($A33,'Cycle 11'!$L$10:$L$999,0),1)),""))</f>
        <v/>
      </c>
      <c r="D33" t="str">
        <f>IF(IFERROR(IFERROR(IFERROR(IFERROR(IFERROR(IFERROR(IFERROR(IFERROR(IFERROR(IFERROR(IFERROR(IFERROR(INDEX(Summer!C$10:C$999,MATCH($A33,Summer!$L$10:$L$999,0),1),INDEX('Cycle 1'!C$10:C$999,MATCH($A33,'Cycle 1'!$L$10:$L$999,0),1)),INDEX('Cycle 2'!C$10:C$999,MATCH($A33,'Cycle 2'!$L$10:$L$999,0),1)),INDEX('Cycle 3'!C$10:C$999,MATCH($A33,'Cycle 3'!$L$10:$L$999,0),1)),INDEX('Cycle 4'!C$10:C$999,MATCH($A33,'Cycle 4'!$L$10:$L$999,0),1)),INDEX('Cycle 5'!C$10:C$999,MATCH($A33,'Cycle 5'!$L$10:$L$999,0),1)),INDEX('Cycle 6'!C$10:C$999,MATCH($A33,'Cycle 6'!$L$10:$L$999,0),1)),INDEX('Cycle 7'!C$10:C$999,MATCH($A33,'Cycle 7'!$L$10:$L$999,0),1)),INDEX('Cycle 8'!C$10:C$999,MATCH($A33,'Cycle 8'!$L$10:$L$999,0),1)),INDEX('Cycle 9'!C$10:C$999,MATCH($A33,'Cycle 9'!$L$10:$L$999,0),1)),INDEX('Cycle 10'!C$10:C$999,MATCH($A33,'Cycle 10'!$L$10:$L$999,0),1)),INDEX('Cycle 11'!C$10:C$999,MATCH($A33,'Cycle 11'!$L$10:$L$999,0),1)),"")="","",IFERROR(IFERROR(IFERROR(IFERROR(IFERROR(IFERROR(IFERROR(IFERROR(IFERROR(IFERROR(IFERROR(IFERROR(INDEX(Summer!C$10:C$999,MATCH($A33,Summer!$L$10:$L$999,0),1),INDEX('Cycle 1'!C$10:C$999,MATCH($A33,'Cycle 1'!$L$10:$L$999,0),1)),INDEX('Cycle 2'!C$10:C$999,MATCH($A33,'Cycle 2'!$L$10:$L$999,0),1)),INDEX('Cycle 3'!C$10:C$999,MATCH($A33,'Cycle 3'!$L$10:$L$999,0),1)),INDEX('Cycle 4'!C$10:C$999,MATCH($A33,'Cycle 4'!$L$10:$L$999,0),1)),INDEX('Cycle 5'!C$10:C$999,MATCH($A33,'Cycle 5'!$L$10:$L$999,0),1)),INDEX('Cycle 6'!C$10:C$999,MATCH($A33,'Cycle 6'!$L$10:$L$999,0),1)),INDEX('Cycle 7'!C$10:C$999,MATCH($A33,'Cycle 7'!$L$10:$L$999,0),1)),INDEX('Cycle 8'!C$10:C$999,MATCH($A33,'Cycle 8'!$L$10:$L$999,0),1)),INDEX('Cycle 9'!C$10:C$999,MATCH($A33,'Cycle 9'!$L$10:$L$999,0),1)),INDEX('Cycle 10'!C$10:C$999,MATCH($A33,'Cycle 10'!$L$10:$L$999,0),1)),INDEX('Cycle 11'!C$10:C$999,MATCH($A33,'Cycle 11'!$L$10:$L$999,0),1)),""))</f>
        <v/>
      </c>
      <c r="E33" t="str">
        <f>IF(IFERROR(IFERROR(IFERROR(IFERROR(IFERROR(IFERROR(IFERROR(IFERROR(IFERROR(IFERROR(IFERROR(IFERROR(INDEX(Summer!D$10:D$999,MATCH($A33,Summer!$L$10:$L$999,0),1),INDEX('Cycle 1'!D$10:D$999,MATCH($A33,'Cycle 1'!$L$10:$L$999,0),1)),INDEX('Cycle 2'!D$10:D$999,MATCH($A33,'Cycle 2'!$L$10:$L$999,0),1)),INDEX('Cycle 3'!D$10:D$999,MATCH($A33,'Cycle 3'!$L$10:$L$999,0),1)),INDEX('Cycle 4'!D$10:D$999,MATCH($A33,'Cycle 4'!$L$10:$L$999,0),1)),INDEX('Cycle 5'!D$10:D$999,MATCH($A33,'Cycle 5'!$L$10:$L$999,0),1)),INDEX('Cycle 6'!D$10:D$999,MATCH($A33,'Cycle 6'!$L$10:$L$999,0),1)),INDEX('Cycle 7'!D$10:D$999,MATCH($A33,'Cycle 7'!$L$10:$L$999,0),1)),INDEX('Cycle 8'!D$10:D$999,MATCH($A33,'Cycle 8'!$L$10:$L$999,0),1)),INDEX('Cycle 9'!D$10:D$999,MATCH($A33,'Cycle 9'!$L$10:$L$999,0),1)),INDEX('Cycle 10'!D$10:D$999,MATCH($A33,'Cycle 10'!$L$10:$L$999,0),1)),INDEX('Cycle 11'!D$10:D$999,MATCH($A33,'Cycle 11'!$L$10:$L$999,0),1)),"")="","",IFERROR(IFERROR(IFERROR(IFERROR(IFERROR(IFERROR(IFERROR(IFERROR(IFERROR(IFERROR(IFERROR(IFERROR(INDEX(Summer!D$10:D$999,MATCH($A33,Summer!$L$10:$L$999,0),1),INDEX('Cycle 1'!D$10:D$999,MATCH($A33,'Cycle 1'!$L$10:$L$999,0),1)),INDEX('Cycle 2'!D$10:D$999,MATCH($A33,'Cycle 2'!$L$10:$L$999,0),1)),INDEX('Cycle 3'!D$10:D$999,MATCH($A33,'Cycle 3'!$L$10:$L$999,0),1)),INDEX('Cycle 4'!D$10:D$999,MATCH($A33,'Cycle 4'!$L$10:$L$999,0),1)),INDEX('Cycle 5'!D$10:D$999,MATCH($A33,'Cycle 5'!$L$10:$L$999,0),1)),INDEX('Cycle 6'!D$10:D$999,MATCH($A33,'Cycle 6'!$L$10:$L$999,0),1)),INDEX('Cycle 7'!D$10:D$999,MATCH($A33,'Cycle 7'!$L$10:$L$999,0),1)),INDEX('Cycle 8'!D$10:D$999,MATCH($A33,'Cycle 8'!$L$10:$L$999,0),1)),INDEX('Cycle 9'!D$10:D$999,MATCH($A33,'Cycle 9'!$L$10:$L$999,0),1)),INDEX('Cycle 10'!D$10:D$999,MATCH($A33,'Cycle 10'!$L$10:$L$999,0),1)),INDEX('Cycle 11'!D$10:D$999,MATCH($A33,'Cycle 11'!$L$10:$L$999,0),1)),""))</f>
        <v/>
      </c>
      <c r="F33" t="str">
        <f>IF(IFERROR(IFERROR(IFERROR(IFERROR(IFERROR(IFERROR(IFERROR(IFERROR(IFERROR(IFERROR(IFERROR(IFERROR(INDEX(Summer!E$10:E$999,MATCH($A33,Summer!$L$10:$L$999,0),1),INDEX('Cycle 1'!E$10:E$999,MATCH($A33,'Cycle 1'!$L$10:$L$999,0),1)),INDEX('Cycle 2'!E$10:E$999,MATCH($A33,'Cycle 2'!$L$10:$L$999,0),1)),INDEX('Cycle 3'!E$10:E$999,MATCH($A33,'Cycle 3'!$L$10:$L$999,0),1)),INDEX('Cycle 4'!E$10:E$999,MATCH($A33,'Cycle 4'!$L$10:$L$999,0),1)),INDEX('Cycle 5'!E$10:E$999,MATCH($A33,'Cycle 5'!$L$10:$L$999,0),1)),INDEX('Cycle 6'!E$10:E$999,MATCH($A33,'Cycle 6'!$L$10:$L$999,0),1)),INDEX('Cycle 7'!E$10:E$999,MATCH($A33,'Cycle 7'!$L$10:$L$999,0),1)),INDEX('Cycle 8'!E$10:E$999,MATCH($A33,'Cycle 8'!$L$10:$L$999,0),1)),INDEX('Cycle 9'!E$10:E$999,MATCH($A33,'Cycle 9'!$L$10:$L$999,0),1)),INDEX('Cycle 10'!E$10:E$999,MATCH($A33,'Cycle 10'!$L$10:$L$999,0),1)),INDEX('Cycle 11'!E$10:E$999,MATCH($A33,'Cycle 11'!$L$10:$L$999,0),1)),"")="","",IFERROR(IFERROR(IFERROR(IFERROR(IFERROR(IFERROR(IFERROR(IFERROR(IFERROR(IFERROR(IFERROR(IFERROR(INDEX(Summer!E$10:E$999,MATCH($A33,Summer!$L$10:$L$999,0),1),INDEX('Cycle 1'!E$10:E$999,MATCH($A33,'Cycle 1'!$L$10:$L$999,0),1)),INDEX('Cycle 2'!E$10:E$999,MATCH($A33,'Cycle 2'!$L$10:$L$999,0),1)),INDEX('Cycle 3'!E$10:E$999,MATCH($A33,'Cycle 3'!$L$10:$L$999,0),1)),INDEX('Cycle 4'!E$10:E$999,MATCH($A33,'Cycle 4'!$L$10:$L$999,0),1)),INDEX('Cycle 5'!E$10:E$999,MATCH($A33,'Cycle 5'!$L$10:$L$999,0),1)),INDEX('Cycle 6'!E$10:E$999,MATCH($A33,'Cycle 6'!$L$10:$L$999,0),1)),INDEX('Cycle 7'!E$10:E$999,MATCH($A33,'Cycle 7'!$L$10:$L$999,0),1)),INDEX('Cycle 8'!E$10:E$999,MATCH($A33,'Cycle 8'!$L$10:$L$999,0),1)),INDEX('Cycle 9'!E$10:E$999,MATCH($A33,'Cycle 9'!$L$10:$L$999,0),1)),INDEX('Cycle 10'!E$10:E$999,MATCH($A33,'Cycle 10'!$L$10:$L$999,0),1)),INDEX('Cycle 11'!E$10:E$999,MATCH($A33,'Cycle 11'!$L$10:$L$999,0),1)),""))</f>
        <v/>
      </c>
      <c r="G33" t="str">
        <f>IF(IFERROR(IFERROR(IFERROR(IFERROR(IFERROR(IFERROR(IFERROR(IFERROR(IFERROR(IFERROR(IFERROR(IFERROR(INDEX(Summer!F$10:F$999,MATCH($A33,Summer!$L$10:$L$999,0),1),INDEX('Cycle 1'!F$10:F$999,MATCH($A33,'Cycle 1'!$L$10:$L$999,0),1)),INDEX('Cycle 2'!F$10:F$999,MATCH($A33,'Cycle 2'!$L$10:$L$999,0),1)),INDEX('Cycle 3'!F$10:F$999,MATCH($A33,'Cycle 3'!$L$10:$L$999,0),1)),INDEX('Cycle 4'!F$10:F$999,MATCH($A33,'Cycle 4'!$L$10:$L$999,0),1)),INDEX('Cycle 5'!F$10:F$999,MATCH($A33,'Cycle 5'!$L$10:$L$999,0),1)),INDEX('Cycle 6'!F$10:F$999,MATCH($A33,'Cycle 6'!$L$10:$L$999,0),1)),INDEX('Cycle 7'!F$10:F$999,MATCH($A33,'Cycle 7'!$L$10:$L$999,0),1)),INDEX('Cycle 8'!F$10:F$999,MATCH($A33,'Cycle 8'!$L$10:$L$999,0),1)),INDEX('Cycle 9'!F$10:F$999,MATCH($A33,'Cycle 9'!$L$10:$L$999,0),1)),INDEX('Cycle 10'!F$10:F$999,MATCH($A33,'Cycle 10'!$L$10:$L$999,0),1)),INDEX('Cycle 11'!F$10:F$999,MATCH($A33,'Cycle 11'!$L$10:$L$999,0),1)),"")="","",IFERROR(IFERROR(IFERROR(IFERROR(IFERROR(IFERROR(IFERROR(IFERROR(IFERROR(IFERROR(IFERROR(IFERROR(INDEX(Summer!F$10:F$999,MATCH($A33,Summer!$L$10:$L$999,0),1),INDEX('Cycle 1'!F$10:F$999,MATCH($A33,'Cycle 1'!$L$10:$L$999,0),1)),INDEX('Cycle 2'!F$10:F$999,MATCH($A33,'Cycle 2'!$L$10:$L$999,0),1)),INDEX('Cycle 3'!F$10:F$999,MATCH($A33,'Cycle 3'!$L$10:$L$999,0),1)),INDEX('Cycle 4'!F$10:F$999,MATCH($A33,'Cycle 4'!$L$10:$L$999,0),1)),INDEX('Cycle 5'!F$10:F$999,MATCH($A33,'Cycle 5'!$L$10:$L$999,0),1)),INDEX('Cycle 6'!F$10:F$999,MATCH($A33,'Cycle 6'!$L$10:$L$999,0),1)),INDEX('Cycle 7'!F$10:F$999,MATCH($A33,'Cycle 7'!$L$10:$L$999,0),1)),INDEX('Cycle 8'!F$10:F$999,MATCH($A33,'Cycle 8'!$L$10:$L$999,0),1)),INDEX('Cycle 9'!F$10:F$999,MATCH($A33,'Cycle 9'!$L$10:$L$999,0),1)),INDEX('Cycle 10'!F$10:F$999,MATCH($A33,'Cycle 10'!$L$10:$L$999,0),1)),INDEX('Cycle 11'!F$10:F$999,MATCH($A33,'Cycle 11'!$L$10:$L$999,0),1)),""))</f>
        <v/>
      </c>
      <c r="H33" t="str">
        <f>IF(IFERROR(IFERROR(IFERROR(IFERROR(IFERROR(IFERROR(IFERROR(IFERROR(IFERROR(IFERROR(IFERROR(IFERROR(INDEX(Summer!G$10:G$999,MATCH($A33,Summer!$L$10:$L$999,0),1),INDEX('Cycle 1'!G$10:G$999,MATCH($A33,'Cycle 1'!$L$10:$L$999,0),1)),INDEX('Cycle 2'!G$10:G$999,MATCH($A33,'Cycle 2'!$L$10:$L$999,0),1)),INDEX('Cycle 3'!G$10:G$999,MATCH($A33,'Cycle 3'!$L$10:$L$999,0),1)),INDEX('Cycle 4'!G$10:G$999,MATCH($A33,'Cycle 4'!$L$10:$L$999,0),1)),INDEX('Cycle 5'!G$10:G$999,MATCH($A33,'Cycle 5'!$L$10:$L$999,0),1)),INDEX('Cycle 6'!G$10:G$999,MATCH($A33,'Cycle 6'!$L$10:$L$999,0),1)),INDEX('Cycle 7'!G$10:G$999,MATCH($A33,'Cycle 7'!$L$10:$L$999,0),1)),INDEX('Cycle 8'!G$10:G$999,MATCH($A33,'Cycle 8'!$L$10:$L$999,0),1)),INDEX('Cycle 9'!G$10:G$999,MATCH($A33,'Cycle 9'!$L$10:$L$999,0),1)),INDEX('Cycle 10'!G$10:G$999,MATCH($A33,'Cycle 10'!$L$10:$L$999,0),1)),INDEX('Cycle 11'!G$10:G$999,MATCH($A33,'Cycle 11'!$L$10:$L$999,0),1)),"")="","",IFERROR(IFERROR(IFERROR(IFERROR(IFERROR(IFERROR(IFERROR(IFERROR(IFERROR(IFERROR(IFERROR(IFERROR(INDEX(Summer!G$10:G$999,MATCH($A33,Summer!$L$10:$L$999,0),1),INDEX('Cycle 1'!G$10:G$999,MATCH($A33,'Cycle 1'!$L$10:$L$999,0),1)),INDEX('Cycle 2'!G$10:G$999,MATCH($A33,'Cycle 2'!$L$10:$L$999,0),1)),INDEX('Cycle 3'!G$10:G$999,MATCH($A33,'Cycle 3'!$L$10:$L$999,0),1)),INDEX('Cycle 4'!G$10:G$999,MATCH($A33,'Cycle 4'!$L$10:$L$999,0),1)),INDEX('Cycle 5'!G$10:G$999,MATCH($A33,'Cycle 5'!$L$10:$L$999,0),1)),INDEX('Cycle 6'!G$10:G$999,MATCH($A33,'Cycle 6'!$L$10:$L$999,0),1)),INDEX('Cycle 7'!G$10:G$999,MATCH($A33,'Cycle 7'!$L$10:$L$999,0),1)),INDEX('Cycle 8'!G$10:G$999,MATCH($A33,'Cycle 8'!$L$10:$L$999,0),1)),INDEX('Cycle 9'!G$10:G$999,MATCH($A33,'Cycle 9'!$L$10:$L$999,0),1)),INDEX('Cycle 10'!G$10:G$999,MATCH($A33,'Cycle 10'!$L$10:$L$999,0),1)),INDEX('Cycle 11'!G$10:G$999,MATCH($A33,'Cycle 11'!$L$10:$L$999,0),1)),""))</f>
        <v/>
      </c>
      <c r="I33">
        <f>IFERROR(IF(C33="",MAX(I$1:I32),IF(ROW(C$2)=ROW(C33),1,IF(ISERROR(VLOOKUP(C33,C$2:C32,1,FALSE)),MAX(I$1:I32)+1,MAX(I$1:I32)))),"")</f>
        <v>0</v>
      </c>
      <c r="J33" t="str">
        <f t="shared" si="0"/>
        <v/>
      </c>
      <c r="K33" t="str">
        <f t="shared" si="5"/>
        <v/>
      </c>
      <c r="L33" t="str">
        <f t="shared" si="5"/>
        <v/>
      </c>
      <c r="M33" t="str">
        <f t="shared" si="5"/>
        <v/>
      </c>
      <c r="N33" t="str">
        <f t="shared" si="5"/>
        <v/>
      </c>
      <c r="O33" t="str">
        <f t="shared" si="5"/>
        <v/>
      </c>
      <c r="P33" t="str">
        <f t="shared" si="5"/>
        <v/>
      </c>
      <c r="Q33" t="str">
        <f t="shared" si="5"/>
        <v/>
      </c>
      <c r="R33" t="str">
        <f t="shared" si="5"/>
        <v/>
      </c>
      <c r="S33" t="str">
        <f t="shared" si="5"/>
        <v/>
      </c>
      <c r="T33" t="str">
        <f t="shared" si="5"/>
        <v/>
      </c>
      <c r="U33" t="str">
        <f t="shared" si="5"/>
        <v/>
      </c>
      <c r="V33" t="str">
        <f t="shared" si="5"/>
        <v/>
      </c>
      <c r="W33" t="str">
        <f t="shared" si="2"/>
        <v/>
      </c>
      <c r="X33">
        <f>IF(OR(H33="No",H33=""),0,IF(COUNTIFS(H$2:H33,"Yes",C$2:C33,C33)&gt;1,0,COUNTIFS(H$2:H33,"Yes",C$2:C33,C33)))+IF(X32=$X$1,0,X32)</f>
        <v>0</v>
      </c>
    </row>
    <row r="34" spans="1:24" x14ac:dyDescent="0.3">
      <c r="A34">
        <f>ROWS($A$2:$A34)</f>
        <v>33</v>
      </c>
      <c r="B34" t="str">
        <f>IF(ISERROR(VLOOKUP(A34,Summer!L$11:L$500,1,FALSE)),IF(ISERROR(VLOOKUP(A34,'Cycle 1'!L$11:L$500,1,FALSE)),IF(ISERROR(VLOOKUP(A34,'Cycle 2'!L$11:L$500,1,FALSE)),IF(ISERROR(VLOOKUP(A34,'Cycle 3'!L$11:L$500,1,FALSE)),IF(ISERROR(VLOOKUP(A34,'Cycle 4'!L$11:L$500,1,FALSE)),IF(ISERROR(VLOOKUP(A34,'Cycle 5'!L$11:L$500,1,FALSE)),IF(ISERROR(VLOOKUP(A34,'Cycle 6'!L$11:L$500,1,FALSE)),IF(ISERROR(VLOOKUP(A34,'Cycle 7'!L$11:L$500,1,FALSE)),IF(ISERROR(VLOOKUP(A34,'Cycle 8'!L$11:L$500,1,FALSE)),IF(ISERROR(VLOOKUP(A34,'Cycle 9'!L$11:L$500,1,FALSE)),IF(ISERROR(VLOOKUP(A34,'Cycle 10'!L$11:L$500,1,FALSE)),IF(ISERROR(VLOOKUP(A34,'Cycle 11'!L$11:L$500,1,FALSE)),"","Cycle 11"),"Cycle 10"),"Cycle 9"),"Cycle 8"),"Cycle 7"),"Cycle 6"),"Cycle 5"),"Cycle 4"),"Cycle 3"),"Cycle 2"),"Cycle 1"),"Summer")</f>
        <v/>
      </c>
      <c r="C34" t="str">
        <f>IF(IFERROR(IFERROR(IFERROR(IFERROR(IFERROR(IFERROR(IFERROR(IFERROR(IFERROR(IFERROR(IFERROR(IFERROR(INDEX(Summer!B$10:B$999,MATCH($A34,Summer!$L$10:$L$999,0),1),INDEX('Cycle 1'!B$10:B$999,MATCH($A34,'Cycle 1'!$L$10:$L$999,0),1)),INDEX('Cycle 2'!B$10:B$999,MATCH($A34,'Cycle 2'!$L$10:$L$999,0),1)),INDEX('Cycle 3'!B$10:B$999,MATCH($A34,'Cycle 3'!$L$10:$L$999,0),1)),INDEX('Cycle 4'!B$10:B$999,MATCH($A34,'Cycle 4'!$L$10:$L$999,0),1)),INDEX('Cycle 5'!B$10:B$999,MATCH($A34,'Cycle 5'!$L$10:$L$999,0),1)),INDEX('Cycle 6'!B$10:B$999,MATCH($A34,'Cycle 6'!$L$10:$L$999,0),1)),INDEX('Cycle 7'!B$10:B$999,MATCH($A34,'Cycle 7'!$L$10:$L$999,0),1)),INDEX('Cycle 8'!B$10:B$999,MATCH($A34,'Cycle 8'!$L$10:$L$999,0),1)),INDEX('Cycle 9'!B$10:B$999,MATCH($A34,'Cycle 9'!$L$10:$L$999,0),1)),INDEX('Cycle 10'!B$10:B$999,MATCH($A34,'Cycle 10'!$L$10:$L$999,0),1)),INDEX('Cycle 11'!B$10:B$999,MATCH($A34,'Cycle 11'!$L$10:$L$999,0),1)),"")="","",IFERROR(IFERROR(IFERROR(IFERROR(IFERROR(IFERROR(IFERROR(IFERROR(IFERROR(IFERROR(IFERROR(IFERROR(INDEX(Summer!B$10:B$999,MATCH($A34,Summer!$L$10:$L$999,0),1),INDEX('Cycle 1'!B$10:B$999,MATCH($A34,'Cycle 1'!$L$10:$L$999,0),1)),INDEX('Cycle 2'!B$10:B$999,MATCH($A34,'Cycle 2'!$L$10:$L$999,0),1)),INDEX('Cycle 3'!B$10:B$999,MATCH($A34,'Cycle 3'!$L$10:$L$999,0),1)),INDEX('Cycle 4'!B$10:B$999,MATCH($A34,'Cycle 4'!$L$10:$L$999,0),1)),INDEX('Cycle 5'!B$10:B$999,MATCH($A34,'Cycle 5'!$L$10:$L$999,0),1)),INDEX('Cycle 6'!B$10:B$999,MATCH($A34,'Cycle 6'!$L$10:$L$999,0),1)),INDEX('Cycle 7'!B$10:B$999,MATCH($A34,'Cycle 7'!$L$10:$L$999,0),1)),INDEX('Cycle 8'!B$10:B$999,MATCH($A34,'Cycle 8'!$L$10:$L$999,0),1)),INDEX('Cycle 9'!B$10:B$999,MATCH($A34,'Cycle 9'!$L$10:$L$999,0),1)),INDEX('Cycle 10'!B$10:B$999,MATCH($A34,'Cycle 10'!$L$10:$L$999,0),1)),INDEX('Cycle 11'!B$10:B$999,MATCH($A34,'Cycle 11'!$L$10:$L$999,0),1)),""))</f>
        <v/>
      </c>
      <c r="D34" t="str">
        <f>IF(IFERROR(IFERROR(IFERROR(IFERROR(IFERROR(IFERROR(IFERROR(IFERROR(IFERROR(IFERROR(IFERROR(IFERROR(INDEX(Summer!C$10:C$999,MATCH($A34,Summer!$L$10:$L$999,0),1),INDEX('Cycle 1'!C$10:C$999,MATCH($A34,'Cycle 1'!$L$10:$L$999,0),1)),INDEX('Cycle 2'!C$10:C$999,MATCH($A34,'Cycle 2'!$L$10:$L$999,0),1)),INDEX('Cycle 3'!C$10:C$999,MATCH($A34,'Cycle 3'!$L$10:$L$999,0),1)),INDEX('Cycle 4'!C$10:C$999,MATCH($A34,'Cycle 4'!$L$10:$L$999,0),1)),INDEX('Cycle 5'!C$10:C$999,MATCH($A34,'Cycle 5'!$L$10:$L$999,0),1)),INDEX('Cycle 6'!C$10:C$999,MATCH($A34,'Cycle 6'!$L$10:$L$999,0),1)),INDEX('Cycle 7'!C$10:C$999,MATCH($A34,'Cycle 7'!$L$10:$L$999,0),1)),INDEX('Cycle 8'!C$10:C$999,MATCH($A34,'Cycle 8'!$L$10:$L$999,0),1)),INDEX('Cycle 9'!C$10:C$999,MATCH($A34,'Cycle 9'!$L$10:$L$999,0),1)),INDEX('Cycle 10'!C$10:C$999,MATCH($A34,'Cycle 10'!$L$10:$L$999,0),1)),INDEX('Cycle 11'!C$10:C$999,MATCH($A34,'Cycle 11'!$L$10:$L$999,0),1)),"")="","",IFERROR(IFERROR(IFERROR(IFERROR(IFERROR(IFERROR(IFERROR(IFERROR(IFERROR(IFERROR(IFERROR(IFERROR(INDEX(Summer!C$10:C$999,MATCH($A34,Summer!$L$10:$L$999,0),1),INDEX('Cycle 1'!C$10:C$999,MATCH($A34,'Cycle 1'!$L$10:$L$999,0),1)),INDEX('Cycle 2'!C$10:C$999,MATCH($A34,'Cycle 2'!$L$10:$L$999,0),1)),INDEX('Cycle 3'!C$10:C$999,MATCH($A34,'Cycle 3'!$L$10:$L$999,0),1)),INDEX('Cycle 4'!C$10:C$999,MATCH($A34,'Cycle 4'!$L$10:$L$999,0),1)),INDEX('Cycle 5'!C$10:C$999,MATCH($A34,'Cycle 5'!$L$10:$L$999,0),1)),INDEX('Cycle 6'!C$10:C$999,MATCH($A34,'Cycle 6'!$L$10:$L$999,0),1)),INDEX('Cycle 7'!C$10:C$999,MATCH($A34,'Cycle 7'!$L$10:$L$999,0),1)),INDEX('Cycle 8'!C$10:C$999,MATCH($A34,'Cycle 8'!$L$10:$L$999,0),1)),INDEX('Cycle 9'!C$10:C$999,MATCH($A34,'Cycle 9'!$L$10:$L$999,0),1)),INDEX('Cycle 10'!C$10:C$999,MATCH($A34,'Cycle 10'!$L$10:$L$999,0),1)),INDEX('Cycle 11'!C$10:C$999,MATCH($A34,'Cycle 11'!$L$10:$L$999,0),1)),""))</f>
        <v/>
      </c>
      <c r="E34" t="str">
        <f>IF(IFERROR(IFERROR(IFERROR(IFERROR(IFERROR(IFERROR(IFERROR(IFERROR(IFERROR(IFERROR(IFERROR(IFERROR(INDEX(Summer!D$10:D$999,MATCH($A34,Summer!$L$10:$L$999,0),1),INDEX('Cycle 1'!D$10:D$999,MATCH($A34,'Cycle 1'!$L$10:$L$999,0),1)),INDEX('Cycle 2'!D$10:D$999,MATCH($A34,'Cycle 2'!$L$10:$L$999,0),1)),INDEX('Cycle 3'!D$10:D$999,MATCH($A34,'Cycle 3'!$L$10:$L$999,0),1)),INDEX('Cycle 4'!D$10:D$999,MATCH($A34,'Cycle 4'!$L$10:$L$999,0),1)),INDEX('Cycle 5'!D$10:D$999,MATCH($A34,'Cycle 5'!$L$10:$L$999,0),1)),INDEX('Cycle 6'!D$10:D$999,MATCH($A34,'Cycle 6'!$L$10:$L$999,0),1)),INDEX('Cycle 7'!D$10:D$999,MATCH($A34,'Cycle 7'!$L$10:$L$999,0),1)),INDEX('Cycle 8'!D$10:D$999,MATCH($A34,'Cycle 8'!$L$10:$L$999,0),1)),INDEX('Cycle 9'!D$10:D$999,MATCH($A34,'Cycle 9'!$L$10:$L$999,0),1)),INDEX('Cycle 10'!D$10:D$999,MATCH($A34,'Cycle 10'!$L$10:$L$999,0),1)),INDEX('Cycle 11'!D$10:D$999,MATCH($A34,'Cycle 11'!$L$10:$L$999,0),1)),"")="","",IFERROR(IFERROR(IFERROR(IFERROR(IFERROR(IFERROR(IFERROR(IFERROR(IFERROR(IFERROR(IFERROR(IFERROR(INDEX(Summer!D$10:D$999,MATCH($A34,Summer!$L$10:$L$999,0),1),INDEX('Cycle 1'!D$10:D$999,MATCH($A34,'Cycle 1'!$L$10:$L$999,0),1)),INDEX('Cycle 2'!D$10:D$999,MATCH($A34,'Cycle 2'!$L$10:$L$999,0),1)),INDEX('Cycle 3'!D$10:D$999,MATCH($A34,'Cycle 3'!$L$10:$L$999,0),1)),INDEX('Cycle 4'!D$10:D$999,MATCH($A34,'Cycle 4'!$L$10:$L$999,0),1)),INDEX('Cycle 5'!D$10:D$999,MATCH($A34,'Cycle 5'!$L$10:$L$999,0),1)),INDEX('Cycle 6'!D$10:D$999,MATCH($A34,'Cycle 6'!$L$10:$L$999,0),1)),INDEX('Cycle 7'!D$10:D$999,MATCH($A34,'Cycle 7'!$L$10:$L$999,0),1)),INDEX('Cycle 8'!D$10:D$999,MATCH($A34,'Cycle 8'!$L$10:$L$999,0),1)),INDEX('Cycle 9'!D$10:D$999,MATCH($A34,'Cycle 9'!$L$10:$L$999,0),1)),INDEX('Cycle 10'!D$10:D$999,MATCH($A34,'Cycle 10'!$L$10:$L$999,0),1)),INDEX('Cycle 11'!D$10:D$999,MATCH($A34,'Cycle 11'!$L$10:$L$999,0),1)),""))</f>
        <v/>
      </c>
      <c r="F34" t="str">
        <f>IF(IFERROR(IFERROR(IFERROR(IFERROR(IFERROR(IFERROR(IFERROR(IFERROR(IFERROR(IFERROR(IFERROR(IFERROR(INDEX(Summer!E$10:E$999,MATCH($A34,Summer!$L$10:$L$999,0),1),INDEX('Cycle 1'!E$10:E$999,MATCH($A34,'Cycle 1'!$L$10:$L$999,0),1)),INDEX('Cycle 2'!E$10:E$999,MATCH($A34,'Cycle 2'!$L$10:$L$999,0),1)),INDEX('Cycle 3'!E$10:E$999,MATCH($A34,'Cycle 3'!$L$10:$L$999,0),1)),INDEX('Cycle 4'!E$10:E$999,MATCH($A34,'Cycle 4'!$L$10:$L$999,0),1)),INDEX('Cycle 5'!E$10:E$999,MATCH($A34,'Cycle 5'!$L$10:$L$999,0),1)),INDEX('Cycle 6'!E$10:E$999,MATCH($A34,'Cycle 6'!$L$10:$L$999,0),1)),INDEX('Cycle 7'!E$10:E$999,MATCH($A34,'Cycle 7'!$L$10:$L$999,0),1)),INDEX('Cycle 8'!E$10:E$999,MATCH($A34,'Cycle 8'!$L$10:$L$999,0),1)),INDEX('Cycle 9'!E$10:E$999,MATCH($A34,'Cycle 9'!$L$10:$L$999,0),1)),INDEX('Cycle 10'!E$10:E$999,MATCH($A34,'Cycle 10'!$L$10:$L$999,0),1)),INDEX('Cycle 11'!E$10:E$999,MATCH($A34,'Cycle 11'!$L$10:$L$999,0),1)),"")="","",IFERROR(IFERROR(IFERROR(IFERROR(IFERROR(IFERROR(IFERROR(IFERROR(IFERROR(IFERROR(IFERROR(IFERROR(INDEX(Summer!E$10:E$999,MATCH($A34,Summer!$L$10:$L$999,0),1),INDEX('Cycle 1'!E$10:E$999,MATCH($A34,'Cycle 1'!$L$10:$L$999,0),1)),INDEX('Cycle 2'!E$10:E$999,MATCH($A34,'Cycle 2'!$L$10:$L$999,0),1)),INDEX('Cycle 3'!E$10:E$999,MATCH($A34,'Cycle 3'!$L$10:$L$999,0),1)),INDEX('Cycle 4'!E$10:E$999,MATCH($A34,'Cycle 4'!$L$10:$L$999,0),1)),INDEX('Cycle 5'!E$10:E$999,MATCH($A34,'Cycle 5'!$L$10:$L$999,0),1)),INDEX('Cycle 6'!E$10:E$999,MATCH($A34,'Cycle 6'!$L$10:$L$999,0),1)),INDEX('Cycle 7'!E$10:E$999,MATCH($A34,'Cycle 7'!$L$10:$L$999,0),1)),INDEX('Cycle 8'!E$10:E$999,MATCH($A34,'Cycle 8'!$L$10:$L$999,0),1)),INDEX('Cycle 9'!E$10:E$999,MATCH($A34,'Cycle 9'!$L$10:$L$999,0),1)),INDEX('Cycle 10'!E$10:E$999,MATCH($A34,'Cycle 10'!$L$10:$L$999,0),1)),INDEX('Cycle 11'!E$10:E$999,MATCH($A34,'Cycle 11'!$L$10:$L$999,0),1)),""))</f>
        <v/>
      </c>
      <c r="G34" t="str">
        <f>IF(IFERROR(IFERROR(IFERROR(IFERROR(IFERROR(IFERROR(IFERROR(IFERROR(IFERROR(IFERROR(IFERROR(IFERROR(INDEX(Summer!F$10:F$999,MATCH($A34,Summer!$L$10:$L$999,0),1),INDEX('Cycle 1'!F$10:F$999,MATCH($A34,'Cycle 1'!$L$10:$L$999,0),1)),INDEX('Cycle 2'!F$10:F$999,MATCH($A34,'Cycle 2'!$L$10:$L$999,0),1)),INDEX('Cycle 3'!F$10:F$999,MATCH($A34,'Cycle 3'!$L$10:$L$999,0),1)),INDEX('Cycle 4'!F$10:F$999,MATCH($A34,'Cycle 4'!$L$10:$L$999,0),1)),INDEX('Cycle 5'!F$10:F$999,MATCH($A34,'Cycle 5'!$L$10:$L$999,0),1)),INDEX('Cycle 6'!F$10:F$999,MATCH($A34,'Cycle 6'!$L$10:$L$999,0),1)),INDEX('Cycle 7'!F$10:F$999,MATCH($A34,'Cycle 7'!$L$10:$L$999,0),1)),INDEX('Cycle 8'!F$10:F$999,MATCH($A34,'Cycle 8'!$L$10:$L$999,0),1)),INDEX('Cycle 9'!F$10:F$999,MATCH($A34,'Cycle 9'!$L$10:$L$999,0),1)),INDEX('Cycle 10'!F$10:F$999,MATCH($A34,'Cycle 10'!$L$10:$L$999,0),1)),INDEX('Cycle 11'!F$10:F$999,MATCH($A34,'Cycle 11'!$L$10:$L$999,0),1)),"")="","",IFERROR(IFERROR(IFERROR(IFERROR(IFERROR(IFERROR(IFERROR(IFERROR(IFERROR(IFERROR(IFERROR(IFERROR(INDEX(Summer!F$10:F$999,MATCH($A34,Summer!$L$10:$L$999,0),1),INDEX('Cycle 1'!F$10:F$999,MATCH($A34,'Cycle 1'!$L$10:$L$999,0),1)),INDEX('Cycle 2'!F$10:F$999,MATCH($A34,'Cycle 2'!$L$10:$L$999,0),1)),INDEX('Cycle 3'!F$10:F$999,MATCH($A34,'Cycle 3'!$L$10:$L$999,0),1)),INDEX('Cycle 4'!F$10:F$999,MATCH($A34,'Cycle 4'!$L$10:$L$999,0),1)),INDEX('Cycle 5'!F$10:F$999,MATCH($A34,'Cycle 5'!$L$10:$L$999,0),1)),INDEX('Cycle 6'!F$10:F$999,MATCH($A34,'Cycle 6'!$L$10:$L$999,0),1)),INDEX('Cycle 7'!F$10:F$999,MATCH($A34,'Cycle 7'!$L$10:$L$999,0),1)),INDEX('Cycle 8'!F$10:F$999,MATCH($A34,'Cycle 8'!$L$10:$L$999,0),1)),INDEX('Cycle 9'!F$10:F$999,MATCH($A34,'Cycle 9'!$L$10:$L$999,0),1)),INDEX('Cycle 10'!F$10:F$999,MATCH($A34,'Cycle 10'!$L$10:$L$999,0),1)),INDEX('Cycle 11'!F$10:F$999,MATCH($A34,'Cycle 11'!$L$10:$L$999,0),1)),""))</f>
        <v/>
      </c>
      <c r="H34" t="str">
        <f>IF(IFERROR(IFERROR(IFERROR(IFERROR(IFERROR(IFERROR(IFERROR(IFERROR(IFERROR(IFERROR(IFERROR(IFERROR(INDEX(Summer!G$10:G$999,MATCH($A34,Summer!$L$10:$L$999,0),1),INDEX('Cycle 1'!G$10:G$999,MATCH($A34,'Cycle 1'!$L$10:$L$999,0),1)),INDEX('Cycle 2'!G$10:G$999,MATCH($A34,'Cycle 2'!$L$10:$L$999,0),1)),INDEX('Cycle 3'!G$10:G$999,MATCH($A34,'Cycle 3'!$L$10:$L$999,0),1)),INDEX('Cycle 4'!G$10:G$999,MATCH($A34,'Cycle 4'!$L$10:$L$999,0),1)),INDEX('Cycle 5'!G$10:G$999,MATCH($A34,'Cycle 5'!$L$10:$L$999,0),1)),INDEX('Cycle 6'!G$10:G$999,MATCH($A34,'Cycle 6'!$L$10:$L$999,0),1)),INDEX('Cycle 7'!G$10:G$999,MATCH($A34,'Cycle 7'!$L$10:$L$999,0),1)),INDEX('Cycle 8'!G$10:G$999,MATCH($A34,'Cycle 8'!$L$10:$L$999,0),1)),INDEX('Cycle 9'!G$10:G$999,MATCH($A34,'Cycle 9'!$L$10:$L$999,0),1)),INDEX('Cycle 10'!G$10:G$999,MATCH($A34,'Cycle 10'!$L$10:$L$999,0),1)),INDEX('Cycle 11'!G$10:G$999,MATCH($A34,'Cycle 11'!$L$10:$L$999,0),1)),"")="","",IFERROR(IFERROR(IFERROR(IFERROR(IFERROR(IFERROR(IFERROR(IFERROR(IFERROR(IFERROR(IFERROR(IFERROR(INDEX(Summer!G$10:G$999,MATCH($A34,Summer!$L$10:$L$999,0),1),INDEX('Cycle 1'!G$10:G$999,MATCH($A34,'Cycle 1'!$L$10:$L$999,0),1)),INDEX('Cycle 2'!G$10:G$999,MATCH($A34,'Cycle 2'!$L$10:$L$999,0),1)),INDEX('Cycle 3'!G$10:G$999,MATCH($A34,'Cycle 3'!$L$10:$L$999,0),1)),INDEX('Cycle 4'!G$10:G$999,MATCH($A34,'Cycle 4'!$L$10:$L$999,0),1)),INDEX('Cycle 5'!G$10:G$999,MATCH($A34,'Cycle 5'!$L$10:$L$999,0),1)),INDEX('Cycle 6'!G$10:G$999,MATCH($A34,'Cycle 6'!$L$10:$L$999,0),1)),INDEX('Cycle 7'!G$10:G$999,MATCH($A34,'Cycle 7'!$L$10:$L$999,0),1)),INDEX('Cycle 8'!G$10:G$999,MATCH($A34,'Cycle 8'!$L$10:$L$999,0),1)),INDEX('Cycle 9'!G$10:G$999,MATCH($A34,'Cycle 9'!$L$10:$L$999,0),1)),INDEX('Cycle 10'!G$10:G$999,MATCH($A34,'Cycle 10'!$L$10:$L$999,0),1)),INDEX('Cycle 11'!G$10:G$999,MATCH($A34,'Cycle 11'!$L$10:$L$999,0),1)),""))</f>
        <v/>
      </c>
      <c r="I34">
        <f>IFERROR(IF(C34="",MAX(I$1:I33),IF(ROW(C$2)=ROW(C34),1,IF(ISERROR(VLOOKUP(C34,C$2:C33,1,FALSE)),MAX(I$1:I33)+1,MAX(I$1:I33)))),"")</f>
        <v>0</v>
      </c>
      <c r="J34" t="str">
        <f t="shared" si="0"/>
        <v/>
      </c>
      <c r="K34" t="str">
        <f t="shared" si="5"/>
        <v/>
      </c>
      <c r="L34" t="str">
        <f t="shared" si="5"/>
        <v/>
      </c>
      <c r="M34" t="str">
        <f t="shared" si="5"/>
        <v/>
      </c>
      <c r="N34" t="str">
        <f t="shared" si="5"/>
        <v/>
      </c>
      <c r="O34" t="str">
        <f t="shared" si="5"/>
        <v/>
      </c>
      <c r="P34" t="str">
        <f t="shared" si="5"/>
        <v/>
      </c>
      <c r="Q34" t="str">
        <f t="shared" si="5"/>
        <v/>
      </c>
      <c r="R34" t="str">
        <f t="shared" si="5"/>
        <v/>
      </c>
      <c r="S34" t="str">
        <f t="shared" si="5"/>
        <v/>
      </c>
      <c r="T34" t="str">
        <f t="shared" si="5"/>
        <v/>
      </c>
      <c r="U34" t="str">
        <f t="shared" si="5"/>
        <v/>
      </c>
      <c r="V34" t="str">
        <f t="shared" si="5"/>
        <v/>
      </c>
      <c r="W34" t="str">
        <f t="shared" si="2"/>
        <v/>
      </c>
      <c r="X34">
        <f>IF(OR(H34="No",H34=""),0,IF(COUNTIFS(H$2:H34,"Yes",C$2:C34,C34)&gt;1,0,COUNTIFS(H$2:H34,"Yes",C$2:C34,C34)))+IF(X33=$X$1,0,X33)</f>
        <v>0</v>
      </c>
    </row>
    <row r="35" spans="1:24" x14ac:dyDescent="0.3">
      <c r="A35">
        <f>ROWS($A$2:$A35)</f>
        <v>34</v>
      </c>
      <c r="B35" t="str">
        <f>IF(ISERROR(VLOOKUP(A35,Summer!L$11:L$500,1,FALSE)),IF(ISERROR(VLOOKUP(A35,'Cycle 1'!L$11:L$500,1,FALSE)),IF(ISERROR(VLOOKUP(A35,'Cycle 2'!L$11:L$500,1,FALSE)),IF(ISERROR(VLOOKUP(A35,'Cycle 3'!L$11:L$500,1,FALSE)),IF(ISERROR(VLOOKUP(A35,'Cycle 4'!L$11:L$500,1,FALSE)),IF(ISERROR(VLOOKUP(A35,'Cycle 5'!L$11:L$500,1,FALSE)),IF(ISERROR(VLOOKUP(A35,'Cycle 6'!L$11:L$500,1,FALSE)),IF(ISERROR(VLOOKUP(A35,'Cycle 7'!L$11:L$500,1,FALSE)),IF(ISERROR(VLOOKUP(A35,'Cycle 8'!L$11:L$500,1,FALSE)),IF(ISERROR(VLOOKUP(A35,'Cycle 9'!L$11:L$500,1,FALSE)),IF(ISERROR(VLOOKUP(A35,'Cycle 10'!L$11:L$500,1,FALSE)),IF(ISERROR(VLOOKUP(A35,'Cycle 11'!L$11:L$500,1,FALSE)),"","Cycle 11"),"Cycle 10"),"Cycle 9"),"Cycle 8"),"Cycle 7"),"Cycle 6"),"Cycle 5"),"Cycle 4"),"Cycle 3"),"Cycle 2"),"Cycle 1"),"Summer")</f>
        <v/>
      </c>
      <c r="C35" t="str">
        <f>IF(IFERROR(IFERROR(IFERROR(IFERROR(IFERROR(IFERROR(IFERROR(IFERROR(IFERROR(IFERROR(IFERROR(IFERROR(INDEX(Summer!B$10:B$999,MATCH($A35,Summer!$L$10:$L$999,0),1),INDEX('Cycle 1'!B$10:B$999,MATCH($A35,'Cycle 1'!$L$10:$L$999,0),1)),INDEX('Cycle 2'!B$10:B$999,MATCH($A35,'Cycle 2'!$L$10:$L$999,0),1)),INDEX('Cycle 3'!B$10:B$999,MATCH($A35,'Cycle 3'!$L$10:$L$999,0),1)),INDEX('Cycle 4'!B$10:B$999,MATCH($A35,'Cycle 4'!$L$10:$L$999,0),1)),INDEX('Cycle 5'!B$10:B$999,MATCH($A35,'Cycle 5'!$L$10:$L$999,0),1)),INDEX('Cycle 6'!B$10:B$999,MATCH($A35,'Cycle 6'!$L$10:$L$999,0),1)),INDEX('Cycle 7'!B$10:B$999,MATCH($A35,'Cycle 7'!$L$10:$L$999,0),1)),INDEX('Cycle 8'!B$10:B$999,MATCH($A35,'Cycle 8'!$L$10:$L$999,0),1)),INDEX('Cycle 9'!B$10:B$999,MATCH($A35,'Cycle 9'!$L$10:$L$999,0),1)),INDEX('Cycle 10'!B$10:B$999,MATCH($A35,'Cycle 10'!$L$10:$L$999,0),1)),INDEX('Cycle 11'!B$10:B$999,MATCH($A35,'Cycle 11'!$L$10:$L$999,0),1)),"")="","",IFERROR(IFERROR(IFERROR(IFERROR(IFERROR(IFERROR(IFERROR(IFERROR(IFERROR(IFERROR(IFERROR(IFERROR(INDEX(Summer!B$10:B$999,MATCH($A35,Summer!$L$10:$L$999,0),1),INDEX('Cycle 1'!B$10:B$999,MATCH($A35,'Cycle 1'!$L$10:$L$999,0),1)),INDEX('Cycle 2'!B$10:B$999,MATCH($A35,'Cycle 2'!$L$10:$L$999,0),1)),INDEX('Cycle 3'!B$10:B$999,MATCH($A35,'Cycle 3'!$L$10:$L$999,0),1)),INDEX('Cycle 4'!B$10:B$999,MATCH($A35,'Cycle 4'!$L$10:$L$999,0),1)),INDEX('Cycle 5'!B$10:B$999,MATCH($A35,'Cycle 5'!$L$10:$L$999,0),1)),INDEX('Cycle 6'!B$10:B$999,MATCH($A35,'Cycle 6'!$L$10:$L$999,0),1)),INDEX('Cycle 7'!B$10:B$999,MATCH($A35,'Cycle 7'!$L$10:$L$999,0),1)),INDEX('Cycle 8'!B$10:B$999,MATCH($A35,'Cycle 8'!$L$10:$L$999,0),1)),INDEX('Cycle 9'!B$10:B$999,MATCH($A35,'Cycle 9'!$L$10:$L$999,0),1)),INDEX('Cycle 10'!B$10:B$999,MATCH($A35,'Cycle 10'!$L$10:$L$999,0),1)),INDEX('Cycle 11'!B$10:B$999,MATCH($A35,'Cycle 11'!$L$10:$L$999,0),1)),""))</f>
        <v/>
      </c>
      <c r="D35" t="str">
        <f>IF(IFERROR(IFERROR(IFERROR(IFERROR(IFERROR(IFERROR(IFERROR(IFERROR(IFERROR(IFERROR(IFERROR(IFERROR(INDEX(Summer!C$10:C$999,MATCH($A35,Summer!$L$10:$L$999,0),1),INDEX('Cycle 1'!C$10:C$999,MATCH($A35,'Cycle 1'!$L$10:$L$999,0),1)),INDEX('Cycle 2'!C$10:C$999,MATCH($A35,'Cycle 2'!$L$10:$L$999,0),1)),INDEX('Cycle 3'!C$10:C$999,MATCH($A35,'Cycle 3'!$L$10:$L$999,0),1)),INDEX('Cycle 4'!C$10:C$999,MATCH($A35,'Cycle 4'!$L$10:$L$999,0),1)),INDEX('Cycle 5'!C$10:C$999,MATCH($A35,'Cycle 5'!$L$10:$L$999,0),1)),INDEX('Cycle 6'!C$10:C$999,MATCH($A35,'Cycle 6'!$L$10:$L$999,0),1)),INDEX('Cycle 7'!C$10:C$999,MATCH($A35,'Cycle 7'!$L$10:$L$999,0),1)),INDEX('Cycle 8'!C$10:C$999,MATCH($A35,'Cycle 8'!$L$10:$L$999,0),1)),INDEX('Cycle 9'!C$10:C$999,MATCH($A35,'Cycle 9'!$L$10:$L$999,0),1)),INDEX('Cycle 10'!C$10:C$999,MATCH($A35,'Cycle 10'!$L$10:$L$999,0),1)),INDEX('Cycle 11'!C$10:C$999,MATCH($A35,'Cycle 11'!$L$10:$L$999,0),1)),"")="","",IFERROR(IFERROR(IFERROR(IFERROR(IFERROR(IFERROR(IFERROR(IFERROR(IFERROR(IFERROR(IFERROR(IFERROR(INDEX(Summer!C$10:C$999,MATCH($A35,Summer!$L$10:$L$999,0),1),INDEX('Cycle 1'!C$10:C$999,MATCH($A35,'Cycle 1'!$L$10:$L$999,0),1)),INDEX('Cycle 2'!C$10:C$999,MATCH($A35,'Cycle 2'!$L$10:$L$999,0),1)),INDEX('Cycle 3'!C$10:C$999,MATCH($A35,'Cycle 3'!$L$10:$L$999,0),1)),INDEX('Cycle 4'!C$10:C$999,MATCH($A35,'Cycle 4'!$L$10:$L$999,0),1)),INDEX('Cycle 5'!C$10:C$999,MATCH($A35,'Cycle 5'!$L$10:$L$999,0),1)),INDEX('Cycle 6'!C$10:C$999,MATCH($A35,'Cycle 6'!$L$10:$L$999,0),1)),INDEX('Cycle 7'!C$10:C$999,MATCH($A35,'Cycle 7'!$L$10:$L$999,0),1)),INDEX('Cycle 8'!C$10:C$999,MATCH($A35,'Cycle 8'!$L$10:$L$999,0),1)),INDEX('Cycle 9'!C$10:C$999,MATCH($A35,'Cycle 9'!$L$10:$L$999,0),1)),INDEX('Cycle 10'!C$10:C$999,MATCH($A35,'Cycle 10'!$L$10:$L$999,0),1)),INDEX('Cycle 11'!C$10:C$999,MATCH($A35,'Cycle 11'!$L$10:$L$999,0),1)),""))</f>
        <v/>
      </c>
      <c r="E35" t="str">
        <f>IF(IFERROR(IFERROR(IFERROR(IFERROR(IFERROR(IFERROR(IFERROR(IFERROR(IFERROR(IFERROR(IFERROR(IFERROR(INDEX(Summer!D$10:D$999,MATCH($A35,Summer!$L$10:$L$999,0),1),INDEX('Cycle 1'!D$10:D$999,MATCH($A35,'Cycle 1'!$L$10:$L$999,0),1)),INDEX('Cycle 2'!D$10:D$999,MATCH($A35,'Cycle 2'!$L$10:$L$999,0),1)),INDEX('Cycle 3'!D$10:D$999,MATCH($A35,'Cycle 3'!$L$10:$L$999,0),1)),INDEX('Cycle 4'!D$10:D$999,MATCH($A35,'Cycle 4'!$L$10:$L$999,0),1)),INDEX('Cycle 5'!D$10:D$999,MATCH($A35,'Cycle 5'!$L$10:$L$999,0),1)),INDEX('Cycle 6'!D$10:D$999,MATCH($A35,'Cycle 6'!$L$10:$L$999,0),1)),INDEX('Cycle 7'!D$10:D$999,MATCH($A35,'Cycle 7'!$L$10:$L$999,0),1)),INDEX('Cycle 8'!D$10:D$999,MATCH($A35,'Cycle 8'!$L$10:$L$999,0),1)),INDEX('Cycle 9'!D$10:D$999,MATCH($A35,'Cycle 9'!$L$10:$L$999,0),1)),INDEX('Cycle 10'!D$10:D$999,MATCH($A35,'Cycle 10'!$L$10:$L$999,0),1)),INDEX('Cycle 11'!D$10:D$999,MATCH($A35,'Cycle 11'!$L$10:$L$999,0),1)),"")="","",IFERROR(IFERROR(IFERROR(IFERROR(IFERROR(IFERROR(IFERROR(IFERROR(IFERROR(IFERROR(IFERROR(IFERROR(INDEX(Summer!D$10:D$999,MATCH($A35,Summer!$L$10:$L$999,0),1),INDEX('Cycle 1'!D$10:D$999,MATCH($A35,'Cycle 1'!$L$10:$L$999,0),1)),INDEX('Cycle 2'!D$10:D$999,MATCH($A35,'Cycle 2'!$L$10:$L$999,0),1)),INDEX('Cycle 3'!D$10:D$999,MATCH($A35,'Cycle 3'!$L$10:$L$999,0),1)),INDEX('Cycle 4'!D$10:D$999,MATCH($A35,'Cycle 4'!$L$10:$L$999,0),1)),INDEX('Cycle 5'!D$10:D$999,MATCH($A35,'Cycle 5'!$L$10:$L$999,0),1)),INDEX('Cycle 6'!D$10:D$999,MATCH($A35,'Cycle 6'!$L$10:$L$999,0),1)),INDEX('Cycle 7'!D$10:D$999,MATCH($A35,'Cycle 7'!$L$10:$L$999,0),1)),INDEX('Cycle 8'!D$10:D$999,MATCH($A35,'Cycle 8'!$L$10:$L$999,0),1)),INDEX('Cycle 9'!D$10:D$999,MATCH($A35,'Cycle 9'!$L$10:$L$999,0),1)),INDEX('Cycle 10'!D$10:D$999,MATCH($A35,'Cycle 10'!$L$10:$L$999,0),1)),INDEX('Cycle 11'!D$10:D$999,MATCH($A35,'Cycle 11'!$L$10:$L$999,0),1)),""))</f>
        <v/>
      </c>
      <c r="F35" t="str">
        <f>IF(IFERROR(IFERROR(IFERROR(IFERROR(IFERROR(IFERROR(IFERROR(IFERROR(IFERROR(IFERROR(IFERROR(IFERROR(INDEX(Summer!E$10:E$999,MATCH($A35,Summer!$L$10:$L$999,0),1),INDEX('Cycle 1'!E$10:E$999,MATCH($A35,'Cycle 1'!$L$10:$L$999,0),1)),INDEX('Cycle 2'!E$10:E$999,MATCH($A35,'Cycle 2'!$L$10:$L$999,0),1)),INDEX('Cycle 3'!E$10:E$999,MATCH($A35,'Cycle 3'!$L$10:$L$999,0),1)),INDEX('Cycle 4'!E$10:E$999,MATCH($A35,'Cycle 4'!$L$10:$L$999,0),1)),INDEX('Cycle 5'!E$10:E$999,MATCH($A35,'Cycle 5'!$L$10:$L$999,0),1)),INDEX('Cycle 6'!E$10:E$999,MATCH($A35,'Cycle 6'!$L$10:$L$999,0),1)),INDEX('Cycle 7'!E$10:E$999,MATCH($A35,'Cycle 7'!$L$10:$L$999,0),1)),INDEX('Cycle 8'!E$10:E$999,MATCH($A35,'Cycle 8'!$L$10:$L$999,0),1)),INDEX('Cycle 9'!E$10:E$999,MATCH($A35,'Cycle 9'!$L$10:$L$999,0),1)),INDEX('Cycle 10'!E$10:E$999,MATCH($A35,'Cycle 10'!$L$10:$L$999,0),1)),INDEX('Cycle 11'!E$10:E$999,MATCH($A35,'Cycle 11'!$L$10:$L$999,0),1)),"")="","",IFERROR(IFERROR(IFERROR(IFERROR(IFERROR(IFERROR(IFERROR(IFERROR(IFERROR(IFERROR(IFERROR(IFERROR(INDEX(Summer!E$10:E$999,MATCH($A35,Summer!$L$10:$L$999,0),1),INDEX('Cycle 1'!E$10:E$999,MATCH($A35,'Cycle 1'!$L$10:$L$999,0),1)),INDEX('Cycle 2'!E$10:E$999,MATCH($A35,'Cycle 2'!$L$10:$L$999,0),1)),INDEX('Cycle 3'!E$10:E$999,MATCH($A35,'Cycle 3'!$L$10:$L$999,0),1)),INDEX('Cycle 4'!E$10:E$999,MATCH($A35,'Cycle 4'!$L$10:$L$999,0),1)),INDEX('Cycle 5'!E$10:E$999,MATCH($A35,'Cycle 5'!$L$10:$L$999,0),1)),INDEX('Cycle 6'!E$10:E$999,MATCH($A35,'Cycle 6'!$L$10:$L$999,0),1)),INDEX('Cycle 7'!E$10:E$999,MATCH($A35,'Cycle 7'!$L$10:$L$999,0),1)),INDEX('Cycle 8'!E$10:E$999,MATCH($A35,'Cycle 8'!$L$10:$L$999,0),1)),INDEX('Cycle 9'!E$10:E$999,MATCH($A35,'Cycle 9'!$L$10:$L$999,0),1)),INDEX('Cycle 10'!E$10:E$999,MATCH($A35,'Cycle 10'!$L$10:$L$999,0),1)),INDEX('Cycle 11'!E$10:E$999,MATCH($A35,'Cycle 11'!$L$10:$L$999,0),1)),""))</f>
        <v/>
      </c>
      <c r="G35" t="str">
        <f>IF(IFERROR(IFERROR(IFERROR(IFERROR(IFERROR(IFERROR(IFERROR(IFERROR(IFERROR(IFERROR(IFERROR(IFERROR(INDEX(Summer!F$10:F$999,MATCH($A35,Summer!$L$10:$L$999,0),1),INDEX('Cycle 1'!F$10:F$999,MATCH($A35,'Cycle 1'!$L$10:$L$999,0),1)),INDEX('Cycle 2'!F$10:F$999,MATCH($A35,'Cycle 2'!$L$10:$L$999,0),1)),INDEX('Cycle 3'!F$10:F$999,MATCH($A35,'Cycle 3'!$L$10:$L$999,0),1)),INDEX('Cycle 4'!F$10:F$999,MATCH($A35,'Cycle 4'!$L$10:$L$999,0),1)),INDEX('Cycle 5'!F$10:F$999,MATCH($A35,'Cycle 5'!$L$10:$L$999,0),1)),INDEX('Cycle 6'!F$10:F$999,MATCH($A35,'Cycle 6'!$L$10:$L$999,0),1)),INDEX('Cycle 7'!F$10:F$999,MATCH($A35,'Cycle 7'!$L$10:$L$999,0),1)),INDEX('Cycle 8'!F$10:F$999,MATCH($A35,'Cycle 8'!$L$10:$L$999,0),1)),INDEX('Cycle 9'!F$10:F$999,MATCH($A35,'Cycle 9'!$L$10:$L$999,0),1)),INDEX('Cycle 10'!F$10:F$999,MATCH($A35,'Cycle 10'!$L$10:$L$999,0),1)),INDEX('Cycle 11'!F$10:F$999,MATCH($A35,'Cycle 11'!$L$10:$L$999,0),1)),"")="","",IFERROR(IFERROR(IFERROR(IFERROR(IFERROR(IFERROR(IFERROR(IFERROR(IFERROR(IFERROR(IFERROR(IFERROR(INDEX(Summer!F$10:F$999,MATCH($A35,Summer!$L$10:$L$999,0),1),INDEX('Cycle 1'!F$10:F$999,MATCH($A35,'Cycle 1'!$L$10:$L$999,0),1)),INDEX('Cycle 2'!F$10:F$999,MATCH($A35,'Cycle 2'!$L$10:$L$999,0),1)),INDEX('Cycle 3'!F$10:F$999,MATCH($A35,'Cycle 3'!$L$10:$L$999,0),1)),INDEX('Cycle 4'!F$10:F$999,MATCH($A35,'Cycle 4'!$L$10:$L$999,0),1)),INDEX('Cycle 5'!F$10:F$999,MATCH($A35,'Cycle 5'!$L$10:$L$999,0),1)),INDEX('Cycle 6'!F$10:F$999,MATCH($A35,'Cycle 6'!$L$10:$L$999,0),1)),INDEX('Cycle 7'!F$10:F$999,MATCH($A35,'Cycle 7'!$L$10:$L$999,0),1)),INDEX('Cycle 8'!F$10:F$999,MATCH($A35,'Cycle 8'!$L$10:$L$999,0),1)),INDEX('Cycle 9'!F$10:F$999,MATCH($A35,'Cycle 9'!$L$10:$L$999,0),1)),INDEX('Cycle 10'!F$10:F$999,MATCH($A35,'Cycle 10'!$L$10:$L$999,0),1)),INDEX('Cycle 11'!F$10:F$999,MATCH($A35,'Cycle 11'!$L$10:$L$999,0),1)),""))</f>
        <v/>
      </c>
      <c r="H35" t="str">
        <f>IF(IFERROR(IFERROR(IFERROR(IFERROR(IFERROR(IFERROR(IFERROR(IFERROR(IFERROR(IFERROR(IFERROR(IFERROR(INDEX(Summer!G$10:G$999,MATCH($A35,Summer!$L$10:$L$999,0),1),INDEX('Cycle 1'!G$10:G$999,MATCH($A35,'Cycle 1'!$L$10:$L$999,0),1)),INDEX('Cycle 2'!G$10:G$999,MATCH($A35,'Cycle 2'!$L$10:$L$999,0),1)),INDEX('Cycle 3'!G$10:G$999,MATCH($A35,'Cycle 3'!$L$10:$L$999,0),1)),INDEX('Cycle 4'!G$10:G$999,MATCH($A35,'Cycle 4'!$L$10:$L$999,0),1)),INDEX('Cycle 5'!G$10:G$999,MATCH($A35,'Cycle 5'!$L$10:$L$999,0),1)),INDEX('Cycle 6'!G$10:G$999,MATCH($A35,'Cycle 6'!$L$10:$L$999,0),1)),INDEX('Cycle 7'!G$10:G$999,MATCH($A35,'Cycle 7'!$L$10:$L$999,0),1)),INDEX('Cycle 8'!G$10:G$999,MATCH($A35,'Cycle 8'!$L$10:$L$999,0),1)),INDEX('Cycle 9'!G$10:G$999,MATCH($A35,'Cycle 9'!$L$10:$L$999,0),1)),INDEX('Cycle 10'!G$10:G$999,MATCH($A35,'Cycle 10'!$L$10:$L$999,0),1)),INDEX('Cycle 11'!G$10:G$999,MATCH($A35,'Cycle 11'!$L$10:$L$999,0),1)),"")="","",IFERROR(IFERROR(IFERROR(IFERROR(IFERROR(IFERROR(IFERROR(IFERROR(IFERROR(IFERROR(IFERROR(IFERROR(INDEX(Summer!G$10:G$999,MATCH($A35,Summer!$L$10:$L$999,0),1),INDEX('Cycle 1'!G$10:G$999,MATCH($A35,'Cycle 1'!$L$10:$L$999,0),1)),INDEX('Cycle 2'!G$10:G$999,MATCH($A35,'Cycle 2'!$L$10:$L$999,0),1)),INDEX('Cycle 3'!G$10:G$999,MATCH($A35,'Cycle 3'!$L$10:$L$999,0),1)),INDEX('Cycle 4'!G$10:G$999,MATCH($A35,'Cycle 4'!$L$10:$L$999,0),1)),INDEX('Cycle 5'!G$10:G$999,MATCH($A35,'Cycle 5'!$L$10:$L$999,0),1)),INDEX('Cycle 6'!G$10:G$999,MATCH($A35,'Cycle 6'!$L$10:$L$999,0),1)),INDEX('Cycle 7'!G$10:G$999,MATCH($A35,'Cycle 7'!$L$10:$L$999,0),1)),INDEX('Cycle 8'!G$10:G$999,MATCH($A35,'Cycle 8'!$L$10:$L$999,0),1)),INDEX('Cycle 9'!G$10:G$999,MATCH($A35,'Cycle 9'!$L$10:$L$999,0),1)),INDEX('Cycle 10'!G$10:G$999,MATCH($A35,'Cycle 10'!$L$10:$L$999,0),1)),INDEX('Cycle 11'!G$10:G$999,MATCH($A35,'Cycle 11'!$L$10:$L$999,0),1)),""))</f>
        <v/>
      </c>
      <c r="I35">
        <f>IFERROR(IF(C35="",MAX(I$1:I34),IF(ROW(C$2)=ROW(C35),1,IF(ISERROR(VLOOKUP(C35,C$2:C34,1,FALSE)),MAX(I$1:I34)+1,MAX(I$1:I34)))),"")</f>
        <v>0</v>
      </c>
      <c r="J35" t="str">
        <f t="shared" si="0"/>
        <v/>
      </c>
      <c r="K35" t="str">
        <f t="shared" si="5"/>
        <v/>
      </c>
      <c r="L35" t="str">
        <f t="shared" si="5"/>
        <v/>
      </c>
      <c r="M35" t="str">
        <f t="shared" si="5"/>
        <v/>
      </c>
      <c r="N35" t="str">
        <f t="shared" si="5"/>
        <v/>
      </c>
      <c r="O35" t="str">
        <f t="shared" si="5"/>
        <v/>
      </c>
      <c r="P35" t="str">
        <f t="shared" si="5"/>
        <v/>
      </c>
      <c r="Q35" t="str">
        <f t="shared" si="5"/>
        <v/>
      </c>
      <c r="R35" t="str">
        <f t="shared" si="5"/>
        <v/>
      </c>
      <c r="S35" t="str">
        <f t="shared" si="5"/>
        <v/>
      </c>
      <c r="T35" t="str">
        <f t="shared" si="5"/>
        <v/>
      </c>
      <c r="U35" t="str">
        <f t="shared" si="5"/>
        <v/>
      </c>
      <c r="V35" t="str">
        <f t="shared" si="5"/>
        <v/>
      </c>
      <c r="W35" t="str">
        <f t="shared" si="2"/>
        <v/>
      </c>
      <c r="X35">
        <f>IF(OR(H35="No",H35=""),0,IF(COUNTIFS(H$2:H35,"Yes",C$2:C35,C35)&gt;1,0,COUNTIFS(H$2:H35,"Yes",C$2:C35,C35)))+IF(X34=$X$1,0,X34)</f>
        <v>0</v>
      </c>
    </row>
    <row r="36" spans="1:24" x14ac:dyDescent="0.3">
      <c r="A36">
        <f>ROWS($A$2:$A36)</f>
        <v>35</v>
      </c>
      <c r="B36" t="str">
        <f>IF(ISERROR(VLOOKUP(A36,Summer!L$11:L$500,1,FALSE)),IF(ISERROR(VLOOKUP(A36,'Cycle 1'!L$11:L$500,1,FALSE)),IF(ISERROR(VLOOKUP(A36,'Cycle 2'!L$11:L$500,1,FALSE)),IF(ISERROR(VLOOKUP(A36,'Cycle 3'!L$11:L$500,1,FALSE)),IF(ISERROR(VLOOKUP(A36,'Cycle 4'!L$11:L$500,1,FALSE)),IF(ISERROR(VLOOKUP(A36,'Cycle 5'!L$11:L$500,1,FALSE)),IF(ISERROR(VLOOKUP(A36,'Cycle 6'!L$11:L$500,1,FALSE)),IF(ISERROR(VLOOKUP(A36,'Cycle 7'!L$11:L$500,1,FALSE)),IF(ISERROR(VLOOKUP(A36,'Cycle 8'!L$11:L$500,1,FALSE)),IF(ISERROR(VLOOKUP(A36,'Cycle 9'!L$11:L$500,1,FALSE)),IF(ISERROR(VLOOKUP(A36,'Cycle 10'!L$11:L$500,1,FALSE)),IF(ISERROR(VLOOKUP(A36,'Cycle 11'!L$11:L$500,1,FALSE)),"","Cycle 11"),"Cycle 10"),"Cycle 9"),"Cycle 8"),"Cycle 7"),"Cycle 6"),"Cycle 5"),"Cycle 4"),"Cycle 3"),"Cycle 2"),"Cycle 1"),"Summer")</f>
        <v/>
      </c>
      <c r="C36" t="str">
        <f>IF(IFERROR(IFERROR(IFERROR(IFERROR(IFERROR(IFERROR(IFERROR(IFERROR(IFERROR(IFERROR(IFERROR(IFERROR(INDEX(Summer!B$10:B$999,MATCH($A36,Summer!$L$10:$L$999,0),1),INDEX('Cycle 1'!B$10:B$999,MATCH($A36,'Cycle 1'!$L$10:$L$999,0),1)),INDEX('Cycle 2'!B$10:B$999,MATCH($A36,'Cycle 2'!$L$10:$L$999,0),1)),INDEX('Cycle 3'!B$10:B$999,MATCH($A36,'Cycle 3'!$L$10:$L$999,0),1)),INDEX('Cycle 4'!B$10:B$999,MATCH($A36,'Cycle 4'!$L$10:$L$999,0),1)),INDEX('Cycle 5'!B$10:B$999,MATCH($A36,'Cycle 5'!$L$10:$L$999,0),1)),INDEX('Cycle 6'!B$10:B$999,MATCH($A36,'Cycle 6'!$L$10:$L$999,0),1)),INDEX('Cycle 7'!B$10:B$999,MATCH($A36,'Cycle 7'!$L$10:$L$999,0),1)),INDEX('Cycle 8'!B$10:B$999,MATCH($A36,'Cycle 8'!$L$10:$L$999,0),1)),INDEX('Cycle 9'!B$10:B$999,MATCH($A36,'Cycle 9'!$L$10:$L$999,0),1)),INDEX('Cycle 10'!B$10:B$999,MATCH($A36,'Cycle 10'!$L$10:$L$999,0),1)),INDEX('Cycle 11'!B$10:B$999,MATCH($A36,'Cycle 11'!$L$10:$L$999,0),1)),"")="","",IFERROR(IFERROR(IFERROR(IFERROR(IFERROR(IFERROR(IFERROR(IFERROR(IFERROR(IFERROR(IFERROR(IFERROR(INDEX(Summer!B$10:B$999,MATCH($A36,Summer!$L$10:$L$999,0),1),INDEX('Cycle 1'!B$10:B$999,MATCH($A36,'Cycle 1'!$L$10:$L$999,0),1)),INDEX('Cycle 2'!B$10:B$999,MATCH($A36,'Cycle 2'!$L$10:$L$999,0),1)),INDEX('Cycle 3'!B$10:B$999,MATCH($A36,'Cycle 3'!$L$10:$L$999,0),1)),INDEX('Cycle 4'!B$10:B$999,MATCH($A36,'Cycle 4'!$L$10:$L$999,0),1)),INDEX('Cycle 5'!B$10:B$999,MATCH($A36,'Cycle 5'!$L$10:$L$999,0),1)),INDEX('Cycle 6'!B$10:B$999,MATCH($A36,'Cycle 6'!$L$10:$L$999,0),1)),INDEX('Cycle 7'!B$10:B$999,MATCH($A36,'Cycle 7'!$L$10:$L$999,0),1)),INDEX('Cycle 8'!B$10:B$999,MATCH($A36,'Cycle 8'!$L$10:$L$999,0),1)),INDEX('Cycle 9'!B$10:B$999,MATCH($A36,'Cycle 9'!$L$10:$L$999,0),1)),INDEX('Cycle 10'!B$10:B$999,MATCH($A36,'Cycle 10'!$L$10:$L$999,0),1)),INDEX('Cycle 11'!B$10:B$999,MATCH($A36,'Cycle 11'!$L$10:$L$999,0),1)),""))</f>
        <v/>
      </c>
      <c r="D36" t="str">
        <f>IF(IFERROR(IFERROR(IFERROR(IFERROR(IFERROR(IFERROR(IFERROR(IFERROR(IFERROR(IFERROR(IFERROR(IFERROR(INDEX(Summer!C$10:C$999,MATCH($A36,Summer!$L$10:$L$999,0),1),INDEX('Cycle 1'!C$10:C$999,MATCH($A36,'Cycle 1'!$L$10:$L$999,0),1)),INDEX('Cycle 2'!C$10:C$999,MATCH($A36,'Cycle 2'!$L$10:$L$999,0),1)),INDEX('Cycle 3'!C$10:C$999,MATCH($A36,'Cycle 3'!$L$10:$L$999,0),1)),INDEX('Cycle 4'!C$10:C$999,MATCH($A36,'Cycle 4'!$L$10:$L$999,0),1)),INDEX('Cycle 5'!C$10:C$999,MATCH($A36,'Cycle 5'!$L$10:$L$999,0),1)),INDEX('Cycle 6'!C$10:C$999,MATCH($A36,'Cycle 6'!$L$10:$L$999,0),1)),INDEX('Cycle 7'!C$10:C$999,MATCH($A36,'Cycle 7'!$L$10:$L$999,0),1)),INDEX('Cycle 8'!C$10:C$999,MATCH($A36,'Cycle 8'!$L$10:$L$999,0),1)),INDEX('Cycle 9'!C$10:C$999,MATCH($A36,'Cycle 9'!$L$10:$L$999,0),1)),INDEX('Cycle 10'!C$10:C$999,MATCH($A36,'Cycle 10'!$L$10:$L$999,0),1)),INDEX('Cycle 11'!C$10:C$999,MATCH($A36,'Cycle 11'!$L$10:$L$999,0),1)),"")="","",IFERROR(IFERROR(IFERROR(IFERROR(IFERROR(IFERROR(IFERROR(IFERROR(IFERROR(IFERROR(IFERROR(IFERROR(INDEX(Summer!C$10:C$999,MATCH($A36,Summer!$L$10:$L$999,0),1),INDEX('Cycle 1'!C$10:C$999,MATCH($A36,'Cycle 1'!$L$10:$L$999,0),1)),INDEX('Cycle 2'!C$10:C$999,MATCH($A36,'Cycle 2'!$L$10:$L$999,0),1)),INDEX('Cycle 3'!C$10:C$999,MATCH($A36,'Cycle 3'!$L$10:$L$999,0),1)),INDEX('Cycle 4'!C$10:C$999,MATCH($A36,'Cycle 4'!$L$10:$L$999,0),1)),INDEX('Cycle 5'!C$10:C$999,MATCH($A36,'Cycle 5'!$L$10:$L$999,0),1)),INDEX('Cycle 6'!C$10:C$999,MATCH($A36,'Cycle 6'!$L$10:$L$999,0),1)),INDEX('Cycle 7'!C$10:C$999,MATCH($A36,'Cycle 7'!$L$10:$L$999,0),1)),INDEX('Cycle 8'!C$10:C$999,MATCH($A36,'Cycle 8'!$L$10:$L$999,0),1)),INDEX('Cycle 9'!C$10:C$999,MATCH($A36,'Cycle 9'!$L$10:$L$999,0),1)),INDEX('Cycle 10'!C$10:C$999,MATCH($A36,'Cycle 10'!$L$10:$L$999,0),1)),INDEX('Cycle 11'!C$10:C$999,MATCH($A36,'Cycle 11'!$L$10:$L$999,0),1)),""))</f>
        <v/>
      </c>
      <c r="E36" t="str">
        <f>IF(IFERROR(IFERROR(IFERROR(IFERROR(IFERROR(IFERROR(IFERROR(IFERROR(IFERROR(IFERROR(IFERROR(IFERROR(INDEX(Summer!D$10:D$999,MATCH($A36,Summer!$L$10:$L$999,0),1),INDEX('Cycle 1'!D$10:D$999,MATCH($A36,'Cycle 1'!$L$10:$L$999,0),1)),INDEX('Cycle 2'!D$10:D$999,MATCH($A36,'Cycle 2'!$L$10:$L$999,0),1)),INDEX('Cycle 3'!D$10:D$999,MATCH($A36,'Cycle 3'!$L$10:$L$999,0),1)),INDEX('Cycle 4'!D$10:D$999,MATCH($A36,'Cycle 4'!$L$10:$L$999,0),1)),INDEX('Cycle 5'!D$10:D$999,MATCH($A36,'Cycle 5'!$L$10:$L$999,0),1)),INDEX('Cycle 6'!D$10:D$999,MATCH($A36,'Cycle 6'!$L$10:$L$999,0),1)),INDEX('Cycle 7'!D$10:D$999,MATCH($A36,'Cycle 7'!$L$10:$L$999,0),1)),INDEX('Cycle 8'!D$10:D$999,MATCH($A36,'Cycle 8'!$L$10:$L$999,0),1)),INDEX('Cycle 9'!D$10:D$999,MATCH($A36,'Cycle 9'!$L$10:$L$999,0),1)),INDEX('Cycle 10'!D$10:D$999,MATCH($A36,'Cycle 10'!$L$10:$L$999,0),1)),INDEX('Cycle 11'!D$10:D$999,MATCH($A36,'Cycle 11'!$L$10:$L$999,0),1)),"")="","",IFERROR(IFERROR(IFERROR(IFERROR(IFERROR(IFERROR(IFERROR(IFERROR(IFERROR(IFERROR(IFERROR(IFERROR(INDEX(Summer!D$10:D$999,MATCH($A36,Summer!$L$10:$L$999,0),1),INDEX('Cycle 1'!D$10:D$999,MATCH($A36,'Cycle 1'!$L$10:$L$999,0),1)),INDEX('Cycle 2'!D$10:D$999,MATCH($A36,'Cycle 2'!$L$10:$L$999,0),1)),INDEX('Cycle 3'!D$10:D$999,MATCH($A36,'Cycle 3'!$L$10:$L$999,0),1)),INDEX('Cycle 4'!D$10:D$999,MATCH($A36,'Cycle 4'!$L$10:$L$999,0),1)),INDEX('Cycle 5'!D$10:D$999,MATCH($A36,'Cycle 5'!$L$10:$L$999,0),1)),INDEX('Cycle 6'!D$10:D$999,MATCH($A36,'Cycle 6'!$L$10:$L$999,0),1)),INDEX('Cycle 7'!D$10:D$999,MATCH($A36,'Cycle 7'!$L$10:$L$999,0),1)),INDEX('Cycle 8'!D$10:D$999,MATCH($A36,'Cycle 8'!$L$10:$L$999,0),1)),INDEX('Cycle 9'!D$10:D$999,MATCH($A36,'Cycle 9'!$L$10:$L$999,0),1)),INDEX('Cycle 10'!D$10:D$999,MATCH($A36,'Cycle 10'!$L$10:$L$999,0),1)),INDEX('Cycle 11'!D$10:D$999,MATCH($A36,'Cycle 11'!$L$10:$L$999,0),1)),""))</f>
        <v/>
      </c>
      <c r="F36" t="str">
        <f>IF(IFERROR(IFERROR(IFERROR(IFERROR(IFERROR(IFERROR(IFERROR(IFERROR(IFERROR(IFERROR(IFERROR(IFERROR(INDEX(Summer!E$10:E$999,MATCH($A36,Summer!$L$10:$L$999,0),1),INDEX('Cycle 1'!E$10:E$999,MATCH($A36,'Cycle 1'!$L$10:$L$999,0),1)),INDEX('Cycle 2'!E$10:E$999,MATCH($A36,'Cycle 2'!$L$10:$L$999,0),1)),INDEX('Cycle 3'!E$10:E$999,MATCH($A36,'Cycle 3'!$L$10:$L$999,0),1)),INDEX('Cycle 4'!E$10:E$999,MATCH($A36,'Cycle 4'!$L$10:$L$999,0),1)),INDEX('Cycle 5'!E$10:E$999,MATCH($A36,'Cycle 5'!$L$10:$L$999,0),1)),INDEX('Cycle 6'!E$10:E$999,MATCH($A36,'Cycle 6'!$L$10:$L$999,0),1)),INDEX('Cycle 7'!E$10:E$999,MATCH($A36,'Cycle 7'!$L$10:$L$999,0),1)),INDEX('Cycle 8'!E$10:E$999,MATCH($A36,'Cycle 8'!$L$10:$L$999,0),1)),INDEX('Cycle 9'!E$10:E$999,MATCH($A36,'Cycle 9'!$L$10:$L$999,0),1)),INDEX('Cycle 10'!E$10:E$999,MATCH($A36,'Cycle 10'!$L$10:$L$999,0),1)),INDEX('Cycle 11'!E$10:E$999,MATCH($A36,'Cycle 11'!$L$10:$L$999,0),1)),"")="","",IFERROR(IFERROR(IFERROR(IFERROR(IFERROR(IFERROR(IFERROR(IFERROR(IFERROR(IFERROR(IFERROR(IFERROR(INDEX(Summer!E$10:E$999,MATCH($A36,Summer!$L$10:$L$999,0),1),INDEX('Cycle 1'!E$10:E$999,MATCH($A36,'Cycle 1'!$L$10:$L$999,0),1)),INDEX('Cycle 2'!E$10:E$999,MATCH($A36,'Cycle 2'!$L$10:$L$999,0),1)),INDEX('Cycle 3'!E$10:E$999,MATCH($A36,'Cycle 3'!$L$10:$L$999,0),1)),INDEX('Cycle 4'!E$10:E$999,MATCH($A36,'Cycle 4'!$L$10:$L$999,0),1)),INDEX('Cycle 5'!E$10:E$999,MATCH($A36,'Cycle 5'!$L$10:$L$999,0),1)),INDEX('Cycle 6'!E$10:E$999,MATCH($A36,'Cycle 6'!$L$10:$L$999,0),1)),INDEX('Cycle 7'!E$10:E$999,MATCH($A36,'Cycle 7'!$L$10:$L$999,0),1)),INDEX('Cycle 8'!E$10:E$999,MATCH($A36,'Cycle 8'!$L$10:$L$999,0),1)),INDEX('Cycle 9'!E$10:E$999,MATCH($A36,'Cycle 9'!$L$10:$L$999,0),1)),INDEX('Cycle 10'!E$10:E$999,MATCH($A36,'Cycle 10'!$L$10:$L$999,0),1)),INDEX('Cycle 11'!E$10:E$999,MATCH($A36,'Cycle 11'!$L$10:$L$999,0),1)),""))</f>
        <v/>
      </c>
      <c r="G36" t="str">
        <f>IF(IFERROR(IFERROR(IFERROR(IFERROR(IFERROR(IFERROR(IFERROR(IFERROR(IFERROR(IFERROR(IFERROR(IFERROR(INDEX(Summer!F$10:F$999,MATCH($A36,Summer!$L$10:$L$999,0),1),INDEX('Cycle 1'!F$10:F$999,MATCH($A36,'Cycle 1'!$L$10:$L$999,0),1)),INDEX('Cycle 2'!F$10:F$999,MATCH($A36,'Cycle 2'!$L$10:$L$999,0),1)),INDEX('Cycle 3'!F$10:F$999,MATCH($A36,'Cycle 3'!$L$10:$L$999,0),1)),INDEX('Cycle 4'!F$10:F$999,MATCH($A36,'Cycle 4'!$L$10:$L$999,0),1)),INDEX('Cycle 5'!F$10:F$999,MATCH($A36,'Cycle 5'!$L$10:$L$999,0),1)),INDEX('Cycle 6'!F$10:F$999,MATCH($A36,'Cycle 6'!$L$10:$L$999,0),1)),INDEX('Cycle 7'!F$10:F$999,MATCH($A36,'Cycle 7'!$L$10:$L$999,0),1)),INDEX('Cycle 8'!F$10:F$999,MATCH($A36,'Cycle 8'!$L$10:$L$999,0),1)),INDEX('Cycle 9'!F$10:F$999,MATCH($A36,'Cycle 9'!$L$10:$L$999,0),1)),INDEX('Cycle 10'!F$10:F$999,MATCH($A36,'Cycle 10'!$L$10:$L$999,0),1)),INDEX('Cycle 11'!F$10:F$999,MATCH($A36,'Cycle 11'!$L$10:$L$999,0),1)),"")="","",IFERROR(IFERROR(IFERROR(IFERROR(IFERROR(IFERROR(IFERROR(IFERROR(IFERROR(IFERROR(IFERROR(IFERROR(INDEX(Summer!F$10:F$999,MATCH($A36,Summer!$L$10:$L$999,0),1),INDEX('Cycle 1'!F$10:F$999,MATCH($A36,'Cycle 1'!$L$10:$L$999,0),1)),INDEX('Cycle 2'!F$10:F$999,MATCH($A36,'Cycle 2'!$L$10:$L$999,0),1)),INDEX('Cycle 3'!F$10:F$999,MATCH($A36,'Cycle 3'!$L$10:$L$999,0),1)),INDEX('Cycle 4'!F$10:F$999,MATCH($A36,'Cycle 4'!$L$10:$L$999,0),1)),INDEX('Cycle 5'!F$10:F$999,MATCH($A36,'Cycle 5'!$L$10:$L$999,0),1)),INDEX('Cycle 6'!F$10:F$999,MATCH($A36,'Cycle 6'!$L$10:$L$999,0),1)),INDEX('Cycle 7'!F$10:F$999,MATCH($A36,'Cycle 7'!$L$10:$L$999,0),1)),INDEX('Cycle 8'!F$10:F$999,MATCH($A36,'Cycle 8'!$L$10:$L$999,0),1)),INDEX('Cycle 9'!F$10:F$999,MATCH($A36,'Cycle 9'!$L$10:$L$999,0),1)),INDEX('Cycle 10'!F$10:F$999,MATCH($A36,'Cycle 10'!$L$10:$L$999,0),1)),INDEX('Cycle 11'!F$10:F$999,MATCH($A36,'Cycle 11'!$L$10:$L$999,0),1)),""))</f>
        <v/>
      </c>
      <c r="H36" t="str">
        <f>IF(IFERROR(IFERROR(IFERROR(IFERROR(IFERROR(IFERROR(IFERROR(IFERROR(IFERROR(IFERROR(IFERROR(IFERROR(INDEX(Summer!G$10:G$999,MATCH($A36,Summer!$L$10:$L$999,0),1),INDEX('Cycle 1'!G$10:G$999,MATCH($A36,'Cycle 1'!$L$10:$L$999,0),1)),INDEX('Cycle 2'!G$10:G$999,MATCH($A36,'Cycle 2'!$L$10:$L$999,0),1)),INDEX('Cycle 3'!G$10:G$999,MATCH($A36,'Cycle 3'!$L$10:$L$999,0),1)),INDEX('Cycle 4'!G$10:G$999,MATCH($A36,'Cycle 4'!$L$10:$L$999,0),1)),INDEX('Cycle 5'!G$10:G$999,MATCH($A36,'Cycle 5'!$L$10:$L$999,0),1)),INDEX('Cycle 6'!G$10:G$999,MATCH($A36,'Cycle 6'!$L$10:$L$999,0),1)),INDEX('Cycle 7'!G$10:G$999,MATCH($A36,'Cycle 7'!$L$10:$L$999,0),1)),INDEX('Cycle 8'!G$10:G$999,MATCH($A36,'Cycle 8'!$L$10:$L$999,0),1)),INDEX('Cycle 9'!G$10:G$999,MATCH($A36,'Cycle 9'!$L$10:$L$999,0),1)),INDEX('Cycle 10'!G$10:G$999,MATCH($A36,'Cycle 10'!$L$10:$L$999,0),1)),INDEX('Cycle 11'!G$10:G$999,MATCH($A36,'Cycle 11'!$L$10:$L$999,0),1)),"")="","",IFERROR(IFERROR(IFERROR(IFERROR(IFERROR(IFERROR(IFERROR(IFERROR(IFERROR(IFERROR(IFERROR(IFERROR(INDEX(Summer!G$10:G$999,MATCH($A36,Summer!$L$10:$L$999,0),1),INDEX('Cycle 1'!G$10:G$999,MATCH($A36,'Cycle 1'!$L$10:$L$999,0),1)),INDEX('Cycle 2'!G$10:G$999,MATCH($A36,'Cycle 2'!$L$10:$L$999,0),1)),INDEX('Cycle 3'!G$10:G$999,MATCH($A36,'Cycle 3'!$L$10:$L$999,0),1)),INDEX('Cycle 4'!G$10:G$999,MATCH($A36,'Cycle 4'!$L$10:$L$999,0),1)),INDEX('Cycle 5'!G$10:G$999,MATCH($A36,'Cycle 5'!$L$10:$L$999,0),1)),INDEX('Cycle 6'!G$10:G$999,MATCH($A36,'Cycle 6'!$L$10:$L$999,0),1)),INDEX('Cycle 7'!G$10:G$999,MATCH($A36,'Cycle 7'!$L$10:$L$999,0),1)),INDEX('Cycle 8'!G$10:G$999,MATCH($A36,'Cycle 8'!$L$10:$L$999,0),1)),INDEX('Cycle 9'!G$10:G$999,MATCH($A36,'Cycle 9'!$L$10:$L$999,0),1)),INDEX('Cycle 10'!G$10:G$999,MATCH($A36,'Cycle 10'!$L$10:$L$999,0),1)),INDEX('Cycle 11'!G$10:G$999,MATCH($A36,'Cycle 11'!$L$10:$L$999,0),1)),""))</f>
        <v/>
      </c>
      <c r="I36">
        <f>IFERROR(IF(C36="",MAX(I$1:I35),IF(ROW(C$2)=ROW(C36),1,IF(ISERROR(VLOOKUP(C36,C$2:C35,1,FALSE)),MAX(I$1:I35)+1,MAX(I$1:I35)))),"")</f>
        <v>0</v>
      </c>
      <c r="J36" t="str">
        <f t="shared" si="0"/>
        <v/>
      </c>
      <c r="K36" t="str">
        <f t="shared" si="5"/>
        <v/>
      </c>
      <c r="L36" t="str">
        <f t="shared" si="5"/>
        <v/>
      </c>
      <c r="M36" t="str">
        <f t="shared" si="5"/>
        <v/>
      </c>
      <c r="N36" t="str">
        <f t="shared" si="5"/>
        <v/>
      </c>
      <c r="O36" t="str">
        <f t="shared" si="5"/>
        <v/>
      </c>
      <c r="P36" t="str">
        <f t="shared" si="5"/>
        <v/>
      </c>
      <c r="Q36" t="str">
        <f t="shared" si="5"/>
        <v/>
      </c>
      <c r="R36" t="str">
        <f t="shared" si="5"/>
        <v/>
      </c>
      <c r="S36" t="str">
        <f t="shared" si="5"/>
        <v/>
      </c>
      <c r="T36" t="str">
        <f t="shared" si="5"/>
        <v/>
      </c>
      <c r="U36" t="str">
        <f t="shared" si="5"/>
        <v/>
      </c>
      <c r="V36" t="str">
        <f t="shared" si="5"/>
        <v/>
      </c>
      <c r="W36" t="str">
        <f t="shared" si="2"/>
        <v/>
      </c>
      <c r="X36">
        <f>IF(OR(H36="No",H36=""),0,IF(COUNTIFS(H$2:H36,"Yes",C$2:C36,C36)&gt;1,0,COUNTIFS(H$2:H36,"Yes",C$2:C36,C36)))+IF(X35=$X$1,0,X35)</f>
        <v>0</v>
      </c>
    </row>
    <row r="37" spans="1:24" x14ac:dyDescent="0.3">
      <c r="A37">
        <f>ROWS($A$2:$A37)</f>
        <v>36</v>
      </c>
      <c r="B37" t="str">
        <f>IF(ISERROR(VLOOKUP(A37,Summer!L$11:L$500,1,FALSE)),IF(ISERROR(VLOOKUP(A37,'Cycle 1'!L$11:L$500,1,FALSE)),IF(ISERROR(VLOOKUP(A37,'Cycle 2'!L$11:L$500,1,FALSE)),IF(ISERROR(VLOOKUP(A37,'Cycle 3'!L$11:L$500,1,FALSE)),IF(ISERROR(VLOOKUP(A37,'Cycle 4'!L$11:L$500,1,FALSE)),IF(ISERROR(VLOOKUP(A37,'Cycle 5'!L$11:L$500,1,FALSE)),IF(ISERROR(VLOOKUP(A37,'Cycle 6'!L$11:L$500,1,FALSE)),IF(ISERROR(VLOOKUP(A37,'Cycle 7'!L$11:L$500,1,FALSE)),IF(ISERROR(VLOOKUP(A37,'Cycle 8'!L$11:L$500,1,FALSE)),IF(ISERROR(VLOOKUP(A37,'Cycle 9'!L$11:L$500,1,FALSE)),IF(ISERROR(VLOOKUP(A37,'Cycle 10'!L$11:L$500,1,FALSE)),IF(ISERROR(VLOOKUP(A37,'Cycle 11'!L$11:L$500,1,FALSE)),"","Cycle 11"),"Cycle 10"),"Cycle 9"),"Cycle 8"),"Cycle 7"),"Cycle 6"),"Cycle 5"),"Cycle 4"),"Cycle 3"),"Cycle 2"),"Cycle 1"),"Summer")</f>
        <v/>
      </c>
      <c r="C37" t="str">
        <f>IF(IFERROR(IFERROR(IFERROR(IFERROR(IFERROR(IFERROR(IFERROR(IFERROR(IFERROR(IFERROR(IFERROR(IFERROR(INDEX(Summer!B$10:B$999,MATCH($A37,Summer!$L$10:$L$999,0),1),INDEX('Cycle 1'!B$10:B$999,MATCH($A37,'Cycle 1'!$L$10:$L$999,0),1)),INDEX('Cycle 2'!B$10:B$999,MATCH($A37,'Cycle 2'!$L$10:$L$999,0),1)),INDEX('Cycle 3'!B$10:B$999,MATCH($A37,'Cycle 3'!$L$10:$L$999,0),1)),INDEX('Cycle 4'!B$10:B$999,MATCH($A37,'Cycle 4'!$L$10:$L$999,0),1)),INDEX('Cycle 5'!B$10:B$999,MATCH($A37,'Cycle 5'!$L$10:$L$999,0),1)),INDEX('Cycle 6'!B$10:B$999,MATCH($A37,'Cycle 6'!$L$10:$L$999,0),1)),INDEX('Cycle 7'!B$10:B$999,MATCH($A37,'Cycle 7'!$L$10:$L$999,0),1)),INDEX('Cycle 8'!B$10:B$999,MATCH($A37,'Cycle 8'!$L$10:$L$999,0),1)),INDEX('Cycle 9'!B$10:B$999,MATCH($A37,'Cycle 9'!$L$10:$L$999,0),1)),INDEX('Cycle 10'!B$10:B$999,MATCH($A37,'Cycle 10'!$L$10:$L$999,0),1)),INDEX('Cycle 11'!B$10:B$999,MATCH($A37,'Cycle 11'!$L$10:$L$999,0),1)),"")="","",IFERROR(IFERROR(IFERROR(IFERROR(IFERROR(IFERROR(IFERROR(IFERROR(IFERROR(IFERROR(IFERROR(IFERROR(INDEX(Summer!B$10:B$999,MATCH($A37,Summer!$L$10:$L$999,0),1),INDEX('Cycle 1'!B$10:B$999,MATCH($A37,'Cycle 1'!$L$10:$L$999,0),1)),INDEX('Cycle 2'!B$10:B$999,MATCH($A37,'Cycle 2'!$L$10:$L$999,0),1)),INDEX('Cycle 3'!B$10:B$999,MATCH($A37,'Cycle 3'!$L$10:$L$999,0),1)),INDEX('Cycle 4'!B$10:B$999,MATCH($A37,'Cycle 4'!$L$10:$L$999,0),1)),INDEX('Cycle 5'!B$10:B$999,MATCH($A37,'Cycle 5'!$L$10:$L$999,0),1)),INDEX('Cycle 6'!B$10:B$999,MATCH($A37,'Cycle 6'!$L$10:$L$999,0),1)),INDEX('Cycle 7'!B$10:B$999,MATCH($A37,'Cycle 7'!$L$10:$L$999,0),1)),INDEX('Cycle 8'!B$10:B$999,MATCH($A37,'Cycle 8'!$L$10:$L$999,0),1)),INDEX('Cycle 9'!B$10:B$999,MATCH($A37,'Cycle 9'!$L$10:$L$999,0),1)),INDEX('Cycle 10'!B$10:B$999,MATCH($A37,'Cycle 10'!$L$10:$L$999,0),1)),INDEX('Cycle 11'!B$10:B$999,MATCH($A37,'Cycle 11'!$L$10:$L$999,0),1)),""))</f>
        <v/>
      </c>
      <c r="D37" t="str">
        <f>IF(IFERROR(IFERROR(IFERROR(IFERROR(IFERROR(IFERROR(IFERROR(IFERROR(IFERROR(IFERROR(IFERROR(IFERROR(INDEX(Summer!C$10:C$999,MATCH($A37,Summer!$L$10:$L$999,0),1),INDEX('Cycle 1'!C$10:C$999,MATCH($A37,'Cycle 1'!$L$10:$L$999,0),1)),INDEX('Cycle 2'!C$10:C$999,MATCH($A37,'Cycle 2'!$L$10:$L$999,0),1)),INDEX('Cycle 3'!C$10:C$999,MATCH($A37,'Cycle 3'!$L$10:$L$999,0),1)),INDEX('Cycle 4'!C$10:C$999,MATCH($A37,'Cycle 4'!$L$10:$L$999,0),1)),INDEX('Cycle 5'!C$10:C$999,MATCH($A37,'Cycle 5'!$L$10:$L$999,0),1)),INDEX('Cycle 6'!C$10:C$999,MATCH($A37,'Cycle 6'!$L$10:$L$999,0),1)),INDEX('Cycle 7'!C$10:C$999,MATCH($A37,'Cycle 7'!$L$10:$L$999,0),1)),INDEX('Cycle 8'!C$10:C$999,MATCH($A37,'Cycle 8'!$L$10:$L$999,0),1)),INDEX('Cycle 9'!C$10:C$999,MATCH($A37,'Cycle 9'!$L$10:$L$999,0),1)),INDEX('Cycle 10'!C$10:C$999,MATCH($A37,'Cycle 10'!$L$10:$L$999,0),1)),INDEX('Cycle 11'!C$10:C$999,MATCH($A37,'Cycle 11'!$L$10:$L$999,0),1)),"")="","",IFERROR(IFERROR(IFERROR(IFERROR(IFERROR(IFERROR(IFERROR(IFERROR(IFERROR(IFERROR(IFERROR(IFERROR(INDEX(Summer!C$10:C$999,MATCH($A37,Summer!$L$10:$L$999,0),1),INDEX('Cycle 1'!C$10:C$999,MATCH($A37,'Cycle 1'!$L$10:$L$999,0),1)),INDEX('Cycle 2'!C$10:C$999,MATCH($A37,'Cycle 2'!$L$10:$L$999,0),1)),INDEX('Cycle 3'!C$10:C$999,MATCH($A37,'Cycle 3'!$L$10:$L$999,0),1)),INDEX('Cycle 4'!C$10:C$999,MATCH($A37,'Cycle 4'!$L$10:$L$999,0),1)),INDEX('Cycle 5'!C$10:C$999,MATCH($A37,'Cycle 5'!$L$10:$L$999,0),1)),INDEX('Cycle 6'!C$10:C$999,MATCH($A37,'Cycle 6'!$L$10:$L$999,0),1)),INDEX('Cycle 7'!C$10:C$999,MATCH($A37,'Cycle 7'!$L$10:$L$999,0),1)),INDEX('Cycle 8'!C$10:C$999,MATCH($A37,'Cycle 8'!$L$10:$L$999,0),1)),INDEX('Cycle 9'!C$10:C$999,MATCH($A37,'Cycle 9'!$L$10:$L$999,0),1)),INDEX('Cycle 10'!C$10:C$999,MATCH($A37,'Cycle 10'!$L$10:$L$999,0),1)),INDEX('Cycle 11'!C$10:C$999,MATCH($A37,'Cycle 11'!$L$10:$L$999,0),1)),""))</f>
        <v/>
      </c>
      <c r="E37" t="str">
        <f>IF(IFERROR(IFERROR(IFERROR(IFERROR(IFERROR(IFERROR(IFERROR(IFERROR(IFERROR(IFERROR(IFERROR(IFERROR(INDEX(Summer!D$10:D$999,MATCH($A37,Summer!$L$10:$L$999,0),1),INDEX('Cycle 1'!D$10:D$999,MATCH($A37,'Cycle 1'!$L$10:$L$999,0),1)),INDEX('Cycle 2'!D$10:D$999,MATCH($A37,'Cycle 2'!$L$10:$L$999,0),1)),INDEX('Cycle 3'!D$10:D$999,MATCH($A37,'Cycle 3'!$L$10:$L$999,0),1)),INDEX('Cycle 4'!D$10:D$999,MATCH($A37,'Cycle 4'!$L$10:$L$999,0),1)),INDEX('Cycle 5'!D$10:D$999,MATCH($A37,'Cycle 5'!$L$10:$L$999,0),1)),INDEX('Cycle 6'!D$10:D$999,MATCH($A37,'Cycle 6'!$L$10:$L$999,0),1)),INDEX('Cycle 7'!D$10:D$999,MATCH($A37,'Cycle 7'!$L$10:$L$999,0),1)),INDEX('Cycle 8'!D$10:D$999,MATCH($A37,'Cycle 8'!$L$10:$L$999,0),1)),INDEX('Cycle 9'!D$10:D$999,MATCH($A37,'Cycle 9'!$L$10:$L$999,0),1)),INDEX('Cycle 10'!D$10:D$999,MATCH($A37,'Cycle 10'!$L$10:$L$999,0),1)),INDEX('Cycle 11'!D$10:D$999,MATCH($A37,'Cycle 11'!$L$10:$L$999,0),1)),"")="","",IFERROR(IFERROR(IFERROR(IFERROR(IFERROR(IFERROR(IFERROR(IFERROR(IFERROR(IFERROR(IFERROR(IFERROR(INDEX(Summer!D$10:D$999,MATCH($A37,Summer!$L$10:$L$999,0),1),INDEX('Cycle 1'!D$10:D$999,MATCH($A37,'Cycle 1'!$L$10:$L$999,0),1)),INDEX('Cycle 2'!D$10:D$999,MATCH($A37,'Cycle 2'!$L$10:$L$999,0),1)),INDEX('Cycle 3'!D$10:D$999,MATCH($A37,'Cycle 3'!$L$10:$L$999,0),1)),INDEX('Cycle 4'!D$10:D$999,MATCH($A37,'Cycle 4'!$L$10:$L$999,0),1)),INDEX('Cycle 5'!D$10:D$999,MATCH($A37,'Cycle 5'!$L$10:$L$999,0),1)),INDEX('Cycle 6'!D$10:D$999,MATCH($A37,'Cycle 6'!$L$10:$L$999,0),1)),INDEX('Cycle 7'!D$10:D$999,MATCH($A37,'Cycle 7'!$L$10:$L$999,0),1)),INDEX('Cycle 8'!D$10:D$999,MATCH($A37,'Cycle 8'!$L$10:$L$999,0),1)),INDEX('Cycle 9'!D$10:D$999,MATCH($A37,'Cycle 9'!$L$10:$L$999,0),1)),INDEX('Cycle 10'!D$10:D$999,MATCH($A37,'Cycle 10'!$L$10:$L$999,0),1)),INDEX('Cycle 11'!D$10:D$999,MATCH($A37,'Cycle 11'!$L$10:$L$999,0),1)),""))</f>
        <v/>
      </c>
      <c r="F37" t="str">
        <f>IF(IFERROR(IFERROR(IFERROR(IFERROR(IFERROR(IFERROR(IFERROR(IFERROR(IFERROR(IFERROR(IFERROR(IFERROR(INDEX(Summer!E$10:E$999,MATCH($A37,Summer!$L$10:$L$999,0),1),INDEX('Cycle 1'!E$10:E$999,MATCH($A37,'Cycle 1'!$L$10:$L$999,0),1)),INDEX('Cycle 2'!E$10:E$999,MATCH($A37,'Cycle 2'!$L$10:$L$999,0),1)),INDEX('Cycle 3'!E$10:E$999,MATCH($A37,'Cycle 3'!$L$10:$L$999,0),1)),INDEX('Cycle 4'!E$10:E$999,MATCH($A37,'Cycle 4'!$L$10:$L$999,0),1)),INDEX('Cycle 5'!E$10:E$999,MATCH($A37,'Cycle 5'!$L$10:$L$999,0),1)),INDEX('Cycle 6'!E$10:E$999,MATCH($A37,'Cycle 6'!$L$10:$L$999,0),1)),INDEX('Cycle 7'!E$10:E$999,MATCH($A37,'Cycle 7'!$L$10:$L$999,0),1)),INDEX('Cycle 8'!E$10:E$999,MATCH($A37,'Cycle 8'!$L$10:$L$999,0),1)),INDEX('Cycle 9'!E$10:E$999,MATCH($A37,'Cycle 9'!$L$10:$L$999,0),1)),INDEX('Cycle 10'!E$10:E$999,MATCH($A37,'Cycle 10'!$L$10:$L$999,0),1)),INDEX('Cycle 11'!E$10:E$999,MATCH($A37,'Cycle 11'!$L$10:$L$999,0),1)),"")="","",IFERROR(IFERROR(IFERROR(IFERROR(IFERROR(IFERROR(IFERROR(IFERROR(IFERROR(IFERROR(IFERROR(IFERROR(INDEX(Summer!E$10:E$999,MATCH($A37,Summer!$L$10:$L$999,0),1),INDEX('Cycle 1'!E$10:E$999,MATCH($A37,'Cycle 1'!$L$10:$L$999,0),1)),INDEX('Cycle 2'!E$10:E$999,MATCH($A37,'Cycle 2'!$L$10:$L$999,0),1)),INDEX('Cycle 3'!E$10:E$999,MATCH($A37,'Cycle 3'!$L$10:$L$999,0),1)),INDEX('Cycle 4'!E$10:E$999,MATCH($A37,'Cycle 4'!$L$10:$L$999,0),1)),INDEX('Cycle 5'!E$10:E$999,MATCH($A37,'Cycle 5'!$L$10:$L$999,0),1)),INDEX('Cycle 6'!E$10:E$999,MATCH($A37,'Cycle 6'!$L$10:$L$999,0),1)),INDEX('Cycle 7'!E$10:E$999,MATCH($A37,'Cycle 7'!$L$10:$L$999,0),1)),INDEX('Cycle 8'!E$10:E$999,MATCH($A37,'Cycle 8'!$L$10:$L$999,0),1)),INDEX('Cycle 9'!E$10:E$999,MATCH($A37,'Cycle 9'!$L$10:$L$999,0),1)),INDEX('Cycle 10'!E$10:E$999,MATCH($A37,'Cycle 10'!$L$10:$L$999,0),1)),INDEX('Cycle 11'!E$10:E$999,MATCH($A37,'Cycle 11'!$L$10:$L$999,0),1)),""))</f>
        <v/>
      </c>
      <c r="G37" t="str">
        <f>IF(IFERROR(IFERROR(IFERROR(IFERROR(IFERROR(IFERROR(IFERROR(IFERROR(IFERROR(IFERROR(IFERROR(IFERROR(INDEX(Summer!F$10:F$999,MATCH($A37,Summer!$L$10:$L$999,0),1),INDEX('Cycle 1'!F$10:F$999,MATCH($A37,'Cycle 1'!$L$10:$L$999,0),1)),INDEX('Cycle 2'!F$10:F$999,MATCH($A37,'Cycle 2'!$L$10:$L$999,0),1)),INDEX('Cycle 3'!F$10:F$999,MATCH($A37,'Cycle 3'!$L$10:$L$999,0),1)),INDEX('Cycle 4'!F$10:F$999,MATCH($A37,'Cycle 4'!$L$10:$L$999,0),1)),INDEX('Cycle 5'!F$10:F$999,MATCH($A37,'Cycle 5'!$L$10:$L$999,0),1)),INDEX('Cycle 6'!F$10:F$999,MATCH($A37,'Cycle 6'!$L$10:$L$999,0),1)),INDEX('Cycle 7'!F$10:F$999,MATCH($A37,'Cycle 7'!$L$10:$L$999,0),1)),INDEX('Cycle 8'!F$10:F$999,MATCH($A37,'Cycle 8'!$L$10:$L$999,0),1)),INDEX('Cycle 9'!F$10:F$999,MATCH($A37,'Cycle 9'!$L$10:$L$999,0),1)),INDEX('Cycle 10'!F$10:F$999,MATCH($A37,'Cycle 10'!$L$10:$L$999,0),1)),INDEX('Cycle 11'!F$10:F$999,MATCH($A37,'Cycle 11'!$L$10:$L$999,0),1)),"")="","",IFERROR(IFERROR(IFERROR(IFERROR(IFERROR(IFERROR(IFERROR(IFERROR(IFERROR(IFERROR(IFERROR(IFERROR(INDEX(Summer!F$10:F$999,MATCH($A37,Summer!$L$10:$L$999,0),1),INDEX('Cycle 1'!F$10:F$999,MATCH($A37,'Cycle 1'!$L$10:$L$999,0),1)),INDEX('Cycle 2'!F$10:F$999,MATCH($A37,'Cycle 2'!$L$10:$L$999,0),1)),INDEX('Cycle 3'!F$10:F$999,MATCH($A37,'Cycle 3'!$L$10:$L$999,0),1)),INDEX('Cycle 4'!F$10:F$999,MATCH($A37,'Cycle 4'!$L$10:$L$999,0),1)),INDEX('Cycle 5'!F$10:F$999,MATCH($A37,'Cycle 5'!$L$10:$L$999,0),1)),INDEX('Cycle 6'!F$10:F$999,MATCH($A37,'Cycle 6'!$L$10:$L$999,0),1)),INDEX('Cycle 7'!F$10:F$999,MATCH($A37,'Cycle 7'!$L$10:$L$999,0),1)),INDEX('Cycle 8'!F$10:F$999,MATCH($A37,'Cycle 8'!$L$10:$L$999,0),1)),INDEX('Cycle 9'!F$10:F$999,MATCH($A37,'Cycle 9'!$L$10:$L$999,0),1)),INDEX('Cycle 10'!F$10:F$999,MATCH($A37,'Cycle 10'!$L$10:$L$999,0),1)),INDEX('Cycle 11'!F$10:F$999,MATCH($A37,'Cycle 11'!$L$10:$L$999,0),1)),""))</f>
        <v/>
      </c>
      <c r="H37" t="str">
        <f>IF(IFERROR(IFERROR(IFERROR(IFERROR(IFERROR(IFERROR(IFERROR(IFERROR(IFERROR(IFERROR(IFERROR(IFERROR(INDEX(Summer!G$10:G$999,MATCH($A37,Summer!$L$10:$L$999,0),1),INDEX('Cycle 1'!G$10:G$999,MATCH($A37,'Cycle 1'!$L$10:$L$999,0),1)),INDEX('Cycle 2'!G$10:G$999,MATCH($A37,'Cycle 2'!$L$10:$L$999,0),1)),INDEX('Cycle 3'!G$10:G$999,MATCH($A37,'Cycle 3'!$L$10:$L$999,0),1)),INDEX('Cycle 4'!G$10:G$999,MATCH($A37,'Cycle 4'!$L$10:$L$999,0),1)),INDEX('Cycle 5'!G$10:G$999,MATCH($A37,'Cycle 5'!$L$10:$L$999,0),1)),INDEX('Cycle 6'!G$10:G$999,MATCH($A37,'Cycle 6'!$L$10:$L$999,0),1)),INDEX('Cycle 7'!G$10:G$999,MATCH($A37,'Cycle 7'!$L$10:$L$999,0),1)),INDEX('Cycle 8'!G$10:G$999,MATCH($A37,'Cycle 8'!$L$10:$L$999,0),1)),INDEX('Cycle 9'!G$10:G$999,MATCH($A37,'Cycle 9'!$L$10:$L$999,0),1)),INDEX('Cycle 10'!G$10:G$999,MATCH($A37,'Cycle 10'!$L$10:$L$999,0),1)),INDEX('Cycle 11'!G$10:G$999,MATCH($A37,'Cycle 11'!$L$10:$L$999,0),1)),"")="","",IFERROR(IFERROR(IFERROR(IFERROR(IFERROR(IFERROR(IFERROR(IFERROR(IFERROR(IFERROR(IFERROR(IFERROR(INDEX(Summer!G$10:G$999,MATCH($A37,Summer!$L$10:$L$999,0),1),INDEX('Cycle 1'!G$10:G$999,MATCH($A37,'Cycle 1'!$L$10:$L$999,0),1)),INDEX('Cycle 2'!G$10:G$999,MATCH($A37,'Cycle 2'!$L$10:$L$999,0),1)),INDEX('Cycle 3'!G$10:G$999,MATCH($A37,'Cycle 3'!$L$10:$L$999,0),1)),INDEX('Cycle 4'!G$10:G$999,MATCH($A37,'Cycle 4'!$L$10:$L$999,0),1)),INDEX('Cycle 5'!G$10:G$999,MATCH($A37,'Cycle 5'!$L$10:$L$999,0),1)),INDEX('Cycle 6'!G$10:G$999,MATCH($A37,'Cycle 6'!$L$10:$L$999,0),1)),INDEX('Cycle 7'!G$10:G$999,MATCH($A37,'Cycle 7'!$L$10:$L$999,0),1)),INDEX('Cycle 8'!G$10:G$999,MATCH($A37,'Cycle 8'!$L$10:$L$999,0),1)),INDEX('Cycle 9'!G$10:G$999,MATCH($A37,'Cycle 9'!$L$10:$L$999,0),1)),INDEX('Cycle 10'!G$10:G$999,MATCH($A37,'Cycle 10'!$L$10:$L$999,0),1)),INDEX('Cycle 11'!G$10:G$999,MATCH($A37,'Cycle 11'!$L$10:$L$999,0),1)),""))</f>
        <v/>
      </c>
      <c r="I37">
        <f>IFERROR(IF(C37="",MAX(I$1:I36),IF(ROW(C$2)=ROW(C37),1,IF(ISERROR(VLOOKUP(C37,C$2:C36,1,FALSE)),MAX(I$1:I36)+1,MAX(I$1:I36)))),"")</f>
        <v>0</v>
      </c>
      <c r="J37" t="str">
        <f t="shared" si="0"/>
        <v/>
      </c>
      <c r="K37" t="str">
        <f t="shared" si="5"/>
        <v/>
      </c>
      <c r="L37" t="str">
        <f t="shared" si="5"/>
        <v/>
      </c>
      <c r="M37" t="str">
        <f t="shared" si="5"/>
        <v/>
      </c>
      <c r="N37" t="str">
        <f t="shared" si="5"/>
        <v/>
      </c>
      <c r="O37" t="str">
        <f t="shared" si="5"/>
        <v/>
      </c>
      <c r="P37" t="str">
        <f t="shared" si="5"/>
        <v/>
      </c>
      <c r="Q37" t="str">
        <f t="shared" si="5"/>
        <v/>
      </c>
      <c r="R37" t="str">
        <f t="shared" si="5"/>
        <v/>
      </c>
      <c r="S37" t="str">
        <f t="shared" si="5"/>
        <v/>
      </c>
      <c r="T37" t="str">
        <f t="shared" si="5"/>
        <v/>
      </c>
      <c r="U37" t="str">
        <f t="shared" si="5"/>
        <v/>
      </c>
      <c r="V37" t="str">
        <f t="shared" si="5"/>
        <v/>
      </c>
      <c r="W37" t="str">
        <f t="shared" si="2"/>
        <v/>
      </c>
      <c r="X37">
        <f>IF(OR(H37="No",H37=""),0,IF(COUNTIFS(H$2:H37,"Yes",C$2:C37,C37)&gt;1,0,COUNTIFS(H$2:H37,"Yes",C$2:C37,C37)))+IF(X36=$X$1,0,X36)</f>
        <v>0</v>
      </c>
    </row>
    <row r="38" spans="1:24" x14ac:dyDescent="0.3">
      <c r="A38">
        <f>ROWS($A$2:$A38)</f>
        <v>37</v>
      </c>
      <c r="B38" t="str">
        <f>IF(ISERROR(VLOOKUP(A38,Summer!L$11:L$500,1,FALSE)),IF(ISERROR(VLOOKUP(A38,'Cycle 1'!L$11:L$500,1,FALSE)),IF(ISERROR(VLOOKUP(A38,'Cycle 2'!L$11:L$500,1,FALSE)),IF(ISERROR(VLOOKUP(A38,'Cycle 3'!L$11:L$500,1,FALSE)),IF(ISERROR(VLOOKUP(A38,'Cycle 4'!L$11:L$500,1,FALSE)),IF(ISERROR(VLOOKUP(A38,'Cycle 5'!L$11:L$500,1,FALSE)),IF(ISERROR(VLOOKUP(A38,'Cycle 6'!L$11:L$500,1,FALSE)),IF(ISERROR(VLOOKUP(A38,'Cycle 7'!L$11:L$500,1,FALSE)),IF(ISERROR(VLOOKUP(A38,'Cycle 8'!L$11:L$500,1,FALSE)),IF(ISERROR(VLOOKUP(A38,'Cycle 9'!L$11:L$500,1,FALSE)),IF(ISERROR(VLOOKUP(A38,'Cycle 10'!L$11:L$500,1,FALSE)),IF(ISERROR(VLOOKUP(A38,'Cycle 11'!L$11:L$500,1,FALSE)),"","Cycle 11"),"Cycle 10"),"Cycle 9"),"Cycle 8"),"Cycle 7"),"Cycle 6"),"Cycle 5"),"Cycle 4"),"Cycle 3"),"Cycle 2"),"Cycle 1"),"Summer")</f>
        <v/>
      </c>
      <c r="C38" t="str">
        <f>IF(IFERROR(IFERROR(IFERROR(IFERROR(IFERROR(IFERROR(IFERROR(IFERROR(IFERROR(IFERROR(IFERROR(IFERROR(INDEX(Summer!B$10:B$999,MATCH($A38,Summer!$L$10:$L$999,0),1),INDEX('Cycle 1'!B$10:B$999,MATCH($A38,'Cycle 1'!$L$10:$L$999,0),1)),INDEX('Cycle 2'!B$10:B$999,MATCH($A38,'Cycle 2'!$L$10:$L$999,0),1)),INDEX('Cycle 3'!B$10:B$999,MATCH($A38,'Cycle 3'!$L$10:$L$999,0),1)),INDEX('Cycle 4'!B$10:B$999,MATCH($A38,'Cycle 4'!$L$10:$L$999,0),1)),INDEX('Cycle 5'!B$10:B$999,MATCH($A38,'Cycle 5'!$L$10:$L$999,0),1)),INDEX('Cycle 6'!B$10:B$999,MATCH($A38,'Cycle 6'!$L$10:$L$999,0),1)),INDEX('Cycle 7'!B$10:B$999,MATCH($A38,'Cycle 7'!$L$10:$L$999,0),1)),INDEX('Cycle 8'!B$10:B$999,MATCH($A38,'Cycle 8'!$L$10:$L$999,0),1)),INDEX('Cycle 9'!B$10:B$999,MATCH($A38,'Cycle 9'!$L$10:$L$999,0),1)),INDEX('Cycle 10'!B$10:B$999,MATCH($A38,'Cycle 10'!$L$10:$L$999,0),1)),INDEX('Cycle 11'!B$10:B$999,MATCH($A38,'Cycle 11'!$L$10:$L$999,0),1)),"")="","",IFERROR(IFERROR(IFERROR(IFERROR(IFERROR(IFERROR(IFERROR(IFERROR(IFERROR(IFERROR(IFERROR(IFERROR(INDEX(Summer!B$10:B$999,MATCH($A38,Summer!$L$10:$L$999,0),1),INDEX('Cycle 1'!B$10:B$999,MATCH($A38,'Cycle 1'!$L$10:$L$999,0),1)),INDEX('Cycle 2'!B$10:B$999,MATCH($A38,'Cycle 2'!$L$10:$L$999,0),1)),INDEX('Cycle 3'!B$10:B$999,MATCH($A38,'Cycle 3'!$L$10:$L$999,0),1)),INDEX('Cycle 4'!B$10:B$999,MATCH($A38,'Cycle 4'!$L$10:$L$999,0),1)),INDEX('Cycle 5'!B$10:B$999,MATCH($A38,'Cycle 5'!$L$10:$L$999,0),1)),INDEX('Cycle 6'!B$10:B$999,MATCH($A38,'Cycle 6'!$L$10:$L$999,0),1)),INDEX('Cycle 7'!B$10:B$999,MATCH($A38,'Cycle 7'!$L$10:$L$999,0),1)),INDEX('Cycle 8'!B$10:B$999,MATCH($A38,'Cycle 8'!$L$10:$L$999,0),1)),INDEX('Cycle 9'!B$10:B$999,MATCH($A38,'Cycle 9'!$L$10:$L$999,0),1)),INDEX('Cycle 10'!B$10:B$999,MATCH($A38,'Cycle 10'!$L$10:$L$999,0),1)),INDEX('Cycle 11'!B$10:B$999,MATCH($A38,'Cycle 11'!$L$10:$L$999,0),1)),""))</f>
        <v/>
      </c>
      <c r="D38" t="str">
        <f>IF(IFERROR(IFERROR(IFERROR(IFERROR(IFERROR(IFERROR(IFERROR(IFERROR(IFERROR(IFERROR(IFERROR(IFERROR(INDEX(Summer!C$10:C$999,MATCH($A38,Summer!$L$10:$L$999,0),1),INDEX('Cycle 1'!C$10:C$999,MATCH($A38,'Cycle 1'!$L$10:$L$999,0),1)),INDEX('Cycle 2'!C$10:C$999,MATCH($A38,'Cycle 2'!$L$10:$L$999,0),1)),INDEX('Cycle 3'!C$10:C$999,MATCH($A38,'Cycle 3'!$L$10:$L$999,0),1)),INDEX('Cycle 4'!C$10:C$999,MATCH($A38,'Cycle 4'!$L$10:$L$999,0),1)),INDEX('Cycle 5'!C$10:C$999,MATCH($A38,'Cycle 5'!$L$10:$L$999,0),1)),INDEX('Cycle 6'!C$10:C$999,MATCH($A38,'Cycle 6'!$L$10:$L$999,0),1)),INDEX('Cycle 7'!C$10:C$999,MATCH($A38,'Cycle 7'!$L$10:$L$999,0),1)),INDEX('Cycle 8'!C$10:C$999,MATCH($A38,'Cycle 8'!$L$10:$L$999,0),1)),INDEX('Cycle 9'!C$10:C$999,MATCH($A38,'Cycle 9'!$L$10:$L$999,0),1)),INDEX('Cycle 10'!C$10:C$999,MATCH($A38,'Cycle 10'!$L$10:$L$999,0),1)),INDEX('Cycle 11'!C$10:C$999,MATCH($A38,'Cycle 11'!$L$10:$L$999,0),1)),"")="","",IFERROR(IFERROR(IFERROR(IFERROR(IFERROR(IFERROR(IFERROR(IFERROR(IFERROR(IFERROR(IFERROR(IFERROR(INDEX(Summer!C$10:C$999,MATCH($A38,Summer!$L$10:$L$999,0),1),INDEX('Cycle 1'!C$10:C$999,MATCH($A38,'Cycle 1'!$L$10:$L$999,0),1)),INDEX('Cycle 2'!C$10:C$999,MATCH($A38,'Cycle 2'!$L$10:$L$999,0),1)),INDEX('Cycle 3'!C$10:C$999,MATCH($A38,'Cycle 3'!$L$10:$L$999,0),1)),INDEX('Cycle 4'!C$10:C$999,MATCH($A38,'Cycle 4'!$L$10:$L$999,0),1)),INDEX('Cycle 5'!C$10:C$999,MATCH($A38,'Cycle 5'!$L$10:$L$999,0),1)),INDEX('Cycle 6'!C$10:C$999,MATCH($A38,'Cycle 6'!$L$10:$L$999,0),1)),INDEX('Cycle 7'!C$10:C$999,MATCH($A38,'Cycle 7'!$L$10:$L$999,0),1)),INDEX('Cycle 8'!C$10:C$999,MATCH($A38,'Cycle 8'!$L$10:$L$999,0),1)),INDEX('Cycle 9'!C$10:C$999,MATCH($A38,'Cycle 9'!$L$10:$L$999,0),1)),INDEX('Cycle 10'!C$10:C$999,MATCH($A38,'Cycle 10'!$L$10:$L$999,0),1)),INDEX('Cycle 11'!C$10:C$999,MATCH($A38,'Cycle 11'!$L$10:$L$999,0),1)),""))</f>
        <v/>
      </c>
      <c r="E38" t="str">
        <f>IF(IFERROR(IFERROR(IFERROR(IFERROR(IFERROR(IFERROR(IFERROR(IFERROR(IFERROR(IFERROR(IFERROR(IFERROR(INDEX(Summer!D$10:D$999,MATCH($A38,Summer!$L$10:$L$999,0),1),INDEX('Cycle 1'!D$10:D$999,MATCH($A38,'Cycle 1'!$L$10:$L$999,0),1)),INDEX('Cycle 2'!D$10:D$999,MATCH($A38,'Cycle 2'!$L$10:$L$999,0),1)),INDEX('Cycle 3'!D$10:D$999,MATCH($A38,'Cycle 3'!$L$10:$L$999,0),1)),INDEX('Cycle 4'!D$10:D$999,MATCH($A38,'Cycle 4'!$L$10:$L$999,0),1)),INDEX('Cycle 5'!D$10:D$999,MATCH($A38,'Cycle 5'!$L$10:$L$999,0),1)),INDEX('Cycle 6'!D$10:D$999,MATCH($A38,'Cycle 6'!$L$10:$L$999,0),1)),INDEX('Cycle 7'!D$10:D$999,MATCH($A38,'Cycle 7'!$L$10:$L$999,0),1)),INDEX('Cycle 8'!D$10:D$999,MATCH($A38,'Cycle 8'!$L$10:$L$999,0),1)),INDEX('Cycle 9'!D$10:D$999,MATCH($A38,'Cycle 9'!$L$10:$L$999,0),1)),INDEX('Cycle 10'!D$10:D$999,MATCH($A38,'Cycle 10'!$L$10:$L$999,0),1)),INDEX('Cycle 11'!D$10:D$999,MATCH($A38,'Cycle 11'!$L$10:$L$999,0),1)),"")="","",IFERROR(IFERROR(IFERROR(IFERROR(IFERROR(IFERROR(IFERROR(IFERROR(IFERROR(IFERROR(IFERROR(IFERROR(INDEX(Summer!D$10:D$999,MATCH($A38,Summer!$L$10:$L$999,0),1),INDEX('Cycle 1'!D$10:D$999,MATCH($A38,'Cycle 1'!$L$10:$L$999,0),1)),INDEX('Cycle 2'!D$10:D$999,MATCH($A38,'Cycle 2'!$L$10:$L$999,0),1)),INDEX('Cycle 3'!D$10:D$999,MATCH($A38,'Cycle 3'!$L$10:$L$999,0),1)),INDEX('Cycle 4'!D$10:D$999,MATCH($A38,'Cycle 4'!$L$10:$L$999,0),1)),INDEX('Cycle 5'!D$10:D$999,MATCH($A38,'Cycle 5'!$L$10:$L$999,0),1)),INDEX('Cycle 6'!D$10:D$999,MATCH($A38,'Cycle 6'!$L$10:$L$999,0),1)),INDEX('Cycle 7'!D$10:D$999,MATCH($A38,'Cycle 7'!$L$10:$L$999,0),1)),INDEX('Cycle 8'!D$10:D$999,MATCH($A38,'Cycle 8'!$L$10:$L$999,0),1)),INDEX('Cycle 9'!D$10:D$999,MATCH($A38,'Cycle 9'!$L$10:$L$999,0),1)),INDEX('Cycle 10'!D$10:D$999,MATCH($A38,'Cycle 10'!$L$10:$L$999,0),1)),INDEX('Cycle 11'!D$10:D$999,MATCH($A38,'Cycle 11'!$L$10:$L$999,0),1)),""))</f>
        <v/>
      </c>
      <c r="F38" t="str">
        <f>IF(IFERROR(IFERROR(IFERROR(IFERROR(IFERROR(IFERROR(IFERROR(IFERROR(IFERROR(IFERROR(IFERROR(IFERROR(INDEX(Summer!E$10:E$999,MATCH($A38,Summer!$L$10:$L$999,0),1),INDEX('Cycle 1'!E$10:E$999,MATCH($A38,'Cycle 1'!$L$10:$L$999,0),1)),INDEX('Cycle 2'!E$10:E$999,MATCH($A38,'Cycle 2'!$L$10:$L$999,0),1)),INDEX('Cycle 3'!E$10:E$999,MATCH($A38,'Cycle 3'!$L$10:$L$999,0),1)),INDEX('Cycle 4'!E$10:E$999,MATCH($A38,'Cycle 4'!$L$10:$L$999,0),1)),INDEX('Cycle 5'!E$10:E$999,MATCH($A38,'Cycle 5'!$L$10:$L$999,0),1)),INDEX('Cycle 6'!E$10:E$999,MATCH($A38,'Cycle 6'!$L$10:$L$999,0),1)),INDEX('Cycle 7'!E$10:E$999,MATCH($A38,'Cycle 7'!$L$10:$L$999,0),1)),INDEX('Cycle 8'!E$10:E$999,MATCH($A38,'Cycle 8'!$L$10:$L$999,0),1)),INDEX('Cycle 9'!E$10:E$999,MATCH($A38,'Cycle 9'!$L$10:$L$999,0),1)),INDEX('Cycle 10'!E$10:E$999,MATCH($A38,'Cycle 10'!$L$10:$L$999,0),1)),INDEX('Cycle 11'!E$10:E$999,MATCH($A38,'Cycle 11'!$L$10:$L$999,0),1)),"")="","",IFERROR(IFERROR(IFERROR(IFERROR(IFERROR(IFERROR(IFERROR(IFERROR(IFERROR(IFERROR(IFERROR(IFERROR(INDEX(Summer!E$10:E$999,MATCH($A38,Summer!$L$10:$L$999,0),1),INDEX('Cycle 1'!E$10:E$999,MATCH($A38,'Cycle 1'!$L$10:$L$999,0),1)),INDEX('Cycle 2'!E$10:E$999,MATCH($A38,'Cycle 2'!$L$10:$L$999,0),1)),INDEX('Cycle 3'!E$10:E$999,MATCH($A38,'Cycle 3'!$L$10:$L$999,0),1)),INDEX('Cycle 4'!E$10:E$999,MATCH($A38,'Cycle 4'!$L$10:$L$999,0),1)),INDEX('Cycle 5'!E$10:E$999,MATCH($A38,'Cycle 5'!$L$10:$L$999,0),1)),INDEX('Cycle 6'!E$10:E$999,MATCH($A38,'Cycle 6'!$L$10:$L$999,0),1)),INDEX('Cycle 7'!E$10:E$999,MATCH($A38,'Cycle 7'!$L$10:$L$999,0),1)),INDEX('Cycle 8'!E$10:E$999,MATCH($A38,'Cycle 8'!$L$10:$L$999,0),1)),INDEX('Cycle 9'!E$10:E$999,MATCH($A38,'Cycle 9'!$L$10:$L$999,0),1)),INDEX('Cycle 10'!E$10:E$999,MATCH($A38,'Cycle 10'!$L$10:$L$999,0),1)),INDEX('Cycle 11'!E$10:E$999,MATCH($A38,'Cycle 11'!$L$10:$L$999,0),1)),""))</f>
        <v/>
      </c>
      <c r="G38" t="str">
        <f>IF(IFERROR(IFERROR(IFERROR(IFERROR(IFERROR(IFERROR(IFERROR(IFERROR(IFERROR(IFERROR(IFERROR(IFERROR(INDEX(Summer!F$10:F$999,MATCH($A38,Summer!$L$10:$L$999,0),1),INDEX('Cycle 1'!F$10:F$999,MATCH($A38,'Cycle 1'!$L$10:$L$999,0),1)),INDEX('Cycle 2'!F$10:F$999,MATCH($A38,'Cycle 2'!$L$10:$L$999,0),1)),INDEX('Cycle 3'!F$10:F$999,MATCH($A38,'Cycle 3'!$L$10:$L$999,0),1)),INDEX('Cycle 4'!F$10:F$999,MATCH($A38,'Cycle 4'!$L$10:$L$999,0),1)),INDEX('Cycle 5'!F$10:F$999,MATCH($A38,'Cycle 5'!$L$10:$L$999,0),1)),INDEX('Cycle 6'!F$10:F$999,MATCH($A38,'Cycle 6'!$L$10:$L$999,0),1)),INDEX('Cycle 7'!F$10:F$999,MATCH($A38,'Cycle 7'!$L$10:$L$999,0),1)),INDEX('Cycle 8'!F$10:F$999,MATCH($A38,'Cycle 8'!$L$10:$L$999,0),1)),INDEX('Cycle 9'!F$10:F$999,MATCH($A38,'Cycle 9'!$L$10:$L$999,0),1)),INDEX('Cycle 10'!F$10:F$999,MATCH($A38,'Cycle 10'!$L$10:$L$999,0),1)),INDEX('Cycle 11'!F$10:F$999,MATCH($A38,'Cycle 11'!$L$10:$L$999,0),1)),"")="","",IFERROR(IFERROR(IFERROR(IFERROR(IFERROR(IFERROR(IFERROR(IFERROR(IFERROR(IFERROR(IFERROR(IFERROR(INDEX(Summer!F$10:F$999,MATCH($A38,Summer!$L$10:$L$999,0),1),INDEX('Cycle 1'!F$10:F$999,MATCH($A38,'Cycle 1'!$L$10:$L$999,0),1)),INDEX('Cycle 2'!F$10:F$999,MATCH($A38,'Cycle 2'!$L$10:$L$999,0),1)),INDEX('Cycle 3'!F$10:F$999,MATCH($A38,'Cycle 3'!$L$10:$L$999,0),1)),INDEX('Cycle 4'!F$10:F$999,MATCH($A38,'Cycle 4'!$L$10:$L$999,0),1)),INDEX('Cycle 5'!F$10:F$999,MATCH($A38,'Cycle 5'!$L$10:$L$999,0),1)),INDEX('Cycle 6'!F$10:F$999,MATCH($A38,'Cycle 6'!$L$10:$L$999,0),1)),INDEX('Cycle 7'!F$10:F$999,MATCH($A38,'Cycle 7'!$L$10:$L$999,0),1)),INDEX('Cycle 8'!F$10:F$999,MATCH($A38,'Cycle 8'!$L$10:$L$999,0),1)),INDEX('Cycle 9'!F$10:F$999,MATCH($A38,'Cycle 9'!$L$10:$L$999,0),1)),INDEX('Cycle 10'!F$10:F$999,MATCH($A38,'Cycle 10'!$L$10:$L$999,0),1)),INDEX('Cycle 11'!F$10:F$999,MATCH($A38,'Cycle 11'!$L$10:$L$999,0),1)),""))</f>
        <v/>
      </c>
      <c r="H38" t="str">
        <f>IF(IFERROR(IFERROR(IFERROR(IFERROR(IFERROR(IFERROR(IFERROR(IFERROR(IFERROR(IFERROR(IFERROR(IFERROR(INDEX(Summer!G$10:G$999,MATCH($A38,Summer!$L$10:$L$999,0),1),INDEX('Cycle 1'!G$10:G$999,MATCH($A38,'Cycle 1'!$L$10:$L$999,0),1)),INDEX('Cycle 2'!G$10:G$999,MATCH($A38,'Cycle 2'!$L$10:$L$999,0),1)),INDEX('Cycle 3'!G$10:G$999,MATCH($A38,'Cycle 3'!$L$10:$L$999,0),1)),INDEX('Cycle 4'!G$10:G$999,MATCH($A38,'Cycle 4'!$L$10:$L$999,0),1)),INDEX('Cycle 5'!G$10:G$999,MATCH($A38,'Cycle 5'!$L$10:$L$999,0),1)),INDEX('Cycle 6'!G$10:G$999,MATCH($A38,'Cycle 6'!$L$10:$L$999,0),1)),INDEX('Cycle 7'!G$10:G$999,MATCH($A38,'Cycle 7'!$L$10:$L$999,0),1)),INDEX('Cycle 8'!G$10:G$999,MATCH($A38,'Cycle 8'!$L$10:$L$999,0),1)),INDEX('Cycle 9'!G$10:G$999,MATCH($A38,'Cycle 9'!$L$10:$L$999,0),1)),INDEX('Cycle 10'!G$10:G$999,MATCH($A38,'Cycle 10'!$L$10:$L$999,0),1)),INDEX('Cycle 11'!G$10:G$999,MATCH($A38,'Cycle 11'!$L$10:$L$999,0),1)),"")="","",IFERROR(IFERROR(IFERROR(IFERROR(IFERROR(IFERROR(IFERROR(IFERROR(IFERROR(IFERROR(IFERROR(IFERROR(INDEX(Summer!G$10:G$999,MATCH($A38,Summer!$L$10:$L$999,0),1),INDEX('Cycle 1'!G$10:G$999,MATCH($A38,'Cycle 1'!$L$10:$L$999,0),1)),INDEX('Cycle 2'!G$10:G$999,MATCH($A38,'Cycle 2'!$L$10:$L$999,0),1)),INDEX('Cycle 3'!G$10:G$999,MATCH($A38,'Cycle 3'!$L$10:$L$999,0),1)),INDEX('Cycle 4'!G$10:G$999,MATCH($A38,'Cycle 4'!$L$10:$L$999,0),1)),INDEX('Cycle 5'!G$10:G$999,MATCH($A38,'Cycle 5'!$L$10:$L$999,0),1)),INDEX('Cycle 6'!G$10:G$999,MATCH($A38,'Cycle 6'!$L$10:$L$999,0),1)),INDEX('Cycle 7'!G$10:G$999,MATCH($A38,'Cycle 7'!$L$10:$L$999,0),1)),INDEX('Cycle 8'!G$10:G$999,MATCH($A38,'Cycle 8'!$L$10:$L$999,0),1)),INDEX('Cycle 9'!G$10:G$999,MATCH($A38,'Cycle 9'!$L$10:$L$999,0),1)),INDEX('Cycle 10'!G$10:G$999,MATCH($A38,'Cycle 10'!$L$10:$L$999,0),1)),INDEX('Cycle 11'!G$10:G$999,MATCH($A38,'Cycle 11'!$L$10:$L$999,0),1)),""))</f>
        <v/>
      </c>
      <c r="I38">
        <f>IFERROR(IF(C38="",MAX(I$1:I37),IF(ROW(C$2)=ROW(C38),1,IF(ISERROR(VLOOKUP(C38,C$2:C37,1,FALSE)),MAX(I$1:I37)+1,MAX(I$1:I37)))),"")</f>
        <v>0</v>
      </c>
      <c r="J38" t="str">
        <f t="shared" si="0"/>
        <v/>
      </c>
      <c r="K38" t="str">
        <f t="shared" si="5"/>
        <v/>
      </c>
      <c r="L38" t="str">
        <f t="shared" si="5"/>
        <v/>
      </c>
      <c r="M38" t="str">
        <f t="shared" si="5"/>
        <v/>
      </c>
      <c r="N38" t="str">
        <f t="shared" si="5"/>
        <v/>
      </c>
      <c r="O38" t="str">
        <f t="shared" si="5"/>
        <v/>
      </c>
      <c r="P38" t="str">
        <f t="shared" si="5"/>
        <v/>
      </c>
      <c r="Q38" t="str">
        <f t="shared" si="5"/>
        <v/>
      </c>
      <c r="R38" t="str">
        <f t="shared" si="5"/>
        <v/>
      </c>
      <c r="S38" t="str">
        <f t="shared" si="5"/>
        <v/>
      </c>
      <c r="T38" t="str">
        <f t="shared" si="5"/>
        <v/>
      </c>
      <c r="U38" t="str">
        <f t="shared" si="5"/>
        <v/>
      </c>
      <c r="V38" t="str">
        <f t="shared" si="5"/>
        <v/>
      </c>
      <c r="W38" t="str">
        <f t="shared" si="2"/>
        <v/>
      </c>
      <c r="X38">
        <f>IF(OR(H38="No",H38=""),0,IF(COUNTIFS(H$2:H38,"Yes",C$2:C38,C38)&gt;1,0,COUNTIFS(H$2:H38,"Yes",C$2:C38,C38)))+IF(X37=$X$1,0,X37)</f>
        <v>0</v>
      </c>
    </row>
    <row r="39" spans="1:24" x14ac:dyDescent="0.3">
      <c r="A39">
        <f>ROWS($A$2:$A39)</f>
        <v>38</v>
      </c>
      <c r="B39" t="str">
        <f>IF(ISERROR(VLOOKUP(A39,Summer!L$11:L$500,1,FALSE)),IF(ISERROR(VLOOKUP(A39,'Cycle 1'!L$11:L$500,1,FALSE)),IF(ISERROR(VLOOKUP(A39,'Cycle 2'!L$11:L$500,1,FALSE)),IF(ISERROR(VLOOKUP(A39,'Cycle 3'!L$11:L$500,1,FALSE)),IF(ISERROR(VLOOKUP(A39,'Cycle 4'!L$11:L$500,1,FALSE)),IF(ISERROR(VLOOKUP(A39,'Cycle 5'!L$11:L$500,1,FALSE)),IF(ISERROR(VLOOKUP(A39,'Cycle 6'!L$11:L$500,1,FALSE)),IF(ISERROR(VLOOKUP(A39,'Cycle 7'!L$11:L$500,1,FALSE)),IF(ISERROR(VLOOKUP(A39,'Cycle 8'!L$11:L$500,1,FALSE)),IF(ISERROR(VLOOKUP(A39,'Cycle 9'!L$11:L$500,1,FALSE)),IF(ISERROR(VLOOKUP(A39,'Cycle 10'!L$11:L$500,1,FALSE)),IF(ISERROR(VLOOKUP(A39,'Cycle 11'!L$11:L$500,1,FALSE)),"","Cycle 11"),"Cycle 10"),"Cycle 9"),"Cycle 8"),"Cycle 7"),"Cycle 6"),"Cycle 5"),"Cycle 4"),"Cycle 3"),"Cycle 2"),"Cycle 1"),"Summer")</f>
        <v/>
      </c>
      <c r="C39" t="str">
        <f>IF(IFERROR(IFERROR(IFERROR(IFERROR(IFERROR(IFERROR(IFERROR(IFERROR(IFERROR(IFERROR(IFERROR(IFERROR(INDEX(Summer!B$10:B$999,MATCH($A39,Summer!$L$10:$L$999,0),1),INDEX('Cycle 1'!B$10:B$999,MATCH($A39,'Cycle 1'!$L$10:$L$999,0),1)),INDEX('Cycle 2'!B$10:B$999,MATCH($A39,'Cycle 2'!$L$10:$L$999,0),1)),INDEX('Cycle 3'!B$10:B$999,MATCH($A39,'Cycle 3'!$L$10:$L$999,0),1)),INDEX('Cycle 4'!B$10:B$999,MATCH($A39,'Cycle 4'!$L$10:$L$999,0),1)),INDEX('Cycle 5'!B$10:B$999,MATCH($A39,'Cycle 5'!$L$10:$L$999,0),1)),INDEX('Cycle 6'!B$10:B$999,MATCH($A39,'Cycle 6'!$L$10:$L$999,0),1)),INDEX('Cycle 7'!B$10:B$999,MATCH($A39,'Cycle 7'!$L$10:$L$999,0),1)),INDEX('Cycle 8'!B$10:B$999,MATCH($A39,'Cycle 8'!$L$10:$L$999,0),1)),INDEX('Cycle 9'!B$10:B$999,MATCH($A39,'Cycle 9'!$L$10:$L$999,0),1)),INDEX('Cycle 10'!B$10:B$999,MATCH($A39,'Cycle 10'!$L$10:$L$999,0),1)),INDEX('Cycle 11'!B$10:B$999,MATCH($A39,'Cycle 11'!$L$10:$L$999,0),1)),"")="","",IFERROR(IFERROR(IFERROR(IFERROR(IFERROR(IFERROR(IFERROR(IFERROR(IFERROR(IFERROR(IFERROR(IFERROR(INDEX(Summer!B$10:B$999,MATCH($A39,Summer!$L$10:$L$999,0),1),INDEX('Cycle 1'!B$10:B$999,MATCH($A39,'Cycle 1'!$L$10:$L$999,0),1)),INDEX('Cycle 2'!B$10:B$999,MATCH($A39,'Cycle 2'!$L$10:$L$999,0),1)),INDEX('Cycle 3'!B$10:B$999,MATCH($A39,'Cycle 3'!$L$10:$L$999,0),1)),INDEX('Cycle 4'!B$10:B$999,MATCH($A39,'Cycle 4'!$L$10:$L$999,0),1)),INDEX('Cycle 5'!B$10:B$999,MATCH($A39,'Cycle 5'!$L$10:$L$999,0),1)),INDEX('Cycle 6'!B$10:B$999,MATCH($A39,'Cycle 6'!$L$10:$L$999,0),1)),INDEX('Cycle 7'!B$10:B$999,MATCH($A39,'Cycle 7'!$L$10:$L$999,0),1)),INDEX('Cycle 8'!B$10:B$999,MATCH($A39,'Cycle 8'!$L$10:$L$999,0),1)),INDEX('Cycle 9'!B$10:B$999,MATCH($A39,'Cycle 9'!$L$10:$L$999,0),1)),INDEX('Cycle 10'!B$10:B$999,MATCH($A39,'Cycle 10'!$L$10:$L$999,0),1)),INDEX('Cycle 11'!B$10:B$999,MATCH($A39,'Cycle 11'!$L$10:$L$999,0),1)),""))</f>
        <v/>
      </c>
      <c r="D39" t="str">
        <f>IF(IFERROR(IFERROR(IFERROR(IFERROR(IFERROR(IFERROR(IFERROR(IFERROR(IFERROR(IFERROR(IFERROR(IFERROR(INDEX(Summer!C$10:C$999,MATCH($A39,Summer!$L$10:$L$999,0),1),INDEX('Cycle 1'!C$10:C$999,MATCH($A39,'Cycle 1'!$L$10:$L$999,0),1)),INDEX('Cycle 2'!C$10:C$999,MATCH($A39,'Cycle 2'!$L$10:$L$999,0),1)),INDEX('Cycle 3'!C$10:C$999,MATCH($A39,'Cycle 3'!$L$10:$L$999,0),1)),INDEX('Cycle 4'!C$10:C$999,MATCH($A39,'Cycle 4'!$L$10:$L$999,0),1)),INDEX('Cycle 5'!C$10:C$999,MATCH($A39,'Cycle 5'!$L$10:$L$999,0),1)),INDEX('Cycle 6'!C$10:C$999,MATCH($A39,'Cycle 6'!$L$10:$L$999,0),1)),INDEX('Cycle 7'!C$10:C$999,MATCH($A39,'Cycle 7'!$L$10:$L$999,0),1)),INDEX('Cycle 8'!C$10:C$999,MATCH($A39,'Cycle 8'!$L$10:$L$999,0),1)),INDEX('Cycle 9'!C$10:C$999,MATCH($A39,'Cycle 9'!$L$10:$L$999,0),1)),INDEX('Cycle 10'!C$10:C$999,MATCH($A39,'Cycle 10'!$L$10:$L$999,0),1)),INDEX('Cycle 11'!C$10:C$999,MATCH($A39,'Cycle 11'!$L$10:$L$999,0),1)),"")="","",IFERROR(IFERROR(IFERROR(IFERROR(IFERROR(IFERROR(IFERROR(IFERROR(IFERROR(IFERROR(IFERROR(IFERROR(INDEX(Summer!C$10:C$999,MATCH($A39,Summer!$L$10:$L$999,0),1),INDEX('Cycle 1'!C$10:C$999,MATCH($A39,'Cycle 1'!$L$10:$L$999,0),1)),INDEX('Cycle 2'!C$10:C$999,MATCH($A39,'Cycle 2'!$L$10:$L$999,0),1)),INDEX('Cycle 3'!C$10:C$999,MATCH($A39,'Cycle 3'!$L$10:$L$999,0),1)),INDEX('Cycle 4'!C$10:C$999,MATCH($A39,'Cycle 4'!$L$10:$L$999,0),1)),INDEX('Cycle 5'!C$10:C$999,MATCH($A39,'Cycle 5'!$L$10:$L$999,0),1)),INDEX('Cycle 6'!C$10:C$999,MATCH($A39,'Cycle 6'!$L$10:$L$999,0),1)),INDEX('Cycle 7'!C$10:C$999,MATCH($A39,'Cycle 7'!$L$10:$L$999,0),1)),INDEX('Cycle 8'!C$10:C$999,MATCH($A39,'Cycle 8'!$L$10:$L$999,0),1)),INDEX('Cycle 9'!C$10:C$999,MATCH($A39,'Cycle 9'!$L$10:$L$999,0),1)),INDEX('Cycle 10'!C$10:C$999,MATCH($A39,'Cycle 10'!$L$10:$L$999,0),1)),INDEX('Cycle 11'!C$10:C$999,MATCH($A39,'Cycle 11'!$L$10:$L$999,0),1)),""))</f>
        <v/>
      </c>
      <c r="E39" t="str">
        <f>IF(IFERROR(IFERROR(IFERROR(IFERROR(IFERROR(IFERROR(IFERROR(IFERROR(IFERROR(IFERROR(IFERROR(IFERROR(INDEX(Summer!D$10:D$999,MATCH($A39,Summer!$L$10:$L$999,0),1),INDEX('Cycle 1'!D$10:D$999,MATCH($A39,'Cycle 1'!$L$10:$L$999,0),1)),INDEX('Cycle 2'!D$10:D$999,MATCH($A39,'Cycle 2'!$L$10:$L$999,0),1)),INDEX('Cycle 3'!D$10:D$999,MATCH($A39,'Cycle 3'!$L$10:$L$999,0),1)),INDEX('Cycle 4'!D$10:D$999,MATCH($A39,'Cycle 4'!$L$10:$L$999,0),1)),INDEX('Cycle 5'!D$10:D$999,MATCH($A39,'Cycle 5'!$L$10:$L$999,0),1)),INDEX('Cycle 6'!D$10:D$999,MATCH($A39,'Cycle 6'!$L$10:$L$999,0),1)),INDEX('Cycle 7'!D$10:D$999,MATCH($A39,'Cycle 7'!$L$10:$L$999,0),1)),INDEX('Cycle 8'!D$10:D$999,MATCH($A39,'Cycle 8'!$L$10:$L$999,0),1)),INDEX('Cycle 9'!D$10:D$999,MATCH($A39,'Cycle 9'!$L$10:$L$999,0),1)),INDEX('Cycle 10'!D$10:D$999,MATCH($A39,'Cycle 10'!$L$10:$L$999,0),1)),INDEX('Cycle 11'!D$10:D$999,MATCH($A39,'Cycle 11'!$L$10:$L$999,0),1)),"")="","",IFERROR(IFERROR(IFERROR(IFERROR(IFERROR(IFERROR(IFERROR(IFERROR(IFERROR(IFERROR(IFERROR(IFERROR(INDEX(Summer!D$10:D$999,MATCH($A39,Summer!$L$10:$L$999,0),1),INDEX('Cycle 1'!D$10:D$999,MATCH($A39,'Cycle 1'!$L$10:$L$999,0),1)),INDEX('Cycle 2'!D$10:D$999,MATCH($A39,'Cycle 2'!$L$10:$L$999,0),1)),INDEX('Cycle 3'!D$10:D$999,MATCH($A39,'Cycle 3'!$L$10:$L$999,0),1)),INDEX('Cycle 4'!D$10:D$999,MATCH($A39,'Cycle 4'!$L$10:$L$999,0),1)),INDEX('Cycle 5'!D$10:D$999,MATCH($A39,'Cycle 5'!$L$10:$L$999,0),1)),INDEX('Cycle 6'!D$10:D$999,MATCH($A39,'Cycle 6'!$L$10:$L$999,0),1)),INDEX('Cycle 7'!D$10:D$999,MATCH($A39,'Cycle 7'!$L$10:$L$999,0),1)),INDEX('Cycle 8'!D$10:D$999,MATCH($A39,'Cycle 8'!$L$10:$L$999,0),1)),INDEX('Cycle 9'!D$10:D$999,MATCH($A39,'Cycle 9'!$L$10:$L$999,0),1)),INDEX('Cycle 10'!D$10:D$999,MATCH($A39,'Cycle 10'!$L$10:$L$999,0),1)),INDEX('Cycle 11'!D$10:D$999,MATCH($A39,'Cycle 11'!$L$10:$L$999,0),1)),""))</f>
        <v/>
      </c>
      <c r="F39" t="str">
        <f>IF(IFERROR(IFERROR(IFERROR(IFERROR(IFERROR(IFERROR(IFERROR(IFERROR(IFERROR(IFERROR(IFERROR(IFERROR(INDEX(Summer!E$10:E$999,MATCH($A39,Summer!$L$10:$L$999,0),1),INDEX('Cycle 1'!E$10:E$999,MATCH($A39,'Cycle 1'!$L$10:$L$999,0),1)),INDEX('Cycle 2'!E$10:E$999,MATCH($A39,'Cycle 2'!$L$10:$L$999,0),1)),INDEX('Cycle 3'!E$10:E$999,MATCH($A39,'Cycle 3'!$L$10:$L$999,0),1)),INDEX('Cycle 4'!E$10:E$999,MATCH($A39,'Cycle 4'!$L$10:$L$999,0),1)),INDEX('Cycle 5'!E$10:E$999,MATCH($A39,'Cycle 5'!$L$10:$L$999,0),1)),INDEX('Cycle 6'!E$10:E$999,MATCH($A39,'Cycle 6'!$L$10:$L$999,0),1)),INDEX('Cycle 7'!E$10:E$999,MATCH($A39,'Cycle 7'!$L$10:$L$999,0),1)),INDEX('Cycle 8'!E$10:E$999,MATCH($A39,'Cycle 8'!$L$10:$L$999,0),1)),INDEX('Cycle 9'!E$10:E$999,MATCH($A39,'Cycle 9'!$L$10:$L$999,0),1)),INDEX('Cycle 10'!E$10:E$999,MATCH($A39,'Cycle 10'!$L$10:$L$999,0),1)),INDEX('Cycle 11'!E$10:E$999,MATCH($A39,'Cycle 11'!$L$10:$L$999,0),1)),"")="","",IFERROR(IFERROR(IFERROR(IFERROR(IFERROR(IFERROR(IFERROR(IFERROR(IFERROR(IFERROR(IFERROR(IFERROR(INDEX(Summer!E$10:E$999,MATCH($A39,Summer!$L$10:$L$999,0),1),INDEX('Cycle 1'!E$10:E$999,MATCH($A39,'Cycle 1'!$L$10:$L$999,0),1)),INDEX('Cycle 2'!E$10:E$999,MATCH($A39,'Cycle 2'!$L$10:$L$999,0),1)),INDEX('Cycle 3'!E$10:E$999,MATCH($A39,'Cycle 3'!$L$10:$L$999,0),1)),INDEX('Cycle 4'!E$10:E$999,MATCH($A39,'Cycle 4'!$L$10:$L$999,0),1)),INDEX('Cycle 5'!E$10:E$999,MATCH($A39,'Cycle 5'!$L$10:$L$999,0),1)),INDEX('Cycle 6'!E$10:E$999,MATCH($A39,'Cycle 6'!$L$10:$L$999,0),1)),INDEX('Cycle 7'!E$10:E$999,MATCH($A39,'Cycle 7'!$L$10:$L$999,0),1)),INDEX('Cycle 8'!E$10:E$999,MATCH($A39,'Cycle 8'!$L$10:$L$999,0),1)),INDEX('Cycle 9'!E$10:E$999,MATCH($A39,'Cycle 9'!$L$10:$L$999,0),1)),INDEX('Cycle 10'!E$10:E$999,MATCH($A39,'Cycle 10'!$L$10:$L$999,0),1)),INDEX('Cycle 11'!E$10:E$999,MATCH($A39,'Cycle 11'!$L$10:$L$999,0),1)),""))</f>
        <v/>
      </c>
      <c r="G39" t="str">
        <f>IF(IFERROR(IFERROR(IFERROR(IFERROR(IFERROR(IFERROR(IFERROR(IFERROR(IFERROR(IFERROR(IFERROR(IFERROR(INDEX(Summer!F$10:F$999,MATCH($A39,Summer!$L$10:$L$999,0),1),INDEX('Cycle 1'!F$10:F$999,MATCH($A39,'Cycle 1'!$L$10:$L$999,0),1)),INDEX('Cycle 2'!F$10:F$999,MATCH($A39,'Cycle 2'!$L$10:$L$999,0),1)),INDEX('Cycle 3'!F$10:F$999,MATCH($A39,'Cycle 3'!$L$10:$L$999,0),1)),INDEX('Cycle 4'!F$10:F$999,MATCH($A39,'Cycle 4'!$L$10:$L$999,0),1)),INDEX('Cycle 5'!F$10:F$999,MATCH($A39,'Cycle 5'!$L$10:$L$999,0),1)),INDEX('Cycle 6'!F$10:F$999,MATCH($A39,'Cycle 6'!$L$10:$L$999,0),1)),INDEX('Cycle 7'!F$10:F$999,MATCH($A39,'Cycle 7'!$L$10:$L$999,0),1)),INDEX('Cycle 8'!F$10:F$999,MATCH($A39,'Cycle 8'!$L$10:$L$999,0),1)),INDEX('Cycle 9'!F$10:F$999,MATCH($A39,'Cycle 9'!$L$10:$L$999,0),1)),INDEX('Cycle 10'!F$10:F$999,MATCH($A39,'Cycle 10'!$L$10:$L$999,0),1)),INDEX('Cycle 11'!F$10:F$999,MATCH($A39,'Cycle 11'!$L$10:$L$999,0),1)),"")="","",IFERROR(IFERROR(IFERROR(IFERROR(IFERROR(IFERROR(IFERROR(IFERROR(IFERROR(IFERROR(IFERROR(IFERROR(INDEX(Summer!F$10:F$999,MATCH($A39,Summer!$L$10:$L$999,0),1),INDEX('Cycle 1'!F$10:F$999,MATCH($A39,'Cycle 1'!$L$10:$L$999,0),1)),INDEX('Cycle 2'!F$10:F$999,MATCH($A39,'Cycle 2'!$L$10:$L$999,0),1)),INDEX('Cycle 3'!F$10:F$999,MATCH($A39,'Cycle 3'!$L$10:$L$999,0),1)),INDEX('Cycle 4'!F$10:F$999,MATCH($A39,'Cycle 4'!$L$10:$L$999,0),1)),INDEX('Cycle 5'!F$10:F$999,MATCH($A39,'Cycle 5'!$L$10:$L$999,0),1)),INDEX('Cycle 6'!F$10:F$999,MATCH($A39,'Cycle 6'!$L$10:$L$999,0),1)),INDEX('Cycle 7'!F$10:F$999,MATCH($A39,'Cycle 7'!$L$10:$L$999,0),1)),INDEX('Cycle 8'!F$10:F$999,MATCH($A39,'Cycle 8'!$L$10:$L$999,0),1)),INDEX('Cycle 9'!F$10:F$999,MATCH($A39,'Cycle 9'!$L$10:$L$999,0),1)),INDEX('Cycle 10'!F$10:F$999,MATCH($A39,'Cycle 10'!$L$10:$L$999,0),1)),INDEX('Cycle 11'!F$10:F$999,MATCH($A39,'Cycle 11'!$L$10:$L$999,0),1)),""))</f>
        <v/>
      </c>
      <c r="H39" t="str">
        <f>IF(IFERROR(IFERROR(IFERROR(IFERROR(IFERROR(IFERROR(IFERROR(IFERROR(IFERROR(IFERROR(IFERROR(IFERROR(INDEX(Summer!G$10:G$999,MATCH($A39,Summer!$L$10:$L$999,0),1),INDEX('Cycle 1'!G$10:G$999,MATCH($A39,'Cycle 1'!$L$10:$L$999,0),1)),INDEX('Cycle 2'!G$10:G$999,MATCH($A39,'Cycle 2'!$L$10:$L$999,0),1)),INDEX('Cycle 3'!G$10:G$999,MATCH($A39,'Cycle 3'!$L$10:$L$999,0),1)),INDEX('Cycle 4'!G$10:G$999,MATCH($A39,'Cycle 4'!$L$10:$L$999,0),1)),INDEX('Cycle 5'!G$10:G$999,MATCH($A39,'Cycle 5'!$L$10:$L$999,0),1)),INDEX('Cycle 6'!G$10:G$999,MATCH($A39,'Cycle 6'!$L$10:$L$999,0),1)),INDEX('Cycle 7'!G$10:G$999,MATCH($A39,'Cycle 7'!$L$10:$L$999,0),1)),INDEX('Cycle 8'!G$10:G$999,MATCH($A39,'Cycle 8'!$L$10:$L$999,0),1)),INDEX('Cycle 9'!G$10:G$999,MATCH($A39,'Cycle 9'!$L$10:$L$999,0),1)),INDEX('Cycle 10'!G$10:G$999,MATCH($A39,'Cycle 10'!$L$10:$L$999,0),1)),INDEX('Cycle 11'!G$10:G$999,MATCH($A39,'Cycle 11'!$L$10:$L$999,0),1)),"")="","",IFERROR(IFERROR(IFERROR(IFERROR(IFERROR(IFERROR(IFERROR(IFERROR(IFERROR(IFERROR(IFERROR(IFERROR(INDEX(Summer!G$10:G$999,MATCH($A39,Summer!$L$10:$L$999,0),1),INDEX('Cycle 1'!G$10:G$999,MATCH($A39,'Cycle 1'!$L$10:$L$999,0),1)),INDEX('Cycle 2'!G$10:G$999,MATCH($A39,'Cycle 2'!$L$10:$L$999,0),1)),INDEX('Cycle 3'!G$10:G$999,MATCH($A39,'Cycle 3'!$L$10:$L$999,0),1)),INDEX('Cycle 4'!G$10:G$999,MATCH($A39,'Cycle 4'!$L$10:$L$999,0),1)),INDEX('Cycle 5'!G$10:G$999,MATCH($A39,'Cycle 5'!$L$10:$L$999,0),1)),INDEX('Cycle 6'!G$10:G$999,MATCH($A39,'Cycle 6'!$L$10:$L$999,0),1)),INDEX('Cycle 7'!G$10:G$999,MATCH($A39,'Cycle 7'!$L$10:$L$999,0),1)),INDEX('Cycle 8'!G$10:G$999,MATCH($A39,'Cycle 8'!$L$10:$L$999,0),1)),INDEX('Cycle 9'!G$10:G$999,MATCH($A39,'Cycle 9'!$L$10:$L$999,0),1)),INDEX('Cycle 10'!G$10:G$999,MATCH($A39,'Cycle 10'!$L$10:$L$999,0),1)),INDEX('Cycle 11'!G$10:G$999,MATCH($A39,'Cycle 11'!$L$10:$L$999,0),1)),""))</f>
        <v/>
      </c>
      <c r="I39">
        <f>IFERROR(IF(C39="",MAX(I$1:I38),IF(ROW(C$2)=ROW(C39),1,IF(ISERROR(VLOOKUP(C39,C$2:C38,1,FALSE)),MAX(I$1:I38)+1,MAX(I$1:I38)))),"")</f>
        <v>0</v>
      </c>
      <c r="J39" t="str">
        <f t="shared" si="0"/>
        <v/>
      </c>
      <c r="K39" t="str">
        <f t="shared" si="5"/>
        <v/>
      </c>
      <c r="L39" t="str">
        <f t="shared" si="5"/>
        <v/>
      </c>
      <c r="M39" t="str">
        <f t="shared" si="5"/>
        <v/>
      </c>
      <c r="N39" t="str">
        <f t="shared" si="5"/>
        <v/>
      </c>
      <c r="O39" t="str">
        <f t="shared" si="5"/>
        <v/>
      </c>
      <c r="P39" t="str">
        <f t="shared" si="5"/>
        <v/>
      </c>
      <c r="Q39" t="str">
        <f t="shared" si="5"/>
        <v/>
      </c>
      <c r="R39" t="str">
        <f t="shared" si="5"/>
        <v/>
      </c>
      <c r="S39" t="str">
        <f t="shared" si="5"/>
        <v/>
      </c>
      <c r="T39" t="str">
        <f t="shared" si="5"/>
        <v/>
      </c>
      <c r="U39" t="str">
        <f t="shared" si="5"/>
        <v/>
      </c>
      <c r="V39" t="str">
        <f t="shared" si="5"/>
        <v/>
      </c>
      <c r="W39" t="str">
        <f t="shared" si="2"/>
        <v/>
      </c>
      <c r="X39">
        <f>IF(OR(H39="No",H39=""),0,IF(COUNTIFS(H$2:H39,"Yes",C$2:C39,C39)&gt;1,0,COUNTIFS(H$2:H39,"Yes",C$2:C39,C39)))+IF(X38=$X$1,0,X38)</f>
        <v>0</v>
      </c>
    </row>
    <row r="40" spans="1:24" x14ac:dyDescent="0.3">
      <c r="A40">
        <f>ROWS($A$2:$A40)</f>
        <v>39</v>
      </c>
      <c r="B40" t="str">
        <f>IF(ISERROR(VLOOKUP(A40,Summer!L$11:L$500,1,FALSE)),IF(ISERROR(VLOOKUP(A40,'Cycle 1'!L$11:L$500,1,FALSE)),IF(ISERROR(VLOOKUP(A40,'Cycle 2'!L$11:L$500,1,FALSE)),IF(ISERROR(VLOOKUP(A40,'Cycle 3'!L$11:L$500,1,FALSE)),IF(ISERROR(VLOOKUP(A40,'Cycle 4'!L$11:L$500,1,FALSE)),IF(ISERROR(VLOOKUP(A40,'Cycle 5'!L$11:L$500,1,FALSE)),IF(ISERROR(VLOOKUP(A40,'Cycle 6'!L$11:L$500,1,FALSE)),IF(ISERROR(VLOOKUP(A40,'Cycle 7'!L$11:L$500,1,FALSE)),IF(ISERROR(VLOOKUP(A40,'Cycle 8'!L$11:L$500,1,FALSE)),IF(ISERROR(VLOOKUP(A40,'Cycle 9'!L$11:L$500,1,FALSE)),IF(ISERROR(VLOOKUP(A40,'Cycle 10'!L$11:L$500,1,FALSE)),IF(ISERROR(VLOOKUP(A40,'Cycle 11'!L$11:L$500,1,FALSE)),"","Cycle 11"),"Cycle 10"),"Cycle 9"),"Cycle 8"),"Cycle 7"),"Cycle 6"),"Cycle 5"),"Cycle 4"),"Cycle 3"),"Cycle 2"),"Cycle 1"),"Summer")</f>
        <v/>
      </c>
      <c r="C40" t="str">
        <f>IF(IFERROR(IFERROR(IFERROR(IFERROR(IFERROR(IFERROR(IFERROR(IFERROR(IFERROR(IFERROR(IFERROR(IFERROR(INDEX(Summer!B$10:B$999,MATCH($A40,Summer!$L$10:$L$999,0),1),INDEX('Cycle 1'!B$10:B$999,MATCH($A40,'Cycle 1'!$L$10:$L$999,0),1)),INDEX('Cycle 2'!B$10:B$999,MATCH($A40,'Cycle 2'!$L$10:$L$999,0),1)),INDEX('Cycle 3'!B$10:B$999,MATCH($A40,'Cycle 3'!$L$10:$L$999,0),1)),INDEX('Cycle 4'!B$10:B$999,MATCH($A40,'Cycle 4'!$L$10:$L$999,0),1)),INDEX('Cycle 5'!B$10:B$999,MATCH($A40,'Cycle 5'!$L$10:$L$999,0),1)),INDEX('Cycle 6'!B$10:B$999,MATCH($A40,'Cycle 6'!$L$10:$L$999,0),1)),INDEX('Cycle 7'!B$10:B$999,MATCH($A40,'Cycle 7'!$L$10:$L$999,0),1)),INDEX('Cycle 8'!B$10:B$999,MATCH($A40,'Cycle 8'!$L$10:$L$999,0),1)),INDEX('Cycle 9'!B$10:B$999,MATCH($A40,'Cycle 9'!$L$10:$L$999,0),1)),INDEX('Cycle 10'!B$10:B$999,MATCH($A40,'Cycle 10'!$L$10:$L$999,0),1)),INDEX('Cycle 11'!B$10:B$999,MATCH($A40,'Cycle 11'!$L$10:$L$999,0),1)),"")="","",IFERROR(IFERROR(IFERROR(IFERROR(IFERROR(IFERROR(IFERROR(IFERROR(IFERROR(IFERROR(IFERROR(IFERROR(INDEX(Summer!B$10:B$999,MATCH($A40,Summer!$L$10:$L$999,0),1),INDEX('Cycle 1'!B$10:B$999,MATCH($A40,'Cycle 1'!$L$10:$L$999,0),1)),INDEX('Cycle 2'!B$10:B$999,MATCH($A40,'Cycle 2'!$L$10:$L$999,0),1)),INDEX('Cycle 3'!B$10:B$999,MATCH($A40,'Cycle 3'!$L$10:$L$999,0),1)),INDEX('Cycle 4'!B$10:B$999,MATCH($A40,'Cycle 4'!$L$10:$L$999,0),1)),INDEX('Cycle 5'!B$10:B$999,MATCH($A40,'Cycle 5'!$L$10:$L$999,0),1)),INDEX('Cycle 6'!B$10:B$999,MATCH($A40,'Cycle 6'!$L$10:$L$999,0),1)),INDEX('Cycle 7'!B$10:B$999,MATCH($A40,'Cycle 7'!$L$10:$L$999,0),1)),INDEX('Cycle 8'!B$10:B$999,MATCH($A40,'Cycle 8'!$L$10:$L$999,0),1)),INDEX('Cycle 9'!B$10:B$999,MATCH($A40,'Cycle 9'!$L$10:$L$999,0),1)),INDEX('Cycle 10'!B$10:B$999,MATCH($A40,'Cycle 10'!$L$10:$L$999,0),1)),INDEX('Cycle 11'!B$10:B$999,MATCH($A40,'Cycle 11'!$L$10:$L$999,0),1)),""))</f>
        <v/>
      </c>
      <c r="D40" t="str">
        <f>IF(IFERROR(IFERROR(IFERROR(IFERROR(IFERROR(IFERROR(IFERROR(IFERROR(IFERROR(IFERROR(IFERROR(IFERROR(INDEX(Summer!C$10:C$999,MATCH($A40,Summer!$L$10:$L$999,0),1),INDEX('Cycle 1'!C$10:C$999,MATCH($A40,'Cycle 1'!$L$10:$L$999,0),1)),INDEX('Cycle 2'!C$10:C$999,MATCH($A40,'Cycle 2'!$L$10:$L$999,0),1)),INDEX('Cycle 3'!C$10:C$999,MATCH($A40,'Cycle 3'!$L$10:$L$999,0),1)),INDEX('Cycle 4'!C$10:C$999,MATCH($A40,'Cycle 4'!$L$10:$L$999,0),1)),INDEX('Cycle 5'!C$10:C$999,MATCH($A40,'Cycle 5'!$L$10:$L$999,0),1)),INDEX('Cycle 6'!C$10:C$999,MATCH($A40,'Cycle 6'!$L$10:$L$999,0),1)),INDEX('Cycle 7'!C$10:C$999,MATCH($A40,'Cycle 7'!$L$10:$L$999,0),1)),INDEX('Cycle 8'!C$10:C$999,MATCH($A40,'Cycle 8'!$L$10:$L$999,0),1)),INDEX('Cycle 9'!C$10:C$999,MATCH($A40,'Cycle 9'!$L$10:$L$999,0),1)),INDEX('Cycle 10'!C$10:C$999,MATCH($A40,'Cycle 10'!$L$10:$L$999,0),1)),INDEX('Cycle 11'!C$10:C$999,MATCH($A40,'Cycle 11'!$L$10:$L$999,0),1)),"")="","",IFERROR(IFERROR(IFERROR(IFERROR(IFERROR(IFERROR(IFERROR(IFERROR(IFERROR(IFERROR(IFERROR(IFERROR(INDEX(Summer!C$10:C$999,MATCH($A40,Summer!$L$10:$L$999,0),1),INDEX('Cycle 1'!C$10:C$999,MATCH($A40,'Cycle 1'!$L$10:$L$999,0),1)),INDEX('Cycle 2'!C$10:C$999,MATCH($A40,'Cycle 2'!$L$10:$L$999,0),1)),INDEX('Cycle 3'!C$10:C$999,MATCH($A40,'Cycle 3'!$L$10:$L$999,0),1)),INDEX('Cycle 4'!C$10:C$999,MATCH($A40,'Cycle 4'!$L$10:$L$999,0),1)),INDEX('Cycle 5'!C$10:C$999,MATCH($A40,'Cycle 5'!$L$10:$L$999,0),1)),INDEX('Cycle 6'!C$10:C$999,MATCH($A40,'Cycle 6'!$L$10:$L$999,0),1)),INDEX('Cycle 7'!C$10:C$999,MATCH($A40,'Cycle 7'!$L$10:$L$999,0),1)),INDEX('Cycle 8'!C$10:C$999,MATCH($A40,'Cycle 8'!$L$10:$L$999,0),1)),INDEX('Cycle 9'!C$10:C$999,MATCH($A40,'Cycle 9'!$L$10:$L$999,0),1)),INDEX('Cycle 10'!C$10:C$999,MATCH($A40,'Cycle 10'!$L$10:$L$999,0),1)),INDEX('Cycle 11'!C$10:C$999,MATCH($A40,'Cycle 11'!$L$10:$L$999,0),1)),""))</f>
        <v/>
      </c>
      <c r="E40" t="str">
        <f>IF(IFERROR(IFERROR(IFERROR(IFERROR(IFERROR(IFERROR(IFERROR(IFERROR(IFERROR(IFERROR(IFERROR(IFERROR(INDEX(Summer!D$10:D$999,MATCH($A40,Summer!$L$10:$L$999,0),1),INDEX('Cycle 1'!D$10:D$999,MATCH($A40,'Cycle 1'!$L$10:$L$999,0),1)),INDEX('Cycle 2'!D$10:D$999,MATCH($A40,'Cycle 2'!$L$10:$L$999,0),1)),INDEX('Cycle 3'!D$10:D$999,MATCH($A40,'Cycle 3'!$L$10:$L$999,0),1)),INDEX('Cycle 4'!D$10:D$999,MATCH($A40,'Cycle 4'!$L$10:$L$999,0),1)),INDEX('Cycle 5'!D$10:D$999,MATCH($A40,'Cycle 5'!$L$10:$L$999,0),1)),INDEX('Cycle 6'!D$10:D$999,MATCH($A40,'Cycle 6'!$L$10:$L$999,0),1)),INDEX('Cycle 7'!D$10:D$999,MATCH($A40,'Cycle 7'!$L$10:$L$999,0),1)),INDEX('Cycle 8'!D$10:D$999,MATCH($A40,'Cycle 8'!$L$10:$L$999,0),1)),INDEX('Cycle 9'!D$10:D$999,MATCH($A40,'Cycle 9'!$L$10:$L$999,0),1)),INDEX('Cycle 10'!D$10:D$999,MATCH($A40,'Cycle 10'!$L$10:$L$999,0),1)),INDEX('Cycle 11'!D$10:D$999,MATCH($A40,'Cycle 11'!$L$10:$L$999,0),1)),"")="","",IFERROR(IFERROR(IFERROR(IFERROR(IFERROR(IFERROR(IFERROR(IFERROR(IFERROR(IFERROR(IFERROR(IFERROR(INDEX(Summer!D$10:D$999,MATCH($A40,Summer!$L$10:$L$999,0),1),INDEX('Cycle 1'!D$10:D$999,MATCH($A40,'Cycle 1'!$L$10:$L$999,0),1)),INDEX('Cycle 2'!D$10:D$999,MATCH($A40,'Cycle 2'!$L$10:$L$999,0),1)),INDEX('Cycle 3'!D$10:D$999,MATCH($A40,'Cycle 3'!$L$10:$L$999,0),1)),INDEX('Cycle 4'!D$10:D$999,MATCH($A40,'Cycle 4'!$L$10:$L$999,0),1)),INDEX('Cycle 5'!D$10:D$999,MATCH($A40,'Cycle 5'!$L$10:$L$999,0),1)),INDEX('Cycle 6'!D$10:D$999,MATCH($A40,'Cycle 6'!$L$10:$L$999,0),1)),INDEX('Cycle 7'!D$10:D$999,MATCH($A40,'Cycle 7'!$L$10:$L$999,0),1)),INDEX('Cycle 8'!D$10:D$999,MATCH($A40,'Cycle 8'!$L$10:$L$999,0),1)),INDEX('Cycle 9'!D$10:D$999,MATCH($A40,'Cycle 9'!$L$10:$L$999,0),1)),INDEX('Cycle 10'!D$10:D$999,MATCH($A40,'Cycle 10'!$L$10:$L$999,0),1)),INDEX('Cycle 11'!D$10:D$999,MATCH($A40,'Cycle 11'!$L$10:$L$999,0),1)),""))</f>
        <v/>
      </c>
      <c r="F40" t="str">
        <f>IF(IFERROR(IFERROR(IFERROR(IFERROR(IFERROR(IFERROR(IFERROR(IFERROR(IFERROR(IFERROR(IFERROR(IFERROR(INDEX(Summer!E$10:E$999,MATCH($A40,Summer!$L$10:$L$999,0),1),INDEX('Cycle 1'!E$10:E$999,MATCH($A40,'Cycle 1'!$L$10:$L$999,0),1)),INDEX('Cycle 2'!E$10:E$999,MATCH($A40,'Cycle 2'!$L$10:$L$999,0),1)),INDEX('Cycle 3'!E$10:E$999,MATCH($A40,'Cycle 3'!$L$10:$L$999,0),1)),INDEX('Cycle 4'!E$10:E$999,MATCH($A40,'Cycle 4'!$L$10:$L$999,0),1)),INDEX('Cycle 5'!E$10:E$999,MATCH($A40,'Cycle 5'!$L$10:$L$999,0),1)),INDEX('Cycle 6'!E$10:E$999,MATCH($A40,'Cycle 6'!$L$10:$L$999,0),1)),INDEX('Cycle 7'!E$10:E$999,MATCH($A40,'Cycle 7'!$L$10:$L$999,0),1)),INDEX('Cycle 8'!E$10:E$999,MATCH($A40,'Cycle 8'!$L$10:$L$999,0),1)),INDEX('Cycle 9'!E$10:E$999,MATCH($A40,'Cycle 9'!$L$10:$L$999,0),1)),INDEX('Cycle 10'!E$10:E$999,MATCH($A40,'Cycle 10'!$L$10:$L$999,0),1)),INDEX('Cycle 11'!E$10:E$999,MATCH($A40,'Cycle 11'!$L$10:$L$999,0),1)),"")="","",IFERROR(IFERROR(IFERROR(IFERROR(IFERROR(IFERROR(IFERROR(IFERROR(IFERROR(IFERROR(IFERROR(IFERROR(INDEX(Summer!E$10:E$999,MATCH($A40,Summer!$L$10:$L$999,0),1),INDEX('Cycle 1'!E$10:E$999,MATCH($A40,'Cycle 1'!$L$10:$L$999,0),1)),INDEX('Cycle 2'!E$10:E$999,MATCH($A40,'Cycle 2'!$L$10:$L$999,0),1)),INDEX('Cycle 3'!E$10:E$999,MATCH($A40,'Cycle 3'!$L$10:$L$999,0),1)),INDEX('Cycle 4'!E$10:E$999,MATCH($A40,'Cycle 4'!$L$10:$L$999,0),1)),INDEX('Cycle 5'!E$10:E$999,MATCH($A40,'Cycle 5'!$L$10:$L$999,0),1)),INDEX('Cycle 6'!E$10:E$999,MATCH($A40,'Cycle 6'!$L$10:$L$999,0),1)),INDEX('Cycle 7'!E$10:E$999,MATCH($A40,'Cycle 7'!$L$10:$L$999,0),1)),INDEX('Cycle 8'!E$10:E$999,MATCH($A40,'Cycle 8'!$L$10:$L$999,0),1)),INDEX('Cycle 9'!E$10:E$999,MATCH($A40,'Cycle 9'!$L$10:$L$999,0),1)),INDEX('Cycle 10'!E$10:E$999,MATCH($A40,'Cycle 10'!$L$10:$L$999,0),1)),INDEX('Cycle 11'!E$10:E$999,MATCH($A40,'Cycle 11'!$L$10:$L$999,0),1)),""))</f>
        <v/>
      </c>
      <c r="G40" t="str">
        <f>IF(IFERROR(IFERROR(IFERROR(IFERROR(IFERROR(IFERROR(IFERROR(IFERROR(IFERROR(IFERROR(IFERROR(IFERROR(INDEX(Summer!F$10:F$999,MATCH($A40,Summer!$L$10:$L$999,0),1),INDEX('Cycle 1'!F$10:F$999,MATCH($A40,'Cycle 1'!$L$10:$L$999,0),1)),INDEX('Cycle 2'!F$10:F$999,MATCH($A40,'Cycle 2'!$L$10:$L$999,0),1)),INDEX('Cycle 3'!F$10:F$999,MATCH($A40,'Cycle 3'!$L$10:$L$999,0),1)),INDEX('Cycle 4'!F$10:F$999,MATCH($A40,'Cycle 4'!$L$10:$L$999,0),1)),INDEX('Cycle 5'!F$10:F$999,MATCH($A40,'Cycle 5'!$L$10:$L$999,0),1)),INDEX('Cycle 6'!F$10:F$999,MATCH($A40,'Cycle 6'!$L$10:$L$999,0),1)),INDEX('Cycle 7'!F$10:F$999,MATCH($A40,'Cycle 7'!$L$10:$L$999,0),1)),INDEX('Cycle 8'!F$10:F$999,MATCH($A40,'Cycle 8'!$L$10:$L$999,0),1)),INDEX('Cycle 9'!F$10:F$999,MATCH($A40,'Cycle 9'!$L$10:$L$999,0),1)),INDEX('Cycle 10'!F$10:F$999,MATCH($A40,'Cycle 10'!$L$10:$L$999,0),1)),INDEX('Cycle 11'!F$10:F$999,MATCH($A40,'Cycle 11'!$L$10:$L$999,0),1)),"")="","",IFERROR(IFERROR(IFERROR(IFERROR(IFERROR(IFERROR(IFERROR(IFERROR(IFERROR(IFERROR(IFERROR(IFERROR(INDEX(Summer!F$10:F$999,MATCH($A40,Summer!$L$10:$L$999,0),1),INDEX('Cycle 1'!F$10:F$999,MATCH($A40,'Cycle 1'!$L$10:$L$999,0),1)),INDEX('Cycle 2'!F$10:F$999,MATCH($A40,'Cycle 2'!$L$10:$L$999,0),1)),INDEX('Cycle 3'!F$10:F$999,MATCH($A40,'Cycle 3'!$L$10:$L$999,0),1)),INDEX('Cycle 4'!F$10:F$999,MATCH($A40,'Cycle 4'!$L$10:$L$999,0),1)),INDEX('Cycle 5'!F$10:F$999,MATCH($A40,'Cycle 5'!$L$10:$L$999,0),1)),INDEX('Cycle 6'!F$10:F$999,MATCH($A40,'Cycle 6'!$L$10:$L$999,0),1)),INDEX('Cycle 7'!F$10:F$999,MATCH($A40,'Cycle 7'!$L$10:$L$999,0),1)),INDEX('Cycle 8'!F$10:F$999,MATCH($A40,'Cycle 8'!$L$10:$L$999,0),1)),INDEX('Cycle 9'!F$10:F$999,MATCH($A40,'Cycle 9'!$L$10:$L$999,0),1)),INDEX('Cycle 10'!F$10:F$999,MATCH($A40,'Cycle 10'!$L$10:$L$999,0),1)),INDEX('Cycle 11'!F$10:F$999,MATCH($A40,'Cycle 11'!$L$10:$L$999,0),1)),""))</f>
        <v/>
      </c>
      <c r="H40" t="str">
        <f>IF(IFERROR(IFERROR(IFERROR(IFERROR(IFERROR(IFERROR(IFERROR(IFERROR(IFERROR(IFERROR(IFERROR(IFERROR(INDEX(Summer!G$10:G$999,MATCH($A40,Summer!$L$10:$L$999,0),1),INDEX('Cycle 1'!G$10:G$999,MATCH($A40,'Cycle 1'!$L$10:$L$999,0),1)),INDEX('Cycle 2'!G$10:G$999,MATCH($A40,'Cycle 2'!$L$10:$L$999,0),1)),INDEX('Cycle 3'!G$10:G$999,MATCH($A40,'Cycle 3'!$L$10:$L$999,0),1)),INDEX('Cycle 4'!G$10:G$999,MATCH($A40,'Cycle 4'!$L$10:$L$999,0),1)),INDEX('Cycle 5'!G$10:G$999,MATCH($A40,'Cycle 5'!$L$10:$L$999,0),1)),INDEX('Cycle 6'!G$10:G$999,MATCH($A40,'Cycle 6'!$L$10:$L$999,0),1)),INDEX('Cycle 7'!G$10:G$999,MATCH($A40,'Cycle 7'!$L$10:$L$999,0),1)),INDEX('Cycle 8'!G$10:G$999,MATCH($A40,'Cycle 8'!$L$10:$L$999,0),1)),INDEX('Cycle 9'!G$10:G$999,MATCH($A40,'Cycle 9'!$L$10:$L$999,0),1)),INDEX('Cycle 10'!G$10:G$999,MATCH($A40,'Cycle 10'!$L$10:$L$999,0),1)),INDEX('Cycle 11'!G$10:G$999,MATCH($A40,'Cycle 11'!$L$10:$L$999,0),1)),"")="","",IFERROR(IFERROR(IFERROR(IFERROR(IFERROR(IFERROR(IFERROR(IFERROR(IFERROR(IFERROR(IFERROR(IFERROR(INDEX(Summer!G$10:G$999,MATCH($A40,Summer!$L$10:$L$999,0),1),INDEX('Cycle 1'!G$10:G$999,MATCH($A40,'Cycle 1'!$L$10:$L$999,0),1)),INDEX('Cycle 2'!G$10:G$999,MATCH($A40,'Cycle 2'!$L$10:$L$999,0),1)),INDEX('Cycle 3'!G$10:G$999,MATCH($A40,'Cycle 3'!$L$10:$L$999,0),1)),INDEX('Cycle 4'!G$10:G$999,MATCH($A40,'Cycle 4'!$L$10:$L$999,0),1)),INDEX('Cycle 5'!G$10:G$999,MATCH($A40,'Cycle 5'!$L$10:$L$999,0),1)),INDEX('Cycle 6'!G$10:G$999,MATCH($A40,'Cycle 6'!$L$10:$L$999,0),1)),INDEX('Cycle 7'!G$10:G$999,MATCH($A40,'Cycle 7'!$L$10:$L$999,0),1)),INDEX('Cycle 8'!G$10:G$999,MATCH($A40,'Cycle 8'!$L$10:$L$999,0),1)),INDEX('Cycle 9'!G$10:G$999,MATCH($A40,'Cycle 9'!$L$10:$L$999,0),1)),INDEX('Cycle 10'!G$10:G$999,MATCH($A40,'Cycle 10'!$L$10:$L$999,0),1)),INDEX('Cycle 11'!G$10:G$999,MATCH($A40,'Cycle 11'!$L$10:$L$999,0),1)),""))</f>
        <v/>
      </c>
      <c r="I40">
        <f>IFERROR(IF(C40="",MAX(I$1:I39),IF(ROW(C$2)=ROW(C40),1,IF(ISERROR(VLOOKUP(C40,C$2:C39,1,FALSE)),MAX(I$1:I39)+1,MAX(I$1:I39)))),"")</f>
        <v>0</v>
      </c>
      <c r="J40" t="str">
        <f t="shared" si="0"/>
        <v/>
      </c>
      <c r="K40" t="str">
        <f t="shared" si="5"/>
        <v/>
      </c>
      <c r="L40" t="str">
        <f t="shared" si="5"/>
        <v/>
      </c>
      <c r="M40" t="str">
        <f t="shared" si="5"/>
        <v/>
      </c>
      <c r="N40" t="str">
        <f t="shared" si="5"/>
        <v/>
      </c>
      <c r="O40" t="str">
        <f t="shared" si="5"/>
        <v/>
      </c>
      <c r="P40" t="str">
        <f t="shared" si="5"/>
        <v/>
      </c>
      <c r="Q40" t="str">
        <f t="shared" si="5"/>
        <v/>
      </c>
      <c r="R40" t="str">
        <f t="shared" si="5"/>
        <v/>
      </c>
      <c r="S40" t="str">
        <f t="shared" si="5"/>
        <v/>
      </c>
      <c r="T40" t="str">
        <f t="shared" si="5"/>
        <v/>
      </c>
      <c r="U40" t="str">
        <f t="shared" si="5"/>
        <v/>
      </c>
      <c r="V40" t="str">
        <f t="shared" si="5"/>
        <v/>
      </c>
      <c r="W40" t="str">
        <f t="shared" si="2"/>
        <v/>
      </c>
      <c r="X40">
        <f>IF(OR(H40="No",H40=""),0,IF(COUNTIFS(H$2:H40,"Yes",C$2:C40,C40)&gt;1,0,COUNTIFS(H$2:H40,"Yes",C$2:C40,C40)))+IF(X39=$X$1,0,X39)</f>
        <v>0</v>
      </c>
    </row>
    <row r="41" spans="1:24" x14ac:dyDescent="0.3">
      <c r="A41">
        <f>ROWS($A$2:$A41)</f>
        <v>40</v>
      </c>
      <c r="B41" t="str">
        <f>IF(ISERROR(VLOOKUP(A41,Summer!L$11:L$500,1,FALSE)),IF(ISERROR(VLOOKUP(A41,'Cycle 1'!L$11:L$500,1,FALSE)),IF(ISERROR(VLOOKUP(A41,'Cycle 2'!L$11:L$500,1,FALSE)),IF(ISERROR(VLOOKUP(A41,'Cycle 3'!L$11:L$500,1,FALSE)),IF(ISERROR(VLOOKUP(A41,'Cycle 4'!L$11:L$500,1,FALSE)),IF(ISERROR(VLOOKUP(A41,'Cycle 5'!L$11:L$500,1,FALSE)),IF(ISERROR(VLOOKUP(A41,'Cycle 6'!L$11:L$500,1,FALSE)),IF(ISERROR(VLOOKUP(A41,'Cycle 7'!L$11:L$500,1,FALSE)),IF(ISERROR(VLOOKUP(A41,'Cycle 8'!L$11:L$500,1,FALSE)),IF(ISERROR(VLOOKUP(A41,'Cycle 9'!L$11:L$500,1,FALSE)),IF(ISERROR(VLOOKUP(A41,'Cycle 10'!L$11:L$500,1,FALSE)),IF(ISERROR(VLOOKUP(A41,'Cycle 11'!L$11:L$500,1,FALSE)),"","Cycle 11"),"Cycle 10"),"Cycle 9"),"Cycle 8"),"Cycle 7"),"Cycle 6"),"Cycle 5"),"Cycle 4"),"Cycle 3"),"Cycle 2"),"Cycle 1"),"Summer")</f>
        <v/>
      </c>
      <c r="C41" t="str">
        <f>IF(IFERROR(IFERROR(IFERROR(IFERROR(IFERROR(IFERROR(IFERROR(IFERROR(IFERROR(IFERROR(IFERROR(IFERROR(INDEX(Summer!B$10:B$999,MATCH($A41,Summer!$L$10:$L$999,0),1),INDEX('Cycle 1'!B$10:B$999,MATCH($A41,'Cycle 1'!$L$10:$L$999,0),1)),INDEX('Cycle 2'!B$10:B$999,MATCH($A41,'Cycle 2'!$L$10:$L$999,0),1)),INDEX('Cycle 3'!B$10:B$999,MATCH($A41,'Cycle 3'!$L$10:$L$999,0),1)),INDEX('Cycle 4'!B$10:B$999,MATCH($A41,'Cycle 4'!$L$10:$L$999,0),1)),INDEX('Cycle 5'!B$10:B$999,MATCH($A41,'Cycle 5'!$L$10:$L$999,0),1)),INDEX('Cycle 6'!B$10:B$999,MATCH($A41,'Cycle 6'!$L$10:$L$999,0),1)),INDEX('Cycle 7'!B$10:B$999,MATCH($A41,'Cycle 7'!$L$10:$L$999,0),1)),INDEX('Cycle 8'!B$10:B$999,MATCH($A41,'Cycle 8'!$L$10:$L$999,0),1)),INDEX('Cycle 9'!B$10:B$999,MATCH($A41,'Cycle 9'!$L$10:$L$999,0),1)),INDEX('Cycle 10'!B$10:B$999,MATCH($A41,'Cycle 10'!$L$10:$L$999,0),1)),INDEX('Cycle 11'!B$10:B$999,MATCH($A41,'Cycle 11'!$L$10:$L$999,0),1)),"")="","",IFERROR(IFERROR(IFERROR(IFERROR(IFERROR(IFERROR(IFERROR(IFERROR(IFERROR(IFERROR(IFERROR(IFERROR(INDEX(Summer!B$10:B$999,MATCH($A41,Summer!$L$10:$L$999,0),1),INDEX('Cycle 1'!B$10:B$999,MATCH($A41,'Cycle 1'!$L$10:$L$999,0),1)),INDEX('Cycle 2'!B$10:B$999,MATCH($A41,'Cycle 2'!$L$10:$L$999,0),1)),INDEX('Cycle 3'!B$10:B$999,MATCH($A41,'Cycle 3'!$L$10:$L$999,0),1)),INDEX('Cycle 4'!B$10:B$999,MATCH($A41,'Cycle 4'!$L$10:$L$999,0),1)),INDEX('Cycle 5'!B$10:B$999,MATCH($A41,'Cycle 5'!$L$10:$L$999,0),1)),INDEX('Cycle 6'!B$10:B$999,MATCH($A41,'Cycle 6'!$L$10:$L$999,0),1)),INDEX('Cycle 7'!B$10:B$999,MATCH($A41,'Cycle 7'!$L$10:$L$999,0),1)),INDEX('Cycle 8'!B$10:B$999,MATCH($A41,'Cycle 8'!$L$10:$L$999,0),1)),INDEX('Cycle 9'!B$10:B$999,MATCH($A41,'Cycle 9'!$L$10:$L$999,0),1)),INDEX('Cycle 10'!B$10:B$999,MATCH($A41,'Cycle 10'!$L$10:$L$999,0),1)),INDEX('Cycle 11'!B$10:B$999,MATCH($A41,'Cycle 11'!$L$10:$L$999,0),1)),""))</f>
        <v/>
      </c>
      <c r="D41" t="str">
        <f>IF(IFERROR(IFERROR(IFERROR(IFERROR(IFERROR(IFERROR(IFERROR(IFERROR(IFERROR(IFERROR(IFERROR(IFERROR(INDEX(Summer!C$10:C$999,MATCH($A41,Summer!$L$10:$L$999,0),1),INDEX('Cycle 1'!C$10:C$999,MATCH($A41,'Cycle 1'!$L$10:$L$999,0),1)),INDEX('Cycle 2'!C$10:C$999,MATCH($A41,'Cycle 2'!$L$10:$L$999,0),1)),INDEX('Cycle 3'!C$10:C$999,MATCH($A41,'Cycle 3'!$L$10:$L$999,0),1)),INDEX('Cycle 4'!C$10:C$999,MATCH($A41,'Cycle 4'!$L$10:$L$999,0),1)),INDEX('Cycle 5'!C$10:C$999,MATCH($A41,'Cycle 5'!$L$10:$L$999,0),1)),INDEX('Cycle 6'!C$10:C$999,MATCH($A41,'Cycle 6'!$L$10:$L$999,0),1)),INDEX('Cycle 7'!C$10:C$999,MATCH($A41,'Cycle 7'!$L$10:$L$999,0),1)),INDEX('Cycle 8'!C$10:C$999,MATCH($A41,'Cycle 8'!$L$10:$L$999,0),1)),INDEX('Cycle 9'!C$10:C$999,MATCH($A41,'Cycle 9'!$L$10:$L$999,0),1)),INDEX('Cycle 10'!C$10:C$999,MATCH($A41,'Cycle 10'!$L$10:$L$999,0),1)),INDEX('Cycle 11'!C$10:C$999,MATCH($A41,'Cycle 11'!$L$10:$L$999,0),1)),"")="","",IFERROR(IFERROR(IFERROR(IFERROR(IFERROR(IFERROR(IFERROR(IFERROR(IFERROR(IFERROR(IFERROR(IFERROR(INDEX(Summer!C$10:C$999,MATCH($A41,Summer!$L$10:$L$999,0),1),INDEX('Cycle 1'!C$10:C$999,MATCH($A41,'Cycle 1'!$L$10:$L$999,0),1)),INDEX('Cycle 2'!C$10:C$999,MATCH($A41,'Cycle 2'!$L$10:$L$999,0),1)),INDEX('Cycle 3'!C$10:C$999,MATCH($A41,'Cycle 3'!$L$10:$L$999,0),1)),INDEX('Cycle 4'!C$10:C$999,MATCH($A41,'Cycle 4'!$L$10:$L$999,0),1)),INDEX('Cycle 5'!C$10:C$999,MATCH($A41,'Cycle 5'!$L$10:$L$999,0),1)),INDEX('Cycle 6'!C$10:C$999,MATCH($A41,'Cycle 6'!$L$10:$L$999,0),1)),INDEX('Cycle 7'!C$10:C$999,MATCH($A41,'Cycle 7'!$L$10:$L$999,0),1)),INDEX('Cycle 8'!C$10:C$999,MATCH($A41,'Cycle 8'!$L$10:$L$999,0),1)),INDEX('Cycle 9'!C$10:C$999,MATCH($A41,'Cycle 9'!$L$10:$L$999,0),1)),INDEX('Cycle 10'!C$10:C$999,MATCH($A41,'Cycle 10'!$L$10:$L$999,0),1)),INDEX('Cycle 11'!C$10:C$999,MATCH($A41,'Cycle 11'!$L$10:$L$999,0),1)),""))</f>
        <v/>
      </c>
      <c r="E41" t="str">
        <f>IF(IFERROR(IFERROR(IFERROR(IFERROR(IFERROR(IFERROR(IFERROR(IFERROR(IFERROR(IFERROR(IFERROR(IFERROR(INDEX(Summer!D$10:D$999,MATCH($A41,Summer!$L$10:$L$999,0),1),INDEX('Cycle 1'!D$10:D$999,MATCH($A41,'Cycle 1'!$L$10:$L$999,0),1)),INDEX('Cycle 2'!D$10:D$999,MATCH($A41,'Cycle 2'!$L$10:$L$999,0),1)),INDEX('Cycle 3'!D$10:D$999,MATCH($A41,'Cycle 3'!$L$10:$L$999,0),1)),INDEX('Cycle 4'!D$10:D$999,MATCH($A41,'Cycle 4'!$L$10:$L$999,0),1)),INDEX('Cycle 5'!D$10:D$999,MATCH($A41,'Cycle 5'!$L$10:$L$999,0),1)),INDEX('Cycle 6'!D$10:D$999,MATCH($A41,'Cycle 6'!$L$10:$L$999,0),1)),INDEX('Cycle 7'!D$10:D$999,MATCH($A41,'Cycle 7'!$L$10:$L$999,0),1)),INDEX('Cycle 8'!D$10:D$999,MATCH($A41,'Cycle 8'!$L$10:$L$999,0),1)),INDEX('Cycle 9'!D$10:D$999,MATCH($A41,'Cycle 9'!$L$10:$L$999,0),1)),INDEX('Cycle 10'!D$10:D$999,MATCH($A41,'Cycle 10'!$L$10:$L$999,0),1)),INDEX('Cycle 11'!D$10:D$999,MATCH($A41,'Cycle 11'!$L$10:$L$999,0),1)),"")="","",IFERROR(IFERROR(IFERROR(IFERROR(IFERROR(IFERROR(IFERROR(IFERROR(IFERROR(IFERROR(IFERROR(IFERROR(INDEX(Summer!D$10:D$999,MATCH($A41,Summer!$L$10:$L$999,0),1),INDEX('Cycle 1'!D$10:D$999,MATCH($A41,'Cycle 1'!$L$10:$L$999,0),1)),INDEX('Cycle 2'!D$10:D$999,MATCH($A41,'Cycle 2'!$L$10:$L$999,0),1)),INDEX('Cycle 3'!D$10:D$999,MATCH($A41,'Cycle 3'!$L$10:$L$999,0),1)),INDEX('Cycle 4'!D$10:D$999,MATCH($A41,'Cycle 4'!$L$10:$L$999,0),1)),INDEX('Cycle 5'!D$10:D$999,MATCH($A41,'Cycle 5'!$L$10:$L$999,0),1)),INDEX('Cycle 6'!D$10:D$999,MATCH($A41,'Cycle 6'!$L$10:$L$999,0),1)),INDEX('Cycle 7'!D$10:D$999,MATCH($A41,'Cycle 7'!$L$10:$L$999,0),1)),INDEX('Cycle 8'!D$10:D$999,MATCH($A41,'Cycle 8'!$L$10:$L$999,0),1)),INDEX('Cycle 9'!D$10:D$999,MATCH($A41,'Cycle 9'!$L$10:$L$999,0),1)),INDEX('Cycle 10'!D$10:D$999,MATCH($A41,'Cycle 10'!$L$10:$L$999,0),1)),INDEX('Cycle 11'!D$10:D$999,MATCH($A41,'Cycle 11'!$L$10:$L$999,0),1)),""))</f>
        <v/>
      </c>
      <c r="F41" t="str">
        <f>IF(IFERROR(IFERROR(IFERROR(IFERROR(IFERROR(IFERROR(IFERROR(IFERROR(IFERROR(IFERROR(IFERROR(IFERROR(INDEX(Summer!E$10:E$999,MATCH($A41,Summer!$L$10:$L$999,0),1),INDEX('Cycle 1'!E$10:E$999,MATCH($A41,'Cycle 1'!$L$10:$L$999,0),1)),INDEX('Cycle 2'!E$10:E$999,MATCH($A41,'Cycle 2'!$L$10:$L$999,0),1)),INDEX('Cycle 3'!E$10:E$999,MATCH($A41,'Cycle 3'!$L$10:$L$999,0),1)),INDEX('Cycle 4'!E$10:E$999,MATCH($A41,'Cycle 4'!$L$10:$L$999,0),1)),INDEX('Cycle 5'!E$10:E$999,MATCH($A41,'Cycle 5'!$L$10:$L$999,0),1)),INDEX('Cycle 6'!E$10:E$999,MATCH($A41,'Cycle 6'!$L$10:$L$999,0),1)),INDEX('Cycle 7'!E$10:E$999,MATCH($A41,'Cycle 7'!$L$10:$L$999,0),1)),INDEX('Cycle 8'!E$10:E$999,MATCH($A41,'Cycle 8'!$L$10:$L$999,0),1)),INDEX('Cycle 9'!E$10:E$999,MATCH($A41,'Cycle 9'!$L$10:$L$999,0),1)),INDEX('Cycle 10'!E$10:E$999,MATCH($A41,'Cycle 10'!$L$10:$L$999,0),1)),INDEX('Cycle 11'!E$10:E$999,MATCH($A41,'Cycle 11'!$L$10:$L$999,0),1)),"")="","",IFERROR(IFERROR(IFERROR(IFERROR(IFERROR(IFERROR(IFERROR(IFERROR(IFERROR(IFERROR(IFERROR(IFERROR(INDEX(Summer!E$10:E$999,MATCH($A41,Summer!$L$10:$L$999,0),1),INDEX('Cycle 1'!E$10:E$999,MATCH($A41,'Cycle 1'!$L$10:$L$999,0),1)),INDEX('Cycle 2'!E$10:E$999,MATCH($A41,'Cycle 2'!$L$10:$L$999,0),1)),INDEX('Cycle 3'!E$10:E$999,MATCH($A41,'Cycle 3'!$L$10:$L$999,0),1)),INDEX('Cycle 4'!E$10:E$999,MATCH($A41,'Cycle 4'!$L$10:$L$999,0),1)),INDEX('Cycle 5'!E$10:E$999,MATCH($A41,'Cycle 5'!$L$10:$L$999,0),1)),INDEX('Cycle 6'!E$10:E$999,MATCH($A41,'Cycle 6'!$L$10:$L$999,0),1)),INDEX('Cycle 7'!E$10:E$999,MATCH($A41,'Cycle 7'!$L$10:$L$999,0),1)),INDEX('Cycle 8'!E$10:E$999,MATCH($A41,'Cycle 8'!$L$10:$L$999,0),1)),INDEX('Cycle 9'!E$10:E$999,MATCH($A41,'Cycle 9'!$L$10:$L$999,0),1)),INDEX('Cycle 10'!E$10:E$999,MATCH($A41,'Cycle 10'!$L$10:$L$999,0),1)),INDEX('Cycle 11'!E$10:E$999,MATCH($A41,'Cycle 11'!$L$10:$L$999,0),1)),""))</f>
        <v/>
      </c>
      <c r="G41" t="str">
        <f>IF(IFERROR(IFERROR(IFERROR(IFERROR(IFERROR(IFERROR(IFERROR(IFERROR(IFERROR(IFERROR(IFERROR(IFERROR(INDEX(Summer!F$10:F$999,MATCH($A41,Summer!$L$10:$L$999,0),1),INDEX('Cycle 1'!F$10:F$999,MATCH($A41,'Cycle 1'!$L$10:$L$999,0),1)),INDEX('Cycle 2'!F$10:F$999,MATCH($A41,'Cycle 2'!$L$10:$L$999,0),1)),INDEX('Cycle 3'!F$10:F$999,MATCH($A41,'Cycle 3'!$L$10:$L$999,0),1)),INDEX('Cycle 4'!F$10:F$999,MATCH($A41,'Cycle 4'!$L$10:$L$999,0),1)),INDEX('Cycle 5'!F$10:F$999,MATCH($A41,'Cycle 5'!$L$10:$L$999,0),1)),INDEX('Cycle 6'!F$10:F$999,MATCH($A41,'Cycle 6'!$L$10:$L$999,0),1)),INDEX('Cycle 7'!F$10:F$999,MATCH($A41,'Cycle 7'!$L$10:$L$999,0),1)),INDEX('Cycle 8'!F$10:F$999,MATCH($A41,'Cycle 8'!$L$10:$L$999,0),1)),INDEX('Cycle 9'!F$10:F$999,MATCH($A41,'Cycle 9'!$L$10:$L$999,0),1)),INDEX('Cycle 10'!F$10:F$999,MATCH($A41,'Cycle 10'!$L$10:$L$999,0),1)),INDEX('Cycle 11'!F$10:F$999,MATCH($A41,'Cycle 11'!$L$10:$L$999,0),1)),"")="","",IFERROR(IFERROR(IFERROR(IFERROR(IFERROR(IFERROR(IFERROR(IFERROR(IFERROR(IFERROR(IFERROR(IFERROR(INDEX(Summer!F$10:F$999,MATCH($A41,Summer!$L$10:$L$999,0),1),INDEX('Cycle 1'!F$10:F$999,MATCH($A41,'Cycle 1'!$L$10:$L$999,0),1)),INDEX('Cycle 2'!F$10:F$999,MATCH($A41,'Cycle 2'!$L$10:$L$999,0),1)),INDEX('Cycle 3'!F$10:F$999,MATCH($A41,'Cycle 3'!$L$10:$L$999,0),1)),INDEX('Cycle 4'!F$10:F$999,MATCH($A41,'Cycle 4'!$L$10:$L$999,0),1)),INDEX('Cycle 5'!F$10:F$999,MATCH($A41,'Cycle 5'!$L$10:$L$999,0),1)),INDEX('Cycle 6'!F$10:F$999,MATCH($A41,'Cycle 6'!$L$10:$L$999,0),1)),INDEX('Cycle 7'!F$10:F$999,MATCH($A41,'Cycle 7'!$L$10:$L$999,0),1)),INDEX('Cycle 8'!F$10:F$999,MATCH($A41,'Cycle 8'!$L$10:$L$999,0),1)),INDEX('Cycle 9'!F$10:F$999,MATCH($A41,'Cycle 9'!$L$10:$L$999,0),1)),INDEX('Cycle 10'!F$10:F$999,MATCH($A41,'Cycle 10'!$L$10:$L$999,0),1)),INDEX('Cycle 11'!F$10:F$999,MATCH($A41,'Cycle 11'!$L$10:$L$999,0),1)),""))</f>
        <v/>
      </c>
      <c r="H41" t="str">
        <f>IF(IFERROR(IFERROR(IFERROR(IFERROR(IFERROR(IFERROR(IFERROR(IFERROR(IFERROR(IFERROR(IFERROR(IFERROR(INDEX(Summer!G$10:G$999,MATCH($A41,Summer!$L$10:$L$999,0),1),INDEX('Cycle 1'!G$10:G$999,MATCH($A41,'Cycle 1'!$L$10:$L$999,0),1)),INDEX('Cycle 2'!G$10:G$999,MATCH($A41,'Cycle 2'!$L$10:$L$999,0),1)),INDEX('Cycle 3'!G$10:G$999,MATCH($A41,'Cycle 3'!$L$10:$L$999,0),1)),INDEX('Cycle 4'!G$10:G$999,MATCH($A41,'Cycle 4'!$L$10:$L$999,0),1)),INDEX('Cycle 5'!G$10:G$999,MATCH($A41,'Cycle 5'!$L$10:$L$999,0),1)),INDEX('Cycle 6'!G$10:G$999,MATCH($A41,'Cycle 6'!$L$10:$L$999,0),1)),INDEX('Cycle 7'!G$10:G$999,MATCH($A41,'Cycle 7'!$L$10:$L$999,0),1)),INDEX('Cycle 8'!G$10:G$999,MATCH($A41,'Cycle 8'!$L$10:$L$999,0),1)),INDEX('Cycle 9'!G$10:G$999,MATCH($A41,'Cycle 9'!$L$10:$L$999,0),1)),INDEX('Cycle 10'!G$10:G$999,MATCH($A41,'Cycle 10'!$L$10:$L$999,0),1)),INDEX('Cycle 11'!G$10:G$999,MATCH($A41,'Cycle 11'!$L$10:$L$999,0),1)),"")="","",IFERROR(IFERROR(IFERROR(IFERROR(IFERROR(IFERROR(IFERROR(IFERROR(IFERROR(IFERROR(IFERROR(IFERROR(INDEX(Summer!G$10:G$999,MATCH($A41,Summer!$L$10:$L$999,0),1),INDEX('Cycle 1'!G$10:G$999,MATCH($A41,'Cycle 1'!$L$10:$L$999,0),1)),INDEX('Cycle 2'!G$10:G$999,MATCH($A41,'Cycle 2'!$L$10:$L$999,0),1)),INDEX('Cycle 3'!G$10:G$999,MATCH($A41,'Cycle 3'!$L$10:$L$999,0),1)),INDEX('Cycle 4'!G$10:G$999,MATCH($A41,'Cycle 4'!$L$10:$L$999,0),1)),INDEX('Cycle 5'!G$10:G$999,MATCH($A41,'Cycle 5'!$L$10:$L$999,0),1)),INDEX('Cycle 6'!G$10:G$999,MATCH($A41,'Cycle 6'!$L$10:$L$999,0),1)),INDEX('Cycle 7'!G$10:G$999,MATCH($A41,'Cycle 7'!$L$10:$L$999,0),1)),INDEX('Cycle 8'!G$10:G$999,MATCH($A41,'Cycle 8'!$L$10:$L$999,0),1)),INDEX('Cycle 9'!G$10:G$999,MATCH($A41,'Cycle 9'!$L$10:$L$999,0),1)),INDEX('Cycle 10'!G$10:G$999,MATCH($A41,'Cycle 10'!$L$10:$L$999,0),1)),INDEX('Cycle 11'!G$10:G$999,MATCH($A41,'Cycle 11'!$L$10:$L$999,0),1)),""))</f>
        <v/>
      </c>
      <c r="I41">
        <f>IFERROR(IF(C41="",MAX(I$1:I40),IF(ROW(C$2)=ROW(C41),1,IF(ISERROR(VLOOKUP(C41,C$2:C40,1,FALSE)),MAX(I$1:I40)+1,MAX(I$1:I40)))),"")</f>
        <v>0</v>
      </c>
      <c r="J41" t="str">
        <f t="shared" si="0"/>
        <v/>
      </c>
      <c r="K41" t="str">
        <f t="shared" si="5"/>
        <v/>
      </c>
      <c r="L41" t="str">
        <f t="shared" si="5"/>
        <v/>
      </c>
      <c r="M41" t="str">
        <f t="shared" si="5"/>
        <v/>
      </c>
      <c r="N41" t="str">
        <f t="shared" si="5"/>
        <v/>
      </c>
      <c r="O41" t="str">
        <f t="shared" si="5"/>
        <v/>
      </c>
      <c r="P41" t="str">
        <f t="shared" si="5"/>
        <v/>
      </c>
      <c r="Q41" t="str">
        <f t="shared" si="5"/>
        <v/>
      </c>
      <c r="R41" t="str">
        <f t="shared" si="5"/>
        <v/>
      </c>
      <c r="S41" t="str">
        <f t="shared" si="5"/>
        <v/>
      </c>
      <c r="T41" t="str">
        <f t="shared" si="5"/>
        <v/>
      </c>
      <c r="U41" t="str">
        <f t="shared" si="5"/>
        <v/>
      </c>
      <c r="V41" t="str">
        <f t="shared" si="5"/>
        <v/>
      </c>
      <c r="W41" t="str">
        <f t="shared" si="2"/>
        <v/>
      </c>
      <c r="X41">
        <f>IF(OR(H41="No",H41=""),0,IF(COUNTIFS(H$2:H41,"Yes",C$2:C41,C41)&gt;1,0,COUNTIFS(H$2:H41,"Yes",C$2:C41,C41)))+IF(X40=$X$1,0,X40)</f>
        <v>0</v>
      </c>
    </row>
    <row r="42" spans="1:24" x14ac:dyDescent="0.3">
      <c r="A42">
        <f>ROWS($A$2:$A42)</f>
        <v>41</v>
      </c>
      <c r="B42" t="str">
        <f>IF(ISERROR(VLOOKUP(A42,Summer!L$11:L$500,1,FALSE)),IF(ISERROR(VLOOKUP(A42,'Cycle 1'!L$11:L$500,1,FALSE)),IF(ISERROR(VLOOKUP(A42,'Cycle 2'!L$11:L$500,1,FALSE)),IF(ISERROR(VLOOKUP(A42,'Cycle 3'!L$11:L$500,1,FALSE)),IF(ISERROR(VLOOKUP(A42,'Cycle 4'!L$11:L$500,1,FALSE)),IF(ISERROR(VLOOKUP(A42,'Cycle 5'!L$11:L$500,1,FALSE)),IF(ISERROR(VLOOKUP(A42,'Cycle 6'!L$11:L$500,1,FALSE)),IF(ISERROR(VLOOKUP(A42,'Cycle 7'!L$11:L$500,1,FALSE)),IF(ISERROR(VLOOKUP(A42,'Cycle 8'!L$11:L$500,1,FALSE)),IF(ISERROR(VLOOKUP(A42,'Cycle 9'!L$11:L$500,1,FALSE)),IF(ISERROR(VLOOKUP(A42,'Cycle 10'!L$11:L$500,1,FALSE)),IF(ISERROR(VLOOKUP(A42,'Cycle 11'!L$11:L$500,1,FALSE)),"","Cycle 11"),"Cycle 10"),"Cycle 9"),"Cycle 8"),"Cycle 7"),"Cycle 6"),"Cycle 5"),"Cycle 4"),"Cycle 3"),"Cycle 2"),"Cycle 1"),"Summer")</f>
        <v/>
      </c>
      <c r="C42" t="str">
        <f>IF(IFERROR(IFERROR(IFERROR(IFERROR(IFERROR(IFERROR(IFERROR(IFERROR(IFERROR(IFERROR(IFERROR(IFERROR(INDEX(Summer!B$10:B$999,MATCH($A42,Summer!$L$10:$L$999,0),1),INDEX('Cycle 1'!B$10:B$999,MATCH($A42,'Cycle 1'!$L$10:$L$999,0),1)),INDEX('Cycle 2'!B$10:B$999,MATCH($A42,'Cycle 2'!$L$10:$L$999,0),1)),INDEX('Cycle 3'!B$10:B$999,MATCH($A42,'Cycle 3'!$L$10:$L$999,0),1)),INDEX('Cycle 4'!B$10:B$999,MATCH($A42,'Cycle 4'!$L$10:$L$999,0),1)),INDEX('Cycle 5'!B$10:B$999,MATCH($A42,'Cycle 5'!$L$10:$L$999,0),1)),INDEX('Cycle 6'!B$10:B$999,MATCH($A42,'Cycle 6'!$L$10:$L$999,0),1)),INDEX('Cycle 7'!B$10:B$999,MATCH($A42,'Cycle 7'!$L$10:$L$999,0),1)),INDEX('Cycle 8'!B$10:B$999,MATCH($A42,'Cycle 8'!$L$10:$L$999,0),1)),INDEX('Cycle 9'!B$10:B$999,MATCH($A42,'Cycle 9'!$L$10:$L$999,0),1)),INDEX('Cycle 10'!B$10:B$999,MATCH($A42,'Cycle 10'!$L$10:$L$999,0),1)),INDEX('Cycle 11'!B$10:B$999,MATCH($A42,'Cycle 11'!$L$10:$L$999,0),1)),"")="","",IFERROR(IFERROR(IFERROR(IFERROR(IFERROR(IFERROR(IFERROR(IFERROR(IFERROR(IFERROR(IFERROR(IFERROR(INDEX(Summer!B$10:B$999,MATCH($A42,Summer!$L$10:$L$999,0),1),INDEX('Cycle 1'!B$10:B$999,MATCH($A42,'Cycle 1'!$L$10:$L$999,0),1)),INDEX('Cycle 2'!B$10:B$999,MATCH($A42,'Cycle 2'!$L$10:$L$999,0),1)),INDEX('Cycle 3'!B$10:B$999,MATCH($A42,'Cycle 3'!$L$10:$L$999,0),1)),INDEX('Cycle 4'!B$10:B$999,MATCH($A42,'Cycle 4'!$L$10:$L$999,0),1)),INDEX('Cycle 5'!B$10:B$999,MATCH($A42,'Cycle 5'!$L$10:$L$999,0),1)),INDEX('Cycle 6'!B$10:B$999,MATCH($A42,'Cycle 6'!$L$10:$L$999,0),1)),INDEX('Cycle 7'!B$10:B$999,MATCH($A42,'Cycle 7'!$L$10:$L$999,0),1)),INDEX('Cycle 8'!B$10:B$999,MATCH($A42,'Cycle 8'!$L$10:$L$999,0),1)),INDEX('Cycle 9'!B$10:B$999,MATCH($A42,'Cycle 9'!$L$10:$L$999,0),1)),INDEX('Cycle 10'!B$10:B$999,MATCH($A42,'Cycle 10'!$L$10:$L$999,0),1)),INDEX('Cycle 11'!B$10:B$999,MATCH($A42,'Cycle 11'!$L$10:$L$999,0),1)),""))</f>
        <v/>
      </c>
      <c r="D42" t="str">
        <f>IF(IFERROR(IFERROR(IFERROR(IFERROR(IFERROR(IFERROR(IFERROR(IFERROR(IFERROR(IFERROR(IFERROR(IFERROR(INDEX(Summer!C$10:C$999,MATCH($A42,Summer!$L$10:$L$999,0),1),INDEX('Cycle 1'!C$10:C$999,MATCH($A42,'Cycle 1'!$L$10:$L$999,0),1)),INDEX('Cycle 2'!C$10:C$999,MATCH($A42,'Cycle 2'!$L$10:$L$999,0),1)),INDEX('Cycle 3'!C$10:C$999,MATCH($A42,'Cycle 3'!$L$10:$L$999,0),1)),INDEX('Cycle 4'!C$10:C$999,MATCH($A42,'Cycle 4'!$L$10:$L$999,0),1)),INDEX('Cycle 5'!C$10:C$999,MATCH($A42,'Cycle 5'!$L$10:$L$999,0),1)),INDEX('Cycle 6'!C$10:C$999,MATCH($A42,'Cycle 6'!$L$10:$L$999,0),1)),INDEX('Cycle 7'!C$10:C$999,MATCH($A42,'Cycle 7'!$L$10:$L$999,0),1)),INDEX('Cycle 8'!C$10:C$999,MATCH($A42,'Cycle 8'!$L$10:$L$999,0),1)),INDEX('Cycle 9'!C$10:C$999,MATCH($A42,'Cycle 9'!$L$10:$L$999,0),1)),INDEX('Cycle 10'!C$10:C$999,MATCH($A42,'Cycle 10'!$L$10:$L$999,0),1)),INDEX('Cycle 11'!C$10:C$999,MATCH($A42,'Cycle 11'!$L$10:$L$999,0),1)),"")="","",IFERROR(IFERROR(IFERROR(IFERROR(IFERROR(IFERROR(IFERROR(IFERROR(IFERROR(IFERROR(IFERROR(IFERROR(INDEX(Summer!C$10:C$999,MATCH($A42,Summer!$L$10:$L$999,0),1),INDEX('Cycle 1'!C$10:C$999,MATCH($A42,'Cycle 1'!$L$10:$L$999,0),1)),INDEX('Cycle 2'!C$10:C$999,MATCH($A42,'Cycle 2'!$L$10:$L$999,0),1)),INDEX('Cycle 3'!C$10:C$999,MATCH($A42,'Cycle 3'!$L$10:$L$999,0),1)),INDEX('Cycle 4'!C$10:C$999,MATCH($A42,'Cycle 4'!$L$10:$L$999,0),1)),INDEX('Cycle 5'!C$10:C$999,MATCH($A42,'Cycle 5'!$L$10:$L$999,0),1)),INDEX('Cycle 6'!C$10:C$999,MATCH($A42,'Cycle 6'!$L$10:$L$999,0),1)),INDEX('Cycle 7'!C$10:C$999,MATCH($A42,'Cycle 7'!$L$10:$L$999,0),1)),INDEX('Cycle 8'!C$10:C$999,MATCH($A42,'Cycle 8'!$L$10:$L$999,0),1)),INDEX('Cycle 9'!C$10:C$999,MATCH($A42,'Cycle 9'!$L$10:$L$999,0),1)),INDEX('Cycle 10'!C$10:C$999,MATCH($A42,'Cycle 10'!$L$10:$L$999,0),1)),INDEX('Cycle 11'!C$10:C$999,MATCH($A42,'Cycle 11'!$L$10:$L$999,0),1)),""))</f>
        <v/>
      </c>
      <c r="E42" t="str">
        <f>IF(IFERROR(IFERROR(IFERROR(IFERROR(IFERROR(IFERROR(IFERROR(IFERROR(IFERROR(IFERROR(IFERROR(IFERROR(INDEX(Summer!D$10:D$999,MATCH($A42,Summer!$L$10:$L$999,0),1),INDEX('Cycle 1'!D$10:D$999,MATCH($A42,'Cycle 1'!$L$10:$L$999,0),1)),INDEX('Cycle 2'!D$10:D$999,MATCH($A42,'Cycle 2'!$L$10:$L$999,0),1)),INDEX('Cycle 3'!D$10:D$999,MATCH($A42,'Cycle 3'!$L$10:$L$999,0),1)),INDEX('Cycle 4'!D$10:D$999,MATCH($A42,'Cycle 4'!$L$10:$L$999,0),1)),INDEX('Cycle 5'!D$10:D$999,MATCH($A42,'Cycle 5'!$L$10:$L$999,0),1)),INDEX('Cycle 6'!D$10:D$999,MATCH($A42,'Cycle 6'!$L$10:$L$999,0),1)),INDEX('Cycle 7'!D$10:D$999,MATCH($A42,'Cycle 7'!$L$10:$L$999,0),1)),INDEX('Cycle 8'!D$10:D$999,MATCH($A42,'Cycle 8'!$L$10:$L$999,0),1)),INDEX('Cycle 9'!D$10:D$999,MATCH($A42,'Cycle 9'!$L$10:$L$999,0),1)),INDEX('Cycle 10'!D$10:D$999,MATCH($A42,'Cycle 10'!$L$10:$L$999,0),1)),INDEX('Cycle 11'!D$10:D$999,MATCH($A42,'Cycle 11'!$L$10:$L$999,0),1)),"")="","",IFERROR(IFERROR(IFERROR(IFERROR(IFERROR(IFERROR(IFERROR(IFERROR(IFERROR(IFERROR(IFERROR(IFERROR(INDEX(Summer!D$10:D$999,MATCH($A42,Summer!$L$10:$L$999,0),1),INDEX('Cycle 1'!D$10:D$999,MATCH($A42,'Cycle 1'!$L$10:$L$999,0),1)),INDEX('Cycle 2'!D$10:D$999,MATCH($A42,'Cycle 2'!$L$10:$L$999,0),1)),INDEX('Cycle 3'!D$10:D$999,MATCH($A42,'Cycle 3'!$L$10:$L$999,0),1)),INDEX('Cycle 4'!D$10:D$999,MATCH($A42,'Cycle 4'!$L$10:$L$999,0),1)),INDEX('Cycle 5'!D$10:D$999,MATCH($A42,'Cycle 5'!$L$10:$L$999,0),1)),INDEX('Cycle 6'!D$10:D$999,MATCH($A42,'Cycle 6'!$L$10:$L$999,0),1)),INDEX('Cycle 7'!D$10:D$999,MATCH($A42,'Cycle 7'!$L$10:$L$999,0),1)),INDEX('Cycle 8'!D$10:D$999,MATCH($A42,'Cycle 8'!$L$10:$L$999,0),1)),INDEX('Cycle 9'!D$10:D$999,MATCH($A42,'Cycle 9'!$L$10:$L$999,0),1)),INDEX('Cycle 10'!D$10:D$999,MATCH($A42,'Cycle 10'!$L$10:$L$999,0),1)),INDEX('Cycle 11'!D$10:D$999,MATCH($A42,'Cycle 11'!$L$10:$L$999,0),1)),""))</f>
        <v/>
      </c>
      <c r="F42" t="str">
        <f>IF(IFERROR(IFERROR(IFERROR(IFERROR(IFERROR(IFERROR(IFERROR(IFERROR(IFERROR(IFERROR(IFERROR(IFERROR(INDEX(Summer!E$10:E$999,MATCH($A42,Summer!$L$10:$L$999,0),1),INDEX('Cycle 1'!E$10:E$999,MATCH($A42,'Cycle 1'!$L$10:$L$999,0),1)),INDEX('Cycle 2'!E$10:E$999,MATCH($A42,'Cycle 2'!$L$10:$L$999,0),1)),INDEX('Cycle 3'!E$10:E$999,MATCH($A42,'Cycle 3'!$L$10:$L$999,0),1)),INDEX('Cycle 4'!E$10:E$999,MATCH($A42,'Cycle 4'!$L$10:$L$999,0),1)),INDEX('Cycle 5'!E$10:E$999,MATCH($A42,'Cycle 5'!$L$10:$L$999,0),1)),INDEX('Cycle 6'!E$10:E$999,MATCH($A42,'Cycle 6'!$L$10:$L$999,0),1)),INDEX('Cycle 7'!E$10:E$999,MATCH($A42,'Cycle 7'!$L$10:$L$999,0),1)),INDEX('Cycle 8'!E$10:E$999,MATCH($A42,'Cycle 8'!$L$10:$L$999,0),1)),INDEX('Cycle 9'!E$10:E$999,MATCH($A42,'Cycle 9'!$L$10:$L$999,0),1)),INDEX('Cycle 10'!E$10:E$999,MATCH($A42,'Cycle 10'!$L$10:$L$999,0),1)),INDEX('Cycle 11'!E$10:E$999,MATCH($A42,'Cycle 11'!$L$10:$L$999,0),1)),"")="","",IFERROR(IFERROR(IFERROR(IFERROR(IFERROR(IFERROR(IFERROR(IFERROR(IFERROR(IFERROR(IFERROR(IFERROR(INDEX(Summer!E$10:E$999,MATCH($A42,Summer!$L$10:$L$999,0),1),INDEX('Cycle 1'!E$10:E$999,MATCH($A42,'Cycle 1'!$L$10:$L$999,0),1)),INDEX('Cycle 2'!E$10:E$999,MATCH($A42,'Cycle 2'!$L$10:$L$999,0),1)),INDEX('Cycle 3'!E$10:E$999,MATCH($A42,'Cycle 3'!$L$10:$L$999,0),1)),INDEX('Cycle 4'!E$10:E$999,MATCH($A42,'Cycle 4'!$L$10:$L$999,0),1)),INDEX('Cycle 5'!E$10:E$999,MATCH($A42,'Cycle 5'!$L$10:$L$999,0),1)),INDEX('Cycle 6'!E$10:E$999,MATCH($A42,'Cycle 6'!$L$10:$L$999,0),1)),INDEX('Cycle 7'!E$10:E$999,MATCH($A42,'Cycle 7'!$L$10:$L$999,0),1)),INDEX('Cycle 8'!E$10:E$999,MATCH($A42,'Cycle 8'!$L$10:$L$999,0),1)),INDEX('Cycle 9'!E$10:E$999,MATCH($A42,'Cycle 9'!$L$10:$L$999,0),1)),INDEX('Cycle 10'!E$10:E$999,MATCH($A42,'Cycle 10'!$L$10:$L$999,0),1)),INDEX('Cycle 11'!E$10:E$999,MATCH($A42,'Cycle 11'!$L$10:$L$999,0),1)),""))</f>
        <v/>
      </c>
      <c r="G42" t="str">
        <f>IF(IFERROR(IFERROR(IFERROR(IFERROR(IFERROR(IFERROR(IFERROR(IFERROR(IFERROR(IFERROR(IFERROR(IFERROR(INDEX(Summer!F$10:F$999,MATCH($A42,Summer!$L$10:$L$999,0),1),INDEX('Cycle 1'!F$10:F$999,MATCH($A42,'Cycle 1'!$L$10:$L$999,0),1)),INDEX('Cycle 2'!F$10:F$999,MATCH($A42,'Cycle 2'!$L$10:$L$999,0),1)),INDEX('Cycle 3'!F$10:F$999,MATCH($A42,'Cycle 3'!$L$10:$L$999,0),1)),INDEX('Cycle 4'!F$10:F$999,MATCH($A42,'Cycle 4'!$L$10:$L$999,0),1)),INDEX('Cycle 5'!F$10:F$999,MATCH($A42,'Cycle 5'!$L$10:$L$999,0),1)),INDEX('Cycle 6'!F$10:F$999,MATCH($A42,'Cycle 6'!$L$10:$L$999,0),1)),INDEX('Cycle 7'!F$10:F$999,MATCH($A42,'Cycle 7'!$L$10:$L$999,0),1)),INDEX('Cycle 8'!F$10:F$999,MATCH($A42,'Cycle 8'!$L$10:$L$999,0),1)),INDEX('Cycle 9'!F$10:F$999,MATCH($A42,'Cycle 9'!$L$10:$L$999,0),1)),INDEX('Cycle 10'!F$10:F$999,MATCH($A42,'Cycle 10'!$L$10:$L$999,0),1)),INDEX('Cycle 11'!F$10:F$999,MATCH($A42,'Cycle 11'!$L$10:$L$999,0),1)),"")="","",IFERROR(IFERROR(IFERROR(IFERROR(IFERROR(IFERROR(IFERROR(IFERROR(IFERROR(IFERROR(IFERROR(IFERROR(INDEX(Summer!F$10:F$999,MATCH($A42,Summer!$L$10:$L$999,0),1),INDEX('Cycle 1'!F$10:F$999,MATCH($A42,'Cycle 1'!$L$10:$L$999,0),1)),INDEX('Cycle 2'!F$10:F$999,MATCH($A42,'Cycle 2'!$L$10:$L$999,0),1)),INDEX('Cycle 3'!F$10:F$999,MATCH($A42,'Cycle 3'!$L$10:$L$999,0),1)),INDEX('Cycle 4'!F$10:F$999,MATCH($A42,'Cycle 4'!$L$10:$L$999,0),1)),INDEX('Cycle 5'!F$10:F$999,MATCH($A42,'Cycle 5'!$L$10:$L$999,0),1)),INDEX('Cycle 6'!F$10:F$999,MATCH($A42,'Cycle 6'!$L$10:$L$999,0),1)),INDEX('Cycle 7'!F$10:F$999,MATCH($A42,'Cycle 7'!$L$10:$L$999,0),1)),INDEX('Cycle 8'!F$10:F$999,MATCH($A42,'Cycle 8'!$L$10:$L$999,0),1)),INDEX('Cycle 9'!F$10:F$999,MATCH($A42,'Cycle 9'!$L$10:$L$999,0),1)),INDEX('Cycle 10'!F$10:F$999,MATCH($A42,'Cycle 10'!$L$10:$L$999,0),1)),INDEX('Cycle 11'!F$10:F$999,MATCH($A42,'Cycle 11'!$L$10:$L$999,0),1)),""))</f>
        <v/>
      </c>
      <c r="H42" t="str">
        <f>IF(IFERROR(IFERROR(IFERROR(IFERROR(IFERROR(IFERROR(IFERROR(IFERROR(IFERROR(IFERROR(IFERROR(IFERROR(INDEX(Summer!G$10:G$999,MATCH($A42,Summer!$L$10:$L$999,0),1),INDEX('Cycle 1'!G$10:G$999,MATCH($A42,'Cycle 1'!$L$10:$L$999,0),1)),INDEX('Cycle 2'!G$10:G$999,MATCH($A42,'Cycle 2'!$L$10:$L$999,0),1)),INDEX('Cycle 3'!G$10:G$999,MATCH($A42,'Cycle 3'!$L$10:$L$999,0),1)),INDEX('Cycle 4'!G$10:G$999,MATCH($A42,'Cycle 4'!$L$10:$L$999,0),1)),INDEX('Cycle 5'!G$10:G$999,MATCH($A42,'Cycle 5'!$L$10:$L$999,0),1)),INDEX('Cycle 6'!G$10:G$999,MATCH($A42,'Cycle 6'!$L$10:$L$999,0),1)),INDEX('Cycle 7'!G$10:G$999,MATCH($A42,'Cycle 7'!$L$10:$L$999,0),1)),INDEX('Cycle 8'!G$10:G$999,MATCH($A42,'Cycle 8'!$L$10:$L$999,0),1)),INDEX('Cycle 9'!G$10:G$999,MATCH($A42,'Cycle 9'!$L$10:$L$999,0),1)),INDEX('Cycle 10'!G$10:G$999,MATCH($A42,'Cycle 10'!$L$10:$L$999,0),1)),INDEX('Cycle 11'!G$10:G$999,MATCH($A42,'Cycle 11'!$L$10:$L$999,0),1)),"")="","",IFERROR(IFERROR(IFERROR(IFERROR(IFERROR(IFERROR(IFERROR(IFERROR(IFERROR(IFERROR(IFERROR(IFERROR(INDEX(Summer!G$10:G$999,MATCH($A42,Summer!$L$10:$L$999,0),1),INDEX('Cycle 1'!G$10:G$999,MATCH($A42,'Cycle 1'!$L$10:$L$999,0),1)),INDEX('Cycle 2'!G$10:G$999,MATCH($A42,'Cycle 2'!$L$10:$L$999,0),1)),INDEX('Cycle 3'!G$10:G$999,MATCH($A42,'Cycle 3'!$L$10:$L$999,0),1)),INDEX('Cycle 4'!G$10:G$999,MATCH($A42,'Cycle 4'!$L$10:$L$999,0),1)),INDEX('Cycle 5'!G$10:G$999,MATCH($A42,'Cycle 5'!$L$10:$L$999,0),1)),INDEX('Cycle 6'!G$10:G$999,MATCH($A42,'Cycle 6'!$L$10:$L$999,0),1)),INDEX('Cycle 7'!G$10:G$999,MATCH($A42,'Cycle 7'!$L$10:$L$999,0),1)),INDEX('Cycle 8'!G$10:G$999,MATCH($A42,'Cycle 8'!$L$10:$L$999,0),1)),INDEX('Cycle 9'!G$10:G$999,MATCH($A42,'Cycle 9'!$L$10:$L$999,0),1)),INDEX('Cycle 10'!G$10:G$999,MATCH($A42,'Cycle 10'!$L$10:$L$999,0),1)),INDEX('Cycle 11'!G$10:G$999,MATCH($A42,'Cycle 11'!$L$10:$L$999,0),1)),""))</f>
        <v/>
      </c>
      <c r="I42">
        <f>IFERROR(IF(C42="",MAX(I$1:I41),IF(ROW(C$2)=ROW(C42),1,IF(ISERROR(VLOOKUP(C42,C$2:C41,1,FALSE)),MAX(I$1:I41)+1,MAX(I$1:I41)))),"")</f>
        <v>0</v>
      </c>
      <c r="J42" t="str">
        <f t="shared" si="0"/>
        <v/>
      </c>
      <c r="K42" t="str">
        <f t="shared" ref="K42:V51" si="6">IF($H42="","",COUNTIFS($C:$C,$C42,$H:$H,"Yes",$B:$B,SUBSTITUTE(K$1,"MH_","")))</f>
        <v/>
      </c>
      <c r="L42" t="str">
        <f t="shared" si="6"/>
        <v/>
      </c>
      <c r="M42" t="str">
        <f t="shared" si="6"/>
        <v/>
      </c>
      <c r="N42" t="str">
        <f t="shared" si="6"/>
        <v/>
      </c>
      <c r="O42" t="str">
        <f t="shared" si="6"/>
        <v/>
      </c>
      <c r="P42" t="str">
        <f t="shared" si="6"/>
        <v/>
      </c>
      <c r="Q42" t="str">
        <f t="shared" si="6"/>
        <v/>
      </c>
      <c r="R42" t="str">
        <f t="shared" si="6"/>
        <v/>
      </c>
      <c r="S42" t="str">
        <f t="shared" si="6"/>
        <v/>
      </c>
      <c r="T42" t="str">
        <f t="shared" si="6"/>
        <v/>
      </c>
      <c r="U42" t="str">
        <f t="shared" si="6"/>
        <v/>
      </c>
      <c r="V42" t="str">
        <f t="shared" si="6"/>
        <v/>
      </c>
      <c r="W42" t="str">
        <f t="shared" si="2"/>
        <v/>
      </c>
      <c r="X42">
        <f>IF(OR(H42="No",H42=""),0,IF(COUNTIFS(H$2:H42,"Yes",C$2:C42,C42)&gt;1,0,COUNTIFS(H$2:H42,"Yes",C$2:C42,C42)))+IF(X41=$X$1,0,X41)</f>
        <v>0</v>
      </c>
    </row>
    <row r="43" spans="1:24" x14ac:dyDescent="0.3">
      <c r="A43">
        <f>ROWS($A$2:$A43)</f>
        <v>42</v>
      </c>
      <c r="B43" t="str">
        <f>IF(ISERROR(VLOOKUP(A43,Summer!L$11:L$500,1,FALSE)),IF(ISERROR(VLOOKUP(A43,'Cycle 1'!L$11:L$500,1,FALSE)),IF(ISERROR(VLOOKUP(A43,'Cycle 2'!L$11:L$500,1,FALSE)),IF(ISERROR(VLOOKUP(A43,'Cycle 3'!L$11:L$500,1,FALSE)),IF(ISERROR(VLOOKUP(A43,'Cycle 4'!L$11:L$500,1,FALSE)),IF(ISERROR(VLOOKUP(A43,'Cycle 5'!L$11:L$500,1,FALSE)),IF(ISERROR(VLOOKUP(A43,'Cycle 6'!L$11:L$500,1,FALSE)),IF(ISERROR(VLOOKUP(A43,'Cycle 7'!L$11:L$500,1,FALSE)),IF(ISERROR(VLOOKUP(A43,'Cycle 8'!L$11:L$500,1,FALSE)),IF(ISERROR(VLOOKUP(A43,'Cycle 9'!L$11:L$500,1,FALSE)),IF(ISERROR(VLOOKUP(A43,'Cycle 10'!L$11:L$500,1,FALSE)),IF(ISERROR(VLOOKUP(A43,'Cycle 11'!L$11:L$500,1,FALSE)),"","Cycle 11"),"Cycle 10"),"Cycle 9"),"Cycle 8"),"Cycle 7"),"Cycle 6"),"Cycle 5"),"Cycle 4"),"Cycle 3"),"Cycle 2"),"Cycle 1"),"Summer")</f>
        <v/>
      </c>
      <c r="C43" t="str">
        <f>IF(IFERROR(IFERROR(IFERROR(IFERROR(IFERROR(IFERROR(IFERROR(IFERROR(IFERROR(IFERROR(IFERROR(IFERROR(INDEX(Summer!B$10:B$999,MATCH($A43,Summer!$L$10:$L$999,0),1),INDEX('Cycle 1'!B$10:B$999,MATCH($A43,'Cycle 1'!$L$10:$L$999,0),1)),INDEX('Cycle 2'!B$10:B$999,MATCH($A43,'Cycle 2'!$L$10:$L$999,0),1)),INDEX('Cycle 3'!B$10:B$999,MATCH($A43,'Cycle 3'!$L$10:$L$999,0),1)),INDEX('Cycle 4'!B$10:B$999,MATCH($A43,'Cycle 4'!$L$10:$L$999,0),1)),INDEX('Cycle 5'!B$10:B$999,MATCH($A43,'Cycle 5'!$L$10:$L$999,0),1)),INDEX('Cycle 6'!B$10:B$999,MATCH($A43,'Cycle 6'!$L$10:$L$999,0),1)),INDEX('Cycle 7'!B$10:B$999,MATCH($A43,'Cycle 7'!$L$10:$L$999,0),1)),INDEX('Cycle 8'!B$10:B$999,MATCH($A43,'Cycle 8'!$L$10:$L$999,0),1)),INDEX('Cycle 9'!B$10:B$999,MATCH($A43,'Cycle 9'!$L$10:$L$999,0),1)),INDEX('Cycle 10'!B$10:B$999,MATCH($A43,'Cycle 10'!$L$10:$L$999,0),1)),INDEX('Cycle 11'!B$10:B$999,MATCH($A43,'Cycle 11'!$L$10:$L$999,0),1)),"")="","",IFERROR(IFERROR(IFERROR(IFERROR(IFERROR(IFERROR(IFERROR(IFERROR(IFERROR(IFERROR(IFERROR(IFERROR(INDEX(Summer!B$10:B$999,MATCH($A43,Summer!$L$10:$L$999,0),1),INDEX('Cycle 1'!B$10:B$999,MATCH($A43,'Cycle 1'!$L$10:$L$999,0),1)),INDEX('Cycle 2'!B$10:B$999,MATCH($A43,'Cycle 2'!$L$10:$L$999,0),1)),INDEX('Cycle 3'!B$10:B$999,MATCH($A43,'Cycle 3'!$L$10:$L$999,0),1)),INDEX('Cycle 4'!B$10:B$999,MATCH($A43,'Cycle 4'!$L$10:$L$999,0),1)),INDEX('Cycle 5'!B$10:B$999,MATCH($A43,'Cycle 5'!$L$10:$L$999,0),1)),INDEX('Cycle 6'!B$10:B$999,MATCH($A43,'Cycle 6'!$L$10:$L$999,0),1)),INDEX('Cycle 7'!B$10:B$999,MATCH($A43,'Cycle 7'!$L$10:$L$999,0),1)),INDEX('Cycle 8'!B$10:B$999,MATCH($A43,'Cycle 8'!$L$10:$L$999,0),1)),INDEX('Cycle 9'!B$10:B$999,MATCH($A43,'Cycle 9'!$L$10:$L$999,0),1)),INDEX('Cycle 10'!B$10:B$999,MATCH($A43,'Cycle 10'!$L$10:$L$999,0),1)),INDEX('Cycle 11'!B$10:B$999,MATCH($A43,'Cycle 11'!$L$10:$L$999,0),1)),""))</f>
        <v/>
      </c>
      <c r="D43" t="str">
        <f>IF(IFERROR(IFERROR(IFERROR(IFERROR(IFERROR(IFERROR(IFERROR(IFERROR(IFERROR(IFERROR(IFERROR(IFERROR(INDEX(Summer!C$10:C$999,MATCH($A43,Summer!$L$10:$L$999,0),1),INDEX('Cycle 1'!C$10:C$999,MATCH($A43,'Cycle 1'!$L$10:$L$999,0),1)),INDEX('Cycle 2'!C$10:C$999,MATCH($A43,'Cycle 2'!$L$10:$L$999,0),1)),INDEX('Cycle 3'!C$10:C$999,MATCH($A43,'Cycle 3'!$L$10:$L$999,0),1)),INDEX('Cycle 4'!C$10:C$999,MATCH($A43,'Cycle 4'!$L$10:$L$999,0),1)),INDEX('Cycle 5'!C$10:C$999,MATCH($A43,'Cycle 5'!$L$10:$L$999,0),1)),INDEX('Cycle 6'!C$10:C$999,MATCH($A43,'Cycle 6'!$L$10:$L$999,0),1)),INDEX('Cycle 7'!C$10:C$999,MATCH($A43,'Cycle 7'!$L$10:$L$999,0),1)),INDEX('Cycle 8'!C$10:C$999,MATCH($A43,'Cycle 8'!$L$10:$L$999,0),1)),INDEX('Cycle 9'!C$10:C$999,MATCH($A43,'Cycle 9'!$L$10:$L$999,0),1)),INDEX('Cycle 10'!C$10:C$999,MATCH($A43,'Cycle 10'!$L$10:$L$999,0),1)),INDEX('Cycle 11'!C$10:C$999,MATCH($A43,'Cycle 11'!$L$10:$L$999,0),1)),"")="","",IFERROR(IFERROR(IFERROR(IFERROR(IFERROR(IFERROR(IFERROR(IFERROR(IFERROR(IFERROR(IFERROR(IFERROR(INDEX(Summer!C$10:C$999,MATCH($A43,Summer!$L$10:$L$999,0),1),INDEX('Cycle 1'!C$10:C$999,MATCH($A43,'Cycle 1'!$L$10:$L$999,0),1)),INDEX('Cycle 2'!C$10:C$999,MATCH($A43,'Cycle 2'!$L$10:$L$999,0),1)),INDEX('Cycle 3'!C$10:C$999,MATCH($A43,'Cycle 3'!$L$10:$L$999,0),1)),INDEX('Cycle 4'!C$10:C$999,MATCH($A43,'Cycle 4'!$L$10:$L$999,0),1)),INDEX('Cycle 5'!C$10:C$999,MATCH($A43,'Cycle 5'!$L$10:$L$999,0),1)),INDEX('Cycle 6'!C$10:C$999,MATCH($A43,'Cycle 6'!$L$10:$L$999,0),1)),INDEX('Cycle 7'!C$10:C$999,MATCH($A43,'Cycle 7'!$L$10:$L$999,0),1)),INDEX('Cycle 8'!C$10:C$999,MATCH($A43,'Cycle 8'!$L$10:$L$999,0),1)),INDEX('Cycle 9'!C$10:C$999,MATCH($A43,'Cycle 9'!$L$10:$L$999,0),1)),INDEX('Cycle 10'!C$10:C$999,MATCH($A43,'Cycle 10'!$L$10:$L$999,0),1)),INDEX('Cycle 11'!C$10:C$999,MATCH($A43,'Cycle 11'!$L$10:$L$999,0),1)),""))</f>
        <v/>
      </c>
      <c r="E43" t="str">
        <f>IF(IFERROR(IFERROR(IFERROR(IFERROR(IFERROR(IFERROR(IFERROR(IFERROR(IFERROR(IFERROR(IFERROR(IFERROR(INDEX(Summer!D$10:D$999,MATCH($A43,Summer!$L$10:$L$999,0),1),INDEX('Cycle 1'!D$10:D$999,MATCH($A43,'Cycle 1'!$L$10:$L$999,0),1)),INDEX('Cycle 2'!D$10:D$999,MATCH($A43,'Cycle 2'!$L$10:$L$999,0),1)),INDEX('Cycle 3'!D$10:D$999,MATCH($A43,'Cycle 3'!$L$10:$L$999,0),1)),INDEX('Cycle 4'!D$10:D$999,MATCH($A43,'Cycle 4'!$L$10:$L$999,0),1)),INDEX('Cycle 5'!D$10:D$999,MATCH($A43,'Cycle 5'!$L$10:$L$999,0),1)),INDEX('Cycle 6'!D$10:D$999,MATCH($A43,'Cycle 6'!$L$10:$L$999,0),1)),INDEX('Cycle 7'!D$10:D$999,MATCH($A43,'Cycle 7'!$L$10:$L$999,0),1)),INDEX('Cycle 8'!D$10:D$999,MATCH($A43,'Cycle 8'!$L$10:$L$999,0),1)),INDEX('Cycle 9'!D$10:D$999,MATCH($A43,'Cycle 9'!$L$10:$L$999,0),1)),INDEX('Cycle 10'!D$10:D$999,MATCH($A43,'Cycle 10'!$L$10:$L$999,0),1)),INDEX('Cycle 11'!D$10:D$999,MATCH($A43,'Cycle 11'!$L$10:$L$999,0),1)),"")="","",IFERROR(IFERROR(IFERROR(IFERROR(IFERROR(IFERROR(IFERROR(IFERROR(IFERROR(IFERROR(IFERROR(IFERROR(INDEX(Summer!D$10:D$999,MATCH($A43,Summer!$L$10:$L$999,0),1),INDEX('Cycle 1'!D$10:D$999,MATCH($A43,'Cycle 1'!$L$10:$L$999,0),1)),INDEX('Cycle 2'!D$10:D$999,MATCH($A43,'Cycle 2'!$L$10:$L$999,0),1)),INDEX('Cycle 3'!D$10:D$999,MATCH($A43,'Cycle 3'!$L$10:$L$999,0),1)),INDEX('Cycle 4'!D$10:D$999,MATCH($A43,'Cycle 4'!$L$10:$L$999,0),1)),INDEX('Cycle 5'!D$10:D$999,MATCH($A43,'Cycle 5'!$L$10:$L$999,0),1)),INDEX('Cycle 6'!D$10:D$999,MATCH($A43,'Cycle 6'!$L$10:$L$999,0),1)),INDEX('Cycle 7'!D$10:D$999,MATCH($A43,'Cycle 7'!$L$10:$L$999,0),1)),INDEX('Cycle 8'!D$10:D$999,MATCH($A43,'Cycle 8'!$L$10:$L$999,0),1)),INDEX('Cycle 9'!D$10:D$999,MATCH($A43,'Cycle 9'!$L$10:$L$999,0),1)),INDEX('Cycle 10'!D$10:D$999,MATCH($A43,'Cycle 10'!$L$10:$L$999,0),1)),INDEX('Cycle 11'!D$10:D$999,MATCH($A43,'Cycle 11'!$L$10:$L$999,0),1)),""))</f>
        <v/>
      </c>
      <c r="F43" t="str">
        <f>IF(IFERROR(IFERROR(IFERROR(IFERROR(IFERROR(IFERROR(IFERROR(IFERROR(IFERROR(IFERROR(IFERROR(IFERROR(INDEX(Summer!E$10:E$999,MATCH($A43,Summer!$L$10:$L$999,0),1),INDEX('Cycle 1'!E$10:E$999,MATCH($A43,'Cycle 1'!$L$10:$L$999,0),1)),INDEX('Cycle 2'!E$10:E$999,MATCH($A43,'Cycle 2'!$L$10:$L$999,0),1)),INDEX('Cycle 3'!E$10:E$999,MATCH($A43,'Cycle 3'!$L$10:$L$999,0),1)),INDEX('Cycle 4'!E$10:E$999,MATCH($A43,'Cycle 4'!$L$10:$L$999,0),1)),INDEX('Cycle 5'!E$10:E$999,MATCH($A43,'Cycle 5'!$L$10:$L$999,0),1)),INDEX('Cycle 6'!E$10:E$999,MATCH($A43,'Cycle 6'!$L$10:$L$999,0),1)),INDEX('Cycle 7'!E$10:E$999,MATCH($A43,'Cycle 7'!$L$10:$L$999,0),1)),INDEX('Cycle 8'!E$10:E$999,MATCH($A43,'Cycle 8'!$L$10:$L$999,0),1)),INDEX('Cycle 9'!E$10:E$999,MATCH($A43,'Cycle 9'!$L$10:$L$999,0),1)),INDEX('Cycle 10'!E$10:E$999,MATCH($A43,'Cycle 10'!$L$10:$L$999,0),1)),INDEX('Cycle 11'!E$10:E$999,MATCH($A43,'Cycle 11'!$L$10:$L$999,0),1)),"")="","",IFERROR(IFERROR(IFERROR(IFERROR(IFERROR(IFERROR(IFERROR(IFERROR(IFERROR(IFERROR(IFERROR(IFERROR(INDEX(Summer!E$10:E$999,MATCH($A43,Summer!$L$10:$L$999,0),1),INDEX('Cycle 1'!E$10:E$999,MATCH($A43,'Cycle 1'!$L$10:$L$999,0),1)),INDEX('Cycle 2'!E$10:E$999,MATCH($A43,'Cycle 2'!$L$10:$L$999,0),1)),INDEX('Cycle 3'!E$10:E$999,MATCH($A43,'Cycle 3'!$L$10:$L$999,0),1)),INDEX('Cycle 4'!E$10:E$999,MATCH($A43,'Cycle 4'!$L$10:$L$999,0),1)),INDEX('Cycle 5'!E$10:E$999,MATCH($A43,'Cycle 5'!$L$10:$L$999,0),1)),INDEX('Cycle 6'!E$10:E$999,MATCH($A43,'Cycle 6'!$L$10:$L$999,0),1)),INDEX('Cycle 7'!E$10:E$999,MATCH($A43,'Cycle 7'!$L$10:$L$999,0),1)),INDEX('Cycle 8'!E$10:E$999,MATCH($A43,'Cycle 8'!$L$10:$L$999,0),1)),INDEX('Cycle 9'!E$10:E$999,MATCH($A43,'Cycle 9'!$L$10:$L$999,0),1)),INDEX('Cycle 10'!E$10:E$999,MATCH($A43,'Cycle 10'!$L$10:$L$999,0),1)),INDEX('Cycle 11'!E$10:E$999,MATCH($A43,'Cycle 11'!$L$10:$L$999,0),1)),""))</f>
        <v/>
      </c>
      <c r="G43" t="str">
        <f>IF(IFERROR(IFERROR(IFERROR(IFERROR(IFERROR(IFERROR(IFERROR(IFERROR(IFERROR(IFERROR(IFERROR(IFERROR(INDEX(Summer!F$10:F$999,MATCH($A43,Summer!$L$10:$L$999,0),1),INDEX('Cycle 1'!F$10:F$999,MATCH($A43,'Cycle 1'!$L$10:$L$999,0),1)),INDEX('Cycle 2'!F$10:F$999,MATCH($A43,'Cycle 2'!$L$10:$L$999,0),1)),INDEX('Cycle 3'!F$10:F$999,MATCH($A43,'Cycle 3'!$L$10:$L$999,0),1)),INDEX('Cycle 4'!F$10:F$999,MATCH($A43,'Cycle 4'!$L$10:$L$999,0),1)),INDEX('Cycle 5'!F$10:F$999,MATCH($A43,'Cycle 5'!$L$10:$L$999,0),1)),INDEX('Cycle 6'!F$10:F$999,MATCH($A43,'Cycle 6'!$L$10:$L$999,0),1)),INDEX('Cycle 7'!F$10:F$999,MATCH($A43,'Cycle 7'!$L$10:$L$999,0),1)),INDEX('Cycle 8'!F$10:F$999,MATCH($A43,'Cycle 8'!$L$10:$L$999,0),1)),INDEX('Cycle 9'!F$10:F$999,MATCH($A43,'Cycle 9'!$L$10:$L$999,0),1)),INDEX('Cycle 10'!F$10:F$999,MATCH($A43,'Cycle 10'!$L$10:$L$999,0),1)),INDEX('Cycle 11'!F$10:F$999,MATCH($A43,'Cycle 11'!$L$10:$L$999,0),1)),"")="","",IFERROR(IFERROR(IFERROR(IFERROR(IFERROR(IFERROR(IFERROR(IFERROR(IFERROR(IFERROR(IFERROR(IFERROR(INDEX(Summer!F$10:F$999,MATCH($A43,Summer!$L$10:$L$999,0),1),INDEX('Cycle 1'!F$10:F$999,MATCH($A43,'Cycle 1'!$L$10:$L$999,0),1)),INDEX('Cycle 2'!F$10:F$999,MATCH($A43,'Cycle 2'!$L$10:$L$999,0),1)),INDEX('Cycle 3'!F$10:F$999,MATCH($A43,'Cycle 3'!$L$10:$L$999,0),1)),INDEX('Cycle 4'!F$10:F$999,MATCH($A43,'Cycle 4'!$L$10:$L$999,0),1)),INDEX('Cycle 5'!F$10:F$999,MATCH($A43,'Cycle 5'!$L$10:$L$999,0),1)),INDEX('Cycle 6'!F$10:F$999,MATCH($A43,'Cycle 6'!$L$10:$L$999,0),1)),INDEX('Cycle 7'!F$10:F$999,MATCH($A43,'Cycle 7'!$L$10:$L$999,0),1)),INDEX('Cycle 8'!F$10:F$999,MATCH($A43,'Cycle 8'!$L$10:$L$999,0),1)),INDEX('Cycle 9'!F$10:F$999,MATCH($A43,'Cycle 9'!$L$10:$L$999,0),1)),INDEX('Cycle 10'!F$10:F$999,MATCH($A43,'Cycle 10'!$L$10:$L$999,0),1)),INDEX('Cycle 11'!F$10:F$999,MATCH($A43,'Cycle 11'!$L$10:$L$999,0),1)),""))</f>
        <v/>
      </c>
      <c r="H43" t="str">
        <f>IF(IFERROR(IFERROR(IFERROR(IFERROR(IFERROR(IFERROR(IFERROR(IFERROR(IFERROR(IFERROR(IFERROR(IFERROR(INDEX(Summer!G$10:G$999,MATCH($A43,Summer!$L$10:$L$999,0),1),INDEX('Cycle 1'!G$10:G$999,MATCH($A43,'Cycle 1'!$L$10:$L$999,0),1)),INDEX('Cycle 2'!G$10:G$999,MATCH($A43,'Cycle 2'!$L$10:$L$999,0),1)),INDEX('Cycle 3'!G$10:G$999,MATCH($A43,'Cycle 3'!$L$10:$L$999,0),1)),INDEX('Cycle 4'!G$10:G$999,MATCH($A43,'Cycle 4'!$L$10:$L$999,0),1)),INDEX('Cycle 5'!G$10:G$999,MATCH($A43,'Cycle 5'!$L$10:$L$999,0),1)),INDEX('Cycle 6'!G$10:G$999,MATCH($A43,'Cycle 6'!$L$10:$L$999,0),1)),INDEX('Cycle 7'!G$10:G$999,MATCH($A43,'Cycle 7'!$L$10:$L$999,0),1)),INDEX('Cycle 8'!G$10:G$999,MATCH($A43,'Cycle 8'!$L$10:$L$999,0),1)),INDEX('Cycle 9'!G$10:G$999,MATCH($A43,'Cycle 9'!$L$10:$L$999,0),1)),INDEX('Cycle 10'!G$10:G$999,MATCH($A43,'Cycle 10'!$L$10:$L$999,0),1)),INDEX('Cycle 11'!G$10:G$999,MATCH($A43,'Cycle 11'!$L$10:$L$999,0),1)),"")="","",IFERROR(IFERROR(IFERROR(IFERROR(IFERROR(IFERROR(IFERROR(IFERROR(IFERROR(IFERROR(IFERROR(IFERROR(INDEX(Summer!G$10:G$999,MATCH($A43,Summer!$L$10:$L$999,0),1),INDEX('Cycle 1'!G$10:G$999,MATCH($A43,'Cycle 1'!$L$10:$L$999,0),1)),INDEX('Cycle 2'!G$10:G$999,MATCH($A43,'Cycle 2'!$L$10:$L$999,0),1)),INDEX('Cycle 3'!G$10:G$999,MATCH($A43,'Cycle 3'!$L$10:$L$999,0),1)),INDEX('Cycle 4'!G$10:G$999,MATCH($A43,'Cycle 4'!$L$10:$L$999,0),1)),INDEX('Cycle 5'!G$10:G$999,MATCH($A43,'Cycle 5'!$L$10:$L$999,0),1)),INDEX('Cycle 6'!G$10:G$999,MATCH($A43,'Cycle 6'!$L$10:$L$999,0),1)),INDEX('Cycle 7'!G$10:G$999,MATCH($A43,'Cycle 7'!$L$10:$L$999,0),1)),INDEX('Cycle 8'!G$10:G$999,MATCH($A43,'Cycle 8'!$L$10:$L$999,0),1)),INDEX('Cycle 9'!G$10:G$999,MATCH($A43,'Cycle 9'!$L$10:$L$999,0),1)),INDEX('Cycle 10'!G$10:G$999,MATCH($A43,'Cycle 10'!$L$10:$L$999,0),1)),INDEX('Cycle 11'!G$10:G$999,MATCH($A43,'Cycle 11'!$L$10:$L$999,0),1)),""))</f>
        <v/>
      </c>
      <c r="I43">
        <f>IFERROR(IF(C43="",MAX(I$1:I42),IF(ROW(C$2)=ROW(C43),1,IF(ISERROR(VLOOKUP(C43,C$2:C42,1,FALSE)),MAX(I$1:I42)+1,MAX(I$1:I42)))),"")</f>
        <v>0</v>
      </c>
      <c r="J43" t="str">
        <f t="shared" si="0"/>
        <v/>
      </c>
      <c r="K43" t="str">
        <f t="shared" si="6"/>
        <v/>
      </c>
      <c r="L43" t="str">
        <f t="shared" si="6"/>
        <v/>
      </c>
      <c r="M43" t="str">
        <f t="shared" si="6"/>
        <v/>
      </c>
      <c r="N43" t="str">
        <f t="shared" si="6"/>
        <v/>
      </c>
      <c r="O43" t="str">
        <f t="shared" si="6"/>
        <v/>
      </c>
      <c r="P43" t="str">
        <f t="shared" si="6"/>
        <v/>
      </c>
      <c r="Q43" t="str">
        <f t="shared" si="6"/>
        <v/>
      </c>
      <c r="R43" t="str">
        <f t="shared" si="6"/>
        <v/>
      </c>
      <c r="S43" t="str">
        <f t="shared" si="6"/>
        <v/>
      </c>
      <c r="T43" t="str">
        <f t="shared" si="6"/>
        <v/>
      </c>
      <c r="U43" t="str">
        <f t="shared" si="6"/>
        <v/>
      </c>
      <c r="V43" t="str">
        <f t="shared" si="6"/>
        <v/>
      </c>
      <c r="W43" t="str">
        <f t="shared" si="2"/>
        <v/>
      </c>
      <c r="X43">
        <f>IF(OR(H43="No",H43=""),0,IF(COUNTIFS(H$2:H43,"Yes",C$2:C43,C43)&gt;1,0,COUNTIFS(H$2:H43,"Yes",C$2:C43,C43)))+IF(X42=$X$1,0,X42)</f>
        <v>0</v>
      </c>
    </row>
    <row r="44" spans="1:24" x14ac:dyDescent="0.3">
      <c r="A44">
        <f>ROWS($A$2:$A44)</f>
        <v>43</v>
      </c>
      <c r="B44" t="str">
        <f>IF(ISERROR(VLOOKUP(A44,Summer!L$11:L$500,1,FALSE)),IF(ISERROR(VLOOKUP(A44,'Cycle 1'!L$11:L$500,1,FALSE)),IF(ISERROR(VLOOKUP(A44,'Cycle 2'!L$11:L$500,1,FALSE)),IF(ISERROR(VLOOKUP(A44,'Cycle 3'!L$11:L$500,1,FALSE)),IF(ISERROR(VLOOKUP(A44,'Cycle 4'!L$11:L$500,1,FALSE)),IF(ISERROR(VLOOKUP(A44,'Cycle 5'!L$11:L$500,1,FALSE)),IF(ISERROR(VLOOKUP(A44,'Cycle 6'!L$11:L$500,1,FALSE)),IF(ISERROR(VLOOKUP(A44,'Cycle 7'!L$11:L$500,1,FALSE)),IF(ISERROR(VLOOKUP(A44,'Cycle 8'!L$11:L$500,1,FALSE)),IF(ISERROR(VLOOKUP(A44,'Cycle 9'!L$11:L$500,1,FALSE)),IF(ISERROR(VLOOKUP(A44,'Cycle 10'!L$11:L$500,1,FALSE)),IF(ISERROR(VLOOKUP(A44,'Cycle 11'!L$11:L$500,1,FALSE)),"","Cycle 11"),"Cycle 10"),"Cycle 9"),"Cycle 8"),"Cycle 7"),"Cycle 6"),"Cycle 5"),"Cycle 4"),"Cycle 3"),"Cycle 2"),"Cycle 1"),"Summer")</f>
        <v/>
      </c>
      <c r="C44" t="str">
        <f>IF(IFERROR(IFERROR(IFERROR(IFERROR(IFERROR(IFERROR(IFERROR(IFERROR(IFERROR(IFERROR(IFERROR(IFERROR(INDEX(Summer!B$10:B$999,MATCH($A44,Summer!$L$10:$L$999,0),1),INDEX('Cycle 1'!B$10:B$999,MATCH($A44,'Cycle 1'!$L$10:$L$999,0),1)),INDEX('Cycle 2'!B$10:B$999,MATCH($A44,'Cycle 2'!$L$10:$L$999,0),1)),INDEX('Cycle 3'!B$10:B$999,MATCH($A44,'Cycle 3'!$L$10:$L$999,0),1)),INDEX('Cycle 4'!B$10:B$999,MATCH($A44,'Cycle 4'!$L$10:$L$999,0),1)),INDEX('Cycle 5'!B$10:B$999,MATCH($A44,'Cycle 5'!$L$10:$L$999,0),1)),INDEX('Cycle 6'!B$10:B$999,MATCH($A44,'Cycle 6'!$L$10:$L$999,0),1)),INDEX('Cycle 7'!B$10:B$999,MATCH($A44,'Cycle 7'!$L$10:$L$999,0),1)),INDEX('Cycle 8'!B$10:B$999,MATCH($A44,'Cycle 8'!$L$10:$L$999,0),1)),INDEX('Cycle 9'!B$10:B$999,MATCH($A44,'Cycle 9'!$L$10:$L$999,0),1)),INDEX('Cycle 10'!B$10:B$999,MATCH($A44,'Cycle 10'!$L$10:$L$999,0),1)),INDEX('Cycle 11'!B$10:B$999,MATCH($A44,'Cycle 11'!$L$10:$L$999,0),1)),"")="","",IFERROR(IFERROR(IFERROR(IFERROR(IFERROR(IFERROR(IFERROR(IFERROR(IFERROR(IFERROR(IFERROR(IFERROR(INDEX(Summer!B$10:B$999,MATCH($A44,Summer!$L$10:$L$999,0),1),INDEX('Cycle 1'!B$10:B$999,MATCH($A44,'Cycle 1'!$L$10:$L$999,0),1)),INDEX('Cycle 2'!B$10:B$999,MATCH($A44,'Cycle 2'!$L$10:$L$999,0),1)),INDEX('Cycle 3'!B$10:B$999,MATCH($A44,'Cycle 3'!$L$10:$L$999,0),1)),INDEX('Cycle 4'!B$10:B$999,MATCH($A44,'Cycle 4'!$L$10:$L$999,0),1)),INDEX('Cycle 5'!B$10:B$999,MATCH($A44,'Cycle 5'!$L$10:$L$999,0),1)),INDEX('Cycle 6'!B$10:B$999,MATCH($A44,'Cycle 6'!$L$10:$L$999,0),1)),INDEX('Cycle 7'!B$10:B$999,MATCH($A44,'Cycle 7'!$L$10:$L$999,0),1)),INDEX('Cycle 8'!B$10:B$999,MATCH($A44,'Cycle 8'!$L$10:$L$999,0),1)),INDEX('Cycle 9'!B$10:B$999,MATCH($A44,'Cycle 9'!$L$10:$L$999,0),1)),INDEX('Cycle 10'!B$10:B$999,MATCH($A44,'Cycle 10'!$L$10:$L$999,0),1)),INDEX('Cycle 11'!B$10:B$999,MATCH($A44,'Cycle 11'!$L$10:$L$999,0),1)),""))</f>
        <v/>
      </c>
      <c r="D44" t="str">
        <f>IF(IFERROR(IFERROR(IFERROR(IFERROR(IFERROR(IFERROR(IFERROR(IFERROR(IFERROR(IFERROR(IFERROR(IFERROR(INDEX(Summer!C$10:C$999,MATCH($A44,Summer!$L$10:$L$999,0),1),INDEX('Cycle 1'!C$10:C$999,MATCH($A44,'Cycle 1'!$L$10:$L$999,0),1)),INDEX('Cycle 2'!C$10:C$999,MATCH($A44,'Cycle 2'!$L$10:$L$999,0),1)),INDEX('Cycle 3'!C$10:C$999,MATCH($A44,'Cycle 3'!$L$10:$L$999,0),1)),INDEX('Cycle 4'!C$10:C$999,MATCH($A44,'Cycle 4'!$L$10:$L$999,0),1)),INDEX('Cycle 5'!C$10:C$999,MATCH($A44,'Cycle 5'!$L$10:$L$999,0),1)),INDEX('Cycle 6'!C$10:C$999,MATCH($A44,'Cycle 6'!$L$10:$L$999,0),1)),INDEX('Cycle 7'!C$10:C$999,MATCH($A44,'Cycle 7'!$L$10:$L$999,0),1)),INDEX('Cycle 8'!C$10:C$999,MATCH($A44,'Cycle 8'!$L$10:$L$999,0),1)),INDEX('Cycle 9'!C$10:C$999,MATCH($A44,'Cycle 9'!$L$10:$L$999,0),1)),INDEX('Cycle 10'!C$10:C$999,MATCH($A44,'Cycle 10'!$L$10:$L$999,0),1)),INDEX('Cycle 11'!C$10:C$999,MATCH($A44,'Cycle 11'!$L$10:$L$999,0),1)),"")="","",IFERROR(IFERROR(IFERROR(IFERROR(IFERROR(IFERROR(IFERROR(IFERROR(IFERROR(IFERROR(IFERROR(IFERROR(INDEX(Summer!C$10:C$999,MATCH($A44,Summer!$L$10:$L$999,0),1),INDEX('Cycle 1'!C$10:C$999,MATCH($A44,'Cycle 1'!$L$10:$L$999,0),1)),INDEX('Cycle 2'!C$10:C$999,MATCH($A44,'Cycle 2'!$L$10:$L$999,0),1)),INDEX('Cycle 3'!C$10:C$999,MATCH($A44,'Cycle 3'!$L$10:$L$999,0),1)),INDEX('Cycle 4'!C$10:C$999,MATCH($A44,'Cycle 4'!$L$10:$L$999,0),1)),INDEX('Cycle 5'!C$10:C$999,MATCH($A44,'Cycle 5'!$L$10:$L$999,0),1)),INDEX('Cycle 6'!C$10:C$999,MATCH($A44,'Cycle 6'!$L$10:$L$999,0),1)),INDEX('Cycle 7'!C$10:C$999,MATCH($A44,'Cycle 7'!$L$10:$L$999,0),1)),INDEX('Cycle 8'!C$10:C$999,MATCH($A44,'Cycle 8'!$L$10:$L$999,0),1)),INDEX('Cycle 9'!C$10:C$999,MATCH($A44,'Cycle 9'!$L$10:$L$999,0),1)),INDEX('Cycle 10'!C$10:C$999,MATCH($A44,'Cycle 10'!$L$10:$L$999,0),1)),INDEX('Cycle 11'!C$10:C$999,MATCH($A44,'Cycle 11'!$L$10:$L$999,0),1)),""))</f>
        <v/>
      </c>
      <c r="E44" t="str">
        <f>IF(IFERROR(IFERROR(IFERROR(IFERROR(IFERROR(IFERROR(IFERROR(IFERROR(IFERROR(IFERROR(IFERROR(IFERROR(INDEX(Summer!D$10:D$999,MATCH($A44,Summer!$L$10:$L$999,0),1),INDEX('Cycle 1'!D$10:D$999,MATCH($A44,'Cycle 1'!$L$10:$L$999,0),1)),INDEX('Cycle 2'!D$10:D$999,MATCH($A44,'Cycle 2'!$L$10:$L$999,0),1)),INDEX('Cycle 3'!D$10:D$999,MATCH($A44,'Cycle 3'!$L$10:$L$999,0),1)),INDEX('Cycle 4'!D$10:D$999,MATCH($A44,'Cycle 4'!$L$10:$L$999,0),1)),INDEX('Cycle 5'!D$10:D$999,MATCH($A44,'Cycle 5'!$L$10:$L$999,0),1)),INDEX('Cycle 6'!D$10:D$999,MATCH($A44,'Cycle 6'!$L$10:$L$999,0),1)),INDEX('Cycle 7'!D$10:D$999,MATCH($A44,'Cycle 7'!$L$10:$L$999,0),1)),INDEX('Cycle 8'!D$10:D$999,MATCH($A44,'Cycle 8'!$L$10:$L$999,0),1)),INDEX('Cycle 9'!D$10:D$999,MATCH($A44,'Cycle 9'!$L$10:$L$999,0),1)),INDEX('Cycle 10'!D$10:D$999,MATCH($A44,'Cycle 10'!$L$10:$L$999,0),1)),INDEX('Cycle 11'!D$10:D$999,MATCH($A44,'Cycle 11'!$L$10:$L$999,0),1)),"")="","",IFERROR(IFERROR(IFERROR(IFERROR(IFERROR(IFERROR(IFERROR(IFERROR(IFERROR(IFERROR(IFERROR(IFERROR(INDEX(Summer!D$10:D$999,MATCH($A44,Summer!$L$10:$L$999,0),1),INDEX('Cycle 1'!D$10:D$999,MATCH($A44,'Cycle 1'!$L$10:$L$999,0),1)),INDEX('Cycle 2'!D$10:D$999,MATCH($A44,'Cycle 2'!$L$10:$L$999,0),1)),INDEX('Cycle 3'!D$10:D$999,MATCH($A44,'Cycle 3'!$L$10:$L$999,0),1)),INDEX('Cycle 4'!D$10:D$999,MATCH($A44,'Cycle 4'!$L$10:$L$999,0),1)),INDEX('Cycle 5'!D$10:D$999,MATCH($A44,'Cycle 5'!$L$10:$L$999,0),1)),INDEX('Cycle 6'!D$10:D$999,MATCH($A44,'Cycle 6'!$L$10:$L$999,0),1)),INDEX('Cycle 7'!D$10:D$999,MATCH($A44,'Cycle 7'!$L$10:$L$999,0),1)),INDEX('Cycle 8'!D$10:D$999,MATCH($A44,'Cycle 8'!$L$10:$L$999,0),1)),INDEX('Cycle 9'!D$10:D$999,MATCH($A44,'Cycle 9'!$L$10:$L$999,0),1)),INDEX('Cycle 10'!D$10:D$999,MATCH($A44,'Cycle 10'!$L$10:$L$999,0),1)),INDEX('Cycle 11'!D$10:D$999,MATCH($A44,'Cycle 11'!$L$10:$L$999,0),1)),""))</f>
        <v/>
      </c>
      <c r="F44" t="str">
        <f>IF(IFERROR(IFERROR(IFERROR(IFERROR(IFERROR(IFERROR(IFERROR(IFERROR(IFERROR(IFERROR(IFERROR(IFERROR(INDEX(Summer!E$10:E$999,MATCH($A44,Summer!$L$10:$L$999,0),1),INDEX('Cycle 1'!E$10:E$999,MATCH($A44,'Cycle 1'!$L$10:$L$999,0),1)),INDEX('Cycle 2'!E$10:E$999,MATCH($A44,'Cycle 2'!$L$10:$L$999,0),1)),INDEX('Cycle 3'!E$10:E$999,MATCH($A44,'Cycle 3'!$L$10:$L$999,0),1)),INDEX('Cycle 4'!E$10:E$999,MATCH($A44,'Cycle 4'!$L$10:$L$999,0),1)),INDEX('Cycle 5'!E$10:E$999,MATCH($A44,'Cycle 5'!$L$10:$L$999,0),1)),INDEX('Cycle 6'!E$10:E$999,MATCH($A44,'Cycle 6'!$L$10:$L$999,0),1)),INDEX('Cycle 7'!E$10:E$999,MATCH($A44,'Cycle 7'!$L$10:$L$999,0),1)),INDEX('Cycle 8'!E$10:E$999,MATCH($A44,'Cycle 8'!$L$10:$L$999,0),1)),INDEX('Cycle 9'!E$10:E$999,MATCH($A44,'Cycle 9'!$L$10:$L$999,0),1)),INDEX('Cycle 10'!E$10:E$999,MATCH($A44,'Cycle 10'!$L$10:$L$999,0),1)),INDEX('Cycle 11'!E$10:E$999,MATCH($A44,'Cycle 11'!$L$10:$L$999,0),1)),"")="","",IFERROR(IFERROR(IFERROR(IFERROR(IFERROR(IFERROR(IFERROR(IFERROR(IFERROR(IFERROR(IFERROR(IFERROR(INDEX(Summer!E$10:E$999,MATCH($A44,Summer!$L$10:$L$999,0),1),INDEX('Cycle 1'!E$10:E$999,MATCH($A44,'Cycle 1'!$L$10:$L$999,0),1)),INDEX('Cycle 2'!E$10:E$999,MATCH($A44,'Cycle 2'!$L$10:$L$999,0),1)),INDEX('Cycle 3'!E$10:E$999,MATCH($A44,'Cycle 3'!$L$10:$L$999,0),1)),INDEX('Cycle 4'!E$10:E$999,MATCH($A44,'Cycle 4'!$L$10:$L$999,0),1)),INDEX('Cycle 5'!E$10:E$999,MATCH($A44,'Cycle 5'!$L$10:$L$999,0),1)),INDEX('Cycle 6'!E$10:E$999,MATCH($A44,'Cycle 6'!$L$10:$L$999,0),1)),INDEX('Cycle 7'!E$10:E$999,MATCH($A44,'Cycle 7'!$L$10:$L$999,0),1)),INDEX('Cycle 8'!E$10:E$999,MATCH($A44,'Cycle 8'!$L$10:$L$999,0),1)),INDEX('Cycle 9'!E$10:E$999,MATCH($A44,'Cycle 9'!$L$10:$L$999,0),1)),INDEX('Cycle 10'!E$10:E$999,MATCH($A44,'Cycle 10'!$L$10:$L$999,0),1)),INDEX('Cycle 11'!E$10:E$999,MATCH($A44,'Cycle 11'!$L$10:$L$999,0),1)),""))</f>
        <v/>
      </c>
      <c r="G44" t="str">
        <f>IF(IFERROR(IFERROR(IFERROR(IFERROR(IFERROR(IFERROR(IFERROR(IFERROR(IFERROR(IFERROR(IFERROR(IFERROR(INDEX(Summer!F$10:F$999,MATCH($A44,Summer!$L$10:$L$999,0),1),INDEX('Cycle 1'!F$10:F$999,MATCH($A44,'Cycle 1'!$L$10:$L$999,0),1)),INDEX('Cycle 2'!F$10:F$999,MATCH($A44,'Cycle 2'!$L$10:$L$999,0),1)),INDEX('Cycle 3'!F$10:F$999,MATCH($A44,'Cycle 3'!$L$10:$L$999,0),1)),INDEX('Cycle 4'!F$10:F$999,MATCH($A44,'Cycle 4'!$L$10:$L$999,0),1)),INDEX('Cycle 5'!F$10:F$999,MATCH($A44,'Cycle 5'!$L$10:$L$999,0),1)),INDEX('Cycle 6'!F$10:F$999,MATCH($A44,'Cycle 6'!$L$10:$L$999,0),1)),INDEX('Cycle 7'!F$10:F$999,MATCH($A44,'Cycle 7'!$L$10:$L$999,0),1)),INDEX('Cycle 8'!F$10:F$999,MATCH($A44,'Cycle 8'!$L$10:$L$999,0),1)),INDEX('Cycle 9'!F$10:F$999,MATCH($A44,'Cycle 9'!$L$10:$L$999,0),1)),INDEX('Cycle 10'!F$10:F$999,MATCH($A44,'Cycle 10'!$L$10:$L$999,0),1)),INDEX('Cycle 11'!F$10:F$999,MATCH($A44,'Cycle 11'!$L$10:$L$999,0),1)),"")="","",IFERROR(IFERROR(IFERROR(IFERROR(IFERROR(IFERROR(IFERROR(IFERROR(IFERROR(IFERROR(IFERROR(IFERROR(INDEX(Summer!F$10:F$999,MATCH($A44,Summer!$L$10:$L$999,0),1),INDEX('Cycle 1'!F$10:F$999,MATCH($A44,'Cycle 1'!$L$10:$L$999,0),1)),INDEX('Cycle 2'!F$10:F$999,MATCH($A44,'Cycle 2'!$L$10:$L$999,0),1)),INDEX('Cycle 3'!F$10:F$999,MATCH($A44,'Cycle 3'!$L$10:$L$999,0),1)),INDEX('Cycle 4'!F$10:F$999,MATCH($A44,'Cycle 4'!$L$10:$L$999,0),1)),INDEX('Cycle 5'!F$10:F$999,MATCH($A44,'Cycle 5'!$L$10:$L$999,0),1)),INDEX('Cycle 6'!F$10:F$999,MATCH($A44,'Cycle 6'!$L$10:$L$999,0),1)),INDEX('Cycle 7'!F$10:F$999,MATCH($A44,'Cycle 7'!$L$10:$L$999,0),1)),INDEX('Cycle 8'!F$10:F$999,MATCH($A44,'Cycle 8'!$L$10:$L$999,0),1)),INDEX('Cycle 9'!F$10:F$999,MATCH($A44,'Cycle 9'!$L$10:$L$999,0),1)),INDEX('Cycle 10'!F$10:F$999,MATCH($A44,'Cycle 10'!$L$10:$L$999,0),1)),INDEX('Cycle 11'!F$10:F$999,MATCH($A44,'Cycle 11'!$L$10:$L$999,0),1)),""))</f>
        <v/>
      </c>
      <c r="H44" t="str">
        <f>IF(IFERROR(IFERROR(IFERROR(IFERROR(IFERROR(IFERROR(IFERROR(IFERROR(IFERROR(IFERROR(IFERROR(IFERROR(INDEX(Summer!G$10:G$999,MATCH($A44,Summer!$L$10:$L$999,0),1),INDEX('Cycle 1'!G$10:G$999,MATCH($A44,'Cycle 1'!$L$10:$L$999,0),1)),INDEX('Cycle 2'!G$10:G$999,MATCH($A44,'Cycle 2'!$L$10:$L$999,0),1)),INDEX('Cycle 3'!G$10:G$999,MATCH($A44,'Cycle 3'!$L$10:$L$999,0),1)),INDEX('Cycle 4'!G$10:G$999,MATCH($A44,'Cycle 4'!$L$10:$L$999,0),1)),INDEX('Cycle 5'!G$10:G$999,MATCH($A44,'Cycle 5'!$L$10:$L$999,0),1)),INDEX('Cycle 6'!G$10:G$999,MATCH($A44,'Cycle 6'!$L$10:$L$999,0),1)),INDEX('Cycle 7'!G$10:G$999,MATCH($A44,'Cycle 7'!$L$10:$L$999,0),1)),INDEX('Cycle 8'!G$10:G$999,MATCH($A44,'Cycle 8'!$L$10:$L$999,0),1)),INDEX('Cycle 9'!G$10:G$999,MATCH($A44,'Cycle 9'!$L$10:$L$999,0),1)),INDEX('Cycle 10'!G$10:G$999,MATCH($A44,'Cycle 10'!$L$10:$L$999,0),1)),INDEX('Cycle 11'!G$10:G$999,MATCH($A44,'Cycle 11'!$L$10:$L$999,0),1)),"")="","",IFERROR(IFERROR(IFERROR(IFERROR(IFERROR(IFERROR(IFERROR(IFERROR(IFERROR(IFERROR(IFERROR(IFERROR(INDEX(Summer!G$10:G$999,MATCH($A44,Summer!$L$10:$L$999,0),1),INDEX('Cycle 1'!G$10:G$999,MATCH($A44,'Cycle 1'!$L$10:$L$999,0),1)),INDEX('Cycle 2'!G$10:G$999,MATCH($A44,'Cycle 2'!$L$10:$L$999,0),1)),INDEX('Cycle 3'!G$10:G$999,MATCH($A44,'Cycle 3'!$L$10:$L$999,0),1)),INDEX('Cycle 4'!G$10:G$999,MATCH($A44,'Cycle 4'!$L$10:$L$999,0),1)),INDEX('Cycle 5'!G$10:G$999,MATCH($A44,'Cycle 5'!$L$10:$L$999,0),1)),INDEX('Cycle 6'!G$10:G$999,MATCH($A44,'Cycle 6'!$L$10:$L$999,0),1)),INDEX('Cycle 7'!G$10:G$999,MATCH($A44,'Cycle 7'!$L$10:$L$999,0),1)),INDEX('Cycle 8'!G$10:G$999,MATCH($A44,'Cycle 8'!$L$10:$L$999,0),1)),INDEX('Cycle 9'!G$10:G$999,MATCH($A44,'Cycle 9'!$L$10:$L$999,0),1)),INDEX('Cycle 10'!G$10:G$999,MATCH($A44,'Cycle 10'!$L$10:$L$999,0),1)),INDEX('Cycle 11'!G$10:G$999,MATCH($A44,'Cycle 11'!$L$10:$L$999,0),1)),""))</f>
        <v/>
      </c>
      <c r="I44">
        <f>IFERROR(IF(C44="",MAX(I$1:I43),IF(ROW(C$2)=ROW(C44),1,IF(ISERROR(VLOOKUP(C44,C$2:C43,1,FALSE)),MAX(I$1:I43)+1,MAX(I$1:I43)))),"")</f>
        <v>0</v>
      </c>
      <c r="J44" t="str">
        <f t="shared" si="0"/>
        <v/>
      </c>
      <c r="K44" t="str">
        <f t="shared" si="6"/>
        <v/>
      </c>
      <c r="L44" t="str">
        <f t="shared" si="6"/>
        <v/>
      </c>
      <c r="M44" t="str">
        <f t="shared" si="6"/>
        <v/>
      </c>
      <c r="N44" t="str">
        <f t="shared" si="6"/>
        <v/>
      </c>
      <c r="O44" t="str">
        <f t="shared" si="6"/>
        <v/>
      </c>
      <c r="P44" t="str">
        <f t="shared" si="6"/>
        <v/>
      </c>
      <c r="Q44" t="str">
        <f t="shared" si="6"/>
        <v/>
      </c>
      <c r="R44" t="str">
        <f t="shared" si="6"/>
        <v/>
      </c>
      <c r="S44" t="str">
        <f t="shared" si="6"/>
        <v/>
      </c>
      <c r="T44" t="str">
        <f t="shared" si="6"/>
        <v/>
      </c>
      <c r="U44" t="str">
        <f t="shared" si="6"/>
        <v/>
      </c>
      <c r="V44" t="str">
        <f t="shared" si="6"/>
        <v/>
      </c>
      <c r="W44" t="str">
        <f t="shared" si="2"/>
        <v/>
      </c>
      <c r="X44">
        <f>IF(OR(H44="No",H44=""),0,IF(COUNTIFS(H$2:H44,"Yes",C$2:C44,C44)&gt;1,0,COUNTIFS(H$2:H44,"Yes",C$2:C44,C44)))+IF(X43=$X$1,0,X43)</f>
        <v>0</v>
      </c>
    </row>
    <row r="45" spans="1:24" x14ac:dyDescent="0.3">
      <c r="A45">
        <f>ROWS($A$2:$A45)</f>
        <v>44</v>
      </c>
      <c r="B45" t="str">
        <f>IF(ISERROR(VLOOKUP(A45,Summer!L$11:L$500,1,FALSE)),IF(ISERROR(VLOOKUP(A45,'Cycle 1'!L$11:L$500,1,FALSE)),IF(ISERROR(VLOOKUP(A45,'Cycle 2'!L$11:L$500,1,FALSE)),IF(ISERROR(VLOOKUP(A45,'Cycle 3'!L$11:L$500,1,FALSE)),IF(ISERROR(VLOOKUP(A45,'Cycle 4'!L$11:L$500,1,FALSE)),IF(ISERROR(VLOOKUP(A45,'Cycle 5'!L$11:L$500,1,FALSE)),IF(ISERROR(VLOOKUP(A45,'Cycle 6'!L$11:L$500,1,FALSE)),IF(ISERROR(VLOOKUP(A45,'Cycle 7'!L$11:L$500,1,FALSE)),IF(ISERROR(VLOOKUP(A45,'Cycle 8'!L$11:L$500,1,FALSE)),IF(ISERROR(VLOOKUP(A45,'Cycle 9'!L$11:L$500,1,FALSE)),IF(ISERROR(VLOOKUP(A45,'Cycle 10'!L$11:L$500,1,FALSE)),IF(ISERROR(VLOOKUP(A45,'Cycle 11'!L$11:L$500,1,FALSE)),"","Cycle 11"),"Cycle 10"),"Cycle 9"),"Cycle 8"),"Cycle 7"),"Cycle 6"),"Cycle 5"),"Cycle 4"),"Cycle 3"),"Cycle 2"),"Cycle 1"),"Summer")</f>
        <v/>
      </c>
      <c r="C45" t="str">
        <f>IF(IFERROR(IFERROR(IFERROR(IFERROR(IFERROR(IFERROR(IFERROR(IFERROR(IFERROR(IFERROR(IFERROR(IFERROR(INDEX(Summer!B$10:B$999,MATCH($A45,Summer!$L$10:$L$999,0),1),INDEX('Cycle 1'!B$10:B$999,MATCH($A45,'Cycle 1'!$L$10:$L$999,0),1)),INDEX('Cycle 2'!B$10:B$999,MATCH($A45,'Cycle 2'!$L$10:$L$999,0),1)),INDEX('Cycle 3'!B$10:B$999,MATCH($A45,'Cycle 3'!$L$10:$L$999,0),1)),INDEX('Cycle 4'!B$10:B$999,MATCH($A45,'Cycle 4'!$L$10:$L$999,0),1)),INDEX('Cycle 5'!B$10:B$999,MATCH($A45,'Cycle 5'!$L$10:$L$999,0),1)),INDEX('Cycle 6'!B$10:B$999,MATCH($A45,'Cycle 6'!$L$10:$L$999,0),1)),INDEX('Cycle 7'!B$10:B$999,MATCH($A45,'Cycle 7'!$L$10:$L$999,0),1)),INDEX('Cycle 8'!B$10:B$999,MATCH($A45,'Cycle 8'!$L$10:$L$999,0),1)),INDEX('Cycle 9'!B$10:B$999,MATCH($A45,'Cycle 9'!$L$10:$L$999,0),1)),INDEX('Cycle 10'!B$10:B$999,MATCH($A45,'Cycle 10'!$L$10:$L$999,0),1)),INDEX('Cycle 11'!B$10:B$999,MATCH($A45,'Cycle 11'!$L$10:$L$999,0),1)),"")="","",IFERROR(IFERROR(IFERROR(IFERROR(IFERROR(IFERROR(IFERROR(IFERROR(IFERROR(IFERROR(IFERROR(IFERROR(INDEX(Summer!B$10:B$999,MATCH($A45,Summer!$L$10:$L$999,0),1),INDEX('Cycle 1'!B$10:B$999,MATCH($A45,'Cycle 1'!$L$10:$L$999,0),1)),INDEX('Cycle 2'!B$10:B$999,MATCH($A45,'Cycle 2'!$L$10:$L$999,0),1)),INDEX('Cycle 3'!B$10:B$999,MATCH($A45,'Cycle 3'!$L$10:$L$999,0),1)),INDEX('Cycle 4'!B$10:B$999,MATCH($A45,'Cycle 4'!$L$10:$L$999,0),1)),INDEX('Cycle 5'!B$10:B$999,MATCH($A45,'Cycle 5'!$L$10:$L$999,0),1)),INDEX('Cycle 6'!B$10:B$999,MATCH($A45,'Cycle 6'!$L$10:$L$999,0),1)),INDEX('Cycle 7'!B$10:B$999,MATCH($A45,'Cycle 7'!$L$10:$L$999,0),1)),INDEX('Cycle 8'!B$10:B$999,MATCH($A45,'Cycle 8'!$L$10:$L$999,0),1)),INDEX('Cycle 9'!B$10:B$999,MATCH($A45,'Cycle 9'!$L$10:$L$999,0),1)),INDEX('Cycle 10'!B$10:B$999,MATCH($A45,'Cycle 10'!$L$10:$L$999,0),1)),INDEX('Cycle 11'!B$10:B$999,MATCH($A45,'Cycle 11'!$L$10:$L$999,0),1)),""))</f>
        <v/>
      </c>
      <c r="D45" t="str">
        <f>IF(IFERROR(IFERROR(IFERROR(IFERROR(IFERROR(IFERROR(IFERROR(IFERROR(IFERROR(IFERROR(IFERROR(IFERROR(INDEX(Summer!C$10:C$999,MATCH($A45,Summer!$L$10:$L$999,0),1),INDEX('Cycle 1'!C$10:C$999,MATCH($A45,'Cycle 1'!$L$10:$L$999,0),1)),INDEX('Cycle 2'!C$10:C$999,MATCH($A45,'Cycle 2'!$L$10:$L$999,0),1)),INDEX('Cycle 3'!C$10:C$999,MATCH($A45,'Cycle 3'!$L$10:$L$999,0),1)),INDEX('Cycle 4'!C$10:C$999,MATCH($A45,'Cycle 4'!$L$10:$L$999,0),1)),INDEX('Cycle 5'!C$10:C$999,MATCH($A45,'Cycle 5'!$L$10:$L$999,0),1)),INDEX('Cycle 6'!C$10:C$999,MATCH($A45,'Cycle 6'!$L$10:$L$999,0),1)),INDEX('Cycle 7'!C$10:C$999,MATCH($A45,'Cycle 7'!$L$10:$L$999,0),1)),INDEX('Cycle 8'!C$10:C$999,MATCH($A45,'Cycle 8'!$L$10:$L$999,0),1)),INDEX('Cycle 9'!C$10:C$999,MATCH($A45,'Cycle 9'!$L$10:$L$999,0),1)),INDEX('Cycle 10'!C$10:C$999,MATCH($A45,'Cycle 10'!$L$10:$L$999,0),1)),INDEX('Cycle 11'!C$10:C$999,MATCH($A45,'Cycle 11'!$L$10:$L$999,0),1)),"")="","",IFERROR(IFERROR(IFERROR(IFERROR(IFERROR(IFERROR(IFERROR(IFERROR(IFERROR(IFERROR(IFERROR(IFERROR(INDEX(Summer!C$10:C$999,MATCH($A45,Summer!$L$10:$L$999,0),1),INDEX('Cycle 1'!C$10:C$999,MATCH($A45,'Cycle 1'!$L$10:$L$999,0),1)),INDEX('Cycle 2'!C$10:C$999,MATCH($A45,'Cycle 2'!$L$10:$L$999,0),1)),INDEX('Cycle 3'!C$10:C$999,MATCH($A45,'Cycle 3'!$L$10:$L$999,0),1)),INDEX('Cycle 4'!C$10:C$999,MATCH($A45,'Cycle 4'!$L$10:$L$999,0),1)),INDEX('Cycle 5'!C$10:C$999,MATCH($A45,'Cycle 5'!$L$10:$L$999,0),1)),INDEX('Cycle 6'!C$10:C$999,MATCH($A45,'Cycle 6'!$L$10:$L$999,0),1)),INDEX('Cycle 7'!C$10:C$999,MATCH($A45,'Cycle 7'!$L$10:$L$999,0),1)),INDEX('Cycle 8'!C$10:C$999,MATCH($A45,'Cycle 8'!$L$10:$L$999,0),1)),INDEX('Cycle 9'!C$10:C$999,MATCH($A45,'Cycle 9'!$L$10:$L$999,0),1)),INDEX('Cycle 10'!C$10:C$999,MATCH($A45,'Cycle 10'!$L$10:$L$999,0),1)),INDEX('Cycle 11'!C$10:C$999,MATCH($A45,'Cycle 11'!$L$10:$L$999,0),1)),""))</f>
        <v/>
      </c>
      <c r="E45" t="str">
        <f>IF(IFERROR(IFERROR(IFERROR(IFERROR(IFERROR(IFERROR(IFERROR(IFERROR(IFERROR(IFERROR(IFERROR(IFERROR(INDEX(Summer!D$10:D$999,MATCH($A45,Summer!$L$10:$L$999,0),1),INDEX('Cycle 1'!D$10:D$999,MATCH($A45,'Cycle 1'!$L$10:$L$999,0),1)),INDEX('Cycle 2'!D$10:D$999,MATCH($A45,'Cycle 2'!$L$10:$L$999,0),1)),INDEX('Cycle 3'!D$10:D$999,MATCH($A45,'Cycle 3'!$L$10:$L$999,0),1)),INDEX('Cycle 4'!D$10:D$999,MATCH($A45,'Cycle 4'!$L$10:$L$999,0),1)),INDEX('Cycle 5'!D$10:D$999,MATCH($A45,'Cycle 5'!$L$10:$L$999,0),1)),INDEX('Cycle 6'!D$10:D$999,MATCH($A45,'Cycle 6'!$L$10:$L$999,0),1)),INDEX('Cycle 7'!D$10:D$999,MATCH($A45,'Cycle 7'!$L$10:$L$999,0),1)),INDEX('Cycle 8'!D$10:D$999,MATCH($A45,'Cycle 8'!$L$10:$L$999,0),1)),INDEX('Cycle 9'!D$10:D$999,MATCH($A45,'Cycle 9'!$L$10:$L$999,0),1)),INDEX('Cycle 10'!D$10:D$999,MATCH($A45,'Cycle 10'!$L$10:$L$999,0),1)),INDEX('Cycle 11'!D$10:D$999,MATCH($A45,'Cycle 11'!$L$10:$L$999,0),1)),"")="","",IFERROR(IFERROR(IFERROR(IFERROR(IFERROR(IFERROR(IFERROR(IFERROR(IFERROR(IFERROR(IFERROR(IFERROR(INDEX(Summer!D$10:D$999,MATCH($A45,Summer!$L$10:$L$999,0),1),INDEX('Cycle 1'!D$10:D$999,MATCH($A45,'Cycle 1'!$L$10:$L$999,0),1)),INDEX('Cycle 2'!D$10:D$999,MATCH($A45,'Cycle 2'!$L$10:$L$999,0),1)),INDEX('Cycle 3'!D$10:D$999,MATCH($A45,'Cycle 3'!$L$10:$L$999,0),1)),INDEX('Cycle 4'!D$10:D$999,MATCH($A45,'Cycle 4'!$L$10:$L$999,0),1)),INDEX('Cycle 5'!D$10:D$999,MATCH($A45,'Cycle 5'!$L$10:$L$999,0),1)),INDEX('Cycle 6'!D$10:D$999,MATCH($A45,'Cycle 6'!$L$10:$L$999,0),1)),INDEX('Cycle 7'!D$10:D$999,MATCH($A45,'Cycle 7'!$L$10:$L$999,0),1)),INDEX('Cycle 8'!D$10:D$999,MATCH($A45,'Cycle 8'!$L$10:$L$999,0),1)),INDEX('Cycle 9'!D$10:D$999,MATCH($A45,'Cycle 9'!$L$10:$L$999,0),1)),INDEX('Cycle 10'!D$10:D$999,MATCH($A45,'Cycle 10'!$L$10:$L$999,0),1)),INDEX('Cycle 11'!D$10:D$999,MATCH($A45,'Cycle 11'!$L$10:$L$999,0),1)),""))</f>
        <v/>
      </c>
      <c r="F45" t="str">
        <f>IF(IFERROR(IFERROR(IFERROR(IFERROR(IFERROR(IFERROR(IFERROR(IFERROR(IFERROR(IFERROR(IFERROR(IFERROR(INDEX(Summer!E$10:E$999,MATCH($A45,Summer!$L$10:$L$999,0),1),INDEX('Cycle 1'!E$10:E$999,MATCH($A45,'Cycle 1'!$L$10:$L$999,0),1)),INDEX('Cycle 2'!E$10:E$999,MATCH($A45,'Cycle 2'!$L$10:$L$999,0),1)),INDEX('Cycle 3'!E$10:E$999,MATCH($A45,'Cycle 3'!$L$10:$L$999,0),1)),INDEX('Cycle 4'!E$10:E$999,MATCH($A45,'Cycle 4'!$L$10:$L$999,0),1)),INDEX('Cycle 5'!E$10:E$999,MATCH($A45,'Cycle 5'!$L$10:$L$999,0),1)),INDEX('Cycle 6'!E$10:E$999,MATCH($A45,'Cycle 6'!$L$10:$L$999,0),1)),INDEX('Cycle 7'!E$10:E$999,MATCH($A45,'Cycle 7'!$L$10:$L$999,0),1)),INDEX('Cycle 8'!E$10:E$999,MATCH($A45,'Cycle 8'!$L$10:$L$999,0),1)),INDEX('Cycle 9'!E$10:E$999,MATCH($A45,'Cycle 9'!$L$10:$L$999,0),1)),INDEX('Cycle 10'!E$10:E$999,MATCH($A45,'Cycle 10'!$L$10:$L$999,0),1)),INDEX('Cycle 11'!E$10:E$999,MATCH($A45,'Cycle 11'!$L$10:$L$999,0),1)),"")="","",IFERROR(IFERROR(IFERROR(IFERROR(IFERROR(IFERROR(IFERROR(IFERROR(IFERROR(IFERROR(IFERROR(IFERROR(INDEX(Summer!E$10:E$999,MATCH($A45,Summer!$L$10:$L$999,0),1),INDEX('Cycle 1'!E$10:E$999,MATCH($A45,'Cycle 1'!$L$10:$L$999,0),1)),INDEX('Cycle 2'!E$10:E$999,MATCH($A45,'Cycle 2'!$L$10:$L$999,0),1)),INDEX('Cycle 3'!E$10:E$999,MATCH($A45,'Cycle 3'!$L$10:$L$999,0),1)),INDEX('Cycle 4'!E$10:E$999,MATCH($A45,'Cycle 4'!$L$10:$L$999,0),1)),INDEX('Cycle 5'!E$10:E$999,MATCH($A45,'Cycle 5'!$L$10:$L$999,0),1)),INDEX('Cycle 6'!E$10:E$999,MATCH($A45,'Cycle 6'!$L$10:$L$999,0),1)),INDEX('Cycle 7'!E$10:E$999,MATCH($A45,'Cycle 7'!$L$10:$L$999,0),1)),INDEX('Cycle 8'!E$10:E$999,MATCH($A45,'Cycle 8'!$L$10:$L$999,0),1)),INDEX('Cycle 9'!E$10:E$999,MATCH($A45,'Cycle 9'!$L$10:$L$999,0),1)),INDEX('Cycle 10'!E$10:E$999,MATCH($A45,'Cycle 10'!$L$10:$L$999,0),1)),INDEX('Cycle 11'!E$10:E$999,MATCH($A45,'Cycle 11'!$L$10:$L$999,0),1)),""))</f>
        <v/>
      </c>
      <c r="G45" t="str">
        <f>IF(IFERROR(IFERROR(IFERROR(IFERROR(IFERROR(IFERROR(IFERROR(IFERROR(IFERROR(IFERROR(IFERROR(IFERROR(INDEX(Summer!F$10:F$999,MATCH($A45,Summer!$L$10:$L$999,0),1),INDEX('Cycle 1'!F$10:F$999,MATCH($A45,'Cycle 1'!$L$10:$L$999,0),1)),INDEX('Cycle 2'!F$10:F$999,MATCH($A45,'Cycle 2'!$L$10:$L$999,0),1)),INDEX('Cycle 3'!F$10:F$999,MATCH($A45,'Cycle 3'!$L$10:$L$999,0),1)),INDEX('Cycle 4'!F$10:F$999,MATCH($A45,'Cycle 4'!$L$10:$L$999,0),1)),INDEX('Cycle 5'!F$10:F$999,MATCH($A45,'Cycle 5'!$L$10:$L$999,0),1)),INDEX('Cycle 6'!F$10:F$999,MATCH($A45,'Cycle 6'!$L$10:$L$999,0),1)),INDEX('Cycle 7'!F$10:F$999,MATCH($A45,'Cycle 7'!$L$10:$L$999,0),1)),INDEX('Cycle 8'!F$10:F$999,MATCH($A45,'Cycle 8'!$L$10:$L$999,0),1)),INDEX('Cycle 9'!F$10:F$999,MATCH($A45,'Cycle 9'!$L$10:$L$999,0),1)),INDEX('Cycle 10'!F$10:F$999,MATCH($A45,'Cycle 10'!$L$10:$L$999,0),1)),INDEX('Cycle 11'!F$10:F$999,MATCH($A45,'Cycle 11'!$L$10:$L$999,0),1)),"")="","",IFERROR(IFERROR(IFERROR(IFERROR(IFERROR(IFERROR(IFERROR(IFERROR(IFERROR(IFERROR(IFERROR(IFERROR(INDEX(Summer!F$10:F$999,MATCH($A45,Summer!$L$10:$L$999,0),1),INDEX('Cycle 1'!F$10:F$999,MATCH($A45,'Cycle 1'!$L$10:$L$999,0),1)),INDEX('Cycle 2'!F$10:F$999,MATCH($A45,'Cycle 2'!$L$10:$L$999,0),1)),INDEX('Cycle 3'!F$10:F$999,MATCH($A45,'Cycle 3'!$L$10:$L$999,0),1)),INDEX('Cycle 4'!F$10:F$999,MATCH($A45,'Cycle 4'!$L$10:$L$999,0),1)),INDEX('Cycle 5'!F$10:F$999,MATCH($A45,'Cycle 5'!$L$10:$L$999,0),1)),INDEX('Cycle 6'!F$10:F$999,MATCH($A45,'Cycle 6'!$L$10:$L$999,0),1)),INDEX('Cycle 7'!F$10:F$999,MATCH($A45,'Cycle 7'!$L$10:$L$999,0),1)),INDEX('Cycle 8'!F$10:F$999,MATCH($A45,'Cycle 8'!$L$10:$L$999,0),1)),INDEX('Cycle 9'!F$10:F$999,MATCH($A45,'Cycle 9'!$L$10:$L$999,0),1)),INDEX('Cycle 10'!F$10:F$999,MATCH($A45,'Cycle 10'!$L$10:$L$999,0),1)),INDEX('Cycle 11'!F$10:F$999,MATCH($A45,'Cycle 11'!$L$10:$L$999,0),1)),""))</f>
        <v/>
      </c>
      <c r="H45" t="str">
        <f>IF(IFERROR(IFERROR(IFERROR(IFERROR(IFERROR(IFERROR(IFERROR(IFERROR(IFERROR(IFERROR(IFERROR(IFERROR(INDEX(Summer!G$10:G$999,MATCH($A45,Summer!$L$10:$L$999,0),1),INDEX('Cycle 1'!G$10:G$999,MATCH($A45,'Cycle 1'!$L$10:$L$999,0),1)),INDEX('Cycle 2'!G$10:G$999,MATCH($A45,'Cycle 2'!$L$10:$L$999,0),1)),INDEX('Cycle 3'!G$10:G$999,MATCH($A45,'Cycle 3'!$L$10:$L$999,0),1)),INDEX('Cycle 4'!G$10:G$999,MATCH($A45,'Cycle 4'!$L$10:$L$999,0),1)),INDEX('Cycle 5'!G$10:G$999,MATCH($A45,'Cycle 5'!$L$10:$L$999,0),1)),INDEX('Cycle 6'!G$10:G$999,MATCH($A45,'Cycle 6'!$L$10:$L$999,0),1)),INDEX('Cycle 7'!G$10:G$999,MATCH($A45,'Cycle 7'!$L$10:$L$999,0),1)),INDEX('Cycle 8'!G$10:G$999,MATCH($A45,'Cycle 8'!$L$10:$L$999,0),1)),INDEX('Cycle 9'!G$10:G$999,MATCH($A45,'Cycle 9'!$L$10:$L$999,0),1)),INDEX('Cycle 10'!G$10:G$999,MATCH($A45,'Cycle 10'!$L$10:$L$999,0),1)),INDEX('Cycle 11'!G$10:G$999,MATCH($A45,'Cycle 11'!$L$10:$L$999,0),1)),"")="","",IFERROR(IFERROR(IFERROR(IFERROR(IFERROR(IFERROR(IFERROR(IFERROR(IFERROR(IFERROR(IFERROR(IFERROR(INDEX(Summer!G$10:G$999,MATCH($A45,Summer!$L$10:$L$999,0),1),INDEX('Cycle 1'!G$10:G$999,MATCH($A45,'Cycle 1'!$L$10:$L$999,0),1)),INDEX('Cycle 2'!G$10:G$999,MATCH($A45,'Cycle 2'!$L$10:$L$999,0),1)),INDEX('Cycle 3'!G$10:G$999,MATCH($A45,'Cycle 3'!$L$10:$L$999,0),1)),INDEX('Cycle 4'!G$10:G$999,MATCH($A45,'Cycle 4'!$L$10:$L$999,0),1)),INDEX('Cycle 5'!G$10:G$999,MATCH($A45,'Cycle 5'!$L$10:$L$999,0),1)),INDEX('Cycle 6'!G$10:G$999,MATCH($A45,'Cycle 6'!$L$10:$L$999,0),1)),INDEX('Cycle 7'!G$10:G$999,MATCH($A45,'Cycle 7'!$L$10:$L$999,0),1)),INDEX('Cycle 8'!G$10:G$999,MATCH($A45,'Cycle 8'!$L$10:$L$999,0),1)),INDEX('Cycle 9'!G$10:G$999,MATCH($A45,'Cycle 9'!$L$10:$L$999,0),1)),INDEX('Cycle 10'!G$10:G$999,MATCH($A45,'Cycle 10'!$L$10:$L$999,0),1)),INDEX('Cycle 11'!G$10:G$999,MATCH($A45,'Cycle 11'!$L$10:$L$999,0),1)),""))</f>
        <v/>
      </c>
      <c r="I45">
        <f>IFERROR(IF(C45="",MAX(I$1:I44),IF(ROW(C$2)=ROW(C45),1,IF(ISERROR(VLOOKUP(C45,C$2:C44,1,FALSE)),MAX(I$1:I44)+1,MAX(I$1:I44)))),"")</f>
        <v>0</v>
      </c>
      <c r="J45" t="str">
        <f t="shared" si="0"/>
        <v/>
      </c>
      <c r="K45" t="str">
        <f t="shared" si="6"/>
        <v/>
      </c>
      <c r="L45" t="str">
        <f t="shared" si="6"/>
        <v/>
      </c>
      <c r="M45" t="str">
        <f t="shared" si="6"/>
        <v/>
      </c>
      <c r="N45" t="str">
        <f t="shared" si="6"/>
        <v/>
      </c>
      <c r="O45" t="str">
        <f t="shared" si="6"/>
        <v/>
      </c>
      <c r="P45" t="str">
        <f t="shared" si="6"/>
        <v/>
      </c>
      <c r="Q45" t="str">
        <f t="shared" si="6"/>
        <v/>
      </c>
      <c r="R45" t="str">
        <f t="shared" si="6"/>
        <v/>
      </c>
      <c r="S45" t="str">
        <f t="shared" si="6"/>
        <v/>
      </c>
      <c r="T45" t="str">
        <f t="shared" si="6"/>
        <v/>
      </c>
      <c r="U45" t="str">
        <f t="shared" si="6"/>
        <v/>
      </c>
      <c r="V45" t="str">
        <f t="shared" si="6"/>
        <v/>
      </c>
      <c r="W45" t="str">
        <f t="shared" si="2"/>
        <v/>
      </c>
      <c r="X45">
        <f>IF(OR(H45="No",H45=""),0,IF(COUNTIFS(H$2:H45,"Yes",C$2:C45,C45)&gt;1,0,COUNTIFS(H$2:H45,"Yes",C$2:C45,C45)))+IF(X44=$X$1,0,X44)</f>
        <v>0</v>
      </c>
    </row>
    <row r="46" spans="1:24" x14ac:dyDescent="0.3">
      <c r="A46">
        <f>ROWS($A$2:$A46)</f>
        <v>45</v>
      </c>
      <c r="B46" t="str">
        <f>IF(ISERROR(VLOOKUP(A46,Summer!L$11:L$500,1,FALSE)),IF(ISERROR(VLOOKUP(A46,'Cycle 1'!L$11:L$500,1,FALSE)),IF(ISERROR(VLOOKUP(A46,'Cycle 2'!L$11:L$500,1,FALSE)),IF(ISERROR(VLOOKUP(A46,'Cycle 3'!L$11:L$500,1,FALSE)),IF(ISERROR(VLOOKUP(A46,'Cycle 4'!L$11:L$500,1,FALSE)),IF(ISERROR(VLOOKUP(A46,'Cycle 5'!L$11:L$500,1,FALSE)),IF(ISERROR(VLOOKUP(A46,'Cycle 6'!L$11:L$500,1,FALSE)),IF(ISERROR(VLOOKUP(A46,'Cycle 7'!L$11:L$500,1,FALSE)),IF(ISERROR(VLOOKUP(A46,'Cycle 8'!L$11:L$500,1,FALSE)),IF(ISERROR(VLOOKUP(A46,'Cycle 9'!L$11:L$500,1,FALSE)),IF(ISERROR(VLOOKUP(A46,'Cycle 10'!L$11:L$500,1,FALSE)),IF(ISERROR(VLOOKUP(A46,'Cycle 11'!L$11:L$500,1,FALSE)),"","Cycle 11"),"Cycle 10"),"Cycle 9"),"Cycle 8"),"Cycle 7"),"Cycle 6"),"Cycle 5"),"Cycle 4"),"Cycle 3"),"Cycle 2"),"Cycle 1"),"Summer")</f>
        <v/>
      </c>
      <c r="C46" t="str">
        <f>IF(IFERROR(IFERROR(IFERROR(IFERROR(IFERROR(IFERROR(IFERROR(IFERROR(IFERROR(IFERROR(IFERROR(IFERROR(INDEX(Summer!B$10:B$999,MATCH($A46,Summer!$L$10:$L$999,0),1),INDEX('Cycle 1'!B$10:B$999,MATCH($A46,'Cycle 1'!$L$10:$L$999,0),1)),INDEX('Cycle 2'!B$10:B$999,MATCH($A46,'Cycle 2'!$L$10:$L$999,0),1)),INDEX('Cycle 3'!B$10:B$999,MATCH($A46,'Cycle 3'!$L$10:$L$999,0),1)),INDEX('Cycle 4'!B$10:B$999,MATCH($A46,'Cycle 4'!$L$10:$L$999,0),1)),INDEX('Cycle 5'!B$10:B$999,MATCH($A46,'Cycle 5'!$L$10:$L$999,0),1)),INDEX('Cycle 6'!B$10:B$999,MATCH($A46,'Cycle 6'!$L$10:$L$999,0),1)),INDEX('Cycle 7'!B$10:B$999,MATCH($A46,'Cycle 7'!$L$10:$L$999,0),1)),INDEX('Cycle 8'!B$10:B$999,MATCH($A46,'Cycle 8'!$L$10:$L$999,0),1)),INDEX('Cycle 9'!B$10:B$999,MATCH($A46,'Cycle 9'!$L$10:$L$999,0),1)),INDEX('Cycle 10'!B$10:B$999,MATCH($A46,'Cycle 10'!$L$10:$L$999,0),1)),INDEX('Cycle 11'!B$10:B$999,MATCH($A46,'Cycle 11'!$L$10:$L$999,0),1)),"")="","",IFERROR(IFERROR(IFERROR(IFERROR(IFERROR(IFERROR(IFERROR(IFERROR(IFERROR(IFERROR(IFERROR(IFERROR(INDEX(Summer!B$10:B$999,MATCH($A46,Summer!$L$10:$L$999,0),1),INDEX('Cycle 1'!B$10:B$999,MATCH($A46,'Cycle 1'!$L$10:$L$999,0),1)),INDEX('Cycle 2'!B$10:B$999,MATCH($A46,'Cycle 2'!$L$10:$L$999,0),1)),INDEX('Cycle 3'!B$10:B$999,MATCH($A46,'Cycle 3'!$L$10:$L$999,0),1)),INDEX('Cycle 4'!B$10:B$999,MATCH($A46,'Cycle 4'!$L$10:$L$999,0),1)),INDEX('Cycle 5'!B$10:B$999,MATCH($A46,'Cycle 5'!$L$10:$L$999,0),1)),INDEX('Cycle 6'!B$10:B$999,MATCH($A46,'Cycle 6'!$L$10:$L$999,0),1)),INDEX('Cycle 7'!B$10:B$999,MATCH($A46,'Cycle 7'!$L$10:$L$999,0),1)),INDEX('Cycle 8'!B$10:B$999,MATCH($A46,'Cycle 8'!$L$10:$L$999,0),1)),INDEX('Cycle 9'!B$10:B$999,MATCH($A46,'Cycle 9'!$L$10:$L$999,0),1)),INDEX('Cycle 10'!B$10:B$999,MATCH($A46,'Cycle 10'!$L$10:$L$999,0),1)),INDEX('Cycle 11'!B$10:B$999,MATCH($A46,'Cycle 11'!$L$10:$L$999,0),1)),""))</f>
        <v/>
      </c>
      <c r="D46" t="str">
        <f>IF(IFERROR(IFERROR(IFERROR(IFERROR(IFERROR(IFERROR(IFERROR(IFERROR(IFERROR(IFERROR(IFERROR(IFERROR(INDEX(Summer!C$10:C$999,MATCH($A46,Summer!$L$10:$L$999,0),1),INDEX('Cycle 1'!C$10:C$999,MATCH($A46,'Cycle 1'!$L$10:$L$999,0),1)),INDEX('Cycle 2'!C$10:C$999,MATCH($A46,'Cycle 2'!$L$10:$L$999,0),1)),INDEX('Cycle 3'!C$10:C$999,MATCH($A46,'Cycle 3'!$L$10:$L$999,0),1)),INDEX('Cycle 4'!C$10:C$999,MATCH($A46,'Cycle 4'!$L$10:$L$999,0),1)),INDEX('Cycle 5'!C$10:C$999,MATCH($A46,'Cycle 5'!$L$10:$L$999,0),1)),INDEX('Cycle 6'!C$10:C$999,MATCH($A46,'Cycle 6'!$L$10:$L$999,0),1)),INDEX('Cycle 7'!C$10:C$999,MATCH($A46,'Cycle 7'!$L$10:$L$999,0),1)),INDEX('Cycle 8'!C$10:C$999,MATCH($A46,'Cycle 8'!$L$10:$L$999,0),1)),INDEX('Cycle 9'!C$10:C$999,MATCH($A46,'Cycle 9'!$L$10:$L$999,0),1)),INDEX('Cycle 10'!C$10:C$999,MATCH($A46,'Cycle 10'!$L$10:$L$999,0),1)),INDEX('Cycle 11'!C$10:C$999,MATCH($A46,'Cycle 11'!$L$10:$L$999,0),1)),"")="","",IFERROR(IFERROR(IFERROR(IFERROR(IFERROR(IFERROR(IFERROR(IFERROR(IFERROR(IFERROR(IFERROR(IFERROR(INDEX(Summer!C$10:C$999,MATCH($A46,Summer!$L$10:$L$999,0),1),INDEX('Cycle 1'!C$10:C$999,MATCH($A46,'Cycle 1'!$L$10:$L$999,0),1)),INDEX('Cycle 2'!C$10:C$999,MATCH($A46,'Cycle 2'!$L$10:$L$999,0),1)),INDEX('Cycle 3'!C$10:C$999,MATCH($A46,'Cycle 3'!$L$10:$L$999,0),1)),INDEX('Cycle 4'!C$10:C$999,MATCH($A46,'Cycle 4'!$L$10:$L$999,0),1)),INDEX('Cycle 5'!C$10:C$999,MATCH($A46,'Cycle 5'!$L$10:$L$999,0),1)),INDEX('Cycle 6'!C$10:C$999,MATCH($A46,'Cycle 6'!$L$10:$L$999,0),1)),INDEX('Cycle 7'!C$10:C$999,MATCH($A46,'Cycle 7'!$L$10:$L$999,0),1)),INDEX('Cycle 8'!C$10:C$999,MATCH($A46,'Cycle 8'!$L$10:$L$999,0),1)),INDEX('Cycle 9'!C$10:C$999,MATCH($A46,'Cycle 9'!$L$10:$L$999,0),1)),INDEX('Cycle 10'!C$10:C$999,MATCH($A46,'Cycle 10'!$L$10:$L$999,0),1)),INDEX('Cycle 11'!C$10:C$999,MATCH($A46,'Cycle 11'!$L$10:$L$999,0),1)),""))</f>
        <v/>
      </c>
      <c r="E46" t="str">
        <f>IF(IFERROR(IFERROR(IFERROR(IFERROR(IFERROR(IFERROR(IFERROR(IFERROR(IFERROR(IFERROR(IFERROR(IFERROR(INDEX(Summer!D$10:D$999,MATCH($A46,Summer!$L$10:$L$999,0),1),INDEX('Cycle 1'!D$10:D$999,MATCH($A46,'Cycle 1'!$L$10:$L$999,0),1)),INDEX('Cycle 2'!D$10:D$999,MATCH($A46,'Cycle 2'!$L$10:$L$999,0),1)),INDEX('Cycle 3'!D$10:D$999,MATCH($A46,'Cycle 3'!$L$10:$L$999,0),1)),INDEX('Cycle 4'!D$10:D$999,MATCH($A46,'Cycle 4'!$L$10:$L$999,0),1)),INDEX('Cycle 5'!D$10:D$999,MATCH($A46,'Cycle 5'!$L$10:$L$999,0),1)),INDEX('Cycle 6'!D$10:D$999,MATCH($A46,'Cycle 6'!$L$10:$L$999,0),1)),INDEX('Cycle 7'!D$10:D$999,MATCH($A46,'Cycle 7'!$L$10:$L$999,0),1)),INDEX('Cycle 8'!D$10:D$999,MATCH($A46,'Cycle 8'!$L$10:$L$999,0),1)),INDEX('Cycle 9'!D$10:D$999,MATCH($A46,'Cycle 9'!$L$10:$L$999,0),1)),INDEX('Cycle 10'!D$10:D$999,MATCH($A46,'Cycle 10'!$L$10:$L$999,0),1)),INDEX('Cycle 11'!D$10:D$999,MATCH($A46,'Cycle 11'!$L$10:$L$999,0),1)),"")="","",IFERROR(IFERROR(IFERROR(IFERROR(IFERROR(IFERROR(IFERROR(IFERROR(IFERROR(IFERROR(IFERROR(IFERROR(INDEX(Summer!D$10:D$999,MATCH($A46,Summer!$L$10:$L$999,0),1),INDEX('Cycle 1'!D$10:D$999,MATCH($A46,'Cycle 1'!$L$10:$L$999,0),1)),INDEX('Cycle 2'!D$10:D$999,MATCH($A46,'Cycle 2'!$L$10:$L$999,0),1)),INDEX('Cycle 3'!D$10:D$999,MATCH($A46,'Cycle 3'!$L$10:$L$999,0),1)),INDEX('Cycle 4'!D$10:D$999,MATCH($A46,'Cycle 4'!$L$10:$L$999,0),1)),INDEX('Cycle 5'!D$10:D$999,MATCH($A46,'Cycle 5'!$L$10:$L$999,0),1)),INDEX('Cycle 6'!D$10:D$999,MATCH($A46,'Cycle 6'!$L$10:$L$999,0),1)),INDEX('Cycle 7'!D$10:D$999,MATCH($A46,'Cycle 7'!$L$10:$L$999,0),1)),INDEX('Cycle 8'!D$10:D$999,MATCH($A46,'Cycle 8'!$L$10:$L$999,0),1)),INDEX('Cycle 9'!D$10:D$999,MATCH($A46,'Cycle 9'!$L$10:$L$999,0),1)),INDEX('Cycle 10'!D$10:D$999,MATCH($A46,'Cycle 10'!$L$10:$L$999,0),1)),INDEX('Cycle 11'!D$10:D$999,MATCH($A46,'Cycle 11'!$L$10:$L$999,0),1)),""))</f>
        <v/>
      </c>
      <c r="F46" t="str">
        <f>IF(IFERROR(IFERROR(IFERROR(IFERROR(IFERROR(IFERROR(IFERROR(IFERROR(IFERROR(IFERROR(IFERROR(IFERROR(INDEX(Summer!E$10:E$999,MATCH($A46,Summer!$L$10:$L$999,0),1),INDEX('Cycle 1'!E$10:E$999,MATCH($A46,'Cycle 1'!$L$10:$L$999,0),1)),INDEX('Cycle 2'!E$10:E$999,MATCH($A46,'Cycle 2'!$L$10:$L$999,0),1)),INDEX('Cycle 3'!E$10:E$999,MATCH($A46,'Cycle 3'!$L$10:$L$999,0),1)),INDEX('Cycle 4'!E$10:E$999,MATCH($A46,'Cycle 4'!$L$10:$L$999,0),1)),INDEX('Cycle 5'!E$10:E$999,MATCH($A46,'Cycle 5'!$L$10:$L$999,0),1)),INDEX('Cycle 6'!E$10:E$999,MATCH($A46,'Cycle 6'!$L$10:$L$999,0),1)),INDEX('Cycle 7'!E$10:E$999,MATCH($A46,'Cycle 7'!$L$10:$L$999,0),1)),INDEX('Cycle 8'!E$10:E$999,MATCH($A46,'Cycle 8'!$L$10:$L$999,0),1)),INDEX('Cycle 9'!E$10:E$999,MATCH($A46,'Cycle 9'!$L$10:$L$999,0),1)),INDEX('Cycle 10'!E$10:E$999,MATCH($A46,'Cycle 10'!$L$10:$L$999,0),1)),INDEX('Cycle 11'!E$10:E$999,MATCH($A46,'Cycle 11'!$L$10:$L$999,0),1)),"")="","",IFERROR(IFERROR(IFERROR(IFERROR(IFERROR(IFERROR(IFERROR(IFERROR(IFERROR(IFERROR(IFERROR(IFERROR(INDEX(Summer!E$10:E$999,MATCH($A46,Summer!$L$10:$L$999,0),1),INDEX('Cycle 1'!E$10:E$999,MATCH($A46,'Cycle 1'!$L$10:$L$999,0),1)),INDEX('Cycle 2'!E$10:E$999,MATCH($A46,'Cycle 2'!$L$10:$L$999,0),1)),INDEX('Cycle 3'!E$10:E$999,MATCH($A46,'Cycle 3'!$L$10:$L$999,0),1)),INDEX('Cycle 4'!E$10:E$999,MATCH($A46,'Cycle 4'!$L$10:$L$999,0),1)),INDEX('Cycle 5'!E$10:E$999,MATCH($A46,'Cycle 5'!$L$10:$L$999,0),1)),INDEX('Cycle 6'!E$10:E$999,MATCH($A46,'Cycle 6'!$L$10:$L$999,0),1)),INDEX('Cycle 7'!E$10:E$999,MATCH($A46,'Cycle 7'!$L$10:$L$999,0),1)),INDEX('Cycle 8'!E$10:E$999,MATCH($A46,'Cycle 8'!$L$10:$L$999,0),1)),INDEX('Cycle 9'!E$10:E$999,MATCH($A46,'Cycle 9'!$L$10:$L$999,0),1)),INDEX('Cycle 10'!E$10:E$999,MATCH($A46,'Cycle 10'!$L$10:$L$999,0),1)),INDEX('Cycle 11'!E$10:E$999,MATCH($A46,'Cycle 11'!$L$10:$L$999,0),1)),""))</f>
        <v/>
      </c>
      <c r="G46" t="str">
        <f>IF(IFERROR(IFERROR(IFERROR(IFERROR(IFERROR(IFERROR(IFERROR(IFERROR(IFERROR(IFERROR(IFERROR(IFERROR(INDEX(Summer!F$10:F$999,MATCH($A46,Summer!$L$10:$L$999,0),1),INDEX('Cycle 1'!F$10:F$999,MATCH($A46,'Cycle 1'!$L$10:$L$999,0),1)),INDEX('Cycle 2'!F$10:F$999,MATCH($A46,'Cycle 2'!$L$10:$L$999,0),1)),INDEX('Cycle 3'!F$10:F$999,MATCH($A46,'Cycle 3'!$L$10:$L$999,0),1)),INDEX('Cycle 4'!F$10:F$999,MATCH($A46,'Cycle 4'!$L$10:$L$999,0),1)),INDEX('Cycle 5'!F$10:F$999,MATCH($A46,'Cycle 5'!$L$10:$L$999,0),1)),INDEX('Cycle 6'!F$10:F$999,MATCH($A46,'Cycle 6'!$L$10:$L$999,0),1)),INDEX('Cycle 7'!F$10:F$999,MATCH($A46,'Cycle 7'!$L$10:$L$999,0),1)),INDEX('Cycle 8'!F$10:F$999,MATCH($A46,'Cycle 8'!$L$10:$L$999,0),1)),INDEX('Cycle 9'!F$10:F$999,MATCH($A46,'Cycle 9'!$L$10:$L$999,0),1)),INDEX('Cycle 10'!F$10:F$999,MATCH($A46,'Cycle 10'!$L$10:$L$999,0),1)),INDEX('Cycle 11'!F$10:F$999,MATCH($A46,'Cycle 11'!$L$10:$L$999,0),1)),"")="","",IFERROR(IFERROR(IFERROR(IFERROR(IFERROR(IFERROR(IFERROR(IFERROR(IFERROR(IFERROR(IFERROR(IFERROR(INDEX(Summer!F$10:F$999,MATCH($A46,Summer!$L$10:$L$999,0),1),INDEX('Cycle 1'!F$10:F$999,MATCH($A46,'Cycle 1'!$L$10:$L$999,0),1)),INDEX('Cycle 2'!F$10:F$999,MATCH($A46,'Cycle 2'!$L$10:$L$999,0),1)),INDEX('Cycle 3'!F$10:F$999,MATCH($A46,'Cycle 3'!$L$10:$L$999,0),1)),INDEX('Cycle 4'!F$10:F$999,MATCH($A46,'Cycle 4'!$L$10:$L$999,0),1)),INDEX('Cycle 5'!F$10:F$999,MATCH($A46,'Cycle 5'!$L$10:$L$999,0),1)),INDEX('Cycle 6'!F$10:F$999,MATCH($A46,'Cycle 6'!$L$10:$L$999,0),1)),INDEX('Cycle 7'!F$10:F$999,MATCH($A46,'Cycle 7'!$L$10:$L$999,0),1)),INDEX('Cycle 8'!F$10:F$999,MATCH($A46,'Cycle 8'!$L$10:$L$999,0),1)),INDEX('Cycle 9'!F$10:F$999,MATCH($A46,'Cycle 9'!$L$10:$L$999,0),1)),INDEX('Cycle 10'!F$10:F$999,MATCH($A46,'Cycle 10'!$L$10:$L$999,0),1)),INDEX('Cycle 11'!F$10:F$999,MATCH($A46,'Cycle 11'!$L$10:$L$999,0),1)),""))</f>
        <v/>
      </c>
      <c r="H46" t="str">
        <f>IF(IFERROR(IFERROR(IFERROR(IFERROR(IFERROR(IFERROR(IFERROR(IFERROR(IFERROR(IFERROR(IFERROR(IFERROR(INDEX(Summer!G$10:G$999,MATCH($A46,Summer!$L$10:$L$999,0),1),INDEX('Cycle 1'!G$10:G$999,MATCH($A46,'Cycle 1'!$L$10:$L$999,0),1)),INDEX('Cycle 2'!G$10:G$999,MATCH($A46,'Cycle 2'!$L$10:$L$999,0),1)),INDEX('Cycle 3'!G$10:G$999,MATCH($A46,'Cycle 3'!$L$10:$L$999,0),1)),INDEX('Cycle 4'!G$10:G$999,MATCH($A46,'Cycle 4'!$L$10:$L$999,0),1)),INDEX('Cycle 5'!G$10:G$999,MATCH($A46,'Cycle 5'!$L$10:$L$999,0),1)),INDEX('Cycle 6'!G$10:G$999,MATCH($A46,'Cycle 6'!$L$10:$L$999,0),1)),INDEX('Cycle 7'!G$10:G$999,MATCH($A46,'Cycle 7'!$L$10:$L$999,0),1)),INDEX('Cycle 8'!G$10:G$999,MATCH($A46,'Cycle 8'!$L$10:$L$999,0),1)),INDEX('Cycle 9'!G$10:G$999,MATCH($A46,'Cycle 9'!$L$10:$L$999,0),1)),INDEX('Cycle 10'!G$10:G$999,MATCH($A46,'Cycle 10'!$L$10:$L$999,0),1)),INDEX('Cycle 11'!G$10:G$999,MATCH($A46,'Cycle 11'!$L$10:$L$999,0),1)),"")="","",IFERROR(IFERROR(IFERROR(IFERROR(IFERROR(IFERROR(IFERROR(IFERROR(IFERROR(IFERROR(IFERROR(IFERROR(INDEX(Summer!G$10:G$999,MATCH($A46,Summer!$L$10:$L$999,0),1),INDEX('Cycle 1'!G$10:G$999,MATCH($A46,'Cycle 1'!$L$10:$L$999,0),1)),INDEX('Cycle 2'!G$10:G$999,MATCH($A46,'Cycle 2'!$L$10:$L$999,0),1)),INDEX('Cycle 3'!G$10:G$999,MATCH($A46,'Cycle 3'!$L$10:$L$999,0),1)),INDEX('Cycle 4'!G$10:G$999,MATCH($A46,'Cycle 4'!$L$10:$L$999,0),1)),INDEX('Cycle 5'!G$10:G$999,MATCH($A46,'Cycle 5'!$L$10:$L$999,0),1)),INDEX('Cycle 6'!G$10:G$999,MATCH($A46,'Cycle 6'!$L$10:$L$999,0),1)),INDEX('Cycle 7'!G$10:G$999,MATCH($A46,'Cycle 7'!$L$10:$L$999,0),1)),INDEX('Cycle 8'!G$10:G$999,MATCH($A46,'Cycle 8'!$L$10:$L$999,0),1)),INDEX('Cycle 9'!G$10:G$999,MATCH($A46,'Cycle 9'!$L$10:$L$999,0),1)),INDEX('Cycle 10'!G$10:G$999,MATCH($A46,'Cycle 10'!$L$10:$L$999,0),1)),INDEX('Cycle 11'!G$10:G$999,MATCH($A46,'Cycle 11'!$L$10:$L$999,0),1)),""))</f>
        <v/>
      </c>
      <c r="I46">
        <f>IFERROR(IF(C46="",MAX(I$1:I45),IF(ROW(C$2)=ROW(C46),1,IF(ISERROR(VLOOKUP(C46,C$2:C45,1,FALSE)),MAX(I$1:I45)+1,MAX(I$1:I45)))),"")</f>
        <v>0</v>
      </c>
      <c r="J46" t="str">
        <f t="shared" si="0"/>
        <v/>
      </c>
      <c r="K46" t="str">
        <f t="shared" si="6"/>
        <v/>
      </c>
      <c r="L46" t="str">
        <f t="shared" si="6"/>
        <v/>
      </c>
      <c r="M46" t="str">
        <f t="shared" si="6"/>
        <v/>
      </c>
      <c r="N46" t="str">
        <f t="shared" si="6"/>
        <v/>
      </c>
      <c r="O46" t="str">
        <f t="shared" si="6"/>
        <v/>
      </c>
      <c r="P46" t="str">
        <f t="shared" si="6"/>
        <v/>
      </c>
      <c r="Q46" t="str">
        <f t="shared" si="6"/>
        <v/>
      </c>
      <c r="R46" t="str">
        <f t="shared" si="6"/>
        <v/>
      </c>
      <c r="S46" t="str">
        <f t="shared" si="6"/>
        <v/>
      </c>
      <c r="T46" t="str">
        <f t="shared" si="6"/>
        <v/>
      </c>
      <c r="U46" t="str">
        <f t="shared" si="6"/>
        <v/>
      </c>
      <c r="V46" t="str">
        <f t="shared" si="6"/>
        <v/>
      </c>
      <c r="W46" t="str">
        <f t="shared" si="2"/>
        <v/>
      </c>
      <c r="X46">
        <f>IF(OR(H46="No",H46=""),0,IF(COUNTIFS(H$2:H46,"Yes",C$2:C46,C46)&gt;1,0,COUNTIFS(H$2:H46,"Yes",C$2:C46,C46)))+IF(X45=$X$1,0,X45)</f>
        <v>0</v>
      </c>
    </row>
    <row r="47" spans="1:24" x14ac:dyDescent="0.3">
      <c r="A47">
        <f>ROWS($A$2:$A47)</f>
        <v>46</v>
      </c>
      <c r="B47" t="str">
        <f>IF(ISERROR(VLOOKUP(A47,Summer!L$11:L$500,1,FALSE)),IF(ISERROR(VLOOKUP(A47,'Cycle 1'!L$11:L$500,1,FALSE)),IF(ISERROR(VLOOKUP(A47,'Cycle 2'!L$11:L$500,1,FALSE)),IF(ISERROR(VLOOKUP(A47,'Cycle 3'!L$11:L$500,1,FALSE)),IF(ISERROR(VLOOKUP(A47,'Cycle 4'!L$11:L$500,1,FALSE)),IF(ISERROR(VLOOKUP(A47,'Cycle 5'!L$11:L$500,1,FALSE)),IF(ISERROR(VLOOKUP(A47,'Cycle 6'!L$11:L$500,1,FALSE)),IF(ISERROR(VLOOKUP(A47,'Cycle 7'!L$11:L$500,1,FALSE)),IF(ISERROR(VLOOKUP(A47,'Cycle 8'!L$11:L$500,1,FALSE)),IF(ISERROR(VLOOKUP(A47,'Cycle 9'!L$11:L$500,1,FALSE)),IF(ISERROR(VLOOKUP(A47,'Cycle 10'!L$11:L$500,1,FALSE)),IF(ISERROR(VLOOKUP(A47,'Cycle 11'!L$11:L$500,1,FALSE)),"","Cycle 11"),"Cycle 10"),"Cycle 9"),"Cycle 8"),"Cycle 7"),"Cycle 6"),"Cycle 5"),"Cycle 4"),"Cycle 3"),"Cycle 2"),"Cycle 1"),"Summer")</f>
        <v/>
      </c>
      <c r="C47" t="str">
        <f>IF(IFERROR(IFERROR(IFERROR(IFERROR(IFERROR(IFERROR(IFERROR(IFERROR(IFERROR(IFERROR(IFERROR(IFERROR(INDEX(Summer!B$10:B$999,MATCH($A47,Summer!$L$10:$L$999,0),1),INDEX('Cycle 1'!B$10:B$999,MATCH($A47,'Cycle 1'!$L$10:$L$999,0),1)),INDEX('Cycle 2'!B$10:B$999,MATCH($A47,'Cycle 2'!$L$10:$L$999,0),1)),INDEX('Cycle 3'!B$10:B$999,MATCH($A47,'Cycle 3'!$L$10:$L$999,0),1)),INDEX('Cycle 4'!B$10:B$999,MATCH($A47,'Cycle 4'!$L$10:$L$999,0),1)),INDEX('Cycle 5'!B$10:B$999,MATCH($A47,'Cycle 5'!$L$10:$L$999,0),1)),INDEX('Cycle 6'!B$10:B$999,MATCH($A47,'Cycle 6'!$L$10:$L$999,0),1)),INDEX('Cycle 7'!B$10:B$999,MATCH($A47,'Cycle 7'!$L$10:$L$999,0),1)),INDEX('Cycle 8'!B$10:B$999,MATCH($A47,'Cycle 8'!$L$10:$L$999,0),1)),INDEX('Cycle 9'!B$10:B$999,MATCH($A47,'Cycle 9'!$L$10:$L$999,0),1)),INDEX('Cycle 10'!B$10:B$999,MATCH($A47,'Cycle 10'!$L$10:$L$999,0),1)),INDEX('Cycle 11'!B$10:B$999,MATCH($A47,'Cycle 11'!$L$10:$L$999,0),1)),"")="","",IFERROR(IFERROR(IFERROR(IFERROR(IFERROR(IFERROR(IFERROR(IFERROR(IFERROR(IFERROR(IFERROR(IFERROR(INDEX(Summer!B$10:B$999,MATCH($A47,Summer!$L$10:$L$999,0),1),INDEX('Cycle 1'!B$10:B$999,MATCH($A47,'Cycle 1'!$L$10:$L$999,0),1)),INDEX('Cycle 2'!B$10:B$999,MATCH($A47,'Cycle 2'!$L$10:$L$999,0),1)),INDEX('Cycle 3'!B$10:B$999,MATCH($A47,'Cycle 3'!$L$10:$L$999,0),1)),INDEX('Cycle 4'!B$10:B$999,MATCH($A47,'Cycle 4'!$L$10:$L$999,0),1)),INDEX('Cycle 5'!B$10:B$999,MATCH($A47,'Cycle 5'!$L$10:$L$999,0),1)),INDEX('Cycle 6'!B$10:B$999,MATCH($A47,'Cycle 6'!$L$10:$L$999,0),1)),INDEX('Cycle 7'!B$10:B$999,MATCH($A47,'Cycle 7'!$L$10:$L$999,0),1)),INDEX('Cycle 8'!B$10:B$999,MATCH($A47,'Cycle 8'!$L$10:$L$999,0),1)),INDEX('Cycle 9'!B$10:B$999,MATCH($A47,'Cycle 9'!$L$10:$L$999,0),1)),INDEX('Cycle 10'!B$10:B$999,MATCH($A47,'Cycle 10'!$L$10:$L$999,0),1)),INDEX('Cycle 11'!B$10:B$999,MATCH($A47,'Cycle 11'!$L$10:$L$999,0),1)),""))</f>
        <v/>
      </c>
      <c r="D47" t="str">
        <f>IF(IFERROR(IFERROR(IFERROR(IFERROR(IFERROR(IFERROR(IFERROR(IFERROR(IFERROR(IFERROR(IFERROR(IFERROR(INDEX(Summer!C$10:C$999,MATCH($A47,Summer!$L$10:$L$999,0),1),INDEX('Cycle 1'!C$10:C$999,MATCH($A47,'Cycle 1'!$L$10:$L$999,0),1)),INDEX('Cycle 2'!C$10:C$999,MATCH($A47,'Cycle 2'!$L$10:$L$999,0),1)),INDEX('Cycle 3'!C$10:C$999,MATCH($A47,'Cycle 3'!$L$10:$L$999,0),1)),INDEX('Cycle 4'!C$10:C$999,MATCH($A47,'Cycle 4'!$L$10:$L$999,0),1)),INDEX('Cycle 5'!C$10:C$999,MATCH($A47,'Cycle 5'!$L$10:$L$999,0),1)),INDEX('Cycle 6'!C$10:C$999,MATCH($A47,'Cycle 6'!$L$10:$L$999,0),1)),INDEX('Cycle 7'!C$10:C$999,MATCH($A47,'Cycle 7'!$L$10:$L$999,0),1)),INDEX('Cycle 8'!C$10:C$999,MATCH($A47,'Cycle 8'!$L$10:$L$999,0),1)),INDEX('Cycle 9'!C$10:C$999,MATCH($A47,'Cycle 9'!$L$10:$L$999,0),1)),INDEX('Cycle 10'!C$10:C$999,MATCH($A47,'Cycle 10'!$L$10:$L$999,0),1)),INDEX('Cycle 11'!C$10:C$999,MATCH($A47,'Cycle 11'!$L$10:$L$999,0),1)),"")="","",IFERROR(IFERROR(IFERROR(IFERROR(IFERROR(IFERROR(IFERROR(IFERROR(IFERROR(IFERROR(IFERROR(IFERROR(INDEX(Summer!C$10:C$999,MATCH($A47,Summer!$L$10:$L$999,0),1),INDEX('Cycle 1'!C$10:C$999,MATCH($A47,'Cycle 1'!$L$10:$L$999,0),1)),INDEX('Cycle 2'!C$10:C$999,MATCH($A47,'Cycle 2'!$L$10:$L$999,0),1)),INDEX('Cycle 3'!C$10:C$999,MATCH($A47,'Cycle 3'!$L$10:$L$999,0),1)),INDEX('Cycle 4'!C$10:C$999,MATCH($A47,'Cycle 4'!$L$10:$L$999,0),1)),INDEX('Cycle 5'!C$10:C$999,MATCH($A47,'Cycle 5'!$L$10:$L$999,0),1)),INDEX('Cycle 6'!C$10:C$999,MATCH($A47,'Cycle 6'!$L$10:$L$999,0),1)),INDEX('Cycle 7'!C$10:C$999,MATCH($A47,'Cycle 7'!$L$10:$L$999,0),1)),INDEX('Cycle 8'!C$10:C$999,MATCH($A47,'Cycle 8'!$L$10:$L$999,0),1)),INDEX('Cycle 9'!C$10:C$999,MATCH($A47,'Cycle 9'!$L$10:$L$999,0),1)),INDEX('Cycle 10'!C$10:C$999,MATCH($A47,'Cycle 10'!$L$10:$L$999,0),1)),INDEX('Cycle 11'!C$10:C$999,MATCH($A47,'Cycle 11'!$L$10:$L$999,0),1)),""))</f>
        <v/>
      </c>
      <c r="E47" t="str">
        <f>IF(IFERROR(IFERROR(IFERROR(IFERROR(IFERROR(IFERROR(IFERROR(IFERROR(IFERROR(IFERROR(IFERROR(IFERROR(INDEX(Summer!D$10:D$999,MATCH($A47,Summer!$L$10:$L$999,0),1),INDEX('Cycle 1'!D$10:D$999,MATCH($A47,'Cycle 1'!$L$10:$L$999,0),1)),INDEX('Cycle 2'!D$10:D$999,MATCH($A47,'Cycle 2'!$L$10:$L$999,0),1)),INDEX('Cycle 3'!D$10:D$999,MATCH($A47,'Cycle 3'!$L$10:$L$999,0),1)),INDEX('Cycle 4'!D$10:D$999,MATCH($A47,'Cycle 4'!$L$10:$L$999,0),1)),INDEX('Cycle 5'!D$10:D$999,MATCH($A47,'Cycle 5'!$L$10:$L$999,0),1)),INDEX('Cycle 6'!D$10:D$999,MATCH($A47,'Cycle 6'!$L$10:$L$999,0),1)),INDEX('Cycle 7'!D$10:D$999,MATCH($A47,'Cycle 7'!$L$10:$L$999,0),1)),INDEX('Cycle 8'!D$10:D$999,MATCH($A47,'Cycle 8'!$L$10:$L$999,0),1)),INDEX('Cycle 9'!D$10:D$999,MATCH($A47,'Cycle 9'!$L$10:$L$999,0),1)),INDEX('Cycle 10'!D$10:D$999,MATCH($A47,'Cycle 10'!$L$10:$L$999,0),1)),INDEX('Cycle 11'!D$10:D$999,MATCH($A47,'Cycle 11'!$L$10:$L$999,0),1)),"")="","",IFERROR(IFERROR(IFERROR(IFERROR(IFERROR(IFERROR(IFERROR(IFERROR(IFERROR(IFERROR(IFERROR(IFERROR(INDEX(Summer!D$10:D$999,MATCH($A47,Summer!$L$10:$L$999,0),1),INDEX('Cycle 1'!D$10:D$999,MATCH($A47,'Cycle 1'!$L$10:$L$999,0),1)),INDEX('Cycle 2'!D$10:D$999,MATCH($A47,'Cycle 2'!$L$10:$L$999,0),1)),INDEX('Cycle 3'!D$10:D$999,MATCH($A47,'Cycle 3'!$L$10:$L$999,0),1)),INDEX('Cycle 4'!D$10:D$999,MATCH($A47,'Cycle 4'!$L$10:$L$999,0),1)),INDEX('Cycle 5'!D$10:D$999,MATCH($A47,'Cycle 5'!$L$10:$L$999,0),1)),INDEX('Cycle 6'!D$10:D$999,MATCH($A47,'Cycle 6'!$L$10:$L$999,0),1)),INDEX('Cycle 7'!D$10:D$999,MATCH($A47,'Cycle 7'!$L$10:$L$999,0),1)),INDEX('Cycle 8'!D$10:D$999,MATCH($A47,'Cycle 8'!$L$10:$L$999,0),1)),INDEX('Cycle 9'!D$10:D$999,MATCH($A47,'Cycle 9'!$L$10:$L$999,0),1)),INDEX('Cycle 10'!D$10:D$999,MATCH($A47,'Cycle 10'!$L$10:$L$999,0),1)),INDEX('Cycle 11'!D$10:D$999,MATCH($A47,'Cycle 11'!$L$10:$L$999,0),1)),""))</f>
        <v/>
      </c>
      <c r="F47" t="str">
        <f>IF(IFERROR(IFERROR(IFERROR(IFERROR(IFERROR(IFERROR(IFERROR(IFERROR(IFERROR(IFERROR(IFERROR(IFERROR(INDEX(Summer!E$10:E$999,MATCH($A47,Summer!$L$10:$L$999,0),1),INDEX('Cycle 1'!E$10:E$999,MATCH($A47,'Cycle 1'!$L$10:$L$999,0),1)),INDEX('Cycle 2'!E$10:E$999,MATCH($A47,'Cycle 2'!$L$10:$L$999,0),1)),INDEX('Cycle 3'!E$10:E$999,MATCH($A47,'Cycle 3'!$L$10:$L$999,0),1)),INDEX('Cycle 4'!E$10:E$999,MATCH($A47,'Cycle 4'!$L$10:$L$999,0),1)),INDEX('Cycle 5'!E$10:E$999,MATCH($A47,'Cycle 5'!$L$10:$L$999,0),1)),INDEX('Cycle 6'!E$10:E$999,MATCH($A47,'Cycle 6'!$L$10:$L$999,0),1)),INDEX('Cycle 7'!E$10:E$999,MATCH($A47,'Cycle 7'!$L$10:$L$999,0),1)),INDEX('Cycle 8'!E$10:E$999,MATCH($A47,'Cycle 8'!$L$10:$L$999,0),1)),INDEX('Cycle 9'!E$10:E$999,MATCH($A47,'Cycle 9'!$L$10:$L$999,0),1)),INDEX('Cycle 10'!E$10:E$999,MATCH($A47,'Cycle 10'!$L$10:$L$999,0),1)),INDEX('Cycle 11'!E$10:E$999,MATCH($A47,'Cycle 11'!$L$10:$L$999,0),1)),"")="","",IFERROR(IFERROR(IFERROR(IFERROR(IFERROR(IFERROR(IFERROR(IFERROR(IFERROR(IFERROR(IFERROR(IFERROR(INDEX(Summer!E$10:E$999,MATCH($A47,Summer!$L$10:$L$999,0),1),INDEX('Cycle 1'!E$10:E$999,MATCH($A47,'Cycle 1'!$L$10:$L$999,0),1)),INDEX('Cycle 2'!E$10:E$999,MATCH($A47,'Cycle 2'!$L$10:$L$999,0),1)),INDEX('Cycle 3'!E$10:E$999,MATCH($A47,'Cycle 3'!$L$10:$L$999,0),1)),INDEX('Cycle 4'!E$10:E$999,MATCH($A47,'Cycle 4'!$L$10:$L$999,0),1)),INDEX('Cycle 5'!E$10:E$999,MATCH($A47,'Cycle 5'!$L$10:$L$999,0),1)),INDEX('Cycle 6'!E$10:E$999,MATCH($A47,'Cycle 6'!$L$10:$L$999,0),1)),INDEX('Cycle 7'!E$10:E$999,MATCH($A47,'Cycle 7'!$L$10:$L$999,0),1)),INDEX('Cycle 8'!E$10:E$999,MATCH($A47,'Cycle 8'!$L$10:$L$999,0),1)),INDEX('Cycle 9'!E$10:E$999,MATCH($A47,'Cycle 9'!$L$10:$L$999,0),1)),INDEX('Cycle 10'!E$10:E$999,MATCH($A47,'Cycle 10'!$L$10:$L$999,0),1)),INDEX('Cycle 11'!E$10:E$999,MATCH($A47,'Cycle 11'!$L$10:$L$999,0),1)),""))</f>
        <v/>
      </c>
      <c r="G47" t="str">
        <f>IF(IFERROR(IFERROR(IFERROR(IFERROR(IFERROR(IFERROR(IFERROR(IFERROR(IFERROR(IFERROR(IFERROR(IFERROR(INDEX(Summer!F$10:F$999,MATCH($A47,Summer!$L$10:$L$999,0),1),INDEX('Cycle 1'!F$10:F$999,MATCH($A47,'Cycle 1'!$L$10:$L$999,0),1)),INDEX('Cycle 2'!F$10:F$999,MATCH($A47,'Cycle 2'!$L$10:$L$999,0),1)),INDEX('Cycle 3'!F$10:F$999,MATCH($A47,'Cycle 3'!$L$10:$L$999,0),1)),INDEX('Cycle 4'!F$10:F$999,MATCH($A47,'Cycle 4'!$L$10:$L$999,0),1)),INDEX('Cycle 5'!F$10:F$999,MATCH($A47,'Cycle 5'!$L$10:$L$999,0),1)),INDEX('Cycle 6'!F$10:F$999,MATCH($A47,'Cycle 6'!$L$10:$L$999,0),1)),INDEX('Cycle 7'!F$10:F$999,MATCH($A47,'Cycle 7'!$L$10:$L$999,0),1)),INDEX('Cycle 8'!F$10:F$999,MATCH($A47,'Cycle 8'!$L$10:$L$999,0),1)),INDEX('Cycle 9'!F$10:F$999,MATCH($A47,'Cycle 9'!$L$10:$L$999,0),1)),INDEX('Cycle 10'!F$10:F$999,MATCH($A47,'Cycle 10'!$L$10:$L$999,0),1)),INDEX('Cycle 11'!F$10:F$999,MATCH($A47,'Cycle 11'!$L$10:$L$999,0),1)),"")="","",IFERROR(IFERROR(IFERROR(IFERROR(IFERROR(IFERROR(IFERROR(IFERROR(IFERROR(IFERROR(IFERROR(IFERROR(INDEX(Summer!F$10:F$999,MATCH($A47,Summer!$L$10:$L$999,0),1),INDEX('Cycle 1'!F$10:F$999,MATCH($A47,'Cycle 1'!$L$10:$L$999,0),1)),INDEX('Cycle 2'!F$10:F$999,MATCH($A47,'Cycle 2'!$L$10:$L$999,0),1)),INDEX('Cycle 3'!F$10:F$999,MATCH($A47,'Cycle 3'!$L$10:$L$999,0),1)),INDEX('Cycle 4'!F$10:F$999,MATCH($A47,'Cycle 4'!$L$10:$L$999,0),1)),INDEX('Cycle 5'!F$10:F$999,MATCH($A47,'Cycle 5'!$L$10:$L$999,0),1)),INDEX('Cycle 6'!F$10:F$999,MATCH($A47,'Cycle 6'!$L$10:$L$999,0),1)),INDEX('Cycle 7'!F$10:F$999,MATCH($A47,'Cycle 7'!$L$10:$L$999,0),1)),INDEX('Cycle 8'!F$10:F$999,MATCH($A47,'Cycle 8'!$L$10:$L$999,0),1)),INDEX('Cycle 9'!F$10:F$999,MATCH($A47,'Cycle 9'!$L$10:$L$999,0),1)),INDEX('Cycle 10'!F$10:F$999,MATCH($A47,'Cycle 10'!$L$10:$L$999,0),1)),INDEX('Cycle 11'!F$10:F$999,MATCH($A47,'Cycle 11'!$L$10:$L$999,0),1)),""))</f>
        <v/>
      </c>
      <c r="H47" t="str">
        <f>IF(IFERROR(IFERROR(IFERROR(IFERROR(IFERROR(IFERROR(IFERROR(IFERROR(IFERROR(IFERROR(IFERROR(IFERROR(INDEX(Summer!G$10:G$999,MATCH($A47,Summer!$L$10:$L$999,0),1),INDEX('Cycle 1'!G$10:G$999,MATCH($A47,'Cycle 1'!$L$10:$L$999,0),1)),INDEX('Cycle 2'!G$10:G$999,MATCH($A47,'Cycle 2'!$L$10:$L$999,0),1)),INDEX('Cycle 3'!G$10:G$999,MATCH($A47,'Cycle 3'!$L$10:$L$999,0),1)),INDEX('Cycle 4'!G$10:G$999,MATCH($A47,'Cycle 4'!$L$10:$L$999,0),1)),INDEX('Cycle 5'!G$10:G$999,MATCH($A47,'Cycle 5'!$L$10:$L$999,0),1)),INDEX('Cycle 6'!G$10:G$999,MATCH($A47,'Cycle 6'!$L$10:$L$999,0),1)),INDEX('Cycle 7'!G$10:G$999,MATCH($A47,'Cycle 7'!$L$10:$L$999,0),1)),INDEX('Cycle 8'!G$10:G$999,MATCH($A47,'Cycle 8'!$L$10:$L$999,0),1)),INDEX('Cycle 9'!G$10:G$999,MATCH($A47,'Cycle 9'!$L$10:$L$999,0),1)),INDEX('Cycle 10'!G$10:G$999,MATCH($A47,'Cycle 10'!$L$10:$L$999,0),1)),INDEX('Cycle 11'!G$10:G$999,MATCH($A47,'Cycle 11'!$L$10:$L$999,0),1)),"")="","",IFERROR(IFERROR(IFERROR(IFERROR(IFERROR(IFERROR(IFERROR(IFERROR(IFERROR(IFERROR(IFERROR(IFERROR(INDEX(Summer!G$10:G$999,MATCH($A47,Summer!$L$10:$L$999,0),1),INDEX('Cycle 1'!G$10:G$999,MATCH($A47,'Cycle 1'!$L$10:$L$999,0),1)),INDEX('Cycle 2'!G$10:G$999,MATCH($A47,'Cycle 2'!$L$10:$L$999,0),1)),INDEX('Cycle 3'!G$10:G$999,MATCH($A47,'Cycle 3'!$L$10:$L$999,0),1)),INDEX('Cycle 4'!G$10:G$999,MATCH($A47,'Cycle 4'!$L$10:$L$999,0),1)),INDEX('Cycle 5'!G$10:G$999,MATCH($A47,'Cycle 5'!$L$10:$L$999,0),1)),INDEX('Cycle 6'!G$10:G$999,MATCH($A47,'Cycle 6'!$L$10:$L$999,0),1)),INDEX('Cycle 7'!G$10:G$999,MATCH($A47,'Cycle 7'!$L$10:$L$999,0),1)),INDEX('Cycle 8'!G$10:G$999,MATCH($A47,'Cycle 8'!$L$10:$L$999,0),1)),INDEX('Cycle 9'!G$10:G$999,MATCH($A47,'Cycle 9'!$L$10:$L$999,0),1)),INDEX('Cycle 10'!G$10:G$999,MATCH($A47,'Cycle 10'!$L$10:$L$999,0),1)),INDEX('Cycle 11'!G$10:G$999,MATCH($A47,'Cycle 11'!$L$10:$L$999,0),1)),""))</f>
        <v/>
      </c>
      <c r="I47">
        <f>IFERROR(IF(C47="",MAX(I$1:I46),IF(ROW(C$2)=ROW(C47),1,IF(ISERROR(VLOOKUP(C47,C$2:C46,1,FALSE)),MAX(I$1:I46)+1,MAX(I$1:I46)))),"")</f>
        <v>0</v>
      </c>
      <c r="J47" t="str">
        <f t="shared" si="0"/>
        <v/>
      </c>
      <c r="K47" t="str">
        <f t="shared" si="6"/>
        <v/>
      </c>
      <c r="L47" t="str">
        <f t="shared" si="6"/>
        <v/>
      </c>
      <c r="M47" t="str">
        <f t="shared" si="6"/>
        <v/>
      </c>
      <c r="N47" t="str">
        <f t="shared" si="6"/>
        <v/>
      </c>
      <c r="O47" t="str">
        <f t="shared" si="6"/>
        <v/>
      </c>
      <c r="P47" t="str">
        <f t="shared" si="6"/>
        <v/>
      </c>
      <c r="Q47" t="str">
        <f t="shared" si="6"/>
        <v/>
      </c>
      <c r="R47" t="str">
        <f t="shared" si="6"/>
        <v/>
      </c>
      <c r="S47" t="str">
        <f t="shared" si="6"/>
        <v/>
      </c>
      <c r="T47" t="str">
        <f t="shared" si="6"/>
        <v/>
      </c>
      <c r="U47" t="str">
        <f t="shared" si="6"/>
        <v/>
      </c>
      <c r="V47" t="str">
        <f t="shared" si="6"/>
        <v/>
      </c>
      <c r="W47" t="str">
        <f t="shared" si="2"/>
        <v/>
      </c>
      <c r="X47">
        <f>IF(OR(H47="No",H47=""),0,IF(COUNTIFS(H$2:H47,"Yes",C$2:C47,C47)&gt;1,0,COUNTIFS(H$2:H47,"Yes",C$2:C47,C47)))+IF(X46=$X$1,0,X46)</f>
        <v>0</v>
      </c>
    </row>
    <row r="48" spans="1:24" x14ac:dyDescent="0.3">
      <c r="A48">
        <f>ROWS($A$2:$A48)</f>
        <v>47</v>
      </c>
      <c r="B48" t="str">
        <f>IF(ISERROR(VLOOKUP(A48,Summer!L$11:L$500,1,FALSE)),IF(ISERROR(VLOOKUP(A48,'Cycle 1'!L$11:L$500,1,FALSE)),IF(ISERROR(VLOOKUP(A48,'Cycle 2'!L$11:L$500,1,FALSE)),IF(ISERROR(VLOOKUP(A48,'Cycle 3'!L$11:L$500,1,FALSE)),IF(ISERROR(VLOOKUP(A48,'Cycle 4'!L$11:L$500,1,FALSE)),IF(ISERROR(VLOOKUP(A48,'Cycle 5'!L$11:L$500,1,FALSE)),IF(ISERROR(VLOOKUP(A48,'Cycle 6'!L$11:L$500,1,FALSE)),IF(ISERROR(VLOOKUP(A48,'Cycle 7'!L$11:L$500,1,FALSE)),IF(ISERROR(VLOOKUP(A48,'Cycle 8'!L$11:L$500,1,FALSE)),IF(ISERROR(VLOOKUP(A48,'Cycle 9'!L$11:L$500,1,FALSE)),IF(ISERROR(VLOOKUP(A48,'Cycle 10'!L$11:L$500,1,FALSE)),IF(ISERROR(VLOOKUP(A48,'Cycle 11'!L$11:L$500,1,FALSE)),"","Cycle 11"),"Cycle 10"),"Cycle 9"),"Cycle 8"),"Cycle 7"),"Cycle 6"),"Cycle 5"),"Cycle 4"),"Cycle 3"),"Cycle 2"),"Cycle 1"),"Summer")</f>
        <v/>
      </c>
      <c r="C48" t="str">
        <f>IF(IFERROR(IFERROR(IFERROR(IFERROR(IFERROR(IFERROR(IFERROR(IFERROR(IFERROR(IFERROR(IFERROR(IFERROR(INDEX(Summer!B$10:B$999,MATCH($A48,Summer!$L$10:$L$999,0),1),INDEX('Cycle 1'!B$10:B$999,MATCH($A48,'Cycle 1'!$L$10:$L$999,0),1)),INDEX('Cycle 2'!B$10:B$999,MATCH($A48,'Cycle 2'!$L$10:$L$999,0),1)),INDEX('Cycle 3'!B$10:B$999,MATCH($A48,'Cycle 3'!$L$10:$L$999,0),1)),INDEX('Cycle 4'!B$10:B$999,MATCH($A48,'Cycle 4'!$L$10:$L$999,0),1)),INDEX('Cycle 5'!B$10:B$999,MATCH($A48,'Cycle 5'!$L$10:$L$999,0),1)),INDEX('Cycle 6'!B$10:B$999,MATCH($A48,'Cycle 6'!$L$10:$L$999,0),1)),INDEX('Cycle 7'!B$10:B$999,MATCH($A48,'Cycle 7'!$L$10:$L$999,0),1)),INDEX('Cycle 8'!B$10:B$999,MATCH($A48,'Cycle 8'!$L$10:$L$999,0),1)),INDEX('Cycle 9'!B$10:B$999,MATCH($A48,'Cycle 9'!$L$10:$L$999,0),1)),INDEX('Cycle 10'!B$10:B$999,MATCH($A48,'Cycle 10'!$L$10:$L$999,0),1)),INDEX('Cycle 11'!B$10:B$999,MATCH($A48,'Cycle 11'!$L$10:$L$999,0),1)),"")="","",IFERROR(IFERROR(IFERROR(IFERROR(IFERROR(IFERROR(IFERROR(IFERROR(IFERROR(IFERROR(IFERROR(IFERROR(INDEX(Summer!B$10:B$999,MATCH($A48,Summer!$L$10:$L$999,0),1),INDEX('Cycle 1'!B$10:B$999,MATCH($A48,'Cycle 1'!$L$10:$L$999,0),1)),INDEX('Cycle 2'!B$10:B$999,MATCH($A48,'Cycle 2'!$L$10:$L$999,0),1)),INDEX('Cycle 3'!B$10:B$999,MATCH($A48,'Cycle 3'!$L$10:$L$999,0),1)),INDEX('Cycle 4'!B$10:B$999,MATCH($A48,'Cycle 4'!$L$10:$L$999,0),1)),INDEX('Cycle 5'!B$10:B$999,MATCH($A48,'Cycle 5'!$L$10:$L$999,0),1)),INDEX('Cycle 6'!B$10:B$999,MATCH($A48,'Cycle 6'!$L$10:$L$999,0),1)),INDEX('Cycle 7'!B$10:B$999,MATCH($A48,'Cycle 7'!$L$10:$L$999,0),1)),INDEX('Cycle 8'!B$10:B$999,MATCH($A48,'Cycle 8'!$L$10:$L$999,0),1)),INDEX('Cycle 9'!B$10:B$999,MATCH($A48,'Cycle 9'!$L$10:$L$999,0),1)),INDEX('Cycle 10'!B$10:B$999,MATCH($A48,'Cycle 10'!$L$10:$L$999,0),1)),INDEX('Cycle 11'!B$10:B$999,MATCH($A48,'Cycle 11'!$L$10:$L$999,0),1)),""))</f>
        <v/>
      </c>
      <c r="D48" t="str">
        <f>IF(IFERROR(IFERROR(IFERROR(IFERROR(IFERROR(IFERROR(IFERROR(IFERROR(IFERROR(IFERROR(IFERROR(IFERROR(INDEX(Summer!C$10:C$999,MATCH($A48,Summer!$L$10:$L$999,0),1),INDEX('Cycle 1'!C$10:C$999,MATCH($A48,'Cycle 1'!$L$10:$L$999,0),1)),INDEX('Cycle 2'!C$10:C$999,MATCH($A48,'Cycle 2'!$L$10:$L$999,0),1)),INDEX('Cycle 3'!C$10:C$999,MATCH($A48,'Cycle 3'!$L$10:$L$999,0),1)),INDEX('Cycle 4'!C$10:C$999,MATCH($A48,'Cycle 4'!$L$10:$L$999,0),1)),INDEX('Cycle 5'!C$10:C$999,MATCH($A48,'Cycle 5'!$L$10:$L$999,0),1)),INDEX('Cycle 6'!C$10:C$999,MATCH($A48,'Cycle 6'!$L$10:$L$999,0),1)),INDEX('Cycle 7'!C$10:C$999,MATCH($A48,'Cycle 7'!$L$10:$L$999,0),1)),INDEX('Cycle 8'!C$10:C$999,MATCH($A48,'Cycle 8'!$L$10:$L$999,0),1)),INDEX('Cycle 9'!C$10:C$999,MATCH($A48,'Cycle 9'!$L$10:$L$999,0),1)),INDEX('Cycle 10'!C$10:C$999,MATCH($A48,'Cycle 10'!$L$10:$L$999,0),1)),INDEX('Cycle 11'!C$10:C$999,MATCH($A48,'Cycle 11'!$L$10:$L$999,0),1)),"")="","",IFERROR(IFERROR(IFERROR(IFERROR(IFERROR(IFERROR(IFERROR(IFERROR(IFERROR(IFERROR(IFERROR(IFERROR(INDEX(Summer!C$10:C$999,MATCH($A48,Summer!$L$10:$L$999,0),1),INDEX('Cycle 1'!C$10:C$999,MATCH($A48,'Cycle 1'!$L$10:$L$999,0),1)),INDEX('Cycle 2'!C$10:C$999,MATCH($A48,'Cycle 2'!$L$10:$L$999,0),1)),INDEX('Cycle 3'!C$10:C$999,MATCH($A48,'Cycle 3'!$L$10:$L$999,0),1)),INDEX('Cycle 4'!C$10:C$999,MATCH($A48,'Cycle 4'!$L$10:$L$999,0),1)),INDEX('Cycle 5'!C$10:C$999,MATCH($A48,'Cycle 5'!$L$10:$L$999,0),1)),INDEX('Cycle 6'!C$10:C$999,MATCH($A48,'Cycle 6'!$L$10:$L$999,0),1)),INDEX('Cycle 7'!C$10:C$999,MATCH($A48,'Cycle 7'!$L$10:$L$999,0),1)),INDEX('Cycle 8'!C$10:C$999,MATCH($A48,'Cycle 8'!$L$10:$L$999,0),1)),INDEX('Cycle 9'!C$10:C$999,MATCH($A48,'Cycle 9'!$L$10:$L$999,0),1)),INDEX('Cycle 10'!C$10:C$999,MATCH($A48,'Cycle 10'!$L$10:$L$999,0),1)),INDEX('Cycle 11'!C$10:C$999,MATCH($A48,'Cycle 11'!$L$10:$L$999,0),1)),""))</f>
        <v/>
      </c>
      <c r="E48" t="str">
        <f>IF(IFERROR(IFERROR(IFERROR(IFERROR(IFERROR(IFERROR(IFERROR(IFERROR(IFERROR(IFERROR(IFERROR(IFERROR(INDEX(Summer!D$10:D$999,MATCH($A48,Summer!$L$10:$L$999,0),1),INDEX('Cycle 1'!D$10:D$999,MATCH($A48,'Cycle 1'!$L$10:$L$999,0),1)),INDEX('Cycle 2'!D$10:D$999,MATCH($A48,'Cycle 2'!$L$10:$L$999,0),1)),INDEX('Cycle 3'!D$10:D$999,MATCH($A48,'Cycle 3'!$L$10:$L$999,0),1)),INDEX('Cycle 4'!D$10:D$999,MATCH($A48,'Cycle 4'!$L$10:$L$999,0),1)),INDEX('Cycle 5'!D$10:D$999,MATCH($A48,'Cycle 5'!$L$10:$L$999,0),1)),INDEX('Cycle 6'!D$10:D$999,MATCH($A48,'Cycle 6'!$L$10:$L$999,0),1)),INDEX('Cycle 7'!D$10:D$999,MATCH($A48,'Cycle 7'!$L$10:$L$999,0),1)),INDEX('Cycle 8'!D$10:D$999,MATCH($A48,'Cycle 8'!$L$10:$L$999,0),1)),INDEX('Cycle 9'!D$10:D$999,MATCH($A48,'Cycle 9'!$L$10:$L$999,0),1)),INDEX('Cycle 10'!D$10:D$999,MATCH($A48,'Cycle 10'!$L$10:$L$999,0),1)),INDEX('Cycle 11'!D$10:D$999,MATCH($A48,'Cycle 11'!$L$10:$L$999,0),1)),"")="","",IFERROR(IFERROR(IFERROR(IFERROR(IFERROR(IFERROR(IFERROR(IFERROR(IFERROR(IFERROR(IFERROR(IFERROR(INDEX(Summer!D$10:D$999,MATCH($A48,Summer!$L$10:$L$999,0),1),INDEX('Cycle 1'!D$10:D$999,MATCH($A48,'Cycle 1'!$L$10:$L$999,0),1)),INDEX('Cycle 2'!D$10:D$999,MATCH($A48,'Cycle 2'!$L$10:$L$999,0),1)),INDEX('Cycle 3'!D$10:D$999,MATCH($A48,'Cycle 3'!$L$10:$L$999,0),1)),INDEX('Cycle 4'!D$10:D$999,MATCH($A48,'Cycle 4'!$L$10:$L$999,0),1)),INDEX('Cycle 5'!D$10:D$999,MATCH($A48,'Cycle 5'!$L$10:$L$999,0),1)),INDEX('Cycle 6'!D$10:D$999,MATCH($A48,'Cycle 6'!$L$10:$L$999,0),1)),INDEX('Cycle 7'!D$10:D$999,MATCH($A48,'Cycle 7'!$L$10:$L$999,0),1)),INDEX('Cycle 8'!D$10:D$999,MATCH($A48,'Cycle 8'!$L$10:$L$999,0),1)),INDEX('Cycle 9'!D$10:D$999,MATCH($A48,'Cycle 9'!$L$10:$L$999,0),1)),INDEX('Cycle 10'!D$10:D$999,MATCH($A48,'Cycle 10'!$L$10:$L$999,0),1)),INDEX('Cycle 11'!D$10:D$999,MATCH($A48,'Cycle 11'!$L$10:$L$999,0),1)),""))</f>
        <v/>
      </c>
      <c r="F48" t="str">
        <f>IF(IFERROR(IFERROR(IFERROR(IFERROR(IFERROR(IFERROR(IFERROR(IFERROR(IFERROR(IFERROR(IFERROR(IFERROR(INDEX(Summer!E$10:E$999,MATCH($A48,Summer!$L$10:$L$999,0),1),INDEX('Cycle 1'!E$10:E$999,MATCH($A48,'Cycle 1'!$L$10:$L$999,0),1)),INDEX('Cycle 2'!E$10:E$999,MATCH($A48,'Cycle 2'!$L$10:$L$999,0),1)),INDEX('Cycle 3'!E$10:E$999,MATCH($A48,'Cycle 3'!$L$10:$L$999,0),1)),INDEX('Cycle 4'!E$10:E$999,MATCH($A48,'Cycle 4'!$L$10:$L$999,0),1)),INDEX('Cycle 5'!E$10:E$999,MATCH($A48,'Cycle 5'!$L$10:$L$999,0),1)),INDEX('Cycle 6'!E$10:E$999,MATCH($A48,'Cycle 6'!$L$10:$L$999,0),1)),INDEX('Cycle 7'!E$10:E$999,MATCH($A48,'Cycle 7'!$L$10:$L$999,0),1)),INDEX('Cycle 8'!E$10:E$999,MATCH($A48,'Cycle 8'!$L$10:$L$999,0),1)),INDEX('Cycle 9'!E$10:E$999,MATCH($A48,'Cycle 9'!$L$10:$L$999,0),1)),INDEX('Cycle 10'!E$10:E$999,MATCH($A48,'Cycle 10'!$L$10:$L$999,0),1)),INDEX('Cycle 11'!E$10:E$999,MATCH($A48,'Cycle 11'!$L$10:$L$999,0),1)),"")="","",IFERROR(IFERROR(IFERROR(IFERROR(IFERROR(IFERROR(IFERROR(IFERROR(IFERROR(IFERROR(IFERROR(IFERROR(INDEX(Summer!E$10:E$999,MATCH($A48,Summer!$L$10:$L$999,0),1),INDEX('Cycle 1'!E$10:E$999,MATCH($A48,'Cycle 1'!$L$10:$L$999,0),1)),INDEX('Cycle 2'!E$10:E$999,MATCH($A48,'Cycle 2'!$L$10:$L$999,0),1)),INDEX('Cycle 3'!E$10:E$999,MATCH($A48,'Cycle 3'!$L$10:$L$999,0),1)),INDEX('Cycle 4'!E$10:E$999,MATCH($A48,'Cycle 4'!$L$10:$L$999,0),1)),INDEX('Cycle 5'!E$10:E$999,MATCH($A48,'Cycle 5'!$L$10:$L$999,0),1)),INDEX('Cycle 6'!E$10:E$999,MATCH($A48,'Cycle 6'!$L$10:$L$999,0),1)),INDEX('Cycle 7'!E$10:E$999,MATCH($A48,'Cycle 7'!$L$10:$L$999,0),1)),INDEX('Cycle 8'!E$10:E$999,MATCH($A48,'Cycle 8'!$L$10:$L$999,0),1)),INDEX('Cycle 9'!E$10:E$999,MATCH($A48,'Cycle 9'!$L$10:$L$999,0),1)),INDEX('Cycle 10'!E$10:E$999,MATCH($A48,'Cycle 10'!$L$10:$L$999,0),1)),INDEX('Cycle 11'!E$10:E$999,MATCH($A48,'Cycle 11'!$L$10:$L$999,0),1)),""))</f>
        <v/>
      </c>
      <c r="G48" t="str">
        <f>IF(IFERROR(IFERROR(IFERROR(IFERROR(IFERROR(IFERROR(IFERROR(IFERROR(IFERROR(IFERROR(IFERROR(IFERROR(INDEX(Summer!F$10:F$999,MATCH($A48,Summer!$L$10:$L$999,0),1),INDEX('Cycle 1'!F$10:F$999,MATCH($A48,'Cycle 1'!$L$10:$L$999,0),1)),INDEX('Cycle 2'!F$10:F$999,MATCH($A48,'Cycle 2'!$L$10:$L$999,0),1)),INDEX('Cycle 3'!F$10:F$999,MATCH($A48,'Cycle 3'!$L$10:$L$999,0),1)),INDEX('Cycle 4'!F$10:F$999,MATCH($A48,'Cycle 4'!$L$10:$L$999,0),1)),INDEX('Cycle 5'!F$10:F$999,MATCH($A48,'Cycle 5'!$L$10:$L$999,0),1)),INDEX('Cycle 6'!F$10:F$999,MATCH($A48,'Cycle 6'!$L$10:$L$999,0),1)),INDEX('Cycle 7'!F$10:F$999,MATCH($A48,'Cycle 7'!$L$10:$L$999,0),1)),INDEX('Cycle 8'!F$10:F$999,MATCH($A48,'Cycle 8'!$L$10:$L$999,0),1)),INDEX('Cycle 9'!F$10:F$999,MATCH($A48,'Cycle 9'!$L$10:$L$999,0),1)),INDEX('Cycle 10'!F$10:F$999,MATCH($A48,'Cycle 10'!$L$10:$L$999,0),1)),INDEX('Cycle 11'!F$10:F$999,MATCH($A48,'Cycle 11'!$L$10:$L$999,0),1)),"")="","",IFERROR(IFERROR(IFERROR(IFERROR(IFERROR(IFERROR(IFERROR(IFERROR(IFERROR(IFERROR(IFERROR(IFERROR(INDEX(Summer!F$10:F$999,MATCH($A48,Summer!$L$10:$L$999,0),1),INDEX('Cycle 1'!F$10:F$999,MATCH($A48,'Cycle 1'!$L$10:$L$999,0),1)),INDEX('Cycle 2'!F$10:F$999,MATCH($A48,'Cycle 2'!$L$10:$L$999,0),1)),INDEX('Cycle 3'!F$10:F$999,MATCH($A48,'Cycle 3'!$L$10:$L$999,0),1)),INDEX('Cycle 4'!F$10:F$999,MATCH($A48,'Cycle 4'!$L$10:$L$999,0),1)),INDEX('Cycle 5'!F$10:F$999,MATCH($A48,'Cycle 5'!$L$10:$L$999,0),1)),INDEX('Cycle 6'!F$10:F$999,MATCH($A48,'Cycle 6'!$L$10:$L$999,0),1)),INDEX('Cycle 7'!F$10:F$999,MATCH($A48,'Cycle 7'!$L$10:$L$999,0),1)),INDEX('Cycle 8'!F$10:F$999,MATCH($A48,'Cycle 8'!$L$10:$L$999,0),1)),INDEX('Cycle 9'!F$10:F$999,MATCH($A48,'Cycle 9'!$L$10:$L$999,0),1)),INDEX('Cycle 10'!F$10:F$999,MATCH($A48,'Cycle 10'!$L$10:$L$999,0),1)),INDEX('Cycle 11'!F$10:F$999,MATCH($A48,'Cycle 11'!$L$10:$L$999,0),1)),""))</f>
        <v/>
      </c>
      <c r="H48" t="str">
        <f>IF(IFERROR(IFERROR(IFERROR(IFERROR(IFERROR(IFERROR(IFERROR(IFERROR(IFERROR(IFERROR(IFERROR(IFERROR(INDEX(Summer!G$10:G$999,MATCH($A48,Summer!$L$10:$L$999,0),1),INDEX('Cycle 1'!G$10:G$999,MATCH($A48,'Cycle 1'!$L$10:$L$999,0),1)),INDEX('Cycle 2'!G$10:G$999,MATCH($A48,'Cycle 2'!$L$10:$L$999,0),1)),INDEX('Cycle 3'!G$10:G$999,MATCH($A48,'Cycle 3'!$L$10:$L$999,0),1)),INDEX('Cycle 4'!G$10:G$999,MATCH($A48,'Cycle 4'!$L$10:$L$999,0),1)),INDEX('Cycle 5'!G$10:G$999,MATCH($A48,'Cycle 5'!$L$10:$L$999,0),1)),INDEX('Cycle 6'!G$10:G$999,MATCH($A48,'Cycle 6'!$L$10:$L$999,0),1)),INDEX('Cycle 7'!G$10:G$999,MATCH($A48,'Cycle 7'!$L$10:$L$999,0),1)),INDEX('Cycle 8'!G$10:G$999,MATCH($A48,'Cycle 8'!$L$10:$L$999,0),1)),INDEX('Cycle 9'!G$10:G$999,MATCH($A48,'Cycle 9'!$L$10:$L$999,0),1)),INDEX('Cycle 10'!G$10:G$999,MATCH($A48,'Cycle 10'!$L$10:$L$999,0),1)),INDEX('Cycle 11'!G$10:G$999,MATCH($A48,'Cycle 11'!$L$10:$L$999,0),1)),"")="","",IFERROR(IFERROR(IFERROR(IFERROR(IFERROR(IFERROR(IFERROR(IFERROR(IFERROR(IFERROR(IFERROR(IFERROR(INDEX(Summer!G$10:G$999,MATCH($A48,Summer!$L$10:$L$999,0),1),INDEX('Cycle 1'!G$10:G$999,MATCH($A48,'Cycle 1'!$L$10:$L$999,0),1)),INDEX('Cycle 2'!G$10:G$999,MATCH($A48,'Cycle 2'!$L$10:$L$999,0),1)),INDEX('Cycle 3'!G$10:G$999,MATCH($A48,'Cycle 3'!$L$10:$L$999,0),1)),INDEX('Cycle 4'!G$10:G$999,MATCH($A48,'Cycle 4'!$L$10:$L$999,0),1)),INDEX('Cycle 5'!G$10:G$999,MATCH($A48,'Cycle 5'!$L$10:$L$999,0),1)),INDEX('Cycle 6'!G$10:G$999,MATCH($A48,'Cycle 6'!$L$10:$L$999,0),1)),INDEX('Cycle 7'!G$10:G$999,MATCH($A48,'Cycle 7'!$L$10:$L$999,0),1)),INDEX('Cycle 8'!G$10:G$999,MATCH($A48,'Cycle 8'!$L$10:$L$999,0),1)),INDEX('Cycle 9'!G$10:G$999,MATCH($A48,'Cycle 9'!$L$10:$L$999,0),1)),INDEX('Cycle 10'!G$10:G$999,MATCH($A48,'Cycle 10'!$L$10:$L$999,0),1)),INDEX('Cycle 11'!G$10:G$999,MATCH($A48,'Cycle 11'!$L$10:$L$999,0),1)),""))</f>
        <v/>
      </c>
      <c r="I48">
        <f>IFERROR(IF(C48="",MAX(I$1:I47),IF(ROW(C$2)=ROW(C48),1,IF(ISERROR(VLOOKUP(C48,C$2:C47,1,FALSE)),MAX(I$1:I47)+1,MAX(I$1:I47)))),"")</f>
        <v>0</v>
      </c>
      <c r="J48" t="str">
        <f t="shared" si="0"/>
        <v/>
      </c>
      <c r="K48" t="str">
        <f t="shared" si="6"/>
        <v/>
      </c>
      <c r="L48" t="str">
        <f t="shared" si="6"/>
        <v/>
      </c>
      <c r="M48" t="str">
        <f t="shared" si="6"/>
        <v/>
      </c>
      <c r="N48" t="str">
        <f t="shared" si="6"/>
        <v/>
      </c>
      <c r="O48" t="str">
        <f t="shared" si="6"/>
        <v/>
      </c>
      <c r="P48" t="str">
        <f t="shared" si="6"/>
        <v/>
      </c>
      <c r="Q48" t="str">
        <f t="shared" si="6"/>
        <v/>
      </c>
      <c r="R48" t="str">
        <f t="shared" si="6"/>
        <v/>
      </c>
      <c r="S48" t="str">
        <f t="shared" si="6"/>
        <v/>
      </c>
      <c r="T48" t="str">
        <f t="shared" si="6"/>
        <v/>
      </c>
      <c r="U48" t="str">
        <f t="shared" si="6"/>
        <v/>
      </c>
      <c r="V48" t="str">
        <f t="shared" si="6"/>
        <v/>
      </c>
      <c r="W48" t="str">
        <f t="shared" si="2"/>
        <v/>
      </c>
      <c r="X48">
        <f>IF(OR(H48="No",H48=""),0,IF(COUNTIFS(H$2:H48,"Yes",C$2:C48,C48)&gt;1,0,COUNTIFS(H$2:H48,"Yes",C$2:C48,C48)))+IF(X47=$X$1,0,X47)</f>
        <v>0</v>
      </c>
    </row>
    <row r="49" spans="1:24" x14ac:dyDescent="0.3">
      <c r="A49">
        <f>ROWS($A$2:$A49)</f>
        <v>48</v>
      </c>
      <c r="B49" t="str">
        <f>IF(ISERROR(VLOOKUP(A49,Summer!L$11:L$500,1,FALSE)),IF(ISERROR(VLOOKUP(A49,'Cycle 1'!L$11:L$500,1,FALSE)),IF(ISERROR(VLOOKUP(A49,'Cycle 2'!L$11:L$500,1,FALSE)),IF(ISERROR(VLOOKUP(A49,'Cycle 3'!L$11:L$500,1,FALSE)),IF(ISERROR(VLOOKUP(A49,'Cycle 4'!L$11:L$500,1,FALSE)),IF(ISERROR(VLOOKUP(A49,'Cycle 5'!L$11:L$500,1,FALSE)),IF(ISERROR(VLOOKUP(A49,'Cycle 6'!L$11:L$500,1,FALSE)),IF(ISERROR(VLOOKUP(A49,'Cycle 7'!L$11:L$500,1,FALSE)),IF(ISERROR(VLOOKUP(A49,'Cycle 8'!L$11:L$500,1,FALSE)),IF(ISERROR(VLOOKUP(A49,'Cycle 9'!L$11:L$500,1,FALSE)),IF(ISERROR(VLOOKUP(A49,'Cycle 10'!L$11:L$500,1,FALSE)),IF(ISERROR(VLOOKUP(A49,'Cycle 11'!L$11:L$500,1,FALSE)),"","Cycle 11"),"Cycle 10"),"Cycle 9"),"Cycle 8"),"Cycle 7"),"Cycle 6"),"Cycle 5"),"Cycle 4"),"Cycle 3"),"Cycle 2"),"Cycle 1"),"Summer")</f>
        <v/>
      </c>
      <c r="C49" t="str">
        <f>IF(IFERROR(IFERROR(IFERROR(IFERROR(IFERROR(IFERROR(IFERROR(IFERROR(IFERROR(IFERROR(IFERROR(IFERROR(INDEX(Summer!B$10:B$999,MATCH($A49,Summer!$L$10:$L$999,0),1),INDEX('Cycle 1'!B$10:B$999,MATCH($A49,'Cycle 1'!$L$10:$L$999,0),1)),INDEX('Cycle 2'!B$10:B$999,MATCH($A49,'Cycle 2'!$L$10:$L$999,0),1)),INDEX('Cycle 3'!B$10:B$999,MATCH($A49,'Cycle 3'!$L$10:$L$999,0),1)),INDEX('Cycle 4'!B$10:B$999,MATCH($A49,'Cycle 4'!$L$10:$L$999,0),1)),INDEX('Cycle 5'!B$10:B$999,MATCH($A49,'Cycle 5'!$L$10:$L$999,0),1)),INDEX('Cycle 6'!B$10:B$999,MATCH($A49,'Cycle 6'!$L$10:$L$999,0),1)),INDEX('Cycle 7'!B$10:B$999,MATCH($A49,'Cycle 7'!$L$10:$L$999,0),1)),INDEX('Cycle 8'!B$10:B$999,MATCH($A49,'Cycle 8'!$L$10:$L$999,0),1)),INDEX('Cycle 9'!B$10:B$999,MATCH($A49,'Cycle 9'!$L$10:$L$999,0),1)),INDEX('Cycle 10'!B$10:B$999,MATCH($A49,'Cycle 10'!$L$10:$L$999,0),1)),INDEX('Cycle 11'!B$10:B$999,MATCH($A49,'Cycle 11'!$L$10:$L$999,0),1)),"")="","",IFERROR(IFERROR(IFERROR(IFERROR(IFERROR(IFERROR(IFERROR(IFERROR(IFERROR(IFERROR(IFERROR(IFERROR(INDEX(Summer!B$10:B$999,MATCH($A49,Summer!$L$10:$L$999,0),1),INDEX('Cycle 1'!B$10:B$999,MATCH($A49,'Cycle 1'!$L$10:$L$999,0),1)),INDEX('Cycle 2'!B$10:B$999,MATCH($A49,'Cycle 2'!$L$10:$L$999,0),1)),INDEX('Cycle 3'!B$10:B$999,MATCH($A49,'Cycle 3'!$L$10:$L$999,0),1)),INDEX('Cycle 4'!B$10:B$999,MATCH($A49,'Cycle 4'!$L$10:$L$999,0),1)),INDEX('Cycle 5'!B$10:B$999,MATCH($A49,'Cycle 5'!$L$10:$L$999,0),1)),INDEX('Cycle 6'!B$10:B$999,MATCH($A49,'Cycle 6'!$L$10:$L$999,0),1)),INDEX('Cycle 7'!B$10:B$999,MATCH($A49,'Cycle 7'!$L$10:$L$999,0),1)),INDEX('Cycle 8'!B$10:B$999,MATCH($A49,'Cycle 8'!$L$10:$L$999,0),1)),INDEX('Cycle 9'!B$10:B$999,MATCH($A49,'Cycle 9'!$L$10:$L$999,0),1)),INDEX('Cycle 10'!B$10:B$999,MATCH($A49,'Cycle 10'!$L$10:$L$999,0),1)),INDEX('Cycle 11'!B$10:B$999,MATCH($A49,'Cycle 11'!$L$10:$L$999,0),1)),""))</f>
        <v/>
      </c>
      <c r="D49" t="str">
        <f>IF(IFERROR(IFERROR(IFERROR(IFERROR(IFERROR(IFERROR(IFERROR(IFERROR(IFERROR(IFERROR(IFERROR(IFERROR(INDEX(Summer!C$10:C$999,MATCH($A49,Summer!$L$10:$L$999,0),1),INDEX('Cycle 1'!C$10:C$999,MATCH($A49,'Cycle 1'!$L$10:$L$999,0),1)),INDEX('Cycle 2'!C$10:C$999,MATCH($A49,'Cycle 2'!$L$10:$L$999,0),1)),INDEX('Cycle 3'!C$10:C$999,MATCH($A49,'Cycle 3'!$L$10:$L$999,0),1)),INDEX('Cycle 4'!C$10:C$999,MATCH($A49,'Cycle 4'!$L$10:$L$999,0),1)),INDEX('Cycle 5'!C$10:C$999,MATCH($A49,'Cycle 5'!$L$10:$L$999,0),1)),INDEX('Cycle 6'!C$10:C$999,MATCH($A49,'Cycle 6'!$L$10:$L$999,0),1)),INDEX('Cycle 7'!C$10:C$999,MATCH($A49,'Cycle 7'!$L$10:$L$999,0),1)),INDEX('Cycle 8'!C$10:C$999,MATCH($A49,'Cycle 8'!$L$10:$L$999,0),1)),INDEX('Cycle 9'!C$10:C$999,MATCH($A49,'Cycle 9'!$L$10:$L$999,0),1)),INDEX('Cycle 10'!C$10:C$999,MATCH($A49,'Cycle 10'!$L$10:$L$999,0),1)),INDEX('Cycle 11'!C$10:C$999,MATCH($A49,'Cycle 11'!$L$10:$L$999,0),1)),"")="","",IFERROR(IFERROR(IFERROR(IFERROR(IFERROR(IFERROR(IFERROR(IFERROR(IFERROR(IFERROR(IFERROR(IFERROR(INDEX(Summer!C$10:C$999,MATCH($A49,Summer!$L$10:$L$999,0),1),INDEX('Cycle 1'!C$10:C$999,MATCH($A49,'Cycle 1'!$L$10:$L$999,0),1)),INDEX('Cycle 2'!C$10:C$999,MATCH($A49,'Cycle 2'!$L$10:$L$999,0),1)),INDEX('Cycle 3'!C$10:C$999,MATCH($A49,'Cycle 3'!$L$10:$L$999,0),1)),INDEX('Cycle 4'!C$10:C$999,MATCH($A49,'Cycle 4'!$L$10:$L$999,0),1)),INDEX('Cycle 5'!C$10:C$999,MATCH($A49,'Cycle 5'!$L$10:$L$999,0),1)),INDEX('Cycle 6'!C$10:C$999,MATCH($A49,'Cycle 6'!$L$10:$L$999,0),1)),INDEX('Cycle 7'!C$10:C$999,MATCH($A49,'Cycle 7'!$L$10:$L$999,0),1)),INDEX('Cycle 8'!C$10:C$999,MATCH($A49,'Cycle 8'!$L$10:$L$999,0),1)),INDEX('Cycle 9'!C$10:C$999,MATCH($A49,'Cycle 9'!$L$10:$L$999,0),1)),INDEX('Cycle 10'!C$10:C$999,MATCH($A49,'Cycle 10'!$L$10:$L$999,0),1)),INDEX('Cycle 11'!C$10:C$999,MATCH($A49,'Cycle 11'!$L$10:$L$999,0),1)),""))</f>
        <v/>
      </c>
      <c r="E49" t="str">
        <f>IF(IFERROR(IFERROR(IFERROR(IFERROR(IFERROR(IFERROR(IFERROR(IFERROR(IFERROR(IFERROR(IFERROR(IFERROR(INDEX(Summer!D$10:D$999,MATCH($A49,Summer!$L$10:$L$999,0),1),INDEX('Cycle 1'!D$10:D$999,MATCH($A49,'Cycle 1'!$L$10:$L$999,0),1)),INDEX('Cycle 2'!D$10:D$999,MATCH($A49,'Cycle 2'!$L$10:$L$999,0),1)),INDEX('Cycle 3'!D$10:D$999,MATCH($A49,'Cycle 3'!$L$10:$L$999,0),1)),INDEX('Cycle 4'!D$10:D$999,MATCH($A49,'Cycle 4'!$L$10:$L$999,0),1)),INDEX('Cycle 5'!D$10:D$999,MATCH($A49,'Cycle 5'!$L$10:$L$999,0),1)),INDEX('Cycle 6'!D$10:D$999,MATCH($A49,'Cycle 6'!$L$10:$L$999,0),1)),INDEX('Cycle 7'!D$10:D$999,MATCH($A49,'Cycle 7'!$L$10:$L$999,0),1)),INDEX('Cycle 8'!D$10:D$999,MATCH($A49,'Cycle 8'!$L$10:$L$999,0),1)),INDEX('Cycle 9'!D$10:D$999,MATCH($A49,'Cycle 9'!$L$10:$L$999,0),1)),INDEX('Cycle 10'!D$10:D$999,MATCH($A49,'Cycle 10'!$L$10:$L$999,0),1)),INDEX('Cycle 11'!D$10:D$999,MATCH($A49,'Cycle 11'!$L$10:$L$999,0),1)),"")="","",IFERROR(IFERROR(IFERROR(IFERROR(IFERROR(IFERROR(IFERROR(IFERROR(IFERROR(IFERROR(IFERROR(IFERROR(INDEX(Summer!D$10:D$999,MATCH($A49,Summer!$L$10:$L$999,0),1),INDEX('Cycle 1'!D$10:D$999,MATCH($A49,'Cycle 1'!$L$10:$L$999,0),1)),INDEX('Cycle 2'!D$10:D$999,MATCH($A49,'Cycle 2'!$L$10:$L$999,0),1)),INDEX('Cycle 3'!D$10:D$999,MATCH($A49,'Cycle 3'!$L$10:$L$999,0),1)),INDEX('Cycle 4'!D$10:D$999,MATCH($A49,'Cycle 4'!$L$10:$L$999,0),1)),INDEX('Cycle 5'!D$10:D$999,MATCH($A49,'Cycle 5'!$L$10:$L$999,0),1)),INDEX('Cycle 6'!D$10:D$999,MATCH($A49,'Cycle 6'!$L$10:$L$999,0),1)),INDEX('Cycle 7'!D$10:D$999,MATCH($A49,'Cycle 7'!$L$10:$L$999,0),1)),INDEX('Cycle 8'!D$10:D$999,MATCH($A49,'Cycle 8'!$L$10:$L$999,0),1)),INDEX('Cycle 9'!D$10:D$999,MATCH($A49,'Cycle 9'!$L$10:$L$999,0),1)),INDEX('Cycle 10'!D$10:D$999,MATCH($A49,'Cycle 10'!$L$10:$L$999,0),1)),INDEX('Cycle 11'!D$10:D$999,MATCH($A49,'Cycle 11'!$L$10:$L$999,0),1)),""))</f>
        <v/>
      </c>
      <c r="F49" t="str">
        <f>IF(IFERROR(IFERROR(IFERROR(IFERROR(IFERROR(IFERROR(IFERROR(IFERROR(IFERROR(IFERROR(IFERROR(IFERROR(INDEX(Summer!E$10:E$999,MATCH($A49,Summer!$L$10:$L$999,0),1),INDEX('Cycle 1'!E$10:E$999,MATCH($A49,'Cycle 1'!$L$10:$L$999,0),1)),INDEX('Cycle 2'!E$10:E$999,MATCH($A49,'Cycle 2'!$L$10:$L$999,0),1)),INDEX('Cycle 3'!E$10:E$999,MATCH($A49,'Cycle 3'!$L$10:$L$999,0),1)),INDEX('Cycle 4'!E$10:E$999,MATCH($A49,'Cycle 4'!$L$10:$L$999,0),1)),INDEX('Cycle 5'!E$10:E$999,MATCH($A49,'Cycle 5'!$L$10:$L$999,0),1)),INDEX('Cycle 6'!E$10:E$999,MATCH($A49,'Cycle 6'!$L$10:$L$999,0),1)),INDEX('Cycle 7'!E$10:E$999,MATCH($A49,'Cycle 7'!$L$10:$L$999,0),1)),INDEX('Cycle 8'!E$10:E$999,MATCH($A49,'Cycle 8'!$L$10:$L$999,0),1)),INDEX('Cycle 9'!E$10:E$999,MATCH($A49,'Cycle 9'!$L$10:$L$999,0),1)),INDEX('Cycle 10'!E$10:E$999,MATCH($A49,'Cycle 10'!$L$10:$L$999,0),1)),INDEX('Cycle 11'!E$10:E$999,MATCH($A49,'Cycle 11'!$L$10:$L$999,0),1)),"")="","",IFERROR(IFERROR(IFERROR(IFERROR(IFERROR(IFERROR(IFERROR(IFERROR(IFERROR(IFERROR(IFERROR(IFERROR(INDEX(Summer!E$10:E$999,MATCH($A49,Summer!$L$10:$L$999,0),1),INDEX('Cycle 1'!E$10:E$999,MATCH($A49,'Cycle 1'!$L$10:$L$999,0),1)),INDEX('Cycle 2'!E$10:E$999,MATCH($A49,'Cycle 2'!$L$10:$L$999,0),1)),INDEX('Cycle 3'!E$10:E$999,MATCH($A49,'Cycle 3'!$L$10:$L$999,0),1)),INDEX('Cycle 4'!E$10:E$999,MATCH($A49,'Cycle 4'!$L$10:$L$999,0),1)),INDEX('Cycle 5'!E$10:E$999,MATCH($A49,'Cycle 5'!$L$10:$L$999,0),1)),INDEX('Cycle 6'!E$10:E$999,MATCH($A49,'Cycle 6'!$L$10:$L$999,0),1)),INDEX('Cycle 7'!E$10:E$999,MATCH($A49,'Cycle 7'!$L$10:$L$999,0),1)),INDEX('Cycle 8'!E$10:E$999,MATCH($A49,'Cycle 8'!$L$10:$L$999,0),1)),INDEX('Cycle 9'!E$10:E$999,MATCH($A49,'Cycle 9'!$L$10:$L$999,0),1)),INDEX('Cycle 10'!E$10:E$999,MATCH($A49,'Cycle 10'!$L$10:$L$999,0),1)),INDEX('Cycle 11'!E$10:E$999,MATCH($A49,'Cycle 11'!$L$10:$L$999,0),1)),""))</f>
        <v/>
      </c>
      <c r="G49" t="str">
        <f>IF(IFERROR(IFERROR(IFERROR(IFERROR(IFERROR(IFERROR(IFERROR(IFERROR(IFERROR(IFERROR(IFERROR(IFERROR(INDEX(Summer!F$10:F$999,MATCH($A49,Summer!$L$10:$L$999,0),1),INDEX('Cycle 1'!F$10:F$999,MATCH($A49,'Cycle 1'!$L$10:$L$999,0),1)),INDEX('Cycle 2'!F$10:F$999,MATCH($A49,'Cycle 2'!$L$10:$L$999,0),1)),INDEX('Cycle 3'!F$10:F$999,MATCH($A49,'Cycle 3'!$L$10:$L$999,0),1)),INDEX('Cycle 4'!F$10:F$999,MATCH($A49,'Cycle 4'!$L$10:$L$999,0),1)),INDEX('Cycle 5'!F$10:F$999,MATCH($A49,'Cycle 5'!$L$10:$L$999,0),1)),INDEX('Cycle 6'!F$10:F$999,MATCH($A49,'Cycle 6'!$L$10:$L$999,0),1)),INDEX('Cycle 7'!F$10:F$999,MATCH($A49,'Cycle 7'!$L$10:$L$999,0),1)),INDEX('Cycle 8'!F$10:F$999,MATCH($A49,'Cycle 8'!$L$10:$L$999,0),1)),INDEX('Cycle 9'!F$10:F$999,MATCH($A49,'Cycle 9'!$L$10:$L$999,0),1)),INDEX('Cycle 10'!F$10:F$999,MATCH($A49,'Cycle 10'!$L$10:$L$999,0),1)),INDEX('Cycle 11'!F$10:F$999,MATCH($A49,'Cycle 11'!$L$10:$L$999,0),1)),"")="","",IFERROR(IFERROR(IFERROR(IFERROR(IFERROR(IFERROR(IFERROR(IFERROR(IFERROR(IFERROR(IFERROR(IFERROR(INDEX(Summer!F$10:F$999,MATCH($A49,Summer!$L$10:$L$999,0),1),INDEX('Cycle 1'!F$10:F$999,MATCH($A49,'Cycle 1'!$L$10:$L$999,0),1)),INDEX('Cycle 2'!F$10:F$999,MATCH($A49,'Cycle 2'!$L$10:$L$999,0),1)),INDEX('Cycle 3'!F$10:F$999,MATCH($A49,'Cycle 3'!$L$10:$L$999,0),1)),INDEX('Cycle 4'!F$10:F$999,MATCH($A49,'Cycle 4'!$L$10:$L$999,0),1)),INDEX('Cycle 5'!F$10:F$999,MATCH($A49,'Cycle 5'!$L$10:$L$999,0),1)),INDEX('Cycle 6'!F$10:F$999,MATCH($A49,'Cycle 6'!$L$10:$L$999,0),1)),INDEX('Cycle 7'!F$10:F$999,MATCH($A49,'Cycle 7'!$L$10:$L$999,0),1)),INDEX('Cycle 8'!F$10:F$999,MATCH($A49,'Cycle 8'!$L$10:$L$999,0),1)),INDEX('Cycle 9'!F$10:F$999,MATCH($A49,'Cycle 9'!$L$10:$L$999,0),1)),INDEX('Cycle 10'!F$10:F$999,MATCH($A49,'Cycle 10'!$L$10:$L$999,0),1)),INDEX('Cycle 11'!F$10:F$999,MATCH($A49,'Cycle 11'!$L$10:$L$999,0),1)),""))</f>
        <v/>
      </c>
      <c r="H49" t="str">
        <f>IF(IFERROR(IFERROR(IFERROR(IFERROR(IFERROR(IFERROR(IFERROR(IFERROR(IFERROR(IFERROR(IFERROR(IFERROR(INDEX(Summer!G$10:G$999,MATCH($A49,Summer!$L$10:$L$999,0),1),INDEX('Cycle 1'!G$10:G$999,MATCH($A49,'Cycle 1'!$L$10:$L$999,0),1)),INDEX('Cycle 2'!G$10:G$999,MATCH($A49,'Cycle 2'!$L$10:$L$999,0),1)),INDEX('Cycle 3'!G$10:G$999,MATCH($A49,'Cycle 3'!$L$10:$L$999,0),1)),INDEX('Cycle 4'!G$10:G$999,MATCH($A49,'Cycle 4'!$L$10:$L$999,0),1)),INDEX('Cycle 5'!G$10:G$999,MATCH($A49,'Cycle 5'!$L$10:$L$999,0),1)),INDEX('Cycle 6'!G$10:G$999,MATCH($A49,'Cycle 6'!$L$10:$L$999,0),1)),INDEX('Cycle 7'!G$10:G$999,MATCH($A49,'Cycle 7'!$L$10:$L$999,0),1)),INDEX('Cycle 8'!G$10:G$999,MATCH($A49,'Cycle 8'!$L$10:$L$999,0),1)),INDEX('Cycle 9'!G$10:G$999,MATCH($A49,'Cycle 9'!$L$10:$L$999,0),1)),INDEX('Cycle 10'!G$10:G$999,MATCH($A49,'Cycle 10'!$L$10:$L$999,0),1)),INDEX('Cycle 11'!G$10:G$999,MATCH($A49,'Cycle 11'!$L$10:$L$999,0),1)),"")="","",IFERROR(IFERROR(IFERROR(IFERROR(IFERROR(IFERROR(IFERROR(IFERROR(IFERROR(IFERROR(IFERROR(IFERROR(INDEX(Summer!G$10:G$999,MATCH($A49,Summer!$L$10:$L$999,0),1),INDEX('Cycle 1'!G$10:G$999,MATCH($A49,'Cycle 1'!$L$10:$L$999,0),1)),INDEX('Cycle 2'!G$10:G$999,MATCH($A49,'Cycle 2'!$L$10:$L$999,0),1)),INDEX('Cycle 3'!G$10:G$999,MATCH($A49,'Cycle 3'!$L$10:$L$999,0),1)),INDEX('Cycle 4'!G$10:G$999,MATCH($A49,'Cycle 4'!$L$10:$L$999,0),1)),INDEX('Cycle 5'!G$10:G$999,MATCH($A49,'Cycle 5'!$L$10:$L$999,0),1)),INDEX('Cycle 6'!G$10:G$999,MATCH($A49,'Cycle 6'!$L$10:$L$999,0),1)),INDEX('Cycle 7'!G$10:G$999,MATCH($A49,'Cycle 7'!$L$10:$L$999,0),1)),INDEX('Cycle 8'!G$10:G$999,MATCH($A49,'Cycle 8'!$L$10:$L$999,0),1)),INDEX('Cycle 9'!G$10:G$999,MATCH($A49,'Cycle 9'!$L$10:$L$999,0),1)),INDEX('Cycle 10'!G$10:G$999,MATCH($A49,'Cycle 10'!$L$10:$L$999,0),1)),INDEX('Cycle 11'!G$10:G$999,MATCH($A49,'Cycle 11'!$L$10:$L$999,0),1)),""))</f>
        <v/>
      </c>
      <c r="I49">
        <f>IFERROR(IF(C49="",MAX(I$1:I48),IF(ROW(C$2)=ROW(C49),1,IF(ISERROR(VLOOKUP(C49,C$2:C48,1,FALSE)),MAX(I$1:I48)+1,MAX(I$1:I48)))),"")</f>
        <v>0</v>
      </c>
      <c r="J49" t="str">
        <f t="shared" si="0"/>
        <v/>
      </c>
      <c r="K49" t="str">
        <f t="shared" si="6"/>
        <v/>
      </c>
      <c r="L49" t="str">
        <f t="shared" si="6"/>
        <v/>
      </c>
      <c r="M49" t="str">
        <f t="shared" si="6"/>
        <v/>
      </c>
      <c r="N49" t="str">
        <f t="shared" si="6"/>
        <v/>
      </c>
      <c r="O49" t="str">
        <f t="shared" si="6"/>
        <v/>
      </c>
      <c r="P49" t="str">
        <f t="shared" si="6"/>
        <v/>
      </c>
      <c r="Q49" t="str">
        <f t="shared" si="6"/>
        <v/>
      </c>
      <c r="R49" t="str">
        <f t="shared" si="6"/>
        <v/>
      </c>
      <c r="S49" t="str">
        <f t="shared" si="6"/>
        <v/>
      </c>
      <c r="T49" t="str">
        <f t="shared" si="6"/>
        <v/>
      </c>
      <c r="U49" t="str">
        <f t="shared" si="6"/>
        <v/>
      </c>
      <c r="V49" t="str">
        <f t="shared" si="6"/>
        <v/>
      </c>
      <c r="W49" t="str">
        <f t="shared" si="2"/>
        <v/>
      </c>
      <c r="X49">
        <f>IF(OR(H49="No",H49=""),0,IF(COUNTIFS(H$2:H49,"Yes",C$2:C49,C49)&gt;1,0,COUNTIFS(H$2:H49,"Yes",C$2:C49,C49)))+IF(X48=$X$1,0,X48)</f>
        <v>0</v>
      </c>
    </row>
    <row r="50" spans="1:24" x14ac:dyDescent="0.3">
      <c r="A50">
        <f>ROWS($A$2:$A50)</f>
        <v>49</v>
      </c>
      <c r="B50" t="str">
        <f>IF(ISERROR(VLOOKUP(A50,Summer!L$11:L$500,1,FALSE)),IF(ISERROR(VLOOKUP(A50,'Cycle 1'!L$11:L$500,1,FALSE)),IF(ISERROR(VLOOKUP(A50,'Cycle 2'!L$11:L$500,1,FALSE)),IF(ISERROR(VLOOKUP(A50,'Cycle 3'!L$11:L$500,1,FALSE)),IF(ISERROR(VLOOKUP(A50,'Cycle 4'!L$11:L$500,1,FALSE)),IF(ISERROR(VLOOKUP(A50,'Cycle 5'!L$11:L$500,1,FALSE)),IF(ISERROR(VLOOKUP(A50,'Cycle 6'!L$11:L$500,1,FALSE)),IF(ISERROR(VLOOKUP(A50,'Cycle 7'!L$11:L$500,1,FALSE)),IF(ISERROR(VLOOKUP(A50,'Cycle 8'!L$11:L$500,1,FALSE)),IF(ISERROR(VLOOKUP(A50,'Cycle 9'!L$11:L$500,1,FALSE)),IF(ISERROR(VLOOKUP(A50,'Cycle 10'!L$11:L$500,1,FALSE)),IF(ISERROR(VLOOKUP(A50,'Cycle 11'!L$11:L$500,1,FALSE)),"","Cycle 11"),"Cycle 10"),"Cycle 9"),"Cycle 8"),"Cycle 7"),"Cycle 6"),"Cycle 5"),"Cycle 4"),"Cycle 3"),"Cycle 2"),"Cycle 1"),"Summer")</f>
        <v/>
      </c>
      <c r="C50" t="str">
        <f>IF(IFERROR(IFERROR(IFERROR(IFERROR(IFERROR(IFERROR(IFERROR(IFERROR(IFERROR(IFERROR(IFERROR(IFERROR(INDEX(Summer!B$10:B$999,MATCH($A50,Summer!$L$10:$L$999,0),1),INDEX('Cycle 1'!B$10:B$999,MATCH($A50,'Cycle 1'!$L$10:$L$999,0),1)),INDEX('Cycle 2'!B$10:B$999,MATCH($A50,'Cycle 2'!$L$10:$L$999,0),1)),INDEX('Cycle 3'!B$10:B$999,MATCH($A50,'Cycle 3'!$L$10:$L$999,0),1)),INDEX('Cycle 4'!B$10:B$999,MATCH($A50,'Cycle 4'!$L$10:$L$999,0),1)),INDEX('Cycle 5'!B$10:B$999,MATCH($A50,'Cycle 5'!$L$10:$L$999,0),1)),INDEX('Cycle 6'!B$10:B$999,MATCH($A50,'Cycle 6'!$L$10:$L$999,0),1)),INDEX('Cycle 7'!B$10:B$999,MATCH($A50,'Cycle 7'!$L$10:$L$999,0),1)),INDEX('Cycle 8'!B$10:B$999,MATCH($A50,'Cycle 8'!$L$10:$L$999,0),1)),INDEX('Cycle 9'!B$10:B$999,MATCH($A50,'Cycle 9'!$L$10:$L$999,0),1)),INDEX('Cycle 10'!B$10:B$999,MATCH($A50,'Cycle 10'!$L$10:$L$999,0),1)),INDEX('Cycle 11'!B$10:B$999,MATCH($A50,'Cycle 11'!$L$10:$L$999,0),1)),"")="","",IFERROR(IFERROR(IFERROR(IFERROR(IFERROR(IFERROR(IFERROR(IFERROR(IFERROR(IFERROR(IFERROR(IFERROR(INDEX(Summer!B$10:B$999,MATCH($A50,Summer!$L$10:$L$999,0),1),INDEX('Cycle 1'!B$10:B$999,MATCH($A50,'Cycle 1'!$L$10:$L$999,0),1)),INDEX('Cycle 2'!B$10:B$999,MATCH($A50,'Cycle 2'!$L$10:$L$999,0),1)),INDEX('Cycle 3'!B$10:B$999,MATCH($A50,'Cycle 3'!$L$10:$L$999,0),1)),INDEX('Cycle 4'!B$10:B$999,MATCH($A50,'Cycle 4'!$L$10:$L$999,0),1)),INDEX('Cycle 5'!B$10:B$999,MATCH($A50,'Cycle 5'!$L$10:$L$999,0),1)),INDEX('Cycle 6'!B$10:B$999,MATCH($A50,'Cycle 6'!$L$10:$L$999,0),1)),INDEX('Cycle 7'!B$10:B$999,MATCH($A50,'Cycle 7'!$L$10:$L$999,0),1)),INDEX('Cycle 8'!B$10:B$999,MATCH($A50,'Cycle 8'!$L$10:$L$999,0),1)),INDEX('Cycle 9'!B$10:B$999,MATCH($A50,'Cycle 9'!$L$10:$L$999,0),1)),INDEX('Cycle 10'!B$10:B$999,MATCH($A50,'Cycle 10'!$L$10:$L$999,0),1)),INDEX('Cycle 11'!B$10:B$999,MATCH($A50,'Cycle 11'!$L$10:$L$999,0),1)),""))</f>
        <v/>
      </c>
      <c r="D50" t="str">
        <f>IF(IFERROR(IFERROR(IFERROR(IFERROR(IFERROR(IFERROR(IFERROR(IFERROR(IFERROR(IFERROR(IFERROR(IFERROR(INDEX(Summer!C$10:C$999,MATCH($A50,Summer!$L$10:$L$999,0),1),INDEX('Cycle 1'!C$10:C$999,MATCH($A50,'Cycle 1'!$L$10:$L$999,0),1)),INDEX('Cycle 2'!C$10:C$999,MATCH($A50,'Cycle 2'!$L$10:$L$999,0),1)),INDEX('Cycle 3'!C$10:C$999,MATCH($A50,'Cycle 3'!$L$10:$L$999,0),1)),INDEX('Cycle 4'!C$10:C$999,MATCH($A50,'Cycle 4'!$L$10:$L$999,0),1)),INDEX('Cycle 5'!C$10:C$999,MATCH($A50,'Cycle 5'!$L$10:$L$999,0),1)),INDEX('Cycle 6'!C$10:C$999,MATCH($A50,'Cycle 6'!$L$10:$L$999,0),1)),INDEX('Cycle 7'!C$10:C$999,MATCH($A50,'Cycle 7'!$L$10:$L$999,0),1)),INDEX('Cycle 8'!C$10:C$999,MATCH($A50,'Cycle 8'!$L$10:$L$999,0),1)),INDEX('Cycle 9'!C$10:C$999,MATCH($A50,'Cycle 9'!$L$10:$L$999,0),1)),INDEX('Cycle 10'!C$10:C$999,MATCH($A50,'Cycle 10'!$L$10:$L$999,0),1)),INDEX('Cycle 11'!C$10:C$999,MATCH($A50,'Cycle 11'!$L$10:$L$999,0),1)),"")="","",IFERROR(IFERROR(IFERROR(IFERROR(IFERROR(IFERROR(IFERROR(IFERROR(IFERROR(IFERROR(IFERROR(IFERROR(INDEX(Summer!C$10:C$999,MATCH($A50,Summer!$L$10:$L$999,0),1),INDEX('Cycle 1'!C$10:C$999,MATCH($A50,'Cycle 1'!$L$10:$L$999,0),1)),INDEX('Cycle 2'!C$10:C$999,MATCH($A50,'Cycle 2'!$L$10:$L$999,0),1)),INDEX('Cycle 3'!C$10:C$999,MATCH($A50,'Cycle 3'!$L$10:$L$999,0),1)),INDEX('Cycle 4'!C$10:C$999,MATCH($A50,'Cycle 4'!$L$10:$L$999,0),1)),INDEX('Cycle 5'!C$10:C$999,MATCH($A50,'Cycle 5'!$L$10:$L$999,0),1)),INDEX('Cycle 6'!C$10:C$999,MATCH($A50,'Cycle 6'!$L$10:$L$999,0),1)),INDEX('Cycle 7'!C$10:C$999,MATCH($A50,'Cycle 7'!$L$10:$L$999,0),1)),INDEX('Cycle 8'!C$10:C$999,MATCH($A50,'Cycle 8'!$L$10:$L$999,0),1)),INDEX('Cycle 9'!C$10:C$999,MATCH($A50,'Cycle 9'!$L$10:$L$999,0),1)),INDEX('Cycle 10'!C$10:C$999,MATCH($A50,'Cycle 10'!$L$10:$L$999,0),1)),INDEX('Cycle 11'!C$10:C$999,MATCH($A50,'Cycle 11'!$L$10:$L$999,0),1)),""))</f>
        <v/>
      </c>
      <c r="E50" t="str">
        <f>IF(IFERROR(IFERROR(IFERROR(IFERROR(IFERROR(IFERROR(IFERROR(IFERROR(IFERROR(IFERROR(IFERROR(IFERROR(INDEX(Summer!D$10:D$999,MATCH($A50,Summer!$L$10:$L$999,0),1),INDEX('Cycle 1'!D$10:D$999,MATCH($A50,'Cycle 1'!$L$10:$L$999,0),1)),INDEX('Cycle 2'!D$10:D$999,MATCH($A50,'Cycle 2'!$L$10:$L$999,0),1)),INDEX('Cycle 3'!D$10:D$999,MATCH($A50,'Cycle 3'!$L$10:$L$999,0),1)),INDEX('Cycle 4'!D$10:D$999,MATCH($A50,'Cycle 4'!$L$10:$L$999,0),1)),INDEX('Cycle 5'!D$10:D$999,MATCH($A50,'Cycle 5'!$L$10:$L$999,0),1)),INDEX('Cycle 6'!D$10:D$999,MATCH($A50,'Cycle 6'!$L$10:$L$999,0),1)),INDEX('Cycle 7'!D$10:D$999,MATCH($A50,'Cycle 7'!$L$10:$L$999,0),1)),INDEX('Cycle 8'!D$10:D$999,MATCH($A50,'Cycle 8'!$L$10:$L$999,0),1)),INDEX('Cycle 9'!D$10:D$999,MATCH($A50,'Cycle 9'!$L$10:$L$999,0),1)),INDEX('Cycle 10'!D$10:D$999,MATCH($A50,'Cycle 10'!$L$10:$L$999,0),1)),INDEX('Cycle 11'!D$10:D$999,MATCH($A50,'Cycle 11'!$L$10:$L$999,0),1)),"")="","",IFERROR(IFERROR(IFERROR(IFERROR(IFERROR(IFERROR(IFERROR(IFERROR(IFERROR(IFERROR(IFERROR(IFERROR(INDEX(Summer!D$10:D$999,MATCH($A50,Summer!$L$10:$L$999,0),1),INDEX('Cycle 1'!D$10:D$999,MATCH($A50,'Cycle 1'!$L$10:$L$999,0),1)),INDEX('Cycle 2'!D$10:D$999,MATCH($A50,'Cycle 2'!$L$10:$L$999,0),1)),INDEX('Cycle 3'!D$10:D$999,MATCH($A50,'Cycle 3'!$L$10:$L$999,0),1)),INDEX('Cycle 4'!D$10:D$999,MATCH($A50,'Cycle 4'!$L$10:$L$999,0),1)),INDEX('Cycle 5'!D$10:D$999,MATCH($A50,'Cycle 5'!$L$10:$L$999,0),1)),INDEX('Cycle 6'!D$10:D$999,MATCH($A50,'Cycle 6'!$L$10:$L$999,0),1)),INDEX('Cycle 7'!D$10:D$999,MATCH($A50,'Cycle 7'!$L$10:$L$999,0),1)),INDEX('Cycle 8'!D$10:D$999,MATCH($A50,'Cycle 8'!$L$10:$L$999,0),1)),INDEX('Cycle 9'!D$10:D$999,MATCH($A50,'Cycle 9'!$L$10:$L$999,0),1)),INDEX('Cycle 10'!D$10:D$999,MATCH($A50,'Cycle 10'!$L$10:$L$999,0),1)),INDEX('Cycle 11'!D$10:D$999,MATCH($A50,'Cycle 11'!$L$10:$L$999,0),1)),""))</f>
        <v/>
      </c>
      <c r="F50" t="str">
        <f>IF(IFERROR(IFERROR(IFERROR(IFERROR(IFERROR(IFERROR(IFERROR(IFERROR(IFERROR(IFERROR(IFERROR(IFERROR(INDEX(Summer!E$10:E$999,MATCH($A50,Summer!$L$10:$L$999,0),1),INDEX('Cycle 1'!E$10:E$999,MATCH($A50,'Cycle 1'!$L$10:$L$999,0),1)),INDEX('Cycle 2'!E$10:E$999,MATCH($A50,'Cycle 2'!$L$10:$L$999,0),1)),INDEX('Cycle 3'!E$10:E$999,MATCH($A50,'Cycle 3'!$L$10:$L$999,0),1)),INDEX('Cycle 4'!E$10:E$999,MATCH($A50,'Cycle 4'!$L$10:$L$999,0),1)),INDEX('Cycle 5'!E$10:E$999,MATCH($A50,'Cycle 5'!$L$10:$L$999,0),1)),INDEX('Cycle 6'!E$10:E$999,MATCH($A50,'Cycle 6'!$L$10:$L$999,0),1)),INDEX('Cycle 7'!E$10:E$999,MATCH($A50,'Cycle 7'!$L$10:$L$999,0),1)),INDEX('Cycle 8'!E$10:E$999,MATCH($A50,'Cycle 8'!$L$10:$L$999,0),1)),INDEX('Cycle 9'!E$10:E$999,MATCH($A50,'Cycle 9'!$L$10:$L$999,0),1)),INDEX('Cycle 10'!E$10:E$999,MATCH($A50,'Cycle 10'!$L$10:$L$999,0),1)),INDEX('Cycle 11'!E$10:E$999,MATCH($A50,'Cycle 11'!$L$10:$L$999,0),1)),"")="","",IFERROR(IFERROR(IFERROR(IFERROR(IFERROR(IFERROR(IFERROR(IFERROR(IFERROR(IFERROR(IFERROR(IFERROR(INDEX(Summer!E$10:E$999,MATCH($A50,Summer!$L$10:$L$999,0),1),INDEX('Cycle 1'!E$10:E$999,MATCH($A50,'Cycle 1'!$L$10:$L$999,0),1)),INDEX('Cycle 2'!E$10:E$999,MATCH($A50,'Cycle 2'!$L$10:$L$999,0),1)),INDEX('Cycle 3'!E$10:E$999,MATCH($A50,'Cycle 3'!$L$10:$L$999,0),1)),INDEX('Cycle 4'!E$10:E$999,MATCH($A50,'Cycle 4'!$L$10:$L$999,0),1)),INDEX('Cycle 5'!E$10:E$999,MATCH($A50,'Cycle 5'!$L$10:$L$999,0),1)),INDEX('Cycle 6'!E$10:E$999,MATCH($A50,'Cycle 6'!$L$10:$L$999,0),1)),INDEX('Cycle 7'!E$10:E$999,MATCH($A50,'Cycle 7'!$L$10:$L$999,0),1)),INDEX('Cycle 8'!E$10:E$999,MATCH($A50,'Cycle 8'!$L$10:$L$999,0),1)),INDEX('Cycle 9'!E$10:E$999,MATCH($A50,'Cycle 9'!$L$10:$L$999,0),1)),INDEX('Cycle 10'!E$10:E$999,MATCH($A50,'Cycle 10'!$L$10:$L$999,0),1)),INDEX('Cycle 11'!E$10:E$999,MATCH($A50,'Cycle 11'!$L$10:$L$999,0),1)),""))</f>
        <v/>
      </c>
      <c r="G50" t="str">
        <f>IF(IFERROR(IFERROR(IFERROR(IFERROR(IFERROR(IFERROR(IFERROR(IFERROR(IFERROR(IFERROR(IFERROR(IFERROR(INDEX(Summer!F$10:F$999,MATCH($A50,Summer!$L$10:$L$999,0),1),INDEX('Cycle 1'!F$10:F$999,MATCH($A50,'Cycle 1'!$L$10:$L$999,0),1)),INDEX('Cycle 2'!F$10:F$999,MATCH($A50,'Cycle 2'!$L$10:$L$999,0),1)),INDEX('Cycle 3'!F$10:F$999,MATCH($A50,'Cycle 3'!$L$10:$L$999,0),1)),INDEX('Cycle 4'!F$10:F$999,MATCH($A50,'Cycle 4'!$L$10:$L$999,0),1)),INDEX('Cycle 5'!F$10:F$999,MATCH($A50,'Cycle 5'!$L$10:$L$999,0),1)),INDEX('Cycle 6'!F$10:F$999,MATCH($A50,'Cycle 6'!$L$10:$L$999,0),1)),INDEX('Cycle 7'!F$10:F$999,MATCH($A50,'Cycle 7'!$L$10:$L$999,0),1)),INDEX('Cycle 8'!F$10:F$999,MATCH($A50,'Cycle 8'!$L$10:$L$999,0),1)),INDEX('Cycle 9'!F$10:F$999,MATCH($A50,'Cycle 9'!$L$10:$L$999,0),1)),INDEX('Cycle 10'!F$10:F$999,MATCH($A50,'Cycle 10'!$L$10:$L$999,0),1)),INDEX('Cycle 11'!F$10:F$999,MATCH($A50,'Cycle 11'!$L$10:$L$999,0),1)),"")="","",IFERROR(IFERROR(IFERROR(IFERROR(IFERROR(IFERROR(IFERROR(IFERROR(IFERROR(IFERROR(IFERROR(IFERROR(INDEX(Summer!F$10:F$999,MATCH($A50,Summer!$L$10:$L$999,0),1),INDEX('Cycle 1'!F$10:F$999,MATCH($A50,'Cycle 1'!$L$10:$L$999,0),1)),INDEX('Cycle 2'!F$10:F$999,MATCH($A50,'Cycle 2'!$L$10:$L$999,0),1)),INDEX('Cycle 3'!F$10:F$999,MATCH($A50,'Cycle 3'!$L$10:$L$999,0),1)),INDEX('Cycle 4'!F$10:F$999,MATCH($A50,'Cycle 4'!$L$10:$L$999,0),1)),INDEX('Cycle 5'!F$10:F$999,MATCH($A50,'Cycle 5'!$L$10:$L$999,0),1)),INDEX('Cycle 6'!F$10:F$999,MATCH($A50,'Cycle 6'!$L$10:$L$999,0),1)),INDEX('Cycle 7'!F$10:F$999,MATCH($A50,'Cycle 7'!$L$10:$L$999,0),1)),INDEX('Cycle 8'!F$10:F$999,MATCH($A50,'Cycle 8'!$L$10:$L$999,0),1)),INDEX('Cycle 9'!F$10:F$999,MATCH($A50,'Cycle 9'!$L$10:$L$999,0),1)),INDEX('Cycle 10'!F$10:F$999,MATCH($A50,'Cycle 10'!$L$10:$L$999,0),1)),INDEX('Cycle 11'!F$10:F$999,MATCH($A50,'Cycle 11'!$L$10:$L$999,0),1)),""))</f>
        <v/>
      </c>
      <c r="H50" t="str">
        <f>IF(IFERROR(IFERROR(IFERROR(IFERROR(IFERROR(IFERROR(IFERROR(IFERROR(IFERROR(IFERROR(IFERROR(IFERROR(INDEX(Summer!G$10:G$999,MATCH($A50,Summer!$L$10:$L$999,0),1),INDEX('Cycle 1'!G$10:G$999,MATCH($A50,'Cycle 1'!$L$10:$L$999,0),1)),INDEX('Cycle 2'!G$10:G$999,MATCH($A50,'Cycle 2'!$L$10:$L$999,0),1)),INDEX('Cycle 3'!G$10:G$999,MATCH($A50,'Cycle 3'!$L$10:$L$999,0),1)),INDEX('Cycle 4'!G$10:G$999,MATCH($A50,'Cycle 4'!$L$10:$L$999,0),1)),INDEX('Cycle 5'!G$10:G$999,MATCH($A50,'Cycle 5'!$L$10:$L$999,0),1)),INDEX('Cycle 6'!G$10:G$999,MATCH($A50,'Cycle 6'!$L$10:$L$999,0),1)),INDEX('Cycle 7'!G$10:G$999,MATCH($A50,'Cycle 7'!$L$10:$L$999,0),1)),INDEX('Cycle 8'!G$10:G$999,MATCH($A50,'Cycle 8'!$L$10:$L$999,0),1)),INDEX('Cycle 9'!G$10:G$999,MATCH($A50,'Cycle 9'!$L$10:$L$999,0),1)),INDEX('Cycle 10'!G$10:G$999,MATCH($A50,'Cycle 10'!$L$10:$L$999,0),1)),INDEX('Cycle 11'!G$10:G$999,MATCH($A50,'Cycle 11'!$L$10:$L$999,0),1)),"")="","",IFERROR(IFERROR(IFERROR(IFERROR(IFERROR(IFERROR(IFERROR(IFERROR(IFERROR(IFERROR(IFERROR(IFERROR(INDEX(Summer!G$10:G$999,MATCH($A50,Summer!$L$10:$L$999,0),1),INDEX('Cycle 1'!G$10:G$999,MATCH($A50,'Cycle 1'!$L$10:$L$999,0),1)),INDEX('Cycle 2'!G$10:G$999,MATCH($A50,'Cycle 2'!$L$10:$L$999,0),1)),INDEX('Cycle 3'!G$10:G$999,MATCH($A50,'Cycle 3'!$L$10:$L$999,0),1)),INDEX('Cycle 4'!G$10:G$999,MATCH($A50,'Cycle 4'!$L$10:$L$999,0),1)),INDEX('Cycle 5'!G$10:G$999,MATCH($A50,'Cycle 5'!$L$10:$L$999,0),1)),INDEX('Cycle 6'!G$10:G$999,MATCH($A50,'Cycle 6'!$L$10:$L$999,0),1)),INDEX('Cycle 7'!G$10:G$999,MATCH($A50,'Cycle 7'!$L$10:$L$999,0),1)),INDEX('Cycle 8'!G$10:G$999,MATCH($A50,'Cycle 8'!$L$10:$L$999,0),1)),INDEX('Cycle 9'!G$10:G$999,MATCH($A50,'Cycle 9'!$L$10:$L$999,0),1)),INDEX('Cycle 10'!G$10:G$999,MATCH($A50,'Cycle 10'!$L$10:$L$999,0),1)),INDEX('Cycle 11'!G$10:G$999,MATCH($A50,'Cycle 11'!$L$10:$L$999,0),1)),""))</f>
        <v/>
      </c>
      <c r="I50">
        <f>IFERROR(IF(C50="",MAX(I$1:I49),IF(ROW(C$2)=ROW(C50),1,IF(ISERROR(VLOOKUP(C50,C$2:C49,1,FALSE)),MAX(I$1:I49)+1,MAX(I$1:I49)))),"")</f>
        <v>0</v>
      </c>
      <c r="J50" t="str">
        <f t="shared" si="0"/>
        <v/>
      </c>
      <c r="K50" t="str">
        <f t="shared" si="6"/>
        <v/>
      </c>
      <c r="L50" t="str">
        <f t="shared" si="6"/>
        <v/>
      </c>
      <c r="M50" t="str">
        <f t="shared" si="6"/>
        <v/>
      </c>
      <c r="N50" t="str">
        <f t="shared" si="6"/>
        <v/>
      </c>
      <c r="O50" t="str">
        <f t="shared" si="6"/>
        <v/>
      </c>
      <c r="P50" t="str">
        <f t="shared" si="6"/>
        <v/>
      </c>
      <c r="Q50" t="str">
        <f t="shared" si="6"/>
        <v/>
      </c>
      <c r="R50" t="str">
        <f t="shared" si="6"/>
        <v/>
      </c>
      <c r="S50" t="str">
        <f t="shared" si="6"/>
        <v/>
      </c>
      <c r="T50" t="str">
        <f t="shared" si="6"/>
        <v/>
      </c>
      <c r="U50" t="str">
        <f t="shared" si="6"/>
        <v/>
      </c>
      <c r="V50" t="str">
        <f t="shared" si="6"/>
        <v/>
      </c>
      <c r="W50" t="str">
        <f t="shared" si="2"/>
        <v/>
      </c>
      <c r="X50">
        <f>IF(OR(H50="No",H50=""),0,IF(COUNTIFS(H$2:H50,"Yes",C$2:C50,C50)&gt;1,0,COUNTIFS(H$2:H50,"Yes",C$2:C50,C50)))+IF(X49=$X$1,0,X49)</f>
        <v>0</v>
      </c>
    </row>
    <row r="51" spans="1:24" x14ac:dyDescent="0.3">
      <c r="A51">
        <f>ROWS($A$2:$A51)</f>
        <v>50</v>
      </c>
      <c r="B51" t="str">
        <f>IF(ISERROR(VLOOKUP(A51,Summer!L$11:L$500,1,FALSE)),IF(ISERROR(VLOOKUP(A51,'Cycle 1'!L$11:L$500,1,FALSE)),IF(ISERROR(VLOOKUP(A51,'Cycle 2'!L$11:L$500,1,FALSE)),IF(ISERROR(VLOOKUP(A51,'Cycle 3'!L$11:L$500,1,FALSE)),IF(ISERROR(VLOOKUP(A51,'Cycle 4'!L$11:L$500,1,FALSE)),IF(ISERROR(VLOOKUP(A51,'Cycle 5'!L$11:L$500,1,FALSE)),IF(ISERROR(VLOOKUP(A51,'Cycle 6'!L$11:L$500,1,FALSE)),IF(ISERROR(VLOOKUP(A51,'Cycle 7'!L$11:L$500,1,FALSE)),IF(ISERROR(VLOOKUP(A51,'Cycle 8'!L$11:L$500,1,FALSE)),IF(ISERROR(VLOOKUP(A51,'Cycle 9'!L$11:L$500,1,FALSE)),IF(ISERROR(VLOOKUP(A51,'Cycle 10'!L$11:L$500,1,FALSE)),IF(ISERROR(VLOOKUP(A51,'Cycle 11'!L$11:L$500,1,FALSE)),"","Cycle 11"),"Cycle 10"),"Cycle 9"),"Cycle 8"),"Cycle 7"),"Cycle 6"),"Cycle 5"),"Cycle 4"),"Cycle 3"),"Cycle 2"),"Cycle 1"),"Summer")</f>
        <v/>
      </c>
      <c r="C51" t="str">
        <f>IF(IFERROR(IFERROR(IFERROR(IFERROR(IFERROR(IFERROR(IFERROR(IFERROR(IFERROR(IFERROR(IFERROR(IFERROR(INDEX(Summer!B$10:B$999,MATCH($A51,Summer!$L$10:$L$999,0),1),INDEX('Cycle 1'!B$10:B$999,MATCH($A51,'Cycle 1'!$L$10:$L$999,0),1)),INDEX('Cycle 2'!B$10:B$999,MATCH($A51,'Cycle 2'!$L$10:$L$999,0),1)),INDEX('Cycle 3'!B$10:B$999,MATCH($A51,'Cycle 3'!$L$10:$L$999,0),1)),INDEX('Cycle 4'!B$10:B$999,MATCH($A51,'Cycle 4'!$L$10:$L$999,0),1)),INDEX('Cycle 5'!B$10:B$999,MATCH($A51,'Cycle 5'!$L$10:$L$999,0),1)),INDEX('Cycle 6'!B$10:B$999,MATCH($A51,'Cycle 6'!$L$10:$L$999,0),1)),INDEX('Cycle 7'!B$10:B$999,MATCH($A51,'Cycle 7'!$L$10:$L$999,0),1)),INDEX('Cycle 8'!B$10:B$999,MATCH($A51,'Cycle 8'!$L$10:$L$999,0),1)),INDEX('Cycle 9'!B$10:B$999,MATCH($A51,'Cycle 9'!$L$10:$L$999,0),1)),INDEX('Cycle 10'!B$10:B$999,MATCH($A51,'Cycle 10'!$L$10:$L$999,0),1)),INDEX('Cycle 11'!B$10:B$999,MATCH($A51,'Cycle 11'!$L$10:$L$999,0),1)),"")="","",IFERROR(IFERROR(IFERROR(IFERROR(IFERROR(IFERROR(IFERROR(IFERROR(IFERROR(IFERROR(IFERROR(IFERROR(INDEX(Summer!B$10:B$999,MATCH($A51,Summer!$L$10:$L$999,0),1),INDEX('Cycle 1'!B$10:B$999,MATCH($A51,'Cycle 1'!$L$10:$L$999,0),1)),INDEX('Cycle 2'!B$10:B$999,MATCH($A51,'Cycle 2'!$L$10:$L$999,0),1)),INDEX('Cycle 3'!B$10:B$999,MATCH($A51,'Cycle 3'!$L$10:$L$999,0),1)),INDEX('Cycle 4'!B$10:B$999,MATCH($A51,'Cycle 4'!$L$10:$L$999,0),1)),INDEX('Cycle 5'!B$10:B$999,MATCH($A51,'Cycle 5'!$L$10:$L$999,0),1)),INDEX('Cycle 6'!B$10:B$999,MATCH($A51,'Cycle 6'!$L$10:$L$999,0),1)),INDEX('Cycle 7'!B$10:B$999,MATCH($A51,'Cycle 7'!$L$10:$L$999,0),1)),INDEX('Cycle 8'!B$10:B$999,MATCH($A51,'Cycle 8'!$L$10:$L$999,0),1)),INDEX('Cycle 9'!B$10:B$999,MATCH($A51,'Cycle 9'!$L$10:$L$999,0),1)),INDEX('Cycle 10'!B$10:B$999,MATCH($A51,'Cycle 10'!$L$10:$L$999,0),1)),INDEX('Cycle 11'!B$10:B$999,MATCH($A51,'Cycle 11'!$L$10:$L$999,0),1)),""))</f>
        <v/>
      </c>
      <c r="D51" t="str">
        <f>IF(IFERROR(IFERROR(IFERROR(IFERROR(IFERROR(IFERROR(IFERROR(IFERROR(IFERROR(IFERROR(IFERROR(IFERROR(INDEX(Summer!C$10:C$999,MATCH($A51,Summer!$L$10:$L$999,0),1),INDEX('Cycle 1'!C$10:C$999,MATCH($A51,'Cycle 1'!$L$10:$L$999,0),1)),INDEX('Cycle 2'!C$10:C$999,MATCH($A51,'Cycle 2'!$L$10:$L$999,0),1)),INDEX('Cycle 3'!C$10:C$999,MATCH($A51,'Cycle 3'!$L$10:$L$999,0),1)),INDEX('Cycle 4'!C$10:C$999,MATCH($A51,'Cycle 4'!$L$10:$L$999,0),1)),INDEX('Cycle 5'!C$10:C$999,MATCH($A51,'Cycle 5'!$L$10:$L$999,0),1)),INDEX('Cycle 6'!C$10:C$999,MATCH($A51,'Cycle 6'!$L$10:$L$999,0),1)),INDEX('Cycle 7'!C$10:C$999,MATCH($A51,'Cycle 7'!$L$10:$L$999,0),1)),INDEX('Cycle 8'!C$10:C$999,MATCH($A51,'Cycle 8'!$L$10:$L$999,0),1)),INDEX('Cycle 9'!C$10:C$999,MATCH($A51,'Cycle 9'!$L$10:$L$999,0),1)),INDEX('Cycle 10'!C$10:C$999,MATCH($A51,'Cycle 10'!$L$10:$L$999,0),1)),INDEX('Cycle 11'!C$10:C$999,MATCH($A51,'Cycle 11'!$L$10:$L$999,0),1)),"")="","",IFERROR(IFERROR(IFERROR(IFERROR(IFERROR(IFERROR(IFERROR(IFERROR(IFERROR(IFERROR(IFERROR(IFERROR(INDEX(Summer!C$10:C$999,MATCH($A51,Summer!$L$10:$L$999,0),1),INDEX('Cycle 1'!C$10:C$999,MATCH($A51,'Cycle 1'!$L$10:$L$999,0),1)),INDEX('Cycle 2'!C$10:C$999,MATCH($A51,'Cycle 2'!$L$10:$L$999,0),1)),INDEX('Cycle 3'!C$10:C$999,MATCH($A51,'Cycle 3'!$L$10:$L$999,0),1)),INDEX('Cycle 4'!C$10:C$999,MATCH($A51,'Cycle 4'!$L$10:$L$999,0),1)),INDEX('Cycle 5'!C$10:C$999,MATCH($A51,'Cycle 5'!$L$10:$L$999,0),1)),INDEX('Cycle 6'!C$10:C$999,MATCH($A51,'Cycle 6'!$L$10:$L$999,0),1)),INDEX('Cycle 7'!C$10:C$999,MATCH($A51,'Cycle 7'!$L$10:$L$999,0),1)),INDEX('Cycle 8'!C$10:C$999,MATCH($A51,'Cycle 8'!$L$10:$L$999,0),1)),INDEX('Cycle 9'!C$10:C$999,MATCH($A51,'Cycle 9'!$L$10:$L$999,0),1)),INDEX('Cycle 10'!C$10:C$999,MATCH($A51,'Cycle 10'!$L$10:$L$999,0),1)),INDEX('Cycle 11'!C$10:C$999,MATCH($A51,'Cycle 11'!$L$10:$L$999,0),1)),""))</f>
        <v/>
      </c>
      <c r="E51" t="str">
        <f>IF(IFERROR(IFERROR(IFERROR(IFERROR(IFERROR(IFERROR(IFERROR(IFERROR(IFERROR(IFERROR(IFERROR(IFERROR(INDEX(Summer!D$10:D$999,MATCH($A51,Summer!$L$10:$L$999,0),1),INDEX('Cycle 1'!D$10:D$999,MATCH($A51,'Cycle 1'!$L$10:$L$999,0),1)),INDEX('Cycle 2'!D$10:D$999,MATCH($A51,'Cycle 2'!$L$10:$L$999,0),1)),INDEX('Cycle 3'!D$10:D$999,MATCH($A51,'Cycle 3'!$L$10:$L$999,0),1)),INDEX('Cycle 4'!D$10:D$999,MATCH($A51,'Cycle 4'!$L$10:$L$999,0),1)),INDEX('Cycle 5'!D$10:D$999,MATCH($A51,'Cycle 5'!$L$10:$L$999,0),1)),INDEX('Cycle 6'!D$10:D$999,MATCH($A51,'Cycle 6'!$L$10:$L$999,0),1)),INDEX('Cycle 7'!D$10:D$999,MATCH($A51,'Cycle 7'!$L$10:$L$999,0),1)),INDEX('Cycle 8'!D$10:D$999,MATCH($A51,'Cycle 8'!$L$10:$L$999,0),1)),INDEX('Cycle 9'!D$10:D$999,MATCH($A51,'Cycle 9'!$L$10:$L$999,0),1)),INDEX('Cycle 10'!D$10:D$999,MATCH($A51,'Cycle 10'!$L$10:$L$999,0),1)),INDEX('Cycle 11'!D$10:D$999,MATCH($A51,'Cycle 11'!$L$10:$L$999,0),1)),"")="","",IFERROR(IFERROR(IFERROR(IFERROR(IFERROR(IFERROR(IFERROR(IFERROR(IFERROR(IFERROR(IFERROR(IFERROR(INDEX(Summer!D$10:D$999,MATCH($A51,Summer!$L$10:$L$999,0),1),INDEX('Cycle 1'!D$10:D$999,MATCH($A51,'Cycle 1'!$L$10:$L$999,0),1)),INDEX('Cycle 2'!D$10:D$999,MATCH($A51,'Cycle 2'!$L$10:$L$999,0),1)),INDEX('Cycle 3'!D$10:D$999,MATCH($A51,'Cycle 3'!$L$10:$L$999,0),1)),INDEX('Cycle 4'!D$10:D$999,MATCH($A51,'Cycle 4'!$L$10:$L$999,0),1)),INDEX('Cycle 5'!D$10:D$999,MATCH($A51,'Cycle 5'!$L$10:$L$999,0),1)),INDEX('Cycle 6'!D$10:D$999,MATCH($A51,'Cycle 6'!$L$10:$L$999,0),1)),INDEX('Cycle 7'!D$10:D$999,MATCH($A51,'Cycle 7'!$L$10:$L$999,0),1)),INDEX('Cycle 8'!D$10:D$999,MATCH($A51,'Cycle 8'!$L$10:$L$999,0),1)),INDEX('Cycle 9'!D$10:D$999,MATCH($A51,'Cycle 9'!$L$10:$L$999,0),1)),INDEX('Cycle 10'!D$10:D$999,MATCH($A51,'Cycle 10'!$L$10:$L$999,0),1)),INDEX('Cycle 11'!D$10:D$999,MATCH($A51,'Cycle 11'!$L$10:$L$999,0),1)),""))</f>
        <v/>
      </c>
      <c r="F51" t="str">
        <f>IF(IFERROR(IFERROR(IFERROR(IFERROR(IFERROR(IFERROR(IFERROR(IFERROR(IFERROR(IFERROR(IFERROR(IFERROR(INDEX(Summer!E$10:E$999,MATCH($A51,Summer!$L$10:$L$999,0),1),INDEX('Cycle 1'!E$10:E$999,MATCH($A51,'Cycle 1'!$L$10:$L$999,0),1)),INDEX('Cycle 2'!E$10:E$999,MATCH($A51,'Cycle 2'!$L$10:$L$999,0),1)),INDEX('Cycle 3'!E$10:E$999,MATCH($A51,'Cycle 3'!$L$10:$L$999,0),1)),INDEX('Cycle 4'!E$10:E$999,MATCH($A51,'Cycle 4'!$L$10:$L$999,0),1)),INDEX('Cycle 5'!E$10:E$999,MATCH($A51,'Cycle 5'!$L$10:$L$999,0),1)),INDEX('Cycle 6'!E$10:E$999,MATCH($A51,'Cycle 6'!$L$10:$L$999,0),1)),INDEX('Cycle 7'!E$10:E$999,MATCH($A51,'Cycle 7'!$L$10:$L$999,0),1)),INDEX('Cycle 8'!E$10:E$999,MATCH($A51,'Cycle 8'!$L$10:$L$999,0),1)),INDEX('Cycle 9'!E$10:E$999,MATCH($A51,'Cycle 9'!$L$10:$L$999,0),1)),INDEX('Cycle 10'!E$10:E$999,MATCH($A51,'Cycle 10'!$L$10:$L$999,0),1)),INDEX('Cycle 11'!E$10:E$999,MATCH($A51,'Cycle 11'!$L$10:$L$999,0),1)),"")="","",IFERROR(IFERROR(IFERROR(IFERROR(IFERROR(IFERROR(IFERROR(IFERROR(IFERROR(IFERROR(IFERROR(IFERROR(INDEX(Summer!E$10:E$999,MATCH($A51,Summer!$L$10:$L$999,0),1),INDEX('Cycle 1'!E$10:E$999,MATCH($A51,'Cycle 1'!$L$10:$L$999,0),1)),INDEX('Cycle 2'!E$10:E$999,MATCH($A51,'Cycle 2'!$L$10:$L$999,0),1)),INDEX('Cycle 3'!E$10:E$999,MATCH($A51,'Cycle 3'!$L$10:$L$999,0),1)),INDEX('Cycle 4'!E$10:E$999,MATCH($A51,'Cycle 4'!$L$10:$L$999,0),1)),INDEX('Cycle 5'!E$10:E$999,MATCH($A51,'Cycle 5'!$L$10:$L$999,0),1)),INDEX('Cycle 6'!E$10:E$999,MATCH($A51,'Cycle 6'!$L$10:$L$999,0),1)),INDEX('Cycle 7'!E$10:E$999,MATCH($A51,'Cycle 7'!$L$10:$L$999,0),1)),INDEX('Cycle 8'!E$10:E$999,MATCH($A51,'Cycle 8'!$L$10:$L$999,0),1)),INDEX('Cycle 9'!E$10:E$999,MATCH($A51,'Cycle 9'!$L$10:$L$999,0),1)),INDEX('Cycle 10'!E$10:E$999,MATCH($A51,'Cycle 10'!$L$10:$L$999,0),1)),INDEX('Cycle 11'!E$10:E$999,MATCH($A51,'Cycle 11'!$L$10:$L$999,0),1)),""))</f>
        <v/>
      </c>
      <c r="G51" t="str">
        <f>IF(IFERROR(IFERROR(IFERROR(IFERROR(IFERROR(IFERROR(IFERROR(IFERROR(IFERROR(IFERROR(IFERROR(IFERROR(INDEX(Summer!F$10:F$999,MATCH($A51,Summer!$L$10:$L$999,0),1),INDEX('Cycle 1'!F$10:F$999,MATCH($A51,'Cycle 1'!$L$10:$L$999,0),1)),INDEX('Cycle 2'!F$10:F$999,MATCH($A51,'Cycle 2'!$L$10:$L$999,0),1)),INDEX('Cycle 3'!F$10:F$999,MATCH($A51,'Cycle 3'!$L$10:$L$999,0),1)),INDEX('Cycle 4'!F$10:F$999,MATCH($A51,'Cycle 4'!$L$10:$L$999,0),1)),INDEX('Cycle 5'!F$10:F$999,MATCH($A51,'Cycle 5'!$L$10:$L$999,0),1)),INDEX('Cycle 6'!F$10:F$999,MATCH($A51,'Cycle 6'!$L$10:$L$999,0),1)),INDEX('Cycle 7'!F$10:F$999,MATCH($A51,'Cycle 7'!$L$10:$L$999,0),1)),INDEX('Cycle 8'!F$10:F$999,MATCH($A51,'Cycle 8'!$L$10:$L$999,0),1)),INDEX('Cycle 9'!F$10:F$999,MATCH($A51,'Cycle 9'!$L$10:$L$999,0),1)),INDEX('Cycle 10'!F$10:F$999,MATCH($A51,'Cycle 10'!$L$10:$L$999,0),1)),INDEX('Cycle 11'!F$10:F$999,MATCH($A51,'Cycle 11'!$L$10:$L$999,0),1)),"")="","",IFERROR(IFERROR(IFERROR(IFERROR(IFERROR(IFERROR(IFERROR(IFERROR(IFERROR(IFERROR(IFERROR(IFERROR(INDEX(Summer!F$10:F$999,MATCH($A51,Summer!$L$10:$L$999,0),1),INDEX('Cycle 1'!F$10:F$999,MATCH($A51,'Cycle 1'!$L$10:$L$999,0),1)),INDEX('Cycle 2'!F$10:F$999,MATCH($A51,'Cycle 2'!$L$10:$L$999,0),1)),INDEX('Cycle 3'!F$10:F$999,MATCH($A51,'Cycle 3'!$L$10:$L$999,0),1)),INDEX('Cycle 4'!F$10:F$999,MATCH($A51,'Cycle 4'!$L$10:$L$999,0),1)),INDEX('Cycle 5'!F$10:F$999,MATCH($A51,'Cycle 5'!$L$10:$L$999,0),1)),INDEX('Cycle 6'!F$10:F$999,MATCH($A51,'Cycle 6'!$L$10:$L$999,0),1)),INDEX('Cycle 7'!F$10:F$999,MATCH($A51,'Cycle 7'!$L$10:$L$999,0),1)),INDEX('Cycle 8'!F$10:F$999,MATCH($A51,'Cycle 8'!$L$10:$L$999,0),1)),INDEX('Cycle 9'!F$10:F$999,MATCH($A51,'Cycle 9'!$L$10:$L$999,0),1)),INDEX('Cycle 10'!F$10:F$999,MATCH($A51,'Cycle 10'!$L$10:$L$999,0),1)),INDEX('Cycle 11'!F$10:F$999,MATCH($A51,'Cycle 11'!$L$10:$L$999,0),1)),""))</f>
        <v/>
      </c>
      <c r="H51" t="str">
        <f>IF(IFERROR(IFERROR(IFERROR(IFERROR(IFERROR(IFERROR(IFERROR(IFERROR(IFERROR(IFERROR(IFERROR(IFERROR(INDEX(Summer!G$10:G$999,MATCH($A51,Summer!$L$10:$L$999,0),1),INDEX('Cycle 1'!G$10:G$999,MATCH($A51,'Cycle 1'!$L$10:$L$999,0),1)),INDEX('Cycle 2'!G$10:G$999,MATCH($A51,'Cycle 2'!$L$10:$L$999,0),1)),INDEX('Cycle 3'!G$10:G$999,MATCH($A51,'Cycle 3'!$L$10:$L$999,0),1)),INDEX('Cycle 4'!G$10:G$999,MATCH($A51,'Cycle 4'!$L$10:$L$999,0),1)),INDEX('Cycle 5'!G$10:G$999,MATCH($A51,'Cycle 5'!$L$10:$L$999,0),1)),INDEX('Cycle 6'!G$10:G$999,MATCH($A51,'Cycle 6'!$L$10:$L$999,0),1)),INDEX('Cycle 7'!G$10:G$999,MATCH($A51,'Cycle 7'!$L$10:$L$999,0),1)),INDEX('Cycle 8'!G$10:G$999,MATCH($A51,'Cycle 8'!$L$10:$L$999,0),1)),INDEX('Cycle 9'!G$10:G$999,MATCH($A51,'Cycle 9'!$L$10:$L$999,0),1)),INDEX('Cycle 10'!G$10:G$999,MATCH($A51,'Cycle 10'!$L$10:$L$999,0),1)),INDEX('Cycle 11'!G$10:G$999,MATCH($A51,'Cycle 11'!$L$10:$L$999,0),1)),"")="","",IFERROR(IFERROR(IFERROR(IFERROR(IFERROR(IFERROR(IFERROR(IFERROR(IFERROR(IFERROR(IFERROR(IFERROR(INDEX(Summer!G$10:G$999,MATCH($A51,Summer!$L$10:$L$999,0),1),INDEX('Cycle 1'!G$10:G$999,MATCH($A51,'Cycle 1'!$L$10:$L$999,0),1)),INDEX('Cycle 2'!G$10:G$999,MATCH($A51,'Cycle 2'!$L$10:$L$999,0),1)),INDEX('Cycle 3'!G$10:G$999,MATCH($A51,'Cycle 3'!$L$10:$L$999,0),1)),INDEX('Cycle 4'!G$10:G$999,MATCH($A51,'Cycle 4'!$L$10:$L$999,0),1)),INDEX('Cycle 5'!G$10:G$999,MATCH($A51,'Cycle 5'!$L$10:$L$999,0),1)),INDEX('Cycle 6'!G$10:G$999,MATCH($A51,'Cycle 6'!$L$10:$L$999,0),1)),INDEX('Cycle 7'!G$10:G$999,MATCH($A51,'Cycle 7'!$L$10:$L$999,0),1)),INDEX('Cycle 8'!G$10:G$999,MATCH($A51,'Cycle 8'!$L$10:$L$999,0),1)),INDEX('Cycle 9'!G$10:G$999,MATCH($A51,'Cycle 9'!$L$10:$L$999,0),1)),INDEX('Cycle 10'!G$10:G$999,MATCH($A51,'Cycle 10'!$L$10:$L$999,0),1)),INDEX('Cycle 11'!G$10:G$999,MATCH($A51,'Cycle 11'!$L$10:$L$999,0),1)),""))</f>
        <v/>
      </c>
      <c r="I51">
        <f>IFERROR(IF(C51="",MAX(I$1:I50),IF(ROW(C$2)=ROW(C51),1,IF(ISERROR(VLOOKUP(C51,C$2:C50,1,FALSE)),MAX(I$1:I50)+1,MAX(I$1:I50)))),"")</f>
        <v>0</v>
      </c>
      <c r="J51" t="str">
        <f t="shared" si="0"/>
        <v/>
      </c>
      <c r="K51" t="str">
        <f t="shared" si="6"/>
        <v/>
      </c>
      <c r="L51" t="str">
        <f t="shared" si="6"/>
        <v/>
      </c>
      <c r="M51" t="str">
        <f t="shared" si="6"/>
        <v/>
      </c>
      <c r="N51" t="str">
        <f t="shared" si="6"/>
        <v/>
      </c>
      <c r="O51" t="str">
        <f t="shared" si="6"/>
        <v/>
      </c>
      <c r="P51" t="str">
        <f t="shared" si="6"/>
        <v/>
      </c>
      <c r="Q51" t="str">
        <f t="shared" si="6"/>
        <v/>
      </c>
      <c r="R51" t="str">
        <f t="shared" si="6"/>
        <v/>
      </c>
      <c r="S51" t="str">
        <f t="shared" si="6"/>
        <v/>
      </c>
      <c r="T51" t="str">
        <f t="shared" si="6"/>
        <v/>
      </c>
      <c r="U51" t="str">
        <f t="shared" si="6"/>
        <v/>
      </c>
      <c r="V51" t="str">
        <f t="shared" si="6"/>
        <v/>
      </c>
      <c r="W51" t="str">
        <f t="shared" si="2"/>
        <v/>
      </c>
      <c r="X51">
        <f>IF(OR(H51="No",H51=""),0,IF(COUNTIFS(H$2:H51,"Yes",C$2:C51,C51)&gt;1,0,COUNTIFS(H$2:H51,"Yes",C$2:C51,C51)))+IF(X50=$X$1,0,X50)</f>
        <v>0</v>
      </c>
    </row>
    <row r="52" spans="1:24" x14ac:dyDescent="0.3">
      <c r="A52">
        <f>ROWS($A$2:$A52)</f>
        <v>51</v>
      </c>
      <c r="B52" t="str">
        <f>IF(ISERROR(VLOOKUP(A52,Summer!L$11:L$500,1,FALSE)),IF(ISERROR(VLOOKUP(A52,'Cycle 1'!L$11:L$500,1,FALSE)),IF(ISERROR(VLOOKUP(A52,'Cycle 2'!L$11:L$500,1,FALSE)),IF(ISERROR(VLOOKUP(A52,'Cycle 3'!L$11:L$500,1,FALSE)),IF(ISERROR(VLOOKUP(A52,'Cycle 4'!L$11:L$500,1,FALSE)),IF(ISERROR(VLOOKUP(A52,'Cycle 5'!L$11:L$500,1,FALSE)),IF(ISERROR(VLOOKUP(A52,'Cycle 6'!L$11:L$500,1,FALSE)),IF(ISERROR(VLOOKUP(A52,'Cycle 7'!L$11:L$500,1,FALSE)),IF(ISERROR(VLOOKUP(A52,'Cycle 8'!L$11:L$500,1,FALSE)),IF(ISERROR(VLOOKUP(A52,'Cycle 9'!L$11:L$500,1,FALSE)),IF(ISERROR(VLOOKUP(A52,'Cycle 10'!L$11:L$500,1,FALSE)),IF(ISERROR(VLOOKUP(A52,'Cycle 11'!L$11:L$500,1,FALSE)),"","Cycle 11"),"Cycle 10"),"Cycle 9"),"Cycle 8"),"Cycle 7"),"Cycle 6"),"Cycle 5"),"Cycle 4"),"Cycle 3"),"Cycle 2"),"Cycle 1"),"Summer")</f>
        <v/>
      </c>
      <c r="C52" t="str">
        <f>IF(IFERROR(IFERROR(IFERROR(IFERROR(IFERROR(IFERROR(IFERROR(IFERROR(IFERROR(IFERROR(IFERROR(IFERROR(INDEX(Summer!B$10:B$999,MATCH($A52,Summer!$L$10:$L$999,0),1),INDEX('Cycle 1'!B$10:B$999,MATCH($A52,'Cycle 1'!$L$10:$L$999,0),1)),INDEX('Cycle 2'!B$10:B$999,MATCH($A52,'Cycle 2'!$L$10:$L$999,0),1)),INDEX('Cycle 3'!B$10:B$999,MATCH($A52,'Cycle 3'!$L$10:$L$999,0),1)),INDEX('Cycle 4'!B$10:B$999,MATCH($A52,'Cycle 4'!$L$10:$L$999,0),1)),INDEX('Cycle 5'!B$10:B$999,MATCH($A52,'Cycle 5'!$L$10:$L$999,0),1)),INDEX('Cycle 6'!B$10:B$999,MATCH($A52,'Cycle 6'!$L$10:$L$999,0),1)),INDEX('Cycle 7'!B$10:B$999,MATCH($A52,'Cycle 7'!$L$10:$L$999,0),1)),INDEX('Cycle 8'!B$10:B$999,MATCH($A52,'Cycle 8'!$L$10:$L$999,0),1)),INDEX('Cycle 9'!B$10:B$999,MATCH($A52,'Cycle 9'!$L$10:$L$999,0),1)),INDEX('Cycle 10'!B$10:B$999,MATCH($A52,'Cycle 10'!$L$10:$L$999,0),1)),INDEX('Cycle 11'!B$10:B$999,MATCH($A52,'Cycle 11'!$L$10:$L$999,0),1)),"")="","",IFERROR(IFERROR(IFERROR(IFERROR(IFERROR(IFERROR(IFERROR(IFERROR(IFERROR(IFERROR(IFERROR(IFERROR(INDEX(Summer!B$10:B$999,MATCH($A52,Summer!$L$10:$L$999,0),1),INDEX('Cycle 1'!B$10:B$999,MATCH($A52,'Cycle 1'!$L$10:$L$999,0),1)),INDEX('Cycle 2'!B$10:B$999,MATCH($A52,'Cycle 2'!$L$10:$L$999,0),1)),INDEX('Cycle 3'!B$10:B$999,MATCH($A52,'Cycle 3'!$L$10:$L$999,0),1)),INDEX('Cycle 4'!B$10:B$999,MATCH($A52,'Cycle 4'!$L$10:$L$999,0),1)),INDEX('Cycle 5'!B$10:B$999,MATCH($A52,'Cycle 5'!$L$10:$L$999,0),1)),INDEX('Cycle 6'!B$10:B$999,MATCH($A52,'Cycle 6'!$L$10:$L$999,0),1)),INDEX('Cycle 7'!B$10:B$999,MATCH($A52,'Cycle 7'!$L$10:$L$999,0),1)),INDEX('Cycle 8'!B$10:B$999,MATCH($A52,'Cycle 8'!$L$10:$L$999,0),1)),INDEX('Cycle 9'!B$10:B$999,MATCH($A52,'Cycle 9'!$L$10:$L$999,0),1)),INDEX('Cycle 10'!B$10:B$999,MATCH($A52,'Cycle 10'!$L$10:$L$999,0),1)),INDEX('Cycle 11'!B$10:B$999,MATCH($A52,'Cycle 11'!$L$10:$L$999,0),1)),""))</f>
        <v/>
      </c>
      <c r="D52" t="str">
        <f>IF(IFERROR(IFERROR(IFERROR(IFERROR(IFERROR(IFERROR(IFERROR(IFERROR(IFERROR(IFERROR(IFERROR(IFERROR(INDEX(Summer!C$10:C$999,MATCH($A52,Summer!$L$10:$L$999,0),1),INDEX('Cycle 1'!C$10:C$999,MATCH($A52,'Cycle 1'!$L$10:$L$999,0),1)),INDEX('Cycle 2'!C$10:C$999,MATCH($A52,'Cycle 2'!$L$10:$L$999,0),1)),INDEX('Cycle 3'!C$10:C$999,MATCH($A52,'Cycle 3'!$L$10:$L$999,0),1)),INDEX('Cycle 4'!C$10:C$999,MATCH($A52,'Cycle 4'!$L$10:$L$999,0),1)),INDEX('Cycle 5'!C$10:C$999,MATCH($A52,'Cycle 5'!$L$10:$L$999,0),1)),INDEX('Cycle 6'!C$10:C$999,MATCH($A52,'Cycle 6'!$L$10:$L$999,0),1)),INDEX('Cycle 7'!C$10:C$999,MATCH($A52,'Cycle 7'!$L$10:$L$999,0),1)),INDEX('Cycle 8'!C$10:C$999,MATCH($A52,'Cycle 8'!$L$10:$L$999,0),1)),INDEX('Cycle 9'!C$10:C$999,MATCH($A52,'Cycle 9'!$L$10:$L$999,0),1)),INDEX('Cycle 10'!C$10:C$999,MATCH($A52,'Cycle 10'!$L$10:$L$999,0),1)),INDEX('Cycle 11'!C$10:C$999,MATCH($A52,'Cycle 11'!$L$10:$L$999,0),1)),"")="","",IFERROR(IFERROR(IFERROR(IFERROR(IFERROR(IFERROR(IFERROR(IFERROR(IFERROR(IFERROR(IFERROR(IFERROR(INDEX(Summer!C$10:C$999,MATCH($A52,Summer!$L$10:$L$999,0),1),INDEX('Cycle 1'!C$10:C$999,MATCH($A52,'Cycle 1'!$L$10:$L$999,0),1)),INDEX('Cycle 2'!C$10:C$999,MATCH($A52,'Cycle 2'!$L$10:$L$999,0),1)),INDEX('Cycle 3'!C$10:C$999,MATCH($A52,'Cycle 3'!$L$10:$L$999,0),1)),INDEX('Cycle 4'!C$10:C$999,MATCH($A52,'Cycle 4'!$L$10:$L$999,0),1)),INDEX('Cycle 5'!C$10:C$999,MATCH($A52,'Cycle 5'!$L$10:$L$999,0),1)),INDEX('Cycle 6'!C$10:C$999,MATCH($A52,'Cycle 6'!$L$10:$L$999,0),1)),INDEX('Cycle 7'!C$10:C$999,MATCH($A52,'Cycle 7'!$L$10:$L$999,0),1)),INDEX('Cycle 8'!C$10:C$999,MATCH($A52,'Cycle 8'!$L$10:$L$999,0),1)),INDEX('Cycle 9'!C$10:C$999,MATCH($A52,'Cycle 9'!$L$10:$L$999,0),1)),INDEX('Cycle 10'!C$10:C$999,MATCH($A52,'Cycle 10'!$L$10:$L$999,0),1)),INDEX('Cycle 11'!C$10:C$999,MATCH($A52,'Cycle 11'!$L$10:$L$999,0),1)),""))</f>
        <v/>
      </c>
      <c r="E52" t="str">
        <f>IF(IFERROR(IFERROR(IFERROR(IFERROR(IFERROR(IFERROR(IFERROR(IFERROR(IFERROR(IFERROR(IFERROR(IFERROR(INDEX(Summer!D$10:D$999,MATCH($A52,Summer!$L$10:$L$999,0),1),INDEX('Cycle 1'!D$10:D$999,MATCH($A52,'Cycle 1'!$L$10:$L$999,0),1)),INDEX('Cycle 2'!D$10:D$999,MATCH($A52,'Cycle 2'!$L$10:$L$999,0),1)),INDEX('Cycle 3'!D$10:D$999,MATCH($A52,'Cycle 3'!$L$10:$L$999,0),1)),INDEX('Cycle 4'!D$10:D$999,MATCH($A52,'Cycle 4'!$L$10:$L$999,0),1)),INDEX('Cycle 5'!D$10:D$999,MATCH($A52,'Cycle 5'!$L$10:$L$999,0),1)),INDEX('Cycle 6'!D$10:D$999,MATCH($A52,'Cycle 6'!$L$10:$L$999,0),1)),INDEX('Cycle 7'!D$10:D$999,MATCH($A52,'Cycle 7'!$L$10:$L$999,0),1)),INDEX('Cycle 8'!D$10:D$999,MATCH($A52,'Cycle 8'!$L$10:$L$999,0),1)),INDEX('Cycle 9'!D$10:D$999,MATCH($A52,'Cycle 9'!$L$10:$L$999,0),1)),INDEX('Cycle 10'!D$10:D$999,MATCH($A52,'Cycle 10'!$L$10:$L$999,0),1)),INDEX('Cycle 11'!D$10:D$999,MATCH($A52,'Cycle 11'!$L$10:$L$999,0),1)),"")="","",IFERROR(IFERROR(IFERROR(IFERROR(IFERROR(IFERROR(IFERROR(IFERROR(IFERROR(IFERROR(IFERROR(IFERROR(INDEX(Summer!D$10:D$999,MATCH($A52,Summer!$L$10:$L$999,0),1),INDEX('Cycle 1'!D$10:D$999,MATCH($A52,'Cycle 1'!$L$10:$L$999,0),1)),INDEX('Cycle 2'!D$10:D$999,MATCH($A52,'Cycle 2'!$L$10:$L$999,0),1)),INDEX('Cycle 3'!D$10:D$999,MATCH($A52,'Cycle 3'!$L$10:$L$999,0),1)),INDEX('Cycle 4'!D$10:D$999,MATCH($A52,'Cycle 4'!$L$10:$L$999,0),1)),INDEX('Cycle 5'!D$10:D$999,MATCH($A52,'Cycle 5'!$L$10:$L$999,0),1)),INDEX('Cycle 6'!D$10:D$999,MATCH($A52,'Cycle 6'!$L$10:$L$999,0),1)),INDEX('Cycle 7'!D$10:D$999,MATCH($A52,'Cycle 7'!$L$10:$L$999,0),1)),INDEX('Cycle 8'!D$10:D$999,MATCH($A52,'Cycle 8'!$L$10:$L$999,0),1)),INDEX('Cycle 9'!D$10:D$999,MATCH($A52,'Cycle 9'!$L$10:$L$999,0),1)),INDEX('Cycle 10'!D$10:D$999,MATCH($A52,'Cycle 10'!$L$10:$L$999,0),1)),INDEX('Cycle 11'!D$10:D$999,MATCH($A52,'Cycle 11'!$L$10:$L$999,0),1)),""))</f>
        <v/>
      </c>
      <c r="F52" t="str">
        <f>IF(IFERROR(IFERROR(IFERROR(IFERROR(IFERROR(IFERROR(IFERROR(IFERROR(IFERROR(IFERROR(IFERROR(IFERROR(INDEX(Summer!E$10:E$999,MATCH($A52,Summer!$L$10:$L$999,0),1),INDEX('Cycle 1'!E$10:E$999,MATCH($A52,'Cycle 1'!$L$10:$L$999,0),1)),INDEX('Cycle 2'!E$10:E$999,MATCH($A52,'Cycle 2'!$L$10:$L$999,0),1)),INDEX('Cycle 3'!E$10:E$999,MATCH($A52,'Cycle 3'!$L$10:$L$999,0),1)),INDEX('Cycle 4'!E$10:E$999,MATCH($A52,'Cycle 4'!$L$10:$L$999,0),1)),INDEX('Cycle 5'!E$10:E$999,MATCH($A52,'Cycle 5'!$L$10:$L$999,0),1)),INDEX('Cycle 6'!E$10:E$999,MATCH($A52,'Cycle 6'!$L$10:$L$999,0),1)),INDEX('Cycle 7'!E$10:E$999,MATCH($A52,'Cycle 7'!$L$10:$L$999,0),1)),INDEX('Cycle 8'!E$10:E$999,MATCH($A52,'Cycle 8'!$L$10:$L$999,0),1)),INDEX('Cycle 9'!E$10:E$999,MATCH($A52,'Cycle 9'!$L$10:$L$999,0),1)),INDEX('Cycle 10'!E$10:E$999,MATCH($A52,'Cycle 10'!$L$10:$L$999,0),1)),INDEX('Cycle 11'!E$10:E$999,MATCH($A52,'Cycle 11'!$L$10:$L$999,0),1)),"")="","",IFERROR(IFERROR(IFERROR(IFERROR(IFERROR(IFERROR(IFERROR(IFERROR(IFERROR(IFERROR(IFERROR(IFERROR(INDEX(Summer!E$10:E$999,MATCH($A52,Summer!$L$10:$L$999,0),1),INDEX('Cycle 1'!E$10:E$999,MATCH($A52,'Cycle 1'!$L$10:$L$999,0),1)),INDEX('Cycle 2'!E$10:E$999,MATCH($A52,'Cycle 2'!$L$10:$L$999,0),1)),INDEX('Cycle 3'!E$10:E$999,MATCH($A52,'Cycle 3'!$L$10:$L$999,0),1)),INDEX('Cycle 4'!E$10:E$999,MATCH($A52,'Cycle 4'!$L$10:$L$999,0),1)),INDEX('Cycle 5'!E$10:E$999,MATCH($A52,'Cycle 5'!$L$10:$L$999,0),1)),INDEX('Cycle 6'!E$10:E$999,MATCH($A52,'Cycle 6'!$L$10:$L$999,0),1)),INDEX('Cycle 7'!E$10:E$999,MATCH($A52,'Cycle 7'!$L$10:$L$999,0),1)),INDEX('Cycle 8'!E$10:E$999,MATCH($A52,'Cycle 8'!$L$10:$L$999,0),1)),INDEX('Cycle 9'!E$10:E$999,MATCH($A52,'Cycle 9'!$L$10:$L$999,0),1)),INDEX('Cycle 10'!E$10:E$999,MATCH($A52,'Cycle 10'!$L$10:$L$999,0),1)),INDEX('Cycle 11'!E$10:E$999,MATCH($A52,'Cycle 11'!$L$10:$L$999,0),1)),""))</f>
        <v/>
      </c>
      <c r="G52" t="str">
        <f>IF(IFERROR(IFERROR(IFERROR(IFERROR(IFERROR(IFERROR(IFERROR(IFERROR(IFERROR(IFERROR(IFERROR(IFERROR(INDEX(Summer!F$10:F$999,MATCH($A52,Summer!$L$10:$L$999,0),1),INDEX('Cycle 1'!F$10:F$999,MATCH($A52,'Cycle 1'!$L$10:$L$999,0),1)),INDEX('Cycle 2'!F$10:F$999,MATCH($A52,'Cycle 2'!$L$10:$L$999,0),1)),INDEX('Cycle 3'!F$10:F$999,MATCH($A52,'Cycle 3'!$L$10:$L$999,0),1)),INDEX('Cycle 4'!F$10:F$999,MATCH($A52,'Cycle 4'!$L$10:$L$999,0),1)),INDEX('Cycle 5'!F$10:F$999,MATCH($A52,'Cycle 5'!$L$10:$L$999,0),1)),INDEX('Cycle 6'!F$10:F$999,MATCH($A52,'Cycle 6'!$L$10:$L$999,0),1)),INDEX('Cycle 7'!F$10:F$999,MATCH($A52,'Cycle 7'!$L$10:$L$999,0),1)),INDEX('Cycle 8'!F$10:F$999,MATCH($A52,'Cycle 8'!$L$10:$L$999,0),1)),INDEX('Cycle 9'!F$10:F$999,MATCH($A52,'Cycle 9'!$L$10:$L$999,0),1)),INDEX('Cycle 10'!F$10:F$999,MATCH($A52,'Cycle 10'!$L$10:$L$999,0),1)),INDEX('Cycle 11'!F$10:F$999,MATCH($A52,'Cycle 11'!$L$10:$L$999,0),1)),"")="","",IFERROR(IFERROR(IFERROR(IFERROR(IFERROR(IFERROR(IFERROR(IFERROR(IFERROR(IFERROR(IFERROR(IFERROR(INDEX(Summer!F$10:F$999,MATCH($A52,Summer!$L$10:$L$999,0),1),INDEX('Cycle 1'!F$10:F$999,MATCH($A52,'Cycle 1'!$L$10:$L$999,0),1)),INDEX('Cycle 2'!F$10:F$999,MATCH($A52,'Cycle 2'!$L$10:$L$999,0),1)),INDEX('Cycle 3'!F$10:F$999,MATCH($A52,'Cycle 3'!$L$10:$L$999,0),1)),INDEX('Cycle 4'!F$10:F$999,MATCH($A52,'Cycle 4'!$L$10:$L$999,0),1)),INDEX('Cycle 5'!F$10:F$999,MATCH($A52,'Cycle 5'!$L$10:$L$999,0),1)),INDEX('Cycle 6'!F$10:F$999,MATCH($A52,'Cycle 6'!$L$10:$L$999,0),1)),INDEX('Cycle 7'!F$10:F$999,MATCH($A52,'Cycle 7'!$L$10:$L$999,0),1)),INDEX('Cycle 8'!F$10:F$999,MATCH($A52,'Cycle 8'!$L$10:$L$999,0),1)),INDEX('Cycle 9'!F$10:F$999,MATCH($A52,'Cycle 9'!$L$10:$L$999,0),1)),INDEX('Cycle 10'!F$10:F$999,MATCH($A52,'Cycle 10'!$L$10:$L$999,0),1)),INDEX('Cycle 11'!F$10:F$999,MATCH($A52,'Cycle 11'!$L$10:$L$999,0),1)),""))</f>
        <v/>
      </c>
      <c r="H52" t="str">
        <f>IF(IFERROR(IFERROR(IFERROR(IFERROR(IFERROR(IFERROR(IFERROR(IFERROR(IFERROR(IFERROR(IFERROR(IFERROR(INDEX(Summer!G$10:G$999,MATCH($A52,Summer!$L$10:$L$999,0),1),INDEX('Cycle 1'!G$10:G$999,MATCH($A52,'Cycle 1'!$L$10:$L$999,0),1)),INDEX('Cycle 2'!G$10:G$999,MATCH($A52,'Cycle 2'!$L$10:$L$999,0),1)),INDEX('Cycle 3'!G$10:G$999,MATCH($A52,'Cycle 3'!$L$10:$L$999,0),1)),INDEX('Cycle 4'!G$10:G$999,MATCH($A52,'Cycle 4'!$L$10:$L$999,0),1)),INDEX('Cycle 5'!G$10:G$999,MATCH($A52,'Cycle 5'!$L$10:$L$999,0),1)),INDEX('Cycle 6'!G$10:G$999,MATCH($A52,'Cycle 6'!$L$10:$L$999,0),1)),INDEX('Cycle 7'!G$10:G$999,MATCH($A52,'Cycle 7'!$L$10:$L$999,0),1)),INDEX('Cycle 8'!G$10:G$999,MATCH($A52,'Cycle 8'!$L$10:$L$999,0),1)),INDEX('Cycle 9'!G$10:G$999,MATCH($A52,'Cycle 9'!$L$10:$L$999,0),1)),INDEX('Cycle 10'!G$10:G$999,MATCH($A52,'Cycle 10'!$L$10:$L$999,0),1)),INDEX('Cycle 11'!G$10:G$999,MATCH($A52,'Cycle 11'!$L$10:$L$999,0),1)),"")="","",IFERROR(IFERROR(IFERROR(IFERROR(IFERROR(IFERROR(IFERROR(IFERROR(IFERROR(IFERROR(IFERROR(IFERROR(INDEX(Summer!G$10:G$999,MATCH($A52,Summer!$L$10:$L$999,0),1),INDEX('Cycle 1'!G$10:G$999,MATCH($A52,'Cycle 1'!$L$10:$L$999,0),1)),INDEX('Cycle 2'!G$10:G$999,MATCH($A52,'Cycle 2'!$L$10:$L$999,0),1)),INDEX('Cycle 3'!G$10:G$999,MATCH($A52,'Cycle 3'!$L$10:$L$999,0),1)),INDEX('Cycle 4'!G$10:G$999,MATCH($A52,'Cycle 4'!$L$10:$L$999,0),1)),INDEX('Cycle 5'!G$10:G$999,MATCH($A52,'Cycle 5'!$L$10:$L$999,0),1)),INDEX('Cycle 6'!G$10:G$999,MATCH($A52,'Cycle 6'!$L$10:$L$999,0),1)),INDEX('Cycle 7'!G$10:G$999,MATCH($A52,'Cycle 7'!$L$10:$L$999,0),1)),INDEX('Cycle 8'!G$10:G$999,MATCH($A52,'Cycle 8'!$L$10:$L$999,0),1)),INDEX('Cycle 9'!G$10:G$999,MATCH($A52,'Cycle 9'!$L$10:$L$999,0),1)),INDEX('Cycle 10'!G$10:G$999,MATCH($A52,'Cycle 10'!$L$10:$L$999,0),1)),INDEX('Cycle 11'!G$10:G$999,MATCH($A52,'Cycle 11'!$L$10:$L$999,0),1)),""))</f>
        <v/>
      </c>
      <c r="I52">
        <f>IFERROR(IF(C52="",MAX(I$1:I51),IF(ROW(C$2)=ROW(C52),1,IF(ISERROR(VLOOKUP(C52,C$2:C51,1,FALSE)),MAX(I$1:I51)+1,MAX(I$1:I51)))),"")</f>
        <v>0</v>
      </c>
      <c r="J52" t="str">
        <f t="shared" si="0"/>
        <v/>
      </c>
      <c r="K52" t="str">
        <f t="shared" ref="K52:V61" si="7">IF($H52="","",COUNTIFS($C:$C,$C52,$H:$H,"Yes",$B:$B,SUBSTITUTE(K$1,"MH_","")))</f>
        <v/>
      </c>
      <c r="L52" t="str">
        <f t="shared" si="7"/>
        <v/>
      </c>
      <c r="M52" t="str">
        <f t="shared" si="7"/>
        <v/>
      </c>
      <c r="N52" t="str">
        <f t="shared" si="7"/>
        <v/>
      </c>
      <c r="O52" t="str">
        <f t="shared" si="7"/>
        <v/>
      </c>
      <c r="P52" t="str">
        <f t="shared" si="7"/>
        <v/>
      </c>
      <c r="Q52" t="str">
        <f t="shared" si="7"/>
        <v/>
      </c>
      <c r="R52" t="str">
        <f t="shared" si="7"/>
        <v/>
      </c>
      <c r="S52" t="str">
        <f t="shared" si="7"/>
        <v/>
      </c>
      <c r="T52" t="str">
        <f t="shared" si="7"/>
        <v/>
      </c>
      <c r="U52" t="str">
        <f t="shared" si="7"/>
        <v/>
      </c>
      <c r="V52" t="str">
        <f t="shared" si="7"/>
        <v/>
      </c>
      <c r="W52" t="str">
        <f t="shared" si="2"/>
        <v/>
      </c>
      <c r="X52">
        <f>IF(OR(H52="No",H52=""),0,IF(COUNTIFS(H$2:H52,"Yes",C$2:C52,C52)&gt;1,0,COUNTIFS(H$2:H52,"Yes",C$2:C52,C52)))+IF(X51=$X$1,0,X51)</f>
        <v>0</v>
      </c>
    </row>
    <row r="53" spans="1:24" x14ac:dyDescent="0.3">
      <c r="A53">
        <f>ROWS($A$2:$A53)</f>
        <v>52</v>
      </c>
      <c r="B53" t="str">
        <f>IF(ISERROR(VLOOKUP(A53,Summer!L$11:L$500,1,FALSE)),IF(ISERROR(VLOOKUP(A53,'Cycle 1'!L$11:L$500,1,FALSE)),IF(ISERROR(VLOOKUP(A53,'Cycle 2'!L$11:L$500,1,FALSE)),IF(ISERROR(VLOOKUP(A53,'Cycle 3'!L$11:L$500,1,FALSE)),IF(ISERROR(VLOOKUP(A53,'Cycle 4'!L$11:L$500,1,FALSE)),IF(ISERROR(VLOOKUP(A53,'Cycle 5'!L$11:L$500,1,FALSE)),IF(ISERROR(VLOOKUP(A53,'Cycle 6'!L$11:L$500,1,FALSE)),IF(ISERROR(VLOOKUP(A53,'Cycle 7'!L$11:L$500,1,FALSE)),IF(ISERROR(VLOOKUP(A53,'Cycle 8'!L$11:L$500,1,FALSE)),IF(ISERROR(VLOOKUP(A53,'Cycle 9'!L$11:L$500,1,FALSE)),IF(ISERROR(VLOOKUP(A53,'Cycle 10'!L$11:L$500,1,FALSE)),IF(ISERROR(VLOOKUP(A53,'Cycle 11'!L$11:L$500,1,FALSE)),"","Cycle 11"),"Cycle 10"),"Cycle 9"),"Cycle 8"),"Cycle 7"),"Cycle 6"),"Cycle 5"),"Cycle 4"),"Cycle 3"),"Cycle 2"),"Cycle 1"),"Summer")</f>
        <v/>
      </c>
      <c r="C53" t="str">
        <f>IF(IFERROR(IFERROR(IFERROR(IFERROR(IFERROR(IFERROR(IFERROR(IFERROR(IFERROR(IFERROR(IFERROR(IFERROR(INDEX(Summer!B$10:B$999,MATCH($A53,Summer!$L$10:$L$999,0),1),INDEX('Cycle 1'!B$10:B$999,MATCH($A53,'Cycle 1'!$L$10:$L$999,0),1)),INDEX('Cycle 2'!B$10:B$999,MATCH($A53,'Cycle 2'!$L$10:$L$999,0),1)),INDEX('Cycle 3'!B$10:B$999,MATCH($A53,'Cycle 3'!$L$10:$L$999,0),1)),INDEX('Cycle 4'!B$10:B$999,MATCH($A53,'Cycle 4'!$L$10:$L$999,0),1)),INDEX('Cycle 5'!B$10:B$999,MATCH($A53,'Cycle 5'!$L$10:$L$999,0),1)),INDEX('Cycle 6'!B$10:B$999,MATCH($A53,'Cycle 6'!$L$10:$L$999,0),1)),INDEX('Cycle 7'!B$10:B$999,MATCH($A53,'Cycle 7'!$L$10:$L$999,0),1)),INDEX('Cycle 8'!B$10:B$999,MATCH($A53,'Cycle 8'!$L$10:$L$999,0),1)),INDEX('Cycle 9'!B$10:B$999,MATCH($A53,'Cycle 9'!$L$10:$L$999,0),1)),INDEX('Cycle 10'!B$10:B$999,MATCH($A53,'Cycle 10'!$L$10:$L$999,0),1)),INDEX('Cycle 11'!B$10:B$999,MATCH($A53,'Cycle 11'!$L$10:$L$999,0),1)),"")="","",IFERROR(IFERROR(IFERROR(IFERROR(IFERROR(IFERROR(IFERROR(IFERROR(IFERROR(IFERROR(IFERROR(IFERROR(INDEX(Summer!B$10:B$999,MATCH($A53,Summer!$L$10:$L$999,0),1),INDEX('Cycle 1'!B$10:B$999,MATCH($A53,'Cycle 1'!$L$10:$L$999,0),1)),INDEX('Cycle 2'!B$10:B$999,MATCH($A53,'Cycle 2'!$L$10:$L$999,0),1)),INDEX('Cycle 3'!B$10:B$999,MATCH($A53,'Cycle 3'!$L$10:$L$999,0),1)),INDEX('Cycle 4'!B$10:B$999,MATCH($A53,'Cycle 4'!$L$10:$L$999,0),1)),INDEX('Cycle 5'!B$10:B$999,MATCH($A53,'Cycle 5'!$L$10:$L$999,0),1)),INDEX('Cycle 6'!B$10:B$999,MATCH($A53,'Cycle 6'!$L$10:$L$999,0),1)),INDEX('Cycle 7'!B$10:B$999,MATCH($A53,'Cycle 7'!$L$10:$L$999,0),1)),INDEX('Cycle 8'!B$10:B$999,MATCH($A53,'Cycle 8'!$L$10:$L$999,0),1)),INDEX('Cycle 9'!B$10:B$999,MATCH($A53,'Cycle 9'!$L$10:$L$999,0),1)),INDEX('Cycle 10'!B$10:B$999,MATCH($A53,'Cycle 10'!$L$10:$L$999,0),1)),INDEX('Cycle 11'!B$10:B$999,MATCH($A53,'Cycle 11'!$L$10:$L$999,0),1)),""))</f>
        <v/>
      </c>
      <c r="D53" t="str">
        <f>IF(IFERROR(IFERROR(IFERROR(IFERROR(IFERROR(IFERROR(IFERROR(IFERROR(IFERROR(IFERROR(IFERROR(IFERROR(INDEX(Summer!C$10:C$999,MATCH($A53,Summer!$L$10:$L$999,0),1),INDEX('Cycle 1'!C$10:C$999,MATCH($A53,'Cycle 1'!$L$10:$L$999,0),1)),INDEX('Cycle 2'!C$10:C$999,MATCH($A53,'Cycle 2'!$L$10:$L$999,0),1)),INDEX('Cycle 3'!C$10:C$999,MATCH($A53,'Cycle 3'!$L$10:$L$999,0),1)),INDEX('Cycle 4'!C$10:C$999,MATCH($A53,'Cycle 4'!$L$10:$L$999,0),1)),INDEX('Cycle 5'!C$10:C$999,MATCH($A53,'Cycle 5'!$L$10:$L$999,0),1)),INDEX('Cycle 6'!C$10:C$999,MATCH($A53,'Cycle 6'!$L$10:$L$999,0),1)),INDEX('Cycle 7'!C$10:C$999,MATCH($A53,'Cycle 7'!$L$10:$L$999,0),1)),INDEX('Cycle 8'!C$10:C$999,MATCH($A53,'Cycle 8'!$L$10:$L$999,0),1)),INDEX('Cycle 9'!C$10:C$999,MATCH($A53,'Cycle 9'!$L$10:$L$999,0),1)),INDEX('Cycle 10'!C$10:C$999,MATCH($A53,'Cycle 10'!$L$10:$L$999,0),1)),INDEX('Cycle 11'!C$10:C$999,MATCH($A53,'Cycle 11'!$L$10:$L$999,0),1)),"")="","",IFERROR(IFERROR(IFERROR(IFERROR(IFERROR(IFERROR(IFERROR(IFERROR(IFERROR(IFERROR(IFERROR(IFERROR(INDEX(Summer!C$10:C$999,MATCH($A53,Summer!$L$10:$L$999,0),1),INDEX('Cycle 1'!C$10:C$999,MATCH($A53,'Cycle 1'!$L$10:$L$999,0),1)),INDEX('Cycle 2'!C$10:C$999,MATCH($A53,'Cycle 2'!$L$10:$L$999,0),1)),INDEX('Cycle 3'!C$10:C$999,MATCH($A53,'Cycle 3'!$L$10:$L$999,0),1)),INDEX('Cycle 4'!C$10:C$999,MATCH($A53,'Cycle 4'!$L$10:$L$999,0),1)),INDEX('Cycle 5'!C$10:C$999,MATCH($A53,'Cycle 5'!$L$10:$L$999,0),1)),INDEX('Cycle 6'!C$10:C$999,MATCH($A53,'Cycle 6'!$L$10:$L$999,0),1)),INDEX('Cycle 7'!C$10:C$999,MATCH($A53,'Cycle 7'!$L$10:$L$999,0),1)),INDEX('Cycle 8'!C$10:C$999,MATCH($A53,'Cycle 8'!$L$10:$L$999,0),1)),INDEX('Cycle 9'!C$10:C$999,MATCH($A53,'Cycle 9'!$L$10:$L$999,0),1)),INDEX('Cycle 10'!C$10:C$999,MATCH($A53,'Cycle 10'!$L$10:$L$999,0),1)),INDEX('Cycle 11'!C$10:C$999,MATCH($A53,'Cycle 11'!$L$10:$L$999,0),1)),""))</f>
        <v/>
      </c>
      <c r="E53" t="str">
        <f>IF(IFERROR(IFERROR(IFERROR(IFERROR(IFERROR(IFERROR(IFERROR(IFERROR(IFERROR(IFERROR(IFERROR(IFERROR(INDEX(Summer!D$10:D$999,MATCH($A53,Summer!$L$10:$L$999,0),1),INDEX('Cycle 1'!D$10:D$999,MATCH($A53,'Cycle 1'!$L$10:$L$999,0),1)),INDEX('Cycle 2'!D$10:D$999,MATCH($A53,'Cycle 2'!$L$10:$L$999,0),1)),INDEX('Cycle 3'!D$10:D$999,MATCH($A53,'Cycle 3'!$L$10:$L$999,0),1)),INDEX('Cycle 4'!D$10:D$999,MATCH($A53,'Cycle 4'!$L$10:$L$999,0),1)),INDEX('Cycle 5'!D$10:D$999,MATCH($A53,'Cycle 5'!$L$10:$L$999,0),1)),INDEX('Cycle 6'!D$10:D$999,MATCH($A53,'Cycle 6'!$L$10:$L$999,0),1)),INDEX('Cycle 7'!D$10:D$999,MATCH($A53,'Cycle 7'!$L$10:$L$999,0),1)),INDEX('Cycle 8'!D$10:D$999,MATCH($A53,'Cycle 8'!$L$10:$L$999,0),1)),INDEX('Cycle 9'!D$10:D$999,MATCH($A53,'Cycle 9'!$L$10:$L$999,0),1)),INDEX('Cycle 10'!D$10:D$999,MATCH($A53,'Cycle 10'!$L$10:$L$999,0),1)),INDEX('Cycle 11'!D$10:D$999,MATCH($A53,'Cycle 11'!$L$10:$L$999,0),1)),"")="","",IFERROR(IFERROR(IFERROR(IFERROR(IFERROR(IFERROR(IFERROR(IFERROR(IFERROR(IFERROR(IFERROR(IFERROR(INDEX(Summer!D$10:D$999,MATCH($A53,Summer!$L$10:$L$999,0),1),INDEX('Cycle 1'!D$10:D$999,MATCH($A53,'Cycle 1'!$L$10:$L$999,0),1)),INDEX('Cycle 2'!D$10:D$999,MATCH($A53,'Cycle 2'!$L$10:$L$999,0),1)),INDEX('Cycle 3'!D$10:D$999,MATCH($A53,'Cycle 3'!$L$10:$L$999,0),1)),INDEX('Cycle 4'!D$10:D$999,MATCH($A53,'Cycle 4'!$L$10:$L$999,0),1)),INDEX('Cycle 5'!D$10:D$999,MATCH($A53,'Cycle 5'!$L$10:$L$999,0),1)),INDEX('Cycle 6'!D$10:D$999,MATCH($A53,'Cycle 6'!$L$10:$L$999,0),1)),INDEX('Cycle 7'!D$10:D$999,MATCH($A53,'Cycle 7'!$L$10:$L$999,0),1)),INDEX('Cycle 8'!D$10:D$999,MATCH($A53,'Cycle 8'!$L$10:$L$999,0),1)),INDEX('Cycle 9'!D$10:D$999,MATCH($A53,'Cycle 9'!$L$10:$L$999,0),1)),INDEX('Cycle 10'!D$10:D$999,MATCH($A53,'Cycle 10'!$L$10:$L$999,0),1)),INDEX('Cycle 11'!D$10:D$999,MATCH($A53,'Cycle 11'!$L$10:$L$999,0),1)),""))</f>
        <v/>
      </c>
      <c r="F53" t="str">
        <f>IF(IFERROR(IFERROR(IFERROR(IFERROR(IFERROR(IFERROR(IFERROR(IFERROR(IFERROR(IFERROR(IFERROR(IFERROR(INDEX(Summer!E$10:E$999,MATCH($A53,Summer!$L$10:$L$999,0),1),INDEX('Cycle 1'!E$10:E$999,MATCH($A53,'Cycle 1'!$L$10:$L$999,0),1)),INDEX('Cycle 2'!E$10:E$999,MATCH($A53,'Cycle 2'!$L$10:$L$999,0),1)),INDEX('Cycle 3'!E$10:E$999,MATCH($A53,'Cycle 3'!$L$10:$L$999,0),1)),INDEX('Cycle 4'!E$10:E$999,MATCH($A53,'Cycle 4'!$L$10:$L$999,0),1)),INDEX('Cycle 5'!E$10:E$999,MATCH($A53,'Cycle 5'!$L$10:$L$999,0),1)),INDEX('Cycle 6'!E$10:E$999,MATCH($A53,'Cycle 6'!$L$10:$L$999,0),1)),INDEX('Cycle 7'!E$10:E$999,MATCH($A53,'Cycle 7'!$L$10:$L$999,0),1)),INDEX('Cycle 8'!E$10:E$999,MATCH($A53,'Cycle 8'!$L$10:$L$999,0),1)),INDEX('Cycle 9'!E$10:E$999,MATCH($A53,'Cycle 9'!$L$10:$L$999,0),1)),INDEX('Cycle 10'!E$10:E$999,MATCH($A53,'Cycle 10'!$L$10:$L$999,0),1)),INDEX('Cycle 11'!E$10:E$999,MATCH($A53,'Cycle 11'!$L$10:$L$999,0),1)),"")="","",IFERROR(IFERROR(IFERROR(IFERROR(IFERROR(IFERROR(IFERROR(IFERROR(IFERROR(IFERROR(IFERROR(IFERROR(INDEX(Summer!E$10:E$999,MATCH($A53,Summer!$L$10:$L$999,0),1),INDEX('Cycle 1'!E$10:E$999,MATCH($A53,'Cycle 1'!$L$10:$L$999,0),1)),INDEX('Cycle 2'!E$10:E$999,MATCH($A53,'Cycle 2'!$L$10:$L$999,0),1)),INDEX('Cycle 3'!E$10:E$999,MATCH($A53,'Cycle 3'!$L$10:$L$999,0),1)),INDEX('Cycle 4'!E$10:E$999,MATCH($A53,'Cycle 4'!$L$10:$L$999,0),1)),INDEX('Cycle 5'!E$10:E$999,MATCH($A53,'Cycle 5'!$L$10:$L$999,0),1)),INDEX('Cycle 6'!E$10:E$999,MATCH($A53,'Cycle 6'!$L$10:$L$999,0),1)),INDEX('Cycle 7'!E$10:E$999,MATCH($A53,'Cycle 7'!$L$10:$L$999,0),1)),INDEX('Cycle 8'!E$10:E$999,MATCH($A53,'Cycle 8'!$L$10:$L$999,0),1)),INDEX('Cycle 9'!E$10:E$999,MATCH($A53,'Cycle 9'!$L$10:$L$999,0),1)),INDEX('Cycle 10'!E$10:E$999,MATCH($A53,'Cycle 10'!$L$10:$L$999,0),1)),INDEX('Cycle 11'!E$10:E$999,MATCH($A53,'Cycle 11'!$L$10:$L$999,0),1)),""))</f>
        <v/>
      </c>
      <c r="G53" t="str">
        <f>IF(IFERROR(IFERROR(IFERROR(IFERROR(IFERROR(IFERROR(IFERROR(IFERROR(IFERROR(IFERROR(IFERROR(IFERROR(INDEX(Summer!F$10:F$999,MATCH($A53,Summer!$L$10:$L$999,0),1),INDEX('Cycle 1'!F$10:F$999,MATCH($A53,'Cycle 1'!$L$10:$L$999,0),1)),INDEX('Cycle 2'!F$10:F$999,MATCH($A53,'Cycle 2'!$L$10:$L$999,0),1)),INDEX('Cycle 3'!F$10:F$999,MATCH($A53,'Cycle 3'!$L$10:$L$999,0),1)),INDEX('Cycle 4'!F$10:F$999,MATCH($A53,'Cycle 4'!$L$10:$L$999,0),1)),INDEX('Cycle 5'!F$10:F$999,MATCH($A53,'Cycle 5'!$L$10:$L$999,0),1)),INDEX('Cycle 6'!F$10:F$999,MATCH($A53,'Cycle 6'!$L$10:$L$999,0),1)),INDEX('Cycle 7'!F$10:F$999,MATCH($A53,'Cycle 7'!$L$10:$L$999,0),1)),INDEX('Cycle 8'!F$10:F$999,MATCH($A53,'Cycle 8'!$L$10:$L$999,0),1)),INDEX('Cycle 9'!F$10:F$999,MATCH($A53,'Cycle 9'!$L$10:$L$999,0),1)),INDEX('Cycle 10'!F$10:F$999,MATCH($A53,'Cycle 10'!$L$10:$L$999,0),1)),INDEX('Cycle 11'!F$10:F$999,MATCH($A53,'Cycle 11'!$L$10:$L$999,0),1)),"")="","",IFERROR(IFERROR(IFERROR(IFERROR(IFERROR(IFERROR(IFERROR(IFERROR(IFERROR(IFERROR(IFERROR(IFERROR(INDEX(Summer!F$10:F$999,MATCH($A53,Summer!$L$10:$L$999,0),1),INDEX('Cycle 1'!F$10:F$999,MATCH($A53,'Cycle 1'!$L$10:$L$999,0),1)),INDEX('Cycle 2'!F$10:F$999,MATCH($A53,'Cycle 2'!$L$10:$L$999,0),1)),INDEX('Cycle 3'!F$10:F$999,MATCH($A53,'Cycle 3'!$L$10:$L$999,0),1)),INDEX('Cycle 4'!F$10:F$999,MATCH($A53,'Cycle 4'!$L$10:$L$999,0),1)),INDEX('Cycle 5'!F$10:F$999,MATCH($A53,'Cycle 5'!$L$10:$L$999,0),1)),INDEX('Cycle 6'!F$10:F$999,MATCH($A53,'Cycle 6'!$L$10:$L$999,0),1)),INDEX('Cycle 7'!F$10:F$999,MATCH($A53,'Cycle 7'!$L$10:$L$999,0),1)),INDEX('Cycle 8'!F$10:F$999,MATCH($A53,'Cycle 8'!$L$10:$L$999,0),1)),INDEX('Cycle 9'!F$10:F$999,MATCH($A53,'Cycle 9'!$L$10:$L$999,0),1)),INDEX('Cycle 10'!F$10:F$999,MATCH($A53,'Cycle 10'!$L$10:$L$999,0),1)),INDEX('Cycle 11'!F$10:F$999,MATCH($A53,'Cycle 11'!$L$10:$L$999,0),1)),""))</f>
        <v/>
      </c>
      <c r="H53" t="str">
        <f>IF(IFERROR(IFERROR(IFERROR(IFERROR(IFERROR(IFERROR(IFERROR(IFERROR(IFERROR(IFERROR(IFERROR(IFERROR(INDEX(Summer!G$10:G$999,MATCH($A53,Summer!$L$10:$L$999,0),1),INDEX('Cycle 1'!G$10:G$999,MATCH($A53,'Cycle 1'!$L$10:$L$999,0),1)),INDEX('Cycle 2'!G$10:G$999,MATCH($A53,'Cycle 2'!$L$10:$L$999,0),1)),INDEX('Cycle 3'!G$10:G$999,MATCH($A53,'Cycle 3'!$L$10:$L$999,0),1)),INDEX('Cycle 4'!G$10:G$999,MATCH($A53,'Cycle 4'!$L$10:$L$999,0),1)),INDEX('Cycle 5'!G$10:G$999,MATCH($A53,'Cycle 5'!$L$10:$L$999,0),1)),INDEX('Cycle 6'!G$10:G$999,MATCH($A53,'Cycle 6'!$L$10:$L$999,0),1)),INDEX('Cycle 7'!G$10:G$999,MATCH($A53,'Cycle 7'!$L$10:$L$999,0),1)),INDEX('Cycle 8'!G$10:G$999,MATCH($A53,'Cycle 8'!$L$10:$L$999,0),1)),INDEX('Cycle 9'!G$10:G$999,MATCH($A53,'Cycle 9'!$L$10:$L$999,0),1)),INDEX('Cycle 10'!G$10:G$999,MATCH($A53,'Cycle 10'!$L$10:$L$999,0),1)),INDEX('Cycle 11'!G$10:G$999,MATCH($A53,'Cycle 11'!$L$10:$L$999,0),1)),"")="","",IFERROR(IFERROR(IFERROR(IFERROR(IFERROR(IFERROR(IFERROR(IFERROR(IFERROR(IFERROR(IFERROR(IFERROR(INDEX(Summer!G$10:G$999,MATCH($A53,Summer!$L$10:$L$999,0),1),INDEX('Cycle 1'!G$10:G$999,MATCH($A53,'Cycle 1'!$L$10:$L$999,0),1)),INDEX('Cycle 2'!G$10:G$999,MATCH($A53,'Cycle 2'!$L$10:$L$999,0),1)),INDEX('Cycle 3'!G$10:G$999,MATCH($A53,'Cycle 3'!$L$10:$L$999,0),1)),INDEX('Cycle 4'!G$10:G$999,MATCH($A53,'Cycle 4'!$L$10:$L$999,0),1)),INDEX('Cycle 5'!G$10:G$999,MATCH($A53,'Cycle 5'!$L$10:$L$999,0),1)),INDEX('Cycle 6'!G$10:G$999,MATCH($A53,'Cycle 6'!$L$10:$L$999,0),1)),INDEX('Cycle 7'!G$10:G$999,MATCH($A53,'Cycle 7'!$L$10:$L$999,0),1)),INDEX('Cycle 8'!G$10:G$999,MATCH($A53,'Cycle 8'!$L$10:$L$999,0),1)),INDEX('Cycle 9'!G$10:G$999,MATCH($A53,'Cycle 9'!$L$10:$L$999,0),1)),INDEX('Cycle 10'!G$10:G$999,MATCH($A53,'Cycle 10'!$L$10:$L$999,0),1)),INDEX('Cycle 11'!G$10:G$999,MATCH($A53,'Cycle 11'!$L$10:$L$999,0),1)),""))</f>
        <v/>
      </c>
      <c r="I53">
        <f>IFERROR(IF(C53="",MAX(I$1:I52),IF(ROW(C$2)=ROW(C53),1,IF(ISERROR(VLOOKUP(C53,C$2:C52,1,FALSE)),MAX(I$1:I52)+1,MAX(I$1:I52)))),"")</f>
        <v>0</v>
      </c>
      <c r="J53" t="str">
        <f t="shared" si="0"/>
        <v/>
      </c>
      <c r="K53" t="str">
        <f t="shared" si="7"/>
        <v/>
      </c>
      <c r="L53" t="str">
        <f t="shared" si="7"/>
        <v/>
      </c>
      <c r="M53" t="str">
        <f t="shared" si="7"/>
        <v/>
      </c>
      <c r="N53" t="str">
        <f t="shared" si="7"/>
        <v/>
      </c>
      <c r="O53" t="str">
        <f t="shared" si="7"/>
        <v/>
      </c>
      <c r="P53" t="str">
        <f t="shared" si="7"/>
        <v/>
      </c>
      <c r="Q53" t="str">
        <f t="shared" si="7"/>
        <v/>
      </c>
      <c r="R53" t="str">
        <f t="shared" si="7"/>
        <v/>
      </c>
      <c r="S53" t="str">
        <f t="shared" si="7"/>
        <v/>
      </c>
      <c r="T53" t="str">
        <f t="shared" si="7"/>
        <v/>
      </c>
      <c r="U53" t="str">
        <f t="shared" si="7"/>
        <v/>
      </c>
      <c r="V53" t="str">
        <f t="shared" si="7"/>
        <v/>
      </c>
      <c r="W53" t="str">
        <f t="shared" si="2"/>
        <v/>
      </c>
      <c r="X53">
        <f>IF(OR(H53="No",H53=""),0,IF(COUNTIFS(H$2:H53,"Yes",C$2:C53,C53)&gt;1,0,COUNTIFS(H$2:H53,"Yes",C$2:C53,C53)))+IF(X52=$X$1,0,X52)</f>
        <v>0</v>
      </c>
    </row>
    <row r="54" spans="1:24" x14ac:dyDescent="0.3">
      <c r="A54">
        <f>ROWS($A$2:$A54)</f>
        <v>53</v>
      </c>
      <c r="B54" t="str">
        <f>IF(ISERROR(VLOOKUP(A54,Summer!L$11:L$500,1,FALSE)),IF(ISERROR(VLOOKUP(A54,'Cycle 1'!L$11:L$500,1,FALSE)),IF(ISERROR(VLOOKUP(A54,'Cycle 2'!L$11:L$500,1,FALSE)),IF(ISERROR(VLOOKUP(A54,'Cycle 3'!L$11:L$500,1,FALSE)),IF(ISERROR(VLOOKUP(A54,'Cycle 4'!L$11:L$500,1,FALSE)),IF(ISERROR(VLOOKUP(A54,'Cycle 5'!L$11:L$500,1,FALSE)),IF(ISERROR(VLOOKUP(A54,'Cycle 6'!L$11:L$500,1,FALSE)),IF(ISERROR(VLOOKUP(A54,'Cycle 7'!L$11:L$500,1,FALSE)),IF(ISERROR(VLOOKUP(A54,'Cycle 8'!L$11:L$500,1,FALSE)),IF(ISERROR(VLOOKUP(A54,'Cycle 9'!L$11:L$500,1,FALSE)),IF(ISERROR(VLOOKUP(A54,'Cycle 10'!L$11:L$500,1,FALSE)),IF(ISERROR(VLOOKUP(A54,'Cycle 11'!L$11:L$500,1,FALSE)),"","Cycle 11"),"Cycle 10"),"Cycle 9"),"Cycle 8"),"Cycle 7"),"Cycle 6"),"Cycle 5"),"Cycle 4"),"Cycle 3"),"Cycle 2"),"Cycle 1"),"Summer")</f>
        <v/>
      </c>
      <c r="C54" t="str">
        <f>IF(IFERROR(IFERROR(IFERROR(IFERROR(IFERROR(IFERROR(IFERROR(IFERROR(IFERROR(IFERROR(IFERROR(IFERROR(INDEX(Summer!B$10:B$999,MATCH($A54,Summer!$L$10:$L$999,0),1),INDEX('Cycle 1'!B$10:B$999,MATCH($A54,'Cycle 1'!$L$10:$L$999,0),1)),INDEX('Cycle 2'!B$10:B$999,MATCH($A54,'Cycle 2'!$L$10:$L$999,0),1)),INDEX('Cycle 3'!B$10:B$999,MATCH($A54,'Cycle 3'!$L$10:$L$999,0),1)),INDEX('Cycle 4'!B$10:B$999,MATCH($A54,'Cycle 4'!$L$10:$L$999,0),1)),INDEX('Cycle 5'!B$10:B$999,MATCH($A54,'Cycle 5'!$L$10:$L$999,0),1)),INDEX('Cycle 6'!B$10:B$999,MATCH($A54,'Cycle 6'!$L$10:$L$999,0),1)),INDEX('Cycle 7'!B$10:B$999,MATCH($A54,'Cycle 7'!$L$10:$L$999,0),1)),INDEX('Cycle 8'!B$10:B$999,MATCH($A54,'Cycle 8'!$L$10:$L$999,0),1)),INDEX('Cycle 9'!B$10:B$999,MATCH($A54,'Cycle 9'!$L$10:$L$999,0),1)),INDEX('Cycle 10'!B$10:B$999,MATCH($A54,'Cycle 10'!$L$10:$L$999,0),1)),INDEX('Cycle 11'!B$10:B$999,MATCH($A54,'Cycle 11'!$L$10:$L$999,0),1)),"")="","",IFERROR(IFERROR(IFERROR(IFERROR(IFERROR(IFERROR(IFERROR(IFERROR(IFERROR(IFERROR(IFERROR(IFERROR(INDEX(Summer!B$10:B$999,MATCH($A54,Summer!$L$10:$L$999,0),1),INDEX('Cycle 1'!B$10:B$999,MATCH($A54,'Cycle 1'!$L$10:$L$999,0),1)),INDEX('Cycle 2'!B$10:B$999,MATCH($A54,'Cycle 2'!$L$10:$L$999,0),1)),INDEX('Cycle 3'!B$10:B$999,MATCH($A54,'Cycle 3'!$L$10:$L$999,0),1)),INDEX('Cycle 4'!B$10:B$999,MATCH($A54,'Cycle 4'!$L$10:$L$999,0),1)),INDEX('Cycle 5'!B$10:B$999,MATCH($A54,'Cycle 5'!$L$10:$L$999,0),1)),INDEX('Cycle 6'!B$10:B$999,MATCH($A54,'Cycle 6'!$L$10:$L$999,0),1)),INDEX('Cycle 7'!B$10:B$999,MATCH($A54,'Cycle 7'!$L$10:$L$999,0),1)),INDEX('Cycle 8'!B$10:B$999,MATCH($A54,'Cycle 8'!$L$10:$L$999,0),1)),INDEX('Cycle 9'!B$10:B$999,MATCH($A54,'Cycle 9'!$L$10:$L$999,0),1)),INDEX('Cycle 10'!B$10:B$999,MATCH($A54,'Cycle 10'!$L$10:$L$999,0),1)),INDEX('Cycle 11'!B$10:B$999,MATCH($A54,'Cycle 11'!$L$10:$L$999,0),1)),""))</f>
        <v/>
      </c>
      <c r="D54" t="str">
        <f>IF(IFERROR(IFERROR(IFERROR(IFERROR(IFERROR(IFERROR(IFERROR(IFERROR(IFERROR(IFERROR(IFERROR(IFERROR(INDEX(Summer!C$10:C$999,MATCH($A54,Summer!$L$10:$L$999,0),1),INDEX('Cycle 1'!C$10:C$999,MATCH($A54,'Cycle 1'!$L$10:$L$999,0),1)),INDEX('Cycle 2'!C$10:C$999,MATCH($A54,'Cycle 2'!$L$10:$L$999,0),1)),INDEX('Cycle 3'!C$10:C$999,MATCH($A54,'Cycle 3'!$L$10:$L$999,0),1)),INDEX('Cycle 4'!C$10:C$999,MATCH($A54,'Cycle 4'!$L$10:$L$999,0),1)),INDEX('Cycle 5'!C$10:C$999,MATCH($A54,'Cycle 5'!$L$10:$L$999,0),1)),INDEX('Cycle 6'!C$10:C$999,MATCH($A54,'Cycle 6'!$L$10:$L$999,0),1)),INDEX('Cycle 7'!C$10:C$999,MATCH($A54,'Cycle 7'!$L$10:$L$999,0),1)),INDEX('Cycle 8'!C$10:C$999,MATCH($A54,'Cycle 8'!$L$10:$L$999,0),1)),INDEX('Cycle 9'!C$10:C$999,MATCH($A54,'Cycle 9'!$L$10:$L$999,0),1)),INDEX('Cycle 10'!C$10:C$999,MATCH($A54,'Cycle 10'!$L$10:$L$999,0),1)),INDEX('Cycle 11'!C$10:C$999,MATCH($A54,'Cycle 11'!$L$10:$L$999,0),1)),"")="","",IFERROR(IFERROR(IFERROR(IFERROR(IFERROR(IFERROR(IFERROR(IFERROR(IFERROR(IFERROR(IFERROR(IFERROR(INDEX(Summer!C$10:C$999,MATCH($A54,Summer!$L$10:$L$999,0),1),INDEX('Cycle 1'!C$10:C$999,MATCH($A54,'Cycle 1'!$L$10:$L$999,0),1)),INDEX('Cycle 2'!C$10:C$999,MATCH($A54,'Cycle 2'!$L$10:$L$999,0),1)),INDEX('Cycle 3'!C$10:C$999,MATCH($A54,'Cycle 3'!$L$10:$L$999,0),1)),INDEX('Cycle 4'!C$10:C$999,MATCH($A54,'Cycle 4'!$L$10:$L$999,0),1)),INDEX('Cycle 5'!C$10:C$999,MATCH($A54,'Cycle 5'!$L$10:$L$999,0),1)),INDEX('Cycle 6'!C$10:C$999,MATCH($A54,'Cycle 6'!$L$10:$L$999,0),1)),INDEX('Cycle 7'!C$10:C$999,MATCH($A54,'Cycle 7'!$L$10:$L$999,0),1)),INDEX('Cycle 8'!C$10:C$999,MATCH($A54,'Cycle 8'!$L$10:$L$999,0),1)),INDEX('Cycle 9'!C$10:C$999,MATCH($A54,'Cycle 9'!$L$10:$L$999,0),1)),INDEX('Cycle 10'!C$10:C$999,MATCH($A54,'Cycle 10'!$L$10:$L$999,0),1)),INDEX('Cycle 11'!C$10:C$999,MATCH($A54,'Cycle 11'!$L$10:$L$999,0),1)),""))</f>
        <v/>
      </c>
      <c r="E54" t="str">
        <f>IF(IFERROR(IFERROR(IFERROR(IFERROR(IFERROR(IFERROR(IFERROR(IFERROR(IFERROR(IFERROR(IFERROR(IFERROR(INDEX(Summer!D$10:D$999,MATCH($A54,Summer!$L$10:$L$999,0),1),INDEX('Cycle 1'!D$10:D$999,MATCH($A54,'Cycle 1'!$L$10:$L$999,0),1)),INDEX('Cycle 2'!D$10:D$999,MATCH($A54,'Cycle 2'!$L$10:$L$999,0),1)),INDEX('Cycle 3'!D$10:D$999,MATCH($A54,'Cycle 3'!$L$10:$L$999,0),1)),INDEX('Cycle 4'!D$10:D$999,MATCH($A54,'Cycle 4'!$L$10:$L$999,0),1)),INDEX('Cycle 5'!D$10:D$999,MATCH($A54,'Cycle 5'!$L$10:$L$999,0),1)),INDEX('Cycle 6'!D$10:D$999,MATCH($A54,'Cycle 6'!$L$10:$L$999,0),1)),INDEX('Cycle 7'!D$10:D$999,MATCH($A54,'Cycle 7'!$L$10:$L$999,0),1)),INDEX('Cycle 8'!D$10:D$999,MATCH($A54,'Cycle 8'!$L$10:$L$999,0),1)),INDEX('Cycle 9'!D$10:D$999,MATCH($A54,'Cycle 9'!$L$10:$L$999,0),1)),INDEX('Cycle 10'!D$10:D$999,MATCH($A54,'Cycle 10'!$L$10:$L$999,0),1)),INDEX('Cycle 11'!D$10:D$999,MATCH($A54,'Cycle 11'!$L$10:$L$999,0),1)),"")="","",IFERROR(IFERROR(IFERROR(IFERROR(IFERROR(IFERROR(IFERROR(IFERROR(IFERROR(IFERROR(IFERROR(IFERROR(INDEX(Summer!D$10:D$999,MATCH($A54,Summer!$L$10:$L$999,0),1),INDEX('Cycle 1'!D$10:D$999,MATCH($A54,'Cycle 1'!$L$10:$L$999,0),1)),INDEX('Cycle 2'!D$10:D$999,MATCH($A54,'Cycle 2'!$L$10:$L$999,0),1)),INDEX('Cycle 3'!D$10:D$999,MATCH($A54,'Cycle 3'!$L$10:$L$999,0),1)),INDEX('Cycle 4'!D$10:D$999,MATCH($A54,'Cycle 4'!$L$10:$L$999,0),1)),INDEX('Cycle 5'!D$10:D$999,MATCH($A54,'Cycle 5'!$L$10:$L$999,0),1)),INDEX('Cycle 6'!D$10:D$999,MATCH($A54,'Cycle 6'!$L$10:$L$999,0),1)),INDEX('Cycle 7'!D$10:D$999,MATCH($A54,'Cycle 7'!$L$10:$L$999,0),1)),INDEX('Cycle 8'!D$10:D$999,MATCH($A54,'Cycle 8'!$L$10:$L$999,0),1)),INDEX('Cycle 9'!D$10:D$999,MATCH($A54,'Cycle 9'!$L$10:$L$999,0),1)),INDEX('Cycle 10'!D$10:D$999,MATCH($A54,'Cycle 10'!$L$10:$L$999,0),1)),INDEX('Cycle 11'!D$10:D$999,MATCH($A54,'Cycle 11'!$L$10:$L$999,0),1)),""))</f>
        <v/>
      </c>
      <c r="F54" t="str">
        <f>IF(IFERROR(IFERROR(IFERROR(IFERROR(IFERROR(IFERROR(IFERROR(IFERROR(IFERROR(IFERROR(IFERROR(IFERROR(INDEX(Summer!E$10:E$999,MATCH($A54,Summer!$L$10:$L$999,0),1),INDEX('Cycle 1'!E$10:E$999,MATCH($A54,'Cycle 1'!$L$10:$L$999,0),1)),INDEX('Cycle 2'!E$10:E$999,MATCH($A54,'Cycle 2'!$L$10:$L$999,0),1)),INDEX('Cycle 3'!E$10:E$999,MATCH($A54,'Cycle 3'!$L$10:$L$999,0),1)),INDEX('Cycle 4'!E$10:E$999,MATCH($A54,'Cycle 4'!$L$10:$L$999,0),1)),INDEX('Cycle 5'!E$10:E$999,MATCH($A54,'Cycle 5'!$L$10:$L$999,0),1)),INDEX('Cycle 6'!E$10:E$999,MATCH($A54,'Cycle 6'!$L$10:$L$999,0),1)),INDEX('Cycle 7'!E$10:E$999,MATCH($A54,'Cycle 7'!$L$10:$L$999,0),1)),INDEX('Cycle 8'!E$10:E$999,MATCH($A54,'Cycle 8'!$L$10:$L$999,0),1)),INDEX('Cycle 9'!E$10:E$999,MATCH($A54,'Cycle 9'!$L$10:$L$999,0),1)),INDEX('Cycle 10'!E$10:E$999,MATCH($A54,'Cycle 10'!$L$10:$L$999,0),1)),INDEX('Cycle 11'!E$10:E$999,MATCH($A54,'Cycle 11'!$L$10:$L$999,0),1)),"")="","",IFERROR(IFERROR(IFERROR(IFERROR(IFERROR(IFERROR(IFERROR(IFERROR(IFERROR(IFERROR(IFERROR(IFERROR(INDEX(Summer!E$10:E$999,MATCH($A54,Summer!$L$10:$L$999,0),1),INDEX('Cycle 1'!E$10:E$999,MATCH($A54,'Cycle 1'!$L$10:$L$999,0),1)),INDEX('Cycle 2'!E$10:E$999,MATCH($A54,'Cycle 2'!$L$10:$L$999,0),1)),INDEX('Cycle 3'!E$10:E$999,MATCH($A54,'Cycle 3'!$L$10:$L$999,0),1)),INDEX('Cycle 4'!E$10:E$999,MATCH($A54,'Cycle 4'!$L$10:$L$999,0),1)),INDEX('Cycle 5'!E$10:E$999,MATCH($A54,'Cycle 5'!$L$10:$L$999,0),1)),INDEX('Cycle 6'!E$10:E$999,MATCH($A54,'Cycle 6'!$L$10:$L$999,0),1)),INDEX('Cycle 7'!E$10:E$999,MATCH($A54,'Cycle 7'!$L$10:$L$999,0),1)),INDEX('Cycle 8'!E$10:E$999,MATCH($A54,'Cycle 8'!$L$10:$L$999,0),1)),INDEX('Cycle 9'!E$10:E$999,MATCH($A54,'Cycle 9'!$L$10:$L$999,0),1)),INDEX('Cycle 10'!E$10:E$999,MATCH($A54,'Cycle 10'!$L$10:$L$999,0),1)),INDEX('Cycle 11'!E$10:E$999,MATCH($A54,'Cycle 11'!$L$10:$L$999,0),1)),""))</f>
        <v/>
      </c>
      <c r="G54" t="str">
        <f>IF(IFERROR(IFERROR(IFERROR(IFERROR(IFERROR(IFERROR(IFERROR(IFERROR(IFERROR(IFERROR(IFERROR(IFERROR(INDEX(Summer!F$10:F$999,MATCH($A54,Summer!$L$10:$L$999,0),1),INDEX('Cycle 1'!F$10:F$999,MATCH($A54,'Cycle 1'!$L$10:$L$999,0),1)),INDEX('Cycle 2'!F$10:F$999,MATCH($A54,'Cycle 2'!$L$10:$L$999,0),1)),INDEX('Cycle 3'!F$10:F$999,MATCH($A54,'Cycle 3'!$L$10:$L$999,0),1)),INDEX('Cycle 4'!F$10:F$999,MATCH($A54,'Cycle 4'!$L$10:$L$999,0),1)),INDEX('Cycle 5'!F$10:F$999,MATCH($A54,'Cycle 5'!$L$10:$L$999,0),1)),INDEX('Cycle 6'!F$10:F$999,MATCH($A54,'Cycle 6'!$L$10:$L$999,0),1)),INDEX('Cycle 7'!F$10:F$999,MATCH($A54,'Cycle 7'!$L$10:$L$999,0),1)),INDEX('Cycle 8'!F$10:F$999,MATCH($A54,'Cycle 8'!$L$10:$L$999,0),1)),INDEX('Cycle 9'!F$10:F$999,MATCH($A54,'Cycle 9'!$L$10:$L$999,0),1)),INDEX('Cycle 10'!F$10:F$999,MATCH($A54,'Cycle 10'!$L$10:$L$999,0),1)),INDEX('Cycle 11'!F$10:F$999,MATCH($A54,'Cycle 11'!$L$10:$L$999,0),1)),"")="","",IFERROR(IFERROR(IFERROR(IFERROR(IFERROR(IFERROR(IFERROR(IFERROR(IFERROR(IFERROR(IFERROR(IFERROR(INDEX(Summer!F$10:F$999,MATCH($A54,Summer!$L$10:$L$999,0),1),INDEX('Cycle 1'!F$10:F$999,MATCH($A54,'Cycle 1'!$L$10:$L$999,0),1)),INDEX('Cycle 2'!F$10:F$999,MATCH($A54,'Cycle 2'!$L$10:$L$999,0),1)),INDEX('Cycle 3'!F$10:F$999,MATCH($A54,'Cycle 3'!$L$10:$L$999,0),1)),INDEX('Cycle 4'!F$10:F$999,MATCH($A54,'Cycle 4'!$L$10:$L$999,0),1)),INDEX('Cycle 5'!F$10:F$999,MATCH($A54,'Cycle 5'!$L$10:$L$999,0),1)),INDEX('Cycle 6'!F$10:F$999,MATCH($A54,'Cycle 6'!$L$10:$L$999,0),1)),INDEX('Cycle 7'!F$10:F$999,MATCH($A54,'Cycle 7'!$L$10:$L$999,0),1)),INDEX('Cycle 8'!F$10:F$999,MATCH($A54,'Cycle 8'!$L$10:$L$999,0),1)),INDEX('Cycle 9'!F$10:F$999,MATCH($A54,'Cycle 9'!$L$10:$L$999,0),1)),INDEX('Cycle 10'!F$10:F$999,MATCH($A54,'Cycle 10'!$L$10:$L$999,0),1)),INDEX('Cycle 11'!F$10:F$999,MATCH($A54,'Cycle 11'!$L$10:$L$999,0),1)),""))</f>
        <v/>
      </c>
      <c r="H54" t="str">
        <f>IF(IFERROR(IFERROR(IFERROR(IFERROR(IFERROR(IFERROR(IFERROR(IFERROR(IFERROR(IFERROR(IFERROR(IFERROR(INDEX(Summer!G$10:G$999,MATCH($A54,Summer!$L$10:$L$999,0),1),INDEX('Cycle 1'!G$10:G$999,MATCH($A54,'Cycle 1'!$L$10:$L$999,0),1)),INDEX('Cycle 2'!G$10:G$999,MATCH($A54,'Cycle 2'!$L$10:$L$999,0),1)),INDEX('Cycle 3'!G$10:G$999,MATCH($A54,'Cycle 3'!$L$10:$L$999,0),1)),INDEX('Cycle 4'!G$10:G$999,MATCH($A54,'Cycle 4'!$L$10:$L$999,0),1)),INDEX('Cycle 5'!G$10:G$999,MATCH($A54,'Cycle 5'!$L$10:$L$999,0),1)),INDEX('Cycle 6'!G$10:G$999,MATCH($A54,'Cycle 6'!$L$10:$L$999,0),1)),INDEX('Cycle 7'!G$10:G$999,MATCH($A54,'Cycle 7'!$L$10:$L$999,0),1)),INDEX('Cycle 8'!G$10:G$999,MATCH($A54,'Cycle 8'!$L$10:$L$999,0),1)),INDEX('Cycle 9'!G$10:G$999,MATCH($A54,'Cycle 9'!$L$10:$L$999,0),1)),INDEX('Cycle 10'!G$10:G$999,MATCH($A54,'Cycle 10'!$L$10:$L$999,0),1)),INDEX('Cycle 11'!G$10:G$999,MATCH($A54,'Cycle 11'!$L$10:$L$999,0),1)),"")="","",IFERROR(IFERROR(IFERROR(IFERROR(IFERROR(IFERROR(IFERROR(IFERROR(IFERROR(IFERROR(IFERROR(IFERROR(INDEX(Summer!G$10:G$999,MATCH($A54,Summer!$L$10:$L$999,0),1),INDEX('Cycle 1'!G$10:G$999,MATCH($A54,'Cycle 1'!$L$10:$L$999,0),1)),INDEX('Cycle 2'!G$10:G$999,MATCH($A54,'Cycle 2'!$L$10:$L$999,0),1)),INDEX('Cycle 3'!G$10:G$999,MATCH($A54,'Cycle 3'!$L$10:$L$999,0),1)),INDEX('Cycle 4'!G$10:G$999,MATCH($A54,'Cycle 4'!$L$10:$L$999,0),1)),INDEX('Cycle 5'!G$10:G$999,MATCH($A54,'Cycle 5'!$L$10:$L$999,0),1)),INDEX('Cycle 6'!G$10:G$999,MATCH($A54,'Cycle 6'!$L$10:$L$999,0),1)),INDEX('Cycle 7'!G$10:G$999,MATCH($A54,'Cycle 7'!$L$10:$L$999,0),1)),INDEX('Cycle 8'!G$10:G$999,MATCH($A54,'Cycle 8'!$L$10:$L$999,0),1)),INDEX('Cycle 9'!G$10:G$999,MATCH($A54,'Cycle 9'!$L$10:$L$999,0),1)),INDEX('Cycle 10'!G$10:G$999,MATCH($A54,'Cycle 10'!$L$10:$L$999,0),1)),INDEX('Cycle 11'!G$10:G$999,MATCH($A54,'Cycle 11'!$L$10:$L$999,0),1)),""))</f>
        <v/>
      </c>
      <c r="I54">
        <f>IFERROR(IF(C54="",MAX(I$1:I53),IF(ROW(C$2)=ROW(C54),1,IF(ISERROR(VLOOKUP(C54,C$2:C53,1,FALSE)),MAX(I$1:I53)+1,MAX(I$1:I53)))),"")</f>
        <v>0</v>
      </c>
      <c r="J54" t="str">
        <f t="shared" si="0"/>
        <v/>
      </c>
      <c r="K54" t="str">
        <f t="shared" si="7"/>
        <v/>
      </c>
      <c r="L54" t="str">
        <f t="shared" si="7"/>
        <v/>
      </c>
      <c r="M54" t="str">
        <f t="shared" si="7"/>
        <v/>
      </c>
      <c r="N54" t="str">
        <f t="shared" si="7"/>
        <v/>
      </c>
      <c r="O54" t="str">
        <f t="shared" si="7"/>
        <v/>
      </c>
      <c r="P54" t="str">
        <f t="shared" si="7"/>
        <v/>
      </c>
      <c r="Q54" t="str">
        <f t="shared" si="7"/>
        <v/>
      </c>
      <c r="R54" t="str">
        <f t="shared" si="7"/>
        <v/>
      </c>
      <c r="S54" t="str">
        <f t="shared" si="7"/>
        <v/>
      </c>
      <c r="T54" t="str">
        <f t="shared" si="7"/>
        <v/>
      </c>
      <c r="U54" t="str">
        <f t="shared" si="7"/>
        <v/>
      </c>
      <c r="V54" t="str">
        <f t="shared" si="7"/>
        <v/>
      </c>
      <c r="W54" t="str">
        <f t="shared" si="2"/>
        <v/>
      </c>
      <c r="X54">
        <f>IF(OR(H54="No",H54=""),0,IF(COUNTIFS(H$2:H54,"Yes",C$2:C54,C54)&gt;1,0,COUNTIFS(H$2:H54,"Yes",C$2:C54,C54)))+IF(X53=$X$1,0,X53)</f>
        <v>0</v>
      </c>
    </row>
    <row r="55" spans="1:24" x14ac:dyDescent="0.3">
      <c r="A55">
        <f>ROWS($A$2:$A55)</f>
        <v>54</v>
      </c>
      <c r="B55" t="str">
        <f>IF(ISERROR(VLOOKUP(A55,Summer!L$11:L$500,1,FALSE)),IF(ISERROR(VLOOKUP(A55,'Cycle 1'!L$11:L$500,1,FALSE)),IF(ISERROR(VLOOKUP(A55,'Cycle 2'!L$11:L$500,1,FALSE)),IF(ISERROR(VLOOKUP(A55,'Cycle 3'!L$11:L$500,1,FALSE)),IF(ISERROR(VLOOKUP(A55,'Cycle 4'!L$11:L$500,1,FALSE)),IF(ISERROR(VLOOKUP(A55,'Cycle 5'!L$11:L$500,1,FALSE)),IF(ISERROR(VLOOKUP(A55,'Cycle 6'!L$11:L$500,1,FALSE)),IF(ISERROR(VLOOKUP(A55,'Cycle 7'!L$11:L$500,1,FALSE)),IF(ISERROR(VLOOKUP(A55,'Cycle 8'!L$11:L$500,1,FALSE)),IF(ISERROR(VLOOKUP(A55,'Cycle 9'!L$11:L$500,1,FALSE)),IF(ISERROR(VLOOKUP(A55,'Cycle 10'!L$11:L$500,1,FALSE)),IF(ISERROR(VLOOKUP(A55,'Cycle 11'!L$11:L$500,1,FALSE)),"","Cycle 11"),"Cycle 10"),"Cycle 9"),"Cycle 8"),"Cycle 7"),"Cycle 6"),"Cycle 5"),"Cycle 4"),"Cycle 3"),"Cycle 2"),"Cycle 1"),"Summer")</f>
        <v/>
      </c>
      <c r="C55" t="str">
        <f>IF(IFERROR(IFERROR(IFERROR(IFERROR(IFERROR(IFERROR(IFERROR(IFERROR(IFERROR(IFERROR(IFERROR(IFERROR(INDEX(Summer!B$10:B$999,MATCH($A55,Summer!$L$10:$L$999,0),1),INDEX('Cycle 1'!B$10:B$999,MATCH($A55,'Cycle 1'!$L$10:$L$999,0),1)),INDEX('Cycle 2'!B$10:B$999,MATCH($A55,'Cycle 2'!$L$10:$L$999,0),1)),INDEX('Cycle 3'!B$10:B$999,MATCH($A55,'Cycle 3'!$L$10:$L$999,0),1)),INDEX('Cycle 4'!B$10:B$999,MATCH($A55,'Cycle 4'!$L$10:$L$999,0),1)),INDEX('Cycle 5'!B$10:B$999,MATCH($A55,'Cycle 5'!$L$10:$L$999,0),1)),INDEX('Cycle 6'!B$10:B$999,MATCH($A55,'Cycle 6'!$L$10:$L$999,0),1)),INDEX('Cycle 7'!B$10:B$999,MATCH($A55,'Cycle 7'!$L$10:$L$999,0),1)),INDEX('Cycle 8'!B$10:B$999,MATCH($A55,'Cycle 8'!$L$10:$L$999,0),1)),INDEX('Cycle 9'!B$10:B$999,MATCH($A55,'Cycle 9'!$L$10:$L$999,0),1)),INDEX('Cycle 10'!B$10:B$999,MATCH($A55,'Cycle 10'!$L$10:$L$999,0),1)),INDEX('Cycle 11'!B$10:B$999,MATCH($A55,'Cycle 11'!$L$10:$L$999,0),1)),"")="","",IFERROR(IFERROR(IFERROR(IFERROR(IFERROR(IFERROR(IFERROR(IFERROR(IFERROR(IFERROR(IFERROR(IFERROR(INDEX(Summer!B$10:B$999,MATCH($A55,Summer!$L$10:$L$999,0),1),INDEX('Cycle 1'!B$10:B$999,MATCH($A55,'Cycle 1'!$L$10:$L$999,0),1)),INDEX('Cycle 2'!B$10:B$999,MATCH($A55,'Cycle 2'!$L$10:$L$999,0),1)),INDEX('Cycle 3'!B$10:B$999,MATCH($A55,'Cycle 3'!$L$10:$L$999,0),1)),INDEX('Cycle 4'!B$10:B$999,MATCH($A55,'Cycle 4'!$L$10:$L$999,0),1)),INDEX('Cycle 5'!B$10:B$999,MATCH($A55,'Cycle 5'!$L$10:$L$999,0),1)),INDEX('Cycle 6'!B$10:B$999,MATCH($A55,'Cycle 6'!$L$10:$L$999,0),1)),INDEX('Cycle 7'!B$10:B$999,MATCH($A55,'Cycle 7'!$L$10:$L$999,0),1)),INDEX('Cycle 8'!B$10:B$999,MATCH($A55,'Cycle 8'!$L$10:$L$999,0),1)),INDEX('Cycle 9'!B$10:B$999,MATCH($A55,'Cycle 9'!$L$10:$L$999,0),1)),INDEX('Cycle 10'!B$10:B$999,MATCH($A55,'Cycle 10'!$L$10:$L$999,0),1)),INDEX('Cycle 11'!B$10:B$999,MATCH($A55,'Cycle 11'!$L$10:$L$999,0),1)),""))</f>
        <v/>
      </c>
      <c r="D55" t="str">
        <f>IF(IFERROR(IFERROR(IFERROR(IFERROR(IFERROR(IFERROR(IFERROR(IFERROR(IFERROR(IFERROR(IFERROR(IFERROR(INDEX(Summer!C$10:C$999,MATCH($A55,Summer!$L$10:$L$999,0),1),INDEX('Cycle 1'!C$10:C$999,MATCH($A55,'Cycle 1'!$L$10:$L$999,0),1)),INDEX('Cycle 2'!C$10:C$999,MATCH($A55,'Cycle 2'!$L$10:$L$999,0),1)),INDEX('Cycle 3'!C$10:C$999,MATCH($A55,'Cycle 3'!$L$10:$L$999,0),1)),INDEX('Cycle 4'!C$10:C$999,MATCH($A55,'Cycle 4'!$L$10:$L$999,0),1)),INDEX('Cycle 5'!C$10:C$999,MATCH($A55,'Cycle 5'!$L$10:$L$999,0),1)),INDEX('Cycle 6'!C$10:C$999,MATCH($A55,'Cycle 6'!$L$10:$L$999,0),1)),INDEX('Cycle 7'!C$10:C$999,MATCH($A55,'Cycle 7'!$L$10:$L$999,0),1)),INDEX('Cycle 8'!C$10:C$999,MATCH($A55,'Cycle 8'!$L$10:$L$999,0),1)),INDEX('Cycle 9'!C$10:C$999,MATCH($A55,'Cycle 9'!$L$10:$L$999,0),1)),INDEX('Cycle 10'!C$10:C$999,MATCH($A55,'Cycle 10'!$L$10:$L$999,0),1)),INDEX('Cycle 11'!C$10:C$999,MATCH($A55,'Cycle 11'!$L$10:$L$999,0),1)),"")="","",IFERROR(IFERROR(IFERROR(IFERROR(IFERROR(IFERROR(IFERROR(IFERROR(IFERROR(IFERROR(IFERROR(IFERROR(INDEX(Summer!C$10:C$999,MATCH($A55,Summer!$L$10:$L$999,0),1),INDEX('Cycle 1'!C$10:C$999,MATCH($A55,'Cycle 1'!$L$10:$L$999,0),1)),INDEX('Cycle 2'!C$10:C$999,MATCH($A55,'Cycle 2'!$L$10:$L$999,0),1)),INDEX('Cycle 3'!C$10:C$999,MATCH($A55,'Cycle 3'!$L$10:$L$999,0),1)),INDEX('Cycle 4'!C$10:C$999,MATCH($A55,'Cycle 4'!$L$10:$L$999,0),1)),INDEX('Cycle 5'!C$10:C$999,MATCH($A55,'Cycle 5'!$L$10:$L$999,0),1)),INDEX('Cycle 6'!C$10:C$999,MATCH($A55,'Cycle 6'!$L$10:$L$999,0),1)),INDEX('Cycle 7'!C$10:C$999,MATCH($A55,'Cycle 7'!$L$10:$L$999,0),1)),INDEX('Cycle 8'!C$10:C$999,MATCH($A55,'Cycle 8'!$L$10:$L$999,0),1)),INDEX('Cycle 9'!C$10:C$999,MATCH($A55,'Cycle 9'!$L$10:$L$999,0),1)),INDEX('Cycle 10'!C$10:C$999,MATCH($A55,'Cycle 10'!$L$10:$L$999,0),1)),INDEX('Cycle 11'!C$10:C$999,MATCH($A55,'Cycle 11'!$L$10:$L$999,0),1)),""))</f>
        <v/>
      </c>
      <c r="E55" t="str">
        <f>IF(IFERROR(IFERROR(IFERROR(IFERROR(IFERROR(IFERROR(IFERROR(IFERROR(IFERROR(IFERROR(IFERROR(IFERROR(INDEX(Summer!D$10:D$999,MATCH($A55,Summer!$L$10:$L$999,0),1),INDEX('Cycle 1'!D$10:D$999,MATCH($A55,'Cycle 1'!$L$10:$L$999,0),1)),INDEX('Cycle 2'!D$10:D$999,MATCH($A55,'Cycle 2'!$L$10:$L$999,0),1)),INDEX('Cycle 3'!D$10:D$999,MATCH($A55,'Cycle 3'!$L$10:$L$999,0),1)),INDEX('Cycle 4'!D$10:D$999,MATCH($A55,'Cycle 4'!$L$10:$L$999,0),1)),INDEX('Cycle 5'!D$10:D$999,MATCH($A55,'Cycle 5'!$L$10:$L$999,0),1)),INDEX('Cycle 6'!D$10:D$999,MATCH($A55,'Cycle 6'!$L$10:$L$999,0),1)),INDEX('Cycle 7'!D$10:D$999,MATCH($A55,'Cycle 7'!$L$10:$L$999,0),1)),INDEX('Cycle 8'!D$10:D$999,MATCH($A55,'Cycle 8'!$L$10:$L$999,0),1)),INDEX('Cycle 9'!D$10:D$999,MATCH($A55,'Cycle 9'!$L$10:$L$999,0),1)),INDEX('Cycle 10'!D$10:D$999,MATCH($A55,'Cycle 10'!$L$10:$L$999,0),1)),INDEX('Cycle 11'!D$10:D$999,MATCH($A55,'Cycle 11'!$L$10:$L$999,0),1)),"")="","",IFERROR(IFERROR(IFERROR(IFERROR(IFERROR(IFERROR(IFERROR(IFERROR(IFERROR(IFERROR(IFERROR(IFERROR(INDEX(Summer!D$10:D$999,MATCH($A55,Summer!$L$10:$L$999,0),1),INDEX('Cycle 1'!D$10:D$999,MATCH($A55,'Cycle 1'!$L$10:$L$999,0),1)),INDEX('Cycle 2'!D$10:D$999,MATCH($A55,'Cycle 2'!$L$10:$L$999,0),1)),INDEX('Cycle 3'!D$10:D$999,MATCH($A55,'Cycle 3'!$L$10:$L$999,0),1)),INDEX('Cycle 4'!D$10:D$999,MATCH($A55,'Cycle 4'!$L$10:$L$999,0),1)),INDEX('Cycle 5'!D$10:D$999,MATCH($A55,'Cycle 5'!$L$10:$L$999,0),1)),INDEX('Cycle 6'!D$10:D$999,MATCH($A55,'Cycle 6'!$L$10:$L$999,0),1)),INDEX('Cycle 7'!D$10:D$999,MATCH($A55,'Cycle 7'!$L$10:$L$999,0),1)),INDEX('Cycle 8'!D$10:D$999,MATCH($A55,'Cycle 8'!$L$10:$L$999,0),1)),INDEX('Cycle 9'!D$10:D$999,MATCH($A55,'Cycle 9'!$L$10:$L$999,0),1)),INDEX('Cycle 10'!D$10:D$999,MATCH($A55,'Cycle 10'!$L$10:$L$999,0),1)),INDEX('Cycle 11'!D$10:D$999,MATCH($A55,'Cycle 11'!$L$10:$L$999,0),1)),""))</f>
        <v/>
      </c>
      <c r="F55" t="str">
        <f>IF(IFERROR(IFERROR(IFERROR(IFERROR(IFERROR(IFERROR(IFERROR(IFERROR(IFERROR(IFERROR(IFERROR(IFERROR(INDEX(Summer!E$10:E$999,MATCH($A55,Summer!$L$10:$L$999,0),1),INDEX('Cycle 1'!E$10:E$999,MATCH($A55,'Cycle 1'!$L$10:$L$999,0),1)),INDEX('Cycle 2'!E$10:E$999,MATCH($A55,'Cycle 2'!$L$10:$L$999,0),1)),INDEX('Cycle 3'!E$10:E$999,MATCH($A55,'Cycle 3'!$L$10:$L$999,0),1)),INDEX('Cycle 4'!E$10:E$999,MATCH($A55,'Cycle 4'!$L$10:$L$999,0),1)),INDEX('Cycle 5'!E$10:E$999,MATCH($A55,'Cycle 5'!$L$10:$L$999,0),1)),INDEX('Cycle 6'!E$10:E$999,MATCH($A55,'Cycle 6'!$L$10:$L$999,0),1)),INDEX('Cycle 7'!E$10:E$999,MATCH($A55,'Cycle 7'!$L$10:$L$999,0),1)),INDEX('Cycle 8'!E$10:E$999,MATCH($A55,'Cycle 8'!$L$10:$L$999,0),1)),INDEX('Cycle 9'!E$10:E$999,MATCH($A55,'Cycle 9'!$L$10:$L$999,0),1)),INDEX('Cycle 10'!E$10:E$999,MATCH($A55,'Cycle 10'!$L$10:$L$999,0),1)),INDEX('Cycle 11'!E$10:E$999,MATCH($A55,'Cycle 11'!$L$10:$L$999,0),1)),"")="","",IFERROR(IFERROR(IFERROR(IFERROR(IFERROR(IFERROR(IFERROR(IFERROR(IFERROR(IFERROR(IFERROR(IFERROR(INDEX(Summer!E$10:E$999,MATCH($A55,Summer!$L$10:$L$999,0),1),INDEX('Cycle 1'!E$10:E$999,MATCH($A55,'Cycle 1'!$L$10:$L$999,0),1)),INDEX('Cycle 2'!E$10:E$999,MATCH($A55,'Cycle 2'!$L$10:$L$999,0),1)),INDEX('Cycle 3'!E$10:E$999,MATCH($A55,'Cycle 3'!$L$10:$L$999,0),1)),INDEX('Cycle 4'!E$10:E$999,MATCH($A55,'Cycle 4'!$L$10:$L$999,0),1)),INDEX('Cycle 5'!E$10:E$999,MATCH($A55,'Cycle 5'!$L$10:$L$999,0),1)),INDEX('Cycle 6'!E$10:E$999,MATCH($A55,'Cycle 6'!$L$10:$L$999,0),1)),INDEX('Cycle 7'!E$10:E$999,MATCH($A55,'Cycle 7'!$L$10:$L$999,0),1)),INDEX('Cycle 8'!E$10:E$999,MATCH($A55,'Cycle 8'!$L$10:$L$999,0),1)),INDEX('Cycle 9'!E$10:E$999,MATCH($A55,'Cycle 9'!$L$10:$L$999,0),1)),INDEX('Cycle 10'!E$10:E$999,MATCH($A55,'Cycle 10'!$L$10:$L$999,0),1)),INDEX('Cycle 11'!E$10:E$999,MATCH($A55,'Cycle 11'!$L$10:$L$999,0),1)),""))</f>
        <v/>
      </c>
      <c r="G55" t="str">
        <f>IF(IFERROR(IFERROR(IFERROR(IFERROR(IFERROR(IFERROR(IFERROR(IFERROR(IFERROR(IFERROR(IFERROR(IFERROR(INDEX(Summer!F$10:F$999,MATCH($A55,Summer!$L$10:$L$999,0),1),INDEX('Cycle 1'!F$10:F$999,MATCH($A55,'Cycle 1'!$L$10:$L$999,0),1)),INDEX('Cycle 2'!F$10:F$999,MATCH($A55,'Cycle 2'!$L$10:$L$999,0),1)),INDEX('Cycle 3'!F$10:F$999,MATCH($A55,'Cycle 3'!$L$10:$L$999,0),1)),INDEX('Cycle 4'!F$10:F$999,MATCH($A55,'Cycle 4'!$L$10:$L$999,0),1)),INDEX('Cycle 5'!F$10:F$999,MATCH($A55,'Cycle 5'!$L$10:$L$999,0),1)),INDEX('Cycle 6'!F$10:F$999,MATCH($A55,'Cycle 6'!$L$10:$L$999,0),1)),INDEX('Cycle 7'!F$10:F$999,MATCH($A55,'Cycle 7'!$L$10:$L$999,0),1)),INDEX('Cycle 8'!F$10:F$999,MATCH($A55,'Cycle 8'!$L$10:$L$999,0),1)),INDEX('Cycle 9'!F$10:F$999,MATCH($A55,'Cycle 9'!$L$10:$L$999,0),1)),INDEX('Cycle 10'!F$10:F$999,MATCH($A55,'Cycle 10'!$L$10:$L$999,0),1)),INDEX('Cycle 11'!F$10:F$999,MATCH($A55,'Cycle 11'!$L$10:$L$999,0),1)),"")="","",IFERROR(IFERROR(IFERROR(IFERROR(IFERROR(IFERROR(IFERROR(IFERROR(IFERROR(IFERROR(IFERROR(IFERROR(INDEX(Summer!F$10:F$999,MATCH($A55,Summer!$L$10:$L$999,0),1),INDEX('Cycle 1'!F$10:F$999,MATCH($A55,'Cycle 1'!$L$10:$L$999,0),1)),INDEX('Cycle 2'!F$10:F$999,MATCH($A55,'Cycle 2'!$L$10:$L$999,0),1)),INDEX('Cycle 3'!F$10:F$999,MATCH($A55,'Cycle 3'!$L$10:$L$999,0),1)),INDEX('Cycle 4'!F$10:F$999,MATCH($A55,'Cycle 4'!$L$10:$L$999,0),1)),INDEX('Cycle 5'!F$10:F$999,MATCH($A55,'Cycle 5'!$L$10:$L$999,0),1)),INDEX('Cycle 6'!F$10:F$999,MATCH($A55,'Cycle 6'!$L$10:$L$999,0),1)),INDEX('Cycle 7'!F$10:F$999,MATCH($A55,'Cycle 7'!$L$10:$L$999,0),1)),INDEX('Cycle 8'!F$10:F$999,MATCH($A55,'Cycle 8'!$L$10:$L$999,0),1)),INDEX('Cycle 9'!F$10:F$999,MATCH($A55,'Cycle 9'!$L$10:$L$999,0),1)),INDEX('Cycle 10'!F$10:F$999,MATCH($A55,'Cycle 10'!$L$10:$L$999,0),1)),INDEX('Cycle 11'!F$10:F$999,MATCH($A55,'Cycle 11'!$L$10:$L$999,0),1)),""))</f>
        <v/>
      </c>
      <c r="H55" t="str">
        <f>IF(IFERROR(IFERROR(IFERROR(IFERROR(IFERROR(IFERROR(IFERROR(IFERROR(IFERROR(IFERROR(IFERROR(IFERROR(INDEX(Summer!G$10:G$999,MATCH($A55,Summer!$L$10:$L$999,0),1),INDEX('Cycle 1'!G$10:G$999,MATCH($A55,'Cycle 1'!$L$10:$L$999,0),1)),INDEX('Cycle 2'!G$10:G$999,MATCH($A55,'Cycle 2'!$L$10:$L$999,0),1)),INDEX('Cycle 3'!G$10:G$999,MATCH($A55,'Cycle 3'!$L$10:$L$999,0),1)),INDEX('Cycle 4'!G$10:G$999,MATCH($A55,'Cycle 4'!$L$10:$L$999,0),1)),INDEX('Cycle 5'!G$10:G$999,MATCH($A55,'Cycle 5'!$L$10:$L$999,0),1)),INDEX('Cycle 6'!G$10:G$999,MATCH($A55,'Cycle 6'!$L$10:$L$999,0),1)),INDEX('Cycle 7'!G$10:G$999,MATCH($A55,'Cycle 7'!$L$10:$L$999,0),1)),INDEX('Cycle 8'!G$10:G$999,MATCH($A55,'Cycle 8'!$L$10:$L$999,0),1)),INDEX('Cycle 9'!G$10:G$999,MATCH($A55,'Cycle 9'!$L$10:$L$999,0),1)),INDEX('Cycle 10'!G$10:G$999,MATCH($A55,'Cycle 10'!$L$10:$L$999,0),1)),INDEX('Cycle 11'!G$10:G$999,MATCH($A55,'Cycle 11'!$L$10:$L$999,0),1)),"")="","",IFERROR(IFERROR(IFERROR(IFERROR(IFERROR(IFERROR(IFERROR(IFERROR(IFERROR(IFERROR(IFERROR(IFERROR(INDEX(Summer!G$10:G$999,MATCH($A55,Summer!$L$10:$L$999,0),1),INDEX('Cycle 1'!G$10:G$999,MATCH($A55,'Cycle 1'!$L$10:$L$999,0),1)),INDEX('Cycle 2'!G$10:G$999,MATCH($A55,'Cycle 2'!$L$10:$L$999,0),1)),INDEX('Cycle 3'!G$10:G$999,MATCH($A55,'Cycle 3'!$L$10:$L$999,0),1)),INDEX('Cycle 4'!G$10:G$999,MATCH($A55,'Cycle 4'!$L$10:$L$999,0),1)),INDEX('Cycle 5'!G$10:G$999,MATCH($A55,'Cycle 5'!$L$10:$L$999,0),1)),INDEX('Cycle 6'!G$10:G$999,MATCH($A55,'Cycle 6'!$L$10:$L$999,0),1)),INDEX('Cycle 7'!G$10:G$999,MATCH($A55,'Cycle 7'!$L$10:$L$999,0),1)),INDEX('Cycle 8'!G$10:G$999,MATCH($A55,'Cycle 8'!$L$10:$L$999,0),1)),INDEX('Cycle 9'!G$10:G$999,MATCH($A55,'Cycle 9'!$L$10:$L$999,0),1)),INDEX('Cycle 10'!G$10:G$999,MATCH($A55,'Cycle 10'!$L$10:$L$999,0),1)),INDEX('Cycle 11'!G$10:G$999,MATCH($A55,'Cycle 11'!$L$10:$L$999,0),1)),""))</f>
        <v/>
      </c>
      <c r="I55">
        <f>IFERROR(IF(C55="",MAX(I$1:I54),IF(ROW(C$2)=ROW(C55),1,IF(ISERROR(VLOOKUP(C55,C$2:C54,1,FALSE)),MAX(I$1:I54)+1,MAX(I$1:I54)))),"")</f>
        <v>0</v>
      </c>
      <c r="J55" t="str">
        <f t="shared" si="0"/>
        <v/>
      </c>
      <c r="K55" t="str">
        <f t="shared" si="7"/>
        <v/>
      </c>
      <c r="L55" t="str">
        <f t="shared" si="7"/>
        <v/>
      </c>
      <c r="M55" t="str">
        <f t="shared" si="7"/>
        <v/>
      </c>
      <c r="N55" t="str">
        <f t="shared" si="7"/>
        <v/>
      </c>
      <c r="O55" t="str">
        <f t="shared" si="7"/>
        <v/>
      </c>
      <c r="P55" t="str">
        <f t="shared" si="7"/>
        <v/>
      </c>
      <c r="Q55" t="str">
        <f t="shared" si="7"/>
        <v/>
      </c>
      <c r="R55" t="str">
        <f t="shared" si="7"/>
        <v/>
      </c>
      <c r="S55" t="str">
        <f t="shared" si="7"/>
        <v/>
      </c>
      <c r="T55" t="str">
        <f t="shared" si="7"/>
        <v/>
      </c>
      <c r="U55" t="str">
        <f t="shared" si="7"/>
        <v/>
      </c>
      <c r="V55" t="str">
        <f t="shared" si="7"/>
        <v/>
      </c>
      <c r="W55" t="str">
        <f t="shared" si="2"/>
        <v/>
      </c>
      <c r="X55">
        <f>IF(OR(H55="No",H55=""),0,IF(COUNTIFS(H$2:H55,"Yes",C$2:C55,C55)&gt;1,0,COUNTIFS(H$2:H55,"Yes",C$2:C55,C55)))+IF(X54=$X$1,0,X54)</f>
        <v>0</v>
      </c>
    </row>
    <row r="56" spans="1:24" x14ac:dyDescent="0.3">
      <c r="A56">
        <f>ROWS($A$2:$A56)</f>
        <v>55</v>
      </c>
      <c r="B56" t="str">
        <f>IF(ISERROR(VLOOKUP(A56,Summer!L$11:L$500,1,FALSE)),IF(ISERROR(VLOOKUP(A56,'Cycle 1'!L$11:L$500,1,FALSE)),IF(ISERROR(VLOOKUP(A56,'Cycle 2'!L$11:L$500,1,FALSE)),IF(ISERROR(VLOOKUP(A56,'Cycle 3'!L$11:L$500,1,FALSE)),IF(ISERROR(VLOOKUP(A56,'Cycle 4'!L$11:L$500,1,FALSE)),IF(ISERROR(VLOOKUP(A56,'Cycle 5'!L$11:L$500,1,FALSE)),IF(ISERROR(VLOOKUP(A56,'Cycle 6'!L$11:L$500,1,FALSE)),IF(ISERROR(VLOOKUP(A56,'Cycle 7'!L$11:L$500,1,FALSE)),IF(ISERROR(VLOOKUP(A56,'Cycle 8'!L$11:L$500,1,FALSE)),IF(ISERROR(VLOOKUP(A56,'Cycle 9'!L$11:L$500,1,FALSE)),IF(ISERROR(VLOOKUP(A56,'Cycle 10'!L$11:L$500,1,FALSE)),IF(ISERROR(VLOOKUP(A56,'Cycle 11'!L$11:L$500,1,FALSE)),"","Cycle 11"),"Cycle 10"),"Cycle 9"),"Cycle 8"),"Cycle 7"),"Cycle 6"),"Cycle 5"),"Cycle 4"),"Cycle 3"),"Cycle 2"),"Cycle 1"),"Summer")</f>
        <v/>
      </c>
      <c r="C56" t="str">
        <f>IF(IFERROR(IFERROR(IFERROR(IFERROR(IFERROR(IFERROR(IFERROR(IFERROR(IFERROR(IFERROR(IFERROR(IFERROR(INDEX(Summer!B$10:B$999,MATCH($A56,Summer!$L$10:$L$999,0),1),INDEX('Cycle 1'!B$10:B$999,MATCH($A56,'Cycle 1'!$L$10:$L$999,0),1)),INDEX('Cycle 2'!B$10:B$999,MATCH($A56,'Cycle 2'!$L$10:$L$999,0),1)),INDEX('Cycle 3'!B$10:B$999,MATCH($A56,'Cycle 3'!$L$10:$L$999,0),1)),INDEX('Cycle 4'!B$10:B$999,MATCH($A56,'Cycle 4'!$L$10:$L$999,0),1)),INDEX('Cycle 5'!B$10:B$999,MATCH($A56,'Cycle 5'!$L$10:$L$999,0),1)),INDEX('Cycle 6'!B$10:B$999,MATCH($A56,'Cycle 6'!$L$10:$L$999,0),1)),INDEX('Cycle 7'!B$10:B$999,MATCH($A56,'Cycle 7'!$L$10:$L$999,0),1)),INDEX('Cycle 8'!B$10:B$999,MATCH($A56,'Cycle 8'!$L$10:$L$999,0),1)),INDEX('Cycle 9'!B$10:B$999,MATCH($A56,'Cycle 9'!$L$10:$L$999,0),1)),INDEX('Cycle 10'!B$10:B$999,MATCH($A56,'Cycle 10'!$L$10:$L$999,0),1)),INDEX('Cycle 11'!B$10:B$999,MATCH($A56,'Cycle 11'!$L$10:$L$999,0),1)),"")="","",IFERROR(IFERROR(IFERROR(IFERROR(IFERROR(IFERROR(IFERROR(IFERROR(IFERROR(IFERROR(IFERROR(IFERROR(INDEX(Summer!B$10:B$999,MATCH($A56,Summer!$L$10:$L$999,0),1),INDEX('Cycle 1'!B$10:B$999,MATCH($A56,'Cycle 1'!$L$10:$L$999,0),1)),INDEX('Cycle 2'!B$10:B$999,MATCH($A56,'Cycle 2'!$L$10:$L$999,0),1)),INDEX('Cycle 3'!B$10:B$999,MATCH($A56,'Cycle 3'!$L$10:$L$999,0),1)),INDEX('Cycle 4'!B$10:B$999,MATCH($A56,'Cycle 4'!$L$10:$L$999,0),1)),INDEX('Cycle 5'!B$10:B$999,MATCH($A56,'Cycle 5'!$L$10:$L$999,0),1)),INDEX('Cycle 6'!B$10:B$999,MATCH($A56,'Cycle 6'!$L$10:$L$999,0),1)),INDEX('Cycle 7'!B$10:B$999,MATCH($A56,'Cycle 7'!$L$10:$L$999,0),1)),INDEX('Cycle 8'!B$10:B$999,MATCH($A56,'Cycle 8'!$L$10:$L$999,0),1)),INDEX('Cycle 9'!B$10:B$999,MATCH($A56,'Cycle 9'!$L$10:$L$999,0),1)),INDEX('Cycle 10'!B$10:B$999,MATCH($A56,'Cycle 10'!$L$10:$L$999,0),1)),INDEX('Cycle 11'!B$10:B$999,MATCH($A56,'Cycle 11'!$L$10:$L$999,0),1)),""))</f>
        <v/>
      </c>
      <c r="D56" t="str">
        <f>IF(IFERROR(IFERROR(IFERROR(IFERROR(IFERROR(IFERROR(IFERROR(IFERROR(IFERROR(IFERROR(IFERROR(IFERROR(INDEX(Summer!C$10:C$999,MATCH($A56,Summer!$L$10:$L$999,0),1),INDEX('Cycle 1'!C$10:C$999,MATCH($A56,'Cycle 1'!$L$10:$L$999,0),1)),INDEX('Cycle 2'!C$10:C$999,MATCH($A56,'Cycle 2'!$L$10:$L$999,0),1)),INDEX('Cycle 3'!C$10:C$999,MATCH($A56,'Cycle 3'!$L$10:$L$999,0),1)),INDEX('Cycle 4'!C$10:C$999,MATCH($A56,'Cycle 4'!$L$10:$L$999,0),1)),INDEX('Cycle 5'!C$10:C$999,MATCH($A56,'Cycle 5'!$L$10:$L$999,0),1)),INDEX('Cycle 6'!C$10:C$999,MATCH($A56,'Cycle 6'!$L$10:$L$999,0),1)),INDEX('Cycle 7'!C$10:C$999,MATCH($A56,'Cycle 7'!$L$10:$L$999,0),1)),INDEX('Cycle 8'!C$10:C$999,MATCH($A56,'Cycle 8'!$L$10:$L$999,0),1)),INDEX('Cycle 9'!C$10:C$999,MATCH($A56,'Cycle 9'!$L$10:$L$999,0),1)),INDEX('Cycle 10'!C$10:C$999,MATCH($A56,'Cycle 10'!$L$10:$L$999,0),1)),INDEX('Cycle 11'!C$10:C$999,MATCH($A56,'Cycle 11'!$L$10:$L$999,0),1)),"")="","",IFERROR(IFERROR(IFERROR(IFERROR(IFERROR(IFERROR(IFERROR(IFERROR(IFERROR(IFERROR(IFERROR(IFERROR(INDEX(Summer!C$10:C$999,MATCH($A56,Summer!$L$10:$L$999,0),1),INDEX('Cycle 1'!C$10:C$999,MATCH($A56,'Cycle 1'!$L$10:$L$999,0),1)),INDEX('Cycle 2'!C$10:C$999,MATCH($A56,'Cycle 2'!$L$10:$L$999,0),1)),INDEX('Cycle 3'!C$10:C$999,MATCH($A56,'Cycle 3'!$L$10:$L$999,0),1)),INDEX('Cycle 4'!C$10:C$999,MATCH($A56,'Cycle 4'!$L$10:$L$999,0),1)),INDEX('Cycle 5'!C$10:C$999,MATCH($A56,'Cycle 5'!$L$10:$L$999,0),1)),INDEX('Cycle 6'!C$10:C$999,MATCH($A56,'Cycle 6'!$L$10:$L$999,0),1)),INDEX('Cycle 7'!C$10:C$999,MATCH($A56,'Cycle 7'!$L$10:$L$999,0),1)),INDEX('Cycle 8'!C$10:C$999,MATCH($A56,'Cycle 8'!$L$10:$L$999,0),1)),INDEX('Cycle 9'!C$10:C$999,MATCH($A56,'Cycle 9'!$L$10:$L$999,0),1)),INDEX('Cycle 10'!C$10:C$999,MATCH($A56,'Cycle 10'!$L$10:$L$999,0),1)),INDEX('Cycle 11'!C$10:C$999,MATCH($A56,'Cycle 11'!$L$10:$L$999,0),1)),""))</f>
        <v/>
      </c>
      <c r="E56" t="str">
        <f>IF(IFERROR(IFERROR(IFERROR(IFERROR(IFERROR(IFERROR(IFERROR(IFERROR(IFERROR(IFERROR(IFERROR(IFERROR(INDEX(Summer!D$10:D$999,MATCH($A56,Summer!$L$10:$L$999,0),1),INDEX('Cycle 1'!D$10:D$999,MATCH($A56,'Cycle 1'!$L$10:$L$999,0),1)),INDEX('Cycle 2'!D$10:D$999,MATCH($A56,'Cycle 2'!$L$10:$L$999,0),1)),INDEX('Cycle 3'!D$10:D$999,MATCH($A56,'Cycle 3'!$L$10:$L$999,0),1)),INDEX('Cycle 4'!D$10:D$999,MATCH($A56,'Cycle 4'!$L$10:$L$999,0),1)),INDEX('Cycle 5'!D$10:D$999,MATCH($A56,'Cycle 5'!$L$10:$L$999,0),1)),INDEX('Cycle 6'!D$10:D$999,MATCH($A56,'Cycle 6'!$L$10:$L$999,0),1)),INDEX('Cycle 7'!D$10:D$999,MATCH($A56,'Cycle 7'!$L$10:$L$999,0),1)),INDEX('Cycle 8'!D$10:D$999,MATCH($A56,'Cycle 8'!$L$10:$L$999,0),1)),INDEX('Cycle 9'!D$10:D$999,MATCH($A56,'Cycle 9'!$L$10:$L$999,0),1)),INDEX('Cycle 10'!D$10:D$999,MATCH($A56,'Cycle 10'!$L$10:$L$999,0),1)),INDEX('Cycle 11'!D$10:D$999,MATCH($A56,'Cycle 11'!$L$10:$L$999,0),1)),"")="","",IFERROR(IFERROR(IFERROR(IFERROR(IFERROR(IFERROR(IFERROR(IFERROR(IFERROR(IFERROR(IFERROR(IFERROR(INDEX(Summer!D$10:D$999,MATCH($A56,Summer!$L$10:$L$999,0),1),INDEX('Cycle 1'!D$10:D$999,MATCH($A56,'Cycle 1'!$L$10:$L$999,0),1)),INDEX('Cycle 2'!D$10:D$999,MATCH($A56,'Cycle 2'!$L$10:$L$999,0),1)),INDEX('Cycle 3'!D$10:D$999,MATCH($A56,'Cycle 3'!$L$10:$L$999,0),1)),INDEX('Cycle 4'!D$10:D$999,MATCH($A56,'Cycle 4'!$L$10:$L$999,0),1)),INDEX('Cycle 5'!D$10:D$999,MATCH($A56,'Cycle 5'!$L$10:$L$999,0),1)),INDEX('Cycle 6'!D$10:D$999,MATCH($A56,'Cycle 6'!$L$10:$L$999,0),1)),INDEX('Cycle 7'!D$10:D$999,MATCH($A56,'Cycle 7'!$L$10:$L$999,0),1)),INDEX('Cycle 8'!D$10:D$999,MATCH($A56,'Cycle 8'!$L$10:$L$999,0),1)),INDEX('Cycle 9'!D$10:D$999,MATCH($A56,'Cycle 9'!$L$10:$L$999,0),1)),INDEX('Cycle 10'!D$10:D$999,MATCH($A56,'Cycle 10'!$L$10:$L$999,0),1)),INDEX('Cycle 11'!D$10:D$999,MATCH($A56,'Cycle 11'!$L$10:$L$999,0),1)),""))</f>
        <v/>
      </c>
      <c r="F56" t="str">
        <f>IF(IFERROR(IFERROR(IFERROR(IFERROR(IFERROR(IFERROR(IFERROR(IFERROR(IFERROR(IFERROR(IFERROR(IFERROR(INDEX(Summer!E$10:E$999,MATCH($A56,Summer!$L$10:$L$999,0),1),INDEX('Cycle 1'!E$10:E$999,MATCH($A56,'Cycle 1'!$L$10:$L$999,0),1)),INDEX('Cycle 2'!E$10:E$999,MATCH($A56,'Cycle 2'!$L$10:$L$999,0),1)),INDEX('Cycle 3'!E$10:E$999,MATCH($A56,'Cycle 3'!$L$10:$L$999,0),1)),INDEX('Cycle 4'!E$10:E$999,MATCH($A56,'Cycle 4'!$L$10:$L$999,0),1)),INDEX('Cycle 5'!E$10:E$999,MATCH($A56,'Cycle 5'!$L$10:$L$999,0),1)),INDEX('Cycle 6'!E$10:E$999,MATCH($A56,'Cycle 6'!$L$10:$L$999,0),1)),INDEX('Cycle 7'!E$10:E$999,MATCH($A56,'Cycle 7'!$L$10:$L$999,0),1)),INDEX('Cycle 8'!E$10:E$999,MATCH($A56,'Cycle 8'!$L$10:$L$999,0),1)),INDEX('Cycle 9'!E$10:E$999,MATCH($A56,'Cycle 9'!$L$10:$L$999,0),1)),INDEX('Cycle 10'!E$10:E$999,MATCH($A56,'Cycle 10'!$L$10:$L$999,0),1)),INDEX('Cycle 11'!E$10:E$999,MATCH($A56,'Cycle 11'!$L$10:$L$999,0),1)),"")="","",IFERROR(IFERROR(IFERROR(IFERROR(IFERROR(IFERROR(IFERROR(IFERROR(IFERROR(IFERROR(IFERROR(IFERROR(INDEX(Summer!E$10:E$999,MATCH($A56,Summer!$L$10:$L$999,0),1),INDEX('Cycle 1'!E$10:E$999,MATCH($A56,'Cycle 1'!$L$10:$L$999,0),1)),INDEX('Cycle 2'!E$10:E$999,MATCH($A56,'Cycle 2'!$L$10:$L$999,0),1)),INDEX('Cycle 3'!E$10:E$999,MATCH($A56,'Cycle 3'!$L$10:$L$999,0),1)),INDEX('Cycle 4'!E$10:E$999,MATCH($A56,'Cycle 4'!$L$10:$L$999,0),1)),INDEX('Cycle 5'!E$10:E$999,MATCH($A56,'Cycle 5'!$L$10:$L$999,0),1)),INDEX('Cycle 6'!E$10:E$999,MATCH($A56,'Cycle 6'!$L$10:$L$999,0),1)),INDEX('Cycle 7'!E$10:E$999,MATCH($A56,'Cycle 7'!$L$10:$L$999,0),1)),INDEX('Cycle 8'!E$10:E$999,MATCH($A56,'Cycle 8'!$L$10:$L$999,0),1)),INDEX('Cycle 9'!E$10:E$999,MATCH($A56,'Cycle 9'!$L$10:$L$999,0),1)),INDEX('Cycle 10'!E$10:E$999,MATCH($A56,'Cycle 10'!$L$10:$L$999,0),1)),INDEX('Cycle 11'!E$10:E$999,MATCH($A56,'Cycle 11'!$L$10:$L$999,0),1)),""))</f>
        <v/>
      </c>
      <c r="G56" t="str">
        <f>IF(IFERROR(IFERROR(IFERROR(IFERROR(IFERROR(IFERROR(IFERROR(IFERROR(IFERROR(IFERROR(IFERROR(IFERROR(INDEX(Summer!F$10:F$999,MATCH($A56,Summer!$L$10:$L$999,0),1),INDEX('Cycle 1'!F$10:F$999,MATCH($A56,'Cycle 1'!$L$10:$L$999,0),1)),INDEX('Cycle 2'!F$10:F$999,MATCH($A56,'Cycle 2'!$L$10:$L$999,0),1)),INDEX('Cycle 3'!F$10:F$999,MATCH($A56,'Cycle 3'!$L$10:$L$999,0),1)),INDEX('Cycle 4'!F$10:F$999,MATCH($A56,'Cycle 4'!$L$10:$L$999,0),1)),INDEX('Cycle 5'!F$10:F$999,MATCH($A56,'Cycle 5'!$L$10:$L$999,0),1)),INDEX('Cycle 6'!F$10:F$999,MATCH($A56,'Cycle 6'!$L$10:$L$999,0),1)),INDEX('Cycle 7'!F$10:F$999,MATCH($A56,'Cycle 7'!$L$10:$L$999,0),1)),INDEX('Cycle 8'!F$10:F$999,MATCH($A56,'Cycle 8'!$L$10:$L$999,0),1)),INDEX('Cycle 9'!F$10:F$999,MATCH($A56,'Cycle 9'!$L$10:$L$999,0),1)),INDEX('Cycle 10'!F$10:F$999,MATCH($A56,'Cycle 10'!$L$10:$L$999,0),1)),INDEX('Cycle 11'!F$10:F$999,MATCH($A56,'Cycle 11'!$L$10:$L$999,0),1)),"")="","",IFERROR(IFERROR(IFERROR(IFERROR(IFERROR(IFERROR(IFERROR(IFERROR(IFERROR(IFERROR(IFERROR(IFERROR(INDEX(Summer!F$10:F$999,MATCH($A56,Summer!$L$10:$L$999,0),1),INDEX('Cycle 1'!F$10:F$999,MATCH($A56,'Cycle 1'!$L$10:$L$999,0),1)),INDEX('Cycle 2'!F$10:F$999,MATCH($A56,'Cycle 2'!$L$10:$L$999,0),1)),INDEX('Cycle 3'!F$10:F$999,MATCH($A56,'Cycle 3'!$L$10:$L$999,0),1)),INDEX('Cycle 4'!F$10:F$999,MATCH($A56,'Cycle 4'!$L$10:$L$999,0),1)),INDEX('Cycle 5'!F$10:F$999,MATCH($A56,'Cycle 5'!$L$10:$L$999,0),1)),INDEX('Cycle 6'!F$10:F$999,MATCH($A56,'Cycle 6'!$L$10:$L$999,0),1)),INDEX('Cycle 7'!F$10:F$999,MATCH($A56,'Cycle 7'!$L$10:$L$999,0),1)),INDEX('Cycle 8'!F$10:F$999,MATCH($A56,'Cycle 8'!$L$10:$L$999,0),1)),INDEX('Cycle 9'!F$10:F$999,MATCH($A56,'Cycle 9'!$L$10:$L$999,0),1)),INDEX('Cycle 10'!F$10:F$999,MATCH($A56,'Cycle 10'!$L$10:$L$999,0),1)),INDEX('Cycle 11'!F$10:F$999,MATCH($A56,'Cycle 11'!$L$10:$L$999,0),1)),""))</f>
        <v/>
      </c>
      <c r="H56" t="str">
        <f>IF(IFERROR(IFERROR(IFERROR(IFERROR(IFERROR(IFERROR(IFERROR(IFERROR(IFERROR(IFERROR(IFERROR(IFERROR(INDEX(Summer!G$10:G$999,MATCH($A56,Summer!$L$10:$L$999,0),1),INDEX('Cycle 1'!G$10:G$999,MATCH($A56,'Cycle 1'!$L$10:$L$999,0),1)),INDEX('Cycle 2'!G$10:G$999,MATCH($A56,'Cycle 2'!$L$10:$L$999,0),1)),INDEX('Cycle 3'!G$10:G$999,MATCH($A56,'Cycle 3'!$L$10:$L$999,0),1)),INDEX('Cycle 4'!G$10:G$999,MATCH($A56,'Cycle 4'!$L$10:$L$999,0),1)),INDEX('Cycle 5'!G$10:G$999,MATCH($A56,'Cycle 5'!$L$10:$L$999,0),1)),INDEX('Cycle 6'!G$10:G$999,MATCH($A56,'Cycle 6'!$L$10:$L$999,0),1)),INDEX('Cycle 7'!G$10:G$999,MATCH($A56,'Cycle 7'!$L$10:$L$999,0),1)),INDEX('Cycle 8'!G$10:G$999,MATCH($A56,'Cycle 8'!$L$10:$L$999,0),1)),INDEX('Cycle 9'!G$10:G$999,MATCH($A56,'Cycle 9'!$L$10:$L$999,0),1)),INDEX('Cycle 10'!G$10:G$999,MATCH($A56,'Cycle 10'!$L$10:$L$999,0),1)),INDEX('Cycle 11'!G$10:G$999,MATCH($A56,'Cycle 11'!$L$10:$L$999,0),1)),"")="","",IFERROR(IFERROR(IFERROR(IFERROR(IFERROR(IFERROR(IFERROR(IFERROR(IFERROR(IFERROR(IFERROR(IFERROR(INDEX(Summer!G$10:G$999,MATCH($A56,Summer!$L$10:$L$999,0),1),INDEX('Cycle 1'!G$10:G$999,MATCH($A56,'Cycle 1'!$L$10:$L$999,0),1)),INDEX('Cycle 2'!G$10:G$999,MATCH($A56,'Cycle 2'!$L$10:$L$999,0),1)),INDEX('Cycle 3'!G$10:G$999,MATCH($A56,'Cycle 3'!$L$10:$L$999,0),1)),INDEX('Cycle 4'!G$10:G$999,MATCH($A56,'Cycle 4'!$L$10:$L$999,0),1)),INDEX('Cycle 5'!G$10:G$999,MATCH($A56,'Cycle 5'!$L$10:$L$999,0),1)),INDEX('Cycle 6'!G$10:G$999,MATCH($A56,'Cycle 6'!$L$10:$L$999,0),1)),INDEX('Cycle 7'!G$10:G$999,MATCH($A56,'Cycle 7'!$L$10:$L$999,0),1)),INDEX('Cycle 8'!G$10:G$999,MATCH($A56,'Cycle 8'!$L$10:$L$999,0),1)),INDEX('Cycle 9'!G$10:G$999,MATCH($A56,'Cycle 9'!$L$10:$L$999,0),1)),INDEX('Cycle 10'!G$10:G$999,MATCH($A56,'Cycle 10'!$L$10:$L$999,0),1)),INDEX('Cycle 11'!G$10:G$999,MATCH($A56,'Cycle 11'!$L$10:$L$999,0),1)),""))</f>
        <v/>
      </c>
      <c r="I56">
        <f>IFERROR(IF(C56="",MAX(I$1:I55),IF(ROW(C$2)=ROW(C56),1,IF(ISERROR(VLOOKUP(C56,C$2:C55,1,FALSE)),MAX(I$1:I55)+1,MAX(I$1:I55)))),"")</f>
        <v>0</v>
      </c>
      <c r="J56" t="str">
        <f t="shared" si="0"/>
        <v/>
      </c>
      <c r="K56" t="str">
        <f t="shared" si="7"/>
        <v/>
      </c>
      <c r="L56" t="str">
        <f t="shared" si="7"/>
        <v/>
      </c>
      <c r="M56" t="str">
        <f t="shared" si="7"/>
        <v/>
      </c>
      <c r="N56" t="str">
        <f t="shared" si="7"/>
        <v/>
      </c>
      <c r="O56" t="str">
        <f t="shared" si="7"/>
        <v/>
      </c>
      <c r="P56" t="str">
        <f t="shared" si="7"/>
        <v/>
      </c>
      <c r="Q56" t="str">
        <f t="shared" si="7"/>
        <v/>
      </c>
      <c r="R56" t="str">
        <f t="shared" si="7"/>
        <v/>
      </c>
      <c r="S56" t="str">
        <f t="shared" si="7"/>
        <v/>
      </c>
      <c r="T56" t="str">
        <f t="shared" si="7"/>
        <v/>
      </c>
      <c r="U56" t="str">
        <f t="shared" si="7"/>
        <v/>
      </c>
      <c r="V56" t="str">
        <f t="shared" si="7"/>
        <v/>
      </c>
      <c r="W56" t="str">
        <f t="shared" si="2"/>
        <v/>
      </c>
      <c r="X56">
        <f>IF(OR(H56="No",H56=""),0,IF(COUNTIFS(H$2:H56,"Yes",C$2:C56,C56)&gt;1,0,COUNTIFS(H$2:H56,"Yes",C$2:C56,C56)))+IF(X55=$X$1,0,X55)</f>
        <v>0</v>
      </c>
    </row>
    <row r="57" spans="1:24" x14ac:dyDescent="0.3">
      <c r="A57">
        <f>ROWS($A$2:$A57)</f>
        <v>56</v>
      </c>
      <c r="B57" t="str">
        <f>IF(ISERROR(VLOOKUP(A57,Summer!L$11:L$500,1,FALSE)),IF(ISERROR(VLOOKUP(A57,'Cycle 1'!L$11:L$500,1,FALSE)),IF(ISERROR(VLOOKUP(A57,'Cycle 2'!L$11:L$500,1,FALSE)),IF(ISERROR(VLOOKUP(A57,'Cycle 3'!L$11:L$500,1,FALSE)),IF(ISERROR(VLOOKUP(A57,'Cycle 4'!L$11:L$500,1,FALSE)),IF(ISERROR(VLOOKUP(A57,'Cycle 5'!L$11:L$500,1,FALSE)),IF(ISERROR(VLOOKUP(A57,'Cycle 6'!L$11:L$500,1,FALSE)),IF(ISERROR(VLOOKUP(A57,'Cycle 7'!L$11:L$500,1,FALSE)),IF(ISERROR(VLOOKUP(A57,'Cycle 8'!L$11:L$500,1,FALSE)),IF(ISERROR(VLOOKUP(A57,'Cycle 9'!L$11:L$500,1,FALSE)),IF(ISERROR(VLOOKUP(A57,'Cycle 10'!L$11:L$500,1,FALSE)),IF(ISERROR(VLOOKUP(A57,'Cycle 11'!L$11:L$500,1,FALSE)),"","Cycle 11"),"Cycle 10"),"Cycle 9"),"Cycle 8"),"Cycle 7"),"Cycle 6"),"Cycle 5"),"Cycle 4"),"Cycle 3"),"Cycle 2"),"Cycle 1"),"Summer")</f>
        <v/>
      </c>
      <c r="C57" t="str">
        <f>IF(IFERROR(IFERROR(IFERROR(IFERROR(IFERROR(IFERROR(IFERROR(IFERROR(IFERROR(IFERROR(IFERROR(IFERROR(INDEX(Summer!B$10:B$999,MATCH($A57,Summer!$L$10:$L$999,0),1),INDEX('Cycle 1'!B$10:B$999,MATCH($A57,'Cycle 1'!$L$10:$L$999,0),1)),INDEX('Cycle 2'!B$10:B$999,MATCH($A57,'Cycle 2'!$L$10:$L$999,0),1)),INDEX('Cycle 3'!B$10:B$999,MATCH($A57,'Cycle 3'!$L$10:$L$999,0),1)),INDEX('Cycle 4'!B$10:B$999,MATCH($A57,'Cycle 4'!$L$10:$L$999,0),1)),INDEX('Cycle 5'!B$10:B$999,MATCH($A57,'Cycle 5'!$L$10:$L$999,0),1)),INDEX('Cycle 6'!B$10:B$999,MATCH($A57,'Cycle 6'!$L$10:$L$999,0),1)),INDEX('Cycle 7'!B$10:B$999,MATCH($A57,'Cycle 7'!$L$10:$L$999,0),1)),INDEX('Cycle 8'!B$10:B$999,MATCH($A57,'Cycle 8'!$L$10:$L$999,0),1)),INDEX('Cycle 9'!B$10:B$999,MATCH($A57,'Cycle 9'!$L$10:$L$999,0),1)),INDEX('Cycle 10'!B$10:B$999,MATCH($A57,'Cycle 10'!$L$10:$L$999,0),1)),INDEX('Cycle 11'!B$10:B$999,MATCH($A57,'Cycle 11'!$L$10:$L$999,0),1)),"")="","",IFERROR(IFERROR(IFERROR(IFERROR(IFERROR(IFERROR(IFERROR(IFERROR(IFERROR(IFERROR(IFERROR(IFERROR(INDEX(Summer!B$10:B$999,MATCH($A57,Summer!$L$10:$L$999,0),1),INDEX('Cycle 1'!B$10:B$999,MATCH($A57,'Cycle 1'!$L$10:$L$999,0),1)),INDEX('Cycle 2'!B$10:B$999,MATCH($A57,'Cycle 2'!$L$10:$L$999,0),1)),INDEX('Cycle 3'!B$10:B$999,MATCH($A57,'Cycle 3'!$L$10:$L$999,0),1)),INDEX('Cycle 4'!B$10:B$999,MATCH($A57,'Cycle 4'!$L$10:$L$999,0),1)),INDEX('Cycle 5'!B$10:B$999,MATCH($A57,'Cycle 5'!$L$10:$L$999,0),1)),INDEX('Cycle 6'!B$10:B$999,MATCH($A57,'Cycle 6'!$L$10:$L$999,0),1)),INDEX('Cycle 7'!B$10:B$999,MATCH($A57,'Cycle 7'!$L$10:$L$999,0),1)),INDEX('Cycle 8'!B$10:B$999,MATCH($A57,'Cycle 8'!$L$10:$L$999,0),1)),INDEX('Cycle 9'!B$10:B$999,MATCH($A57,'Cycle 9'!$L$10:$L$999,0),1)),INDEX('Cycle 10'!B$10:B$999,MATCH($A57,'Cycle 10'!$L$10:$L$999,0),1)),INDEX('Cycle 11'!B$10:B$999,MATCH($A57,'Cycle 11'!$L$10:$L$999,0),1)),""))</f>
        <v/>
      </c>
      <c r="D57" t="str">
        <f>IF(IFERROR(IFERROR(IFERROR(IFERROR(IFERROR(IFERROR(IFERROR(IFERROR(IFERROR(IFERROR(IFERROR(IFERROR(INDEX(Summer!C$10:C$999,MATCH($A57,Summer!$L$10:$L$999,0),1),INDEX('Cycle 1'!C$10:C$999,MATCH($A57,'Cycle 1'!$L$10:$L$999,0),1)),INDEX('Cycle 2'!C$10:C$999,MATCH($A57,'Cycle 2'!$L$10:$L$999,0),1)),INDEX('Cycle 3'!C$10:C$999,MATCH($A57,'Cycle 3'!$L$10:$L$999,0),1)),INDEX('Cycle 4'!C$10:C$999,MATCH($A57,'Cycle 4'!$L$10:$L$999,0),1)),INDEX('Cycle 5'!C$10:C$999,MATCH($A57,'Cycle 5'!$L$10:$L$999,0),1)),INDEX('Cycle 6'!C$10:C$999,MATCH($A57,'Cycle 6'!$L$10:$L$999,0),1)),INDEX('Cycle 7'!C$10:C$999,MATCH($A57,'Cycle 7'!$L$10:$L$999,0),1)),INDEX('Cycle 8'!C$10:C$999,MATCH($A57,'Cycle 8'!$L$10:$L$999,0),1)),INDEX('Cycle 9'!C$10:C$999,MATCH($A57,'Cycle 9'!$L$10:$L$999,0),1)),INDEX('Cycle 10'!C$10:C$999,MATCH($A57,'Cycle 10'!$L$10:$L$999,0),1)),INDEX('Cycle 11'!C$10:C$999,MATCH($A57,'Cycle 11'!$L$10:$L$999,0),1)),"")="","",IFERROR(IFERROR(IFERROR(IFERROR(IFERROR(IFERROR(IFERROR(IFERROR(IFERROR(IFERROR(IFERROR(IFERROR(INDEX(Summer!C$10:C$999,MATCH($A57,Summer!$L$10:$L$999,0),1),INDEX('Cycle 1'!C$10:C$999,MATCH($A57,'Cycle 1'!$L$10:$L$999,0),1)),INDEX('Cycle 2'!C$10:C$999,MATCH($A57,'Cycle 2'!$L$10:$L$999,0),1)),INDEX('Cycle 3'!C$10:C$999,MATCH($A57,'Cycle 3'!$L$10:$L$999,0),1)),INDEX('Cycle 4'!C$10:C$999,MATCH($A57,'Cycle 4'!$L$10:$L$999,0),1)),INDEX('Cycle 5'!C$10:C$999,MATCH($A57,'Cycle 5'!$L$10:$L$999,0),1)),INDEX('Cycle 6'!C$10:C$999,MATCH($A57,'Cycle 6'!$L$10:$L$999,0),1)),INDEX('Cycle 7'!C$10:C$999,MATCH($A57,'Cycle 7'!$L$10:$L$999,0),1)),INDEX('Cycle 8'!C$10:C$999,MATCH($A57,'Cycle 8'!$L$10:$L$999,0),1)),INDEX('Cycle 9'!C$10:C$999,MATCH($A57,'Cycle 9'!$L$10:$L$999,0),1)),INDEX('Cycle 10'!C$10:C$999,MATCH($A57,'Cycle 10'!$L$10:$L$999,0),1)),INDEX('Cycle 11'!C$10:C$999,MATCH($A57,'Cycle 11'!$L$10:$L$999,0),1)),""))</f>
        <v/>
      </c>
      <c r="E57" t="str">
        <f>IF(IFERROR(IFERROR(IFERROR(IFERROR(IFERROR(IFERROR(IFERROR(IFERROR(IFERROR(IFERROR(IFERROR(IFERROR(INDEX(Summer!D$10:D$999,MATCH($A57,Summer!$L$10:$L$999,0),1),INDEX('Cycle 1'!D$10:D$999,MATCH($A57,'Cycle 1'!$L$10:$L$999,0),1)),INDEX('Cycle 2'!D$10:D$999,MATCH($A57,'Cycle 2'!$L$10:$L$999,0),1)),INDEX('Cycle 3'!D$10:D$999,MATCH($A57,'Cycle 3'!$L$10:$L$999,0),1)),INDEX('Cycle 4'!D$10:D$999,MATCH($A57,'Cycle 4'!$L$10:$L$999,0),1)),INDEX('Cycle 5'!D$10:D$999,MATCH($A57,'Cycle 5'!$L$10:$L$999,0),1)),INDEX('Cycle 6'!D$10:D$999,MATCH($A57,'Cycle 6'!$L$10:$L$999,0),1)),INDEX('Cycle 7'!D$10:D$999,MATCH($A57,'Cycle 7'!$L$10:$L$999,0),1)),INDEX('Cycle 8'!D$10:D$999,MATCH($A57,'Cycle 8'!$L$10:$L$999,0),1)),INDEX('Cycle 9'!D$10:D$999,MATCH($A57,'Cycle 9'!$L$10:$L$999,0),1)),INDEX('Cycle 10'!D$10:D$999,MATCH($A57,'Cycle 10'!$L$10:$L$999,0),1)),INDEX('Cycle 11'!D$10:D$999,MATCH($A57,'Cycle 11'!$L$10:$L$999,0),1)),"")="","",IFERROR(IFERROR(IFERROR(IFERROR(IFERROR(IFERROR(IFERROR(IFERROR(IFERROR(IFERROR(IFERROR(IFERROR(INDEX(Summer!D$10:D$999,MATCH($A57,Summer!$L$10:$L$999,0),1),INDEX('Cycle 1'!D$10:D$999,MATCH($A57,'Cycle 1'!$L$10:$L$999,0),1)),INDEX('Cycle 2'!D$10:D$999,MATCH($A57,'Cycle 2'!$L$10:$L$999,0),1)),INDEX('Cycle 3'!D$10:D$999,MATCH($A57,'Cycle 3'!$L$10:$L$999,0),1)),INDEX('Cycle 4'!D$10:D$999,MATCH($A57,'Cycle 4'!$L$10:$L$999,0),1)),INDEX('Cycle 5'!D$10:D$999,MATCH($A57,'Cycle 5'!$L$10:$L$999,0),1)),INDEX('Cycle 6'!D$10:D$999,MATCH($A57,'Cycle 6'!$L$10:$L$999,0),1)),INDEX('Cycle 7'!D$10:D$999,MATCH($A57,'Cycle 7'!$L$10:$L$999,0),1)),INDEX('Cycle 8'!D$10:D$999,MATCH($A57,'Cycle 8'!$L$10:$L$999,0),1)),INDEX('Cycle 9'!D$10:D$999,MATCH($A57,'Cycle 9'!$L$10:$L$999,0),1)),INDEX('Cycle 10'!D$10:D$999,MATCH($A57,'Cycle 10'!$L$10:$L$999,0),1)),INDEX('Cycle 11'!D$10:D$999,MATCH($A57,'Cycle 11'!$L$10:$L$999,0),1)),""))</f>
        <v/>
      </c>
      <c r="F57" t="str">
        <f>IF(IFERROR(IFERROR(IFERROR(IFERROR(IFERROR(IFERROR(IFERROR(IFERROR(IFERROR(IFERROR(IFERROR(IFERROR(INDEX(Summer!E$10:E$999,MATCH($A57,Summer!$L$10:$L$999,0),1),INDEX('Cycle 1'!E$10:E$999,MATCH($A57,'Cycle 1'!$L$10:$L$999,0),1)),INDEX('Cycle 2'!E$10:E$999,MATCH($A57,'Cycle 2'!$L$10:$L$999,0),1)),INDEX('Cycle 3'!E$10:E$999,MATCH($A57,'Cycle 3'!$L$10:$L$999,0),1)),INDEX('Cycle 4'!E$10:E$999,MATCH($A57,'Cycle 4'!$L$10:$L$999,0),1)),INDEX('Cycle 5'!E$10:E$999,MATCH($A57,'Cycle 5'!$L$10:$L$999,0),1)),INDEX('Cycle 6'!E$10:E$999,MATCH($A57,'Cycle 6'!$L$10:$L$999,0),1)),INDEX('Cycle 7'!E$10:E$999,MATCH($A57,'Cycle 7'!$L$10:$L$999,0),1)),INDEX('Cycle 8'!E$10:E$999,MATCH($A57,'Cycle 8'!$L$10:$L$999,0),1)),INDEX('Cycle 9'!E$10:E$999,MATCH($A57,'Cycle 9'!$L$10:$L$999,0),1)),INDEX('Cycle 10'!E$10:E$999,MATCH($A57,'Cycle 10'!$L$10:$L$999,0),1)),INDEX('Cycle 11'!E$10:E$999,MATCH($A57,'Cycle 11'!$L$10:$L$999,0),1)),"")="","",IFERROR(IFERROR(IFERROR(IFERROR(IFERROR(IFERROR(IFERROR(IFERROR(IFERROR(IFERROR(IFERROR(IFERROR(INDEX(Summer!E$10:E$999,MATCH($A57,Summer!$L$10:$L$999,0),1),INDEX('Cycle 1'!E$10:E$999,MATCH($A57,'Cycle 1'!$L$10:$L$999,0),1)),INDEX('Cycle 2'!E$10:E$999,MATCH($A57,'Cycle 2'!$L$10:$L$999,0),1)),INDEX('Cycle 3'!E$10:E$999,MATCH($A57,'Cycle 3'!$L$10:$L$999,0),1)),INDEX('Cycle 4'!E$10:E$999,MATCH($A57,'Cycle 4'!$L$10:$L$999,0),1)),INDEX('Cycle 5'!E$10:E$999,MATCH($A57,'Cycle 5'!$L$10:$L$999,0),1)),INDEX('Cycle 6'!E$10:E$999,MATCH($A57,'Cycle 6'!$L$10:$L$999,0),1)),INDEX('Cycle 7'!E$10:E$999,MATCH($A57,'Cycle 7'!$L$10:$L$999,0),1)),INDEX('Cycle 8'!E$10:E$999,MATCH($A57,'Cycle 8'!$L$10:$L$999,0),1)),INDEX('Cycle 9'!E$10:E$999,MATCH($A57,'Cycle 9'!$L$10:$L$999,0),1)),INDEX('Cycle 10'!E$10:E$999,MATCH($A57,'Cycle 10'!$L$10:$L$999,0),1)),INDEX('Cycle 11'!E$10:E$999,MATCH($A57,'Cycle 11'!$L$10:$L$999,0),1)),""))</f>
        <v/>
      </c>
      <c r="G57" t="str">
        <f>IF(IFERROR(IFERROR(IFERROR(IFERROR(IFERROR(IFERROR(IFERROR(IFERROR(IFERROR(IFERROR(IFERROR(IFERROR(INDEX(Summer!F$10:F$999,MATCH($A57,Summer!$L$10:$L$999,0),1),INDEX('Cycle 1'!F$10:F$999,MATCH($A57,'Cycle 1'!$L$10:$L$999,0),1)),INDEX('Cycle 2'!F$10:F$999,MATCH($A57,'Cycle 2'!$L$10:$L$999,0),1)),INDEX('Cycle 3'!F$10:F$999,MATCH($A57,'Cycle 3'!$L$10:$L$999,0),1)),INDEX('Cycle 4'!F$10:F$999,MATCH($A57,'Cycle 4'!$L$10:$L$999,0),1)),INDEX('Cycle 5'!F$10:F$999,MATCH($A57,'Cycle 5'!$L$10:$L$999,0),1)),INDEX('Cycle 6'!F$10:F$999,MATCH($A57,'Cycle 6'!$L$10:$L$999,0),1)),INDEX('Cycle 7'!F$10:F$999,MATCH($A57,'Cycle 7'!$L$10:$L$999,0),1)),INDEX('Cycle 8'!F$10:F$999,MATCH($A57,'Cycle 8'!$L$10:$L$999,0),1)),INDEX('Cycle 9'!F$10:F$999,MATCH($A57,'Cycle 9'!$L$10:$L$999,0),1)),INDEX('Cycle 10'!F$10:F$999,MATCH($A57,'Cycle 10'!$L$10:$L$999,0),1)),INDEX('Cycle 11'!F$10:F$999,MATCH($A57,'Cycle 11'!$L$10:$L$999,0),1)),"")="","",IFERROR(IFERROR(IFERROR(IFERROR(IFERROR(IFERROR(IFERROR(IFERROR(IFERROR(IFERROR(IFERROR(IFERROR(INDEX(Summer!F$10:F$999,MATCH($A57,Summer!$L$10:$L$999,0),1),INDEX('Cycle 1'!F$10:F$999,MATCH($A57,'Cycle 1'!$L$10:$L$999,0),1)),INDEX('Cycle 2'!F$10:F$999,MATCH($A57,'Cycle 2'!$L$10:$L$999,0),1)),INDEX('Cycle 3'!F$10:F$999,MATCH($A57,'Cycle 3'!$L$10:$L$999,0),1)),INDEX('Cycle 4'!F$10:F$999,MATCH($A57,'Cycle 4'!$L$10:$L$999,0),1)),INDEX('Cycle 5'!F$10:F$999,MATCH($A57,'Cycle 5'!$L$10:$L$999,0),1)),INDEX('Cycle 6'!F$10:F$999,MATCH($A57,'Cycle 6'!$L$10:$L$999,0),1)),INDEX('Cycle 7'!F$10:F$999,MATCH($A57,'Cycle 7'!$L$10:$L$999,0),1)),INDEX('Cycle 8'!F$10:F$999,MATCH($A57,'Cycle 8'!$L$10:$L$999,0),1)),INDEX('Cycle 9'!F$10:F$999,MATCH($A57,'Cycle 9'!$L$10:$L$999,0),1)),INDEX('Cycle 10'!F$10:F$999,MATCH($A57,'Cycle 10'!$L$10:$L$999,0),1)),INDEX('Cycle 11'!F$10:F$999,MATCH($A57,'Cycle 11'!$L$10:$L$999,0),1)),""))</f>
        <v/>
      </c>
      <c r="H57" t="str">
        <f>IF(IFERROR(IFERROR(IFERROR(IFERROR(IFERROR(IFERROR(IFERROR(IFERROR(IFERROR(IFERROR(IFERROR(IFERROR(INDEX(Summer!G$10:G$999,MATCH($A57,Summer!$L$10:$L$999,0),1),INDEX('Cycle 1'!G$10:G$999,MATCH($A57,'Cycle 1'!$L$10:$L$999,0),1)),INDEX('Cycle 2'!G$10:G$999,MATCH($A57,'Cycle 2'!$L$10:$L$999,0),1)),INDEX('Cycle 3'!G$10:G$999,MATCH($A57,'Cycle 3'!$L$10:$L$999,0),1)),INDEX('Cycle 4'!G$10:G$999,MATCH($A57,'Cycle 4'!$L$10:$L$999,0),1)),INDEX('Cycle 5'!G$10:G$999,MATCH($A57,'Cycle 5'!$L$10:$L$999,0),1)),INDEX('Cycle 6'!G$10:G$999,MATCH($A57,'Cycle 6'!$L$10:$L$999,0),1)),INDEX('Cycle 7'!G$10:G$999,MATCH($A57,'Cycle 7'!$L$10:$L$999,0),1)),INDEX('Cycle 8'!G$10:G$999,MATCH($A57,'Cycle 8'!$L$10:$L$999,0),1)),INDEX('Cycle 9'!G$10:G$999,MATCH($A57,'Cycle 9'!$L$10:$L$999,0),1)),INDEX('Cycle 10'!G$10:G$999,MATCH($A57,'Cycle 10'!$L$10:$L$999,0),1)),INDEX('Cycle 11'!G$10:G$999,MATCH($A57,'Cycle 11'!$L$10:$L$999,0),1)),"")="","",IFERROR(IFERROR(IFERROR(IFERROR(IFERROR(IFERROR(IFERROR(IFERROR(IFERROR(IFERROR(IFERROR(IFERROR(INDEX(Summer!G$10:G$999,MATCH($A57,Summer!$L$10:$L$999,0),1),INDEX('Cycle 1'!G$10:G$999,MATCH($A57,'Cycle 1'!$L$10:$L$999,0),1)),INDEX('Cycle 2'!G$10:G$999,MATCH($A57,'Cycle 2'!$L$10:$L$999,0),1)),INDEX('Cycle 3'!G$10:G$999,MATCH($A57,'Cycle 3'!$L$10:$L$999,0),1)),INDEX('Cycle 4'!G$10:G$999,MATCH($A57,'Cycle 4'!$L$10:$L$999,0),1)),INDEX('Cycle 5'!G$10:G$999,MATCH($A57,'Cycle 5'!$L$10:$L$999,0),1)),INDEX('Cycle 6'!G$10:G$999,MATCH($A57,'Cycle 6'!$L$10:$L$999,0),1)),INDEX('Cycle 7'!G$10:G$999,MATCH($A57,'Cycle 7'!$L$10:$L$999,0),1)),INDEX('Cycle 8'!G$10:G$999,MATCH($A57,'Cycle 8'!$L$10:$L$999,0),1)),INDEX('Cycle 9'!G$10:G$999,MATCH($A57,'Cycle 9'!$L$10:$L$999,0),1)),INDEX('Cycle 10'!G$10:G$999,MATCH($A57,'Cycle 10'!$L$10:$L$999,0),1)),INDEX('Cycle 11'!G$10:G$999,MATCH($A57,'Cycle 11'!$L$10:$L$999,0),1)),""))</f>
        <v/>
      </c>
      <c r="I57">
        <f>IFERROR(IF(C57="",MAX(I$1:I56),IF(ROW(C$2)=ROW(C57),1,IF(ISERROR(VLOOKUP(C57,C$2:C56,1,FALSE)),MAX(I$1:I56)+1,MAX(I$1:I56)))),"")</f>
        <v>0</v>
      </c>
      <c r="J57" t="str">
        <f t="shared" si="0"/>
        <v/>
      </c>
      <c r="K57" t="str">
        <f t="shared" si="7"/>
        <v/>
      </c>
      <c r="L57" t="str">
        <f t="shared" si="7"/>
        <v/>
      </c>
      <c r="M57" t="str">
        <f t="shared" si="7"/>
        <v/>
      </c>
      <c r="N57" t="str">
        <f t="shared" si="7"/>
        <v/>
      </c>
      <c r="O57" t="str">
        <f t="shared" si="7"/>
        <v/>
      </c>
      <c r="P57" t="str">
        <f t="shared" si="7"/>
        <v/>
      </c>
      <c r="Q57" t="str">
        <f t="shared" si="7"/>
        <v/>
      </c>
      <c r="R57" t="str">
        <f t="shared" si="7"/>
        <v/>
      </c>
      <c r="S57" t="str">
        <f t="shared" si="7"/>
        <v/>
      </c>
      <c r="T57" t="str">
        <f t="shared" si="7"/>
        <v/>
      </c>
      <c r="U57" t="str">
        <f t="shared" si="7"/>
        <v/>
      </c>
      <c r="V57" t="str">
        <f t="shared" si="7"/>
        <v/>
      </c>
      <c r="W57" t="str">
        <f t="shared" si="2"/>
        <v/>
      </c>
      <c r="X57">
        <f>IF(OR(H57="No",H57=""),0,IF(COUNTIFS(H$2:H57,"Yes",C$2:C57,C57)&gt;1,0,COUNTIFS(H$2:H57,"Yes",C$2:C57,C57)))+IF(X56=$X$1,0,X56)</f>
        <v>0</v>
      </c>
    </row>
    <row r="58" spans="1:24" x14ac:dyDescent="0.3">
      <c r="A58">
        <f>ROWS($A$2:$A58)</f>
        <v>57</v>
      </c>
      <c r="B58" t="str">
        <f>IF(ISERROR(VLOOKUP(A58,Summer!L$11:L$500,1,FALSE)),IF(ISERROR(VLOOKUP(A58,'Cycle 1'!L$11:L$500,1,FALSE)),IF(ISERROR(VLOOKUP(A58,'Cycle 2'!L$11:L$500,1,FALSE)),IF(ISERROR(VLOOKUP(A58,'Cycle 3'!L$11:L$500,1,FALSE)),IF(ISERROR(VLOOKUP(A58,'Cycle 4'!L$11:L$500,1,FALSE)),IF(ISERROR(VLOOKUP(A58,'Cycle 5'!L$11:L$500,1,FALSE)),IF(ISERROR(VLOOKUP(A58,'Cycle 6'!L$11:L$500,1,FALSE)),IF(ISERROR(VLOOKUP(A58,'Cycle 7'!L$11:L$500,1,FALSE)),IF(ISERROR(VLOOKUP(A58,'Cycle 8'!L$11:L$500,1,FALSE)),IF(ISERROR(VLOOKUP(A58,'Cycle 9'!L$11:L$500,1,FALSE)),IF(ISERROR(VLOOKUP(A58,'Cycle 10'!L$11:L$500,1,FALSE)),IF(ISERROR(VLOOKUP(A58,'Cycle 11'!L$11:L$500,1,FALSE)),"","Cycle 11"),"Cycle 10"),"Cycle 9"),"Cycle 8"),"Cycle 7"),"Cycle 6"),"Cycle 5"),"Cycle 4"),"Cycle 3"),"Cycle 2"),"Cycle 1"),"Summer")</f>
        <v/>
      </c>
      <c r="C58" t="str">
        <f>IF(IFERROR(IFERROR(IFERROR(IFERROR(IFERROR(IFERROR(IFERROR(IFERROR(IFERROR(IFERROR(IFERROR(IFERROR(INDEX(Summer!B$10:B$999,MATCH($A58,Summer!$L$10:$L$999,0),1),INDEX('Cycle 1'!B$10:B$999,MATCH($A58,'Cycle 1'!$L$10:$L$999,0),1)),INDEX('Cycle 2'!B$10:B$999,MATCH($A58,'Cycle 2'!$L$10:$L$999,0),1)),INDEX('Cycle 3'!B$10:B$999,MATCH($A58,'Cycle 3'!$L$10:$L$999,0),1)),INDEX('Cycle 4'!B$10:B$999,MATCH($A58,'Cycle 4'!$L$10:$L$999,0),1)),INDEX('Cycle 5'!B$10:B$999,MATCH($A58,'Cycle 5'!$L$10:$L$999,0),1)),INDEX('Cycle 6'!B$10:B$999,MATCH($A58,'Cycle 6'!$L$10:$L$999,0),1)),INDEX('Cycle 7'!B$10:B$999,MATCH($A58,'Cycle 7'!$L$10:$L$999,0),1)),INDEX('Cycle 8'!B$10:B$999,MATCH($A58,'Cycle 8'!$L$10:$L$999,0),1)),INDEX('Cycle 9'!B$10:B$999,MATCH($A58,'Cycle 9'!$L$10:$L$999,0),1)),INDEX('Cycle 10'!B$10:B$999,MATCH($A58,'Cycle 10'!$L$10:$L$999,0),1)),INDEX('Cycle 11'!B$10:B$999,MATCH($A58,'Cycle 11'!$L$10:$L$999,0),1)),"")="","",IFERROR(IFERROR(IFERROR(IFERROR(IFERROR(IFERROR(IFERROR(IFERROR(IFERROR(IFERROR(IFERROR(IFERROR(INDEX(Summer!B$10:B$999,MATCH($A58,Summer!$L$10:$L$999,0),1),INDEX('Cycle 1'!B$10:B$999,MATCH($A58,'Cycle 1'!$L$10:$L$999,0),1)),INDEX('Cycle 2'!B$10:B$999,MATCH($A58,'Cycle 2'!$L$10:$L$999,0),1)),INDEX('Cycle 3'!B$10:B$999,MATCH($A58,'Cycle 3'!$L$10:$L$999,0),1)),INDEX('Cycle 4'!B$10:B$999,MATCH($A58,'Cycle 4'!$L$10:$L$999,0),1)),INDEX('Cycle 5'!B$10:B$999,MATCH($A58,'Cycle 5'!$L$10:$L$999,0),1)),INDEX('Cycle 6'!B$10:B$999,MATCH($A58,'Cycle 6'!$L$10:$L$999,0),1)),INDEX('Cycle 7'!B$10:B$999,MATCH($A58,'Cycle 7'!$L$10:$L$999,0),1)),INDEX('Cycle 8'!B$10:B$999,MATCH($A58,'Cycle 8'!$L$10:$L$999,0),1)),INDEX('Cycle 9'!B$10:B$999,MATCH($A58,'Cycle 9'!$L$10:$L$999,0),1)),INDEX('Cycle 10'!B$10:B$999,MATCH($A58,'Cycle 10'!$L$10:$L$999,0),1)),INDEX('Cycle 11'!B$10:B$999,MATCH($A58,'Cycle 11'!$L$10:$L$999,0),1)),""))</f>
        <v/>
      </c>
      <c r="D58" t="str">
        <f>IF(IFERROR(IFERROR(IFERROR(IFERROR(IFERROR(IFERROR(IFERROR(IFERROR(IFERROR(IFERROR(IFERROR(IFERROR(INDEX(Summer!C$10:C$999,MATCH($A58,Summer!$L$10:$L$999,0),1),INDEX('Cycle 1'!C$10:C$999,MATCH($A58,'Cycle 1'!$L$10:$L$999,0),1)),INDEX('Cycle 2'!C$10:C$999,MATCH($A58,'Cycle 2'!$L$10:$L$999,0),1)),INDEX('Cycle 3'!C$10:C$999,MATCH($A58,'Cycle 3'!$L$10:$L$999,0),1)),INDEX('Cycle 4'!C$10:C$999,MATCH($A58,'Cycle 4'!$L$10:$L$999,0),1)),INDEX('Cycle 5'!C$10:C$999,MATCH($A58,'Cycle 5'!$L$10:$L$999,0),1)),INDEX('Cycle 6'!C$10:C$999,MATCH($A58,'Cycle 6'!$L$10:$L$999,0),1)),INDEX('Cycle 7'!C$10:C$999,MATCH($A58,'Cycle 7'!$L$10:$L$999,0),1)),INDEX('Cycle 8'!C$10:C$999,MATCH($A58,'Cycle 8'!$L$10:$L$999,0),1)),INDEX('Cycle 9'!C$10:C$999,MATCH($A58,'Cycle 9'!$L$10:$L$999,0),1)),INDEX('Cycle 10'!C$10:C$999,MATCH($A58,'Cycle 10'!$L$10:$L$999,0),1)),INDEX('Cycle 11'!C$10:C$999,MATCH($A58,'Cycle 11'!$L$10:$L$999,0),1)),"")="","",IFERROR(IFERROR(IFERROR(IFERROR(IFERROR(IFERROR(IFERROR(IFERROR(IFERROR(IFERROR(IFERROR(IFERROR(INDEX(Summer!C$10:C$999,MATCH($A58,Summer!$L$10:$L$999,0),1),INDEX('Cycle 1'!C$10:C$999,MATCH($A58,'Cycle 1'!$L$10:$L$999,0),1)),INDEX('Cycle 2'!C$10:C$999,MATCH($A58,'Cycle 2'!$L$10:$L$999,0),1)),INDEX('Cycle 3'!C$10:C$999,MATCH($A58,'Cycle 3'!$L$10:$L$999,0),1)),INDEX('Cycle 4'!C$10:C$999,MATCH($A58,'Cycle 4'!$L$10:$L$999,0),1)),INDEX('Cycle 5'!C$10:C$999,MATCH($A58,'Cycle 5'!$L$10:$L$999,0),1)),INDEX('Cycle 6'!C$10:C$999,MATCH($A58,'Cycle 6'!$L$10:$L$999,0),1)),INDEX('Cycle 7'!C$10:C$999,MATCH($A58,'Cycle 7'!$L$10:$L$999,0),1)),INDEX('Cycle 8'!C$10:C$999,MATCH($A58,'Cycle 8'!$L$10:$L$999,0),1)),INDEX('Cycle 9'!C$10:C$999,MATCH($A58,'Cycle 9'!$L$10:$L$999,0),1)),INDEX('Cycle 10'!C$10:C$999,MATCH($A58,'Cycle 10'!$L$10:$L$999,0),1)),INDEX('Cycle 11'!C$10:C$999,MATCH($A58,'Cycle 11'!$L$10:$L$999,0),1)),""))</f>
        <v/>
      </c>
      <c r="E58" t="str">
        <f>IF(IFERROR(IFERROR(IFERROR(IFERROR(IFERROR(IFERROR(IFERROR(IFERROR(IFERROR(IFERROR(IFERROR(IFERROR(INDEX(Summer!D$10:D$999,MATCH($A58,Summer!$L$10:$L$999,0),1),INDEX('Cycle 1'!D$10:D$999,MATCH($A58,'Cycle 1'!$L$10:$L$999,0),1)),INDEX('Cycle 2'!D$10:D$999,MATCH($A58,'Cycle 2'!$L$10:$L$999,0),1)),INDEX('Cycle 3'!D$10:D$999,MATCH($A58,'Cycle 3'!$L$10:$L$999,0),1)),INDEX('Cycle 4'!D$10:D$999,MATCH($A58,'Cycle 4'!$L$10:$L$999,0),1)),INDEX('Cycle 5'!D$10:D$999,MATCH($A58,'Cycle 5'!$L$10:$L$999,0),1)),INDEX('Cycle 6'!D$10:D$999,MATCH($A58,'Cycle 6'!$L$10:$L$999,0),1)),INDEX('Cycle 7'!D$10:D$999,MATCH($A58,'Cycle 7'!$L$10:$L$999,0),1)),INDEX('Cycle 8'!D$10:D$999,MATCH($A58,'Cycle 8'!$L$10:$L$999,0),1)),INDEX('Cycle 9'!D$10:D$999,MATCH($A58,'Cycle 9'!$L$10:$L$999,0),1)),INDEX('Cycle 10'!D$10:D$999,MATCH($A58,'Cycle 10'!$L$10:$L$999,0),1)),INDEX('Cycle 11'!D$10:D$999,MATCH($A58,'Cycle 11'!$L$10:$L$999,0),1)),"")="","",IFERROR(IFERROR(IFERROR(IFERROR(IFERROR(IFERROR(IFERROR(IFERROR(IFERROR(IFERROR(IFERROR(IFERROR(INDEX(Summer!D$10:D$999,MATCH($A58,Summer!$L$10:$L$999,0),1),INDEX('Cycle 1'!D$10:D$999,MATCH($A58,'Cycle 1'!$L$10:$L$999,0),1)),INDEX('Cycle 2'!D$10:D$999,MATCH($A58,'Cycle 2'!$L$10:$L$999,0),1)),INDEX('Cycle 3'!D$10:D$999,MATCH($A58,'Cycle 3'!$L$10:$L$999,0),1)),INDEX('Cycle 4'!D$10:D$999,MATCH($A58,'Cycle 4'!$L$10:$L$999,0),1)),INDEX('Cycle 5'!D$10:D$999,MATCH($A58,'Cycle 5'!$L$10:$L$999,0),1)),INDEX('Cycle 6'!D$10:D$999,MATCH($A58,'Cycle 6'!$L$10:$L$999,0),1)),INDEX('Cycle 7'!D$10:D$999,MATCH($A58,'Cycle 7'!$L$10:$L$999,0),1)),INDEX('Cycle 8'!D$10:D$999,MATCH($A58,'Cycle 8'!$L$10:$L$999,0),1)),INDEX('Cycle 9'!D$10:D$999,MATCH($A58,'Cycle 9'!$L$10:$L$999,0),1)),INDEX('Cycle 10'!D$10:D$999,MATCH($A58,'Cycle 10'!$L$10:$L$999,0),1)),INDEX('Cycle 11'!D$10:D$999,MATCH($A58,'Cycle 11'!$L$10:$L$999,0),1)),""))</f>
        <v/>
      </c>
      <c r="F58" t="str">
        <f>IF(IFERROR(IFERROR(IFERROR(IFERROR(IFERROR(IFERROR(IFERROR(IFERROR(IFERROR(IFERROR(IFERROR(IFERROR(INDEX(Summer!E$10:E$999,MATCH($A58,Summer!$L$10:$L$999,0),1),INDEX('Cycle 1'!E$10:E$999,MATCH($A58,'Cycle 1'!$L$10:$L$999,0),1)),INDEX('Cycle 2'!E$10:E$999,MATCH($A58,'Cycle 2'!$L$10:$L$999,0),1)),INDEX('Cycle 3'!E$10:E$999,MATCH($A58,'Cycle 3'!$L$10:$L$999,0),1)),INDEX('Cycle 4'!E$10:E$999,MATCH($A58,'Cycle 4'!$L$10:$L$999,0),1)),INDEX('Cycle 5'!E$10:E$999,MATCH($A58,'Cycle 5'!$L$10:$L$999,0),1)),INDEX('Cycle 6'!E$10:E$999,MATCH($A58,'Cycle 6'!$L$10:$L$999,0),1)),INDEX('Cycle 7'!E$10:E$999,MATCH($A58,'Cycle 7'!$L$10:$L$999,0),1)),INDEX('Cycle 8'!E$10:E$999,MATCH($A58,'Cycle 8'!$L$10:$L$999,0),1)),INDEX('Cycle 9'!E$10:E$999,MATCH($A58,'Cycle 9'!$L$10:$L$999,0),1)),INDEX('Cycle 10'!E$10:E$999,MATCH($A58,'Cycle 10'!$L$10:$L$999,0),1)),INDEX('Cycle 11'!E$10:E$999,MATCH($A58,'Cycle 11'!$L$10:$L$999,0),1)),"")="","",IFERROR(IFERROR(IFERROR(IFERROR(IFERROR(IFERROR(IFERROR(IFERROR(IFERROR(IFERROR(IFERROR(IFERROR(INDEX(Summer!E$10:E$999,MATCH($A58,Summer!$L$10:$L$999,0),1),INDEX('Cycle 1'!E$10:E$999,MATCH($A58,'Cycle 1'!$L$10:$L$999,0),1)),INDEX('Cycle 2'!E$10:E$999,MATCH($A58,'Cycle 2'!$L$10:$L$999,0),1)),INDEX('Cycle 3'!E$10:E$999,MATCH($A58,'Cycle 3'!$L$10:$L$999,0),1)),INDEX('Cycle 4'!E$10:E$999,MATCH($A58,'Cycle 4'!$L$10:$L$999,0),1)),INDEX('Cycle 5'!E$10:E$999,MATCH($A58,'Cycle 5'!$L$10:$L$999,0),1)),INDEX('Cycle 6'!E$10:E$999,MATCH($A58,'Cycle 6'!$L$10:$L$999,0),1)),INDEX('Cycle 7'!E$10:E$999,MATCH($A58,'Cycle 7'!$L$10:$L$999,0),1)),INDEX('Cycle 8'!E$10:E$999,MATCH($A58,'Cycle 8'!$L$10:$L$999,0),1)),INDEX('Cycle 9'!E$10:E$999,MATCH($A58,'Cycle 9'!$L$10:$L$999,0),1)),INDEX('Cycle 10'!E$10:E$999,MATCH($A58,'Cycle 10'!$L$10:$L$999,0),1)),INDEX('Cycle 11'!E$10:E$999,MATCH($A58,'Cycle 11'!$L$10:$L$999,0),1)),""))</f>
        <v/>
      </c>
      <c r="G58" t="str">
        <f>IF(IFERROR(IFERROR(IFERROR(IFERROR(IFERROR(IFERROR(IFERROR(IFERROR(IFERROR(IFERROR(IFERROR(IFERROR(INDEX(Summer!F$10:F$999,MATCH($A58,Summer!$L$10:$L$999,0),1),INDEX('Cycle 1'!F$10:F$999,MATCH($A58,'Cycle 1'!$L$10:$L$999,0),1)),INDEX('Cycle 2'!F$10:F$999,MATCH($A58,'Cycle 2'!$L$10:$L$999,0),1)),INDEX('Cycle 3'!F$10:F$999,MATCH($A58,'Cycle 3'!$L$10:$L$999,0),1)),INDEX('Cycle 4'!F$10:F$999,MATCH($A58,'Cycle 4'!$L$10:$L$999,0),1)),INDEX('Cycle 5'!F$10:F$999,MATCH($A58,'Cycle 5'!$L$10:$L$999,0),1)),INDEX('Cycle 6'!F$10:F$999,MATCH($A58,'Cycle 6'!$L$10:$L$999,0),1)),INDEX('Cycle 7'!F$10:F$999,MATCH($A58,'Cycle 7'!$L$10:$L$999,0),1)),INDEX('Cycle 8'!F$10:F$999,MATCH($A58,'Cycle 8'!$L$10:$L$999,0),1)),INDEX('Cycle 9'!F$10:F$999,MATCH($A58,'Cycle 9'!$L$10:$L$999,0),1)),INDEX('Cycle 10'!F$10:F$999,MATCH($A58,'Cycle 10'!$L$10:$L$999,0),1)),INDEX('Cycle 11'!F$10:F$999,MATCH($A58,'Cycle 11'!$L$10:$L$999,0),1)),"")="","",IFERROR(IFERROR(IFERROR(IFERROR(IFERROR(IFERROR(IFERROR(IFERROR(IFERROR(IFERROR(IFERROR(IFERROR(INDEX(Summer!F$10:F$999,MATCH($A58,Summer!$L$10:$L$999,0),1),INDEX('Cycle 1'!F$10:F$999,MATCH($A58,'Cycle 1'!$L$10:$L$999,0),1)),INDEX('Cycle 2'!F$10:F$999,MATCH($A58,'Cycle 2'!$L$10:$L$999,0),1)),INDEX('Cycle 3'!F$10:F$999,MATCH($A58,'Cycle 3'!$L$10:$L$999,0),1)),INDEX('Cycle 4'!F$10:F$999,MATCH($A58,'Cycle 4'!$L$10:$L$999,0),1)),INDEX('Cycle 5'!F$10:F$999,MATCH($A58,'Cycle 5'!$L$10:$L$999,0),1)),INDEX('Cycle 6'!F$10:F$999,MATCH($A58,'Cycle 6'!$L$10:$L$999,0),1)),INDEX('Cycle 7'!F$10:F$999,MATCH($A58,'Cycle 7'!$L$10:$L$999,0),1)),INDEX('Cycle 8'!F$10:F$999,MATCH($A58,'Cycle 8'!$L$10:$L$999,0),1)),INDEX('Cycle 9'!F$10:F$999,MATCH($A58,'Cycle 9'!$L$10:$L$999,0),1)),INDEX('Cycle 10'!F$10:F$999,MATCH($A58,'Cycle 10'!$L$10:$L$999,0),1)),INDEX('Cycle 11'!F$10:F$999,MATCH($A58,'Cycle 11'!$L$10:$L$999,0),1)),""))</f>
        <v/>
      </c>
      <c r="H58" t="str">
        <f>IF(IFERROR(IFERROR(IFERROR(IFERROR(IFERROR(IFERROR(IFERROR(IFERROR(IFERROR(IFERROR(IFERROR(IFERROR(INDEX(Summer!G$10:G$999,MATCH($A58,Summer!$L$10:$L$999,0),1),INDEX('Cycle 1'!G$10:G$999,MATCH($A58,'Cycle 1'!$L$10:$L$999,0),1)),INDEX('Cycle 2'!G$10:G$999,MATCH($A58,'Cycle 2'!$L$10:$L$999,0),1)),INDEX('Cycle 3'!G$10:G$999,MATCH($A58,'Cycle 3'!$L$10:$L$999,0),1)),INDEX('Cycle 4'!G$10:G$999,MATCH($A58,'Cycle 4'!$L$10:$L$999,0),1)),INDEX('Cycle 5'!G$10:G$999,MATCH($A58,'Cycle 5'!$L$10:$L$999,0),1)),INDEX('Cycle 6'!G$10:G$999,MATCH($A58,'Cycle 6'!$L$10:$L$999,0),1)),INDEX('Cycle 7'!G$10:G$999,MATCH($A58,'Cycle 7'!$L$10:$L$999,0),1)),INDEX('Cycle 8'!G$10:G$999,MATCH($A58,'Cycle 8'!$L$10:$L$999,0),1)),INDEX('Cycle 9'!G$10:G$999,MATCH($A58,'Cycle 9'!$L$10:$L$999,0),1)),INDEX('Cycle 10'!G$10:G$999,MATCH($A58,'Cycle 10'!$L$10:$L$999,0),1)),INDEX('Cycle 11'!G$10:G$999,MATCH($A58,'Cycle 11'!$L$10:$L$999,0),1)),"")="","",IFERROR(IFERROR(IFERROR(IFERROR(IFERROR(IFERROR(IFERROR(IFERROR(IFERROR(IFERROR(IFERROR(IFERROR(INDEX(Summer!G$10:G$999,MATCH($A58,Summer!$L$10:$L$999,0),1),INDEX('Cycle 1'!G$10:G$999,MATCH($A58,'Cycle 1'!$L$10:$L$999,0),1)),INDEX('Cycle 2'!G$10:G$999,MATCH($A58,'Cycle 2'!$L$10:$L$999,0),1)),INDEX('Cycle 3'!G$10:G$999,MATCH($A58,'Cycle 3'!$L$10:$L$999,0),1)),INDEX('Cycle 4'!G$10:G$999,MATCH($A58,'Cycle 4'!$L$10:$L$999,0),1)),INDEX('Cycle 5'!G$10:G$999,MATCH($A58,'Cycle 5'!$L$10:$L$999,0),1)),INDEX('Cycle 6'!G$10:G$999,MATCH($A58,'Cycle 6'!$L$10:$L$999,0),1)),INDEX('Cycle 7'!G$10:G$999,MATCH($A58,'Cycle 7'!$L$10:$L$999,0),1)),INDEX('Cycle 8'!G$10:G$999,MATCH($A58,'Cycle 8'!$L$10:$L$999,0),1)),INDEX('Cycle 9'!G$10:G$999,MATCH($A58,'Cycle 9'!$L$10:$L$999,0),1)),INDEX('Cycle 10'!G$10:G$999,MATCH($A58,'Cycle 10'!$L$10:$L$999,0),1)),INDEX('Cycle 11'!G$10:G$999,MATCH($A58,'Cycle 11'!$L$10:$L$999,0),1)),""))</f>
        <v/>
      </c>
      <c r="I58">
        <f>IFERROR(IF(C58="",MAX(I$1:I57),IF(ROW(C$2)=ROW(C58),1,IF(ISERROR(VLOOKUP(C58,C$2:C57,1,FALSE)),MAX(I$1:I57)+1,MAX(I$1:I57)))),"")</f>
        <v>0</v>
      </c>
      <c r="J58" t="str">
        <f t="shared" si="0"/>
        <v/>
      </c>
      <c r="K58" t="str">
        <f t="shared" si="7"/>
        <v/>
      </c>
      <c r="L58" t="str">
        <f t="shared" si="7"/>
        <v/>
      </c>
      <c r="M58" t="str">
        <f t="shared" si="7"/>
        <v/>
      </c>
      <c r="N58" t="str">
        <f t="shared" si="7"/>
        <v/>
      </c>
      <c r="O58" t="str">
        <f t="shared" si="7"/>
        <v/>
      </c>
      <c r="P58" t="str">
        <f t="shared" si="7"/>
        <v/>
      </c>
      <c r="Q58" t="str">
        <f t="shared" si="7"/>
        <v/>
      </c>
      <c r="R58" t="str">
        <f t="shared" si="7"/>
        <v/>
      </c>
      <c r="S58" t="str">
        <f t="shared" si="7"/>
        <v/>
      </c>
      <c r="T58" t="str">
        <f t="shared" si="7"/>
        <v/>
      </c>
      <c r="U58" t="str">
        <f t="shared" si="7"/>
        <v/>
      </c>
      <c r="V58" t="str">
        <f t="shared" si="7"/>
        <v/>
      </c>
      <c r="W58" t="str">
        <f t="shared" si="2"/>
        <v/>
      </c>
      <c r="X58">
        <f>IF(OR(H58="No",H58=""),0,IF(COUNTIFS(H$2:H58,"Yes",C$2:C58,C58)&gt;1,0,COUNTIFS(H$2:H58,"Yes",C$2:C58,C58)))+IF(X57=$X$1,0,X57)</f>
        <v>0</v>
      </c>
    </row>
    <row r="59" spans="1:24" x14ac:dyDescent="0.3">
      <c r="A59">
        <f>ROWS($A$2:$A59)</f>
        <v>58</v>
      </c>
      <c r="B59" t="str">
        <f>IF(ISERROR(VLOOKUP(A59,Summer!L$11:L$500,1,FALSE)),IF(ISERROR(VLOOKUP(A59,'Cycle 1'!L$11:L$500,1,FALSE)),IF(ISERROR(VLOOKUP(A59,'Cycle 2'!L$11:L$500,1,FALSE)),IF(ISERROR(VLOOKUP(A59,'Cycle 3'!L$11:L$500,1,FALSE)),IF(ISERROR(VLOOKUP(A59,'Cycle 4'!L$11:L$500,1,FALSE)),IF(ISERROR(VLOOKUP(A59,'Cycle 5'!L$11:L$500,1,FALSE)),IF(ISERROR(VLOOKUP(A59,'Cycle 6'!L$11:L$500,1,FALSE)),IF(ISERROR(VLOOKUP(A59,'Cycle 7'!L$11:L$500,1,FALSE)),IF(ISERROR(VLOOKUP(A59,'Cycle 8'!L$11:L$500,1,FALSE)),IF(ISERROR(VLOOKUP(A59,'Cycle 9'!L$11:L$500,1,FALSE)),IF(ISERROR(VLOOKUP(A59,'Cycle 10'!L$11:L$500,1,FALSE)),IF(ISERROR(VLOOKUP(A59,'Cycle 11'!L$11:L$500,1,FALSE)),"","Cycle 11"),"Cycle 10"),"Cycle 9"),"Cycle 8"),"Cycle 7"),"Cycle 6"),"Cycle 5"),"Cycle 4"),"Cycle 3"),"Cycle 2"),"Cycle 1"),"Summer")</f>
        <v/>
      </c>
      <c r="C59" t="str">
        <f>IF(IFERROR(IFERROR(IFERROR(IFERROR(IFERROR(IFERROR(IFERROR(IFERROR(IFERROR(IFERROR(IFERROR(IFERROR(INDEX(Summer!B$10:B$999,MATCH($A59,Summer!$L$10:$L$999,0),1),INDEX('Cycle 1'!B$10:B$999,MATCH($A59,'Cycle 1'!$L$10:$L$999,0),1)),INDEX('Cycle 2'!B$10:B$999,MATCH($A59,'Cycle 2'!$L$10:$L$999,0),1)),INDEX('Cycle 3'!B$10:B$999,MATCH($A59,'Cycle 3'!$L$10:$L$999,0),1)),INDEX('Cycle 4'!B$10:B$999,MATCH($A59,'Cycle 4'!$L$10:$L$999,0),1)),INDEX('Cycle 5'!B$10:B$999,MATCH($A59,'Cycle 5'!$L$10:$L$999,0),1)),INDEX('Cycle 6'!B$10:B$999,MATCH($A59,'Cycle 6'!$L$10:$L$999,0),1)),INDEX('Cycle 7'!B$10:B$999,MATCH($A59,'Cycle 7'!$L$10:$L$999,0),1)),INDEX('Cycle 8'!B$10:B$999,MATCH($A59,'Cycle 8'!$L$10:$L$999,0),1)),INDEX('Cycle 9'!B$10:B$999,MATCH($A59,'Cycle 9'!$L$10:$L$999,0),1)),INDEX('Cycle 10'!B$10:B$999,MATCH($A59,'Cycle 10'!$L$10:$L$999,0),1)),INDEX('Cycle 11'!B$10:B$999,MATCH($A59,'Cycle 11'!$L$10:$L$999,0),1)),"")="","",IFERROR(IFERROR(IFERROR(IFERROR(IFERROR(IFERROR(IFERROR(IFERROR(IFERROR(IFERROR(IFERROR(IFERROR(INDEX(Summer!B$10:B$999,MATCH($A59,Summer!$L$10:$L$999,0),1),INDEX('Cycle 1'!B$10:B$999,MATCH($A59,'Cycle 1'!$L$10:$L$999,0),1)),INDEX('Cycle 2'!B$10:B$999,MATCH($A59,'Cycle 2'!$L$10:$L$999,0),1)),INDEX('Cycle 3'!B$10:B$999,MATCH($A59,'Cycle 3'!$L$10:$L$999,0),1)),INDEX('Cycle 4'!B$10:B$999,MATCH($A59,'Cycle 4'!$L$10:$L$999,0),1)),INDEX('Cycle 5'!B$10:B$999,MATCH($A59,'Cycle 5'!$L$10:$L$999,0),1)),INDEX('Cycle 6'!B$10:B$999,MATCH($A59,'Cycle 6'!$L$10:$L$999,0),1)),INDEX('Cycle 7'!B$10:B$999,MATCH($A59,'Cycle 7'!$L$10:$L$999,0),1)),INDEX('Cycle 8'!B$10:B$999,MATCH($A59,'Cycle 8'!$L$10:$L$999,0),1)),INDEX('Cycle 9'!B$10:B$999,MATCH($A59,'Cycle 9'!$L$10:$L$999,0),1)),INDEX('Cycle 10'!B$10:B$999,MATCH($A59,'Cycle 10'!$L$10:$L$999,0),1)),INDEX('Cycle 11'!B$10:B$999,MATCH($A59,'Cycle 11'!$L$10:$L$999,0),1)),""))</f>
        <v/>
      </c>
      <c r="D59" t="str">
        <f>IF(IFERROR(IFERROR(IFERROR(IFERROR(IFERROR(IFERROR(IFERROR(IFERROR(IFERROR(IFERROR(IFERROR(IFERROR(INDEX(Summer!C$10:C$999,MATCH($A59,Summer!$L$10:$L$999,0),1),INDEX('Cycle 1'!C$10:C$999,MATCH($A59,'Cycle 1'!$L$10:$L$999,0),1)),INDEX('Cycle 2'!C$10:C$999,MATCH($A59,'Cycle 2'!$L$10:$L$999,0),1)),INDEX('Cycle 3'!C$10:C$999,MATCH($A59,'Cycle 3'!$L$10:$L$999,0),1)),INDEX('Cycle 4'!C$10:C$999,MATCH($A59,'Cycle 4'!$L$10:$L$999,0),1)),INDEX('Cycle 5'!C$10:C$999,MATCH($A59,'Cycle 5'!$L$10:$L$999,0),1)),INDEX('Cycle 6'!C$10:C$999,MATCH($A59,'Cycle 6'!$L$10:$L$999,0),1)),INDEX('Cycle 7'!C$10:C$999,MATCH($A59,'Cycle 7'!$L$10:$L$999,0),1)),INDEX('Cycle 8'!C$10:C$999,MATCH($A59,'Cycle 8'!$L$10:$L$999,0),1)),INDEX('Cycle 9'!C$10:C$999,MATCH($A59,'Cycle 9'!$L$10:$L$999,0),1)),INDEX('Cycle 10'!C$10:C$999,MATCH($A59,'Cycle 10'!$L$10:$L$999,0),1)),INDEX('Cycle 11'!C$10:C$999,MATCH($A59,'Cycle 11'!$L$10:$L$999,0),1)),"")="","",IFERROR(IFERROR(IFERROR(IFERROR(IFERROR(IFERROR(IFERROR(IFERROR(IFERROR(IFERROR(IFERROR(IFERROR(INDEX(Summer!C$10:C$999,MATCH($A59,Summer!$L$10:$L$999,0),1),INDEX('Cycle 1'!C$10:C$999,MATCH($A59,'Cycle 1'!$L$10:$L$999,0),1)),INDEX('Cycle 2'!C$10:C$999,MATCH($A59,'Cycle 2'!$L$10:$L$999,0),1)),INDEX('Cycle 3'!C$10:C$999,MATCH($A59,'Cycle 3'!$L$10:$L$999,0),1)),INDEX('Cycle 4'!C$10:C$999,MATCH($A59,'Cycle 4'!$L$10:$L$999,0),1)),INDEX('Cycle 5'!C$10:C$999,MATCH($A59,'Cycle 5'!$L$10:$L$999,0),1)),INDEX('Cycle 6'!C$10:C$999,MATCH($A59,'Cycle 6'!$L$10:$L$999,0),1)),INDEX('Cycle 7'!C$10:C$999,MATCH($A59,'Cycle 7'!$L$10:$L$999,0),1)),INDEX('Cycle 8'!C$10:C$999,MATCH($A59,'Cycle 8'!$L$10:$L$999,0),1)),INDEX('Cycle 9'!C$10:C$999,MATCH($A59,'Cycle 9'!$L$10:$L$999,0),1)),INDEX('Cycle 10'!C$10:C$999,MATCH($A59,'Cycle 10'!$L$10:$L$999,0),1)),INDEX('Cycle 11'!C$10:C$999,MATCH($A59,'Cycle 11'!$L$10:$L$999,0),1)),""))</f>
        <v/>
      </c>
      <c r="E59" t="str">
        <f>IF(IFERROR(IFERROR(IFERROR(IFERROR(IFERROR(IFERROR(IFERROR(IFERROR(IFERROR(IFERROR(IFERROR(IFERROR(INDEX(Summer!D$10:D$999,MATCH($A59,Summer!$L$10:$L$999,0),1),INDEX('Cycle 1'!D$10:D$999,MATCH($A59,'Cycle 1'!$L$10:$L$999,0),1)),INDEX('Cycle 2'!D$10:D$999,MATCH($A59,'Cycle 2'!$L$10:$L$999,0),1)),INDEX('Cycle 3'!D$10:D$999,MATCH($A59,'Cycle 3'!$L$10:$L$999,0),1)),INDEX('Cycle 4'!D$10:D$999,MATCH($A59,'Cycle 4'!$L$10:$L$999,0),1)),INDEX('Cycle 5'!D$10:D$999,MATCH($A59,'Cycle 5'!$L$10:$L$999,0),1)),INDEX('Cycle 6'!D$10:D$999,MATCH($A59,'Cycle 6'!$L$10:$L$999,0),1)),INDEX('Cycle 7'!D$10:D$999,MATCH($A59,'Cycle 7'!$L$10:$L$999,0),1)),INDEX('Cycle 8'!D$10:D$999,MATCH($A59,'Cycle 8'!$L$10:$L$999,0),1)),INDEX('Cycle 9'!D$10:D$999,MATCH($A59,'Cycle 9'!$L$10:$L$999,0),1)),INDEX('Cycle 10'!D$10:D$999,MATCH($A59,'Cycle 10'!$L$10:$L$999,0),1)),INDEX('Cycle 11'!D$10:D$999,MATCH($A59,'Cycle 11'!$L$10:$L$999,0),1)),"")="","",IFERROR(IFERROR(IFERROR(IFERROR(IFERROR(IFERROR(IFERROR(IFERROR(IFERROR(IFERROR(IFERROR(IFERROR(INDEX(Summer!D$10:D$999,MATCH($A59,Summer!$L$10:$L$999,0),1),INDEX('Cycle 1'!D$10:D$999,MATCH($A59,'Cycle 1'!$L$10:$L$999,0),1)),INDEX('Cycle 2'!D$10:D$999,MATCH($A59,'Cycle 2'!$L$10:$L$999,0),1)),INDEX('Cycle 3'!D$10:D$999,MATCH($A59,'Cycle 3'!$L$10:$L$999,0),1)),INDEX('Cycle 4'!D$10:D$999,MATCH($A59,'Cycle 4'!$L$10:$L$999,0),1)),INDEX('Cycle 5'!D$10:D$999,MATCH($A59,'Cycle 5'!$L$10:$L$999,0),1)),INDEX('Cycle 6'!D$10:D$999,MATCH($A59,'Cycle 6'!$L$10:$L$999,0),1)),INDEX('Cycle 7'!D$10:D$999,MATCH($A59,'Cycle 7'!$L$10:$L$999,0),1)),INDEX('Cycle 8'!D$10:D$999,MATCH($A59,'Cycle 8'!$L$10:$L$999,0),1)),INDEX('Cycle 9'!D$10:D$999,MATCH($A59,'Cycle 9'!$L$10:$L$999,0),1)),INDEX('Cycle 10'!D$10:D$999,MATCH($A59,'Cycle 10'!$L$10:$L$999,0),1)),INDEX('Cycle 11'!D$10:D$999,MATCH($A59,'Cycle 11'!$L$10:$L$999,0),1)),""))</f>
        <v/>
      </c>
      <c r="F59" t="str">
        <f>IF(IFERROR(IFERROR(IFERROR(IFERROR(IFERROR(IFERROR(IFERROR(IFERROR(IFERROR(IFERROR(IFERROR(IFERROR(INDEX(Summer!E$10:E$999,MATCH($A59,Summer!$L$10:$L$999,0),1),INDEX('Cycle 1'!E$10:E$999,MATCH($A59,'Cycle 1'!$L$10:$L$999,0),1)),INDEX('Cycle 2'!E$10:E$999,MATCH($A59,'Cycle 2'!$L$10:$L$999,0),1)),INDEX('Cycle 3'!E$10:E$999,MATCH($A59,'Cycle 3'!$L$10:$L$999,0),1)),INDEX('Cycle 4'!E$10:E$999,MATCH($A59,'Cycle 4'!$L$10:$L$999,0),1)),INDEX('Cycle 5'!E$10:E$999,MATCH($A59,'Cycle 5'!$L$10:$L$999,0),1)),INDEX('Cycle 6'!E$10:E$999,MATCH($A59,'Cycle 6'!$L$10:$L$999,0),1)),INDEX('Cycle 7'!E$10:E$999,MATCH($A59,'Cycle 7'!$L$10:$L$999,0),1)),INDEX('Cycle 8'!E$10:E$999,MATCH($A59,'Cycle 8'!$L$10:$L$999,0),1)),INDEX('Cycle 9'!E$10:E$999,MATCH($A59,'Cycle 9'!$L$10:$L$999,0),1)),INDEX('Cycle 10'!E$10:E$999,MATCH($A59,'Cycle 10'!$L$10:$L$999,0),1)),INDEX('Cycle 11'!E$10:E$999,MATCH($A59,'Cycle 11'!$L$10:$L$999,0),1)),"")="","",IFERROR(IFERROR(IFERROR(IFERROR(IFERROR(IFERROR(IFERROR(IFERROR(IFERROR(IFERROR(IFERROR(IFERROR(INDEX(Summer!E$10:E$999,MATCH($A59,Summer!$L$10:$L$999,0),1),INDEX('Cycle 1'!E$10:E$999,MATCH($A59,'Cycle 1'!$L$10:$L$999,0),1)),INDEX('Cycle 2'!E$10:E$999,MATCH($A59,'Cycle 2'!$L$10:$L$999,0),1)),INDEX('Cycle 3'!E$10:E$999,MATCH($A59,'Cycle 3'!$L$10:$L$999,0),1)),INDEX('Cycle 4'!E$10:E$999,MATCH($A59,'Cycle 4'!$L$10:$L$999,0),1)),INDEX('Cycle 5'!E$10:E$999,MATCH($A59,'Cycle 5'!$L$10:$L$999,0),1)),INDEX('Cycle 6'!E$10:E$999,MATCH($A59,'Cycle 6'!$L$10:$L$999,0),1)),INDEX('Cycle 7'!E$10:E$999,MATCH($A59,'Cycle 7'!$L$10:$L$999,0),1)),INDEX('Cycle 8'!E$10:E$999,MATCH($A59,'Cycle 8'!$L$10:$L$999,0),1)),INDEX('Cycle 9'!E$10:E$999,MATCH($A59,'Cycle 9'!$L$10:$L$999,0),1)),INDEX('Cycle 10'!E$10:E$999,MATCH($A59,'Cycle 10'!$L$10:$L$999,0),1)),INDEX('Cycle 11'!E$10:E$999,MATCH($A59,'Cycle 11'!$L$10:$L$999,0),1)),""))</f>
        <v/>
      </c>
      <c r="G59" t="str">
        <f>IF(IFERROR(IFERROR(IFERROR(IFERROR(IFERROR(IFERROR(IFERROR(IFERROR(IFERROR(IFERROR(IFERROR(IFERROR(INDEX(Summer!F$10:F$999,MATCH($A59,Summer!$L$10:$L$999,0),1),INDEX('Cycle 1'!F$10:F$999,MATCH($A59,'Cycle 1'!$L$10:$L$999,0),1)),INDEX('Cycle 2'!F$10:F$999,MATCH($A59,'Cycle 2'!$L$10:$L$999,0),1)),INDEX('Cycle 3'!F$10:F$999,MATCH($A59,'Cycle 3'!$L$10:$L$999,0),1)),INDEX('Cycle 4'!F$10:F$999,MATCH($A59,'Cycle 4'!$L$10:$L$999,0),1)),INDEX('Cycle 5'!F$10:F$999,MATCH($A59,'Cycle 5'!$L$10:$L$999,0),1)),INDEX('Cycle 6'!F$10:F$999,MATCH($A59,'Cycle 6'!$L$10:$L$999,0),1)),INDEX('Cycle 7'!F$10:F$999,MATCH($A59,'Cycle 7'!$L$10:$L$999,0),1)),INDEX('Cycle 8'!F$10:F$999,MATCH($A59,'Cycle 8'!$L$10:$L$999,0),1)),INDEX('Cycle 9'!F$10:F$999,MATCH($A59,'Cycle 9'!$L$10:$L$999,0),1)),INDEX('Cycle 10'!F$10:F$999,MATCH($A59,'Cycle 10'!$L$10:$L$999,0),1)),INDEX('Cycle 11'!F$10:F$999,MATCH($A59,'Cycle 11'!$L$10:$L$999,0),1)),"")="","",IFERROR(IFERROR(IFERROR(IFERROR(IFERROR(IFERROR(IFERROR(IFERROR(IFERROR(IFERROR(IFERROR(IFERROR(INDEX(Summer!F$10:F$999,MATCH($A59,Summer!$L$10:$L$999,0),1),INDEX('Cycle 1'!F$10:F$999,MATCH($A59,'Cycle 1'!$L$10:$L$999,0),1)),INDEX('Cycle 2'!F$10:F$999,MATCH($A59,'Cycle 2'!$L$10:$L$999,0),1)),INDEX('Cycle 3'!F$10:F$999,MATCH($A59,'Cycle 3'!$L$10:$L$999,0),1)),INDEX('Cycle 4'!F$10:F$999,MATCH($A59,'Cycle 4'!$L$10:$L$999,0),1)),INDEX('Cycle 5'!F$10:F$999,MATCH($A59,'Cycle 5'!$L$10:$L$999,0),1)),INDEX('Cycle 6'!F$10:F$999,MATCH($A59,'Cycle 6'!$L$10:$L$999,0),1)),INDEX('Cycle 7'!F$10:F$999,MATCH($A59,'Cycle 7'!$L$10:$L$999,0),1)),INDEX('Cycle 8'!F$10:F$999,MATCH($A59,'Cycle 8'!$L$10:$L$999,0),1)),INDEX('Cycle 9'!F$10:F$999,MATCH($A59,'Cycle 9'!$L$10:$L$999,0),1)),INDEX('Cycle 10'!F$10:F$999,MATCH($A59,'Cycle 10'!$L$10:$L$999,0),1)),INDEX('Cycle 11'!F$10:F$999,MATCH($A59,'Cycle 11'!$L$10:$L$999,0),1)),""))</f>
        <v/>
      </c>
      <c r="H59" t="str">
        <f>IF(IFERROR(IFERROR(IFERROR(IFERROR(IFERROR(IFERROR(IFERROR(IFERROR(IFERROR(IFERROR(IFERROR(IFERROR(INDEX(Summer!G$10:G$999,MATCH($A59,Summer!$L$10:$L$999,0),1),INDEX('Cycle 1'!G$10:G$999,MATCH($A59,'Cycle 1'!$L$10:$L$999,0),1)),INDEX('Cycle 2'!G$10:G$999,MATCH($A59,'Cycle 2'!$L$10:$L$999,0),1)),INDEX('Cycle 3'!G$10:G$999,MATCH($A59,'Cycle 3'!$L$10:$L$999,0),1)),INDEX('Cycle 4'!G$10:G$999,MATCH($A59,'Cycle 4'!$L$10:$L$999,0),1)),INDEX('Cycle 5'!G$10:G$999,MATCH($A59,'Cycle 5'!$L$10:$L$999,0),1)),INDEX('Cycle 6'!G$10:G$999,MATCH($A59,'Cycle 6'!$L$10:$L$999,0),1)),INDEX('Cycle 7'!G$10:G$999,MATCH($A59,'Cycle 7'!$L$10:$L$999,0),1)),INDEX('Cycle 8'!G$10:G$999,MATCH($A59,'Cycle 8'!$L$10:$L$999,0),1)),INDEX('Cycle 9'!G$10:G$999,MATCH($A59,'Cycle 9'!$L$10:$L$999,0),1)),INDEX('Cycle 10'!G$10:G$999,MATCH($A59,'Cycle 10'!$L$10:$L$999,0),1)),INDEX('Cycle 11'!G$10:G$999,MATCH($A59,'Cycle 11'!$L$10:$L$999,0),1)),"")="","",IFERROR(IFERROR(IFERROR(IFERROR(IFERROR(IFERROR(IFERROR(IFERROR(IFERROR(IFERROR(IFERROR(IFERROR(INDEX(Summer!G$10:G$999,MATCH($A59,Summer!$L$10:$L$999,0),1),INDEX('Cycle 1'!G$10:G$999,MATCH($A59,'Cycle 1'!$L$10:$L$999,0),1)),INDEX('Cycle 2'!G$10:G$999,MATCH($A59,'Cycle 2'!$L$10:$L$999,0),1)),INDEX('Cycle 3'!G$10:G$999,MATCH($A59,'Cycle 3'!$L$10:$L$999,0),1)),INDEX('Cycle 4'!G$10:G$999,MATCH($A59,'Cycle 4'!$L$10:$L$999,0),1)),INDEX('Cycle 5'!G$10:G$999,MATCH($A59,'Cycle 5'!$L$10:$L$999,0),1)),INDEX('Cycle 6'!G$10:G$999,MATCH($A59,'Cycle 6'!$L$10:$L$999,0),1)),INDEX('Cycle 7'!G$10:G$999,MATCH($A59,'Cycle 7'!$L$10:$L$999,0),1)),INDEX('Cycle 8'!G$10:G$999,MATCH($A59,'Cycle 8'!$L$10:$L$999,0),1)),INDEX('Cycle 9'!G$10:G$999,MATCH($A59,'Cycle 9'!$L$10:$L$999,0),1)),INDEX('Cycle 10'!G$10:G$999,MATCH($A59,'Cycle 10'!$L$10:$L$999,0),1)),INDEX('Cycle 11'!G$10:G$999,MATCH($A59,'Cycle 11'!$L$10:$L$999,0),1)),""))</f>
        <v/>
      </c>
      <c r="I59">
        <f>IFERROR(IF(C59="",MAX(I$1:I58),IF(ROW(C$2)=ROW(C59),1,IF(ISERROR(VLOOKUP(C59,C$2:C58,1,FALSE)),MAX(I$1:I58)+1,MAX(I$1:I58)))),"")</f>
        <v>0</v>
      </c>
      <c r="J59" t="str">
        <f t="shared" si="0"/>
        <v/>
      </c>
      <c r="K59" t="str">
        <f t="shared" si="7"/>
        <v/>
      </c>
      <c r="L59" t="str">
        <f t="shared" si="7"/>
        <v/>
      </c>
      <c r="M59" t="str">
        <f t="shared" si="7"/>
        <v/>
      </c>
      <c r="N59" t="str">
        <f t="shared" si="7"/>
        <v/>
      </c>
      <c r="O59" t="str">
        <f t="shared" si="7"/>
        <v/>
      </c>
      <c r="P59" t="str">
        <f t="shared" si="7"/>
        <v/>
      </c>
      <c r="Q59" t="str">
        <f t="shared" si="7"/>
        <v/>
      </c>
      <c r="R59" t="str">
        <f t="shared" si="7"/>
        <v/>
      </c>
      <c r="S59" t="str">
        <f t="shared" si="7"/>
        <v/>
      </c>
      <c r="T59" t="str">
        <f t="shared" si="7"/>
        <v/>
      </c>
      <c r="U59" t="str">
        <f t="shared" si="7"/>
        <v/>
      </c>
      <c r="V59" t="str">
        <f t="shared" si="7"/>
        <v/>
      </c>
      <c r="W59" t="str">
        <f t="shared" si="2"/>
        <v/>
      </c>
      <c r="X59">
        <f>IF(OR(H59="No",H59=""),0,IF(COUNTIFS(H$2:H59,"Yes",C$2:C59,C59)&gt;1,0,COUNTIFS(H$2:H59,"Yes",C$2:C59,C59)))+IF(X58=$X$1,0,X58)</f>
        <v>0</v>
      </c>
    </row>
    <row r="60" spans="1:24" x14ac:dyDescent="0.3">
      <c r="A60">
        <f>ROWS($A$2:$A60)</f>
        <v>59</v>
      </c>
      <c r="B60" t="str">
        <f>IF(ISERROR(VLOOKUP(A60,Summer!L$11:L$500,1,FALSE)),IF(ISERROR(VLOOKUP(A60,'Cycle 1'!L$11:L$500,1,FALSE)),IF(ISERROR(VLOOKUP(A60,'Cycle 2'!L$11:L$500,1,FALSE)),IF(ISERROR(VLOOKUP(A60,'Cycle 3'!L$11:L$500,1,FALSE)),IF(ISERROR(VLOOKUP(A60,'Cycle 4'!L$11:L$500,1,FALSE)),IF(ISERROR(VLOOKUP(A60,'Cycle 5'!L$11:L$500,1,FALSE)),IF(ISERROR(VLOOKUP(A60,'Cycle 6'!L$11:L$500,1,FALSE)),IF(ISERROR(VLOOKUP(A60,'Cycle 7'!L$11:L$500,1,FALSE)),IF(ISERROR(VLOOKUP(A60,'Cycle 8'!L$11:L$500,1,FALSE)),IF(ISERROR(VLOOKUP(A60,'Cycle 9'!L$11:L$500,1,FALSE)),IF(ISERROR(VLOOKUP(A60,'Cycle 10'!L$11:L$500,1,FALSE)),IF(ISERROR(VLOOKUP(A60,'Cycle 11'!L$11:L$500,1,FALSE)),"","Cycle 11"),"Cycle 10"),"Cycle 9"),"Cycle 8"),"Cycle 7"),"Cycle 6"),"Cycle 5"),"Cycle 4"),"Cycle 3"),"Cycle 2"),"Cycle 1"),"Summer")</f>
        <v/>
      </c>
      <c r="C60" t="str">
        <f>IF(IFERROR(IFERROR(IFERROR(IFERROR(IFERROR(IFERROR(IFERROR(IFERROR(IFERROR(IFERROR(IFERROR(IFERROR(INDEX(Summer!B$10:B$999,MATCH($A60,Summer!$L$10:$L$999,0),1),INDEX('Cycle 1'!B$10:B$999,MATCH($A60,'Cycle 1'!$L$10:$L$999,0),1)),INDEX('Cycle 2'!B$10:B$999,MATCH($A60,'Cycle 2'!$L$10:$L$999,0),1)),INDEX('Cycle 3'!B$10:B$999,MATCH($A60,'Cycle 3'!$L$10:$L$999,0),1)),INDEX('Cycle 4'!B$10:B$999,MATCH($A60,'Cycle 4'!$L$10:$L$999,0),1)),INDEX('Cycle 5'!B$10:B$999,MATCH($A60,'Cycle 5'!$L$10:$L$999,0),1)),INDEX('Cycle 6'!B$10:B$999,MATCH($A60,'Cycle 6'!$L$10:$L$999,0),1)),INDEX('Cycle 7'!B$10:B$999,MATCH($A60,'Cycle 7'!$L$10:$L$999,0),1)),INDEX('Cycle 8'!B$10:B$999,MATCH($A60,'Cycle 8'!$L$10:$L$999,0),1)),INDEX('Cycle 9'!B$10:B$999,MATCH($A60,'Cycle 9'!$L$10:$L$999,0),1)),INDEX('Cycle 10'!B$10:B$999,MATCH($A60,'Cycle 10'!$L$10:$L$999,0),1)),INDEX('Cycle 11'!B$10:B$999,MATCH($A60,'Cycle 11'!$L$10:$L$999,0),1)),"")="","",IFERROR(IFERROR(IFERROR(IFERROR(IFERROR(IFERROR(IFERROR(IFERROR(IFERROR(IFERROR(IFERROR(IFERROR(INDEX(Summer!B$10:B$999,MATCH($A60,Summer!$L$10:$L$999,0),1),INDEX('Cycle 1'!B$10:B$999,MATCH($A60,'Cycle 1'!$L$10:$L$999,0),1)),INDEX('Cycle 2'!B$10:B$999,MATCH($A60,'Cycle 2'!$L$10:$L$999,0),1)),INDEX('Cycle 3'!B$10:B$999,MATCH($A60,'Cycle 3'!$L$10:$L$999,0),1)),INDEX('Cycle 4'!B$10:B$999,MATCH($A60,'Cycle 4'!$L$10:$L$999,0),1)),INDEX('Cycle 5'!B$10:B$999,MATCH($A60,'Cycle 5'!$L$10:$L$999,0),1)),INDEX('Cycle 6'!B$10:B$999,MATCH($A60,'Cycle 6'!$L$10:$L$999,0),1)),INDEX('Cycle 7'!B$10:B$999,MATCH($A60,'Cycle 7'!$L$10:$L$999,0),1)),INDEX('Cycle 8'!B$10:B$999,MATCH($A60,'Cycle 8'!$L$10:$L$999,0),1)),INDEX('Cycle 9'!B$10:B$999,MATCH($A60,'Cycle 9'!$L$10:$L$999,0),1)),INDEX('Cycle 10'!B$10:B$999,MATCH($A60,'Cycle 10'!$L$10:$L$999,0),1)),INDEX('Cycle 11'!B$10:B$999,MATCH($A60,'Cycle 11'!$L$10:$L$999,0),1)),""))</f>
        <v/>
      </c>
      <c r="D60" t="str">
        <f>IF(IFERROR(IFERROR(IFERROR(IFERROR(IFERROR(IFERROR(IFERROR(IFERROR(IFERROR(IFERROR(IFERROR(IFERROR(INDEX(Summer!C$10:C$999,MATCH($A60,Summer!$L$10:$L$999,0),1),INDEX('Cycle 1'!C$10:C$999,MATCH($A60,'Cycle 1'!$L$10:$L$999,0),1)),INDEX('Cycle 2'!C$10:C$999,MATCH($A60,'Cycle 2'!$L$10:$L$999,0),1)),INDEX('Cycle 3'!C$10:C$999,MATCH($A60,'Cycle 3'!$L$10:$L$999,0),1)),INDEX('Cycle 4'!C$10:C$999,MATCH($A60,'Cycle 4'!$L$10:$L$999,0),1)),INDEX('Cycle 5'!C$10:C$999,MATCH($A60,'Cycle 5'!$L$10:$L$999,0),1)),INDEX('Cycle 6'!C$10:C$999,MATCH($A60,'Cycle 6'!$L$10:$L$999,0),1)),INDEX('Cycle 7'!C$10:C$999,MATCH($A60,'Cycle 7'!$L$10:$L$999,0),1)),INDEX('Cycle 8'!C$10:C$999,MATCH($A60,'Cycle 8'!$L$10:$L$999,0),1)),INDEX('Cycle 9'!C$10:C$999,MATCH($A60,'Cycle 9'!$L$10:$L$999,0),1)),INDEX('Cycle 10'!C$10:C$999,MATCH($A60,'Cycle 10'!$L$10:$L$999,0),1)),INDEX('Cycle 11'!C$10:C$999,MATCH($A60,'Cycle 11'!$L$10:$L$999,0),1)),"")="","",IFERROR(IFERROR(IFERROR(IFERROR(IFERROR(IFERROR(IFERROR(IFERROR(IFERROR(IFERROR(IFERROR(IFERROR(INDEX(Summer!C$10:C$999,MATCH($A60,Summer!$L$10:$L$999,0),1),INDEX('Cycle 1'!C$10:C$999,MATCH($A60,'Cycle 1'!$L$10:$L$999,0),1)),INDEX('Cycle 2'!C$10:C$999,MATCH($A60,'Cycle 2'!$L$10:$L$999,0),1)),INDEX('Cycle 3'!C$10:C$999,MATCH($A60,'Cycle 3'!$L$10:$L$999,0),1)),INDEX('Cycle 4'!C$10:C$999,MATCH($A60,'Cycle 4'!$L$10:$L$999,0),1)),INDEX('Cycle 5'!C$10:C$999,MATCH($A60,'Cycle 5'!$L$10:$L$999,0),1)),INDEX('Cycle 6'!C$10:C$999,MATCH($A60,'Cycle 6'!$L$10:$L$999,0),1)),INDEX('Cycle 7'!C$10:C$999,MATCH($A60,'Cycle 7'!$L$10:$L$999,0),1)),INDEX('Cycle 8'!C$10:C$999,MATCH($A60,'Cycle 8'!$L$10:$L$999,0),1)),INDEX('Cycle 9'!C$10:C$999,MATCH($A60,'Cycle 9'!$L$10:$L$999,0),1)),INDEX('Cycle 10'!C$10:C$999,MATCH($A60,'Cycle 10'!$L$10:$L$999,0),1)),INDEX('Cycle 11'!C$10:C$999,MATCH($A60,'Cycle 11'!$L$10:$L$999,0),1)),""))</f>
        <v/>
      </c>
      <c r="E60" t="str">
        <f>IF(IFERROR(IFERROR(IFERROR(IFERROR(IFERROR(IFERROR(IFERROR(IFERROR(IFERROR(IFERROR(IFERROR(IFERROR(INDEX(Summer!D$10:D$999,MATCH($A60,Summer!$L$10:$L$999,0),1),INDEX('Cycle 1'!D$10:D$999,MATCH($A60,'Cycle 1'!$L$10:$L$999,0),1)),INDEX('Cycle 2'!D$10:D$999,MATCH($A60,'Cycle 2'!$L$10:$L$999,0),1)),INDEX('Cycle 3'!D$10:D$999,MATCH($A60,'Cycle 3'!$L$10:$L$999,0),1)),INDEX('Cycle 4'!D$10:D$999,MATCH($A60,'Cycle 4'!$L$10:$L$999,0),1)),INDEX('Cycle 5'!D$10:D$999,MATCH($A60,'Cycle 5'!$L$10:$L$999,0),1)),INDEX('Cycle 6'!D$10:D$999,MATCH($A60,'Cycle 6'!$L$10:$L$999,0),1)),INDEX('Cycle 7'!D$10:D$999,MATCH($A60,'Cycle 7'!$L$10:$L$999,0),1)),INDEX('Cycle 8'!D$10:D$999,MATCH($A60,'Cycle 8'!$L$10:$L$999,0),1)),INDEX('Cycle 9'!D$10:D$999,MATCH($A60,'Cycle 9'!$L$10:$L$999,0),1)),INDEX('Cycle 10'!D$10:D$999,MATCH($A60,'Cycle 10'!$L$10:$L$999,0),1)),INDEX('Cycle 11'!D$10:D$999,MATCH($A60,'Cycle 11'!$L$10:$L$999,0),1)),"")="","",IFERROR(IFERROR(IFERROR(IFERROR(IFERROR(IFERROR(IFERROR(IFERROR(IFERROR(IFERROR(IFERROR(IFERROR(INDEX(Summer!D$10:D$999,MATCH($A60,Summer!$L$10:$L$999,0),1),INDEX('Cycle 1'!D$10:D$999,MATCH($A60,'Cycle 1'!$L$10:$L$999,0),1)),INDEX('Cycle 2'!D$10:D$999,MATCH($A60,'Cycle 2'!$L$10:$L$999,0),1)),INDEX('Cycle 3'!D$10:D$999,MATCH($A60,'Cycle 3'!$L$10:$L$999,0),1)),INDEX('Cycle 4'!D$10:D$999,MATCH($A60,'Cycle 4'!$L$10:$L$999,0),1)),INDEX('Cycle 5'!D$10:D$999,MATCH($A60,'Cycle 5'!$L$10:$L$999,0),1)),INDEX('Cycle 6'!D$10:D$999,MATCH($A60,'Cycle 6'!$L$10:$L$999,0),1)),INDEX('Cycle 7'!D$10:D$999,MATCH($A60,'Cycle 7'!$L$10:$L$999,0),1)),INDEX('Cycle 8'!D$10:D$999,MATCH($A60,'Cycle 8'!$L$10:$L$999,0),1)),INDEX('Cycle 9'!D$10:D$999,MATCH($A60,'Cycle 9'!$L$10:$L$999,0),1)),INDEX('Cycle 10'!D$10:D$999,MATCH($A60,'Cycle 10'!$L$10:$L$999,0),1)),INDEX('Cycle 11'!D$10:D$999,MATCH($A60,'Cycle 11'!$L$10:$L$999,0),1)),""))</f>
        <v/>
      </c>
      <c r="F60" t="str">
        <f>IF(IFERROR(IFERROR(IFERROR(IFERROR(IFERROR(IFERROR(IFERROR(IFERROR(IFERROR(IFERROR(IFERROR(IFERROR(INDEX(Summer!E$10:E$999,MATCH($A60,Summer!$L$10:$L$999,0),1),INDEX('Cycle 1'!E$10:E$999,MATCH($A60,'Cycle 1'!$L$10:$L$999,0),1)),INDEX('Cycle 2'!E$10:E$999,MATCH($A60,'Cycle 2'!$L$10:$L$999,0),1)),INDEX('Cycle 3'!E$10:E$999,MATCH($A60,'Cycle 3'!$L$10:$L$999,0),1)),INDEX('Cycle 4'!E$10:E$999,MATCH($A60,'Cycle 4'!$L$10:$L$999,0),1)),INDEX('Cycle 5'!E$10:E$999,MATCH($A60,'Cycle 5'!$L$10:$L$999,0),1)),INDEX('Cycle 6'!E$10:E$999,MATCH($A60,'Cycle 6'!$L$10:$L$999,0),1)),INDEX('Cycle 7'!E$10:E$999,MATCH($A60,'Cycle 7'!$L$10:$L$999,0),1)),INDEX('Cycle 8'!E$10:E$999,MATCH($A60,'Cycle 8'!$L$10:$L$999,0),1)),INDEX('Cycle 9'!E$10:E$999,MATCH($A60,'Cycle 9'!$L$10:$L$999,0),1)),INDEX('Cycle 10'!E$10:E$999,MATCH($A60,'Cycle 10'!$L$10:$L$999,0),1)),INDEX('Cycle 11'!E$10:E$999,MATCH($A60,'Cycle 11'!$L$10:$L$999,0),1)),"")="","",IFERROR(IFERROR(IFERROR(IFERROR(IFERROR(IFERROR(IFERROR(IFERROR(IFERROR(IFERROR(IFERROR(IFERROR(INDEX(Summer!E$10:E$999,MATCH($A60,Summer!$L$10:$L$999,0),1),INDEX('Cycle 1'!E$10:E$999,MATCH($A60,'Cycle 1'!$L$10:$L$999,0),1)),INDEX('Cycle 2'!E$10:E$999,MATCH($A60,'Cycle 2'!$L$10:$L$999,0),1)),INDEX('Cycle 3'!E$10:E$999,MATCH($A60,'Cycle 3'!$L$10:$L$999,0),1)),INDEX('Cycle 4'!E$10:E$999,MATCH($A60,'Cycle 4'!$L$10:$L$999,0),1)),INDEX('Cycle 5'!E$10:E$999,MATCH($A60,'Cycle 5'!$L$10:$L$999,0),1)),INDEX('Cycle 6'!E$10:E$999,MATCH($A60,'Cycle 6'!$L$10:$L$999,0),1)),INDEX('Cycle 7'!E$10:E$999,MATCH($A60,'Cycle 7'!$L$10:$L$999,0),1)),INDEX('Cycle 8'!E$10:E$999,MATCH($A60,'Cycle 8'!$L$10:$L$999,0),1)),INDEX('Cycle 9'!E$10:E$999,MATCH($A60,'Cycle 9'!$L$10:$L$999,0),1)),INDEX('Cycle 10'!E$10:E$999,MATCH($A60,'Cycle 10'!$L$10:$L$999,0),1)),INDEX('Cycle 11'!E$10:E$999,MATCH($A60,'Cycle 11'!$L$10:$L$999,0),1)),""))</f>
        <v/>
      </c>
      <c r="G60" t="str">
        <f>IF(IFERROR(IFERROR(IFERROR(IFERROR(IFERROR(IFERROR(IFERROR(IFERROR(IFERROR(IFERROR(IFERROR(IFERROR(INDEX(Summer!F$10:F$999,MATCH($A60,Summer!$L$10:$L$999,0),1),INDEX('Cycle 1'!F$10:F$999,MATCH($A60,'Cycle 1'!$L$10:$L$999,0),1)),INDEX('Cycle 2'!F$10:F$999,MATCH($A60,'Cycle 2'!$L$10:$L$999,0),1)),INDEX('Cycle 3'!F$10:F$999,MATCH($A60,'Cycle 3'!$L$10:$L$999,0),1)),INDEX('Cycle 4'!F$10:F$999,MATCH($A60,'Cycle 4'!$L$10:$L$999,0),1)),INDEX('Cycle 5'!F$10:F$999,MATCH($A60,'Cycle 5'!$L$10:$L$999,0),1)),INDEX('Cycle 6'!F$10:F$999,MATCH($A60,'Cycle 6'!$L$10:$L$999,0),1)),INDEX('Cycle 7'!F$10:F$999,MATCH($A60,'Cycle 7'!$L$10:$L$999,0),1)),INDEX('Cycle 8'!F$10:F$999,MATCH($A60,'Cycle 8'!$L$10:$L$999,0),1)),INDEX('Cycle 9'!F$10:F$999,MATCH($A60,'Cycle 9'!$L$10:$L$999,0),1)),INDEX('Cycle 10'!F$10:F$999,MATCH($A60,'Cycle 10'!$L$10:$L$999,0),1)),INDEX('Cycle 11'!F$10:F$999,MATCH($A60,'Cycle 11'!$L$10:$L$999,0),1)),"")="","",IFERROR(IFERROR(IFERROR(IFERROR(IFERROR(IFERROR(IFERROR(IFERROR(IFERROR(IFERROR(IFERROR(IFERROR(INDEX(Summer!F$10:F$999,MATCH($A60,Summer!$L$10:$L$999,0),1),INDEX('Cycle 1'!F$10:F$999,MATCH($A60,'Cycle 1'!$L$10:$L$999,0),1)),INDEX('Cycle 2'!F$10:F$999,MATCH($A60,'Cycle 2'!$L$10:$L$999,0),1)),INDEX('Cycle 3'!F$10:F$999,MATCH($A60,'Cycle 3'!$L$10:$L$999,0),1)),INDEX('Cycle 4'!F$10:F$999,MATCH($A60,'Cycle 4'!$L$10:$L$999,0),1)),INDEX('Cycle 5'!F$10:F$999,MATCH($A60,'Cycle 5'!$L$10:$L$999,0),1)),INDEX('Cycle 6'!F$10:F$999,MATCH($A60,'Cycle 6'!$L$10:$L$999,0),1)),INDEX('Cycle 7'!F$10:F$999,MATCH($A60,'Cycle 7'!$L$10:$L$999,0),1)),INDEX('Cycle 8'!F$10:F$999,MATCH($A60,'Cycle 8'!$L$10:$L$999,0),1)),INDEX('Cycle 9'!F$10:F$999,MATCH($A60,'Cycle 9'!$L$10:$L$999,0),1)),INDEX('Cycle 10'!F$10:F$999,MATCH($A60,'Cycle 10'!$L$10:$L$999,0),1)),INDEX('Cycle 11'!F$10:F$999,MATCH($A60,'Cycle 11'!$L$10:$L$999,0),1)),""))</f>
        <v/>
      </c>
      <c r="H60" t="str">
        <f>IF(IFERROR(IFERROR(IFERROR(IFERROR(IFERROR(IFERROR(IFERROR(IFERROR(IFERROR(IFERROR(IFERROR(IFERROR(INDEX(Summer!G$10:G$999,MATCH($A60,Summer!$L$10:$L$999,0),1),INDEX('Cycle 1'!G$10:G$999,MATCH($A60,'Cycle 1'!$L$10:$L$999,0),1)),INDEX('Cycle 2'!G$10:G$999,MATCH($A60,'Cycle 2'!$L$10:$L$999,0),1)),INDEX('Cycle 3'!G$10:G$999,MATCH($A60,'Cycle 3'!$L$10:$L$999,0),1)),INDEX('Cycle 4'!G$10:G$999,MATCH($A60,'Cycle 4'!$L$10:$L$999,0),1)),INDEX('Cycle 5'!G$10:G$999,MATCH($A60,'Cycle 5'!$L$10:$L$999,0),1)),INDEX('Cycle 6'!G$10:G$999,MATCH($A60,'Cycle 6'!$L$10:$L$999,0),1)),INDEX('Cycle 7'!G$10:G$999,MATCH($A60,'Cycle 7'!$L$10:$L$999,0),1)),INDEX('Cycle 8'!G$10:G$999,MATCH($A60,'Cycle 8'!$L$10:$L$999,0),1)),INDEX('Cycle 9'!G$10:G$999,MATCH($A60,'Cycle 9'!$L$10:$L$999,0),1)),INDEX('Cycle 10'!G$10:G$999,MATCH($A60,'Cycle 10'!$L$10:$L$999,0),1)),INDEX('Cycle 11'!G$10:G$999,MATCH($A60,'Cycle 11'!$L$10:$L$999,0),1)),"")="","",IFERROR(IFERROR(IFERROR(IFERROR(IFERROR(IFERROR(IFERROR(IFERROR(IFERROR(IFERROR(IFERROR(IFERROR(INDEX(Summer!G$10:G$999,MATCH($A60,Summer!$L$10:$L$999,0),1),INDEX('Cycle 1'!G$10:G$999,MATCH($A60,'Cycle 1'!$L$10:$L$999,0),1)),INDEX('Cycle 2'!G$10:G$999,MATCH($A60,'Cycle 2'!$L$10:$L$999,0),1)),INDEX('Cycle 3'!G$10:G$999,MATCH($A60,'Cycle 3'!$L$10:$L$999,0),1)),INDEX('Cycle 4'!G$10:G$999,MATCH($A60,'Cycle 4'!$L$10:$L$999,0),1)),INDEX('Cycle 5'!G$10:G$999,MATCH($A60,'Cycle 5'!$L$10:$L$999,0),1)),INDEX('Cycle 6'!G$10:G$999,MATCH($A60,'Cycle 6'!$L$10:$L$999,0),1)),INDEX('Cycle 7'!G$10:G$999,MATCH($A60,'Cycle 7'!$L$10:$L$999,0),1)),INDEX('Cycle 8'!G$10:G$999,MATCH($A60,'Cycle 8'!$L$10:$L$999,0),1)),INDEX('Cycle 9'!G$10:G$999,MATCH($A60,'Cycle 9'!$L$10:$L$999,0),1)),INDEX('Cycle 10'!G$10:G$999,MATCH($A60,'Cycle 10'!$L$10:$L$999,0),1)),INDEX('Cycle 11'!G$10:G$999,MATCH($A60,'Cycle 11'!$L$10:$L$999,0),1)),""))</f>
        <v/>
      </c>
      <c r="I60">
        <f>IFERROR(IF(C60="",MAX(I$1:I59),IF(ROW(C$2)=ROW(C60),1,IF(ISERROR(VLOOKUP(C60,C$2:C59,1,FALSE)),MAX(I$1:I59)+1,MAX(I$1:I59)))),"")</f>
        <v>0</v>
      </c>
      <c r="J60" t="str">
        <f t="shared" si="0"/>
        <v/>
      </c>
      <c r="K60" t="str">
        <f t="shared" si="7"/>
        <v/>
      </c>
      <c r="L60" t="str">
        <f t="shared" si="7"/>
        <v/>
      </c>
      <c r="M60" t="str">
        <f t="shared" si="7"/>
        <v/>
      </c>
      <c r="N60" t="str">
        <f t="shared" si="7"/>
        <v/>
      </c>
      <c r="O60" t="str">
        <f t="shared" si="7"/>
        <v/>
      </c>
      <c r="P60" t="str">
        <f t="shared" si="7"/>
        <v/>
      </c>
      <c r="Q60" t="str">
        <f t="shared" si="7"/>
        <v/>
      </c>
      <c r="R60" t="str">
        <f t="shared" si="7"/>
        <v/>
      </c>
      <c r="S60" t="str">
        <f t="shared" si="7"/>
        <v/>
      </c>
      <c r="T60" t="str">
        <f t="shared" si="7"/>
        <v/>
      </c>
      <c r="U60" t="str">
        <f t="shared" si="7"/>
        <v/>
      </c>
      <c r="V60" t="str">
        <f t="shared" si="7"/>
        <v/>
      </c>
      <c r="W60" t="str">
        <f t="shared" si="2"/>
        <v/>
      </c>
      <c r="X60">
        <f>IF(OR(H60="No",H60=""),0,IF(COUNTIFS(H$2:H60,"Yes",C$2:C60,C60)&gt;1,0,COUNTIFS(H$2:H60,"Yes",C$2:C60,C60)))+IF(X59=$X$1,0,X59)</f>
        <v>0</v>
      </c>
    </row>
    <row r="61" spans="1:24" x14ac:dyDescent="0.3">
      <c r="A61">
        <f>ROWS($A$2:$A61)</f>
        <v>60</v>
      </c>
      <c r="B61" t="str">
        <f>IF(ISERROR(VLOOKUP(A61,Summer!L$11:L$500,1,FALSE)),IF(ISERROR(VLOOKUP(A61,'Cycle 1'!L$11:L$500,1,FALSE)),IF(ISERROR(VLOOKUP(A61,'Cycle 2'!L$11:L$500,1,FALSE)),IF(ISERROR(VLOOKUP(A61,'Cycle 3'!L$11:L$500,1,FALSE)),IF(ISERROR(VLOOKUP(A61,'Cycle 4'!L$11:L$500,1,FALSE)),IF(ISERROR(VLOOKUP(A61,'Cycle 5'!L$11:L$500,1,FALSE)),IF(ISERROR(VLOOKUP(A61,'Cycle 6'!L$11:L$500,1,FALSE)),IF(ISERROR(VLOOKUP(A61,'Cycle 7'!L$11:L$500,1,FALSE)),IF(ISERROR(VLOOKUP(A61,'Cycle 8'!L$11:L$500,1,FALSE)),IF(ISERROR(VLOOKUP(A61,'Cycle 9'!L$11:L$500,1,FALSE)),IF(ISERROR(VLOOKUP(A61,'Cycle 10'!L$11:L$500,1,FALSE)),IF(ISERROR(VLOOKUP(A61,'Cycle 11'!L$11:L$500,1,FALSE)),"","Cycle 11"),"Cycle 10"),"Cycle 9"),"Cycle 8"),"Cycle 7"),"Cycle 6"),"Cycle 5"),"Cycle 4"),"Cycle 3"),"Cycle 2"),"Cycle 1"),"Summer")</f>
        <v/>
      </c>
      <c r="C61" t="str">
        <f>IF(IFERROR(IFERROR(IFERROR(IFERROR(IFERROR(IFERROR(IFERROR(IFERROR(IFERROR(IFERROR(IFERROR(IFERROR(INDEX(Summer!B$10:B$999,MATCH($A61,Summer!$L$10:$L$999,0),1),INDEX('Cycle 1'!B$10:B$999,MATCH($A61,'Cycle 1'!$L$10:$L$999,0),1)),INDEX('Cycle 2'!B$10:B$999,MATCH($A61,'Cycle 2'!$L$10:$L$999,0),1)),INDEX('Cycle 3'!B$10:B$999,MATCH($A61,'Cycle 3'!$L$10:$L$999,0),1)),INDEX('Cycle 4'!B$10:B$999,MATCH($A61,'Cycle 4'!$L$10:$L$999,0),1)),INDEX('Cycle 5'!B$10:B$999,MATCH($A61,'Cycle 5'!$L$10:$L$999,0),1)),INDEX('Cycle 6'!B$10:B$999,MATCH($A61,'Cycle 6'!$L$10:$L$999,0),1)),INDEX('Cycle 7'!B$10:B$999,MATCH($A61,'Cycle 7'!$L$10:$L$999,0),1)),INDEX('Cycle 8'!B$10:B$999,MATCH($A61,'Cycle 8'!$L$10:$L$999,0),1)),INDEX('Cycle 9'!B$10:B$999,MATCH($A61,'Cycle 9'!$L$10:$L$999,0),1)),INDEX('Cycle 10'!B$10:B$999,MATCH($A61,'Cycle 10'!$L$10:$L$999,0),1)),INDEX('Cycle 11'!B$10:B$999,MATCH($A61,'Cycle 11'!$L$10:$L$999,0),1)),"")="","",IFERROR(IFERROR(IFERROR(IFERROR(IFERROR(IFERROR(IFERROR(IFERROR(IFERROR(IFERROR(IFERROR(IFERROR(INDEX(Summer!B$10:B$999,MATCH($A61,Summer!$L$10:$L$999,0),1),INDEX('Cycle 1'!B$10:B$999,MATCH($A61,'Cycle 1'!$L$10:$L$999,0),1)),INDEX('Cycle 2'!B$10:B$999,MATCH($A61,'Cycle 2'!$L$10:$L$999,0),1)),INDEX('Cycle 3'!B$10:B$999,MATCH($A61,'Cycle 3'!$L$10:$L$999,0),1)),INDEX('Cycle 4'!B$10:B$999,MATCH($A61,'Cycle 4'!$L$10:$L$999,0),1)),INDEX('Cycle 5'!B$10:B$999,MATCH($A61,'Cycle 5'!$L$10:$L$999,0),1)),INDEX('Cycle 6'!B$10:B$999,MATCH($A61,'Cycle 6'!$L$10:$L$999,0),1)),INDEX('Cycle 7'!B$10:B$999,MATCH($A61,'Cycle 7'!$L$10:$L$999,0),1)),INDEX('Cycle 8'!B$10:B$999,MATCH($A61,'Cycle 8'!$L$10:$L$999,0),1)),INDEX('Cycle 9'!B$10:B$999,MATCH($A61,'Cycle 9'!$L$10:$L$999,0),1)),INDEX('Cycle 10'!B$10:B$999,MATCH($A61,'Cycle 10'!$L$10:$L$999,0),1)),INDEX('Cycle 11'!B$10:B$999,MATCH($A61,'Cycle 11'!$L$10:$L$999,0),1)),""))</f>
        <v/>
      </c>
      <c r="D61" t="str">
        <f>IF(IFERROR(IFERROR(IFERROR(IFERROR(IFERROR(IFERROR(IFERROR(IFERROR(IFERROR(IFERROR(IFERROR(IFERROR(INDEX(Summer!C$10:C$999,MATCH($A61,Summer!$L$10:$L$999,0),1),INDEX('Cycle 1'!C$10:C$999,MATCH($A61,'Cycle 1'!$L$10:$L$999,0),1)),INDEX('Cycle 2'!C$10:C$999,MATCH($A61,'Cycle 2'!$L$10:$L$999,0),1)),INDEX('Cycle 3'!C$10:C$999,MATCH($A61,'Cycle 3'!$L$10:$L$999,0),1)),INDEX('Cycle 4'!C$10:C$999,MATCH($A61,'Cycle 4'!$L$10:$L$999,0),1)),INDEX('Cycle 5'!C$10:C$999,MATCH($A61,'Cycle 5'!$L$10:$L$999,0),1)),INDEX('Cycle 6'!C$10:C$999,MATCH($A61,'Cycle 6'!$L$10:$L$999,0),1)),INDEX('Cycle 7'!C$10:C$999,MATCH($A61,'Cycle 7'!$L$10:$L$999,0),1)),INDEX('Cycle 8'!C$10:C$999,MATCH($A61,'Cycle 8'!$L$10:$L$999,0),1)),INDEX('Cycle 9'!C$10:C$999,MATCH($A61,'Cycle 9'!$L$10:$L$999,0),1)),INDEX('Cycle 10'!C$10:C$999,MATCH($A61,'Cycle 10'!$L$10:$L$999,0),1)),INDEX('Cycle 11'!C$10:C$999,MATCH($A61,'Cycle 11'!$L$10:$L$999,0),1)),"")="","",IFERROR(IFERROR(IFERROR(IFERROR(IFERROR(IFERROR(IFERROR(IFERROR(IFERROR(IFERROR(IFERROR(IFERROR(INDEX(Summer!C$10:C$999,MATCH($A61,Summer!$L$10:$L$999,0),1),INDEX('Cycle 1'!C$10:C$999,MATCH($A61,'Cycle 1'!$L$10:$L$999,0),1)),INDEX('Cycle 2'!C$10:C$999,MATCH($A61,'Cycle 2'!$L$10:$L$999,0),1)),INDEX('Cycle 3'!C$10:C$999,MATCH($A61,'Cycle 3'!$L$10:$L$999,0),1)),INDEX('Cycle 4'!C$10:C$999,MATCH($A61,'Cycle 4'!$L$10:$L$999,0),1)),INDEX('Cycle 5'!C$10:C$999,MATCH($A61,'Cycle 5'!$L$10:$L$999,0),1)),INDEX('Cycle 6'!C$10:C$999,MATCH($A61,'Cycle 6'!$L$10:$L$999,0),1)),INDEX('Cycle 7'!C$10:C$999,MATCH($A61,'Cycle 7'!$L$10:$L$999,0),1)),INDEX('Cycle 8'!C$10:C$999,MATCH($A61,'Cycle 8'!$L$10:$L$999,0),1)),INDEX('Cycle 9'!C$10:C$999,MATCH($A61,'Cycle 9'!$L$10:$L$999,0),1)),INDEX('Cycle 10'!C$10:C$999,MATCH($A61,'Cycle 10'!$L$10:$L$999,0),1)),INDEX('Cycle 11'!C$10:C$999,MATCH($A61,'Cycle 11'!$L$10:$L$999,0),1)),""))</f>
        <v/>
      </c>
      <c r="E61" t="str">
        <f>IF(IFERROR(IFERROR(IFERROR(IFERROR(IFERROR(IFERROR(IFERROR(IFERROR(IFERROR(IFERROR(IFERROR(IFERROR(INDEX(Summer!D$10:D$999,MATCH($A61,Summer!$L$10:$L$999,0),1),INDEX('Cycle 1'!D$10:D$999,MATCH($A61,'Cycle 1'!$L$10:$L$999,0),1)),INDEX('Cycle 2'!D$10:D$999,MATCH($A61,'Cycle 2'!$L$10:$L$999,0),1)),INDEX('Cycle 3'!D$10:D$999,MATCH($A61,'Cycle 3'!$L$10:$L$999,0),1)),INDEX('Cycle 4'!D$10:D$999,MATCH($A61,'Cycle 4'!$L$10:$L$999,0),1)),INDEX('Cycle 5'!D$10:D$999,MATCH($A61,'Cycle 5'!$L$10:$L$999,0),1)),INDEX('Cycle 6'!D$10:D$999,MATCH($A61,'Cycle 6'!$L$10:$L$999,0),1)),INDEX('Cycle 7'!D$10:D$999,MATCH($A61,'Cycle 7'!$L$10:$L$999,0),1)),INDEX('Cycle 8'!D$10:D$999,MATCH($A61,'Cycle 8'!$L$10:$L$999,0),1)),INDEX('Cycle 9'!D$10:D$999,MATCH($A61,'Cycle 9'!$L$10:$L$999,0),1)),INDEX('Cycle 10'!D$10:D$999,MATCH($A61,'Cycle 10'!$L$10:$L$999,0),1)),INDEX('Cycle 11'!D$10:D$999,MATCH($A61,'Cycle 11'!$L$10:$L$999,0),1)),"")="","",IFERROR(IFERROR(IFERROR(IFERROR(IFERROR(IFERROR(IFERROR(IFERROR(IFERROR(IFERROR(IFERROR(IFERROR(INDEX(Summer!D$10:D$999,MATCH($A61,Summer!$L$10:$L$999,0),1),INDEX('Cycle 1'!D$10:D$999,MATCH($A61,'Cycle 1'!$L$10:$L$999,0),1)),INDEX('Cycle 2'!D$10:D$999,MATCH($A61,'Cycle 2'!$L$10:$L$999,0),1)),INDEX('Cycle 3'!D$10:D$999,MATCH($A61,'Cycle 3'!$L$10:$L$999,0),1)),INDEX('Cycle 4'!D$10:D$999,MATCH($A61,'Cycle 4'!$L$10:$L$999,0),1)),INDEX('Cycle 5'!D$10:D$999,MATCH($A61,'Cycle 5'!$L$10:$L$999,0),1)),INDEX('Cycle 6'!D$10:D$999,MATCH($A61,'Cycle 6'!$L$10:$L$999,0),1)),INDEX('Cycle 7'!D$10:D$999,MATCH($A61,'Cycle 7'!$L$10:$L$999,0),1)),INDEX('Cycle 8'!D$10:D$999,MATCH($A61,'Cycle 8'!$L$10:$L$999,0),1)),INDEX('Cycle 9'!D$10:D$999,MATCH($A61,'Cycle 9'!$L$10:$L$999,0),1)),INDEX('Cycle 10'!D$10:D$999,MATCH($A61,'Cycle 10'!$L$10:$L$999,0),1)),INDEX('Cycle 11'!D$10:D$999,MATCH($A61,'Cycle 11'!$L$10:$L$999,0),1)),""))</f>
        <v/>
      </c>
      <c r="F61" t="str">
        <f>IF(IFERROR(IFERROR(IFERROR(IFERROR(IFERROR(IFERROR(IFERROR(IFERROR(IFERROR(IFERROR(IFERROR(IFERROR(INDEX(Summer!E$10:E$999,MATCH($A61,Summer!$L$10:$L$999,0),1),INDEX('Cycle 1'!E$10:E$999,MATCH($A61,'Cycle 1'!$L$10:$L$999,0),1)),INDEX('Cycle 2'!E$10:E$999,MATCH($A61,'Cycle 2'!$L$10:$L$999,0),1)),INDEX('Cycle 3'!E$10:E$999,MATCH($A61,'Cycle 3'!$L$10:$L$999,0),1)),INDEX('Cycle 4'!E$10:E$999,MATCH($A61,'Cycle 4'!$L$10:$L$999,0),1)),INDEX('Cycle 5'!E$10:E$999,MATCH($A61,'Cycle 5'!$L$10:$L$999,0),1)),INDEX('Cycle 6'!E$10:E$999,MATCH($A61,'Cycle 6'!$L$10:$L$999,0),1)),INDEX('Cycle 7'!E$10:E$999,MATCH($A61,'Cycle 7'!$L$10:$L$999,0),1)),INDEX('Cycle 8'!E$10:E$999,MATCH($A61,'Cycle 8'!$L$10:$L$999,0),1)),INDEX('Cycle 9'!E$10:E$999,MATCH($A61,'Cycle 9'!$L$10:$L$999,0),1)),INDEX('Cycle 10'!E$10:E$999,MATCH($A61,'Cycle 10'!$L$10:$L$999,0),1)),INDEX('Cycle 11'!E$10:E$999,MATCH($A61,'Cycle 11'!$L$10:$L$999,0),1)),"")="","",IFERROR(IFERROR(IFERROR(IFERROR(IFERROR(IFERROR(IFERROR(IFERROR(IFERROR(IFERROR(IFERROR(IFERROR(INDEX(Summer!E$10:E$999,MATCH($A61,Summer!$L$10:$L$999,0),1),INDEX('Cycle 1'!E$10:E$999,MATCH($A61,'Cycle 1'!$L$10:$L$999,0),1)),INDEX('Cycle 2'!E$10:E$999,MATCH($A61,'Cycle 2'!$L$10:$L$999,0),1)),INDEX('Cycle 3'!E$10:E$999,MATCH($A61,'Cycle 3'!$L$10:$L$999,0),1)),INDEX('Cycle 4'!E$10:E$999,MATCH($A61,'Cycle 4'!$L$10:$L$999,0),1)),INDEX('Cycle 5'!E$10:E$999,MATCH($A61,'Cycle 5'!$L$10:$L$999,0),1)),INDEX('Cycle 6'!E$10:E$999,MATCH($A61,'Cycle 6'!$L$10:$L$999,0),1)),INDEX('Cycle 7'!E$10:E$999,MATCH($A61,'Cycle 7'!$L$10:$L$999,0),1)),INDEX('Cycle 8'!E$10:E$999,MATCH($A61,'Cycle 8'!$L$10:$L$999,0),1)),INDEX('Cycle 9'!E$10:E$999,MATCH($A61,'Cycle 9'!$L$10:$L$999,0),1)),INDEX('Cycle 10'!E$10:E$999,MATCH($A61,'Cycle 10'!$L$10:$L$999,0),1)),INDEX('Cycle 11'!E$10:E$999,MATCH($A61,'Cycle 11'!$L$10:$L$999,0),1)),""))</f>
        <v/>
      </c>
      <c r="G61" t="str">
        <f>IF(IFERROR(IFERROR(IFERROR(IFERROR(IFERROR(IFERROR(IFERROR(IFERROR(IFERROR(IFERROR(IFERROR(IFERROR(INDEX(Summer!F$10:F$999,MATCH($A61,Summer!$L$10:$L$999,0),1),INDEX('Cycle 1'!F$10:F$999,MATCH($A61,'Cycle 1'!$L$10:$L$999,0),1)),INDEX('Cycle 2'!F$10:F$999,MATCH($A61,'Cycle 2'!$L$10:$L$999,0),1)),INDEX('Cycle 3'!F$10:F$999,MATCH($A61,'Cycle 3'!$L$10:$L$999,0),1)),INDEX('Cycle 4'!F$10:F$999,MATCH($A61,'Cycle 4'!$L$10:$L$999,0),1)),INDEX('Cycle 5'!F$10:F$999,MATCH($A61,'Cycle 5'!$L$10:$L$999,0),1)),INDEX('Cycle 6'!F$10:F$999,MATCH($A61,'Cycle 6'!$L$10:$L$999,0),1)),INDEX('Cycle 7'!F$10:F$999,MATCH($A61,'Cycle 7'!$L$10:$L$999,0),1)),INDEX('Cycle 8'!F$10:F$999,MATCH($A61,'Cycle 8'!$L$10:$L$999,0),1)),INDEX('Cycle 9'!F$10:F$999,MATCH($A61,'Cycle 9'!$L$10:$L$999,0),1)),INDEX('Cycle 10'!F$10:F$999,MATCH($A61,'Cycle 10'!$L$10:$L$999,0),1)),INDEX('Cycle 11'!F$10:F$999,MATCH($A61,'Cycle 11'!$L$10:$L$999,0),1)),"")="","",IFERROR(IFERROR(IFERROR(IFERROR(IFERROR(IFERROR(IFERROR(IFERROR(IFERROR(IFERROR(IFERROR(IFERROR(INDEX(Summer!F$10:F$999,MATCH($A61,Summer!$L$10:$L$999,0),1),INDEX('Cycle 1'!F$10:F$999,MATCH($A61,'Cycle 1'!$L$10:$L$999,0),1)),INDEX('Cycle 2'!F$10:F$999,MATCH($A61,'Cycle 2'!$L$10:$L$999,0),1)),INDEX('Cycle 3'!F$10:F$999,MATCH($A61,'Cycle 3'!$L$10:$L$999,0),1)),INDEX('Cycle 4'!F$10:F$999,MATCH($A61,'Cycle 4'!$L$10:$L$999,0),1)),INDEX('Cycle 5'!F$10:F$999,MATCH($A61,'Cycle 5'!$L$10:$L$999,0),1)),INDEX('Cycle 6'!F$10:F$999,MATCH($A61,'Cycle 6'!$L$10:$L$999,0),1)),INDEX('Cycle 7'!F$10:F$999,MATCH($A61,'Cycle 7'!$L$10:$L$999,0),1)),INDEX('Cycle 8'!F$10:F$999,MATCH($A61,'Cycle 8'!$L$10:$L$999,0),1)),INDEX('Cycle 9'!F$10:F$999,MATCH($A61,'Cycle 9'!$L$10:$L$999,0),1)),INDEX('Cycle 10'!F$10:F$999,MATCH($A61,'Cycle 10'!$L$10:$L$999,0),1)),INDEX('Cycle 11'!F$10:F$999,MATCH($A61,'Cycle 11'!$L$10:$L$999,0),1)),""))</f>
        <v/>
      </c>
      <c r="H61" t="str">
        <f>IF(IFERROR(IFERROR(IFERROR(IFERROR(IFERROR(IFERROR(IFERROR(IFERROR(IFERROR(IFERROR(IFERROR(IFERROR(INDEX(Summer!G$10:G$999,MATCH($A61,Summer!$L$10:$L$999,0),1),INDEX('Cycle 1'!G$10:G$999,MATCH($A61,'Cycle 1'!$L$10:$L$999,0),1)),INDEX('Cycle 2'!G$10:G$999,MATCH($A61,'Cycle 2'!$L$10:$L$999,0),1)),INDEX('Cycle 3'!G$10:G$999,MATCH($A61,'Cycle 3'!$L$10:$L$999,0),1)),INDEX('Cycle 4'!G$10:G$999,MATCH($A61,'Cycle 4'!$L$10:$L$999,0),1)),INDEX('Cycle 5'!G$10:G$999,MATCH($A61,'Cycle 5'!$L$10:$L$999,0),1)),INDEX('Cycle 6'!G$10:G$999,MATCH($A61,'Cycle 6'!$L$10:$L$999,0),1)),INDEX('Cycle 7'!G$10:G$999,MATCH($A61,'Cycle 7'!$L$10:$L$999,0),1)),INDEX('Cycle 8'!G$10:G$999,MATCH($A61,'Cycle 8'!$L$10:$L$999,0),1)),INDEX('Cycle 9'!G$10:G$999,MATCH($A61,'Cycle 9'!$L$10:$L$999,0),1)),INDEX('Cycle 10'!G$10:G$999,MATCH($A61,'Cycle 10'!$L$10:$L$999,0),1)),INDEX('Cycle 11'!G$10:G$999,MATCH($A61,'Cycle 11'!$L$10:$L$999,0),1)),"")="","",IFERROR(IFERROR(IFERROR(IFERROR(IFERROR(IFERROR(IFERROR(IFERROR(IFERROR(IFERROR(IFERROR(IFERROR(INDEX(Summer!G$10:G$999,MATCH($A61,Summer!$L$10:$L$999,0),1),INDEX('Cycle 1'!G$10:G$999,MATCH($A61,'Cycle 1'!$L$10:$L$999,0),1)),INDEX('Cycle 2'!G$10:G$999,MATCH($A61,'Cycle 2'!$L$10:$L$999,0),1)),INDEX('Cycle 3'!G$10:G$999,MATCH($A61,'Cycle 3'!$L$10:$L$999,0),1)),INDEX('Cycle 4'!G$10:G$999,MATCH($A61,'Cycle 4'!$L$10:$L$999,0),1)),INDEX('Cycle 5'!G$10:G$999,MATCH($A61,'Cycle 5'!$L$10:$L$999,0),1)),INDEX('Cycle 6'!G$10:G$999,MATCH($A61,'Cycle 6'!$L$10:$L$999,0),1)),INDEX('Cycle 7'!G$10:G$999,MATCH($A61,'Cycle 7'!$L$10:$L$999,0),1)),INDEX('Cycle 8'!G$10:G$999,MATCH($A61,'Cycle 8'!$L$10:$L$999,0),1)),INDEX('Cycle 9'!G$10:G$999,MATCH($A61,'Cycle 9'!$L$10:$L$999,0),1)),INDEX('Cycle 10'!G$10:G$999,MATCH($A61,'Cycle 10'!$L$10:$L$999,0),1)),INDEX('Cycle 11'!G$10:G$999,MATCH($A61,'Cycle 11'!$L$10:$L$999,0),1)),""))</f>
        <v/>
      </c>
      <c r="I61">
        <f>IFERROR(IF(C61="",MAX(I$1:I60),IF(ROW(C$2)=ROW(C61),1,IF(ISERROR(VLOOKUP(C61,C$2:C60,1,FALSE)),MAX(I$1:I60)+1,MAX(I$1:I60)))),"")</f>
        <v>0</v>
      </c>
      <c r="J61" t="str">
        <f t="shared" si="0"/>
        <v/>
      </c>
      <c r="K61" t="str">
        <f t="shared" si="7"/>
        <v/>
      </c>
      <c r="L61" t="str">
        <f t="shared" si="7"/>
        <v/>
      </c>
      <c r="M61" t="str">
        <f t="shared" si="7"/>
        <v/>
      </c>
      <c r="N61" t="str">
        <f t="shared" si="7"/>
        <v/>
      </c>
      <c r="O61" t="str">
        <f t="shared" si="7"/>
        <v/>
      </c>
      <c r="P61" t="str">
        <f t="shared" si="7"/>
        <v/>
      </c>
      <c r="Q61" t="str">
        <f t="shared" si="7"/>
        <v/>
      </c>
      <c r="R61" t="str">
        <f t="shared" si="7"/>
        <v/>
      </c>
      <c r="S61" t="str">
        <f t="shared" si="7"/>
        <v/>
      </c>
      <c r="T61" t="str">
        <f t="shared" si="7"/>
        <v/>
      </c>
      <c r="U61" t="str">
        <f t="shared" si="7"/>
        <v/>
      </c>
      <c r="V61" t="str">
        <f t="shared" si="7"/>
        <v/>
      </c>
      <c r="W61" t="str">
        <f t="shared" si="2"/>
        <v/>
      </c>
      <c r="X61">
        <f>IF(OR(H61="No",H61=""),0,IF(COUNTIFS(H$2:H61,"Yes",C$2:C61,C61)&gt;1,0,COUNTIFS(H$2:H61,"Yes",C$2:C61,C61)))+IF(X60=$X$1,0,X60)</f>
        <v>0</v>
      </c>
    </row>
    <row r="62" spans="1:24" x14ac:dyDescent="0.3">
      <c r="A62">
        <f>ROWS($A$2:$A62)</f>
        <v>61</v>
      </c>
      <c r="B62" t="str">
        <f>IF(ISERROR(VLOOKUP(A62,Summer!L$11:L$500,1,FALSE)),IF(ISERROR(VLOOKUP(A62,'Cycle 1'!L$11:L$500,1,FALSE)),IF(ISERROR(VLOOKUP(A62,'Cycle 2'!L$11:L$500,1,FALSE)),IF(ISERROR(VLOOKUP(A62,'Cycle 3'!L$11:L$500,1,FALSE)),IF(ISERROR(VLOOKUP(A62,'Cycle 4'!L$11:L$500,1,FALSE)),IF(ISERROR(VLOOKUP(A62,'Cycle 5'!L$11:L$500,1,FALSE)),IF(ISERROR(VLOOKUP(A62,'Cycle 6'!L$11:L$500,1,FALSE)),IF(ISERROR(VLOOKUP(A62,'Cycle 7'!L$11:L$500,1,FALSE)),IF(ISERROR(VLOOKUP(A62,'Cycle 8'!L$11:L$500,1,FALSE)),IF(ISERROR(VLOOKUP(A62,'Cycle 9'!L$11:L$500,1,FALSE)),IF(ISERROR(VLOOKUP(A62,'Cycle 10'!L$11:L$500,1,FALSE)),IF(ISERROR(VLOOKUP(A62,'Cycle 11'!L$11:L$500,1,FALSE)),"","Cycle 11"),"Cycle 10"),"Cycle 9"),"Cycle 8"),"Cycle 7"),"Cycle 6"),"Cycle 5"),"Cycle 4"),"Cycle 3"),"Cycle 2"),"Cycle 1"),"Summer")</f>
        <v/>
      </c>
      <c r="C62" t="str">
        <f>IF(IFERROR(IFERROR(IFERROR(IFERROR(IFERROR(IFERROR(IFERROR(IFERROR(IFERROR(IFERROR(IFERROR(IFERROR(INDEX(Summer!B$10:B$999,MATCH($A62,Summer!$L$10:$L$999,0),1),INDEX('Cycle 1'!B$10:B$999,MATCH($A62,'Cycle 1'!$L$10:$L$999,0),1)),INDEX('Cycle 2'!B$10:B$999,MATCH($A62,'Cycle 2'!$L$10:$L$999,0),1)),INDEX('Cycle 3'!B$10:B$999,MATCH($A62,'Cycle 3'!$L$10:$L$999,0),1)),INDEX('Cycle 4'!B$10:B$999,MATCH($A62,'Cycle 4'!$L$10:$L$999,0),1)),INDEX('Cycle 5'!B$10:B$999,MATCH($A62,'Cycle 5'!$L$10:$L$999,0),1)),INDEX('Cycle 6'!B$10:B$999,MATCH($A62,'Cycle 6'!$L$10:$L$999,0),1)),INDEX('Cycle 7'!B$10:B$999,MATCH($A62,'Cycle 7'!$L$10:$L$999,0),1)),INDEX('Cycle 8'!B$10:B$999,MATCH($A62,'Cycle 8'!$L$10:$L$999,0),1)),INDEX('Cycle 9'!B$10:B$999,MATCH($A62,'Cycle 9'!$L$10:$L$999,0),1)),INDEX('Cycle 10'!B$10:B$999,MATCH($A62,'Cycle 10'!$L$10:$L$999,0),1)),INDEX('Cycle 11'!B$10:B$999,MATCH($A62,'Cycle 11'!$L$10:$L$999,0),1)),"")="","",IFERROR(IFERROR(IFERROR(IFERROR(IFERROR(IFERROR(IFERROR(IFERROR(IFERROR(IFERROR(IFERROR(IFERROR(INDEX(Summer!B$10:B$999,MATCH($A62,Summer!$L$10:$L$999,0),1),INDEX('Cycle 1'!B$10:B$999,MATCH($A62,'Cycle 1'!$L$10:$L$999,0),1)),INDEX('Cycle 2'!B$10:B$999,MATCH($A62,'Cycle 2'!$L$10:$L$999,0),1)),INDEX('Cycle 3'!B$10:B$999,MATCH($A62,'Cycle 3'!$L$10:$L$999,0),1)),INDEX('Cycle 4'!B$10:B$999,MATCH($A62,'Cycle 4'!$L$10:$L$999,0),1)),INDEX('Cycle 5'!B$10:B$999,MATCH($A62,'Cycle 5'!$L$10:$L$999,0),1)),INDEX('Cycle 6'!B$10:B$999,MATCH($A62,'Cycle 6'!$L$10:$L$999,0),1)),INDEX('Cycle 7'!B$10:B$999,MATCH($A62,'Cycle 7'!$L$10:$L$999,0),1)),INDEX('Cycle 8'!B$10:B$999,MATCH($A62,'Cycle 8'!$L$10:$L$999,0),1)),INDEX('Cycle 9'!B$10:B$999,MATCH($A62,'Cycle 9'!$L$10:$L$999,0),1)),INDEX('Cycle 10'!B$10:B$999,MATCH($A62,'Cycle 10'!$L$10:$L$999,0),1)),INDEX('Cycle 11'!B$10:B$999,MATCH($A62,'Cycle 11'!$L$10:$L$999,0),1)),""))</f>
        <v/>
      </c>
      <c r="D62" t="str">
        <f>IF(IFERROR(IFERROR(IFERROR(IFERROR(IFERROR(IFERROR(IFERROR(IFERROR(IFERROR(IFERROR(IFERROR(IFERROR(INDEX(Summer!C$10:C$999,MATCH($A62,Summer!$L$10:$L$999,0),1),INDEX('Cycle 1'!C$10:C$999,MATCH($A62,'Cycle 1'!$L$10:$L$999,0),1)),INDEX('Cycle 2'!C$10:C$999,MATCH($A62,'Cycle 2'!$L$10:$L$999,0),1)),INDEX('Cycle 3'!C$10:C$999,MATCH($A62,'Cycle 3'!$L$10:$L$999,0),1)),INDEX('Cycle 4'!C$10:C$999,MATCH($A62,'Cycle 4'!$L$10:$L$999,0),1)),INDEX('Cycle 5'!C$10:C$999,MATCH($A62,'Cycle 5'!$L$10:$L$999,0),1)),INDEX('Cycle 6'!C$10:C$999,MATCH($A62,'Cycle 6'!$L$10:$L$999,0),1)),INDEX('Cycle 7'!C$10:C$999,MATCH($A62,'Cycle 7'!$L$10:$L$999,0),1)),INDEX('Cycle 8'!C$10:C$999,MATCH($A62,'Cycle 8'!$L$10:$L$999,0),1)),INDEX('Cycle 9'!C$10:C$999,MATCH($A62,'Cycle 9'!$L$10:$L$999,0),1)),INDEX('Cycle 10'!C$10:C$999,MATCH($A62,'Cycle 10'!$L$10:$L$999,0),1)),INDEX('Cycle 11'!C$10:C$999,MATCH($A62,'Cycle 11'!$L$10:$L$999,0),1)),"")="","",IFERROR(IFERROR(IFERROR(IFERROR(IFERROR(IFERROR(IFERROR(IFERROR(IFERROR(IFERROR(IFERROR(IFERROR(INDEX(Summer!C$10:C$999,MATCH($A62,Summer!$L$10:$L$999,0),1),INDEX('Cycle 1'!C$10:C$999,MATCH($A62,'Cycle 1'!$L$10:$L$999,0),1)),INDEX('Cycle 2'!C$10:C$999,MATCH($A62,'Cycle 2'!$L$10:$L$999,0),1)),INDEX('Cycle 3'!C$10:C$999,MATCH($A62,'Cycle 3'!$L$10:$L$999,0),1)),INDEX('Cycle 4'!C$10:C$999,MATCH($A62,'Cycle 4'!$L$10:$L$999,0),1)),INDEX('Cycle 5'!C$10:C$999,MATCH($A62,'Cycle 5'!$L$10:$L$999,0),1)),INDEX('Cycle 6'!C$10:C$999,MATCH($A62,'Cycle 6'!$L$10:$L$999,0),1)),INDEX('Cycle 7'!C$10:C$999,MATCH($A62,'Cycle 7'!$L$10:$L$999,0),1)),INDEX('Cycle 8'!C$10:C$999,MATCH($A62,'Cycle 8'!$L$10:$L$999,0),1)),INDEX('Cycle 9'!C$10:C$999,MATCH($A62,'Cycle 9'!$L$10:$L$999,0),1)),INDEX('Cycle 10'!C$10:C$999,MATCH($A62,'Cycle 10'!$L$10:$L$999,0),1)),INDEX('Cycle 11'!C$10:C$999,MATCH($A62,'Cycle 11'!$L$10:$L$999,0),1)),""))</f>
        <v/>
      </c>
      <c r="E62" t="str">
        <f>IF(IFERROR(IFERROR(IFERROR(IFERROR(IFERROR(IFERROR(IFERROR(IFERROR(IFERROR(IFERROR(IFERROR(IFERROR(INDEX(Summer!D$10:D$999,MATCH($A62,Summer!$L$10:$L$999,0),1),INDEX('Cycle 1'!D$10:D$999,MATCH($A62,'Cycle 1'!$L$10:$L$999,0),1)),INDEX('Cycle 2'!D$10:D$999,MATCH($A62,'Cycle 2'!$L$10:$L$999,0),1)),INDEX('Cycle 3'!D$10:D$999,MATCH($A62,'Cycle 3'!$L$10:$L$999,0),1)),INDEX('Cycle 4'!D$10:D$999,MATCH($A62,'Cycle 4'!$L$10:$L$999,0),1)),INDEX('Cycle 5'!D$10:D$999,MATCH($A62,'Cycle 5'!$L$10:$L$999,0),1)),INDEX('Cycle 6'!D$10:D$999,MATCH($A62,'Cycle 6'!$L$10:$L$999,0),1)),INDEX('Cycle 7'!D$10:D$999,MATCH($A62,'Cycle 7'!$L$10:$L$999,0),1)),INDEX('Cycle 8'!D$10:D$999,MATCH($A62,'Cycle 8'!$L$10:$L$999,0),1)),INDEX('Cycle 9'!D$10:D$999,MATCH($A62,'Cycle 9'!$L$10:$L$999,0),1)),INDEX('Cycle 10'!D$10:D$999,MATCH($A62,'Cycle 10'!$L$10:$L$999,0),1)),INDEX('Cycle 11'!D$10:D$999,MATCH($A62,'Cycle 11'!$L$10:$L$999,0),1)),"")="","",IFERROR(IFERROR(IFERROR(IFERROR(IFERROR(IFERROR(IFERROR(IFERROR(IFERROR(IFERROR(IFERROR(IFERROR(INDEX(Summer!D$10:D$999,MATCH($A62,Summer!$L$10:$L$999,0),1),INDEX('Cycle 1'!D$10:D$999,MATCH($A62,'Cycle 1'!$L$10:$L$999,0),1)),INDEX('Cycle 2'!D$10:D$999,MATCH($A62,'Cycle 2'!$L$10:$L$999,0),1)),INDEX('Cycle 3'!D$10:D$999,MATCH($A62,'Cycle 3'!$L$10:$L$999,0),1)),INDEX('Cycle 4'!D$10:D$999,MATCH($A62,'Cycle 4'!$L$10:$L$999,0),1)),INDEX('Cycle 5'!D$10:D$999,MATCH($A62,'Cycle 5'!$L$10:$L$999,0),1)),INDEX('Cycle 6'!D$10:D$999,MATCH($A62,'Cycle 6'!$L$10:$L$999,0),1)),INDEX('Cycle 7'!D$10:D$999,MATCH($A62,'Cycle 7'!$L$10:$L$999,0),1)),INDEX('Cycle 8'!D$10:D$999,MATCH($A62,'Cycle 8'!$L$10:$L$999,0),1)),INDEX('Cycle 9'!D$10:D$999,MATCH($A62,'Cycle 9'!$L$10:$L$999,0),1)),INDEX('Cycle 10'!D$10:D$999,MATCH($A62,'Cycle 10'!$L$10:$L$999,0),1)),INDEX('Cycle 11'!D$10:D$999,MATCH($A62,'Cycle 11'!$L$10:$L$999,0),1)),""))</f>
        <v/>
      </c>
      <c r="F62" t="str">
        <f>IF(IFERROR(IFERROR(IFERROR(IFERROR(IFERROR(IFERROR(IFERROR(IFERROR(IFERROR(IFERROR(IFERROR(IFERROR(INDEX(Summer!E$10:E$999,MATCH($A62,Summer!$L$10:$L$999,0),1),INDEX('Cycle 1'!E$10:E$999,MATCH($A62,'Cycle 1'!$L$10:$L$999,0),1)),INDEX('Cycle 2'!E$10:E$999,MATCH($A62,'Cycle 2'!$L$10:$L$999,0),1)),INDEX('Cycle 3'!E$10:E$999,MATCH($A62,'Cycle 3'!$L$10:$L$999,0),1)),INDEX('Cycle 4'!E$10:E$999,MATCH($A62,'Cycle 4'!$L$10:$L$999,0),1)),INDEX('Cycle 5'!E$10:E$999,MATCH($A62,'Cycle 5'!$L$10:$L$999,0),1)),INDEX('Cycle 6'!E$10:E$999,MATCH($A62,'Cycle 6'!$L$10:$L$999,0),1)),INDEX('Cycle 7'!E$10:E$999,MATCH($A62,'Cycle 7'!$L$10:$L$999,0),1)),INDEX('Cycle 8'!E$10:E$999,MATCH($A62,'Cycle 8'!$L$10:$L$999,0),1)),INDEX('Cycle 9'!E$10:E$999,MATCH($A62,'Cycle 9'!$L$10:$L$999,0),1)),INDEX('Cycle 10'!E$10:E$999,MATCH($A62,'Cycle 10'!$L$10:$L$999,0),1)),INDEX('Cycle 11'!E$10:E$999,MATCH($A62,'Cycle 11'!$L$10:$L$999,0),1)),"")="","",IFERROR(IFERROR(IFERROR(IFERROR(IFERROR(IFERROR(IFERROR(IFERROR(IFERROR(IFERROR(IFERROR(IFERROR(INDEX(Summer!E$10:E$999,MATCH($A62,Summer!$L$10:$L$999,0),1),INDEX('Cycle 1'!E$10:E$999,MATCH($A62,'Cycle 1'!$L$10:$L$999,0),1)),INDEX('Cycle 2'!E$10:E$999,MATCH($A62,'Cycle 2'!$L$10:$L$999,0),1)),INDEX('Cycle 3'!E$10:E$999,MATCH($A62,'Cycle 3'!$L$10:$L$999,0),1)),INDEX('Cycle 4'!E$10:E$999,MATCH($A62,'Cycle 4'!$L$10:$L$999,0),1)),INDEX('Cycle 5'!E$10:E$999,MATCH($A62,'Cycle 5'!$L$10:$L$999,0),1)),INDEX('Cycle 6'!E$10:E$999,MATCH($A62,'Cycle 6'!$L$10:$L$999,0),1)),INDEX('Cycle 7'!E$10:E$999,MATCH($A62,'Cycle 7'!$L$10:$L$999,0),1)),INDEX('Cycle 8'!E$10:E$999,MATCH($A62,'Cycle 8'!$L$10:$L$999,0),1)),INDEX('Cycle 9'!E$10:E$999,MATCH($A62,'Cycle 9'!$L$10:$L$999,0),1)),INDEX('Cycle 10'!E$10:E$999,MATCH($A62,'Cycle 10'!$L$10:$L$999,0),1)),INDEX('Cycle 11'!E$10:E$999,MATCH($A62,'Cycle 11'!$L$10:$L$999,0),1)),""))</f>
        <v/>
      </c>
      <c r="G62" t="str">
        <f>IF(IFERROR(IFERROR(IFERROR(IFERROR(IFERROR(IFERROR(IFERROR(IFERROR(IFERROR(IFERROR(IFERROR(IFERROR(INDEX(Summer!F$10:F$999,MATCH($A62,Summer!$L$10:$L$999,0),1),INDEX('Cycle 1'!F$10:F$999,MATCH($A62,'Cycle 1'!$L$10:$L$999,0),1)),INDEX('Cycle 2'!F$10:F$999,MATCH($A62,'Cycle 2'!$L$10:$L$999,0),1)),INDEX('Cycle 3'!F$10:F$999,MATCH($A62,'Cycle 3'!$L$10:$L$999,0),1)),INDEX('Cycle 4'!F$10:F$999,MATCH($A62,'Cycle 4'!$L$10:$L$999,0),1)),INDEX('Cycle 5'!F$10:F$999,MATCH($A62,'Cycle 5'!$L$10:$L$999,0),1)),INDEX('Cycle 6'!F$10:F$999,MATCH($A62,'Cycle 6'!$L$10:$L$999,0),1)),INDEX('Cycle 7'!F$10:F$999,MATCH($A62,'Cycle 7'!$L$10:$L$999,0),1)),INDEX('Cycle 8'!F$10:F$999,MATCH($A62,'Cycle 8'!$L$10:$L$999,0),1)),INDEX('Cycle 9'!F$10:F$999,MATCH($A62,'Cycle 9'!$L$10:$L$999,0),1)),INDEX('Cycle 10'!F$10:F$999,MATCH($A62,'Cycle 10'!$L$10:$L$999,0),1)),INDEX('Cycle 11'!F$10:F$999,MATCH($A62,'Cycle 11'!$L$10:$L$999,0),1)),"")="","",IFERROR(IFERROR(IFERROR(IFERROR(IFERROR(IFERROR(IFERROR(IFERROR(IFERROR(IFERROR(IFERROR(IFERROR(INDEX(Summer!F$10:F$999,MATCH($A62,Summer!$L$10:$L$999,0),1),INDEX('Cycle 1'!F$10:F$999,MATCH($A62,'Cycle 1'!$L$10:$L$999,0),1)),INDEX('Cycle 2'!F$10:F$999,MATCH($A62,'Cycle 2'!$L$10:$L$999,0),1)),INDEX('Cycle 3'!F$10:F$999,MATCH($A62,'Cycle 3'!$L$10:$L$999,0),1)),INDEX('Cycle 4'!F$10:F$999,MATCH($A62,'Cycle 4'!$L$10:$L$999,0),1)),INDEX('Cycle 5'!F$10:F$999,MATCH($A62,'Cycle 5'!$L$10:$L$999,0),1)),INDEX('Cycle 6'!F$10:F$999,MATCH($A62,'Cycle 6'!$L$10:$L$999,0),1)),INDEX('Cycle 7'!F$10:F$999,MATCH($A62,'Cycle 7'!$L$10:$L$999,0),1)),INDEX('Cycle 8'!F$10:F$999,MATCH($A62,'Cycle 8'!$L$10:$L$999,0),1)),INDEX('Cycle 9'!F$10:F$999,MATCH($A62,'Cycle 9'!$L$10:$L$999,0),1)),INDEX('Cycle 10'!F$10:F$999,MATCH($A62,'Cycle 10'!$L$10:$L$999,0),1)),INDEX('Cycle 11'!F$10:F$999,MATCH($A62,'Cycle 11'!$L$10:$L$999,0),1)),""))</f>
        <v/>
      </c>
      <c r="H62" t="str">
        <f>IF(IFERROR(IFERROR(IFERROR(IFERROR(IFERROR(IFERROR(IFERROR(IFERROR(IFERROR(IFERROR(IFERROR(IFERROR(INDEX(Summer!G$10:G$999,MATCH($A62,Summer!$L$10:$L$999,0),1),INDEX('Cycle 1'!G$10:G$999,MATCH($A62,'Cycle 1'!$L$10:$L$999,0),1)),INDEX('Cycle 2'!G$10:G$999,MATCH($A62,'Cycle 2'!$L$10:$L$999,0),1)),INDEX('Cycle 3'!G$10:G$999,MATCH($A62,'Cycle 3'!$L$10:$L$999,0),1)),INDEX('Cycle 4'!G$10:G$999,MATCH($A62,'Cycle 4'!$L$10:$L$999,0),1)),INDEX('Cycle 5'!G$10:G$999,MATCH($A62,'Cycle 5'!$L$10:$L$999,0),1)),INDEX('Cycle 6'!G$10:G$999,MATCH($A62,'Cycle 6'!$L$10:$L$999,0),1)),INDEX('Cycle 7'!G$10:G$999,MATCH($A62,'Cycle 7'!$L$10:$L$999,0),1)),INDEX('Cycle 8'!G$10:G$999,MATCH($A62,'Cycle 8'!$L$10:$L$999,0),1)),INDEX('Cycle 9'!G$10:G$999,MATCH($A62,'Cycle 9'!$L$10:$L$999,0),1)),INDEX('Cycle 10'!G$10:G$999,MATCH($A62,'Cycle 10'!$L$10:$L$999,0),1)),INDEX('Cycle 11'!G$10:G$999,MATCH($A62,'Cycle 11'!$L$10:$L$999,0),1)),"")="","",IFERROR(IFERROR(IFERROR(IFERROR(IFERROR(IFERROR(IFERROR(IFERROR(IFERROR(IFERROR(IFERROR(IFERROR(INDEX(Summer!G$10:G$999,MATCH($A62,Summer!$L$10:$L$999,0),1),INDEX('Cycle 1'!G$10:G$999,MATCH($A62,'Cycle 1'!$L$10:$L$999,0),1)),INDEX('Cycle 2'!G$10:G$999,MATCH($A62,'Cycle 2'!$L$10:$L$999,0),1)),INDEX('Cycle 3'!G$10:G$999,MATCH($A62,'Cycle 3'!$L$10:$L$999,0),1)),INDEX('Cycle 4'!G$10:G$999,MATCH($A62,'Cycle 4'!$L$10:$L$999,0),1)),INDEX('Cycle 5'!G$10:G$999,MATCH($A62,'Cycle 5'!$L$10:$L$999,0),1)),INDEX('Cycle 6'!G$10:G$999,MATCH($A62,'Cycle 6'!$L$10:$L$999,0),1)),INDEX('Cycle 7'!G$10:G$999,MATCH($A62,'Cycle 7'!$L$10:$L$999,0),1)),INDEX('Cycle 8'!G$10:G$999,MATCH($A62,'Cycle 8'!$L$10:$L$999,0),1)),INDEX('Cycle 9'!G$10:G$999,MATCH($A62,'Cycle 9'!$L$10:$L$999,0),1)),INDEX('Cycle 10'!G$10:G$999,MATCH($A62,'Cycle 10'!$L$10:$L$999,0),1)),INDEX('Cycle 11'!G$10:G$999,MATCH($A62,'Cycle 11'!$L$10:$L$999,0),1)),""))</f>
        <v/>
      </c>
      <c r="I62">
        <f>IFERROR(IF(C62="",MAX(I$1:I61),IF(ROW(C$2)=ROW(C62),1,IF(ISERROR(VLOOKUP(C62,C$2:C61,1,FALSE)),MAX(I$1:I61)+1,MAX(I$1:I61)))),"")</f>
        <v>0</v>
      </c>
      <c r="J62" t="str">
        <f t="shared" si="0"/>
        <v/>
      </c>
      <c r="K62" t="str">
        <f t="shared" ref="K62:V71" si="8">IF($H62="","",COUNTIFS($C:$C,$C62,$H:$H,"Yes",$B:$B,SUBSTITUTE(K$1,"MH_","")))</f>
        <v/>
      </c>
      <c r="L62" t="str">
        <f t="shared" si="8"/>
        <v/>
      </c>
      <c r="M62" t="str">
        <f t="shared" si="8"/>
        <v/>
      </c>
      <c r="N62" t="str">
        <f t="shared" si="8"/>
        <v/>
      </c>
      <c r="O62" t="str">
        <f t="shared" si="8"/>
        <v/>
      </c>
      <c r="P62" t="str">
        <f t="shared" si="8"/>
        <v/>
      </c>
      <c r="Q62" t="str">
        <f t="shared" si="8"/>
        <v/>
      </c>
      <c r="R62" t="str">
        <f t="shared" si="8"/>
        <v/>
      </c>
      <c r="S62" t="str">
        <f t="shared" si="8"/>
        <v/>
      </c>
      <c r="T62" t="str">
        <f t="shared" si="8"/>
        <v/>
      </c>
      <c r="U62" t="str">
        <f t="shared" si="8"/>
        <v/>
      </c>
      <c r="V62" t="str">
        <f t="shared" si="8"/>
        <v/>
      </c>
      <c r="W62" t="str">
        <f t="shared" si="2"/>
        <v/>
      </c>
      <c r="X62">
        <f>IF(OR(H62="No",H62=""),0,IF(COUNTIFS(H$2:H62,"Yes",C$2:C62,C62)&gt;1,0,COUNTIFS(H$2:H62,"Yes",C$2:C62,C62)))+IF(X61=$X$1,0,X61)</f>
        <v>0</v>
      </c>
    </row>
    <row r="63" spans="1:24" x14ac:dyDescent="0.3">
      <c r="A63">
        <f>ROWS($A$2:$A63)</f>
        <v>62</v>
      </c>
      <c r="B63" t="str">
        <f>IF(ISERROR(VLOOKUP(A63,Summer!L$11:L$500,1,FALSE)),IF(ISERROR(VLOOKUP(A63,'Cycle 1'!L$11:L$500,1,FALSE)),IF(ISERROR(VLOOKUP(A63,'Cycle 2'!L$11:L$500,1,FALSE)),IF(ISERROR(VLOOKUP(A63,'Cycle 3'!L$11:L$500,1,FALSE)),IF(ISERROR(VLOOKUP(A63,'Cycle 4'!L$11:L$500,1,FALSE)),IF(ISERROR(VLOOKUP(A63,'Cycle 5'!L$11:L$500,1,FALSE)),IF(ISERROR(VLOOKUP(A63,'Cycle 6'!L$11:L$500,1,FALSE)),IF(ISERROR(VLOOKUP(A63,'Cycle 7'!L$11:L$500,1,FALSE)),IF(ISERROR(VLOOKUP(A63,'Cycle 8'!L$11:L$500,1,FALSE)),IF(ISERROR(VLOOKUP(A63,'Cycle 9'!L$11:L$500,1,FALSE)),IF(ISERROR(VLOOKUP(A63,'Cycle 10'!L$11:L$500,1,FALSE)),IF(ISERROR(VLOOKUP(A63,'Cycle 11'!L$11:L$500,1,FALSE)),"","Cycle 11"),"Cycle 10"),"Cycle 9"),"Cycle 8"),"Cycle 7"),"Cycle 6"),"Cycle 5"),"Cycle 4"),"Cycle 3"),"Cycle 2"),"Cycle 1"),"Summer")</f>
        <v/>
      </c>
      <c r="C63" t="str">
        <f>IF(IFERROR(IFERROR(IFERROR(IFERROR(IFERROR(IFERROR(IFERROR(IFERROR(IFERROR(IFERROR(IFERROR(IFERROR(INDEX(Summer!B$10:B$999,MATCH($A63,Summer!$L$10:$L$999,0),1),INDEX('Cycle 1'!B$10:B$999,MATCH($A63,'Cycle 1'!$L$10:$L$999,0),1)),INDEX('Cycle 2'!B$10:B$999,MATCH($A63,'Cycle 2'!$L$10:$L$999,0),1)),INDEX('Cycle 3'!B$10:B$999,MATCH($A63,'Cycle 3'!$L$10:$L$999,0),1)),INDEX('Cycle 4'!B$10:B$999,MATCH($A63,'Cycle 4'!$L$10:$L$999,0),1)),INDEX('Cycle 5'!B$10:B$999,MATCH($A63,'Cycle 5'!$L$10:$L$999,0),1)),INDEX('Cycle 6'!B$10:B$999,MATCH($A63,'Cycle 6'!$L$10:$L$999,0),1)),INDEX('Cycle 7'!B$10:B$999,MATCH($A63,'Cycle 7'!$L$10:$L$999,0),1)),INDEX('Cycle 8'!B$10:B$999,MATCH($A63,'Cycle 8'!$L$10:$L$999,0),1)),INDEX('Cycle 9'!B$10:B$999,MATCH($A63,'Cycle 9'!$L$10:$L$999,0),1)),INDEX('Cycle 10'!B$10:B$999,MATCH($A63,'Cycle 10'!$L$10:$L$999,0),1)),INDEX('Cycle 11'!B$10:B$999,MATCH($A63,'Cycle 11'!$L$10:$L$999,0),1)),"")="","",IFERROR(IFERROR(IFERROR(IFERROR(IFERROR(IFERROR(IFERROR(IFERROR(IFERROR(IFERROR(IFERROR(IFERROR(INDEX(Summer!B$10:B$999,MATCH($A63,Summer!$L$10:$L$999,0),1),INDEX('Cycle 1'!B$10:B$999,MATCH($A63,'Cycle 1'!$L$10:$L$999,0),1)),INDEX('Cycle 2'!B$10:B$999,MATCH($A63,'Cycle 2'!$L$10:$L$999,0),1)),INDEX('Cycle 3'!B$10:B$999,MATCH($A63,'Cycle 3'!$L$10:$L$999,0),1)),INDEX('Cycle 4'!B$10:B$999,MATCH($A63,'Cycle 4'!$L$10:$L$999,0),1)),INDEX('Cycle 5'!B$10:B$999,MATCH($A63,'Cycle 5'!$L$10:$L$999,0),1)),INDEX('Cycle 6'!B$10:B$999,MATCH($A63,'Cycle 6'!$L$10:$L$999,0),1)),INDEX('Cycle 7'!B$10:B$999,MATCH($A63,'Cycle 7'!$L$10:$L$999,0),1)),INDEX('Cycle 8'!B$10:B$999,MATCH($A63,'Cycle 8'!$L$10:$L$999,0),1)),INDEX('Cycle 9'!B$10:B$999,MATCH($A63,'Cycle 9'!$L$10:$L$999,0),1)),INDEX('Cycle 10'!B$10:B$999,MATCH($A63,'Cycle 10'!$L$10:$L$999,0),1)),INDEX('Cycle 11'!B$10:B$999,MATCH($A63,'Cycle 11'!$L$10:$L$999,0),1)),""))</f>
        <v/>
      </c>
      <c r="D63" t="str">
        <f>IF(IFERROR(IFERROR(IFERROR(IFERROR(IFERROR(IFERROR(IFERROR(IFERROR(IFERROR(IFERROR(IFERROR(IFERROR(INDEX(Summer!C$10:C$999,MATCH($A63,Summer!$L$10:$L$999,0),1),INDEX('Cycle 1'!C$10:C$999,MATCH($A63,'Cycle 1'!$L$10:$L$999,0),1)),INDEX('Cycle 2'!C$10:C$999,MATCH($A63,'Cycle 2'!$L$10:$L$999,0),1)),INDEX('Cycle 3'!C$10:C$999,MATCH($A63,'Cycle 3'!$L$10:$L$999,0),1)),INDEX('Cycle 4'!C$10:C$999,MATCH($A63,'Cycle 4'!$L$10:$L$999,0),1)),INDEX('Cycle 5'!C$10:C$999,MATCH($A63,'Cycle 5'!$L$10:$L$999,0),1)),INDEX('Cycle 6'!C$10:C$999,MATCH($A63,'Cycle 6'!$L$10:$L$999,0),1)),INDEX('Cycle 7'!C$10:C$999,MATCH($A63,'Cycle 7'!$L$10:$L$999,0),1)),INDEX('Cycle 8'!C$10:C$999,MATCH($A63,'Cycle 8'!$L$10:$L$999,0),1)),INDEX('Cycle 9'!C$10:C$999,MATCH($A63,'Cycle 9'!$L$10:$L$999,0),1)),INDEX('Cycle 10'!C$10:C$999,MATCH($A63,'Cycle 10'!$L$10:$L$999,0),1)),INDEX('Cycle 11'!C$10:C$999,MATCH($A63,'Cycle 11'!$L$10:$L$999,0),1)),"")="","",IFERROR(IFERROR(IFERROR(IFERROR(IFERROR(IFERROR(IFERROR(IFERROR(IFERROR(IFERROR(IFERROR(IFERROR(INDEX(Summer!C$10:C$999,MATCH($A63,Summer!$L$10:$L$999,0),1),INDEX('Cycle 1'!C$10:C$999,MATCH($A63,'Cycle 1'!$L$10:$L$999,0),1)),INDEX('Cycle 2'!C$10:C$999,MATCH($A63,'Cycle 2'!$L$10:$L$999,0),1)),INDEX('Cycle 3'!C$10:C$999,MATCH($A63,'Cycle 3'!$L$10:$L$999,0),1)),INDEX('Cycle 4'!C$10:C$999,MATCH($A63,'Cycle 4'!$L$10:$L$999,0),1)),INDEX('Cycle 5'!C$10:C$999,MATCH($A63,'Cycle 5'!$L$10:$L$999,0),1)),INDEX('Cycle 6'!C$10:C$999,MATCH($A63,'Cycle 6'!$L$10:$L$999,0),1)),INDEX('Cycle 7'!C$10:C$999,MATCH($A63,'Cycle 7'!$L$10:$L$999,0),1)),INDEX('Cycle 8'!C$10:C$999,MATCH($A63,'Cycle 8'!$L$10:$L$999,0),1)),INDEX('Cycle 9'!C$10:C$999,MATCH($A63,'Cycle 9'!$L$10:$L$999,0),1)),INDEX('Cycle 10'!C$10:C$999,MATCH($A63,'Cycle 10'!$L$10:$L$999,0),1)),INDEX('Cycle 11'!C$10:C$999,MATCH($A63,'Cycle 11'!$L$10:$L$999,0),1)),""))</f>
        <v/>
      </c>
      <c r="E63" t="str">
        <f>IF(IFERROR(IFERROR(IFERROR(IFERROR(IFERROR(IFERROR(IFERROR(IFERROR(IFERROR(IFERROR(IFERROR(IFERROR(INDEX(Summer!D$10:D$999,MATCH($A63,Summer!$L$10:$L$999,0),1),INDEX('Cycle 1'!D$10:D$999,MATCH($A63,'Cycle 1'!$L$10:$L$999,0),1)),INDEX('Cycle 2'!D$10:D$999,MATCH($A63,'Cycle 2'!$L$10:$L$999,0),1)),INDEX('Cycle 3'!D$10:D$999,MATCH($A63,'Cycle 3'!$L$10:$L$999,0),1)),INDEX('Cycle 4'!D$10:D$999,MATCH($A63,'Cycle 4'!$L$10:$L$999,0),1)),INDEX('Cycle 5'!D$10:D$999,MATCH($A63,'Cycle 5'!$L$10:$L$999,0),1)),INDEX('Cycle 6'!D$10:D$999,MATCH($A63,'Cycle 6'!$L$10:$L$999,0),1)),INDEX('Cycle 7'!D$10:D$999,MATCH($A63,'Cycle 7'!$L$10:$L$999,0),1)),INDEX('Cycle 8'!D$10:D$999,MATCH($A63,'Cycle 8'!$L$10:$L$999,0),1)),INDEX('Cycle 9'!D$10:D$999,MATCH($A63,'Cycle 9'!$L$10:$L$999,0),1)),INDEX('Cycle 10'!D$10:D$999,MATCH($A63,'Cycle 10'!$L$10:$L$999,0),1)),INDEX('Cycle 11'!D$10:D$999,MATCH($A63,'Cycle 11'!$L$10:$L$999,0),1)),"")="","",IFERROR(IFERROR(IFERROR(IFERROR(IFERROR(IFERROR(IFERROR(IFERROR(IFERROR(IFERROR(IFERROR(IFERROR(INDEX(Summer!D$10:D$999,MATCH($A63,Summer!$L$10:$L$999,0),1),INDEX('Cycle 1'!D$10:D$999,MATCH($A63,'Cycle 1'!$L$10:$L$999,0),1)),INDEX('Cycle 2'!D$10:D$999,MATCH($A63,'Cycle 2'!$L$10:$L$999,0),1)),INDEX('Cycle 3'!D$10:D$999,MATCH($A63,'Cycle 3'!$L$10:$L$999,0),1)),INDEX('Cycle 4'!D$10:D$999,MATCH($A63,'Cycle 4'!$L$10:$L$999,0),1)),INDEX('Cycle 5'!D$10:D$999,MATCH($A63,'Cycle 5'!$L$10:$L$999,0),1)),INDEX('Cycle 6'!D$10:D$999,MATCH($A63,'Cycle 6'!$L$10:$L$999,0),1)),INDEX('Cycle 7'!D$10:D$999,MATCH($A63,'Cycle 7'!$L$10:$L$999,0),1)),INDEX('Cycle 8'!D$10:D$999,MATCH($A63,'Cycle 8'!$L$10:$L$999,0),1)),INDEX('Cycle 9'!D$10:D$999,MATCH($A63,'Cycle 9'!$L$10:$L$999,0),1)),INDEX('Cycle 10'!D$10:D$999,MATCH($A63,'Cycle 10'!$L$10:$L$999,0),1)),INDEX('Cycle 11'!D$10:D$999,MATCH($A63,'Cycle 11'!$L$10:$L$999,0),1)),""))</f>
        <v/>
      </c>
      <c r="F63" t="str">
        <f>IF(IFERROR(IFERROR(IFERROR(IFERROR(IFERROR(IFERROR(IFERROR(IFERROR(IFERROR(IFERROR(IFERROR(IFERROR(INDEX(Summer!E$10:E$999,MATCH($A63,Summer!$L$10:$L$999,0),1),INDEX('Cycle 1'!E$10:E$999,MATCH($A63,'Cycle 1'!$L$10:$L$999,0),1)),INDEX('Cycle 2'!E$10:E$999,MATCH($A63,'Cycle 2'!$L$10:$L$999,0),1)),INDEX('Cycle 3'!E$10:E$999,MATCH($A63,'Cycle 3'!$L$10:$L$999,0),1)),INDEX('Cycle 4'!E$10:E$999,MATCH($A63,'Cycle 4'!$L$10:$L$999,0),1)),INDEX('Cycle 5'!E$10:E$999,MATCH($A63,'Cycle 5'!$L$10:$L$999,0),1)),INDEX('Cycle 6'!E$10:E$999,MATCH($A63,'Cycle 6'!$L$10:$L$999,0),1)),INDEX('Cycle 7'!E$10:E$999,MATCH($A63,'Cycle 7'!$L$10:$L$999,0),1)),INDEX('Cycle 8'!E$10:E$999,MATCH($A63,'Cycle 8'!$L$10:$L$999,0),1)),INDEX('Cycle 9'!E$10:E$999,MATCH($A63,'Cycle 9'!$L$10:$L$999,0),1)),INDEX('Cycle 10'!E$10:E$999,MATCH($A63,'Cycle 10'!$L$10:$L$999,0),1)),INDEX('Cycle 11'!E$10:E$999,MATCH($A63,'Cycle 11'!$L$10:$L$999,0),1)),"")="","",IFERROR(IFERROR(IFERROR(IFERROR(IFERROR(IFERROR(IFERROR(IFERROR(IFERROR(IFERROR(IFERROR(IFERROR(INDEX(Summer!E$10:E$999,MATCH($A63,Summer!$L$10:$L$999,0),1),INDEX('Cycle 1'!E$10:E$999,MATCH($A63,'Cycle 1'!$L$10:$L$999,0),1)),INDEX('Cycle 2'!E$10:E$999,MATCH($A63,'Cycle 2'!$L$10:$L$999,0),1)),INDEX('Cycle 3'!E$10:E$999,MATCH($A63,'Cycle 3'!$L$10:$L$999,0),1)),INDEX('Cycle 4'!E$10:E$999,MATCH($A63,'Cycle 4'!$L$10:$L$999,0),1)),INDEX('Cycle 5'!E$10:E$999,MATCH($A63,'Cycle 5'!$L$10:$L$999,0),1)),INDEX('Cycle 6'!E$10:E$999,MATCH($A63,'Cycle 6'!$L$10:$L$999,0),1)),INDEX('Cycle 7'!E$10:E$999,MATCH($A63,'Cycle 7'!$L$10:$L$999,0),1)),INDEX('Cycle 8'!E$10:E$999,MATCH($A63,'Cycle 8'!$L$10:$L$999,0),1)),INDEX('Cycle 9'!E$10:E$999,MATCH($A63,'Cycle 9'!$L$10:$L$999,0),1)),INDEX('Cycle 10'!E$10:E$999,MATCH($A63,'Cycle 10'!$L$10:$L$999,0),1)),INDEX('Cycle 11'!E$10:E$999,MATCH($A63,'Cycle 11'!$L$10:$L$999,0),1)),""))</f>
        <v/>
      </c>
      <c r="G63" t="str">
        <f>IF(IFERROR(IFERROR(IFERROR(IFERROR(IFERROR(IFERROR(IFERROR(IFERROR(IFERROR(IFERROR(IFERROR(IFERROR(INDEX(Summer!F$10:F$999,MATCH($A63,Summer!$L$10:$L$999,0),1),INDEX('Cycle 1'!F$10:F$999,MATCH($A63,'Cycle 1'!$L$10:$L$999,0),1)),INDEX('Cycle 2'!F$10:F$999,MATCH($A63,'Cycle 2'!$L$10:$L$999,0),1)),INDEX('Cycle 3'!F$10:F$999,MATCH($A63,'Cycle 3'!$L$10:$L$999,0),1)),INDEX('Cycle 4'!F$10:F$999,MATCH($A63,'Cycle 4'!$L$10:$L$999,0),1)),INDEX('Cycle 5'!F$10:F$999,MATCH($A63,'Cycle 5'!$L$10:$L$999,0),1)),INDEX('Cycle 6'!F$10:F$999,MATCH($A63,'Cycle 6'!$L$10:$L$999,0),1)),INDEX('Cycle 7'!F$10:F$999,MATCH($A63,'Cycle 7'!$L$10:$L$999,0),1)),INDEX('Cycle 8'!F$10:F$999,MATCH($A63,'Cycle 8'!$L$10:$L$999,0),1)),INDEX('Cycle 9'!F$10:F$999,MATCH($A63,'Cycle 9'!$L$10:$L$999,0),1)),INDEX('Cycle 10'!F$10:F$999,MATCH($A63,'Cycle 10'!$L$10:$L$999,0),1)),INDEX('Cycle 11'!F$10:F$999,MATCH($A63,'Cycle 11'!$L$10:$L$999,0),1)),"")="","",IFERROR(IFERROR(IFERROR(IFERROR(IFERROR(IFERROR(IFERROR(IFERROR(IFERROR(IFERROR(IFERROR(IFERROR(INDEX(Summer!F$10:F$999,MATCH($A63,Summer!$L$10:$L$999,0),1),INDEX('Cycle 1'!F$10:F$999,MATCH($A63,'Cycle 1'!$L$10:$L$999,0),1)),INDEX('Cycle 2'!F$10:F$999,MATCH($A63,'Cycle 2'!$L$10:$L$999,0),1)),INDEX('Cycle 3'!F$10:F$999,MATCH($A63,'Cycle 3'!$L$10:$L$999,0),1)),INDEX('Cycle 4'!F$10:F$999,MATCH($A63,'Cycle 4'!$L$10:$L$999,0),1)),INDEX('Cycle 5'!F$10:F$999,MATCH($A63,'Cycle 5'!$L$10:$L$999,0),1)),INDEX('Cycle 6'!F$10:F$999,MATCH($A63,'Cycle 6'!$L$10:$L$999,0),1)),INDEX('Cycle 7'!F$10:F$999,MATCH($A63,'Cycle 7'!$L$10:$L$999,0),1)),INDEX('Cycle 8'!F$10:F$999,MATCH($A63,'Cycle 8'!$L$10:$L$999,0),1)),INDEX('Cycle 9'!F$10:F$999,MATCH($A63,'Cycle 9'!$L$10:$L$999,0),1)),INDEX('Cycle 10'!F$10:F$999,MATCH($A63,'Cycle 10'!$L$10:$L$999,0),1)),INDEX('Cycle 11'!F$10:F$999,MATCH($A63,'Cycle 11'!$L$10:$L$999,0),1)),""))</f>
        <v/>
      </c>
      <c r="H63" t="str">
        <f>IF(IFERROR(IFERROR(IFERROR(IFERROR(IFERROR(IFERROR(IFERROR(IFERROR(IFERROR(IFERROR(IFERROR(IFERROR(INDEX(Summer!G$10:G$999,MATCH($A63,Summer!$L$10:$L$999,0),1),INDEX('Cycle 1'!G$10:G$999,MATCH($A63,'Cycle 1'!$L$10:$L$999,0),1)),INDEX('Cycle 2'!G$10:G$999,MATCH($A63,'Cycle 2'!$L$10:$L$999,0),1)),INDEX('Cycle 3'!G$10:G$999,MATCH($A63,'Cycle 3'!$L$10:$L$999,0),1)),INDEX('Cycle 4'!G$10:G$999,MATCH($A63,'Cycle 4'!$L$10:$L$999,0),1)),INDEX('Cycle 5'!G$10:G$999,MATCH($A63,'Cycle 5'!$L$10:$L$999,0),1)),INDEX('Cycle 6'!G$10:G$999,MATCH($A63,'Cycle 6'!$L$10:$L$999,0),1)),INDEX('Cycle 7'!G$10:G$999,MATCH($A63,'Cycle 7'!$L$10:$L$999,0),1)),INDEX('Cycle 8'!G$10:G$999,MATCH($A63,'Cycle 8'!$L$10:$L$999,0),1)),INDEX('Cycle 9'!G$10:G$999,MATCH($A63,'Cycle 9'!$L$10:$L$999,0),1)),INDEX('Cycle 10'!G$10:G$999,MATCH($A63,'Cycle 10'!$L$10:$L$999,0),1)),INDEX('Cycle 11'!G$10:G$999,MATCH($A63,'Cycle 11'!$L$10:$L$999,0),1)),"")="","",IFERROR(IFERROR(IFERROR(IFERROR(IFERROR(IFERROR(IFERROR(IFERROR(IFERROR(IFERROR(IFERROR(IFERROR(INDEX(Summer!G$10:G$999,MATCH($A63,Summer!$L$10:$L$999,0),1),INDEX('Cycle 1'!G$10:G$999,MATCH($A63,'Cycle 1'!$L$10:$L$999,0),1)),INDEX('Cycle 2'!G$10:G$999,MATCH($A63,'Cycle 2'!$L$10:$L$999,0),1)),INDEX('Cycle 3'!G$10:G$999,MATCH($A63,'Cycle 3'!$L$10:$L$999,0),1)),INDEX('Cycle 4'!G$10:G$999,MATCH($A63,'Cycle 4'!$L$10:$L$999,0),1)),INDEX('Cycle 5'!G$10:G$999,MATCH($A63,'Cycle 5'!$L$10:$L$999,0),1)),INDEX('Cycle 6'!G$10:G$999,MATCH($A63,'Cycle 6'!$L$10:$L$999,0),1)),INDEX('Cycle 7'!G$10:G$999,MATCH($A63,'Cycle 7'!$L$10:$L$999,0),1)),INDEX('Cycle 8'!G$10:G$999,MATCH($A63,'Cycle 8'!$L$10:$L$999,0),1)),INDEX('Cycle 9'!G$10:G$999,MATCH($A63,'Cycle 9'!$L$10:$L$999,0),1)),INDEX('Cycle 10'!G$10:G$999,MATCH($A63,'Cycle 10'!$L$10:$L$999,0),1)),INDEX('Cycle 11'!G$10:G$999,MATCH($A63,'Cycle 11'!$L$10:$L$999,0),1)),""))</f>
        <v/>
      </c>
      <c r="I63">
        <f>IFERROR(IF(C63="",MAX(I$1:I62),IF(ROW(C$2)=ROW(C63),1,IF(ISERROR(VLOOKUP(C63,C$2:C62,1,FALSE)),MAX(I$1:I62)+1,MAX(I$1:I62)))),"")</f>
        <v>0</v>
      </c>
      <c r="J63" t="str">
        <f t="shared" si="0"/>
        <v/>
      </c>
      <c r="K63" t="str">
        <f t="shared" si="8"/>
        <v/>
      </c>
      <c r="L63" t="str">
        <f t="shared" si="8"/>
        <v/>
      </c>
      <c r="M63" t="str">
        <f t="shared" si="8"/>
        <v/>
      </c>
      <c r="N63" t="str">
        <f t="shared" si="8"/>
        <v/>
      </c>
      <c r="O63" t="str">
        <f t="shared" si="8"/>
        <v/>
      </c>
      <c r="P63" t="str">
        <f t="shared" si="8"/>
        <v/>
      </c>
      <c r="Q63" t="str">
        <f t="shared" si="8"/>
        <v/>
      </c>
      <c r="R63" t="str">
        <f t="shared" si="8"/>
        <v/>
      </c>
      <c r="S63" t="str">
        <f t="shared" si="8"/>
        <v/>
      </c>
      <c r="T63" t="str">
        <f t="shared" si="8"/>
        <v/>
      </c>
      <c r="U63" t="str">
        <f t="shared" si="8"/>
        <v/>
      </c>
      <c r="V63" t="str">
        <f t="shared" si="8"/>
        <v/>
      </c>
      <c r="W63" t="str">
        <f t="shared" si="2"/>
        <v/>
      </c>
      <c r="X63">
        <f>IF(OR(H63="No",H63=""),0,IF(COUNTIFS(H$2:H63,"Yes",C$2:C63,C63)&gt;1,0,COUNTIFS(H$2:H63,"Yes",C$2:C63,C63)))+IF(X62=$X$1,0,X62)</f>
        <v>0</v>
      </c>
    </row>
    <row r="64" spans="1:24" x14ac:dyDescent="0.3">
      <c r="A64">
        <f>ROWS($A$2:$A64)</f>
        <v>63</v>
      </c>
      <c r="B64" t="str">
        <f>IF(ISERROR(VLOOKUP(A64,Summer!L$11:L$500,1,FALSE)),IF(ISERROR(VLOOKUP(A64,'Cycle 1'!L$11:L$500,1,FALSE)),IF(ISERROR(VLOOKUP(A64,'Cycle 2'!L$11:L$500,1,FALSE)),IF(ISERROR(VLOOKUP(A64,'Cycle 3'!L$11:L$500,1,FALSE)),IF(ISERROR(VLOOKUP(A64,'Cycle 4'!L$11:L$500,1,FALSE)),IF(ISERROR(VLOOKUP(A64,'Cycle 5'!L$11:L$500,1,FALSE)),IF(ISERROR(VLOOKUP(A64,'Cycle 6'!L$11:L$500,1,FALSE)),IF(ISERROR(VLOOKUP(A64,'Cycle 7'!L$11:L$500,1,FALSE)),IF(ISERROR(VLOOKUP(A64,'Cycle 8'!L$11:L$500,1,FALSE)),IF(ISERROR(VLOOKUP(A64,'Cycle 9'!L$11:L$500,1,FALSE)),IF(ISERROR(VLOOKUP(A64,'Cycle 10'!L$11:L$500,1,FALSE)),IF(ISERROR(VLOOKUP(A64,'Cycle 11'!L$11:L$500,1,FALSE)),"","Cycle 11"),"Cycle 10"),"Cycle 9"),"Cycle 8"),"Cycle 7"),"Cycle 6"),"Cycle 5"),"Cycle 4"),"Cycle 3"),"Cycle 2"),"Cycle 1"),"Summer")</f>
        <v/>
      </c>
      <c r="C64" t="str">
        <f>IF(IFERROR(IFERROR(IFERROR(IFERROR(IFERROR(IFERROR(IFERROR(IFERROR(IFERROR(IFERROR(IFERROR(IFERROR(INDEX(Summer!B$10:B$999,MATCH($A64,Summer!$L$10:$L$999,0),1),INDEX('Cycle 1'!B$10:B$999,MATCH($A64,'Cycle 1'!$L$10:$L$999,0),1)),INDEX('Cycle 2'!B$10:B$999,MATCH($A64,'Cycle 2'!$L$10:$L$999,0),1)),INDEX('Cycle 3'!B$10:B$999,MATCH($A64,'Cycle 3'!$L$10:$L$999,0),1)),INDEX('Cycle 4'!B$10:B$999,MATCH($A64,'Cycle 4'!$L$10:$L$999,0),1)),INDEX('Cycle 5'!B$10:B$999,MATCH($A64,'Cycle 5'!$L$10:$L$999,0),1)),INDEX('Cycle 6'!B$10:B$999,MATCH($A64,'Cycle 6'!$L$10:$L$999,0),1)),INDEX('Cycle 7'!B$10:B$999,MATCH($A64,'Cycle 7'!$L$10:$L$999,0),1)),INDEX('Cycle 8'!B$10:B$999,MATCH($A64,'Cycle 8'!$L$10:$L$999,0),1)),INDEX('Cycle 9'!B$10:B$999,MATCH($A64,'Cycle 9'!$L$10:$L$999,0),1)),INDEX('Cycle 10'!B$10:B$999,MATCH($A64,'Cycle 10'!$L$10:$L$999,0),1)),INDEX('Cycle 11'!B$10:B$999,MATCH($A64,'Cycle 11'!$L$10:$L$999,0),1)),"")="","",IFERROR(IFERROR(IFERROR(IFERROR(IFERROR(IFERROR(IFERROR(IFERROR(IFERROR(IFERROR(IFERROR(IFERROR(INDEX(Summer!B$10:B$999,MATCH($A64,Summer!$L$10:$L$999,0),1),INDEX('Cycle 1'!B$10:B$999,MATCH($A64,'Cycle 1'!$L$10:$L$999,0),1)),INDEX('Cycle 2'!B$10:B$999,MATCH($A64,'Cycle 2'!$L$10:$L$999,0),1)),INDEX('Cycle 3'!B$10:B$999,MATCH($A64,'Cycle 3'!$L$10:$L$999,0),1)),INDEX('Cycle 4'!B$10:B$999,MATCH($A64,'Cycle 4'!$L$10:$L$999,0),1)),INDEX('Cycle 5'!B$10:B$999,MATCH($A64,'Cycle 5'!$L$10:$L$999,0),1)),INDEX('Cycle 6'!B$10:B$999,MATCH($A64,'Cycle 6'!$L$10:$L$999,0),1)),INDEX('Cycle 7'!B$10:B$999,MATCH($A64,'Cycle 7'!$L$10:$L$999,0),1)),INDEX('Cycle 8'!B$10:B$999,MATCH($A64,'Cycle 8'!$L$10:$L$999,0),1)),INDEX('Cycle 9'!B$10:B$999,MATCH($A64,'Cycle 9'!$L$10:$L$999,0),1)),INDEX('Cycle 10'!B$10:B$999,MATCH($A64,'Cycle 10'!$L$10:$L$999,0),1)),INDEX('Cycle 11'!B$10:B$999,MATCH($A64,'Cycle 11'!$L$10:$L$999,0),1)),""))</f>
        <v/>
      </c>
      <c r="D64" t="str">
        <f>IF(IFERROR(IFERROR(IFERROR(IFERROR(IFERROR(IFERROR(IFERROR(IFERROR(IFERROR(IFERROR(IFERROR(IFERROR(INDEX(Summer!C$10:C$999,MATCH($A64,Summer!$L$10:$L$999,0),1),INDEX('Cycle 1'!C$10:C$999,MATCH($A64,'Cycle 1'!$L$10:$L$999,0),1)),INDEX('Cycle 2'!C$10:C$999,MATCH($A64,'Cycle 2'!$L$10:$L$999,0),1)),INDEX('Cycle 3'!C$10:C$999,MATCH($A64,'Cycle 3'!$L$10:$L$999,0),1)),INDEX('Cycle 4'!C$10:C$999,MATCH($A64,'Cycle 4'!$L$10:$L$999,0),1)),INDEX('Cycle 5'!C$10:C$999,MATCH($A64,'Cycle 5'!$L$10:$L$999,0),1)),INDEX('Cycle 6'!C$10:C$999,MATCH($A64,'Cycle 6'!$L$10:$L$999,0),1)),INDEX('Cycle 7'!C$10:C$999,MATCH($A64,'Cycle 7'!$L$10:$L$999,0),1)),INDEX('Cycle 8'!C$10:C$999,MATCH($A64,'Cycle 8'!$L$10:$L$999,0),1)),INDEX('Cycle 9'!C$10:C$999,MATCH($A64,'Cycle 9'!$L$10:$L$999,0),1)),INDEX('Cycle 10'!C$10:C$999,MATCH($A64,'Cycle 10'!$L$10:$L$999,0),1)),INDEX('Cycle 11'!C$10:C$999,MATCH($A64,'Cycle 11'!$L$10:$L$999,0),1)),"")="","",IFERROR(IFERROR(IFERROR(IFERROR(IFERROR(IFERROR(IFERROR(IFERROR(IFERROR(IFERROR(IFERROR(IFERROR(INDEX(Summer!C$10:C$999,MATCH($A64,Summer!$L$10:$L$999,0),1),INDEX('Cycle 1'!C$10:C$999,MATCH($A64,'Cycle 1'!$L$10:$L$999,0),1)),INDEX('Cycle 2'!C$10:C$999,MATCH($A64,'Cycle 2'!$L$10:$L$999,0),1)),INDEX('Cycle 3'!C$10:C$999,MATCH($A64,'Cycle 3'!$L$10:$L$999,0),1)),INDEX('Cycle 4'!C$10:C$999,MATCH($A64,'Cycle 4'!$L$10:$L$999,0),1)),INDEX('Cycle 5'!C$10:C$999,MATCH($A64,'Cycle 5'!$L$10:$L$999,0),1)),INDEX('Cycle 6'!C$10:C$999,MATCH($A64,'Cycle 6'!$L$10:$L$999,0),1)),INDEX('Cycle 7'!C$10:C$999,MATCH($A64,'Cycle 7'!$L$10:$L$999,0),1)),INDEX('Cycle 8'!C$10:C$999,MATCH($A64,'Cycle 8'!$L$10:$L$999,0),1)),INDEX('Cycle 9'!C$10:C$999,MATCH($A64,'Cycle 9'!$L$10:$L$999,0),1)),INDEX('Cycle 10'!C$10:C$999,MATCH($A64,'Cycle 10'!$L$10:$L$999,0),1)),INDEX('Cycle 11'!C$10:C$999,MATCH($A64,'Cycle 11'!$L$10:$L$999,0),1)),""))</f>
        <v/>
      </c>
      <c r="E64" t="str">
        <f>IF(IFERROR(IFERROR(IFERROR(IFERROR(IFERROR(IFERROR(IFERROR(IFERROR(IFERROR(IFERROR(IFERROR(IFERROR(INDEX(Summer!D$10:D$999,MATCH($A64,Summer!$L$10:$L$999,0),1),INDEX('Cycle 1'!D$10:D$999,MATCH($A64,'Cycle 1'!$L$10:$L$999,0),1)),INDEX('Cycle 2'!D$10:D$999,MATCH($A64,'Cycle 2'!$L$10:$L$999,0),1)),INDEX('Cycle 3'!D$10:D$999,MATCH($A64,'Cycle 3'!$L$10:$L$999,0),1)),INDEX('Cycle 4'!D$10:D$999,MATCH($A64,'Cycle 4'!$L$10:$L$999,0),1)),INDEX('Cycle 5'!D$10:D$999,MATCH($A64,'Cycle 5'!$L$10:$L$999,0),1)),INDEX('Cycle 6'!D$10:D$999,MATCH($A64,'Cycle 6'!$L$10:$L$999,0),1)),INDEX('Cycle 7'!D$10:D$999,MATCH($A64,'Cycle 7'!$L$10:$L$999,0),1)),INDEX('Cycle 8'!D$10:D$999,MATCH($A64,'Cycle 8'!$L$10:$L$999,0),1)),INDEX('Cycle 9'!D$10:D$999,MATCH($A64,'Cycle 9'!$L$10:$L$999,0),1)),INDEX('Cycle 10'!D$10:D$999,MATCH($A64,'Cycle 10'!$L$10:$L$999,0),1)),INDEX('Cycle 11'!D$10:D$999,MATCH($A64,'Cycle 11'!$L$10:$L$999,0),1)),"")="","",IFERROR(IFERROR(IFERROR(IFERROR(IFERROR(IFERROR(IFERROR(IFERROR(IFERROR(IFERROR(IFERROR(IFERROR(INDEX(Summer!D$10:D$999,MATCH($A64,Summer!$L$10:$L$999,0),1),INDEX('Cycle 1'!D$10:D$999,MATCH($A64,'Cycle 1'!$L$10:$L$999,0),1)),INDEX('Cycle 2'!D$10:D$999,MATCH($A64,'Cycle 2'!$L$10:$L$999,0),1)),INDEX('Cycle 3'!D$10:D$999,MATCH($A64,'Cycle 3'!$L$10:$L$999,0),1)),INDEX('Cycle 4'!D$10:D$999,MATCH($A64,'Cycle 4'!$L$10:$L$999,0),1)),INDEX('Cycle 5'!D$10:D$999,MATCH($A64,'Cycle 5'!$L$10:$L$999,0),1)),INDEX('Cycle 6'!D$10:D$999,MATCH($A64,'Cycle 6'!$L$10:$L$999,0),1)),INDEX('Cycle 7'!D$10:D$999,MATCH($A64,'Cycle 7'!$L$10:$L$999,0),1)),INDEX('Cycle 8'!D$10:D$999,MATCH($A64,'Cycle 8'!$L$10:$L$999,0),1)),INDEX('Cycle 9'!D$10:D$999,MATCH($A64,'Cycle 9'!$L$10:$L$999,0),1)),INDEX('Cycle 10'!D$10:D$999,MATCH($A64,'Cycle 10'!$L$10:$L$999,0),1)),INDEX('Cycle 11'!D$10:D$999,MATCH($A64,'Cycle 11'!$L$10:$L$999,0),1)),""))</f>
        <v/>
      </c>
      <c r="F64" t="str">
        <f>IF(IFERROR(IFERROR(IFERROR(IFERROR(IFERROR(IFERROR(IFERROR(IFERROR(IFERROR(IFERROR(IFERROR(IFERROR(INDEX(Summer!E$10:E$999,MATCH($A64,Summer!$L$10:$L$999,0),1),INDEX('Cycle 1'!E$10:E$999,MATCH($A64,'Cycle 1'!$L$10:$L$999,0),1)),INDEX('Cycle 2'!E$10:E$999,MATCH($A64,'Cycle 2'!$L$10:$L$999,0),1)),INDEX('Cycle 3'!E$10:E$999,MATCH($A64,'Cycle 3'!$L$10:$L$999,0),1)),INDEX('Cycle 4'!E$10:E$999,MATCH($A64,'Cycle 4'!$L$10:$L$999,0),1)),INDEX('Cycle 5'!E$10:E$999,MATCH($A64,'Cycle 5'!$L$10:$L$999,0),1)),INDEX('Cycle 6'!E$10:E$999,MATCH($A64,'Cycle 6'!$L$10:$L$999,0),1)),INDEX('Cycle 7'!E$10:E$999,MATCH($A64,'Cycle 7'!$L$10:$L$999,0),1)),INDEX('Cycle 8'!E$10:E$999,MATCH($A64,'Cycle 8'!$L$10:$L$999,0),1)),INDEX('Cycle 9'!E$10:E$999,MATCH($A64,'Cycle 9'!$L$10:$L$999,0),1)),INDEX('Cycle 10'!E$10:E$999,MATCH($A64,'Cycle 10'!$L$10:$L$999,0),1)),INDEX('Cycle 11'!E$10:E$999,MATCH($A64,'Cycle 11'!$L$10:$L$999,0),1)),"")="","",IFERROR(IFERROR(IFERROR(IFERROR(IFERROR(IFERROR(IFERROR(IFERROR(IFERROR(IFERROR(IFERROR(IFERROR(INDEX(Summer!E$10:E$999,MATCH($A64,Summer!$L$10:$L$999,0),1),INDEX('Cycle 1'!E$10:E$999,MATCH($A64,'Cycle 1'!$L$10:$L$999,0),1)),INDEX('Cycle 2'!E$10:E$999,MATCH($A64,'Cycle 2'!$L$10:$L$999,0),1)),INDEX('Cycle 3'!E$10:E$999,MATCH($A64,'Cycle 3'!$L$10:$L$999,0),1)),INDEX('Cycle 4'!E$10:E$999,MATCH($A64,'Cycle 4'!$L$10:$L$999,0),1)),INDEX('Cycle 5'!E$10:E$999,MATCH($A64,'Cycle 5'!$L$10:$L$999,0),1)),INDEX('Cycle 6'!E$10:E$999,MATCH($A64,'Cycle 6'!$L$10:$L$999,0),1)),INDEX('Cycle 7'!E$10:E$999,MATCH($A64,'Cycle 7'!$L$10:$L$999,0),1)),INDEX('Cycle 8'!E$10:E$999,MATCH($A64,'Cycle 8'!$L$10:$L$999,0),1)),INDEX('Cycle 9'!E$10:E$999,MATCH($A64,'Cycle 9'!$L$10:$L$999,0),1)),INDEX('Cycle 10'!E$10:E$999,MATCH($A64,'Cycle 10'!$L$10:$L$999,0),1)),INDEX('Cycle 11'!E$10:E$999,MATCH($A64,'Cycle 11'!$L$10:$L$999,0),1)),""))</f>
        <v/>
      </c>
      <c r="G64" t="str">
        <f>IF(IFERROR(IFERROR(IFERROR(IFERROR(IFERROR(IFERROR(IFERROR(IFERROR(IFERROR(IFERROR(IFERROR(IFERROR(INDEX(Summer!F$10:F$999,MATCH($A64,Summer!$L$10:$L$999,0),1),INDEX('Cycle 1'!F$10:F$999,MATCH($A64,'Cycle 1'!$L$10:$L$999,0),1)),INDEX('Cycle 2'!F$10:F$999,MATCH($A64,'Cycle 2'!$L$10:$L$999,0),1)),INDEX('Cycle 3'!F$10:F$999,MATCH($A64,'Cycle 3'!$L$10:$L$999,0),1)),INDEX('Cycle 4'!F$10:F$999,MATCH($A64,'Cycle 4'!$L$10:$L$999,0),1)),INDEX('Cycle 5'!F$10:F$999,MATCH($A64,'Cycle 5'!$L$10:$L$999,0),1)),INDEX('Cycle 6'!F$10:F$999,MATCH($A64,'Cycle 6'!$L$10:$L$999,0),1)),INDEX('Cycle 7'!F$10:F$999,MATCH($A64,'Cycle 7'!$L$10:$L$999,0),1)),INDEX('Cycle 8'!F$10:F$999,MATCH($A64,'Cycle 8'!$L$10:$L$999,0),1)),INDEX('Cycle 9'!F$10:F$999,MATCH($A64,'Cycle 9'!$L$10:$L$999,0),1)),INDEX('Cycle 10'!F$10:F$999,MATCH($A64,'Cycle 10'!$L$10:$L$999,0),1)),INDEX('Cycle 11'!F$10:F$999,MATCH($A64,'Cycle 11'!$L$10:$L$999,0),1)),"")="","",IFERROR(IFERROR(IFERROR(IFERROR(IFERROR(IFERROR(IFERROR(IFERROR(IFERROR(IFERROR(IFERROR(IFERROR(INDEX(Summer!F$10:F$999,MATCH($A64,Summer!$L$10:$L$999,0),1),INDEX('Cycle 1'!F$10:F$999,MATCH($A64,'Cycle 1'!$L$10:$L$999,0),1)),INDEX('Cycle 2'!F$10:F$999,MATCH($A64,'Cycle 2'!$L$10:$L$999,0),1)),INDEX('Cycle 3'!F$10:F$999,MATCH($A64,'Cycle 3'!$L$10:$L$999,0),1)),INDEX('Cycle 4'!F$10:F$999,MATCH($A64,'Cycle 4'!$L$10:$L$999,0),1)),INDEX('Cycle 5'!F$10:F$999,MATCH($A64,'Cycle 5'!$L$10:$L$999,0),1)),INDEX('Cycle 6'!F$10:F$999,MATCH($A64,'Cycle 6'!$L$10:$L$999,0),1)),INDEX('Cycle 7'!F$10:F$999,MATCH($A64,'Cycle 7'!$L$10:$L$999,0),1)),INDEX('Cycle 8'!F$10:F$999,MATCH($A64,'Cycle 8'!$L$10:$L$999,0),1)),INDEX('Cycle 9'!F$10:F$999,MATCH($A64,'Cycle 9'!$L$10:$L$999,0),1)),INDEX('Cycle 10'!F$10:F$999,MATCH($A64,'Cycle 10'!$L$10:$L$999,0),1)),INDEX('Cycle 11'!F$10:F$999,MATCH($A64,'Cycle 11'!$L$10:$L$999,0),1)),""))</f>
        <v/>
      </c>
      <c r="H64" t="str">
        <f>IF(IFERROR(IFERROR(IFERROR(IFERROR(IFERROR(IFERROR(IFERROR(IFERROR(IFERROR(IFERROR(IFERROR(IFERROR(INDEX(Summer!G$10:G$999,MATCH($A64,Summer!$L$10:$L$999,0),1),INDEX('Cycle 1'!G$10:G$999,MATCH($A64,'Cycle 1'!$L$10:$L$999,0),1)),INDEX('Cycle 2'!G$10:G$999,MATCH($A64,'Cycle 2'!$L$10:$L$999,0),1)),INDEX('Cycle 3'!G$10:G$999,MATCH($A64,'Cycle 3'!$L$10:$L$999,0),1)),INDEX('Cycle 4'!G$10:G$999,MATCH($A64,'Cycle 4'!$L$10:$L$999,0),1)),INDEX('Cycle 5'!G$10:G$999,MATCH($A64,'Cycle 5'!$L$10:$L$999,0),1)),INDEX('Cycle 6'!G$10:G$999,MATCH($A64,'Cycle 6'!$L$10:$L$999,0),1)),INDEX('Cycle 7'!G$10:G$999,MATCH($A64,'Cycle 7'!$L$10:$L$999,0),1)),INDEX('Cycle 8'!G$10:G$999,MATCH($A64,'Cycle 8'!$L$10:$L$999,0),1)),INDEX('Cycle 9'!G$10:G$999,MATCH($A64,'Cycle 9'!$L$10:$L$999,0),1)),INDEX('Cycle 10'!G$10:G$999,MATCH($A64,'Cycle 10'!$L$10:$L$999,0),1)),INDEX('Cycle 11'!G$10:G$999,MATCH($A64,'Cycle 11'!$L$10:$L$999,0),1)),"")="","",IFERROR(IFERROR(IFERROR(IFERROR(IFERROR(IFERROR(IFERROR(IFERROR(IFERROR(IFERROR(IFERROR(IFERROR(INDEX(Summer!G$10:G$999,MATCH($A64,Summer!$L$10:$L$999,0),1),INDEX('Cycle 1'!G$10:G$999,MATCH($A64,'Cycle 1'!$L$10:$L$999,0),1)),INDEX('Cycle 2'!G$10:G$999,MATCH($A64,'Cycle 2'!$L$10:$L$999,0),1)),INDEX('Cycle 3'!G$10:G$999,MATCH($A64,'Cycle 3'!$L$10:$L$999,0),1)),INDEX('Cycle 4'!G$10:G$999,MATCH($A64,'Cycle 4'!$L$10:$L$999,0),1)),INDEX('Cycle 5'!G$10:G$999,MATCH($A64,'Cycle 5'!$L$10:$L$999,0),1)),INDEX('Cycle 6'!G$10:G$999,MATCH($A64,'Cycle 6'!$L$10:$L$999,0),1)),INDEX('Cycle 7'!G$10:G$999,MATCH($A64,'Cycle 7'!$L$10:$L$999,0),1)),INDEX('Cycle 8'!G$10:G$999,MATCH($A64,'Cycle 8'!$L$10:$L$999,0),1)),INDEX('Cycle 9'!G$10:G$999,MATCH($A64,'Cycle 9'!$L$10:$L$999,0),1)),INDEX('Cycle 10'!G$10:G$999,MATCH($A64,'Cycle 10'!$L$10:$L$999,0),1)),INDEX('Cycle 11'!G$10:G$999,MATCH($A64,'Cycle 11'!$L$10:$L$999,0),1)),""))</f>
        <v/>
      </c>
      <c r="I64">
        <f>IFERROR(IF(C64="",MAX(I$1:I63),IF(ROW(C$2)=ROW(C64),1,IF(ISERROR(VLOOKUP(C64,C$2:C63,1,FALSE)),MAX(I$1:I63)+1,MAX(I$1:I63)))),"")</f>
        <v>0</v>
      </c>
      <c r="J64" t="str">
        <f t="shared" si="0"/>
        <v/>
      </c>
      <c r="K64" t="str">
        <f t="shared" si="8"/>
        <v/>
      </c>
      <c r="L64" t="str">
        <f t="shared" si="8"/>
        <v/>
      </c>
      <c r="M64" t="str">
        <f t="shared" si="8"/>
        <v/>
      </c>
      <c r="N64" t="str">
        <f t="shared" si="8"/>
        <v/>
      </c>
      <c r="O64" t="str">
        <f t="shared" si="8"/>
        <v/>
      </c>
      <c r="P64" t="str">
        <f t="shared" si="8"/>
        <v/>
      </c>
      <c r="Q64" t="str">
        <f t="shared" si="8"/>
        <v/>
      </c>
      <c r="R64" t="str">
        <f t="shared" si="8"/>
        <v/>
      </c>
      <c r="S64" t="str">
        <f t="shared" si="8"/>
        <v/>
      </c>
      <c r="T64" t="str">
        <f t="shared" si="8"/>
        <v/>
      </c>
      <c r="U64" t="str">
        <f t="shared" si="8"/>
        <v/>
      </c>
      <c r="V64" t="str">
        <f t="shared" si="8"/>
        <v/>
      </c>
      <c r="W64" t="str">
        <f t="shared" si="2"/>
        <v/>
      </c>
      <c r="X64">
        <f>IF(OR(H64="No",H64=""),0,IF(COUNTIFS(H$2:H64,"Yes",C$2:C64,C64)&gt;1,0,COUNTIFS(H$2:H64,"Yes",C$2:C64,C64)))+IF(X63=$X$1,0,X63)</f>
        <v>0</v>
      </c>
    </row>
    <row r="65" spans="1:24" x14ac:dyDescent="0.3">
      <c r="A65">
        <f>ROWS($A$2:$A65)</f>
        <v>64</v>
      </c>
      <c r="B65" t="str">
        <f>IF(ISERROR(VLOOKUP(A65,Summer!L$11:L$500,1,FALSE)),IF(ISERROR(VLOOKUP(A65,'Cycle 1'!L$11:L$500,1,FALSE)),IF(ISERROR(VLOOKUP(A65,'Cycle 2'!L$11:L$500,1,FALSE)),IF(ISERROR(VLOOKUP(A65,'Cycle 3'!L$11:L$500,1,FALSE)),IF(ISERROR(VLOOKUP(A65,'Cycle 4'!L$11:L$500,1,FALSE)),IF(ISERROR(VLOOKUP(A65,'Cycle 5'!L$11:L$500,1,FALSE)),IF(ISERROR(VLOOKUP(A65,'Cycle 6'!L$11:L$500,1,FALSE)),IF(ISERROR(VLOOKUP(A65,'Cycle 7'!L$11:L$500,1,FALSE)),IF(ISERROR(VLOOKUP(A65,'Cycle 8'!L$11:L$500,1,FALSE)),IF(ISERROR(VLOOKUP(A65,'Cycle 9'!L$11:L$500,1,FALSE)),IF(ISERROR(VLOOKUP(A65,'Cycle 10'!L$11:L$500,1,FALSE)),IF(ISERROR(VLOOKUP(A65,'Cycle 11'!L$11:L$500,1,FALSE)),"","Cycle 11"),"Cycle 10"),"Cycle 9"),"Cycle 8"),"Cycle 7"),"Cycle 6"),"Cycle 5"),"Cycle 4"),"Cycle 3"),"Cycle 2"),"Cycle 1"),"Summer")</f>
        <v/>
      </c>
      <c r="C65" t="str">
        <f>IF(IFERROR(IFERROR(IFERROR(IFERROR(IFERROR(IFERROR(IFERROR(IFERROR(IFERROR(IFERROR(IFERROR(IFERROR(INDEX(Summer!B$10:B$999,MATCH($A65,Summer!$L$10:$L$999,0),1),INDEX('Cycle 1'!B$10:B$999,MATCH($A65,'Cycle 1'!$L$10:$L$999,0),1)),INDEX('Cycle 2'!B$10:B$999,MATCH($A65,'Cycle 2'!$L$10:$L$999,0),1)),INDEX('Cycle 3'!B$10:B$999,MATCH($A65,'Cycle 3'!$L$10:$L$999,0),1)),INDEX('Cycle 4'!B$10:B$999,MATCH($A65,'Cycle 4'!$L$10:$L$999,0),1)),INDEX('Cycle 5'!B$10:B$999,MATCH($A65,'Cycle 5'!$L$10:$L$999,0),1)),INDEX('Cycle 6'!B$10:B$999,MATCH($A65,'Cycle 6'!$L$10:$L$999,0),1)),INDEX('Cycle 7'!B$10:B$999,MATCH($A65,'Cycle 7'!$L$10:$L$999,0),1)),INDEX('Cycle 8'!B$10:B$999,MATCH($A65,'Cycle 8'!$L$10:$L$999,0),1)),INDEX('Cycle 9'!B$10:B$999,MATCH($A65,'Cycle 9'!$L$10:$L$999,0),1)),INDEX('Cycle 10'!B$10:B$999,MATCH($A65,'Cycle 10'!$L$10:$L$999,0),1)),INDEX('Cycle 11'!B$10:B$999,MATCH($A65,'Cycle 11'!$L$10:$L$999,0),1)),"")="","",IFERROR(IFERROR(IFERROR(IFERROR(IFERROR(IFERROR(IFERROR(IFERROR(IFERROR(IFERROR(IFERROR(IFERROR(INDEX(Summer!B$10:B$999,MATCH($A65,Summer!$L$10:$L$999,0),1),INDEX('Cycle 1'!B$10:B$999,MATCH($A65,'Cycle 1'!$L$10:$L$999,0),1)),INDEX('Cycle 2'!B$10:B$999,MATCH($A65,'Cycle 2'!$L$10:$L$999,0),1)),INDEX('Cycle 3'!B$10:B$999,MATCH($A65,'Cycle 3'!$L$10:$L$999,0),1)),INDEX('Cycle 4'!B$10:B$999,MATCH($A65,'Cycle 4'!$L$10:$L$999,0),1)),INDEX('Cycle 5'!B$10:B$999,MATCH($A65,'Cycle 5'!$L$10:$L$999,0),1)),INDEX('Cycle 6'!B$10:B$999,MATCH($A65,'Cycle 6'!$L$10:$L$999,0),1)),INDEX('Cycle 7'!B$10:B$999,MATCH($A65,'Cycle 7'!$L$10:$L$999,0),1)),INDEX('Cycle 8'!B$10:B$999,MATCH($A65,'Cycle 8'!$L$10:$L$999,0),1)),INDEX('Cycle 9'!B$10:B$999,MATCH($A65,'Cycle 9'!$L$10:$L$999,0),1)),INDEX('Cycle 10'!B$10:B$999,MATCH($A65,'Cycle 10'!$L$10:$L$999,0),1)),INDEX('Cycle 11'!B$10:B$999,MATCH($A65,'Cycle 11'!$L$10:$L$999,0),1)),""))</f>
        <v/>
      </c>
      <c r="D65" t="str">
        <f>IF(IFERROR(IFERROR(IFERROR(IFERROR(IFERROR(IFERROR(IFERROR(IFERROR(IFERROR(IFERROR(IFERROR(IFERROR(INDEX(Summer!C$10:C$999,MATCH($A65,Summer!$L$10:$L$999,0),1),INDEX('Cycle 1'!C$10:C$999,MATCH($A65,'Cycle 1'!$L$10:$L$999,0),1)),INDEX('Cycle 2'!C$10:C$999,MATCH($A65,'Cycle 2'!$L$10:$L$999,0),1)),INDEX('Cycle 3'!C$10:C$999,MATCH($A65,'Cycle 3'!$L$10:$L$999,0),1)),INDEX('Cycle 4'!C$10:C$999,MATCH($A65,'Cycle 4'!$L$10:$L$999,0),1)),INDEX('Cycle 5'!C$10:C$999,MATCH($A65,'Cycle 5'!$L$10:$L$999,0),1)),INDEX('Cycle 6'!C$10:C$999,MATCH($A65,'Cycle 6'!$L$10:$L$999,0),1)),INDEX('Cycle 7'!C$10:C$999,MATCH($A65,'Cycle 7'!$L$10:$L$999,0),1)),INDEX('Cycle 8'!C$10:C$999,MATCH($A65,'Cycle 8'!$L$10:$L$999,0),1)),INDEX('Cycle 9'!C$10:C$999,MATCH($A65,'Cycle 9'!$L$10:$L$999,0),1)),INDEX('Cycle 10'!C$10:C$999,MATCH($A65,'Cycle 10'!$L$10:$L$999,0),1)),INDEX('Cycle 11'!C$10:C$999,MATCH($A65,'Cycle 11'!$L$10:$L$999,0),1)),"")="","",IFERROR(IFERROR(IFERROR(IFERROR(IFERROR(IFERROR(IFERROR(IFERROR(IFERROR(IFERROR(IFERROR(IFERROR(INDEX(Summer!C$10:C$999,MATCH($A65,Summer!$L$10:$L$999,0),1),INDEX('Cycle 1'!C$10:C$999,MATCH($A65,'Cycle 1'!$L$10:$L$999,0),1)),INDEX('Cycle 2'!C$10:C$999,MATCH($A65,'Cycle 2'!$L$10:$L$999,0),1)),INDEX('Cycle 3'!C$10:C$999,MATCH($A65,'Cycle 3'!$L$10:$L$999,0),1)),INDEX('Cycle 4'!C$10:C$999,MATCH($A65,'Cycle 4'!$L$10:$L$999,0),1)),INDEX('Cycle 5'!C$10:C$999,MATCH($A65,'Cycle 5'!$L$10:$L$999,0),1)),INDEX('Cycle 6'!C$10:C$999,MATCH($A65,'Cycle 6'!$L$10:$L$999,0),1)),INDEX('Cycle 7'!C$10:C$999,MATCH($A65,'Cycle 7'!$L$10:$L$999,0),1)),INDEX('Cycle 8'!C$10:C$999,MATCH($A65,'Cycle 8'!$L$10:$L$999,0),1)),INDEX('Cycle 9'!C$10:C$999,MATCH($A65,'Cycle 9'!$L$10:$L$999,0),1)),INDEX('Cycle 10'!C$10:C$999,MATCH($A65,'Cycle 10'!$L$10:$L$999,0),1)),INDEX('Cycle 11'!C$10:C$999,MATCH($A65,'Cycle 11'!$L$10:$L$999,0),1)),""))</f>
        <v/>
      </c>
      <c r="E65" t="str">
        <f>IF(IFERROR(IFERROR(IFERROR(IFERROR(IFERROR(IFERROR(IFERROR(IFERROR(IFERROR(IFERROR(IFERROR(IFERROR(INDEX(Summer!D$10:D$999,MATCH($A65,Summer!$L$10:$L$999,0),1),INDEX('Cycle 1'!D$10:D$999,MATCH($A65,'Cycle 1'!$L$10:$L$999,0),1)),INDEX('Cycle 2'!D$10:D$999,MATCH($A65,'Cycle 2'!$L$10:$L$999,0),1)),INDEX('Cycle 3'!D$10:D$999,MATCH($A65,'Cycle 3'!$L$10:$L$999,0),1)),INDEX('Cycle 4'!D$10:D$999,MATCH($A65,'Cycle 4'!$L$10:$L$999,0),1)),INDEX('Cycle 5'!D$10:D$999,MATCH($A65,'Cycle 5'!$L$10:$L$999,0),1)),INDEX('Cycle 6'!D$10:D$999,MATCH($A65,'Cycle 6'!$L$10:$L$999,0),1)),INDEX('Cycle 7'!D$10:D$999,MATCH($A65,'Cycle 7'!$L$10:$L$999,0),1)),INDEX('Cycle 8'!D$10:D$999,MATCH($A65,'Cycle 8'!$L$10:$L$999,0),1)),INDEX('Cycle 9'!D$10:D$999,MATCH($A65,'Cycle 9'!$L$10:$L$999,0),1)),INDEX('Cycle 10'!D$10:D$999,MATCH($A65,'Cycle 10'!$L$10:$L$999,0),1)),INDEX('Cycle 11'!D$10:D$999,MATCH($A65,'Cycle 11'!$L$10:$L$999,0),1)),"")="","",IFERROR(IFERROR(IFERROR(IFERROR(IFERROR(IFERROR(IFERROR(IFERROR(IFERROR(IFERROR(IFERROR(IFERROR(INDEX(Summer!D$10:D$999,MATCH($A65,Summer!$L$10:$L$999,0),1),INDEX('Cycle 1'!D$10:D$999,MATCH($A65,'Cycle 1'!$L$10:$L$999,0),1)),INDEX('Cycle 2'!D$10:D$999,MATCH($A65,'Cycle 2'!$L$10:$L$999,0),1)),INDEX('Cycle 3'!D$10:D$999,MATCH($A65,'Cycle 3'!$L$10:$L$999,0),1)),INDEX('Cycle 4'!D$10:D$999,MATCH($A65,'Cycle 4'!$L$10:$L$999,0),1)),INDEX('Cycle 5'!D$10:D$999,MATCH($A65,'Cycle 5'!$L$10:$L$999,0),1)),INDEX('Cycle 6'!D$10:D$999,MATCH($A65,'Cycle 6'!$L$10:$L$999,0),1)),INDEX('Cycle 7'!D$10:D$999,MATCH($A65,'Cycle 7'!$L$10:$L$999,0),1)),INDEX('Cycle 8'!D$10:D$999,MATCH($A65,'Cycle 8'!$L$10:$L$999,0),1)),INDEX('Cycle 9'!D$10:D$999,MATCH($A65,'Cycle 9'!$L$10:$L$999,0),1)),INDEX('Cycle 10'!D$10:D$999,MATCH($A65,'Cycle 10'!$L$10:$L$999,0),1)),INDEX('Cycle 11'!D$10:D$999,MATCH($A65,'Cycle 11'!$L$10:$L$999,0),1)),""))</f>
        <v/>
      </c>
      <c r="F65" t="str">
        <f>IF(IFERROR(IFERROR(IFERROR(IFERROR(IFERROR(IFERROR(IFERROR(IFERROR(IFERROR(IFERROR(IFERROR(IFERROR(INDEX(Summer!E$10:E$999,MATCH($A65,Summer!$L$10:$L$999,0),1),INDEX('Cycle 1'!E$10:E$999,MATCH($A65,'Cycle 1'!$L$10:$L$999,0),1)),INDEX('Cycle 2'!E$10:E$999,MATCH($A65,'Cycle 2'!$L$10:$L$999,0),1)),INDEX('Cycle 3'!E$10:E$999,MATCH($A65,'Cycle 3'!$L$10:$L$999,0),1)),INDEX('Cycle 4'!E$10:E$999,MATCH($A65,'Cycle 4'!$L$10:$L$999,0),1)),INDEX('Cycle 5'!E$10:E$999,MATCH($A65,'Cycle 5'!$L$10:$L$999,0),1)),INDEX('Cycle 6'!E$10:E$999,MATCH($A65,'Cycle 6'!$L$10:$L$999,0),1)),INDEX('Cycle 7'!E$10:E$999,MATCH($A65,'Cycle 7'!$L$10:$L$999,0),1)),INDEX('Cycle 8'!E$10:E$999,MATCH($A65,'Cycle 8'!$L$10:$L$999,0),1)),INDEX('Cycle 9'!E$10:E$999,MATCH($A65,'Cycle 9'!$L$10:$L$999,0),1)),INDEX('Cycle 10'!E$10:E$999,MATCH($A65,'Cycle 10'!$L$10:$L$999,0),1)),INDEX('Cycle 11'!E$10:E$999,MATCH($A65,'Cycle 11'!$L$10:$L$999,0),1)),"")="","",IFERROR(IFERROR(IFERROR(IFERROR(IFERROR(IFERROR(IFERROR(IFERROR(IFERROR(IFERROR(IFERROR(IFERROR(INDEX(Summer!E$10:E$999,MATCH($A65,Summer!$L$10:$L$999,0),1),INDEX('Cycle 1'!E$10:E$999,MATCH($A65,'Cycle 1'!$L$10:$L$999,0),1)),INDEX('Cycle 2'!E$10:E$999,MATCH($A65,'Cycle 2'!$L$10:$L$999,0),1)),INDEX('Cycle 3'!E$10:E$999,MATCH($A65,'Cycle 3'!$L$10:$L$999,0),1)),INDEX('Cycle 4'!E$10:E$999,MATCH($A65,'Cycle 4'!$L$10:$L$999,0),1)),INDEX('Cycle 5'!E$10:E$999,MATCH($A65,'Cycle 5'!$L$10:$L$999,0),1)),INDEX('Cycle 6'!E$10:E$999,MATCH($A65,'Cycle 6'!$L$10:$L$999,0),1)),INDEX('Cycle 7'!E$10:E$999,MATCH($A65,'Cycle 7'!$L$10:$L$999,0),1)),INDEX('Cycle 8'!E$10:E$999,MATCH($A65,'Cycle 8'!$L$10:$L$999,0),1)),INDEX('Cycle 9'!E$10:E$999,MATCH($A65,'Cycle 9'!$L$10:$L$999,0),1)),INDEX('Cycle 10'!E$10:E$999,MATCH($A65,'Cycle 10'!$L$10:$L$999,0),1)),INDEX('Cycle 11'!E$10:E$999,MATCH($A65,'Cycle 11'!$L$10:$L$999,0),1)),""))</f>
        <v/>
      </c>
      <c r="G65" t="str">
        <f>IF(IFERROR(IFERROR(IFERROR(IFERROR(IFERROR(IFERROR(IFERROR(IFERROR(IFERROR(IFERROR(IFERROR(IFERROR(INDEX(Summer!F$10:F$999,MATCH($A65,Summer!$L$10:$L$999,0),1),INDEX('Cycle 1'!F$10:F$999,MATCH($A65,'Cycle 1'!$L$10:$L$999,0),1)),INDEX('Cycle 2'!F$10:F$999,MATCH($A65,'Cycle 2'!$L$10:$L$999,0),1)),INDEX('Cycle 3'!F$10:F$999,MATCH($A65,'Cycle 3'!$L$10:$L$999,0),1)),INDEX('Cycle 4'!F$10:F$999,MATCH($A65,'Cycle 4'!$L$10:$L$999,0),1)),INDEX('Cycle 5'!F$10:F$999,MATCH($A65,'Cycle 5'!$L$10:$L$999,0),1)),INDEX('Cycle 6'!F$10:F$999,MATCH($A65,'Cycle 6'!$L$10:$L$999,0),1)),INDEX('Cycle 7'!F$10:F$999,MATCH($A65,'Cycle 7'!$L$10:$L$999,0),1)),INDEX('Cycle 8'!F$10:F$999,MATCH($A65,'Cycle 8'!$L$10:$L$999,0),1)),INDEX('Cycle 9'!F$10:F$999,MATCH($A65,'Cycle 9'!$L$10:$L$999,0),1)),INDEX('Cycle 10'!F$10:F$999,MATCH($A65,'Cycle 10'!$L$10:$L$999,0),1)),INDEX('Cycle 11'!F$10:F$999,MATCH($A65,'Cycle 11'!$L$10:$L$999,0),1)),"")="","",IFERROR(IFERROR(IFERROR(IFERROR(IFERROR(IFERROR(IFERROR(IFERROR(IFERROR(IFERROR(IFERROR(IFERROR(INDEX(Summer!F$10:F$999,MATCH($A65,Summer!$L$10:$L$999,0),1),INDEX('Cycle 1'!F$10:F$999,MATCH($A65,'Cycle 1'!$L$10:$L$999,0),1)),INDEX('Cycle 2'!F$10:F$999,MATCH($A65,'Cycle 2'!$L$10:$L$999,0),1)),INDEX('Cycle 3'!F$10:F$999,MATCH($A65,'Cycle 3'!$L$10:$L$999,0),1)),INDEX('Cycle 4'!F$10:F$999,MATCH($A65,'Cycle 4'!$L$10:$L$999,0),1)),INDEX('Cycle 5'!F$10:F$999,MATCH($A65,'Cycle 5'!$L$10:$L$999,0),1)),INDEX('Cycle 6'!F$10:F$999,MATCH($A65,'Cycle 6'!$L$10:$L$999,0),1)),INDEX('Cycle 7'!F$10:F$999,MATCH($A65,'Cycle 7'!$L$10:$L$999,0),1)),INDEX('Cycle 8'!F$10:F$999,MATCH($A65,'Cycle 8'!$L$10:$L$999,0),1)),INDEX('Cycle 9'!F$10:F$999,MATCH($A65,'Cycle 9'!$L$10:$L$999,0),1)),INDEX('Cycle 10'!F$10:F$999,MATCH($A65,'Cycle 10'!$L$10:$L$999,0),1)),INDEX('Cycle 11'!F$10:F$999,MATCH($A65,'Cycle 11'!$L$10:$L$999,0),1)),""))</f>
        <v/>
      </c>
      <c r="H65" t="str">
        <f>IF(IFERROR(IFERROR(IFERROR(IFERROR(IFERROR(IFERROR(IFERROR(IFERROR(IFERROR(IFERROR(IFERROR(IFERROR(INDEX(Summer!G$10:G$999,MATCH($A65,Summer!$L$10:$L$999,0),1),INDEX('Cycle 1'!G$10:G$999,MATCH($A65,'Cycle 1'!$L$10:$L$999,0),1)),INDEX('Cycle 2'!G$10:G$999,MATCH($A65,'Cycle 2'!$L$10:$L$999,0),1)),INDEX('Cycle 3'!G$10:G$999,MATCH($A65,'Cycle 3'!$L$10:$L$999,0),1)),INDEX('Cycle 4'!G$10:G$999,MATCH($A65,'Cycle 4'!$L$10:$L$999,0),1)),INDEX('Cycle 5'!G$10:G$999,MATCH($A65,'Cycle 5'!$L$10:$L$999,0),1)),INDEX('Cycle 6'!G$10:G$999,MATCH($A65,'Cycle 6'!$L$10:$L$999,0),1)),INDEX('Cycle 7'!G$10:G$999,MATCH($A65,'Cycle 7'!$L$10:$L$999,0),1)),INDEX('Cycle 8'!G$10:G$999,MATCH($A65,'Cycle 8'!$L$10:$L$999,0),1)),INDEX('Cycle 9'!G$10:G$999,MATCH($A65,'Cycle 9'!$L$10:$L$999,0),1)),INDEX('Cycle 10'!G$10:G$999,MATCH($A65,'Cycle 10'!$L$10:$L$999,0),1)),INDEX('Cycle 11'!G$10:G$999,MATCH($A65,'Cycle 11'!$L$10:$L$999,0),1)),"")="","",IFERROR(IFERROR(IFERROR(IFERROR(IFERROR(IFERROR(IFERROR(IFERROR(IFERROR(IFERROR(IFERROR(IFERROR(INDEX(Summer!G$10:G$999,MATCH($A65,Summer!$L$10:$L$999,0),1),INDEX('Cycle 1'!G$10:G$999,MATCH($A65,'Cycle 1'!$L$10:$L$999,0),1)),INDEX('Cycle 2'!G$10:G$999,MATCH($A65,'Cycle 2'!$L$10:$L$999,0),1)),INDEX('Cycle 3'!G$10:G$999,MATCH($A65,'Cycle 3'!$L$10:$L$999,0),1)),INDEX('Cycle 4'!G$10:G$999,MATCH($A65,'Cycle 4'!$L$10:$L$999,0),1)),INDEX('Cycle 5'!G$10:G$999,MATCH($A65,'Cycle 5'!$L$10:$L$999,0),1)),INDEX('Cycle 6'!G$10:G$999,MATCH($A65,'Cycle 6'!$L$10:$L$999,0),1)),INDEX('Cycle 7'!G$10:G$999,MATCH($A65,'Cycle 7'!$L$10:$L$999,0),1)),INDEX('Cycle 8'!G$10:G$999,MATCH($A65,'Cycle 8'!$L$10:$L$999,0),1)),INDEX('Cycle 9'!G$10:G$999,MATCH($A65,'Cycle 9'!$L$10:$L$999,0),1)),INDEX('Cycle 10'!G$10:G$999,MATCH($A65,'Cycle 10'!$L$10:$L$999,0),1)),INDEX('Cycle 11'!G$10:G$999,MATCH($A65,'Cycle 11'!$L$10:$L$999,0),1)),""))</f>
        <v/>
      </c>
      <c r="I65">
        <f>IFERROR(IF(C65="",MAX(I$1:I64),IF(ROW(C$2)=ROW(C65),1,IF(ISERROR(VLOOKUP(C65,C$2:C64,1,FALSE)),MAX(I$1:I64)+1,MAX(I$1:I64)))),"")</f>
        <v>0</v>
      </c>
      <c r="J65" t="str">
        <f t="shared" si="0"/>
        <v/>
      </c>
      <c r="K65" t="str">
        <f t="shared" si="8"/>
        <v/>
      </c>
      <c r="L65" t="str">
        <f t="shared" si="8"/>
        <v/>
      </c>
      <c r="M65" t="str">
        <f t="shared" si="8"/>
        <v/>
      </c>
      <c r="N65" t="str">
        <f t="shared" si="8"/>
        <v/>
      </c>
      <c r="O65" t="str">
        <f t="shared" si="8"/>
        <v/>
      </c>
      <c r="P65" t="str">
        <f t="shared" si="8"/>
        <v/>
      </c>
      <c r="Q65" t="str">
        <f t="shared" si="8"/>
        <v/>
      </c>
      <c r="R65" t="str">
        <f t="shared" si="8"/>
        <v/>
      </c>
      <c r="S65" t="str">
        <f t="shared" si="8"/>
        <v/>
      </c>
      <c r="T65" t="str">
        <f t="shared" si="8"/>
        <v/>
      </c>
      <c r="U65" t="str">
        <f t="shared" si="8"/>
        <v/>
      </c>
      <c r="V65" t="str">
        <f t="shared" si="8"/>
        <v/>
      </c>
      <c r="W65" t="str">
        <f t="shared" si="2"/>
        <v/>
      </c>
      <c r="X65">
        <f>IF(OR(H65="No",H65=""),0,IF(COUNTIFS(H$2:H65,"Yes",C$2:C65,C65)&gt;1,0,COUNTIFS(H$2:H65,"Yes",C$2:C65,C65)))+IF(X64=$X$1,0,X64)</f>
        <v>0</v>
      </c>
    </row>
    <row r="66" spans="1:24" x14ac:dyDescent="0.3">
      <c r="A66">
        <f>ROWS($A$2:$A66)</f>
        <v>65</v>
      </c>
      <c r="B66" t="str">
        <f>IF(ISERROR(VLOOKUP(A66,Summer!L$11:L$500,1,FALSE)),IF(ISERROR(VLOOKUP(A66,'Cycle 1'!L$11:L$500,1,FALSE)),IF(ISERROR(VLOOKUP(A66,'Cycle 2'!L$11:L$500,1,FALSE)),IF(ISERROR(VLOOKUP(A66,'Cycle 3'!L$11:L$500,1,FALSE)),IF(ISERROR(VLOOKUP(A66,'Cycle 4'!L$11:L$500,1,FALSE)),IF(ISERROR(VLOOKUP(A66,'Cycle 5'!L$11:L$500,1,FALSE)),IF(ISERROR(VLOOKUP(A66,'Cycle 6'!L$11:L$500,1,FALSE)),IF(ISERROR(VLOOKUP(A66,'Cycle 7'!L$11:L$500,1,FALSE)),IF(ISERROR(VLOOKUP(A66,'Cycle 8'!L$11:L$500,1,FALSE)),IF(ISERROR(VLOOKUP(A66,'Cycle 9'!L$11:L$500,1,FALSE)),IF(ISERROR(VLOOKUP(A66,'Cycle 10'!L$11:L$500,1,FALSE)),IF(ISERROR(VLOOKUP(A66,'Cycle 11'!L$11:L$500,1,FALSE)),"","Cycle 11"),"Cycle 10"),"Cycle 9"),"Cycle 8"),"Cycle 7"),"Cycle 6"),"Cycle 5"),"Cycle 4"),"Cycle 3"),"Cycle 2"),"Cycle 1"),"Summer")</f>
        <v/>
      </c>
      <c r="C66" t="str">
        <f>IF(IFERROR(IFERROR(IFERROR(IFERROR(IFERROR(IFERROR(IFERROR(IFERROR(IFERROR(IFERROR(IFERROR(IFERROR(INDEX(Summer!B$10:B$999,MATCH($A66,Summer!$L$10:$L$999,0),1),INDEX('Cycle 1'!B$10:B$999,MATCH($A66,'Cycle 1'!$L$10:$L$999,0),1)),INDEX('Cycle 2'!B$10:B$999,MATCH($A66,'Cycle 2'!$L$10:$L$999,0),1)),INDEX('Cycle 3'!B$10:B$999,MATCH($A66,'Cycle 3'!$L$10:$L$999,0),1)),INDEX('Cycle 4'!B$10:B$999,MATCH($A66,'Cycle 4'!$L$10:$L$999,0),1)),INDEX('Cycle 5'!B$10:B$999,MATCH($A66,'Cycle 5'!$L$10:$L$999,0),1)),INDEX('Cycle 6'!B$10:B$999,MATCH($A66,'Cycle 6'!$L$10:$L$999,0),1)),INDEX('Cycle 7'!B$10:B$999,MATCH($A66,'Cycle 7'!$L$10:$L$999,0),1)),INDEX('Cycle 8'!B$10:B$999,MATCH($A66,'Cycle 8'!$L$10:$L$999,0),1)),INDEX('Cycle 9'!B$10:B$999,MATCH($A66,'Cycle 9'!$L$10:$L$999,0),1)),INDEX('Cycle 10'!B$10:B$999,MATCH($A66,'Cycle 10'!$L$10:$L$999,0),1)),INDEX('Cycle 11'!B$10:B$999,MATCH($A66,'Cycle 11'!$L$10:$L$999,0),1)),"")="","",IFERROR(IFERROR(IFERROR(IFERROR(IFERROR(IFERROR(IFERROR(IFERROR(IFERROR(IFERROR(IFERROR(IFERROR(INDEX(Summer!B$10:B$999,MATCH($A66,Summer!$L$10:$L$999,0),1),INDEX('Cycle 1'!B$10:B$999,MATCH($A66,'Cycle 1'!$L$10:$L$999,0),1)),INDEX('Cycle 2'!B$10:B$999,MATCH($A66,'Cycle 2'!$L$10:$L$999,0),1)),INDEX('Cycle 3'!B$10:B$999,MATCH($A66,'Cycle 3'!$L$10:$L$999,0),1)),INDEX('Cycle 4'!B$10:B$999,MATCH($A66,'Cycle 4'!$L$10:$L$999,0),1)),INDEX('Cycle 5'!B$10:B$999,MATCH($A66,'Cycle 5'!$L$10:$L$999,0),1)),INDEX('Cycle 6'!B$10:B$999,MATCH($A66,'Cycle 6'!$L$10:$L$999,0),1)),INDEX('Cycle 7'!B$10:B$999,MATCH($A66,'Cycle 7'!$L$10:$L$999,0),1)),INDEX('Cycle 8'!B$10:B$999,MATCH($A66,'Cycle 8'!$L$10:$L$999,0),1)),INDEX('Cycle 9'!B$10:B$999,MATCH($A66,'Cycle 9'!$L$10:$L$999,0),1)),INDEX('Cycle 10'!B$10:B$999,MATCH($A66,'Cycle 10'!$L$10:$L$999,0),1)),INDEX('Cycle 11'!B$10:B$999,MATCH($A66,'Cycle 11'!$L$10:$L$999,0),1)),""))</f>
        <v/>
      </c>
      <c r="D66" t="str">
        <f>IF(IFERROR(IFERROR(IFERROR(IFERROR(IFERROR(IFERROR(IFERROR(IFERROR(IFERROR(IFERROR(IFERROR(IFERROR(INDEX(Summer!C$10:C$999,MATCH($A66,Summer!$L$10:$L$999,0),1),INDEX('Cycle 1'!C$10:C$999,MATCH($A66,'Cycle 1'!$L$10:$L$999,0),1)),INDEX('Cycle 2'!C$10:C$999,MATCH($A66,'Cycle 2'!$L$10:$L$999,0),1)),INDEX('Cycle 3'!C$10:C$999,MATCH($A66,'Cycle 3'!$L$10:$L$999,0),1)),INDEX('Cycle 4'!C$10:C$999,MATCH($A66,'Cycle 4'!$L$10:$L$999,0),1)),INDEX('Cycle 5'!C$10:C$999,MATCH($A66,'Cycle 5'!$L$10:$L$999,0),1)),INDEX('Cycle 6'!C$10:C$999,MATCH($A66,'Cycle 6'!$L$10:$L$999,0),1)),INDEX('Cycle 7'!C$10:C$999,MATCH($A66,'Cycle 7'!$L$10:$L$999,0),1)),INDEX('Cycle 8'!C$10:C$999,MATCH($A66,'Cycle 8'!$L$10:$L$999,0),1)),INDEX('Cycle 9'!C$10:C$999,MATCH($A66,'Cycle 9'!$L$10:$L$999,0),1)),INDEX('Cycle 10'!C$10:C$999,MATCH($A66,'Cycle 10'!$L$10:$L$999,0),1)),INDEX('Cycle 11'!C$10:C$999,MATCH($A66,'Cycle 11'!$L$10:$L$999,0),1)),"")="","",IFERROR(IFERROR(IFERROR(IFERROR(IFERROR(IFERROR(IFERROR(IFERROR(IFERROR(IFERROR(IFERROR(IFERROR(INDEX(Summer!C$10:C$999,MATCH($A66,Summer!$L$10:$L$999,0),1),INDEX('Cycle 1'!C$10:C$999,MATCH($A66,'Cycle 1'!$L$10:$L$999,0),1)),INDEX('Cycle 2'!C$10:C$999,MATCH($A66,'Cycle 2'!$L$10:$L$999,0),1)),INDEX('Cycle 3'!C$10:C$999,MATCH($A66,'Cycle 3'!$L$10:$L$999,0),1)),INDEX('Cycle 4'!C$10:C$999,MATCH($A66,'Cycle 4'!$L$10:$L$999,0),1)),INDEX('Cycle 5'!C$10:C$999,MATCH($A66,'Cycle 5'!$L$10:$L$999,0),1)),INDEX('Cycle 6'!C$10:C$999,MATCH($A66,'Cycle 6'!$L$10:$L$999,0),1)),INDEX('Cycle 7'!C$10:C$999,MATCH($A66,'Cycle 7'!$L$10:$L$999,0),1)),INDEX('Cycle 8'!C$10:C$999,MATCH($A66,'Cycle 8'!$L$10:$L$999,0),1)),INDEX('Cycle 9'!C$10:C$999,MATCH($A66,'Cycle 9'!$L$10:$L$999,0),1)),INDEX('Cycle 10'!C$10:C$999,MATCH($A66,'Cycle 10'!$L$10:$L$999,0),1)),INDEX('Cycle 11'!C$10:C$999,MATCH($A66,'Cycle 11'!$L$10:$L$999,0),1)),""))</f>
        <v/>
      </c>
      <c r="E66" t="str">
        <f>IF(IFERROR(IFERROR(IFERROR(IFERROR(IFERROR(IFERROR(IFERROR(IFERROR(IFERROR(IFERROR(IFERROR(IFERROR(INDEX(Summer!D$10:D$999,MATCH($A66,Summer!$L$10:$L$999,0),1),INDEX('Cycle 1'!D$10:D$999,MATCH($A66,'Cycle 1'!$L$10:$L$999,0),1)),INDEX('Cycle 2'!D$10:D$999,MATCH($A66,'Cycle 2'!$L$10:$L$999,0),1)),INDEX('Cycle 3'!D$10:D$999,MATCH($A66,'Cycle 3'!$L$10:$L$999,0),1)),INDEX('Cycle 4'!D$10:D$999,MATCH($A66,'Cycle 4'!$L$10:$L$999,0),1)),INDEX('Cycle 5'!D$10:D$999,MATCH($A66,'Cycle 5'!$L$10:$L$999,0),1)),INDEX('Cycle 6'!D$10:D$999,MATCH($A66,'Cycle 6'!$L$10:$L$999,0),1)),INDEX('Cycle 7'!D$10:D$999,MATCH($A66,'Cycle 7'!$L$10:$L$999,0),1)),INDEX('Cycle 8'!D$10:D$999,MATCH($A66,'Cycle 8'!$L$10:$L$999,0),1)),INDEX('Cycle 9'!D$10:D$999,MATCH($A66,'Cycle 9'!$L$10:$L$999,0),1)),INDEX('Cycle 10'!D$10:D$999,MATCH($A66,'Cycle 10'!$L$10:$L$999,0),1)),INDEX('Cycle 11'!D$10:D$999,MATCH($A66,'Cycle 11'!$L$10:$L$999,0),1)),"")="","",IFERROR(IFERROR(IFERROR(IFERROR(IFERROR(IFERROR(IFERROR(IFERROR(IFERROR(IFERROR(IFERROR(IFERROR(INDEX(Summer!D$10:D$999,MATCH($A66,Summer!$L$10:$L$999,0),1),INDEX('Cycle 1'!D$10:D$999,MATCH($A66,'Cycle 1'!$L$10:$L$999,0),1)),INDEX('Cycle 2'!D$10:D$999,MATCH($A66,'Cycle 2'!$L$10:$L$999,0),1)),INDEX('Cycle 3'!D$10:D$999,MATCH($A66,'Cycle 3'!$L$10:$L$999,0),1)),INDEX('Cycle 4'!D$10:D$999,MATCH($A66,'Cycle 4'!$L$10:$L$999,0),1)),INDEX('Cycle 5'!D$10:D$999,MATCH($A66,'Cycle 5'!$L$10:$L$999,0),1)),INDEX('Cycle 6'!D$10:D$999,MATCH($A66,'Cycle 6'!$L$10:$L$999,0),1)),INDEX('Cycle 7'!D$10:D$999,MATCH($A66,'Cycle 7'!$L$10:$L$999,0),1)),INDEX('Cycle 8'!D$10:D$999,MATCH($A66,'Cycle 8'!$L$10:$L$999,0),1)),INDEX('Cycle 9'!D$10:D$999,MATCH($A66,'Cycle 9'!$L$10:$L$999,0),1)),INDEX('Cycle 10'!D$10:D$999,MATCH($A66,'Cycle 10'!$L$10:$L$999,0),1)),INDEX('Cycle 11'!D$10:D$999,MATCH($A66,'Cycle 11'!$L$10:$L$999,0),1)),""))</f>
        <v/>
      </c>
      <c r="F66" t="str">
        <f>IF(IFERROR(IFERROR(IFERROR(IFERROR(IFERROR(IFERROR(IFERROR(IFERROR(IFERROR(IFERROR(IFERROR(IFERROR(INDEX(Summer!E$10:E$999,MATCH($A66,Summer!$L$10:$L$999,0),1),INDEX('Cycle 1'!E$10:E$999,MATCH($A66,'Cycle 1'!$L$10:$L$999,0),1)),INDEX('Cycle 2'!E$10:E$999,MATCH($A66,'Cycle 2'!$L$10:$L$999,0),1)),INDEX('Cycle 3'!E$10:E$999,MATCH($A66,'Cycle 3'!$L$10:$L$999,0),1)),INDEX('Cycle 4'!E$10:E$999,MATCH($A66,'Cycle 4'!$L$10:$L$999,0),1)),INDEX('Cycle 5'!E$10:E$999,MATCH($A66,'Cycle 5'!$L$10:$L$999,0),1)),INDEX('Cycle 6'!E$10:E$999,MATCH($A66,'Cycle 6'!$L$10:$L$999,0),1)),INDEX('Cycle 7'!E$10:E$999,MATCH($A66,'Cycle 7'!$L$10:$L$999,0),1)),INDEX('Cycle 8'!E$10:E$999,MATCH($A66,'Cycle 8'!$L$10:$L$999,0),1)),INDEX('Cycle 9'!E$10:E$999,MATCH($A66,'Cycle 9'!$L$10:$L$999,0),1)),INDEX('Cycle 10'!E$10:E$999,MATCH($A66,'Cycle 10'!$L$10:$L$999,0),1)),INDEX('Cycle 11'!E$10:E$999,MATCH($A66,'Cycle 11'!$L$10:$L$999,0),1)),"")="","",IFERROR(IFERROR(IFERROR(IFERROR(IFERROR(IFERROR(IFERROR(IFERROR(IFERROR(IFERROR(IFERROR(IFERROR(INDEX(Summer!E$10:E$999,MATCH($A66,Summer!$L$10:$L$999,0),1),INDEX('Cycle 1'!E$10:E$999,MATCH($A66,'Cycle 1'!$L$10:$L$999,0),1)),INDEX('Cycle 2'!E$10:E$999,MATCH($A66,'Cycle 2'!$L$10:$L$999,0),1)),INDEX('Cycle 3'!E$10:E$999,MATCH($A66,'Cycle 3'!$L$10:$L$999,0),1)),INDEX('Cycle 4'!E$10:E$999,MATCH($A66,'Cycle 4'!$L$10:$L$999,0),1)),INDEX('Cycle 5'!E$10:E$999,MATCH($A66,'Cycle 5'!$L$10:$L$999,0),1)),INDEX('Cycle 6'!E$10:E$999,MATCH($A66,'Cycle 6'!$L$10:$L$999,0),1)),INDEX('Cycle 7'!E$10:E$999,MATCH($A66,'Cycle 7'!$L$10:$L$999,0),1)),INDEX('Cycle 8'!E$10:E$999,MATCH($A66,'Cycle 8'!$L$10:$L$999,0),1)),INDEX('Cycle 9'!E$10:E$999,MATCH($A66,'Cycle 9'!$L$10:$L$999,0),1)),INDEX('Cycle 10'!E$10:E$999,MATCH($A66,'Cycle 10'!$L$10:$L$999,0),1)),INDEX('Cycle 11'!E$10:E$999,MATCH($A66,'Cycle 11'!$L$10:$L$999,0),1)),""))</f>
        <v/>
      </c>
      <c r="G66" t="str">
        <f>IF(IFERROR(IFERROR(IFERROR(IFERROR(IFERROR(IFERROR(IFERROR(IFERROR(IFERROR(IFERROR(IFERROR(IFERROR(INDEX(Summer!F$10:F$999,MATCH($A66,Summer!$L$10:$L$999,0),1),INDEX('Cycle 1'!F$10:F$999,MATCH($A66,'Cycle 1'!$L$10:$L$999,0),1)),INDEX('Cycle 2'!F$10:F$999,MATCH($A66,'Cycle 2'!$L$10:$L$999,0),1)),INDEX('Cycle 3'!F$10:F$999,MATCH($A66,'Cycle 3'!$L$10:$L$999,0),1)),INDEX('Cycle 4'!F$10:F$999,MATCH($A66,'Cycle 4'!$L$10:$L$999,0),1)),INDEX('Cycle 5'!F$10:F$999,MATCH($A66,'Cycle 5'!$L$10:$L$999,0),1)),INDEX('Cycle 6'!F$10:F$999,MATCH($A66,'Cycle 6'!$L$10:$L$999,0),1)),INDEX('Cycle 7'!F$10:F$999,MATCH($A66,'Cycle 7'!$L$10:$L$999,0),1)),INDEX('Cycle 8'!F$10:F$999,MATCH($A66,'Cycle 8'!$L$10:$L$999,0),1)),INDEX('Cycle 9'!F$10:F$999,MATCH($A66,'Cycle 9'!$L$10:$L$999,0),1)),INDEX('Cycle 10'!F$10:F$999,MATCH($A66,'Cycle 10'!$L$10:$L$999,0),1)),INDEX('Cycle 11'!F$10:F$999,MATCH($A66,'Cycle 11'!$L$10:$L$999,0),1)),"")="","",IFERROR(IFERROR(IFERROR(IFERROR(IFERROR(IFERROR(IFERROR(IFERROR(IFERROR(IFERROR(IFERROR(IFERROR(INDEX(Summer!F$10:F$999,MATCH($A66,Summer!$L$10:$L$999,0),1),INDEX('Cycle 1'!F$10:F$999,MATCH($A66,'Cycle 1'!$L$10:$L$999,0),1)),INDEX('Cycle 2'!F$10:F$999,MATCH($A66,'Cycle 2'!$L$10:$L$999,0),1)),INDEX('Cycle 3'!F$10:F$999,MATCH($A66,'Cycle 3'!$L$10:$L$999,0),1)),INDEX('Cycle 4'!F$10:F$999,MATCH($A66,'Cycle 4'!$L$10:$L$999,0),1)),INDEX('Cycle 5'!F$10:F$999,MATCH($A66,'Cycle 5'!$L$10:$L$999,0),1)),INDEX('Cycle 6'!F$10:F$999,MATCH($A66,'Cycle 6'!$L$10:$L$999,0),1)),INDEX('Cycle 7'!F$10:F$999,MATCH($A66,'Cycle 7'!$L$10:$L$999,0),1)),INDEX('Cycle 8'!F$10:F$999,MATCH($A66,'Cycle 8'!$L$10:$L$999,0),1)),INDEX('Cycle 9'!F$10:F$999,MATCH($A66,'Cycle 9'!$L$10:$L$999,0),1)),INDEX('Cycle 10'!F$10:F$999,MATCH($A66,'Cycle 10'!$L$10:$L$999,0),1)),INDEX('Cycle 11'!F$10:F$999,MATCH($A66,'Cycle 11'!$L$10:$L$999,0),1)),""))</f>
        <v/>
      </c>
      <c r="H66" t="str">
        <f>IF(IFERROR(IFERROR(IFERROR(IFERROR(IFERROR(IFERROR(IFERROR(IFERROR(IFERROR(IFERROR(IFERROR(IFERROR(INDEX(Summer!G$10:G$999,MATCH($A66,Summer!$L$10:$L$999,0),1),INDEX('Cycle 1'!G$10:G$999,MATCH($A66,'Cycle 1'!$L$10:$L$999,0),1)),INDEX('Cycle 2'!G$10:G$999,MATCH($A66,'Cycle 2'!$L$10:$L$999,0),1)),INDEX('Cycle 3'!G$10:G$999,MATCH($A66,'Cycle 3'!$L$10:$L$999,0),1)),INDEX('Cycle 4'!G$10:G$999,MATCH($A66,'Cycle 4'!$L$10:$L$999,0),1)),INDEX('Cycle 5'!G$10:G$999,MATCH($A66,'Cycle 5'!$L$10:$L$999,0),1)),INDEX('Cycle 6'!G$10:G$999,MATCH($A66,'Cycle 6'!$L$10:$L$999,0),1)),INDEX('Cycle 7'!G$10:G$999,MATCH($A66,'Cycle 7'!$L$10:$L$999,0),1)),INDEX('Cycle 8'!G$10:G$999,MATCH($A66,'Cycle 8'!$L$10:$L$999,0),1)),INDEX('Cycle 9'!G$10:G$999,MATCH($A66,'Cycle 9'!$L$10:$L$999,0),1)),INDEX('Cycle 10'!G$10:G$999,MATCH($A66,'Cycle 10'!$L$10:$L$999,0),1)),INDEX('Cycle 11'!G$10:G$999,MATCH($A66,'Cycle 11'!$L$10:$L$999,0),1)),"")="","",IFERROR(IFERROR(IFERROR(IFERROR(IFERROR(IFERROR(IFERROR(IFERROR(IFERROR(IFERROR(IFERROR(IFERROR(INDEX(Summer!G$10:G$999,MATCH($A66,Summer!$L$10:$L$999,0),1),INDEX('Cycle 1'!G$10:G$999,MATCH($A66,'Cycle 1'!$L$10:$L$999,0),1)),INDEX('Cycle 2'!G$10:G$999,MATCH($A66,'Cycle 2'!$L$10:$L$999,0),1)),INDEX('Cycle 3'!G$10:G$999,MATCH($A66,'Cycle 3'!$L$10:$L$999,0),1)),INDEX('Cycle 4'!G$10:G$999,MATCH($A66,'Cycle 4'!$L$10:$L$999,0),1)),INDEX('Cycle 5'!G$10:G$999,MATCH($A66,'Cycle 5'!$L$10:$L$999,0),1)),INDEX('Cycle 6'!G$10:G$999,MATCH($A66,'Cycle 6'!$L$10:$L$999,0),1)),INDEX('Cycle 7'!G$10:G$999,MATCH($A66,'Cycle 7'!$L$10:$L$999,0),1)),INDEX('Cycle 8'!G$10:G$999,MATCH($A66,'Cycle 8'!$L$10:$L$999,0),1)),INDEX('Cycle 9'!G$10:G$999,MATCH($A66,'Cycle 9'!$L$10:$L$999,0),1)),INDEX('Cycle 10'!G$10:G$999,MATCH($A66,'Cycle 10'!$L$10:$L$999,0),1)),INDEX('Cycle 11'!G$10:G$999,MATCH($A66,'Cycle 11'!$L$10:$L$999,0),1)),""))</f>
        <v/>
      </c>
      <c r="I66">
        <f>IFERROR(IF(C66="",MAX(I$1:I65),IF(ROW(C$2)=ROW(C66),1,IF(ISERROR(VLOOKUP(C66,C$2:C65,1,FALSE)),MAX(I$1:I65)+1,MAX(I$1:I65)))),"")</f>
        <v>0</v>
      </c>
      <c r="J66" t="str">
        <f t="shared" ref="J66:J129" si="9">IF(H66="","",COUNTIFS(C:C,C66))</f>
        <v/>
      </c>
      <c r="K66" t="str">
        <f t="shared" si="8"/>
        <v/>
      </c>
      <c r="L66" t="str">
        <f t="shared" si="8"/>
        <v/>
      </c>
      <c r="M66" t="str">
        <f t="shared" si="8"/>
        <v/>
      </c>
      <c r="N66" t="str">
        <f t="shared" si="8"/>
        <v/>
      </c>
      <c r="O66" t="str">
        <f t="shared" si="8"/>
        <v/>
      </c>
      <c r="P66" t="str">
        <f t="shared" si="8"/>
        <v/>
      </c>
      <c r="Q66" t="str">
        <f t="shared" si="8"/>
        <v/>
      </c>
      <c r="R66" t="str">
        <f t="shared" si="8"/>
        <v/>
      </c>
      <c r="S66" t="str">
        <f t="shared" si="8"/>
        <v/>
      </c>
      <c r="T66" t="str">
        <f t="shared" si="8"/>
        <v/>
      </c>
      <c r="U66" t="str">
        <f t="shared" si="8"/>
        <v/>
      </c>
      <c r="V66" t="str">
        <f t="shared" si="8"/>
        <v/>
      </c>
      <c r="W66" t="str">
        <f t="shared" ref="W66:W129" si="10">IF($H66="","",SUM(K66:V66))</f>
        <v/>
      </c>
      <c r="X66">
        <f>IF(OR(H66="No",H66=""),0,IF(COUNTIFS(H$2:H66,"Yes",C$2:C66,C66)&gt;1,0,COUNTIFS(H$2:H66,"Yes",C$2:C66,C66)))+IF(X65=$X$1,0,X65)</f>
        <v>0</v>
      </c>
    </row>
    <row r="67" spans="1:24" x14ac:dyDescent="0.3">
      <c r="A67">
        <f>ROWS($A$2:$A67)</f>
        <v>66</v>
      </c>
      <c r="B67" t="str">
        <f>IF(ISERROR(VLOOKUP(A67,Summer!L$11:L$500,1,FALSE)),IF(ISERROR(VLOOKUP(A67,'Cycle 1'!L$11:L$500,1,FALSE)),IF(ISERROR(VLOOKUP(A67,'Cycle 2'!L$11:L$500,1,FALSE)),IF(ISERROR(VLOOKUP(A67,'Cycle 3'!L$11:L$500,1,FALSE)),IF(ISERROR(VLOOKUP(A67,'Cycle 4'!L$11:L$500,1,FALSE)),IF(ISERROR(VLOOKUP(A67,'Cycle 5'!L$11:L$500,1,FALSE)),IF(ISERROR(VLOOKUP(A67,'Cycle 6'!L$11:L$500,1,FALSE)),IF(ISERROR(VLOOKUP(A67,'Cycle 7'!L$11:L$500,1,FALSE)),IF(ISERROR(VLOOKUP(A67,'Cycle 8'!L$11:L$500,1,FALSE)),IF(ISERROR(VLOOKUP(A67,'Cycle 9'!L$11:L$500,1,FALSE)),IF(ISERROR(VLOOKUP(A67,'Cycle 10'!L$11:L$500,1,FALSE)),IF(ISERROR(VLOOKUP(A67,'Cycle 11'!L$11:L$500,1,FALSE)),"","Cycle 11"),"Cycle 10"),"Cycle 9"),"Cycle 8"),"Cycle 7"),"Cycle 6"),"Cycle 5"),"Cycle 4"),"Cycle 3"),"Cycle 2"),"Cycle 1"),"Summer")</f>
        <v/>
      </c>
      <c r="C67" t="str">
        <f>IF(IFERROR(IFERROR(IFERROR(IFERROR(IFERROR(IFERROR(IFERROR(IFERROR(IFERROR(IFERROR(IFERROR(IFERROR(INDEX(Summer!B$10:B$999,MATCH($A67,Summer!$L$10:$L$999,0),1),INDEX('Cycle 1'!B$10:B$999,MATCH($A67,'Cycle 1'!$L$10:$L$999,0),1)),INDEX('Cycle 2'!B$10:B$999,MATCH($A67,'Cycle 2'!$L$10:$L$999,0),1)),INDEX('Cycle 3'!B$10:B$999,MATCH($A67,'Cycle 3'!$L$10:$L$999,0),1)),INDEX('Cycle 4'!B$10:B$999,MATCH($A67,'Cycle 4'!$L$10:$L$999,0),1)),INDEX('Cycle 5'!B$10:B$999,MATCH($A67,'Cycle 5'!$L$10:$L$999,0),1)),INDEX('Cycle 6'!B$10:B$999,MATCH($A67,'Cycle 6'!$L$10:$L$999,0),1)),INDEX('Cycle 7'!B$10:B$999,MATCH($A67,'Cycle 7'!$L$10:$L$999,0),1)),INDEX('Cycle 8'!B$10:B$999,MATCH($A67,'Cycle 8'!$L$10:$L$999,0),1)),INDEX('Cycle 9'!B$10:B$999,MATCH($A67,'Cycle 9'!$L$10:$L$999,0),1)),INDEX('Cycle 10'!B$10:B$999,MATCH($A67,'Cycle 10'!$L$10:$L$999,0),1)),INDEX('Cycle 11'!B$10:B$999,MATCH($A67,'Cycle 11'!$L$10:$L$999,0),1)),"")="","",IFERROR(IFERROR(IFERROR(IFERROR(IFERROR(IFERROR(IFERROR(IFERROR(IFERROR(IFERROR(IFERROR(IFERROR(INDEX(Summer!B$10:B$999,MATCH($A67,Summer!$L$10:$L$999,0),1),INDEX('Cycle 1'!B$10:B$999,MATCH($A67,'Cycle 1'!$L$10:$L$999,0),1)),INDEX('Cycle 2'!B$10:B$999,MATCH($A67,'Cycle 2'!$L$10:$L$999,0),1)),INDEX('Cycle 3'!B$10:B$999,MATCH($A67,'Cycle 3'!$L$10:$L$999,0),1)),INDEX('Cycle 4'!B$10:B$999,MATCH($A67,'Cycle 4'!$L$10:$L$999,0),1)),INDEX('Cycle 5'!B$10:B$999,MATCH($A67,'Cycle 5'!$L$10:$L$999,0),1)),INDEX('Cycle 6'!B$10:B$999,MATCH($A67,'Cycle 6'!$L$10:$L$999,0),1)),INDEX('Cycle 7'!B$10:B$999,MATCH($A67,'Cycle 7'!$L$10:$L$999,0),1)),INDEX('Cycle 8'!B$10:B$999,MATCH($A67,'Cycle 8'!$L$10:$L$999,0),1)),INDEX('Cycle 9'!B$10:B$999,MATCH($A67,'Cycle 9'!$L$10:$L$999,0),1)),INDEX('Cycle 10'!B$10:B$999,MATCH($A67,'Cycle 10'!$L$10:$L$999,0),1)),INDEX('Cycle 11'!B$10:B$999,MATCH($A67,'Cycle 11'!$L$10:$L$999,0),1)),""))</f>
        <v/>
      </c>
      <c r="D67" t="str">
        <f>IF(IFERROR(IFERROR(IFERROR(IFERROR(IFERROR(IFERROR(IFERROR(IFERROR(IFERROR(IFERROR(IFERROR(IFERROR(INDEX(Summer!C$10:C$999,MATCH($A67,Summer!$L$10:$L$999,0),1),INDEX('Cycle 1'!C$10:C$999,MATCH($A67,'Cycle 1'!$L$10:$L$999,0),1)),INDEX('Cycle 2'!C$10:C$999,MATCH($A67,'Cycle 2'!$L$10:$L$999,0),1)),INDEX('Cycle 3'!C$10:C$999,MATCH($A67,'Cycle 3'!$L$10:$L$999,0),1)),INDEX('Cycle 4'!C$10:C$999,MATCH($A67,'Cycle 4'!$L$10:$L$999,0),1)),INDEX('Cycle 5'!C$10:C$999,MATCH($A67,'Cycle 5'!$L$10:$L$999,0),1)),INDEX('Cycle 6'!C$10:C$999,MATCH($A67,'Cycle 6'!$L$10:$L$999,0),1)),INDEX('Cycle 7'!C$10:C$999,MATCH($A67,'Cycle 7'!$L$10:$L$999,0),1)),INDEX('Cycle 8'!C$10:C$999,MATCH($A67,'Cycle 8'!$L$10:$L$999,0),1)),INDEX('Cycle 9'!C$10:C$999,MATCH($A67,'Cycle 9'!$L$10:$L$999,0),1)),INDEX('Cycle 10'!C$10:C$999,MATCH($A67,'Cycle 10'!$L$10:$L$999,0),1)),INDEX('Cycle 11'!C$10:C$999,MATCH($A67,'Cycle 11'!$L$10:$L$999,0),1)),"")="","",IFERROR(IFERROR(IFERROR(IFERROR(IFERROR(IFERROR(IFERROR(IFERROR(IFERROR(IFERROR(IFERROR(IFERROR(INDEX(Summer!C$10:C$999,MATCH($A67,Summer!$L$10:$L$999,0),1),INDEX('Cycle 1'!C$10:C$999,MATCH($A67,'Cycle 1'!$L$10:$L$999,0),1)),INDEX('Cycle 2'!C$10:C$999,MATCH($A67,'Cycle 2'!$L$10:$L$999,0),1)),INDEX('Cycle 3'!C$10:C$999,MATCH($A67,'Cycle 3'!$L$10:$L$999,0),1)),INDEX('Cycle 4'!C$10:C$999,MATCH($A67,'Cycle 4'!$L$10:$L$999,0),1)),INDEX('Cycle 5'!C$10:C$999,MATCH($A67,'Cycle 5'!$L$10:$L$999,0),1)),INDEX('Cycle 6'!C$10:C$999,MATCH($A67,'Cycle 6'!$L$10:$L$999,0),1)),INDEX('Cycle 7'!C$10:C$999,MATCH($A67,'Cycle 7'!$L$10:$L$999,0),1)),INDEX('Cycle 8'!C$10:C$999,MATCH($A67,'Cycle 8'!$L$10:$L$999,0),1)),INDEX('Cycle 9'!C$10:C$999,MATCH($A67,'Cycle 9'!$L$10:$L$999,0),1)),INDEX('Cycle 10'!C$10:C$999,MATCH($A67,'Cycle 10'!$L$10:$L$999,0),1)),INDEX('Cycle 11'!C$10:C$999,MATCH($A67,'Cycle 11'!$L$10:$L$999,0),1)),""))</f>
        <v/>
      </c>
      <c r="E67" t="str">
        <f>IF(IFERROR(IFERROR(IFERROR(IFERROR(IFERROR(IFERROR(IFERROR(IFERROR(IFERROR(IFERROR(IFERROR(IFERROR(INDEX(Summer!D$10:D$999,MATCH($A67,Summer!$L$10:$L$999,0),1),INDEX('Cycle 1'!D$10:D$999,MATCH($A67,'Cycle 1'!$L$10:$L$999,0),1)),INDEX('Cycle 2'!D$10:D$999,MATCH($A67,'Cycle 2'!$L$10:$L$999,0),1)),INDEX('Cycle 3'!D$10:D$999,MATCH($A67,'Cycle 3'!$L$10:$L$999,0),1)),INDEX('Cycle 4'!D$10:D$999,MATCH($A67,'Cycle 4'!$L$10:$L$999,0),1)),INDEX('Cycle 5'!D$10:D$999,MATCH($A67,'Cycle 5'!$L$10:$L$999,0),1)),INDEX('Cycle 6'!D$10:D$999,MATCH($A67,'Cycle 6'!$L$10:$L$999,0),1)),INDEX('Cycle 7'!D$10:D$999,MATCH($A67,'Cycle 7'!$L$10:$L$999,0),1)),INDEX('Cycle 8'!D$10:D$999,MATCH($A67,'Cycle 8'!$L$10:$L$999,0),1)),INDEX('Cycle 9'!D$10:D$999,MATCH($A67,'Cycle 9'!$L$10:$L$999,0),1)),INDEX('Cycle 10'!D$10:D$999,MATCH($A67,'Cycle 10'!$L$10:$L$999,0),1)),INDEX('Cycle 11'!D$10:D$999,MATCH($A67,'Cycle 11'!$L$10:$L$999,0),1)),"")="","",IFERROR(IFERROR(IFERROR(IFERROR(IFERROR(IFERROR(IFERROR(IFERROR(IFERROR(IFERROR(IFERROR(IFERROR(INDEX(Summer!D$10:D$999,MATCH($A67,Summer!$L$10:$L$999,0),1),INDEX('Cycle 1'!D$10:D$999,MATCH($A67,'Cycle 1'!$L$10:$L$999,0),1)),INDEX('Cycle 2'!D$10:D$999,MATCH($A67,'Cycle 2'!$L$10:$L$999,0),1)),INDEX('Cycle 3'!D$10:D$999,MATCH($A67,'Cycle 3'!$L$10:$L$999,0),1)),INDEX('Cycle 4'!D$10:D$999,MATCH($A67,'Cycle 4'!$L$10:$L$999,0),1)),INDEX('Cycle 5'!D$10:D$999,MATCH($A67,'Cycle 5'!$L$10:$L$999,0),1)),INDEX('Cycle 6'!D$10:D$999,MATCH($A67,'Cycle 6'!$L$10:$L$999,0),1)),INDEX('Cycle 7'!D$10:D$999,MATCH($A67,'Cycle 7'!$L$10:$L$999,0),1)),INDEX('Cycle 8'!D$10:D$999,MATCH($A67,'Cycle 8'!$L$10:$L$999,0),1)),INDEX('Cycle 9'!D$10:D$999,MATCH($A67,'Cycle 9'!$L$10:$L$999,0),1)),INDEX('Cycle 10'!D$10:D$999,MATCH($A67,'Cycle 10'!$L$10:$L$999,0),1)),INDEX('Cycle 11'!D$10:D$999,MATCH($A67,'Cycle 11'!$L$10:$L$999,0),1)),""))</f>
        <v/>
      </c>
      <c r="F67" t="str">
        <f>IF(IFERROR(IFERROR(IFERROR(IFERROR(IFERROR(IFERROR(IFERROR(IFERROR(IFERROR(IFERROR(IFERROR(IFERROR(INDEX(Summer!E$10:E$999,MATCH($A67,Summer!$L$10:$L$999,0),1),INDEX('Cycle 1'!E$10:E$999,MATCH($A67,'Cycle 1'!$L$10:$L$999,0),1)),INDEX('Cycle 2'!E$10:E$999,MATCH($A67,'Cycle 2'!$L$10:$L$999,0),1)),INDEX('Cycle 3'!E$10:E$999,MATCH($A67,'Cycle 3'!$L$10:$L$999,0),1)),INDEX('Cycle 4'!E$10:E$999,MATCH($A67,'Cycle 4'!$L$10:$L$999,0),1)),INDEX('Cycle 5'!E$10:E$999,MATCH($A67,'Cycle 5'!$L$10:$L$999,0),1)),INDEX('Cycle 6'!E$10:E$999,MATCH($A67,'Cycle 6'!$L$10:$L$999,0),1)),INDEX('Cycle 7'!E$10:E$999,MATCH($A67,'Cycle 7'!$L$10:$L$999,0),1)),INDEX('Cycle 8'!E$10:E$999,MATCH($A67,'Cycle 8'!$L$10:$L$999,0),1)),INDEX('Cycle 9'!E$10:E$999,MATCH($A67,'Cycle 9'!$L$10:$L$999,0),1)),INDEX('Cycle 10'!E$10:E$999,MATCH($A67,'Cycle 10'!$L$10:$L$999,0),1)),INDEX('Cycle 11'!E$10:E$999,MATCH($A67,'Cycle 11'!$L$10:$L$999,0),1)),"")="","",IFERROR(IFERROR(IFERROR(IFERROR(IFERROR(IFERROR(IFERROR(IFERROR(IFERROR(IFERROR(IFERROR(IFERROR(INDEX(Summer!E$10:E$999,MATCH($A67,Summer!$L$10:$L$999,0),1),INDEX('Cycle 1'!E$10:E$999,MATCH($A67,'Cycle 1'!$L$10:$L$999,0),1)),INDEX('Cycle 2'!E$10:E$999,MATCH($A67,'Cycle 2'!$L$10:$L$999,0),1)),INDEX('Cycle 3'!E$10:E$999,MATCH($A67,'Cycle 3'!$L$10:$L$999,0),1)),INDEX('Cycle 4'!E$10:E$999,MATCH($A67,'Cycle 4'!$L$10:$L$999,0),1)),INDEX('Cycle 5'!E$10:E$999,MATCH($A67,'Cycle 5'!$L$10:$L$999,0),1)),INDEX('Cycle 6'!E$10:E$999,MATCH($A67,'Cycle 6'!$L$10:$L$999,0),1)),INDEX('Cycle 7'!E$10:E$999,MATCH($A67,'Cycle 7'!$L$10:$L$999,0),1)),INDEX('Cycle 8'!E$10:E$999,MATCH($A67,'Cycle 8'!$L$10:$L$999,0),1)),INDEX('Cycle 9'!E$10:E$999,MATCH($A67,'Cycle 9'!$L$10:$L$999,0),1)),INDEX('Cycle 10'!E$10:E$999,MATCH($A67,'Cycle 10'!$L$10:$L$999,0),1)),INDEX('Cycle 11'!E$10:E$999,MATCH($A67,'Cycle 11'!$L$10:$L$999,0),1)),""))</f>
        <v/>
      </c>
      <c r="G67" t="str">
        <f>IF(IFERROR(IFERROR(IFERROR(IFERROR(IFERROR(IFERROR(IFERROR(IFERROR(IFERROR(IFERROR(IFERROR(IFERROR(INDEX(Summer!F$10:F$999,MATCH($A67,Summer!$L$10:$L$999,0),1),INDEX('Cycle 1'!F$10:F$999,MATCH($A67,'Cycle 1'!$L$10:$L$999,0),1)),INDEX('Cycle 2'!F$10:F$999,MATCH($A67,'Cycle 2'!$L$10:$L$999,0),1)),INDEX('Cycle 3'!F$10:F$999,MATCH($A67,'Cycle 3'!$L$10:$L$999,0),1)),INDEX('Cycle 4'!F$10:F$999,MATCH($A67,'Cycle 4'!$L$10:$L$999,0),1)),INDEX('Cycle 5'!F$10:F$999,MATCH($A67,'Cycle 5'!$L$10:$L$999,0),1)),INDEX('Cycle 6'!F$10:F$999,MATCH($A67,'Cycle 6'!$L$10:$L$999,0),1)),INDEX('Cycle 7'!F$10:F$999,MATCH($A67,'Cycle 7'!$L$10:$L$999,0),1)),INDEX('Cycle 8'!F$10:F$999,MATCH($A67,'Cycle 8'!$L$10:$L$999,0),1)),INDEX('Cycle 9'!F$10:F$999,MATCH($A67,'Cycle 9'!$L$10:$L$999,0),1)),INDEX('Cycle 10'!F$10:F$999,MATCH($A67,'Cycle 10'!$L$10:$L$999,0),1)),INDEX('Cycle 11'!F$10:F$999,MATCH($A67,'Cycle 11'!$L$10:$L$999,0),1)),"")="","",IFERROR(IFERROR(IFERROR(IFERROR(IFERROR(IFERROR(IFERROR(IFERROR(IFERROR(IFERROR(IFERROR(IFERROR(INDEX(Summer!F$10:F$999,MATCH($A67,Summer!$L$10:$L$999,0),1),INDEX('Cycle 1'!F$10:F$999,MATCH($A67,'Cycle 1'!$L$10:$L$999,0),1)),INDEX('Cycle 2'!F$10:F$999,MATCH($A67,'Cycle 2'!$L$10:$L$999,0),1)),INDEX('Cycle 3'!F$10:F$999,MATCH($A67,'Cycle 3'!$L$10:$L$999,0),1)),INDEX('Cycle 4'!F$10:F$999,MATCH($A67,'Cycle 4'!$L$10:$L$999,0),1)),INDEX('Cycle 5'!F$10:F$999,MATCH($A67,'Cycle 5'!$L$10:$L$999,0),1)),INDEX('Cycle 6'!F$10:F$999,MATCH($A67,'Cycle 6'!$L$10:$L$999,0),1)),INDEX('Cycle 7'!F$10:F$999,MATCH($A67,'Cycle 7'!$L$10:$L$999,0),1)),INDEX('Cycle 8'!F$10:F$999,MATCH($A67,'Cycle 8'!$L$10:$L$999,0),1)),INDEX('Cycle 9'!F$10:F$999,MATCH($A67,'Cycle 9'!$L$10:$L$999,0),1)),INDEX('Cycle 10'!F$10:F$999,MATCH($A67,'Cycle 10'!$L$10:$L$999,0),1)),INDEX('Cycle 11'!F$10:F$999,MATCH($A67,'Cycle 11'!$L$10:$L$999,0),1)),""))</f>
        <v/>
      </c>
      <c r="H67" t="str">
        <f>IF(IFERROR(IFERROR(IFERROR(IFERROR(IFERROR(IFERROR(IFERROR(IFERROR(IFERROR(IFERROR(IFERROR(IFERROR(INDEX(Summer!G$10:G$999,MATCH($A67,Summer!$L$10:$L$999,0),1),INDEX('Cycle 1'!G$10:G$999,MATCH($A67,'Cycle 1'!$L$10:$L$999,0),1)),INDEX('Cycle 2'!G$10:G$999,MATCH($A67,'Cycle 2'!$L$10:$L$999,0),1)),INDEX('Cycle 3'!G$10:G$999,MATCH($A67,'Cycle 3'!$L$10:$L$999,0),1)),INDEX('Cycle 4'!G$10:G$999,MATCH($A67,'Cycle 4'!$L$10:$L$999,0),1)),INDEX('Cycle 5'!G$10:G$999,MATCH($A67,'Cycle 5'!$L$10:$L$999,0),1)),INDEX('Cycle 6'!G$10:G$999,MATCH($A67,'Cycle 6'!$L$10:$L$999,0),1)),INDEX('Cycle 7'!G$10:G$999,MATCH($A67,'Cycle 7'!$L$10:$L$999,0),1)),INDEX('Cycle 8'!G$10:G$999,MATCH($A67,'Cycle 8'!$L$10:$L$999,0),1)),INDEX('Cycle 9'!G$10:G$999,MATCH($A67,'Cycle 9'!$L$10:$L$999,0),1)),INDEX('Cycle 10'!G$10:G$999,MATCH($A67,'Cycle 10'!$L$10:$L$999,0),1)),INDEX('Cycle 11'!G$10:G$999,MATCH($A67,'Cycle 11'!$L$10:$L$999,0),1)),"")="","",IFERROR(IFERROR(IFERROR(IFERROR(IFERROR(IFERROR(IFERROR(IFERROR(IFERROR(IFERROR(IFERROR(IFERROR(INDEX(Summer!G$10:G$999,MATCH($A67,Summer!$L$10:$L$999,0),1),INDEX('Cycle 1'!G$10:G$999,MATCH($A67,'Cycle 1'!$L$10:$L$999,0),1)),INDEX('Cycle 2'!G$10:G$999,MATCH($A67,'Cycle 2'!$L$10:$L$999,0),1)),INDEX('Cycle 3'!G$10:G$999,MATCH($A67,'Cycle 3'!$L$10:$L$999,0),1)),INDEX('Cycle 4'!G$10:G$999,MATCH($A67,'Cycle 4'!$L$10:$L$999,0),1)),INDEX('Cycle 5'!G$10:G$999,MATCH($A67,'Cycle 5'!$L$10:$L$999,0),1)),INDEX('Cycle 6'!G$10:G$999,MATCH($A67,'Cycle 6'!$L$10:$L$999,0),1)),INDEX('Cycle 7'!G$10:G$999,MATCH($A67,'Cycle 7'!$L$10:$L$999,0),1)),INDEX('Cycle 8'!G$10:G$999,MATCH($A67,'Cycle 8'!$L$10:$L$999,0),1)),INDEX('Cycle 9'!G$10:G$999,MATCH($A67,'Cycle 9'!$L$10:$L$999,0),1)),INDEX('Cycle 10'!G$10:G$999,MATCH($A67,'Cycle 10'!$L$10:$L$999,0),1)),INDEX('Cycle 11'!G$10:G$999,MATCH($A67,'Cycle 11'!$L$10:$L$999,0),1)),""))</f>
        <v/>
      </c>
      <c r="I67">
        <f>IFERROR(IF(C67="",MAX(I$1:I66),IF(ROW(C$2)=ROW(C67),1,IF(ISERROR(VLOOKUP(C67,C$2:C66,1,FALSE)),MAX(I$1:I66)+1,MAX(I$1:I66)))),"")</f>
        <v>0</v>
      </c>
      <c r="J67" t="str">
        <f t="shared" si="9"/>
        <v/>
      </c>
      <c r="K67" t="str">
        <f t="shared" si="8"/>
        <v/>
      </c>
      <c r="L67" t="str">
        <f t="shared" si="8"/>
        <v/>
      </c>
      <c r="M67" t="str">
        <f t="shared" si="8"/>
        <v/>
      </c>
      <c r="N67" t="str">
        <f t="shared" si="8"/>
        <v/>
      </c>
      <c r="O67" t="str">
        <f t="shared" si="8"/>
        <v/>
      </c>
      <c r="P67" t="str">
        <f t="shared" si="8"/>
        <v/>
      </c>
      <c r="Q67" t="str">
        <f t="shared" si="8"/>
        <v/>
      </c>
      <c r="R67" t="str">
        <f t="shared" si="8"/>
        <v/>
      </c>
      <c r="S67" t="str">
        <f t="shared" si="8"/>
        <v/>
      </c>
      <c r="T67" t="str">
        <f t="shared" si="8"/>
        <v/>
      </c>
      <c r="U67" t="str">
        <f t="shared" si="8"/>
        <v/>
      </c>
      <c r="V67" t="str">
        <f t="shared" si="8"/>
        <v/>
      </c>
      <c r="W67" t="str">
        <f t="shared" si="10"/>
        <v/>
      </c>
      <c r="X67">
        <f>IF(OR(H67="No",H67=""),0,IF(COUNTIFS(H$2:H67,"Yes",C$2:C67,C67)&gt;1,0,COUNTIFS(H$2:H67,"Yes",C$2:C67,C67)))+IF(X66=$X$1,0,X66)</f>
        <v>0</v>
      </c>
    </row>
    <row r="68" spans="1:24" x14ac:dyDescent="0.3">
      <c r="A68">
        <f>ROWS($A$2:$A68)</f>
        <v>67</v>
      </c>
      <c r="B68" t="str">
        <f>IF(ISERROR(VLOOKUP(A68,Summer!L$11:L$500,1,FALSE)),IF(ISERROR(VLOOKUP(A68,'Cycle 1'!L$11:L$500,1,FALSE)),IF(ISERROR(VLOOKUP(A68,'Cycle 2'!L$11:L$500,1,FALSE)),IF(ISERROR(VLOOKUP(A68,'Cycle 3'!L$11:L$500,1,FALSE)),IF(ISERROR(VLOOKUP(A68,'Cycle 4'!L$11:L$500,1,FALSE)),IF(ISERROR(VLOOKUP(A68,'Cycle 5'!L$11:L$500,1,FALSE)),IF(ISERROR(VLOOKUP(A68,'Cycle 6'!L$11:L$500,1,FALSE)),IF(ISERROR(VLOOKUP(A68,'Cycle 7'!L$11:L$500,1,FALSE)),IF(ISERROR(VLOOKUP(A68,'Cycle 8'!L$11:L$500,1,FALSE)),IF(ISERROR(VLOOKUP(A68,'Cycle 9'!L$11:L$500,1,FALSE)),IF(ISERROR(VLOOKUP(A68,'Cycle 10'!L$11:L$500,1,FALSE)),IF(ISERROR(VLOOKUP(A68,'Cycle 11'!L$11:L$500,1,FALSE)),"","Cycle 11"),"Cycle 10"),"Cycle 9"),"Cycle 8"),"Cycle 7"),"Cycle 6"),"Cycle 5"),"Cycle 4"),"Cycle 3"),"Cycle 2"),"Cycle 1"),"Summer")</f>
        <v/>
      </c>
      <c r="C68" t="str">
        <f>IF(IFERROR(IFERROR(IFERROR(IFERROR(IFERROR(IFERROR(IFERROR(IFERROR(IFERROR(IFERROR(IFERROR(IFERROR(INDEX(Summer!B$10:B$999,MATCH($A68,Summer!$L$10:$L$999,0),1),INDEX('Cycle 1'!B$10:B$999,MATCH($A68,'Cycle 1'!$L$10:$L$999,0),1)),INDEX('Cycle 2'!B$10:B$999,MATCH($A68,'Cycle 2'!$L$10:$L$999,0),1)),INDEX('Cycle 3'!B$10:B$999,MATCH($A68,'Cycle 3'!$L$10:$L$999,0),1)),INDEX('Cycle 4'!B$10:B$999,MATCH($A68,'Cycle 4'!$L$10:$L$999,0),1)),INDEX('Cycle 5'!B$10:B$999,MATCH($A68,'Cycle 5'!$L$10:$L$999,0),1)),INDEX('Cycle 6'!B$10:B$999,MATCH($A68,'Cycle 6'!$L$10:$L$999,0),1)),INDEX('Cycle 7'!B$10:B$999,MATCH($A68,'Cycle 7'!$L$10:$L$999,0),1)),INDEX('Cycle 8'!B$10:B$999,MATCH($A68,'Cycle 8'!$L$10:$L$999,0),1)),INDEX('Cycle 9'!B$10:B$999,MATCH($A68,'Cycle 9'!$L$10:$L$999,0),1)),INDEX('Cycle 10'!B$10:B$999,MATCH($A68,'Cycle 10'!$L$10:$L$999,0),1)),INDEX('Cycle 11'!B$10:B$999,MATCH($A68,'Cycle 11'!$L$10:$L$999,0),1)),"")="","",IFERROR(IFERROR(IFERROR(IFERROR(IFERROR(IFERROR(IFERROR(IFERROR(IFERROR(IFERROR(IFERROR(IFERROR(INDEX(Summer!B$10:B$999,MATCH($A68,Summer!$L$10:$L$999,0),1),INDEX('Cycle 1'!B$10:B$999,MATCH($A68,'Cycle 1'!$L$10:$L$999,0),1)),INDEX('Cycle 2'!B$10:B$999,MATCH($A68,'Cycle 2'!$L$10:$L$999,0),1)),INDEX('Cycle 3'!B$10:B$999,MATCH($A68,'Cycle 3'!$L$10:$L$999,0),1)),INDEX('Cycle 4'!B$10:B$999,MATCH($A68,'Cycle 4'!$L$10:$L$999,0),1)),INDEX('Cycle 5'!B$10:B$999,MATCH($A68,'Cycle 5'!$L$10:$L$999,0),1)),INDEX('Cycle 6'!B$10:B$999,MATCH($A68,'Cycle 6'!$L$10:$L$999,0),1)),INDEX('Cycle 7'!B$10:B$999,MATCH($A68,'Cycle 7'!$L$10:$L$999,0),1)),INDEX('Cycle 8'!B$10:B$999,MATCH($A68,'Cycle 8'!$L$10:$L$999,0),1)),INDEX('Cycle 9'!B$10:B$999,MATCH($A68,'Cycle 9'!$L$10:$L$999,0),1)),INDEX('Cycle 10'!B$10:B$999,MATCH($A68,'Cycle 10'!$L$10:$L$999,0),1)),INDEX('Cycle 11'!B$10:B$999,MATCH($A68,'Cycle 11'!$L$10:$L$999,0),1)),""))</f>
        <v/>
      </c>
      <c r="D68" t="str">
        <f>IF(IFERROR(IFERROR(IFERROR(IFERROR(IFERROR(IFERROR(IFERROR(IFERROR(IFERROR(IFERROR(IFERROR(IFERROR(INDEX(Summer!C$10:C$999,MATCH($A68,Summer!$L$10:$L$999,0),1),INDEX('Cycle 1'!C$10:C$999,MATCH($A68,'Cycle 1'!$L$10:$L$999,0),1)),INDEX('Cycle 2'!C$10:C$999,MATCH($A68,'Cycle 2'!$L$10:$L$999,0),1)),INDEX('Cycle 3'!C$10:C$999,MATCH($A68,'Cycle 3'!$L$10:$L$999,0),1)),INDEX('Cycle 4'!C$10:C$999,MATCH($A68,'Cycle 4'!$L$10:$L$999,0),1)),INDEX('Cycle 5'!C$10:C$999,MATCH($A68,'Cycle 5'!$L$10:$L$999,0),1)),INDEX('Cycle 6'!C$10:C$999,MATCH($A68,'Cycle 6'!$L$10:$L$999,0),1)),INDEX('Cycle 7'!C$10:C$999,MATCH($A68,'Cycle 7'!$L$10:$L$999,0),1)),INDEX('Cycle 8'!C$10:C$999,MATCH($A68,'Cycle 8'!$L$10:$L$999,0),1)),INDEX('Cycle 9'!C$10:C$999,MATCH($A68,'Cycle 9'!$L$10:$L$999,0),1)),INDEX('Cycle 10'!C$10:C$999,MATCH($A68,'Cycle 10'!$L$10:$L$999,0),1)),INDEX('Cycle 11'!C$10:C$999,MATCH($A68,'Cycle 11'!$L$10:$L$999,0),1)),"")="","",IFERROR(IFERROR(IFERROR(IFERROR(IFERROR(IFERROR(IFERROR(IFERROR(IFERROR(IFERROR(IFERROR(IFERROR(INDEX(Summer!C$10:C$999,MATCH($A68,Summer!$L$10:$L$999,0),1),INDEX('Cycle 1'!C$10:C$999,MATCH($A68,'Cycle 1'!$L$10:$L$999,0),1)),INDEX('Cycle 2'!C$10:C$999,MATCH($A68,'Cycle 2'!$L$10:$L$999,0),1)),INDEX('Cycle 3'!C$10:C$999,MATCH($A68,'Cycle 3'!$L$10:$L$999,0),1)),INDEX('Cycle 4'!C$10:C$999,MATCH($A68,'Cycle 4'!$L$10:$L$999,0),1)),INDEX('Cycle 5'!C$10:C$999,MATCH($A68,'Cycle 5'!$L$10:$L$999,0),1)),INDEX('Cycle 6'!C$10:C$999,MATCH($A68,'Cycle 6'!$L$10:$L$999,0),1)),INDEX('Cycle 7'!C$10:C$999,MATCH($A68,'Cycle 7'!$L$10:$L$999,0),1)),INDEX('Cycle 8'!C$10:C$999,MATCH($A68,'Cycle 8'!$L$10:$L$999,0),1)),INDEX('Cycle 9'!C$10:C$999,MATCH($A68,'Cycle 9'!$L$10:$L$999,0),1)),INDEX('Cycle 10'!C$10:C$999,MATCH($A68,'Cycle 10'!$L$10:$L$999,0),1)),INDEX('Cycle 11'!C$10:C$999,MATCH($A68,'Cycle 11'!$L$10:$L$999,0),1)),""))</f>
        <v/>
      </c>
      <c r="E68" t="str">
        <f>IF(IFERROR(IFERROR(IFERROR(IFERROR(IFERROR(IFERROR(IFERROR(IFERROR(IFERROR(IFERROR(IFERROR(IFERROR(INDEX(Summer!D$10:D$999,MATCH($A68,Summer!$L$10:$L$999,0),1),INDEX('Cycle 1'!D$10:D$999,MATCH($A68,'Cycle 1'!$L$10:$L$999,0),1)),INDEX('Cycle 2'!D$10:D$999,MATCH($A68,'Cycle 2'!$L$10:$L$999,0),1)),INDEX('Cycle 3'!D$10:D$999,MATCH($A68,'Cycle 3'!$L$10:$L$999,0),1)),INDEX('Cycle 4'!D$10:D$999,MATCH($A68,'Cycle 4'!$L$10:$L$999,0),1)),INDEX('Cycle 5'!D$10:D$999,MATCH($A68,'Cycle 5'!$L$10:$L$999,0),1)),INDEX('Cycle 6'!D$10:D$999,MATCH($A68,'Cycle 6'!$L$10:$L$999,0),1)),INDEX('Cycle 7'!D$10:D$999,MATCH($A68,'Cycle 7'!$L$10:$L$999,0),1)),INDEX('Cycle 8'!D$10:D$999,MATCH($A68,'Cycle 8'!$L$10:$L$999,0),1)),INDEX('Cycle 9'!D$10:D$999,MATCH($A68,'Cycle 9'!$L$10:$L$999,0),1)),INDEX('Cycle 10'!D$10:D$999,MATCH($A68,'Cycle 10'!$L$10:$L$999,0),1)),INDEX('Cycle 11'!D$10:D$999,MATCH($A68,'Cycle 11'!$L$10:$L$999,0),1)),"")="","",IFERROR(IFERROR(IFERROR(IFERROR(IFERROR(IFERROR(IFERROR(IFERROR(IFERROR(IFERROR(IFERROR(IFERROR(INDEX(Summer!D$10:D$999,MATCH($A68,Summer!$L$10:$L$999,0),1),INDEX('Cycle 1'!D$10:D$999,MATCH($A68,'Cycle 1'!$L$10:$L$999,0),1)),INDEX('Cycle 2'!D$10:D$999,MATCH($A68,'Cycle 2'!$L$10:$L$999,0),1)),INDEX('Cycle 3'!D$10:D$999,MATCH($A68,'Cycle 3'!$L$10:$L$999,0),1)),INDEX('Cycle 4'!D$10:D$999,MATCH($A68,'Cycle 4'!$L$10:$L$999,0),1)),INDEX('Cycle 5'!D$10:D$999,MATCH($A68,'Cycle 5'!$L$10:$L$999,0),1)),INDEX('Cycle 6'!D$10:D$999,MATCH($A68,'Cycle 6'!$L$10:$L$999,0),1)),INDEX('Cycle 7'!D$10:D$999,MATCH($A68,'Cycle 7'!$L$10:$L$999,0),1)),INDEX('Cycle 8'!D$10:D$999,MATCH($A68,'Cycle 8'!$L$10:$L$999,0),1)),INDEX('Cycle 9'!D$10:D$999,MATCH($A68,'Cycle 9'!$L$10:$L$999,0),1)),INDEX('Cycle 10'!D$10:D$999,MATCH($A68,'Cycle 10'!$L$10:$L$999,0),1)),INDEX('Cycle 11'!D$10:D$999,MATCH($A68,'Cycle 11'!$L$10:$L$999,0),1)),""))</f>
        <v/>
      </c>
      <c r="F68" t="str">
        <f>IF(IFERROR(IFERROR(IFERROR(IFERROR(IFERROR(IFERROR(IFERROR(IFERROR(IFERROR(IFERROR(IFERROR(IFERROR(INDEX(Summer!E$10:E$999,MATCH($A68,Summer!$L$10:$L$999,0),1),INDEX('Cycle 1'!E$10:E$999,MATCH($A68,'Cycle 1'!$L$10:$L$999,0),1)),INDEX('Cycle 2'!E$10:E$999,MATCH($A68,'Cycle 2'!$L$10:$L$999,0),1)),INDEX('Cycle 3'!E$10:E$999,MATCH($A68,'Cycle 3'!$L$10:$L$999,0),1)),INDEX('Cycle 4'!E$10:E$999,MATCH($A68,'Cycle 4'!$L$10:$L$999,0),1)),INDEX('Cycle 5'!E$10:E$999,MATCH($A68,'Cycle 5'!$L$10:$L$999,0),1)),INDEX('Cycle 6'!E$10:E$999,MATCH($A68,'Cycle 6'!$L$10:$L$999,0),1)),INDEX('Cycle 7'!E$10:E$999,MATCH($A68,'Cycle 7'!$L$10:$L$999,0),1)),INDEX('Cycle 8'!E$10:E$999,MATCH($A68,'Cycle 8'!$L$10:$L$999,0),1)),INDEX('Cycle 9'!E$10:E$999,MATCH($A68,'Cycle 9'!$L$10:$L$999,0),1)),INDEX('Cycle 10'!E$10:E$999,MATCH($A68,'Cycle 10'!$L$10:$L$999,0),1)),INDEX('Cycle 11'!E$10:E$999,MATCH($A68,'Cycle 11'!$L$10:$L$999,0),1)),"")="","",IFERROR(IFERROR(IFERROR(IFERROR(IFERROR(IFERROR(IFERROR(IFERROR(IFERROR(IFERROR(IFERROR(IFERROR(INDEX(Summer!E$10:E$999,MATCH($A68,Summer!$L$10:$L$999,0),1),INDEX('Cycle 1'!E$10:E$999,MATCH($A68,'Cycle 1'!$L$10:$L$999,0),1)),INDEX('Cycle 2'!E$10:E$999,MATCH($A68,'Cycle 2'!$L$10:$L$999,0),1)),INDEX('Cycle 3'!E$10:E$999,MATCH($A68,'Cycle 3'!$L$10:$L$999,0),1)),INDEX('Cycle 4'!E$10:E$999,MATCH($A68,'Cycle 4'!$L$10:$L$999,0),1)),INDEX('Cycle 5'!E$10:E$999,MATCH($A68,'Cycle 5'!$L$10:$L$999,0),1)),INDEX('Cycle 6'!E$10:E$999,MATCH($A68,'Cycle 6'!$L$10:$L$999,0),1)),INDEX('Cycle 7'!E$10:E$999,MATCH($A68,'Cycle 7'!$L$10:$L$999,0),1)),INDEX('Cycle 8'!E$10:E$999,MATCH($A68,'Cycle 8'!$L$10:$L$999,0),1)),INDEX('Cycle 9'!E$10:E$999,MATCH($A68,'Cycle 9'!$L$10:$L$999,0),1)),INDEX('Cycle 10'!E$10:E$999,MATCH($A68,'Cycle 10'!$L$10:$L$999,0),1)),INDEX('Cycle 11'!E$10:E$999,MATCH($A68,'Cycle 11'!$L$10:$L$999,0),1)),""))</f>
        <v/>
      </c>
      <c r="G68" t="str">
        <f>IF(IFERROR(IFERROR(IFERROR(IFERROR(IFERROR(IFERROR(IFERROR(IFERROR(IFERROR(IFERROR(IFERROR(IFERROR(INDEX(Summer!F$10:F$999,MATCH($A68,Summer!$L$10:$L$999,0),1),INDEX('Cycle 1'!F$10:F$999,MATCH($A68,'Cycle 1'!$L$10:$L$999,0),1)),INDEX('Cycle 2'!F$10:F$999,MATCH($A68,'Cycle 2'!$L$10:$L$999,0),1)),INDEX('Cycle 3'!F$10:F$999,MATCH($A68,'Cycle 3'!$L$10:$L$999,0),1)),INDEX('Cycle 4'!F$10:F$999,MATCH($A68,'Cycle 4'!$L$10:$L$999,0),1)),INDEX('Cycle 5'!F$10:F$999,MATCH($A68,'Cycle 5'!$L$10:$L$999,0),1)),INDEX('Cycle 6'!F$10:F$999,MATCH($A68,'Cycle 6'!$L$10:$L$999,0),1)),INDEX('Cycle 7'!F$10:F$999,MATCH($A68,'Cycle 7'!$L$10:$L$999,0),1)),INDEX('Cycle 8'!F$10:F$999,MATCH($A68,'Cycle 8'!$L$10:$L$999,0),1)),INDEX('Cycle 9'!F$10:F$999,MATCH($A68,'Cycle 9'!$L$10:$L$999,0),1)),INDEX('Cycle 10'!F$10:F$999,MATCH($A68,'Cycle 10'!$L$10:$L$999,0),1)),INDEX('Cycle 11'!F$10:F$999,MATCH($A68,'Cycle 11'!$L$10:$L$999,0),1)),"")="","",IFERROR(IFERROR(IFERROR(IFERROR(IFERROR(IFERROR(IFERROR(IFERROR(IFERROR(IFERROR(IFERROR(IFERROR(INDEX(Summer!F$10:F$999,MATCH($A68,Summer!$L$10:$L$999,0),1),INDEX('Cycle 1'!F$10:F$999,MATCH($A68,'Cycle 1'!$L$10:$L$999,0),1)),INDEX('Cycle 2'!F$10:F$999,MATCH($A68,'Cycle 2'!$L$10:$L$999,0),1)),INDEX('Cycle 3'!F$10:F$999,MATCH($A68,'Cycle 3'!$L$10:$L$999,0),1)),INDEX('Cycle 4'!F$10:F$999,MATCH($A68,'Cycle 4'!$L$10:$L$999,0),1)),INDEX('Cycle 5'!F$10:F$999,MATCH($A68,'Cycle 5'!$L$10:$L$999,0),1)),INDEX('Cycle 6'!F$10:F$999,MATCH($A68,'Cycle 6'!$L$10:$L$999,0),1)),INDEX('Cycle 7'!F$10:F$999,MATCH($A68,'Cycle 7'!$L$10:$L$999,0),1)),INDEX('Cycle 8'!F$10:F$999,MATCH($A68,'Cycle 8'!$L$10:$L$999,0),1)),INDEX('Cycle 9'!F$10:F$999,MATCH($A68,'Cycle 9'!$L$10:$L$999,0),1)),INDEX('Cycle 10'!F$10:F$999,MATCH($A68,'Cycle 10'!$L$10:$L$999,0),1)),INDEX('Cycle 11'!F$10:F$999,MATCH($A68,'Cycle 11'!$L$10:$L$999,0),1)),""))</f>
        <v/>
      </c>
      <c r="H68" t="str">
        <f>IF(IFERROR(IFERROR(IFERROR(IFERROR(IFERROR(IFERROR(IFERROR(IFERROR(IFERROR(IFERROR(IFERROR(IFERROR(INDEX(Summer!G$10:G$999,MATCH($A68,Summer!$L$10:$L$999,0),1),INDEX('Cycle 1'!G$10:G$999,MATCH($A68,'Cycle 1'!$L$10:$L$999,0),1)),INDEX('Cycle 2'!G$10:G$999,MATCH($A68,'Cycle 2'!$L$10:$L$999,0),1)),INDEX('Cycle 3'!G$10:G$999,MATCH($A68,'Cycle 3'!$L$10:$L$999,0),1)),INDEX('Cycle 4'!G$10:G$999,MATCH($A68,'Cycle 4'!$L$10:$L$999,0),1)),INDEX('Cycle 5'!G$10:G$999,MATCH($A68,'Cycle 5'!$L$10:$L$999,0),1)),INDEX('Cycle 6'!G$10:G$999,MATCH($A68,'Cycle 6'!$L$10:$L$999,0),1)),INDEX('Cycle 7'!G$10:G$999,MATCH($A68,'Cycle 7'!$L$10:$L$999,0),1)),INDEX('Cycle 8'!G$10:G$999,MATCH($A68,'Cycle 8'!$L$10:$L$999,0),1)),INDEX('Cycle 9'!G$10:G$999,MATCH($A68,'Cycle 9'!$L$10:$L$999,0),1)),INDEX('Cycle 10'!G$10:G$999,MATCH($A68,'Cycle 10'!$L$10:$L$999,0),1)),INDEX('Cycle 11'!G$10:G$999,MATCH($A68,'Cycle 11'!$L$10:$L$999,0),1)),"")="","",IFERROR(IFERROR(IFERROR(IFERROR(IFERROR(IFERROR(IFERROR(IFERROR(IFERROR(IFERROR(IFERROR(IFERROR(INDEX(Summer!G$10:G$999,MATCH($A68,Summer!$L$10:$L$999,0),1),INDEX('Cycle 1'!G$10:G$999,MATCH($A68,'Cycle 1'!$L$10:$L$999,0),1)),INDEX('Cycle 2'!G$10:G$999,MATCH($A68,'Cycle 2'!$L$10:$L$999,0),1)),INDEX('Cycle 3'!G$10:G$999,MATCH($A68,'Cycle 3'!$L$10:$L$999,0),1)),INDEX('Cycle 4'!G$10:G$999,MATCH($A68,'Cycle 4'!$L$10:$L$999,0),1)),INDEX('Cycle 5'!G$10:G$999,MATCH($A68,'Cycle 5'!$L$10:$L$999,0),1)),INDEX('Cycle 6'!G$10:G$999,MATCH($A68,'Cycle 6'!$L$10:$L$999,0),1)),INDEX('Cycle 7'!G$10:G$999,MATCH($A68,'Cycle 7'!$L$10:$L$999,0),1)),INDEX('Cycle 8'!G$10:G$999,MATCH($A68,'Cycle 8'!$L$10:$L$999,0),1)),INDEX('Cycle 9'!G$10:G$999,MATCH($A68,'Cycle 9'!$L$10:$L$999,0),1)),INDEX('Cycle 10'!G$10:G$999,MATCH($A68,'Cycle 10'!$L$10:$L$999,0),1)),INDEX('Cycle 11'!G$10:G$999,MATCH($A68,'Cycle 11'!$L$10:$L$999,0),1)),""))</f>
        <v/>
      </c>
      <c r="I68">
        <f>IFERROR(IF(C68="",MAX(I$1:I67),IF(ROW(C$2)=ROW(C68),1,IF(ISERROR(VLOOKUP(C68,C$2:C67,1,FALSE)),MAX(I$1:I67)+1,MAX(I$1:I67)))),"")</f>
        <v>0</v>
      </c>
      <c r="J68" t="str">
        <f t="shared" si="9"/>
        <v/>
      </c>
      <c r="K68" t="str">
        <f t="shared" si="8"/>
        <v/>
      </c>
      <c r="L68" t="str">
        <f t="shared" si="8"/>
        <v/>
      </c>
      <c r="M68" t="str">
        <f t="shared" si="8"/>
        <v/>
      </c>
      <c r="N68" t="str">
        <f t="shared" si="8"/>
        <v/>
      </c>
      <c r="O68" t="str">
        <f t="shared" si="8"/>
        <v/>
      </c>
      <c r="P68" t="str">
        <f t="shared" si="8"/>
        <v/>
      </c>
      <c r="Q68" t="str">
        <f t="shared" si="8"/>
        <v/>
      </c>
      <c r="R68" t="str">
        <f t="shared" si="8"/>
        <v/>
      </c>
      <c r="S68" t="str">
        <f t="shared" si="8"/>
        <v/>
      </c>
      <c r="T68" t="str">
        <f t="shared" si="8"/>
        <v/>
      </c>
      <c r="U68" t="str">
        <f t="shared" si="8"/>
        <v/>
      </c>
      <c r="V68" t="str">
        <f t="shared" si="8"/>
        <v/>
      </c>
      <c r="W68" t="str">
        <f t="shared" si="10"/>
        <v/>
      </c>
      <c r="X68">
        <f>IF(OR(H68="No",H68=""),0,IF(COUNTIFS(H$2:H68,"Yes",C$2:C68,C68)&gt;1,0,COUNTIFS(H$2:H68,"Yes",C$2:C68,C68)))+IF(X67=$X$1,0,X67)</f>
        <v>0</v>
      </c>
    </row>
    <row r="69" spans="1:24" x14ac:dyDescent="0.3">
      <c r="A69">
        <f>ROWS($A$2:$A69)</f>
        <v>68</v>
      </c>
      <c r="B69" t="str">
        <f>IF(ISERROR(VLOOKUP(A69,Summer!L$11:L$500,1,FALSE)),IF(ISERROR(VLOOKUP(A69,'Cycle 1'!L$11:L$500,1,FALSE)),IF(ISERROR(VLOOKUP(A69,'Cycle 2'!L$11:L$500,1,FALSE)),IF(ISERROR(VLOOKUP(A69,'Cycle 3'!L$11:L$500,1,FALSE)),IF(ISERROR(VLOOKUP(A69,'Cycle 4'!L$11:L$500,1,FALSE)),IF(ISERROR(VLOOKUP(A69,'Cycle 5'!L$11:L$500,1,FALSE)),IF(ISERROR(VLOOKUP(A69,'Cycle 6'!L$11:L$500,1,FALSE)),IF(ISERROR(VLOOKUP(A69,'Cycle 7'!L$11:L$500,1,FALSE)),IF(ISERROR(VLOOKUP(A69,'Cycle 8'!L$11:L$500,1,FALSE)),IF(ISERROR(VLOOKUP(A69,'Cycle 9'!L$11:L$500,1,FALSE)),IF(ISERROR(VLOOKUP(A69,'Cycle 10'!L$11:L$500,1,FALSE)),IF(ISERROR(VLOOKUP(A69,'Cycle 11'!L$11:L$500,1,FALSE)),"","Cycle 11"),"Cycle 10"),"Cycle 9"),"Cycle 8"),"Cycle 7"),"Cycle 6"),"Cycle 5"),"Cycle 4"),"Cycle 3"),"Cycle 2"),"Cycle 1"),"Summer")</f>
        <v/>
      </c>
      <c r="C69" t="str">
        <f>IF(IFERROR(IFERROR(IFERROR(IFERROR(IFERROR(IFERROR(IFERROR(IFERROR(IFERROR(IFERROR(IFERROR(IFERROR(INDEX(Summer!B$10:B$999,MATCH($A69,Summer!$L$10:$L$999,0),1),INDEX('Cycle 1'!B$10:B$999,MATCH($A69,'Cycle 1'!$L$10:$L$999,0),1)),INDEX('Cycle 2'!B$10:B$999,MATCH($A69,'Cycle 2'!$L$10:$L$999,0),1)),INDEX('Cycle 3'!B$10:B$999,MATCH($A69,'Cycle 3'!$L$10:$L$999,0),1)),INDEX('Cycle 4'!B$10:B$999,MATCH($A69,'Cycle 4'!$L$10:$L$999,0),1)),INDEX('Cycle 5'!B$10:B$999,MATCH($A69,'Cycle 5'!$L$10:$L$999,0),1)),INDEX('Cycle 6'!B$10:B$999,MATCH($A69,'Cycle 6'!$L$10:$L$999,0),1)),INDEX('Cycle 7'!B$10:B$999,MATCH($A69,'Cycle 7'!$L$10:$L$999,0),1)),INDEX('Cycle 8'!B$10:B$999,MATCH($A69,'Cycle 8'!$L$10:$L$999,0),1)),INDEX('Cycle 9'!B$10:B$999,MATCH($A69,'Cycle 9'!$L$10:$L$999,0),1)),INDEX('Cycle 10'!B$10:B$999,MATCH($A69,'Cycle 10'!$L$10:$L$999,0),1)),INDEX('Cycle 11'!B$10:B$999,MATCH($A69,'Cycle 11'!$L$10:$L$999,0),1)),"")="","",IFERROR(IFERROR(IFERROR(IFERROR(IFERROR(IFERROR(IFERROR(IFERROR(IFERROR(IFERROR(IFERROR(IFERROR(INDEX(Summer!B$10:B$999,MATCH($A69,Summer!$L$10:$L$999,0),1),INDEX('Cycle 1'!B$10:B$999,MATCH($A69,'Cycle 1'!$L$10:$L$999,0),1)),INDEX('Cycle 2'!B$10:B$999,MATCH($A69,'Cycle 2'!$L$10:$L$999,0),1)),INDEX('Cycle 3'!B$10:B$999,MATCH($A69,'Cycle 3'!$L$10:$L$999,0),1)),INDEX('Cycle 4'!B$10:B$999,MATCH($A69,'Cycle 4'!$L$10:$L$999,0),1)),INDEX('Cycle 5'!B$10:B$999,MATCH($A69,'Cycle 5'!$L$10:$L$999,0),1)),INDEX('Cycle 6'!B$10:B$999,MATCH($A69,'Cycle 6'!$L$10:$L$999,0),1)),INDEX('Cycle 7'!B$10:B$999,MATCH($A69,'Cycle 7'!$L$10:$L$999,0),1)),INDEX('Cycle 8'!B$10:B$999,MATCH($A69,'Cycle 8'!$L$10:$L$999,0),1)),INDEX('Cycle 9'!B$10:B$999,MATCH($A69,'Cycle 9'!$L$10:$L$999,0),1)),INDEX('Cycle 10'!B$10:B$999,MATCH($A69,'Cycle 10'!$L$10:$L$999,0),1)),INDEX('Cycle 11'!B$10:B$999,MATCH($A69,'Cycle 11'!$L$10:$L$999,0),1)),""))</f>
        <v/>
      </c>
      <c r="D69" t="str">
        <f>IF(IFERROR(IFERROR(IFERROR(IFERROR(IFERROR(IFERROR(IFERROR(IFERROR(IFERROR(IFERROR(IFERROR(IFERROR(INDEX(Summer!C$10:C$999,MATCH($A69,Summer!$L$10:$L$999,0),1),INDEX('Cycle 1'!C$10:C$999,MATCH($A69,'Cycle 1'!$L$10:$L$999,0),1)),INDEX('Cycle 2'!C$10:C$999,MATCH($A69,'Cycle 2'!$L$10:$L$999,0),1)),INDEX('Cycle 3'!C$10:C$999,MATCH($A69,'Cycle 3'!$L$10:$L$999,0),1)),INDEX('Cycle 4'!C$10:C$999,MATCH($A69,'Cycle 4'!$L$10:$L$999,0),1)),INDEX('Cycle 5'!C$10:C$999,MATCH($A69,'Cycle 5'!$L$10:$L$999,0),1)),INDEX('Cycle 6'!C$10:C$999,MATCH($A69,'Cycle 6'!$L$10:$L$999,0),1)),INDEX('Cycle 7'!C$10:C$999,MATCH($A69,'Cycle 7'!$L$10:$L$999,0),1)),INDEX('Cycle 8'!C$10:C$999,MATCH($A69,'Cycle 8'!$L$10:$L$999,0),1)),INDEX('Cycle 9'!C$10:C$999,MATCH($A69,'Cycle 9'!$L$10:$L$999,0),1)),INDEX('Cycle 10'!C$10:C$999,MATCH($A69,'Cycle 10'!$L$10:$L$999,0),1)),INDEX('Cycle 11'!C$10:C$999,MATCH($A69,'Cycle 11'!$L$10:$L$999,0),1)),"")="","",IFERROR(IFERROR(IFERROR(IFERROR(IFERROR(IFERROR(IFERROR(IFERROR(IFERROR(IFERROR(IFERROR(IFERROR(INDEX(Summer!C$10:C$999,MATCH($A69,Summer!$L$10:$L$999,0),1),INDEX('Cycle 1'!C$10:C$999,MATCH($A69,'Cycle 1'!$L$10:$L$999,0),1)),INDEX('Cycle 2'!C$10:C$999,MATCH($A69,'Cycle 2'!$L$10:$L$999,0),1)),INDEX('Cycle 3'!C$10:C$999,MATCH($A69,'Cycle 3'!$L$10:$L$999,0),1)),INDEX('Cycle 4'!C$10:C$999,MATCH($A69,'Cycle 4'!$L$10:$L$999,0),1)),INDEX('Cycle 5'!C$10:C$999,MATCH($A69,'Cycle 5'!$L$10:$L$999,0),1)),INDEX('Cycle 6'!C$10:C$999,MATCH($A69,'Cycle 6'!$L$10:$L$999,0),1)),INDEX('Cycle 7'!C$10:C$999,MATCH($A69,'Cycle 7'!$L$10:$L$999,0),1)),INDEX('Cycle 8'!C$10:C$999,MATCH($A69,'Cycle 8'!$L$10:$L$999,0),1)),INDEX('Cycle 9'!C$10:C$999,MATCH($A69,'Cycle 9'!$L$10:$L$999,0),1)),INDEX('Cycle 10'!C$10:C$999,MATCH($A69,'Cycle 10'!$L$10:$L$999,0),1)),INDEX('Cycle 11'!C$10:C$999,MATCH($A69,'Cycle 11'!$L$10:$L$999,0),1)),""))</f>
        <v/>
      </c>
      <c r="E69" t="str">
        <f>IF(IFERROR(IFERROR(IFERROR(IFERROR(IFERROR(IFERROR(IFERROR(IFERROR(IFERROR(IFERROR(IFERROR(IFERROR(INDEX(Summer!D$10:D$999,MATCH($A69,Summer!$L$10:$L$999,0),1),INDEX('Cycle 1'!D$10:D$999,MATCH($A69,'Cycle 1'!$L$10:$L$999,0),1)),INDEX('Cycle 2'!D$10:D$999,MATCH($A69,'Cycle 2'!$L$10:$L$999,0),1)),INDEX('Cycle 3'!D$10:D$999,MATCH($A69,'Cycle 3'!$L$10:$L$999,0),1)),INDEX('Cycle 4'!D$10:D$999,MATCH($A69,'Cycle 4'!$L$10:$L$999,0),1)),INDEX('Cycle 5'!D$10:D$999,MATCH($A69,'Cycle 5'!$L$10:$L$999,0),1)),INDEX('Cycle 6'!D$10:D$999,MATCH($A69,'Cycle 6'!$L$10:$L$999,0),1)),INDEX('Cycle 7'!D$10:D$999,MATCH($A69,'Cycle 7'!$L$10:$L$999,0),1)),INDEX('Cycle 8'!D$10:D$999,MATCH($A69,'Cycle 8'!$L$10:$L$999,0),1)),INDEX('Cycle 9'!D$10:D$999,MATCH($A69,'Cycle 9'!$L$10:$L$999,0),1)),INDEX('Cycle 10'!D$10:D$999,MATCH($A69,'Cycle 10'!$L$10:$L$999,0),1)),INDEX('Cycle 11'!D$10:D$999,MATCH($A69,'Cycle 11'!$L$10:$L$999,0),1)),"")="","",IFERROR(IFERROR(IFERROR(IFERROR(IFERROR(IFERROR(IFERROR(IFERROR(IFERROR(IFERROR(IFERROR(IFERROR(INDEX(Summer!D$10:D$999,MATCH($A69,Summer!$L$10:$L$999,0),1),INDEX('Cycle 1'!D$10:D$999,MATCH($A69,'Cycle 1'!$L$10:$L$999,0),1)),INDEX('Cycle 2'!D$10:D$999,MATCH($A69,'Cycle 2'!$L$10:$L$999,0),1)),INDEX('Cycle 3'!D$10:D$999,MATCH($A69,'Cycle 3'!$L$10:$L$999,0),1)),INDEX('Cycle 4'!D$10:D$999,MATCH($A69,'Cycle 4'!$L$10:$L$999,0),1)),INDEX('Cycle 5'!D$10:D$999,MATCH($A69,'Cycle 5'!$L$10:$L$999,0),1)),INDEX('Cycle 6'!D$10:D$999,MATCH($A69,'Cycle 6'!$L$10:$L$999,0),1)),INDEX('Cycle 7'!D$10:D$999,MATCH($A69,'Cycle 7'!$L$10:$L$999,0),1)),INDEX('Cycle 8'!D$10:D$999,MATCH($A69,'Cycle 8'!$L$10:$L$999,0),1)),INDEX('Cycle 9'!D$10:D$999,MATCH($A69,'Cycle 9'!$L$10:$L$999,0),1)),INDEX('Cycle 10'!D$10:D$999,MATCH($A69,'Cycle 10'!$L$10:$L$999,0),1)),INDEX('Cycle 11'!D$10:D$999,MATCH($A69,'Cycle 11'!$L$10:$L$999,0),1)),""))</f>
        <v/>
      </c>
      <c r="F69" t="str">
        <f>IF(IFERROR(IFERROR(IFERROR(IFERROR(IFERROR(IFERROR(IFERROR(IFERROR(IFERROR(IFERROR(IFERROR(IFERROR(INDEX(Summer!E$10:E$999,MATCH($A69,Summer!$L$10:$L$999,0),1),INDEX('Cycle 1'!E$10:E$999,MATCH($A69,'Cycle 1'!$L$10:$L$999,0),1)),INDEX('Cycle 2'!E$10:E$999,MATCH($A69,'Cycle 2'!$L$10:$L$999,0),1)),INDEX('Cycle 3'!E$10:E$999,MATCH($A69,'Cycle 3'!$L$10:$L$999,0),1)),INDEX('Cycle 4'!E$10:E$999,MATCH($A69,'Cycle 4'!$L$10:$L$999,0),1)),INDEX('Cycle 5'!E$10:E$999,MATCH($A69,'Cycle 5'!$L$10:$L$999,0),1)),INDEX('Cycle 6'!E$10:E$999,MATCH($A69,'Cycle 6'!$L$10:$L$999,0),1)),INDEX('Cycle 7'!E$10:E$999,MATCH($A69,'Cycle 7'!$L$10:$L$999,0),1)),INDEX('Cycle 8'!E$10:E$999,MATCH($A69,'Cycle 8'!$L$10:$L$999,0),1)),INDEX('Cycle 9'!E$10:E$999,MATCH($A69,'Cycle 9'!$L$10:$L$999,0),1)),INDEX('Cycle 10'!E$10:E$999,MATCH($A69,'Cycle 10'!$L$10:$L$999,0),1)),INDEX('Cycle 11'!E$10:E$999,MATCH($A69,'Cycle 11'!$L$10:$L$999,0),1)),"")="","",IFERROR(IFERROR(IFERROR(IFERROR(IFERROR(IFERROR(IFERROR(IFERROR(IFERROR(IFERROR(IFERROR(IFERROR(INDEX(Summer!E$10:E$999,MATCH($A69,Summer!$L$10:$L$999,0),1),INDEX('Cycle 1'!E$10:E$999,MATCH($A69,'Cycle 1'!$L$10:$L$999,0),1)),INDEX('Cycle 2'!E$10:E$999,MATCH($A69,'Cycle 2'!$L$10:$L$999,0),1)),INDEX('Cycle 3'!E$10:E$999,MATCH($A69,'Cycle 3'!$L$10:$L$999,0),1)),INDEX('Cycle 4'!E$10:E$999,MATCH($A69,'Cycle 4'!$L$10:$L$999,0),1)),INDEX('Cycle 5'!E$10:E$999,MATCH($A69,'Cycle 5'!$L$10:$L$999,0),1)),INDEX('Cycle 6'!E$10:E$999,MATCH($A69,'Cycle 6'!$L$10:$L$999,0),1)),INDEX('Cycle 7'!E$10:E$999,MATCH($A69,'Cycle 7'!$L$10:$L$999,0),1)),INDEX('Cycle 8'!E$10:E$999,MATCH($A69,'Cycle 8'!$L$10:$L$999,0),1)),INDEX('Cycle 9'!E$10:E$999,MATCH($A69,'Cycle 9'!$L$10:$L$999,0),1)),INDEX('Cycle 10'!E$10:E$999,MATCH($A69,'Cycle 10'!$L$10:$L$999,0),1)),INDEX('Cycle 11'!E$10:E$999,MATCH($A69,'Cycle 11'!$L$10:$L$999,0),1)),""))</f>
        <v/>
      </c>
      <c r="G69" t="str">
        <f>IF(IFERROR(IFERROR(IFERROR(IFERROR(IFERROR(IFERROR(IFERROR(IFERROR(IFERROR(IFERROR(IFERROR(IFERROR(INDEX(Summer!F$10:F$999,MATCH($A69,Summer!$L$10:$L$999,0),1),INDEX('Cycle 1'!F$10:F$999,MATCH($A69,'Cycle 1'!$L$10:$L$999,0),1)),INDEX('Cycle 2'!F$10:F$999,MATCH($A69,'Cycle 2'!$L$10:$L$999,0),1)),INDEX('Cycle 3'!F$10:F$999,MATCH($A69,'Cycle 3'!$L$10:$L$999,0),1)),INDEX('Cycle 4'!F$10:F$999,MATCH($A69,'Cycle 4'!$L$10:$L$999,0),1)),INDEX('Cycle 5'!F$10:F$999,MATCH($A69,'Cycle 5'!$L$10:$L$999,0),1)),INDEX('Cycle 6'!F$10:F$999,MATCH($A69,'Cycle 6'!$L$10:$L$999,0),1)),INDEX('Cycle 7'!F$10:F$999,MATCH($A69,'Cycle 7'!$L$10:$L$999,0),1)),INDEX('Cycle 8'!F$10:F$999,MATCH($A69,'Cycle 8'!$L$10:$L$999,0),1)),INDEX('Cycle 9'!F$10:F$999,MATCH($A69,'Cycle 9'!$L$10:$L$999,0),1)),INDEX('Cycle 10'!F$10:F$999,MATCH($A69,'Cycle 10'!$L$10:$L$999,0),1)),INDEX('Cycle 11'!F$10:F$999,MATCH($A69,'Cycle 11'!$L$10:$L$999,0),1)),"")="","",IFERROR(IFERROR(IFERROR(IFERROR(IFERROR(IFERROR(IFERROR(IFERROR(IFERROR(IFERROR(IFERROR(IFERROR(INDEX(Summer!F$10:F$999,MATCH($A69,Summer!$L$10:$L$999,0),1),INDEX('Cycle 1'!F$10:F$999,MATCH($A69,'Cycle 1'!$L$10:$L$999,0),1)),INDEX('Cycle 2'!F$10:F$999,MATCH($A69,'Cycle 2'!$L$10:$L$999,0),1)),INDEX('Cycle 3'!F$10:F$999,MATCH($A69,'Cycle 3'!$L$10:$L$999,0),1)),INDEX('Cycle 4'!F$10:F$999,MATCH($A69,'Cycle 4'!$L$10:$L$999,0),1)),INDEX('Cycle 5'!F$10:F$999,MATCH($A69,'Cycle 5'!$L$10:$L$999,0),1)),INDEX('Cycle 6'!F$10:F$999,MATCH($A69,'Cycle 6'!$L$10:$L$999,0),1)),INDEX('Cycle 7'!F$10:F$999,MATCH($A69,'Cycle 7'!$L$10:$L$999,0),1)),INDEX('Cycle 8'!F$10:F$999,MATCH($A69,'Cycle 8'!$L$10:$L$999,0),1)),INDEX('Cycle 9'!F$10:F$999,MATCH($A69,'Cycle 9'!$L$10:$L$999,0),1)),INDEX('Cycle 10'!F$10:F$999,MATCH($A69,'Cycle 10'!$L$10:$L$999,0),1)),INDEX('Cycle 11'!F$10:F$999,MATCH($A69,'Cycle 11'!$L$10:$L$999,0),1)),""))</f>
        <v/>
      </c>
      <c r="H69" t="str">
        <f>IF(IFERROR(IFERROR(IFERROR(IFERROR(IFERROR(IFERROR(IFERROR(IFERROR(IFERROR(IFERROR(IFERROR(IFERROR(INDEX(Summer!G$10:G$999,MATCH($A69,Summer!$L$10:$L$999,0),1),INDEX('Cycle 1'!G$10:G$999,MATCH($A69,'Cycle 1'!$L$10:$L$999,0),1)),INDEX('Cycle 2'!G$10:G$999,MATCH($A69,'Cycle 2'!$L$10:$L$999,0),1)),INDEX('Cycle 3'!G$10:G$999,MATCH($A69,'Cycle 3'!$L$10:$L$999,0),1)),INDEX('Cycle 4'!G$10:G$999,MATCH($A69,'Cycle 4'!$L$10:$L$999,0),1)),INDEX('Cycle 5'!G$10:G$999,MATCH($A69,'Cycle 5'!$L$10:$L$999,0),1)),INDEX('Cycle 6'!G$10:G$999,MATCH($A69,'Cycle 6'!$L$10:$L$999,0),1)),INDEX('Cycle 7'!G$10:G$999,MATCH($A69,'Cycle 7'!$L$10:$L$999,0),1)),INDEX('Cycle 8'!G$10:G$999,MATCH($A69,'Cycle 8'!$L$10:$L$999,0),1)),INDEX('Cycle 9'!G$10:G$999,MATCH($A69,'Cycle 9'!$L$10:$L$999,0),1)),INDEX('Cycle 10'!G$10:G$999,MATCH($A69,'Cycle 10'!$L$10:$L$999,0),1)),INDEX('Cycle 11'!G$10:G$999,MATCH($A69,'Cycle 11'!$L$10:$L$999,0),1)),"")="","",IFERROR(IFERROR(IFERROR(IFERROR(IFERROR(IFERROR(IFERROR(IFERROR(IFERROR(IFERROR(IFERROR(IFERROR(INDEX(Summer!G$10:G$999,MATCH($A69,Summer!$L$10:$L$999,0),1),INDEX('Cycle 1'!G$10:G$999,MATCH($A69,'Cycle 1'!$L$10:$L$999,0),1)),INDEX('Cycle 2'!G$10:G$999,MATCH($A69,'Cycle 2'!$L$10:$L$999,0),1)),INDEX('Cycle 3'!G$10:G$999,MATCH($A69,'Cycle 3'!$L$10:$L$999,0),1)),INDEX('Cycle 4'!G$10:G$999,MATCH($A69,'Cycle 4'!$L$10:$L$999,0),1)),INDEX('Cycle 5'!G$10:G$999,MATCH($A69,'Cycle 5'!$L$10:$L$999,0),1)),INDEX('Cycle 6'!G$10:G$999,MATCH($A69,'Cycle 6'!$L$10:$L$999,0),1)),INDEX('Cycle 7'!G$10:G$999,MATCH($A69,'Cycle 7'!$L$10:$L$999,0),1)),INDEX('Cycle 8'!G$10:G$999,MATCH($A69,'Cycle 8'!$L$10:$L$999,0),1)),INDEX('Cycle 9'!G$10:G$999,MATCH($A69,'Cycle 9'!$L$10:$L$999,0),1)),INDEX('Cycle 10'!G$10:G$999,MATCH($A69,'Cycle 10'!$L$10:$L$999,0),1)),INDEX('Cycle 11'!G$10:G$999,MATCH($A69,'Cycle 11'!$L$10:$L$999,0),1)),""))</f>
        <v/>
      </c>
      <c r="I69">
        <f>IFERROR(IF(C69="",MAX(I$1:I68),IF(ROW(C$2)=ROW(C69),1,IF(ISERROR(VLOOKUP(C69,C$2:C68,1,FALSE)),MAX(I$1:I68)+1,MAX(I$1:I68)))),"")</f>
        <v>0</v>
      </c>
      <c r="J69" t="str">
        <f t="shared" si="9"/>
        <v/>
      </c>
      <c r="K69" t="str">
        <f t="shared" si="8"/>
        <v/>
      </c>
      <c r="L69" t="str">
        <f t="shared" si="8"/>
        <v/>
      </c>
      <c r="M69" t="str">
        <f t="shared" si="8"/>
        <v/>
      </c>
      <c r="N69" t="str">
        <f t="shared" si="8"/>
        <v/>
      </c>
      <c r="O69" t="str">
        <f t="shared" si="8"/>
        <v/>
      </c>
      <c r="P69" t="str">
        <f t="shared" si="8"/>
        <v/>
      </c>
      <c r="Q69" t="str">
        <f t="shared" si="8"/>
        <v/>
      </c>
      <c r="R69" t="str">
        <f t="shared" si="8"/>
        <v/>
      </c>
      <c r="S69" t="str">
        <f t="shared" si="8"/>
        <v/>
      </c>
      <c r="T69" t="str">
        <f t="shared" si="8"/>
        <v/>
      </c>
      <c r="U69" t="str">
        <f t="shared" si="8"/>
        <v/>
      </c>
      <c r="V69" t="str">
        <f t="shared" si="8"/>
        <v/>
      </c>
      <c r="W69" t="str">
        <f t="shared" si="10"/>
        <v/>
      </c>
      <c r="X69">
        <f>IF(OR(H69="No",H69=""),0,IF(COUNTIFS(H$2:H69,"Yes",C$2:C69,C69)&gt;1,0,COUNTIFS(H$2:H69,"Yes",C$2:C69,C69)))+IF(X68=$X$1,0,X68)</f>
        <v>0</v>
      </c>
    </row>
    <row r="70" spans="1:24" x14ac:dyDescent="0.3">
      <c r="A70">
        <f>ROWS($A$2:$A70)</f>
        <v>69</v>
      </c>
      <c r="B70" t="str">
        <f>IF(ISERROR(VLOOKUP(A70,Summer!L$11:L$500,1,FALSE)),IF(ISERROR(VLOOKUP(A70,'Cycle 1'!L$11:L$500,1,FALSE)),IF(ISERROR(VLOOKUP(A70,'Cycle 2'!L$11:L$500,1,FALSE)),IF(ISERROR(VLOOKUP(A70,'Cycle 3'!L$11:L$500,1,FALSE)),IF(ISERROR(VLOOKUP(A70,'Cycle 4'!L$11:L$500,1,FALSE)),IF(ISERROR(VLOOKUP(A70,'Cycle 5'!L$11:L$500,1,FALSE)),IF(ISERROR(VLOOKUP(A70,'Cycle 6'!L$11:L$500,1,FALSE)),IF(ISERROR(VLOOKUP(A70,'Cycle 7'!L$11:L$500,1,FALSE)),IF(ISERROR(VLOOKUP(A70,'Cycle 8'!L$11:L$500,1,FALSE)),IF(ISERROR(VLOOKUP(A70,'Cycle 9'!L$11:L$500,1,FALSE)),IF(ISERROR(VLOOKUP(A70,'Cycle 10'!L$11:L$500,1,FALSE)),IF(ISERROR(VLOOKUP(A70,'Cycle 11'!L$11:L$500,1,FALSE)),"","Cycle 11"),"Cycle 10"),"Cycle 9"),"Cycle 8"),"Cycle 7"),"Cycle 6"),"Cycle 5"),"Cycle 4"),"Cycle 3"),"Cycle 2"),"Cycle 1"),"Summer")</f>
        <v/>
      </c>
      <c r="C70" t="str">
        <f>IF(IFERROR(IFERROR(IFERROR(IFERROR(IFERROR(IFERROR(IFERROR(IFERROR(IFERROR(IFERROR(IFERROR(IFERROR(INDEX(Summer!B$10:B$999,MATCH($A70,Summer!$L$10:$L$999,0),1),INDEX('Cycle 1'!B$10:B$999,MATCH($A70,'Cycle 1'!$L$10:$L$999,0),1)),INDEX('Cycle 2'!B$10:B$999,MATCH($A70,'Cycle 2'!$L$10:$L$999,0),1)),INDEX('Cycle 3'!B$10:B$999,MATCH($A70,'Cycle 3'!$L$10:$L$999,0),1)),INDEX('Cycle 4'!B$10:B$999,MATCH($A70,'Cycle 4'!$L$10:$L$999,0),1)),INDEX('Cycle 5'!B$10:B$999,MATCH($A70,'Cycle 5'!$L$10:$L$999,0),1)),INDEX('Cycle 6'!B$10:B$999,MATCH($A70,'Cycle 6'!$L$10:$L$999,0),1)),INDEX('Cycle 7'!B$10:B$999,MATCH($A70,'Cycle 7'!$L$10:$L$999,0),1)),INDEX('Cycle 8'!B$10:B$999,MATCH($A70,'Cycle 8'!$L$10:$L$999,0),1)),INDEX('Cycle 9'!B$10:B$999,MATCH($A70,'Cycle 9'!$L$10:$L$999,0),1)),INDEX('Cycle 10'!B$10:B$999,MATCH($A70,'Cycle 10'!$L$10:$L$999,0),1)),INDEX('Cycle 11'!B$10:B$999,MATCH($A70,'Cycle 11'!$L$10:$L$999,0),1)),"")="","",IFERROR(IFERROR(IFERROR(IFERROR(IFERROR(IFERROR(IFERROR(IFERROR(IFERROR(IFERROR(IFERROR(IFERROR(INDEX(Summer!B$10:B$999,MATCH($A70,Summer!$L$10:$L$999,0),1),INDEX('Cycle 1'!B$10:B$999,MATCH($A70,'Cycle 1'!$L$10:$L$999,0),1)),INDEX('Cycle 2'!B$10:B$999,MATCH($A70,'Cycle 2'!$L$10:$L$999,0),1)),INDEX('Cycle 3'!B$10:B$999,MATCH($A70,'Cycle 3'!$L$10:$L$999,0),1)),INDEX('Cycle 4'!B$10:B$999,MATCH($A70,'Cycle 4'!$L$10:$L$999,0),1)),INDEX('Cycle 5'!B$10:B$999,MATCH($A70,'Cycle 5'!$L$10:$L$999,0),1)),INDEX('Cycle 6'!B$10:B$999,MATCH($A70,'Cycle 6'!$L$10:$L$999,0),1)),INDEX('Cycle 7'!B$10:B$999,MATCH($A70,'Cycle 7'!$L$10:$L$999,0),1)),INDEX('Cycle 8'!B$10:B$999,MATCH($A70,'Cycle 8'!$L$10:$L$999,0),1)),INDEX('Cycle 9'!B$10:B$999,MATCH($A70,'Cycle 9'!$L$10:$L$999,0),1)),INDEX('Cycle 10'!B$10:B$999,MATCH($A70,'Cycle 10'!$L$10:$L$999,0),1)),INDEX('Cycle 11'!B$10:B$999,MATCH($A70,'Cycle 11'!$L$10:$L$999,0),1)),""))</f>
        <v/>
      </c>
      <c r="D70" t="str">
        <f>IF(IFERROR(IFERROR(IFERROR(IFERROR(IFERROR(IFERROR(IFERROR(IFERROR(IFERROR(IFERROR(IFERROR(IFERROR(INDEX(Summer!C$10:C$999,MATCH($A70,Summer!$L$10:$L$999,0),1),INDEX('Cycle 1'!C$10:C$999,MATCH($A70,'Cycle 1'!$L$10:$L$999,0),1)),INDEX('Cycle 2'!C$10:C$999,MATCH($A70,'Cycle 2'!$L$10:$L$999,0),1)),INDEX('Cycle 3'!C$10:C$999,MATCH($A70,'Cycle 3'!$L$10:$L$999,0),1)),INDEX('Cycle 4'!C$10:C$999,MATCH($A70,'Cycle 4'!$L$10:$L$999,0),1)),INDEX('Cycle 5'!C$10:C$999,MATCH($A70,'Cycle 5'!$L$10:$L$999,0),1)),INDEX('Cycle 6'!C$10:C$999,MATCH($A70,'Cycle 6'!$L$10:$L$999,0),1)),INDEX('Cycle 7'!C$10:C$999,MATCH($A70,'Cycle 7'!$L$10:$L$999,0),1)),INDEX('Cycle 8'!C$10:C$999,MATCH($A70,'Cycle 8'!$L$10:$L$999,0),1)),INDEX('Cycle 9'!C$10:C$999,MATCH($A70,'Cycle 9'!$L$10:$L$999,0),1)),INDEX('Cycle 10'!C$10:C$999,MATCH($A70,'Cycle 10'!$L$10:$L$999,0),1)),INDEX('Cycle 11'!C$10:C$999,MATCH($A70,'Cycle 11'!$L$10:$L$999,0),1)),"")="","",IFERROR(IFERROR(IFERROR(IFERROR(IFERROR(IFERROR(IFERROR(IFERROR(IFERROR(IFERROR(IFERROR(IFERROR(INDEX(Summer!C$10:C$999,MATCH($A70,Summer!$L$10:$L$999,0),1),INDEX('Cycle 1'!C$10:C$999,MATCH($A70,'Cycle 1'!$L$10:$L$999,0),1)),INDEX('Cycle 2'!C$10:C$999,MATCH($A70,'Cycle 2'!$L$10:$L$999,0),1)),INDEX('Cycle 3'!C$10:C$999,MATCH($A70,'Cycle 3'!$L$10:$L$999,0),1)),INDEX('Cycle 4'!C$10:C$999,MATCH($A70,'Cycle 4'!$L$10:$L$999,0),1)),INDEX('Cycle 5'!C$10:C$999,MATCH($A70,'Cycle 5'!$L$10:$L$999,0),1)),INDEX('Cycle 6'!C$10:C$999,MATCH($A70,'Cycle 6'!$L$10:$L$999,0),1)),INDEX('Cycle 7'!C$10:C$999,MATCH($A70,'Cycle 7'!$L$10:$L$999,0),1)),INDEX('Cycle 8'!C$10:C$999,MATCH($A70,'Cycle 8'!$L$10:$L$999,0),1)),INDEX('Cycle 9'!C$10:C$999,MATCH($A70,'Cycle 9'!$L$10:$L$999,0),1)),INDEX('Cycle 10'!C$10:C$999,MATCH($A70,'Cycle 10'!$L$10:$L$999,0),1)),INDEX('Cycle 11'!C$10:C$999,MATCH($A70,'Cycle 11'!$L$10:$L$999,0),1)),""))</f>
        <v/>
      </c>
      <c r="E70" t="str">
        <f>IF(IFERROR(IFERROR(IFERROR(IFERROR(IFERROR(IFERROR(IFERROR(IFERROR(IFERROR(IFERROR(IFERROR(IFERROR(INDEX(Summer!D$10:D$999,MATCH($A70,Summer!$L$10:$L$999,0),1),INDEX('Cycle 1'!D$10:D$999,MATCH($A70,'Cycle 1'!$L$10:$L$999,0),1)),INDEX('Cycle 2'!D$10:D$999,MATCH($A70,'Cycle 2'!$L$10:$L$999,0),1)),INDEX('Cycle 3'!D$10:D$999,MATCH($A70,'Cycle 3'!$L$10:$L$999,0),1)),INDEX('Cycle 4'!D$10:D$999,MATCH($A70,'Cycle 4'!$L$10:$L$999,0),1)),INDEX('Cycle 5'!D$10:D$999,MATCH($A70,'Cycle 5'!$L$10:$L$999,0),1)),INDEX('Cycle 6'!D$10:D$999,MATCH($A70,'Cycle 6'!$L$10:$L$999,0),1)),INDEX('Cycle 7'!D$10:D$999,MATCH($A70,'Cycle 7'!$L$10:$L$999,0),1)),INDEX('Cycle 8'!D$10:D$999,MATCH($A70,'Cycle 8'!$L$10:$L$999,0),1)),INDEX('Cycle 9'!D$10:D$999,MATCH($A70,'Cycle 9'!$L$10:$L$999,0),1)),INDEX('Cycle 10'!D$10:D$999,MATCH($A70,'Cycle 10'!$L$10:$L$999,0),1)),INDEX('Cycle 11'!D$10:D$999,MATCH($A70,'Cycle 11'!$L$10:$L$999,0),1)),"")="","",IFERROR(IFERROR(IFERROR(IFERROR(IFERROR(IFERROR(IFERROR(IFERROR(IFERROR(IFERROR(IFERROR(IFERROR(INDEX(Summer!D$10:D$999,MATCH($A70,Summer!$L$10:$L$999,0),1),INDEX('Cycle 1'!D$10:D$999,MATCH($A70,'Cycle 1'!$L$10:$L$999,0),1)),INDEX('Cycle 2'!D$10:D$999,MATCH($A70,'Cycle 2'!$L$10:$L$999,0),1)),INDEX('Cycle 3'!D$10:D$999,MATCH($A70,'Cycle 3'!$L$10:$L$999,0),1)),INDEX('Cycle 4'!D$10:D$999,MATCH($A70,'Cycle 4'!$L$10:$L$999,0),1)),INDEX('Cycle 5'!D$10:D$999,MATCH($A70,'Cycle 5'!$L$10:$L$999,0),1)),INDEX('Cycle 6'!D$10:D$999,MATCH($A70,'Cycle 6'!$L$10:$L$999,0),1)),INDEX('Cycle 7'!D$10:D$999,MATCH($A70,'Cycle 7'!$L$10:$L$999,0),1)),INDEX('Cycle 8'!D$10:D$999,MATCH($A70,'Cycle 8'!$L$10:$L$999,0),1)),INDEX('Cycle 9'!D$10:D$999,MATCH($A70,'Cycle 9'!$L$10:$L$999,0),1)),INDEX('Cycle 10'!D$10:D$999,MATCH($A70,'Cycle 10'!$L$10:$L$999,0),1)),INDEX('Cycle 11'!D$10:D$999,MATCH($A70,'Cycle 11'!$L$10:$L$999,0),1)),""))</f>
        <v/>
      </c>
      <c r="F70" t="str">
        <f>IF(IFERROR(IFERROR(IFERROR(IFERROR(IFERROR(IFERROR(IFERROR(IFERROR(IFERROR(IFERROR(IFERROR(IFERROR(INDEX(Summer!E$10:E$999,MATCH($A70,Summer!$L$10:$L$999,0),1),INDEX('Cycle 1'!E$10:E$999,MATCH($A70,'Cycle 1'!$L$10:$L$999,0),1)),INDEX('Cycle 2'!E$10:E$999,MATCH($A70,'Cycle 2'!$L$10:$L$999,0),1)),INDEX('Cycle 3'!E$10:E$999,MATCH($A70,'Cycle 3'!$L$10:$L$999,0),1)),INDEX('Cycle 4'!E$10:E$999,MATCH($A70,'Cycle 4'!$L$10:$L$999,0),1)),INDEX('Cycle 5'!E$10:E$999,MATCH($A70,'Cycle 5'!$L$10:$L$999,0),1)),INDEX('Cycle 6'!E$10:E$999,MATCH($A70,'Cycle 6'!$L$10:$L$999,0),1)),INDEX('Cycle 7'!E$10:E$999,MATCH($A70,'Cycle 7'!$L$10:$L$999,0),1)),INDEX('Cycle 8'!E$10:E$999,MATCH($A70,'Cycle 8'!$L$10:$L$999,0),1)),INDEX('Cycle 9'!E$10:E$999,MATCH($A70,'Cycle 9'!$L$10:$L$999,0),1)),INDEX('Cycle 10'!E$10:E$999,MATCH($A70,'Cycle 10'!$L$10:$L$999,0),1)),INDEX('Cycle 11'!E$10:E$999,MATCH($A70,'Cycle 11'!$L$10:$L$999,0),1)),"")="","",IFERROR(IFERROR(IFERROR(IFERROR(IFERROR(IFERROR(IFERROR(IFERROR(IFERROR(IFERROR(IFERROR(IFERROR(INDEX(Summer!E$10:E$999,MATCH($A70,Summer!$L$10:$L$999,0),1),INDEX('Cycle 1'!E$10:E$999,MATCH($A70,'Cycle 1'!$L$10:$L$999,0),1)),INDEX('Cycle 2'!E$10:E$999,MATCH($A70,'Cycle 2'!$L$10:$L$999,0),1)),INDEX('Cycle 3'!E$10:E$999,MATCH($A70,'Cycle 3'!$L$10:$L$999,0),1)),INDEX('Cycle 4'!E$10:E$999,MATCH($A70,'Cycle 4'!$L$10:$L$999,0),1)),INDEX('Cycle 5'!E$10:E$999,MATCH($A70,'Cycle 5'!$L$10:$L$999,0),1)),INDEX('Cycle 6'!E$10:E$999,MATCH($A70,'Cycle 6'!$L$10:$L$999,0),1)),INDEX('Cycle 7'!E$10:E$999,MATCH($A70,'Cycle 7'!$L$10:$L$999,0),1)),INDEX('Cycle 8'!E$10:E$999,MATCH($A70,'Cycle 8'!$L$10:$L$999,0),1)),INDEX('Cycle 9'!E$10:E$999,MATCH($A70,'Cycle 9'!$L$10:$L$999,0),1)),INDEX('Cycle 10'!E$10:E$999,MATCH($A70,'Cycle 10'!$L$10:$L$999,0),1)),INDEX('Cycle 11'!E$10:E$999,MATCH($A70,'Cycle 11'!$L$10:$L$999,0),1)),""))</f>
        <v/>
      </c>
      <c r="G70" t="str">
        <f>IF(IFERROR(IFERROR(IFERROR(IFERROR(IFERROR(IFERROR(IFERROR(IFERROR(IFERROR(IFERROR(IFERROR(IFERROR(INDEX(Summer!F$10:F$999,MATCH($A70,Summer!$L$10:$L$999,0),1),INDEX('Cycle 1'!F$10:F$999,MATCH($A70,'Cycle 1'!$L$10:$L$999,0),1)),INDEX('Cycle 2'!F$10:F$999,MATCH($A70,'Cycle 2'!$L$10:$L$999,0),1)),INDEX('Cycle 3'!F$10:F$999,MATCH($A70,'Cycle 3'!$L$10:$L$999,0),1)),INDEX('Cycle 4'!F$10:F$999,MATCH($A70,'Cycle 4'!$L$10:$L$999,0),1)),INDEX('Cycle 5'!F$10:F$999,MATCH($A70,'Cycle 5'!$L$10:$L$999,0),1)),INDEX('Cycle 6'!F$10:F$999,MATCH($A70,'Cycle 6'!$L$10:$L$999,0),1)),INDEX('Cycle 7'!F$10:F$999,MATCH($A70,'Cycle 7'!$L$10:$L$999,0),1)),INDEX('Cycle 8'!F$10:F$999,MATCH($A70,'Cycle 8'!$L$10:$L$999,0),1)),INDEX('Cycle 9'!F$10:F$999,MATCH($A70,'Cycle 9'!$L$10:$L$999,0),1)),INDEX('Cycle 10'!F$10:F$999,MATCH($A70,'Cycle 10'!$L$10:$L$999,0),1)),INDEX('Cycle 11'!F$10:F$999,MATCH($A70,'Cycle 11'!$L$10:$L$999,0),1)),"")="","",IFERROR(IFERROR(IFERROR(IFERROR(IFERROR(IFERROR(IFERROR(IFERROR(IFERROR(IFERROR(IFERROR(IFERROR(INDEX(Summer!F$10:F$999,MATCH($A70,Summer!$L$10:$L$999,0),1),INDEX('Cycle 1'!F$10:F$999,MATCH($A70,'Cycle 1'!$L$10:$L$999,0),1)),INDEX('Cycle 2'!F$10:F$999,MATCH($A70,'Cycle 2'!$L$10:$L$999,0),1)),INDEX('Cycle 3'!F$10:F$999,MATCH($A70,'Cycle 3'!$L$10:$L$999,0),1)),INDEX('Cycle 4'!F$10:F$999,MATCH($A70,'Cycle 4'!$L$10:$L$999,0),1)),INDEX('Cycle 5'!F$10:F$999,MATCH($A70,'Cycle 5'!$L$10:$L$999,0),1)),INDEX('Cycle 6'!F$10:F$999,MATCH($A70,'Cycle 6'!$L$10:$L$999,0),1)),INDEX('Cycle 7'!F$10:F$999,MATCH($A70,'Cycle 7'!$L$10:$L$999,0),1)),INDEX('Cycle 8'!F$10:F$999,MATCH($A70,'Cycle 8'!$L$10:$L$999,0),1)),INDEX('Cycle 9'!F$10:F$999,MATCH($A70,'Cycle 9'!$L$10:$L$999,0),1)),INDEX('Cycle 10'!F$10:F$999,MATCH($A70,'Cycle 10'!$L$10:$L$999,0),1)),INDEX('Cycle 11'!F$10:F$999,MATCH($A70,'Cycle 11'!$L$10:$L$999,0),1)),""))</f>
        <v/>
      </c>
      <c r="H70" t="str">
        <f>IF(IFERROR(IFERROR(IFERROR(IFERROR(IFERROR(IFERROR(IFERROR(IFERROR(IFERROR(IFERROR(IFERROR(IFERROR(INDEX(Summer!G$10:G$999,MATCH($A70,Summer!$L$10:$L$999,0),1),INDEX('Cycle 1'!G$10:G$999,MATCH($A70,'Cycle 1'!$L$10:$L$999,0),1)),INDEX('Cycle 2'!G$10:G$999,MATCH($A70,'Cycle 2'!$L$10:$L$999,0),1)),INDEX('Cycle 3'!G$10:G$999,MATCH($A70,'Cycle 3'!$L$10:$L$999,0),1)),INDEX('Cycle 4'!G$10:G$999,MATCH($A70,'Cycle 4'!$L$10:$L$999,0),1)),INDEX('Cycle 5'!G$10:G$999,MATCH($A70,'Cycle 5'!$L$10:$L$999,0),1)),INDEX('Cycle 6'!G$10:G$999,MATCH($A70,'Cycle 6'!$L$10:$L$999,0),1)),INDEX('Cycle 7'!G$10:G$999,MATCH($A70,'Cycle 7'!$L$10:$L$999,0),1)),INDEX('Cycle 8'!G$10:G$999,MATCH($A70,'Cycle 8'!$L$10:$L$999,0),1)),INDEX('Cycle 9'!G$10:G$999,MATCH($A70,'Cycle 9'!$L$10:$L$999,0),1)),INDEX('Cycle 10'!G$10:G$999,MATCH($A70,'Cycle 10'!$L$10:$L$999,0),1)),INDEX('Cycle 11'!G$10:G$999,MATCH($A70,'Cycle 11'!$L$10:$L$999,0),1)),"")="","",IFERROR(IFERROR(IFERROR(IFERROR(IFERROR(IFERROR(IFERROR(IFERROR(IFERROR(IFERROR(IFERROR(IFERROR(INDEX(Summer!G$10:G$999,MATCH($A70,Summer!$L$10:$L$999,0),1),INDEX('Cycle 1'!G$10:G$999,MATCH($A70,'Cycle 1'!$L$10:$L$999,0),1)),INDEX('Cycle 2'!G$10:G$999,MATCH($A70,'Cycle 2'!$L$10:$L$999,0),1)),INDEX('Cycle 3'!G$10:G$999,MATCH($A70,'Cycle 3'!$L$10:$L$999,0),1)),INDEX('Cycle 4'!G$10:G$999,MATCH($A70,'Cycle 4'!$L$10:$L$999,0),1)),INDEX('Cycle 5'!G$10:G$999,MATCH($A70,'Cycle 5'!$L$10:$L$999,0),1)),INDEX('Cycle 6'!G$10:G$999,MATCH($A70,'Cycle 6'!$L$10:$L$999,0),1)),INDEX('Cycle 7'!G$10:G$999,MATCH($A70,'Cycle 7'!$L$10:$L$999,0),1)),INDEX('Cycle 8'!G$10:G$999,MATCH($A70,'Cycle 8'!$L$10:$L$999,0),1)),INDEX('Cycle 9'!G$10:G$999,MATCH($A70,'Cycle 9'!$L$10:$L$999,0),1)),INDEX('Cycle 10'!G$10:G$999,MATCH($A70,'Cycle 10'!$L$10:$L$999,0),1)),INDEX('Cycle 11'!G$10:G$999,MATCH($A70,'Cycle 11'!$L$10:$L$999,0),1)),""))</f>
        <v/>
      </c>
      <c r="I70">
        <f>IFERROR(IF(C70="",MAX(I$1:I69),IF(ROW(C$2)=ROW(C70),1,IF(ISERROR(VLOOKUP(C70,C$2:C69,1,FALSE)),MAX(I$1:I69)+1,MAX(I$1:I69)))),"")</f>
        <v>0</v>
      </c>
      <c r="J70" t="str">
        <f t="shared" si="9"/>
        <v/>
      </c>
      <c r="K70" t="str">
        <f t="shared" si="8"/>
        <v/>
      </c>
      <c r="L70" t="str">
        <f t="shared" si="8"/>
        <v/>
      </c>
      <c r="M70" t="str">
        <f t="shared" si="8"/>
        <v/>
      </c>
      <c r="N70" t="str">
        <f t="shared" si="8"/>
        <v/>
      </c>
      <c r="O70" t="str">
        <f t="shared" si="8"/>
        <v/>
      </c>
      <c r="P70" t="str">
        <f t="shared" si="8"/>
        <v/>
      </c>
      <c r="Q70" t="str">
        <f t="shared" si="8"/>
        <v/>
      </c>
      <c r="R70" t="str">
        <f t="shared" si="8"/>
        <v/>
      </c>
      <c r="S70" t="str">
        <f t="shared" si="8"/>
        <v/>
      </c>
      <c r="T70" t="str">
        <f t="shared" si="8"/>
        <v/>
      </c>
      <c r="U70" t="str">
        <f t="shared" si="8"/>
        <v/>
      </c>
      <c r="V70" t="str">
        <f t="shared" si="8"/>
        <v/>
      </c>
      <c r="W70" t="str">
        <f t="shared" si="10"/>
        <v/>
      </c>
      <c r="X70">
        <f>IF(OR(H70="No",H70=""),0,IF(COUNTIFS(H$2:H70,"Yes",C$2:C70,C70)&gt;1,0,COUNTIFS(H$2:H70,"Yes",C$2:C70,C70)))+IF(X69=$X$1,0,X69)</f>
        <v>0</v>
      </c>
    </row>
    <row r="71" spans="1:24" x14ac:dyDescent="0.3">
      <c r="A71">
        <f>ROWS($A$2:$A71)</f>
        <v>70</v>
      </c>
      <c r="B71" t="str">
        <f>IF(ISERROR(VLOOKUP(A71,Summer!L$11:L$500,1,FALSE)),IF(ISERROR(VLOOKUP(A71,'Cycle 1'!L$11:L$500,1,FALSE)),IF(ISERROR(VLOOKUP(A71,'Cycle 2'!L$11:L$500,1,FALSE)),IF(ISERROR(VLOOKUP(A71,'Cycle 3'!L$11:L$500,1,FALSE)),IF(ISERROR(VLOOKUP(A71,'Cycle 4'!L$11:L$500,1,FALSE)),IF(ISERROR(VLOOKUP(A71,'Cycle 5'!L$11:L$500,1,FALSE)),IF(ISERROR(VLOOKUP(A71,'Cycle 6'!L$11:L$500,1,FALSE)),IF(ISERROR(VLOOKUP(A71,'Cycle 7'!L$11:L$500,1,FALSE)),IF(ISERROR(VLOOKUP(A71,'Cycle 8'!L$11:L$500,1,FALSE)),IF(ISERROR(VLOOKUP(A71,'Cycle 9'!L$11:L$500,1,FALSE)),IF(ISERROR(VLOOKUP(A71,'Cycle 10'!L$11:L$500,1,FALSE)),IF(ISERROR(VLOOKUP(A71,'Cycle 11'!L$11:L$500,1,FALSE)),"","Cycle 11"),"Cycle 10"),"Cycle 9"),"Cycle 8"),"Cycle 7"),"Cycle 6"),"Cycle 5"),"Cycle 4"),"Cycle 3"),"Cycle 2"),"Cycle 1"),"Summer")</f>
        <v/>
      </c>
      <c r="C71" t="str">
        <f>IF(IFERROR(IFERROR(IFERROR(IFERROR(IFERROR(IFERROR(IFERROR(IFERROR(IFERROR(IFERROR(IFERROR(IFERROR(INDEX(Summer!B$10:B$999,MATCH($A71,Summer!$L$10:$L$999,0),1),INDEX('Cycle 1'!B$10:B$999,MATCH($A71,'Cycle 1'!$L$10:$L$999,0),1)),INDEX('Cycle 2'!B$10:B$999,MATCH($A71,'Cycle 2'!$L$10:$L$999,0),1)),INDEX('Cycle 3'!B$10:B$999,MATCH($A71,'Cycle 3'!$L$10:$L$999,0),1)),INDEX('Cycle 4'!B$10:B$999,MATCH($A71,'Cycle 4'!$L$10:$L$999,0),1)),INDEX('Cycle 5'!B$10:B$999,MATCH($A71,'Cycle 5'!$L$10:$L$999,0),1)),INDEX('Cycle 6'!B$10:B$999,MATCH($A71,'Cycle 6'!$L$10:$L$999,0),1)),INDEX('Cycle 7'!B$10:B$999,MATCH($A71,'Cycle 7'!$L$10:$L$999,0),1)),INDEX('Cycle 8'!B$10:B$999,MATCH($A71,'Cycle 8'!$L$10:$L$999,0),1)),INDEX('Cycle 9'!B$10:B$999,MATCH($A71,'Cycle 9'!$L$10:$L$999,0),1)),INDEX('Cycle 10'!B$10:B$999,MATCH($A71,'Cycle 10'!$L$10:$L$999,0),1)),INDEX('Cycle 11'!B$10:B$999,MATCH($A71,'Cycle 11'!$L$10:$L$999,0),1)),"")="","",IFERROR(IFERROR(IFERROR(IFERROR(IFERROR(IFERROR(IFERROR(IFERROR(IFERROR(IFERROR(IFERROR(IFERROR(INDEX(Summer!B$10:B$999,MATCH($A71,Summer!$L$10:$L$999,0),1),INDEX('Cycle 1'!B$10:B$999,MATCH($A71,'Cycle 1'!$L$10:$L$999,0),1)),INDEX('Cycle 2'!B$10:B$999,MATCH($A71,'Cycle 2'!$L$10:$L$999,0),1)),INDEX('Cycle 3'!B$10:B$999,MATCH($A71,'Cycle 3'!$L$10:$L$999,0),1)),INDEX('Cycle 4'!B$10:B$999,MATCH($A71,'Cycle 4'!$L$10:$L$999,0),1)),INDEX('Cycle 5'!B$10:B$999,MATCH($A71,'Cycle 5'!$L$10:$L$999,0),1)),INDEX('Cycle 6'!B$10:B$999,MATCH($A71,'Cycle 6'!$L$10:$L$999,0),1)),INDEX('Cycle 7'!B$10:B$999,MATCH($A71,'Cycle 7'!$L$10:$L$999,0),1)),INDEX('Cycle 8'!B$10:B$999,MATCH($A71,'Cycle 8'!$L$10:$L$999,0),1)),INDEX('Cycle 9'!B$10:B$999,MATCH($A71,'Cycle 9'!$L$10:$L$999,0),1)),INDEX('Cycle 10'!B$10:B$999,MATCH($A71,'Cycle 10'!$L$10:$L$999,0),1)),INDEX('Cycle 11'!B$10:B$999,MATCH($A71,'Cycle 11'!$L$10:$L$999,0),1)),""))</f>
        <v/>
      </c>
      <c r="D71" t="str">
        <f>IF(IFERROR(IFERROR(IFERROR(IFERROR(IFERROR(IFERROR(IFERROR(IFERROR(IFERROR(IFERROR(IFERROR(IFERROR(INDEX(Summer!C$10:C$999,MATCH($A71,Summer!$L$10:$L$999,0),1),INDEX('Cycle 1'!C$10:C$999,MATCH($A71,'Cycle 1'!$L$10:$L$999,0),1)),INDEX('Cycle 2'!C$10:C$999,MATCH($A71,'Cycle 2'!$L$10:$L$999,0),1)),INDEX('Cycle 3'!C$10:C$999,MATCH($A71,'Cycle 3'!$L$10:$L$999,0),1)),INDEX('Cycle 4'!C$10:C$999,MATCH($A71,'Cycle 4'!$L$10:$L$999,0),1)),INDEX('Cycle 5'!C$10:C$999,MATCH($A71,'Cycle 5'!$L$10:$L$999,0),1)),INDEX('Cycle 6'!C$10:C$999,MATCH($A71,'Cycle 6'!$L$10:$L$999,0),1)),INDEX('Cycle 7'!C$10:C$999,MATCH($A71,'Cycle 7'!$L$10:$L$999,0),1)),INDEX('Cycle 8'!C$10:C$999,MATCH($A71,'Cycle 8'!$L$10:$L$999,0),1)),INDEX('Cycle 9'!C$10:C$999,MATCH($A71,'Cycle 9'!$L$10:$L$999,0),1)),INDEX('Cycle 10'!C$10:C$999,MATCH($A71,'Cycle 10'!$L$10:$L$999,0),1)),INDEX('Cycle 11'!C$10:C$999,MATCH($A71,'Cycle 11'!$L$10:$L$999,0),1)),"")="","",IFERROR(IFERROR(IFERROR(IFERROR(IFERROR(IFERROR(IFERROR(IFERROR(IFERROR(IFERROR(IFERROR(IFERROR(INDEX(Summer!C$10:C$999,MATCH($A71,Summer!$L$10:$L$999,0),1),INDEX('Cycle 1'!C$10:C$999,MATCH($A71,'Cycle 1'!$L$10:$L$999,0),1)),INDEX('Cycle 2'!C$10:C$999,MATCH($A71,'Cycle 2'!$L$10:$L$999,0),1)),INDEX('Cycle 3'!C$10:C$999,MATCH($A71,'Cycle 3'!$L$10:$L$999,0),1)),INDEX('Cycle 4'!C$10:C$999,MATCH($A71,'Cycle 4'!$L$10:$L$999,0),1)),INDEX('Cycle 5'!C$10:C$999,MATCH($A71,'Cycle 5'!$L$10:$L$999,0),1)),INDEX('Cycle 6'!C$10:C$999,MATCH($A71,'Cycle 6'!$L$10:$L$999,0),1)),INDEX('Cycle 7'!C$10:C$999,MATCH($A71,'Cycle 7'!$L$10:$L$999,0),1)),INDEX('Cycle 8'!C$10:C$999,MATCH($A71,'Cycle 8'!$L$10:$L$999,0),1)),INDEX('Cycle 9'!C$10:C$999,MATCH($A71,'Cycle 9'!$L$10:$L$999,0),1)),INDEX('Cycle 10'!C$10:C$999,MATCH($A71,'Cycle 10'!$L$10:$L$999,0),1)),INDEX('Cycle 11'!C$10:C$999,MATCH($A71,'Cycle 11'!$L$10:$L$999,0),1)),""))</f>
        <v/>
      </c>
      <c r="E71" t="str">
        <f>IF(IFERROR(IFERROR(IFERROR(IFERROR(IFERROR(IFERROR(IFERROR(IFERROR(IFERROR(IFERROR(IFERROR(IFERROR(INDEX(Summer!D$10:D$999,MATCH($A71,Summer!$L$10:$L$999,0),1),INDEX('Cycle 1'!D$10:D$999,MATCH($A71,'Cycle 1'!$L$10:$L$999,0),1)),INDEX('Cycle 2'!D$10:D$999,MATCH($A71,'Cycle 2'!$L$10:$L$999,0),1)),INDEX('Cycle 3'!D$10:D$999,MATCH($A71,'Cycle 3'!$L$10:$L$999,0),1)),INDEX('Cycle 4'!D$10:D$999,MATCH($A71,'Cycle 4'!$L$10:$L$999,0),1)),INDEX('Cycle 5'!D$10:D$999,MATCH($A71,'Cycle 5'!$L$10:$L$999,0),1)),INDEX('Cycle 6'!D$10:D$999,MATCH($A71,'Cycle 6'!$L$10:$L$999,0),1)),INDEX('Cycle 7'!D$10:D$999,MATCH($A71,'Cycle 7'!$L$10:$L$999,0),1)),INDEX('Cycle 8'!D$10:D$999,MATCH($A71,'Cycle 8'!$L$10:$L$999,0),1)),INDEX('Cycle 9'!D$10:D$999,MATCH($A71,'Cycle 9'!$L$10:$L$999,0),1)),INDEX('Cycle 10'!D$10:D$999,MATCH($A71,'Cycle 10'!$L$10:$L$999,0),1)),INDEX('Cycle 11'!D$10:D$999,MATCH($A71,'Cycle 11'!$L$10:$L$999,0),1)),"")="","",IFERROR(IFERROR(IFERROR(IFERROR(IFERROR(IFERROR(IFERROR(IFERROR(IFERROR(IFERROR(IFERROR(IFERROR(INDEX(Summer!D$10:D$999,MATCH($A71,Summer!$L$10:$L$999,0),1),INDEX('Cycle 1'!D$10:D$999,MATCH($A71,'Cycle 1'!$L$10:$L$999,0),1)),INDEX('Cycle 2'!D$10:D$999,MATCH($A71,'Cycle 2'!$L$10:$L$999,0),1)),INDEX('Cycle 3'!D$10:D$999,MATCH($A71,'Cycle 3'!$L$10:$L$999,0),1)),INDEX('Cycle 4'!D$10:D$999,MATCH($A71,'Cycle 4'!$L$10:$L$999,0),1)),INDEX('Cycle 5'!D$10:D$999,MATCH($A71,'Cycle 5'!$L$10:$L$999,0),1)),INDEX('Cycle 6'!D$10:D$999,MATCH($A71,'Cycle 6'!$L$10:$L$999,0),1)),INDEX('Cycle 7'!D$10:D$999,MATCH($A71,'Cycle 7'!$L$10:$L$999,0),1)),INDEX('Cycle 8'!D$10:D$999,MATCH($A71,'Cycle 8'!$L$10:$L$999,0),1)),INDEX('Cycle 9'!D$10:D$999,MATCH($A71,'Cycle 9'!$L$10:$L$999,0),1)),INDEX('Cycle 10'!D$10:D$999,MATCH($A71,'Cycle 10'!$L$10:$L$999,0),1)),INDEX('Cycle 11'!D$10:D$999,MATCH($A71,'Cycle 11'!$L$10:$L$999,0),1)),""))</f>
        <v/>
      </c>
      <c r="F71" t="str">
        <f>IF(IFERROR(IFERROR(IFERROR(IFERROR(IFERROR(IFERROR(IFERROR(IFERROR(IFERROR(IFERROR(IFERROR(IFERROR(INDEX(Summer!E$10:E$999,MATCH($A71,Summer!$L$10:$L$999,0),1),INDEX('Cycle 1'!E$10:E$999,MATCH($A71,'Cycle 1'!$L$10:$L$999,0),1)),INDEX('Cycle 2'!E$10:E$999,MATCH($A71,'Cycle 2'!$L$10:$L$999,0),1)),INDEX('Cycle 3'!E$10:E$999,MATCH($A71,'Cycle 3'!$L$10:$L$999,0),1)),INDEX('Cycle 4'!E$10:E$999,MATCH($A71,'Cycle 4'!$L$10:$L$999,0),1)),INDEX('Cycle 5'!E$10:E$999,MATCH($A71,'Cycle 5'!$L$10:$L$999,0),1)),INDEX('Cycle 6'!E$10:E$999,MATCH($A71,'Cycle 6'!$L$10:$L$999,0),1)),INDEX('Cycle 7'!E$10:E$999,MATCH($A71,'Cycle 7'!$L$10:$L$999,0),1)),INDEX('Cycle 8'!E$10:E$999,MATCH($A71,'Cycle 8'!$L$10:$L$999,0),1)),INDEX('Cycle 9'!E$10:E$999,MATCH($A71,'Cycle 9'!$L$10:$L$999,0),1)),INDEX('Cycle 10'!E$10:E$999,MATCH($A71,'Cycle 10'!$L$10:$L$999,0),1)),INDEX('Cycle 11'!E$10:E$999,MATCH($A71,'Cycle 11'!$L$10:$L$999,0),1)),"")="","",IFERROR(IFERROR(IFERROR(IFERROR(IFERROR(IFERROR(IFERROR(IFERROR(IFERROR(IFERROR(IFERROR(IFERROR(INDEX(Summer!E$10:E$999,MATCH($A71,Summer!$L$10:$L$999,0),1),INDEX('Cycle 1'!E$10:E$999,MATCH($A71,'Cycle 1'!$L$10:$L$999,0),1)),INDEX('Cycle 2'!E$10:E$999,MATCH($A71,'Cycle 2'!$L$10:$L$999,0),1)),INDEX('Cycle 3'!E$10:E$999,MATCH($A71,'Cycle 3'!$L$10:$L$999,0),1)),INDEX('Cycle 4'!E$10:E$999,MATCH($A71,'Cycle 4'!$L$10:$L$999,0),1)),INDEX('Cycle 5'!E$10:E$999,MATCH($A71,'Cycle 5'!$L$10:$L$999,0),1)),INDEX('Cycle 6'!E$10:E$999,MATCH($A71,'Cycle 6'!$L$10:$L$999,0),1)),INDEX('Cycle 7'!E$10:E$999,MATCH($A71,'Cycle 7'!$L$10:$L$999,0),1)),INDEX('Cycle 8'!E$10:E$999,MATCH($A71,'Cycle 8'!$L$10:$L$999,0),1)),INDEX('Cycle 9'!E$10:E$999,MATCH($A71,'Cycle 9'!$L$10:$L$999,0),1)),INDEX('Cycle 10'!E$10:E$999,MATCH($A71,'Cycle 10'!$L$10:$L$999,0),1)),INDEX('Cycle 11'!E$10:E$999,MATCH($A71,'Cycle 11'!$L$10:$L$999,0),1)),""))</f>
        <v/>
      </c>
      <c r="G71" t="str">
        <f>IF(IFERROR(IFERROR(IFERROR(IFERROR(IFERROR(IFERROR(IFERROR(IFERROR(IFERROR(IFERROR(IFERROR(IFERROR(INDEX(Summer!F$10:F$999,MATCH($A71,Summer!$L$10:$L$999,0),1),INDEX('Cycle 1'!F$10:F$999,MATCH($A71,'Cycle 1'!$L$10:$L$999,0),1)),INDEX('Cycle 2'!F$10:F$999,MATCH($A71,'Cycle 2'!$L$10:$L$999,0),1)),INDEX('Cycle 3'!F$10:F$999,MATCH($A71,'Cycle 3'!$L$10:$L$999,0),1)),INDEX('Cycle 4'!F$10:F$999,MATCH($A71,'Cycle 4'!$L$10:$L$999,0),1)),INDEX('Cycle 5'!F$10:F$999,MATCH($A71,'Cycle 5'!$L$10:$L$999,0),1)),INDEX('Cycle 6'!F$10:F$999,MATCH($A71,'Cycle 6'!$L$10:$L$999,0),1)),INDEX('Cycle 7'!F$10:F$999,MATCH($A71,'Cycle 7'!$L$10:$L$999,0),1)),INDEX('Cycle 8'!F$10:F$999,MATCH($A71,'Cycle 8'!$L$10:$L$999,0),1)),INDEX('Cycle 9'!F$10:F$999,MATCH($A71,'Cycle 9'!$L$10:$L$999,0),1)),INDEX('Cycle 10'!F$10:F$999,MATCH($A71,'Cycle 10'!$L$10:$L$999,0),1)),INDEX('Cycle 11'!F$10:F$999,MATCH($A71,'Cycle 11'!$L$10:$L$999,0),1)),"")="","",IFERROR(IFERROR(IFERROR(IFERROR(IFERROR(IFERROR(IFERROR(IFERROR(IFERROR(IFERROR(IFERROR(IFERROR(INDEX(Summer!F$10:F$999,MATCH($A71,Summer!$L$10:$L$999,0),1),INDEX('Cycle 1'!F$10:F$999,MATCH($A71,'Cycle 1'!$L$10:$L$999,0),1)),INDEX('Cycle 2'!F$10:F$999,MATCH($A71,'Cycle 2'!$L$10:$L$999,0),1)),INDEX('Cycle 3'!F$10:F$999,MATCH($A71,'Cycle 3'!$L$10:$L$999,0),1)),INDEX('Cycle 4'!F$10:F$999,MATCH($A71,'Cycle 4'!$L$10:$L$999,0),1)),INDEX('Cycle 5'!F$10:F$999,MATCH($A71,'Cycle 5'!$L$10:$L$999,0),1)),INDEX('Cycle 6'!F$10:F$999,MATCH($A71,'Cycle 6'!$L$10:$L$999,0),1)),INDEX('Cycle 7'!F$10:F$999,MATCH($A71,'Cycle 7'!$L$10:$L$999,0),1)),INDEX('Cycle 8'!F$10:F$999,MATCH($A71,'Cycle 8'!$L$10:$L$999,0),1)),INDEX('Cycle 9'!F$10:F$999,MATCH($A71,'Cycle 9'!$L$10:$L$999,0),1)),INDEX('Cycle 10'!F$10:F$999,MATCH($A71,'Cycle 10'!$L$10:$L$999,0),1)),INDEX('Cycle 11'!F$10:F$999,MATCH($A71,'Cycle 11'!$L$10:$L$999,0),1)),""))</f>
        <v/>
      </c>
      <c r="H71" t="str">
        <f>IF(IFERROR(IFERROR(IFERROR(IFERROR(IFERROR(IFERROR(IFERROR(IFERROR(IFERROR(IFERROR(IFERROR(IFERROR(INDEX(Summer!G$10:G$999,MATCH($A71,Summer!$L$10:$L$999,0),1),INDEX('Cycle 1'!G$10:G$999,MATCH($A71,'Cycle 1'!$L$10:$L$999,0),1)),INDEX('Cycle 2'!G$10:G$999,MATCH($A71,'Cycle 2'!$L$10:$L$999,0),1)),INDEX('Cycle 3'!G$10:G$999,MATCH($A71,'Cycle 3'!$L$10:$L$999,0),1)),INDEX('Cycle 4'!G$10:G$999,MATCH($A71,'Cycle 4'!$L$10:$L$999,0),1)),INDEX('Cycle 5'!G$10:G$999,MATCH($A71,'Cycle 5'!$L$10:$L$999,0),1)),INDEX('Cycle 6'!G$10:G$999,MATCH($A71,'Cycle 6'!$L$10:$L$999,0),1)),INDEX('Cycle 7'!G$10:G$999,MATCH($A71,'Cycle 7'!$L$10:$L$999,0),1)),INDEX('Cycle 8'!G$10:G$999,MATCH($A71,'Cycle 8'!$L$10:$L$999,0),1)),INDEX('Cycle 9'!G$10:G$999,MATCH($A71,'Cycle 9'!$L$10:$L$999,0),1)),INDEX('Cycle 10'!G$10:G$999,MATCH($A71,'Cycle 10'!$L$10:$L$999,0),1)),INDEX('Cycle 11'!G$10:G$999,MATCH($A71,'Cycle 11'!$L$10:$L$999,0),1)),"")="","",IFERROR(IFERROR(IFERROR(IFERROR(IFERROR(IFERROR(IFERROR(IFERROR(IFERROR(IFERROR(IFERROR(IFERROR(INDEX(Summer!G$10:G$999,MATCH($A71,Summer!$L$10:$L$999,0),1),INDEX('Cycle 1'!G$10:G$999,MATCH($A71,'Cycle 1'!$L$10:$L$999,0),1)),INDEX('Cycle 2'!G$10:G$999,MATCH($A71,'Cycle 2'!$L$10:$L$999,0),1)),INDEX('Cycle 3'!G$10:G$999,MATCH($A71,'Cycle 3'!$L$10:$L$999,0),1)),INDEX('Cycle 4'!G$10:G$999,MATCH($A71,'Cycle 4'!$L$10:$L$999,0),1)),INDEX('Cycle 5'!G$10:G$999,MATCH($A71,'Cycle 5'!$L$10:$L$999,0),1)),INDEX('Cycle 6'!G$10:G$999,MATCH($A71,'Cycle 6'!$L$10:$L$999,0),1)),INDEX('Cycle 7'!G$10:G$999,MATCH($A71,'Cycle 7'!$L$10:$L$999,0),1)),INDEX('Cycle 8'!G$10:G$999,MATCH($A71,'Cycle 8'!$L$10:$L$999,0),1)),INDEX('Cycle 9'!G$10:G$999,MATCH($A71,'Cycle 9'!$L$10:$L$999,0),1)),INDEX('Cycle 10'!G$10:G$999,MATCH($A71,'Cycle 10'!$L$10:$L$999,0),1)),INDEX('Cycle 11'!G$10:G$999,MATCH($A71,'Cycle 11'!$L$10:$L$999,0),1)),""))</f>
        <v/>
      </c>
      <c r="I71">
        <f>IFERROR(IF(C71="",MAX(I$1:I70),IF(ROW(C$2)=ROW(C71),1,IF(ISERROR(VLOOKUP(C71,C$2:C70,1,FALSE)),MAX(I$1:I70)+1,MAX(I$1:I70)))),"")</f>
        <v>0</v>
      </c>
      <c r="J71" t="str">
        <f t="shared" si="9"/>
        <v/>
      </c>
      <c r="K71" t="str">
        <f t="shared" si="8"/>
        <v/>
      </c>
      <c r="L71" t="str">
        <f t="shared" si="8"/>
        <v/>
      </c>
      <c r="M71" t="str">
        <f t="shared" si="8"/>
        <v/>
      </c>
      <c r="N71" t="str">
        <f t="shared" si="8"/>
        <v/>
      </c>
      <c r="O71" t="str">
        <f t="shared" si="8"/>
        <v/>
      </c>
      <c r="P71" t="str">
        <f t="shared" si="8"/>
        <v/>
      </c>
      <c r="Q71" t="str">
        <f t="shared" si="8"/>
        <v/>
      </c>
      <c r="R71" t="str">
        <f t="shared" si="8"/>
        <v/>
      </c>
      <c r="S71" t="str">
        <f t="shared" si="8"/>
        <v/>
      </c>
      <c r="T71" t="str">
        <f t="shared" si="8"/>
        <v/>
      </c>
      <c r="U71" t="str">
        <f t="shared" si="8"/>
        <v/>
      </c>
      <c r="V71" t="str">
        <f t="shared" si="8"/>
        <v/>
      </c>
      <c r="W71" t="str">
        <f t="shared" si="10"/>
        <v/>
      </c>
      <c r="X71">
        <f>IF(OR(H71="No",H71=""),0,IF(COUNTIFS(H$2:H71,"Yes",C$2:C71,C71)&gt;1,0,COUNTIFS(H$2:H71,"Yes",C$2:C71,C71)))+IF(X70=$X$1,0,X70)</f>
        <v>0</v>
      </c>
    </row>
    <row r="72" spans="1:24" x14ac:dyDescent="0.3">
      <c r="A72">
        <f>ROWS($A$2:$A72)</f>
        <v>71</v>
      </c>
      <c r="B72" t="str">
        <f>IF(ISERROR(VLOOKUP(A72,Summer!L$11:L$500,1,FALSE)),IF(ISERROR(VLOOKUP(A72,'Cycle 1'!L$11:L$500,1,FALSE)),IF(ISERROR(VLOOKUP(A72,'Cycle 2'!L$11:L$500,1,FALSE)),IF(ISERROR(VLOOKUP(A72,'Cycle 3'!L$11:L$500,1,FALSE)),IF(ISERROR(VLOOKUP(A72,'Cycle 4'!L$11:L$500,1,FALSE)),IF(ISERROR(VLOOKUP(A72,'Cycle 5'!L$11:L$500,1,FALSE)),IF(ISERROR(VLOOKUP(A72,'Cycle 6'!L$11:L$500,1,FALSE)),IF(ISERROR(VLOOKUP(A72,'Cycle 7'!L$11:L$500,1,FALSE)),IF(ISERROR(VLOOKUP(A72,'Cycle 8'!L$11:L$500,1,FALSE)),IF(ISERROR(VLOOKUP(A72,'Cycle 9'!L$11:L$500,1,FALSE)),IF(ISERROR(VLOOKUP(A72,'Cycle 10'!L$11:L$500,1,FALSE)),IF(ISERROR(VLOOKUP(A72,'Cycle 11'!L$11:L$500,1,FALSE)),"","Cycle 11"),"Cycle 10"),"Cycle 9"),"Cycle 8"),"Cycle 7"),"Cycle 6"),"Cycle 5"),"Cycle 4"),"Cycle 3"),"Cycle 2"),"Cycle 1"),"Summer")</f>
        <v/>
      </c>
      <c r="C72" t="str">
        <f>IF(IFERROR(IFERROR(IFERROR(IFERROR(IFERROR(IFERROR(IFERROR(IFERROR(IFERROR(IFERROR(IFERROR(IFERROR(INDEX(Summer!B$10:B$999,MATCH($A72,Summer!$L$10:$L$999,0),1),INDEX('Cycle 1'!B$10:B$999,MATCH($A72,'Cycle 1'!$L$10:$L$999,0),1)),INDEX('Cycle 2'!B$10:B$999,MATCH($A72,'Cycle 2'!$L$10:$L$999,0),1)),INDEX('Cycle 3'!B$10:B$999,MATCH($A72,'Cycle 3'!$L$10:$L$999,0),1)),INDEX('Cycle 4'!B$10:B$999,MATCH($A72,'Cycle 4'!$L$10:$L$999,0),1)),INDEX('Cycle 5'!B$10:B$999,MATCH($A72,'Cycle 5'!$L$10:$L$999,0),1)),INDEX('Cycle 6'!B$10:B$999,MATCH($A72,'Cycle 6'!$L$10:$L$999,0),1)),INDEX('Cycle 7'!B$10:B$999,MATCH($A72,'Cycle 7'!$L$10:$L$999,0),1)),INDEX('Cycle 8'!B$10:B$999,MATCH($A72,'Cycle 8'!$L$10:$L$999,0),1)),INDEX('Cycle 9'!B$10:B$999,MATCH($A72,'Cycle 9'!$L$10:$L$999,0),1)),INDEX('Cycle 10'!B$10:B$999,MATCH($A72,'Cycle 10'!$L$10:$L$999,0),1)),INDEX('Cycle 11'!B$10:B$999,MATCH($A72,'Cycle 11'!$L$10:$L$999,0),1)),"")="","",IFERROR(IFERROR(IFERROR(IFERROR(IFERROR(IFERROR(IFERROR(IFERROR(IFERROR(IFERROR(IFERROR(IFERROR(INDEX(Summer!B$10:B$999,MATCH($A72,Summer!$L$10:$L$999,0),1),INDEX('Cycle 1'!B$10:B$999,MATCH($A72,'Cycle 1'!$L$10:$L$999,0),1)),INDEX('Cycle 2'!B$10:B$999,MATCH($A72,'Cycle 2'!$L$10:$L$999,0),1)),INDEX('Cycle 3'!B$10:B$999,MATCH($A72,'Cycle 3'!$L$10:$L$999,0),1)),INDEX('Cycle 4'!B$10:B$999,MATCH($A72,'Cycle 4'!$L$10:$L$999,0),1)),INDEX('Cycle 5'!B$10:B$999,MATCH($A72,'Cycle 5'!$L$10:$L$999,0),1)),INDEX('Cycle 6'!B$10:B$999,MATCH($A72,'Cycle 6'!$L$10:$L$999,0),1)),INDEX('Cycle 7'!B$10:B$999,MATCH($A72,'Cycle 7'!$L$10:$L$999,0),1)),INDEX('Cycle 8'!B$10:B$999,MATCH($A72,'Cycle 8'!$L$10:$L$999,0),1)),INDEX('Cycle 9'!B$10:B$999,MATCH($A72,'Cycle 9'!$L$10:$L$999,0),1)),INDEX('Cycle 10'!B$10:B$999,MATCH($A72,'Cycle 10'!$L$10:$L$999,0),1)),INDEX('Cycle 11'!B$10:B$999,MATCH($A72,'Cycle 11'!$L$10:$L$999,0),1)),""))</f>
        <v/>
      </c>
      <c r="D72" t="str">
        <f>IF(IFERROR(IFERROR(IFERROR(IFERROR(IFERROR(IFERROR(IFERROR(IFERROR(IFERROR(IFERROR(IFERROR(IFERROR(INDEX(Summer!C$10:C$999,MATCH($A72,Summer!$L$10:$L$999,0),1),INDEX('Cycle 1'!C$10:C$999,MATCH($A72,'Cycle 1'!$L$10:$L$999,0),1)),INDEX('Cycle 2'!C$10:C$999,MATCH($A72,'Cycle 2'!$L$10:$L$999,0),1)),INDEX('Cycle 3'!C$10:C$999,MATCH($A72,'Cycle 3'!$L$10:$L$999,0),1)),INDEX('Cycle 4'!C$10:C$999,MATCH($A72,'Cycle 4'!$L$10:$L$999,0),1)),INDEX('Cycle 5'!C$10:C$999,MATCH($A72,'Cycle 5'!$L$10:$L$999,0),1)),INDEX('Cycle 6'!C$10:C$999,MATCH($A72,'Cycle 6'!$L$10:$L$999,0),1)),INDEX('Cycle 7'!C$10:C$999,MATCH($A72,'Cycle 7'!$L$10:$L$999,0),1)),INDEX('Cycle 8'!C$10:C$999,MATCH($A72,'Cycle 8'!$L$10:$L$999,0),1)),INDEX('Cycle 9'!C$10:C$999,MATCH($A72,'Cycle 9'!$L$10:$L$999,0),1)),INDEX('Cycle 10'!C$10:C$999,MATCH($A72,'Cycle 10'!$L$10:$L$999,0),1)),INDEX('Cycle 11'!C$10:C$999,MATCH($A72,'Cycle 11'!$L$10:$L$999,0),1)),"")="","",IFERROR(IFERROR(IFERROR(IFERROR(IFERROR(IFERROR(IFERROR(IFERROR(IFERROR(IFERROR(IFERROR(IFERROR(INDEX(Summer!C$10:C$999,MATCH($A72,Summer!$L$10:$L$999,0),1),INDEX('Cycle 1'!C$10:C$999,MATCH($A72,'Cycle 1'!$L$10:$L$999,0),1)),INDEX('Cycle 2'!C$10:C$999,MATCH($A72,'Cycle 2'!$L$10:$L$999,0),1)),INDEX('Cycle 3'!C$10:C$999,MATCH($A72,'Cycle 3'!$L$10:$L$999,0),1)),INDEX('Cycle 4'!C$10:C$999,MATCH($A72,'Cycle 4'!$L$10:$L$999,0),1)),INDEX('Cycle 5'!C$10:C$999,MATCH($A72,'Cycle 5'!$L$10:$L$999,0),1)),INDEX('Cycle 6'!C$10:C$999,MATCH($A72,'Cycle 6'!$L$10:$L$999,0),1)),INDEX('Cycle 7'!C$10:C$999,MATCH($A72,'Cycle 7'!$L$10:$L$999,0),1)),INDEX('Cycle 8'!C$10:C$999,MATCH($A72,'Cycle 8'!$L$10:$L$999,0),1)),INDEX('Cycle 9'!C$10:C$999,MATCH($A72,'Cycle 9'!$L$10:$L$999,0),1)),INDEX('Cycle 10'!C$10:C$999,MATCH($A72,'Cycle 10'!$L$10:$L$999,0),1)),INDEX('Cycle 11'!C$10:C$999,MATCH($A72,'Cycle 11'!$L$10:$L$999,0),1)),""))</f>
        <v/>
      </c>
      <c r="E72" t="str">
        <f>IF(IFERROR(IFERROR(IFERROR(IFERROR(IFERROR(IFERROR(IFERROR(IFERROR(IFERROR(IFERROR(IFERROR(IFERROR(INDEX(Summer!D$10:D$999,MATCH($A72,Summer!$L$10:$L$999,0),1),INDEX('Cycle 1'!D$10:D$999,MATCH($A72,'Cycle 1'!$L$10:$L$999,0),1)),INDEX('Cycle 2'!D$10:D$999,MATCH($A72,'Cycle 2'!$L$10:$L$999,0),1)),INDEX('Cycle 3'!D$10:D$999,MATCH($A72,'Cycle 3'!$L$10:$L$999,0),1)),INDEX('Cycle 4'!D$10:D$999,MATCH($A72,'Cycle 4'!$L$10:$L$999,0),1)),INDEX('Cycle 5'!D$10:D$999,MATCH($A72,'Cycle 5'!$L$10:$L$999,0),1)),INDEX('Cycle 6'!D$10:D$999,MATCH($A72,'Cycle 6'!$L$10:$L$999,0),1)),INDEX('Cycle 7'!D$10:D$999,MATCH($A72,'Cycle 7'!$L$10:$L$999,0),1)),INDEX('Cycle 8'!D$10:D$999,MATCH($A72,'Cycle 8'!$L$10:$L$999,0),1)),INDEX('Cycle 9'!D$10:D$999,MATCH($A72,'Cycle 9'!$L$10:$L$999,0),1)),INDEX('Cycle 10'!D$10:D$999,MATCH($A72,'Cycle 10'!$L$10:$L$999,0),1)),INDEX('Cycle 11'!D$10:D$999,MATCH($A72,'Cycle 11'!$L$10:$L$999,0),1)),"")="","",IFERROR(IFERROR(IFERROR(IFERROR(IFERROR(IFERROR(IFERROR(IFERROR(IFERROR(IFERROR(IFERROR(IFERROR(INDEX(Summer!D$10:D$999,MATCH($A72,Summer!$L$10:$L$999,0),1),INDEX('Cycle 1'!D$10:D$999,MATCH($A72,'Cycle 1'!$L$10:$L$999,0),1)),INDEX('Cycle 2'!D$10:D$999,MATCH($A72,'Cycle 2'!$L$10:$L$999,0),1)),INDEX('Cycle 3'!D$10:D$999,MATCH($A72,'Cycle 3'!$L$10:$L$999,0),1)),INDEX('Cycle 4'!D$10:D$999,MATCH($A72,'Cycle 4'!$L$10:$L$999,0),1)),INDEX('Cycle 5'!D$10:D$999,MATCH($A72,'Cycle 5'!$L$10:$L$999,0),1)),INDEX('Cycle 6'!D$10:D$999,MATCH($A72,'Cycle 6'!$L$10:$L$999,0),1)),INDEX('Cycle 7'!D$10:D$999,MATCH($A72,'Cycle 7'!$L$10:$L$999,0),1)),INDEX('Cycle 8'!D$10:D$999,MATCH($A72,'Cycle 8'!$L$10:$L$999,0),1)),INDEX('Cycle 9'!D$10:D$999,MATCH($A72,'Cycle 9'!$L$10:$L$999,0),1)),INDEX('Cycle 10'!D$10:D$999,MATCH($A72,'Cycle 10'!$L$10:$L$999,0),1)),INDEX('Cycle 11'!D$10:D$999,MATCH($A72,'Cycle 11'!$L$10:$L$999,0),1)),""))</f>
        <v/>
      </c>
      <c r="F72" t="str">
        <f>IF(IFERROR(IFERROR(IFERROR(IFERROR(IFERROR(IFERROR(IFERROR(IFERROR(IFERROR(IFERROR(IFERROR(IFERROR(INDEX(Summer!E$10:E$999,MATCH($A72,Summer!$L$10:$L$999,0),1),INDEX('Cycle 1'!E$10:E$999,MATCH($A72,'Cycle 1'!$L$10:$L$999,0),1)),INDEX('Cycle 2'!E$10:E$999,MATCH($A72,'Cycle 2'!$L$10:$L$999,0),1)),INDEX('Cycle 3'!E$10:E$999,MATCH($A72,'Cycle 3'!$L$10:$L$999,0),1)),INDEX('Cycle 4'!E$10:E$999,MATCH($A72,'Cycle 4'!$L$10:$L$999,0),1)),INDEX('Cycle 5'!E$10:E$999,MATCH($A72,'Cycle 5'!$L$10:$L$999,0),1)),INDEX('Cycle 6'!E$10:E$999,MATCH($A72,'Cycle 6'!$L$10:$L$999,0),1)),INDEX('Cycle 7'!E$10:E$999,MATCH($A72,'Cycle 7'!$L$10:$L$999,0),1)),INDEX('Cycle 8'!E$10:E$999,MATCH($A72,'Cycle 8'!$L$10:$L$999,0),1)),INDEX('Cycle 9'!E$10:E$999,MATCH($A72,'Cycle 9'!$L$10:$L$999,0),1)),INDEX('Cycle 10'!E$10:E$999,MATCH($A72,'Cycle 10'!$L$10:$L$999,0),1)),INDEX('Cycle 11'!E$10:E$999,MATCH($A72,'Cycle 11'!$L$10:$L$999,0),1)),"")="","",IFERROR(IFERROR(IFERROR(IFERROR(IFERROR(IFERROR(IFERROR(IFERROR(IFERROR(IFERROR(IFERROR(IFERROR(INDEX(Summer!E$10:E$999,MATCH($A72,Summer!$L$10:$L$999,0),1),INDEX('Cycle 1'!E$10:E$999,MATCH($A72,'Cycle 1'!$L$10:$L$999,0),1)),INDEX('Cycle 2'!E$10:E$999,MATCH($A72,'Cycle 2'!$L$10:$L$999,0),1)),INDEX('Cycle 3'!E$10:E$999,MATCH($A72,'Cycle 3'!$L$10:$L$999,0),1)),INDEX('Cycle 4'!E$10:E$999,MATCH($A72,'Cycle 4'!$L$10:$L$999,0),1)),INDEX('Cycle 5'!E$10:E$999,MATCH($A72,'Cycle 5'!$L$10:$L$999,0),1)),INDEX('Cycle 6'!E$10:E$999,MATCH($A72,'Cycle 6'!$L$10:$L$999,0),1)),INDEX('Cycle 7'!E$10:E$999,MATCH($A72,'Cycle 7'!$L$10:$L$999,0),1)),INDEX('Cycle 8'!E$10:E$999,MATCH($A72,'Cycle 8'!$L$10:$L$999,0),1)),INDEX('Cycle 9'!E$10:E$999,MATCH($A72,'Cycle 9'!$L$10:$L$999,0),1)),INDEX('Cycle 10'!E$10:E$999,MATCH($A72,'Cycle 10'!$L$10:$L$999,0),1)),INDEX('Cycle 11'!E$10:E$999,MATCH($A72,'Cycle 11'!$L$10:$L$999,0),1)),""))</f>
        <v/>
      </c>
      <c r="G72" t="str">
        <f>IF(IFERROR(IFERROR(IFERROR(IFERROR(IFERROR(IFERROR(IFERROR(IFERROR(IFERROR(IFERROR(IFERROR(IFERROR(INDEX(Summer!F$10:F$999,MATCH($A72,Summer!$L$10:$L$999,0),1),INDEX('Cycle 1'!F$10:F$999,MATCH($A72,'Cycle 1'!$L$10:$L$999,0),1)),INDEX('Cycle 2'!F$10:F$999,MATCH($A72,'Cycle 2'!$L$10:$L$999,0),1)),INDEX('Cycle 3'!F$10:F$999,MATCH($A72,'Cycle 3'!$L$10:$L$999,0),1)),INDEX('Cycle 4'!F$10:F$999,MATCH($A72,'Cycle 4'!$L$10:$L$999,0),1)),INDEX('Cycle 5'!F$10:F$999,MATCH($A72,'Cycle 5'!$L$10:$L$999,0),1)),INDEX('Cycle 6'!F$10:F$999,MATCH($A72,'Cycle 6'!$L$10:$L$999,0),1)),INDEX('Cycle 7'!F$10:F$999,MATCH($A72,'Cycle 7'!$L$10:$L$999,0),1)),INDEX('Cycle 8'!F$10:F$999,MATCH($A72,'Cycle 8'!$L$10:$L$999,0),1)),INDEX('Cycle 9'!F$10:F$999,MATCH($A72,'Cycle 9'!$L$10:$L$999,0),1)),INDEX('Cycle 10'!F$10:F$999,MATCH($A72,'Cycle 10'!$L$10:$L$999,0),1)),INDEX('Cycle 11'!F$10:F$999,MATCH($A72,'Cycle 11'!$L$10:$L$999,0),1)),"")="","",IFERROR(IFERROR(IFERROR(IFERROR(IFERROR(IFERROR(IFERROR(IFERROR(IFERROR(IFERROR(IFERROR(IFERROR(INDEX(Summer!F$10:F$999,MATCH($A72,Summer!$L$10:$L$999,0),1),INDEX('Cycle 1'!F$10:F$999,MATCH($A72,'Cycle 1'!$L$10:$L$999,0),1)),INDEX('Cycle 2'!F$10:F$999,MATCH($A72,'Cycle 2'!$L$10:$L$999,0),1)),INDEX('Cycle 3'!F$10:F$999,MATCH($A72,'Cycle 3'!$L$10:$L$999,0),1)),INDEX('Cycle 4'!F$10:F$999,MATCH($A72,'Cycle 4'!$L$10:$L$999,0),1)),INDEX('Cycle 5'!F$10:F$999,MATCH($A72,'Cycle 5'!$L$10:$L$999,0),1)),INDEX('Cycle 6'!F$10:F$999,MATCH($A72,'Cycle 6'!$L$10:$L$999,0),1)),INDEX('Cycle 7'!F$10:F$999,MATCH($A72,'Cycle 7'!$L$10:$L$999,0),1)),INDEX('Cycle 8'!F$10:F$999,MATCH($A72,'Cycle 8'!$L$10:$L$999,0),1)),INDEX('Cycle 9'!F$10:F$999,MATCH($A72,'Cycle 9'!$L$10:$L$999,0),1)),INDEX('Cycle 10'!F$10:F$999,MATCH($A72,'Cycle 10'!$L$10:$L$999,0),1)),INDEX('Cycle 11'!F$10:F$999,MATCH($A72,'Cycle 11'!$L$10:$L$999,0),1)),""))</f>
        <v/>
      </c>
      <c r="H72" t="str">
        <f>IF(IFERROR(IFERROR(IFERROR(IFERROR(IFERROR(IFERROR(IFERROR(IFERROR(IFERROR(IFERROR(IFERROR(IFERROR(INDEX(Summer!G$10:G$999,MATCH($A72,Summer!$L$10:$L$999,0),1),INDEX('Cycle 1'!G$10:G$999,MATCH($A72,'Cycle 1'!$L$10:$L$999,0),1)),INDEX('Cycle 2'!G$10:G$999,MATCH($A72,'Cycle 2'!$L$10:$L$999,0),1)),INDEX('Cycle 3'!G$10:G$999,MATCH($A72,'Cycle 3'!$L$10:$L$999,0),1)),INDEX('Cycle 4'!G$10:G$999,MATCH($A72,'Cycle 4'!$L$10:$L$999,0),1)),INDEX('Cycle 5'!G$10:G$999,MATCH($A72,'Cycle 5'!$L$10:$L$999,0),1)),INDEX('Cycle 6'!G$10:G$999,MATCH($A72,'Cycle 6'!$L$10:$L$999,0),1)),INDEX('Cycle 7'!G$10:G$999,MATCH($A72,'Cycle 7'!$L$10:$L$999,0),1)),INDEX('Cycle 8'!G$10:G$999,MATCH($A72,'Cycle 8'!$L$10:$L$999,0),1)),INDEX('Cycle 9'!G$10:G$999,MATCH($A72,'Cycle 9'!$L$10:$L$999,0),1)),INDEX('Cycle 10'!G$10:G$999,MATCH($A72,'Cycle 10'!$L$10:$L$999,0),1)),INDEX('Cycle 11'!G$10:G$999,MATCH($A72,'Cycle 11'!$L$10:$L$999,0),1)),"")="","",IFERROR(IFERROR(IFERROR(IFERROR(IFERROR(IFERROR(IFERROR(IFERROR(IFERROR(IFERROR(IFERROR(IFERROR(INDEX(Summer!G$10:G$999,MATCH($A72,Summer!$L$10:$L$999,0),1),INDEX('Cycle 1'!G$10:G$999,MATCH($A72,'Cycle 1'!$L$10:$L$999,0),1)),INDEX('Cycle 2'!G$10:G$999,MATCH($A72,'Cycle 2'!$L$10:$L$999,0),1)),INDEX('Cycle 3'!G$10:G$999,MATCH($A72,'Cycle 3'!$L$10:$L$999,0),1)),INDEX('Cycle 4'!G$10:G$999,MATCH($A72,'Cycle 4'!$L$10:$L$999,0),1)),INDEX('Cycle 5'!G$10:G$999,MATCH($A72,'Cycle 5'!$L$10:$L$999,0),1)),INDEX('Cycle 6'!G$10:G$999,MATCH($A72,'Cycle 6'!$L$10:$L$999,0),1)),INDEX('Cycle 7'!G$10:G$999,MATCH($A72,'Cycle 7'!$L$10:$L$999,0),1)),INDEX('Cycle 8'!G$10:G$999,MATCH($A72,'Cycle 8'!$L$10:$L$999,0),1)),INDEX('Cycle 9'!G$10:G$999,MATCH($A72,'Cycle 9'!$L$10:$L$999,0),1)),INDEX('Cycle 10'!G$10:G$999,MATCH($A72,'Cycle 10'!$L$10:$L$999,0),1)),INDEX('Cycle 11'!G$10:G$999,MATCH($A72,'Cycle 11'!$L$10:$L$999,0),1)),""))</f>
        <v/>
      </c>
      <c r="I72">
        <f>IFERROR(IF(C72="",MAX(I$1:I71),IF(ROW(C$2)=ROW(C72),1,IF(ISERROR(VLOOKUP(C72,C$2:C71,1,FALSE)),MAX(I$1:I71)+1,MAX(I$1:I71)))),"")</f>
        <v>0</v>
      </c>
      <c r="J72" t="str">
        <f t="shared" si="9"/>
        <v/>
      </c>
      <c r="K72" t="str">
        <f t="shared" ref="K72:V81" si="11">IF($H72="","",COUNTIFS($C:$C,$C72,$H:$H,"Yes",$B:$B,SUBSTITUTE(K$1,"MH_","")))</f>
        <v/>
      </c>
      <c r="L72" t="str">
        <f t="shared" si="11"/>
        <v/>
      </c>
      <c r="M72" t="str">
        <f t="shared" si="11"/>
        <v/>
      </c>
      <c r="N72" t="str">
        <f t="shared" si="11"/>
        <v/>
      </c>
      <c r="O72" t="str">
        <f t="shared" si="11"/>
        <v/>
      </c>
      <c r="P72" t="str">
        <f t="shared" si="11"/>
        <v/>
      </c>
      <c r="Q72" t="str">
        <f t="shared" si="11"/>
        <v/>
      </c>
      <c r="R72" t="str">
        <f t="shared" si="11"/>
        <v/>
      </c>
      <c r="S72" t="str">
        <f t="shared" si="11"/>
        <v/>
      </c>
      <c r="T72" t="str">
        <f t="shared" si="11"/>
        <v/>
      </c>
      <c r="U72" t="str">
        <f t="shared" si="11"/>
        <v/>
      </c>
      <c r="V72" t="str">
        <f t="shared" si="11"/>
        <v/>
      </c>
      <c r="W72" t="str">
        <f t="shared" si="10"/>
        <v/>
      </c>
      <c r="X72">
        <f>IF(OR(H72="No",H72=""),0,IF(COUNTIFS(H$2:H72,"Yes",C$2:C72,C72)&gt;1,0,COUNTIFS(H$2:H72,"Yes",C$2:C72,C72)))+IF(X71=$X$1,0,X71)</f>
        <v>0</v>
      </c>
    </row>
    <row r="73" spans="1:24" x14ac:dyDescent="0.3">
      <c r="A73">
        <f>ROWS($A$2:$A73)</f>
        <v>72</v>
      </c>
      <c r="B73" t="str">
        <f>IF(ISERROR(VLOOKUP(A73,Summer!L$11:L$500,1,FALSE)),IF(ISERROR(VLOOKUP(A73,'Cycle 1'!L$11:L$500,1,FALSE)),IF(ISERROR(VLOOKUP(A73,'Cycle 2'!L$11:L$500,1,FALSE)),IF(ISERROR(VLOOKUP(A73,'Cycle 3'!L$11:L$500,1,FALSE)),IF(ISERROR(VLOOKUP(A73,'Cycle 4'!L$11:L$500,1,FALSE)),IF(ISERROR(VLOOKUP(A73,'Cycle 5'!L$11:L$500,1,FALSE)),IF(ISERROR(VLOOKUP(A73,'Cycle 6'!L$11:L$500,1,FALSE)),IF(ISERROR(VLOOKUP(A73,'Cycle 7'!L$11:L$500,1,FALSE)),IF(ISERROR(VLOOKUP(A73,'Cycle 8'!L$11:L$500,1,FALSE)),IF(ISERROR(VLOOKUP(A73,'Cycle 9'!L$11:L$500,1,FALSE)),IF(ISERROR(VLOOKUP(A73,'Cycle 10'!L$11:L$500,1,FALSE)),IF(ISERROR(VLOOKUP(A73,'Cycle 11'!L$11:L$500,1,FALSE)),"","Cycle 11"),"Cycle 10"),"Cycle 9"),"Cycle 8"),"Cycle 7"),"Cycle 6"),"Cycle 5"),"Cycle 4"),"Cycle 3"),"Cycle 2"),"Cycle 1"),"Summer")</f>
        <v/>
      </c>
      <c r="C73" t="str">
        <f>IF(IFERROR(IFERROR(IFERROR(IFERROR(IFERROR(IFERROR(IFERROR(IFERROR(IFERROR(IFERROR(IFERROR(IFERROR(INDEX(Summer!B$10:B$999,MATCH($A73,Summer!$L$10:$L$999,0),1),INDEX('Cycle 1'!B$10:B$999,MATCH($A73,'Cycle 1'!$L$10:$L$999,0),1)),INDEX('Cycle 2'!B$10:B$999,MATCH($A73,'Cycle 2'!$L$10:$L$999,0),1)),INDEX('Cycle 3'!B$10:B$999,MATCH($A73,'Cycle 3'!$L$10:$L$999,0),1)),INDEX('Cycle 4'!B$10:B$999,MATCH($A73,'Cycle 4'!$L$10:$L$999,0),1)),INDEX('Cycle 5'!B$10:B$999,MATCH($A73,'Cycle 5'!$L$10:$L$999,0),1)),INDEX('Cycle 6'!B$10:B$999,MATCH($A73,'Cycle 6'!$L$10:$L$999,0),1)),INDEX('Cycle 7'!B$10:B$999,MATCH($A73,'Cycle 7'!$L$10:$L$999,0),1)),INDEX('Cycle 8'!B$10:B$999,MATCH($A73,'Cycle 8'!$L$10:$L$999,0),1)),INDEX('Cycle 9'!B$10:B$999,MATCH($A73,'Cycle 9'!$L$10:$L$999,0),1)),INDEX('Cycle 10'!B$10:B$999,MATCH($A73,'Cycle 10'!$L$10:$L$999,0),1)),INDEX('Cycle 11'!B$10:B$999,MATCH($A73,'Cycle 11'!$L$10:$L$999,0),1)),"")="","",IFERROR(IFERROR(IFERROR(IFERROR(IFERROR(IFERROR(IFERROR(IFERROR(IFERROR(IFERROR(IFERROR(IFERROR(INDEX(Summer!B$10:B$999,MATCH($A73,Summer!$L$10:$L$999,0),1),INDEX('Cycle 1'!B$10:B$999,MATCH($A73,'Cycle 1'!$L$10:$L$999,0),1)),INDEX('Cycle 2'!B$10:B$999,MATCH($A73,'Cycle 2'!$L$10:$L$999,0),1)),INDEX('Cycle 3'!B$10:B$999,MATCH($A73,'Cycle 3'!$L$10:$L$999,0),1)),INDEX('Cycle 4'!B$10:B$999,MATCH($A73,'Cycle 4'!$L$10:$L$999,0),1)),INDEX('Cycle 5'!B$10:B$999,MATCH($A73,'Cycle 5'!$L$10:$L$999,0),1)),INDEX('Cycle 6'!B$10:B$999,MATCH($A73,'Cycle 6'!$L$10:$L$999,0),1)),INDEX('Cycle 7'!B$10:B$999,MATCH($A73,'Cycle 7'!$L$10:$L$999,0),1)),INDEX('Cycle 8'!B$10:B$999,MATCH($A73,'Cycle 8'!$L$10:$L$999,0),1)),INDEX('Cycle 9'!B$10:B$999,MATCH($A73,'Cycle 9'!$L$10:$L$999,0),1)),INDEX('Cycle 10'!B$10:B$999,MATCH($A73,'Cycle 10'!$L$10:$L$999,0),1)),INDEX('Cycle 11'!B$10:B$999,MATCH($A73,'Cycle 11'!$L$10:$L$999,0),1)),""))</f>
        <v/>
      </c>
      <c r="D73" t="str">
        <f>IF(IFERROR(IFERROR(IFERROR(IFERROR(IFERROR(IFERROR(IFERROR(IFERROR(IFERROR(IFERROR(IFERROR(IFERROR(INDEX(Summer!C$10:C$999,MATCH($A73,Summer!$L$10:$L$999,0),1),INDEX('Cycle 1'!C$10:C$999,MATCH($A73,'Cycle 1'!$L$10:$L$999,0),1)),INDEX('Cycle 2'!C$10:C$999,MATCH($A73,'Cycle 2'!$L$10:$L$999,0),1)),INDEX('Cycle 3'!C$10:C$999,MATCH($A73,'Cycle 3'!$L$10:$L$999,0),1)),INDEX('Cycle 4'!C$10:C$999,MATCH($A73,'Cycle 4'!$L$10:$L$999,0),1)),INDEX('Cycle 5'!C$10:C$999,MATCH($A73,'Cycle 5'!$L$10:$L$999,0),1)),INDEX('Cycle 6'!C$10:C$999,MATCH($A73,'Cycle 6'!$L$10:$L$999,0),1)),INDEX('Cycle 7'!C$10:C$999,MATCH($A73,'Cycle 7'!$L$10:$L$999,0),1)),INDEX('Cycle 8'!C$10:C$999,MATCH($A73,'Cycle 8'!$L$10:$L$999,0),1)),INDEX('Cycle 9'!C$10:C$999,MATCH($A73,'Cycle 9'!$L$10:$L$999,0),1)),INDEX('Cycle 10'!C$10:C$999,MATCH($A73,'Cycle 10'!$L$10:$L$999,0),1)),INDEX('Cycle 11'!C$10:C$999,MATCH($A73,'Cycle 11'!$L$10:$L$999,0),1)),"")="","",IFERROR(IFERROR(IFERROR(IFERROR(IFERROR(IFERROR(IFERROR(IFERROR(IFERROR(IFERROR(IFERROR(IFERROR(INDEX(Summer!C$10:C$999,MATCH($A73,Summer!$L$10:$L$999,0),1),INDEX('Cycle 1'!C$10:C$999,MATCH($A73,'Cycle 1'!$L$10:$L$999,0),1)),INDEX('Cycle 2'!C$10:C$999,MATCH($A73,'Cycle 2'!$L$10:$L$999,0),1)),INDEX('Cycle 3'!C$10:C$999,MATCH($A73,'Cycle 3'!$L$10:$L$999,0),1)),INDEX('Cycle 4'!C$10:C$999,MATCH($A73,'Cycle 4'!$L$10:$L$999,0),1)),INDEX('Cycle 5'!C$10:C$999,MATCH($A73,'Cycle 5'!$L$10:$L$999,0),1)),INDEX('Cycle 6'!C$10:C$999,MATCH($A73,'Cycle 6'!$L$10:$L$999,0),1)),INDEX('Cycle 7'!C$10:C$999,MATCH($A73,'Cycle 7'!$L$10:$L$999,0),1)),INDEX('Cycle 8'!C$10:C$999,MATCH($A73,'Cycle 8'!$L$10:$L$999,0),1)),INDEX('Cycle 9'!C$10:C$999,MATCH($A73,'Cycle 9'!$L$10:$L$999,0),1)),INDEX('Cycle 10'!C$10:C$999,MATCH($A73,'Cycle 10'!$L$10:$L$999,0),1)),INDEX('Cycle 11'!C$10:C$999,MATCH($A73,'Cycle 11'!$L$10:$L$999,0),1)),""))</f>
        <v/>
      </c>
      <c r="E73" t="str">
        <f>IF(IFERROR(IFERROR(IFERROR(IFERROR(IFERROR(IFERROR(IFERROR(IFERROR(IFERROR(IFERROR(IFERROR(IFERROR(INDEX(Summer!D$10:D$999,MATCH($A73,Summer!$L$10:$L$999,0),1),INDEX('Cycle 1'!D$10:D$999,MATCH($A73,'Cycle 1'!$L$10:$L$999,0),1)),INDEX('Cycle 2'!D$10:D$999,MATCH($A73,'Cycle 2'!$L$10:$L$999,0),1)),INDEX('Cycle 3'!D$10:D$999,MATCH($A73,'Cycle 3'!$L$10:$L$999,0),1)),INDEX('Cycle 4'!D$10:D$999,MATCH($A73,'Cycle 4'!$L$10:$L$999,0),1)),INDEX('Cycle 5'!D$10:D$999,MATCH($A73,'Cycle 5'!$L$10:$L$999,0),1)),INDEX('Cycle 6'!D$10:D$999,MATCH($A73,'Cycle 6'!$L$10:$L$999,0),1)),INDEX('Cycle 7'!D$10:D$999,MATCH($A73,'Cycle 7'!$L$10:$L$999,0),1)),INDEX('Cycle 8'!D$10:D$999,MATCH($A73,'Cycle 8'!$L$10:$L$999,0),1)),INDEX('Cycle 9'!D$10:D$999,MATCH($A73,'Cycle 9'!$L$10:$L$999,0),1)),INDEX('Cycle 10'!D$10:D$999,MATCH($A73,'Cycle 10'!$L$10:$L$999,0),1)),INDEX('Cycle 11'!D$10:D$999,MATCH($A73,'Cycle 11'!$L$10:$L$999,0),1)),"")="","",IFERROR(IFERROR(IFERROR(IFERROR(IFERROR(IFERROR(IFERROR(IFERROR(IFERROR(IFERROR(IFERROR(IFERROR(INDEX(Summer!D$10:D$999,MATCH($A73,Summer!$L$10:$L$999,0),1),INDEX('Cycle 1'!D$10:D$999,MATCH($A73,'Cycle 1'!$L$10:$L$999,0),1)),INDEX('Cycle 2'!D$10:D$999,MATCH($A73,'Cycle 2'!$L$10:$L$999,0),1)),INDEX('Cycle 3'!D$10:D$999,MATCH($A73,'Cycle 3'!$L$10:$L$999,0),1)),INDEX('Cycle 4'!D$10:D$999,MATCH($A73,'Cycle 4'!$L$10:$L$999,0),1)),INDEX('Cycle 5'!D$10:D$999,MATCH($A73,'Cycle 5'!$L$10:$L$999,0),1)),INDEX('Cycle 6'!D$10:D$999,MATCH($A73,'Cycle 6'!$L$10:$L$999,0),1)),INDEX('Cycle 7'!D$10:D$999,MATCH($A73,'Cycle 7'!$L$10:$L$999,0),1)),INDEX('Cycle 8'!D$10:D$999,MATCH($A73,'Cycle 8'!$L$10:$L$999,0),1)),INDEX('Cycle 9'!D$10:D$999,MATCH($A73,'Cycle 9'!$L$10:$L$999,0),1)),INDEX('Cycle 10'!D$10:D$999,MATCH($A73,'Cycle 10'!$L$10:$L$999,0),1)),INDEX('Cycle 11'!D$10:D$999,MATCH($A73,'Cycle 11'!$L$10:$L$999,0),1)),""))</f>
        <v/>
      </c>
      <c r="F73" t="str">
        <f>IF(IFERROR(IFERROR(IFERROR(IFERROR(IFERROR(IFERROR(IFERROR(IFERROR(IFERROR(IFERROR(IFERROR(IFERROR(INDEX(Summer!E$10:E$999,MATCH($A73,Summer!$L$10:$L$999,0),1),INDEX('Cycle 1'!E$10:E$999,MATCH($A73,'Cycle 1'!$L$10:$L$999,0),1)),INDEX('Cycle 2'!E$10:E$999,MATCH($A73,'Cycle 2'!$L$10:$L$999,0),1)),INDEX('Cycle 3'!E$10:E$999,MATCH($A73,'Cycle 3'!$L$10:$L$999,0),1)),INDEX('Cycle 4'!E$10:E$999,MATCH($A73,'Cycle 4'!$L$10:$L$999,0),1)),INDEX('Cycle 5'!E$10:E$999,MATCH($A73,'Cycle 5'!$L$10:$L$999,0),1)),INDEX('Cycle 6'!E$10:E$999,MATCH($A73,'Cycle 6'!$L$10:$L$999,0),1)),INDEX('Cycle 7'!E$10:E$999,MATCH($A73,'Cycle 7'!$L$10:$L$999,0),1)),INDEX('Cycle 8'!E$10:E$999,MATCH($A73,'Cycle 8'!$L$10:$L$999,0),1)),INDEX('Cycle 9'!E$10:E$999,MATCH($A73,'Cycle 9'!$L$10:$L$999,0),1)),INDEX('Cycle 10'!E$10:E$999,MATCH($A73,'Cycle 10'!$L$10:$L$999,0),1)),INDEX('Cycle 11'!E$10:E$999,MATCH($A73,'Cycle 11'!$L$10:$L$999,0),1)),"")="","",IFERROR(IFERROR(IFERROR(IFERROR(IFERROR(IFERROR(IFERROR(IFERROR(IFERROR(IFERROR(IFERROR(IFERROR(INDEX(Summer!E$10:E$999,MATCH($A73,Summer!$L$10:$L$999,0),1),INDEX('Cycle 1'!E$10:E$999,MATCH($A73,'Cycle 1'!$L$10:$L$999,0),1)),INDEX('Cycle 2'!E$10:E$999,MATCH($A73,'Cycle 2'!$L$10:$L$999,0),1)),INDEX('Cycle 3'!E$10:E$999,MATCH($A73,'Cycle 3'!$L$10:$L$999,0),1)),INDEX('Cycle 4'!E$10:E$999,MATCH($A73,'Cycle 4'!$L$10:$L$999,0),1)),INDEX('Cycle 5'!E$10:E$999,MATCH($A73,'Cycle 5'!$L$10:$L$999,0),1)),INDEX('Cycle 6'!E$10:E$999,MATCH($A73,'Cycle 6'!$L$10:$L$999,0),1)),INDEX('Cycle 7'!E$10:E$999,MATCH($A73,'Cycle 7'!$L$10:$L$999,0),1)),INDEX('Cycle 8'!E$10:E$999,MATCH($A73,'Cycle 8'!$L$10:$L$999,0),1)),INDEX('Cycle 9'!E$10:E$999,MATCH($A73,'Cycle 9'!$L$10:$L$999,0),1)),INDEX('Cycle 10'!E$10:E$999,MATCH($A73,'Cycle 10'!$L$10:$L$999,0),1)),INDEX('Cycle 11'!E$10:E$999,MATCH($A73,'Cycle 11'!$L$10:$L$999,0),1)),""))</f>
        <v/>
      </c>
      <c r="G73" t="str">
        <f>IF(IFERROR(IFERROR(IFERROR(IFERROR(IFERROR(IFERROR(IFERROR(IFERROR(IFERROR(IFERROR(IFERROR(IFERROR(INDEX(Summer!F$10:F$999,MATCH($A73,Summer!$L$10:$L$999,0),1),INDEX('Cycle 1'!F$10:F$999,MATCH($A73,'Cycle 1'!$L$10:$L$999,0),1)),INDEX('Cycle 2'!F$10:F$999,MATCH($A73,'Cycle 2'!$L$10:$L$999,0),1)),INDEX('Cycle 3'!F$10:F$999,MATCH($A73,'Cycle 3'!$L$10:$L$999,0),1)),INDEX('Cycle 4'!F$10:F$999,MATCH($A73,'Cycle 4'!$L$10:$L$999,0),1)),INDEX('Cycle 5'!F$10:F$999,MATCH($A73,'Cycle 5'!$L$10:$L$999,0),1)),INDEX('Cycle 6'!F$10:F$999,MATCH($A73,'Cycle 6'!$L$10:$L$999,0),1)),INDEX('Cycle 7'!F$10:F$999,MATCH($A73,'Cycle 7'!$L$10:$L$999,0),1)),INDEX('Cycle 8'!F$10:F$999,MATCH($A73,'Cycle 8'!$L$10:$L$999,0),1)),INDEX('Cycle 9'!F$10:F$999,MATCH($A73,'Cycle 9'!$L$10:$L$999,0),1)),INDEX('Cycle 10'!F$10:F$999,MATCH($A73,'Cycle 10'!$L$10:$L$999,0),1)),INDEX('Cycle 11'!F$10:F$999,MATCH($A73,'Cycle 11'!$L$10:$L$999,0),1)),"")="","",IFERROR(IFERROR(IFERROR(IFERROR(IFERROR(IFERROR(IFERROR(IFERROR(IFERROR(IFERROR(IFERROR(IFERROR(INDEX(Summer!F$10:F$999,MATCH($A73,Summer!$L$10:$L$999,0),1),INDEX('Cycle 1'!F$10:F$999,MATCH($A73,'Cycle 1'!$L$10:$L$999,0),1)),INDEX('Cycle 2'!F$10:F$999,MATCH($A73,'Cycle 2'!$L$10:$L$999,0),1)),INDEX('Cycle 3'!F$10:F$999,MATCH($A73,'Cycle 3'!$L$10:$L$999,0),1)),INDEX('Cycle 4'!F$10:F$999,MATCH($A73,'Cycle 4'!$L$10:$L$999,0),1)),INDEX('Cycle 5'!F$10:F$999,MATCH($A73,'Cycle 5'!$L$10:$L$999,0),1)),INDEX('Cycle 6'!F$10:F$999,MATCH($A73,'Cycle 6'!$L$10:$L$999,0),1)),INDEX('Cycle 7'!F$10:F$999,MATCH($A73,'Cycle 7'!$L$10:$L$999,0),1)),INDEX('Cycle 8'!F$10:F$999,MATCH($A73,'Cycle 8'!$L$10:$L$999,0),1)),INDEX('Cycle 9'!F$10:F$999,MATCH($A73,'Cycle 9'!$L$10:$L$999,0),1)),INDEX('Cycle 10'!F$10:F$999,MATCH($A73,'Cycle 10'!$L$10:$L$999,0),1)),INDEX('Cycle 11'!F$10:F$999,MATCH($A73,'Cycle 11'!$L$10:$L$999,0),1)),""))</f>
        <v/>
      </c>
      <c r="H73" t="str">
        <f>IF(IFERROR(IFERROR(IFERROR(IFERROR(IFERROR(IFERROR(IFERROR(IFERROR(IFERROR(IFERROR(IFERROR(IFERROR(INDEX(Summer!G$10:G$999,MATCH($A73,Summer!$L$10:$L$999,0),1),INDEX('Cycle 1'!G$10:G$999,MATCH($A73,'Cycle 1'!$L$10:$L$999,0),1)),INDEX('Cycle 2'!G$10:G$999,MATCH($A73,'Cycle 2'!$L$10:$L$999,0),1)),INDEX('Cycle 3'!G$10:G$999,MATCH($A73,'Cycle 3'!$L$10:$L$999,0),1)),INDEX('Cycle 4'!G$10:G$999,MATCH($A73,'Cycle 4'!$L$10:$L$999,0),1)),INDEX('Cycle 5'!G$10:G$999,MATCH($A73,'Cycle 5'!$L$10:$L$999,0),1)),INDEX('Cycle 6'!G$10:G$999,MATCH($A73,'Cycle 6'!$L$10:$L$999,0),1)),INDEX('Cycle 7'!G$10:G$999,MATCH($A73,'Cycle 7'!$L$10:$L$999,0),1)),INDEX('Cycle 8'!G$10:G$999,MATCH($A73,'Cycle 8'!$L$10:$L$999,0),1)),INDEX('Cycle 9'!G$10:G$999,MATCH($A73,'Cycle 9'!$L$10:$L$999,0),1)),INDEX('Cycle 10'!G$10:G$999,MATCH($A73,'Cycle 10'!$L$10:$L$999,0),1)),INDEX('Cycle 11'!G$10:G$999,MATCH($A73,'Cycle 11'!$L$10:$L$999,0),1)),"")="","",IFERROR(IFERROR(IFERROR(IFERROR(IFERROR(IFERROR(IFERROR(IFERROR(IFERROR(IFERROR(IFERROR(IFERROR(INDEX(Summer!G$10:G$999,MATCH($A73,Summer!$L$10:$L$999,0),1),INDEX('Cycle 1'!G$10:G$999,MATCH($A73,'Cycle 1'!$L$10:$L$999,0),1)),INDEX('Cycle 2'!G$10:G$999,MATCH($A73,'Cycle 2'!$L$10:$L$999,0),1)),INDEX('Cycle 3'!G$10:G$999,MATCH($A73,'Cycle 3'!$L$10:$L$999,0),1)),INDEX('Cycle 4'!G$10:G$999,MATCH($A73,'Cycle 4'!$L$10:$L$999,0),1)),INDEX('Cycle 5'!G$10:G$999,MATCH($A73,'Cycle 5'!$L$10:$L$999,0),1)),INDEX('Cycle 6'!G$10:G$999,MATCH($A73,'Cycle 6'!$L$10:$L$999,0),1)),INDEX('Cycle 7'!G$10:G$999,MATCH($A73,'Cycle 7'!$L$10:$L$999,0),1)),INDEX('Cycle 8'!G$10:G$999,MATCH($A73,'Cycle 8'!$L$10:$L$999,0),1)),INDEX('Cycle 9'!G$10:G$999,MATCH($A73,'Cycle 9'!$L$10:$L$999,0),1)),INDEX('Cycle 10'!G$10:G$999,MATCH($A73,'Cycle 10'!$L$10:$L$999,0),1)),INDEX('Cycle 11'!G$10:G$999,MATCH($A73,'Cycle 11'!$L$10:$L$999,0),1)),""))</f>
        <v/>
      </c>
      <c r="I73">
        <f>IFERROR(IF(C73="",MAX(I$1:I72),IF(ROW(C$2)=ROW(C73),1,IF(ISERROR(VLOOKUP(C73,C$2:C72,1,FALSE)),MAX(I$1:I72)+1,MAX(I$1:I72)))),"")</f>
        <v>0</v>
      </c>
      <c r="J73" t="str">
        <f t="shared" si="9"/>
        <v/>
      </c>
      <c r="K73" t="str">
        <f t="shared" si="11"/>
        <v/>
      </c>
      <c r="L73" t="str">
        <f t="shared" si="11"/>
        <v/>
      </c>
      <c r="M73" t="str">
        <f t="shared" si="11"/>
        <v/>
      </c>
      <c r="N73" t="str">
        <f t="shared" si="11"/>
        <v/>
      </c>
      <c r="O73" t="str">
        <f t="shared" si="11"/>
        <v/>
      </c>
      <c r="P73" t="str">
        <f t="shared" si="11"/>
        <v/>
      </c>
      <c r="Q73" t="str">
        <f t="shared" si="11"/>
        <v/>
      </c>
      <c r="R73" t="str">
        <f t="shared" si="11"/>
        <v/>
      </c>
      <c r="S73" t="str">
        <f t="shared" si="11"/>
        <v/>
      </c>
      <c r="T73" t="str">
        <f t="shared" si="11"/>
        <v/>
      </c>
      <c r="U73" t="str">
        <f t="shared" si="11"/>
        <v/>
      </c>
      <c r="V73" t="str">
        <f t="shared" si="11"/>
        <v/>
      </c>
      <c r="W73" t="str">
        <f t="shared" si="10"/>
        <v/>
      </c>
      <c r="X73">
        <f>IF(OR(H73="No",H73=""),0,IF(COUNTIFS(H$2:H73,"Yes",C$2:C73,C73)&gt;1,0,COUNTIFS(H$2:H73,"Yes",C$2:C73,C73)))+IF(X72=$X$1,0,X72)</f>
        <v>0</v>
      </c>
    </row>
    <row r="74" spans="1:24" x14ac:dyDescent="0.3">
      <c r="A74">
        <f>ROWS($A$2:$A74)</f>
        <v>73</v>
      </c>
      <c r="B74" t="str">
        <f>IF(ISERROR(VLOOKUP(A74,Summer!L$11:L$500,1,FALSE)),IF(ISERROR(VLOOKUP(A74,'Cycle 1'!L$11:L$500,1,FALSE)),IF(ISERROR(VLOOKUP(A74,'Cycle 2'!L$11:L$500,1,FALSE)),IF(ISERROR(VLOOKUP(A74,'Cycle 3'!L$11:L$500,1,FALSE)),IF(ISERROR(VLOOKUP(A74,'Cycle 4'!L$11:L$500,1,FALSE)),IF(ISERROR(VLOOKUP(A74,'Cycle 5'!L$11:L$500,1,FALSE)),IF(ISERROR(VLOOKUP(A74,'Cycle 6'!L$11:L$500,1,FALSE)),IF(ISERROR(VLOOKUP(A74,'Cycle 7'!L$11:L$500,1,FALSE)),IF(ISERROR(VLOOKUP(A74,'Cycle 8'!L$11:L$500,1,FALSE)),IF(ISERROR(VLOOKUP(A74,'Cycle 9'!L$11:L$500,1,FALSE)),IF(ISERROR(VLOOKUP(A74,'Cycle 10'!L$11:L$500,1,FALSE)),IF(ISERROR(VLOOKUP(A74,'Cycle 11'!L$11:L$500,1,FALSE)),"","Cycle 11"),"Cycle 10"),"Cycle 9"),"Cycle 8"),"Cycle 7"),"Cycle 6"),"Cycle 5"),"Cycle 4"),"Cycle 3"),"Cycle 2"),"Cycle 1"),"Summer")</f>
        <v/>
      </c>
      <c r="C74" t="str">
        <f>IF(IFERROR(IFERROR(IFERROR(IFERROR(IFERROR(IFERROR(IFERROR(IFERROR(IFERROR(IFERROR(IFERROR(IFERROR(INDEX(Summer!B$10:B$999,MATCH($A74,Summer!$L$10:$L$999,0),1),INDEX('Cycle 1'!B$10:B$999,MATCH($A74,'Cycle 1'!$L$10:$L$999,0),1)),INDEX('Cycle 2'!B$10:B$999,MATCH($A74,'Cycle 2'!$L$10:$L$999,0),1)),INDEX('Cycle 3'!B$10:B$999,MATCH($A74,'Cycle 3'!$L$10:$L$999,0),1)),INDEX('Cycle 4'!B$10:B$999,MATCH($A74,'Cycle 4'!$L$10:$L$999,0),1)),INDEX('Cycle 5'!B$10:B$999,MATCH($A74,'Cycle 5'!$L$10:$L$999,0),1)),INDEX('Cycle 6'!B$10:B$999,MATCH($A74,'Cycle 6'!$L$10:$L$999,0),1)),INDEX('Cycle 7'!B$10:B$999,MATCH($A74,'Cycle 7'!$L$10:$L$999,0),1)),INDEX('Cycle 8'!B$10:B$999,MATCH($A74,'Cycle 8'!$L$10:$L$999,0),1)),INDEX('Cycle 9'!B$10:B$999,MATCH($A74,'Cycle 9'!$L$10:$L$999,0),1)),INDEX('Cycle 10'!B$10:B$999,MATCH($A74,'Cycle 10'!$L$10:$L$999,0),1)),INDEX('Cycle 11'!B$10:B$999,MATCH($A74,'Cycle 11'!$L$10:$L$999,0),1)),"")="","",IFERROR(IFERROR(IFERROR(IFERROR(IFERROR(IFERROR(IFERROR(IFERROR(IFERROR(IFERROR(IFERROR(IFERROR(INDEX(Summer!B$10:B$999,MATCH($A74,Summer!$L$10:$L$999,0),1),INDEX('Cycle 1'!B$10:B$999,MATCH($A74,'Cycle 1'!$L$10:$L$999,0),1)),INDEX('Cycle 2'!B$10:B$999,MATCH($A74,'Cycle 2'!$L$10:$L$999,0),1)),INDEX('Cycle 3'!B$10:B$999,MATCH($A74,'Cycle 3'!$L$10:$L$999,0),1)),INDEX('Cycle 4'!B$10:B$999,MATCH($A74,'Cycle 4'!$L$10:$L$999,0),1)),INDEX('Cycle 5'!B$10:B$999,MATCH($A74,'Cycle 5'!$L$10:$L$999,0),1)),INDEX('Cycle 6'!B$10:B$999,MATCH($A74,'Cycle 6'!$L$10:$L$999,0),1)),INDEX('Cycle 7'!B$10:B$999,MATCH($A74,'Cycle 7'!$L$10:$L$999,0),1)),INDEX('Cycle 8'!B$10:B$999,MATCH($A74,'Cycle 8'!$L$10:$L$999,0),1)),INDEX('Cycle 9'!B$10:B$999,MATCH($A74,'Cycle 9'!$L$10:$L$999,0),1)),INDEX('Cycle 10'!B$10:B$999,MATCH($A74,'Cycle 10'!$L$10:$L$999,0),1)),INDEX('Cycle 11'!B$10:B$999,MATCH($A74,'Cycle 11'!$L$10:$L$999,0),1)),""))</f>
        <v/>
      </c>
      <c r="D74" t="str">
        <f>IF(IFERROR(IFERROR(IFERROR(IFERROR(IFERROR(IFERROR(IFERROR(IFERROR(IFERROR(IFERROR(IFERROR(IFERROR(INDEX(Summer!C$10:C$999,MATCH($A74,Summer!$L$10:$L$999,0),1),INDEX('Cycle 1'!C$10:C$999,MATCH($A74,'Cycle 1'!$L$10:$L$999,0),1)),INDEX('Cycle 2'!C$10:C$999,MATCH($A74,'Cycle 2'!$L$10:$L$999,0),1)),INDEX('Cycle 3'!C$10:C$999,MATCH($A74,'Cycle 3'!$L$10:$L$999,0),1)),INDEX('Cycle 4'!C$10:C$999,MATCH($A74,'Cycle 4'!$L$10:$L$999,0),1)),INDEX('Cycle 5'!C$10:C$999,MATCH($A74,'Cycle 5'!$L$10:$L$999,0),1)),INDEX('Cycle 6'!C$10:C$999,MATCH($A74,'Cycle 6'!$L$10:$L$999,0),1)),INDEX('Cycle 7'!C$10:C$999,MATCH($A74,'Cycle 7'!$L$10:$L$999,0),1)),INDEX('Cycle 8'!C$10:C$999,MATCH($A74,'Cycle 8'!$L$10:$L$999,0),1)),INDEX('Cycle 9'!C$10:C$999,MATCH($A74,'Cycle 9'!$L$10:$L$999,0),1)),INDEX('Cycle 10'!C$10:C$999,MATCH($A74,'Cycle 10'!$L$10:$L$999,0),1)),INDEX('Cycle 11'!C$10:C$999,MATCH($A74,'Cycle 11'!$L$10:$L$999,0),1)),"")="","",IFERROR(IFERROR(IFERROR(IFERROR(IFERROR(IFERROR(IFERROR(IFERROR(IFERROR(IFERROR(IFERROR(IFERROR(INDEX(Summer!C$10:C$999,MATCH($A74,Summer!$L$10:$L$999,0),1),INDEX('Cycle 1'!C$10:C$999,MATCH($A74,'Cycle 1'!$L$10:$L$999,0),1)),INDEX('Cycle 2'!C$10:C$999,MATCH($A74,'Cycle 2'!$L$10:$L$999,0),1)),INDEX('Cycle 3'!C$10:C$999,MATCH($A74,'Cycle 3'!$L$10:$L$999,0),1)),INDEX('Cycle 4'!C$10:C$999,MATCH($A74,'Cycle 4'!$L$10:$L$999,0),1)),INDEX('Cycle 5'!C$10:C$999,MATCH($A74,'Cycle 5'!$L$10:$L$999,0),1)),INDEX('Cycle 6'!C$10:C$999,MATCH($A74,'Cycle 6'!$L$10:$L$999,0),1)),INDEX('Cycle 7'!C$10:C$999,MATCH($A74,'Cycle 7'!$L$10:$L$999,0),1)),INDEX('Cycle 8'!C$10:C$999,MATCH($A74,'Cycle 8'!$L$10:$L$999,0),1)),INDEX('Cycle 9'!C$10:C$999,MATCH($A74,'Cycle 9'!$L$10:$L$999,0),1)),INDEX('Cycle 10'!C$10:C$999,MATCH($A74,'Cycle 10'!$L$10:$L$999,0),1)),INDEX('Cycle 11'!C$10:C$999,MATCH($A74,'Cycle 11'!$L$10:$L$999,0),1)),""))</f>
        <v/>
      </c>
      <c r="E74" t="str">
        <f>IF(IFERROR(IFERROR(IFERROR(IFERROR(IFERROR(IFERROR(IFERROR(IFERROR(IFERROR(IFERROR(IFERROR(IFERROR(INDEX(Summer!D$10:D$999,MATCH($A74,Summer!$L$10:$L$999,0),1),INDEX('Cycle 1'!D$10:D$999,MATCH($A74,'Cycle 1'!$L$10:$L$999,0),1)),INDEX('Cycle 2'!D$10:D$999,MATCH($A74,'Cycle 2'!$L$10:$L$999,0),1)),INDEX('Cycle 3'!D$10:D$999,MATCH($A74,'Cycle 3'!$L$10:$L$999,0),1)),INDEX('Cycle 4'!D$10:D$999,MATCH($A74,'Cycle 4'!$L$10:$L$999,0),1)),INDEX('Cycle 5'!D$10:D$999,MATCH($A74,'Cycle 5'!$L$10:$L$999,0),1)),INDEX('Cycle 6'!D$10:D$999,MATCH($A74,'Cycle 6'!$L$10:$L$999,0),1)),INDEX('Cycle 7'!D$10:D$999,MATCH($A74,'Cycle 7'!$L$10:$L$999,0),1)),INDEX('Cycle 8'!D$10:D$999,MATCH($A74,'Cycle 8'!$L$10:$L$999,0),1)),INDEX('Cycle 9'!D$10:D$999,MATCH($A74,'Cycle 9'!$L$10:$L$999,0),1)),INDEX('Cycle 10'!D$10:D$999,MATCH($A74,'Cycle 10'!$L$10:$L$999,0),1)),INDEX('Cycle 11'!D$10:D$999,MATCH($A74,'Cycle 11'!$L$10:$L$999,0),1)),"")="","",IFERROR(IFERROR(IFERROR(IFERROR(IFERROR(IFERROR(IFERROR(IFERROR(IFERROR(IFERROR(IFERROR(IFERROR(INDEX(Summer!D$10:D$999,MATCH($A74,Summer!$L$10:$L$999,0),1),INDEX('Cycle 1'!D$10:D$999,MATCH($A74,'Cycle 1'!$L$10:$L$999,0),1)),INDEX('Cycle 2'!D$10:D$999,MATCH($A74,'Cycle 2'!$L$10:$L$999,0),1)),INDEX('Cycle 3'!D$10:D$999,MATCH($A74,'Cycle 3'!$L$10:$L$999,0),1)),INDEX('Cycle 4'!D$10:D$999,MATCH($A74,'Cycle 4'!$L$10:$L$999,0),1)),INDEX('Cycle 5'!D$10:D$999,MATCH($A74,'Cycle 5'!$L$10:$L$999,0),1)),INDEX('Cycle 6'!D$10:D$999,MATCH($A74,'Cycle 6'!$L$10:$L$999,0),1)),INDEX('Cycle 7'!D$10:D$999,MATCH($A74,'Cycle 7'!$L$10:$L$999,0),1)),INDEX('Cycle 8'!D$10:D$999,MATCH($A74,'Cycle 8'!$L$10:$L$999,0),1)),INDEX('Cycle 9'!D$10:D$999,MATCH($A74,'Cycle 9'!$L$10:$L$999,0),1)),INDEX('Cycle 10'!D$10:D$999,MATCH($A74,'Cycle 10'!$L$10:$L$999,0),1)),INDEX('Cycle 11'!D$10:D$999,MATCH($A74,'Cycle 11'!$L$10:$L$999,0),1)),""))</f>
        <v/>
      </c>
      <c r="F74" t="str">
        <f>IF(IFERROR(IFERROR(IFERROR(IFERROR(IFERROR(IFERROR(IFERROR(IFERROR(IFERROR(IFERROR(IFERROR(IFERROR(INDEX(Summer!E$10:E$999,MATCH($A74,Summer!$L$10:$L$999,0),1),INDEX('Cycle 1'!E$10:E$999,MATCH($A74,'Cycle 1'!$L$10:$L$999,0),1)),INDEX('Cycle 2'!E$10:E$999,MATCH($A74,'Cycle 2'!$L$10:$L$999,0),1)),INDEX('Cycle 3'!E$10:E$999,MATCH($A74,'Cycle 3'!$L$10:$L$999,0),1)),INDEX('Cycle 4'!E$10:E$999,MATCH($A74,'Cycle 4'!$L$10:$L$999,0),1)),INDEX('Cycle 5'!E$10:E$999,MATCH($A74,'Cycle 5'!$L$10:$L$999,0),1)),INDEX('Cycle 6'!E$10:E$999,MATCH($A74,'Cycle 6'!$L$10:$L$999,0),1)),INDEX('Cycle 7'!E$10:E$999,MATCH($A74,'Cycle 7'!$L$10:$L$999,0),1)),INDEX('Cycle 8'!E$10:E$999,MATCH($A74,'Cycle 8'!$L$10:$L$999,0),1)),INDEX('Cycle 9'!E$10:E$999,MATCH($A74,'Cycle 9'!$L$10:$L$999,0),1)),INDEX('Cycle 10'!E$10:E$999,MATCH($A74,'Cycle 10'!$L$10:$L$999,0),1)),INDEX('Cycle 11'!E$10:E$999,MATCH($A74,'Cycle 11'!$L$10:$L$999,0),1)),"")="","",IFERROR(IFERROR(IFERROR(IFERROR(IFERROR(IFERROR(IFERROR(IFERROR(IFERROR(IFERROR(IFERROR(IFERROR(INDEX(Summer!E$10:E$999,MATCH($A74,Summer!$L$10:$L$999,0),1),INDEX('Cycle 1'!E$10:E$999,MATCH($A74,'Cycle 1'!$L$10:$L$999,0),1)),INDEX('Cycle 2'!E$10:E$999,MATCH($A74,'Cycle 2'!$L$10:$L$999,0),1)),INDEX('Cycle 3'!E$10:E$999,MATCH($A74,'Cycle 3'!$L$10:$L$999,0),1)),INDEX('Cycle 4'!E$10:E$999,MATCH($A74,'Cycle 4'!$L$10:$L$999,0),1)),INDEX('Cycle 5'!E$10:E$999,MATCH($A74,'Cycle 5'!$L$10:$L$999,0),1)),INDEX('Cycle 6'!E$10:E$999,MATCH($A74,'Cycle 6'!$L$10:$L$999,0),1)),INDEX('Cycle 7'!E$10:E$999,MATCH($A74,'Cycle 7'!$L$10:$L$999,0),1)),INDEX('Cycle 8'!E$10:E$999,MATCH($A74,'Cycle 8'!$L$10:$L$999,0),1)),INDEX('Cycle 9'!E$10:E$999,MATCH($A74,'Cycle 9'!$L$10:$L$999,0),1)),INDEX('Cycle 10'!E$10:E$999,MATCH($A74,'Cycle 10'!$L$10:$L$999,0),1)),INDEX('Cycle 11'!E$10:E$999,MATCH($A74,'Cycle 11'!$L$10:$L$999,0),1)),""))</f>
        <v/>
      </c>
      <c r="G74" t="str">
        <f>IF(IFERROR(IFERROR(IFERROR(IFERROR(IFERROR(IFERROR(IFERROR(IFERROR(IFERROR(IFERROR(IFERROR(IFERROR(INDEX(Summer!F$10:F$999,MATCH($A74,Summer!$L$10:$L$999,0),1),INDEX('Cycle 1'!F$10:F$999,MATCH($A74,'Cycle 1'!$L$10:$L$999,0),1)),INDEX('Cycle 2'!F$10:F$999,MATCH($A74,'Cycle 2'!$L$10:$L$999,0),1)),INDEX('Cycle 3'!F$10:F$999,MATCH($A74,'Cycle 3'!$L$10:$L$999,0),1)),INDEX('Cycle 4'!F$10:F$999,MATCH($A74,'Cycle 4'!$L$10:$L$999,0),1)),INDEX('Cycle 5'!F$10:F$999,MATCH($A74,'Cycle 5'!$L$10:$L$999,0),1)),INDEX('Cycle 6'!F$10:F$999,MATCH($A74,'Cycle 6'!$L$10:$L$999,0),1)),INDEX('Cycle 7'!F$10:F$999,MATCH($A74,'Cycle 7'!$L$10:$L$999,0),1)),INDEX('Cycle 8'!F$10:F$999,MATCH($A74,'Cycle 8'!$L$10:$L$999,0),1)),INDEX('Cycle 9'!F$10:F$999,MATCH($A74,'Cycle 9'!$L$10:$L$999,0),1)),INDEX('Cycle 10'!F$10:F$999,MATCH($A74,'Cycle 10'!$L$10:$L$999,0),1)),INDEX('Cycle 11'!F$10:F$999,MATCH($A74,'Cycle 11'!$L$10:$L$999,0),1)),"")="","",IFERROR(IFERROR(IFERROR(IFERROR(IFERROR(IFERROR(IFERROR(IFERROR(IFERROR(IFERROR(IFERROR(IFERROR(INDEX(Summer!F$10:F$999,MATCH($A74,Summer!$L$10:$L$999,0),1),INDEX('Cycle 1'!F$10:F$999,MATCH($A74,'Cycle 1'!$L$10:$L$999,0),1)),INDEX('Cycle 2'!F$10:F$999,MATCH($A74,'Cycle 2'!$L$10:$L$999,0),1)),INDEX('Cycle 3'!F$10:F$999,MATCH($A74,'Cycle 3'!$L$10:$L$999,0),1)),INDEX('Cycle 4'!F$10:F$999,MATCH($A74,'Cycle 4'!$L$10:$L$999,0),1)),INDEX('Cycle 5'!F$10:F$999,MATCH($A74,'Cycle 5'!$L$10:$L$999,0),1)),INDEX('Cycle 6'!F$10:F$999,MATCH($A74,'Cycle 6'!$L$10:$L$999,0),1)),INDEX('Cycle 7'!F$10:F$999,MATCH($A74,'Cycle 7'!$L$10:$L$999,0),1)),INDEX('Cycle 8'!F$10:F$999,MATCH($A74,'Cycle 8'!$L$10:$L$999,0),1)),INDEX('Cycle 9'!F$10:F$999,MATCH($A74,'Cycle 9'!$L$10:$L$999,0),1)),INDEX('Cycle 10'!F$10:F$999,MATCH($A74,'Cycle 10'!$L$10:$L$999,0),1)),INDEX('Cycle 11'!F$10:F$999,MATCH($A74,'Cycle 11'!$L$10:$L$999,0),1)),""))</f>
        <v/>
      </c>
      <c r="H74" t="str">
        <f>IF(IFERROR(IFERROR(IFERROR(IFERROR(IFERROR(IFERROR(IFERROR(IFERROR(IFERROR(IFERROR(IFERROR(IFERROR(INDEX(Summer!G$10:G$999,MATCH($A74,Summer!$L$10:$L$999,0),1),INDEX('Cycle 1'!G$10:G$999,MATCH($A74,'Cycle 1'!$L$10:$L$999,0),1)),INDEX('Cycle 2'!G$10:G$999,MATCH($A74,'Cycle 2'!$L$10:$L$999,0),1)),INDEX('Cycle 3'!G$10:G$999,MATCH($A74,'Cycle 3'!$L$10:$L$999,0),1)),INDEX('Cycle 4'!G$10:G$999,MATCH($A74,'Cycle 4'!$L$10:$L$999,0),1)),INDEX('Cycle 5'!G$10:G$999,MATCH($A74,'Cycle 5'!$L$10:$L$999,0),1)),INDEX('Cycle 6'!G$10:G$999,MATCH($A74,'Cycle 6'!$L$10:$L$999,0),1)),INDEX('Cycle 7'!G$10:G$999,MATCH($A74,'Cycle 7'!$L$10:$L$999,0),1)),INDEX('Cycle 8'!G$10:G$999,MATCH($A74,'Cycle 8'!$L$10:$L$999,0),1)),INDEX('Cycle 9'!G$10:G$999,MATCH($A74,'Cycle 9'!$L$10:$L$999,0),1)),INDEX('Cycle 10'!G$10:G$999,MATCH($A74,'Cycle 10'!$L$10:$L$999,0),1)),INDEX('Cycle 11'!G$10:G$999,MATCH($A74,'Cycle 11'!$L$10:$L$999,0),1)),"")="","",IFERROR(IFERROR(IFERROR(IFERROR(IFERROR(IFERROR(IFERROR(IFERROR(IFERROR(IFERROR(IFERROR(IFERROR(INDEX(Summer!G$10:G$999,MATCH($A74,Summer!$L$10:$L$999,0),1),INDEX('Cycle 1'!G$10:G$999,MATCH($A74,'Cycle 1'!$L$10:$L$999,0),1)),INDEX('Cycle 2'!G$10:G$999,MATCH($A74,'Cycle 2'!$L$10:$L$999,0),1)),INDEX('Cycle 3'!G$10:G$999,MATCH($A74,'Cycle 3'!$L$10:$L$999,0),1)),INDEX('Cycle 4'!G$10:G$999,MATCH($A74,'Cycle 4'!$L$10:$L$999,0),1)),INDEX('Cycle 5'!G$10:G$999,MATCH($A74,'Cycle 5'!$L$10:$L$999,0),1)),INDEX('Cycle 6'!G$10:G$999,MATCH($A74,'Cycle 6'!$L$10:$L$999,0),1)),INDEX('Cycle 7'!G$10:G$999,MATCH($A74,'Cycle 7'!$L$10:$L$999,0),1)),INDEX('Cycle 8'!G$10:G$999,MATCH($A74,'Cycle 8'!$L$10:$L$999,0),1)),INDEX('Cycle 9'!G$10:G$999,MATCH($A74,'Cycle 9'!$L$10:$L$999,0),1)),INDEX('Cycle 10'!G$10:G$999,MATCH($A74,'Cycle 10'!$L$10:$L$999,0),1)),INDEX('Cycle 11'!G$10:G$999,MATCH($A74,'Cycle 11'!$L$10:$L$999,0),1)),""))</f>
        <v/>
      </c>
      <c r="I74">
        <f>IFERROR(IF(C74="",MAX(I$1:I73),IF(ROW(C$2)=ROW(C74),1,IF(ISERROR(VLOOKUP(C74,C$2:C73,1,FALSE)),MAX(I$1:I73)+1,MAX(I$1:I73)))),"")</f>
        <v>0</v>
      </c>
      <c r="J74" t="str">
        <f t="shared" si="9"/>
        <v/>
      </c>
      <c r="K74" t="str">
        <f t="shared" si="11"/>
        <v/>
      </c>
      <c r="L74" t="str">
        <f t="shared" si="11"/>
        <v/>
      </c>
      <c r="M74" t="str">
        <f t="shared" si="11"/>
        <v/>
      </c>
      <c r="N74" t="str">
        <f t="shared" si="11"/>
        <v/>
      </c>
      <c r="O74" t="str">
        <f t="shared" si="11"/>
        <v/>
      </c>
      <c r="P74" t="str">
        <f t="shared" si="11"/>
        <v/>
      </c>
      <c r="Q74" t="str">
        <f t="shared" si="11"/>
        <v/>
      </c>
      <c r="R74" t="str">
        <f t="shared" si="11"/>
        <v/>
      </c>
      <c r="S74" t="str">
        <f t="shared" si="11"/>
        <v/>
      </c>
      <c r="T74" t="str">
        <f t="shared" si="11"/>
        <v/>
      </c>
      <c r="U74" t="str">
        <f t="shared" si="11"/>
        <v/>
      </c>
      <c r="V74" t="str">
        <f t="shared" si="11"/>
        <v/>
      </c>
      <c r="W74" t="str">
        <f t="shared" si="10"/>
        <v/>
      </c>
      <c r="X74">
        <f>IF(OR(H74="No",H74=""),0,IF(COUNTIFS(H$2:H74,"Yes",C$2:C74,C74)&gt;1,0,COUNTIFS(H$2:H74,"Yes",C$2:C74,C74)))+IF(X73=$X$1,0,X73)</f>
        <v>0</v>
      </c>
    </row>
    <row r="75" spans="1:24" x14ac:dyDescent="0.3">
      <c r="A75">
        <f>ROWS($A$2:$A75)</f>
        <v>74</v>
      </c>
      <c r="B75" t="str">
        <f>IF(ISERROR(VLOOKUP(A75,Summer!L$11:L$500,1,FALSE)),IF(ISERROR(VLOOKUP(A75,'Cycle 1'!L$11:L$500,1,FALSE)),IF(ISERROR(VLOOKUP(A75,'Cycle 2'!L$11:L$500,1,FALSE)),IF(ISERROR(VLOOKUP(A75,'Cycle 3'!L$11:L$500,1,FALSE)),IF(ISERROR(VLOOKUP(A75,'Cycle 4'!L$11:L$500,1,FALSE)),IF(ISERROR(VLOOKUP(A75,'Cycle 5'!L$11:L$500,1,FALSE)),IF(ISERROR(VLOOKUP(A75,'Cycle 6'!L$11:L$500,1,FALSE)),IF(ISERROR(VLOOKUP(A75,'Cycle 7'!L$11:L$500,1,FALSE)),IF(ISERROR(VLOOKUP(A75,'Cycle 8'!L$11:L$500,1,FALSE)),IF(ISERROR(VLOOKUP(A75,'Cycle 9'!L$11:L$500,1,FALSE)),IF(ISERROR(VLOOKUP(A75,'Cycle 10'!L$11:L$500,1,FALSE)),IF(ISERROR(VLOOKUP(A75,'Cycle 11'!L$11:L$500,1,FALSE)),"","Cycle 11"),"Cycle 10"),"Cycle 9"),"Cycle 8"),"Cycle 7"),"Cycle 6"),"Cycle 5"),"Cycle 4"),"Cycle 3"),"Cycle 2"),"Cycle 1"),"Summer")</f>
        <v/>
      </c>
      <c r="C75" t="str">
        <f>IF(IFERROR(IFERROR(IFERROR(IFERROR(IFERROR(IFERROR(IFERROR(IFERROR(IFERROR(IFERROR(IFERROR(IFERROR(INDEX(Summer!B$10:B$999,MATCH($A75,Summer!$L$10:$L$999,0),1),INDEX('Cycle 1'!B$10:B$999,MATCH($A75,'Cycle 1'!$L$10:$L$999,0),1)),INDEX('Cycle 2'!B$10:B$999,MATCH($A75,'Cycle 2'!$L$10:$L$999,0),1)),INDEX('Cycle 3'!B$10:B$999,MATCH($A75,'Cycle 3'!$L$10:$L$999,0),1)),INDEX('Cycle 4'!B$10:B$999,MATCH($A75,'Cycle 4'!$L$10:$L$999,0),1)),INDEX('Cycle 5'!B$10:B$999,MATCH($A75,'Cycle 5'!$L$10:$L$999,0),1)),INDEX('Cycle 6'!B$10:B$999,MATCH($A75,'Cycle 6'!$L$10:$L$999,0),1)),INDEX('Cycle 7'!B$10:B$999,MATCH($A75,'Cycle 7'!$L$10:$L$999,0),1)),INDEX('Cycle 8'!B$10:B$999,MATCH($A75,'Cycle 8'!$L$10:$L$999,0),1)),INDEX('Cycle 9'!B$10:B$999,MATCH($A75,'Cycle 9'!$L$10:$L$999,0),1)),INDEX('Cycle 10'!B$10:B$999,MATCH($A75,'Cycle 10'!$L$10:$L$999,0),1)),INDEX('Cycle 11'!B$10:B$999,MATCH($A75,'Cycle 11'!$L$10:$L$999,0),1)),"")="","",IFERROR(IFERROR(IFERROR(IFERROR(IFERROR(IFERROR(IFERROR(IFERROR(IFERROR(IFERROR(IFERROR(IFERROR(INDEX(Summer!B$10:B$999,MATCH($A75,Summer!$L$10:$L$999,0),1),INDEX('Cycle 1'!B$10:B$999,MATCH($A75,'Cycle 1'!$L$10:$L$999,0),1)),INDEX('Cycle 2'!B$10:B$999,MATCH($A75,'Cycle 2'!$L$10:$L$999,0),1)),INDEX('Cycle 3'!B$10:B$999,MATCH($A75,'Cycle 3'!$L$10:$L$999,0),1)),INDEX('Cycle 4'!B$10:B$999,MATCH($A75,'Cycle 4'!$L$10:$L$999,0),1)),INDEX('Cycle 5'!B$10:B$999,MATCH($A75,'Cycle 5'!$L$10:$L$999,0),1)),INDEX('Cycle 6'!B$10:B$999,MATCH($A75,'Cycle 6'!$L$10:$L$999,0),1)),INDEX('Cycle 7'!B$10:B$999,MATCH($A75,'Cycle 7'!$L$10:$L$999,0),1)),INDEX('Cycle 8'!B$10:B$999,MATCH($A75,'Cycle 8'!$L$10:$L$999,0),1)),INDEX('Cycle 9'!B$10:B$999,MATCH($A75,'Cycle 9'!$L$10:$L$999,0),1)),INDEX('Cycle 10'!B$10:B$999,MATCH($A75,'Cycle 10'!$L$10:$L$999,0),1)),INDEX('Cycle 11'!B$10:B$999,MATCH($A75,'Cycle 11'!$L$10:$L$999,0),1)),""))</f>
        <v/>
      </c>
      <c r="D75" t="str">
        <f>IF(IFERROR(IFERROR(IFERROR(IFERROR(IFERROR(IFERROR(IFERROR(IFERROR(IFERROR(IFERROR(IFERROR(IFERROR(INDEX(Summer!C$10:C$999,MATCH($A75,Summer!$L$10:$L$999,0),1),INDEX('Cycle 1'!C$10:C$999,MATCH($A75,'Cycle 1'!$L$10:$L$999,0),1)),INDEX('Cycle 2'!C$10:C$999,MATCH($A75,'Cycle 2'!$L$10:$L$999,0),1)),INDEX('Cycle 3'!C$10:C$999,MATCH($A75,'Cycle 3'!$L$10:$L$999,0),1)),INDEX('Cycle 4'!C$10:C$999,MATCH($A75,'Cycle 4'!$L$10:$L$999,0),1)),INDEX('Cycle 5'!C$10:C$999,MATCH($A75,'Cycle 5'!$L$10:$L$999,0),1)),INDEX('Cycle 6'!C$10:C$999,MATCH($A75,'Cycle 6'!$L$10:$L$999,0),1)),INDEX('Cycle 7'!C$10:C$999,MATCH($A75,'Cycle 7'!$L$10:$L$999,0),1)),INDEX('Cycle 8'!C$10:C$999,MATCH($A75,'Cycle 8'!$L$10:$L$999,0),1)),INDEX('Cycle 9'!C$10:C$999,MATCH($A75,'Cycle 9'!$L$10:$L$999,0),1)),INDEX('Cycle 10'!C$10:C$999,MATCH($A75,'Cycle 10'!$L$10:$L$999,0),1)),INDEX('Cycle 11'!C$10:C$999,MATCH($A75,'Cycle 11'!$L$10:$L$999,0),1)),"")="","",IFERROR(IFERROR(IFERROR(IFERROR(IFERROR(IFERROR(IFERROR(IFERROR(IFERROR(IFERROR(IFERROR(IFERROR(INDEX(Summer!C$10:C$999,MATCH($A75,Summer!$L$10:$L$999,0),1),INDEX('Cycle 1'!C$10:C$999,MATCH($A75,'Cycle 1'!$L$10:$L$999,0),1)),INDEX('Cycle 2'!C$10:C$999,MATCH($A75,'Cycle 2'!$L$10:$L$999,0),1)),INDEX('Cycle 3'!C$10:C$999,MATCH($A75,'Cycle 3'!$L$10:$L$999,0),1)),INDEX('Cycle 4'!C$10:C$999,MATCH($A75,'Cycle 4'!$L$10:$L$999,0),1)),INDEX('Cycle 5'!C$10:C$999,MATCH($A75,'Cycle 5'!$L$10:$L$999,0),1)),INDEX('Cycle 6'!C$10:C$999,MATCH($A75,'Cycle 6'!$L$10:$L$999,0),1)),INDEX('Cycle 7'!C$10:C$999,MATCH($A75,'Cycle 7'!$L$10:$L$999,0),1)),INDEX('Cycle 8'!C$10:C$999,MATCH($A75,'Cycle 8'!$L$10:$L$999,0),1)),INDEX('Cycle 9'!C$10:C$999,MATCH($A75,'Cycle 9'!$L$10:$L$999,0),1)),INDEX('Cycle 10'!C$10:C$999,MATCH($A75,'Cycle 10'!$L$10:$L$999,0),1)),INDEX('Cycle 11'!C$10:C$999,MATCH($A75,'Cycle 11'!$L$10:$L$999,0),1)),""))</f>
        <v/>
      </c>
      <c r="E75" t="str">
        <f>IF(IFERROR(IFERROR(IFERROR(IFERROR(IFERROR(IFERROR(IFERROR(IFERROR(IFERROR(IFERROR(IFERROR(IFERROR(INDEX(Summer!D$10:D$999,MATCH($A75,Summer!$L$10:$L$999,0),1),INDEX('Cycle 1'!D$10:D$999,MATCH($A75,'Cycle 1'!$L$10:$L$999,0),1)),INDEX('Cycle 2'!D$10:D$999,MATCH($A75,'Cycle 2'!$L$10:$L$999,0),1)),INDEX('Cycle 3'!D$10:D$999,MATCH($A75,'Cycle 3'!$L$10:$L$999,0),1)),INDEX('Cycle 4'!D$10:D$999,MATCH($A75,'Cycle 4'!$L$10:$L$999,0),1)),INDEX('Cycle 5'!D$10:D$999,MATCH($A75,'Cycle 5'!$L$10:$L$999,0),1)),INDEX('Cycle 6'!D$10:D$999,MATCH($A75,'Cycle 6'!$L$10:$L$999,0),1)),INDEX('Cycle 7'!D$10:D$999,MATCH($A75,'Cycle 7'!$L$10:$L$999,0),1)),INDEX('Cycle 8'!D$10:D$999,MATCH($A75,'Cycle 8'!$L$10:$L$999,0),1)),INDEX('Cycle 9'!D$10:D$999,MATCH($A75,'Cycle 9'!$L$10:$L$999,0),1)),INDEX('Cycle 10'!D$10:D$999,MATCH($A75,'Cycle 10'!$L$10:$L$999,0),1)),INDEX('Cycle 11'!D$10:D$999,MATCH($A75,'Cycle 11'!$L$10:$L$999,0),1)),"")="","",IFERROR(IFERROR(IFERROR(IFERROR(IFERROR(IFERROR(IFERROR(IFERROR(IFERROR(IFERROR(IFERROR(IFERROR(INDEX(Summer!D$10:D$999,MATCH($A75,Summer!$L$10:$L$999,0),1),INDEX('Cycle 1'!D$10:D$999,MATCH($A75,'Cycle 1'!$L$10:$L$999,0),1)),INDEX('Cycle 2'!D$10:D$999,MATCH($A75,'Cycle 2'!$L$10:$L$999,0),1)),INDEX('Cycle 3'!D$10:D$999,MATCH($A75,'Cycle 3'!$L$10:$L$999,0),1)),INDEX('Cycle 4'!D$10:D$999,MATCH($A75,'Cycle 4'!$L$10:$L$999,0),1)),INDEX('Cycle 5'!D$10:D$999,MATCH($A75,'Cycle 5'!$L$10:$L$999,0),1)),INDEX('Cycle 6'!D$10:D$999,MATCH($A75,'Cycle 6'!$L$10:$L$999,0),1)),INDEX('Cycle 7'!D$10:D$999,MATCH($A75,'Cycle 7'!$L$10:$L$999,0),1)),INDEX('Cycle 8'!D$10:D$999,MATCH($A75,'Cycle 8'!$L$10:$L$999,0),1)),INDEX('Cycle 9'!D$10:D$999,MATCH($A75,'Cycle 9'!$L$10:$L$999,0),1)),INDEX('Cycle 10'!D$10:D$999,MATCH($A75,'Cycle 10'!$L$10:$L$999,0),1)),INDEX('Cycle 11'!D$10:D$999,MATCH($A75,'Cycle 11'!$L$10:$L$999,0),1)),""))</f>
        <v/>
      </c>
      <c r="F75" t="str">
        <f>IF(IFERROR(IFERROR(IFERROR(IFERROR(IFERROR(IFERROR(IFERROR(IFERROR(IFERROR(IFERROR(IFERROR(IFERROR(INDEX(Summer!E$10:E$999,MATCH($A75,Summer!$L$10:$L$999,0),1),INDEX('Cycle 1'!E$10:E$999,MATCH($A75,'Cycle 1'!$L$10:$L$999,0),1)),INDEX('Cycle 2'!E$10:E$999,MATCH($A75,'Cycle 2'!$L$10:$L$999,0),1)),INDEX('Cycle 3'!E$10:E$999,MATCH($A75,'Cycle 3'!$L$10:$L$999,0),1)),INDEX('Cycle 4'!E$10:E$999,MATCH($A75,'Cycle 4'!$L$10:$L$999,0),1)),INDEX('Cycle 5'!E$10:E$999,MATCH($A75,'Cycle 5'!$L$10:$L$999,0),1)),INDEX('Cycle 6'!E$10:E$999,MATCH($A75,'Cycle 6'!$L$10:$L$999,0),1)),INDEX('Cycle 7'!E$10:E$999,MATCH($A75,'Cycle 7'!$L$10:$L$999,0),1)),INDEX('Cycle 8'!E$10:E$999,MATCH($A75,'Cycle 8'!$L$10:$L$999,0),1)),INDEX('Cycle 9'!E$10:E$999,MATCH($A75,'Cycle 9'!$L$10:$L$999,0),1)),INDEX('Cycle 10'!E$10:E$999,MATCH($A75,'Cycle 10'!$L$10:$L$999,0),1)),INDEX('Cycle 11'!E$10:E$999,MATCH($A75,'Cycle 11'!$L$10:$L$999,0),1)),"")="","",IFERROR(IFERROR(IFERROR(IFERROR(IFERROR(IFERROR(IFERROR(IFERROR(IFERROR(IFERROR(IFERROR(IFERROR(INDEX(Summer!E$10:E$999,MATCH($A75,Summer!$L$10:$L$999,0),1),INDEX('Cycle 1'!E$10:E$999,MATCH($A75,'Cycle 1'!$L$10:$L$999,0),1)),INDEX('Cycle 2'!E$10:E$999,MATCH($A75,'Cycle 2'!$L$10:$L$999,0),1)),INDEX('Cycle 3'!E$10:E$999,MATCH($A75,'Cycle 3'!$L$10:$L$999,0),1)),INDEX('Cycle 4'!E$10:E$999,MATCH($A75,'Cycle 4'!$L$10:$L$999,0),1)),INDEX('Cycle 5'!E$10:E$999,MATCH($A75,'Cycle 5'!$L$10:$L$999,0),1)),INDEX('Cycle 6'!E$10:E$999,MATCH($A75,'Cycle 6'!$L$10:$L$999,0),1)),INDEX('Cycle 7'!E$10:E$999,MATCH($A75,'Cycle 7'!$L$10:$L$999,0),1)),INDEX('Cycle 8'!E$10:E$999,MATCH($A75,'Cycle 8'!$L$10:$L$999,0),1)),INDEX('Cycle 9'!E$10:E$999,MATCH($A75,'Cycle 9'!$L$10:$L$999,0),1)),INDEX('Cycle 10'!E$10:E$999,MATCH($A75,'Cycle 10'!$L$10:$L$999,0),1)),INDEX('Cycle 11'!E$10:E$999,MATCH($A75,'Cycle 11'!$L$10:$L$999,0),1)),""))</f>
        <v/>
      </c>
      <c r="G75" t="str">
        <f>IF(IFERROR(IFERROR(IFERROR(IFERROR(IFERROR(IFERROR(IFERROR(IFERROR(IFERROR(IFERROR(IFERROR(IFERROR(INDEX(Summer!F$10:F$999,MATCH($A75,Summer!$L$10:$L$999,0),1),INDEX('Cycle 1'!F$10:F$999,MATCH($A75,'Cycle 1'!$L$10:$L$999,0),1)),INDEX('Cycle 2'!F$10:F$999,MATCH($A75,'Cycle 2'!$L$10:$L$999,0),1)),INDEX('Cycle 3'!F$10:F$999,MATCH($A75,'Cycle 3'!$L$10:$L$999,0),1)),INDEX('Cycle 4'!F$10:F$999,MATCH($A75,'Cycle 4'!$L$10:$L$999,0),1)),INDEX('Cycle 5'!F$10:F$999,MATCH($A75,'Cycle 5'!$L$10:$L$999,0),1)),INDEX('Cycle 6'!F$10:F$999,MATCH($A75,'Cycle 6'!$L$10:$L$999,0),1)),INDEX('Cycle 7'!F$10:F$999,MATCH($A75,'Cycle 7'!$L$10:$L$999,0),1)),INDEX('Cycle 8'!F$10:F$999,MATCH($A75,'Cycle 8'!$L$10:$L$999,0),1)),INDEX('Cycle 9'!F$10:F$999,MATCH($A75,'Cycle 9'!$L$10:$L$999,0),1)),INDEX('Cycle 10'!F$10:F$999,MATCH($A75,'Cycle 10'!$L$10:$L$999,0),1)),INDEX('Cycle 11'!F$10:F$999,MATCH($A75,'Cycle 11'!$L$10:$L$999,0),1)),"")="","",IFERROR(IFERROR(IFERROR(IFERROR(IFERROR(IFERROR(IFERROR(IFERROR(IFERROR(IFERROR(IFERROR(IFERROR(INDEX(Summer!F$10:F$999,MATCH($A75,Summer!$L$10:$L$999,0),1),INDEX('Cycle 1'!F$10:F$999,MATCH($A75,'Cycle 1'!$L$10:$L$999,0),1)),INDEX('Cycle 2'!F$10:F$999,MATCH($A75,'Cycle 2'!$L$10:$L$999,0),1)),INDEX('Cycle 3'!F$10:F$999,MATCH($A75,'Cycle 3'!$L$10:$L$999,0),1)),INDEX('Cycle 4'!F$10:F$999,MATCH($A75,'Cycle 4'!$L$10:$L$999,0),1)),INDEX('Cycle 5'!F$10:F$999,MATCH($A75,'Cycle 5'!$L$10:$L$999,0),1)),INDEX('Cycle 6'!F$10:F$999,MATCH($A75,'Cycle 6'!$L$10:$L$999,0),1)),INDEX('Cycle 7'!F$10:F$999,MATCH($A75,'Cycle 7'!$L$10:$L$999,0),1)),INDEX('Cycle 8'!F$10:F$999,MATCH($A75,'Cycle 8'!$L$10:$L$999,0),1)),INDEX('Cycle 9'!F$10:F$999,MATCH($A75,'Cycle 9'!$L$10:$L$999,0),1)),INDEX('Cycle 10'!F$10:F$999,MATCH($A75,'Cycle 10'!$L$10:$L$999,0),1)),INDEX('Cycle 11'!F$10:F$999,MATCH($A75,'Cycle 11'!$L$10:$L$999,0),1)),""))</f>
        <v/>
      </c>
      <c r="H75" t="str">
        <f>IF(IFERROR(IFERROR(IFERROR(IFERROR(IFERROR(IFERROR(IFERROR(IFERROR(IFERROR(IFERROR(IFERROR(IFERROR(INDEX(Summer!G$10:G$999,MATCH($A75,Summer!$L$10:$L$999,0),1),INDEX('Cycle 1'!G$10:G$999,MATCH($A75,'Cycle 1'!$L$10:$L$999,0),1)),INDEX('Cycle 2'!G$10:G$999,MATCH($A75,'Cycle 2'!$L$10:$L$999,0),1)),INDEX('Cycle 3'!G$10:G$999,MATCH($A75,'Cycle 3'!$L$10:$L$999,0),1)),INDEX('Cycle 4'!G$10:G$999,MATCH($A75,'Cycle 4'!$L$10:$L$999,0),1)),INDEX('Cycle 5'!G$10:G$999,MATCH($A75,'Cycle 5'!$L$10:$L$999,0),1)),INDEX('Cycle 6'!G$10:G$999,MATCH($A75,'Cycle 6'!$L$10:$L$999,0),1)),INDEX('Cycle 7'!G$10:G$999,MATCH($A75,'Cycle 7'!$L$10:$L$999,0),1)),INDEX('Cycle 8'!G$10:G$999,MATCH($A75,'Cycle 8'!$L$10:$L$999,0),1)),INDEX('Cycle 9'!G$10:G$999,MATCH($A75,'Cycle 9'!$L$10:$L$999,0),1)),INDEX('Cycle 10'!G$10:G$999,MATCH($A75,'Cycle 10'!$L$10:$L$999,0),1)),INDEX('Cycle 11'!G$10:G$999,MATCH($A75,'Cycle 11'!$L$10:$L$999,0),1)),"")="","",IFERROR(IFERROR(IFERROR(IFERROR(IFERROR(IFERROR(IFERROR(IFERROR(IFERROR(IFERROR(IFERROR(IFERROR(INDEX(Summer!G$10:G$999,MATCH($A75,Summer!$L$10:$L$999,0),1),INDEX('Cycle 1'!G$10:G$999,MATCH($A75,'Cycle 1'!$L$10:$L$999,0),1)),INDEX('Cycle 2'!G$10:G$999,MATCH($A75,'Cycle 2'!$L$10:$L$999,0),1)),INDEX('Cycle 3'!G$10:G$999,MATCH($A75,'Cycle 3'!$L$10:$L$999,0),1)),INDEX('Cycle 4'!G$10:G$999,MATCH($A75,'Cycle 4'!$L$10:$L$999,0),1)),INDEX('Cycle 5'!G$10:G$999,MATCH($A75,'Cycle 5'!$L$10:$L$999,0),1)),INDEX('Cycle 6'!G$10:G$999,MATCH($A75,'Cycle 6'!$L$10:$L$999,0),1)),INDEX('Cycle 7'!G$10:G$999,MATCH($A75,'Cycle 7'!$L$10:$L$999,0),1)),INDEX('Cycle 8'!G$10:G$999,MATCH($A75,'Cycle 8'!$L$10:$L$999,0),1)),INDEX('Cycle 9'!G$10:G$999,MATCH($A75,'Cycle 9'!$L$10:$L$999,0),1)),INDEX('Cycle 10'!G$10:G$999,MATCH($A75,'Cycle 10'!$L$10:$L$999,0),1)),INDEX('Cycle 11'!G$10:G$999,MATCH($A75,'Cycle 11'!$L$10:$L$999,0),1)),""))</f>
        <v/>
      </c>
      <c r="I75">
        <f>IFERROR(IF(C75="",MAX(I$1:I74),IF(ROW(C$2)=ROW(C75),1,IF(ISERROR(VLOOKUP(C75,C$2:C74,1,FALSE)),MAX(I$1:I74)+1,MAX(I$1:I74)))),"")</f>
        <v>0</v>
      </c>
      <c r="J75" t="str">
        <f t="shared" si="9"/>
        <v/>
      </c>
      <c r="K75" t="str">
        <f t="shared" si="11"/>
        <v/>
      </c>
      <c r="L75" t="str">
        <f t="shared" si="11"/>
        <v/>
      </c>
      <c r="M75" t="str">
        <f t="shared" si="11"/>
        <v/>
      </c>
      <c r="N75" t="str">
        <f t="shared" si="11"/>
        <v/>
      </c>
      <c r="O75" t="str">
        <f t="shared" si="11"/>
        <v/>
      </c>
      <c r="P75" t="str">
        <f t="shared" si="11"/>
        <v/>
      </c>
      <c r="Q75" t="str">
        <f t="shared" si="11"/>
        <v/>
      </c>
      <c r="R75" t="str">
        <f t="shared" si="11"/>
        <v/>
      </c>
      <c r="S75" t="str">
        <f t="shared" si="11"/>
        <v/>
      </c>
      <c r="T75" t="str">
        <f t="shared" si="11"/>
        <v/>
      </c>
      <c r="U75" t="str">
        <f t="shared" si="11"/>
        <v/>
      </c>
      <c r="V75" t="str">
        <f t="shared" si="11"/>
        <v/>
      </c>
      <c r="W75" t="str">
        <f t="shared" si="10"/>
        <v/>
      </c>
      <c r="X75">
        <f>IF(OR(H75="No",H75=""),0,IF(COUNTIFS(H$2:H75,"Yes",C$2:C75,C75)&gt;1,0,COUNTIFS(H$2:H75,"Yes",C$2:C75,C75)))+IF(X74=$X$1,0,X74)</f>
        <v>0</v>
      </c>
    </row>
    <row r="76" spans="1:24" x14ac:dyDescent="0.3">
      <c r="A76">
        <f>ROWS($A$2:$A76)</f>
        <v>75</v>
      </c>
      <c r="B76" t="str">
        <f>IF(ISERROR(VLOOKUP(A76,Summer!L$11:L$500,1,FALSE)),IF(ISERROR(VLOOKUP(A76,'Cycle 1'!L$11:L$500,1,FALSE)),IF(ISERROR(VLOOKUP(A76,'Cycle 2'!L$11:L$500,1,FALSE)),IF(ISERROR(VLOOKUP(A76,'Cycle 3'!L$11:L$500,1,FALSE)),IF(ISERROR(VLOOKUP(A76,'Cycle 4'!L$11:L$500,1,FALSE)),IF(ISERROR(VLOOKUP(A76,'Cycle 5'!L$11:L$500,1,FALSE)),IF(ISERROR(VLOOKUP(A76,'Cycle 6'!L$11:L$500,1,FALSE)),IF(ISERROR(VLOOKUP(A76,'Cycle 7'!L$11:L$500,1,FALSE)),IF(ISERROR(VLOOKUP(A76,'Cycle 8'!L$11:L$500,1,FALSE)),IF(ISERROR(VLOOKUP(A76,'Cycle 9'!L$11:L$500,1,FALSE)),IF(ISERROR(VLOOKUP(A76,'Cycle 10'!L$11:L$500,1,FALSE)),IF(ISERROR(VLOOKUP(A76,'Cycle 11'!L$11:L$500,1,FALSE)),"","Cycle 11"),"Cycle 10"),"Cycle 9"),"Cycle 8"),"Cycle 7"),"Cycle 6"),"Cycle 5"),"Cycle 4"),"Cycle 3"),"Cycle 2"),"Cycle 1"),"Summer")</f>
        <v/>
      </c>
      <c r="C76" t="str">
        <f>IF(IFERROR(IFERROR(IFERROR(IFERROR(IFERROR(IFERROR(IFERROR(IFERROR(IFERROR(IFERROR(IFERROR(IFERROR(INDEX(Summer!B$10:B$999,MATCH($A76,Summer!$L$10:$L$999,0),1),INDEX('Cycle 1'!B$10:B$999,MATCH($A76,'Cycle 1'!$L$10:$L$999,0),1)),INDEX('Cycle 2'!B$10:B$999,MATCH($A76,'Cycle 2'!$L$10:$L$999,0),1)),INDEX('Cycle 3'!B$10:B$999,MATCH($A76,'Cycle 3'!$L$10:$L$999,0),1)),INDEX('Cycle 4'!B$10:B$999,MATCH($A76,'Cycle 4'!$L$10:$L$999,0),1)),INDEX('Cycle 5'!B$10:B$999,MATCH($A76,'Cycle 5'!$L$10:$L$999,0),1)),INDEX('Cycle 6'!B$10:B$999,MATCH($A76,'Cycle 6'!$L$10:$L$999,0),1)),INDEX('Cycle 7'!B$10:B$999,MATCH($A76,'Cycle 7'!$L$10:$L$999,0),1)),INDEX('Cycle 8'!B$10:B$999,MATCH($A76,'Cycle 8'!$L$10:$L$999,0),1)),INDEX('Cycle 9'!B$10:B$999,MATCH($A76,'Cycle 9'!$L$10:$L$999,0),1)),INDEX('Cycle 10'!B$10:B$999,MATCH($A76,'Cycle 10'!$L$10:$L$999,0),1)),INDEX('Cycle 11'!B$10:B$999,MATCH($A76,'Cycle 11'!$L$10:$L$999,0),1)),"")="","",IFERROR(IFERROR(IFERROR(IFERROR(IFERROR(IFERROR(IFERROR(IFERROR(IFERROR(IFERROR(IFERROR(IFERROR(INDEX(Summer!B$10:B$999,MATCH($A76,Summer!$L$10:$L$999,0),1),INDEX('Cycle 1'!B$10:B$999,MATCH($A76,'Cycle 1'!$L$10:$L$999,0),1)),INDEX('Cycle 2'!B$10:B$999,MATCH($A76,'Cycle 2'!$L$10:$L$999,0),1)),INDEX('Cycle 3'!B$10:B$999,MATCH($A76,'Cycle 3'!$L$10:$L$999,0),1)),INDEX('Cycle 4'!B$10:B$999,MATCH($A76,'Cycle 4'!$L$10:$L$999,0),1)),INDEX('Cycle 5'!B$10:B$999,MATCH($A76,'Cycle 5'!$L$10:$L$999,0),1)),INDEX('Cycle 6'!B$10:B$999,MATCH($A76,'Cycle 6'!$L$10:$L$999,0),1)),INDEX('Cycle 7'!B$10:B$999,MATCH($A76,'Cycle 7'!$L$10:$L$999,0),1)),INDEX('Cycle 8'!B$10:B$999,MATCH($A76,'Cycle 8'!$L$10:$L$999,0),1)),INDEX('Cycle 9'!B$10:B$999,MATCH($A76,'Cycle 9'!$L$10:$L$999,0),1)),INDEX('Cycle 10'!B$10:B$999,MATCH($A76,'Cycle 10'!$L$10:$L$999,0),1)),INDEX('Cycle 11'!B$10:B$999,MATCH($A76,'Cycle 11'!$L$10:$L$999,0),1)),""))</f>
        <v/>
      </c>
      <c r="D76" t="str">
        <f>IF(IFERROR(IFERROR(IFERROR(IFERROR(IFERROR(IFERROR(IFERROR(IFERROR(IFERROR(IFERROR(IFERROR(IFERROR(INDEX(Summer!C$10:C$999,MATCH($A76,Summer!$L$10:$L$999,0),1),INDEX('Cycle 1'!C$10:C$999,MATCH($A76,'Cycle 1'!$L$10:$L$999,0),1)),INDEX('Cycle 2'!C$10:C$999,MATCH($A76,'Cycle 2'!$L$10:$L$999,0),1)),INDEX('Cycle 3'!C$10:C$999,MATCH($A76,'Cycle 3'!$L$10:$L$999,0),1)),INDEX('Cycle 4'!C$10:C$999,MATCH($A76,'Cycle 4'!$L$10:$L$999,0),1)),INDEX('Cycle 5'!C$10:C$999,MATCH($A76,'Cycle 5'!$L$10:$L$999,0),1)),INDEX('Cycle 6'!C$10:C$999,MATCH($A76,'Cycle 6'!$L$10:$L$999,0),1)),INDEX('Cycle 7'!C$10:C$999,MATCH($A76,'Cycle 7'!$L$10:$L$999,0),1)),INDEX('Cycle 8'!C$10:C$999,MATCH($A76,'Cycle 8'!$L$10:$L$999,0),1)),INDEX('Cycle 9'!C$10:C$999,MATCH($A76,'Cycle 9'!$L$10:$L$999,0),1)),INDEX('Cycle 10'!C$10:C$999,MATCH($A76,'Cycle 10'!$L$10:$L$999,0),1)),INDEX('Cycle 11'!C$10:C$999,MATCH($A76,'Cycle 11'!$L$10:$L$999,0),1)),"")="","",IFERROR(IFERROR(IFERROR(IFERROR(IFERROR(IFERROR(IFERROR(IFERROR(IFERROR(IFERROR(IFERROR(IFERROR(INDEX(Summer!C$10:C$999,MATCH($A76,Summer!$L$10:$L$999,0),1),INDEX('Cycle 1'!C$10:C$999,MATCH($A76,'Cycle 1'!$L$10:$L$999,0),1)),INDEX('Cycle 2'!C$10:C$999,MATCH($A76,'Cycle 2'!$L$10:$L$999,0),1)),INDEX('Cycle 3'!C$10:C$999,MATCH($A76,'Cycle 3'!$L$10:$L$999,0),1)),INDEX('Cycle 4'!C$10:C$999,MATCH($A76,'Cycle 4'!$L$10:$L$999,0),1)),INDEX('Cycle 5'!C$10:C$999,MATCH($A76,'Cycle 5'!$L$10:$L$999,0),1)),INDEX('Cycle 6'!C$10:C$999,MATCH($A76,'Cycle 6'!$L$10:$L$999,0),1)),INDEX('Cycle 7'!C$10:C$999,MATCH($A76,'Cycle 7'!$L$10:$L$999,0),1)),INDEX('Cycle 8'!C$10:C$999,MATCH($A76,'Cycle 8'!$L$10:$L$999,0),1)),INDEX('Cycle 9'!C$10:C$999,MATCH($A76,'Cycle 9'!$L$10:$L$999,0),1)),INDEX('Cycle 10'!C$10:C$999,MATCH($A76,'Cycle 10'!$L$10:$L$999,0),1)),INDEX('Cycle 11'!C$10:C$999,MATCH($A76,'Cycle 11'!$L$10:$L$999,0),1)),""))</f>
        <v/>
      </c>
      <c r="E76" t="str">
        <f>IF(IFERROR(IFERROR(IFERROR(IFERROR(IFERROR(IFERROR(IFERROR(IFERROR(IFERROR(IFERROR(IFERROR(IFERROR(INDEX(Summer!D$10:D$999,MATCH($A76,Summer!$L$10:$L$999,0),1),INDEX('Cycle 1'!D$10:D$999,MATCH($A76,'Cycle 1'!$L$10:$L$999,0),1)),INDEX('Cycle 2'!D$10:D$999,MATCH($A76,'Cycle 2'!$L$10:$L$999,0),1)),INDEX('Cycle 3'!D$10:D$999,MATCH($A76,'Cycle 3'!$L$10:$L$999,0),1)),INDEX('Cycle 4'!D$10:D$999,MATCH($A76,'Cycle 4'!$L$10:$L$999,0),1)),INDEX('Cycle 5'!D$10:D$999,MATCH($A76,'Cycle 5'!$L$10:$L$999,0),1)),INDEX('Cycle 6'!D$10:D$999,MATCH($A76,'Cycle 6'!$L$10:$L$999,0),1)),INDEX('Cycle 7'!D$10:D$999,MATCH($A76,'Cycle 7'!$L$10:$L$999,0),1)),INDEX('Cycle 8'!D$10:D$999,MATCH($A76,'Cycle 8'!$L$10:$L$999,0),1)),INDEX('Cycle 9'!D$10:D$999,MATCH($A76,'Cycle 9'!$L$10:$L$999,0),1)),INDEX('Cycle 10'!D$10:D$999,MATCH($A76,'Cycle 10'!$L$10:$L$999,0),1)),INDEX('Cycle 11'!D$10:D$999,MATCH($A76,'Cycle 11'!$L$10:$L$999,0),1)),"")="","",IFERROR(IFERROR(IFERROR(IFERROR(IFERROR(IFERROR(IFERROR(IFERROR(IFERROR(IFERROR(IFERROR(IFERROR(INDEX(Summer!D$10:D$999,MATCH($A76,Summer!$L$10:$L$999,0),1),INDEX('Cycle 1'!D$10:D$999,MATCH($A76,'Cycle 1'!$L$10:$L$999,0),1)),INDEX('Cycle 2'!D$10:D$999,MATCH($A76,'Cycle 2'!$L$10:$L$999,0),1)),INDEX('Cycle 3'!D$10:D$999,MATCH($A76,'Cycle 3'!$L$10:$L$999,0),1)),INDEX('Cycle 4'!D$10:D$999,MATCH($A76,'Cycle 4'!$L$10:$L$999,0),1)),INDEX('Cycle 5'!D$10:D$999,MATCH($A76,'Cycle 5'!$L$10:$L$999,0),1)),INDEX('Cycle 6'!D$10:D$999,MATCH($A76,'Cycle 6'!$L$10:$L$999,0),1)),INDEX('Cycle 7'!D$10:D$999,MATCH($A76,'Cycle 7'!$L$10:$L$999,0),1)),INDEX('Cycle 8'!D$10:D$999,MATCH($A76,'Cycle 8'!$L$10:$L$999,0),1)),INDEX('Cycle 9'!D$10:D$999,MATCH($A76,'Cycle 9'!$L$10:$L$999,0),1)),INDEX('Cycle 10'!D$10:D$999,MATCH($A76,'Cycle 10'!$L$10:$L$999,0),1)),INDEX('Cycle 11'!D$10:D$999,MATCH($A76,'Cycle 11'!$L$10:$L$999,0),1)),""))</f>
        <v/>
      </c>
      <c r="F76" t="str">
        <f>IF(IFERROR(IFERROR(IFERROR(IFERROR(IFERROR(IFERROR(IFERROR(IFERROR(IFERROR(IFERROR(IFERROR(IFERROR(INDEX(Summer!E$10:E$999,MATCH($A76,Summer!$L$10:$L$999,0),1),INDEX('Cycle 1'!E$10:E$999,MATCH($A76,'Cycle 1'!$L$10:$L$999,0),1)),INDEX('Cycle 2'!E$10:E$999,MATCH($A76,'Cycle 2'!$L$10:$L$999,0),1)),INDEX('Cycle 3'!E$10:E$999,MATCH($A76,'Cycle 3'!$L$10:$L$999,0),1)),INDEX('Cycle 4'!E$10:E$999,MATCH($A76,'Cycle 4'!$L$10:$L$999,0),1)),INDEX('Cycle 5'!E$10:E$999,MATCH($A76,'Cycle 5'!$L$10:$L$999,0),1)),INDEX('Cycle 6'!E$10:E$999,MATCH($A76,'Cycle 6'!$L$10:$L$999,0),1)),INDEX('Cycle 7'!E$10:E$999,MATCH($A76,'Cycle 7'!$L$10:$L$999,0),1)),INDEX('Cycle 8'!E$10:E$999,MATCH($A76,'Cycle 8'!$L$10:$L$999,0),1)),INDEX('Cycle 9'!E$10:E$999,MATCH($A76,'Cycle 9'!$L$10:$L$999,0),1)),INDEX('Cycle 10'!E$10:E$999,MATCH($A76,'Cycle 10'!$L$10:$L$999,0),1)),INDEX('Cycle 11'!E$10:E$999,MATCH($A76,'Cycle 11'!$L$10:$L$999,0),1)),"")="","",IFERROR(IFERROR(IFERROR(IFERROR(IFERROR(IFERROR(IFERROR(IFERROR(IFERROR(IFERROR(IFERROR(IFERROR(INDEX(Summer!E$10:E$999,MATCH($A76,Summer!$L$10:$L$999,0),1),INDEX('Cycle 1'!E$10:E$999,MATCH($A76,'Cycle 1'!$L$10:$L$999,0),1)),INDEX('Cycle 2'!E$10:E$999,MATCH($A76,'Cycle 2'!$L$10:$L$999,0),1)),INDEX('Cycle 3'!E$10:E$999,MATCH($A76,'Cycle 3'!$L$10:$L$999,0),1)),INDEX('Cycle 4'!E$10:E$999,MATCH($A76,'Cycle 4'!$L$10:$L$999,0),1)),INDEX('Cycle 5'!E$10:E$999,MATCH($A76,'Cycle 5'!$L$10:$L$999,0),1)),INDEX('Cycle 6'!E$10:E$999,MATCH($A76,'Cycle 6'!$L$10:$L$999,0),1)),INDEX('Cycle 7'!E$10:E$999,MATCH($A76,'Cycle 7'!$L$10:$L$999,0),1)),INDEX('Cycle 8'!E$10:E$999,MATCH($A76,'Cycle 8'!$L$10:$L$999,0),1)),INDEX('Cycle 9'!E$10:E$999,MATCH($A76,'Cycle 9'!$L$10:$L$999,0),1)),INDEX('Cycle 10'!E$10:E$999,MATCH($A76,'Cycle 10'!$L$10:$L$999,0),1)),INDEX('Cycle 11'!E$10:E$999,MATCH($A76,'Cycle 11'!$L$10:$L$999,0),1)),""))</f>
        <v/>
      </c>
      <c r="G76" t="str">
        <f>IF(IFERROR(IFERROR(IFERROR(IFERROR(IFERROR(IFERROR(IFERROR(IFERROR(IFERROR(IFERROR(IFERROR(IFERROR(INDEX(Summer!F$10:F$999,MATCH($A76,Summer!$L$10:$L$999,0),1),INDEX('Cycle 1'!F$10:F$999,MATCH($A76,'Cycle 1'!$L$10:$L$999,0),1)),INDEX('Cycle 2'!F$10:F$999,MATCH($A76,'Cycle 2'!$L$10:$L$999,0),1)),INDEX('Cycle 3'!F$10:F$999,MATCH($A76,'Cycle 3'!$L$10:$L$999,0),1)),INDEX('Cycle 4'!F$10:F$999,MATCH($A76,'Cycle 4'!$L$10:$L$999,0),1)),INDEX('Cycle 5'!F$10:F$999,MATCH($A76,'Cycle 5'!$L$10:$L$999,0),1)),INDEX('Cycle 6'!F$10:F$999,MATCH($A76,'Cycle 6'!$L$10:$L$999,0),1)),INDEX('Cycle 7'!F$10:F$999,MATCH($A76,'Cycle 7'!$L$10:$L$999,0),1)),INDEX('Cycle 8'!F$10:F$999,MATCH($A76,'Cycle 8'!$L$10:$L$999,0),1)),INDEX('Cycle 9'!F$10:F$999,MATCH($A76,'Cycle 9'!$L$10:$L$999,0),1)),INDEX('Cycle 10'!F$10:F$999,MATCH($A76,'Cycle 10'!$L$10:$L$999,0),1)),INDEX('Cycle 11'!F$10:F$999,MATCH($A76,'Cycle 11'!$L$10:$L$999,0),1)),"")="","",IFERROR(IFERROR(IFERROR(IFERROR(IFERROR(IFERROR(IFERROR(IFERROR(IFERROR(IFERROR(IFERROR(IFERROR(INDEX(Summer!F$10:F$999,MATCH($A76,Summer!$L$10:$L$999,0),1),INDEX('Cycle 1'!F$10:F$999,MATCH($A76,'Cycle 1'!$L$10:$L$999,0),1)),INDEX('Cycle 2'!F$10:F$999,MATCH($A76,'Cycle 2'!$L$10:$L$999,0),1)),INDEX('Cycle 3'!F$10:F$999,MATCH($A76,'Cycle 3'!$L$10:$L$999,0),1)),INDEX('Cycle 4'!F$10:F$999,MATCH($A76,'Cycle 4'!$L$10:$L$999,0),1)),INDEX('Cycle 5'!F$10:F$999,MATCH($A76,'Cycle 5'!$L$10:$L$999,0),1)),INDEX('Cycle 6'!F$10:F$999,MATCH($A76,'Cycle 6'!$L$10:$L$999,0),1)),INDEX('Cycle 7'!F$10:F$999,MATCH($A76,'Cycle 7'!$L$10:$L$999,0),1)),INDEX('Cycle 8'!F$10:F$999,MATCH($A76,'Cycle 8'!$L$10:$L$999,0),1)),INDEX('Cycle 9'!F$10:F$999,MATCH($A76,'Cycle 9'!$L$10:$L$999,0),1)),INDEX('Cycle 10'!F$10:F$999,MATCH($A76,'Cycle 10'!$L$10:$L$999,0),1)),INDEX('Cycle 11'!F$10:F$999,MATCH($A76,'Cycle 11'!$L$10:$L$999,0),1)),""))</f>
        <v/>
      </c>
      <c r="H76" t="str">
        <f>IF(IFERROR(IFERROR(IFERROR(IFERROR(IFERROR(IFERROR(IFERROR(IFERROR(IFERROR(IFERROR(IFERROR(IFERROR(INDEX(Summer!G$10:G$999,MATCH($A76,Summer!$L$10:$L$999,0),1),INDEX('Cycle 1'!G$10:G$999,MATCH($A76,'Cycle 1'!$L$10:$L$999,0),1)),INDEX('Cycle 2'!G$10:G$999,MATCH($A76,'Cycle 2'!$L$10:$L$999,0),1)),INDEX('Cycle 3'!G$10:G$999,MATCH($A76,'Cycle 3'!$L$10:$L$999,0),1)),INDEX('Cycle 4'!G$10:G$999,MATCH($A76,'Cycle 4'!$L$10:$L$999,0),1)),INDEX('Cycle 5'!G$10:G$999,MATCH($A76,'Cycle 5'!$L$10:$L$999,0),1)),INDEX('Cycle 6'!G$10:G$999,MATCH($A76,'Cycle 6'!$L$10:$L$999,0),1)),INDEX('Cycle 7'!G$10:G$999,MATCH($A76,'Cycle 7'!$L$10:$L$999,0),1)),INDEX('Cycle 8'!G$10:G$999,MATCH($A76,'Cycle 8'!$L$10:$L$999,0),1)),INDEX('Cycle 9'!G$10:G$999,MATCH($A76,'Cycle 9'!$L$10:$L$999,0),1)),INDEX('Cycle 10'!G$10:G$999,MATCH($A76,'Cycle 10'!$L$10:$L$999,0),1)),INDEX('Cycle 11'!G$10:G$999,MATCH($A76,'Cycle 11'!$L$10:$L$999,0),1)),"")="","",IFERROR(IFERROR(IFERROR(IFERROR(IFERROR(IFERROR(IFERROR(IFERROR(IFERROR(IFERROR(IFERROR(IFERROR(INDEX(Summer!G$10:G$999,MATCH($A76,Summer!$L$10:$L$999,0),1),INDEX('Cycle 1'!G$10:G$999,MATCH($A76,'Cycle 1'!$L$10:$L$999,0),1)),INDEX('Cycle 2'!G$10:G$999,MATCH($A76,'Cycle 2'!$L$10:$L$999,0),1)),INDEX('Cycle 3'!G$10:G$999,MATCH($A76,'Cycle 3'!$L$10:$L$999,0),1)),INDEX('Cycle 4'!G$10:G$999,MATCH($A76,'Cycle 4'!$L$10:$L$999,0),1)),INDEX('Cycle 5'!G$10:G$999,MATCH($A76,'Cycle 5'!$L$10:$L$999,0),1)),INDEX('Cycle 6'!G$10:G$999,MATCH($A76,'Cycle 6'!$L$10:$L$999,0),1)),INDEX('Cycle 7'!G$10:G$999,MATCH($A76,'Cycle 7'!$L$10:$L$999,0),1)),INDEX('Cycle 8'!G$10:G$999,MATCH($A76,'Cycle 8'!$L$10:$L$999,0),1)),INDEX('Cycle 9'!G$10:G$999,MATCH($A76,'Cycle 9'!$L$10:$L$999,0),1)),INDEX('Cycle 10'!G$10:G$999,MATCH($A76,'Cycle 10'!$L$10:$L$999,0),1)),INDEX('Cycle 11'!G$10:G$999,MATCH($A76,'Cycle 11'!$L$10:$L$999,0),1)),""))</f>
        <v/>
      </c>
      <c r="I76">
        <f>IFERROR(IF(C76="",MAX(I$1:I75),IF(ROW(C$2)=ROW(C76),1,IF(ISERROR(VLOOKUP(C76,C$2:C75,1,FALSE)),MAX(I$1:I75)+1,MAX(I$1:I75)))),"")</f>
        <v>0</v>
      </c>
      <c r="J76" t="str">
        <f t="shared" si="9"/>
        <v/>
      </c>
      <c r="K76" t="str">
        <f t="shared" si="11"/>
        <v/>
      </c>
      <c r="L76" t="str">
        <f t="shared" si="11"/>
        <v/>
      </c>
      <c r="M76" t="str">
        <f t="shared" si="11"/>
        <v/>
      </c>
      <c r="N76" t="str">
        <f t="shared" si="11"/>
        <v/>
      </c>
      <c r="O76" t="str">
        <f t="shared" si="11"/>
        <v/>
      </c>
      <c r="P76" t="str">
        <f t="shared" si="11"/>
        <v/>
      </c>
      <c r="Q76" t="str">
        <f t="shared" si="11"/>
        <v/>
      </c>
      <c r="R76" t="str">
        <f t="shared" si="11"/>
        <v/>
      </c>
      <c r="S76" t="str">
        <f t="shared" si="11"/>
        <v/>
      </c>
      <c r="T76" t="str">
        <f t="shared" si="11"/>
        <v/>
      </c>
      <c r="U76" t="str">
        <f t="shared" si="11"/>
        <v/>
      </c>
      <c r="V76" t="str">
        <f t="shared" si="11"/>
        <v/>
      </c>
      <c r="W76" t="str">
        <f t="shared" si="10"/>
        <v/>
      </c>
      <c r="X76">
        <f>IF(OR(H76="No",H76=""),0,IF(COUNTIFS(H$2:H76,"Yes",C$2:C76,C76)&gt;1,0,COUNTIFS(H$2:H76,"Yes",C$2:C76,C76)))+IF(X75=$X$1,0,X75)</f>
        <v>0</v>
      </c>
    </row>
    <row r="77" spans="1:24" x14ac:dyDescent="0.3">
      <c r="A77">
        <f>ROWS($A$2:$A77)</f>
        <v>76</v>
      </c>
      <c r="B77" t="str">
        <f>IF(ISERROR(VLOOKUP(A77,Summer!L$11:L$500,1,FALSE)),IF(ISERROR(VLOOKUP(A77,'Cycle 1'!L$11:L$500,1,FALSE)),IF(ISERROR(VLOOKUP(A77,'Cycle 2'!L$11:L$500,1,FALSE)),IF(ISERROR(VLOOKUP(A77,'Cycle 3'!L$11:L$500,1,FALSE)),IF(ISERROR(VLOOKUP(A77,'Cycle 4'!L$11:L$500,1,FALSE)),IF(ISERROR(VLOOKUP(A77,'Cycle 5'!L$11:L$500,1,FALSE)),IF(ISERROR(VLOOKUP(A77,'Cycle 6'!L$11:L$500,1,FALSE)),IF(ISERROR(VLOOKUP(A77,'Cycle 7'!L$11:L$500,1,FALSE)),IF(ISERROR(VLOOKUP(A77,'Cycle 8'!L$11:L$500,1,FALSE)),IF(ISERROR(VLOOKUP(A77,'Cycle 9'!L$11:L$500,1,FALSE)),IF(ISERROR(VLOOKUP(A77,'Cycle 10'!L$11:L$500,1,FALSE)),IF(ISERROR(VLOOKUP(A77,'Cycle 11'!L$11:L$500,1,FALSE)),"","Cycle 11"),"Cycle 10"),"Cycle 9"),"Cycle 8"),"Cycle 7"),"Cycle 6"),"Cycle 5"),"Cycle 4"),"Cycle 3"),"Cycle 2"),"Cycle 1"),"Summer")</f>
        <v/>
      </c>
      <c r="C77" t="str">
        <f>IF(IFERROR(IFERROR(IFERROR(IFERROR(IFERROR(IFERROR(IFERROR(IFERROR(IFERROR(IFERROR(IFERROR(IFERROR(INDEX(Summer!B$10:B$999,MATCH($A77,Summer!$L$10:$L$999,0),1),INDEX('Cycle 1'!B$10:B$999,MATCH($A77,'Cycle 1'!$L$10:$L$999,0),1)),INDEX('Cycle 2'!B$10:B$999,MATCH($A77,'Cycle 2'!$L$10:$L$999,0),1)),INDEX('Cycle 3'!B$10:B$999,MATCH($A77,'Cycle 3'!$L$10:$L$999,0),1)),INDEX('Cycle 4'!B$10:B$999,MATCH($A77,'Cycle 4'!$L$10:$L$999,0),1)),INDEX('Cycle 5'!B$10:B$999,MATCH($A77,'Cycle 5'!$L$10:$L$999,0),1)),INDEX('Cycle 6'!B$10:B$999,MATCH($A77,'Cycle 6'!$L$10:$L$999,0),1)),INDEX('Cycle 7'!B$10:B$999,MATCH($A77,'Cycle 7'!$L$10:$L$999,0),1)),INDEX('Cycle 8'!B$10:B$999,MATCH($A77,'Cycle 8'!$L$10:$L$999,0),1)),INDEX('Cycle 9'!B$10:B$999,MATCH($A77,'Cycle 9'!$L$10:$L$999,0),1)),INDEX('Cycle 10'!B$10:B$999,MATCH($A77,'Cycle 10'!$L$10:$L$999,0),1)),INDEX('Cycle 11'!B$10:B$999,MATCH($A77,'Cycle 11'!$L$10:$L$999,0),1)),"")="","",IFERROR(IFERROR(IFERROR(IFERROR(IFERROR(IFERROR(IFERROR(IFERROR(IFERROR(IFERROR(IFERROR(IFERROR(INDEX(Summer!B$10:B$999,MATCH($A77,Summer!$L$10:$L$999,0),1),INDEX('Cycle 1'!B$10:B$999,MATCH($A77,'Cycle 1'!$L$10:$L$999,0),1)),INDEX('Cycle 2'!B$10:B$999,MATCH($A77,'Cycle 2'!$L$10:$L$999,0),1)),INDEX('Cycle 3'!B$10:B$999,MATCH($A77,'Cycle 3'!$L$10:$L$999,0),1)),INDEX('Cycle 4'!B$10:B$999,MATCH($A77,'Cycle 4'!$L$10:$L$999,0),1)),INDEX('Cycle 5'!B$10:B$999,MATCH($A77,'Cycle 5'!$L$10:$L$999,0),1)),INDEX('Cycle 6'!B$10:B$999,MATCH($A77,'Cycle 6'!$L$10:$L$999,0),1)),INDEX('Cycle 7'!B$10:B$999,MATCH($A77,'Cycle 7'!$L$10:$L$999,0),1)),INDEX('Cycle 8'!B$10:B$999,MATCH($A77,'Cycle 8'!$L$10:$L$999,0),1)),INDEX('Cycle 9'!B$10:B$999,MATCH($A77,'Cycle 9'!$L$10:$L$999,0),1)),INDEX('Cycle 10'!B$10:B$999,MATCH($A77,'Cycle 10'!$L$10:$L$999,0),1)),INDEX('Cycle 11'!B$10:B$999,MATCH($A77,'Cycle 11'!$L$10:$L$999,0),1)),""))</f>
        <v/>
      </c>
      <c r="D77" t="str">
        <f>IF(IFERROR(IFERROR(IFERROR(IFERROR(IFERROR(IFERROR(IFERROR(IFERROR(IFERROR(IFERROR(IFERROR(IFERROR(INDEX(Summer!C$10:C$999,MATCH($A77,Summer!$L$10:$L$999,0),1),INDEX('Cycle 1'!C$10:C$999,MATCH($A77,'Cycle 1'!$L$10:$L$999,0),1)),INDEX('Cycle 2'!C$10:C$999,MATCH($A77,'Cycle 2'!$L$10:$L$999,0),1)),INDEX('Cycle 3'!C$10:C$999,MATCH($A77,'Cycle 3'!$L$10:$L$999,0),1)),INDEX('Cycle 4'!C$10:C$999,MATCH($A77,'Cycle 4'!$L$10:$L$999,0),1)),INDEX('Cycle 5'!C$10:C$999,MATCH($A77,'Cycle 5'!$L$10:$L$999,0),1)),INDEX('Cycle 6'!C$10:C$999,MATCH($A77,'Cycle 6'!$L$10:$L$999,0),1)),INDEX('Cycle 7'!C$10:C$999,MATCH($A77,'Cycle 7'!$L$10:$L$999,0),1)),INDEX('Cycle 8'!C$10:C$999,MATCH($A77,'Cycle 8'!$L$10:$L$999,0),1)),INDEX('Cycle 9'!C$10:C$999,MATCH($A77,'Cycle 9'!$L$10:$L$999,0),1)),INDEX('Cycle 10'!C$10:C$999,MATCH($A77,'Cycle 10'!$L$10:$L$999,0),1)),INDEX('Cycle 11'!C$10:C$999,MATCH($A77,'Cycle 11'!$L$10:$L$999,0),1)),"")="","",IFERROR(IFERROR(IFERROR(IFERROR(IFERROR(IFERROR(IFERROR(IFERROR(IFERROR(IFERROR(IFERROR(IFERROR(INDEX(Summer!C$10:C$999,MATCH($A77,Summer!$L$10:$L$999,0),1),INDEX('Cycle 1'!C$10:C$999,MATCH($A77,'Cycle 1'!$L$10:$L$999,0),1)),INDEX('Cycle 2'!C$10:C$999,MATCH($A77,'Cycle 2'!$L$10:$L$999,0),1)),INDEX('Cycle 3'!C$10:C$999,MATCH($A77,'Cycle 3'!$L$10:$L$999,0),1)),INDEX('Cycle 4'!C$10:C$999,MATCH($A77,'Cycle 4'!$L$10:$L$999,0),1)),INDEX('Cycle 5'!C$10:C$999,MATCH($A77,'Cycle 5'!$L$10:$L$999,0),1)),INDEX('Cycle 6'!C$10:C$999,MATCH($A77,'Cycle 6'!$L$10:$L$999,0),1)),INDEX('Cycle 7'!C$10:C$999,MATCH($A77,'Cycle 7'!$L$10:$L$999,0),1)),INDEX('Cycle 8'!C$10:C$999,MATCH($A77,'Cycle 8'!$L$10:$L$999,0),1)),INDEX('Cycle 9'!C$10:C$999,MATCH($A77,'Cycle 9'!$L$10:$L$999,0),1)),INDEX('Cycle 10'!C$10:C$999,MATCH($A77,'Cycle 10'!$L$10:$L$999,0),1)),INDEX('Cycle 11'!C$10:C$999,MATCH($A77,'Cycle 11'!$L$10:$L$999,0),1)),""))</f>
        <v/>
      </c>
      <c r="E77" t="str">
        <f>IF(IFERROR(IFERROR(IFERROR(IFERROR(IFERROR(IFERROR(IFERROR(IFERROR(IFERROR(IFERROR(IFERROR(IFERROR(INDEX(Summer!D$10:D$999,MATCH($A77,Summer!$L$10:$L$999,0),1),INDEX('Cycle 1'!D$10:D$999,MATCH($A77,'Cycle 1'!$L$10:$L$999,0),1)),INDEX('Cycle 2'!D$10:D$999,MATCH($A77,'Cycle 2'!$L$10:$L$999,0),1)),INDEX('Cycle 3'!D$10:D$999,MATCH($A77,'Cycle 3'!$L$10:$L$999,0),1)),INDEX('Cycle 4'!D$10:D$999,MATCH($A77,'Cycle 4'!$L$10:$L$999,0),1)),INDEX('Cycle 5'!D$10:D$999,MATCH($A77,'Cycle 5'!$L$10:$L$999,0),1)),INDEX('Cycle 6'!D$10:D$999,MATCH($A77,'Cycle 6'!$L$10:$L$999,0),1)),INDEX('Cycle 7'!D$10:D$999,MATCH($A77,'Cycle 7'!$L$10:$L$999,0),1)),INDEX('Cycle 8'!D$10:D$999,MATCH($A77,'Cycle 8'!$L$10:$L$999,0),1)),INDEX('Cycle 9'!D$10:D$999,MATCH($A77,'Cycle 9'!$L$10:$L$999,0),1)),INDEX('Cycle 10'!D$10:D$999,MATCH($A77,'Cycle 10'!$L$10:$L$999,0),1)),INDEX('Cycle 11'!D$10:D$999,MATCH($A77,'Cycle 11'!$L$10:$L$999,0),1)),"")="","",IFERROR(IFERROR(IFERROR(IFERROR(IFERROR(IFERROR(IFERROR(IFERROR(IFERROR(IFERROR(IFERROR(IFERROR(INDEX(Summer!D$10:D$999,MATCH($A77,Summer!$L$10:$L$999,0),1),INDEX('Cycle 1'!D$10:D$999,MATCH($A77,'Cycle 1'!$L$10:$L$999,0),1)),INDEX('Cycle 2'!D$10:D$999,MATCH($A77,'Cycle 2'!$L$10:$L$999,0),1)),INDEX('Cycle 3'!D$10:D$999,MATCH($A77,'Cycle 3'!$L$10:$L$999,0),1)),INDEX('Cycle 4'!D$10:D$999,MATCH($A77,'Cycle 4'!$L$10:$L$999,0),1)),INDEX('Cycle 5'!D$10:D$999,MATCH($A77,'Cycle 5'!$L$10:$L$999,0),1)),INDEX('Cycle 6'!D$10:D$999,MATCH($A77,'Cycle 6'!$L$10:$L$999,0),1)),INDEX('Cycle 7'!D$10:D$999,MATCH($A77,'Cycle 7'!$L$10:$L$999,0),1)),INDEX('Cycle 8'!D$10:D$999,MATCH($A77,'Cycle 8'!$L$10:$L$999,0),1)),INDEX('Cycle 9'!D$10:D$999,MATCH($A77,'Cycle 9'!$L$10:$L$999,0),1)),INDEX('Cycle 10'!D$10:D$999,MATCH($A77,'Cycle 10'!$L$10:$L$999,0),1)),INDEX('Cycle 11'!D$10:D$999,MATCH($A77,'Cycle 11'!$L$10:$L$999,0),1)),""))</f>
        <v/>
      </c>
      <c r="F77" t="str">
        <f>IF(IFERROR(IFERROR(IFERROR(IFERROR(IFERROR(IFERROR(IFERROR(IFERROR(IFERROR(IFERROR(IFERROR(IFERROR(INDEX(Summer!E$10:E$999,MATCH($A77,Summer!$L$10:$L$999,0),1),INDEX('Cycle 1'!E$10:E$999,MATCH($A77,'Cycle 1'!$L$10:$L$999,0),1)),INDEX('Cycle 2'!E$10:E$999,MATCH($A77,'Cycle 2'!$L$10:$L$999,0),1)),INDEX('Cycle 3'!E$10:E$999,MATCH($A77,'Cycle 3'!$L$10:$L$999,0),1)),INDEX('Cycle 4'!E$10:E$999,MATCH($A77,'Cycle 4'!$L$10:$L$999,0),1)),INDEX('Cycle 5'!E$10:E$999,MATCH($A77,'Cycle 5'!$L$10:$L$999,0),1)),INDEX('Cycle 6'!E$10:E$999,MATCH($A77,'Cycle 6'!$L$10:$L$999,0),1)),INDEX('Cycle 7'!E$10:E$999,MATCH($A77,'Cycle 7'!$L$10:$L$999,0),1)),INDEX('Cycle 8'!E$10:E$999,MATCH($A77,'Cycle 8'!$L$10:$L$999,0),1)),INDEX('Cycle 9'!E$10:E$999,MATCH($A77,'Cycle 9'!$L$10:$L$999,0),1)),INDEX('Cycle 10'!E$10:E$999,MATCH($A77,'Cycle 10'!$L$10:$L$999,0),1)),INDEX('Cycle 11'!E$10:E$999,MATCH($A77,'Cycle 11'!$L$10:$L$999,0),1)),"")="","",IFERROR(IFERROR(IFERROR(IFERROR(IFERROR(IFERROR(IFERROR(IFERROR(IFERROR(IFERROR(IFERROR(IFERROR(INDEX(Summer!E$10:E$999,MATCH($A77,Summer!$L$10:$L$999,0),1),INDEX('Cycle 1'!E$10:E$999,MATCH($A77,'Cycle 1'!$L$10:$L$999,0),1)),INDEX('Cycle 2'!E$10:E$999,MATCH($A77,'Cycle 2'!$L$10:$L$999,0),1)),INDEX('Cycle 3'!E$10:E$999,MATCH($A77,'Cycle 3'!$L$10:$L$999,0),1)),INDEX('Cycle 4'!E$10:E$999,MATCH($A77,'Cycle 4'!$L$10:$L$999,0),1)),INDEX('Cycle 5'!E$10:E$999,MATCH($A77,'Cycle 5'!$L$10:$L$999,0),1)),INDEX('Cycle 6'!E$10:E$999,MATCH($A77,'Cycle 6'!$L$10:$L$999,0),1)),INDEX('Cycle 7'!E$10:E$999,MATCH($A77,'Cycle 7'!$L$10:$L$999,0),1)),INDEX('Cycle 8'!E$10:E$999,MATCH($A77,'Cycle 8'!$L$10:$L$999,0),1)),INDEX('Cycle 9'!E$10:E$999,MATCH($A77,'Cycle 9'!$L$10:$L$999,0),1)),INDEX('Cycle 10'!E$10:E$999,MATCH($A77,'Cycle 10'!$L$10:$L$999,0),1)),INDEX('Cycle 11'!E$10:E$999,MATCH($A77,'Cycle 11'!$L$10:$L$999,0),1)),""))</f>
        <v/>
      </c>
      <c r="G77" t="str">
        <f>IF(IFERROR(IFERROR(IFERROR(IFERROR(IFERROR(IFERROR(IFERROR(IFERROR(IFERROR(IFERROR(IFERROR(IFERROR(INDEX(Summer!F$10:F$999,MATCH($A77,Summer!$L$10:$L$999,0),1),INDEX('Cycle 1'!F$10:F$999,MATCH($A77,'Cycle 1'!$L$10:$L$999,0),1)),INDEX('Cycle 2'!F$10:F$999,MATCH($A77,'Cycle 2'!$L$10:$L$999,0),1)),INDEX('Cycle 3'!F$10:F$999,MATCH($A77,'Cycle 3'!$L$10:$L$999,0),1)),INDEX('Cycle 4'!F$10:F$999,MATCH($A77,'Cycle 4'!$L$10:$L$999,0),1)),INDEX('Cycle 5'!F$10:F$999,MATCH($A77,'Cycle 5'!$L$10:$L$999,0),1)),INDEX('Cycle 6'!F$10:F$999,MATCH($A77,'Cycle 6'!$L$10:$L$999,0),1)),INDEX('Cycle 7'!F$10:F$999,MATCH($A77,'Cycle 7'!$L$10:$L$999,0),1)),INDEX('Cycle 8'!F$10:F$999,MATCH($A77,'Cycle 8'!$L$10:$L$999,0),1)),INDEX('Cycle 9'!F$10:F$999,MATCH($A77,'Cycle 9'!$L$10:$L$999,0),1)),INDEX('Cycle 10'!F$10:F$999,MATCH($A77,'Cycle 10'!$L$10:$L$999,0),1)),INDEX('Cycle 11'!F$10:F$999,MATCH($A77,'Cycle 11'!$L$10:$L$999,0),1)),"")="","",IFERROR(IFERROR(IFERROR(IFERROR(IFERROR(IFERROR(IFERROR(IFERROR(IFERROR(IFERROR(IFERROR(IFERROR(INDEX(Summer!F$10:F$999,MATCH($A77,Summer!$L$10:$L$999,0),1),INDEX('Cycle 1'!F$10:F$999,MATCH($A77,'Cycle 1'!$L$10:$L$999,0),1)),INDEX('Cycle 2'!F$10:F$999,MATCH($A77,'Cycle 2'!$L$10:$L$999,0),1)),INDEX('Cycle 3'!F$10:F$999,MATCH($A77,'Cycle 3'!$L$10:$L$999,0),1)),INDEX('Cycle 4'!F$10:F$999,MATCH($A77,'Cycle 4'!$L$10:$L$999,0),1)),INDEX('Cycle 5'!F$10:F$999,MATCH($A77,'Cycle 5'!$L$10:$L$999,0),1)),INDEX('Cycle 6'!F$10:F$999,MATCH($A77,'Cycle 6'!$L$10:$L$999,0),1)),INDEX('Cycle 7'!F$10:F$999,MATCH($A77,'Cycle 7'!$L$10:$L$999,0),1)),INDEX('Cycle 8'!F$10:F$999,MATCH($A77,'Cycle 8'!$L$10:$L$999,0),1)),INDEX('Cycle 9'!F$10:F$999,MATCH($A77,'Cycle 9'!$L$10:$L$999,0),1)),INDEX('Cycle 10'!F$10:F$999,MATCH($A77,'Cycle 10'!$L$10:$L$999,0),1)),INDEX('Cycle 11'!F$10:F$999,MATCH($A77,'Cycle 11'!$L$10:$L$999,0),1)),""))</f>
        <v/>
      </c>
      <c r="H77" t="str">
        <f>IF(IFERROR(IFERROR(IFERROR(IFERROR(IFERROR(IFERROR(IFERROR(IFERROR(IFERROR(IFERROR(IFERROR(IFERROR(INDEX(Summer!G$10:G$999,MATCH($A77,Summer!$L$10:$L$999,0),1),INDEX('Cycle 1'!G$10:G$999,MATCH($A77,'Cycle 1'!$L$10:$L$999,0),1)),INDEX('Cycle 2'!G$10:G$999,MATCH($A77,'Cycle 2'!$L$10:$L$999,0),1)),INDEX('Cycle 3'!G$10:G$999,MATCH($A77,'Cycle 3'!$L$10:$L$999,0),1)),INDEX('Cycle 4'!G$10:G$999,MATCH($A77,'Cycle 4'!$L$10:$L$999,0),1)),INDEX('Cycle 5'!G$10:G$999,MATCH($A77,'Cycle 5'!$L$10:$L$999,0),1)),INDEX('Cycle 6'!G$10:G$999,MATCH($A77,'Cycle 6'!$L$10:$L$999,0),1)),INDEX('Cycle 7'!G$10:G$999,MATCH($A77,'Cycle 7'!$L$10:$L$999,0),1)),INDEX('Cycle 8'!G$10:G$999,MATCH($A77,'Cycle 8'!$L$10:$L$999,0),1)),INDEX('Cycle 9'!G$10:G$999,MATCH($A77,'Cycle 9'!$L$10:$L$999,0),1)),INDEX('Cycle 10'!G$10:G$999,MATCH($A77,'Cycle 10'!$L$10:$L$999,0),1)),INDEX('Cycle 11'!G$10:G$999,MATCH($A77,'Cycle 11'!$L$10:$L$999,0),1)),"")="","",IFERROR(IFERROR(IFERROR(IFERROR(IFERROR(IFERROR(IFERROR(IFERROR(IFERROR(IFERROR(IFERROR(IFERROR(INDEX(Summer!G$10:G$999,MATCH($A77,Summer!$L$10:$L$999,0),1),INDEX('Cycle 1'!G$10:G$999,MATCH($A77,'Cycle 1'!$L$10:$L$999,0),1)),INDEX('Cycle 2'!G$10:G$999,MATCH($A77,'Cycle 2'!$L$10:$L$999,0),1)),INDEX('Cycle 3'!G$10:G$999,MATCH($A77,'Cycle 3'!$L$10:$L$999,0),1)),INDEX('Cycle 4'!G$10:G$999,MATCH($A77,'Cycle 4'!$L$10:$L$999,0),1)),INDEX('Cycle 5'!G$10:G$999,MATCH($A77,'Cycle 5'!$L$10:$L$999,0),1)),INDEX('Cycle 6'!G$10:G$999,MATCH($A77,'Cycle 6'!$L$10:$L$999,0),1)),INDEX('Cycle 7'!G$10:G$999,MATCH($A77,'Cycle 7'!$L$10:$L$999,0),1)),INDEX('Cycle 8'!G$10:G$999,MATCH($A77,'Cycle 8'!$L$10:$L$999,0),1)),INDEX('Cycle 9'!G$10:G$999,MATCH($A77,'Cycle 9'!$L$10:$L$999,0),1)),INDEX('Cycle 10'!G$10:G$999,MATCH($A77,'Cycle 10'!$L$10:$L$999,0),1)),INDEX('Cycle 11'!G$10:G$999,MATCH($A77,'Cycle 11'!$L$10:$L$999,0),1)),""))</f>
        <v/>
      </c>
      <c r="I77">
        <f>IFERROR(IF(C77="",MAX(I$1:I76),IF(ROW(C$2)=ROW(C77),1,IF(ISERROR(VLOOKUP(C77,C$2:C76,1,FALSE)),MAX(I$1:I76)+1,MAX(I$1:I76)))),"")</f>
        <v>0</v>
      </c>
      <c r="J77" t="str">
        <f t="shared" si="9"/>
        <v/>
      </c>
      <c r="K77" t="str">
        <f t="shared" si="11"/>
        <v/>
      </c>
      <c r="L77" t="str">
        <f t="shared" si="11"/>
        <v/>
      </c>
      <c r="M77" t="str">
        <f t="shared" si="11"/>
        <v/>
      </c>
      <c r="N77" t="str">
        <f t="shared" si="11"/>
        <v/>
      </c>
      <c r="O77" t="str">
        <f t="shared" si="11"/>
        <v/>
      </c>
      <c r="P77" t="str">
        <f t="shared" si="11"/>
        <v/>
      </c>
      <c r="Q77" t="str">
        <f t="shared" si="11"/>
        <v/>
      </c>
      <c r="R77" t="str">
        <f t="shared" si="11"/>
        <v/>
      </c>
      <c r="S77" t="str">
        <f t="shared" si="11"/>
        <v/>
      </c>
      <c r="T77" t="str">
        <f t="shared" si="11"/>
        <v/>
      </c>
      <c r="U77" t="str">
        <f t="shared" si="11"/>
        <v/>
      </c>
      <c r="V77" t="str">
        <f t="shared" si="11"/>
        <v/>
      </c>
      <c r="W77" t="str">
        <f t="shared" si="10"/>
        <v/>
      </c>
      <c r="X77">
        <f>IF(OR(H77="No",H77=""),0,IF(COUNTIFS(H$2:H77,"Yes",C$2:C77,C77)&gt;1,0,COUNTIFS(H$2:H77,"Yes",C$2:C77,C77)))+IF(X76=$X$1,0,X76)</f>
        <v>0</v>
      </c>
    </row>
    <row r="78" spans="1:24" x14ac:dyDescent="0.3">
      <c r="A78">
        <f>ROWS($A$2:$A78)</f>
        <v>77</v>
      </c>
      <c r="B78" t="str">
        <f>IF(ISERROR(VLOOKUP(A78,Summer!L$11:L$500,1,FALSE)),IF(ISERROR(VLOOKUP(A78,'Cycle 1'!L$11:L$500,1,FALSE)),IF(ISERROR(VLOOKUP(A78,'Cycle 2'!L$11:L$500,1,FALSE)),IF(ISERROR(VLOOKUP(A78,'Cycle 3'!L$11:L$500,1,FALSE)),IF(ISERROR(VLOOKUP(A78,'Cycle 4'!L$11:L$500,1,FALSE)),IF(ISERROR(VLOOKUP(A78,'Cycle 5'!L$11:L$500,1,FALSE)),IF(ISERROR(VLOOKUP(A78,'Cycle 6'!L$11:L$500,1,FALSE)),IF(ISERROR(VLOOKUP(A78,'Cycle 7'!L$11:L$500,1,FALSE)),IF(ISERROR(VLOOKUP(A78,'Cycle 8'!L$11:L$500,1,FALSE)),IF(ISERROR(VLOOKUP(A78,'Cycle 9'!L$11:L$500,1,FALSE)),IF(ISERROR(VLOOKUP(A78,'Cycle 10'!L$11:L$500,1,FALSE)),IF(ISERROR(VLOOKUP(A78,'Cycle 11'!L$11:L$500,1,FALSE)),"","Cycle 11"),"Cycle 10"),"Cycle 9"),"Cycle 8"),"Cycle 7"),"Cycle 6"),"Cycle 5"),"Cycle 4"),"Cycle 3"),"Cycle 2"),"Cycle 1"),"Summer")</f>
        <v/>
      </c>
      <c r="C78" t="str">
        <f>IF(IFERROR(IFERROR(IFERROR(IFERROR(IFERROR(IFERROR(IFERROR(IFERROR(IFERROR(IFERROR(IFERROR(IFERROR(INDEX(Summer!B$10:B$999,MATCH($A78,Summer!$L$10:$L$999,0),1),INDEX('Cycle 1'!B$10:B$999,MATCH($A78,'Cycle 1'!$L$10:$L$999,0),1)),INDEX('Cycle 2'!B$10:B$999,MATCH($A78,'Cycle 2'!$L$10:$L$999,0),1)),INDEX('Cycle 3'!B$10:B$999,MATCH($A78,'Cycle 3'!$L$10:$L$999,0),1)),INDEX('Cycle 4'!B$10:B$999,MATCH($A78,'Cycle 4'!$L$10:$L$999,0),1)),INDEX('Cycle 5'!B$10:B$999,MATCH($A78,'Cycle 5'!$L$10:$L$999,0),1)),INDEX('Cycle 6'!B$10:B$999,MATCH($A78,'Cycle 6'!$L$10:$L$999,0),1)),INDEX('Cycle 7'!B$10:B$999,MATCH($A78,'Cycle 7'!$L$10:$L$999,0),1)),INDEX('Cycle 8'!B$10:B$999,MATCH($A78,'Cycle 8'!$L$10:$L$999,0),1)),INDEX('Cycle 9'!B$10:B$999,MATCH($A78,'Cycle 9'!$L$10:$L$999,0),1)),INDEX('Cycle 10'!B$10:B$999,MATCH($A78,'Cycle 10'!$L$10:$L$999,0),1)),INDEX('Cycle 11'!B$10:B$999,MATCH($A78,'Cycle 11'!$L$10:$L$999,0),1)),"")="","",IFERROR(IFERROR(IFERROR(IFERROR(IFERROR(IFERROR(IFERROR(IFERROR(IFERROR(IFERROR(IFERROR(IFERROR(INDEX(Summer!B$10:B$999,MATCH($A78,Summer!$L$10:$L$999,0),1),INDEX('Cycle 1'!B$10:B$999,MATCH($A78,'Cycle 1'!$L$10:$L$999,0),1)),INDEX('Cycle 2'!B$10:B$999,MATCH($A78,'Cycle 2'!$L$10:$L$999,0),1)),INDEX('Cycle 3'!B$10:B$999,MATCH($A78,'Cycle 3'!$L$10:$L$999,0),1)),INDEX('Cycle 4'!B$10:B$999,MATCH($A78,'Cycle 4'!$L$10:$L$999,0),1)),INDEX('Cycle 5'!B$10:B$999,MATCH($A78,'Cycle 5'!$L$10:$L$999,0),1)),INDEX('Cycle 6'!B$10:B$999,MATCH($A78,'Cycle 6'!$L$10:$L$999,0),1)),INDEX('Cycle 7'!B$10:B$999,MATCH($A78,'Cycle 7'!$L$10:$L$999,0),1)),INDEX('Cycle 8'!B$10:B$999,MATCH($A78,'Cycle 8'!$L$10:$L$999,0),1)),INDEX('Cycle 9'!B$10:B$999,MATCH($A78,'Cycle 9'!$L$10:$L$999,0),1)),INDEX('Cycle 10'!B$10:B$999,MATCH($A78,'Cycle 10'!$L$10:$L$999,0),1)),INDEX('Cycle 11'!B$10:B$999,MATCH($A78,'Cycle 11'!$L$10:$L$999,0),1)),""))</f>
        <v/>
      </c>
      <c r="D78" t="str">
        <f>IF(IFERROR(IFERROR(IFERROR(IFERROR(IFERROR(IFERROR(IFERROR(IFERROR(IFERROR(IFERROR(IFERROR(IFERROR(INDEX(Summer!C$10:C$999,MATCH($A78,Summer!$L$10:$L$999,0),1),INDEX('Cycle 1'!C$10:C$999,MATCH($A78,'Cycle 1'!$L$10:$L$999,0),1)),INDEX('Cycle 2'!C$10:C$999,MATCH($A78,'Cycle 2'!$L$10:$L$999,0),1)),INDEX('Cycle 3'!C$10:C$999,MATCH($A78,'Cycle 3'!$L$10:$L$999,0),1)),INDEX('Cycle 4'!C$10:C$999,MATCH($A78,'Cycle 4'!$L$10:$L$999,0),1)),INDEX('Cycle 5'!C$10:C$999,MATCH($A78,'Cycle 5'!$L$10:$L$999,0),1)),INDEX('Cycle 6'!C$10:C$999,MATCH($A78,'Cycle 6'!$L$10:$L$999,0),1)),INDEX('Cycle 7'!C$10:C$999,MATCH($A78,'Cycle 7'!$L$10:$L$999,0),1)),INDEX('Cycle 8'!C$10:C$999,MATCH($A78,'Cycle 8'!$L$10:$L$999,0),1)),INDEX('Cycle 9'!C$10:C$999,MATCH($A78,'Cycle 9'!$L$10:$L$999,0),1)),INDEX('Cycle 10'!C$10:C$999,MATCH($A78,'Cycle 10'!$L$10:$L$999,0),1)),INDEX('Cycle 11'!C$10:C$999,MATCH($A78,'Cycle 11'!$L$10:$L$999,0),1)),"")="","",IFERROR(IFERROR(IFERROR(IFERROR(IFERROR(IFERROR(IFERROR(IFERROR(IFERROR(IFERROR(IFERROR(IFERROR(INDEX(Summer!C$10:C$999,MATCH($A78,Summer!$L$10:$L$999,0),1),INDEX('Cycle 1'!C$10:C$999,MATCH($A78,'Cycle 1'!$L$10:$L$999,0),1)),INDEX('Cycle 2'!C$10:C$999,MATCH($A78,'Cycle 2'!$L$10:$L$999,0),1)),INDEX('Cycle 3'!C$10:C$999,MATCH($A78,'Cycle 3'!$L$10:$L$999,0),1)),INDEX('Cycle 4'!C$10:C$999,MATCH($A78,'Cycle 4'!$L$10:$L$999,0),1)),INDEX('Cycle 5'!C$10:C$999,MATCH($A78,'Cycle 5'!$L$10:$L$999,0),1)),INDEX('Cycle 6'!C$10:C$999,MATCH($A78,'Cycle 6'!$L$10:$L$999,0),1)),INDEX('Cycle 7'!C$10:C$999,MATCH($A78,'Cycle 7'!$L$10:$L$999,0),1)),INDEX('Cycle 8'!C$10:C$999,MATCH($A78,'Cycle 8'!$L$10:$L$999,0),1)),INDEX('Cycle 9'!C$10:C$999,MATCH($A78,'Cycle 9'!$L$10:$L$999,0),1)),INDEX('Cycle 10'!C$10:C$999,MATCH($A78,'Cycle 10'!$L$10:$L$999,0),1)),INDEX('Cycle 11'!C$10:C$999,MATCH($A78,'Cycle 11'!$L$10:$L$999,0),1)),""))</f>
        <v/>
      </c>
      <c r="E78" t="str">
        <f>IF(IFERROR(IFERROR(IFERROR(IFERROR(IFERROR(IFERROR(IFERROR(IFERROR(IFERROR(IFERROR(IFERROR(IFERROR(INDEX(Summer!D$10:D$999,MATCH($A78,Summer!$L$10:$L$999,0),1),INDEX('Cycle 1'!D$10:D$999,MATCH($A78,'Cycle 1'!$L$10:$L$999,0),1)),INDEX('Cycle 2'!D$10:D$999,MATCH($A78,'Cycle 2'!$L$10:$L$999,0),1)),INDEX('Cycle 3'!D$10:D$999,MATCH($A78,'Cycle 3'!$L$10:$L$999,0),1)),INDEX('Cycle 4'!D$10:D$999,MATCH($A78,'Cycle 4'!$L$10:$L$999,0),1)),INDEX('Cycle 5'!D$10:D$999,MATCH($A78,'Cycle 5'!$L$10:$L$999,0),1)),INDEX('Cycle 6'!D$10:D$999,MATCH($A78,'Cycle 6'!$L$10:$L$999,0),1)),INDEX('Cycle 7'!D$10:D$999,MATCH($A78,'Cycle 7'!$L$10:$L$999,0),1)),INDEX('Cycle 8'!D$10:D$999,MATCH($A78,'Cycle 8'!$L$10:$L$999,0),1)),INDEX('Cycle 9'!D$10:D$999,MATCH($A78,'Cycle 9'!$L$10:$L$999,0),1)),INDEX('Cycle 10'!D$10:D$999,MATCH($A78,'Cycle 10'!$L$10:$L$999,0),1)),INDEX('Cycle 11'!D$10:D$999,MATCH($A78,'Cycle 11'!$L$10:$L$999,0),1)),"")="","",IFERROR(IFERROR(IFERROR(IFERROR(IFERROR(IFERROR(IFERROR(IFERROR(IFERROR(IFERROR(IFERROR(IFERROR(INDEX(Summer!D$10:D$999,MATCH($A78,Summer!$L$10:$L$999,0),1),INDEX('Cycle 1'!D$10:D$999,MATCH($A78,'Cycle 1'!$L$10:$L$999,0),1)),INDEX('Cycle 2'!D$10:D$999,MATCH($A78,'Cycle 2'!$L$10:$L$999,0),1)),INDEX('Cycle 3'!D$10:D$999,MATCH($A78,'Cycle 3'!$L$10:$L$999,0),1)),INDEX('Cycle 4'!D$10:D$999,MATCH($A78,'Cycle 4'!$L$10:$L$999,0),1)),INDEX('Cycle 5'!D$10:D$999,MATCH($A78,'Cycle 5'!$L$10:$L$999,0),1)),INDEX('Cycle 6'!D$10:D$999,MATCH($A78,'Cycle 6'!$L$10:$L$999,0),1)),INDEX('Cycle 7'!D$10:D$999,MATCH($A78,'Cycle 7'!$L$10:$L$999,0),1)),INDEX('Cycle 8'!D$10:D$999,MATCH($A78,'Cycle 8'!$L$10:$L$999,0),1)),INDEX('Cycle 9'!D$10:D$999,MATCH($A78,'Cycle 9'!$L$10:$L$999,0),1)),INDEX('Cycle 10'!D$10:D$999,MATCH($A78,'Cycle 10'!$L$10:$L$999,0),1)),INDEX('Cycle 11'!D$10:D$999,MATCH($A78,'Cycle 11'!$L$10:$L$999,0),1)),""))</f>
        <v/>
      </c>
      <c r="F78" t="str">
        <f>IF(IFERROR(IFERROR(IFERROR(IFERROR(IFERROR(IFERROR(IFERROR(IFERROR(IFERROR(IFERROR(IFERROR(IFERROR(INDEX(Summer!E$10:E$999,MATCH($A78,Summer!$L$10:$L$999,0),1),INDEX('Cycle 1'!E$10:E$999,MATCH($A78,'Cycle 1'!$L$10:$L$999,0),1)),INDEX('Cycle 2'!E$10:E$999,MATCH($A78,'Cycle 2'!$L$10:$L$999,0),1)),INDEX('Cycle 3'!E$10:E$999,MATCH($A78,'Cycle 3'!$L$10:$L$999,0),1)),INDEX('Cycle 4'!E$10:E$999,MATCH($A78,'Cycle 4'!$L$10:$L$999,0),1)),INDEX('Cycle 5'!E$10:E$999,MATCH($A78,'Cycle 5'!$L$10:$L$999,0),1)),INDEX('Cycle 6'!E$10:E$999,MATCH($A78,'Cycle 6'!$L$10:$L$999,0),1)),INDEX('Cycle 7'!E$10:E$999,MATCH($A78,'Cycle 7'!$L$10:$L$999,0),1)),INDEX('Cycle 8'!E$10:E$999,MATCH($A78,'Cycle 8'!$L$10:$L$999,0),1)),INDEX('Cycle 9'!E$10:E$999,MATCH($A78,'Cycle 9'!$L$10:$L$999,0),1)),INDEX('Cycle 10'!E$10:E$999,MATCH($A78,'Cycle 10'!$L$10:$L$999,0),1)),INDEX('Cycle 11'!E$10:E$999,MATCH($A78,'Cycle 11'!$L$10:$L$999,0),1)),"")="","",IFERROR(IFERROR(IFERROR(IFERROR(IFERROR(IFERROR(IFERROR(IFERROR(IFERROR(IFERROR(IFERROR(IFERROR(INDEX(Summer!E$10:E$999,MATCH($A78,Summer!$L$10:$L$999,0),1),INDEX('Cycle 1'!E$10:E$999,MATCH($A78,'Cycle 1'!$L$10:$L$999,0),1)),INDEX('Cycle 2'!E$10:E$999,MATCH($A78,'Cycle 2'!$L$10:$L$999,0),1)),INDEX('Cycle 3'!E$10:E$999,MATCH($A78,'Cycle 3'!$L$10:$L$999,0),1)),INDEX('Cycle 4'!E$10:E$999,MATCH($A78,'Cycle 4'!$L$10:$L$999,0),1)),INDEX('Cycle 5'!E$10:E$999,MATCH($A78,'Cycle 5'!$L$10:$L$999,0),1)),INDEX('Cycle 6'!E$10:E$999,MATCH($A78,'Cycle 6'!$L$10:$L$999,0),1)),INDEX('Cycle 7'!E$10:E$999,MATCH($A78,'Cycle 7'!$L$10:$L$999,0),1)),INDEX('Cycle 8'!E$10:E$999,MATCH($A78,'Cycle 8'!$L$10:$L$999,0),1)),INDEX('Cycle 9'!E$10:E$999,MATCH($A78,'Cycle 9'!$L$10:$L$999,0),1)),INDEX('Cycle 10'!E$10:E$999,MATCH($A78,'Cycle 10'!$L$10:$L$999,0),1)),INDEX('Cycle 11'!E$10:E$999,MATCH($A78,'Cycle 11'!$L$10:$L$999,0),1)),""))</f>
        <v/>
      </c>
      <c r="G78" t="str">
        <f>IF(IFERROR(IFERROR(IFERROR(IFERROR(IFERROR(IFERROR(IFERROR(IFERROR(IFERROR(IFERROR(IFERROR(IFERROR(INDEX(Summer!F$10:F$999,MATCH($A78,Summer!$L$10:$L$999,0),1),INDEX('Cycle 1'!F$10:F$999,MATCH($A78,'Cycle 1'!$L$10:$L$999,0),1)),INDEX('Cycle 2'!F$10:F$999,MATCH($A78,'Cycle 2'!$L$10:$L$999,0),1)),INDEX('Cycle 3'!F$10:F$999,MATCH($A78,'Cycle 3'!$L$10:$L$999,0),1)),INDEX('Cycle 4'!F$10:F$999,MATCH($A78,'Cycle 4'!$L$10:$L$999,0),1)),INDEX('Cycle 5'!F$10:F$999,MATCH($A78,'Cycle 5'!$L$10:$L$999,0),1)),INDEX('Cycle 6'!F$10:F$999,MATCH($A78,'Cycle 6'!$L$10:$L$999,0),1)),INDEX('Cycle 7'!F$10:F$999,MATCH($A78,'Cycle 7'!$L$10:$L$999,0),1)),INDEX('Cycle 8'!F$10:F$999,MATCH($A78,'Cycle 8'!$L$10:$L$999,0),1)),INDEX('Cycle 9'!F$10:F$999,MATCH($A78,'Cycle 9'!$L$10:$L$999,0),1)),INDEX('Cycle 10'!F$10:F$999,MATCH($A78,'Cycle 10'!$L$10:$L$999,0),1)),INDEX('Cycle 11'!F$10:F$999,MATCH($A78,'Cycle 11'!$L$10:$L$999,0),1)),"")="","",IFERROR(IFERROR(IFERROR(IFERROR(IFERROR(IFERROR(IFERROR(IFERROR(IFERROR(IFERROR(IFERROR(IFERROR(INDEX(Summer!F$10:F$999,MATCH($A78,Summer!$L$10:$L$999,0),1),INDEX('Cycle 1'!F$10:F$999,MATCH($A78,'Cycle 1'!$L$10:$L$999,0),1)),INDEX('Cycle 2'!F$10:F$999,MATCH($A78,'Cycle 2'!$L$10:$L$999,0),1)),INDEX('Cycle 3'!F$10:F$999,MATCH($A78,'Cycle 3'!$L$10:$L$999,0),1)),INDEX('Cycle 4'!F$10:F$999,MATCH($A78,'Cycle 4'!$L$10:$L$999,0),1)),INDEX('Cycle 5'!F$10:F$999,MATCH($A78,'Cycle 5'!$L$10:$L$999,0),1)),INDEX('Cycle 6'!F$10:F$999,MATCH($A78,'Cycle 6'!$L$10:$L$999,0),1)),INDEX('Cycle 7'!F$10:F$999,MATCH($A78,'Cycle 7'!$L$10:$L$999,0),1)),INDEX('Cycle 8'!F$10:F$999,MATCH($A78,'Cycle 8'!$L$10:$L$999,0),1)),INDEX('Cycle 9'!F$10:F$999,MATCH($A78,'Cycle 9'!$L$10:$L$999,0),1)),INDEX('Cycle 10'!F$10:F$999,MATCH($A78,'Cycle 10'!$L$10:$L$999,0),1)),INDEX('Cycle 11'!F$10:F$999,MATCH($A78,'Cycle 11'!$L$10:$L$999,0),1)),""))</f>
        <v/>
      </c>
      <c r="H78" t="str">
        <f>IF(IFERROR(IFERROR(IFERROR(IFERROR(IFERROR(IFERROR(IFERROR(IFERROR(IFERROR(IFERROR(IFERROR(IFERROR(INDEX(Summer!G$10:G$999,MATCH($A78,Summer!$L$10:$L$999,0),1),INDEX('Cycle 1'!G$10:G$999,MATCH($A78,'Cycle 1'!$L$10:$L$999,0),1)),INDEX('Cycle 2'!G$10:G$999,MATCH($A78,'Cycle 2'!$L$10:$L$999,0),1)),INDEX('Cycle 3'!G$10:G$999,MATCH($A78,'Cycle 3'!$L$10:$L$999,0),1)),INDEX('Cycle 4'!G$10:G$999,MATCH($A78,'Cycle 4'!$L$10:$L$999,0),1)),INDEX('Cycle 5'!G$10:G$999,MATCH($A78,'Cycle 5'!$L$10:$L$999,0),1)),INDEX('Cycle 6'!G$10:G$999,MATCH($A78,'Cycle 6'!$L$10:$L$999,0),1)),INDEX('Cycle 7'!G$10:G$999,MATCH($A78,'Cycle 7'!$L$10:$L$999,0),1)),INDEX('Cycle 8'!G$10:G$999,MATCH($A78,'Cycle 8'!$L$10:$L$999,0),1)),INDEX('Cycle 9'!G$10:G$999,MATCH($A78,'Cycle 9'!$L$10:$L$999,0),1)),INDEX('Cycle 10'!G$10:G$999,MATCH($A78,'Cycle 10'!$L$10:$L$999,0),1)),INDEX('Cycle 11'!G$10:G$999,MATCH($A78,'Cycle 11'!$L$10:$L$999,0),1)),"")="","",IFERROR(IFERROR(IFERROR(IFERROR(IFERROR(IFERROR(IFERROR(IFERROR(IFERROR(IFERROR(IFERROR(IFERROR(INDEX(Summer!G$10:G$999,MATCH($A78,Summer!$L$10:$L$999,0),1),INDEX('Cycle 1'!G$10:G$999,MATCH($A78,'Cycle 1'!$L$10:$L$999,0),1)),INDEX('Cycle 2'!G$10:G$999,MATCH($A78,'Cycle 2'!$L$10:$L$999,0),1)),INDEX('Cycle 3'!G$10:G$999,MATCH($A78,'Cycle 3'!$L$10:$L$999,0),1)),INDEX('Cycle 4'!G$10:G$999,MATCH($A78,'Cycle 4'!$L$10:$L$999,0),1)),INDEX('Cycle 5'!G$10:G$999,MATCH($A78,'Cycle 5'!$L$10:$L$999,0),1)),INDEX('Cycle 6'!G$10:G$999,MATCH($A78,'Cycle 6'!$L$10:$L$999,0),1)),INDEX('Cycle 7'!G$10:G$999,MATCH($A78,'Cycle 7'!$L$10:$L$999,0),1)),INDEX('Cycle 8'!G$10:G$999,MATCH($A78,'Cycle 8'!$L$10:$L$999,0),1)),INDEX('Cycle 9'!G$10:G$999,MATCH($A78,'Cycle 9'!$L$10:$L$999,0),1)),INDEX('Cycle 10'!G$10:G$999,MATCH($A78,'Cycle 10'!$L$10:$L$999,0),1)),INDEX('Cycle 11'!G$10:G$999,MATCH($A78,'Cycle 11'!$L$10:$L$999,0),1)),""))</f>
        <v/>
      </c>
      <c r="I78">
        <f>IFERROR(IF(C78="",MAX(I$1:I77),IF(ROW(C$2)=ROW(C78),1,IF(ISERROR(VLOOKUP(C78,C$2:C77,1,FALSE)),MAX(I$1:I77)+1,MAX(I$1:I77)))),"")</f>
        <v>0</v>
      </c>
      <c r="J78" t="str">
        <f t="shared" si="9"/>
        <v/>
      </c>
      <c r="K78" t="str">
        <f t="shared" si="11"/>
        <v/>
      </c>
      <c r="L78" t="str">
        <f t="shared" si="11"/>
        <v/>
      </c>
      <c r="M78" t="str">
        <f t="shared" si="11"/>
        <v/>
      </c>
      <c r="N78" t="str">
        <f t="shared" si="11"/>
        <v/>
      </c>
      <c r="O78" t="str">
        <f t="shared" si="11"/>
        <v/>
      </c>
      <c r="P78" t="str">
        <f t="shared" si="11"/>
        <v/>
      </c>
      <c r="Q78" t="str">
        <f t="shared" si="11"/>
        <v/>
      </c>
      <c r="R78" t="str">
        <f t="shared" si="11"/>
        <v/>
      </c>
      <c r="S78" t="str">
        <f t="shared" si="11"/>
        <v/>
      </c>
      <c r="T78" t="str">
        <f t="shared" si="11"/>
        <v/>
      </c>
      <c r="U78" t="str">
        <f t="shared" si="11"/>
        <v/>
      </c>
      <c r="V78" t="str">
        <f t="shared" si="11"/>
        <v/>
      </c>
      <c r="W78" t="str">
        <f t="shared" si="10"/>
        <v/>
      </c>
      <c r="X78">
        <f>IF(OR(H78="No",H78=""),0,IF(COUNTIFS(H$2:H78,"Yes",C$2:C78,C78)&gt;1,0,COUNTIFS(H$2:H78,"Yes",C$2:C78,C78)))+IF(X77=$X$1,0,X77)</f>
        <v>0</v>
      </c>
    </row>
    <row r="79" spans="1:24" x14ac:dyDescent="0.3">
      <c r="A79">
        <f>ROWS($A$2:$A79)</f>
        <v>78</v>
      </c>
      <c r="B79" t="str">
        <f>IF(ISERROR(VLOOKUP(A79,Summer!L$11:L$500,1,FALSE)),IF(ISERROR(VLOOKUP(A79,'Cycle 1'!L$11:L$500,1,FALSE)),IF(ISERROR(VLOOKUP(A79,'Cycle 2'!L$11:L$500,1,FALSE)),IF(ISERROR(VLOOKUP(A79,'Cycle 3'!L$11:L$500,1,FALSE)),IF(ISERROR(VLOOKUP(A79,'Cycle 4'!L$11:L$500,1,FALSE)),IF(ISERROR(VLOOKUP(A79,'Cycle 5'!L$11:L$500,1,FALSE)),IF(ISERROR(VLOOKUP(A79,'Cycle 6'!L$11:L$500,1,FALSE)),IF(ISERROR(VLOOKUP(A79,'Cycle 7'!L$11:L$500,1,FALSE)),IF(ISERROR(VLOOKUP(A79,'Cycle 8'!L$11:L$500,1,FALSE)),IF(ISERROR(VLOOKUP(A79,'Cycle 9'!L$11:L$500,1,FALSE)),IF(ISERROR(VLOOKUP(A79,'Cycle 10'!L$11:L$500,1,FALSE)),IF(ISERROR(VLOOKUP(A79,'Cycle 11'!L$11:L$500,1,FALSE)),"","Cycle 11"),"Cycle 10"),"Cycle 9"),"Cycle 8"),"Cycle 7"),"Cycle 6"),"Cycle 5"),"Cycle 4"),"Cycle 3"),"Cycle 2"),"Cycle 1"),"Summer")</f>
        <v/>
      </c>
      <c r="C79" t="str">
        <f>IF(IFERROR(IFERROR(IFERROR(IFERROR(IFERROR(IFERROR(IFERROR(IFERROR(IFERROR(IFERROR(IFERROR(IFERROR(INDEX(Summer!B$10:B$999,MATCH($A79,Summer!$L$10:$L$999,0),1),INDEX('Cycle 1'!B$10:B$999,MATCH($A79,'Cycle 1'!$L$10:$L$999,0),1)),INDEX('Cycle 2'!B$10:B$999,MATCH($A79,'Cycle 2'!$L$10:$L$999,0),1)),INDEX('Cycle 3'!B$10:B$999,MATCH($A79,'Cycle 3'!$L$10:$L$999,0),1)),INDEX('Cycle 4'!B$10:B$999,MATCH($A79,'Cycle 4'!$L$10:$L$999,0),1)),INDEX('Cycle 5'!B$10:B$999,MATCH($A79,'Cycle 5'!$L$10:$L$999,0),1)),INDEX('Cycle 6'!B$10:B$999,MATCH($A79,'Cycle 6'!$L$10:$L$999,0),1)),INDEX('Cycle 7'!B$10:B$999,MATCH($A79,'Cycle 7'!$L$10:$L$999,0),1)),INDEX('Cycle 8'!B$10:B$999,MATCH($A79,'Cycle 8'!$L$10:$L$999,0),1)),INDEX('Cycle 9'!B$10:B$999,MATCH($A79,'Cycle 9'!$L$10:$L$999,0),1)),INDEX('Cycle 10'!B$10:B$999,MATCH($A79,'Cycle 10'!$L$10:$L$999,0),1)),INDEX('Cycle 11'!B$10:B$999,MATCH($A79,'Cycle 11'!$L$10:$L$999,0),1)),"")="","",IFERROR(IFERROR(IFERROR(IFERROR(IFERROR(IFERROR(IFERROR(IFERROR(IFERROR(IFERROR(IFERROR(IFERROR(INDEX(Summer!B$10:B$999,MATCH($A79,Summer!$L$10:$L$999,0),1),INDEX('Cycle 1'!B$10:B$999,MATCH($A79,'Cycle 1'!$L$10:$L$999,0),1)),INDEX('Cycle 2'!B$10:B$999,MATCH($A79,'Cycle 2'!$L$10:$L$999,0),1)),INDEX('Cycle 3'!B$10:B$999,MATCH($A79,'Cycle 3'!$L$10:$L$999,0),1)),INDEX('Cycle 4'!B$10:B$999,MATCH($A79,'Cycle 4'!$L$10:$L$999,0),1)),INDEX('Cycle 5'!B$10:B$999,MATCH($A79,'Cycle 5'!$L$10:$L$999,0),1)),INDEX('Cycle 6'!B$10:B$999,MATCH($A79,'Cycle 6'!$L$10:$L$999,0),1)),INDEX('Cycle 7'!B$10:B$999,MATCH($A79,'Cycle 7'!$L$10:$L$999,0),1)),INDEX('Cycle 8'!B$10:B$999,MATCH($A79,'Cycle 8'!$L$10:$L$999,0),1)),INDEX('Cycle 9'!B$10:B$999,MATCH($A79,'Cycle 9'!$L$10:$L$999,0),1)),INDEX('Cycle 10'!B$10:B$999,MATCH($A79,'Cycle 10'!$L$10:$L$999,0),1)),INDEX('Cycle 11'!B$10:B$999,MATCH($A79,'Cycle 11'!$L$10:$L$999,0),1)),""))</f>
        <v/>
      </c>
      <c r="D79" t="str">
        <f>IF(IFERROR(IFERROR(IFERROR(IFERROR(IFERROR(IFERROR(IFERROR(IFERROR(IFERROR(IFERROR(IFERROR(IFERROR(INDEX(Summer!C$10:C$999,MATCH($A79,Summer!$L$10:$L$999,0),1),INDEX('Cycle 1'!C$10:C$999,MATCH($A79,'Cycle 1'!$L$10:$L$999,0),1)),INDEX('Cycle 2'!C$10:C$999,MATCH($A79,'Cycle 2'!$L$10:$L$999,0),1)),INDEX('Cycle 3'!C$10:C$999,MATCH($A79,'Cycle 3'!$L$10:$L$999,0),1)),INDEX('Cycle 4'!C$10:C$999,MATCH($A79,'Cycle 4'!$L$10:$L$999,0),1)),INDEX('Cycle 5'!C$10:C$999,MATCH($A79,'Cycle 5'!$L$10:$L$999,0),1)),INDEX('Cycle 6'!C$10:C$999,MATCH($A79,'Cycle 6'!$L$10:$L$999,0),1)),INDEX('Cycle 7'!C$10:C$999,MATCH($A79,'Cycle 7'!$L$10:$L$999,0),1)),INDEX('Cycle 8'!C$10:C$999,MATCH($A79,'Cycle 8'!$L$10:$L$999,0),1)),INDEX('Cycle 9'!C$10:C$999,MATCH($A79,'Cycle 9'!$L$10:$L$999,0),1)),INDEX('Cycle 10'!C$10:C$999,MATCH($A79,'Cycle 10'!$L$10:$L$999,0),1)),INDEX('Cycle 11'!C$10:C$999,MATCH($A79,'Cycle 11'!$L$10:$L$999,0),1)),"")="","",IFERROR(IFERROR(IFERROR(IFERROR(IFERROR(IFERROR(IFERROR(IFERROR(IFERROR(IFERROR(IFERROR(IFERROR(INDEX(Summer!C$10:C$999,MATCH($A79,Summer!$L$10:$L$999,0),1),INDEX('Cycle 1'!C$10:C$999,MATCH($A79,'Cycle 1'!$L$10:$L$999,0),1)),INDEX('Cycle 2'!C$10:C$999,MATCH($A79,'Cycle 2'!$L$10:$L$999,0),1)),INDEX('Cycle 3'!C$10:C$999,MATCH($A79,'Cycle 3'!$L$10:$L$999,0),1)),INDEX('Cycle 4'!C$10:C$999,MATCH($A79,'Cycle 4'!$L$10:$L$999,0),1)),INDEX('Cycle 5'!C$10:C$999,MATCH($A79,'Cycle 5'!$L$10:$L$999,0),1)),INDEX('Cycle 6'!C$10:C$999,MATCH($A79,'Cycle 6'!$L$10:$L$999,0),1)),INDEX('Cycle 7'!C$10:C$999,MATCH($A79,'Cycle 7'!$L$10:$L$999,0),1)),INDEX('Cycle 8'!C$10:C$999,MATCH($A79,'Cycle 8'!$L$10:$L$999,0),1)),INDEX('Cycle 9'!C$10:C$999,MATCH($A79,'Cycle 9'!$L$10:$L$999,0),1)),INDEX('Cycle 10'!C$10:C$999,MATCH($A79,'Cycle 10'!$L$10:$L$999,0),1)),INDEX('Cycle 11'!C$10:C$999,MATCH($A79,'Cycle 11'!$L$10:$L$999,0),1)),""))</f>
        <v/>
      </c>
      <c r="E79" t="str">
        <f>IF(IFERROR(IFERROR(IFERROR(IFERROR(IFERROR(IFERROR(IFERROR(IFERROR(IFERROR(IFERROR(IFERROR(IFERROR(INDEX(Summer!D$10:D$999,MATCH($A79,Summer!$L$10:$L$999,0),1),INDEX('Cycle 1'!D$10:D$999,MATCH($A79,'Cycle 1'!$L$10:$L$999,0),1)),INDEX('Cycle 2'!D$10:D$999,MATCH($A79,'Cycle 2'!$L$10:$L$999,0),1)),INDEX('Cycle 3'!D$10:D$999,MATCH($A79,'Cycle 3'!$L$10:$L$999,0),1)),INDEX('Cycle 4'!D$10:D$999,MATCH($A79,'Cycle 4'!$L$10:$L$999,0),1)),INDEX('Cycle 5'!D$10:D$999,MATCH($A79,'Cycle 5'!$L$10:$L$999,0),1)),INDEX('Cycle 6'!D$10:D$999,MATCH($A79,'Cycle 6'!$L$10:$L$999,0),1)),INDEX('Cycle 7'!D$10:D$999,MATCH($A79,'Cycle 7'!$L$10:$L$999,0),1)),INDEX('Cycle 8'!D$10:D$999,MATCH($A79,'Cycle 8'!$L$10:$L$999,0),1)),INDEX('Cycle 9'!D$10:D$999,MATCH($A79,'Cycle 9'!$L$10:$L$999,0),1)),INDEX('Cycle 10'!D$10:D$999,MATCH($A79,'Cycle 10'!$L$10:$L$999,0),1)),INDEX('Cycle 11'!D$10:D$999,MATCH($A79,'Cycle 11'!$L$10:$L$999,0),1)),"")="","",IFERROR(IFERROR(IFERROR(IFERROR(IFERROR(IFERROR(IFERROR(IFERROR(IFERROR(IFERROR(IFERROR(IFERROR(INDEX(Summer!D$10:D$999,MATCH($A79,Summer!$L$10:$L$999,0),1),INDEX('Cycle 1'!D$10:D$999,MATCH($A79,'Cycle 1'!$L$10:$L$999,0),1)),INDEX('Cycle 2'!D$10:D$999,MATCH($A79,'Cycle 2'!$L$10:$L$999,0),1)),INDEX('Cycle 3'!D$10:D$999,MATCH($A79,'Cycle 3'!$L$10:$L$999,0),1)),INDEX('Cycle 4'!D$10:D$999,MATCH($A79,'Cycle 4'!$L$10:$L$999,0),1)),INDEX('Cycle 5'!D$10:D$999,MATCH($A79,'Cycle 5'!$L$10:$L$999,0),1)),INDEX('Cycle 6'!D$10:D$999,MATCH($A79,'Cycle 6'!$L$10:$L$999,0),1)),INDEX('Cycle 7'!D$10:D$999,MATCH($A79,'Cycle 7'!$L$10:$L$999,0),1)),INDEX('Cycle 8'!D$10:D$999,MATCH($A79,'Cycle 8'!$L$10:$L$999,0),1)),INDEX('Cycle 9'!D$10:D$999,MATCH($A79,'Cycle 9'!$L$10:$L$999,0),1)),INDEX('Cycle 10'!D$10:D$999,MATCH($A79,'Cycle 10'!$L$10:$L$999,0),1)),INDEX('Cycle 11'!D$10:D$999,MATCH($A79,'Cycle 11'!$L$10:$L$999,0),1)),""))</f>
        <v/>
      </c>
      <c r="F79" t="str">
        <f>IF(IFERROR(IFERROR(IFERROR(IFERROR(IFERROR(IFERROR(IFERROR(IFERROR(IFERROR(IFERROR(IFERROR(IFERROR(INDEX(Summer!E$10:E$999,MATCH($A79,Summer!$L$10:$L$999,0),1),INDEX('Cycle 1'!E$10:E$999,MATCH($A79,'Cycle 1'!$L$10:$L$999,0),1)),INDEX('Cycle 2'!E$10:E$999,MATCH($A79,'Cycle 2'!$L$10:$L$999,0),1)),INDEX('Cycle 3'!E$10:E$999,MATCH($A79,'Cycle 3'!$L$10:$L$999,0),1)),INDEX('Cycle 4'!E$10:E$999,MATCH($A79,'Cycle 4'!$L$10:$L$999,0),1)),INDEX('Cycle 5'!E$10:E$999,MATCH($A79,'Cycle 5'!$L$10:$L$999,0),1)),INDEX('Cycle 6'!E$10:E$999,MATCH($A79,'Cycle 6'!$L$10:$L$999,0),1)),INDEX('Cycle 7'!E$10:E$999,MATCH($A79,'Cycle 7'!$L$10:$L$999,0),1)),INDEX('Cycle 8'!E$10:E$999,MATCH($A79,'Cycle 8'!$L$10:$L$999,0),1)),INDEX('Cycle 9'!E$10:E$999,MATCH($A79,'Cycle 9'!$L$10:$L$999,0),1)),INDEX('Cycle 10'!E$10:E$999,MATCH($A79,'Cycle 10'!$L$10:$L$999,0),1)),INDEX('Cycle 11'!E$10:E$999,MATCH($A79,'Cycle 11'!$L$10:$L$999,0),1)),"")="","",IFERROR(IFERROR(IFERROR(IFERROR(IFERROR(IFERROR(IFERROR(IFERROR(IFERROR(IFERROR(IFERROR(IFERROR(INDEX(Summer!E$10:E$999,MATCH($A79,Summer!$L$10:$L$999,0),1),INDEX('Cycle 1'!E$10:E$999,MATCH($A79,'Cycle 1'!$L$10:$L$999,0),1)),INDEX('Cycle 2'!E$10:E$999,MATCH($A79,'Cycle 2'!$L$10:$L$999,0),1)),INDEX('Cycle 3'!E$10:E$999,MATCH($A79,'Cycle 3'!$L$10:$L$999,0),1)),INDEX('Cycle 4'!E$10:E$999,MATCH($A79,'Cycle 4'!$L$10:$L$999,0),1)),INDEX('Cycle 5'!E$10:E$999,MATCH($A79,'Cycle 5'!$L$10:$L$999,0),1)),INDEX('Cycle 6'!E$10:E$999,MATCH($A79,'Cycle 6'!$L$10:$L$999,0),1)),INDEX('Cycle 7'!E$10:E$999,MATCH($A79,'Cycle 7'!$L$10:$L$999,0),1)),INDEX('Cycle 8'!E$10:E$999,MATCH($A79,'Cycle 8'!$L$10:$L$999,0),1)),INDEX('Cycle 9'!E$10:E$999,MATCH($A79,'Cycle 9'!$L$10:$L$999,0),1)),INDEX('Cycle 10'!E$10:E$999,MATCH($A79,'Cycle 10'!$L$10:$L$999,0),1)),INDEX('Cycle 11'!E$10:E$999,MATCH($A79,'Cycle 11'!$L$10:$L$999,0),1)),""))</f>
        <v/>
      </c>
      <c r="G79" t="str">
        <f>IF(IFERROR(IFERROR(IFERROR(IFERROR(IFERROR(IFERROR(IFERROR(IFERROR(IFERROR(IFERROR(IFERROR(IFERROR(INDEX(Summer!F$10:F$999,MATCH($A79,Summer!$L$10:$L$999,0),1),INDEX('Cycle 1'!F$10:F$999,MATCH($A79,'Cycle 1'!$L$10:$L$999,0),1)),INDEX('Cycle 2'!F$10:F$999,MATCH($A79,'Cycle 2'!$L$10:$L$999,0),1)),INDEX('Cycle 3'!F$10:F$999,MATCH($A79,'Cycle 3'!$L$10:$L$999,0),1)),INDEX('Cycle 4'!F$10:F$999,MATCH($A79,'Cycle 4'!$L$10:$L$999,0),1)),INDEX('Cycle 5'!F$10:F$999,MATCH($A79,'Cycle 5'!$L$10:$L$999,0),1)),INDEX('Cycle 6'!F$10:F$999,MATCH($A79,'Cycle 6'!$L$10:$L$999,0),1)),INDEX('Cycle 7'!F$10:F$999,MATCH($A79,'Cycle 7'!$L$10:$L$999,0),1)),INDEX('Cycle 8'!F$10:F$999,MATCH($A79,'Cycle 8'!$L$10:$L$999,0),1)),INDEX('Cycle 9'!F$10:F$999,MATCH($A79,'Cycle 9'!$L$10:$L$999,0),1)),INDEX('Cycle 10'!F$10:F$999,MATCH($A79,'Cycle 10'!$L$10:$L$999,0),1)),INDEX('Cycle 11'!F$10:F$999,MATCH($A79,'Cycle 11'!$L$10:$L$999,0),1)),"")="","",IFERROR(IFERROR(IFERROR(IFERROR(IFERROR(IFERROR(IFERROR(IFERROR(IFERROR(IFERROR(IFERROR(IFERROR(INDEX(Summer!F$10:F$999,MATCH($A79,Summer!$L$10:$L$999,0),1),INDEX('Cycle 1'!F$10:F$999,MATCH($A79,'Cycle 1'!$L$10:$L$999,0),1)),INDEX('Cycle 2'!F$10:F$999,MATCH($A79,'Cycle 2'!$L$10:$L$999,0),1)),INDEX('Cycle 3'!F$10:F$999,MATCH($A79,'Cycle 3'!$L$10:$L$999,0),1)),INDEX('Cycle 4'!F$10:F$999,MATCH($A79,'Cycle 4'!$L$10:$L$999,0),1)),INDEX('Cycle 5'!F$10:F$999,MATCH($A79,'Cycle 5'!$L$10:$L$999,0),1)),INDEX('Cycle 6'!F$10:F$999,MATCH($A79,'Cycle 6'!$L$10:$L$999,0),1)),INDEX('Cycle 7'!F$10:F$999,MATCH($A79,'Cycle 7'!$L$10:$L$999,0),1)),INDEX('Cycle 8'!F$10:F$999,MATCH($A79,'Cycle 8'!$L$10:$L$999,0),1)),INDEX('Cycle 9'!F$10:F$999,MATCH($A79,'Cycle 9'!$L$10:$L$999,0),1)),INDEX('Cycle 10'!F$10:F$999,MATCH($A79,'Cycle 10'!$L$10:$L$999,0),1)),INDEX('Cycle 11'!F$10:F$999,MATCH($A79,'Cycle 11'!$L$10:$L$999,0),1)),""))</f>
        <v/>
      </c>
      <c r="H79" t="str">
        <f>IF(IFERROR(IFERROR(IFERROR(IFERROR(IFERROR(IFERROR(IFERROR(IFERROR(IFERROR(IFERROR(IFERROR(IFERROR(INDEX(Summer!G$10:G$999,MATCH($A79,Summer!$L$10:$L$999,0),1),INDEX('Cycle 1'!G$10:G$999,MATCH($A79,'Cycle 1'!$L$10:$L$999,0),1)),INDEX('Cycle 2'!G$10:G$999,MATCH($A79,'Cycle 2'!$L$10:$L$999,0),1)),INDEX('Cycle 3'!G$10:G$999,MATCH($A79,'Cycle 3'!$L$10:$L$999,0),1)),INDEX('Cycle 4'!G$10:G$999,MATCH($A79,'Cycle 4'!$L$10:$L$999,0),1)),INDEX('Cycle 5'!G$10:G$999,MATCH($A79,'Cycle 5'!$L$10:$L$999,0),1)),INDEX('Cycle 6'!G$10:G$999,MATCH($A79,'Cycle 6'!$L$10:$L$999,0),1)),INDEX('Cycle 7'!G$10:G$999,MATCH($A79,'Cycle 7'!$L$10:$L$999,0),1)),INDEX('Cycle 8'!G$10:G$999,MATCH($A79,'Cycle 8'!$L$10:$L$999,0),1)),INDEX('Cycle 9'!G$10:G$999,MATCH($A79,'Cycle 9'!$L$10:$L$999,0),1)),INDEX('Cycle 10'!G$10:G$999,MATCH($A79,'Cycle 10'!$L$10:$L$999,0),1)),INDEX('Cycle 11'!G$10:G$999,MATCH($A79,'Cycle 11'!$L$10:$L$999,0),1)),"")="","",IFERROR(IFERROR(IFERROR(IFERROR(IFERROR(IFERROR(IFERROR(IFERROR(IFERROR(IFERROR(IFERROR(IFERROR(INDEX(Summer!G$10:G$999,MATCH($A79,Summer!$L$10:$L$999,0),1),INDEX('Cycle 1'!G$10:G$999,MATCH($A79,'Cycle 1'!$L$10:$L$999,0),1)),INDEX('Cycle 2'!G$10:G$999,MATCH($A79,'Cycle 2'!$L$10:$L$999,0),1)),INDEX('Cycle 3'!G$10:G$999,MATCH($A79,'Cycle 3'!$L$10:$L$999,0),1)),INDEX('Cycle 4'!G$10:G$999,MATCH($A79,'Cycle 4'!$L$10:$L$999,0),1)),INDEX('Cycle 5'!G$10:G$999,MATCH($A79,'Cycle 5'!$L$10:$L$999,0),1)),INDEX('Cycle 6'!G$10:G$999,MATCH($A79,'Cycle 6'!$L$10:$L$999,0),1)),INDEX('Cycle 7'!G$10:G$999,MATCH($A79,'Cycle 7'!$L$10:$L$999,0),1)),INDEX('Cycle 8'!G$10:G$999,MATCH($A79,'Cycle 8'!$L$10:$L$999,0),1)),INDEX('Cycle 9'!G$10:G$999,MATCH($A79,'Cycle 9'!$L$10:$L$999,0),1)),INDEX('Cycle 10'!G$10:G$999,MATCH($A79,'Cycle 10'!$L$10:$L$999,0),1)),INDEX('Cycle 11'!G$10:G$999,MATCH($A79,'Cycle 11'!$L$10:$L$999,0),1)),""))</f>
        <v/>
      </c>
      <c r="I79">
        <f>IFERROR(IF(C79="",MAX(I$1:I78),IF(ROW(C$2)=ROW(C79),1,IF(ISERROR(VLOOKUP(C79,C$2:C78,1,FALSE)),MAX(I$1:I78)+1,MAX(I$1:I78)))),"")</f>
        <v>0</v>
      </c>
      <c r="J79" t="str">
        <f t="shared" si="9"/>
        <v/>
      </c>
      <c r="K79" t="str">
        <f t="shared" si="11"/>
        <v/>
      </c>
      <c r="L79" t="str">
        <f t="shared" si="11"/>
        <v/>
      </c>
      <c r="M79" t="str">
        <f t="shared" si="11"/>
        <v/>
      </c>
      <c r="N79" t="str">
        <f t="shared" si="11"/>
        <v/>
      </c>
      <c r="O79" t="str">
        <f t="shared" si="11"/>
        <v/>
      </c>
      <c r="P79" t="str">
        <f t="shared" si="11"/>
        <v/>
      </c>
      <c r="Q79" t="str">
        <f t="shared" si="11"/>
        <v/>
      </c>
      <c r="R79" t="str">
        <f t="shared" si="11"/>
        <v/>
      </c>
      <c r="S79" t="str">
        <f t="shared" si="11"/>
        <v/>
      </c>
      <c r="T79" t="str">
        <f t="shared" si="11"/>
        <v/>
      </c>
      <c r="U79" t="str">
        <f t="shared" si="11"/>
        <v/>
      </c>
      <c r="V79" t="str">
        <f t="shared" si="11"/>
        <v/>
      </c>
      <c r="W79" t="str">
        <f t="shared" si="10"/>
        <v/>
      </c>
      <c r="X79">
        <f>IF(OR(H79="No",H79=""),0,IF(COUNTIFS(H$2:H79,"Yes",C$2:C79,C79)&gt;1,0,COUNTIFS(H$2:H79,"Yes",C$2:C79,C79)))+IF(X78=$X$1,0,X78)</f>
        <v>0</v>
      </c>
    </row>
    <row r="80" spans="1:24" x14ac:dyDescent="0.3">
      <c r="A80">
        <f>ROWS($A$2:$A80)</f>
        <v>79</v>
      </c>
      <c r="B80" t="str">
        <f>IF(ISERROR(VLOOKUP(A80,Summer!L$11:L$500,1,FALSE)),IF(ISERROR(VLOOKUP(A80,'Cycle 1'!L$11:L$500,1,FALSE)),IF(ISERROR(VLOOKUP(A80,'Cycle 2'!L$11:L$500,1,FALSE)),IF(ISERROR(VLOOKUP(A80,'Cycle 3'!L$11:L$500,1,FALSE)),IF(ISERROR(VLOOKUP(A80,'Cycle 4'!L$11:L$500,1,FALSE)),IF(ISERROR(VLOOKUP(A80,'Cycle 5'!L$11:L$500,1,FALSE)),IF(ISERROR(VLOOKUP(A80,'Cycle 6'!L$11:L$500,1,FALSE)),IF(ISERROR(VLOOKUP(A80,'Cycle 7'!L$11:L$500,1,FALSE)),IF(ISERROR(VLOOKUP(A80,'Cycle 8'!L$11:L$500,1,FALSE)),IF(ISERROR(VLOOKUP(A80,'Cycle 9'!L$11:L$500,1,FALSE)),IF(ISERROR(VLOOKUP(A80,'Cycle 10'!L$11:L$500,1,FALSE)),IF(ISERROR(VLOOKUP(A80,'Cycle 11'!L$11:L$500,1,FALSE)),"","Cycle 11"),"Cycle 10"),"Cycle 9"),"Cycle 8"),"Cycle 7"),"Cycle 6"),"Cycle 5"),"Cycle 4"),"Cycle 3"),"Cycle 2"),"Cycle 1"),"Summer")</f>
        <v/>
      </c>
      <c r="C80" t="str">
        <f>IF(IFERROR(IFERROR(IFERROR(IFERROR(IFERROR(IFERROR(IFERROR(IFERROR(IFERROR(IFERROR(IFERROR(IFERROR(INDEX(Summer!B$10:B$999,MATCH($A80,Summer!$L$10:$L$999,0),1),INDEX('Cycle 1'!B$10:B$999,MATCH($A80,'Cycle 1'!$L$10:$L$999,0),1)),INDEX('Cycle 2'!B$10:B$999,MATCH($A80,'Cycle 2'!$L$10:$L$999,0),1)),INDEX('Cycle 3'!B$10:B$999,MATCH($A80,'Cycle 3'!$L$10:$L$999,0),1)),INDEX('Cycle 4'!B$10:B$999,MATCH($A80,'Cycle 4'!$L$10:$L$999,0),1)),INDEX('Cycle 5'!B$10:B$999,MATCH($A80,'Cycle 5'!$L$10:$L$999,0),1)),INDEX('Cycle 6'!B$10:B$999,MATCH($A80,'Cycle 6'!$L$10:$L$999,0),1)),INDEX('Cycle 7'!B$10:B$999,MATCH($A80,'Cycle 7'!$L$10:$L$999,0),1)),INDEX('Cycle 8'!B$10:B$999,MATCH($A80,'Cycle 8'!$L$10:$L$999,0),1)),INDEX('Cycle 9'!B$10:B$999,MATCH($A80,'Cycle 9'!$L$10:$L$999,0),1)),INDEX('Cycle 10'!B$10:B$999,MATCH($A80,'Cycle 10'!$L$10:$L$999,0),1)),INDEX('Cycle 11'!B$10:B$999,MATCH($A80,'Cycle 11'!$L$10:$L$999,0),1)),"")="","",IFERROR(IFERROR(IFERROR(IFERROR(IFERROR(IFERROR(IFERROR(IFERROR(IFERROR(IFERROR(IFERROR(IFERROR(INDEX(Summer!B$10:B$999,MATCH($A80,Summer!$L$10:$L$999,0),1),INDEX('Cycle 1'!B$10:B$999,MATCH($A80,'Cycle 1'!$L$10:$L$999,0),1)),INDEX('Cycle 2'!B$10:B$999,MATCH($A80,'Cycle 2'!$L$10:$L$999,0),1)),INDEX('Cycle 3'!B$10:B$999,MATCH($A80,'Cycle 3'!$L$10:$L$999,0),1)),INDEX('Cycle 4'!B$10:B$999,MATCH($A80,'Cycle 4'!$L$10:$L$999,0),1)),INDEX('Cycle 5'!B$10:B$999,MATCH($A80,'Cycle 5'!$L$10:$L$999,0),1)),INDEX('Cycle 6'!B$10:B$999,MATCH($A80,'Cycle 6'!$L$10:$L$999,0),1)),INDEX('Cycle 7'!B$10:B$999,MATCH($A80,'Cycle 7'!$L$10:$L$999,0),1)),INDEX('Cycle 8'!B$10:B$999,MATCH($A80,'Cycle 8'!$L$10:$L$999,0),1)),INDEX('Cycle 9'!B$10:B$999,MATCH($A80,'Cycle 9'!$L$10:$L$999,0),1)),INDEX('Cycle 10'!B$10:B$999,MATCH($A80,'Cycle 10'!$L$10:$L$999,0),1)),INDEX('Cycle 11'!B$10:B$999,MATCH($A80,'Cycle 11'!$L$10:$L$999,0),1)),""))</f>
        <v/>
      </c>
      <c r="D80" t="str">
        <f>IF(IFERROR(IFERROR(IFERROR(IFERROR(IFERROR(IFERROR(IFERROR(IFERROR(IFERROR(IFERROR(IFERROR(IFERROR(INDEX(Summer!C$10:C$999,MATCH($A80,Summer!$L$10:$L$999,0),1),INDEX('Cycle 1'!C$10:C$999,MATCH($A80,'Cycle 1'!$L$10:$L$999,0),1)),INDEX('Cycle 2'!C$10:C$999,MATCH($A80,'Cycle 2'!$L$10:$L$999,0),1)),INDEX('Cycle 3'!C$10:C$999,MATCH($A80,'Cycle 3'!$L$10:$L$999,0),1)),INDEX('Cycle 4'!C$10:C$999,MATCH($A80,'Cycle 4'!$L$10:$L$999,0),1)),INDEX('Cycle 5'!C$10:C$999,MATCH($A80,'Cycle 5'!$L$10:$L$999,0),1)),INDEX('Cycle 6'!C$10:C$999,MATCH($A80,'Cycle 6'!$L$10:$L$999,0),1)),INDEX('Cycle 7'!C$10:C$999,MATCH($A80,'Cycle 7'!$L$10:$L$999,0),1)),INDEX('Cycle 8'!C$10:C$999,MATCH($A80,'Cycle 8'!$L$10:$L$999,0),1)),INDEX('Cycle 9'!C$10:C$999,MATCH($A80,'Cycle 9'!$L$10:$L$999,0),1)),INDEX('Cycle 10'!C$10:C$999,MATCH($A80,'Cycle 10'!$L$10:$L$999,0),1)),INDEX('Cycle 11'!C$10:C$999,MATCH($A80,'Cycle 11'!$L$10:$L$999,0),1)),"")="","",IFERROR(IFERROR(IFERROR(IFERROR(IFERROR(IFERROR(IFERROR(IFERROR(IFERROR(IFERROR(IFERROR(IFERROR(INDEX(Summer!C$10:C$999,MATCH($A80,Summer!$L$10:$L$999,0),1),INDEX('Cycle 1'!C$10:C$999,MATCH($A80,'Cycle 1'!$L$10:$L$999,0),1)),INDEX('Cycle 2'!C$10:C$999,MATCH($A80,'Cycle 2'!$L$10:$L$999,0),1)),INDEX('Cycle 3'!C$10:C$999,MATCH($A80,'Cycle 3'!$L$10:$L$999,0),1)),INDEX('Cycle 4'!C$10:C$999,MATCH($A80,'Cycle 4'!$L$10:$L$999,0),1)),INDEX('Cycle 5'!C$10:C$999,MATCH($A80,'Cycle 5'!$L$10:$L$999,0),1)),INDEX('Cycle 6'!C$10:C$999,MATCH($A80,'Cycle 6'!$L$10:$L$999,0),1)),INDEX('Cycle 7'!C$10:C$999,MATCH($A80,'Cycle 7'!$L$10:$L$999,0),1)),INDEX('Cycle 8'!C$10:C$999,MATCH($A80,'Cycle 8'!$L$10:$L$999,0),1)),INDEX('Cycle 9'!C$10:C$999,MATCH($A80,'Cycle 9'!$L$10:$L$999,0),1)),INDEX('Cycle 10'!C$10:C$999,MATCH($A80,'Cycle 10'!$L$10:$L$999,0),1)),INDEX('Cycle 11'!C$10:C$999,MATCH($A80,'Cycle 11'!$L$10:$L$999,0),1)),""))</f>
        <v/>
      </c>
      <c r="E80" t="str">
        <f>IF(IFERROR(IFERROR(IFERROR(IFERROR(IFERROR(IFERROR(IFERROR(IFERROR(IFERROR(IFERROR(IFERROR(IFERROR(INDEX(Summer!D$10:D$999,MATCH($A80,Summer!$L$10:$L$999,0),1),INDEX('Cycle 1'!D$10:D$999,MATCH($A80,'Cycle 1'!$L$10:$L$999,0),1)),INDEX('Cycle 2'!D$10:D$999,MATCH($A80,'Cycle 2'!$L$10:$L$999,0),1)),INDEX('Cycle 3'!D$10:D$999,MATCH($A80,'Cycle 3'!$L$10:$L$999,0),1)),INDEX('Cycle 4'!D$10:D$999,MATCH($A80,'Cycle 4'!$L$10:$L$999,0),1)),INDEX('Cycle 5'!D$10:D$999,MATCH($A80,'Cycle 5'!$L$10:$L$999,0),1)),INDEX('Cycle 6'!D$10:D$999,MATCH($A80,'Cycle 6'!$L$10:$L$999,0),1)),INDEX('Cycle 7'!D$10:D$999,MATCH($A80,'Cycle 7'!$L$10:$L$999,0),1)),INDEX('Cycle 8'!D$10:D$999,MATCH($A80,'Cycle 8'!$L$10:$L$999,0),1)),INDEX('Cycle 9'!D$10:D$999,MATCH($A80,'Cycle 9'!$L$10:$L$999,0),1)),INDEX('Cycle 10'!D$10:D$999,MATCH($A80,'Cycle 10'!$L$10:$L$999,0),1)),INDEX('Cycle 11'!D$10:D$999,MATCH($A80,'Cycle 11'!$L$10:$L$999,0),1)),"")="","",IFERROR(IFERROR(IFERROR(IFERROR(IFERROR(IFERROR(IFERROR(IFERROR(IFERROR(IFERROR(IFERROR(IFERROR(INDEX(Summer!D$10:D$999,MATCH($A80,Summer!$L$10:$L$999,0),1),INDEX('Cycle 1'!D$10:D$999,MATCH($A80,'Cycle 1'!$L$10:$L$999,0),1)),INDEX('Cycle 2'!D$10:D$999,MATCH($A80,'Cycle 2'!$L$10:$L$999,0),1)),INDEX('Cycle 3'!D$10:D$999,MATCH($A80,'Cycle 3'!$L$10:$L$999,0),1)),INDEX('Cycle 4'!D$10:D$999,MATCH($A80,'Cycle 4'!$L$10:$L$999,0),1)),INDEX('Cycle 5'!D$10:D$999,MATCH($A80,'Cycle 5'!$L$10:$L$999,0),1)),INDEX('Cycle 6'!D$10:D$999,MATCH($A80,'Cycle 6'!$L$10:$L$999,0),1)),INDEX('Cycle 7'!D$10:D$999,MATCH($A80,'Cycle 7'!$L$10:$L$999,0),1)),INDEX('Cycle 8'!D$10:D$999,MATCH($A80,'Cycle 8'!$L$10:$L$999,0),1)),INDEX('Cycle 9'!D$10:D$999,MATCH($A80,'Cycle 9'!$L$10:$L$999,0),1)),INDEX('Cycle 10'!D$10:D$999,MATCH($A80,'Cycle 10'!$L$10:$L$999,0),1)),INDEX('Cycle 11'!D$10:D$999,MATCH($A80,'Cycle 11'!$L$10:$L$999,0),1)),""))</f>
        <v/>
      </c>
      <c r="F80" t="str">
        <f>IF(IFERROR(IFERROR(IFERROR(IFERROR(IFERROR(IFERROR(IFERROR(IFERROR(IFERROR(IFERROR(IFERROR(IFERROR(INDEX(Summer!E$10:E$999,MATCH($A80,Summer!$L$10:$L$999,0),1),INDEX('Cycle 1'!E$10:E$999,MATCH($A80,'Cycle 1'!$L$10:$L$999,0),1)),INDEX('Cycle 2'!E$10:E$999,MATCH($A80,'Cycle 2'!$L$10:$L$999,0),1)),INDEX('Cycle 3'!E$10:E$999,MATCH($A80,'Cycle 3'!$L$10:$L$999,0),1)),INDEX('Cycle 4'!E$10:E$999,MATCH($A80,'Cycle 4'!$L$10:$L$999,0),1)),INDEX('Cycle 5'!E$10:E$999,MATCH($A80,'Cycle 5'!$L$10:$L$999,0),1)),INDEX('Cycle 6'!E$10:E$999,MATCH($A80,'Cycle 6'!$L$10:$L$999,0),1)),INDEX('Cycle 7'!E$10:E$999,MATCH($A80,'Cycle 7'!$L$10:$L$999,0),1)),INDEX('Cycle 8'!E$10:E$999,MATCH($A80,'Cycle 8'!$L$10:$L$999,0),1)),INDEX('Cycle 9'!E$10:E$999,MATCH($A80,'Cycle 9'!$L$10:$L$999,0),1)),INDEX('Cycle 10'!E$10:E$999,MATCH($A80,'Cycle 10'!$L$10:$L$999,0),1)),INDEX('Cycle 11'!E$10:E$999,MATCH($A80,'Cycle 11'!$L$10:$L$999,0),1)),"")="","",IFERROR(IFERROR(IFERROR(IFERROR(IFERROR(IFERROR(IFERROR(IFERROR(IFERROR(IFERROR(IFERROR(IFERROR(INDEX(Summer!E$10:E$999,MATCH($A80,Summer!$L$10:$L$999,0),1),INDEX('Cycle 1'!E$10:E$999,MATCH($A80,'Cycle 1'!$L$10:$L$999,0),1)),INDEX('Cycle 2'!E$10:E$999,MATCH($A80,'Cycle 2'!$L$10:$L$999,0),1)),INDEX('Cycle 3'!E$10:E$999,MATCH($A80,'Cycle 3'!$L$10:$L$999,0),1)),INDEX('Cycle 4'!E$10:E$999,MATCH($A80,'Cycle 4'!$L$10:$L$999,0),1)),INDEX('Cycle 5'!E$10:E$999,MATCH($A80,'Cycle 5'!$L$10:$L$999,0),1)),INDEX('Cycle 6'!E$10:E$999,MATCH($A80,'Cycle 6'!$L$10:$L$999,0),1)),INDEX('Cycle 7'!E$10:E$999,MATCH($A80,'Cycle 7'!$L$10:$L$999,0),1)),INDEX('Cycle 8'!E$10:E$999,MATCH($A80,'Cycle 8'!$L$10:$L$999,0),1)),INDEX('Cycle 9'!E$10:E$999,MATCH($A80,'Cycle 9'!$L$10:$L$999,0),1)),INDEX('Cycle 10'!E$10:E$999,MATCH($A80,'Cycle 10'!$L$10:$L$999,0),1)),INDEX('Cycle 11'!E$10:E$999,MATCH($A80,'Cycle 11'!$L$10:$L$999,0),1)),""))</f>
        <v/>
      </c>
      <c r="G80" t="str">
        <f>IF(IFERROR(IFERROR(IFERROR(IFERROR(IFERROR(IFERROR(IFERROR(IFERROR(IFERROR(IFERROR(IFERROR(IFERROR(INDEX(Summer!F$10:F$999,MATCH($A80,Summer!$L$10:$L$999,0),1),INDEX('Cycle 1'!F$10:F$999,MATCH($A80,'Cycle 1'!$L$10:$L$999,0),1)),INDEX('Cycle 2'!F$10:F$999,MATCH($A80,'Cycle 2'!$L$10:$L$999,0),1)),INDEX('Cycle 3'!F$10:F$999,MATCH($A80,'Cycle 3'!$L$10:$L$999,0),1)),INDEX('Cycle 4'!F$10:F$999,MATCH($A80,'Cycle 4'!$L$10:$L$999,0),1)),INDEX('Cycle 5'!F$10:F$999,MATCH($A80,'Cycle 5'!$L$10:$L$999,0),1)),INDEX('Cycle 6'!F$10:F$999,MATCH($A80,'Cycle 6'!$L$10:$L$999,0),1)),INDEX('Cycle 7'!F$10:F$999,MATCH($A80,'Cycle 7'!$L$10:$L$999,0),1)),INDEX('Cycle 8'!F$10:F$999,MATCH($A80,'Cycle 8'!$L$10:$L$999,0),1)),INDEX('Cycle 9'!F$10:F$999,MATCH($A80,'Cycle 9'!$L$10:$L$999,0),1)),INDEX('Cycle 10'!F$10:F$999,MATCH($A80,'Cycle 10'!$L$10:$L$999,0),1)),INDEX('Cycle 11'!F$10:F$999,MATCH($A80,'Cycle 11'!$L$10:$L$999,0),1)),"")="","",IFERROR(IFERROR(IFERROR(IFERROR(IFERROR(IFERROR(IFERROR(IFERROR(IFERROR(IFERROR(IFERROR(IFERROR(INDEX(Summer!F$10:F$999,MATCH($A80,Summer!$L$10:$L$999,0),1),INDEX('Cycle 1'!F$10:F$999,MATCH($A80,'Cycle 1'!$L$10:$L$999,0),1)),INDEX('Cycle 2'!F$10:F$999,MATCH($A80,'Cycle 2'!$L$10:$L$999,0),1)),INDEX('Cycle 3'!F$10:F$999,MATCH($A80,'Cycle 3'!$L$10:$L$999,0),1)),INDEX('Cycle 4'!F$10:F$999,MATCH($A80,'Cycle 4'!$L$10:$L$999,0),1)),INDEX('Cycle 5'!F$10:F$999,MATCH($A80,'Cycle 5'!$L$10:$L$999,0),1)),INDEX('Cycle 6'!F$10:F$999,MATCH($A80,'Cycle 6'!$L$10:$L$999,0),1)),INDEX('Cycle 7'!F$10:F$999,MATCH($A80,'Cycle 7'!$L$10:$L$999,0),1)),INDEX('Cycle 8'!F$10:F$999,MATCH($A80,'Cycle 8'!$L$10:$L$999,0),1)),INDEX('Cycle 9'!F$10:F$999,MATCH($A80,'Cycle 9'!$L$10:$L$999,0),1)),INDEX('Cycle 10'!F$10:F$999,MATCH($A80,'Cycle 10'!$L$10:$L$999,0),1)),INDEX('Cycle 11'!F$10:F$999,MATCH($A80,'Cycle 11'!$L$10:$L$999,0),1)),""))</f>
        <v/>
      </c>
      <c r="H80" t="str">
        <f>IF(IFERROR(IFERROR(IFERROR(IFERROR(IFERROR(IFERROR(IFERROR(IFERROR(IFERROR(IFERROR(IFERROR(IFERROR(INDEX(Summer!G$10:G$999,MATCH($A80,Summer!$L$10:$L$999,0),1),INDEX('Cycle 1'!G$10:G$999,MATCH($A80,'Cycle 1'!$L$10:$L$999,0),1)),INDEX('Cycle 2'!G$10:G$999,MATCH($A80,'Cycle 2'!$L$10:$L$999,0),1)),INDEX('Cycle 3'!G$10:G$999,MATCH($A80,'Cycle 3'!$L$10:$L$999,0),1)),INDEX('Cycle 4'!G$10:G$999,MATCH($A80,'Cycle 4'!$L$10:$L$999,0),1)),INDEX('Cycle 5'!G$10:G$999,MATCH($A80,'Cycle 5'!$L$10:$L$999,0),1)),INDEX('Cycle 6'!G$10:G$999,MATCH($A80,'Cycle 6'!$L$10:$L$999,0),1)),INDEX('Cycle 7'!G$10:G$999,MATCH($A80,'Cycle 7'!$L$10:$L$999,0),1)),INDEX('Cycle 8'!G$10:G$999,MATCH($A80,'Cycle 8'!$L$10:$L$999,0),1)),INDEX('Cycle 9'!G$10:G$999,MATCH($A80,'Cycle 9'!$L$10:$L$999,0),1)),INDEX('Cycle 10'!G$10:G$999,MATCH($A80,'Cycle 10'!$L$10:$L$999,0),1)),INDEX('Cycle 11'!G$10:G$999,MATCH($A80,'Cycle 11'!$L$10:$L$999,0),1)),"")="","",IFERROR(IFERROR(IFERROR(IFERROR(IFERROR(IFERROR(IFERROR(IFERROR(IFERROR(IFERROR(IFERROR(IFERROR(INDEX(Summer!G$10:G$999,MATCH($A80,Summer!$L$10:$L$999,0),1),INDEX('Cycle 1'!G$10:G$999,MATCH($A80,'Cycle 1'!$L$10:$L$999,0),1)),INDEX('Cycle 2'!G$10:G$999,MATCH($A80,'Cycle 2'!$L$10:$L$999,0),1)),INDEX('Cycle 3'!G$10:G$999,MATCH($A80,'Cycle 3'!$L$10:$L$999,0),1)),INDEX('Cycle 4'!G$10:G$999,MATCH($A80,'Cycle 4'!$L$10:$L$999,0),1)),INDEX('Cycle 5'!G$10:G$999,MATCH($A80,'Cycle 5'!$L$10:$L$999,0),1)),INDEX('Cycle 6'!G$10:G$999,MATCH($A80,'Cycle 6'!$L$10:$L$999,0),1)),INDEX('Cycle 7'!G$10:G$999,MATCH($A80,'Cycle 7'!$L$10:$L$999,0),1)),INDEX('Cycle 8'!G$10:G$999,MATCH($A80,'Cycle 8'!$L$10:$L$999,0),1)),INDEX('Cycle 9'!G$10:G$999,MATCH($A80,'Cycle 9'!$L$10:$L$999,0),1)),INDEX('Cycle 10'!G$10:G$999,MATCH($A80,'Cycle 10'!$L$10:$L$999,0),1)),INDEX('Cycle 11'!G$10:G$999,MATCH($A80,'Cycle 11'!$L$10:$L$999,0),1)),""))</f>
        <v/>
      </c>
      <c r="I80">
        <f>IFERROR(IF(C80="",MAX(I$1:I79),IF(ROW(C$2)=ROW(C80),1,IF(ISERROR(VLOOKUP(C80,C$2:C79,1,FALSE)),MAX(I$1:I79)+1,MAX(I$1:I79)))),"")</f>
        <v>0</v>
      </c>
      <c r="J80" t="str">
        <f t="shared" si="9"/>
        <v/>
      </c>
      <c r="K80" t="str">
        <f t="shared" si="11"/>
        <v/>
      </c>
      <c r="L80" t="str">
        <f t="shared" si="11"/>
        <v/>
      </c>
      <c r="M80" t="str">
        <f t="shared" si="11"/>
        <v/>
      </c>
      <c r="N80" t="str">
        <f t="shared" si="11"/>
        <v/>
      </c>
      <c r="O80" t="str">
        <f t="shared" si="11"/>
        <v/>
      </c>
      <c r="P80" t="str">
        <f t="shared" si="11"/>
        <v/>
      </c>
      <c r="Q80" t="str">
        <f t="shared" si="11"/>
        <v/>
      </c>
      <c r="R80" t="str">
        <f t="shared" si="11"/>
        <v/>
      </c>
      <c r="S80" t="str">
        <f t="shared" si="11"/>
        <v/>
      </c>
      <c r="T80" t="str">
        <f t="shared" si="11"/>
        <v/>
      </c>
      <c r="U80" t="str">
        <f t="shared" si="11"/>
        <v/>
      </c>
      <c r="V80" t="str">
        <f t="shared" si="11"/>
        <v/>
      </c>
      <c r="W80" t="str">
        <f t="shared" si="10"/>
        <v/>
      </c>
      <c r="X80">
        <f>IF(OR(H80="No",H80=""),0,IF(COUNTIFS(H$2:H80,"Yes",C$2:C80,C80)&gt;1,0,COUNTIFS(H$2:H80,"Yes",C$2:C80,C80)))+IF(X79=$X$1,0,X79)</f>
        <v>0</v>
      </c>
    </row>
    <row r="81" spans="1:24" x14ac:dyDescent="0.3">
      <c r="A81">
        <f>ROWS($A$2:$A81)</f>
        <v>80</v>
      </c>
      <c r="B81" t="str">
        <f>IF(ISERROR(VLOOKUP(A81,Summer!L$11:L$500,1,FALSE)),IF(ISERROR(VLOOKUP(A81,'Cycle 1'!L$11:L$500,1,FALSE)),IF(ISERROR(VLOOKUP(A81,'Cycle 2'!L$11:L$500,1,FALSE)),IF(ISERROR(VLOOKUP(A81,'Cycle 3'!L$11:L$500,1,FALSE)),IF(ISERROR(VLOOKUP(A81,'Cycle 4'!L$11:L$500,1,FALSE)),IF(ISERROR(VLOOKUP(A81,'Cycle 5'!L$11:L$500,1,FALSE)),IF(ISERROR(VLOOKUP(A81,'Cycle 6'!L$11:L$500,1,FALSE)),IF(ISERROR(VLOOKUP(A81,'Cycle 7'!L$11:L$500,1,FALSE)),IF(ISERROR(VLOOKUP(A81,'Cycle 8'!L$11:L$500,1,FALSE)),IF(ISERROR(VLOOKUP(A81,'Cycle 9'!L$11:L$500,1,FALSE)),IF(ISERROR(VLOOKUP(A81,'Cycle 10'!L$11:L$500,1,FALSE)),IF(ISERROR(VLOOKUP(A81,'Cycle 11'!L$11:L$500,1,FALSE)),"","Cycle 11"),"Cycle 10"),"Cycle 9"),"Cycle 8"),"Cycle 7"),"Cycle 6"),"Cycle 5"),"Cycle 4"),"Cycle 3"),"Cycle 2"),"Cycle 1"),"Summer")</f>
        <v/>
      </c>
      <c r="C81" t="str">
        <f>IF(IFERROR(IFERROR(IFERROR(IFERROR(IFERROR(IFERROR(IFERROR(IFERROR(IFERROR(IFERROR(IFERROR(IFERROR(INDEX(Summer!B$10:B$999,MATCH($A81,Summer!$L$10:$L$999,0),1),INDEX('Cycle 1'!B$10:B$999,MATCH($A81,'Cycle 1'!$L$10:$L$999,0),1)),INDEX('Cycle 2'!B$10:B$999,MATCH($A81,'Cycle 2'!$L$10:$L$999,0),1)),INDEX('Cycle 3'!B$10:B$999,MATCH($A81,'Cycle 3'!$L$10:$L$999,0),1)),INDEX('Cycle 4'!B$10:B$999,MATCH($A81,'Cycle 4'!$L$10:$L$999,0),1)),INDEX('Cycle 5'!B$10:B$999,MATCH($A81,'Cycle 5'!$L$10:$L$999,0),1)),INDEX('Cycle 6'!B$10:B$999,MATCH($A81,'Cycle 6'!$L$10:$L$999,0),1)),INDEX('Cycle 7'!B$10:B$999,MATCH($A81,'Cycle 7'!$L$10:$L$999,0),1)),INDEX('Cycle 8'!B$10:B$999,MATCH($A81,'Cycle 8'!$L$10:$L$999,0),1)),INDEX('Cycle 9'!B$10:B$999,MATCH($A81,'Cycle 9'!$L$10:$L$999,0),1)),INDEX('Cycle 10'!B$10:B$999,MATCH($A81,'Cycle 10'!$L$10:$L$999,0),1)),INDEX('Cycle 11'!B$10:B$999,MATCH($A81,'Cycle 11'!$L$10:$L$999,0),1)),"")="","",IFERROR(IFERROR(IFERROR(IFERROR(IFERROR(IFERROR(IFERROR(IFERROR(IFERROR(IFERROR(IFERROR(IFERROR(INDEX(Summer!B$10:B$999,MATCH($A81,Summer!$L$10:$L$999,0),1),INDEX('Cycle 1'!B$10:B$999,MATCH($A81,'Cycle 1'!$L$10:$L$999,0),1)),INDEX('Cycle 2'!B$10:B$999,MATCH($A81,'Cycle 2'!$L$10:$L$999,0),1)),INDEX('Cycle 3'!B$10:B$999,MATCH($A81,'Cycle 3'!$L$10:$L$999,0),1)),INDEX('Cycle 4'!B$10:B$999,MATCH($A81,'Cycle 4'!$L$10:$L$999,0),1)),INDEX('Cycle 5'!B$10:B$999,MATCH($A81,'Cycle 5'!$L$10:$L$999,0),1)),INDEX('Cycle 6'!B$10:B$999,MATCH($A81,'Cycle 6'!$L$10:$L$999,0),1)),INDEX('Cycle 7'!B$10:B$999,MATCH($A81,'Cycle 7'!$L$10:$L$999,0),1)),INDEX('Cycle 8'!B$10:B$999,MATCH($A81,'Cycle 8'!$L$10:$L$999,0),1)),INDEX('Cycle 9'!B$10:B$999,MATCH($A81,'Cycle 9'!$L$10:$L$999,0),1)),INDEX('Cycle 10'!B$10:B$999,MATCH($A81,'Cycle 10'!$L$10:$L$999,0),1)),INDEX('Cycle 11'!B$10:B$999,MATCH($A81,'Cycle 11'!$L$10:$L$999,0),1)),""))</f>
        <v/>
      </c>
      <c r="D81" t="str">
        <f>IF(IFERROR(IFERROR(IFERROR(IFERROR(IFERROR(IFERROR(IFERROR(IFERROR(IFERROR(IFERROR(IFERROR(IFERROR(INDEX(Summer!C$10:C$999,MATCH($A81,Summer!$L$10:$L$999,0),1),INDEX('Cycle 1'!C$10:C$999,MATCH($A81,'Cycle 1'!$L$10:$L$999,0),1)),INDEX('Cycle 2'!C$10:C$999,MATCH($A81,'Cycle 2'!$L$10:$L$999,0),1)),INDEX('Cycle 3'!C$10:C$999,MATCH($A81,'Cycle 3'!$L$10:$L$999,0),1)),INDEX('Cycle 4'!C$10:C$999,MATCH($A81,'Cycle 4'!$L$10:$L$999,0),1)),INDEX('Cycle 5'!C$10:C$999,MATCH($A81,'Cycle 5'!$L$10:$L$999,0),1)),INDEX('Cycle 6'!C$10:C$999,MATCH($A81,'Cycle 6'!$L$10:$L$999,0),1)),INDEX('Cycle 7'!C$10:C$999,MATCH($A81,'Cycle 7'!$L$10:$L$999,0),1)),INDEX('Cycle 8'!C$10:C$999,MATCH($A81,'Cycle 8'!$L$10:$L$999,0),1)),INDEX('Cycle 9'!C$10:C$999,MATCH($A81,'Cycle 9'!$L$10:$L$999,0),1)),INDEX('Cycle 10'!C$10:C$999,MATCH($A81,'Cycle 10'!$L$10:$L$999,0),1)),INDEX('Cycle 11'!C$10:C$999,MATCH($A81,'Cycle 11'!$L$10:$L$999,0),1)),"")="","",IFERROR(IFERROR(IFERROR(IFERROR(IFERROR(IFERROR(IFERROR(IFERROR(IFERROR(IFERROR(IFERROR(IFERROR(INDEX(Summer!C$10:C$999,MATCH($A81,Summer!$L$10:$L$999,0),1),INDEX('Cycle 1'!C$10:C$999,MATCH($A81,'Cycle 1'!$L$10:$L$999,0),1)),INDEX('Cycle 2'!C$10:C$999,MATCH($A81,'Cycle 2'!$L$10:$L$999,0),1)),INDEX('Cycle 3'!C$10:C$999,MATCH($A81,'Cycle 3'!$L$10:$L$999,0),1)),INDEX('Cycle 4'!C$10:C$999,MATCH($A81,'Cycle 4'!$L$10:$L$999,0),1)),INDEX('Cycle 5'!C$10:C$999,MATCH($A81,'Cycle 5'!$L$10:$L$999,0),1)),INDEX('Cycle 6'!C$10:C$999,MATCH($A81,'Cycle 6'!$L$10:$L$999,0),1)),INDEX('Cycle 7'!C$10:C$999,MATCH($A81,'Cycle 7'!$L$10:$L$999,0),1)),INDEX('Cycle 8'!C$10:C$999,MATCH($A81,'Cycle 8'!$L$10:$L$999,0),1)),INDEX('Cycle 9'!C$10:C$999,MATCH($A81,'Cycle 9'!$L$10:$L$999,0),1)),INDEX('Cycle 10'!C$10:C$999,MATCH($A81,'Cycle 10'!$L$10:$L$999,0),1)),INDEX('Cycle 11'!C$10:C$999,MATCH($A81,'Cycle 11'!$L$10:$L$999,0),1)),""))</f>
        <v/>
      </c>
      <c r="E81" t="str">
        <f>IF(IFERROR(IFERROR(IFERROR(IFERROR(IFERROR(IFERROR(IFERROR(IFERROR(IFERROR(IFERROR(IFERROR(IFERROR(INDEX(Summer!D$10:D$999,MATCH($A81,Summer!$L$10:$L$999,0),1),INDEX('Cycle 1'!D$10:D$999,MATCH($A81,'Cycle 1'!$L$10:$L$999,0),1)),INDEX('Cycle 2'!D$10:D$999,MATCH($A81,'Cycle 2'!$L$10:$L$999,0),1)),INDEX('Cycle 3'!D$10:D$999,MATCH($A81,'Cycle 3'!$L$10:$L$999,0),1)),INDEX('Cycle 4'!D$10:D$999,MATCH($A81,'Cycle 4'!$L$10:$L$999,0),1)),INDEX('Cycle 5'!D$10:D$999,MATCH($A81,'Cycle 5'!$L$10:$L$999,0),1)),INDEX('Cycle 6'!D$10:D$999,MATCH($A81,'Cycle 6'!$L$10:$L$999,0),1)),INDEX('Cycle 7'!D$10:D$999,MATCH($A81,'Cycle 7'!$L$10:$L$999,0),1)),INDEX('Cycle 8'!D$10:D$999,MATCH($A81,'Cycle 8'!$L$10:$L$999,0),1)),INDEX('Cycle 9'!D$10:D$999,MATCH($A81,'Cycle 9'!$L$10:$L$999,0),1)),INDEX('Cycle 10'!D$10:D$999,MATCH($A81,'Cycle 10'!$L$10:$L$999,0),1)),INDEX('Cycle 11'!D$10:D$999,MATCH($A81,'Cycle 11'!$L$10:$L$999,0),1)),"")="","",IFERROR(IFERROR(IFERROR(IFERROR(IFERROR(IFERROR(IFERROR(IFERROR(IFERROR(IFERROR(IFERROR(IFERROR(INDEX(Summer!D$10:D$999,MATCH($A81,Summer!$L$10:$L$999,0),1),INDEX('Cycle 1'!D$10:D$999,MATCH($A81,'Cycle 1'!$L$10:$L$999,0),1)),INDEX('Cycle 2'!D$10:D$999,MATCH($A81,'Cycle 2'!$L$10:$L$999,0),1)),INDEX('Cycle 3'!D$10:D$999,MATCH($A81,'Cycle 3'!$L$10:$L$999,0),1)),INDEX('Cycle 4'!D$10:D$999,MATCH($A81,'Cycle 4'!$L$10:$L$999,0),1)),INDEX('Cycle 5'!D$10:D$999,MATCH($A81,'Cycle 5'!$L$10:$L$999,0),1)),INDEX('Cycle 6'!D$10:D$999,MATCH($A81,'Cycle 6'!$L$10:$L$999,0),1)),INDEX('Cycle 7'!D$10:D$999,MATCH($A81,'Cycle 7'!$L$10:$L$999,0),1)),INDEX('Cycle 8'!D$10:D$999,MATCH($A81,'Cycle 8'!$L$10:$L$999,0),1)),INDEX('Cycle 9'!D$10:D$999,MATCH($A81,'Cycle 9'!$L$10:$L$999,0),1)),INDEX('Cycle 10'!D$10:D$999,MATCH($A81,'Cycle 10'!$L$10:$L$999,0),1)),INDEX('Cycle 11'!D$10:D$999,MATCH($A81,'Cycle 11'!$L$10:$L$999,0),1)),""))</f>
        <v/>
      </c>
      <c r="F81" t="str">
        <f>IF(IFERROR(IFERROR(IFERROR(IFERROR(IFERROR(IFERROR(IFERROR(IFERROR(IFERROR(IFERROR(IFERROR(IFERROR(INDEX(Summer!E$10:E$999,MATCH($A81,Summer!$L$10:$L$999,0),1),INDEX('Cycle 1'!E$10:E$999,MATCH($A81,'Cycle 1'!$L$10:$L$999,0),1)),INDEX('Cycle 2'!E$10:E$999,MATCH($A81,'Cycle 2'!$L$10:$L$999,0),1)),INDEX('Cycle 3'!E$10:E$999,MATCH($A81,'Cycle 3'!$L$10:$L$999,0),1)),INDEX('Cycle 4'!E$10:E$999,MATCH($A81,'Cycle 4'!$L$10:$L$999,0),1)),INDEX('Cycle 5'!E$10:E$999,MATCH($A81,'Cycle 5'!$L$10:$L$999,0),1)),INDEX('Cycle 6'!E$10:E$999,MATCH($A81,'Cycle 6'!$L$10:$L$999,0),1)),INDEX('Cycle 7'!E$10:E$999,MATCH($A81,'Cycle 7'!$L$10:$L$999,0),1)),INDEX('Cycle 8'!E$10:E$999,MATCH($A81,'Cycle 8'!$L$10:$L$999,0),1)),INDEX('Cycle 9'!E$10:E$999,MATCH($A81,'Cycle 9'!$L$10:$L$999,0),1)),INDEX('Cycle 10'!E$10:E$999,MATCH($A81,'Cycle 10'!$L$10:$L$999,0),1)),INDEX('Cycle 11'!E$10:E$999,MATCH($A81,'Cycle 11'!$L$10:$L$999,0),1)),"")="","",IFERROR(IFERROR(IFERROR(IFERROR(IFERROR(IFERROR(IFERROR(IFERROR(IFERROR(IFERROR(IFERROR(IFERROR(INDEX(Summer!E$10:E$999,MATCH($A81,Summer!$L$10:$L$999,0),1),INDEX('Cycle 1'!E$10:E$999,MATCH($A81,'Cycle 1'!$L$10:$L$999,0),1)),INDEX('Cycle 2'!E$10:E$999,MATCH($A81,'Cycle 2'!$L$10:$L$999,0),1)),INDEX('Cycle 3'!E$10:E$999,MATCH($A81,'Cycle 3'!$L$10:$L$999,0),1)),INDEX('Cycle 4'!E$10:E$999,MATCH($A81,'Cycle 4'!$L$10:$L$999,0),1)),INDEX('Cycle 5'!E$10:E$999,MATCH($A81,'Cycle 5'!$L$10:$L$999,0),1)),INDEX('Cycle 6'!E$10:E$999,MATCH($A81,'Cycle 6'!$L$10:$L$999,0),1)),INDEX('Cycle 7'!E$10:E$999,MATCH($A81,'Cycle 7'!$L$10:$L$999,0),1)),INDEX('Cycle 8'!E$10:E$999,MATCH($A81,'Cycle 8'!$L$10:$L$999,0),1)),INDEX('Cycle 9'!E$10:E$999,MATCH($A81,'Cycle 9'!$L$10:$L$999,0),1)),INDEX('Cycle 10'!E$10:E$999,MATCH($A81,'Cycle 10'!$L$10:$L$999,0),1)),INDEX('Cycle 11'!E$10:E$999,MATCH($A81,'Cycle 11'!$L$10:$L$999,0),1)),""))</f>
        <v/>
      </c>
      <c r="G81" t="str">
        <f>IF(IFERROR(IFERROR(IFERROR(IFERROR(IFERROR(IFERROR(IFERROR(IFERROR(IFERROR(IFERROR(IFERROR(IFERROR(INDEX(Summer!F$10:F$999,MATCH($A81,Summer!$L$10:$L$999,0),1),INDEX('Cycle 1'!F$10:F$999,MATCH($A81,'Cycle 1'!$L$10:$L$999,0),1)),INDEX('Cycle 2'!F$10:F$999,MATCH($A81,'Cycle 2'!$L$10:$L$999,0),1)),INDEX('Cycle 3'!F$10:F$999,MATCH($A81,'Cycle 3'!$L$10:$L$999,0),1)),INDEX('Cycle 4'!F$10:F$999,MATCH($A81,'Cycle 4'!$L$10:$L$999,0),1)),INDEX('Cycle 5'!F$10:F$999,MATCH($A81,'Cycle 5'!$L$10:$L$999,0),1)),INDEX('Cycle 6'!F$10:F$999,MATCH($A81,'Cycle 6'!$L$10:$L$999,0),1)),INDEX('Cycle 7'!F$10:F$999,MATCH($A81,'Cycle 7'!$L$10:$L$999,0),1)),INDEX('Cycle 8'!F$10:F$999,MATCH($A81,'Cycle 8'!$L$10:$L$999,0),1)),INDEX('Cycle 9'!F$10:F$999,MATCH($A81,'Cycle 9'!$L$10:$L$999,0),1)),INDEX('Cycle 10'!F$10:F$999,MATCH($A81,'Cycle 10'!$L$10:$L$999,0),1)),INDEX('Cycle 11'!F$10:F$999,MATCH($A81,'Cycle 11'!$L$10:$L$999,0),1)),"")="","",IFERROR(IFERROR(IFERROR(IFERROR(IFERROR(IFERROR(IFERROR(IFERROR(IFERROR(IFERROR(IFERROR(IFERROR(INDEX(Summer!F$10:F$999,MATCH($A81,Summer!$L$10:$L$999,0),1),INDEX('Cycle 1'!F$10:F$999,MATCH($A81,'Cycle 1'!$L$10:$L$999,0),1)),INDEX('Cycle 2'!F$10:F$999,MATCH($A81,'Cycle 2'!$L$10:$L$999,0),1)),INDEX('Cycle 3'!F$10:F$999,MATCH($A81,'Cycle 3'!$L$10:$L$999,0),1)),INDEX('Cycle 4'!F$10:F$999,MATCH($A81,'Cycle 4'!$L$10:$L$999,0),1)),INDEX('Cycle 5'!F$10:F$999,MATCH($A81,'Cycle 5'!$L$10:$L$999,0),1)),INDEX('Cycle 6'!F$10:F$999,MATCH($A81,'Cycle 6'!$L$10:$L$999,0),1)),INDEX('Cycle 7'!F$10:F$999,MATCH($A81,'Cycle 7'!$L$10:$L$999,0),1)),INDEX('Cycle 8'!F$10:F$999,MATCH($A81,'Cycle 8'!$L$10:$L$999,0),1)),INDEX('Cycle 9'!F$10:F$999,MATCH($A81,'Cycle 9'!$L$10:$L$999,0),1)),INDEX('Cycle 10'!F$10:F$999,MATCH($A81,'Cycle 10'!$L$10:$L$999,0),1)),INDEX('Cycle 11'!F$10:F$999,MATCH($A81,'Cycle 11'!$L$10:$L$999,0),1)),""))</f>
        <v/>
      </c>
      <c r="H81" t="str">
        <f>IF(IFERROR(IFERROR(IFERROR(IFERROR(IFERROR(IFERROR(IFERROR(IFERROR(IFERROR(IFERROR(IFERROR(IFERROR(INDEX(Summer!G$10:G$999,MATCH($A81,Summer!$L$10:$L$999,0),1),INDEX('Cycle 1'!G$10:G$999,MATCH($A81,'Cycle 1'!$L$10:$L$999,0),1)),INDEX('Cycle 2'!G$10:G$999,MATCH($A81,'Cycle 2'!$L$10:$L$999,0),1)),INDEX('Cycle 3'!G$10:G$999,MATCH($A81,'Cycle 3'!$L$10:$L$999,0),1)),INDEX('Cycle 4'!G$10:G$999,MATCH($A81,'Cycle 4'!$L$10:$L$999,0),1)),INDEX('Cycle 5'!G$10:G$999,MATCH($A81,'Cycle 5'!$L$10:$L$999,0),1)),INDEX('Cycle 6'!G$10:G$999,MATCH($A81,'Cycle 6'!$L$10:$L$999,0),1)),INDEX('Cycle 7'!G$10:G$999,MATCH($A81,'Cycle 7'!$L$10:$L$999,0),1)),INDEX('Cycle 8'!G$10:G$999,MATCH($A81,'Cycle 8'!$L$10:$L$999,0),1)),INDEX('Cycle 9'!G$10:G$999,MATCH($A81,'Cycle 9'!$L$10:$L$999,0),1)),INDEX('Cycle 10'!G$10:G$999,MATCH($A81,'Cycle 10'!$L$10:$L$999,0),1)),INDEX('Cycle 11'!G$10:G$999,MATCH($A81,'Cycle 11'!$L$10:$L$999,0),1)),"")="","",IFERROR(IFERROR(IFERROR(IFERROR(IFERROR(IFERROR(IFERROR(IFERROR(IFERROR(IFERROR(IFERROR(IFERROR(INDEX(Summer!G$10:G$999,MATCH($A81,Summer!$L$10:$L$999,0),1),INDEX('Cycle 1'!G$10:G$999,MATCH($A81,'Cycle 1'!$L$10:$L$999,0),1)),INDEX('Cycle 2'!G$10:G$999,MATCH($A81,'Cycle 2'!$L$10:$L$999,0),1)),INDEX('Cycle 3'!G$10:G$999,MATCH($A81,'Cycle 3'!$L$10:$L$999,0),1)),INDEX('Cycle 4'!G$10:G$999,MATCH($A81,'Cycle 4'!$L$10:$L$999,0),1)),INDEX('Cycle 5'!G$10:G$999,MATCH($A81,'Cycle 5'!$L$10:$L$999,0),1)),INDEX('Cycle 6'!G$10:G$999,MATCH($A81,'Cycle 6'!$L$10:$L$999,0),1)),INDEX('Cycle 7'!G$10:G$999,MATCH($A81,'Cycle 7'!$L$10:$L$999,0),1)),INDEX('Cycle 8'!G$10:G$999,MATCH($A81,'Cycle 8'!$L$10:$L$999,0),1)),INDEX('Cycle 9'!G$10:G$999,MATCH($A81,'Cycle 9'!$L$10:$L$999,0),1)),INDEX('Cycle 10'!G$10:G$999,MATCH($A81,'Cycle 10'!$L$10:$L$999,0),1)),INDEX('Cycle 11'!G$10:G$999,MATCH($A81,'Cycle 11'!$L$10:$L$999,0),1)),""))</f>
        <v/>
      </c>
      <c r="I81">
        <f>IFERROR(IF(C81="",MAX(I$1:I80),IF(ROW(C$2)=ROW(C81),1,IF(ISERROR(VLOOKUP(C81,C$2:C80,1,FALSE)),MAX(I$1:I80)+1,MAX(I$1:I80)))),"")</f>
        <v>0</v>
      </c>
      <c r="J81" t="str">
        <f t="shared" si="9"/>
        <v/>
      </c>
      <c r="K81" t="str">
        <f t="shared" si="11"/>
        <v/>
      </c>
      <c r="L81" t="str">
        <f t="shared" si="11"/>
        <v/>
      </c>
      <c r="M81" t="str">
        <f t="shared" si="11"/>
        <v/>
      </c>
      <c r="N81" t="str">
        <f t="shared" si="11"/>
        <v/>
      </c>
      <c r="O81" t="str">
        <f t="shared" si="11"/>
        <v/>
      </c>
      <c r="P81" t="str">
        <f t="shared" si="11"/>
        <v/>
      </c>
      <c r="Q81" t="str">
        <f t="shared" si="11"/>
        <v/>
      </c>
      <c r="R81" t="str">
        <f t="shared" si="11"/>
        <v/>
      </c>
      <c r="S81" t="str">
        <f t="shared" si="11"/>
        <v/>
      </c>
      <c r="T81" t="str">
        <f t="shared" si="11"/>
        <v/>
      </c>
      <c r="U81" t="str">
        <f t="shared" si="11"/>
        <v/>
      </c>
      <c r="V81" t="str">
        <f t="shared" si="11"/>
        <v/>
      </c>
      <c r="W81" t="str">
        <f t="shared" si="10"/>
        <v/>
      </c>
      <c r="X81">
        <f>IF(OR(H81="No",H81=""),0,IF(COUNTIFS(H$2:H81,"Yes",C$2:C81,C81)&gt;1,0,COUNTIFS(H$2:H81,"Yes",C$2:C81,C81)))+IF(X80=$X$1,0,X80)</f>
        <v>0</v>
      </c>
    </row>
    <row r="82" spans="1:24" x14ac:dyDescent="0.3">
      <c r="A82">
        <f>ROWS($A$2:$A82)</f>
        <v>81</v>
      </c>
      <c r="B82" t="str">
        <f>IF(ISERROR(VLOOKUP(A82,Summer!L$11:L$500,1,FALSE)),IF(ISERROR(VLOOKUP(A82,'Cycle 1'!L$11:L$500,1,FALSE)),IF(ISERROR(VLOOKUP(A82,'Cycle 2'!L$11:L$500,1,FALSE)),IF(ISERROR(VLOOKUP(A82,'Cycle 3'!L$11:L$500,1,FALSE)),IF(ISERROR(VLOOKUP(A82,'Cycle 4'!L$11:L$500,1,FALSE)),IF(ISERROR(VLOOKUP(A82,'Cycle 5'!L$11:L$500,1,FALSE)),IF(ISERROR(VLOOKUP(A82,'Cycle 6'!L$11:L$500,1,FALSE)),IF(ISERROR(VLOOKUP(A82,'Cycle 7'!L$11:L$500,1,FALSE)),IF(ISERROR(VLOOKUP(A82,'Cycle 8'!L$11:L$500,1,FALSE)),IF(ISERROR(VLOOKUP(A82,'Cycle 9'!L$11:L$500,1,FALSE)),IF(ISERROR(VLOOKUP(A82,'Cycle 10'!L$11:L$500,1,FALSE)),IF(ISERROR(VLOOKUP(A82,'Cycle 11'!L$11:L$500,1,FALSE)),"","Cycle 11"),"Cycle 10"),"Cycle 9"),"Cycle 8"),"Cycle 7"),"Cycle 6"),"Cycle 5"),"Cycle 4"),"Cycle 3"),"Cycle 2"),"Cycle 1"),"Summer")</f>
        <v/>
      </c>
      <c r="C82" t="str">
        <f>IF(IFERROR(IFERROR(IFERROR(IFERROR(IFERROR(IFERROR(IFERROR(IFERROR(IFERROR(IFERROR(IFERROR(IFERROR(INDEX(Summer!B$10:B$999,MATCH($A82,Summer!$L$10:$L$999,0),1),INDEX('Cycle 1'!B$10:B$999,MATCH($A82,'Cycle 1'!$L$10:$L$999,0),1)),INDEX('Cycle 2'!B$10:B$999,MATCH($A82,'Cycle 2'!$L$10:$L$999,0),1)),INDEX('Cycle 3'!B$10:B$999,MATCH($A82,'Cycle 3'!$L$10:$L$999,0),1)),INDEX('Cycle 4'!B$10:B$999,MATCH($A82,'Cycle 4'!$L$10:$L$999,0),1)),INDEX('Cycle 5'!B$10:B$999,MATCH($A82,'Cycle 5'!$L$10:$L$999,0),1)),INDEX('Cycle 6'!B$10:B$999,MATCH($A82,'Cycle 6'!$L$10:$L$999,0),1)),INDEX('Cycle 7'!B$10:B$999,MATCH($A82,'Cycle 7'!$L$10:$L$999,0),1)),INDEX('Cycle 8'!B$10:B$999,MATCH($A82,'Cycle 8'!$L$10:$L$999,0),1)),INDEX('Cycle 9'!B$10:B$999,MATCH($A82,'Cycle 9'!$L$10:$L$999,0),1)),INDEX('Cycle 10'!B$10:B$999,MATCH($A82,'Cycle 10'!$L$10:$L$999,0),1)),INDEX('Cycle 11'!B$10:B$999,MATCH($A82,'Cycle 11'!$L$10:$L$999,0),1)),"")="","",IFERROR(IFERROR(IFERROR(IFERROR(IFERROR(IFERROR(IFERROR(IFERROR(IFERROR(IFERROR(IFERROR(IFERROR(INDEX(Summer!B$10:B$999,MATCH($A82,Summer!$L$10:$L$999,0),1),INDEX('Cycle 1'!B$10:B$999,MATCH($A82,'Cycle 1'!$L$10:$L$999,0),1)),INDEX('Cycle 2'!B$10:B$999,MATCH($A82,'Cycle 2'!$L$10:$L$999,0),1)),INDEX('Cycle 3'!B$10:B$999,MATCH($A82,'Cycle 3'!$L$10:$L$999,0),1)),INDEX('Cycle 4'!B$10:B$999,MATCH($A82,'Cycle 4'!$L$10:$L$999,0),1)),INDEX('Cycle 5'!B$10:B$999,MATCH($A82,'Cycle 5'!$L$10:$L$999,0),1)),INDEX('Cycle 6'!B$10:B$999,MATCH($A82,'Cycle 6'!$L$10:$L$999,0),1)),INDEX('Cycle 7'!B$10:B$999,MATCH($A82,'Cycle 7'!$L$10:$L$999,0),1)),INDEX('Cycle 8'!B$10:B$999,MATCH($A82,'Cycle 8'!$L$10:$L$999,0),1)),INDEX('Cycle 9'!B$10:B$999,MATCH($A82,'Cycle 9'!$L$10:$L$999,0),1)),INDEX('Cycle 10'!B$10:B$999,MATCH($A82,'Cycle 10'!$L$10:$L$999,0),1)),INDEX('Cycle 11'!B$10:B$999,MATCH($A82,'Cycle 11'!$L$10:$L$999,0),1)),""))</f>
        <v/>
      </c>
      <c r="D82" t="str">
        <f>IF(IFERROR(IFERROR(IFERROR(IFERROR(IFERROR(IFERROR(IFERROR(IFERROR(IFERROR(IFERROR(IFERROR(IFERROR(INDEX(Summer!C$10:C$999,MATCH($A82,Summer!$L$10:$L$999,0),1),INDEX('Cycle 1'!C$10:C$999,MATCH($A82,'Cycle 1'!$L$10:$L$999,0),1)),INDEX('Cycle 2'!C$10:C$999,MATCH($A82,'Cycle 2'!$L$10:$L$999,0),1)),INDEX('Cycle 3'!C$10:C$999,MATCH($A82,'Cycle 3'!$L$10:$L$999,0),1)),INDEX('Cycle 4'!C$10:C$999,MATCH($A82,'Cycle 4'!$L$10:$L$999,0),1)),INDEX('Cycle 5'!C$10:C$999,MATCH($A82,'Cycle 5'!$L$10:$L$999,0),1)),INDEX('Cycle 6'!C$10:C$999,MATCH($A82,'Cycle 6'!$L$10:$L$999,0),1)),INDEX('Cycle 7'!C$10:C$999,MATCH($A82,'Cycle 7'!$L$10:$L$999,0),1)),INDEX('Cycle 8'!C$10:C$999,MATCH($A82,'Cycle 8'!$L$10:$L$999,0),1)),INDEX('Cycle 9'!C$10:C$999,MATCH($A82,'Cycle 9'!$L$10:$L$999,0),1)),INDEX('Cycle 10'!C$10:C$999,MATCH($A82,'Cycle 10'!$L$10:$L$999,0),1)),INDEX('Cycle 11'!C$10:C$999,MATCH($A82,'Cycle 11'!$L$10:$L$999,0),1)),"")="","",IFERROR(IFERROR(IFERROR(IFERROR(IFERROR(IFERROR(IFERROR(IFERROR(IFERROR(IFERROR(IFERROR(IFERROR(INDEX(Summer!C$10:C$999,MATCH($A82,Summer!$L$10:$L$999,0),1),INDEX('Cycle 1'!C$10:C$999,MATCH($A82,'Cycle 1'!$L$10:$L$999,0),1)),INDEX('Cycle 2'!C$10:C$999,MATCH($A82,'Cycle 2'!$L$10:$L$999,0),1)),INDEX('Cycle 3'!C$10:C$999,MATCH($A82,'Cycle 3'!$L$10:$L$999,0),1)),INDEX('Cycle 4'!C$10:C$999,MATCH($A82,'Cycle 4'!$L$10:$L$999,0),1)),INDEX('Cycle 5'!C$10:C$999,MATCH($A82,'Cycle 5'!$L$10:$L$999,0),1)),INDEX('Cycle 6'!C$10:C$999,MATCH($A82,'Cycle 6'!$L$10:$L$999,0),1)),INDEX('Cycle 7'!C$10:C$999,MATCH($A82,'Cycle 7'!$L$10:$L$999,0),1)),INDEX('Cycle 8'!C$10:C$999,MATCH($A82,'Cycle 8'!$L$10:$L$999,0),1)),INDEX('Cycle 9'!C$10:C$999,MATCH($A82,'Cycle 9'!$L$10:$L$999,0),1)),INDEX('Cycle 10'!C$10:C$999,MATCH($A82,'Cycle 10'!$L$10:$L$999,0),1)),INDEX('Cycle 11'!C$10:C$999,MATCH($A82,'Cycle 11'!$L$10:$L$999,0),1)),""))</f>
        <v/>
      </c>
      <c r="E82" t="str">
        <f>IF(IFERROR(IFERROR(IFERROR(IFERROR(IFERROR(IFERROR(IFERROR(IFERROR(IFERROR(IFERROR(IFERROR(IFERROR(INDEX(Summer!D$10:D$999,MATCH($A82,Summer!$L$10:$L$999,0),1),INDEX('Cycle 1'!D$10:D$999,MATCH($A82,'Cycle 1'!$L$10:$L$999,0),1)),INDEX('Cycle 2'!D$10:D$999,MATCH($A82,'Cycle 2'!$L$10:$L$999,0),1)),INDEX('Cycle 3'!D$10:D$999,MATCH($A82,'Cycle 3'!$L$10:$L$999,0),1)),INDEX('Cycle 4'!D$10:D$999,MATCH($A82,'Cycle 4'!$L$10:$L$999,0),1)),INDEX('Cycle 5'!D$10:D$999,MATCH($A82,'Cycle 5'!$L$10:$L$999,0),1)),INDEX('Cycle 6'!D$10:D$999,MATCH($A82,'Cycle 6'!$L$10:$L$999,0),1)),INDEX('Cycle 7'!D$10:D$999,MATCH($A82,'Cycle 7'!$L$10:$L$999,0),1)),INDEX('Cycle 8'!D$10:D$999,MATCH($A82,'Cycle 8'!$L$10:$L$999,0),1)),INDEX('Cycle 9'!D$10:D$999,MATCH($A82,'Cycle 9'!$L$10:$L$999,0),1)),INDEX('Cycle 10'!D$10:D$999,MATCH($A82,'Cycle 10'!$L$10:$L$999,0),1)),INDEX('Cycle 11'!D$10:D$999,MATCH($A82,'Cycle 11'!$L$10:$L$999,0),1)),"")="","",IFERROR(IFERROR(IFERROR(IFERROR(IFERROR(IFERROR(IFERROR(IFERROR(IFERROR(IFERROR(IFERROR(IFERROR(INDEX(Summer!D$10:D$999,MATCH($A82,Summer!$L$10:$L$999,0),1),INDEX('Cycle 1'!D$10:D$999,MATCH($A82,'Cycle 1'!$L$10:$L$999,0),1)),INDEX('Cycle 2'!D$10:D$999,MATCH($A82,'Cycle 2'!$L$10:$L$999,0),1)),INDEX('Cycle 3'!D$10:D$999,MATCH($A82,'Cycle 3'!$L$10:$L$999,0),1)),INDEX('Cycle 4'!D$10:D$999,MATCH($A82,'Cycle 4'!$L$10:$L$999,0),1)),INDEX('Cycle 5'!D$10:D$999,MATCH($A82,'Cycle 5'!$L$10:$L$999,0),1)),INDEX('Cycle 6'!D$10:D$999,MATCH($A82,'Cycle 6'!$L$10:$L$999,0),1)),INDEX('Cycle 7'!D$10:D$999,MATCH($A82,'Cycle 7'!$L$10:$L$999,0),1)),INDEX('Cycle 8'!D$10:D$999,MATCH($A82,'Cycle 8'!$L$10:$L$999,0),1)),INDEX('Cycle 9'!D$10:D$999,MATCH($A82,'Cycle 9'!$L$10:$L$999,0),1)),INDEX('Cycle 10'!D$10:D$999,MATCH($A82,'Cycle 10'!$L$10:$L$999,0),1)),INDEX('Cycle 11'!D$10:D$999,MATCH($A82,'Cycle 11'!$L$10:$L$999,0),1)),""))</f>
        <v/>
      </c>
      <c r="F82" t="str">
        <f>IF(IFERROR(IFERROR(IFERROR(IFERROR(IFERROR(IFERROR(IFERROR(IFERROR(IFERROR(IFERROR(IFERROR(IFERROR(INDEX(Summer!E$10:E$999,MATCH($A82,Summer!$L$10:$L$999,0),1),INDEX('Cycle 1'!E$10:E$999,MATCH($A82,'Cycle 1'!$L$10:$L$999,0),1)),INDEX('Cycle 2'!E$10:E$999,MATCH($A82,'Cycle 2'!$L$10:$L$999,0),1)),INDEX('Cycle 3'!E$10:E$999,MATCH($A82,'Cycle 3'!$L$10:$L$999,0),1)),INDEX('Cycle 4'!E$10:E$999,MATCH($A82,'Cycle 4'!$L$10:$L$999,0),1)),INDEX('Cycle 5'!E$10:E$999,MATCH($A82,'Cycle 5'!$L$10:$L$999,0),1)),INDEX('Cycle 6'!E$10:E$999,MATCH($A82,'Cycle 6'!$L$10:$L$999,0),1)),INDEX('Cycle 7'!E$10:E$999,MATCH($A82,'Cycle 7'!$L$10:$L$999,0),1)),INDEX('Cycle 8'!E$10:E$999,MATCH($A82,'Cycle 8'!$L$10:$L$999,0),1)),INDEX('Cycle 9'!E$10:E$999,MATCH($A82,'Cycle 9'!$L$10:$L$999,0),1)),INDEX('Cycle 10'!E$10:E$999,MATCH($A82,'Cycle 10'!$L$10:$L$999,0),1)),INDEX('Cycle 11'!E$10:E$999,MATCH($A82,'Cycle 11'!$L$10:$L$999,0),1)),"")="","",IFERROR(IFERROR(IFERROR(IFERROR(IFERROR(IFERROR(IFERROR(IFERROR(IFERROR(IFERROR(IFERROR(IFERROR(INDEX(Summer!E$10:E$999,MATCH($A82,Summer!$L$10:$L$999,0),1),INDEX('Cycle 1'!E$10:E$999,MATCH($A82,'Cycle 1'!$L$10:$L$999,0),1)),INDEX('Cycle 2'!E$10:E$999,MATCH($A82,'Cycle 2'!$L$10:$L$999,0),1)),INDEX('Cycle 3'!E$10:E$999,MATCH($A82,'Cycle 3'!$L$10:$L$999,0),1)),INDEX('Cycle 4'!E$10:E$999,MATCH($A82,'Cycle 4'!$L$10:$L$999,0),1)),INDEX('Cycle 5'!E$10:E$999,MATCH($A82,'Cycle 5'!$L$10:$L$999,0),1)),INDEX('Cycle 6'!E$10:E$999,MATCH($A82,'Cycle 6'!$L$10:$L$999,0),1)),INDEX('Cycle 7'!E$10:E$999,MATCH($A82,'Cycle 7'!$L$10:$L$999,0),1)),INDEX('Cycle 8'!E$10:E$999,MATCH($A82,'Cycle 8'!$L$10:$L$999,0),1)),INDEX('Cycle 9'!E$10:E$999,MATCH($A82,'Cycle 9'!$L$10:$L$999,0),1)),INDEX('Cycle 10'!E$10:E$999,MATCH($A82,'Cycle 10'!$L$10:$L$999,0),1)),INDEX('Cycle 11'!E$10:E$999,MATCH($A82,'Cycle 11'!$L$10:$L$999,0),1)),""))</f>
        <v/>
      </c>
      <c r="G82" t="str">
        <f>IF(IFERROR(IFERROR(IFERROR(IFERROR(IFERROR(IFERROR(IFERROR(IFERROR(IFERROR(IFERROR(IFERROR(IFERROR(INDEX(Summer!F$10:F$999,MATCH($A82,Summer!$L$10:$L$999,0),1),INDEX('Cycle 1'!F$10:F$999,MATCH($A82,'Cycle 1'!$L$10:$L$999,0),1)),INDEX('Cycle 2'!F$10:F$999,MATCH($A82,'Cycle 2'!$L$10:$L$999,0),1)),INDEX('Cycle 3'!F$10:F$999,MATCH($A82,'Cycle 3'!$L$10:$L$999,0),1)),INDEX('Cycle 4'!F$10:F$999,MATCH($A82,'Cycle 4'!$L$10:$L$999,0),1)),INDEX('Cycle 5'!F$10:F$999,MATCH($A82,'Cycle 5'!$L$10:$L$999,0),1)),INDEX('Cycle 6'!F$10:F$999,MATCH($A82,'Cycle 6'!$L$10:$L$999,0),1)),INDEX('Cycle 7'!F$10:F$999,MATCH($A82,'Cycle 7'!$L$10:$L$999,0),1)),INDEX('Cycle 8'!F$10:F$999,MATCH($A82,'Cycle 8'!$L$10:$L$999,0),1)),INDEX('Cycle 9'!F$10:F$999,MATCH($A82,'Cycle 9'!$L$10:$L$999,0),1)),INDEX('Cycle 10'!F$10:F$999,MATCH($A82,'Cycle 10'!$L$10:$L$999,0),1)),INDEX('Cycle 11'!F$10:F$999,MATCH($A82,'Cycle 11'!$L$10:$L$999,0),1)),"")="","",IFERROR(IFERROR(IFERROR(IFERROR(IFERROR(IFERROR(IFERROR(IFERROR(IFERROR(IFERROR(IFERROR(IFERROR(INDEX(Summer!F$10:F$999,MATCH($A82,Summer!$L$10:$L$999,0),1),INDEX('Cycle 1'!F$10:F$999,MATCH($A82,'Cycle 1'!$L$10:$L$999,0),1)),INDEX('Cycle 2'!F$10:F$999,MATCH($A82,'Cycle 2'!$L$10:$L$999,0),1)),INDEX('Cycle 3'!F$10:F$999,MATCH($A82,'Cycle 3'!$L$10:$L$999,0),1)),INDEX('Cycle 4'!F$10:F$999,MATCH($A82,'Cycle 4'!$L$10:$L$999,0),1)),INDEX('Cycle 5'!F$10:F$999,MATCH($A82,'Cycle 5'!$L$10:$L$999,0),1)),INDEX('Cycle 6'!F$10:F$999,MATCH($A82,'Cycle 6'!$L$10:$L$999,0),1)),INDEX('Cycle 7'!F$10:F$999,MATCH($A82,'Cycle 7'!$L$10:$L$999,0),1)),INDEX('Cycle 8'!F$10:F$999,MATCH($A82,'Cycle 8'!$L$10:$L$999,0),1)),INDEX('Cycle 9'!F$10:F$999,MATCH($A82,'Cycle 9'!$L$10:$L$999,0),1)),INDEX('Cycle 10'!F$10:F$999,MATCH($A82,'Cycle 10'!$L$10:$L$999,0),1)),INDEX('Cycle 11'!F$10:F$999,MATCH($A82,'Cycle 11'!$L$10:$L$999,0),1)),""))</f>
        <v/>
      </c>
      <c r="H82" t="str">
        <f>IF(IFERROR(IFERROR(IFERROR(IFERROR(IFERROR(IFERROR(IFERROR(IFERROR(IFERROR(IFERROR(IFERROR(IFERROR(INDEX(Summer!G$10:G$999,MATCH($A82,Summer!$L$10:$L$999,0),1),INDEX('Cycle 1'!G$10:G$999,MATCH($A82,'Cycle 1'!$L$10:$L$999,0),1)),INDEX('Cycle 2'!G$10:G$999,MATCH($A82,'Cycle 2'!$L$10:$L$999,0),1)),INDEX('Cycle 3'!G$10:G$999,MATCH($A82,'Cycle 3'!$L$10:$L$999,0),1)),INDEX('Cycle 4'!G$10:G$999,MATCH($A82,'Cycle 4'!$L$10:$L$999,0),1)),INDEX('Cycle 5'!G$10:G$999,MATCH($A82,'Cycle 5'!$L$10:$L$999,0),1)),INDEX('Cycle 6'!G$10:G$999,MATCH($A82,'Cycle 6'!$L$10:$L$999,0),1)),INDEX('Cycle 7'!G$10:G$999,MATCH($A82,'Cycle 7'!$L$10:$L$999,0),1)),INDEX('Cycle 8'!G$10:G$999,MATCH($A82,'Cycle 8'!$L$10:$L$999,0),1)),INDEX('Cycle 9'!G$10:G$999,MATCH($A82,'Cycle 9'!$L$10:$L$999,0),1)),INDEX('Cycle 10'!G$10:G$999,MATCH($A82,'Cycle 10'!$L$10:$L$999,0),1)),INDEX('Cycle 11'!G$10:G$999,MATCH($A82,'Cycle 11'!$L$10:$L$999,0),1)),"")="","",IFERROR(IFERROR(IFERROR(IFERROR(IFERROR(IFERROR(IFERROR(IFERROR(IFERROR(IFERROR(IFERROR(IFERROR(INDEX(Summer!G$10:G$999,MATCH($A82,Summer!$L$10:$L$999,0),1),INDEX('Cycle 1'!G$10:G$999,MATCH($A82,'Cycle 1'!$L$10:$L$999,0),1)),INDEX('Cycle 2'!G$10:G$999,MATCH($A82,'Cycle 2'!$L$10:$L$999,0),1)),INDEX('Cycle 3'!G$10:G$999,MATCH($A82,'Cycle 3'!$L$10:$L$999,0),1)),INDEX('Cycle 4'!G$10:G$999,MATCH($A82,'Cycle 4'!$L$10:$L$999,0),1)),INDEX('Cycle 5'!G$10:G$999,MATCH($A82,'Cycle 5'!$L$10:$L$999,0),1)),INDEX('Cycle 6'!G$10:G$999,MATCH($A82,'Cycle 6'!$L$10:$L$999,0),1)),INDEX('Cycle 7'!G$10:G$999,MATCH($A82,'Cycle 7'!$L$10:$L$999,0),1)),INDEX('Cycle 8'!G$10:G$999,MATCH($A82,'Cycle 8'!$L$10:$L$999,0),1)),INDEX('Cycle 9'!G$10:G$999,MATCH($A82,'Cycle 9'!$L$10:$L$999,0),1)),INDEX('Cycle 10'!G$10:G$999,MATCH($A82,'Cycle 10'!$L$10:$L$999,0),1)),INDEX('Cycle 11'!G$10:G$999,MATCH($A82,'Cycle 11'!$L$10:$L$999,0),1)),""))</f>
        <v/>
      </c>
      <c r="I82">
        <f>IFERROR(IF(C82="",MAX(I$1:I81),IF(ROW(C$2)=ROW(C82),1,IF(ISERROR(VLOOKUP(C82,C$2:C81,1,FALSE)),MAX(I$1:I81)+1,MAX(I$1:I81)))),"")</f>
        <v>0</v>
      </c>
      <c r="J82" t="str">
        <f t="shared" si="9"/>
        <v/>
      </c>
      <c r="K82" t="str">
        <f t="shared" ref="K82:V91" si="12">IF($H82="","",COUNTIFS($C:$C,$C82,$H:$H,"Yes",$B:$B,SUBSTITUTE(K$1,"MH_","")))</f>
        <v/>
      </c>
      <c r="L82" t="str">
        <f t="shared" si="12"/>
        <v/>
      </c>
      <c r="M82" t="str">
        <f t="shared" si="12"/>
        <v/>
      </c>
      <c r="N82" t="str">
        <f t="shared" si="12"/>
        <v/>
      </c>
      <c r="O82" t="str">
        <f t="shared" si="12"/>
        <v/>
      </c>
      <c r="P82" t="str">
        <f t="shared" si="12"/>
        <v/>
      </c>
      <c r="Q82" t="str">
        <f t="shared" si="12"/>
        <v/>
      </c>
      <c r="R82" t="str">
        <f t="shared" si="12"/>
        <v/>
      </c>
      <c r="S82" t="str">
        <f t="shared" si="12"/>
        <v/>
      </c>
      <c r="T82" t="str">
        <f t="shared" si="12"/>
        <v/>
      </c>
      <c r="U82" t="str">
        <f t="shared" si="12"/>
        <v/>
      </c>
      <c r="V82" t="str">
        <f t="shared" si="12"/>
        <v/>
      </c>
      <c r="W82" t="str">
        <f t="shared" si="10"/>
        <v/>
      </c>
      <c r="X82">
        <f>IF(OR(H82="No",H82=""),0,IF(COUNTIFS(H$2:H82,"Yes",C$2:C82,C82)&gt;1,0,COUNTIFS(H$2:H82,"Yes",C$2:C82,C82)))+IF(X81=$X$1,0,X81)</f>
        <v>0</v>
      </c>
    </row>
    <row r="83" spans="1:24" x14ac:dyDescent="0.3">
      <c r="A83">
        <f>ROWS($A$2:$A83)</f>
        <v>82</v>
      </c>
      <c r="B83" t="str">
        <f>IF(ISERROR(VLOOKUP(A83,Summer!L$11:L$500,1,FALSE)),IF(ISERROR(VLOOKUP(A83,'Cycle 1'!L$11:L$500,1,FALSE)),IF(ISERROR(VLOOKUP(A83,'Cycle 2'!L$11:L$500,1,FALSE)),IF(ISERROR(VLOOKUP(A83,'Cycle 3'!L$11:L$500,1,FALSE)),IF(ISERROR(VLOOKUP(A83,'Cycle 4'!L$11:L$500,1,FALSE)),IF(ISERROR(VLOOKUP(A83,'Cycle 5'!L$11:L$500,1,FALSE)),IF(ISERROR(VLOOKUP(A83,'Cycle 6'!L$11:L$500,1,FALSE)),IF(ISERROR(VLOOKUP(A83,'Cycle 7'!L$11:L$500,1,FALSE)),IF(ISERROR(VLOOKUP(A83,'Cycle 8'!L$11:L$500,1,FALSE)),IF(ISERROR(VLOOKUP(A83,'Cycle 9'!L$11:L$500,1,FALSE)),IF(ISERROR(VLOOKUP(A83,'Cycle 10'!L$11:L$500,1,FALSE)),IF(ISERROR(VLOOKUP(A83,'Cycle 11'!L$11:L$500,1,FALSE)),"","Cycle 11"),"Cycle 10"),"Cycle 9"),"Cycle 8"),"Cycle 7"),"Cycle 6"),"Cycle 5"),"Cycle 4"),"Cycle 3"),"Cycle 2"),"Cycle 1"),"Summer")</f>
        <v/>
      </c>
      <c r="C83" t="str">
        <f>IF(IFERROR(IFERROR(IFERROR(IFERROR(IFERROR(IFERROR(IFERROR(IFERROR(IFERROR(IFERROR(IFERROR(IFERROR(INDEX(Summer!B$10:B$999,MATCH($A83,Summer!$L$10:$L$999,0),1),INDEX('Cycle 1'!B$10:B$999,MATCH($A83,'Cycle 1'!$L$10:$L$999,0),1)),INDEX('Cycle 2'!B$10:B$999,MATCH($A83,'Cycle 2'!$L$10:$L$999,0),1)),INDEX('Cycle 3'!B$10:B$999,MATCH($A83,'Cycle 3'!$L$10:$L$999,0),1)),INDEX('Cycle 4'!B$10:B$999,MATCH($A83,'Cycle 4'!$L$10:$L$999,0),1)),INDEX('Cycle 5'!B$10:B$999,MATCH($A83,'Cycle 5'!$L$10:$L$999,0),1)),INDEX('Cycle 6'!B$10:B$999,MATCH($A83,'Cycle 6'!$L$10:$L$999,0),1)),INDEX('Cycle 7'!B$10:B$999,MATCH($A83,'Cycle 7'!$L$10:$L$999,0),1)),INDEX('Cycle 8'!B$10:B$999,MATCH($A83,'Cycle 8'!$L$10:$L$999,0),1)),INDEX('Cycle 9'!B$10:B$999,MATCH($A83,'Cycle 9'!$L$10:$L$999,0),1)),INDEX('Cycle 10'!B$10:B$999,MATCH($A83,'Cycle 10'!$L$10:$L$999,0),1)),INDEX('Cycle 11'!B$10:B$999,MATCH($A83,'Cycle 11'!$L$10:$L$999,0),1)),"")="","",IFERROR(IFERROR(IFERROR(IFERROR(IFERROR(IFERROR(IFERROR(IFERROR(IFERROR(IFERROR(IFERROR(IFERROR(INDEX(Summer!B$10:B$999,MATCH($A83,Summer!$L$10:$L$999,0),1),INDEX('Cycle 1'!B$10:B$999,MATCH($A83,'Cycle 1'!$L$10:$L$999,0),1)),INDEX('Cycle 2'!B$10:B$999,MATCH($A83,'Cycle 2'!$L$10:$L$999,0),1)),INDEX('Cycle 3'!B$10:B$999,MATCH($A83,'Cycle 3'!$L$10:$L$999,0),1)),INDEX('Cycle 4'!B$10:B$999,MATCH($A83,'Cycle 4'!$L$10:$L$999,0),1)),INDEX('Cycle 5'!B$10:B$999,MATCH($A83,'Cycle 5'!$L$10:$L$999,0),1)),INDEX('Cycle 6'!B$10:B$999,MATCH($A83,'Cycle 6'!$L$10:$L$999,0),1)),INDEX('Cycle 7'!B$10:B$999,MATCH($A83,'Cycle 7'!$L$10:$L$999,0),1)),INDEX('Cycle 8'!B$10:B$999,MATCH($A83,'Cycle 8'!$L$10:$L$999,0),1)),INDEX('Cycle 9'!B$10:B$999,MATCH($A83,'Cycle 9'!$L$10:$L$999,0),1)),INDEX('Cycle 10'!B$10:B$999,MATCH($A83,'Cycle 10'!$L$10:$L$999,0),1)),INDEX('Cycle 11'!B$10:B$999,MATCH($A83,'Cycle 11'!$L$10:$L$999,0),1)),""))</f>
        <v/>
      </c>
      <c r="D83" t="str">
        <f>IF(IFERROR(IFERROR(IFERROR(IFERROR(IFERROR(IFERROR(IFERROR(IFERROR(IFERROR(IFERROR(IFERROR(IFERROR(INDEX(Summer!C$10:C$999,MATCH($A83,Summer!$L$10:$L$999,0),1),INDEX('Cycle 1'!C$10:C$999,MATCH($A83,'Cycle 1'!$L$10:$L$999,0),1)),INDEX('Cycle 2'!C$10:C$999,MATCH($A83,'Cycle 2'!$L$10:$L$999,0),1)),INDEX('Cycle 3'!C$10:C$999,MATCH($A83,'Cycle 3'!$L$10:$L$999,0),1)),INDEX('Cycle 4'!C$10:C$999,MATCH($A83,'Cycle 4'!$L$10:$L$999,0),1)),INDEX('Cycle 5'!C$10:C$999,MATCH($A83,'Cycle 5'!$L$10:$L$999,0),1)),INDEX('Cycle 6'!C$10:C$999,MATCH($A83,'Cycle 6'!$L$10:$L$999,0),1)),INDEX('Cycle 7'!C$10:C$999,MATCH($A83,'Cycle 7'!$L$10:$L$999,0),1)),INDEX('Cycle 8'!C$10:C$999,MATCH($A83,'Cycle 8'!$L$10:$L$999,0),1)),INDEX('Cycle 9'!C$10:C$999,MATCH($A83,'Cycle 9'!$L$10:$L$999,0),1)),INDEX('Cycle 10'!C$10:C$999,MATCH($A83,'Cycle 10'!$L$10:$L$999,0),1)),INDEX('Cycle 11'!C$10:C$999,MATCH($A83,'Cycle 11'!$L$10:$L$999,0),1)),"")="","",IFERROR(IFERROR(IFERROR(IFERROR(IFERROR(IFERROR(IFERROR(IFERROR(IFERROR(IFERROR(IFERROR(IFERROR(INDEX(Summer!C$10:C$999,MATCH($A83,Summer!$L$10:$L$999,0),1),INDEX('Cycle 1'!C$10:C$999,MATCH($A83,'Cycle 1'!$L$10:$L$999,0),1)),INDEX('Cycle 2'!C$10:C$999,MATCH($A83,'Cycle 2'!$L$10:$L$999,0),1)),INDEX('Cycle 3'!C$10:C$999,MATCH($A83,'Cycle 3'!$L$10:$L$999,0),1)),INDEX('Cycle 4'!C$10:C$999,MATCH($A83,'Cycle 4'!$L$10:$L$999,0),1)),INDEX('Cycle 5'!C$10:C$999,MATCH($A83,'Cycle 5'!$L$10:$L$999,0),1)),INDEX('Cycle 6'!C$10:C$999,MATCH($A83,'Cycle 6'!$L$10:$L$999,0),1)),INDEX('Cycle 7'!C$10:C$999,MATCH($A83,'Cycle 7'!$L$10:$L$999,0),1)),INDEX('Cycle 8'!C$10:C$999,MATCH($A83,'Cycle 8'!$L$10:$L$999,0),1)),INDEX('Cycle 9'!C$10:C$999,MATCH($A83,'Cycle 9'!$L$10:$L$999,0),1)),INDEX('Cycle 10'!C$10:C$999,MATCH($A83,'Cycle 10'!$L$10:$L$999,0),1)),INDEX('Cycle 11'!C$10:C$999,MATCH($A83,'Cycle 11'!$L$10:$L$999,0),1)),""))</f>
        <v/>
      </c>
      <c r="E83" t="str">
        <f>IF(IFERROR(IFERROR(IFERROR(IFERROR(IFERROR(IFERROR(IFERROR(IFERROR(IFERROR(IFERROR(IFERROR(IFERROR(INDEX(Summer!D$10:D$999,MATCH($A83,Summer!$L$10:$L$999,0),1),INDEX('Cycle 1'!D$10:D$999,MATCH($A83,'Cycle 1'!$L$10:$L$999,0),1)),INDEX('Cycle 2'!D$10:D$999,MATCH($A83,'Cycle 2'!$L$10:$L$999,0),1)),INDEX('Cycle 3'!D$10:D$999,MATCH($A83,'Cycle 3'!$L$10:$L$999,0),1)),INDEX('Cycle 4'!D$10:D$999,MATCH($A83,'Cycle 4'!$L$10:$L$999,0),1)),INDEX('Cycle 5'!D$10:D$999,MATCH($A83,'Cycle 5'!$L$10:$L$999,0),1)),INDEX('Cycle 6'!D$10:D$999,MATCH($A83,'Cycle 6'!$L$10:$L$999,0),1)),INDEX('Cycle 7'!D$10:D$999,MATCH($A83,'Cycle 7'!$L$10:$L$999,0),1)),INDEX('Cycle 8'!D$10:D$999,MATCH($A83,'Cycle 8'!$L$10:$L$999,0),1)),INDEX('Cycle 9'!D$10:D$999,MATCH($A83,'Cycle 9'!$L$10:$L$999,0),1)),INDEX('Cycle 10'!D$10:D$999,MATCH($A83,'Cycle 10'!$L$10:$L$999,0),1)),INDEX('Cycle 11'!D$10:D$999,MATCH($A83,'Cycle 11'!$L$10:$L$999,0),1)),"")="","",IFERROR(IFERROR(IFERROR(IFERROR(IFERROR(IFERROR(IFERROR(IFERROR(IFERROR(IFERROR(IFERROR(IFERROR(INDEX(Summer!D$10:D$999,MATCH($A83,Summer!$L$10:$L$999,0),1),INDEX('Cycle 1'!D$10:D$999,MATCH($A83,'Cycle 1'!$L$10:$L$999,0),1)),INDEX('Cycle 2'!D$10:D$999,MATCH($A83,'Cycle 2'!$L$10:$L$999,0),1)),INDEX('Cycle 3'!D$10:D$999,MATCH($A83,'Cycle 3'!$L$10:$L$999,0),1)),INDEX('Cycle 4'!D$10:D$999,MATCH($A83,'Cycle 4'!$L$10:$L$999,0),1)),INDEX('Cycle 5'!D$10:D$999,MATCH($A83,'Cycle 5'!$L$10:$L$999,0),1)),INDEX('Cycle 6'!D$10:D$999,MATCH($A83,'Cycle 6'!$L$10:$L$999,0),1)),INDEX('Cycle 7'!D$10:D$999,MATCH($A83,'Cycle 7'!$L$10:$L$999,0),1)),INDEX('Cycle 8'!D$10:D$999,MATCH($A83,'Cycle 8'!$L$10:$L$999,0),1)),INDEX('Cycle 9'!D$10:D$999,MATCH($A83,'Cycle 9'!$L$10:$L$999,0),1)),INDEX('Cycle 10'!D$10:D$999,MATCH($A83,'Cycle 10'!$L$10:$L$999,0),1)),INDEX('Cycle 11'!D$10:D$999,MATCH($A83,'Cycle 11'!$L$10:$L$999,0),1)),""))</f>
        <v/>
      </c>
      <c r="F83" t="str">
        <f>IF(IFERROR(IFERROR(IFERROR(IFERROR(IFERROR(IFERROR(IFERROR(IFERROR(IFERROR(IFERROR(IFERROR(IFERROR(INDEX(Summer!E$10:E$999,MATCH($A83,Summer!$L$10:$L$999,0),1),INDEX('Cycle 1'!E$10:E$999,MATCH($A83,'Cycle 1'!$L$10:$L$999,0),1)),INDEX('Cycle 2'!E$10:E$999,MATCH($A83,'Cycle 2'!$L$10:$L$999,0),1)),INDEX('Cycle 3'!E$10:E$999,MATCH($A83,'Cycle 3'!$L$10:$L$999,0),1)),INDEX('Cycle 4'!E$10:E$999,MATCH($A83,'Cycle 4'!$L$10:$L$999,0),1)),INDEX('Cycle 5'!E$10:E$999,MATCH($A83,'Cycle 5'!$L$10:$L$999,0),1)),INDEX('Cycle 6'!E$10:E$999,MATCH($A83,'Cycle 6'!$L$10:$L$999,0),1)),INDEX('Cycle 7'!E$10:E$999,MATCH($A83,'Cycle 7'!$L$10:$L$999,0),1)),INDEX('Cycle 8'!E$10:E$999,MATCH($A83,'Cycle 8'!$L$10:$L$999,0),1)),INDEX('Cycle 9'!E$10:E$999,MATCH($A83,'Cycle 9'!$L$10:$L$999,0),1)),INDEX('Cycle 10'!E$10:E$999,MATCH($A83,'Cycle 10'!$L$10:$L$999,0),1)),INDEX('Cycle 11'!E$10:E$999,MATCH($A83,'Cycle 11'!$L$10:$L$999,0),1)),"")="","",IFERROR(IFERROR(IFERROR(IFERROR(IFERROR(IFERROR(IFERROR(IFERROR(IFERROR(IFERROR(IFERROR(IFERROR(INDEX(Summer!E$10:E$999,MATCH($A83,Summer!$L$10:$L$999,0),1),INDEX('Cycle 1'!E$10:E$999,MATCH($A83,'Cycle 1'!$L$10:$L$999,0),1)),INDEX('Cycle 2'!E$10:E$999,MATCH($A83,'Cycle 2'!$L$10:$L$999,0),1)),INDEX('Cycle 3'!E$10:E$999,MATCH($A83,'Cycle 3'!$L$10:$L$999,0),1)),INDEX('Cycle 4'!E$10:E$999,MATCH($A83,'Cycle 4'!$L$10:$L$999,0),1)),INDEX('Cycle 5'!E$10:E$999,MATCH($A83,'Cycle 5'!$L$10:$L$999,0),1)),INDEX('Cycle 6'!E$10:E$999,MATCH($A83,'Cycle 6'!$L$10:$L$999,0),1)),INDEX('Cycle 7'!E$10:E$999,MATCH($A83,'Cycle 7'!$L$10:$L$999,0),1)),INDEX('Cycle 8'!E$10:E$999,MATCH($A83,'Cycle 8'!$L$10:$L$999,0),1)),INDEX('Cycle 9'!E$10:E$999,MATCH($A83,'Cycle 9'!$L$10:$L$999,0),1)),INDEX('Cycle 10'!E$10:E$999,MATCH($A83,'Cycle 10'!$L$10:$L$999,0),1)),INDEX('Cycle 11'!E$10:E$999,MATCH($A83,'Cycle 11'!$L$10:$L$999,0),1)),""))</f>
        <v/>
      </c>
      <c r="G83" t="str">
        <f>IF(IFERROR(IFERROR(IFERROR(IFERROR(IFERROR(IFERROR(IFERROR(IFERROR(IFERROR(IFERROR(IFERROR(IFERROR(INDEX(Summer!F$10:F$999,MATCH($A83,Summer!$L$10:$L$999,0),1),INDEX('Cycle 1'!F$10:F$999,MATCH($A83,'Cycle 1'!$L$10:$L$999,0),1)),INDEX('Cycle 2'!F$10:F$999,MATCH($A83,'Cycle 2'!$L$10:$L$999,0),1)),INDEX('Cycle 3'!F$10:F$999,MATCH($A83,'Cycle 3'!$L$10:$L$999,0),1)),INDEX('Cycle 4'!F$10:F$999,MATCH($A83,'Cycle 4'!$L$10:$L$999,0),1)),INDEX('Cycle 5'!F$10:F$999,MATCH($A83,'Cycle 5'!$L$10:$L$999,0),1)),INDEX('Cycle 6'!F$10:F$999,MATCH($A83,'Cycle 6'!$L$10:$L$999,0),1)),INDEX('Cycle 7'!F$10:F$999,MATCH($A83,'Cycle 7'!$L$10:$L$999,0),1)),INDEX('Cycle 8'!F$10:F$999,MATCH($A83,'Cycle 8'!$L$10:$L$999,0),1)),INDEX('Cycle 9'!F$10:F$999,MATCH($A83,'Cycle 9'!$L$10:$L$999,0),1)),INDEX('Cycle 10'!F$10:F$999,MATCH($A83,'Cycle 10'!$L$10:$L$999,0),1)),INDEX('Cycle 11'!F$10:F$999,MATCH($A83,'Cycle 11'!$L$10:$L$999,0),1)),"")="","",IFERROR(IFERROR(IFERROR(IFERROR(IFERROR(IFERROR(IFERROR(IFERROR(IFERROR(IFERROR(IFERROR(IFERROR(INDEX(Summer!F$10:F$999,MATCH($A83,Summer!$L$10:$L$999,0),1),INDEX('Cycle 1'!F$10:F$999,MATCH($A83,'Cycle 1'!$L$10:$L$999,0),1)),INDEX('Cycle 2'!F$10:F$999,MATCH($A83,'Cycle 2'!$L$10:$L$999,0),1)),INDEX('Cycle 3'!F$10:F$999,MATCH($A83,'Cycle 3'!$L$10:$L$999,0),1)),INDEX('Cycle 4'!F$10:F$999,MATCH($A83,'Cycle 4'!$L$10:$L$999,0),1)),INDEX('Cycle 5'!F$10:F$999,MATCH($A83,'Cycle 5'!$L$10:$L$999,0),1)),INDEX('Cycle 6'!F$10:F$999,MATCH($A83,'Cycle 6'!$L$10:$L$999,0),1)),INDEX('Cycle 7'!F$10:F$999,MATCH($A83,'Cycle 7'!$L$10:$L$999,0),1)),INDEX('Cycle 8'!F$10:F$999,MATCH($A83,'Cycle 8'!$L$10:$L$999,0),1)),INDEX('Cycle 9'!F$10:F$999,MATCH($A83,'Cycle 9'!$L$10:$L$999,0),1)),INDEX('Cycle 10'!F$10:F$999,MATCH($A83,'Cycle 10'!$L$10:$L$999,0),1)),INDEX('Cycle 11'!F$10:F$999,MATCH($A83,'Cycle 11'!$L$10:$L$999,0),1)),""))</f>
        <v/>
      </c>
      <c r="H83" t="str">
        <f>IF(IFERROR(IFERROR(IFERROR(IFERROR(IFERROR(IFERROR(IFERROR(IFERROR(IFERROR(IFERROR(IFERROR(IFERROR(INDEX(Summer!G$10:G$999,MATCH($A83,Summer!$L$10:$L$999,0),1),INDEX('Cycle 1'!G$10:G$999,MATCH($A83,'Cycle 1'!$L$10:$L$999,0),1)),INDEX('Cycle 2'!G$10:G$999,MATCH($A83,'Cycle 2'!$L$10:$L$999,0),1)),INDEX('Cycle 3'!G$10:G$999,MATCH($A83,'Cycle 3'!$L$10:$L$999,0),1)),INDEX('Cycle 4'!G$10:G$999,MATCH($A83,'Cycle 4'!$L$10:$L$999,0),1)),INDEX('Cycle 5'!G$10:G$999,MATCH($A83,'Cycle 5'!$L$10:$L$999,0),1)),INDEX('Cycle 6'!G$10:G$999,MATCH($A83,'Cycle 6'!$L$10:$L$999,0),1)),INDEX('Cycle 7'!G$10:G$999,MATCH($A83,'Cycle 7'!$L$10:$L$999,0),1)),INDEX('Cycle 8'!G$10:G$999,MATCH($A83,'Cycle 8'!$L$10:$L$999,0),1)),INDEX('Cycle 9'!G$10:G$999,MATCH($A83,'Cycle 9'!$L$10:$L$999,0),1)),INDEX('Cycle 10'!G$10:G$999,MATCH($A83,'Cycle 10'!$L$10:$L$999,0),1)),INDEX('Cycle 11'!G$10:G$999,MATCH($A83,'Cycle 11'!$L$10:$L$999,0),1)),"")="","",IFERROR(IFERROR(IFERROR(IFERROR(IFERROR(IFERROR(IFERROR(IFERROR(IFERROR(IFERROR(IFERROR(IFERROR(INDEX(Summer!G$10:G$999,MATCH($A83,Summer!$L$10:$L$999,0),1),INDEX('Cycle 1'!G$10:G$999,MATCH($A83,'Cycle 1'!$L$10:$L$999,0),1)),INDEX('Cycle 2'!G$10:G$999,MATCH($A83,'Cycle 2'!$L$10:$L$999,0),1)),INDEX('Cycle 3'!G$10:G$999,MATCH($A83,'Cycle 3'!$L$10:$L$999,0),1)),INDEX('Cycle 4'!G$10:G$999,MATCH($A83,'Cycle 4'!$L$10:$L$999,0),1)),INDEX('Cycle 5'!G$10:G$999,MATCH($A83,'Cycle 5'!$L$10:$L$999,0),1)),INDEX('Cycle 6'!G$10:G$999,MATCH($A83,'Cycle 6'!$L$10:$L$999,0),1)),INDEX('Cycle 7'!G$10:G$999,MATCH($A83,'Cycle 7'!$L$10:$L$999,0),1)),INDEX('Cycle 8'!G$10:G$999,MATCH($A83,'Cycle 8'!$L$10:$L$999,0),1)),INDEX('Cycle 9'!G$10:G$999,MATCH($A83,'Cycle 9'!$L$10:$L$999,0),1)),INDEX('Cycle 10'!G$10:G$999,MATCH($A83,'Cycle 10'!$L$10:$L$999,0),1)),INDEX('Cycle 11'!G$10:G$999,MATCH($A83,'Cycle 11'!$L$10:$L$999,0),1)),""))</f>
        <v/>
      </c>
      <c r="I83">
        <f>IFERROR(IF(C83="",MAX(I$1:I82),IF(ROW(C$2)=ROW(C83),1,IF(ISERROR(VLOOKUP(C83,C$2:C82,1,FALSE)),MAX(I$1:I82)+1,MAX(I$1:I82)))),"")</f>
        <v>0</v>
      </c>
      <c r="J83" t="str">
        <f t="shared" si="9"/>
        <v/>
      </c>
      <c r="K83" t="str">
        <f t="shared" si="12"/>
        <v/>
      </c>
      <c r="L83" t="str">
        <f t="shared" si="12"/>
        <v/>
      </c>
      <c r="M83" t="str">
        <f t="shared" si="12"/>
        <v/>
      </c>
      <c r="N83" t="str">
        <f t="shared" si="12"/>
        <v/>
      </c>
      <c r="O83" t="str">
        <f t="shared" si="12"/>
        <v/>
      </c>
      <c r="P83" t="str">
        <f t="shared" si="12"/>
        <v/>
      </c>
      <c r="Q83" t="str">
        <f t="shared" si="12"/>
        <v/>
      </c>
      <c r="R83" t="str">
        <f t="shared" si="12"/>
        <v/>
      </c>
      <c r="S83" t="str">
        <f t="shared" si="12"/>
        <v/>
      </c>
      <c r="T83" t="str">
        <f t="shared" si="12"/>
        <v/>
      </c>
      <c r="U83" t="str">
        <f t="shared" si="12"/>
        <v/>
      </c>
      <c r="V83" t="str">
        <f t="shared" si="12"/>
        <v/>
      </c>
      <c r="W83" t="str">
        <f t="shared" si="10"/>
        <v/>
      </c>
      <c r="X83">
        <f>IF(OR(H83="No",H83=""),0,IF(COUNTIFS(H$2:H83,"Yes",C$2:C83,C83)&gt;1,0,COUNTIFS(H$2:H83,"Yes",C$2:C83,C83)))+IF(X82=$X$1,0,X82)</f>
        <v>0</v>
      </c>
    </row>
    <row r="84" spans="1:24" x14ac:dyDescent="0.3">
      <c r="A84">
        <f>ROWS($A$2:$A84)</f>
        <v>83</v>
      </c>
      <c r="B84" t="str">
        <f>IF(ISERROR(VLOOKUP(A84,Summer!L$11:L$500,1,FALSE)),IF(ISERROR(VLOOKUP(A84,'Cycle 1'!L$11:L$500,1,FALSE)),IF(ISERROR(VLOOKUP(A84,'Cycle 2'!L$11:L$500,1,FALSE)),IF(ISERROR(VLOOKUP(A84,'Cycle 3'!L$11:L$500,1,FALSE)),IF(ISERROR(VLOOKUP(A84,'Cycle 4'!L$11:L$500,1,FALSE)),IF(ISERROR(VLOOKUP(A84,'Cycle 5'!L$11:L$500,1,FALSE)),IF(ISERROR(VLOOKUP(A84,'Cycle 6'!L$11:L$500,1,FALSE)),IF(ISERROR(VLOOKUP(A84,'Cycle 7'!L$11:L$500,1,FALSE)),IF(ISERROR(VLOOKUP(A84,'Cycle 8'!L$11:L$500,1,FALSE)),IF(ISERROR(VLOOKUP(A84,'Cycle 9'!L$11:L$500,1,FALSE)),IF(ISERROR(VLOOKUP(A84,'Cycle 10'!L$11:L$500,1,FALSE)),IF(ISERROR(VLOOKUP(A84,'Cycle 11'!L$11:L$500,1,FALSE)),"","Cycle 11"),"Cycle 10"),"Cycle 9"),"Cycle 8"),"Cycle 7"),"Cycle 6"),"Cycle 5"),"Cycle 4"),"Cycle 3"),"Cycle 2"),"Cycle 1"),"Summer")</f>
        <v/>
      </c>
      <c r="C84" t="str">
        <f>IF(IFERROR(IFERROR(IFERROR(IFERROR(IFERROR(IFERROR(IFERROR(IFERROR(IFERROR(IFERROR(IFERROR(IFERROR(INDEX(Summer!B$10:B$999,MATCH($A84,Summer!$L$10:$L$999,0),1),INDEX('Cycle 1'!B$10:B$999,MATCH($A84,'Cycle 1'!$L$10:$L$999,0),1)),INDEX('Cycle 2'!B$10:B$999,MATCH($A84,'Cycle 2'!$L$10:$L$999,0),1)),INDEX('Cycle 3'!B$10:B$999,MATCH($A84,'Cycle 3'!$L$10:$L$999,0),1)),INDEX('Cycle 4'!B$10:B$999,MATCH($A84,'Cycle 4'!$L$10:$L$999,0),1)),INDEX('Cycle 5'!B$10:B$999,MATCH($A84,'Cycle 5'!$L$10:$L$999,0),1)),INDEX('Cycle 6'!B$10:B$999,MATCH($A84,'Cycle 6'!$L$10:$L$999,0),1)),INDEX('Cycle 7'!B$10:B$999,MATCH($A84,'Cycle 7'!$L$10:$L$999,0),1)),INDEX('Cycle 8'!B$10:B$999,MATCH($A84,'Cycle 8'!$L$10:$L$999,0),1)),INDEX('Cycle 9'!B$10:B$999,MATCH($A84,'Cycle 9'!$L$10:$L$999,0),1)),INDEX('Cycle 10'!B$10:B$999,MATCH($A84,'Cycle 10'!$L$10:$L$999,0),1)),INDEX('Cycle 11'!B$10:B$999,MATCH($A84,'Cycle 11'!$L$10:$L$999,0),1)),"")="","",IFERROR(IFERROR(IFERROR(IFERROR(IFERROR(IFERROR(IFERROR(IFERROR(IFERROR(IFERROR(IFERROR(IFERROR(INDEX(Summer!B$10:B$999,MATCH($A84,Summer!$L$10:$L$999,0),1),INDEX('Cycle 1'!B$10:B$999,MATCH($A84,'Cycle 1'!$L$10:$L$999,0),1)),INDEX('Cycle 2'!B$10:B$999,MATCH($A84,'Cycle 2'!$L$10:$L$999,0),1)),INDEX('Cycle 3'!B$10:B$999,MATCH($A84,'Cycle 3'!$L$10:$L$999,0),1)),INDEX('Cycle 4'!B$10:B$999,MATCH($A84,'Cycle 4'!$L$10:$L$999,0),1)),INDEX('Cycle 5'!B$10:B$999,MATCH($A84,'Cycle 5'!$L$10:$L$999,0),1)),INDEX('Cycle 6'!B$10:B$999,MATCH($A84,'Cycle 6'!$L$10:$L$999,0),1)),INDEX('Cycle 7'!B$10:B$999,MATCH($A84,'Cycle 7'!$L$10:$L$999,0),1)),INDEX('Cycle 8'!B$10:B$999,MATCH($A84,'Cycle 8'!$L$10:$L$999,0),1)),INDEX('Cycle 9'!B$10:B$999,MATCH($A84,'Cycle 9'!$L$10:$L$999,0),1)),INDEX('Cycle 10'!B$10:B$999,MATCH($A84,'Cycle 10'!$L$10:$L$999,0),1)),INDEX('Cycle 11'!B$10:B$999,MATCH($A84,'Cycle 11'!$L$10:$L$999,0),1)),""))</f>
        <v/>
      </c>
      <c r="D84" t="str">
        <f>IF(IFERROR(IFERROR(IFERROR(IFERROR(IFERROR(IFERROR(IFERROR(IFERROR(IFERROR(IFERROR(IFERROR(IFERROR(INDEX(Summer!C$10:C$999,MATCH($A84,Summer!$L$10:$L$999,0),1),INDEX('Cycle 1'!C$10:C$999,MATCH($A84,'Cycle 1'!$L$10:$L$999,0),1)),INDEX('Cycle 2'!C$10:C$999,MATCH($A84,'Cycle 2'!$L$10:$L$999,0),1)),INDEX('Cycle 3'!C$10:C$999,MATCH($A84,'Cycle 3'!$L$10:$L$999,0),1)),INDEX('Cycle 4'!C$10:C$999,MATCH($A84,'Cycle 4'!$L$10:$L$999,0),1)),INDEX('Cycle 5'!C$10:C$999,MATCH($A84,'Cycle 5'!$L$10:$L$999,0),1)),INDEX('Cycle 6'!C$10:C$999,MATCH($A84,'Cycle 6'!$L$10:$L$999,0),1)),INDEX('Cycle 7'!C$10:C$999,MATCH($A84,'Cycle 7'!$L$10:$L$999,0),1)),INDEX('Cycle 8'!C$10:C$999,MATCH($A84,'Cycle 8'!$L$10:$L$999,0),1)),INDEX('Cycle 9'!C$10:C$999,MATCH($A84,'Cycle 9'!$L$10:$L$999,0),1)),INDEX('Cycle 10'!C$10:C$999,MATCH($A84,'Cycle 10'!$L$10:$L$999,0),1)),INDEX('Cycle 11'!C$10:C$999,MATCH($A84,'Cycle 11'!$L$10:$L$999,0),1)),"")="","",IFERROR(IFERROR(IFERROR(IFERROR(IFERROR(IFERROR(IFERROR(IFERROR(IFERROR(IFERROR(IFERROR(IFERROR(INDEX(Summer!C$10:C$999,MATCH($A84,Summer!$L$10:$L$999,0),1),INDEX('Cycle 1'!C$10:C$999,MATCH($A84,'Cycle 1'!$L$10:$L$999,0),1)),INDEX('Cycle 2'!C$10:C$999,MATCH($A84,'Cycle 2'!$L$10:$L$999,0),1)),INDEX('Cycle 3'!C$10:C$999,MATCH($A84,'Cycle 3'!$L$10:$L$999,0),1)),INDEX('Cycle 4'!C$10:C$999,MATCH($A84,'Cycle 4'!$L$10:$L$999,0),1)),INDEX('Cycle 5'!C$10:C$999,MATCH($A84,'Cycle 5'!$L$10:$L$999,0),1)),INDEX('Cycle 6'!C$10:C$999,MATCH($A84,'Cycle 6'!$L$10:$L$999,0),1)),INDEX('Cycle 7'!C$10:C$999,MATCH($A84,'Cycle 7'!$L$10:$L$999,0),1)),INDEX('Cycle 8'!C$10:C$999,MATCH($A84,'Cycle 8'!$L$10:$L$999,0),1)),INDEX('Cycle 9'!C$10:C$999,MATCH($A84,'Cycle 9'!$L$10:$L$999,0),1)),INDEX('Cycle 10'!C$10:C$999,MATCH($A84,'Cycle 10'!$L$10:$L$999,0),1)),INDEX('Cycle 11'!C$10:C$999,MATCH($A84,'Cycle 11'!$L$10:$L$999,0),1)),""))</f>
        <v/>
      </c>
      <c r="E84" t="str">
        <f>IF(IFERROR(IFERROR(IFERROR(IFERROR(IFERROR(IFERROR(IFERROR(IFERROR(IFERROR(IFERROR(IFERROR(IFERROR(INDEX(Summer!D$10:D$999,MATCH($A84,Summer!$L$10:$L$999,0),1),INDEX('Cycle 1'!D$10:D$999,MATCH($A84,'Cycle 1'!$L$10:$L$999,0),1)),INDEX('Cycle 2'!D$10:D$999,MATCH($A84,'Cycle 2'!$L$10:$L$999,0),1)),INDEX('Cycle 3'!D$10:D$999,MATCH($A84,'Cycle 3'!$L$10:$L$999,0),1)),INDEX('Cycle 4'!D$10:D$999,MATCH($A84,'Cycle 4'!$L$10:$L$999,0),1)),INDEX('Cycle 5'!D$10:D$999,MATCH($A84,'Cycle 5'!$L$10:$L$999,0),1)),INDEX('Cycle 6'!D$10:D$999,MATCH($A84,'Cycle 6'!$L$10:$L$999,0),1)),INDEX('Cycle 7'!D$10:D$999,MATCH($A84,'Cycle 7'!$L$10:$L$999,0),1)),INDEX('Cycle 8'!D$10:D$999,MATCH($A84,'Cycle 8'!$L$10:$L$999,0),1)),INDEX('Cycle 9'!D$10:D$999,MATCH($A84,'Cycle 9'!$L$10:$L$999,0),1)),INDEX('Cycle 10'!D$10:D$999,MATCH($A84,'Cycle 10'!$L$10:$L$999,0),1)),INDEX('Cycle 11'!D$10:D$999,MATCH($A84,'Cycle 11'!$L$10:$L$999,0),1)),"")="","",IFERROR(IFERROR(IFERROR(IFERROR(IFERROR(IFERROR(IFERROR(IFERROR(IFERROR(IFERROR(IFERROR(IFERROR(INDEX(Summer!D$10:D$999,MATCH($A84,Summer!$L$10:$L$999,0),1),INDEX('Cycle 1'!D$10:D$999,MATCH($A84,'Cycle 1'!$L$10:$L$999,0),1)),INDEX('Cycle 2'!D$10:D$999,MATCH($A84,'Cycle 2'!$L$10:$L$999,0),1)),INDEX('Cycle 3'!D$10:D$999,MATCH($A84,'Cycle 3'!$L$10:$L$999,0),1)),INDEX('Cycle 4'!D$10:D$999,MATCH($A84,'Cycle 4'!$L$10:$L$999,0),1)),INDEX('Cycle 5'!D$10:D$999,MATCH($A84,'Cycle 5'!$L$10:$L$999,0),1)),INDEX('Cycle 6'!D$10:D$999,MATCH($A84,'Cycle 6'!$L$10:$L$999,0),1)),INDEX('Cycle 7'!D$10:D$999,MATCH($A84,'Cycle 7'!$L$10:$L$999,0),1)),INDEX('Cycle 8'!D$10:D$999,MATCH($A84,'Cycle 8'!$L$10:$L$999,0),1)),INDEX('Cycle 9'!D$10:D$999,MATCH($A84,'Cycle 9'!$L$10:$L$999,0),1)),INDEX('Cycle 10'!D$10:D$999,MATCH($A84,'Cycle 10'!$L$10:$L$999,0),1)),INDEX('Cycle 11'!D$10:D$999,MATCH($A84,'Cycle 11'!$L$10:$L$999,0),1)),""))</f>
        <v/>
      </c>
      <c r="F84" t="str">
        <f>IF(IFERROR(IFERROR(IFERROR(IFERROR(IFERROR(IFERROR(IFERROR(IFERROR(IFERROR(IFERROR(IFERROR(IFERROR(INDEX(Summer!E$10:E$999,MATCH($A84,Summer!$L$10:$L$999,0),1),INDEX('Cycle 1'!E$10:E$999,MATCH($A84,'Cycle 1'!$L$10:$L$999,0),1)),INDEX('Cycle 2'!E$10:E$999,MATCH($A84,'Cycle 2'!$L$10:$L$999,0),1)),INDEX('Cycle 3'!E$10:E$999,MATCH($A84,'Cycle 3'!$L$10:$L$999,0),1)),INDEX('Cycle 4'!E$10:E$999,MATCH($A84,'Cycle 4'!$L$10:$L$999,0),1)),INDEX('Cycle 5'!E$10:E$999,MATCH($A84,'Cycle 5'!$L$10:$L$999,0),1)),INDEX('Cycle 6'!E$10:E$999,MATCH($A84,'Cycle 6'!$L$10:$L$999,0),1)),INDEX('Cycle 7'!E$10:E$999,MATCH($A84,'Cycle 7'!$L$10:$L$999,0),1)),INDEX('Cycle 8'!E$10:E$999,MATCH($A84,'Cycle 8'!$L$10:$L$999,0),1)),INDEX('Cycle 9'!E$10:E$999,MATCH($A84,'Cycle 9'!$L$10:$L$999,0),1)),INDEX('Cycle 10'!E$10:E$999,MATCH($A84,'Cycle 10'!$L$10:$L$999,0),1)),INDEX('Cycle 11'!E$10:E$999,MATCH($A84,'Cycle 11'!$L$10:$L$999,0),1)),"")="","",IFERROR(IFERROR(IFERROR(IFERROR(IFERROR(IFERROR(IFERROR(IFERROR(IFERROR(IFERROR(IFERROR(IFERROR(INDEX(Summer!E$10:E$999,MATCH($A84,Summer!$L$10:$L$999,0),1),INDEX('Cycle 1'!E$10:E$999,MATCH($A84,'Cycle 1'!$L$10:$L$999,0),1)),INDEX('Cycle 2'!E$10:E$999,MATCH($A84,'Cycle 2'!$L$10:$L$999,0),1)),INDEX('Cycle 3'!E$10:E$999,MATCH($A84,'Cycle 3'!$L$10:$L$999,0),1)),INDEX('Cycle 4'!E$10:E$999,MATCH($A84,'Cycle 4'!$L$10:$L$999,0),1)),INDEX('Cycle 5'!E$10:E$999,MATCH($A84,'Cycle 5'!$L$10:$L$999,0),1)),INDEX('Cycle 6'!E$10:E$999,MATCH($A84,'Cycle 6'!$L$10:$L$999,0),1)),INDEX('Cycle 7'!E$10:E$999,MATCH($A84,'Cycle 7'!$L$10:$L$999,0),1)),INDEX('Cycle 8'!E$10:E$999,MATCH($A84,'Cycle 8'!$L$10:$L$999,0),1)),INDEX('Cycle 9'!E$10:E$999,MATCH($A84,'Cycle 9'!$L$10:$L$999,0),1)),INDEX('Cycle 10'!E$10:E$999,MATCH($A84,'Cycle 10'!$L$10:$L$999,0),1)),INDEX('Cycle 11'!E$10:E$999,MATCH($A84,'Cycle 11'!$L$10:$L$999,0),1)),""))</f>
        <v/>
      </c>
      <c r="G84" t="str">
        <f>IF(IFERROR(IFERROR(IFERROR(IFERROR(IFERROR(IFERROR(IFERROR(IFERROR(IFERROR(IFERROR(IFERROR(IFERROR(INDEX(Summer!F$10:F$999,MATCH($A84,Summer!$L$10:$L$999,0),1),INDEX('Cycle 1'!F$10:F$999,MATCH($A84,'Cycle 1'!$L$10:$L$999,0),1)),INDEX('Cycle 2'!F$10:F$999,MATCH($A84,'Cycle 2'!$L$10:$L$999,0),1)),INDEX('Cycle 3'!F$10:F$999,MATCH($A84,'Cycle 3'!$L$10:$L$999,0),1)),INDEX('Cycle 4'!F$10:F$999,MATCH($A84,'Cycle 4'!$L$10:$L$999,0),1)),INDEX('Cycle 5'!F$10:F$999,MATCH($A84,'Cycle 5'!$L$10:$L$999,0),1)),INDEX('Cycle 6'!F$10:F$999,MATCH($A84,'Cycle 6'!$L$10:$L$999,0),1)),INDEX('Cycle 7'!F$10:F$999,MATCH($A84,'Cycle 7'!$L$10:$L$999,0),1)),INDEX('Cycle 8'!F$10:F$999,MATCH($A84,'Cycle 8'!$L$10:$L$999,0),1)),INDEX('Cycle 9'!F$10:F$999,MATCH($A84,'Cycle 9'!$L$10:$L$999,0),1)),INDEX('Cycle 10'!F$10:F$999,MATCH($A84,'Cycle 10'!$L$10:$L$999,0),1)),INDEX('Cycle 11'!F$10:F$999,MATCH($A84,'Cycle 11'!$L$10:$L$999,0),1)),"")="","",IFERROR(IFERROR(IFERROR(IFERROR(IFERROR(IFERROR(IFERROR(IFERROR(IFERROR(IFERROR(IFERROR(IFERROR(INDEX(Summer!F$10:F$999,MATCH($A84,Summer!$L$10:$L$999,0),1),INDEX('Cycle 1'!F$10:F$999,MATCH($A84,'Cycle 1'!$L$10:$L$999,0),1)),INDEX('Cycle 2'!F$10:F$999,MATCH($A84,'Cycle 2'!$L$10:$L$999,0),1)),INDEX('Cycle 3'!F$10:F$999,MATCH($A84,'Cycle 3'!$L$10:$L$999,0),1)),INDEX('Cycle 4'!F$10:F$999,MATCH($A84,'Cycle 4'!$L$10:$L$999,0),1)),INDEX('Cycle 5'!F$10:F$999,MATCH($A84,'Cycle 5'!$L$10:$L$999,0),1)),INDEX('Cycle 6'!F$10:F$999,MATCH($A84,'Cycle 6'!$L$10:$L$999,0),1)),INDEX('Cycle 7'!F$10:F$999,MATCH($A84,'Cycle 7'!$L$10:$L$999,0),1)),INDEX('Cycle 8'!F$10:F$999,MATCH($A84,'Cycle 8'!$L$10:$L$999,0),1)),INDEX('Cycle 9'!F$10:F$999,MATCH($A84,'Cycle 9'!$L$10:$L$999,0),1)),INDEX('Cycle 10'!F$10:F$999,MATCH($A84,'Cycle 10'!$L$10:$L$999,0),1)),INDEX('Cycle 11'!F$10:F$999,MATCH($A84,'Cycle 11'!$L$10:$L$999,0),1)),""))</f>
        <v/>
      </c>
      <c r="H84" t="str">
        <f>IF(IFERROR(IFERROR(IFERROR(IFERROR(IFERROR(IFERROR(IFERROR(IFERROR(IFERROR(IFERROR(IFERROR(IFERROR(INDEX(Summer!G$10:G$999,MATCH($A84,Summer!$L$10:$L$999,0),1),INDEX('Cycle 1'!G$10:G$999,MATCH($A84,'Cycle 1'!$L$10:$L$999,0),1)),INDEX('Cycle 2'!G$10:G$999,MATCH($A84,'Cycle 2'!$L$10:$L$999,0),1)),INDEX('Cycle 3'!G$10:G$999,MATCH($A84,'Cycle 3'!$L$10:$L$999,0),1)),INDEX('Cycle 4'!G$10:G$999,MATCH($A84,'Cycle 4'!$L$10:$L$999,0),1)),INDEX('Cycle 5'!G$10:G$999,MATCH($A84,'Cycle 5'!$L$10:$L$999,0),1)),INDEX('Cycle 6'!G$10:G$999,MATCH($A84,'Cycle 6'!$L$10:$L$999,0),1)),INDEX('Cycle 7'!G$10:G$999,MATCH($A84,'Cycle 7'!$L$10:$L$999,0),1)),INDEX('Cycle 8'!G$10:G$999,MATCH($A84,'Cycle 8'!$L$10:$L$999,0),1)),INDEX('Cycle 9'!G$10:G$999,MATCH($A84,'Cycle 9'!$L$10:$L$999,0),1)),INDEX('Cycle 10'!G$10:G$999,MATCH($A84,'Cycle 10'!$L$10:$L$999,0),1)),INDEX('Cycle 11'!G$10:G$999,MATCH($A84,'Cycle 11'!$L$10:$L$999,0),1)),"")="","",IFERROR(IFERROR(IFERROR(IFERROR(IFERROR(IFERROR(IFERROR(IFERROR(IFERROR(IFERROR(IFERROR(IFERROR(INDEX(Summer!G$10:G$999,MATCH($A84,Summer!$L$10:$L$999,0),1),INDEX('Cycle 1'!G$10:G$999,MATCH($A84,'Cycle 1'!$L$10:$L$999,0),1)),INDEX('Cycle 2'!G$10:G$999,MATCH($A84,'Cycle 2'!$L$10:$L$999,0),1)),INDEX('Cycle 3'!G$10:G$999,MATCH($A84,'Cycle 3'!$L$10:$L$999,0),1)),INDEX('Cycle 4'!G$10:G$999,MATCH($A84,'Cycle 4'!$L$10:$L$999,0),1)),INDEX('Cycle 5'!G$10:G$999,MATCH($A84,'Cycle 5'!$L$10:$L$999,0),1)),INDEX('Cycle 6'!G$10:G$999,MATCH($A84,'Cycle 6'!$L$10:$L$999,0),1)),INDEX('Cycle 7'!G$10:G$999,MATCH($A84,'Cycle 7'!$L$10:$L$999,0),1)),INDEX('Cycle 8'!G$10:G$999,MATCH($A84,'Cycle 8'!$L$10:$L$999,0),1)),INDEX('Cycle 9'!G$10:G$999,MATCH($A84,'Cycle 9'!$L$10:$L$999,0),1)),INDEX('Cycle 10'!G$10:G$999,MATCH($A84,'Cycle 10'!$L$10:$L$999,0),1)),INDEX('Cycle 11'!G$10:G$999,MATCH($A84,'Cycle 11'!$L$10:$L$999,0),1)),""))</f>
        <v/>
      </c>
      <c r="I84">
        <f>IFERROR(IF(C84="",MAX(I$1:I83),IF(ROW(C$2)=ROW(C84),1,IF(ISERROR(VLOOKUP(C84,C$2:C83,1,FALSE)),MAX(I$1:I83)+1,MAX(I$1:I83)))),"")</f>
        <v>0</v>
      </c>
      <c r="J84" t="str">
        <f t="shared" si="9"/>
        <v/>
      </c>
      <c r="K84" t="str">
        <f t="shared" si="12"/>
        <v/>
      </c>
      <c r="L84" t="str">
        <f t="shared" si="12"/>
        <v/>
      </c>
      <c r="M84" t="str">
        <f t="shared" si="12"/>
        <v/>
      </c>
      <c r="N84" t="str">
        <f t="shared" si="12"/>
        <v/>
      </c>
      <c r="O84" t="str">
        <f t="shared" si="12"/>
        <v/>
      </c>
      <c r="P84" t="str">
        <f t="shared" si="12"/>
        <v/>
      </c>
      <c r="Q84" t="str">
        <f t="shared" si="12"/>
        <v/>
      </c>
      <c r="R84" t="str">
        <f t="shared" si="12"/>
        <v/>
      </c>
      <c r="S84" t="str">
        <f t="shared" si="12"/>
        <v/>
      </c>
      <c r="T84" t="str">
        <f t="shared" si="12"/>
        <v/>
      </c>
      <c r="U84" t="str">
        <f t="shared" si="12"/>
        <v/>
      </c>
      <c r="V84" t="str">
        <f t="shared" si="12"/>
        <v/>
      </c>
      <c r="W84" t="str">
        <f t="shared" si="10"/>
        <v/>
      </c>
      <c r="X84">
        <f>IF(OR(H84="No",H84=""),0,IF(COUNTIFS(H$2:H84,"Yes",C$2:C84,C84)&gt;1,0,COUNTIFS(H$2:H84,"Yes",C$2:C84,C84)))+IF(X83=$X$1,0,X83)</f>
        <v>0</v>
      </c>
    </row>
    <row r="85" spans="1:24" x14ac:dyDescent="0.3">
      <c r="A85">
        <f>ROWS($A$2:$A85)</f>
        <v>84</v>
      </c>
      <c r="B85" t="str">
        <f>IF(ISERROR(VLOOKUP(A85,Summer!L$11:L$500,1,FALSE)),IF(ISERROR(VLOOKUP(A85,'Cycle 1'!L$11:L$500,1,FALSE)),IF(ISERROR(VLOOKUP(A85,'Cycle 2'!L$11:L$500,1,FALSE)),IF(ISERROR(VLOOKUP(A85,'Cycle 3'!L$11:L$500,1,FALSE)),IF(ISERROR(VLOOKUP(A85,'Cycle 4'!L$11:L$500,1,FALSE)),IF(ISERROR(VLOOKUP(A85,'Cycle 5'!L$11:L$500,1,FALSE)),IF(ISERROR(VLOOKUP(A85,'Cycle 6'!L$11:L$500,1,FALSE)),IF(ISERROR(VLOOKUP(A85,'Cycle 7'!L$11:L$500,1,FALSE)),IF(ISERROR(VLOOKUP(A85,'Cycle 8'!L$11:L$500,1,FALSE)),IF(ISERROR(VLOOKUP(A85,'Cycle 9'!L$11:L$500,1,FALSE)),IF(ISERROR(VLOOKUP(A85,'Cycle 10'!L$11:L$500,1,FALSE)),IF(ISERROR(VLOOKUP(A85,'Cycle 11'!L$11:L$500,1,FALSE)),"","Cycle 11"),"Cycle 10"),"Cycle 9"),"Cycle 8"),"Cycle 7"),"Cycle 6"),"Cycle 5"),"Cycle 4"),"Cycle 3"),"Cycle 2"),"Cycle 1"),"Summer")</f>
        <v/>
      </c>
      <c r="C85" t="str">
        <f>IF(IFERROR(IFERROR(IFERROR(IFERROR(IFERROR(IFERROR(IFERROR(IFERROR(IFERROR(IFERROR(IFERROR(IFERROR(INDEX(Summer!B$10:B$999,MATCH($A85,Summer!$L$10:$L$999,0),1),INDEX('Cycle 1'!B$10:B$999,MATCH($A85,'Cycle 1'!$L$10:$L$999,0),1)),INDEX('Cycle 2'!B$10:B$999,MATCH($A85,'Cycle 2'!$L$10:$L$999,0),1)),INDEX('Cycle 3'!B$10:B$999,MATCH($A85,'Cycle 3'!$L$10:$L$999,0),1)),INDEX('Cycle 4'!B$10:B$999,MATCH($A85,'Cycle 4'!$L$10:$L$999,0),1)),INDEX('Cycle 5'!B$10:B$999,MATCH($A85,'Cycle 5'!$L$10:$L$999,0),1)),INDEX('Cycle 6'!B$10:B$999,MATCH($A85,'Cycle 6'!$L$10:$L$999,0),1)),INDEX('Cycle 7'!B$10:B$999,MATCH($A85,'Cycle 7'!$L$10:$L$999,0),1)),INDEX('Cycle 8'!B$10:B$999,MATCH($A85,'Cycle 8'!$L$10:$L$999,0),1)),INDEX('Cycle 9'!B$10:B$999,MATCH($A85,'Cycle 9'!$L$10:$L$999,0),1)),INDEX('Cycle 10'!B$10:B$999,MATCH($A85,'Cycle 10'!$L$10:$L$999,0),1)),INDEX('Cycle 11'!B$10:B$999,MATCH($A85,'Cycle 11'!$L$10:$L$999,0),1)),"")="","",IFERROR(IFERROR(IFERROR(IFERROR(IFERROR(IFERROR(IFERROR(IFERROR(IFERROR(IFERROR(IFERROR(IFERROR(INDEX(Summer!B$10:B$999,MATCH($A85,Summer!$L$10:$L$999,0),1),INDEX('Cycle 1'!B$10:B$999,MATCH($A85,'Cycle 1'!$L$10:$L$999,0),1)),INDEX('Cycle 2'!B$10:B$999,MATCH($A85,'Cycle 2'!$L$10:$L$999,0),1)),INDEX('Cycle 3'!B$10:B$999,MATCH($A85,'Cycle 3'!$L$10:$L$999,0),1)),INDEX('Cycle 4'!B$10:B$999,MATCH($A85,'Cycle 4'!$L$10:$L$999,0),1)),INDEX('Cycle 5'!B$10:B$999,MATCH($A85,'Cycle 5'!$L$10:$L$999,0),1)),INDEX('Cycle 6'!B$10:B$999,MATCH($A85,'Cycle 6'!$L$10:$L$999,0),1)),INDEX('Cycle 7'!B$10:B$999,MATCH($A85,'Cycle 7'!$L$10:$L$999,0),1)),INDEX('Cycle 8'!B$10:B$999,MATCH($A85,'Cycle 8'!$L$10:$L$999,0),1)),INDEX('Cycle 9'!B$10:B$999,MATCH($A85,'Cycle 9'!$L$10:$L$999,0),1)),INDEX('Cycle 10'!B$10:B$999,MATCH($A85,'Cycle 10'!$L$10:$L$999,0),1)),INDEX('Cycle 11'!B$10:B$999,MATCH($A85,'Cycle 11'!$L$10:$L$999,0),1)),""))</f>
        <v/>
      </c>
      <c r="D85" t="str">
        <f>IF(IFERROR(IFERROR(IFERROR(IFERROR(IFERROR(IFERROR(IFERROR(IFERROR(IFERROR(IFERROR(IFERROR(IFERROR(INDEX(Summer!C$10:C$999,MATCH($A85,Summer!$L$10:$L$999,0),1),INDEX('Cycle 1'!C$10:C$999,MATCH($A85,'Cycle 1'!$L$10:$L$999,0),1)),INDEX('Cycle 2'!C$10:C$999,MATCH($A85,'Cycle 2'!$L$10:$L$999,0),1)),INDEX('Cycle 3'!C$10:C$999,MATCH($A85,'Cycle 3'!$L$10:$L$999,0),1)),INDEX('Cycle 4'!C$10:C$999,MATCH($A85,'Cycle 4'!$L$10:$L$999,0),1)),INDEX('Cycle 5'!C$10:C$999,MATCH($A85,'Cycle 5'!$L$10:$L$999,0),1)),INDEX('Cycle 6'!C$10:C$999,MATCH($A85,'Cycle 6'!$L$10:$L$999,0),1)),INDEX('Cycle 7'!C$10:C$999,MATCH($A85,'Cycle 7'!$L$10:$L$999,0),1)),INDEX('Cycle 8'!C$10:C$999,MATCH($A85,'Cycle 8'!$L$10:$L$999,0),1)),INDEX('Cycle 9'!C$10:C$999,MATCH($A85,'Cycle 9'!$L$10:$L$999,0),1)),INDEX('Cycle 10'!C$10:C$999,MATCH($A85,'Cycle 10'!$L$10:$L$999,0),1)),INDEX('Cycle 11'!C$10:C$999,MATCH($A85,'Cycle 11'!$L$10:$L$999,0),1)),"")="","",IFERROR(IFERROR(IFERROR(IFERROR(IFERROR(IFERROR(IFERROR(IFERROR(IFERROR(IFERROR(IFERROR(IFERROR(INDEX(Summer!C$10:C$999,MATCH($A85,Summer!$L$10:$L$999,0),1),INDEX('Cycle 1'!C$10:C$999,MATCH($A85,'Cycle 1'!$L$10:$L$999,0),1)),INDEX('Cycle 2'!C$10:C$999,MATCH($A85,'Cycle 2'!$L$10:$L$999,0),1)),INDEX('Cycle 3'!C$10:C$999,MATCH($A85,'Cycle 3'!$L$10:$L$999,0),1)),INDEX('Cycle 4'!C$10:C$999,MATCH($A85,'Cycle 4'!$L$10:$L$999,0),1)),INDEX('Cycle 5'!C$10:C$999,MATCH($A85,'Cycle 5'!$L$10:$L$999,0),1)),INDEX('Cycle 6'!C$10:C$999,MATCH($A85,'Cycle 6'!$L$10:$L$999,0),1)),INDEX('Cycle 7'!C$10:C$999,MATCH($A85,'Cycle 7'!$L$10:$L$999,0),1)),INDEX('Cycle 8'!C$10:C$999,MATCH($A85,'Cycle 8'!$L$10:$L$999,0),1)),INDEX('Cycle 9'!C$10:C$999,MATCH($A85,'Cycle 9'!$L$10:$L$999,0),1)),INDEX('Cycle 10'!C$10:C$999,MATCH($A85,'Cycle 10'!$L$10:$L$999,0),1)),INDEX('Cycle 11'!C$10:C$999,MATCH($A85,'Cycle 11'!$L$10:$L$999,0),1)),""))</f>
        <v/>
      </c>
      <c r="E85" t="str">
        <f>IF(IFERROR(IFERROR(IFERROR(IFERROR(IFERROR(IFERROR(IFERROR(IFERROR(IFERROR(IFERROR(IFERROR(IFERROR(INDEX(Summer!D$10:D$999,MATCH($A85,Summer!$L$10:$L$999,0),1),INDEX('Cycle 1'!D$10:D$999,MATCH($A85,'Cycle 1'!$L$10:$L$999,0),1)),INDEX('Cycle 2'!D$10:D$999,MATCH($A85,'Cycle 2'!$L$10:$L$999,0),1)),INDEX('Cycle 3'!D$10:D$999,MATCH($A85,'Cycle 3'!$L$10:$L$999,0),1)),INDEX('Cycle 4'!D$10:D$999,MATCH($A85,'Cycle 4'!$L$10:$L$999,0),1)),INDEX('Cycle 5'!D$10:D$999,MATCH($A85,'Cycle 5'!$L$10:$L$999,0),1)),INDEX('Cycle 6'!D$10:D$999,MATCH($A85,'Cycle 6'!$L$10:$L$999,0),1)),INDEX('Cycle 7'!D$10:D$999,MATCH($A85,'Cycle 7'!$L$10:$L$999,0),1)),INDEX('Cycle 8'!D$10:D$999,MATCH($A85,'Cycle 8'!$L$10:$L$999,0),1)),INDEX('Cycle 9'!D$10:D$999,MATCH($A85,'Cycle 9'!$L$10:$L$999,0),1)),INDEX('Cycle 10'!D$10:D$999,MATCH($A85,'Cycle 10'!$L$10:$L$999,0),1)),INDEX('Cycle 11'!D$10:D$999,MATCH($A85,'Cycle 11'!$L$10:$L$999,0),1)),"")="","",IFERROR(IFERROR(IFERROR(IFERROR(IFERROR(IFERROR(IFERROR(IFERROR(IFERROR(IFERROR(IFERROR(IFERROR(INDEX(Summer!D$10:D$999,MATCH($A85,Summer!$L$10:$L$999,0),1),INDEX('Cycle 1'!D$10:D$999,MATCH($A85,'Cycle 1'!$L$10:$L$999,0),1)),INDEX('Cycle 2'!D$10:D$999,MATCH($A85,'Cycle 2'!$L$10:$L$999,0),1)),INDEX('Cycle 3'!D$10:D$999,MATCH($A85,'Cycle 3'!$L$10:$L$999,0),1)),INDEX('Cycle 4'!D$10:D$999,MATCH($A85,'Cycle 4'!$L$10:$L$999,0),1)),INDEX('Cycle 5'!D$10:D$999,MATCH($A85,'Cycle 5'!$L$10:$L$999,0),1)),INDEX('Cycle 6'!D$10:D$999,MATCH($A85,'Cycle 6'!$L$10:$L$999,0),1)),INDEX('Cycle 7'!D$10:D$999,MATCH($A85,'Cycle 7'!$L$10:$L$999,0),1)),INDEX('Cycle 8'!D$10:D$999,MATCH($A85,'Cycle 8'!$L$10:$L$999,0),1)),INDEX('Cycle 9'!D$10:D$999,MATCH($A85,'Cycle 9'!$L$10:$L$999,0),1)),INDEX('Cycle 10'!D$10:D$999,MATCH($A85,'Cycle 10'!$L$10:$L$999,0),1)),INDEX('Cycle 11'!D$10:D$999,MATCH($A85,'Cycle 11'!$L$10:$L$999,0),1)),""))</f>
        <v/>
      </c>
      <c r="F85" t="str">
        <f>IF(IFERROR(IFERROR(IFERROR(IFERROR(IFERROR(IFERROR(IFERROR(IFERROR(IFERROR(IFERROR(IFERROR(IFERROR(INDEX(Summer!E$10:E$999,MATCH($A85,Summer!$L$10:$L$999,0),1),INDEX('Cycle 1'!E$10:E$999,MATCH($A85,'Cycle 1'!$L$10:$L$999,0),1)),INDEX('Cycle 2'!E$10:E$999,MATCH($A85,'Cycle 2'!$L$10:$L$999,0),1)),INDEX('Cycle 3'!E$10:E$999,MATCH($A85,'Cycle 3'!$L$10:$L$999,0),1)),INDEX('Cycle 4'!E$10:E$999,MATCH($A85,'Cycle 4'!$L$10:$L$999,0),1)),INDEX('Cycle 5'!E$10:E$999,MATCH($A85,'Cycle 5'!$L$10:$L$999,0),1)),INDEX('Cycle 6'!E$10:E$999,MATCH($A85,'Cycle 6'!$L$10:$L$999,0),1)),INDEX('Cycle 7'!E$10:E$999,MATCH($A85,'Cycle 7'!$L$10:$L$999,0),1)),INDEX('Cycle 8'!E$10:E$999,MATCH($A85,'Cycle 8'!$L$10:$L$999,0),1)),INDEX('Cycle 9'!E$10:E$999,MATCH($A85,'Cycle 9'!$L$10:$L$999,0),1)),INDEX('Cycle 10'!E$10:E$999,MATCH($A85,'Cycle 10'!$L$10:$L$999,0),1)),INDEX('Cycle 11'!E$10:E$999,MATCH($A85,'Cycle 11'!$L$10:$L$999,0),1)),"")="","",IFERROR(IFERROR(IFERROR(IFERROR(IFERROR(IFERROR(IFERROR(IFERROR(IFERROR(IFERROR(IFERROR(IFERROR(INDEX(Summer!E$10:E$999,MATCH($A85,Summer!$L$10:$L$999,0),1),INDEX('Cycle 1'!E$10:E$999,MATCH($A85,'Cycle 1'!$L$10:$L$999,0),1)),INDEX('Cycle 2'!E$10:E$999,MATCH($A85,'Cycle 2'!$L$10:$L$999,0),1)),INDEX('Cycle 3'!E$10:E$999,MATCH($A85,'Cycle 3'!$L$10:$L$999,0),1)),INDEX('Cycle 4'!E$10:E$999,MATCH($A85,'Cycle 4'!$L$10:$L$999,0),1)),INDEX('Cycle 5'!E$10:E$999,MATCH($A85,'Cycle 5'!$L$10:$L$999,0),1)),INDEX('Cycle 6'!E$10:E$999,MATCH($A85,'Cycle 6'!$L$10:$L$999,0),1)),INDEX('Cycle 7'!E$10:E$999,MATCH($A85,'Cycle 7'!$L$10:$L$999,0),1)),INDEX('Cycle 8'!E$10:E$999,MATCH($A85,'Cycle 8'!$L$10:$L$999,0),1)),INDEX('Cycle 9'!E$10:E$999,MATCH($A85,'Cycle 9'!$L$10:$L$999,0),1)),INDEX('Cycle 10'!E$10:E$999,MATCH($A85,'Cycle 10'!$L$10:$L$999,0),1)),INDEX('Cycle 11'!E$10:E$999,MATCH($A85,'Cycle 11'!$L$10:$L$999,0),1)),""))</f>
        <v/>
      </c>
      <c r="G85" t="str">
        <f>IF(IFERROR(IFERROR(IFERROR(IFERROR(IFERROR(IFERROR(IFERROR(IFERROR(IFERROR(IFERROR(IFERROR(IFERROR(INDEX(Summer!F$10:F$999,MATCH($A85,Summer!$L$10:$L$999,0),1),INDEX('Cycle 1'!F$10:F$999,MATCH($A85,'Cycle 1'!$L$10:$L$999,0),1)),INDEX('Cycle 2'!F$10:F$999,MATCH($A85,'Cycle 2'!$L$10:$L$999,0),1)),INDEX('Cycle 3'!F$10:F$999,MATCH($A85,'Cycle 3'!$L$10:$L$999,0),1)),INDEX('Cycle 4'!F$10:F$999,MATCH($A85,'Cycle 4'!$L$10:$L$999,0),1)),INDEX('Cycle 5'!F$10:F$999,MATCH($A85,'Cycle 5'!$L$10:$L$999,0),1)),INDEX('Cycle 6'!F$10:F$999,MATCH($A85,'Cycle 6'!$L$10:$L$999,0),1)),INDEX('Cycle 7'!F$10:F$999,MATCH($A85,'Cycle 7'!$L$10:$L$999,0),1)),INDEX('Cycle 8'!F$10:F$999,MATCH($A85,'Cycle 8'!$L$10:$L$999,0),1)),INDEX('Cycle 9'!F$10:F$999,MATCH($A85,'Cycle 9'!$L$10:$L$999,0),1)),INDEX('Cycle 10'!F$10:F$999,MATCH($A85,'Cycle 10'!$L$10:$L$999,0),1)),INDEX('Cycle 11'!F$10:F$999,MATCH($A85,'Cycle 11'!$L$10:$L$999,0),1)),"")="","",IFERROR(IFERROR(IFERROR(IFERROR(IFERROR(IFERROR(IFERROR(IFERROR(IFERROR(IFERROR(IFERROR(IFERROR(INDEX(Summer!F$10:F$999,MATCH($A85,Summer!$L$10:$L$999,0),1),INDEX('Cycle 1'!F$10:F$999,MATCH($A85,'Cycle 1'!$L$10:$L$999,0),1)),INDEX('Cycle 2'!F$10:F$999,MATCH($A85,'Cycle 2'!$L$10:$L$999,0),1)),INDEX('Cycle 3'!F$10:F$999,MATCH($A85,'Cycle 3'!$L$10:$L$999,0),1)),INDEX('Cycle 4'!F$10:F$999,MATCH($A85,'Cycle 4'!$L$10:$L$999,0),1)),INDEX('Cycle 5'!F$10:F$999,MATCH($A85,'Cycle 5'!$L$10:$L$999,0),1)),INDEX('Cycle 6'!F$10:F$999,MATCH($A85,'Cycle 6'!$L$10:$L$999,0),1)),INDEX('Cycle 7'!F$10:F$999,MATCH($A85,'Cycle 7'!$L$10:$L$999,0),1)),INDEX('Cycle 8'!F$10:F$999,MATCH($A85,'Cycle 8'!$L$10:$L$999,0),1)),INDEX('Cycle 9'!F$10:F$999,MATCH($A85,'Cycle 9'!$L$10:$L$999,0),1)),INDEX('Cycle 10'!F$10:F$999,MATCH($A85,'Cycle 10'!$L$10:$L$999,0),1)),INDEX('Cycle 11'!F$10:F$999,MATCH($A85,'Cycle 11'!$L$10:$L$999,0),1)),""))</f>
        <v/>
      </c>
      <c r="H85" t="str">
        <f>IF(IFERROR(IFERROR(IFERROR(IFERROR(IFERROR(IFERROR(IFERROR(IFERROR(IFERROR(IFERROR(IFERROR(IFERROR(INDEX(Summer!G$10:G$999,MATCH($A85,Summer!$L$10:$L$999,0),1),INDEX('Cycle 1'!G$10:G$999,MATCH($A85,'Cycle 1'!$L$10:$L$999,0),1)),INDEX('Cycle 2'!G$10:G$999,MATCH($A85,'Cycle 2'!$L$10:$L$999,0),1)),INDEX('Cycle 3'!G$10:G$999,MATCH($A85,'Cycle 3'!$L$10:$L$999,0),1)),INDEX('Cycle 4'!G$10:G$999,MATCH($A85,'Cycle 4'!$L$10:$L$999,0),1)),INDEX('Cycle 5'!G$10:G$999,MATCH($A85,'Cycle 5'!$L$10:$L$999,0),1)),INDEX('Cycle 6'!G$10:G$999,MATCH($A85,'Cycle 6'!$L$10:$L$999,0),1)),INDEX('Cycle 7'!G$10:G$999,MATCH($A85,'Cycle 7'!$L$10:$L$999,0),1)),INDEX('Cycle 8'!G$10:G$999,MATCH($A85,'Cycle 8'!$L$10:$L$999,0),1)),INDEX('Cycle 9'!G$10:G$999,MATCH($A85,'Cycle 9'!$L$10:$L$999,0),1)),INDEX('Cycle 10'!G$10:G$999,MATCH($A85,'Cycle 10'!$L$10:$L$999,0),1)),INDEX('Cycle 11'!G$10:G$999,MATCH($A85,'Cycle 11'!$L$10:$L$999,0),1)),"")="","",IFERROR(IFERROR(IFERROR(IFERROR(IFERROR(IFERROR(IFERROR(IFERROR(IFERROR(IFERROR(IFERROR(IFERROR(INDEX(Summer!G$10:G$999,MATCH($A85,Summer!$L$10:$L$999,0),1),INDEX('Cycle 1'!G$10:G$999,MATCH($A85,'Cycle 1'!$L$10:$L$999,0),1)),INDEX('Cycle 2'!G$10:G$999,MATCH($A85,'Cycle 2'!$L$10:$L$999,0),1)),INDEX('Cycle 3'!G$10:G$999,MATCH($A85,'Cycle 3'!$L$10:$L$999,0),1)),INDEX('Cycle 4'!G$10:G$999,MATCH($A85,'Cycle 4'!$L$10:$L$999,0),1)),INDEX('Cycle 5'!G$10:G$999,MATCH($A85,'Cycle 5'!$L$10:$L$999,0),1)),INDEX('Cycle 6'!G$10:G$999,MATCH($A85,'Cycle 6'!$L$10:$L$999,0),1)),INDEX('Cycle 7'!G$10:G$999,MATCH($A85,'Cycle 7'!$L$10:$L$999,0),1)),INDEX('Cycle 8'!G$10:G$999,MATCH($A85,'Cycle 8'!$L$10:$L$999,0),1)),INDEX('Cycle 9'!G$10:G$999,MATCH($A85,'Cycle 9'!$L$10:$L$999,0),1)),INDEX('Cycle 10'!G$10:G$999,MATCH($A85,'Cycle 10'!$L$10:$L$999,0),1)),INDEX('Cycle 11'!G$10:G$999,MATCH($A85,'Cycle 11'!$L$10:$L$999,0),1)),""))</f>
        <v/>
      </c>
      <c r="I85">
        <f>IFERROR(IF(C85="",MAX(I$1:I84),IF(ROW(C$2)=ROW(C85),1,IF(ISERROR(VLOOKUP(C85,C$2:C84,1,FALSE)),MAX(I$1:I84)+1,MAX(I$1:I84)))),"")</f>
        <v>0</v>
      </c>
      <c r="J85" t="str">
        <f t="shared" si="9"/>
        <v/>
      </c>
      <c r="K85" t="str">
        <f t="shared" si="12"/>
        <v/>
      </c>
      <c r="L85" t="str">
        <f t="shared" si="12"/>
        <v/>
      </c>
      <c r="M85" t="str">
        <f t="shared" si="12"/>
        <v/>
      </c>
      <c r="N85" t="str">
        <f t="shared" si="12"/>
        <v/>
      </c>
      <c r="O85" t="str">
        <f t="shared" si="12"/>
        <v/>
      </c>
      <c r="P85" t="str">
        <f t="shared" si="12"/>
        <v/>
      </c>
      <c r="Q85" t="str">
        <f t="shared" si="12"/>
        <v/>
      </c>
      <c r="R85" t="str">
        <f t="shared" si="12"/>
        <v/>
      </c>
      <c r="S85" t="str">
        <f t="shared" si="12"/>
        <v/>
      </c>
      <c r="T85" t="str">
        <f t="shared" si="12"/>
        <v/>
      </c>
      <c r="U85" t="str">
        <f t="shared" si="12"/>
        <v/>
      </c>
      <c r="V85" t="str">
        <f t="shared" si="12"/>
        <v/>
      </c>
      <c r="W85" t="str">
        <f t="shared" si="10"/>
        <v/>
      </c>
      <c r="X85">
        <f>IF(OR(H85="No",H85=""),0,IF(COUNTIFS(H$2:H85,"Yes",C$2:C85,C85)&gt;1,0,COUNTIFS(H$2:H85,"Yes",C$2:C85,C85)))+IF(X84=$X$1,0,X84)</f>
        <v>0</v>
      </c>
    </row>
    <row r="86" spans="1:24" x14ac:dyDescent="0.3">
      <c r="A86">
        <f>ROWS($A$2:$A86)</f>
        <v>85</v>
      </c>
      <c r="B86" t="str">
        <f>IF(ISERROR(VLOOKUP(A86,Summer!L$11:L$500,1,FALSE)),IF(ISERROR(VLOOKUP(A86,'Cycle 1'!L$11:L$500,1,FALSE)),IF(ISERROR(VLOOKUP(A86,'Cycle 2'!L$11:L$500,1,FALSE)),IF(ISERROR(VLOOKUP(A86,'Cycle 3'!L$11:L$500,1,FALSE)),IF(ISERROR(VLOOKUP(A86,'Cycle 4'!L$11:L$500,1,FALSE)),IF(ISERROR(VLOOKUP(A86,'Cycle 5'!L$11:L$500,1,FALSE)),IF(ISERROR(VLOOKUP(A86,'Cycle 6'!L$11:L$500,1,FALSE)),IF(ISERROR(VLOOKUP(A86,'Cycle 7'!L$11:L$500,1,FALSE)),IF(ISERROR(VLOOKUP(A86,'Cycle 8'!L$11:L$500,1,FALSE)),IF(ISERROR(VLOOKUP(A86,'Cycle 9'!L$11:L$500,1,FALSE)),IF(ISERROR(VLOOKUP(A86,'Cycle 10'!L$11:L$500,1,FALSE)),IF(ISERROR(VLOOKUP(A86,'Cycle 11'!L$11:L$500,1,FALSE)),"","Cycle 11"),"Cycle 10"),"Cycle 9"),"Cycle 8"),"Cycle 7"),"Cycle 6"),"Cycle 5"),"Cycle 4"),"Cycle 3"),"Cycle 2"),"Cycle 1"),"Summer")</f>
        <v/>
      </c>
      <c r="C86" t="str">
        <f>IF(IFERROR(IFERROR(IFERROR(IFERROR(IFERROR(IFERROR(IFERROR(IFERROR(IFERROR(IFERROR(IFERROR(IFERROR(INDEX(Summer!B$10:B$999,MATCH($A86,Summer!$L$10:$L$999,0),1),INDEX('Cycle 1'!B$10:B$999,MATCH($A86,'Cycle 1'!$L$10:$L$999,0),1)),INDEX('Cycle 2'!B$10:B$999,MATCH($A86,'Cycle 2'!$L$10:$L$999,0),1)),INDEX('Cycle 3'!B$10:B$999,MATCH($A86,'Cycle 3'!$L$10:$L$999,0),1)),INDEX('Cycle 4'!B$10:B$999,MATCH($A86,'Cycle 4'!$L$10:$L$999,0),1)),INDEX('Cycle 5'!B$10:B$999,MATCH($A86,'Cycle 5'!$L$10:$L$999,0),1)),INDEX('Cycle 6'!B$10:B$999,MATCH($A86,'Cycle 6'!$L$10:$L$999,0),1)),INDEX('Cycle 7'!B$10:B$999,MATCH($A86,'Cycle 7'!$L$10:$L$999,0),1)),INDEX('Cycle 8'!B$10:B$999,MATCH($A86,'Cycle 8'!$L$10:$L$999,0),1)),INDEX('Cycle 9'!B$10:B$999,MATCH($A86,'Cycle 9'!$L$10:$L$999,0),1)),INDEX('Cycle 10'!B$10:B$999,MATCH($A86,'Cycle 10'!$L$10:$L$999,0),1)),INDEX('Cycle 11'!B$10:B$999,MATCH($A86,'Cycle 11'!$L$10:$L$999,0),1)),"")="","",IFERROR(IFERROR(IFERROR(IFERROR(IFERROR(IFERROR(IFERROR(IFERROR(IFERROR(IFERROR(IFERROR(IFERROR(INDEX(Summer!B$10:B$999,MATCH($A86,Summer!$L$10:$L$999,0),1),INDEX('Cycle 1'!B$10:B$999,MATCH($A86,'Cycle 1'!$L$10:$L$999,0),1)),INDEX('Cycle 2'!B$10:B$999,MATCH($A86,'Cycle 2'!$L$10:$L$999,0),1)),INDEX('Cycle 3'!B$10:B$999,MATCH($A86,'Cycle 3'!$L$10:$L$999,0),1)),INDEX('Cycle 4'!B$10:B$999,MATCH($A86,'Cycle 4'!$L$10:$L$999,0),1)),INDEX('Cycle 5'!B$10:B$999,MATCH($A86,'Cycle 5'!$L$10:$L$999,0),1)),INDEX('Cycle 6'!B$10:B$999,MATCH($A86,'Cycle 6'!$L$10:$L$999,0),1)),INDEX('Cycle 7'!B$10:B$999,MATCH($A86,'Cycle 7'!$L$10:$L$999,0),1)),INDEX('Cycle 8'!B$10:B$999,MATCH($A86,'Cycle 8'!$L$10:$L$999,0),1)),INDEX('Cycle 9'!B$10:B$999,MATCH($A86,'Cycle 9'!$L$10:$L$999,0),1)),INDEX('Cycle 10'!B$10:B$999,MATCH($A86,'Cycle 10'!$L$10:$L$999,0),1)),INDEX('Cycle 11'!B$10:B$999,MATCH($A86,'Cycle 11'!$L$10:$L$999,0),1)),""))</f>
        <v/>
      </c>
      <c r="D86" t="str">
        <f>IF(IFERROR(IFERROR(IFERROR(IFERROR(IFERROR(IFERROR(IFERROR(IFERROR(IFERROR(IFERROR(IFERROR(IFERROR(INDEX(Summer!C$10:C$999,MATCH($A86,Summer!$L$10:$L$999,0),1),INDEX('Cycle 1'!C$10:C$999,MATCH($A86,'Cycle 1'!$L$10:$L$999,0),1)),INDEX('Cycle 2'!C$10:C$999,MATCH($A86,'Cycle 2'!$L$10:$L$999,0),1)),INDEX('Cycle 3'!C$10:C$999,MATCH($A86,'Cycle 3'!$L$10:$L$999,0),1)),INDEX('Cycle 4'!C$10:C$999,MATCH($A86,'Cycle 4'!$L$10:$L$999,0),1)),INDEX('Cycle 5'!C$10:C$999,MATCH($A86,'Cycle 5'!$L$10:$L$999,0),1)),INDEX('Cycle 6'!C$10:C$999,MATCH($A86,'Cycle 6'!$L$10:$L$999,0),1)),INDEX('Cycle 7'!C$10:C$999,MATCH($A86,'Cycle 7'!$L$10:$L$999,0),1)),INDEX('Cycle 8'!C$10:C$999,MATCH($A86,'Cycle 8'!$L$10:$L$999,0),1)),INDEX('Cycle 9'!C$10:C$999,MATCH($A86,'Cycle 9'!$L$10:$L$999,0),1)),INDEX('Cycle 10'!C$10:C$999,MATCH($A86,'Cycle 10'!$L$10:$L$999,0),1)),INDEX('Cycle 11'!C$10:C$999,MATCH($A86,'Cycle 11'!$L$10:$L$999,0),1)),"")="","",IFERROR(IFERROR(IFERROR(IFERROR(IFERROR(IFERROR(IFERROR(IFERROR(IFERROR(IFERROR(IFERROR(IFERROR(INDEX(Summer!C$10:C$999,MATCH($A86,Summer!$L$10:$L$999,0),1),INDEX('Cycle 1'!C$10:C$999,MATCH($A86,'Cycle 1'!$L$10:$L$999,0),1)),INDEX('Cycle 2'!C$10:C$999,MATCH($A86,'Cycle 2'!$L$10:$L$999,0),1)),INDEX('Cycle 3'!C$10:C$999,MATCH($A86,'Cycle 3'!$L$10:$L$999,0),1)),INDEX('Cycle 4'!C$10:C$999,MATCH($A86,'Cycle 4'!$L$10:$L$999,0),1)),INDEX('Cycle 5'!C$10:C$999,MATCH($A86,'Cycle 5'!$L$10:$L$999,0),1)),INDEX('Cycle 6'!C$10:C$999,MATCH($A86,'Cycle 6'!$L$10:$L$999,0),1)),INDEX('Cycle 7'!C$10:C$999,MATCH($A86,'Cycle 7'!$L$10:$L$999,0),1)),INDEX('Cycle 8'!C$10:C$999,MATCH($A86,'Cycle 8'!$L$10:$L$999,0),1)),INDEX('Cycle 9'!C$10:C$999,MATCH($A86,'Cycle 9'!$L$10:$L$999,0),1)),INDEX('Cycle 10'!C$10:C$999,MATCH($A86,'Cycle 10'!$L$10:$L$999,0),1)),INDEX('Cycle 11'!C$10:C$999,MATCH($A86,'Cycle 11'!$L$10:$L$999,0),1)),""))</f>
        <v/>
      </c>
      <c r="E86" t="str">
        <f>IF(IFERROR(IFERROR(IFERROR(IFERROR(IFERROR(IFERROR(IFERROR(IFERROR(IFERROR(IFERROR(IFERROR(IFERROR(INDEX(Summer!D$10:D$999,MATCH($A86,Summer!$L$10:$L$999,0),1),INDEX('Cycle 1'!D$10:D$999,MATCH($A86,'Cycle 1'!$L$10:$L$999,0),1)),INDEX('Cycle 2'!D$10:D$999,MATCH($A86,'Cycle 2'!$L$10:$L$999,0),1)),INDEX('Cycle 3'!D$10:D$999,MATCH($A86,'Cycle 3'!$L$10:$L$999,0),1)),INDEX('Cycle 4'!D$10:D$999,MATCH($A86,'Cycle 4'!$L$10:$L$999,0),1)),INDEX('Cycle 5'!D$10:D$999,MATCH($A86,'Cycle 5'!$L$10:$L$999,0),1)),INDEX('Cycle 6'!D$10:D$999,MATCH($A86,'Cycle 6'!$L$10:$L$999,0),1)),INDEX('Cycle 7'!D$10:D$999,MATCH($A86,'Cycle 7'!$L$10:$L$999,0),1)),INDEX('Cycle 8'!D$10:D$999,MATCH($A86,'Cycle 8'!$L$10:$L$999,0),1)),INDEX('Cycle 9'!D$10:D$999,MATCH($A86,'Cycle 9'!$L$10:$L$999,0),1)),INDEX('Cycle 10'!D$10:D$999,MATCH($A86,'Cycle 10'!$L$10:$L$999,0),1)),INDEX('Cycle 11'!D$10:D$999,MATCH($A86,'Cycle 11'!$L$10:$L$999,0),1)),"")="","",IFERROR(IFERROR(IFERROR(IFERROR(IFERROR(IFERROR(IFERROR(IFERROR(IFERROR(IFERROR(IFERROR(IFERROR(INDEX(Summer!D$10:D$999,MATCH($A86,Summer!$L$10:$L$999,0),1),INDEX('Cycle 1'!D$10:D$999,MATCH($A86,'Cycle 1'!$L$10:$L$999,0),1)),INDEX('Cycle 2'!D$10:D$999,MATCH($A86,'Cycle 2'!$L$10:$L$999,0),1)),INDEX('Cycle 3'!D$10:D$999,MATCH($A86,'Cycle 3'!$L$10:$L$999,0),1)),INDEX('Cycle 4'!D$10:D$999,MATCH($A86,'Cycle 4'!$L$10:$L$999,0),1)),INDEX('Cycle 5'!D$10:D$999,MATCH($A86,'Cycle 5'!$L$10:$L$999,0),1)),INDEX('Cycle 6'!D$10:D$999,MATCH($A86,'Cycle 6'!$L$10:$L$999,0),1)),INDEX('Cycle 7'!D$10:D$999,MATCH($A86,'Cycle 7'!$L$10:$L$999,0),1)),INDEX('Cycle 8'!D$10:D$999,MATCH($A86,'Cycle 8'!$L$10:$L$999,0),1)),INDEX('Cycle 9'!D$10:D$999,MATCH($A86,'Cycle 9'!$L$10:$L$999,0),1)),INDEX('Cycle 10'!D$10:D$999,MATCH($A86,'Cycle 10'!$L$10:$L$999,0),1)),INDEX('Cycle 11'!D$10:D$999,MATCH($A86,'Cycle 11'!$L$10:$L$999,0),1)),""))</f>
        <v/>
      </c>
      <c r="F86" t="str">
        <f>IF(IFERROR(IFERROR(IFERROR(IFERROR(IFERROR(IFERROR(IFERROR(IFERROR(IFERROR(IFERROR(IFERROR(IFERROR(INDEX(Summer!E$10:E$999,MATCH($A86,Summer!$L$10:$L$999,0),1),INDEX('Cycle 1'!E$10:E$999,MATCH($A86,'Cycle 1'!$L$10:$L$999,0),1)),INDEX('Cycle 2'!E$10:E$999,MATCH($A86,'Cycle 2'!$L$10:$L$999,0),1)),INDEX('Cycle 3'!E$10:E$999,MATCH($A86,'Cycle 3'!$L$10:$L$999,0),1)),INDEX('Cycle 4'!E$10:E$999,MATCH($A86,'Cycle 4'!$L$10:$L$999,0),1)),INDEX('Cycle 5'!E$10:E$999,MATCH($A86,'Cycle 5'!$L$10:$L$999,0),1)),INDEX('Cycle 6'!E$10:E$999,MATCH($A86,'Cycle 6'!$L$10:$L$999,0),1)),INDEX('Cycle 7'!E$10:E$999,MATCH($A86,'Cycle 7'!$L$10:$L$999,0),1)),INDEX('Cycle 8'!E$10:E$999,MATCH($A86,'Cycle 8'!$L$10:$L$999,0),1)),INDEX('Cycle 9'!E$10:E$999,MATCH($A86,'Cycle 9'!$L$10:$L$999,0),1)),INDEX('Cycle 10'!E$10:E$999,MATCH($A86,'Cycle 10'!$L$10:$L$999,0),1)),INDEX('Cycle 11'!E$10:E$999,MATCH($A86,'Cycle 11'!$L$10:$L$999,0),1)),"")="","",IFERROR(IFERROR(IFERROR(IFERROR(IFERROR(IFERROR(IFERROR(IFERROR(IFERROR(IFERROR(IFERROR(IFERROR(INDEX(Summer!E$10:E$999,MATCH($A86,Summer!$L$10:$L$999,0),1),INDEX('Cycle 1'!E$10:E$999,MATCH($A86,'Cycle 1'!$L$10:$L$999,0),1)),INDEX('Cycle 2'!E$10:E$999,MATCH($A86,'Cycle 2'!$L$10:$L$999,0),1)),INDEX('Cycle 3'!E$10:E$999,MATCH($A86,'Cycle 3'!$L$10:$L$999,0),1)),INDEX('Cycle 4'!E$10:E$999,MATCH($A86,'Cycle 4'!$L$10:$L$999,0),1)),INDEX('Cycle 5'!E$10:E$999,MATCH($A86,'Cycle 5'!$L$10:$L$999,0),1)),INDEX('Cycle 6'!E$10:E$999,MATCH($A86,'Cycle 6'!$L$10:$L$999,0),1)),INDEX('Cycle 7'!E$10:E$999,MATCH($A86,'Cycle 7'!$L$10:$L$999,0),1)),INDEX('Cycle 8'!E$10:E$999,MATCH($A86,'Cycle 8'!$L$10:$L$999,0),1)),INDEX('Cycle 9'!E$10:E$999,MATCH($A86,'Cycle 9'!$L$10:$L$999,0),1)),INDEX('Cycle 10'!E$10:E$999,MATCH($A86,'Cycle 10'!$L$10:$L$999,0),1)),INDEX('Cycle 11'!E$10:E$999,MATCH($A86,'Cycle 11'!$L$10:$L$999,0),1)),""))</f>
        <v/>
      </c>
      <c r="G86" t="str">
        <f>IF(IFERROR(IFERROR(IFERROR(IFERROR(IFERROR(IFERROR(IFERROR(IFERROR(IFERROR(IFERROR(IFERROR(IFERROR(INDEX(Summer!F$10:F$999,MATCH($A86,Summer!$L$10:$L$999,0),1),INDEX('Cycle 1'!F$10:F$999,MATCH($A86,'Cycle 1'!$L$10:$L$999,0),1)),INDEX('Cycle 2'!F$10:F$999,MATCH($A86,'Cycle 2'!$L$10:$L$999,0),1)),INDEX('Cycle 3'!F$10:F$999,MATCH($A86,'Cycle 3'!$L$10:$L$999,0),1)),INDEX('Cycle 4'!F$10:F$999,MATCH($A86,'Cycle 4'!$L$10:$L$999,0),1)),INDEX('Cycle 5'!F$10:F$999,MATCH($A86,'Cycle 5'!$L$10:$L$999,0),1)),INDEX('Cycle 6'!F$10:F$999,MATCH($A86,'Cycle 6'!$L$10:$L$999,0),1)),INDEX('Cycle 7'!F$10:F$999,MATCH($A86,'Cycle 7'!$L$10:$L$999,0),1)),INDEX('Cycle 8'!F$10:F$999,MATCH($A86,'Cycle 8'!$L$10:$L$999,0),1)),INDEX('Cycle 9'!F$10:F$999,MATCH($A86,'Cycle 9'!$L$10:$L$999,0),1)),INDEX('Cycle 10'!F$10:F$999,MATCH($A86,'Cycle 10'!$L$10:$L$999,0),1)),INDEX('Cycle 11'!F$10:F$999,MATCH($A86,'Cycle 11'!$L$10:$L$999,0),1)),"")="","",IFERROR(IFERROR(IFERROR(IFERROR(IFERROR(IFERROR(IFERROR(IFERROR(IFERROR(IFERROR(IFERROR(IFERROR(INDEX(Summer!F$10:F$999,MATCH($A86,Summer!$L$10:$L$999,0),1),INDEX('Cycle 1'!F$10:F$999,MATCH($A86,'Cycle 1'!$L$10:$L$999,0),1)),INDEX('Cycle 2'!F$10:F$999,MATCH($A86,'Cycle 2'!$L$10:$L$999,0),1)),INDEX('Cycle 3'!F$10:F$999,MATCH($A86,'Cycle 3'!$L$10:$L$999,0),1)),INDEX('Cycle 4'!F$10:F$999,MATCH($A86,'Cycle 4'!$L$10:$L$999,0),1)),INDEX('Cycle 5'!F$10:F$999,MATCH($A86,'Cycle 5'!$L$10:$L$999,0),1)),INDEX('Cycle 6'!F$10:F$999,MATCH($A86,'Cycle 6'!$L$10:$L$999,0),1)),INDEX('Cycle 7'!F$10:F$999,MATCH($A86,'Cycle 7'!$L$10:$L$999,0),1)),INDEX('Cycle 8'!F$10:F$999,MATCH($A86,'Cycle 8'!$L$10:$L$999,0),1)),INDEX('Cycle 9'!F$10:F$999,MATCH($A86,'Cycle 9'!$L$10:$L$999,0),1)),INDEX('Cycle 10'!F$10:F$999,MATCH($A86,'Cycle 10'!$L$10:$L$999,0),1)),INDEX('Cycle 11'!F$10:F$999,MATCH($A86,'Cycle 11'!$L$10:$L$999,0),1)),""))</f>
        <v/>
      </c>
      <c r="H86" t="str">
        <f>IF(IFERROR(IFERROR(IFERROR(IFERROR(IFERROR(IFERROR(IFERROR(IFERROR(IFERROR(IFERROR(IFERROR(IFERROR(INDEX(Summer!G$10:G$999,MATCH($A86,Summer!$L$10:$L$999,0),1),INDEX('Cycle 1'!G$10:G$999,MATCH($A86,'Cycle 1'!$L$10:$L$999,0),1)),INDEX('Cycle 2'!G$10:G$999,MATCH($A86,'Cycle 2'!$L$10:$L$999,0),1)),INDEX('Cycle 3'!G$10:G$999,MATCH($A86,'Cycle 3'!$L$10:$L$999,0),1)),INDEX('Cycle 4'!G$10:G$999,MATCH($A86,'Cycle 4'!$L$10:$L$999,0),1)),INDEX('Cycle 5'!G$10:G$999,MATCH($A86,'Cycle 5'!$L$10:$L$999,0),1)),INDEX('Cycle 6'!G$10:G$999,MATCH($A86,'Cycle 6'!$L$10:$L$999,0),1)),INDEX('Cycle 7'!G$10:G$999,MATCH($A86,'Cycle 7'!$L$10:$L$999,0),1)),INDEX('Cycle 8'!G$10:G$999,MATCH($A86,'Cycle 8'!$L$10:$L$999,0),1)),INDEX('Cycle 9'!G$10:G$999,MATCH($A86,'Cycle 9'!$L$10:$L$999,0),1)),INDEX('Cycle 10'!G$10:G$999,MATCH($A86,'Cycle 10'!$L$10:$L$999,0),1)),INDEX('Cycle 11'!G$10:G$999,MATCH($A86,'Cycle 11'!$L$10:$L$999,0),1)),"")="","",IFERROR(IFERROR(IFERROR(IFERROR(IFERROR(IFERROR(IFERROR(IFERROR(IFERROR(IFERROR(IFERROR(IFERROR(INDEX(Summer!G$10:G$999,MATCH($A86,Summer!$L$10:$L$999,0),1),INDEX('Cycle 1'!G$10:G$999,MATCH($A86,'Cycle 1'!$L$10:$L$999,0),1)),INDEX('Cycle 2'!G$10:G$999,MATCH($A86,'Cycle 2'!$L$10:$L$999,0),1)),INDEX('Cycle 3'!G$10:G$999,MATCH($A86,'Cycle 3'!$L$10:$L$999,0),1)),INDEX('Cycle 4'!G$10:G$999,MATCH($A86,'Cycle 4'!$L$10:$L$999,0),1)),INDEX('Cycle 5'!G$10:G$999,MATCH($A86,'Cycle 5'!$L$10:$L$999,0),1)),INDEX('Cycle 6'!G$10:G$999,MATCH($A86,'Cycle 6'!$L$10:$L$999,0),1)),INDEX('Cycle 7'!G$10:G$999,MATCH($A86,'Cycle 7'!$L$10:$L$999,0),1)),INDEX('Cycle 8'!G$10:G$999,MATCH($A86,'Cycle 8'!$L$10:$L$999,0),1)),INDEX('Cycle 9'!G$10:G$999,MATCH($A86,'Cycle 9'!$L$10:$L$999,0),1)),INDEX('Cycle 10'!G$10:G$999,MATCH($A86,'Cycle 10'!$L$10:$L$999,0),1)),INDEX('Cycle 11'!G$10:G$999,MATCH($A86,'Cycle 11'!$L$10:$L$999,0),1)),""))</f>
        <v/>
      </c>
      <c r="I86">
        <f>IFERROR(IF(C86="",MAX(I$1:I85),IF(ROW(C$2)=ROW(C86),1,IF(ISERROR(VLOOKUP(C86,C$2:C85,1,FALSE)),MAX(I$1:I85)+1,MAX(I$1:I85)))),"")</f>
        <v>0</v>
      </c>
      <c r="J86" t="str">
        <f t="shared" si="9"/>
        <v/>
      </c>
      <c r="K86" t="str">
        <f t="shared" si="12"/>
        <v/>
      </c>
      <c r="L86" t="str">
        <f t="shared" si="12"/>
        <v/>
      </c>
      <c r="M86" t="str">
        <f t="shared" si="12"/>
        <v/>
      </c>
      <c r="N86" t="str">
        <f t="shared" si="12"/>
        <v/>
      </c>
      <c r="O86" t="str">
        <f t="shared" si="12"/>
        <v/>
      </c>
      <c r="P86" t="str">
        <f t="shared" si="12"/>
        <v/>
      </c>
      <c r="Q86" t="str">
        <f t="shared" si="12"/>
        <v/>
      </c>
      <c r="R86" t="str">
        <f t="shared" si="12"/>
        <v/>
      </c>
      <c r="S86" t="str">
        <f t="shared" si="12"/>
        <v/>
      </c>
      <c r="T86" t="str">
        <f t="shared" si="12"/>
        <v/>
      </c>
      <c r="U86" t="str">
        <f t="shared" si="12"/>
        <v/>
      </c>
      <c r="V86" t="str">
        <f t="shared" si="12"/>
        <v/>
      </c>
      <c r="W86" t="str">
        <f t="shared" si="10"/>
        <v/>
      </c>
      <c r="X86">
        <f>IF(OR(H86="No",H86=""),0,IF(COUNTIFS(H$2:H86,"Yes",C$2:C86,C86)&gt;1,0,COUNTIFS(H$2:H86,"Yes",C$2:C86,C86)))+IF(X85=$X$1,0,X85)</f>
        <v>0</v>
      </c>
    </row>
    <row r="87" spans="1:24" x14ac:dyDescent="0.3">
      <c r="A87">
        <f>ROWS($A$2:$A87)</f>
        <v>86</v>
      </c>
      <c r="B87" t="str">
        <f>IF(ISERROR(VLOOKUP(A87,Summer!L$11:L$500,1,FALSE)),IF(ISERROR(VLOOKUP(A87,'Cycle 1'!L$11:L$500,1,FALSE)),IF(ISERROR(VLOOKUP(A87,'Cycle 2'!L$11:L$500,1,FALSE)),IF(ISERROR(VLOOKUP(A87,'Cycle 3'!L$11:L$500,1,FALSE)),IF(ISERROR(VLOOKUP(A87,'Cycle 4'!L$11:L$500,1,FALSE)),IF(ISERROR(VLOOKUP(A87,'Cycle 5'!L$11:L$500,1,FALSE)),IF(ISERROR(VLOOKUP(A87,'Cycle 6'!L$11:L$500,1,FALSE)),IF(ISERROR(VLOOKUP(A87,'Cycle 7'!L$11:L$500,1,FALSE)),IF(ISERROR(VLOOKUP(A87,'Cycle 8'!L$11:L$500,1,FALSE)),IF(ISERROR(VLOOKUP(A87,'Cycle 9'!L$11:L$500,1,FALSE)),IF(ISERROR(VLOOKUP(A87,'Cycle 10'!L$11:L$500,1,FALSE)),IF(ISERROR(VLOOKUP(A87,'Cycle 11'!L$11:L$500,1,FALSE)),"","Cycle 11"),"Cycle 10"),"Cycle 9"),"Cycle 8"),"Cycle 7"),"Cycle 6"),"Cycle 5"),"Cycle 4"),"Cycle 3"),"Cycle 2"),"Cycle 1"),"Summer")</f>
        <v/>
      </c>
      <c r="C87" t="str">
        <f>IF(IFERROR(IFERROR(IFERROR(IFERROR(IFERROR(IFERROR(IFERROR(IFERROR(IFERROR(IFERROR(IFERROR(IFERROR(INDEX(Summer!B$10:B$999,MATCH($A87,Summer!$L$10:$L$999,0),1),INDEX('Cycle 1'!B$10:B$999,MATCH($A87,'Cycle 1'!$L$10:$L$999,0),1)),INDEX('Cycle 2'!B$10:B$999,MATCH($A87,'Cycle 2'!$L$10:$L$999,0),1)),INDEX('Cycle 3'!B$10:B$999,MATCH($A87,'Cycle 3'!$L$10:$L$999,0),1)),INDEX('Cycle 4'!B$10:B$999,MATCH($A87,'Cycle 4'!$L$10:$L$999,0),1)),INDEX('Cycle 5'!B$10:B$999,MATCH($A87,'Cycle 5'!$L$10:$L$999,0),1)),INDEX('Cycle 6'!B$10:B$999,MATCH($A87,'Cycle 6'!$L$10:$L$999,0),1)),INDEX('Cycle 7'!B$10:B$999,MATCH($A87,'Cycle 7'!$L$10:$L$999,0),1)),INDEX('Cycle 8'!B$10:B$999,MATCH($A87,'Cycle 8'!$L$10:$L$999,0),1)),INDEX('Cycle 9'!B$10:B$999,MATCH($A87,'Cycle 9'!$L$10:$L$999,0),1)),INDEX('Cycle 10'!B$10:B$999,MATCH($A87,'Cycle 10'!$L$10:$L$999,0),1)),INDEX('Cycle 11'!B$10:B$999,MATCH($A87,'Cycle 11'!$L$10:$L$999,0),1)),"")="","",IFERROR(IFERROR(IFERROR(IFERROR(IFERROR(IFERROR(IFERROR(IFERROR(IFERROR(IFERROR(IFERROR(IFERROR(INDEX(Summer!B$10:B$999,MATCH($A87,Summer!$L$10:$L$999,0),1),INDEX('Cycle 1'!B$10:B$999,MATCH($A87,'Cycle 1'!$L$10:$L$999,0),1)),INDEX('Cycle 2'!B$10:B$999,MATCH($A87,'Cycle 2'!$L$10:$L$999,0),1)),INDEX('Cycle 3'!B$10:B$999,MATCH($A87,'Cycle 3'!$L$10:$L$999,0),1)),INDEX('Cycle 4'!B$10:B$999,MATCH($A87,'Cycle 4'!$L$10:$L$999,0),1)),INDEX('Cycle 5'!B$10:B$999,MATCH($A87,'Cycle 5'!$L$10:$L$999,0),1)),INDEX('Cycle 6'!B$10:B$999,MATCH($A87,'Cycle 6'!$L$10:$L$999,0),1)),INDEX('Cycle 7'!B$10:B$999,MATCH($A87,'Cycle 7'!$L$10:$L$999,0),1)),INDEX('Cycle 8'!B$10:B$999,MATCH($A87,'Cycle 8'!$L$10:$L$999,0),1)),INDEX('Cycle 9'!B$10:B$999,MATCH($A87,'Cycle 9'!$L$10:$L$999,0),1)),INDEX('Cycle 10'!B$10:B$999,MATCH($A87,'Cycle 10'!$L$10:$L$999,0),1)),INDEX('Cycle 11'!B$10:B$999,MATCH($A87,'Cycle 11'!$L$10:$L$999,0),1)),""))</f>
        <v/>
      </c>
      <c r="D87" t="str">
        <f>IF(IFERROR(IFERROR(IFERROR(IFERROR(IFERROR(IFERROR(IFERROR(IFERROR(IFERROR(IFERROR(IFERROR(IFERROR(INDEX(Summer!C$10:C$999,MATCH($A87,Summer!$L$10:$L$999,0),1),INDEX('Cycle 1'!C$10:C$999,MATCH($A87,'Cycle 1'!$L$10:$L$999,0),1)),INDEX('Cycle 2'!C$10:C$999,MATCH($A87,'Cycle 2'!$L$10:$L$999,0),1)),INDEX('Cycle 3'!C$10:C$999,MATCH($A87,'Cycle 3'!$L$10:$L$999,0),1)),INDEX('Cycle 4'!C$10:C$999,MATCH($A87,'Cycle 4'!$L$10:$L$999,0),1)),INDEX('Cycle 5'!C$10:C$999,MATCH($A87,'Cycle 5'!$L$10:$L$999,0),1)),INDEX('Cycle 6'!C$10:C$999,MATCH($A87,'Cycle 6'!$L$10:$L$999,0),1)),INDEX('Cycle 7'!C$10:C$999,MATCH($A87,'Cycle 7'!$L$10:$L$999,0),1)),INDEX('Cycle 8'!C$10:C$999,MATCH($A87,'Cycle 8'!$L$10:$L$999,0),1)),INDEX('Cycle 9'!C$10:C$999,MATCH($A87,'Cycle 9'!$L$10:$L$999,0),1)),INDEX('Cycle 10'!C$10:C$999,MATCH($A87,'Cycle 10'!$L$10:$L$999,0),1)),INDEX('Cycle 11'!C$10:C$999,MATCH($A87,'Cycle 11'!$L$10:$L$999,0),1)),"")="","",IFERROR(IFERROR(IFERROR(IFERROR(IFERROR(IFERROR(IFERROR(IFERROR(IFERROR(IFERROR(IFERROR(IFERROR(INDEX(Summer!C$10:C$999,MATCH($A87,Summer!$L$10:$L$999,0),1),INDEX('Cycle 1'!C$10:C$999,MATCH($A87,'Cycle 1'!$L$10:$L$999,0),1)),INDEX('Cycle 2'!C$10:C$999,MATCH($A87,'Cycle 2'!$L$10:$L$999,0),1)),INDEX('Cycle 3'!C$10:C$999,MATCH($A87,'Cycle 3'!$L$10:$L$999,0),1)),INDEX('Cycle 4'!C$10:C$999,MATCH($A87,'Cycle 4'!$L$10:$L$999,0),1)),INDEX('Cycle 5'!C$10:C$999,MATCH($A87,'Cycle 5'!$L$10:$L$999,0),1)),INDEX('Cycle 6'!C$10:C$999,MATCH($A87,'Cycle 6'!$L$10:$L$999,0),1)),INDEX('Cycle 7'!C$10:C$999,MATCH($A87,'Cycle 7'!$L$10:$L$999,0),1)),INDEX('Cycle 8'!C$10:C$999,MATCH($A87,'Cycle 8'!$L$10:$L$999,0),1)),INDEX('Cycle 9'!C$10:C$999,MATCH($A87,'Cycle 9'!$L$10:$L$999,0),1)),INDEX('Cycle 10'!C$10:C$999,MATCH($A87,'Cycle 10'!$L$10:$L$999,0),1)),INDEX('Cycle 11'!C$10:C$999,MATCH($A87,'Cycle 11'!$L$10:$L$999,0),1)),""))</f>
        <v/>
      </c>
      <c r="E87" t="str">
        <f>IF(IFERROR(IFERROR(IFERROR(IFERROR(IFERROR(IFERROR(IFERROR(IFERROR(IFERROR(IFERROR(IFERROR(IFERROR(INDEX(Summer!D$10:D$999,MATCH($A87,Summer!$L$10:$L$999,0),1),INDEX('Cycle 1'!D$10:D$999,MATCH($A87,'Cycle 1'!$L$10:$L$999,0),1)),INDEX('Cycle 2'!D$10:D$999,MATCH($A87,'Cycle 2'!$L$10:$L$999,0),1)),INDEX('Cycle 3'!D$10:D$999,MATCH($A87,'Cycle 3'!$L$10:$L$999,0),1)),INDEX('Cycle 4'!D$10:D$999,MATCH($A87,'Cycle 4'!$L$10:$L$999,0),1)),INDEX('Cycle 5'!D$10:D$999,MATCH($A87,'Cycle 5'!$L$10:$L$999,0),1)),INDEX('Cycle 6'!D$10:D$999,MATCH($A87,'Cycle 6'!$L$10:$L$999,0),1)),INDEX('Cycle 7'!D$10:D$999,MATCH($A87,'Cycle 7'!$L$10:$L$999,0),1)),INDEX('Cycle 8'!D$10:D$999,MATCH($A87,'Cycle 8'!$L$10:$L$999,0),1)),INDEX('Cycle 9'!D$10:D$999,MATCH($A87,'Cycle 9'!$L$10:$L$999,0),1)),INDEX('Cycle 10'!D$10:D$999,MATCH($A87,'Cycle 10'!$L$10:$L$999,0),1)),INDEX('Cycle 11'!D$10:D$999,MATCH($A87,'Cycle 11'!$L$10:$L$999,0),1)),"")="","",IFERROR(IFERROR(IFERROR(IFERROR(IFERROR(IFERROR(IFERROR(IFERROR(IFERROR(IFERROR(IFERROR(IFERROR(INDEX(Summer!D$10:D$999,MATCH($A87,Summer!$L$10:$L$999,0),1),INDEX('Cycle 1'!D$10:D$999,MATCH($A87,'Cycle 1'!$L$10:$L$999,0),1)),INDEX('Cycle 2'!D$10:D$999,MATCH($A87,'Cycle 2'!$L$10:$L$999,0),1)),INDEX('Cycle 3'!D$10:D$999,MATCH($A87,'Cycle 3'!$L$10:$L$999,0),1)),INDEX('Cycle 4'!D$10:D$999,MATCH($A87,'Cycle 4'!$L$10:$L$999,0),1)),INDEX('Cycle 5'!D$10:D$999,MATCH($A87,'Cycle 5'!$L$10:$L$999,0),1)),INDEX('Cycle 6'!D$10:D$999,MATCH($A87,'Cycle 6'!$L$10:$L$999,0),1)),INDEX('Cycle 7'!D$10:D$999,MATCH($A87,'Cycle 7'!$L$10:$L$999,0),1)),INDEX('Cycle 8'!D$10:D$999,MATCH($A87,'Cycle 8'!$L$10:$L$999,0),1)),INDEX('Cycle 9'!D$10:D$999,MATCH($A87,'Cycle 9'!$L$10:$L$999,0),1)),INDEX('Cycle 10'!D$10:D$999,MATCH($A87,'Cycle 10'!$L$10:$L$999,0),1)),INDEX('Cycle 11'!D$10:D$999,MATCH($A87,'Cycle 11'!$L$10:$L$999,0),1)),""))</f>
        <v/>
      </c>
      <c r="F87" t="str">
        <f>IF(IFERROR(IFERROR(IFERROR(IFERROR(IFERROR(IFERROR(IFERROR(IFERROR(IFERROR(IFERROR(IFERROR(IFERROR(INDEX(Summer!E$10:E$999,MATCH($A87,Summer!$L$10:$L$999,0),1),INDEX('Cycle 1'!E$10:E$999,MATCH($A87,'Cycle 1'!$L$10:$L$999,0),1)),INDEX('Cycle 2'!E$10:E$999,MATCH($A87,'Cycle 2'!$L$10:$L$999,0),1)),INDEX('Cycle 3'!E$10:E$999,MATCH($A87,'Cycle 3'!$L$10:$L$999,0),1)),INDEX('Cycle 4'!E$10:E$999,MATCH($A87,'Cycle 4'!$L$10:$L$999,0),1)),INDEX('Cycle 5'!E$10:E$999,MATCH($A87,'Cycle 5'!$L$10:$L$999,0),1)),INDEX('Cycle 6'!E$10:E$999,MATCH($A87,'Cycle 6'!$L$10:$L$999,0),1)),INDEX('Cycle 7'!E$10:E$999,MATCH($A87,'Cycle 7'!$L$10:$L$999,0),1)),INDEX('Cycle 8'!E$10:E$999,MATCH($A87,'Cycle 8'!$L$10:$L$999,0),1)),INDEX('Cycle 9'!E$10:E$999,MATCH($A87,'Cycle 9'!$L$10:$L$999,0),1)),INDEX('Cycle 10'!E$10:E$999,MATCH($A87,'Cycle 10'!$L$10:$L$999,0),1)),INDEX('Cycle 11'!E$10:E$999,MATCH($A87,'Cycle 11'!$L$10:$L$999,0),1)),"")="","",IFERROR(IFERROR(IFERROR(IFERROR(IFERROR(IFERROR(IFERROR(IFERROR(IFERROR(IFERROR(IFERROR(IFERROR(INDEX(Summer!E$10:E$999,MATCH($A87,Summer!$L$10:$L$999,0),1),INDEX('Cycle 1'!E$10:E$999,MATCH($A87,'Cycle 1'!$L$10:$L$999,0),1)),INDEX('Cycle 2'!E$10:E$999,MATCH($A87,'Cycle 2'!$L$10:$L$999,0),1)),INDEX('Cycle 3'!E$10:E$999,MATCH($A87,'Cycle 3'!$L$10:$L$999,0),1)),INDEX('Cycle 4'!E$10:E$999,MATCH($A87,'Cycle 4'!$L$10:$L$999,0),1)),INDEX('Cycle 5'!E$10:E$999,MATCH($A87,'Cycle 5'!$L$10:$L$999,0),1)),INDEX('Cycle 6'!E$10:E$999,MATCH($A87,'Cycle 6'!$L$10:$L$999,0),1)),INDEX('Cycle 7'!E$10:E$999,MATCH($A87,'Cycle 7'!$L$10:$L$999,0),1)),INDEX('Cycle 8'!E$10:E$999,MATCH($A87,'Cycle 8'!$L$10:$L$999,0),1)),INDEX('Cycle 9'!E$10:E$999,MATCH($A87,'Cycle 9'!$L$10:$L$999,0),1)),INDEX('Cycle 10'!E$10:E$999,MATCH($A87,'Cycle 10'!$L$10:$L$999,0),1)),INDEX('Cycle 11'!E$10:E$999,MATCH($A87,'Cycle 11'!$L$10:$L$999,0),1)),""))</f>
        <v/>
      </c>
      <c r="G87" t="str">
        <f>IF(IFERROR(IFERROR(IFERROR(IFERROR(IFERROR(IFERROR(IFERROR(IFERROR(IFERROR(IFERROR(IFERROR(IFERROR(INDEX(Summer!F$10:F$999,MATCH($A87,Summer!$L$10:$L$999,0),1),INDEX('Cycle 1'!F$10:F$999,MATCH($A87,'Cycle 1'!$L$10:$L$999,0),1)),INDEX('Cycle 2'!F$10:F$999,MATCH($A87,'Cycle 2'!$L$10:$L$999,0),1)),INDEX('Cycle 3'!F$10:F$999,MATCH($A87,'Cycle 3'!$L$10:$L$999,0),1)),INDEX('Cycle 4'!F$10:F$999,MATCH($A87,'Cycle 4'!$L$10:$L$999,0),1)),INDEX('Cycle 5'!F$10:F$999,MATCH($A87,'Cycle 5'!$L$10:$L$999,0),1)),INDEX('Cycle 6'!F$10:F$999,MATCH($A87,'Cycle 6'!$L$10:$L$999,0),1)),INDEX('Cycle 7'!F$10:F$999,MATCH($A87,'Cycle 7'!$L$10:$L$999,0),1)),INDEX('Cycle 8'!F$10:F$999,MATCH($A87,'Cycle 8'!$L$10:$L$999,0),1)),INDEX('Cycle 9'!F$10:F$999,MATCH($A87,'Cycle 9'!$L$10:$L$999,0),1)),INDEX('Cycle 10'!F$10:F$999,MATCH($A87,'Cycle 10'!$L$10:$L$999,0),1)),INDEX('Cycle 11'!F$10:F$999,MATCH($A87,'Cycle 11'!$L$10:$L$999,0),1)),"")="","",IFERROR(IFERROR(IFERROR(IFERROR(IFERROR(IFERROR(IFERROR(IFERROR(IFERROR(IFERROR(IFERROR(IFERROR(INDEX(Summer!F$10:F$999,MATCH($A87,Summer!$L$10:$L$999,0),1),INDEX('Cycle 1'!F$10:F$999,MATCH($A87,'Cycle 1'!$L$10:$L$999,0),1)),INDEX('Cycle 2'!F$10:F$999,MATCH($A87,'Cycle 2'!$L$10:$L$999,0),1)),INDEX('Cycle 3'!F$10:F$999,MATCH($A87,'Cycle 3'!$L$10:$L$999,0),1)),INDEX('Cycle 4'!F$10:F$999,MATCH($A87,'Cycle 4'!$L$10:$L$999,0),1)),INDEX('Cycle 5'!F$10:F$999,MATCH($A87,'Cycle 5'!$L$10:$L$999,0),1)),INDEX('Cycle 6'!F$10:F$999,MATCH($A87,'Cycle 6'!$L$10:$L$999,0),1)),INDEX('Cycle 7'!F$10:F$999,MATCH($A87,'Cycle 7'!$L$10:$L$999,0),1)),INDEX('Cycle 8'!F$10:F$999,MATCH($A87,'Cycle 8'!$L$10:$L$999,0),1)),INDEX('Cycle 9'!F$10:F$999,MATCH($A87,'Cycle 9'!$L$10:$L$999,0),1)),INDEX('Cycle 10'!F$10:F$999,MATCH($A87,'Cycle 10'!$L$10:$L$999,0),1)),INDEX('Cycle 11'!F$10:F$999,MATCH($A87,'Cycle 11'!$L$10:$L$999,0),1)),""))</f>
        <v/>
      </c>
      <c r="H87" t="str">
        <f>IF(IFERROR(IFERROR(IFERROR(IFERROR(IFERROR(IFERROR(IFERROR(IFERROR(IFERROR(IFERROR(IFERROR(IFERROR(INDEX(Summer!G$10:G$999,MATCH($A87,Summer!$L$10:$L$999,0),1),INDEX('Cycle 1'!G$10:G$999,MATCH($A87,'Cycle 1'!$L$10:$L$999,0),1)),INDEX('Cycle 2'!G$10:G$999,MATCH($A87,'Cycle 2'!$L$10:$L$999,0),1)),INDEX('Cycle 3'!G$10:G$999,MATCH($A87,'Cycle 3'!$L$10:$L$999,0),1)),INDEX('Cycle 4'!G$10:G$999,MATCH($A87,'Cycle 4'!$L$10:$L$999,0),1)),INDEX('Cycle 5'!G$10:G$999,MATCH($A87,'Cycle 5'!$L$10:$L$999,0),1)),INDEX('Cycle 6'!G$10:G$999,MATCH($A87,'Cycle 6'!$L$10:$L$999,0),1)),INDEX('Cycle 7'!G$10:G$999,MATCH($A87,'Cycle 7'!$L$10:$L$999,0),1)),INDEX('Cycle 8'!G$10:G$999,MATCH($A87,'Cycle 8'!$L$10:$L$999,0),1)),INDEX('Cycle 9'!G$10:G$999,MATCH($A87,'Cycle 9'!$L$10:$L$999,0),1)),INDEX('Cycle 10'!G$10:G$999,MATCH($A87,'Cycle 10'!$L$10:$L$999,0),1)),INDEX('Cycle 11'!G$10:G$999,MATCH($A87,'Cycle 11'!$L$10:$L$999,0),1)),"")="","",IFERROR(IFERROR(IFERROR(IFERROR(IFERROR(IFERROR(IFERROR(IFERROR(IFERROR(IFERROR(IFERROR(IFERROR(INDEX(Summer!G$10:G$999,MATCH($A87,Summer!$L$10:$L$999,0),1),INDEX('Cycle 1'!G$10:G$999,MATCH($A87,'Cycle 1'!$L$10:$L$999,0),1)),INDEX('Cycle 2'!G$10:G$999,MATCH($A87,'Cycle 2'!$L$10:$L$999,0),1)),INDEX('Cycle 3'!G$10:G$999,MATCH($A87,'Cycle 3'!$L$10:$L$999,0),1)),INDEX('Cycle 4'!G$10:G$999,MATCH($A87,'Cycle 4'!$L$10:$L$999,0),1)),INDEX('Cycle 5'!G$10:G$999,MATCH($A87,'Cycle 5'!$L$10:$L$999,0),1)),INDEX('Cycle 6'!G$10:G$999,MATCH($A87,'Cycle 6'!$L$10:$L$999,0),1)),INDEX('Cycle 7'!G$10:G$999,MATCH($A87,'Cycle 7'!$L$10:$L$999,0),1)),INDEX('Cycle 8'!G$10:G$999,MATCH($A87,'Cycle 8'!$L$10:$L$999,0),1)),INDEX('Cycle 9'!G$10:G$999,MATCH($A87,'Cycle 9'!$L$10:$L$999,0),1)),INDEX('Cycle 10'!G$10:G$999,MATCH($A87,'Cycle 10'!$L$10:$L$999,0),1)),INDEX('Cycle 11'!G$10:G$999,MATCH($A87,'Cycle 11'!$L$10:$L$999,0),1)),""))</f>
        <v/>
      </c>
      <c r="I87">
        <f>IFERROR(IF(C87="",MAX(I$1:I86),IF(ROW(C$2)=ROW(C87),1,IF(ISERROR(VLOOKUP(C87,C$2:C86,1,FALSE)),MAX(I$1:I86)+1,MAX(I$1:I86)))),"")</f>
        <v>0</v>
      </c>
      <c r="J87" t="str">
        <f t="shared" si="9"/>
        <v/>
      </c>
      <c r="K87" t="str">
        <f t="shared" si="12"/>
        <v/>
      </c>
      <c r="L87" t="str">
        <f t="shared" si="12"/>
        <v/>
      </c>
      <c r="M87" t="str">
        <f t="shared" si="12"/>
        <v/>
      </c>
      <c r="N87" t="str">
        <f t="shared" si="12"/>
        <v/>
      </c>
      <c r="O87" t="str">
        <f t="shared" si="12"/>
        <v/>
      </c>
      <c r="P87" t="str">
        <f t="shared" si="12"/>
        <v/>
      </c>
      <c r="Q87" t="str">
        <f t="shared" si="12"/>
        <v/>
      </c>
      <c r="R87" t="str">
        <f t="shared" si="12"/>
        <v/>
      </c>
      <c r="S87" t="str">
        <f t="shared" si="12"/>
        <v/>
      </c>
      <c r="T87" t="str">
        <f t="shared" si="12"/>
        <v/>
      </c>
      <c r="U87" t="str">
        <f t="shared" si="12"/>
        <v/>
      </c>
      <c r="V87" t="str">
        <f t="shared" si="12"/>
        <v/>
      </c>
      <c r="W87" t="str">
        <f t="shared" si="10"/>
        <v/>
      </c>
      <c r="X87">
        <f>IF(OR(H87="No",H87=""),0,IF(COUNTIFS(H$2:H87,"Yes",C$2:C87,C87)&gt;1,0,COUNTIFS(H$2:H87,"Yes",C$2:C87,C87)))+IF(X86=$X$1,0,X86)</f>
        <v>0</v>
      </c>
    </row>
    <row r="88" spans="1:24" x14ac:dyDescent="0.3">
      <c r="A88">
        <f>ROWS($A$2:$A88)</f>
        <v>87</v>
      </c>
      <c r="B88" t="str">
        <f>IF(ISERROR(VLOOKUP(A88,Summer!L$11:L$500,1,FALSE)),IF(ISERROR(VLOOKUP(A88,'Cycle 1'!L$11:L$500,1,FALSE)),IF(ISERROR(VLOOKUP(A88,'Cycle 2'!L$11:L$500,1,FALSE)),IF(ISERROR(VLOOKUP(A88,'Cycle 3'!L$11:L$500,1,FALSE)),IF(ISERROR(VLOOKUP(A88,'Cycle 4'!L$11:L$500,1,FALSE)),IF(ISERROR(VLOOKUP(A88,'Cycle 5'!L$11:L$500,1,FALSE)),IF(ISERROR(VLOOKUP(A88,'Cycle 6'!L$11:L$500,1,FALSE)),IF(ISERROR(VLOOKUP(A88,'Cycle 7'!L$11:L$500,1,FALSE)),IF(ISERROR(VLOOKUP(A88,'Cycle 8'!L$11:L$500,1,FALSE)),IF(ISERROR(VLOOKUP(A88,'Cycle 9'!L$11:L$500,1,FALSE)),IF(ISERROR(VLOOKUP(A88,'Cycle 10'!L$11:L$500,1,FALSE)),IF(ISERROR(VLOOKUP(A88,'Cycle 11'!L$11:L$500,1,FALSE)),"","Cycle 11"),"Cycle 10"),"Cycle 9"),"Cycle 8"),"Cycle 7"),"Cycle 6"),"Cycle 5"),"Cycle 4"),"Cycle 3"),"Cycle 2"),"Cycle 1"),"Summer")</f>
        <v/>
      </c>
      <c r="C88" t="str">
        <f>IF(IFERROR(IFERROR(IFERROR(IFERROR(IFERROR(IFERROR(IFERROR(IFERROR(IFERROR(IFERROR(IFERROR(IFERROR(INDEX(Summer!B$10:B$999,MATCH($A88,Summer!$L$10:$L$999,0),1),INDEX('Cycle 1'!B$10:B$999,MATCH($A88,'Cycle 1'!$L$10:$L$999,0),1)),INDEX('Cycle 2'!B$10:B$999,MATCH($A88,'Cycle 2'!$L$10:$L$999,0),1)),INDEX('Cycle 3'!B$10:B$999,MATCH($A88,'Cycle 3'!$L$10:$L$999,0),1)),INDEX('Cycle 4'!B$10:B$999,MATCH($A88,'Cycle 4'!$L$10:$L$999,0),1)),INDEX('Cycle 5'!B$10:B$999,MATCH($A88,'Cycle 5'!$L$10:$L$999,0),1)),INDEX('Cycle 6'!B$10:B$999,MATCH($A88,'Cycle 6'!$L$10:$L$999,0),1)),INDEX('Cycle 7'!B$10:B$999,MATCH($A88,'Cycle 7'!$L$10:$L$999,0),1)),INDEX('Cycle 8'!B$10:B$999,MATCH($A88,'Cycle 8'!$L$10:$L$999,0),1)),INDEX('Cycle 9'!B$10:B$999,MATCH($A88,'Cycle 9'!$L$10:$L$999,0),1)),INDEX('Cycle 10'!B$10:B$999,MATCH($A88,'Cycle 10'!$L$10:$L$999,0),1)),INDEX('Cycle 11'!B$10:B$999,MATCH($A88,'Cycle 11'!$L$10:$L$999,0),1)),"")="","",IFERROR(IFERROR(IFERROR(IFERROR(IFERROR(IFERROR(IFERROR(IFERROR(IFERROR(IFERROR(IFERROR(IFERROR(INDEX(Summer!B$10:B$999,MATCH($A88,Summer!$L$10:$L$999,0),1),INDEX('Cycle 1'!B$10:B$999,MATCH($A88,'Cycle 1'!$L$10:$L$999,0),1)),INDEX('Cycle 2'!B$10:B$999,MATCH($A88,'Cycle 2'!$L$10:$L$999,0),1)),INDEX('Cycle 3'!B$10:B$999,MATCH($A88,'Cycle 3'!$L$10:$L$999,0),1)),INDEX('Cycle 4'!B$10:B$999,MATCH($A88,'Cycle 4'!$L$10:$L$999,0),1)),INDEX('Cycle 5'!B$10:B$999,MATCH($A88,'Cycle 5'!$L$10:$L$999,0),1)),INDEX('Cycle 6'!B$10:B$999,MATCH($A88,'Cycle 6'!$L$10:$L$999,0),1)),INDEX('Cycle 7'!B$10:B$999,MATCH($A88,'Cycle 7'!$L$10:$L$999,0),1)),INDEX('Cycle 8'!B$10:B$999,MATCH($A88,'Cycle 8'!$L$10:$L$999,0),1)),INDEX('Cycle 9'!B$10:B$999,MATCH($A88,'Cycle 9'!$L$10:$L$999,0),1)),INDEX('Cycle 10'!B$10:B$999,MATCH($A88,'Cycle 10'!$L$10:$L$999,0),1)),INDEX('Cycle 11'!B$10:B$999,MATCH($A88,'Cycle 11'!$L$10:$L$999,0),1)),""))</f>
        <v/>
      </c>
      <c r="D88" t="str">
        <f>IF(IFERROR(IFERROR(IFERROR(IFERROR(IFERROR(IFERROR(IFERROR(IFERROR(IFERROR(IFERROR(IFERROR(IFERROR(INDEX(Summer!C$10:C$999,MATCH($A88,Summer!$L$10:$L$999,0),1),INDEX('Cycle 1'!C$10:C$999,MATCH($A88,'Cycle 1'!$L$10:$L$999,0),1)),INDEX('Cycle 2'!C$10:C$999,MATCH($A88,'Cycle 2'!$L$10:$L$999,0),1)),INDEX('Cycle 3'!C$10:C$999,MATCH($A88,'Cycle 3'!$L$10:$L$999,0),1)),INDEX('Cycle 4'!C$10:C$999,MATCH($A88,'Cycle 4'!$L$10:$L$999,0),1)),INDEX('Cycle 5'!C$10:C$999,MATCH($A88,'Cycle 5'!$L$10:$L$999,0),1)),INDEX('Cycle 6'!C$10:C$999,MATCH($A88,'Cycle 6'!$L$10:$L$999,0),1)),INDEX('Cycle 7'!C$10:C$999,MATCH($A88,'Cycle 7'!$L$10:$L$999,0),1)),INDEX('Cycle 8'!C$10:C$999,MATCH($A88,'Cycle 8'!$L$10:$L$999,0),1)),INDEX('Cycle 9'!C$10:C$999,MATCH($A88,'Cycle 9'!$L$10:$L$999,0),1)),INDEX('Cycle 10'!C$10:C$999,MATCH($A88,'Cycle 10'!$L$10:$L$999,0),1)),INDEX('Cycle 11'!C$10:C$999,MATCH($A88,'Cycle 11'!$L$10:$L$999,0),1)),"")="","",IFERROR(IFERROR(IFERROR(IFERROR(IFERROR(IFERROR(IFERROR(IFERROR(IFERROR(IFERROR(IFERROR(IFERROR(INDEX(Summer!C$10:C$999,MATCH($A88,Summer!$L$10:$L$999,0),1),INDEX('Cycle 1'!C$10:C$999,MATCH($A88,'Cycle 1'!$L$10:$L$999,0),1)),INDEX('Cycle 2'!C$10:C$999,MATCH($A88,'Cycle 2'!$L$10:$L$999,0),1)),INDEX('Cycle 3'!C$10:C$999,MATCH($A88,'Cycle 3'!$L$10:$L$999,0),1)),INDEX('Cycle 4'!C$10:C$999,MATCH($A88,'Cycle 4'!$L$10:$L$999,0),1)),INDEX('Cycle 5'!C$10:C$999,MATCH($A88,'Cycle 5'!$L$10:$L$999,0),1)),INDEX('Cycle 6'!C$10:C$999,MATCH($A88,'Cycle 6'!$L$10:$L$999,0),1)),INDEX('Cycle 7'!C$10:C$999,MATCH($A88,'Cycle 7'!$L$10:$L$999,0),1)),INDEX('Cycle 8'!C$10:C$999,MATCH($A88,'Cycle 8'!$L$10:$L$999,0),1)),INDEX('Cycle 9'!C$10:C$999,MATCH($A88,'Cycle 9'!$L$10:$L$999,0),1)),INDEX('Cycle 10'!C$10:C$999,MATCH($A88,'Cycle 10'!$L$10:$L$999,0),1)),INDEX('Cycle 11'!C$10:C$999,MATCH($A88,'Cycle 11'!$L$10:$L$999,0),1)),""))</f>
        <v/>
      </c>
      <c r="E88" t="str">
        <f>IF(IFERROR(IFERROR(IFERROR(IFERROR(IFERROR(IFERROR(IFERROR(IFERROR(IFERROR(IFERROR(IFERROR(IFERROR(INDEX(Summer!D$10:D$999,MATCH($A88,Summer!$L$10:$L$999,0),1),INDEX('Cycle 1'!D$10:D$999,MATCH($A88,'Cycle 1'!$L$10:$L$999,0),1)),INDEX('Cycle 2'!D$10:D$999,MATCH($A88,'Cycle 2'!$L$10:$L$999,0),1)),INDEX('Cycle 3'!D$10:D$999,MATCH($A88,'Cycle 3'!$L$10:$L$999,0),1)),INDEX('Cycle 4'!D$10:D$999,MATCH($A88,'Cycle 4'!$L$10:$L$999,0),1)),INDEX('Cycle 5'!D$10:D$999,MATCH($A88,'Cycle 5'!$L$10:$L$999,0),1)),INDEX('Cycle 6'!D$10:D$999,MATCH($A88,'Cycle 6'!$L$10:$L$999,0),1)),INDEX('Cycle 7'!D$10:D$999,MATCH($A88,'Cycle 7'!$L$10:$L$999,0),1)),INDEX('Cycle 8'!D$10:D$999,MATCH($A88,'Cycle 8'!$L$10:$L$999,0),1)),INDEX('Cycle 9'!D$10:D$999,MATCH($A88,'Cycle 9'!$L$10:$L$999,0),1)),INDEX('Cycle 10'!D$10:D$999,MATCH($A88,'Cycle 10'!$L$10:$L$999,0),1)),INDEX('Cycle 11'!D$10:D$999,MATCH($A88,'Cycle 11'!$L$10:$L$999,0),1)),"")="","",IFERROR(IFERROR(IFERROR(IFERROR(IFERROR(IFERROR(IFERROR(IFERROR(IFERROR(IFERROR(IFERROR(IFERROR(INDEX(Summer!D$10:D$999,MATCH($A88,Summer!$L$10:$L$999,0),1),INDEX('Cycle 1'!D$10:D$999,MATCH($A88,'Cycle 1'!$L$10:$L$999,0),1)),INDEX('Cycle 2'!D$10:D$999,MATCH($A88,'Cycle 2'!$L$10:$L$999,0),1)),INDEX('Cycle 3'!D$10:D$999,MATCH($A88,'Cycle 3'!$L$10:$L$999,0),1)),INDEX('Cycle 4'!D$10:D$999,MATCH($A88,'Cycle 4'!$L$10:$L$999,0),1)),INDEX('Cycle 5'!D$10:D$999,MATCH($A88,'Cycle 5'!$L$10:$L$999,0),1)),INDEX('Cycle 6'!D$10:D$999,MATCH($A88,'Cycle 6'!$L$10:$L$999,0),1)),INDEX('Cycle 7'!D$10:D$999,MATCH($A88,'Cycle 7'!$L$10:$L$999,0),1)),INDEX('Cycle 8'!D$10:D$999,MATCH($A88,'Cycle 8'!$L$10:$L$999,0),1)),INDEX('Cycle 9'!D$10:D$999,MATCH($A88,'Cycle 9'!$L$10:$L$999,0),1)),INDEX('Cycle 10'!D$10:D$999,MATCH($A88,'Cycle 10'!$L$10:$L$999,0),1)),INDEX('Cycle 11'!D$10:D$999,MATCH($A88,'Cycle 11'!$L$10:$L$999,0),1)),""))</f>
        <v/>
      </c>
      <c r="F88" t="str">
        <f>IF(IFERROR(IFERROR(IFERROR(IFERROR(IFERROR(IFERROR(IFERROR(IFERROR(IFERROR(IFERROR(IFERROR(IFERROR(INDEX(Summer!E$10:E$999,MATCH($A88,Summer!$L$10:$L$999,0),1),INDEX('Cycle 1'!E$10:E$999,MATCH($A88,'Cycle 1'!$L$10:$L$999,0),1)),INDEX('Cycle 2'!E$10:E$999,MATCH($A88,'Cycle 2'!$L$10:$L$999,0),1)),INDEX('Cycle 3'!E$10:E$999,MATCH($A88,'Cycle 3'!$L$10:$L$999,0),1)),INDEX('Cycle 4'!E$10:E$999,MATCH($A88,'Cycle 4'!$L$10:$L$999,0),1)),INDEX('Cycle 5'!E$10:E$999,MATCH($A88,'Cycle 5'!$L$10:$L$999,0),1)),INDEX('Cycle 6'!E$10:E$999,MATCH($A88,'Cycle 6'!$L$10:$L$999,0),1)),INDEX('Cycle 7'!E$10:E$999,MATCH($A88,'Cycle 7'!$L$10:$L$999,0),1)),INDEX('Cycle 8'!E$10:E$999,MATCH($A88,'Cycle 8'!$L$10:$L$999,0),1)),INDEX('Cycle 9'!E$10:E$999,MATCH($A88,'Cycle 9'!$L$10:$L$999,0),1)),INDEX('Cycle 10'!E$10:E$999,MATCH($A88,'Cycle 10'!$L$10:$L$999,0),1)),INDEX('Cycle 11'!E$10:E$999,MATCH($A88,'Cycle 11'!$L$10:$L$999,0),1)),"")="","",IFERROR(IFERROR(IFERROR(IFERROR(IFERROR(IFERROR(IFERROR(IFERROR(IFERROR(IFERROR(IFERROR(IFERROR(INDEX(Summer!E$10:E$999,MATCH($A88,Summer!$L$10:$L$999,0),1),INDEX('Cycle 1'!E$10:E$999,MATCH($A88,'Cycle 1'!$L$10:$L$999,0),1)),INDEX('Cycle 2'!E$10:E$999,MATCH($A88,'Cycle 2'!$L$10:$L$999,0),1)),INDEX('Cycle 3'!E$10:E$999,MATCH($A88,'Cycle 3'!$L$10:$L$999,0),1)),INDEX('Cycle 4'!E$10:E$999,MATCH($A88,'Cycle 4'!$L$10:$L$999,0),1)),INDEX('Cycle 5'!E$10:E$999,MATCH($A88,'Cycle 5'!$L$10:$L$999,0),1)),INDEX('Cycle 6'!E$10:E$999,MATCH($A88,'Cycle 6'!$L$10:$L$999,0),1)),INDEX('Cycle 7'!E$10:E$999,MATCH($A88,'Cycle 7'!$L$10:$L$999,0),1)),INDEX('Cycle 8'!E$10:E$999,MATCH($A88,'Cycle 8'!$L$10:$L$999,0),1)),INDEX('Cycle 9'!E$10:E$999,MATCH($A88,'Cycle 9'!$L$10:$L$999,0),1)),INDEX('Cycle 10'!E$10:E$999,MATCH($A88,'Cycle 10'!$L$10:$L$999,0),1)),INDEX('Cycle 11'!E$10:E$999,MATCH($A88,'Cycle 11'!$L$10:$L$999,0),1)),""))</f>
        <v/>
      </c>
      <c r="G88" t="str">
        <f>IF(IFERROR(IFERROR(IFERROR(IFERROR(IFERROR(IFERROR(IFERROR(IFERROR(IFERROR(IFERROR(IFERROR(IFERROR(INDEX(Summer!F$10:F$999,MATCH($A88,Summer!$L$10:$L$999,0),1),INDEX('Cycle 1'!F$10:F$999,MATCH($A88,'Cycle 1'!$L$10:$L$999,0),1)),INDEX('Cycle 2'!F$10:F$999,MATCH($A88,'Cycle 2'!$L$10:$L$999,0),1)),INDEX('Cycle 3'!F$10:F$999,MATCH($A88,'Cycle 3'!$L$10:$L$999,0),1)),INDEX('Cycle 4'!F$10:F$999,MATCH($A88,'Cycle 4'!$L$10:$L$999,0),1)),INDEX('Cycle 5'!F$10:F$999,MATCH($A88,'Cycle 5'!$L$10:$L$999,0),1)),INDEX('Cycle 6'!F$10:F$999,MATCH($A88,'Cycle 6'!$L$10:$L$999,0),1)),INDEX('Cycle 7'!F$10:F$999,MATCH($A88,'Cycle 7'!$L$10:$L$999,0),1)),INDEX('Cycle 8'!F$10:F$999,MATCH($A88,'Cycle 8'!$L$10:$L$999,0),1)),INDEX('Cycle 9'!F$10:F$999,MATCH($A88,'Cycle 9'!$L$10:$L$999,0),1)),INDEX('Cycle 10'!F$10:F$999,MATCH($A88,'Cycle 10'!$L$10:$L$999,0),1)),INDEX('Cycle 11'!F$10:F$999,MATCH($A88,'Cycle 11'!$L$10:$L$999,0),1)),"")="","",IFERROR(IFERROR(IFERROR(IFERROR(IFERROR(IFERROR(IFERROR(IFERROR(IFERROR(IFERROR(IFERROR(IFERROR(INDEX(Summer!F$10:F$999,MATCH($A88,Summer!$L$10:$L$999,0),1),INDEX('Cycle 1'!F$10:F$999,MATCH($A88,'Cycle 1'!$L$10:$L$999,0),1)),INDEX('Cycle 2'!F$10:F$999,MATCH($A88,'Cycle 2'!$L$10:$L$999,0),1)),INDEX('Cycle 3'!F$10:F$999,MATCH($A88,'Cycle 3'!$L$10:$L$999,0),1)),INDEX('Cycle 4'!F$10:F$999,MATCH($A88,'Cycle 4'!$L$10:$L$999,0),1)),INDEX('Cycle 5'!F$10:F$999,MATCH($A88,'Cycle 5'!$L$10:$L$999,0),1)),INDEX('Cycle 6'!F$10:F$999,MATCH($A88,'Cycle 6'!$L$10:$L$999,0),1)),INDEX('Cycle 7'!F$10:F$999,MATCH($A88,'Cycle 7'!$L$10:$L$999,0),1)),INDEX('Cycle 8'!F$10:F$999,MATCH($A88,'Cycle 8'!$L$10:$L$999,0),1)),INDEX('Cycle 9'!F$10:F$999,MATCH($A88,'Cycle 9'!$L$10:$L$999,0),1)),INDEX('Cycle 10'!F$10:F$999,MATCH($A88,'Cycle 10'!$L$10:$L$999,0),1)),INDEX('Cycle 11'!F$10:F$999,MATCH($A88,'Cycle 11'!$L$10:$L$999,0),1)),""))</f>
        <v/>
      </c>
      <c r="H88" t="str">
        <f>IF(IFERROR(IFERROR(IFERROR(IFERROR(IFERROR(IFERROR(IFERROR(IFERROR(IFERROR(IFERROR(IFERROR(IFERROR(INDEX(Summer!G$10:G$999,MATCH($A88,Summer!$L$10:$L$999,0),1),INDEX('Cycle 1'!G$10:G$999,MATCH($A88,'Cycle 1'!$L$10:$L$999,0),1)),INDEX('Cycle 2'!G$10:G$999,MATCH($A88,'Cycle 2'!$L$10:$L$999,0),1)),INDEX('Cycle 3'!G$10:G$999,MATCH($A88,'Cycle 3'!$L$10:$L$999,0),1)),INDEX('Cycle 4'!G$10:G$999,MATCH($A88,'Cycle 4'!$L$10:$L$999,0),1)),INDEX('Cycle 5'!G$10:G$999,MATCH($A88,'Cycle 5'!$L$10:$L$999,0),1)),INDEX('Cycle 6'!G$10:G$999,MATCH($A88,'Cycle 6'!$L$10:$L$999,0),1)),INDEX('Cycle 7'!G$10:G$999,MATCH($A88,'Cycle 7'!$L$10:$L$999,0),1)),INDEX('Cycle 8'!G$10:G$999,MATCH($A88,'Cycle 8'!$L$10:$L$999,0),1)),INDEX('Cycle 9'!G$10:G$999,MATCH($A88,'Cycle 9'!$L$10:$L$999,0),1)),INDEX('Cycle 10'!G$10:G$999,MATCH($A88,'Cycle 10'!$L$10:$L$999,0),1)),INDEX('Cycle 11'!G$10:G$999,MATCH($A88,'Cycle 11'!$L$10:$L$999,0),1)),"")="","",IFERROR(IFERROR(IFERROR(IFERROR(IFERROR(IFERROR(IFERROR(IFERROR(IFERROR(IFERROR(IFERROR(IFERROR(INDEX(Summer!G$10:G$999,MATCH($A88,Summer!$L$10:$L$999,0),1),INDEX('Cycle 1'!G$10:G$999,MATCH($A88,'Cycle 1'!$L$10:$L$999,0),1)),INDEX('Cycle 2'!G$10:G$999,MATCH($A88,'Cycle 2'!$L$10:$L$999,0),1)),INDEX('Cycle 3'!G$10:G$999,MATCH($A88,'Cycle 3'!$L$10:$L$999,0),1)),INDEX('Cycle 4'!G$10:G$999,MATCH($A88,'Cycle 4'!$L$10:$L$999,0),1)),INDEX('Cycle 5'!G$10:G$999,MATCH($A88,'Cycle 5'!$L$10:$L$999,0),1)),INDEX('Cycle 6'!G$10:G$999,MATCH($A88,'Cycle 6'!$L$10:$L$999,0),1)),INDEX('Cycle 7'!G$10:G$999,MATCH($A88,'Cycle 7'!$L$10:$L$999,0),1)),INDEX('Cycle 8'!G$10:G$999,MATCH($A88,'Cycle 8'!$L$10:$L$999,0),1)),INDEX('Cycle 9'!G$10:G$999,MATCH($A88,'Cycle 9'!$L$10:$L$999,0),1)),INDEX('Cycle 10'!G$10:G$999,MATCH($A88,'Cycle 10'!$L$10:$L$999,0),1)),INDEX('Cycle 11'!G$10:G$999,MATCH($A88,'Cycle 11'!$L$10:$L$999,0),1)),""))</f>
        <v/>
      </c>
      <c r="I88">
        <f>IFERROR(IF(C88="",MAX(I$1:I87),IF(ROW(C$2)=ROW(C88),1,IF(ISERROR(VLOOKUP(C88,C$2:C87,1,FALSE)),MAX(I$1:I87)+1,MAX(I$1:I87)))),"")</f>
        <v>0</v>
      </c>
      <c r="J88" t="str">
        <f t="shared" si="9"/>
        <v/>
      </c>
      <c r="K88" t="str">
        <f t="shared" si="12"/>
        <v/>
      </c>
      <c r="L88" t="str">
        <f t="shared" si="12"/>
        <v/>
      </c>
      <c r="M88" t="str">
        <f t="shared" si="12"/>
        <v/>
      </c>
      <c r="N88" t="str">
        <f t="shared" si="12"/>
        <v/>
      </c>
      <c r="O88" t="str">
        <f t="shared" si="12"/>
        <v/>
      </c>
      <c r="P88" t="str">
        <f t="shared" si="12"/>
        <v/>
      </c>
      <c r="Q88" t="str">
        <f t="shared" si="12"/>
        <v/>
      </c>
      <c r="R88" t="str">
        <f t="shared" si="12"/>
        <v/>
      </c>
      <c r="S88" t="str">
        <f t="shared" si="12"/>
        <v/>
      </c>
      <c r="T88" t="str">
        <f t="shared" si="12"/>
        <v/>
      </c>
      <c r="U88" t="str">
        <f t="shared" si="12"/>
        <v/>
      </c>
      <c r="V88" t="str">
        <f t="shared" si="12"/>
        <v/>
      </c>
      <c r="W88" t="str">
        <f t="shared" si="10"/>
        <v/>
      </c>
      <c r="X88">
        <f>IF(OR(H88="No",H88=""),0,IF(COUNTIFS(H$2:H88,"Yes",C$2:C88,C88)&gt;1,0,COUNTIFS(H$2:H88,"Yes",C$2:C88,C88)))+IF(X87=$X$1,0,X87)</f>
        <v>0</v>
      </c>
    </row>
    <row r="89" spans="1:24" x14ac:dyDescent="0.3">
      <c r="A89">
        <f>ROWS($A$2:$A89)</f>
        <v>88</v>
      </c>
      <c r="B89" t="str">
        <f>IF(ISERROR(VLOOKUP(A89,Summer!L$11:L$500,1,FALSE)),IF(ISERROR(VLOOKUP(A89,'Cycle 1'!L$11:L$500,1,FALSE)),IF(ISERROR(VLOOKUP(A89,'Cycle 2'!L$11:L$500,1,FALSE)),IF(ISERROR(VLOOKUP(A89,'Cycle 3'!L$11:L$500,1,FALSE)),IF(ISERROR(VLOOKUP(A89,'Cycle 4'!L$11:L$500,1,FALSE)),IF(ISERROR(VLOOKUP(A89,'Cycle 5'!L$11:L$500,1,FALSE)),IF(ISERROR(VLOOKUP(A89,'Cycle 6'!L$11:L$500,1,FALSE)),IF(ISERROR(VLOOKUP(A89,'Cycle 7'!L$11:L$500,1,FALSE)),IF(ISERROR(VLOOKUP(A89,'Cycle 8'!L$11:L$500,1,FALSE)),IF(ISERROR(VLOOKUP(A89,'Cycle 9'!L$11:L$500,1,FALSE)),IF(ISERROR(VLOOKUP(A89,'Cycle 10'!L$11:L$500,1,FALSE)),IF(ISERROR(VLOOKUP(A89,'Cycle 11'!L$11:L$500,1,FALSE)),"","Cycle 11"),"Cycle 10"),"Cycle 9"),"Cycle 8"),"Cycle 7"),"Cycle 6"),"Cycle 5"),"Cycle 4"),"Cycle 3"),"Cycle 2"),"Cycle 1"),"Summer")</f>
        <v/>
      </c>
      <c r="C89" t="str">
        <f>IF(IFERROR(IFERROR(IFERROR(IFERROR(IFERROR(IFERROR(IFERROR(IFERROR(IFERROR(IFERROR(IFERROR(IFERROR(INDEX(Summer!B$10:B$999,MATCH($A89,Summer!$L$10:$L$999,0),1),INDEX('Cycle 1'!B$10:B$999,MATCH($A89,'Cycle 1'!$L$10:$L$999,0),1)),INDEX('Cycle 2'!B$10:B$999,MATCH($A89,'Cycle 2'!$L$10:$L$999,0),1)),INDEX('Cycle 3'!B$10:B$999,MATCH($A89,'Cycle 3'!$L$10:$L$999,0),1)),INDEX('Cycle 4'!B$10:B$999,MATCH($A89,'Cycle 4'!$L$10:$L$999,0),1)),INDEX('Cycle 5'!B$10:B$999,MATCH($A89,'Cycle 5'!$L$10:$L$999,0),1)),INDEX('Cycle 6'!B$10:B$999,MATCH($A89,'Cycle 6'!$L$10:$L$999,0),1)),INDEX('Cycle 7'!B$10:B$999,MATCH($A89,'Cycle 7'!$L$10:$L$999,0),1)),INDEX('Cycle 8'!B$10:B$999,MATCH($A89,'Cycle 8'!$L$10:$L$999,0),1)),INDEX('Cycle 9'!B$10:B$999,MATCH($A89,'Cycle 9'!$L$10:$L$999,0),1)),INDEX('Cycle 10'!B$10:B$999,MATCH($A89,'Cycle 10'!$L$10:$L$999,0),1)),INDEX('Cycle 11'!B$10:B$999,MATCH($A89,'Cycle 11'!$L$10:$L$999,0),1)),"")="","",IFERROR(IFERROR(IFERROR(IFERROR(IFERROR(IFERROR(IFERROR(IFERROR(IFERROR(IFERROR(IFERROR(IFERROR(INDEX(Summer!B$10:B$999,MATCH($A89,Summer!$L$10:$L$999,0),1),INDEX('Cycle 1'!B$10:B$999,MATCH($A89,'Cycle 1'!$L$10:$L$999,0),1)),INDEX('Cycle 2'!B$10:B$999,MATCH($A89,'Cycle 2'!$L$10:$L$999,0),1)),INDEX('Cycle 3'!B$10:B$999,MATCH($A89,'Cycle 3'!$L$10:$L$999,0),1)),INDEX('Cycle 4'!B$10:B$999,MATCH($A89,'Cycle 4'!$L$10:$L$999,0),1)),INDEX('Cycle 5'!B$10:B$999,MATCH($A89,'Cycle 5'!$L$10:$L$999,0),1)),INDEX('Cycle 6'!B$10:B$999,MATCH($A89,'Cycle 6'!$L$10:$L$999,0),1)),INDEX('Cycle 7'!B$10:B$999,MATCH($A89,'Cycle 7'!$L$10:$L$999,0),1)),INDEX('Cycle 8'!B$10:B$999,MATCH($A89,'Cycle 8'!$L$10:$L$999,0),1)),INDEX('Cycle 9'!B$10:B$999,MATCH($A89,'Cycle 9'!$L$10:$L$999,0),1)),INDEX('Cycle 10'!B$10:B$999,MATCH($A89,'Cycle 10'!$L$10:$L$999,0),1)),INDEX('Cycle 11'!B$10:B$999,MATCH($A89,'Cycle 11'!$L$10:$L$999,0),1)),""))</f>
        <v/>
      </c>
      <c r="D89" t="str">
        <f>IF(IFERROR(IFERROR(IFERROR(IFERROR(IFERROR(IFERROR(IFERROR(IFERROR(IFERROR(IFERROR(IFERROR(IFERROR(INDEX(Summer!C$10:C$999,MATCH($A89,Summer!$L$10:$L$999,0),1),INDEX('Cycle 1'!C$10:C$999,MATCH($A89,'Cycle 1'!$L$10:$L$999,0),1)),INDEX('Cycle 2'!C$10:C$999,MATCH($A89,'Cycle 2'!$L$10:$L$999,0),1)),INDEX('Cycle 3'!C$10:C$999,MATCH($A89,'Cycle 3'!$L$10:$L$999,0),1)),INDEX('Cycle 4'!C$10:C$999,MATCH($A89,'Cycle 4'!$L$10:$L$999,0),1)),INDEX('Cycle 5'!C$10:C$999,MATCH($A89,'Cycle 5'!$L$10:$L$999,0),1)),INDEX('Cycle 6'!C$10:C$999,MATCH($A89,'Cycle 6'!$L$10:$L$999,0),1)),INDEX('Cycle 7'!C$10:C$999,MATCH($A89,'Cycle 7'!$L$10:$L$999,0),1)),INDEX('Cycle 8'!C$10:C$999,MATCH($A89,'Cycle 8'!$L$10:$L$999,0),1)),INDEX('Cycle 9'!C$10:C$999,MATCH($A89,'Cycle 9'!$L$10:$L$999,0),1)),INDEX('Cycle 10'!C$10:C$999,MATCH($A89,'Cycle 10'!$L$10:$L$999,0),1)),INDEX('Cycle 11'!C$10:C$999,MATCH($A89,'Cycle 11'!$L$10:$L$999,0),1)),"")="","",IFERROR(IFERROR(IFERROR(IFERROR(IFERROR(IFERROR(IFERROR(IFERROR(IFERROR(IFERROR(IFERROR(IFERROR(INDEX(Summer!C$10:C$999,MATCH($A89,Summer!$L$10:$L$999,0),1),INDEX('Cycle 1'!C$10:C$999,MATCH($A89,'Cycle 1'!$L$10:$L$999,0),1)),INDEX('Cycle 2'!C$10:C$999,MATCH($A89,'Cycle 2'!$L$10:$L$999,0),1)),INDEX('Cycle 3'!C$10:C$999,MATCH($A89,'Cycle 3'!$L$10:$L$999,0),1)),INDEX('Cycle 4'!C$10:C$999,MATCH($A89,'Cycle 4'!$L$10:$L$999,0),1)),INDEX('Cycle 5'!C$10:C$999,MATCH($A89,'Cycle 5'!$L$10:$L$999,0),1)),INDEX('Cycle 6'!C$10:C$999,MATCH($A89,'Cycle 6'!$L$10:$L$999,0),1)),INDEX('Cycle 7'!C$10:C$999,MATCH($A89,'Cycle 7'!$L$10:$L$999,0),1)),INDEX('Cycle 8'!C$10:C$999,MATCH($A89,'Cycle 8'!$L$10:$L$999,0),1)),INDEX('Cycle 9'!C$10:C$999,MATCH($A89,'Cycle 9'!$L$10:$L$999,0),1)),INDEX('Cycle 10'!C$10:C$999,MATCH($A89,'Cycle 10'!$L$10:$L$999,0),1)),INDEX('Cycle 11'!C$10:C$999,MATCH($A89,'Cycle 11'!$L$10:$L$999,0),1)),""))</f>
        <v/>
      </c>
      <c r="E89" t="str">
        <f>IF(IFERROR(IFERROR(IFERROR(IFERROR(IFERROR(IFERROR(IFERROR(IFERROR(IFERROR(IFERROR(IFERROR(IFERROR(INDEX(Summer!D$10:D$999,MATCH($A89,Summer!$L$10:$L$999,0),1),INDEX('Cycle 1'!D$10:D$999,MATCH($A89,'Cycle 1'!$L$10:$L$999,0),1)),INDEX('Cycle 2'!D$10:D$999,MATCH($A89,'Cycle 2'!$L$10:$L$999,0),1)),INDEX('Cycle 3'!D$10:D$999,MATCH($A89,'Cycle 3'!$L$10:$L$999,0),1)),INDEX('Cycle 4'!D$10:D$999,MATCH($A89,'Cycle 4'!$L$10:$L$999,0),1)),INDEX('Cycle 5'!D$10:D$999,MATCH($A89,'Cycle 5'!$L$10:$L$999,0),1)),INDEX('Cycle 6'!D$10:D$999,MATCH($A89,'Cycle 6'!$L$10:$L$999,0),1)),INDEX('Cycle 7'!D$10:D$999,MATCH($A89,'Cycle 7'!$L$10:$L$999,0),1)),INDEX('Cycle 8'!D$10:D$999,MATCH($A89,'Cycle 8'!$L$10:$L$999,0),1)),INDEX('Cycle 9'!D$10:D$999,MATCH($A89,'Cycle 9'!$L$10:$L$999,0),1)),INDEX('Cycle 10'!D$10:D$999,MATCH($A89,'Cycle 10'!$L$10:$L$999,0),1)),INDEX('Cycle 11'!D$10:D$999,MATCH($A89,'Cycle 11'!$L$10:$L$999,0),1)),"")="","",IFERROR(IFERROR(IFERROR(IFERROR(IFERROR(IFERROR(IFERROR(IFERROR(IFERROR(IFERROR(IFERROR(IFERROR(INDEX(Summer!D$10:D$999,MATCH($A89,Summer!$L$10:$L$999,0),1),INDEX('Cycle 1'!D$10:D$999,MATCH($A89,'Cycle 1'!$L$10:$L$999,0),1)),INDEX('Cycle 2'!D$10:D$999,MATCH($A89,'Cycle 2'!$L$10:$L$999,0),1)),INDEX('Cycle 3'!D$10:D$999,MATCH($A89,'Cycle 3'!$L$10:$L$999,0),1)),INDEX('Cycle 4'!D$10:D$999,MATCH($A89,'Cycle 4'!$L$10:$L$999,0),1)),INDEX('Cycle 5'!D$10:D$999,MATCH($A89,'Cycle 5'!$L$10:$L$999,0),1)),INDEX('Cycle 6'!D$10:D$999,MATCH($A89,'Cycle 6'!$L$10:$L$999,0),1)),INDEX('Cycle 7'!D$10:D$999,MATCH($A89,'Cycle 7'!$L$10:$L$999,0),1)),INDEX('Cycle 8'!D$10:D$999,MATCH($A89,'Cycle 8'!$L$10:$L$999,0),1)),INDEX('Cycle 9'!D$10:D$999,MATCH($A89,'Cycle 9'!$L$10:$L$999,0),1)),INDEX('Cycle 10'!D$10:D$999,MATCH($A89,'Cycle 10'!$L$10:$L$999,0),1)),INDEX('Cycle 11'!D$10:D$999,MATCH($A89,'Cycle 11'!$L$10:$L$999,0),1)),""))</f>
        <v/>
      </c>
      <c r="F89" t="str">
        <f>IF(IFERROR(IFERROR(IFERROR(IFERROR(IFERROR(IFERROR(IFERROR(IFERROR(IFERROR(IFERROR(IFERROR(IFERROR(INDEX(Summer!E$10:E$999,MATCH($A89,Summer!$L$10:$L$999,0),1),INDEX('Cycle 1'!E$10:E$999,MATCH($A89,'Cycle 1'!$L$10:$L$999,0),1)),INDEX('Cycle 2'!E$10:E$999,MATCH($A89,'Cycle 2'!$L$10:$L$999,0),1)),INDEX('Cycle 3'!E$10:E$999,MATCH($A89,'Cycle 3'!$L$10:$L$999,0),1)),INDEX('Cycle 4'!E$10:E$999,MATCH($A89,'Cycle 4'!$L$10:$L$999,0),1)),INDEX('Cycle 5'!E$10:E$999,MATCH($A89,'Cycle 5'!$L$10:$L$999,0),1)),INDEX('Cycle 6'!E$10:E$999,MATCH($A89,'Cycle 6'!$L$10:$L$999,0),1)),INDEX('Cycle 7'!E$10:E$999,MATCH($A89,'Cycle 7'!$L$10:$L$999,0),1)),INDEX('Cycle 8'!E$10:E$999,MATCH($A89,'Cycle 8'!$L$10:$L$999,0),1)),INDEX('Cycle 9'!E$10:E$999,MATCH($A89,'Cycle 9'!$L$10:$L$999,0),1)),INDEX('Cycle 10'!E$10:E$999,MATCH($A89,'Cycle 10'!$L$10:$L$999,0),1)),INDEX('Cycle 11'!E$10:E$999,MATCH($A89,'Cycle 11'!$L$10:$L$999,0),1)),"")="","",IFERROR(IFERROR(IFERROR(IFERROR(IFERROR(IFERROR(IFERROR(IFERROR(IFERROR(IFERROR(IFERROR(IFERROR(INDEX(Summer!E$10:E$999,MATCH($A89,Summer!$L$10:$L$999,0),1),INDEX('Cycle 1'!E$10:E$999,MATCH($A89,'Cycle 1'!$L$10:$L$999,0),1)),INDEX('Cycle 2'!E$10:E$999,MATCH($A89,'Cycle 2'!$L$10:$L$999,0),1)),INDEX('Cycle 3'!E$10:E$999,MATCH($A89,'Cycle 3'!$L$10:$L$999,0),1)),INDEX('Cycle 4'!E$10:E$999,MATCH($A89,'Cycle 4'!$L$10:$L$999,0),1)),INDEX('Cycle 5'!E$10:E$999,MATCH($A89,'Cycle 5'!$L$10:$L$999,0),1)),INDEX('Cycle 6'!E$10:E$999,MATCH($A89,'Cycle 6'!$L$10:$L$999,0),1)),INDEX('Cycle 7'!E$10:E$999,MATCH($A89,'Cycle 7'!$L$10:$L$999,0),1)),INDEX('Cycle 8'!E$10:E$999,MATCH($A89,'Cycle 8'!$L$10:$L$999,0),1)),INDEX('Cycle 9'!E$10:E$999,MATCH($A89,'Cycle 9'!$L$10:$L$999,0),1)),INDEX('Cycle 10'!E$10:E$999,MATCH($A89,'Cycle 10'!$L$10:$L$999,0),1)),INDEX('Cycle 11'!E$10:E$999,MATCH($A89,'Cycle 11'!$L$10:$L$999,0),1)),""))</f>
        <v/>
      </c>
      <c r="G89" t="str">
        <f>IF(IFERROR(IFERROR(IFERROR(IFERROR(IFERROR(IFERROR(IFERROR(IFERROR(IFERROR(IFERROR(IFERROR(IFERROR(INDEX(Summer!F$10:F$999,MATCH($A89,Summer!$L$10:$L$999,0),1),INDEX('Cycle 1'!F$10:F$999,MATCH($A89,'Cycle 1'!$L$10:$L$999,0),1)),INDEX('Cycle 2'!F$10:F$999,MATCH($A89,'Cycle 2'!$L$10:$L$999,0),1)),INDEX('Cycle 3'!F$10:F$999,MATCH($A89,'Cycle 3'!$L$10:$L$999,0),1)),INDEX('Cycle 4'!F$10:F$999,MATCH($A89,'Cycle 4'!$L$10:$L$999,0),1)),INDEX('Cycle 5'!F$10:F$999,MATCH($A89,'Cycle 5'!$L$10:$L$999,0),1)),INDEX('Cycle 6'!F$10:F$999,MATCH($A89,'Cycle 6'!$L$10:$L$999,0),1)),INDEX('Cycle 7'!F$10:F$999,MATCH($A89,'Cycle 7'!$L$10:$L$999,0),1)),INDEX('Cycle 8'!F$10:F$999,MATCH($A89,'Cycle 8'!$L$10:$L$999,0),1)),INDEX('Cycle 9'!F$10:F$999,MATCH($A89,'Cycle 9'!$L$10:$L$999,0),1)),INDEX('Cycle 10'!F$10:F$999,MATCH($A89,'Cycle 10'!$L$10:$L$999,0),1)),INDEX('Cycle 11'!F$10:F$999,MATCH($A89,'Cycle 11'!$L$10:$L$999,0),1)),"")="","",IFERROR(IFERROR(IFERROR(IFERROR(IFERROR(IFERROR(IFERROR(IFERROR(IFERROR(IFERROR(IFERROR(IFERROR(INDEX(Summer!F$10:F$999,MATCH($A89,Summer!$L$10:$L$999,0),1),INDEX('Cycle 1'!F$10:F$999,MATCH($A89,'Cycle 1'!$L$10:$L$999,0),1)),INDEX('Cycle 2'!F$10:F$999,MATCH($A89,'Cycle 2'!$L$10:$L$999,0),1)),INDEX('Cycle 3'!F$10:F$999,MATCH($A89,'Cycle 3'!$L$10:$L$999,0),1)),INDEX('Cycle 4'!F$10:F$999,MATCH($A89,'Cycle 4'!$L$10:$L$999,0),1)),INDEX('Cycle 5'!F$10:F$999,MATCH($A89,'Cycle 5'!$L$10:$L$999,0),1)),INDEX('Cycle 6'!F$10:F$999,MATCH($A89,'Cycle 6'!$L$10:$L$999,0),1)),INDEX('Cycle 7'!F$10:F$999,MATCH($A89,'Cycle 7'!$L$10:$L$999,0),1)),INDEX('Cycle 8'!F$10:F$999,MATCH($A89,'Cycle 8'!$L$10:$L$999,0),1)),INDEX('Cycle 9'!F$10:F$999,MATCH($A89,'Cycle 9'!$L$10:$L$999,0),1)),INDEX('Cycle 10'!F$10:F$999,MATCH($A89,'Cycle 10'!$L$10:$L$999,0),1)),INDEX('Cycle 11'!F$10:F$999,MATCH($A89,'Cycle 11'!$L$10:$L$999,0),1)),""))</f>
        <v/>
      </c>
      <c r="H89" t="str">
        <f>IF(IFERROR(IFERROR(IFERROR(IFERROR(IFERROR(IFERROR(IFERROR(IFERROR(IFERROR(IFERROR(IFERROR(IFERROR(INDEX(Summer!G$10:G$999,MATCH($A89,Summer!$L$10:$L$999,0),1),INDEX('Cycle 1'!G$10:G$999,MATCH($A89,'Cycle 1'!$L$10:$L$999,0),1)),INDEX('Cycle 2'!G$10:G$999,MATCH($A89,'Cycle 2'!$L$10:$L$999,0),1)),INDEX('Cycle 3'!G$10:G$999,MATCH($A89,'Cycle 3'!$L$10:$L$999,0),1)),INDEX('Cycle 4'!G$10:G$999,MATCH($A89,'Cycle 4'!$L$10:$L$999,0),1)),INDEX('Cycle 5'!G$10:G$999,MATCH($A89,'Cycle 5'!$L$10:$L$999,0),1)),INDEX('Cycle 6'!G$10:G$999,MATCH($A89,'Cycle 6'!$L$10:$L$999,0),1)),INDEX('Cycle 7'!G$10:G$999,MATCH($A89,'Cycle 7'!$L$10:$L$999,0),1)),INDEX('Cycle 8'!G$10:G$999,MATCH($A89,'Cycle 8'!$L$10:$L$999,0),1)),INDEX('Cycle 9'!G$10:G$999,MATCH($A89,'Cycle 9'!$L$10:$L$999,0),1)),INDEX('Cycle 10'!G$10:G$999,MATCH($A89,'Cycle 10'!$L$10:$L$999,0),1)),INDEX('Cycle 11'!G$10:G$999,MATCH($A89,'Cycle 11'!$L$10:$L$999,0),1)),"")="","",IFERROR(IFERROR(IFERROR(IFERROR(IFERROR(IFERROR(IFERROR(IFERROR(IFERROR(IFERROR(IFERROR(IFERROR(INDEX(Summer!G$10:G$999,MATCH($A89,Summer!$L$10:$L$999,0),1),INDEX('Cycle 1'!G$10:G$999,MATCH($A89,'Cycle 1'!$L$10:$L$999,0),1)),INDEX('Cycle 2'!G$10:G$999,MATCH($A89,'Cycle 2'!$L$10:$L$999,0),1)),INDEX('Cycle 3'!G$10:G$999,MATCH($A89,'Cycle 3'!$L$10:$L$999,0),1)),INDEX('Cycle 4'!G$10:G$999,MATCH($A89,'Cycle 4'!$L$10:$L$999,0),1)),INDEX('Cycle 5'!G$10:G$999,MATCH($A89,'Cycle 5'!$L$10:$L$999,0),1)),INDEX('Cycle 6'!G$10:G$999,MATCH($A89,'Cycle 6'!$L$10:$L$999,0),1)),INDEX('Cycle 7'!G$10:G$999,MATCH($A89,'Cycle 7'!$L$10:$L$999,0),1)),INDEX('Cycle 8'!G$10:G$999,MATCH($A89,'Cycle 8'!$L$10:$L$999,0),1)),INDEX('Cycle 9'!G$10:G$999,MATCH($A89,'Cycle 9'!$L$10:$L$999,0),1)),INDEX('Cycle 10'!G$10:G$999,MATCH($A89,'Cycle 10'!$L$10:$L$999,0),1)),INDEX('Cycle 11'!G$10:G$999,MATCH($A89,'Cycle 11'!$L$10:$L$999,0),1)),""))</f>
        <v/>
      </c>
      <c r="I89">
        <f>IFERROR(IF(C89="",MAX(I$1:I88),IF(ROW(C$2)=ROW(C89),1,IF(ISERROR(VLOOKUP(C89,C$2:C88,1,FALSE)),MAX(I$1:I88)+1,MAX(I$1:I88)))),"")</f>
        <v>0</v>
      </c>
      <c r="J89" t="str">
        <f t="shared" si="9"/>
        <v/>
      </c>
      <c r="K89" t="str">
        <f t="shared" si="12"/>
        <v/>
      </c>
      <c r="L89" t="str">
        <f t="shared" si="12"/>
        <v/>
      </c>
      <c r="M89" t="str">
        <f t="shared" si="12"/>
        <v/>
      </c>
      <c r="N89" t="str">
        <f t="shared" si="12"/>
        <v/>
      </c>
      <c r="O89" t="str">
        <f t="shared" si="12"/>
        <v/>
      </c>
      <c r="P89" t="str">
        <f t="shared" si="12"/>
        <v/>
      </c>
      <c r="Q89" t="str">
        <f t="shared" si="12"/>
        <v/>
      </c>
      <c r="R89" t="str">
        <f t="shared" si="12"/>
        <v/>
      </c>
      <c r="S89" t="str">
        <f t="shared" si="12"/>
        <v/>
      </c>
      <c r="T89" t="str">
        <f t="shared" si="12"/>
        <v/>
      </c>
      <c r="U89" t="str">
        <f t="shared" si="12"/>
        <v/>
      </c>
      <c r="V89" t="str">
        <f t="shared" si="12"/>
        <v/>
      </c>
      <c r="W89" t="str">
        <f t="shared" si="10"/>
        <v/>
      </c>
      <c r="X89">
        <f>IF(OR(H89="No",H89=""),0,IF(COUNTIFS(H$2:H89,"Yes",C$2:C89,C89)&gt;1,0,COUNTIFS(H$2:H89,"Yes",C$2:C89,C89)))+IF(X88=$X$1,0,X88)</f>
        <v>0</v>
      </c>
    </row>
    <row r="90" spans="1:24" x14ac:dyDescent="0.3">
      <c r="A90">
        <f>ROWS($A$2:$A90)</f>
        <v>89</v>
      </c>
      <c r="B90" t="str">
        <f>IF(ISERROR(VLOOKUP(A90,Summer!L$11:L$500,1,FALSE)),IF(ISERROR(VLOOKUP(A90,'Cycle 1'!L$11:L$500,1,FALSE)),IF(ISERROR(VLOOKUP(A90,'Cycle 2'!L$11:L$500,1,FALSE)),IF(ISERROR(VLOOKUP(A90,'Cycle 3'!L$11:L$500,1,FALSE)),IF(ISERROR(VLOOKUP(A90,'Cycle 4'!L$11:L$500,1,FALSE)),IF(ISERROR(VLOOKUP(A90,'Cycle 5'!L$11:L$500,1,FALSE)),IF(ISERROR(VLOOKUP(A90,'Cycle 6'!L$11:L$500,1,FALSE)),IF(ISERROR(VLOOKUP(A90,'Cycle 7'!L$11:L$500,1,FALSE)),IF(ISERROR(VLOOKUP(A90,'Cycle 8'!L$11:L$500,1,FALSE)),IF(ISERROR(VLOOKUP(A90,'Cycle 9'!L$11:L$500,1,FALSE)),IF(ISERROR(VLOOKUP(A90,'Cycle 10'!L$11:L$500,1,FALSE)),IF(ISERROR(VLOOKUP(A90,'Cycle 11'!L$11:L$500,1,FALSE)),"","Cycle 11"),"Cycle 10"),"Cycle 9"),"Cycle 8"),"Cycle 7"),"Cycle 6"),"Cycle 5"),"Cycle 4"),"Cycle 3"),"Cycle 2"),"Cycle 1"),"Summer")</f>
        <v/>
      </c>
      <c r="C90" t="str">
        <f>IF(IFERROR(IFERROR(IFERROR(IFERROR(IFERROR(IFERROR(IFERROR(IFERROR(IFERROR(IFERROR(IFERROR(IFERROR(INDEX(Summer!B$10:B$999,MATCH($A90,Summer!$L$10:$L$999,0),1),INDEX('Cycle 1'!B$10:B$999,MATCH($A90,'Cycle 1'!$L$10:$L$999,0),1)),INDEX('Cycle 2'!B$10:B$999,MATCH($A90,'Cycle 2'!$L$10:$L$999,0),1)),INDEX('Cycle 3'!B$10:B$999,MATCH($A90,'Cycle 3'!$L$10:$L$999,0),1)),INDEX('Cycle 4'!B$10:B$999,MATCH($A90,'Cycle 4'!$L$10:$L$999,0),1)),INDEX('Cycle 5'!B$10:B$999,MATCH($A90,'Cycle 5'!$L$10:$L$999,0),1)),INDEX('Cycle 6'!B$10:B$999,MATCH($A90,'Cycle 6'!$L$10:$L$999,0),1)),INDEX('Cycle 7'!B$10:B$999,MATCH($A90,'Cycle 7'!$L$10:$L$999,0),1)),INDEX('Cycle 8'!B$10:B$999,MATCH($A90,'Cycle 8'!$L$10:$L$999,0),1)),INDEX('Cycle 9'!B$10:B$999,MATCH($A90,'Cycle 9'!$L$10:$L$999,0),1)),INDEX('Cycle 10'!B$10:B$999,MATCH($A90,'Cycle 10'!$L$10:$L$999,0),1)),INDEX('Cycle 11'!B$10:B$999,MATCH($A90,'Cycle 11'!$L$10:$L$999,0),1)),"")="","",IFERROR(IFERROR(IFERROR(IFERROR(IFERROR(IFERROR(IFERROR(IFERROR(IFERROR(IFERROR(IFERROR(IFERROR(INDEX(Summer!B$10:B$999,MATCH($A90,Summer!$L$10:$L$999,0),1),INDEX('Cycle 1'!B$10:B$999,MATCH($A90,'Cycle 1'!$L$10:$L$999,0),1)),INDEX('Cycle 2'!B$10:B$999,MATCH($A90,'Cycle 2'!$L$10:$L$999,0),1)),INDEX('Cycle 3'!B$10:B$999,MATCH($A90,'Cycle 3'!$L$10:$L$999,0),1)),INDEX('Cycle 4'!B$10:B$999,MATCH($A90,'Cycle 4'!$L$10:$L$999,0),1)),INDEX('Cycle 5'!B$10:B$999,MATCH($A90,'Cycle 5'!$L$10:$L$999,0),1)),INDEX('Cycle 6'!B$10:B$999,MATCH($A90,'Cycle 6'!$L$10:$L$999,0),1)),INDEX('Cycle 7'!B$10:B$999,MATCH($A90,'Cycle 7'!$L$10:$L$999,0),1)),INDEX('Cycle 8'!B$10:B$999,MATCH($A90,'Cycle 8'!$L$10:$L$999,0),1)),INDEX('Cycle 9'!B$10:B$999,MATCH($A90,'Cycle 9'!$L$10:$L$999,0),1)),INDEX('Cycle 10'!B$10:B$999,MATCH($A90,'Cycle 10'!$L$10:$L$999,0),1)),INDEX('Cycle 11'!B$10:B$999,MATCH($A90,'Cycle 11'!$L$10:$L$999,0),1)),""))</f>
        <v/>
      </c>
      <c r="D90" t="str">
        <f>IF(IFERROR(IFERROR(IFERROR(IFERROR(IFERROR(IFERROR(IFERROR(IFERROR(IFERROR(IFERROR(IFERROR(IFERROR(INDEX(Summer!C$10:C$999,MATCH($A90,Summer!$L$10:$L$999,0),1),INDEX('Cycle 1'!C$10:C$999,MATCH($A90,'Cycle 1'!$L$10:$L$999,0),1)),INDEX('Cycle 2'!C$10:C$999,MATCH($A90,'Cycle 2'!$L$10:$L$999,0),1)),INDEX('Cycle 3'!C$10:C$999,MATCH($A90,'Cycle 3'!$L$10:$L$999,0),1)),INDEX('Cycle 4'!C$10:C$999,MATCH($A90,'Cycle 4'!$L$10:$L$999,0),1)),INDEX('Cycle 5'!C$10:C$999,MATCH($A90,'Cycle 5'!$L$10:$L$999,0),1)),INDEX('Cycle 6'!C$10:C$999,MATCH($A90,'Cycle 6'!$L$10:$L$999,0),1)),INDEX('Cycle 7'!C$10:C$999,MATCH($A90,'Cycle 7'!$L$10:$L$999,0),1)),INDEX('Cycle 8'!C$10:C$999,MATCH($A90,'Cycle 8'!$L$10:$L$999,0),1)),INDEX('Cycle 9'!C$10:C$999,MATCH($A90,'Cycle 9'!$L$10:$L$999,0),1)),INDEX('Cycle 10'!C$10:C$999,MATCH($A90,'Cycle 10'!$L$10:$L$999,0),1)),INDEX('Cycle 11'!C$10:C$999,MATCH($A90,'Cycle 11'!$L$10:$L$999,0),1)),"")="","",IFERROR(IFERROR(IFERROR(IFERROR(IFERROR(IFERROR(IFERROR(IFERROR(IFERROR(IFERROR(IFERROR(IFERROR(INDEX(Summer!C$10:C$999,MATCH($A90,Summer!$L$10:$L$999,0),1),INDEX('Cycle 1'!C$10:C$999,MATCH($A90,'Cycle 1'!$L$10:$L$999,0),1)),INDEX('Cycle 2'!C$10:C$999,MATCH($A90,'Cycle 2'!$L$10:$L$999,0),1)),INDEX('Cycle 3'!C$10:C$999,MATCH($A90,'Cycle 3'!$L$10:$L$999,0),1)),INDEX('Cycle 4'!C$10:C$999,MATCH($A90,'Cycle 4'!$L$10:$L$999,0),1)),INDEX('Cycle 5'!C$10:C$999,MATCH($A90,'Cycle 5'!$L$10:$L$999,0),1)),INDEX('Cycle 6'!C$10:C$999,MATCH($A90,'Cycle 6'!$L$10:$L$999,0),1)),INDEX('Cycle 7'!C$10:C$999,MATCH($A90,'Cycle 7'!$L$10:$L$999,0),1)),INDEX('Cycle 8'!C$10:C$999,MATCH($A90,'Cycle 8'!$L$10:$L$999,0),1)),INDEX('Cycle 9'!C$10:C$999,MATCH($A90,'Cycle 9'!$L$10:$L$999,0),1)),INDEX('Cycle 10'!C$10:C$999,MATCH($A90,'Cycle 10'!$L$10:$L$999,0),1)),INDEX('Cycle 11'!C$10:C$999,MATCH($A90,'Cycle 11'!$L$10:$L$999,0),1)),""))</f>
        <v/>
      </c>
      <c r="E90" t="str">
        <f>IF(IFERROR(IFERROR(IFERROR(IFERROR(IFERROR(IFERROR(IFERROR(IFERROR(IFERROR(IFERROR(IFERROR(IFERROR(INDEX(Summer!D$10:D$999,MATCH($A90,Summer!$L$10:$L$999,0),1),INDEX('Cycle 1'!D$10:D$999,MATCH($A90,'Cycle 1'!$L$10:$L$999,0),1)),INDEX('Cycle 2'!D$10:D$999,MATCH($A90,'Cycle 2'!$L$10:$L$999,0),1)),INDEX('Cycle 3'!D$10:D$999,MATCH($A90,'Cycle 3'!$L$10:$L$999,0),1)),INDEX('Cycle 4'!D$10:D$999,MATCH($A90,'Cycle 4'!$L$10:$L$999,0),1)),INDEX('Cycle 5'!D$10:D$999,MATCH($A90,'Cycle 5'!$L$10:$L$999,0),1)),INDEX('Cycle 6'!D$10:D$999,MATCH($A90,'Cycle 6'!$L$10:$L$999,0),1)),INDEX('Cycle 7'!D$10:D$999,MATCH($A90,'Cycle 7'!$L$10:$L$999,0),1)),INDEX('Cycle 8'!D$10:D$999,MATCH($A90,'Cycle 8'!$L$10:$L$999,0),1)),INDEX('Cycle 9'!D$10:D$999,MATCH($A90,'Cycle 9'!$L$10:$L$999,0),1)),INDEX('Cycle 10'!D$10:D$999,MATCH($A90,'Cycle 10'!$L$10:$L$999,0),1)),INDEX('Cycle 11'!D$10:D$999,MATCH($A90,'Cycle 11'!$L$10:$L$999,0),1)),"")="","",IFERROR(IFERROR(IFERROR(IFERROR(IFERROR(IFERROR(IFERROR(IFERROR(IFERROR(IFERROR(IFERROR(IFERROR(INDEX(Summer!D$10:D$999,MATCH($A90,Summer!$L$10:$L$999,0),1),INDEX('Cycle 1'!D$10:D$999,MATCH($A90,'Cycle 1'!$L$10:$L$999,0),1)),INDEX('Cycle 2'!D$10:D$999,MATCH($A90,'Cycle 2'!$L$10:$L$999,0),1)),INDEX('Cycle 3'!D$10:D$999,MATCH($A90,'Cycle 3'!$L$10:$L$999,0),1)),INDEX('Cycle 4'!D$10:D$999,MATCH($A90,'Cycle 4'!$L$10:$L$999,0),1)),INDEX('Cycle 5'!D$10:D$999,MATCH($A90,'Cycle 5'!$L$10:$L$999,0),1)),INDEX('Cycle 6'!D$10:D$999,MATCH($A90,'Cycle 6'!$L$10:$L$999,0),1)),INDEX('Cycle 7'!D$10:D$999,MATCH($A90,'Cycle 7'!$L$10:$L$999,0),1)),INDEX('Cycle 8'!D$10:D$999,MATCH($A90,'Cycle 8'!$L$10:$L$999,0),1)),INDEX('Cycle 9'!D$10:D$999,MATCH($A90,'Cycle 9'!$L$10:$L$999,0),1)),INDEX('Cycle 10'!D$10:D$999,MATCH($A90,'Cycle 10'!$L$10:$L$999,0),1)),INDEX('Cycle 11'!D$10:D$999,MATCH($A90,'Cycle 11'!$L$10:$L$999,0),1)),""))</f>
        <v/>
      </c>
      <c r="F90" t="str">
        <f>IF(IFERROR(IFERROR(IFERROR(IFERROR(IFERROR(IFERROR(IFERROR(IFERROR(IFERROR(IFERROR(IFERROR(IFERROR(INDEX(Summer!E$10:E$999,MATCH($A90,Summer!$L$10:$L$999,0),1),INDEX('Cycle 1'!E$10:E$999,MATCH($A90,'Cycle 1'!$L$10:$L$999,0),1)),INDEX('Cycle 2'!E$10:E$999,MATCH($A90,'Cycle 2'!$L$10:$L$999,0),1)),INDEX('Cycle 3'!E$10:E$999,MATCH($A90,'Cycle 3'!$L$10:$L$999,0),1)),INDEX('Cycle 4'!E$10:E$999,MATCH($A90,'Cycle 4'!$L$10:$L$999,0),1)),INDEX('Cycle 5'!E$10:E$999,MATCH($A90,'Cycle 5'!$L$10:$L$999,0),1)),INDEX('Cycle 6'!E$10:E$999,MATCH($A90,'Cycle 6'!$L$10:$L$999,0),1)),INDEX('Cycle 7'!E$10:E$999,MATCH($A90,'Cycle 7'!$L$10:$L$999,0),1)),INDEX('Cycle 8'!E$10:E$999,MATCH($A90,'Cycle 8'!$L$10:$L$999,0),1)),INDEX('Cycle 9'!E$10:E$999,MATCH($A90,'Cycle 9'!$L$10:$L$999,0),1)),INDEX('Cycle 10'!E$10:E$999,MATCH($A90,'Cycle 10'!$L$10:$L$999,0),1)),INDEX('Cycle 11'!E$10:E$999,MATCH($A90,'Cycle 11'!$L$10:$L$999,0),1)),"")="","",IFERROR(IFERROR(IFERROR(IFERROR(IFERROR(IFERROR(IFERROR(IFERROR(IFERROR(IFERROR(IFERROR(IFERROR(INDEX(Summer!E$10:E$999,MATCH($A90,Summer!$L$10:$L$999,0),1),INDEX('Cycle 1'!E$10:E$999,MATCH($A90,'Cycle 1'!$L$10:$L$999,0),1)),INDEX('Cycle 2'!E$10:E$999,MATCH($A90,'Cycle 2'!$L$10:$L$999,0),1)),INDEX('Cycle 3'!E$10:E$999,MATCH($A90,'Cycle 3'!$L$10:$L$999,0),1)),INDEX('Cycle 4'!E$10:E$999,MATCH($A90,'Cycle 4'!$L$10:$L$999,0),1)),INDEX('Cycle 5'!E$10:E$999,MATCH($A90,'Cycle 5'!$L$10:$L$999,0),1)),INDEX('Cycle 6'!E$10:E$999,MATCH($A90,'Cycle 6'!$L$10:$L$999,0),1)),INDEX('Cycle 7'!E$10:E$999,MATCH($A90,'Cycle 7'!$L$10:$L$999,0),1)),INDEX('Cycle 8'!E$10:E$999,MATCH($A90,'Cycle 8'!$L$10:$L$999,0),1)),INDEX('Cycle 9'!E$10:E$999,MATCH($A90,'Cycle 9'!$L$10:$L$999,0),1)),INDEX('Cycle 10'!E$10:E$999,MATCH($A90,'Cycle 10'!$L$10:$L$999,0),1)),INDEX('Cycle 11'!E$10:E$999,MATCH($A90,'Cycle 11'!$L$10:$L$999,0),1)),""))</f>
        <v/>
      </c>
      <c r="G90" t="str">
        <f>IF(IFERROR(IFERROR(IFERROR(IFERROR(IFERROR(IFERROR(IFERROR(IFERROR(IFERROR(IFERROR(IFERROR(IFERROR(INDEX(Summer!F$10:F$999,MATCH($A90,Summer!$L$10:$L$999,0),1),INDEX('Cycle 1'!F$10:F$999,MATCH($A90,'Cycle 1'!$L$10:$L$999,0),1)),INDEX('Cycle 2'!F$10:F$999,MATCH($A90,'Cycle 2'!$L$10:$L$999,0),1)),INDEX('Cycle 3'!F$10:F$999,MATCH($A90,'Cycle 3'!$L$10:$L$999,0),1)),INDEX('Cycle 4'!F$10:F$999,MATCH($A90,'Cycle 4'!$L$10:$L$999,0),1)),INDEX('Cycle 5'!F$10:F$999,MATCH($A90,'Cycle 5'!$L$10:$L$999,0),1)),INDEX('Cycle 6'!F$10:F$999,MATCH($A90,'Cycle 6'!$L$10:$L$999,0),1)),INDEX('Cycle 7'!F$10:F$999,MATCH($A90,'Cycle 7'!$L$10:$L$999,0),1)),INDEX('Cycle 8'!F$10:F$999,MATCH($A90,'Cycle 8'!$L$10:$L$999,0),1)),INDEX('Cycle 9'!F$10:F$999,MATCH($A90,'Cycle 9'!$L$10:$L$999,0),1)),INDEX('Cycle 10'!F$10:F$999,MATCH($A90,'Cycle 10'!$L$10:$L$999,0),1)),INDEX('Cycle 11'!F$10:F$999,MATCH($A90,'Cycle 11'!$L$10:$L$999,0),1)),"")="","",IFERROR(IFERROR(IFERROR(IFERROR(IFERROR(IFERROR(IFERROR(IFERROR(IFERROR(IFERROR(IFERROR(IFERROR(INDEX(Summer!F$10:F$999,MATCH($A90,Summer!$L$10:$L$999,0),1),INDEX('Cycle 1'!F$10:F$999,MATCH($A90,'Cycle 1'!$L$10:$L$999,0),1)),INDEX('Cycle 2'!F$10:F$999,MATCH($A90,'Cycle 2'!$L$10:$L$999,0),1)),INDEX('Cycle 3'!F$10:F$999,MATCH($A90,'Cycle 3'!$L$10:$L$999,0),1)),INDEX('Cycle 4'!F$10:F$999,MATCH($A90,'Cycle 4'!$L$10:$L$999,0),1)),INDEX('Cycle 5'!F$10:F$999,MATCH($A90,'Cycle 5'!$L$10:$L$999,0),1)),INDEX('Cycle 6'!F$10:F$999,MATCH($A90,'Cycle 6'!$L$10:$L$999,0),1)),INDEX('Cycle 7'!F$10:F$999,MATCH($A90,'Cycle 7'!$L$10:$L$999,0),1)),INDEX('Cycle 8'!F$10:F$999,MATCH($A90,'Cycle 8'!$L$10:$L$999,0),1)),INDEX('Cycle 9'!F$10:F$999,MATCH($A90,'Cycle 9'!$L$10:$L$999,0),1)),INDEX('Cycle 10'!F$10:F$999,MATCH($A90,'Cycle 10'!$L$10:$L$999,0),1)),INDEX('Cycle 11'!F$10:F$999,MATCH($A90,'Cycle 11'!$L$10:$L$999,0),1)),""))</f>
        <v/>
      </c>
      <c r="H90" t="str">
        <f>IF(IFERROR(IFERROR(IFERROR(IFERROR(IFERROR(IFERROR(IFERROR(IFERROR(IFERROR(IFERROR(IFERROR(IFERROR(INDEX(Summer!G$10:G$999,MATCH($A90,Summer!$L$10:$L$999,0),1),INDEX('Cycle 1'!G$10:G$999,MATCH($A90,'Cycle 1'!$L$10:$L$999,0),1)),INDEX('Cycle 2'!G$10:G$999,MATCH($A90,'Cycle 2'!$L$10:$L$999,0),1)),INDEX('Cycle 3'!G$10:G$999,MATCH($A90,'Cycle 3'!$L$10:$L$999,0),1)),INDEX('Cycle 4'!G$10:G$999,MATCH($A90,'Cycle 4'!$L$10:$L$999,0),1)),INDEX('Cycle 5'!G$10:G$999,MATCH($A90,'Cycle 5'!$L$10:$L$999,0),1)),INDEX('Cycle 6'!G$10:G$999,MATCH($A90,'Cycle 6'!$L$10:$L$999,0),1)),INDEX('Cycle 7'!G$10:G$999,MATCH($A90,'Cycle 7'!$L$10:$L$999,0),1)),INDEX('Cycle 8'!G$10:G$999,MATCH($A90,'Cycle 8'!$L$10:$L$999,0),1)),INDEX('Cycle 9'!G$10:G$999,MATCH($A90,'Cycle 9'!$L$10:$L$999,0),1)),INDEX('Cycle 10'!G$10:G$999,MATCH($A90,'Cycle 10'!$L$10:$L$999,0),1)),INDEX('Cycle 11'!G$10:G$999,MATCH($A90,'Cycle 11'!$L$10:$L$999,0),1)),"")="","",IFERROR(IFERROR(IFERROR(IFERROR(IFERROR(IFERROR(IFERROR(IFERROR(IFERROR(IFERROR(IFERROR(IFERROR(INDEX(Summer!G$10:G$999,MATCH($A90,Summer!$L$10:$L$999,0),1),INDEX('Cycle 1'!G$10:G$999,MATCH($A90,'Cycle 1'!$L$10:$L$999,0),1)),INDEX('Cycle 2'!G$10:G$999,MATCH($A90,'Cycle 2'!$L$10:$L$999,0),1)),INDEX('Cycle 3'!G$10:G$999,MATCH($A90,'Cycle 3'!$L$10:$L$999,0),1)),INDEX('Cycle 4'!G$10:G$999,MATCH($A90,'Cycle 4'!$L$10:$L$999,0),1)),INDEX('Cycle 5'!G$10:G$999,MATCH($A90,'Cycle 5'!$L$10:$L$999,0),1)),INDEX('Cycle 6'!G$10:G$999,MATCH($A90,'Cycle 6'!$L$10:$L$999,0),1)),INDEX('Cycle 7'!G$10:G$999,MATCH($A90,'Cycle 7'!$L$10:$L$999,0),1)),INDEX('Cycle 8'!G$10:G$999,MATCH($A90,'Cycle 8'!$L$10:$L$999,0),1)),INDEX('Cycle 9'!G$10:G$999,MATCH($A90,'Cycle 9'!$L$10:$L$999,0),1)),INDEX('Cycle 10'!G$10:G$999,MATCH($A90,'Cycle 10'!$L$10:$L$999,0),1)),INDEX('Cycle 11'!G$10:G$999,MATCH($A90,'Cycle 11'!$L$10:$L$999,0),1)),""))</f>
        <v/>
      </c>
      <c r="I90">
        <f>IFERROR(IF(C90="",MAX(I$1:I89),IF(ROW(C$2)=ROW(C90),1,IF(ISERROR(VLOOKUP(C90,C$2:C89,1,FALSE)),MAX(I$1:I89)+1,MAX(I$1:I89)))),"")</f>
        <v>0</v>
      </c>
      <c r="J90" t="str">
        <f t="shared" si="9"/>
        <v/>
      </c>
      <c r="K90" t="str">
        <f t="shared" si="12"/>
        <v/>
      </c>
      <c r="L90" t="str">
        <f t="shared" si="12"/>
        <v/>
      </c>
      <c r="M90" t="str">
        <f t="shared" si="12"/>
        <v/>
      </c>
      <c r="N90" t="str">
        <f t="shared" si="12"/>
        <v/>
      </c>
      <c r="O90" t="str">
        <f t="shared" si="12"/>
        <v/>
      </c>
      <c r="P90" t="str">
        <f t="shared" si="12"/>
        <v/>
      </c>
      <c r="Q90" t="str">
        <f t="shared" si="12"/>
        <v/>
      </c>
      <c r="R90" t="str">
        <f t="shared" si="12"/>
        <v/>
      </c>
      <c r="S90" t="str">
        <f t="shared" si="12"/>
        <v/>
      </c>
      <c r="T90" t="str">
        <f t="shared" si="12"/>
        <v/>
      </c>
      <c r="U90" t="str">
        <f t="shared" si="12"/>
        <v/>
      </c>
      <c r="V90" t="str">
        <f t="shared" si="12"/>
        <v/>
      </c>
      <c r="W90" t="str">
        <f t="shared" si="10"/>
        <v/>
      </c>
      <c r="X90">
        <f>IF(OR(H90="No",H90=""),0,IF(COUNTIFS(H$2:H90,"Yes",C$2:C90,C90)&gt;1,0,COUNTIFS(H$2:H90,"Yes",C$2:C90,C90)))+IF(X89=$X$1,0,X89)</f>
        <v>0</v>
      </c>
    </row>
    <row r="91" spans="1:24" x14ac:dyDescent="0.3">
      <c r="A91">
        <f>ROWS($A$2:$A91)</f>
        <v>90</v>
      </c>
      <c r="B91" t="str">
        <f>IF(ISERROR(VLOOKUP(A91,Summer!L$11:L$500,1,FALSE)),IF(ISERROR(VLOOKUP(A91,'Cycle 1'!L$11:L$500,1,FALSE)),IF(ISERROR(VLOOKUP(A91,'Cycle 2'!L$11:L$500,1,FALSE)),IF(ISERROR(VLOOKUP(A91,'Cycle 3'!L$11:L$500,1,FALSE)),IF(ISERROR(VLOOKUP(A91,'Cycle 4'!L$11:L$500,1,FALSE)),IF(ISERROR(VLOOKUP(A91,'Cycle 5'!L$11:L$500,1,FALSE)),IF(ISERROR(VLOOKUP(A91,'Cycle 6'!L$11:L$500,1,FALSE)),IF(ISERROR(VLOOKUP(A91,'Cycle 7'!L$11:L$500,1,FALSE)),IF(ISERROR(VLOOKUP(A91,'Cycle 8'!L$11:L$500,1,FALSE)),IF(ISERROR(VLOOKUP(A91,'Cycle 9'!L$11:L$500,1,FALSE)),IF(ISERROR(VLOOKUP(A91,'Cycle 10'!L$11:L$500,1,FALSE)),IF(ISERROR(VLOOKUP(A91,'Cycle 11'!L$11:L$500,1,FALSE)),"","Cycle 11"),"Cycle 10"),"Cycle 9"),"Cycle 8"),"Cycle 7"),"Cycle 6"),"Cycle 5"),"Cycle 4"),"Cycle 3"),"Cycle 2"),"Cycle 1"),"Summer")</f>
        <v/>
      </c>
      <c r="C91" t="str">
        <f>IF(IFERROR(IFERROR(IFERROR(IFERROR(IFERROR(IFERROR(IFERROR(IFERROR(IFERROR(IFERROR(IFERROR(IFERROR(INDEX(Summer!B$10:B$999,MATCH($A91,Summer!$L$10:$L$999,0),1),INDEX('Cycle 1'!B$10:B$999,MATCH($A91,'Cycle 1'!$L$10:$L$999,0),1)),INDEX('Cycle 2'!B$10:B$999,MATCH($A91,'Cycle 2'!$L$10:$L$999,0),1)),INDEX('Cycle 3'!B$10:B$999,MATCH($A91,'Cycle 3'!$L$10:$L$999,0),1)),INDEX('Cycle 4'!B$10:B$999,MATCH($A91,'Cycle 4'!$L$10:$L$999,0),1)),INDEX('Cycle 5'!B$10:B$999,MATCH($A91,'Cycle 5'!$L$10:$L$999,0),1)),INDEX('Cycle 6'!B$10:B$999,MATCH($A91,'Cycle 6'!$L$10:$L$999,0),1)),INDEX('Cycle 7'!B$10:B$999,MATCH($A91,'Cycle 7'!$L$10:$L$999,0),1)),INDEX('Cycle 8'!B$10:B$999,MATCH($A91,'Cycle 8'!$L$10:$L$999,0),1)),INDEX('Cycle 9'!B$10:B$999,MATCH($A91,'Cycle 9'!$L$10:$L$999,0),1)),INDEX('Cycle 10'!B$10:B$999,MATCH($A91,'Cycle 10'!$L$10:$L$999,0),1)),INDEX('Cycle 11'!B$10:B$999,MATCH($A91,'Cycle 11'!$L$10:$L$999,0),1)),"")="","",IFERROR(IFERROR(IFERROR(IFERROR(IFERROR(IFERROR(IFERROR(IFERROR(IFERROR(IFERROR(IFERROR(IFERROR(INDEX(Summer!B$10:B$999,MATCH($A91,Summer!$L$10:$L$999,0),1),INDEX('Cycle 1'!B$10:B$999,MATCH($A91,'Cycle 1'!$L$10:$L$999,0),1)),INDEX('Cycle 2'!B$10:B$999,MATCH($A91,'Cycle 2'!$L$10:$L$999,0),1)),INDEX('Cycle 3'!B$10:B$999,MATCH($A91,'Cycle 3'!$L$10:$L$999,0),1)),INDEX('Cycle 4'!B$10:B$999,MATCH($A91,'Cycle 4'!$L$10:$L$999,0),1)),INDEX('Cycle 5'!B$10:B$999,MATCH($A91,'Cycle 5'!$L$10:$L$999,0),1)),INDEX('Cycle 6'!B$10:B$999,MATCH($A91,'Cycle 6'!$L$10:$L$999,0),1)),INDEX('Cycle 7'!B$10:B$999,MATCH($A91,'Cycle 7'!$L$10:$L$999,0),1)),INDEX('Cycle 8'!B$10:B$999,MATCH($A91,'Cycle 8'!$L$10:$L$999,0),1)),INDEX('Cycle 9'!B$10:B$999,MATCH($A91,'Cycle 9'!$L$10:$L$999,0),1)),INDEX('Cycle 10'!B$10:B$999,MATCH($A91,'Cycle 10'!$L$10:$L$999,0),1)),INDEX('Cycle 11'!B$10:B$999,MATCH($A91,'Cycle 11'!$L$10:$L$999,0),1)),""))</f>
        <v/>
      </c>
      <c r="D91" t="str">
        <f>IF(IFERROR(IFERROR(IFERROR(IFERROR(IFERROR(IFERROR(IFERROR(IFERROR(IFERROR(IFERROR(IFERROR(IFERROR(INDEX(Summer!C$10:C$999,MATCH($A91,Summer!$L$10:$L$999,0),1),INDEX('Cycle 1'!C$10:C$999,MATCH($A91,'Cycle 1'!$L$10:$L$999,0),1)),INDEX('Cycle 2'!C$10:C$999,MATCH($A91,'Cycle 2'!$L$10:$L$999,0),1)),INDEX('Cycle 3'!C$10:C$999,MATCH($A91,'Cycle 3'!$L$10:$L$999,0),1)),INDEX('Cycle 4'!C$10:C$999,MATCH($A91,'Cycle 4'!$L$10:$L$999,0),1)),INDEX('Cycle 5'!C$10:C$999,MATCH($A91,'Cycle 5'!$L$10:$L$999,0),1)),INDEX('Cycle 6'!C$10:C$999,MATCH($A91,'Cycle 6'!$L$10:$L$999,0),1)),INDEX('Cycle 7'!C$10:C$999,MATCH($A91,'Cycle 7'!$L$10:$L$999,0),1)),INDEX('Cycle 8'!C$10:C$999,MATCH($A91,'Cycle 8'!$L$10:$L$999,0),1)),INDEX('Cycle 9'!C$10:C$999,MATCH($A91,'Cycle 9'!$L$10:$L$999,0),1)),INDEX('Cycle 10'!C$10:C$999,MATCH($A91,'Cycle 10'!$L$10:$L$999,0),1)),INDEX('Cycle 11'!C$10:C$999,MATCH($A91,'Cycle 11'!$L$10:$L$999,0),1)),"")="","",IFERROR(IFERROR(IFERROR(IFERROR(IFERROR(IFERROR(IFERROR(IFERROR(IFERROR(IFERROR(IFERROR(IFERROR(INDEX(Summer!C$10:C$999,MATCH($A91,Summer!$L$10:$L$999,0),1),INDEX('Cycle 1'!C$10:C$999,MATCH($A91,'Cycle 1'!$L$10:$L$999,0),1)),INDEX('Cycle 2'!C$10:C$999,MATCH($A91,'Cycle 2'!$L$10:$L$999,0),1)),INDEX('Cycle 3'!C$10:C$999,MATCH($A91,'Cycle 3'!$L$10:$L$999,0),1)),INDEX('Cycle 4'!C$10:C$999,MATCH($A91,'Cycle 4'!$L$10:$L$999,0),1)),INDEX('Cycle 5'!C$10:C$999,MATCH($A91,'Cycle 5'!$L$10:$L$999,0),1)),INDEX('Cycle 6'!C$10:C$999,MATCH($A91,'Cycle 6'!$L$10:$L$999,0),1)),INDEX('Cycle 7'!C$10:C$999,MATCH($A91,'Cycle 7'!$L$10:$L$999,0),1)),INDEX('Cycle 8'!C$10:C$999,MATCH($A91,'Cycle 8'!$L$10:$L$999,0),1)),INDEX('Cycle 9'!C$10:C$999,MATCH($A91,'Cycle 9'!$L$10:$L$999,0),1)),INDEX('Cycle 10'!C$10:C$999,MATCH($A91,'Cycle 10'!$L$10:$L$999,0),1)),INDEX('Cycle 11'!C$10:C$999,MATCH($A91,'Cycle 11'!$L$10:$L$999,0),1)),""))</f>
        <v/>
      </c>
      <c r="E91" t="str">
        <f>IF(IFERROR(IFERROR(IFERROR(IFERROR(IFERROR(IFERROR(IFERROR(IFERROR(IFERROR(IFERROR(IFERROR(IFERROR(INDEX(Summer!D$10:D$999,MATCH($A91,Summer!$L$10:$L$999,0),1),INDEX('Cycle 1'!D$10:D$999,MATCH($A91,'Cycle 1'!$L$10:$L$999,0),1)),INDEX('Cycle 2'!D$10:D$999,MATCH($A91,'Cycle 2'!$L$10:$L$999,0),1)),INDEX('Cycle 3'!D$10:D$999,MATCH($A91,'Cycle 3'!$L$10:$L$999,0),1)),INDEX('Cycle 4'!D$10:D$999,MATCH($A91,'Cycle 4'!$L$10:$L$999,0),1)),INDEX('Cycle 5'!D$10:D$999,MATCH($A91,'Cycle 5'!$L$10:$L$999,0),1)),INDEX('Cycle 6'!D$10:D$999,MATCH($A91,'Cycle 6'!$L$10:$L$999,0),1)),INDEX('Cycle 7'!D$10:D$999,MATCH($A91,'Cycle 7'!$L$10:$L$999,0),1)),INDEX('Cycle 8'!D$10:D$999,MATCH($A91,'Cycle 8'!$L$10:$L$999,0),1)),INDEX('Cycle 9'!D$10:D$999,MATCH($A91,'Cycle 9'!$L$10:$L$999,0),1)),INDEX('Cycle 10'!D$10:D$999,MATCH($A91,'Cycle 10'!$L$10:$L$999,0),1)),INDEX('Cycle 11'!D$10:D$999,MATCH($A91,'Cycle 11'!$L$10:$L$999,0),1)),"")="","",IFERROR(IFERROR(IFERROR(IFERROR(IFERROR(IFERROR(IFERROR(IFERROR(IFERROR(IFERROR(IFERROR(IFERROR(INDEX(Summer!D$10:D$999,MATCH($A91,Summer!$L$10:$L$999,0),1),INDEX('Cycle 1'!D$10:D$999,MATCH($A91,'Cycle 1'!$L$10:$L$999,0),1)),INDEX('Cycle 2'!D$10:D$999,MATCH($A91,'Cycle 2'!$L$10:$L$999,0),1)),INDEX('Cycle 3'!D$10:D$999,MATCH($A91,'Cycle 3'!$L$10:$L$999,0),1)),INDEX('Cycle 4'!D$10:D$999,MATCH($A91,'Cycle 4'!$L$10:$L$999,0),1)),INDEX('Cycle 5'!D$10:D$999,MATCH($A91,'Cycle 5'!$L$10:$L$999,0),1)),INDEX('Cycle 6'!D$10:D$999,MATCH($A91,'Cycle 6'!$L$10:$L$999,0),1)),INDEX('Cycle 7'!D$10:D$999,MATCH($A91,'Cycle 7'!$L$10:$L$999,0),1)),INDEX('Cycle 8'!D$10:D$999,MATCH($A91,'Cycle 8'!$L$10:$L$999,0),1)),INDEX('Cycle 9'!D$10:D$999,MATCH($A91,'Cycle 9'!$L$10:$L$999,0),1)),INDEX('Cycle 10'!D$10:D$999,MATCH($A91,'Cycle 10'!$L$10:$L$999,0),1)),INDEX('Cycle 11'!D$10:D$999,MATCH($A91,'Cycle 11'!$L$10:$L$999,0),1)),""))</f>
        <v/>
      </c>
      <c r="F91" t="str">
        <f>IF(IFERROR(IFERROR(IFERROR(IFERROR(IFERROR(IFERROR(IFERROR(IFERROR(IFERROR(IFERROR(IFERROR(IFERROR(INDEX(Summer!E$10:E$999,MATCH($A91,Summer!$L$10:$L$999,0),1),INDEX('Cycle 1'!E$10:E$999,MATCH($A91,'Cycle 1'!$L$10:$L$999,0),1)),INDEX('Cycle 2'!E$10:E$999,MATCH($A91,'Cycle 2'!$L$10:$L$999,0),1)),INDEX('Cycle 3'!E$10:E$999,MATCH($A91,'Cycle 3'!$L$10:$L$999,0),1)),INDEX('Cycle 4'!E$10:E$999,MATCH($A91,'Cycle 4'!$L$10:$L$999,0),1)),INDEX('Cycle 5'!E$10:E$999,MATCH($A91,'Cycle 5'!$L$10:$L$999,0),1)),INDEX('Cycle 6'!E$10:E$999,MATCH($A91,'Cycle 6'!$L$10:$L$999,0),1)),INDEX('Cycle 7'!E$10:E$999,MATCH($A91,'Cycle 7'!$L$10:$L$999,0),1)),INDEX('Cycle 8'!E$10:E$999,MATCH($A91,'Cycle 8'!$L$10:$L$999,0),1)),INDEX('Cycle 9'!E$10:E$999,MATCH($A91,'Cycle 9'!$L$10:$L$999,0),1)),INDEX('Cycle 10'!E$10:E$999,MATCH($A91,'Cycle 10'!$L$10:$L$999,0),1)),INDEX('Cycle 11'!E$10:E$999,MATCH($A91,'Cycle 11'!$L$10:$L$999,0),1)),"")="","",IFERROR(IFERROR(IFERROR(IFERROR(IFERROR(IFERROR(IFERROR(IFERROR(IFERROR(IFERROR(IFERROR(IFERROR(INDEX(Summer!E$10:E$999,MATCH($A91,Summer!$L$10:$L$999,0),1),INDEX('Cycle 1'!E$10:E$999,MATCH($A91,'Cycle 1'!$L$10:$L$999,0),1)),INDEX('Cycle 2'!E$10:E$999,MATCH($A91,'Cycle 2'!$L$10:$L$999,0),1)),INDEX('Cycle 3'!E$10:E$999,MATCH($A91,'Cycle 3'!$L$10:$L$999,0),1)),INDEX('Cycle 4'!E$10:E$999,MATCH($A91,'Cycle 4'!$L$10:$L$999,0),1)),INDEX('Cycle 5'!E$10:E$999,MATCH($A91,'Cycle 5'!$L$10:$L$999,0),1)),INDEX('Cycle 6'!E$10:E$999,MATCH($A91,'Cycle 6'!$L$10:$L$999,0),1)),INDEX('Cycle 7'!E$10:E$999,MATCH($A91,'Cycle 7'!$L$10:$L$999,0),1)),INDEX('Cycle 8'!E$10:E$999,MATCH($A91,'Cycle 8'!$L$10:$L$999,0),1)),INDEX('Cycle 9'!E$10:E$999,MATCH($A91,'Cycle 9'!$L$10:$L$999,0),1)),INDEX('Cycle 10'!E$10:E$999,MATCH($A91,'Cycle 10'!$L$10:$L$999,0),1)),INDEX('Cycle 11'!E$10:E$999,MATCH($A91,'Cycle 11'!$L$10:$L$999,0),1)),""))</f>
        <v/>
      </c>
      <c r="G91" t="str">
        <f>IF(IFERROR(IFERROR(IFERROR(IFERROR(IFERROR(IFERROR(IFERROR(IFERROR(IFERROR(IFERROR(IFERROR(IFERROR(INDEX(Summer!F$10:F$999,MATCH($A91,Summer!$L$10:$L$999,0),1),INDEX('Cycle 1'!F$10:F$999,MATCH($A91,'Cycle 1'!$L$10:$L$999,0),1)),INDEX('Cycle 2'!F$10:F$999,MATCH($A91,'Cycle 2'!$L$10:$L$999,0),1)),INDEX('Cycle 3'!F$10:F$999,MATCH($A91,'Cycle 3'!$L$10:$L$999,0),1)),INDEX('Cycle 4'!F$10:F$999,MATCH($A91,'Cycle 4'!$L$10:$L$999,0),1)),INDEX('Cycle 5'!F$10:F$999,MATCH($A91,'Cycle 5'!$L$10:$L$999,0),1)),INDEX('Cycle 6'!F$10:F$999,MATCH($A91,'Cycle 6'!$L$10:$L$999,0),1)),INDEX('Cycle 7'!F$10:F$999,MATCH($A91,'Cycle 7'!$L$10:$L$999,0),1)),INDEX('Cycle 8'!F$10:F$999,MATCH($A91,'Cycle 8'!$L$10:$L$999,0),1)),INDEX('Cycle 9'!F$10:F$999,MATCH($A91,'Cycle 9'!$L$10:$L$999,0),1)),INDEX('Cycle 10'!F$10:F$999,MATCH($A91,'Cycle 10'!$L$10:$L$999,0),1)),INDEX('Cycle 11'!F$10:F$999,MATCH($A91,'Cycle 11'!$L$10:$L$999,0),1)),"")="","",IFERROR(IFERROR(IFERROR(IFERROR(IFERROR(IFERROR(IFERROR(IFERROR(IFERROR(IFERROR(IFERROR(IFERROR(INDEX(Summer!F$10:F$999,MATCH($A91,Summer!$L$10:$L$999,0),1),INDEX('Cycle 1'!F$10:F$999,MATCH($A91,'Cycle 1'!$L$10:$L$999,0),1)),INDEX('Cycle 2'!F$10:F$999,MATCH($A91,'Cycle 2'!$L$10:$L$999,0),1)),INDEX('Cycle 3'!F$10:F$999,MATCH($A91,'Cycle 3'!$L$10:$L$999,0),1)),INDEX('Cycle 4'!F$10:F$999,MATCH($A91,'Cycle 4'!$L$10:$L$999,0),1)),INDEX('Cycle 5'!F$10:F$999,MATCH($A91,'Cycle 5'!$L$10:$L$999,0),1)),INDEX('Cycle 6'!F$10:F$999,MATCH($A91,'Cycle 6'!$L$10:$L$999,0),1)),INDEX('Cycle 7'!F$10:F$999,MATCH($A91,'Cycle 7'!$L$10:$L$999,0),1)),INDEX('Cycle 8'!F$10:F$999,MATCH($A91,'Cycle 8'!$L$10:$L$999,0),1)),INDEX('Cycle 9'!F$10:F$999,MATCH($A91,'Cycle 9'!$L$10:$L$999,0),1)),INDEX('Cycle 10'!F$10:F$999,MATCH($A91,'Cycle 10'!$L$10:$L$999,0),1)),INDEX('Cycle 11'!F$10:F$999,MATCH($A91,'Cycle 11'!$L$10:$L$999,0),1)),""))</f>
        <v/>
      </c>
      <c r="H91" t="str">
        <f>IF(IFERROR(IFERROR(IFERROR(IFERROR(IFERROR(IFERROR(IFERROR(IFERROR(IFERROR(IFERROR(IFERROR(IFERROR(INDEX(Summer!G$10:G$999,MATCH($A91,Summer!$L$10:$L$999,0),1),INDEX('Cycle 1'!G$10:G$999,MATCH($A91,'Cycle 1'!$L$10:$L$999,0),1)),INDEX('Cycle 2'!G$10:G$999,MATCH($A91,'Cycle 2'!$L$10:$L$999,0),1)),INDEX('Cycle 3'!G$10:G$999,MATCH($A91,'Cycle 3'!$L$10:$L$999,0),1)),INDEX('Cycle 4'!G$10:G$999,MATCH($A91,'Cycle 4'!$L$10:$L$999,0),1)),INDEX('Cycle 5'!G$10:G$999,MATCH($A91,'Cycle 5'!$L$10:$L$999,0),1)),INDEX('Cycle 6'!G$10:G$999,MATCH($A91,'Cycle 6'!$L$10:$L$999,0),1)),INDEX('Cycle 7'!G$10:G$999,MATCH($A91,'Cycle 7'!$L$10:$L$999,0),1)),INDEX('Cycle 8'!G$10:G$999,MATCH($A91,'Cycle 8'!$L$10:$L$999,0),1)),INDEX('Cycle 9'!G$10:G$999,MATCH($A91,'Cycle 9'!$L$10:$L$999,0),1)),INDEX('Cycle 10'!G$10:G$999,MATCH($A91,'Cycle 10'!$L$10:$L$999,0),1)),INDEX('Cycle 11'!G$10:G$999,MATCH($A91,'Cycle 11'!$L$10:$L$999,0),1)),"")="","",IFERROR(IFERROR(IFERROR(IFERROR(IFERROR(IFERROR(IFERROR(IFERROR(IFERROR(IFERROR(IFERROR(IFERROR(INDEX(Summer!G$10:G$999,MATCH($A91,Summer!$L$10:$L$999,0),1),INDEX('Cycle 1'!G$10:G$999,MATCH($A91,'Cycle 1'!$L$10:$L$999,0),1)),INDEX('Cycle 2'!G$10:G$999,MATCH($A91,'Cycle 2'!$L$10:$L$999,0),1)),INDEX('Cycle 3'!G$10:G$999,MATCH($A91,'Cycle 3'!$L$10:$L$999,0),1)),INDEX('Cycle 4'!G$10:G$999,MATCH($A91,'Cycle 4'!$L$10:$L$999,0),1)),INDEX('Cycle 5'!G$10:G$999,MATCH($A91,'Cycle 5'!$L$10:$L$999,0),1)),INDEX('Cycle 6'!G$10:G$999,MATCH($A91,'Cycle 6'!$L$10:$L$999,0),1)),INDEX('Cycle 7'!G$10:G$999,MATCH($A91,'Cycle 7'!$L$10:$L$999,0),1)),INDEX('Cycle 8'!G$10:G$999,MATCH($A91,'Cycle 8'!$L$10:$L$999,0),1)),INDEX('Cycle 9'!G$10:G$999,MATCH($A91,'Cycle 9'!$L$10:$L$999,0),1)),INDEX('Cycle 10'!G$10:G$999,MATCH($A91,'Cycle 10'!$L$10:$L$999,0),1)),INDEX('Cycle 11'!G$10:G$999,MATCH($A91,'Cycle 11'!$L$10:$L$999,0),1)),""))</f>
        <v/>
      </c>
      <c r="I91">
        <f>IFERROR(IF(C91="",MAX(I$1:I90),IF(ROW(C$2)=ROW(C91),1,IF(ISERROR(VLOOKUP(C91,C$2:C90,1,FALSE)),MAX(I$1:I90)+1,MAX(I$1:I90)))),"")</f>
        <v>0</v>
      </c>
      <c r="J91" t="str">
        <f t="shared" si="9"/>
        <v/>
      </c>
      <c r="K91" t="str">
        <f t="shared" si="12"/>
        <v/>
      </c>
      <c r="L91" t="str">
        <f t="shared" si="12"/>
        <v/>
      </c>
      <c r="M91" t="str">
        <f t="shared" si="12"/>
        <v/>
      </c>
      <c r="N91" t="str">
        <f t="shared" si="12"/>
        <v/>
      </c>
      <c r="O91" t="str">
        <f t="shared" si="12"/>
        <v/>
      </c>
      <c r="P91" t="str">
        <f t="shared" si="12"/>
        <v/>
      </c>
      <c r="Q91" t="str">
        <f t="shared" si="12"/>
        <v/>
      </c>
      <c r="R91" t="str">
        <f t="shared" si="12"/>
        <v/>
      </c>
      <c r="S91" t="str">
        <f t="shared" si="12"/>
        <v/>
      </c>
      <c r="T91" t="str">
        <f t="shared" si="12"/>
        <v/>
      </c>
      <c r="U91" t="str">
        <f t="shared" si="12"/>
        <v/>
      </c>
      <c r="V91" t="str">
        <f t="shared" si="12"/>
        <v/>
      </c>
      <c r="W91" t="str">
        <f t="shared" si="10"/>
        <v/>
      </c>
      <c r="X91">
        <f>IF(OR(H91="No",H91=""),0,IF(COUNTIFS(H$2:H91,"Yes",C$2:C91,C91)&gt;1,0,COUNTIFS(H$2:H91,"Yes",C$2:C91,C91)))+IF(X90=$X$1,0,X90)</f>
        <v>0</v>
      </c>
    </row>
    <row r="92" spans="1:24" x14ac:dyDescent="0.3">
      <c r="A92">
        <f>ROWS($A$2:$A92)</f>
        <v>91</v>
      </c>
      <c r="B92" t="str">
        <f>IF(ISERROR(VLOOKUP(A92,Summer!L$11:L$500,1,FALSE)),IF(ISERROR(VLOOKUP(A92,'Cycle 1'!L$11:L$500,1,FALSE)),IF(ISERROR(VLOOKUP(A92,'Cycle 2'!L$11:L$500,1,FALSE)),IF(ISERROR(VLOOKUP(A92,'Cycle 3'!L$11:L$500,1,FALSE)),IF(ISERROR(VLOOKUP(A92,'Cycle 4'!L$11:L$500,1,FALSE)),IF(ISERROR(VLOOKUP(A92,'Cycle 5'!L$11:L$500,1,FALSE)),IF(ISERROR(VLOOKUP(A92,'Cycle 6'!L$11:L$500,1,FALSE)),IF(ISERROR(VLOOKUP(A92,'Cycle 7'!L$11:L$500,1,FALSE)),IF(ISERROR(VLOOKUP(A92,'Cycle 8'!L$11:L$500,1,FALSE)),IF(ISERROR(VLOOKUP(A92,'Cycle 9'!L$11:L$500,1,FALSE)),IF(ISERROR(VLOOKUP(A92,'Cycle 10'!L$11:L$500,1,FALSE)),IF(ISERROR(VLOOKUP(A92,'Cycle 11'!L$11:L$500,1,FALSE)),"","Cycle 11"),"Cycle 10"),"Cycle 9"),"Cycle 8"),"Cycle 7"),"Cycle 6"),"Cycle 5"),"Cycle 4"),"Cycle 3"),"Cycle 2"),"Cycle 1"),"Summer")</f>
        <v/>
      </c>
      <c r="C92" t="str">
        <f>IF(IFERROR(IFERROR(IFERROR(IFERROR(IFERROR(IFERROR(IFERROR(IFERROR(IFERROR(IFERROR(IFERROR(IFERROR(INDEX(Summer!B$10:B$999,MATCH($A92,Summer!$L$10:$L$999,0),1),INDEX('Cycle 1'!B$10:B$999,MATCH($A92,'Cycle 1'!$L$10:$L$999,0),1)),INDEX('Cycle 2'!B$10:B$999,MATCH($A92,'Cycle 2'!$L$10:$L$999,0),1)),INDEX('Cycle 3'!B$10:B$999,MATCH($A92,'Cycle 3'!$L$10:$L$999,0),1)),INDEX('Cycle 4'!B$10:B$999,MATCH($A92,'Cycle 4'!$L$10:$L$999,0),1)),INDEX('Cycle 5'!B$10:B$999,MATCH($A92,'Cycle 5'!$L$10:$L$999,0),1)),INDEX('Cycle 6'!B$10:B$999,MATCH($A92,'Cycle 6'!$L$10:$L$999,0),1)),INDEX('Cycle 7'!B$10:B$999,MATCH($A92,'Cycle 7'!$L$10:$L$999,0),1)),INDEX('Cycle 8'!B$10:B$999,MATCH($A92,'Cycle 8'!$L$10:$L$999,0),1)),INDEX('Cycle 9'!B$10:B$999,MATCH($A92,'Cycle 9'!$L$10:$L$999,0),1)),INDEX('Cycle 10'!B$10:B$999,MATCH($A92,'Cycle 10'!$L$10:$L$999,0),1)),INDEX('Cycle 11'!B$10:B$999,MATCH($A92,'Cycle 11'!$L$10:$L$999,0),1)),"")="","",IFERROR(IFERROR(IFERROR(IFERROR(IFERROR(IFERROR(IFERROR(IFERROR(IFERROR(IFERROR(IFERROR(IFERROR(INDEX(Summer!B$10:B$999,MATCH($A92,Summer!$L$10:$L$999,0),1),INDEX('Cycle 1'!B$10:B$999,MATCH($A92,'Cycle 1'!$L$10:$L$999,0),1)),INDEX('Cycle 2'!B$10:B$999,MATCH($A92,'Cycle 2'!$L$10:$L$999,0),1)),INDEX('Cycle 3'!B$10:B$999,MATCH($A92,'Cycle 3'!$L$10:$L$999,0),1)),INDEX('Cycle 4'!B$10:B$999,MATCH($A92,'Cycle 4'!$L$10:$L$999,0),1)),INDEX('Cycle 5'!B$10:B$999,MATCH($A92,'Cycle 5'!$L$10:$L$999,0),1)),INDEX('Cycle 6'!B$10:B$999,MATCH($A92,'Cycle 6'!$L$10:$L$999,0),1)),INDEX('Cycle 7'!B$10:B$999,MATCH($A92,'Cycle 7'!$L$10:$L$999,0),1)),INDEX('Cycle 8'!B$10:B$999,MATCH($A92,'Cycle 8'!$L$10:$L$999,0),1)),INDEX('Cycle 9'!B$10:B$999,MATCH($A92,'Cycle 9'!$L$10:$L$999,0),1)),INDEX('Cycle 10'!B$10:B$999,MATCH($A92,'Cycle 10'!$L$10:$L$999,0),1)),INDEX('Cycle 11'!B$10:B$999,MATCH($A92,'Cycle 11'!$L$10:$L$999,0),1)),""))</f>
        <v/>
      </c>
      <c r="D92" t="str">
        <f>IF(IFERROR(IFERROR(IFERROR(IFERROR(IFERROR(IFERROR(IFERROR(IFERROR(IFERROR(IFERROR(IFERROR(IFERROR(INDEX(Summer!C$10:C$999,MATCH($A92,Summer!$L$10:$L$999,0),1),INDEX('Cycle 1'!C$10:C$999,MATCH($A92,'Cycle 1'!$L$10:$L$999,0),1)),INDEX('Cycle 2'!C$10:C$999,MATCH($A92,'Cycle 2'!$L$10:$L$999,0),1)),INDEX('Cycle 3'!C$10:C$999,MATCH($A92,'Cycle 3'!$L$10:$L$999,0),1)),INDEX('Cycle 4'!C$10:C$999,MATCH($A92,'Cycle 4'!$L$10:$L$999,0),1)),INDEX('Cycle 5'!C$10:C$999,MATCH($A92,'Cycle 5'!$L$10:$L$999,0),1)),INDEX('Cycle 6'!C$10:C$999,MATCH($A92,'Cycle 6'!$L$10:$L$999,0),1)),INDEX('Cycle 7'!C$10:C$999,MATCH($A92,'Cycle 7'!$L$10:$L$999,0),1)),INDEX('Cycle 8'!C$10:C$999,MATCH($A92,'Cycle 8'!$L$10:$L$999,0),1)),INDEX('Cycle 9'!C$10:C$999,MATCH($A92,'Cycle 9'!$L$10:$L$999,0),1)),INDEX('Cycle 10'!C$10:C$999,MATCH($A92,'Cycle 10'!$L$10:$L$999,0),1)),INDEX('Cycle 11'!C$10:C$999,MATCH($A92,'Cycle 11'!$L$10:$L$999,0),1)),"")="","",IFERROR(IFERROR(IFERROR(IFERROR(IFERROR(IFERROR(IFERROR(IFERROR(IFERROR(IFERROR(IFERROR(IFERROR(INDEX(Summer!C$10:C$999,MATCH($A92,Summer!$L$10:$L$999,0),1),INDEX('Cycle 1'!C$10:C$999,MATCH($A92,'Cycle 1'!$L$10:$L$999,0),1)),INDEX('Cycle 2'!C$10:C$999,MATCH($A92,'Cycle 2'!$L$10:$L$999,0),1)),INDEX('Cycle 3'!C$10:C$999,MATCH($A92,'Cycle 3'!$L$10:$L$999,0),1)),INDEX('Cycle 4'!C$10:C$999,MATCH($A92,'Cycle 4'!$L$10:$L$999,0),1)),INDEX('Cycle 5'!C$10:C$999,MATCH($A92,'Cycle 5'!$L$10:$L$999,0),1)),INDEX('Cycle 6'!C$10:C$999,MATCH($A92,'Cycle 6'!$L$10:$L$999,0),1)),INDEX('Cycle 7'!C$10:C$999,MATCH($A92,'Cycle 7'!$L$10:$L$999,0),1)),INDEX('Cycle 8'!C$10:C$999,MATCH($A92,'Cycle 8'!$L$10:$L$999,0),1)),INDEX('Cycle 9'!C$10:C$999,MATCH($A92,'Cycle 9'!$L$10:$L$999,0),1)),INDEX('Cycle 10'!C$10:C$999,MATCH($A92,'Cycle 10'!$L$10:$L$999,0),1)),INDEX('Cycle 11'!C$10:C$999,MATCH($A92,'Cycle 11'!$L$10:$L$999,0),1)),""))</f>
        <v/>
      </c>
      <c r="E92" t="str">
        <f>IF(IFERROR(IFERROR(IFERROR(IFERROR(IFERROR(IFERROR(IFERROR(IFERROR(IFERROR(IFERROR(IFERROR(IFERROR(INDEX(Summer!D$10:D$999,MATCH($A92,Summer!$L$10:$L$999,0),1),INDEX('Cycle 1'!D$10:D$999,MATCH($A92,'Cycle 1'!$L$10:$L$999,0),1)),INDEX('Cycle 2'!D$10:D$999,MATCH($A92,'Cycle 2'!$L$10:$L$999,0),1)),INDEX('Cycle 3'!D$10:D$999,MATCH($A92,'Cycle 3'!$L$10:$L$999,0),1)),INDEX('Cycle 4'!D$10:D$999,MATCH($A92,'Cycle 4'!$L$10:$L$999,0),1)),INDEX('Cycle 5'!D$10:D$999,MATCH($A92,'Cycle 5'!$L$10:$L$999,0),1)),INDEX('Cycle 6'!D$10:D$999,MATCH($A92,'Cycle 6'!$L$10:$L$999,0),1)),INDEX('Cycle 7'!D$10:D$999,MATCH($A92,'Cycle 7'!$L$10:$L$999,0),1)),INDEX('Cycle 8'!D$10:D$999,MATCH($A92,'Cycle 8'!$L$10:$L$999,0),1)),INDEX('Cycle 9'!D$10:D$999,MATCH($A92,'Cycle 9'!$L$10:$L$999,0),1)),INDEX('Cycle 10'!D$10:D$999,MATCH($A92,'Cycle 10'!$L$10:$L$999,0),1)),INDEX('Cycle 11'!D$10:D$999,MATCH($A92,'Cycle 11'!$L$10:$L$999,0),1)),"")="","",IFERROR(IFERROR(IFERROR(IFERROR(IFERROR(IFERROR(IFERROR(IFERROR(IFERROR(IFERROR(IFERROR(IFERROR(INDEX(Summer!D$10:D$999,MATCH($A92,Summer!$L$10:$L$999,0),1),INDEX('Cycle 1'!D$10:D$999,MATCH($A92,'Cycle 1'!$L$10:$L$999,0),1)),INDEX('Cycle 2'!D$10:D$999,MATCH($A92,'Cycle 2'!$L$10:$L$999,0),1)),INDEX('Cycle 3'!D$10:D$999,MATCH($A92,'Cycle 3'!$L$10:$L$999,0),1)),INDEX('Cycle 4'!D$10:D$999,MATCH($A92,'Cycle 4'!$L$10:$L$999,0),1)),INDEX('Cycle 5'!D$10:D$999,MATCH($A92,'Cycle 5'!$L$10:$L$999,0),1)),INDEX('Cycle 6'!D$10:D$999,MATCH($A92,'Cycle 6'!$L$10:$L$999,0),1)),INDEX('Cycle 7'!D$10:D$999,MATCH($A92,'Cycle 7'!$L$10:$L$999,0),1)),INDEX('Cycle 8'!D$10:D$999,MATCH($A92,'Cycle 8'!$L$10:$L$999,0),1)),INDEX('Cycle 9'!D$10:D$999,MATCH($A92,'Cycle 9'!$L$10:$L$999,0),1)),INDEX('Cycle 10'!D$10:D$999,MATCH($A92,'Cycle 10'!$L$10:$L$999,0),1)),INDEX('Cycle 11'!D$10:D$999,MATCH($A92,'Cycle 11'!$L$10:$L$999,0),1)),""))</f>
        <v/>
      </c>
      <c r="F92" t="str">
        <f>IF(IFERROR(IFERROR(IFERROR(IFERROR(IFERROR(IFERROR(IFERROR(IFERROR(IFERROR(IFERROR(IFERROR(IFERROR(INDEX(Summer!E$10:E$999,MATCH($A92,Summer!$L$10:$L$999,0),1),INDEX('Cycle 1'!E$10:E$999,MATCH($A92,'Cycle 1'!$L$10:$L$999,0),1)),INDEX('Cycle 2'!E$10:E$999,MATCH($A92,'Cycle 2'!$L$10:$L$999,0),1)),INDEX('Cycle 3'!E$10:E$999,MATCH($A92,'Cycle 3'!$L$10:$L$999,0),1)),INDEX('Cycle 4'!E$10:E$999,MATCH($A92,'Cycle 4'!$L$10:$L$999,0),1)),INDEX('Cycle 5'!E$10:E$999,MATCH($A92,'Cycle 5'!$L$10:$L$999,0),1)),INDEX('Cycle 6'!E$10:E$999,MATCH($A92,'Cycle 6'!$L$10:$L$999,0),1)),INDEX('Cycle 7'!E$10:E$999,MATCH($A92,'Cycle 7'!$L$10:$L$999,0),1)),INDEX('Cycle 8'!E$10:E$999,MATCH($A92,'Cycle 8'!$L$10:$L$999,0),1)),INDEX('Cycle 9'!E$10:E$999,MATCH($A92,'Cycle 9'!$L$10:$L$999,0),1)),INDEX('Cycle 10'!E$10:E$999,MATCH($A92,'Cycle 10'!$L$10:$L$999,0),1)),INDEX('Cycle 11'!E$10:E$999,MATCH($A92,'Cycle 11'!$L$10:$L$999,0),1)),"")="","",IFERROR(IFERROR(IFERROR(IFERROR(IFERROR(IFERROR(IFERROR(IFERROR(IFERROR(IFERROR(IFERROR(IFERROR(INDEX(Summer!E$10:E$999,MATCH($A92,Summer!$L$10:$L$999,0),1),INDEX('Cycle 1'!E$10:E$999,MATCH($A92,'Cycle 1'!$L$10:$L$999,0),1)),INDEX('Cycle 2'!E$10:E$999,MATCH($A92,'Cycle 2'!$L$10:$L$999,0),1)),INDEX('Cycle 3'!E$10:E$999,MATCH($A92,'Cycle 3'!$L$10:$L$999,0),1)),INDEX('Cycle 4'!E$10:E$999,MATCH($A92,'Cycle 4'!$L$10:$L$999,0),1)),INDEX('Cycle 5'!E$10:E$999,MATCH($A92,'Cycle 5'!$L$10:$L$999,0),1)),INDEX('Cycle 6'!E$10:E$999,MATCH($A92,'Cycle 6'!$L$10:$L$999,0),1)),INDEX('Cycle 7'!E$10:E$999,MATCH($A92,'Cycle 7'!$L$10:$L$999,0),1)),INDEX('Cycle 8'!E$10:E$999,MATCH($A92,'Cycle 8'!$L$10:$L$999,0),1)),INDEX('Cycle 9'!E$10:E$999,MATCH($A92,'Cycle 9'!$L$10:$L$999,0),1)),INDEX('Cycle 10'!E$10:E$999,MATCH($A92,'Cycle 10'!$L$10:$L$999,0),1)),INDEX('Cycle 11'!E$10:E$999,MATCH($A92,'Cycle 11'!$L$10:$L$999,0),1)),""))</f>
        <v/>
      </c>
      <c r="G92" t="str">
        <f>IF(IFERROR(IFERROR(IFERROR(IFERROR(IFERROR(IFERROR(IFERROR(IFERROR(IFERROR(IFERROR(IFERROR(IFERROR(INDEX(Summer!F$10:F$999,MATCH($A92,Summer!$L$10:$L$999,0),1),INDEX('Cycle 1'!F$10:F$999,MATCH($A92,'Cycle 1'!$L$10:$L$999,0),1)),INDEX('Cycle 2'!F$10:F$999,MATCH($A92,'Cycle 2'!$L$10:$L$999,0),1)),INDEX('Cycle 3'!F$10:F$999,MATCH($A92,'Cycle 3'!$L$10:$L$999,0),1)),INDEX('Cycle 4'!F$10:F$999,MATCH($A92,'Cycle 4'!$L$10:$L$999,0),1)),INDEX('Cycle 5'!F$10:F$999,MATCH($A92,'Cycle 5'!$L$10:$L$999,0),1)),INDEX('Cycle 6'!F$10:F$999,MATCH($A92,'Cycle 6'!$L$10:$L$999,0),1)),INDEX('Cycle 7'!F$10:F$999,MATCH($A92,'Cycle 7'!$L$10:$L$999,0),1)),INDEX('Cycle 8'!F$10:F$999,MATCH($A92,'Cycle 8'!$L$10:$L$999,0),1)),INDEX('Cycle 9'!F$10:F$999,MATCH($A92,'Cycle 9'!$L$10:$L$999,0),1)),INDEX('Cycle 10'!F$10:F$999,MATCH($A92,'Cycle 10'!$L$10:$L$999,0),1)),INDEX('Cycle 11'!F$10:F$999,MATCH($A92,'Cycle 11'!$L$10:$L$999,0),1)),"")="","",IFERROR(IFERROR(IFERROR(IFERROR(IFERROR(IFERROR(IFERROR(IFERROR(IFERROR(IFERROR(IFERROR(IFERROR(INDEX(Summer!F$10:F$999,MATCH($A92,Summer!$L$10:$L$999,0),1),INDEX('Cycle 1'!F$10:F$999,MATCH($A92,'Cycle 1'!$L$10:$L$999,0),1)),INDEX('Cycle 2'!F$10:F$999,MATCH($A92,'Cycle 2'!$L$10:$L$999,0),1)),INDEX('Cycle 3'!F$10:F$999,MATCH($A92,'Cycle 3'!$L$10:$L$999,0),1)),INDEX('Cycle 4'!F$10:F$999,MATCH($A92,'Cycle 4'!$L$10:$L$999,0),1)),INDEX('Cycle 5'!F$10:F$999,MATCH($A92,'Cycle 5'!$L$10:$L$999,0),1)),INDEX('Cycle 6'!F$10:F$999,MATCH($A92,'Cycle 6'!$L$10:$L$999,0),1)),INDEX('Cycle 7'!F$10:F$999,MATCH($A92,'Cycle 7'!$L$10:$L$999,0),1)),INDEX('Cycle 8'!F$10:F$999,MATCH($A92,'Cycle 8'!$L$10:$L$999,0),1)),INDEX('Cycle 9'!F$10:F$999,MATCH($A92,'Cycle 9'!$L$10:$L$999,0),1)),INDEX('Cycle 10'!F$10:F$999,MATCH($A92,'Cycle 10'!$L$10:$L$999,0),1)),INDEX('Cycle 11'!F$10:F$999,MATCH($A92,'Cycle 11'!$L$10:$L$999,0),1)),""))</f>
        <v/>
      </c>
      <c r="H92" t="str">
        <f>IF(IFERROR(IFERROR(IFERROR(IFERROR(IFERROR(IFERROR(IFERROR(IFERROR(IFERROR(IFERROR(IFERROR(IFERROR(INDEX(Summer!G$10:G$999,MATCH($A92,Summer!$L$10:$L$999,0),1),INDEX('Cycle 1'!G$10:G$999,MATCH($A92,'Cycle 1'!$L$10:$L$999,0),1)),INDEX('Cycle 2'!G$10:G$999,MATCH($A92,'Cycle 2'!$L$10:$L$999,0),1)),INDEX('Cycle 3'!G$10:G$999,MATCH($A92,'Cycle 3'!$L$10:$L$999,0),1)),INDEX('Cycle 4'!G$10:G$999,MATCH($A92,'Cycle 4'!$L$10:$L$999,0),1)),INDEX('Cycle 5'!G$10:G$999,MATCH($A92,'Cycle 5'!$L$10:$L$999,0),1)),INDEX('Cycle 6'!G$10:G$999,MATCH($A92,'Cycle 6'!$L$10:$L$999,0),1)),INDEX('Cycle 7'!G$10:G$999,MATCH($A92,'Cycle 7'!$L$10:$L$999,0),1)),INDEX('Cycle 8'!G$10:G$999,MATCH($A92,'Cycle 8'!$L$10:$L$999,0),1)),INDEX('Cycle 9'!G$10:G$999,MATCH($A92,'Cycle 9'!$L$10:$L$999,0),1)),INDEX('Cycle 10'!G$10:G$999,MATCH($A92,'Cycle 10'!$L$10:$L$999,0),1)),INDEX('Cycle 11'!G$10:G$999,MATCH($A92,'Cycle 11'!$L$10:$L$999,0),1)),"")="","",IFERROR(IFERROR(IFERROR(IFERROR(IFERROR(IFERROR(IFERROR(IFERROR(IFERROR(IFERROR(IFERROR(IFERROR(INDEX(Summer!G$10:G$999,MATCH($A92,Summer!$L$10:$L$999,0),1),INDEX('Cycle 1'!G$10:G$999,MATCH($A92,'Cycle 1'!$L$10:$L$999,0),1)),INDEX('Cycle 2'!G$10:G$999,MATCH($A92,'Cycle 2'!$L$10:$L$999,0),1)),INDEX('Cycle 3'!G$10:G$999,MATCH($A92,'Cycle 3'!$L$10:$L$999,0),1)),INDEX('Cycle 4'!G$10:G$999,MATCH($A92,'Cycle 4'!$L$10:$L$999,0),1)),INDEX('Cycle 5'!G$10:G$999,MATCH($A92,'Cycle 5'!$L$10:$L$999,0),1)),INDEX('Cycle 6'!G$10:G$999,MATCH($A92,'Cycle 6'!$L$10:$L$999,0),1)),INDEX('Cycle 7'!G$10:G$999,MATCH($A92,'Cycle 7'!$L$10:$L$999,0),1)),INDEX('Cycle 8'!G$10:G$999,MATCH($A92,'Cycle 8'!$L$10:$L$999,0),1)),INDEX('Cycle 9'!G$10:G$999,MATCH($A92,'Cycle 9'!$L$10:$L$999,0),1)),INDEX('Cycle 10'!G$10:G$999,MATCH($A92,'Cycle 10'!$L$10:$L$999,0),1)),INDEX('Cycle 11'!G$10:G$999,MATCH($A92,'Cycle 11'!$L$10:$L$999,0),1)),""))</f>
        <v/>
      </c>
      <c r="I92">
        <f>IFERROR(IF(C92="",MAX(I$1:I91),IF(ROW(C$2)=ROW(C92),1,IF(ISERROR(VLOOKUP(C92,C$2:C91,1,FALSE)),MAX(I$1:I91)+1,MAX(I$1:I91)))),"")</f>
        <v>0</v>
      </c>
      <c r="J92" t="str">
        <f t="shared" si="9"/>
        <v/>
      </c>
      <c r="K92" t="str">
        <f t="shared" ref="K92:V101" si="13">IF($H92="","",COUNTIFS($C:$C,$C92,$H:$H,"Yes",$B:$B,SUBSTITUTE(K$1,"MH_","")))</f>
        <v/>
      </c>
      <c r="L92" t="str">
        <f t="shared" si="13"/>
        <v/>
      </c>
      <c r="M92" t="str">
        <f t="shared" si="13"/>
        <v/>
      </c>
      <c r="N92" t="str">
        <f t="shared" si="13"/>
        <v/>
      </c>
      <c r="O92" t="str">
        <f t="shared" si="13"/>
        <v/>
      </c>
      <c r="P92" t="str">
        <f t="shared" si="13"/>
        <v/>
      </c>
      <c r="Q92" t="str">
        <f t="shared" si="13"/>
        <v/>
      </c>
      <c r="R92" t="str">
        <f t="shared" si="13"/>
        <v/>
      </c>
      <c r="S92" t="str">
        <f t="shared" si="13"/>
        <v/>
      </c>
      <c r="T92" t="str">
        <f t="shared" si="13"/>
        <v/>
      </c>
      <c r="U92" t="str">
        <f t="shared" si="13"/>
        <v/>
      </c>
      <c r="V92" t="str">
        <f t="shared" si="13"/>
        <v/>
      </c>
      <c r="W92" t="str">
        <f t="shared" si="10"/>
        <v/>
      </c>
      <c r="X92">
        <f>IF(OR(H92="No",H92=""),0,IF(COUNTIFS(H$2:H92,"Yes",C$2:C92,C92)&gt;1,0,COUNTIFS(H$2:H92,"Yes",C$2:C92,C92)))+IF(X91=$X$1,0,X91)</f>
        <v>0</v>
      </c>
    </row>
    <row r="93" spans="1:24" x14ac:dyDescent="0.3">
      <c r="A93">
        <f>ROWS($A$2:$A93)</f>
        <v>92</v>
      </c>
      <c r="B93" t="str">
        <f>IF(ISERROR(VLOOKUP(A93,Summer!L$11:L$500,1,FALSE)),IF(ISERROR(VLOOKUP(A93,'Cycle 1'!L$11:L$500,1,FALSE)),IF(ISERROR(VLOOKUP(A93,'Cycle 2'!L$11:L$500,1,FALSE)),IF(ISERROR(VLOOKUP(A93,'Cycle 3'!L$11:L$500,1,FALSE)),IF(ISERROR(VLOOKUP(A93,'Cycle 4'!L$11:L$500,1,FALSE)),IF(ISERROR(VLOOKUP(A93,'Cycle 5'!L$11:L$500,1,FALSE)),IF(ISERROR(VLOOKUP(A93,'Cycle 6'!L$11:L$500,1,FALSE)),IF(ISERROR(VLOOKUP(A93,'Cycle 7'!L$11:L$500,1,FALSE)),IF(ISERROR(VLOOKUP(A93,'Cycle 8'!L$11:L$500,1,FALSE)),IF(ISERROR(VLOOKUP(A93,'Cycle 9'!L$11:L$500,1,FALSE)),IF(ISERROR(VLOOKUP(A93,'Cycle 10'!L$11:L$500,1,FALSE)),IF(ISERROR(VLOOKUP(A93,'Cycle 11'!L$11:L$500,1,FALSE)),"","Cycle 11"),"Cycle 10"),"Cycle 9"),"Cycle 8"),"Cycle 7"),"Cycle 6"),"Cycle 5"),"Cycle 4"),"Cycle 3"),"Cycle 2"),"Cycle 1"),"Summer")</f>
        <v/>
      </c>
      <c r="C93" t="str">
        <f>IF(IFERROR(IFERROR(IFERROR(IFERROR(IFERROR(IFERROR(IFERROR(IFERROR(IFERROR(IFERROR(IFERROR(IFERROR(INDEX(Summer!B$10:B$999,MATCH($A93,Summer!$L$10:$L$999,0),1),INDEX('Cycle 1'!B$10:B$999,MATCH($A93,'Cycle 1'!$L$10:$L$999,0),1)),INDEX('Cycle 2'!B$10:B$999,MATCH($A93,'Cycle 2'!$L$10:$L$999,0),1)),INDEX('Cycle 3'!B$10:B$999,MATCH($A93,'Cycle 3'!$L$10:$L$999,0),1)),INDEX('Cycle 4'!B$10:B$999,MATCH($A93,'Cycle 4'!$L$10:$L$999,0),1)),INDEX('Cycle 5'!B$10:B$999,MATCH($A93,'Cycle 5'!$L$10:$L$999,0),1)),INDEX('Cycle 6'!B$10:B$999,MATCH($A93,'Cycle 6'!$L$10:$L$999,0),1)),INDEX('Cycle 7'!B$10:B$999,MATCH($A93,'Cycle 7'!$L$10:$L$999,0),1)),INDEX('Cycle 8'!B$10:B$999,MATCH($A93,'Cycle 8'!$L$10:$L$999,0),1)),INDEX('Cycle 9'!B$10:B$999,MATCH($A93,'Cycle 9'!$L$10:$L$999,0),1)),INDEX('Cycle 10'!B$10:B$999,MATCH($A93,'Cycle 10'!$L$10:$L$999,0),1)),INDEX('Cycle 11'!B$10:B$999,MATCH($A93,'Cycle 11'!$L$10:$L$999,0),1)),"")="","",IFERROR(IFERROR(IFERROR(IFERROR(IFERROR(IFERROR(IFERROR(IFERROR(IFERROR(IFERROR(IFERROR(IFERROR(INDEX(Summer!B$10:B$999,MATCH($A93,Summer!$L$10:$L$999,0),1),INDEX('Cycle 1'!B$10:B$999,MATCH($A93,'Cycle 1'!$L$10:$L$999,0),1)),INDEX('Cycle 2'!B$10:B$999,MATCH($A93,'Cycle 2'!$L$10:$L$999,0),1)),INDEX('Cycle 3'!B$10:B$999,MATCH($A93,'Cycle 3'!$L$10:$L$999,0),1)),INDEX('Cycle 4'!B$10:B$999,MATCH($A93,'Cycle 4'!$L$10:$L$999,0),1)),INDEX('Cycle 5'!B$10:B$999,MATCH($A93,'Cycle 5'!$L$10:$L$999,0),1)),INDEX('Cycle 6'!B$10:B$999,MATCH($A93,'Cycle 6'!$L$10:$L$999,0),1)),INDEX('Cycle 7'!B$10:B$999,MATCH($A93,'Cycle 7'!$L$10:$L$999,0),1)),INDEX('Cycle 8'!B$10:B$999,MATCH($A93,'Cycle 8'!$L$10:$L$999,0),1)),INDEX('Cycle 9'!B$10:B$999,MATCH($A93,'Cycle 9'!$L$10:$L$999,0),1)),INDEX('Cycle 10'!B$10:B$999,MATCH($A93,'Cycle 10'!$L$10:$L$999,0),1)),INDEX('Cycle 11'!B$10:B$999,MATCH($A93,'Cycle 11'!$L$10:$L$999,0),1)),""))</f>
        <v/>
      </c>
      <c r="D93" t="str">
        <f>IF(IFERROR(IFERROR(IFERROR(IFERROR(IFERROR(IFERROR(IFERROR(IFERROR(IFERROR(IFERROR(IFERROR(IFERROR(INDEX(Summer!C$10:C$999,MATCH($A93,Summer!$L$10:$L$999,0),1),INDEX('Cycle 1'!C$10:C$999,MATCH($A93,'Cycle 1'!$L$10:$L$999,0),1)),INDEX('Cycle 2'!C$10:C$999,MATCH($A93,'Cycle 2'!$L$10:$L$999,0),1)),INDEX('Cycle 3'!C$10:C$999,MATCH($A93,'Cycle 3'!$L$10:$L$999,0),1)),INDEX('Cycle 4'!C$10:C$999,MATCH($A93,'Cycle 4'!$L$10:$L$999,0),1)),INDEX('Cycle 5'!C$10:C$999,MATCH($A93,'Cycle 5'!$L$10:$L$999,0),1)),INDEX('Cycle 6'!C$10:C$999,MATCH($A93,'Cycle 6'!$L$10:$L$999,0),1)),INDEX('Cycle 7'!C$10:C$999,MATCH($A93,'Cycle 7'!$L$10:$L$999,0),1)),INDEX('Cycle 8'!C$10:C$999,MATCH($A93,'Cycle 8'!$L$10:$L$999,0),1)),INDEX('Cycle 9'!C$10:C$999,MATCH($A93,'Cycle 9'!$L$10:$L$999,0),1)),INDEX('Cycle 10'!C$10:C$999,MATCH($A93,'Cycle 10'!$L$10:$L$999,0),1)),INDEX('Cycle 11'!C$10:C$999,MATCH($A93,'Cycle 11'!$L$10:$L$999,0),1)),"")="","",IFERROR(IFERROR(IFERROR(IFERROR(IFERROR(IFERROR(IFERROR(IFERROR(IFERROR(IFERROR(IFERROR(IFERROR(INDEX(Summer!C$10:C$999,MATCH($A93,Summer!$L$10:$L$999,0),1),INDEX('Cycle 1'!C$10:C$999,MATCH($A93,'Cycle 1'!$L$10:$L$999,0),1)),INDEX('Cycle 2'!C$10:C$999,MATCH($A93,'Cycle 2'!$L$10:$L$999,0),1)),INDEX('Cycle 3'!C$10:C$999,MATCH($A93,'Cycle 3'!$L$10:$L$999,0),1)),INDEX('Cycle 4'!C$10:C$999,MATCH($A93,'Cycle 4'!$L$10:$L$999,0),1)),INDEX('Cycle 5'!C$10:C$999,MATCH($A93,'Cycle 5'!$L$10:$L$999,0),1)),INDEX('Cycle 6'!C$10:C$999,MATCH($A93,'Cycle 6'!$L$10:$L$999,0),1)),INDEX('Cycle 7'!C$10:C$999,MATCH($A93,'Cycle 7'!$L$10:$L$999,0),1)),INDEX('Cycle 8'!C$10:C$999,MATCH($A93,'Cycle 8'!$L$10:$L$999,0),1)),INDEX('Cycle 9'!C$10:C$999,MATCH($A93,'Cycle 9'!$L$10:$L$999,0),1)),INDEX('Cycle 10'!C$10:C$999,MATCH($A93,'Cycle 10'!$L$10:$L$999,0),1)),INDEX('Cycle 11'!C$10:C$999,MATCH($A93,'Cycle 11'!$L$10:$L$999,0),1)),""))</f>
        <v/>
      </c>
      <c r="E93" t="str">
        <f>IF(IFERROR(IFERROR(IFERROR(IFERROR(IFERROR(IFERROR(IFERROR(IFERROR(IFERROR(IFERROR(IFERROR(IFERROR(INDEX(Summer!D$10:D$999,MATCH($A93,Summer!$L$10:$L$999,0),1),INDEX('Cycle 1'!D$10:D$999,MATCH($A93,'Cycle 1'!$L$10:$L$999,0),1)),INDEX('Cycle 2'!D$10:D$999,MATCH($A93,'Cycle 2'!$L$10:$L$999,0),1)),INDEX('Cycle 3'!D$10:D$999,MATCH($A93,'Cycle 3'!$L$10:$L$999,0),1)),INDEX('Cycle 4'!D$10:D$999,MATCH($A93,'Cycle 4'!$L$10:$L$999,0),1)),INDEX('Cycle 5'!D$10:D$999,MATCH($A93,'Cycle 5'!$L$10:$L$999,0),1)),INDEX('Cycle 6'!D$10:D$999,MATCH($A93,'Cycle 6'!$L$10:$L$999,0),1)),INDEX('Cycle 7'!D$10:D$999,MATCH($A93,'Cycle 7'!$L$10:$L$999,0),1)),INDEX('Cycle 8'!D$10:D$999,MATCH($A93,'Cycle 8'!$L$10:$L$999,0),1)),INDEX('Cycle 9'!D$10:D$999,MATCH($A93,'Cycle 9'!$L$10:$L$999,0),1)),INDEX('Cycle 10'!D$10:D$999,MATCH($A93,'Cycle 10'!$L$10:$L$999,0),1)),INDEX('Cycle 11'!D$10:D$999,MATCH($A93,'Cycle 11'!$L$10:$L$999,0),1)),"")="","",IFERROR(IFERROR(IFERROR(IFERROR(IFERROR(IFERROR(IFERROR(IFERROR(IFERROR(IFERROR(IFERROR(IFERROR(INDEX(Summer!D$10:D$999,MATCH($A93,Summer!$L$10:$L$999,0),1),INDEX('Cycle 1'!D$10:D$999,MATCH($A93,'Cycle 1'!$L$10:$L$999,0),1)),INDEX('Cycle 2'!D$10:D$999,MATCH($A93,'Cycle 2'!$L$10:$L$999,0),1)),INDEX('Cycle 3'!D$10:D$999,MATCH($A93,'Cycle 3'!$L$10:$L$999,0),1)),INDEX('Cycle 4'!D$10:D$999,MATCH($A93,'Cycle 4'!$L$10:$L$999,0),1)),INDEX('Cycle 5'!D$10:D$999,MATCH($A93,'Cycle 5'!$L$10:$L$999,0),1)),INDEX('Cycle 6'!D$10:D$999,MATCH($A93,'Cycle 6'!$L$10:$L$999,0),1)),INDEX('Cycle 7'!D$10:D$999,MATCH($A93,'Cycle 7'!$L$10:$L$999,0),1)),INDEX('Cycle 8'!D$10:D$999,MATCH($A93,'Cycle 8'!$L$10:$L$999,0),1)),INDEX('Cycle 9'!D$10:D$999,MATCH($A93,'Cycle 9'!$L$10:$L$999,0),1)),INDEX('Cycle 10'!D$10:D$999,MATCH($A93,'Cycle 10'!$L$10:$L$999,0),1)),INDEX('Cycle 11'!D$10:D$999,MATCH($A93,'Cycle 11'!$L$10:$L$999,0),1)),""))</f>
        <v/>
      </c>
      <c r="F93" t="str">
        <f>IF(IFERROR(IFERROR(IFERROR(IFERROR(IFERROR(IFERROR(IFERROR(IFERROR(IFERROR(IFERROR(IFERROR(IFERROR(INDEX(Summer!E$10:E$999,MATCH($A93,Summer!$L$10:$L$999,0),1),INDEX('Cycle 1'!E$10:E$999,MATCH($A93,'Cycle 1'!$L$10:$L$999,0),1)),INDEX('Cycle 2'!E$10:E$999,MATCH($A93,'Cycle 2'!$L$10:$L$999,0),1)),INDEX('Cycle 3'!E$10:E$999,MATCH($A93,'Cycle 3'!$L$10:$L$999,0),1)),INDEX('Cycle 4'!E$10:E$999,MATCH($A93,'Cycle 4'!$L$10:$L$999,0),1)),INDEX('Cycle 5'!E$10:E$999,MATCH($A93,'Cycle 5'!$L$10:$L$999,0),1)),INDEX('Cycle 6'!E$10:E$999,MATCH($A93,'Cycle 6'!$L$10:$L$999,0),1)),INDEX('Cycle 7'!E$10:E$999,MATCH($A93,'Cycle 7'!$L$10:$L$999,0),1)),INDEX('Cycle 8'!E$10:E$999,MATCH($A93,'Cycle 8'!$L$10:$L$999,0),1)),INDEX('Cycle 9'!E$10:E$999,MATCH($A93,'Cycle 9'!$L$10:$L$999,0),1)),INDEX('Cycle 10'!E$10:E$999,MATCH($A93,'Cycle 10'!$L$10:$L$999,0),1)),INDEX('Cycle 11'!E$10:E$999,MATCH($A93,'Cycle 11'!$L$10:$L$999,0),1)),"")="","",IFERROR(IFERROR(IFERROR(IFERROR(IFERROR(IFERROR(IFERROR(IFERROR(IFERROR(IFERROR(IFERROR(IFERROR(INDEX(Summer!E$10:E$999,MATCH($A93,Summer!$L$10:$L$999,0),1),INDEX('Cycle 1'!E$10:E$999,MATCH($A93,'Cycle 1'!$L$10:$L$999,0),1)),INDEX('Cycle 2'!E$10:E$999,MATCH($A93,'Cycle 2'!$L$10:$L$999,0),1)),INDEX('Cycle 3'!E$10:E$999,MATCH($A93,'Cycle 3'!$L$10:$L$999,0),1)),INDEX('Cycle 4'!E$10:E$999,MATCH($A93,'Cycle 4'!$L$10:$L$999,0),1)),INDEX('Cycle 5'!E$10:E$999,MATCH($A93,'Cycle 5'!$L$10:$L$999,0),1)),INDEX('Cycle 6'!E$10:E$999,MATCH($A93,'Cycle 6'!$L$10:$L$999,0),1)),INDEX('Cycle 7'!E$10:E$999,MATCH($A93,'Cycle 7'!$L$10:$L$999,0),1)),INDEX('Cycle 8'!E$10:E$999,MATCH($A93,'Cycle 8'!$L$10:$L$999,0),1)),INDEX('Cycle 9'!E$10:E$999,MATCH($A93,'Cycle 9'!$L$10:$L$999,0),1)),INDEX('Cycle 10'!E$10:E$999,MATCH($A93,'Cycle 10'!$L$10:$L$999,0),1)),INDEX('Cycle 11'!E$10:E$999,MATCH($A93,'Cycle 11'!$L$10:$L$999,0),1)),""))</f>
        <v/>
      </c>
      <c r="G93" t="str">
        <f>IF(IFERROR(IFERROR(IFERROR(IFERROR(IFERROR(IFERROR(IFERROR(IFERROR(IFERROR(IFERROR(IFERROR(IFERROR(INDEX(Summer!F$10:F$999,MATCH($A93,Summer!$L$10:$L$999,0),1),INDEX('Cycle 1'!F$10:F$999,MATCH($A93,'Cycle 1'!$L$10:$L$999,0),1)),INDEX('Cycle 2'!F$10:F$999,MATCH($A93,'Cycle 2'!$L$10:$L$999,0),1)),INDEX('Cycle 3'!F$10:F$999,MATCH($A93,'Cycle 3'!$L$10:$L$999,0),1)),INDEX('Cycle 4'!F$10:F$999,MATCH($A93,'Cycle 4'!$L$10:$L$999,0),1)),INDEX('Cycle 5'!F$10:F$999,MATCH($A93,'Cycle 5'!$L$10:$L$999,0),1)),INDEX('Cycle 6'!F$10:F$999,MATCH($A93,'Cycle 6'!$L$10:$L$999,0),1)),INDEX('Cycle 7'!F$10:F$999,MATCH($A93,'Cycle 7'!$L$10:$L$999,0),1)),INDEX('Cycle 8'!F$10:F$999,MATCH($A93,'Cycle 8'!$L$10:$L$999,0),1)),INDEX('Cycle 9'!F$10:F$999,MATCH($A93,'Cycle 9'!$L$10:$L$999,0),1)),INDEX('Cycle 10'!F$10:F$999,MATCH($A93,'Cycle 10'!$L$10:$L$999,0),1)),INDEX('Cycle 11'!F$10:F$999,MATCH($A93,'Cycle 11'!$L$10:$L$999,0),1)),"")="","",IFERROR(IFERROR(IFERROR(IFERROR(IFERROR(IFERROR(IFERROR(IFERROR(IFERROR(IFERROR(IFERROR(IFERROR(INDEX(Summer!F$10:F$999,MATCH($A93,Summer!$L$10:$L$999,0),1),INDEX('Cycle 1'!F$10:F$999,MATCH($A93,'Cycle 1'!$L$10:$L$999,0),1)),INDEX('Cycle 2'!F$10:F$999,MATCH($A93,'Cycle 2'!$L$10:$L$999,0),1)),INDEX('Cycle 3'!F$10:F$999,MATCH($A93,'Cycle 3'!$L$10:$L$999,0),1)),INDEX('Cycle 4'!F$10:F$999,MATCH($A93,'Cycle 4'!$L$10:$L$999,0),1)),INDEX('Cycle 5'!F$10:F$999,MATCH($A93,'Cycle 5'!$L$10:$L$999,0),1)),INDEX('Cycle 6'!F$10:F$999,MATCH($A93,'Cycle 6'!$L$10:$L$999,0),1)),INDEX('Cycle 7'!F$10:F$999,MATCH($A93,'Cycle 7'!$L$10:$L$999,0),1)),INDEX('Cycle 8'!F$10:F$999,MATCH($A93,'Cycle 8'!$L$10:$L$999,0),1)),INDEX('Cycle 9'!F$10:F$999,MATCH($A93,'Cycle 9'!$L$10:$L$999,0),1)),INDEX('Cycle 10'!F$10:F$999,MATCH($A93,'Cycle 10'!$L$10:$L$999,0),1)),INDEX('Cycle 11'!F$10:F$999,MATCH($A93,'Cycle 11'!$L$10:$L$999,0),1)),""))</f>
        <v/>
      </c>
      <c r="H93" t="str">
        <f>IF(IFERROR(IFERROR(IFERROR(IFERROR(IFERROR(IFERROR(IFERROR(IFERROR(IFERROR(IFERROR(IFERROR(IFERROR(INDEX(Summer!G$10:G$999,MATCH($A93,Summer!$L$10:$L$999,0),1),INDEX('Cycle 1'!G$10:G$999,MATCH($A93,'Cycle 1'!$L$10:$L$999,0),1)),INDEX('Cycle 2'!G$10:G$999,MATCH($A93,'Cycle 2'!$L$10:$L$999,0),1)),INDEX('Cycle 3'!G$10:G$999,MATCH($A93,'Cycle 3'!$L$10:$L$999,0),1)),INDEX('Cycle 4'!G$10:G$999,MATCH($A93,'Cycle 4'!$L$10:$L$999,0),1)),INDEX('Cycle 5'!G$10:G$999,MATCH($A93,'Cycle 5'!$L$10:$L$999,0),1)),INDEX('Cycle 6'!G$10:G$999,MATCH($A93,'Cycle 6'!$L$10:$L$999,0),1)),INDEX('Cycle 7'!G$10:G$999,MATCH($A93,'Cycle 7'!$L$10:$L$999,0),1)),INDEX('Cycle 8'!G$10:G$999,MATCH($A93,'Cycle 8'!$L$10:$L$999,0),1)),INDEX('Cycle 9'!G$10:G$999,MATCH($A93,'Cycle 9'!$L$10:$L$999,0),1)),INDEX('Cycle 10'!G$10:G$999,MATCH($A93,'Cycle 10'!$L$10:$L$999,0),1)),INDEX('Cycle 11'!G$10:G$999,MATCH($A93,'Cycle 11'!$L$10:$L$999,0),1)),"")="","",IFERROR(IFERROR(IFERROR(IFERROR(IFERROR(IFERROR(IFERROR(IFERROR(IFERROR(IFERROR(IFERROR(IFERROR(INDEX(Summer!G$10:G$999,MATCH($A93,Summer!$L$10:$L$999,0),1),INDEX('Cycle 1'!G$10:G$999,MATCH($A93,'Cycle 1'!$L$10:$L$999,0),1)),INDEX('Cycle 2'!G$10:G$999,MATCH($A93,'Cycle 2'!$L$10:$L$999,0),1)),INDEX('Cycle 3'!G$10:G$999,MATCH($A93,'Cycle 3'!$L$10:$L$999,0),1)),INDEX('Cycle 4'!G$10:G$999,MATCH($A93,'Cycle 4'!$L$10:$L$999,0),1)),INDEX('Cycle 5'!G$10:G$999,MATCH($A93,'Cycle 5'!$L$10:$L$999,0),1)),INDEX('Cycle 6'!G$10:G$999,MATCH($A93,'Cycle 6'!$L$10:$L$999,0),1)),INDEX('Cycle 7'!G$10:G$999,MATCH($A93,'Cycle 7'!$L$10:$L$999,0),1)),INDEX('Cycle 8'!G$10:G$999,MATCH($A93,'Cycle 8'!$L$10:$L$999,0),1)),INDEX('Cycle 9'!G$10:G$999,MATCH($A93,'Cycle 9'!$L$10:$L$999,0),1)),INDEX('Cycle 10'!G$10:G$999,MATCH($A93,'Cycle 10'!$L$10:$L$999,0),1)),INDEX('Cycle 11'!G$10:G$999,MATCH($A93,'Cycle 11'!$L$10:$L$999,0),1)),""))</f>
        <v/>
      </c>
      <c r="I93">
        <f>IFERROR(IF(C93="",MAX(I$1:I92),IF(ROW(C$2)=ROW(C93),1,IF(ISERROR(VLOOKUP(C93,C$2:C92,1,FALSE)),MAX(I$1:I92)+1,MAX(I$1:I92)))),"")</f>
        <v>0</v>
      </c>
      <c r="J93" t="str">
        <f t="shared" si="9"/>
        <v/>
      </c>
      <c r="K93" t="str">
        <f t="shared" si="13"/>
        <v/>
      </c>
      <c r="L93" t="str">
        <f t="shared" si="13"/>
        <v/>
      </c>
      <c r="M93" t="str">
        <f t="shared" si="13"/>
        <v/>
      </c>
      <c r="N93" t="str">
        <f t="shared" si="13"/>
        <v/>
      </c>
      <c r="O93" t="str">
        <f t="shared" si="13"/>
        <v/>
      </c>
      <c r="P93" t="str">
        <f t="shared" si="13"/>
        <v/>
      </c>
      <c r="Q93" t="str">
        <f t="shared" si="13"/>
        <v/>
      </c>
      <c r="R93" t="str">
        <f t="shared" si="13"/>
        <v/>
      </c>
      <c r="S93" t="str">
        <f t="shared" si="13"/>
        <v/>
      </c>
      <c r="T93" t="str">
        <f t="shared" si="13"/>
        <v/>
      </c>
      <c r="U93" t="str">
        <f t="shared" si="13"/>
        <v/>
      </c>
      <c r="V93" t="str">
        <f t="shared" si="13"/>
        <v/>
      </c>
      <c r="W93" t="str">
        <f t="shared" si="10"/>
        <v/>
      </c>
      <c r="X93">
        <f>IF(OR(H93="No",H93=""),0,IF(COUNTIFS(H$2:H93,"Yes",C$2:C93,C93)&gt;1,0,COUNTIFS(H$2:H93,"Yes",C$2:C93,C93)))+IF(X92=$X$1,0,X92)</f>
        <v>0</v>
      </c>
    </row>
    <row r="94" spans="1:24" x14ac:dyDescent="0.3">
      <c r="A94">
        <f>ROWS($A$2:$A94)</f>
        <v>93</v>
      </c>
      <c r="B94" t="str">
        <f>IF(ISERROR(VLOOKUP(A94,Summer!L$11:L$500,1,FALSE)),IF(ISERROR(VLOOKUP(A94,'Cycle 1'!L$11:L$500,1,FALSE)),IF(ISERROR(VLOOKUP(A94,'Cycle 2'!L$11:L$500,1,FALSE)),IF(ISERROR(VLOOKUP(A94,'Cycle 3'!L$11:L$500,1,FALSE)),IF(ISERROR(VLOOKUP(A94,'Cycle 4'!L$11:L$500,1,FALSE)),IF(ISERROR(VLOOKUP(A94,'Cycle 5'!L$11:L$500,1,FALSE)),IF(ISERROR(VLOOKUP(A94,'Cycle 6'!L$11:L$500,1,FALSE)),IF(ISERROR(VLOOKUP(A94,'Cycle 7'!L$11:L$500,1,FALSE)),IF(ISERROR(VLOOKUP(A94,'Cycle 8'!L$11:L$500,1,FALSE)),IF(ISERROR(VLOOKUP(A94,'Cycle 9'!L$11:L$500,1,FALSE)),IF(ISERROR(VLOOKUP(A94,'Cycle 10'!L$11:L$500,1,FALSE)),IF(ISERROR(VLOOKUP(A94,'Cycle 11'!L$11:L$500,1,FALSE)),"","Cycle 11"),"Cycle 10"),"Cycle 9"),"Cycle 8"),"Cycle 7"),"Cycle 6"),"Cycle 5"),"Cycle 4"),"Cycle 3"),"Cycle 2"),"Cycle 1"),"Summer")</f>
        <v/>
      </c>
      <c r="C94" t="str">
        <f>IF(IFERROR(IFERROR(IFERROR(IFERROR(IFERROR(IFERROR(IFERROR(IFERROR(IFERROR(IFERROR(IFERROR(IFERROR(INDEX(Summer!B$10:B$999,MATCH($A94,Summer!$L$10:$L$999,0),1),INDEX('Cycle 1'!B$10:B$999,MATCH($A94,'Cycle 1'!$L$10:$L$999,0),1)),INDEX('Cycle 2'!B$10:B$999,MATCH($A94,'Cycle 2'!$L$10:$L$999,0),1)),INDEX('Cycle 3'!B$10:B$999,MATCH($A94,'Cycle 3'!$L$10:$L$999,0),1)),INDEX('Cycle 4'!B$10:B$999,MATCH($A94,'Cycle 4'!$L$10:$L$999,0),1)),INDEX('Cycle 5'!B$10:B$999,MATCH($A94,'Cycle 5'!$L$10:$L$999,0),1)),INDEX('Cycle 6'!B$10:B$999,MATCH($A94,'Cycle 6'!$L$10:$L$999,0),1)),INDEX('Cycle 7'!B$10:B$999,MATCH($A94,'Cycle 7'!$L$10:$L$999,0),1)),INDEX('Cycle 8'!B$10:B$999,MATCH($A94,'Cycle 8'!$L$10:$L$999,0),1)),INDEX('Cycle 9'!B$10:B$999,MATCH($A94,'Cycle 9'!$L$10:$L$999,0),1)),INDEX('Cycle 10'!B$10:B$999,MATCH($A94,'Cycle 10'!$L$10:$L$999,0),1)),INDEX('Cycle 11'!B$10:B$999,MATCH($A94,'Cycle 11'!$L$10:$L$999,0),1)),"")="","",IFERROR(IFERROR(IFERROR(IFERROR(IFERROR(IFERROR(IFERROR(IFERROR(IFERROR(IFERROR(IFERROR(IFERROR(INDEX(Summer!B$10:B$999,MATCH($A94,Summer!$L$10:$L$999,0),1),INDEX('Cycle 1'!B$10:B$999,MATCH($A94,'Cycle 1'!$L$10:$L$999,0),1)),INDEX('Cycle 2'!B$10:B$999,MATCH($A94,'Cycle 2'!$L$10:$L$999,0),1)),INDEX('Cycle 3'!B$10:B$999,MATCH($A94,'Cycle 3'!$L$10:$L$999,0),1)),INDEX('Cycle 4'!B$10:B$999,MATCH($A94,'Cycle 4'!$L$10:$L$999,0),1)),INDEX('Cycle 5'!B$10:B$999,MATCH($A94,'Cycle 5'!$L$10:$L$999,0),1)),INDEX('Cycle 6'!B$10:B$999,MATCH($A94,'Cycle 6'!$L$10:$L$999,0),1)),INDEX('Cycle 7'!B$10:B$999,MATCH($A94,'Cycle 7'!$L$10:$L$999,0),1)),INDEX('Cycle 8'!B$10:B$999,MATCH($A94,'Cycle 8'!$L$10:$L$999,0),1)),INDEX('Cycle 9'!B$10:B$999,MATCH($A94,'Cycle 9'!$L$10:$L$999,0),1)),INDEX('Cycle 10'!B$10:B$999,MATCH($A94,'Cycle 10'!$L$10:$L$999,0),1)),INDEX('Cycle 11'!B$10:B$999,MATCH($A94,'Cycle 11'!$L$10:$L$999,0),1)),""))</f>
        <v/>
      </c>
      <c r="D94" t="str">
        <f>IF(IFERROR(IFERROR(IFERROR(IFERROR(IFERROR(IFERROR(IFERROR(IFERROR(IFERROR(IFERROR(IFERROR(IFERROR(INDEX(Summer!C$10:C$999,MATCH($A94,Summer!$L$10:$L$999,0),1),INDEX('Cycle 1'!C$10:C$999,MATCH($A94,'Cycle 1'!$L$10:$L$999,0),1)),INDEX('Cycle 2'!C$10:C$999,MATCH($A94,'Cycle 2'!$L$10:$L$999,0),1)),INDEX('Cycle 3'!C$10:C$999,MATCH($A94,'Cycle 3'!$L$10:$L$999,0),1)),INDEX('Cycle 4'!C$10:C$999,MATCH($A94,'Cycle 4'!$L$10:$L$999,0),1)),INDEX('Cycle 5'!C$10:C$999,MATCH($A94,'Cycle 5'!$L$10:$L$999,0),1)),INDEX('Cycle 6'!C$10:C$999,MATCH($A94,'Cycle 6'!$L$10:$L$999,0),1)),INDEX('Cycle 7'!C$10:C$999,MATCH($A94,'Cycle 7'!$L$10:$L$999,0),1)),INDEX('Cycle 8'!C$10:C$999,MATCH($A94,'Cycle 8'!$L$10:$L$999,0),1)),INDEX('Cycle 9'!C$10:C$999,MATCH($A94,'Cycle 9'!$L$10:$L$999,0),1)),INDEX('Cycle 10'!C$10:C$999,MATCH($A94,'Cycle 10'!$L$10:$L$999,0),1)),INDEX('Cycle 11'!C$10:C$999,MATCH($A94,'Cycle 11'!$L$10:$L$999,0),1)),"")="","",IFERROR(IFERROR(IFERROR(IFERROR(IFERROR(IFERROR(IFERROR(IFERROR(IFERROR(IFERROR(IFERROR(IFERROR(INDEX(Summer!C$10:C$999,MATCH($A94,Summer!$L$10:$L$999,0),1),INDEX('Cycle 1'!C$10:C$999,MATCH($A94,'Cycle 1'!$L$10:$L$999,0),1)),INDEX('Cycle 2'!C$10:C$999,MATCH($A94,'Cycle 2'!$L$10:$L$999,0),1)),INDEX('Cycle 3'!C$10:C$999,MATCH($A94,'Cycle 3'!$L$10:$L$999,0),1)),INDEX('Cycle 4'!C$10:C$999,MATCH($A94,'Cycle 4'!$L$10:$L$999,0),1)),INDEX('Cycle 5'!C$10:C$999,MATCH($A94,'Cycle 5'!$L$10:$L$999,0),1)),INDEX('Cycle 6'!C$10:C$999,MATCH($A94,'Cycle 6'!$L$10:$L$999,0),1)),INDEX('Cycle 7'!C$10:C$999,MATCH($A94,'Cycle 7'!$L$10:$L$999,0),1)),INDEX('Cycle 8'!C$10:C$999,MATCH($A94,'Cycle 8'!$L$10:$L$999,0),1)),INDEX('Cycle 9'!C$10:C$999,MATCH($A94,'Cycle 9'!$L$10:$L$999,0),1)),INDEX('Cycle 10'!C$10:C$999,MATCH($A94,'Cycle 10'!$L$10:$L$999,0),1)),INDEX('Cycle 11'!C$10:C$999,MATCH($A94,'Cycle 11'!$L$10:$L$999,0),1)),""))</f>
        <v/>
      </c>
      <c r="E94" t="str">
        <f>IF(IFERROR(IFERROR(IFERROR(IFERROR(IFERROR(IFERROR(IFERROR(IFERROR(IFERROR(IFERROR(IFERROR(IFERROR(INDEX(Summer!D$10:D$999,MATCH($A94,Summer!$L$10:$L$999,0),1),INDEX('Cycle 1'!D$10:D$999,MATCH($A94,'Cycle 1'!$L$10:$L$999,0),1)),INDEX('Cycle 2'!D$10:D$999,MATCH($A94,'Cycle 2'!$L$10:$L$999,0),1)),INDEX('Cycle 3'!D$10:D$999,MATCH($A94,'Cycle 3'!$L$10:$L$999,0),1)),INDEX('Cycle 4'!D$10:D$999,MATCH($A94,'Cycle 4'!$L$10:$L$999,0),1)),INDEX('Cycle 5'!D$10:D$999,MATCH($A94,'Cycle 5'!$L$10:$L$999,0),1)),INDEX('Cycle 6'!D$10:D$999,MATCH($A94,'Cycle 6'!$L$10:$L$999,0),1)),INDEX('Cycle 7'!D$10:D$999,MATCH($A94,'Cycle 7'!$L$10:$L$999,0),1)),INDEX('Cycle 8'!D$10:D$999,MATCH($A94,'Cycle 8'!$L$10:$L$999,0),1)),INDEX('Cycle 9'!D$10:D$999,MATCH($A94,'Cycle 9'!$L$10:$L$999,0),1)),INDEX('Cycle 10'!D$10:D$999,MATCH($A94,'Cycle 10'!$L$10:$L$999,0),1)),INDEX('Cycle 11'!D$10:D$999,MATCH($A94,'Cycle 11'!$L$10:$L$999,0),1)),"")="","",IFERROR(IFERROR(IFERROR(IFERROR(IFERROR(IFERROR(IFERROR(IFERROR(IFERROR(IFERROR(IFERROR(IFERROR(INDEX(Summer!D$10:D$999,MATCH($A94,Summer!$L$10:$L$999,0),1),INDEX('Cycle 1'!D$10:D$999,MATCH($A94,'Cycle 1'!$L$10:$L$999,0),1)),INDEX('Cycle 2'!D$10:D$999,MATCH($A94,'Cycle 2'!$L$10:$L$999,0),1)),INDEX('Cycle 3'!D$10:D$999,MATCH($A94,'Cycle 3'!$L$10:$L$999,0),1)),INDEX('Cycle 4'!D$10:D$999,MATCH($A94,'Cycle 4'!$L$10:$L$999,0),1)),INDEX('Cycle 5'!D$10:D$999,MATCH($A94,'Cycle 5'!$L$10:$L$999,0),1)),INDEX('Cycle 6'!D$10:D$999,MATCH($A94,'Cycle 6'!$L$10:$L$999,0),1)),INDEX('Cycle 7'!D$10:D$999,MATCH($A94,'Cycle 7'!$L$10:$L$999,0),1)),INDEX('Cycle 8'!D$10:D$999,MATCH($A94,'Cycle 8'!$L$10:$L$999,0),1)),INDEX('Cycle 9'!D$10:D$999,MATCH($A94,'Cycle 9'!$L$10:$L$999,0),1)),INDEX('Cycle 10'!D$10:D$999,MATCH($A94,'Cycle 10'!$L$10:$L$999,0),1)),INDEX('Cycle 11'!D$10:D$999,MATCH($A94,'Cycle 11'!$L$10:$L$999,0),1)),""))</f>
        <v/>
      </c>
      <c r="F94" t="str">
        <f>IF(IFERROR(IFERROR(IFERROR(IFERROR(IFERROR(IFERROR(IFERROR(IFERROR(IFERROR(IFERROR(IFERROR(IFERROR(INDEX(Summer!E$10:E$999,MATCH($A94,Summer!$L$10:$L$999,0),1),INDEX('Cycle 1'!E$10:E$999,MATCH($A94,'Cycle 1'!$L$10:$L$999,0),1)),INDEX('Cycle 2'!E$10:E$999,MATCH($A94,'Cycle 2'!$L$10:$L$999,0),1)),INDEX('Cycle 3'!E$10:E$999,MATCH($A94,'Cycle 3'!$L$10:$L$999,0),1)),INDEX('Cycle 4'!E$10:E$999,MATCH($A94,'Cycle 4'!$L$10:$L$999,0),1)),INDEX('Cycle 5'!E$10:E$999,MATCH($A94,'Cycle 5'!$L$10:$L$999,0),1)),INDEX('Cycle 6'!E$10:E$999,MATCH($A94,'Cycle 6'!$L$10:$L$999,0),1)),INDEX('Cycle 7'!E$10:E$999,MATCH($A94,'Cycle 7'!$L$10:$L$999,0),1)),INDEX('Cycle 8'!E$10:E$999,MATCH($A94,'Cycle 8'!$L$10:$L$999,0),1)),INDEX('Cycle 9'!E$10:E$999,MATCH($A94,'Cycle 9'!$L$10:$L$999,0),1)),INDEX('Cycle 10'!E$10:E$999,MATCH($A94,'Cycle 10'!$L$10:$L$999,0),1)),INDEX('Cycle 11'!E$10:E$999,MATCH($A94,'Cycle 11'!$L$10:$L$999,0),1)),"")="","",IFERROR(IFERROR(IFERROR(IFERROR(IFERROR(IFERROR(IFERROR(IFERROR(IFERROR(IFERROR(IFERROR(IFERROR(INDEX(Summer!E$10:E$999,MATCH($A94,Summer!$L$10:$L$999,0),1),INDEX('Cycle 1'!E$10:E$999,MATCH($A94,'Cycle 1'!$L$10:$L$999,0),1)),INDEX('Cycle 2'!E$10:E$999,MATCH($A94,'Cycle 2'!$L$10:$L$999,0),1)),INDEX('Cycle 3'!E$10:E$999,MATCH($A94,'Cycle 3'!$L$10:$L$999,0),1)),INDEX('Cycle 4'!E$10:E$999,MATCH($A94,'Cycle 4'!$L$10:$L$999,0),1)),INDEX('Cycle 5'!E$10:E$999,MATCH($A94,'Cycle 5'!$L$10:$L$999,0),1)),INDEX('Cycle 6'!E$10:E$999,MATCH($A94,'Cycle 6'!$L$10:$L$999,0),1)),INDEX('Cycle 7'!E$10:E$999,MATCH($A94,'Cycle 7'!$L$10:$L$999,0),1)),INDEX('Cycle 8'!E$10:E$999,MATCH($A94,'Cycle 8'!$L$10:$L$999,0),1)),INDEX('Cycle 9'!E$10:E$999,MATCH($A94,'Cycle 9'!$L$10:$L$999,0),1)),INDEX('Cycle 10'!E$10:E$999,MATCH($A94,'Cycle 10'!$L$10:$L$999,0),1)),INDEX('Cycle 11'!E$10:E$999,MATCH($A94,'Cycle 11'!$L$10:$L$999,0),1)),""))</f>
        <v/>
      </c>
      <c r="G94" t="str">
        <f>IF(IFERROR(IFERROR(IFERROR(IFERROR(IFERROR(IFERROR(IFERROR(IFERROR(IFERROR(IFERROR(IFERROR(IFERROR(INDEX(Summer!F$10:F$999,MATCH($A94,Summer!$L$10:$L$999,0),1),INDEX('Cycle 1'!F$10:F$999,MATCH($A94,'Cycle 1'!$L$10:$L$999,0),1)),INDEX('Cycle 2'!F$10:F$999,MATCH($A94,'Cycle 2'!$L$10:$L$999,0),1)),INDEX('Cycle 3'!F$10:F$999,MATCH($A94,'Cycle 3'!$L$10:$L$999,0),1)),INDEX('Cycle 4'!F$10:F$999,MATCH($A94,'Cycle 4'!$L$10:$L$999,0),1)),INDEX('Cycle 5'!F$10:F$999,MATCH($A94,'Cycle 5'!$L$10:$L$999,0),1)),INDEX('Cycle 6'!F$10:F$999,MATCH($A94,'Cycle 6'!$L$10:$L$999,0),1)),INDEX('Cycle 7'!F$10:F$999,MATCH($A94,'Cycle 7'!$L$10:$L$999,0),1)),INDEX('Cycle 8'!F$10:F$999,MATCH($A94,'Cycle 8'!$L$10:$L$999,0),1)),INDEX('Cycle 9'!F$10:F$999,MATCH($A94,'Cycle 9'!$L$10:$L$999,0),1)),INDEX('Cycle 10'!F$10:F$999,MATCH($A94,'Cycle 10'!$L$10:$L$999,0),1)),INDEX('Cycle 11'!F$10:F$999,MATCH($A94,'Cycle 11'!$L$10:$L$999,0),1)),"")="","",IFERROR(IFERROR(IFERROR(IFERROR(IFERROR(IFERROR(IFERROR(IFERROR(IFERROR(IFERROR(IFERROR(IFERROR(INDEX(Summer!F$10:F$999,MATCH($A94,Summer!$L$10:$L$999,0),1),INDEX('Cycle 1'!F$10:F$999,MATCH($A94,'Cycle 1'!$L$10:$L$999,0),1)),INDEX('Cycle 2'!F$10:F$999,MATCH($A94,'Cycle 2'!$L$10:$L$999,0),1)),INDEX('Cycle 3'!F$10:F$999,MATCH($A94,'Cycle 3'!$L$10:$L$999,0),1)),INDEX('Cycle 4'!F$10:F$999,MATCH($A94,'Cycle 4'!$L$10:$L$999,0),1)),INDEX('Cycle 5'!F$10:F$999,MATCH($A94,'Cycle 5'!$L$10:$L$999,0),1)),INDEX('Cycle 6'!F$10:F$999,MATCH($A94,'Cycle 6'!$L$10:$L$999,0),1)),INDEX('Cycle 7'!F$10:F$999,MATCH($A94,'Cycle 7'!$L$10:$L$999,0),1)),INDEX('Cycle 8'!F$10:F$999,MATCH($A94,'Cycle 8'!$L$10:$L$999,0),1)),INDEX('Cycle 9'!F$10:F$999,MATCH($A94,'Cycle 9'!$L$10:$L$999,0),1)),INDEX('Cycle 10'!F$10:F$999,MATCH($A94,'Cycle 10'!$L$10:$L$999,0),1)),INDEX('Cycle 11'!F$10:F$999,MATCH($A94,'Cycle 11'!$L$10:$L$999,0),1)),""))</f>
        <v/>
      </c>
      <c r="H94" t="str">
        <f>IF(IFERROR(IFERROR(IFERROR(IFERROR(IFERROR(IFERROR(IFERROR(IFERROR(IFERROR(IFERROR(IFERROR(IFERROR(INDEX(Summer!G$10:G$999,MATCH($A94,Summer!$L$10:$L$999,0),1),INDEX('Cycle 1'!G$10:G$999,MATCH($A94,'Cycle 1'!$L$10:$L$999,0),1)),INDEX('Cycle 2'!G$10:G$999,MATCH($A94,'Cycle 2'!$L$10:$L$999,0),1)),INDEX('Cycle 3'!G$10:G$999,MATCH($A94,'Cycle 3'!$L$10:$L$999,0),1)),INDEX('Cycle 4'!G$10:G$999,MATCH($A94,'Cycle 4'!$L$10:$L$999,0),1)),INDEX('Cycle 5'!G$10:G$999,MATCH($A94,'Cycle 5'!$L$10:$L$999,0),1)),INDEX('Cycle 6'!G$10:G$999,MATCH($A94,'Cycle 6'!$L$10:$L$999,0),1)),INDEX('Cycle 7'!G$10:G$999,MATCH($A94,'Cycle 7'!$L$10:$L$999,0),1)),INDEX('Cycle 8'!G$10:G$999,MATCH($A94,'Cycle 8'!$L$10:$L$999,0),1)),INDEX('Cycle 9'!G$10:G$999,MATCH($A94,'Cycle 9'!$L$10:$L$999,0),1)),INDEX('Cycle 10'!G$10:G$999,MATCH($A94,'Cycle 10'!$L$10:$L$999,0),1)),INDEX('Cycle 11'!G$10:G$999,MATCH($A94,'Cycle 11'!$L$10:$L$999,0),1)),"")="","",IFERROR(IFERROR(IFERROR(IFERROR(IFERROR(IFERROR(IFERROR(IFERROR(IFERROR(IFERROR(IFERROR(IFERROR(INDEX(Summer!G$10:G$999,MATCH($A94,Summer!$L$10:$L$999,0),1),INDEX('Cycle 1'!G$10:G$999,MATCH($A94,'Cycle 1'!$L$10:$L$999,0),1)),INDEX('Cycle 2'!G$10:G$999,MATCH($A94,'Cycle 2'!$L$10:$L$999,0),1)),INDEX('Cycle 3'!G$10:G$999,MATCH($A94,'Cycle 3'!$L$10:$L$999,0),1)),INDEX('Cycle 4'!G$10:G$999,MATCH($A94,'Cycle 4'!$L$10:$L$999,0),1)),INDEX('Cycle 5'!G$10:G$999,MATCH($A94,'Cycle 5'!$L$10:$L$999,0),1)),INDEX('Cycle 6'!G$10:G$999,MATCH($A94,'Cycle 6'!$L$10:$L$999,0),1)),INDEX('Cycle 7'!G$10:G$999,MATCH($A94,'Cycle 7'!$L$10:$L$999,0),1)),INDEX('Cycle 8'!G$10:G$999,MATCH($A94,'Cycle 8'!$L$10:$L$999,0),1)),INDEX('Cycle 9'!G$10:G$999,MATCH($A94,'Cycle 9'!$L$10:$L$999,0),1)),INDEX('Cycle 10'!G$10:G$999,MATCH($A94,'Cycle 10'!$L$10:$L$999,0),1)),INDEX('Cycle 11'!G$10:G$999,MATCH($A94,'Cycle 11'!$L$10:$L$999,0),1)),""))</f>
        <v/>
      </c>
      <c r="I94">
        <f>IFERROR(IF(C94="",MAX(I$1:I93),IF(ROW(C$2)=ROW(C94),1,IF(ISERROR(VLOOKUP(C94,C$2:C93,1,FALSE)),MAX(I$1:I93)+1,MAX(I$1:I93)))),"")</f>
        <v>0</v>
      </c>
      <c r="J94" t="str">
        <f t="shared" si="9"/>
        <v/>
      </c>
      <c r="K94" t="str">
        <f t="shared" si="13"/>
        <v/>
      </c>
      <c r="L94" t="str">
        <f t="shared" si="13"/>
        <v/>
      </c>
      <c r="M94" t="str">
        <f t="shared" si="13"/>
        <v/>
      </c>
      <c r="N94" t="str">
        <f t="shared" si="13"/>
        <v/>
      </c>
      <c r="O94" t="str">
        <f t="shared" si="13"/>
        <v/>
      </c>
      <c r="P94" t="str">
        <f t="shared" si="13"/>
        <v/>
      </c>
      <c r="Q94" t="str">
        <f t="shared" si="13"/>
        <v/>
      </c>
      <c r="R94" t="str">
        <f t="shared" si="13"/>
        <v/>
      </c>
      <c r="S94" t="str">
        <f t="shared" si="13"/>
        <v/>
      </c>
      <c r="T94" t="str">
        <f t="shared" si="13"/>
        <v/>
      </c>
      <c r="U94" t="str">
        <f t="shared" si="13"/>
        <v/>
      </c>
      <c r="V94" t="str">
        <f t="shared" si="13"/>
        <v/>
      </c>
      <c r="W94" t="str">
        <f t="shared" si="10"/>
        <v/>
      </c>
      <c r="X94">
        <f>IF(OR(H94="No",H94=""),0,IF(COUNTIFS(H$2:H94,"Yes",C$2:C94,C94)&gt;1,0,COUNTIFS(H$2:H94,"Yes",C$2:C94,C94)))+IF(X93=$X$1,0,X93)</f>
        <v>0</v>
      </c>
    </row>
    <row r="95" spans="1:24" x14ac:dyDescent="0.3">
      <c r="A95">
        <f>ROWS($A$2:$A95)</f>
        <v>94</v>
      </c>
      <c r="B95" t="str">
        <f>IF(ISERROR(VLOOKUP(A95,Summer!L$11:L$500,1,FALSE)),IF(ISERROR(VLOOKUP(A95,'Cycle 1'!L$11:L$500,1,FALSE)),IF(ISERROR(VLOOKUP(A95,'Cycle 2'!L$11:L$500,1,FALSE)),IF(ISERROR(VLOOKUP(A95,'Cycle 3'!L$11:L$500,1,FALSE)),IF(ISERROR(VLOOKUP(A95,'Cycle 4'!L$11:L$500,1,FALSE)),IF(ISERROR(VLOOKUP(A95,'Cycle 5'!L$11:L$500,1,FALSE)),IF(ISERROR(VLOOKUP(A95,'Cycle 6'!L$11:L$500,1,FALSE)),IF(ISERROR(VLOOKUP(A95,'Cycle 7'!L$11:L$500,1,FALSE)),IF(ISERROR(VLOOKUP(A95,'Cycle 8'!L$11:L$500,1,FALSE)),IF(ISERROR(VLOOKUP(A95,'Cycle 9'!L$11:L$500,1,FALSE)),IF(ISERROR(VLOOKUP(A95,'Cycle 10'!L$11:L$500,1,FALSE)),IF(ISERROR(VLOOKUP(A95,'Cycle 11'!L$11:L$500,1,FALSE)),"","Cycle 11"),"Cycle 10"),"Cycle 9"),"Cycle 8"),"Cycle 7"),"Cycle 6"),"Cycle 5"),"Cycle 4"),"Cycle 3"),"Cycle 2"),"Cycle 1"),"Summer")</f>
        <v/>
      </c>
      <c r="C95" t="str">
        <f>IF(IFERROR(IFERROR(IFERROR(IFERROR(IFERROR(IFERROR(IFERROR(IFERROR(IFERROR(IFERROR(IFERROR(IFERROR(INDEX(Summer!B$10:B$999,MATCH($A95,Summer!$L$10:$L$999,0),1),INDEX('Cycle 1'!B$10:B$999,MATCH($A95,'Cycle 1'!$L$10:$L$999,0),1)),INDEX('Cycle 2'!B$10:B$999,MATCH($A95,'Cycle 2'!$L$10:$L$999,0),1)),INDEX('Cycle 3'!B$10:B$999,MATCH($A95,'Cycle 3'!$L$10:$L$999,0),1)),INDEX('Cycle 4'!B$10:B$999,MATCH($A95,'Cycle 4'!$L$10:$L$999,0),1)),INDEX('Cycle 5'!B$10:B$999,MATCH($A95,'Cycle 5'!$L$10:$L$999,0),1)),INDEX('Cycle 6'!B$10:B$999,MATCH($A95,'Cycle 6'!$L$10:$L$999,0),1)),INDEX('Cycle 7'!B$10:B$999,MATCH($A95,'Cycle 7'!$L$10:$L$999,0),1)),INDEX('Cycle 8'!B$10:B$999,MATCH($A95,'Cycle 8'!$L$10:$L$999,0),1)),INDEX('Cycle 9'!B$10:B$999,MATCH($A95,'Cycle 9'!$L$10:$L$999,0),1)),INDEX('Cycle 10'!B$10:B$999,MATCH($A95,'Cycle 10'!$L$10:$L$999,0),1)),INDEX('Cycle 11'!B$10:B$999,MATCH($A95,'Cycle 11'!$L$10:$L$999,0),1)),"")="","",IFERROR(IFERROR(IFERROR(IFERROR(IFERROR(IFERROR(IFERROR(IFERROR(IFERROR(IFERROR(IFERROR(IFERROR(INDEX(Summer!B$10:B$999,MATCH($A95,Summer!$L$10:$L$999,0),1),INDEX('Cycle 1'!B$10:B$999,MATCH($A95,'Cycle 1'!$L$10:$L$999,0),1)),INDEX('Cycle 2'!B$10:B$999,MATCH($A95,'Cycle 2'!$L$10:$L$999,0),1)),INDEX('Cycle 3'!B$10:B$999,MATCH($A95,'Cycle 3'!$L$10:$L$999,0),1)),INDEX('Cycle 4'!B$10:B$999,MATCH($A95,'Cycle 4'!$L$10:$L$999,0),1)),INDEX('Cycle 5'!B$10:B$999,MATCH($A95,'Cycle 5'!$L$10:$L$999,0),1)),INDEX('Cycle 6'!B$10:B$999,MATCH($A95,'Cycle 6'!$L$10:$L$999,0),1)),INDEX('Cycle 7'!B$10:B$999,MATCH($A95,'Cycle 7'!$L$10:$L$999,0),1)),INDEX('Cycle 8'!B$10:B$999,MATCH($A95,'Cycle 8'!$L$10:$L$999,0),1)),INDEX('Cycle 9'!B$10:B$999,MATCH($A95,'Cycle 9'!$L$10:$L$999,0),1)),INDEX('Cycle 10'!B$10:B$999,MATCH($A95,'Cycle 10'!$L$10:$L$999,0),1)),INDEX('Cycle 11'!B$10:B$999,MATCH($A95,'Cycle 11'!$L$10:$L$999,0),1)),""))</f>
        <v/>
      </c>
      <c r="D95" t="str">
        <f>IF(IFERROR(IFERROR(IFERROR(IFERROR(IFERROR(IFERROR(IFERROR(IFERROR(IFERROR(IFERROR(IFERROR(IFERROR(INDEX(Summer!C$10:C$999,MATCH($A95,Summer!$L$10:$L$999,0),1),INDEX('Cycle 1'!C$10:C$999,MATCH($A95,'Cycle 1'!$L$10:$L$999,0),1)),INDEX('Cycle 2'!C$10:C$999,MATCH($A95,'Cycle 2'!$L$10:$L$999,0),1)),INDEX('Cycle 3'!C$10:C$999,MATCH($A95,'Cycle 3'!$L$10:$L$999,0),1)),INDEX('Cycle 4'!C$10:C$999,MATCH($A95,'Cycle 4'!$L$10:$L$999,0),1)),INDEX('Cycle 5'!C$10:C$999,MATCH($A95,'Cycle 5'!$L$10:$L$999,0),1)),INDEX('Cycle 6'!C$10:C$999,MATCH($A95,'Cycle 6'!$L$10:$L$999,0),1)),INDEX('Cycle 7'!C$10:C$999,MATCH($A95,'Cycle 7'!$L$10:$L$999,0),1)),INDEX('Cycle 8'!C$10:C$999,MATCH($A95,'Cycle 8'!$L$10:$L$999,0),1)),INDEX('Cycle 9'!C$10:C$999,MATCH($A95,'Cycle 9'!$L$10:$L$999,0),1)),INDEX('Cycle 10'!C$10:C$999,MATCH($A95,'Cycle 10'!$L$10:$L$999,0),1)),INDEX('Cycle 11'!C$10:C$999,MATCH($A95,'Cycle 11'!$L$10:$L$999,0),1)),"")="","",IFERROR(IFERROR(IFERROR(IFERROR(IFERROR(IFERROR(IFERROR(IFERROR(IFERROR(IFERROR(IFERROR(IFERROR(INDEX(Summer!C$10:C$999,MATCH($A95,Summer!$L$10:$L$999,0),1),INDEX('Cycle 1'!C$10:C$999,MATCH($A95,'Cycle 1'!$L$10:$L$999,0),1)),INDEX('Cycle 2'!C$10:C$999,MATCH($A95,'Cycle 2'!$L$10:$L$999,0),1)),INDEX('Cycle 3'!C$10:C$999,MATCH($A95,'Cycle 3'!$L$10:$L$999,0),1)),INDEX('Cycle 4'!C$10:C$999,MATCH($A95,'Cycle 4'!$L$10:$L$999,0),1)),INDEX('Cycle 5'!C$10:C$999,MATCH($A95,'Cycle 5'!$L$10:$L$999,0),1)),INDEX('Cycle 6'!C$10:C$999,MATCH($A95,'Cycle 6'!$L$10:$L$999,0),1)),INDEX('Cycle 7'!C$10:C$999,MATCH($A95,'Cycle 7'!$L$10:$L$999,0),1)),INDEX('Cycle 8'!C$10:C$999,MATCH($A95,'Cycle 8'!$L$10:$L$999,0),1)),INDEX('Cycle 9'!C$10:C$999,MATCH($A95,'Cycle 9'!$L$10:$L$999,0),1)),INDEX('Cycle 10'!C$10:C$999,MATCH($A95,'Cycle 10'!$L$10:$L$999,0),1)),INDEX('Cycle 11'!C$10:C$999,MATCH($A95,'Cycle 11'!$L$10:$L$999,0),1)),""))</f>
        <v/>
      </c>
      <c r="E95" t="str">
        <f>IF(IFERROR(IFERROR(IFERROR(IFERROR(IFERROR(IFERROR(IFERROR(IFERROR(IFERROR(IFERROR(IFERROR(IFERROR(INDEX(Summer!D$10:D$999,MATCH($A95,Summer!$L$10:$L$999,0),1),INDEX('Cycle 1'!D$10:D$999,MATCH($A95,'Cycle 1'!$L$10:$L$999,0),1)),INDEX('Cycle 2'!D$10:D$999,MATCH($A95,'Cycle 2'!$L$10:$L$999,0),1)),INDEX('Cycle 3'!D$10:D$999,MATCH($A95,'Cycle 3'!$L$10:$L$999,0),1)),INDEX('Cycle 4'!D$10:D$999,MATCH($A95,'Cycle 4'!$L$10:$L$999,0),1)),INDEX('Cycle 5'!D$10:D$999,MATCH($A95,'Cycle 5'!$L$10:$L$999,0),1)),INDEX('Cycle 6'!D$10:D$999,MATCH($A95,'Cycle 6'!$L$10:$L$999,0),1)),INDEX('Cycle 7'!D$10:D$999,MATCH($A95,'Cycle 7'!$L$10:$L$999,0),1)),INDEX('Cycle 8'!D$10:D$999,MATCH($A95,'Cycle 8'!$L$10:$L$999,0),1)),INDEX('Cycle 9'!D$10:D$999,MATCH($A95,'Cycle 9'!$L$10:$L$999,0),1)),INDEX('Cycle 10'!D$10:D$999,MATCH($A95,'Cycle 10'!$L$10:$L$999,0),1)),INDEX('Cycle 11'!D$10:D$999,MATCH($A95,'Cycle 11'!$L$10:$L$999,0),1)),"")="","",IFERROR(IFERROR(IFERROR(IFERROR(IFERROR(IFERROR(IFERROR(IFERROR(IFERROR(IFERROR(IFERROR(IFERROR(INDEX(Summer!D$10:D$999,MATCH($A95,Summer!$L$10:$L$999,0),1),INDEX('Cycle 1'!D$10:D$999,MATCH($A95,'Cycle 1'!$L$10:$L$999,0),1)),INDEX('Cycle 2'!D$10:D$999,MATCH($A95,'Cycle 2'!$L$10:$L$999,0),1)),INDEX('Cycle 3'!D$10:D$999,MATCH($A95,'Cycle 3'!$L$10:$L$999,0),1)),INDEX('Cycle 4'!D$10:D$999,MATCH($A95,'Cycle 4'!$L$10:$L$999,0),1)),INDEX('Cycle 5'!D$10:D$999,MATCH($A95,'Cycle 5'!$L$10:$L$999,0),1)),INDEX('Cycle 6'!D$10:D$999,MATCH($A95,'Cycle 6'!$L$10:$L$999,0),1)),INDEX('Cycle 7'!D$10:D$999,MATCH($A95,'Cycle 7'!$L$10:$L$999,0),1)),INDEX('Cycle 8'!D$10:D$999,MATCH($A95,'Cycle 8'!$L$10:$L$999,0),1)),INDEX('Cycle 9'!D$10:D$999,MATCH($A95,'Cycle 9'!$L$10:$L$999,0),1)),INDEX('Cycle 10'!D$10:D$999,MATCH($A95,'Cycle 10'!$L$10:$L$999,0),1)),INDEX('Cycle 11'!D$10:D$999,MATCH($A95,'Cycle 11'!$L$10:$L$999,0),1)),""))</f>
        <v/>
      </c>
      <c r="F95" t="str">
        <f>IF(IFERROR(IFERROR(IFERROR(IFERROR(IFERROR(IFERROR(IFERROR(IFERROR(IFERROR(IFERROR(IFERROR(IFERROR(INDEX(Summer!E$10:E$999,MATCH($A95,Summer!$L$10:$L$999,0),1),INDEX('Cycle 1'!E$10:E$999,MATCH($A95,'Cycle 1'!$L$10:$L$999,0),1)),INDEX('Cycle 2'!E$10:E$999,MATCH($A95,'Cycle 2'!$L$10:$L$999,0),1)),INDEX('Cycle 3'!E$10:E$999,MATCH($A95,'Cycle 3'!$L$10:$L$999,0),1)),INDEX('Cycle 4'!E$10:E$999,MATCH($A95,'Cycle 4'!$L$10:$L$999,0),1)),INDEX('Cycle 5'!E$10:E$999,MATCH($A95,'Cycle 5'!$L$10:$L$999,0),1)),INDEX('Cycle 6'!E$10:E$999,MATCH($A95,'Cycle 6'!$L$10:$L$999,0),1)),INDEX('Cycle 7'!E$10:E$999,MATCH($A95,'Cycle 7'!$L$10:$L$999,0),1)),INDEX('Cycle 8'!E$10:E$999,MATCH($A95,'Cycle 8'!$L$10:$L$999,0),1)),INDEX('Cycle 9'!E$10:E$999,MATCH($A95,'Cycle 9'!$L$10:$L$999,0),1)),INDEX('Cycle 10'!E$10:E$999,MATCH($A95,'Cycle 10'!$L$10:$L$999,0),1)),INDEX('Cycle 11'!E$10:E$999,MATCH($A95,'Cycle 11'!$L$10:$L$999,0),1)),"")="","",IFERROR(IFERROR(IFERROR(IFERROR(IFERROR(IFERROR(IFERROR(IFERROR(IFERROR(IFERROR(IFERROR(IFERROR(INDEX(Summer!E$10:E$999,MATCH($A95,Summer!$L$10:$L$999,0),1),INDEX('Cycle 1'!E$10:E$999,MATCH($A95,'Cycle 1'!$L$10:$L$999,0),1)),INDEX('Cycle 2'!E$10:E$999,MATCH($A95,'Cycle 2'!$L$10:$L$999,0),1)),INDEX('Cycle 3'!E$10:E$999,MATCH($A95,'Cycle 3'!$L$10:$L$999,0),1)),INDEX('Cycle 4'!E$10:E$999,MATCH($A95,'Cycle 4'!$L$10:$L$999,0),1)),INDEX('Cycle 5'!E$10:E$999,MATCH($A95,'Cycle 5'!$L$10:$L$999,0),1)),INDEX('Cycle 6'!E$10:E$999,MATCH($A95,'Cycle 6'!$L$10:$L$999,0),1)),INDEX('Cycle 7'!E$10:E$999,MATCH($A95,'Cycle 7'!$L$10:$L$999,0),1)),INDEX('Cycle 8'!E$10:E$999,MATCH($A95,'Cycle 8'!$L$10:$L$999,0),1)),INDEX('Cycle 9'!E$10:E$999,MATCH($A95,'Cycle 9'!$L$10:$L$999,0),1)),INDEX('Cycle 10'!E$10:E$999,MATCH($A95,'Cycle 10'!$L$10:$L$999,0),1)),INDEX('Cycle 11'!E$10:E$999,MATCH($A95,'Cycle 11'!$L$10:$L$999,0),1)),""))</f>
        <v/>
      </c>
      <c r="G95" t="str">
        <f>IF(IFERROR(IFERROR(IFERROR(IFERROR(IFERROR(IFERROR(IFERROR(IFERROR(IFERROR(IFERROR(IFERROR(IFERROR(INDEX(Summer!F$10:F$999,MATCH($A95,Summer!$L$10:$L$999,0),1),INDEX('Cycle 1'!F$10:F$999,MATCH($A95,'Cycle 1'!$L$10:$L$999,0),1)),INDEX('Cycle 2'!F$10:F$999,MATCH($A95,'Cycle 2'!$L$10:$L$999,0),1)),INDEX('Cycle 3'!F$10:F$999,MATCH($A95,'Cycle 3'!$L$10:$L$999,0),1)),INDEX('Cycle 4'!F$10:F$999,MATCH($A95,'Cycle 4'!$L$10:$L$999,0),1)),INDEX('Cycle 5'!F$10:F$999,MATCH($A95,'Cycle 5'!$L$10:$L$999,0),1)),INDEX('Cycle 6'!F$10:F$999,MATCH($A95,'Cycle 6'!$L$10:$L$999,0),1)),INDEX('Cycle 7'!F$10:F$999,MATCH($A95,'Cycle 7'!$L$10:$L$999,0),1)),INDEX('Cycle 8'!F$10:F$999,MATCH($A95,'Cycle 8'!$L$10:$L$999,0),1)),INDEX('Cycle 9'!F$10:F$999,MATCH($A95,'Cycle 9'!$L$10:$L$999,0),1)),INDEX('Cycle 10'!F$10:F$999,MATCH($A95,'Cycle 10'!$L$10:$L$999,0),1)),INDEX('Cycle 11'!F$10:F$999,MATCH($A95,'Cycle 11'!$L$10:$L$999,0),1)),"")="","",IFERROR(IFERROR(IFERROR(IFERROR(IFERROR(IFERROR(IFERROR(IFERROR(IFERROR(IFERROR(IFERROR(IFERROR(INDEX(Summer!F$10:F$999,MATCH($A95,Summer!$L$10:$L$999,0),1),INDEX('Cycle 1'!F$10:F$999,MATCH($A95,'Cycle 1'!$L$10:$L$999,0),1)),INDEX('Cycle 2'!F$10:F$999,MATCH($A95,'Cycle 2'!$L$10:$L$999,0),1)),INDEX('Cycle 3'!F$10:F$999,MATCH($A95,'Cycle 3'!$L$10:$L$999,0),1)),INDEX('Cycle 4'!F$10:F$999,MATCH($A95,'Cycle 4'!$L$10:$L$999,0),1)),INDEX('Cycle 5'!F$10:F$999,MATCH($A95,'Cycle 5'!$L$10:$L$999,0),1)),INDEX('Cycle 6'!F$10:F$999,MATCH($A95,'Cycle 6'!$L$10:$L$999,0),1)),INDEX('Cycle 7'!F$10:F$999,MATCH($A95,'Cycle 7'!$L$10:$L$999,0),1)),INDEX('Cycle 8'!F$10:F$999,MATCH($A95,'Cycle 8'!$L$10:$L$999,0),1)),INDEX('Cycle 9'!F$10:F$999,MATCH($A95,'Cycle 9'!$L$10:$L$999,0),1)),INDEX('Cycle 10'!F$10:F$999,MATCH($A95,'Cycle 10'!$L$10:$L$999,0),1)),INDEX('Cycle 11'!F$10:F$999,MATCH($A95,'Cycle 11'!$L$10:$L$999,0),1)),""))</f>
        <v/>
      </c>
      <c r="H95" t="str">
        <f>IF(IFERROR(IFERROR(IFERROR(IFERROR(IFERROR(IFERROR(IFERROR(IFERROR(IFERROR(IFERROR(IFERROR(IFERROR(INDEX(Summer!G$10:G$999,MATCH($A95,Summer!$L$10:$L$999,0),1),INDEX('Cycle 1'!G$10:G$999,MATCH($A95,'Cycle 1'!$L$10:$L$999,0),1)),INDEX('Cycle 2'!G$10:G$999,MATCH($A95,'Cycle 2'!$L$10:$L$999,0),1)),INDEX('Cycle 3'!G$10:G$999,MATCH($A95,'Cycle 3'!$L$10:$L$999,0),1)),INDEX('Cycle 4'!G$10:G$999,MATCH($A95,'Cycle 4'!$L$10:$L$999,0),1)),INDEX('Cycle 5'!G$10:G$999,MATCH($A95,'Cycle 5'!$L$10:$L$999,0),1)),INDEX('Cycle 6'!G$10:G$999,MATCH($A95,'Cycle 6'!$L$10:$L$999,0),1)),INDEX('Cycle 7'!G$10:G$999,MATCH($A95,'Cycle 7'!$L$10:$L$999,0),1)),INDEX('Cycle 8'!G$10:G$999,MATCH($A95,'Cycle 8'!$L$10:$L$999,0),1)),INDEX('Cycle 9'!G$10:G$999,MATCH($A95,'Cycle 9'!$L$10:$L$999,0),1)),INDEX('Cycle 10'!G$10:G$999,MATCH($A95,'Cycle 10'!$L$10:$L$999,0),1)),INDEX('Cycle 11'!G$10:G$999,MATCH($A95,'Cycle 11'!$L$10:$L$999,0),1)),"")="","",IFERROR(IFERROR(IFERROR(IFERROR(IFERROR(IFERROR(IFERROR(IFERROR(IFERROR(IFERROR(IFERROR(IFERROR(INDEX(Summer!G$10:G$999,MATCH($A95,Summer!$L$10:$L$999,0),1),INDEX('Cycle 1'!G$10:G$999,MATCH($A95,'Cycle 1'!$L$10:$L$999,0),1)),INDEX('Cycle 2'!G$10:G$999,MATCH($A95,'Cycle 2'!$L$10:$L$999,0),1)),INDEX('Cycle 3'!G$10:G$999,MATCH($A95,'Cycle 3'!$L$10:$L$999,0),1)),INDEX('Cycle 4'!G$10:G$999,MATCH($A95,'Cycle 4'!$L$10:$L$999,0),1)),INDEX('Cycle 5'!G$10:G$999,MATCH($A95,'Cycle 5'!$L$10:$L$999,0),1)),INDEX('Cycle 6'!G$10:G$999,MATCH($A95,'Cycle 6'!$L$10:$L$999,0),1)),INDEX('Cycle 7'!G$10:G$999,MATCH($A95,'Cycle 7'!$L$10:$L$999,0),1)),INDEX('Cycle 8'!G$10:G$999,MATCH($A95,'Cycle 8'!$L$10:$L$999,0),1)),INDEX('Cycle 9'!G$10:G$999,MATCH($A95,'Cycle 9'!$L$10:$L$999,0),1)),INDEX('Cycle 10'!G$10:G$999,MATCH($A95,'Cycle 10'!$L$10:$L$999,0),1)),INDEX('Cycle 11'!G$10:G$999,MATCH($A95,'Cycle 11'!$L$10:$L$999,0),1)),""))</f>
        <v/>
      </c>
      <c r="I95">
        <f>IFERROR(IF(C95="",MAX(I$1:I94),IF(ROW(C$2)=ROW(C95),1,IF(ISERROR(VLOOKUP(C95,C$2:C94,1,FALSE)),MAX(I$1:I94)+1,MAX(I$1:I94)))),"")</f>
        <v>0</v>
      </c>
      <c r="J95" t="str">
        <f t="shared" si="9"/>
        <v/>
      </c>
      <c r="K95" t="str">
        <f t="shared" si="13"/>
        <v/>
      </c>
      <c r="L95" t="str">
        <f t="shared" si="13"/>
        <v/>
      </c>
      <c r="M95" t="str">
        <f t="shared" si="13"/>
        <v/>
      </c>
      <c r="N95" t="str">
        <f t="shared" si="13"/>
        <v/>
      </c>
      <c r="O95" t="str">
        <f t="shared" si="13"/>
        <v/>
      </c>
      <c r="P95" t="str">
        <f t="shared" si="13"/>
        <v/>
      </c>
      <c r="Q95" t="str">
        <f t="shared" si="13"/>
        <v/>
      </c>
      <c r="R95" t="str">
        <f t="shared" si="13"/>
        <v/>
      </c>
      <c r="S95" t="str">
        <f t="shared" si="13"/>
        <v/>
      </c>
      <c r="T95" t="str">
        <f t="shared" si="13"/>
        <v/>
      </c>
      <c r="U95" t="str">
        <f t="shared" si="13"/>
        <v/>
      </c>
      <c r="V95" t="str">
        <f t="shared" si="13"/>
        <v/>
      </c>
      <c r="W95" t="str">
        <f t="shared" si="10"/>
        <v/>
      </c>
      <c r="X95">
        <f>IF(OR(H95="No",H95=""),0,IF(COUNTIFS(H$2:H95,"Yes",C$2:C95,C95)&gt;1,0,COUNTIFS(H$2:H95,"Yes",C$2:C95,C95)))+IF(X94=$X$1,0,X94)</f>
        <v>0</v>
      </c>
    </row>
    <row r="96" spans="1:24" x14ac:dyDescent="0.3">
      <c r="A96">
        <f>ROWS($A$2:$A96)</f>
        <v>95</v>
      </c>
      <c r="B96" t="str">
        <f>IF(ISERROR(VLOOKUP(A96,Summer!L$11:L$500,1,FALSE)),IF(ISERROR(VLOOKUP(A96,'Cycle 1'!L$11:L$500,1,FALSE)),IF(ISERROR(VLOOKUP(A96,'Cycle 2'!L$11:L$500,1,FALSE)),IF(ISERROR(VLOOKUP(A96,'Cycle 3'!L$11:L$500,1,FALSE)),IF(ISERROR(VLOOKUP(A96,'Cycle 4'!L$11:L$500,1,FALSE)),IF(ISERROR(VLOOKUP(A96,'Cycle 5'!L$11:L$500,1,FALSE)),IF(ISERROR(VLOOKUP(A96,'Cycle 6'!L$11:L$500,1,FALSE)),IF(ISERROR(VLOOKUP(A96,'Cycle 7'!L$11:L$500,1,FALSE)),IF(ISERROR(VLOOKUP(A96,'Cycle 8'!L$11:L$500,1,FALSE)),IF(ISERROR(VLOOKUP(A96,'Cycle 9'!L$11:L$500,1,FALSE)),IF(ISERROR(VLOOKUP(A96,'Cycle 10'!L$11:L$500,1,FALSE)),IF(ISERROR(VLOOKUP(A96,'Cycle 11'!L$11:L$500,1,FALSE)),"","Cycle 11"),"Cycle 10"),"Cycle 9"),"Cycle 8"),"Cycle 7"),"Cycle 6"),"Cycle 5"),"Cycle 4"),"Cycle 3"),"Cycle 2"),"Cycle 1"),"Summer")</f>
        <v/>
      </c>
      <c r="C96" t="str">
        <f>IF(IFERROR(IFERROR(IFERROR(IFERROR(IFERROR(IFERROR(IFERROR(IFERROR(IFERROR(IFERROR(IFERROR(IFERROR(INDEX(Summer!B$10:B$999,MATCH($A96,Summer!$L$10:$L$999,0),1),INDEX('Cycle 1'!B$10:B$999,MATCH($A96,'Cycle 1'!$L$10:$L$999,0),1)),INDEX('Cycle 2'!B$10:B$999,MATCH($A96,'Cycle 2'!$L$10:$L$999,0),1)),INDEX('Cycle 3'!B$10:B$999,MATCH($A96,'Cycle 3'!$L$10:$L$999,0),1)),INDEX('Cycle 4'!B$10:B$999,MATCH($A96,'Cycle 4'!$L$10:$L$999,0),1)),INDEX('Cycle 5'!B$10:B$999,MATCH($A96,'Cycle 5'!$L$10:$L$999,0),1)),INDEX('Cycle 6'!B$10:B$999,MATCH($A96,'Cycle 6'!$L$10:$L$999,0),1)),INDEX('Cycle 7'!B$10:B$999,MATCH($A96,'Cycle 7'!$L$10:$L$999,0),1)),INDEX('Cycle 8'!B$10:B$999,MATCH($A96,'Cycle 8'!$L$10:$L$999,0),1)),INDEX('Cycle 9'!B$10:B$999,MATCH($A96,'Cycle 9'!$L$10:$L$999,0),1)),INDEX('Cycle 10'!B$10:B$999,MATCH($A96,'Cycle 10'!$L$10:$L$999,0),1)),INDEX('Cycle 11'!B$10:B$999,MATCH($A96,'Cycle 11'!$L$10:$L$999,0),1)),"")="","",IFERROR(IFERROR(IFERROR(IFERROR(IFERROR(IFERROR(IFERROR(IFERROR(IFERROR(IFERROR(IFERROR(IFERROR(INDEX(Summer!B$10:B$999,MATCH($A96,Summer!$L$10:$L$999,0),1),INDEX('Cycle 1'!B$10:B$999,MATCH($A96,'Cycle 1'!$L$10:$L$999,0),1)),INDEX('Cycle 2'!B$10:B$999,MATCH($A96,'Cycle 2'!$L$10:$L$999,0),1)),INDEX('Cycle 3'!B$10:B$999,MATCH($A96,'Cycle 3'!$L$10:$L$999,0),1)),INDEX('Cycle 4'!B$10:B$999,MATCH($A96,'Cycle 4'!$L$10:$L$999,0),1)),INDEX('Cycle 5'!B$10:B$999,MATCH($A96,'Cycle 5'!$L$10:$L$999,0),1)),INDEX('Cycle 6'!B$10:B$999,MATCH($A96,'Cycle 6'!$L$10:$L$999,0),1)),INDEX('Cycle 7'!B$10:B$999,MATCH($A96,'Cycle 7'!$L$10:$L$999,0),1)),INDEX('Cycle 8'!B$10:B$999,MATCH($A96,'Cycle 8'!$L$10:$L$999,0),1)),INDEX('Cycle 9'!B$10:B$999,MATCH($A96,'Cycle 9'!$L$10:$L$999,0),1)),INDEX('Cycle 10'!B$10:B$999,MATCH($A96,'Cycle 10'!$L$10:$L$999,0),1)),INDEX('Cycle 11'!B$10:B$999,MATCH($A96,'Cycle 11'!$L$10:$L$999,0),1)),""))</f>
        <v/>
      </c>
      <c r="D96" t="str">
        <f>IF(IFERROR(IFERROR(IFERROR(IFERROR(IFERROR(IFERROR(IFERROR(IFERROR(IFERROR(IFERROR(IFERROR(IFERROR(INDEX(Summer!C$10:C$999,MATCH($A96,Summer!$L$10:$L$999,0),1),INDEX('Cycle 1'!C$10:C$999,MATCH($A96,'Cycle 1'!$L$10:$L$999,0),1)),INDEX('Cycle 2'!C$10:C$999,MATCH($A96,'Cycle 2'!$L$10:$L$999,0),1)),INDEX('Cycle 3'!C$10:C$999,MATCH($A96,'Cycle 3'!$L$10:$L$999,0),1)),INDEX('Cycle 4'!C$10:C$999,MATCH($A96,'Cycle 4'!$L$10:$L$999,0),1)),INDEX('Cycle 5'!C$10:C$999,MATCH($A96,'Cycle 5'!$L$10:$L$999,0),1)),INDEX('Cycle 6'!C$10:C$999,MATCH($A96,'Cycle 6'!$L$10:$L$999,0),1)),INDEX('Cycle 7'!C$10:C$999,MATCH($A96,'Cycle 7'!$L$10:$L$999,0),1)),INDEX('Cycle 8'!C$10:C$999,MATCH($A96,'Cycle 8'!$L$10:$L$999,0),1)),INDEX('Cycle 9'!C$10:C$999,MATCH($A96,'Cycle 9'!$L$10:$L$999,0),1)),INDEX('Cycle 10'!C$10:C$999,MATCH($A96,'Cycle 10'!$L$10:$L$999,0),1)),INDEX('Cycle 11'!C$10:C$999,MATCH($A96,'Cycle 11'!$L$10:$L$999,0),1)),"")="","",IFERROR(IFERROR(IFERROR(IFERROR(IFERROR(IFERROR(IFERROR(IFERROR(IFERROR(IFERROR(IFERROR(IFERROR(INDEX(Summer!C$10:C$999,MATCH($A96,Summer!$L$10:$L$999,0),1),INDEX('Cycle 1'!C$10:C$999,MATCH($A96,'Cycle 1'!$L$10:$L$999,0),1)),INDEX('Cycle 2'!C$10:C$999,MATCH($A96,'Cycle 2'!$L$10:$L$999,0),1)),INDEX('Cycle 3'!C$10:C$999,MATCH($A96,'Cycle 3'!$L$10:$L$999,0),1)),INDEX('Cycle 4'!C$10:C$999,MATCH($A96,'Cycle 4'!$L$10:$L$999,0),1)),INDEX('Cycle 5'!C$10:C$999,MATCH($A96,'Cycle 5'!$L$10:$L$999,0),1)),INDEX('Cycle 6'!C$10:C$999,MATCH($A96,'Cycle 6'!$L$10:$L$999,0),1)),INDEX('Cycle 7'!C$10:C$999,MATCH($A96,'Cycle 7'!$L$10:$L$999,0),1)),INDEX('Cycle 8'!C$10:C$999,MATCH($A96,'Cycle 8'!$L$10:$L$999,0),1)),INDEX('Cycle 9'!C$10:C$999,MATCH($A96,'Cycle 9'!$L$10:$L$999,0),1)),INDEX('Cycle 10'!C$10:C$999,MATCH($A96,'Cycle 10'!$L$10:$L$999,0),1)),INDEX('Cycle 11'!C$10:C$999,MATCH($A96,'Cycle 11'!$L$10:$L$999,0),1)),""))</f>
        <v/>
      </c>
      <c r="E96" t="str">
        <f>IF(IFERROR(IFERROR(IFERROR(IFERROR(IFERROR(IFERROR(IFERROR(IFERROR(IFERROR(IFERROR(IFERROR(IFERROR(INDEX(Summer!D$10:D$999,MATCH($A96,Summer!$L$10:$L$999,0),1),INDEX('Cycle 1'!D$10:D$999,MATCH($A96,'Cycle 1'!$L$10:$L$999,0),1)),INDEX('Cycle 2'!D$10:D$999,MATCH($A96,'Cycle 2'!$L$10:$L$999,0),1)),INDEX('Cycle 3'!D$10:D$999,MATCH($A96,'Cycle 3'!$L$10:$L$999,0),1)),INDEX('Cycle 4'!D$10:D$999,MATCH($A96,'Cycle 4'!$L$10:$L$999,0),1)),INDEX('Cycle 5'!D$10:D$999,MATCH($A96,'Cycle 5'!$L$10:$L$999,0),1)),INDEX('Cycle 6'!D$10:D$999,MATCH($A96,'Cycle 6'!$L$10:$L$999,0),1)),INDEX('Cycle 7'!D$10:D$999,MATCH($A96,'Cycle 7'!$L$10:$L$999,0),1)),INDEX('Cycle 8'!D$10:D$999,MATCH($A96,'Cycle 8'!$L$10:$L$999,0),1)),INDEX('Cycle 9'!D$10:D$999,MATCH($A96,'Cycle 9'!$L$10:$L$999,0),1)),INDEX('Cycle 10'!D$10:D$999,MATCH($A96,'Cycle 10'!$L$10:$L$999,0),1)),INDEX('Cycle 11'!D$10:D$999,MATCH($A96,'Cycle 11'!$L$10:$L$999,0),1)),"")="","",IFERROR(IFERROR(IFERROR(IFERROR(IFERROR(IFERROR(IFERROR(IFERROR(IFERROR(IFERROR(IFERROR(IFERROR(INDEX(Summer!D$10:D$999,MATCH($A96,Summer!$L$10:$L$999,0),1),INDEX('Cycle 1'!D$10:D$999,MATCH($A96,'Cycle 1'!$L$10:$L$999,0),1)),INDEX('Cycle 2'!D$10:D$999,MATCH($A96,'Cycle 2'!$L$10:$L$999,0),1)),INDEX('Cycle 3'!D$10:D$999,MATCH($A96,'Cycle 3'!$L$10:$L$999,0),1)),INDEX('Cycle 4'!D$10:D$999,MATCH($A96,'Cycle 4'!$L$10:$L$999,0),1)),INDEX('Cycle 5'!D$10:D$999,MATCH($A96,'Cycle 5'!$L$10:$L$999,0),1)),INDEX('Cycle 6'!D$10:D$999,MATCH($A96,'Cycle 6'!$L$10:$L$999,0),1)),INDEX('Cycle 7'!D$10:D$999,MATCH($A96,'Cycle 7'!$L$10:$L$999,0),1)),INDEX('Cycle 8'!D$10:D$999,MATCH($A96,'Cycle 8'!$L$10:$L$999,0),1)),INDEX('Cycle 9'!D$10:D$999,MATCH($A96,'Cycle 9'!$L$10:$L$999,0),1)),INDEX('Cycle 10'!D$10:D$999,MATCH($A96,'Cycle 10'!$L$10:$L$999,0),1)),INDEX('Cycle 11'!D$10:D$999,MATCH($A96,'Cycle 11'!$L$10:$L$999,0),1)),""))</f>
        <v/>
      </c>
      <c r="F96" t="str">
        <f>IF(IFERROR(IFERROR(IFERROR(IFERROR(IFERROR(IFERROR(IFERROR(IFERROR(IFERROR(IFERROR(IFERROR(IFERROR(INDEX(Summer!E$10:E$999,MATCH($A96,Summer!$L$10:$L$999,0),1),INDEX('Cycle 1'!E$10:E$999,MATCH($A96,'Cycle 1'!$L$10:$L$999,0),1)),INDEX('Cycle 2'!E$10:E$999,MATCH($A96,'Cycle 2'!$L$10:$L$999,0),1)),INDEX('Cycle 3'!E$10:E$999,MATCH($A96,'Cycle 3'!$L$10:$L$999,0),1)),INDEX('Cycle 4'!E$10:E$999,MATCH($A96,'Cycle 4'!$L$10:$L$999,0),1)),INDEX('Cycle 5'!E$10:E$999,MATCH($A96,'Cycle 5'!$L$10:$L$999,0),1)),INDEX('Cycle 6'!E$10:E$999,MATCH($A96,'Cycle 6'!$L$10:$L$999,0),1)),INDEX('Cycle 7'!E$10:E$999,MATCH($A96,'Cycle 7'!$L$10:$L$999,0),1)),INDEX('Cycle 8'!E$10:E$999,MATCH($A96,'Cycle 8'!$L$10:$L$999,0),1)),INDEX('Cycle 9'!E$10:E$999,MATCH($A96,'Cycle 9'!$L$10:$L$999,0),1)),INDEX('Cycle 10'!E$10:E$999,MATCH($A96,'Cycle 10'!$L$10:$L$999,0),1)),INDEX('Cycle 11'!E$10:E$999,MATCH($A96,'Cycle 11'!$L$10:$L$999,0),1)),"")="","",IFERROR(IFERROR(IFERROR(IFERROR(IFERROR(IFERROR(IFERROR(IFERROR(IFERROR(IFERROR(IFERROR(IFERROR(INDEX(Summer!E$10:E$999,MATCH($A96,Summer!$L$10:$L$999,0),1),INDEX('Cycle 1'!E$10:E$999,MATCH($A96,'Cycle 1'!$L$10:$L$999,0),1)),INDEX('Cycle 2'!E$10:E$999,MATCH($A96,'Cycle 2'!$L$10:$L$999,0),1)),INDEX('Cycle 3'!E$10:E$999,MATCH($A96,'Cycle 3'!$L$10:$L$999,0),1)),INDEX('Cycle 4'!E$10:E$999,MATCH($A96,'Cycle 4'!$L$10:$L$999,0),1)),INDEX('Cycle 5'!E$10:E$999,MATCH($A96,'Cycle 5'!$L$10:$L$999,0),1)),INDEX('Cycle 6'!E$10:E$999,MATCH($A96,'Cycle 6'!$L$10:$L$999,0),1)),INDEX('Cycle 7'!E$10:E$999,MATCH($A96,'Cycle 7'!$L$10:$L$999,0),1)),INDEX('Cycle 8'!E$10:E$999,MATCH($A96,'Cycle 8'!$L$10:$L$999,0),1)),INDEX('Cycle 9'!E$10:E$999,MATCH($A96,'Cycle 9'!$L$10:$L$999,0),1)),INDEX('Cycle 10'!E$10:E$999,MATCH($A96,'Cycle 10'!$L$10:$L$999,0),1)),INDEX('Cycle 11'!E$10:E$999,MATCH($A96,'Cycle 11'!$L$10:$L$999,0),1)),""))</f>
        <v/>
      </c>
      <c r="G96" t="str">
        <f>IF(IFERROR(IFERROR(IFERROR(IFERROR(IFERROR(IFERROR(IFERROR(IFERROR(IFERROR(IFERROR(IFERROR(IFERROR(INDEX(Summer!F$10:F$999,MATCH($A96,Summer!$L$10:$L$999,0),1),INDEX('Cycle 1'!F$10:F$999,MATCH($A96,'Cycle 1'!$L$10:$L$999,0),1)),INDEX('Cycle 2'!F$10:F$999,MATCH($A96,'Cycle 2'!$L$10:$L$999,0),1)),INDEX('Cycle 3'!F$10:F$999,MATCH($A96,'Cycle 3'!$L$10:$L$999,0),1)),INDEX('Cycle 4'!F$10:F$999,MATCH($A96,'Cycle 4'!$L$10:$L$999,0),1)),INDEX('Cycle 5'!F$10:F$999,MATCH($A96,'Cycle 5'!$L$10:$L$999,0),1)),INDEX('Cycle 6'!F$10:F$999,MATCH($A96,'Cycle 6'!$L$10:$L$999,0),1)),INDEX('Cycle 7'!F$10:F$999,MATCH($A96,'Cycle 7'!$L$10:$L$999,0),1)),INDEX('Cycle 8'!F$10:F$999,MATCH($A96,'Cycle 8'!$L$10:$L$999,0),1)),INDEX('Cycle 9'!F$10:F$999,MATCH($A96,'Cycle 9'!$L$10:$L$999,0),1)),INDEX('Cycle 10'!F$10:F$999,MATCH($A96,'Cycle 10'!$L$10:$L$999,0),1)),INDEX('Cycle 11'!F$10:F$999,MATCH($A96,'Cycle 11'!$L$10:$L$999,0),1)),"")="","",IFERROR(IFERROR(IFERROR(IFERROR(IFERROR(IFERROR(IFERROR(IFERROR(IFERROR(IFERROR(IFERROR(IFERROR(INDEX(Summer!F$10:F$999,MATCH($A96,Summer!$L$10:$L$999,0),1),INDEX('Cycle 1'!F$10:F$999,MATCH($A96,'Cycle 1'!$L$10:$L$999,0),1)),INDEX('Cycle 2'!F$10:F$999,MATCH($A96,'Cycle 2'!$L$10:$L$999,0),1)),INDEX('Cycle 3'!F$10:F$999,MATCH($A96,'Cycle 3'!$L$10:$L$999,0),1)),INDEX('Cycle 4'!F$10:F$999,MATCH($A96,'Cycle 4'!$L$10:$L$999,0),1)),INDEX('Cycle 5'!F$10:F$999,MATCH($A96,'Cycle 5'!$L$10:$L$999,0),1)),INDEX('Cycle 6'!F$10:F$999,MATCH($A96,'Cycle 6'!$L$10:$L$999,0),1)),INDEX('Cycle 7'!F$10:F$999,MATCH($A96,'Cycle 7'!$L$10:$L$999,0),1)),INDEX('Cycle 8'!F$10:F$999,MATCH($A96,'Cycle 8'!$L$10:$L$999,0),1)),INDEX('Cycle 9'!F$10:F$999,MATCH($A96,'Cycle 9'!$L$10:$L$999,0),1)),INDEX('Cycle 10'!F$10:F$999,MATCH($A96,'Cycle 10'!$L$10:$L$999,0),1)),INDEX('Cycle 11'!F$10:F$999,MATCH($A96,'Cycle 11'!$L$10:$L$999,0),1)),""))</f>
        <v/>
      </c>
      <c r="H96" t="str">
        <f>IF(IFERROR(IFERROR(IFERROR(IFERROR(IFERROR(IFERROR(IFERROR(IFERROR(IFERROR(IFERROR(IFERROR(IFERROR(INDEX(Summer!G$10:G$999,MATCH($A96,Summer!$L$10:$L$999,0),1),INDEX('Cycle 1'!G$10:G$999,MATCH($A96,'Cycle 1'!$L$10:$L$999,0),1)),INDEX('Cycle 2'!G$10:G$999,MATCH($A96,'Cycle 2'!$L$10:$L$999,0),1)),INDEX('Cycle 3'!G$10:G$999,MATCH($A96,'Cycle 3'!$L$10:$L$999,0),1)),INDEX('Cycle 4'!G$10:G$999,MATCH($A96,'Cycle 4'!$L$10:$L$999,0),1)),INDEX('Cycle 5'!G$10:G$999,MATCH($A96,'Cycle 5'!$L$10:$L$999,0),1)),INDEX('Cycle 6'!G$10:G$999,MATCH($A96,'Cycle 6'!$L$10:$L$999,0),1)),INDEX('Cycle 7'!G$10:G$999,MATCH($A96,'Cycle 7'!$L$10:$L$999,0),1)),INDEX('Cycle 8'!G$10:G$999,MATCH($A96,'Cycle 8'!$L$10:$L$999,0),1)),INDEX('Cycle 9'!G$10:G$999,MATCH($A96,'Cycle 9'!$L$10:$L$999,0),1)),INDEX('Cycle 10'!G$10:G$999,MATCH($A96,'Cycle 10'!$L$10:$L$999,0),1)),INDEX('Cycle 11'!G$10:G$999,MATCH($A96,'Cycle 11'!$L$10:$L$999,0),1)),"")="","",IFERROR(IFERROR(IFERROR(IFERROR(IFERROR(IFERROR(IFERROR(IFERROR(IFERROR(IFERROR(IFERROR(IFERROR(INDEX(Summer!G$10:G$999,MATCH($A96,Summer!$L$10:$L$999,0),1),INDEX('Cycle 1'!G$10:G$999,MATCH($A96,'Cycle 1'!$L$10:$L$999,0),1)),INDEX('Cycle 2'!G$10:G$999,MATCH($A96,'Cycle 2'!$L$10:$L$999,0),1)),INDEX('Cycle 3'!G$10:G$999,MATCH($A96,'Cycle 3'!$L$10:$L$999,0),1)),INDEX('Cycle 4'!G$10:G$999,MATCH($A96,'Cycle 4'!$L$10:$L$999,0),1)),INDEX('Cycle 5'!G$10:G$999,MATCH($A96,'Cycle 5'!$L$10:$L$999,0),1)),INDEX('Cycle 6'!G$10:G$999,MATCH($A96,'Cycle 6'!$L$10:$L$999,0),1)),INDEX('Cycle 7'!G$10:G$999,MATCH($A96,'Cycle 7'!$L$10:$L$999,0),1)),INDEX('Cycle 8'!G$10:G$999,MATCH($A96,'Cycle 8'!$L$10:$L$999,0),1)),INDEX('Cycle 9'!G$10:G$999,MATCH($A96,'Cycle 9'!$L$10:$L$999,0),1)),INDEX('Cycle 10'!G$10:G$999,MATCH($A96,'Cycle 10'!$L$10:$L$999,0),1)),INDEX('Cycle 11'!G$10:G$999,MATCH($A96,'Cycle 11'!$L$10:$L$999,0),1)),""))</f>
        <v/>
      </c>
      <c r="I96">
        <f>IFERROR(IF(C96="",MAX(I$1:I95),IF(ROW(C$2)=ROW(C96),1,IF(ISERROR(VLOOKUP(C96,C$2:C95,1,FALSE)),MAX(I$1:I95)+1,MAX(I$1:I95)))),"")</f>
        <v>0</v>
      </c>
      <c r="J96" t="str">
        <f t="shared" si="9"/>
        <v/>
      </c>
      <c r="K96" t="str">
        <f t="shared" si="13"/>
        <v/>
      </c>
      <c r="L96" t="str">
        <f t="shared" si="13"/>
        <v/>
      </c>
      <c r="M96" t="str">
        <f t="shared" si="13"/>
        <v/>
      </c>
      <c r="N96" t="str">
        <f t="shared" si="13"/>
        <v/>
      </c>
      <c r="O96" t="str">
        <f t="shared" si="13"/>
        <v/>
      </c>
      <c r="P96" t="str">
        <f t="shared" si="13"/>
        <v/>
      </c>
      <c r="Q96" t="str">
        <f t="shared" si="13"/>
        <v/>
      </c>
      <c r="R96" t="str">
        <f t="shared" si="13"/>
        <v/>
      </c>
      <c r="S96" t="str">
        <f t="shared" si="13"/>
        <v/>
      </c>
      <c r="T96" t="str">
        <f t="shared" si="13"/>
        <v/>
      </c>
      <c r="U96" t="str">
        <f t="shared" si="13"/>
        <v/>
      </c>
      <c r="V96" t="str">
        <f t="shared" si="13"/>
        <v/>
      </c>
      <c r="W96" t="str">
        <f t="shared" si="10"/>
        <v/>
      </c>
      <c r="X96">
        <f>IF(OR(H96="No",H96=""),0,IF(COUNTIFS(H$2:H96,"Yes",C$2:C96,C96)&gt;1,0,COUNTIFS(H$2:H96,"Yes",C$2:C96,C96)))+IF(X95=$X$1,0,X95)</f>
        <v>0</v>
      </c>
    </row>
    <row r="97" spans="1:24" x14ac:dyDescent="0.3">
      <c r="A97">
        <f>ROWS($A$2:$A97)</f>
        <v>96</v>
      </c>
      <c r="B97" t="str">
        <f>IF(ISERROR(VLOOKUP(A97,Summer!L$11:L$500,1,FALSE)),IF(ISERROR(VLOOKUP(A97,'Cycle 1'!L$11:L$500,1,FALSE)),IF(ISERROR(VLOOKUP(A97,'Cycle 2'!L$11:L$500,1,FALSE)),IF(ISERROR(VLOOKUP(A97,'Cycle 3'!L$11:L$500,1,FALSE)),IF(ISERROR(VLOOKUP(A97,'Cycle 4'!L$11:L$500,1,FALSE)),IF(ISERROR(VLOOKUP(A97,'Cycle 5'!L$11:L$500,1,FALSE)),IF(ISERROR(VLOOKUP(A97,'Cycle 6'!L$11:L$500,1,FALSE)),IF(ISERROR(VLOOKUP(A97,'Cycle 7'!L$11:L$500,1,FALSE)),IF(ISERROR(VLOOKUP(A97,'Cycle 8'!L$11:L$500,1,FALSE)),IF(ISERROR(VLOOKUP(A97,'Cycle 9'!L$11:L$500,1,FALSE)),IF(ISERROR(VLOOKUP(A97,'Cycle 10'!L$11:L$500,1,FALSE)),IF(ISERROR(VLOOKUP(A97,'Cycle 11'!L$11:L$500,1,FALSE)),"","Cycle 11"),"Cycle 10"),"Cycle 9"),"Cycle 8"),"Cycle 7"),"Cycle 6"),"Cycle 5"),"Cycle 4"),"Cycle 3"),"Cycle 2"),"Cycle 1"),"Summer")</f>
        <v/>
      </c>
      <c r="C97" t="str">
        <f>IF(IFERROR(IFERROR(IFERROR(IFERROR(IFERROR(IFERROR(IFERROR(IFERROR(IFERROR(IFERROR(IFERROR(IFERROR(INDEX(Summer!B$10:B$999,MATCH($A97,Summer!$L$10:$L$999,0),1),INDEX('Cycle 1'!B$10:B$999,MATCH($A97,'Cycle 1'!$L$10:$L$999,0),1)),INDEX('Cycle 2'!B$10:B$999,MATCH($A97,'Cycle 2'!$L$10:$L$999,0),1)),INDEX('Cycle 3'!B$10:B$999,MATCH($A97,'Cycle 3'!$L$10:$L$999,0),1)),INDEX('Cycle 4'!B$10:B$999,MATCH($A97,'Cycle 4'!$L$10:$L$999,0),1)),INDEX('Cycle 5'!B$10:B$999,MATCH($A97,'Cycle 5'!$L$10:$L$999,0),1)),INDEX('Cycle 6'!B$10:B$999,MATCH($A97,'Cycle 6'!$L$10:$L$999,0),1)),INDEX('Cycle 7'!B$10:B$999,MATCH($A97,'Cycle 7'!$L$10:$L$999,0),1)),INDEX('Cycle 8'!B$10:B$999,MATCH($A97,'Cycle 8'!$L$10:$L$999,0),1)),INDEX('Cycle 9'!B$10:B$999,MATCH($A97,'Cycle 9'!$L$10:$L$999,0),1)),INDEX('Cycle 10'!B$10:B$999,MATCH($A97,'Cycle 10'!$L$10:$L$999,0),1)),INDEX('Cycle 11'!B$10:B$999,MATCH($A97,'Cycle 11'!$L$10:$L$999,0),1)),"")="","",IFERROR(IFERROR(IFERROR(IFERROR(IFERROR(IFERROR(IFERROR(IFERROR(IFERROR(IFERROR(IFERROR(IFERROR(INDEX(Summer!B$10:B$999,MATCH($A97,Summer!$L$10:$L$999,0),1),INDEX('Cycle 1'!B$10:B$999,MATCH($A97,'Cycle 1'!$L$10:$L$999,0),1)),INDEX('Cycle 2'!B$10:B$999,MATCH($A97,'Cycle 2'!$L$10:$L$999,0),1)),INDEX('Cycle 3'!B$10:B$999,MATCH($A97,'Cycle 3'!$L$10:$L$999,0),1)),INDEX('Cycle 4'!B$10:B$999,MATCH($A97,'Cycle 4'!$L$10:$L$999,0),1)),INDEX('Cycle 5'!B$10:B$999,MATCH($A97,'Cycle 5'!$L$10:$L$999,0),1)),INDEX('Cycle 6'!B$10:B$999,MATCH($A97,'Cycle 6'!$L$10:$L$999,0),1)),INDEX('Cycle 7'!B$10:B$999,MATCH($A97,'Cycle 7'!$L$10:$L$999,0),1)),INDEX('Cycle 8'!B$10:B$999,MATCH($A97,'Cycle 8'!$L$10:$L$999,0),1)),INDEX('Cycle 9'!B$10:B$999,MATCH($A97,'Cycle 9'!$L$10:$L$999,0),1)),INDEX('Cycle 10'!B$10:B$999,MATCH($A97,'Cycle 10'!$L$10:$L$999,0),1)),INDEX('Cycle 11'!B$10:B$999,MATCH($A97,'Cycle 11'!$L$10:$L$999,0),1)),""))</f>
        <v/>
      </c>
      <c r="D97" t="str">
        <f>IF(IFERROR(IFERROR(IFERROR(IFERROR(IFERROR(IFERROR(IFERROR(IFERROR(IFERROR(IFERROR(IFERROR(IFERROR(INDEX(Summer!C$10:C$999,MATCH($A97,Summer!$L$10:$L$999,0),1),INDEX('Cycle 1'!C$10:C$999,MATCH($A97,'Cycle 1'!$L$10:$L$999,0),1)),INDEX('Cycle 2'!C$10:C$999,MATCH($A97,'Cycle 2'!$L$10:$L$999,0),1)),INDEX('Cycle 3'!C$10:C$999,MATCH($A97,'Cycle 3'!$L$10:$L$999,0),1)),INDEX('Cycle 4'!C$10:C$999,MATCH($A97,'Cycle 4'!$L$10:$L$999,0),1)),INDEX('Cycle 5'!C$10:C$999,MATCH($A97,'Cycle 5'!$L$10:$L$999,0),1)),INDEX('Cycle 6'!C$10:C$999,MATCH($A97,'Cycle 6'!$L$10:$L$999,0),1)),INDEX('Cycle 7'!C$10:C$999,MATCH($A97,'Cycle 7'!$L$10:$L$999,0),1)),INDEX('Cycle 8'!C$10:C$999,MATCH($A97,'Cycle 8'!$L$10:$L$999,0),1)),INDEX('Cycle 9'!C$10:C$999,MATCH($A97,'Cycle 9'!$L$10:$L$999,0),1)),INDEX('Cycle 10'!C$10:C$999,MATCH($A97,'Cycle 10'!$L$10:$L$999,0),1)),INDEX('Cycle 11'!C$10:C$999,MATCH($A97,'Cycle 11'!$L$10:$L$999,0),1)),"")="","",IFERROR(IFERROR(IFERROR(IFERROR(IFERROR(IFERROR(IFERROR(IFERROR(IFERROR(IFERROR(IFERROR(IFERROR(INDEX(Summer!C$10:C$999,MATCH($A97,Summer!$L$10:$L$999,0),1),INDEX('Cycle 1'!C$10:C$999,MATCH($A97,'Cycle 1'!$L$10:$L$999,0),1)),INDEX('Cycle 2'!C$10:C$999,MATCH($A97,'Cycle 2'!$L$10:$L$999,0),1)),INDEX('Cycle 3'!C$10:C$999,MATCH($A97,'Cycle 3'!$L$10:$L$999,0),1)),INDEX('Cycle 4'!C$10:C$999,MATCH($A97,'Cycle 4'!$L$10:$L$999,0),1)),INDEX('Cycle 5'!C$10:C$999,MATCH($A97,'Cycle 5'!$L$10:$L$999,0),1)),INDEX('Cycle 6'!C$10:C$999,MATCH($A97,'Cycle 6'!$L$10:$L$999,0),1)),INDEX('Cycle 7'!C$10:C$999,MATCH($A97,'Cycle 7'!$L$10:$L$999,0),1)),INDEX('Cycle 8'!C$10:C$999,MATCH($A97,'Cycle 8'!$L$10:$L$999,0),1)),INDEX('Cycle 9'!C$10:C$999,MATCH($A97,'Cycle 9'!$L$10:$L$999,0),1)),INDEX('Cycle 10'!C$10:C$999,MATCH($A97,'Cycle 10'!$L$10:$L$999,0),1)),INDEX('Cycle 11'!C$10:C$999,MATCH($A97,'Cycle 11'!$L$10:$L$999,0),1)),""))</f>
        <v/>
      </c>
      <c r="E97" t="str">
        <f>IF(IFERROR(IFERROR(IFERROR(IFERROR(IFERROR(IFERROR(IFERROR(IFERROR(IFERROR(IFERROR(IFERROR(IFERROR(INDEX(Summer!D$10:D$999,MATCH($A97,Summer!$L$10:$L$999,0),1),INDEX('Cycle 1'!D$10:D$999,MATCH($A97,'Cycle 1'!$L$10:$L$999,0),1)),INDEX('Cycle 2'!D$10:D$999,MATCH($A97,'Cycle 2'!$L$10:$L$999,0),1)),INDEX('Cycle 3'!D$10:D$999,MATCH($A97,'Cycle 3'!$L$10:$L$999,0),1)),INDEX('Cycle 4'!D$10:D$999,MATCH($A97,'Cycle 4'!$L$10:$L$999,0),1)),INDEX('Cycle 5'!D$10:D$999,MATCH($A97,'Cycle 5'!$L$10:$L$999,0),1)),INDEX('Cycle 6'!D$10:D$999,MATCH($A97,'Cycle 6'!$L$10:$L$999,0),1)),INDEX('Cycle 7'!D$10:D$999,MATCH($A97,'Cycle 7'!$L$10:$L$999,0),1)),INDEX('Cycle 8'!D$10:D$999,MATCH($A97,'Cycle 8'!$L$10:$L$999,0),1)),INDEX('Cycle 9'!D$10:D$999,MATCH($A97,'Cycle 9'!$L$10:$L$999,0),1)),INDEX('Cycle 10'!D$10:D$999,MATCH($A97,'Cycle 10'!$L$10:$L$999,0),1)),INDEX('Cycle 11'!D$10:D$999,MATCH($A97,'Cycle 11'!$L$10:$L$999,0),1)),"")="","",IFERROR(IFERROR(IFERROR(IFERROR(IFERROR(IFERROR(IFERROR(IFERROR(IFERROR(IFERROR(IFERROR(IFERROR(INDEX(Summer!D$10:D$999,MATCH($A97,Summer!$L$10:$L$999,0),1),INDEX('Cycle 1'!D$10:D$999,MATCH($A97,'Cycle 1'!$L$10:$L$999,0),1)),INDEX('Cycle 2'!D$10:D$999,MATCH($A97,'Cycle 2'!$L$10:$L$999,0),1)),INDEX('Cycle 3'!D$10:D$999,MATCH($A97,'Cycle 3'!$L$10:$L$999,0),1)),INDEX('Cycle 4'!D$10:D$999,MATCH($A97,'Cycle 4'!$L$10:$L$999,0),1)),INDEX('Cycle 5'!D$10:D$999,MATCH($A97,'Cycle 5'!$L$10:$L$999,0),1)),INDEX('Cycle 6'!D$10:D$999,MATCH($A97,'Cycle 6'!$L$10:$L$999,0),1)),INDEX('Cycle 7'!D$10:D$999,MATCH($A97,'Cycle 7'!$L$10:$L$999,0),1)),INDEX('Cycle 8'!D$10:D$999,MATCH($A97,'Cycle 8'!$L$10:$L$999,0),1)),INDEX('Cycle 9'!D$10:D$999,MATCH($A97,'Cycle 9'!$L$10:$L$999,0),1)),INDEX('Cycle 10'!D$10:D$999,MATCH($A97,'Cycle 10'!$L$10:$L$999,0),1)),INDEX('Cycle 11'!D$10:D$999,MATCH($A97,'Cycle 11'!$L$10:$L$999,0),1)),""))</f>
        <v/>
      </c>
      <c r="F97" t="str">
        <f>IF(IFERROR(IFERROR(IFERROR(IFERROR(IFERROR(IFERROR(IFERROR(IFERROR(IFERROR(IFERROR(IFERROR(IFERROR(INDEX(Summer!E$10:E$999,MATCH($A97,Summer!$L$10:$L$999,0),1),INDEX('Cycle 1'!E$10:E$999,MATCH($A97,'Cycle 1'!$L$10:$L$999,0),1)),INDEX('Cycle 2'!E$10:E$999,MATCH($A97,'Cycle 2'!$L$10:$L$999,0),1)),INDEX('Cycle 3'!E$10:E$999,MATCH($A97,'Cycle 3'!$L$10:$L$999,0),1)),INDEX('Cycle 4'!E$10:E$999,MATCH($A97,'Cycle 4'!$L$10:$L$999,0),1)),INDEX('Cycle 5'!E$10:E$999,MATCH($A97,'Cycle 5'!$L$10:$L$999,0),1)),INDEX('Cycle 6'!E$10:E$999,MATCH($A97,'Cycle 6'!$L$10:$L$999,0),1)),INDEX('Cycle 7'!E$10:E$999,MATCH($A97,'Cycle 7'!$L$10:$L$999,0),1)),INDEX('Cycle 8'!E$10:E$999,MATCH($A97,'Cycle 8'!$L$10:$L$999,0),1)),INDEX('Cycle 9'!E$10:E$999,MATCH($A97,'Cycle 9'!$L$10:$L$999,0),1)),INDEX('Cycle 10'!E$10:E$999,MATCH($A97,'Cycle 10'!$L$10:$L$999,0),1)),INDEX('Cycle 11'!E$10:E$999,MATCH($A97,'Cycle 11'!$L$10:$L$999,0),1)),"")="","",IFERROR(IFERROR(IFERROR(IFERROR(IFERROR(IFERROR(IFERROR(IFERROR(IFERROR(IFERROR(IFERROR(IFERROR(INDEX(Summer!E$10:E$999,MATCH($A97,Summer!$L$10:$L$999,0),1),INDEX('Cycle 1'!E$10:E$999,MATCH($A97,'Cycle 1'!$L$10:$L$999,0),1)),INDEX('Cycle 2'!E$10:E$999,MATCH($A97,'Cycle 2'!$L$10:$L$999,0),1)),INDEX('Cycle 3'!E$10:E$999,MATCH($A97,'Cycle 3'!$L$10:$L$999,0),1)),INDEX('Cycle 4'!E$10:E$999,MATCH($A97,'Cycle 4'!$L$10:$L$999,0),1)),INDEX('Cycle 5'!E$10:E$999,MATCH($A97,'Cycle 5'!$L$10:$L$999,0),1)),INDEX('Cycle 6'!E$10:E$999,MATCH($A97,'Cycle 6'!$L$10:$L$999,0),1)),INDEX('Cycle 7'!E$10:E$999,MATCH($A97,'Cycle 7'!$L$10:$L$999,0),1)),INDEX('Cycle 8'!E$10:E$999,MATCH($A97,'Cycle 8'!$L$10:$L$999,0),1)),INDEX('Cycle 9'!E$10:E$999,MATCH($A97,'Cycle 9'!$L$10:$L$999,0),1)),INDEX('Cycle 10'!E$10:E$999,MATCH($A97,'Cycle 10'!$L$10:$L$999,0),1)),INDEX('Cycle 11'!E$10:E$999,MATCH($A97,'Cycle 11'!$L$10:$L$999,0),1)),""))</f>
        <v/>
      </c>
      <c r="G97" t="str">
        <f>IF(IFERROR(IFERROR(IFERROR(IFERROR(IFERROR(IFERROR(IFERROR(IFERROR(IFERROR(IFERROR(IFERROR(IFERROR(INDEX(Summer!F$10:F$999,MATCH($A97,Summer!$L$10:$L$999,0),1),INDEX('Cycle 1'!F$10:F$999,MATCH($A97,'Cycle 1'!$L$10:$L$999,0),1)),INDEX('Cycle 2'!F$10:F$999,MATCH($A97,'Cycle 2'!$L$10:$L$999,0),1)),INDEX('Cycle 3'!F$10:F$999,MATCH($A97,'Cycle 3'!$L$10:$L$999,0),1)),INDEX('Cycle 4'!F$10:F$999,MATCH($A97,'Cycle 4'!$L$10:$L$999,0),1)),INDEX('Cycle 5'!F$10:F$999,MATCH($A97,'Cycle 5'!$L$10:$L$999,0),1)),INDEX('Cycle 6'!F$10:F$999,MATCH($A97,'Cycle 6'!$L$10:$L$999,0),1)),INDEX('Cycle 7'!F$10:F$999,MATCH($A97,'Cycle 7'!$L$10:$L$999,0),1)),INDEX('Cycle 8'!F$10:F$999,MATCH($A97,'Cycle 8'!$L$10:$L$999,0),1)),INDEX('Cycle 9'!F$10:F$999,MATCH($A97,'Cycle 9'!$L$10:$L$999,0),1)),INDEX('Cycle 10'!F$10:F$999,MATCH($A97,'Cycle 10'!$L$10:$L$999,0),1)),INDEX('Cycle 11'!F$10:F$999,MATCH($A97,'Cycle 11'!$L$10:$L$999,0),1)),"")="","",IFERROR(IFERROR(IFERROR(IFERROR(IFERROR(IFERROR(IFERROR(IFERROR(IFERROR(IFERROR(IFERROR(IFERROR(INDEX(Summer!F$10:F$999,MATCH($A97,Summer!$L$10:$L$999,0),1),INDEX('Cycle 1'!F$10:F$999,MATCH($A97,'Cycle 1'!$L$10:$L$999,0),1)),INDEX('Cycle 2'!F$10:F$999,MATCH($A97,'Cycle 2'!$L$10:$L$999,0),1)),INDEX('Cycle 3'!F$10:F$999,MATCH($A97,'Cycle 3'!$L$10:$L$999,0),1)),INDEX('Cycle 4'!F$10:F$999,MATCH($A97,'Cycle 4'!$L$10:$L$999,0),1)),INDEX('Cycle 5'!F$10:F$999,MATCH($A97,'Cycle 5'!$L$10:$L$999,0),1)),INDEX('Cycle 6'!F$10:F$999,MATCH($A97,'Cycle 6'!$L$10:$L$999,0),1)),INDEX('Cycle 7'!F$10:F$999,MATCH($A97,'Cycle 7'!$L$10:$L$999,0),1)),INDEX('Cycle 8'!F$10:F$999,MATCH($A97,'Cycle 8'!$L$10:$L$999,0),1)),INDEX('Cycle 9'!F$10:F$999,MATCH($A97,'Cycle 9'!$L$10:$L$999,0),1)),INDEX('Cycle 10'!F$10:F$999,MATCH($A97,'Cycle 10'!$L$10:$L$999,0),1)),INDEX('Cycle 11'!F$10:F$999,MATCH($A97,'Cycle 11'!$L$10:$L$999,0),1)),""))</f>
        <v/>
      </c>
      <c r="H97" t="str">
        <f>IF(IFERROR(IFERROR(IFERROR(IFERROR(IFERROR(IFERROR(IFERROR(IFERROR(IFERROR(IFERROR(IFERROR(IFERROR(INDEX(Summer!G$10:G$999,MATCH($A97,Summer!$L$10:$L$999,0),1),INDEX('Cycle 1'!G$10:G$999,MATCH($A97,'Cycle 1'!$L$10:$L$999,0),1)),INDEX('Cycle 2'!G$10:G$999,MATCH($A97,'Cycle 2'!$L$10:$L$999,0),1)),INDEX('Cycle 3'!G$10:G$999,MATCH($A97,'Cycle 3'!$L$10:$L$999,0),1)),INDEX('Cycle 4'!G$10:G$999,MATCH($A97,'Cycle 4'!$L$10:$L$999,0),1)),INDEX('Cycle 5'!G$10:G$999,MATCH($A97,'Cycle 5'!$L$10:$L$999,0),1)),INDEX('Cycle 6'!G$10:G$999,MATCH($A97,'Cycle 6'!$L$10:$L$999,0),1)),INDEX('Cycle 7'!G$10:G$999,MATCH($A97,'Cycle 7'!$L$10:$L$999,0),1)),INDEX('Cycle 8'!G$10:G$999,MATCH($A97,'Cycle 8'!$L$10:$L$999,0),1)),INDEX('Cycle 9'!G$10:G$999,MATCH($A97,'Cycle 9'!$L$10:$L$999,0),1)),INDEX('Cycle 10'!G$10:G$999,MATCH($A97,'Cycle 10'!$L$10:$L$999,0),1)),INDEX('Cycle 11'!G$10:G$999,MATCH($A97,'Cycle 11'!$L$10:$L$999,0),1)),"")="","",IFERROR(IFERROR(IFERROR(IFERROR(IFERROR(IFERROR(IFERROR(IFERROR(IFERROR(IFERROR(IFERROR(IFERROR(INDEX(Summer!G$10:G$999,MATCH($A97,Summer!$L$10:$L$999,0),1),INDEX('Cycle 1'!G$10:G$999,MATCH($A97,'Cycle 1'!$L$10:$L$999,0),1)),INDEX('Cycle 2'!G$10:G$999,MATCH($A97,'Cycle 2'!$L$10:$L$999,0),1)),INDEX('Cycle 3'!G$10:G$999,MATCH($A97,'Cycle 3'!$L$10:$L$999,0),1)),INDEX('Cycle 4'!G$10:G$999,MATCH($A97,'Cycle 4'!$L$10:$L$999,0),1)),INDEX('Cycle 5'!G$10:G$999,MATCH($A97,'Cycle 5'!$L$10:$L$999,0),1)),INDEX('Cycle 6'!G$10:G$999,MATCH($A97,'Cycle 6'!$L$10:$L$999,0),1)),INDEX('Cycle 7'!G$10:G$999,MATCH($A97,'Cycle 7'!$L$10:$L$999,0),1)),INDEX('Cycle 8'!G$10:G$999,MATCH($A97,'Cycle 8'!$L$10:$L$999,0),1)),INDEX('Cycle 9'!G$10:G$999,MATCH($A97,'Cycle 9'!$L$10:$L$999,0),1)),INDEX('Cycle 10'!G$10:G$999,MATCH($A97,'Cycle 10'!$L$10:$L$999,0),1)),INDEX('Cycle 11'!G$10:G$999,MATCH($A97,'Cycle 11'!$L$10:$L$999,0),1)),""))</f>
        <v/>
      </c>
      <c r="I97">
        <f>IFERROR(IF(C97="",MAX(I$1:I96),IF(ROW(C$2)=ROW(C97),1,IF(ISERROR(VLOOKUP(C97,C$2:C96,1,FALSE)),MAX(I$1:I96)+1,MAX(I$1:I96)))),"")</f>
        <v>0</v>
      </c>
      <c r="J97" t="str">
        <f t="shared" si="9"/>
        <v/>
      </c>
      <c r="K97" t="str">
        <f t="shared" si="13"/>
        <v/>
      </c>
      <c r="L97" t="str">
        <f t="shared" si="13"/>
        <v/>
      </c>
      <c r="M97" t="str">
        <f t="shared" si="13"/>
        <v/>
      </c>
      <c r="N97" t="str">
        <f t="shared" si="13"/>
        <v/>
      </c>
      <c r="O97" t="str">
        <f t="shared" si="13"/>
        <v/>
      </c>
      <c r="P97" t="str">
        <f t="shared" si="13"/>
        <v/>
      </c>
      <c r="Q97" t="str">
        <f t="shared" si="13"/>
        <v/>
      </c>
      <c r="R97" t="str">
        <f t="shared" si="13"/>
        <v/>
      </c>
      <c r="S97" t="str">
        <f t="shared" si="13"/>
        <v/>
      </c>
      <c r="T97" t="str">
        <f t="shared" si="13"/>
        <v/>
      </c>
      <c r="U97" t="str">
        <f t="shared" si="13"/>
        <v/>
      </c>
      <c r="V97" t="str">
        <f t="shared" si="13"/>
        <v/>
      </c>
      <c r="W97" t="str">
        <f t="shared" si="10"/>
        <v/>
      </c>
      <c r="X97">
        <f>IF(OR(H97="No",H97=""),0,IF(COUNTIFS(H$2:H97,"Yes",C$2:C97,C97)&gt;1,0,COUNTIFS(H$2:H97,"Yes",C$2:C97,C97)))+IF(X96=$X$1,0,X96)</f>
        <v>0</v>
      </c>
    </row>
    <row r="98" spans="1:24" x14ac:dyDescent="0.3">
      <c r="A98">
        <f>ROWS($A$2:$A98)</f>
        <v>97</v>
      </c>
      <c r="B98" t="str">
        <f>IF(ISERROR(VLOOKUP(A98,Summer!L$11:L$500,1,FALSE)),IF(ISERROR(VLOOKUP(A98,'Cycle 1'!L$11:L$500,1,FALSE)),IF(ISERROR(VLOOKUP(A98,'Cycle 2'!L$11:L$500,1,FALSE)),IF(ISERROR(VLOOKUP(A98,'Cycle 3'!L$11:L$500,1,FALSE)),IF(ISERROR(VLOOKUP(A98,'Cycle 4'!L$11:L$500,1,FALSE)),IF(ISERROR(VLOOKUP(A98,'Cycle 5'!L$11:L$500,1,FALSE)),IF(ISERROR(VLOOKUP(A98,'Cycle 6'!L$11:L$500,1,FALSE)),IF(ISERROR(VLOOKUP(A98,'Cycle 7'!L$11:L$500,1,FALSE)),IF(ISERROR(VLOOKUP(A98,'Cycle 8'!L$11:L$500,1,FALSE)),IF(ISERROR(VLOOKUP(A98,'Cycle 9'!L$11:L$500,1,FALSE)),IF(ISERROR(VLOOKUP(A98,'Cycle 10'!L$11:L$500,1,FALSE)),IF(ISERROR(VLOOKUP(A98,'Cycle 11'!L$11:L$500,1,FALSE)),"","Cycle 11"),"Cycle 10"),"Cycle 9"),"Cycle 8"),"Cycle 7"),"Cycle 6"),"Cycle 5"),"Cycle 4"),"Cycle 3"),"Cycle 2"),"Cycle 1"),"Summer")</f>
        <v/>
      </c>
      <c r="C98" t="str">
        <f>IF(IFERROR(IFERROR(IFERROR(IFERROR(IFERROR(IFERROR(IFERROR(IFERROR(IFERROR(IFERROR(IFERROR(IFERROR(INDEX(Summer!B$10:B$999,MATCH($A98,Summer!$L$10:$L$999,0),1),INDEX('Cycle 1'!B$10:B$999,MATCH($A98,'Cycle 1'!$L$10:$L$999,0),1)),INDEX('Cycle 2'!B$10:B$999,MATCH($A98,'Cycle 2'!$L$10:$L$999,0),1)),INDEX('Cycle 3'!B$10:B$999,MATCH($A98,'Cycle 3'!$L$10:$L$999,0),1)),INDEX('Cycle 4'!B$10:B$999,MATCH($A98,'Cycle 4'!$L$10:$L$999,0),1)),INDEX('Cycle 5'!B$10:B$999,MATCH($A98,'Cycle 5'!$L$10:$L$999,0),1)),INDEX('Cycle 6'!B$10:B$999,MATCH($A98,'Cycle 6'!$L$10:$L$999,0),1)),INDEX('Cycle 7'!B$10:B$999,MATCH($A98,'Cycle 7'!$L$10:$L$999,0),1)),INDEX('Cycle 8'!B$10:B$999,MATCH($A98,'Cycle 8'!$L$10:$L$999,0),1)),INDEX('Cycle 9'!B$10:B$999,MATCH($A98,'Cycle 9'!$L$10:$L$999,0),1)),INDEX('Cycle 10'!B$10:B$999,MATCH($A98,'Cycle 10'!$L$10:$L$999,0),1)),INDEX('Cycle 11'!B$10:B$999,MATCH($A98,'Cycle 11'!$L$10:$L$999,0),1)),"")="","",IFERROR(IFERROR(IFERROR(IFERROR(IFERROR(IFERROR(IFERROR(IFERROR(IFERROR(IFERROR(IFERROR(IFERROR(INDEX(Summer!B$10:B$999,MATCH($A98,Summer!$L$10:$L$999,0),1),INDEX('Cycle 1'!B$10:B$999,MATCH($A98,'Cycle 1'!$L$10:$L$999,0),1)),INDEX('Cycle 2'!B$10:B$999,MATCH($A98,'Cycle 2'!$L$10:$L$999,0),1)),INDEX('Cycle 3'!B$10:B$999,MATCH($A98,'Cycle 3'!$L$10:$L$999,0),1)),INDEX('Cycle 4'!B$10:B$999,MATCH($A98,'Cycle 4'!$L$10:$L$999,0),1)),INDEX('Cycle 5'!B$10:B$999,MATCH($A98,'Cycle 5'!$L$10:$L$999,0),1)),INDEX('Cycle 6'!B$10:B$999,MATCH($A98,'Cycle 6'!$L$10:$L$999,0),1)),INDEX('Cycle 7'!B$10:B$999,MATCH($A98,'Cycle 7'!$L$10:$L$999,0),1)),INDEX('Cycle 8'!B$10:B$999,MATCH($A98,'Cycle 8'!$L$10:$L$999,0),1)),INDEX('Cycle 9'!B$10:B$999,MATCH($A98,'Cycle 9'!$L$10:$L$999,0),1)),INDEX('Cycle 10'!B$10:B$999,MATCH($A98,'Cycle 10'!$L$10:$L$999,0),1)),INDEX('Cycle 11'!B$10:B$999,MATCH($A98,'Cycle 11'!$L$10:$L$999,0),1)),""))</f>
        <v/>
      </c>
      <c r="D98" t="str">
        <f>IF(IFERROR(IFERROR(IFERROR(IFERROR(IFERROR(IFERROR(IFERROR(IFERROR(IFERROR(IFERROR(IFERROR(IFERROR(INDEX(Summer!C$10:C$999,MATCH($A98,Summer!$L$10:$L$999,0),1),INDEX('Cycle 1'!C$10:C$999,MATCH($A98,'Cycle 1'!$L$10:$L$999,0),1)),INDEX('Cycle 2'!C$10:C$999,MATCH($A98,'Cycle 2'!$L$10:$L$999,0),1)),INDEX('Cycle 3'!C$10:C$999,MATCH($A98,'Cycle 3'!$L$10:$L$999,0),1)),INDEX('Cycle 4'!C$10:C$999,MATCH($A98,'Cycle 4'!$L$10:$L$999,0),1)),INDEX('Cycle 5'!C$10:C$999,MATCH($A98,'Cycle 5'!$L$10:$L$999,0),1)),INDEX('Cycle 6'!C$10:C$999,MATCH($A98,'Cycle 6'!$L$10:$L$999,0),1)),INDEX('Cycle 7'!C$10:C$999,MATCH($A98,'Cycle 7'!$L$10:$L$999,0),1)),INDEX('Cycle 8'!C$10:C$999,MATCH($A98,'Cycle 8'!$L$10:$L$999,0),1)),INDEX('Cycle 9'!C$10:C$999,MATCH($A98,'Cycle 9'!$L$10:$L$999,0),1)),INDEX('Cycle 10'!C$10:C$999,MATCH($A98,'Cycle 10'!$L$10:$L$999,0),1)),INDEX('Cycle 11'!C$10:C$999,MATCH($A98,'Cycle 11'!$L$10:$L$999,0),1)),"")="","",IFERROR(IFERROR(IFERROR(IFERROR(IFERROR(IFERROR(IFERROR(IFERROR(IFERROR(IFERROR(IFERROR(IFERROR(INDEX(Summer!C$10:C$999,MATCH($A98,Summer!$L$10:$L$999,0),1),INDEX('Cycle 1'!C$10:C$999,MATCH($A98,'Cycle 1'!$L$10:$L$999,0),1)),INDEX('Cycle 2'!C$10:C$999,MATCH($A98,'Cycle 2'!$L$10:$L$999,0),1)),INDEX('Cycle 3'!C$10:C$999,MATCH($A98,'Cycle 3'!$L$10:$L$999,0),1)),INDEX('Cycle 4'!C$10:C$999,MATCH($A98,'Cycle 4'!$L$10:$L$999,0),1)),INDEX('Cycle 5'!C$10:C$999,MATCH($A98,'Cycle 5'!$L$10:$L$999,0),1)),INDEX('Cycle 6'!C$10:C$999,MATCH($A98,'Cycle 6'!$L$10:$L$999,0),1)),INDEX('Cycle 7'!C$10:C$999,MATCH($A98,'Cycle 7'!$L$10:$L$999,0),1)),INDEX('Cycle 8'!C$10:C$999,MATCH($A98,'Cycle 8'!$L$10:$L$999,0),1)),INDEX('Cycle 9'!C$10:C$999,MATCH($A98,'Cycle 9'!$L$10:$L$999,0),1)),INDEX('Cycle 10'!C$10:C$999,MATCH($A98,'Cycle 10'!$L$10:$L$999,0),1)),INDEX('Cycle 11'!C$10:C$999,MATCH($A98,'Cycle 11'!$L$10:$L$999,0),1)),""))</f>
        <v/>
      </c>
      <c r="E98" t="str">
        <f>IF(IFERROR(IFERROR(IFERROR(IFERROR(IFERROR(IFERROR(IFERROR(IFERROR(IFERROR(IFERROR(IFERROR(IFERROR(INDEX(Summer!D$10:D$999,MATCH($A98,Summer!$L$10:$L$999,0),1),INDEX('Cycle 1'!D$10:D$999,MATCH($A98,'Cycle 1'!$L$10:$L$999,0),1)),INDEX('Cycle 2'!D$10:D$999,MATCH($A98,'Cycle 2'!$L$10:$L$999,0),1)),INDEX('Cycle 3'!D$10:D$999,MATCH($A98,'Cycle 3'!$L$10:$L$999,0),1)),INDEX('Cycle 4'!D$10:D$999,MATCH($A98,'Cycle 4'!$L$10:$L$999,0),1)),INDEX('Cycle 5'!D$10:D$999,MATCH($A98,'Cycle 5'!$L$10:$L$999,0),1)),INDEX('Cycle 6'!D$10:D$999,MATCH($A98,'Cycle 6'!$L$10:$L$999,0),1)),INDEX('Cycle 7'!D$10:D$999,MATCH($A98,'Cycle 7'!$L$10:$L$999,0),1)),INDEX('Cycle 8'!D$10:D$999,MATCH($A98,'Cycle 8'!$L$10:$L$999,0),1)),INDEX('Cycle 9'!D$10:D$999,MATCH($A98,'Cycle 9'!$L$10:$L$999,0),1)),INDEX('Cycle 10'!D$10:D$999,MATCH($A98,'Cycle 10'!$L$10:$L$999,0),1)),INDEX('Cycle 11'!D$10:D$999,MATCH($A98,'Cycle 11'!$L$10:$L$999,0),1)),"")="","",IFERROR(IFERROR(IFERROR(IFERROR(IFERROR(IFERROR(IFERROR(IFERROR(IFERROR(IFERROR(IFERROR(IFERROR(INDEX(Summer!D$10:D$999,MATCH($A98,Summer!$L$10:$L$999,0),1),INDEX('Cycle 1'!D$10:D$999,MATCH($A98,'Cycle 1'!$L$10:$L$999,0),1)),INDEX('Cycle 2'!D$10:D$999,MATCH($A98,'Cycle 2'!$L$10:$L$999,0),1)),INDEX('Cycle 3'!D$10:D$999,MATCH($A98,'Cycle 3'!$L$10:$L$999,0),1)),INDEX('Cycle 4'!D$10:D$999,MATCH($A98,'Cycle 4'!$L$10:$L$999,0),1)),INDEX('Cycle 5'!D$10:D$999,MATCH($A98,'Cycle 5'!$L$10:$L$999,0),1)),INDEX('Cycle 6'!D$10:D$999,MATCH($A98,'Cycle 6'!$L$10:$L$999,0),1)),INDEX('Cycle 7'!D$10:D$999,MATCH($A98,'Cycle 7'!$L$10:$L$999,0),1)),INDEX('Cycle 8'!D$10:D$999,MATCH($A98,'Cycle 8'!$L$10:$L$999,0),1)),INDEX('Cycle 9'!D$10:D$999,MATCH($A98,'Cycle 9'!$L$10:$L$999,0),1)),INDEX('Cycle 10'!D$10:D$999,MATCH($A98,'Cycle 10'!$L$10:$L$999,0),1)),INDEX('Cycle 11'!D$10:D$999,MATCH($A98,'Cycle 11'!$L$10:$L$999,0),1)),""))</f>
        <v/>
      </c>
      <c r="F98" t="str">
        <f>IF(IFERROR(IFERROR(IFERROR(IFERROR(IFERROR(IFERROR(IFERROR(IFERROR(IFERROR(IFERROR(IFERROR(IFERROR(INDEX(Summer!E$10:E$999,MATCH($A98,Summer!$L$10:$L$999,0),1),INDEX('Cycle 1'!E$10:E$999,MATCH($A98,'Cycle 1'!$L$10:$L$999,0),1)),INDEX('Cycle 2'!E$10:E$999,MATCH($A98,'Cycle 2'!$L$10:$L$999,0),1)),INDEX('Cycle 3'!E$10:E$999,MATCH($A98,'Cycle 3'!$L$10:$L$999,0),1)),INDEX('Cycle 4'!E$10:E$999,MATCH($A98,'Cycle 4'!$L$10:$L$999,0),1)),INDEX('Cycle 5'!E$10:E$999,MATCH($A98,'Cycle 5'!$L$10:$L$999,0),1)),INDEX('Cycle 6'!E$10:E$999,MATCH($A98,'Cycle 6'!$L$10:$L$999,0),1)),INDEX('Cycle 7'!E$10:E$999,MATCH($A98,'Cycle 7'!$L$10:$L$999,0),1)),INDEX('Cycle 8'!E$10:E$999,MATCH($A98,'Cycle 8'!$L$10:$L$999,0),1)),INDEX('Cycle 9'!E$10:E$999,MATCH($A98,'Cycle 9'!$L$10:$L$999,0),1)),INDEX('Cycle 10'!E$10:E$999,MATCH($A98,'Cycle 10'!$L$10:$L$999,0),1)),INDEX('Cycle 11'!E$10:E$999,MATCH($A98,'Cycle 11'!$L$10:$L$999,0),1)),"")="","",IFERROR(IFERROR(IFERROR(IFERROR(IFERROR(IFERROR(IFERROR(IFERROR(IFERROR(IFERROR(IFERROR(IFERROR(INDEX(Summer!E$10:E$999,MATCH($A98,Summer!$L$10:$L$999,0),1),INDEX('Cycle 1'!E$10:E$999,MATCH($A98,'Cycle 1'!$L$10:$L$999,0),1)),INDEX('Cycle 2'!E$10:E$999,MATCH($A98,'Cycle 2'!$L$10:$L$999,0),1)),INDEX('Cycle 3'!E$10:E$999,MATCH($A98,'Cycle 3'!$L$10:$L$999,0),1)),INDEX('Cycle 4'!E$10:E$999,MATCH($A98,'Cycle 4'!$L$10:$L$999,0),1)),INDEX('Cycle 5'!E$10:E$999,MATCH($A98,'Cycle 5'!$L$10:$L$999,0),1)),INDEX('Cycle 6'!E$10:E$999,MATCH($A98,'Cycle 6'!$L$10:$L$999,0),1)),INDEX('Cycle 7'!E$10:E$999,MATCH($A98,'Cycle 7'!$L$10:$L$999,0),1)),INDEX('Cycle 8'!E$10:E$999,MATCH($A98,'Cycle 8'!$L$10:$L$999,0),1)),INDEX('Cycle 9'!E$10:E$999,MATCH($A98,'Cycle 9'!$L$10:$L$999,0),1)),INDEX('Cycle 10'!E$10:E$999,MATCH($A98,'Cycle 10'!$L$10:$L$999,0),1)),INDEX('Cycle 11'!E$10:E$999,MATCH($A98,'Cycle 11'!$L$10:$L$999,0),1)),""))</f>
        <v/>
      </c>
      <c r="G98" t="str">
        <f>IF(IFERROR(IFERROR(IFERROR(IFERROR(IFERROR(IFERROR(IFERROR(IFERROR(IFERROR(IFERROR(IFERROR(IFERROR(INDEX(Summer!F$10:F$999,MATCH($A98,Summer!$L$10:$L$999,0),1),INDEX('Cycle 1'!F$10:F$999,MATCH($A98,'Cycle 1'!$L$10:$L$999,0),1)),INDEX('Cycle 2'!F$10:F$999,MATCH($A98,'Cycle 2'!$L$10:$L$999,0),1)),INDEX('Cycle 3'!F$10:F$999,MATCH($A98,'Cycle 3'!$L$10:$L$999,0),1)),INDEX('Cycle 4'!F$10:F$999,MATCH($A98,'Cycle 4'!$L$10:$L$999,0),1)),INDEX('Cycle 5'!F$10:F$999,MATCH($A98,'Cycle 5'!$L$10:$L$999,0),1)),INDEX('Cycle 6'!F$10:F$999,MATCH($A98,'Cycle 6'!$L$10:$L$999,0),1)),INDEX('Cycle 7'!F$10:F$999,MATCH($A98,'Cycle 7'!$L$10:$L$999,0),1)),INDEX('Cycle 8'!F$10:F$999,MATCH($A98,'Cycle 8'!$L$10:$L$999,0),1)),INDEX('Cycle 9'!F$10:F$999,MATCH($A98,'Cycle 9'!$L$10:$L$999,0),1)),INDEX('Cycle 10'!F$10:F$999,MATCH($A98,'Cycle 10'!$L$10:$L$999,0),1)),INDEX('Cycle 11'!F$10:F$999,MATCH($A98,'Cycle 11'!$L$10:$L$999,0),1)),"")="","",IFERROR(IFERROR(IFERROR(IFERROR(IFERROR(IFERROR(IFERROR(IFERROR(IFERROR(IFERROR(IFERROR(IFERROR(INDEX(Summer!F$10:F$999,MATCH($A98,Summer!$L$10:$L$999,0),1),INDEX('Cycle 1'!F$10:F$999,MATCH($A98,'Cycle 1'!$L$10:$L$999,0),1)),INDEX('Cycle 2'!F$10:F$999,MATCH($A98,'Cycle 2'!$L$10:$L$999,0),1)),INDEX('Cycle 3'!F$10:F$999,MATCH($A98,'Cycle 3'!$L$10:$L$999,0),1)),INDEX('Cycle 4'!F$10:F$999,MATCH($A98,'Cycle 4'!$L$10:$L$999,0),1)),INDEX('Cycle 5'!F$10:F$999,MATCH($A98,'Cycle 5'!$L$10:$L$999,0),1)),INDEX('Cycle 6'!F$10:F$999,MATCH($A98,'Cycle 6'!$L$10:$L$999,0),1)),INDEX('Cycle 7'!F$10:F$999,MATCH($A98,'Cycle 7'!$L$10:$L$999,0),1)),INDEX('Cycle 8'!F$10:F$999,MATCH($A98,'Cycle 8'!$L$10:$L$999,0),1)),INDEX('Cycle 9'!F$10:F$999,MATCH($A98,'Cycle 9'!$L$10:$L$999,0),1)),INDEX('Cycle 10'!F$10:F$999,MATCH($A98,'Cycle 10'!$L$10:$L$999,0),1)),INDEX('Cycle 11'!F$10:F$999,MATCH($A98,'Cycle 11'!$L$10:$L$999,0),1)),""))</f>
        <v/>
      </c>
      <c r="H98" t="str">
        <f>IF(IFERROR(IFERROR(IFERROR(IFERROR(IFERROR(IFERROR(IFERROR(IFERROR(IFERROR(IFERROR(IFERROR(IFERROR(INDEX(Summer!G$10:G$999,MATCH($A98,Summer!$L$10:$L$999,0),1),INDEX('Cycle 1'!G$10:G$999,MATCH($A98,'Cycle 1'!$L$10:$L$999,0),1)),INDEX('Cycle 2'!G$10:G$999,MATCH($A98,'Cycle 2'!$L$10:$L$999,0),1)),INDEX('Cycle 3'!G$10:G$999,MATCH($A98,'Cycle 3'!$L$10:$L$999,0),1)),INDEX('Cycle 4'!G$10:G$999,MATCH($A98,'Cycle 4'!$L$10:$L$999,0),1)),INDEX('Cycle 5'!G$10:G$999,MATCH($A98,'Cycle 5'!$L$10:$L$999,0),1)),INDEX('Cycle 6'!G$10:G$999,MATCH($A98,'Cycle 6'!$L$10:$L$999,0),1)),INDEX('Cycle 7'!G$10:G$999,MATCH($A98,'Cycle 7'!$L$10:$L$999,0),1)),INDEX('Cycle 8'!G$10:G$999,MATCH($A98,'Cycle 8'!$L$10:$L$999,0),1)),INDEX('Cycle 9'!G$10:G$999,MATCH($A98,'Cycle 9'!$L$10:$L$999,0),1)),INDEX('Cycle 10'!G$10:G$999,MATCH($A98,'Cycle 10'!$L$10:$L$999,0),1)),INDEX('Cycle 11'!G$10:G$999,MATCH($A98,'Cycle 11'!$L$10:$L$999,0),1)),"")="","",IFERROR(IFERROR(IFERROR(IFERROR(IFERROR(IFERROR(IFERROR(IFERROR(IFERROR(IFERROR(IFERROR(IFERROR(INDEX(Summer!G$10:G$999,MATCH($A98,Summer!$L$10:$L$999,0),1),INDEX('Cycle 1'!G$10:G$999,MATCH($A98,'Cycle 1'!$L$10:$L$999,0),1)),INDEX('Cycle 2'!G$10:G$999,MATCH($A98,'Cycle 2'!$L$10:$L$999,0),1)),INDEX('Cycle 3'!G$10:G$999,MATCH($A98,'Cycle 3'!$L$10:$L$999,0),1)),INDEX('Cycle 4'!G$10:G$999,MATCH($A98,'Cycle 4'!$L$10:$L$999,0),1)),INDEX('Cycle 5'!G$10:G$999,MATCH($A98,'Cycle 5'!$L$10:$L$999,0),1)),INDEX('Cycle 6'!G$10:G$999,MATCH($A98,'Cycle 6'!$L$10:$L$999,0),1)),INDEX('Cycle 7'!G$10:G$999,MATCH($A98,'Cycle 7'!$L$10:$L$999,0),1)),INDEX('Cycle 8'!G$10:G$999,MATCH($A98,'Cycle 8'!$L$10:$L$999,0),1)),INDEX('Cycle 9'!G$10:G$999,MATCH($A98,'Cycle 9'!$L$10:$L$999,0),1)),INDEX('Cycle 10'!G$10:G$999,MATCH($A98,'Cycle 10'!$L$10:$L$999,0),1)),INDEX('Cycle 11'!G$10:G$999,MATCH($A98,'Cycle 11'!$L$10:$L$999,0),1)),""))</f>
        <v/>
      </c>
      <c r="I98">
        <f>IFERROR(IF(C98="",MAX(I$1:I97),IF(ROW(C$2)=ROW(C98),1,IF(ISERROR(VLOOKUP(C98,C$2:C97,1,FALSE)),MAX(I$1:I97)+1,MAX(I$1:I97)))),"")</f>
        <v>0</v>
      </c>
      <c r="J98" t="str">
        <f t="shared" si="9"/>
        <v/>
      </c>
      <c r="K98" t="str">
        <f t="shared" si="13"/>
        <v/>
      </c>
      <c r="L98" t="str">
        <f t="shared" si="13"/>
        <v/>
      </c>
      <c r="M98" t="str">
        <f t="shared" si="13"/>
        <v/>
      </c>
      <c r="N98" t="str">
        <f t="shared" si="13"/>
        <v/>
      </c>
      <c r="O98" t="str">
        <f t="shared" si="13"/>
        <v/>
      </c>
      <c r="P98" t="str">
        <f t="shared" si="13"/>
        <v/>
      </c>
      <c r="Q98" t="str">
        <f t="shared" si="13"/>
        <v/>
      </c>
      <c r="R98" t="str">
        <f t="shared" si="13"/>
        <v/>
      </c>
      <c r="S98" t="str">
        <f t="shared" si="13"/>
        <v/>
      </c>
      <c r="T98" t="str">
        <f t="shared" si="13"/>
        <v/>
      </c>
      <c r="U98" t="str">
        <f t="shared" si="13"/>
        <v/>
      </c>
      <c r="V98" t="str">
        <f t="shared" si="13"/>
        <v/>
      </c>
      <c r="W98" t="str">
        <f t="shared" si="10"/>
        <v/>
      </c>
      <c r="X98">
        <f>IF(OR(H98="No",H98=""),0,IF(COUNTIFS(H$2:H98,"Yes",C$2:C98,C98)&gt;1,0,COUNTIFS(H$2:H98,"Yes",C$2:C98,C98)))+IF(X97=$X$1,0,X97)</f>
        <v>0</v>
      </c>
    </row>
    <row r="99" spans="1:24" x14ac:dyDescent="0.3">
      <c r="A99">
        <f>ROWS($A$2:$A99)</f>
        <v>98</v>
      </c>
      <c r="B99" t="str">
        <f>IF(ISERROR(VLOOKUP(A99,Summer!L$11:L$500,1,FALSE)),IF(ISERROR(VLOOKUP(A99,'Cycle 1'!L$11:L$500,1,FALSE)),IF(ISERROR(VLOOKUP(A99,'Cycle 2'!L$11:L$500,1,FALSE)),IF(ISERROR(VLOOKUP(A99,'Cycle 3'!L$11:L$500,1,FALSE)),IF(ISERROR(VLOOKUP(A99,'Cycle 4'!L$11:L$500,1,FALSE)),IF(ISERROR(VLOOKUP(A99,'Cycle 5'!L$11:L$500,1,FALSE)),IF(ISERROR(VLOOKUP(A99,'Cycle 6'!L$11:L$500,1,FALSE)),IF(ISERROR(VLOOKUP(A99,'Cycle 7'!L$11:L$500,1,FALSE)),IF(ISERROR(VLOOKUP(A99,'Cycle 8'!L$11:L$500,1,FALSE)),IF(ISERROR(VLOOKUP(A99,'Cycle 9'!L$11:L$500,1,FALSE)),IF(ISERROR(VLOOKUP(A99,'Cycle 10'!L$11:L$500,1,FALSE)),IF(ISERROR(VLOOKUP(A99,'Cycle 11'!L$11:L$500,1,FALSE)),"","Cycle 11"),"Cycle 10"),"Cycle 9"),"Cycle 8"),"Cycle 7"),"Cycle 6"),"Cycle 5"),"Cycle 4"),"Cycle 3"),"Cycle 2"),"Cycle 1"),"Summer")</f>
        <v/>
      </c>
      <c r="C99" t="str">
        <f>IF(IFERROR(IFERROR(IFERROR(IFERROR(IFERROR(IFERROR(IFERROR(IFERROR(IFERROR(IFERROR(IFERROR(IFERROR(INDEX(Summer!B$10:B$999,MATCH($A99,Summer!$L$10:$L$999,0),1),INDEX('Cycle 1'!B$10:B$999,MATCH($A99,'Cycle 1'!$L$10:$L$999,0),1)),INDEX('Cycle 2'!B$10:B$999,MATCH($A99,'Cycle 2'!$L$10:$L$999,0),1)),INDEX('Cycle 3'!B$10:B$999,MATCH($A99,'Cycle 3'!$L$10:$L$999,0),1)),INDEX('Cycle 4'!B$10:B$999,MATCH($A99,'Cycle 4'!$L$10:$L$999,0),1)),INDEX('Cycle 5'!B$10:B$999,MATCH($A99,'Cycle 5'!$L$10:$L$999,0),1)),INDEX('Cycle 6'!B$10:B$999,MATCH($A99,'Cycle 6'!$L$10:$L$999,0),1)),INDEX('Cycle 7'!B$10:B$999,MATCH($A99,'Cycle 7'!$L$10:$L$999,0),1)),INDEX('Cycle 8'!B$10:B$999,MATCH($A99,'Cycle 8'!$L$10:$L$999,0),1)),INDEX('Cycle 9'!B$10:B$999,MATCH($A99,'Cycle 9'!$L$10:$L$999,0),1)),INDEX('Cycle 10'!B$10:B$999,MATCH($A99,'Cycle 10'!$L$10:$L$999,0),1)),INDEX('Cycle 11'!B$10:B$999,MATCH($A99,'Cycle 11'!$L$10:$L$999,0),1)),"")="","",IFERROR(IFERROR(IFERROR(IFERROR(IFERROR(IFERROR(IFERROR(IFERROR(IFERROR(IFERROR(IFERROR(IFERROR(INDEX(Summer!B$10:B$999,MATCH($A99,Summer!$L$10:$L$999,0),1),INDEX('Cycle 1'!B$10:B$999,MATCH($A99,'Cycle 1'!$L$10:$L$999,0),1)),INDEX('Cycle 2'!B$10:B$999,MATCH($A99,'Cycle 2'!$L$10:$L$999,0),1)),INDEX('Cycle 3'!B$10:B$999,MATCH($A99,'Cycle 3'!$L$10:$L$999,0),1)),INDEX('Cycle 4'!B$10:B$999,MATCH($A99,'Cycle 4'!$L$10:$L$999,0),1)),INDEX('Cycle 5'!B$10:B$999,MATCH($A99,'Cycle 5'!$L$10:$L$999,0),1)),INDEX('Cycle 6'!B$10:B$999,MATCH($A99,'Cycle 6'!$L$10:$L$999,0),1)),INDEX('Cycle 7'!B$10:B$999,MATCH($A99,'Cycle 7'!$L$10:$L$999,0),1)),INDEX('Cycle 8'!B$10:B$999,MATCH($A99,'Cycle 8'!$L$10:$L$999,0),1)),INDEX('Cycle 9'!B$10:B$999,MATCH($A99,'Cycle 9'!$L$10:$L$999,0),1)),INDEX('Cycle 10'!B$10:B$999,MATCH($A99,'Cycle 10'!$L$10:$L$999,0),1)),INDEX('Cycle 11'!B$10:B$999,MATCH($A99,'Cycle 11'!$L$10:$L$999,0),1)),""))</f>
        <v/>
      </c>
      <c r="D99" t="str">
        <f>IF(IFERROR(IFERROR(IFERROR(IFERROR(IFERROR(IFERROR(IFERROR(IFERROR(IFERROR(IFERROR(IFERROR(IFERROR(INDEX(Summer!C$10:C$999,MATCH($A99,Summer!$L$10:$L$999,0),1),INDEX('Cycle 1'!C$10:C$999,MATCH($A99,'Cycle 1'!$L$10:$L$999,0),1)),INDEX('Cycle 2'!C$10:C$999,MATCH($A99,'Cycle 2'!$L$10:$L$999,0),1)),INDEX('Cycle 3'!C$10:C$999,MATCH($A99,'Cycle 3'!$L$10:$L$999,0),1)),INDEX('Cycle 4'!C$10:C$999,MATCH($A99,'Cycle 4'!$L$10:$L$999,0),1)),INDEX('Cycle 5'!C$10:C$999,MATCH($A99,'Cycle 5'!$L$10:$L$999,0),1)),INDEX('Cycle 6'!C$10:C$999,MATCH($A99,'Cycle 6'!$L$10:$L$999,0),1)),INDEX('Cycle 7'!C$10:C$999,MATCH($A99,'Cycle 7'!$L$10:$L$999,0),1)),INDEX('Cycle 8'!C$10:C$999,MATCH($A99,'Cycle 8'!$L$10:$L$999,0),1)),INDEX('Cycle 9'!C$10:C$999,MATCH($A99,'Cycle 9'!$L$10:$L$999,0),1)),INDEX('Cycle 10'!C$10:C$999,MATCH($A99,'Cycle 10'!$L$10:$L$999,0),1)),INDEX('Cycle 11'!C$10:C$999,MATCH($A99,'Cycle 11'!$L$10:$L$999,0),1)),"")="","",IFERROR(IFERROR(IFERROR(IFERROR(IFERROR(IFERROR(IFERROR(IFERROR(IFERROR(IFERROR(IFERROR(IFERROR(INDEX(Summer!C$10:C$999,MATCH($A99,Summer!$L$10:$L$999,0),1),INDEX('Cycle 1'!C$10:C$999,MATCH($A99,'Cycle 1'!$L$10:$L$999,0),1)),INDEX('Cycle 2'!C$10:C$999,MATCH($A99,'Cycle 2'!$L$10:$L$999,0),1)),INDEX('Cycle 3'!C$10:C$999,MATCH($A99,'Cycle 3'!$L$10:$L$999,0),1)),INDEX('Cycle 4'!C$10:C$999,MATCH($A99,'Cycle 4'!$L$10:$L$999,0),1)),INDEX('Cycle 5'!C$10:C$999,MATCH($A99,'Cycle 5'!$L$10:$L$999,0),1)),INDEX('Cycle 6'!C$10:C$999,MATCH($A99,'Cycle 6'!$L$10:$L$999,0),1)),INDEX('Cycle 7'!C$10:C$999,MATCH($A99,'Cycle 7'!$L$10:$L$999,0),1)),INDEX('Cycle 8'!C$10:C$999,MATCH($A99,'Cycle 8'!$L$10:$L$999,0),1)),INDEX('Cycle 9'!C$10:C$999,MATCH($A99,'Cycle 9'!$L$10:$L$999,0),1)),INDEX('Cycle 10'!C$10:C$999,MATCH($A99,'Cycle 10'!$L$10:$L$999,0),1)),INDEX('Cycle 11'!C$10:C$999,MATCH($A99,'Cycle 11'!$L$10:$L$999,0),1)),""))</f>
        <v/>
      </c>
      <c r="E99" t="str">
        <f>IF(IFERROR(IFERROR(IFERROR(IFERROR(IFERROR(IFERROR(IFERROR(IFERROR(IFERROR(IFERROR(IFERROR(IFERROR(INDEX(Summer!D$10:D$999,MATCH($A99,Summer!$L$10:$L$999,0),1),INDEX('Cycle 1'!D$10:D$999,MATCH($A99,'Cycle 1'!$L$10:$L$999,0),1)),INDEX('Cycle 2'!D$10:D$999,MATCH($A99,'Cycle 2'!$L$10:$L$999,0),1)),INDEX('Cycle 3'!D$10:D$999,MATCH($A99,'Cycle 3'!$L$10:$L$999,0),1)),INDEX('Cycle 4'!D$10:D$999,MATCH($A99,'Cycle 4'!$L$10:$L$999,0),1)),INDEX('Cycle 5'!D$10:D$999,MATCH($A99,'Cycle 5'!$L$10:$L$999,0),1)),INDEX('Cycle 6'!D$10:D$999,MATCH($A99,'Cycle 6'!$L$10:$L$999,0),1)),INDEX('Cycle 7'!D$10:D$999,MATCH($A99,'Cycle 7'!$L$10:$L$999,0),1)),INDEX('Cycle 8'!D$10:D$999,MATCH($A99,'Cycle 8'!$L$10:$L$999,0),1)),INDEX('Cycle 9'!D$10:D$999,MATCH($A99,'Cycle 9'!$L$10:$L$999,0),1)),INDEX('Cycle 10'!D$10:D$999,MATCH($A99,'Cycle 10'!$L$10:$L$999,0),1)),INDEX('Cycle 11'!D$10:D$999,MATCH($A99,'Cycle 11'!$L$10:$L$999,0),1)),"")="","",IFERROR(IFERROR(IFERROR(IFERROR(IFERROR(IFERROR(IFERROR(IFERROR(IFERROR(IFERROR(IFERROR(IFERROR(INDEX(Summer!D$10:D$999,MATCH($A99,Summer!$L$10:$L$999,0),1),INDEX('Cycle 1'!D$10:D$999,MATCH($A99,'Cycle 1'!$L$10:$L$999,0),1)),INDEX('Cycle 2'!D$10:D$999,MATCH($A99,'Cycle 2'!$L$10:$L$999,0),1)),INDEX('Cycle 3'!D$10:D$999,MATCH($A99,'Cycle 3'!$L$10:$L$999,0),1)),INDEX('Cycle 4'!D$10:D$999,MATCH($A99,'Cycle 4'!$L$10:$L$999,0),1)),INDEX('Cycle 5'!D$10:D$999,MATCH($A99,'Cycle 5'!$L$10:$L$999,0),1)),INDEX('Cycle 6'!D$10:D$999,MATCH($A99,'Cycle 6'!$L$10:$L$999,0),1)),INDEX('Cycle 7'!D$10:D$999,MATCH($A99,'Cycle 7'!$L$10:$L$999,0),1)),INDEX('Cycle 8'!D$10:D$999,MATCH($A99,'Cycle 8'!$L$10:$L$999,0),1)),INDEX('Cycle 9'!D$10:D$999,MATCH($A99,'Cycle 9'!$L$10:$L$999,0),1)),INDEX('Cycle 10'!D$10:D$999,MATCH($A99,'Cycle 10'!$L$10:$L$999,0),1)),INDEX('Cycle 11'!D$10:D$999,MATCH($A99,'Cycle 11'!$L$10:$L$999,0),1)),""))</f>
        <v/>
      </c>
      <c r="F99" t="str">
        <f>IF(IFERROR(IFERROR(IFERROR(IFERROR(IFERROR(IFERROR(IFERROR(IFERROR(IFERROR(IFERROR(IFERROR(IFERROR(INDEX(Summer!E$10:E$999,MATCH($A99,Summer!$L$10:$L$999,0),1),INDEX('Cycle 1'!E$10:E$999,MATCH($A99,'Cycle 1'!$L$10:$L$999,0),1)),INDEX('Cycle 2'!E$10:E$999,MATCH($A99,'Cycle 2'!$L$10:$L$999,0),1)),INDEX('Cycle 3'!E$10:E$999,MATCH($A99,'Cycle 3'!$L$10:$L$999,0),1)),INDEX('Cycle 4'!E$10:E$999,MATCH($A99,'Cycle 4'!$L$10:$L$999,0),1)),INDEX('Cycle 5'!E$10:E$999,MATCH($A99,'Cycle 5'!$L$10:$L$999,0),1)),INDEX('Cycle 6'!E$10:E$999,MATCH($A99,'Cycle 6'!$L$10:$L$999,0),1)),INDEX('Cycle 7'!E$10:E$999,MATCH($A99,'Cycle 7'!$L$10:$L$999,0),1)),INDEX('Cycle 8'!E$10:E$999,MATCH($A99,'Cycle 8'!$L$10:$L$999,0),1)),INDEX('Cycle 9'!E$10:E$999,MATCH($A99,'Cycle 9'!$L$10:$L$999,0),1)),INDEX('Cycle 10'!E$10:E$999,MATCH($A99,'Cycle 10'!$L$10:$L$999,0),1)),INDEX('Cycle 11'!E$10:E$999,MATCH($A99,'Cycle 11'!$L$10:$L$999,0),1)),"")="","",IFERROR(IFERROR(IFERROR(IFERROR(IFERROR(IFERROR(IFERROR(IFERROR(IFERROR(IFERROR(IFERROR(IFERROR(INDEX(Summer!E$10:E$999,MATCH($A99,Summer!$L$10:$L$999,0),1),INDEX('Cycle 1'!E$10:E$999,MATCH($A99,'Cycle 1'!$L$10:$L$999,0),1)),INDEX('Cycle 2'!E$10:E$999,MATCH($A99,'Cycle 2'!$L$10:$L$999,0),1)),INDEX('Cycle 3'!E$10:E$999,MATCH($A99,'Cycle 3'!$L$10:$L$999,0),1)),INDEX('Cycle 4'!E$10:E$999,MATCH($A99,'Cycle 4'!$L$10:$L$999,0),1)),INDEX('Cycle 5'!E$10:E$999,MATCH($A99,'Cycle 5'!$L$10:$L$999,0),1)),INDEX('Cycle 6'!E$10:E$999,MATCH($A99,'Cycle 6'!$L$10:$L$999,0),1)),INDEX('Cycle 7'!E$10:E$999,MATCH($A99,'Cycle 7'!$L$10:$L$999,0),1)),INDEX('Cycle 8'!E$10:E$999,MATCH($A99,'Cycle 8'!$L$10:$L$999,0),1)),INDEX('Cycle 9'!E$10:E$999,MATCH($A99,'Cycle 9'!$L$10:$L$999,0),1)),INDEX('Cycle 10'!E$10:E$999,MATCH($A99,'Cycle 10'!$L$10:$L$999,0),1)),INDEX('Cycle 11'!E$10:E$999,MATCH($A99,'Cycle 11'!$L$10:$L$999,0),1)),""))</f>
        <v/>
      </c>
      <c r="G99" t="str">
        <f>IF(IFERROR(IFERROR(IFERROR(IFERROR(IFERROR(IFERROR(IFERROR(IFERROR(IFERROR(IFERROR(IFERROR(IFERROR(INDEX(Summer!F$10:F$999,MATCH($A99,Summer!$L$10:$L$999,0),1),INDEX('Cycle 1'!F$10:F$999,MATCH($A99,'Cycle 1'!$L$10:$L$999,0),1)),INDEX('Cycle 2'!F$10:F$999,MATCH($A99,'Cycle 2'!$L$10:$L$999,0),1)),INDEX('Cycle 3'!F$10:F$999,MATCH($A99,'Cycle 3'!$L$10:$L$999,0),1)),INDEX('Cycle 4'!F$10:F$999,MATCH($A99,'Cycle 4'!$L$10:$L$999,0),1)),INDEX('Cycle 5'!F$10:F$999,MATCH($A99,'Cycle 5'!$L$10:$L$999,0),1)),INDEX('Cycle 6'!F$10:F$999,MATCH($A99,'Cycle 6'!$L$10:$L$999,0),1)),INDEX('Cycle 7'!F$10:F$999,MATCH($A99,'Cycle 7'!$L$10:$L$999,0),1)),INDEX('Cycle 8'!F$10:F$999,MATCH($A99,'Cycle 8'!$L$10:$L$999,0),1)),INDEX('Cycle 9'!F$10:F$999,MATCH($A99,'Cycle 9'!$L$10:$L$999,0),1)),INDEX('Cycle 10'!F$10:F$999,MATCH($A99,'Cycle 10'!$L$10:$L$999,0),1)),INDEX('Cycle 11'!F$10:F$999,MATCH($A99,'Cycle 11'!$L$10:$L$999,0),1)),"")="","",IFERROR(IFERROR(IFERROR(IFERROR(IFERROR(IFERROR(IFERROR(IFERROR(IFERROR(IFERROR(IFERROR(IFERROR(INDEX(Summer!F$10:F$999,MATCH($A99,Summer!$L$10:$L$999,0),1),INDEX('Cycle 1'!F$10:F$999,MATCH($A99,'Cycle 1'!$L$10:$L$999,0),1)),INDEX('Cycle 2'!F$10:F$999,MATCH($A99,'Cycle 2'!$L$10:$L$999,0),1)),INDEX('Cycle 3'!F$10:F$999,MATCH($A99,'Cycle 3'!$L$10:$L$999,0),1)),INDEX('Cycle 4'!F$10:F$999,MATCH($A99,'Cycle 4'!$L$10:$L$999,0),1)),INDEX('Cycle 5'!F$10:F$999,MATCH($A99,'Cycle 5'!$L$10:$L$999,0),1)),INDEX('Cycle 6'!F$10:F$999,MATCH($A99,'Cycle 6'!$L$10:$L$999,0),1)),INDEX('Cycle 7'!F$10:F$999,MATCH($A99,'Cycle 7'!$L$10:$L$999,0),1)),INDEX('Cycle 8'!F$10:F$999,MATCH($A99,'Cycle 8'!$L$10:$L$999,0),1)),INDEX('Cycle 9'!F$10:F$999,MATCH($A99,'Cycle 9'!$L$10:$L$999,0),1)),INDEX('Cycle 10'!F$10:F$999,MATCH($A99,'Cycle 10'!$L$10:$L$999,0),1)),INDEX('Cycle 11'!F$10:F$999,MATCH($A99,'Cycle 11'!$L$10:$L$999,0),1)),""))</f>
        <v/>
      </c>
      <c r="H99" t="str">
        <f>IF(IFERROR(IFERROR(IFERROR(IFERROR(IFERROR(IFERROR(IFERROR(IFERROR(IFERROR(IFERROR(IFERROR(IFERROR(INDEX(Summer!G$10:G$999,MATCH($A99,Summer!$L$10:$L$999,0),1),INDEX('Cycle 1'!G$10:G$999,MATCH($A99,'Cycle 1'!$L$10:$L$999,0),1)),INDEX('Cycle 2'!G$10:G$999,MATCH($A99,'Cycle 2'!$L$10:$L$999,0),1)),INDEX('Cycle 3'!G$10:G$999,MATCH($A99,'Cycle 3'!$L$10:$L$999,0),1)),INDEX('Cycle 4'!G$10:G$999,MATCH($A99,'Cycle 4'!$L$10:$L$999,0),1)),INDEX('Cycle 5'!G$10:G$999,MATCH($A99,'Cycle 5'!$L$10:$L$999,0),1)),INDEX('Cycle 6'!G$10:G$999,MATCH($A99,'Cycle 6'!$L$10:$L$999,0),1)),INDEX('Cycle 7'!G$10:G$999,MATCH($A99,'Cycle 7'!$L$10:$L$999,0),1)),INDEX('Cycle 8'!G$10:G$999,MATCH($A99,'Cycle 8'!$L$10:$L$999,0),1)),INDEX('Cycle 9'!G$10:G$999,MATCH($A99,'Cycle 9'!$L$10:$L$999,0),1)),INDEX('Cycle 10'!G$10:G$999,MATCH($A99,'Cycle 10'!$L$10:$L$999,0),1)),INDEX('Cycle 11'!G$10:G$999,MATCH($A99,'Cycle 11'!$L$10:$L$999,0),1)),"")="","",IFERROR(IFERROR(IFERROR(IFERROR(IFERROR(IFERROR(IFERROR(IFERROR(IFERROR(IFERROR(IFERROR(IFERROR(INDEX(Summer!G$10:G$999,MATCH($A99,Summer!$L$10:$L$999,0),1),INDEX('Cycle 1'!G$10:G$999,MATCH($A99,'Cycle 1'!$L$10:$L$999,0),1)),INDEX('Cycle 2'!G$10:G$999,MATCH($A99,'Cycle 2'!$L$10:$L$999,0),1)),INDEX('Cycle 3'!G$10:G$999,MATCH($A99,'Cycle 3'!$L$10:$L$999,0),1)),INDEX('Cycle 4'!G$10:G$999,MATCH($A99,'Cycle 4'!$L$10:$L$999,0),1)),INDEX('Cycle 5'!G$10:G$999,MATCH($A99,'Cycle 5'!$L$10:$L$999,0),1)),INDEX('Cycle 6'!G$10:G$999,MATCH($A99,'Cycle 6'!$L$10:$L$999,0),1)),INDEX('Cycle 7'!G$10:G$999,MATCH($A99,'Cycle 7'!$L$10:$L$999,0),1)),INDEX('Cycle 8'!G$10:G$999,MATCH($A99,'Cycle 8'!$L$10:$L$999,0),1)),INDEX('Cycle 9'!G$10:G$999,MATCH($A99,'Cycle 9'!$L$10:$L$999,0),1)),INDEX('Cycle 10'!G$10:G$999,MATCH($A99,'Cycle 10'!$L$10:$L$999,0),1)),INDEX('Cycle 11'!G$10:G$999,MATCH($A99,'Cycle 11'!$L$10:$L$999,0),1)),""))</f>
        <v/>
      </c>
      <c r="I99">
        <f>IFERROR(IF(C99="",MAX(I$1:I98),IF(ROW(C$2)=ROW(C99),1,IF(ISERROR(VLOOKUP(C99,C$2:C98,1,FALSE)),MAX(I$1:I98)+1,MAX(I$1:I98)))),"")</f>
        <v>0</v>
      </c>
      <c r="J99" t="str">
        <f t="shared" si="9"/>
        <v/>
      </c>
      <c r="K99" t="str">
        <f t="shared" si="13"/>
        <v/>
      </c>
      <c r="L99" t="str">
        <f t="shared" si="13"/>
        <v/>
      </c>
      <c r="M99" t="str">
        <f t="shared" si="13"/>
        <v/>
      </c>
      <c r="N99" t="str">
        <f t="shared" si="13"/>
        <v/>
      </c>
      <c r="O99" t="str">
        <f t="shared" si="13"/>
        <v/>
      </c>
      <c r="P99" t="str">
        <f t="shared" si="13"/>
        <v/>
      </c>
      <c r="Q99" t="str">
        <f t="shared" si="13"/>
        <v/>
      </c>
      <c r="R99" t="str">
        <f t="shared" si="13"/>
        <v/>
      </c>
      <c r="S99" t="str">
        <f t="shared" si="13"/>
        <v/>
      </c>
      <c r="T99" t="str">
        <f t="shared" si="13"/>
        <v/>
      </c>
      <c r="U99" t="str">
        <f t="shared" si="13"/>
        <v/>
      </c>
      <c r="V99" t="str">
        <f t="shared" si="13"/>
        <v/>
      </c>
      <c r="W99" t="str">
        <f t="shared" si="10"/>
        <v/>
      </c>
      <c r="X99">
        <f>IF(OR(H99="No",H99=""),0,IF(COUNTIFS(H$2:H99,"Yes",C$2:C99,C99)&gt;1,0,COUNTIFS(H$2:H99,"Yes",C$2:C99,C99)))+IF(X98=$X$1,0,X98)</f>
        <v>0</v>
      </c>
    </row>
    <row r="100" spans="1:24" x14ac:dyDescent="0.3">
      <c r="A100">
        <f>ROWS($A$2:$A100)</f>
        <v>99</v>
      </c>
      <c r="B100" t="str">
        <f>IF(ISERROR(VLOOKUP(A100,Summer!L$11:L$500,1,FALSE)),IF(ISERROR(VLOOKUP(A100,'Cycle 1'!L$11:L$500,1,FALSE)),IF(ISERROR(VLOOKUP(A100,'Cycle 2'!L$11:L$500,1,FALSE)),IF(ISERROR(VLOOKUP(A100,'Cycle 3'!L$11:L$500,1,FALSE)),IF(ISERROR(VLOOKUP(A100,'Cycle 4'!L$11:L$500,1,FALSE)),IF(ISERROR(VLOOKUP(A100,'Cycle 5'!L$11:L$500,1,FALSE)),IF(ISERROR(VLOOKUP(A100,'Cycle 6'!L$11:L$500,1,FALSE)),IF(ISERROR(VLOOKUP(A100,'Cycle 7'!L$11:L$500,1,FALSE)),IF(ISERROR(VLOOKUP(A100,'Cycle 8'!L$11:L$500,1,FALSE)),IF(ISERROR(VLOOKUP(A100,'Cycle 9'!L$11:L$500,1,FALSE)),IF(ISERROR(VLOOKUP(A100,'Cycle 10'!L$11:L$500,1,FALSE)),IF(ISERROR(VLOOKUP(A100,'Cycle 11'!L$11:L$500,1,FALSE)),"","Cycle 11"),"Cycle 10"),"Cycle 9"),"Cycle 8"),"Cycle 7"),"Cycle 6"),"Cycle 5"),"Cycle 4"),"Cycle 3"),"Cycle 2"),"Cycle 1"),"Summer")</f>
        <v/>
      </c>
      <c r="C100" t="str">
        <f>IF(IFERROR(IFERROR(IFERROR(IFERROR(IFERROR(IFERROR(IFERROR(IFERROR(IFERROR(IFERROR(IFERROR(IFERROR(INDEX(Summer!B$10:B$999,MATCH($A100,Summer!$L$10:$L$999,0),1),INDEX('Cycle 1'!B$10:B$999,MATCH($A100,'Cycle 1'!$L$10:$L$999,0),1)),INDEX('Cycle 2'!B$10:B$999,MATCH($A100,'Cycle 2'!$L$10:$L$999,0),1)),INDEX('Cycle 3'!B$10:B$999,MATCH($A100,'Cycle 3'!$L$10:$L$999,0),1)),INDEX('Cycle 4'!B$10:B$999,MATCH($A100,'Cycle 4'!$L$10:$L$999,0),1)),INDEX('Cycle 5'!B$10:B$999,MATCH($A100,'Cycle 5'!$L$10:$L$999,0),1)),INDEX('Cycle 6'!B$10:B$999,MATCH($A100,'Cycle 6'!$L$10:$L$999,0),1)),INDEX('Cycle 7'!B$10:B$999,MATCH($A100,'Cycle 7'!$L$10:$L$999,0),1)),INDEX('Cycle 8'!B$10:B$999,MATCH($A100,'Cycle 8'!$L$10:$L$999,0),1)),INDEX('Cycle 9'!B$10:B$999,MATCH($A100,'Cycle 9'!$L$10:$L$999,0),1)),INDEX('Cycle 10'!B$10:B$999,MATCH($A100,'Cycle 10'!$L$10:$L$999,0),1)),INDEX('Cycle 11'!B$10:B$999,MATCH($A100,'Cycle 11'!$L$10:$L$999,0),1)),"")="","",IFERROR(IFERROR(IFERROR(IFERROR(IFERROR(IFERROR(IFERROR(IFERROR(IFERROR(IFERROR(IFERROR(IFERROR(INDEX(Summer!B$10:B$999,MATCH($A100,Summer!$L$10:$L$999,0),1),INDEX('Cycle 1'!B$10:B$999,MATCH($A100,'Cycle 1'!$L$10:$L$999,0),1)),INDEX('Cycle 2'!B$10:B$999,MATCH($A100,'Cycle 2'!$L$10:$L$999,0),1)),INDEX('Cycle 3'!B$10:B$999,MATCH($A100,'Cycle 3'!$L$10:$L$999,0),1)),INDEX('Cycle 4'!B$10:B$999,MATCH($A100,'Cycle 4'!$L$10:$L$999,0),1)),INDEX('Cycle 5'!B$10:B$999,MATCH($A100,'Cycle 5'!$L$10:$L$999,0),1)),INDEX('Cycle 6'!B$10:B$999,MATCH($A100,'Cycle 6'!$L$10:$L$999,0),1)),INDEX('Cycle 7'!B$10:B$999,MATCH($A100,'Cycle 7'!$L$10:$L$999,0),1)),INDEX('Cycle 8'!B$10:B$999,MATCH($A100,'Cycle 8'!$L$10:$L$999,0),1)),INDEX('Cycle 9'!B$10:B$999,MATCH($A100,'Cycle 9'!$L$10:$L$999,0),1)),INDEX('Cycle 10'!B$10:B$999,MATCH($A100,'Cycle 10'!$L$10:$L$999,0),1)),INDEX('Cycle 11'!B$10:B$999,MATCH($A100,'Cycle 11'!$L$10:$L$999,0),1)),""))</f>
        <v/>
      </c>
      <c r="D100" t="str">
        <f>IF(IFERROR(IFERROR(IFERROR(IFERROR(IFERROR(IFERROR(IFERROR(IFERROR(IFERROR(IFERROR(IFERROR(IFERROR(INDEX(Summer!C$10:C$999,MATCH($A100,Summer!$L$10:$L$999,0),1),INDEX('Cycle 1'!C$10:C$999,MATCH($A100,'Cycle 1'!$L$10:$L$999,0),1)),INDEX('Cycle 2'!C$10:C$999,MATCH($A100,'Cycle 2'!$L$10:$L$999,0),1)),INDEX('Cycle 3'!C$10:C$999,MATCH($A100,'Cycle 3'!$L$10:$L$999,0),1)),INDEX('Cycle 4'!C$10:C$999,MATCH($A100,'Cycle 4'!$L$10:$L$999,0),1)),INDEX('Cycle 5'!C$10:C$999,MATCH($A100,'Cycle 5'!$L$10:$L$999,0),1)),INDEX('Cycle 6'!C$10:C$999,MATCH($A100,'Cycle 6'!$L$10:$L$999,0),1)),INDEX('Cycle 7'!C$10:C$999,MATCH($A100,'Cycle 7'!$L$10:$L$999,0),1)),INDEX('Cycle 8'!C$10:C$999,MATCH($A100,'Cycle 8'!$L$10:$L$999,0),1)),INDEX('Cycle 9'!C$10:C$999,MATCH($A100,'Cycle 9'!$L$10:$L$999,0),1)),INDEX('Cycle 10'!C$10:C$999,MATCH($A100,'Cycle 10'!$L$10:$L$999,0),1)),INDEX('Cycle 11'!C$10:C$999,MATCH($A100,'Cycle 11'!$L$10:$L$999,0),1)),"")="","",IFERROR(IFERROR(IFERROR(IFERROR(IFERROR(IFERROR(IFERROR(IFERROR(IFERROR(IFERROR(IFERROR(IFERROR(INDEX(Summer!C$10:C$999,MATCH($A100,Summer!$L$10:$L$999,0),1),INDEX('Cycle 1'!C$10:C$999,MATCH($A100,'Cycle 1'!$L$10:$L$999,0),1)),INDEX('Cycle 2'!C$10:C$999,MATCH($A100,'Cycle 2'!$L$10:$L$999,0),1)),INDEX('Cycle 3'!C$10:C$999,MATCH($A100,'Cycle 3'!$L$10:$L$999,0),1)),INDEX('Cycle 4'!C$10:C$999,MATCH($A100,'Cycle 4'!$L$10:$L$999,0),1)),INDEX('Cycle 5'!C$10:C$999,MATCH($A100,'Cycle 5'!$L$10:$L$999,0),1)),INDEX('Cycle 6'!C$10:C$999,MATCH($A100,'Cycle 6'!$L$10:$L$999,0),1)),INDEX('Cycle 7'!C$10:C$999,MATCH($A100,'Cycle 7'!$L$10:$L$999,0),1)),INDEX('Cycle 8'!C$10:C$999,MATCH($A100,'Cycle 8'!$L$10:$L$999,0),1)),INDEX('Cycle 9'!C$10:C$999,MATCH($A100,'Cycle 9'!$L$10:$L$999,0),1)),INDEX('Cycle 10'!C$10:C$999,MATCH($A100,'Cycle 10'!$L$10:$L$999,0),1)),INDEX('Cycle 11'!C$10:C$999,MATCH($A100,'Cycle 11'!$L$10:$L$999,0),1)),""))</f>
        <v/>
      </c>
      <c r="E100" t="str">
        <f>IF(IFERROR(IFERROR(IFERROR(IFERROR(IFERROR(IFERROR(IFERROR(IFERROR(IFERROR(IFERROR(IFERROR(IFERROR(INDEX(Summer!D$10:D$999,MATCH($A100,Summer!$L$10:$L$999,0),1),INDEX('Cycle 1'!D$10:D$999,MATCH($A100,'Cycle 1'!$L$10:$L$999,0),1)),INDEX('Cycle 2'!D$10:D$999,MATCH($A100,'Cycle 2'!$L$10:$L$999,0),1)),INDEX('Cycle 3'!D$10:D$999,MATCH($A100,'Cycle 3'!$L$10:$L$999,0),1)),INDEX('Cycle 4'!D$10:D$999,MATCH($A100,'Cycle 4'!$L$10:$L$999,0),1)),INDEX('Cycle 5'!D$10:D$999,MATCH($A100,'Cycle 5'!$L$10:$L$999,0),1)),INDEX('Cycle 6'!D$10:D$999,MATCH($A100,'Cycle 6'!$L$10:$L$999,0),1)),INDEX('Cycle 7'!D$10:D$999,MATCH($A100,'Cycle 7'!$L$10:$L$999,0),1)),INDEX('Cycle 8'!D$10:D$999,MATCH($A100,'Cycle 8'!$L$10:$L$999,0),1)),INDEX('Cycle 9'!D$10:D$999,MATCH($A100,'Cycle 9'!$L$10:$L$999,0),1)),INDEX('Cycle 10'!D$10:D$999,MATCH($A100,'Cycle 10'!$L$10:$L$999,0),1)),INDEX('Cycle 11'!D$10:D$999,MATCH($A100,'Cycle 11'!$L$10:$L$999,0),1)),"")="","",IFERROR(IFERROR(IFERROR(IFERROR(IFERROR(IFERROR(IFERROR(IFERROR(IFERROR(IFERROR(IFERROR(IFERROR(INDEX(Summer!D$10:D$999,MATCH($A100,Summer!$L$10:$L$999,0),1),INDEX('Cycle 1'!D$10:D$999,MATCH($A100,'Cycle 1'!$L$10:$L$999,0),1)),INDEX('Cycle 2'!D$10:D$999,MATCH($A100,'Cycle 2'!$L$10:$L$999,0),1)),INDEX('Cycle 3'!D$10:D$999,MATCH($A100,'Cycle 3'!$L$10:$L$999,0),1)),INDEX('Cycle 4'!D$10:D$999,MATCH($A100,'Cycle 4'!$L$10:$L$999,0),1)),INDEX('Cycle 5'!D$10:D$999,MATCH($A100,'Cycle 5'!$L$10:$L$999,0),1)),INDEX('Cycle 6'!D$10:D$999,MATCH($A100,'Cycle 6'!$L$10:$L$999,0),1)),INDEX('Cycle 7'!D$10:D$999,MATCH($A100,'Cycle 7'!$L$10:$L$999,0),1)),INDEX('Cycle 8'!D$10:D$999,MATCH($A100,'Cycle 8'!$L$10:$L$999,0),1)),INDEX('Cycle 9'!D$10:D$999,MATCH($A100,'Cycle 9'!$L$10:$L$999,0),1)),INDEX('Cycle 10'!D$10:D$999,MATCH($A100,'Cycle 10'!$L$10:$L$999,0),1)),INDEX('Cycle 11'!D$10:D$999,MATCH($A100,'Cycle 11'!$L$10:$L$999,0),1)),""))</f>
        <v/>
      </c>
      <c r="F100" t="str">
        <f>IF(IFERROR(IFERROR(IFERROR(IFERROR(IFERROR(IFERROR(IFERROR(IFERROR(IFERROR(IFERROR(IFERROR(IFERROR(INDEX(Summer!E$10:E$999,MATCH($A100,Summer!$L$10:$L$999,0),1),INDEX('Cycle 1'!E$10:E$999,MATCH($A100,'Cycle 1'!$L$10:$L$999,0),1)),INDEX('Cycle 2'!E$10:E$999,MATCH($A100,'Cycle 2'!$L$10:$L$999,0),1)),INDEX('Cycle 3'!E$10:E$999,MATCH($A100,'Cycle 3'!$L$10:$L$999,0),1)),INDEX('Cycle 4'!E$10:E$999,MATCH($A100,'Cycle 4'!$L$10:$L$999,0),1)),INDEX('Cycle 5'!E$10:E$999,MATCH($A100,'Cycle 5'!$L$10:$L$999,0),1)),INDEX('Cycle 6'!E$10:E$999,MATCH($A100,'Cycle 6'!$L$10:$L$999,0),1)),INDEX('Cycle 7'!E$10:E$999,MATCH($A100,'Cycle 7'!$L$10:$L$999,0),1)),INDEX('Cycle 8'!E$10:E$999,MATCH($A100,'Cycle 8'!$L$10:$L$999,0),1)),INDEX('Cycle 9'!E$10:E$999,MATCH($A100,'Cycle 9'!$L$10:$L$999,0),1)),INDEX('Cycle 10'!E$10:E$999,MATCH($A100,'Cycle 10'!$L$10:$L$999,0),1)),INDEX('Cycle 11'!E$10:E$999,MATCH($A100,'Cycle 11'!$L$10:$L$999,0),1)),"")="","",IFERROR(IFERROR(IFERROR(IFERROR(IFERROR(IFERROR(IFERROR(IFERROR(IFERROR(IFERROR(IFERROR(IFERROR(INDEX(Summer!E$10:E$999,MATCH($A100,Summer!$L$10:$L$999,0),1),INDEX('Cycle 1'!E$10:E$999,MATCH($A100,'Cycle 1'!$L$10:$L$999,0),1)),INDEX('Cycle 2'!E$10:E$999,MATCH($A100,'Cycle 2'!$L$10:$L$999,0),1)),INDEX('Cycle 3'!E$10:E$999,MATCH($A100,'Cycle 3'!$L$10:$L$999,0),1)),INDEX('Cycle 4'!E$10:E$999,MATCH($A100,'Cycle 4'!$L$10:$L$999,0),1)),INDEX('Cycle 5'!E$10:E$999,MATCH($A100,'Cycle 5'!$L$10:$L$999,0),1)),INDEX('Cycle 6'!E$10:E$999,MATCH($A100,'Cycle 6'!$L$10:$L$999,0),1)),INDEX('Cycle 7'!E$10:E$999,MATCH($A100,'Cycle 7'!$L$10:$L$999,0),1)),INDEX('Cycle 8'!E$10:E$999,MATCH($A100,'Cycle 8'!$L$10:$L$999,0),1)),INDEX('Cycle 9'!E$10:E$999,MATCH($A100,'Cycle 9'!$L$10:$L$999,0),1)),INDEX('Cycle 10'!E$10:E$999,MATCH($A100,'Cycle 10'!$L$10:$L$999,0),1)),INDEX('Cycle 11'!E$10:E$999,MATCH($A100,'Cycle 11'!$L$10:$L$999,0),1)),""))</f>
        <v/>
      </c>
      <c r="G100" t="str">
        <f>IF(IFERROR(IFERROR(IFERROR(IFERROR(IFERROR(IFERROR(IFERROR(IFERROR(IFERROR(IFERROR(IFERROR(IFERROR(INDEX(Summer!F$10:F$999,MATCH($A100,Summer!$L$10:$L$999,0),1),INDEX('Cycle 1'!F$10:F$999,MATCH($A100,'Cycle 1'!$L$10:$L$999,0),1)),INDEX('Cycle 2'!F$10:F$999,MATCH($A100,'Cycle 2'!$L$10:$L$999,0),1)),INDEX('Cycle 3'!F$10:F$999,MATCH($A100,'Cycle 3'!$L$10:$L$999,0),1)),INDEX('Cycle 4'!F$10:F$999,MATCH($A100,'Cycle 4'!$L$10:$L$999,0),1)),INDEX('Cycle 5'!F$10:F$999,MATCH($A100,'Cycle 5'!$L$10:$L$999,0),1)),INDEX('Cycle 6'!F$10:F$999,MATCH($A100,'Cycle 6'!$L$10:$L$999,0),1)),INDEX('Cycle 7'!F$10:F$999,MATCH($A100,'Cycle 7'!$L$10:$L$999,0),1)),INDEX('Cycle 8'!F$10:F$999,MATCH($A100,'Cycle 8'!$L$10:$L$999,0),1)),INDEX('Cycle 9'!F$10:F$999,MATCH($A100,'Cycle 9'!$L$10:$L$999,0),1)),INDEX('Cycle 10'!F$10:F$999,MATCH($A100,'Cycle 10'!$L$10:$L$999,0),1)),INDEX('Cycle 11'!F$10:F$999,MATCH($A100,'Cycle 11'!$L$10:$L$999,0),1)),"")="","",IFERROR(IFERROR(IFERROR(IFERROR(IFERROR(IFERROR(IFERROR(IFERROR(IFERROR(IFERROR(IFERROR(IFERROR(INDEX(Summer!F$10:F$999,MATCH($A100,Summer!$L$10:$L$999,0),1),INDEX('Cycle 1'!F$10:F$999,MATCH($A100,'Cycle 1'!$L$10:$L$999,0),1)),INDEX('Cycle 2'!F$10:F$999,MATCH($A100,'Cycle 2'!$L$10:$L$999,0),1)),INDEX('Cycle 3'!F$10:F$999,MATCH($A100,'Cycle 3'!$L$10:$L$999,0),1)),INDEX('Cycle 4'!F$10:F$999,MATCH($A100,'Cycle 4'!$L$10:$L$999,0),1)),INDEX('Cycle 5'!F$10:F$999,MATCH($A100,'Cycle 5'!$L$10:$L$999,0),1)),INDEX('Cycle 6'!F$10:F$999,MATCH($A100,'Cycle 6'!$L$10:$L$999,0),1)),INDEX('Cycle 7'!F$10:F$999,MATCH($A100,'Cycle 7'!$L$10:$L$999,0),1)),INDEX('Cycle 8'!F$10:F$999,MATCH($A100,'Cycle 8'!$L$10:$L$999,0),1)),INDEX('Cycle 9'!F$10:F$999,MATCH($A100,'Cycle 9'!$L$10:$L$999,0),1)),INDEX('Cycle 10'!F$10:F$999,MATCH($A100,'Cycle 10'!$L$10:$L$999,0),1)),INDEX('Cycle 11'!F$10:F$999,MATCH($A100,'Cycle 11'!$L$10:$L$999,0),1)),""))</f>
        <v/>
      </c>
      <c r="H100" t="str">
        <f>IF(IFERROR(IFERROR(IFERROR(IFERROR(IFERROR(IFERROR(IFERROR(IFERROR(IFERROR(IFERROR(IFERROR(IFERROR(INDEX(Summer!G$10:G$999,MATCH($A100,Summer!$L$10:$L$999,0),1),INDEX('Cycle 1'!G$10:G$999,MATCH($A100,'Cycle 1'!$L$10:$L$999,0),1)),INDEX('Cycle 2'!G$10:G$999,MATCH($A100,'Cycle 2'!$L$10:$L$999,0),1)),INDEX('Cycle 3'!G$10:G$999,MATCH($A100,'Cycle 3'!$L$10:$L$999,0),1)),INDEX('Cycle 4'!G$10:G$999,MATCH($A100,'Cycle 4'!$L$10:$L$999,0),1)),INDEX('Cycle 5'!G$10:G$999,MATCH($A100,'Cycle 5'!$L$10:$L$999,0),1)),INDEX('Cycle 6'!G$10:G$999,MATCH($A100,'Cycle 6'!$L$10:$L$999,0),1)),INDEX('Cycle 7'!G$10:G$999,MATCH($A100,'Cycle 7'!$L$10:$L$999,0),1)),INDEX('Cycle 8'!G$10:G$999,MATCH($A100,'Cycle 8'!$L$10:$L$999,0),1)),INDEX('Cycle 9'!G$10:G$999,MATCH($A100,'Cycle 9'!$L$10:$L$999,0),1)),INDEX('Cycle 10'!G$10:G$999,MATCH($A100,'Cycle 10'!$L$10:$L$999,0),1)),INDEX('Cycle 11'!G$10:G$999,MATCH($A100,'Cycle 11'!$L$10:$L$999,0),1)),"")="","",IFERROR(IFERROR(IFERROR(IFERROR(IFERROR(IFERROR(IFERROR(IFERROR(IFERROR(IFERROR(IFERROR(IFERROR(INDEX(Summer!G$10:G$999,MATCH($A100,Summer!$L$10:$L$999,0),1),INDEX('Cycle 1'!G$10:G$999,MATCH($A100,'Cycle 1'!$L$10:$L$999,0),1)),INDEX('Cycle 2'!G$10:G$999,MATCH($A100,'Cycle 2'!$L$10:$L$999,0),1)),INDEX('Cycle 3'!G$10:G$999,MATCH($A100,'Cycle 3'!$L$10:$L$999,0),1)),INDEX('Cycle 4'!G$10:G$999,MATCH($A100,'Cycle 4'!$L$10:$L$999,0),1)),INDEX('Cycle 5'!G$10:G$999,MATCH($A100,'Cycle 5'!$L$10:$L$999,0),1)),INDEX('Cycle 6'!G$10:G$999,MATCH($A100,'Cycle 6'!$L$10:$L$999,0),1)),INDEX('Cycle 7'!G$10:G$999,MATCH($A100,'Cycle 7'!$L$10:$L$999,0),1)),INDEX('Cycle 8'!G$10:G$999,MATCH($A100,'Cycle 8'!$L$10:$L$999,0),1)),INDEX('Cycle 9'!G$10:G$999,MATCH($A100,'Cycle 9'!$L$10:$L$999,0),1)),INDEX('Cycle 10'!G$10:G$999,MATCH($A100,'Cycle 10'!$L$10:$L$999,0),1)),INDEX('Cycle 11'!G$10:G$999,MATCH($A100,'Cycle 11'!$L$10:$L$999,0),1)),""))</f>
        <v/>
      </c>
      <c r="I100">
        <f>IFERROR(IF(C100="",MAX(I$1:I99),IF(ROW(C$2)=ROW(C100),1,IF(ISERROR(VLOOKUP(C100,C$2:C99,1,FALSE)),MAX(I$1:I99)+1,MAX(I$1:I99)))),"")</f>
        <v>0</v>
      </c>
      <c r="J100" t="str">
        <f t="shared" si="9"/>
        <v/>
      </c>
      <c r="K100" t="str">
        <f t="shared" si="13"/>
        <v/>
      </c>
      <c r="L100" t="str">
        <f t="shared" si="13"/>
        <v/>
      </c>
      <c r="M100" t="str">
        <f t="shared" si="13"/>
        <v/>
      </c>
      <c r="N100" t="str">
        <f t="shared" si="13"/>
        <v/>
      </c>
      <c r="O100" t="str">
        <f t="shared" si="13"/>
        <v/>
      </c>
      <c r="P100" t="str">
        <f t="shared" si="13"/>
        <v/>
      </c>
      <c r="Q100" t="str">
        <f t="shared" si="13"/>
        <v/>
      </c>
      <c r="R100" t="str">
        <f t="shared" si="13"/>
        <v/>
      </c>
      <c r="S100" t="str">
        <f t="shared" si="13"/>
        <v/>
      </c>
      <c r="T100" t="str">
        <f t="shared" si="13"/>
        <v/>
      </c>
      <c r="U100" t="str">
        <f t="shared" si="13"/>
        <v/>
      </c>
      <c r="V100" t="str">
        <f t="shared" si="13"/>
        <v/>
      </c>
      <c r="W100" t="str">
        <f t="shared" si="10"/>
        <v/>
      </c>
      <c r="X100">
        <f>IF(OR(H100="No",H100=""),0,IF(COUNTIFS(H$2:H100,"Yes",C$2:C100,C100)&gt;1,0,COUNTIFS(H$2:H100,"Yes",C$2:C100,C100)))+IF(X99=$X$1,0,X99)</f>
        <v>0</v>
      </c>
    </row>
    <row r="101" spans="1:24" x14ac:dyDescent="0.3">
      <c r="A101">
        <f>ROWS($A$2:$A101)</f>
        <v>100</v>
      </c>
      <c r="B101" t="str">
        <f>IF(ISERROR(VLOOKUP(A101,Summer!L$11:L$500,1,FALSE)),IF(ISERROR(VLOOKUP(A101,'Cycle 1'!L$11:L$500,1,FALSE)),IF(ISERROR(VLOOKUP(A101,'Cycle 2'!L$11:L$500,1,FALSE)),IF(ISERROR(VLOOKUP(A101,'Cycle 3'!L$11:L$500,1,FALSE)),IF(ISERROR(VLOOKUP(A101,'Cycle 4'!L$11:L$500,1,FALSE)),IF(ISERROR(VLOOKUP(A101,'Cycle 5'!L$11:L$500,1,FALSE)),IF(ISERROR(VLOOKUP(A101,'Cycle 6'!L$11:L$500,1,FALSE)),IF(ISERROR(VLOOKUP(A101,'Cycle 7'!L$11:L$500,1,FALSE)),IF(ISERROR(VLOOKUP(A101,'Cycle 8'!L$11:L$500,1,FALSE)),IF(ISERROR(VLOOKUP(A101,'Cycle 9'!L$11:L$500,1,FALSE)),IF(ISERROR(VLOOKUP(A101,'Cycle 10'!L$11:L$500,1,FALSE)),IF(ISERROR(VLOOKUP(A101,'Cycle 11'!L$11:L$500,1,FALSE)),"","Cycle 11"),"Cycle 10"),"Cycle 9"),"Cycle 8"),"Cycle 7"),"Cycle 6"),"Cycle 5"),"Cycle 4"),"Cycle 3"),"Cycle 2"),"Cycle 1"),"Summer")</f>
        <v/>
      </c>
      <c r="C101" t="str">
        <f>IF(IFERROR(IFERROR(IFERROR(IFERROR(IFERROR(IFERROR(IFERROR(IFERROR(IFERROR(IFERROR(IFERROR(IFERROR(INDEX(Summer!B$10:B$999,MATCH($A101,Summer!$L$10:$L$999,0),1),INDEX('Cycle 1'!B$10:B$999,MATCH($A101,'Cycle 1'!$L$10:$L$999,0),1)),INDEX('Cycle 2'!B$10:B$999,MATCH($A101,'Cycle 2'!$L$10:$L$999,0),1)),INDEX('Cycle 3'!B$10:B$999,MATCH($A101,'Cycle 3'!$L$10:$L$999,0),1)),INDEX('Cycle 4'!B$10:B$999,MATCH($A101,'Cycle 4'!$L$10:$L$999,0),1)),INDEX('Cycle 5'!B$10:B$999,MATCH($A101,'Cycle 5'!$L$10:$L$999,0),1)),INDEX('Cycle 6'!B$10:B$999,MATCH($A101,'Cycle 6'!$L$10:$L$999,0),1)),INDEX('Cycle 7'!B$10:B$999,MATCH($A101,'Cycle 7'!$L$10:$L$999,0),1)),INDEX('Cycle 8'!B$10:B$999,MATCH($A101,'Cycle 8'!$L$10:$L$999,0),1)),INDEX('Cycle 9'!B$10:B$999,MATCH($A101,'Cycle 9'!$L$10:$L$999,0),1)),INDEX('Cycle 10'!B$10:B$999,MATCH($A101,'Cycle 10'!$L$10:$L$999,0),1)),INDEX('Cycle 11'!B$10:B$999,MATCH($A101,'Cycle 11'!$L$10:$L$999,0),1)),"")="","",IFERROR(IFERROR(IFERROR(IFERROR(IFERROR(IFERROR(IFERROR(IFERROR(IFERROR(IFERROR(IFERROR(IFERROR(INDEX(Summer!B$10:B$999,MATCH($A101,Summer!$L$10:$L$999,0),1),INDEX('Cycle 1'!B$10:B$999,MATCH($A101,'Cycle 1'!$L$10:$L$999,0),1)),INDEX('Cycle 2'!B$10:B$999,MATCH($A101,'Cycle 2'!$L$10:$L$999,0),1)),INDEX('Cycle 3'!B$10:B$999,MATCH($A101,'Cycle 3'!$L$10:$L$999,0),1)),INDEX('Cycle 4'!B$10:B$999,MATCH($A101,'Cycle 4'!$L$10:$L$999,0),1)),INDEX('Cycle 5'!B$10:B$999,MATCH($A101,'Cycle 5'!$L$10:$L$999,0),1)),INDEX('Cycle 6'!B$10:B$999,MATCH($A101,'Cycle 6'!$L$10:$L$999,0),1)),INDEX('Cycle 7'!B$10:B$999,MATCH($A101,'Cycle 7'!$L$10:$L$999,0),1)),INDEX('Cycle 8'!B$10:B$999,MATCH($A101,'Cycle 8'!$L$10:$L$999,0),1)),INDEX('Cycle 9'!B$10:B$999,MATCH($A101,'Cycle 9'!$L$10:$L$999,0),1)),INDEX('Cycle 10'!B$10:B$999,MATCH($A101,'Cycle 10'!$L$10:$L$999,0),1)),INDEX('Cycle 11'!B$10:B$999,MATCH($A101,'Cycle 11'!$L$10:$L$999,0),1)),""))</f>
        <v/>
      </c>
      <c r="D101" t="str">
        <f>IF(IFERROR(IFERROR(IFERROR(IFERROR(IFERROR(IFERROR(IFERROR(IFERROR(IFERROR(IFERROR(IFERROR(IFERROR(INDEX(Summer!C$10:C$999,MATCH($A101,Summer!$L$10:$L$999,0),1),INDEX('Cycle 1'!C$10:C$999,MATCH($A101,'Cycle 1'!$L$10:$L$999,0),1)),INDEX('Cycle 2'!C$10:C$999,MATCH($A101,'Cycle 2'!$L$10:$L$999,0),1)),INDEX('Cycle 3'!C$10:C$999,MATCH($A101,'Cycle 3'!$L$10:$L$999,0),1)),INDEX('Cycle 4'!C$10:C$999,MATCH($A101,'Cycle 4'!$L$10:$L$999,0),1)),INDEX('Cycle 5'!C$10:C$999,MATCH($A101,'Cycle 5'!$L$10:$L$999,0),1)),INDEX('Cycle 6'!C$10:C$999,MATCH($A101,'Cycle 6'!$L$10:$L$999,0),1)),INDEX('Cycle 7'!C$10:C$999,MATCH($A101,'Cycle 7'!$L$10:$L$999,0),1)),INDEX('Cycle 8'!C$10:C$999,MATCH($A101,'Cycle 8'!$L$10:$L$999,0),1)),INDEX('Cycle 9'!C$10:C$999,MATCH($A101,'Cycle 9'!$L$10:$L$999,0),1)),INDEX('Cycle 10'!C$10:C$999,MATCH($A101,'Cycle 10'!$L$10:$L$999,0),1)),INDEX('Cycle 11'!C$10:C$999,MATCH($A101,'Cycle 11'!$L$10:$L$999,0),1)),"")="","",IFERROR(IFERROR(IFERROR(IFERROR(IFERROR(IFERROR(IFERROR(IFERROR(IFERROR(IFERROR(IFERROR(IFERROR(INDEX(Summer!C$10:C$999,MATCH($A101,Summer!$L$10:$L$999,0),1),INDEX('Cycle 1'!C$10:C$999,MATCH($A101,'Cycle 1'!$L$10:$L$999,0),1)),INDEX('Cycle 2'!C$10:C$999,MATCH($A101,'Cycle 2'!$L$10:$L$999,0),1)),INDEX('Cycle 3'!C$10:C$999,MATCH($A101,'Cycle 3'!$L$10:$L$999,0),1)),INDEX('Cycle 4'!C$10:C$999,MATCH($A101,'Cycle 4'!$L$10:$L$999,0),1)),INDEX('Cycle 5'!C$10:C$999,MATCH($A101,'Cycle 5'!$L$10:$L$999,0),1)),INDEX('Cycle 6'!C$10:C$999,MATCH($A101,'Cycle 6'!$L$10:$L$999,0),1)),INDEX('Cycle 7'!C$10:C$999,MATCH($A101,'Cycle 7'!$L$10:$L$999,0),1)),INDEX('Cycle 8'!C$10:C$999,MATCH($A101,'Cycle 8'!$L$10:$L$999,0),1)),INDEX('Cycle 9'!C$10:C$999,MATCH($A101,'Cycle 9'!$L$10:$L$999,0),1)),INDEX('Cycle 10'!C$10:C$999,MATCH($A101,'Cycle 10'!$L$10:$L$999,0),1)),INDEX('Cycle 11'!C$10:C$999,MATCH($A101,'Cycle 11'!$L$10:$L$999,0),1)),""))</f>
        <v/>
      </c>
      <c r="E101" t="str">
        <f>IF(IFERROR(IFERROR(IFERROR(IFERROR(IFERROR(IFERROR(IFERROR(IFERROR(IFERROR(IFERROR(IFERROR(IFERROR(INDEX(Summer!D$10:D$999,MATCH($A101,Summer!$L$10:$L$999,0),1),INDEX('Cycle 1'!D$10:D$999,MATCH($A101,'Cycle 1'!$L$10:$L$999,0),1)),INDEX('Cycle 2'!D$10:D$999,MATCH($A101,'Cycle 2'!$L$10:$L$999,0),1)),INDEX('Cycle 3'!D$10:D$999,MATCH($A101,'Cycle 3'!$L$10:$L$999,0),1)),INDEX('Cycle 4'!D$10:D$999,MATCH($A101,'Cycle 4'!$L$10:$L$999,0),1)),INDEX('Cycle 5'!D$10:D$999,MATCH($A101,'Cycle 5'!$L$10:$L$999,0),1)),INDEX('Cycle 6'!D$10:D$999,MATCH($A101,'Cycle 6'!$L$10:$L$999,0),1)),INDEX('Cycle 7'!D$10:D$999,MATCH($A101,'Cycle 7'!$L$10:$L$999,0),1)),INDEX('Cycle 8'!D$10:D$999,MATCH($A101,'Cycle 8'!$L$10:$L$999,0),1)),INDEX('Cycle 9'!D$10:D$999,MATCH($A101,'Cycle 9'!$L$10:$L$999,0),1)),INDEX('Cycle 10'!D$10:D$999,MATCH($A101,'Cycle 10'!$L$10:$L$999,0),1)),INDEX('Cycle 11'!D$10:D$999,MATCH($A101,'Cycle 11'!$L$10:$L$999,0),1)),"")="","",IFERROR(IFERROR(IFERROR(IFERROR(IFERROR(IFERROR(IFERROR(IFERROR(IFERROR(IFERROR(IFERROR(IFERROR(INDEX(Summer!D$10:D$999,MATCH($A101,Summer!$L$10:$L$999,0),1),INDEX('Cycle 1'!D$10:D$999,MATCH($A101,'Cycle 1'!$L$10:$L$999,0),1)),INDEX('Cycle 2'!D$10:D$999,MATCH($A101,'Cycle 2'!$L$10:$L$999,0),1)),INDEX('Cycle 3'!D$10:D$999,MATCH($A101,'Cycle 3'!$L$10:$L$999,0),1)),INDEX('Cycle 4'!D$10:D$999,MATCH($A101,'Cycle 4'!$L$10:$L$999,0),1)),INDEX('Cycle 5'!D$10:D$999,MATCH($A101,'Cycle 5'!$L$10:$L$999,0),1)),INDEX('Cycle 6'!D$10:D$999,MATCH($A101,'Cycle 6'!$L$10:$L$999,0),1)),INDEX('Cycle 7'!D$10:D$999,MATCH($A101,'Cycle 7'!$L$10:$L$999,0),1)),INDEX('Cycle 8'!D$10:D$999,MATCH($A101,'Cycle 8'!$L$10:$L$999,0),1)),INDEX('Cycle 9'!D$10:D$999,MATCH($A101,'Cycle 9'!$L$10:$L$999,0),1)),INDEX('Cycle 10'!D$10:D$999,MATCH($A101,'Cycle 10'!$L$10:$L$999,0),1)),INDEX('Cycle 11'!D$10:D$999,MATCH($A101,'Cycle 11'!$L$10:$L$999,0),1)),""))</f>
        <v/>
      </c>
      <c r="F101" t="str">
        <f>IF(IFERROR(IFERROR(IFERROR(IFERROR(IFERROR(IFERROR(IFERROR(IFERROR(IFERROR(IFERROR(IFERROR(IFERROR(INDEX(Summer!E$10:E$999,MATCH($A101,Summer!$L$10:$L$999,0),1),INDEX('Cycle 1'!E$10:E$999,MATCH($A101,'Cycle 1'!$L$10:$L$999,0),1)),INDEX('Cycle 2'!E$10:E$999,MATCH($A101,'Cycle 2'!$L$10:$L$999,0),1)),INDEX('Cycle 3'!E$10:E$999,MATCH($A101,'Cycle 3'!$L$10:$L$999,0),1)),INDEX('Cycle 4'!E$10:E$999,MATCH($A101,'Cycle 4'!$L$10:$L$999,0),1)),INDEX('Cycle 5'!E$10:E$999,MATCH($A101,'Cycle 5'!$L$10:$L$999,0),1)),INDEX('Cycle 6'!E$10:E$999,MATCH($A101,'Cycle 6'!$L$10:$L$999,0),1)),INDEX('Cycle 7'!E$10:E$999,MATCH($A101,'Cycle 7'!$L$10:$L$999,0),1)),INDEX('Cycle 8'!E$10:E$999,MATCH($A101,'Cycle 8'!$L$10:$L$999,0),1)),INDEX('Cycle 9'!E$10:E$999,MATCH($A101,'Cycle 9'!$L$10:$L$999,0),1)),INDEX('Cycle 10'!E$10:E$999,MATCH($A101,'Cycle 10'!$L$10:$L$999,0),1)),INDEX('Cycle 11'!E$10:E$999,MATCH($A101,'Cycle 11'!$L$10:$L$999,0),1)),"")="","",IFERROR(IFERROR(IFERROR(IFERROR(IFERROR(IFERROR(IFERROR(IFERROR(IFERROR(IFERROR(IFERROR(IFERROR(INDEX(Summer!E$10:E$999,MATCH($A101,Summer!$L$10:$L$999,0),1),INDEX('Cycle 1'!E$10:E$999,MATCH($A101,'Cycle 1'!$L$10:$L$999,0),1)),INDEX('Cycle 2'!E$10:E$999,MATCH($A101,'Cycle 2'!$L$10:$L$999,0),1)),INDEX('Cycle 3'!E$10:E$999,MATCH($A101,'Cycle 3'!$L$10:$L$999,0),1)),INDEX('Cycle 4'!E$10:E$999,MATCH($A101,'Cycle 4'!$L$10:$L$999,0),1)),INDEX('Cycle 5'!E$10:E$999,MATCH($A101,'Cycle 5'!$L$10:$L$999,0),1)),INDEX('Cycle 6'!E$10:E$999,MATCH($A101,'Cycle 6'!$L$10:$L$999,0),1)),INDEX('Cycle 7'!E$10:E$999,MATCH($A101,'Cycle 7'!$L$10:$L$999,0),1)),INDEX('Cycle 8'!E$10:E$999,MATCH($A101,'Cycle 8'!$L$10:$L$999,0),1)),INDEX('Cycle 9'!E$10:E$999,MATCH($A101,'Cycle 9'!$L$10:$L$999,0),1)),INDEX('Cycle 10'!E$10:E$999,MATCH($A101,'Cycle 10'!$L$10:$L$999,0),1)),INDEX('Cycle 11'!E$10:E$999,MATCH($A101,'Cycle 11'!$L$10:$L$999,0),1)),""))</f>
        <v/>
      </c>
      <c r="G101" t="str">
        <f>IF(IFERROR(IFERROR(IFERROR(IFERROR(IFERROR(IFERROR(IFERROR(IFERROR(IFERROR(IFERROR(IFERROR(IFERROR(INDEX(Summer!F$10:F$999,MATCH($A101,Summer!$L$10:$L$999,0),1),INDEX('Cycle 1'!F$10:F$999,MATCH($A101,'Cycle 1'!$L$10:$L$999,0),1)),INDEX('Cycle 2'!F$10:F$999,MATCH($A101,'Cycle 2'!$L$10:$L$999,0),1)),INDEX('Cycle 3'!F$10:F$999,MATCH($A101,'Cycle 3'!$L$10:$L$999,0),1)),INDEX('Cycle 4'!F$10:F$999,MATCH($A101,'Cycle 4'!$L$10:$L$999,0),1)),INDEX('Cycle 5'!F$10:F$999,MATCH($A101,'Cycle 5'!$L$10:$L$999,0),1)),INDEX('Cycle 6'!F$10:F$999,MATCH($A101,'Cycle 6'!$L$10:$L$999,0),1)),INDEX('Cycle 7'!F$10:F$999,MATCH($A101,'Cycle 7'!$L$10:$L$999,0),1)),INDEX('Cycle 8'!F$10:F$999,MATCH($A101,'Cycle 8'!$L$10:$L$999,0),1)),INDEX('Cycle 9'!F$10:F$999,MATCH($A101,'Cycle 9'!$L$10:$L$999,0),1)),INDEX('Cycle 10'!F$10:F$999,MATCH($A101,'Cycle 10'!$L$10:$L$999,0),1)),INDEX('Cycle 11'!F$10:F$999,MATCH($A101,'Cycle 11'!$L$10:$L$999,0),1)),"")="","",IFERROR(IFERROR(IFERROR(IFERROR(IFERROR(IFERROR(IFERROR(IFERROR(IFERROR(IFERROR(IFERROR(IFERROR(INDEX(Summer!F$10:F$999,MATCH($A101,Summer!$L$10:$L$999,0),1),INDEX('Cycle 1'!F$10:F$999,MATCH($A101,'Cycle 1'!$L$10:$L$999,0),1)),INDEX('Cycle 2'!F$10:F$999,MATCH($A101,'Cycle 2'!$L$10:$L$999,0),1)),INDEX('Cycle 3'!F$10:F$999,MATCH($A101,'Cycle 3'!$L$10:$L$999,0),1)),INDEX('Cycle 4'!F$10:F$999,MATCH($A101,'Cycle 4'!$L$10:$L$999,0),1)),INDEX('Cycle 5'!F$10:F$999,MATCH($A101,'Cycle 5'!$L$10:$L$999,0),1)),INDEX('Cycle 6'!F$10:F$999,MATCH($A101,'Cycle 6'!$L$10:$L$999,0),1)),INDEX('Cycle 7'!F$10:F$999,MATCH($A101,'Cycle 7'!$L$10:$L$999,0),1)),INDEX('Cycle 8'!F$10:F$999,MATCH($A101,'Cycle 8'!$L$10:$L$999,0),1)),INDEX('Cycle 9'!F$10:F$999,MATCH($A101,'Cycle 9'!$L$10:$L$999,0),1)),INDEX('Cycle 10'!F$10:F$999,MATCH($A101,'Cycle 10'!$L$10:$L$999,0),1)),INDEX('Cycle 11'!F$10:F$999,MATCH($A101,'Cycle 11'!$L$10:$L$999,0),1)),""))</f>
        <v/>
      </c>
      <c r="H101" t="str">
        <f>IF(IFERROR(IFERROR(IFERROR(IFERROR(IFERROR(IFERROR(IFERROR(IFERROR(IFERROR(IFERROR(IFERROR(IFERROR(INDEX(Summer!G$10:G$999,MATCH($A101,Summer!$L$10:$L$999,0),1),INDEX('Cycle 1'!G$10:G$999,MATCH($A101,'Cycle 1'!$L$10:$L$999,0),1)),INDEX('Cycle 2'!G$10:G$999,MATCH($A101,'Cycle 2'!$L$10:$L$999,0),1)),INDEX('Cycle 3'!G$10:G$999,MATCH($A101,'Cycle 3'!$L$10:$L$999,0),1)),INDEX('Cycle 4'!G$10:G$999,MATCH($A101,'Cycle 4'!$L$10:$L$999,0),1)),INDEX('Cycle 5'!G$10:G$999,MATCH($A101,'Cycle 5'!$L$10:$L$999,0),1)),INDEX('Cycle 6'!G$10:G$999,MATCH($A101,'Cycle 6'!$L$10:$L$999,0),1)),INDEX('Cycle 7'!G$10:G$999,MATCH($A101,'Cycle 7'!$L$10:$L$999,0),1)),INDEX('Cycle 8'!G$10:G$999,MATCH($A101,'Cycle 8'!$L$10:$L$999,0),1)),INDEX('Cycle 9'!G$10:G$999,MATCH($A101,'Cycle 9'!$L$10:$L$999,0),1)),INDEX('Cycle 10'!G$10:G$999,MATCH($A101,'Cycle 10'!$L$10:$L$999,0),1)),INDEX('Cycle 11'!G$10:G$999,MATCH($A101,'Cycle 11'!$L$10:$L$999,0),1)),"")="","",IFERROR(IFERROR(IFERROR(IFERROR(IFERROR(IFERROR(IFERROR(IFERROR(IFERROR(IFERROR(IFERROR(IFERROR(INDEX(Summer!G$10:G$999,MATCH($A101,Summer!$L$10:$L$999,0),1),INDEX('Cycle 1'!G$10:G$999,MATCH($A101,'Cycle 1'!$L$10:$L$999,0),1)),INDEX('Cycle 2'!G$10:G$999,MATCH($A101,'Cycle 2'!$L$10:$L$999,0),1)),INDEX('Cycle 3'!G$10:G$999,MATCH($A101,'Cycle 3'!$L$10:$L$999,0),1)),INDEX('Cycle 4'!G$10:G$999,MATCH($A101,'Cycle 4'!$L$10:$L$999,0),1)),INDEX('Cycle 5'!G$10:G$999,MATCH($A101,'Cycle 5'!$L$10:$L$999,0),1)),INDEX('Cycle 6'!G$10:G$999,MATCH($A101,'Cycle 6'!$L$10:$L$999,0),1)),INDEX('Cycle 7'!G$10:G$999,MATCH($A101,'Cycle 7'!$L$10:$L$999,0),1)),INDEX('Cycle 8'!G$10:G$999,MATCH($A101,'Cycle 8'!$L$10:$L$999,0),1)),INDEX('Cycle 9'!G$10:G$999,MATCH($A101,'Cycle 9'!$L$10:$L$999,0),1)),INDEX('Cycle 10'!G$10:G$999,MATCH($A101,'Cycle 10'!$L$10:$L$999,0),1)),INDEX('Cycle 11'!G$10:G$999,MATCH($A101,'Cycle 11'!$L$10:$L$999,0),1)),""))</f>
        <v/>
      </c>
      <c r="I101">
        <f>IFERROR(IF(C101="",MAX(I$1:I100),IF(ROW(C$2)=ROW(C101),1,IF(ISERROR(VLOOKUP(C101,C$2:C100,1,FALSE)),MAX(I$1:I100)+1,MAX(I$1:I100)))),"")</f>
        <v>0</v>
      </c>
      <c r="J101" t="str">
        <f t="shared" si="9"/>
        <v/>
      </c>
      <c r="K101" t="str">
        <f t="shared" si="13"/>
        <v/>
      </c>
      <c r="L101" t="str">
        <f t="shared" si="13"/>
        <v/>
      </c>
      <c r="M101" t="str">
        <f t="shared" si="13"/>
        <v/>
      </c>
      <c r="N101" t="str">
        <f t="shared" si="13"/>
        <v/>
      </c>
      <c r="O101" t="str">
        <f t="shared" si="13"/>
        <v/>
      </c>
      <c r="P101" t="str">
        <f t="shared" si="13"/>
        <v/>
      </c>
      <c r="Q101" t="str">
        <f t="shared" si="13"/>
        <v/>
      </c>
      <c r="R101" t="str">
        <f t="shared" si="13"/>
        <v/>
      </c>
      <c r="S101" t="str">
        <f t="shared" si="13"/>
        <v/>
      </c>
      <c r="T101" t="str">
        <f t="shared" si="13"/>
        <v/>
      </c>
      <c r="U101" t="str">
        <f t="shared" si="13"/>
        <v/>
      </c>
      <c r="V101" t="str">
        <f t="shared" si="13"/>
        <v/>
      </c>
      <c r="W101" t="str">
        <f t="shared" si="10"/>
        <v/>
      </c>
      <c r="X101">
        <f>IF(OR(H101="No",H101=""),0,IF(COUNTIFS(H$2:H101,"Yes",C$2:C101,C101)&gt;1,0,COUNTIFS(H$2:H101,"Yes",C$2:C101,C101)))+IF(X100=$X$1,0,X100)</f>
        <v>0</v>
      </c>
    </row>
    <row r="102" spans="1:24" x14ac:dyDescent="0.3">
      <c r="A102">
        <f>ROWS($A$2:$A102)</f>
        <v>101</v>
      </c>
      <c r="B102" t="str">
        <f>IF(ISERROR(VLOOKUP(A102,Summer!L$11:L$500,1,FALSE)),IF(ISERROR(VLOOKUP(A102,'Cycle 1'!L$11:L$500,1,FALSE)),IF(ISERROR(VLOOKUP(A102,'Cycle 2'!L$11:L$500,1,FALSE)),IF(ISERROR(VLOOKUP(A102,'Cycle 3'!L$11:L$500,1,FALSE)),IF(ISERROR(VLOOKUP(A102,'Cycle 4'!L$11:L$500,1,FALSE)),IF(ISERROR(VLOOKUP(A102,'Cycle 5'!L$11:L$500,1,FALSE)),IF(ISERROR(VLOOKUP(A102,'Cycle 6'!L$11:L$500,1,FALSE)),IF(ISERROR(VLOOKUP(A102,'Cycle 7'!L$11:L$500,1,FALSE)),IF(ISERROR(VLOOKUP(A102,'Cycle 8'!L$11:L$500,1,FALSE)),IF(ISERROR(VLOOKUP(A102,'Cycle 9'!L$11:L$500,1,FALSE)),IF(ISERROR(VLOOKUP(A102,'Cycle 10'!L$11:L$500,1,FALSE)),IF(ISERROR(VLOOKUP(A102,'Cycle 11'!L$11:L$500,1,FALSE)),"","Cycle 11"),"Cycle 10"),"Cycle 9"),"Cycle 8"),"Cycle 7"),"Cycle 6"),"Cycle 5"),"Cycle 4"),"Cycle 3"),"Cycle 2"),"Cycle 1"),"Summer")</f>
        <v/>
      </c>
      <c r="C102" t="str">
        <f>IF(IFERROR(IFERROR(IFERROR(IFERROR(IFERROR(IFERROR(IFERROR(IFERROR(IFERROR(IFERROR(IFERROR(IFERROR(INDEX(Summer!B$10:B$999,MATCH($A102,Summer!$L$10:$L$999,0),1),INDEX('Cycle 1'!B$10:B$999,MATCH($A102,'Cycle 1'!$L$10:$L$999,0),1)),INDEX('Cycle 2'!B$10:B$999,MATCH($A102,'Cycle 2'!$L$10:$L$999,0),1)),INDEX('Cycle 3'!B$10:B$999,MATCH($A102,'Cycle 3'!$L$10:$L$999,0),1)),INDEX('Cycle 4'!B$10:B$999,MATCH($A102,'Cycle 4'!$L$10:$L$999,0),1)),INDEX('Cycle 5'!B$10:B$999,MATCH($A102,'Cycle 5'!$L$10:$L$999,0),1)),INDEX('Cycle 6'!B$10:B$999,MATCH($A102,'Cycle 6'!$L$10:$L$999,0),1)),INDEX('Cycle 7'!B$10:B$999,MATCH($A102,'Cycle 7'!$L$10:$L$999,0),1)),INDEX('Cycle 8'!B$10:B$999,MATCH($A102,'Cycle 8'!$L$10:$L$999,0),1)),INDEX('Cycle 9'!B$10:B$999,MATCH($A102,'Cycle 9'!$L$10:$L$999,0),1)),INDEX('Cycle 10'!B$10:B$999,MATCH($A102,'Cycle 10'!$L$10:$L$999,0),1)),INDEX('Cycle 11'!B$10:B$999,MATCH($A102,'Cycle 11'!$L$10:$L$999,0),1)),"")="","",IFERROR(IFERROR(IFERROR(IFERROR(IFERROR(IFERROR(IFERROR(IFERROR(IFERROR(IFERROR(IFERROR(IFERROR(INDEX(Summer!B$10:B$999,MATCH($A102,Summer!$L$10:$L$999,0),1),INDEX('Cycle 1'!B$10:B$999,MATCH($A102,'Cycle 1'!$L$10:$L$999,0),1)),INDEX('Cycle 2'!B$10:B$999,MATCH($A102,'Cycle 2'!$L$10:$L$999,0),1)),INDEX('Cycle 3'!B$10:B$999,MATCH($A102,'Cycle 3'!$L$10:$L$999,0),1)),INDEX('Cycle 4'!B$10:B$999,MATCH($A102,'Cycle 4'!$L$10:$L$999,0),1)),INDEX('Cycle 5'!B$10:B$999,MATCH($A102,'Cycle 5'!$L$10:$L$999,0),1)),INDEX('Cycle 6'!B$10:B$999,MATCH($A102,'Cycle 6'!$L$10:$L$999,0),1)),INDEX('Cycle 7'!B$10:B$999,MATCH($A102,'Cycle 7'!$L$10:$L$999,0),1)),INDEX('Cycle 8'!B$10:B$999,MATCH($A102,'Cycle 8'!$L$10:$L$999,0),1)),INDEX('Cycle 9'!B$10:B$999,MATCH($A102,'Cycle 9'!$L$10:$L$999,0),1)),INDEX('Cycle 10'!B$10:B$999,MATCH($A102,'Cycle 10'!$L$10:$L$999,0),1)),INDEX('Cycle 11'!B$10:B$999,MATCH($A102,'Cycle 11'!$L$10:$L$999,0),1)),""))</f>
        <v/>
      </c>
      <c r="D102" t="str">
        <f>IF(IFERROR(IFERROR(IFERROR(IFERROR(IFERROR(IFERROR(IFERROR(IFERROR(IFERROR(IFERROR(IFERROR(IFERROR(INDEX(Summer!C$10:C$999,MATCH($A102,Summer!$L$10:$L$999,0),1),INDEX('Cycle 1'!C$10:C$999,MATCH($A102,'Cycle 1'!$L$10:$L$999,0),1)),INDEX('Cycle 2'!C$10:C$999,MATCH($A102,'Cycle 2'!$L$10:$L$999,0),1)),INDEX('Cycle 3'!C$10:C$999,MATCH($A102,'Cycle 3'!$L$10:$L$999,0),1)),INDEX('Cycle 4'!C$10:C$999,MATCH($A102,'Cycle 4'!$L$10:$L$999,0),1)),INDEX('Cycle 5'!C$10:C$999,MATCH($A102,'Cycle 5'!$L$10:$L$999,0),1)),INDEX('Cycle 6'!C$10:C$999,MATCH($A102,'Cycle 6'!$L$10:$L$999,0),1)),INDEX('Cycle 7'!C$10:C$999,MATCH($A102,'Cycle 7'!$L$10:$L$999,0),1)),INDEX('Cycle 8'!C$10:C$999,MATCH($A102,'Cycle 8'!$L$10:$L$999,0),1)),INDEX('Cycle 9'!C$10:C$999,MATCH($A102,'Cycle 9'!$L$10:$L$999,0),1)),INDEX('Cycle 10'!C$10:C$999,MATCH($A102,'Cycle 10'!$L$10:$L$999,0),1)),INDEX('Cycle 11'!C$10:C$999,MATCH($A102,'Cycle 11'!$L$10:$L$999,0),1)),"")="","",IFERROR(IFERROR(IFERROR(IFERROR(IFERROR(IFERROR(IFERROR(IFERROR(IFERROR(IFERROR(IFERROR(IFERROR(INDEX(Summer!C$10:C$999,MATCH($A102,Summer!$L$10:$L$999,0),1),INDEX('Cycle 1'!C$10:C$999,MATCH($A102,'Cycle 1'!$L$10:$L$999,0),1)),INDEX('Cycle 2'!C$10:C$999,MATCH($A102,'Cycle 2'!$L$10:$L$999,0),1)),INDEX('Cycle 3'!C$10:C$999,MATCH($A102,'Cycle 3'!$L$10:$L$999,0),1)),INDEX('Cycle 4'!C$10:C$999,MATCH($A102,'Cycle 4'!$L$10:$L$999,0),1)),INDEX('Cycle 5'!C$10:C$999,MATCH($A102,'Cycle 5'!$L$10:$L$999,0),1)),INDEX('Cycle 6'!C$10:C$999,MATCH($A102,'Cycle 6'!$L$10:$L$999,0),1)),INDEX('Cycle 7'!C$10:C$999,MATCH($A102,'Cycle 7'!$L$10:$L$999,0),1)),INDEX('Cycle 8'!C$10:C$999,MATCH($A102,'Cycle 8'!$L$10:$L$999,0),1)),INDEX('Cycle 9'!C$10:C$999,MATCH($A102,'Cycle 9'!$L$10:$L$999,0),1)),INDEX('Cycle 10'!C$10:C$999,MATCH($A102,'Cycle 10'!$L$10:$L$999,0),1)),INDEX('Cycle 11'!C$10:C$999,MATCH($A102,'Cycle 11'!$L$10:$L$999,0),1)),""))</f>
        <v/>
      </c>
      <c r="E102" t="str">
        <f>IF(IFERROR(IFERROR(IFERROR(IFERROR(IFERROR(IFERROR(IFERROR(IFERROR(IFERROR(IFERROR(IFERROR(IFERROR(INDEX(Summer!D$10:D$999,MATCH($A102,Summer!$L$10:$L$999,0),1),INDEX('Cycle 1'!D$10:D$999,MATCH($A102,'Cycle 1'!$L$10:$L$999,0),1)),INDEX('Cycle 2'!D$10:D$999,MATCH($A102,'Cycle 2'!$L$10:$L$999,0),1)),INDEX('Cycle 3'!D$10:D$999,MATCH($A102,'Cycle 3'!$L$10:$L$999,0),1)),INDEX('Cycle 4'!D$10:D$999,MATCH($A102,'Cycle 4'!$L$10:$L$999,0),1)),INDEX('Cycle 5'!D$10:D$999,MATCH($A102,'Cycle 5'!$L$10:$L$999,0),1)),INDEX('Cycle 6'!D$10:D$999,MATCH($A102,'Cycle 6'!$L$10:$L$999,0),1)),INDEX('Cycle 7'!D$10:D$999,MATCH($A102,'Cycle 7'!$L$10:$L$999,0),1)),INDEX('Cycle 8'!D$10:D$999,MATCH($A102,'Cycle 8'!$L$10:$L$999,0),1)),INDEX('Cycle 9'!D$10:D$999,MATCH($A102,'Cycle 9'!$L$10:$L$999,0),1)),INDEX('Cycle 10'!D$10:D$999,MATCH($A102,'Cycle 10'!$L$10:$L$999,0),1)),INDEX('Cycle 11'!D$10:D$999,MATCH($A102,'Cycle 11'!$L$10:$L$999,0),1)),"")="","",IFERROR(IFERROR(IFERROR(IFERROR(IFERROR(IFERROR(IFERROR(IFERROR(IFERROR(IFERROR(IFERROR(IFERROR(INDEX(Summer!D$10:D$999,MATCH($A102,Summer!$L$10:$L$999,0),1),INDEX('Cycle 1'!D$10:D$999,MATCH($A102,'Cycle 1'!$L$10:$L$999,0),1)),INDEX('Cycle 2'!D$10:D$999,MATCH($A102,'Cycle 2'!$L$10:$L$999,0),1)),INDEX('Cycle 3'!D$10:D$999,MATCH($A102,'Cycle 3'!$L$10:$L$999,0),1)),INDEX('Cycle 4'!D$10:D$999,MATCH($A102,'Cycle 4'!$L$10:$L$999,0),1)),INDEX('Cycle 5'!D$10:D$999,MATCH($A102,'Cycle 5'!$L$10:$L$999,0),1)),INDEX('Cycle 6'!D$10:D$999,MATCH($A102,'Cycle 6'!$L$10:$L$999,0),1)),INDEX('Cycle 7'!D$10:D$999,MATCH($A102,'Cycle 7'!$L$10:$L$999,0),1)),INDEX('Cycle 8'!D$10:D$999,MATCH($A102,'Cycle 8'!$L$10:$L$999,0),1)),INDEX('Cycle 9'!D$10:D$999,MATCH($A102,'Cycle 9'!$L$10:$L$999,0),1)),INDEX('Cycle 10'!D$10:D$999,MATCH($A102,'Cycle 10'!$L$10:$L$999,0),1)),INDEX('Cycle 11'!D$10:D$999,MATCH($A102,'Cycle 11'!$L$10:$L$999,0),1)),""))</f>
        <v/>
      </c>
      <c r="F102" t="str">
        <f>IF(IFERROR(IFERROR(IFERROR(IFERROR(IFERROR(IFERROR(IFERROR(IFERROR(IFERROR(IFERROR(IFERROR(IFERROR(INDEX(Summer!E$10:E$999,MATCH($A102,Summer!$L$10:$L$999,0),1),INDEX('Cycle 1'!E$10:E$999,MATCH($A102,'Cycle 1'!$L$10:$L$999,0),1)),INDEX('Cycle 2'!E$10:E$999,MATCH($A102,'Cycle 2'!$L$10:$L$999,0),1)),INDEX('Cycle 3'!E$10:E$999,MATCH($A102,'Cycle 3'!$L$10:$L$999,0),1)),INDEX('Cycle 4'!E$10:E$999,MATCH($A102,'Cycle 4'!$L$10:$L$999,0),1)),INDEX('Cycle 5'!E$10:E$999,MATCH($A102,'Cycle 5'!$L$10:$L$999,0),1)),INDEX('Cycle 6'!E$10:E$999,MATCH($A102,'Cycle 6'!$L$10:$L$999,0),1)),INDEX('Cycle 7'!E$10:E$999,MATCH($A102,'Cycle 7'!$L$10:$L$999,0),1)),INDEX('Cycle 8'!E$10:E$999,MATCH($A102,'Cycle 8'!$L$10:$L$999,0),1)),INDEX('Cycle 9'!E$10:E$999,MATCH($A102,'Cycle 9'!$L$10:$L$999,0),1)),INDEX('Cycle 10'!E$10:E$999,MATCH($A102,'Cycle 10'!$L$10:$L$999,0),1)),INDEX('Cycle 11'!E$10:E$999,MATCH($A102,'Cycle 11'!$L$10:$L$999,0),1)),"")="","",IFERROR(IFERROR(IFERROR(IFERROR(IFERROR(IFERROR(IFERROR(IFERROR(IFERROR(IFERROR(IFERROR(IFERROR(INDEX(Summer!E$10:E$999,MATCH($A102,Summer!$L$10:$L$999,0),1),INDEX('Cycle 1'!E$10:E$999,MATCH($A102,'Cycle 1'!$L$10:$L$999,0),1)),INDEX('Cycle 2'!E$10:E$999,MATCH($A102,'Cycle 2'!$L$10:$L$999,0),1)),INDEX('Cycle 3'!E$10:E$999,MATCH($A102,'Cycle 3'!$L$10:$L$999,0),1)),INDEX('Cycle 4'!E$10:E$999,MATCH($A102,'Cycle 4'!$L$10:$L$999,0),1)),INDEX('Cycle 5'!E$10:E$999,MATCH($A102,'Cycle 5'!$L$10:$L$999,0),1)),INDEX('Cycle 6'!E$10:E$999,MATCH($A102,'Cycle 6'!$L$10:$L$999,0),1)),INDEX('Cycle 7'!E$10:E$999,MATCH($A102,'Cycle 7'!$L$10:$L$999,0),1)),INDEX('Cycle 8'!E$10:E$999,MATCH($A102,'Cycle 8'!$L$10:$L$999,0),1)),INDEX('Cycle 9'!E$10:E$999,MATCH($A102,'Cycle 9'!$L$10:$L$999,0),1)),INDEX('Cycle 10'!E$10:E$999,MATCH($A102,'Cycle 10'!$L$10:$L$999,0),1)),INDEX('Cycle 11'!E$10:E$999,MATCH($A102,'Cycle 11'!$L$10:$L$999,0),1)),""))</f>
        <v/>
      </c>
      <c r="G102" t="str">
        <f>IF(IFERROR(IFERROR(IFERROR(IFERROR(IFERROR(IFERROR(IFERROR(IFERROR(IFERROR(IFERROR(IFERROR(IFERROR(INDEX(Summer!F$10:F$999,MATCH($A102,Summer!$L$10:$L$999,0),1),INDEX('Cycle 1'!F$10:F$999,MATCH($A102,'Cycle 1'!$L$10:$L$999,0),1)),INDEX('Cycle 2'!F$10:F$999,MATCH($A102,'Cycle 2'!$L$10:$L$999,0),1)),INDEX('Cycle 3'!F$10:F$999,MATCH($A102,'Cycle 3'!$L$10:$L$999,0),1)),INDEX('Cycle 4'!F$10:F$999,MATCH($A102,'Cycle 4'!$L$10:$L$999,0),1)),INDEX('Cycle 5'!F$10:F$999,MATCH($A102,'Cycle 5'!$L$10:$L$999,0),1)),INDEX('Cycle 6'!F$10:F$999,MATCH($A102,'Cycle 6'!$L$10:$L$999,0),1)),INDEX('Cycle 7'!F$10:F$999,MATCH($A102,'Cycle 7'!$L$10:$L$999,0),1)),INDEX('Cycle 8'!F$10:F$999,MATCH($A102,'Cycle 8'!$L$10:$L$999,0),1)),INDEX('Cycle 9'!F$10:F$999,MATCH($A102,'Cycle 9'!$L$10:$L$999,0),1)),INDEX('Cycle 10'!F$10:F$999,MATCH($A102,'Cycle 10'!$L$10:$L$999,0),1)),INDEX('Cycle 11'!F$10:F$999,MATCH($A102,'Cycle 11'!$L$10:$L$999,0),1)),"")="","",IFERROR(IFERROR(IFERROR(IFERROR(IFERROR(IFERROR(IFERROR(IFERROR(IFERROR(IFERROR(IFERROR(IFERROR(INDEX(Summer!F$10:F$999,MATCH($A102,Summer!$L$10:$L$999,0),1),INDEX('Cycle 1'!F$10:F$999,MATCH($A102,'Cycle 1'!$L$10:$L$999,0),1)),INDEX('Cycle 2'!F$10:F$999,MATCH($A102,'Cycle 2'!$L$10:$L$999,0),1)),INDEX('Cycle 3'!F$10:F$999,MATCH($A102,'Cycle 3'!$L$10:$L$999,0),1)),INDEX('Cycle 4'!F$10:F$999,MATCH($A102,'Cycle 4'!$L$10:$L$999,0),1)),INDEX('Cycle 5'!F$10:F$999,MATCH($A102,'Cycle 5'!$L$10:$L$999,0),1)),INDEX('Cycle 6'!F$10:F$999,MATCH($A102,'Cycle 6'!$L$10:$L$999,0),1)),INDEX('Cycle 7'!F$10:F$999,MATCH($A102,'Cycle 7'!$L$10:$L$999,0),1)),INDEX('Cycle 8'!F$10:F$999,MATCH($A102,'Cycle 8'!$L$10:$L$999,0),1)),INDEX('Cycle 9'!F$10:F$999,MATCH($A102,'Cycle 9'!$L$10:$L$999,0),1)),INDEX('Cycle 10'!F$10:F$999,MATCH($A102,'Cycle 10'!$L$10:$L$999,0),1)),INDEX('Cycle 11'!F$10:F$999,MATCH($A102,'Cycle 11'!$L$10:$L$999,0),1)),""))</f>
        <v/>
      </c>
      <c r="H102" t="str">
        <f>IF(IFERROR(IFERROR(IFERROR(IFERROR(IFERROR(IFERROR(IFERROR(IFERROR(IFERROR(IFERROR(IFERROR(IFERROR(INDEX(Summer!G$10:G$999,MATCH($A102,Summer!$L$10:$L$999,0),1),INDEX('Cycle 1'!G$10:G$999,MATCH($A102,'Cycle 1'!$L$10:$L$999,0),1)),INDEX('Cycle 2'!G$10:G$999,MATCH($A102,'Cycle 2'!$L$10:$L$999,0),1)),INDEX('Cycle 3'!G$10:G$999,MATCH($A102,'Cycle 3'!$L$10:$L$999,0),1)),INDEX('Cycle 4'!G$10:G$999,MATCH($A102,'Cycle 4'!$L$10:$L$999,0),1)),INDEX('Cycle 5'!G$10:G$999,MATCH($A102,'Cycle 5'!$L$10:$L$999,0),1)),INDEX('Cycle 6'!G$10:G$999,MATCH($A102,'Cycle 6'!$L$10:$L$999,0),1)),INDEX('Cycle 7'!G$10:G$999,MATCH($A102,'Cycle 7'!$L$10:$L$999,0),1)),INDEX('Cycle 8'!G$10:G$999,MATCH($A102,'Cycle 8'!$L$10:$L$999,0),1)),INDEX('Cycle 9'!G$10:G$999,MATCH($A102,'Cycle 9'!$L$10:$L$999,0),1)),INDEX('Cycle 10'!G$10:G$999,MATCH($A102,'Cycle 10'!$L$10:$L$999,0),1)),INDEX('Cycle 11'!G$10:G$999,MATCH($A102,'Cycle 11'!$L$10:$L$999,0),1)),"")="","",IFERROR(IFERROR(IFERROR(IFERROR(IFERROR(IFERROR(IFERROR(IFERROR(IFERROR(IFERROR(IFERROR(IFERROR(INDEX(Summer!G$10:G$999,MATCH($A102,Summer!$L$10:$L$999,0),1),INDEX('Cycle 1'!G$10:G$999,MATCH($A102,'Cycle 1'!$L$10:$L$999,0),1)),INDEX('Cycle 2'!G$10:G$999,MATCH($A102,'Cycle 2'!$L$10:$L$999,0),1)),INDEX('Cycle 3'!G$10:G$999,MATCH($A102,'Cycle 3'!$L$10:$L$999,0),1)),INDEX('Cycle 4'!G$10:G$999,MATCH($A102,'Cycle 4'!$L$10:$L$999,0),1)),INDEX('Cycle 5'!G$10:G$999,MATCH($A102,'Cycle 5'!$L$10:$L$999,0),1)),INDEX('Cycle 6'!G$10:G$999,MATCH($A102,'Cycle 6'!$L$10:$L$999,0),1)),INDEX('Cycle 7'!G$10:G$999,MATCH($A102,'Cycle 7'!$L$10:$L$999,0),1)),INDEX('Cycle 8'!G$10:G$999,MATCH($A102,'Cycle 8'!$L$10:$L$999,0),1)),INDEX('Cycle 9'!G$10:G$999,MATCH($A102,'Cycle 9'!$L$10:$L$999,0),1)),INDEX('Cycle 10'!G$10:G$999,MATCH($A102,'Cycle 10'!$L$10:$L$999,0),1)),INDEX('Cycle 11'!G$10:G$999,MATCH($A102,'Cycle 11'!$L$10:$L$999,0),1)),""))</f>
        <v/>
      </c>
      <c r="I102">
        <f>IFERROR(IF(C102="",MAX(I$1:I101),IF(ROW(C$2)=ROW(C102),1,IF(ISERROR(VLOOKUP(C102,C$2:C101,1,FALSE)),MAX(I$1:I101)+1,MAX(I$1:I101)))),"")</f>
        <v>0</v>
      </c>
      <c r="J102" t="str">
        <f t="shared" si="9"/>
        <v/>
      </c>
      <c r="K102" t="str">
        <f t="shared" ref="K102:V111" si="14">IF($H102="","",COUNTIFS($C:$C,$C102,$H:$H,"Yes",$B:$B,SUBSTITUTE(K$1,"MH_","")))</f>
        <v/>
      </c>
      <c r="L102" t="str">
        <f t="shared" si="14"/>
        <v/>
      </c>
      <c r="M102" t="str">
        <f t="shared" si="14"/>
        <v/>
      </c>
      <c r="N102" t="str">
        <f t="shared" si="14"/>
        <v/>
      </c>
      <c r="O102" t="str">
        <f t="shared" si="14"/>
        <v/>
      </c>
      <c r="P102" t="str">
        <f t="shared" si="14"/>
        <v/>
      </c>
      <c r="Q102" t="str">
        <f t="shared" si="14"/>
        <v/>
      </c>
      <c r="R102" t="str">
        <f t="shared" si="14"/>
        <v/>
      </c>
      <c r="S102" t="str">
        <f t="shared" si="14"/>
        <v/>
      </c>
      <c r="T102" t="str">
        <f t="shared" si="14"/>
        <v/>
      </c>
      <c r="U102" t="str">
        <f t="shared" si="14"/>
        <v/>
      </c>
      <c r="V102" t="str">
        <f t="shared" si="14"/>
        <v/>
      </c>
      <c r="W102" t="str">
        <f t="shared" si="10"/>
        <v/>
      </c>
      <c r="X102">
        <f>IF(OR(H102="No",H102=""),0,IF(COUNTIFS(H$2:H102,"Yes",C$2:C102,C102)&gt;1,0,COUNTIFS(H$2:H102,"Yes",C$2:C102,C102)))+IF(X101=$X$1,0,X101)</f>
        <v>0</v>
      </c>
    </row>
    <row r="103" spans="1:24" x14ac:dyDescent="0.3">
      <c r="A103">
        <f>ROWS($A$2:$A103)</f>
        <v>102</v>
      </c>
      <c r="B103" t="str">
        <f>IF(ISERROR(VLOOKUP(A103,Summer!L$11:L$500,1,FALSE)),IF(ISERROR(VLOOKUP(A103,'Cycle 1'!L$11:L$500,1,FALSE)),IF(ISERROR(VLOOKUP(A103,'Cycle 2'!L$11:L$500,1,FALSE)),IF(ISERROR(VLOOKUP(A103,'Cycle 3'!L$11:L$500,1,FALSE)),IF(ISERROR(VLOOKUP(A103,'Cycle 4'!L$11:L$500,1,FALSE)),IF(ISERROR(VLOOKUP(A103,'Cycle 5'!L$11:L$500,1,FALSE)),IF(ISERROR(VLOOKUP(A103,'Cycle 6'!L$11:L$500,1,FALSE)),IF(ISERROR(VLOOKUP(A103,'Cycle 7'!L$11:L$500,1,FALSE)),IF(ISERROR(VLOOKUP(A103,'Cycle 8'!L$11:L$500,1,FALSE)),IF(ISERROR(VLOOKUP(A103,'Cycle 9'!L$11:L$500,1,FALSE)),IF(ISERROR(VLOOKUP(A103,'Cycle 10'!L$11:L$500,1,FALSE)),IF(ISERROR(VLOOKUP(A103,'Cycle 11'!L$11:L$500,1,FALSE)),"","Cycle 11"),"Cycle 10"),"Cycle 9"),"Cycle 8"),"Cycle 7"),"Cycle 6"),"Cycle 5"),"Cycle 4"),"Cycle 3"),"Cycle 2"),"Cycle 1"),"Summer")</f>
        <v/>
      </c>
      <c r="C103" t="str">
        <f>IF(IFERROR(IFERROR(IFERROR(IFERROR(IFERROR(IFERROR(IFERROR(IFERROR(IFERROR(IFERROR(IFERROR(IFERROR(INDEX(Summer!B$10:B$999,MATCH($A103,Summer!$L$10:$L$999,0),1),INDEX('Cycle 1'!B$10:B$999,MATCH($A103,'Cycle 1'!$L$10:$L$999,0),1)),INDEX('Cycle 2'!B$10:B$999,MATCH($A103,'Cycle 2'!$L$10:$L$999,0),1)),INDEX('Cycle 3'!B$10:B$999,MATCH($A103,'Cycle 3'!$L$10:$L$999,0),1)),INDEX('Cycle 4'!B$10:B$999,MATCH($A103,'Cycle 4'!$L$10:$L$999,0),1)),INDEX('Cycle 5'!B$10:B$999,MATCH($A103,'Cycle 5'!$L$10:$L$999,0),1)),INDEX('Cycle 6'!B$10:B$999,MATCH($A103,'Cycle 6'!$L$10:$L$999,0),1)),INDEX('Cycle 7'!B$10:B$999,MATCH($A103,'Cycle 7'!$L$10:$L$999,0),1)),INDEX('Cycle 8'!B$10:B$999,MATCH($A103,'Cycle 8'!$L$10:$L$999,0),1)),INDEX('Cycle 9'!B$10:B$999,MATCH($A103,'Cycle 9'!$L$10:$L$999,0),1)),INDEX('Cycle 10'!B$10:B$999,MATCH($A103,'Cycle 10'!$L$10:$L$999,0),1)),INDEX('Cycle 11'!B$10:B$999,MATCH($A103,'Cycle 11'!$L$10:$L$999,0),1)),"")="","",IFERROR(IFERROR(IFERROR(IFERROR(IFERROR(IFERROR(IFERROR(IFERROR(IFERROR(IFERROR(IFERROR(IFERROR(INDEX(Summer!B$10:B$999,MATCH($A103,Summer!$L$10:$L$999,0),1),INDEX('Cycle 1'!B$10:B$999,MATCH($A103,'Cycle 1'!$L$10:$L$999,0),1)),INDEX('Cycle 2'!B$10:B$999,MATCH($A103,'Cycle 2'!$L$10:$L$999,0),1)),INDEX('Cycle 3'!B$10:B$999,MATCH($A103,'Cycle 3'!$L$10:$L$999,0),1)),INDEX('Cycle 4'!B$10:B$999,MATCH($A103,'Cycle 4'!$L$10:$L$999,0),1)),INDEX('Cycle 5'!B$10:B$999,MATCH($A103,'Cycle 5'!$L$10:$L$999,0),1)),INDEX('Cycle 6'!B$10:B$999,MATCH($A103,'Cycle 6'!$L$10:$L$999,0),1)),INDEX('Cycle 7'!B$10:B$999,MATCH($A103,'Cycle 7'!$L$10:$L$999,0),1)),INDEX('Cycle 8'!B$10:B$999,MATCH($A103,'Cycle 8'!$L$10:$L$999,0),1)),INDEX('Cycle 9'!B$10:B$999,MATCH($A103,'Cycle 9'!$L$10:$L$999,0),1)),INDEX('Cycle 10'!B$10:B$999,MATCH($A103,'Cycle 10'!$L$10:$L$999,0),1)),INDEX('Cycle 11'!B$10:B$999,MATCH($A103,'Cycle 11'!$L$10:$L$999,0),1)),""))</f>
        <v/>
      </c>
      <c r="D103" t="str">
        <f>IF(IFERROR(IFERROR(IFERROR(IFERROR(IFERROR(IFERROR(IFERROR(IFERROR(IFERROR(IFERROR(IFERROR(IFERROR(INDEX(Summer!C$10:C$999,MATCH($A103,Summer!$L$10:$L$999,0),1),INDEX('Cycle 1'!C$10:C$999,MATCH($A103,'Cycle 1'!$L$10:$L$999,0),1)),INDEX('Cycle 2'!C$10:C$999,MATCH($A103,'Cycle 2'!$L$10:$L$999,0),1)),INDEX('Cycle 3'!C$10:C$999,MATCH($A103,'Cycle 3'!$L$10:$L$999,0),1)),INDEX('Cycle 4'!C$10:C$999,MATCH($A103,'Cycle 4'!$L$10:$L$999,0),1)),INDEX('Cycle 5'!C$10:C$999,MATCH($A103,'Cycle 5'!$L$10:$L$999,0),1)),INDEX('Cycle 6'!C$10:C$999,MATCH($A103,'Cycle 6'!$L$10:$L$999,0),1)),INDEX('Cycle 7'!C$10:C$999,MATCH($A103,'Cycle 7'!$L$10:$L$999,0),1)),INDEX('Cycle 8'!C$10:C$999,MATCH($A103,'Cycle 8'!$L$10:$L$999,0),1)),INDEX('Cycle 9'!C$10:C$999,MATCH($A103,'Cycle 9'!$L$10:$L$999,0),1)),INDEX('Cycle 10'!C$10:C$999,MATCH($A103,'Cycle 10'!$L$10:$L$999,0),1)),INDEX('Cycle 11'!C$10:C$999,MATCH($A103,'Cycle 11'!$L$10:$L$999,0),1)),"")="","",IFERROR(IFERROR(IFERROR(IFERROR(IFERROR(IFERROR(IFERROR(IFERROR(IFERROR(IFERROR(IFERROR(IFERROR(INDEX(Summer!C$10:C$999,MATCH($A103,Summer!$L$10:$L$999,0),1),INDEX('Cycle 1'!C$10:C$999,MATCH($A103,'Cycle 1'!$L$10:$L$999,0),1)),INDEX('Cycle 2'!C$10:C$999,MATCH($A103,'Cycle 2'!$L$10:$L$999,0),1)),INDEX('Cycle 3'!C$10:C$999,MATCH($A103,'Cycle 3'!$L$10:$L$999,0),1)),INDEX('Cycle 4'!C$10:C$999,MATCH($A103,'Cycle 4'!$L$10:$L$999,0),1)),INDEX('Cycle 5'!C$10:C$999,MATCH($A103,'Cycle 5'!$L$10:$L$999,0),1)),INDEX('Cycle 6'!C$10:C$999,MATCH($A103,'Cycle 6'!$L$10:$L$999,0),1)),INDEX('Cycle 7'!C$10:C$999,MATCH($A103,'Cycle 7'!$L$10:$L$999,0),1)),INDEX('Cycle 8'!C$10:C$999,MATCH($A103,'Cycle 8'!$L$10:$L$999,0),1)),INDEX('Cycle 9'!C$10:C$999,MATCH($A103,'Cycle 9'!$L$10:$L$999,0),1)),INDEX('Cycle 10'!C$10:C$999,MATCH($A103,'Cycle 10'!$L$10:$L$999,0),1)),INDEX('Cycle 11'!C$10:C$999,MATCH($A103,'Cycle 11'!$L$10:$L$999,0),1)),""))</f>
        <v/>
      </c>
      <c r="E103" t="str">
        <f>IF(IFERROR(IFERROR(IFERROR(IFERROR(IFERROR(IFERROR(IFERROR(IFERROR(IFERROR(IFERROR(IFERROR(IFERROR(INDEX(Summer!D$10:D$999,MATCH($A103,Summer!$L$10:$L$999,0),1),INDEX('Cycle 1'!D$10:D$999,MATCH($A103,'Cycle 1'!$L$10:$L$999,0),1)),INDEX('Cycle 2'!D$10:D$999,MATCH($A103,'Cycle 2'!$L$10:$L$999,0),1)),INDEX('Cycle 3'!D$10:D$999,MATCH($A103,'Cycle 3'!$L$10:$L$999,0),1)),INDEX('Cycle 4'!D$10:D$999,MATCH($A103,'Cycle 4'!$L$10:$L$999,0),1)),INDEX('Cycle 5'!D$10:D$999,MATCH($A103,'Cycle 5'!$L$10:$L$999,0),1)),INDEX('Cycle 6'!D$10:D$999,MATCH($A103,'Cycle 6'!$L$10:$L$999,0),1)),INDEX('Cycle 7'!D$10:D$999,MATCH($A103,'Cycle 7'!$L$10:$L$999,0),1)),INDEX('Cycle 8'!D$10:D$999,MATCH($A103,'Cycle 8'!$L$10:$L$999,0),1)),INDEX('Cycle 9'!D$10:D$999,MATCH($A103,'Cycle 9'!$L$10:$L$999,0),1)),INDEX('Cycle 10'!D$10:D$999,MATCH($A103,'Cycle 10'!$L$10:$L$999,0),1)),INDEX('Cycle 11'!D$10:D$999,MATCH($A103,'Cycle 11'!$L$10:$L$999,0),1)),"")="","",IFERROR(IFERROR(IFERROR(IFERROR(IFERROR(IFERROR(IFERROR(IFERROR(IFERROR(IFERROR(IFERROR(IFERROR(INDEX(Summer!D$10:D$999,MATCH($A103,Summer!$L$10:$L$999,0),1),INDEX('Cycle 1'!D$10:D$999,MATCH($A103,'Cycle 1'!$L$10:$L$999,0),1)),INDEX('Cycle 2'!D$10:D$999,MATCH($A103,'Cycle 2'!$L$10:$L$999,0),1)),INDEX('Cycle 3'!D$10:D$999,MATCH($A103,'Cycle 3'!$L$10:$L$999,0),1)),INDEX('Cycle 4'!D$10:D$999,MATCH($A103,'Cycle 4'!$L$10:$L$999,0),1)),INDEX('Cycle 5'!D$10:D$999,MATCH($A103,'Cycle 5'!$L$10:$L$999,0),1)),INDEX('Cycle 6'!D$10:D$999,MATCH($A103,'Cycle 6'!$L$10:$L$999,0),1)),INDEX('Cycle 7'!D$10:D$999,MATCH($A103,'Cycle 7'!$L$10:$L$999,0),1)),INDEX('Cycle 8'!D$10:D$999,MATCH($A103,'Cycle 8'!$L$10:$L$999,0),1)),INDEX('Cycle 9'!D$10:D$999,MATCH($A103,'Cycle 9'!$L$10:$L$999,0),1)),INDEX('Cycle 10'!D$10:D$999,MATCH($A103,'Cycle 10'!$L$10:$L$999,0),1)),INDEX('Cycle 11'!D$10:D$999,MATCH($A103,'Cycle 11'!$L$10:$L$999,0),1)),""))</f>
        <v/>
      </c>
      <c r="F103" t="str">
        <f>IF(IFERROR(IFERROR(IFERROR(IFERROR(IFERROR(IFERROR(IFERROR(IFERROR(IFERROR(IFERROR(IFERROR(IFERROR(INDEX(Summer!E$10:E$999,MATCH($A103,Summer!$L$10:$L$999,0),1),INDEX('Cycle 1'!E$10:E$999,MATCH($A103,'Cycle 1'!$L$10:$L$999,0),1)),INDEX('Cycle 2'!E$10:E$999,MATCH($A103,'Cycle 2'!$L$10:$L$999,0),1)),INDEX('Cycle 3'!E$10:E$999,MATCH($A103,'Cycle 3'!$L$10:$L$999,0),1)),INDEX('Cycle 4'!E$10:E$999,MATCH($A103,'Cycle 4'!$L$10:$L$999,0),1)),INDEX('Cycle 5'!E$10:E$999,MATCH($A103,'Cycle 5'!$L$10:$L$999,0),1)),INDEX('Cycle 6'!E$10:E$999,MATCH($A103,'Cycle 6'!$L$10:$L$999,0),1)),INDEX('Cycle 7'!E$10:E$999,MATCH($A103,'Cycle 7'!$L$10:$L$999,0),1)),INDEX('Cycle 8'!E$10:E$999,MATCH($A103,'Cycle 8'!$L$10:$L$999,0),1)),INDEX('Cycle 9'!E$10:E$999,MATCH($A103,'Cycle 9'!$L$10:$L$999,0),1)),INDEX('Cycle 10'!E$10:E$999,MATCH($A103,'Cycle 10'!$L$10:$L$999,0),1)),INDEX('Cycle 11'!E$10:E$999,MATCH($A103,'Cycle 11'!$L$10:$L$999,0),1)),"")="","",IFERROR(IFERROR(IFERROR(IFERROR(IFERROR(IFERROR(IFERROR(IFERROR(IFERROR(IFERROR(IFERROR(IFERROR(INDEX(Summer!E$10:E$999,MATCH($A103,Summer!$L$10:$L$999,0),1),INDEX('Cycle 1'!E$10:E$999,MATCH($A103,'Cycle 1'!$L$10:$L$999,0),1)),INDEX('Cycle 2'!E$10:E$999,MATCH($A103,'Cycle 2'!$L$10:$L$999,0),1)),INDEX('Cycle 3'!E$10:E$999,MATCH($A103,'Cycle 3'!$L$10:$L$999,0),1)),INDEX('Cycle 4'!E$10:E$999,MATCH($A103,'Cycle 4'!$L$10:$L$999,0),1)),INDEX('Cycle 5'!E$10:E$999,MATCH($A103,'Cycle 5'!$L$10:$L$999,0),1)),INDEX('Cycle 6'!E$10:E$999,MATCH($A103,'Cycle 6'!$L$10:$L$999,0),1)),INDEX('Cycle 7'!E$10:E$999,MATCH($A103,'Cycle 7'!$L$10:$L$999,0),1)),INDEX('Cycle 8'!E$10:E$999,MATCH($A103,'Cycle 8'!$L$10:$L$999,0),1)),INDEX('Cycle 9'!E$10:E$999,MATCH($A103,'Cycle 9'!$L$10:$L$999,0),1)),INDEX('Cycle 10'!E$10:E$999,MATCH($A103,'Cycle 10'!$L$10:$L$999,0),1)),INDEX('Cycle 11'!E$10:E$999,MATCH($A103,'Cycle 11'!$L$10:$L$999,0),1)),""))</f>
        <v/>
      </c>
      <c r="G103" t="str">
        <f>IF(IFERROR(IFERROR(IFERROR(IFERROR(IFERROR(IFERROR(IFERROR(IFERROR(IFERROR(IFERROR(IFERROR(IFERROR(INDEX(Summer!F$10:F$999,MATCH($A103,Summer!$L$10:$L$999,0),1),INDEX('Cycle 1'!F$10:F$999,MATCH($A103,'Cycle 1'!$L$10:$L$999,0),1)),INDEX('Cycle 2'!F$10:F$999,MATCH($A103,'Cycle 2'!$L$10:$L$999,0),1)),INDEX('Cycle 3'!F$10:F$999,MATCH($A103,'Cycle 3'!$L$10:$L$999,0),1)),INDEX('Cycle 4'!F$10:F$999,MATCH($A103,'Cycle 4'!$L$10:$L$999,0),1)),INDEX('Cycle 5'!F$10:F$999,MATCH($A103,'Cycle 5'!$L$10:$L$999,0),1)),INDEX('Cycle 6'!F$10:F$999,MATCH($A103,'Cycle 6'!$L$10:$L$999,0),1)),INDEX('Cycle 7'!F$10:F$999,MATCH($A103,'Cycle 7'!$L$10:$L$999,0),1)),INDEX('Cycle 8'!F$10:F$999,MATCH($A103,'Cycle 8'!$L$10:$L$999,0),1)),INDEX('Cycle 9'!F$10:F$999,MATCH($A103,'Cycle 9'!$L$10:$L$999,0),1)),INDEX('Cycle 10'!F$10:F$999,MATCH($A103,'Cycle 10'!$L$10:$L$999,0),1)),INDEX('Cycle 11'!F$10:F$999,MATCH($A103,'Cycle 11'!$L$10:$L$999,0),1)),"")="","",IFERROR(IFERROR(IFERROR(IFERROR(IFERROR(IFERROR(IFERROR(IFERROR(IFERROR(IFERROR(IFERROR(IFERROR(INDEX(Summer!F$10:F$999,MATCH($A103,Summer!$L$10:$L$999,0),1),INDEX('Cycle 1'!F$10:F$999,MATCH($A103,'Cycle 1'!$L$10:$L$999,0),1)),INDEX('Cycle 2'!F$10:F$999,MATCH($A103,'Cycle 2'!$L$10:$L$999,0),1)),INDEX('Cycle 3'!F$10:F$999,MATCH($A103,'Cycle 3'!$L$10:$L$999,0),1)),INDEX('Cycle 4'!F$10:F$999,MATCH($A103,'Cycle 4'!$L$10:$L$999,0),1)),INDEX('Cycle 5'!F$10:F$999,MATCH($A103,'Cycle 5'!$L$10:$L$999,0),1)),INDEX('Cycle 6'!F$10:F$999,MATCH($A103,'Cycle 6'!$L$10:$L$999,0),1)),INDEX('Cycle 7'!F$10:F$999,MATCH($A103,'Cycle 7'!$L$10:$L$999,0),1)),INDEX('Cycle 8'!F$10:F$999,MATCH($A103,'Cycle 8'!$L$10:$L$999,0),1)),INDEX('Cycle 9'!F$10:F$999,MATCH($A103,'Cycle 9'!$L$10:$L$999,0),1)),INDEX('Cycle 10'!F$10:F$999,MATCH($A103,'Cycle 10'!$L$10:$L$999,0),1)),INDEX('Cycle 11'!F$10:F$999,MATCH($A103,'Cycle 11'!$L$10:$L$999,0),1)),""))</f>
        <v/>
      </c>
      <c r="H103" t="str">
        <f>IF(IFERROR(IFERROR(IFERROR(IFERROR(IFERROR(IFERROR(IFERROR(IFERROR(IFERROR(IFERROR(IFERROR(IFERROR(INDEX(Summer!G$10:G$999,MATCH($A103,Summer!$L$10:$L$999,0),1),INDEX('Cycle 1'!G$10:G$999,MATCH($A103,'Cycle 1'!$L$10:$L$999,0),1)),INDEX('Cycle 2'!G$10:G$999,MATCH($A103,'Cycle 2'!$L$10:$L$999,0),1)),INDEX('Cycle 3'!G$10:G$999,MATCH($A103,'Cycle 3'!$L$10:$L$999,0),1)),INDEX('Cycle 4'!G$10:G$999,MATCH($A103,'Cycle 4'!$L$10:$L$999,0),1)),INDEX('Cycle 5'!G$10:G$999,MATCH($A103,'Cycle 5'!$L$10:$L$999,0),1)),INDEX('Cycle 6'!G$10:G$999,MATCH($A103,'Cycle 6'!$L$10:$L$999,0),1)),INDEX('Cycle 7'!G$10:G$999,MATCH($A103,'Cycle 7'!$L$10:$L$999,0),1)),INDEX('Cycle 8'!G$10:G$999,MATCH($A103,'Cycle 8'!$L$10:$L$999,0),1)),INDEX('Cycle 9'!G$10:G$999,MATCH($A103,'Cycle 9'!$L$10:$L$999,0),1)),INDEX('Cycle 10'!G$10:G$999,MATCH($A103,'Cycle 10'!$L$10:$L$999,0),1)),INDEX('Cycle 11'!G$10:G$999,MATCH($A103,'Cycle 11'!$L$10:$L$999,0),1)),"")="","",IFERROR(IFERROR(IFERROR(IFERROR(IFERROR(IFERROR(IFERROR(IFERROR(IFERROR(IFERROR(IFERROR(IFERROR(INDEX(Summer!G$10:G$999,MATCH($A103,Summer!$L$10:$L$999,0),1),INDEX('Cycle 1'!G$10:G$999,MATCH($A103,'Cycle 1'!$L$10:$L$999,0),1)),INDEX('Cycle 2'!G$10:G$999,MATCH($A103,'Cycle 2'!$L$10:$L$999,0),1)),INDEX('Cycle 3'!G$10:G$999,MATCH($A103,'Cycle 3'!$L$10:$L$999,0),1)),INDEX('Cycle 4'!G$10:G$999,MATCH($A103,'Cycle 4'!$L$10:$L$999,0),1)),INDEX('Cycle 5'!G$10:G$999,MATCH($A103,'Cycle 5'!$L$10:$L$999,0),1)),INDEX('Cycle 6'!G$10:G$999,MATCH($A103,'Cycle 6'!$L$10:$L$999,0),1)),INDEX('Cycle 7'!G$10:G$999,MATCH($A103,'Cycle 7'!$L$10:$L$999,0),1)),INDEX('Cycle 8'!G$10:G$999,MATCH($A103,'Cycle 8'!$L$10:$L$999,0),1)),INDEX('Cycle 9'!G$10:G$999,MATCH($A103,'Cycle 9'!$L$10:$L$999,0),1)),INDEX('Cycle 10'!G$10:G$999,MATCH($A103,'Cycle 10'!$L$10:$L$999,0),1)),INDEX('Cycle 11'!G$10:G$999,MATCH($A103,'Cycle 11'!$L$10:$L$999,0),1)),""))</f>
        <v/>
      </c>
      <c r="I103">
        <f>IFERROR(IF(C103="",MAX(I$1:I102),IF(ROW(C$2)=ROW(C103),1,IF(ISERROR(VLOOKUP(C103,C$2:C102,1,FALSE)),MAX(I$1:I102)+1,MAX(I$1:I102)))),"")</f>
        <v>0</v>
      </c>
      <c r="J103" t="str">
        <f t="shared" si="9"/>
        <v/>
      </c>
      <c r="K103" t="str">
        <f t="shared" si="14"/>
        <v/>
      </c>
      <c r="L103" t="str">
        <f t="shared" si="14"/>
        <v/>
      </c>
      <c r="M103" t="str">
        <f t="shared" si="14"/>
        <v/>
      </c>
      <c r="N103" t="str">
        <f t="shared" si="14"/>
        <v/>
      </c>
      <c r="O103" t="str">
        <f t="shared" si="14"/>
        <v/>
      </c>
      <c r="P103" t="str">
        <f t="shared" si="14"/>
        <v/>
      </c>
      <c r="Q103" t="str">
        <f t="shared" si="14"/>
        <v/>
      </c>
      <c r="R103" t="str">
        <f t="shared" si="14"/>
        <v/>
      </c>
      <c r="S103" t="str">
        <f t="shared" si="14"/>
        <v/>
      </c>
      <c r="T103" t="str">
        <f t="shared" si="14"/>
        <v/>
      </c>
      <c r="U103" t="str">
        <f t="shared" si="14"/>
        <v/>
      </c>
      <c r="V103" t="str">
        <f t="shared" si="14"/>
        <v/>
      </c>
      <c r="W103" t="str">
        <f t="shared" si="10"/>
        <v/>
      </c>
      <c r="X103">
        <f>IF(OR(H103="No",H103=""),0,IF(COUNTIFS(H$2:H103,"Yes",C$2:C103,C103)&gt;1,0,COUNTIFS(H$2:H103,"Yes",C$2:C103,C103)))+IF(X102=$X$1,0,X102)</f>
        <v>0</v>
      </c>
    </row>
    <row r="104" spans="1:24" x14ac:dyDescent="0.3">
      <c r="A104">
        <f>ROWS($A$2:$A104)</f>
        <v>103</v>
      </c>
      <c r="B104" t="str">
        <f>IF(ISERROR(VLOOKUP(A104,Summer!L$11:L$500,1,FALSE)),IF(ISERROR(VLOOKUP(A104,'Cycle 1'!L$11:L$500,1,FALSE)),IF(ISERROR(VLOOKUP(A104,'Cycle 2'!L$11:L$500,1,FALSE)),IF(ISERROR(VLOOKUP(A104,'Cycle 3'!L$11:L$500,1,FALSE)),IF(ISERROR(VLOOKUP(A104,'Cycle 4'!L$11:L$500,1,FALSE)),IF(ISERROR(VLOOKUP(A104,'Cycle 5'!L$11:L$500,1,FALSE)),IF(ISERROR(VLOOKUP(A104,'Cycle 6'!L$11:L$500,1,FALSE)),IF(ISERROR(VLOOKUP(A104,'Cycle 7'!L$11:L$500,1,FALSE)),IF(ISERROR(VLOOKUP(A104,'Cycle 8'!L$11:L$500,1,FALSE)),IF(ISERROR(VLOOKUP(A104,'Cycle 9'!L$11:L$500,1,FALSE)),IF(ISERROR(VLOOKUP(A104,'Cycle 10'!L$11:L$500,1,FALSE)),IF(ISERROR(VLOOKUP(A104,'Cycle 11'!L$11:L$500,1,FALSE)),"","Cycle 11"),"Cycle 10"),"Cycle 9"),"Cycle 8"),"Cycle 7"),"Cycle 6"),"Cycle 5"),"Cycle 4"),"Cycle 3"),"Cycle 2"),"Cycle 1"),"Summer")</f>
        <v/>
      </c>
      <c r="C104" t="str">
        <f>IF(IFERROR(IFERROR(IFERROR(IFERROR(IFERROR(IFERROR(IFERROR(IFERROR(IFERROR(IFERROR(IFERROR(IFERROR(INDEX(Summer!B$10:B$999,MATCH($A104,Summer!$L$10:$L$999,0),1),INDEX('Cycle 1'!B$10:B$999,MATCH($A104,'Cycle 1'!$L$10:$L$999,0),1)),INDEX('Cycle 2'!B$10:B$999,MATCH($A104,'Cycle 2'!$L$10:$L$999,0),1)),INDEX('Cycle 3'!B$10:B$999,MATCH($A104,'Cycle 3'!$L$10:$L$999,0),1)),INDEX('Cycle 4'!B$10:B$999,MATCH($A104,'Cycle 4'!$L$10:$L$999,0),1)),INDEX('Cycle 5'!B$10:B$999,MATCH($A104,'Cycle 5'!$L$10:$L$999,0),1)),INDEX('Cycle 6'!B$10:B$999,MATCH($A104,'Cycle 6'!$L$10:$L$999,0),1)),INDEX('Cycle 7'!B$10:B$999,MATCH($A104,'Cycle 7'!$L$10:$L$999,0),1)),INDEX('Cycle 8'!B$10:B$999,MATCH($A104,'Cycle 8'!$L$10:$L$999,0),1)),INDEX('Cycle 9'!B$10:B$999,MATCH($A104,'Cycle 9'!$L$10:$L$999,0),1)),INDEX('Cycle 10'!B$10:B$999,MATCH($A104,'Cycle 10'!$L$10:$L$999,0),1)),INDEX('Cycle 11'!B$10:B$999,MATCH($A104,'Cycle 11'!$L$10:$L$999,0),1)),"")="","",IFERROR(IFERROR(IFERROR(IFERROR(IFERROR(IFERROR(IFERROR(IFERROR(IFERROR(IFERROR(IFERROR(IFERROR(INDEX(Summer!B$10:B$999,MATCH($A104,Summer!$L$10:$L$999,0),1),INDEX('Cycle 1'!B$10:B$999,MATCH($A104,'Cycle 1'!$L$10:$L$999,0),1)),INDEX('Cycle 2'!B$10:B$999,MATCH($A104,'Cycle 2'!$L$10:$L$999,0),1)),INDEX('Cycle 3'!B$10:B$999,MATCH($A104,'Cycle 3'!$L$10:$L$999,0),1)),INDEX('Cycle 4'!B$10:B$999,MATCH($A104,'Cycle 4'!$L$10:$L$999,0),1)),INDEX('Cycle 5'!B$10:B$999,MATCH($A104,'Cycle 5'!$L$10:$L$999,0),1)),INDEX('Cycle 6'!B$10:B$999,MATCH($A104,'Cycle 6'!$L$10:$L$999,0),1)),INDEX('Cycle 7'!B$10:B$999,MATCH($A104,'Cycle 7'!$L$10:$L$999,0),1)),INDEX('Cycle 8'!B$10:B$999,MATCH($A104,'Cycle 8'!$L$10:$L$999,0),1)),INDEX('Cycle 9'!B$10:B$999,MATCH($A104,'Cycle 9'!$L$10:$L$999,0),1)),INDEX('Cycle 10'!B$10:B$999,MATCH($A104,'Cycle 10'!$L$10:$L$999,0),1)),INDEX('Cycle 11'!B$10:B$999,MATCH($A104,'Cycle 11'!$L$10:$L$999,0),1)),""))</f>
        <v/>
      </c>
      <c r="D104" t="str">
        <f>IF(IFERROR(IFERROR(IFERROR(IFERROR(IFERROR(IFERROR(IFERROR(IFERROR(IFERROR(IFERROR(IFERROR(IFERROR(INDEX(Summer!C$10:C$999,MATCH($A104,Summer!$L$10:$L$999,0),1),INDEX('Cycle 1'!C$10:C$999,MATCH($A104,'Cycle 1'!$L$10:$L$999,0),1)),INDEX('Cycle 2'!C$10:C$999,MATCH($A104,'Cycle 2'!$L$10:$L$999,0),1)),INDEX('Cycle 3'!C$10:C$999,MATCH($A104,'Cycle 3'!$L$10:$L$999,0),1)),INDEX('Cycle 4'!C$10:C$999,MATCH($A104,'Cycle 4'!$L$10:$L$999,0),1)),INDEX('Cycle 5'!C$10:C$999,MATCH($A104,'Cycle 5'!$L$10:$L$999,0),1)),INDEX('Cycle 6'!C$10:C$999,MATCH($A104,'Cycle 6'!$L$10:$L$999,0),1)),INDEX('Cycle 7'!C$10:C$999,MATCH($A104,'Cycle 7'!$L$10:$L$999,0),1)),INDEX('Cycle 8'!C$10:C$999,MATCH($A104,'Cycle 8'!$L$10:$L$999,0),1)),INDEX('Cycle 9'!C$10:C$999,MATCH($A104,'Cycle 9'!$L$10:$L$999,0),1)),INDEX('Cycle 10'!C$10:C$999,MATCH($A104,'Cycle 10'!$L$10:$L$999,0),1)),INDEX('Cycle 11'!C$10:C$999,MATCH($A104,'Cycle 11'!$L$10:$L$999,0),1)),"")="","",IFERROR(IFERROR(IFERROR(IFERROR(IFERROR(IFERROR(IFERROR(IFERROR(IFERROR(IFERROR(IFERROR(IFERROR(INDEX(Summer!C$10:C$999,MATCH($A104,Summer!$L$10:$L$999,0),1),INDEX('Cycle 1'!C$10:C$999,MATCH($A104,'Cycle 1'!$L$10:$L$999,0),1)),INDEX('Cycle 2'!C$10:C$999,MATCH($A104,'Cycle 2'!$L$10:$L$999,0),1)),INDEX('Cycle 3'!C$10:C$999,MATCH($A104,'Cycle 3'!$L$10:$L$999,0),1)),INDEX('Cycle 4'!C$10:C$999,MATCH($A104,'Cycle 4'!$L$10:$L$999,0),1)),INDEX('Cycle 5'!C$10:C$999,MATCH($A104,'Cycle 5'!$L$10:$L$999,0),1)),INDEX('Cycle 6'!C$10:C$999,MATCH($A104,'Cycle 6'!$L$10:$L$999,0),1)),INDEX('Cycle 7'!C$10:C$999,MATCH($A104,'Cycle 7'!$L$10:$L$999,0),1)),INDEX('Cycle 8'!C$10:C$999,MATCH($A104,'Cycle 8'!$L$10:$L$999,0),1)),INDEX('Cycle 9'!C$10:C$999,MATCH($A104,'Cycle 9'!$L$10:$L$999,0),1)),INDEX('Cycle 10'!C$10:C$999,MATCH($A104,'Cycle 10'!$L$10:$L$999,0),1)),INDEX('Cycle 11'!C$10:C$999,MATCH($A104,'Cycle 11'!$L$10:$L$999,0),1)),""))</f>
        <v/>
      </c>
      <c r="E104" t="str">
        <f>IF(IFERROR(IFERROR(IFERROR(IFERROR(IFERROR(IFERROR(IFERROR(IFERROR(IFERROR(IFERROR(IFERROR(IFERROR(INDEX(Summer!D$10:D$999,MATCH($A104,Summer!$L$10:$L$999,0),1),INDEX('Cycle 1'!D$10:D$999,MATCH($A104,'Cycle 1'!$L$10:$L$999,0),1)),INDEX('Cycle 2'!D$10:D$999,MATCH($A104,'Cycle 2'!$L$10:$L$999,0),1)),INDEX('Cycle 3'!D$10:D$999,MATCH($A104,'Cycle 3'!$L$10:$L$999,0),1)),INDEX('Cycle 4'!D$10:D$999,MATCH($A104,'Cycle 4'!$L$10:$L$999,0),1)),INDEX('Cycle 5'!D$10:D$999,MATCH($A104,'Cycle 5'!$L$10:$L$999,0),1)),INDEX('Cycle 6'!D$10:D$999,MATCH($A104,'Cycle 6'!$L$10:$L$999,0),1)),INDEX('Cycle 7'!D$10:D$999,MATCH($A104,'Cycle 7'!$L$10:$L$999,0),1)),INDEX('Cycle 8'!D$10:D$999,MATCH($A104,'Cycle 8'!$L$10:$L$999,0),1)),INDEX('Cycle 9'!D$10:D$999,MATCH($A104,'Cycle 9'!$L$10:$L$999,0),1)),INDEX('Cycle 10'!D$10:D$999,MATCH($A104,'Cycle 10'!$L$10:$L$999,0),1)),INDEX('Cycle 11'!D$10:D$999,MATCH($A104,'Cycle 11'!$L$10:$L$999,0),1)),"")="","",IFERROR(IFERROR(IFERROR(IFERROR(IFERROR(IFERROR(IFERROR(IFERROR(IFERROR(IFERROR(IFERROR(IFERROR(INDEX(Summer!D$10:D$999,MATCH($A104,Summer!$L$10:$L$999,0),1),INDEX('Cycle 1'!D$10:D$999,MATCH($A104,'Cycle 1'!$L$10:$L$999,0),1)),INDEX('Cycle 2'!D$10:D$999,MATCH($A104,'Cycle 2'!$L$10:$L$999,0),1)),INDEX('Cycle 3'!D$10:D$999,MATCH($A104,'Cycle 3'!$L$10:$L$999,0),1)),INDEX('Cycle 4'!D$10:D$999,MATCH($A104,'Cycle 4'!$L$10:$L$999,0),1)),INDEX('Cycle 5'!D$10:D$999,MATCH($A104,'Cycle 5'!$L$10:$L$999,0),1)),INDEX('Cycle 6'!D$10:D$999,MATCH($A104,'Cycle 6'!$L$10:$L$999,0),1)),INDEX('Cycle 7'!D$10:D$999,MATCH($A104,'Cycle 7'!$L$10:$L$999,0),1)),INDEX('Cycle 8'!D$10:D$999,MATCH($A104,'Cycle 8'!$L$10:$L$999,0),1)),INDEX('Cycle 9'!D$10:D$999,MATCH($A104,'Cycle 9'!$L$10:$L$999,0),1)),INDEX('Cycle 10'!D$10:D$999,MATCH($A104,'Cycle 10'!$L$10:$L$999,0),1)),INDEX('Cycle 11'!D$10:D$999,MATCH($A104,'Cycle 11'!$L$10:$L$999,0),1)),""))</f>
        <v/>
      </c>
      <c r="F104" t="str">
        <f>IF(IFERROR(IFERROR(IFERROR(IFERROR(IFERROR(IFERROR(IFERROR(IFERROR(IFERROR(IFERROR(IFERROR(IFERROR(INDEX(Summer!E$10:E$999,MATCH($A104,Summer!$L$10:$L$999,0),1),INDEX('Cycle 1'!E$10:E$999,MATCH($A104,'Cycle 1'!$L$10:$L$999,0),1)),INDEX('Cycle 2'!E$10:E$999,MATCH($A104,'Cycle 2'!$L$10:$L$999,0),1)),INDEX('Cycle 3'!E$10:E$999,MATCH($A104,'Cycle 3'!$L$10:$L$999,0),1)),INDEX('Cycle 4'!E$10:E$999,MATCH($A104,'Cycle 4'!$L$10:$L$999,0),1)),INDEX('Cycle 5'!E$10:E$999,MATCH($A104,'Cycle 5'!$L$10:$L$999,0),1)),INDEX('Cycle 6'!E$10:E$999,MATCH($A104,'Cycle 6'!$L$10:$L$999,0),1)),INDEX('Cycle 7'!E$10:E$999,MATCH($A104,'Cycle 7'!$L$10:$L$999,0),1)),INDEX('Cycle 8'!E$10:E$999,MATCH($A104,'Cycle 8'!$L$10:$L$999,0),1)),INDEX('Cycle 9'!E$10:E$999,MATCH($A104,'Cycle 9'!$L$10:$L$999,0),1)),INDEX('Cycle 10'!E$10:E$999,MATCH($A104,'Cycle 10'!$L$10:$L$999,0),1)),INDEX('Cycle 11'!E$10:E$999,MATCH($A104,'Cycle 11'!$L$10:$L$999,0),1)),"")="","",IFERROR(IFERROR(IFERROR(IFERROR(IFERROR(IFERROR(IFERROR(IFERROR(IFERROR(IFERROR(IFERROR(IFERROR(INDEX(Summer!E$10:E$999,MATCH($A104,Summer!$L$10:$L$999,0),1),INDEX('Cycle 1'!E$10:E$999,MATCH($A104,'Cycle 1'!$L$10:$L$999,0),1)),INDEX('Cycle 2'!E$10:E$999,MATCH($A104,'Cycle 2'!$L$10:$L$999,0),1)),INDEX('Cycle 3'!E$10:E$999,MATCH($A104,'Cycle 3'!$L$10:$L$999,0),1)),INDEX('Cycle 4'!E$10:E$999,MATCH($A104,'Cycle 4'!$L$10:$L$999,0),1)),INDEX('Cycle 5'!E$10:E$999,MATCH($A104,'Cycle 5'!$L$10:$L$999,0),1)),INDEX('Cycle 6'!E$10:E$999,MATCH($A104,'Cycle 6'!$L$10:$L$999,0),1)),INDEX('Cycle 7'!E$10:E$999,MATCH($A104,'Cycle 7'!$L$10:$L$999,0),1)),INDEX('Cycle 8'!E$10:E$999,MATCH($A104,'Cycle 8'!$L$10:$L$999,0),1)),INDEX('Cycle 9'!E$10:E$999,MATCH($A104,'Cycle 9'!$L$10:$L$999,0),1)),INDEX('Cycle 10'!E$10:E$999,MATCH($A104,'Cycle 10'!$L$10:$L$999,0),1)),INDEX('Cycle 11'!E$10:E$999,MATCH($A104,'Cycle 11'!$L$10:$L$999,0),1)),""))</f>
        <v/>
      </c>
      <c r="G104" t="str">
        <f>IF(IFERROR(IFERROR(IFERROR(IFERROR(IFERROR(IFERROR(IFERROR(IFERROR(IFERROR(IFERROR(IFERROR(IFERROR(INDEX(Summer!F$10:F$999,MATCH($A104,Summer!$L$10:$L$999,0),1),INDEX('Cycle 1'!F$10:F$999,MATCH($A104,'Cycle 1'!$L$10:$L$999,0),1)),INDEX('Cycle 2'!F$10:F$999,MATCH($A104,'Cycle 2'!$L$10:$L$999,0),1)),INDEX('Cycle 3'!F$10:F$999,MATCH($A104,'Cycle 3'!$L$10:$L$999,0),1)),INDEX('Cycle 4'!F$10:F$999,MATCH($A104,'Cycle 4'!$L$10:$L$999,0),1)),INDEX('Cycle 5'!F$10:F$999,MATCH($A104,'Cycle 5'!$L$10:$L$999,0),1)),INDEX('Cycle 6'!F$10:F$999,MATCH($A104,'Cycle 6'!$L$10:$L$999,0),1)),INDEX('Cycle 7'!F$10:F$999,MATCH($A104,'Cycle 7'!$L$10:$L$999,0),1)),INDEX('Cycle 8'!F$10:F$999,MATCH($A104,'Cycle 8'!$L$10:$L$999,0),1)),INDEX('Cycle 9'!F$10:F$999,MATCH($A104,'Cycle 9'!$L$10:$L$999,0),1)),INDEX('Cycle 10'!F$10:F$999,MATCH($A104,'Cycle 10'!$L$10:$L$999,0),1)),INDEX('Cycle 11'!F$10:F$999,MATCH($A104,'Cycle 11'!$L$10:$L$999,0),1)),"")="","",IFERROR(IFERROR(IFERROR(IFERROR(IFERROR(IFERROR(IFERROR(IFERROR(IFERROR(IFERROR(IFERROR(IFERROR(INDEX(Summer!F$10:F$999,MATCH($A104,Summer!$L$10:$L$999,0),1),INDEX('Cycle 1'!F$10:F$999,MATCH($A104,'Cycle 1'!$L$10:$L$999,0),1)),INDEX('Cycle 2'!F$10:F$999,MATCH($A104,'Cycle 2'!$L$10:$L$999,0),1)),INDEX('Cycle 3'!F$10:F$999,MATCH($A104,'Cycle 3'!$L$10:$L$999,0),1)),INDEX('Cycle 4'!F$10:F$999,MATCH($A104,'Cycle 4'!$L$10:$L$999,0),1)),INDEX('Cycle 5'!F$10:F$999,MATCH($A104,'Cycle 5'!$L$10:$L$999,0),1)),INDEX('Cycle 6'!F$10:F$999,MATCH($A104,'Cycle 6'!$L$10:$L$999,0),1)),INDEX('Cycle 7'!F$10:F$999,MATCH($A104,'Cycle 7'!$L$10:$L$999,0),1)),INDEX('Cycle 8'!F$10:F$999,MATCH($A104,'Cycle 8'!$L$10:$L$999,0),1)),INDEX('Cycle 9'!F$10:F$999,MATCH($A104,'Cycle 9'!$L$10:$L$999,0),1)),INDEX('Cycle 10'!F$10:F$999,MATCH($A104,'Cycle 10'!$L$10:$L$999,0),1)),INDEX('Cycle 11'!F$10:F$999,MATCH($A104,'Cycle 11'!$L$10:$L$999,0),1)),""))</f>
        <v/>
      </c>
      <c r="H104" t="str">
        <f>IF(IFERROR(IFERROR(IFERROR(IFERROR(IFERROR(IFERROR(IFERROR(IFERROR(IFERROR(IFERROR(IFERROR(IFERROR(INDEX(Summer!G$10:G$999,MATCH($A104,Summer!$L$10:$L$999,0),1),INDEX('Cycle 1'!G$10:G$999,MATCH($A104,'Cycle 1'!$L$10:$L$999,0),1)),INDEX('Cycle 2'!G$10:G$999,MATCH($A104,'Cycle 2'!$L$10:$L$999,0),1)),INDEX('Cycle 3'!G$10:G$999,MATCH($A104,'Cycle 3'!$L$10:$L$999,0),1)),INDEX('Cycle 4'!G$10:G$999,MATCH($A104,'Cycle 4'!$L$10:$L$999,0),1)),INDEX('Cycle 5'!G$10:G$999,MATCH($A104,'Cycle 5'!$L$10:$L$999,0),1)),INDEX('Cycle 6'!G$10:G$999,MATCH($A104,'Cycle 6'!$L$10:$L$999,0),1)),INDEX('Cycle 7'!G$10:G$999,MATCH($A104,'Cycle 7'!$L$10:$L$999,0),1)),INDEX('Cycle 8'!G$10:G$999,MATCH($A104,'Cycle 8'!$L$10:$L$999,0),1)),INDEX('Cycle 9'!G$10:G$999,MATCH($A104,'Cycle 9'!$L$10:$L$999,0),1)),INDEX('Cycle 10'!G$10:G$999,MATCH($A104,'Cycle 10'!$L$10:$L$999,0),1)),INDEX('Cycle 11'!G$10:G$999,MATCH($A104,'Cycle 11'!$L$10:$L$999,0),1)),"")="","",IFERROR(IFERROR(IFERROR(IFERROR(IFERROR(IFERROR(IFERROR(IFERROR(IFERROR(IFERROR(IFERROR(IFERROR(INDEX(Summer!G$10:G$999,MATCH($A104,Summer!$L$10:$L$999,0),1),INDEX('Cycle 1'!G$10:G$999,MATCH($A104,'Cycle 1'!$L$10:$L$999,0),1)),INDEX('Cycle 2'!G$10:G$999,MATCH($A104,'Cycle 2'!$L$10:$L$999,0),1)),INDEX('Cycle 3'!G$10:G$999,MATCH($A104,'Cycle 3'!$L$10:$L$999,0),1)),INDEX('Cycle 4'!G$10:G$999,MATCH($A104,'Cycle 4'!$L$10:$L$999,0),1)),INDEX('Cycle 5'!G$10:G$999,MATCH($A104,'Cycle 5'!$L$10:$L$999,0),1)),INDEX('Cycle 6'!G$10:G$999,MATCH($A104,'Cycle 6'!$L$10:$L$999,0),1)),INDEX('Cycle 7'!G$10:G$999,MATCH($A104,'Cycle 7'!$L$10:$L$999,0),1)),INDEX('Cycle 8'!G$10:G$999,MATCH($A104,'Cycle 8'!$L$10:$L$999,0),1)),INDEX('Cycle 9'!G$10:G$999,MATCH($A104,'Cycle 9'!$L$10:$L$999,0),1)),INDEX('Cycle 10'!G$10:G$999,MATCH($A104,'Cycle 10'!$L$10:$L$999,0),1)),INDEX('Cycle 11'!G$10:G$999,MATCH($A104,'Cycle 11'!$L$10:$L$999,0),1)),""))</f>
        <v/>
      </c>
      <c r="I104">
        <f>IFERROR(IF(C104="",MAX(I$1:I103),IF(ROW(C$2)=ROW(C104),1,IF(ISERROR(VLOOKUP(C104,C$2:C103,1,FALSE)),MAX(I$1:I103)+1,MAX(I$1:I103)))),"")</f>
        <v>0</v>
      </c>
      <c r="J104" t="str">
        <f t="shared" si="9"/>
        <v/>
      </c>
      <c r="K104" t="str">
        <f t="shared" si="14"/>
        <v/>
      </c>
      <c r="L104" t="str">
        <f t="shared" si="14"/>
        <v/>
      </c>
      <c r="M104" t="str">
        <f t="shared" si="14"/>
        <v/>
      </c>
      <c r="N104" t="str">
        <f t="shared" si="14"/>
        <v/>
      </c>
      <c r="O104" t="str">
        <f t="shared" si="14"/>
        <v/>
      </c>
      <c r="P104" t="str">
        <f t="shared" si="14"/>
        <v/>
      </c>
      <c r="Q104" t="str">
        <f t="shared" si="14"/>
        <v/>
      </c>
      <c r="R104" t="str">
        <f t="shared" si="14"/>
        <v/>
      </c>
      <c r="S104" t="str">
        <f t="shared" si="14"/>
        <v/>
      </c>
      <c r="T104" t="str">
        <f t="shared" si="14"/>
        <v/>
      </c>
      <c r="U104" t="str">
        <f t="shared" si="14"/>
        <v/>
      </c>
      <c r="V104" t="str">
        <f t="shared" si="14"/>
        <v/>
      </c>
      <c r="W104" t="str">
        <f t="shared" si="10"/>
        <v/>
      </c>
      <c r="X104">
        <f>IF(OR(H104="No",H104=""),0,IF(COUNTIFS(H$2:H104,"Yes",C$2:C104,C104)&gt;1,0,COUNTIFS(H$2:H104,"Yes",C$2:C104,C104)))+IF(X103=$X$1,0,X103)</f>
        <v>0</v>
      </c>
    </row>
    <row r="105" spans="1:24" x14ac:dyDescent="0.3">
      <c r="A105">
        <f>ROWS($A$2:$A105)</f>
        <v>104</v>
      </c>
      <c r="B105" t="str">
        <f>IF(ISERROR(VLOOKUP(A105,Summer!L$11:L$500,1,FALSE)),IF(ISERROR(VLOOKUP(A105,'Cycle 1'!L$11:L$500,1,FALSE)),IF(ISERROR(VLOOKUP(A105,'Cycle 2'!L$11:L$500,1,FALSE)),IF(ISERROR(VLOOKUP(A105,'Cycle 3'!L$11:L$500,1,FALSE)),IF(ISERROR(VLOOKUP(A105,'Cycle 4'!L$11:L$500,1,FALSE)),IF(ISERROR(VLOOKUP(A105,'Cycle 5'!L$11:L$500,1,FALSE)),IF(ISERROR(VLOOKUP(A105,'Cycle 6'!L$11:L$500,1,FALSE)),IF(ISERROR(VLOOKUP(A105,'Cycle 7'!L$11:L$500,1,FALSE)),IF(ISERROR(VLOOKUP(A105,'Cycle 8'!L$11:L$500,1,FALSE)),IF(ISERROR(VLOOKUP(A105,'Cycle 9'!L$11:L$500,1,FALSE)),IF(ISERROR(VLOOKUP(A105,'Cycle 10'!L$11:L$500,1,FALSE)),IF(ISERROR(VLOOKUP(A105,'Cycle 11'!L$11:L$500,1,FALSE)),"","Cycle 11"),"Cycle 10"),"Cycle 9"),"Cycle 8"),"Cycle 7"),"Cycle 6"),"Cycle 5"),"Cycle 4"),"Cycle 3"),"Cycle 2"),"Cycle 1"),"Summer")</f>
        <v/>
      </c>
      <c r="C105" t="str">
        <f>IF(IFERROR(IFERROR(IFERROR(IFERROR(IFERROR(IFERROR(IFERROR(IFERROR(IFERROR(IFERROR(IFERROR(IFERROR(INDEX(Summer!B$10:B$999,MATCH($A105,Summer!$L$10:$L$999,0),1),INDEX('Cycle 1'!B$10:B$999,MATCH($A105,'Cycle 1'!$L$10:$L$999,0),1)),INDEX('Cycle 2'!B$10:B$999,MATCH($A105,'Cycle 2'!$L$10:$L$999,0),1)),INDEX('Cycle 3'!B$10:B$999,MATCH($A105,'Cycle 3'!$L$10:$L$999,0),1)),INDEX('Cycle 4'!B$10:B$999,MATCH($A105,'Cycle 4'!$L$10:$L$999,0),1)),INDEX('Cycle 5'!B$10:B$999,MATCH($A105,'Cycle 5'!$L$10:$L$999,0),1)),INDEX('Cycle 6'!B$10:B$999,MATCH($A105,'Cycle 6'!$L$10:$L$999,0),1)),INDEX('Cycle 7'!B$10:B$999,MATCH($A105,'Cycle 7'!$L$10:$L$999,0),1)),INDEX('Cycle 8'!B$10:B$999,MATCH($A105,'Cycle 8'!$L$10:$L$999,0),1)),INDEX('Cycle 9'!B$10:B$999,MATCH($A105,'Cycle 9'!$L$10:$L$999,0),1)),INDEX('Cycle 10'!B$10:B$999,MATCH($A105,'Cycle 10'!$L$10:$L$999,0),1)),INDEX('Cycle 11'!B$10:B$999,MATCH($A105,'Cycle 11'!$L$10:$L$999,0),1)),"")="","",IFERROR(IFERROR(IFERROR(IFERROR(IFERROR(IFERROR(IFERROR(IFERROR(IFERROR(IFERROR(IFERROR(IFERROR(INDEX(Summer!B$10:B$999,MATCH($A105,Summer!$L$10:$L$999,0),1),INDEX('Cycle 1'!B$10:B$999,MATCH($A105,'Cycle 1'!$L$10:$L$999,0),1)),INDEX('Cycle 2'!B$10:B$999,MATCH($A105,'Cycle 2'!$L$10:$L$999,0),1)),INDEX('Cycle 3'!B$10:B$999,MATCH($A105,'Cycle 3'!$L$10:$L$999,0),1)),INDEX('Cycle 4'!B$10:B$999,MATCH($A105,'Cycle 4'!$L$10:$L$999,0),1)),INDEX('Cycle 5'!B$10:B$999,MATCH($A105,'Cycle 5'!$L$10:$L$999,0),1)),INDEX('Cycle 6'!B$10:B$999,MATCH($A105,'Cycle 6'!$L$10:$L$999,0),1)),INDEX('Cycle 7'!B$10:B$999,MATCH($A105,'Cycle 7'!$L$10:$L$999,0),1)),INDEX('Cycle 8'!B$10:B$999,MATCH($A105,'Cycle 8'!$L$10:$L$999,0),1)),INDEX('Cycle 9'!B$10:B$999,MATCH($A105,'Cycle 9'!$L$10:$L$999,0),1)),INDEX('Cycle 10'!B$10:B$999,MATCH($A105,'Cycle 10'!$L$10:$L$999,0),1)),INDEX('Cycle 11'!B$10:B$999,MATCH($A105,'Cycle 11'!$L$10:$L$999,0),1)),""))</f>
        <v/>
      </c>
      <c r="D105" t="str">
        <f>IF(IFERROR(IFERROR(IFERROR(IFERROR(IFERROR(IFERROR(IFERROR(IFERROR(IFERROR(IFERROR(IFERROR(IFERROR(INDEX(Summer!C$10:C$999,MATCH($A105,Summer!$L$10:$L$999,0),1),INDEX('Cycle 1'!C$10:C$999,MATCH($A105,'Cycle 1'!$L$10:$L$999,0),1)),INDEX('Cycle 2'!C$10:C$999,MATCH($A105,'Cycle 2'!$L$10:$L$999,0),1)),INDEX('Cycle 3'!C$10:C$999,MATCH($A105,'Cycle 3'!$L$10:$L$999,0),1)),INDEX('Cycle 4'!C$10:C$999,MATCH($A105,'Cycle 4'!$L$10:$L$999,0),1)),INDEX('Cycle 5'!C$10:C$999,MATCH($A105,'Cycle 5'!$L$10:$L$999,0),1)),INDEX('Cycle 6'!C$10:C$999,MATCH($A105,'Cycle 6'!$L$10:$L$999,0),1)),INDEX('Cycle 7'!C$10:C$999,MATCH($A105,'Cycle 7'!$L$10:$L$999,0),1)),INDEX('Cycle 8'!C$10:C$999,MATCH($A105,'Cycle 8'!$L$10:$L$999,0),1)),INDEX('Cycle 9'!C$10:C$999,MATCH($A105,'Cycle 9'!$L$10:$L$999,0),1)),INDEX('Cycle 10'!C$10:C$999,MATCH($A105,'Cycle 10'!$L$10:$L$999,0),1)),INDEX('Cycle 11'!C$10:C$999,MATCH($A105,'Cycle 11'!$L$10:$L$999,0),1)),"")="","",IFERROR(IFERROR(IFERROR(IFERROR(IFERROR(IFERROR(IFERROR(IFERROR(IFERROR(IFERROR(IFERROR(IFERROR(INDEX(Summer!C$10:C$999,MATCH($A105,Summer!$L$10:$L$999,0),1),INDEX('Cycle 1'!C$10:C$999,MATCH($A105,'Cycle 1'!$L$10:$L$999,0),1)),INDEX('Cycle 2'!C$10:C$999,MATCH($A105,'Cycle 2'!$L$10:$L$999,0),1)),INDEX('Cycle 3'!C$10:C$999,MATCH($A105,'Cycle 3'!$L$10:$L$999,0),1)),INDEX('Cycle 4'!C$10:C$999,MATCH($A105,'Cycle 4'!$L$10:$L$999,0),1)),INDEX('Cycle 5'!C$10:C$999,MATCH($A105,'Cycle 5'!$L$10:$L$999,0),1)),INDEX('Cycle 6'!C$10:C$999,MATCH($A105,'Cycle 6'!$L$10:$L$999,0),1)),INDEX('Cycle 7'!C$10:C$999,MATCH($A105,'Cycle 7'!$L$10:$L$999,0),1)),INDEX('Cycle 8'!C$10:C$999,MATCH($A105,'Cycle 8'!$L$10:$L$999,0),1)),INDEX('Cycle 9'!C$10:C$999,MATCH($A105,'Cycle 9'!$L$10:$L$999,0),1)),INDEX('Cycle 10'!C$10:C$999,MATCH($A105,'Cycle 10'!$L$10:$L$999,0),1)),INDEX('Cycle 11'!C$10:C$999,MATCH($A105,'Cycle 11'!$L$10:$L$999,0),1)),""))</f>
        <v/>
      </c>
      <c r="E105" t="str">
        <f>IF(IFERROR(IFERROR(IFERROR(IFERROR(IFERROR(IFERROR(IFERROR(IFERROR(IFERROR(IFERROR(IFERROR(IFERROR(INDEX(Summer!D$10:D$999,MATCH($A105,Summer!$L$10:$L$999,0),1),INDEX('Cycle 1'!D$10:D$999,MATCH($A105,'Cycle 1'!$L$10:$L$999,0),1)),INDEX('Cycle 2'!D$10:D$999,MATCH($A105,'Cycle 2'!$L$10:$L$999,0),1)),INDEX('Cycle 3'!D$10:D$999,MATCH($A105,'Cycle 3'!$L$10:$L$999,0),1)),INDEX('Cycle 4'!D$10:D$999,MATCH($A105,'Cycle 4'!$L$10:$L$999,0),1)),INDEX('Cycle 5'!D$10:D$999,MATCH($A105,'Cycle 5'!$L$10:$L$999,0),1)),INDEX('Cycle 6'!D$10:D$999,MATCH($A105,'Cycle 6'!$L$10:$L$999,0),1)),INDEX('Cycle 7'!D$10:D$999,MATCH($A105,'Cycle 7'!$L$10:$L$999,0),1)),INDEX('Cycle 8'!D$10:D$999,MATCH($A105,'Cycle 8'!$L$10:$L$999,0),1)),INDEX('Cycle 9'!D$10:D$999,MATCH($A105,'Cycle 9'!$L$10:$L$999,0),1)),INDEX('Cycle 10'!D$10:D$999,MATCH($A105,'Cycle 10'!$L$10:$L$999,0),1)),INDEX('Cycle 11'!D$10:D$999,MATCH($A105,'Cycle 11'!$L$10:$L$999,0),1)),"")="","",IFERROR(IFERROR(IFERROR(IFERROR(IFERROR(IFERROR(IFERROR(IFERROR(IFERROR(IFERROR(IFERROR(IFERROR(INDEX(Summer!D$10:D$999,MATCH($A105,Summer!$L$10:$L$999,0),1),INDEX('Cycle 1'!D$10:D$999,MATCH($A105,'Cycle 1'!$L$10:$L$999,0),1)),INDEX('Cycle 2'!D$10:D$999,MATCH($A105,'Cycle 2'!$L$10:$L$999,0),1)),INDEX('Cycle 3'!D$10:D$999,MATCH($A105,'Cycle 3'!$L$10:$L$999,0),1)),INDEX('Cycle 4'!D$10:D$999,MATCH($A105,'Cycle 4'!$L$10:$L$999,0),1)),INDEX('Cycle 5'!D$10:D$999,MATCH($A105,'Cycle 5'!$L$10:$L$999,0),1)),INDEX('Cycle 6'!D$10:D$999,MATCH($A105,'Cycle 6'!$L$10:$L$999,0),1)),INDEX('Cycle 7'!D$10:D$999,MATCH($A105,'Cycle 7'!$L$10:$L$999,0),1)),INDEX('Cycle 8'!D$10:D$999,MATCH($A105,'Cycle 8'!$L$10:$L$999,0),1)),INDEX('Cycle 9'!D$10:D$999,MATCH($A105,'Cycle 9'!$L$10:$L$999,0),1)),INDEX('Cycle 10'!D$10:D$999,MATCH($A105,'Cycle 10'!$L$10:$L$999,0),1)),INDEX('Cycle 11'!D$10:D$999,MATCH($A105,'Cycle 11'!$L$10:$L$999,0),1)),""))</f>
        <v/>
      </c>
      <c r="F105" t="str">
        <f>IF(IFERROR(IFERROR(IFERROR(IFERROR(IFERROR(IFERROR(IFERROR(IFERROR(IFERROR(IFERROR(IFERROR(IFERROR(INDEX(Summer!E$10:E$999,MATCH($A105,Summer!$L$10:$L$999,0),1),INDEX('Cycle 1'!E$10:E$999,MATCH($A105,'Cycle 1'!$L$10:$L$999,0),1)),INDEX('Cycle 2'!E$10:E$999,MATCH($A105,'Cycle 2'!$L$10:$L$999,0),1)),INDEX('Cycle 3'!E$10:E$999,MATCH($A105,'Cycle 3'!$L$10:$L$999,0),1)),INDEX('Cycle 4'!E$10:E$999,MATCH($A105,'Cycle 4'!$L$10:$L$999,0),1)),INDEX('Cycle 5'!E$10:E$999,MATCH($A105,'Cycle 5'!$L$10:$L$999,0),1)),INDEX('Cycle 6'!E$10:E$999,MATCH($A105,'Cycle 6'!$L$10:$L$999,0),1)),INDEX('Cycle 7'!E$10:E$999,MATCH($A105,'Cycle 7'!$L$10:$L$999,0),1)),INDEX('Cycle 8'!E$10:E$999,MATCH($A105,'Cycle 8'!$L$10:$L$999,0),1)),INDEX('Cycle 9'!E$10:E$999,MATCH($A105,'Cycle 9'!$L$10:$L$999,0),1)),INDEX('Cycle 10'!E$10:E$999,MATCH($A105,'Cycle 10'!$L$10:$L$999,0),1)),INDEX('Cycle 11'!E$10:E$999,MATCH($A105,'Cycle 11'!$L$10:$L$999,0),1)),"")="","",IFERROR(IFERROR(IFERROR(IFERROR(IFERROR(IFERROR(IFERROR(IFERROR(IFERROR(IFERROR(IFERROR(IFERROR(INDEX(Summer!E$10:E$999,MATCH($A105,Summer!$L$10:$L$999,0),1),INDEX('Cycle 1'!E$10:E$999,MATCH($A105,'Cycle 1'!$L$10:$L$999,0),1)),INDEX('Cycle 2'!E$10:E$999,MATCH($A105,'Cycle 2'!$L$10:$L$999,0),1)),INDEX('Cycle 3'!E$10:E$999,MATCH($A105,'Cycle 3'!$L$10:$L$999,0),1)),INDEX('Cycle 4'!E$10:E$999,MATCH($A105,'Cycle 4'!$L$10:$L$999,0),1)),INDEX('Cycle 5'!E$10:E$999,MATCH($A105,'Cycle 5'!$L$10:$L$999,0),1)),INDEX('Cycle 6'!E$10:E$999,MATCH($A105,'Cycle 6'!$L$10:$L$999,0),1)),INDEX('Cycle 7'!E$10:E$999,MATCH($A105,'Cycle 7'!$L$10:$L$999,0),1)),INDEX('Cycle 8'!E$10:E$999,MATCH($A105,'Cycle 8'!$L$10:$L$999,0),1)),INDEX('Cycle 9'!E$10:E$999,MATCH($A105,'Cycle 9'!$L$10:$L$999,0),1)),INDEX('Cycle 10'!E$10:E$999,MATCH($A105,'Cycle 10'!$L$10:$L$999,0),1)),INDEX('Cycle 11'!E$10:E$999,MATCH($A105,'Cycle 11'!$L$10:$L$999,0),1)),""))</f>
        <v/>
      </c>
      <c r="G105" t="str">
        <f>IF(IFERROR(IFERROR(IFERROR(IFERROR(IFERROR(IFERROR(IFERROR(IFERROR(IFERROR(IFERROR(IFERROR(IFERROR(INDEX(Summer!F$10:F$999,MATCH($A105,Summer!$L$10:$L$999,0),1),INDEX('Cycle 1'!F$10:F$999,MATCH($A105,'Cycle 1'!$L$10:$L$999,0),1)),INDEX('Cycle 2'!F$10:F$999,MATCH($A105,'Cycle 2'!$L$10:$L$999,0),1)),INDEX('Cycle 3'!F$10:F$999,MATCH($A105,'Cycle 3'!$L$10:$L$999,0),1)),INDEX('Cycle 4'!F$10:F$999,MATCH($A105,'Cycle 4'!$L$10:$L$999,0),1)),INDEX('Cycle 5'!F$10:F$999,MATCH($A105,'Cycle 5'!$L$10:$L$999,0),1)),INDEX('Cycle 6'!F$10:F$999,MATCH($A105,'Cycle 6'!$L$10:$L$999,0),1)),INDEX('Cycle 7'!F$10:F$999,MATCH($A105,'Cycle 7'!$L$10:$L$999,0),1)),INDEX('Cycle 8'!F$10:F$999,MATCH($A105,'Cycle 8'!$L$10:$L$999,0),1)),INDEX('Cycle 9'!F$10:F$999,MATCH($A105,'Cycle 9'!$L$10:$L$999,0),1)),INDEX('Cycle 10'!F$10:F$999,MATCH($A105,'Cycle 10'!$L$10:$L$999,0),1)),INDEX('Cycle 11'!F$10:F$999,MATCH($A105,'Cycle 11'!$L$10:$L$999,0),1)),"")="","",IFERROR(IFERROR(IFERROR(IFERROR(IFERROR(IFERROR(IFERROR(IFERROR(IFERROR(IFERROR(IFERROR(IFERROR(INDEX(Summer!F$10:F$999,MATCH($A105,Summer!$L$10:$L$999,0),1),INDEX('Cycle 1'!F$10:F$999,MATCH($A105,'Cycle 1'!$L$10:$L$999,0),1)),INDEX('Cycle 2'!F$10:F$999,MATCH($A105,'Cycle 2'!$L$10:$L$999,0),1)),INDEX('Cycle 3'!F$10:F$999,MATCH($A105,'Cycle 3'!$L$10:$L$999,0),1)),INDEX('Cycle 4'!F$10:F$999,MATCH($A105,'Cycle 4'!$L$10:$L$999,0),1)),INDEX('Cycle 5'!F$10:F$999,MATCH($A105,'Cycle 5'!$L$10:$L$999,0),1)),INDEX('Cycle 6'!F$10:F$999,MATCH($A105,'Cycle 6'!$L$10:$L$999,0),1)),INDEX('Cycle 7'!F$10:F$999,MATCH($A105,'Cycle 7'!$L$10:$L$999,0),1)),INDEX('Cycle 8'!F$10:F$999,MATCH($A105,'Cycle 8'!$L$10:$L$999,0),1)),INDEX('Cycle 9'!F$10:F$999,MATCH($A105,'Cycle 9'!$L$10:$L$999,0),1)),INDEX('Cycle 10'!F$10:F$999,MATCH($A105,'Cycle 10'!$L$10:$L$999,0),1)),INDEX('Cycle 11'!F$10:F$999,MATCH($A105,'Cycle 11'!$L$10:$L$999,0),1)),""))</f>
        <v/>
      </c>
      <c r="H105" t="str">
        <f>IF(IFERROR(IFERROR(IFERROR(IFERROR(IFERROR(IFERROR(IFERROR(IFERROR(IFERROR(IFERROR(IFERROR(IFERROR(INDEX(Summer!G$10:G$999,MATCH($A105,Summer!$L$10:$L$999,0),1),INDEX('Cycle 1'!G$10:G$999,MATCH($A105,'Cycle 1'!$L$10:$L$999,0),1)),INDEX('Cycle 2'!G$10:G$999,MATCH($A105,'Cycle 2'!$L$10:$L$999,0),1)),INDEX('Cycle 3'!G$10:G$999,MATCH($A105,'Cycle 3'!$L$10:$L$999,0),1)),INDEX('Cycle 4'!G$10:G$999,MATCH($A105,'Cycle 4'!$L$10:$L$999,0),1)),INDEX('Cycle 5'!G$10:G$999,MATCH($A105,'Cycle 5'!$L$10:$L$999,0),1)),INDEX('Cycle 6'!G$10:G$999,MATCH($A105,'Cycle 6'!$L$10:$L$999,0),1)),INDEX('Cycle 7'!G$10:G$999,MATCH($A105,'Cycle 7'!$L$10:$L$999,0),1)),INDEX('Cycle 8'!G$10:G$999,MATCH($A105,'Cycle 8'!$L$10:$L$999,0),1)),INDEX('Cycle 9'!G$10:G$999,MATCH($A105,'Cycle 9'!$L$10:$L$999,0),1)),INDEX('Cycle 10'!G$10:G$999,MATCH($A105,'Cycle 10'!$L$10:$L$999,0),1)),INDEX('Cycle 11'!G$10:G$999,MATCH($A105,'Cycle 11'!$L$10:$L$999,0),1)),"")="","",IFERROR(IFERROR(IFERROR(IFERROR(IFERROR(IFERROR(IFERROR(IFERROR(IFERROR(IFERROR(IFERROR(IFERROR(INDEX(Summer!G$10:G$999,MATCH($A105,Summer!$L$10:$L$999,0),1),INDEX('Cycle 1'!G$10:G$999,MATCH($A105,'Cycle 1'!$L$10:$L$999,0),1)),INDEX('Cycle 2'!G$10:G$999,MATCH($A105,'Cycle 2'!$L$10:$L$999,0),1)),INDEX('Cycle 3'!G$10:G$999,MATCH($A105,'Cycle 3'!$L$10:$L$999,0),1)),INDEX('Cycle 4'!G$10:G$999,MATCH($A105,'Cycle 4'!$L$10:$L$999,0),1)),INDEX('Cycle 5'!G$10:G$999,MATCH($A105,'Cycle 5'!$L$10:$L$999,0),1)),INDEX('Cycle 6'!G$10:G$999,MATCH($A105,'Cycle 6'!$L$10:$L$999,0),1)),INDEX('Cycle 7'!G$10:G$999,MATCH($A105,'Cycle 7'!$L$10:$L$999,0),1)),INDEX('Cycle 8'!G$10:G$999,MATCH($A105,'Cycle 8'!$L$10:$L$999,0),1)),INDEX('Cycle 9'!G$10:G$999,MATCH($A105,'Cycle 9'!$L$10:$L$999,0),1)),INDEX('Cycle 10'!G$10:G$999,MATCH($A105,'Cycle 10'!$L$10:$L$999,0),1)),INDEX('Cycle 11'!G$10:G$999,MATCH($A105,'Cycle 11'!$L$10:$L$999,0),1)),""))</f>
        <v/>
      </c>
      <c r="I105">
        <f>IFERROR(IF(C105="",MAX(I$1:I104),IF(ROW(C$2)=ROW(C105),1,IF(ISERROR(VLOOKUP(C105,C$2:C104,1,FALSE)),MAX(I$1:I104)+1,MAX(I$1:I104)))),"")</f>
        <v>0</v>
      </c>
      <c r="J105" t="str">
        <f t="shared" si="9"/>
        <v/>
      </c>
      <c r="K105" t="str">
        <f t="shared" si="14"/>
        <v/>
      </c>
      <c r="L105" t="str">
        <f t="shared" si="14"/>
        <v/>
      </c>
      <c r="M105" t="str">
        <f t="shared" si="14"/>
        <v/>
      </c>
      <c r="N105" t="str">
        <f t="shared" si="14"/>
        <v/>
      </c>
      <c r="O105" t="str">
        <f t="shared" si="14"/>
        <v/>
      </c>
      <c r="P105" t="str">
        <f t="shared" si="14"/>
        <v/>
      </c>
      <c r="Q105" t="str">
        <f t="shared" si="14"/>
        <v/>
      </c>
      <c r="R105" t="str">
        <f t="shared" si="14"/>
        <v/>
      </c>
      <c r="S105" t="str">
        <f t="shared" si="14"/>
        <v/>
      </c>
      <c r="T105" t="str">
        <f t="shared" si="14"/>
        <v/>
      </c>
      <c r="U105" t="str">
        <f t="shared" si="14"/>
        <v/>
      </c>
      <c r="V105" t="str">
        <f t="shared" si="14"/>
        <v/>
      </c>
      <c r="W105" t="str">
        <f t="shared" si="10"/>
        <v/>
      </c>
      <c r="X105">
        <f>IF(OR(H105="No",H105=""),0,IF(COUNTIFS(H$2:H105,"Yes",C$2:C105,C105)&gt;1,0,COUNTIFS(H$2:H105,"Yes",C$2:C105,C105)))+IF(X104=$X$1,0,X104)</f>
        <v>0</v>
      </c>
    </row>
    <row r="106" spans="1:24" x14ac:dyDescent="0.3">
      <c r="A106">
        <f>ROWS($A$2:$A106)</f>
        <v>105</v>
      </c>
      <c r="B106" t="str">
        <f>IF(ISERROR(VLOOKUP(A106,Summer!L$11:L$500,1,FALSE)),IF(ISERROR(VLOOKUP(A106,'Cycle 1'!L$11:L$500,1,FALSE)),IF(ISERROR(VLOOKUP(A106,'Cycle 2'!L$11:L$500,1,FALSE)),IF(ISERROR(VLOOKUP(A106,'Cycle 3'!L$11:L$500,1,FALSE)),IF(ISERROR(VLOOKUP(A106,'Cycle 4'!L$11:L$500,1,FALSE)),IF(ISERROR(VLOOKUP(A106,'Cycle 5'!L$11:L$500,1,FALSE)),IF(ISERROR(VLOOKUP(A106,'Cycle 6'!L$11:L$500,1,FALSE)),IF(ISERROR(VLOOKUP(A106,'Cycle 7'!L$11:L$500,1,FALSE)),IF(ISERROR(VLOOKUP(A106,'Cycle 8'!L$11:L$500,1,FALSE)),IF(ISERROR(VLOOKUP(A106,'Cycle 9'!L$11:L$500,1,FALSE)),IF(ISERROR(VLOOKUP(A106,'Cycle 10'!L$11:L$500,1,FALSE)),IF(ISERROR(VLOOKUP(A106,'Cycle 11'!L$11:L$500,1,FALSE)),"","Cycle 11"),"Cycle 10"),"Cycle 9"),"Cycle 8"),"Cycle 7"),"Cycle 6"),"Cycle 5"),"Cycle 4"),"Cycle 3"),"Cycle 2"),"Cycle 1"),"Summer")</f>
        <v/>
      </c>
      <c r="C106" t="str">
        <f>IF(IFERROR(IFERROR(IFERROR(IFERROR(IFERROR(IFERROR(IFERROR(IFERROR(IFERROR(IFERROR(IFERROR(IFERROR(INDEX(Summer!B$10:B$999,MATCH($A106,Summer!$L$10:$L$999,0),1),INDEX('Cycle 1'!B$10:B$999,MATCH($A106,'Cycle 1'!$L$10:$L$999,0),1)),INDEX('Cycle 2'!B$10:B$999,MATCH($A106,'Cycle 2'!$L$10:$L$999,0),1)),INDEX('Cycle 3'!B$10:B$999,MATCH($A106,'Cycle 3'!$L$10:$L$999,0),1)),INDEX('Cycle 4'!B$10:B$999,MATCH($A106,'Cycle 4'!$L$10:$L$999,0),1)),INDEX('Cycle 5'!B$10:B$999,MATCH($A106,'Cycle 5'!$L$10:$L$999,0),1)),INDEX('Cycle 6'!B$10:B$999,MATCH($A106,'Cycle 6'!$L$10:$L$999,0),1)),INDEX('Cycle 7'!B$10:B$999,MATCH($A106,'Cycle 7'!$L$10:$L$999,0),1)),INDEX('Cycle 8'!B$10:B$999,MATCH($A106,'Cycle 8'!$L$10:$L$999,0),1)),INDEX('Cycle 9'!B$10:B$999,MATCH($A106,'Cycle 9'!$L$10:$L$999,0),1)),INDEX('Cycle 10'!B$10:B$999,MATCH($A106,'Cycle 10'!$L$10:$L$999,0),1)),INDEX('Cycle 11'!B$10:B$999,MATCH($A106,'Cycle 11'!$L$10:$L$999,0),1)),"")="","",IFERROR(IFERROR(IFERROR(IFERROR(IFERROR(IFERROR(IFERROR(IFERROR(IFERROR(IFERROR(IFERROR(IFERROR(INDEX(Summer!B$10:B$999,MATCH($A106,Summer!$L$10:$L$999,0),1),INDEX('Cycle 1'!B$10:B$999,MATCH($A106,'Cycle 1'!$L$10:$L$999,0),1)),INDEX('Cycle 2'!B$10:B$999,MATCH($A106,'Cycle 2'!$L$10:$L$999,0),1)),INDEX('Cycle 3'!B$10:B$999,MATCH($A106,'Cycle 3'!$L$10:$L$999,0),1)),INDEX('Cycle 4'!B$10:B$999,MATCH($A106,'Cycle 4'!$L$10:$L$999,0),1)),INDEX('Cycle 5'!B$10:B$999,MATCH($A106,'Cycle 5'!$L$10:$L$999,0),1)),INDEX('Cycle 6'!B$10:B$999,MATCH($A106,'Cycle 6'!$L$10:$L$999,0),1)),INDEX('Cycle 7'!B$10:B$999,MATCH($A106,'Cycle 7'!$L$10:$L$999,0),1)),INDEX('Cycle 8'!B$10:B$999,MATCH($A106,'Cycle 8'!$L$10:$L$999,0),1)),INDEX('Cycle 9'!B$10:B$999,MATCH($A106,'Cycle 9'!$L$10:$L$999,0),1)),INDEX('Cycle 10'!B$10:B$999,MATCH($A106,'Cycle 10'!$L$10:$L$999,0),1)),INDEX('Cycle 11'!B$10:B$999,MATCH($A106,'Cycle 11'!$L$10:$L$999,0),1)),""))</f>
        <v/>
      </c>
      <c r="D106" t="str">
        <f>IF(IFERROR(IFERROR(IFERROR(IFERROR(IFERROR(IFERROR(IFERROR(IFERROR(IFERROR(IFERROR(IFERROR(IFERROR(INDEX(Summer!C$10:C$999,MATCH($A106,Summer!$L$10:$L$999,0),1),INDEX('Cycle 1'!C$10:C$999,MATCH($A106,'Cycle 1'!$L$10:$L$999,0),1)),INDEX('Cycle 2'!C$10:C$999,MATCH($A106,'Cycle 2'!$L$10:$L$999,0),1)),INDEX('Cycle 3'!C$10:C$999,MATCH($A106,'Cycle 3'!$L$10:$L$999,0),1)),INDEX('Cycle 4'!C$10:C$999,MATCH($A106,'Cycle 4'!$L$10:$L$999,0),1)),INDEX('Cycle 5'!C$10:C$999,MATCH($A106,'Cycle 5'!$L$10:$L$999,0),1)),INDEX('Cycle 6'!C$10:C$999,MATCH($A106,'Cycle 6'!$L$10:$L$999,0),1)),INDEX('Cycle 7'!C$10:C$999,MATCH($A106,'Cycle 7'!$L$10:$L$999,0),1)),INDEX('Cycle 8'!C$10:C$999,MATCH($A106,'Cycle 8'!$L$10:$L$999,0),1)),INDEX('Cycle 9'!C$10:C$999,MATCH($A106,'Cycle 9'!$L$10:$L$999,0),1)),INDEX('Cycle 10'!C$10:C$999,MATCH($A106,'Cycle 10'!$L$10:$L$999,0),1)),INDEX('Cycle 11'!C$10:C$999,MATCH($A106,'Cycle 11'!$L$10:$L$999,0),1)),"")="","",IFERROR(IFERROR(IFERROR(IFERROR(IFERROR(IFERROR(IFERROR(IFERROR(IFERROR(IFERROR(IFERROR(IFERROR(INDEX(Summer!C$10:C$999,MATCH($A106,Summer!$L$10:$L$999,0),1),INDEX('Cycle 1'!C$10:C$999,MATCH($A106,'Cycle 1'!$L$10:$L$999,0),1)),INDEX('Cycle 2'!C$10:C$999,MATCH($A106,'Cycle 2'!$L$10:$L$999,0),1)),INDEX('Cycle 3'!C$10:C$999,MATCH($A106,'Cycle 3'!$L$10:$L$999,0),1)),INDEX('Cycle 4'!C$10:C$999,MATCH($A106,'Cycle 4'!$L$10:$L$999,0),1)),INDEX('Cycle 5'!C$10:C$999,MATCH($A106,'Cycle 5'!$L$10:$L$999,0),1)),INDEX('Cycle 6'!C$10:C$999,MATCH($A106,'Cycle 6'!$L$10:$L$999,0),1)),INDEX('Cycle 7'!C$10:C$999,MATCH($A106,'Cycle 7'!$L$10:$L$999,0),1)),INDEX('Cycle 8'!C$10:C$999,MATCH($A106,'Cycle 8'!$L$10:$L$999,0),1)),INDEX('Cycle 9'!C$10:C$999,MATCH($A106,'Cycle 9'!$L$10:$L$999,0),1)),INDEX('Cycle 10'!C$10:C$999,MATCH($A106,'Cycle 10'!$L$10:$L$999,0),1)),INDEX('Cycle 11'!C$10:C$999,MATCH($A106,'Cycle 11'!$L$10:$L$999,0),1)),""))</f>
        <v/>
      </c>
      <c r="E106" t="str">
        <f>IF(IFERROR(IFERROR(IFERROR(IFERROR(IFERROR(IFERROR(IFERROR(IFERROR(IFERROR(IFERROR(IFERROR(IFERROR(INDEX(Summer!D$10:D$999,MATCH($A106,Summer!$L$10:$L$999,0),1),INDEX('Cycle 1'!D$10:D$999,MATCH($A106,'Cycle 1'!$L$10:$L$999,0),1)),INDEX('Cycle 2'!D$10:D$999,MATCH($A106,'Cycle 2'!$L$10:$L$999,0),1)),INDEX('Cycle 3'!D$10:D$999,MATCH($A106,'Cycle 3'!$L$10:$L$999,0),1)),INDEX('Cycle 4'!D$10:D$999,MATCH($A106,'Cycle 4'!$L$10:$L$999,0),1)),INDEX('Cycle 5'!D$10:D$999,MATCH($A106,'Cycle 5'!$L$10:$L$999,0),1)),INDEX('Cycle 6'!D$10:D$999,MATCH($A106,'Cycle 6'!$L$10:$L$999,0),1)),INDEX('Cycle 7'!D$10:D$999,MATCH($A106,'Cycle 7'!$L$10:$L$999,0),1)),INDEX('Cycle 8'!D$10:D$999,MATCH($A106,'Cycle 8'!$L$10:$L$999,0),1)),INDEX('Cycle 9'!D$10:D$999,MATCH($A106,'Cycle 9'!$L$10:$L$999,0),1)),INDEX('Cycle 10'!D$10:D$999,MATCH($A106,'Cycle 10'!$L$10:$L$999,0),1)),INDEX('Cycle 11'!D$10:D$999,MATCH($A106,'Cycle 11'!$L$10:$L$999,0),1)),"")="","",IFERROR(IFERROR(IFERROR(IFERROR(IFERROR(IFERROR(IFERROR(IFERROR(IFERROR(IFERROR(IFERROR(IFERROR(INDEX(Summer!D$10:D$999,MATCH($A106,Summer!$L$10:$L$999,0),1),INDEX('Cycle 1'!D$10:D$999,MATCH($A106,'Cycle 1'!$L$10:$L$999,0),1)),INDEX('Cycle 2'!D$10:D$999,MATCH($A106,'Cycle 2'!$L$10:$L$999,0),1)),INDEX('Cycle 3'!D$10:D$999,MATCH($A106,'Cycle 3'!$L$10:$L$999,0),1)),INDEX('Cycle 4'!D$10:D$999,MATCH($A106,'Cycle 4'!$L$10:$L$999,0),1)),INDEX('Cycle 5'!D$10:D$999,MATCH($A106,'Cycle 5'!$L$10:$L$999,0),1)),INDEX('Cycle 6'!D$10:D$999,MATCH($A106,'Cycle 6'!$L$10:$L$999,0),1)),INDEX('Cycle 7'!D$10:D$999,MATCH($A106,'Cycle 7'!$L$10:$L$999,0),1)),INDEX('Cycle 8'!D$10:D$999,MATCH($A106,'Cycle 8'!$L$10:$L$999,0),1)),INDEX('Cycle 9'!D$10:D$999,MATCH($A106,'Cycle 9'!$L$10:$L$999,0),1)),INDEX('Cycle 10'!D$10:D$999,MATCH($A106,'Cycle 10'!$L$10:$L$999,0),1)),INDEX('Cycle 11'!D$10:D$999,MATCH($A106,'Cycle 11'!$L$10:$L$999,0),1)),""))</f>
        <v/>
      </c>
      <c r="F106" t="str">
        <f>IF(IFERROR(IFERROR(IFERROR(IFERROR(IFERROR(IFERROR(IFERROR(IFERROR(IFERROR(IFERROR(IFERROR(IFERROR(INDEX(Summer!E$10:E$999,MATCH($A106,Summer!$L$10:$L$999,0),1),INDEX('Cycle 1'!E$10:E$999,MATCH($A106,'Cycle 1'!$L$10:$L$999,0),1)),INDEX('Cycle 2'!E$10:E$999,MATCH($A106,'Cycle 2'!$L$10:$L$999,0),1)),INDEX('Cycle 3'!E$10:E$999,MATCH($A106,'Cycle 3'!$L$10:$L$999,0),1)),INDEX('Cycle 4'!E$10:E$999,MATCH($A106,'Cycle 4'!$L$10:$L$999,0),1)),INDEX('Cycle 5'!E$10:E$999,MATCH($A106,'Cycle 5'!$L$10:$L$999,0),1)),INDEX('Cycle 6'!E$10:E$999,MATCH($A106,'Cycle 6'!$L$10:$L$999,0),1)),INDEX('Cycle 7'!E$10:E$999,MATCH($A106,'Cycle 7'!$L$10:$L$999,0),1)),INDEX('Cycle 8'!E$10:E$999,MATCH($A106,'Cycle 8'!$L$10:$L$999,0),1)),INDEX('Cycle 9'!E$10:E$999,MATCH($A106,'Cycle 9'!$L$10:$L$999,0),1)),INDEX('Cycle 10'!E$10:E$999,MATCH($A106,'Cycle 10'!$L$10:$L$999,0),1)),INDEX('Cycle 11'!E$10:E$999,MATCH($A106,'Cycle 11'!$L$10:$L$999,0),1)),"")="","",IFERROR(IFERROR(IFERROR(IFERROR(IFERROR(IFERROR(IFERROR(IFERROR(IFERROR(IFERROR(IFERROR(IFERROR(INDEX(Summer!E$10:E$999,MATCH($A106,Summer!$L$10:$L$999,0),1),INDEX('Cycle 1'!E$10:E$999,MATCH($A106,'Cycle 1'!$L$10:$L$999,0),1)),INDEX('Cycle 2'!E$10:E$999,MATCH($A106,'Cycle 2'!$L$10:$L$999,0),1)),INDEX('Cycle 3'!E$10:E$999,MATCH($A106,'Cycle 3'!$L$10:$L$999,0),1)),INDEX('Cycle 4'!E$10:E$999,MATCH($A106,'Cycle 4'!$L$10:$L$999,0),1)),INDEX('Cycle 5'!E$10:E$999,MATCH($A106,'Cycle 5'!$L$10:$L$999,0),1)),INDEX('Cycle 6'!E$10:E$999,MATCH($A106,'Cycle 6'!$L$10:$L$999,0),1)),INDEX('Cycle 7'!E$10:E$999,MATCH($A106,'Cycle 7'!$L$10:$L$999,0),1)),INDEX('Cycle 8'!E$10:E$999,MATCH($A106,'Cycle 8'!$L$10:$L$999,0),1)),INDEX('Cycle 9'!E$10:E$999,MATCH($A106,'Cycle 9'!$L$10:$L$999,0),1)),INDEX('Cycle 10'!E$10:E$999,MATCH($A106,'Cycle 10'!$L$10:$L$999,0),1)),INDEX('Cycle 11'!E$10:E$999,MATCH($A106,'Cycle 11'!$L$10:$L$999,0),1)),""))</f>
        <v/>
      </c>
      <c r="G106" t="str">
        <f>IF(IFERROR(IFERROR(IFERROR(IFERROR(IFERROR(IFERROR(IFERROR(IFERROR(IFERROR(IFERROR(IFERROR(IFERROR(INDEX(Summer!F$10:F$999,MATCH($A106,Summer!$L$10:$L$999,0),1),INDEX('Cycle 1'!F$10:F$999,MATCH($A106,'Cycle 1'!$L$10:$L$999,0),1)),INDEX('Cycle 2'!F$10:F$999,MATCH($A106,'Cycle 2'!$L$10:$L$999,0),1)),INDEX('Cycle 3'!F$10:F$999,MATCH($A106,'Cycle 3'!$L$10:$L$999,0),1)),INDEX('Cycle 4'!F$10:F$999,MATCH($A106,'Cycle 4'!$L$10:$L$999,0),1)),INDEX('Cycle 5'!F$10:F$999,MATCH($A106,'Cycle 5'!$L$10:$L$999,0),1)),INDEX('Cycle 6'!F$10:F$999,MATCH($A106,'Cycle 6'!$L$10:$L$999,0),1)),INDEX('Cycle 7'!F$10:F$999,MATCH($A106,'Cycle 7'!$L$10:$L$999,0),1)),INDEX('Cycle 8'!F$10:F$999,MATCH($A106,'Cycle 8'!$L$10:$L$999,0),1)),INDEX('Cycle 9'!F$10:F$999,MATCH($A106,'Cycle 9'!$L$10:$L$999,0),1)),INDEX('Cycle 10'!F$10:F$999,MATCH($A106,'Cycle 10'!$L$10:$L$999,0),1)),INDEX('Cycle 11'!F$10:F$999,MATCH($A106,'Cycle 11'!$L$10:$L$999,0),1)),"")="","",IFERROR(IFERROR(IFERROR(IFERROR(IFERROR(IFERROR(IFERROR(IFERROR(IFERROR(IFERROR(IFERROR(IFERROR(INDEX(Summer!F$10:F$999,MATCH($A106,Summer!$L$10:$L$999,0),1),INDEX('Cycle 1'!F$10:F$999,MATCH($A106,'Cycle 1'!$L$10:$L$999,0),1)),INDEX('Cycle 2'!F$10:F$999,MATCH($A106,'Cycle 2'!$L$10:$L$999,0),1)),INDEX('Cycle 3'!F$10:F$999,MATCH($A106,'Cycle 3'!$L$10:$L$999,0),1)),INDEX('Cycle 4'!F$10:F$999,MATCH($A106,'Cycle 4'!$L$10:$L$999,0),1)),INDEX('Cycle 5'!F$10:F$999,MATCH($A106,'Cycle 5'!$L$10:$L$999,0),1)),INDEX('Cycle 6'!F$10:F$999,MATCH($A106,'Cycle 6'!$L$10:$L$999,0),1)),INDEX('Cycle 7'!F$10:F$999,MATCH($A106,'Cycle 7'!$L$10:$L$999,0),1)),INDEX('Cycle 8'!F$10:F$999,MATCH($A106,'Cycle 8'!$L$10:$L$999,0),1)),INDEX('Cycle 9'!F$10:F$999,MATCH($A106,'Cycle 9'!$L$10:$L$999,0),1)),INDEX('Cycle 10'!F$10:F$999,MATCH($A106,'Cycle 10'!$L$10:$L$999,0),1)),INDEX('Cycle 11'!F$10:F$999,MATCH($A106,'Cycle 11'!$L$10:$L$999,0),1)),""))</f>
        <v/>
      </c>
      <c r="H106" t="str">
        <f>IF(IFERROR(IFERROR(IFERROR(IFERROR(IFERROR(IFERROR(IFERROR(IFERROR(IFERROR(IFERROR(IFERROR(IFERROR(INDEX(Summer!G$10:G$999,MATCH($A106,Summer!$L$10:$L$999,0),1),INDEX('Cycle 1'!G$10:G$999,MATCH($A106,'Cycle 1'!$L$10:$L$999,0),1)),INDEX('Cycle 2'!G$10:G$999,MATCH($A106,'Cycle 2'!$L$10:$L$999,0),1)),INDEX('Cycle 3'!G$10:G$999,MATCH($A106,'Cycle 3'!$L$10:$L$999,0),1)),INDEX('Cycle 4'!G$10:G$999,MATCH($A106,'Cycle 4'!$L$10:$L$999,0),1)),INDEX('Cycle 5'!G$10:G$999,MATCH($A106,'Cycle 5'!$L$10:$L$999,0),1)),INDEX('Cycle 6'!G$10:G$999,MATCH($A106,'Cycle 6'!$L$10:$L$999,0),1)),INDEX('Cycle 7'!G$10:G$999,MATCH($A106,'Cycle 7'!$L$10:$L$999,0),1)),INDEX('Cycle 8'!G$10:G$999,MATCH($A106,'Cycle 8'!$L$10:$L$999,0),1)),INDEX('Cycle 9'!G$10:G$999,MATCH($A106,'Cycle 9'!$L$10:$L$999,0),1)),INDEX('Cycle 10'!G$10:G$999,MATCH($A106,'Cycle 10'!$L$10:$L$999,0),1)),INDEX('Cycle 11'!G$10:G$999,MATCH($A106,'Cycle 11'!$L$10:$L$999,0),1)),"")="","",IFERROR(IFERROR(IFERROR(IFERROR(IFERROR(IFERROR(IFERROR(IFERROR(IFERROR(IFERROR(IFERROR(IFERROR(INDEX(Summer!G$10:G$999,MATCH($A106,Summer!$L$10:$L$999,0),1),INDEX('Cycle 1'!G$10:G$999,MATCH($A106,'Cycle 1'!$L$10:$L$999,0),1)),INDEX('Cycle 2'!G$10:G$999,MATCH($A106,'Cycle 2'!$L$10:$L$999,0),1)),INDEX('Cycle 3'!G$10:G$999,MATCH($A106,'Cycle 3'!$L$10:$L$999,0),1)),INDEX('Cycle 4'!G$10:G$999,MATCH($A106,'Cycle 4'!$L$10:$L$999,0),1)),INDEX('Cycle 5'!G$10:G$999,MATCH($A106,'Cycle 5'!$L$10:$L$999,0),1)),INDEX('Cycle 6'!G$10:G$999,MATCH($A106,'Cycle 6'!$L$10:$L$999,0),1)),INDEX('Cycle 7'!G$10:G$999,MATCH($A106,'Cycle 7'!$L$10:$L$999,0),1)),INDEX('Cycle 8'!G$10:G$999,MATCH($A106,'Cycle 8'!$L$10:$L$999,0),1)),INDEX('Cycle 9'!G$10:G$999,MATCH($A106,'Cycle 9'!$L$10:$L$999,0),1)),INDEX('Cycle 10'!G$10:G$999,MATCH($A106,'Cycle 10'!$L$10:$L$999,0),1)),INDEX('Cycle 11'!G$10:G$999,MATCH($A106,'Cycle 11'!$L$10:$L$999,0),1)),""))</f>
        <v/>
      </c>
      <c r="I106">
        <f>IFERROR(IF(C106="",MAX(I$1:I105),IF(ROW(C$2)=ROW(C106),1,IF(ISERROR(VLOOKUP(C106,C$2:C105,1,FALSE)),MAX(I$1:I105)+1,MAX(I$1:I105)))),"")</f>
        <v>0</v>
      </c>
      <c r="J106" t="str">
        <f t="shared" si="9"/>
        <v/>
      </c>
      <c r="K106" t="str">
        <f t="shared" si="14"/>
        <v/>
      </c>
      <c r="L106" t="str">
        <f t="shared" si="14"/>
        <v/>
      </c>
      <c r="M106" t="str">
        <f t="shared" si="14"/>
        <v/>
      </c>
      <c r="N106" t="str">
        <f t="shared" si="14"/>
        <v/>
      </c>
      <c r="O106" t="str">
        <f t="shared" si="14"/>
        <v/>
      </c>
      <c r="P106" t="str">
        <f t="shared" si="14"/>
        <v/>
      </c>
      <c r="Q106" t="str">
        <f t="shared" si="14"/>
        <v/>
      </c>
      <c r="R106" t="str">
        <f t="shared" si="14"/>
        <v/>
      </c>
      <c r="S106" t="str">
        <f t="shared" si="14"/>
        <v/>
      </c>
      <c r="T106" t="str">
        <f t="shared" si="14"/>
        <v/>
      </c>
      <c r="U106" t="str">
        <f t="shared" si="14"/>
        <v/>
      </c>
      <c r="V106" t="str">
        <f t="shared" si="14"/>
        <v/>
      </c>
      <c r="W106" t="str">
        <f t="shared" si="10"/>
        <v/>
      </c>
      <c r="X106">
        <f>IF(OR(H106="No",H106=""),0,IF(COUNTIFS(H$2:H106,"Yes",C$2:C106,C106)&gt;1,0,COUNTIFS(H$2:H106,"Yes",C$2:C106,C106)))+IF(X105=$X$1,0,X105)</f>
        <v>0</v>
      </c>
    </row>
    <row r="107" spans="1:24" x14ac:dyDescent="0.3">
      <c r="A107">
        <f>ROWS($A$2:$A107)</f>
        <v>106</v>
      </c>
      <c r="B107" t="str">
        <f>IF(ISERROR(VLOOKUP(A107,Summer!L$11:L$500,1,FALSE)),IF(ISERROR(VLOOKUP(A107,'Cycle 1'!L$11:L$500,1,FALSE)),IF(ISERROR(VLOOKUP(A107,'Cycle 2'!L$11:L$500,1,FALSE)),IF(ISERROR(VLOOKUP(A107,'Cycle 3'!L$11:L$500,1,FALSE)),IF(ISERROR(VLOOKUP(A107,'Cycle 4'!L$11:L$500,1,FALSE)),IF(ISERROR(VLOOKUP(A107,'Cycle 5'!L$11:L$500,1,FALSE)),IF(ISERROR(VLOOKUP(A107,'Cycle 6'!L$11:L$500,1,FALSE)),IF(ISERROR(VLOOKUP(A107,'Cycle 7'!L$11:L$500,1,FALSE)),IF(ISERROR(VLOOKUP(A107,'Cycle 8'!L$11:L$500,1,FALSE)),IF(ISERROR(VLOOKUP(A107,'Cycle 9'!L$11:L$500,1,FALSE)),IF(ISERROR(VLOOKUP(A107,'Cycle 10'!L$11:L$500,1,FALSE)),IF(ISERROR(VLOOKUP(A107,'Cycle 11'!L$11:L$500,1,FALSE)),"","Cycle 11"),"Cycle 10"),"Cycle 9"),"Cycle 8"),"Cycle 7"),"Cycle 6"),"Cycle 5"),"Cycle 4"),"Cycle 3"),"Cycle 2"),"Cycle 1"),"Summer")</f>
        <v/>
      </c>
      <c r="C107" t="str">
        <f>IF(IFERROR(IFERROR(IFERROR(IFERROR(IFERROR(IFERROR(IFERROR(IFERROR(IFERROR(IFERROR(IFERROR(IFERROR(INDEX(Summer!B$10:B$999,MATCH($A107,Summer!$L$10:$L$999,0),1),INDEX('Cycle 1'!B$10:B$999,MATCH($A107,'Cycle 1'!$L$10:$L$999,0),1)),INDEX('Cycle 2'!B$10:B$999,MATCH($A107,'Cycle 2'!$L$10:$L$999,0),1)),INDEX('Cycle 3'!B$10:B$999,MATCH($A107,'Cycle 3'!$L$10:$L$999,0),1)),INDEX('Cycle 4'!B$10:B$999,MATCH($A107,'Cycle 4'!$L$10:$L$999,0),1)),INDEX('Cycle 5'!B$10:B$999,MATCH($A107,'Cycle 5'!$L$10:$L$999,0),1)),INDEX('Cycle 6'!B$10:B$999,MATCH($A107,'Cycle 6'!$L$10:$L$999,0),1)),INDEX('Cycle 7'!B$10:B$999,MATCH($A107,'Cycle 7'!$L$10:$L$999,0),1)),INDEX('Cycle 8'!B$10:B$999,MATCH($A107,'Cycle 8'!$L$10:$L$999,0),1)),INDEX('Cycle 9'!B$10:B$999,MATCH($A107,'Cycle 9'!$L$10:$L$999,0),1)),INDEX('Cycle 10'!B$10:B$999,MATCH($A107,'Cycle 10'!$L$10:$L$999,0),1)),INDEX('Cycle 11'!B$10:B$999,MATCH($A107,'Cycle 11'!$L$10:$L$999,0),1)),"")="","",IFERROR(IFERROR(IFERROR(IFERROR(IFERROR(IFERROR(IFERROR(IFERROR(IFERROR(IFERROR(IFERROR(IFERROR(INDEX(Summer!B$10:B$999,MATCH($A107,Summer!$L$10:$L$999,0),1),INDEX('Cycle 1'!B$10:B$999,MATCH($A107,'Cycle 1'!$L$10:$L$999,0),1)),INDEX('Cycle 2'!B$10:B$999,MATCH($A107,'Cycle 2'!$L$10:$L$999,0),1)),INDEX('Cycle 3'!B$10:B$999,MATCH($A107,'Cycle 3'!$L$10:$L$999,0),1)),INDEX('Cycle 4'!B$10:B$999,MATCH($A107,'Cycle 4'!$L$10:$L$999,0),1)),INDEX('Cycle 5'!B$10:B$999,MATCH($A107,'Cycle 5'!$L$10:$L$999,0),1)),INDEX('Cycle 6'!B$10:B$999,MATCH($A107,'Cycle 6'!$L$10:$L$999,0),1)),INDEX('Cycle 7'!B$10:B$999,MATCH($A107,'Cycle 7'!$L$10:$L$999,0),1)),INDEX('Cycle 8'!B$10:B$999,MATCH($A107,'Cycle 8'!$L$10:$L$999,0),1)),INDEX('Cycle 9'!B$10:B$999,MATCH($A107,'Cycle 9'!$L$10:$L$999,0),1)),INDEX('Cycle 10'!B$10:B$999,MATCH($A107,'Cycle 10'!$L$10:$L$999,0),1)),INDEX('Cycle 11'!B$10:B$999,MATCH($A107,'Cycle 11'!$L$10:$L$999,0),1)),""))</f>
        <v/>
      </c>
      <c r="D107" t="str">
        <f>IF(IFERROR(IFERROR(IFERROR(IFERROR(IFERROR(IFERROR(IFERROR(IFERROR(IFERROR(IFERROR(IFERROR(IFERROR(INDEX(Summer!C$10:C$999,MATCH($A107,Summer!$L$10:$L$999,0),1),INDEX('Cycle 1'!C$10:C$999,MATCH($A107,'Cycle 1'!$L$10:$L$999,0),1)),INDEX('Cycle 2'!C$10:C$999,MATCH($A107,'Cycle 2'!$L$10:$L$999,0),1)),INDEX('Cycle 3'!C$10:C$999,MATCH($A107,'Cycle 3'!$L$10:$L$999,0),1)),INDEX('Cycle 4'!C$10:C$999,MATCH($A107,'Cycle 4'!$L$10:$L$999,0),1)),INDEX('Cycle 5'!C$10:C$999,MATCH($A107,'Cycle 5'!$L$10:$L$999,0),1)),INDEX('Cycle 6'!C$10:C$999,MATCH($A107,'Cycle 6'!$L$10:$L$999,0),1)),INDEX('Cycle 7'!C$10:C$999,MATCH($A107,'Cycle 7'!$L$10:$L$999,0),1)),INDEX('Cycle 8'!C$10:C$999,MATCH($A107,'Cycle 8'!$L$10:$L$999,0),1)),INDEX('Cycle 9'!C$10:C$999,MATCH($A107,'Cycle 9'!$L$10:$L$999,0),1)),INDEX('Cycle 10'!C$10:C$999,MATCH($A107,'Cycle 10'!$L$10:$L$999,0),1)),INDEX('Cycle 11'!C$10:C$999,MATCH($A107,'Cycle 11'!$L$10:$L$999,0),1)),"")="","",IFERROR(IFERROR(IFERROR(IFERROR(IFERROR(IFERROR(IFERROR(IFERROR(IFERROR(IFERROR(IFERROR(IFERROR(INDEX(Summer!C$10:C$999,MATCH($A107,Summer!$L$10:$L$999,0),1),INDEX('Cycle 1'!C$10:C$999,MATCH($A107,'Cycle 1'!$L$10:$L$999,0),1)),INDEX('Cycle 2'!C$10:C$999,MATCH($A107,'Cycle 2'!$L$10:$L$999,0),1)),INDEX('Cycle 3'!C$10:C$999,MATCH($A107,'Cycle 3'!$L$10:$L$999,0),1)),INDEX('Cycle 4'!C$10:C$999,MATCH($A107,'Cycle 4'!$L$10:$L$999,0),1)),INDEX('Cycle 5'!C$10:C$999,MATCH($A107,'Cycle 5'!$L$10:$L$999,0),1)),INDEX('Cycle 6'!C$10:C$999,MATCH($A107,'Cycle 6'!$L$10:$L$999,0),1)),INDEX('Cycle 7'!C$10:C$999,MATCH($A107,'Cycle 7'!$L$10:$L$999,0),1)),INDEX('Cycle 8'!C$10:C$999,MATCH($A107,'Cycle 8'!$L$10:$L$999,0),1)),INDEX('Cycle 9'!C$10:C$999,MATCH($A107,'Cycle 9'!$L$10:$L$999,0),1)),INDEX('Cycle 10'!C$10:C$999,MATCH($A107,'Cycle 10'!$L$10:$L$999,0),1)),INDEX('Cycle 11'!C$10:C$999,MATCH($A107,'Cycle 11'!$L$10:$L$999,0),1)),""))</f>
        <v/>
      </c>
      <c r="E107" t="str">
        <f>IF(IFERROR(IFERROR(IFERROR(IFERROR(IFERROR(IFERROR(IFERROR(IFERROR(IFERROR(IFERROR(IFERROR(IFERROR(INDEX(Summer!D$10:D$999,MATCH($A107,Summer!$L$10:$L$999,0),1),INDEX('Cycle 1'!D$10:D$999,MATCH($A107,'Cycle 1'!$L$10:$L$999,0),1)),INDEX('Cycle 2'!D$10:D$999,MATCH($A107,'Cycle 2'!$L$10:$L$999,0),1)),INDEX('Cycle 3'!D$10:D$999,MATCH($A107,'Cycle 3'!$L$10:$L$999,0),1)),INDEX('Cycle 4'!D$10:D$999,MATCH($A107,'Cycle 4'!$L$10:$L$999,0),1)),INDEX('Cycle 5'!D$10:D$999,MATCH($A107,'Cycle 5'!$L$10:$L$999,0),1)),INDEX('Cycle 6'!D$10:D$999,MATCH($A107,'Cycle 6'!$L$10:$L$999,0),1)),INDEX('Cycle 7'!D$10:D$999,MATCH($A107,'Cycle 7'!$L$10:$L$999,0),1)),INDEX('Cycle 8'!D$10:D$999,MATCH($A107,'Cycle 8'!$L$10:$L$999,0),1)),INDEX('Cycle 9'!D$10:D$999,MATCH($A107,'Cycle 9'!$L$10:$L$999,0),1)),INDEX('Cycle 10'!D$10:D$999,MATCH($A107,'Cycle 10'!$L$10:$L$999,0),1)),INDEX('Cycle 11'!D$10:D$999,MATCH($A107,'Cycle 11'!$L$10:$L$999,0),1)),"")="","",IFERROR(IFERROR(IFERROR(IFERROR(IFERROR(IFERROR(IFERROR(IFERROR(IFERROR(IFERROR(IFERROR(IFERROR(INDEX(Summer!D$10:D$999,MATCH($A107,Summer!$L$10:$L$999,0),1),INDEX('Cycle 1'!D$10:D$999,MATCH($A107,'Cycle 1'!$L$10:$L$999,0),1)),INDEX('Cycle 2'!D$10:D$999,MATCH($A107,'Cycle 2'!$L$10:$L$999,0),1)),INDEX('Cycle 3'!D$10:D$999,MATCH($A107,'Cycle 3'!$L$10:$L$999,0),1)),INDEX('Cycle 4'!D$10:D$999,MATCH($A107,'Cycle 4'!$L$10:$L$999,0),1)),INDEX('Cycle 5'!D$10:D$999,MATCH($A107,'Cycle 5'!$L$10:$L$999,0),1)),INDEX('Cycle 6'!D$10:D$999,MATCH($A107,'Cycle 6'!$L$10:$L$999,0),1)),INDEX('Cycle 7'!D$10:D$999,MATCH($A107,'Cycle 7'!$L$10:$L$999,0),1)),INDEX('Cycle 8'!D$10:D$999,MATCH($A107,'Cycle 8'!$L$10:$L$999,0),1)),INDEX('Cycle 9'!D$10:D$999,MATCH($A107,'Cycle 9'!$L$10:$L$999,0),1)),INDEX('Cycle 10'!D$10:D$999,MATCH($A107,'Cycle 10'!$L$10:$L$999,0),1)),INDEX('Cycle 11'!D$10:D$999,MATCH($A107,'Cycle 11'!$L$10:$L$999,0),1)),""))</f>
        <v/>
      </c>
      <c r="F107" t="str">
        <f>IF(IFERROR(IFERROR(IFERROR(IFERROR(IFERROR(IFERROR(IFERROR(IFERROR(IFERROR(IFERROR(IFERROR(IFERROR(INDEX(Summer!E$10:E$999,MATCH($A107,Summer!$L$10:$L$999,0),1),INDEX('Cycle 1'!E$10:E$999,MATCH($A107,'Cycle 1'!$L$10:$L$999,0),1)),INDEX('Cycle 2'!E$10:E$999,MATCH($A107,'Cycle 2'!$L$10:$L$999,0),1)),INDEX('Cycle 3'!E$10:E$999,MATCH($A107,'Cycle 3'!$L$10:$L$999,0),1)),INDEX('Cycle 4'!E$10:E$999,MATCH($A107,'Cycle 4'!$L$10:$L$999,0),1)),INDEX('Cycle 5'!E$10:E$999,MATCH($A107,'Cycle 5'!$L$10:$L$999,0),1)),INDEX('Cycle 6'!E$10:E$999,MATCH($A107,'Cycle 6'!$L$10:$L$999,0),1)),INDEX('Cycle 7'!E$10:E$999,MATCH($A107,'Cycle 7'!$L$10:$L$999,0),1)),INDEX('Cycle 8'!E$10:E$999,MATCH($A107,'Cycle 8'!$L$10:$L$999,0),1)),INDEX('Cycle 9'!E$10:E$999,MATCH($A107,'Cycle 9'!$L$10:$L$999,0),1)),INDEX('Cycle 10'!E$10:E$999,MATCH($A107,'Cycle 10'!$L$10:$L$999,0),1)),INDEX('Cycle 11'!E$10:E$999,MATCH($A107,'Cycle 11'!$L$10:$L$999,0),1)),"")="","",IFERROR(IFERROR(IFERROR(IFERROR(IFERROR(IFERROR(IFERROR(IFERROR(IFERROR(IFERROR(IFERROR(IFERROR(INDEX(Summer!E$10:E$999,MATCH($A107,Summer!$L$10:$L$999,0),1),INDEX('Cycle 1'!E$10:E$999,MATCH($A107,'Cycle 1'!$L$10:$L$999,0),1)),INDEX('Cycle 2'!E$10:E$999,MATCH($A107,'Cycle 2'!$L$10:$L$999,0),1)),INDEX('Cycle 3'!E$10:E$999,MATCH($A107,'Cycle 3'!$L$10:$L$999,0),1)),INDEX('Cycle 4'!E$10:E$999,MATCH($A107,'Cycle 4'!$L$10:$L$999,0),1)),INDEX('Cycle 5'!E$10:E$999,MATCH($A107,'Cycle 5'!$L$10:$L$999,0),1)),INDEX('Cycle 6'!E$10:E$999,MATCH($A107,'Cycle 6'!$L$10:$L$999,0),1)),INDEX('Cycle 7'!E$10:E$999,MATCH($A107,'Cycle 7'!$L$10:$L$999,0),1)),INDEX('Cycle 8'!E$10:E$999,MATCH($A107,'Cycle 8'!$L$10:$L$999,0),1)),INDEX('Cycle 9'!E$10:E$999,MATCH($A107,'Cycle 9'!$L$10:$L$999,0),1)),INDEX('Cycle 10'!E$10:E$999,MATCH($A107,'Cycle 10'!$L$10:$L$999,0),1)),INDEX('Cycle 11'!E$10:E$999,MATCH($A107,'Cycle 11'!$L$10:$L$999,0),1)),""))</f>
        <v/>
      </c>
      <c r="G107" t="str">
        <f>IF(IFERROR(IFERROR(IFERROR(IFERROR(IFERROR(IFERROR(IFERROR(IFERROR(IFERROR(IFERROR(IFERROR(IFERROR(INDEX(Summer!F$10:F$999,MATCH($A107,Summer!$L$10:$L$999,0),1),INDEX('Cycle 1'!F$10:F$999,MATCH($A107,'Cycle 1'!$L$10:$L$999,0),1)),INDEX('Cycle 2'!F$10:F$999,MATCH($A107,'Cycle 2'!$L$10:$L$999,0),1)),INDEX('Cycle 3'!F$10:F$999,MATCH($A107,'Cycle 3'!$L$10:$L$999,0),1)),INDEX('Cycle 4'!F$10:F$999,MATCH($A107,'Cycle 4'!$L$10:$L$999,0),1)),INDEX('Cycle 5'!F$10:F$999,MATCH($A107,'Cycle 5'!$L$10:$L$999,0),1)),INDEX('Cycle 6'!F$10:F$999,MATCH($A107,'Cycle 6'!$L$10:$L$999,0),1)),INDEX('Cycle 7'!F$10:F$999,MATCH($A107,'Cycle 7'!$L$10:$L$999,0),1)),INDEX('Cycle 8'!F$10:F$999,MATCH($A107,'Cycle 8'!$L$10:$L$999,0),1)),INDEX('Cycle 9'!F$10:F$999,MATCH($A107,'Cycle 9'!$L$10:$L$999,0),1)),INDEX('Cycle 10'!F$10:F$999,MATCH($A107,'Cycle 10'!$L$10:$L$999,0),1)),INDEX('Cycle 11'!F$10:F$999,MATCH($A107,'Cycle 11'!$L$10:$L$999,0),1)),"")="","",IFERROR(IFERROR(IFERROR(IFERROR(IFERROR(IFERROR(IFERROR(IFERROR(IFERROR(IFERROR(IFERROR(IFERROR(INDEX(Summer!F$10:F$999,MATCH($A107,Summer!$L$10:$L$999,0),1),INDEX('Cycle 1'!F$10:F$999,MATCH($A107,'Cycle 1'!$L$10:$L$999,0),1)),INDEX('Cycle 2'!F$10:F$999,MATCH($A107,'Cycle 2'!$L$10:$L$999,0),1)),INDEX('Cycle 3'!F$10:F$999,MATCH($A107,'Cycle 3'!$L$10:$L$999,0),1)),INDEX('Cycle 4'!F$10:F$999,MATCH($A107,'Cycle 4'!$L$10:$L$999,0),1)),INDEX('Cycle 5'!F$10:F$999,MATCH($A107,'Cycle 5'!$L$10:$L$999,0),1)),INDEX('Cycle 6'!F$10:F$999,MATCH($A107,'Cycle 6'!$L$10:$L$999,0),1)),INDEX('Cycle 7'!F$10:F$999,MATCH($A107,'Cycle 7'!$L$10:$L$999,0),1)),INDEX('Cycle 8'!F$10:F$999,MATCH($A107,'Cycle 8'!$L$10:$L$999,0),1)),INDEX('Cycle 9'!F$10:F$999,MATCH($A107,'Cycle 9'!$L$10:$L$999,0),1)),INDEX('Cycle 10'!F$10:F$999,MATCH($A107,'Cycle 10'!$L$10:$L$999,0),1)),INDEX('Cycle 11'!F$10:F$999,MATCH($A107,'Cycle 11'!$L$10:$L$999,0),1)),""))</f>
        <v/>
      </c>
      <c r="H107" t="str">
        <f>IF(IFERROR(IFERROR(IFERROR(IFERROR(IFERROR(IFERROR(IFERROR(IFERROR(IFERROR(IFERROR(IFERROR(IFERROR(INDEX(Summer!G$10:G$999,MATCH($A107,Summer!$L$10:$L$999,0),1),INDEX('Cycle 1'!G$10:G$999,MATCH($A107,'Cycle 1'!$L$10:$L$999,0),1)),INDEX('Cycle 2'!G$10:G$999,MATCH($A107,'Cycle 2'!$L$10:$L$999,0),1)),INDEX('Cycle 3'!G$10:G$999,MATCH($A107,'Cycle 3'!$L$10:$L$999,0),1)),INDEX('Cycle 4'!G$10:G$999,MATCH($A107,'Cycle 4'!$L$10:$L$999,0),1)),INDEX('Cycle 5'!G$10:G$999,MATCH($A107,'Cycle 5'!$L$10:$L$999,0),1)),INDEX('Cycle 6'!G$10:G$999,MATCH($A107,'Cycle 6'!$L$10:$L$999,0),1)),INDEX('Cycle 7'!G$10:G$999,MATCH($A107,'Cycle 7'!$L$10:$L$999,0),1)),INDEX('Cycle 8'!G$10:G$999,MATCH($A107,'Cycle 8'!$L$10:$L$999,0),1)),INDEX('Cycle 9'!G$10:G$999,MATCH($A107,'Cycle 9'!$L$10:$L$999,0),1)),INDEX('Cycle 10'!G$10:G$999,MATCH($A107,'Cycle 10'!$L$10:$L$999,0),1)),INDEX('Cycle 11'!G$10:G$999,MATCH($A107,'Cycle 11'!$L$10:$L$999,0),1)),"")="","",IFERROR(IFERROR(IFERROR(IFERROR(IFERROR(IFERROR(IFERROR(IFERROR(IFERROR(IFERROR(IFERROR(IFERROR(INDEX(Summer!G$10:G$999,MATCH($A107,Summer!$L$10:$L$999,0),1),INDEX('Cycle 1'!G$10:G$999,MATCH($A107,'Cycle 1'!$L$10:$L$999,0),1)),INDEX('Cycle 2'!G$10:G$999,MATCH($A107,'Cycle 2'!$L$10:$L$999,0),1)),INDEX('Cycle 3'!G$10:G$999,MATCH($A107,'Cycle 3'!$L$10:$L$999,0),1)),INDEX('Cycle 4'!G$10:G$999,MATCH($A107,'Cycle 4'!$L$10:$L$999,0),1)),INDEX('Cycle 5'!G$10:G$999,MATCH($A107,'Cycle 5'!$L$10:$L$999,0),1)),INDEX('Cycle 6'!G$10:G$999,MATCH($A107,'Cycle 6'!$L$10:$L$999,0),1)),INDEX('Cycle 7'!G$10:G$999,MATCH($A107,'Cycle 7'!$L$10:$L$999,0),1)),INDEX('Cycle 8'!G$10:G$999,MATCH($A107,'Cycle 8'!$L$10:$L$999,0),1)),INDEX('Cycle 9'!G$10:G$999,MATCH($A107,'Cycle 9'!$L$10:$L$999,0),1)),INDEX('Cycle 10'!G$10:G$999,MATCH($A107,'Cycle 10'!$L$10:$L$999,0),1)),INDEX('Cycle 11'!G$10:G$999,MATCH($A107,'Cycle 11'!$L$10:$L$999,0),1)),""))</f>
        <v/>
      </c>
      <c r="I107">
        <f>IFERROR(IF(C107="",MAX(I$1:I106),IF(ROW(C$2)=ROW(C107),1,IF(ISERROR(VLOOKUP(C107,C$2:C106,1,FALSE)),MAX(I$1:I106)+1,MAX(I$1:I106)))),"")</f>
        <v>0</v>
      </c>
      <c r="J107" t="str">
        <f t="shared" si="9"/>
        <v/>
      </c>
      <c r="K107" t="str">
        <f t="shared" si="14"/>
        <v/>
      </c>
      <c r="L107" t="str">
        <f t="shared" si="14"/>
        <v/>
      </c>
      <c r="M107" t="str">
        <f t="shared" si="14"/>
        <v/>
      </c>
      <c r="N107" t="str">
        <f t="shared" si="14"/>
        <v/>
      </c>
      <c r="O107" t="str">
        <f t="shared" si="14"/>
        <v/>
      </c>
      <c r="P107" t="str">
        <f t="shared" si="14"/>
        <v/>
      </c>
      <c r="Q107" t="str">
        <f t="shared" si="14"/>
        <v/>
      </c>
      <c r="R107" t="str">
        <f t="shared" si="14"/>
        <v/>
      </c>
      <c r="S107" t="str">
        <f t="shared" si="14"/>
        <v/>
      </c>
      <c r="T107" t="str">
        <f t="shared" si="14"/>
        <v/>
      </c>
      <c r="U107" t="str">
        <f t="shared" si="14"/>
        <v/>
      </c>
      <c r="V107" t="str">
        <f t="shared" si="14"/>
        <v/>
      </c>
      <c r="W107" t="str">
        <f t="shared" si="10"/>
        <v/>
      </c>
      <c r="X107">
        <f>IF(OR(H107="No",H107=""),0,IF(COUNTIFS(H$2:H107,"Yes",C$2:C107,C107)&gt;1,0,COUNTIFS(H$2:H107,"Yes",C$2:C107,C107)))+IF(X106=$X$1,0,X106)</f>
        <v>0</v>
      </c>
    </row>
    <row r="108" spans="1:24" x14ac:dyDescent="0.3">
      <c r="A108">
        <f>ROWS($A$2:$A108)</f>
        <v>107</v>
      </c>
      <c r="B108" t="str">
        <f>IF(ISERROR(VLOOKUP(A108,Summer!L$11:L$500,1,FALSE)),IF(ISERROR(VLOOKUP(A108,'Cycle 1'!L$11:L$500,1,FALSE)),IF(ISERROR(VLOOKUP(A108,'Cycle 2'!L$11:L$500,1,FALSE)),IF(ISERROR(VLOOKUP(A108,'Cycle 3'!L$11:L$500,1,FALSE)),IF(ISERROR(VLOOKUP(A108,'Cycle 4'!L$11:L$500,1,FALSE)),IF(ISERROR(VLOOKUP(A108,'Cycle 5'!L$11:L$500,1,FALSE)),IF(ISERROR(VLOOKUP(A108,'Cycle 6'!L$11:L$500,1,FALSE)),IF(ISERROR(VLOOKUP(A108,'Cycle 7'!L$11:L$500,1,FALSE)),IF(ISERROR(VLOOKUP(A108,'Cycle 8'!L$11:L$500,1,FALSE)),IF(ISERROR(VLOOKUP(A108,'Cycle 9'!L$11:L$500,1,FALSE)),IF(ISERROR(VLOOKUP(A108,'Cycle 10'!L$11:L$500,1,FALSE)),IF(ISERROR(VLOOKUP(A108,'Cycle 11'!L$11:L$500,1,FALSE)),"","Cycle 11"),"Cycle 10"),"Cycle 9"),"Cycle 8"),"Cycle 7"),"Cycle 6"),"Cycle 5"),"Cycle 4"),"Cycle 3"),"Cycle 2"),"Cycle 1"),"Summer")</f>
        <v/>
      </c>
      <c r="C108" t="str">
        <f>IF(IFERROR(IFERROR(IFERROR(IFERROR(IFERROR(IFERROR(IFERROR(IFERROR(IFERROR(IFERROR(IFERROR(IFERROR(INDEX(Summer!B$10:B$999,MATCH($A108,Summer!$L$10:$L$999,0),1),INDEX('Cycle 1'!B$10:B$999,MATCH($A108,'Cycle 1'!$L$10:$L$999,0),1)),INDEX('Cycle 2'!B$10:B$999,MATCH($A108,'Cycle 2'!$L$10:$L$999,0),1)),INDEX('Cycle 3'!B$10:B$999,MATCH($A108,'Cycle 3'!$L$10:$L$999,0),1)),INDEX('Cycle 4'!B$10:B$999,MATCH($A108,'Cycle 4'!$L$10:$L$999,0),1)),INDEX('Cycle 5'!B$10:B$999,MATCH($A108,'Cycle 5'!$L$10:$L$999,0),1)),INDEX('Cycle 6'!B$10:B$999,MATCH($A108,'Cycle 6'!$L$10:$L$999,0),1)),INDEX('Cycle 7'!B$10:B$999,MATCH($A108,'Cycle 7'!$L$10:$L$999,0),1)),INDEX('Cycle 8'!B$10:B$999,MATCH($A108,'Cycle 8'!$L$10:$L$999,0),1)),INDEX('Cycle 9'!B$10:B$999,MATCH($A108,'Cycle 9'!$L$10:$L$999,0),1)),INDEX('Cycle 10'!B$10:B$999,MATCH($A108,'Cycle 10'!$L$10:$L$999,0),1)),INDEX('Cycle 11'!B$10:B$999,MATCH($A108,'Cycle 11'!$L$10:$L$999,0),1)),"")="","",IFERROR(IFERROR(IFERROR(IFERROR(IFERROR(IFERROR(IFERROR(IFERROR(IFERROR(IFERROR(IFERROR(IFERROR(INDEX(Summer!B$10:B$999,MATCH($A108,Summer!$L$10:$L$999,0),1),INDEX('Cycle 1'!B$10:B$999,MATCH($A108,'Cycle 1'!$L$10:$L$999,0),1)),INDEX('Cycle 2'!B$10:B$999,MATCH($A108,'Cycle 2'!$L$10:$L$999,0),1)),INDEX('Cycle 3'!B$10:B$999,MATCH($A108,'Cycle 3'!$L$10:$L$999,0),1)),INDEX('Cycle 4'!B$10:B$999,MATCH($A108,'Cycle 4'!$L$10:$L$999,0),1)),INDEX('Cycle 5'!B$10:B$999,MATCH($A108,'Cycle 5'!$L$10:$L$999,0),1)),INDEX('Cycle 6'!B$10:B$999,MATCH($A108,'Cycle 6'!$L$10:$L$999,0),1)),INDEX('Cycle 7'!B$10:B$999,MATCH($A108,'Cycle 7'!$L$10:$L$999,0),1)),INDEX('Cycle 8'!B$10:B$999,MATCH($A108,'Cycle 8'!$L$10:$L$999,0),1)),INDEX('Cycle 9'!B$10:B$999,MATCH($A108,'Cycle 9'!$L$10:$L$999,0),1)),INDEX('Cycle 10'!B$10:B$999,MATCH($A108,'Cycle 10'!$L$10:$L$999,0),1)),INDEX('Cycle 11'!B$10:B$999,MATCH($A108,'Cycle 11'!$L$10:$L$999,0),1)),""))</f>
        <v/>
      </c>
      <c r="D108" t="str">
        <f>IF(IFERROR(IFERROR(IFERROR(IFERROR(IFERROR(IFERROR(IFERROR(IFERROR(IFERROR(IFERROR(IFERROR(IFERROR(INDEX(Summer!C$10:C$999,MATCH($A108,Summer!$L$10:$L$999,0),1),INDEX('Cycle 1'!C$10:C$999,MATCH($A108,'Cycle 1'!$L$10:$L$999,0),1)),INDEX('Cycle 2'!C$10:C$999,MATCH($A108,'Cycle 2'!$L$10:$L$999,0),1)),INDEX('Cycle 3'!C$10:C$999,MATCH($A108,'Cycle 3'!$L$10:$L$999,0),1)),INDEX('Cycle 4'!C$10:C$999,MATCH($A108,'Cycle 4'!$L$10:$L$999,0),1)),INDEX('Cycle 5'!C$10:C$999,MATCH($A108,'Cycle 5'!$L$10:$L$999,0),1)),INDEX('Cycle 6'!C$10:C$999,MATCH($A108,'Cycle 6'!$L$10:$L$999,0),1)),INDEX('Cycle 7'!C$10:C$999,MATCH($A108,'Cycle 7'!$L$10:$L$999,0),1)),INDEX('Cycle 8'!C$10:C$999,MATCH($A108,'Cycle 8'!$L$10:$L$999,0),1)),INDEX('Cycle 9'!C$10:C$999,MATCH($A108,'Cycle 9'!$L$10:$L$999,0),1)),INDEX('Cycle 10'!C$10:C$999,MATCH($A108,'Cycle 10'!$L$10:$L$999,0),1)),INDEX('Cycle 11'!C$10:C$999,MATCH($A108,'Cycle 11'!$L$10:$L$999,0),1)),"")="","",IFERROR(IFERROR(IFERROR(IFERROR(IFERROR(IFERROR(IFERROR(IFERROR(IFERROR(IFERROR(IFERROR(IFERROR(INDEX(Summer!C$10:C$999,MATCH($A108,Summer!$L$10:$L$999,0),1),INDEX('Cycle 1'!C$10:C$999,MATCH($A108,'Cycle 1'!$L$10:$L$999,0),1)),INDEX('Cycle 2'!C$10:C$999,MATCH($A108,'Cycle 2'!$L$10:$L$999,0),1)),INDEX('Cycle 3'!C$10:C$999,MATCH($A108,'Cycle 3'!$L$10:$L$999,0),1)),INDEX('Cycle 4'!C$10:C$999,MATCH($A108,'Cycle 4'!$L$10:$L$999,0),1)),INDEX('Cycle 5'!C$10:C$999,MATCH($A108,'Cycle 5'!$L$10:$L$999,0),1)),INDEX('Cycle 6'!C$10:C$999,MATCH($A108,'Cycle 6'!$L$10:$L$999,0),1)),INDEX('Cycle 7'!C$10:C$999,MATCH($A108,'Cycle 7'!$L$10:$L$999,0),1)),INDEX('Cycle 8'!C$10:C$999,MATCH($A108,'Cycle 8'!$L$10:$L$999,0),1)),INDEX('Cycle 9'!C$10:C$999,MATCH($A108,'Cycle 9'!$L$10:$L$999,0),1)),INDEX('Cycle 10'!C$10:C$999,MATCH($A108,'Cycle 10'!$L$10:$L$999,0),1)),INDEX('Cycle 11'!C$10:C$999,MATCH($A108,'Cycle 11'!$L$10:$L$999,0),1)),""))</f>
        <v/>
      </c>
      <c r="E108" t="str">
        <f>IF(IFERROR(IFERROR(IFERROR(IFERROR(IFERROR(IFERROR(IFERROR(IFERROR(IFERROR(IFERROR(IFERROR(IFERROR(INDEX(Summer!D$10:D$999,MATCH($A108,Summer!$L$10:$L$999,0),1),INDEX('Cycle 1'!D$10:D$999,MATCH($A108,'Cycle 1'!$L$10:$L$999,0),1)),INDEX('Cycle 2'!D$10:D$999,MATCH($A108,'Cycle 2'!$L$10:$L$999,0),1)),INDEX('Cycle 3'!D$10:D$999,MATCH($A108,'Cycle 3'!$L$10:$L$999,0),1)),INDEX('Cycle 4'!D$10:D$999,MATCH($A108,'Cycle 4'!$L$10:$L$999,0),1)),INDEX('Cycle 5'!D$10:D$999,MATCH($A108,'Cycle 5'!$L$10:$L$999,0),1)),INDEX('Cycle 6'!D$10:D$999,MATCH($A108,'Cycle 6'!$L$10:$L$999,0),1)),INDEX('Cycle 7'!D$10:D$999,MATCH($A108,'Cycle 7'!$L$10:$L$999,0),1)),INDEX('Cycle 8'!D$10:D$999,MATCH($A108,'Cycle 8'!$L$10:$L$999,0),1)),INDEX('Cycle 9'!D$10:D$999,MATCH($A108,'Cycle 9'!$L$10:$L$999,0),1)),INDEX('Cycle 10'!D$10:D$999,MATCH($A108,'Cycle 10'!$L$10:$L$999,0),1)),INDEX('Cycle 11'!D$10:D$999,MATCH($A108,'Cycle 11'!$L$10:$L$999,0),1)),"")="","",IFERROR(IFERROR(IFERROR(IFERROR(IFERROR(IFERROR(IFERROR(IFERROR(IFERROR(IFERROR(IFERROR(IFERROR(INDEX(Summer!D$10:D$999,MATCH($A108,Summer!$L$10:$L$999,0),1),INDEX('Cycle 1'!D$10:D$999,MATCH($A108,'Cycle 1'!$L$10:$L$999,0),1)),INDEX('Cycle 2'!D$10:D$999,MATCH($A108,'Cycle 2'!$L$10:$L$999,0),1)),INDEX('Cycle 3'!D$10:D$999,MATCH($A108,'Cycle 3'!$L$10:$L$999,0),1)),INDEX('Cycle 4'!D$10:D$999,MATCH($A108,'Cycle 4'!$L$10:$L$999,0),1)),INDEX('Cycle 5'!D$10:D$999,MATCH($A108,'Cycle 5'!$L$10:$L$999,0),1)),INDEX('Cycle 6'!D$10:D$999,MATCH($A108,'Cycle 6'!$L$10:$L$999,0),1)),INDEX('Cycle 7'!D$10:D$999,MATCH($A108,'Cycle 7'!$L$10:$L$999,0),1)),INDEX('Cycle 8'!D$10:D$999,MATCH($A108,'Cycle 8'!$L$10:$L$999,0),1)),INDEX('Cycle 9'!D$10:D$999,MATCH($A108,'Cycle 9'!$L$10:$L$999,0),1)),INDEX('Cycle 10'!D$10:D$999,MATCH($A108,'Cycle 10'!$L$10:$L$999,0),1)),INDEX('Cycle 11'!D$10:D$999,MATCH($A108,'Cycle 11'!$L$10:$L$999,0),1)),""))</f>
        <v/>
      </c>
      <c r="F108" t="str">
        <f>IF(IFERROR(IFERROR(IFERROR(IFERROR(IFERROR(IFERROR(IFERROR(IFERROR(IFERROR(IFERROR(IFERROR(IFERROR(INDEX(Summer!E$10:E$999,MATCH($A108,Summer!$L$10:$L$999,0),1),INDEX('Cycle 1'!E$10:E$999,MATCH($A108,'Cycle 1'!$L$10:$L$999,0),1)),INDEX('Cycle 2'!E$10:E$999,MATCH($A108,'Cycle 2'!$L$10:$L$999,0),1)),INDEX('Cycle 3'!E$10:E$999,MATCH($A108,'Cycle 3'!$L$10:$L$999,0),1)),INDEX('Cycle 4'!E$10:E$999,MATCH($A108,'Cycle 4'!$L$10:$L$999,0),1)),INDEX('Cycle 5'!E$10:E$999,MATCH($A108,'Cycle 5'!$L$10:$L$999,0),1)),INDEX('Cycle 6'!E$10:E$999,MATCH($A108,'Cycle 6'!$L$10:$L$999,0),1)),INDEX('Cycle 7'!E$10:E$999,MATCH($A108,'Cycle 7'!$L$10:$L$999,0),1)),INDEX('Cycle 8'!E$10:E$999,MATCH($A108,'Cycle 8'!$L$10:$L$999,0),1)),INDEX('Cycle 9'!E$10:E$999,MATCH($A108,'Cycle 9'!$L$10:$L$999,0),1)),INDEX('Cycle 10'!E$10:E$999,MATCH($A108,'Cycle 10'!$L$10:$L$999,0),1)),INDEX('Cycle 11'!E$10:E$999,MATCH($A108,'Cycle 11'!$L$10:$L$999,0),1)),"")="","",IFERROR(IFERROR(IFERROR(IFERROR(IFERROR(IFERROR(IFERROR(IFERROR(IFERROR(IFERROR(IFERROR(IFERROR(INDEX(Summer!E$10:E$999,MATCH($A108,Summer!$L$10:$L$999,0),1),INDEX('Cycle 1'!E$10:E$999,MATCH($A108,'Cycle 1'!$L$10:$L$999,0),1)),INDEX('Cycle 2'!E$10:E$999,MATCH($A108,'Cycle 2'!$L$10:$L$999,0),1)),INDEX('Cycle 3'!E$10:E$999,MATCH($A108,'Cycle 3'!$L$10:$L$999,0),1)),INDEX('Cycle 4'!E$10:E$999,MATCH($A108,'Cycle 4'!$L$10:$L$999,0),1)),INDEX('Cycle 5'!E$10:E$999,MATCH($A108,'Cycle 5'!$L$10:$L$999,0),1)),INDEX('Cycle 6'!E$10:E$999,MATCH($A108,'Cycle 6'!$L$10:$L$999,0),1)),INDEX('Cycle 7'!E$10:E$999,MATCH($A108,'Cycle 7'!$L$10:$L$999,0),1)),INDEX('Cycle 8'!E$10:E$999,MATCH($A108,'Cycle 8'!$L$10:$L$999,0),1)),INDEX('Cycle 9'!E$10:E$999,MATCH($A108,'Cycle 9'!$L$10:$L$999,0),1)),INDEX('Cycle 10'!E$10:E$999,MATCH($A108,'Cycle 10'!$L$10:$L$999,0),1)),INDEX('Cycle 11'!E$10:E$999,MATCH($A108,'Cycle 11'!$L$10:$L$999,0),1)),""))</f>
        <v/>
      </c>
      <c r="G108" t="str">
        <f>IF(IFERROR(IFERROR(IFERROR(IFERROR(IFERROR(IFERROR(IFERROR(IFERROR(IFERROR(IFERROR(IFERROR(IFERROR(INDEX(Summer!F$10:F$999,MATCH($A108,Summer!$L$10:$L$999,0),1),INDEX('Cycle 1'!F$10:F$999,MATCH($A108,'Cycle 1'!$L$10:$L$999,0),1)),INDEX('Cycle 2'!F$10:F$999,MATCH($A108,'Cycle 2'!$L$10:$L$999,0),1)),INDEX('Cycle 3'!F$10:F$999,MATCH($A108,'Cycle 3'!$L$10:$L$999,0),1)),INDEX('Cycle 4'!F$10:F$999,MATCH($A108,'Cycle 4'!$L$10:$L$999,0),1)),INDEX('Cycle 5'!F$10:F$999,MATCH($A108,'Cycle 5'!$L$10:$L$999,0),1)),INDEX('Cycle 6'!F$10:F$999,MATCH($A108,'Cycle 6'!$L$10:$L$999,0),1)),INDEX('Cycle 7'!F$10:F$999,MATCH($A108,'Cycle 7'!$L$10:$L$999,0),1)),INDEX('Cycle 8'!F$10:F$999,MATCH($A108,'Cycle 8'!$L$10:$L$999,0),1)),INDEX('Cycle 9'!F$10:F$999,MATCH($A108,'Cycle 9'!$L$10:$L$999,0),1)),INDEX('Cycle 10'!F$10:F$999,MATCH($A108,'Cycle 10'!$L$10:$L$999,0),1)),INDEX('Cycle 11'!F$10:F$999,MATCH($A108,'Cycle 11'!$L$10:$L$999,0),1)),"")="","",IFERROR(IFERROR(IFERROR(IFERROR(IFERROR(IFERROR(IFERROR(IFERROR(IFERROR(IFERROR(IFERROR(IFERROR(INDEX(Summer!F$10:F$999,MATCH($A108,Summer!$L$10:$L$999,0),1),INDEX('Cycle 1'!F$10:F$999,MATCH($A108,'Cycle 1'!$L$10:$L$999,0),1)),INDEX('Cycle 2'!F$10:F$999,MATCH($A108,'Cycle 2'!$L$10:$L$999,0),1)),INDEX('Cycle 3'!F$10:F$999,MATCH($A108,'Cycle 3'!$L$10:$L$999,0),1)),INDEX('Cycle 4'!F$10:F$999,MATCH($A108,'Cycle 4'!$L$10:$L$999,0),1)),INDEX('Cycle 5'!F$10:F$999,MATCH($A108,'Cycle 5'!$L$10:$L$999,0),1)),INDEX('Cycle 6'!F$10:F$999,MATCH($A108,'Cycle 6'!$L$10:$L$999,0),1)),INDEX('Cycle 7'!F$10:F$999,MATCH($A108,'Cycle 7'!$L$10:$L$999,0),1)),INDEX('Cycle 8'!F$10:F$999,MATCH($A108,'Cycle 8'!$L$10:$L$999,0),1)),INDEX('Cycle 9'!F$10:F$999,MATCH($A108,'Cycle 9'!$L$10:$L$999,0),1)),INDEX('Cycle 10'!F$10:F$999,MATCH($A108,'Cycle 10'!$L$10:$L$999,0),1)),INDEX('Cycle 11'!F$10:F$999,MATCH($A108,'Cycle 11'!$L$10:$L$999,0),1)),""))</f>
        <v/>
      </c>
      <c r="H108" t="str">
        <f>IF(IFERROR(IFERROR(IFERROR(IFERROR(IFERROR(IFERROR(IFERROR(IFERROR(IFERROR(IFERROR(IFERROR(IFERROR(INDEX(Summer!G$10:G$999,MATCH($A108,Summer!$L$10:$L$999,0),1),INDEX('Cycle 1'!G$10:G$999,MATCH($A108,'Cycle 1'!$L$10:$L$999,0),1)),INDEX('Cycle 2'!G$10:G$999,MATCH($A108,'Cycle 2'!$L$10:$L$999,0),1)),INDEX('Cycle 3'!G$10:G$999,MATCH($A108,'Cycle 3'!$L$10:$L$999,0),1)),INDEX('Cycle 4'!G$10:G$999,MATCH($A108,'Cycle 4'!$L$10:$L$999,0),1)),INDEX('Cycle 5'!G$10:G$999,MATCH($A108,'Cycle 5'!$L$10:$L$999,0),1)),INDEX('Cycle 6'!G$10:G$999,MATCH($A108,'Cycle 6'!$L$10:$L$999,0),1)),INDEX('Cycle 7'!G$10:G$999,MATCH($A108,'Cycle 7'!$L$10:$L$999,0),1)),INDEX('Cycle 8'!G$10:G$999,MATCH($A108,'Cycle 8'!$L$10:$L$999,0),1)),INDEX('Cycle 9'!G$10:G$999,MATCH($A108,'Cycle 9'!$L$10:$L$999,0),1)),INDEX('Cycle 10'!G$10:G$999,MATCH($A108,'Cycle 10'!$L$10:$L$999,0),1)),INDEX('Cycle 11'!G$10:G$999,MATCH($A108,'Cycle 11'!$L$10:$L$999,0),1)),"")="","",IFERROR(IFERROR(IFERROR(IFERROR(IFERROR(IFERROR(IFERROR(IFERROR(IFERROR(IFERROR(IFERROR(IFERROR(INDEX(Summer!G$10:G$999,MATCH($A108,Summer!$L$10:$L$999,0),1),INDEX('Cycle 1'!G$10:G$999,MATCH($A108,'Cycle 1'!$L$10:$L$999,0),1)),INDEX('Cycle 2'!G$10:G$999,MATCH($A108,'Cycle 2'!$L$10:$L$999,0),1)),INDEX('Cycle 3'!G$10:G$999,MATCH($A108,'Cycle 3'!$L$10:$L$999,0),1)),INDEX('Cycle 4'!G$10:G$999,MATCH($A108,'Cycle 4'!$L$10:$L$999,0),1)),INDEX('Cycle 5'!G$10:G$999,MATCH($A108,'Cycle 5'!$L$10:$L$999,0),1)),INDEX('Cycle 6'!G$10:G$999,MATCH($A108,'Cycle 6'!$L$10:$L$999,0),1)),INDEX('Cycle 7'!G$10:G$999,MATCH($A108,'Cycle 7'!$L$10:$L$999,0),1)),INDEX('Cycle 8'!G$10:G$999,MATCH($A108,'Cycle 8'!$L$10:$L$999,0),1)),INDEX('Cycle 9'!G$10:G$999,MATCH($A108,'Cycle 9'!$L$10:$L$999,0),1)),INDEX('Cycle 10'!G$10:G$999,MATCH($A108,'Cycle 10'!$L$10:$L$999,0),1)),INDEX('Cycle 11'!G$10:G$999,MATCH($A108,'Cycle 11'!$L$10:$L$999,0),1)),""))</f>
        <v/>
      </c>
      <c r="I108">
        <f>IFERROR(IF(C108="",MAX(I$1:I107),IF(ROW(C$2)=ROW(C108),1,IF(ISERROR(VLOOKUP(C108,C$2:C107,1,FALSE)),MAX(I$1:I107)+1,MAX(I$1:I107)))),"")</f>
        <v>0</v>
      </c>
      <c r="J108" t="str">
        <f t="shared" si="9"/>
        <v/>
      </c>
      <c r="K108" t="str">
        <f t="shared" si="14"/>
        <v/>
      </c>
      <c r="L108" t="str">
        <f t="shared" si="14"/>
        <v/>
      </c>
      <c r="M108" t="str">
        <f t="shared" si="14"/>
        <v/>
      </c>
      <c r="N108" t="str">
        <f t="shared" si="14"/>
        <v/>
      </c>
      <c r="O108" t="str">
        <f t="shared" si="14"/>
        <v/>
      </c>
      <c r="P108" t="str">
        <f t="shared" si="14"/>
        <v/>
      </c>
      <c r="Q108" t="str">
        <f t="shared" si="14"/>
        <v/>
      </c>
      <c r="R108" t="str">
        <f t="shared" si="14"/>
        <v/>
      </c>
      <c r="S108" t="str">
        <f t="shared" si="14"/>
        <v/>
      </c>
      <c r="T108" t="str">
        <f t="shared" si="14"/>
        <v/>
      </c>
      <c r="U108" t="str">
        <f t="shared" si="14"/>
        <v/>
      </c>
      <c r="V108" t="str">
        <f t="shared" si="14"/>
        <v/>
      </c>
      <c r="W108" t="str">
        <f t="shared" si="10"/>
        <v/>
      </c>
      <c r="X108">
        <f>IF(OR(H108="No",H108=""),0,IF(COUNTIFS(H$2:H108,"Yes",C$2:C108,C108)&gt;1,0,COUNTIFS(H$2:H108,"Yes",C$2:C108,C108)))+IF(X107=$X$1,0,X107)</f>
        <v>0</v>
      </c>
    </row>
    <row r="109" spans="1:24" x14ac:dyDescent="0.3">
      <c r="A109">
        <f>ROWS($A$2:$A109)</f>
        <v>108</v>
      </c>
      <c r="B109" t="str">
        <f>IF(ISERROR(VLOOKUP(A109,Summer!L$11:L$500,1,FALSE)),IF(ISERROR(VLOOKUP(A109,'Cycle 1'!L$11:L$500,1,FALSE)),IF(ISERROR(VLOOKUP(A109,'Cycle 2'!L$11:L$500,1,FALSE)),IF(ISERROR(VLOOKUP(A109,'Cycle 3'!L$11:L$500,1,FALSE)),IF(ISERROR(VLOOKUP(A109,'Cycle 4'!L$11:L$500,1,FALSE)),IF(ISERROR(VLOOKUP(A109,'Cycle 5'!L$11:L$500,1,FALSE)),IF(ISERROR(VLOOKUP(A109,'Cycle 6'!L$11:L$500,1,FALSE)),IF(ISERROR(VLOOKUP(A109,'Cycle 7'!L$11:L$500,1,FALSE)),IF(ISERROR(VLOOKUP(A109,'Cycle 8'!L$11:L$500,1,FALSE)),IF(ISERROR(VLOOKUP(A109,'Cycle 9'!L$11:L$500,1,FALSE)),IF(ISERROR(VLOOKUP(A109,'Cycle 10'!L$11:L$500,1,FALSE)),IF(ISERROR(VLOOKUP(A109,'Cycle 11'!L$11:L$500,1,FALSE)),"","Cycle 11"),"Cycle 10"),"Cycle 9"),"Cycle 8"),"Cycle 7"),"Cycle 6"),"Cycle 5"),"Cycle 4"),"Cycle 3"),"Cycle 2"),"Cycle 1"),"Summer")</f>
        <v/>
      </c>
      <c r="C109" t="str">
        <f>IF(IFERROR(IFERROR(IFERROR(IFERROR(IFERROR(IFERROR(IFERROR(IFERROR(IFERROR(IFERROR(IFERROR(IFERROR(INDEX(Summer!B$10:B$999,MATCH($A109,Summer!$L$10:$L$999,0),1),INDEX('Cycle 1'!B$10:B$999,MATCH($A109,'Cycle 1'!$L$10:$L$999,0),1)),INDEX('Cycle 2'!B$10:B$999,MATCH($A109,'Cycle 2'!$L$10:$L$999,0),1)),INDEX('Cycle 3'!B$10:B$999,MATCH($A109,'Cycle 3'!$L$10:$L$999,0),1)),INDEX('Cycle 4'!B$10:B$999,MATCH($A109,'Cycle 4'!$L$10:$L$999,0),1)),INDEX('Cycle 5'!B$10:B$999,MATCH($A109,'Cycle 5'!$L$10:$L$999,0),1)),INDEX('Cycle 6'!B$10:B$999,MATCH($A109,'Cycle 6'!$L$10:$L$999,0),1)),INDEX('Cycle 7'!B$10:B$999,MATCH($A109,'Cycle 7'!$L$10:$L$999,0),1)),INDEX('Cycle 8'!B$10:B$999,MATCH($A109,'Cycle 8'!$L$10:$L$999,0),1)),INDEX('Cycle 9'!B$10:B$999,MATCH($A109,'Cycle 9'!$L$10:$L$999,0),1)),INDEX('Cycle 10'!B$10:B$999,MATCH($A109,'Cycle 10'!$L$10:$L$999,0),1)),INDEX('Cycle 11'!B$10:B$999,MATCH($A109,'Cycle 11'!$L$10:$L$999,0),1)),"")="","",IFERROR(IFERROR(IFERROR(IFERROR(IFERROR(IFERROR(IFERROR(IFERROR(IFERROR(IFERROR(IFERROR(IFERROR(INDEX(Summer!B$10:B$999,MATCH($A109,Summer!$L$10:$L$999,0),1),INDEX('Cycle 1'!B$10:B$999,MATCH($A109,'Cycle 1'!$L$10:$L$999,0),1)),INDEX('Cycle 2'!B$10:B$999,MATCH($A109,'Cycle 2'!$L$10:$L$999,0),1)),INDEX('Cycle 3'!B$10:B$999,MATCH($A109,'Cycle 3'!$L$10:$L$999,0),1)),INDEX('Cycle 4'!B$10:B$999,MATCH($A109,'Cycle 4'!$L$10:$L$999,0),1)),INDEX('Cycle 5'!B$10:B$999,MATCH($A109,'Cycle 5'!$L$10:$L$999,0),1)),INDEX('Cycle 6'!B$10:B$999,MATCH($A109,'Cycle 6'!$L$10:$L$999,0),1)),INDEX('Cycle 7'!B$10:B$999,MATCH($A109,'Cycle 7'!$L$10:$L$999,0),1)),INDEX('Cycle 8'!B$10:B$999,MATCH($A109,'Cycle 8'!$L$10:$L$999,0),1)),INDEX('Cycle 9'!B$10:B$999,MATCH($A109,'Cycle 9'!$L$10:$L$999,0),1)),INDEX('Cycle 10'!B$10:B$999,MATCH($A109,'Cycle 10'!$L$10:$L$999,0),1)),INDEX('Cycle 11'!B$10:B$999,MATCH($A109,'Cycle 11'!$L$10:$L$999,0),1)),""))</f>
        <v/>
      </c>
      <c r="D109" t="str">
        <f>IF(IFERROR(IFERROR(IFERROR(IFERROR(IFERROR(IFERROR(IFERROR(IFERROR(IFERROR(IFERROR(IFERROR(IFERROR(INDEX(Summer!C$10:C$999,MATCH($A109,Summer!$L$10:$L$999,0),1),INDEX('Cycle 1'!C$10:C$999,MATCH($A109,'Cycle 1'!$L$10:$L$999,0),1)),INDEX('Cycle 2'!C$10:C$999,MATCH($A109,'Cycle 2'!$L$10:$L$999,0),1)),INDEX('Cycle 3'!C$10:C$999,MATCH($A109,'Cycle 3'!$L$10:$L$999,0),1)),INDEX('Cycle 4'!C$10:C$999,MATCH($A109,'Cycle 4'!$L$10:$L$999,0),1)),INDEX('Cycle 5'!C$10:C$999,MATCH($A109,'Cycle 5'!$L$10:$L$999,0),1)),INDEX('Cycle 6'!C$10:C$999,MATCH($A109,'Cycle 6'!$L$10:$L$999,0),1)),INDEX('Cycle 7'!C$10:C$999,MATCH($A109,'Cycle 7'!$L$10:$L$999,0),1)),INDEX('Cycle 8'!C$10:C$999,MATCH($A109,'Cycle 8'!$L$10:$L$999,0),1)),INDEX('Cycle 9'!C$10:C$999,MATCH($A109,'Cycle 9'!$L$10:$L$999,0),1)),INDEX('Cycle 10'!C$10:C$999,MATCH($A109,'Cycle 10'!$L$10:$L$999,0),1)),INDEX('Cycle 11'!C$10:C$999,MATCH($A109,'Cycle 11'!$L$10:$L$999,0),1)),"")="","",IFERROR(IFERROR(IFERROR(IFERROR(IFERROR(IFERROR(IFERROR(IFERROR(IFERROR(IFERROR(IFERROR(IFERROR(INDEX(Summer!C$10:C$999,MATCH($A109,Summer!$L$10:$L$999,0),1),INDEX('Cycle 1'!C$10:C$999,MATCH($A109,'Cycle 1'!$L$10:$L$999,0),1)),INDEX('Cycle 2'!C$10:C$999,MATCH($A109,'Cycle 2'!$L$10:$L$999,0),1)),INDEX('Cycle 3'!C$10:C$999,MATCH($A109,'Cycle 3'!$L$10:$L$999,0),1)),INDEX('Cycle 4'!C$10:C$999,MATCH($A109,'Cycle 4'!$L$10:$L$999,0),1)),INDEX('Cycle 5'!C$10:C$999,MATCH($A109,'Cycle 5'!$L$10:$L$999,0),1)),INDEX('Cycle 6'!C$10:C$999,MATCH($A109,'Cycle 6'!$L$10:$L$999,0),1)),INDEX('Cycle 7'!C$10:C$999,MATCH($A109,'Cycle 7'!$L$10:$L$999,0),1)),INDEX('Cycle 8'!C$10:C$999,MATCH($A109,'Cycle 8'!$L$10:$L$999,0),1)),INDEX('Cycle 9'!C$10:C$999,MATCH($A109,'Cycle 9'!$L$10:$L$999,0),1)),INDEX('Cycle 10'!C$10:C$999,MATCH($A109,'Cycle 10'!$L$10:$L$999,0),1)),INDEX('Cycle 11'!C$10:C$999,MATCH($A109,'Cycle 11'!$L$10:$L$999,0),1)),""))</f>
        <v/>
      </c>
      <c r="E109" t="str">
        <f>IF(IFERROR(IFERROR(IFERROR(IFERROR(IFERROR(IFERROR(IFERROR(IFERROR(IFERROR(IFERROR(IFERROR(IFERROR(INDEX(Summer!D$10:D$999,MATCH($A109,Summer!$L$10:$L$999,0),1),INDEX('Cycle 1'!D$10:D$999,MATCH($A109,'Cycle 1'!$L$10:$L$999,0),1)),INDEX('Cycle 2'!D$10:D$999,MATCH($A109,'Cycle 2'!$L$10:$L$999,0),1)),INDEX('Cycle 3'!D$10:D$999,MATCH($A109,'Cycle 3'!$L$10:$L$999,0),1)),INDEX('Cycle 4'!D$10:D$999,MATCH($A109,'Cycle 4'!$L$10:$L$999,0),1)),INDEX('Cycle 5'!D$10:D$999,MATCH($A109,'Cycle 5'!$L$10:$L$999,0),1)),INDEX('Cycle 6'!D$10:D$999,MATCH($A109,'Cycle 6'!$L$10:$L$999,0),1)),INDEX('Cycle 7'!D$10:D$999,MATCH($A109,'Cycle 7'!$L$10:$L$999,0),1)),INDEX('Cycle 8'!D$10:D$999,MATCH($A109,'Cycle 8'!$L$10:$L$999,0),1)),INDEX('Cycle 9'!D$10:D$999,MATCH($A109,'Cycle 9'!$L$10:$L$999,0),1)),INDEX('Cycle 10'!D$10:D$999,MATCH($A109,'Cycle 10'!$L$10:$L$999,0),1)),INDEX('Cycle 11'!D$10:D$999,MATCH($A109,'Cycle 11'!$L$10:$L$999,0),1)),"")="","",IFERROR(IFERROR(IFERROR(IFERROR(IFERROR(IFERROR(IFERROR(IFERROR(IFERROR(IFERROR(IFERROR(IFERROR(INDEX(Summer!D$10:D$999,MATCH($A109,Summer!$L$10:$L$999,0),1),INDEX('Cycle 1'!D$10:D$999,MATCH($A109,'Cycle 1'!$L$10:$L$999,0),1)),INDEX('Cycle 2'!D$10:D$999,MATCH($A109,'Cycle 2'!$L$10:$L$999,0),1)),INDEX('Cycle 3'!D$10:D$999,MATCH($A109,'Cycle 3'!$L$10:$L$999,0),1)),INDEX('Cycle 4'!D$10:D$999,MATCH($A109,'Cycle 4'!$L$10:$L$999,0),1)),INDEX('Cycle 5'!D$10:D$999,MATCH($A109,'Cycle 5'!$L$10:$L$999,0),1)),INDEX('Cycle 6'!D$10:D$999,MATCH($A109,'Cycle 6'!$L$10:$L$999,0),1)),INDEX('Cycle 7'!D$10:D$999,MATCH($A109,'Cycle 7'!$L$10:$L$999,0),1)),INDEX('Cycle 8'!D$10:D$999,MATCH($A109,'Cycle 8'!$L$10:$L$999,0),1)),INDEX('Cycle 9'!D$10:D$999,MATCH($A109,'Cycle 9'!$L$10:$L$999,0),1)),INDEX('Cycle 10'!D$10:D$999,MATCH($A109,'Cycle 10'!$L$10:$L$999,0),1)),INDEX('Cycle 11'!D$10:D$999,MATCH($A109,'Cycle 11'!$L$10:$L$999,0),1)),""))</f>
        <v/>
      </c>
      <c r="F109" t="str">
        <f>IF(IFERROR(IFERROR(IFERROR(IFERROR(IFERROR(IFERROR(IFERROR(IFERROR(IFERROR(IFERROR(IFERROR(IFERROR(INDEX(Summer!E$10:E$999,MATCH($A109,Summer!$L$10:$L$999,0),1),INDEX('Cycle 1'!E$10:E$999,MATCH($A109,'Cycle 1'!$L$10:$L$999,0),1)),INDEX('Cycle 2'!E$10:E$999,MATCH($A109,'Cycle 2'!$L$10:$L$999,0),1)),INDEX('Cycle 3'!E$10:E$999,MATCH($A109,'Cycle 3'!$L$10:$L$999,0),1)),INDEX('Cycle 4'!E$10:E$999,MATCH($A109,'Cycle 4'!$L$10:$L$999,0),1)),INDEX('Cycle 5'!E$10:E$999,MATCH($A109,'Cycle 5'!$L$10:$L$999,0),1)),INDEX('Cycle 6'!E$10:E$999,MATCH($A109,'Cycle 6'!$L$10:$L$999,0),1)),INDEX('Cycle 7'!E$10:E$999,MATCH($A109,'Cycle 7'!$L$10:$L$999,0),1)),INDEX('Cycle 8'!E$10:E$999,MATCH($A109,'Cycle 8'!$L$10:$L$999,0),1)),INDEX('Cycle 9'!E$10:E$999,MATCH($A109,'Cycle 9'!$L$10:$L$999,0),1)),INDEX('Cycle 10'!E$10:E$999,MATCH($A109,'Cycle 10'!$L$10:$L$999,0),1)),INDEX('Cycle 11'!E$10:E$999,MATCH($A109,'Cycle 11'!$L$10:$L$999,0),1)),"")="","",IFERROR(IFERROR(IFERROR(IFERROR(IFERROR(IFERROR(IFERROR(IFERROR(IFERROR(IFERROR(IFERROR(IFERROR(INDEX(Summer!E$10:E$999,MATCH($A109,Summer!$L$10:$L$999,0),1),INDEX('Cycle 1'!E$10:E$999,MATCH($A109,'Cycle 1'!$L$10:$L$999,0),1)),INDEX('Cycle 2'!E$10:E$999,MATCH($A109,'Cycle 2'!$L$10:$L$999,0),1)),INDEX('Cycle 3'!E$10:E$999,MATCH($A109,'Cycle 3'!$L$10:$L$999,0),1)),INDEX('Cycle 4'!E$10:E$999,MATCH($A109,'Cycle 4'!$L$10:$L$999,0),1)),INDEX('Cycle 5'!E$10:E$999,MATCH($A109,'Cycle 5'!$L$10:$L$999,0),1)),INDEX('Cycle 6'!E$10:E$999,MATCH($A109,'Cycle 6'!$L$10:$L$999,0),1)),INDEX('Cycle 7'!E$10:E$999,MATCH($A109,'Cycle 7'!$L$10:$L$999,0),1)),INDEX('Cycle 8'!E$10:E$999,MATCH($A109,'Cycle 8'!$L$10:$L$999,0),1)),INDEX('Cycle 9'!E$10:E$999,MATCH($A109,'Cycle 9'!$L$10:$L$999,0),1)),INDEX('Cycle 10'!E$10:E$999,MATCH($A109,'Cycle 10'!$L$10:$L$999,0),1)),INDEX('Cycle 11'!E$10:E$999,MATCH($A109,'Cycle 11'!$L$10:$L$999,0),1)),""))</f>
        <v/>
      </c>
      <c r="G109" t="str">
        <f>IF(IFERROR(IFERROR(IFERROR(IFERROR(IFERROR(IFERROR(IFERROR(IFERROR(IFERROR(IFERROR(IFERROR(IFERROR(INDEX(Summer!F$10:F$999,MATCH($A109,Summer!$L$10:$L$999,0),1),INDEX('Cycle 1'!F$10:F$999,MATCH($A109,'Cycle 1'!$L$10:$L$999,0),1)),INDEX('Cycle 2'!F$10:F$999,MATCH($A109,'Cycle 2'!$L$10:$L$999,0),1)),INDEX('Cycle 3'!F$10:F$999,MATCH($A109,'Cycle 3'!$L$10:$L$999,0),1)),INDEX('Cycle 4'!F$10:F$999,MATCH($A109,'Cycle 4'!$L$10:$L$999,0),1)),INDEX('Cycle 5'!F$10:F$999,MATCH($A109,'Cycle 5'!$L$10:$L$999,0),1)),INDEX('Cycle 6'!F$10:F$999,MATCH($A109,'Cycle 6'!$L$10:$L$999,0),1)),INDEX('Cycle 7'!F$10:F$999,MATCH($A109,'Cycle 7'!$L$10:$L$999,0),1)),INDEX('Cycle 8'!F$10:F$999,MATCH($A109,'Cycle 8'!$L$10:$L$999,0),1)),INDEX('Cycle 9'!F$10:F$999,MATCH($A109,'Cycle 9'!$L$10:$L$999,0),1)),INDEX('Cycle 10'!F$10:F$999,MATCH($A109,'Cycle 10'!$L$10:$L$999,0),1)),INDEX('Cycle 11'!F$10:F$999,MATCH($A109,'Cycle 11'!$L$10:$L$999,0),1)),"")="","",IFERROR(IFERROR(IFERROR(IFERROR(IFERROR(IFERROR(IFERROR(IFERROR(IFERROR(IFERROR(IFERROR(IFERROR(INDEX(Summer!F$10:F$999,MATCH($A109,Summer!$L$10:$L$999,0),1),INDEX('Cycle 1'!F$10:F$999,MATCH($A109,'Cycle 1'!$L$10:$L$999,0),1)),INDEX('Cycle 2'!F$10:F$999,MATCH($A109,'Cycle 2'!$L$10:$L$999,0),1)),INDEX('Cycle 3'!F$10:F$999,MATCH($A109,'Cycle 3'!$L$10:$L$999,0),1)),INDEX('Cycle 4'!F$10:F$999,MATCH($A109,'Cycle 4'!$L$10:$L$999,0),1)),INDEX('Cycle 5'!F$10:F$999,MATCH($A109,'Cycle 5'!$L$10:$L$999,0),1)),INDEX('Cycle 6'!F$10:F$999,MATCH($A109,'Cycle 6'!$L$10:$L$999,0),1)),INDEX('Cycle 7'!F$10:F$999,MATCH($A109,'Cycle 7'!$L$10:$L$999,0),1)),INDEX('Cycle 8'!F$10:F$999,MATCH($A109,'Cycle 8'!$L$10:$L$999,0),1)),INDEX('Cycle 9'!F$10:F$999,MATCH($A109,'Cycle 9'!$L$10:$L$999,0),1)),INDEX('Cycle 10'!F$10:F$999,MATCH($A109,'Cycle 10'!$L$10:$L$999,0),1)),INDEX('Cycle 11'!F$10:F$999,MATCH($A109,'Cycle 11'!$L$10:$L$999,0),1)),""))</f>
        <v/>
      </c>
      <c r="H109" t="str">
        <f>IF(IFERROR(IFERROR(IFERROR(IFERROR(IFERROR(IFERROR(IFERROR(IFERROR(IFERROR(IFERROR(IFERROR(IFERROR(INDEX(Summer!G$10:G$999,MATCH($A109,Summer!$L$10:$L$999,0),1),INDEX('Cycle 1'!G$10:G$999,MATCH($A109,'Cycle 1'!$L$10:$L$999,0),1)),INDEX('Cycle 2'!G$10:G$999,MATCH($A109,'Cycle 2'!$L$10:$L$999,0),1)),INDEX('Cycle 3'!G$10:G$999,MATCH($A109,'Cycle 3'!$L$10:$L$999,0),1)),INDEX('Cycle 4'!G$10:G$999,MATCH($A109,'Cycle 4'!$L$10:$L$999,0),1)),INDEX('Cycle 5'!G$10:G$999,MATCH($A109,'Cycle 5'!$L$10:$L$999,0),1)),INDEX('Cycle 6'!G$10:G$999,MATCH($A109,'Cycle 6'!$L$10:$L$999,0),1)),INDEX('Cycle 7'!G$10:G$999,MATCH($A109,'Cycle 7'!$L$10:$L$999,0),1)),INDEX('Cycle 8'!G$10:G$999,MATCH($A109,'Cycle 8'!$L$10:$L$999,0),1)),INDEX('Cycle 9'!G$10:G$999,MATCH($A109,'Cycle 9'!$L$10:$L$999,0),1)),INDEX('Cycle 10'!G$10:G$999,MATCH($A109,'Cycle 10'!$L$10:$L$999,0),1)),INDEX('Cycle 11'!G$10:G$999,MATCH($A109,'Cycle 11'!$L$10:$L$999,0),1)),"")="","",IFERROR(IFERROR(IFERROR(IFERROR(IFERROR(IFERROR(IFERROR(IFERROR(IFERROR(IFERROR(IFERROR(IFERROR(INDEX(Summer!G$10:G$999,MATCH($A109,Summer!$L$10:$L$999,0),1),INDEX('Cycle 1'!G$10:G$999,MATCH($A109,'Cycle 1'!$L$10:$L$999,0),1)),INDEX('Cycle 2'!G$10:G$999,MATCH($A109,'Cycle 2'!$L$10:$L$999,0),1)),INDEX('Cycle 3'!G$10:G$999,MATCH($A109,'Cycle 3'!$L$10:$L$999,0),1)),INDEX('Cycle 4'!G$10:G$999,MATCH($A109,'Cycle 4'!$L$10:$L$999,0),1)),INDEX('Cycle 5'!G$10:G$999,MATCH($A109,'Cycle 5'!$L$10:$L$999,0),1)),INDEX('Cycle 6'!G$10:G$999,MATCH($A109,'Cycle 6'!$L$10:$L$999,0),1)),INDEX('Cycle 7'!G$10:G$999,MATCH($A109,'Cycle 7'!$L$10:$L$999,0),1)),INDEX('Cycle 8'!G$10:G$999,MATCH($A109,'Cycle 8'!$L$10:$L$999,0),1)),INDEX('Cycle 9'!G$10:G$999,MATCH($A109,'Cycle 9'!$L$10:$L$999,0),1)),INDEX('Cycle 10'!G$10:G$999,MATCH($A109,'Cycle 10'!$L$10:$L$999,0),1)),INDEX('Cycle 11'!G$10:G$999,MATCH($A109,'Cycle 11'!$L$10:$L$999,0),1)),""))</f>
        <v/>
      </c>
      <c r="I109">
        <f>IFERROR(IF(C109="",MAX(I$1:I108),IF(ROW(C$2)=ROW(C109),1,IF(ISERROR(VLOOKUP(C109,C$2:C108,1,FALSE)),MAX(I$1:I108)+1,MAX(I$1:I108)))),"")</f>
        <v>0</v>
      </c>
      <c r="J109" t="str">
        <f t="shared" si="9"/>
        <v/>
      </c>
      <c r="K109" t="str">
        <f t="shared" si="14"/>
        <v/>
      </c>
      <c r="L109" t="str">
        <f t="shared" si="14"/>
        <v/>
      </c>
      <c r="M109" t="str">
        <f t="shared" si="14"/>
        <v/>
      </c>
      <c r="N109" t="str">
        <f t="shared" si="14"/>
        <v/>
      </c>
      <c r="O109" t="str">
        <f t="shared" si="14"/>
        <v/>
      </c>
      <c r="P109" t="str">
        <f t="shared" si="14"/>
        <v/>
      </c>
      <c r="Q109" t="str">
        <f t="shared" si="14"/>
        <v/>
      </c>
      <c r="R109" t="str">
        <f t="shared" si="14"/>
        <v/>
      </c>
      <c r="S109" t="str">
        <f t="shared" si="14"/>
        <v/>
      </c>
      <c r="T109" t="str">
        <f t="shared" si="14"/>
        <v/>
      </c>
      <c r="U109" t="str">
        <f t="shared" si="14"/>
        <v/>
      </c>
      <c r="V109" t="str">
        <f t="shared" si="14"/>
        <v/>
      </c>
      <c r="W109" t="str">
        <f t="shared" si="10"/>
        <v/>
      </c>
      <c r="X109">
        <f>IF(OR(H109="No",H109=""),0,IF(COUNTIFS(H$2:H109,"Yes",C$2:C109,C109)&gt;1,0,COUNTIFS(H$2:H109,"Yes",C$2:C109,C109)))+IF(X108=$X$1,0,X108)</f>
        <v>0</v>
      </c>
    </row>
    <row r="110" spans="1:24" x14ac:dyDescent="0.3">
      <c r="A110">
        <f>ROWS($A$2:$A110)</f>
        <v>109</v>
      </c>
      <c r="B110" t="str">
        <f>IF(ISERROR(VLOOKUP(A110,Summer!L$11:L$500,1,FALSE)),IF(ISERROR(VLOOKUP(A110,'Cycle 1'!L$11:L$500,1,FALSE)),IF(ISERROR(VLOOKUP(A110,'Cycle 2'!L$11:L$500,1,FALSE)),IF(ISERROR(VLOOKUP(A110,'Cycle 3'!L$11:L$500,1,FALSE)),IF(ISERROR(VLOOKUP(A110,'Cycle 4'!L$11:L$500,1,FALSE)),IF(ISERROR(VLOOKUP(A110,'Cycle 5'!L$11:L$500,1,FALSE)),IF(ISERROR(VLOOKUP(A110,'Cycle 6'!L$11:L$500,1,FALSE)),IF(ISERROR(VLOOKUP(A110,'Cycle 7'!L$11:L$500,1,FALSE)),IF(ISERROR(VLOOKUP(A110,'Cycle 8'!L$11:L$500,1,FALSE)),IF(ISERROR(VLOOKUP(A110,'Cycle 9'!L$11:L$500,1,FALSE)),IF(ISERROR(VLOOKUP(A110,'Cycle 10'!L$11:L$500,1,FALSE)),IF(ISERROR(VLOOKUP(A110,'Cycle 11'!L$11:L$500,1,FALSE)),"","Cycle 11"),"Cycle 10"),"Cycle 9"),"Cycle 8"),"Cycle 7"),"Cycle 6"),"Cycle 5"),"Cycle 4"),"Cycle 3"),"Cycle 2"),"Cycle 1"),"Summer")</f>
        <v/>
      </c>
      <c r="C110" t="str">
        <f>IF(IFERROR(IFERROR(IFERROR(IFERROR(IFERROR(IFERROR(IFERROR(IFERROR(IFERROR(IFERROR(IFERROR(IFERROR(INDEX(Summer!B$10:B$999,MATCH($A110,Summer!$L$10:$L$999,0),1),INDEX('Cycle 1'!B$10:B$999,MATCH($A110,'Cycle 1'!$L$10:$L$999,0),1)),INDEX('Cycle 2'!B$10:B$999,MATCH($A110,'Cycle 2'!$L$10:$L$999,0),1)),INDEX('Cycle 3'!B$10:B$999,MATCH($A110,'Cycle 3'!$L$10:$L$999,0),1)),INDEX('Cycle 4'!B$10:B$999,MATCH($A110,'Cycle 4'!$L$10:$L$999,0),1)),INDEX('Cycle 5'!B$10:B$999,MATCH($A110,'Cycle 5'!$L$10:$L$999,0),1)),INDEX('Cycle 6'!B$10:B$999,MATCH($A110,'Cycle 6'!$L$10:$L$999,0),1)),INDEX('Cycle 7'!B$10:B$999,MATCH($A110,'Cycle 7'!$L$10:$L$999,0),1)),INDEX('Cycle 8'!B$10:B$999,MATCH($A110,'Cycle 8'!$L$10:$L$999,0),1)),INDEX('Cycle 9'!B$10:B$999,MATCH($A110,'Cycle 9'!$L$10:$L$999,0),1)),INDEX('Cycle 10'!B$10:B$999,MATCH($A110,'Cycle 10'!$L$10:$L$999,0),1)),INDEX('Cycle 11'!B$10:B$999,MATCH($A110,'Cycle 11'!$L$10:$L$999,0),1)),"")="","",IFERROR(IFERROR(IFERROR(IFERROR(IFERROR(IFERROR(IFERROR(IFERROR(IFERROR(IFERROR(IFERROR(IFERROR(INDEX(Summer!B$10:B$999,MATCH($A110,Summer!$L$10:$L$999,0),1),INDEX('Cycle 1'!B$10:B$999,MATCH($A110,'Cycle 1'!$L$10:$L$999,0),1)),INDEX('Cycle 2'!B$10:B$999,MATCH($A110,'Cycle 2'!$L$10:$L$999,0),1)),INDEX('Cycle 3'!B$10:B$999,MATCH($A110,'Cycle 3'!$L$10:$L$999,0),1)),INDEX('Cycle 4'!B$10:B$999,MATCH($A110,'Cycle 4'!$L$10:$L$999,0),1)),INDEX('Cycle 5'!B$10:B$999,MATCH($A110,'Cycle 5'!$L$10:$L$999,0),1)),INDEX('Cycle 6'!B$10:B$999,MATCH($A110,'Cycle 6'!$L$10:$L$999,0),1)),INDEX('Cycle 7'!B$10:B$999,MATCH($A110,'Cycle 7'!$L$10:$L$999,0),1)),INDEX('Cycle 8'!B$10:B$999,MATCH($A110,'Cycle 8'!$L$10:$L$999,0),1)),INDEX('Cycle 9'!B$10:B$999,MATCH($A110,'Cycle 9'!$L$10:$L$999,0),1)),INDEX('Cycle 10'!B$10:B$999,MATCH($A110,'Cycle 10'!$L$10:$L$999,0),1)),INDEX('Cycle 11'!B$10:B$999,MATCH($A110,'Cycle 11'!$L$10:$L$999,0),1)),""))</f>
        <v/>
      </c>
      <c r="D110" t="str">
        <f>IF(IFERROR(IFERROR(IFERROR(IFERROR(IFERROR(IFERROR(IFERROR(IFERROR(IFERROR(IFERROR(IFERROR(IFERROR(INDEX(Summer!C$10:C$999,MATCH($A110,Summer!$L$10:$L$999,0),1),INDEX('Cycle 1'!C$10:C$999,MATCH($A110,'Cycle 1'!$L$10:$L$999,0),1)),INDEX('Cycle 2'!C$10:C$999,MATCH($A110,'Cycle 2'!$L$10:$L$999,0),1)),INDEX('Cycle 3'!C$10:C$999,MATCH($A110,'Cycle 3'!$L$10:$L$999,0),1)),INDEX('Cycle 4'!C$10:C$999,MATCH($A110,'Cycle 4'!$L$10:$L$999,0),1)),INDEX('Cycle 5'!C$10:C$999,MATCH($A110,'Cycle 5'!$L$10:$L$999,0),1)),INDEX('Cycle 6'!C$10:C$999,MATCH($A110,'Cycle 6'!$L$10:$L$999,0),1)),INDEX('Cycle 7'!C$10:C$999,MATCH($A110,'Cycle 7'!$L$10:$L$999,0),1)),INDEX('Cycle 8'!C$10:C$999,MATCH($A110,'Cycle 8'!$L$10:$L$999,0),1)),INDEX('Cycle 9'!C$10:C$999,MATCH($A110,'Cycle 9'!$L$10:$L$999,0),1)),INDEX('Cycle 10'!C$10:C$999,MATCH($A110,'Cycle 10'!$L$10:$L$999,0),1)),INDEX('Cycle 11'!C$10:C$999,MATCH($A110,'Cycle 11'!$L$10:$L$999,0),1)),"")="","",IFERROR(IFERROR(IFERROR(IFERROR(IFERROR(IFERROR(IFERROR(IFERROR(IFERROR(IFERROR(IFERROR(IFERROR(INDEX(Summer!C$10:C$999,MATCH($A110,Summer!$L$10:$L$999,0),1),INDEX('Cycle 1'!C$10:C$999,MATCH($A110,'Cycle 1'!$L$10:$L$999,0),1)),INDEX('Cycle 2'!C$10:C$999,MATCH($A110,'Cycle 2'!$L$10:$L$999,0),1)),INDEX('Cycle 3'!C$10:C$999,MATCH($A110,'Cycle 3'!$L$10:$L$999,0),1)),INDEX('Cycle 4'!C$10:C$999,MATCH($A110,'Cycle 4'!$L$10:$L$999,0),1)),INDEX('Cycle 5'!C$10:C$999,MATCH($A110,'Cycle 5'!$L$10:$L$999,0),1)),INDEX('Cycle 6'!C$10:C$999,MATCH($A110,'Cycle 6'!$L$10:$L$999,0),1)),INDEX('Cycle 7'!C$10:C$999,MATCH($A110,'Cycle 7'!$L$10:$L$999,0),1)),INDEX('Cycle 8'!C$10:C$999,MATCH($A110,'Cycle 8'!$L$10:$L$999,0),1)),INDEX('Cycle 9'!C$10:C$999,MATCH($A110,'Cycle 9'!$L$10:$L$999,0),1)),INDEX('Cycle 10'!C$10:C$999,MATCH($A110,'Cycle 10'!$L$10:$L$999,0),1)),INDEX('Cycle 11'!C$10:C$999,MATCH($A110,'Cycle 11'!$L$10:$L$999,0),1)),""))</f>
        <v/>
      </c>
      <c r="E110" t="str">
        <f>IF(IFERROR(IFERROR(IFERROR(IFERROR(IFERROR(IFERROR(IFERROR(IFERROR(IFERROR(IFERROR(IFERROR(IFERROR(INDEX(Summer!D$10:D$999,MATCH($A110,Summer!$L$10:$L$999,0),1),INDEX('Cycle 1'!D$10:D$999,MATCH($A110,'Cycle 1'!$L$10:$L$999,0),1)),INDEX('Cycle 2'!D$10:D$999,MATCH($A110,'Cycle 2'!$L$10:$L$999,0),1)),INDEX('Cycle 3'!D$10:D$999,MATCH($A110,'Cycle 3'!$L$10:$L$999,0),1)),INDEX('Cycle 4'!D$10:D$999,MATCH($A110,'Cycle 4'!$L$10:$L$999,0),1)),INDEX('Cycle 5'!D$10:D$999,MATCH($A110,'Cycle 5'!$L$10:$L$999,0),1)),INDEX('Cycle 6'!D$10:D$999,MATCH($A110,'Cycle 6'!$L$10:$L$999,0),1)),INDEX('Cycle 7'!D$10:D$999,MATCH($A110,'Cycle 7'!$L$10:$L$999,0),1)),INDEX('Cycle 8'!D$10:D$999,MATCH($A110,'Cycle 8'!$L$10:$L$999,0),1)),INDEX('Cycle 9'!D$10:D$999,MATCH($A110,'Cycle 9'!$L$10:$L$999,0),1)),INDEX('Cycle 10'!D$10:D$999,MATCH($A110,'Cycle 10'!$L$10:$L$999,0),1)),INDEX('Cycle 11'!D$10:D$999,MATCH($A110,'Cycle 11'!$L$10:$L$999,0),1)),"")="","",IFERROR(IFERROR(IFERROR(IFERROR(IFERROR(IFERROR(IFERROR(IFERROR(IFERROR(IFERROR(IFERROR(IFERROR(INDEX(Summer!D$10:D$999,MATCH($A110,Summer!$L$10:$L$999,0),1),INDEX('Cycle 1'!D$10:D$999,MATCH($A110,'Cycle 1'!$L$10:$L$999,0),1)),INDEX('Cycle 2'!D$10:D$999,MATCH($A110,'Cycle 2'!$L$10:$L$999,0),1)),INDEX('Cycle 3'!D$10:D$999,MATCH($A110,'Cycle 3'!$L$10:$L$999,0),1)),INDEX('Cycle 4'!D$10:D$999,MATCH($A110,'Cycle 4'!$L$10:$L$999,0),1)),INDEX('Cycle 5'!D$10:D$999,MATCH($A110,'Cycle 5'!$L$10:$L$999,0),1)),INDEX('Cycle 6'!D$10:D$999,MATCH($A110,'Cycle 6'!$L$10:$L$999,0),1)),INDEX('Cycle 7'!D$10:D$999,MATCH($A110,'Cycle 7'!$L$10:$L$999,0),1)),INDEX('Cycle 8'!D$10:D$999,MATCH($A110,'Cycle 8'!$L$10:$L$999,0),1)),INDEX('Cycle 9'!D$10:D$999,MATCH($A110,'Cycle 9'!$L$10:$L$999,0),1)),INDEX('Cycle 10'!D$10:D$999,MATCH($A110,'Cycle 10'!$L$10:$L$999,0),1)),INDEX('Cycle 11'!D$10:D$999,MATCH($A110,'Cycle 11'!$L$10:$L$999,0),1)),""))</f>
        <v/>
      </c>
      <c r="F110" t="str">
        <f>IF(IFERROR(IFERROR(IFERROR(IFERROR(IFERROR(IFERROR(IFERROR(IFERROR(IFERROR(IFERROR(IFERROR(IFERROR(INDEX(Summer!E$10:E$999,MATCH($A110,Summer!$L$10:$L$999,0),1),INDEX('Cycle 1'!E$10:E$999,MATCH($A110,'Cycle 1'!$L$10:$L$999,0),1)),INDEX('Cycle 2'!E$10:E$999,MATCH($A110,'Cycle 2'!$L$10:$L$999,0),1)),INDEX('Cycle 3'!E$10:E$999,MATCH($A110,'Cycle 3'!$L$10:$L$999,0),1)),INDEX('Cycle 4'!E$10:E$999,MATCH($A110,'Cycle 4'!$L$10:$L$999,0),1)),INDEX('Cycle 5'!E$10:E$999,MATCH($A110,'Cycle 5'!$L$10:$L$999,0),1)),INDEX('Cycle 6'!E$10:E$999,MATCH($A110,'Cycle 6'!$L$10:$L$999,0),1)),INDEX('Cycle 7'!E$10:E$999,MATCH($A110,'Cycle 7'!$L$10:$L$999,0),1)),INDEX('Cycle 8'!E$10:E$999,MATCH($A110,'Cycle 8'!$L$10:$L$999,0),1)),INDEX('Cycle 9'!E$10:E$999,MATCH($A110,'Cycle 9'!$L$10:$L$999,0),1)),INDEX('Cycle 10'!E$10:E$999,MATCH($A110,'Cycle 10'!$L$10:$L$999,0),1)),INDEX('Cycle 11'!E$10:E$999,MATCH($A110,'Cycle 11'!$L$10:$L$999,0),1)),"")="","",IFERROR(IFERROR(IFERROR(IFERROR(IFERROR(IFERROR(IFERROR(IFERROR(IFERROR(IFERROR(IFERROR(IFERROR(INDEX(Summer!E$10:E$999,MATCH($A110,Summer!$L$10:$L$999,0),1),INDEX('Cycle 1'!E$10:E$999,MATCH($A110,'Cycle 1'!$L$10:$L$999,0),1)),INDEX('Cycle 2'!E$10:E$999,MATCH($A110,'Cycle 2'!$L$10:$L$999,0),1)),INDEX('Cycle 3'!E$10:E$999,MATCH($A110,'Cycle 3'!$L$10:$L$999,0),1)),INDEX('Cycle 4'!E$10:E$999,MATCH($A110,'Cycle 4'!$L$10:$L$999,0),1)),INDEX('Cycle 5'!E$10:E$999,MATCH($A110,'Cycle 5'!$L$10:$L$999,0),1)),INDEX('Cycle 6'!E$10:E$999,MATCH($A110,'Cycle 6'!$L$10:$L$999,0),1)),INDEX('Cycle 7'!E$10:E$999,MATCH($A110,'Cycle 7'!$L$10:$L$999,0),1)),INDEX('Cycle 8'!E$10:E$999,MATCH($A110,'Cycle 8'!$L$10:$L$999,0),1)),INDEX('Cycle 9'!E$10:E$999,MATCH($A110,'Cycle 9'!$L$10:$L$999,0),1)),INDEX('Cycle 10'!E$10:E$999,MATCH($A110,'Cycle 10'!$L$10:$L$999,0),1)),INDEX('Cycle 11'!E$10:E$999,MATCH($A110,'Cycle 11'!$L$10:$L$999,0),1)),""))</f>
        <v/>
      </c>
      <c r="G110" t="str">
        <f>IF(IFERROR(IFERROR(IFERROR(IFERROR(IFERROR(IFERROR(IFERROR(IFERROR(IFERROR(IFERROR(IFERROR(IFERROR(INDEX(Summer!F$10:F$999,MATCH($A110,Summer!$L$10:$L$999,0),1),INDEX('Cycle 1'!F$10:F$999,MATCH($A110,'Cycle 1'!$L$10:$L$999,0),1)),INDEX('Cycle 2'!F$10:F$999,MATCH($A110,'Cycle 2'!$L$10:$L$999,0),1)),INDEX('Cycle 3'!F$10:F$999,MATCH($A110,'Cycle 3'!$L$10:$L$999,0),1)),INDEX('Cycle 4'!F$10:F$999,MATCH($A110,'Cycle 4'!$L$10:$L$999,0),1)),INDEX('Cycle 5'!F$10:F$999,MATCH($A110,'Cycle 5'!$L$10:$L$999,0),1)),INDEX('Cycle 6'!F$10:F$999,MATCH($A110,'Cycle 6'!$L$10:$L$999,0),1)),INDEX('Cycle 7'!F$10:F$999,MATCH($A110,'Cycle 7'!$L$10:$L$999,0),1)),INDEX('Cycle 8'!F$10:F$999,MATCH($A110,'Cycle 8'!$L$10:$L$999,0),1)),INDEX('Cycle 9'!F$10:F$999,MATCH($A110,'Cycle 9'!$L$10:$L$999,0),1)),INDEX('Cycle 10'!F$10:F$999,MATCH($A110,'Cycle 10'!$L$10:$L$999,0),1)),INDEX('Cycle 11'!F$10:F$999,MATCH($A110,'Cycle 11'!$L$10:$L$999,0),1)),"")="","",IFERROR(IFERROR(IFERROR(IFERROR(IFERROR(IFERROR(IFERROR(IFERROR(IFERROR(IFERROR(IFERROR(IFERROR(INDEX(Summer!F$10:F$999,MATCH($A110,Summer!$L$10:$L$999,0),1),INDEX('Cycle 1'!F$10:F$999,MATCH($A110,'Cycle 1'!$L$10:$L$999,0),1)),INDEX('Cycle 2'!F$10:F$999,MATCH($A110,'Cycle 2'!$L$10:$L$999,0),1)),INDEX('Cycle 3'!F$10:F$999,MATCH($A110,'Cycle 3'!$L$10:$L$999,0),1)),INDEX('Cycle 4'!F$10:F$999,MATCH($A110,'Cycle 4'!$L$10:$L$999,0),1)),INDEX('Cycle 5'!F$10:F$999,MATCH($A110,'Cycle 5'!$L$10:$L$999,0),1)),INDEX('Cycle 6'!F$10:F$999,MATCH($A110,'Cycle 6'!$L$10:$L$999,0),1)),INDEX('Cycle 7'!F$10:F$999,MATCH($A110,'Cycle 7'!$L$10:$L$999,0),1)),INDEX('Cycle 8'!F$10:F$999,MATCH($A110,'Cycle 8'!$L$10:$L$999,0),1)),INDEX('Cycle 9'!F$10:F$999,MATCH($A110,'Cycle 9'!$L$10:$L$999,0),1)),INDEX('Cycle 10'!F$10:F$999,MATCH($A110,'Cycle 10'!$L$10:$L$999,0),1)),INDEX('Cycle 11'!F$10:F$999,MATCH($A110,'Cycle 11'!$L$10:$L$999,0),1)),""))</f>
        <v/>
      </c>
      <c r="H110" t="str">
        <f>IF(IFERROR(IFERROR(IFERROR(IFERROR(IFERROR(IFERROR(IFERROR(IFERROR(IFERROR(IFERROR(IFERROR(IFERROR(INDEX(Summer!G$10:G$999,MATCH($A110,Summer!$L$10:$L$999,0),1),INDEX('Cycle 1'!G$10:G$999,MATCH($A110,'Cycle 1'!$L$10:$L$999,0),1)),INDEX('Cycle 2'!G$10:G$999,MATCH($A110,'Cycle 2'!$L$10:$L$999,0),1)),INDEX('Cycle 3'!G$10:G$999,MATCH($A110,'Cycle 3'!$L$10:$L$999,0),1)),INDEX('Cycle 4'!G$10:G$999,MATCH($A110,'Cycle 4'!$L$10:$L$999,0),1)),INDEX('Cycle 5'!G$10:G$999,MATCH($A110,'Cycle 5'!$L$10:$L$999,0),1)),INDEX('Cycle 6'!G$10:G$999,MATCH($A110,'Cycle 6'!$L$10:$L$999,0),1)),INDEX('Cycle 7'!G$10:G$999,MATCH($A110,'Cycle 7'!$L$10:$L$999,0),1)),INDEX('Cycle 8'!G$10:G$999,MATCH($A110,'Cycle 8'!$L$10:$L$999,0),1)),INDEX('Cycle 9'!G$10:G$999,MATCH($A110,'Cycle 9'!$L$10:$L$999,0),1)),INDEX('Cycle 10'!G$10:G$999,MATCH($A110,'Cycle 10'!$L$10:$L$999,0),1)),INDEX('Cycle 11'!G$10:G$999,MATCH($A110,'Cycle 11'!$L$10:$L$999,0),1)),"")="","",IFERROR(IFERROR(IFERROR(IFERROR(IFERROR(IFERROR(IFERROR(IFERROR(IFERROR(IFERROR(IFERROR(IFERROR(INDEX(Summer!G$10:G$999,MATCH($A110,Summer!$L$10:$L$999,0),1),INDEX('Cycle 1'!G$10:G$999,MATCH($A110,'Cycle 1'!$L$10:$L$999,0),1)),INDEX('Cycle 2'!G$10:G$999,MATCH($A110,'Cycle 2'!$L$10:$L$999,0),1)),INDEX('Cycle 3'!G$10:G$999,MATCH($A110,'Cycle 3'!$L$10:$L$999,0),1)),INDEX('Cycle 4'!G$10:G$999,MATCH($A110,'Cycle 4'!$L$10:$L$999,0),1)),INDEX('Cycle 5'!G$10:G$999,MATCH($A110,'Cycle 5'!$L$10:$L$999,0),1)),INDEX('Cycle 6'!G$10:G$999,MATCH($A110,'Cycle 6'!$L$10:$L$999,0),1)),INDEX('Cycle 7'!G$10:G$999,MATCH($A110,'Cycle 7'!$L$10:$L$999,0),1)),INDEX('Cycle 8'!G$10:G$999,MATCH($A110,'Cycle 8'!$L$10:$L$999,0),1)),INDEX('Cycle 9'!G$10:G$999,MATCH($A110,'Cycle 9'!$L$10:$L$999,0),1)),INDEX('Cycle 10'!G$10:G$999,MATCH($A110,'Cycle 10'!$L$10:$L$999,0),1)),INDEX('Cycle 11'!G$10:G$999,MATCH($A110,'Cycle 11'!$L$10:$L$999,0),1)),""))</f>
        <v/>
      </c>
      <c r="I110">
        <f>IFERROR(IF(C110="",MAX(I$1:I109),IF(ROW(C$2)=ROW(C110),1,IF(ISERROR(VLOOKUP(C110,C$2:C109,1,FALSE)),MAX(I$1:I109)+1,MAX(I$1:I109)))),"")</f>
        <v>0</v>
      </c>
      <c r="J110" t="str">
        <f t="shared" si="9"/>
        <v/>
      </c>
      <c r="K110" t="str">
        <f t="shared" si="14"/>
        <v/>
      </c>
      <c r="L110" t="str">
        <f t="shared" si="14"/>
        <v/>
      </c>
      <c r="M110" t="str">
        <f t="shared" si="14"/>
        <v/>
      </c>
      <c r="N110" t="str">
        <f t="shared" si="14"/>
        <v/>
      </c>
      <c r="O110" t="str">
        <f t="shared" si="14"/>
        <v/>
      </c>
      <c r="P110" t="str">
        <f t="shared" si="14"/>
        <v/>
      </c>
      <c r="Q110" t="str">
        <f t="shared" si="14"/>
        <v/>
      </c>
      <c r="R110" t="str">
        <f t="shared" si="14"/>
        <v/>
      </c>
      <c r="S110" t="str">
        <f t="shared" si="14"/>
        <v/>
      </c>
      <c r="T110" t="str">
        <f t="shared" si="14"/>
        <v/>
      </c>
      <c r="U110" t="str">
        <f t="shared" si="14"/>
        <v/>
      </c>
      <c r="V110" t="str">
        <f t="shared" si="14"/>
        <v/>
      </c>
      <c r="W110" t="str">
        <f t="shared" si="10"/>
        <v/>
      </c>
      <c r="X110">
        <f>IF(OR(H110="No",H110=""),0,IF(COUNTIFS(H$2:H110,"Yes",C$2:C110,C110)&gt;1,0,COUNTIFS(H$2:H110,"Yes",C$2:C110,C110)))+IF(X109=$X$1,0,X109)</f>
        <v>0</v>
      </c>
    </row>
    <row r="111" spans="1:24" x14ac:dyDescent="0.3">
      <c r="A111">
        <f>ROWS($A$2:$A111)</f>
        <v>110</v>
      </c>
      <c r="B111" t="str">
        <f>IF(ISERROR(VLOOKUP(A111,Summer!L$11:L$500,1,FALSE)),IF(ISERROR(VLOOKUP(A111,'Cycle 1'!L$11:L$500,1,FALSE)),IF(ISERROR(VLOOKUP(A111,'Cycle 2'!L$11:L$500,1,FALSE)),IF(ISERROR(VLOOKUP(A111,'Cycle 3'!L$11:L$500,1,FALSE)),IF(ISERROR(VLOOKUP(A111,'Cycle 4'!L$11:L$500,1,FALSE)),IF(ISERROR(VLOOKUP(A111,'Cycle 5'!L$11:L$500,1,FALSE)),IF(ISERROR(VLOOKUP(A111,'Cycle 6'!L$11:L$500,1,FALSE)),IF(ISERROR(VLOOKUP(A111,'Cycle 7'!L$11:L$500,1,FALSE)),IF(ISERROR(VLOOKUP(A111,'Cycle 8'!L$11:L$500,1,FALSE)),IF(ISERROR(VLOOKUP(A111,'Cycle 9'!L$11:L$500,1,FALSE)),IF(ISERROR(VLOOKUP(A111,'Cycle 10'!L$11:L$500,1,FALSE)),IF(ISERROR(VLOOKUP(A111,'Cycle 11'!L$11:L$500,1,FALSE)),"","Cycle 11"),"Cycle 10"),"Cycle 9"),"Cycle 8"),"Cycle 7"),"Cycle 6"),"Cycle 5"),"Cycle 4"),"Cycle 3"),"Cycle 2"),"Cycle 1"),"Summer")</f>
        <v/>
      </c>
      <c r="C111" t="str">
        <f>IF(IFERROR(IFERROR(IFERROR(IFERROR(IFERROR(IFERROR(IFERROR(IFERROR(IFERROR(IFERROR(IFERROR(IFERROR(INDEX(Summer!B$10:B$999,MATCH($A111,Summer!$L$10:$L$999,0),1),INDEX('Cycle 1'!B$10:B$999,MATCH($A111,'Cycle 1'!$L$10:$L$999,0),1)),INDEX('Cycle 2'!B$10:B$999,MATCH($A111,'Cycle 2'!$L$10:$L$999,0),1)),INDEX('Cycle 3'!B$10:B$999,MATCH($A111,'Cycle 3'!$L$10:$L$999,0),1)),INDEX('Cycle 4'!B$10:B$999,MATCH($A111,'Cycle 4'!$L$10:$L$999,0),1)),INDEX('Cycle 5'!B$10:B$999,MATCH($A111,'Cycle 5'!$L$10:$L$999,0),1)),INDEX('Cycle 6'!B$10:B$999,MATCH($A111,'Cycle 6'!$L$10:$L$999,0),1)),INDEX('Cycle 7'!B$10:B$999,MATCH($A111,'Cycle 7'!$L$10:$L$999,0),1)),INDEX('Cycle 8'!B$10:B$999,MATCH($A111,'Cycle 8'!$L$10:$L$999,0),1)),INDEX('Cycle 9'!B$10:B$999,MATCH($A111,'Cycle 9'!$L$10:$L$999,0),1)),INDEX('Cycle 10'!B$10:B$999,MATCH($A111,'Cycle 10'!$L$10:$L$999,0),1)),INDEX('Cycle 11'!B$10:B$999,MATCH($A111,'Cycle 11'!$L$10:$L$999,0),1)),"")="","",IFERROR(IFERROR(IFERROR(IFERROR(IFERROR(IFERROR(IFERROR(IFERROR(IFERROR(IFERROR(IFERROR(IFERROR(INDEX(Summer!B$10:B$999,MATCH($A111,Summer!$L$10:$L$999,0),1),INDEX('Cycle 1'!B$10:B$999,MATCH($A111,'Cycle 1'!$L$10:$L$999,0),1)),INDEX('Cycle 2'!B$10:B$999,MATCH($A111,'Cycle 2'!$L$10:$L$999,0),1)),INDEX('Cycle 3'!B$10:B$999,MATCH($A111,'Cycle 3'!$L$10:$L$999,0),1)),INDEX('Cycle 4'!B$10:B$999,MATCH($A111,'Cycle 4'!$L$10:$L$999,0),1)),INDEX('Cycle 5'!B$10:B$999,MATCH($A111,'Cycle 5'!$L$10:$L$999,0),1)),INDEX('Cycle 6'!B$10:B$999,MATCH($A111,'Cycle 6'!$L$10:$L$999,0),1)),INDEX('Cycle 7'!B$10:B$999,MATCH($A111,'Cycle 7'!$L$10:$L$999,0),1)),INDEX('Cycle 8'!B$10:B$999,MATCH($A111,'Cycle 8'!$L$10:$L$999,0),1)),INDEX('Cycle 9'!B$10:B$999,MATCH($A111,'Cycle 9'!$L$10:$L$999,0),1)),INDEX('Cycle 10'!B$10:B$999,MATCH($A111,'Cycle 10'!$L$10:$L$999,0),1)),INDEX('Cycle 11'!B$10:B$999,MATCH($A111,'Cycle 11'!$L$10:$L$999,0),1)),""))</f>
        <v/>
      </c>
      <c r="D111" t="str">
        <f>IF(IFERROR(IFERROR(IFERROR(IFERROR(IFERROR(IFERROR(IFERROR(IFERROR(IFERROR(IFERROR(IFERROR(IFERROR(INDEX(Summer!C$10:C$999,MATCH($A111,Summer!$L$10:$L$999,0),1),INDEX('Cycle 1'!C$10:C$999,MATCH($A111,'Cycle 1'!$L$10:$L$999,0),1)),INDEX('Cycle 2'!C$10:C$999,MATCH($A111,'Cycle 2'!$L$10:$L$999,0),1)),INDEX('Cycle 3'!C$10:C$999,MATCH($A111,'Cycle 3'!$L$10:$L$999,0),1)),INDEX('Cycle 4'!C$10:C$999,MATCH($A111,'Cycle 4'!$L$10:$L$999,0),1)),INDEX('Cycle 5'!C$10:C$999,MATCH($A111,'Cycle 5'!$L$10:$L$999,0),1)),INDEX('Cycle 6'!C$10:C$999,MATCH($A111,'Cycle 6'!$L$10:$L$999,0),1)),INDEX('Cycle 7'!C$10:C$999,MATCH($A111,'Cycle 7'!$L$10:$L$999,0),1)),INDEX('Cycle 8'!C$10:C$999,MATCH($A111,'Cycle 8'!$L$10:$L$999,0),1)),INDEX('Cycle 9'!C$10:C$999,MATCH($A111,'Cycle 9'!$L$10:$L$999,0),1)),INDEX('Cycle 10'!C$10:C$999,MATCH($A111,'Cycle 10'!$L$10:$L$999,0),1)),INDEX('Cycle 11'!C$10:C$999,MATCH($A111,'Cycle 11'!$L$10:$L$999,0),1)),"")="","",IFERROR(IFERROR(IFERROR(IFERROR(IFERROR(IFERROR(IFERROR(IFERROR(IFERROR(IFERROR(IFERROR(IFERROR(INDEX(Summer!C$10:C$999,MATCH($A111,Summer!$L$10:$L$999,0),1),INDEX('Cycle 1'!C$10:C$999,MATCH($A111,'Cycle 1'!$L$10:$L$999,0),1)),INDEX('Cycle 2'!C$10:C$999,MATCH($A111,'Cycle 2'!$L$10:$L$999,0),1)),INDEX('Cycle 3'!C$10:C$999,MATCH($A111,'Cycle 3'!$L$10:$L$999,0),1)),INDEX('Cycle 4'!C$10:C$999,MATCH($A111,'Cycle 4'!$L$10:$L$999,0),1)),INDEX('Cycle 5'!C$10:C$999,MATCH($A111,'Cycle 5'!$L$10:$L$999,0),1)),INDEX('Cycle 6'!C$10:C$999,MATCH($A111,'Cycle 6'!$L$10:$L$999,0),1)),INDEX('Cycle 7'!C$10:C$999,MATCH($A111,'Cycle 7'!$L$10:$L$999,0),1)),INDEX('Cycle 8'!C$10:C$999,MATCH($A111,'Cycle 8'!$L$10:$L$999,0),1)),INDEX('Cycle 9'!C$10:C$999,MATCH($A111,'Cycle 9'!$L$10:$L$999,0),1)),INDEX('Cycle 10'!C$10:C$999,MATCH($A111,'Cycle 10'!$L$10:$L$999,0),1)),INDEX('Cycle 11'!C$10:C$999,MATCH($A111,'Cycle 11'!$L$10:$L$999,0),1)),""))</f>
        <v/>
      </c>
      <c r="E111" t="str">
        <f>IF(IFERROR(IFERROR(IFERROR(IFERROR(IFERROR(IFERROR(IFERROR(IFERROR(IFERROR(IFERROR(IFERROR(IFERROR(INDEX(Summer!D$10:D$999,MATCH($A111,Summer!$L$10:$L$999,0),1),INDEX('Cycle 1'!D$10:D$999,MATCH($A111,'Cycle 1'!$L$10:$L$999,0),1)),INDEX('Cycle 2'!D$10:D$999,MATCH($A111,'Cycle 2'!$L$10:$L$999,0),1)),INDEX('Cycle 3'!D$10:D$999,MATCH($A111,'Cycle 3'!$L$10:$L$999,0),1)),INDEX('Cycle 4'!D$10:D$999,MATCH($A111,'Cycle 4'!$L$10:$L$999,0),1)),INDEX('Cycle 5'!D$10:D$999,MATCH($A111,'Cycle 5'!$L$10:$L$999,0),1)),INDEX('Cycle 6'!D$10:D$999,MATCH($A111,'Cycle 6'!$L$10:$L$999,0),1)),INDEX('Cycle 7'!D$10:D$999,MATCH($A111,'Cycle 7'!$L$10:$L$999,0),1)),INDEX('Cycle 8'!D$10:D$999,MATCH($A111,'Cycle 8'!$L$10:$L$999,0),1)),INDEX('Cycle 9'!D$10:D$999,MATCH($A111,'Cycle 9'!$L$10:$L$999,0),1)),INDEX('Cycle 10'!D$10:D$999,MATCH($A111,'Cycle 10'!$L$10:$L$999,0),1)),INDEX('Cycle 11'!D$10:D$999,MATCH($A111,'Cycle 11'!$L$10:$L$999,0),1)),"")="","",IFERROR(IFERROR(IFERROR(IFERROR(IFERROR(IFERROR(IFERROR(IFERROR(IFERROR(IFERROR(IFERROR(IFERROR(INDEX(Summer!D$10:D$999,MATCH($A111,Summer!$L$10:$L$999,0),1),INDEX('Cycle 1'!D$10:D$999,MATCH($A111,'Cycle 1'!$L$10:$L$999,0),1)),INDEX('Cycle 2'!D$10:D$999,MATCH($A111,'Cycle 2'!$L$10:$L$999,0),1)),INDEX('Cycle 3'!D$10:D$999,MATCH($A111,'Cycle 3'!$L$10:$L$999,0),1)),INDEX('Cycle 4'!D$10:D$999,MATCH($A111,'Cycle 4'!$L$10:$L$999,0),1)),INDEX('Cycle 5'!D$10:D$999,MATCH($A111,'Cycle 5'!$L$10:$L$999,0),1)),INDEX('Cycle 6'!D$10:D$999,MATCH($A111,'Cycle 6'!$L$10:$L$999,0),1)),INDEX('Cycle 7'!D$10:D$999,MATCH($A111,'Cycle 7'!$L$10:$L$999,0),1)),INDEX('Cycle 8'!D$10:D$999,MATCH($A111,'Cycle 8'!$L$10:$L$999,0),1)),INDEX('Cycle 9'!D$10:D$999,MATCH($A111,'Cycle 9'!$L$10:$L$999,0),1)),INDEX('Cycle 10'!D$10:D$999,MATCH($A111,'Cycle 10'!$L$10:$L$999,0),1)),INDEX('Cycle 11'!D$10:D$999,MATCH($A111,'Cycle 11'!$L$10:$L$999,0),1)),""))</f>
        <v/>
      </c>
      <c r="F111" t="str">
        <f>IF(IFERROR(IFERROR(IFERROR(IFERROR(IFERROR(IFERROR(IFERROR(IFERROR(IFERROR(IFERROR(IFERROR(IFERROR(INDEX(Summer!E$10:E$999,MATCH($A111,Summer!$L$10:$L$999,0),1),INDEX('Cycle 1'!E$10:E$999,MATCH($A111,'Cycle 1'!$L$10:$L$999,0),1)),INDEX('Cycle 2'!E$10:E$999,MATCH($A111,'Cycle 2'!$L$10:$L$999,0),1)),INDEX('Cycle 3'!E$10:E$999,MATCH($A111,'Cycle 3'!$L$10:$L$999,0),1)),INDEX('Cycle 4'!E$10:E$999,MATCH($A111,'Cycle 4'!$L$10:$L$999,0),1)),INDEX('Cycle 5'!E$10:E$999,MATCH($A111,'Cycle 5'!$L$10:$L$999,0),1)),INDEX('Cycle 6'!E$10:E$999,MATCH($A111,'Cycle 6'!$L$10:$L$999,0),1)),INDEX('Cycle 7'!E$10:E$999,MATCH($A111,'Cycle 7'!$L$10:$L$999,0),1)),INDEX('Cycle 8'!E$10:E$999,MATCH($A111,'Cycle 8'!$L$10:$L$999,0),1)),INDEX('Cycle 9'!E$10:E$999,MATCH($A111,'Cycle 9'!$L$10:$L$999,0),1)),INDEX('Cycle 10'!E$10:E$999,MATCH($A111,'Cycle 10'!$L$10:$L$999,0),1)),INDEX('Cycle 11'!E$10:E$999,MATCH($A111,'Cycle 11'!$L$10:$L$999,0),1)),"")="","",IFERROR(IFERROR(IFERROR(IFERROR(IFERROR(IFERROR(IFERROR(IFERROR(IFERROR(IFERROR(IFERROR(IFERROR(INDEX(Summer!E$10:E$999,MATCH($A111,Summer!$L$10:$L$999,0),1),INDEX('Cycle 1'!E$10:E$999,MATCH($A111,'Cycle 1'!$L$10:$L$999,0),1)),INDEX('Cycle 2'!E$10:E$999,MATCH($A111,'Cycle 2'!$L$10:$L$999,0),1)),INDEX('Cycle 3'!E$10:E$999,MATCH($A111,'Cycle 3'!$L$10:$L$999,0),1)),INDEX('Cycle 4'!E$10:E$999,MATCH($A111,'Cycle 4'!$L$10:$L$999,0),1)),INDEX('Cycle 5'!E$10:E$999,MATCH($A111,'Cycle 5'!$L$10:$L$999,0),1)),INDEX('Cycle 6'!E$10:E$999,MATCH($A111,'Cycle 6'!$L$10:$L$999,0),1)),INDEX('Cycle 7'!E$10:E$999,MATCH($A111,'Cycle 7'!$L$10:$L$999,0),1)),INDEX('Cycle 8'!E$10:E$999,MATCH($A111,'Cycle 8'!$L$10:$L$999,0),1)),INDEX('Cycle 9'!E$10:E$999,MATCH($A111,'Cycle 9'!$L$10:$L$999,0),1)),INDEX('Cycle 10'!E$10:E$999,MATCH($A111,'Cycle 10'!$L$10:$L$999,0),1)),INDEX('Cycle 11'!E$10:E$999,MATCH($A111,'Cycle 11'!$L$10:$L$999,0),1)),""))</f>
        <v/>
      </c>
      <c r="G111" t="str">
        <f>IF(IFERROR(IFERROR(IFERROR(IFERROR(IFERROR(IFERROR(IFERROR(IFERROR(IFERROR(IFERROR(IFERROR(IFERROR(INDEX(Summer!F$10:F$999,MATCH($A111,Summer!$L$10:$L$999,0),1),INDEX('Cycle 1'!F$10:F$999,MATCH($A111,'Cycle 1'!$L$10:$L$999,0),1)),INDEX('Cycle 2'!F$10:F$999,MATCH($A111,'Cycle 2'!$L$10:$L$999,0),1)),INDEX('Cycle 3'!F$10:F$999,MATCH($A111,'Cycle 3'!$L$10:$L$999,0),1)),INDEX('Cycle 4'!F$10:F$999,MATCH($A111,'Cycle 4'!$L$10:$L$999,0),1)),INDEX('Cycle 5'!F$10:F$999,MATCH($A111,'Cycle 5'!$L$10:$L$999,0),1)),INDEX('Cycle 6'!F$10:F$999,MATCH($A111,'Cycle 6'!$L$10:$L$999,0),1)),INDEX('Cycle 7'!F$10:F$999,MATCH($A111,'Cycle 7'!$L$10:$L$999,0),1)),INDEX('Cycle 8'!F$10:F$999,MATCH($A111,'Cycle 8'!$L$10:$L$999,0),1)),INDEX('Cycle 9'!F$10:F$999,MATCH($A111,'Cycle 9'!$L$10:$L$999,0),1)),INDEX('Cycle 10'!F$10:F$999,MATCH($A111,'Cycle 10'!$L$10:$L$999,0),1)),INDEX('Cycle 11'!F$10:F$999,MATCH($A111,'Cycle 11'!$L$10:$L$999,0),1)),"")="","",IFERROR(IFERROR(IFERROR(IFERROR(IFERROR(IFERROR(IFERROR(IFERROR(IFERROR(IFERROR(IFERROR(IFERROR(INDEX(Summer!F$10:F$999,MATCH($A111,Summer!$L$10:$L$999,0),1),INDEX('Cycle 1'!F$10:F$999,MATCH($A111,'Cycle 1'!$L$10:$L$999,0),1)),INDEX('Cycle 2'!F$10:F$999,MATCH($A111,'Cycle 2'!$L$10:$L$999,0),1)),INDEX('Cycle 3'!F$10:F$999,MATCH($A111,'Cycle 3'!$L$10:$L$999,0),1)),INDEX('Cycle 4'!F$10:F$999,MATCH($A111,'Cycle 4'!$L$10:$L$999,0),1)),INDEX('Cycle 5'!F$10:F$999,MATCH($A111,'Cycle 5'!$L$10:$L$999,0),1)),INDEX('Cycle 6'!F$10:F$999,MATCH($A111,'Cycle 6'!$L$10:$L$999,0),1)),INDEX('Cycle 7'!F$10:F$999,MATCH($A111,'Cycle 7'!$L$10:$L$999,0),1)),INDEX('Cycle 8'!F$10:F$999,MATCH($A111,'Cycle 8'!$L$10:$L$999,0),1)),INDEX('Cycle 9'!F$10:F$999,MATCH($A111,'Cycle 9'!$L$10:$L$999,0),1)),INDEX('Cycle 10'!F$10:F$999,MATCH($A111,'Cycle 10'!$L$10:$L$999,0),1)),INDEX('Cycle 11'!F$10:F$999,MATCH($A111,'Cycle 11'!$L$10:$L$999,0),1)),""))</f>
        <v/>
      </c>
      <c r="H111" t="str">
        <f>IF(IFERROR(IFERROR(IFERROR(IFERROR(IFERROR(IFERROR(IFERROR(IFERROR(IFERROR(IFERROR(IFERROR(IFERROR(INDEX(Summer!G$10:G$999,MATCH($A111,Summer!$L$10:$L$999,0),1),INDEX('Cycle 1'!G$10:G$999,MATCH($A111,'Cycle 1'!$L$10:$L$999,0),1)),INDEX('Cycle 2'!G$10:G$999,MATCH($A111,'Cycle 2'!$L$10:$L$999,0),1)),INDEX('Cycle 3'!G$10:G$999,MATCH($A111,'Cycle 3'!$L$10:$L$999,0),1)),INDEX('Cycle 4'!G$10:G$999,MATCH($A111,'Cycle 4'!$L$10:$L$999,0),1)),INDEX('Cycle 5'!G$10:G$999,MATCH($A111,'Cycle 5'!$L$10:$L$999,0),1)),INDEX('Cycle 6'!G$10:G$999,MATCH($A111,'Cycle 6'!$L$10:$L$999,0),1)),INDEX('Cycle 7'!G$10:G$999,MATCH($A111,'Cycle 7'!$L$10:$L$999,0),1)),INDEX('Cycle 8'!G$10:G$999,MATCH($A111,'Cycle 8'!$L$10:$L$999,0),1)),INDEX('Cycle 9'!G$10:G$999,MATCH($A111,'Cycle 9'!$L$10:$L$999,0),1)),INDEX('Cycle 10'!G$10:G$999,MATCH($A111,'Cycle 10'!$L$10:$L$999,0),1)),INDEX('Cycle 11'!G$10:G$999,MATCH($A111,'Cycle 11'!$L$10:$L$999,0),1)),"")="","",IFERROR(IFERROR(IFERROR(IFERROR(IFERROR(IFERROR(IFERROR(IFERROR(IFERROR(IFERROR(IFERROR(IFERROR(INDEX(Summer!G$10:G$999,MATCH($A111,Summer!$L$10:$L$999,0),1),INDEX('Cycle 1'!G$10:G$999,MATCH($A111,'Cycle 1'!$L$10:$L$999,0),1)),INDEX('Cycle 2'!G$10:G$999,MATCH($A111,'Cycle 2'!$L$10:$L$999,0),1)),INDEX('Cycle 3'!G$10:G$999,MATCH($A111,'Cycle 3'!$L$10:$L$999,0),1)),INDEX('Cycle 4'!G$10:G$999,MATCH($A111,'Cycle 4'!$L$10:$L$999,0),1)),INDEX('Cycle 5'!G$10:G$999,MATCH($A111,'Cycle 5'!$L$10:$L$999,0),1)),INDEX('Cycle 6'!G$10:G$999,MATCH($A111,'Cycle 6'!$L$10:$L$999,0),1)),INDEX('Cycle 7'!G$10:G$999,MATCH($A111,'Cycle 7'!$L$10:$L$999,0),1)),INDEX('Cycle 8'!G$10:G$999,MATCH($A111,'Cycle 8'!$L$10:$L$999,0),1)),INDEX('Cycle 9'!G$10:G$999,MATCH($A111,'Cycle 9'!$L$10:$L$999,0),1)),INDEX('Cycle 10'!G$10:G$999,MATCH($A111,'Cycle 10'!$L$10:$L$999,0),1)),INDEX('Cycle 11'!G$10:G$999,MATCH($A111,'Cycle 11'!$L$10:$L$999,0),1)),""))</f>
        <v/>
      </c>
      <c r="I111">
        <f>IFERROR(IF(C111="",MAX(I$1:I110),IF(ROW(C$2)=ROW(C111),1,IF(ISERROR(VLOOKUP(C111,C$2:C110,1,FALSE)),MAX(I$1:I110)+1,MAX(I$1:I110)))),"")</f>
        <v>0</v>
      </c>
      <c r="J111" t="str">
        <f t="shared" si="9"/>
        <v/>
      </c>
      <c r="K111" t="str">
        <f t="shared" si="14"/>
        <v/>
      </c>
      <c r="L111" t="str">
        <f t="shared" si="14"/>
        <v/>
      </c>
      <c r="M111" t="str">
        <f t="shared" si="14"/>
        <v/>
      </c>
      <c r="N111" t="str">
        <f t="shared" si="14"/>
        <v/>
      </c>
      <c r="O111" t="str">
        <f t="shared" si="14"/>
        <v/>
      </c>
      <c r="P111" t="str">
        <f t="shared" si="14"/>
        <v/>
      </c>
      <c r="Q111" t="str">
        <f t="shared" si="14"/>
        <v/>
      </c>
      <c r="R111" t="str">
        <f t="shared" si="14"/>
        <v/>
      </c>
      <c r="S111" t="str">
        <f t="shared" si="14"/>
        <v/>
      </c>
      <c r="T111" t="str">
        <f t="shared" si="14"/>
        <v/>
      </c>
      <c r="U111" t="str">
        <f t="shared" si="14"/>
        <v/>
      </c>
      <c r="V111" t="str">
        <f t="shared" si="14"/>
        <v/>
      </c>
      <c r="W111" t="str">
        <f t="shared" si="10"/>
        <v/>
      </c>
      <c r="X111">
        <f>IF(OR(H111="No",H111=""),0,IF(COUNTIFS(H$2:H111,"Yes",C$2:C111,C111)&gt;1,0,COUNTIFS(H$2:H111,"Yes",C$2:C111,C111)))+IF(X110=$X$1,0,X110)</f>
        <v>0</v>
      </c>
    </row>
    <row r="112" spans="1:24" x14ac:dyDescent="0.3">
      <c r="A112">
        <f>ROWS($A$2:$A112)</f>
        <v>111</v>
      </c>
      <c r="B112" t="str">
        <f>IF(ISERROR(VLOOKUP(A112,Summer!L$11:L$500,1,FALSE)),IF(ISERROR(VLOOKUP(A112,'Cycle 1'!L$11:L$500,1,FALSE)),IF(ISERROR(VLOOKUP(A112,'Cycle 2'!L$11:L$500,1,FALSE)),IF(ISERROR(VLOOKUP(A112,'Cycle 3'!L$11:L$500,1,FALSE)),IF(ISERROR(VLOOKUP(A112,'Cycle 4'!L$11:L$500,1,FALSE)),IF(ISERROR(VLOOKUP(A112,'Cycle 5'!L$11:L$500,1,FALSE)),IF(ISERROR(VLOOKUP(A112,'Cycle 6'!L$11:L$500,1,FALSE)),IF(ISERROR(VLOOKUP(A112,'Cycle 7'!L$11:L$500,1,FALSE)),IF(ISERROR(VLOOKUP(A112,'Cycle 8'!L$11:L$500,1,FALSE)),IF(ISERROR(VLOOKUP(A112,'Cycle 9'!L$11:L$500,1,FALSE)),IF(ISERROR(VLOOKUP(A112,'Cycle 10'!L$11:L$500,1,FALSE)),IF(ISERROR(VLOOKUP(A112,'Cycle 11'!L$11:L$500,1,FALSE)),"","Cycle 11"),"Cycle 10"),"Cycle 9"),"Cycle 8"),"Cycle 7"),"Cycle 6"),"Cycle 5"),"Cycle 4"),"Cycle 3"),"Cycle 2"),"Cycle 1"),"Summer")</f>
        <v/>
      </c>
      <c r="C112" t="str">
        <f>IF(IFERROR(IFERROR(IFERROR(IFERROR(IFERROR(IFERROR(IFERROR(IFERROR(IFERROR(IFERROR(IFERROR(IFERROR(INDEX(Summer!B$10:B$999,MATCH($A112,Summer!$L$10:$L$999,0),1),INDEX('Cycle 1'!B$10:B$999,MATCH($A112,'Cycle 1'!$L$10:$L$999,0),1)),INDEX('Cycle 2'!B$10:B$999,MATCH($A112,'Cycle 2'!$L$10:$L$999,0),1)),INDEX('Cycle 3'!B$10:B$999,MATCH($A112,'Cycle 3'!$L$10:$L$999,0),1)),INDEX('Cycle 4'!B$10:B$999,MATCH($A112,'Cycle 4'!$L$10:$L$999,0),1)),INDEX('Cycle 5'!B$10:B$999,MATCH($A112,'Cycle 5'!$L$10:$L$999,0),1)),INDEX('Cycle 6'!B$10:B$999,MATCH($A112,'Cycle 6'!$L$10:$L$999,0),1)),INDEX('Cycle 7'!B$10:B$999,MATCH($A112,'Cycle 7'!$L$10:$L$999,0),1)),INDEX('Cycle 8'!B$10:B$999,MATCH($A112,'Cycle 8'!$L$10:$L$999,0),1)),INDEX('Cycle 9'!B$10:B$999,MATCH($A112,'Cycle 9'!$L$10:$L$999,0),1)),INDEX('Cycle 10'!B$10:B$999,MATCH($A112,'Cycle 10'!$L$10:$L$999,0),1)),INDEX('Cycle 11'!B$10:B$999,MATCH($A112,'Cycle 11'!$L$10:$L$999,0),1)),"")="","",IFERROR(IFERROR(IFERROR(IFERROR(IFERROR(IFERROR(IFERROR(IFERROR(IFERROR(IFERROR(IFERROR(IFERROR(INDEX(Summer!B$10:B$999,MATCH($A112,Summer!$L$10:$L$999,0),1),INDEX('Cycle 1'!B$10:B$999,MATCH($A112,'Cycle 1'!$L$10:$L$999,0),1)),INDEX('Cycle 2'!B$10:B$999,MATCH($A112,'Cycle 2'!$L$10:$L$999,0),1)),INDEX('Cycle 3'!B$10:B$999,MATCH($A112,'Cycle 3'!$L$10:$L$999,0),1)),INDEX('Cycle 4'!B$10:B$999,MATCH($A112,'Cycle 4'!$L$10:$L$999,0),1)),INDEX('Cycle 5'!B$10:B$999,MATCH($A112,'Cycle 5'!$L$10:$L$999,0),1)),INDEX('Cycle 6'!B$10:B$999,MATCH($A112,'Cycle 6'!$L$10:$L$999,0),1)),INDEX('Cycle 7'!B$10:B$999,MATCH($A112,'Cycle 7'!$L$10:$L$999,0),1)),INDEX('Cycle 8'!B$10:B$999,MATCH($A112,'Cycle 8'!$L$10:$L$999,0),1)),INDEX('Cycle 9'!B$10:B$999,MATCH($A112,'Cycle 9'!$L$10:$L$999,0),1)),INDEX('Cycle 10'!B$10:B$999,MATCH($A112,'Cycle 10'!$L$10:$L$999,0),1)),INDEX('Cycle 11'!B$10:B$999,MATCH($A112,'Cycle 11'!$L$10:$L$999,0),1)),""))</f>
        <v/>
      </c>
      <c r="D112" t="str">
        <f>IF(IFERROR(IFERROR(IFERROR(IFERROR(IFERROR(IFERROR(IFERROR(IFERROR(IFERROR(IFERROR(IFERROR(IFERROR(INDEX(Summer!C$10:C$999,MATCH($A112,Summer!$L$10:$L$999,0),1),INDEX('Cycle 1'!C$10:C$999,MATCH($A112,'Cycle 1'!$L$10:$L$999,0),1)),INDEX('Cycle 2'!C$10:C$999,MATCH($A112,'Cycle 2'!$L$10:$L$999,0),1)),INDEX('Cycle 3'!C$10:C$999,MATCH($A112,'Cycle 3'!$L$10:$L$999,0),1)),INDEX('Cycle 4'!C$10:C$999,MATCH($A112,'Cycle 4'!$L$10:$L$999,0),1)),INDEX('Cycle 5'!C$10:C$999,MATCH($A112,'Cycle 5'!$L$10:$L$999,0),1)),INDEX('Cycle 6'!C$10:C$999,MATCH($A112,'Cycle 6'!$L$10:$L$999,0),1)),INDEX('Cycle 7'!C$10:C$999,MATCH($A112,'Cycle 7'!$L$10:$L$999,0),1)),INDEX('Cycle 8'!C$10:C$999,MATCH($A112,'Cycle 8'!$L$10:$L$999,0),1)),INDEX('Cycle 9'!C$10:C$999,MATCH($A112,'Cycle 9'!$L$10:$L$999,0),1)),INDEX('Cycle 10'!C$10:C$999,MATCH($A112,'Cycle 10'!$L$10:$L$999,0),1)),INDEX('Cycle 11'!C$10:C$999,MATCH($A112,'Cycle 11'!$L$10:$L$999,0),1)),"")="","",IFERROR(IFERROR(IFERROR(IFERROR(IFERROR(IFERROR(IFERROR(IFERROR(IFERROR(IFERROR(IFERROR(IFERROR(INDEX(Summer!C$10:C$999,MATCH($A112,Summer!$L$10:$L$999,0),1),INDEX('Cycle 1'!C$10:C$999,MATCH($A112,'Cycle 1'!$L$10:$L$999,0),1)),INDEX('Cycle 2'!C$10:C$999,MATCH($A112,'Cycle 2'!$L$10:$L$999,0),1)),INDEX('Cycle 3'!C$10:C$999,MATCH($A112,'Cycle 3'!$L$10:$L$999,0),1)),INDEX('Cycle 4'!C$10:C$999,MATCH($A112,'Cycle 4'!$L$10:$L$999,0),1)),INDEX('Cycle 5'!C$10:C$999,MATCH($A112,'Cycle 5'!$L$10:$L$999,0),1)),INDEX('Cycle 6'!C$10:C$999,MATCH($A112,'Cycle 6'!$L$10:$L$999,0),1)),INDEX('Cycle 7'!C$10:C$999,MATCH($A112,'Cycle 7'!$L$10:$L$999,0),1)),INDEX('Cycle 8'!C$10:C$999,MATCH($A112,'Cycle 8'!$L$10:$L$999,0),1)),INDEX('Cycle 9'!C$10:C$999,MATCH($A112,'Cycle 9'!$L$10:$L$999,0),1)),INDEX('Cycle 10'!C$10:C$999,MATCH($A112,'Cycle 10'!$L$10:$L$999,0),1)),INDEX('Cycle 11'!C$10:C$999,MATCH($A112,'Cycle 11'!$L$10:$L$999,0),1)),""))</f>
        <v/>
      </c>
      <c r="E112" t="str">
        <f>IF(IFERROR(IFERROR(IFERROR(IFERROR(IFERROR(IFERROR(IFERROR(IFERROR(IFERROR(IFERROR(IFERROR(IFERROR(INDEX(Summer!D$10:D$999,MATCH($A112,Summer!$L$10:$L$999,0),1),INDEX('Cycle 1'!D$10:D$999,MATCH($A112,'Cycle 1'!$L$10:$L$999,0),1)),INDEX('Cycle 2'!D$10:D$999,MATCH($A112,'Cycle 2'!$L$10:$L$999,0),1)),INDEX('Cycle 3'!D$10:D$999,MATCH($A112,'Cycle 3'!$L$10:$L$999,0),1)),INDEX('Cycle 4'!D$10:D$999,MATCH($A112,'Cycle 4'!$L$10:$L$999,0),1)),INDEX('Cycle 5'!D$10:D$999,MATCH($A112,'Cycle 5'!$L$10:$L$999,0),1)),INDEX('Cycle 6'!D$10:D$999,MATCH($A112,'Cycle 6'!$L$10:$L$999,0),1)),INDEX('Cycle 7'!D$10:D$999,MATCH($A112,'Cycle 7'!$L$10:$L$999,0),1)),INDEX('Cycle 8'!D$10:D$999,MATCH($A112,'Cycle 8'!$L$10:$L$999,0),1)),INDEX('Cycle 9'!D$10:D$999,MATCH($A112,'Cycle 9'!$L$10:$L$999,0),1)),INDEX('Cycle 10'!D$10:D$999,MATCH($A112,'Cycle 10'!$L$10:$L$999,0),1)),INDEX('Cycle 11'!D$10:D$999,MATCH($A112,'Cycle 11'!$L$10:$L$999,0),1)),"")="","",IFERROR(IFERROR(IFERROR(IFERROR(IFERROR(IFERROR(IFERROR(IFERROR(IFERROR(IFERROR(IFERROR(IFERROR(INDEX(Summer!D$10:D$999,MATCH($A112,Summer!$L$10:$L$999,0),1),INDEX('Cycle 1'!D$10:D$999,MATCH($A112,'Cycle 1'!$L$10:$L$999,0),1)),INDEX('Cycle 2'!D$10:D$999,MATCH($A112,'Cycle 2'!$L$10:$L$999,0),1)),INDEX('Cycle 3'!D$10:D$999,MATCH($A112,'Cycle 3'!$L$10:$L$999,0),1)),INDEX('Cycle 4'!D$10:D$999,MATCH($A112,'Cycle 4'!$L$10:$L$999,0),1)),INDEX('Cycle 5'!D$10:D$999,MATCH($A112,'Cycle 5'!$L$10:$L$999,0),1)),INDEX('Cycle 6'!D$10:D$999,MATCH($A112,'Cycle 6'!$L$10:$L$999,0),1)),INDEX('Cycle 7'!D$10:D$999,MATCH($A112,'Cycle 7'!$L$10:$L$999,0),1)),INDEX('Cycle 8'!D$10:D$999,MATCH($A112,'Cycle 8'!$L$10:$L$999,0),1)),INDEX('Cycle 9'!D$10:D$999,MATCH($A112,'Cycle 9'!$L$10:$L$999,0),1)),INDEX('Cycle 10'!D$10:D$999,MATCH($A112,'Cycle 10'!$L$10:$L$999,0),1)),INDEX('Cycle 11'!D$10:D$999,MATCH($A112,'Cycle 11'!$L$10:$L$999,0),1)),""))</f>
        <v/>
      </c>
      <c r="F112" t="str">
        <f>IF(IFERROR(IFERROR(IFERROR(IFERROR(IFERROR(IFERROR(IFERROR(IFERROR(IFERROR(IFERROR(IFERROR(IFERROR(INDEX(Summer!E$10:E$999,MATCH($A112,Summer!$L$10:$L$999,0),1),INDEX('Cycle 1'!E$10:E$999,MATCH($A112,'Cycle 1'!$L$10:$L$999,0),1)),INDEX('Cycle 2'!E$10:E$999,MATCH($A112,'Cycle 2'!$L$10:$L$999,0),1)),INDEX('Cycle 3'!E$10:E$999,MATCH($A112,'Cycle 3'!$L$10:$L$999,0),1)),INDEX('Cycle 4'!E$10:E$999,MATCH($A112,'Cycle 4'!$L$10:$L$999,0),1)),INDEX('Cycle 5'!E$10:E$999,MATCH($A112,'Cycle 5'!$L$10:$L$999,0),1)),INDEX('Cycle 6'!E$10:E$999,MATCH($A112,'Cycle 6'!$L$10:$L$999,0),1)),INDEX('Cycle 7'!E$10:E$999,MATCH($A112,'Cycle 7'!$L$10:$L$999,0),1)),INDEX('Cycle 8'!E$10:E$999,MATCH($A112,'Cycle 8'!$L$10:$L$999,0),1)),INDEX('Cycle 9'!E$10:E$999,MATCH($A112,'Cycle 9'!$L$10:$L$999,0),1)),INDEX('Cycle 10'!E$10:E$999,MATCH($A112,'Cycle 10'!$L$10:$L$999,0),1)),INDEX('Cycle 11'!E$10:E$999,MATCH($A112,'Cycle 11'!$L$10:$L$999,0),1)),"")="","",IFERROR(IFERROR(IFERROR(IFERROR(IFERROR(IFERROR(IFERROR(IFERROR(IFERROR(IFERROR(IFERROR(IFERROR(INDEX(Summer!E$10:E$999,MATCH($A112,Summer!$L$10:$L$999,0),1),INDEX('Cycle 1'!E$10:E$999,MATCH($A112,'Cycle 1'!$L$10:$L$999,0),1)),INDEX('Cycle 2'!E$10:E$999,MATCH($A112,'Cycle 2'!$L$10:$L$999,0),1)),INDEX('Cycle 3'!E$10:E$999,MATCH($A112,'Cycle 3'!$L$10:$L$999,0),1)),INDEX('Cycle 4'!E$10:E$999,MATCH($A112,'Cycle 4'!$L$10:$L$999,0),1)),INDEX('Cycle 5'!E$10:E$999,MATCH($A112,'Cycle 5'!$L$10:$L$999,0),1)),INDEX('Cycle 6'!E$10:E$999,MATCH($A112,'Cycle 6'!$L$10:$L$999,0),1)),INDEX('Cycle 7'!E$10:E$999,MATCH($A112,'Cycle 7'!$L$10:$L$999,0),1)),INDEX('Cycle 8'!E$10:E$999,MATCH($A112,'Cycle 8'!$L$10:$L$999,0),1)),INDEX('Cycle 9'!E$10:E$999,MATCH($A112,'Cycle 9'!$L$10:$L$999,0),1)),INDEX('Cycle 10'!E$10:E$999,MATCH($A112,'Cycle 10'!$L$10:$L$999,0),1)),INDEX('Cycle 11'!E$10:E$999,MATCH($A112,'Cycle 11'!$L$10:$L$999,0),1)),""))</f>
        <v/>
      </c>
      <c r="G112" t="str">
        <f>IF(IFERROR(IFERROR(IFERROR(IFERROR(IFERROR(IFERROR(IFERROR(IFERROR(IFERROR(IFERROR(IFERROR(IFERROR(INDEX(Summer!F$10:F$999,MATCH($A112,Summer!$L$10:$L$999,0),1),INDEX('Cycle 1'!F$10:F$999,MATCH($A112,'Cycle 1'!$L$10:$L$999,0),1)),INDEX('Cycle 2'!F$10:F$999,MATCH($A112,'Cycle 2'!$L$10:$L$999,0),1)),INDEX('Cycle 3'!F$10:F$999,MATCH($A112,'Cycle 3'!$L$10:$L$999,0),1)),INDEX('Cycle 4'!F$10:F$999,MATCH($A112,'Cycle 4'!$L$10:$L$999,0),1)),INDEX('Cycle 5'!F$10:F$999,MATCH($A112,'Cycle 5'!$L$10:$L$999,0),1)),INDEX('Cycle 6'!F$10:F$999,MATCH($A112,'Cycle 6'!$L$10:$L$999,0),1)),INDEX('Cycle 7'!F$10:F$999,MATCH($A112,'Cycle 7'!$L$10:$L$999,0),1)),INDEX('Cycle 8'!F$10:F$999,MATCH($A112,'Cycle 8'!$L$10:$L$999,0),1)),INDEX('Cycle 9'!F$10:F$999,MATCH($A112,'Cycle 9'!$L$10:$L$999,0),1)),INDEX('Cycle 10'!F$10:F$999,MATCH($A112,'Cycle 10'!$L$10:$L$999,0),1)),INDEX('Cycle 11'!F$10:F$999,MATCH($A112,'Cycle 11'!$L$10:$L$999,0),1)),"")="","",IFERROR(IFERROR(IFERROR(IFERROR(IFERROR(IFERROR(IFERROR(IFERROR(IFERROR(IFERROR(IFERROR(IFERROR(INDEX(Summer!F$10:F$999,MATCH($A112,Summer!$L$10:$L$999,0),1),INDEX('Cycle 1'!F$10:F$999,MATCH($A112,'Cycle 1'!$L$10:$L$999,0),1)),INDEX('Cycle 2'!F$10:F$999,MATCH($A112,'Cycle 2'!$L$10:$L$999,0),1)),INDEX('Cycle 3'!F$10:F$999,MATCH($A112,'Cycle 3'!$L$10:$L$999,0),1)),INDEX('Cycle 4'!F$10:F$999,MATCH($A112,'Cycle 4'!$L$10:$L$999,0),1)),INDEX('Cycle 5'!F$10:F$999,MATCH($A112,'Cycle 5'!$L$10:$L$999,0),1)),INDEX('Cycle 6'!F$10:F$999,MATCH($A112,'Cycle 6'!$L$10:$L$999,0),1)),INDEX('Cycle 7'!F$10:F$999,MATCH($A112,'Cycle 7'!$L$10:$L$999,0),1)),INDEX('Cycle 8'!F$10:F$999,MATCH($A112,'Cycle 8'!$L$10:$L$999,0),1)),INDEX('Cycle 9'!F$10:F$999,MATCH($A112,'Cycle 9'!$L$10:$L$999,0),1)),INDEX('Cycle 10'!F$10:F$999,MATCH($A112,'Cycle 10'!$L$10:$L$999,0),1)),INDEX('Cycle 11'!F$10:F$999,MATCH($A112,'Cycle 11'!$L$10:$L$999,0),1)),""))</f>
        <v/>
      </c>
      <c r="H112" t="str">
        <f>IF(IFERROR(IFERROR(IFERROR(IFERROR(IFERROR(IFERROR(IFERROR(IFERROR(IFERROR(IFERROR(IFERROR(IFERROR(INDEX(Summer!G$10:G$999,MATCH($A112,Summer!$L$10:$L$999,0),1),INDEX('Cycle 1'!G$10:G$999,MATCH($A112,'Cycle 1'!$L$10:$L$999,0),1)),INDEX('Cycle 2'!G$10:G$999,MATCH($A112,'Cycle 2'!$L$10:$L$999,0),1)),INDEX('Cycle 3'!G$10:G$999,MATCH($A112,'Cycle 3'!$L$10:$L$999,0),1)),INDEX('Cycle 4'!G$10:G$999,MATCH($A112,'Cycle 4'!$L$10:$L$999,0),1)),INDEX('Cycle 5'!G$10:G$999,MATCH($A112,'Cycle 5'!$L$10:$L$999,0),1)),INDEX('Cycle 6'!G$10:G$999,MATCH($A112,'Cycle 6'!$L$10:$L$999,0),1)),INDEX('Cycle 7'!G$10:G$999,MATCH($A112,'Cycle 7'!$L$10:$L$999,0),1)),INDEX('Cycle 8'!G$10:G$999,MATCH($A112,'Cycle 8'!$L$10:$L$999,0),1)),INDEX('Cycle 9'!G$10:G$999,MATCH($A112,'Cycle 9'!$L$10:$L$999,0),1)),INDEX('Cycle 10'!G$10:G$999,MATCH($A112,'Cycle 10'!$L$10:$L$999,0),1)),INDEX('Cycle 11'!G$10:G$999,MATCH($A112,'Cycle 11'!$L$10:$L$999,0),1)),"")="","",IFERROR(IFERROR(IFERROR(IFERROR(IFERROR(IFERROR(IFERROR(IFERROR(IFERROR(IFERROR(IFERROR(IFERROR(INDEX(Summer!G$10:G$999,MATCH($A112,Summer!$L$10:$L$999,0),1),INDEX('Cycle 1'!G$10:G$999,MATCH($A112,'Cycle 1'!$L$10:$L$999,0),1)),INDEX('Cycle 2'!G$10:G$999,MATCH($A112,'Cycle 2'!$L$10:$L$999,0),1)),INDEX('Cycle 3'!G$10:G$999,MATCH($A112,'Cycle 3'!$L$10:$L$999,0),1)),INDEX('Cycle 4'!G$10:G$999,MATCH($A112,'Cycle 4'!$L$10:$L$999,0),1)),INDEX('Cycle 5'!G$10:G$999,MATCH($A112,'Cycle 5'!$L$10:$L$999,0),1)),INDEX('Cycle 6'!G$10:G$999,MATCH($A112,'Cycle 6'!$L$10:$L$999,0),1)),INDEX('Cycle 7'!G$10:G$999,MATCH($A112,'Cycle 7'!$L$10:$L$999,0),1)),INDEX('Cycle 8'!G$10:G$999,MATCH($A112,'Cycle 8'!$L$10:$L$999,0),1)),INDEX('Cycle 9'!G$10:G$999,MATCH($A112,'Cycle 9'!$L$10:$L$999,0),1)),INDEX('Cycle 10'!G$10:G$999,MATCH($A112,'Cycle 10'!$L$10:$L$999,0),1)),INDEX('Cycle 11'!G$10:G$999,MATCH($A112,'Cycle 11'!$L$10:$L$999,0),1)),""))</f>
        <v/>
      </c>
      <c r="I112">
        <f>IFERROR(IF(C112="",MAX(I$1:I111),IF(ROW(C$2)=ROW(C112),1,IF(ISERROR(VLOOKUP(C112,C$2:C111,1,FALSE)),MAX(I$1:I111)+1,MAX(I$1:I111)))),"")</f>
        <v>0</v>
      </c>
      <c r="J112" t="str">
        <f t="shared" si="9"/>
        <v/>
      </c>
      <c r="K112" t="str">
        <f t="shared" ref="K112:V121" si="15">IF($H112="","",COUNTIFS($C:$C,$C112,$H:$H,"Yes",$B:$B,SUBSTITUTE(K$1,"MH_","")))</f>
        <v/>
      </c>
      <c r="L112" t="str">
        <f t="shared" si="15"/>
        <v/>
      </c>
      <c r="M112" t="str">
        <f t="shared" si="15"/>
        <v/>
      </c>
      <c r="N112" t="str">
        <f t="shared" si="15"/>
        <v/>
      </c>
      <c r="O112" t="str">
        <f t="shared" si="15"/>
        <v/>
      </c>
      <c r="P112" t="str">
        <f t="shared" si="15"/>
        <v/>
      </c>
      <c r="Q112" t="str">
        <f t="shared" si="15"/>
        <v/>
      </c>
      <c r="R112" t="str">
        <f t="shared" si="15"/>
        <v/>
      </c>
      <c r="S112" t="str">
        <f t="shared" si="15"/>
        <v/>
      </c>
      <c r="T112" t="str">
        <f t="shared" si="15"/>
        <v/>
      </c>
      <c r="U112" t="str">
        <f t="shared" si="15"/>
        <v/>
      </c>
      <c r="V112" t="str">
        <f t="shared" si="15"/>
        <v/>
      </c>
      <c r="W112" t="str">
        <f t="shared" si="10"/>
        <v/>
      </c>
      <c r="X112">
        <f>IF(OR(H112="No",H112=""),0,IF(COUNTIFS(H$2:H112,"Yes",C$2:C112,C112)&gt;1,0,COUNTIFS(H$2:H112,"Yes",C$2:C112,C112)))+IF(X111=$X$1,0,X111)</f>
        <v>0</v>
      </c>
    </row>
    <row r="113" spans="1:24" x14ac:dyDescent="0.3">
      <c r="A113">
        <f>ROWS($A$2:$A113)</f>
        <v>112</v>
      </c>
      <c r="B113" t="str">
        <f>IF(ISERROR(VLOOKUP(A113,Summer!L$11:L$500,1,FALSE)),IF(ISERROR(VLOOKUP(A113,'Cycle 1'!L$11:L$500,1,FALSE)),IF(ISERROR(VLOOKUP(A113,'Cycle 2'!L$11:L$500,1,FALSE)),IF(ISERROR(VLOOKUP(A113,'Cycle 3'!L$11:L$500,1,FALSE)),IF(ISERROR(VLOOKUP(A113,'Cycle 4'!L$11:L$500,1,FALSE)),IF(ISERROR(VLOOKUP(A113,'Cycle 5'!L$11:L$500,1,FALSE)),IF(ISERROR(VLOOKUP(A113,'Cycle 6'!L$11:L$500,1,FALSE)),IF(ISERROR(VLOOKUP(A113,'Cycle 7'!L$11:L$500,1,FALSE)),IF(ISERROR(VLOOKUP(A113,'Cycle 8'!L$11:L$500,1,FALSE)),IF(ISERROR(VLOOKUP(A113,'Cycle 9'!L$11:L$500,1,FALSE)),IF(ISERROR(VLOOKUP(A113,'Cycle 10'!L$11:L$500,1,FALSE)),IF(ISERROR(VLOOKUP(A113,'Cycle 11'!L$11:L$500,1,FALSE)),"","Cycle 11"),"Cycle 10"),"Cycle 9"),"Cycle 8"),"Cycle 7"),"Cycle 6"),"Cycle 5"),"Cycle 4"),"Cycle 3"),"Cycle 2"),"Cycle 1"),"Summer")</f>
        <v/>
      </c>
      <c r="C113" t="str">
        <f>IF(IFERROR(IFERROR(IFERROR(IFERROR(IFERROR(IFERROR(IFERROR(IFERROR(IFERROR(IFERROR(IFERROR(IFERROR(INDEX(Summer!B$10:B$999,MATCH($A113,Summer!$L$10:$L$999,0),1),INDEX('Cycle 1'!B$10:B$999,MATCH($A113,'Cycle 1'!$L$10:$L$999,0),1)),INDEX('Cycle 2'!B$10:B$999,MATCH($A113,'Cycle 2'!$L$10:$L$999,0),1)),INDEX('Cycle 3'!B$10:B$999,MATCH($A113,'Cycle 3'!$L$10:$L$999,0),1)),INDEX('Cycle 4'!B$10:B$999,MATCH($A113,'Cycle 4'!$L$10:$L$999,0),1)),INDEX('Cycle 5'!B$10:B$999,MATCH($A113,'Cycle 5'!$L$10:$L$999,0),1)),INDEX('Cycle 6'!B$10:B$999,MATCH($A113,'Cycle 6'!$L$10:$L$999,0),1)),INDEX('Cycle 7'!B$10:B$999,MATCH($A113,'Cycle 7'!$L$10:$L$999,0),1)),INDEX('Cycle 8'!B$10:B$999,MATCH($A113,'Cycle 8'!$L$10:$L$999,0),1)),INDEX('Cycle 9'!B$10:B$999,MATCH($A113,'Cycle 9'!$L$10:$L$999,0),1)),INDEX('Cycle 10'!B$10:B$999,MATCH($A113,'Cycle 10'!$L$10:$L$999,0),1)),INDEX('Cycle 11'!B$10:B$999,MATCH($A113,'Cycle 11'!$L$10:$L$999,0),1)),"")="","",IFERROR(IFERROR(IFERROR(IFERROR(IFERROR(IFERROR(IFERROR(IFERROR(IFERROR(IFERROR(IFERROR(IFERROR(INDEX(Summer!B$10:B$999,MATCH($A113,Summer!$L$10:$L$999,0),1),INDEX('Cycle 1'!B$10:B$999,MATCH($A113,'Cycle 1'!$L$10:$L$999,0),1)),INDEX('Cycle 2'!B$10:B$999,MATCH($A113,'Cycle 2'!$L$10:$L$999,0),1)),INDEX('Cycle 3'!B$10:B$999,MATCH($A113,'Cycle 3'!$L$10:$L$999,0),1)),INDEX('Cycle 4'!B$10:B$999,MATCH($A113,'Cycle 4'!$L$10:$L$999,0),1)),INDEX('Cycle 5'!B$10:B$999,MATCH($A113,'Cycle 5'!$L$10:$L$999,0),1)),INDEX('Cycle 6'!B$10:B$999,MATCH($A113,'Cycle 6'!$L$10:$L$999,0),1)),INDEX('Cycle 7'!B$10:B$999,MATCH($A113,'Cycle 7'!$L$10:$L$999,0),1)),INDEX('Cycle 8'!B$10:B$999,MATCH($A113,'Cycle 8'!$L$10:$L$999,0),1)),INDEX('Cycle 9'!B$10:B$999,MATCH($A113,'Cycle 9'!$L$10:$L$999,0),1)),INDEX('Cycle 10'!B$10:B$999,MATCH($A113,'Cycle 10'!$L$10:$L$999,0),1)),INDEX('Cycle 11'!B$10:B$999,MATCH($A113,'Cycle 11'!$L$10:$L$999,0),1)),""))</f>
        <v/>
      </c>
      <c r="D113" t="str">
        <f>IF(IFERROR(IFERROR(IFERROR(IFERROR(IFERROR(IFERROR(IFERROR(IFERROR(IFERROR(IFERROR(IFERROR(IFERROR(INDEX(Summer!C$10:C$999,MATCH($A113,Summer!$L$10:$L$999,0),1),INDEX('Cycle 1'!C$10:C$999,MATCH($A113,'Cycle 1'!$L$10:$L$999,0),1)),INDEX('Cycle 2'!C$10:C$999,MATCH($A113,'Cycle 2'!$L$10:$L$999,0),1)),INDEX('Cycle 3'!C$10:C$999,MATCH($A113,'Cycle 3'!$L$10:$L$999,0),1)),INDEX('Cycle 4'!C$10:C$999,MATCH($A113,'Cycle 4'!$L$10:$L$999,0),1)),INDEX('Cycle 5'!C$10:C$999,MATCH($A113,'Cycle 5'!$L$10:$L$999,0),1)),INDEX('Cycle 6'!C$10:C$999,MATCH($A113,'Cycle 6'!$L$10:$L$999,0),1)),INDEX('Cycle 7'!C$10:C$999,MATCH($A113,'Cycle 7'!$L$10:$L$999,0),1)),INDEX('Cycle 8'!C$10:C$999,MATCH($A113,'Cycle 8'!$L$10:$L$999,0),1)),INDEX('Cycle 9'!C$10:C$999,MATCH($A113,'Cycle 9'!$L$10:$L$999,0),1)),INDEX('Cycle 10'!C$10:C$999,MATCH($A113,'Cycle 10'!$L$10:$L$999,0),1)),INDEX('Cycle 11'!C$10:C$999,MATCH($A113,'Cycle 11'!$L$10:$L$999,0),1)),"")="","",IFERROR(IFERROR(IFERROR(IFERROR(IFERROR(IFERROR(IFERROR(IFERROR(IFERROR(IFERROR(IFERROR(IFERROR(INDEX(Summer!C$10:C$999,MATCH($A113,Summer!$L$10:$L$999,0),1),INDEX('Cycle 1'!C$10:C$999,MATCH($A113,'Cycle 1'!$L$10:$L$999,0),1)),INDEX('Cycle 2'!C$10:C$999,MATCH($A113,'Cycle 2'!$L$10:$L$999,0),1)),INDEX('Cycle 3'!C$10:C$999,MATCH($A113,'Cycle 3'!$L$10:$L$999,0),1)),INDEX('Cycle 4'!C$10:C$999,MATCH($A113,'Cycle 4'!$L$10:$L$999,0),1)),INDEX('Cycle 5'!C$10:C$999,MATCH($A113,'Cycle 5'!$L$10:$L$999,0),1)),INDEX('Cycle 6'!C$10:C$999,MATCH($A113,'Cycle 6'!$L$10:$L$999,0),1)),INDEX('Cycle 7'!C$10:C$999,MATCH($A113,'Cycle 7'!$L$10:$L$999,0),1)),INDEX('Cycle 8'!C$10:C$999,MATCH($A113,'Cycle 8'!$L$10:$L$999,0),1)),INDEX('Cycle 9'!C$10:C$999,MATCH($A113,'Cycle 9'!$L$10:$L$999,0),1)),INDEX('Cycle 10'!C$10:C$999,MATCH($A113,'Cycle 10'!$L$10:$L$999,0),1)),INDEX('Cycle 11'!C$10:C$999,MATCH($A113,'Cycle 11'!$L$10:$L$999,0),1)),""))</f>
        <v/>
      </c>
      <c r="E113" t="str">
        <f>IF(IFERROR(IFERROR(IFERROR(IFERROR(IFERROR(IFERROR(IFERROR(IFERROR(IFERROR(IFERROR(IFERROR(IFERROR(INDEX(Summer!D$10:D$999,MATCH($A113,Summer!$L$10:$L$999,0),1),INDEX('Cycle 1'!D$10:D$999,MATCH($A113,'Cycle 1'!$L$10:$L$999,0),1)),INDEX('Cycle 2'!D$10:D$999,MATCH($A113,'Cycle 2'!$L$10:$L$999,0),1)),INDEX('Cycle 3'!D$10:D$999,MATCH($A113,'Cycle 3'!$L$10:$L$999,0),1)),INDEX('Cycle 4'!D$10:D$999,MATCH($A113,'Cycle 4'!$L$10:$L$999,0),1)),INDEX('Cycle 5'!D$10:D$999,MATCH($A113,'Cycle 5'!$L$10:$L$999,0),1)),INDEX('Cycle 6'!D$10:D$999,MATCH($A113,'Cycle 6'!$L$10:$L$999,0),1)),INDEX('Cycle 7'!D$10:D$999,MATCH($A113,'Cycle 7'!$L$10:$L$999,0),1)),INDEX('Cycle 8'!D$10:D$999,MATCH($A113,'Cycle 8'!$L$10:$L$999,0),1)),INDEX('Cycle 9'!D$10:D$999,MATCH($A113,'Cycle 9'!$L$10:$L$999,0),1)),INDEX('Cycle 10'!D$10:D$999,MATCH($A113,'Cycle 10'!$L$10:$L$999,0),1)),INDEX('Cycle 11'!D$10:D$999,MATCH($A113,'Cycle 11'!$L$10:$L$999,0),1)),"")="","",IFERROR(IFERROR(IFERROR(IFERROR(IFERROR(IFERROR(IFERROR(IFERROR(IFERROR(IFERROR(IFERROR(IFERROR(INDEX(Summer!D$10:D$999,MATCH($A113,Summer!$L$10:$L$999,0),1),INDEX('Cycle 1'!D$10:D$999,MATCH($A113,'Cycle 1'!$L$10:$L$999,0),1)),INDEX('Cycle 2'!D$10:D$999,MATCH($A113,'Cycle 2'!$L$10:$L$999,0),1)),INDEX('Cycle 3'!D$10:D$999,MATCH($A113,'Cycle 3'!$L$10:$L$999,0),1)),INDEX('Cycle 4'!D$10:D$999,MATCH($A113,'Cycle 4'!$L$10:$L$999,0),1)),INDEX('Cycle 5'!D$10:D$999,MATCH($A113,'Cycle 5'!$L$10:$L$999,0),1)),INDEX('Cycle 6'!D$10:D$999,MATCH($A113,'Cycle 6'!$L$10:$L$999,0),1)),INDEX('Cycle 7'!D$10:D$999,MATCH($A113,'Cycle 7'!$L$10:$L$999,0),1)),INDEX('Cycle 8'!D$10:D$999,MATCH($A113,'Cycle 8'!$L$10:$L$999,0),1)),INDEX('Cycle 9'!D$10:D$999,MATCH($A113,'Cycle 9'!$L$10:$L$999,0),1)),INDEX('Cycle 10'!D$10:D$999,MATCH($A113,'Cycle 10'!$L$10:$L$999,0),1)),INDEX('Cycle 11'!D$10:D$999,MATCH($A113,'Cycle 11'!$L$10:$L$999,0),1)),""))</f>
        <v/>
      </c>
      <c r="F113" t="str">
        <f>IF(IFERROR(IFERROR(IFERROR(IFERROR(IFERROR(IFERROR(IFERROR(IFERROR(IFERROR(IFERROR(IFERROR(IFERROR(INDEX(Summer!E$10:E$999,MATCH($A113,Summer!$L$10:$L$999,0),1),INDEX('Cycle 1'!E$10:E$999,MATCH($A113,'Cycle 1'!$L$10:$L$999,0),1)),INDEX('Cycle 2'!E$10:E$999,MATCH($A113,'Cycle 2'!$L$10:$L$999,0),1)),INDEX('Cycle 3'!E$10:E$999,MATCH($A113,'Cycle 3'!$L$10:$L$999,0),1)),INDEX('Cycle 4'!E$10:E$999,MATCH($A113,'Cycle 4'!$L$10:$L$999,0),1)),INDEX('Cycle 5'!E$10:E$999,MATCH($A113,'Cycle 5'!$L$10:$L$999,0),1)),INDEX('Cycle 6'!E$10:E$999,MATCH($A113,'Cycle 6'!$L$10:$L$999,0),1)),INDEX('Cycle 7'!E$10:E$999,MATCH($A113,'Cycle 7'!$L$10:$L$999,0),1)),INDEX('Cycle 8'!E$10:E$999,MATCH($A113,'Cycle 8'!$L$10:$L$999,0),1)),INDEX('Cycle 9'!E$10:E$999,MATCH($A113,'Cycle 9'!$L$10:$L$999,0),1)),INDEX('Cycle 10'!E$10:E$999,MATCH($A113,'Cycle 10'!$L$10:$L$999,0),1)),INDEX('Cycle 11'!E$10:E$999,MATCH($A113,'Cycle 11'!$L$10:$L$999,0),1)),"")="","",IFERROR(IFERROR(IFERROR(IFERROR(IFERROR(IFERROR(IFERROR(IFERROR(IFERROR(IFERROR(IFERROR(IFERROR(INDEX(Summer!E$10:E$999,MATCH($A113,Summer!$L$10:$L$999,0),1),INDEX('Cycle 1'!E$10:E$999,MATCH($A113,'Cycle 1'!$L$10:$L$999,0),1)),INDEX('Cycle 2'!E$10:E$999,MATCH($A113,'Cycle 2'!$L$10:$L$999,0),1)),INDEX('Cycle 3'!E$10:E$999,MATCH($A113,'Cycle 3'!$L$10:$L$999,0),1)),INDEX('Cycle 4'!E$10:E$999,MATCH($A113,'Cycle 4'!$L$10:$L$999,0),1)),INDEX('Cycle 5'!E$10:E$999,MATCH($A113,'Cycle 5'!$L$10:$L$999,0),1)),INDEX('Cycle 6'!E$10:E$999,MATCH($A113,'Cycle 6'!$L$10:$L$999,0),1)),INDEX('Cycle 7'!E$10:E$999,MATCH($A113,'Cycle 7'!$L$10:$L$999,0),1)),INDEX('Cycle 8'!E$10:E$999,MATCH($A113,'Cycle 8'!$L$10:$L$999,0),1)),INDEX('Cycle 9'!E$10:E$999,MATCH($A113,'Cycle 9'!$L$10:$L$999,0),1)),INDEX('Cycle 10'!E$10:E$999,MATCH($A113,'Cycle 10'!$L$10:$L$999,0),1)),INDEX('Cycle 11'!E$10:E$999,MATCH($A113,'Cycle 11'!$L$10:$L$999,0),1)),""))</f>
        <v/>
      </c>
      <c r="G113" t="str">
        <f>IF(IFERROR(IFERROR(IFERROR(IFERROR(IFERROR(IFERROR(IFERROR(IFERROR(IFERROR(IFERROR(IFERROR(IFERROR(INDEX(Summer!F$10:F$999,MATCH($A113,Summer!$L$10:$L$999,0),1),INDEX('Cycle 1'!F$10:F$999,MATCH($A113,'Cycle 1'!$L$10:$L$999,0),1)),INDEX('Cycle 2'!F$10:F$999,MATCH($A113,'Cycle 2'!$L$10:$L$999,0),1)),INDEX('Cycle 3'!F$10:F$999,MATCH($A113,'Cycle 3'!$L$10:$L$999,0),1)),INDEX('Cycle 4'!F$10:F$999,MATCH($A113,'Cycle 4'!$L$10:$L$999,0),1)),INDEX('Cycle 5'!F$10:F$999,MATCH($A113,'Cycle 5'!$L$10:$L$999,0),1)),INDEX('Cycle 6'!F$10:F$999,MATCH($A113,'Cycle 6'!$L$10:$L$999,0),1)),INDEX('Cycle 7'!F$10:F$999,MATCH($A113,'Cycle 7'!$L$10:$L$999,0),1)),INDEX('Cycle 8'!F$10:F$999,MATCH($A113,'Cycle 8'!$L$10:$L$999,0),1)),INDEX('Cycle 9'!F$10:F$999,MATCH($A113,'Cycle 9'!$L$10:$L$999,0),1)),INDEX('Cycle 10'!F$10:F$999,MATCH($A113,'Cycle 10'!$L$10:$L$999,0),1)),INDEX('Cycle 11'!F$10:F$999,MATCH($A113,'Cycle 11'!$L$10:$L$999,0),1)),"")="","",IFERROR(IFERROR(IFERROR(IFERROR(IFERROR(IFERROR(IFERROR(IFERROR(IFERROR(IFERROR(IFERROR(IFERROR(INDEX(Summer!F$10:F$999,MATCH($A113,Summer!$L$10:$L$999,0),1),INDEX('Cycle 1'!F$10:F$999,MATCH($A113,'Cycle 1'!$L$10:$L$999,0),1)),INDEX('Cycle 2'!F$10:F$999,MATCH($A113,'Cycle 2'!$L$10:$L$999,0),1)),INDEX('Cycle 3'!F$10:F$999,MATCH($A113,'Cycle 3'!$L$10:$L$999,0),1)),INDEX('Cycle 4'!F$10:F$999,MATCH($A113,'Cycle 4'!$L$10:$L$999,0),1)),INDEX('Cycle 5'!F$10:F$999,MATCH($A113,'Cycle 5'!$L$10:$L$999,0),1)),INDEX('Cycle 6'!F$10:F$999,MATCH($A113,'Cycle 6'!$L$10:$L$999,0),1)),INDEX('Cycle 7'!F$10:F$999,MATCH($A113,'Cycle 7'!$L$10:$L$999,0),1)),INDEX('Cycle 8'!F$10:F$999,MATCH($A113,'Cycle 8'!$L$10:$L$999,0),1)),INDEX('Cycle 9'!F$10:F$999,MATCH($A113,'Cycle 9'!$L$10:$L$999,0),1)),INDEX('Cycle 10'!F$10:F$999,MATCH($A113,'Cycle 10'!$L$10:$L$999,0),1)),INDEX('Cycle 11'!F$10:F$999,MATCH($A113,'Cycle 11'!$L$10:$L$999,0),1)),""))</f>
        <v/>
      </c>
      <c r="H113" t="str">
        <f>IF(IFERROR(IFERROR(IFERROR(IFERROR(IFERROR(IFERROR(IFERROR(IFERROR(IFERROR(IFERROR(IFERROR(IFERROR(INDEX(Summer!G$10:G$999,MATCH($A113,Summer!$L$10:$L$999,0),1),INDEX('Cycle 1'!G$10:G$999,MATCH($A113,'Cycle 1'!$L$10:$L$999,0),1)),INDEX('Cycle 2'!G$10:G$999,MATCH($A113,'Cycle 2'!$L$10:$L$999,0),1)),INDEX('Cycle 3'!G$10:G$999,MATCH($A113,'Cycle 3'!$L$10:$L$999,0),1)),INDEX('Cycle 4'!G$10:G$999,MATCH($A113,'Cycle 4'!$L$10:$L$999,0),1)),INDEX('Cycle 5'!G$10:G$999,MATCH($A113,'Cycle 5'!$L$10:$L$999,0),1)),INDEX('Cycle 6'!G$10:G$999,MATCH($A113,'Cycle 6'!$L$10:$L$999,0),1)),INDEX('Cycle 7'!G$10:G$999,MATCH($A113,'Cycle 7'!$L$10:$L$999,0),1)),INDEX('Cycle 8'!G$10:G$999,MATCH($A113,'Cycle 8'!$L$10:$L$999,0),1)),INDEX('Cycle 9'!G$10:G$999,MATCH($A113,'Cycle 9'!$L$10:$L$999,0),1)),INDEX('Cycle 10'!G$10:G$999,MATCH($A113,'Cycle 10'!$L$10:$L$999,0),1)),INDEX('Cycle 11'!G$10:G$999,MATCH($A113,'Cycle 11'!$L$10:$L$999,0),1)),"")="","",IFERROR(IFERROR(IFERROR(IFERROR(IFERROR(IFERROR(IFERROR(IFERROR(IFERROR(IFERROR(IFERROR(IFERROR(INDEX(Summer!G$10:G$999,MATCH($A113,Summer!$L$10:$L$999,0),1),INDEX('Cycle 1'!G$10:G$999,MATCH($A113,'Cycle 1'!$L$10:$L$999,0),1)),INDEX('Cycle 2'!G$10:G$999,MATCH($A113,'Cycle 2'!$L$10:$L$999,0),1)),INDEX('Cycle 3'!G$10:G$999,MATCH($A113,'Cycle 3'!$L$10:$L$999,0),1)),INDEX('Cycle 4'!G$10:G$999,MATCH($A113,'Cycle 4'!$L$10:$L$999,0),1)),INDEX('Cycle 5'!G$10:G$999,MATCH($A113,'Cycle 5'!$L$10:$L$999,0),1)),INDEX('Cycle 6'!G$10:G$999,MATCH($A113,'Cycle 6'!$L$10:$L$999,0),1)),INDEX('Cycle 7'!G$10:G$999,MATCH($A113,'Cycle 7'!$L$10:$L$999,0),1)),INDEX('Cycle 8'!G$10:G$999,MATCH($A113,'Cycle 8'!$L$10:$L$999,0),1)),INDEX('Cycle 9'!G$10:G$999,MATCH($A113,'Cycle 9'!$L$10:$L$999,0),1)),INDEX('Cycle 10'!G$10:G$999,MATCH($A113,'Cycle 10'!$L$10:$L$999,0),1)),INDEX('Cycle 11'!G$10:G$999,MATCH($A113,'Cycle 11'!$L$10:$L$999,0),1)),""))</f>
        <v/>
      </c>
      <c r="I113">
        <f>IFERROR(IF(C113="",MAX(I$1:I112),IF(ROW(C$2)=ROW(C113),1,IF(ISERROR(VLOOKUP(C113,C$2:C112,1,FALSE)),MAX(I$1:I112)+1,MAX(I$1:I112)))),"")</f>
        <v>0</v>
      </c>
      <c r="J113" t="str">
        <f t="shared" si="9"/>
        <v/>
      </c>
      <c r="K113" t="str">
        <f t="shared" si="15"/>
        <v/>
      </c>
      <c r="L113" t="str">
        <f t="shared" si="15"/>
        <v/>
      </c>
      <c r="M113" t="str">
        <f t="shared" si="15"/>
        <v/>
      </c>
      <c r="N113" t="str">
        <f t="shared" si="15"/>
        <v/>
      </c>
      <c r="O113" t="str">
        <f t="shared" si="15"/>
        <v/>
      </c>
      <c r="P113" t="str">
        <f t="shared" si="15"/>
        <v/>
      </c>
      <c r="Q113" t="str">
        <f t="shared" si="15"/>
        <v/>
      </c>
      <c r="R113" t="str">
        <f t="shared" si="15"/>
        <v/>
      </c>
      <c r="S113" t="str">
        <f t="shared" si="15"/>
        <v/>
      </c>
      <c r="T113" t="str">
        <f t="shared" si="15"/>
        <v/>
      </c>
      <c r="U113" t="str">
        <f t="shared" si="15"/>
        <v/>
      </c>
      <c r="V113" t="str">
        <f t="shared" si="15"/>
        <v/>
      </c>
      <c r="W113" t="str">
        <f t="shared" si="10"/>
        <v/>
      </c>
      <c r="X113">
        <f>IF(OR(H113="No",H113=""),0,IF(COUNTIFS(H$2:H113,"Yes",C$2:C113,C113)&gt;1,0,COUNTIFS(H$2:H113,"Yes",C$2:C113,C113)))+IF(X112=$X$1,0,X112)</f>
        <v>0</v>
      </c>
    </row>
    <row r="114" spans="1:24" x14ac:dyDescent="0.3">
      <c r="A114">
        <f>ROWS($A$2:$A114)</f>
        <v>113</v>
      </c>
      <c r="B114" t="str">
        <f>IF(ISERROR(VLOOKUP(A114,Summer!L$11:L$500,1,FALSE)),IF(ISERROR(VLOOKUP(A114,'Cycle 1'!L$11:L$500,1,FALSE)),IF(ISERROR(VLOOKUP(A114,'Cycle 2'!L$11:L$500,1,FALSE)),IF(ISERROR(VLOOKUP(A114,'Cycle 3'!L$11:L$500,1,FALSE)),IF(ISERROR(VLOOKUP(A114,'Cycle 4'!L$11:L$500,1,FALSE)),IF(ISERROR(VLOOKUP(A114,'Cycle 5'!L$11:L$500,1,FALSE)),IF(ISERROR(VLOOKUP(A114,'Cycle 6'!L$11:L$500,1,FALSE)),IF(ISERROR(VLOOKUP(A114,'Cycle 7'!L$11:L$500,1,FALSE)),IF(ISERROR(VLOOKUP(A114,'Cycle 8'!L$11:L$500,1,FALSE)),IF(ISERROR(VLOOKUP(A114,'Cycle 9'!L$11:L$500,1,FALSE)),IF(ISERROR(VLOOKUP(A114,'Cycle 10'!L$11:L$500,1,FALSE)),IF(ISERROR(VLOOKUP(A114,'Cycle 11'!L$11:L$500,1,FALSE)),"","Cycle 11"),"Cycle 10"),"Cycle 9"),"Cycle 8"),"Cycle 7"),"Cycle 6"),"Cycle 5"),"Cycle 4"),"Cycle 3"),"Cycle 2"),"Cycle 1"),"Summer")</f>
        <v/>
      </c>
      <c r="C114" t="str">
        <f>IF(IFERROR(IFERROR(IFERROR(IFERROR(IFERROR(IFERROR(IFERROR(IFERROR(IFERROR(IFERROR(IFERROR(IFERROR(INDEX(Summer!B$10:B$999,MATCH($A114,Summer!$L$10:$L$999,0),1),INDEX('Cycle 1'!B$10:B$999,MATCH($A114,'Cycle 1'!$L$10:$L$999,0),1)),INDEX('Cycle 2'!B$10:B$999,MATCH($A114,'Cycle 2'!$L$10:$L$999,0),1)),INDEX('Cycle 3'!B$10:B$999,MATCH($A114,'Cycle 3'!$L$10:$L$999,0),1)),INDEX('Cycle 4'!B$10:B$999,MATCH($A114,'Cycle 4'!$L$10:$L$999,0),1)),INDEX('Cycle 5'!B$10:B$999,MATCH($A114,'Cycle 5'!$L$10:$L$999,0),1)),INDEX('Cycle 6'!B$10:B$999,MATCH($A114,'Cycle 6'!$L$10:$L$999,0),1)),INDEX('Cycle 7'!B$10:B$999,MATCH($A114,'Cycle 7'!$L$10:$L$999,0),1)),INDEX('Cycle 8'!B$10:B$999,MATCH($A114,'Cycle 8'!$L$10:$L$999,0),1)),INDEX('Cycle 9'!B$10:B$999,MATCH($A114,'Cycle 9'!$L$10:$L$999,0),1)),INDEX('Cycle 10'!B$10:B$999,MATCH($A114,'Cycle 10'!$L$10:$L$999,0),1)),INDEX('Cycle 11'!B$10:B$999,MATCH($A114,'Cycle 11'!$L$10:$L$999,0),1)),"")="","",IFERROR(IFERROR(IFERROR(IFERROR(IFERROR(IFERROR(IFERROR(IFERROR(IFERROR(IFERROR(IFERROR(IFERROR(INDEX(Summer!B$10:B$999,MATCH($A114,Summer!$L$10:$L$999,0),1),INDEX('Cycle 1'!B$10:B$999,MATCH($A114,'Cycle 1'!$L$10:$L$999,0),1)),INDEX('Cycle 2'!B$10:B$999,MATCH($A114,'Cycle 2'!$L$10:$L$999,0),1)),INDEX('Cycle 3'!B$10:B$999,MATCH($A114,'Cycle 3'!$L$10:$L$999,0),1)),INDEX('Cycle 4'!B$10:B$999,MATCH($A114,'Cycle 4'!$L$10:$L$999,0),1)),INDEX('Cycle 5'!B$10:B$999,MATCH($A114,'Cycle 5'!$L$10:$L$999,0),1)),INDEX('Cycle 6'!B$10:B$999,MATCH($A114,'Cycle 6'!$L$10:$L$999,0),1)),INDEX('Cycle 7'!B$10:B$999,MATCH($A114,'Cycle 7'!$L$10:$L$999,0),1)),INDEX('Cycle 8'!B$10:B$999,MATCH($A114,'Cycle 8'!$L$10:$L$999,0),1)),INDEX('Cycle 9'!B$10:B$999,MATCH($A114,'Cycle 9'!$L$10:$L$999,0),1)),INDEX('Cycle 10'!B$10:B$999,MATCH($A114,'Cycle 10'!$L$10:$L$999,0),1)),INDEX('Cycle 11'!B$10:B$999,MATCH($A114,'Cycle 11'!$L$10:$L$999,0),1)),""))</f>
        <v/>
      </c>
      <c r="D114" t="str">
        <f>IF(IFERROR(IFERROR(IFERROR(IFERROR(IFERROR(IFERROR(IFERROR(IFERROR(IFERROR(IFERROR(IFERROR(IFERROR(INDEX(Summer!C$10:C$999,MATCH($A114,Summer!$L$10:$L$999,0),1),INDEX('Cycle 1'!C$10:C$999,MATCH($A114,'Cycle 1'!$L$10:$L$999,0),1)),INDEX('Cycle 2'!C$10:C$999,MATCH($A114,'Cycle 2'!$L$10:$L$999,0),1)),INDEX('Cycle 3'!C$10:C$999,MATCH($A114,'Cycle 3'!$L$10:$L$999,0),1)),INDEX('Cycle 4'!C$10:C$999,MATCH($A114,'Cycle 4'!$L$10:$L$999,0),1)),INDEX('Cycle 5'!C$10:C$999,MATCH($A114,'Cycle 5'!$L$10:$L$999,0),1)),INDEX('Cycle 6'!C$10:C$999,MATCH($A114,'Cycle 6'!$L$10:$L$999,0),1)),INDEX('Cycle 7'!C$10:C$999,MATCH($A114,'Cycle 7'!$L$10:$L$999,0),1)),INDEX('Cycle 8'!C$10:C$999,MATCH($A114,'Cycle 8'!$L$10:$L$999,0),1)),INDEX('Cycle 9'!C$10:C$999,MATCH($A114,'Cycle 9'!$L$10:$L$999,0),1)),INDEX('Cycle 10'!C$10:C$999,MATCH($A114,'Cycle 10'!$L$10:$L$999,0),1)),INDEX('Cycle 11'!C$10:C$999,MATCH($A114,'Cycle 11'!$L$10:$L$999,0),1)),"")="","",IFERROR(IFERROR(IFERROR(IFERROR(IFERROR(IFERROR(IFERROR(IFERROR(IFERROR(IFERROR(IFERROR(IFERROR(INDEX(Summer!C$10:C$999,MATCH($A114,Summer!$L$10:$L$999,0),1),INDEX('Cycle 1'!C$10:C$999,MATCH($A114,'Cycle 1'!$L$10:$L$999,0),1)),INDEX('Cycle 2'!C$10:C$999,MATCH($A114,'Cycle 2'!$L$10:$L$999,0),1)),INDEX('Cycle 3'!C$10:C$999,MATCH($A114,'Cycle 3'!$L$10:$L$999,0),1)),INDEX('Cycle 4'!C$10:C$999,MATCH($A114,'Cycle 4'!$L$10:$L$999,0),1)),INDEX('Cycle 5'!C$10:C$999,MATCH($A114,'Cycle 5'!$L$10:$L$999,0),1)),INDEX('Cycle 6'!C$10:C$999,MATCH($A114,'Cycle 6'!$L$10:$L$999,0),1)),INDEX('Cycle 7'!C$10:C$999,MATCH($A114,'Cycle 7'!$L$10:$L$999,0),1)),INDEX('Cycle 8'!C$10:C$999,MATCH($A114,'Cycle 8'!$L$10:$L$999,0),1)),INDEX('Cycle 9'!C$10:C$999,MATCH($A114,'Cycle 9'!$L$10:$L$999,0),1)),INDEX('Cycle 10'!C$10:C$999,MATCH($A114,'Cycle 10'!$L$10:$L$999,0),1)),INDEX('Cycle 11'!C$10:C$999,MATCH($A114,'Cycle 11'!$L$10:$L$999,0),1)),""))</f>
        <v/>
      </c>
      <c r="E114" t="str">
        <f>IF(IFERROR(IFERROR(IFERROR(IFERROR(IFERROR(IFERROR(IFERROR(IFERROR(IFERROR(IFERROR(IFERROR(IFERROR(INDEX(Summer!D$10:D$999,MATCH($A114,Summer!$L$10:$L$999,0),1),INDEX('Cycle 1'!D$10:D$999,MATCH($A114,'Cycle 1'!$L$10:$L$999,0),1)),INDEX('Cycle 2'!D$10:D$999,MATCH($A114,'Cycle 2'!$L$10:$L$999,0),1)),INDEX('Cycle 3'!D$10:D$999,MATCH($A114,'Cycle 3'!$L$10:$L$999,0),1)),INDEX('Cycle 4'!D$10:D$999,MATCH($A114,'Cycle 4'!$L$10:$L$999,0),1)),INDEX('Cycle 5'!D$10:D$999,MATCH($A114,'Cycle 5'!$L$10:$L$999,0),1)),INDEX('Cycle 6'!D$10:D$999,MATCH($A114,'Cycle 6'!$L$10:$L$999,0),1)),INDEX('Cycle 7'!D$10:D$999,MATCH($A114,'Cycle 7'!$L$10:$L$999,0),1)),INDEX('Cycle 8'!D$10:D$999,MATCH($A114,'Cycle 8'!$L$10:$L$999,0),1)),INDEX('Cycle 9'!D$10:D$999,MATCH($A114,'Cycle 9'!$L$10:$L$999,0),1)),INDEX('Cycle 10'!D$10:D$999,MATCH($A114,'Cycle 10'!$L$10:$L$999,0),1)),INDEX('Cycle 11'!D$10:D$999,MATCH($A114,'Cycle 11'!$L$10:$L$999,0),1)),"")="","",IFERROR(IFERROR(IFERROR(IFERROR(IFERROR(IFERROR(IFERROR(IFERROR(IFERROR(IFERROR(IFERROR(IFERROR(INDEX(Summer!D$10:D$999,MATCH($A114,Summer!$L$10:$L$999,0),1),INDEX('Cycle 1'!D$10:D$999,MATCH($A114,'Cycle 1'!$L$10:$L$999,0),1)),INDEX('Cycle 2'!D$10:D$999,MATCH($A114,'Cycle 2'!$L$10:$L$999,0),1)),INDEX('Cycle 3'!D$10:D$999,MATCH($A114,'Cycle 3'!$L$10:$L$999,0),1)),INDEX('Cycle 4'!D$10:D$999,MATCH($A114,'Cycle 4'!$L$10:$L$999,0),1)),INDEX('Cycle 5'!D$10:D$999,MATCH($A114,'Cycle 5'!$L$10:$L$999,0),1)),INDEX('Cycle 6'!D$10:D$999,MATCH($A114,'Cycle 6'!$L$10:$L$999,0),1)),INDEX('Cycle 7'!D$10:D$999,MATCH($A114,'Cycle 7'!$L$10:$L$999,0),1)),INDEX('Cycle 8'!D$10:D$999,MATCH($A114,'Cycle 8'!$L$10:$L$999,0),1)),INDEX('Cycle 9'!D$10:D$999,MATCH($A114,'Cycle 9'!$L$10:$L$999,0),1)),INDEX('Cycle 10'!D$10:D$999,MATCH($A114,'Cycle 10'!$L$10:$L$999,0),1)),INDEX('Cycle 11'!D$10:D$999,MATCH($A114,'Cycle 11'!$L$10:$L$999,0),1)),""))</f>
        <v/>
      </c>
      <c r="F114" t="str">
        <f>IF(IFERROR(IFERROR(IFERROR(IFERROR(IFERROR(IFERROR(IFERROR(IFERROR(IFERROR(IFERROR(IFERROR(IFERROR(INDEX(Summer!E$10:E$999,MATCH($A114,Summer!$L$10:$L$999,0),1),INDEX('Cycle 1'!E$10:E$999,MATCH($A114,'Cycle 1'!$L$10:$L$999,0),1)),INDEX('Cycle 2'!E$10:E$999,MATCH($A114,'Cycle 2'!$L$10:$L$999,0),1)),INDEX('Cycle 3'!E$10:E$999,MATCH($A114,'Cycle 3'!$L$10:$L$999,0),1)),INDEX('Cycle 4'!E$10:E$999,MATCH($A114,'Cycle 4'!$L$10:$L$999,0),1)),INDEX('Cycle 5'!E$10:E$999,MATCH($A114,'Cycle 5'!$L$10:$L$999,0),1)),INDEX('Cycle 6'!E$10:E$999,MATCH($A114,'Cycle 6'!$L$10:$L$999,0),1)),INDEX('Cycle 7'!E$10:E$999,MATCH($A114,'Cycle 7'!$L$10:$L$999,0),1)),INDEX('Cycle 8'!E$10:E$999,MATCH($A114,'Cycle 8'!$L$10:$L$999,0),1)),INDEX('Cycle 9'!E$10:E$999,MATCH($A114,'Cycle 9'!$L$10:$L$999,0),1)),INDEX('Cycle 10'!E$10:E$999,MATCH($A114,'Cycle 10'!$L$10:$L$999,0),1)),INDEX('Cycle 11'!E$10:E$999,MATCH($A114,'Cycle 11'!$L$10:$L$999,0),1)),"")="","",IFERROR(IFERROR(IFERROR(IFERROR(IFERROR(IFERROR(IFERROR(IFERROR(IFERROR(IFERROR(IFERROR(IFERROR(INDEX(Summer!E$10:E$999,MATCH($A114,Summer!$L$10:$L$999,0),1),INDEX('Cycle 1'!E$10:E$999,MATCH($A114,'Cycle 1'!$L$10:$L$999,0),1)),INDEX('Cycle 2'!E$10:E$999,MATCH($A114,'Cycle 2'!$L$10:$L$999,0),1)),INDEX('Cycle 3'!E$10:E$999,MATCH($A114,'Cycle 3'!$L$10:$L$999,0),1)),INDEX('Cycle 4'!E$10:E$999,MATCH($A114,'Cycle 4'!$L$10:$L$999,0),1)),INDEX('Cycle 5'!E$10:E$999,MATCH($A114,'Cycle 5'!$L$10:$L$999,0),1)),INDEX('Cycle 6'!E$10:E$999,MATCH($A114,'Cycle 6'!$L$10:$L$999,0),1)),INDEX('Cycle 7'!E$10:E$999,MATCH($A114,'Cycle 7'!$L$10:$L$999,0),1)),INDEX('Cycle 8'!E$10:E$999,MATCH($A114,'Cycle 8'!$L$10:$L$999,0),1)),INDEX('Cycle 9'!E$10:E$999,MATCH($A114,'Cycle 9'!$L$10:$L$999,0),1)),INDEX('Cycle 10'!E$10:E$999,MATCH($A114,'Cycle 10'!$L$10:$L$999,0),1)),INDEX('Cycle 11'!E$10:E$999,MATCH($A114,'Cycle 11'!$L$10:$L$999,0),1)),""))</f>
        <v/>
      </c>
      <c r="G114" t="str">
        <f>IF(IFERROR(IFERROR(IFERROR(IFERROR(IFERROR(IFERROR(IFERROR(IFERROR(IFERROR(IFERROR(IFERROR(IFERROR(INDEX(Summer!F$10:F$999,MATCH($A114,Summer!$L$10:$L$999,0),1),INDEX('Cycle 1'!F$10:F$999,MATCH($A114,'Cycle 1'!$L$10:$L$999,0),1)),INDEX('Cycle 2'!F$10:F$999,MATCH($A114,'Cycle 2'!$L$10:$L$999,0),1)),INDEX('Cycle 3'!F$10:F$999,MATCH($A114,'Cycle 3'!$L$10:$L$999,0),1)),INDEX('Cycle 4'!F$10:F$999,MATCH($A114,'Cycle 4'!$L$10:$L$999,0),1)),INDEX('Cycle 5'!F$10:F$999,MATCH($A114,'Cycle 5'!$L$10:$L$999,0),1)),INDEX('Cycle 6'!F$10:F$999,MATCH($A114,'Cycle 6'!$L$10:$L$999,0),1)),INDEX('Cycle 7'!F$10:F$999,MATCH($A114,'Cycle 7'!$L$10:$L$999,0),1)),INDEX('Cycle 8'!F$10:F$999,MATCH($A114,'Cycle 8'!$L$10:$L$999,0),1)),INDEX('Cycle 9'!F$10:F$999,MATCH($A114,'Cycle 9'!$L$10:$L$999,0),1)),INDEX('Cycle 10'!F$10:F$999,MATCH($A114,'Cycle 10'!$L$10:$L$999,0),1)),INDEX('Cycle 11'!F$10:F$999,MATCH($A114,'Cycle 11'!$L$10:$L$999,0),1)),"")="","",IFERROR(IFERROR(IFERROR(IFERROR(IFERROR(IFERROR(IFERROR(IFERROR(IFERROR(IFERROR(IFERROR(IFERROR(INDEX(Summer!F$10:F$999,MATCH($A114,Summer!$L$10:$L$999,0),1),INDEX('Cycle 1'!F$10:F$999,MATCH($A114,'Cycle 1'!$L$10:$L$999,0),1)),INDEX('Cycle 2'!F$10:F$999,MATCH($A114,'Cycle 2'!$L$10:$L$999,0),1)),INDEX('Cycle 3'!F$10:F$999,MATCH($A114,'Cycle 3'!$L$10:$L$999,0),1)),INDEX('Cycle 4'!F$10:F$999,MATCH($A114,'Cycle 4'!$L$10:$L$999,0),1)),INDEX('Cycle 5'!F$10:F$999,MATCH($A114,'Cycle 5'!$L$10:$L$999,0),1)),INDEX('Cycle 6'!F$10:F$999,MATCH($A114,'Cycle 6'!$L$10:$L$999,0),1)),INDEX('Cycle 7'!F$10:F$999,MATCH($A114,'Cycle 7'!$L$10:$L$999,0),1)),INDEX('Cycle 8'!F$10:F$999,MATCH($A114,'Cycle 8'!$L$10:$L$999,0),1)),INDEX('Cycle 9'!F$10:F$999,MATCH($A114,'Cycle 9'!$L$10:$L$999,0),1)),INDEX('Cycle 10'!F$10:F$999,MATCH($A114,'Cycle 10'!$L$10:$L$999,0),1)),INDEX('Cycle 11'!F$10:F$999,MATCH($A114,'Cycle 11'!$L$10:$L$999,0),1)),""))</f>
        <v/>
      </c>
      <c r="H114" t="str">
        <f>IF(IFERROR(IFERROR(IFERROR(IFERROR(IFERROR(IFERROR(IFERROR(IFERROR(IFERROR(IFERROR(IFERROR(IFERROR(INDEX(Summer!G$10:G$999,MATCH($A114,Summer!$L$10:$L$999,0),1),INDEX('Cycle 1'!G$10:G$999,MATCH($A114,'Cycle 1'!$L$10:$L$999,0),1)),INDEX('Cycle 2'!G$10:G$999,MATCH($A114,'Cycle 2'!$L$10:$L$999,0),1)),INDEX('Cycle 3'!G$10:G$999,MATCH($A114,'Cycle 3'!$L$10:$L$999,0),1)),INDEX('Cycle 4'!G$10:G$999,MATCH($A114,'Cycle 4'!$L$10:$L$999,0),1)),INDEX('Cycle 5'!G$10:G$999,MATCH($A114,'Cycle 5'!$L$10:$L$999,0),1)),INDEX('Cycle 6'!G$10:G$999,MATCH($A114,'Cycle 6'!$L$10:$L$999,0),1)),INDEX('Cycle 7'!G$10:G$999,MATCH($A114,'Cycle 7'!$L$10:$L$999,0),1)),INDEX('Cycle 8'!G$10:G$999,MATCH($A114,'Cycle 8'!$L$10:$L$999,0),1)),INDEX('Cycle 9'!G$10:G$999,MATCH($A114,'Cycle 9'!$L$10:$L$999,0),1)),INDEX('Cycle 10'!G$10:G$999,MATCH($A114,'Cycle 10'!$L$10:$L$999,0),1)),INDEX('Cycle 11'!G$10:G$999,MATCH($A114,'Cycle 11'!$L$10:$L$999,0),1)),"")="","",IFERROR(IFERROR(IFERROR(IFERROR(IFERROR(IFERROR(IFERROR(IFERROR(IFERROR(IFERROR(IFERROR(IFERROR(INDEX(Summer!G$10:G$999,MATCH($A114,Summer!$L$10:$L$999,0),1),INDEX('Cycle 1'!G$10:G$999,MATCH($A114,'Cycle 1'!$L$10:$L$999,0),1)),INDEX('Cycle 2'!G$10:G$999,MATCH($A114,'Cycle 2'!$L$10:$L$999,0),1)),INDEX('Cycle 3'!G$10:G$999,MATCH($A114,'Cycle 3'!$L$10:$L$999,0),1)),INDEX('Cycle 4'!G$10:G$999,MATCH($A114,'Cycle 4'!$L$10:$L$999,0),1)),INDEX('Cycle 5'!G$10:G$999,MATCH($A114,'Cycle 5'!$L$10:$L$999,0),1)),INDEX('Cycle 6'!G$10:G$999,MATCH($A114,'Cycle 6'!$L$10:$L$999,0),1)),INDEX('Cycle 7'!G$10:G$999,MATCH($A114,'Cycle 7'!$L$10:$L$999,0),1)),INDEX('Cycle 8'!G$10:G$999,MATCH($A114,'Cycle 8'!$L$10:$L$999,0),1)),INDEX('Cycle 9'!G$10:G$999,MATCH($A114,'Cycle 9'!$L$10:$L$999,0),1)),INDEX('Cycle 10'!G$10:G$999,MATCH($A114,'Cycle 10'!$L$10:$L$999,0),1)),INDEX('Cycle 11'!G$10:G$999,MATCH($A114,'Cycle 11'!$L$10:$L$999,0),1)),""))</f>
        <v/>
      </c>
      <c r="I114">
        <f>IFERROR(IF(C114="",MAX(I$1:I113),IF(ROW(C$2)=ROW(C114),1,IF(ISERROR(VLOOKUP(C114,C$2:C113,1,FALSE)),MAX(I$1:I113)+1,MAX(I$1:I113)))),"")</f>
        <v>0</v>
      </c>
      <c r="J114" t="str">
        <f t="shared" si="9"/>
        <v/>
      </c>
      <c r="K114" t="str">
        <f t="shared" si="15"/>
        <v/>
      </c>
      <c r="L114" t="str">
        <f t="shared" si="15"/>
        <v/>
      </c>
      <c r="M114" t="str">
        <f t="shared" si="15"/>
        <v/>
      </c>
      <c r="N114" t="str">
        <f t="shared" si="15"/>
        <v/>
      </c>
      <c r="O114" t="str">
        <f t="shared" si="15"/>
        <v/>
      </c>
      <c r="P114" t="str">
        <f t="shared" si="15"/>
        <v/>
      </c>
      <c r="Q114" t="str">
        <f t="shared" si="15"/>
        <v/>
      </c>
      <c r="R114" t="str">
        <f t="shared" si="15"/>
        <v/>
      </c>
      <c r="S114" t="str">
        <f t="shared" si="15"/>
        <v/>
      </c>
      <c r="T114" t="str">
        <f t="shared" si="15"/>
        <v/>
      </c>
      <c r="U114" t="str">
        <f t="shared" si="15"/>
        <v/>
      </c>
      <c r="V114" t="str">
        <f t="shared" si="15"/>
        <v/>
      </c>
      <c r="W114" t="str">
        <f t="shared" si="10"/>
        <v/>
      </c>
      <c r="X114">
        <f>IF(OR(H114="No",H114=""),0,IF(COUNTIFS(H$2:H114,"Yes",C$2:C114,C114)&gt;1,0,COUNTIFS(H$2:H114,"Yes",C$2:C114,C114)))+IF(X113=$X$1,0,X113)</f>
        <v>0</v>
      </c>
    </row>
    <row r="115" spans="1:24" x14ac:dyDescent="0.3">
      <c r="A115">
        <f>ROWS($A$2:$A115)</f>
        <v>114</v>
      </c>
      <c r="B115" t="str">
        <f>IF(ISERROR(VLOOKUP(A115,Summer!L$11:L$500,1,FALSE)),IF(ISERROR(VLOOKUP(A115,'Cycle 1'!L$11:L$500,1,FALSE)),IF(ISERROR(VLOOKUP(A115,'Cycle 2'!L$11:L$500,1,FALSE)),IF(ISERROR(VLOOKUP(A115,'Cycle 3'!L$11:L$500,1,FALSE)),IF(ISERROR(VLOOKUP(A115,'Cycle 4'!L$11:L$500,1,FALSE)),IF(ISERROR(VLOOKUP(A115,'Cycle 5'!L$11:L$500,1,FALSE)),IF(ISERROR(VLOOKUP(A115,'Cycle 6'!L$11:L$500,1,FALSE)),IF(ISERROR(VLOOKUP(A115,'Cycle 7'!L$11:L$500,1,FALSE)),IF(ISERROR(VLOOKUP(A115,'Cycle 8'!L$11:L$500,1,FALSE)),IF(ISERROR(VLOOKUP(A115,'Cycle 9'!L$11:L$500,1,FALSE)),IF(ISERROR(VLOOKUP(A115,'Cycle 10'!L$11:L$500,1,FALSE)),IF(ISERROR(VLOOKUP(A115,'Cycle 11'!L$11:L$500,1,FALSE)),"","Cycle 11"),"Cycle 10"),"Cycle 9"),"Cycle 8"),"Cycle 7"),"Cycle 6"),"Cycle 5"),"Cycle 4"),"Cycle 3"),"Cycle 2"),"Cycle 1"),"Summer")</f>
        <v/>
      </c>
      <c r="C115" t="str">
        <f>IF(IFERROR(IFERROR(IFERROR(IFERROR(IFERROR(IFERROR(IFERROR(IFERROR(IFERROR(IFERROR(IFERROR(IFERROR(INDEX(Summer!B$10:B$999,MATCH($A115,Summer!$L$10:$L$999,0),1),INDEX('Cycle 1'!B$10:B$999,MATCH($A115,'Cycle 1'!$L$10:$L$999,0),1)),INDEX('Cycle 2'!B$10:B$999,MATCH($A115,'Cycle 2'!$L$10:$L$999,0),1)),INDEX('Cycle 3'!B$10:B$999,MATCH($A115,'Cycle 3'!$L$10:$L$999,0),1)),INDEX('Cycle 4'!B$10:B$999,MATCH($A115,'Cycle 4'!$L$10:$L$999,0),1)),INDEX('Cycle 5'!B$10:B$999,MATCH($A115,'Cycle 5'!$L$10:$L$999,0),1)),INDEX('Cycle 6'!B$10:B$999,MATCH($A115,'Cycle 6'!$L$10:$L$999,0),1)),INDEX('Cycle 7'!B$10:B$999,MATCH($A115,'Cycle 7'!$L$10:$L$999,0),1)),INDEX('Cycle 8'!B$10:B$999,MATCH($A115,'Cycle 8'!$L$10:$L$999,0),1)),INDEX('Cycle 9'!B$10:B$999,MATCH($A115,'Cycle 9'!$L$10:$L$999,0),1)),INDEX('Cycle 10'!B$10:B$999,MATCH($A115,'Cycle 10'!$L$10:$L$999,0),1)),INDEX('Cycle 11'!B$10:B$999,MATCH($A115,'Cycle 11'!$L$10:$L$999,0),1)),"")="","",IFERROR(IFERROR(IFERROR(IFERROR(IFERROR(IFERROR(IFERROR(IFERROR(IFERROR(IFERROR(IFERROR(IFERROR(INDEX(Summer!B$10:B$999,MATCH($A115,Summer!$L$10:$L$999,0),1),INDEX('Cycle 1'!B$10:B$999,MATCH($A115,'Cycle 1'!$L$10:$L$999,0),1)),INDEX('Cycle 2'!B$10:B$999,MATCH($A115,'Cycle 2'!$L$10:$L$999,0),1)),INDEX('Cycle 3'!B$10:B$999,MATCH($A115,'Cycle 3'!$L$10:$L$999,0),1)),INDEX('Cycle 4'!B$10:B$999,MATCH($A115,'Cycle 4'!$L$10:$L$999,0),1)),INDEX('Cycle 5'!B$10:B$999,MATCH($A115,'Cycle 5'!$L$10:$L$999,0),1)),INDEX('Cycle 6'!B$10:B$999,MATCH($A115,'Cycle 6'!$L$10:$L$999,0),1)),INDEX('Cycle 7'!B$10:B$999,MATCH($A115,'Cycle 7'!$L$10:$L$999,0),1)),INDEX('Cycle 8'!B$10:B$999,MATCH($A115,'Cycle 8'!$L$10:$L$999,0),1)),INDEX('Cycle 9'!B$10:B$999,MATCH($A115,'Cycle 9'!$L$10:$L$999,0),1)),INDEX('Cycle 10'!B$10:B$999,MATCH($A115,'Cycle 10'!$L$10:$L$999,0),1)),INDEX('Cycle 11'!B$10:B$999,MATCH($A115,'Cycle 11'!$L$10:$L$999,0),1)),""))</f>
        <v/>
      </c>
      <c r="D115" t="str">
        <f>IF(IFERROR(IFERROR(IFERROR(IFERROR(IFERROR(IFERROR(IFERROR(IFERROR(IFERROR(IFERROR(IFERROR(IFERROR(INDEX(Summer!C$10:C$999,MATCH($A115,Summer!$L$10:$L$999,0),1),INDEX('Cycle 1'!C$10:C$999,MATCH($A115,'Cycle 1'!$L$10:$L$999,0),1)),INDEX('Cycle 2'!C$10:C$999,MATCH($A115,'Cycle 2'!$L$10:$L$999,0),1)),INDEX('Cycle 3'!C$10:C$999,MATCH($A115,'Cycle 3'!$L$10:$L$999,0),1)),INDEX('Cycle 4'!C$10:C$999,MATCH($A115,'Cycle 4'!$L$10:$L$999,0),1)),INDEX('Cycle 5'!C$10:C$999,MATCH($A115,'Cycle 5'!$L$10:$L$999,0),1)),INDEX('Cycle 6'!C$10:C$999,MATCH($A115,'Cycle 6'!$L$10:$L$999,0),1)),INDEX('Cycle 7'!C$10:C$999,MATCH($A115,'Cycle 7'!$L$10:$L$999,0),1)),INDEX('Cycle 8'!C$10:C$999,MATCH($A115,'Cycle 8'!$L$10:$L$999,0),1)),INDEX('Cycle 9'!C$10:C$999,MATCH($A115,'Cycle 9'!$L$10:$L$999,0),1)),INDEX('Cycle 10'!C$10:C$999,MATCH($A115,'Cycle 10'!$L$10:$L$999,0),1)),INDEX('Cycle 11'!C$10:C$999,MATCH($A115,'Cycle 11'!$L$10:$L$999,0),1)),"")="","",IFERROR(IFERROR(IFERROR(IFERROR(IFERROR(IFERROR(IFERROR(IFERROR(IFERROR(IFERROR(IFERROR(IFERROR(INDEX(Summer!C$10:C$999,MATCH($A115,Summer!$L$10:$L$999,0),1),INDEX('Cycle 1'!C$10:C$999,MATCH($A115,'Cycle 1'!$L$10:$L$999,0),1)),INDEX('Cycle 2'!C$10:C$999,MATCH($A115,'Cycle 2'!$L$10:$L$999,0),1)),INDEX('Cycle 3'!C$10:C$999,MATCH($A115,'Cycle 3'!$L$10:$L$999,0),1)),INDEX('Cycle 4'!C$10:C$999,MATCH($A115,'Cycle 4'!$L$10:$L$999,0),1)),INDEX('Cycle 5'!C$10:C$999,MATCH($A115,'Cycle 5'!$L$10:$L$999,0),1)),INDEX('Cycle 6'!C$10:C$999,MATCH($A115,'Cycle 6'!$L$10:$L$999,0),1)),INDEX('Cycle 7'!C$10:C$999,MATCH($A115,'Cycle 7'!$L$10:$L$999,0),1)),INDEX('Cycle 8'!C$10:C$999,MATCH($A115,'Cycle 8'!$L$10:$L$999,0),1)),INDEX('Cycle 9'!C$10:C$999,MATCH($A115,'Cycle 9'!$L$10:$L$999,0),1)),INDEX('Cycle 10'!C$10:C$999,MATCH($A115,'Cycle 10'!$L$10:$L$999,0),1)),INDEX('Cycle 11'!C$10:C$999,MATCH($A115,'Cycle 11'!$L$10:$L$999,0),1)),""))</f>
        <v/>
      </c>
      <c r="E115" t="str">
        <f>IF(IFERROR(IFERROR(IFERROR(IFERROR(IFERROR(IFERROR(IFERROR(IFERROR(IFERROR(IFERROR(IFERROR(IFERROR(INDEX(Summer!D$10:D$999,MATCH($A115,Summer!$L$10:$L$999,0),1),INDEX('Cycle 1'!D$10:D$999,MATCH($A115,'Cycle 1'!$L$10:$L$999,0),1)),INDEX('Cycle 2'!D$10:D$999,MATCH($A115,'Cycle 2'!$L$10:$L$999,0),1)),INDEX('Cycle 3'!D$10:D$999,MATCH($A115,'Cycle 3'!$L$10:$L$999,0),1)),INDEX('Cycle 4'!D$10:D$999,MATCH($A115,'Cycle 4'!$L$10:$L$999,0),1)),INDEX('Cycle 5'!D$10:D$999,MATCH($A115,'Cycle 5'!$L$10:$L$999,0),1)),INDEX('Cycle 6'!D$10:D$999,MATCH($A115,'Cycle 6'!$L$10:$L$999,0),1)),INDEX('Cycle 7'!D$10:D$999,MATCH($A115,'Cycle 7'!$L$10:$L$999,0),1)),INDEX('Cycle 8'!D$10:D$999,MATCH($A115,'Cycle 8'!$L$10:$L$999,0),1)),INDEX('Cycle 9'!D$10:D$999,MATCH($A115,'Cycle 9'!$L$10:$L$999,0),1)),INDEX('Cycle 10'!D$10:D$999,MATCH($A115,'Cycle 10'!$L$10:$L$999,0),1)),INDEX('Cycle 11'!D$10:D$999,MATCH($A115,'Cycle 11'!$L$10:$L$999,0),1)),"")="","",IFERROR(IFERROR(IFERROR(IFERROR(IFERROR(IFERROR(IFERROR(IFERROR(IFERROR(IFERROR(IFERROR(IFERROR(INDEX(Summer!D$10:D$999,MATCH($A115,Summer!$L$10:$L$999,0),1),INDEX('Cycle 1'!D$10:D$999,MATCH($A115,'Cycle 1'!$L$10:$L$999,0),1)),INDEX('Cycle 2'!D$10:D$999,MATCH($A115,'Cycle 2'!$L$10:$L$999,0),1)),INDEX('Cycle 3'!D$10:D$999,MATCH($A115,'Cycle 3'!$L$10:$L$999,0),1)),INDEX('Cycle 4'!D$10:D$999,MATCH($A115,'Cycle 4'!$L$10:$L$999,0),1)),INDEX('Cycle 5'!D$10:D$999,MATCH($A115,'Cycle 5'!$L$10:$L$999,0),1)),INDEX('Cycle 6'!D$10:D$999,MATCH($A115,'Cycle 6'!$L$10:$L$999,0),1)),INDEX('Cycle 7'!D$10:D$999,MATCH($A115,'Cycle 7'!$L$10:$L$999,0),1)),INDEX('Cycle 8'!D$10:D$999,MATCH($A115,'Cycle 8'!$L$10:$L$999,0),1)),INDEX('Cycle 9'!D$10:D$999,MATCH($A115,'Cycle 9'!$L$10:$L$999,0),1)),INDEX('Cycle 10'!D$10:D$999,MATCH($A115,'Cycle 10'!$L$10:$L$999,0),1)),INDEX('Cycle 11'!D$10:D$999,MATCH($A115,'Cycle 11'!$L$10:$L$999,0),1)),""))</f>
        <v/>
      </c>
      <c r="F115" t="str">
        <f>IF(IFERROR(IFERROR(IFERROR(IFERROR(IFERROR(IFERROR(IFERROR(IFERROR(IFERROR(IFERROR(IFERROR(IFERROR(INDEX(Summer!E$10:E$999,MATCH($A115,Summer!$L$10:$L$999,0),1),INDEX('Cycle 1'!E$10:E$999,MATCH($A115,'Cycle 1'!$L$10:$L$999,0),1)),INDEX('Cycle 2'!E$10:E$999,MATCH($A115,'Cycle 2'!$L$10:$L$999,0),1)),INDEX('Cycle 3'!E$10:E$999,MATCH($A115,'Cycle 3'!$L$10:$L$999,0),1)),INDEX('Cycle 4'!E$10:E$999,MATCH($A115,'Cycle 4'!$L$10:$L$999,0),1)),INDEX('Cycle 5'!E$10:E$999,MATCH($A115,'Cycle 5'!$L$10:$L$999,0),1)),INDEX('Cycle 6'!E$10:E$999,MATCH($A115,'Cycle 6'!$L$10:$L$999,0),1)),INDEX('Cycle 7'!E$10:E$999,MATCH($A115,'Cycle 7'!$L$10:$L$999,0),1)),INDEX('Cycle 8'!E$10:E$999,MATCH($A115,'Cycle 8'!$L$10:$L$999,0),1)),INDEX('Cycle 9'!E$10:E$999,MATCH($A115,'Cycle 9'!$L$10:$L$999,0),1)),INDEX('Cycle 10'!E$10:E$999,MATCH($A115,'Cycle 10'!$L$10:$L$999,0),1)),INDEX('Cycle 11'!E$10:E$999,MATCH($A115,'Cycle 11'!$L$10:$L$999,0),1)),"")="","",IFERROR(IFERROR(IFERROR(IFERROR(IFERROR(IFERROR(IFERROR(IFERROR(IFERROR(IFERROR(IFERROR(IFERROR(INDEX(Summer!E$10:E$999,MATCH($A115,Summer!$L$10:$L$999,0),1),INDEX('Cycle 1'!E$10:E$999,MATCH($A115,'Cycle 1'!$L$10:$L$999,0),1)),INDEX('Cycle 2'!E$10:E$999,MATCH($A115,'Cycle 2'!$L$10:$L$999,0),1)),INDEX('Cycle 3'!E$10:E$999,MATCH($A115,'Cycle 3'!$L$10:$L$999,0),1)),INDEX('Cycle 4'!E$10:E$999,MATCH($A115,'Cycle 4'!$L$10:$L$999,0),1)),INDEX('Cycle 5'!E$10:E$999,MATCH($A115,'Cycle 5'!$L$10:$L$999,0),1)),INDEX('Cycle 6'!E$10:E$999,MATCH($A115,'Cycle 6'!$L$10:$L$999,0),1)),INDEX('Cycle 7'!E$10:E$999,MATCH($A115,'Cycle 7'!$L$10:$L$999,0),1)),INDEX('Cycle 8'!E$10:E$999,MATCH($A115,'Cycle 8'!$L$10:$L$999,0),1)),INDEX('Cycle 9'!E$10:E$999,MATCH($A115,'Cycle 9'!$L$10:$L$999,0),1)),INDEX('Cycle 10'!E$10:E$999,MATCH($A115,'Cycle 10'!$L$10:$L$999,0),1)),INDEX('Cycle 11'!E$10:E$999,MATCH($A115,'Cycle 11'!$L$10:$L$999,0),1)),""))</f>
        <v/>
      </c>
      <c r="G115" t="str">
        <f>IF(IFERROR(IFERROR(IFERROR(IFERROR(IFERROR(IFERROR(IFERROR(IFERROR(IFERROR(IFERROR(IFERROR(IFERROR(INDEX(Summer!F$10:F$999,MATCH($A115,Summer!$L$10:$L$999,0),1),INDEX('Cycle 1'!F$10:F$999,MATCH($A115,'Cycle 1'!$L$10:$L$999,0),1)),INDEX('Cycle 2'!F$10:F$999,MATCH($A115,'Cycle 2'!$L$10:$L$999,0),1)),INDEX('Cycle 3'!F$10:F$999,MATCH($A115,'Cycle 3'!$L$10:$L$999,0),1)),INDEX('Cycle 4'!F$10:F$999,MATCH($A115,'Cycle 4'!$L$10:$L$999,0),1)),INDEX('Cycle 5'!F$10:F$999,MATCH($A115,'Cycle 5'!$L$10:$L$999,0),1)),INDEX('Cycle 6'!F$10:F$999,MATCH($A115,'Cycle 6'!$L$10:$L$999,0),1)),INDEX('Cycle 7'!F$10:F$999,MATCH($A115,'Cycle 7'!$L$10:$L$999,0),1)),INDEX('Cycle 8'!F$10:F$999,MATCH($A115,'Cycle 8'!$L$10:$L$999,0),1)),INDEX('Cycle 9'!F$10:F$999,MATCH($A115,'Cycle 9'!$L$10:$L$999,0),1)),INDEX('Cycle 10'!F$10:F$999,MATCH($A115,'Cycle 10'!$L$10:$L$999,0),1)),INDEX('Cycle 11'!F$10:F$999,MATCH($A115,'Cycle 11'!$L$10:$L$999,0),1)),"")="","",IFERROR(IFERROR(IFERROR(IFERROR(IFERROR(IFERROR(IFERROR(IFERROR(IFERROR(IFERROR(IFERROR(IFERROR(INDEX(Summer!F$10:F$999,MATCH($A115,Summer!$L$10:$L$999,0),1),INDEX('Cycle 1'!F$10:F$999,MATCH($A115,'Cycle 1'!$L$10:$L$999,0),1)),INDEX('Cycle 2'!F$10:F$999,MATCH($A115,'Cycle 2'!$L$10:$L$999,0),1)),INDEX('Cycle 3'!F$10:F$999,MATCH($A115,'Cycle 3'!$L$10:$L$999,0),1)),INDEX('Cycle 4'!F$10:F$999,MATCH($A115,'Cycle 4'!$L$10:$L$999,0),1)),INDEX('Cycle 5'!F$10:F$999,MATCH($A115,'Cycle 5'!$L$10:$L$999,0),1)),INDEX('Cycle 6'!F$10:F$999,MATCH($A115,'Cycle 6'!$L$10:$L$999,0),1)),INDEX('Cycle 7'!F$10:F$999,MATCH($A115,'Cycle 7'!$L$10:$L$999,0),1)),INDEX('Cycle 8'!F$10:F$999,MATCH($A115,'Cycle 8'!$L$10:$L$999,0),1)),INDEX('Cycle 9'!F$10:F$999,MATCH($A115,'Cycle 9'!$L$10:$L$999,0),1)),INDEX('Cycle 10'!F$10:F$999,MATCH($A115,'Cycle 10'!$L$10:$L$999,0),1)),INDEX('Cycle 11'!F$10:F$999,MATCH($A115,'Cycle 11'!$L$10:$L$999,0),1)),""))</f>
        <v/>
      </c>
      <c r="H115" t="str">
        <f>IF(IFERROR(IFERROR(IFERROR(IFERROR(IFERROR(IFERROR(IFERROR(IFERROR(IFERROR(IFERROR(IFERROR(IFERROR(INDEX(Summer!G$10:G$999,MATCH($A115,Summer!$L$10:$L$999,0),1),INDEX('Cycle 1'!G$10:G$999,MATCH($A115,'Cycle 1'!$L$10:$L$999,0),1)),INDEX('Cycle 2'!G$10:G$999,MATCH($A115,'Cycle 2'!$L$10:$L$999,0),1)),INDEX('Cycle 3'!G$10:G$999,MATCH($A115,'Cycle 3'!$L$10:$L$999,0),1)),INDEX('Cycle 4'!G$10:G$999,MATCH($A115,'Cycle 4'!$L$10:$L$999,0),1)),INDEX('Cycle 5'!G$10:G$999,MATCH($A115,'Cycle 5'!$L$10:$L$999,0),1)),INDEX('Cycle 6'!G$10:G$999,MATCH($A115,'Cycle 6'!$L$10:$L$999,0),1)),INDEX('Cycle 7'!G$10:G$999,MATCH($A115,'Cycle 7'!$L$10:$L$999,0),1)),INDEX('Cycle 8'!G$10:G$999,MATCH($A115,'Cycle 8'!$L$10:$L$999,0),1)),INDEX('Cycle 9'!G$10:G$999,MATCH($A115,'Cycle 9'!$L$10:$L$999,0),1)),INDEX('Cycle 10'!G$10:G$999,MATCH($A115,'Cycle 10'!$L$10:$L$999,0),1)),INDEX('Cycle 11'!G$10:G$999,MATCH($A115,'Cycle 11'!$L$10:$L$999,0),1)),"")="","",IFERROR(IFERROR(IFERROR(IFERROR(IFERROR(IFERROR(IFERROR(IFERROR(IFERROR(IFERROR(IFERROR(IFERROR(INDEX(Summer!G$10:G$999,MATCH($A115,Summer!$L$10:$L$999,0),1),INDEX('Cycle 1'!G$10:G$999,MATCH($A115,'Cycle 1'!$L$10:$L$999,0),1)),INDEX('Cycle 2'!G$10:G$999,MATCH($A115,'Cycle 2'!$L$10:$L$999,0),1)),INDEX('Cycle 3'!G$10:G$999,MATCH($A115,'Cycle 3'!$L$10:$L$999,0),1)),INDEX('Cycle 4'!G$10:G$999,MATCH($A115,'Cycle 4'!$L$10:$L$999,0),1)),INDEX('Cycle 5'!G$10:G$999,MATCH($A115,'Cycle 5'!$L$10:$L$999,0),1)),INDEX('Cycle 6'!G$10:G$999,MATCH($A115,'Cycle 6'!$L$10:$L$999,0),1)),INDEX('Cycle 7'!G$10:G$999,MATCH($A115,'Cycle 7'!$L$10:$L$999,0),1)),INDEX('Cycle 8'!G$10:G$999,MATCH($A115,'Cycle 8'!$L$10:$L$999,0),1)),INDEX('Cycle 9'!G$10:G$999,MATCH($A115,'Cycle 9'!$L$10:$L$999,0),1)),INDEX('Cycle 10'!G$10:G$999,MATCH($A115,'Cycle 10'!$L$10:$L$999,0),1)),INDEX('Cycle 11'!G$10:G$999,MATCH($A115,'Cycle 11'!$L$10:$L$999,0),1)),""))</f>
        <v/>
      </c>
      <c r="I115">
        <f>IFERROR(IF(C115="",MAX(I$1:I114),IF(ROW(C$2)=ROW(C115),1,IF(ISERROR(VLOOKUP(C115,C$2:C114,1,FALSE)),MAX(I$1:I114)+1,MAX(I$1:I114)))),"")</f>
        <v>0</v>
      </c>
      <c r="J115" t="str">
        <f t="shared" si="9"/>
        <v/>
      </c>
      <c r="K115" t="str">
        <f t="shared" si="15"/>
        <v/>
      </c>
      <c r="L115" t="str">
        <f t="shared" si="15"/>
        <v/>
      </c>
      <c r="M115" t="str">
        <f t="shared" si="15"/>
        <v/>
      </c>
      <c r="N115" t="str">
        <f t="shared" si="15"/>
        <v/>
      </c>
      <c r="O115" t="str">
        <f t="shared" si="15"/>
        <v/>
      </c>
      <c r="P115" t="str">
        <f t="shared" si="15"/>
        <v/>
      </c>
      <c r="Q115" t="str">
        <f t="shared" si="15"/>
        <v/>
      </c>
      <c r="R115" t="str">
        <f t="shared" si="15"/>
        <v/>
      </c>
      <c r="S115" t="str">
        <f t="shared" si="15"/>
        <v/>
      </c>
      <c r="T115" t="str">
        <f t="shared" si="15"/>
        <v/>
      </c>
      <c r="U115" t="str">
        <f t="shared" si="15"/>
        <v/>
      </c>
      <c r="V115" t="str">
        <f t="shared" si="15"/>
        <v/>
      </c>
      <c r="W115" t="str">
        <f t="shared" si="10"/>
        <v/>
      </c>
      <c r="X115">
        <f>IF(OR(H115="No",H115=""),0,IF(COUNTIFS(H$2:H115,"Yes",C$2:C115,C115)&gt;1,0,COUNTIFS(H$2:H115,"Yes",C$2:C115,C115)))+IF(X114=$X$1,0,X114)</f>
        <v>0</v>
      </c>
    </row>
    <row r="116" spans="1:24" x14ac:dyDescent="0.3">
      <c r="A116">
        <f>ROWS($A$2:$A116)</f>
        <v>115</v>
      </c>
      <c r="B116" t="str">
        <f>IF(ISERROR(VLOOKUP(A116,Summer!L$11:L$500,1,FALSE)),IF(ISERROR(VLOOKUP(A116,'Cycle 1'!L$11:L$500,1,FALSE)),IF(ISERROR(VLOOKUP(A116,'Cycle 2'!L$11:L$500,1,FALSE)),IF(ISERROR(VLOOKUP(A116,'Cycle 3'!L$11:L$500,1,FALSE)),IF(ISERROR(VLOOKUP(A116,'Cycle 4'!L$11:L$500,1,FALSE)),IF(ISERROR(VLOOKUP(A116,'Cycle 5'!L$11:L$500,1,FALSE)),IF(ISERROR(VLOOKUP(A116,'Cycle 6'!L$11:L$500,1,FALSE)),IF(ISERROR(VLOOKUP(A116,'Cycle 7'!L$11:L$500,1,FALSE)),IF(ISERROR(VLOOKUP(A116,'Cycle 8'!L$11:L$500,1,FALSE)),IF(ISERROR(VLOOKUP(A116,'Cycle 9'!L$11:L$500,1,FALSE)),IF(ISERROR(VLOOKUP(A116,'Cycle 10'!L$11:L$500,1,FALSE)),IF(ISERROR(VLOOKUP(A116,'Cycle 11'!L$11:L$500,1,FALSE)),"","Cycle 11"),"Cycle 10"),"Cycle 9"),"Cycle 8"),"Cycle 7"),"Cycle 6"),"Cycle 5"),"Cycle 4"),"Cycle 3"),"Cycle 2"),"Cycle 1"),"Summer")</f>
        <v/>
      </c>
      <c r="C116" t="str">
        <f>IF(IFERROR(IFERROR(IFERROR(IFERROR(IFERROR(IFERROR(IFERROR(IFERROR(IFERROR(IFERROR(IFERROR(IFERROR(INDEX(Summer!B$10:B$999,MATCH($A116,Summer!$L$10:$L$999,0),1),INDEX('Cycle 1'!B$10:B$999,MATCH($A116,'Cycle 1'!$L$10:$L$999,0),1)),INDEX('Cycle 2'!B$10:B$999,MATCH($A116,'Cycle 2'!$L$10:$L$999,0),1)),INDEX('Cycle 3'!B$10:B$999,MATCH($A116,'Cycle 3'!$L$10:$L$999,0),1)),INDEX('Cycle 4'!B$10:B$999,MATCH($A116,'Cycle 4'!$L$10:$L$999,0),1)),INDEX('Cycle 5'!B$10:B$999,MATCH($A116,'Cycle 5'!$L$10:$L$999,0),1)),INDEX('Cycle 6'!B$10:B$999,MATCH($A116,'Cycle 6'!$L$10:$L$999,0),1)),INDEX('Cycle 7'!B$10:B$999,MATCH($A116,'Cycle 7'!$L$10:$L$999,0),1)),INDEX('Cycle 8'!B$10:B$999,MATCH($A116,'Cycle 8'!$L$10:$L$999,0),1)),INDEX('Cycle 9'!B$10:B$999,MATCH($A116,'Cycle 9'!$L$10:$L$999,0),1)),INDEX('Cycle 10'!B$10:B$999,MATCH($A116,'Cycle 10'!$L$10:$L$999,0),1)),INDEX('Cycle 11'!B$10:B$999,MATCH($A116,'Cycle 11'!$L$10:$L$999,0),1)),"")="","",IFERROR(IFERROR(IFERROR(IFERROR(IFERROR(IFERROR(IFERROR(IFERROR(IFERROR(IFERROR(IFERROR(IFERROR(INDEX(Summer!B$10:B$999,MATCH($A116,Summer!$L$10:$L$999,0),1),INDEX('Cycle 1'!B$10:B$999,MATCH($A116,'Cycle 1'!$L$10:$L$999,0),1)),INDEX('Cycle 2'!B$10:B$999,MATCH($A116,'Cycle 2'!$L$10:$L$999,0),1)),INDEX('Cycle 3'!B$10:B$999,MATCH($A116,'Cycle 3'!$L$10:$L$999,0),1)),INDEX('Cycle 4'!B$10:B$999,MATCH($A116,'Cycle 4'!$L$10:$L$999,0),1)),INDEX('Cycle 5'!B$10:B$999,MATCH($A116,'Cycle 5'!$L$10:$L$999,0),1)),INDEX('Cycle 6'!B$10:B$999,MATCH($A116,'Cycle 6'!$L$10:$L$999,0),1)),INDEX('Cycle 7'!B$10:B$999,MATCH($A116,'Cycle 7'!$L$10:$L$999,0),1)),INDEX('Cycle 8'!B$10:B$999,MATCH($A116,'Cycle 8'!$L$10:$L$999,0),1)),INDEX('Cycle 9'!B$10:B$999,MATCH($A116,'Cycle 9'!$L$10:$L$999,0),1)),INDEX('Cycle 10'!B$10:B$999,MATCH($A116,'Cycle 10'!$L$10:$L$999,0),1)),INDEX('Cycle 11'!B$10:B$999,MATCH($A116,'Cycle 11'!$L$10:$L$999,0),1)),""))</f>
        <v/>
      </c>
      <c r="D116" t="str">
        <f>IF(IFERROR(IFERROR(IFERROR(IFERROR(IFERROR(IFERROR(IFERROR(IFERROR(IFERROR(IFERROR(IFERROR(IFERROR(INDEX(Summer!C$10:C$999,MATCH($A116,Summer!$L$10:$L$999,0),1),INDEX('Cycle 1'!C$10:C$999,MATCH($A116,'Cycle 1'!$L$10:$L$999,0),1)),INDEX('Cycle 2'!C$10:C$999,MATCH($A116,'Cycle 2'!$L$10:$L$999,0),1)),INDEX('Cycle 3'!C$10:C$999,MATCH($A116,'Cycle 3'!$L$10:$L$999,0),1)),INDEX('Cycle 4'!C$10:C$999,MATCH($A116,'Cycle 4'!$L$10:$L$999,0),1)),INDEX('Cycle 5'!C$10:C$999,MATCH($A116,'Cycle 5'!$L$10:$L$999,0),1)),INDEX('Cycle 6'!C$10:C$999,MATCH($A116,'Cycle 6'!$L$10:$L$999,0),1)),INDEX('Cycle 7'!C$10:C$999,MATCH($A116,'Cycle 7'!$L$10:$L$999,0),1)),INDEX('Cycle 8'!C$10:C$999,MATCH($A116,'Cycle 8'!$L$10:$L$999,0),1)),INDEX('Cycle 9'!C$10:C$999,MATCH($A116,'Cycle 9'!$L$10:$L$999,0),1)),INDEX('Cycle 10'!C$10:C$999,MATCH($A116,'Cycle 10'!$L$10:$L$999,0),1)),INDEX('Cycle 11'!C$10:C$999,MATCH($A116,'Cycle 11'!$L$10:$L$999,0),1)),"")="","",IFERROR(IFERROR(IFERROR(IFERROR(IFERROR(IFERROR(IFERROR(IFERROR(IFERROR(IFERROR(IFERROR(IFERROR(INDEX(Summer!C$10:C$999,MATCH($A116,Summer!$L$10:$L$999,0),1),INDEX('Cycle 1'!C$10:C$999,MATCH($A116,'Cycle 1'!$L$10:$L$999,0),1)),INDEX('Cycle 2'!C$10:C$999,MATCH($A116,'Cycle 2'!$L$10:$L$999,0),1)),INDEX('Cycle 3'!C$10:C$999,MATCH($A116,'Cycle 3'!$L$10:$L$999,0),1)),INDEX('Cycle 4'!C$10:C$999,MATCH($A116,'Cycle 4'!$L$10:$L$999,0),1)),INDEX('Cycle 5'!C$10:C$999,MATCH($A116,'Cycle 5'!$L$10:$L$999,0),1)),INDEX('Cycle 6'!C$10:C$999,MATCH($A116,'Cycle 6'!$L$10:$L$999,0),1)),INDEX('Cycle 7'!C$10:C$999,MATCH($A116,'Cycle 7'!$L$10:$L$999,0),1)),INDEX('Cycle 8'!C$10:C$999,MATCH($A116,'Cycle 8'!$L$10:$L$999,0),1)),INDEX('Cycle 9'!C$10:C$999,MATCH($A116,'Cycle 9'!$L$10:$L$999,0),1)),INDEX('Cycle 10'!C$10:C$999,MATCH($A116,'Cycle 10'!$L$10:$L$999,0),1)),INDEX('Cycle 11'!C$10:C$999,MATCH($A116,'Cycle 11'!$L$10:$L$999,0),1)),""))</f>
        <v/>
      </c>
      <c r="E116" t="str">
        <f>IF(IFERROR(IFERROR(IFERROR(IFERROR(IFERROR(IFERROR(IFERROR(IFERROR(IFERROR(IFERROR(IFERROR(IFERROR(INDEX(Summer!D$10:D$999,MATCH($A116,Summer!$L$10:$L$999,0),1),INDEX('Cycle 1'!D$10:D$999,MATCH($A116,'Cycle 1'!$L$10:$L$999,0),1)),INDEX('Cycle 2'!D$10:D$999,MATCH($A116,'Cycle 2'!$L$10:$L$999,0),1)),INDEX('Cycle 3'!D$10:D$999,MATCH($A116,'Cycle 3'!$L$10:$L$999,0),1)),INDEX('Cycle 4'!D$10:D$999,MATCH($A116,'Cycle 4'!$L$10:$L$999,0),1)),INDEX('Cycle 5'!D$10:D$999,MATCH($A116,'Cycle 5'!$L$10:$L$999,0),1)),INDEX('Cycle 6'!D$10:D$999,MATCH($A116,'Cycle 6'!$L$10:$L$999,0),1)),INDEX('Cycle 7'!D$10:D$999,MATCH($A116,'Cycle 7'!$L$10:$L$999,0),1)),INDEX('Cycle 8'!D$10:D$999,MATCH($A116,'Cycle 8'!$L$10:$L$999,0),1)),INDEX('Cycle 9'!D$10:D$999,MATCH($A116,'Cycle 9'!$L$10:$L$999,0),1)),INDEX('Cycle 10'!D$10:D$999,MATCH($A116,'Cycle 10'!$L$10:$L$999,0),1)),INDEX('Cycle 11'!D$10:D$999,MATCH($A116,'Cycle 11'!$L$10:$L$999,0),1)),"")="","",IFERROR(IFERROR(IFERROR(IFERROR(IFERROR(IFERROR(IFERROR(IFERROR(IFERROR(IFERROR(IFERROR(IFERROR(INDEX(Summer!D$10:D$999,MATCH($A116,Summer!$L$10:$L$999,0),1),INDEX('Cycle 1'!D$10:D$999,MATCH($A116,'Cycle 1'!$L$10:$L$999,0),1)),INDEX('Cycle 2'!D$10:D$999,MATCH($A116,'Cycle 2'!$L$10:$L$999,0),1)),INDEX('Cycle 3'!D$10:D$999,MATCH($A116,'Cycle 3'!$L$10:$L$999,0),1)),INDEX('Cycle 4'!D$10:D$999,MATCH($A116,'Cycle 4'!$L$10:$L$999,0),1)),INDEX('Cycle 5'!D$10:D$999,MATCH($A116,'Cycle 5'!$L$10:$L$999,0),1)),INDEX('Cycle 6'!D$10:D$999,MATCH($A116,'Cycle 6'!$L$10:$L$999,0),1)),INDEX('Cycle 7'!D$10:D$999,MATCH($A116,'Cycle 7'!$L$10:$L$999,0),1)),INDEX('Cycle 8'!D$10:D$999,MATCH($A116,'Cycle 8'!$L$10:$L$999,0),1)),INDEX('Cycle 9'!D$10:D$999,MATCH($A116,'Cycle 9'!$L$10:$L$999,0),1)),INDEX('Cycle 10'!D$10:D$999,MATCH($A116,'Cycle 10'!$L$10:$L$999,0),1)),INDEX('Cycle 11'!D$10:D$999,MATCH($A116,'Cycle 11'!$L$10:$L$999,0),1)),""))</f>
        <v/>
      </c>
      <c r="F116" t="str">
        <f>IF(IFERROR(IFERROR(IFERROR(IFERROR(IFERROR(IFERROR(IFERROR(IFERROR(IFERROR(IFERROR(IFERROR(IFERROR(INDEX(Summer!E$10:E$999,MATCH($A116,Summer!$L$10:$L$999,0),1),INDEX('Cycle 1'!E$10:E$999,MATCH($A116,'Cycle 1'!$L$10:$L$999,0),1)),INDEX('Cycle 2'!E$10:E$999,MATCH($A116,'Cycle 2'!$L$10:$L$999,0),1)),INDEX('Cycle 3'!E$10:E$999,MATCH($A116,'Cycle 3'!$L$10:$L$999,0),1)),INDEX('Cycle 4'!E$10:E$999,MATCH($A116,'Cycle 4'!$L$10:$L$999,0),1)),INDEX('Cycle 5'!E$10:E$999,MATCH($A116,'Cycle 5'!$L$10:$L$999,0),1)),INDEX('Cycle 6'!E$10:E$999,MATCH($A116,'Cycle 6'!$L$10:$L$999,0),1)),INDEX('Cycle 7'!E$10:E$999,MATCH($A116,'Cycle 7'!$L$10:$L$999,0),1)),INDEX('Cycle 8'!E$10:E$999,MATCH($A116,'Cycle 8'!$L$10:$L$999,0),1)),INDEX('Cycle 9'!E$10:E$999,MATCH($A116,'Cycle 9'!$L$10:$L$999,0),1)),INDEX('Cycle 10'!E$10:E$999,MATCH($A116,'Cycle 10'!$L$10:$L$999,0),1)),INDEX('Cycle 11'!E$10:E$999,MATCH($A116,'Cycle 11'!$L$10:$L$999,0),1)),"")="","",IFERROR(IFERROR(IFERROR(IFERROR(IFERROR(IFERROR(IFERROR(IFERROR(IFERROR(IFERROR(IFERROR(IFERROR(INDEX(Summer!E$10:E$999,MATCH($A116,Summer!$L$10:$L$999,0),1),INDEX('Cycle 1'!E$10:E$999,MATCH($A116,'Cycle 1'!$L$10:$L$999,0),1)),INDEX('Cycle 2'!E$10:E$999,MATCH($A116,'Cycle 2'!$L$10:$L$999,0),1)),INDEX('Cycle 3'!E$10:E$999,MATCH($A116,'Cycle 3'!$L$10:$L$999,0),1)),INDEX('Cycle 4'!E$10:E$999,MATCH($A116,'Cycle 4'!$L$10:$L$999,0),1)),INDEX('Cycle 5'!E$10:E$999,MATCH($A116,'Cycle 5'!$L$10:$L$999,0),1)),INDEX('Cycle 6'!E$10:E$999,MATCH($A116,'Cycle 6'!$L$10:$L$999,0),1)),INDEX('Cycle 7'!E$10:E$999,MATCH($A116,'Cycle 7'!$L$10:$L$999,0),1)),INDEX('Cycle 8'!E$10:E$999,MATCH($A116,'Cycle 8'!$L$10:$L$999,0),1)),INDEX('Cycle 9'!E$10:E$999,MATCH($A116,'Cycle 9'!$L$10:$L$999,0),1)),INDEX('Cycle 10'!E$10:E$999,MATCH($A116,'Cycle 10'!$L$10:$L$999,0),1)),INDEX('Cycle 11'!E$10:E$999,MATCH($A116,'Cycle 11'!$L$10:$L$999,0),1)),""))</f>
        <v/>
      </c>
      <c r="G116" t="str">
        <f>IF(IFERROR(IFERROR(IFERROR(IFERROR(IFERROR(IFERROR(IFERROR(IFERROR(IFERROR(IFERROR(IFERROR(IFERROR(INDEX(Summer!F$10:F$999,MATCH($A116,Summer!$L$10:$L$999,0),1),INDEX('Cycle 1'!F$10:F$999,MATCH($A116,'Cycle 1'!$L$10:$L$999,0),1)),INDEX('Cycle 2'!F$10:F$999,MATCH($A116,'Cycle 2'!$L$10:$L$999,0),1)),INDEX('Cycle 3'!F$10:F$999,MATCH($A116,'Cycle 3'!$L$10:$L$999,0),1)),INDEX('Cycle 4'!F$10:F$999,MATCH($A116,'Cycle 4'!$L$10:$L$999,0),1)),INDEX('Cycle 5'!F$10:F$999,MATCH($A116,'Cycle 5'!$L$10:$L$999,0),1)),INDEX('Cycle 6'!F$10:F$999,MATCH($A116,'Cycle 6'!$L$10:$L$999,0),1)),INDEX('Cycle 7'!F$10:F$999,MATCH($A116,'Cycle 7'!$L$10:$L$999,0),1)),INDEX('Cycle 8'!F$10:F$999,MATCH($A116,'Cycle 8'!$L$10:$L$999,0),1)),INDEX('Cycle 9'!F$10:F$999,MATCH($A116,'Cycle 9'!$L$10:$L$999,0),1)),INDEX('Cycle 10'!F$10:F$999,MATCH($A116,'Cycle 10'!$L$10:$L$999,0),1)),INDEX('Cycle 11'!F$10:F$999,MATCH($A116,'Cycle 11'!$L$10:$L$999,0),1)),"")="","",IFERROR(IFERROR(IFERROR(IFERROR(IFERROR(IFERROR(IFERROR(IFERROR(IFERROR(IFERROR(IFERROR(IFERROR(INDEX(Summer!F$10:F$999,MATCH($A116,Summer!$L$10:$L$999,0),1),INDEX('Cycle 1'!F$10:F$999,MATCH($A116,'Cycle 1'!$L$10:$L$999,0),1)),INDEX('Cycle 2'!F$10:F$999,MATCH($A116,'Cycle 2'!$L$10:$L$999,0),1)),INDEX('Cycle 3'!F$10:F$999,MATCH($A116,'Cycle 3'!$L$10:$L$999,0),1)),INDEX('Cycle 4'!F$10:F$999,MATCH($A116,'Cycle 4'!$L$10:$L$999,0),1)),INDEX('Cycle 5'!F$10:F$999,MATCH($A116,'Cycle 5'!$L$10:$L$999,0),1)),INDEX('Cycle 6'!F$10:F$999,MATCH($A116,'Cycle 6'!$L$10:$L$999,0),1)),INDEX('Cycle 7'!F$10:F$999,MATCH($A116,'Cycle 7'!$L$10:$L$999,0),1)),INDEX('Cycle 8'!F$10:F$999,MATCH($A116,'Cycle 8'!$L$10:$L$999,0),1)),INDEX('Cycle 9'!F$10:F$999,MATCH($A116,'Cycle 9'!$L$10:$L$999,0),1)),INDEX('Cycle 10'!F$10:F$999,MATCH($A116,'Cycle 10'!$L$10:$L$999,0),1)),INDEX('Cycle 11'!F$10:F$999,MATCH($A116,'Cycle 11'!$L$10:$L$999,0),1)),""))</f>
        <v/>
      </c>
      <c r="H116" t="str">
        <f>IF(IFERROR(IFERROR(IFERROR(IFERROR(IFERROR(IFERROR(IFERROR(IFERROR(IFERROR(IFERROR(IFERROR(IFERROR(INDEX(Summer!G$10:G$999,MATCH($A116,Summer!$L$10:$L$999,0),1),INDEX('Cycle 1'!G$10:G$999,MATCH($A116,'Cycle 1'!$L$10:$L$999,0),1)),INDEX('Cycle 2'!G$10:G$999,MATCH($A116,'Cycle 2'!$L$10:$L$999,0),1)),INDEX('Cycle 3'!G$10:G$999,MATCH($A116,'Cycle 3'!$L$10:$L$999,0),1)),INDEX('Cycle 4'!G$10:G$999,MATCH($A116,'Cycle 4'!$L$10:$L$999,0),1)),INDEX('Cycle 5'!G$10:G$999,MATCH($A116,'Cycle 5'!$L$10:$L$999,0),1)),INDEX('Cycle 6'!G$10:G$999,MATCH($A116,'Cycle 6'!$L$10:$L$999,0),1)),INDEX('Cycle 7'!G$10:G$999,MATCH($A116,'Cycle 7'!$L$10:$L$999,0),1)),INDEX('Cycle 8'!G$10:G$999,MATCH($A116,'Cycle 8'!$L$10:$L$999,0),1)),INDEX('Cycle 9'!G$10:G$999,MATCH($A116,'Cycle 9'!$L$10:$L$999,0),1)),INDEX('Cycle 10'!G$10:G$999,MATCH($A116,'Cycle 10'!$L$10:$L$999,0),1)),INDEX('Cycle 11'!G$10:G$999,MATCH($A116,'Cycle 11'!$L$10:$L$999,0),1)),"")="","",IFERROR(IFERROR(IFERROR(IFERROR(IFERROR(IFERROR(IFERROR(IFERROR(IFERROR(IFERROR(IFERROR(IFERROR(INDEX(Summer!G$10:G$999,MATCH($A116,Summer!$L$10:$L$999,0),1),INDEX('Cycle 1'!G$10:G$999,MATCH($A116,'Cycle 1'!$L$10:$L$999,0),1)),INDEX('Cycle 2'!G$10:G$999,MATCH($A116,'Cycle 2'!$L$10:$L$999,0),1)),INDEX('Cycle 3'!G$10:G$999,MATCH($A116,'Cycle 3'!$L$10:$L$999,0),1)),INDEX('Cycle 4'!G$10:G$999,MATCH($A116,'Cycle 4'!$L$10:$L$999,0),1)),INDEX('Cycle 5'!G$10:G$999,MATCH($A116,'Cycle 5'!$L$10:$L$999,0),1)),INDEX('Cycle 6'!G$10:G$999,MATCH($A116,'Cycle 6'!$L$10:$L$999,0),1)),INDEX('Cycle 7'!G$10:G$999,MATCH($A116,'Cycle 7'!$L$10:$L$999,0),1)),INDEX('Cycle 8'!G$10:G$999,MATCH($A116,'Cycle 8'!$L$10:$L$999,0),1)),INDEX('Cycle 9'!G$10:G$999,MATCH($A116,'Cycle 9'!$L$10:$L$999,0),1)),INDEX('Cycle 10'!G$10:G$999,MATCH($A116,'Cycle 10'!$L$10:$L$999,0),1)),INDEX('Cycle 11'!G$10:G$999,MATCH($A116,'Cycle 11'!$L$10:$L$999,0),1)),""))</f>
        <v/>
      </c>
      <c r="I116">
        <f>IFERROR(IF(C116="",MAX(I$1:I115),IF(ROW(C$2)=ROW(C116),1,IF(ISERROR(VLOOKUP(C116,C$2:C115,1,FALSE)),MAX(I$1:I115)+1,MAX(I$1:I115)))),"")</f>
        <v>0</v>
      </c>
      <c r="J116" t="str">
        <f t="shared" si="9"/>
        <v/>
      </c>
      <c r="K116" t="str">
        <f t="shared" si="15"/>
        <v/>
      </c>
      <c r="L116" t="str">
        <f t="shared" si="15"/>
        <v/>
      </c>
      <c r="M116" t="str">
        <f t="shared" si="15"/>
        <v/>
      </c>
      <c r="N116" t="str">
        <f t="shared" si="15"/>
        <v/>
      </c>
      <c r="O116" t="str">
        <f t="shared" si="15"/>
        <v/>
      </c>
      <c r="P116" t="str">
        <f t="shared" si="15"/>
        <v/>
      </c>
      <c r="Q116" t="str">
        <f t="shared" si="15"/>
        <v/>
      </c>
      <c r="R116" t="str">
        <f t="shared" si="15"/>
        <v/>
      </c>
      <c r="S116" t="str">
        <f t="shared" si="15"/>
        <v/>
      </c>
      <c r="T116" t="str">
        <f t="shared" si="15"/>
        <v/>
      </c>
      <c r="U116" t="str">
        <f t="shared" si="15"/>
        <v/>
      </c>
      <c r="V116" t="str">
        <f t="shared" si="15"/>
        <v/>
      </c>
      <c r="W116" t="str">
        <f t="shared" si="10"/>
        <v/>
      </c>
      <c r="X116">
        <f>IF(OR(H116="No",H116=""),0,IF(COUNTIFS(H$2:H116,"Yes",C$2:C116,C116)&gt;1,0,COUNTIFS(H$2:H116,"Yes",C$2:C116,C116)))+IF(X115=$X$1,0,X115)</f>
        <v>0</v>
      </c>
    </row>
    <row r="117" spans="1:24" x14ac:dyDescent="0.3">
      <c r="A117">
        <f>ROWS($A$2:$A117)</f>
        <v>116</v>
      </c>
      <c r="B117" t="str">
        <f>IF(ISERROR(VLOOKUP(A117,Summer!L$11:L$500,1,FALSE)),IF(ISERROR(VLOOKUP(A117,'Cycle 1'!L$11:L$500,1,FALSE)),IF(ISERROR(VLOOKUP(A117,'Cycle 2'!L$11:L$500,1,FALSE)),IF(ISERROR(VLOOKUP(A117,'Cycle 3'!L$11:L$500,1,FALSE)),IF(ISERROR(VLOOKUP(A117,'Cycle 4'!L$11:L$500,1,FALSE)),IF(ISERROR(VLOOKUP(A117,'Cycle 5'!L$11:L$500,1,FALSE)),IF(ISERROR(VLOOKUP(A117,'Cycle 6'!L$11:L$500,1,FALSE)),IF(ISERROR(VLOOKUP(A117,'Cycle 7'!L$11:L$500,1,FALSE)),IF(ISERROR(VLOOKUP(A117,'Cycle 8'!L$11:L$500,1,FALSE)),IF(ISERROR(VLOOKUP(A117,'Cycle 9'!L$11:L$500,1,FALSE)),IF(ISERROR(VLOOKUP(A117,'Cycle 10'!L$11:L$500,1,FALSE)),IF(ISERROR(VLOOKUP(A117,'Cycle 11'!L$11:L$500,1,FALSE)),"","Cycle 11"),"Cycle 10"),"Cycle 9"),"Cycle 8"),"Cycle 7"),"Cycle 6"),"Cycle 5"),"Cycle 4"),"Cycle 3"),"Cycle 2"),"Cycle 1"),"Summer")</f>
        <v/>
      </c>
      <c r="C117" t="str">
        <f>IF(IFERROR(IFERROR(IFERROR(IFERROR(IFERROR(IFERROR(IFERROR(IFERROR(IFERROR(IFERROR(IFERROR(IFERROR(INDEX(Summer!B$10:B$999,MATCH($A117,Summer!$L$10:$L$999,0),1),INDEX('Cycle 1'!B$10:B$999,MATCH($A117,'Cycle 1'!$L$10:$L$999,0),1)),INDEX('Cycle 2'!B$10:B$999,MATCH($A117,'Cycle 2'!$L$10:$L$999,0),1)),INDEX('Cycle 3'!B$10:B$999,MATCH($A117,'Cycle 3'!$L$10:$L$999,0),1)),INDEX('Cycle 4'!B$10:B$999,MATCH($A117,'Cycle 4'!$L$10:$L$999,0),1)),INDEX('Cycle 5'!B$10:B$999,MATCH($A117,'Cycle 5'!$L$10:$L$999,0),1)),INDEX('Cycle 6'!B$10:B$999,MATCH($A117,'Cycle 6'!$L$10:$L$999,0),1)),INDEX('Cycle 7'!B$10:B$999,MATCH($A117,'Cycle 7'!$L$10:$L$999,0),1)),INDEX('Cycle 8'!B$10:B$999,MATCH($A117,'Cycle 8'!$L$10:$L$999,0),1)),INDEX('Cycle 9'!B$10:B$999,MATCH($A117,'Cycle 9'!$L$10:$L$999,0),1)),INDEX('Cycle 10'!B$10:B$999,MATCH($A117,'Cycle 10'!$L$10:$L$999,0),1)),INDEX('Cycle 11'!B$10:B$999,MATCH($A117,'Cycle 11'!$L$10:$L$999,0),1)),"")="","",IFERROR(IFERROR(IFERROR(IFERROR(IFERROR(IFERROR(IFERROR(IFERROR(IFERROR(IFERROR(IFERROR(IFERROR(INDEX(Summer!B$10:B$999,MATCH($A117,Summer!$L$10:$L$999,0),1),INDEX('Cycle 1'!B$10:B$999,MATCH($A117,'Cycle 1'!$L$10:$L$999,0),1)),INDEX('Cycle 2'!B$10:B$999,MATCH($A117,'Cycle 2'!$L$10:$L$999,0),1)),INDEX('Cycle 3'!B$10:B$999,MATCH($A117,'Cycle 3'!$L$10:$L$999,0),1)),INDEX('Cycle 4'!B$10:B$999,MATCH($A117,'Cycle 4'!$L$10:$L$999,0),1)),INDEX('Cycle 5'!B$10:B$999,MATCH($A117,'Cycle 5'!$L$10:$L$999,0),1)),INDEX('Cycle 6'!B$10:B$999,MATCH($A117,'Cycle 6'!$L$10:$L$999,0),1)),INDEX('Cycle 7'!B$10:B$999,MATCH($A117,'Cycle 7'!$L$10:$L$999,0),1)),INDEX('Cycle 8'!B$10:B$999,MATCH($A117,'Cycle 8'!$L$10:$L$999,0),1)),INDEX('Cycle 9'!B$10:B$999,MATCH($A117,'Cycle 9'!$L$10:$L$999,0),1)),INDEX('Cycle 10'!B$10:B$999,MATCH($A117,'Cycle 10'!$L$10:$L$999,0),1)),INDEX('Cycle 11'!B$10:B$999,MATCH($A117,'Cycle 11'!$L$10:$L$999,0),1)),""))</f>
        <v/>
      </c>
      <c r="D117" t="str">
        <f>IF(IFERROR(IFERROR(IFERROR(IFERROR(IFERROR(IFERROR(IFERROR(IFERROR(IFERROR(IFERROR(IFERROR(IFERROR(INDEX(Summer!C$10:C$999,MATCH($A117,Summer!$L$10:$L$999,0),1),INDEX('Cycle 1'!C$10:C$999,MATCH($A117,'Cycle 1'!$L$10:$L$999,0),1)),INDEX('Cycle 2'!C$10:C$999,MATCH($A117,'Cycle 2'!$L$10:$L$999,0),1)),INDEX('Cycle 3'!C$10:C$999,MATCH($A117,'Cycle 3'!$L$10:$L$999,0),1)),INDEX('Cycle 4'!C$10:C$999,MATCH($A117,'Cycle 4'!$L$10:$L$999,0),1)),INDEX('Cycle 5'!C$10:C$999,MATCH($A117,'Cycle 5'!$L$10:$L$999,0),1)),INDEX('Cycle 6'!C$10:C$999,MATCH($A117,'Cycle 6'!$L$10:$L$999,0),1)),INDEX('Cycle 7'!C$10:C$999,MATCH($A117,'Cycle 7'!$L$10:$L$999,0),1)),INDEX('Cycle 8'!C$10:C$999,MATCH($A117,'Cycle 8'!$L$10:$L$999,0),1)),INDEX('Cycle 9'!C$10:C$999,MATCH($A117,'Cycle 9'!$L$10:$L$999,0),1)),INDEX('Cycle 10'!C$10:C$999,MATCH($A117,'Cycle 10'!$L$10:$L$999,0),1)),INDEX('Cycle 11'!C$10:C$999,MATCH($A117,'Cycle 11'!$L$10:$L$999,0),1)),"")="","",IFERROR(IFERROR(IFERROR(IFERROR(IFERROR(IFERROR(IFERROR(IFERROR(IFERROR(IFERROR(IFERROR(IFERROR(INDEX(Summer!C$10:C$999,MATCH($A117,Summer!$L$10:$L$999,0),1),INDEX('Cycle 1'!C$10:C$999,MATCH($A117,'Cycle 1'!$L$10:$L$999,0),1)),INDEX('Cycle 2'!C$10:C$999,MATCH($A117,'Cycle 2'!$L$10:$L$999,0),1)),INDEX('Cycle 3'!C$10:C$999,MATCH($A117,'Cycle 3'!$L$10:$L$999,0),1)),INDEX('Cycle 4'!C$10:C$999,MATCH($A117,'Cycle 4'!$L$10:$L$999,0),1)),INDEX('Cycle 5'!C$10:C$999,MATCH($A117,'Cycle 5'!$L$10:$L$999,0),1)),INDEX('Cycle 6'!C$10:C$999,MATCH($A117,'Cycle 6'!$L$10:$L$999,0),1)),INDEX('Cycle 7'!C$10:C$999,MATCH($A117,'Cycle 7'!$L$10:$L$999,0),1)),INDEX('Cycle 8'!C$10:C$999,MATCH($A117,'Cycle 8'!$L$10:$L$999,0),1)),INDEX('Cycle 9'!C$10:C$999,MATCH($A117,'Cycle 9'!$L$10:$L$999,0),1)),INDEX('Cycle 10'!C$10:C$999,MATCH($A117,'Cycle 10'!$L$10:$L$999,0),1)),INDEX('Cycle 11'!C$10:C$999,MATCH($A117,'Cycle 11'!$L$10:$L$999,0),1)),""))</f>
        <v/>
      </c>
      <c r="E117" t="str">
        <f>IF(IFERROR(IFERROR(IFERROR(IFERROR(IFERROR(IFERROR(IFERROR(IFERROR(IFERROR(IFERROR(IFERROR(IFERROR(INDEX(Summer!D$10:D$999,MATCH($A117,Summer!$L$10:$L$999,0),1),INDEX('Cycle 1'!D$10:D$999,MATCH($A117,'Cycle 1'!$L$10:$L$999,0),1)),INDEX('Cycle 2'!D$10:D$999,MATCH($A117,'Cycle 2'!$L$10:$L$999,0),1)),INDEX('Cycle 3'!D$10:D$999,MATCH($A117,'Cycle 3'!$L$10:$L$999,0),1)),INDEX('Cycle 4'!D$10:D$999,MATCH($A117,'Cycle 4'!$L$10:$L$999,0),1)),INDEX('Cycle 5'!D$10:D$999,MATCH($A117,'Cycle 5'!$L$10:$L$999,0),1)),INDEX('Cycle 6'!D$10:D$999,MATCH($A117,'Cycle 6'!$L$10:$L$999,0),1)),INDEX('Cycle 7'!D$10:D$999,MATCH($A117,'Cycle 7'!$L$10:$L$999,0),1)),INDEX('Cycle 8'!D$10:D$999,MATCH($A117,'Cycle 8'!$L$10:$L$999,0),1)),INDEX('Cycle 9'!D$10:D$999,MATCH($A117,'Cycle 9'!$L$10:$L$999,0),1)),INDEX('Cycle 10'!D$10:D$999,MATCH($A117,'Cycle 10'!$L$10:$L$999,0),1)),INDEX('Cycle 11'!D$10:D$999,MATCH($A117,'Cycle 11'!$L$10:$L$999,0),1)),"")="","",IFERROR(IFERROR(IFERROR(IFERROR(IFERROR(IFERROR(IFERROR(IFERROR(IFERROR(IFERROR(IFERROR(IFERROR(INDEX(Summer!D$10:D$999,MATCH($A117,Summer!$L$10:$L$999,0),1),INDEX('Cycle 1'!D$10:D$999,MATCH($A117,'Cycle 1'!$L$10:$L$999,0),1)),INDEX('Cycle 2'!D$10:D$999,MATCH($A117,'Cycle 2'!$L$10:$L$999,0),1)),INDEX('Cycle 3'!D$10:D$999,MATCH($A117,'Cycle 3'!$L$10:$L$999,0),1)),INDEX('Cycle 4'!D$10:D$999,MATCH($A117,'Cycle 4'!$L$10:$L$999,0),1)),INDEX('Cycle 5'!D$10:D$999,MATCH($A117,'Cycle 5'!$L$10:$L$999,0),1)),INDEX('Cycle 6'!D$10:D$999,MATCH($A117,'Cycle 6'!$L$10:$L$999,0),1)),INDEX('Cycle 7'!D$10:D$999,MATCH($A117,'Cycle 7'!$L$10:$L$999,0),1)),INDEX('Cycle 8'!D$10:D$999,MATCH($A117,'Cycle 8'!$L$10:$L$999,0),1)),INDEX('Cycle 9'!D$10:D$999,MATCH($A117,'Cycle 9'!$L$10:$L$999,0),1)),INDEX('Cycle 10'!D$10:D$999,MATCH($A117,'Cycle 10'!$L$10:$L$999,0),1)),INDEX('Cycle 11'!D$10:D$999,MATCH($A117,'Cycle 11'!$L$10:$L$999,0),1)),""))</f>
        <v/>
      </c>
      <c r="F117" t="str">
        <f>IF(IFERROR(IFERROR(IFERROR(IFERROR(IFERROR(IFERROR(IFERROR(IFERROR(IFERROR(IFERROR(IFERROR(IFERROR(INDEX(Summer!E$10:E$999,MATCH($A117,Summer!$L$10:$L$999,0),1),INDEX('Cycle 1'!E$10:E$999,MATCH($A117,'Cycle 1'!$L$10:$L$999,0),1)),INDEX('Cycle 2'!E$10:E$999,MATCH($A117,'Cycle 2'!$L$10:$L$999,0),1)),INDEX('Cycle 3'!E$10:E$999,MATCH($A117,'Cycle 3'!$L$10:$L$999,0),1)),INDEX('Cycle 4'!E$10:E$999,MATCH($A117,'Cycle 4'!$L$10:$L$999,0),1)),INDEX('Cycle 5'!E$10:E$999,MATCH($A117,'Cycle 5'!$L$10:$L$999,0),1)),INDEX('Cycle 6'!E$10:E$999,MATCH($A117,'Cycle 6'!$L$10:$L$999,0),1)),INDEX('Cycle 7'!E$10:E$999,MATCH($A117,'Cycle 7'!$L$10:$L$999,0),1)),INDEX('Cycle 8'!E$10:E$999,MATCH($A117,'Cycle 8'!$L$10:$L$999,0),1)),INDEX('Cycle 9'!E$10:E$999,MATCH($A117,'Cycle 9'!$L$10:$L$999,0),1)),INDEX('Cycle 10'!E$10:E$999,MATCH($A117,'Cycle 10'!$L$10:$L$999,0),1)),INDEX('Cycle 11'!E$10:E$999,MATCH($A117,'Cycle 11'!$L$10:$L$999,0),1)),"")="","",IFERROR(IFERROR(IFERROR(IFERROR(IFERROR(IFERROR(IFERROR(IFERROR(IFERROR(IFERROR(IFERROR(IFERROR(INDEX(Summer!E$10:E$999,MATCH($A117,Summer!$L$10:$L$999,0),1),INDEX('Cycle 1'!E$10:E$999,MATCH($A117,'Cycle 1'!$L$10:$L$999,0),1)),INDEX('Cycle 2'!E$10:E$999,MATCH($A117,'Cycle 2'!$L$10:$L$999,0),1)),INDEX('Cycle 3'!E$10:E$999,MATCH($A117,'Cycle 3'!$L$10:$L$999,0),1)),INDEX('Cycle 4'!E$10:E$999,MATCH($A117,'Cycle 4'!$L$10:$L$999,0),1)),INDEX('Cycle 5'!E$10:E$999,MATCH($A117,'Cycle 5'!$L$10:$L$999,0),1)),INDEX('Cycle 6'!E$10:E$999,MATCH($A117,'Cycle 6'!$L$10:$L$999,0),1)),INDEX('Cycle 7'!E$10:E$999,MATCH($A117,'Cycle 7'!$L$10:$L$999,0),1)),INDEX('Cycle 8'!E$10:E$999,MATCH($A117,'Cycle 8'!$L$10:$L$999,0),1)),INDEX('Cycle 9'!E$10:E$999,MATCH($A117,'Cycle 9'!$L$10:$L$999,0),1)),INDEX('Cycle 10'!E$10:E$999,MATCH($A117,'Cycle 10'!$L$10:$L$999,0),1)),INDEX('Cycle 11'!E$10:E$999,MATCH($A117,'Cycle 11'!$L$10:$L$999,0),1)),""))</f>
        <v/>
      </c>
      <c r="G117" t="str">
        <f>IF(IFERROR(IFERROR(IFERROR(IFERROR(IFERROR(IFERROR(IFERROR(IFERROR(IFERROR(IFERROR(IFERROR(IFERROR(INDEX(Summer!F$10:F$999,MATCH($A117,Summer!$L$10:$L$999,0),1),INDEX('Cycle 1'!F$10:F$999,MATCH($A117,'Cycle 1'!$L$10:$L$999,0),1)),INDEX('Cycle 2'!F$10:F$999,MATCH($A117,'Cycle 2'!$L$10:$L$999,0),1)),INDEX('Cycle 3'!F$10:F$999,MATCH($A117,'Cycle 3'!$L$10:$L$999,0),1)),INDEX('Cycle 4'!F$10:F$999,MATCH($A117,'Cycle 4'!$L$10:$L$999,0),1)),INDEX('Cycle 5'!F$10:F$999,MATCH($A117,'Cycle 5'!$L$10:$L$999,0),1)),INDEX('Cycle 6'!F$10:F$999,MATCH($A117,'Cycle 6'!$L$10:$L$999,0),1)),INDEX('Cycle 7'!F$10:F$999,MATCH($A117,'Cycle 7'!$L$10:$L$999,0),1)),INDEX('Cycle 8'!F$10:F$999,MATCH($A117,'Cycle 8'!$L$10:$L$999,0),1)),INDEX('Cycle 9'!F$10:F$999,MATCH($A117,'Cycle 9'!$L$10:$L$999,0),1)),INDEX('Cycle 10'!F$10:F$999,MATCH($A117,'Cycle 10'!$L$10:$L$999,0),1)),INDEX('Cycle 11'!F$10:F$999,MATCH($A117,'Cycle 11'!$L$10:$L$999,0),1)),"")="","",IFERROR(IFERROR(IFERROR(IFERROR(IFERROR(IFERROR(IFERROR(IFERROR(IFERROR(IFERROR(IFERROR(IFERROR(INDEX(Summer!F$10:F$999,MATCH($A117,Summer!$L$10:$L$999,0),1),INDEX('Cycle 1'!F$10:F$999,MATCH($A117,'Cycle 1'!$L$10:$L$999,0),1)),INDEX('Cycle 2'!F$10:F$999,MATCH($A117,'Cycle 2'!$L$10:$L$999,0),1)),INDEX('Cycle 3'!F$10:F$999,MATCH($A117,'Cycle 3'!$L$10:$L$999,0),1)),INDEX('Cycle 4'!F$10:F$999,MATCH($A117,'Cycle 4'!$L$10:$L$999,0),1)),INDEX('Cycle 5'!F$10:F$999,MATCH($A117,'Cycle 5'!$L$10:$L$999,0),1)),INDEX('Cycle 6'!F$10:F$999,MATCH($A117,'Cycle 6'!$L$10:$L$999,0),1)),INDEX('Cycle 7'!F$10:F$999,MATCH($A117,'Cycle 7'!$L$10:$L$999,0),1)),INDEX('Cycle 8'!F$10:F$999,MATCH($A117,'Cycle 8'!$L$10:$L$999,0),1)),INDEX('Cycle 9'!F$10:F$999,MATCH($A117,'Cycle 9'!$L$10:$L$999,0),1)),INDEX('Cycle 10'!F$10:F$999,MATCH($A117,'Cycle 10'!$L$10:$L$999,0),1)),INDEX('Cycle 11'!F$10:F$999,MATCH($A117,'Cycle 11'!$L$10:$L$999,0),1)),""))</f>
        <v/>
      </c>
      <c r="H117" t="str">
        <f>IF(IFERROR(IFERROR(IFERROR(IFERROR(IFERROR(IFERROR(IFERROR(IFERROR(IFERROR(IFERROR(IFERROR(IFERROR(INDEX(Summer!G$10:G$999,MATCH($A117,Summer!$L$10:$L$999,0),1),INDEX('Cycle 1'!G$10:G$999,MATCH($A117,'Cycle 1'!$L$10:$L$999,0),1)),INDEX('Cycle 2'!G$10:G$999,MATCH($A117,'Cycle 2'!$L$10:$L$999,0),1)),INDEX('Cycle 3'!G$10:G$999,MATCH($A117,'Cycle 3'!$L$10:$L$999,0),1)),INDEX('Cycle 4'!G$10:G$999,MATCH($A117,'Cycle 4'!$L$10:$L$999,0),1)),INDEX('Cycle 5'!G$10:G$999,MATCH($A117,'Cycle 5'!$L$10:$L$999,0),1)),INDEX('Cycle 6'!G$10:G$999,MATCH($A117,'Cycle 6'!$L$10:$L$999,0),1)),INDEX('Cycle 7'!G$10:G$999,MATCH($A117,'Cycle 7'!$L$10:$L$999,0),1)),INDEX('Cycle 8'!G$10:G$999,MATCH($A117,'Cycle 8'!$L$10:$L$999,0),1)),INDEX('Cycle 9'!G$10:G$999,MATCH($A117,'Cycle 9'!$L$10:$L$999,0),1)),INDEX('Cycle 10'!G$10:G$999,MATCH($A117,'Cycle 10'!$L$10:$L$999,0),1)),INDEX('Cycle 11'!G$10:G$999,MATCH($A117,'Cycle 11'!$L$10:$L$999,0),1)),"")="","",IFERROR(IFERROR(IFERROR(IFERROR(IFERROR(IFERROR(IFERROR(IFERROR(IFERROR(IFERROR(IFERROR(IFERROR(INDEX(Summer!G$10:G$999,MATCH($A117,Summer!$L$10:$L$999,0),1),INDEX('Cycle 1'!G$10:G$999,MATCH($A117,'Cycle 1'!$L$10:$L$999,0),1)),INDEX('Cycle 2'!G$10:G$999,MATCH($A117,'Cycle 2'!$L$10:$L$999,0),1)),INDEX('Cycle 3'!G$10:G$999,MATCH($A117,'Cycle 3'!$L$10:$L$999,0),1)),INDEX('Cycle 4'!G$10:G$999,MATCH($A117,'Cycle 4'!$L$10:$L$999,0),1)),INDEX('Cycle 5'!G$10:G$999,MATCH($A117,'Cycle 5'!$L$10:$L$999,0),1)),INDEX('Cycle 6'!G$10:G$999,MATCH($A117,'Cycle 6'!$L$10:$L$999,0),1)),INDEX('Cycle 7'!G$10:G$999,MATCH($A117,'Cycle 7'!$L$10:$L$999,0),1)),INDEX('Cycle 8'!G$10:G$999,MATCH($A117,'Cycle 8'!$L$10:$L$999,0),1)),INDEX('Cycle 9'!G$10:G$999,MATCH($A117,'Cycle 9'!$L$10:$L$999,0),1)),INDEX('Cycle 10'!G$10:G$999,MATCH($A117,'Cycle 10'!$L$10:$L$999,0),1)),INDEX('Cycle 11'!G$10:G$999,MATCH($A117,'Cycle 11'!$L$10:$L$999,0),1)),""))</f>
        <v/>
      </c>
      <c r="I117">
        <f>IFERROR(IF(C117="",MAX(I$1:I116),IF(ROW(C$2)=ROW(C117),1,IF(ISERROR(VLOOKUP(C117,C$2:C116,1,FALSE)),MAX(I$1:I116)+1,MAX(I$1:I116)))),"")</f>
        <v>0</v>
      </c>
      <c r="J117" t="str">
        <f t="shared" si="9"/>
        <v/>
      </c>
      <c r="K117" t="str">
        <f t="shared" si="15"/>
        <v/>
      </c>
      <c r="L117" t="str">
        <f t="shared" si="15"/>
        <v/>
      </c>
      <c r="M117" t="str">
        <f t="shared" si="15"/>
        <v/>
      </c>
      <c r="N117" t="str">
        <f t="shared" si="15"/>
        <v/>
      </c>
      <c r="O117" t="str">
        <f t="shared" si="15"/>
        <v/>
      </c>
      <c r="P117" t="str">
        <f t="shared" si="15"/>
        <v/>
      </c>
      <c r="Q117" t="str">
        <f t="shared" si="15"/>
        <v/>
      </c>
      <c r="R117" t="str">
        <f t="shared" si="15"/>
        <v/>
      </c>
      <c r="S117" t="str">
        <f t="shared" si="15"/>
        <v/>
      </c>
      <c r="T117" t="str">
        <f t="shared" si="15"/>
        <v/>
      </c>
      <c r="U117" t="str">
        <f t="shared" si="15"/>
        <v/>
      </c>
      <c r="V117" t="str">
        <f t="shared" si="15"/>
        <v/>
      </c>
      <c r="W117" t="str">
        <f t="shared" si="10"/>
        <v/>
      </c>
      <c r="X117">
        <f>IF(OR(H117="No",H117=""),0,IF(COUNTIFS(H$2:H117,"Yes",C$2:C117,C117)&gt;1,0,COUNTIFS(H$2:H117,"Yes",C$2:C117,C117)))+IF(X116=$X$1,0,X116)</f>
        <v>0</v>
      </c>
    </row>
    <row r="118" spans="1:24" x14ac:dyDescent="0.3">
      <c r="A118">
        <f>ROWS($A$2:$A118)</f>
        <v>117</v>
      </c>
      <c r="B118" t="str">
        <f>IF(ISERROR(VLOOKUP(A118,Summer!L$11:L$500,1,FALSE)),IF(ISERROR(VLOOKUP(A118,'Cycle 1'!L$11:L$500,1,FALSE)),IF(ISERROR(VLOOKUP(A118,'Cycle 2'!L$11:L$500,1,FALSE)),IF(ISERROR(VLOOKUP(A118,'Cycle 3'!L$11:L$500,1,FALSE)),IF(ISERROR(VLOOKUP(A118,'Cycle 4'!L$11:L$500,1,FALSE)),IF(ISERROR(VLOOKUP(A118,'Cycle 5'!L$11:L$500,1,FALSE)),IF(ISERROR(VLOOKUP(A118,'Cycle 6'!L$11:L$500,1,FALSE)),IF(ISERROR(VLOOKUP(A118,'Cycle 7'!L$11:L$500,1,FALSE)),IF(ISERROR(VLOOKUP(A118,'Cycle 8'!L$11:L$500,1,FALSE)),IF(ISERROR(VLOOKUP(A118,'Cycle 9'!L$11:L$500,1,FALSE)),IF(ISERROR(VLOOKUP(A118,'Cycle 10'!L$11:L$500,1,FALSE)),IF(ISERROR(VLOOKUP(A118,'Cycle 11'!L$11:L$500,1,FALSE)),"","Cycle 11"),"Cycle 10"),"Cycle 9"),"Cycle 8"),"Cycle 7"),"Cycle 6"),"Cycle 5"),"Cycle 4"),"Cycle 3"),"Cycle 2"),"Cycle 1"),"Summer")</f>
        <v/>
      </c>
      <c r="C118" t="str">
        <f>IF(IFERROR(IFERROR(IFERROR(IFERROR(IFERROR(IFERROR(IFERROR(IFERROR(IFERROR(IFERROR(IFERROR(IFERROR(INDEX(Summer!B$10:B$999,MATCH($A118,Summer!$L$10:$L$999,0),1),INDEX('Cycle 1'!B$10:B$999,MATCH($A118,'Cycle 1'!$L$10:$L$999,0),1)),INDEX('Cycle 2'!B$10:B$999,MATCH($A118,'Cycle 2'!$L$10:$L$999,0),1)),INDEX('Cycle 3'!B$10:B$999,MATCH($A118,'Cycle 3'!$L$10:$L$999,0),1)),INDEX('Cycle 4'!B$10:B$999,MATCH($A118,'Cycle 4'!$L$10:$L$999,0),1)),INDEX('Cycle 5'!B$10:B$999,MATCH($A118,'Cycle 5'!$L$10:$L$999,0),1)),INDEX('Cycle 6'!B$10:B$999,MATCH($A118,'Cycle 6'!$L$10:$L$999,0),1)),INDEX('Cycle 7'!B$10:B$999,MATCH($A118,'Cycle 7'!$L$10:$L$999,0),1)),INDEX('Cycle 8'!B$10:B$999,MATCH($A118,'Cycle 8'!$L$10:$L$999,0),1)),INDEX('Cycle 9'!B$10:B$999,MATCH($A118,'Cycle 9'!$L$10:$L$999,0),1)),INDEX('Cycle 10'!B$10:B$999,MATCH($A118,'Cycle 10'!$L$10:$L$999,0),1)),INDEX('Cycle 11'!B$10:B$999,MATCH($A118,'Cycle 11'!$L$10:$L$999,0),1)),"")="","",IFERROR(IFERROR(IFERROR(IFERROR(IFERROR(IFERROR(IFERROR(IFERROR(IFERROR(IFERROR(IFERROR(IFERROR(INDEX(Summer!B$10:B$999,MATCH($A118,Summer!$L$10:$L$999,0),1),INDEX('Cycle 1'!B$10:B$999,MATCH($A118,'Cycle 1'!$L$10:$L$999,0),1)),INDEX('Cycle 2'!B$10:B$999,MATCH($A118,'Cycle 2'!$L$10:$L$999,0),1)),INDEX('Cycle 3'!B$10:B$999,MATCH($A118,'Cycle 3'!$L$10:$L$999,0),1)),INDEX('Cycle 4'!B$10:B$999,MATCH($A118,'Cycle 4'!$L$10:$L$999,0),1)),INDEX('Cycle 5'!B$10:B$999,MATCH($A118,'Cycle 5'!$L$10:$L$999,0),1)),INDEX('Cycle 6'!B$10:B$999,MATCH($A118,'Cycle 6'!$L$10:$L$999,0),1)),INDEX('Cycle 7'!B$10:B$999,MATCH($A118,'Cycle 7'!$L$10:$L$999,0),1)),INDEX('Cycle 8'!B$10:B$999,MATCH($A118,'Cycle 8'!$L$10:$L$999,0),1)),INDEX('Cycle 9'!B$10:B$999,MATCH($A118,'Cycle 9'!$L$10:$L$999,0),1)),INDEX('Cycle 10'!B$10:B$999,MATCH($A118,'Cycle 10'!$L$10:$L$999,0),1)),INDEX('Cycle 11'!B$10:B$999,MATCH($A118,'Cycle 11'!$L$10:$L$999,0),1)),""))</f>
        <v/>
      </c>
      <c r="D118" t="str">
        <f>IF(IFERROR(IFERROR(IFERROR(IFERROR(IFERROR(IFERROR(IFERROR(IFERROR(IFERROR(IFERROR(IFERROR(IFERROR(INDEX(Summer!C$10:C$999,MATCH($A118,Summer!$L$10:$L$999,0),1),INDEX('Cycle 1'!C$10:C$999,MATCH($A118,'Cycle 1'!$L$10:$L$999,0),1)),INDEX('Cycle 2'!C$10:C$999,MATCH($A118,'Cycle 2'!$L$10:$L$999,0),1)),INDEX('Cycle 3'!C$10:C$999,MATCH($A118,'Cycle 3'!$L$10:$L$999,0),1)),INDEX('Cycle 4'!C$10:C$999,MATCH($A118,'Cycle 4'!$L$10:$L$999,0),1)),INDEX('Cycle 5'!C$10:C$999,MATCH($A118,'Cycle 5'!$L$10:$L$999,0),1)),INDEX('Cycle 6'!C$10:C$999,MATCH($A118,'Cycle 6'!$L$10:$L$999,0),1)),INDEX('Cycle 7'!C$10:C$999,MATCH($A118,'Cycle 7'!$L$10:$L$999,0),1)),INDEX('Cycle 8'!C$10:C$999,MATCH($A118,'Cycle 8'!$L$10:$L$999,0),1)),INDEX('Cycle 9'!C$10:C$999,MATCH($A118,'Cycle 9'!$L$10:$L$999,0),1)),INDEX('Cycle 10'!C$10:C$999,MATCH($A118,'Cycle 10'!$L$10:$L$999,0),1)),INDEX('Cycle 11'!C$10:C$999,MATCH($A118,'Cycle 11'!$L$10:$L$999,0),1)),"")="","",IFERROR(IFERROR(IFERROR(IFERROR(IFERROR(IFERROR(IFERROR(IFERROR(IFERROR(IFERROR(IFERROR(IFERROR(INDEX(Summer!C$10:C$999,MATCH($A118,Summer!$L$10:$L$999,0),1),INDEX('Cycle 1'!C$10:C$999,MATCH($A118,'Cycle 1'!$L$10:$L$999,0),1)),INDEX('Cycle 2'!C$10:C$999,MATCH($A118,'Cycle 2'!$L$10:$L$999,0),1)),INDEX('Cycle 3'!C$10:C$999,MATCH($A118,'Cycle 3'!$L$10:$L$999,0),1)),INDEX('Cycle 4'!C$10:C$999,MATCH($A118,'Cycle 4'!$L$10:$L$999,0),1)),INDEX('Cycle 5'!C$10:C$999,MATCH($A118,'Cycle 5'!$L$10:$L$999,0),1)),INDEX('Cycle 6'!C$10:C$999,MATCH($A118,'Cycle 6'!$L$10:$L$999,0),1)),INDEX('Cycle 7'!C$10:C$999,MATCH($A118,'Cycle 7'!$L$10:$L$999,0),1)),INDEX('Cycle 8'!C$10:C$999,MATCH($A118,'Cycle 8'!$L$10:$L$999,0),1)),INDEX('Cycle 9'!C$10:C$999,MATCH($A118,'Cycle 9'!$L$10:$L$999,0),1)),INDEX('Cycle 10'!C$10:C$999,MATCH($A118,'Cycle 10'!$L$10:$L$999,0),1)),INDEX('Cycle 11'!C$10:C$999,MATCH($A118,'Cycle 11'!$L$10:$L$999,0),1)),""))</f>
        <v/>
      </c>
      <c r="E118" t="str">
        <f>IF(IFERROR(IFERROR(IFERROR(IFERROR(IFERROR(IFERROR(IFERROR(IFERROR(IFERROR(IFERROR(IFERROR(IFERROR(INDEX(Summer!D$10:D$999,MATCH($A118,Summer!$L$10:$L$999,0),1),INDEX('Cycle 1'!D$10:D$999,MATCH($A118,'Cycle 1'!$L$10:$L$999,0),1)),INDEX('Cycle 2'!D$10:D$999,MATCH($A118,'Cycle 2'!$L$10:$L$999,0),1)),INDEX('Cycle 3'!D$10:D$999,MATCH($A118,'Cycle 3'!$L$10:$L$999,0),1)),INDEX('Cycle 4'!D$10:D$999,MATCH($A118,'Cycle 4'!$L$10:$L$999,0),1)),INDEX('Cycle 5'!D$10:D$999,MATCH($A118,'Cycle 5'!$L$10:$L$999,0),1)),INDEX('Cycle 6'!D$10:D$999,MATCH($A118,'Cycle 6'!$L$10:$L$999,0),1)),INDEX('Cycle 7'!D$10:D$999,MATCH($A118,'Cycle 7'!$L$10:$L$999,0),1)),INDEX('Cycle 8'!D$10:D$999,MATCH($A118,'Cycle 8'!$L$10:$L$999,0),1)),INDEX('Cycle 9'!D$10:D$999,MATCH($A118,'Cycle 9'!$L$10:$L$999,0),1)),INDEX('Cycle 10'!D$10:D$999,MATCH($A118,'Cycle 10'!$L$10:$L$999,0),1)),INDEX('Cycle 11'!D$10:D$999,MATCH($A118,'Cycle 11'!$L$10:$L$999,0),1)),"")="","",IFERROR(IFERROR(IFERROR(IFERROR(IFERROR(IFERROR(IFERROR(IFERROR(IFERROR(IFERROR(IFERROR(IFERROR(INDEX(Summer!D$10:D$999,MATCH($A118,Summer!$L$10:$L$999,0),1),INDEX('Cycle 1'!D$10:D$999,MATCH($A118,'Cycle 1'!$L$10:$L$999,0),1)),INDEX('Cycle 2'!D$10:D$999,MATCH($A118,'Cycle 2'!$L$10:$L$999,0),1)),INDEX('Cycle 3'!D$10:D$999,MATCH($A118,'Cycle 3'!$L$10:$L$999,0),1)),INDEX('Cycle 4'!D$10:D$999,MATCH($A118,'Cycle 4'!$L$10:$L$999,0),1)),INDEX('Cycle 5'!D$10:D$999,MATCH($A118,'Cycle 5'!$L$10:$L$999,0),1)),INDEX('Cycle 6'!D$10:D$999,MATCH($A118,'Cycle 6'!$L$10:$L$999,0),1)),INDEX('Cycle 7'!D$10:D$999,MATCH($A118,'Cycle 7'!$L$10:$L$999,0),1)),INDEX('Cycle 8'!D$10:D$999,MATCH($A118,'Cycle 8'!$L$10:$L$999,0),1)),INDEX('Cycle 9'!D$10:D$999,MATCH($A118,'Cycle 9'!$L$10:$L$999,0),1)),INDEX('Cycle 10'!D$10:D$999,MATCH($A118,'Cycle 10'!$L$10:$L$999,0),1)),INDEX('Cycle 11'!D$10:D$999,MATCH($A118,'Cycle 11'!$L$10:$L$999,0),1)),""))</f>
        <v/>
      </c>
      <c r="F118" t="str">
        <f>IF(IFERROR(IFERROR(IFERROR(IFERROR(IFERROR(IFERROR(IFERROR(IFERROR(IFERROR(IFERROR(IFERROR(IFERROR(INDEX(Summer!E$10:E$999,MATCH($A118,Summer!$L$10:$L$999,0),1),INDEX('Cycle 1'!E$10:E$999,MATCH($A118,'Cycle 1'!$L$10:$L$999,0),1)),INDEX('Cycle 2'!E$10:E$999,MATCH($A118,'Cycle 2'!$L$10:$L$999,0),1)),INDEX('Cycle 3'!E$10:E$999,MATCH($A118,'Cycle 3'!$L$10:$L$999,0),1)),INDEX('Cycle 4'!E$10:E$999,MATCH($A118,'Cycle 4'!$L$10:$L$999,0),1)),INDEX('Cycle 5'!E$10:E$999,MATCH($A118,'Cycle 5'!$L$10:$L$999,0),1)),INDEX('Cycle 6'!E$10:E$999,MATCH($A118,'Cycle 6'!$L$10:$L$999,0),1)),INDEX('Cycle 7'!E$10:E$999,MATCH($A118,'Cycle 7'!$L$10:$L$999,0),1)),INDEX('Cycle 8'!E$10:E$999,MATCH($A118,'Cycle 8'!$L$10:$L$999,0),1)),INDEX('Cycle 9'!E$10:E$999,MATCH($A118,'Cycle 9'!$L$10:$L$999,0),1)),INDEX('Cycle 10'!E$10:E$999,MATCH($A118,'Cycle 10'!$L$10:$L$999,0),1)),INDEX('Cycle 11'!E$10:E$999,MATCH($A118,'Cycle 11'!$L$10:$L$999,0),1)),"")="","",IFERROR(IFERROR(IFERROR(IFERROR(IFERROR(IFERROR(IFERROR(IFERROR(IFERROR(IFERROR(IFERROR(IFERROR(INDEX(Summer!E$10:E$999,MATCH($A118,Summer!$L$10:$L$999,0),1),INDEX('Cycle 1'!E$10:E$999,MATCH($A118,'Cycle 1'!$L$10:$L$999,0),1)),INDEX('Cycle 2'!E$10:E$999,MATCH($A118,'Cycle 2'!$L$10:$L$999,0),1)),INDEX('Cycle 3'!E$10:E$999,MATCH($A118,'Cycle 3'!$L$10:$L$999,0),1)),INDEX('Cycle 4'!E$10:E$999,MATCH($A118,'Cycle 4'!$L$10:$L$999,0),1)),INDEX('Cycle 5'!E$10:E$999,MATCH($A118,'Cycle 5'!$L$10:$L$999,0),1)),INDEX('Cycle 6'!E$10:E$999,MATCH($A118,'Cycle 6'!$L$10:$L$999,0),1)),INDEX('Cycle 7'!E$10:E$999,MATCH($A118,'Cycle 7'!$L$10:$L$999,0),1)),INDEX('Cycle 8'!E$10:E$999,MATCH($A118,'Cycle 8'!$L$10:$L$999,0),1)),INDEX('Cycle 9'!E$10:E$999,MATCH($A118,'Cycle 9'!$L$10:$L$999,0),1)),INDEX('Cycle 10'!E$10:E$999,MATCH($A118,'Cycle 10'!$L$10:$L$999,0),1)),INDEX('Cycle 11'!E$10:E$999,MATCH($A118,'Cycle 11'!$L$10:$L$999,0),1)),""))</f>
        <v/>
      </c>
      <c r="G118" t="str">
        <f>IF(IFERROR(IFERROR(IFERROR(IFERROR(IFERROR(IFERROR(IFERROR(IFERROR(IFERROR(IFERROR(IFERROR(IFERROR(INDEX(Summer!F$10:F$999,MATCH($A118,Summer!$L$10:$L$999,0),1),INDEX('Cycle 1'!F$10:F$999,MATCH($A118,'Cycle 1'!$L$10:$L$999,0),1)),INDEX('Cycle 2'!F$10:F$999,MATCH($A118,'Cycle 2'!$L$10:$L$999,0),1)),INDEX('Cycle 3'!F$10:F$999,MATCH($A118,'Cycle 3'!$L$10:$L$999,0),1)),INDEX('Cycle 4'!F$10:F$999,MATCH($A118,'Cycle 4'!$L$10:$L$999,0),1)),INDEX('Cycle 5'!F$10:F$999,MATCH($A118,'Cycle 5'!$L$10:$L$999,0),1)),INDEX('Cycle 6'!F$10:F$999,MATCH($A118,'Cycle 6'!$L$10:$L$999,0),1)),INDEX('Cycle 7'!F$10:F$999,MATCH($A118,'Cycle 7'!$L$10:$L$999,0),1)),INDEX('Cycle 8'!F$10:F$999,MATCH($A118,'Cycle 8'!$L$10:$L$999,0),1)),INDEX('Cycle 9'!F$10:F$999,MATCH($A118,'Cycle 9'!$L$10:$L$999,0),1)),INDEX('Cycle 10'!F$10:F$999,MATCH($A118,'Cycle 10'!$L$10:$L$999,0),1)),INDEX('Cycle 11'!F$10:F$999,MATCH($A118,'Cycle 11'!$L$10:$L$999,0),1)),"")="","",IFERROR(IFERROR(IFERROR(IFERROR(IFERROR(IFERROR(IFERROR(IFERROR(IFERROR(IFERROR(IFERROR(IFERROR(INDEX(Summer!F$10:F$999,MATCH($A118,Summer!$L$10:$L$999,0),1),INDEX('Cycle 1'!F$10:F$999,MATCH($A118,'Cycle 1'!$L$10:$L$999,0),1)),INDEX('Cycle 2'!F$10:F$999,MATCH($A118,'Cycle 2'!$L$10:$L$999,0),1)),INDEX('Cycle 3'!F$10:F$999,MATCH($A118,'Cycle 3'!$L$10:$L$999,0),1)),INDEX('Cycle 4'!F$10:F$999,MATCH($A118,'Cycle 4'!$L$10:$L$999,0),1)),INDEX('Cycle 5'!F$10:F$999,MATCH($A118,'Cycle 5'!$L$10:$L$999,0),1)),INDEX('Cycle 6'!F$10:F$999,MATCH($A118,'Cycle 6'!$L$10:$L$999,0),1)),INDEX('Cycle 7'!F$10:F$999,MATCH($A118,'Cycle 7'!$L$10:$L$999,0),1)),INDEX('Cycle 8'!F$10:F$999,MATCH($A118,'Cycle 8'!$L$10:$L$999,0),1)),INDEX('Cycle 9'!F$10:F$999,MATCH($A118,'Cycle 9'!$L$10:$L$999,0),1)),INDEX('Cycle 10'!F$10:F$999,MATCH($A118,'Cycle 10'!$L$10:$L$999,0),1)),INDEX('Cycle 11'!F$10:F$999,MATCH($A118,'Cycle 11'!$L$10:$L$999,0),1)),""))</f>
        <v/>
      </c>
      <c r="H118" t="str">
        <f>IF(IFERROR(IFERROR(IFERROR(IFERROR(IFERROR(IFERROR(IFERROR(IFERROR(IFERROR(IFERROR(IFERROR(IFERROR(INDEX(Summer!G$10:G$999,MATCH($A118,Summer!$L$10:$L$999,0),1),INDEX('Cycle 1'!G$10:G$999,MATCH($A118,'Cycle 1'!$L$10:$L$999,0),1)),INDEX('Cycle 2'!G$10:G$999,MATCH($A118,'Cycle 2'!$L$10:$L$999,0),1)),INDEX('Cycle 3'!G$10:G$999,MATCH($A118,'Cycle 3'!$L$10:$L$999,0),1)),INDEX('Cycle 4'!G$10:G$999,MATCH($A118,'Cycle 4'!$L$10:$L$999,0),1)),INDEX('Cycle 5'!G$10:G$999,MATCH($A118,'Cycle 5'!$L$10:$L$999,0),1)),INDEX('Cycle 6'!G$10:G$999,MATCH($A118,'Cycle 6'!$L$10:$L$999,0),1)),INDEX('Cycle 7'!G$10:G$999,MATCH($A118,'Cycle 7'!$L$10:$L$999,0),1)),INDEX('Cycle 8'!G$10:G$999,MATCH($A118,'Cycle 8'!$L$10:$L$999,0),1)),INDEX('Cycle 9'!G$10:G$999,MATCH($A118,'Cycle 9'!$L$10:$L$999,0),1)),INDEX('Cycle 10'!G$10:G$999,MATCH($A118,'Cycle 10'!$L$10:$L$999,0),1)),INDEX('Cycle 11'!G$10:G$999,MATCH($A118,'Cycle 11'!$L$10:$L$999,0),1)),"")="","",IFERROR(IFERROR(IFERROR(IFERROR(IFERROR(IFERROR(IFERROR(IFERROR(IFERROR(IFERROR(IFERROR(IFERROR(INDEX(Summer!G$10:G$999,MATCH($A118,Summer!$L$10:$L$999,0),1),INDEX('Cycle 1'!G$10:G$999,MATCH($A118,'Cycle 1'!$L$10:$L$999,0),1)),INDEX('Cycle 2'!G$10:G$999,MATCH($A118,'Cycle 2'!$L$10:$L$999,0),1)),INDEX('Cycle 3'!G$10:G$999,MATCH($A118,'Cycle 3'!$L$10:$L$999,0),1)),INDEX('Cycle 4'!G$10:G$999,MATCH($A118,'Cycle 4'!$L$10:$L$999,0),1)),INDEX('Cycle 5'!G$10:G$999,MATCH($A118,'Cycle 5'!$L$10:$L$999,0),1)),INDEX('Cycle 6'!G$10:G$999,MATCH($A118,'Cycle 6'!$L$10:$L$999,0),1)),INDEX('Cycle 7'!G$10:G$999,MATCH($A118,'Cycle 7'!$L$10:$L$999,0),1)),INDEX('Cycle 8'!G$10:G$999,MATCH($A118,'Cycle 8'!$L$10:$L$999,0),1)),INDEX('Cycle 9'!G$10:G$999,MATCH($A118,'Cycle 9'!$L$10:$L$999,0),1)),INDEX('Cycle 10'!G$10:G$999,MATCH($A118,'Cycle 10'!$L$10:$L$999,0),1)),INDEX('Cycle 11'!G$10:G$999,MATCH($A118,'Cycle 11'!$L$10:$L$999,0),1)),""))</f>
        <v/>
      </c>
      <c r="I118">
        <f>IFERROR(IF(C118="",MAX(I$1:I117),IF(ROW(C$2)=ROW(C118),1,IF(ISERROR(VLOOKUP(C118,C$2:C117,1,FALSE)),MAX(I$1:I117)+1,MAX(I$1:I117)))),"")</f>
        <v>0</v>
      </c>
      <c r="J118" t="str">
        <f t="shared" si="9"/>
        <v/>
      </c>
      <c r="K118" t="str">
        <f t="shared" si="15"/>
        <v/>
      </c>
      <c r="L118" t="str">
        <f t="shared" si="15"/>
        <v/>
      </c>
      <c r="M118" t="str">
        <f t="shared" si="15"/>
        <v/>
      </c>
      <c r="N118" t="str">
        <f t="shared" si="15"/>
        <v/>
      </c>
      <c r="O118" t="str">
        <f t="shared" si="15"/>
        <v/>
      </c>
      <c r="P118" t="str">
        <f t="shared" si="15"/>
        <v/>
      </c>
      <c r="Q118" t="str">
        <f t="shared" si="15"/>
        <v/>
      </c>
      <c r="R118" t="str">
        <f t="shared" si="15"/>
        <v/>
      </c>
      <c r="S118" t="str">
        <f t="shared" si="15"/>
        <v/>
      </c>
      <c r="T118" t="str">
        <f t="shared" si="15"/>
        <v/>
      </c>
      <c r="U118" t="str">
        <f t="shared" si="15"/>
        <v/>
      </c>
      <c r="V118" t="str">
        <f t="shared" si="15"/>
        <v/>
      </c>
      <c r="W118" t="str">
        <f t="shared" si="10"/>
        <v/>
      </c>
      <c r="X118">
        <f>IF(OR(H118="No",H118=""),0,IF(COUNTIFS(H$2:H118,"Yes",C$2:C118,C118)&gt;1,0,COUNTIFS(H$2:H118,"Yes",C$2:C118,C118)))+IF(X117=$X$1,0,X117)</f>
        <v>0</v>
      </c>
    </row>
    <row r="119" spans="1:24" x14ac:dyDescent="0.3">
      <c r="A119">
        <f>ROWS($A$2:$A119)</f>
        <v>118</v>
      </c>
      <c r="B119" t="str">
        <f>IF(ISERROR(VLOOKUP(A119,Summer!L$11:L$500,1,FALSE)),IF(ISERROR(VLOOKUP(A119,'Cycle 1'!L$11:L$500,1,FALSE)),IF(ISERROR(VLOOKUP(A119,'Cycle 2'!L$11:L$500,1,FALSE)),IF(ISERROR(VLOOKUP(A119,'Cycle 3'!L$11:L$500,1,FALSE)),IF(ISERROR(VLOOKUP(A119,'Cycle 4'!L$11:L$500,1,FALSE)),IF(ISERROR(VLOOKUP(A119,'Cycle 5'!L$11:L$500,1,FALSE)),IF(ISERROR(VLOOKUP(A119,'Cycle 6'!L$11:L$500,1,FALSE)),IF(ISERROR(VLOOKUP(A119,'Cycle 7'!L$11:L$500,1,FALSE)),IF(ISERROR(VLOOKUP(A119,'Cycle 8'!L$11:L$500,1,FALSE)),IF(ISERROR(VLOOKUP(A119,'Cycle 9'!L$11:L$500,1,FALSE)),IF(ISERROR(VLOOKUP(A119,'Cycle 10'!L$11:L$500,1,FALSE)),IF(ISERROR(VLOOKUP(A119,'Cycle 11'!L$11:L$500,1,FALSE)),"","Cycle 11"),"Cycle 10"),"Cycle 9"),"Cycle 8"),"Cycle 7"),"Cycle 6"),"Cycle 5"),"Cycle 4"),"Cycle 3"),"Cycle 2"),"Cycle 1"),"Summer")</f>
        <v/>
      </c>
      <c r="C119" t="str">
        <f>IF(IFERROR(IFERROR(IFERROR(IFERROR(IFERROR(IFERROR(IFERROR(IFERROR(IFERROR(IFERROR(IFERROR(IFERROR(INDEX(Summer!B$10:B$999,MATCH($A119,Summer!$L$10:$L$999,0),1),INDEX('Cycle 1'!B$10:B$999,MATCH($A119,'Cycle 1'!$L$10:$L$999,0),1)),INDEX('Cycle 2'!B$10:B$999,MATCH($A119,'Cycle 2'!$L$10:$L$999,0),1)),INDEX('Cycle 3'!B$10:B$999,MATCH($A119,'Cycle 3'!$L$10:$L$999,0),1)),INDEX('Cycle 4'!B$10:B$999,MATCH($A119,'Cycle 4'!$L$10:$L$999,0),1)),INDEX('Cycle 5'!B$10:B$999,MATCH($A119,'Cycle 5'!$L$10:$L$999,0),1)),INDEX('Cycle 6'!B$10:B$999,MATCH($A119,'Cycle 6'!$L$10:$L$999,0),1)),INDEX('Cycle 7'!B$10:B$999,MATCH($A119,'Cycle 7'!$L$10:$L$999,0),1)),INDEX('Cycle 8'!B$10:B$999,MATCH($A119,'Cycle 8'!$L$10:$L$999,0),1)),INDEX('Cycle 9'!B$10:B$999,MATCH($A119,'Cycle 9'!$L$10:$L$999,0),1)),INDEX('Cycle 10'!B$10:B$999,MATCH($A119,'Cycle 10'!$L$10:$L$999,0),1)),INDEX('Cycle 11'!B$10:B$999,MATCH($A119,'Cycle 11'!$L$10:$L$999,0),1)),"")="","",IFERROR(IFERROR(IFERROR(IFERROR(IFERROR(IFERROR(IFERROR(IFERROR(IFERROR(IFERROR(IFERROR(IFERROR(INDEX(Summer!B$10:B$999,MATCH($A119,Summer!$L$10:$L$999,0),1),INDEX('Cycle 1'!B$10:B$999,MATCH($A119,'Cycle 1'!$L$10:$L$999,0),1)),INDEX('Cycle 2'!B$10:B$999,MATCH($A119,'Cycle 2'!$L$10:$L$999,0),1)),INDEX('Cycle 3'!B$10:B$999,MATCH($A119,'Cycle 3'!$L$10:$L$999,0),1)),INDEX('Cycle 4'!B$10:B$999,MATCH($A119,'Cycle 4'!$L$10:$L$999,0),1)),INDEX('Cycle 5'!B$10:B$999,MATCH($A119,'Cycle 5'!$L$10:$L$999,0),1)),INDEX('Cycle 6'!B$10:B$999,MATCH($A119,'Cycle 6'!$L$10:$L$999,0),1)),INDEX('Cycle 7'!B$10:B$999,MATCH($A119,'Cycle 7'!$L$10:$L$999,0),1)),INDEX('Cycle 8'!B$10:B$999,MATCH($A119,'Cycle 8'!$L$10:$L$999,0),1)),INDEX('Cycle 9'!B$10:B$999,MATCH($A119,'Cycle 9'!$L$10:$L$999,0),1)),INDEX('Cycle 10'!B$10:B$999,MATCH($A119,'Cycle 10'!$L$10:$L$999,0),1)),INDEX('Cycle 11'!B$10:B$999,MATCH($A119,'Cycle 11'!$L$10:$L$999,0),1)),""))</f>
        <v/>
      </c>
      <c r="D119" t="str">
        <f>IF(IFERROR(IFERROR(IFERROR(IFERROR(IFERROR(IFERROR(IFERROR(IFERROR(IFERROR(IFERROR(IFERROR(IFERROR(INDEX(Summer!C$10:C$999,MATCH($A119,Summer!$L$10:$L$999,0),1),INDEX('Cycle 1'!C$10:C$999,MATCH($A119,'Cycle 1'!$L$10:$L$999,0),1)),INDEX('Cycle 2'!C$10:C$999,MATCH($A119,'Cycle 2'!$L$10:$L$999,0),1)),INDEX('Cycle 3'!C$10:C$999,MATCH($A119,'Cycle 3'!$L$10:$L$999,0),1)),INDEX('Cycle 4'!C$10:C$999,MATCH($A119,'Cycle 4'!$L$10:$L$999,0),1)),INDEX('Cycle 5'!C$10:C$999,MATCH($A119,'Cycle 5'!$L$10:$L$999,0),1)),INDEX('Cycle 6'!C$10:C$999,MATCH($A119,'Cycle 6'!$L$10:$L$999,0),1)),INDEX('Cycle 7'!C$10:C$999,MATCH($A119,'Cycle 7'!$L$10:$L$999,0),1)),INDEX('Cycle 8'!C$10:C$999,MATCH($A119,'Cycle 8'!$L$10:$L$999,0),1)),INDEX('Cycle 9'!C$10:C$999,MATCH($A119,'Cycle 9'!$L$10:$L$999,0),1)),INDEX('Cycle 10'!C$10:C$999,MATCH($A119,'Cycle 10'!$L$10:$L$999,0),1)),INDEX('Cycle 11'!C$10:C$999,MATCH($A119,'Cycle 11'!$L$10:$L$999,0),1)),"")="","",IFERROR(IFERROR(IFERROR(IFERROR(IFERROR(IFERROR(IFERROR(IFERROR(IFERROR(IFERROR(IFERROR(IFERROR(INDEX(Summer!C$10:C$999,MATCH($A119,Summer!$L$10:$L$999,0),1),INDEX('Cycle 1'!C$10:C$999,MATCH($A119,'Cycle 1'!$L$10:$L$999,0),1)),INDEX('Cycle 2'!C$10:C$999,MATCH($A119,'Cycle 2'!$L$10:$L$999,0),1)),INDEX('Cycle 3'!C$10:C$999,MATCH($A119,'Cycle 3'!$L$10:$L$999,0),1)),INDEX('Cycle 4'!C$10:C$999,MATCH($A119,'Cycle 4'!$L$10:$L$999,0),1)),INDEX('Cycle 5'!C$10:C$999,MATCH($A119,'Cycle 5'!$L$10:$L$999,0),1)),INDEX('Cycle 6'!C$10:C$999,MATCH($A119,'Cycle 6'!$L$10:$L$999,0),1)),INDEX('Cycle 7'!C$10:C$999,MATCH($A119,'Cycle 7'!$L$10:$L$999,0),1)),INDEX('Cycle 8'!C$10:C$999,MATCH($A119,'Cycle 8'!$L$10:$L$999,0),1)),INDEX('Cycle 9'!C$10:C$999,MATCH($A119,'Cycle 9'!$L$10:$L$999,0),1)),INDEX('Cycle 10'!C$10:C$999,MATCH($A119,'Cycle 10'!$L$10:$L$999,0),1)),INDEX('Cycle 11'!C$10:C$999,MATCH($A119,'Cycle 11'!$L$10:$L$999,0),1)),""))</f>
        <v/>
      </c>
      <c r="E119" t="str">
        <f>IF(IFERROR(IFERROR(IFERROR(IFERROR(IFERROR(IFERROR(IFERROR(IFERROR(IFERROR(IFERROR(IFERROR(IFERROR(INDEX(Summer!D$10:D$999,MATCH($A119,Summer!$L$10:$L$999,0),1),INDEX('Cycle 1'!D$10:D$999,MATCH($A119,'Cycle 1'!$L$10:$L$999,0),1)),INDEX('Cycle 2'!D$10:D$999,MATCH($A119,'Cycle 2'!$L$10:$L$999,0),1)),INDEX('Cycle 3'!D$10:D$999,MATCH($A119,'Cycle 3'!$L$10:$L$999,0),1)),INDEX('Cycle 4'!D$10:D$999,MATCH($A119,'Cycle 4'!$L$10:$L$999,0),1)),INDEX('Cycle 5'!D$10:D$999,MATCH($A119,'Cycle 5'!$L$10:$L$999,0),1)),INDEX('Cycle 6'!D$10:D$999,MATCH($A119,'Cycle 6'!$L$10:$L$999,0),1)),INDEX('Cycle 7'!D$10:D$999,MATCH($A119,'Cycle 7'!$L$10:$L$999,0),1)),INDEX('Cycle 8'!D$10:D$999,MATCH($A119,'Cycle 8'!$L$10:$L$999,0),1)),INDEX('Cycle 9'!D$10:D$999,MATCH($A119,'Cycle 9'!$L$10:$L$999,0),1)),INDEX('Cycle 10'!D$10:D$999,MATCH($A119,'Cycle 10'!$L$10:$L$999,0),1)),INDEX('Cycle 11'!D$10:D$999,MATCH($A119,'Cycle 11'!$L$10:$L$999,0),1)),"")="","",IFERROR(IFERROR(IFERROR(IFERROR(IFERROR(IFERROR(IFERROR(IFERROR(IFERROR(IFERROR(IFERROR(IFERROR(INDEX(Summer!D$10:D$999,MATCH($A119,Summer!$L$10:$L$999,0),1),INDEX('Cycle 1'!D$10:D$999,MATCH($A119,'Cycle 1'!$L$10:$L$999,0),1)),INDEX('Cycle 2'!D$10:D$999,MATCH($A119,'Cycle 2'!$L$10:$L$999,0),1)),INDEX('Cycle 3'!D$10:D$999,MATCH($A119,'Cycle 3'!$L$10:$L$999,0),1)),INDEX('Cycle 4'!D$10:D$999,MATCH($A119,'Cycle 4'!$L$10:$L$999,0),1)),INDEX('Cycle 5'!D$10:D$999,MATCH($A119,'Cycle 5'!$L$10:$L$999,0),1)),INDEX('Cycle 6'!D$10:D$999,MATCH($A119,'Cycle 6'!$L$10:$L$999,0),1)),INDEX('Cycle 7'!D$10:D$999,MATCH($A119,'Cycle 7'!$L$10:$L$999,0),1)),INDEX('Cycle 8'!D$10:D$999,MATCH($A119,'Cycle 8'!$L$10:$L$999,0),1)),INDEX('Cycle 9'!D$10:D$999,MATCH($A119,'Cycle 9'!$L$10:$L$999,0),1)),INDEX('Cycle 10'!D$10:D$999,MATCH($A119,'Cycle 10'!$L$10:$L$999,0),1)),INDEX('Cycle 11'!D$10:D$999,MATCH($A119,'Cycle 11'!$L$10:$L$999,0),1)),""))</f>
        <v/>
      </c>
      <c r="F119" t="str">
        <f>IF(IFERROR(IFERROR(IFERROR(IFERROR(IFERROR(IFERROR(IFERROR(IFERROR(IFERROR(IFERROR(IFERROR(IFERROR(INDEX(Summer!E$10:E$999,MATCH($A119,Summer!$L$10:$L$999,0),1),INDEX('Cycle 1'!E$10:E$999,MATCH($A119,'Cycle 1'!$L$10:$L$999,0),1)),INDEX('Cycle 2'!E$10:E$999,MATCH($A119,'Cycle 2'!$L$10:$L$999,0),1)),INDEX('Cycle 3'!E$10:E$999,MATCH($A119,'Cycle 3'!$L$10:$L$999,0),1)),INDEX('Cycle 4'!E$10:E$999,MATCH($A119,'Cycle 4'!$L$10:$L$999,0),1)),INDEX('Cycle 5'!E$10:E$999,MATCH($A119,'Cycle 5'!$L$10:$L$999,0),1)),INDEX('Cycle 6'!E$10:E$999,MATCH($A119,'Cycle 6'!$L$10:$L$999,0),1)),INDEX('Cycle 7'!E$10:E$999,MATCH($A119,'Cycle 7'!$L$10:$L$999,0),1)),INDEX('Cycle 8'!E$10:E$999,MATCH($A119,'Cycle 8'!$L$10:$L$999,0),1)),INDEX('Cycle 9'!E$10:E$999,MATCH($A119,'Cycle 9'!$L$10:$L$999,0),1)),INDEX('Cycle 10'!E$10:E$999,MATCH($A119,'Cycle 10'!$L$10:$L$999,0),1)),INDEX('Cycle 11'!E$10:E$999,MATCH($A119,'Cycle 11'!$L$10:$L$999,0),1)),"")="","",IFERROR(IFERROR(IFERROR(IFERROR(IFERROR(IFERROR(IFERROR(IFERROR(IFERROR(IFERROR(IFERROR(IFERROR(INDEX(Summer!E$10:E$999,MATCH($A119,Summer!$L$10:$L$999,0),1),INDEX('Cycle 1'!E$10:E$999,MATCH($A119,'Cycle 1'!$L$10:$L$999,0),1)),INDEX('Cycle 2'!E$10:E$999,MATCH($A119,'Cycle 2'!$L$10:$L$999,0),1)),INDEX('Cycle 3'!E$10:E$999,MATCH($A119,'Cycle 3'!$L$10:$L$999,0),1)),INDEX('Cycle 4'!E$10:E$999,MATCH($A119,'Cycle 4'!$L$10:$L$999,0),1)),INDEX('Cycle 5'!E$10:E$999,MATCH($A119,'Cycle 5'!$L$10:$L$999,0),1)),INDEX('Cycle 6'!E$10:E$999,MATCH($A119,'Cycle 6'!$L$10:$L$999,0),1)),INDEX('Cycle 7'!E$10:E$999,MATCH($A119,'Cycle 7'!$L$10:$L$999,0),1)),INDEX('Cycle 8'!E$10:E$999,MATCH($A119,'Cycle 8'!$L$10:$L$999,0),1)),INDEX('Cycle 9'!E$10:E$999,MATCH($A119,'Cycle 9'!$L$10:$L$999,0),1)),INDEX('Cycle 10'!E$10:E$999,MATCH($A119,'Cycle 10'!$L$10:$L$999,0),1)),INDEX('Cycle 11'!E$10:E$999,MATCH($A119,'Cycle 11'!$L$10:$L$999,0),1)),""))</f>
        <v/>
      </c>
      <c r="G119" t="str">
        <f>IF(IFERROR(IFERROR(IFERROR(IFERROR(IFERROR(IFERROR(IFERROR(IFERROR(IFERROR(IFERROR(IFERROR(IFERROR(INDEX(Summer!F$10:F$999,MATCH($A119,Summer!$L$10:$L$999,0),1),INDEX('Cycle 1'!F$10:F$999,MATCH($A119,'Cycle 1'!$L$10:$L$999,0),1)),INDEX('Cycle 2'!F$10:F$999,MATCH($A119,'Cycle 2'!$L$10:$L$999,0),1)),INDEX('Cycle 3'!F$10:F$999,MATCH($A119,'Cycle 3'!$L$10:$L$999,0),1)),INDEX('Cycle 4'!F$10:F$999,MATCH($A119,'Cycle 4'!$L$10:$L$999,0),1)),INDEX('Cycle 5'!F$10:F$999,MATCH($A119,'Cycle 5'!$L$10:$L$999,0),1)),INDEX('Cycle 6'!F$10:F$999,MATCH($A119,'Cycle 6'!$L$10:$L$999,0),1)),INDEX('Cycle 7'!F$10:F$999,MATCH($A119,'Cycle 7'!$L$10:$L$999,0),1)),INDEX('Cycle 8'!F$10:F$999,MATCH($A119,'Cycle 8'!$L$10:$L$999,0),1)),INDEX('Cycle 9'!F$10:F$999,MATCH($A119,'Cycle 9'!$L$10:$L$999,0),1)),INDEX('Cycle 10'!F$10:F$999,MATCH($A119,'Cycle 10'!$L$10:$L$999,0),1)),INDEX('Cycle 11'!F$10:F$999,MATCH($A119,'Cycle 11'!$L$10:$L$999,0),1)),"")="","",IFERROR(IFERROR(IFERROR(IFERROR(IFERROR(IFERROR(IFERROR(IFERROR(IFERROR(IFERROR(IFERROR(IFERROR(INDEX(Summer!F$10:F$999,MATCH($A119,Summer!$L$10:$L$999,0),1),INDEX('Cycle 1'!F$10:F$999,MATCH($A119,'Cycle 1'!$L$10:$L$999,0),1)),INDEX('Cycle 2'!F$10:F$999,MATCH($A119,'Cycle 2'!$L$10:$L$999,0),1)),INDEX('Cycle 3'!F$10:F$999,MATCH($A119,'Cycle 3'!$L$10:$L$999,0),1)),INDEX('Cycle 4'!F$10:F$999,MATCH($A119,'Cycle 4'!$L$10:$L$999,0),1)),INDEX('Cycle 5'!F$10:F$999,MATCH($A119,'Cycle 5'!$L$10:$L$999,0),1)),INDEX('Cycle 6'!F$10:F$999,MATCH($A119,'Cycle 6'!$L$10:$L$999,0),1)),INDEX('Cycle 7'!F$10:F$999,MATCH($A119,'Cycle 7'!$L$10:$L$999,0),1)),INDEX('Cycle 8'!F$10:F$999,MATCH($A119,'Cycle 8'!$L$10:$L$999,0),1)),INDEX('Cycle 9'!F$10:F$999,MATCH($A119,'Cycle 9'!$L$10:$L$999,0),1)),INDEX('Cycle 10'!F$10:F$999,MATCH($A119,'Cycle 10'!$L$10:$L$999,0),1)),INDEX('Cycle 11'!F$10:F$999,MATCH($A119,'Cycle 11'!$L$10:$L$999,0),1)),""))</f>
        <v/>
      </c>
      <c r="H119" t="str">
        <f>IF(IFERROR(IFERROR(IFERROR(IFERROR(IFERROR(IFERROR(IFERROR(IFERROR(IFERROR(IFERROR(IFERROR(IFERROR(INDEX(Summer!G$10:G$999,MATCH($A119,Summer!$L$10:$L$999,0),1),INDEX('Cycle 1'!G$10:G$999,MATCH($A119,'Cycle 1'!$L$10:$L$999,0),1)),INDEX('Cycle 2'!G$10:G$999,MATCH($A119,'Cycle 2'!$L$10:$L$999,0),1)),INDEX('Cycle 3'!G$10:G$999,MATCH($A119,'Cycle 3'!$L$10:$L$999,0),1)),INDEX('Cycle 4'!G$10:G$999,MATCH($A119,'Cycle 4'!$L$10:$L$999,0),1)),INDEX('Cycle 5'!G$10:G$999,MATCH($A119,'Cycle 5'!$L$10:$L$999,0),1)),INDEX('Cycle 6'!G$10:G$999,MATCH($A119,'Cycle 6'!$L$10:$L$999,0),1)),INDEX('Cycle 7'!G$10:G$999,MATCH($A119,'Cycle 7'!$L$10:$L$999,0),1)),INDEX('Cycle 8'!G$10:G$999,MATCH($A119,'Cycle 8'!$L$10:$L$999,0),1)),INDEX('Cycle 9'!G$10:G$999,MATCH($A119,'Cycle 9'!$L$10:$L$999,0),1)),INDEX('Cycle 10'!G$10:G$999,MATCH($A119,'Cycle 10'!$L$10:$L$999,0),1)),INDEX('Cycle 11'!G$10:G$999,MATCH($A119,'Cycle 11'!$L$10:$L$999,0),1)),"")="","",IFERROR(IFERROR(IFERROR(IFERROR(IFERROR(IFERROR(IFERROR(IFERROR(IFERROR(IFERROR(IFERROR(IFERROR(INDEX(Summer!G$10:G$999,MATCH($A119,Summer!$L$10:$L$999,0),1),INDEX('Cycle 1'!G$10:G$999,MATCH($A119,'Cycle 1'!$L$10:$L$999,0),1)),INDEX('Cycle 2'!G$10:G$999,MATCH($A119,'Cycle 2'!$L$10:$L$999,0),1)),INDEX('Cycle 3'!G$10:G$999,MATCH($A119,'Cycle 3'!$L$10:$L$999,0),1)),INDEX('Cycle 4'!G$10:G$999,MATCH($A119,'Cycle 4'!$L$10:$L$999,0),1)),INDEX('Cycle 5'!G$10:G$999,MATCH($A119,'Cycle 5'!$L$10:$L$999,0),1)),INDEX('Cycle 6'!G$10:G$999,MATCH($A119,'Cycle 6'!$L$10:$L$999,0),1)),INDEX('Cycle 7'!G$10:G$999,MATCH($A119,'Cycle 7'!$L$10:$L$999,0),1)),INDEX('Cycle 8'!G$10:G$999,MATCH($A119,'Cycle 8'!$L$10:$L$999,0),1)),INDEX('Cycle 9'!G$10:G$999,MATCH($A119,'Cycle 9'!$L$10:$L$999,0),1)),INDEX('Cycle 10'!G$10:G$999,MATCH($A119,'Cycle 10'!$L$10:$L$999,0),1)),INDEX('Cycle 11'!G$10:G$999,MATCH($A119,'Cycle 11'!$L$10:$L$999,0),1)),""))</f>
        <v/>
      </c>
      <c r="I119">
        <f>IFERROR(IF(C119="",MAX(I$1:I118),IF(ROW(C$2)=ROW(C119),1,IF(ISERROR(VLOOKUP(C119,C$2:C118,1,FALSE)),MAX(I$1:I118)+1,MAX(I$1:I118)))),"")</f>
        <v>0</v>
      </c>
      <c r="J119" t="str">
        <f t="shared" si="9"/>
        <v/>
      </c>
      <c r="K119" t="str">
        <f t="shared" si="15"/>
        <v/>
      </c>
      <c r="L119" t="str">
        <f t="shared" si="15"/>
        <v/>
      </c>
      <c r="M119" t="str">
        <f t="shared" si="15"/>
        <v/>
      </c>
      <c r="N119" t="str">
        <f t="shared" si="15"/>
        <v/>
      </c>
      <c r="O119" t="str">
        <f t="shared" si="15"/>
        <v/>
      </c>
      <c r="P119" t="str">
        <f t="shared" si="15"/>
        <v/>
      </c>
      <c r="Q119" t="str">
        <f t="shared" si="15"/>
        <v/>
      </c>
      <c r="R119" t="str">
        <f t="shared" si="15"/>
        <v/>
      </c>
      <c r="S119" t="str">
        <f t="shared" si="15"/>
        <v/>
      </c>
      <c r="T119" t="str">
        <f t="shared" si="15"/>
        <v/>
      </c>
      <c r="U119" t="str">
        <f t="shared" si="15"/>
        <v/>
      </c>
      <c r="V119" t="str">
        <f t="shared" si="15"/>
        <v/>
      </c>
      <c r="W119" t="str">
        <f t="shared" si="10"/>
        <v/>
      </c>
      <c r="X119">
        <f>IF(OR(H119="No",H119=""),0,IF(COUNTIFS(H$2:H119,"Yes",C$2:C119,C119)&gt;1,0,COUNTIFS(H$2:H119,"Yes",C$2:C119,C119)))+IF(X118=$X$1,0,X118)</f>
        <v>0</v>
      </c>
    </row>
    <row r="120" spans="1:24" x14ac:dyDescent="0.3">
      <c r="A120">
        <f>ROWS($A$2:$A120)</f>
        <v>119</v>
      </c>
      <c r="B120" t="str">
        <f>IF(ISERROR(VLOOKUP(A120,Summer!L$11:L$500,1,FALSE)),IF(ISERROR(VLOOKUP(A120,'Cycle 1'!L$11:L$500,1,FALSE)),IF(ISERROR(VLOOKUP(A120,'Cycle 2'!L$11:L$500,1,FALSE)),IF(ISERROR(VLOOKUP(A120,'Cycle 3'!L$11:L$500,1,FALSE)),IF(ISERROR(VLOOKUP(A120,'Cycle 4'!L$11:L$500,1,FALSE)),IF(ISERROR(VLOOKUP(A120,'Cycle 5'!L$11:L$500,1,FALSE)),IF(ISERROR(VLOOKUP(A120,'Cycle 6'!L$11:L$500,1,FALSE)),IF(ISERROR(VLOOKUP(A120,'Cycle 7'!L$11:L$500,1,FALSE)),IF(ISERROR(VLOOKUP(A120,'Cycle 8'!L$11:L$500,1,FALSE)),IF(ISERROR(VLOOKUP(A120,'Cycle 9'!L$11:L$500,1,FALSE)),IF(ISERROR(VLOOKUP(A120,'Cycle 10'!L$11:L$500,1,FALSE)),IF(ISERROR(VLOOKUP(A120,'Cycle 11'!L$11:L$500,1,FALSE)),"","Cycle 11"),"Cycle 10"),"Cycle 9"),"Cycle 8"),"Cycle 7"),"Cycle 6"),"Cycle 5"),"Cycle 4"),"Cycle 3"),"Cycle 2"),"Cycle 1"),"Summer")</f>
        <v/>
      </c>
      <c r="C120" t="str">
        <f>IF(IFERROR(IFERROR(IFERROR(IFERROR(IFERROR(IFERROR(IFERROR(IFERROR(IFERROR(IFERROR(IFERROR(IFERROR(INDEX(Summer!B$10:B$999,MATCH($A120,Summer!$L$10:$L$999,0),1),INDEX('Cycle 1'!B$10:B$999,MATCH($A120,'Cycle 1'!$L$10:$L$999,0),1)),INDEX('Cycle 2'!B$10:B$999,MATCH($A120,'Cycle 2'!$L$10:$L$999,0),1)),INDEX('Cycle 3'!B$10:B$999,MATCH($A120,'Cycle 3'!$L$10:$L$999,0),1)),INDEX('Cycle 4'!B$10:B$999,MATCH($A120,'Cycle 4'!$L$10:$L$999,0),1)),INDEX('Cycle 5'!B$10:B$999,MATCH($A120,'Cycle 5'!$L$10:$L$999,0),1)),INDEX('Cycle 6'!B$10:B$999,MATCH($A120,'Cycle 6'!$L$10:$L$999,0),1)),INDEX('Cycle 7'!B$10:B$999,MATCH($A120,'Cycle 7'!$L$10:$L$999,0),1)),INDEX('Cycle 8'!B$10:B$999,MATCH($A120,'Cycle 8'!$L$10:$L$999,0),1)),INDEX('Cycle 9'!B$10:B$999,MATCH($A120,'Cycle 9'!$L$10:$L$999,0),1)),INDEX('Cycle 10'!B$10:B$999,MATCH($A120,'Cycle 10'!$L$10:$L$999,0),1)),INDEX('Cycle 11'!B$10:B$999,MATCH($A120,'Cycle 11'!$L$10:$L$999,0),1)),"")="","",IFERROR(IFERROR(IFERROR(IFERROR(IFERROR(IFERROR(IFERROR(IFERROR(IFERROR(IFERROR(IFERROR(IFERROR(INDEX(Summer!B$10:B$999,MATCH($A120,Summer!$L$10:$L$999,0),1),INDEX('Cycle 1'!B$10:B$999,MATCH($A120,'Cycle 1'!$L$10:$L$999,0),1)),INDEX('Cycle 2'!B$10:B$999,MATCH($A120,'Cycle 2'!$L$10:$L$999,0),1)),INDEX('Cycle 3'!B$10:B$999,MATCH($A120,'Cycle 3'!$L$10:$L$999,0),1)),INDEX('Cycle 4'!B$10:B$999,MATCH($A120,'Cycle 4'!$L$10:$L$999,0),1)),INDEX('Cycle 5'!B$10:B$999,MATCH($A120,'Cycle 5'!$L$10:$L$999,0),1)),INDEX('Cycle 6'!B$10:B$999,MATCH($A120,'Cycle 6'!$L$10:$L$999,0),1)),INDEX('Cycle 7'!B$10:B$999,MATCH($A120,'Cycle 7'!$L$10:$L$999,0),1)),INDEX('Cycle 8'!B$10:B$999,MATCH($A120,'Cycle 8'!$L$10:$L$999,0),1)),INDEX('Cycle 9'!B$10:B$999,MATCH($A120,'Cycle 9'!$L$10:$L$999,0),1)),INDEX('Cycle 10'!B$10:B$999,MATCH($A120,'Cycle 10'!$L$10:$L$999,0),1)),INDEX('Cycle 11'!B$10:B$999,MATCH($A120,'Cycle 11'!$L$10:$L$999,0),1)),""))</f>
        <v/>
      </c>
      <c r="D120" t="str">
        <f>IF(IFERROR(IFERROR(IFERROR(IFERROR(IFERROR(IFERROR(IFERROR(IFERROR(IFERROR(IFERROR(IFERROR(IFERROR(INDEX(Summer!C$10:C$999,MATCH($A120,Summer!$L$10:$L$999,0),1),INDEX('Cycle 1'!C$10:C$999,MATCH($A120,'Cycle 1'!$L$10:$L$999,0),1)),INDEX('Cycle 2'!C$10:C$999,MATCH($A120,'Cycle 2'!$L$10:$L$999,0),1)),INDEX('Cycle 3'!C$10:C$999,MATCH($A120,'Cycle 3'!$L$10:$L$999,0),1)),INDEX('Cycle 4'!C$10:C$999,MATCH($A120,'Cycle 4'!$L$10:$L$999,0),1)),INDEX('Cycle 5'!C$10:C$999,MATCH($A120,'Cycle 5'!$L$10:$L$999,0),1)),INDEX('Cycle 6'!C$10:C$999,MATCH($A120,'Cycle 6'!$L$10:$L$999,0),1)),INDEX('Cycle 7'!C$10:C$999,MATCH($A120,'Cycle 7'!$L$10:$L$999,0),1)),INDEX('Cycle 8'!C$10:C$999,MATCH($A120,'Cycle 8'!$L$10:$L$999,0),1)),INDEX('Cycle 9'!C$10:C$999,MATCH($A120,'Cycle 9'!$L$10:$L$999,0),1)),INDEX('Cycle 10'!C$10:C$999,MATCH($A120,'Cycle 10'!$L$10:$L$999,0),1)),INDEX('Cycle 11'!C$10:C$999,MATCH($A120,'Cycle 11'!$L$10:$L$999,0),1)),"")="","",IFERROR(IFERROR(IFERROR(IFERROR(IFERROR(IFERROR(IFERROR(IFERROR(IFERROR(IFERROR(IFERROR(IFERROR(INDEX(Summer!C$10:C$999,MATCH($A120,Summer!$L$10:$L$999,0),1),INDEX('Cycle 1'!C$10:C$999,MATCH($A120,'Cycle 1'!$L$10:$L$999,0),1)),INDEX('Cycle 2'!C$10:C$999,MATCH($A120,'Cycle 2'!$L$10:$L$999,0),1)),INDEX('Cycle 3'!C$10:C$999,MATCH($A120,'Cycle 3'!$L$10:$L$999,0),1)),INDEX('Cycle 4'!C$10:C$999,MATCH($A120,'Cycle 4'!$L$10:$L$999,0),1)),INDEX('Cycle 5'!C$10:C$999,MATCH($A120,'Cycle 5'!$L$10:$L$999,0),1)),INDEX('Cycle 6'!C$10:C$999,MATCH($A120,'Cycle 6'!$L$10:$L$999,0),1)),INDEX('Cycle 7'!C$10:C$999,MATCH($A120,'Cycle 7'!$L$10:$L$999,0),1)),INDEX('Cycle 8'!C$10:C$999,MATCH($A120,'Cycle 8'!$L$10:$L$999,0),1)),INDEX('Cycle 9'!C$10:C$999,MATCH($A120,'Cycle 9'!$L$10:$L$999,0),1)),INDEX('Cycle 10'!C$10:C$999,MATCH($A120,'Cycle 10'!$L$10:$L$999,0),1)),INDEX('Cycle 11'!C$10:C$999,MATCH($A120,'Cycle 11'!$L$10:$L$999,0),1)),""))</f>
        <v/>
      </c>
      <c r="E120" t="str">
        <f>IF(IFERROR(IFERROR(IFERROR(IFERROR(IFERROR(IFERROR(IFERROR(IFERROR(IFERROR(IFERROR(IFERROR(IFERROR(INDEX(Summer!D$10:D$999,MATCH($A120,Summer!$L$10:$L$999,0),1),INDEX('Cycle 1'!D$10:D$999,MATCH($A120,'Cycle 1'!$L$10:$L$999,0),1)),INDEX('Cycle 2'!D$10:D$999,MATCH($A120,'Cycle 2'!$L$10:$L$999,0),1)),INDEX('Cycle 3'!D$10:D$999,MATCH($A120,'Cycle 3'!$L$10:$L$999,0),1)),INDEX('Cycle 4'!D$10:D$999,MATCH($A120,'Cycle 4'!$L$10:$L$999,0),1)),INDEX('Cycle 5'!D$10:D$999,MATCH($A120,'Cycle 5'!$L$10:$L$999,0),1)),INDEX('Cycle 6'!D$10:D$999,MATCH($A120,'Cycle 6'!$L$10:$L$999,0),1)),INDEX('Cycle 7'!D$10:D$999,MATCH($A120,'Cycle 7'!$L$10:$L$999,0),1)),INDEX('Cycle 8'!D$10:D$999,MATCH($A120,'Cycle 8'!$L$10:$L$999,0),1)),INDEX('Cycle 9'!D$10:D$999,MATCH($A120,'Cycle 9'!$L$10:$L$999,0),1)),INDEX('Cycle 10'!D$10:D$999,MATCH($A120,'Cycle 10'!$L$10:$L$999,0),1)),INDEX('Cycle 11'!D$10:D$999,MATCH($A120,'Cycle 11'!$L$10:$L$999,0),1)),"")="","",IFERROR(IFERROR(IFERROR(IFERROR(IFERROR(IFERROR(IFERROR(IFERROR(IFERROR(IFERROR(IFERROR(IFERROR(INDEX(Summer!D$10:D$999,MATCH($A120,Summer!$L$10:$L$999,0),1),INDEX('Cycle 1'!D$10:D$999,MATCH($A120,'Cycle 1'!$L$10:$L$999,0),1)),INDEX('Cycle 2'!D$10:D$999,MATCH($A120,'Cycle 2'!$L$10:$L$999,0),1)),INDEX('Cycle 3'!D$10:D$999,MATCH($A120,'Cycle 3'!$L$10:$L$999,0),1)),INDEX('Cycle 4'!D$10:D$999,MATCH($A120,'Cycle 4'!$L$10:$L$999,0),1)),INDEX('Cycle 5'!D$10:D$999,MATCH($A120,'Cycle 5'!$L$10:$L$999,0),1)),INDEX('Cycle 6'!D$10:D$999,MATCH($A120,'Cycle 6'!$L$10:$L$999,0),1)),INDEX('Cycle 7'!D$10:D$999,MATCH($A120,'Cycle 7'!$L$10:$L$999,0),1)),INDEX('Cycle 8'!D$10:D$999,MATCH($A120,'Cycle 8'!$L$10:$L$999,0),1)),INDEX('Cycle 9'!D$10:D$999,MATCH($A120,'Cycle 9'!$L$10:$L$999,0),1)),INDEX('Cycle 10'!D$10:D$999,MATCH($A120,'Cycle 10'!$L$10:$L$999,0),1)),INDEX('Cycle 11'!D$10:D$999,MATCH($A120,'Cycle 11'!$L$10:$L$999,0),1)),""))</f>
        <v/>
      </c>
      <c r="F120" t="str">
        <f>IF(IFERROR(IFERROR(IFERROR(IFERROR(IFERROR(IFERROR(IFERROR(IFERROR(IFERROR(IFERROR(IFERROR(IFERROR(INDEX(Summer!E$10:E$999,MATCH($A120,Summer!$L$10:$L$999,0),1),INDEX('Cycle 1'!E$10:E$999,MATCH($A120,'Cycle 1'!$L$10:$L$999,0),1)),INDEX('Cycle 2'!E$10:E$999,MATCH($A120,'Cycle 2'!$L$10:$L$999,0),1)),INDEX('Cycle 3'!E$10:E$999,MATCH($A120,'Cycle 3'!$L$10:$L$999,0),1)),INDEX('Cycle 4'!E$10:E$999,MATCH($A120,'Cycle 4'!$L$10:$L$999,0),1)),INDEX('Cycle 5'!E$10:E$999,MATCH($A120,'Cycle 5'!$L$10:$L$999,0),1)),INDEX('Cycle 6'!E$10:E$999,MATCH($A120,'Cycle 6'!$L$10:$L$999,0),1)),INDEX('Cycle 7'!E$10:E$999,MATCH($A120,'Cycle 7'!$L$10:$L$999,0),1)),INDEX('Cycle 8'!E$10:E$999,MATCH($A120,'Cycle 8'!$L$10:$L$999,0),1)),INDEX('Cycle 9'!E$10:E$999,MATCH($A120,'Cycle 9'!$L$10:$L$999,0),1)),INDEX('Cycle 10'!E$10:E$999,MATCH($A120,'Cycle 10'!$L$10:$L$999,0),1)),INDEX('Cycle 11'!E$10:E$999,MATCH($A120,'Cycle 11'!$L$10:$L$999,0),1)),"")="","",IFERROR(IFERROR(IFERROR(IFERROR(IFERROR(IFERROR(IFERROR(IFERROR(IFERROR(IFERROR(IFERROR(IFERROR(INDEX(Summer!E$10:E$999,MATCH($A120,Summer!$L$10:$L$999,0),1),INDEX('Cycle 1'!E$10:E$999,MATCH($A120,'Cycle 1'!$L$10:$L$999,0),1)),INDEX('Cycle 2'!E$10:E$999,MATCH($A120,'Cycle 2'!$L$10:$L$999,0),1)),INDEX('Cycle 3'!E$10:E$999,MATCH($A120,'Cycle 3'!$L$10:$L$999,0),1)),INDEX('Cycle 4'!E$10:E$999,MATCH($A120,'Cycle 4'!$L$10:$L$999,0),1)),INDEX('Cycle 5'!E$10:E$999,MATCH($A120,'Cycle 5'!$L$10:$L$999,0),1)),INDEX('Cycle 6'!E$10:E$999,MATCH($A120,'Cycle 6'!$L$10:$L$999,0),1)),INDEX('Cycle 7'!E$10:E$999,MATCH($A120,'Cycle 7'!$L$10:$L$999,0),1)),INDEX('Cycle 8'!E$10:E$999,MATCH($A120,'Cycle 8'!$L$10:$L$999,0),1)),INDEX('Cycle 9'!E$10:E$999,MATCH($A120,'Cycle 9'!$L$10:$L$999,0),1)),INDEX('Cycle 10'!E$10:E$999,MATCH($A120,'Cycle 10'!$L$10:$L$999,0),1)),INDEX('Cycle 11'!E$10:E$999,MATCH($A120,'Cycle 11'!$L$10:$L$999,0),1)),""))</f>
        <v/>
      </c>
      <c r="G120" t="str">
        <f>IF(IFERROR(IFERROR(IFERROR(IFERROR(IFERROR(IFERROR(IFERROR(IFERROR(IFERROR(IFERROR(IFERROR(IFERROR(INDEX(Summer!F$10:F$999,MATCH($A120,Summer!$L$10:$L$999,0),1),INDEX('Cycle 1'!F$10:F$999,MATCH($A120,'Cycle 1'!$L$10:$L$999,0),1)),INDEX('Cycle 2'!F$10:F$999,MATCH($A120,'Cycle 2'!$L$10:$L$999,0),1)),INDEX('Cycle 3'!F$10:F$999,MATCH($A120,'Cycle 3'!$L$10:$L$999,0),1)),INDEX('Cycle 4'!F$10:F$999,MATCH($A120,'Cycle 4'!$L$10:$L$999,0),1)),INDEX('Cycle 5'!F$10:F$999,MATCH($A120,'Cycle 5'!$L$10:$L$999,0),1)),INDEX('Cycle 6'!F$10:F$999,MATCH($A120,'Cycle 6'!$L$10:$L$999,0),1)),INDEX('Cycle 7'!F$10:F$999,MATCH($A120,'Cycle 7'!$L$10:$L$999,0),1)),INDEX('Cycle 8'!F$10:F$999,MATCH($A120,'Cycle 8'!$L$10:$L$999,0),1)),INDEX('Cycle 9'!F$10:F$999,MATCH($A120,'Cycle 9'!$L$10:$L$999,0),1)),INDEX('Cycle 10'!F$10:F$999,MATCH($A120,'Cycle 10'!$L$10:$L$999,0),1)),INDEX('Cycle 11'!F$10:F$999,MATCH($A120,'Cycle 11'!$L$10:$L$999,0),1)),"")="","",IFERROR(IFERROR(IFERROR(IFERROR(IFERROR(IFERROR(IFERROR(IFERROR(IFERROR(IFERROR(IFERROR(IFERROR(INDEX(Summer!F$10:F$999,MATCH($A120,Summer!$L$10:$L$999,0),1),INDEX('Cycle 1'!F$10:F$999,MATCH($A120,'Cycle 1'!$L$10:$L$999,0),1)),INDEX('Cycle 2'!F$10:F$999,MATCH($A120,'Cycle 2'!$L$10:$L$999,0),1)),INDEX('Cycle 3'!F$10:F$999,MATCH($A120,'Cycle 3'!$L$10:$L$999,0),1)),INDEX('Cycle 4'!F$10:F$999,MATCH($A120,'Cycle 4'!$L$10:$L$999,0),1)),INDEX('Cycle 5'!F$10:F$999,MATCH($A120,'Cycle 5'!$L$10:$L$999,0),1)),INDEX('Cycle 6'!F$10:F$999,MATCH($A120,'Cycle 6'!$L$10:$L$999,0),1)),INDEX('Cycle 7'!F$10:F$999,MATCH($A120,'Cycle 7'!$L$10:$L$999,0),1)),INDEX('Cycle 8'!F$10:F$999,MATCH($A120,'Cycle 8'!$L$10:$L$999,0),1)),INDEX('Cycle 9'!F$10:F$999,MATCH($A120,'Cycle 9'!$L$10:$L$999,0),1)),INDEX('Cycle 10'!F$10:F$999,MATCH($A120,'Cycle 10'!$L$10:$L$999,0),1)),INDEX('Cycle 11'!F$10:F$999,MATCH($A120,'Cycle 11'!$L$10:$L$999,0),1)),""))</f>
        <v/>
      </c>
      <c r="H120" t="str">
        <f>IF(IFERROR(IFERROR(IFERROR(IFERROR(IFERROR(IFERROR(IFERROR(IFERROR(IFERROR(IFERROR(IFERROR(IFERROR(INDEX(Summer!G$10:G$999,MATCH($A120,Summer!$L$10:$L$999,0),1),INDEX('Cycle 1'!G$10:G$999,MATCH($A120,'Cycle 1'!$L$10:$L$999,0),1)),INDEX('Cycle 2'!G$10:G$999,MATCH($A120,'Cycle 2'!$L$10:$L$999,0),1)),INDEX('Cycle 3'!G$10:G$999,MATCH($A120,'Cycle 3'!$L$10:$L$999,0),1)),INDEX('Cycle 4'!G$10:G$999,MATCH($A120,'Cycle 4'!$L$10:$L$999,0),1)),INDEX('Cycle 5'!G$10:G$999,MATCH($A120,'Cycle 5'!$L$10:$L$999,0),1)),INDEX('Cycle 6'!G$10:G$999,MATCH($A120,'Cycle 6'!$L$10:$L$999,0),1)),INDEX('Cycle 7'!G$10:G$999,MATCH($A120,'Cycle 7'!$L$10:$L$999,0),1)),INDEX('Cycle 8'!G$10:G$999,MATCH($A120,'Cycle 8'!$L$10:$L$999,0),1)),INDEX('Cycle 9'!G$10:G$999,MATCH($A120,'Cycle 9'!$L$10:$L$999,0),1)),INDEX('Cycle 10'!G$10:G$999,MATCH($A120,'Cycle 10'!$L$10:$L$999,0),1)),INDEX('Cycle 11'!G$10:G$999,MATCH($A120,'Cycle 11'!$L$10:$L$999,0),1)),"")="","",IFERROR(IFERROR(IFERROR(IFERROR(IFERROR(IFERROR(IFERROR(IFERROR(IFERROR(IFERROR(IFERROR(IFERROR(INDEX(Summer!G$10:G$999,MATCH($A120,Summer!$L$10:$L$999,0),1),INDEX('Cycle 1'!G$10:G$999,MATCH($A120,'Cycle 1'!$L$10:$L$999,0),1)),INDEX('Cycle 2'!G$10:G$999,MATCH($A120,'Cycle 2'!$L$10:$L$999,0),1)),INDEX('Cycle 3'!G$10:G$999,MATCH($A120,'Cycle 3'!$L$10:$L$999,0),1)),INDEX('Cycle 4'!G$10:G$999,MATCH($A120,'Cycle 4'!$L$10:$L$999,0),1)),INDEX('Cycle 5'!G$10:G$999,MATCH($A120,'Cycle 5'!$L$10:$L$999,0),1)),INDEX('Cycle 6'!G$10:G$999,MATCH($A120,'Cycle 6'!$L$10:$L$999,0),1)),INDEX('Cycle 7'!G$10:G$999,MATCH($A120,'Cycle 7'!$L$10:$L$999,0),1)),INDEX('Cycle 8'!G$10:G$999,MATCH($A120,'Cycle 8'!$L$10:$L$999,0),1)),INDEX('Cycle 9'!G$10:G$999,MATCH($A120,'Cycle 9'!$L$10:$L$999,0),1)),INDEX('Cycle 10'!G$10:G$999,MATCH($A120,'Cycle 10'!$L$10:$L$999,0),1)),INDEX('Cycle 11'!G$10:G$999,MATCH($A120,'Cycle 11'!$L$10:$L$999,0),1)),""))</f>
        <v/>
      </c>
      <c r="I120">
        <f>IFERROR(IF(C120="",MAX(I$1:I119),IF(ROW(C$2)=ROW(C120),1,IF(ISERROR(VLOOKUP(C120,C$2:C119,1,FALSE)),MAX(I$1:I119)+1,MAX(I$1:I119)))),"")</f>
        <v>0</v>
      </c>
      <c r="J120" t="str">
        <f t="shared" si="9"/>
        <v/>
      </c>
      <c r="K120" t="str">
        <f t="shared" si="15"/>
        <v/>
      </c>
      <c r="L120" t="str">
        <f t="shared" si="15"/>
        <v/>
      </c>
      <c r="M120" t="str">
        <f t="shared" si="15"/>
        <v/>
      </c>
      <c r="N120" t="str">
        <f t="shared" si="15"/>
        <v/>
      </c>
      <c r="O120" t="str">
        <f t="shared" si="15"/>
        <v/>
      </c>
      <c r="P120" t="str">
        <f t="shared" si="15"/>
        <v/>
      </c>
      <c r="Q120" t="str">
        <f t="shared" si="15"/>
        <v/>
      </c>
      <c r="R120" t="str">
        <f t="shared" si="15"/>
        <v/>
      </c>
      <c r="S120" t="str">
        <f t="shared" si="15"/>
        <v/>
      </c>
      <c r="T120" t="str">
        <f t="shared" si="15"/>
        <v/>
      </c>
      <c r="U120" t="str">
        <f t="shared" si="15"/>
        <v/>
      </c>
      <c r="V120" t="str">
        <f t="shared" si="15"/>
        <v/>
      </c>
      <c r="W120" t="str">
        <f t="shared" si="10"/>
        <v/>
      </c>
      <c r="X120">
        <f>IF(OR(H120="No",H120=""),0,IF(COUNTIFS(H$2:H120,"Yes",C$2:C120,C120)&gt;1,0,COUNTIFS(H$2:H120,"Yes",C$2:C120,C120)))+IF(X119=$X$1,0,X119)</f>
        <v>0</v>
      </c>
    </row>
    <row r="121" spans="1:24" x14ac:dyDescent="0.3">
      <c r="A121">
        <f>ROWS($A$2:$A121)</f>
        <v>120</v>
      </c>
      <c r="B121" t="str">
        <f>IF(ISERROR(VLOOKUP(A121,Summer!L$11:L$500,1,FALSE)),IF(ISERROR(VLOOKUP(A121,'Cycle 1'!L$11:L$500,1,FALSE)),IF(ISERROR(VLOOKUP(A121,'Cycle 2'!L$11:L$500,1,FALSE)),IF(ISERROR(VLOOKUP(A121,'Cycle 3'!L$11:L$500,1,FALSE)),IF(ISERROR(VLOOKUP(A121,'Cycle 4'!L$11:L$500,1,FALSE)),IF(ISERROR(VLOOKUP(A121,'Cycle 5'!L$11:L$500,1,FALSE)),IF(ISERROR(VLOOKUP(A121,'Cycle 6'!L$11:L$500,1,FALSE)),IF(ISERROR(VLOOKUP(A121,'Cycle 7'!L$11:L$500,1,FALSE)),IF(ISERROR(VLOOKUP(A121,'Cycle 8'!L$11:L$500,1,FALSE)),IF(ISERROR(VLOOKUP(A121,'Cycle 9'!L$11:L$500,1,FALSE)),IF(ISERROR(VLOOKUP(A121,'Cycle 10'!L$11:L$500,1,FALSE)),IF(ISERROR(VLOOKUP(A121,'Cycle 11'!L$11:L$500,1,FALSE)),"","Cycle 11"),"Cycle 10"),"Cycle 9"),"Cycle 8"),"Cycle 7"),"Cycle 6"),"Cycle 5"),"Cycle 4"),"Cycle 3"),"Cycle 2"),"Cycle 1"),"Summer")</f>
        <v/>
      </c>
      <c r="C121" t="str">
        <f>IF(IFERROR(IFERROR(IFERROR(IFERROR(IFERROR(IFERROR(IFERROR(IFERROR(IFERROR(IFERROR(IFERROR(IFERROR(INDEX(Summer!B$10:B$999,MATCH($A121,Summer!$L$10:$L$999,0),1),INDEX('Cycle 1'!B$10:B$999,MATCH($A121,'Cycle 1'!$L$10:$L$999,0),1)),INDEX('Cycle 2'!B$10:B$999,MATCH($A121,'Cycle 2'!$L$10:$L$999,0),1)),INDEX('Cycle 3'!B$10:B$999,MATCH($A121,'Cycle 3'!$L$10:$L$999,0),1)),INDEX('Cycle 4'!B$10:B$999,MATCH($A121,'Cycle 4'!$L$10:$L$999,0),1)),INDEX('Cycle 5'!B$10:B$999,MATCH($A121,'Cycle 5'!$L$10:$L$999,0),1)),INDEX('Cycle 6'!B$10:B$999,MATCH($A121,'Cycle 6'!$L$10:$L$999,0),1)),INDEX('Cycle 7'!B$10:B$999,MATCH($A121,'Cycle 7'!$L$10:$L$999,0),1)),INDEX('Cycle 8'!B$10:B$999,MATCH($A121,'Cycle 8'!$L$10:$L$999,0),1)),INDEX('Cycle 9'!B$10:B$999,MATCH($A121,'Cycle 9'!$L$10:$L$999,0),1)),INDEX('Cycle 10'!B$10:B$999,MATCH($A121,'Cycle 10'!$L$10:$L$999,0),1)),INDEX('Cycle 11'!B$10:B$999,MATCH($A121,'Cycle 11'!$L$10:$L$999,0),1)),"")="","",IFERROR(IFERROR(IFERROR(IFERROR(IFERROR(IFERROR(IFERROR(IFERROR(IFERROR(IFERROR(IFERROR(IFERROR(INDEX(Summer!B$10:B$999,MATCH($A121,Summer!$L$10:$L$999,0),1),INDEX('Cycle 1'!B$10:B$999,MATCH($A121,'Cycle 1'!$L$10:$L$999,0),1)),INDEX('Cycle 2'!B$10:B$999,MATCH($A121,'Cycle 2'!$L$10:$L$999,0),1)),INDEX('Cycle 3'!B$10:B$999,MATCH($A121,'Cycle 3'!$L$10:$L$999,0),1)),INDEX('Cycle 4'!B$10:B$999,MATCH($A121,'Cycle 4'!$L$10:$L$999,0),1)),INDEX('Cycle 5'!B$10:B$999,MATCH($A121,'Cycle 5'!$L$10:$L$999,0),1)),INDEX('Cycle 6'!B$10:B$999,MATCH($A121,'Cycle 6'!$L$10:$L$999,0),1)),INDEX('Cycle 7'!B$10:B$999,MATCH($A121,'Cycle 7'!$L$10:$L$999,0),1)),INDEX('Cycle 8'!B$10:B$999,MATCH($A121,'Cycle 8'!$L$10:$L$999,0),1)),INDEX('Cycle 9'!B$10:B$999,MATCH($A121,'Cycle 9'!$L$10:$L$999,0),1)),INDEX('Cycle 10'!B$10:B$999,MATCH($A121,'Cycle 10'!$L$10:$L$999,0),1)),INDEX('Cycle 11'!B$10:B$999,MATCH($A121,'Cycle 11'!$L$10:$L$999,0),1)),""))</f>
        <v/>
      </c>
      <c r="D121" t="str">
        <f>IF(IFERROR(IFERROR(IFERROR(IFERROR(IFERROR(IFERROR(IFERROR(IFERROR(IFERROR(IFERROR(IFERROR(IFERROR(INDEX(Summer!C$10:C$999,MATCH($A121,Summer!$L$10:$L$999,0),1),INDEX('Cycle 1'!C$10:C$999,MATCH($A121,'Cycle 1'!$L$10:$L$999,0),1)),INDEX('Cycle 2'!C$10:C$999,MATCH($A121,'Cycle 2'!$L$10:$L$999,0),1)),INDEX('Cycle 3'!C$10:C$999,MATCH($A121,'Cycle 3'!$L$10:$L$999,0),1)),INDEX('Cycle 4'!C$10:C$999,MATCH($A121,'Cycle 4'!$L$10:$L$999,0),1)),INDEX('Cycle 5'!C$10:C$999,MATCH($A121,'Cycle 5'!$L$10:$L$999,0),1)),INDEX('Cycle 6'!C$10:C$999,MATCH($A121,'Cycle 6'!$L$10:$L$999,0),1)),INDEX('Cycle 7'!C$10:C$999,MATCH($A121,'Cycle 7'!$L$10:$L$999,0),1)),INDEX('Cycle 8'!C$10:C$999,MATCH($A121,'Cycle 8'!$L$10:$L$999,0),1)),INDEX('Cycle 9'!C$10:C$999,MATCH($A121,'Cycle 9'!$L$10:$L$999,0),1)),INDEX('Cycle 10'!C$10:C$999,MATCH($A121,'Cycle 10'!$L$10:$L$999,0),1)),INDEX('Cycle 11'!C$10:C$999,MATCH($A121,'Cycle 11'!$L$10:$L$999,0),1)),"")="","",IFERROR(IFERROR(IFERROR(IFERROR(IFERROR(IFERROR(IFERROR(IFERROR(IFERROR(IFERROR(IFERROR(IFERROR(INDEX(Summer!C$10:C$999,MATCH($A121,Summer!$L$10:$L$999,0),1),INDEX('Cycle 1'!C$10:C$999,MATCH($A121,'Cycle 1'!$L$10:$L$999,0),1)),INDEX('Cycle 2'!C$10:C$999,MATCH($A121,'Cycle 2'!$L$10:$L$999,0),1)),INDEX('Cycle 3'!C$10:C$999,MATCH($A121,'Cycle 3'!$L$10:$L$999,0),1)),INDEX('Cycle 4'!C$10:C$999,MATCH($A121,'Cycle 4'!$L$10:$L$999,0),1)),INDEX('Cycle 5'!C$10:C$999,MATCH($A121,'Cycle 5'!$L$10:$L$999,0),1)),INDEX('Cycle 6'!C$10:C$999,MATCH($A121,'Cycle 6'!$L$10:$L$999,0),1)),INDEX('Cycle 7'!C$10:C$999,MATCH($A121,'Cycle 7'!$L$10:$L$999,0),1)),INDEX('Cycle 8'!C$10:C$999,MATCH($A121,'Cycle 8'!$L$10:$L$999,0),1)),INDEX('Cycle 9'!C$10:C$999,MATCH($A121,'Cycle 9'!$L$10:$L$999,0),1)),INDEX('Cycle 10'!C$10:C$999,MATCH($A121,'Cycle 10'!$L$10:$L$999,0),1)),INDEX('Cycle 11'!C$10:C$999,MATCH($A121,'Cycle 11'!$L$10:$L$999,0),1)),""))</f>
        <v/>
      </c>
      <c r="E121" t="str">
        <f>IF(IFERROR(IFERROR(IFERROR(IFERROR(IFERROR(IFERROR(IFERROR(IFERROR(IFERROR(IFERROR(IFERROR(IFERROR(INDEX(Summer!D$10:D$999,MATCH($A121,Summer!$L$10:$L$999,0),1),INDEX('Cycle 1'!D$10:D$999,MATCH($A121,'Cycle 1'!$L$10:$L$999,0),1)),INDEX('Cycle 2'!D$10:D$999,MATCH($A121,'Cycle 2'!$L$10:$L$999,0),1)),INDEX('Cycle 3'!D$10:D$999,MATCH($A121,'Cycle 3'!$L$10:$L$999,0),1)),INDEX('Cycle 4'!D$10:D$999,MATCH($A121,'Cycle 4'!$L$10:$L$999,0),1)),INDEX('Cycle 5'!D$10:D$999,MATCH($A121,'Cycle 5'!$L$10:$L$999,0),1)),INDEX('Cycle 6'!D$10:D$999,MATCH($A121,'Cycle 6'!$L$10:$L$999,0),1)),INDEX('Cycle 7'!D$10:D$999,MATCH($A121,'Cycle 7'!$L$10:$L$999,0),1)),INDEX('Cycle 8'!D$10:D$999,MATCH($A121,'Cycle 8'!$L$10:$L$999,0),1)),INDEX('Cycle 9'!D$10:D$999,MATCH($A121,'Cycle 9'!$L$10:$L$999,0),1)),INDEX('Cycle 10'!D$10:D$999,MATCH($A121,'Cycle 10'!$L$10:$L$999,0),1)),INDEX('Cycle 11'!D$10:D$999,MATCH($A121,'Cycle 11'!$L$10:$L$999,0),1)),"")="","",IFERROR(IFERROR(IFERROR(IFERROR(IFERROR(IFERROR(IFERROR(IFERROR(IFERROR(IFERROR(IFERROR(IFERROR(INDEX(Summer!D$10:D$999,MATCH($A121,Summer!$L$10:$L$999,0),1),INDEX('Cycle 1'!D$10:D$999,MATCH($A121,'Cycle 1'!$L$10:$L$999,0),1)),INDEX('Cycle 2'!D$10:D$999,MATCH($A121,'Cycle 2'!$L$10:$L$999,0),1)),INDEX('Cycle 3'!D$10:D$999,MATCH($A121,'Cycle 3'!$L$10:$L$999,0),1)),INDEX('Cycle 4'!D$10:D$999,MATCH($A121,'Cycle 4'!$L$10:$L$999,0),1)),INDEX('Cycle 5'!D$10:D$999,MATCH($A121,'Cycle 5'!$L$10:$L$999,0),1)),INDEX('Cycle 6'!D$10:D$999,MATCH($A121,'Cycle 6'!$L$10:$L$999,0),1)),INDEX('Cycle 7'!D$10:D$999,MATCH($A121,'Cycle 7'!$L$10:$L$999,0),1)),INDEX('Cycle 8'!D$10:D$999,MATCH($A121,'Cycle 8'!$L$10:$L$999,0),1)),INDEX('Cycle 9'!D$10:D$999,MATCH($A121,'Cycle 9'!$L$10:$L$999,0),1)),INDEX('Cycle 10'!D$10:D$999,MATCH($A121,'Cycle 10'!$L$10:$L$999,0),1)),INDEX('Cycle 11'!D$10:D$999,MATCH($A121,'Cycle 11'!$L$10:$L$999,0),1)),""))</f>
        <v/>
      </c>
      <c r="F121" t="str">
        <f>IF(IFERROR(IFERROR(IFERROR(IFERROR(IFERROR(IFERROR(IFERROR(IFERROR(IFERROR(IFERROR(IFERROR(IFERROR(INDEX(Summer!E$10:E$999,MATCH($A121,Summer!$L$10:$L$999,0),1),INDEX('Cycle 1'!E$10:E$999,MATCH($A121,'Cycle 1'!$L$10:$L$999,0),1)),INDEX('Cycle 2'!E$10:E$999,MATCH($A121,'Cycle 2'!$L$10:$L$999,0),1)),INDEX('Cycle 3'!E$10:E$999,MATCH($A121,'Cycle 3'!$L$10:$L$999,0),1)),INDEX('Cycle 4'!E$10:E$999,MATCH($A121,'Cycle 4'!$L$10:$L$999,0),1)),INDEX('Cycle 5'!E$10:E$999,MATCH($A121,'Cycle 5'!$L$10:$L$999,0),1)),INDEX('Cycle 6'!E$10:E$999,MATCH($A121,'Cycle 6'!$L$10:$L$999,0),1)),INDEX('Cycle 7'!E$10:E$999,MATCH($A121,'Cycle 7'!$L$10:$L$999,0),1)),INDEX('Cycle 8'!E$10:E$999,MATCH($A121,'Cycle 8'!$L$10:$L$999,0),1)),INDEX('Cycle 9'!E$10:E$999,MATCH($A121,'Cycle 9'!$L$10:$L$999,0),1)),INDEX('Cycle 10'!E$10:E$999,MATCH($A121,'Cycle 10'!$L$10:$L$999,0),1)),INDEX('Cycle 11'!E$10:E$999,MATCH($A121,'Cycle 11'!$L$10:$L$999,0),1)),"")="","",IFERROR(IFERROR(IFERROR(IFERROR(IFERROR(IFERROR(IFERROR(IFERROR(IFERROR(IFERROR(IFERROR(IFERROR(INDEX(Summer!E$10:E$999,MATCH($A121,Summer!$L$10:$L$999,0),1),INDEX('Cycle 1'!E$10:E$999,MATCH($A121,'Cycle 1'!$L$10:$L$999,0),1)),INDEX('Cycle 2'!E$10:E$999,MATCH($A121,'Cycle 2'!$L$10:$L$999,0),1)),INDEX('Cycle 3'!E$10:E$999,MATCH($A121,'Cycle 3'!$L$10:$L$999,0),1)),INDEX('Cycle 4'!E$10:E$999,MATCH($A121,'Cycle 4'!$L$10:$L$999,0),1)),INDEX('Cycle 5'!E$10:E$999,MATCH($A121,'Cycle 5'!$L$10:$L$999,0),1)),INDEX('Cycle 6'!E$10:E$999,MATCH($A121,'Cycle 6'!$L$10:$L$999,0),1)),INDEX('Cycle 7'!E$10:E$999,MATCH($A121,'Cycle 7'!$L$10:$L$999,0),1)),INDEX('Cycle 8'!E$10:E$999,MATCH($A121,'Cycle 8'!$L$10:$L$999,0),1)),INDEX('Cycle 9'!E$10:E$999,MATCH($A121,'Cycle 9'!$L$10:$L$999,0),1)),INDEX('Cycle 10'!E$10:E$999,MATCH($A121,'Cycle 10'!$L$10:$L$999,0),1)),INDEX('Cycle 11'!E$10:E$999,MATCH($A121,'Cycle 11'!$L$10:$L$999,0),1)),""))</f>
        <v/>
      </c>
      <c r="G121" t="str">
        <f>IF(IFERROR(IFERROR(IFERROR(IFERROR(IFERROR(IFERROR(IFERROR(IFERROR(IFERROR(IFERROR(IFERROR(IFERROR(INDEX(Summer!F$10:F$999,MATCH($A121,Summer!$L$10:$L$999,0),1),INDEX('Cycle 1'!F$10:F$999,MATCH($A121,'Cycle 1'!$L$10:$L$999,0),1)),INDEX('Cycle 2'!F$10:F$999,MATCH($A121,'Cycle 2'!$L$10:$L$999,0),1)),INDEX('Cycle 3'!F$10:F$999,MATCH($A121,'Cycle 3'!$L$10:$L$999,0),1)),INDEX('Cycle 4'!F$10:F$999,MATCH($A121,'Cycle 4'!$L$10:$L$999,0),1)),INDEX('Cycle 5'!F$10:F$999,MATCH($A121,'Cycle 5'!$L$10:$L$999,0),1)),INDEX('Cycle 6'!F$10:F$999,MATCH($A121,'Cycle 6'!$L$10:$L$999,0),1)),INDEX('Cycle 7'!F$10:F$999,MATCH($A121,'Cycle 7'!$L$10:$L$999,0),1)),INDEX('Cycle 8'!F$10:F$999,MATCH($A121,'Cycle 8'!$L$10:$L$999,0),1)),INDEX('Cycle 9'!F$10:F$999,MATCH($A121,'Cycle 9'!$L$10:$L$999,0),1)),INDEX('Cycle 10'!F$10:F$999,MATCH($A121,'Cycle 10'!$L$10:$L$999,0),1)),INDEX('Cycle 11'!F$10:F$999,MATCH($A121,'Cycle 11'!$L$10:$L$999,0),1)),"")="","",IFERROR(IFERROR(IFERROR(IFERROR(IFERROR(IFERROR(IFERROR(IFERROR(IFERROR(IFERROR(IFERROR(IFERROR(INDEX(Summer!F$10:F$999,MATCH($A121,Summer!$L$10:$L$999,0),1),INDEX('Cycle 1'!F$10:F$999,MATCH($A121,'Cycle 1'!$L$10:$L$999,0),1)),INDEX('Cycle 2'!F$10:F$999,MATCH($A121,'Cycle 2'!$L$10:$L$999,0),1)),INDEX('Cycle 3'!F$10:F$999,MATCH($A121,'Cycle 3'!$L$10:$L$999,0),1)),INDEX('Cycle 4'!F$10:F$999,MATCH($A121,'Cycle 4'!$L$10:$L$999,0),1)),INDEX('Cycle 5'!F$10:F$999,MATCH($A121,'Cycle 5'!$L$10:$L$999,0),1)),INDEX('Cycle 6'!F$10:F$999,MATCH($A121,'Cycle 6'!$L$10:$L$999,0),1)),INDEX('Cycle 7'!F$10:F$999,MATCH($A121,'Cycle 7'!$L$10:$L$999,0),1)),INDEX('Cycle 8'!F$10:F$999,MATCH($A121,'Cycle 8'!$L$10:$L$999,0),1)),INDEX('Cycle 9'!F$10:F$999,MATCH($A121,'Cycle 9'!$L$10:$L$999,0),1)),INDEX('Cycle 10'!F$10:F$999,MATCH($A121,'Cycle 10'!$L$10:$L$999,0),1)),INDEX('Cycle 11'!F$10:F$999,MATCH($A121,'Cycle 11'!$L$10:$L$999,0),1)),""))</f>
        <v/>
      </c>
      <c r="H121" t="str">
        <f>IF(IFERROR(IFERROR(IFERROR(IFERROR(IFERROR(IFERROR(IFERROR(IFERROR(IFERROR(IFERROR(IFERROR(IFERROR(INDEX(Summer!G$10:G$999,MATCH($A121,Summer!$L$10:$L$999,0),1),INDEX('Cycle 1'!G$10:G$999,MATCH($A121,'Cycle 1'!$L$10:$L$999,0),1)),INDEX('Cycle 2'!G$10:G$999,MATCH($A121,'Cycle 2'!$L$10:$L$999,0),1)),INDEX('Cycle 3'!G$10:G$999,MATCH($A121,'Cycle 3'!$L$10:$L$999,0),1)),INDEX('Cycle 4'!G$10:G$999,MATCH($A121,'Cycle 4'!$L$10:$L$999,0),1)),INDEX('Cycle 5'!G$10:G$999,MATCH($A121,'Cycle 5'!$L$10:$L$999,0),1)),INDEX('Cycle 6'!G$10:G$999,MATCH($A121,'Cycle 6'!$L$10:$L$999,0),1)),INDEX('Cycle 7'!G$10:G$999,MATCH($A121,'Cycle 7'!$L$10:$L$999,0),1)),INDEX('Cycle 8'!G$10:G$999,MATCH($A121,'Cycle 8'!$L$10:$L$999,0),1)),INDEX('Cycle 9'!G$10:G$999,MATCH($A121,'Cycle 9'!$L$10:$L$999,0),1)),INDEX('Cycle 10'!G$10:G$999,MATCH($A121,'Cycle 10'!$L$10:$L$999,0),1)),INDEX('Cycle 11'!G$10:G$999,MATCH($A121,'Cycle 11'!$L$10:$L$999,0),1)),"")="","",IFERROR(IFERROR(IFERROR(IFERROR(IFERROR(IFERROR(IFERROR(IFERROR(IFERROR(IFERROR(IFERROR(IFERROR(INDEX(Summer!G$10:G$999,MATCH($A121,Summer!$L$10:$L$999,0),1),INDEX('Cycle 1'!G$10:G$999,MATCH($A121,'Cycle 1'!$L$10:$L$999,0),1)),INDEX('Cycle 2'!G$10:G$999,MATCH($A121,'Cycle 2'!$L$10:$L$999,0),1)),INDEX('Cycle 3'!G$10:G$999,MATCH($A121,'Cycle 3'!$L$10:$L$999,0),1)),INDEX('Cycle 4'!G$10:G$999,MATCH($A121,'Cycle 4'!$L$10:$L$999,0),1)),INDEX('Cycle 5'!G$10:G$999,MATCH($A121,'Cycle 5'!$L$10:$L$999,0),1)),INDEX('Cycle 6'!G$10:G$999,MATCH($A121,'Cycle 6'!$L$10:$L$999,0),1)),INDEX('Cycle 7'!G$10:G$999,MATCH($A121,'Cycle 7'!$L$10:$L$999,0),1)),INDEX('Cycle 8'!G$10:G$999,MATCH($A121,'Cycle 8'!$L$10:$L$999,0),1)),INDEX('Cycle 9'!G$10:G$999,MATCH($A121,'Cycle 9'!$L$10:$L$999,0),1)),INDEX('Cycle 10'!G$10:G$999,MATCH($A121,'Cycle 10'!$L$10:$L$999,0),1)),INDEX('Cycle 11'!G$10:G$999,MATCH($A121,'Cycle 11'!$L$10:$L$999,0),1)),""))</f>
        <v/>
      </c>
      <c r="I121">
        <f>IFERROR(IF(C121="",MAX(I$1:I120),IF(ROW(C$2)=ROW(C121),1,IF(ISERROR(VLOOKUP(C121,C$2:C120,1,FALSE)),MAX(I$1:I120)+1,MAX(I$1:I120)))),"")</f>
        <v>0</v>
      </c>
      <c r="J121" t="str">
        <f t="shared" si="9"/>
        <v/>
      </c>
      <c r="K121" t="str">
        <f t="shared" si="15"/>
        <v/>
      </c>
      <c r="L121" t="str">
        <f t="shared" si="15"/>
        <v/>
      </c>
      <c r="M121" t="str">
        <f t="shared" si="15"/>
        <v/>
      </c>
      <c r="N121" t="str">
        <f t="shared" si="15"/>
        <v/>
      </c>
      <c r="O121" t="str">
        <f t="shared" si="15"/>
        <v/>
      </c>
      <c r="P121" t="str">
        <f t="shared" si="15"/>
        <v/>
      </c>
      <c r="Q121" t="str">
        <f t="shared" si="15"/>
        <v/>
      </c>
      <c r="R121" t="str">
        <f t="shared" si="15"/>
        <v/>
      </c>
      <c r="S121" t="str">
        <f t="shared" si="15"/>
        <v/>
      </c>
      <c r="T121" t="str">
        <f t="shared" si="15"/>
        <v/>
      </c>
      <c r="U121" t="str">
        <f t="shared" si="15"/>
        <v/>
      </c>
      <c r="V121" t="str">
        <f t="shared" si="15"/>
        <v/>
      </c>
      <c r="W121" t="str">
        <f t="shared" si="10"/>
        <v/>
      </c>
      <c r="X121">
        <f>IF(OR(H121="No",H121=""),0,IF(COUNTIFS(H$2:H121,"Yes",C$2:C121,C121)&gt;1,0,COUNTIFS(H$2:H121,"Yes",C$2:C121,C121)))+IF(X120=$X$1,0,X120)</f>
        <v>0</v>
      </c>
    </row>
    <row r="122" spans="1:24" x14ac:dyDescent="0.3">
      <c r="A122">
        <f>ROWS($A$2:$A122)</f>
        <v>121</v>
      </c>
      <c r="B122" t="str">
        <f>IF(ISERROR(VLOOKUP(A122,Summer!L$11:L$500,1,FALSE)),IF(ISERROR(VLOOKUP(A122,'Cycle 1'!L$11:L$500,1,FALSE)),IF(ISERROR(VLOOKUP(A122,'Cycle 2'!L$11:L$500,1,FALSE)),IF(ISERROR(VLOOKUP(A122,'Cycle 3'!L$11:L$500,1,FALSE)),IF(ISERROR(VLOOKUP(A122,'Cycle 4'!L$11:L$500,1,FALSE)),IF(ISERROR(VLOOKUP(A122,'Cycle 5'!L$11:L$500,1,FALSE)),IF(ISERROR(VLOOKUP(A122,'Cycle 6'!L$11:L$500,1,FALSE)),IF(ISERROR(VLOOKUP(A122,'Cycle 7'!L$11:L$500,1,FALSE)),IF(ISERROR(VLOOKUP(A122,'Cycle 8'!L$11:L$500,1,FALSE)),IF(ISERROR(VLOOKUP(A122,'Cycle 9'!L$11:L$500,1,FALSE)),IF(ISERROR(VLOOKUP(A122,'Cycle 10'!L$11:L$500,1,FALSE)),IF(ISERROR(VLOOKUP(A122,'Cycle 11'!L$11:L$500,1,FALSE)),"","Cycle 11"),"Cycle 10"),"Cycle 9"),"Cycle 8"),"Cycle 7"),"Cycle 6"),"Cycle 5"),"Cycle 4"),"Cycle 3"),"Cycle 2"),"Cycle 1"),"Summer")</f>
        <v/>
      </c>
      <c r="C122" t="str">
        <f>IF(IFERROR(IFERROR(IFERROR(IFERROR(IFERROR(IFERROR(IFERROR(IFERROR(IFERROR(IFERROR(IFERROR(IFERROR(INDEX(Summer!B$10:B$999,MATCH($A122,Summer!$L$10:$L$999,0),1),INDEX('Cycle 1'!B$10:B$999,MATCH($A122,'Cycle 1'!$L$10:$L$999,0),1)),INDEX('Cycle 2'!B$10:B$999,MATCH($A122,'Cycle 2'!$L$10:$L$999,0),1)),INDEX('Cycle 3'!B$10:B$999,MATCH($A122,'Cycle 3'!$L$10:$L$999,0),1)),INDEX('Cycle 4'!B$10:B$999,MATCH($A122,'Cycle 4'!$L$10:$L$999,0),1)),INDEX('Cycle 5'!B$10:B$999,MATCH($A122,'Cycle 5'!$L$10:$L$999,0),1)),INDEX('Cycle 6'!B$10:B$999,MATCH($A122,'Cycle 6'!$L$10:$L$999,0),1)),INDEX('Cycle 7'!B$10:B$999,MATCH($A122,'Cycle 7'!$L$10:$L$999,0),1)),INDEX('Cycle 8'!B$10:B$999,MATCH($A122,'Cycle 8'!$L$10:$L$999,0),1)),INDEX('Cycle 9'!B$10:B$999,MATCH($A122,'Cycle 9'!$L$10:$L$999,0),1)),INDEX('Cycle 10'!B$10:B$999,MATCH($A122,'Cycle 10'!$L$10:$L$999,0),1)),INDEX('Cycle 11'!B$10:B$999,MATCH($A122,'Cycle 11'!$L$10:$L$999,0),1)),"")="","",IFERROR(IFERROR(IFERROR(IFERROR(IFERROR(IFERROR(IFERROR(IFERROR(IFERROR(IFERROR(IFERROR(IFERROR(INDEX(Summer!B$10:B$999,MATCH($A122,Summer!$L$10:$L$999,0),1),INDEX('Cycle 1'!B$10:B$999,MATCH($A122,'Cycle 1'!$L$10:$L$999,0),1)),INDEX('Cycle 2'!B$10:B$999,MATCH($A122,'Cycle 2'!$L$10:$L$999,0),1)),INDEX('Cycle 3'!B$10:B$999,MATCH($A122,'Cycle 3'!$L$10:$L$999,0),1)),INDEX('Cycle 4'!B$10:B$999,MATCH($A122,'Cycle 4'!$L$10:$L$999,0),1)),INDEX('Cycle 5'!B$10:B$999,MATCH($A122,'Cycle 5'!$L$10:$L$999,0),1)),INDEX('Cycle 6'!B$10:B$999,MATCH($A122,'Cycle 6'!$L$10:$L$999,0),1)),INDEX('Cycle 7'!B$10:B$999,MATCH($A122,'Cycle 7'!$L$10:$L$999,0),1)),INDEX('Cycle 8'!B$10:B$999,MATCH($A122,'Cycle 8'!$L$10:$L$999,0),1)),INDEX('Cycle 9'!B$10:B$999,MATCH($A122,'Cycle 9'!$L$10:$L$999,0),1)),INDEX('Cycle 10'!B$10:B$999,MATCH($A122,'Cycle 10'!$L$10:$L$999,0),1)),INDEX('Cycle 11'!B$10:B$999,MATCH($A122,'Cycle 11'!$L$10:$L$999,0),1)),""))</f>
        <v/>
      </c>
      <c r="D122" t="str">
        <f>IF(IFERROR(IFERROR(IFERROR(IFERROR(IFERROR(IFERROR(IFERROR(IFERROR(IFERROR(IFERROR(IFERROR(IFERROR(INDEX(Summer!C$10:C$999,MATCH($A122,Summer!$L$10:$L$999,0),1),INDEX('Cycle 1'!C$10:C$999,MATCH($A122,'Cycle 1'!$L$10:$L$999,0),1)),INDEX('Cycle 2'!C$10:C$999,MATCH($A122,'Cycle 2'!$L$10:$L$999,0),1)),INDEX('Cycle 3'!C$10:C$999,MATCH($A122,'Cycle 3'!$L$10:$L$999,0),1)),INDEX('Cycle 4'!C$10:C$999,MATCH($A122,'Cycle 4'!$L$10:$L$999,0),1)),INDEX('Cycle 5'!C$10:C$999,MATCH($A122,'Cycle 5'!$L$10:$L$999,0),1)),INDEX('Cycle 6'!C$10:C$999,MATCH($A122,'Cycle 6'!$L$10:$L$999,0),1)),INDEX('Cycle 7'!C$10:C$999,MATCH($A122,'Cycle 7'!$L$10:$L$999,0),1)),INDEX('Cycle 8'!C$10:C$999,MATCH($A122,'Cycle 8'!$L$10:$L$999,0),1)),INDEX('Cycle 9'!C$10:C$999,MATCH($A122,'Cycle 9'!$L$10:$L$999,0),1)),INDEX('Cycle 10'!C$10:C$999,MATCH($A122,'Cycle 10'!$L$10:$L$999,0),1)),INDEX('Cycle 11'!C$10:C$999,MATCH($A122,'Cycle 11'!$L$10:$L$999,0),1)),"")="","",IFERROR(IFERROR(IFERROR(IFERROR(IFERROR(IFERROR(IFERROR(IFERROR(IFERROR(IFERROR(IFERROR(IFERROR(INDEX(Summer!C$10:C$999,MATCH($A122,Summer!$L$10:$L$999,0),1),INDEX('Cycle 1'!C$10:C$999,MATCH($A122,'Cycle 1'!$L$10:$L$999,0),1)),INDEX('Cycle 2'!C$10:C$999,MATCH($A122,'Cycle 2'!$L$10:$L$999,0),1)),INDEX('Cycle 3'!C$10:C$999,MATCH($A122,'Cycle 3'!$L$10:$L$999,0),1)),INDEX('Cycle 4'!C$10:C$999,MATCH($A122,'Cycle 4'!$L$10:$L$999,0),1)),INDEX('Cycle 5'!C$10:C$999,MATCH($A122,'Cycle 5'!$L$10:$L$999,0),1)),INDEX('Cycle 6'!C$10:C$999,MATCH($A122,'Cycle 6'!$L$10:$L$999,0),1)),INDEX('Cycle 7'!C$10:C$999,MATCH($A122,'Cycle 7'!$L$10:$L$999,0),1)),INDEX('Cycle 8'!C$10:C$999,MATCH($A122,'Cycle 8'!$L$10:$L$999,0),1)),INDEX('Cycle 9'!C$10:C$999,MATCH($A122,'Cycle 9'!$L$10:$L$999,0),1)),INDEX('Cycle 10'!C$10:C$999,MATCH($A122,'Cycle 10'!$L$10:$L$999,0),1)),INDEX('Cycle 11'!C$10:C$999,MATCH($A122,'Cycle 11'!$L$10:$L$999,0),1)),""))</f>
        <v/>
      </c>
      <c r="E122" t="str">
        <f>IF(IFERROR(IFERROR(IFERROR(IFERROR(IFERROR(IFERROR(IFERROR(IFERROR(IFERROR(IFERROR(IFERROR(IFERROR(INDEX(Summer!D$10:D$999,MATCH($A122,Summer!$L$10:$L$999,0),1),INDEX('Cycle 1'!D$10:D$999,MATCH($A122,'Cycle 1'!$L$10:$L$999,0),1)),INDEX('Cycle 2'!D$10:D$999,MATCH($A122,'Cycle 2'!$L$10:$L$999,0),1)),INDEX('Cycle 3'!D$10:D$999,MATCH($A122,'Cycle 3'!$L$10:$L$999,0),1)),INDEX('Cycle 4'!D$10:D$999,MATCH($A122,'Cycle 4'!$L$10:$L$999,0),1)),INDEX('Cycle 5'!D$10:D$999,MATCH($A122,'Cycle 5'!$L$10:$L$999,0),1)),INDEX('Cycle 6'!D$10:D$999,MATCH($A122,'Cycle 6'!$L$10:$L$999,0),1)),INDEX('Cycle 7'!D$10:D$999,MATCH($A122,'Cycle 7'!$L$10:$L$999,0),1)),INDEX('Cycle 8'!D$10:D$999,MATCH($A122,'Cycle 8'!$L$10:$L$999,0),1)),INDEX('Cycle 9'!D$10:D$999,MATCH($A122,'Cycle 9'!$L$10:$L$999,0),1)),INDEX('Cycle 10'!D$10:D$999,MATCH($A122,'Cycle 10'!$L$10:$L$999,0),1)),INDEX('Cycle 11'!D$10:D$999,MATCH($A122,'Cycle 11'!$L$10:$L$999,0),1)),"")="","",IFERROR(IFERROR(IFERROR(IFERROR(IFERROR(IFERROR(IFERROR(IFERROR(IFERROR(IFERROR(IFERROR(IFERROR(INDEX(Summer!D$10:D$999,MATCH($A122,Summer!$L$10:$L$999,0),1),INDEX('Cycle 1'!D$10:D$999,MATCH($A122,'Cycle 1'!$L$10:$L$999,0),1)),INDEX('Cycle 2'!D$10:D$999,MATCH($A122,'Cycle 2'!$L$10:$L$999,0),1)),INDEX('Cycle 3'!D$10:D$999,MATCH($A122,'Cycle 3'!$L$10:$L$999,0),1)),INDEX('Cycle 4'!D$10:D$999,MATCH($A122,'Cycle 4'!$L$10:$L$999,0),1)),INDEX('Cycle 5'!D$10:D$999,MATCH($A122,'Cycle 5'!$L$10:$L$999,0),1)),INDEX('Cycle 6'!D$10:D$999,MATCH($A122,'Cycle 6'!$L$10:$L$999,0),1)),INDEX('Cycle 7'!D$10:D$999,MATCH($A122,'Cycle 7'!$L$10:$L$999,0),1)),INDEX('Cycle 8'!D$10:D$999,MATCH($A122,'Cycle 8'!$L$10:$L$999,0),1)),INDEX('Cycle 9'!D$10:D$999,MATCH($A122,'Cycle 9'!$L$10:$L$999,0),1)),INDEX('Cycle 10'!D$10:D$999,MATCH($A122,'Cycle 10'!$L$10:$L$999,0),1)),INDEX('Cycle 11'!D$10:D$999,MATCH($A122,'Cycle 11'!$L$10:$L$999,0),1)),""))</f>
        <v/>
      </c>
      <c r="F122" t="str">
        <f>IF(IFERROR(IFERROR(IFERROR(IFERROR(IFERROR(IFERROR(IFERROR(IFERROR(IFERROR(IFERROR(IFERROR(IFERROR(INDEX(Summer!E$10:E$999,MATCH($A122,Summer!$L$10:$L$999,0),1),INDEX('Cycle 1'!E$10:E$999,MATCH($A122,'Cycle 1'!$L$10:$L$999,0),1)),INDEX('Cycle 2'!E$10:E$999,MATCH($A122,'Cycle 2'!$L$10:$L$999,0),1)),INDEX('Cycle 3'!E$10:E$999,MATCH($A122,'Cycle 3'!$L$10:$L$999,0),1)),INDEX('Cycle 4'!E$10:E$999,MATCH($A122,'Cycle 4'!$L$10:$L$999,0),1)),INDEX('Cycle 5'!E$10:E$999,MATCH($A122,'Cycle 5'!$L$10:$L$999,0),1)),INDEX('Cycle 6'!E$10:E$999,MATCH($A122,'Cycle 6'!$L$10:$L$999,0),1)),INDEX('Cycle 7'!E$10:E$999,MATCH($A122,'Cycle 7'!$L$10:$L$999,0),1)),INDEX('Cycle 8'!E$10:E$999,MATCH($A122,'Cycle 8'!$L$10:$L$999,0),1)),INDEX('Cycle 9'!E$10:E$999,MATCH($A122,'Cycle 9'!$L$10:$L$999,0),1)),INDEX('Cycle 10'!E$10:E$999,MATCH($A122,'Cycle 10'!$L$10:$L$999,0),1)),INDEX('Cycle 11'!E$10:E$999,MATCH($A122,'Cycle 11'!$L$10:$L$999,0),1)),"")="","",IFERROR(IFERROR(IFERROR(IFERROR(IFERROR(IFERROR(IFERROR(IFERROR(IFERROR(IFERROR(IFERROR(IFERROR(INDEX(Summer!E$10:E$999,MATCH($A122,Summer!$L$10:$L$999,0),1),INDEX('Cycle 1'!E$10:E$999,MATCH($A122,'Cycle 1'!$L$10:$L$999,0),1)),INDEX('Cycle 2'!E$10:E$999,MATCH($A122,'Cycle 2'!$L$10:$L$999,0),1)),INDEX('Cycle 3'!E$10:E$999,MATCH($A122,'Cycle 3'!$L$10:$L$999,0),1)),INDEX('Cycle 4'!E$10:E$999,MATCH($A122,'Cycle 4'!$L$10:$L$999,0),1)),INDEX('Cycle 5'!E$10:E$999,MATCH($A122,'Cycle 5'!$L$10:$L$999,0),1)),INDEX('Cycle 6'!E$10:E$999,MATCH($A122,'Cycle 6'!$L$10:$L$999,0),1)),INDEX('Cycle 7'!E$10:E$999,MATCH($A122,'Cycle 7'!$L$10:$L$999,0),1)),INDEX('Cycle 8'!E$10:E$999,MATCH($A122,'Cycle 8'!$L$10:$L$999,0),1)),INDEX('Cycle 9'!E$10:E$999,MATCH($A122,'Cycle 9'!$L$10:$L$999,0),1)),INDEX('Cycle 10'!E$10:E$999,MATCH($A122,'Cycle 10'!$L$10:$L$999,0),1)),INDEX('Cycle 11'!E$10:E$999,MATCH($A122,'Cycle 11'!$L$10:$L$999,0),1)),""))</f>
        <v/>
      </c>
      <c r="G122" t="str">
        <f>IF(IFERROR(IFERROR(IFERROR(IFERROR(IFERROR(IFERROR(IFERROR(IFERROR(IFERROR(IFERROR(IFERROR(IFERROR(INDEX(Summer!F$10:F$999,MATCH($A122,Summer!$L$10:$L$999,0),1),INDEX('Cycle 1'!F$10:F$999,MATCH($A122,'Cycle 1'!$L$10:$L$999,0),1)),INDEX('Cycle 2'!F$10:F$999,MATCH($A122,'Cycle 2'!$L$10:$L$999,0),1)),INDEX('Cycle 3'!F$10:F$999,MATCH($A122,'Cycle 3'!$L$10:$L$999,0),1)),INDEX('Cycle 4'!F$10:F$999,MATCH($A122,'Cycle 4'!$L$10:$L$999,0),1)),INDEX('Cycle 5'!F$10:F$999,MATCH($A122,'Cycle 5'!$L$10:$L$999,0),1)),INDEX('Cycle 6'!F$10:F$999,MATCH($A122,'Cycle 6'!$L$10:$L$999,0),1)),INDEX('Cycle 7'!F$10:F$999,MATCH($A122,'Cycle 7'!$L$10:$L$999,0),1)),INDEX('Cycle 8'!F$10:F$999,MATCH($A122,'Cycle 8'!$L$10:$L$999,0),1)),INDEX('Cycle 9'!F$10:F$999,MATCH($A122,'Cycle 9'!$L$10:$L$999,0),1)),INDEX('Cycle 10'!F$10:F$999,MATCH($A122,'Cycle 10'!$L$10:$L$999,0),1)),INDEX('Cycle 11'!F$10:F$999,MATCH($A122,'Cycle 11'!$L$10:$L$999,0),1)),"")="","",IFERROR(IFERROR(IFERROR(IFERROR(IFERROR(IFERROR(IFERROR(IFERROR(IFERROR(IFERROR(IFERROR(IFERROR(INDEX(Summer!F$10:F$999,MATCH($A122,Summer!$L$10:$L$999,0),1),INDEX('Cycle 1'!F$10:F$999,MATCH($A122,'Cycle 1'!$L$10:$L$999,0),1)),INDEX('Cycle 2'!F$10:F$999,MATCH($A122,'Cycle 2'!$L$10:$L$999,0),1)),INDEX('Cycle 3'!F$10:F$999,MATCH($A122,'Cycle 3'!$L$10:$L$999,0),1)),INDEX('Cycle 4'!F$10:F$999,MATCH($A122,'Cycle 4'!$L$10:$L$999,0),1)),INDEX('Cycle 5'!F$10:F$999,MATCH($A122,'Cycle 5'!$L$10:$L$999,0),1)),INDEX('Cycle 6'!F$10:F$999,MATCH($A122,'Cycle 6'!$L$10:$L$999,0),1)),INDEX('Cycle 7'!F$10:F$999,MATCH($A122,'Cycle 7'!$L$10:$L$999,0),1)),INDEX('Cycle 8'!F$10:F$999,MATCH($A122,'Cycle 8'!$L$10:$L$999,0),1)),INDEX('Cycle 9'!F$10:F$999,MATCH($A122,'Cycle 9'!$L$10:$L$999,0),1)),INDEX('Cycle 10'!F$10:F$999,MATCH($A122,'Cycle 10'!$L$10:$L$999,0),1)),INDEX('Cycle 11'!F$10:F$999,MATCH($A122,'Cycle 11'!$L$10:$L$999,0),1)),""))</f>
        <v/>
      </c>
      <c r="H122" t="str">
        <f>IF(IFERROR(IFERROR(IFERROR(IFERROR(IFERROR(IFERROR(IFERROR(IFERROR(IFERROR(IFERROR(IFERROR(IFERROR(INDEX(Summer!G$10:G$999,MATCH($A122,Summer!$L$10:$L$999,0),1),INDEX('Cycle 1'!G$10:G$999,MATCH($A122,'Cycle 1'!$L$10:$L$999,0),1)),INDEX('Cycle 2'!G$10:G$999,MATCH($A122,'Cycle 2'!$L$10:$L$999,0),1)),INDEX('Cycle 3'!G$10:G$999,MATCH($A122,'Cycle 3'!$L$10:$L$999,0),1)),INDEX('Cycle 4'!G$10:G$999,MATCH($A122,'Cycle 4'!$L$10:$L$999,0),1)),INDEX('Cycle 5'!G$10:G$999,MATCH($A122,'Cycle 5'!$L$10:$L$999,0),1)),INDEX('Cycle 6'!G$10:G$999,MATCH($A122,'Cycle 6'!$L$10:$L$999,0),1)),INDEX('Cycle 7'!G$10:G$999,MATCH($A122,'Cycle 7'!$L$10:$L$999,0),1)),INDEX('Cycle 8'!G$10:G$999,MATCH($A122,'Cycle 8'!$L$10:$L$999,0),1)),INDEX('Cycle 9'!G$10:G$999,MATCH($A122,'Cycle 9'!$L$10:$L$999,0),1)),INDEX('Cycle 10'!G$10:G$999,MATCH($A122,'Cycle 10'!$L$10:$L$999,0),1)),INDEX('Cycle 11'!G$10:G$999,MATCH($A122,'Cycle 11'!$L$10:$L$999,0),1)),"")="","",IFERROR(IFERROR(IFERROR(IFERROR(IFERROR(IFERROR(IFERROR(IFERROR(IFERROR(IFERROR(IFERROR(IFERROR(INDEX(Summer!G$10:G$999,MATCH($A122,Summer!$L$10:$L$999,0),1),INDEX('Cycle 1'!G$10:G$999,MATCH($A122,'Cycle 1'!$L$10:$L$999,0),1)),INDEX('Cycle 2'!G$10:G$999,MATCH($A122,'Cycle 2'!$L$10:$L$999,0),1)),INDEX('Cycle 3'!G$10:G$999,MATCH($A122,'Cycle 3'!$L$10:$L$999,0),1)),INDEX('Cycle 4'!G$10:G$999,MATCH($A122,'Cycle 4'!$L$10:$L$999,0),1)),INDEX('Cycle 5'!G$10:G$999,MATCH($A122,'Cycle 5'!$L$10:$L$999,0),1)),INDEX('Cycle 6'!G$10:G$999,MATCH($A122,'Cycle 6'!$L$10:$L$999,0),1)),INDEX('Cycle 7'!G$10:G$999,MATCH($A122,'Cycle 7'!$L$10:$L$999,0),1)),INDEX('Cycle 8'!G$10:G$999,MATCH($A122,'Cycle 8'!$L$10:$L$999,0),1)),INDEX('Cycle 9'!G$10:G$999,MATCH($A122,'Cycle 9'!$L$10:$L$999,0),1)),INDEX('Cycle 10'!G$10:G$999,MATCH($A122,'Cycle 10'!$L$10:$L$999,0),1)),INDEX('Cycle 11'!G$10:G$999,MATCH($A122,'Cycle 11'!$L$10:$L$999,0),1)),""))</f>
        <v/>
      </c>
      <c r="I122">
        <f>IFERROR(IF(C122="",MAX(I$1:I121),IF(ROW(C$2)=ROW(C122),1,IF(ISERROR(VLOOKUP(C122,C$2:C121,1,FALSE)),MAX(I$1:I121)+1,MAX(I$1:I121)))),"")</f>
        <v>0</v>
      </c>
      <c r="J122" t="str">
        <f t="shared" si="9"/>
        <v/>
      </c>
      <c r="K122" t="str">
        <f t="shared" ref="K122:V131" si="16">IF($H122="","",COUNTIFS($C:$C,$C122,$H:$H,"Yes",$B:$B,SUBSTITUTE(K$1,"MH_","")))</f>
        <v/>
      </c>
      <c r="L122" t="str">
        <f t="shared" si="16"/>
        <v/>
      </c>
      <c r="M122" t="str">
        <f t="shared" si="16"/>
        <v/>
      </c>
      <c r="N122" t="str">
        <f t="shared" si="16"/>
        <v/>
      </c>
      <c r="O122" t="str">
        <f t="shared" si="16"/>
        <v/>
      </c>
      <c r="P122" t="str">
        <f t="shared" si="16"/>
        <v/>
      </c>
      <c r="Q122" t="str">
        <f t="shared" si="16"/>
        <v/>
      </c>
      <c r="R122" t="str">
        <f t="shared" si="16"/>
        <v/>
      </c>
      <c r="S122" t="str">
        <f t="shared" si="16"/>
        <v/>
      </c>
      <c r="T122" t="str">
        <f t="shared" si="16"/>
        <v/>
      </c>
      <c r="U122" t="str">
        <f t="shared" si="16"/>
        <v/>
      </c>
      <c r="V122" t="str">
        <f t="shared" si="16"/>
        <v/>
      </c>
      <c r="W122" t="str">
        <f t="shared" si="10"/>
        <v/>
      </c>
      <c r="X122">
        <f>IF(OR(H122="No",H122=""),0,IF(COUNTIFS(H$2:H122,"Yes",C$2:C122,C122)&gt;1,0,COUNTIFS(H$2:H122,"Yes",C$2:C122,C122)))+IF(X121=$X$1,0,X121)</f>
        <v>0</v>
      </c>
    </row>
    <row r="123" spans="1:24" x14ac:dyDescent="0.3">
      <c r="A123">
        <f>ROWS($A$2:$A123)</f>
        <v>122</v>
      </c>
      <c r="B123" t="str">
        <f>IF(ISERROR(VLOOKUP(A123,Summer!L$11:L$500,1,FALSE)),IF(ISERROR(VLOOKUP(A123,'Cycle 1'!L$11:L$500,1,FALSE)),IF(ISERROR(VLOOKUP(A123,'Cycle 2'!L$11:L$500,1,FALSE)),IF(ISERROR(VLOOKUP(A123,'Cycle 3'!L$11:L$500,1,FALSE)),IF(ISERROR(VLOOKUP(A123,'Cycle 4'!L$11:L$500,1,FALSE)),IF(ISERROR(VLOOKUP(A123,'Cycle 5'!L$11:L$500,1,FALSE)),IF(ISERROR(VLOOKUP(A123,'Cycle 6'!L$11:L$500,1,FALSE)),IF(ISERROR(VLOOKUP(A123,'Cycle 7'!L$11:L$500,1,FALSE)),IF(ISERROR(VLOOKUP(A123,'Cycle 8'!L$11:L$500,1,FALSE)),IF(ISERROR(VLOOKUP(A123,'Cycle 9'!L$11:L$500,1,FALSE)),IF(ISERROR(VLOOKUP(A123,'Cycle 10'!L$11:L$500,1,FALSE)),IF(ISERROR(VLOOKUP(A123,'Cycle 11'!L$11:L$500,1,FALSE)),"","Cycle 11"),"Cycle 10"),"Cycle 9"),"Cycle 8"),"Cycle 7"),"Cycle 6"),"Cycle 5"),"Cycle 4"),"Cycle 3"),"Cycle 2"),"Cycle 1"),"Summer")</f>
        <v/>
      </c>
      <c r="C123" t="str">
        <f>IF(IFERROR(IFERROR(IFERROR(IFERROR(IFERROR(IFERROR(IFERROR(IFERROR(IFERROR(IFERROR(IFERROR(IFERROR(INDEX(Summer!B$10:B$999,MATCH($A123,Summer!$L$10:$L$999,0),1),INDEX('Cycle 1'!B$10:B$999,MATCH($A123,'Cycle 1'!$L$10:$L$999,0),1)),INDEX('Cycle 2'!B$10:B$999,MATCH($A123,'Cycle 2'!$L$10:$L$999,0),1)),INDEX('Cycle 3'!B$10:B$999,MATCH($A123,'Cycle 3'!$L$10:$L$999,0),1)),INDEX('Cycle 4'!B$10:B$999,MATCH($A123,'Cycle 4'!$L$10:$L$999,0),1)),INDEX('Cycle 5'!B$10:B$999,MATCH($A123,'Cycle 5'!$L$10:$L$999,0),1)),INDEX('Cycle 6'!B$10:B$999,MATCH($A123,'Cycle 6'!$L$10:$L$999,0),1)),INDEX('Cycle 7'!B$10:B$999,MATCH($A123,'Cycle 7'!$L$10:$L$999,0),1)),INDEX('Cycle 8'!B$10:B$999,MATCH($A123,'Cycle 8'!$L$10:$L$999,0),1)),INDEX('Cycle 9'!B$10:B$999,MATCH($A123,'Cycle 9'!$L$10:$L$999,0),1)),INDEX('Cycle 10'!B$10:B$999,MATCH($A123,'Cycle 10'!$L$10:$L$999,0),1)),INDEX('Cycle 11'!B$10:B$999,MATCH($A123,'Cycle 11'!$L$10:$L$999,0),1)),"")="","",IFERROR(IFERROR(IFERROR(IFERROR(IFERROR(IFERROR(IFERROR(IFERROR(IFERROR(IFERROR(IFERROR(IFERROR(INDEX(Summer!B$10:B$999,MATCH($A123,Summer!$L$10:$L$999,0),1),INDEX('Cycle 1'!B$10:B$999,MATCH($A123,'Cycle 1'!$L$10:$L$999,0),1)),INDEX('Cycle 2'!B$10:B$999,MATCH($A123,'Cycle 2'!$L$10:$L$999,0),1)),INDEX('Cycle 3'!B$10:B$999,MATCH($A123,'Cycle 3'!$L$10:$L$999,0),1)),INDEX('Cycle 4'!B$10:B$999,MATCH($A123,'Cycle 4'!$L$10:$L$999,0),1)),INDEX('Cycle 5'!B$10:B$999,MATCH($A123,'Cycle 5'!$L$10:$L$999,0),1)),INDEX('Cycle 6'!B$10:B$999,MATCH($A123,'Cycle 6'!$L$10:$L$999,0),1)),INDEX('Cycle 7'!B$10:B$999,MATCH($A123,'Cycle 7'!$L$10:$L$999,0),1)),INDEX('Cycle 8'!B$10:B$999,MATCH($A123,'Cycle 8'!$L$10:$L$999,0),1)),INDEX('Cycle 9'!B$10:B$999,MATCH($A123,'Cycle 9'!$L$10:$L$999,0),1)),INDEX('Cycle 10'!B$10:B$999,MATCH($A123,'Cycle 10'!$L$10:$L$999,0),1)),INDEX('Cycle 11'!B$10:B$999,MATCH($A123,'Cycle 11'!$L$10:$L$999,0),1)),""))</f>
        <v/>
      </c>
      <c r="D123" t="str">
        <f>IF(IFERROR(IFERROR(IFERROR(IFERROR(IFERROR(IFERROR(IFERROR(IFERROR(IFERROR(IFERROR(IFERROR(IFERROR(INDEX(Summer!C$10:C$999,MATCH($A123,Summer!$L$10:$L$999,0),1),INDEX('Cycle 1'!C$10:C$999,MATCH($A123,'Cycle 1'!$L$10:$L$999,0),1)),INDEX('Cycle 2'!C$10:C$999,MATCH($A123,'Cycle 2'!$L$10:$L$999,0),1)),INDEX('Cycle 3'!C$10:C$999,MATCH($A123,'Cycle 3'!$L$10:$L$999,0),1)),INDEX('Cycle 4'!C$10:C$999,MATCH($A123,'Cycle 4'!$L$10:$L$999,0),1)),INDEX('Cycle 5'!C$10:C$999,MATCH($A123,'Cycle 5'!$L$10:$L$999,0),1)),INDEX('Cycle 6'!C$10:C$999,MATCH($A123,'Cycle 6'!$L$10:$L$999,0),1)),INDEX('Cycle 7'!C$10:C$999,MATCH($A123,'Cycle 7'!$L$10:$L$999,0),1)),INDEX('Cycle 8'!C$10:C$999,MATCH($A123,'Cycle 8'!$L$10:$L$999,0),1)),INDEX('Cycle 9'!C$10:C$999,MATCH($A123,'Cycle 9'!$L$10:$L$999,0),1)),INDEX('Cycle 10'!C$10:C$999,MATCH($A123,'Cycle 10'!$L$10:$L$999,0),1)),INDEX('Cycle 11'!C$10:C$999,MATCH($A123,'Cycle 11'!$L$10:$L$999,0),1)),"")="","",IFERROR(IFERROR(IFERROR(IFERROR(IFERROR(IFERROR(IFERROR(IFERROR(IFERROR(IFERROR(IFERROR(IFERROR(INDEX(Summer!C$10:C$999,MATCH($A123,Summer!$L$10:$L$999,0),1),INDEX('Cycle 1'!C$10:C$999,MATCH($A123,'Cycle 1'!$L$10:$L$999,0),1)),INDEX('Cycle 2'!C$10:C$999,MATCH($A123,'Cycle 2'!$L$10:$L$999,0),1)),INDEX('Cycle 3'!C$10:C$999,MATCH($A123,'Cycle 3'!$L$10:$L$999,0),1)),INDEX('Cycle 4'!C$10:C$999,MATCH($A123,'Cycle 4'!$L$10:$L$999,0),1)),INDEX('Cycle 5'!C$10:C$999,MATCH($A123,'Cycle 5'!$L$10:$L$999,0),1)),INDEX('Cycle 6'!C$10:C$999,MATCH($A123,'Cycle 6'!$L$10:$L$999,0),1)),INDEX('Cycle 7'!C$10:C$999,MATCH($A123,'Cycle 7'!$L$10:$L$999,0),1)),INDEX('Cycle 8'!C$10:C$999,MATCH($A123,'Cycle 8'!$L$10:$L$999,0),1)),INDEX('Cycle 9'!C$10:C$999,MATCH($A123,'Cycle 9'!$L$10:$L$999,0),1)),INDEX('Cycle 10'!C$10:C$999,MATCH($A123,'Cycle 10'!$L$10:$L$999,0),1)),INDEX('Cycle 11'!C$10:C$999,MATCH($A123,'Cycle 11'!$L$10:$L$999,0),1)),""))</f>
        <v/>
      </c>
      <c r="E123" t="str">
        <f>IF(IFERROR(IFERROR(IFERROR(IFERROR(IFERROR(IFERROR(IFERROR(IFERROR(IFERROR(IFERROR(IFERROR(IFERROR(INDEX(Summer!D$10:D$999,MATCH($A123,Summer!$L$10:$L$999,0),1),INDEX('Cycle 1'!D$10:D$999,MATCH($A123,'Cycle 1'!$L$10:$L$999,0),1)),INDEX('Cycle 2'!D$10:D$999,MATCH($A123,'Cycle 2'!$L$10:$L$999,0),1)),INDEX('Cycle 3'!D$10:D$999,MATCH($A123,'Cycle 3'!$L$10:$L$999,0),1)),INDEX('Cycle 4'!D$10:D$999,MATCH($A123,'Cycle 4'!$L$10:$L$999,0),1)),INDEX('Cycle 5'!D$10:D$999,MATCH($A123,'Cycle 5'!$L$10:$L$999,0),1)),INDEX('Cycle 6'!D$10:D$999,MATCH($A123,'Cycle 6'!$L$10:$L$999,0),1)),INDEX('Cycle 7'!D$10:D$999,MATCH($A123,'Cycle 7'!$L$10:$L$999,0),1)),INDEX('Cycle 8'!D$10:D$999,MATCH($A123,'Cycle 8'!$L$10:$L$999,0),1)),INDEX('Cycle 9'!D$10:D$999,MATCH($A123,'Cycle 9'!$L$10:$L$999,0),1)),INDEX('Cycle 10'!D$10:D$999,MATCH($A123,'Cycle 10'!$L$10:$L$999,0),1)),INDEX('Cycle 11'!D$10:D$999,MATCH($A123,'Cycle 11'!$L$10:$L$999,0),1)),"")="","",IFERROR(IFERROR(IFERROR(IFERROR(IFERROR(IFERROR(IFERROR(IFERROR(IFERROR(IFERROR(IFERROR(IFERROR(INDEX(Summer!D$10:D$999,MATCH($A123,Summer!$L$10:$L$999,0),1),INDEX('Cycle 1'!D$10:D$999,MATCH($A123,'Cycle 1'!$L$10:$L$999,0),1)),INDEX('Cycle 2'!D$10:D$999,MATCH($A123,'Cycle 2'!$L$10:$L$999,0),1)),INDEX('Cycle 3'!D$10:D$999,MATCH($A123,'Cycle 3'!$L$10:$L$999,0),1)),INDEX('Cycle 4'!D$10:D$999,MATCH($A123,'Cycle 4'!$L$10:$L$999,0),1)),INDEX('Cycle 5'!D$10:D$999,MATCH($A123,'Cycle 5'!$L$10:$L$999,0),1)),INDEX('Cycle 6'!D$10:D$999,MATCH($A123,'Cycle 6'!$L$10:$L$999,0),1)),INDEX('Cycle 7'!D$10:D$999,MATCH($A123,'Cycle 7'!$L$10:$L$999,0),1)),INDEX('Cycle 8'!D$10:D$999,MATCH($A123,'Cycle 8'!$L$10:$L$999,0),1)),INDEX('Cycle 9'!D$10:D$999,MATCH($A123,'Cycle 9'!$L$10:$L$999,0),1)),INDEX('Cycle 10'!D$10:D$999,MATCH($A123,'Cycle 10'!$L$10:$L$999,0),1)),INDEX('Cycle 11'!D$10:D$999,MATCH($A123,'Cycle 11'!$L$10:$L$999,0),1)),""))</f>
        <v/>
      </c>
      <c r="F123" t="str">
        <f>IF(IFERROR(IFERROR(IFERROR(IFERROR(IFERROR(IFERROR(IFERROR(IFERROR(IFERROR(IFERROR(IFERROR(IFERROR(INDEX(Summer!E$10:E$999,MATCH($A123,Summer!$L$10:$L$999,0),1),INDEX('Cycle 1'!E$10:E$999,MATCH($A123,'Cycle 1'!$L$10:$L$999,0),1)),INDEX('Cycle 2'!E$10:E$999,MATCH($A123,'Cycle 2'!$L$10:$L$999,0),1)),INDEX('Cycle 3'!E$10:E$999,MATCH($A123,'Cycle 3'!$L$10:$L$999,0),1)),INDEX('Cycle 4'!E$10:E$999,MATCH($A123,'Cycle 4'!$L$10:$L$999,0),1)),INDEX('Cycle 5'!E$10:E$999,MATCH($A123,'Cycle 5'!$L$10:$L$999,0),1)),INDEX('Cycle 6'!E$10:E$999,MATCH($A123,'Cycle 6'!$L$10:$L$999,0),1)),INDEX('Cycle 7'!E$10:E$999,MATCH($A123,'Cycle 7'!$L$10:$L$999,0),1)),INDEX('Cycle 8'!E$10:E$999,MATCH($A123,'Cycle 8'!$L$10:$L$999,0),1)),INDEX('Cycle 9'!E$10:E$999,MATCH($A123,'Cycle 9'!$L$10:$L$999,0),1)),INDEX('Cycle 10'!E$10:E$999,MATCH($A123,'Cycle 10'!$L$10:$L$999,0),1)),INDEX('Cycle 11'!E$10:E$999,MATCH($A123,'Cycle 11'!$L$10:$L$999,0),1)),"")="","",IFERROR(IFERROR(IFERROR(IFERROR(IFERROR(IFERROR(IFERROR(IFERROR(IFERROR(IFERROR(IFERROR(IFERROR(INDEX(Summer!E$10:E$999,MATCH($A123,Summer!$L$10:$L$999,0),1),INDEX('Cycle 1'!E$10:E$999,MATCH($A123,'Cycle 1'!$L$10:$L$999,0),1)),INDEX('Cycle 2'!E$10:E$999,MATCH($A123,'Cycle 2'!$L$10:$L$999,0),1)),INDEX('Cycle 3'!E$10:E$999,MATCH($A123,'Cycle 3'!$L$10:$L$999,0),1)),INDEX('Cycle 4'!E$10:E$999,MATCH($A123,'Cycle 4'!$L$10:$L$999,0),1)),INDEX('Cycle 5'!E$10:E$999,MATCH($A123,'Cycle 5'!$L$10:$L$999,0),1)),INDEX('Cycle 6'!E$10:E$999,MATCH($A123,'Cycle 6'!$L$10:$L$999,0),1)),INDEX('Cycle 7'!E$10:E$999,MATCH($A123,'Cycle 7'!$L$10:$L$999,0),1)),INDEX('Cycle 8'!E$10:E$999,MATCH($A123,'Cycle 8'!$L$10:$L$999,0),1)),INDEX('Cycle 9'!E$10:E$999,MATCH($A123,'Cycle 9'!$L$10:$L$999,0),1)),INDEX('Cycle 10'!E$10:E$999,MATCH($A123,'Cycle 10'!$L$10:$L$999,0),1)),INDEX('Cycle 11'!E$10:E$999,MATCH($A123,'Cycle 11'!$L$10:$L$999,0),1)),""))</f>
        <v/>
      </c>
      <c r="G123" t="str">
        <f>IF(IFERROR(IFERROR(IFERROR(IFERROR(IFERROR(IFERROR(IFERROR(IFERROR(IFERROR(IFERROR(IFERROR(IFERROR(INDEX(Summer!F$10:F$999,MATCH($A123,Summer!$L$10:$L$999,0),1),INDEX('Cycle 1'!F$10:F$999,MATCH($A123,'Cycle 1'!$L$10:$L$999,0),1)),INDEX('Cycle 2'!F$10:F$999,MATCH($A123,'Cycle 2'!$L$10:$L$999,0),1)),INDEX('Cycle 3'!F$10:F$999,MATCH($A123,'Cycle 3'!$L$10:$L$999,0),1)),INDEX('Cycle 4'!F$10:F$999,MATCH($A123,'Cycle 4'!$L$10:$L$999,0),1)),INDEX('Cycle 5'!F$10:F$999,MATCH($A123,'Cycle 5'!$L$10:$L$999,0),1)),INDEX('Cycle 6'!F$10:F$999,MATCH($A123,'Cycle 6'!$L$10:$L$999,0),1)),INDEX('Cycle 7'!F$10:F$999,MATCH($A123,'Cycle 7'!$L$10:$L$999,0),1)),INDEX('Cycle 8'!F$10:F$999,MATCH($A123,'Cycle 8'!$L$10:$L$999,0),1)),INDEX('Cycle 9'!F$10:F$999,MATCH($A123,'Cycle 9'!$L$10:$L$999,0),1)),INDEX('Cycle 10'!F$10:F$999,MATCH($A123,'Cycle 10'!$L$10:$L$999,0),1)),INDEX('Cycle 11'!F$10:F$999,MATCH($A123,'Cycle 11'!$L$10:$L$999,0),1)),"")="","",IFERROR(IFERROR(IFERROR(IFERROR(IFERROR(IFERROR(IFERROR(IFERROR(IFERROR(IFERROR(IFERROR(IFERROR(INDEX(Summer!F$10:F$999,MATCH($A123,Summer!$L$10:$L$999,0),1),INDEX('Cycle 1'!F$10:F$999,MATCH($A123,'Cycle 1'!$L$10:$L$999,0),1)),INDEX('Cycle 2'!F$10:F$999,MATCH($A123,'Cycle 2'!$L$10:$L$999,0),1)),INDEX('Cycle 3'!F$10:F$999,MATCH($A123,'Cycle 3'!$L$10:$L$999,0),1)),INDEX('Cycle 4'!F$10:F$999,MATCH($A123,'Cycle 4'!$L$10:$L$999,0),1)),INDEX('Cycle 5'!F$10:F$999,MATCH($A123,'Cycle 5'!$L$10:$L$999,0),1)),INDEX('Cycle 6'!F$10:F$999,MATCH($A123,'Cycle 6'!$L$10:$L$999,0),1)),INDEX('Cycle 7'!F$10:F$999,MATCH($A123,'Cycle 7'!$L$10:$L$999,0),1)),INDEX('Cycle 8'!F$10:F$999,MATCH($A123,'Cycle 8'!$L$10:$L$999,0),1)),INDEX('Cycle 9'!F$10:F$999,MATCH($A123,'Cycle 9'!$L$10:$L$999,0),1)),INDEX('Cycle 10'!F$10:F$999,MATCH($A123,'Cycle 10'!$L$10:$L$999,0),1)),INDEX('Cycle 11'!F$10:F$999,MATCH($A123,'Cycle 11'!$L$10:$L$999,0),1)),""))</f>
        <v/>
      </c>
      <c r="H123" t="str">
        <f>IF(IFERROR(IFERROR(IFERROR(IFERROR(IFERROR(IFERROR(IFERROR(IFERROR(IFERROR(IFERROR(IFERROR(IFERROR(INDEX(Summer!G$10:G$999,MATCH($A123,Summer!$L$10:$L$999,0),1),INDEX('Cycle 1'!G$10:G$999,MATCH($A123,'Cycle 1'!$L$10:$L$999,0),1)),INDEX('Cycle 2'!G$10:G$999,MATCH($A123,'Cycle 2'!$L$10:$L$999,0),1)),INDEX('Cycle 3'!G$10:G$999,MATCH($A123,'Cycle 3'!$L$10:$L$999,0),1)),INDEX('Cycle 4'!G$10:G$999,MATCH($A123,'Cycle 4'!$L$10:$L$999,0),1)),INDEX('Cycle 5'!G$10:G$999,MATCH($A123,'Cycle 5'!$L$10:$L$999,0),1)),INDEX('Cycle 6'!G$10:G$999,MATCH($A123,'Cycle 6'!$L$10:$L$999,0),1)),INDEX('Cycle 7'!G$10:G$999,MATCH($A123,'Cycle 7'!$L$10:$L$999,0),1)),INDEX('Cycle 8'!G$10:G$999,MATCH($A123,'Cycle 8'!$L$10:$L$999,0),1)),INDEX('Cycle 9'!G$10:G$999,MATCH($A123,'Cycle 9'!$L$10:$L$999,0),1)),INDEX('Cycle 10'!G$10:G$999,MATCH($A123,'Cycle 10'!$L$10:$L$999,0),1)),INDEX('Cycle 11'!G$10:G$999,MATCH($A123,'Cycle 11'!$L$10:$L$999,0),1)),"")="","",IFERROR(IFERROR(IFERROR(IFERROR(IFERROR(IFERROR(IFERROR(IFERROR(IFERROR(IFERROR(IFERROR(IFERROR(INDEX(Summer!G$10:G$999,MATCH($A123,Summer!$L$10:$L$999,0),1),INDEX('Cycle 1'!G$10:G$999,MATCH($A123,'Cycle 1'!$L$10:$L$999,0),1)),INDEX('Cycle 2'!G$10:G$999,MATCH($A123,'Cycle 2'!$L$10:$L$999,0),1)),INDEX('Cycle 3'!G$10:G$999,MATCH($A123,'Cycle 3'!$L$10:$L$999,0),1)),INDEX('Cycle 4'!G$10:G$999,MATCH($A123,'Cycle 4'!$L$10:$L$999,0),1)),INDEX('Cycle 5'!G$10:G$999,MATCH($A123,'Cycle 5'!$L$10:$L$999,0),1)),INDEX('Cycle 6'!G$10:G$999,MATCH($A123,'Cycle 6'!$L$10:$L$999,0),1)),INDEX('Cycle 7'!G$10:G$999,MATCH($A123,'Cycle 7'!$L$10:$L$999,0),1)),INDEX('Cycle 8'!G$10:G$999,MATCH($A123,'Cycle 8'!$L$10:$L$999,0),1)),INDEX('Cycle 9'!G$10:G$999,MATCH($A123,'Cycle 9'!$L$10:$L$999,0),1)),INDEX('Cycle 10'!G$10:G$999,MATCH($A123,'Cycle 10'!$L$10:$L$999,0),1)),INDEX('Cycle 11'!G$10:G$999,MATCH($A123,'Cycle 11'!$L$10:$L$999,0),1)),""))</f>
        <v/>
      </c>
      <c r="I123">
        <f>IFERROR(IF(C123="",MAX(I$1:I122),IF(ROW(C$2)=ROW(C123),1,IF(ISERROR(VLOOKUP(C123,C$2:C122,1,FALSE)),MAX(I$1:I122)+1,MAX(I$1:I122)))),"")</f>
        <v>0</v>
      </c>
      <c r="J123" t="str">
        <f t="shared" si="9"/>
        <v/>
      </c>
      <c r="K123" t="str">
        <f t="shared" si="16"/>
        <v/>
      </c>
      <c r="L123" t="str">
        <f t="shared" si="16"/>
        <v/>
      </c>
      <c r="M123" t="str">
        <f t="shared" si="16"/>
        <v/>
      </c>
      <c r="N123" t="str">
        <f t="shared" si="16"/>
        <v/>
      </c>
      <c r="O123" t="str">
        <f t="shared" si="16"/>
        <v/>
      </c>
      <c r="P123" t="str">
        <f t="shared" si="16"/>
        <v/>
      </c>
      <c r="Q123" t="str">
        <f t="shared" si="16"/>
        <v/>
      </c>
      <c r="R123" t="str">
        <f t="shared" si="16"/>
        <v/>
      </c>
      <c r="S123" t="str">
        <f t="shared" si="16"/>
        <v/>
      </c>
      <c r="T123" t="str">
        <f t="shared" si="16"/>
        <v/>
      </c>
      <c r="U123" t="str">
        <f t="shared" si="16"/>
        <v/>
      </c>
      <c r="V123" t="str">
        <f t="shared" si="16"/>
        <v/>
      </c>
      <c r="W123" t="str">
        <f t="shared" si="10"/>
        <v/>
      </c>
      <c r="X123">
        <f>IF(OR(H123="No",H123=""),0,IF(COUNTIFS(H$2:H123,"Yes",C$2:C123,C123)&gt;1,0,COUNTIFS(H$2:H123,"Yes",C$2:C123,C123)))+IF(X122=$X$1,0,X122)</f>
        <v>0</v>
      </c>
    </row>
    <row r="124" spans="1:24" x14ac:dyDescent="0.3">
      <c r="A124">
        <f>ROWS($A$2:$A124)</f>
        <v>123</v>
      </c>
      <c r="B124" t="str">
        <f>IF(ISERROR(VLOOKUP(A124,Summer!L$11:L$500,1,FALSE)),IF(ISERROR(VLOOKUP(A124,'Cycle 1'!L$11:L$500,1,FALSE)),IF(ISERROR(VLOOKUP(A124,'Cycle 2'!L$11:L$500,1,FALSE)),IF(ISERROR(VLOOKUP(A124,'Cycle 3'!L$11:L$500,1,FALSE)),IF(ISERROR(VLOOKUP(A124,'Cycle 4'!L$11:L$500,1,FALSE)),IF(ISERROR(VLOOKUP(A124,'Cycle 5'!L$11:L$500,1,FALSE)),IF(ISERROR(VLOOKUP(A124,'Cycle 6'!L$11:L$500,1,FALSE)),IF(ISERROR(VLOOKUP(A124,'Cycle 7'!L$11:L$500,1,FALSE)),IF(ISERROR(VLOOKUP(A124,'Cycle 8'!L$11:L$500,1,FALSE)),IF(ISERROR(VLOOKUP(A124,'Cycle 9'!L$11:L$500,1,FALSE)),IF(ISERROR(VLOOKUP(A124,'Cycle 10'!L$11:L$500,1,FALSE)),IF(ISERROR(VLOOKUP(A124,'Cycle 11'!L$11:L$500,1,FALSE)),"","Cycle 11"),"Cycle 10"),"Cycle 9"),"Cycle 8"),"Cycle 7"),"Cycle 6"),"Cycle 5"),"Cycle 4"),"Cycle 3"),"Cycle 2"),"Cycle 1"),"Summer")</f>
        <v/>
      </c>
      <c r="C124" t="str">
        <f>IF(IFERROR(IFERROR(IFERROR(IFERROR(IFERROR(IFERROR(IFERROR(IFERROR(IFERROR(IFERROR(IFERROR(IFERROR(INDEX(Summer!B$10:B$999,MATCH($A124,Summer!$L$10:$L$999,0),1),INDEX('Cycle 1'!B$10:B$999,MATCH($A124,'Cycle 1'!$L$10:$L$999,0),1)),INDEX('Cycle 2'!B$10:B$999,MATCH($A124,'Cycle 2'!$L$10:$L$999,0),1)),INDEX('Cycle 3'!B$10:B$999,MATCH($A124,'Cycle 3'!$L$10:$L$999,0),1)),INDEX('Cycle 4'!B$10:B$999,MATCH($A124,'Cycle 4'!$L$10:$L$999,0),1)),INDEX('Cycle 5'!B$10:B$999,MATCH($A124,'Cycle 5'!$L$10:$L$999,0),1)),INDEX('Cycle 6'!B$10:B$999,MATCH($A124,'Cycle 6'!$L$10:$L$999,0),1)),INDEX('Cycle 7'!B$10:B$999,MATCH($A124,'Cycle 7'!$L$10:$L$999,0),1)),INDEX('Cycle 8'!B$10:B$999,MATCH($A124,'Cycle 8'!$L$10:$L$999,0),1)),INDEX('Cycle 9'!B$10:B$999,MATCH($A124,'Cycle 9'!$L$10:$L$999,0),1)),INDEX('Cycle 10'!B$10:B$999,MATCH($A124,'Cycle 10'!$L$10:$L$999,0),1)),INDEX('Cycle 11'!B$10:B$999,MATCH($A124,'Cycle 11'!$L$10:$L$999,0),1)),"")="","",IFERROR(IFERROR(IFERROR(IFERROR(IFERROR(IFERROR(IFERROR(IFERROR(IFERROR(IFERROR(IFERROR(IFERROR(INDEX(Summer!B$10:B$999,MATCH($A124,Summer!$L$10:$L$999,0),1),INDEX('Cycle 1'!B$10:B$999,MATCH($A124,'Cycle 1'!$L$10:$L$999,0),1)),INDEX('Cycle 2'!B$10:B$999,MATCH($A124,'Cycle 2'!$L$10:$L$999,0),1)),INDEX('Cycle 3'!B$10:B$999,MATCH($A124,'Cycle 3'!$L$10:$L$999,0),1)),INDEX('Cycle 4'!B$10:B$999,MATCH($A124,'Cycle 4'!$L$10:$L$999,0),1)),INDEX('Cycle 5'!B$10:B$999,MATCH($A124,'Cycle 5'!$L$10:$L$999,0),1)),INDEX('Cycle 6'!B$10:B$999,MATCH($A124,'Cycle 6'!$L$10:$L$999,0),1)),INDEX('Cycle 7'!B$10:B$999,MATCH($A124,'Cycle 7'!$L$10:$L$999,0),1)),INDEX('Cycle 8'!B$10:B$999,MATCH($A124,'Cycle 8'!$L$10:$L$999,0),1)),INDEX('Cycle 9'!B$10:B$999,MATCH($A124,'Cycle 9'!$L$10:$L$999,0),1)),INDEX('Cycle 10'!B$10:B$999,MATCH($A124,'Cycle 10'!$L$10:$L$999,0),1)),INDEX('Cycle 11'!B$10:B$999,MATCH($A124,'Cycle 11'!$L$10:$L$999,0),1)),""))</f>
        <v/>
      </c>
      <c r="D124" t="str">
        <f>IF(IFERROR(IFERROR(IFERROR(IFERROR(IFERROR(IFERROR(IFERROR(IFERROR(IFERROR(IFERROR(IFERROR(IFERROR(INDEX(Summer!C$10:C$999,MATCH($A124,Summer!$L$10:$L$999,0),1),INDEX('Cycle 1'!C$10:C$999,MATCH($A124,'Cycle 1'!$L$10:$L$999,0),1)),INDEX('Cycle 2'!C$10:C$999,MATCH($A124,'Cycle 2'!$L$10:$L$999,0),1)),INDEX('Cycle 3'!C$10:C$999,MATCH($A124,'Cycle 3'!$L$10:$L$999,0),1)),INDEX('Cycle 4'!C$10:C$999,MATCH($A124,'Cycle 4'!$L$10:$L$999,0),1)),INDEX('Cycle 5'!C$10:C$999,MATCH($A124,'Cycle 5'!$L$10:$L$999,0),1)),INDEX('Cycle 6'!C$10:C$999,MATCH($A124,'Cycle 6'!$L$10:$L$999,0),1)),INDEX('Cycle 7'!C$10:C$999,MATCH($A124,'Cycle 7'!$L$10:$L$999,0),1)),INDEX('Cycle 8'!C$10:C$999,MATCH($A124,'Cycle 8'!$L$10:$L$999,0),1)),INDEX('Cycle 9'!C$10:C$999,MATCH($A124,'Cycle 9'!$L$10:$L$999,0),1)),INDEX('Cycle 10'!C$10:C$999,MATCH($A124,'Cycle 10'!$L$10:$L$999,0),1)),INDEX('Cycle 11'!C$10:C$999,MATCH($A124,'Cycle 11'!$L$10:$L$999,0),1)),"")="","",IFERROR(IFERROR(IFERROR(IFERROR(IFERROR(IFERROR(IFERROR(IFERROR(IFERROR(IFERROR(IFERROR(IFERROR(INDEX(Summer!C$10:C$999,MATCH($A124,Summer!$L$10:$L$999,0),1),INDEX('Cycle 1'!C$10:C$999,MATCH($A124,'Cycle 1'!$L$10:$L$999,0),1)),INDEX('Cycle 2'!C$10:C$999,MATCH($A124,'Cycle 2'!$L$10:$L$999,0),1)),INDEX('Cycle 3'!C$10:C$999,MATCH($A124,'Cycle 3'!$L$10:$L$999,0),1)),INDEX('Cycle 4'!C$10:C$999,MATCH($A124,'Cycle 4'!$L$10:$L$999,0),1)),INDEX('Cycle 5'!C$10:C$999,MATCH($A124,'Cycle 5'!$L$10:$L$999,0),1)),INDEX('Cycle 6'!C$10:C$999,MATCH($A124,'Cycle 6'!$L$10:$L$999,0),1)),INDEX('Cycle 7'!C$10:C$999,MATCH($A124,'Cycle 7'!$L$10:$L$999,0),1)),INDEX('Cycle 8'!C$10:C$999,MATCH($A124,'Cycle 8'!$L$10:$L$999,0),1)),INDEX('Cycle 9'!C$10:C$999,MATCH($A124,'Cycle 9'!$L$10:$L$999,0),1)),INDEX('Cycle 10'!C$10:C$999,MATCH($A124,'Cycle 10'!$L$10:$L$999,0),1)),INDEX('Cycle 11'!C$10:C$999,MATCH($A124,'Cycle 11'!$L$10:$L$999,0),1)),""))</f>
        <v/>
      </c>
      <c r="E124" t="str">
        <f>IF(IFERROR(IFERROR(IFERROR(IFERROR(IFERROR(IFERROR(IFERROR(IFERROR(IFERROR(IFERROR(IFERROR(IFERROR(INDEX(Summer!D$10:D$999,MATCH($A124,Summer!$L$10:$L$999,0),1),INDEX('Cycle 1'!D$10:D$999,MATCH($A124,'Cycle 1'!$L$10:$L$999,0),1)),INDEX('Cycle 2'!D$10:D$999,MATCH($A124,'Cycle 2'!$L$10:$L$999,0),1)),INDEX('Cycle 3'!D$10:D$999,MATCH($A124,'Cycle 3'!$L$10:$L$999,0),1)),INDEX('Cycle 4'!D$10:D$999,MATCH($A124,'Cycle 4'!$L$10:$L$999,0),1)),INDEX('Cycle 5'!D$10:D$999,MATCH($A124,'Cycle 5'!$L$10:$L$999,0),1)),INDEX('Cycle 6'!D$10:D$999,MATCH($A124,'Cycle 6'!$L$10:$L$999,0),1)),INDEX('Cycle 7'!D$10:D$999,MATCH($A124,'Cycle 7'!$L$10:$L$999,0),1)),INDEX('Cycle 8'!D$10:D$999,MATCH($A124,'Cycle 8'!$L$10:$L$999,0),1)),INDEX('Cycle 9'!D$10:D$999,MATCH($A124,'Cycle 9'!$L$10:$L$999,0),1)),INDEX('Cycle 10'!D$10:D$999,MATCH($A124,'Cycle 10'!$L$10:$L$999,0),1)),INDEX('Cycle 11'!D$10:D$999,MATCH($A124,'Cycle 11'!$L$10:$L$999,0),1)),"")="","",IFERROR(IFERROR(IFERROR(IFERROR(IFERROR(IFERROR(IFERROR(IFERROR(IFERROR(IFERROR(IFERROR(IFERROR(INDEX(Summer!D$10:D$999,MATCH($A124,Summer!$L$10:$L$999,0),1),INDEX('Cycle 1'!D$10:D$999,MATCH($A124,'Cycle 1'!$L$10:$L$999,0),1)),INDEX('Cycle 2'!D$10:D$999,MATCH($A124,'Cycle 2'!$L$10:$L$999,0),1)),INDEX('Cycle 3'!D$10:D$999,MATCH($A124,'Cycle 3'!$L$10:$L$999,0),1)),INDEX('Cycle 4'!D$10:D$999,MATCH($A124,'Cycle 4'!$L$10:$L$999,0),1)),INDEX('Cycle 5'!D$10:D$999,MATCH($A124,'Cycle 5'!$L$10:$L$999,0),1)),INDEX('Cycle 6'!D$10:D$999,MATCH($A124,'Cycle 6'!$L$10:$L$999,0),1)),INDEX('Cycle 7'!D$10:D$999,MATCH($A124,'Cycle 7'!$L$10:$L$999,0),1)),INDEX('Cycle 8'!D$10:D$999,MATCH($A124,'Cycle 8'!$L$10:$L$999,0),1)),INDEX('Cycle 9'!D$10:D$999,MATCH($A124,'Cycle 9'!$L$10:$L$999,0),1)),INDEX('Cycle 10'!D$10:D$999,MATCH($A124,'Cycle 10'!$L$10:$L$999,0),1)),INDEX('Cycle 11'!D$10:D$999,MATCH($A124,'Cycle 11'!$L$10:$L$999,0),1)),""))</f>
        <v/>
      </c>
      <c r="F124" t="str">
        <f>IF(IFERROR(IFERROR(IFERROR(IFERROR(IFERROR(IFERROR(IFERROR(IFERROR(IFERROR(IFERROR(IFERROR(IFERROR(INDEX(Summer!E$10:E$999,MATCH($A124,Summer!$L$10:$L$999,0),1),INDEX('Cycle 1'!E$10:E$999,MATCH($A124,'Cycle 1'!$L$10:$L$999,0),1)),INDEX('Cycle 2'!E$10:E$999,MATCH($A124,'Cycle 2'!$L$10:$L$999,0),1)),INDEX('Cycle 3'!E$10:E$999,MATCH($A124,'Cycle 3'!$L$10:$L$999,0),1)),INDEX('Cycle 4'!E$10:E$999,MATCH($A124,'Cycle 4'!$L$10:$L$999,0),1)),INDEX('Cycle 5'!E$10:E$999,MATCH($A124,'Cycle 5'!$L$10:$L$999,0),1)),INDEX('Cycle 6'!E$10:E$999,MATCH($A124,'Cycle 6'!$L$10:$L$999,0),1)),INDEX('Cycle 7'!E$10:E$999,MATCH($A124,'Cycle 7'!$L$10:$L$999,0),1)),INDEX('Cycle 8'!E$10:E$999,MATCH($A124,'Cycle 8'!$L$10:$L$999,0),1)),INDEX('Cycle 9'!E$10:E$999,MATCH($A124,'Cycle 9'!$L$10:$L$999,0),1)),INDEX('Cycle 10'!E$10:E$999,MATCH($A124,'Cycle 10'!$L$10:$L$999,0),1)),INDEX('Cycle 11'!E$10:E$999,MATCH($A124,'Cycle 11'!$L$10:$L$999,0),1)),"")="","",IFERROR(IFERROR(IFERROR(IFERROR(IFERROR(IFERROR(IFERROR(IFERROR(IFERROR(IFERROR(IFERROR(IFERROR(INDEX(Summer!E$10:E$999,MATCH($A124,Summer!$L$10:$L$999,0),1),INDEX('Cycle 1'!E$10:E$999,MATCH($A124,'Cycle 1'!$L$10:$L$999,0),1)),INDEX('Cycle 2'!E$10:E$999,MATCH($A124,'Cycle 2'!$L$10:$L$999,0),1)),INDEX('Cycle 3'!E$10:E$999,MATCH($A124,'Cycle 3'!$L$10:$L$999,0),1)),INDEX('Cycle 4'!E$10:E$999,MATCH($A124,'Cycle 4'!$L$10:$L$999,0),1)),INDEX('Cycle 5'!E$10:E$999,MATCH($A124,'Cycle 5'!$L$10:$L$999,0),1)),INDEX('Cycle 6'!E$10:E$999,MATCH($A124,'Cycle 6'!$L$10:$L$999,0),1)),INDEX('Cycle 7'!E$10:E$999,MATCH($A124,'Cycle 7'!$L$10:$L$999,0),1)),INDEX('Cycle 8'!E$10:E$999,MATCH($A124,'Cycle 8'!$L$10:$L$999,0),1)),INDEX('Cycle 9'!E$10:E$999,MATCH($A124,'Cycle 9'!$L$10:$L$999,0),1)),INDEX('Cycle 10'!E$10:E$999,MATCH($A124,'Cycle 10'!$L$10:$L$999,0),1)),INDEX('Cycle 11'!E$10:E$999,MATCH($A124,'Cycle 11'!$L$10:$L$999,0),1)),""))</f>
        <v/>
      </c>
      <c r="G124" t="str">
        <f>IF(IFERROR(IFERROR(IFERROR(IFERROR(IFERROR(IFERROR(IFERROR(IFERROR(IFERROR(IFERROR(IFERROR(IFERROR(INDEX(Summer!F$10:F$999,MATCH($A124,Summer!$L$10:$L$999,0),1),INDEX('Cycle 1'!F$10:F$999,MATCH($A124,'Cycle 1'!$L$10:$L$999,0),1)),INDEX('Cycle 2'!F$10:F$999,MATCH($A124,'Cycle 2'!$L$10:$L$999,0),1)),INDEX('Cycle 3'!F$10:F$999,MATCH($A124,'Cycle 3'!$L$10:$L$999,0),1)),INDEX('Cycle 4'!F$10:F$999,MATCH($A124,'Cycle 4'!$L$10:$L$999,0),1)),INDEX('Cycle 5'!F$10:F$999,MATCH($A124,'Cycle 5'!$L$10:$L$999,0),1)),INDEX('Cycle 6'!F$10:F$999,MATCH($A124,'Cycle 6'!$L$10:$L$999,0),1)),INDEX('Cycle 7'!F$10:F$999,MATCH($A124,'Cycle 7'!$L$10:$L$999,0),1)),INDEX('Cycle 8'!F$10:F$999,MATCH($A124,'Cycle 8'!$L$10:$L$999,0),1)),INDEX('Cycle 9'!F$10:F$999,MATCH($A124,'Cycle 9'!$L$10:$L$999,0),1)),INDEX('Cycle 10'!F$10:F$999,MATCH($A124,'Cycle 10'!$L$10:$L$999,0),1)),INDEX('Cycle 11'!F$10:F$999,MATCH($A124,'Cycle 11'!$L$10:$L$999,0),1)),"")="","",IFERROR(IFERROR(IFERROR(IFERROR(IFERROR(IFERROR(IFERROR(IFERROR(IFERROR(IFERROR(IFERROR(IFERROR(INDEX(Summer!F$10:F$999,MATCH($A124,Summer!$L$10:$L$999,0),1),INDEX('Cycle 1'!F$10:F$999,MATCH($A124,'Cycle 1'!$L$10:$L$999,0),1)),INDEX('Cycle 2'!F$10:F$999,MATCH($A124,'Cycle 2'!$L$10:$L$999,0),1)),INDEX('Cycle 3'!F$10:F$999,MATCH($A124,'Cycle 3'!$L$10:$L$999,0),1)),INDEX('Cycle 4'!F$10:F$999,MATCH($A124,'Cycle 4'!$L$10:$L$999,0),1)),INDEX('Cycle 5'!F$10:F$999,MATCH($A124,'Cycle 5'!$L$10:$L$999,0),1)),INDEX('Cycle 6'!F$10:F$999,MATCH($A124,'Cycle 6'!$L$10:$L$999,0),1)),INDEX('Cycle 7'!F$10:F$999,MATCH($A124,'Cycle 7'!$L$10:$L$999,0),1)),INDEX('Cycle 8'!F$10:F$999,MATCH($A124,'Cycle 8'!$L$10:$L$999,0),1)),INDEX('Cycle 9'!F$10:F$999,MATCH($A124,'Cycle 9'!$L$10:$L$999,0),1)),INDEX('Cycle 10'!F$10:F$999,MATCH($A124,'Cycle 10'!$L$10:$L$999,0),1)),INDEX('Cycle 11'!F$10:F$999,MATCH($A124,'Cycle 11'!$L$10:$L$999,0),1)),""))</f>
        <v/>
      </c>
      <c r="H124" t="str">
        <f>IF(IFERROR(IFERROR(IFERROR(IFERROR(IFERROR(IFERROR(IFERROR(IFERROR(IFERROR(IFERROR(IFERROR(IFERROR(INDEX(Summer!G$10:G$999,MATCH($A124,Summer!$L$10:$L$999,0),1),INDEX('Cycle 1'!G$10:G$999,MATCH($A124,'Cycle 1'!$L$10:$L$999,0),1)),INDEX('Cycle 2'!G$10:G$999,MATCH($A124,'Cycle 2'!$L$10:$L$999,0),1)),INDEX('Cycle 3'!G$10:G$999,MATCH($A124,'Cycle 3'!$L$10:$L$999,0),1)),INDEX('Cycle 4'!G$10:G$999,MATCH($A124,'Cycle 4'!$L$10:$L$999,0),1)),INDEX('Cycle 5'!G$10:G$999,MATCH($A124,'Cycle 5'!$L$10:$L$999,0),1)),INDEX('Cycle 6'!G$10:G$999,MATCH($A124,'Cycle 6'!$L$10:$L$999,0),1)),INDEX('Cycle 7'!G$10:G$999,MATCH($A124,'Cycle 7'!$L$10:$L$999,0),1)),INDEX('Cycle 8'!G$10:G$999,MATCH($A124,'Cycle 8'!$L$10:$L$999,0),1)),INDEX('Cycle 9'!G$10:G$999,MATCH($A124,'Cycle 9'!$L$10:$L$999,0),1)),INDEX('Cycle 10'!G$10:G$999,MATCH($A124,'Cycle 10'!$L$10:$L$999,0),1)),INDEX('Cycle 11'!G$10:G$999,MATCH($A124,'Cycle 11'!$L$10:$L$999,0),1)),"")="","",IFERROR(IFERROR(IFERROR(IFERROR(IFERROR(IFERROR(IFERROR(IFERROR(IFERROR(IFERROR(IFERROR(IFERROR(INDEX(Summer!G$10:G$999,MATCH($A124,Summer!$L$10:$L$999,0),1),INDEX('Cycle 1'!G$10:G$999,MATCH($A124,'Cycle 1'!$L$10:$L$999,0),1)),INDEX('Cycle 2'!G$10:G$999,MATCH($A124,'Cycle 2'!$L$10:$L$999,0),1)),INDEX('Cycle 3'!G$10:G$999,MATCH($A124,'Cycle 3'!$L$10:$L$999,0),1)),INDEX('Cycle 4'!G$10:G$999,MATCH($A124,'Cycle 4'!$L$10:$L$999,0),1)),INDEX('Cycle 5'!G$10:G$999,MATCH($A124,'Cycle 5'!$L$10:$L$999,0),1)),INDEX('Cycle 6'!G$10:G$999,MATCH($A124,'Cycle 6'!$L$10:$L$999,0),1)),INDEX('Cycle 7'!G$10:G$999,MATCH($A124,'Cycle 7'!$L$10:$L$999,0),1)),INDEX('Cycle 8'!G$10:G$999,MATCH($A124,'Cycle 8'!$L$10:$L$999,0),1)),INDEX('Cycle 9'!G$10:G$999,MATCH($A124,'Cycle 9'!$L$10:$L$999,0),1)),INDEX('Cycle 10'!G$10:G$999,MATCH($A124,'Cycle 10'!$L$10:$L$999,0),1)),INDEX('Cycle 11'!G$10:G$999,MATCH($A124,'Cycle 11'!$L$10:$L$999,0),1)),""))</f>
        <v/>
      </c>
      <c r="I124">
        <f>IFERROR(IF(C124="",MAX(I$1:I123),IF(ROW(C$2)=ROW(C124),1,IF(ISERROR(VLOOKUP(C124,C$2:C123,1,FALSE)),MAX(I$1:I123)+1,MAX(I$1:I123)))),"")</f>
        <v>0</v>
      </c>
      <c r="J124" t="str">
        <f t="shared" si="9"/>
        <v/>
      </c>
      <c r="K124" t="str">
        <f t="shared" si="16"/>
        <v/>
      </c>
      <c r="L124" t="str">
        <f t="shared" si="16"/>
        <v/>
      </c>
      <c r="M124" t="str">
        <f t="shared" si="16"/>
        <v/>
      </c>
      <c r="N124" t="str">
        <f t="shared" si="16"/>
        <v/>
      </c>
      <c r="O124" t="str">
        <f t="shared" si="16"/>
        <v/>
      </c>
      <c r="P124" t="str">
        <f t="shared" si="16"/>
        <v/>
      </c>
      <c r="Q124" t="str">
        <f t="shared" si="16"/>
        <v/>
      </c>
      <c r="R124" t="str">
        <f t="shared" si="16"/>
        <v/>
      </c>
      <c r="S124" t="str">
        <f t="shared" si="16"/>
        <v/>
      </c>
      <c r="T124" t="str">
        <f t="shared" si="16"/>
        <v/>
      </c>
      <c r="U124" t="str">
        <f t="shared" si="16"/>
        <v/>
      </c>
      <c r="V124" t="str">
        <f t="shared" si="16"/>
        <v/>
      </c>
      <c r="W124" t="str">
        <f t="shared" si="10"/>
        <v/>
      </c>
      <c r="X124">
        <f>IF(OR(H124="No",H124=""),0,IF(COUNTIFS(H$2:H124,"Yes",C$2:C124,C124)&gt;1,0,COUNTIFS(H$2:H124,"Yes",C$2:C124,C124)))+IF(X123=$X$1,0,X123)</f>
        <v>0</v>
      </c>
    </row>
    <row r="125" spans="1:24" x14ac:dyDescent="0.3">
      <c r="A125">
        <f>ROWS($A$2:$A125)</f>
        <v>124</v>
      </c>
      <c r="B125" t="str">
        <f>IF(ISERROR(VLOOKUP(A125,Summer!L$11:L$500,1,FALSE)),IF(ISERROR(VLOOKUP(A125,'Cycle 1'!L$11:L$500,1,FALSE)),IF(ISERROR(VLOOKUP(A125,'Cycle 2'!L$11:L$500,1,FALSE)),IF(ISERROR(VLOOKUP(A125,'Cycle 3'!L$11:L$500,1,FALSE)),IF(ISERROR(VLOOKUP(A125,'Cycle 4'!L$11:L$500,1,FALSE)),IF(ISERROR(VLOOKUP(A125,'Cycle 5'!L$11:L$500,1,FALSE)),IF(ISERROR(VLOOKUP(A125,'Cycle 6'!L$11:L$500,1,FALSE)),IF(ISERROR(VLOOKUP(A125,'Cycle 7'!L$11:L$500,1,FALSE)),IF(ISERROR(VLOOKUP(A125,'Cycle 8'!L$11:L$500,1,FALSE)),IF(ISERROR(VLOOKUP(A125,'Cycle 9'!L$11:L$500,1,FALSE)),IF(ISERROR(VLOOKUP(A125,'Cycle 10'!L$11:L$500,1,FALSE)),IF(ISERROR(VLOOKUP(A125,'Cycle 11'!L$11:L$500,1,FALSE)),"","Cycle 11"),"Cycle 10"),"Cycle 9"),"Cycle 8"),"Cycle 7"),"Cycle 6"),"Cycle 5"),"Cycle 4"),"Cycle 3"),"Cycle 2"),"Cycle 1"),"Summer")</f>
        <v/>
      </c>
      <c r="C125" t="str">
        <f>IF(IFERROR(IFERROR(IFERROR(IFERROR(IFERROR(IFERROR(IFERROR(IFERROR(IFERROR(IFERROR(IFERROR(IFERROR(INDEX(Summer!B$10:B$999,MATCH($A125,Summer!$L$10:$L$999,0),1),INDEX('Cycle 1'!B$10:B$999,MATCH($A125,'Cycle 1'!$L$10:$L$999,0),1)),INDEX('Cycle 2'!B$10:B$999,MATCH($A125,'Cycle 2'!$L$10:$L$999,0),1)),INDEX('Cycle 3'!B$10:B$999,MATCH($A125,'Cycle 3'!$L$10:$L$999,0),1)),INDEX('Cycle 4'!B$10:B$999,MATCH($A125,'Cycle 4'!$L$10:$L$999,0),1)),INDEX('Cycle 5'!B$10:B$999,MATCH($A125,'Cycle 5'!$L$10:$L$999,0),1)),INDEX('Cycle 6'!B$10:B$999,MATCH($A125,'Cycle 6'!$L$10:$L$999,0),1)),INDEX('Cycle 7'!B$10:B$999,MATCH($A125,'Cycle 7'!$L$10:$L$999,0),1)),INDEX('Cycle 8'!B$10:B$999,MATCH($A125,'Cycle 8'!$L$10:$L$999,0),1)),INDEX('Cycle 9'!B$10:B$999,MATCH($A125,'Cycle 9'!$L$10:$L$999,0),1)),INDEX('Cycle 10'!B$10:B$999,MATCH($A125,'Cycle 10'!$L$10:$L$999,0),1)),INDEX('Cycle 11'!B$10:B$999,MATCH($A125,'Cycle 11'!$L$10:$L$999,0),1)),"")="","",IFERROR(IFERROR(IFERROR(IFERROR(IFERROR(IFERROR(IFERROR(IFERROR(IFERROR(IFERROR(IFERROR(IFERROR(INDEX(Summer!B$10:B$999,MATCH($A125,Summer!$L$10:$L$999,0),1),INDEX('Cycle 1'!B$10:B$999,MATCH($A125,'Cycle 1'!$L$10:$L$999,0),1)),INDEX('Cycle 2'!B$10:B$999,MATCH($A125,'Cycle 2'!$L$10:$L$999,0),1)),INDEX('Cycle 3'!B$10:B$999,MATCH($A125,'Cycle 3'!$L$10:$L$999,0),1)),INDEX('Cycle 4'!B$10:B$999,MATCH($A125,'Cycle 4'!$L$10:$L$999,0),1)),INDEX('Cycle 5'!B$10:B$999,MATCH($A125,'Cycle 5'!$L$10:$L$999,0),1)),INDEX('Cycle 6'!B$10:B$999,MATCH($A125,'Cycle 6'!$L$10:$L$999,0),1)),INDEX('Cycle 7'!B$10:B$999,MATCH($A125,'Cycle 7'!$L$10:$L$999,0),1)),INDEX('Cycle 8'!B$10:B$999,MATCH($A125,'Cycle 8'!$L$10:$L$999,0),1)),INDEX('Cycle 9'!B$10:B$999,MATCH($A125,'Cycle 9'!$L$10:$L$999,0),1)),INDEX('Cycle 10'!B$10:B$999,MATCH($A125,'Cycle 10'!$L$10:$L$999,0),1)),INDEX('Cycle 11'!B$10:B$999,MATCH($A125,'Cycle 11'!$L$10:$L$999,0),1)),""))</f>
        <v/>
      </c>
      <c r="D125" t="str">
        <f>IF(IFERROR(IFERROR(IFERROR(IFERROR(IFERROR(IFERROR(IFERROR(IFERROR(IFERROR(IFERROR(IFERROR(IFERROR(INDEX(Summer!C$10:C$999,MATCH($A125,Summer!$L$10:$L$999,0),1),INDEX('Cycle 1'!C$10:C$999,MATCH($A125,'Cycle 1'!$L$10:$L$999,0),1)),INDEX('Cycle 2'!C$10:C$999,MATCH($A125,'Cycle 2'!$L$10:$L$999,0),1)),INDEX('Cycle 3'!C$10:C$999,MATCH($A125,'Cycle 3'!$L$10:$L$999,0),1)),INDEX('Cycle 4'!C$10:C$999,MATCH($A125,'Cycle 4'!$L$10:$L$999,0),1)),INDEX('Cycle 5'!C$10:C$999,MATCH($A125,'Cycle 5'!$L$10:$L$999,0),1)),INDEX('Cycle 6'!C$10:C$999,MATCH($A125,'Cycle 6'!$L$10:$L$999,0),1)),INDEX('Cycle 7'!C$10:C$999,MATCH($A125,'Cycle 7'!$L$10:$L$999,0),1)),INDEX('Cycle 8'!C$10:C$999,MATCH($A125,'Cycle 8'!$L$10:$L$999,0),1)),INDEX('Cycle 9'!C$10:C$999,MATCH($A125,'Cycle 9'!$L$10:$L$999,0),1)),INDEX('Cycle 10'!C$10:C$999,MATCH($A125,'Cycle 10'!$L$10:$L$999,0),1)),INDEX('Cycle 11'!C$10:C$999,MATCH($A125,'Cycle 11'!$L$10:$L$999,0),1)),"")="","",IFERROR(IFERROR(IFERROR(IFERROR(IFERROR(IFERROR(IFERROR(IFERROR(IFERROR(IFERROR(IFERROR(IFERROR(INDEX(Summer!C$10:C$999,MATCH($A125,Summer!$L$10:$L$999,0),1),INDEX('Cycle 1'!C$10:C$999,MATCH($A125,'Cycle 1'!$L$10:$L$999,0),1)),INDEX('Cycle 2'!C$10:C$999,MATCH($A125,'Cycle 2'!$L$10:$L$999,0),1)),INDEX('Cycle 3'!C$10:C$999,MATCH($A125,'Cycle 3'!$L$10:$L$999,0),1)),INDEX('Cycle 4'!C$10:C$999,MATCH($A125,'Cycle 4'!$L$10:$L$999,0),1)),INDEX('Cycle 5'!C$10:C$999,MATCH($A125,'Cycle 5'!$L$10:$L$999,0),1)),INDEX('Cycle 6'!C$10:C$999,MATCH($A125,'Cycle 6'!$L$10:$L$999,0),1)),INDEX('Cycle 7'!C$10:C$999,MATCH($A125,'Cycle 7'!$L$10:$L$999,0),1)),INDEX('Cycle 8'!C$10:C$999,MATCH($A125,'Cycle 8'!$L$10:$L$999,0),1)),INDEX('Cycle 9'!C$10:C$999,MATCH($A125,'Cycle 9'!$L$10:$L$999,0),1)),INDEX('Cycle 10'!C$10:C$999,MATCH($A125,'Cycle 10'!$L$10:$L$999,0),1)),INDEX('Cycle 11'!C$10:C$999,MATCH($A125,'Cycle 11'!$L$10:$L$999,0),1)),""))</f>
        <v/>
      </c>
      <c r="E125" t="str">
        <f>IF(IFERROR(IFERROR(IFERROR(IFERROR(IFERROR(IFERROR(IFERROR(IFERROR(IFERROR(IFERROR(IFERROR(IFERROR(INDEX(Summer!D$10:D$999,MATCH($A125,Summer!$L$10:$L$999,0),1),INDEX('Cycle 1'!D$10:D$999,MATCH($A125,'Cycle 1'!$L$10:$L$999,0),1)),INDEX('Cycle 2'!D$10:D$999,MATCH($A125,'Cycle 2'!$L$10:$L$999,0),1)),INDEX('Cycle 3'!D$10:D$999,MATCH($A125,'Cycle 3'!$L$10:$L$999,0),1)),INDEX('Cycle 4'!D$10:D$999,MATCH($A125,'Cycle 4'!$L$10:$L$999,0),1)),INDEX('Cycle 5'!D$10:D$999,MATCH($A125,'Cycle 5'!$L$10:$L$999,0),1)),INDEX('Cycle 6'!D$10:D$999,MATCH($A125,'Cycle 6'!$L$10:$L$999,0),1)),INDEX('Cycle 7'!D$10:D$999,MATCH($A125,'Cycle 7'!$L$10:$L$999,0),1)),INDEX('Cycle 8'!D$10:D$999,MATCH($A125,'Cycle 8'!$L$10:$L$999,0),1)),INDEX('Cycle 9'!D$10:D$999,MATCH($A125,'Cycle 9'!$L$10:$L$999,0),1)),INDEX('Cycle 10'!D$10:D$999,MATCH($A125,'Cycle 10'!$L$10:$L$999,0),1)),INDEX('Cycle 11'!D$10:D$999,MATCH($A125,'Cycle 11'!$L$10:$L$999,0),1)),"")="","",IFERROR(IFERROR(IFERROR(IFERROR(IFERROR(IFERROR(IFERROR(IFERROR(IFERROR(IFERROR(IFERROR(IFERROR(INDEX(Summer!D$10:D$999,MATCH($A125,Summer!$L$10:$L$999,0),1),INDEX('Cycle 1'!D$10:D$999,MATCH($A125,'Cycle 1'!$L$10:$L$999,0),1)),INDEX('Cycle 2'!D$10:D$999,MATCH($A125,'Cycle 2'!$L$10:$L$999,0),1)),INDEX('Cycle 3'!D$10:D$999,MATCH($A125,'Cycle 3'!$L$10:$L$999,0),1)),INDEX('Cycle 4'!D$10:D$999,MATCH($A125,'Cycle 4'!$L$10:$L$999,0),1)),INDEX('Cycle 5'!D$10:D$999,MATCH($A125,'Cycle 5'!$L$10:$L$999,0),1)),INDEX('Cycle 6'!D$10:D$999,MATCH($A125,'Cycle 6'!$L$10:$L$999,0),1)),INDEX('Cycle 7'!D$10:D$999,MATCH($A125,'Cycle 7'!$L$10:$L$999,0),1)),INDEX('Cycle 8'!D$10:D$999,MATCH($A125,'Cycle 8'!$L$10:$L$999,0),1)),INDEX('Cycle 9'!D$10:D$999,MATCH($A125,'Cycle 9'!$L$10:$L$999,0),1)),INDEX('Cycle 10'!D$10:D$999,MATCH($A125,'Cycle 10'!$L$10:$L$999,0),1)),INDEX('Cycle 11'!D$10:D$999,MATCH($A125,'Cycle 11'!$L$10:$L$999,0),1)),""))</f>
        <v/>
      </c>
      <c r="F125" t="str">
        <f>IF(IFERROR(IFERROR(IFERROR(IFERROR(IFERROR(IFERROR(IFERROR(IFERROR(IFERROR(IFERROR(IFERROR(IFERROR(INDEX(Summer!E$10:E$999,MATCH($A125,Summer!$L$10:$L$999,0),1),INDEX('Cycle 1'!E$10:E$999,MATCH($A125,'Cycle 1'!$L$10:$L$999,0),1)),INDEX('Cycle 2'!E$10:E$999,MATCH($A125,'Cycle 2'!$L$10:$L$999,0),1)),INDEX('Cycle 3'!E$10:E$999,MATCH($A125,'Cycle 3'!$L$10:$L$999,0),1)),INDEX('Cycle 4'!E$10:E$999,MATCH($A125,'Cycle 4'!$L$10:$L$999,0),1)),INDEX('Cycle 5'!E$10:E$999,MATCH($A125,'Cycle 5'!$L$10:$L$999,0),1)),INDEX('Cycle 6'!E$10:E$999,MATCH($A125,'Cycle 6'!$L$10:$L$999,0),1)),INDEX('Cycle 7'!E$10:E$999,MATCH($A125,'Cycle 7'!$L$10:$L$999,0),1)),INDEX('Cycle 8'!E$10:E$999,MATCH($A125,'Cycle 8'!$L$10:$L$999,0),1)),INDEX('Cycle 9'!E$10:E$999,MATCH($A125,'Cycle 9'!$L$10:$L$999,0),1)),INDEX('Cycle 10'!E$10:E$999,MATCH($A125,'Cycle 10'!$L$10:$L$999,0),1)),INDEX('Cycle 11'!E$10:E$999,MATCH($A125,'Cycle 11'!$L$10:$L$999,0),1)),"")="","",IFERROR(IFERROR(IFERROR(IFERROR(IFERROR(IFERROR(IFERROR(IFERROR(IFERROR(IFERROR(IFERROR(IFERROR(INDEX(Summer!E$10:E$999,MATCH($A125,Summer!$L$10:$L$999,0),1),INDEX('Cycle 1'!E$10:E$999,MATCH($A125,'Cycle 1'!$L$10:$L$999,0),1)),INDEX('Cycle 2'!E$10:E$999,MATCH($A125,'Cycle 2'!$L$10:$L$999,0),1)),INDEX('Cycle 3'!E$10:E$999,MATCH($A125,'Cycle 3'!$L$10:$L$999,0),1)),INDEX('Cycle 4'!E$10:E$999,MATCH($A125,'Cycle 4'!$L$10:$L$999,0),1)),INDEX('Cycle 5'!E$10:E$999,MATCH($A125,'Cycle 5'!$L$10:$L$999,0),1)),INDEX('Cycle 6'!E$10:E$999,MATCH($A125,'Cycle 6'!$L$10:$L$999,0),1)),INDEX('Cycle 7'!E$10:E$999,MATCH($A125,'Cycle 7'!$L$10:$L$999,0),1)),INDEX('Cycle 8'!E$10:E$999,MATCH($A125,'Cycle 8'!$L$10:$L$999,0),1)),INDEX('Cycle 9'!E$10:E$999,MATCH($A125,'Cycle 9'!$L$10:$L$999,0),1)),INDEX('Cycle 10'!E$10:E$999,MATCH($A125,'Cycle 10'!$L$10:$L$999,0),1)),INDEX('Cycle 11'!E$10:E$999,MATCH($A125,'Cycle 11'!$L$10:$L$999,0),1)),""))</f>
        <v/>
      </c>
      <c r="G125" t="str">
        <f>IF(IFERROR(IFERROR(IFERROR(IFERROR(IFERROR(IFERROR(IFERROR(IFERROR(IFERROR(IFERROR(IFERROR(IFERROR(INDEX(Summer!F$10:F$999,MATCH($A125,Summer!$L$10:$L$999,0),1),INDEX('Cycle 1'!F$10:F$999,MATCH($A125,'Cycle 1'!$L$10:$L$999,0),1)),INDEX('Cycle 2'!F$10:F$999,MATCH($A125,'Cycle 2'!$L$10:$L$999,0),1)),INDEX('Cycle 3'!F$10:F$999,MATCH($A125,'Cycle 3'!$L$10:$L$999,0),1)),INDEX('Cycle 4'!F$10:F$999,MATCH($A125,'Cycle 4'!$L$10:$L$999,0),1)),INDEX('Cycle 5'!F$10:F$999,MATCH($A125,'Cycle 5'!$L$10:$L$999,0),1)),INDEX('Cycle 6'!F$10:F$999,MATCH($A125,'Cycle 6'!$L$10:$L$999,0),1)),INDEX('Cycle 7'!F$10:F$999,MATCH($A125,'Cycle 7'!$L$10:$L$999,0),1)),INDEX('Cycle 8'!F$10:F$999,MATCH($A125,'Cycle 8'!$L$10:$L$999,0),1)),INDEX('Cycle 9'!F$10:F$999,MATCH($A125,'Cycle 9'!$L$10:$L$999,0),1)),INDEX('Cycle 10'!F$10:F$999,MATCH($A125,'Cycle 10'!$L$10:$L$999,0),1)),INDEX('Cycle 11'!F$10:F$999,MATCH($A125,'Cycle 11'!$L$10:$L$999,0),1)),"")="","",IFERROR(IFERROR(IFERROR(IFERROR(IFERROR(IFERROR(IFERROR(IFERROR(IFERROR(IFERROR(IFERROR(IFERROR(INDEX(Summer!F$10:F$999,MATCH($A125,Summer!$L$10:$L$999,0),1),INDEX('Cycle 1'!F$10:F$999,MATCH($A125,'Cycle 1'!$L$10:$L$999,0),1)),INDEX('Cycle 2'!F$10:F$999,MATCH($A125,'Cycle 2'!$L$10:$L$999,0),1)),INDEX('Cycle 3'!F$10:F$999,MATCH($A125,'Cycle 3'!$L$10:$L$999,0),1)),INDEX('Cycle 4'!F$10:F$999,MATCH($A125,'Cycle 4'!$L$10:$L$999,0),1)),INDEX('Cycle 5'!F$10:F$999,MATCH($A125,'Cycle 5'!$L$10:$L$999,0),1)),INDEX('Cycle 6'!F$10:F$999,MATCH($A125,'Cycle 6'!$L$10:$L$999,0),1)),INDEX('Cycle 7'!F$10:F$999,MATCH($A125,'Cycle 7'!$L$10:$L$999,0),1)),INDEX('Cycle 8'!F$10:F$999,MATCH($A125,'Cycle 8'!$L$10:$L$999,0),1)),INDEX('Cycle 9'!F$10:F$999,MATCH($A125,'Cycle 9'!$L$10:$L$999,0),1)),INDEX('Cycle 10'!F$10:F$999,MATCH($A125,'Cycle 10'!$L$10:$L$999,0),1)),INDEX('Cycle 11'!F$10:F$999,MATCH($A125,'Cycle 11'!$L$10:$L$999,0),1)),""))</f>
        <v/>
      </c>
      <c r="H125" t="str">
        <f>IF(IFERROR(IFERROR(IFERROR(IFERROR(IFERROR(IFERROR(IFERROR(IFERROR(IFERROR(IFERROR(IFERROR(IFERROR(INDEX(Summer!G$10:G$999,MATCH($A125,Summer!$L$10:$L$999,0),1),INDEX('Cycle 1'!G$10:G$999,MATCH($A125,'Cycle 1'!$L$10:$L$999,0),1)),INDEX('Cycle 2'!G$10:G$999,MATCH($A125,'Cycle 2'!$L$10:$L$999,0),1)),INDEX('Cycle 3'!G$10:G$999,MATCH($A125,'Cycle 3'!$L$10:$L$999,0),1)),INDEX('Cycle 4'!G$10:G$999,MATCH($A125,'Cycle 4'!$L$10:$L$999,0),1)),INDEX('Cycle 5'!G$10:G$999,MATCH($A125,'Cycle 5'!$L$10:$L$999,0),1)),INDEX('Cycle 6'!G$10:G$999,MATCH($A125,'Cycle 6'!$L$10:$L$999,0),1)),INDEX('Cycle 7'!G$10:G$999,MATCH($A125,'Cycle 7'!$L$10:$L$999,0),1)),INDEX('Cycle 8'!G$10:G$999,MATCH($A125,'Cycle 8'!$L$10:$L$999,0),1)),INDEX('Cycle 9'!G$10:G$999,MATCH($A125,'Cycle 9'!$L$10:$L$999,0),1)),INDEX('Cycle 10'!G$10:G$999,MATCH($A125,'Cycle 10'!$L$10:$L$999,0),1)),INDEX('Cycle 11'!G$10:G$999,MATCH($A125,'Cycle 11'!$L$10:$L$999,0),1)),"")="","",IFERROR(IFERROR(IFERROR(IFERROR(IFERROR(IFERROR(IFERROR(IFERROR(IFERROR(IFERROR(IFERROR(IFERROR(INDEX(Summer!G$10:G$999,MATCH($A125,Summer!$L$10:$L$999,0),1),INDEX('Cycle 1'!G$10:G$999,MATCH($A125,'Cycle 1'!$L$10:$L$999,0),1)),INDEX('Cycle 2'!G$10:G$999,MATCH($A125,'Cycle 2'!$L$10:$L$999,0),1)),INDEX('Cycle 3'!G$10:G$999,MATCH($A125,'Cycle 3'!$L$10:$L$999,0),1)),INDEX('Cycle 4'!G$10:G$999,MATCH($A125,'Cycle 4'!$L$10:$L$999,0),1)),INDEX('Cycle 5'!G$10:G$999,MATCH($A125,'Cycle 5'!$L$10:$L$999,0),1)),INDEX('Cycle 6'!G$10:G$999,MATCH($A125,'Cycle 6'!$L$10:$L$999,0),1)),INDEX('Cycle 7'!G$10:G$999,MATCH($A125,'Cycle 7'!$L$10:$L$999,0),1)),INDEX('Cycle 8'!G$10:G$999,MATCH($A125,'Cycle 8'!$L$10:$L$999,0),1)),INDEX('Cycle 9'!G$10:G$999,MATCH($A125,'Cycle 9'!$L$10:$L$999,0),1)),INDEX('Cycle 10'!G$10:G$999,MATCH($A125,'Cycle 10'!$L$10:$L$999,0),1)),INDEX('Cycle 11'!G$10:G$999,MATCH($A125,'Cycle 11'!$L$10:$L$999,0),1)),""))</f>
        <v/>
      </c>
      <c r="I125">
        <f>IFERROR(IF(C125="",MAX(I$1:I124),IF(ROW(C$2)=ROW(C125),1,IF(ISERROR(VLOOKUP(C125,C$2:C124,1,FALSE)),MAX(I$1:I124)+1,MAX(I$1:I124)))),"")</f>
        <v>0</v>
      </c>
      <c r="J125" t="str">
        <f t="shared" si="9"/>
        <v/>
      </c>
      <c r="K125" t="str">
        <f t="shared" si="16"/>
        <v/>
      </c>
      <c r="L125" t="str">
        <f t="shared" si="16"/>
        <v/>
      </c>
      <c r="M125" t="str">
        <f t="shared" si="16"/>
        <v/>
      </c>
      <c r="N125" t="str">
        <f t="shared" si="16"/>
        <v/>
      </c>
      <c r="O125" t="str">
        <f t="shared" si="16"/>
        <v/>
      </c>
      <c r="P125" t="str">
        <f t="shared" si="16"/>
        <v/>
      </c>
      <c r="Q125" t="str">
        <f t="shared" si="16"/>
        <v/>
      </c>
      <c r="R125" t="str">
        <f t="shared" si="16"/>
        <v/>
      </c>
      <c r="S125" t="str">
        <f t="shared" si="16"/>
        <v/>
      </c>
      <c r="T125" t="str">
        <f t="shared" si="16"/>
        <v/>
      </c>
      <c r="U125" t="str">
        <f t="shared" si="16"/>
        <v/>
      </c>
      <c r="V125" t="str">
        <f t="shared" si="16"/>
        <v/>
      </c>
      <c r="W125" t="str">
        <f t="shared" si="10"/>
        <v/>
      </c>
      <c r="X125">
        <f>IF(OR(H125="No",H125=""),0,IF(COUNTIFS(H$2:H125,"Yes",C$2:C125,C125)&gt;1,0,COUNTIFS(H$2:H125,"Yes",C$2:C125,C125)))+IF(X124=$X$1,0,X124)</f>
        <v>0</v>
      </c>
    </row>
    <row r="126" spans="1:24" x14ac:dyDescent="0.3">
      <c r="A126">
        <f>ROWS($A$2:$A126)</f>
        <v>125</v>
      </c>
      <c r="B126" t="str">
        <f>IF(ISERROR(VLOOKUP(A126,Summer!L$11:L$500,1,FALSE)),IF(ISERROR(VLOOKUP(A126,'Cycle 1'!L$11:L$500,1,FALSE)),IF(ISERROR(VLOOKUP(A126,'Cycle 2'!L$11:L$500,1,FALSE)),IF(ISERROR(VLOOKUP(A126,'Cycle 3'!L$11:L$500,1,FALSE)),IF(ISERROR(VLOOKUP(A126,'Cycle 4'!L$11:L$500,1,FALSE)),IF(ISERROR(VLOOKUP(A126,'Cycle 5'!L$11:L$500,1,FALSE)),IF(ISERROR(VLOOKUP(A126,'Cycle 6'!L$11:L$500,1,FALSE)),IF(ISERROR(VLOOKUP(A126,'Cycle 7'!L$11:L$500,1,FALSE)),IF(ISERROR(VLOOKUP(A126,'Cycle 8'!L$11:L$500,1,FALSE)),IF(ISERROR(VLOOKUP(A126,'Cycle 9'!L$11:L$500,1,FALSE)),IF(ISERROR(VLOOKUP(A126,'Cycle 10'!L$11:L$500,1,FALSE)),IF(ISERROR(VLOOKUP(A126,'Cycle 11'!L$11:L$500,1,FALSE)),"","Cycle 11"),"Cycle 10"),"Cycle 9"),"Cycle 8"),"Cycle 7"),"Cycle 6"),"Cycle 5"),"Cycle 4"),"Cycle 3"),"Cycle 2"),"Cycle 1"),"Summer")</f>
        <v/>
      </c>
      <c r="C126" t="str">
        <f>IF(IFERROR(IFERROR(IFERROR(IFERROR(IFERROR(IFERROR(IFERROR(IFERROR(IFERROR(IFERROR(IFERROR(IFERROR(INDEX(Summer!B$10:B$999,MATCH($A126,Summer!$L$10:$L$999,0),1),INDEX('Cycle 1'!B$10:B$999,MATCH($A126,'Cycle 1'!$L$10:$L$999,0),1)),INDEX('Cycle 2'!B$10:B$999,MATCH($A126,'Cycle 2'!$L$10:$L$999,0),1)),INDEX('Cycle 3'!B$10:B$999,MATCH($A126,'Cycle 3'!$L$10:$L$999,0),1)),INDEX('Cycle 4'!B$10:B$999,MATCH($A126,'Cycle 4'!$L$10:$L$999,0),1)),INDEX('Cycle 5'!B$10:B$999,MATCH($A126,'Cycle 5'!$L$10:$L$999,0),1)),INDEX('Cycle 6'!B$10:B$999,MATCH($A126,'Cycle 6'!$L$10:$L$999,0),1)),INDEX('Cycle 7'!B$10:B$999,MATCH($A126,'Cycle 7'!$L$10:$L$999,0),1)),INDEX('Cycle 8'!B$10:B$999,MATCH($A126,'Cycle 8'!$L$10:$L$999,0),1)),INDEX('Cycle 9'!B$10:B$999,MATCH($A126,'Cycle 9'!$L$10:$L$999,0),1)),INDEX('Cycle 10'!B$10:B$999,MATCH($A126,'Cycle 10'!$L$10:$L$999,0),1)),INDEX('Cycle 11'!B$10:B$999,MATCH($A126,'Cycle 11'!$L$10:$L$999,0),1)),"")="","",IFERROR(IFERROR(IFERROR(IFERROR(IFERROR(IFERROR(IFERROR(IFERROR(IFERROR(IFERROR(IFERROR(IFERROR(INDEX(Summer!B$10:B$999,MATCH($A126,Summer!$L$10:$L$999,0),1),INDEX('Cycle 1'!B$10:B$999,MATCH($A126,'Cycle 1'!$L$10:$L$999,0),1)),INDEX('Cycle 2'!B$10:B$999,MATCH($A126,'Cycle 2'!$L$10:$L$999,0),1)),INDEX('Cycle 3'!B$10:B$999,MATCH($A126,'Cycle 3'!$L$10:$L$999,0),1)),INDEX('Cycle 4'!B$10:B$999,MATCH($A126,'Cycle 4'!$L$10:$L$999,0),1)),INDEX('Cycle 5'!B$10:B$999,MATCH($A126,'Cycle 5'!$L$10:$L$999,0),1)),INDEX('Cycle 6'!B$10:B$999,MATCH($A126,'Cycle 6'!$L$10:$L$999,0),1)),INDEX('Cycle 7'!B$10:B$999,MATCH($A126,'Cycle 7'!$L$10:$L$999,0),1)),INDEX('Cycle 8'!B$10:B$999,MATCH($A126,'Cycle 8'!$L$10:$L$999,0),1)),INDEX('Cycle 9'!B$10:B$999,MATCH($A126,'Cycle 9'!$L$10:$L$999,0),1)),INDEX('Cycle 10'!B$10:B$999,MATCH($A126,'Cycle 10'!$L$10:$L$999,0),1)),INDEX('Cycle 11'!B$10:B$999,MATCH($A126,'Cycle 11'!$L$10:$L$999,0),1)),""))</f>
        <v/>
      </c>
      <c r="D126" t="str">
        <f>IF(IFERROR(IFERROR(IFERROR(IFERROR(IFERROR(IFERROR(IFERROR(IFERROR(IFERROR(IFERROR(IFERROR(IFERROR(INDEX(Summer!C$10:C$999,MATCH($A126,Summer!$L$10:$L$999,0),1),INDEX('Cycle 1'!C$10:C$999,MATCH($A126,'Cycle 1'!$L$10:$L$999,0),1)),INDEX('Cycle 2'!C$10:C$999,MATCH($A126,'Cycle 2'!$L$10:$L$999,0),1)),INDEX('Cycle 3'!C$10:C$999,MATCH($A126,'Cycle 3'!$L$10:$L$999,0),1)),INDEX('Cycle 4'!C$10:C$999,MATCH($A126,'Cycle 4'!$L$10:$L$999,0),1)),INDEX('Cycle 5'!C$10:C$999,MATCH($A126,'Cycle 5'!$L$10:$L$999,0),1)),INDEX('Cycle 6'!C$10:C$999,MATCH($A126,'Cycle 6'!$L$10:$L$999,0),1)),INDEX('Cycle 7'!C$10:C$999,MATCH($A126,'Cycle 7'!$L$10:$L$999,0),1)),INDEX('Cycle 8'!C$10:C$999,MATCH($A126,'Cycle 8'!$L$10:$L$999,0),1)),INDEX('Cycle 9'!C$10:C$999,MATCH($A126,'Cycle 9'!$L$10:$L$999,0),1)),INDEX('Cycle 10'!C$10:C$999,MATCH($A126,'Cycle 10'!$L$10:$L$999,0),1)),INDEX('Cycle 11'!C$10:C$999,MATCH($A126,'Cycle 11'!$L$10:$L$999,0),1)),"")="","",IFERROR(IFERROR(IFERROR(IFERROR(IFERROR(IFERROR(IFERROR(IFERROR(IFERROR(IFERROR(IFERROR(IFERROR(INDEX(Summer!C$10:C$999,MATCH($A126,Summer!$L$10:$L$999,0),1),INDEX('Cycle 1'!C$10:C$999,MATCH($A126,'Cycle 1'!$L$10:$L$999,0),1)),INDEX('Cycle 2'!C$10:C$999,MATCH($A126,'Cycle 2'!$L$10:$L$999,0),1)),INDEX('Cycle 3'!C$10:C$999,MATCH($A126,'Cycle 3'!$L$10:$L$999,0),1)),INDEX('Cycle 4'!C$10:C$999,MATCH($A126,'Cycle 4'!$L$10:$L$999,0),1)),INDEX('Cycle 5'!C$10:C$999,MATCH($A126,'Cycle 5'!$L$10:$L$999,0),1)),INDEX('Cycle 6'!C$10:C$999,MATCH($A126,'Cycle 6'!$L$10:$L$999,0),1)),INDEX('Cycle 7'!C$10:C$999,MATCH($A126,'Cycle 7'!$L$10:$L$999,0),1)),INDEX('Cycle 8'!C$10:C$999,MATCH($A126,'Cycle 8'!$L$10:$L$999,0),1)),INDEX('Cycle 9'!C$10:C$999,MATCH($A126,'Cycle 9'!$L$10:$L$999,0),1)),INDEX('Cycle 10'!C$10:C$999,MATCH($A126,'Cycle 10'!$L$10:$L$999,0),1)),INDEX('Cycle 11'!C$10:C$999,MATCH($A126,'Cycle 11'!$L$10:$L$999,0),1)),""))</f>
        <v/>
      </c>
      <c r="E126" t="str">
        <f>IF(IFERROR(IFERROR(IFERROR(IFERROR(IFERROR(IFERROR(IFERROR(IFERROR(IFERROR(IFERROR(IFERROR(IFERROR(INDEX(Summer!D$10:D$999,MATCH($A126,Summer!$L$10:$L$999,0),1),INDEX('Cycle 1'!D$10:D$999,MATCH($A126,'Cycle 1'!$L$10:$L$999,0),1)),INDEX('Cycle 2'!D$10:D$999,MATCH($A126,'Cycle 2'!$L$10:$L$999,0),1)),INDEX('Cycle 3'!D$10:D$999,MATCH($A126,'Cycle 3'!$L$10:$L$999,0),1)),INDEX('Cycle 4'!D$10:D$999,MATCH($A126,'Cycle 4'!$L$10:$L$999,0),1)),INDEX('Cycle 5'!D$10:D$999,MATCH($A126,'Cycle 5'!$L$10:$L$999,0),1)),INDEX('Cycle 6'!D$10:D$999,MATCH($A126,'Cycle 6'!$L$10:$L$999,0),1)),INDEX('Cycle 7'!D$10:D$999,MATCH($A126,'Cycle 7'!$L$10:$L$999,0),1)),INDEX('Cycle 8'!D$10:D$999,MATCH($A126,'Cycle 8'!$L$10:$L$999,0),1)),INDEX('Cycle 9'!D$10:D$999,MATCH($A126,'Cycle 9'!$L$10:$L$999,0),1)),INDEX('Cycle 10'!D$10:D$999,MATCH($A126,'Cycle 10'!$L$10:$L$999,0),1)),INDEX('Cycle 11'!D$10:D$999,MATCH($A126,'Cycle 11'!$L$10:$L$999,0),1)),"")="","",IFERROR(IFERROR(IFERROR(IFERROR(IFERROR(IFERROR(IFERROR(IFERROR(IFERROR(IFERROR(IFERROR(IFERROR(INDEX(Summer!D$10:D$999,MATCH($A126,Summer!$L$10:$L$999,0),1),INDEX('Cycle 1'!D$10:D$999,MATCH($A126,'Cycle 1'!$L$10:$L$999,0),1)),INDEX('Cycle 2'!D$10:D$999,MATCH($A126,'Cycle 2'!$L$10:$L$999,0),1)),INDEX('Cycle 3'!D$10:D$999,MATCH($A126,'Cycle 3'!$L$10:$L$999,0),1)),INDEX('Cycle 4'!D$10:D$999,MATCH($A126,'Cycle 4'!$L$10:$L$999,0),1)),INDEX('Cycle 5'!D$10:D$999,MATCH($A126,'Cycle 5'!$L$10:$L$999,0),1)),INDEX('Cycle 6'!D$10:D$999,MATCH($A126,'Cycle 6'!$L$10:$L$999,0),1)),INDEX('Cycle 7'!D$10:D$999,MATCH($A126,'Cycle 7'!$L$10:$L$999,0),1)),INDEX('Cycle 8'!D$10:D$999,MATCH($A126,'Cycle 8'!$L$10:$L$999,0),1)),INDEX('Cycle 9'!D$10:D$999,MATCH($A126,'Cycle 9'!$L$10:$L$999,0),1)),INDEX('Cycle 10'!D$10:D$999,MATCH($A126,'Cycle 10'!$L$10:$L$999,0),1)),INDEX('Cycle 11'!D$10:D$999,MATCH($A126,'Cycle 11'!$L$10:$L$999,0),1)),""))</f>
        <v/>
      </c>
      <c r="F126" t="str">
        <f>IF(IFERROR(IFERROR(IFERROR(IFERROR(IFERROR(IFERROR(IFERROR(IFERROR(IFERROR(IFERROR(IFERROR(IFERROR(INDEX(Summer!E$10:E$999,MATCH($A126,Summer!$L$10:$L$999,0),1),INDEX('Cycle 1'!E$10:E$999,MATCH($A126,'Cycle 1'!$L$10:$L$999,0),1)),INDEX('Cycle 2'!E$10:E$999,MATCH($A126,'Cycle 2'!$L$10:$L$999,0),1)),INDEX('Cycle 3'!E$10:E$999,MATCH($A126,'Cycle 3'!$L$10:$L$999,0),1)),INDEX('Cycle 4'!E$10:E$999,MATCH($A126,'Cycle 4'!$L$10:$L$999,0),1)),INDEX('Cycle 5'!E$10:E$999,MATCH($A126,'Cycle 5'!$L$10:$L$999,0),1)),INDEX('Cycle 6'!E$10:E$999,MATCH($A126,'Cycle 6'!$L$10:$L$999,0),1)),INDEX('Cycle 7'!E$10:E$999,MATCH($A126,'Cycle 7'!$L$10:$L$999,0),1)),INDEX('Cycle 8'!E$10:E$999,MATCH($A126,'Cycle 8'!$L$10:$L$999,0),1)),INDEX('Cycle 9'!E$10:E$999,MATCH($A126,'Cycle 9'!$L$10:$L$999,0),1)),INDEX('Cycle 10'!E$10:E$999,MATCH($A126,'Cycle 10'!$L$10:$L$999,0),1)),INDEX('Cycle 11'!E$10:E$999,MATCH($A126,'Cycle 11'!$L$10:$L$999,0),1)),"")="","",IFERROR(IFERROR(IFERROR(IFERROR(IFERROR(IFERROR(IFERROR(IFERROR(IFERROR(IFERROR(IFERROR(IFERROR(INDEX(Summer!E$10:E$999,MATCH($A126,Summer!$L$10:$L$999,0),1),INDEX('Cycle 1'!E$10:E$999,MATCH($A126,'Cycle 1'!$L$10:$L$999,0),1)),INDEX('Cycle 2'!E$10:E$999,MATCH($A126,'Cycle 2'!$L$10:$L$999,0),1)),INDEX('Cycle 3'!E$10:E$999,MATCH($A126,'Cycle 3'!$L$10:$L$999,0),1)),INDEX('Cycle 4'!E$10:E$999,MATCH($A126,'Cycle 4'!$L$10:$L$999,0),1)),INDEX('Cycle 5'!E$10:E$999,MATCH($A126,'Cycle 5'!$L$10:$L$999,0),1)),INDEX('Cycle 6'!E$10:E$999,MATCH($A126,'Cycle 6'!$L$10:$L$999,0),1)),INDEX('Cycle 7'!E$10:E$999,MATCH($A126,'Cycle 7'!$L$10:$L$999,0),1)),INDEX('Cycle 8'!E$10:E$999,MATCH($A126,'Cycle 8'!$L$10:$L$999,0),1)),INDEX('Cycle 9'!E$10:E$999,MATCH($A126,'Cycle 9'!$L$10:$L$999,0),1)),INDEX('Cycle 10'!E$10:E$999,MATCH($A126,'Cycle 10'!$L$10:$L$999,0),1)),INDEX('Cycle 11'!E$10:E$999,MATCH($A126,'Cycle 11'!$L$10:$L$999,0),1)),""))</f>
        <v/>
      </c>
      <c r="G126" t="str">
        <f>IF(IFERROR(IFERROR(IFERROR(IFERROR(IFERROR(IFERROR(IFERROR(IFERROR(IFERROR(IFERROR(IFERROR(IFERROR(INDEX(Summer!F$10:F$999,MATCH($A126,Summer!$L$10:$L$999,0),1),INDEX('Cycle 1'!F$10:F$999,MATCH($A126,'Cycle 1'!$L$10:$L$999,0),1)),INDEX('Cycle 2'!F$10:F$999,MATCH($A126,'Cycle 2'!$L$10:$L$999,0),1)),INDEX('Cycle 3'!F$10:F$999,MATCH($A126,'Cycle 3'!$L$10:$L$999,0),1)),INDEX('Cycle 4'!F$10:F$999,MATCH($A126,'Cycle 4'!$L$10:$L$999,0),1)),INDEX('Cycle 5'!F$10:F$999,MATCH($A126,'Cycle 5'!$L$10:$L$999,0),1)),INDEX('Cycle 6'!F$10:F$999,MATCH($A126,'Cycle 6'!$L$10:$L$999,0),1)),INDEX('Cycle 7'!F$10:F$999,MATCH($A126,'Cycle 7'!$L$10:$L$999,0),1)),INDEX('Cycle 8'!F$10:F$999,MATCH($A126,'Cycle 8'!$L$10:$L$999,0),1)),INDEX('Cycle 9'!F$10:F$999,MATCH($A126,'Cycle 9'!$L$10:$L$999,0),1)),INDEX('Cycle 10'!F$10:F$999,MATCH($A126,'Cycle 10'!$L$10:$L$999,0),1)),INDEX('Cycle 11'!F$10:F$999,MATCH($A126,'Cycle 11'!$L$10:$L$999,0),1)),"")="","",IFERROR(IFERROR(IFERROR(IFERROR(IFERROR(IFERROR(IFERROR(IFERROR(IFERROR(IFERROR(IFERROR(IFERROR(INDEX(Summer!F$10:F$999,MATCH($A126,Summer!$L$10:$L$999,0),1),INDEX('Cycle 1'!F$10:F$999,MATCH($A126,'Cycle 1'!$L$10:$L$999,0),1)),INDEX('Cycle 2'!F$10:F$999,MATCH($A126,'Cycle 2'!$L$10:$L$999,0),1)),INDEX('Cycle 3'!F$10:F$999,MATCH($A126,'Cycle 3'!$L$10:$L$999,0),1)),INDEX('Cycle 4'!F$10:F$999,MATCH($A126,'Cycle 4'!$L$10:$L$999,0),1)),INDEX('Cycle 5'!F$10:F$999,MATCH($A126,'Cycle 5'!$L$10:$L$999,0),1)),INDEX('Cycle 6'!F$10:F$999,MATCH($A126,'Cycle 6'!$L$10:$L$999,0),1)),INDEX('Cycle 7'!F$10:F$999,MATCH($A126,'Cycle 7'!$L$10:$L$999,0),1)),INDEX('Cycle 8'!F$10:F$999,MATCH($A126,'Cycle 8'!$L$10:$L$999,0),1)),INDEX('Cycle 9'!F$10:F$999,MATCH($A126,'Cycle 9'!$L$10:$L$999,0),1)),INDEX('Cycle 10'!F$10:F$999,MATCH($A126,'Cycle 10'!$L$10:$L$999,0),1)),INDEX('Cycle 11'!F$10:F$999,MATCH($A126,'Cycle 11'!$L$10:$L$999,0),1)),""))</f>
        <v/>
      </c>
      <c r="H126" t="str">
        <f>IF(IFERROR(IFERROR(IFERROR(IFERROR(IFERROR(IFERROR(IFERROR(IFERROR(IFERROR(IFERROR(IFERROR(IFERROR(INDEX(Summer!G$10:G$999,MATCH($A126,Summer!$L$10:$L$999,0),1),INDEX('Cycle 1'!G$10:G$999,MATCH($A126,'Cycle 1'!$L$10:$L$999,0),1)),INDEX('Cycle 2'!G$10:G$999,MATCH($A126,'Cycle 2'!$L$10:$L$999,0),1)),INDEX('Cycle 3'!G$10:G$999,MATCH($A126,'Cycle 3'!$L$10:$L$999,0),1)),INDEX('Cycle 4'!G$10:G$999,MATCH($A126,'Cycle 4'!$L$10:$L$999,0),1)),INDEX('Cycle 5'!G$10:G$999,MATCH($A126,'Cycle 5'!$L$10:$L$999,0),1)),INDEX('Cycle 6'!G$10:G$999,MATCH($A126,'Cycle 6'!$L$10:$L$999,0),1)),INDEX('Cycle 7'!G$10:G$999,MATCH($A126,'Cycle 7'!$L$10:$L$999,0),1)),INDEX('Cycle 8'!G$10:G$999,MATCH($A126,'Cycle 8'!$L$10:$L$999,0),1)),INDEX('Cycle 9'!G$10:G$999,MATCH($A126,'Cycle 9'!$L$10:$L$999,0),1)),INDEX('Cycle 10'!G$10:G$999,MATCH($A126,'Cycle 10'!$L$10:$L$999,0),1)),INDEX('Cycle 11'!G$10:G$999,MATCH($A126,'Cycle 11'!$L$10:$L$999,0),1)),"")="","",IFERROR(IFERROR(IFERROR(IFERROR(IFERROR(IFERROR(IFERROR(IFERROR(IFERROR(IFERROR(IFERROR(IFERROR(INDEX(Summer!G$10:G$999,MATCH($A126,Summer!$L$10:$L$999,0),1),INDEX('Cycle 1'!G$10:G$999,MATCH($A126,'Cycle 1'!$L$10:$L$999,0),1)),INDEX('Cycle 2'!G$10:G$999,MATCH($A126,'Cycle 2'!$L$10:$L$999,0),1)),INDEX('Cycle 3'!G$10:G$999,MATCH($A126,'Cycle 3'!$L$10:$L$999,0),1)),INDEX('Cycle 4'!G$10:G$999,MATCH($A126,'Cycle 4'!$L$10:$L$999,0),1)),INDEX('Cycle 5'!G$10:G$999,MATCH($A126,'Cycle 5'!$L$10:$L$999,0),1)),INDEX('Cycle 6'!G$10:G$999,MATCH($A126,'Cycle 6'!$L$10:$L$999,0),1)),INDEX('Cycle 7'!G$10:G$999,MATCH($A126,'Cycle 7'!$L$10:$L$999,0),1)),INDEX('Cycle 8'!G$10:G$999,MATCH($A126,'Cycle 8'!$L$10:$L$999,0),1)),INDEX('Cycle 9'!G$10:G$999,MATCH($A126,'Cycle 9'!$L$10:$L$999,0),1)),INDEX('Cycle 10'!G$10:G$999,MATCH($A126,'Cycle 10'!$L$10:$L$999,0),1)),INDEX('Cycle 11'!G$10:G$999,MATCH($A126,'Cycle 11'!$L$10:$L$999,0),1)),""))</f>
        <v/>
      </c>
      <c r="I126">
        <f>IFERROR(IF(C126="",MAX(I$1:I125),IF(ROW(C$2)=ROW(C126),1,IF(ISERROR(VLOOKUP(C126,C$2:C125,1,FALSE)),MAX(I$1:I125)+1,MAX(I$1:I125)))),"")</f>
        <v>0</v>
      </c>
      <c r="J126" t="str">
        <f t="shared" si="9"/>
        <v/>
      </c>
      <c r="K126" t="str">
        <f t="shared" si="16"/>
        <v/>
      </c>
      <c r="L126" t="str">
        <f t="shared" si="16"/>
        <v/>
      </c>
      <c r="M126" t="str">
        <f t="shared" si="16"/>
        <v/>
      </c>
      <c r="N126" t="str">
        <f t="shared" si="16"/>
        <v/>
      </c>
      <c r="O126" t="str">
        <f t="shared" si="16"/>
        <v/>
      </c>
      <c r="P126" t="str">
        <f t="shared" si="16"/>
        <v/>
      </c>
      <c r="Q126" t="str">
        <f t="shared" si="16"/>
        <v/>
      </c>
      <c r="R126" t="str">
        <f t="shared" si="16"/>
        <v/>
      </c>
      <c r="S126" t="str">
        <f t="shared" si="16"/>
        <v/>
      </c>
      <c r="T126" t="str">
        <f t="shared" si="16"/>
        <v/>
      </c>
      <c r="U126" t="str">
        <f t="shared" si="16"/>
        <v/>
      </c>
      <c r="V126" t="str">
        <f t="shared" si="16"/>
        <v/>
      </c>
      <c r="W126" t="str">
        <f t="shared" si="10"/>
        <v/>
      </c>
      <c r="X126">
        <f>IF(OR(H126="No",H126=""),0,IF(COUNTIFS(H$2:H126,"Yes",C$2:C126,C126)&gt;1,0,COUNTIFS(H$2:H126,"Yes",C$2:C126,C126)))+IF(X125=$X$1,0,X125)</f>
        <v>0</v>
      </c>
    </row>
    <row r="127" spans="1:24" x14ac:dyDescent="0.3">
      <c r="A127">
        <f>ROWS($A$2:$A127)</f>
        <v>126</v>
      </c>
      <c r="B127" t="str">
        <f>IF(ISERROR(VLOOKUP(A127,Summer!L$11:L$500,1,FALSE)),IF(ISERROR(VLOOKUP(A127,'Cycle 1'!L$11:L$500,1,FALSE)),IF(ISERROR(VLOOKUP(A127,'Cycle 2'!L$11:L$500,1,FALSE)),IF(ISERROR(VLOOKUP(A127,'Cycle 3'!L$11:L$500,1,FALSE)),IF(ISERROR(VLOOKUP(A127,'Cycle 4'!L$11:L$500,1,FALSE)),IF(ISERROR(VLOOKUP(A127,'Cycle 5'!L$11:L$500,1,FALSE)),IF(ISERROR(VLOOKUP(A127,'Cycle 6'!L$11:L$500,1,FALSE)),IF(ISERROR(VLOOKUP(A127,'Cycle 7'!L$11:L$500,1,FALSE)),IF(ISERROR(VLOOKUP(A127,'Cycle 8'!L$11:L$500,1,FALSE)),IF(ISERROR(VLOOKUP(A127,'Cycle 9'!L$11:L$500,1,FALSE)),IF(ISERROR(VLOOKUP(A127,'Cycle 10'!L$11:L$500,1,FALSE)),IF(ISERROR(VLOOKUP(A127,'Cycle 11'!L$11:L$500,1,FALSE)),"","Cycle 11"),"Cycle 10"),"Cycle 9"),"Cycle 8"),"Cycle 7"),"Cycle 6"),"Cycle 5"),"Cycle 4"),"Cycle 3"),"Cycle 2"),"Cycle 1"),"Summer")</f>
        <v/>
      </c>
      <c r="C127" t="str">
        <f>IF(IFERROR(IFERROR(IFERROR(IFERROR(IFERROR(IFERROR(IFERROR(IFERROR(IFERROR(IFERROR(IFERROR(IFERROR(INDEX(Summer!B$10:B$999,MATCH($A127,Summer!$L$10:$L$999,0),1),INDEX('Cycle 1'!B$10:B$999,MATCH($A127,'Cycle 1'!$L$10:$L$999,0),1)),INDEX('Cycle 2'!B$10:B$999,MATCH($A127,'Cycle 2'!$L$10:$L$999,0),1)),INDEX('Cycle 3'!B$10:B$999,MATCH($A127,'Cycle 3'!$L$10:$L$999,0),1)),INDEX('Cycle 4'!B$10:B$999,MATCH($A127,'Cycle 4'!$L$10:$L$999,0),1)),INDEX('Cycle 5'!B$10:B$999,MATCH($A127,'Cycle 5'!$L$10:$L$999,0),1)),INDEX('Cycle 6'!B$10:B$999,MATCH($A127,'Cycle 6'!$L$10:$L$999,0),1)),INDEX('Cycle 7'!B$10:B$999,MATCH($A127,'Cycle 7'!$L$10:$L$999,0),1)),INDEX('Cycle 8'!B$10:B$999,MATCH($A127,'Cycle 8'!$L$10:$L$999,0),1)),INDEX('Cycle 9'!B$10:B$999,MATCH($A127,'Cycle 9'!$L$10:$L$999,0),1)),INDEX('Cycle 10'!B$10:B$999,MATCH($A127,'Cycle 10'!$L$10:$L$999,0),1)),INDEX('Cycle 11'!B$10:B$999,MATCH($A127,'Cycle 11'!$L$10:$L$999,0),1)),"")="","",IFERROR(IFERROR(IFERROR(IFERROR(IFERROR(IFERROR(IFERROR(IFERROR(IFERROR(IFERROR(IFERROR(IFERROR(INDEX(Summer!B$10:B$999,MATCH($A127,Summer!$L$10:$L$999,0),1),INDEX('Cycle 1'!B$10:B$999,MATCH($A127,'Cycle 1'!$L$10:$L$999,0),1)),INDEX('Cycle 2'!B$10:B$999,MATCH($A127,'Cycle 2'!$L$10:$L$999,0),1)),INDEX('Cycle 3'!B$10:B$999,MATCH($A127,'Cycle 3'!$L$10:$L$999,0),1)),INDEX('Cycle 4'!B$10:B$999,MATCH($A127,'Cycle 4'!$L$10:$L$999,0),1)),INDEX('Cycle 5'!B$10:B$999,MATCH($A127,'Cycle 5'!$L$10:$L$999,0),1)),INDEX('Cycle 6'!B$10:B$999,MATCH($A127,'Cycle 6'!$L$10:$L$999,0),1)),INDEX('Cycle 7'!B$10:B$999,MATCH($A127,'Cycle 7'!$L$10:$L$999,0),1)),INDEX('Cycle 8'!B$10:B$999,MATCH($A127,'Cycle 8'!$L$10:$L$999,0),1)),INDEX('Cycle 9'!B$10:B$999,MATCH($A127,'Cycle 9'!$L$10:$L$999,0),1)),INDEX('Cycle 10'!B$10:B$999,MATCH($A127,'Cycle 10'!$L$10:$L$999,0),1)),INDEX('Cycle 11'!B$10:B$999,MATCH($A127,'Cycle 11'!$L$10:$L$999,0),1)),""))</f>
        <v/>
      </c>
      <c r="D127" t="str">
        <f>IF(IFERROR(IFERROR(IFERROR(IFERROR(IFERROR(IFERROR(IFERROR(IFERROR(IFERROR(IFERROR(IFERROR(IFERROR(INDEX(Summer!C$10:C$999,MATCH($A127,Summer!$L$10:$L$999,0),1),INDEX('Cycle 1'!C$10:C$999,MATCH($A127,'Cycle 1'!$L$10:$L$999,0),1)),INDEX('Cycle 2'!C$10:C$999,MATCH($A127,'Cycle 2'!$L$10:$L$999,0),1)),INDEX('Cycle 3'!C$10:C$999,MATCH($A127,'Cycle 3'!$L$10:$L$999,0),1)),INDEX('Cycle 4'!C$10:C$999,MATCH($A127,'Cycle 4'!$L$10:$L$999,0),1)),INDEX('Cycle 5'!C$10:C$999,MATCH($A127,'Cycle 5'!$L$10:$L$999,0),1)),INDEX('Cycle 6'!C$10:C$999,MATCH($A127,'Cycle 6'!$L$10:$L$999,0),1)),INDEX('Cycle 7'!C$10:C$999,MATCH($A127,'Cycle 7'!$L$10:$L$999,0),1)),INDEX('Cycle 8'!C$10:C$999,MATCH($A127,'Cycle 8'!$L$10:$L$999,0),1)),INDEX('Cycle 9'!C$10:C$999,MATCH($A127,'Cycle 9'!$L$10:$L$999,0),1)),INDEX('Cycle 10'!C$10:C$999,MATCH($A127,'Cycle 10'!$L$10:$L$999,0),1)),INDEX('Cycle 11'!C$10:C$999,MATCH($A127,'Cycle 11'!$L$10:$L$999,0),1)),"")="","",IFERROR(IFERROR(IFERROR(IFERROR(IFERROR(IFERROR(IFERROR(IFERROR(IFERROR(IFERROR(IFERROR(IFERROR(INDEX(Summer!C$10:C$999,MATCH($A127,Summer!$L$10:$L$999,0),1),INDEX('Cycle 1'!C$10:C$999,MATCH($A127,'Cycle 1'!$L$10:$L$999,0),1)),INDEX('Cycle 2'!C$10:C$999,MATCH($A127,'Cycle 2'!$L$10:$L$999,0),1)),INDEX('Cycle 3'!C$10:C$999,MATCH($A127,'Cycle 3'!$L$10:$L$999,0),1)),INDEX('Cycle 4'!C$10:C$999,MATCH($A127,'Cycle 4'!$L$10:$L$999,0),1)),INDEX('Cycle 5'!C$10:C$999,MATCH($A127,'Cycle 5'!$L$10:$L$999,0),1)),INDEX('Cycle 6'!C$10:C$999,MATCH($A127,'Cycle 6'!$L$10:$L$999,0),1)),INDEX('Cycle 7'!C$10:C$999,MATCH($A127,'Cycle 7'!$L$10:$L$999,0),1)),INDEX('Cycle 8'!C$10:C$999,MATCH($A127,'Cycle 8'!$L$10:$L$999,0),1)),INDEX('Cycle 9'!C$10:C$999,MATCH($A127,'Cycle 9'!$L$10:$L$999,0),1)),INDEX('Cycle 10'!C$10:C$999,MATCH($A127,'Cycle 10'!$L$10:$L$999,0),1)),INDEX('Cycle 11'!C$10:C$999,MATCH($A127,'Cycle 11'!$L$10:$L$999,0),1)),""))</f>
        <v/>
      </c>
      <c r="E127" t="str">
        <f>IF(IFERROR(IFERROR(IFERROR(IFERROR(IFERROR(IFERROR(IFERROR(IFERROR(IFERROR(IFERROR(IFERROR(IFERROR(INDEX(Summer!D$10:D$999,MATCH($A127,Summer!$L$10:$L$999,0),1),INDEX('Cycle 1'!D$10:D$999,MATCH($A127,'Cycle 1'!$L$10:$L$999,0),1)),INDEX('Cycle 2'!D$10:D$999,MATCH($A127,'Cycle 2'!$L$10:$L$999,0),1)),INDEX('Cycle 3'!D$10:D$999,MATCH($A127,'Cycle 3'!$L$10:$L$999,0),1)),INDEX('Cycle 4'!D$10:D$999,MATCH($A127,'Cycle 4'!$L$10:$L$999,0),1)),INDEX('Cycle 5'!D$10:D$999,MATCH($A127,'Cycle 5'!$L$10:$L$999,0),1)),INDEX('Cycle 6'!D$10:D$999,MATCH($A127,'Cycle 6'!$L$10:$L$999,0),1)),INDEX('Cycle 7'!D$10:D$999,MATCH($A127,'Cycle 7'!$L$10:$L$999,0),1)),INDEX('Cycle 8'!D$10:D$999,MATCH($A127,'Cycle 8'!$L$10:$L$999,0),1)),INDEX('Cycle 9'!D$10:D$999,MATCH($A127,'Cycle 9'!$L$10:$L$999,0),1)),INDEX('Cycle 10'!D$10:D$999,MATCH($A127,'Cycle 10'!$L$10:$L$999,0),1)),INDEX('Cycle 11'!D$10:D$999,MATCH($A127,'Cycle 11'!$L$10:$L$999,0),1)),"")="","",IFERROR(IFERROR(IFERROR(IFERROR(IFERROR(IFERROR(IFERROR(IFERROR(IFERROR(IFERROR(IFERROR(IFERROR(INDEX(Summer!D$10:D$999,MATCH($A127,Summer!$L$10:$L$999,0),1),INDEX('Cycle 1'!D$10:D$999,MATCH($A127,'Cycle 1'!$L$10:$L$999,0),1)),INDEX('Cycle 2'!D$10:D$999,MATCH($A127,'Cycle 2'!$L$10:$L$999,0),1)),INDEX('Cycle 3'!D$10:D$999,MATCH($A127,'Cycle 3'!$L$10:$L$999,0),1)),INDEX('Cycle 4'!D$10:D$999,MATCH($A127,'Cycle 4'!$L$10:$L$999,0),1)),INDEX('Cycle 5'!D$10:D$999,MATCH($A127,'Cycle 5'!$L$10:$L$999,0),1)),INDEX('Cycle 6'!D$10:D$999,MATCH($A127,'Cycle 6'!$L$10:$L$999,0),1)),INDEX('Cycle 7'!D$10:D$999,MATCH($A127,'Cycle 7'!$L$10:$L$999,0),1)),INDEX('Cycle 8'!D$10:D$999,MATCH($A127,'Cycle 8'!$L$10:$L$999,0),1)),INDEX('Cycle 9'!D$10:D$999,MATCH($A127,'Cycle 9'!$L$10:$L$999,0),1)),INDEX('Cycle 10'!D$10:D$999,MATCH($A127,'Cycle 10'!$L$10:$L$999,0),1)),INDEX('Cycle 11'!D$10:D$999,MATCH($A127,'Cycle 11'!$L$10:$L$999,0),1)),""))</f>
        <v/>
      </c>
      <c r="F127" t="str">
        <f>IF(IFERROR(IFERROR(IFERROR(IFERROR(IFERROR(IFERROR(IFERROR(IFERROR(IFERROR(IFERROR(IFERROR(IFERROR(INDEX(Summer!E$10:E$999,MATCH($A127,Summer!$L$10:$L$999,0),1),INDEX('Cycle 1'!E$10:E$999,MATCH($A127,'Cycle 1'!$L$10:$L$999,0),1)),INDEX('Cycle 2'!E$10:E$999,MATCH($A127,'Cycle 2'!$L$10:$L$999,0),1)),INDEX('Cycle 3'!E$10:E$999,MATCH($A127,'Cycle 3'!$L$10:$L$999,0),1)),INDEX('Cycle 4'!E$10:E$999,MATCH($A127,'Cycle 4'!$L$10:$L$999,0),1)),INDEX('Cycle 5'!E$10:E$999,MATCH($A127,'Cycle 5'!$L$10:$L$999,0),1)),INDEX('Cycle 6'!E$10:E$999,MATCH($A127,'Cycle 6'!$L$10:$L$999,0),1)),INDEX('Cycle 7'!E$10:E$999,MATCH($A127,'Cycle 7'!$L$10:$L$999,0),1)),INDEX('Cycle 8'!E$10:E$999,MATCH($A127,'Cycle 8'!$L$10:$L$999,0),1)),INDEX('Cycle 9'!E$10:E$999,MATCH($A127,'Cycle 9'!$L$10:$L$999,0),1)),INDEX('Cycle 10'!E$10:E$999,MATCH($A127,'Cycle 10'!$L$10:$L$999,0),1)),INDEX('Cycle 11'!E$10:E$999,MATCH($A127,'Cycle 11'!$L$10:$L$999,0),1)),"")="","",IFERROR(IFERROR(IFERROR(IFERROR(IFERROR(IFERROR(IFERROR(IFERROR(IFERROR(IFERROR(IFERROR(IFERROR(INDEX(Summer!E$10:E$999,MATCH($A127,Summer!$L$10:$L$999,0),1),INDEX('Cycle 1'!E$10:E$999,MATCH($A127,'Cycle 1'!$L$10:$L$999,0),1)),INDEX('Cycle 2'!E$10:E$999,MATCH($A127,'Cycle 2'!$L$10:$L$999,0),1)),INDEX('Cycle 3'!E$10:E$999,MATCH($A127,'Cycle 3'!$L$10:$L$999,0),1)),INDEX('Cycle 4'!E$10:E$999,MATCH($A127,'Cycle 4'!$L$10:$L$999,0),1)),INDEX('Cycle 5'!E$10:E$999,MATCH($A127,'Cycle 5'!$L$10:$L$999,0),1)),INDEX('Cycle 6'!E$10:E$999,MATCH($A127,'Cycle 6'!$L$10:$L$999,0),1)),INDEX('Cycle 7'!E$10:E$999,MATCH($A127,'Cycle 7'!$L$10:$L$999,0),1)),INDEX('Cycle 8'!E$10:E$999,MATCH($A127,'Cycle 8'!$L$10:$L$999,0),1)),INDEX('Cycle 9'!E$10:E$999,MATCH($A127,'Cycle 9'!$L$10:$L$999,0),1)),INDEX('Cycle 10'!E$10:E$999,MATCH($A127,'Cycle 10'!$L$10:$L$999,0),1)),INDEX('Cycle 11'!E$10:E$999,MATCH($A127,'Cycle 11'!$L$10:$L$999,0),1)),""))</f>
        <v/>
      </c>
      <c r="G127" t="str">
        <f>IF(IFERROR(IFERROR(IFERROR(IFERROR(IFERROR(IFERROR(IFERROR(IFERROR(IFERROR(IFERROR(IFERROR(IFERROR(INDEX(Summer!F$10:F$999,MATCH($A127,Summer!$L$10:$L$999,0),1),INDEX('Cycle 1'!F$10:F$999,MATCH($A127,'Cycle 1'!$L$10:$L$999,0),1)),INDEX('Cycle 2'!F$10:F$999,MATCH($A127,'Cycle 2'!$L$10:$L$999,0),1)),INDEX('Cycle 3'!F$10:F$999,MATCH($A127,'Cycle 3'!$L$10:$L$999,0),1)),INDEX('Cycle 4'!F$10:F$999,MATCH($A127,'Cycle 4'!$L$10:$L$999,0),1)),INDEX('Cycle 5'!F$10:F$999,MATCH($A127,'Cycle 5'!$L$10:$L$999,0),1)),INDEX('Cycle 6'!F$10:F$999,MATCH($A127,'Cycle 6'!$L$10:$L$999,0),1)),INDEX('Cycle 7'!F$10:F$999,MATCH($A127,'Cycle 7'!$L$10:$L$999,0),1)),INDEX('Cycle 8'!F$10:F$999,MATCH($A127,'Cycle 8'!$L$10:$L$999,0),1)),INDEX('Cycle 9'!F$10:F$999,MATCH($A127,'Cycle 9'!$L$10:$L$999,0),1)),INDEX('Cycle 10'!F$10:F$999,MATCH($A127,'Cycle 10'!$L$10:$L$999,0),1)),INDEX('Cycle 11'!F$10:F$999,MATCH($A127,'Cycle 11'!$L$10:$L$999,0),1)),"")="","",IFERROR(IFERROR(IFERROR(IFERROR(IFERROR(IFERROR(IFERROR(IFERROR(IFERROR(IFERROR(IFERROR(IFERROR(INDEX(Summer!F$10:F$999,MATCH($A127,Summer!$L$10:$L$999,0),1),INDEX('Cycle 1'!F$10:F$999,MATCH($A127,'Cycle 1'!$L$10:$L$999,0),1)),INDEX('Cycle 2'!F$10:F$999,MATCH($A127,'Cycle 2'!$L$10:$L$999,0),1)),INDEX('Cycle 3'!F$10:F$999,MATCH($A127,'Cycle 3'!$L$10:$L$999,0),1)),INDEX('Cycle 4'!F$10:F$999,MATCH($A127,'Cycle 4'!$L$10:$L$999,0),1)),INDEX('Cycle 5'!F$10:F$999,MATCH($A127,'Cycle 5'!$L$10:$L$999,0),1)),INDEX('Cycle 6'!F$10:F$999,MATCH($A127,'Cycle 6'!$L$10:$L$999,0),1)),INDEX('Cycle 7'!F$10:F$999,MATCH($A127,'Cycle 7'!$L$10:$L$999,0),1)),INDEX('Cycle 8'!F$10:F$999,MATCH($A127,'Cycle 8'!$L$10:$L$999,0),1)),INDEX('Cycle 9'!F$10:F$999,MATCH($A127,'Cycle 9'!$L$10:$L$999,0),1)),INDEX('Cycle 10'!F$10:F$999,MATCH($A127,'Cycle 10'!$L$10:$L$999,0),1)),INDEX('Cycle 11'!F$10:F$999,MATCH($A127,'Cycle 11'!$L$10:$L$999,0),1)),""))</f>
        <v/>
      </c>
      <c r="H127" t="str">
        <f>IF(IFERROR(IFERROR(IFERROR(IFERROR(IFERROR(IFERROR(IFERROR(IFERROR(IFERROR(IFERROR(IFERROR(IFERROR(INDEX(Summer!G$10:G$999,MATCH($A127,Summer!$L$10:$L$999,0),1),INDEX('Cycle 1'!G$10:G$999,MATCH($A127,'Cycle 1'!$L$10:$L$999,0),1)),INDEX('Cycle 2'!G$10:G$999,MATCH($A127,'Cycle 2'!$L$10:$L$999,0),1)),INDEX('Cycle 3'!G$10:G$999,MATCH($A127,'Cycle 3'!$L$10:$L$999,0),1)),INDEX('Cycle 4'!G$10:G$999,MATCH($A127,'Cycle 4'!$L$10:$L$999,0),1)),INDEX('Cycle 5'!G$10:G$999,MATCH($A127,'Cycle 5'!$L$10:$L$999,0),1)),INDEX('Cycle 6'!G$10:G$999,MATCH($A127,'Cycle 6'!$L$10:$L$999,0),1)),INDEX('Cycle 7'!G$10:G$999,MATCH($A127,'Cycle 7'!$L$10:$L$999,0),1)),INDEX('Cycle 8'!G$10:G$999,MATCH($A127,'Cycle 8'!$L$10:$L$999,0),1)),INDEX('Cycle 9'!G$10:G$999,MATCH($A127,'Cycle 9'!$L$10:$L$999,0),1)),INDEX('Cycle 10'!G$10:G$999,MATCH($A127,'Cycle 10'!$L$10:$L$999,0),1)),INDEX('Cycle 11'!G$10:G$999,MATCH($A127,'Cycle 11'!$L$10:$L$999,0),1)),"")="","",IFERROR(IFERROR(IFERROR(IFERROR(IFERROR(IFERROR(IFERROR(IFERROR(IFERROR(IFERROR(IFERROR(IFERROR(INDEX(Summer!G$10:G$999,MATCH($A127,Summer!$L$10:$L$999,0),1),INDEX('Cycle 1'!G$10:G$999,MATCH($A127,'Cycle 1'!$L$10:$L$999,0),1)),INDEX('Cycle 2'!G$10:G$999,MATCH($A127,'Cycle 2'!$L$10:$L$999,0),1)),INDEX('Cycle 3'!G$10:G$999,MATCH($A127,'Cycle 3'!$L$10:$L$999,0),1)),INDEX('Cycle 4'!G$10:G$999,MATCH($A127,'Cycle 4'!$L$10:$L$999,0),1)),INDEX('Cycle 5'!G$10:G$999,MATCH($A127,'Cycle 5'!$L$10:$L$999,0),1)),INDEX('Cycle 6'!G$10:G$999,MATCH($A127,'Cycle 6'!$L$10:$L$999,0),1)),INDEX('Cycle 7'!G$10:G$999,MATCH($A127,'Cycle 7'!$L$10:$L$999,0),1)),INDEX('Cycle 8'!G$10:G$999,MATCH($A127,'Cycle 8'!$L$10:$L$999,0),1)),INDEX('Cycle 9'!G$10:G$999,MATCH($A127,'Cycle 9'!$L$10:$L$999,0),1)),INDEX('Cycle 10'!G$10:G$999,MATCH($A127,'Cycle 10'!$L$10:$L$999,0),1)),INDEX('Cycle 11'!G$10:G$999,MATCH($A127,'Cycle 11'!$L$10:$L$999,0),1)),""))</f>
        <v/>
      </c>
      <c r="I127">
        <f>IFERROR(IF(C127="",MAX(I$1:I126),IF(ROW(C$2)=ROW(C127),1,IF(ISERROR(VLOOKUP(C127,C$2:C126,1,FALSE)),MAX(I$1:I126)+1,MAX(I$1:I126)))),"")</f>
        <v>0</v>
      </c>
      <c r="J127" t="str">
        <f t="shared" si="9"/>
        <v/>
      </c>
      <c r="K127" t="str">
        <f t="shared" si="16"/>
        <v/>
      </c>
      <c r="L127" t="str">
        <f t="shared" si="16"/>
        <v/>
      </c>
      <c r="M127" t="str">
        <f t="shared" si="16"/>
        <v/>
      </c>
      <c r="N127" t="str">
        <f t="shared" si="16"/>
        <v/>
      </c>
      <c r="O127" t="str">
        <f t="shared" si="16"/>
        <v/>
      </c>
      <c r="P127" t="str">
        <f t="shared" si="16"/>
        <v/>
      </c>
      <c r="Q127" t="str">
        <f t="shared" si="16"/>
        <v/>
      </c>
      <c r="R127" t="str">
        <f t="shared" si="16"/>
        <v/>
      </c>
      <c r="S127" t="str">
        <f t="shared" si="16"/>
        <v/>
      </c>
      <c r="T127" t="str">
        <f t="shared" si="16"/>
        <v/>
      </c>
      <c r="U127" t="str">
        <f t="shared" si="16"/>
        <v/>
      </c>
      <c r="V127" t="str">
        <f t="shared" si="16"/>
        <v/>
      </c>
      <c r="W127" t="str">
        <f t="shared" si="10"/>
        <v/>
      </c>
      <c r="X127">
        <f>IF(OR(H127="No",H127=""),0,IF(COUNTIFS(H$2:H127,"Yes",C$2:C127,C127)&gt;1,0,COUNTIFS(H$2:H127,"Yes",C$2:C127,C127)))+IF(X126=$X$1,0,X126)</f>
        <v>0</v>
      </c>
    </row>
    <row r="128" spans="1:24" x14ac:dyDescent="0.3">
      <c r="A128">
        <f>ROWS($A$2:$A128)</f>
        <v>127</v>
      </c>
      <c r="B128" t="str">
        <f>IF(ISERROR(VLOOKUP(A128,Summer!L$11:L$500,1,FALSE)),IF(ISERROR(VLOOKUP(A128,'Cycle 1'!L$11:L$500,1,FALSE)),IF(ISERROR(VLOOKUP(A128,'Cycle 2'!L$11:L$500,1,FALSE)),IF(ISERROR(VLOOKUP(A128,'Cycle 3'!L$11:L$500,1,FALSE)),IF(ISERROR(VLOOKUP(A128,'Cycle 4'!L$11:L$500,1,FALSE)),IF(ISERROR(VLOOKUP(A128,'Cycle 5'!L$11:L$500,1,FALSE)),IF(ISERROR(VLOOKUP(A128,'Cycle 6'!L$11:L$500,1,FALSE)),IF(ISERROR(VLOOKUP(A128,'Cycle 7'!L$11:L$500,1,FALSE)),IF(ISERROR(VLOOKUP(A128,'Cycle 8'!L$11:L$500,1,FALSE)),IF(ISERROR(VLOOKUP(A128,'Cycle 9'!L$11:L$500,1,FALSE)),IF(ISERROR(VLOOKUP(A128,'Cycle 10'!L$11:L$500,1,FALSE)),IF(ISERROR(VLOOKUP(A128,'Cycle 11'!L$11:L$500,1,FALSE)),"","Cycle 11"),"Cycle 10"),"Cycle 9"),"Cycle 8"),"Cycle 7"),"Cycle 6"),"Cycle 5"),"Cycle 4"),"Cycle 3"),"Cycle 2"),"Cycle 1"),"Summer")</f>
        <v/>
      </c>
      <c r="C128" t="str">
        <f>IF(IFERROR(IFERROR(IFERROR(IFERROR(IFERROR(IFERROR(IFERROR(IFERROR(IFERROR(IFERROR(IFERROR(IFERROR(INDEX(Summer!B$10:B$999,MATCH($A128,Summer!$L$10:$L$999,0),1),INDEX('Cycle 1'!B$10:B$999,MATCH($A128,'Cycle 1'!$L$10:$L$999,0),1)),INDEX('Cycle 2'!B$10:B$999,MATCH($A128,'Cycle 2'!$L$10:$L$999,0),1)),INDEX('Cycle 3'!B$10:B$999,MATCH($A128,'Cycle 3'!$L$10:$L$999,0),1)),INDEX('Cycle 4'!B$10:B$999,MATCH($A128,'Cycle 4'!$L$10:$L$999,0),1)),INDEX('Cycle 5'!B$10:B$999,MATCH($A128,'Cycle 5'!$L$10:$L$999,0),1)),INDEX('Cycle 6'!B$10:B$999,MATCH($A128,'Cycle 6'!$L$10:$L$999,0),1)),INDEX('Cycle 7'!B$10:B$999,MATCH($A128,'Cycle 7'!$L$10:$L$999,0),1)),INDEX('Cycle 8'!B$10:B$999,MATCH($A128,'Cycle 8'!$L$10:$L$999,0),1)),INDEX('Cycle 9'!B$10:B$999,MATCH($A128,'Cycle 9'!$L$10:$L$999,0),1)),INDEX('Cycle 10'!B$10:B$999,MATCH($A128,'Cycle 10'!$L$10:$L$999,0),1)),INDEX('Cycle 11'!B$10:B$999,MATCH($A128,'Cycle 11'!$L$10:$L$999,0),1)),"")="","",IFERROR(IFERROR(IFERROR(IFERROR(IFERROR(IFERROR(IFERROR(IFERROR(IFERROR(IFERROR(IFERROR(IFERROR(INDEX(Summer!B$10:B$999,MATCH($A128,Summer!$L$10:$L$999,0),1),INDEX('Cycle 1'!B$10:B$999,MATCH($A128,'Cycle 1'!$L$10:$L$999,0),1)),INDEX('Cycle 2'!B$10:B$999,MATCH($A128,'Cycle 2'!$L$10:$L$999,0),1)),INDEX('Cycle 3'!B$10:B$999,MATCH($A128,'Cycle 3'!$L$10:$L$999,0),1)),INDEX('Cycle 4'!B$10:B$999,MATCH($A128,'Cycle 4'!$L$10:$L$999,0),1)),INDEX('Cycle 5'!B$10:B$999,MATCH($A128,'Cycle 5'!$L$10:$L$999,0),1)),INDEX('Cycle 6'!B$10:B$999,MATCH($A128,'Cycle 6'!$L$10:$L$999,0),1)),INDEX('Cycle 7'!B$10:B$999,MATCH($A128,'Cycle 7'!$L$10:$L$999,0),1)),INDEX('Cycle 8'!B$10:B$999,MATCH($A128,'Cycle 8'!$L$10:$L$999,0),1)),INDEX('Cycle 9'!B$10:B$999,MATCH($A128,'Cycle 9'!$L$10:$L$999,0),1)),INDEX('Cycle 10'!B$10:B$999,MATCH($A128,'Cycle 10'!$L$10:$L$999,0),1)),INDEX('Cycle 11'!B$10:B$999,MATCH($A128,'Cycle 11'!$L$10:$L$999,0),1)),""))</f>
        <v/>
      </c>
      <c r="D128" t="str">
        <f>IF(IFERROR(IFERROR(IFERROR(IFERROR(IFERROR(IFERROR(IFERROR(IFERROR(IFERROR(IFERROR(IFERROR(IFERROR(INDEX(Summer!C$10:C$999,MATCH($A128,Summer!$L$10:$L$999,0),1),INDEX('Cycle 1'!C$10:C$999,MATCH($A128,'Cycle 1'!$L$10:$L$999,0),1)),INDEX('Cycle 2'!C$10:C$999,MATCH($A128,'Cycle 2'!$L$10:$L$999,0),1)),INDEX('Cycle 3'!C$10:C$999,MATCH($A128,'Cycle 3'!$L$10:$L$999,0),1)),INDEX('Cycle 4'!C$10:C$999,MATCH($A128,'Cycle 4'!$L$10:$L$999,0),1)),INDEX('Cycle 5'!C$10:C$999,MATCH($A128,'Cycle 5'!$L$10:$L$999,0),1)),INDEX('Cycle 6'!C$10:C$999,MATCH($A128,'Cycle 6'!$L$10:$L$999,0),1)),INDEX('Cycle 7'!C$10:C$999,MATCH($A128,'Cycle 7'!$L$10:$L$999,0),1)),INDEX('Cycle 8'!C$10:C$999,MATCH($A128,'Cycle 8'!$L$10:$L$999,0),1)),INDEX('Cycle 9'!C$10:C$999,MATCH($A128,'Cycle 9'!$L$10:$L$999,0),1)),INDEX('Cycle 10'!C$10:C$999,MATCH($A128,'Cycle 10'!$L$10:$L$999,0),1)),INDEX('Cycle 11'!C$10:C$999,MATCH($A128,'Cycle 11'!$L$10:$L$999,0),1)),"")="","",IFERROR(IFERROR(IFERROR(IFERROR(IFERROR(IFERROR(IFERROR(IFERROR(IFERROR(IFERROR(IFERROR(IFERROR(INDEX(Summer!C$10:C$999,MATCH($A128,Summer!$L$10:$L$999,0),1),INDEX('Cycle 1'!C$10:C$999,MATCH($A128,'Cycle 1'!$L$10:$L$999,0),1)),INDEX('Cycle 2'!C$10:C$999,MATCH($A128,'Cycle 2'!$L$10:$L$999,0),1)),INDEX('Cycle 3'!C$10:C$999,MATCH($A128,'Cycle 3'!$L$10:$L$999,0),1)),INDEX('Cycle 4'!C$10:C$999,MATCH($A128,'Cycle 4'!$L$10:$L$999,0),1)),INDEX('Cycle 5'!C$10:C$999,MATCH($A128,'Cycle 5'!$L$10:$L$999,0),1)),INDEX('Cycle 6'!C$10:C$999,MATCH($A128,'Cycle 6'!$L$10:$L$999,0),1)),INDEX('Cycle 7'!C$10:C$999,MATCH($A128,'Cycle 7'!$L$10:$L$999,0),1)),INDEX('Cycle 8'!C$10:C$999,MATCH($A128,'Cycle 8'!$L$10:$L$999,0),1)),INDEX('Cycle 9'!C$10:C$999,MATCH($A128,'Cycle 9'!$L$10:$L$999,0),1)),INDEX('Cycle 10'!C$10:C$999,MATCH($A128,'Cycle 10'!$L$10:$L$999,0),1)),INDEX('Cycle 11'!C$10:C$999,MATCH($A128,'Cycle 11'!$L$10:$L$999,0),1)),""))</f>
        <v/>
      </c>
      <c r="E128" t="str">
        <f>IF(IFERROR(IFERROR(IFERROR(IFERROR(IFERROR(IFERROR(IFERROR(IFERROR(IFERROR(IFERROR(IFERROR(IFERROR(INDEX(Summer!D$10:D$999,MATCH($A128,Summer!$L$10:$L$999,0),1),INDEX('Cycle 1'!D$10:D$999,MATCH($A128,'Cycle 1'!$L$10:$L$999,0),1)),INDEX('Cycle 2'!D$10:D$999,MATCH($A128,'Cycle 2'!$L$10:$L$999,0),1)),INDEX('Cycle 3'!D$10:D$999,MATCH($A128,'Cycle 3'!$L$10:$L$999,0),1)),INDEX('Cycle 4'!D$10:D$999,MATCH($A128,'Cycle 4'!$L$10:$L$999,0),1)),INDEX('Cycle 5'!D$10:D$999,MATCH($A128,'Cycle 5'!$L$10:$L$999,0),1)),INDEX('Cycle 6'!D$10:D$999,MATCH($A128,'Cycle 6'!$L$10:$L$999,0),1)),INDEX('Cycle 7'!D$10:D$999,MATCH($A128,'Cycle 7'!$L$10:$L$999,0),1)),INDEX('Cycle 8'!D$10:D$999,MATCH($A128,'Cycle 8'!$L$10:$L$999,0),1)),INDEX('Cycle 9'!D$10:D$999,MATCH($A128,'Cycle 9'!$L$10:$L$999,0),1)),INDEX('Cycle 10'!D$10:D$999,MATCH($A128,'Cycle 10'!$L$10:$L$999,0),1)),INDEX('Cycle 11'!D$10:D$999,MATCH($A128,'Cycle 11'!$L$10:$L$999,0),1)),"")="","",IFERROR(IFERROR(IFERROR(IFERROR(IFERROR(IFERROR(IFERROR(IFERROR(IFERROR(IFERROR(IFERROR(IFERROR(INDEX(Summer!D$10:D$999,MATCH($A128,Summer!$L$10:$L$999,0),1),INDEX('Cycle 1'!D$10:D$999,MATCH($A128,'Cycle 1'!$L$10:$L$999,0),1)),INDEX('Cycle 2'!D$10:D$999,MATCH($A128,'Cycle 2'!$L$10:$L$999,0),1)),INDEX('Cycle 3'!D$10:D$999,MATCH($A128,'Cycle 3'!$L$10:$L$999,0),1)),INDEX('Cycle 4'!D$10:D$999,MATCH($A128,'Cycle 4'!$L$10:$L$999,0),1)),INDEX('Cycle 5'!D$10:D$999,MATCH($A128,'Cycle 5'!$L$10:$L$999,0),1)),INDEX('Cycle 6'!D$10:D$999,MATCH($A128,'Cycle 6'!$L$10:$L$999,0),1)),INDEX('Cycle 7'!D$10:D$999,MATCH($A128,'Cycle 7'!$L$10:$L$999,0),1)),INDEX('Cycle 8'!D$10:D$999,MATCH($A128,'Cycle 8'!$L$10:$L$999,0),1)),INDEX('Cycle 9'!D$10:D$999,MATCH($A128,'Cycle 9'!$L$10:$L$999,0),1)),INDEX('Cycle 10'!D$10:D$999,MATCH($A128,'Cycle 10'!$L$10:$L$999,0),1)),INDEX('Cycle 11'!D$10:D$999,MATCH($A128,'Cycle 11'!$L$10:$L$999,0),1)),""))</f>
        <v/>
      </c>
      <c r="F128" t="str">
        <f>IF(IFERROR(IFERROR(IFERROR(IFERROR(IFERROR(IFERROR(IFERROR(IFERROR(IFERROR(IFERROR(IFERROR(IFERROR(INDEX(Summer!E$10:E$999,MATCH($A128,Summer!$L$10:$L$999,0),1),INDEX('Cycle 1'!E$10:E$999,MATCH($A128,'Cycle 1'!$L$10:$L$999,0),1)),INDEX('Cycle 2'!E$10:E$999,MATCH($A128,'Cycle 2'!$L$10:$L$999,0),1)),INDEX('Cycle 3'!E$10:E$999,MATCH($A128,'Cycle 3'!$L$10:$L$999,0),1)),INDEX('Cycle 4'!E$10:E$999,MATCH($A128,'Cycle 4'!$L$10:$L$999,0),1)),INDEX('Cycle 5'!E$10:E$999,MATCH($A128,'Cycle 5'!$L$10:$L$999,0),1)),INDEX('Cycle 6'!E$10:E$999,MATCH($A128,'Cycle 6'!$L$10:$L$999,0),1)),INDEX('Cycle 7'!E$10:E$999,MATCH($A128,'Cycle 7'!$L$10:$L$999,0),1)),INDEX('Cycle 8'!E$10:E$999,MATCH($A128,'Cycle 8'!$L$10:$L$999,0),1)),INDEX('Cycle 9'!E$10:E$999,MATCH($A128,'Cycle 9'!$L$10:$L$999,0),1)),INDEX('Cycle 10'!E$10:E$999,MATCH($A128,'Cycle 10'!$L$10:$L$999,0),1)),INDEX('Cycle 11'!E$10:E$999,MATCH($A128,'Cycle 11'!$L$10:$L$999,0),1)),"")="","",IFERROR(IFERROR(IFERROR(IFERROR(IFERROR(IFERROR(IFERROR(IFERROR(IFERROR(IFERROR(IFERROR(IFERROR(INDEX(Summer!E$10:E$999,MATCH($A128,Summer!$L$10:$L$999,0),1),INDEX('Cycle 1'!E$10:E$999,MATCH($A128,'Cycle 1'!$L$10:$L$999,0),1)),INDEX('Cycle 2'!E$10:E$999,MATCH($A128,'Cycle 2'!$L$10:$L$999,0),1)),INDEX('Cycle 3'!E$10:E$999,MATCH($A128,'Cycle 3'!$L$10:$L$999,0),1)),INDEX('Cycle 4'!E$10:E$999,MATCH($A128,'Cycle 4'!$L$10:$L$999,0),1)),INDEX('Cycle 5'!E$10:E$999,MATCH($A128,'Cycle 5'!$L$10:$L$999,0),1)),INDEX('Cycle 6'!E$10:E$999,MATCH($A128,'Cycle 6'!$L$10:$L$999,0),1)),INDEX('Cycle 7'!E$10:E$999,MATCH($A128,'Cycle 7'!$L$10:$L$999,0),1)),INDEX('Cycle 8'!E$10:E$999,MATCH($A128,'Cycle 8'!$L$10:$L$999,0),1)),INDEX('Cycle 9'!E$10:E$999,MATCH($A128,'Cycle 9'!$L$10:$L$999,0),1)),INDEX('Cycle 10'!E$10:E$999,MATCH($A128,'Cycle 10'!$L$10:$L$999,0),1)),INDEX('Cycle 11'!E$10:E$999,MATCH($A128,'Cycle 11'!$L$10:$L$999,0),1)),""))</f>
        <v/>
      </c>
      <c r="G128" t="str">
        <f>IF(IFERROR(IFERROR(IFERROR(IFERROR(IFERROR(IFERROR(IFERROR(IFERROR(IFERROR(IFERROR(IFERROR(IFERROR(INDEX(Summer!F$10:F$999,MATCH($A128,Summer!$L$10:$L$999,0),1),INDEX('Cycle 1'!F$10:F$999,MATCH($A128,'Cycle 1'!$L$10:$L$999,0),1)),INDEX('Cycle 2'!F$10:F$999,MATCH($A128,'Cycle 2'!$L$10:$L$999,0),1)),INDEX('Cycle 3'!F$10:F$999,MATCH($A128,'Cycle 3'!$L$10:$L$999,0),1)),INDEX('Cycle 4'!F$10:F$999,MATCH($A128,'Cycle 4'!$L$10:$L$999,0),1)),INDEX('Cycle 5'!F$10:F$999,MATCH($A128,'Cycle 5'!$L$10:$L$999,0),1)),INDEX('Cycle 6'!F$10:F$999,MATCH($A128,'Cycle 6'!$L$10:$L$999,0),1)),INDEX('Cycle 7'!F$10:F$999,MATCH($A128,'Cycle 7'!$L$10:$L$999,0),1)),INDEX('Cycle 8'!F$10:F$999,MATCH($A128,'Cycle 8'!$L$10:$L$999,0),1)),INDEX('Cycle 9'!F$10:F$999,MATCH($A128,'Cycle 9'!$L$10:$L$999,0),1)),INDEX('Cycle 10'!F$10:F$999,MATCH($A128,'Cycle 10'!$L$10:$L$999,0),1)),INDEX('Cycle 11'!F$10:F$999,MATCH($A128,'Cycle 11'!$L$10:$L$999,0),1)),"")="","",IFERROR(IFERROR(IFERROR(IFERROR(IFERROR(IFERROR(IFERROR(IFERROR(IFERROR(IFERROR(IFERROR(IFERROR(INDEX(Summer!F$10:F$999,MATCH($A128,Summer!$L$10:$L$999,0),1),INDEX('Cycle 1'!F$10:F$999,MATCH($A128,'Cycle 1'!$L$10:$L$999,0),1)),INDEX('Cycle 2'!F$10:F$999,MATCH($A128,'Cycle 2'!$L$10:$L$999,0),1)),INDEX('Cycle 3'!F$10:F$999,MATCH($A128,'Cycle 3'!$L$10:$L$999,0),1)),INDEX('Cycle 4'!F$10:F$999,MATCH($A128,'Cycle 4'!$L$10:$L$999,0),1)),INDEX('Cycle 5'!F$10:F$999,MATCH($A128,'Cycle 5'!$L$10:$L$999,0),1)),INDEX('Cycle 6'!F$10:F$999,MATCH($A128,'Cycle 6'!$L$10:$L$999,0),1)),INDEX('Cycle 7'!F$10:F$999,MATCH($A128,'Cycle 7'!$L$10:$L$999,0),1)),INDEX('Cycle 8'!F$10:F$999,MATCH($A128,'Cycle 8'!$L$10:$L$999,0),1)),INDEX('Cycle 9'!F$10:F$999,MATCH($A128,'Cycle 9'!$L$10:$L$999,0),1)),INDEX('Cycle 10'!F$10:F$999,MATCH($A128,'Cycle 10'!$L$10:$L$999,0),1)),INDEX('Cycle 11'!F$10:F$999,MATCH($A128,'Cycle 11'!$L$10:$L$999,0),1)),""))</f>
        <v/>
      </c>
      <c r="H128" t="str">
        <f>IF(IFERROR(IFERROR(IFERROR(IFERROR(IFERROR(IFERROR(IFERROR(IFERROR(IFERROR(IFERROR(IFERROR(IFERROR(INDEX(Summer!G$10:G$999,MATCH($A128,Summer!$L$10:$L$999,0),1),INDEX('Cycle 1'!G$10:G$999,MATCH($A128,'Cycle 1'!$L$10:$L$999,0),1)),INDEX('Cycle 2'!G$10:G$999,MATCH($A128,'Cycle 2'!$L$10:$L$999,0),1)),INDEX('Cycle 3'!G$10:G$999,MATCH($A128,'Cycle 3'!$L$10:$L$999,0),1)),INDEX('Cycle 4'!G$10:G$999,MATCH($A128,'Cycle 4'!$L$10:$L$999,0),1)),INDEX('Cycle 5'!G$10:G$999,MATCH($A128,'Cycle 5'!$L$10:$L$999,0),1)),INDEX('Cycle 6'!G$10:G$999,MATCH($A128,'Cycle 6'!$L$10:$L$999,0),1)),INDEX('Cycle 7'!G$10:G$999,MATCH($A128,'Cycle 7'!$L$10:$L$999,0),1)),INDEX('Cycle 8'!G$10:G$999,MATCH($A128,'Cycle 8'!$L$10:$L$999,0),1)),INDEX('Cycle 9'!G$10:G$999,MATCH($A128,'Cycle 9'!$L$10:$L$999,0),1)),INDEX('Cycle 10'!G$10:G$999,MATCH($A128,'Cycle 10'!$L$10:$L$999,0),1)),INDEX('Cycle 11'!G$10:G$999,MATCH($A128,'Cycle 11'!$L$10:$L$999,0),1)),"")="","",IFERROR(IFERROR(IFERROR(IFERROR(IFERROR(IFERROR(IFERROR(IFERROR(IFERROR(IFERROR(IFERROR(IFERROR(INDEX(Summer!G$10:G$999,MATCH($A128,Summer!$L$10:$L$999,0),1),INDEX('Cycle 1'!G$10:G$999,MATCH($A128,'Cycle 1'!$L$10:$L$999,0),1)),INDEX('Cycle 2'!G$10:G$999,MATCH($A128,'Cycle 2'!$L$10:$L$999,0),1)),INDEX('Cycle 3'!G$10:G$999,MATCH($A128,'Cycle 3'!$L$10:$L$999,0),1)),INDEX('Cycle 4'!G$10:G$999,MATCH($A128,'Cycle 4'!$L$10:$L$999,0),1)),INDEX('Cycle 5'!G$10:G$999,MATCH($A128,'Cycle 5'!$L$10:$L$999,0),1)),INDEX('Cycle 6'!G$10:G$999,MATCH($A128,'Cycle 6'!$L$10:$L$999,0),1)),INDEX('Cycle 7'!G$10:G$999,MATCH($A128,'Cycle 7'!$L$10:$L$999,0),1)),INDEX('Cycle 8'!G$10:G$999,MATCH($A128,'Cycle 8'!$L$10:$L$999,0),1)),INDEX('Cycle 9'!G$10:G$999,MATCH($A128,'Cycle 9'!$L$10:$L$999,0),1)),INDEX('Cycle 10'!G$10:G$999,MATCH($A128,'Cycle 10'!$L$10:$L$999,0),1)),INDEX('Cycle 11'!G$10:G$999,MATCH($A128,'Cycle 11'!$L$10:$L$999,0),1)),""))</f>
        <v/>
      </c>
      <c r="I128">
        <f>IFERROR(IF(C128="",MAX(I$1:I127),IF(ROW(C$2)=ROW(C128),1,IF(ISERROR(VLOOKUP(C128,C$2:C127,1,FALSE)),MAX(I$1:I127)+1,MAX(I$1:I127)))),"")</f>
        <v>0</v>
      </c>
      <c r="J128" t="str">
        <f t="shared" si="9"/>
        <v/>
      </c>
      <c r="K128" t="str">
        <f t="shared" si="16"/>
        <v/>
      </c>
      <c r="L128" t="str">
        <f t="shared" si="16"/>
        <v/>
      </c>
      <c r="M128" t="str">
        <f t="shared" si="16"/>
        <v/>
      </c>
      <c r="N128" t="str">
        <f t="shared" si="16"/>
        <v/>
      </c>
      <c r="O128" t="str">
        <f t="shared" si="16"/>
        <v/>
      </c>
      <c r="P128" t="str">
        <f t="shared" si="16"/>
        <v/>
      </c>
      <c r="Q128" t="str">
        <f t="shared" si="16"/>
        <v/>
      </c>
      <c r="R128" t="str">
        <f t="shared" si="16"/>
        <v/>
      </c>
      <c r="S128" t="str">
        <f t="shared" si="16"/>
        <v/>
      </c>
      <c r="T128" t="str">
        <f t="shared" si="16"/>
        <v/>
      </c>
      <c r="U128" t="str">
        <f t="shared" si="16"/>
        <v/>
      </c>
      <c r="V128" t="str">
        <f t="shared" si="16"/>
        <v/>
      </c>
      <c r="W128" t="str">
        <f t="shared" si="10"/>
        <v/>
      </c>
      <c r="X128">
        <f>IF(OR(H128="No",H128=""),0,IF(COUNTIFS(H$2:H128,"Yes",C$2:C128,C128)&gt;1,0,COUNTIFS(H$2:H128,"Yes",C$2:C128,C128)))+IF(X127=$X$1,0,X127)</f>
        <v>0</v>
      </c>
    </row>
    <row r="129" spans="1:24" x14ac:dyDescent="0.3">
      <c r="A129">
        <f>ROWS($A$2:$A129)</f>
        <v>128</v>
      </c>
      <c r="B129" t="str">
        <f>IF(ISERROR(VLOOKUP(A129,Summer!L$11:L$500,1,FALSE)),IF(ISERROR(VLOOKUP(A129,'Cycle 1'!L$11:L$500,1,FALSE)),IF(ISERROR(VLOOKUP(A129,'Cycle 2'!L$11:L$500,1,FALSE)),IF(ISERROR(VLOOKUP(A129,'Cycle 3'!L$11:L$500,1,FALSE)),IF(ISERROR(VLOOKUP(A129,'Cycle 4'!L$11:L$500,1,FALSE)),IF(ISERROR(VLOOKUP(A129,'Cycle 5'!L$11:L$500,1,FALSE)),IF(ISERROR(VLOOKUP(A129,'Cycle 6'!L$11:L$500,1,FALSE)),IF(ISERROR(VLOOKUP(A129,'Cycle 7'!L$11:L$500,1,FALSE)),IF(ISERROR(VLOOKUP(A129,'Cycle 8'!L$11:L$500,1,FALSE)),IF(ISERROR(VLOOKUP(A129,'Cycle 9'!L$11:L$500,1,FALSE)),IF(ISERROR(VLOOKUP(A129,'Cycle 10'!L$11:L$500,1,FALSE)),IF(ISERROR(VLOOKUP(A129,'Cycle 11'!L$11:L$500,1,FALSE)),"","Cycle 11"),"Cycle 10"),"Cycle 9"),"Cycle 8"),"Cycle 7"),"Cycle 6"),"Cycle 5"),"Cycle 4"),"Cycle 3"),"Cycle 2"),"Cycle 1"),"Summer")</f>
        <v/>
      </c>
      <c r="C129" t="str">
        <f>IF(IFERROR(IFERROR(IFERROR(IFERROR(IFERROR(IFERROR(IFERROR(IFERROR(IFERROR(IFERROR(IFERROR(IFERROR(INDEX(Summer!B$10:B$999,MATCH($A129,Summer!$L$10:$L$999,0),1),INDEX('Cycle 1'!B$10:B$999,MATCH($A129,'Cycle 1'!$L$10:$L$999,0),1)),INDEX('Cycle 2'!B$10:B$999,MATCH($A129,'Cycle 2'!$L$10:$L$999,0),1)),INDEX('Cycle 3'!B$10:B$999,MATCH($A129,'Cycle 3'!$L$10:$L$999,0),1)),INDEX('Cycle 4'!B$10:B$999,MATCH($A129,'Cycle 4'!$L$10:$L$999,0),1)),INDEX('Cycle 5'!B$10:B$999,MATCH($A129,'Cycle 5'!$L$10:$L$999,0),1)),INDEX('Cycle 6'!B$10:B$999,MATCH($A129,'Cycle 6'!$L$10:$L$999,0),1)),INDEX('Cycle 7'!B$10:B$999,MATCH($A129,'Cycle 7'!$L$10:$L$999,0),1)),INDEX('Cycle 8'!B$10:B$999,MATCH($A129,'Cycle 8'!$L$10:$L$999,0),1)),INDEX('Cycle 9'!B$10:B$999,MATCH($A129,'Cycle 9'!$L$10:$L$999,0),1)),INDEX('Cycle 10'!B$10:B$999,MATCH($A129,'Cycle 10'!$L$10:$L$999,0),1)),INDEX('Cycle 11'!B$10:B$999,MATCH($A129,'Cycle 11'!$L$10:$L$999,0),1)),"")="","",IFERROR(IFERROR(IFERROR(IFERROR(IFERROR(IFERROR(IFERROR(IFERROR(IFERROR(IFERROR(IFERROR(IFERROR(INDEX(Summer!B$10:B$999,MATCH($A129,Summer!$L$10:$L$999,0),1),INDEX('Cycle 1'!B$10:B$999,MATCH($A129,'Cycle 1'!$L$10:$L$999,0),1)),INDEX('Cycle 2'!B$10:B$999,MATCH($A129,'Cycle 2'!$L$10:$L$999,0),1)),INDEX('Cycle 3'!B$10:B$999,MATCH($A129,'Cycle 3'!$L$10:$L$999,0),1)),INDEX('Cycle 4'!B$10:B$999,MATCH($A129,'Cycle 4'!$L$10:$L$999,0),1)),INDEX('Cycle 5'!B$10:B$999,MATCH($A129,'Cycle 5'!$L$10:$L$999,0),1)),INDEX('Cycle 6'!B$10:B$999,MATCH($A129,'Cycle 6'!$L$10:$L$999,0),1)),INDEX('Cycle 7'!B$10:B$999,MATCH($A129,'Cycle 7'!$L$10:$L$999,0),1)),INDEX('Cycle 8'!B$10:B$999,MATCH($A129,'Cycle 8'!$L$10:$L$999,0),1)),INDEX('Cycle 9'!B$10:B$999,MATCH($A129,'Cycle 9'!$L$10:$L$999,0),1)),INDEX('Cycle 10'!B$10:B$999,MATCH($A129,'Cycle 10'!$L$10:$L$999,0),1)),INDEX('Cycle 11'!B$10:B$999,MATCH($A129,'Cycle 11'!$L$10:$L$999,0),1)),""))</f>
        <v/>
      </c>
      <c r="D129" t="str">
        <f>IF(IFERROR(IFERROR(IFERROR(IFERROR(IFERROR(IFERROR(IFERROR(IFERROR(IFERROR(IFERROR(IFERROR(IFERROR(INDEX(Summer!C$10:C$999,MATCH($A129,Summer!$L$10:$L$999,0),1),INDEX('Cycle 1'!C$10:C$999,MATCH($A129,'Cycle 1'!$L$10:$L$999,0),1)),INDEX('Cycle 2'!C$10:C$999,MATCH($A129,'Cycle 2'!$L$10:$L$999,0),1)),INDEX('Cycle 3'!C$10:C$999,MATCH($A129,'Cycle 3'!$L$10:$L$999,0),1)),INDEX('Cycle 4'!C$10:C$999,MATCH($A129,'Cycle 4'!$L$10:$L$999,0),1)),INDEX('Cycle 5'!C$10:C$999,MATCH($A129,'Cycle 5'!$L$10:$L$999,0),1)),INDEX('Cycle 6'!C$10:C$999,MATCH($A129,'Cycle 6'!$L$10:$L$999,0),1)),INDEX('Cycle 7'!C$10:C$999,MATCH($A129,'Cycle 7'!$L$10:$L$999,0),1)),INDEX('Cycle 8'!C$10:C$999,MATCH($A129,'Cycle 8'!$L$10:$L$999,0),1)),INDEX('Cycle 9'!C$10:C$999,MATCH($A129,'Cycle 9'!$L$10:$L$999,0),1)),INDEX('Cycle 10'!C$10:C$999,MATCH($A129,'Cycle 10'!$L$10:$L$999,0),1)),INDEX('Cycle 11'!C$10:C$999,MATCH($A129,'Cycle 11'!$L$10:$L$999,0),1)),"")="","",IFERROR(IFERROR(IFERROR(IFERROR(IFERROR(IFERROR(IFERROR(IFERROR(IFERROR(IFERROR(IFERROR(IFERROR(INDEX(Summer!C$10:C$999,MATCH($A129,Summer!$L$10:$L$999,0),1),INDEX('Cycle 1'!C$10:C$999,MATCH($A129,'Cycle 1'!$L$10:$L$999,0),1)),INDEX('Cycle 2'!C$10:C$999,MATCH($A129,'Cycle 2'!$L$10:$L$999,0),1)),INDEX('Cycle 3'!C$10:C$999,MATCH($A129,'Cycle 3'!$L$10:$L$999,0),1)),INDEX('Cycle 4'!C$10:C$999,MATCH($A129,'Cycle 4'!$L$10:$L$999,0),1)),INDEX('Cycle 5'!C$10:C$999,MATCH($A129,'Cycle 5'!$L$10:$L$999,0),1)),INDEX('Cycle 6'!C$10:C$999,MATCH($A129,'Cycle 6'!$L$10:$L$999,0),1)),INDEX('Cycle 7'!C$10:C$999,MATCH($A129,'Cycle 7'!$L$10:$L$999,0),1)),INDEX('Cycle 8'!C$10:C$999,MATCH($A129,'Cycle 8'!$L$10:$L$999,0),1)),INDEX('Cycle 9'!C$10:C$999,MATCH($A129,'Cycle 9'!$L$10:$L$999,0),1)),INDEX('Cycle 10'!C$10:C$999,MATCH($A129,'Cycle 10'!$L$10:$L$999,0),1)),INDEX('Cycle 11'!C$10:C$999,MATCH($A129,'Cycle 11'!$L$10:$L$999,0),1)),""))</f>
        <v/>
      </c>
      <c r="E129" t="str">
        <f>IF(IFERROR(IFERROR(IFERROR(IFERROR(IFERROR(IFERROR(IFERROR(IFERROR(IFERROR(IFERROR(IFERROR(IFERROR(INDEX(Summer!D$10:D$999,MATCH($A129,Summer!$L$10:$L$999,0),1),INDEX('Cycle 1'!D$10:D$999,MATCH($A129,'Cycle 1'!$L$10:$L$999,0),1)),INDEX('Cycle 2'!D$10:D$999,MATCH($A129,'Cycle 2'!$L$10:$L$999,0),1)),INDEX('Cycle 3'!D$10:D$999,MATCH($A129,'Cycle 3'!$L$10:$L$999,0),1)),INDEX('Cycle 4'!D$10:D$999,MATCH($A129,'Cycle 4'!$L$10:$L$999,0),1)),INDEX('Cycle 5'!D$10:D$999,MATCH($A129,'Cycle 5'!$L$10:$L$999,0),1)),INDEX('Cycle 6'!D$10:D$999,MATCH($A129,'Cycle 6'!$L$10:$L$999,0),1)),INDEX('Cycle 7'!D$10:D$999,MATCH($A129,'Cycle 7'!$L$10:$L$999,0),1)),INDEX('Cycle 8'!D$10:D$999,MATCH($A129,'Cycle 8'!$L$10:$L$999,0),1)),INDEX('Cycle 9'!D$10:D$999,MATCH($A129,'Cycle 9'!$L$10:$L$999,0),1)),INDEX('Cycle 10'!D$10:D$999,MATCH($A129,'Cycle 10'!$L$10:$L$999,0),1)),INDEX('Cycle 11'!D$10:D$999,MATCH($A129,'Cycle 11'!$L$10:$L$999,0),1)),"")="","",IFERROR(IFERROR(IFERROR(IFERROR(IFERROR(IFERROR(IFERROR(IFERROR(IFERROR(IFERROR(IFERROR(IFERROR(INDEX(Summer!D$10:D$999,MATCH($A129,Summer!$L$10:$L$999,0),1),INDEX('Cycle 1'!D$10:D$999,MATCH($A129,'Cycle 1'!$L$10:$L$999,0),1)),INDEX('Cycle 2'!D$10:D$999,MATCH($A129,'Cycle 2'!$L$10:$L$999,0),1)),INDEX('Cycle 3'!D$10:D$999,MATCH($A129,'Cycle 3'!$L$10:$L$999,0),1)),INDEX('Cycle 4'!D$10:D$999,MATCH($A129,'Cycle 4'!$L$10:$L$999,0),1)),INDEX('Cycle 5'!D$10:D$999,MATCH($A129,'Cycle 5'!$L$10:$L$999,0),1)),INDEX('Cycle 6'!D$10:D$999,MATCH($A129,'Cycle 6'!$L$10:$L$999,0),1)),INDEX('Cycle 7'!D$10:D$999,MATCH($A129,'Cycle 7'!$L$10:$L$999,0),1)),INDEX('Cycle 8'!D$10:D$999,MATCH($A129,'Cycle 8'!$L$10:$L$999,0),1)),INDEX('Cycle 9'!D$10:D$999,MATCH($A129,'Cycle 9'!$L$10:$L$999,0),1)),INDEX('Cycle 10'!D$10:D$999,MATCH($A129,'Cycle 10'!$L$10:$L$999,0),1)),INDEX('Cycle 11'!D$10:D$999,MATCH($A129,'Cycle 11'!$L$10:$L$999,0),1)),""))</f>
        <v/>
      </c>
      <c r="F129" t="str">
        <f>IF(IFERROR(IFERROR(IFERROR(IFERROR(IFERROR(IFERROR(IFERROR(IFERROR(IFERROR(IFERROR(IFERROR(IFERROR(INDEX(Summer!E$10:E$999,MATCH($A129,Summer!$L$10:$L$999,0),1),INDEX('Cycle 1'!E$10:E$999,MATCH($A129,'Cycle 1'!$L$10:$L$999,0),1)),INDEX('Cycle 2'!E$10:E$999,MATCH($A129,'Cycle 2'!$L$10:$L$999,0),1)),INDEX('Cycle 3'!E$10:E$999,MATCH($A129,'Cycle 3'!$L$10:$L$999,0),1)),INDEX('Cycle 4'!E$10:E$999,MATCH($A129,'Cycle 4'!$L$10:$L$999,0),1)),INDEX('Cycle 5'!E$10:E$999,MATCH($A129,'Cycle 5'!$L$10:$L$999,0),1)),INDEX('Cycle 6'!E$10:E$999,MATCH($A129,'Cycle 6'!$L$10:$L$999,0),1)),INDEX('Cycle 7'!E$10:E$999,MATCH($A129,'Cycle 7'!$L$10:$L$999,0),1)),INDEX('Cycle 8'!E$10:E$999,MATCH($A129,'Cycle 8'!$L$10:$L$999,0),1)),INDEX('Cycle 9'!E$10:E$999,MATCH($A129,'Cycle 9'!$L$10:$L$999,0),1)),INDEX('Cycle 10'!E$10:E$999,MATCH($A129,'Cycle 10'!$L$10:$L$999,0),1)),INDEX('Cycle 11'!E$10:E$999,MATCH($A129,'Cycle 11'!$L$10:$L$999,0),1)),"")="","",IFERROR(IFERROR(IFERROR(IFERROR(IFERROR(IFERROR(IFERROR(IFERROR(IFERROR(IFERROR(IFERROR(IFERROR(INDEX(Summer!E$10:E$999,MATCH($A129,Summer!$L$10:$L$999,0),1),INDEX('Cycle 1'!E$10:E$999,MATCH($A129,'Cycle 1'!$L$10:$L$999,0),1)),INDEX('Cycle 2'!E$10:E$999,MATCH($A129,'Cycle 2'!$L$10:$L$999,0),1)),INDEX('Cycle 3'!E$10:E$999,MATCH($A129,'Cycle 3'!$L$10:$L$999,0),1)),INDEX('Cycle 4'!E$10:E$999,MATCH($A129,'Cycle 4'!$L$10:$L$999,0),1)),INDEX('Cycle 5'!E$10:E$999,MATCH($A129,'Cycle 5'!$L$10:$L$999,0),1)),INDEX('Cycle 6'!E$10:E$999,MATCH($A129,'Cycle 6'!$L$10:$L$999,0),1)),INDEX('Cycle 7'!E$10:E$999,MATCH($A129,'Cycle 7'!$L$10:$L$999,0),1)),INDEX('Cycle 8'!E$10:E$999,MATCH($A129,'Cycle 8'!$L$10:$L$999,0),1)),INDEX('Cycle 9'!E$10:E$999,MATCH($A129,'Cycle 9'!$L$10:$L$999,0),1)),INDEX('Cycle 10'!E$10:E$999,MATCH($A129,'Cycle 10'!$L$10:$L$999,0),1)),INDEX('Cycle 11'!E$10:E$999,MATCH($A129,'Cycle 11'!$L$10:$L$999,0),1)),""))</f>
        <v/>
      </c>
      <c r="G129" t="str">
        <f>IF(IFERROR(IFERROR(IFERROR(IFERROR(IFERROR(IFERROR(IFERROR(IFERROR(IFERROR(IFERROR(IFERROR(IFERROR(INDEX(Summer!F$10:F$999,MATCH($A129,Summer!$L$10:$L$999,0),1),INDEX('Cycle 1'!F$10:F$999,MATCH($A129,'Cycle 1'!$L$10:$L$999,0),1)),INDEX('Cycle 2'!F$10:F$999,MATCH($A129,'Cycle 2'!$L$10:$L$999,0),1)),INDEX('Cycle 3'!F$10:F$999,MATCH($A129,'Cycle 3'!$L$10:$L$999,0),1)),INDEX('Cycle 4'!F$10:F$999,MATCH($A129,'Cycle 4'!$L$10:$L$999,0),1)),INDEX('Cycle 5'!F$10:F$999,MATCH($A129,'Cycle 5'!$L$10:$L$999,0),1)),INDEX('Cycle 6'!F$10:F$999,MATCH($A129,'Cycle 6'!$L$10:$L$999,0),1)),INDEX('Cycle 7'!F$10:F$999,MATCH($A129,'Cycle 7'!$L$10:$L$999,0),1)),INDEX('Cycle 8'!F$10:F$999,MATCH($A129,'Cycle 8'!$L$10:$L$999,0),1)),INDEX('Cycle 9'!F$10:F$999,MATCH($A129,'Cycle 9'!$L$10:$L$999,0),1)),INDEX('Cycle 10'!F$10:F$999,MATCH($A129,'Cycle 10'!$L$10:$L$999,0),1)),INDEX('Cycle 11'!F$10:F$999,MATCH($A129,'Cycle 11'!$L$10:$L$999,0),1)),"")="","",IFERROR(IFERROR(IFERROR(IFERROR(IFERROR(IFERROR(IFERROR(IFERROR(IFERROR(IFERROR(IFERROR(IFERROR(INDEX(Summer!F$10:F$999,MATCH($A129,Summer!$L$10:$L$999,0),1),INDEX('Cycle 1'!F$10:F$999,MATCH($A129,'Cycle 1'!$L$10:$L$999,0),1)),INDEX('Cycle 2'!F$10:F$999,MATCH($A129,'Cycle 2'!$L$10:$L$999,0),1)),INDEX('Cycle 3'!F$10:F$999,MATCH($A129,'Cycle 3'!$L$10:$L$999,0),1)),INDEX('Cycle 4'!F$10:F$999,MATCH($A129,'Cycle 4'!$L$10:$L$999,0),1)),INDEX('Cycle 5'!F$10:F$999,MATCH($A129,'Cycle 5'!$L$10:$L$999,0),1)),INDEX('Cycle 6'!F$10:F$999,MATCH($A129,'Cycle 6'!$L$10:$L$999,0),1)),INDEX('Cycle 7'!F$10:F$999,MATCH($A129,'Cycle 7'!$L$10:$L$999,0),1)),INDEX('Cycle 8'!F$10:F$999,MATCH($A129,'Cycle 8'!$L$10:$L$999,0),1)),INDEX('Cycle 9'!F$10:F$999,MATCH($A129,'Cycle 9'!$L$10:$L$999,0),1)),INDEX('Cycle 10'!F$10:F$999,MATCH($A129,'Cycle 10'!$L$10:$L$999,0),1)),INDEX('Cycle 11'!F$10:F$999,MATCH($A129,'Cycle 11'!$L$10:$L$999,0),1)),""))</f>
        <v/>
      </c>
      <c r="H129" t="str">
        <f>IF(IFERROR(IFERROR(IFERROR(IFERROR(IFERROR(IFERROR(IFERROR(IFERROR(IFERROR(IFERROR(IFERROR(IFERROR(INDEX(Summer!G$10:G$999,MATCH($A129,Summer!$L$10:$L$999,0),1),INDEX('Cycle 1'!G$10:G$999,MATCH($A129,'Cycle 1'!$L$10:$L$999,0),1)),INDEX('Cycle 2'!G$10:G$999,MATCH($A129,'Cycle 2'!$L$10:$L$999,0),1)),INDEX('Cycle 3'!G$10:G$999,MATCH($A129,'Cycle 3'!$L$10:$L$999,0),1)),INDEX('Cycle 4'!G$10:G$999,MATCH($A129,'Cycle 4'!$L$10:$L$999,0),1)),INDEX('Cycle 5'!G$10:G$999,MATCH($A129,'Cycle 5'!$L$10:$L$999,0),1)),INDEX('Cycle 6'!G$10:G$999,MATCH($A129,'Cycle 6'!$L$10:$L$999,0),1)),INDEX('Cycle 7'!G$10:G$999,MATCH($A129,'Cycle 7'!$L$10:$L$999,0),1)),INDEX('Cycle 8'!G$10:G$999,MATCH($A129,'Cycle 8'!$L$10:$L$999,0),1)),INDEX('Cycle 9'!G$10:G$999,MATCH($A129,'Cycle 9'!$L$10:$L$999,0),1)),INDEX('Cycle 10'!G$10:G$999,MATCH($A129,'Cycle 10'!$L$10:$L$999,0),1)),INDEX('Cycle 11'!G$10:G$999,MATCH($A129,'Cycle 11'!$L$10:$L$999,0),1)),"")="","",IFERROR(IFERROR(IFERROR(IFERROR(IFERROR(IFERROR(IFERROR(IFERROR(IFERROR(IFERROR(IFERROR(IFERROR(INDEX(Summer!G$10:G$999,MATCH($A129,Summer!$L$10:$L$999,0),1),INDEX('Cycle 1'!G$10:G$999,MATCH($A129,'Cycle 1'!$L$10:$L$999,0),1)),INDEX('Cycle 2'!G$10:G$999,MATCH($A129,'Cycle 2'!$L$10:$L$999,0),1)),INDEX('Cycle 3'!G$10:G$999,MATCH($A129,'Cycle 3'!$L$10:$L$999,0),1)),INDEX('Cycle 4'!G$10:G$999,MATCH($A129,'Cycle 4'!$L$10:$L$999,0),1)),INDEX('Cycle 5'!G$10:G$999,MATCH($A129,'Cycle 5'!$L$10:$L$999,0),1)),INDEX('Cycle 6'!G$10:G$999,MATCH($A129,'Cycle 6'!$L$10:$L$999,0),1)),INDEX('Cycle 7'!G$10:G$999,MATCH($A129,'Cycle 7'!$L$10:$L$999,0),1)),INDEX('Cycle 8'!G$10:G$999,MATCH($A129,'Cycle 8'!$L$10:$L$999,0),1)),INDEX('Cycle 9'!G$10:G$999,MATCH($A129,'Cycle 9'!$L$10:$L$999,0),1)),INDEX('Cycle 10'!G$10:G$999,MATCH($A129,'Cycle 10'!$L$10:$L$999,0),1)),INDEX('Cycle 11'!G$10:G$999,MATCH($A129,'Cycle 11'!$L$10:$L$999,0),1)),""))</f>
        <v/>
      </c>
      <c r="I129">
        <f>IFERROR(IF(C129="",MAX(I$1:I128),IF(ROW(C$2)=ROW(C129),1,IF(ISERROR(VLOOKUP(C129,C$2:C128,1,FALSE)),MAX(I$1:I128)+1,MAX(I$1:I128)))),"")</f>
        <v>0</v>
      </c>
      <c r="J129" t="str">
        <f t="shared" si="9"/>
        <v/>
      </c>
      <c r="K129" t="str">
        <f t="shared" si="16"/>
        <v/>
      </c>
      <c r="L129" t="str">
        <f t="shared" si="16"/>
        <v/>
      </c>
      <c r="M129" t="str">
        <f t="shared" si="16"/>
        <v/>
      </c>
      <c r="N129" t="str">
        <f t="shared" si="16"/>
        <v/>
      </c>
      <c r="O129" t="str">
        <f t="shared" si="16"/>
        <v/>
      </c>
      <c r="P129" t="str">
        <f t="shared" si="16"/>
        <v/>
      </c>
      <c r="Q129" t="str">
        <f t="shared" si="16"/>
        <v/>
      </c>
      <c r="R129" t="str">
        <f t="shared" si="16"/>
        <v/>
      </c>
      <c r="S129" t="str">
        <f t="shared" si="16"/>
        <v/>
      </c>
      <c r="T129" t="str">
        <f t="shared" si="16"/>
        <v/>
      </c>
      <c r="U129" t="str">
        <f t="shared" si="16"/>
        <v/>
      </c>
      <c r="V129" t="str">
        <f t="shared" si="16"/>
        <v/>
      </c>
      <c r="W129" t="str">
        <f t="shared" si="10"/>
        <v/>
      </c>
      <c r="X129">
        <f>IF(OR(H129="No",H129=""),0,IF(COUNTIFS(H$2:H129,"Yes",C$2:C129,C129)&gt;1,0,COUNTIFS(H$2:H129,"Yes",C$2:C129,C129)))+IF(X128=$X$1,0,X128)</f>
        <v>0</v>
      </c>
    </row>
    <row r="130" spans="1:24" x14ac:dyDescent="0.3">
      <c r="A130">
        <f>ROWS($A$2:$A130)</f>
        <v>129</v>
      </c>
      <c r="B130" t="str">
        <f>IF(ISERROR(VLOOKUP(A130,Summer!L$11:L$500,1,FALSE)),IF(ISERROR(VLOOKUP(A130,'Cycle 1'!L$11:L$500,1,FALSE)),IF(ISERROR(VLOOKUP(A130,'Cycle 2'!L$11:L$500,1,FALSE)),IF(ISERROR(VLOOKUP(A130,'Cycle 3'!L$11:L$500,1,FALSE)),IF(ISERROR(VLOOKUP(A130,'Cycle 4'!L$11:L$500,1,FALSE)),IF(ISERROR(VLOOKUP(A130,'Cycle 5'!L$11:L$500,1,FALSE)),IF(ISERROR(VLOOKUP(A130,'Cycle 6'!L$11:L$500,1,FALSE)),IF(ISERROR(VLOOKUP(A130,'Cycle 7'!L$11:L$500,1,FALSE)),IF(ISERROR(VLOOKUP(A130,'Cycle 8'!L$11:L$500,1,FALSE)),IF(ISERROR(VLOOKUP(A130,'Cycle 9'!L$11:L$500,1,FALSE)),IF(ISERROR(VLOOKUP(A130,'Cycle 10'!L$11:L$500,1,FALSE)),IF(ISERROR(VLOOKUP(A130,'Cycle 11'!L$11:L$500,1,FALSE)),"","Cycle 11"),"Cycle 10"),"Cycle 9"),"Cycle 8"),"Cycle 7"),"Cycle 6"),"Cycle 5"),"Cycle 4"),"Cycle 3"),"Cycle 2"),"Cycle 1"),"Summer")</f>
        <v/>
      </c>
      <c r="C130" t="str">
        <f>IF(IFERROR(IFERROR(IFERROR(IFERROR(IFERROR(IFERROR(IFERROR(IFERROR(IFERROR(IFERROR(IFERROR(IFERROR(INDEX(Summer!B$10:B$999,MATCH($A130,Summer!$L$10:$L$999,0),1),INDEX('Cycle 1'!B$10:B$999,MATCH($A130,'Cycle 1'!$L$10:$L$999,0),1)),INDEX('Cycle 2'!B$10:B$999,MATCH($A130,'Cycle 2'!$L$10:$L$999,0),1)),INDEX('Cycle 3'!B$10:B$999,MATCH($A130,'Cycle 3'!$L$10:$L$999,0),1)),INDEX('Cycle 4'!B$10:B$999,MATCH($A130,'Cycle 4'!$L$10:$L$999,0),1)),INDEX('Cycle 5'!B$10:B$999,MATCH($A130,'Cycle 5'!$L$10:$L$999,0),1)),INDEX('Cycle 6'!B$10:B$999,MATCH($A130,'Cycle 6'!$L$10:$L$999,0),1)),INDEX('Cycle 7'!B$10:B$999,MATCH($A130,'Cycle 7'!$L$10:$L$999,0),1)),INDEX('Cycle 8'!B$10:B$999,MATCH($A130,'Cycle 8'!$L$10:$L$999,0),1)),INDEX('Cycle 9'!B$10:B$999,MATCH($A130,'Cycle 9'!$L$10:$L$999,0),1)),INDEX('Cycle 10'!B$10:B$999,MATCH($A130,'Cycle 10'!$L$10:$L$999,0),1)),INDEX('Cycle 11'!B$10:B$999,MATCH($A130,'Cycle 11'!$L$10:$L$999,0),1)),"")="","",IFERROR(IFERROR(IFERROR(IFERROR(IFERROR(IFERROR(IFERROR(IFERROR(IFERROR(IFERROR(IFERROR(IFERROR(INDEX(Summer!B$10:B$999,MATCH($A130,Summer!$L$10:$L$999,0),1),INDEX('Cycle 1'!B$10:B$999,MATCH($A130,'Cycle 1'!$L$10:$L$999,0),1)),INDEX('Cycle 2'!B$10:B$999,MATCH($A130,'Cycle 2'!$L$10:$L$999,0),1)),INDEX('Cycle 3'!B$10:B$999,MATCH($A130,'Cycle 3'!$L$10:$L$999,0),1)),INDEX('Cycle 4'!B$10:B$999,MATCH($A130,'Cycle 4'!$L$10:$L$999,0),1)),INDEX('Cycle 5'!B$10:B$999,MATCH($A130,'Cycle 5'!$L$10:$L$999,0),1)),INDEX('Cycle 6'!B$10:B$999,MATCH($A130,'Cycle 6'!$L$10:$L$999,0),1)),INDEX('Cycle 7'!B$10:B$999,MATCH($A130,'Cycle 7'!$L$10:$L$999,0),1)),INDEX('Cycle 8'!B$10:B$999,MATCH($A130,'Cycle 8'!$L$10:$L$999,0),1)),INDEX('Cycle 9'!B$10:B$999,MATCH($A130,'Cycle 9'!$L$10:$L$999,0),1)),INDEX('Cycle 10'!B$10:B$999,MATCH($A130,'Cycle 10'!$L$10:$L$999,0),1)),INDEX('Cycle 11'!B$10:B$999,MATCH($A130,'Cycle 11'!$L$10:$L$999,0),1)),""))</f>
        <v/>
      </c>
      <c r="D130" t="str">
        <f>IF(IFERROR(IFERROR(IFERROR(IFERROR(IFERROR(IFERROR(IFERROR(IFERROR(IFERROR(IFERROR(IFERROR(IFERROR(INDEX(Summer!C$10:C$999,MATCH($A130,Summer!$L$10:$L$999,0),1),INDEX('Cycle 1'!C$10:C$999,MATCH($A130,'Cycle 1'!$L$10:$L$999,0),1)),INDEX('Cycle 2'!C$10:C$999,MATCH($A130,'Cycle 2'!$L$10:$L$999,0),1)),INDEX('Cycle 3'!C$10:C$999,MATCH($A130,'Cycle 3'!$L$10:$L$999,0),1)),INDEX('Cycle 4'!C$10:C$999,MATCH($A130,'Cycle 4'!$L$10:$L$999,0),1)),INDEX('Cycle 5'!C$10:C$999,MATCH($A130,'Cycle 5'!$L$10:$L$999,0),1)),INDEX('Cycle 6'!C$10:C$999,MATCH($A130,'Cycle 6'!$L$10:$L$999,0),1)),INDEX('Cycle 7'!C$10:C$999,MATCH($A130,'Cycle 7'!$L$10:$L$999,0),1)),INDEX('Cycle 8'!C$10:C$999,MATCH($A130,'Cycle 8'!$L$10:$L$999,0),1)),INDEX('Cycle 9'!C$10:C$999,MATCH($A130,'Cycle 9'!$L$10:$L$999,0),1)),INDEX('Cycle 10'!C$10:C$999,MATCH($A130,'Cycle 10'!$L$10:$L$999,0),1)),INDEX('Cycle 11'!C$10:C$999,MATCH($A130,'Cycle 11'!$L$10:$L$999,0),1)),"")="","",IFERROR(IFERROR(IFERROR(IFERROR(IFERROR(IFERROR(IFERROR(IFERROR(IFERROR(IFERROR(IFERROR(IFERROR(INDEX(Summer!C$10:C$999,MATCH($A130,Summer!$L$10:$L$999,0),1),INDEX('Cycle 1'!C$10:C$999,MATCH($A130,'Cycle 1'!$L$10:$L$999,0),1)),INDEX('Cycle 2'!C$10:C$999,MATCH($A130,'Cycle 2'!$L$10:$L$999,0),1)),INDEX('Cycle 3'!C$10:C$999,MATCH($A130,'Cycle 3'!$L$10:$L$999,0),1)),INDEX('Cycle 4'!C$10:C$999,MATCH($A130,'Cycle 4'!$L$10:$L$999,0),1)),INDEX('Cycle 5'!C$10:C$999,MATCH($A130,'Cycle 5'!$L$10:$L$999,0),1)),INDEX('Cycle 6'!C$10:C$999,MATCH($A130,'Cycle 6'!$L$10:$L$999,0),1)),INDEX('Cycle 7'!C$10:C$999,MATCH($A130,'Cycle 7'!$L$10:$L$999,0),1)),INDEX('Cycle 8'!C$10:C$999,MATCH($A130,'Cycle 8'!$L$10:$L$999,0),1)),INDEX('Cycle 9'!C$10:C$999,MATCH($A130,'Cycle 9'!$L$10:$L$999,0),1)),INDEX('Cycle 10'!C$10:C$999,MATCH($A130,'Cycle 10'!$L$10:$L$999,0),1)),INDEX('Cycle 11'!C$10:C$999,MATCH($A130,'Cycle 11'!$L$10:$L$999,0),1)),""))</f>
        <v/>
      </c>
      <c r="E130" t="str">
        <f>IF(IFERROR(IFERROR(IFERROR(IFERROR(IFERROR(IFERROR(IFERROR(IFERROR(IFERROR(IFERROR(IFERROR(IFERROR(INDEX(Summer!D$10:D$999,MATCH($A130,Summer!$L$10:$L$999,0),1),INDEX('Cycle 1'!D$10:D$999,MATCH($A130,'Cycle 1'!$L$10:$L$999,0),1)),INDEX('Cycle 2'!D$10:D$999,MATCH($A130,'Cycle 2'!$L$10:$L$999,0),1)),INDEX('Cycle 3'!D$10:D$999,MATCH($A130,'Cycle 3'!$L$10:$L$999,0),1)),INDEX('Cycle 4'!D$10:D$999,MATCH($A130,'Cycle 4'!$L$10:$L$999,0),1)),INDEX('Cycle 5'!D$10:D$999,MATCH($A130,'Cycle 5'!$L$10:$L$999,0),1)),INDEX('Cycle 6'!D$10:D$999,MATCH($A130,'Cycle 6'!$L$10:$L$999,0),1)),INDEX('Cycle 7'!D$10:D$999,MATCH($A130,'Cycle 7'!$L$10:$L$999,0),1)),INDEX('Cycle 8'!D$10:D$999,MATCH($A130,'Cycle 8'!$L$10:$L$999,0),1)),INDEX('Cycle 9'!D$10:D$999,MATCH($A130,'Cycle 9'!$L$10:$L$999,0),1)),INDEX('Cycle 10'!D$10:D$999,MATCH($A130,'Cycle 10'!$L$10:$L$999,0),1)),INDEX('Cycle 11'!D$10:D$999,MATCH($A130,'Cycle 11'!$L$10:$L$999,0),1)),"")="","",IFERROR(IFERROR(IFERROR(IFERROR(IFERROR(IFERROR(IFERROR(IFERROR(IFERROR(IFERROR(IFERROR(IFERROR(INDEX(Summer!D$10:D$999,MATCH($A130,Summer!$L$10:$L$999,0),1),INDEX('Cycle 1'!D$10:D$999,MATCH($A130,'Cycle 1'!$L$10:$L$999,0),1)),INDEX('Cycle 2'!D$10:D$999,MATCH($A130,'Cycle 2'!$L$10:$L$999,0),1)),INDEX('Cycle 3'!D$10:D$999,MATCH($A130,'Cycle 3'!$L$10:$L$999,0),1)),INDEX('Cycle 4'!D$10:D$999,MATCH($A130,'Cycle 4'!$L$10:$L$999,0),1)),INDEX('Cycle 5'!D$10:D$999,MATCH($A130,'Cycle 5'!$L$10:$L$999,0),1)),INDEX('Cycle 6'!D$10:D$999,MATCH($A130,'Cycle 6'!$L$10:$L$999,0),1)),INDEX('Cycle 7'!D$10:D$999,MATCH($A130,'Cycle 7'!$L$10:$L$999,0),1)),INDEX('Cycle 8'!D$10:D$999,MATCH($A130,'Cycle 8'!$L$10:$L$999,0),1)),INDEX('Cycle 9'!D$10:D$999,MATCH($A130,'Cycle 9'!$L$10:$L$999,0),1)),INDEX('Cycle 10'!D$10:D$999,MATCH($A130,'Cycle 10'!$L$10:$L$999,0),1)),INDEX('Cycle 11'!D$10:D$999,MATCH($A130,'Cycle 11'!$L$10:$L$999,0),1)),""))</f>
        <v/>
      </c>
      <c r="F130" t="str">
        <f>IF(IFERROR(IFERROR(IFERROR(IFERROR(IFERROR(IFERROR(IFERROR(IFERROR(IFERROR(IFERROR(IFERROR(IFERROR(INDEX(Summer!E$10:E$999,MATCH($A130,Summer!$L$10:$L$999,0),1),INDEX('Cycle 1'!E$10:E$999,MATCH($A130,'Cycle 1'!$L$10:$L$999,0),1)),INDEX('Cycle 2'!E$10:E$999,MATCH($A130,'Cycle 2'!$L$10:$L$999,0),1)),INDEX('Cycle 3'!E$10:E$999,MATCH($A130,'Cycle 3'!$L$10:$L$999,0),1)),INDEX('Cycle 4'!E$10:E$999,MATCH($A130,'Cycle 4'!$L$10:$L$999,0),1)),INDEX('Cycle 5'!E$10:E$999,MATCH($A130,'Cycle 5'!$L$10:$L$999,0),1)),INDEX('Cycle 6'!E$10:E$999,MATCH($A130,'Cycle 6'!$L$10:$L$999,0),1)),INDEX('Cycle 7'!E$10:E$999,MATCH($A130,'Cycle 7'!$L$10:$L$999,0),1)),INDEX('Cycle 8'!E$10:E$999,MATCH($A130,'Cycle 8'!$L$10:$L$999,0),1)),INDEX('Cycle 9'!E$10:E$999,MATCH($A130,'Cycle 9'!$L$10:$L$999,0),1)),INDEX('Cycle 10'!E$10:E$999,MATCH($A130,'Cycle 10'!$L$10:$L$999,0),1)),INDEX('Cycle 11'!E$10:E$999,MATCH($A130,'Cycle 11'!$L$10:$L$999,0),1)),"")="","",IFERROR(IFERROR(IFERROR(IFERROR(IFERROR(IFERROR(IFERROR(IFERROR(IFERROR(IFERROR(IFERROR(IFERROR(INDEX(Summer!E$10:E$999,MATCH($A130,Summer!$L$10:$L$999,0),1),INDEX('Cycle 1'!E$10:E$999,MATCH($A130,'Cycle 1'!$L$10:$L$999,0),1)),INDEX('Cycle 2'!E$10:E$999,MATCH($A130,'Cycle 2'!$L$10:$L$999,0),1)),INDEX('Cycle 3'!E$10:E$999,MATCH($A130,'Cycle 3'!$L$10:$L$999,0),1)),INDEX('Cycle 4'!E$10:E$999,MATCH($A130,'Cycle 4'!$L$10:$L$999,0),1)),INDEX('Cycle 5'!E$10:E$999,MATCH($A130,'Cycle 5'!$L$10:$L$999,0),1)),INDEX('Cycle 6'!E$10:E$999,MATCH($A130,'Cycle 6'!$L$10:$L$999,0),1)),INDEX('Cycle 7'!E$10:E$999,MATCH($A130,'Cycle 7'!$L$10:$L$999,0),1)),INDEX('Cycle 8'!E$10:E$999,MATCH($A130,'Cycle 8'!$L$10:$L$999,0),1)),INDEX('Cycle 9'!E$10:E$999,MATCH($A130,'Cycle 9'!$L$10:$L$999,0),1)),INDEX('Cycle 10'!E$10:E$999,MATCH($A130,'Cycle 10'!$L$10:$L$999,0),1)),INDEX('Cycle 11'!E$10:E$999,MATCH($A130,'Cycle 11'!$L$10:$L$999,0),1)),""))</f>
        <v/>
      </c>
      <c r="G130" t="str">
        <f>IF(IFERROR(IFERROR(IFERROR(IFERROR(IFERROR(IFERROR(IFERROR(IFERROR(IFERROR(IFERROR(IFERROR(IFERROR(INDEX(Summer!F$10:F$999,MATCH($A130,Summer!$L$10:$L$999,0),1),INDEX('Cycle 1'!F$10:F$999,MATCH($A130,'Cycle 1'!$L$10:$L$999,0),1)),INDEX('Cycle 2'!F$10:F$999,MATCH($A130,'Cycle 2'!$L$10:$L$999,0),1)),INDEX('Cycle 3'!F$10:F$999,MATCH($A130,'Cycle 3'!$L$10:$L$999,0),1)),INDEX('Cycle 4'!F$10:F$999,MATCH($A130,'Cycle 4'!$L$10:$L$999,0),1)),INDEX('Cycle 5'!F$10:F$999,MATCH($A130,'Cycle 5'!$L$10:$L$999,0),1)),INDEX('Cycle 6'!F$10:F$999,MATCH($A130,'Cycle 6'!$L$10:$L$999,0),1)),INDEX('Cycle 7'!F$10:F$999,MATCH($A130,'Cycle 7'!$L$10:$L$999,0),1)),INDEX('Cycle 8'!F$10:F$999,MATCH($A130,'Cycle 8'!$L$10:$L$999,0),1)),INDEX('Cycle 9'!F$10:F$999,MATCH($A130,'Cycle 9'!$L$10:$L$999,0),1)),INDEX('Cycle 10'!F$10:F$999,MATCH($A130,'Cycle 10'!$L$10:$L$999,0),1)),INDEX('Cycle 11'!F$10:F$999,MATCH($A130,'Cycle 11'!$L$10:$L$999,0),1)),"")="","",IFERROR(IFERROR(IFERROR(IFERROR(IFERROR(IFERROR(IFERROR(IFERROR(IFERROR(IFERROR(IFERROR(IFERROR(INDEX(Summer!F$10:F$999,MATCH($A130,Summer!$L$10:$L$999,0),1),INDEX('Cycle 1'!F$10:F$999,MATCH($A130,'Cycle 1'!$L$10:$L$999,0),1)),INDEX('Cycle 2'!F$10:F$999,MATCH($A130,'Cycle 2'!$L$10:$L$999,0),1)),INDEX('Cycle 3'!F$10:F$999,MATCH($A130,'Cycle 3'!$L$10:$L$999,0),1)),INDEX('Cycle 4'!F$10:F$999,MATCH($A130,'Cycle 4'!$L$10:$L$999,0),1)),INDEX('Cycle 5'!F$10:F$999,MATCH($A130,'Cycle 5'!$L$10:$L$999,0),1)),INDEX('Cycle 6'!F$10:F$999,MATCH($A130,'Cycle 6'!$L$10:$L$999,0),1)),INDEX('Cycle 7'!F$10:F$999,MATCH($A130,'Cycle 7'!$L$10:$L$999,0),1)),INDEX('Cycle 8'!F$10:F$999,MATCH($A130,'Cycle 8'!$L$10:$L$999,0),1)),INDEX('Cycle 9'!F$10:F$999,MATCH($A130,'Cycle 9'!$L$10:$L$999,0),1)),INDEX('Cycle 10'!F$10:F$999,MATCH($A130,'Cycle 10'!$L$10:$L$999,0),1)),INDEX('Cycle 11'!F$10:F$999,MATCH($A130,'Cycle 11'!$L$10:$L$999,0),1)),""))</f>
        <v/>
      </c>
      <c r="H130" t="str">
        <f>IF(IFERROR(IFERROR(IFERROR(IFERROR(IFERROR(IFERROR(IFERROR(IFERROR(IFERROR(IFERROR(IFERROR(IFERROR(INDEX(Summer!G$10:G$999,MATCH($A130,Summer!$L$10:$L$999,0),1),INDEX('Cycle 1'!G$10:G$999,MATCH($A130,'Cycle 1'!$L$10:$L$999,0),1)),INDEX('Cycle 2'!G$10:G$999,MATCH($A130,'Cycle 2'!$L$10:$L$999,0),1)),INDEX('Cycle 3'!G$10:G$999,MATCH($A130,'Cycle 3'!$L$10:$L$999,0),1)),INDEX('Cycle 4'!G$10:G$999,MATCH($A130,'Cycle 4'!$L$10:$L$999,0),1)),INDEX('Cycle 5'!G$10:G$999,MATCH($A130,'Cycle 5'!$L$10:$L$999,0),1)),INDEX('Cycle 6'!G$10:G$999,MATCH($A130,'Cycle 6'!$L$10:$L$999,0),1)),INDEX('Cycle 7'!G$10:G$999,MATCH($A130,'Cycle 7'!$L$10:$L$999,0),1)),INDEX('Cycle 8'!G$10:G$999,MATCH($A130,'Cycle 8'!$L$10:$L$999,0),1)),INDEX('Cycle 9'!G$10:G$999,MATCH($A130,'Cycle 9'!$L$10:$L$999,0),1)),INDEX('Cycle 10'!G$10:G$999,MATCH($A130,'Cycle 10'!$L$10:$L$999,0),1)),INDEX('Cycle 11'!G$10:G$999,MATCH($A130,'Cycle 11'!$L$10:$L$999,0),1)),"")="","",IFERROR(IFERROR(IFERROR(IFERROR(IFERROR(IFERROR(IFERROR(IFERROR(IFERROR(IFERROR(IFERROR(IFERROR(INDEX(Summer!G$10:G$999,MATCH($A130,Summer!$L$10:$L$999,0),1),INDEX('Cycle 1'!G$10:G$999,MATCH($A130,'Cycle 1'!$L$10:$L$999,0),1)),INDEX('Cycle 2'!G$10:G$999,MATCH($A130,'Cycle 2'!$L$10:$L$999,0),1)),INDEX('Cycle 3'!G$10:G$999,MATCH($A130,'Cycle 3'!$L$10:$L$999,0),1)),INDEX('Cycle 4'!G$10:G$999,MATCH($A130,'Cycle 4'!$L$10:$L$999,0),1)),INDEX('Cycle 5'!G$10:G$999,MATCH($A130,'Cycle 5'!$L$10:$L$999,0),1)),INDEX('Cycle 6'!G$10:G$999,MATCH($A130,'Cycle 6'!$L$10:$L$999,0),1)),INDEX('Cycle 7'!G$10:G$999,MATCH($A130,'Cycle 7'!$L$10:$L$999,0),1)),INDEX('Cycle 8'!G$10:G$999,MATCH($A130,'Cycle 8'!$L$10:$L$999,0),1)),INDEX('Cycle 9'!G$10:G$999,MATCH($A130,'Cycle 9'!$L$10:$L$999,0),1)),INDEX('Cycle 10'!G$10:G$999,MATCH($A130,'Cycle 10'!$L$10:$L$999,0),1)),INDEX('Cycle 11'!G$10:G$999,MATCH($A130,'Cycle 11'!$L$10:$L$999,0),1)),""))</f>
        <v/>
      </c>
      <c r="I130">
        <f>IFERROR(IF(C130="",MAX(I$1:I129),IF(ROW(C$2)=ROW(C130),1,IF(ISERROR(VLOOKUP(C130,C$2:C129,1,FALSE)),MAX(I$1:I129)+1,MAX(I$1:I129)))),"")</f>
        <v>0</v>
      </c>
      <c r="J130" t="str">
        <f t="shared" ref="J130:J193" si="17">IF(H130="","",COUNTIFS(C:C,C130))</f>
        <v/>
      </c>
      <c r="K130" t="str">
        <f t="shared" si="16"/>
        <v/>
      </c>
      <c r="L130" t="str">
        <f t="shared" si="16"/>
        <v/>
      </c>
      <c r="M130" t="str">
        <f t="shared" si="16"/>
        <v/>
      </c>
      <c r="N130" t="str">
        <f t="shared" si="16"/>
        <v/>
      </c>
      <c r="O130" t="str">
        <f t="shared" si="16"/>
        <v/>
      </c>
      <c r="P130" t="str">
        <f t="shared" si="16"/>
        <v/>
      </c>
      <c r="Q130" t="str">
        <f t="shared" si="16"/>
        <v/>
      </c>
      <c r="R130" t="str">
        <f t="shared" si="16"/>
        <v/>
      </c>
      <c r="S130" t="str">
        <f t="shared" si="16"/>
        <v/>
      </c>
      <c r="T130" t="str">
        <f t="shared" si="16"/>
        <v/>
      </c>
      <c r="U130" t="str">
        <f t="shared" si="16"/>
        <v/>
      </c>
      <c r="V130" t="str">
        <f t="shared" si="16"/>
        <v/>
      </c>
      <c r="W130" t="str">
        <f t="shared" ref="W130:W193" si="18">IF($H130="","",SUM(K130:V130))</f>
        <v/>
      </c>
      <c r="X130">
        <f>IF(OR(H130="No",H130=""),0,IF(COUNTIFS(H$2:H130,"Yes",C$2:C130,C130)&gt;1,0,COUNTIFS(H$2:H130,"Yes",C$2:C130,C130)))+IF(X129=$X$1,0,X129)</f>
        <v>0</v>
      </c>
    </row>
    <row r="131" spans="1:24" x14ac:dyDescent="0.3">
      <c r="A131">
        <f>ROWS($A$2:$A131)</f>
        <v>130</v>
      </c>
      <c r="B131" t="str">
        <f>IF(ISERROR(VLOOKUP(A131,Summer!L$11:L$500,1,FALSE)),IF(ISERROR(VLOOKUP(A131,'Cycle 1'!L$11:L$500,1,FALSE)),IF(ISERROR(VLOOKUP(A131,'Cycle 2'!L$11:L$500,1,FALSE)),IF(ISERROR(VLOOKUP(A131,'Cycle 3'!L$11:L$500,1,FALSE)),IF(ISERROR(VLOOKUP(A131,'Cycle 4'!L$11:L$500,1,FALSE)),IF(ISERROR(VLOOKUP(A131,'Cycle 5'!L$11:L$500,1,FALSE)),IF(ISERROR(VLOOKUP(A131,'Cycle 6'!L$11:L$500,1,FALSE)),IF(ISERROR(VLOOKUP(A131,'Cycle 7'!L$11:L$500,1,FALSE)),IF(ISERROR(VLOOKUP(A131,'Cycle 8'!L$11:L$500,1,FALSE)),IF(ISERROR(VLOOKUP(A131,'Cycle 9'!L$11:L$500,1,FALSE)),IF(ISERROR(VLOOKUP(A131,'Cycle 10'!L$11:L$500,1,FALSE)),IF(ISERROR(VLOOKUP(A131,'Cycle 11'!L$11:L$500,1,FALSE)),"","Cycle 11"),"Cycle 10"),"Cycle 9"),"Cycle 8"),"Cycle 7"),"Cycle 6"),"Cycle 5"),"Cycle 4"),"Cycle 3"),"Cycle 2"),"Cycle 1"),"Summer")</f>
        <v/>
      </c>
      <c r="C131" t="str">
        <f>IF(IFERROR(IFERROR(IFERROR(IFERROR(IFERROR(IFERROR(IFERROR(IFERROR(IFERROR(IFERROR(IFERROR(IFERROR(INDEX(Summer!B$10:B$999,MATCH($A131,Summer!$L$10:$L$999,0),1),INDEX('Cycle 1'!B$10:B$999,MATCH($A131,'Cycle 1'!$L$10:$L$999,0),1)),INDEX('Cycle 2'!B$10:B$999,MATCH($A131,'Cycle 2'!$L$10:$L$999,0),1)),INDEX('Cycle 3'!B$10:B$999,MATCH($A131,'Cycle 3'!$L$10:$L$999,0),1)),INDEX('Cycle 4'!B$10:B$999,MATCH($A131,'Cycle 4'!$L$10:$L$999,0),1)),INDEX('Cycle 5'!B$10:B$999,MATCH($A131,'Cycle 5'!$L$10:$L$999,0),1)),INDEX('Cycle 6'!B$10:B$999,MATCH($A131,'Cycle 6'!$L$10:$L$999,0),1)),INDEX('Cycle 7'!B$10:B$999,MATCH($A131,'Cycle 7'!$L$10:$L$999,0),1)),INDEX('Cycle 8'!B$10:B$999,MATCH($A131,'Cycle 8'!$L$10:$L$999,0),1)),INDEX('Cycle 9'!B$10:B$999,MATCH($A131,'Cycle 9'!$L$10:$L$999,0),1)),INDEX('Cycle 10'!B$10:B$999,MATCH($A131,'Cycle 10'!$L$10:$L$999,0),1)),INDEX('Cycle 11'!B$10:B$999,MATCH($A131,'Cycle 11'!$L$10:$L$999,0),1)),"")="","",IFERROR(IFERROR(IFERROR(IFERROR(IFERROR(IFERROR(IFERROR(IFERROR(IFERROR(IFERROR(IFERROR(IFERROR(INDEX(Summer!B$10:B$999,MATCH($A131,Summer!$L$10:$L$999,0),1),INDEX('Cycle 1'!B$10:B$999,MATCH($A131,'Cycle 1'!$L$10:$L$999,0),1)),INDEX('Cycle 2'!B$10:B$999,MATCH($A131,'Cycle 2'!$L$10:$L$999,0),1)),INDEX('Cycle 3'!B$10:B$999,MATCH($A131,'Cycle 3'!$L$10:$L$999,0),1)),INDEX('Cycle 4'!B$10:B$999,MATCH($A131,'Cycle 4'!$L$10:$L$999,0),1)),INDEX('Cycle 5'!B$10:B$999,MATCH($A131,'Cycle 5'!$L$10:$L$999,0),1)),INDEX('Cycle 6'!B$10:B$999,MATCH($A131,'Cycle 6'!$L$10:$L$999,0),1)),INDEX('Cycle 7'!B$10:B$999,MATCH($A131,'Cycle 7'!$L$10:$L$999,0),1)),INDEX('Cycle 8'!B$10:B$999,MATCH($A131,'Cycle 8'!$L$10:$L$999,0),1)),INDEX('Cycle 9'!B$10:B$999,MATCH($A131,'Cycle 9'!$L$10:$L$999,0),1)),INDEX('Cycle 10'!B$10:B$999,MATCH($A131,'Cycle 10'!$L$10:$L$999,0),1)),INDEX('Cycle 11'!B$10:B$999,MATCH($A131,'Cycle 11'!$L$10:$L$999,0),1)),""))</f>
        <v/>
      </c>
      <c r="D131" t="str">
        <f>IF(IFERROR(IFERROR(IFERROR(IFERROR(IFERROR(IFERROR(IFERROR(IFERROR(IFERROR(IFERROR(IFERROR(IFERROR(INDEX(Summer!C$10:C$999,MATCH($A131,Summer!$L$10:$L$999,0),1),INDEX('Cycle 1'!C$10:C$999,MATCH($A131,'Cycle 1'!$L$10:$L$999,0),1)),INDEX('Cycle 2'!C$10:C$999,MATCH($A131,'Cycle 2'!$L$10:$L$999,0),1)),INDEX('Cycle 3'!C$10:C$999,MATCH($A131,'Cycle 3'!$L$10:$L$999,0),1)),INDEX('Cycle 4'!C$10:C$999,MATCH($A131,'Cycle 4'!$L$10:$L$999,0),1)),INDEX('Cycle 5'!C$10:C$999,MATCH($A131,'Cycle 5'!$L$10:$L$999,0),1)),INDEX('Cycle 6'!C$10:C$999,MATCH($A131,'Cycle 6'!$L$10:$L$999,0),1)),INDEX('Cycle 7'!C$10:C$999,MATCH($A131,'Cycle 7'!$L$10:$L$999,0),1)),INDEX('Cycle 8'!C$10:C$999,MATCH($A131,'Cycle 8'!$L$10:$L$999,0),1)),INDEX('Cycle 9'!C$10:C$999,MATCH($A131,'Cycle 9'!$L$10:$L$999,0),1)),INDEX('Cycle 10'!C$10:C$999,MATCH($A131,'Cycle 10'!$L$10:$L$999,0),1)),INDEX('Cycle 11'!C$10:C$999,MATCH($A131,'Cycle 11'!$L$10:$L$999,0),1)),"")="","",IFERROR(IFERROR(IFERROR(IFERROR(IFERROR(IFERROR(IFERROR(IFERROR(IFERROR(IFERROR(IFERROR(IFERROR(INDEX(Summer!C$10:C$999,MATCH($A131,Summer!$L$10:$L$999,0),1),INDEX('Cycle 1'!C$10:C$999,MATCH($A131,'Cycle 1'!$L$10:$L$999,0),1)),INDEX('Cycle 2'!C$10:C$999,MATCH($A131,'Cycle 2'!$L$10:$L$999,0),1)),INDEX('Cycle 3'!C$10:C$999,MATCH($A131,'Cycle 3'!$L$10:$L$999,0),1)),INDEX('Cycle 4'!C$10:C$999,MATCH($A131,'Cycle 4'!$L$10:$L$999,0),1)),INDEX('Cycle 5'!C$10:C$999,MATCH($A131,'Cycle 5'!$L$10:$L$999,0),1)),INDEX('Cycle 6'!C$10:C$999,MATCH($A131,'Cycle 6'!$L$10:$L$999,0),1)),INDEX('Cycle 7'!C$10:C$999,MATCH($A131,'Cycle 7'!$L$10:$L$999,0),1)),INDEX('Cycle 8'!C$10:C$999,MATCH($A131,'Cycle 8'!$L$10:$L$999,0),1)),INDEX('Cycle 9'!C$10:C$999,MATCH($A131,'Cycle 9'!$L$10:$L$999,0),1)),INDEX('Cycle 10'!C$10:C$999,MATCH($A131,'Cycle 10'!$L$10:$L$999,0),1)),INDEX('Cycle 11'!C$10:C$999,MATCH($A131,'Cycle 11'!$L$10:$L$999,0),1)),""))</f>
        <v/>
      </c>
      <c r="E131" t="str">
        <f>IF(IFERROR(IFERROR(IFERROR(IFERROR(IFERROR(IFERROR(IFERROR(IFERROR(IFERROR(IFERROR(IFERROR(IFERROR(INDEX(Summer!D$10:D$999,MATCH($A131,Summer!$L$10:$L$999,0),1),INDEX('Cycle 1'!D$10:D$999,MATCH($A131,'Cycle 1'!$L$10:$L$999,0),1)),INDEX('Cycle 2'!D$10:D$999,MATCH($A131,'Cycle 2'!$L$10:$L$999,0),1)),INDEX('Cycle 3'!D$10:D$999,MATCH($A131,'Cycle 3'!$L$10:$L$999,0),1)),INDEX('Cycle 4'!D$10:D$999,MATCH($A131,'Cycle 4'!$L$10:$L$999,0),1)),INDEX('Cycle 5'!D$10:D$999,MATCH($A131,'Cycle 5'!$L$10:$L$999,0),1)),INDEX('Cycle 6'!D$10:D$999,MATCH($A131,'Cycle 6'!$L$10:$L$999,0),1)),INDEX('Cycle 7'!D$10:D$999,MATCH($A131,'Cycle 7'!$L$10:$L$999,0),1)),INDEX('Cycle 8'!D$10:D$999,MATCH($A131,'Cycle 8'!$L$10:$L$999,0),1)),INDEX('Cycle 9'!D$10:D$999,MATCH($A131,'Cycle 9'!$L$10:$L$999,0),1)),INDEX('Cycle 10'!D$10:D$999,MATCH($A131,'Cycle 10'!$L$10:$L$999,0),1)),INDEX('Cycle 11'!D$10:D$999,MATCH($A131,'Cycle 11'!$L$10:$L$999,0),1)),"")="","",IFERROR(IFERROR(IFERROR(IFERROR(IFERROR(IFERROR(IFERROR(IFERROR(IFERROR(IFERROR(IFERROR(IFERROR(INDEX(Summer!D$10:D$999,MATCH($A131,Summer!$L$10:$L$999,0),1),INDEX('Cycle 1'!D$10:D$999,MATCH($A131,'Cycle 1'!$L$10:$L$999,0),1)),INDEX('Cycle 2'!D$10:D$999,MATCH($A131,'Cycle 2'!$L$10:$L$999,0),1)),INDEX('Cycle 3'!D$10:D$999,MATCH($A131,'Cycle 3'!$L$10:$L$999,0),1)),INDEX('Cycle 4'!D$10:D$999,MATCH($A131,'Cycle 4'!$L$10:$L$999,0),1)),INDEX('Cycle 5'!D$10:D$999,MATCH($A131,'Cycle 5'!$L$10:$L$999,0),1)),INDEX('Cycle 6'!D$10:D$999,MATCH($A131,'Cycle 6'!$L$10:$L$999,0),1)),INDEX('Cycle 7'!D$10:D$999,MATCH($A131,'Cycle 7'!$L$10:$L$999,0),1)),INDEX('Cycle 8'!D$10:D$999,MATCH($A131,'Cycle 8'!$L$10:$L$999,0),1)),INDEX('Cycle 9'!D$10:D$999,MATCH($A131,'Cycle 9'!$L$10:$L$999,0),1)),INDEX('Cycle 10'!D$10:D$999,MATCH($A131,'Cycle 10'!$L$10:$L$999,0),1)),INDEX('Cycle 11'!D$10:D$999,MATCH($A131,'Cycle 11'!$L$10:$L$999,0),1)),""))</f>
        <v/>
      </c>
      <c r="F131" t="str">
        <f>IF(IFERROR(IFERROR(IFERROR(IFERROR(IFERROR(IFERROR(IFERROR(IFERROR(IFERROR(IFERROR(IFERROR(IFERROR(INDEX(Summer!E$10:E$999,MATCH($A131,Summer!$L$10:$L$999,0),1),INDEX('Cycle 1'!E$10:E$999,MATCH($A131,'Cycle 1'!$L$10:$L$999,0),1)),INDEX('Cycle 2'!E$10:E$999,MATCH($A131,'Cycle 2'!$L$10:$L$999,0),1)),INDEX('Cycle 3'!E$10:E$999,MATCH($A131,'Cycle 3'!$L$10:$L$999,0),1)),INDEX('Cycle 4'!E$10:E$999,MATCH($A131,'Cycle 4'!$L$10:$L$999,0),1)),INDEX('Cycle 5'!E$10:E$999,MATCH($A131,'Cycle 5'!$L$10:$L$999,0),1)),INDEX('Cycle 6'!E$10:E$999,MATCH($A131,'Cycle 6'!$L$10:$L$999,0),1)),INDEX('Cycle 7'!E$10:E$999,MATCH($A131,'Cycle 7'!$L$10:$L$999,0),1)),INDEX('Cycle 8'!E$10:E$999,MATCH($A131,'Cycle 8'!$L$10:$L$999,0),1)),INDEX('Cycle 9'!E$10:E$999,MATCH($A131,'Cycle 9'!$L$10:$L$999,0),1)),INDEX('Cycle 10'!E$10:E$999,MATCH($A131,'Cycle 10'!$L$10:$L$999,0),1)),INDEX('Cycle 11'!E$10:E$999,MATCH($A131,'Cycle 11'!$L$10:$L$999,0),1)),"")="","",IFERROR(IFERROR(IFERROR(IFERROR(IFERROR(IFERROR(IFERROR(IFERROR(IFERROR(IFERROR(IFERROR(IFERROR(INDEX(Summer!E$10:E$999,MATCH($A131,Summer!$L$10:$L$999,0),1),INDEX('Cycle 1'!E$10:E$999,MATCH($A131,'Cycle 1'!$L$10:$L$999,0),1)),INDEX('Cycle 2'!E$10:E$999,MATCH($A131,'Cycle 2'!$L$10:$L$999,0),1)),INDEX('Cycle 3'!E$10:E$999,MATCH($A131,'Cycle 3'!$L$10:$L$999,0),1)),INDEX('Cycle 4'!E$10:E$999,MATCH($A131,'Cycle 4'!$L$10:$L$999,0),1)),INDEX('Cycle 5'!E$10:E$999,MATCH($A131,'Cycle 5'!$L$10:$L$999,0),1)),INDEX('Cycle 6'!E$10:E$999,MATCH($A131,'Cycle 6'!$L$10:$L$999,0),1)),INDEX('Cycle 7'!E$10:E$999,MATCH($A131,'Cycle 7'!$L$10:$L$999,0),1)),INDEX('Cycle 8'!E$10:E$999,MATCH($A131,'Cycle 8'!$L$10:$L$999,0),1)),INDEX('Cycle 9'!E$10:E$999,MATCH($A131,'Cycle 9'!$L$10:$L$999,0),1)),INDEX('Cycle 10'!E$10:E$999,MATCH($A131,'Cycle 10'!$L$10:$L$999,0),1)),INDEX('Cycle 11'!E$10:E$999,MATCH($A131,'Cycle 11'!$L$10:$L$999,0),1)),""))</f>
        <v/>
      </c>
      <c r="G131" t="str">
        <f>IF(IFERROR(IFERROR(IFERROR(IFERROR(IFERROR(IFERROR(IFERROR(IFERROR(IFERROR(IFERROR(IFERROR(IFERROR(INDEX(Summer!F$10:F$999,MATCH($A131,Summer!$L$10:$L$999,0),1),INDEX('Cycle 1'!F$10:F$999,MATCH($A131,'Cycle 1'!$L$10:$L$999,0),1)),INDEX('Cycle 2'!F$10:F$999,MATCH($A131,'Cycle 2'!$L$10:$L$999,0),1)),INDEX('Cycle 3'!F$10:F$999,MATCH($A131,'Cycle 3'!$L$10:$L$999,0),1)),INDEX('Cycle 4'!F$10:F$999,MATCH($A131,'Cycle 4'!$L$10:$L$999,0),1)),INDEX('Cycle 5'!F$10:F$999,MATCH($A131,'Cycle 5'!$L$10:$L$999,0),1)),INDEX('Cycle 6'!F$10:F$999,MATCH($A131,'Cycle 6'!$L$10:$L$999,0),1)),INDEX('Cycle 7'!F$10:F$999,MATCH($A131,'Cycle 7'!$L$10:$L$999,0),1)),INDEX('Cycle 8'!F$10:F$999,MATCH($A131,'Cycle 8'!$L$10:$L$999,0),1)),INDEX('Cycle 9'!F$10:F$999,MATCH($A131,'Cycle 9'!$L$10:$L$999,0),1)),INDEX('Cycle 10'!F$10:F$999,MATCH($A131,'Cycle 10'!$L$10:$L$999,0),1)),INDEX('Cycle 11'!F$10:F$999,MATCH($A131,'Cycle 11'!$L$10:$L$999,0),1)),"")="","",IFERROR(IFERROR(IFERROR(IFERROR(IFERROR(IFERROR(IFERROR(IFERROR(IFERROR(IFERROR(IFERROR(IFERROR(INDEX(Summer!F$10:F$999,MATCH($A131,Summer!$L$10:$L$999,0),1),INDEX('Cycle 1'!F$10:F$999,MATCH($A131,'Cycle 1'!$L$10:$L$999,0),1)),INDEX('Cycle 2'!F$10:F$999,MATCH($A131,'Cycle 2'!$L$10:$L$999,0),1)),INDEX('Cycle 3'!F$10:F$999,MATCH($A131,'Cycle 3'!$L$10:$L$999,0),1)),INDEX('Cycle 4'!F$10:F$999,MATCH($A131,'Cycle 4'!$L$10:$L$999,0),1)),INDEX('Cycle 5'!F$10:F$999,MATCH($A131,'Cycle 5'!$L$10:$L$999,0),1)),INDEX('Cycle 6'!F$10:F$999,MATCH($A131,'Cycle 6'!$L$10:$L$999,0),1)),INDEX('Cycle 7'!F$10:F$999,MATCH($A131,'Cycle 7'!$L$10:$L$999,0),1)),INDEX('Cycle 8'!F$10:F$999,MATCH($A131,'Cycle 8'!$L$10:$L$999,0),1)),INDEX('Cycle 9'!F$10:F$999,MATCH($A131,'Cycle 9'!$L$10:$L$999,0),1)),INDEX('Cycle 10'!F$10:F$999,MATCH($A131,'Cycle 10'!$L$10:$L$999,0),1)),INDEX('Cycle 11'!F$10:F$999,MATCH($A131,'Cycle 11'!$L$10:$L$999,0),1)),""))</f>
        <v/>
      </c>
      <c r="H131" t="str">
        <f>IF(IFERROR(IFERROR(IFERROR(IFERROR(IFERROR(IFERROR(IFERROR(IFERROR(IFERROR(IFERROR(IFERROR(IFERROR(INDEX(Summer!G$10:G$999,MATCH($A131,Summer!$L$10:$L$999,0),1),INDEX('Cycle 1'!G$10:G$999,MATCH($A131,'Cycle 1'!$L$10:$L$999,0),1)),INDEX('Cycle 2'!G$10:G$999,MATCH($A131,'Cycle 2'!$L$10:$L$999,0),1)),INDEX('Cycle 3'!G$10:G$999,MATCH($A131,'Cycle 3'!$L$10:$L$999,0),1)),INDEX('Cycle 4'!G$10:G$999,MATCH($A131,'Cycle 4'!$L$10:$L$999,0),1)),INDEX('Cycle 5'!G$10:G$999,MATCH($A131,'Cycle 5'!$L$10:$L$999,0),1)),INDEX('Cycle 6'!G$10:G$999,MATCH($A131,'Cycle 6'!$L$10:$L$999,0),1)),INDEX('Cycle 7'!G$10:G$999,MATCH($A131,'Cycle 7'!$L$10:$L$999,0),1)),INDEX('Cycle 8'!G$10:G$999,MATCH($A131,'Cycle 8'!$L$10:$L$999,0),1)),INDEX('Cycle 9'!G$10:G$999,MATCH($A131,'Cycle 9'!$L$10:$L$999,0),1)),INDEX('Cycle 10'!G$10:G$999,MATCH($A131,'Cycle 10'!$L$10:$L$999,0),1)),INDEX('Cycle 11'!G$10:G$999,MATCH($A131,'Cycle 11'!$L$10:$L$999,0),1)),"")="","",IFERROR(IFERROR(IFERROR(IFERROR(IFERROR(IFERROR(IFERROR(IFERROR(IFERROR(IFERROR(IFERROR(IFERROR(INDEX(Summer!G$10:G$999,MATCH($A131,Summer!$L$10:$L$999,0),1),INDEX('Cycle 1'!G$10:G$999,MATCH($A131,'Cycle 1'!$L$10:$L$999,0),1)),INDEX('Cycle 2'!G$10:G$999,MATCH($A131,'Cycle 2'!$L$10:$L$999,0),1)),INDEX('Cycle 3'!G$10:G$999,MATCH($A131,'Cycle 3'!$L$10:$L$999,0),1)),INDEX('Cycle 4'!G$10:G$999,MATCH($A131,'Cycle 4'!$L$10:$L$999,0),1)),INDEX('Cycle 5'!G$10:G$999,MATCH($A131,'Cycle 5'!$L$10:$L$999,0),1)),INDEX('Cycle 6'!G$10:G$999,MATCH($A131,'Cycle 6'!$L$10:$L$999,0),1)),INDEX('Cycle 7'!G$10:G$999,MATCH($A131,'Cycle 7'!$L$10:$L$999,0),1)),INDEX('Cycle 8'!G$10:G$999,MATCH($A131,'Cycle 8'!$L$10:$L$999,0),1)),INDEX('Cycle 9'!G$10:G$999,MATCH($A131,'Cycle 9'!$L$10:$L$999,0),1)),INDEX('Cycle 10'!G$10:G$999,MATCH($A131,'Cycle 10'!$L$10:$L$999,0),1)),INDEX('Cycle 11'!G$10:G$999,MATCH($A131,'Cycle 11'!$L$10:$L$999,0),1)),""))</f>
        <v/>
      </c>
      <c r="I131">
        <f>IFERROR(IF(C131="",MAX(I$1:I130),IF(ROW(C$2)=ROW(C131),1,IF(ISERROR(VLOOKUP(C131,C$2:C130,1,FALSE)),MAX(I$1:I130)+1,MAX(I$1:I130)))),"")</f>
        <v>0</v>
      </c>
      <c r="J131" t="str">
        <f t="shared" si="17"/>
        <v/>
      </c>
      <c r="K131" t="str">
        <f t="shared" si="16"/>
        <v/>
      </c>
      <c r="L131" t="str">
        <f t="shared" si="16"/>
        <v/>
      </c>
      <c r="M131" t="str">
        <f t="shared" si="16"/>
        <v/>
      </c>
      <c r="N131" t="str">
        <f t="shared" si="16"/>
        <v/>
      </c>
      <c r="O131" t="str">
        <f t="shared" si="16"/>
        <v/>
      </c>
      <c r="P131" t="str">
        <f t="shared" si="16"/>
        <v/>
      </c>
      <c r="Q131" t="str">
        <f t="shared" si="16"/>
        <v/>
      </c>
      <c r="R131" t="str">
        <f t="shared" si="16"/>
        <v/>
      </c>
      <c r="S131" t="str">
        <f t="shared" si="16"/>
        <v/>
      </c>
      <c r="T131" t="str">
        <f t="shared" si="16"/>
        <v/>
      </c>
      <c r="U131" t="str">
        <f t="shared" si="16"/>
        <v/>
      </c>
      <c r="V131" t="str">
        <f t="shared" si="16"/>
        <v/>
      </c>
      <c r="W131" t="str">
        <f t="shared" si="18"/>
        <v/>
      </c>
      <c r="X131">
        <f>IF(OR(H131="No",H131=""),0,IF(COUNTIFS(H$2:H131,"Yes",C$2:C131,C131)&gt;1,0,COUNTIFS(H$2:H131,"Yes",C$2:C131,C131)))+IF(X130=$X$1,0,X130)</f>
        <v>0</v>
      </c>
    </row>
    <row r="132" spans="1:24" x14ac:dyDescent="0.3">
      <c r="A132">
        <f>ROWS($A$2:$A132)</f>
        <v>131</v>
      </c>
      <c r="B132" t="str">
        <f>IF(ISERROR(VLOOKUP(A132,Summer!L$11:L$500,1,FALSE)),IF(ISERROR(VLOOKUP(A132,'Cycle 1'!L$11:L$500,1,FALSE)),IF(ISERROR(VLOOKUP(A132,'Cycle 2'!L$11:L$500,1,FALSE)),IF(ISERROR(VLOOKUP(A132,'Cycle 3'!L$11:L$500,1,FALSE)),IF(ISERROR(VLOOKUP(A132,'Cycle 4'!L$11:L$500,1,FALSE)),IF(ISERROR(VLOOKUP(A132,'Cycle 5'!L$11:L$500,1,FALSE)),IF(ISERROR(VLOOKUP(A132,'Cycle 6'!L$11:L$500,1,FALSE)),IF(ISERROR(VLOOKUP(A132,'Cycle 7'!L$11:L$500,1,FALSE)),IF(ISERROR(VLOOKUP(A132,'Cycle 8'!L$11:L$500,1,FALSE)),IF(ISERROR(VLOOKUP(A132,'Cycle 9'!L$11:L$500,1,FALSE)),IF(ISERROR(VLOOKUP(A132,'Cycle 10'!L$11:L$500,1,FALSE)),IF(ISERROR(VLOOKUP(A132,'Cycle 11'!L$11:L$500,1,FALSE)),"","Cycle 11"),"Cycle 10"),"Cycle 9"),"Cycle 8"),"Cycle 7"),"Cycle 6"),"Cycle 5"),"Cycle 4"),"Cycle 3"),"Cycle 2"),"Cycle 1"),"Summer")</f>
        <v/>
      </c>
      <c r="C132" t="str">
        <f>IF(IFERROR(IFERROR(IFERROR(IFERROR(IFERROR(IFERROR(IFERROR(IFERROR(IFERROR(IFERROR(IFERROR(IFERROR(INDEX(Summer!B$10:B$999,MATCH($A132,Summer!$L$10:$L$999,0),1),INDEX('Cycle 1'!B$10:B$999,MATCH($A132,'Cycle 1'!$L$10:$L$999,0),1)),INDEX('Cycle 2'!B$10:B$999,MATCH($A132,'Cycle 2'!$L$10:$L$999,0),1)),INDEX('Cycle 3'!B$10:B$999,MATCH($A132,'Cycle 3'!$L$10:$L$999,0),1)),INDEX('Cycle 4'!B$10:B$999,MATCH($A132,'Cycle 4'!$L$10:$L$999,0),1)),INDEX('Cycle 5'!B$10:B$999,MATCH($A132,'Cycle 5'!$L$10:$L$999,0),1)),INDEX('Cycle 6'!B$10:B$999,MATCH($A132,'Cycle 6'!$L$10:$L$999,0),1)),INDEX('Cycle 7'!B$10:B$999,MATCH($A132,'Cycle 7'!$L$10:$L$999,0),1)),INDEX('Cycle 8'!B$10:B$999,MATCH($A132,'Cycle 8'!$L$10:$L$999,0),1)),INDEX('Cycle 9'!B$10:B$999,MATCH($A132,'Cycle 9'!$L$10:$L$999,0),1)),INDEX('Cycle 10'!B$10:B$999,MATCH($A132,'Cycle 10'!$L$10:$L$999,0),1)),INDEX('Cycle 11'!B$10:B$999,MATCH($A132,'Cycle 11'!$L$10:$L$999,0),1)),"")="","",IFERROR(IFERROR(IFERROR(IFERROR(IFERROR(IFERROR(IFERROR(IFERROR(IFERROR(IFERROR(IFERROR(IFERROR(INDEX(Summer!B$10:B$999,MATCH($A132,Summer!$L$10:$L$999,0),1),INDEX('Cycle 1'!B$10:B$999,MATCH($A132,'Cycle 1'!$L$10:$L$999,0),1)),INDEX('Cycle 2'!B$10:B$999,MATCH($A132,'Cycle 2'!$L$10:$L$999,0),1)),INDEX('Cycle 3'!B$10:B$999,MATCH($A132,'Cycle 3'!$L$10:$L$999,0),1)),INDEX('Cycle 4'!B$10:B$999,MATCH($A132,'Cycle 4'!$L$10:$L$999,0),1)),INDEX('Cycle 5'!B$10:B$999,MATCH($A132,'Cycle 5'!$L$10:$L$999,0),1)),INDEX('Cycle 6'!B$10:B$999,MATCH($A132,'Cycle 6'!$L$10:$L$999,0),1)),INDEX('Cycle 7'!B$10:B$999,MATCH($A132,'Cycle 7'!$L$10:$L$999,0),1)),INDEX('Cycle 8'!B$10:B$999,MATCH($A132,'Cycle 8'!$L$10:$L$999,0),1)),INDEX('Cycle 9'!B$10:B$999,MATCH($A132,'Cycle 9'!$L$10:$L$999,0),1)),INDEX('Cycle 10'!B$10:B$999,MATCH($A132,'Cycle 10'!$L$10:$L$999,0),1)),INDEX('Cycle 11'!B$10:B$999,MATCH($A132,'Cycle 11'!$L$10:$L$999,0),1)),""))</f>
        <v/>
      </c>
      <c r="D132" t="str">
        <f>IF(IFERROR(IFERROR(IFERROR(IFERROR(IFERROR(IFERROR(IFERROR(IFERROR(IFERROR(IFERROR(IFERROR(IFERROR(INDEX(Summer!C$10:C$999,MATCH($A132,Summer!$L$10:$L$999,0),1),INDEX('Cycle 1'!C$10:C$999,MATCH($A132,'Cycle 1'!$L$10:$L$999,0),1)),INDEX('Cycle 2'!C$10:C$999,MATCH($A132,'Cycle 2'!$L$10:$L$999,0),1)),INDEX('Cycle 3'!C$10:C$999,MATCH($A132,'Cycle 3'!$L$10:$L$999,0),1)),INDEX('Cycle 4'!C$10:C$999,MATCH($A132,'Cycle 4'!$L$10:$L$999,0),1)),INDEX('Cycle 5'!C$10:C$999,MATCH($A132,'Cycle 5'!$L$10:$L$999,0),1)),INDEX('Cycle 6'!C$10:C$999,MATCH($A132,'Cycle 6'!$L$10:$L$999,0),1)),INDEX('Cycle 7'!C$10:C$999,MATCH($A132,'Cycle 7'!$L$10:$L$999,0),1)),INDEX('Cycle 8'!C$10:C$999,MATCH($A132,'Cycle 8'!$L$10:$L$999,0),1)),INDEX('Cycle 9'!C$10:C$999,MATCH($A132,'Cycle 9'!$L$10:$L$999,0),1)),INDEX('Cycle 10'!C$10:C$999,MATCH($A132,'Cycle 10'!$L$10:$L$999,0),1)),INDEX('Cycle 11'!C$10:C$999,MATCH($A132,'Cycle 11'!$L$10:$L$999,0),1)),"")="","",IFERROR(IFERROR(IFERROR(IFERROR(IFERROR(IFERROR(IFERROR(IFERROR(IFERROR(IFERROR(IFERROR(IFERROR(INDEX(Summer!C$10:C$999,MATCH($A132,Summer!$L$10:$L$999,0),1),INDEX('Cycle 1'!C$10:C$999,MATCH($A132,'Cycle 1'!$L$10:$L$999,0),1)),INDEX('Cycle 2'!C$10:C$999,MATCH($A132,'Cycle 2'!$L$10:$L$999,0),1)),INDEX('Cycle 3'!C$10:C$999,MATCH($A132,'Cycle 3'!$L$10:$L$999,0),1)),INDEX('Cycle 4'!C$10:C$999,MATCH($A132,'Cycle 4'!$L$10:$L$999,0),1)),INDEX('Cycle 5'!C$10:C$999,MATCH($A132,'Cycle 5'!$L$10:$L$999,0),1)),INDEX('Cycle 6'!C$10:C$999,MATCH($A132,'Cycle 6'!$L$10:$L$999,0),1)),INDEX('Cycle 7'!C$10:C$999,MATCH($A132,'Cycle 7'!$L$10:$L$999,0),1)),INDEX('Cycle 8'!C$10:C$999,MATCH($A132,'Cycle 8'!$L$10:$L$999,0),1)),INDEX('Cycle 9'!C$10:C$999,MATCH($A132,'Cycle 9'!$L$10:$L$999,0),1)),INDEX('Cycle 10'!C$10:C$999,MATCH($A132,'Cycle 10'!$L$10:$L$999,0),1)),INDEX('Cycle 11'!C$10:C$999,MATCH($A132,'Cycle 11'!$L$10:$L$999,0),1)),""))</f>
        <v/>
      </c>
      <c r="E132" t="str">
        <f>IF(IFERROR(IFERROR(IFERROR(IFERROR(IFERROR(IFERROR(IFERROR(IFERROR(IFERROR(IFERROR(IFERROR(IFERROR(INDEX(Summer!D$10:D$999,MATCH($A132,Summer!$L$10:$L$999,0),1),INDEX('Cycle 1'!D$10:D$999,MATCH($A132,'Cycle 1'!$L$10:$L$999,0),1)),INDEX('Cycle 2'!D$10:D$999,MATCH($A132,'Cycle 2'!$L$10:$L$999,0),1)),INDEX('Cycle 3'!D$10:D$999,MATCH($A132,'Cycle 3'!$L$10:$L$999,0),1)),INDEX('Cycle 4'!D$10:D$999,MATCH($A132,'Cycle 4'!$L$10:$L$999,0),1)),INDEX('Cycle 5'!D$10:D$999,MATCH($A132,'Cycle 5'!$L$10:$L$999,0),1)),INDEX('Cycle 6'!D$10:D$999,MATCH($A132,'Cycle 6'!$L$10:$L$999,0),1)),INDEX('Cycle 7'!D$10:D$999,MATCH($A132,'Cycle 7'!$L$10:$L$999,0),1)),INDEX('Cycle 8'!D$10:D$999,MATCH($A132,'Cycle 8'!$L$10:$L$999,0),1)),INDEX('Cycle 9'!D$10:D$999,MATCH($A132,'Cycle 9'!$L$10:$L$999,0),1)),INDEX('Cycle 10'!D$10:D$999,MATCH($A132,'Cycle 10'!$L$10:$L$999,0),1)),INDEX('Cycle 11'!D$10:D$999,MATCH($A132,'Cycle 11'!$L$10:$L$999,0),1)),"")="","",IFERROR(IFERROR(IFERROR(IFERROR(IFERROR(IFERROR(IFERROR(IFERROR(IFERROR(IFERROR(IFERROR(IFERROR(INDEX(Summer!D$10:D$999,MATCH($A132,Summer!$L$10:$L$999,0),1),INDEX('Cycle 1'!D$10:D$999,MATCH($A132,'Cycle 1'!$L$10:$L$999,0),1)),INDEX('Cycle 2'!D$10:D$999,MATCH($A132,'Cycle 2'!$L$10:$L$999,0),1)),INDEX('Cycle 3'!D$10:D$999,MATCH($A132,'Cycle 3'!$L$10:$L$999,0),1)),INDEX('Cycle 4'!D$10:D$999,MATCH($A132,'Cycle 4'!$L$10:$L$999,0),1)),INDEX('Cycle 5'!D$10:D$999,MATCH($A132,'Cycle 5'!$L$10:$L$999,0),1)),INDEX('Cycle 6'!D$10:D$999,MATCH($A132,'Cycle 6'!$L$10:$L$999,0),1)),INDEX('Cycle 7'!D$10:D$999,MATCH($A132,'Cycle 7'!$L$10:$L$999,0),1)),INDEX('Cycle 8'!D$10:D$999,MATCH($A132,'Cycle 8'!$L$10:$L$999,0),1)),INDEX('Cycle 9'!D$10:D$999,MATCH($A132,'Cycle 9'!$L$10:$L$999,0),1)),INDEX('Cycle 10'!D$10:D$999,MATCH($A132,'Cycle 10'!$L$10:$L$999,0),1)),INDEX('Cycle 11'!D$10:D$999,MATCH($A132,'Cycle 11'!$L$10:$L$999,0),1)),""))</f>
        <v/>
      </c>
      <c r="F132" t="str">
        <f>IF(IFERROR(IFERROR(IFERROR(IFERROR(IFERROR(IFERROR(IFERROR(IFERROR(IFERROR(IFERROR(IFERROR(IFERROR(INDEX(Summer!E$10:E$999,MATCH($A132,Summer!$L$10:$L$999,0),1),INDEX('Cycle 1'!E$10:E$999,MATCH($A132,'Cycle 1'!$L$10:$L$999,0),1)),INDEX('Cycle 2'!E$10:E$999,MATCH($A132,'Cycle 2'!$L$10:$L$999,0),1)),INDEX('Cycle 3'!E$10:E$999,MATCH($A132,'Cycle 3'!$L$10:$L$999,0),1)),INDEX('Cycle 4'!E$10:E$999,MATCH($A132,'Cycle 4'!$L$10:$L$999,0),1)),INDEX('Cycle 5'!E$10:E$999,MATCH($A132,'Cycle 5'!$L$10:$L$999,0),1)),INDEX('Cycle 6'!E$10:E$999,MATCH($A132,'Cycle 6'!$L$10:$L$999,0),1)),INDEX('Cycle 7'!E$10:E$999,MATCH($A132,'Cycle 7'!$L$10:$L$999,0),1)),INDEX('Cycle 8'!E$10:E$999,MATCH($A132,'Cycle 8'!$L$10:$L$999,0),1)),INDEX('Cycle 9'!E$10:E$999,MATCH($A132,'Cycle 9'!$L$10:$L$999,0),1)),INDEX('Cycle 10'!E$10:E$999,MATCH($A132,'Cycle 10'!$L$10:$L$999,0),1)),INDEX('Cycle 11'!E$10:E$999,MATCH($A132,'Cycle 11'!$L$10:$L$999,0),1)),"")="","",IFERROR(IFERROR(IFERROR(IFERROR(IFERROR(IFERROR(IFERROR(IFERROR(IFERROR(IFERROR(IFERROR(IFERROR(INDEX(Summer!E$10:E$999,MATCH($A132,Summer!$L$10:$L$999,0),1),INDEX('Cycle 1'!E$10:E$999,MATCH($A132,'Cycle 1'!$L$10:$L$999,0),1)),INDEX('Cycle 2'!E$10:E$999,MATCH($A132,'Cycle 2'!$L$10:$L$999,0),1)),INDEX('Cycle 3'!E$10:E$999,MATCH($A132,'Cycle 3'!$L$10:$L$999,0),1)),INDEX('Cycle 4'!E$10:E$999,MATCH($A132,'Cycle 4'!$L$10:$L$999,0),1)),INDEX('Cycle 5'!E$10:E$999,MATCH($A132,'Cycle 5'!$L$10:$L$999,0),1)),INDEX('Cycle 6'!E$10:E$999,MATCH($A132,'Cycle 6'!$L$10:$L$999,0),1)),INDEX('Cycle 7'!E$10:E$999,MATCH($A132,'Cycle 7'!$L$10:$L$999,0),1)),INDEX('Cycle 8'!E$10:E$999,MATCH($A132,'Cycle 8'!$L$10:$L$999,0),1)),INDEX('Cycle 9'!E$10:E$999,MATCH($A132,'Cycle 9'!$L$10:$L$999,0),1)),INDEX('Cycle 10'!E$10:E$999,MATCH($A132,'Cycle 10'!$L$10:$L$999,0),1)),INDEX('Cycle 11'!E$10:E$999,MATCH($A132,'Cycle 11'!$L$10:$L$999,0),1)),""))</f>
        <v/>
      </c>
      <c r="G132" t="str">
        <f>IF(IFERROR(IFERROR(IFERROR(IFERROR(IFERROR(IFERROR(IFERROR(IFERROR(IFERROR(IFERROR(IFERROR(IFERROR(INDEX(Summer!F$10:F$999,MATCH($A132,Summer!$L$10:$L$999,0),1),INDEX('Cycle 1'!F$10:F$999,MATCH($A132,'Cycle 1'!$L$10:$L$999,0),1)),INDEX('Cycle 2'!F$10:F$999,MATCH($A132,'Cycle 2'!$L$10:$L$999,0),1)),INDEX('Cycle 3'!F$10:F$999,MATCH($A132,'Cycle 3'!$L$10:$L$999,0),1)),INDEX('Cycle 4'!F$10:F$999,MATCH($A132,'Cycle 4'!$L$10:$L$999,0),1)),INDEX('Cycle 5'!F$10:F$999,MATCH($A132,'Cycle 5'!$L$10:$L$999,0),1)),INDEX('Cycle 6'!F$10:F$999,MATCH($A132,'Cycle 6'!$L$10:$L$999,0),1)),INDEX('Cycle 7'!F$10:F$999,MATCH($A132,'Cycle 7'!$L$10:$L$999,0),1)),INDEX('Cycle 8'!F$10:F$999,MATCH($A132,'Cycle 8'!$L$10:$L$999,0),1)),INDEX('Cycle 9'!F$10:F$999,MATCH($A132,'Cycle 9'!$L$10:$L$999,0),1)),INDEX('Cycle 10'!F$10:F$999,MATCH($A132,'Cycle 10'!$L$10:$L$999,0),1)),INDEX('Cycle 11'!F$10:F$999,MATCH($A132,'Cycle 11'!$L$10:$L$999,0),1)),"")="","",IFERROR(IFERROR(IFERROR(IFERROR(IFERROR(IFERROR(IFERROR(IFERROR(IFERROR(IFERROR(IFERROR(IFERROR(INDEX(Summer!F$10:F$999,MATCH($A132,Summer!$L$10:$L$999,0),1),INDEX('Cycle 1'!F$10:F$999,MATCH($A132,'Cycle 1'!$L$10:$L$999,0),1)),INDEX('Cycle 2'!F$10:F$999,MATCH($A132,'Cycle 2'!$L$10:$L$999,0),1)),INDEX('Cycle 3'!F$10:F$999,MATCH($A132,'Cycle 3'!$L$10:$L$999,0),1)),INDEX('Cycle 4'!F$10:F$999,MATCH($A132,'Cycle 4'!$L$10:$L$999,0),1)),INDEX('Cycle 5'!F$10:F$999,MATCH($A132,'Cycle 5'!$L$10:$L$999,0),1)),INDEX('Cycle 6'!F$10:F$999,MATCH($A132,'Cycle 6'!$L$10:$L$999,0),1)),INDEX('Cycle 7'!F$10:F$999,MATCH($A132,'Cycle 7'!$L$10:$L$999,0),1)),INDEX('Cycle 8'!F$10:F$999,MATCH($A132,'Cycle 8'!$L$10:$L$999,0),1)),INDEX('Cycle 9'!F$10:F$999,MATCH($A132,'Cycle 9'!$L$10:$L$999,0),1)),INDEX('Cycle 10'!F$10:F$999,MATCH($A132,'Cycle 10'!$L$10:$L$999,0),1)),INDEX('Cycle 11'!F$10:F$999,MATCH($A132,'Cycle 11'!$L$10:$L$999,0),1)),""))</f>
        <v/>
      </c>
      <c r="H132" t="str">
        <f>IF(IFERROR(IFERROR(IFERROR(IFERROR(IFERROR(IFERROR(IFERROR(IFERROR(IFERROR(IFERROR(IFERROR(IFERROR(INDEX(Summer!G$10:G$999,MATCH($A132,Summer!$L$10:$L$999,0),1),INDEX('Cycle 1'!G$10:G$999,MATCH($A132,'Cycle 1'!$L$10:$L$999,0),1)),INDEX('Cycle 2'!G$10:G$999,MATCH($A132,'Cycle 2'!$L$10:$L$999,0),1)),INDEX('Cycle 3'!G$10:G$999,MATCH($A132,'Cycle 3'!$L$10:$L$999,0),1)),INDEX('Cycle 4'!G$10:G$999,MATCH($A132,'Cycle 4'!$L$10:$L$999,0),1)),INDEX('Cycle 5'!G$10:G$999,MATCH($A132,'Cycle 5'!$L$10:$L$999,0),1)),INDEX('Cycle 6'!G$10:G$999,MATCH($A132,'Cycle 6'!$L$10:$L$999,0),1)),INDEX('Cycle 7'!G$10:G$999,MATCH($A132,'Cycle 7'!$L$10:$L$999,0),1)),INDEX('Cycle 8'!G$10:G$999,MATCH($A132,'Cycle 8'!$L$10:$L$999,0),1)),INDEX('Cycle 9'!G$10:G$999,MATCH($A132,'Cycle 9'!$L$10:$L$999,0),1)),INDEX('Cycle 10'!G$10:G$999,MATCH($A132,'Cycle 10'!$L$10:$L$999,0),1)),INDEX('Cycle 11'!G$10:G$999,MATCH($A132,'Cycle 11'!$L$10:$L$999,0),1)),"")="","",IFERROR(IFERROR(IFERROR(IFERROR(IFERROR(IFERROR(IFERROR(IFERROR(IFERROR(IFERROR(IFERROR(IFERROR(INDEX(Summer!G$10:G$999,MATCH($A132,Summer!$L$10:$L$999,0),1),INDEX('Cycle 1'!G$10:G$999,MATCH($A132,'Cycle 1'!$L$10:$L$999,0),1)),INDEX('Cycle 2'!G$10:G$999,MATCH($A132,'Cycle 2'!$L$10:$L$999,0),1)),INDEX('Cycle 3'!G$10:G$999,MATCH($A132,'Cycle 3'!$L$10:$L$999,0),1)),INDEX('Cycle 4'!G$10:G$999,MATCH($A132,'Cycle 4'!$L$10:$L$999,0),1)),INDEX('Cycle 5'!G$10:G$999,MATCH($A132,'Cycle 5'!$L$10:$L$999,0),1)),INDEX('Cycle 6'!G$10:G$999,MATCH($A132,'Cycle 6'!$L$10:$L$999,0),1)),INDEX('Cycle 7'!G$10:G$999,MATCH($A132,'Cycle 7'!$L$10:$L$999,0),1)),INDEX('Cycle 8'!G$10:G$999,MATCH($A132,'Cycle 8'!$L$10:$L$999,0),1)),INDEX('Cycle 9'!G$10:G$999,MATCH($A132,'Cycle 9'!$L$10:$L$999,0),1)),INDEX('Cycle 10'!G$10:G$999,MATCH($A132,'Cycle 10'!$L$10:$L$999,0),1)),INDEX('Cycle 11'!G$10:G$999,MATCH($A132,'Cycle 11'!$L$10:$L$999,0),1)),""))</f>
        <v/>
      </c>
      <c r="I132">
        <f>IFERROR(IF(C132="",MAX(I$1:I131),IF(ROW(C$2)=ROW(C132),1,IF(ISERROR(VLOOKUP(C132,C$2:C131,1,FALSE)),MAX(I$1:I131)+1,MAX(I$1:I131)))),"")</f>
        <v>0</v>
      </c>
      <c r="J132" t="str">
        <f t="shared" si="17"/>
        <v/>
      </c>
      <c r="K132" t="str">
        <f t="shared" ref="K132:V141" si="19">IF($H132="","",COUNTIFS($C:$C,$C132,$H:$H,"Yes",$B:$B,SUBSTITUTE(K$1,"MH_","")))</f>
        <v/>
      </c>
      <c r="L132" t="str">
        <f t="shared" si="19"/>
        <v/>
      </c>
      <c r="M132" t="str">
        <f t="shared" si="19"/>
        <v/>
      </c>
      <c r="N132" t="str">
        <f t="shared" si="19"/>
        <v/>
      </c>
      <c r="O132" t="str">
        <f t="shared" si="19"/>
        <v/>
      </c>
      <c r="P132" t="str">
        <f t="shared" si="19"/>
        <v/>
      </c>
      <c r="Q132" t="str">
        <f t="shared" si="19"/>
        <v/>
      </c>
      <c r="R132" t="str">
        <f t="shared" si="19"/>
        <v/>
      </c>
      <c r="S132" t="str">
        <f t="shared" si="19"/>
        <v/>
      </c>
      <c r="T132" t="str">
        <f t="shared" si="19"/>
        <v/>
      </c>
      <c r="U132" t="str">
        <f t="shared" si="19"/>
        <v/>
      </c>
      <c r="V132" t="str">
        <f t="shared" si="19"/>
        <v/>
      </c>
      <c r="W132" t="str">
        <f t="shared" si="18"/>
        <v/>
      </c>
      <c r="X132">
        <f>IF(OR(H132="No",H132=""),0,IF(COUNTIFS(H$2:H132,"Yes",C$2:C132,C132)&gt;1,0,COUNTIFS(H$2:H132,"Yes",C$2:C132,C132)))+IF(X131=$X$1,0,X131)</f>
        <v>0</v>
      </c>
    </row>
    <row r="133" spans="1:24" x14ac:dyDescent="0.3">
      <c r="A133">
        <f>ROWS($A$2:$A133)</f>
        <v>132</v>
      </c>
      <c r="B133" t="str">
        <f>IF(ISERROR(VLOOKUP(A133,Summer!L$11:L$500,1,FALSE)),IF(ISERROR(VLOOKUP(A133,'Cycle 1'!L$11:L$500,1,FALSE)),IF(ISERROR(VLOOKUP(A133,'Cycle 2'!L$11:L$500,1,FALSE)),IF(ISERROR(VLOOKUP(A133,'Cycle 3'!L$11:L$500,1,FALSE)),IF(ISERROR(VLOOKUP(A133,'Cycle 4'!L$11:L$500,1,FALSE)),IF(ISERROR(VLOOKUP(A133,'Cycle 5'!L$11:L$500,1,FALSE)),IF(ISERROR(VLOOKUP(A133,'Cycle 6'!L$11:L$500,1,FALSE)),IF(ISERROR(VLOOKUP(A133,'Cycle 7'!L$11:L$500,1,FALSE)),IF(ISERROR(VLOOKUP(A133,'Cycle 8'!L$11:L$500,1,FALSE)),IF(ISERROR(VLOOKUP(A133,'Cycle 9'!L$11:L$500,1,FALSE)),IF(ISERROR(VLOOKUP(A133,'Cycle 10'!L$11:L$500,1,FALSE)),IF(ISERROR(VLOOKUP(A133,'Cycle 11'!L$11:L$500,1,FALSE)),"","Cycle 11"),"Cycle 10"),"Cycle 9"),"Cycle 8"),"Cycle 7"),"Cycle 6"),"Cycle 5"),"Cycle 4"),"Cycle 3"),"Cycle 2"),"Cycle 1"),"Summer")</f>
        <v/>
      </c>
      <c r="C133" t="str">
        <f>IF(IFERROR(IFERROR(IFERROR(IFERROR(IFERROR(IFERROR(IFERROR(IFERROR(IFERROR(IFERROR(IFERROR(IFERROR(INDEX(Summer!B$10:B$999,MATCH($A133,Summer!$L$10:$L$999,0),1),INDEX('Cycle 1'!B$10:B$999,MATCH($A133,'Cycle 1'!$L$10:$L$999,0),1)),INDEX('Cycle 2'!B$10:B$999,MATCH($A133,'Cycle 2'!$L$10:$L$999,0),1)),INDEX('Cycle 3'!B$10:B$999,MATCH($A133,'Cycle 3'!$L$10:$L$999,0),1)),INDEX('Cycle 4'!B$10:B$999,MATCH($A133,'Cycle 4'!$L$10:$L$999,0),1)),INDEX('Cycle 5'!B$10:B$999,MATCH($A133,'Cycle 5'!$L$10:$L$999,0),1)),INDEX('Cycle 6'!B$10:B$999,MATCH($A133,'Cycle 6'!$L$10:$L$999,0),1)),INDEX('Cycle 7'!B$10:B$999,MATCH($A133,'Cycle 7'!$L$10:$L$999,0),1)),INDEX('Cycle 8'!B$10:B$999,MATCH($A133,'Cycle 8'!$L$10:$L$999,0),1)),INDEX('Cycle 9'!B$10:B$999,MATCH($A133,'Cycle 9'!$L$10:$L$999,0),1)),INDEX('Cycle 10'!B$10:B$999,MATCH($A133,'Cycle 10'!$L$10:$L$999,0),1)),INDEX('Cycle 11'!B$10:B$999,MATCH($A133,'Cycle 11'!$L$10:$L$999,0),1)),"")="","",IFERROR(IFERROR(IFERROR(IFERROR(IFERROR(IFERROR(IFERROR(IFERROR(IFERROR(IFERROR(IFERROR(IFERROR(INDEX(Summer!B$10:B$999,MATCH($A133,Summer!$L$10:$L$999,0),1),INDEX('Cycle 1'!B$10:B$999,MATCH($A133,'Cycle 1'!$L$10:$L$999,0),1)),INDEX('Cycle 2'!B$10:B$999,MATCH($A133,'Cycle 2'!$L$10:$L$999,0),1)),INDEX('Cycle 3'!B$10:B$999,MATCH($A133,'Cycle 3'!$L$10:$L$999,0),1)),INDEX('Cycle 4'!B$10:B$999,MATCH($A133,'Cycle 4'!$L$10:$L$999,0),1)),INDEX('Cycle 5'!B$10:B$999,MATCH($A133,'Cycle 5'!$L$10:$L$999,0),1)),INDEX('Cycle 6'!B$10:B$999,MATCH($A133,'Cycle 6'!$L$10:$L$999,0),1)),INDEX('Cycle 7'!B$10:B$999,MATCH($A133,'Cycle 7'!$L$10:$L$999,0),1)),INDEX('Cycle 8'!B$10:B$999,MATCH($A133,'Cycle 8'!$L$10:$L$999,0),1)),INDEX('Cycle 9'!B$10:B$999,MATCH($A133,'Cycle 9'!$L$10:$L$999,0),1)),INDEX('Cycle 10'!B$10:B$999,MATCH($A133,'Cycle 10'!$L$10:$L$999,0),1)),INDEX('Cycle 11'!B$10:B$999,MATCH($A133,'Cycle 11'!$L$10:$L$999,0),1)),""))</f>
        <v/>
      </c>
      <c r="D133" t="str">
        <f>IF(IFERROR(IFERROR(IFERROR(IFERROR(IFERROR(IFERROR(IFERROR(IFERROR(IFERROR(IFERROR(IFERROR(IFERROR(INDEX(Summer!C$10:C$999,MATCH($A133,Summer!$L$10:$L$999,0),1),INDEX('Cycle 1'!C$10:C$999,MATCH($A133,'Cycle 1'!$L$10:$L$999,0),1)),INDEX('Cycle 2'!C$10:C$999,MATCH($A133,'Cycle 2'!$L$10:$L$999,0),1)),INDEX('Cycle 3'!C$10:C$999,MATCH($A133,'Cycle 3'!$L$10:$L$999,0),1)),INDEX('Cycle 4'!C$10:C$999,MATCH($A133,'Cycle 4'!$L$10:$L$999,0),1)),INDEX('Cycle 5'!C$10:C$999,MATCH($A133,'Cycle 5'!$L$10:$L$999,0),1)),INDEX('Cycle 6'!C$10:C$999,MATCH($A133,'Cycle 6'!$L$10:$L$999,0),1)),INDEX('Cycle 7'!C$10:C$999,MATCH($A133,'Cycle 7'!$L$10:$L$999,0),1)),INDEX('Cycle 8'!C$10:C$999,MATCH($A133,'Cycle 8'!$L$10:$L$999,0),1)),INDEX('Cycle 9'!C$10:C$999,MATCH($A133,'Cycle 9'!$L$10:$L$999,0),1)),INDEX('Cycle 10'!C$10:C$999,MATCH($A133,'Cycle 10'!$L$10:$L$999,0),1)),INDEX('Cycle 11'!C$10:C$999,MATCH($A133,'Cycle 11'!$L$10:$L$999,0),1)),"")="","",IFERROR(IFERROR(IFERROR(IFERROR(IFERROR(IFERROR(IFERROR(IFERROR(IFERROR(IFERROR(IFERROR(IFERROR(INDEX(Summer!C$10:C$999,MATCH($A133,Summer!$L$10:$L$999,0),1),INDEX('Cycle 1'!C$10:C$999,MATCH($A133,'Cycle 1'!$L$10:$L$999,0),1)),INDEX('Cycle 2'!C$10:C$999,MATCH($A133,'Cycle 2'!$L$10:$L$999,0),1)),INDEX('Cycle 3'!C$10:C$999,MATCH($A133,'Cycle 3'!$L$10:$L$999,0),1)),INDEX('Cycle 4'!C$10:C$999,MATCH($A133,'Cycle 4'!$L$10:$L$999,0),1)),INDEX('Cycle 5'!C$10:C$999,MATCH($A133,'Cycle 5'!$L$10:$L$999,0),1)),INDEX('Cycle 6'!C$10:C$999,MATCH($A133,'Cycle 6'!$L$10:$L$999,0),1)),INDEX('Cycle 7'!C$10:C$999,MATCH($A133,'Cycle 7'!$L$10:$L$999,0),1)),INDEX('Cycle 8'!C$10:C$999,MATCH($A133,'Cycle 8'!$L$10:$L$999,0),1)),INDEX('Cycle 9'!C$10:C$999,MATCH($A133,'Cycle 9'!$L$10:$L$999,0),1)),INDEX('Cycle 10'!C$10:C$999,MATCH($A133,'Cycle 10'!$L$10:$L$999,0),1)),INDEX('Cycle 11'!C$10:C$999,MATCH($A133,'Cycle 11'!$L$10:$L$999,0),1)),""))</f>
        <v/>
      </c>
      <c r="E133" t="str">
        <f>IF(IFERROR(IFERROR(IFERROR(IFERROR(IFERROR(IFERROR(IFERROR(IFERROR(IFERROR(IFERROR(IFERROR(IFERROR(INDEX(Summer!D$10:D$999,MATCH($A133,Summer!$L$10:$L$999,0),1),INDEX('Cycle 1'!D$10:D$999,MATCH($A133,'Cycle 1'!$L$10:$L$999,0),1)),INDEX('Cycle 2'!D$10:D$999,MATCH($A133,'Cycle 2'!$L$10:$L$999,0),1)),INDEX('Cycle 3'!D$10:D$999,MATCH($A133,'Cycle 3'!$L$10:$L$999,0),1)),INDEX('Cycle 4'!D$10:D$999,MATCH($A133,'Cycle 4'!$L$10:$L$999,0),1)),INDEX('Cycle 5'!D$10:D$999,MATCH($A133,'Cycle 5'!$L$10:$L$999,0),1)),INDEX('Cycle 6'!D$10:D$999,MATCH($A133,'Cycle 6'!$L$10:$L$999,0),1)),INDEX('Cycle 7'!D$10:D$999,MATCH($A133,'Cycle 7'!$L$10:$L$999,0),1)),INDEX('Cycle 8'!D$10:D$999,MATCH($A133,'Cycle 8'!$L$10:$L$999,0),1)),INDEX('Cycle 9'!D$10:D$999,MATCH($A133,'Cycle 9'!$L$10:$L$999,0),1)),INDEX('Cycle 10'!D$10:D$999,MATCH($A133,'Cycle 10'!$L$10:$L$999,0),1)),INDEX('Cycle 11'!D$10:D$999,MATCH($A133,'Cycle 11'!$L$10:$L$999,0),1)),"")="","",IFERROR(IFERROR(IFERROR(IFERROR(IFERROR(IFERROR(IFERROR(IFERROR(IFERROR(IFERROR(IFERROR(IFERROR(INDEX(Summer!D$10:D$999,MATCH($A133,Summer!$L$10:$L$999,0),1),INDEX('Cycle 1'!D$10:D$999,MATCH($A133,'Cycle 1'!$L$10:$L$999,0),1)),INDEX('Cycle 2'!D$10:D$999,MATCH($A133,'Cycle 2'!$L$10:$L$999,0),1)),INDEX('Cycle 3'!D$10:D$999,MATCH($A133,'Cycle 3'!$L$10:$L$999,0),1)),INDEX('Cycle 4'!D$10:D$999,MATCH($A133,'Cycle 4'!$L$10:$L$999,0),1)),INDEX('Cycle 5'!D$10:D$999,MATCH($A133,'Cycle 5'!$L$10:$L$999,0),1)),INDEX('Cycle 6'!D$10:D$999,MATCH($A133,'Cycle 6'!$L$10:$L$999,0),1)),INDEX('Cycle 7'!D$10:D$999,MATCH($A133,'Cycle 7'!$L$10:$L$999,0),1)),INDEX('Cycle 8'!D$10:D$999,MATCH($A133,'Cycle 8'!$L$10:$L$999,0),1)),INDEX('Cycle 9'!D$10:D$999,MATCH($A133,'Cycle 9'!$L$10:$L$999,0),1)),INDEX('Cycle 10'!D$10:D$999,MATCH($A133,'Cycle 10'!$L$10:$L$999,0),1)),INDEX('Cycle 11'!D$10:D$999,MATCH($A133,'Cycle 11'!$L$10:$L$999,0),1)),""))</f>
        <v/>
      </c>
      <c r="F133" t="str">
        <f>IF(IFERROR(IFERROR(IFERROR(IFERROR(IFERROR(IFERROR(IFERROR(IFERROR(IFERROR(IFERROR(IFERROR(IFERROR(INDEX(Summer!E$10:E$999,MATCH($A133,Summer!$L$10:$L$999,0),1),INDEX('Cycle 1'!E$10:E$999,MATCH($A133,'Cycle 1'!$L$10:$L$999,0),1)),INDEX('Cycle 2'!E$10:E$999,MATCH($A133,'Cycle 2'!$L$10:$L$999,0),1)),INDEX('Cycle 3'!E$10:E$999,MATCH($A133,'Cycle 3'!$L$10:$L$999,0),1)),INDEX('Cycle 4'!E$10:E$999,MATCH($A133,'Cycle 4'!$L$10:$L$999,0),1)),INDEX('Cycle 5'!E$10:E$999,MATCH($A133,'Cycle 5'!$L$10:$L$999,0),1)),INDEX('Cycle 6'!E$10:E$999,MATCH($A133,'Cycle 6'!$L$10:$L$999,0),1)),INDEX('Cycle 7'!E$10:E$999,MATCH($A133,'Cycle 7'!$L$10:$L$999,0),1)),INDEX('Cycle 8'!E$10:E$999,MATCH($A133,'Cycle 8'!$L$10:$L$999,0),1)),INDEX('Cycle 9'!E$10:E$999,MATCH($A133,'Cycle 9'!$L$10:$L$999,0),1)),INDEX('Cycle 10'!E$10:E$999,MATCH($A133,'Cycle 10'!$L$10:$L$999,0),1)),INDEX('Cycle 11'!E$10:E$999,MATCH($A133,'Cycle 11'!$L$10:$L$999,0),1)),"")="","",IFERROR(IFERROR(IFERROR(IFERROR(IFERROR(IFERROR(IFERROR(IFERROR(IFERROR(IFERROR(IFERROR(IFERROR(INDEX(Summer!E$10:E$999,MATCH($A133,Summer!$L$10:$L$999,0),1),INDEX('Cycle 1'!E$10:E$999,MATCH($A133,'Cycle 1'!$L$10:$L$999,0),1)),INDEX('Cycle 2'!E$10:E$999,MATCH($A133,'Cycle 2'!$L$10:$L$999,0),1)),INDEX('Cycle 3'!E$10:E$999,MATCH($A133,'Cycle 3'!$L$10:$L$999,0),1)),INDEX('Cycle 4'!E$10:E$999,MATCH($A133,'Cycle 4'!$L$10:$L$999,0),1)),INDEX('Cycle 5'!E$10:E$999,MATCH($A133,'Cycle 5'!$L$10:$L$999,0),1)),INDEX('Cycle 6'!E$10:E$999,MATCH($A133,'Cycle 6'!$L$10:$L$999,0),1)),INDEX('Cycle 7'!E$10:E$999,MATCH($A133,'Cycle 7'!$L$10:$L$999,0),1)),INDEX('Cycle 8'!E$10:E$999,MATCH($A133,'Cycle 8'!$L$10:$L$999,0),1)),INDEX('Cycle 9'!E$10:E$999,MATCH($A133,'Cycle 9'!$L$10:$L$999,0),1)),INDEX('Cycle 10'!E$10:E$999,MATCH($A133,'Cycle 10'!$L$10:$L$999,0),1)),INDEX('Cycle 11'!E$10:E$999,MATCH($A133,'Cycle 11'!$L$10:$L$999,0),1)),""))</f>
        <v/>
      </c>
      <c r="G133" t="str">
        <f>IF(IFERROR(IFERROR(IFERROR(IFERROR(IFERROR(IFERROR(IFERROR(IFERROR(IFERROR(IFERROR(IFERROR(IFERROR(INDEX(Summer!F$10:F$999,MATCH($A133,Summer!$L$10:$L$999,0),1),INDEX('Cycle 1'!F$10:F$999,MATCH($A133,'Cycle 1'!$L$10:$L$999,0),1)),INDEX('Cycle 2'!F$10:F$999,MATCH($A133,'Cycle 2'!$L$10:$L$999,0),1)),INDEX('Cycle 3'!F$10:F$999,MATCH($A133,'Cycle 3'!$L$10:$L$999,0),1)),INDEX('Cycle 4'!F$10:F$999,MATCH($A133,'Cycle 4'!$L$10:$L$999,0),1)),INDEX('Cycle 5'!F$10:F$999,MATCH($A133,'Cycle 5'!$L$10:$L$999,0),1)),INDEX('Cycle 6'!F$10:F$999,MATCH($A133,'Cycle 6'!$L$10:$L$999,0),1)),INDEX('Cycle 7'!F$10:F$999,MATCH($A133,'Cycle 7'!$L$10:$L$999,0),1)),INDEX('Cycle 8'!F$10:F$999,MATCH($A133,'Cycle 8'!$L$10:$L$999,0),1)),INDEX('Cycle 9'!F$10:F$999,MATCH($A133,'Cycle 9'!$L$10:$L$999,0),1)),INDEX('Cycle 10'!F$10:F$999,MATCH($A133,'Cycle 10'!$L$10:$L$999,0),1)),INDEX('Cycle 11'!F$10:F$999,MATCH($A133,'Cycle 11'!$L$10:$L$999,0),1)),"")="","",IFERROR(IFERROR(IFERROR(IFERROR(IFERROR(IFERROR(IFERROR(IFERROR(IFERROR(IFERROR(IFERROR(IFERROR(INDEX(Summer!F$10:F$999,MATCH($A133,Summer!$L$10:$L$999,0),1),INDEX('Cycle 1'!F$10:F$999,MATCH($A133,'Cycle 1'!$L$10:$L$999,0),1)),INDEX('Cycle 2'!F$10:F$999,MATCH($A133,'Cycle 2'!$L$10:$L$999,0),1)),INDEX('Cycle 3'!F$10:F$999,MATCH($A133,'Cycle 3'!$L$10:$L$999,0),1)),INDEX('Cycle 4'!F$10:F$999,MATCH($A133,'Cycle 4'!$L$10:$L$999,0),1)),INDEX('Cycle 5'!F$10:F$999,MATCH($A133,'Cycle 5'!$L$10:$L$999,0),1)),INDEX('Cycle 6'!F$10:F$999,MATCH($A133,'Cycle 6'!$L$10:$L$999,0),1)),INDEX('Cycle 7'!F$10:F$999,MATCH($A133,'Cycle 7'!$L$10:$L$999,0),1)),INDEX('Cycle 8'!F$10:F$999,MATCH($A133,'Cycle 8'!$L$10:$L$999,0),1)),INDEX('Cycle 9'!F$10:F$999,MATCH($A133,'Cycle 9'!$L$10:$L$999,0),1)),INDEX('Cycle 10'!F$10:F$999,MATCH($A133,'Cycle 10'!$L$10:$L$999,0),1)),INDEX('Cycle 11'!F$10:F$999,MATCH($A133,'Cycle 11'!$L$10:$L$999,0),1)),""))</f>
        <v/>
      </c>
      <c r="H133" t="str">
        <f>IF(IFERROR(IFERROR(IFERROR(IFERROR(IFERROR(IFERROR(IFERROR(IFERROR(IFERROR(IFERROR(IFERROR(IFERROR(INDEX(Summer!G$10:G$999,MATCH($A133,Summer!$L$10:$L$999,0),1),INDEX('Cycle 1'!G$10:G$999,MATCH($A133,'Cycle 1'!$L$10:$L$999,0),1)),INDEX('Cycle 2'!G$10:G$999,MATCH($A133,'Cycle 2'!$L$10:$L$999,0),1)),INDEX('Cycle 3'!G$10:G$999,MATCH($A133,'Cycle 3'!$L$10:$L$999,0),1)),INDEX('Cycle 4'!G$10:G$999,MATCH($A133,'Cycle 4'!$L$10:$L$999,0),1)),INDEX('Cycle 5'!G$10:G$999,MATCH($A133,'Cycle 5'!$L$10:$L$999,0),1)),INDEX('Cycle 6'!G$10:G$999,MATCH($A133,'Cycle 6'!$L$10:$L$999,0),1)),INDEX('Cycle 7'!G$10:G$999,MATCH($A133,'Cycle 7'!$L$10:$L$999,0),1)),INDEX('Cycle 8'!G$10:G$999,MATCH($A133,'Cycle 8'!$L$10:$L$999,0),1)),INDEX('Cycle 9'!G$10:G$999,MATCH($A133,'Cycle 9'!$L$10:$L$999,0),1)),INDEX('Cycle 10'!G$10:G$999,MATCH($A133,'Cycle 10'!$L$10:$L$999,0),1)),INDEX('Cycle 11'!G$10:G$999,MATCH($A133,'Cycle 11'!$L$10:$L$999,0),1)),"")="","",IFERROR(IFERROR(IFERROR(IFERROR(IFERROR(IFERROR(IFERROR(IFERROR(IFERROR(IFERROR(IFERROR(IFERROR(INDEX(Summer!G$10:G$999,MATCH($A133,Summer!$L$10:$L$999,0),1),INDEX('Cycle 1'!G$10:G$999,MATCH($A133,'Cycle 1'!$L$10:$L$999,0),1)),INDEX('Cycle 2'!G$10:G$999,MATCH($A133,'Cycle 2'!$L$10:$L$999,0),1)),INDEX('Cycle 3'!G$10:G$999,MATCH($A133,'Cycle 3'!$L$10:$L$999,0),1)),INDEX('Cycle 4'!G$10:G$999,MATCH($A133,'Cycle 4'!$L$10:$L$999,0),1)),INDEX('Cycle 5'!G$10:G$999,MATCH($A133,'Cycle 5'!$L$10:$L$999,0),1)),INDEX('Cycle 6'!G$10:G$999,MATCH($A133,'Cycle 6'!$L$10:$L$999,0),1)),INDEX('Cycle 7'!G$10:G$999,MATCH($A133,'Cycle 7'!$L$10:$L$999,0),1)),INDEX('Cycle 8'!G$10:G$999,MATCH($A133,'Cycle 8'!$L$10:$L$999,0),1)),INDEX('Cycle 9'!G$10:G$999,MATCH($A133,'Cycle 9'!$L$10:$L$999,0),1)),INDEX('Cycle 10'!G$10:G$999,MATCH($A133,'Cycle 10'!$L$10:$L$999,0),1)),INDEX('Cycle 11'!G$10:G$999,MATCH($A133,'Cycle 11'!$L$10:$L$999,0),1)),""))</f>
        <v/>
      </c>
      <c r="I133">
        <f>IFERROR(IF(C133="",MAX(I$1:I132),IF(ROW(C$2)=ROW(C133),1,IF(ISERROR(VLOOKUP(C133,C$2:C132,1,FALSE)),MAX(I$1:I132)+1,MAX(I$1:I132)))),"")</f>
        <v>0</v>
      </c>
      <c r="J133" t="str">
        <f t="shared" si="17"/>
        <v/>
      </c>
      <c r="K133" t="str">
        <f t="shared" si="19"/>
        <v/>
      </c>
      <c r="L133" t="str">
        <f t="shared" si="19"/>
        <v/>
      </c>
      <c r="M133" t="str">
        <f t="shared" si="19"/>
        <v/>
      </c>
      <c r="N133" t="str">
        <f t="shared" si="19"/>
        <v/>
      </c>
      <c r="O133" t="str">
        <f t="shared" si="19"/>
        <v/>
      </c>
      <c r="P133" t="str">
        <f t="shared" si="19"/>
        <v/>
      </c>
      <c r="Q133" t="str">
        <f t="shared" si="19"/>
        <v/>
      </c>
      <c r="R133" t="str">
        <f t="shared" si="19"/>
        <v/>
      </c>
      <c r="S133" t="str">
        <f t="shared" si="19"/>
        <v/>
      </c>
      <c r="T133" t="str">
        <f t="shared" si="19"/>
        <v/>
      </c>
      <c r="U133" t="str">
        <f t="shared" si="19"/>
        <v/>
      </c>
      <c r="V133" t="str">
        <f t="shared" si="19"/>
        <v/>
      </c>
      <c r="W133" t="str">
        <f t="shared" si="18"/>
        <v/>
      </c>
      <c r="X133">
        <f>IF(OR(H133="No",H133=""),0,IF(COUNTIFS(H$2:H133,"Yes",C$2:C133,C133)&gt;1,0,COUNTIFS(H$2:H133,"Yes",C$2:C133,C133)))+IF(X132=$X$1,0,X132)</f>
        <v>0</v>
      </c>
    </row>
    <row r="134" spans="1:24" x14ac:dyDescent="0.3">
      <c r="A134">
        <f>ROWS($A$2:$A134)</f>
        <v>133</v>
      </c>
      <c r="B134" t="str">
        <f>IF(ISERROR(VLOOKUP(A134,Summer!L$11:L$500,1,FALSE)),IF(ISERROR(VLOOKUP(A134,'Cycle 1'!L$11:L$500,1,FALSE)),IF(ISERROR(VLOOKUP(A134,'Cycle 2'!L$11:L$500,1,FALSE)),IF(ISERROR(VLOOKUP(A134,'Cycle 3'!L$11:L$500,1,FALSE)),IF(ISERROR(VLOOKUP(A134,'Cycle 4'!L$11:L$500,1,FALSE)),IF(ISERROR(VLOOKUP(A134,'Cycle 5'!L$11:L$500,1,FALSE)),IF(ISERROR(VLOOKUP(A134,'Cycle 6'!L$11:L$500,1,FALSE)),IF(ISERROR(VLOOKUP(A134,'Cycle 7'!L$11:L$500,1,FALSE)),IF(ISERROR(VLOOKUP(A134,'Cycle 8'!L$11:L$500,1,FALSE)),IF(ISERROR(VLOOKUP(A134,'Cycle 9'!L$11:L$500,1,FALSE)),IF(ISERROR(VLOOKUP(A134,'Cycle 10'!L$11:L$500,1,FALSE)),IF(ISERROR(VLOOKUP(A134,'Cycle 11'!L$11:L$500,1,FALSE)),"","Cycle 11"),"Cycle 10"),"Cycle 9"),"Cycle 8"),"Cycle 7"),"Cycle 6"),"Cycle 5"),"Cycle 4"),"Cycle 3"),"Cycle 2"),"Cycle 1"),"Summer")</f>
        <v/>
      </c>
      <c r="C134" t="str">
        <f>IF(IFERROR(IFERROR(IFERROR(IFERROR(IFERROR(IFERROR(IFERROR(IFERROR(IFERROR(IFERROR(IFERROR(IFERROR(INDEX(Summer!B$10:B$999,MATCH($A134,Summer!$L$10:$L$999,0),1),INDEX('Cycle 1'!B$10:B$999,MATCH($A134,'Cycle 1'!$L$10:$L$999,0),1)),INDEX('Cycle 2'!B$10:B$999,MATCH($A134,'Cycle 2'!$L$10:$L$999,0),1)),INDEX('Cycle 3'!B$10:B$999,MATCH($A134,'Cycle 3'!$L$10:$L$999,0),1)),INDEX('Cycle 4'!B$10:B$999,MATCH($A134,'Cycle 4'!$L$10:$L$999,0),1)),INDEX('Cycle 5'!B$10:B$999,MATCH($A134,'Cycle 5'!$L$10:$L$999,0),1)),INDEX('Cycle 6'!B$10:B$999,MATCH($A134,'Cycle 6'!$L$10:$L$999,0),1)),INDEX('Cycle 7'!B$10:B$999,MATCH($A134,'Cycle 7'!$L$10:$L$999,0),1)),INDEX('Cycle 8'!B$10:B$999,MATCH($A134,'Cycle 8'!$L$10:$L$999,0),1)),INDEX('Cycle 9'!B$10:B$999,MATCH($A134,'Cycle 9'!$L$10:$L$999,0),1)),INDEX('Cycle 10'!B$10:B$999,MATCH($A134,'Cycle 10'!$L$10:$L$999,0),1)),INDEX('Cycle 11'!B$10:B$999,MATCH($A134,'Cycle 11'!$L$10:$L$999,0),1)),"")="","",IFERROR(IFERROR(IFERROR(IFERROR(IFERROR(IFERROR(IFERROR(IFERROR(IFERROR(IFERROR(IFERROR(IFERROR(INDEX(Summer!B$10:B$999,MATCH($A134,Summer!$L$10:$L$999,0),1),INDEX('Cycle 1'!B$10:B$999,MATCH($A134,'Cycle 1'!$L$10:$L$999,0),1)),INDEX('Cycle 2'!B$10:B$999,MATCH($A134,'Cycle 2'!$L$10:$L$999,0),1)),INDEX('Cycle 3'!B$10:B$999,MATCH($A134,'Cycle 3'!$L$10:$L$999,0),1)),INDEX('Cycle 4'!B$10:B$999,MATCH($A134,'Cycle 4'!$L$10:$L$999,0),1)),INDEX('Cycle 5'!B$10:B$999,MATCH($A134,'Cycle 5'!$L$10:$L$999,0),1)),INDEX('Cycle 6'!B$10:B$999,MATCH($A134,'Cycle 6'!$L$10:$L$999,0),1)),INDEX('Cycle 7'!B$10:B$999,MATCH($A134,'Cycle 7'!$L$10:$L$999,0),1)),INDEX('Cycle 8'!B$10:B$999,MATCH($A134,'Cycle 8'!$L$10:$L$999,0),1)),INDEX('Cycle 9'!B$10:B$999,MATCH($A134,'Cycle 9'!$L$10:$L$999,0),1)),INDEX('Cycle 10'!B$10:B$999,MATCH($A134,'Cycle 10'!$L$10:$L$999,0),1)),INDEX('Cycle 11'!B$10:B$999,MATCH($A134,'Cycle 11'!$L$10:$L$999,0),1)),""))</f>
        <v/>
      </c>
      <c r="D134" t="str">
        <f>IF(IFERROR(IFERROR(IFERROR(IFERROR(IFERROR(IFERROR(IFERROR(IFERROR(IFERROR(IFERROR(IFERROR(IFERROR(INDEX(Summer!C$10:C$999,MATCH($A134,Summer!$L$10:$L$999,0),1),INDEX('Cycle 1'!C$10:C$999,MATCH($A134,'Cycle 1'!$L$10:$L$999,0),1)),INDEX('Cycle 2'!C$10:C$999,MATCH($A134,'Cycle 2'!$L$10:$L$999,0),1)),INDEX('Cycle 3'!C$10:C$999,MATCH($A134,'Cycle 3'!$L$10:$L$999,0),1)),INDEX('Cycle 4'!C$10:C$999,MATCH($A134,'Cycle 4'!$L$10:$L$999,0),1)),INDEX('Cycle 5'!C$10:C$999,MATCH($A134,'Cycle 5'!$L$10:$L$999,0),1)),INDEX('Cycle 6'!C$10:C$999,MATCH($A134,'Cycle 6'!$L$10:$L$999,0),1)),INDEX('Cycle 7'!C$10:C$999,MATCH($A134,'Cycle 7'!$L$10:$L$999,0),1)),INDEX('Cycle 8'!C$10:C$999,MATCH($A134,'Cycle 8'!$L$10:$L$999,0),1)),INDEX('Cycle 9'!C$10:C$999,MATCH($A134,'Cycle 9'!$L$10:$L$999,0),1)),INDEX('Cycle 10'!C$10:C$999,MATCH($A134,'Cycle 10'!$L$10:$L$999,0),1)),INDEX('Cycle 11'!C$10:C$999,MATCH($A134,'Cycle 11'!$L$10:$L$999,0),1)),"")="","",IFERROR(IFERROR(IFERROR(IFERROR(IFERROR(IFERROR(IFERROR(IFERROR(IFERROR(IFERROR(IFERROR(IFERROR(INDEX(Summer!C$10:C$999,MATCH($A134,Summer!$L$10:$L$999,0),1),INDEX('Cycle 1'!C$10:C$999,MATCH($A134,'Cycle 1'!$L$10:$L$999,0),1)),INDEX('Cycle 2'!C$10:C$999,MATCH($A134,'Cycle 2'!$L$10:$L$999,0),1)),INDEX('Cycle 3'!C$10:C$999,MATCH($A134,'Cycle 3'!$L$10:$L$999,0),1)),INDEX('Cycle 4'!C$10:C$999,MATCH($A134,'Cycle 4'!$L$10:$L$999,0),1)),INDEX('Cycle 5'!C$10:C$999,MATCH($A134,'Cycle 5'!$L$10:$L$999,0),1)),INDEX('Cycle 6'!C$10:C$999,MATCH($A134,'Cycle 6'!$L$10:$L$999,0),1)),INDEX('Cycle 7'!C$10:C$999,MATCH($A134,'Cycle 7'!$L$10:$L$999,0),1)),INDEX('Cycle 8'!C$10:C$999,MATCH($A134,'Cycle 8'!$L$10:$L$999,0),1)),INDEX('Cycle 9'!C$10:C$999,MATCH($A134,'Cycle 9'!$L$10:$L$999,0),1)),INDEX('Cycle 10'!C$10:C$999,MATCH($A134,'Cycle 10'!$L$10:$L$999,0),1)),INDEX('Cycle 11'!C$10:C$999,MATCH($A134,'Cycle 11'!$L$10:$L$999,0),1)),""))</f>
        <v/>
      </c>
      <c r="E134" t="str">
        <f>IF(IFERROR(IFERROR(IFERROR(IFERROR(IFERROR(IFERROR(IFERROR(IFERROR(IFERROR(IFERROR(IFERROR(IFERROR(INDEX(Summer!D$10:D$999,MATCH($A134,Summer!$L$10:$L$999,0),1),INDEX('Cycle 1'!D$10:D$999,MATCH($A134,'Cycle 1'!$L$10:$L$999,0),1)),INDEX('Cycle 2'!D$10:D$999,MATCH($A134,'Cycle 2'!$L$10:$L$999,0),1)),INDEX('Cycle 3'!D$10:D$999,MATCH($A134,'Cycle 3'!$L$10:$L$999,0),1)),INDEX('Cycle 4'!D$10:D$999,MATCH($A134,'Cycle 4'!$L$10:$L$999,0),1)),INDEX('Cycle 5'!D$10:D$999,MATCH($A134,'Cycle 5'!$L$10:$L$999,0),1)),INDEX('Cycle 6'!D$10:D$999,MATCH($A134,'Cycle 6'!$L$10:$L$999,0),1)),INDEX('Cycle 7'!D$10:D$999,MATCH($A134,'Cycle 7'!$L$10:$L$999,0),1)),INDEX('Cycle 8'!D$10:D$999,MATCH($A134,'Cycle 8'!$L$10:$L$999,0),1)),INDEX('Cycle 9'!D$10:D$999,MATCH($A134,'Cycle 9'!$L$10:$L$999,0),1)),INDEX('Cycle 10'!D$10:D$999,MATCH($A134,'Cycle 10'!$L$10:$L$999,0),1)),INDEX('Cycle 11'!D$10:D$999,MATCH($A134,'Cycle 11'!$L$10:$L$999,0),1)),"")="","",IFERROR(IFERROR(IFERROR(IFERROR(IFERROR(IFERROR(IFERROR(IFERROR(IFERROR(IFERROR(IFERROR(IFERROR(INDEX(Summer!D$10:D$999,MATCH($A134,Summer!$L$10:$L$999,0),1),INDEX('Cycle 1'!D$10:D$999,MATCH($A134,'Cycle 1'!$L$10:$L$999,0),1)),INDEX('Cycle 2'!D$10:D$999,MATCH($A134,'Cycle 2'!$L$10:$L$999,0),1)),INDEX('Cycle 3'!D$10:D$999,MATCH($A134,'Cycle 3'!$L$10:$L$999,0),1)),INDEX('Cycle 4'!D$10:D$999,MATCH($A134,'Cycle 4'!$L$10:$L$999,0),1)),INDEX('Cycle 5'!D$10:D$999,MATCH($A134,'Cycle 5'!$L$10:$L$999,0),1)),INDEX('Cycle 6'!D$10:D$999,MATCH($A134,'Cycle 6'!$L$10:$L$999,0),1)),INDEX('Cycle 7'!D$10:D$999,MATCH($A134,'Cycle 7'!$L$10:$L$999,0),1)),INDEX('Cycle 8'!D$10:D$999,MATCH($A134,'Cycle 8'!$L$10:$L$999,0),1)),INDEX('Cycle 9'!D$10:D$999,MATCH($A134,'Cycle 9'!$L$10:$L$999,0),1)),INDEX('Cycle 10'!D$10:D$999,MATCH($A134,'Cycle 10'!$L$10:$L$999,0),1)),INDEX('Cycle 11'!D$10:D$999,MATCH($A134,'Cycle 11'!$L$10:$L$999,0),1)),""))</f>
        <v/>
      </c>
      <c r="F134" t="str">
        <f>IF(IFERROR(IFERROR(IFERROR(IFERROR(IFERROR(IFERROR(IFERROR(IFERROR(IFERROR(IFERROR(IFERROR(IFERROR(INDEX(Summer!E$10:E$999,MATCH($A134,Summer!$L$10:$L$999,0),1),INDEX('Cycle 1'!E$10:E$999,MATCH($A134,'Cycle 1'!$L$10:$L$999,0),1)),INDEX('Cycle 2'!E$10:E$999,MATCH($A134,'Cycle 2'!$L$10:$L$999,0),1)),INDEX('Cycle 3'!E$10:E$999,MATCH($A134,'Cycle 3'!$L$10:$L$999,0),1)),INDEX('Cycle 4'!E$10:E$999,MATCH($A134,'Cycle 4'!$L$10:$L$999,0),1)),INDEX('Cycle 5'!E$10:E$999,MATCH($A134,'Cycle 5'!$L$10:$L$999,0),1)),INDEX('Cycle 6'!E$10:E$999,MATCH($A134,'Cycle 6'!$L$10:$L$999,0),1)),INDEX('Cycle 7'!E$10:E$999,MATCH($A134,'Cycle 7'!$L$10:$L$999,0),1)),INDEX('Cycle 8'!E$10:E$999,MATCH($A134,'Cycle 8'!$L$10:$L$999,0),1)),INDEX('Cycle 9'!E$10:E$999,MATCH($A134,'Cycle 9'!$L$10:$L$999,0),1)),INDEX('Cycle 10'!E$10:E$999,MATCH($A134,'Cycle 10'!$L$10:$L$999,0),1)),INDEX('Cycle 11'!E$10:E$999,MATCH($A134,'Cycle 11'!$L$10:$L$999,0),1)),"")="","",IFERROR(IFERROR(IFERROR(IFERROR(IFERROR(IFERROR(IFERROR(IFERROR(IFERROR(IFERROR(IFERROR(IFERROR(INDEX(Summer!E$10:E$999,MATCH($A134,Summer!$L$10:$L$999,0),1),INDEX('Cycle 1'!E$10:E$999,MATCH($A134,'Cycle 1'!$L$10:$L$999,0),1)),INDEX('Cycle 2'!E$10:E$999,MATCH($A134,'Cycle 2'!$L$10:$L$999,0),1)),INDEX('Cycle 3'!E$10:E$999,MATCH($A134,'Cycle 3'!$L$10:$L$999,0),1)),INDEX('Cycle 4'!E$10:E$999,MATCH($A134,'Cycle 4'!$L$10:$L$999,0),1)),INDEX('Cycle 5'!E$10:E$999,MATCH($A134,'Cycle 5'!$L$10:$L$999,0),1)),INDEX('Cycle 6'!E$10:E$999,MATCH($A134,'Cycle 6'!$L$10:$L$999,0),1)),INDEX('Cycle 7'!E$10:E$999,MATCH($A134,'Cycle 7'!$L$10:$L$999,0),1)),INDEX('Cycle 8'!E$10:E$999,MATCH($A134,'Cycle 8'!$L$10:$L$999,0),1)),INDEX('Cycle 9'!E$10:E$999,MATCH($A134,'Cycle 9'!$L$10:$L$999,0),1)),INDEX('Cycle 10'!E$10:E$999,MATCH($A134,'Cycle 10'!$L$10:$L$999,0),1)),INDEX('Cycle 11'!E$10:E$999,MATCH($A134,'Cycle 11'!$L$10:$L$999,0),1)),""))</f>
        <v/>
      </c>
      <c r="G134" t="str">
        <f>IF(IFERROR(IFERROR(IFERROR(IFERROR(IFERROR(IFERROR(IFERROR(IFERROR(IFERROR(IFERROR(IFERROR(IFERROR(INDEX(Summer!F$10:F$999,MATCH($A134,Summer!$L$10:$L$999,0),1),INDEX('Cycle 1'!F$10:F$999,MATCH($A134,'Cycle 1'!$L$10:$L$999,0),1)),INDEX('Cycle 2'!F$10:F$999,MATCH($A134,'Cycle 2'!$L$10:$L$999,0),1)),INDEX('Cycle 3'!F$10:F$999,MATCH($A134,'Cycle 3'!$L$10:$L$999,0),1)),INDEX('Cycle 4'!F$10:F$999,MATCH($A134,'Cycle 4'!$L$10:$L$999,0),1)),INDEX('Cycle 5'!F$10:F$999,MATCH($A134,'Cycle 5'!$L$10:$L$999,0),1)),INDEX('Cycle 6'!F$10:F$999,MATCH($A134,'Cycle 6'!$L$10:$L$999,0),1)),INDEX('Cycle 7'!F$10:F$999,MATCH($A134,'Cycle 7'!$L$10:$L$999,0),1)),INDEX('Cycle 8'!F$10:F$999,MATCH($A134,'Cycle 8'!$L$10:$L$999,0),1)),INDEX('Cycle 9'!F$10:F$999,MATCH($A134,'Cycle 9'!$L$10:$L$999,0),1)),INDEX('Cycle 10'!F$10:F$999,MATCH($A134,'Cycle 10'!$L$10:$L$999,0),1)),INDEX('Cycle 11'!F$10:F$999,MATCH($A134,'Cycle 11'!$L$10:$L$999,0),1)),"")="","",IFERROR(IFERROR(IFERROR(IFERROR(IFERROR(IFERROR(IFERROR(IFERROR(IFERROR(IFERROR(IFERROR(IFERROR(INDEX(Summer!F$10:F$999,MATCH($A134,Summer!$L$10:$L$999,0),1),INDEX('Cycle 1'!F$10:F$999,MATCH($A134,'Cycle 1'!$L$10:$L$999,0),1)),INDEX('Cycle 2'!F$10:F$999,MATCH($A134,'Cycle 2'!$L$10:$L$999,0),1)),INDEX('Cycle 3'!F$10:F$999,MATCH($A134,'Cycle 3'!$L$10:$L$999,0),1)),INDEX('Cycle 4'!F$10:F$999,MATCH($A134,'Cycle 4'!$L$10:$L$999,0),1)),INDEX('Cycle 5'!F$10:F$999,MATCH($A134,'Cycle 5'!$L$10:$L$999,0),1)),INDEX('Cycle 6'!F$10:F$999,MATCH($A134,'Cycle 6'!$L$10:$L$999,0),1)),INDEX('Cycle 7'!F$10:F$999,MATCH($A134,'Cycle 7'!$L$10:$L$999,0),1)),INDEX('Cycle 8'!F$10:F$999,MATCH($A134,'Cycle 8'!$L$10:$L$999,0),1)),INDEX('Cycle 9'!F$10:F$999,MATCH($A134,'Cycle 9'!$L$10:$L$999,0),1)),INDEX('Cycle 10'!F$10:F$999,MATCH($A134,'Cycle 10'!$L$10:$L$999,0),1)),INDEX('Cycle 11'!F$10:F$999,MATCH($A134,'Cycle 11'!$L$10:$L$999,0),1)),""))</f>
        <v/>
      </c>
      <c r="H134" t="str">
        <f>IF(IFERROR(IFERROR(IFERROR(IFERROR(IFERROR(IFERROR(IFERROR(IFERROR(IFERROR(IFERROR(IFERROR(IFERROR(INDEX(Summer!G$10:G$999,MATCH($A134,Summer!$L$10:$L$999,0),1),INDEX('Cycle 1'!G$10:G$999,MATCH($A134,'Cycle 1'!$L$10:$L$999,0),1)),INDEX('Cycle 2'!G$10:G$999,MATCH($A134,'Cycle 2'!$L$10:$L$999,0),1)),INDEX('Cycle 3'!G$10:G$999,MATCH($A134,'Cycle 3'!$L$10:$L$999,0),1)),INDEX('Cycle 4'!G$10:G$999,MATCH($A134,'Cycle 4'!$L$10:$L$999,0),1)),INDEX('Cycle 5'!G$10:G$999,MATCH($A134,'Cycle 5'!$L$10:$L$999,0),1)),INDEX('Cycle 6'!G$10:G$999,MATCH($A134,'Cycle 6'!$L$10:$L$999,0),1)),INDEX('Cycle 7'!G$10:G$999,MATCH($A134,'Cycle 7'!$L$10:$L$999,0),1)),INDEX('Cycle 8'!G$10:G$999,MATCH($A134,'Cycle 8'!$L$10:$L$999,0),1)),INDEX('Cycle 9'!G$10:G$999,MATCH($A134,'Cycle 9'!$L$10:$L$999,0),1)),INDEX('Cycle 10'!G$10:G$999,MATCH($A134,'Cycle 10'!$L$10:$L$999,0),1)),INDEX('Cycle 11'!G$10:G$999,MATCH($A134,'Cycle 11'!$L$10:$L$999,0),1)),"")="","",IFERROR(IFERROR(IFERROR(IFERROR(IFERROR(IFERROR(IFERROR(IFERROR(IFERROR(IFERROR(IFERROR(IFERROR(INDEX(Summer!G$10:G$999,MATCH($A134,Summer!$L$10:$L$999,0),1),INDEX('Cycle 1'!G$10:G$999,MATCH($A134,'Cycle 1'!$L$10:$L$999,0),1)),INDEX('Cycle 2'!G$10:G$999,MATCH($A134,'Cycle 2'!$L$10:$L$999,0),1)),INDEX('Cycle 3'!G$10:G$999,MATCH($A134,'Cycle 3'!$L$10:$L$999,0),1)),INDEX('Cycle 4'!G$10:G$999,MATCH($A134,'Cycle 4'!$L$10:$L$999,0),1)),INDEX('Cycle 5'!G$10:G$999,MATCH($A134,'Cycle 5'!$L$10:$L$999,0),1)),INDEX('Cycle 6'!G$10:G$999,MATCH($A134,'Cycle 6'!$L$10:$L$999,0),1)),INDEX('Cycle 7'!G$10:G$999,MATCH($A134,'Cycle 7'!$L$10:$L$999,0),1)),INDEX('Cycle 8'!G$10:G$999,MATCH($A134,'Cycle 8'!$L$10:$L$999,0),1)),INDEX('Cycle 9'!G$10:G$999,MATCH($A134,'Cycle 9'!$L$10:$L$999,0),1)),INDEX('Cycle 10'!G$10:G$999,MATCH($A134,'Cycle 10'!$L$10:$L$999,0),1)),INDEX('Cycle 11'!G$10:G$999,MATCH($A134,'Cycle 11'!$L$10:$L$999,0),1)),""))</f>
        <v/>
      </c>
      <c r="I134">
        <f>IFERROR(IF(C134="",MAX(I$1:I133),IF(ROW(C$2)=ROW(C134),1,IF(ISERROR(VLOOKUP(C134,C$2:C133,1,FALSE)),MAX(I$1:I133)+1,MAX(I$1:I133)))),"")</f>
        <v>0</v>
      </c>
      <c r="J134" t="str">
        <f t="shared" si="17"/>
        <v/>
      </c>
      <c r="K134" t="str">
        <f t="shared" si="19"/>
        <v/>
      </c>
      <c r="L134" t="str">
        <f t="shared" si="19"/>
        <v/>
      </c>
      <c r="M134" t="str">
        <f t="shared" si="19"/>
        <v/>
      </c>
      <c r="N134" t="str">
        <f t="shared" si="19"/>
        <v/>
      </c>
      <c r="O134" t="str">
        <f t="shared" si="19"/>
        <v/>
      </c>
      <c r="P134" t="str">
        <f t="shared" si="19"/>
        <v/>
      </c>
      <c r="Q134" t="str">
        <f t="shared" si="19"/>
        <v/>
      </c>
      <c r="R134" t="str">
        <f t="shared" si="19"/>
        <v/>
      </c>
      <c r="S134" t="str">
        <f t="shared" si="19"/>
        <v/>
      </c>
      <c r="T134" t="str">
        <f t="shared" si="19"/>
        <v/>
      </c>
      <c r="U134" t="str">
        <f t="shared" si="19"/>
        <v/>
      </c>
      <c r="V134" t="str">
        <f t="shared" si="19"/>
        <v/>
      </c>
      <c r="W134" t="str">
        <f t="shared" si="18"/>
        <v/>
      </c>
      <c r="X134">
        <f>IF(OR(H134="No",H134=""),0,IF(COUNTIFS(H$2:H134,"Yes",C$2:C134,C134)&gt;1,0,COUNTIFS(H$2:H134,"Yes",C$2:C134,C134)))+IF(X133=$X$1,0,X133)</f>
        <v>0</v>
      </c>
    </row>
    <row r="135" spans="1:24" x14ac:dyDescent="0.3">
      <c r="A135">
        <f>ROWS($A$2:$A135)</f>
        <v>134</v>
      </c>
      <c r="B135" t="str">
        <f>IF(ISERROR(VLOOKUP(A135,Summer!L$11:L$500,1,FALSE)),IF(ISERROR(VLOOKUP(A135,'Cycle 1'!L$11:L$500,1,FALSE)),IF(ISERROR(VLOOKUP(A135,'Cycle 2'!L$11:L$500,1,FALSE)),IF(ISERROR(VLOOKUP(A135,'Cycle 3'!L$11:L$500,1,FALSE)),IF(ISERROR(VLOOKUP(A135,'Cycle 4'!L$11:L$500,1,FALSE)),IF(ISERROR(VLOOKUP(A135,'Cycle 5'!L$11:L$500,1,FALSE)),IF(ISERROR(VLOOKUP(A135,'Cycle 6'!L$11:L$500,1,FALSE)),IF(ISERROR(VLOOKUP(A135,'Cycle 7'!L$11:L$500,1,FALSE)),IF(ISERROR(VLOOKUP(A135,'Cycle 8'!L$11:L$500,1,FALSE)),IF(ISERROR(VLOOKUP(A135,'Cycle 9'!L$11:L$500,1,FALSE)),IF(ISERROR(VLOOKUP(A135,'Cycle 10'!L$11:L$500,1,FALSE)),IF(ISERROR(VLOOKUP(A135,'Cycle 11'!L$11:L$500,1,FALSE)),"","Cycle 11"),"Cycle 10"),"Cycle 9"),"Cycle 8"),"Cycle 7"),"Cycle 6"),"Cycle 5"),"Cycle 4"),"Cycle 3"),"Cycle 2"),"Cycle 1"),"Summer")</f>
        <v/>
      </c>
      <c r="C135" t="str">
        <f>IF(IFERROR(IFERROR(IFERROR(IFERROR(IFERROR(IFERROR(IFERROR(IFERROR(IFERROR(IFERROR(IFERROR(IFERROR(INDEX(Summer!B$10:B$999,MATCH($A135,Summer!$L$10:$L$999,0),1),INDEX('Cycle 1'!B$10:B$999,MATCH($A135,'Cycle 1'!$L$10:$L$999,0),1)),INDEX('Cycle 2'!B$10:B$999,MATCH($A135,'Cycle 2'!$L$10:$L$999,0),1)),INDEX('Cycle 3'!B$10:B$999,MATCH($A135,'Cycle 3'!$L$10:$L$999,0),1)),INDEX('Cycle 4'!B$10:B$999,MATCH($A135,'Cycle 4'!$L$10:$L$999,0),1)),INDEX('Cycle 5'!B$10:B$999,MATCH($A135,'Cycle 5'!$L$10:$L$999,0),1)),INDEX('Cycle 6'!B$10:B$999,MATCH($A135,'Cycle 6'!$L$10:$L$999,0),1)),INDEX('Cycle 7'!B$10:B$999,MATCH($A135,'Cycle 7'!$L$10:$L$999,0),1)),INDEX('Cycle 8'!B$10:B$999,MATCH($A135,'Cycle 8'!$L$10:$L$999,0),1)),INDEX('Cycle 9'!B$10:B$999,MATCH($A135,'Cycle 9'!$L$10:$L$999,0),1)),INDEX('Cycle 10'!B$10:B$999,MATCH($A135,'Cycle 10'!$L$10:$L$999,0),1)),INDEX('Cycle 11'!B$10:B$999,MATCH($A135,'Cycle 11'!$L$10:$L$999,0),1)),"")="","",IFERROR(IFERROR(IFERROR(IFERROR(IFERROR(IFERROR(IFERROR(IFERROR(IFERROR(IFERROR(IFERROR(IFERROR(INDEX(Summer!B$10:B$999,MATCH($A135,Summer!$L$10:$L$999,0),1),INDEX('Cycle 1'!B$10:B$999,MATCH($A135,'Cycle 1'!$L$10:$L$999,0),1)),INDEX('Cycle 2'!B$10:B$999,MATCH($A135,'Cycle 2'!$L$10:$L$999,0),1)),INDEX('Cycle 3'!B$10:B$999,MATCH($A135,'Cycle 3'!$L$10:$L$999,0),1)),INDEX('Cycle 4'!B$10:B$999,MATCH($A135,'Cycle 4'!$L$10:$L$999,0),1)),INDEX('Cycle 5'!B$10:B$999,MATCH($A135,'Cycle 5'!$L$10:$L$999,0),1)),INDEX('Cycle 6'!B$10:B$999,MATCH($A135,'Cycle 6'!$L$10:$L$999,0),1)),INDEX('Cycle 7'!B$10:B$999,MATCH($A135,'Cycle 7'!$L$10:$L$999,0),1)),INDEX('Cycle 8'!B$10:B$999,MATCH($A135,'Cycle 8'!$L$10:$L$999,0),1)),INDEX('Cycle 9'!B$10:B$999,MATCH($A135,'Cycle 9'!$L$10:$L$999,0),1)),INDEX('Cycle 10'!B$10:B$999,MATCH($A135,'Cycle 10'!$L$10:$L$999,0),1)),INDEX('Cycle 11'!B$10:B$999,MATCH($A135,'Cycle 11'!$L$10:$L$999,0),1)),""))</f>
        <v/>
      </c>
      <c r="D135" t="str">
        <f>IF(IFERROR(IFERROR(IFERROR(IFERROR(IFERROR(IFERROR(IFERROR(IFERROR(IFERROR(IFERROR(IFERROR(IFERROR(INDEX(Summer!C$10:C$999,MATCH($A135,Summer!$L$10:$L$999,0),1),INDEX('Cycle 1'!C$10:C$999,MATCH($A135,'Cycle 1'!$L$10:$L$999,0),1)),INDEX('Cycle 2'!C$10:C$999,MATCH($A135,'Cycle 2'!$L$10:$L$999,0),1)),INDEX('Cycle 3'!C$10:C$999,MATCH($A135,'Cycle 3'!$L$10:$L$999,0),1)),INDEX('Cycle 4'!C$10:C$999,MATCH($A135,'Cycle 4'!$L$10:$L$999,0),1)),INDEX('Cycle 5'!C$10:C$999,MATCH($A135,'Cycle 5'!$L$10:$L$999,0),1)),INDEX('Cycle 6'!C$10:C$999,MATCH($A135,'Cycle 6'!$L$10:$L$999,0),1)),INDEX('Cycle 7'!C$10:C$999,MATCH($A135,'Cycle 7'!$L$10:$L$999,0),1)),INDEX('Cycle 8'!C$10:C$999,MATCH($A135,'Cycle 8'!$L$10:$L$999,0),1)),INDEX('Cycle 9'!C$10:C$999,MATCH($A135,'Cycle 9'!$L$10:$L$999,0),1)),INDEX('Cycle 10'!C$10:C$999,MATCH($A135,'Cycle 10'!$L$10:$L$999,0),1)),INDEX('Cycle 11'!C$10:C$999,MATCH($A135,'Cycle 11'!$L$10:$L$999,0),1)),"")="","",IFERROR(IFERROR(IFERROR(IFERROR(IFERROR(IFERROR(IFERROR(IFERROR(IFERROR(IFERROR(IFERROR(IFERROR(INDEX(Summer!C$10:C$999,MATCH($A135,Summer!$L$10:$L$999,0),1),INDEX('Cycle 1'!C$10:C$999,MATCH($A135,'Cycle 1'!$L$10:$L$999,0),1)),INDEX('Cycle 2'!C$10:C$999,MATCH($A135,'Cycle 2'!$L$10:$L$999,0),1)),INDEX('Cycle 3'!C$10:C$999,MATCH($A135,'Cycle 3'!$L$10:$L$999,0),1)),INDEX('Cycle 4'!C$10:C$999,MATCH($A135,'Cycle 4'!$L$10:$L$999,0),1)),INDEX('Cycle 5'!C$10:C$999,MATCH($A135,'Cycle 5'!$L$10:$L$999,0),1)),INDEX('Cycle 6'!C$10:C$999,MATCH($A135,'Cycle 6'!$L$10:$L$999,0),1)),INDEX('Cycle 7'!C$10:C$999,MATCH($A135,'Cycle 7'!$L$10:$L$999,0),1)),INDEX('Cycle 8'!C$10:C$999,MATCH($A135,'Cycle 8'!$L$10:$L$999,0),1)),INDEX('Cycle 9'!C$10:C$999,MATCH($A135,'Cycle 9'!$L$10:$L$999,0),1)),INDEX('Cycle 10'!C$10:C$999,MATCH($A135,'Cycle 10'!$L$10:$L$999,0),1)),INDEX('Cycle 11'!C$10:C$999,MATCH($A135,'Cycle 11'!$L$10:$L$999,0),1)),""))</f>
        <v/>
      </c>
      <c r="E135" t="str">
        <f>IF(IFERROR(IFERROR(IFERROR(IFERROR(IFERROR(IFERROR(IFERROR(IFERROR(IFERROR(IFERROR(IFERROR(IFERROR(INDEX(Summer!D$10:D$999,MATCH($A135,Summer!$L$10:$L$999,0),1),INDEX('Cycle 1'!D$10:D$999,MATCH($A135,'Cycle 1'!$L$10:$L$999,0),1)),INDEX('Cycle 2'!D$10:D$999,MATCH($A135,'Cycle 2'!$L$10:$L$999,0),1)),INDEX('Cycle 3'!D$10:D$999,MATCH($A135,'Cycle 3'!$L$10:$L$999,0),1)),INDEX('Cycle 4'!D$10:D$999,MATCH($A135,'Cycle 4'!$L$10:$L$999,0),1)),INDEX('Cycle 5'!D$10:D$999,MATCH($A135,'Cycle 5'!$L$10:$L$999,0),1)),INDEX('Cycle 6'!D$10:D$999,MATCH($A135,'Cycle 6'!$L$10:$L$999,0),1)),INDEX('Cycle 7'!D$10:D$999,MATCH($A135,'Cycle 7'!$L$10:$L$999,0),1)),INDEX('Cycle 8'!D$10:D$999,MATCH($A135,'Cycle 8'!$L$10:$L$999,0),1)),INDEX('Cycle 9'!D$10:D$999,MATCH($A135,'Cycle 9'!$L$10:$L$999,0),1)),INDEX('Cycle 10'!D$10:D$999,MATCH($A135,'Cycle 10'!$L$10:$L$999,0),1)),INDEX('Cycle 11'!D$10:D$999,MATCH($A135,'Cycle 11'!$L$10:$L$999,0),1)),"")="","",IFERROR(IFERROR(IFERROR(IFERROR(IFERROR(IFERROR(IFERROR(IFERROR(IFERROR(IFERROR(IFERROR(IFERROR(INDEX(Summer!D$10:D$999,MATCH($A135,Summer!$L$10:$L$999,0),1),INDEX('Cycle 1'!D$10:D$999,MATCH($A135,'Cycle 1'!$L$10:$L$999,0),1)),INDEX('Cycle 2'!D$10:D$999,MATCH($A135,'Cycle 2'!$L$10:$L$999,0),1)),INDEX('Cycle 3'!D$10:D$999,MATCH($A135,'Cycle 3'!$L$10:$L$999,0),1)),INDEX('Cycle 4'!D$10:D$999,MATCH($A135,'Cycle 4'!$L$10:$L$999,0),1)),INDEX('Cycle 5'!D$10:D$999,MATCH($A135,'Cycle 5'!$L$10:$L$999,0),1)),INDEX('Cycle 6'!D$10:D$999,MATCH($A135,'Cycle 6'!$L$10:$L$999,0),1)),INDEX('Cycle 7'!D$10:D$999,MATCH($A135,'Cycle 7'!$L$10:$L$999,0),1)),INDEX('Cycle 8'!D$10:D$999,MATCH($A135,'Cycle 8'!$L$10:$L$999,0),1)),INDEX('Cycle 9'!D$10:D$999,MATCH($A135,'Cycle 9'!$L$10:$L$999,0),1)),INDEX('Cycle 10'!D$10:D$999,MATCH($A135,'Cycle 10'!$L$10:$L$999,0),1)),INDEX('Cycle 11'!D$10:D$999,MATCH($A135,'Cycle 11'!$L$10:$L$999,0),1)),""))</f>
        <v/>
      </c>
      <c r="F135" t="str">
        <f>IF(IFERROR(IFERROR(IFERROR(IFERROR(IFERROR(IFERROR(IFERROR(IFERROR(IFERROR(IFERROR(IFERROR(IFERROR(INDEX(Summer!E$10:E$999,MATCH($A135,Summer!$L$10:$L$999,0),1),INDEX('Cycle 1'!E$10:E$999,MATCH($A135,'Cycle 1'!$L$10:$L$999,0),1)),INDEX('Cycle 2'!E$10:E$999,MATCH($A135,'Cycle 2'!$L$10:$L$999,0),1)),INDEX('Cycle 3'!E$10:E$999,MATCH($A135,'Cycle 3'!$L$10:$L$999,0),1)),INDEX('Cycle 4'!E$10:E$999,MATCH($A135,'Cycle 4'!$L$10:$L$999,0),1)),INDEX('Cycle 5'!E$10:E$999,MATCH($A135,'Cycle 5'!$L$10:$L$999,0),1)),INDEX('Cycle 6'!E$10:E$999,MATCH($A135,'Cycle 6'!$L$10:$L$999,0),1)),INDEX('Cycle 7'!E$10:E$999,MATCH($A135,'Cycle 7'!$L$10:$L$999,0),1)),INDEX('Cycle 8'!E$10:E$999,MATCH($A135,'Cycle 8'!$L$10:$L$999,0),1)),INDEX('Cycle 9'!E$10:E$999,MATCH($A135,'Cycle 9'!$L$10:$L$999,0),1)),INDEX('Cycle 10'!E$10:E$999,MATCH($A135,'Cycle 10'!$L$10:$L$999,0),1)),INDEX('Cycle 11'!E$10:E$999,MATCH($A135,'Cycle 11'!$L$10:$L$999,0),1)),"")="","",IFERROR(IFERROR(IFERROR(IFERROR(IFERROR(IFERROR(IFERROR(IFERROR(IFERROR(IFERROR(IFERROR(IFERROR(INDEX(Summer!E$10:E$999,MATCH($A135,Summer!$L$10:$L$999,0),1),INDEX('Cycle 1'!E$10:E$999,MATCH($A135,'Cycle 1'!$L$10:$L$999,0),1)),INDEX('Cycle 2'!E$10:E$999,MATCH($A135,'Cycle 2'!$L$10:$L$999,0),1)),INDEX('Cycle 3'!E$10:E$999,MATCH($A135,'Cycle 3'!$L$10:$L$999,0),1)),INDEX('Cycle 4'!E$10:E$999,MATCH($A135,'Cycle 4'!$L$10:$L$999,0),1)),INDEX('Cycle 5'!E$10:E$999,MATCH($A135,'Cycle 5'!$L$10:$L$999,0),1)),INDEX('Cycle 6'!E$10:E$999,MATCH($A135,'Cycle 6'!$L$10:$L$999,0),1)),INDEX('Cycle 7'!E$10:E$999,MATCH($A135,'Cycle 7'!$L$10:$L$999,0),1)),INDEX('Cycle 8'!E$10:E$999,MATCH($A135,'Cycle 8'!$L$10:$L$999,0),1)),INDEX('Cycle 9'!E$10:E$999,MATCH($A135,'Cycle 9'!$L$10:$L$999,0),1)),INDEX('Cycle 10'!E$10:E$999,MATCH($A135,'Cycle 10'!$L$10:$L$999,0),1)),INDEX('Cycle 11'!E$10:E$999,MATCH($A135,'Cycle 11'!$L$10:$L$999,0),1)),""))</f>
        <v/>
      </c>
      <c r="G135" t="str">
        <f>IF(IFERROR(IFERROR(IFERROR(IFERROR(IFERROR(IFERROR(IFERROR(IFERROR(IFERROR(IFERROR(IFERROR(IFERROR(INDEX(Summer!F$10:F$999,MATCH($A135,Summer!$L$10:$L$999,0),1),INDEX('Cycle 1'!F$10:F$999,MATCH($A135,'Cycle 1'!$L$10:$L$999,0),1)),INDEX('Cycle 2'!F$10:F$999,MATCH($A135,'Cycle 2'!$L$10:$L$999,0),1)),INDEX('Cycle 3'!F$10:F$999,MATCH($A135,'Cycle 3'!$L$10:$L$999,0),1)),INDEX('Cycle 4'!F$10:F$999,MATCH($A135,'Cycle 4'!$L$10:$L$999,0),1)),INDEX('Cycle 5'!F$10:F$999,MATCH($A135,'Cycle 5'!$L$10:$L$999,0),1)),INDEX('Cycle 6'!F$10:F$999,MATCH($A135,'Cycle 6'!$L$10:$L$999,0),1)),INDEX('Cycle 7'!F$10:F$999,MATCH($A135,'Cycle 7'!$L$10:$L$999,0),1)),INDEX('Cycle 8'!F$10:F$999,MATCH($A135,'Cycle 8'!$L$10:$L$999,0),1)),INDEX('Cycle 9'!F$10:F$999,MATCH($A135,'Cycle 9'!$L$10:$L$999,0),1)),INDEX('Cycle 10'!F$10:F$999,MATCH($A135,'Cycle 10'!$L$10:$L$999,0),1)),INDEX('Cycle 11'!F$10:F$999,MATCH($A135,'Cycle 11'!$L$10:$L$999,0),1)),"")="","",IFERROR(IFERROR(IFERROR(IFERROR(IFERROR(IFERROR(IFERROR(IFERROR(IFERROR(IFERROR(IFERROR(IFERROR(INDEX(Summer!F$10:F$999,MATCH($A135,Summer!$L$10:$L$999,0),1),INDEX('Cycle 1'!F$10:F$999,MATCH($A135,'Cycle 1'!$L$10:$L$999,0),1)),INDEX('Cycle 2'!F$10:F$999,MATCH($A135,'Cycle 2'!$L$10:$L$999,0),1)),INDEX('Cycle 3'!F$10:F$999,MATCH($A135,'Cycle 3'!$L$10:$L$999,0),1)),INDEX('Cycle 4'!F$10:F$999,MATCH($A135,'Cycle 4'!$L$10:$L$999,0),1)),INDEX('Cycle 5'!F$10:F$999,MATCH($A135,'Cycle 5'!$L$10:$L$999,0),1)),INDEX('Cycle 6'!F$10:F$999,MATCH($A135,'Cycle 6'!$L$10:$L$999,0),1)),INDEX('Cycle 7'!F$10:F$999,MATCH($A135,'Cycle 7'!$L$10:$L$999,0),1)),INDEX('Cycle 8'!F$10:F$999,MATCH($A135,'Cycle 8'!$L$10:$L$999,0),1)),INDEX('Cycle 9'!F$10:F$999,MATCH($A135,'Cycle 9'!$L$10:$L$999,0),1)),INDEX('Cycle 10'!F$10:F$999,MATCH($A135,'Cycle 10'!$L$10:$L$999,0),1)),INDEX('Cycle 11'!F$10:F$999,MATCH($A135,'Cycle 11'!$L$10:$L$999,0),1)),""))</f>
        <v/>
      </c>
      <c r="H135" t="str">
        <f>IF(IFERROR(IFERROR(IFERROR(IFERROR(IFERROR(IFERROR(IFERROR(IFERROR(IFERROR(IFERROR(IFERROR(IFERROR(INDEX(Summer!G$10:G$999,MATCH($A135,Summer!$L$10:$L$999,0),1),INDEX('Cycle 1'!G$10:G$999,MATCH($A135,'Cycle 1'!$L$10:$L$999,0),1)),INDEX('Cycle 2'!G$10:G$999,MATCH($A135,'Cycle 2'!$L$10:$L$999,0),1)),INDEX('Cycle 3'!G$10:G$999,MATCH($A135,'Cycle 3'!$L$10:$L$999,0),1)),INDEX('Cycle 4'!G$10:G$999,MATCH($A135,'Cycle 4'!$L$10:$L$999,0),1)),INDEX('Cycle 5'!G$10:G$999,MATCH($A135,'Cycle 5'!$L$10:$L$999,0),1)),INDEX('Cycle 6'!G$10:G$999,MATCH($A135,'Cycle 6'!$L$10:$L$999,0),1)),INDEX('Cycle 7'!G$10:G$999,MATCH($A135,'Cycle 7'!$L$10:$L$999,0),1)),INDEX('Cycle 8'!G$10:G$999,MATCH($A135,'Cycle 8'!$L$10:$L$999,0),1)),INDEX('Cycle 9'!G$10:G$999,MATCH($A135,'Cycle 9'!$L$10:$L$999,0),1)),INDEX('Cycle 10'!G$10:G$999,MATCH($A135,'Cycle 10'!$L$10:$L$999,0),1)),INDEX('Cycle 11'!G$10:G$999,MATCH($A135,'Cycle 11'!$L$10:$L$999,0),1)),"")="","",IFERROR(IFERROR(IFERROR(IFERROR(IFERROR(IFERROR(IFERROR(IFERROR(IFERROR(IFERROR(IFERROR(IFERROR(INDEX(Summer!G$10:G$999,MATCH($A135,Summer!$L$10:$L$999,0),1),INDEX('Cycle 1'!G$10:G$999,MATCH($A135,'Cycle 1'!$L$10:$L$999,0),1)),INDEX('Cycle 2'!G$10:G$999,MATCH($A135,'Cycle 2'!$L$10:$L$999,0),1)),INDEX('Cycle 3'!G$10:G$999,MATCH($A135,'Cycle 3'!$L$10:$L$999,0),1)),INDEX('Cycle 4'!G$10:G$999,MATCH($A135,'Cycle 4'!$L$10:$L$999,0),1)),INDEX('Cycle 5'!G$10:G$999,MATCH($A135,'Cycle 5'!$L$10:$L$999,0),1)),INDEX('Cycle 6'!G$10:G$999,MATCH($A135,'Cycle 6'!$L$10:$L$999,0),1)),INDEX('Cycle 7'!G$10:G$999,MATCH($A135,'Cycle 7'!$L$10:$L$999,0),1)),INDEX('Cycle 8'!G$10:G$999,MATCH($A135,'Cycle 8'!$L$10:$L$999,0),1)),INDEX('Cycle 9'!G$10:G$999,MATCH($A135,'Cycle 9'!$L$10:$L$999,0),1)),INDEX('Cycle 10'!G$10:G$999,MATCH($A135,'Cycle 10'!$L$10:$L$999,0),1)),INDEX('Cycle 11'!G$10:G$999,MATCH($A135,'Cycle 11'!$L$10:$L$999,0),1)),""))</f>
        <v/>
      </c>
      <c r="I135">
        <f>IFERROR(IF(C135="",MAX(I$1:I134),IF(ROW(C$2)=ROW(C135),1,IF(ISERROR(VLOOKUP(C135,C$2:C134,1,FALSE)),MAX(I$1:I134)+1,MAX(I$1:I134)))),"")</f>
        <v>0</v>
      </c>
      <c r="J135" t="str">
        <f t="shared" si="17"/>
        <v/>
      </c>
      <c r="K135" t="str">
        <f t="shared" si="19"/>
        <v/>
      </c>
      <c r="L135" t="str">
        <f t="shared" si="19"/>
        <v/>
      </c>
      <c r="M135" t="str">
        <f t="shared" si="19"/>
        <v/>
      </c>
      <c r="N135" t="str">
        <f t="shared" si="19"/>
        <v/>
      </c>
      <c r="O135" t="str">
        <f t="shared" si="19"/>
        <v/>
      </c>
      <c r="P135" t="str">
        <f t="shared" si="19"/>
        <v/>
      </c>
      <c r="Q135" t="str">
        <f t="shared" si="19"/>
        <v/>
      </c>
      <c r="R135" t="str">
        <f t="shared" si="19"/>
        <v/>
      </c>
      <c r="S135" t="str">
        <f t="shared" si="19"/>
        <v/>
      </c>
      <c r="T135" t="str">
        <f t="shared" si="19"/>
        <v/>
      </c>
      <c r="U135" t="str">
        <f t="shared" si="19"/>
        <v/>
      </c>
      <c r="V135" t="str">
        <f t="shared" si="19"/>
        <v/>
      </c>
      <c r="W135" t="str">
        <f t="shared" si="18"/>
        <v/>
      </c>
      <c r="X135">
        <f>IF(OR(H135="No",H135=""),0,IF(COUNTIFS(H$2:H135,"Yes",C$2:C135,C135)&gt;1,0,COUNTIFS(H$2:H135,"Yes",C$2:C135,C135)))+IF(X134=$X$1,0,X134)</f>
        <v>0</v>
      </c>
    </row>
    <row r="136" spans="1:24" x14ac:dyDescent="0.3">
      <c r="A136">
        <f>ROWS($A$2:$A136)</f>
        <v>135</v>
      </c>
      <c r="B136" t="str">
        <f>IF(ISERROR(VLOOKUP(A136,Summer!L$11:L$500,1,FALSE)),IF(ISERROR(VLOOKUP(A136,'Cycle 1'!L$11:L$500,1,FALSE)),IF(ISERROR(VLOOKUP(A136,'Cycle 2'!L$11:L$500,1,FALSE)),IF(ISERROR(VLOOKUP(A136,'Cycle 3'!L$11:L$500,1,FALSE)),IF(ISERROR(VLOOKUP(A136,'Cycle 4'!L$11:L$500,1,FALSE)),IF(ISERROR(VLOOKUP(A136,'Cycle 5'!L$11:L$500,1,FALSE)),IF(ISERROR(VLOOKUP(A136,'Cycle 6'!L$11:L$500,1,FALSE)),IF(ISERROR(VLOOKUP(A136,'Cycle 7'!L$11:L$500,1,FALSE)),IF(ISERROR(VLOOKUP(A136,'Cycle 8'!L$11:L$500,1,FALSE)),IF(ISERROR(VLOOKUP(A136,'Cycle 9'!L$11:L$500,1,FALSE)),IF(ISERROR(VLOOKUP(A136,'Cycle 10'!L$11:L$500,1,FALSE)),IF(ISERROR(VLOOKUP(A136,'Cycle 11'!L$11:L$500,1,FALSE)),"","Cycle 11"),"Cycle 10"),"Cycle 9"),"Cycle 8"),"Cycle 7"),"Cycle 6"),"Cycle 5"),"Cycle 4"),"Cycle 3"),"Cycle 2"),"Cycle 1"),"Summer")</f>
        <v/>
      </c>
      <c r="C136" t="str">
        <f>IF(IFERROR(IFERROR(IFERROR(IFERROR(IFERROR(IFERROR(IFERROR(IFERROR(IFERROR(IFERROR(IFERROR(IFERROR(INDEX(Summer!B$10:B$999,MATCH($A136,Summer!$L$10:$L$999,0),1),INDEX('Cycle 1'!B$10:B$999,MATCH($A136,'Cycle 1'!$L$10:$L$999,0),1)),INDEX('Cycle 2'!B$10:B$999,MATCH($A136,'Cycle 2'!$L$10:$L$999,0),1)),INDEX('Cycle 3'!B$10:B$999,MATCH($A136,'Cycle 3'!$L$10:$L$999,0),1)),INDEX('Cycle 4'!B$10:B$999,MATCH($A136,'Cycle 4'!$L$10:$L$999,0),1)),INDEX('Cycle 5'!B$10:B$999,MATCH($A136,'Cycle 5'!$L$10:$L$999,0),1)),INDEX('Cycle 6'!B$10:B$999,MATCH($A136,'Cycle 6'!$L$10:$L$999,0),1)),INDEX('Cycle 7'!B$10:B$999,MATCH($A136,'Cycle 7'!$L$10:$L$999,0),1)),INDEX('Cycle 8'!B$10:B$999,MATCH($A136,'Cycle 8'!$L$10:$L$999,0),1)),INDEX('Cycle 9'!B$10:B$999,MATCH($A136,'Cycle 9'!$L$10:$L$999,0),1)),INDEX('Cycle 10'!B$10:B$999,MATCH($A136,'Cycle 10'!$L$10:$L$999,0),1)),INDEX('Cycle 11'!B$10:B$999,MATCH($A136,'Cycle 11'!$L$10:$L$999,0),1)),"")="","",IFERROR(IFERROR(IFERROR(IFERROR(IFERROR(IFERROR(IFERROR(IFERROR(IFERROR(IFERROR(IFERROR(IFERROR(INDEX(Summer!B$10:B$999,MATCH($A136,Summer!$L$10:$L$999,0),1),INDEX('Cycle 1'!B$10:B$999,MATCH($A136,'Cycle 1'!$L$10:$L$999,0),1)),INDEX('Cycle 2'!B$10:B$999,MATCH($A136,'Cycle 2'!$L$10:$L$999,0),1)),INDEX('Cycle 3'!B$10:B$999,MATCH($A136,'Cycle 3'!$L$10:$L$999,0),1)),INDEX('Cycle 4'!B$10:B$999,MATCH($A136,'Cycle 4'!$L$10:$L$999,0),1)),INDEX('Cycle 5'!B$10:B$999,MATCH($A136,'Cycle 5'!$L$10:$L$999,0),1)),INDEX('Cycle 6'!B$10:B$999,MATCH($A136,'Cycle 6'!$L$10:$L$999,0),1)),INDEX('Cycle 7'!B$10:B$999,MATCH($A136,'Cycle 7'!$L$10:$L$999,0),1)),INDEX('Cycle 8'!B$10:B$999,MATCH($A136,'Cycle 8'!$L$10:$L$999,0),1)),INDEX('Cycle 9'!B$10:B$999,MATCH($A136,'Cycle 9'!$L$10:$L$999,0),1)),INDEX('Cycle 10'!B$10:B$999,MATCH($A136,'Cycle 10'!$L$10:$L$999,0),1)),INDEX('Cycle 11'!B$10:B$999,MATCH($A136,'Cycle 11'!$L$10:$L$999,0),1)),""))</f>
        <v/>
      </c>
      <c r="D136" t="str">
        <f>IF(IFERROR(IFERROR(IFERROR(IFERROR(IFERROR(IFERROR(IFERROR(IFERROR(IFERROR(IFERROR(IFERROR(IFERROR(INDEX(Summer!C$10:C$999,MATCH($A136,Summer!$L$10:$L$999,0),1),INDEX('Cycle 1'!C$10:C$999,MATCH($A136,'Cycle 1'!$L$10:$L$999,0),1)),INDEX('Cycle 2'!C$10:C$999,MATCH($A136,'Cycle 2'!$L$10:$L$999,0),1)),INDEX('Cycle 3'!C$10:C$999,MATCH($A136,'Cycle 3'!$L$10:$L$999,0),1)),INDEX('Cycle 4'!C$10:C$999,MATCH($A136,'Cycle 4'!$L$10:$L$999,0),1)),INDEX('Cycle 5'!C$10:C$999,MATCH($A136,'Cycle 5'!$L$10:$L$999,0),1)),INDEX('Cycle 6'!C$10:C$999,MATCH($A136,'Cycle 6'!$L$10:$L$999,0),1)),INDEX('Cycle 7'!C$10:C$999,MATCH($A136,'Cycle 7'!$L$10:$L$999,0),1)),INDEX('Cycle 8'!C$10:C$999,MATCH($A136,'Cycle 8'!$L$10:$L$999,0),1)),INDEX('Cycle 9'!C$10:C$999,MATCH($A136,'Cycle 9'!$L$10:$L$999,0),1)),INDEX('Cycle 10'!C$10:C$999,MATCH($A136,'Cycle 10'!$L$10:$L$999,0),1)),INDEX('Cycle 11'!C$10:C$999,MATCH($A136,'Cycle 11'!$L$10:$L$999,0),1)),"")="","",IFERROR(IFERROR(IFERROR(IFERROR(IFERROR(IFERROR(IFERROR(IFERROR(IFERROR(IFERROR(IFERROR(IFERROR(INDEX(Summer!C$10:C$999,MATCH($A136,Summer!$L$10:$L$999,0),1),INDEX('Cycle 1'!C$10:C$999,MATCH($A136,'Cycle 1'!$L$10:$L$999,0),1)),INDEX('Cycle 2'!C$10:C$999,MATCH($A136,'Cycle 2'!$L$10:$L$999,0),1)),INDEX('Cycle 3'!C$10:C$999,MATCH($A136,'Cycle 3'!$L$10:$L$999,0),1)),INDEX('Cycle 4'!C$10:C$999,MATCH($A136,'Cycle 4'!$L$10:$L$999,0),1)),INDEX('Cycle 5'!C$10:C$999,MATCH($A136,'Cycle 5'!$L$10:$L$999,0),1)),INDEX('Cycle 6'!C$10:C$999,MATCH($A136,'Cycle 6'!$L$10:$L$999,0),1)),INDEX('Cycle 7'!C$10:C$999,MATCH($A136,'Cycle 7'!$L$10:$L$999,0),1)),INDEX('Cycle 8'!C$10:C$999,MATCH($A136,'Cycle 8'!$L$10:$L$999,0),1)),INDEX('Cycle 9'!C$10:C$999,MATCH($A136,'Cycle 9'!$L$10:$L$999,0),1)),INDEX('Cycle 10'!C$10:C$999,MATCH($A136,'Cycle 10'!$L$10:$L$999,0),1)),INDEX('Cycle 11'!C$10:C$999,MATCH($A136,'Cycle 11'!$L$10:$L$999,0),1)),""))</f>
        <v/>
      </c>
      <c r="E136" t="str">
        <f>IF(IFERROR(IFERROR(IFERROR(IFERROR(IFERROR(IFERROR(IFERROR(IFERROR(IFERROR(IFERROR(IFERROR(IFERROR(INDEX(Summer!D$10:D$999,MATCH($A136,Summer!$L$10:$L$999,0),1),INDEX('Cycle 1'!D$10:D$999,MATCH($A136,'Cycle 1'!$L$10:$L$999,0),1)),INDEX('Cycle 2'!D$10:D$999,MATCH($A136,'Cycle 2'!$L$10:$L$999,0),1)),INDEX('Cycle 3'!D$10:D$999,MATCH($A136,'Cycle 3'!$L$10:$L$999,0),1)),INDEX('Cycle 4'!D$10:D$999,MATCH($A136,'Cycle 4'!$L$10:$L$999,0),1)),INDEX('Cycle 5'!D$10:D$999,MATCH($A136,'Cycle 5'!$L$10:$L$999,0),1)),INDEX('Cycle 6'!D$10:D$999,MATCH($A136,'Cycle 6'!$L$10:$L$999,0),1)),INDEX('Cycle 7'!D$10:D$999,MATCH($A136,'Cycle 7'!$L$10:$L$999,0),1)),INDEX('Cycle 8'!D$10:D$999,MATCH($A136,'Cycle 8'!$L$10:$L$999,0),1)),INDEX('Cycle 9'!D$10:D$999,MATCH($A136,'Cycle 9'!$L$10:$L$999,0),1)),INDEX('Cycle 10'!D$10:D$999,MATCH($A136,'Cycle 10'!$L$10:$L$999,0),1)),INDEX('Cycle 11'!D$10:D$999,MATCH($A136,'Cycle 11'!$L$10:$L$999,0),1)),"")="","",IFERROR(IFERROR(IFERROR(IFERROR(IFERROR(IFERROR(IFERROR(IFERROR(IFERROR(IFERROR(IFERROR(IFERROR(INDEX(Summer!D$10:D$999,MATCH($A136,Summer!$L$10:$L$999,0),1),INDEX('Cycle 1'!D$10:D$999,MATCH($A136,'Cycle 1'!$L$10:$L$999,0),1)),INDEX('Cycle 2'!D$10:D$999,MATCH($A136,'Cycle 2'!$L$10:$L$999,0),1)),INDEX('Cycle 3'!D$10:D$999,MATCH($A136,'Cycle 3'!$L$10:$L$999,0),1)),INDEX('Cycle 4'!D$10:D$999,MATCH($A136,'Cycle 4'!$L$10:$L$999,0),1)),INDEX('Cycle 5'!D$10:D$999,MATCH($A136,'Cycle 5'!$L$10:$L$999,0),1)),INDEX('Cycle 6'!D$10:D$999,MATCH($A136,'Cycle 6'!$L$10:$L$999,0),1)),INDEX('Cycle 7'!D$10:D$999,MATCH($A136,'Cycle 7'!$L$10:$L$999,0),1)),INDEX('Cycle 8'!D$10:D$999,MATCH($A136,'Cycle 8'!$L$10:$L$999,0),1)),INDEX('Cycle 9'!D$10:D$999,MATCH($A136,'Cycle 9'!$L$10:$L$999,0),1)),INDEX('Cycle 10'!D$10:D$999,MATCH($A136,'Cycle 10'!$L$10:$L$999,0),1)),INDEX('Cycle 11'!D$10:D$999,MATCH($A136,'Cycle 11'!$L$10:$L$999,0),1)),""))</f>
        <v/>
      </c>
      <c r="F136" t="str">
        <f>IF(IFERROR(IFERROR(IFERROR(IFERROR(IFERROR(IFERROR(IFERROR(IFERROR(IFERROR(IFERROR(IFERROR(IFERROR(INDEX(Summer!E$10:E$999,MATCH($A136,Summer!$L$10:$L$999,0),1),INDEX('Cycle 1'!E$10:E$999,MATCH($A136,'Cycle 1'!$L$10:$L$999,0),1)),INDEX('Cycle 2'!E$10:E$999,MATCH($A136,'Cycle 2'!$L$10:$L$999,0),1)),INDEX('Cycle 3'!E$10:E$999,MATCH($A136,'Cycle 3'!$L$10:$L$999,0),1)),INDEX('Cycle 4'!E$10:E$999,MATCH($A136,'Cycle 4'!$L$10:$L$999,0),1)),INDEX('Cycle 5'!E$10:E$999,MATCH($A136,'Cycle 5'!$L$10:$L$999,0),1)),INDEX('Cycle 6'!E$10:E$999,MATCH($A136,'Cycle 6'!$L$10:$L$999,0),1)),INDEX('Cycle 7'!E$10:E$999,MATCH($A136,'Cycle 7'!$L$10:$L$999,0),1)),INDEX('Cycle 8'!E$10:E$999,MATCH($A136,'Cycle 8'!$L$10:$L$999,0),1)),INDEX('Cycle 9'!E$10:E$999,MATCH($A136,'Cycle 9'!$L$10:$L$999,0),1)),INDEX('Cycle 10'!E$10:E$999,MATCH($A136,'Cycle 10'!$L$10:$L$999,0),1)),INDEX('Cycle 11'!E$10:E$999,MATCH($A136,'Cycle 11'!$L$10:$L$999,0),1)),"")="","",IFERROR(IFERROR(IFERROR(IFERROR(IFERROR(IFERROR(IFERROR(IFERROR(IFERROR(IFERROR(IFERROR(IFERROR(INDEX(Summer!E$10:E$999,MATCH($A136,Summer!$L$10:$L$999,0),1),INDEX('Cycle 1'!E$10:E$999,MATCH($A136,'Cycle 1'!$L$10:$L$999,0),1)),INDEX('Cycle 2'!E$10:E$999,MATCH($A136,'Cycle 2'!$L$10:$L$999,0),1)),INDEX('Cycle 3'!E$10:E$999,MATCH($A136,'Cycle 3'!$L$10:$L$999,0),1)),INDEX('Cycle 4'!E$10:E$999,MATCH($A136,'Cycle 4'!$L$10:$L$999,0),1)),INDEX('Cycle 5'!E$10:E$999,MATCH($A136,'Cycle 5'!$L$10:$L$999,0),1)),INDEX('Cycle 6'!E$10:E$999,MATCH($A136,'Cycle 6'!$L$10:$L$999,0),1)),INDEX('Cycle 7'!E$10:E$999,MATCH($A136,'Cycle 7'!$L$10:$L$999,0),1)),INDEX('Cycle 8'!E$10:E$999,MATCH($A136,'Cycle 8'!$L$10:$L$999,0),1)),INDEX('Cycle 9'!E$10:E$999,MATCH($A136,'Cycle 9'!$L$10:$L$999,0),1)),INDEX('Cycle 10'!E$10:E$999,MATCH($A136,'Cycle 10'!$L$10:$L$999,0),1)),INDEX('Cycle 11'!E$10:E$999,MATCH($A136,'Cycle 11'!$L$10:$L$999,0),1)),""))</f>
        <v/>
      </c>
      <c r="G136" t="str">
        <f>IF(IFERROR(IFERROR(IFERROR(IFERROR(IFERROR(IFERROR(IFERROR(IFERROR(IFERROR(IFERROR(IFERROR(IFERROR(INDEX(Summer!F$10:F$999,MATCH($A136,Summer!$L$10:$L$999,0),1),INDEX('Cycle 1'!F$10:F$999,MATCH($A136,'Cycle 1'!$L$10:$L$999,0),1)),INDEX('Cycle 2'!F$10:F$999,MATCH($A136,'Cycle 2'!$L$10:$L$999,0),1)),INDEX('Cycle 3'!F$10:F$999,MATCH($A136,'Cycle 3'!$L$10:$L$999,0),1)),INDEX('Cycle 4'!F$10:F$999,MATCH($A136,'Cycle 4'!$L$10:$L$999,0),1)),INDEX('Cycle 5'!F$10:F$999,MATCH($A136,'Cycle 5'!$L$10:$L$999,0),1)),INDEX('Cycle 6'!F$10:F$999,MATCH($A136,'Cycle 6'!$L$10:$L$999,0),1)),INDEX('Cycle 7'!F$10:F$999,MATCH($A136,'Cycle 7'!$L$10:$L$999,0),1)),INDEX('Cycle 8'!F$10:F$999,MATCH($A136,'Cycle 8'!$L$10:$L$999,0),1)),INDEX('Cycle 9'!F$10:F$999,MATCH($A136,'Cycle 9'!$L$10:$L$999,0),1)),INDEX('Cycle 10'!F$10:F$999,MATCH($A136,'Cycle 10'!$L$10:$L$999,0),1)),INDEX('Cycle 11'!F$10:F$999,MATCH($A136,'Cycle 11'!$L$10:$L$999,0),1)),"")="","",IFERROR(IFERROR(IFERROR(IFERROR(IFERROR(IFERROR(IFERROR(IFERROR(IFERROR(IFERROR(IFERROR(IFERROR(INDEX(Summer!F$10:F$999,MATCH($A136,Summer!$L$10:$L$999,0),1),INDEX('Cycle 1'!F$10:F$999,MATCH($A136,'Cycle 1'!$L$10:$L$999,0),1)),INDEX('Cycle 2'!F$10:F$999,MATCH($A136,'Cycle 2'!$L$10:$L$999,0),1)),INDEX('Cycle 3'!F$10:F$999,MATCH($A136,'Cycle 3'!$L$10:$L$999,0),1)),INDEX('Cycle 4'!F$10:F$999,MATCH($A136,'Cycle 4'!$L$10:$L$999,0),1)),INDEX('Cycle 5'!F$10:F$999,MATCH($A136,'Cycle 5'!$L$10:$L$999,0),1)),INDEX('Cycle 6'!F$10:F$999,MATCH($A136,'Cycle 6'!$L$10:$L$999,0),1)),INDEX('Cycle 7'!F$10:F$999,MATCH($A136,'Cycle 7'!$L$10:$L$999,0),1)),INDEX('Cycle 8'!F$10:F$999,MATCH($A136,'Cycle 8'!$L$10:$L$999,0),1)),INDEX('Cycle 9'!F$10:F$999,MATCH($A136,'Cycle 9'!$L$10:$L$999,0),1)),INDEX('Cycle 10'!F$10:F$999,MATCH($A136,'Cycle 10'!$L$10:$L$999,0),1)),INDEX('Cycle 11'!F$10:F$999,MATCH($A136,'Cycle 11'!$L$10:$L$999,0),1)),""))</f>
        <v/>
      </c>
      <c r="H136" t="str">
        <f>IF(IFERROR(IFERROR(IFERROR(IFERROR(IFERROR(IFERROR(IFERROR(IFERROR(IFERROR(IFERROR(IFERROR(IFERROR(INDEX(Summer!G$10:G$999,MATCH($A136,Summer!$L$10:$L$999,0),1),INDEX('Cycle 1'!G$10:G$999,MATCH($A136,'Cycle 1'!$L$10:$L$999,0),1)),INDEX('Cycle 2'!G$10:G$999,MATCH($A136,'Cycle 2'!$L$10:$L$999,0),1)),INDEX('Cycle 3'!G$10:G$999,MATCH($A136,'Cycle 3'!$L$10:$L$999,0),1)),INDEX('Cycle 4'!G$10:G$999,MATCH($A136,'Cycle 4'!$L$10:$L$999,0),1)),INDEX('Cycle 5'!G$10:G$999,MATCH($A136,'Cycle 5'!$L$10:$L$999,0),1)),INDEX('Cycle 6'!G$10:G$999,MATCH($A136,'Cycle 6'!$L$10:$L$999,0),1)),INDEX('Cycle 7'!G$10:G$999,MATCH($A136,'Cycle 7'!$L$10:$L$999,0),1)),INDEX('Cycle 8'!G$10:G$999,MATCH($A136,'Cycle 8'!$L$10:$L$999,0),1)),INDEX('Cycle 9'!G$10:G$999,MATCH($A136,'Cycle 9'!$L$10:$L$999,0),1)),INDEX('Cycle 10'!G$10:G$999,MATCH($A136,'Cycle 10'!$L$10:$L$999,0),1)),INDEX('Cycle 11'!G$10:G$999,MATCH($A136,'Cycle 11'!$L$10:$L$999,0),1)),"")="","",IFERROR(IFERROR(IFERROR(IFERROR(IFERROR(IFERROR(IFERROR(IFERROR(IFERROR(IFERROR(IFERROR(IFERROR(INDEX(Summer!G$10:G$999,MATCH($A136,Summer!$L$10:$L$999,0),1),INDEX('Cycle 1'!G$10:G$999,MATCH($A136,'Cycle 1'!$L$10:$L$999,0),1)),INDEX('Cycle 2'!G$10:G$999,MATCH($A136,'Cycle 2'!$L$10:$L$999,0),1)),INDEX('Cycle 3'!G$10:G$999,MATCH($A136,'Cycle 3'!$L$10:$L$999,0),1)),INDEX('Cycle 4'!G$10:G$999,MATCH($A136,'Cycle 4'!$L$10:$L$999,0),1)),INDEX('Cycle 5'!G$10:G$999,MATCH($A136,'Cycle 5'!$L$10:$L$999,0),1)),INDEX('Cycle 6'!G$10:G$999,MATCH($A136,'Cycle 6'!$L$10:$L$999,0),1)),INDEX('Cycle 7'!G$10:G$999,MATCH($A136,'Cycle 7'!$L$10:$L$999,0),1)),INDEX('Cycle 8'!G$10:G$999,MATCH($A136,'Cycle 8'!$L$10:$L$999,0),1)),INDEX('Cycle 9'!G$10:G$999,MATCH($A136,'Cycle 9'!$L$10:$L$999,0),1)),INDEX('Cycle 10'!G$10:G$999,MATCH($A136,'Cycle 10'!$L$10:$L$999,0),1)),INDEX('Cycle 11'!G$10:G$999,MATCH($A136,'Cycle 11'!$L$10:$L$999,0),1)),""))</f>
        <v/>
      </c>
      <c r="I136">
        <f>IFERROR(IF(C136="",MAX(I$1:I135),IF(ROW(C$2)=ROW(C136),1,IF(ISERROR(VLOOKUP(C136,C$2:C135,1,FALSE)),MAX(I$1:I135)+1,MAX(I$1:I135)))),"")</f>
        <v>0</v>
      </c>
      <c r="J136" t="str">
        <f t="shared" si="17"/>
        <v/>
      </c>
      <c r="K136" t="str">
        <f t="shared" si="19"/>
        <v/>
      </c>
      <c r="L136" t="str">
        <f t="shared" si="19"/>
        <v/>
      </c>
      <c r="M136" t="str">
        <f t="shared" si="19"/>
        <v/>
      </c>
      <c r="N136" t="str">
        <f t="shared" si="19"/>
        <v/>
      </c>
      <c r="O136" t="str">
        <f t="shared" si="19"/>
        <v/>
      </c>
      <c r="P136" t="str">
        <f t="shared" si="19"/>
        <v/>
      </c>
      <c r="Q136" t="str">
        <f t="shared" si="19"/>
        <v/>
      </c>
      <c r="R136" t="str">
        <f t="shared" si="19"/>
        <v/>
      </c>
      <c r="S136" t="str">
        <f t="shared" si="19"/>
        <v/>
      </c>
      <c r="T136" t="str">
        <f t="shared" si="19"/>
        <v/>
      </c>
      <c r="U136" t="str">
        <f t="shared" si="19"/>
        <v/>
      </c>
      <c r="V136" t="str">
        <f t="shared" si="19"/>
        <v/>
      </c>
      <c r="W136" t="str">
        <f t="shared" si="18"/>
        <v/>
      </c>
      <c r="X136">
        <f>IF(OR(H136="No",H136=""),0,IF(COUNTIFS(H$2:H136,"Yes",C$2:C136,C136)&gt;1,0,COUNTIFS(H$2:H136,"Yes",C$2:C136,C136)))+IF(X135=$X$1,0,X135)</f>
        <v>0</v>
      </c>
    </row>
    <row r="137" spans="1:24" x14ac:dyDescent="0.3">
      <c r="A137">
        <f>ROWS($A$2:$A137)</f>
        <v>136</v>
      </c>
      <c r="B137" t="str">
        <f>IF(ISERROR(VLOOKUP(A137,Summer!L$11:L$500,1,FALSE)),IF(ISERROR(VLOOKUP(A137,'Cycle 1'!L$11:L$500,1,FALSE)),IF(ISERROR(VLOOKUP(A137,'Cycle 2'!L$11:L$500,1,FALSE)),IF(ISERROR(VLOOKUP(A137,'Cycle 3'!L$11:L$500,1,FALSE)),IF(ISERROR(VLOOKUP(A137,'Cycle 4'!L$11:L$500,1,FALSE)),IF(ISERROR(VLOOKUP(A137,'Cycle 5'!L$11:L$500,1,FALSE)),IF(ISERROR(VLOOKUP(A137,'Cycle 6'!L$11:L$500,1,FALSE)),IF(ISERROR(VLOOKUP(A137,'Cycle 7'!L$11:L$500,1,FALSE)),IF(ISERROR(VLOOKUP(A137,'Cycle 8'!L$11:L$500,1,FALSE)),IF(ISERROR(VLOOKUP(A137,'Cycle 9'!L$11:L$500,1,FALSE)),IF(ISERROR(VLOOKUP(A137,'Cycle 10'!L$11:L$500,1,FALSE)),IF(ISERROR(VLOOKUP(A137,'Cycle 11'!L$11:L$500,1,FALSE)),"","Cycle 11"),"Cycle 10"),"Cycle 9"),"Cycle 8"),"Cycle 7"),"Cycle 6"),"Cycle 5"),"Cycle 4"),"Cycle 3"),"Cycle 2"),"Cycle 1"),"Summer")</f>
        <v/>
      </c>
      <c r="C137" t="str">
        <f>IF(IFERROR(IFERROR(IFERROR(IFERROR(IFERROR(IFERROR(IFERROR(IFERROR(IFERROR(IFERROR(IFERROR(IFERROR(INDEX(Summer!B$10:B$999,MATCH($A137,Summer!$L$10:$L$999,0),1),INDEX('Cycle 1'!B$10:B$999,MATCH($A137,'Cycle 1'!$L$10:$L$999,0),1)),INDEX('Cycle 2'!B$10:B$999,MATCH($A137,'Cycle 2'!$L$10:$L$999,0),1)),INDEX('Cycle 3'!B$10:B$999,MATCH($A137,'Cycle 3'!$L$10:$L$999,0),1)),INDEX('Cycle 4'!B$10:B$999,MATCH($A137,'Cycle 4'!$L$10:$L$999,0),1)),INDEX('Cycle 5'!B$10:B$999,MATCH($A137,'Cycle 5'!$L$10:$L$999,0),1)),INDEX('Cycle 6'!B$10:B$999,MATCH($A137,'Cycle 6'!$L$10:$L$999,0),1)),INDEX('Cycle 7'!B$10:B$999,MATCH($A137,'Cycle 7'!$L$10:$L$999,0),1)),INDEX('Cycle 8'!B$10:B$999,MATCH($A137,'Cycle 8'!$L$10:$L$999,0),1)),INDEX('Cycle 9'!B$10:B$999,MATCH($A137,'Cycle 9'!$L$10:$L$999,0),1)),INDEX('Cycle 10'!B$10:B$999,MATCH($A137,'Cycle 10'!$L$10:$L$999,0),1)),INDEX('Cycle 11'!B$10:B$999,MATCH($A137,'Cycle 11'!$L$10:$L$999,0),1)),"")="","",IFERROR(IFERROR(IFERROR(IFERROR(IFERROR(IFERROR(IFERROR(IFERROR(IFERROR(IFERROR(IFERROR(IFERROR(INDEX(Summer!B$10:B$999,MATCH($A137,Summer!$L$10:$L$999,0),1),INDEX('Cycle 1'!B$10:B$999,MATCH($A137,'Cycle 1'!$L$10:$L$999,0),1)),INDEX('Cycle 2'!B$10:B$999,MATCH($A137,'Cycle 2'!$L$10:$L$999,0),1)),INDEX('Cycle 3'!B$10:B$999,MATCH($A137,'Cycle 3'!$L$10:$L$999,0),1)),INDEX('Cycle 4'!B$10:B$999,MATCH($A137,'Cycle 4'!$L$10:$L$999,0),1)),INDEX('Cycle 5'!B$10:B$999,MATCH($A137,'Cycle 5'!$L$10:$L$999,0),1)),INDEX('Cycle 6'!B$10:B$999,MATCH($A137,'Cycle 6'!$L$10:$L$999,0),1)),INDEX('Cycle 7'!B$10:B$999,MATCH($A137,'Cycle 7'!$L$10:$L$999,0),1)),INDEX('Cycle 8'!B$10:B$999,MATCH($A137,'Cycle 8'!$L$10:$L$999,0),1)),INDEX('Cycle 9'!B$10:B$999,MATCH($A137,'Cycle 9'!$L$10:$L$999,0),1)),INDEX('Cycle 10'!B$10:B$999,MATCH($A137,'Cycle 10'!$L$10:$L$999,0),1)),INDEX('Cycle 11'!B$10:B$999,MATCH($A137,'Cycle 11'!$L$10:$L$999,0),1)),""))</f>
        <v/>
      </c>
      <c r="D137" t="str">
        <f>IF(IFERROR(IFERROR(IFERROR(IFERROR(IFERROR(IFERROR(IFERROR(IFERROR(IFERROR(IFERROR(IFERROR(IFERROR(INDEX(Summer!C$10:C$999,MATCH($A137,Summer!$L$10:$L$999,0),1),INDEX('Cycle 1'!C$10:C$999,MATCH($A137,'Cycle 1'!$L$10:$L$999,0),1)),INDEX('Cycle 2'!C$10:C$999,MATCH($A137,'Cycle 2'!$L$10:$L$999,0),1)),INDEX('Cycle 3'!C$10:C$999,MATCH($A137,'Cycle 3'!$L$10:$L$999,0),1)),INDEX('Cycle 4'!C$10:C$999,MATCH($A137,'Cycle 4'!$L$10:$L$999,0),1)),INDEX('Cycle 5'!C$10:C$999,MATCH($A137,'Cycle 5'!$L$10:$L$999,0),1)),INDEX('Cycle 6'!C$10:C$999,MATCH($A137,'Cycle 6'!$L$10:$L$999,0),1)),INDEX('Cycle 7'!C$10:C$999,MATCH($A137,'Cycle 7'!$L$10:$L$999,0),1)),INDEX('Cycle 8'!C$10:C$999,MATCH($A137,'Cycle 8'!$L$10:$L$999,0),1)),INDEX('Cycle 9'!C$10:C$999,MATCH($A137,'Cycle 9'!$L$10:$L$999,0),1)),INDEX('Cycle 10'!C$10:C$999,MATCH($A137,'Cycle 10'!$L$10:$L$999,0),1)),INDEX('Cycle 11'!C$10:C$999,MATCH($A137,'Cycle 11'!$L$10:$L$999,0),1)),"")="","",IFERROR(IFERROR(IFERROR(IFERROR(IFERROR(IFERROR(IFERROR(IFERROR(IFERROR(IFERROR(IFERROR(IFERROR(INDEX(Summer!C$10:C$999,MATCH($A137,Summer!$L$10:$L$999,0),1),INDEX('Cycle 1'!C$10:C$999,MATCH($A137,'Cycle 1'!$L$10:$L$999,0),1)),INDEX('Cycle 2'!C$10:C$999,MATCH($A137,'Cycle 2'!$L$10:$L$999,0),1)),INDEX('Cycle 3'!C$10:C$999,MATCH($A137,'Cycle 3'!$L$10:$L$999,0),1)),INDEX('Cycle 4'!C$10:C$999,MATCH($A137,'Cycle 4'!$L$10:$L$999,0),1)),INDEX('Cycle 5'!C$10:C$999,MATCH($A137,'Cycle 5'!$L$10:$L$999,0),1)),INDEX('Cycle 6'!C$10:C$999,MATCH($A137,'Cycle 6'!$L$10:$L$999,0),1)),INDEX('Cycle 7'!C$10:C$999,MATCH($A137,'Cycle 7'!$L$10:$L$999,0),1)),INDEX('Cycle 8'!C$10:C$999,MATCH($A137,'Cycle 8'!$L$10:$L$999,0),1)),INDEX('Cycle 9'!C$10:C$999,MATCH($A137,'Cycle 9'!$L$10:$L$999,0),1)),INDEX('Cycle 10'!C$10:C$999,MATCH($A137,'Cycle 10'!$L$10:$L$999,0),1)),INDEX('Cycle 11'!C$10:C$999,MATCH($A137,'Cycle 11'!$L$10:$L$999,0),1)),""))</f>
        <v/>
      </c>
      <c r="E137" t="str">
        <f>IF(IFERROR(IFERROR(IFERROR(IFERROR(IFERROR(IFERROR(IFERROR(IFERROR(IFERROR(IFERROR(IFERROR(IFERROR(INDEX(Summer!D$10:D$999,MATCH($A137,Summer!$L$10:$L$999,0),1),INDEX('Cycle 1'!D$10:D$999,MATCH($A137,'Cycle 1'!$L$10:$L$999,0),1)),INDEX('Cycle 2'!D$10:D$999,MATCH($A137,'Cycle 2'!$L$10:$L$999,0),1)),INDEX('Cycle 3'!D$10:D$999,MATCH($A137,'Cycle 3'!$L$10:$L$999,0),1)),INDEX('Cycle 4'!D$10:D$999,MATCH($A137,'Cycle 4'!$L$10:$L$999,0),1)),INDEX('Cycle 5'!D$10:D$999,MATCH($A137,'Cycle 5'!$L$10:$L$999,0),1)),INDEX('Cycle 6'!D$10:D$999,MATCH($A137,'Cycle 6'!$L$10:$L$999,0),1)),INDEX('Cycle 7'!D$10:D$999,MATCH($A137,'Cycle 7'!$L$10:$L$999,0),1)),INDEX('Cycle 8'!D$10:D$999,MATCH($A137,'Cycle 8'!$L$10:$L$999,0),1)),INDEX('Cycle 9'!D$10:D$999,MATCH($A137,'Cycle 9'!$L$10:$L$999,0),1)),INDEX('Cycle 10'!D$10:D$999,MATCH($A137,'Cycle 10'!$L$10:$L$999,0),1)),INDEX('Cycle 11'!D$10:D$999,MATCH($A137,'Cycle 11'!$L$10:$L$999,0),1)),"")="","",IFERROR(IFERROR(IFERROR(IFERROR(IFERROR(IFERROR(IFERROR(IFERROR(IFERROR(IFERROR(IFERROR(IFERROR(INDEX(Summer!D$10:D$999,MATCH($A137,Summer!$L$10:$L$999,0),1),INDEX('Cycle 1'!D$10:D$999,MATCH($A137,'Cycle 1'!$L$10:$L$999,0),1)),INDEX('Cycle 2'!D$10:D$999,MATCH($A137,'Cycle 2'!$L$10:$L$999,0),1)),INDEX('Cycle 3'!D$10:D$999,MATCH($A137,'Cycle 3'!$L$10:$L$999,0),1)),INDEX('Cycle 4'!D$10:D$999,MATCH($A137,'Cycle 4'!$L$10:$L$999,0),1)),INDEX('Cycle 5'!D$10:D$999,MATCH($A137,'Cycle 5'!$L$10:$L$999,0),1)),INDEX('Cycle 6'!D$10:D$999,MATCH($A137,'Cycle 6'!$L$10:$L$999,0),1)),INDEX('Cycle 7'!D$10:D$999,MATCH($A137,'Cycle 7'!$L$10:$L$999,0),1)),INDEX('Cycle 8'!D$10:D$999,MATCH($A137,'Cycle 8'!$L$10:$L$999,0),1)),INDEX('Cycle 9'!D$10:D$999,MATCH($A137,'Cycle 9'!$L$10:$L$999,0),1)),INDEX('Cycle 10'!D$10:D$999,MATCH($A137,'Cycle 10'!$L$10:$L$999,0),1)),INDEX('Cycle 11'!D$10:D$999,MATCH($A137,'Cycle 11'!$L$10:$L$999,0),1)),""))</f>
        <v/>
      </c>
      <c r="F137" t="str">
        <f>IF(IFERROR(IFERROR(IFERROR(IFERROR(IFERROR(IFERROR(IFERROR(IFERROR(IFERROR(IFERROR(IFERROR(IFERROR(INDEX(Summer!E$10:E$999,MATCH($A137,Summer!$L$10:$L$999,0),1),INDEX('Cycle 1'!E$10:E$999,MATCH($A137,'Cycle 1'!$L$10:$L$999,0),1)),INDEX('Cycle 2'!E$10:E$999,MATCH($A137,'Cycle 2'!$L$10:$L$999,0),1)),INDEX('Cycle 3'!E$10:E$999,MATCH($A137,'Cycle 3'!$L$10:$L$999,0),1)),INDEX('Cycle 4'!E$10:E$999,MATCH($A137,'Cycle 4'!$L$10:$L$999,0),1)),INDEX('Cycle 5'!E$10:E$999,MATCH($A137,'Cycle 5'!$L$10:$L$999,0),1)),INDEX('Cycle 6'!E$10:E$999,MATCH($A137,'Cycle 6'!$L$10:$L$999,0),1)),INDEX('Cycle 7'!E$10:E$999,MATCH($A137,'Cycle 7'!$L$10:$L$999,0),1)),INDEX('Cycle 8'!E$10:E$999,MATCH($A137,'Cycle 8'!$L$10:$L$999,0),1)),INDEX('Cycle 9'!E$10:E$999,MATCH($A137,'Cycle 9'!$L$10:$L$999,0),1)),INDEX('Cycle 10'!E$10:E$999,MATCH($A137,'Cycle 10'!$L$10:$L$999,0),1)),INDEX('Cycle 11'!E$10:E$999,MATCH($A137,'Cycle 11'!$L$10:$L$999,0),1)),"")="","",IFERROR(IFERROR(IFERROR(IFERROR(IFERROR(IFERROR(IFERROR(IFERROR(IFERROR(IFERROR(IFERROR(IFERROR(INDEX(Summer!E$10:E$999,MATCH($A137,Summer!$L$10:$L$999,0),1),INDEX('Cycle 1'!E$10:E$999,MATCH($A137,'Cycle 1'!$L$10:$L$999,0),1)),INDEX('Cycle 2'!E$10:E$999,MATCH($A137,'Cycle 2'!$L$10:$L$999,0),1)),INDEX('Cycle 3'!E$10:E$999,MATCH($A137,'Cycle 3'!$L$10:$L$999,0),1)),INDEX('Cycle 4'!E$10:E$999,MATCH($A137,'Cycle 4'!$L$10:$L$999,0),1)),INDEX('Cycle 5'!E$10:E$999,MATCH($A137,'Cycle 5'!$L$10:$L$999,0),1)),INDEX('Cycle 6'!E$10:E$999,MATCH($A137,'Cycle 6'!$L$10:$L$999,0),1)),INDEX('Cycle 7'!E$10:E$999,MATCH($A137,'Cycle 7'!$L$10:$L$999,0),1)),INDEX('Cycle 8'!E$10:E$999,MATCH($A137,'Cycle 8'!$L$10:$L$999,0),1)),INDEX('Cycle 9'!E$10:E$999,MATCH($A137,'Cycle 9'!$L$10:$L$999,0),1)),INDEX('Cycle 10'!E$10:E$999,MATCH($A137,'Cycle 10'!$L$10:$L$999,0),1)),INDEX('Cycle 11'!E$10:E$999,MATCH($A137,'Cycle 11'!$L$10:$L$999,0),1)),""))</f>
        <v/>
      </c>
      <c r="G137" t="str">
        <f>IF(IFERROR(IFERROR(IFERROR(IFERROR(IFERROR(IFERROR(IFERROR(IFERROR(IFERROR(IFERROR(IFERROR(IFERROR(INDEX(Summer!F$10:F$999,MATCH($A137,Summer!$L$10:$L$999,0),1),INDEX('Cycle 1'!F$10:F$999,MATCH($A137,'Cycle 1'!$L$10:$L$999,0),1)),INDEX('Cycle 2'!F$10:F$999,MATCH($A137,'Cycle 2'!$L$10:$L$999,0),1)),INDEX('Cycle 3'!F$10:F$999,MATCH($A137,'Cycle 3'!$L$10:$L$999,0),1)),INDEX('Cycle 4'!F$10:F$999,MATCH($A137,'Cycle 4'!$L$10:$L$999,0),1)),INDEX('Cycle 5'!F$10:F$999,MATCH($A137,'Cycle 5'!$L$10:$L$999,0),1)),INDEX('Cycle 6'!F$10:F$999,MATCH($A137,'Cycle 6'!$L$10:$L$999,0),1)),INDEX('Cycle 7'!F$10:F$999,MATCH($A137,'Cycle 7'!$L$10:$L$999,0),1)),INDEX('Cycle 8'!F$10:F$999,MATCH($A137,'Cycle 8'!$L$10:$L$999,0),1)),INDEX('Cycle 9'!F$10:F$999,MATCH($A137,'Cycle 9'!$L$10:$L$999,0),1)),INDEX('Cycle 10'!F$10:F$999,MATCH($A137,'Cycle 10'!$L$10:$L$999,0),1)),INDEX('Cycle 11'!F$10:F$999,MATCH($A137,'Cycle 11'!$L$10:$L$999,0),1)),"")="","",IFERROR(IFERROR(IFERROR(IFERROR(IFERROR(IFERROR(IFERROR(IFERROR(IFERROR(IFERROR(IFERROR(IFERROR(INDEX(Summer!F$10:F$999,MATCH($A137,Summer!$L$10:$L$999,0),1),INDEX('Cycle 1'!F$10:F$999,MATCH($A137,'Cycle 1'!$L$10:$L$999,0),1)),INDEX('Cycle 2'!F$10:F$999,MATCH($A137,'Cycle 2'!$L$10:$L$999,0),1)),INDEX('Cycle 3'!F$10:F$999,MATCH($A137,'Cycle 3'!$L$10:$L$999,0),1)),INDEX('Cycle 4'!F$10:F$999,MATCH($A137,'Cycle 4'!$L$10:$L$999,0),1)),INDEX('Cycle 5'!F$10:F$999,MATCH($A137,'Cycle 5'!$L$10:$L$999,0),1)),INDEX('Cycle 6'!F$10:F$999,MATCH($A137,'Cycle 6'!$L$10:$L$999,0),1)),INDEX('Cycle 7'!F$10:F$999,MATCH($A137,'Cycle 7'!$L$10:$L$999,0),1)),INDEX('Cycle 8'!F$10:F$999,MATCH($A137,'Cycle 8'!$L$10:$L$999,0),1)),INDEX('Cycle 9'!F$10:F$999,MATCH($A137,'Cycle 9'!$L$10:$L$999,0),1)),INDEX('Cycle 10'!F$10:F$999,MATCH($A137,'Cycle 10'!$L$10:$L$999,0),1)),INDEX('Cycle 11'!F$10:F$999,MATCH($A137,'Cycle 11'!$L$10:$L$999,0),1)),""))</f>
        <v/>
      </c>
      <c r="H137" t="str">
        <f>IF(IFERROR(IFERROR(IFERROR(IFERROR(IFERROR(IFERROR(IFERROR(IFERROR(IFERROR(IFERROR(IFERROR(IFERROR(INDEX(Summer!G$10:G$999,MATCH($A137,Summer!$L$10:$L$999,0),1),INDEX('Cycle 1'!G$10:G$999,MATCH($A137,'Cycle 1'!$L$10:$L$999,0),1)),INDEX('Cycle 2'!G$10:G$999,MATCH($A137,'Cycle 2'!$L$10:$L$999,0),1)),INDEX('Cycle 3'!G$10:G$999,MATCH($A137,'Cycle 3'!$L$10:$L$999,0),1)),INDEX('Cycle 4'!G$10:G$999,MATCH($A137,'Cycle 4'!$L$10:$L$999,0),1)),INDEX('Cycle 5'!G$10:G$999,MATCH($A137,'Cycle 5'!$L$10:$L$999,0),1)),INDEX('Cycle 6'!G$10:G$999,MATCH($A137,'Cycle 6'!$L$10:$L$999,0),1)),INDEX('Cycle 7'!G$10:G$999,MATCH($A137,'Cycle 7'!$L$10:$L$999,0),1)),INDEX('Cycle 8'!G$10:G$999,MATCH($A137,'Cycle 8'!$L$10:$L$999,0),1)),INDEX('Cycle 9'!G$10:G$999,MATCH($A137,'Cycle 9'!$L$10:$L$999,0),1)),INDEX('Cycle 10'!G$10:G$999,MATCH($A137,'Cycle 10'!$L$10:$L$999,0),1)),INDEX('Cycle 11'!G$10:G$999,MATCH($A137,'Cycle 11'!$L$10:$L$999,0),1)),"")="","",IFERROR(IFERROR(IFERROR(IFERROR(IFERROR(IFERROR(IFERROR(IFERROR(IFERROR(IFERROR(IFERROR(IFERROR(INDEX(Summer!G$10:G$999,MATCH($A137,Summer!$L$10:$L$999,0),1),INDEX('Cycle 1'!G$10:G$999,MATCH($A137,'Cycle 1'!$L$10:$L$999,0),1)),INDEX('Cycle 2'!G$10:G$999,MATCH($A137,'Cycle 2'!$L$10:$L$999,0),1)),INDEX('Cycle 3'!G$10:G$999,MATCH($A137,'Cycle 3'!$L$10:$L$999,0),1)),INDEX('Cycle 4'!G$10:G$999,MATCH($A137,'Cycle 4'!$L$10:$L$999,0),1)),INDEX('Cycle 5'!G$10:G$999,MATCH($A137,'Cycle 5'!$L$10:$L$999,0),1)),INDEX('Cycle 6'!G$10:G$999,MATCH($A137,'Cycle 6'!$L$10:$L$999,0),1)),INDEX('Cycle 7'!G$10:G$999,MATCH($A137,'Cycle 7'!$L$10:$L$999,0),1)),INDEX('Cycle 8'!G$10:G$999,MATCH($A137,'Cycle 8'!$L$10:$L$999,0),1)),INDEX('Cycle 9'!G$10:G$999,MATCH($A137,'Cycle 9'!$L$10:$L$999,0),1)),INDEX('Cycle 10'!G$10:G$999,MATCH($A137,'Cycle 10'!$L$10:$L$999,0),1)),INDEX('Cycle 11'!G$10:G$999,MATCH($A137,'Cycle 11'!$L$10:$L$999,0),1)),""))</f>
        <v/>
      </c>
      <c r="I137">
        <f>IFERROR(IF(C137="",MAX(I$1:I136),IF(ROW(C$2)=ROW(C137),1,IF(ISERROR(VLOOKUP(C137,C$2:C136,1,FALSE)),MAX(I$1:I136)+1,MAX(I$1:I136)))),"")</f>
        <v>0</v>
      </c>
      <c r="J137" t="str">
        <f t="shared" si="17"/>
        <v/>
      </c>
      <c r="K137" t="str">
        <f t="shared" si="19"/>
        <v/>
      </c>
      <c r="L137" t="str">
        <f t="shared" si="19"/>
        <v/>
      </c>
      <c r="M137" t="str">
        <f t="shared" si="19"/>
        <v/>
      </c>
      <c r="N137" t="str">
        <f t="shared" si="19"/>
        <v/>
      </c>
      <c r="O137" t="str">
        <f t="shared" si="19"/>
        <v/>
      </c>
      <c r="P137" t="str">
        <f t="shared" si="19"/>
        <v/>
      </c>
      <c r="Q137" t="str">
        <f t="shared" si="19"/>
        <v/>
      </c>
      <c r="R137" t="str">
        <f t="shared" si="19"/>
        <v/>
      </c>
      <c r="S137" t="str">
        <f t="shared" si="19"/>
        <v/>
      </c>
      <c r="T137" t="str">
        <f t="shared" si="19"/>
        <v/>
      </c>
      <c r="U137" t="str">
        <f t="shared" si="19"/>
        <v/>
      </c>
      <c r="V137" t="str">
        <f t="shared" si="19"/>
        <v/>
      </c>
      <c r="W137" t="str">
        <f t="shared" si="18"/>
        <v/>
      </c>
      <c r="X137">
        <f>IF(OR(H137="No",H137=""),0,IF(COUNTIFS(H$2:H137,"Yes",C$2:C137,C137)&gt;1,0,COUNTIFS(H$2:H137,"Yes",C$2:C137,C137)))+IF(X136=$X$1,0,X136)</f>
        <v>0</v>
      </c>
    </row>
    <row r="138" spans="1:24" x14ac:dyDescent="0.3">
      <c r="A138">
        <f>ROWS($A$2:$A138)</f>
        <v>137</v>
      </c>
      <c r="B138" t="str">
        <f>IF(ISERROR(VLOOKUP(A138,Summer!L$11:L$500,1,FALSE)),IF(ISERROR(VLOOKUP(A138,'Cycle 1'!L$11:L$500,1,FALSE)),IF(ISERROR(VLOOKUP(A138,'Cycle 2'!L$11:L$500,1,FALSE)),IF(ISERROR(VLOOKUP(A138,'Cycle 3'!L$11:L$500,1,FALSE)),IF(ISERROR(VLOOKUP(A138,'Cycle 4'!L$11:L$500,1,FALSE)),IF(ISERROR(VLOOKUP(A138,'Cycle 5'!L$11:L$500,1,FALSE)),IF(ISERROR(VLOOKUP(A138,'Cycle 6'!L$11:L$500,1,FALSE)),IF(ISERROR(VLOOKUP(A138,'Cycle 7'!L$11:L$500,1,FALSE)),IF(ISERROR(VLOOKUP(A138,'Cycle 8'!L$11:L$500,1,FALSE)),IF(ISERROR(VLOOKUP(A138,'Cycle 9'!L$11:L$500,1,FALSE)),IF(ISERROR(VLOOKUP(A138,'Cycle 10'!L$11:L$500,1,FALSE)),IF(ISERROR(VLOOKUP(A138,'Cycle 11'!L$11:L$500,1,FALSE)),"","Cycle 11"),"Cycle 10"),"Cycle 9"),"Cycle 8"),"Cycle 7"),"Cycle 6"),"Cycle 5"),"Cycle 4"),"Cycle 3"),"Cycle 2"),"Cycle 1"),"Summer")</f>
        <v/>
      </c>
      <c r="C138" t="str">
        <f>IF(IFERROR(IFERROR(IFERROR(IFERROR(IFERROR(IFERROR(IFERROR(IFERROR(IFERROR(IFERROR(IFERROR(IFERROR(INDEX(Summer!B$10:B$999,MATCH($A138,Summer!$L$10:$L$999,0),1),INDEX('Cycle 1'!B$10:B$999,MATCH($A138,'Cycle 1'!$L$10:$L$999,0),1)),INDEX('Cycle 2'!B$10:B$999,MATCH($A138,'Cycle 2'!$L$10:$L$999,0),1)),INDEX('Cycle 3'!B$10:B$999,MATCH($A138,'Cycle 3'!$L$10:$L$999,0),1)),INDEX('Cycle 4'!B$10:B$999,MATCH($A138,'Cycle 4'!$L$10:$L$999,0),1)),INDEX('Cycle 5'!B$10:B$999,MATCH($A138,'Cycle 5'!$L$10:$L$999,0),1)),INDEX('Cycle 6'!B$10:B$999,MATCH($A138,'Cycle 6'!$L$10:$L$999,0),1)),INDEX('Cycle 7'!B$10:B$999,MATCH($A138,'Cycle 7'!$L$10:$L$999,0),1)),INDEX('Cycle 8'!B$10:B$999,MATCH($A138,'Cycle 8'!$L$10:$L$999,0),1)),INDEX('Cycle 9'!B$10:B$999,MATCH($A138,'Cycle 9'!$L$10:$L$999,0),1)),INDEX('Cycle 10'!B$10:B$999,MATCH($A138,'Cycle 10'!$L$10:$L$999,0),1)),INDEX('Cycle 11'!B$10:B$999,MATCH($A138,'Cycle 11'!$L$10:$L$999,0),1)),"")="","",IFERROR(IFERROR(IFERROR(IFERROR(IFERROR(IFERROR(IFERROR(IFERROR(IFERROR(IFERROR(IFERROR(IFERROR(INDEX(Summer!B$10:B$999,MATCH($A138,Summer!$L$10:$L$999,0),1),INDEX('Cycle 1'!B$10:B$999,MATCH($A138,'Cycle 1'!$L$10:$L$999,0),1)),INDEX('Cycle 2'!B$10:B$999,MATCH($A138,'Cycle 2'!$L$10:$L$999,0),1)),INDEX('Cycle 3'!B$10:B$999,MATCH($A138,'Cycle 3'!$L$10:$L$999,0),1)),INDEX('Cycle 4'!B$10:B$999,MATCH($A138,'Cycle 4'!$L$10:$L$999,0),1)),INDEX('Cycle 5'!B$10:B$999,MATCH($A138,'Cycle 5'!$L$10:$L$999,0),1)),INDEX('Cycle 6'!B$10:B$999,MATCH($A138,'Cycle 6'!$L$10:$L$999,0),1)),INDEX('Cycle 7'!B$10:B$999,MATCH($A138,'Cycle 7'!$L$10:$L$999,0),1)),INDEX('Cycle 8'!B$10:B$999,MATCH($A138,'Cycle 8'!$L$10:$L$999,0),1)),INDEX('Cycle 9'!B$10:B$999,MATCH($A138,'Cycle 9'!$L$10:$L$999,0),1)),INDEX('Cycle 10'!B$10:B$999,MATCH($A138,'Cycle 10'!$L$10:$L$999,0),1)),INDEX('Cycle 11'!B$10:B$999,MATCH($A138,'Cycle 11'!$L$10:$L$999,0),1)),""))</f>
        <v/>
      </c>
      <c r="D138" t="str">
        <f>IF(IFERROR(IFERROR(IFERROR(IFERROR(IFERROR(IFERROR(IFERROR(IFERROR(IFERROR(IFERROR(IFERROR(IFERROR(INDEX(Summer!C$10:C$999,MATCH($A138,Summer!$L$10:$L$999,0),1),INDEX('Cycle 1'!C$10:C$999,MATCH($A138,'Cycle 1'!$L$10:$L$999,0),1)),INDEX('Cycle 2'!C$10:C$999,MATCH($A138,'Cycle 2'!$L$10:$L$999,0),1)),INDEX('Cycle 3'!C$10:C$999,MATCH($A138,'Cycle 3'!$L$10:$L$999,0),1)),INDEX('Cycle 4'!C$10:C$999,MATCH($A138,'Cycle 4'!$L$10:$L$999,0),1)),INDEX('Cycle 5'!C$10:C$999,MATCH($A138,'Cycle 5'!$L$10:$L$999,0),1)),INDEX('Cycle 6'!C$10:C$999,MATCH($A138,'Cycle 6'!$L$10:$L$999,0),1)),INDEX('Cycle 7'!C$10:C$999,MATCH($A138,'Cycle 7'!$L$10:$L$999,0),1)),INDEX('Cycle 8'!C$10:C$999,MATCH($A138,'Cycle 8'!$L$10:$L$999,0),1)),INDEX('Cycle 9'!C$10:C$999,MATCH($A138,'Cycle 9'!$L$10:$L$999,0),1)),INDEX('Cycle 10'!C$10:C$999,MATCH($A138,'Cycle 10'!$L$10:$L$999,0),1)),INDEX('Cycle 11'!C$10:C$999,MATCH($A138,'Cycle 11'!$L$10:$L$999,0),1)),"")="","",IFERROR(IFERROR(IFERROR(IFERROR(IFERROR(IFERROR(IFERROR(IFERROR(IFERROR(IFERROR(IFERROR(IFERROR(INDEX(Summer!C$10:C$999,MATCH($A138,Summer!$L$10:$L$999,0),1),INDEX('Cycle 1'!C$10:C$999,MATCH($A138,'Cycle 1'!$L$10:$L$999,0),1)),INDEX('Cycle 2'!C$10:C$999,MATCH($A138,'Cycle 2'!$L$10:$L$999,0),1)),INDEX('Cycle 3'!C$10:C$999,MATCH($A138,'Cycle 3'!$L$10:$L$999,0),1)),INDEX('Cycle 4'!C$10:C$999,MATCH($A138,'Cycle 4'!$L$10:$L$999,0),1)),INDEX('Cycle 5'!C$10:C$999,MATCH($A138,'Cycle 5'!$L$10:$L$999,0),1)),INDEX('Cycle 6'!C$10:C$999,MATCH($A138,'Cycle 6'!$L$10:$L$999,0),1)),INDEX('Cycle 7'!C$10:C$999,MATCH($A138,'Cycle 7'!$L$10:$L$999,0),1)),INDEX('Cycle 8'!C$10:C$999,MATCH($A138,'Cycle 8'!$L$10:$L$999,0),1)),INDEX('Cycle 9'!C$10:C$999,MATCH($A138,'Cycle 9'!$L$10:$L$999,0),1)),INDEX('Cycle 10'!C$10:C$999,MATCH($A138,'Cycle 10'!$L$10:$L$999,0),1)),INDEX('Cycle 11'!C$10:C$999,MATCH($A138,'Cycle 11'!$L$10:$L$999,0),1)),""))</f>
        <v/>
      </c>
      <c r="E138" t="str">
        <f>IF(IFERROR(IFERROR(IFERROR(IFERROR(IFERROR(IFERROR(IFERROR(IFERROR(IFERROR(IFERROR(IFERROR(IFERROR(INDEX(Summer!D$10:D$999,MATCH($A138,Summer!$L$10:$L$999,0),1),INDEX('Cycle 1'!D$10:D$999,MATCH($A138,'Cycle 1'!$L$10:$L$999,0),1)),INDEX('Cycle 2'!D$10:D$999,MATCH($A138,'Cycle 2'!$L$10:$L$999,0),1)),INDEX('Cycle 3'!D$10:D$999,MATCH($A138,'Cycle 3'!$L$10:$L$999,0),1)),INDEX('Cycle 4'!D$10:D$999,MATCH($A138,'Cycle 4'!$L$10:$L$999,0),1)),INDEX('Cycle 5'!D$10:D$999,MATCH($A138,'Cycle 5'!$L$10:$L$999,0),1)),INDEX('Cycle 6'!D$10:D$999,MATCH($A138,'Cycle 6'!$L$10:$L$999,0),1)),INDEX('Cycle 7'!D$10:D$999,MATCH($A138,'Cycle 7'!$L$10:$L$999,0),1)),INDEX('Cycle 8'!D$10:D$999,MATCH($A138,'Cycle 8'!$L$10:$L$999,0),1)),INDEX('Cycle 9'!D$10:D$999,MATCH($A138,'Cycle 9'!$L$10:$L$999,0),1)),INDEX('Cycle 10'!D$10:D$999,MATCH($A138,'Cycle 10'!$L$10:$L$999,0),1)),INDEX('Cycle 11'!D$10:D$999,MATCH($A138,'Cycle 11'!$L$10:$L$999,0),1)),"")="","",IFERROR(IFERROR(IFERROR(IFERROR(IFERROR(IFERROR(IFERROR(IFERROR(IFERROR(IFERROR(IFERROR(IFERROR(INDEX(Summer!D$10:D$999,MATCH($A138,Summer!$L$10:$L$999,0),1),INDEX('Cycle 1'!D$10:D$999,MATCH($A138,'Cycle 1'!$L$10:$L$999,0),1)),INDEX('Cycle 2'!D$10:D$999,MATCH($A138,'Cycle 2'!$L$10:$L$999,0),1)),INDEX('Cycle 3'!D$10:D$999,MATCH($A138,'Cycle 3'!$L$10:$L$999,0),1)),INDEX('Cycle 4'!D$10:D$999,MATCH($A138,'Cycle 4'!$L$10:$L$999,0),1)),INDEX('Cycle 5'!D$10:D$999,MATCH($A138,'Cycle 5'!$L$10:$L$999,0),1)),INDEX('Cycle 6'!D$10:D$999,MATCH($A138,'Cycle 6'!$L$10:$L$999,0),1)),INDEX('Cycle 7'!D$10:D$999,MATCH($A138,'Cycle 7'!$L$10:$L$999,0),1)),INDEX('Cycle 8'!D$10:D$999,MATCH($A138,'Cycle 8'!$L$10:$L$999,0),1)),INDEX('Cycle 9'!D$10:D$999,MATCH($A138,'Cycle 9'!$L$10:$L$999,0),1)),INDEX('Cycle 10'!D$10:D$999,MATCH($A138,'Cycle 10'!$L$10:$L$999,0),1)),INDEX('Cycle 11'!D$10:D$999,MATCH($A138,'Cycle 11'!$L$10:$L$999,0),1)),""))</f>
        <v/>
      </c>
      <c r="F138" t="str">
        <f>IF(IFERROR(IFERROR(IFERROR(IFERROR(IFERROR(IFERROR(IFERROR(IFERROR(IFERROR(IFERROR(IFERROR(IFERROR(INDEX(Summer!E$10:E$999,MATCH($A138,Summer!$L$10:$L$999,0),1),INDEX('Cycle 1'!E$10:E$999,MATCH($A138,'Cycle 1'!$L$10:$L$999,0),1)),INDEX('Cycle 2'!E$10:E$999,MATCH($A138,'Cycle 2'!$L$10:$L$999,0),1)),INDEX('Cycle 3'!E$10:E$999,MATCH($A138,'Cycle 3'!$L$10:$L$999,0),1)),INDEX('Cycle 4'!E$10:E$999,MATCH($A138,'Cycle 4'!$L$10:$L$999,0),1)),INDEX('Cycle 5'!E$10:E$999,MATCH($A138,'Cycle 5'!$L$10:$L$999,0),1)),INDEX('Cycle 6'!E$10:E$999,MATCH($A138,'Cycle 6'!$L$10:$L$999,0),1)),INDEX('Cycle 7'!E$10:E$999,MATCH($A138,'Cycle 7'!$L$10:$L$999,0),1)),INDEX('Cycle 8'!E$10:E$999,MATCH($A138,'Cycle 8'!$L$10:$L$999,0),1)),INDEX('Cycle 9'!E$10:E$999,MATCH($A138,'Cycle 9'!$L$10:$L$999,0),1)),INDEX('Cycle 10'!E$10:E$999,MATCH($A138,'Cycle 10'!$L$10:$L$999,0),1)),INDEX('Cycle 11'!E$10:E$999,MATCH($A138,'Cycle 11'!$L$10:$L$999,0),1)),"")="","",IFERROR(IFERROR(IFERROR(IFERROR(IFERROR(IFERROR(IFERROR(IFERROR(IFERROR(IFERROR(IFERROR(IFERROR(INDEX(Summer!E$10:E$999,MATCH($A138,Summer!$L$10:$L$999,0),1),INDEX('Cycle 1'!E$10:E$999,MATCH($A138,'Cycle 1'!$L$10:$L$999,0),1)),INDEX('Cycle 2'!E$10:E$999,MATCH($A138,'Cycle 2'!$L$10:$L$999,0),1)),INDEX('Cycle 3'!E$10:E$999,MATCH($A138,'Cycle 3'!$L$10:$L$999,0),1)),INDEX('Cycle 4'!E$10:E$999,MATCH($A138,'Cycle 4'!$L$10:$L$999,0),1)),INDEX('Cycle 5'!E$10:E$999,MATCH($A138,'Cycle 5'!$L$10:$L$999,0),1)),INDEX('Cycle 6'!E$10:E$999,MATCH($A138,'Cycle 6'!$L$10:$L$999,0),1)),INDEX('Cycle 7'!E$10:E$999,MATCH($A138,'Cycle 7'!$L$10:$L$999,0),1)),INDEX('Cycle 8'!E$10:E$999,MATCH($A138,'Cycle 8'!$L$10:$L$999,0),1)),INDEX('Cycle 9'!E$10:E$999,MATCH($A138,'Cycle 9'!$L$10:$L$999,0),1)),INDEX('Cycle 10'!E$10:E$999,MATCH($A138,'Cycle 10'!$L$10:$L$999,0),1)),INDEX('Cycle 11'!E$10:E$999,MATCH($A138,'Cycle 11'!$L$10:$L$999,0),1)),""))</f>
        <v/>
      </c>
      <c r="G138" t="str">
        <f>IF(IFERROR(IFERROR(IFERROR(IFERROR(IFERROR(IFERROR(IFERROR(IFERROR(IFERROR(IFERROR(IFERROR(IFERROR(INDEX(Summer!F$10:F$999,MATCH($A138,Summer!$L$10:$L$999,0),1),INDEX('Cycle 1'!F$10:F$999,MATCH($A138,'Cycle 1'!$L$10:$L$999,0),1)),INDEX('Cycle 2'!F$10:F$999,MATCH($A138,'Cycle 2'!$L$10:$L$999,0),1)),INDEX('Cycle 3'!F$10:F$999,MATCH($A138,'Cycle 3'!$L$10:$L$999,0),1)),INDEX('Cycle 4'!F$10:F$999,MATCH($A138,'Cycle 4'!$L$10:$L$999,0),1)),INDEX('Cycle 5'!F$10:F$999,MATCH($A138,'Cycle 5'!$L$10:$L$999,0),1)),INDEX('Cycle 6'!F$10:F$999,MATCH($A138,'Cycle 6'!$L$10:$L$999,0),1)),INDEX('Cycle 7'!F$10:F$999,MATCH($A138,'Cycle 7'!$L$10:$L$999,0),1)),INDEX('Cycle 8'!F$10:F$999,MATCH($A138,'Cycle 8'!$L$10:$L$999,0),1)),INDEX('Cycle 9'!F$10:F$999,MATCH($A138,'Cycle 9'!$L$10:$L$999,0),1)),INDEX('Cycle 10'!F$10:F$999,MATCH($A138,'Cycle 10'!$L$10:$L$999,0),1)),INDEX('Cycle 11'!F$10:F$999,MATCH($A138,'Cycle 11'!$L$10:$L$999,0),1)),"")="","",IFERROR(IFERROR(IFERROR(IFERROR(IFERROR(IFERROR(IFERROR(IFERROR(IFERROR(IFERROR(IFERROR(IFERROR(INDEX(Summer!F$10:F$999,MATCH($A138,Summer!$L$10:$L$999,0),1),INDEX('Cycle 1'!F$10:F$999,MATCH($A138,'Cycle 1'!$L$10:$L$999,0),1)),INDEX('Cycle 2'!F$10:F$999,MATCH($A138,'Cycle 2'!$L$10:$L$999,0),1)),INDEX('Cycle 3'!F$10:F$999,MATCH($A138,'Cycle 3'!$L$10:$L$999,0),1)),INDEX('Cycle 4'!F$10:F$999,MATCH($A138,'Cycle 4'!$L$10:$L$999,0),1)),INDEX('Cycle 5'!F$10:F$999,MATCH($A138,'Cycle 5'!$L$10:$L$999,0),1)),INDEX('Cycle 6'!F$10:F$999,MATCH($A138,'Cycle 6'!$L$10:$L$999,0),1)),INDEX('Cycle 7'!F$10:F$999,MATCH($A138,'Cycle 7'!$L$10:$L$999,0),1)),INDEX('Cycle 8'!F$10:F$999,MATCH($A138,'Cycle 8'!$L$10:$L$999,0),1)),INDEX('Cycle 9'!F$10:F$999,MATCH($A138,'Cycle 9'!$L$10:$L$999,0),1)),INDEX('Cycle 10'!F$10:F$999,MATCH($A138,'Cycle 10'!$L$10:$L$999,0),1)),INDEX('Cycle 11'!F$10:F$999,MATCH($A138,'Cycle 11'!$L$10:$L$999,0),1)),""))</f>
        <v/>
      </c>
      <c r="H138" t="str">
        <f>IF(IFERROR(IFERROR(IFERROR(IFERROR(IFERROR(IFERROR(IFERROR(IFERROR(IFERROR(IFERROR(IFERROR(IFERROR(INDEX(Summer!G$10:G$999,MATCH($A138,Summer!$L$10:$L$999,0),1),INDEX('Cycle 1'!G$10:G$999,MATCH($A138,'Cycle 1'!$L$10:$L$999,0),1)),INDEX('Cycle 2'!G$10:G$999,MATCH($A138,'Cycle 2'!$L$10:$L$999,0),1)),INDEX('Cycle 3'!G$10:G$999,MATCH($A138,'Cycle 3'!$L$10:$L$999,0),1)),INDEX('Cycle 4'!G$10:G$999,MATCH($A138,'Cycle 4'!$L$10:$L$999,0),1)),INDEX('Cycle 5'!G$10:G$999,MATCH($A138,'Cycle 5'!$L$10:$L$999,0),1)),INDEX('Cycle 6'!G$10:G$999,MATCH($A138,'Cycle 6'!$L$10:$L$999,0),1)),INDEX('Cycle 7'!G$10:G$999,MATCH($A138,'Cycle 7'!$L$10:$L$999,0),1)),INDEX('Cycle 8'!G$10:G$999,MATCH($A138,'Cycle 8'!$L$10:$L$999,0),1)),INDEX('Cycle 9'!G$10:G$999,MATCH($A138,'Cycle 9'!$L$10:$L$999,0),1)),INDEX('Cycle 10'!G$10:G$999,MATCH($A138,'Cycle 10'!$L$10:$L$999,0),1)),INDEX('Cycle 11'!G$10:G$999,MATCH($A138,'Cycle 11'!$L$10:$L$999,0),1)),"")="","",IFERROR(IFERROR(IFERROR(IFERROR(IFERROR(IFERROR(IFERROR(IFERROR(IFERROR(IFERROR(IFERROR(IFERROR(INDEX(Summer!G$10:G$999,MATCH($A138,Summer!$L$10:$L$999,0),1),INDEX('Cycle 1'!G$10:G$999,MATCH($A138,'Cycle 1'!$L$10:$L$999,0),1)),INDEX('Cycle 2'!G$10:G$999,MATCH($A138,'Cycle 2'!$L$10:$L$999,0),1)),INDEX('Cycle 3'!G$10:G$999,MATCH($A138,'Cycle 3'!$L$10:$L$999,0),1)),INDEX('Cycle 4'!G$10:G$999,MATCH($A138,'Cycle 4'!$L$10:$L$999,0),1)),INDEX('Cycle 5'!G$10:G$999,MATCH($A138,'Cycle 5'!$L$10:$L$999,0),1)),INDEX('Cycle 6'!G$10:G$999,MATCH($A138,'Cycle 6'!$L$10:$L$999,0),1)),INDEX('Cycle 7'!G$10:G$999,MATCH($A138,'Cycle 7'!$L$10:$L$999,0),1)),INDEX('Cycle 8'!G$10:G$999,MATCH($A138,'Cycle 8'!$L$10:$L$999,0),1)),INDEX('Cycle 9'!G$10:G$999,MATCH($A138,'Cycle 9'!$L$10:$L$999,0),1)),INDEX('Cycle 10'!G$10:G$999,MATCH($A138,'Cycle 10'!$L$10:$L$999,0),1)),INDEX('Cycle 11'!G$10:G$999,MATCH($A138,'Cycle 11'!$L$10:$L$999,0),1)),""))</f>
        <v/>
      </c>
      <c r="I138">
        <f>IFERROR(IF(C138="",MAX(I$1:I137),IF(ROW(C$2)=ROW(C138),1,IF(ISERROR(VLOOKUP(C138,C$2:C137,1,FALSE)),MAX(I$1:I137)+1,MAX(I$1:I137)))),"")</f>
        <v>0</v>
      </c>
      <c r="J138" t="str">
        <f t="shared" si="17"/>
        <v/>
      </c>
      <c r="K138" t="str">
        <f t="shared" si="19"/>
        <v/>
      </c>
      <c r="L138" t="str">
        <f t="shared" si="19"/>
        <v/>
      </c>
      <c r="M138" t="str">
        <f t="shared" si="19"/>
        <v/>
      </c>
      <c r="N138" t="str">
        <f t="shared" si="19"/>
        <v/>
      </c>
      <c r="O138" t="str">
        <f t="shared" si="19"/>
        <v/>
      </c>
      <c r="P138" t="str">
        <f t="shared" si="19"/>
        <v/>
      </c>
      <c r="Q138" t="str">
        <f t="shared" si="19"/>
        <v/>
      </c>
      <c r="R138" t="str">
        <f t="shared" si="19"/>
        <v/>
      </c>
      <c r="S138" t="str">
        <f t="shared" si="19"/>
        <v/>
      </c>
      <c r="T138" t="str">
        <f t="shared" si="19"/>
        <v/>
      </c>
      <c r="U138" t="str">
        <f t="shared" si="19"/>
        <v/>
      </c>
      <c r="V138" t="str">
        <f t="shared" si="19"/>
        <v/>
      </c>
      <c r="W138" t="str">
        <f t="shared" si="18"/>
        <v/>
      </c>
      <c r="X138">
        <f>IF(OR(H138="No",H138=""),0,IF(COUNTIFS(H$2:H138,"Yes",C$2:C138,C138)&gt;1,0,COUNTIFS(H$2:H138,"Yes",C$2:C138,C138)))+IF(X137=$X$1,0,X137)</f>
        <v>0</v>
      </c>
    </row>
    <row r="139" spans="1:24" x14ac:dyDescent="0.3">
      <c r="A139">
        <f>ROWS($A$2:$A139)</f>
        <v>138</v>
      </c>
      <c r="B139" t="str">
        <f>IF(ISERROR(VLOOKUP(A139,Summer!L$11:L$500,1,FALSE)),IF(ISERROR(VLOOKUP(A139,'Cycle 1'!L$11:L$500,1,FALSE)),IF(ISERROR(VLOOKUP(A139,'Cycle 2'!L$11:L$500,1,FALSE)),IF(ISERROR(VLOOKUP(A139,'Cycle 3'!L$11:L$500,1,FALSE)),IF(ISERROR(VLOOKUP(A139,'Cycle 4'!L$11:L$500,1,FALSE)),IF(ISERROR(VLOOKUP(A139,'Cycle 5'!L$11:L$500,1,FALSE)),IF(ISERROR(VLOOKUP(A139,'Cycle 6'!L$11:L$500,1,FALSE)),IF(ISERROR(VLOOKUP(A139,'Cycle 7'!L$11:L$500,1,FALSE)),IF(ISERROR(VLOOKUP(A139,'Cycle 8'!L$11:L$500,1,FALSE)),IF(ISERROR(VLOOKUP(A139,'Cycle 9'!L$11:L$500,1,FALSE)),IF(ISERROR(VLOOKUP(A139,'Cycle 10'!L$11:L$500,1,FALSE)),IF(ISERROR(VLOOKUP(A139,'Cycle 11'!L$11:L$500,1,FALSE)),"","Cycle 11"),"Cycle 10"),"Cycle 9"),"Cycle 8"),"Cycle 7"),"Cycle 6"),"Cycle 5"),"Cycle 4"),"Cycle 3"),"Cycle 2"),"Cycle 1"),"Summer")</f>
        <v/>
      </c>
      <c r="C139" t="str">
        <f>IF(IFERROR(IFERROR(IFERROR(IFERROR(IFERROR(IFERROR(IFERROR(IFERROR(IFERROR(IFERROR(IFERROR(IFERROR(INDEX(Summer!B$10:B$999,MATCH($A139,Summer!$L$10:$L$999,0),1),INDEX('Cycle 1'!B$10:B$999,MATCH($A139,'Cycle 1'!$L$10:$L$999,0),1)),INDEX('Cycle 2'!B$10:B$999,MATCH($A139,'Cycle 2'!$L$10:$L$999,0),1)),INDEX('Cycle 3'!B$10:B$999,MATCH($A139,'Cycle 3'!$L$10:$L$999,0),1)),INDEX('Cycle 4'!B$10:B$999,MATCH($A139,'Cycle 4'!$L$10:$L$999,0),1)),INDEX('Cycle 5'!B$10:B$999,MATCH($A139,'Cycle 5'!$L$10:$L$999,0),1)),INDEX('Cycle 6'!B$10:B$999,MATCH($A139,'Cycle 6'!$L$10:$L$999,0),1)),INDEX('Cycle 7'!B$10:B$999,MATCH($A139,'Cycle 7'!$L$10:$L$999,0),1)),INDEX('Cycle 8'!B$10:B$999,MATCH($A139,'Cycle 8'!$L$10:$L$999,0),1)),INDEX('Cycle 9'!B$10:B$999,MATCH($A139,'Cycle 9'!$L$10:$L$999,0),1)),INDEX('Cycle 10'!B$10:B$999,MATCH($A139,'Cycle 10'!$L$10:$L$999,0),1)),INDEX('Cycle 11'!B$10:B$999,MATCH($A139,'Cycle 11'!$L$10:$L$999,0),1)),"")="","",IFERROR(IFERROR(IFERROR(IFERROR(IFERROR(IFERROR(IFERROR(IFERROR(IFERROR(IFERROR(IFERROR(IFERROR(INDEX(Summer!B$10:B$999,MATCH($A139,Summer!$L$10:$L$999,0),1),INDEX('Cycle 1'!B$10:B$999,MATCH($A139,'Cycle 1'!$L$10:$L$999,0),1)),INDEX('Cycle 2'!B$10:B$999,MATCH($A139,'Cycle 2'!$L$10:$L$999,0),1)),INDEX('Cycle 3'!B$10:B$999,MATCH($A139,'Cycle 3'!$L$10:$L$999,0),1)),INDEX('Cycle 4'!B$10:B$999,MATCH($A139,'Cycle 4'!$L$10:$L$999,0),1)),INDEX('Cycle 5'!B$10:B$999,MATCH($A139,'Cycle 5'!$L$10:$L$999,0),1)),INDEX('Cycle 6'!B$10:B$999,MATCH($A139,'Cycle 6'!$L$10:$L$999,0),1)),INDEX('Cycle 7'!B$10:B$999,MATCH($A139,'Cycle 7'!$L$10:$L$999,0),1)),INDEX('Cycle 8'!B$10:B$999,MATCH($A139,'Cycle 8'!$L$10:$L$999,0),1)),INDEX('Cycle 9'!B$10:B$999,MATCH($A139,'Cycle 9'!$L$10:$L$999,0),1)),INDEX('Cycle 10'!B$10:B$999,MATCH($A139,'Cycle 10'!$L$10:$L$999,0),1)),INDEX('Cycle 11'!B$10:B$999,MATCH($A139,'Cycle 11'!$L$10:$L$999,0),1)),""))</f>
        <v/>
      </c>
      <c r="D139" t="str">
        <f>IF(IFERROR(IFERROR(IFERROR(IFERROR(IFERROR(IFERROR(IFERROR(IFERROR(IFERROR(IFERROR(IFERROR(IFERROR(INDEX(Summer!C$10:C$999,MATCH($A139,Summer!$L$10:$L$999,0),1),INDEX('Cycle 1'!C$10:C$999,MATCH($A139,'Cycle 1'!$L$10:$L$999,0),1)),INDEX('Cycle 2'!C$10:C$999,MATCH($A139,'Cycle 2'!$L$10:$L$999,0),1)),INDEX('Cycle 3'!C$10:C$999,MATCH($A139,'Cycle 3'!$L$10:$L$999,0),1)),INDEX('Cycle 4'!C$10:C$999,MATCH($A139,'Cycle 4'!$L$10:$L$999,0),1)),INDEX('Cycle 5'!C$10:C$999,MATCH($A139,'Cycle 5'!$L$10:$L$999,0),1)),INDEX('Cycle 6'!C$10:C$999,MATCH($A139,'Cycle 6'!$L$10:$L$999,0),1)),INDEX('Cycle 7'!C$10:C$999,MATCH($A139,'Cycle 7'!$L$10:$L$999,0),1)),INDEX('Cycle 8'!C$10:C$999,MATCH($A139,'Cycle 8'!$L$10:$L$999,0),1)),INDEX('Cycle 9'!C$10:C$999,MATCH($A139,'Cycle 9'!$L$10:$L$999,0),1)),INDEX('Cycle 10'!C$10:C$999,MATCH($A139,'Cycle 10'!$L$10:$L$999,0),1)),INDEX('Cycle 11'!C$10:C$999,MATCH($A139,'Cycle 11'!$L$10:$L$999,0),1)),"")="","",IFERROR(IFERROR(IFERROR(IFERROR(IFERROR(IFERROR(IFERROR(IFERROR(IFERROR(IFERROR(IFERROR(IFERROR(INDEX(Summer!C$10:C$999,MATCH($A139,Summer!$L$10:$L$999,0),1),INDEX('Cycle 1'!C$10:C$999,MATCH($A139,'Cycle 1'!$L$10:$L$999,0),1)),INDEX('Cycle 2'!C$10:C$999,MATCH($A139,'Cycle 2'!$L$10:$L$999,0),1)),INDEX('Cycle 3'!C$10:C$999,MATCH($A139,'Cycle 3'!$L$10:$L$999,0),1)),INDEX('Cycle 4'!C$10:C$999,MATCH($A139,'Cycle 4'!$L$10:$L$999,0),1)),INDEX('Cycle 5'!C$10:C$999,MATCH($A139,'Cycle 5'!$L$10:$L$999,0),1)),INDEX('Cycle 6'!C$10:C$999,MATCH($A139,'Cycle 6'!$L$10:$L$999,0),1)),INDEX('Cycle 7'!C$10:C$999,MATCH($A139,'Cycle 7'!$L$10:$L$999,0),1)),INDEX('Cycle 8'!C$10:C$999,MATCH($A139,'Cycle 8'!$L$10:$L$999,0),1)),INDEX('Cycle 9'!C$10:C$999,MATCH($A139,'Cycle 9'!$L$10:$L$999,0),1)),INDEX('Cycle 10'!C$10:C$999,MATCH($A139,'Cycle 10'!$L$10:$L$999,0),1)),INDEX('Cycle 11'!C$10:C$999,MATCH($A139,'Cycle 11'!$L$10:$L$999,0),1)),""))</f>
        <v/>
      </c>
      <c r="E139" t="str">
        <f>IF(IFERROR(IFERROR(IFERROR(IFERROR(IFERROR(IFERROR(IFERROR(IFERROR(IFERROR(IFERROR(IFERROR(IFERROR(INDEX(Summer!D$10:D$999,MATCH($A139,Summer!$L$10:$L$999,0),1),INDEX('Cycle 1'!D$10:D$999,MATCH($A139,'Cycle 1'!$L$10:$L$999,0),1)),INDEX('Cycle 2'!D$10:D$999,MATCH($A139,'Cycle 2'!$L$10:$L$999,0),1)),INDEX('Cycle 3'!D$10:D$999,MATCH($A139,'Cycle 3'!$L$10:$L$999,0),1)),INDEX('Cycle 4'!D$10:D$999,MATCH($A139,'Cycle 4'!$L$10:$L$999,0),1)),INDEX('Cycle 5'!D$10:D$999,MATCH($A139,'Cycle 5'!$L$10:$L$999,0),1)),INDEX('Cycle 6'!D$10:D$999,MATCH($A139,'Cycle 6'!$L$10:$L$999,0),1)),INDEX('Cycle 7'!D$10:D$999,MATCH($A139,'Cycle 7'!$L$10:$L$999,0),1)),INDEX('Cycle 8'!D$10:D$999,MATCH($A139,'Cycle 8'!$L$10:$L$999,0),1)),INDEX('Cycle 9'!D$10:D$999,MATCH($A139,'Cycle 9'!$L$10:$L$999,0),1)),INDEX('Cycle 10'!D$10:D$999,MATCH($A139,'Cycle 10'!$L$10:$L$999,0),1)),INDEX('Cycle 11'!D$10:D$999,MATCH($A139,'Cycle 11'!$L$10:$L$999,0),1)),"")="","",IFERROR(IFERROR(IFERROR(IFERROR(IFERROR(IFERROR(IFERROR(IFERROR(IFERROR(IFERROR(IFERROR(IFERROR(INDEX(Summer!D$10:D$999,MATCH($A139,Summer!$L$10:$L$999,0),1),INDEX('Cycle 1'!D$10:D$999,MATCH($A139,'Cycle 1'!$L$10:$L$999,0),1)),INDEX('Cycle 2'!D$10:D$999,MATCH($A139,'Cycle 2'!$L$10:$L$999,0),1)),INDEX('Cycle 3'!D$10:D$999,MATCH($A139,'Cycle 3'!$L$10:$L$999,0),1)),INDEX('Cycle 4'!D$10:D$999,MATCH($A139,'Cycle 4'!$L$10:$L$999,0),1)),INDEX('Cycle 5'!D$10:D$999,MATCH($A139,'Cycle 5'!$L$10:$L$999,0),1)),INDEX('Cycle 6'!D$10:D$999,MATCH($A139,'Cycle 6'!$L$10:$L$999,0),1)),INDEX('Cycle 7'!D$10:D$999,MATCH($A139,'Cycle 7'!$L$10:$L$999,0),1)),INDEX('Cycle 8'!D$10:D$999,MATCH($A139,'Cycle 8'!$L$10:$L$999,0),1)),INDEX('Cycle 9'!D$10:D$999,MATCH($A139,'Cycle 9'!$L$10:$L$999,0),1)),INDEX('Cycle 10'!D$10:D$999,MATCH($A139,'Cycle 10'!$L$10:$L$999,0),1)),INDEX('Cycle 11'!D$10:D$999,MATCH($A139,'Cycle 11'!$L$10:$L$999,0),1)),""))</f>
        <v/>
      </c>
      <c r="F139" t="str">
        <f>IF(IFERROR(IFERROR(IFERROR(IFERROR(IFERROR(IFERROR(IFERROR(IFERROR(IFERROR(IFERROR(IFERROR(IFERROR(INDEX(Summer!E$10:E$999,MATCH($A139,Summer!$L$10:$L$999,0),1),INDEX('Cycle 1'!E$10:E$999,MATCH($A139,'Cycle 1'!$L$10:$L$999,0),1)),INDEX('Cycle 2'!E$10:E$999,MATCH($A139,'Cycle 2'!$L$10:$L$999,0),1)),INDEX('Cycle 3'!E$10:E$999,MATCH($A139,'Cycle 3'!$L$10:$L$999,0),1)),INDEX('Cycle 4'!E$10:E$999,MATCH($A139,'Cycle 4'!$L$10:$L$999,0),1)),INDEX('Cycle 5'!E$10:E$999,MATCH($A139,'Cycle 5'!$L$10:$L$999,0),1)),INDEX('Cycle 6'!E$10:E$999,MATCH($A139,'Cycle 6'!$L$10:$L$999,0),1)),INDEX('Cycle 7'!E$10:E$999,MATCH($A139,'Cycle 7'!$L$10:$L$999,0),1)),INDEX('Cycle 8'!E$10:E$999,MATCH($A139,'Cycle 8'!$L$10:$L$999,0),1)),INDEX('Cycle 9'!E$10:E$999,MATCH($A139,'Cycle 9'!$L$10:$L$999,0),1)),INDEX('Cycle 10'!E$10:E$999,MATCH($A139,'Cycle 10'!$L$10:$L$999,0),1)),INDEX('Cycle 11'!E$10:E$999,MATCH($A139,'Cycle 11'!$L$10:$L$999,0),1)),"")="","",IFERROR(IFERROR(IFERROR(IFERROR(IFERROR(IFERROR(IFERROR(IFERROR(IFERROR(IFERROR(IFERROR(IFERROR(INDEX(Summer!E$10:E$999,MATCH($A139,Summer!$L$10:$L$999,0),1),INDEX('Cycle 1'!E$10:E$999,MATCH($A139,'Cycle 1'!$L$10:$L$999,0),1)),INDEX('Cycle 2'!E$10:E$999,MATCH($A139,'Cycle 2'!$L$10:$L$999,0),1)),INDEX('Cycle 3'!E$10:E$999,MATCH($A139,'Cycle 3'!$L$10:$L$999,0),1)),INDEX('Cycle 4'!E$10:E$999,MATCH($A139,'Cycle 4'!$L$10:$L$999,0),1)),INDEX('Cycle 5'!E$10:E$999,MATCH($A139,'Cycle 5'!$L$10:$L$999,0),1)),INDEX('Cycle 6'!E$10:E$999,MATCH($A139,'Cycle 6'!$L$10:$L$999,0),1)),INDEX('Cycle 7'!E$10:E$999,MATCH($A139,'Cycle 7'!$L$10:$L$999,0),1)),INDEX('Cycle 8'!E$10:E$999,MATCH($A139,'Cycle 8'!$L$10:$L$999,0),1)),INDEX('Cycle 9'!E$10:E$999,MATCH($A139,'Cycle 9'!$L$10:$L$999,0),1)),INDEX('Cycle 10'!E$10:E$999,MATCH($A139,'Cycle 10'!$L$10:$L$999,0),1)),INDEX('Cycle 11'!E$10:E$999,MATCH($A139,'Cycle 11'!$L$10:$L$999,0),1)),""))</f>
        <v/>
      </c>
      <c r="G139" t="str">
        <f>IF(IFERROR(IFERROR(IFERROR(IFERROR(IFERROR(IFERROR(IFERROR(IFERROR(IFERROR(IFERROR(IFERROR(IFERROR(INDEX(Summer!F$10:F$999,MATCH($A139,Summer!$L$10:$L$999,0),1),INDEX('Cycle 1'!F$10:F$999,MATCH($A139,'Cycle 1'!$L$10:$L$999,0),1)),INDEX('Cycle 2'!F$10:F$999,MATCH($A139,'Cycle 2'!$L$10:$L$999,0),1)),INDEX('Cycle 3'!F$10:F$999,MATCH($A139,'Cycle 3'!$L$10:$L$999,0),1)),INDEX('Cycle 4'!F$10:F$999,MATCH($A139,'Cycle 4'!$L$10:$L$999,0),1)),INDEX('Cycle 5'!F$10:F$999,MATCH($A139,'Cycle 5'!$L$10:$L$999,0),1)),INDEX('Cycle 6'!F$10:F$999,MATCH($A139,'Cycle 6'!$L$10:$L$999,0),1)),INDEX('Cycle 7'!F$10:F$999,MATCH($A139,'Cycle 7'!$L$10:$L$999,0),1)),INDEX('Cycle 8'!F$10:F$999,MATCH($A139,'Cycle 8'!$L$10:$L$999,0),1)),INDEX('Cycle 9'!F$10:F$999,MATCH($A139,'Cycle 9'!$L$10:$L$999,0),1)),INDEX('Cycle 10'!F$10:F$999,MATCH($A139,'Cycle 10'!$L$10:$L$999,0),1)),INDEX('Cycle 11'!F$10:F$999,MATCH($A139,'Cycle 11'!$L$10:$L$999,0),1)),"")="","",IFERROR(IFERROR(IFERROR(IFERROR(IFERROR(IFERROR(IFERROR(IFERROR(IFERROR(IFERROR(IFERROR(IFERROR(INDEX(Summer!F$10:F$999,MATCH($A139,Summer!$L$10:$L$999,0),1),INDEX('Cycle 1'!F$10:F$999,MATCH($A139,'Cycle 1'!$L$10:$L$999,0),1)),INDEX('Cycle 2'!F$10:F$999,MATCH($A139,'Cycle 2'!$L$10:$L$999,0),1)),INDEX('Cycle 3'!F$10:F$999,MATCH($A139,'Cycle 3'!$L$10:$L$999,0),1)),INDEX('Cycle 4'!F$10:F$999,MATCH($A139,'Cycle 4'!$L$10:$L$999,0),1)),INDEX('Cycle 5'!F$10:F$999,MATCH($A139,'Cycle 5'!$L$10:$L$999,0),1)),INDEX('Cycle 6'!F$10:F$999,MATCH($A139,'Cycle 6'!$L$10:$L$999,0),1)),INDEX('Cycle 7'!F$10:F$999,MATCH($A139,'Cycle 7'!$L$10:$L$999,0),1)),INDEX('Cycle 8'!F$10:F$999,MATCH($A139,'Cycle 8'!$L$10:$L$999,0),1)),INDEX('Cycle 9'!F$10:F$999,MATCH($A139,'Cycle 9'!$L$10:$L$999,0),1)),INDEX('Cycle 10'!F$10:F$999,MATCH($A139,'Cycle 10'!$L$10:$L$999,0),1)),INDEX('Cycle 11'!F$10:F$999,MATCH($A139,'Cycle 11'!$L$10:$L$999,0),1)),""))</f>
        <v/>
      </c>
      <c r="H139" t="str">
        <f>IF(IFERROR(IFERROR(IFERROR(IFERROR(IFERROR(IFERROR(IFERROR(IFERROR(IFERROR(IFERROR(IFERROR(IFERROR(INDEX(Summer!G$10:G$999,MATCH($A139,Summer!$L$10:$L$999,0),1),INDEX('Cycle 1'!G$10:G$999,MATCH($A139,'Cycle 1'!$L$10:$L$999,0),1)),INDEX('Cycle 2'!G$10:G$999,MATCH($A139,'Cycle 2'!$L$10:$L$999,0),1)),INDEX('Cycle 3'!G$10:G$999,MATCH($A139,'Cycle 3'!$L$10:$L$999,0),1)),INDEX('Cycle 4'!G$10:G$999,MATCH($A139,'Cycle 4'!$L$10:$L$999,0),1)),INDEX('Cycle 5'!G$10:G$999,MATCH($A139,'Cycle 5'!$L$10:$L$999,0),1)),INDEX('Cycle 6'!G$10:G$999,MATCH($A139,'Cycle 6'!$L$10:$L$999,0),1)),INDEX('Cycle 7'!G$10:G$999,MATCH($A139,'Cycle 7'!$L$10:$L$999,0),1)),INDEX('Cycle 8'!G$10:G$999,MATCH($A139,'Cycle 8'!$L$10:$L$999,0),1)),INDEX('Cycle 9'!G$10:G$999,MATCH($A139,'Cycle 9'!$L$10:$L$999,0),1)),INDEX('Cycle 10'!G$10:G$999,MATCH($A139,'Cycle 10'!$L$10:$L$999,0),1)),INDEX('Cycle 11'!G$10:G$999,MATCH($A139,'Cycle 11'!$L$10:$L$999,0),1)),"")="","",IFERROR(IFERROR(IFERROR(IFERROR(IFERROR(IFERROR(IFERROR(IFERROR(IFERROR(IFERROR(IFERROR(IFERROR(INDEX(Summer!G$10:G$999,MATCH($A139,Summer!$L$10:$L$999,0),1),INDEX('Cycle 1'!G$10:G$999,MATCH($A139,'Cycle 1'!$L$10:$L$999,0),1)),INDEX('Cycle 2'!G$10:G$999,MATCH($A139,'Cycle 2'!$L$10:$L$999,0),1)),INDEX('Cycle 3'!G$10:G$999,MATCH($A139,'Cycle 3'!$L$10:$L$999,0),1)),INDEX('Cycle 4'!G$10:G$999,MATCH($A139,'Cycle 4'!$L$10:$L$999,0),1)),INDEX('Cycle 5'!G$10:G$999,MATCH($A139,'Cycle 5'!$L$10:$L$999,0),1)),INDEX('Cycle 6'!G$10:G$999,MATCH($A139,'Cycle 6'!$L$10:$L$999,0),1)),INDEX('Cycle 7'!G$10:G$999,MATCH($A139,'Cycle 7'!$L$10:$L$999,0),1)),INDEX('Cycle 8'!G$10:G$999,MATCH($A139,'Cycle 8'!$L$10:$L$999,0),1)),INDEX('Cycle 9'!G$10:G$999,MATCH($A139,'Cycle 9'!$L$10:$L$999,0),1)),INDEX('Cycle 10'!G$10:G$999,MATCH($A139,'Cycle 10'!$L$10:$L$999,0),1)),INDEX('Cycle 11'!G$10:G$999,MATCH($A139,'Cycle 11'!$L$10:$L$999,0),1)),""))</f>
        <v/>
      </c>
      <c r="I139">
        <f>IFERROR(IF(C139="",MAX(I$1:I138),IF(ROW(C$2)=ROW(C139),1,IF(ISERROR(VLOOKUP(C139,C$2:C138,1,FALSE)),MAX(I$1:I138)+1,MAX(I$1:I138)))),"")</f>
        <v>0</v>
      </c>
      <c r="J139" t="str">
        <f t="shared" si="17"/>
        <v/>
      </c>
      <c r="K139" t="str">
        <f t="shared" si="19"/>
        <v/>
      </c>
      <c r="L139" t="str">
        <f t="shared" si="19"/>
        <v/>
      </c>
      <c r="M139" t="str">
        <f t="shared" si="19"/>
        <v/>
      </c>
      <c r="N139" t="str">
        <f t="shared" si="19"/>
        <v/>
      </c>
      <c r="O139" t="str">
        <f t="shared" si="19"/>
        <v/>
      </c>
      <c r="P139" t="str">
        <f t="shared" si="19"/>
        <v/>
      </c>
      <c r="Q139" t="str">
        <f t="shared" si="19"/>
        <v/>
      </c>
      <c r="R139" t="str">
        <f t="shared" si="19"/>
        <v/>
      </c>
      <c r="S139" t="str">
        <f t="shared" si="19"/>
        <v/>
      </c>
      <c r="T139" t="str">
        <f t="shared" si="19"/>
        <v/>
      </c>
      <c r="U139" t="str">
        <f t="shared" si="19"/>
        <v/>
      </c>
      <c r="V139" t="str">
        <f t="shared" si="19"/>
        <v/>
      </c>
      <c r="W139" t="str">
        <f t="shared" si="18"/>
        <v/>
      </c>
      <c r="X139">
        <f>IF(OR(H139="No",H139=""),0,IF(COUNTIFS(H$2:H139,"Yes",C$2:C139,C139)&gt;1,0,COUNTIFS(H$2:H139,"Yes",C$2:C139,C139)))+IF(X138=$X$1,0,X138)</f>
        <v>0</v>
      </c>
    </row>
    <row r="140" spans="1:24" x14ac:dyDescent="0.3">
      <c r="A140">
        <f>ROWS($A$2:$A140)</f>
        <v>139</v>
      </c>
      <c r="B140" t="str">
        <f>IF(ISERROR(VLOOKUP(A140,Summer!L$11:L$500,1,FALSE)),IF(ISERROR(VLOOKUP(A140,'Cycle 1'!L$11:L$500,1,FALSE)),IF(ISERROR(VLOOKUP(A140,'Cycle 2'!L$11:L$500,1,FALSE)),IF(ISERROR(VLOOKUP(A140,'Cycle 3'!L$11:L$500,1,FALSE)),IF(ISERROR(VLOOKUP(A140,'Cycle 4'!L$11:L$500,1,FALSE)),IF(ISERROR(VLOOKUP(A140,'Cycle 5'!L$11:L$500,1,FALSE)),IF(ISERROR(VLOOKUP(A140,'Cycle 6'!L$11:L$500,1,FALSE)),IF(ISERROR(VLOOKUP(A140,'Cycle 7'!L$11:L$500,1,FALSE)),IF(ISERROR(VLOOKUP(A140,'Cycle 8'!L$11:L$500,1,FALSE)),IF(ISERROR(VLOOKUP(A140,'Cycle 9'!L$11:L$500,1,FALSE)),IF(ISERROR(VLOOKUP(A140,'Cycle 10'!L$11:L$500,1,FALSE)),IF(ISERROR(VLOOKUP(A140,'Cycle 11'!L$11:L$500,1,FALSE)),"","Cycle 11"),"Cycle 10"),"Cycle 9"),"Cycle 8"),"Cycle 7"),"Cycle 6"),"Cycle 5"),"Cycle 4"),"Cycle 3"),"Cycle 2"),"Cycle 1"),"Summer")</f>
        <v/>
      </c>
      <c r="C140" t="str">
        <f>IF(IFERROR(IFERROR(IFERROR(IFERROR(IFERROR(IFERROR(IFERROR(IFERROR(IFERROR(IFERROR(IFERROR(IFERROR(INDEX(Summer!B$10:B$999,MATCH($A140,Summer!$L$10:$L$999,0),1),INDEX('Cycle 1'!B$10:B$999,MATCH($A140,'Cycle 1'!$L$10:$L$999,0),1)),INDEX('Cycle 2'!B$10:B$999,MATCH($A140,'Cycle 2'!$L$10:$L$999,0),1)),INDEX('Cycle 3'!B$10:B$999,MATCH($A140,'Cycle 3'!$L$10:$L$999,0),1)),INDEX('Cycle 4'!B$10:B$999,MATCH($A140,'Cycle 4'!$L$10:$L$999,0),1)),INDEX('Cycle 5'!B$10:B$999,MATCH($A140,'Cycle 5'!$L$10:$L$999,0),1)),INDEX('Cycle 6'!B$10:B$999,MATCH($A140,'Cycle 6'!$L$10:$L$999,0),1)),INDEX('Cycle 7'!B$10:B$999,MATCH($A140,'Cycle 7'!$L$10:$L$999,0),1)),INDEX('Cycle 8'!B$10:B$999,MATCH($A140,'Cycle 8'!$L$10:$L$999,0),1)),INDEX('Cycle 9'!B$10:B$999,MATCH($A140,'Cycle 9'!$L$10:$L$999,0),1)),INDEX('Cycle 10'!B$10:B$999,MATCH($A140,'Cycle 10'!$L$10:$L$999,0),1)),INDEX('Cycle 11'!B$10:B$999,MATCH($A140,'Cycle 11'!$L$10:$L$999,0),1)),"")="","",IFERROR(IFERROR(IFERROR(IFERROR(IFERROR(IFERROR(IFERROR(IFERROR(IFERROR(IFERROR(IFERROR(IFERROR(INDEX(Summer!B$10:B$999,MATCH($A140,Summer!$L$10:$L$999,0),1),INDEX('Cycle 1'!B$10:B$999,MATCH($A140,'Cycle 1'!$L$10:$L$999,0),1)),INDEX('Cycle 2'!B$10:B$999,MATCH($A140,'Cycle 2'!$L$10:$L$999,0),1)),INDEX('Cycle 3'!B$10:B$999,MATCH($A140,'Cycle 3'!$L$10:$L$999,0),1)),INDEX('Cycle 4'!B$10:B$999,MATCH($A140,'Cycle 4'!$L$10:$L$999,0),1)),INDEX('Cycle 5'!B$10:B$999,MATCH($A140,'Cycle 5'!$L$10:$L$999,0),1)),INDEX('Cycle 6'!B$10:B$999,MATCH($A140,'Cycle 6'!$L$10:$L$999,0),1)),INDEX('Cycle 7'!B$10:B$999,MATCH($A140,'Cycle 7'!$L$10:$L$999,0),1)),INDEX('Cycle 8'!B$10:B$999,MATCH($A140,'Cycle 8'!$L$10:$L$999,0),1)),INDEX('Cycle 9'!B$10:B$999,MATCH($A140,'Cycle 9'!$L$10:$L$999,0),1)),INDEX('Cycle 10'!B$10:B$999,MATCH($A140,'Cycle 10'!$L$10:$L$999,0),1)),INDEX('Cycle 11'!B$10:B$999,MATCH($A140,'Cycle 11'!$L$10:$L$999,0),1)),""))</f>
        <v/>
      </c>
      <c r="D140" t="str">
        <f>IF(IFERROR(IFERROR(IFERROR(IFERROR(IFERROR(IFERROR(IFERROR(IFERROR(IFERROR(IFERROR(IFERROR(IFERROR(INDEX(Summer!C$10:C$999,MATCH($A140,Summer!$L$10:$L$999,0),1),INDEX('Cycle 1'!C$10:C$999,MATCH($A140,'Cycle 1'!$L$10:$L$999,0),1)),INDEX('Cycle 2'!C$10:C$999,MATCH($A140,'Cycle 2'!$L$10:$L$999,0),1)),INDEX('Cycle 3'!C$10:C$999,MATCH($A140,'Cycle 3'!$L$10:$L$999,0),1)),INDEX('Cycle 4'!C$10:C$999,MATCH($A140,'Cycle 4'!$L$10:$L$999,0),1)),INDEX('Cycle 5'!C$10:C$999,MATCH($A140,'Cycle 5'!$L$10:$L$999,0),1)),INDEX('Cycle 6'!C$10:C$999,MATCH($A140,'Cycle 6'!$L$10:$L$999,0),1)),INDEX('Cycle 7'!C$10:C$999,MATCH($A140,'Cycle 7'!$L$10:$L$999,0),1)),INDEX('Cycle 8'!C$10:C$999,MATCH($A140,'Cycle 8'!$L$10:$L$999,0),1)),INDEX('Cycle 9'!C$10:C$999,MATCH($A140,'Cycle 9'!$L$10:$L$999,0),1)),INDEX('Cycle 10'!C$10:C$999,MATCH($A140,'Cycle 10'!$L$10:$L$999,0),1)),INDEX('Cycle 11'!C$10:C$999,MATCH($A140,'Cycle 11'!$L$10:$L$999,0),1)),"")="","",IFERROR(IFERROR(IFERROR(IFERROR(IFERROR(IFERROR(IFERROR(IFERROR(IFERROR(IFERROR(IFERROR(IFERROR(INDEX(Summer!C$10:C$999,MATCH($A140,Summer!$L$10:$L$999,0),1),INDEX('Cycle 1'!C$10:C$999,MATCH($A140,'Cycle 1'!$L$10:$L$999,0),1)),INDEX('Cycle 2'!C$10:C$999,MATCH($A140,'Cycle 2'!$L$10:$L$999,0),1)),INDEX('Cycle 3'!C$10:C$999,MATCH($A140,'Cycle 3'!$L$10:$L$999,0),1)),INDEX('Cycle 4'!C$10:C$999,MATCH($A140,'Cycle 4'!$L$10:$L$999,0),1)),INDEX('Cycle 5'!C$10:C$999,MATCH($A140,'Cycle 5'!$L$10:$L$999,0),1)),INDEX('Cycle 6'!C$10:C$999,MATCH($A140,'Cycle 6'!$L$10:$L$999,0),1)),INDEX('Cycle 7'!C$10:C$999,MATCH($A140,'Cycle 7'!$L$10:$L$999,0),1)),INDEX('Cycle 8'!C$10:C$999,MATCH($A140,'Cycle 8'!$L$10:$L$999,0),1)),INDEX('Cycle 9'!C$10:C$999,MATCH($A140,'Cycle 9'!$L$10:$L$999,0),1)),INDEX('Cycle 10'!C$10:C$999,MATCH($A140,'Cycle 10'!$L$10:$L$999,0),1)),INDEX('Cycle 11'!C$10:C$999,MATCH($A140,'Cycle 11'!$L$10:$L$999,0),1)),""))</f>
        <v/>
      </c>
      <c r="E140" t="str">
        <f>IF(IFERROR(IFERROR(IFERROR(IFERROR(IFERROR(IFERROR(IFERROR(IFERROR(IFERROR(IFERROR(IFERROR(IFERROR(INDEX(Summer!D$10:D$999,MATCH($A140,Summer!$L$10:$L$999,0),1),INDEX('Cycle 1'!D$10:D$999,MATCH($A140,'Cycle 1'!$L$10:$L$999,0),1)),INDEX('Cycle 2'!D$10:D$999,MATCH($A140,'Cycle 2'!$L$10:$L$999,0),1)),INDEX('Cycle 3'!D$10:D$999,MATCH($A140,'Cycle 3'!$L$10:$L$999,0),1)),INDEX('Cycle 4'!D$10:D$999,MATCH($A140,'Cycle 4'!$L$10:$L$999,0),1)),INDEX('Cycle 5'!D$10:D$999,MATCH($A140,'Cycle 5'!$L$10:$L$999,0),1)),INDEX('Cycle 6'!D$10:D$999,MATCH($A140,'Cycle 6'!$L$10:$L$999,0),1)),INDEX('Cycle 7'!D$10:D$999,MATCH($A140,'Cycle 7'!$L$10:$L$999,0),1)),INDEX('Cycle 8'!D$10:D$999,MATCH($A140,'Cycle 8'!$L$10:$L$999,0),1)),INDEX('Cycle 9'!D$10:D$999,MATCH($A140,'Cycle 9'!$L$10:$L$999,0),1)),INDEX('Cycle 10'!D$10:D$999,MATCH($A140,'Cycle 10'!$L$10:$L$999,0),1)),INDEX('Cycle 11'!D$10:D$999,MATCH($A140,'Cycle 11'!$L$10:$L$999,0),1)),"")="","",IFERROR(IFERROR(IFERROR(IFERROR(IFERROR(IFERROR(IFERROR(IFERROR(IFERROR(IFERROR(IFERROR(IFERROR(INDEX(Summer!D$10:D$999,MATCH($A140,Summer!$L$10:$L$999,0),1),INDEX('Cycle 1'!D$10:D$999,MATCH($A140,'Cycle 1'!$L$10:$L$999,0),1)),INDEX('Cycle 2'!D$10:D$999,MATCH($A140,'Cycle 2'!$L$10:$L$999,0),1)),INDEX('Cycle 3'!D$10:D$999,MATCH($A140,'Cycle 3'!$L$10:$L$999,0),1)),INDEX('Cycle 4'!D$10:D$999,MATCH($A140,'Cycle 4'!$L$10:$L$999,0),1)),INDEX('Cycle 5'!D$10:D$999,MATCH($A140,'Cycle 5'!$L$10:$L$999,0),1)),INDEX('Cycle 6'!D$10:D$999,MATCH($A140,'Cycle 6'!$L$10:$L$999,0),1)),INDEX('Cycle 7'!D$10:D$999,MATCH($A140,'Cycle 7'!$L$10:$L$999,0),1)),INDEX('Cycle 8'!D$10:D$999,MATCH($A140,'Cycle 8'!$L$10:$L$999,0),1)),INDEX('Cycle 9'!D$10:D$999,MATCH($A140,'Cycle 9'!$L$10:$L$999,0),1)),INDEX('Cycle 10'!D$10:D$999,MATCH($A140,'Cycle 10'!$L$10:$L$999,0),1)),INDEX('Cycle 11'!D$10:D$999,MATCH($A140,'Cycle 11'!$L$10:$L$999,0),1)),""))</f>
        <v/>
      </c>
      <c r="F140" t="str">
        <f>IF(IFERROR(IFERROR(IFERROR(IFERROR(IFERROR(IFERROR(IFERROR(IFERROR(IFERROR(IFERROR(IFERROR(IFERROR(INDEX(Summer!E$10:E$999,MATCH($A140,Summer!$L$10:$L$999,0),1),INDEX('Cycle 1'!E$10:E$999,MATCH($A140,'Cycle 1'!$L$10:$L$999,0),1)),INDEX('Cycle 2'!E$10:E$999,MATCH($A140,'Cycle 2'!$L$10:$L$999,0),1)),INDEX('Cycle 3'!E$10:E$999,MATCH($A140,'Cycle 3'!$L$10:$L$999,0),1)),INDEX('Cycle 4'!E$10:E$999,MATCH($A140,'Cycle 4'!$L$10:$L$999,0),1)),INDEX('Cycle 5'!E$10:E$999,MATCH($A140,'Cycle 5'!$L$10:$L$999,0),1)),INDEX('Cycle 6'!E$10:E$999,MATCH($A140,'Cycle 6'!$L$10:$L$999,0),1)),INDEX('Cycle 7'!E$10:E$999,MATCH($A140,'Cycle 7'!$L$10:$L$999,0),1)),INDEX('Cycle 8'!E$10:E$999,MATCH($A140,'Cycle 8'!$L$10:$L$999,0),1)),INDEX('Cycle 9'!E$10:E$999,MATCH($A140,'Cycle 9'!$L$10:$L$999,0),1)),INDEX('Cycle 10'!E$10:E$999,MATCH($A140,'Cycle 10'!$L$10:$L$999,0),1)),INDEX('Cycle 11'!E$10:E$999,MATCH($A140,'Cycle 11'!$L$10:$L$999,0),1)),"")="","",IFERROR(IFERROR(IFERROR(IFERROR(IFERROR(IFERROR(IFERROR(IFERROR(IFERROR(IFERROR(IFERROR(IFERROR(INDEX(Summer!E$10:E$999,MATCH($A140,Summer!$L$10:$L$999,0),1),INDEX('Cycle 1'!E$10:E$999,MATCH($A140,'Cycle 1'!$L$10:$L$999,0),1)),INDEX('Cycle 2'!E$10:E$999,MATCH($A140,'Cycle 2'!$L$10:$L$999,0),1)),INDEX('Cycle 3'!E$10:E$999,MATCH($A140,'Cycle 3'!$L$10:$L$999,0),1)),INDEX('Cycle 4'!E$10:E$999,MATCH($A140,'Cycle 4'!$L$10:$L$999,0),1)),INDEX('Cycle 5'!E$10:E$999,MATCH($A140,'Cycle 5'!$L$10:$L$999,0),1)),INDEX('Cycle 6'!E$10:E$999,MATCH($A140,'Cycle 6'!$L$10:$L$999,0),1)),INDEX('Cycle 7'!E$10:E$999,MATCH($A140,'Cycle 7'!$L$10:$L$999,0),1)),INDEX('Cycle 8'!E$10:E$999,MATCH($A140,'Cycle 8'!$L$10:$L$999,0),1)),INDEX('Cycle 9'!E$10:E$999,MATCH($A140,'Cycle 9'!$L$10:$L$999,0),1)),INDEX('Cycle 10'!E$10:E$999,MATCH($A140,'Cycle 10'!$L$10:$L$999,0),1)),INDEX('Cycle 11'!E$10:E$999,MATCH($A140,'Cycle 11'!$L$10:$L$999,0),1)),""))</f>
        <v/>
      </c>
      <c r="G140" t="str">
        <f>IF(IFERROR(IFERROR(IFERROR(IFERROR(IFERROR(IFERROR(IFERROR(IFERROR(IFERROR(IFERROR(IFERROR(IFERROR(INDEX(Summer!F$10:F$999,MATCH($A140,Summer!$L$10:$L$999,0),1),INDEX('Cycle 1'!F$10:F$999,MATCH($A140,'Cycle 1'!$L$10:$L$999,0),1)),INDEX('Cycle 2'!F$10:F$999,MATCH($A140,'Cycle 2'!$L$10:$L$999,0),1)),INDEX('Cycle 3'!F$10:F$999,MATCH($A140,'Cycle 3'!$L$10:$L$999,0),1)),INDEX('Cycle 4'!F$10:F$999,MATCH($A140,'Cycle 4'!$L$10:$L$999,0),1)),INDEX('Cycle 5'!F$10:F$999,MATCH($A140,'Cycle 5'!$L$10:$L$999,0),1)),INDEX('Cycle 6'!F$10:F$999,MATCH($A140,'Cycle 6'!$L$10:$L$999,0),1)),INDEX('Cycle 7'!F$10:F$999,MATCH($A140,'Cycle 7'!$L$10:$L$999,0),1)),INDEX('Cycle 8'!F$10:F$999,MATCH($A140,'Cycle 8'!$L$10:$L$999,0),1)),INDEX('Cycle 9'!F$10:F$999,MATCH($A140,'Cycle 9'!$L$10:$L$999,0),1)),INDEX('Cycle 10'!F$10:F$999,MATCH($A140,'Cycle 10'!$L$10:$L$999,0),1)),INDEX('Cycle 11'!F$10:F$999,MATCH($A140,'Cycle 11'!$L$10:$L$999,0),1)),"")="","",IFERROR(IFERROR(IFERROR(IFERROR(IFERROR(IFERROR(IFERROR(IFERROR(IFERROR(IFERROR(IFERROR(IFERROR(INDEX(Summer!F$10:F$999,MATCH($A140,Summer!$L$10:$L$999,0),1),INDEX('Cycle 1'!F$10:F$999,MATCH($A140,'Cycle 1'!$L$10:$L$999,0),1)),INDEX('Cycle 2'!F$10:F$999,MATCH($A140,'Cycle 2'!$L$10:$L$999,0),1)),INDEX('Cycle 3'!F$10:F$999,MATCH($A140,'Cycle 3'!$L$10:$L$999,0),1)),INDEX('Cycle 4'!F$10:F$999,MATCH($A140,'Cycle 4'!$L$10:$L$999,0),1)),INDEX('Cycle 5'!F$10:F$999,MATCH($A140,'Cycle 5'!$L$10:$L$999,0),1)),INDEX('Cycle 6'!F$10:F$999,MATCH($A140,'Cycle 6'!$L$10:$L$999,0),1)),INDEX('Cycle 7'!F$10:F$999,MATCH($A140,'Cycle 7'!$L$10:$L$999,0),1)),INDEX('Cycle 8'!F$10:F$999,MATCH($A140,'Cycle 8'!$L$10:$L$999,0),1)),INDEX('Cycle 9'!F$10:F$999,MATCH($A140,'Cycle 9'!$L$10:$L$999,0),1)),INDEX('Cycle 10'!F$10:F$999,MATCH($A140,'Cycle 10'!$L$10:$L$999,0),1)),INDEX('Cycle 11'!F$10:F$999,MATCH($A140,'Cycle 11'!$L$10:$L$999,0),1)),""))</f>
        <v/>
      </c>
      <c r="H140" t="str">
        <f>IF(IFERROR(IFERROR(IFERROR(IFERROR(IFERROR(IFERROR(IFERROR(IFERROR(IFERROR(IFERROR(IFERROR(IFERROR(INDEX(Summer!G$10:G$999,MATCH($A140,Summer!$L$10:$L$999,0),1),INDEX('Cycle 1'!G$10:G$999,MATCH($A140,'Cycle 1'!$L$10:$L$999,0),1)),INDEX('Cycle 2'!G$10:G$999,MATCH($A140,'Cycle 2'!$L$10:$L$999,0),1)),INDEX('Cycle 3'!G$10:G$999,MATCH($A140,'Cycle 3'!$L$10:$L$999,0),1)),INDEX('Cycle 4'!G$10:G$999,MATCH($A140,'Cycle 4'!$L$10:$L$999,0),1)),INDEX('Cycle 5'!G$10:G$999,MATCH($A140,'Cycle 5'!$L$10:$L$999,0),1)),INDEX('Cycle 6'!G$10:G$999,MATCH($A140,'Cycle 6'!$L$10:$L$999,0),1)),INDEX('Cycle 7'!G$10:G$999,MATCH($A140,'Cycle 7'!$L$10:$L$999,0),1)),INDEX('Cycle 8'!G$10:G$999,MATCH($A140,'Cycle 8'!$L$10:$L$999,0),1)),INDEX('Cycle 9'!G$10:G$999,MATCH($A140,'Cycle 9'!$L$10:$L$999,0),1)),INDEX('Cycle 10'!G$10:G$999,MATCH($A140,'Cycle 10'!$L$10:$L$999,0),1)),INDEX('Cycle 11'!G$10:G$999,MATCH($A140,'Cycle 11'!$L$10:$L$999,0),1)),"")="","",IFERROR(IFERROR(IFERROR(IFERROR(IFERROR(IFERROR(IFERROR(IFERROR(IFERROR(IFERROR(IFERROR(IFERROR(INDEX(Summer!G$10:G$999,MATCH($A140,Summer!$L$10:$L$999,0),1),INDEX('Cycle 1'!G$10:G$999,MATCH($A140,'Cycle 1'!$L$10:$L$999,0),1)),INDEX('Cycle 2'!G$10:G$999,MATCH($A140,'Cycle 2'!$L$10:$L$999,0),1)),INDEX('Cycle 3'!G$10:G$999,MATCH($A140,'Cycle 3'!$L$10:$L$999,0),1)),INDEX('Cycle 4'!G$10:G$999,MATCH($A140,'Cycle 4'!$L$10:$L$999,0),1)),INDEX('Cycle 5'!G$10:G$999,MATCH($A140,'Cycle 5'!$L$10:$L$999,0),1)),INDEX('Cycle 6'!G$10:G$999,MATCH($A140,'Cycle 6'!$L$10:$L$999,0),1)),INDEX('Cycle 7'!G$10:G$999,MATCH($A140,'Cycle 7'!$L$10:$L$999,0),1)),INDEX('Cycle 8'!G$10:G$999,MATCH($A140,'Cycle 8'!$L$10:$L$999,0),1)),INDEX('Cycle 9'!G$10:G$999,MATCH($A140,'Cycle 9'!$L$10:$L$999,0),1)),INDEX('Cycle 10'!G$10:G$999,MATCH($A140,'Cycle 10'!$L$10:$L$999,0),1)),INDEX('Cycle 11'!G$10:G$999,MATCH($A140,'Cycle 11'!$L$10:$L$999,0),1)),""))</f>
        <v/>
      </c>
      <c r="I140">
        <f>IFERROR(IF(C140="",MAX(I$1:I139),IF(ROW(C$2)=ROW(C140),1,IF(ISERROR(VLOOKUP(C140,C$2:C139,1,FALSE)),MAX(I$1:I139)+1,MAX(I$1:I139)))),"")</f>
        <v>0</v>
      </c>
      <c r="J140" t="str">
        <f t="shared" si="17"/>
        <v/>
      </c>
      <c r="K140" t="str">
        <f t="shared" si="19"/>
        <v/>
      </c>
      <c r="L140" t="str">
        <f t="shared" si="19"/>
        <v/>
      </c>
      <c r="M140" t="str">
        <f t="shared" si="19"/>
        <v/>
      </c>
      <c r="N140" t="str">
        <f t="shared" si="19"/>
        <v/>
      </c>
      <c r="O140" t="str">
        <f t="shared" si="19"/>
        <v/>
      </c>
      <c r="P140" t="str">
        <f t="shared" si="19"/>
        <v/>
      </c>
      <c r="Q140" t="str">
        <f t="shared" si="19"/>
        <v/>
      </c>
      <c r="R140" t="str">
        <f t="shared" si="19"/>
        <v/>
      </c>
      <c r="S140" t="str">
        <f t="shared" si="19"/>
        <v/>
      </c>
      <c r="T140" t="str">
        <f t="shared" si="19"/>
        <v/>
      </c>
      <c r="U140" t="str">
        <f t="shared" si="19"/>
        <v/>
      </c>
      <c r="V140" t="str">
        <f t="shared" si="19"/>
        <v/>
      </c>
      <c r="W140" t="str">
        <f t="shared" si="18"/>
        <v/>
      </c>
      <c r="X140">
        <f>IF(OR(H140="No",H140=""),0,IF(COUNTIFS(H$2:H140,"Yes",C$2:C140,C140)&gt;1,0,COUNTIFS(H$2:H140,"Yes",C$2:C140,C140)))+IF(X139=$X$1,0,X139)</f>
        <v>0</v>
      </c>
    </row>
    <row r="141" spans="1:24" x14ac:dyDescent="0.3">
      <c r="A141">
        <f>ROWS($A$2:$A141)</f>
        <v>140</v>
      </c>
      <c r="B141" t="str">
        <f>IF(ISERROR(VLOOKUP(A141,Summer!L$11:L$500,1,FALSE)),IF(ISERROR(VLOOKUP(A141,'Cycle 1'!L$11:L$500,1,FALSE)),IF(ISERROR(VLOOKUP(A141,'Cycle 2'!L$11:L$500,1,FALSE)),IF(ISERROR(VLOOKUP(A141,'Cycle 3'!L$11:L$500,1,FALSE)),IF(ISERROR(VLOOKUP(A141,'Cycle 4'!L$11:L$500,1,FALSE)),IF(ISERROR(VLOOKUP(A141,'Cycle 5'!L$11:L$500,1,FALSE)),IF(ISERROR(VLOOKUP(A141,'Cycle 6'!L$11:L$500,1,FALSE)),IF(ISERROR(VLOOKUP(A141,'Cycle 7'!L$11:L$500,1,FALSE)),IF(ISERROR(VLOOKUP(A141,'Cycle 8'!L$11:L$500,1,FALSE)),IF(ISERROR(VLOOKUP(A141,'Cycle 9'!L$11:L$500,1,FALSE)),IF(ISERROR(VLOOKUP(A141,'Cycle 10'!L$11:L$500,1,FALSE)),IF(ISERROR(VLOOKUP(A141,'Cycle 11'!L$11:L$500,1,FALSE)),"","Cycle 11"),"Cycle 10"),"Cycle 9"),"Cycle 8"),"Cycle 7"),"Cycle 6"),"Cycle 5"),"Cycle 4"),"Cycle 3"),"Cycle 2"),"Cycle 1"),"Summer")</f>
        <v/>
      </c>
      <c r="C141" t="str">
        <f>IF(IFERROR(IFERROR(IFERROR(IFERROR(IFERROR(IFERROR(IFERROR(IFERROR(IFERROR(IFERROR(IFERROR(IFERROR(INDEX(Summer!B$10:B$999,MATCH($A141,Summer!$L$10:$L$999,0),1),INDEX('Cycle 1'!B$10:B$999,MATCH($A141,'Cycle 1'!$L$10:$L$999,0),1)),INDEX('Cycle 2'!B$10:B$999,MATCH($A141,'Cycle 2'!$L$10:$L$999,0),1)),INDEX('Cycle 3'!B$10:B$999,MATCH($A141,'Cycle 3'!$L$10:$L$999,0),1)),INDEX('Cycle 4'!B$10:B$999,MATCH($A141,'Cycle 4'!$L$10:$L$999,0),1)),INDEX('Cycle 5'!B$10:B$999,MATCH($A141,'Cycle 5'!$L$10:$L$999,0),1)),INDEX('Cycle 6'!B$10:B$999,MATCH($A141,'Cycle 6'!$L$10:$L$999,0),1)),INDEX('Cycle 7'!B$10:B$999,MATCH($A141,'Cycle 7'!$L$10:$L$999,0),1)),INDEX('Cycle 8'!B$10:B$999,MATCH($A141,'Cycle 8'!$L$10:$L$999,0),1)),INDEX('Cycle 9'!B$10:B$999,MATCH($A141,'Cycle 9'!$L$10:$L$999,0),1)),INDEX('Cycle 10'!B$10:B$999,MATCH($A141,'Cycle 10'!$L$10:$L$999,0),1)),INDEX('Cycle 11'!B$10:B$999,MATCH($A141,'Cycle 11'!$L$10:$L$999,0),1)),"")="","",IFERROR(IFERROR(IFERROR(IFERROR(IFERROR(IFERROR(IFERROR(IFERROR(IFERROR(IFERROR(IFERROR(IFERROR(INDEX(Summer!B$10:B$999,MATCH($A141,Summer!$L$10:$L$999,0),1),INDEX('Cycle 1'!B$10:B$999,MATCH($A141,'Cycle 1'!$L$10:$L$999,0),1)),INDEX('Cycle 2'!B$10:B$999,MATCH($A141,'Cycle 2'!$L$10:$L$999,0),1)),INDEX('Cycle 3'!B$10:B$999,MATCH($A141,'Cycle 3'!$L$10:$L$999,0),1)),INDEX('Cycle 4'!B$10:B$999,MATCH($A141,'Cycle 4'!$L$10:$L$999,0),1)),INDEX('Cycle 5'!B$10:B$999,MATCH($A141,'Cycle 5'!$L$10:$L$999,0),1)),INDEX('Cycle 6'!B$10:B$999,MATCH($A141,'Cycle 6'!$L$10:$L$999,0),1)),INDEX('Cycle 7'!B$10:B$999,MATCH($A141,'Cycle 7'!$L$10:$L$999,0),1)),INDEX('Cycle 8'!B$10:B$999,MATCH($A141,'Cycle 8'!$L$10:$L$999,0),1)),INDEX('Cycle 9'!B$10:B$999,MATCH($A141,'Cycle 9'!$L$10:$L$999,0),1)),INDEX('Cycle 10'!B$10:B$999,MATCH($A141,'Cycle 10'!$L$10:$L$999,0),1)),INDEX('Cycle 11'!B$10:B$999,MATCH($A141,'Cycle 11'!$L$10:$L$999,0),1)),""))</f>
        <v/>
      </c>
      <c r="D141" t="str">
        <f>IF(IFERROR(IFERROR(IFERROR(IFERROR(IFERROR(IFERROR(IFERROR(IFERROR(IFERROR(IFERROR(IFERROR(IFERROR(INDEX(Summer!C$10:C$999,MATCH($A141,Summer!$L$10:$L$999,0),1),INDEX('Cycle 1'!C$10:C$999,MATCH($A141,'Cycle 1'!$L$10:$L$999,0),1)),INDEX('Cycle 2'!C$10:C$999,MATCH($A141,'Cycle 2'!$L$10:$L$999,0),1)),INDEX('Cycle 3'!C$10:C$999,MATCH($A141,'Cycle 3'!$L$10:$L$999,0),1)),INDEX('Cycle 4'!C$10:C$999,MATCH($A141,'Cycle 4'!$L$10:$L$999,0),1)),INDEX('Cycle 5'!C$10:C$999,MATCH($A141,'Cycle 5'!$L$10:$L$999,0),1)),INDEX('Cycle 6'!C$10:C$999,MATCH($A141,'Cycle 6'!$L$10:$L$999,0),1)),INDEX('Cycle 7'!C$10:C$999,MATCH($A141,'Cycle 7'!$L$10:$L$999,0),1)),INDEX('Cycle 8'!C$10:C$999,MATCH($A141,'Cycle 8'!$L$10:$L$999,0),1)),INDEX('Cycle 9'!C$10:C$999,MATCH($A141,'Cycle 9'!$L$10:$L$999,0),1)),INDEX('Cycle 10'!C$10:C$999,MATCH($A141,'Cycle 10'!$L$10:$L$999,0),1)),INDEX('Cycle 11'!C$10:C$999,MATCH($A141,'Cycle 11'!$L$10:$L$999,0),1)),"")="","",IFERROR(IFERROR(IFERROR(IFERROR(IFERROR(IFERROR(IFERROR(IFERROR(IFERROR(IFERROR(IFERROR(IFERROR(INDEX(Summer!C$10:C$999,MATCH($A141,Summer!$L$10:$L$999,0),1),INDEX('Cycle 1'!C$10:C$999,MATCH($A141,'Cycle 1'!$L$10:$L$999,0),1)),INDEX('Cycle 2'!C$10:C$999,MATCH($A141,'Cycle 2'!$L$10:$L$999,0),1)),INDEX('Cycle 3'!C$10:C$999,MATCH($A141,'Cycle 3'!$L$10:$L$999,0),1)),INDEX('Cycle 4'!C$10:C$999,MATCH($A141,'Cycle 4'!$L$10:$L$999,0),1)),INDEX('Cycle 5'!C$10:C$999,MATCH($A141,'Cycle 5'!$L$10:$L$999,0),1)),INDEX('Cycle 6'!C$10:C$999,MATCH($A141,'Cycle 6'!$L$10:$L$999,0),1)),INDEX('Cycle 7'!C$10:C$999,MATCH($A141,'Cycle 7'!$L$10:$L$999,0),1)),INDEX('Cycle 8'!C$10:C$999,MATCH($A141,'Cycle 8'!$L$10:$L$999,0),1)),INDEX('Cycle 9'!C$10:C$999,MATCH($A141,'Cycle 9'!$L$10:$L$999,0),1)),INDEX('Cycle 10'!C$10:C$999,MATCH($A141,'Cycle 10'!$L$10:$L$999,0),1)),INDEX('Cycle 11'!C$10:C$999,MATCH($A141,'Cycle 11'!$L$10:$L$999,0),1)),""))</f>
        <v/>
      </c>
      <c r="E141" t="str">
        <f>IF(IFERROR(IFERROR(IFERROR(IFERROR(IFERROR(IFERROR(IFERROR(IFERROR(IFERROR(IFERROR(IFERROR(IFERROR(INDEX(Summer!D$10:D$999,MATCH($A141,Summer!$L$10:$L$999,0),1),INDEX('Cycle 1'!D$10:D$999,MATCH($A141,'Cycle 1'!$L$10:$L$999,0),1)),INDEX('Cycle 2'!D$10:D$999,MATCH($A141,'Cycle 2'!$L$10:$L$999,0),1)),INDEX('Cycle 3'!D$10:D$999,MATCH($A141,'Cycle 3'!$L$10:$L$999,0),1)),INDEX('Cycle 4'!D$10:D$999,MATCH($A141,'Cycle 4'!$L$10:$L$999,0),1)),INDEX('Cycle 5'!D$10:D$999,MATCH($A141,'Cycle 5'!$L$10:$L$999,0),1)),INDEX('Cycle 6'!D$10:D$999,MATCH($A141,'Cycle 6'!$L$10:$L$999,0),1)),INDEX('Cycle 7'!D$10:D$999,MATCH($A141,'Cycle 7'!$L$10:$L$999,0),1)),INDEX('Cycle 8'!D$10:D$999,MATCH($A141,'Cycle 8'!$L$10:$L$999,0),1)),INDEX('Cycle 9'!D$10:D$999,MATCH($A141,'Cycle 9'!$L$10:$L$999,0),1)),INDEX('Cycle 10'!D$10:D$999,MATCH($A141,'Cycle 10'!$L$10:$L$999,0),1)),INDEX('Cycle 11'!D$10:D$999,MATCH($A141,'Cycle 11'!$L$10:$L$999,0),1)),"")="","",IFERROR(IFERROR(IFERROR(IFERROR(IFERROR(IFERROR(IFERROR(IFERROR(IFERROR(IFERROR(IFERROR(IFERROR(INDEX(Summer!D$10:D$999,MATCH($A141,Summer!$L$10:$L$999,0),1),INDEX('Cycle 1'!D$10:D$999,MATCH($A141,'Cycle 1'!$L$10:$L$999,0),1)),INDEX('Cycle 2'!D$10:D$999,MATCH($A141,'Cycle 2'!$L$10:$L$999,0),1)),INDEX('Cycle 3'!D$10:D$999,MATCH($A141,'Cycle 3'!$L$10:$L$999,0),1)),INDEX('Cycle 4'!D$10:D$999,MATCH($A141,'Cycle 4'!$L$10:$L$999,0),1)),INDEX('Cycle 5'!D$10:D$999,MATCH($A141,'Cycle 5'!$L$10:$L$999,0),1)),INDEX('Cycle 6'!D$10:D$999,MATCH($A141,'Cycle 6'!$L$10:$L$999,0),1)),INDEX('Cycle 7'!D$10:D$999,MATCH($A141,'Cycle 7'!$L$10:$L$999,0),1)),INDEX('Cycle 8'!D$10:D$999,MATCH($A141,'Cycle 8'!$L$10:$L$999,0),1)),INDEX('Cycle 9'!D$10:D$999,MATCH($A141,'Cycle 9'!$L$10:$L$999,0),1)),INDEX('Cycle 10'!D$10:D$999,MATCH($A141,'Cycle 10'!$L$10:$L$999,0),1)),INDEX('Cycle 11'!D$10:D$999,MATCH($A141,'Cycle 11'!$L$10:$L$999,0),1)),""))</f>
        <v/>
      </c>
      <c r="F141" t="str">
        <f>IF(IFERROR(IFERROR(IFERROR(IFERROR(IFERROR(IFERROR(IFERROR(IFERROR(IFERROR(IFERROR(IFERROR(IFERROR(INDEX(Summer!E$10:E$999,MATCH($A141,Summer!$L$10:$L$999,0),1),INDEX('Cycle 1'!E$10:E$999,MATCH($A141,'Cycle 1'!$L$10:$L$999,0),1)),INDEX('Cycle 2'!E$10:E$999,MATCH($A141,'Cycle 2'!$L$10:$L$999,0),1)),INDEX('Cycle 3'!E$10:E$999,MATCH($A141,'Cycle 3'!$L$10:$L$999,0),1)),INDEX('Cycle 4'!E$10:E$999,MATCH($A141,'Cycle 4'!$L$10:$L$999,0),1)),INDEX('Cycle 5'!E$10:E$999,MATCH($A141,'Cycle 5'!$L$10:$L$999,0),1)),INDEX('Cycle 6'!E$10:E$999,MATCH($A141,'Cycle 6'!$L$10:$L$999,0),1)),INDEX('Cycle 7'!E$10:E$999,MATCH($A141,'Cycle 7'!$L$10:$L$999,0),1)),INDEX('Cycle 8'!E$10:E$999,MATCH($A141,'Cycle 8'!$L$10:$L$999,0),1)),INDEX('Cycle 9'!E$10:E$999,MATCH($A141,'Cycle 9'!$L$10:$L$999,0),1)),INDEX('Cycle 10'!E$10:E$999,MATCH($A141,'Cycle 10'!$L$10:$L$999,0),1)),INDEX('Cycle 11'!E$10:E$999,MATCH($A141,'Cycle 11'!$L$10:$L$999,0),1)),"")="","",IFERROR(IFERROR(IFERROR(IFERROR(IFERROR(IFERROR(IFERROR(IFERROR(IFERROR(IFERROR(IFERROR(IFERROR(INDEX(Summer!E$10:E$999,MATCH($A141,Summer!$L$10:$L$999,0),1),INDEX('Cycle 1'!E$10:E$999,MATCH($A141,'Cycle 1'!$L$10:$L$999,0),1)),INDEX('Cycle 2'!E$10:E$999,MATCH($A141,'Cycle 2'!$L$10:$L$999,0),1)),INDEX('Cycle 3'!E$10:E$999,MATCH($A141,'Cycle 3'!$L$10:$L$999,0),1)),INDEX('Cycle 4'!E$10:E$999,MATCH($A141,'Cycle 4'!$L$10:$L$999,0),1)),INDEX('Cycle 5'!E$10:E$999,MATCH($A141,'Cycle 5'!$L$10:$L$999,0),1)),INDEX('Cycle 6'!E$10:E$999,MATCH($A141,'Cycle 6'!$L$10:$L$999,0),1)),INDEX('Cycle 7'!E$10:E$999,MATCH($A141,'Cycle 7'!$L$10:$L$999,0),1)),INDEX('Cycle 8'!E$10:E$999,MATCH($A141,'Cycle 8'!$L$10:$L$999,0),1)),INDEX('Cycle 9'!E$10:E$999,MATCH($A141,'Cycle 9'!$L$10:$L$999,0),1)),INDEX('Cycle 10'!E$10:E$999,MATCH($A141,'Cycle 10'!$L$10:$L$999,0),1)),INDEX('Cycle 11'!E$10:E$999,MATCH($A141,'Cycle 11'!$L$10:$L$999,0),1)),""))</f>
        <v/>
      </c>
      <c r="G141" t="str">
        <f>IF(IFERROR(IFERROR(IFERROR(IFERROR(IFERROR(IFERROR(IFERROR(IFERROR(IFERROR(IFERROR(IFERROR(IFERROR(INDEX(Summer!F$10:F$999,MATCH($A141,Summer!$L$10:$L$999,0),1),INDEX('Cycle 1'!F$10:F$999,MATCH($A141,'Cycle 1'!$L$10:$L$999,0),1)),INDEX('Cycle 2'!F$10:F$999,MATCH($A141,'Cycle 2'!$L$10:$L$999,0),1)),INDEX('Cycle 3'!F$10:F$999,MATCH($A141,'Cycle 3'!$L$10:$L$999,0),1)),INDEX('Cycle 4'!F$10:F$999,MATCH($A141,'Cycle 4'!$L$10:$L$999,0),1)),INDEX('Cycle 5'!F$10:F$999,MATCH($A141,'Cycle 5'!$L$10:$L$999,0),1)),INDEX('Cycle 6'!F$10:F$999,MATCH($A141,'Cycle 6'!$L$10:$L$999,0),1)),INDEX('Cycle 7'!F$10:F$999,MATCH($A141,'Cycle 7'!$L$10:$L$999,0),1)),INDEX('Cycle 8'!F$10:F$999,MATCH($A141,'Cycle 8'!$L$10:$L$999,0),1)),INDEX('Cycle 9'!F$10:F$999,MATCH($A141,'Cycle 9'!$L$10:$L$999,0),1)),INDEX('Cycle 10'!F$10:F$999,MATCH($A141,'Cycle 10'!$L$10:$L$999,0),1)),INDEX('Cycle 11'!F$10:F$999,MATCH($A141,'Cycle 11'!$L$10:$L$999,0),1)),"")="","",IFERROR(IFERROR(IFERROR(IFERROR(IFERROR(IFERROR(IFERROR(IFERROR(IFERROR(IFERROR(IFERROR(IFERROR(INDEX(Summer!F$10:F$999,MATCH($A141,Summer!$L$10:$L$999,0),1),INDEX('Cycle 1'!F$10:F$999,MATCH($A141,'Cycle 1'!$L$10:$L$999,0),1)),INDEX('Cycle 2'!F$10:F$999,MATCH($A141,'Cycle 2'!$L$10:$L$999,0),1)),INDEX('Cycle 3'!F$10:F$999,MATCH($A141,'Cycle 3'!$L$10:$L$999,0),1)),INDEX('Cycle 4'!F$10:F$999,MATCH($A141,'Cycle 4'!$L$10:$L$999,0),1)),INDEX('Cycle 5'!F$10:F$999,MATCH($A141,'Cycle 5'!$L$10:$L$999,0),1)),INDEX('Cycle 6'!F$10:F$999,MATCH($A141,'Cycle 6'!$L$10:$L$999,0),1)),INDEX('Cycle 7'!F$10:F$999,MATCH($A141,'Cycle 7'!$L$10:$L$999,0),1)),INDEX('Cycle 8'!F$10:F$999,MATCH($A141,'Cycle 8'!$L$10:$L$999,0),1)),INDEX('Cycle 9'!F$10:F$999,MATCH($A141,'Cycle 9'!$L$10:$L$999,0),1)),INDEX('Cycle 10'!F$10:F$999,MATCH($A141,'Cycle 10'!$L$10:$L$999,0),1)),INDEX('Cycle 11'!F$10:F$999,MATCH($A141,'Cycle 11'!$L$10:$L$999,0),1)),""))</f>
        <v/>
      </c>
      <c r="H141" t="str">
        <f>IF(IFERROR(IFERROR(IFERROR(IFERROR(IFERROR(IFERROR(IFERROR(IFERROR(IFERROR(IFERROR(IFERROR(IFERROR(INDEX(Summer!G$10:G$999,MATCH($A141,Summer!$L$10:$L$999,0),1),INDEX('Cycle 1'!G$10:G$999,MATCH($A141,'Cycle 1'!$L$10:$L$999,0),1)),INDEX('Cycle 2'!G$10:G$999,MATCH($A141,'Cycle 2'!$L$10:$L$999,0),1)),INDEX('Cycle 3'!G$10:G$999,MATCH($A141,'Cycle 3'!$L$10:$L$999,0),1)),INDEX('Cycle 4'!G$10:G$999,MATCH($A141,'Cycle 4'!$L$10:$L$999,0),1)),INDEX('Cycle 5'!G$10:G$999,MATCH($A141,'Cycle 5'!$L$10:$L$999,0),1)),INDEX('Cycle 6'!G$10:G$999,MATCH($A141,'Cycle 6'!$L$10:$L$999,0),1)),INDEX('Cycle 7'!G$10:G$999,MATCH($A141,'Cycle 7'!$L$10:$L$999,0),1)),INDEX('Cycle 8'!G$10:G$999,MATCH($A141,'Cycle 8'!$L$10:$L$999,0),1)),INDEX('Cycle 9'!G$10:G$999,MATCH($A141,'Cycle 9'!$L$10:$L$999,0),1)),INDEX('Cycle 10'!G$10:G$999,MATCH($A141,'Cycle 10'!$L$10:$L$999,0),1)),INDEX('Cycle 11'!G$10:G$999,MATCH($A141,'Cycle 11'!$L$10:$L$999,0),1)),"")="","",IFERROR(IFERROR(IFERROR(IFERROR(IFERROR(IFERROR(IFERROR(IFERROR(IFERROR(IFERROR(IFERROR(IFERROR(INDEX(Summer!G$10:G$999,MATCH($A141,Summer!$L$10:$L$999,0),1),INDEX('Cycle 1'!G$10:G$999,MATCH($A141,'Cycle 1'!$L$10:$L$999,0),1)),INDEX('Cycle 2'!G$10:G$999,MATCH($A141,'Cycle 2'!$L$10:$L$999,0),1)),INDEX('Cycle 3'!G$10:G$999,MATCH($A141,'Cycle 3'!$L$10:$L$999,0),1)),INDEX('Cycle 4'!G$10:G$999,MATCH($A141,'Cycle 4'!$L$10:$L$999,0),1)),INDEX('Cycle 5'!G$10:G$999,MATCH($A141,'Cycle 5'!$L$10:$L$999,0),1)),INDEX('Cycle 6'!G$10:G$999,MATCH($A141,'Cycle 6'!$L$10:$L$999,0),1)),INDEX('Cycle 7'!G$10:G$999,MATCH($A141,'Cycle 7'!$L$10:$L$999,0),1)),INDEX('Cycle 8'!G$10:G$999,MATCH($A141,'Cycle 8'!$L$10:$L$999,0),1)),INDEX('Cycle 9'!G$10:G$999,MATCH($A141,'Cycle 9'!$L$10:$L$999,0),1)),INDEX('Cycle 10'!G$10:G$999,MATCH($A141,'Cycle 10'!$L$10:$L$999,0),1)),INDEX('Cycle 11'!G$10:G$999,MATCH($A141,'Cycle 11'!$L$10:$L$999,0),1)),""))</f>
        <v/>
      </c>
      <c r="I141">
        <f>IFERROR(IF(C141="",MAX(I$1:I140),IF(ROW(C$2)=ROW(C141),1,IF(ISERROR(VLOOKUP(C141,C$2:C140,1,FALSE)),MAX(I$1:I140)+1,MAX(I$1:I140)))),"")</f>
        <v>0</v>
      </c>
      <c r="J141" t="str">
        <f t="shared" si="17"/>
        <v/>
      </c>
      <c r="K141" t="str">
        <f t="shared" si="19"/>
        <v/>
      </c>
      <c r="L141" t="str">
        <f t="shared" si="19"/>
        <v/>
      </c>
      <c r="M141" t="str">
        <f t="shared" si="19"/>
        <v/>
      </c>
      <c r="N141" t="str">
        <f t="shared" si="19"/>
        <v/>
      </c>
      <c r="O141" t="str">
        <f t="shared" si="19"/>
        <v/>
      </c>
      <c r="P141" t="str">
        <f t="shared" si="19"/>
        <v/>
      </c>
      <c r="Q141" t="str">
        <f t="shared" si="19"/>
        <v/>
      </c>
      <c r="R141" t="str">
        <f t="shared" si="19"/>
        <v/>
      </c>
      <c r="S141" t="str">
        <f t="shared" si="19"/>
        <v/>
      </c>
      <c r="T141" t="str">
        <f t="shared" si="19"/>
        <v/>
      </c>
      <c r="U141" t="str">
        <f t="shared" si="19"/>
        <v/>
      </c>
      <c r="V141" t="str">
        <f t="shared" si="19"/>
        <v/>
      </c>
      <c r="W141" t="str">
        <f t="shared" si="18"/>
        <v/>
      </c>
      <c r="X141">
        <f>IF(OR(H141="No",H141=""),0,IF(COUNTIFS(H$2:H141,"Yes",C$2:C141,C141)&gt;1,0,COUNTIFS(H$2:H141,"Yes",C$2:C141,C141)))+IF(X140=$X$1,0,X140)</f>
        <v>0</v>
      </c>
    </row>
    <row r="142" spans="1:24" x14ac:dyDescent="0.3">
      <c r="A142">
        <f>ROWS($A$2:$A142)</f>
        <v>141</v>
      </c>
      <c r="B142" t="str">
        <f>IF(ISERROR(VLOOKUP(A142,Summer!L$11:L$500,1,FALSE)),IF(ISERROR(VLOOKUP(A142,'Cycle 1'!L$11:L$500,1,FALSE)),IF(ISERROR(VLOOKUP(A142,'Cycle 2'!L$11:L$500,1,FALSE)),IF(ISERROR(VLOOKUP(A142,'Cycle 3'!L$11:L$500,1,FALSE)),IF(ISERROR(VLOOKUP(A142,'Cycle 4'!L$11:L$500,1,FALSE)),IF(ISERROR(VLOOKUP(A142,'Cycle 5'!L$11:L$500,1,FALSE)),IF(ISERROR(VLOOKUP(A142,'Cycle 6'!L$11:L$500,1,FALSE)),IF(ISERROR(VLOOKUP(A142,'Cycle 7'!L$11:L$500,1,FALSE)),IF(ISERROR(VLOOKUP(A142,'Cycle 8'!L$11:L$500,1,FALSE)),IF(ISERROR(VLOOKUP(A142,'Cycle 9'!L$11:L$500,1,FALSE)),IF(ISERROR(VLOOKUP(A142,'Cycle 10'!L$11:L$500,1,FALSE)),IF(ISERROR(VLOOKUP(A142,'Cycle 11'!L$11:L$500,1,FALSE)),"","Cycle 11"),"Cycle 10"),"Cycle 9"),"Cycle 8"),"Cycle 7"),"Cycle 6"),"Cycle 5"),"Cycle 4"),"Cycle 3"),"Cycle 2"),"Cycle 1"),"Summer")</f>
        <v/>
      </c>
      <c r="C142" t="str">
        <f>IF(IFERROR(IFERROR(IFERROR(IFERROR(IFERROR(IFERROR(IFERROR(IFERROR(IFERROR(IFERROR(IFERROR(IFERROR(INDEX(Summer!B$10:B$999,MATCH($A142,Summer!$L$10:$L$999,0),1),INDEX('Cycle 1'!B$10:B$999,MATCH($A142,'Cycle 1'!$L$10:$L$999,0),1)),INDEX('Cycle 2'!B$10:B$999,MATCH($A142,'Cycle 2'!$L$10:$L$999,0),1)),INDEX('Cycle 3'!B$10:B$999,MATCH($A142,'Cycle 3'!$L$10:$L$999,0),1)),INDEX('Cycle 4'!B$10:B$999,MATCH($A142,'Cycle 4'!$L$10:$L$999,0),1)),INDEX('Cycle 5'!B$10:B$999,MATCH($A142,'Cycle 5'!$L$10:$L$999,0),1)),INDEX('Cycle 6'!B$10:B$999,MATCH($A142,'Cycle 6'!$L$10:$L$999,0),1)),INDEX('Cycle 7'!B$10:B$999,MATCH($A142,'Cycle 7'!$L$10:$L$999,0),1)),INDEX('Cycle 8'!B$10:B$999,MATCH($A142,'Cycle 8'!$L$10:$L$999,0),1)),INDEX('Cycle 9'!B$10:B$999,MATCH($A142,'Cycle 9'!$L$10:$L$999,0),1)),INDEX('Cycle 10'!B$10:B$999,MATCH($A142,'Cycle 10'!$L$10:$L$999,0),1)),INDEX('Cycle 11'!B$10:B$999,MATCH($A142,'Cycle 11'!$L$10:$L$999,0),1)),"")="","",IFERROR(IFERROR(IFERROR(IFERROR(IFERROR(IFERROR(IFERROR(IFERROR(IFERROR(IFERROR(IFERROR(IFERROR(INDEX(Summer!B$10:B$999,MATCH($A142,Summer!$L$10:$L$999,0),1),INDEX('Cycle 1'!B$10:B$999,MATCH($A142,'Cycle 1'!$L$10:$L$999,0),1)),INDEX('Cycle 2'!B$10:B$999,MATCH($A142,'Cycle 2'!$L$10:$L$999,0),1)),INDEX('Cycle 3'!B$10:B$999,MATCH($A142,'Cycle 3'!$L$10:$L$999,0),1)),INDEX('Cycle 4'!B$10:B$999,MATCH($A142,'Cycle 4'!$L$10:$L$999,0),1)),INDEX('Cycle 5'!B$10:B$999,MATCH($A142,'Cycle 5'!$L$10:$L$999,0),1)),INDEX('Cycle 6'!B$10:B$999,MATCH($A142,'Cycle 6'!$L$10:$L$999,0),1)),INDEX('Cycle 7'!B$10:B$999,MATCH($A142,'Cycle 7'!$L$10:$L$999,0),1)),INDEX('Cycle 8'!B$10:B$999,MATCH($A142,'Cycle 8'!$L$10:$L$999,0),1)),INDEX('Cycle 9'!B$10:B$999,MATCH($A142,'Cycle 9'!$L$10:$L$999,0),1)),INDEX('Cycle 10'!B$10:B$999,MATCH($A142,'Cycle 10'!$L$10:$L$999,0),1)),INDEX('Cycle 11'!B$10:B$999,MATCH($A142,'Cycle 11'!$L$10:$L$999,0),1)),""))</f>
        <v/>
      </c>
      <c r="D142" t="str">
        <f>IF(IFERROR(IFERROR(IFERROR(IFERROR(IFERROR(IFERROR(IFERROR(IFERROR(IFERROR(IFERROR(IFERROR(IFERROR(INDEX(Summer!C$10:C$999,MATCH($A142,Summer!$L$10:$L$999,0),1),INDEX('Cycle 1'!C$10:C$999,MATCH($A142,'Cycle 1'!$L$10:$L$999,0),1)),INDEX('Cycle 2'!C$10:C$999,MATCH($A142,'Cycle 2'!$L$10:$L$999,0),1)),INDEX('Cycle 3'!C$10:C$999,MATCH($A142,'Cycle 3'!$L$10:$L$999,0),1)),INDEX('Cycle 4'!C$10:C$999,MATCH($A142,'Cycle 4'!$L$10:$L$999,0),1)),INDEX('Cycle 5'!C$10:C$999,MATCH($A142,'Cycle 5'!$L$10:$L$999,0),1)),INDEX('Cycle 6'!C$10:C$999,MATCH($A142,'Cycle 6'!$L$10:$L$999,0),1)),INDEX('Cycle 7'!C$10:C$999,MATCH($A142,'Cycle 7'!$L$10:$L$999,0),1)),INDEX('Cycle 8'!C$10:C$999,MATCH($A142,'Cycle 8'!$L$10:$L$999,0),1)),INDEX('Cycle 9'!C$10:C$999,MATCH($A142,'Cycle 9'!$L$10:$L$999,0),1)),INDEX('Cycle 10'!C$10:C$999,MATCH($A142,'Cycle 10'!$L$10:$L$999,0),1)),INDEX('Cycle 11'!C$10:C$999,MATCH($A142,'Cycle 11'!$L$10:$L$999,0),1)),"")="","",IFERROR(IFERROR(IFERROR(IFERROR(IFERROR(IFERROR(IFERROR(IFERROR(IFERROR(IFERROR(IFERROR(IFERROR(INDEX(Summer!C$10:C$999,MATCH($A142,Summer!$L$10:$L$999,0),1),INDEX('Cycle 1'!C$10:C$999,MATCH($A142,'Cycle 1'!$L$10:$L$999,0),1)),INDEX('Cycle 2'!C$10:C$999,MATCH($A142,'Cycle 2'!$L$10:$L$999,0),1)),INDEX('Cycle 3'!C$10:C$999,MATCH($A142,'Cycle 3'!$L$10:$L$999,0),1)),INDEX('Cycle 4'!C$10:C$999,MATCH($A142,'Cycle 4'!$L$10:$L$999,0),1)),INDEX('Cycle 5'!C$10:C$999,MATCH($A142,'Cycle 5'!$L$10:$L$999,0),1)),INDEX('Cycle 6'!C$10:C$999,MATCH($A142,'Cycle 6'!$L$10:$L$999,0),1)),INDEX('Cycle 7'!C$10:C$999,MATCH($A142,'Cycle 7'!$L$10:$L$999,0),1)),INDEX('Cycle 8'!C$10:C$999,MATCH($A142,'Cycle 8'!$L$10:$L$999,0),1)),INDEX('Cycle 9'!C$10:C$999,MATCH($A142,'Cycle 9'!$L$10:$L$999,0),1)),INDEX('Cycle 10'!C$10:C$999,MATCH($A142,'Cycle 10'!$L$10:$L$999,0),1)),INDEX('Cycle 11'!C$10:C$999,MATCH($A142,'Cycle 11'!$L$10:$L$999,0),1)),""))</f>
        <v/>
      </c>
      <c r="E142" t="str">
        <f>IF(IFERROR(IFERROR(IFERROR(IFERROR(IFERROR(IFERROR(IFERROR(IFERROR(IFERROR(IFERROR(IFERROR(IFERROR(INDEX(Summer!D$10:D$999,MATCH($A142,Summer!$L$10:$L$999,0),1),INDEX('Cycle 1'!D$10:D$999,MATCH($A142,'Cycle 1'!$L$10:$L$999,0),1)),INDEX('Cycle 2'!D$10:D$999,MATCH($A142,'Cycle 2'!$L$10:$L$999,0),1)),INDEX('Cycle 3'!D$10:D$999,MATCH($A142,'Cycle 3'!$L$10:$L$999,0),1)),INDEX('Cycle 4'!D$10:D$999,MATCH($A142,'Cycle 4'!$L$10:$L$999,0),1)),INDEX('Cycle 5'!D$10:D$999,MATCH($A142,'Cycle 5'!$L$10:$L$999,0),1)),INDEX('Cycle 6'!D$10:D$999,MATCH($A142,'Cycle 6'!$L$10:$L$999,0),1)),INDEX('Cycle 7'!D$10:D$999,MATCH($A142,'Cycle 7'!$L$10:$L$999,0),1)),INDEX('Cycle 8'!D$10:D$999,MATCH($A142,'Cycle 8'!$L$10:$L$999,0),1)),INDEX('Cycle 9'!D$10:D$999,MATCH($A142,'Cycle 9'!$L$10:$L$999,0),1)),INDEX('Cycle 10'!D$10:D$999,MATCH($A142,'Cycle 10'!$L$10:$L$999,0),1)),INDEX('Cycle 11'!D$10:D$999,MATCH($A142,'Cycle 11'!$L$10:$L$999,0),1)),"")="","",IFERROR(IFERROR(IFERROR(IFERROR(IFERROR(IFERROR(IFERROR(IFERROR(IFERROR(IFERROR(IFERROR(IFERROR(INDEX(Summer!D$10:D$999,MATCH($A142,Summer!$L$10:$L$999,0),1),INDEX('Cycle 1'!D$10:D$999,MATCH($A142,'Cycle 1'!$L$10:$L$999,0),1)),INDEX('Cycle 2'!D$10:D$999,MATCH($A142,'Cycle 2'!$L$10:$L$999,0),1)),INDEX('Cycle 3'!D$10:D$999,MATCH($A142,'Cycle 3'!$L$10:$L$999,0),1)),INDEX('Cycle 4'!D$10:D$999,MATCH($A142,'Cycle 4'!$L$10:$L$999,0),1)),INDEX('Cycle 5'!D$10:D$999,MATCH($A142,'Cycle 5'!$L$10:$L$999,0),1)),INDEX('Cycle 6'!D$10:D$999,MATCH($A142,'Cycle 6'!$L$10:$L$999,0),1)),INDEX('Cycle 7'!D$10:D$999,MATCH($A142,'Cycle 7'!$L$10:$L$999,0),1)),INDEX('Cycle 8'!D$10:D$999,MATCH($A142,'Cycle 8'!$L$10:$L$999,0),1)),INDEX('Cycle 9'!D$10:D$999,MATCH($A142,'Cycle 9'!$L$10:$L$999,0),1)),INDEX('Cycle 10'!D$10:D$999,MATCH($A142,'Cycle 10'!$L$10:$L$999,0),1)),INDEX('Cycle 11'!D$10:D$999,MATCH($A142,'Cycle 11'!$L$10:$L$999,0),1)),""))</f>
        <v/>
      </c>
      <c r="F142" t="str">
        <f>IF(IFERROR(IFERROR(IFERROR(IFERROR(IFERROR(IFERROR(IFERROR(IFERROR(IFERROR(IFERROR(IFERROR(IFERROR(INDEX(Summer!E$10:E$999,MATCH($A142,Summer!$L$10:$L$999,0),1),INDEX('Cycle 1'!E$10:E$999,MATCH($A142,'Cycle 1'!$L$10:$L$999,0),1)),INDEX('Cycle 2'!E$10:E$999,MATCH($A142,'Cycle 2'!$L$10:$L$999,0),1)),INDEX('Cycle 3'!E$10:E$999,MATCH($A142,'Cycle 3'!$L$10:$L$999,0),1)),INDEX('Cycle 4'!E$10:E$999,MATCH($A142,'Cycle 4'!$L$10:$L$999,0),1)),INDEX('Cycle 5'!E$10:E$999,MATCH($A142,'Cycle 5'!$L$10:$L$999,0),1)),INDEX('Cycle 6'!E$10:E$999,MATCH($A142,'Cycle 6'!$L$10:$L$999,0),1)),INDEX('Cycle 7'!E$10:E$999,MATCH($A142,'Cycle 7'!$L$10:$L$999,0),1)),INDEX('Cycle 8'!E$10:E$999,MATCH($A142,'Cycle 8'!$L$10:$L$999,0),1)),INDEX('Cycle 9'!E$10:E$999,MATCH($A142,'Cycle 9'!$L$10:$L$999,0),1)),INDEX('Cycle 10'!E$10:E$999,MATCH($A142,'Cycle 10'!$L$10:$L$999,0),1)),INDEX('Cycle 11'!E$10:E$999,MATCH($A142,'Cycle 11'!$L$10:$L$999,0),1)),"")="","",IFERROR(IFERROR(IFERROR(IFERROR(IFERROR(IFERROR(IFERROR(IFERROR(IFERROR(IFERROR(IFERROR(IFERROR(INDEX(Summer!E$10:E$999,MATCH($A142,Summer!$L$10:$L$999,0),1),INDEX('Cycle 1'!E$10:E$999,MATCH($A142,'Cycle 1'!$L$10:$L$999,0),1)),INDEX('Cycle 2'!E$10:E$999,MATCH($A142,'Cycle 2'!$L$10:$L$999,0),1)),INDEX('Cycle 3'!E$10:E$999,MATCH($A142,'Cycle 3'!$L$10:$L$999,0),1)),INDEX('Cycle 4'!E$10:E$999,MATCH($A142,'Cycle 4'!$L$10:$L$999,0),1)),INDEX('Cycle 5'!E$10:E$999,MATCH($A142,'Cycle 5'!$L$10:$L$999,0),1)),INDEX('Cycle 6'!E$10:E$999,MATCH($A142,'Cycle 6'!$L$10:$L$999,0),1)),INDEX('Cycle 7'!E$10:E$999,MATCH($A142,'Cycle 7'!$L$10:$L$999,0),1)),INDEX('Cycle 8'!E$10:E$999,MATCH($A142,'Cycle 8'!$L$10:$L$999,0),1)),INDEX('Cycle 9'!E$10:E$999,MATCH($A142,'Cycle 9'!$L$10:$L$999,0),1)),INDEX('Cycle 10'!E$10:E$999,MATCH($A142,'Cycle 10'!$L$10:$L$999,0),1)),INDEX('Cycle 11'!E$10:E$999,MATCH($A142,'Cycle 11'!$L$10:$L$999,0),1)),""))</f>
        <v/>
      </c>
      <c r="G142" t="str">
        <f>IF(IFERROR(IFERROR(IFERROR(IFERROR(IFERROR(IFERROR(IFERROR(IFERROR(IFERROR(IFERROR(IFERROR(IFERROR(INDEX(Summer!F$10:F$999,MATCH($A142,Summer!$L$10:$L$999,0),1),INDEX('Cycle 1'!F$10:F$999,MATCH($A142,'Cycle 1'!$L$10:$L$999,0),1)),INDEX('Cycle 2'!F$10:F$999,MATCH($A142,'Cycle 2'!$L$10:$L$999,0),1)),INDEX('Cycle 3'!F$10:F$999,MATCH($A142,'Cycle 3'!$L$10:$L$999,0),1)),INDEX('Cycle 4'!F$10:F$999,MATCH($A142,'Cycle 4'!$L$10:$L$999,0),1)),INDEX('Cycle 5'!F$10:F$999,MATCH($A142,'Cycle 5'!$L$10:$L$999,0),1)),INDEX('Cycle 6'!F$10:F$999,MATCH($A142,'Cycle 6'!$L$10:$L$999,0),1)),INDEX('Cycle 7'!F$10:F$999,MATCH($A142,'Cycle 7'!$L$10:$L$999,0),1)),INDEX('Cycle 8'!F$10:F$999,MATCH($A142,'Cycle 8'!$L$10:$L$999,0),1)),INDEX('Cycle 9'!F$10:F$999,MATCH($A142,'Cycle 9'!$L$10:$L$999,0),1)),INDEX('Cycle 10'!F$10:F$999,MATCH($A142,'Cycle 10'!$L$10:$L$999,0),1)),INDEX('Cycle 11'!F$10:F$999,MATCH($A142,'Cycle 11'!$L$10:$L$999,0),1)),"")="","",IFERROR(IFERROR(IFERROR(IFERROR(IFERROR(IFERROR(IFERROR(IFERROR(IFERROR(IFERROR(IFERROR(IFERROR(INDEX(Summer!F$10:F$999,MATCH($A142,Summer!$L$10:$L$999,0),1),INDEX('Cycle 1'!F$10:F$999,MATCH($A142,'Cycle 1'!$L$10:$L$999,0),1)),INDEX('Cycle 2'!F$10:F$999,MATCH($A142,'Cycle 2'!$L$10:$L$999,0),1)),INDEX('Cycle 3'!F$10:F$999,MATCH($A142,'Cycle 3'!$L$10:$L$999,0),1)),INDEX('Cycle 4'!F$10:F$999,MATCH($A142,'Cycle 4'!$L$10:$L$999,0),1)),INDEX('Cycle 5'!F$10:F$999,MATCH($A142,'Cycle 5'!$L$10:$L$999,0),1)),INDEX('Cycle 6'!F$10:F$999,MATCH($A142,'Cycle 6'!$L$10:$L$999,0),1)),INDEX('Cycle 7'!F$10:F$999,MATCH($A142,'Cycle 7'!$L$10:$L$999,0),1)),INDEX('Cycle 8'!F$10:F$999,MATCH($A142,'Cycle 8'!$L$10:$L$999,0),1)),INDEX('Cycle 9'!F$10:F$999,MATCH($A142,'Cycle 9'!$L$10:$L$999,0),1)),INDEX('Cycle 10'!F$10:F$999,MATCH($A142,'Cycle 10'!$L$10:$L$999,0),1)),INDEX('Cycle 11'!F$10:F$999,MATCH($A142,'Cycle 11'!$L$10:$L$999,0),1)),""))</f>
        <v/>
      </c>
      <c r="H142" t="str">
        <f>IF(IFERROR(IFERROR(IFERROR(IFERROR(IFERROR(IFERROR(IFERROR(IFERROR(IFERROR(IFERROR(IFERROR(IFERROR(INDEX(Summer!G$10:G$999,MATCH($A142,Summer!$L$10:$L$999,0),1),INDEX('Cycle 1'!G$10:G$999,MATCH($A142,'Cycle 1'!$L$10:$L$999,0),1)),INDEX('Cycle 2'!G$10:G$999,MATCH($A142,'Cycle 2'!$L$10:$L$999,0),1)),INDEX('Cycle 3'!G$10:G$999,MATCH($A142,'Cycle 3'!$L$10:$L$999,0),1)),INDEX('Cycle 4'!G$10:G$999,MATCH($A142,'Cycle 4'!$L$10:$L$999,0),1)),INDEX('Cycle 5'!G$10:G$999,MATCH($A142,'Cycle 5'!$L$10:$L$999,0),1)),INDEX('Cycle 6'!G$10:G$999,MATCH($A142,'Cycle 6'!$L$10:$L$999,0),1)),INDEX('Cycle 7'!G$10:G$999,MATCH($A142,'Cycle 7'!$L$10:$L$999,0),1)),INDEX('Cycle 8'!G$10:G$999,MATCH($A142,'Cycle 8'!$L$10:$L$999,0),1)),INDEX('Cycle 9'!G$10:G$999,MATCH($A142,'Cycle 9'!$L$10:$L$999,0),1)),INDEX('Cycle 10'!G$10:G$999,MATCH($A142,'Cycle 10'!$L$10:$L$999,0),1)),INDEX('Cycle 11'!G$10:G$999,MATCH($A142,'Cycle 11'!$L$10:$L$999,0),1)),"")="","",IFERROR(IFERROR(IFERROR(IFERROR(IFERROR(IFERROR(IFERROR(IFERROR(IFERROR(IFERROR(IFERROR(IFERROR(INDEX(Summer!G$10:G$999,MATCH($A142,Summer!$L$10:$L$999,0),1),INDEX('Cycle 1'!G$10:G$999,MATCH($A142,'Cycle 1'!$L$10:$L$999,0),1)),INDEX('Cycle 2'!G$10:G$999,MATCH($A142,'Cycle 2'!$L$10:$L$999,0),1)),INDEX('Cycle 3'!G$10:G$999,MATCH($A142,'Cycle 3'!$L$10:$L$999,0),1)),INDEX('Cycle 4'!G$10:G$999,MATCH($A142,'Cycle 4'!$L$10:$L$999,0),1)),INDEX('Cycle 5'!G$10:G$999,MATCH($A142,'Cycle 5'!$L$10:$L$999,0),1)),INDEX('Cycle 6'!G$10:G$999,MATCH($A142,'Cycle 6'!$L$10:$L$999,0),1)),INDEX('Cycle 7'!G$10:G$999,MATCH($A142,'Cycle 7'!$L$10:$L$999,0),1)),INDEX('Cycle 8'!G$10:G$999,MATCH($A142,'Cycle 8'!$L$10:$L$999,0),1)),INDEX('Cycle 9'!G$10:G$999,MATCH($A142,'Cycle 9'!$L$10:$L$999,0),1)),INDEX('Cycle 10'!G$10:G$999,MATCH($A142,'Cycle 10'!$L$10:$L$999,0),1)),INDEX('Cycle 11'!G$10:G$999,MATCH($A142,'Cycle 11'!$L$10:$L$999,0),1)),""))</f>
        <v/>
      </c>
      <c r="I142">
        <f>IFERROR(IF(C142="",MAX(I$1:I141),IF(ROW(C$2)=ROW(C142),1,IF(ISERROR(VLOOKUP(C142,C$2:C141,1,FALSE)),MAX(I$1:I141)+1,MAX(I$1:I141)))),"")</f>
        <v>0</v>
      </c>
      <c r="J142" t="str">
        <f t="shared" si="17"/>
        <v/>
      </c>
      <c r="K142" t="str">
        <f t="shared" ref="K142:V151" si="20">IF($H142="","",COUNTIFS($C:$C,$C142,$H:$H,"Yes",$B:$B,SUBSTITUTE(K$1,"MH_","")))</f>
        <v/>
      </c>
      <c r="L142" t="str">
        <f t="shared" si="20"/>
        <v/>
      </c>
      <c r="M142" t="str">
        <f t="shared" si="20"/>
        <v/>
      </c>
      <c r="N142" t="str">
        <f t="shared" si="20"/>
        <v/>
      </c>
      <c r="O142" t="str">
        <f t="shared" si="20"/>
        <v/>
      </c>
      <c r="P142" t="str">
        <f t="shared" si="20"/>
        <v/>
      </c>
      <c r="Q142" t="str">
        <f t="shared" si="20"/>
        <v/>
      </c>
      <c r="R142" t="str">
        <f t="shared" si="20"/>
        <v/>
      </c>
      <c r="S142" t="str">
        <f t="shared" si="20"/>
        <v/>
      </c>
      <c r="T142" t="str">
        <f t="shared" si="20"/>
        <v/>
      </c>
      <c r="U142" t="str">
        <f t="shared" si="20"/>
        <v/>
      </c>
      <c r="V142" t="str">
        <f t="shared" si="20"/>
        <v/>
      </c>
      <c r="W142" t="str">
        <f t="shared" si="18"/>
        <v/>
      </c>
      <c r="X142">
        <f>IF(OR(H142="No",H142=""),0,IF(COUNTIFS(H$2:H142,"Yes",C$2:C142,C142)&gt;1,0,COUNTIFS(H$2:H142,"Yes",C$2:C142,C142)))+IF(X141=$X$1,0,X141)</f>
        <v>0</v>
      </c>
    </row>
    <row r="143" spans="1:24" x14ac:dyDescent="0.3">
      <c r="A143">
        <f>ROWS($A$2:$A143)</f>
        <v>142</v>
      </c>
      <c r="B143" t="str">
        <f>IF(ISERROR(VLOOKUP(A143,Summer!L$11:L$500,1,FALSE)),IF(ISERROR(VLOOKUP(A143,'Cycle 1'!L$11:L$500,1,FALSE)),IF(ISERROR(VLOOKUP(A143,'Cycle 2'!L$11:L$500,1,FALSE)),IF(ISERROR(VLOOKUP(A143,'Cycle 3'!L$11:L$500,1,FALSE)),IF(ISERROR(VLOOKUP(A143,'Cycle 4'!L$11:L$500,1,FALSE)),IF(ISERROR(VLOOKUP(A143,'Cycle 5'!L$11:L$500,1,FALSE)),IF(ISERROR(VLOOKUP(A143,'Cycle 6'!L$11:L$500,1,FALSE)),IF(ISERROR(VLOOKUP(A143,'Cycle 7'!L$11:L$500,1,FALSE)),IF(ISERROR(VLOOKUP(A143,'Cycle 8'!L$11:L$500,1,FALSE)),IF(ISERROR(VLOOKUP(A143,'Cycle 9'!L$11:L$500,1,FALSE)),IF(ISERROR(VLOOKUP(A143,'Cycle 10'!L$11:L$500,1,FALSE)),IF(ISERROR(VLOOKUP(A143,'Cycle 11'!L$11:L$500,1,FALSE)),"","Cycle 11"),"Cycle 10"),"Cycle 9"),"Cycle 8"),"Cycle 7"),"Cycle 6"),"Cycle 5"),"Cycle 4"),"Cycle 3"),"Cycle 2"),"Cycle 1"),"Summer")</f>
        <v/>
      </c>
      <c r="C143" t="str">
        <f>IF(IFERROR(IFERROR(IFERROR(IFERROR(IFERROR(IFERROR(IFERROR(IFERROR(IFERROR(IFERROR(IFERROR(IFERROR(INDEX(Summer!B$10:B$999,MATCH($A143,Summer!$L$10:$L$999,0),1),INDEX('Cycle 1'!B$10:B$999,MATCH($A143,'Cycle 1'!$L$10:$L$999,0),1)),INDEX('Cycle 2'!B$10:B$999,MATCH($A143,'Cycle 2'!$L$10:$L$999,0),1)),INDEX('Cycle 3'!B$10:B$999,MATCH($A143,'Cycle 3'!$L$10:$L$999,0),1)),INDEX('Cycle 4'!B$10:B$999,MATCH($A143,'Cycle 4'!$L$10:$L$999,0),1)),INDEX('Cycle 5'!B$10:B$999,MATCH($A143,'Cycle 5'!$L$10:$L$999,0),1)),INDEX('Cycle 6'!B$10:B$999,MATCH($A143,'Cycle 6'!$L$10:$L$999,0),1)),INDEX('Cycle 7'!B$10:B$999,MATCH($A143,'Cycle 7'!$L$10:$L$999,0),1)),INDEX('Cycle 8'!B$10:B$999,MATCH($A143,'Cycle 8'!$L$10:$L$999,0),1)),INDEX('Cycle 9'!B$10:B$999,MATCH($A143,'Cycle 9'!$L$10:$L$999,0),1)),INDEX('Cycle 10'!B$10:B$999,MATCH($A143,'Cycle 10'!$L$10:$L$999,0),1)),INDEX('Cycle 11'!B$10:B$999,MATCH($A143,'Cycle 11'!$L$10:$L$999,0),1)),"")="","",IFERROR(IFERROR(IFERROR(IFERROR(IFERROR(IFERROR(IFERROR(IFERROR(IFERROR(IFERROR(IFERROR(IFERROR(INDEX(Summer!B$10:B$999,MATCH($A143,Summer!$L$10:$L$999,0),1),INDEX('Cycle 1'!B$10:B$999,MATCH($A143,'Cycle 1'!$L$10:$L$999,0),1)),INDEX('Cycle 2'!B$10:B$999,MATCH($A143,'Cycle 2'!$L$10:$L$999,0),1)),INDEX('Cycle 3'!B$10:B$999,MATCH($A143,'Cycle 3'!$L$10:$L$999,0),1)),INDEX('Cycle 4'!B$10:B$999,MATCH($A143,'Cycle 4'!$L$10:$L$999,0),1)),INDEX('Cycle 5'!B$10:B$999,MATCH($A143,'Cycle 5'!$L$10:$L$999,0),1)),INDEX('Cycle 6'!B$10:B$999,MATCH($A143,'Cycle 6'!$L$10:$L$999,0),1)),INDEX('Cycle 7'!B$10:B$999,MATCH($A143,'Cycle 7'!$L$10:$L$999,0),1)),INDEX('Cycle 8'!B$10:B$999,MATCH($A143,'Cycle 8'!$L$10:$L$999,0),1)),INDEX('Cycle 9'!B$10:B$999,MATCH($A143,'Cycle 9'!$L$10:$L$999,0),1)),INDEX('Cycle 10'!B$10:B$999,MATCH($A143,'Cycle 10'!$L$10:$L$999,0),1)),INDEX('Cycle 11'!B$10:B$999,MATCH($A143,'Cycle 11'!$L$10:$L$999,0),1)),""))</f>
        <v/>
      </c>
      <c r="D143" t="str">
        <f>IF(IFERROR(IFERROR(IFERROR(IFERROR(IFERROR(IFERROR(IFERROR(IFERROR(IFERROR(IFERROR(IFERROR(IFERROR(INDEX(Summer!C$10:C$999,MATCH($A143,Summer!$L$10:$L$999,0),1),INDEX('Cycle 1'!C$10:C$999,MATCH($A143,'Cycle 1'!$L$10:$L$999,0),1)),INDEX('Cycle 2'!C$10:C$999,MATCH($A143,'Cycle 2'!$L$10:$L$999,0),1)),INDEX('Cycle 3'!C$10:C$999,MATCH($A143,'Cycle 3'!$L$10:$L$999,0),1)),INDEX('Cycle 4'!C$10:C$999,MATCH($A143,'Cycle 4'!$L$10:$L$999,0),1)),INDEX('Cycle 5'!C$10:C$999,MATCH($A143,'Cycle 5'!$L$10:$L$999,0),1)),INDEX('Cycle 6'!C$10:C$999,MATCH($A143,'Cycle 6'!$L$10:$L$999,0),1)),INDEX('Cycle 7'!C$10:C$999,MATCH($A143,'Cycle 7'!$L$10:$L$999,0),1)),INDEX('Cycle 8'!C$10:C$999,MATCH($A143,'Cycle 8'!$L$10:$L$999,0),1)),INDEX('Cycle 9'!C$10:C$999,MATCH($A143,'Cycle 9'!$L$10:$L$999,0),1)),INDEX('Cycle 10'!C$10:C$999,MATCH($A143,'Cycle 10'!$L$10:$L$999,0),1)),INDEX('Cycle 11'!C$10:C$999,MATCH($A143,'Cycle 11'!$L$10:$L$999,0),1)),"")="","",IFERROR(IFERROR(IFERROR(IFERROR(IFERROR(IFERROR(IFERROR(IFERROR(IFERROR(IFERROR(IFERROR(IFERROR(INDEX(Summer!C$10:C$999,MATCH($A143,Summer!$L$10:$L$999,0),1),INDEX('Cycle 1'!C$10:C$999,MATCH($A143,'Cycle 1'!$L$10:$L$999,0),1)),INDEX('Cycle 2'!C$10:C$999,MATCH($A143,'Cycle 2'!$L$10:$L$999,0),1)),INDEX('Cycle 3'!C$10:C$999,MATCH($A143,'Cycle 3'!$L$10:$L$999,0),1)),INDEX('Cycle 4'!C$10:C$999,MATCH($A143,'Cycle 4'!$L$10:$L$999,0),1)),INDEX('Cycle 5'!C$10:C$999,MATCH($A143,'Cycle 5'!$L$10:$L$999,0),1)),INDEX('Cycle 6'!C$10:C$999,MATCH($A143,'Cycle 6'!$L$10:$L$999,0),1)),INDEX('Cycle 7'!C$10:C$999,MATCH($A143,'Cycle 7'!$L$10:$L$999,0),1)),INDEX('Cycle 8'!C$10:C$999,MATCH($A143,'Cycle 8'!$L$10:$L$999,0),1)),INDEX('Cycle 9'!C$10:C$999,MATCH($A143,'Cycle 9'!$L$10:$L$999,0),1)),INDEX('Cycle 10'!C$10:C$999,MATCH($A143,'Cycle 10'!$L$10:$L$999,0),1)),INDEX('Cycle 11'!C$10:C$999,MATCH($A143,'Cycle 11'!$L$10:$L$999,0),1)),""))</f>
        <v/>
      </c>
      <c r="E143" t="str">
        <f>IF(IFERROR(IFERROR(IFERROR(IFERROR(IFERROR(IFERROR(IFERROR(IFERROR(IFERROR(IFERROR(IFERROR(IFERROR(INDEX(Summer!D$10:D$999,MATCH($A143,Summer!$L$10:$L$999,0),1),INDEX('Cycle 1'!D$10:D$999,MATCH($A143,'Cycle 1'!$L$10:$L$999,0),1)),INDEX('Cycle 2'!D$10:D$999,MATCH($A143,'Cycle 2'!$L$10:$L$999,0),1)),INDEX('Cycle 3'!D$10:D$999,MATCH($A143,'Cycle 3'!$L$10:$L$999,0),1)),INDEX('Cycle 4'!D$10:D$999,MATCH($A143,'Cycle 4'!$L$10:$L$999,0),1)),INDEX('Cycle 5'!D$10:D$999,MATCH($A143,'Cycle 5'!$L$10:$L$999,0),1)),INDEX('Cycle 6'!D$10:D$999,MATCH($A143,'Cycle 6'!$L$10:$L$999,0),1)),INDEX('Cycle 7'!D$10:D$999,MATCH($A143,'Cycle 7'!$L$10:$L$999,0),1)),INDEX('Cycle 8'!D$10:D$999,MATCH($A143,'Cycle 8'!$L$10:$L$999,0),1)),INDEX('Cycle 9'!D$10:D$999,MATCH($A143,'Cycle 9'!$L$10:$L$999,0),1)),INDEX('Cycle 10'!D$10:D$999,MATCH($A143,'Cycle 10'!$L$10:$L$999,0),1)),INDEX('Cycle 11'!D$10:D$999,MATCH($A143,'Cycle 11'!$L$10:$L$999,0),1)),"")="","",IFERROR(IFERROR(IFERROR(IFERROR(IFERROR(IFERROR(IFERROR(IFERROR(IFERROR(IFERROR(IFERROR(IFERROR(INDEX(Summer!D$10:D$999,MATCH($A143,Summer!$L$10:$L$999,0),1),INDEX('Cycle 1'!D$10:D$999,MATCH($A143,'Cycle 1'!$L$10:$L$999,0),1)),INDEX('Cycle 2'!D$10:D$999,MATCH($A143,'Cycle 2'!$L$10:$L$999,0),1)),INDEX('Cycle 3'!D$10:D$999,MATCH($A143,'Cycle 3'!$L$10:$L$999,0),1)),INDEX('Cycle 4'!D$10:D$999,MATCH($A143,'Cycle 4'!$L$10:$L$999,0),1)),INDEX('Cycle 5'!D$10:D$999,MATCH($A143,'Cycle 5'!$L$10:$L$999,0),1)),INDEX('Cycle 6'!D$10:D$999,MATCH($A143,'Cycle 6'!$L$10:$L$999,0),1)),INDEX('Cycle 7'!D$10:D$999,MATCH($A143,'Cycle 7'!$L$10:$L$999,0),1)),INDEX('Cycle 8'!D$10:D$999,MATCH($A143,'Cycle 8'!$L$10:$L$999,0),1)),INDEX('Cycle 9'!D$10:D$999,MATCH($A143,'Cycle 9'!$L$10:$L$999,0),1)),INDEX('Cycle 10'!D$10:D$999,MATCH($A143,'Cycle 10'!$L$10:$L$999,0),1)),INDEX('Cycle 11'!D$10:D$999,MATCH($A143,'Cycle 11'!$L$10:$L$999,0),1)),""))</f>
        <v/>
      </c>
      <c r="F143" t="str">
        <f>IF(IFERROR(IFERROR(IFERROR(IFERROR(IFERROR(IFERROR(IFERROR(IFERROR(IFERROR(IFERROR(IFERROR(IFERROR(INDEX(Summer!E$10:E$999,MATCH($A143,Summer!$L$10:$L$999,0),1),INDEX('Cycle 1'!E$10:E$999,MATCH($A143,'Cycle 1'!$L$10:$L$999,0),1)),INDEX('Cycle 2'!E$10:E$999,MATCH($A143,'Cycle 2'!$L$10:$L$999,0),1)),INDEX('Cycle 3'!E$10:E$999,MATCH($A143,'Cycle 3'!$L$10:$L$999,0),1)),INDEX('Cycle 4'!E$10:E$999,MATCH($A143,'Cycle 4'!$L$10:$L$999,0),1)),INDEX('Cycle 5'!E$10:E$999,MATCH($A143,'Cycle 5'!$L$10:$L$999,0),1)),INDEX('Cycle 6'!E$10:E$999,MATCH($A143,'Cycle 6'!$L$10:$L$999,0),1)),INDEX('Cycle 7'!E$10:E$999,MATCH($A143,'Cycle 7'!$L$10:$L$999,0),1)),INDEX('Cycle 8'!E$10:E$999,MATCH($A143,'Cycle 8'!$L$10:$L$999,0),1)),INDEX('Cycle 9'!E$10:E$999,MATCH($A143,'Cycle 9'!$L$10:$L$999,0),1)),INDEX('Cycle 10'!E$10:E$999,MATCH($A143,'Cycle 10'!$L$10:$L$999,0),1)),INDEX('Cycle 11'!E$10:E$999,MATCH($A143,'Cycle 11'!$L$10:$L$999,0),1)),"")="","",IFERROR(IFERROR(IFERROR(IFERROR(IFERROR(IFERROR(IFERROR(IFERROR(IFERROR(IFERROR(IFERROR(IFERROR(INDEX(Summer!E$10:E$999,MATCH($A143,Summer!$L$10:$L$999,0),1),INDEX('Cycle 1'!E$10:E$999,MATCH($A143,'Cycle 1'!$L$10:$L$999,0),1)),INDEX('Cycle 2'!E$10:E$999,MATCH($A143,'Cycle 2'!$L$10:$L$999,0),1)),INDEX('Cycle 3'!E$10:E$999,MATCH($A143,'Cycle 3'!$L$10:$L$999,0),1)),INDEX('Cycle 4'!E$10:E$999,MATCH($A143,'Cycle 4'!$L$10:$L$999,0),1)),INDEX('Cycle 5'!E$10:E$999,MATCH($A143,'Cycle 5'!$L$10:$L$999,0),1)),INDEX('Cycle 6'!E$10:E$999,MATCH($A143,'Cycle 6'!$L$10:$L$999,0),1)),INDEX('Cycle 7'!E$10:E$999,MATCH($A143,'Cycle 7'!$L$10:$L$999,0),1)),INDEX('Cycle 8'!E$10:E$999,MATCH($A143,'Cycle 8'!$L$10:$L$999,0),1)),INDEX('Cycle 9'!E$10:E$999,MATCH($A143,'Cycle 9'!$L$10:$L$999,0),1)),INDEX('Cycle 10'!E$10:E$999,MATCH($A143,'Cycle 10'!$L$10:$L$999,0),1)),INDEX('Cycle 11'!E$10:E$999,MATCH($A143,'Cycle 11'!$L$10:$L$999,0),1)),""))</f>
        <v/>
      </c>
      <c r="G143" t="str">
        <f>IF(IFERROR(IFERROR(IFERROR(IFERROR(IFERROR(IFERROR(IFERROR(IFERROR(IFERROR(IFERROR(IFERROR(IFERROR(INDEX(Summer!F$10:F$999,MATCH($A143,Summer!$L$10:$L$999,0),1),INDEX('Cycle 1'!F$10:F$999,MATCH($A143,'Cycle 1'!$L$10:$L$999,0),1)),INDEX('Cycle 2'!F$10:F$999,MATCH($A143,'Cycle 2'!$L$10:$L$999,0),1)),INDEX('Cycle 3'!F$10:F$999,MATCH($A143,'Cycle 3'!$L$10:$L$999,0),1)),INDEX('Cycle 4'!F$10:F$999,MATCH($A143,'Cycle 4'!$L$10:$L$999,0),1)),INDEX('Cycle 5'!F$10:F$999,MATCH($A143,'Cycle 5'!$L$10:$L$999,0),1)),INDEX('Cycle 6'!F$10:F$999,MATCH($A143,'Cycle 6'!$L$10:$L$999,0),1)),INDEX('Cycle 7'!F$10:F$999,MATCH($A143,'Cycle 7'!$L$10:$L$999,0),1)),INDEX('Cycle 8'!F$10:F$999,MATCH($A143,'Cycle 8'!$L$10:$L$999,0),1)),INDEX('Cycle 9'!F$10:F$999,MATCH($A143,'Cycle 9'!$L$10:$L$999,0),1)),INDEX('Cycle 10'!F$10:F$999,MATCH($A143,'Cycle 10'!$L$10:$L$999,0),1)),INDEX('Cycle 11'!F$10:F$999,MATCH($A143,'Cycle 11'!$L$10:$L$999,0),1)),"")="","",IFERROR(IFERROR(IFERROR(IFERROR(IFERROR(IFERROR(IFERROR(IFERROR(IFERROR(IFERROR(IFERROR(IFERROR(INDEX(Summer!F$10:F$999,MATCH($A143,Summer!$L$10:$L$999,0),1),INDEX('Cycle 1'!F$10:F$999,MATCH($A143,'Cycle 1'!$L$10:$L$999,0),1)),INDEX('Cycle 2'!F$10:F$999,MATCH($A143,'Cycle 2'!$L$10:$L$999,0),1)),INDEX('Cycle 3'!F$10:F$999,MATCH($A143,'Cycle 3'!$L$10:$L$999,0),1)),INDEX('Cycle 4'!F$10:F$999,MATCH($A143,'Cycle 4'!$L$10:$L$999,0),1)),INDEX('Cycle 5'!F$10:F$999,MATCH($A143,'Cycle 5'!$L$10:$L$999,0),1)),INDEX('Cycle 6'!F$10:F$999,MATCH($A143,'Cycle 6'!$L$10:$L$999,0),1)),INDEX('Cycle 7'!F$10:F$999,MATCH($A143,'Cycle 7'!$L$10:$L$999,0),1)),INDEX('Cycle 8'!F$10:F$999,MATCH($A143,'Cycle 8'!$L$10:$L$999,0),1)),INDEX('Cycle 9'!F$10:F$999,MATCH($A143,'Cycle 9'!$L$10:$L$999,0),1)),INDEX('Cycle 10'!F$10:F$999,MATCH($A143,'Cycle 10'!$L$10:$L$999,0),1)),INDEX('Cycle 11'!F$10:F$999,MATCH($A143,'Cycle 11'!$L$10:$L$999,0),1)),""))</f>
        <v/>
      </c>
      <c r="H143" t="str">
        <f>IF(IFERROR(IFERROR(IFERROR(IFERROR(IFERROR(IFERROR(IFERROR(IFERROR(IFERROR(IFERROR(IFERROR(IFERROR(INDEX(Summer!G$10:G$999,MATCH($A143,Summer!$L$10:$L$999,0),1),INDEX('Cycle 1'!G$10:G$999,MATCH($A143,'Cycle 1'!$L$10:$L$999,0),1)),INDEX('Cycle 2'!G$10:G$999,MATCH($A143,'Cycle 2'!$L$10:$L$999,0),1)),INDEX('Cycle 3'!G$10:G$999,MATCH($A143,'Cycle 3'!$L$10:$L$999,0),1)),INDEX('Cycle 4'!G$10:G$999,MATCH($A143,'Cycle 4'!$L$10:$L$999,0),1)),INDEX('Cycle 5'!G$10:G$999,MATCH($A143,'Cycle 5'!$L$10:$L$999,0),1)),INDEX('Cycle 6'!G$10:G$999,MATCH($A143,'Cycle 6'!$L$10:$L$999,0),1)),INDEX('Cycle 7'!G$10:G$999,MATCH($A143,'Cycle 7'!$L$10:$L$999,0),1)),INDEX('Cycle 8'!G$10:G$999,MATCH($A143,'Cycle 8'!$L$10:$L$999,0),1)),INDEX('Cycle 9'!G$10:G$999,MATCH($A143,'Cycle 9'!$L$10:$L$999,0),1)),INDEX('Cycle 10'!G$10:G$999,MATCH($A143,'Cycle 10'!$L$10:$L$999,0),1)),INDEX('Cycle 11'!G$10:G$999,MATCH($A143,'Cycle 11'!$L$10:$L$999,0),1)),"")="","",IFERROR(IFERROR(IFERROR(IFERROR(IFERROR(IFERROR(IFERROR(IFERROR(IFERROR(IFERROR(IFERROR(IFERROR(INDEX(Summer!G$10:G$999,MATCH($A143,Summer!$L$10:$L$999,0),1),INDEX('Cycle 1'!G$10:G$999,MATCH($A143,'Cycle 1'!$L$10:$L$999,0),1)),INDEX('Cycle 2'!G$10:G$999,MATCH($A143,'Cycle 2'!$L$10:$L$999,0),1)),INDEX('Cycle 3'!G$10:G$999,MATCH($A143,'Cycle 3'!$L$10:$L$999,0),1)),INDEX('Cycle 4'!G$10:G$999,MATCH($A143,'Cycle 4'!$L$10:$L$999,0),1)),INDEX('Cycle 5'!G$10:G$999,MATCH($A143,'Cycle 5'!$L$10:$L$999,0),1)),INDEX('Cycle 6'!G$10:G$999,MATCH($A143,'Cycle 6'!$L$10:$L$999,0),1)),INDEX('Cycle 7'!G$10:G$999,MATCH($A143,'Cycle 7'!$L$10:$L$999,0),1)),INDEX('Cycle 8'!G$10:G$999,MATCH($A143,'Cycle 8'!$L$10:$L$999,0),1)),INDEX('Cycle 9'!G$10:G$999,MATCH($A143,'Cycle 9'!$L$10:$L$999,0),1)),INDEX('Cycle 10'!G$10:G$999,MATCH($A143,'Cycle 10'!$L$10:$L$999,0),1)),INDEX('Cycle 11'!G$10:G$999,MATCH($A143,'Cycle 11'!$L$10:$L$999,0),1)),""))</f>
        <v/>
      </c>
      <c r="I143">
        <f>IFERROR(IF(C143="",MAX(I$1:I142),IF(ROW(C$2)=ROW(C143),1,IF(ISERROR(VLOOKUP(C143,C$2:C142,1,FALSE)),MAX(I$1:I142)+1,MAX(I$1:I142)))),"")</f>
        <v>0</v>
      </c>
      <c r="J143" t="str">
        <f t="shared" si="17"/>
        <v/>
      </c>
      <c r="K143" t="str">
        <f t="shared" si="20"/>
        <v/>
      </c>
      <c r="L143" t="str">
        <f t="shared" si="20"/>
        <v/>
      </c>
      <c r="M143" t="str">
        <f t="shared" si="20"/>
        <v/>
      </c>
      <c r="N143" t="str">
        <f t="shared" si="20"/>
        <v/>
      </c>
      <c r="O143" t="str">
        <f t="shared" si="20"/>
        <v/>
      </c>
      <c r="P143" t="str">
        <f t="shared" si="20"/>
        <v/>
      </c>
      <c r="Q143" t="str">
        <f t="shared" si="20"/>
        <v/>
      </c>
      <c r="R143" t="str">
        <f t="shared" si="20"/>
        <v/>
      </c>
      <c r="S143" t="str">
        <f t="shared" si="20"/>
        <v/>
      </c>
      <c r="T143" t="str">
        <f t="shared" si="20"/>
        <v/>
      </c>
      <c r="U143" t="str">
        <f t="shared" si="20"/>
        <v/>
      </c>
      <c r="V143" t="str">
        <f t="shared" si="20"/>
        <v/>
      </c>
      <c r="W143" t="str">
        <f t="shared" si="18"/>
        <v/>
      </c>
      <c r="X143">
        <f>IF(OR(H143="No",H143=""),0,IF(COUNTIFS(H$2:H143,"Yes",C$2:C143,C143)&gt;1,0,COUNTIFS(H$2:H143,"Yes",C$2:C143,C143)))+IF(X142=$X$1,0,X142)</f>
        <v>0</v>
      </c>
    </row>
    <row r="144" spans="1:24" x14ac:dyDescent="0.3">
      <c r="A144">
        <f>ROWS($A$2:$A144)</f>
        <v>143</v>
      </c>
      <c r="B144" t="str">
        <f>IF(ISERROR(VLOOKUP(A144,Summer!L$11:L$500,1,FALSE)),IF(ISERROR(VLOOKUP(A144,'Cycle 1'!L$11:L$500,1,FALSE)),IF(ISERROR(VLOOKUP(A144,'Cycle 2'!L$11:L$500,1,FALSE)),IF(ISERROR(VLOOKUP(A144,'Cycle 3'!L$11:L$500,1,FALSE)),IF(ISERROR(VLOOKUP(A144,'Cycle 4'!L$11:L$500,1,FALSE)),IF(ISERROR(VLOOKUP(A144,'Cycle 5'!L$11:L$500,1,FALSE)),IF(ISERROR(VLOOKUP(A144,'Cycle 6'!L$11:L$500,1,FALSE)),IF(ISERROR(VLOOKUP(A144,'Cycle 7'!L$11:L$500,1,FALSE)),IF(ISERROR(VLOOKUP(A144,'Cycle 8'!L$11:L$500,1,FALSE)),IF(ISERROR(VLOOKUP(A144,'Cycle 9'!L$11:L$500,1,FALSE)),IF(ISERROR(VLOOKUP(A144,'Cycle 10'!L$11:L$500,1,FALSE)),IF(ISERROR(VLOOKUP(A144,'Cycle 11'!L$11:L$500,1,FALSE)),"","Cycle 11"),"Cycle 10"),"Cycle 9"),"Cycle 8"),"Cycle 7"),"Cycle 6"),"Cycle 5"),"Cycle 4"),"Cycle 3"),"Cycle 2"),"Cycle 1"),"Summer")</f>
        <v/>
      </c>
      <c r="C144" t="str">
        <f>IF(IFERROR(IFERROR(IFERROR(IFERROR(IFERROR(IFERROR(IFERROR(IFERROR(IFERROR(IFERROR(IFERROR(IFERROR(INDEX(Summer!B$10:B$999,MATCH($A144,Summer!$L$10:$L$999,0),1),INDEX('Cycle 1'!B$10:B$999,MATCH($A144,'Cycle 1'!$L$10:$L$999,0),1)),INDEX('Cycle 2'!B$10:B$999,MATCH($A144,'Cycle 2'!$L$10:$L$999,0),1)),INDEX('Cycle 3'!B$10:B$999,MATCH($A144,'Cycle 3'!$L$10:$L$999,0),1)),INDEX('Cycle 4'!B$10:B$999,MATCH($A144,'Cycle 4'!$L$10:$L$999,0),1)),INDEX('Cycle 5'!B$10:B$999,MATCH($A144,'Cycle 5'!$L$10:$L$999,0),1)),INDEX('Cycle 6'!B$10:B$999,MATCH($A144,'Cycle 6'!$L$10:$L$999,0),1)),INDEX('Cycle 7'!B$10:B$999,MATCH($A144,'Cycle 7'!$L$10:$L$999,0),1)),INDEX('Cycle 8'!B$10:B$999,MATCH($A144,'Cycle 8'!$L$10:$L$999,0),1)),INDEX('Cycle 9'!B$10:B$999,MATCH($A144,'Cycle 9'!$L$10:$L$999,0),1)),INDEX('Cycle 10'!B$10:B$999,MATCH($A144,'Cycle 10'!$L$10:$L$999,0),1)),INDEX('Cycle 11'!B$10:B$999,MATCH($A144,'Cycle 11'!$L$10:$L$999,0),1)),"")="","",IFERROR(IFERROR(IFERROR(IFERROR(IFERROR(IFERROR(IFERROR(IFERROR(IFERROR(IFERROR(IFERROR(IFERROR(INDEX(Summer!B$10:B$999,MATCH($A144,Summer!$L$10:$L$999,0),1),INDEX('Cycle 1'!B$10:B$999,MATCH($A144,'Cycle 1'!$L$10:$L$999,0),1)),INDEX('Cycle 2'!B$10:B$999,MATCH($A144,'Cycle 2'!$L$10:$L$999,0),1)),INDEX('Cycle 3'!B$10:B$999,MATCH($A144,'Cycle 3'!$L$10:$L$999,0),1)),INDEX('Cycle 4'!B$10:B$999,MATCH($A144,'Cycle 4'!$L$10:$L$999,0),1)),INDEX('Cycle 5'!B$10:B$999,MATCH($A144,'Cycle 5'!$L$10:$L$999,0),1)),INDEX('Cycle 6'!B$10:B$999,MATCH($A144,'Cycle 6'!$L$10:$L$999,0),1)),INDEX('Cycle 7'!B$10:B$999,MATCH($A144,'Cycle 7'!$L$10:$L$999,0),1)),INDEX('Cycle 8'!B$10:B$999,MATCH($A144,'Cycle 8'!$L$10:$L$999,0),1)),INDEX('Cycle 9'!B$10:B$999,MATCH($A144,'Cycle 9'!$L$10:$L$999,0),1)),INDEX('Cycle 10'!B$10:B$999,MATCH($A144,'Cycle 10'!$L$10:$L$999,0),1)),INDEX('Cycle 11'!B$10:B$999,MATCH($A144,'Cycle 11'!$L$10:$L$999,0),1)),""))</f>
        <v/>
      </c>
      <c r="D144" t="str">
        <f>IF(IFERROR(IFERROR(IFERROR(IFERROR(IFERROR(IFERROR(IFERROR(IFERROR(IFERROR(IFERROR(IFERROR(IFERROR(INDEX(Summer!C$10:C$999,MATCH($A144,Summer!$L$10:$L$999,0),1),INDEX('Cycle 1'!C$10:C$999,MATCH($A144,'Cycle 1'!$L$10:$L$999,0),1)),INDEX('Cycle 2'!C$10:C$999,MATCH($A144,'Cycle 2'!$L$10:$L$999,0),1)),INDEX('Cycle 3'!C$10:C$999,MATCH($A144,'Cycle 3'!$L$10:$L$999,0),1)),INDEX('Cycle 4'!C$10:C$999,MATCH($A144,'Cycle 4'!$L$10:$L$999,0),1)),INDEX('Cycle 5'!C$10:C$999,MATCH($A144,'Cycle 5'!$L$10:$L$999,0),1)),INDEX('Cycle 6'!C$10:C$999,MATCH($A144,'Cycle 6'!$L$10:$L$999,0),1)),INDEX('Cycle 7'!C$10:C$999,MATCH($A144,'Cycle 7'!$L$10:$L$999,0),1)),INDEX('Cycle 8'!C$10:C$999,MATCH($A144,'Cycle 8'!$L$10:$L$999,0),1)),INDEX('Cycle 9'!C$10:C$999,MATCH($A144,'Cycle 9'!$L$10:$L$999,0),1)),INDEX('Cycle 10'!C$10:C$999,MATCH($A144,'Cycle 10'!$L$10:$L$999,0),1)),INDEX('Cycle 11'!C$10:C$999,MATCH($A144,'Cycle 11'!$L$10:$L$999,0),1)),"")="","",IFERROR(IFERROR(IFERROR(IFERROR(IFERROR(IFERROR(IFERROR(IFERROR(IFERROR(IFERROR(IFERROR(IFERROR(INDEX(Summer!C$10:C$999,MATCH($A144,Summer!$L$10:$L$999,0),1),INDEX('Cycle 1'!C$10:C$999,MATCH($A144,'Cycle 1'!$L$10:$L$999,0),1)),INDEX('Cycle 2'!C$10:C$999,MATCH($A144,'Cycle 2'!$L$10:$L$999,0),1)),INDEX('Cycle 3'!C$10:C$999,MATCH($A144,'Cycle 3'!$L$10:$L$999,0),1)),INDEX('Cycle 4'!C$10:C$999,MATCH($A144,'Cycle 4'!$L$10:$L$999,0),1)),INDEX('Cycle 5'!C$10:C$999,MATCH($A144,'Cycle 5'!$L$10:$L$999,0),1)),INDEX('Cycle 6'!C$10:C$999,MATCH($A144,'Cycle 6'!$L$10:$L$999,0),1)),INDEX('Cycle 7'!C$10:C$999,MATCH($A144,'Cycle 7'!$L$10:$L$999,0),1)),INDEX('Cycle 8'!C$10:C$999,MATCH($A144,'Cycle 8'!$L$10:$L$999,0),1)),INDEX('Cycle 9'!C$10:C$999,MATCH($A144,'Cycle 9'!$L$10:$L$999,0),1)),INDEX('Cycle 10'!C$10:C$999,MATCH($A144,'Cycle 10'!$L$10:$L$999,0),1)),INDEX('Cycle 11'!C$10:C$999,MATCH($A144,'Cycle 11'!$L$10:$L$999,0),1)),""))</f>
        <v/>
      </c>
      <c r="E144" t="str">
        <f>IF(IFERROR(IFERROR(IFERROR(IFERROR(IFERROR(IFERROR(IFERROR(IFERROR(IFERROR(IFERROR(IFERROR(IFERROR(INDEX(Summer!D$10:D$999,MATCH($A144,Summer!$L$10:$L$999,0),1),INDEX('Cycle 1'!D$10:D$999,MATCH($A144,'Cycle 1'!$L$10:$L$999,0),1)),INDEX('Cycle 2'!D$10:D$999,MATCH($A144,'Cycle 2'!$L$10:$L$999,0),1)),INDEX('Cycle 3'!D$10:D$999,MATCH($A144,'Cycle 3'!$L$10:$L$999,0),1)),INDEX('Cycle 4'!D$10:D$999,MATCH($A144,'Cycle 4'!$L$10:$L$999,0),1)),INDEX('Cycle 5'!D$10:D$999,MATCH($A144,'Cycle 5'!$L$10:$L$999,0),1)),INDEX('Cycle 6'!D$10:D$999,MATCH($A144,'Cycle 6'!$L$10:$L$999,0),1)),INDEX('Cycle 7'!D$10:D$999,MATCH($A144,'Cycle 7'!$L$10:$L$999,0),1)),INDEX('Cycle 8'!D$10:D$999,MATCH($A144,'Cycle 8'!$L$10:$L$999,0),1)),INDEX('Cycle 9'!D$10:D$999,MATCH($A144,'Cycle 9'!$L$10:$L$999,0),1)),INDEX('Cycle 10'!D$10:D$999,MATCH($A144,'Cycle 10'!$L$10:$L$999,0),1)),INDEX('Cycle 11'!D$10:D$999,MATCH($A144,'Cycle 11'!$L$10:$L$999,0),1)),"")="","",IFERROR(IFERROR(IFERROR(IFERROR(IFERROR(IFERROR(IFERROR(IFERROR(IFERROR(IFERROR(IFERROR(IFERROR(INDEX(Summer!D$10:D$999,MATCH($A144,Summer!$L$10:$L$999,0),1),INDEX('Cycle 1'!D$10:D$999,MATCH($A144,'Cycle 1'!$L$10:$L$999,0),1)),INDEX('Cycle 2'!D$10:D$999,MATCH($A144,'Cycle 2'!$L$10:$L$999,0),1)),INDEX('Cycle 3'!D$10:D$999,MATCH($A144,'Cycle 3'!$L$10:$L$999,0),1)),INDEX('Cycle 4'!D$10:D$999,MATCH($A144,'Cycle 4'!$L$10:$L$999,0),1)),INDEX('Cycle 5'!D$10:D$999,MATCH($A144,'Cycle 5'!$L$10:$L$999,0),1)),INDEX('Cycle 6'!D$10:D$999,MATCH($A144,'Cycle 6'!$L$10:$L$999,0),1)),INDEX('Cycle 7'!D$10:D$999,MATCH($A144,'Cycle 7'!$L$10:$L$999,0),1)),INDEX('Cycle 8'!D$10:D$999,MATCH($A144,'Cycle 8'!$L$10:$L$999,0),1)),INDEX('Cycle 9'!D$10:D$999,MATCH($A144,'Cycle 9'!$L$10:$L$999,0),1)),INDEX('Cycle 10'!D$10:D$999,MATCH($A144,'Cycle 10'!$L$10:$L$999,0),1)),INDEX('Cycle 11'!D$10:D$999,MATCH($A144,'Cycle 11'!$L$10:$L$999,0),1)),""))</f>
        <v/>
      </c>
      <c r="F144" t="str">
        <f>IF(IFERROR(IFERROR(IFERROR(IFERROR(IFERROR(IFERROR(IFERROR(IFERROR(IFERROR(IFERROR(IFERROR(IFERROR(INDEX(Summer!E$10:E$999,MATCH($A144,Summer!$L$10:$L$999,0),1),INDEX('Cycle 1'!E$10:E$999,MATCH($A144,'Cycle 1'!$L$10:$L$999,0),1)),INDEX('Cycle 2'!E$10:E$999,MATCH($A144,'Cycle 2'!$L$10:$L$999,0),1)),INDEX('Cycle 3'!E$10:E$999,MATCH($A144,'Cycle 3'!$L$10:$L$999,0),1)),INDEX('Cycle 4'!E$10:E$999,MATCH($A144,'Cycle 4'!$L$10:$L$999,0),1)),INDEX('Cycle 5'!E$10:E$999,MATCH($A144,'Cycle 5'!$L$10:$L$999,0),1)),INDEX('Cycle 6'!E$10:E$999,MATCH($A144,'Cycle 6'!$L$10:$L$999,0),1)),INDEX('Cycle 7'!E$10:E$999,MATCH($A144,'Cycle 7'!$L$10:$L$999,0),1)),INDEX('Cycle 8'!E$10:E$999,MATCH($A144,'Cycle 8'!$L$10:$L$999,0),1)),INDEX('Cycle 9'!E$10:E$999,MATCH($A144,'Cycle 9'!$L$10:$L$999,0),1)),INDEX('Cycle 10'!E$10:E$999,MATCH($A144,'Cycle 10'!$L$10:$L$999,0),1)),INDEX('Cycle 11'!E$10:E$999,MATCH($A144,'Cycle 11'!$L$10:$L$999,0),1)),"")="","",IFERROR(IFERROR(IFERROR(IFERROR(IFERROR(IFERROR(IFERROR(IFERROR(IFERROR(IFERROR(IFERROR(IFERROR(INDEX(Summer!E$10:E$999,MATCH($A144,Summer!$L$10:$L$999,0),1),INDEX('Cycle 1'!E$10:E$999,MATCH($A144,'Cycle 1'!$L$10:$L$999,0),1)),INDEX('Cycle 2'!E$10:E$999,MATCH($A144,'Cycle 2'!$L$10:$L$999,0),1)),INDEX('Cycle 3'!E$10:E$999,MATCH($A144,'Cycle 3'!$L$10:$L$999,0),1)),INDEX('Cycle 4'!E$10:E$999,MATCH($A144,'Cycle 4'!$L$10:$L$999,0),1)),INDEX('Cycle 5'!E$10:E$999,MATCH($A144,'Cycle 5'!$L$10:$L$999,0),1)),INDEX('Cycle 6'!E$10:E$999,MATCH($A144,'Cycle 6'!$L$10:$L$999,0),1)),INDEX('Cycle 7'!E$10:E$999,MATCH($A144,'Cycle 7'!$L$10:$L$999,0),1)),INDEX('Cycle 8'!E$10:E$999,MATCH($A144,'Cycle 8'!$L$10:$L$999,0),1)),INDEX('Cycle 9'!E$10:E$999,MATCH($A144,'Cycle 9'!$L$10:$L$999,0),1)),INDEX('Cycle 10'!E$10:E$999,MATCH($A144,'Cycle 10'!$L$10:$L$999,0),1)),INDEX('Cycle 11'!E$10:E$999,MATCH($A144,'Cycle 11'!$L$10:$L$999,0),1)),""))</f>
        <v/>
      </c>
      <c r="G144" t="str">
        <f>IF(IFERROR(IFERROR(IFERROR(IFERROR(IFERROR(IFERROR(IFERROR(IFERROR(IFERROR(IFERROR(IFERROR(IFERROR(INDEX(Summer!F$10:F$999,MATCH($A144,Summer!$L$10:$L$999,0),1),INDEX('Cycle 1'!F$10:F$999,MATCH($A144,'Cycle 1'!$L$10:$L$999,0),1)),INDEX('Cycle 2'!F$10:F$999,MATCH($A144,'Cycle 2'!$L$10:$L$999,0),1)),INDEX('Cycle 3'!F$10:F$999,MATCH($A144,'Cycle 3'!$L$10:$L$999,0),1)),INDEX('Cycle 4'!F$10:F$999,MATCH($A144,'Cycle 4'!$L$10:$L$999,0),1)),INDEX('Cycle 5'!F$10:F$999,MATCH($A144,'Cycle 5'!$L$10:$L$999,0),1)),INDEX('Cycle 6'!F$10:F$999,MATCH($A144,'Cycle 6'!$L$10:$L$999,0),1)),INDEX('Cycle 7'!F$10:F$999,MATCH($A144,'Cycle 7'!$L$10:$L$999,0),1)),INDEX('Cycle 8'!F$10:F$999,MATCH($A144,'Cycle 8'!$L$10:$L$999,0),1)),INDEX('Cycle 9'!F$10:F$999,MATCH($A144,'Cycle 9'!$L$10:$L$999,0),1)),INDEX('Cycle 10'!F$10:F$999,MATCH($A144,'Cycle 10'!$L$10:$L$999,0),1)),INDEX('Cycle 11'!F$10:F$999,MATCH($A144,'Cycle 11'!$L$10:$L$999,0),1)),"")="","",IFERROR(IFERROR(IFERROR(IFERROR(IFERROR(IFERROR(IFERROR(IFERROR(IFERROR(IFERROR(IFERROR(IFERROR(INDEX(Summer!F$10:F$999,MATCH($A144,Summer!$L$10:$L$999,0),1),INDEX('Cycle 1'!F$10:F$999,MATCH($A144,'Cycle 1'!$L$10:$L$999,0),1)),INDEX('Cycle 2'!F$10:F$999,MATCH($A144,'Cycle 2'!$L$10:$L$999,0),1)),INDEX('Cycle 3'!F$10:F$999,MATCH($A144,'Cycle 3'!$L$10:$L$999,0),1)),INDEX('Cycle 4'!F$10:F$999,MATCH($A144,'Cycle 4'!$L$10:$L$999,0),1)),INDEX('Cycle 5'!F$10:F$999,MATCH($A144,'Cycle 5'!$L$10:$L$999,0),1)),INDEX('Cycle 6'!F$10:F$999,MATCH($A144,'Cycle 6'!$L$10:$L$999,0),1)),INDEX('Cycle 7'!F$10:F$999,MATCH($A144,'Cycle 7'!$L$10:$L$999,0),1)),INDEX('Cycle 8'!F$10:F$999,MATCH($A144,'Cycle 8'!$L$10:$L$999,0),1)),INDEX('Cycle 9'!F$10:F$999,MATCH($A144,'Cycle 9'!$L$10:$L$999,0),1)),INDEX('Cycle 10'!F$10:F$999,MATCH($A144,'Cycle 10'!$L$10:$L$999,0),1)),INDEX('Cycle 11'!F$10:F$999,MATCH($A144,'Cycle 11'!$L$10:$L$999,0),1)),""))</f>
        <v/>
      </c>
      <c r="H144" t="str">
        <f>IF(IFERROR(IFERROR(IFERROR(IFERROR(IFERROR(IFERROR(IFERROR(IFERROR(IFERROR(IFERROR(IFERROR(IFERROR(INDEX(Summer!G$10:G$999,MATCH($A144,Summer!$L$10:$L$999,0),1),INDEX('Cycle 1'!G$10:G$999,MATCH($A144,'Cycle 1'!$L$10:$L$999,0),1)),INDEX('Cycle 2'!G$10:G$999,MATCH($A144,'Cycle 2'!$L$10:$L$999,0),1)),INDEX('Cycle 3'!G$10:G$999,MATCH($A144,'Cycle 3'!$L$10:$L$999,0),1)),INDEX('Cycle 4'!G$10:G$999,MATCH($A144,'Cycle 4'!$L$10:$L$999,0),1)),INDEX('Cycle 5'!G$10:G$999,MATCH($A144,'Cycle 5'!$L$10:$L$999,0),1)),INDEX('Cycle 6'!G$10:G$999,MATCH($A144,'Cycle 6'!$L$10:$L$999,0),1)),INDEX('Cycle 7'!G$10:G$999,MATCH($A144,'Cycle 7'!$L$10:$L$999,0),1)),INDEX('Cycle 8'!G$10:G$999,MATCH($A144,'Cycle 8'!$L$10:$L$999,0),1)),INDEX('Cycle 9'!G$10:G$999,MATCH($A144,'Cycle 9'!$L$10:$L$999,0),1)),INDEX('Cycle 10'!G$10:G$999,MATCH($A144,'Cycle 10'!$L$10:$L$999,0),1)),INDEX('Cycle 11'!G$10:G$999,MATCH($A144,'Cycle 11'!$L$10:$L$999,0),1)),"")="","",IFERROR(IFERROR(IFERROR(IFERROR(IFERROR(IFERROR(IFERROR(IFERROR(IFERROR(IFERROR(IFERROR(IFERROR(INDEX(Summer!G$10:G$999,MATCH($A144,Summer!$L$10:$L$999,0),1),INDEX('Cycle 1'!G$10:G$999,MATCH($A144,'Cycle 1'!$L$10:$L$999,0),1)),INDEX('Cycle 2'!G$10:G$999,MATCH($A144,'Cycle 2'!$L$10:$L$999,0),1)),INDEX('Cycle 3'!G$10:G$999,MATCH($A144,'Cycle 3'!$L$10:$L$999,0),1)),INDEX('Cycle 4'!G$10:G$999,MATCH($A144,'Cycle 4'!$L$10:$L$999,0),1)),INDEX('Cycle 5'!G$10:G$999,MATCH($A144,'Cycle 5'!$L$10:$L$999,0),1)),INDEX('Cycle 6'!G$10:G$999,MATCH($A144,'Cycle 6'!$L$10:$L$999,0),1)),INDEX('Cycle 7'!G$10:G$999,MATCH($A144,'Cycle 7'!$L$10:$L$999,0),1)),INDEX('Cycle 8'!G$10:G$999,MATCH($A144,'Cycle 8'!$L$10:$L$999,0),1)),INDEX('Cycle 9'!G$10:G$999,MATCH($A144,'Cycle 9'!$L$10:$L$999,0),1)),INDEX('Cycle 10'!G$10:G$999,MATCH($A144,'Cycle 10'!$L$10:$L$999,0),1)),INDEX('Cycle 11'!G$10:G$999,MATCH($A144,'Cycle 11'!$L$10:$L$999,0),1)),""))</f>
        <v/>
      </c>
      <c r="I144">
        <f>IFERROR(IF(C144="",MAX(I$1:I143),IF(ROW(C$2)=ROW(C144),1,IF(ISERROR(VLOOKUP(C144,C$2:C143,1,FALSE)),MAX(I$1:I143)+1,MAX(I$1:I143)))),"")</f>
        <v>0</v>
      </c>
      <c r="J144" t="str">
        <f t="shared" si="17"/>
        <v/>
      </c>
      <c r="K144" t="str">
        <f t="shared" si="20"/>
        <v/>
      </c>
      <c r="L144" t="str">
        <f t="shared" si="20"/>
        <v/>
      </c>
      <c r="M144" t="str">
        <f t="shared" si="20"/>
        <v/>
      </c>
      <c r="N144" t="str">
        <f t="shared" si="20"/>
        <v/>
      </c>
      <c r="O144" t="str">
        <f t="shared" si="20"/>
        <v/>
      </c>
      <c r="P144" t="str">
        <f t="shared" si="20"/>
        <v/>
      </c>
      <c r="Q144" t="str">
        <f t="shared" si="20"/>
        <v/>
      </c>
      <c r="R144" t="str">
        <f t="shared" si="20"/>
        <v/>
      </c>
      <c r="S144" t="str">
        <f t="shared" si="20"/>
        <v/>
      </c>
      <c r="T144" t="str">
        <f t="shared" si="20"/>
        <v/>
      </c>
      <c r="U144" t="str">
        <f t="shared" si="20"/>
        <v/>
      </c>
      <c r="V144" t="str">
        <f t="shared" si="20"/>
        <v/>
      </c>
      <c r="W144" t="str">
        <f t="shared" si="18"/>
        <v/>
      </c>
      <c r="X144">
        <f>IF(OR(H144="No",H144=""),0,IF(COUNTIFS(H$2:H144,"Yes",C$2:C144,C144)&gt;1,0,COUNTIFS(H$2:H144,"Yes",C$2:C144,C144)))+IF(X143=$X$1,0,X143)</f>
        <v>0</v>
      </c>
    </row>
    <row r="145" spans="1:24" x14ac:dyDescent="0.3">
      <c r="A145">
        <f>ROWS($A$2:$A145)</f>
        <v>144</v>
      </c>
      <c r="B145" t="str">
        <f>IF(ISERROR(VLOOKUP(A145,Summer!L$11:L$500,1,FALSE)),IF(ISERROR(VLOOKUP(A145,'Cycle 1'!L$11:L$500,1,FALSE)),IF(ISERROR(VLOOKUP(A145,'Cycle 2'!L$11:L$500,1,FALSE)),IF(ISERROR(VLOOKUP(A145,'Cycle 3'!L$11:L$500,1,FALSE)),IF(ISERROR(VLOOKUP(A145,'Cycle 4'!L$11:L$500,1,FALSE)),IF(ISERROR(VLOOKUP(A145,'Cycle 5'!L$11:L$500,1,FALSE)),IF(ISERROR(VLOOKUP(A145,'Cycle 6'!L$11:L$500,1,FALSE)),IF(ISERROR(VLOOKUP(A145,'Cycle 7'!L$11:L$500,1,FALSE)),IF(ISERROR(VLOOKUP(A145,'Cycle 8'!L$11:L$500,1,FALSE)),IF(ISERROR(VLOOKUP(A145,'Cycle 9'!L$11:L$500,1,FALSE)),IF(ISERROR(VLOOKUP(A145,'Cycle 10'!L$11:L$500,1,FALSE)),IF(ISERROR(VLOOKUP(A145,'Cycle 11'!L$11:L$500,1,FALSE)),"","Cycle 11"),"Cycle 10"),"Cycle 9"),"Cycle 8"),"Cycle 7"),"Cycle 6"),"Cycle 5"),"Cycle 4"),"Cycle 3"),"Cycle 2"),"Cycle 1"),"Summer")</f>
        <v/>
      </c>
      <c r="C145" t="str">
        <f>IF(IFERROR(IFERROR(IFERROR(IFERROR(IFERROR(IFERROR(IFERROR(IFERROR(IFERROR(IFERROR(IFERROR(IFERROR(INDEX(Summer!B$10:B$999,MATCH($A145,Summer!$L$10:$L$999,0),1),INDEX('Cycle 1'!B$10:B$999,MATCH($A145,'Cycle 1'!$L$10:$L$999,0),1)),INDEX('Cycle 2'!B$10:B$999,MATCH($A145,'Cycle 2'!$L$10:$L$999,0),1)),INDEX('Cycle 3'!B$10:B$999,MATCH($A145,'Cycle 3'!$L$10:$L$999,0),1)),INDEX('Cycle 4'!B$10:B$999,MATCH($A145,'Cycle 4'!$L$10:$L$999,0),1)),INDEX('Cycle 5'!B$10:B$999,MATCH($A145,'Cycle 5'!$L$10:$L$999,0),1)),INDEX('Cycle 6'!B$10:B$999,MATCH($A145,'Cycle 6'!$L$10:$L$999,0),1)),INDEX('Cycle 7'!B$10:B$999,MATCH($A145,'Cycle 7'!$L$10:$L$999,0),1)),INDEX('Cycle 8'!B$10:B$999,MATCH($A145,'Cycle 8'!$L$10:$L$999,0),1)),INDEX('Cycle 9'!B$10:B$999,MATCH($A145,'Cycle 9'!$L$10:$L$999,0),1)),INDEX('Cycle 10'!B$10:B$999,MATCH($A145,'Cycle 10'!$L$10:$L$999,0),1)),INDEX('Cycle 11'!B$10:B$999,MATCH($A145,'Cycle 11'!$L$10:$L$999,0),1)),"")="","",IFERROR(IFERROR(IFERROR(IFERROR(IFERROR(IFERROR(IFERROR(IFERROR(IFERROR(IFERROR(IFERROR(IFERROR(INDEX(Summer!B$10:B$999,MATCH($A145,Summer!$L$10:$L$999,0),1),INDEX('Cycle 1'!B$10:B$999,MATCH($A145,'Cycle 1'!$L$10:$L$999,0),1)),INDEX('Cycle 2'!B$10:B$999,MATCH($A145,'Cycle 2'!$L$10:$L$999,0),1)),INDEX('Cycle 3'!B$10:B$999,MATCH($A145,'Cycle 3'!$L$10:$L$999,0),1)),INDEX('Cycle 4'!B$10:B$999,MATCH($A145,'Cycle 4'!$L$10:$L$999,0),1)),INDEX('Cycle 5'!B$10:B$999,MATCH($A145,'Cycle 5'!$L$10:$L$999,0),1)),INDEX('Cycle 6'!B$10:B$999,MATCH($A145,'Cycle 6'!$L$10:$L$999,0),1)),INDEX('Cycle 7'!B$10:B$999,MATCH($A145,'Cycle 7'!$L$10:$L$999,0),1)),INDEX('Cycle 8'!B$10:B$999,MATCH($A145,'Cycle 8'!$L$10:$L$999,0),1)),INDEX('Cycle 9'!B$10:B$999,MATCH($A145,'Cycle 9'!$L$10:$L$999,0),1)),INDEX('Cycle 10'!B$10:B$999,MATCH($A145,'Cycle 10'!$L$10:$L$999,0),1)),INDEX('Cycle 11'!B$10:B$999,MATCH($A145,'Cycle 11'!$L$10:$L$999,0),1)),""))</f>
        <v/>
      </c>
      <c r="D145" t="str">
        <f>IF(IFERROR(IFERROR(IFERROR(IFERROR(IFERROR(IFERROR(IFERROR(IFERROR(IFERROR(IFERROR(IFERROR(IFERROR(INDEX(Summer!C$10:C$999,MATCH($A145,Summer!$L$10:$L$999,0),1),INDEX('Cycle 1'!C$10:C$999,MATCH($A145,'Cycle 1'!$L$10:$L$999,0),1)),INDEX('Cycle 2'!C$10:C$999,MATCH($A145,'Cycle 2'!$L$10:$L$999,0),1)),INDEX('Cycle 3'!C$10:C$999,MATCH($A145,'Cycle 3'!$L$10:$L$999,0),1)),INDEX('Cycle 4'!C$10:C$999,MATCH($A145,'Cycle 4'!$L$10:$L$999,0),1)),INDEX('Cycle 5'!C$10:C$999,MATCH($A145,'Cycle 5'!$L$10:$L$999,0),1)),INDEX('Cycle 6'!C$10:C$999,MATCH($A145,'Cycle 6'!$L$10:$L$999,0),1)),INDEX('Cycle 7'!C$10:C$999,MATCH($A145,'Cycle 7'!$L$10:$L$999,0),1)),INDEX('Cycle 8'!C$10:C$999,MATCH($A145,'Cycle 8'!$L$10:$L$999,0),1)),INDEX('Cycle 9'!C$10:C$999,MATCH($A145,'Cycle 9'!$L$10:$L$999,0),1)),INDEX('Cycle 10'!C$10:C$999,MATCH($A145,'Cycle 10'!$L$10:$L$999,0),1)),INDEX('Cycle 11'!C$10:C$999,MATCH($A145,'Cycle 11'!$L$10:$L$999,0),1)),"")="","",IFERROR(IFERROR(IFERROR(IFERROR(IFERROR(IFERROR(IFERROR(IFERROR(IFERROR(IFERROR(IFERROR(IFERROR(INDEX(Summer!C$10:C$999,MATCH($A145,Summer!$L$10:$L$999,0),1),INDEX('Cycle 1'!C$10:C$999,MATCH($A145,'Cycle 1'!$L$10:$L$999,0),1)),INDEX('Cycle 2'!C$10:C$999,MATCH($A145,'Cycle 2'!$L$10:$L$999,0),1)),INDEX('Cycle 3'!C$10:C$999,MATCH($A145,'Cycle 3'!$L$10:$L$999,0),1)),INDEX('Cycle 4'!C$10:C$999,MATCH($A145,'Cycle 4'!$L$10:$L$999,0),1)),INDEX('Cycle 5'!C$10:C$999,MATCH($A145,'Cycle 5'!$L$10:$L$999,0),1)),INDEX('Cycle 6'!C$10:C$999,MATCH($A145,'Cycle 6'!$L$10:$L$999,0),1)),INDEX('Cycle 7'!C$10:C$999,MATCH($A145,'Cycle 7'!$L$10:$L$999,0),1)),INDEX('Cycle 8'!C$10:C$999,MATCH($A145,'Cycle 8'!$L$10:$L$999,0),1)),INDEX('Cycle 9'!C$10:C$999,MATCH($A145,'Cycle 9'!$L$10:$L$999,0),1)),INDEX('Cycle 10'!C$10:C$999,MATCH($A145,'Cycle 10'!$L$10:$L$999,0),1)),INDEX('Cycle 11'!C$10:C$999,MATCH($A145,'Cycle 11'!$L$10:$L$999,0),1)),""))</f>
        <v/>
      </c>
      <c r="E145" t="str">
        <f>IF(IFERROR(IFERROR(IFERROR(IFERROR(IFERROR(IFERROR(IFERROR(IFERROR(IFERROR(IFERROR(IFERROR(IFERROR(INDEX(Summer!D$10:D$999,MATCH($A145,Summer!$L$10:$L$999,0),1),INDEX('Cycle 1'!D$10:D$999,MATCH($A145,'Cycle 1'!$L$10:$L$999,0),1)),INDEX('Cycle 2'!D$10:D$999,MATCH($A145,'Cycle 2'!$L$10:$L$999,0),1)),INDEX('Cycle 3'!D$10:D$999,MATCH($A145,'Cycle 3'!$L$10:$L$999,0),1)),INDEX('Cycle 4'!D$10:D$999,MATCH($A145,'Cycle 4'!$L$10:$L$999,0),1)),INDEX('Cycle 5'!D$10:D$999,MATCH($A145,'Cycle 5'!$L$10:$L$999,0),1)),INDEX('Cycle 6'!D$10:D$999,MATCH($A145,'Cycle 6'!$L$10:$L$999,0),1)),INDEX('Cycle 7'!D$10:D$999,MATCH($A145,'Cycle 7'!$L$10:$L$999,0),1)),INDEX('Cycle 8'!D$10:D$999,MATCH($A145,'Cycle 8'!$L$10:$L$999,0),1)),INDEX('Cycle 9'!D$10:D$999,MATCH($A145,'Cycle 9'!$L$10:$L$999,0),1)),INDEX('Cycle 10'!D$10:D$999,MATCH($A145,'Cycle 10'!$L$10:$L$999,0),1)),INDEX('Cycle 11'!D$10:D$999,MATCH($A145,'Cycle 11'!$L$10:$L$999,0),1)),"")="","",IFERROR(IFERROR(IFERROR(IFERROR(IFERROR(IFERROR(IFERROR(IFERROR(IFERROR(IFERROR(IFERROR(IFERROR(INDEX(Summer!D$10:D$999,MATCH($A145,Summer!$L$10:$L$999,0),1),INDEX('Cycle 1'!D$10:D$999,MATCH($A145,'Cycle 1'!$L$10:$L$999,0),1)),INDEX('Cycle 2'!D$10:D$999,MATCH($A145,'Cycle 2'!$L$10:$L$999,0),1)),INDEX('Cycle 3'!D$10:D$999,MATCH($A145,'Cycle 3'!$L$10:$L$999,0),1)),INDEX('Cycle 4'!D$10:D$999,MATCH($A145,'Cycle 4'!$L$10:$L$999,0),1)),INDEX('Cycle 5'!D$10:D$999,MATCH($A145,'Cycle 5'!$L$10:$L$999,0),1)),INDEX('Cycle 6'!D$10:D$999,MATCH($A145,'Cycle 6'!$L$10:$L$999,0),1)),INDEX('Cycle 7'!D$10:D$999,MATCH($A145,'Cycle 7'!$L$10:$L$999,0),1)),INDEX('Cycle 8'!D$10:D$999,MATCH($A145,'Cycle 8'!$L$10:$L$999,0),1)),INDEX('Cycle 9'!D$10:D$999,MATCH($A145,'Cycle 9'!$L$10:$L$999,0),1)),INDEX('Cycle 10'!D$10:D$999,MATCH($A145,'Cycle 10'!$L$10:$L$999,0),1)),INDEX('Cycle 11'!D$10:D$999,MATCH($A145,'Cycle 11'!$L$10:$L$999,0),1)),""))</f>
        <v/>
      </c>
      <c r="F145" t="str">
        <f>IF(IFERROR(IFERROR(IFERROR(IFERROR(IFERROR(IFERROR(IFERROR(IFERROR(IFERROR(IFERROR(IFERROR(IFERROR(INDEX(Summer!E$10:E$999,MATCH($A145,Summer!$L$10:$L$999,0),1),INDEX('Cycle 1'!E$10:E$999,MATCH($A145,'Cycle 1'!$L$10:$L$999,0),1)),INDEX('Cycle 2'!E$10:E$999,MATCH($A145,'Cycle 2'!$L$10:$L$999,0),1)),INDEX('Cycle 3'!E$10:E$999,MATCH($A145,'Cycle 3'!$L$10:$L$999,0),1)),INDEX('Cycle 4'!E$10:E$999,MATCH($A145,'Cycle 4'!$L$10:$L$999,0),1)),INDEX('Cycle 5'!E$10:E$999,MATCH($A145,'Cycle 5'!$L$10:$L$999,0),1)),INDEX('Cycle 6'!E$10:E$999,MATCH($A145,'Cycle 6'!$L$10:$L$999,0),1)),INDEX('Cycle 7'!E$10:E$999,MATCH($A145,'Cycle 7'!$L$10:$L$999,0),1)),INDEX('Cycle 8'!E$10:E$999,MATCH($A145,'Cycle 8'!$L$10:$L$999,0),1)),INDEX('Cycle 9'!E$10:E$999,MATCH($A145,'Cycle 9'!$L$10:$L$999,0),1)),INDEX('Cycle 10'!E$10:E$999,MATCH($A145,'Cycle 10'!$L$10:$L$999,0),1)),INDEX('Cycle 11'!E$10:E$999,MATCH($A145,'Cycle 11'!$L$10:$L$999,0),1)),"")="","",IFERROR(IFERROR(IFERROR(IFERROR(IFERROR(IFERROR(IFERROR(IFERROR(IFERROR(IFERROR(IFERROR(IFERROR(INDEX(Summer!E$10:E$999,MATCH($A145,Summer!$L$10:$L$999,0),1),INDEX('Cycle 1'!E$10:E$999,MATCH($A145,'Cycle 1'!$L$10:$L$999,0),1)),INDEX('Cycle 2'!E$10:E$999,MATCH($A145,'Cycle 2'!$L$10:$L$999,0),1)),INDEX('Cycle 3'!E$10:E$999,MATCH($A145,'Cycle 3'!$L$10:$L$999,0),1)),INDEX('Cycle 4'!E$10:E$999,MATCH($A145,'Cycle 4'!$L$10:$L$999,0),1)),INDEX('Cycle 5'!E$10:E$999,MATCH($A145,'Cycle 5'!$L$10:$L$999,0),1)),INDEX('Cycle 6'!E$10:E$999,MATCH($A145,'Cycle 6'!$L$10:$L$999,0),1)),INDEX('Cycle 7'!E$10:E$999,MATCH($A145,'Cycle 7'!$L$10:$L$999,0),1)),INDEX('Cycle 8'!E$10:E$999,MATCH($A145,'Cycle 8'!$L$10:$L$999,0),1)),INDEX('Cycle 9'!E$10:E$999,MATCH($A145,'Cycle 9'!$L$10:$L$999,0),1)),INDEX('Cycle 10'!E$10:E$999,MATCH($A145,'Cycle 10'!$L$10:$L$999,0),1)),INDEX('Cycle 11'!E$10:E$999,MATCH($A145,'Cycle 11'!$L$10:$L$999,0),1)),""))</f>
        <v/>
      </c>
      <c r="G145" t="str">
        <f>IF(IFERROR(IFERROR(IFERROR(IFERROR(IFERROR(IFERROR(IFERROR(IFERROR(IFERROR(IFERROR(IFERROR(IFERROR(INDEX(Summer!F$10:F$999,MATCH($A145,Summer!$L$10:$L$999,0),1),INDEX('Cycle 1'!F$10:F$999,MATCH($A145,'Cycle 1'!$L$10:$L$999,0),1)),INDEX('Cycle 2'!F$10:F$999,MATCH($A145,'Cycle 2'!$L$10:$L$999,0),1)),INDEX('Cycle 3'!F$10:F$999,MATCH($A145,'Cycle 3'!$L$10:$L$999,0),1)),INDEX('Cycle 4'!F$10:F$999,MATCH($A145,'Cycle 4'!$L$10:$L$999,0),1)),INDEX('Cycle 5'!F$10:F$999,MATCH($A145,'Cycle 5'!$L$10:$L$999,0),1)),INDEX('Cycle 6'!F$10:F$999,MATCH($A145,'Cycle 6'!$L$10:$L$999,0),1)),INDEX('Cycle 7'!F$10:F$999,MATCH($A145,'Cycle 7'!$L$10:$L$999,0),1)),INDEX('Cycle 8'!F$10:F$999,MATCH($A145,'Cycle 8'!$L$10:$L$999,0),1)),INDEX('Cycle 9'!F$10:F$999,MATCH($A145,'Cycle 9'!$L$10:$L$999,0),1)),INDEX('Cycle 10'!F$10:F$999,MATCH($A145,'Cycle 10'!$L$10:$L$999,0),1)),INDEX('Cycle 11'!F$10:F$999,MATCH($A145,'Cycle 11'!$L$10:$L$999,0),1)),"")="","",IFERROR(IFERROR(IFERROR(IFERROR(IFERROR(IFERROR(IFERROR(IFERROR(IFERROR(IFERROR(IFERROR(IFERROR(INDEX(Summer!F$10:F$999,MATCH($A145,Summer!$L$10:$L$999,0),1),INDEX('Cycle 1'!F$10:F$999,MATCH($A145,'Cycle 1'!$L$10:$L$999,0),1)),INDEX('Cycle 2'!F$10:F$999,MATCH($A145,'Cycle 2'!$L$10:$L$999,0),1)),INDEX('Cycle 3'!F$10:F$999,MATCH($A145,'Cycle 3'!$L$10:$L$999,0),1)),INDEX('Cycle 4'!F$10:F$999,MATCH($A145,'Cycle 4'!$L$10:$L$999,0),1)),INDEX('Cycle 5'!F$10:F$999,MATCH($A145,'Cycle 5'!$L$10:$L$999,0),1)),INDEX('Cycle 6'!F$10:F$999,MATCH($A145,'Cycle 6'!$L$10:$L$999,0),1)),INDEX('Cycle 7'!F$10:F$999,MATCH($A145,'Cycle 7'!$L$10:$L$999,0),1)),INDEX('Cycle 8'!F$10:F$999,MATCH($A145,'Cycle 8'!$L$10:$L$999,0),1)),INDEX('Cycle 9'!F$10:F$999,MATCH($A145,'Cycle 9'!$L$10:$L$999,0),1)),INDEX('Cycle 10'!F$10:F$999,MATCH($A145,'Cycle 10'!$L$10:$L$999,0),1)),INDEX('Cycle 11'!F$10:F$999,MATCH($A145,'Cycle 11'!$L$10:$L$999,0),1)),""))</f>
        <v/>
      </c>
      <c r="H145" t="str">
        <f>IF(IFERROR(IFERROR(IFERROR(IFERROR(IFERROR(IFERROR(IFERROR(IFERROR(IFERROR(IFERROR(IFERROR(IFERROR(INDEX(Summer!G$10:G$999,MATCH($A145,Summer!$L$10:$L$999,0),1),INDEX('Cycle 1'!G$10:G$999,MATCH($A145,'Cycle 1'!$L$10:$L$999,0),1)),INDEX('Cycle 2'!G$10:G$999,MATCH($A145,'Cycle 2'!$L$10:$L$999,0),1)),INDEX('Cycle 3'!G$10:G$999,MATCH($A145,'Cycle 3'!$L$10:$L$999,0),1)),INDEX('Cycle 4'!G$10:G$999,MATCH($A145,'Cycle 4'!$L$10:$L$999,0),1)),INDEX('Cycle 5'!G$10:G$999,MATCH($A145,'Cycle 5'!$L$10:$L$999,0),1)),INDEX('Cycle 6'!G$10:G$999,MATCH($A145,'Cycle 6'!$L$10:$L$999,0),1)),INDEX('Cycle 7'!G$10:G$999,MATCH($A145,'Cycle 7'!$L$10:$L$999,0),1)),INDEX('Cycle 8'!G$10:G$999,MATCH($A145,'Cycle 8'!$L$10:$L$999,0),1)),INDEX('Cycle 9'!G$10:G$999,MATCH($A145,'Cycle 9'!$L$10:$L$999,0),1)),INDEX('Cycle 10'!G$10:G$999,MATCH($A145,'Cycle 10'!$L$10:$L$999,0),1)),INDEX('Cycle 11'!G$10:G$999,MATCH($A145,'Cycle 11'!$L$10:$L$999,0),1)),"")="","",IFERROR(IFERROR(IFERROR(IFERROR(IFERROR(IFERROR(IFERROR(IFERROR(IFERROR(IFERROR(IFERROR(IFERROR(INDEX(Summer!G$10:G$999,MATCH($A145,Summer!$L$10:$L$999,0),1),INDEX('Cycle 1'!G$10:G$999,MATCH($A145,'Cycle 1'!$L$10:$L$999,0),1)),INDEX('Cycle 2'!G$10:G$999,MATCH($A145,'Cycle 2'!$L$10:$L$999,0),1)),INDEX('Cycle 3'!G$10:G$999,MATCH($A145,'Cycle 3'!$L$10:$L$999,0),1)),INDEX('Cycle 4'!G$10:G$999,MATCH($A145,'Cycle 4'!$L$10:$L$999,0),1)),INDEX('Cycle 5'!G$10:G$999,MATCH($A145,'Cycle 5'!$L$10:$L$999,0),1)),INDEX('Cycle 6'!G$10:G$999,MATCH($A145,'Cycle 6'!$L$10:$L$999,0),1)),INDEX('Cycle 7'!G$10:G$999,MATCH($A145,'Cycle 7'!$L$10:$L$999,0),1)),INDEX('Cycle 8'!G$10:G$999,MATCH($A145,'Cycle 8'!$L$10:$L$999,0),1)),INDEX('Cycle 9'!G$10:G$999,MATCH($A145,'Cycle 9'!$L$10:$L$999,0),1)),INDEX('Cycle 10'!G$10:G$999,MATCH($A145,'Cycle 10'!$L$10:$L$999,0),1)),INDEX('Cycle 11'!G$10:G$999,MATCH($A145,'Cycle 11'!$L$10:$L$999,0),1)),""))</f>
        <v/>
      </c>
      <c r="I145">
        <f>IFERROR(IF(C145="",MAX(I$1:I144),IF(ROW(C$2)=ROW(C145),1,IF(ISERROR(VLOOKUP(C145,C$2:C144,1,FALSE)),MAX(I$1:I144)+1,MAX(I$1:I144)))),"")</f>
        <v>0</v>
      </c>
      <c r="J145" t="str">
        <f t="shared" si="17"/>
        <v/>
      </c>
      <c r="K145" t="str">
        <f t="shared" si="20"/>
        <v/>
      </c>
      <c r="L145" t="str">
        <f t="shared" si="20"/>
        <v/>
      </c>
      <c r="M145" t="str">
        <f t="shared" si="20"/>
        <v/>
      </c>
      <c r="N145" t="str">
        <f t="shared" si="20"/>
        <v/>
      </c>
      <c r="O145" t="str">
        <f t="shared" si="20"/>
        <v/>
      </c>
      <c r="P145" t="str">
        <f t="shared" si="20"/>
        <v/>
      </c>
      <c r="Q145" t="str">
        <f t="shared" si="20"/>
        <v/>
      </c>
      <c r="R145" t="str">
        <f t="shared" si="20"/>
        <v/>
      </c>
      <c r="S145" t="str">
        <f t="shared" si="20"/>
        <v/>
      </c>
      <c r="T145" t="str">
        <f t="shared" si="20"/>
        <v/>
      </c>
      <c r="U145" t="str">
        <f t="shared" si="20"/>
        <v/>
      </c>
      <c r="V145" t="str">
        <f t="shared" si="20"/>
        <v/>
      </c>
      <c r="W145" t="str">
        <f t="shared" si="18"/>
        <v/>
      </c>
      <c r="X145">
        <f>IF(OR(H145="No",H145=""),0,IF(COUNTIFS(H$2:H145,"Yes",C$2:C145,C145)&gt;1,0,COUNTIFS(H$2:H145,"Yes",C$2:C145,C145)))+IF(X144=$X$1,0,X144)</f>
        <v>0</v>
      </c>
    </row>
    <row r="146" spans="1:24" x14ac:dyDescent="0.3">
      <c r="A146">
        <f>ROWS($A$2:$A146)</f>
        <v>145</v>
      </c>
      <c r="B146" t="str">
        <f>IF(ISERROR(VLOOKUP(A146,Summer!L$11:L$500,1,FALSE)),IF(ISERROR(VLOOKUP(A146,'Cycle 1'!L$11:L$500,1,FALSE)),IF(ISERROR(VLOOKUP(A146,'Cycle 2'!L$11:L$500,1,FALSE)),IF(ISERROR(VLOOKUP(A146,'Cycle 3'!L$11:L$500,1,FALSE)),IF(ISERROR(VLOOKUP(A146,'Cycle 4'!L$11:L$500,1,FALSE)),IF(ISERROR(VLOOKUP(A146,'Cycle 5'!L$11:L$500,1,FALSE)),IF(ISERROR(VLOOKUP(A146,'Cycle 6'!L$11:L$500,1,FALSE)),IF(ISERROR(VLOOKUP(A146,'Cycle 7'!L$11:L$500,1,FALSE)),IF(ISERROR(VLOOKUP(A146,'Cycle 8'!L$11:L$500,1,FALSE)),IF(ISERROR(VLOOKUP(A146,'Cycle 9'!L$11:L$500,1,FALSE)),IF(ISERROR(VLOOKUP(A146,'Cycle 10'!L$11:L$500,1,FALSE)),IF(ISERROR(VLOOKUP(A146,'Cycle 11'!L$11:L$500,1,FALSE)),"","Cycle 11"),"Cycle 10"),"Cycle 9"),"Cycle 8"),"Cycle 7"),"Cycle 6"),"Cycle 5"),"Cycle 4"),"Cycle 3"),"Cycle 2"),"Cycle 1"),"Summer")</f>
        <v/>
      </c>
      <c r="C146" t="str">
        <f>IF(IFERROR(IFERROR(IFERROR(IFERROR(IFERROR(IFERROR(IFERROR(IFERROR(IFERROR(IFERROR(IFERROR(IFERROR(INDEX(Summer!B$10:B$999,MATCH($A146,Summer!$L$10:$L$999,0),1),INDEX('Cycle 1'!B$10:B$999,MATCH($A146,'Cycle 1'!$L$10:$L$999,0),1)),INDEX('Cycle 2'!B$10:B$999,MATCH($A146,'Cycle 2'!$L$10:$L$999,0),1)),INDEX('Cycle 3'!B$10:B$999,MATCH($A146,'Cycle 3'!$L$10:$L$999,0),1)),INDEX('Cycle 4'!B$10:B$999,MATCH($A146,'Cycle 4'!$L$10:$L$999,0),1)),INDEX('Cycle 5'!B$10:B$999,MATCH($A146,'Cycle 5'!$L$10:$L$999,0),1)),INDEX('Cycle 6'!B$10:B$999,MATCH($A146,'Cycle 6'!$L$10:$L$999,0),1)),INDEX('Cycle 7'!B$10:B$999,MATCH($A146,'Cycle 7'!$L$10:$L$999,0),1)),INDEX('Cycle 8'!B$10:B$999,MATCH($A146,'Cycle 8'!$L$10:$L$999,0),1)),INDEX('Cycle 9'!B$10:B$999,MATCH($A146,'Cycle 9'!$L$10:$L$999,0),1)),INDEX('Cycle 10'!B$10:B$999,MATCH($A146,'Cycle 10'!$L$10:$L$999,0),1)),INDEX('Cycle 11'!B$10:B$999,MATCH($A146,'Cycle 11'!$L$10:$L$999,0),1)),"")="","",IFERROR(IFERROR(IFERROR(IFERROR(IFERROR(IFERROR(IFERROR(IFERROR(IFERROR(IFERROR(IFERROR(IFERROR(INDEX(Summer!B$10:B$999,MATCH($A146,Summer!$L$10:$L$999,0),1),INDEX('Cycle 1'!B$10:B$999,MATCH($A146,'Cycle 1'!$L$10:$L$999,0),1)),INDEX('Cycle 2'!B$10:B$999,MATCH($A146,'Cycle 2'!$L$10:$L$999,0),1)),INDEX('Cycle 3'!B$10:B$999,MATCH($A146,'Cycle 3'!$L$10:$L$999,0),1)),INDEX('Cycle 4'!B$10:B$999,MATCH($A146,'Cycle 4'!$L$10:$L$999,0),1)),INDEX('Cycle 5'!B$10:B$999,MATCH($A146,'Cycle 5'!$L$10:$L$999,0),1)),INDEX('Cycle 6'!B$10:B$999,MATCH($A146,'Cycle 6'!$L$10:$L$999,0),1)),INDEX('Cycle 7'!B$10:B$999,MATCH($A146,'Cycle 7'!$L$10:$L$999,0),1)),INDEX('Cycle 8'!B$10:B$999,MATCH($A146,'Cycle 8'!$L$10:$L$999,0),1)),INDEX('Cycle 9'!B$10:B$999,MATCH($A146,'Cycle 9'!$L$10:$L$999,0),1)),INDEX('Cycle 10'!B$10:B$999,MATCH($A146,'Cycle 10'!$L$10:$L$999,0),1)),INDEX('Cycle 11'!B$10:B$999,MATCH($A146,'Cycle 11'!$L$10:$L$999,0),1)),""))</f>
        <v/>
      </c>
      <c r="D146" t="str">
        <f>IF(IFERROR(IFERROR(IFERROR(IFERROR(IFERROR(IFERROR(IFERROR(IFERROR(IFERROR(IFERROR(IFERROR(IFERROR(INDEX(Summer!C$10:C$999,MATCH($A146,Summer!$L$10:$L$999,0),1),INDEX('Cycle 1'!C$10:C$999,MATCH($A146,'Cycle 1'!$L$10:$L$999,0),1)),INDEX('Cycle 2'!C$10:C$999,MATCH($A146,'Cycle 2'!$L$10:$L$999,0),1)),INDEX('Cycle 3'!C$10:C$999,MATCH($A146,'Cycle 3'!$L$10:$L$999,0),1)),INDEX('Cycle 4'!C$10:C$999,MATCH($A146,'Cycle 4'!$L$10:$L$999,0),1)),INDEX('Cycle 5'!C$10:C$999,MATCH($A146,'Cycle 5'!$L$10:$L$999,0),1)),INDEX('Cycle 6'!C$10:C$999,MATCH($A146,'Cycle 6'!$L$10:$L$999,0),1)),INDEX('Cycle 7'!C$10:C$999,MATCH($A146,'Cycle 7'!$L$10:$L$999,0),1)),INDEX('Cycle 8'!C$10:C$999,MATCH($A146,'Cycle 8'!$L$10:$L$999,0),1)),INDEX('Cycle 9'!C$10:C$999,MATCH($A146,'Cycle 9'!$L$10:$L$999,0),1)),INDEX('Cycle 10'!C$10:C$999,MATCH($A146,'Cycle 10'!$L$10:$L$999,0),1)),INDEX('Cycle 11'!C$10:C$999,MATCH($A146,'Cycle 11'!$L$10:$L$999,0),1)),"")="","",IFERROR(IFERROR(IFERROR(IFERROR(IFERROR(IFERROR(IFERROR(IFERROR(IFERROR(IFERROR(IFERROR(IFERROR(INDEX(Summer!C$10:C$999,MATCH($A146,Summer!$L$10:$L$999,0),1),INDEX('Cycle 1'!C$10:C$999,MATCH($A146,'Cycle 1'!$L$10:$L$999,0),1)),INDEX('Cycle 2'!C$10:C$999,MATCH($A146,'Cycle 2'!$L$10:$L$999,0),1)),INDEX('Cycle 3'!C$10:C$999,MATCH($A146,'Cycle 3'!$L$10:$L$999,0),1)),INDEX('Cycle 4'!C$10:C$999,MATCH($A146,'Cycle 4'!$L$10:$L$999,0),1)),INDEX('Cycle 5'!C$10:C$999,MATCH($A146,'Cycle 5'!$L$10:$L$999,0),1)),INDEX('Cycle 6'!C$10:C$999,MATCH($A146,'Cycle 6'!$L$10:$L$999,0),1)),INDEX('Cycle 7'!C$10:C$999,MATCH($A146,'Cycle 7'!$L$10:$L$999,0),1)),INDEX('Cycle 8'!C$10:C$999,MATCH($A146,'Cycle 8'!$L$10:$L$999,0),1)),INDEX('Cycle 9'!C$10:C$999,MATCH($A146,'Cycle 9'!$L$10:$L$999,0),1)),INDEX('Cycle 10'!C$10:C$999,MATCH($A146,'Cycle 10'!$L$10:$L$999,0),1)),INDEX('Cycle 11'!C$10:C$999,MATCH($A146,'Cycle 11'!$L$10:$L$999,0),1)),""))</f>
        <v/>
      </c>
      <c r="E146" t="str">
        <f>IF(IFERROR(IFERROR(IFERROR(IFERROR(IFERROR(IFERROR(IFERROR(IFERROR(IFERROR(IFERROR(IFERROR(IFERROR(INDEX(Summer!D$10:D$999,MATCH($A146,Summer!$L$10:$L$999,0),1),INDEX('Cycle 1'!D$10:D$999,MATCH($A146,'Cycle 1'!$L$10:$L$999,0),1)),INDEX('Cycle 2'!D$10:D$999,MATCH($A146,'Cycle 2'!$L$10:$L$999,0),1)),INDEX('Cycle 3'!D$10:D$999,MATCH($A146,'Cycle 3'!$L$10:$L$999,0),1)),INDEX('Cycle 4'!D$10:D$999,MATCH($A146,'Cycle 4'!$L$10:$L$999,0),1)),INDEX('Cycle 5'!D$10:D$999,MATCH($A146,'Cycle 5'!$L$10:$L$999,0),1)),INDEX('Cycle 6'!D$10:D$999,MATCH($A146,'Cycle 6'!$L$10:$L$999,0),1)),INDEX('Cycle 7'!D$10:D$999,MATCH($A146,'Cycle 7'!$L$10:$L$999,0),1)),INDEX('Cycle 8'!D$10:D$999,MATCH($A146,'Cycle 8'!$L$10:$L$999,0),1)),INDEX('Cycle 9'!D$10:D$999,MATCH($A146,'Cycle 9'!$L$10:$L$999,0),1)),INDEX('Cycle 10'!D$10:D$999,MATCH($A146,'Cycle 10'!$L$10:$L$999,0),1)),INDEX('Cycle 11'!D$10:D$999,MATCH($A146,'Cycle 11'!$L$10:$L$999,0),1)),"")="","",IFERROR(IFERROR(IFERROR(IFERROR(IFERROR(IFERROR(IFERROR(IFERROR(IFERROR(IFERROR(IFERROR(IFERROR(INDEX(Summer!D$10:D$999,MATCH($A146,Summer!$L$10:$L$999,0),1),INDEX('Cycle 1'!D$10:D$999,MATCH($A146,'Cycle 1'!$L$10:$L$999,0),1)),INDEX('Cycle 2'!D$10:D$999,MATCH($A146,'Cycle 2'!$L$10:$L$999,0),1)),INDEX('Cycle 3'!D$10:D$999,MATCH($A146,'Cycle 3'!$L$10:$L$999,0),1)),INDEX('Cycle 4'!D$10:D$999,MATCH($A146,'Cycle 4'!$L$10:$L$999,0),1)),INDEX('Cycle 5'!D$10:D$999,MATCH($A146,'Cycle 5'!$L$10:$L$999,0),1)),INDEX('Cycle 6'!D$10:D$999,MATCH($A146,'Cycle 6'!$L$10:$L$999,0),1)),INDEX('Cycle 7'!D$10:D$999,MATCH($A146,'Cycle 7'!$L$10:$L$999,0),1)),INDEX('Cycle 8'!D$10:D$999,MATCH($A146,'Cycle 8'!$L$10:$L$999,0),1)),INDEX('Cycle 9'!D$10:D$999,MATCH($A146,'Cycle 9'!$L$10:$L$999,0),1)),INDEX('Cycle 10'!D$10:D$999,MATCH($A146,'Cycle 10'!$L$10:$L$999,0),1)),INDEX('Cycle 11'!D$10:D$999,MATCH($A146,'Cycle 11'!$L$10:$L$999,0),1)),""))</f>
        <v/>
      </c>
      <c r="F146" t="str">
        <f>IF(IFERROR(IFERROR(IFERROR(IFERROR(IFERROR(IFERROR(IFERROR(IFERROR(IFERROR(IFERROR(IFERROR(IFERROR(INDEX(Summer!E$10:E$999,MATCH($A146,Summer!$L$10:$L$999,0),1),INDEX('Cycle 1'!E$10:E$999,MATCH($A146,'Cycle 1'!$L$10:$L$999,0),1)),INDEX('Cycle 2'!E$10:E$999,MATCH($A146,'Cycle 2'!$L$10:$L$999,0),1)),INDEX('Cycle 3'!E$10:E$999,MATCH($A146,'Cycle 3'!$L$10:$L$999,0),1)),INDEX('Cycle 4'!E$10:E$999,MATCH($A146,'Cycle 4'!$L$10:$L$999,0),1)),INDEX('Cycle 5'!E$10:E$999,MATCH($A146,'Cycle 5'!$L$10:$L$999,0),1)),INDEX('Cycle 6'!E$10:E$999,MATCH($A146,'Cycle 6'!$L$10:$L$999,0),1)),INDEX('Cycle 7'!E$10:E$999,MATCH($A146,'Cycle 7'!$L$10:$L$999,0),1)),INDEX('Cycle 8'!E$10:E$999,MATCH($A146,'Cycle 8'!$L$10:$L$999,0),1)),INDEX('Cycle 9'!E$10:E$999,MATCH($A146,'Cycle 9'!$L$10:$L$999,0),1)),INDEX('Cycle 10'!E$10:E$999,MATCH($A146,'Cycle 10'!$L$10:$L$999,0),1)),INDEX('Cycle 11'!E$10:E$999,MATCH($A146,'Cycle 11'!$L$10:$L$999,0),1)),"")="","",IFERROR(IFERROR(IFERROR(IFERROR(IFERROR(IFERROR(IFERROR(IFERROR(IFERROR(IFERROR(IFERROR(IFERROR(INDEX(Summer!E$10:E$999,MATCH($A146,Summer!$L$10:$L$999,0),1),INDEX('Cycle 1'!E$10:E$999,MATCH($A146,'Cycle 1'!$L$10:$L$999,0),1)),INDEX('Cycle 2'!E$10:E$999,MATCH($A146,'Cycle 2'!$L$10:$L$999,0),1)),INDEX('Cycle 3'!E$10:E$999,MATCH($A146,'Cycle 3'!$L$10:$L$999,0),1)),INDEX('Cycle 4'!E$10:E$999,MATCH($A146,'Cycle 4'!$L$10:$L$999,0),1)),INDEX('Cycle 5'!E$10:E$999,MATCH($A146,'Cycle 5'!$L$10:$L$999,0),1)),INDEX('Cycle 6'!E$10:E$999,MATCH($A146,'Cycle 6'!$L$10:$L$999,0),1)),INDEX('Cycle 7'!E$10:E$999,MATCH($A146,'Cycle 7'!$L$10:$L$999,0),1)),INDEX('Cycle 8'!E$10:E$999,MATCH($A146,'Cycle 8'!$L$10:$L$999,0),1)),INDEX('Cycle 9'!E$10:E$999,MATCH($A146,'Cycle 9'!$L$10:$L$999,0),1)),INDEX('Cycle 10'!E$10:E$999,MATCH($A146,'Cycle 10'!$L$10:$L$999,0),1)),INDEX('Cycle 11'!E$10:E$999,MATCH($A146,'Cycle 11'!$L$10:$L$999,0),1)),""))</f>
        <v/>
      </c>
      <c r="G146" t="str">
        <f>IF(IFERROR(IFERROR(IFERROR(IFERROR(IFERROR(IFERROR(IFERROR(IFERROR(IFERROR(IFERROR(IFERROR(IFERROR(INDEX(Summer!F$10:F$999,MATCH($A146,Summer!$L$10:$L$999,0),1),INDEX('Cycle 1'!F$10:F$999,MATCH($A146,'Cycle 1'!$L$10:$L$999,0),1)),INDEX('Cycle 2'!F$10:F$999,MATCH($A146,'Cycle 2'!$L$10:$L$999,0),1)),INDEX('Cycle 3'!F$10:F$999,MATCH($A146,'Cycle 3'!$L$10:$L$999,0),1)),INDEX('Cycle 4'!F$10:F$999,MATCH($A146,'Cycle 4'!$L$10:$L$999,0),1)),INDEX('Cycle 5'!F$10:F$999,MATCH($A146,'Cycle 5'!$L$10:$L$999,0),1)),INDEX('Cycle 6'!F$10:F$999,MATCH($A146,'Cycle 6'!$L$10:$L$999,0),1)),INDEX('Cycle 7'!F$10:F$999,MATCH($A146,'Cycle 7'!$L$10:$L$999,0),1)),INDEX('Cycle 8'!F$10:F$999,MATCH($A146,'Cycle 8'!$L$10:$L$999,0),1)),INDEX('Cycle 9'!F$10:F$999,MATCH($A146,'Cycle 9'!$L$10:$L$999,0),1)),INDEX('Cycle 10'!F$10:F$999,MATCH($A146,'Cycle 10'!$L$10:$L$999,0),1)),INDEX('Cycle 11'!F$10:F$999,MATCH($A146,'Cycle 11'!$L$10:$L$999,0),1)),"")="","",IFERROR(IFERROR(IFERROR(IFERROR(IFERROR(IFERROR(IFERROR(IFERROR(IFERROR(IFERROR(IFERROR(IFERROR(INDEX(Summer!F$10:F$999,MATCH($A146,Summer!$L$10:$L$999,0),1),INDEX('Cycle 1'!F$10:F$999,MATCH($A146,'Cycle 1'!$L$10:$L$999,0),1)),INDEX('Cycle 2'!F$10:F$999,MATCH($A146,'Cycle 2'!$L$10:$L$999,0),1)),INDEX('Cycle 3'!F$10:F$999,MATCH($A146,'Cycle 3'!$L$10:$L$999,0),1)),INDEX('Cycle 4'!F$10:F$999,MATCH($A146,'Cycle 4'!$L$10:$L$999,0),1)),INDEX('Cycle 5'!F$10:F$999,MATCH($A146,'Cycle 5'!$L$10:$L$999,0),1)),INDEX('Cycle 6'!F$10:F$999,MATCH($A146,'Cycle 6'!$L$10:$L$999,0),1)),INDEX('Cycle 7'!F$10:F$999,MATCH($A146,'Cycle 7'!$L$10:$L$999,0),1)),INDEX('Cycle 8'!F$10:F$999,MATCH($A146,'Cycle 8'!$L$10:$L$999,0),1)),INDEX('Cycle 9'!F$10:F$999,MATCH($A146,'Cycle 9'!$L$10:$L$999,0),1)),INDEX('Cycle 10'!F$10:F$999,MATCH($A146,'Cycle 10'!$L$10:$L$999,0),1)),INDEX('Cycle 11'!F$10:F$999,MATCH($A146,'Cycle 11'!$L$10:$L$999,0),1)),""))</f>
        <v/>
      </c>
      <c r="H146" t="str">
        <f>IF(IFERROR(IFERROR(IFERROR(IFERROR(IFERROR(IFERROR(IFERROR(IFERROR(IFERROR(IFERROR(IFERROR(IFERROR(INDEX(Summer!G$10:G$999,MATCH($A146,Summer!$L$10:$L$999,0),1),INDEX('Cycle 1'!G$10:G$999,MATCH($A146,'Cycle 1'!$L$10:$L$999,0),1)),INDEX('Cycle 2'!G$10:G$999,MATCH($A146,'Cycle 2'!$L$10:$L$999,0),1)),INDEX('Cycle 3'!G$10:G$999,MATCH($A146,'Cycle 3'!$L$10:$L$999,0),1)),INDEX('Cycle 4'!G$10:G$999,MATCH($A146,'Cycle 4'!$L$10:$L$999,0),1)),INDEX('Cycle 5'!G$10:G$999,MATCH($A146,'Cycle 5'!$L$10:$L$999,0),1)),INDEX('Cycle 6'!G$10:G$999,MATCH($A146,'Cycle 6'!$L$10:$L$999,0),1)),INDEX('Cycle 7'!G$10:G$999,MATCH($A146,'Cycle 7'!$L$10:$L$999,0),1)),INDEX('Cycle 8'!G$10:G$999,MATCH($A146,'Cycle 8'!$L$10:$L$999,0),1)),INDEX('Cycle 9'!G$10:G$999,MATCH($A146,'Cycle 9'!$L$10:$L$999,0),1)),INDEX('Cycle 10'!G$10:G$999,MATCH($A146,'Cycle 10'!$L$10:$L$999,0),1)),INDEX('Cycle 11'!G$10:G$999,MATCH($A146,'Cycle 11'!$L$10:$L$999,0),1)),"")="","",IFERROR(IFERROR(IFERROR(IFERROR(IFERROR(IFERROR(IFERROR(IFERROR(IFERROR(IFERROR(IFERROR(IFERROR(INDEX(Summer!G$10:G$999,MATCH($A146,Summer!$L$10:$L$999,0),1),INDEX('Cycle 1'!G$10:G$999,MATCH($A146,'Cycle 1'!$L$10:$L$999,0),1)),INDEX('Cycle 2'!G$10:G$999,MATCH($A146,'Cycle 2'!$L$10:$L$999,0),1)),INDEX('Cycle 3'!G$10:G$999,MATCH($A146,'Cycle 3'!$L$10:$L$999,0),1)),INDEX('Cycle 4'!G$10:G$999,MATCH($A146,'Cycle 4'!$L$10:$L$999,0),1)),INDEX('Cycle 5'!G$10:G$999,MATCH($A146,'Cycle 5'!$L$10:$L$999,0),1)),INDEX('Cycle 6'!G$10:G$999,MATCH($A146,'Cycle 6'!$L$10:$L$999,0),1)),INDEX('Cycle 7'!G$10:G$999,MATCH($A146,'Cycle 7'!$L$10:$L$999,0),1)),INDEX('Cycle 8'!G$10:G$999,MATCH($A146,'Cycle 8'!$L$10:$L$999,0),1)),INDEX('Cycle 9'!G$10:G$999,MATCH($A146,'Cycle 9'!$L$10:$L$999,0),1)),INDEX('Cycle 10'!G$10:G$999,MATCH($A146,'Cycle 10'!$L$10:$L$999,0),1)),INDEX('Cycle 11'!G$10:G$999,MATCH($A146,'Cycle 11'!$L$10:$L$999,0),1)),""))</f>
        <v/>
      </c>
      <c r="I146">
        <f>IFERROR(IF(C146="",MAX(I$1:I145),IF(ROW(C$2)=ROW(C146),1,IF(ISERROR(VLOOKUP(C146,C$2:C145,1,FALSE)),MAX(I$1:I145)+1,MAX(I$1:I145)))),"")</f>
        <v>0</v>
      </c>
      <c r="J146" t="str">
        <f t="shared" si="17"/>
        <v/>
      </c>
      <c r="K146" t="str">
        <f t="shared" si="20"/>
        <v/>
      </c>
      <c r="L146" t="str">
        <f t="shared" si="20"/>
        <v/>
      </c>
      <c r="M146" t="str">
        <f t="shared" si="20"/>
        <v/>
      </c>
      <c r="N146" t="str">
        <f t="shared" si="20"/>
        <v/>
      </c>
      <c r="O146" t="str">
        <f t="shared" si="20"/>
        <v/>
      </c>
      <c r="P146" t="str">
        <f t="shared" si="20"/>
        <v/>
      </c>
      <c r="Q146" t="str">
        <f t="shared" si="20"/>
        <v/>
      </c>
      <c r="R146" t="str">
        <f t="shared" si="20"/>
        <v/>
      </c>
      <c r="S146" t="str">
        <f t="shared" si="20"/>
        <v/>
      </c>
      <c r="T146" t="str">
        <f t="shared" si="20"/>
        <v/>
      </c>
      <c r="U146" t="str">
        <f t="shared" si="20"/>
        <v/>
      </c>
      <c r="V146" t="str">
        <f t="shared" si="20"/>
        <v/>
      </c>
      <c r="W146" t="str">
        <f t="shared" si="18"/>
        <v/>
      </c>
      <c r="X146">
        <f>IF(OR(H146="No",H146=""),0,IF(COUNTIFS(H$2:H146,"Yes",C$2:C146,C146)&gt;1,0,COUNTIFS(H$2:H146,"Yes",C$2:C146,C146)))+IF(X145=$X$1,0,X145)</f>
        <v>0</v>
      </c>
    </row>
    <row r="147" spans="1:24" x14ac:dyDescent="0.3">
      <c r="A147">
        <f>ROWS($A$2:$A147)</f>
        <v>146</v>
      </c>
      <c r="B147" t="str">
        <f>IF(ISERROR(VLOOKUP(A147,Summer!L$11:L$500,1,FALSE)),IF(ISERROR(VLOOKUP(A147,'Cycle 1'!L$11:L$500,1,FALSE)),IF(ISERROR(VLOOKUP(A147,'Cycle 2'!L$11:L$500,1,FALSE)),IF(ISERROR(VLOOKUP(A147,'Cycle 3'!L$11:L$500,1,FALSE)),IF(ISERROR(VLOOKUP(A147,'Cycle 4'!L$11:L$500,1,FALSE)),IF(ISERROR(VLOOKUP(A147,'Cycle 5'!L$11:L$500,1,FALSE)),IF(ISERROR(VLOOKUP(A147,'Cycle 6'!L$11:L$500,1,FALSE)),IF(ISERROR(VLOOKUP(A147,'Cycle 7'!L$11:L$500,1,FALSE)),IF(ISERROR(VLOOKUP(A147,'Cycle 8'!L$11:L$500,1,FALSE)),IF(ISERROR(VLOOKUP(A147,'Cycle 9'!L$11:L$500,1,FALSE)),IF(ISERROR(VLOOKUP(A147,'Cycle 10'!L$11:L$500,1,FALSE)),IF(ISERROR(VLOOKUP(A147,'Cycle 11'!L$11:L$500,1,FALSE)),"","Cycle 11"),"Cycle 10"),"Cycle 9"),"Cycle 8"),"Cycle 7"),"Cycle 6"),"Cycle 5"),"Cycle 4"),"Cycle 3"),"Cycle 2"),"Cycle 1"),"Summer")</f>
        <v/>
      </c>
      <c r="C147" t="str">
        <f>IF(IFERROR(IFERROR(IFERROR(IFERROR(IFERROR(IFERROR(IFERROR(IFERROR(IFERROR(IFERROR(IFERROR(IFERROR(INDEX(Summer!B$10:B$999,MATCH($A147,Summer!$L$10:$L$999,0),1),INDEX('Cycle 1'!B$10:B$999,MATCH($A147,'Cycle 1'!$L$10:$L$999,0),1)),INDEX('Cycle 2'!B$10:B$999,MATCH($A147,'Cycle 2'!$L$10:$L$999,0),1)),INDEX('Cycle 3'!B$10:B$999,MATCH($A147,'Cycle 3'!$L$10:$L$999,0),1)),INDEX('Cycle 4'!B$10:B$999,MATCH($A147,'Cycle 4'!$L$10:$L$999,0),1)),INDEX('Cycle 5'!B$10:B$999,MATCH($A147,'Cycle 5'!$L$10:$L$999,0),1)),INDEX('Cycle 6'!B$10:B$999,MATCH($A147,'Cycle 6'!$L$10:$L$999,0),1)),INDEX('Cycle 7'!B$10:B$999,MATCH($A147,'Cycle 7'!$L$10:$L$999,0),1)),INDEX('Cycle 8'!B$10:B$999,MATCH($A147,'Cycle 8'!$L$10:$L$999,0),1)),INDEX('Cycle 9'!B$10:B$999,MATCH($A147,'Cycle 9'!$L$10:$L$999,0),1)),INDEX('Cycle 10'!B$10:B$999,MATCH($A147,'Cycle 10'!$L$10:$L$999,0),1)),INDEX('Cycle 11'!B$10:B$999,MATCH($A147,'Cycle 11'!$L$10:$L$999,0),1)),"")="","",IFERROR(IFERROR(IFERROR(IFERROR(IFERROR(IFERROR(IFERROR(IFERROR(IFERROR(IFERROR(IFERROR(IFERROR(INDEX(Summer!B$10:B$999,MATCH($A147,Summer!$L$10:$L$999,0),1),INDEX('Cycle 1'!B$10:B$999,MATCH($A147,'Cycle 1'!$L$10:$L$999,0),1)),INDEX('Cycle 2'!B$10:B$999,MATCH($A147,'Cycle 2'!$L$10:$L$999,0),1)),INDEX('Cycle 3'!B$10:B$999,MATCH($A147,'Cycle 3'!$L$10:$L$999,0),1)),INDEX('Cycle 4'!B$10:B$999,MATCH($A147,'Cycle 4'!$L$10:$L$999,0),1)),INDEX('Cycle 5'!B$10:B$999,MATCH($A147,'Cycle 5'!$L$10:$L$999,0),1)),INDEX('Cycle 6'!B$10:B$999,MATCH($A147,'Cycle 6'!$L$10:$L$999,0),1)),INDEX('Cycle 7'!B$10:B$999,MATCH($A147,'Cycle 7'!$L$10:$L$999,0),1)),INDEX('Cycle 8'!B$10:B$999,MATCH($A147,'Cycle 8'!$L$10:$L$999,0),1)),INDEX('Cycle 9'!B$10:B$999,MATCH($A147,'Cycle 9'!$L$10:$L$999,0),1)),INDEX('Cycle 10'!B$10:B$999,MATCH($A147,'Cycle 10'!$L$10:$L$999,0),1)),INDEX('Cycle 11'!B$10:B$999,MATCH($A147,'Cycle 11'!$L$10:$L$999,0),1)),""))</f>
        <v/>
      </c>
      <c r="D147" t="str">
        <f>IF(IFERROR(IFERROR(IFERROR(IFERROR(IFERROR(IFERROR(IFERROR(IFERROR(IFERROR(IFERROR(IFERROR(IFERROR(INDEX(Summer!C$10:C$999,MATCH($A147,Summer!$L$10:$L$999,0),1),INDEX('Cycle 1'!C$10:C$999,MATCH($A147,'Cycle 1'!$L$10:$L$999,0),1)),INDEX('Cycle 2'!C$10:C$999,MATCH($A147,'Cycle 2'!$L$10:$L$999,0),1)),INDEX('Cycle 3'!C$10:C$999,MATCH($A147,'Cycle 3'!$L$10:$L$999,0),1)),INDEX('Cycle 4'!C$10:C$999,MATCH($A147,'Cycle 4'!$L$10:$L$999,0),1)),INDEX('Cycle 5'!C$10:C$999,MATCH($A147,'Cycle 5'!$L$10:$L$999,0),1)),INDEX('Cycle 6'!C$10:C$999,MATCH($A147,'Cycle 6'!$L$10:$L$999,0),1)),INDEX('Cycle 7'!C$10:C$999,MATCH($A147,'Cycle 7'!$L$10:$L$999,0),1)),INDEX('Cycle 8'!C$10:C$999,MATCH($A147,'Cycle 8'!$L$10:$L$999,0),1)),INDEX('Cycle 9'!C$10:C$999,MATCH($A147,'Cycle 9'!$L$10:$L$999,0),1)),INDEX('Cycle 10'!C$10:C$999,MATCH($A147,'Cycle 10'!$L$10:$L$999,0),1)),INDEX('Cycle 11'!C$10:C$999,MATCH($A147,'Cycle 11'!$L$10:$L$999,0),1)),"")="","",IFERROR(IFERROR(IFERROR(IFERROR(IFERROR(IFERROR(IFERROR(IFERROR(IFERROR(IFERROR(IFERROR(IFERROR(INDEX(Summer!C$10:C$999,MATCH($A147,Summer!$L$10:$L$999,0),1),INDEX('Cycle 1'!C$10:C$999,MATCH($A147,'Cycle 1'!$L$10:$L$999,0),1)),INDEX('Cycle 2'!C$10:C$999,MATCH($A147,'Cycle 2'!$L$10:$L$999,0),1)),INDEX('Cycle 3'!C$10:C$999,MATCH($A147,'Cycle 3'!$L$10:$L$999,0),1)),INDEX('Cycle 4'!C$10:C$999,MATCH($A147,'Cycle 4'!$L$10:$L$999,0),1)),INDEX('Cycle 5'!C$10:C$999,MATCH($A147,'Cycle 5'!$L$10:$L$999,0),1)),INDEX('Cycle 6'!C$10:C$999,MATCH($A147,'Cycle 6'!$L$10:$L$999,0),1)),INDEX('Cycle 7'!C$10:C$999,MATCH($A147,'Cycle 7'!$L$10:$L$999,0),1)),INDEX('Cycle 8'!C$10:C$999,MATCH($A147,'Cycle 8'!$L$10:$L$999,0),1)),INDEX('Cycle 9'!C$10:C$999,MATCH($A147,'Cycle 9'!$L$10:$L$999,0),1)),INDEX('Cycle 10'!C$10:C$999,MATCH($A147,'Cycle 10'!$L$10:$L$999,0),1)),INDEX('Cycle 11'!C$10:C$999,MATCH($A147,'Cycle 11'!$L$10:$L$999,0),1)),""))</f>
        <v/>
      </c>
      <c r="E147" t="str">
        <f>IF(IFERROR(IFERROR(IFERROR(IFERROR(IFERROR(IFERROR(IFERROR(IFERROR(IFERROR(IFERROR(IFERROR(IFERROR(INDEX(Summer!D$10:D$999,MATCH($A147,Summer!$L$10:$L$999,0),1),INDEX('Cycle 1'!D$10:D$999,MATCH($A147,'Cycle 1'!$L$10:$L$999,0),1)),INDEX('Cycle 2'!D$10:D$999,MATCH($A147,'Cycle 2'!$L$10:$L$999,0),1)),INDEX('Cycle 3'!D$10:D$999,MATCH($A147,'Cycle 3'!$L$10:$L$999,0),1)),INDEX('Cycle 4'!D$10:D$999,MATCH($A147,'Cycle 4'!$L$10:$L$999,0),1)),INDEX('Cycle 5'!D$10:D$999,MATCH($A147,'Cycle 5'!$L$10:$L$999,0),1)),INDEX('Cycle 6'!D$10:D$999,MATCH($A147,'Cycle 6'!$L$10:$L$999,0),1)),INDEX('Cycle 7'!D$10:D$999,MATCH($A147,'Cycle 7'!$L$10:$L$999,0),1)),INDEX('Cycle 8'!D$10:D$999,MATCH($A147,'Cycle 8'!$L$10:$L$999,0),1)),INDEX('Cycle 9'!D$10:D$999,MATCH($A147,'Cycle 9'!$L$10:$L$999,0),1)),INDEX('Cycle 10'!D$10:D$999,MATCH($A147,'Cycle 10'!$L$10:$L$999,0),1)),INDEX('Cycle 11'!D$10:D$999,MATCH($A147,'Cycle 11'!$L$10:$L$999,0),1)),"")="","",IFERROR(IFERROR(IFERROR(IFERROR(IFERROR(IFERROR(IFERROR(IFERROR(IFERROR(IFERROR(IFERROR(IFERROR(INDEX(Summer!D$10:D$999,MATCH($A147,Summer!$L$10:$L$999,0),1),INDEX('Cycle 1'!D$10:D$999,MATCH($A147,'Cycle 1'!$L$10:$L$999,0),1)),INDEX('Cycle 2'!D$10:D$999,MATCH($A147,'Cycle 2'!$L$10:$L$999,0),1)),INDEX('Cycle 3'!D$10:D$999,MATCH($A147,'Cycle 3'!$L$10:$L$999,0),1)),INDEX('Cycle 4'!D$10:D$999,MATCH($A147,'Cycle 4'!$L$10:$L$999,0),1)),INDEX('Cycle 5'!D$10:D$999,MATCH($A147,'Cycle 5'!$L$10:$L$999,0),1)),INDEX('Cycle 6'!D$10:D$999,MATCH($A147,'Cycle 6'!$L$10:$L$999,0),1)),INDEX('Cycle 7'!D$10:D$999,MATCH($A147,'Cycle 7'!$L$10:$L$999,0),1)),INDEX('Cycle 8'!D$10:D$999,MATCH($A147,'Cycle 8'!$L$10:$L$999,0),1)),INDEX('Cycle 9'!D$10:D$999,MATCH($A147,'Cycle 9'!$L$10:$L$999,0),1)),INDEX('Cycle 10'!D$10:D$999,MATCH($A147,'Cycle 10'!$L$10:$L$999,0),1)),INDEX('Cycle 11'!D$10:D$999,MATCH($A147,'Cycle 11'!$L$10:$L$999,0),1)),""))</f>
        <v/>
      </c>
      <c r="F147" t="str">
        <f>IF(IFERROR(IFERROR(IFERROR(IFERROR(IFERROR(IFERROR(IFERROR(IFERROR(IFERROR(IFERROR(IFERROR(IFERROR(INDEX(Summer!E$10:E$999,MATCH($A147,Summer!$L$10:$L$999,0),1),INDEX('Cycle 1'!E$10:E$999,MATCH($A147,'Cycle 1'!$L$10:$L$999,0),1)),INDEX('Cycle 2'!E$10:E$999,MATCH($A147,'Cycle 2'!$L$10:$L$999,0),1)),INDEX('Cycle 3'!E$10:E$999,MATCH($A147,'Cycle 3'!$L$10:$L$999,0),1)),INDEX('Cycle 4'!E$10:E$999,MATCH($A147,'Cycle 4'!$L$10:$L$999,0),1)),INDEX('Cycle 5'!E$10:E$999,MATCH($A147,'Cycle 5'!$L$10:$L$999,0),1)),INDEX('Cycle 6'!E$10:E$999,MATCH($A147,'Cycle 6'!$L$10:$L$999,0),1)),INDEX('Cycle 7'!E$10:E$999,MATCH($A147,'Cycle 7'!$L$10:$L$999,0),1)),INDEX('Cycle 8'!E$10:E$999,MATCH($A147,'Cycle 8'!$L$10:$L$999,0),1)),INDEX('Cycle 9'!E$10:E$999,MATCH($A147,'Cycle 9'!$L$10:$L$999,0),1)),INDEX('Cycle 10'!E$10:E$999,MATCH($A147,'Cycle 10'!$L$10:$L$999,0),1)),INDEX('Cycle 11'!E$10:E$999,MATCH($A147,'Cycle 11'!$L$10:$L$999,0),1)),"")="","",IFERROR(IFERROR(IFERROR(IFERROR(IFERROR(IFERROR(IFERROR(IFERROR(IFERROR(IFERROR(IFERROR(IFERROR(INDEX(Summer!E$10:E$999,MATCH($A147,Summer!$L$10:$L$999,0),1),INDEX('Cycle 1'!E$10:E$999,MATCH($A147,'Cycle 1'!$L$10:$L$999,0),1)),INDEX('Cycle 2'!E$10:E$999,MATCH($A147,'Cycle 2'!$L$10:$L$999,0),1)),INDEX('Cycle 3'!E$10:E$999,MATCH($A147,'Cycle 3'!$L$10:$L$999,0),1)),INDEX('Cycle 4'!E$10:E$999,MATCH($A147,'Cycle 4'!$L$10:$L$999,0),1)),INDEX('Cycle 5'!E$10:E$999,MATCH($A147,'Cycle 5'!$L$10:$L$999,0),1)),INDEX('Cycle 6'!E$10:E$999,MATCH($A147,'Cycle 6'!$L$10:$L$999,0),1)),INDEX('Cycle 7'!E$10:E$999,MATCH($A147,'Cycle 7'!$L$10:$L$999,0),1)),INDEX('Cycle 8'!E$10:E$999,MATCH($A147,'Cycle 8'!$L$10:$L$999,0),1)),INDEX('Cycle 9'!E$10:E$999,MATCH($A147,'Cycle 9'!$L$10:$L$999,0),1)),INDEX('Cycle 10'!E$10:E$999,MATCH($A147,'Cycle 10'!$L$10:$L$999,0),1)),INDEX('Cycle 11'!E$10:E$999,MATCH($A147,'Cycle 11'!$L$10:$L$999,0),1)),""))</f>
        <v/>
      </c>
      <c r="G147" t="str">
        <f>IF(IFERROR(IFERROR(IFERROR(IFERROR(IFERROR(IFERROR(IFERROR(IFERROR(IFERROR(IFERROR(IFERROR(IFERROR(INDEX(Summer!F$10:F$999,MATCH($A147,Summer!$L$10:$L$999,0),1),INDEX('Cycle 1'!F$10:F$999,MATCH($A147,'Cycle 1'!$L$10:$L$999,0),1)),INDEX('Cycle 2'!F$10:F$999,MATCH($A147,'Cycle 2'!$L$10:$L$999,0),1)),INDEX('Cycle 3'!F$10:F$999,MATCH($A147,'Cycle 3'!$L$10:$L$999,0),1)),INDEX('Cycle 4'!F$10:F$999,MATCH($A147,'Cycle 4'!$L$10:$L$999,0),1)),INDEX('Cycle 5'!F$10:F$999,MATCH($A147,'Cycle 5'!$L$10:$L$999,0),1)),INDEX('Cycle 6'!F$10:F$999,MATCH($A147,'Cycle 6'!$L$10:$L$999,0),1)),INDEX('Cycle 7'!F$10:F$999,MATCH($A147,'Cycle 7'!$L$10:$L$999,0),1)),INDEX('Cycle 8'!F$10:F$999,MATCH($A147,'Cycle 8'!$L$10:$L$999,0),1)),INDEX('Cycle 9'!F$10:F$999,MATCH($A147,'Cycle 9'!$L$10:$L$999,0),1)),INDEX('Cycle 10'!F$10:F$999,MATCH($A147,'Cycle 10'!$L$10:$L$999,0),1)),INDEX('Cycle 11'!F$10:F$999,MATCH($A147,'Cycle 11'!$L$10:$L$999,0),1)),"")="","",IFERROR(IFERROR(IFERROR(IFERROR(IFERROR(IFERROR(IFERROR(IFERROR(IFERROR(IFERROR(IFERROR(IFERROR(INDEX(Summer!F$10:F$999,MATCH($A147,Summer!$L$10:$L$999,0),1),INDEX('Cycle 1'!F$10:F$999,MATCH($A147,'Cycle 1'!$L$10:$L$999,0),1)),INDEX('Cycle 2'!F$10:F$999,MATCH($A147,'Cycle 2'!$L$10:$L$999,0),1)),INDEX('Cycle 3'!F$10:F$999,MATCH($A147,'Cycle 3'!$L$10:$L$999,0),1)),INDEX('Cycle 4'!F$10:F$999,MATCH($A147,'Cycle 4'!$L$10:$L$999,0),1)),INDEX('Cycle 5'!F$10:F$999,MATCH($A147,'Cycle 5'!$L$10:$L$999,0),1)),INDEX('Cycle 6'!F$10:F$999,MATCH($A147,'Cycle 6'!$L$10:$L$999,0),1)),INDEX('Cycle 7'!F$10:F$999,MATCH($A147,'Cycle 7'!$L$10:$L$999,0),1)),INDEX('Cycle 8'!F$10:F$999,MATCH($A147,'Cycle 8'!$L$10:$L$999,0),1)),INDEX('Cycle 9'!F$10:F$999,MATCH($A147,'Cycle 9'!$L$10:$L$999,0),1)),INDEX('Cycle 10'!F$10:F$999,MATCH($A147,'Cycle 10'!$L$10:$L$999,0),1)),INDEX('Cycle 11'!F$10:F$999,MATCH($A147,'Cycle 11'!$L$10:$L$999,0),1)),""))</f>
        <v/>
      </c>
      <c r="H147" t="str">
        <f>IF(IFERROR(IFERROR(IFERROR(IFERROR(IFERROR(IFERROR(IFERROR(IFERROR(IFERROR(IFERROR(IFERROR(IFERROR(INDEX(Summer!G$10:G$999,MATCH($A147,Summer!$L$10:$L$999,0),1),INDEX('Cycle 1'!G$10:G$999,MATCH($A147,'Cycle 1'!$L$10:$L$999,0),1)),INDEX('Cycle 2'!G$10:G$999,MATCH($A147,'Cycle 2'!$L$10:$L$999,0),1)),INDEX('Cycle 3'!G$10:G$999,MATCH($A147,'Cycle 3'!$L$10:$L$999,0),1)),INDEX('Cycle 4'!G$10:G$999,MATCH($A147,'Cycle 4'!$L$10:$L$999,0),1)),INDEX('Cycle 5'!G$10:G$999,MATCH($A147,'Cycle 5'!$L$10:$L$999,0),1)),INDEX('Cycle 6'!G$10:G$999,MATCH($A147,'Cycle 6'!$L$10:$L$999,0),1)),INDEX('Cycle 7'!G$10:G$999,MATCH($A147,'Cycle 7'!$L$10:$L$999,0),1)),INDEX('Cycle 8'!G$10:G$999,MATCH($A147,'Cycle 8'!$L$10:$L$999,0),1)),INDEX('Cycle 9'!G$10:G$999,MATCH($A147,'Cycle 9'!$L$10:$L$999,0),1)),INDEX('Cycle 10'!G$10:G$999,MATCH($A147,'Cycle 10'!$L$10:$L$999,0),1)),INDEX('Cycle 11'!G$10:G$999,MATCH($A147,'Cycle 11'!$L$10:$L$999,0),1)),"")="","",IFERROR(IFERROR(IFERROR(IFERROR(IFERROR(IFERROR(IFERROR(IFERROR(IFERROR(IFERROR(IFERROR(IFERROR(INDEX(Summer!G$10:G$999,MATCH($A147,Summer!$L$10:$L$999,0),1),INDEX('Cycle 1'!G$10:G$999,MATCH($A147,'Cycle 1'!$L$10:$L$999,0),1)),INDEX('Cycle 2'!G$10:G$999,MATCH($A147,'Cycle 2'!$L$10:$L$999,0),1)),INDEX('Cycle 3'!G$10:G$999,MATCH($A147,'Cycle 3'!$L$10:$L$999,0),1)),INDEX('Cycle 4'!G$10:G$999,MATCH($A147,'Cycle 4'!$L$10:$L$999,0),1)),INDEX('Cycle 5'!G$10:G$999,MATCH($A147,'Cycle 5'!$L$10:$L$999,0),1)),INDEX('Cycle 6'!G$10:G$999,MATCH($A147,'Cycle 6'!$L$10:$L$999,0),1)),INDEX('Cycle 7'!G$10:G$999,MATCH($A147,'Cycle 7'!$L$10:$L$999,0),1)),INDEX('Cycle 8'!G$10:G$999,MATCH($A147,'Cycle 8'!$L$10:$L$999,0),1)),INDEX('Cycle 9'!G$10:G$999,MATCH($A147,'Cycle 9'!$L$10:$L$999,0),1)),INDEX('Cycle 10'!G$10:G$999,MATCH($A147,'Cycle 10'!$L$10:$L$999,0),1)),INDEX('Cycle 11'!G$10:G$999,MATCH($A147,'Cycle 11'!$L$10:$L$999,0),1)),""))</f>
        <v/>
      </c>
      <c r="I147">
        <f>IFERROR(IF(C147="",MAX(I$1:I146),IF(ROW(C$2)=ROW(C147),1,IF(ISERROR(VLOOKUP(C147,C$2:C146,1,FALSE)),MAX(I$1:I146)+1,MAX(I$1:I146)))),"")</f>
        <v>0</v>
      </c>
      <c r="J147" t="str">
        <f t="shared" si="17"/>
        <v/>
      </c>
      <c r="K147" t="str">
        <f t="shared" si="20"/>
        <v/>
      </c>
      <c r="L147" t="str">
        <f t="shared" si="20"/>
        <v/>
      </c>
      <c r="M147" t="str">
        <f t="shared" si="20"/>
        <v/>
      </c>
      <c r="N147" t="str">
        <f t="shared" si="20"/>
        <v/>
      </c>
      <c r="O147" t="str">
        <f t="shared" si="20"/>
        <v/>
      </c>
      <c r="P147" t="str">
        <f t="shared" si="20"/>
        <v/>
      </c>
      <c r="Q147" t="str">
        <f t="shared" si="20"/>
        <v/>
      </c>
      <c r="R147" t="str">
        <f t="shared" si="20"/>
        <v/>
      </c>
      <c r="S147" t="str">
        <f t="shared" si="20"/>
        <v/>
      </c>
      <c r="T147" t="str">
        <f t="shared" si="20"/>
        <v/>
      </c>
      <c r="U147" t="str">
        <f t="shared" si="20"/>
        <v/>
      </c>
      <c r="V147" t="str">
        <f t="shared" si="20"/>
        <v/>
      </c>
      <c r="W147" t="str">
        <f t="shared" si="18"/>
        <v/>
      </c>
      <c r="X147">
        <f>IF(OR(H147="No",H147=""),0,IF(COUNTIFS(H$2:H147,"Yes",C$2:C147,C147)&gt;1,0,COUNTIFS(H$2:H147,"Yes",C$2:C147,C147)))+IF(X146=$X$1,0,X146)</f>
        <v>0</v>
      </c>
    </row>
    <row r="148" spans="1:24" x14ac:dyDescent="0.3">
      <c r="A148">
        <f>ROWS($A$2:$A148)</f>
        <v>147</v>
      </c>
      <c r="B148" t="str">
        <f>IF(ISERROR(VLOOKUP(A148,Summer!L$11:L$500,1,FALSE)),IF(ISERROR(VLOOKUP(A148,'Cycle 1'!L$11:L$500,1,FALSE)),IF(ISERROR(VLOOKUP(A148,'Cycle 2'!L$11:L$500,1,FALSE)),IF(ISERROR(VLOOKUP(A148,'Cycle 3'!L$11:L$500,1,FALSE)),IF(ISERROR(VLOOKUP(A148,'Cycle 4'!L$11:L$500,1,FALSE)),IF(ISERROR(VLOOKUP(A148,'Cycle 5'!L$11:L$500,1,FALSE)),IF(ISERROR(VLOOKUP(A148,'Cycle 6'!L$11:L$500,1,FALSE)),IF(ISERROR(VLOOKUP(A148,'Cycle 7'!L$11:L$500,1,FALSE)),IF(ISERROR(VLOOKUP(A148,'Cycle 8'!L$11:L$500,1,FALSE)),IF(ISERROR(VLOOKUP(A148,'Cycle 9'!L$11:L$500,1,FALSE)),IF(ISERROR(VLOOKUP(A148,'Cycle 10'!L$11:L$500,1,FALSE)),IF(ISERROR(VLOOKUP(A148,'Cycle 11'!L$11:L$500,1,FALSE)),"","Cycle 11"),"Cycle 10"),"Cycle 9"),"Cycle 8"),"Cycle 7"),"Cycle 6"),"Cycle 5"),"Cycle 4"),"Cycle 3"),"Cycle 2"),"Cycle 1"),"Summer")</f>
        <v/>
      </c>
      <c r="C148" t="str">
        <f>IF(IFERROR(IFERROR(IFERROR(IFERROR(IFERROR(IFERROR(IFERROR(IFERROR(IFERROR(IFERROR(IFERROR(IFERROR(INDEX(Summer!B$10:B$999,MATCH($A148,Summer!$L$10:$L$999,0),1),INDEX('Cycle 1'!B$10:B$999,MATCH($A148,'Cycle 1'!$L$10:$L$999,0),1)),INDEX('Cycle 2'!B$10:B$999,MATCH($A148,'Cycle 2'!$L$10:$L$999,0),1)),INDEX('Cycle 3'!B$10:B$999,MATCH($A148,'Cycle 3'!$L$10:$L$999,0),1)),INDEX('Cycle 4'!B$10:B$999,MATCH($A148,'Cycle 4'!$L$10:$L$999,0),1)),INDEX('Cycle 5'!B$10:B$999,MATCH($A148,'Cycle 5'!$L$10:$L$999,0),1)),INDEX('Cycle 6'!B$10:B$999,MATCH($A148,'Cycle 6'!$L$10:$L$999,0),1)),INDEX('Cycle 7'!B$10:B$999,MATCH($A148,'Cycle 7'!$L$10:$L$999,0),1)),INDEX('Cycle 8'!B$10:B$999,MATCH($A148,'Cycle 8'!$L$10:$L$999,0),1)),INDEX('Cycle 9'!B$10:B$999,MATCH($A148,'Cycle 9'!$L$10:$L$999,0),1)),INDEX('Cycle 10'!B$10:B$999,MATCH($A148,'Cycle 10'!$L$10:$L$999,0),1)),INDEX('Cycle 11'!B$10:B$999,MATCH($A148,'Cycle 11'!$L$10:$L$999,0),1)),"")="","",IFERROR(IFERROR(IFERROR(IFERROR(IFERROR(IFERROR(IFERROR(IFERROR(IFERROR(IFERROR(IFERROR(IFERROR(INDEX(Summer!B$10:B$999,MATCH($A148,Summer!$L$10:$L$999,0),1),INDEX('Cycle 1'!B$10:B$999,MATCH($A148,'Cycle 1'!$L$10:$L$999,0),1)),INDEX('Cycle 2'!B$10:B$999,MATCH($A148,'Cycle 2'!$L$10:$L$999,0),1)),INDEX('Cycle 3'!B$10:B$999,MATCH($A148,'Cycle 3'!$L$10:$L$999,0),1)),INDEX('Cycle 4'!B$10:B$999,MATCH($A148,'Cycle 4'!$L$10:$L$999,0),1)),INDEX('Cycle 5'!B$10:B$999,MATCH($A148,'Cycle 5'!$L$10:$L$999,0),1)),INDEX('Cycle 6'!B$10:B$999,MATCH($A148,'Cycle 6'!$L$10:$L$999,0),1)),INDEX('Cycle 7'!B$10:B$999,MATCH($A148,'Cycle 7'!$L$10:$L$999,0),1)),INDEX('Cycle 8'!B$10:B$999,MATCH($A148,'Cycle 8'!$L$10:$L$999,0),1)),INDEX('Cycle 9'!B$10:B$999,MATCH($A148,'Cycle 9'!$L$10:$L$999,0),1)),INDEX('Cycle 10'!B$10:B$999,MATCH($A148,'Cycle 10'!$L$10:$L$999,0),1)),INDEX('Cycle 11'!B$10:B$999,MATCH($A148,'Cycle 11'!$L$10:$L$999,0),1)),""))</f>
        <v/>
      </c>
      <c r="D148" t="str">
        <f>IF(IFERROR(IFERROR(IFERROR(IFERROR(IFERROR(IFERROR(IFERROR(IFERROR(IFERROR(IFERROR(IFERROR(IFERROR(INDEX(Summer!C$10:C$999,MATCH($A148,Summer!$L$10:$L$999,0),1),INDEX('Cycle 1'!C$10:C$999,MATCH($A148,'Cycle 1'!$L$10:$L$999,0),1)),INDEX('Cycle 2'!C$10:C$999,MATCH($A148,'Cycle 2'!$L$10:$L$999,0),1)),INDEX('Cycle 3'!C$10:C$999,MATCH($A148,'Cycle 3'!$L$10:$L$999,0),1)),INDEX('Cycle 4'!C$10:C$999,MATCH($A148,'Cycle 4'!$L$10:$L$999,0),1)),INDEX('Cycle 5'!C$10:C$999,MATCH($A148,'Cycle 5'!$L$10:$L$999,0),1)),INDEX('Cycle 6'!C$10:C$999,MATCH($A148,'Cycle 6'!$L$10:$L$999,0),1)),INDEX('Cycle 7'!C$10:C$999,MATCH($A148,'Cycle 7'!$L$10:$L$999,0),1)),INDEX('Cycle 8'!C$10:C$999,MATCH($A148,'Cycle 8'!$L$10:$L$999,0),1)),INDEX('Cycle 9'!C$10:C$999,MATCH($A148,'Cycle 9'!$L$10:$L$999,0),1)),INDEX('Cycle 10'!C$10:C$999,MATCH($A148,'Cycle 10'!$L$10:$L$999,0),1)),INDEX('Cycle 11'!C$10:C$999,MATCH($A148,'Cycle 11'!$L$10:$L$999,0),1)),"")="","",IFERROR(IFERROR(IFERROR(IFERROR(IFERROR(IFERROR(IFERROR(IFERROR(IFERROR(IFERROR(IFERROR(IFERROR(INDEX(Summer!C$10:C$999,MATCH($A148,Summer!$L$10:$L$999,0),1),INDEX('Cycle 1'!C$10:C$999,MATCH($A148,'Cycle 1'!$L$10:$L$999,0),1)),INDEX('Cycle 2'!C$10:C$999,MATCH($A148,'Cycle 2'!$L$10:$L$999,0),1)),INDEX('Cycle 3'!C$10:C$999,MATCH($A148,'Cycle 3'!$L$10:$L$999,0),1)),INDEX('Cycle 4'!C$10:C$999,MATCH($A148,'Cycle 4'!$L$10:$L$999,0),1)),INDEX('Cycle 5'!C$10:C$999,MATCH($A148,'Cycle 5'!$L$10:$L$999,0),1)),INDEX('Cycle 6'!C$10:C$999,MATCH($A148,'Cycle 6'!$L$10:$L$999,0),1)),INDEX('Cycle 7'!C$10:C$999,MATCH($A148,'Cycle 7'!$L$10:$L$999,0),1)),INDEX('Cycle 8'!C$10:C$999,MATCH($A148,'Cycle 8'!$L$10:$L$999,0),1)),INDEX('Cycle 9'!C$10:C$999,MATCH($A148,'Cycle 9'!$L$10:$L$999,0),1)),INDEX('Cycle 10'!C$10:C$999,MATCH($A148,'Cycle 10'!$L$10:$L$999,0),1)),INDEX('Cycle 11'!C$10:C$999,MATCH($A148,'Cycle 11'!$L$10:$L$999,0),1)),""))</f>
        <v/>
      </c>
      <c r="E148" t="str">
        <f>IF(IFERROR(IFERROR(IFERROR(IFERROR(IFERROR(IFERROR(IFERROR(IFERROR(IFERROR(IFERROR(IFERROR(IFERROR(INDEX(Summer!D$10:D$999,MATCH($A148,Summer!$L$10:$L$999,0),1),INDEX('Cycle 1'!D$10:D$999,MATCH($A148,'Cycle 1'!$L$10:$L$999,0),1)),INDEX('Cycle 2'!D$10:D$999,MATCH($A148,'Cycle 2'!$L$10:$L$999,0),1)),INDEX('Cycle 3'!D$10:D$999,MATCH($A148,'Cycle 3'!$L$10:$L$999,0),1)),INDEX('Cycle 4'!D$10:D$999,MATCH($A148,'Cycle 4'!$L$10:$L$999,0),1)),INDEX('Cycle 5'!D$10:D$999,MATCH($A148,'Cycle 5'!$L$10:$L$999,0),1)),INDEX('Cycle 6'!D$10:D$999,MATCH($A148,'Cycle 6'!$L$10:$L$999,0),1)),INDEX('Cycle 7'!D$10:D$999,MATCH($A148,'Cycle 7'!$L$10:$L$999,0),1)),INDEX('Cycle 8'!D$10:D$999,MATCH($A148,'Cycle 8'!$L$10:$L$999,0),1)),INDEX('Cycle 9'!D$10:D$999,MATCH($A148,'Cycle 9'!$L$10:$L$999,0),1)),INDEX('Cycle 10'!D$10:D$999,MATCH($A148,'Cycle 10'!$L$10:$L$999,0),1)),INDEX('Cycle 11'!D$10:D$999,MATCH($A148,'Cycle 11'!$L$10:$L$999,0),1)),"")="","",IFERROR(IFERROR(IFERROR(IFERROR(IFERROR(IFERROR(IFERROR(IFERROR(IFERROR(IFERROR(IFERROR(IFERROR(INDEX(Summer!D$10:D$999,MATCH($A148,Summer!$L$10:$L$999,0),1),INDEX('Cycle 1'!D$10:D$999,MATCH($A148,'Cycle 1'!$L$10:$L$999,0),1)),INDEX('Cycle 2'!D$10:D$999,MATCH($A148,'Cycle 2'!$L$10:$L$999,0),1)),INDEX('Cycle 3'!D$10:D$999,MATCH($A148,'Cycle 3'!$L$10:$L$999,0),1)),INDEX('Cycle 4'!D$10:D$999,MATCH($A148,'Cycle 4'!$L$10:$L$999,0),1)),INDEX('Cycle 5'!D$10:D$999,MATCH($A148,'Cycle 5'!$L$10:$L$999,0),1)),INDEX('Cycle 6'!D$10:D$999,MATCH($A148,'Cycle 6'!$L$10:$L$999,0),1)),INDEX('Cycle 7'!D$10:D$999,MATCH($A148,'Cycle 7'!$L$10:$L$999,0),1)),INDEX('Cycle 8'!D$10:D$999,MATCH($A148,'Cycle 8'!$L$10:$L$999,0),1)),INDEX('Cycle 9'!D$10:D$999,MATCH($A148,'Cycle 9'!$L$10:$L$999,0),1)),INDEX('Cycle 10'!D$10:D$999,MATCH($A148,'Cycle 10'!$L$10:$L$999,0),1)),INDEX('Cycle 11'!D$10:D$999,MATCH($A148,'Cycle 11'!$L$10:$L$999,0),1)),""))</f>
        <v/>
      </c>
      <c r="F148" t="str">
        <f>IF(IFERROR(IFERROR(IFERROR(IFERROR(IFERROR(IFERROR(IFERROR(IFERROR(IFERROR(IFERROR(IFERROR(IFERROR(INDEX(Summer!E$10:E$999,MATCH($A148,Summer!$L$10:$L$999,0),1),INDEX('Cycle 1'!E$10:E$999,MATCH($A148,'Cycle 1'!$L$10:$L$999,0),1)),INDEX('Cycle 2'!E$10:E$999,MATCH($A148,'Cycle 2'!$L$10:$L$999,0),1)),INDEX('Cycle 3'!E$10:E$999,MATCH($A148,'Cycle 3'!$L$10:$L$999,0),1)),INDEX('Cycle 4'!E$10:E$999,MATCH($A148,'Cycle 4'!$L$10:$L$999,0),1)),INDEX('Cycle 5'!E$10:E$999,MATCH($A148,'Cycle 5'!$L$10:$L$999,0),1)),INDEX('Cycle 6'!E$10:E$999,MATCH($A148,'Cycle 6'!$L$10:$L$999,0),1)),INDEX('Cycle 7'!E$10:E$999,MATCH($A148,'Cycle 7'!$L$10:$L$999,0),1)),INDEX('Cycle 8'!E$10:E$999,MATCH($A148,'Cycle 8'!$L$10:$L$999,0),1)),INDEX('Cycle 9'!E$10:E$999,MATCH($A148,'Cycle 9'!$L$10:$L$999,0),1)),INDEX('Cycle 10'!E$10:E$999,MATCH($A148,'Cycle 10'!$L$10:$L$999,0),1)),INDEX('Cycle 11'!E$10:E$999,MATCH($A148,'Cycle 11'!$L$10:$L$999,0),1)),"")="","",IFERROR(IFERROR(IFERROR(IFERROR(IFERROR(IFERROR(IFERROR(IFERROR(IFERROR(IFERROR(IFERROR(IFERROR(INDEX(Summer!E$10:E$999,MATCH($A148,Summer!$L$10:$L$999,0),1),INDEX('Cycle 1'!E$10:E$999,MATCH($A148,'Cycle 1'!$L$10:$L$999,0),1)),INDEX('Cycle 2'!E$10:E$999,MATCH($A148,'Cycle 2'!$L$10:$L$999,0),1)),INDEX('Cycle 3'!E$10:E$999,MATCH($A148,'Cycle 3'!$L$10:$L$999,0),1)),INDEX('Cycle 4'!E$10:E$999,MATCH($A148,'Cycle 4'!$L$10:$L$999,0),1)),INDEX('Cycle 5'!E$10:E$999,MATCH($A148,'Cycle 5'!$L$10:$L$999,0),1)),INDEX('Cycle 6'!E$10:E$999,MATCH($A148,'Cycle 6'!$L$10:$L$999,0),1)),INDEX('Cycle 7'!E$10:E$999,MATCH($A148,'Cycle 7'!$L$10:$L$999,0),1)),INDEX('Cycle 8'!E$10:E$999,MATCH($A148,'Cycle 8'!$L$10:$L$999,0),1)),INDEX('Cycle 9'!E$10:E$999,MATCH($A148,'Cycle 9'!$L$10:$L$999,0),1)),INDEX('Cycle 10'!E$10:E$999,MATCH($A148,'Cycle 10'!$L$10:$L$999,0),1)),INDEX('Cycle 11'!E$10:E$999,MATCH($A148,'Cycle 11'!$L$10:$L$999,0),1)),""))</f>
        <v/>
      </c>
      <c r="G148" t="str">
        <f>IF(IFERROR(IFERROR(IFERROR(IFERROR(IFERROR(IFERROR(IFERROR(IFERROR(IFERROR(IFERROR(IFERROR(IFERROR(INDEX(Summer!F$10:F$999,MATCH($A148,Summer!$L$10:$L$999,0),1),INDEX('Cycle 1'!F$10:F$999,MATCH($A148,'Cycle 1'!$L$10:$L$999,0),1)),INDEX('Cycle 2'!F$10:F$999,MATCH($A148,'Cycle 2'!$L$10:$L$999,0),1)),INDEX('Cycle 3'!F$10:F$999,MATCH($A148,'Cycle 3'!$L$10:$L$999,0),1)),INDEX('Cycle 4'!F$10:F$999,MATCH($A148,'Cycle 4'!$L$10:$L$999,0),1)),INDEX('Cycle 5'!F$10:F$999,MATCH($A148,'Cycle 5'!$L$10:$L$999,0),1)),INDEX('Cycle 6'!F$10:F$999,MATCH($A148,'Cycle 6'!$L$10:$L$999,0),1)),INDEX('Cycle 7'!F$10:F$999,MATCH($A148,'Cycle 7'!$L$10:$L$999,0),1)),INDEX('Cycle 8'!F$10:F$999,MATCH($A148,'Cycle 8'!$L$10:$L$999,0),1)),INDEX('Cycle 9'!F$10:F$999,MATCH($A148,'Cycle 9'!$L$10:$L$999,0),1)),INDEX('Cycle 10'!F$10:F$999,MATCH($A148,'Cycle 10'!$L$10:$L$999,0),1)),INDEX('Cycle 11'!F$10:F$999,MATCH($A148,'Cycle 11'!$L$10:$L$999,0),1)),"")="","",IFERROR(IFERROR(IFERROR(IFERROR(IFERROR(IFERROR(IFERROR(IFERROR(IFERROR(IFERROR(IFERROR(IFERROR(INDEX(Summer!F$10:F$999,MATCH($A148,Summer!$L$10:$L$999,0),1),INDEX('Cycle 1'!F$10:F$999,MATCH($A148,'Cycle 1'!$L$10:$L$999,0),1)),INDEX('Cycle 2'!F$10:F$999,MATCH($A148,'Cycle 2'!$L$10:$L$999,0),1)),INDEX('Cycle 3'!F$10:F$999,MATCH($A148,'Cycle 3'!$L$10:$L$999,0),1)),INDEX('Cycle 4'!F$10:F$999,MATCH($A148,'Cycle 4'!$L$10:$L$999,0),1)),INDEX('Cycle 5'!F$10:F$999,MATCH($A148,'Cycle 5'!$L$10:$L$999,0),1)),INDEX('Cycle 6'!F$10:F$999,MATCH($A148,'Cycle 6'!$L$10:$L$999,0),1)),INDEX('Cycle 7'!F$10:F$999,MATCH($A148,'Cycle 7'!$L$10:$L$999,0),1)),INDEX('Cycle 8'!F$10:F$999,MATCH($A148,'Cycle 8'!$L$10:$L$999,0),1)),INDEX('Cycle 9'!F$10:F$999,MATCH($A148,'Cycle 9'!$L$10:$L$999,0),1)),INDEX('Cycle 10'!F$10:F$999,MATCH($A148,'Cycle 10'!$L$10:$L$999,0),1)),INDEX('Cycle 11'!F$10:F$999,MATCH($A148,'Cycle 11'!$L$10:$L$999,0),1)),""))</f>
        <v/>
      </c>
      <c r="H148" t="str">
        <f>IF(IFERROR(IFERROR(IFERROR(IFERROR(IFERROR(IFERROR(IFERROR(IFERROR(IFERROR(IFERROR(IFERROR(IFERROR(INDEX(Summer!G$10:G$999,MATCH($A148,Summer!$L$10:$L$999,0),1),INDEX('Cycle 1'!G$10:G$999,MATCH($A148,'Cycle 1'!$L$10:$L$999,0),1)),INDEX('Cycle 2'!G$10:G$999,MATCH($A148,'Cycle 2'!$L$10:$L$999,0),1)),INDEX('Cycle 3'!G$10:G$999,MATCH($A148,'Cycle 3'!$L$10:$L$999,0),1)),INDEX('Cycle 4'!G$10:G$999,MATCH($A148,'Cycle 4'!$L$10:$L$999,0),1)),INDEX('Cycle 5'!G$10:G$999,MATCH($A148,'Cycle 5'!$L$10:$L$999,0),1)),INDEX('Cycle 6'!G$10:G$999,MATCH($A148,'Cycle 6'!$L$10:$L$999,0),1)),INDEX('Cycle 7'!G$10:G$999,MATCH($A148,'Cycle 7'!$L$10:$L$999,0),1)),INDEX('Cycle 8'!G$10:G$999,MATCH($A148,'Cycle 8'!$L$10:$L$999,0),1)),INDEX('Cycle 9'!G$10:G$999,MATCH($A148,'Cycle 9'!$L$10:$L$999,0),1)),INDEX('Cycle 10'!G$10:G$999,MATCH($A148,'Cycle 10'!$L$10:$L$999,0),1)),INDEX('Cycle 11'!G$10:G$999,MATCH($A148,'Cycle 11'!$L$10:$L$999,0),1)),"")="","",IFERROR(IFERROR(IFERROR(IFERROR(IFERROR(IFERROR(IFERROR(IFERROR(IFERROR(IFERROR(IFERROR(IFERROR(INDEX(Summer!G$10:G$999,MATCH($A148,Summer!$L$10:$L$999,0),1),INDEX('Cycle 1'!G$10:G$999,MATCH($A148,'Cycle 1'!$L$10:$L$999,0),1)),INDEX('Cycle 2'!G$10:G$999,MATCH($A148,'Cycle 2'!$L$10:$L$999,0),1)),INDEX('Cycle 3'!G$10:G$999,MATCH($A148,'Cycle 3'!$L$10:$L$999,0),1)),INDEX('Cycle 4'!G$10:G$999,MATCH($A148,'Cycle 4'!$L$10:$L$999,0),1)),INDEX('Cycle 5'!G$10:G$999,MATCH($A148,'Cycle 5'!$L$10:$L$999,0),1)),INDEX('Cycle 6'!G$10:G$999,MATCH($A148,'Cycle 6'!$L$10:$L$999,0),1)),INDEX('Cycle 7'!G$10:G$999,MATCH($A148,'Cycle 7'!$L$10:$L$999,0),1)),INDEX('Cycle 8'!G$10:G$999,MATCH($A148,'Cycle 8'!$L$10:$L$999,0),1)),INDEX('Cycle 9'!G$10:G$999,MATCH($A148,'Cycle 9'!$L$10:$L$999,0),1)),INDEX('Cycle 10'!G$10:G$999,MATCH($A148,'Cycle 10'!$L$10:$L$999,0),1)),INDEX('Cycle 11'!G$10:G$999,MATCH($A148,'Cycle 11'!$L$10:$L$999,0),1)),""))</f>
        <v/>
      </c>
      <c r="I148">
        <f>IFERROR(IF(C148="",MAX(I$1:I147),IF(ROW(C$2)=ROW(C148),1,IF(ISERROR(VLOOKUP(C148,C$2:C147,1,FALSE)),MAX(I$1:I147)+1,MAX(I$1:I147)))),"")</f>
        <v>0</v>
      </c>
      <c r="J148" t="str">
        <f t="shared" si="17"/>
        <v/>
      </c>
      <c r="K148" t="str">
        <f t="shared" si="20"/>
        <v/>
      </c>
      <c r="L148" t="str">
        <f t="shared" si="20"/>
        <v/>
      </c>
      <c r="M148" t="str">
        <f t="shared" si="20"/>
        <v/>
      </c>
      <c r="N148" t="str">
        <f t="shared" si="20"/>
        <v/>
      </c>
      <c r="O148" t="str">
        <f t="shared" si="20"/>
        <v/>
      </c>
      <c r="P148" t="str">
        <f t="shared" si="20"/>
        <v/>
      </c>
      <c r="Q148" t="str">
        <f t="shared" si="20"/>
        <v/>
      </c>
      <c r="R148" t="str">
        <f t="shared" si="20"/>
        <v/>
      </c>
      <c r="S148" t="str">
        <f t="shared" si="20"/>
        <v/>
      </c>
      <c r="T148" t="str">
        <f t="shared" si="20"/>
        <v/>
      </c>
      <c r="U148" t="str">
        <f t="shared" si="20"/>
        <v/>
      </c>
      <c r="V148" t="str">
        <f t="shared" si="20"/>
        <v/>
      </c>
      <c r="W148" t="str">
        <f t="shared" si="18"/>
        <v/>
      </c>
      <c r="X148">
        <f>IF(OR(H148="No",H148=""),0,IF(COUNTIFS(H$2:H148,"Yes",C$2:C148,C148)&gt;1,0,COUNTIFS(H$2:H148,"Yes",C$2:C148,C148)))+IF(X147=$X$1,0,X147)</f>
        <v>0</v>
      </c>
    </row>
    <row r="149" spans="1:24" x14ac:dyDescent="0.3">
      <c r="A149">
        <f>ROWS($A$2:$A149)</f>
        <v>148</v>
      </c>
      <c r="B149" t="str">
        <f>IF(ISERROR(VLOOKUP(A149,Summer!L$11:L$500,1,FALSE)),IF(ISERROR(VLOOKUP(A149,'Cycle 1'!L$11:L$500,1,FALSE)),IF(ISERROR(VLOOKUP(A149,'Cycle 2'!L$11:L$500,1,FALSE)),IF(ISERROR(VLOOKUP(A149,'Cycle 3'!L$11:L$500,1,FALSE)),IF(ISERROR(VLOOKUP(A149,'Cycle 4'!L$11:L$500,1,FALSE)),IF(ISERROR(VLOOKUP(A149,'Cycle 5'!L$11:L$500,1,FALSE)),IF(ISERROR(VLOOKUP(A149,'Cycle 6'!L$11:L$500,1,FALSE)),IF(ISERROR(VLOOKUP(A149,'Cycle 7'!L$11:L$500,1,FALSE)),IF(ISERROR(VLOOKUP(A149,'Cycle 8'!L$11:L$500,1,FALSE)),IF(ISERROR(VLOOKUP(A149,'Cycle 9'!L$11:L$500,1,FALSE)),IF(ISERROR(VLOOKUP(A149,'Cycle 10'!L$11:L$500,1,FALSE)),IF(ISERROR(VLOOKUP(A149,'Cycle 11'!L$11:L$500,1,FALSE)),"","Cycle 11"),"Cycle 10"),"Cycle 9"),"Cycle 8"),"Cycle 7"),"Cycle 6"),"Cycle 5"),"Cycle 4"),"Cycle 3"),"Cycle 2"),"Cycle 1"),"Summer")</f>
        <v/>
      </c>
      <c r="C149" t="str">
        <f>IF(IFERROR(IFERROR(IFERROR(IFERROR(IFERROR(IFERROR(IFERROR(IFERROR(IFERROR(IFERROR(IFERROR(IFERROR(INDEX(Summer!B$10:B$999,MATCH($A149,Summer!$L$10:$L$999,0),1),INDEX('Cycle 1'!B$10:B$999,MATCH($A149,'Cycle 1'!$L$10:$L$999,0),1)),INDEX('Cycle 2'!B$10:B$999,MATCH($A149,'Cycle 2'!$L$10:$L$999,0),1)),INDEX('Cycle 3'!B$10:B$999,MATCH($A149,'Cycle 3'!$L$10:$L$999,0),1)),INDEX('Cycle 4'!B$10:B$999,MATCH($A149,'Cycle 4'!$L$10:$L$999,0),1)),INDEX('Cycle 5'!B$10:B$999,MATCH($A149,'Cycle 5'!$L$10:$L$999,0),1)),INDEX('Cycle 6'!B$10:B$999,MATCH($A149,'Cycle 6'!$L$10:$L$999,0),1)),INDEX('Cycle 7'!B$10:B$999,MATCH($A149,'Cycle 7'!$L$10:$L$999,0),1)),INDEX('Cycle 8'!B$10:B$999,MATCH($A149,'Cycle 8'!$L$10:$L$999,0),1)),INDEX('Cycle 9'!B$10:B$999,MATCH($A149,'Cycle 9'!$L$10:$L$999,0),1)),INDEX('Cycle 10'!B$10:B$999,MATCH($A149,'Cycle 10'!$L$10:$L$999,0),1)),INDEX('Cycle 11'!B$10:B$999,MATCH($A149,'Cycle 11'!$L$10:$L$999,0),1)),"")="","",IFERROR(IFERROR(IFERROR(IFERROR(IFERROR(IFERROR(IFERROR(IFERROR(IFERROR(IFERROR(IFERROR(IFERROR(INDEX(Summer!B$10:B$999,MATCH($A149,Summer!$L$10:$L$999,0),1),INDEX('Cycle 1'!B$10:B$999,MATCH($A149,'Cycle 1'!$L$10:$L$999,0),1)),INDEX('Cycle 2'!B$10:B$999,MATCH($A149,'Cycle 2'!$L$10:$L$999,0),1)),INDEX('Cycle 3'!B$10:B$999,MATCH($A149,'Cycle 3'!$L$10:$L$999,0),1)),INDEX('Cycle 4'!B$10:B$999,MATCH($A149,'Cycle 4'!$L$10:$L$999,0),1)),INDEX('Cycle 5'!B$10:B$999,MATCH($A149,'Cycle 5'!$L$10:$L$999,0),1)),INDEX('Cycle 6'!B$10:B$999,MATCH($A149,'Cycle 6'!$L$10:$L$999,0),1)),INDEX('Cycle 7'!B$10:B$999,MATCH($A149,'Cycle 7'!$L$10:$L$999,0),1)),INDEX('Cycle 8'!B$10:B$999,MATCH($A149,'Cycle 8'!$L$10:$L$999,0),1)),INDEX('Cycle 9'!B$10:B$999,MATCH($A149,'Cycle 9'!$L$10:$L$999,0),1)),INDEX('Cycle 10'!B$10:B$999,MATCH($A149,'Cycle 10'!$L$10:$L$999,0),1)),INDEX('Cycle 11'!B$10:B$999,MATCH($A149,'Cycle 11'!$L$10:$L$999,0),1)),""))</f>
        <v/>
      </c>
      <c r="D149" t="str">
        <f>IF(IFERROR(IFERROR(IFERROR(IFERROR(IFERROR(IFERROR(IFERROR(IFERROR(IFERROR(IFERROR(IFERROR(IFERROR(INDEX(Summer!C$10:C$999,MATCH($A149,Summer!$L$10:$L$999,0),1),INDEX('Cycle 1'!C$10:C$999,MATCH($A149,'Cycle 1'!$L$10:$L$999,0),1)),INDEX('Cycle 2'!C$10:C$999,MATCH($A149,'Cycle 2'!$L$10:$L$999,0),1)),INDEX('Cycle 3'!C$10:C$999,MATCH($A149,'Cycle 3'!$L$10:$L$999,0),1)),INDEX('Cycle 4'!C$10:C$999,MATCH($A149,'Cycle 4'!$L$10:$L$999,0),1)),INDEX('Cycle 5'!C$10:C$999,MATCH($A149,'Cycle 5'!$L$10:$L$999,0),1)),INDEX('Cycle 6'!C$10:C$999,MATCH($A149,'Cycle 6'!$L$10:$L$999,0),1)),INDEX('Cycle 7'!C$10:C$999,MATCH($A149,'Cycle 7'!$L$10:$L$999,0),1)),INDEX('Cycle 8'!C$10:C$999,MATCH($A149,'Cycle 8'!$L$10:$L$999,0),1)),INDEX('Cycle 9'!C$10:C$999,MATCH($A149,'Cycle 9'!$L$10:$L$999,0),1)),INDEX('Cycle 10'!C$10:C$999,MATCH($A149,'Cycle 10'!$L$10:$L$999,0),1)),INDEX('Cycle 11'!C$10:C$999,MATCH($A149,'Cycle 11'!$L$10:$L$999,0),1)),"")="","",IFERROR(IFERROR(IFERROR(IFERROR(IFERROR(IFERROR(IFERROR(IFERROR(IFERROR(IFERROR(IFERROR(IFERROR(INDEX(Summer!C$10:C$999,MATCH($A149,Summer!$L$10:$L$999,0),1),INDEX('Cycle 1'!C$10:C$999,MATCH($A149,'Cycle 1'!$L$10:$L$999,0),1)),INDEX('Cycle 2'!C$10:C$999,MATCH($A149,'Cycle 2'!$L$10:$L$999,0),1)),INDEX('Cycle 3'!C$10:C$999,MATCH($A149,'Cycle 3'!$L$10:$L$999,0),1)),INDEX('Cycle 4'!C$10:C$999,MATCH($A149,'Cycle 4'!$L$10:$L$999,0),1)),INDEX('Cycle 5'!C$10:C$999,MATCH($A149,'Cycle 5'!$L$10:$L$999,0),1)),INDEX('Cycle 6'!C$10:C$999,MATCH($A149,'Cycle 6'!$L$10:$L$999,0),1)),INDEX('Cycle 7'!C$10:C$999,MATCH($A149,'Cycle 7'!$L$10:$L$999,0),1)),INDEX('Cycle 8'!C$10:C$999,MATCH($A149,'Cycle 8'!$L$10:$L$999,0),1)),INDEX('Cycle 9'!C$10:C$999,MATCH($A149,'Cycle 9'!$L$10:$L$999,0),1)),INDEX('Cycle 10'!C$10:C$999,MATCH($A149,'Cycle 10'!$L$10:$L$999,0),1)),INDEX('Cycle 11'!C$10:C$999,MATCH($A149,'Cycle 11'!$L$10:$L$999,0),1)),""))</f>
        <v/>
      </c>
      <c r="E149" t="str">
        <f>IF(IFERROR(IFERROR(IFERROR(IFERROR(IFERROR(IFERROR(IFERROR(IFERROR(IFERROR(IFERROR(IFERROR(IFERROR(INDEX(Summer!D$10:D$999,MATCH($A149,Summer!$L$10:$L$999,0),1),INDEX('Cycle 1'!D$10:D$999,MATCH($A149,'Cycle 1'!$L$10:$L$999,0),1)),INDEX('Cycle 2'!D$10:D$999,MATCH($A149,'Cycle 2'!$L$10:$L$999,0),1)),INDEX('Cycle 3'!D$10:D$999,MATCH($A149,'Cycle 3'!$L$10:$L$999,0),1)),INDEX('Cycle 4'!D$10:D$999,MATCH($A149,'Cycle 4'!$L$10:$L$999,0),1)),INDEX('Cycle 5'!D$10:D$999,MATCH($A149,'Cycle 5'!$L$10:$L$999,0),1)),INDEX('Cycle 6'!D$10:D$999,MATCH($A149,'Cycle 6'!$L$10:$L$999,0),1)),INDEX('Cycle 7'!D$10:D$999,MATCH($A149,'Cycle 7'!$L$10:$L$999,0),1)),INDEX('Cycle 8'!D$10:D$999,MATCH($A149,'Cycle 8'!$L$10:$L$999,0),1)),INDEX('Cycle 9'!D$10:D$999,MATCH($A149,'Cycle 9'!$L$10:$L$999,0),1)),INDEX('Cycle 10'!D$10:D$999,MATCH($A149,'Cycle 10'!$L$10:$L$999,0),1)),INDEX('Cycle 11'!D$10:D$999,MATCH($A149,'Cycle 11'!$L$10:$L$999,0),1)),"")="","",IFERROR(IFERROR(IFERROR(IFERROR(IFERROR(IFERROR(IFERROR(IFERROR(IFERROR(IFERROR(IFERROR(IFERROR(INDEX(Summer!D$10:D$999,MATCH($A149,Summer!$L$10:$L$999,0),1),INDEX('Cycle 1'!D$10:D$999,MATCH($A149,'Cycle 1'!$L$10:$L$999,0),1)),INDEX('Cycle 2'!D$10:D$999,MATCH($A149,'Cycle 2'!$L$10:$L$999,0),1)),INDEX('Cycle 3'!D$10:D$999,MATCH($A149,'Cycle 3'!$L$10:$L$999,0),1)),INDEX('Cycle 4'!D$10:D$999,MATCH($A149,'Cycle 4'!$L$10:$L$999,0),1)),INDEX('Cycle 5'!D$10:D$999,MATCH($A149,'Cycle 5'!$L$10:$L$999,0),1)),INDEX('Cycle 6'!D$10:D$999,MATCH($A149,'Cycle 6'!$L$10:$L$999,0),1)),INDEX('Cycle 7'!D$10:D$999,MATCH($A149,'Cycle 7'!$L$10:$L$999,0),1)),INDEX('Cycle 8'!D$10:D$999,MATCH($A149,'Cycle 8'!$L$10:$L$999,0),1)),INDEX('Cycle 9'!D$10:D$999,MATCH($A149,'Cycle 9'!$L$10:$L$999,0),1)),INDEX('Cycle 10'!D$10:D$999,MATCH($A149,'Cycle 10'!$L$10:$L$999,0),1)),INDEX('Cycle 11'!D$10:D$999,MATCH($A149,'Cycle 11'!$L$10:$L$999,0),1)),""))</f>
        <v/>
      </c>
      <c r="F149" t="str">
        <f>IF(IFERROR(IFERROR(IFERROR(IFERROR(IFERROR(IFERROR(IFERROR(IFERROR(IFERROR(IFERROR(IFERROR(IFERROR(INDEX(Summer!E$10:E$999,MATCH($A149,Summer!$L$10:$L$999,0),1),INDEX('Cycle 1'!E$10:E$999,MATCH($A149,'Cycle 1'!$L$10:$L$999,0),1)),INDEX('Cycle 2'!E$10:E$999,MATCH($A149,'Cycle 2'!$L$10:$L$999,0),1)),INDEX('Cycle 3'!E$10:E$999,MATCH($A149,'Cycle 3'!$L$10:$L$999,0),1)),INDEX('Cycle 4'!E$10:E$999,MATCH($A149,'Cycle 4'!$L$10:$L$999,0),1)),INDEX('Cycle 5'!E$10:E$999,MATCH($A149,'Cycle 5'!$L$10:$L$999,0),1)),INDEX('Cycle 6'!E$10:E$999,MATCH($A149,'Cycle 6'!$L$10:$L$999,0),1)),INDEX('Cycle 7'!E$10:E$999,MATCH($A149,'Cycle 7'!$L$10:$L$999,0),1)),INDEX('Cycle 8'!E$10:E$999,MATCH($A149,'Cycle 8'!$L$10:$L$999,0),1)),INDEX('Cycle 9'!E$10:E$999,MATCH($A149,'Cycle 9'!$L$10:$L$999,0),1)),INDEX('Cycle 10'!E$10:E$999,MATCH($A149,'Cycle 10'!$L$10:$L$999,0),1)),INDEX('Cycle 11'!E$10:E$999,MATCH($A149,'Cycle 11'!$L$10:$L$999,0),1)),"")="","",IFERROR(IFERROR(IFERROR(IFERROR(IFERROR(IFERROR(IFERROR(IFERROR(IFERROR(IFERROR(IFERROR(IFERROR(INDEX(Summer!E$10:E$999,MATCH($A149,Summer!$L$10:$L$999,0),1),INDEX('Cycle 1'!E$10:E$999,MATCH($A149,'Cycle 1'!$L$10:$L$999,0),1)),INDEX('Cycle 2'!E$10:E$999,MATCH($A149,'Cycle 2'!$L$10:$L$999,0),1)),INDEX('Cycle 3'!E$10:E$999,MATCH($A149,'Cycle 3'!$L$10:$L$999,0),1)),INDEX('Cycle 4'!E$10:E$999,MATCH($A149,'Cycle 4'!$L$10:$L$999,0),1)),INDEX('Cycle 5'!E$10:E$999,MATCH($A149,'Cycle 5'!$L$10:$L$999,0),1)),INDEX('Cycle 6'!E$10:E$999,MATCH($A149,'Cycle 6'!$L$10:$L$999,0),1)),INDEX('Cycle 7'!E$10:E$999,MATCH($A149,'Cycle 7'!$L$10:$L$999,0),1)),INDEX('Cycle 8'!E$10:E$999,MATCH($A149,'Cycle 8'!$L$10:$L$999,0),1)),INDEX('Cycle 9'!E$10:E$999,MATCH($A149,'Cycle 9'!$L$10:$L$999,0),1)),INDEX('Cycle 10'!E$10:E$999,MATCH($A149,'Cycle 10'!$L$10:$L$999,0),1)),INDEX('Cycle 11'!E$10:E$999,MATCH($A149,'Cycle 11'!$L$10:$L$999,0),1)),""))</f>
        <v/>
      </c>
      <c r="G149" t="str">
        <f>IF(IFERROR(IFERROR(IFERROR(IFERROR(IFERROR(IFERROR(IFERROR(IFERROR(IFERROR(IFERROR(IFERROR(IFERROR(INDEX(Summer!F$10:F$999,MATCH($A149,Summer!$L$10:$L$999,0),1),INDEX('Cycle 1'!F$10:F$999,MATCH($A149,'Cycle 1'!$L$10:$L$999,0),1)),INDEX('Cycle 2'!F$10:F$999,MATCH($A149,'Cycle 2'!$L$10:$L$999,0),1)),INDEX('Cycle 3'!F$10:F$999,MATCH($A149,'Cycle 3'!$L$10:$L$999,0),1)),INDEX('Cycle 4'!F$10:F$999,MATCH($A149,'Cycle 4'!$L$10:$L$999,0),1)),INDEX('Cycle 5'!F$10:F$999,MATCH($A149,'Cycle 5'!$L$10:$L$999,0),1)),INDEX('Cycle 6'!F$10:F$999,MATCH($A149,'Cycle 6'!$L$10:$L$999,0),1)),INDEX('Cycle 7'!F$10:F$999,MATCH($A149,'Cycle 7'!$L$10:$L$999,0),1)),INDEX('Cycle 8'!F$10:F$999,MATCH($A149,'Cycle 8'!$L$10:$L$999,0),1)),INDEX('Cycle 9'!F$10:F$999,MATCH($A149,'Cycle 9'!$L$10:$L$999,0),1)),INDEX('Cycle 10'!F$10:F$999,MATCH($A149,'Cycle 10'!$L$10:$L$999,0),1)),INDEX('Cycle 11'!F$10:F$999,MATCH($A149,'Cycle 11'!$L$10:$L$999,0),1)),"")="","",IFERROR(IFERROR(IFERROR(IFERROR(IFERROR(IFERROR(IFERROR(IFERROR(IFERROR(IFERROR(IFERROR(IFERROR(INDEX(Summer!F$10:F$999,MATCH($A149,Summer!$L$10:$L$999,0),1),INDEX('Cycle 1'!F$10:F$999,MATCH($A149,'Cycle 1'!$L$10:$L$999,0),1)),INDEX('Cycle 2'!F$10:F$999,MATCH($A149,'Cycle 2'!$L$10:$L$999,0),1)),INDEX('Cycle 3'!F$10:F$999,MATCH($A149,'Cycle 3'!$L$10:$L$999,0),1)),INDEX('Cycle 4'!F$10:F$999,MATCH($A149,'Cycle 4'!$L$10:$L$999,0),1)),INDEX('Cycle 5'!F$10:F$999,MATCH($A149,'Cycle 5'!$L$10:$L$999,0),1)),INDEX('Cycle 6'!F$10:F$999,MATCH($A149,'Cycle 6'!$L$10:$L$999,0),1)),INDEX('Cycle 7'!F$10:F$999,MATCH($A149,'Cycle 7'!$L$10:$L$999,0),1)),INDEX('Cycle 8'!F$10:F$999,MATCH($A149,'Cycle 8'!$L$10:$L$999,0),1)),INDEX('Cycle 9'!F$10:F$999,MATCH($A149,'Cycle 9'!$L$10:$L$999,0),1)),INDEX('Cycle 10'!F$10:F$999,MATCH($A149,'Cycle 10'!$L$10:$L$999,0),1)),INDEX('Cycle 11'!F$10:F$999,MATCH($A149,'Cycle 11'!$L$10:$L$999,0),1)),""))</f>
        <v/>
      </c>
      <c r="H149" t="str">
        <f>IF(IFERROR(IFERROR(IFERROR(IFERROR(IFERROR(IFERROR(IFERROR(IFERROR(IFERROR(IFERROR(IFERROR(IFERROR(INDEX(Summer!G$10:G$999,MATCH($A149,Summer!$L$10:$L$999,0),1),INDEX('Cycle 1'!G$10:G$999,MATCH($A149,'Cycle 1'!$L$10:$L$999,0),1)),INDEX('Cycle 2'!G$10:G$999,MATCH($A149,'Cycle 2'!$L$10:$L$999,0),1)),INDEX('Cycle 3'!G$10:G$999,MATCH($A149,'Cycle 3'!$L$10:$L$999,0),1)),INDEX('Cycle 4'!G$10:G$999,MATCH($A149,'Cycle 4'!$L$10:$L$999,0),1)),INDEX('Cycle 5'!G$10:G$999,MATCH($A149,'Cycle 5'!$L$10:$L$999,0),1)),INDEX('Cycle 6'!G$10:G$999,MATCH($A149,'Cycle 6'!$L$10:$L$999,0),1)),INDEX('Cycle 7'!G$10:G$999,MATCH($A149,'Cycle 7'!$L$10:$L$999,0),1)),INDEX('Cycle 8'!G$10:G$999,MATCH($A149,'Cycle 8'!$L$10:$L$999,0),1)),INDEX('Cycle 9'!G$10:G$999,MATCH($A149,'Cycle 9'!$L$10:$L$999,0),1)),INDEX('Cycle 10'!G$10:G$999,MATCH($A149,'Cycle 10'!$L$10:$L$999,0),1)),INDEX('Cycle 11'!G$10:G$999,MATCH($A149,'Cycle 11'!$L$10:$L$999,0),1)),"")="","",IFERROR(IFERROR(IFERROR(IFERROR(IFERROR(IFERROR(IFERROR(IFERROR(IFERROR(IFERROR(IFERROR(IFERROR(INDEX(Summer!G$10:G$999,MATCH($A149,Summer!$L$10:$L$999,0),1),INDEX('Cycle 1'!G$10:G$999,MATCH($A149,'Cycle 1'!$L$10:$L$999,0),1)),INDEX('Cycle 2'!G$10:G$999,MATCH($A149,'Cycle 2'!$L$10:$L$999,0),1)),INDEX('Cycle 3'!G$10:G$999,MATCH($A149,'Cycle 3'!$L$10:$L$999,0),1)),INDEX('Cycle 4'!G$10:G$999,MATCH($A149,'Cycle 4'!$L$10:$L$999,0),1)),INDEX('Cycle 5'!G$10:G$999,MATCH($A149,'Cycle 5'!$L$10:$L$999,0),1)),INDEX('Cycle 6'!G$10:G$999,MATCH($A149,'Cycle 6'!$L$10:$L$999,0),1)),INDEX('Cycle 7'!G$10:G$999,MATCH($A149,'Cycle 7'!$L$10:$L$999,0),1)),INDEX('Cycle 8'!G$10:G$999,MATCH($A149,'Cycle 8'!$L$10:$L$999,0),1)),INDEX('Cycle 9'!G$10:G$999,MATCH($A149,'Cycle 9'!$L$10:$L$999,0),1)),INDEX('Cycle 10'!G$10:G$999,MATCH($A149,'Cycle 10'!$L$10:$L$999,0),1)),INDEX('Cycle 11'!G$10:G$999,MATCH($A149,'Cycle 11'!$L$10:$L$999,0),1)),""))</f>
        <v/>
      </c>
      <c r="I149">
        <f>IFERROR(IF(C149="",MAX(I$1:I148),IF(ROW(C$2)=ROW(C149),1,IF(ISERROR(VLOOKUP(C149,C$2:C148,1,FALSE)),MAX(I$1:I148)+1,MAX(I$1:I148)))),"")</f>
        <v>0</v>
      </c>
      <c r="J149" t="str">
        <f t="shared" si="17"/>
        <v/>
      </c>
      <c r="K149" t="str">
        <f t="shared" si="20"/>
        <v/>
      </c>
      <c r="L149" t="str">
        <f t="shared" si="20"/>
        <v/>
      </c>
      <c r="M149" t="str">
        <f t="shared" si="20"/>
        <v/>
      </c>
      <c r="N149" t="str">
        <f t="shared" si="20"/>
        <v/>
      </c>
      <c r="O149" t="str">
        <f t="shared" si="20"/>
        <v/>
      </c>
      <c r="P149" t="str">
        <f t="shared" si="20"/>
        <v/>
      </c>
      <c r="Q149" t="str">
        <f t="shared" si="20"/>
        <v/>
      </c>
      <c r="R149" t="str">
        <f t="shared" si="20"/>
        <v/>
      </c>
      <c r="S149" t="str">
        <f t="shared" si="20"/>
        <v/>
      </c>
      <c r="T149" t="str">
        <f t="shared" si="20"/>
        <v/>
      </c>
      <c r="U149" t="str">
        <f t="shared" si="20"/>
        <v/>
      </c>
      <c r="V149" t="str">
        <f t="shared" si="20"/>
        <v/>
      </c>
      <c r="W149" t="str">
        <f t="shared" si="18"/>
        <v/>
      </c>
      <c r="X149">
        <f>IF(OR(H149="No",H149=""),0,IF(COUNTIFS(H$2:H149,"Yes",C$2:C149,C149)&gt;1,0,COUNTIFS(H$2:H149,"Yes",C$2:C149,C149)))+IF(X148=$X$1,0,X148)</f>
        <v>0</v>
      </c>
    </row>
    <row r="150" spans="1:24" x14ac:dyDescent="0.3">
      <c r="A150">
        <f>ROWS($A$2:$A150)</f>
        <v>149</v>
      </c>
      <c r="B150" t="str">
        <f>IF(ISERROR(VLOOKUP(A150,Summer!L$11:L$500,1,FALSE)),IF(ISERROR(VLOOKUP(A150,'Cycle 1'!L$11:L$500,1,FALSE)),IF(ISERROR(VLOOKUP(A150,'Cycle 2'!L$11:L$500,1,FALSE)),IF(ISERROR(VLOOKUP(A150,'Cycle 3'!L$11:L$500,1,FALSE)),IF(ISERROR(VLOOKUP(A150,'Cycle 4'!L$11:L$500,1,FALSE)),IF(ISERROR(VLOOKUP(A150,'Cycle 5'!L$11:L$500,1,FALSE)),IF(ISERROR(VLOOKUP(A150,'Cycle 6'!L$11:L$500,1,FALSE)),IF(ISERROR(VLOOKUP(A150,'Cycle 7'!L$11:L$500,1,FALSE)),IF(ISERROR(VLOOKUP(A150,'Cycle 8'!L$11:L$500,1,FALSE)),IF(ISERROR(VLOOKUP(A150,'Cycle 9'!L$11:L$500,1,FALSE)),IF(ISERROR(VLOOKUP(A150,'Cycle 10'!L$11:L$500,1,FALSE)),IF(ISERROR(VLOOKUP(A150,'Cycle 11'!L$11:L$500,1,FALSE)),"","Cycle 11"),"Cycle 10"),"Cycle 9"),"Cycle 8"),"Cycle 7"),"Cycle 6"),"Cycle 5"),"Cycle 4"),"Cycle 3"),"Cycle 2"),"Cycle 1"),"Summer")</f>
        <v/>
      </c>
      <c r="C150" t="str">
        <f>IF(IFERROR(IFERROR(IFERROR(IFERROR(IFERROR(IFERROR(IFERROR(IFERROR(IFERROR(IFERROR(IFERROR(IFERROR(INDEX(Summer!B$10:B$999,MATCH($A150,Summer!$L$10:$L$999,0),1),INDEX('Cycle 1'!B$10:B$999,MATCH($A150,'Cycle 1'!$L$10:$L$999,0),1)),INDEX('Cycle 2'!B$10:B$999,MATCH($A150,'Cycle 2'!$L$10:$L$999,0),1)),INDEX('Cycle 3'!B$10:B$999,MATCH($A150,'Cycle 3'!$L$10:$L$999,0),1)),INDEX('Cycle 4'!B$10:B$999,MATCH($A150,'Cycle 4'!$L$10:$L$999,0),1)),INDEX('Cycle 5'!B$10:B$999,MATCH($A150,'Cycle 5'!$L$10:$L$999,0),1)),INDEX('Cycle 6'!B$10:B$999,MATCH($A150,'Cycle 6'!$L$10:$L$999,0),1)),INDEX('Cycle 7'!B$10:B$999,MATCH($A150,'Cycle 7'!$L$10:$L$999,0),1)),INDEX('Cycle 8'!B$10:B$999,MATCH($A150,'Cycle 8'!$L$10:$L$999,0),1)),INDEX('Cycle 9'!B$10:B$999,MATCH($A150,'Cycle 9'!$L$10:$L$999,0),1)),INDEX('Cycle 10'!B$10:B$999,MATCH($A150,'Cycle 10'!$L$10:$L$999,0),1)),INDEX('Cycle 11'!B$10:B$999,MATCH($A150,'Cycle 11'!$L$10:$L$999,0),1)),"")="","",IFERROR(IFERROR(IFERROR(IFERROR(IFERROR(IFERROR(IFERROR(IFERROR(IFERROR(IFERROR(IFERROR(IFERROR(INDEX(Summer!B$10:B$999,MATCH($A150,Summer!$L$10:$L$999,0),1),INDEX('Cycle 1'!B$10:B$999,MATCH($A150,'Cycle 1'!$L$10:$L$999,0),1)),INDEX('Cycle 2'!B$10:B$999,MATCH($A150,'Cycle 2'!$L$10:$L$999,0),1)),INDEX('Cycle 3'!B$10:B$999,MATCH($A150,'Cycle 3'!$L$10:$L$999,0),1)),INDEX('Cycle 4'!B$10:B$999,MATCH($A150,'Cycle 4'!$L$10:$L$999,0),1)),INDEX('Cycle 5'!B$10:B$999,MATCH($A150,'Cycle 5'!$L$10:$L$999,0),1)),INDEX('Cycle 6'!B$10:B$999,MATCH($A150,'Cycle 6'!$L$10:$L$999,0),1)),INDEX('Cycle 7'!B$10:B$999,MATCH($A150,'Cycle 7'!$L$10:$L$999,0),1)),INDEX('Cycle 8'!B$10:B$999,MATCH($A150,'Cycle 8'!$L$10:$L$999,0),1)),INDEX('Cycle 9'!B$10:B$999,MATCH($A150,'Cycle 9'!$L$10:$L$999,0),1)),INDEX('Cycle 10'!B$10:B$999,MATCH($A150,'Cycle 10'!$L$10:$L$999,0),1)),INDEX('Cycle 11'!B$10:B$999,MATCH($A150,'Cycle 11'!$L$10:$L$999,0),1)),""))</f>
        <v/>
      </c>
      <c r="D150" t="str">
        <f>IF(IFERROR(IFERROR(IFERROR(IFERROR(IFERROR(IFERROR(IFERROR(IFERROR(IFERROR(IFERROR(IFERROR(IFERROR(INDEX(Summer!C$10:C$999,MATCH($A150,Summer!$L$10:$L$999,0),1),INDEX('Cycle 1'!C$10:C$999,MATCH($A150,'Cycle 1'!$L$10:$L$999,0),1)),INDEX('Cycle 2'!C$10:C$999,MATCH($A150,'Cycle 2'!$L$10:$L$999,0),1)),INDEX('Cycle 3'!C$10:C$999,MATCH($A150,'Cycle 3'!$L$10:$L$999,0),1)),INDEX('Cycle 4'!C$10:C$999,MATCH($A150,'Cycle 4'!$L$10:$L$999,0),1)),INDEX('Cycle 5'!C$10:C$999,MATCH($A150,'Cycle 5'!$L$10:$L$999,0),1)),INDEX('Cycle 6'!C$10:C$999,MATCH($A150,'Cycle 6'!$L$10:$L$999,0),1)),INDEX('Cycle 7'!C$10:C$999,MATCH($A150,'Cycle 7'!$L$10:$L$999,0),1)),INDEX('Cycle 8'!C$10:C$999,MATCH($A150,'Cycle 8'!$L$10:$L$999,0),1)),INDEX('Cycle 9'!C$10:C$999,MATCH($A150,'Cycle 9'!$L$10:$L$999,0),1)),INDEX('Cycle 10'!C$10:C$999,MATCH($A150,'Cycle 10'!$L$10:$L$999,0),1)),INDEX('Cycle 11'!C$10:C$999,MATCH($A150,'Cycle 11'!$L$10:$L$999,0),1)),"")="","",IFERROR(IFERROR(IFERROR(IFERROR(IFERROR(IFERROR(IFERROR(IFERROR(IFERROR(IFERROR(IFERROR(IFERROR(INDEX(Summer!C$10:C$999,MATCH($A150,Summer!$L$10:$L$999,0),1),INDEX('Cycle 1'!C$10:C$999,MATCH($A150,'Cycle 1'!$L$10:$L$999,0),1)),INDEX('Cycle 2'!C$10:C$999,MATCH($A150,'Cycle 2'!$L$10:$L$999,0),1)),INDEX('Cycle 3'!C$10:C$999,MATCH($A150,'Cycle 3'!$L$10:$L$999,0),1)),INDEX('Cycle 4'!C$10:C$999,MATCH($A150,'Cycle 4'!$L$10:$L$999,0),1)),INDEX('Cycle 5'!C$10:C$999,MATCH($A150,'Cycle 5'!$L$10:$L$999,0),1)),INDEX('Cycle 6'!C$10:C$999,MATCH($A150,'Cycle 6'!$L$10:$L$999,0),1)),INDEX('Cycle 7'!C$10:C$999,MATCH($A150,'Cycle 7'!$L$10:$L$999,0),1)),INDEX('Cycle 8'!C$10:C$999,MATCH($A150,'Cycle 8'!$L$10:$L$999,0),1)),INDEX('Cycle 9'!C$10:C$999,MATCH($A150,'Cycle 9'!$L$10:$L$999,0),1)),INDEX('Cycle 10'!C$10:C$999,MATCH($A150,'Cycle 10'!$L$10:$L$999,0),1)),INDEX('Cycle 11'!C$10:C$999,MATCH($A150,'Cycle 11'!$L$10:$L$999,0),1)),""))</f>
        <v/>
      </c>
      <c r="E150" t="str">
        <f>IF(IFERROR(IFERROR(IFERROR(IFERROR(IFERROR(IFERROR(IFERROR(IFERROR(IFERROR(IFERROR(IFERROR(IFERROR(INDEX(Summer!D$10:D$999,MATCH($A150,Summer!$L$10:$L$999,0),1),INDEX('Cycle 1'!D$10:D$999,MATCH($A150,'Cycle 1'!$L$10:$L$999,0),1)),INDEX('Cycle 2'!D$10:D$999,MATCH($A150,'Cycle 2'!$L$10:$L$999,0),1)),INDEX('Cycle 3'!D$10:D$999,MATCH($A150,'Cycle 3'!$L$10:$L$999,0),1)),INDEX('Cycle 4'!D$10:D$999,MATCH($A150,'Cycle 4'!$L$10:$L$999,0),1)),INDEX('Cycle 5'!D$10:D$999,MATCH($A150,'Cycle 5'!$L$10:$L$999,0),1)),INDEX('Cycle 6'!D$10:D$999,MATCH($A150,'Cycle 6'!$L$10:$L$999,0),1)),INDEX('Cycle 7'!D$10:D$999,MATCH($A150,'Cycle 7'!$L$10:$L$999,0),1)),INDEX('Cycle 8'!D$10:D$999,MATCH($A150,'Cycle 8'!$L$10:$L$999,0),1)),INDEX('Cycle 9'!D$10:D$999,MATCH($A150,'Cycle 9'!$L$10:$L$999,0),1)),INDEX('Cycle 10'!D$10:D$999,MATCH($A150,'Cycle 10'!$L$10:$L$999,0),1)),INDEX('Cycle 11'!D$10:D$999,MATCH($A150,'Cycle 11'!$L$10:$L$999,0),1)),"")="","",IFERROR(IFERROR(IFERROR(IFERROR(IFERROR(IFERROR(IFERROR(IFERROR(IFERROR(IFERROR(IFERROR(IFERROR(INDEX(Summer!D$10:D$999,MATCH($A150,Summer!$L$10:$L$999,0),1),INDEX('Cycle 1'!D$10:D$999,MATCH($A150,'Cycle 1'!$L$10:$L$999,0),1)),INDEX('Cycle 2'!D$10:D$999,MATCH($A150,'Cycle 2'!$L$10:$L$999,0),1)),INDEX('Cycle 3'!D$10:D$999,MATCH($A150,'Cycle 3'!$L$10:$L$999,0),1)),INDEX('Cycle 4'!D$10:D$999,MATCH($A150,'Cycle 4'!$L$10:$L$999,0),1)),INDEX('Cycle 5'!D$10:D$999,MATCH($A150,'Cycle 5'!$L$10:$L$999,0),1)),INDEX('Cycle 6'!D$10:D$999,MATCH($A150,'Cycle 6'!$L$10:$L$999,0),1)),INDEX('Cycle 7'!D$10:D$999,MATCH($A150,'Cycle 7'!$L$10:$L$999,0),1)),INDEX('Cycle 8'!D$10:D$999,MATCH($A150,'Cycle 8'!$L$10:$L$999,0),1)),INDEX('Cycle 9'!D$10:D$999,MATCH($A150,'Cycle 9'!$L$10:$L$999,0),1)),INDEX('Cycle 10'!D$10:D$999,MATCH($A150,'Cycle 10'!$L$10:$L$999,0),1)),INDEX('Cycle 11'!D$10:D$999,MATCH($A150,'Cycle 11'!$L$10:$L$999,0),1)),""))</f>
        <v/>
      </c>
      <c r="F150" t="str">
        <f>IF(IFERROR(IFERROR(IFERROR(IFERROR(IFERROR(IFERROR(IFERROR(IFERROR(IFERROR(IFERROR(IFERROR(IFERROR(INDEX(Summer!E$10:E$999,MATCH($A150,Summer!$L$10:$L$999,0),1),INDEX('Cycle 1'!E$10:E$999,MATCH($A150,'Cycle 1'!$L$10:$L$999,0),1)),INDEX('Cycle 2'!E$10:E$999,MATCH($A150,'Cycle 2'!$L$10:$L$999,0),1)),INDEX('Cycle 3'!E$10:E$999,MATCH($A150,'Cycle 3'!$L$10:$L$999,0),1)),INDEX('Cycle 4'!E$10:E$999,MATCH($A150,'Cycle 4'!$L$10:$L$999,0),1)),INDEX('Cycle 5'!E$10:E$999,MATCH($A150,'Cycle 5'!$L$10:$L$999,0),1)),INDEX('Cycle 6'!E$10:E$999,MATCH($A150,'Cycle 6'!$L$10:$L$999,0),1)),INDEX('Cycle 7'!E$10:E$999,MATCH($A150,'Cycle 7'!$L$10:$L$999,0),1)),INDEX('Cycle 8'!E$10:E$999,MATCH($A150,'Cycle 8'!$L$10:$L$999,0),1)),INDEX('Cycle 9'!E$10:E$999,MATCH($A150,'Cycle 9'!$L$10:$L$999,0),1)),INDEX('Cycle 10'!E$10:E$999,MATCH($A150,'Cycle 10'!$L$10:$L$999,0),1)),INDEX('Cycle 11'!E$10:E$999,MATCH($A150,'Cycle 11'!$L$10:$L$999,0),1)),"")="","",IFERROR(IFERROR(IFERROR(IFERROR(IFERROR(IFERROR(IFERROR(IFERROR(IFERROR(IFERROR(IFERROR(IFERROR(INDEX(Summer!E$10:E$999,MATCH($A150,Summer!$L$10:$L$999,0),1),INDEX('Cycle 1'!E$10:E$999,MATCH($A150,'Cycle 1'!$L$10:$L$999,0),1)),INDEX('Cycle 2'!E$10:E$999,MATCH($A150,'Cycle 2'!$L$10:$L$999,0),1)),INDEX('Cycle 3'!E$10:E$999,MATCH($A150,'Cycle 3'!$L$10:$L$999,0),1)),INDEX('Cycle 4'!E$10:E$999,MATCH($A150,'Cycle 4'!$L$10:$L$999,0),1)),INDEX('Cycle 5'!E$10:E$999,MATCH($A150,'Cycle 5'!$L$10:$L$999,0),1)),INDEX('Cycle 6'!E$10:E$999,MATCH($A150,'Cycle 6'!$L$10:$L$999,0),1)),INDEX('Cycle 7'!E$10:E$999,MATCH($A150,'Cycle 7'!$L$10:$L$999,0),1)),INDEX('Cycle 8'!E$10:E$999,MATCH($A150,'Cycle 8'!$L$10:$L$999,0),1)),INDEX('Cycle 9'!E$10:E$999,MATCH($A150,'Cycle 9'!$L$10:$L$999,0),1)),INDEX('Cycle 10'!E$10:E$999,MATCH($A150,'Cycle 10'!$L$10:$L$999,0),1)),INDEX('Cycle 11'!E$10:E$999,MATCH($A150,'Cycle 11'!$L$10:$L$999,0),1)),""))</f>
        <v/>
      </c>
      <c r="G150" t="str">
        <f>IF(IFERROR(IFERROR(IFERROR(IFERROR(IFERROR(IFERROR(IFERROR(IFERROR(IFERROR(IFERROR(IFERROR(IFERROR(INDEX(Summer!F$10:F$999,MATCH($A150,Summer!$L$10:$L$999,0),1),INDEX('Cycle 1'!F$10:F$999,MATCH($A150,'Cycle 1'!$L$10:$L$999,0),1)),INDEX('Cycle 2'!F$10:F$999,MATCH($A150,'Cycle 2'!$L$10:$L$999,0),1)),INDEX('Cycle 3'!F$10:F$999,MATCH($A150,'Cycle 3'!$L$10:$L$999,0),1)),INDEX('Cycle 4'!F$10:F$999,MATCH($A150,'Cycle 4'!$L$10:$L$999,0),1)),INDEX('Cycle 5'!F$10:F$999,MATCH($A150,'Cycle 5'!$L$10:$L$999,0),1)),INDEX('Cycle 6'!F$10:F$999,MATCH($A150,'Cycle 6'!$L$10:$L$999,0),1)),INDEX('Cycle 7'!F$10:F$999,MATCH($A150,'Cycle 7'!$L$10:$L$999,0),1)),INDEX('Cycle 8'!F$10:F$999,MATCH($A150,'Cycle 8'!$L$10:$L$999,0),1)),INDEX('Cycle 9'!F$10:F$999,MATCH($A150,'Cycle 9'!$L$10:$L$999,0),1)),INDEX('Cycle 10'!F$10:F$999,MATCH($A150,'Cycle 10'!$L$10:$L$999,0),1)),INDEX('Cycle 11'!F$10:F$999,MATCH($A150,'Cycle 11'!$L$10:$L$999,0),1)),"")="","",IFERROR(IFERROR(IFERROR(IFERROR(IFERROR(IFERROR(IFERROR(IFERROR(IFERROR(IFERROR(IFERROR(IFERROR(INDEX(Summer!F$10:F$999,MATCH($A150,Summer!$L$10:$L$999,0),1),INDEX('Cycle 1'!F$10:F$999,MATCH($A150,'Cycle 1'!$L$10:$L$999,0),1)),INDEX('Cycle 2'!F$10:F$999,MATCH($A150,'Cycle 2'!$L$10:$L$999,0),1)),INDEX('Cycle 3'!F$10:F$999,MATCH($A150,'Cycle 3'!$L$10:$L$999,0),1)),INDEX('Cycle 4'!F$10:F$999,MATCH($A150,'Cycle 4'!$L$10:$L$999,0),1)),INDEX('Cycle 5'!F$10:F$999,MATCH($A150,'Cycle 5'!$L$10:$L$999,0),1)),INDEX('Cycle 6'!F$10:F$999,MATCH($A150,'Cycle 6'!$L$10:$L$999,0),1)),INDEX('Cycle 7'!F$10:F$999,MATCH($A150,'Cycle 7'!$L$10:$L$999,0),1)),INDEX('Cycle 8'!F$10:F$999,MATCH($A150,'Cycle 8'!$L$10:$L$999,0),1)),INDEX('Cycle 9'!F$10:F$999,MATCH($A150,'Cycle 9'!$L$10:$L$999,0),1)),INDEX('Cycle 10'!F$10:F$999,MATCH($A150,'Cycle 10'!$L$10:$L$999,0),1)),INDEX('Cycle 11'!F$10:F$999,MATCH($A150,'Cycle 11'!$L$10:$L$999,0),1)),""))</f>
        <v/>
      </c>
      <c r="H150" t="str">
        <f>IF(IFERROR(IFERROR(IFERROR(IFERROR(IFERROR(IFERROR(IFERROR(IFERROR(IFERROR(IFERROR(IFERROR(IFERROR(INDEX(Summer!G$10:G$999,MATCH($A150,Summer!$L$10:$L$999,0),1),INDEX('Cycle 1'!G$10:G$999,MATCH($A150,'Cycle 1'!$L$10:$L$999,0),1)),INDEX('Cycle 2'!G$10:G$999,MATCH($A150,'Cycle 2'!$L$10:$L$999,0),1)),INDEX('Cycle 3'!G$10:G$999,MATCH($A150,'Cycle 3'!$L$10:$L$999,0),1)),INDEX('Cycle 4'!G$10:G$999,MATCH($A150,'Cycle 4'!$L$10:$L$999,0),1)),INDEX('Cycle 5'!G$10:G$999,MATCH($A150,'Cycle 5'!$L$10:$L$999,0),1)),INDEX('Cycle 6'!G$10:G$999,MATCH($A150,'Cycle 6'!$L$10:$L$999,0),1)),INDEX('Cycle 7'!G$10:G$999,MATCH($A150,'Cycle 7'!$L$10:$L$999,0),1)),INDEX('Cycle 8'!G$10:G$999,MATCH($A150,'Cycle 8'!$L$10:$L$999,0),1)),INDEX('Cycle 9'!G$10:G$999,MATCH($A150,'Cycle 9'!$L$10:$L$999,0),1)),INDEX('Cycle 10'!G$10:G$999,MATCH($A150,'Cycle 10'!$L$10:$L$999,0),1)),INDEX('Cycle 11'!G$10:G$999,MATCH($A150,'Cycle 11'!$L$10:$L$999,0),1)),"")="","",IFERROR(IFERROR(IFERROR(IFERROR(IFERROR(IFERROR(IFERROR(IFERROR(IFERROR(IFERROR(IFERROR(IFERROR(INDEX(Summer!G$10:G$999,MATCH($A150,Summer!$L$10:$L$999,0),1),INDEX('Cycle 1'!G$10:G$999,MATCH($A150,'Cycle 1'!$L$10:$L$999,0),1)),INDEX('Cycle 2'!G$10:G$999,MATCH($A150,'Cycle 2'!$L$10:$L$999,0),1)),INDEX('Cycle 3'!G$10:G$999,MATCH($A150,'Cycle 3'!$L$10:$L$999,0),1)),INDEX('Cycle 4'!G$10:G$999,MATCH($A150,'Cycle 4'!$L$10:$L$999,0),1)),INDEX('Cycle 5'!G$10:G$999,MATCH($A150,'Cycle 5'!$L$10:$L$999,0),1)),INDEX('Cycle 6'!G$10:G$999,MATCH($A150,'Cycle 6'!$L$10:$L$999,0),1)),INDEX('Cycle 7'!G$10:G$999,MATCH($A150,'Cycle 7'!$L$10:$L$999,0),1)),INDEX('Cycle 8'!G$10:G$999,MATCH($A150,'Cycle 8'!$L$10:$L$999,0),1)),INDEX('Cycle 9'!G$10:G$999,MATCH($A150,'Cycle 9'!$L$10:$L$999,0),1)),INDEX('Cycle 10'!G$10:G$999,MATCH($A150,'Cycle 10'!$L$10:$L$999,0),1)),INDEX('Cycle 11'!G$10:G$999,MATCH($A150,'Cycle 11'!$L$10:$L$999,0),1)),""))</f>
        <v/>
      </c>
      <c r="I150">
        <f>IFERROR(IF(C150="",MAX(I$1:I149),IF(ROW(C$2)=ROW(C150),1,IF(ISERROR(VLOOKUP(C150,C$2:C149,1,FALSE)),MAX(I$1:I149)+1,MAX(I$1:I149)))),"")</f>
        <v>0</v>
      </c>
      <c r="J150" t="str">
        <f t="shared" si="17"/>
        <v/>
      </c>
      <c r="K150" t="str">
        <f t="shared" si="20"/>
        <v/>
      </c>
      <c r="L150" t="str">
        <f t="shared" si="20"/>
        <v/>
      </c>
      <c r="M150" t="str">
        <f t="shared" si="20"/>
        <v/>
      </c>
      <c r="N150" t="str">
        <f t="shared" si="20"/>
        <v/>
      </c>
      <c r="O150" t="str">
        <f t="shared" si="20"/>
        <v/>
      </c>
      <c r="P150" t="str">
        <f t="shared" si="20"/>
        <v/>
      </c>
      <c r="Q150" t="str">
        <f t="shared" si="20"/>
        <v/>
      </c>
      <c r="R150" t="str">
        <f t="shared" si="20"/>
        <v/>
      </c>
      <c r="S150" t="str">
        <f t="shared" si="20"/>
        <v/>
      </c>
      <c r="T150" t="str">
        <f t="shared" si="20"/>
        <v/>
      </c>
      <c r="U150" t="str">
        <f t="shared" si="20"/>
        <v/>
      </c>
      <c r="V150" t="str">
        <f t="shared" si="20"/>
        <v/>
      </c>
      <c r="W150" t="str">
        <f t="shared" si="18"/>
        <v/>
      </c>
      <c r="X150">
        <f>IF(OR(H150="No",H150=""),0,IF(COUNTIFS(H$2:H150,"Yes",C$2:C150,C150)&gt;1,0,COUNTIFS(H$2:H150,"Yes",C$2:C150,C150)))+IF(X149=$X$1,0,X149)</f>
        <v>0</v>
      </c>
    </row>
    <row r="151" spans="1:24" x14ac:dyDescent="0.3">
      <c r="A151">
        <f>ROWS($A$2:$A151)</f>
        <v>150</v>
      </c>
      <c r="B151" t="str">
        <f>IF(ISERROR(VLOOKUP(A151,Summer!L$11:L$500,1,FALSE)),IF(ISERROR(VLOOKUP(A151,'Cycle 1'!L$11:L$500,1,FALSE)),IF(ISERROR(VLOOKUP(A151,'Cycle 2'!L$11:L$500,1,FALSE)),IF(ISERROR(VLOOKUP(A151,'Cycle 3'!L$11:L$500,1,FALSE)),IF(ISERROR(VLOOKUP(A151,'Cycle 4'!L$11:L$500,1,FALSE)),IF(ISERROR(VLOOKUP(A151,'Cycle 5'!L$11:L$500,1,FALSE)),IF(ISERROR(VLOOKUP(A151,'Cycle 6'!L$11:L$500,1,FALSE)),IF(ISERROR(VLOOKUP(A151,'Cycle 7'!L$11:L$500,1,FALSE)),IF(ISERROR(VLOOKUP(A151,'Cycle 8'!L$11:L$500,1,FALSE)),IF(ISERROR(VLOOKUP(A151,'Cycle 9'!L$11:L$500,1,FALSE)),IF(ISERROR(VLOOKUP(A151,'Cycle 10'!L$11:L$500,1,FALSE)),IF(ISERROR(VLOOKUP(A151,'Cycle 11'!L$11:L$500,1,FALSE)),"","Cycle 11"),"Cycle 10"),"Cycle 9"),"Cycle 8"),"Cycle 7"),"Cycle 6"),"Cycle 5"),"Cycle 4"),"Cycle 3"),"Cycle 2"),"Cycle 1"),"Summer")</f>
        <v/>
      </c>
      <c r="C151" t="str">
        <f>IF(IFERROR(IFERROR(IFERROR(IFERROR(IFERROR(IFERROR(IFERROR(IFERROR(IFERROR(IFERROR(IFERROR(IFERROR(INDEX(Summer!B$10:B$999,MATCH($A151,Summer!$L$10:$L$999,0),1),INDEX('Cycle 1'!B$10:B$999,MATCH($A151,'Cycle 1'!$L$10:$L$999,0),1)),INDEX('Cycle 2'!B$10:B$999,MATCH($A151,'Cycle 2'!$L$10:$L$999,0),1)),INDEX('Cycle 3'!B$10:B$999,MATCH($A151,'Cycle 3'!$L$10:$L$999,0),1)),INDEX('Cycle 4'!B$10:B$999,MATCH($A151,'Cycle 4'!$L$10:$L$999,0),1)),INDEX('Cycle 5'!B$10:B$999,MATCH($A151,'Cycle 5'!$L$10:$L$999,0),1)),INDEX('Cycle 6'!B$10:B$999,MATCH($A151,'Cycle 6'!$L$10:$L$999,0),1)),INDEX('Cycle 7'!B$10:B$999,MATCH($A151,'Cycle 7'!$L$10:$L$999,0),1)),INDEX('Cycle 8'!B$10:B$999,MATCH($A151,'Cycle 8'!$L$10:$L$999,0),1)),INDEX('Cycle 9'!B$10:B$999,MATCH($A151,'Cycle 9'!$L$10:$L$999,0),1)),INDEX('Cycle 10'!B$10:B$999,MATCH($A151,'Cycle 10'!$L$10:$L$999,0),1)),INDEX('Cycle 11'!B$10:B$999,MATCH($A151,'Cycle 11'!$L$10:$L$999,0),1)),"")="","",IFERROR(IFERROR(IFERROR(IFERROR(IFERROR(IFERROR(IFERROR(IFERROR(IFERROR(IFERROR(IFERROR(IFERROR(INDEX(Summer!B$10:B$999,MATCH($A151,Summer!$L$10:$L$999,0),1),INDEX('Cycle 1'!B$10:B$999,MATCH($A151,'Cycle 1'!$L$10:$L$999,0),1)),INDEX('Cycle 2'!B$10:B$999,MATCH($A151,'Cycle 2'!$L$10:$L$999,0),1)),INDEX('Cycle 3'!B$10:B$999,MATCH($A151,'Cycle 3'!$L$10:$L$999,0),1)),INDEX('Cycle 4'!B$10:B$999,MATCH($A151,'Cycle 4'!$L$10:$L$999,0),1)),INDEX('Cycle 5'!B$10:B$999,MATCH($A151,'Cycle 5'!$L$10:$L$999,0),1)),INDEX('Cycle 6'!B$10:B$999,MATCH($A151,'Cycle 6'!$L$10:$L$999,0),1)),INDEX('Cycle 7'!B$10:B$999,MATCH($A151,'Cycle 7'!$L$10:$L$999,0),1)),INDEX('Cycle 8'!B$10:B$999,MATCH($A151,'Cycle 8'!$L$10:$L$999,0),1)),INDEX('Cycle 9'!B$10:B$999,MATCH($A151,'Cycle 9'!$L$10:$L$999,0),1)),INDEX('Cycle 10'!B$10:B$999,MATCH($A151,'Cycle 10'!$L$10:$L$999,0),1)),INDEX('Cycle 11'!B$10:B$999,MATCH($A151,'Cycle 11'!$L$10:$L$999,0),1)),""))</f>
        <v/>
      </c>
      <c r="D151" t="str">
        <f>IF(IFERROR(IFERROR(IFERROR(IFERROR(IFERROR(IFERROR(IFERROR(IFERROR(IFERROR(IFERROR(IFERROR(IFERROR(INDEX(Summer!C$10:C$999,MATCH($A151,Summer!$L$10:$L$999,0),1),INDEX('Cycle 1'!C$10:C$999,MATCH($A151,'Cycle 1'!$L$10:$L$999,0),1)),INDEX('Cycle 2'!C$10:C$999,MATCH($A151,'Cycle 2'!$L$10:$L$999,0),1)),INDEX('Cycle 3'!C$10:C$999,MATCH($A151,'Cycle 3'!$L$10:$L$999,0),1)),INDEX('Cycle 4'!C$10:C$999,MATCH($A151,'Cycle 4'!$L$10:$L$999,0),1)),INDEX('Cycle 5'!C$10:C$999,MATCH($A151,'Cycle 5'!$L$10:$L$999,0),1)),INDEX('Cycle 6'!C$10:C$999,MATCH($A151,'Cycle 6'!$L$10:$L$999,0),1)),INDEX('Cycle 7'!C$10:C$999,MATCH($A151,'Cycle 7'!$L$10:$L$999,0),1)),INDEX('Cycle 8'!C$10:C$999,MATCH($A151,'Cycle 8'!$L$10:$L$999,0),1)),INDEX('Cycle 9'!C$10:C$999,MATCH($A151,'Cycle 9'!$L$10:$L$999,0),1)),INDEX('Cycle 10'!C$10:C$999,MATCH($A151,'Cycle 10'!$L$10:$L$999,0),1)),INDEX('Cycle 11'!C$10:C$999,MATCH($A151,'Cycle 11'!$L$10:$L$999,0),1)),"")="","",IFERROR(IFERROR(IFERROR(IFERROR(IFERROR(IFERROR(IFERROR(IFERROR(IFERROR(IFERROR(IFERROR(IFERROR(INDEX(Summer!C$10:C$999,MATCH($A151,Summer!$L$10:$L$999,0),1),INDEX('Cycle 1'!C$10:C$999,MATCH($A151,'Cycle 1'!$L$10:$L$999,0),1)),INDEX('Cycle 2'!C$10:C$999,MATCH($A151,'Cycle 2'!$L$10:$L$999,0),1)),INDEX('Cycle 3'!C$10:C$999,MATCH($A151,'Cycle 3'!$L$10:$L$999,0),1)),INDEX('Cycle 4'!C$10:C$999,MATCH($A151,'Cycle 4'!$L$10:$L$999,0),1)),INDEX('Cycle 5'!C$10:C$999,MATCH($A151,'Cycle 5'!$L$10:$L$999,0),1)),INDEX('Cycle 6'!C$10:C$999,MATCH($A151,'Cycle 6'!$L$10:$L$999,0),1)),INDEX('Cycle 7'!C$10:C$999,MATCH($A151,'Cycle 7'!$L$10:$L$999,0),1)),INDEX('Cycle 8'!C$10:C$999,MATCH($A151,'Cycle 8'!$L$10:$L$999,0),1)),INDEX('Cycle 9'!C$10:C$999,MATCH($A151,'Cycle 9'!$L$10:$L$999,0),1)),INDEX('Cycle 10'!C$10:C$999,MATCH($A151,'Cycle 10'!$L$10:$L$999,0),1)),INDEX('Cycle 11'!C$10:C$999,MATCH($A151,'Cycle 11'!$L$10:$L$999,0),1)),""))</f>
        <v/>
      </c>
      <c r="E151" t="str">
        <f>IF(IFERROR(IFERROR(IFERROR(IFERROR(IFERROR(IFERROR(IFERROR(IFERROR(IFERROR(IFERROR(IFERROR(IFERROR(INDEX(Summer!D$10:D$999,MATCH($A151,Summer!$L$10:$L$999,0),1),INDEX('Cycle 1'!D$10:D$999,MATCH($A151,'Cycle 1'!$L$10:$L$999,0),1)),INDEX('Cycle 2'!D$10:D$999,MATCH($A151,'Cycle 2'!$L$10:$L$999,0),1)),INDEX('Cycle 3'!D$10:D$999,MATCH($A151,'Cycle 3'!$L$10:$L$999,0),1)),INDEX('Cycle 4'!D$10:D$999,MATCH($A151,'Cycle 4'!$L$10:$L$999,0),1)),INDEX('Cycle 5'!D$10:D$999,MATCH($A151,'Cycle 5'!$L$10:$L$999,0),1)),INDEX('Cycle 6'!D$10:D$999,MATCH($A151,'Cycle 6'!$L$10:$L$999,0),1)),INDEX('Cycle 7'!D$10:D$999,MATCH($A151,'Cycle 7'!$L$10:$L$999,0),1)),INDEX('Cycle 8'!D$10:D$999,MATCH($A151,'Cycle 8'!$L$10:$L$999,0),1)),INDEX('Cycle 9'!D$10:D$999,MATCH($A151,'Cycle 9'!$L$10:$L$999,0),1)),INDEX('Cycle 10'!D$10:D$999,MATCH($A151,'Cycle 10'!$L$10:$L$999,0),1)),INDEX('Cycle 11'!D$10:D$999,MATCH($A151,'Cycle 11'!$L$10:$L$999,0),1)),"")="","",IFERROR(IFERROR(IFERROR(IFERROR(IFERROR(IFERROR(IFERROR(IFERROR(IFERROR(IFERROR(IFERROR(IFERROR(INDEX(Summer!D$10:D$999,MATCH($A151,Summer!$L$10:$L$999,0),1),INDEX('Cycle 1'!D$10:D$999,MATCH($A151,'Cycle 1'!$L$10:$L$999,0),1)),INDEX('Cycle 2'!D$10:D$999,MATCH($A151,'Cycle 2'!$L$10:$L$999,0),1)),INDEX('Cycle 3'!D$10:D$999,MATCH($A151,'Cycle 3'!$L$10:$L$999,0),1)),INDEX('Cycle 4'!D$10:D$999,MATCH($A151,'Cycle 4'!$L$10:$L$999,0),1)),INDEX('Cycle 5'!D$10:D$999,MATCH($A151,'Cycle 5'!$L$10:$L$999,0),1)),INDEX('Cycle 6'!D$10:D$999,MATCH($A151,'Cycle 6'!$L$10:$L$999,0),1)),INDEX('Cycle 7'!D$10:D$999,MATCH($A151,'Cycle 7'!$L$10:$L$999,0),1)),INDEX('Cycle 8'!D$10:D$999,MATCH($A151,'Cycle 8'!$L$10:$L$999,0),1)),INDEX('Cycle 9'!D$10:D$999,MATCH($A151,'Cycle 9'!$L$10:$L$999,0),1)),INDEX('Cycle 10'!D$10:D$999,MATCH($A151,'Cycle 10'!$L$10:$L$999,0),1)),INDEX('Cycle 11'!D$10:D$999,MATCH($A151,'Cycle 11'!$L$10:$L$999,0),1)),""))</f>
        <v/>
      </c>
      <c r="F151" t="str">
        <f>IF(IFERROR(IFERROR(IFERROR(IFERROR(IFERROR(IFERROR(IFERROR(IFERROR(IFERROR(IFERROR(IFERROR(IFERROR(INDEX(Summer!E$10:E$999,MATCH($A151,Summer!$L$10:$L$999,0),1),INDEX('Cycle 1'!E$10:E$999,MATCH($A151,'Cycle 1'!$L$10:$L$999,0),1)),INDEX('Cycle 2'!E$10:E$999,MATCH($A151,'Cycle 2'!$L$10:$L$999,0),1)),INDEX('Cycle 3'!E$10:E$999,MATCH($A151,'Cycle 3'!$L$10:$L$999,0),1)),INDEX('Cycle 4'!E$10:E$999,MATCH($A151,'Cycle 4'!$L$10:$L$999,0),1)),INDEX('Cycle 5'!E$10:E$999,MATCH($A151,'Cycle 5'!$L$10:$L$999,0),1)),INDEX('Cycle 6'!E$10:E$999,MATCH($A151,'Cycle 6'!$L$10:$L$999,0),1)),INDEX('Cycle 7'!E$10:E$999,MATCH($A151,'Cycle 7'!$L$10:$L$999,0),1)),INDEX('Cycle 8'!E$10:E$999,MATCH($A151,'Cycle 8'!$L$10:$L$999,0),1)),INDEX('Cycle 9'!E$10:E$999,MATCH($A151,'Cycle 9'!$L$10:$L$999,0),1)),INDEX('Cycle 10'!E$10:E$999,MATCH($A151,'Cycle 10'!$L$10:$L$999,0),1)),INDEX('Cycle 11'!E$10:E$999,MATCH($A151,'Cycle 11'!$L$10:$L$999,0),1)),"")="","",IFERROR(IFERROR(IFERROR(IFERROR(IFERROR(IFERROR(IFERROR(IFERROR(IFERROR(IFERROR(IFERROR(IFERROR(INDEX(Summer!E$10:E$999,MATCH($A151,Summer!$L$10:$L$999,0),1),INDEX('Cycle 1'!E$10:E$999,MATCH($A151,'Cycle 1'!$L$10:$L$999,0),1)),INDEX('Cycle 2'!E$10:E$999,MATCH($A151,'Cycle 2'!$L$10:$L$999,0),1)),INDEX('Cycle 3'!E$10:E$999,MATCH($A151,'Cycle 3'!$L$10:$L$999,0),1)),INDEX('Cycle 4'!E$10:E$999,MATCH($A151,'Cycle 4'!$L$10:$L$999,0),1)),INDEX('Cycle 5'!E$10:E$999,MATCH($A151,'Cycle 5'!$L$10:$L$999,0),1)),INDEX('Cycle 6'!E$10:E$999,MATCH($A151,'Cycle 6'!$L$10:$L$999,0),1)),INDEX('Cycle 7'!E$10:E$999,MATCH($A151,'Cycle 7'!$L$10:$L$999,0),1)),INDEX('Cycle 8'!E$10:E$999,MATCH($A151,'Cycle 8'!$L$10:$L$999,0),1)),INDEX('Cycle 9'!E$10:E$999,MATCH($A151,'Cycle 9'!$L$10:$L$999,0),1)),INDEX('Cycle 10'!E$10:E$999,MATCH($A151,'Cycle 10'!$L$10:$L$999,0),1)),INDEX('Cycle 11'!E$10:E$999,MATCH($A151,'Cycle 11'!$L$10:$L$999,0),1)),""))</f>
        <v/>
      </c>
      <c r="G151" t="str">
        <f>IF(IFERROR(IFERROR(IFERROR(IFERROR(IFERROR(IFERROR(IFERROR(IFERROR(IFERROR(IFERROR(IFERROR(IFERROR(INDEX(Summer!F$10:F$999,MATCH($A151,Summer!$L$10:$L$999,0),1),INDEX('Cycle 1'!F$10:F$999,MATCH($A151,'Cycle 1'!$L$10:$L$999,0),1)),INDEX('Cycle 2'!F$10:F$999,MATCH($A151,'Cycle 2'!$L$10:$L$999,0),1)),INDEX('Cycle 3'!F$10:F$999,MATCH($A151,'Cycle 3'!$L$10:$L$999,0),1)),INDEX('Cycle 4'!F$10:F$999,MATCH($A151,'Cycle 4'!$L$10:$L$999,0),1)),INDEX('Cycle 5'!F$10:F$999,MATCH($A151,'Cycle 5'!$L$10:$L$999,0),1)),INDEX('Cycle 6'!F$10:F$999,MATCH($A151,'Cycle 6'!$L$10:$L$999,0),1)),INDEX('Cycle 7'!F$10:F$999,MATCH($A151,'Cycle 7'!$L$10:$L$999,0),1)),INDEX('Cycle 8'!F$10:F$999,MATCH($A151,'Cycle 8'!$L$10:$L$999,0),1)),INDEX('Cycle 9'!F$10:F$999,MATCH($A151,'Cycle 9'!$L$10:$L$999,0),1)),INDEX('Cycle 10'!F$10:F$999,MATCH($A151,'Cycle 10'!$L$10:$L$999,0),1)),INDEX('Cycle 11'!F$10:F$999,MATCH($A151,'Cycle 11'!$L$10:$L$999,0),1)),"")="","",IFERROR(IFERROR(IFERROR(IFERROR(IFERROR(IFERROR(IFERROR(IFERROR(IFERROR(IFERROR(IFERROR(IFERROR(INDEX(Summer!F$10:F$999,MATCH($A151,Summer!$L$10:$L$999,0),1),INDEX('Cycle 1'!F$10:F$999,MATCH($A151,'Cycle 1'!$L$10:$L$999,0),1)),INDEX('Cycle 2'!F$10:F$999,MATCH($A151,'Cycle 2'!$L$10:$L$999,0),1)),INDEX('Cycle 3'!F$10:F$999,MATCH($A151,'Cycle 3'!$L$10:$L$999,0),1)),INDEX('Cycle 4'!F$10:F$999,MATCH($A151,'Cycle 4'!$L$10:$L$999,0),1)),INDEX('Cycle 5'!F$10:F$999,MATCH($A151,'Cycle 5'!$L$10:$L$999,0),1)),INDEX('Cycle 6'!F$10:F$999,MATCH($A151,'Cycle 6'!$L$10:$L$999,0),1)),INDEX('Cycle 7'!F$10:F$999,MATCH($A151,'Cycle 7'!$L$10:$L$999,0),1)),INDEX('Cycle 8'!F$10:F$999,MATCH($A151,'Cycle 8'!$L$10:$L$999,0),1)),INDEX('Cycle 9'!F$10:F$999,MATCH($A151,'Cycle 9'!$L$10:$L$999,0),1)),INDEX('Cycle 10'!F$10:F$999,MATCH($A151,'Cycle 10'!$L$10:$L$999,0),1)),INDEX('Cycle 11'!F$10:F$999,MATCH($A151,'Cycle 11'!$L$10:$L$999,0),1)),""))</f>
        <v/>
      </c>
      <c r="H151" t="str">
        <f>IF(IFERROR(IFERROR(IFERROR(IFERROR(IFERROR(IFERROR(IFERROR(IFERROR(IFERROR(IFERROR(IFERROR(IFERROR(INDEX(Summer!G$10:G$999,MATCH($A151,Summer!$L$10:$L$999,0),1),INDEX('Cycle 1'!G$10:G$999,MATCH($A151,'Cycle 1'!$L$10:$L$999,0),1)),INDEX('Cycle 2'!G$10:G$999,MATCH($A151,'Cycle 2'!$L$10:$L$999,0),1)),INDEX('Cycle 3'!G$10:G$999,MATCH($A151,'Cycle 3'!$L$10:$L$999,0),1)),INDEX('Cycle 4'!G$10:G$999,MATCH($A151,'Cycle 4'!$L$10:$L$999,0),1)),INDEX('Cycle 5'!G$10:G$999,MATCH($A151,'Cycle 5'!$L$10:$L$999,0),1)),INDEX('Cycle 6'!G$10:G$999,MATCH($A151,'Cycle 6'!$L$10:$L$999,0),1)),INDEX('Cycle 7'!G$10:G$999,MATCH($A151,'Cycle 7'!$L$10:$L$999,0),1)),INDEX('Cycle 8'!G$10:G$999,MATCH($A151,'Cycle 8'!$L$10:$L$999,0),1)),INDEX('Cycle 9'!G$10:G$999,MATCH($A151,'Cycle 9'!$L$10:$L$999,0),1)),INDEX('Cycle 10'!G$10:G$999,MATCH($A151,'Cycle 10'!$L$10:$L$999,0),1)),INDEX('Cycle 11'!G$10:G$999,MATCH($A151,'Cycle 11'!$L$10:$L$999,0),1)),"")="","",IFERROR(IFERROR(IFERROR(IFERROR(IFERROR(IFERROR(IFERROR(IFERROR(IFERROR(IFERROR(IFERROR(IFERROR(INDEX(Summer!G$10:G$999,MATCH($A151,Summer!$L$10:$L$999,0),1),INDEX('Cycle 1'!G$10:G$999,MATCH($A151,'Cycle 1'!$L$10:$L$999,0),1)),INDEX('Cycle 2'!G$10:G$999,MATCH($A151,'Cycle 2'!$L$10:$L$999,0),1)),INDEX('Cycle 3'!G$10:G$999,MATCH($A151,'Cycle 3'!$L$10:$L$999,0),1)),INDEX('Cycle 4'!G$10:G$999,MATCH($A151,'Cycle 4'!$L$10:$L$999,0),1)),INDEX('Cycle 5'!G$10:G$999,MATCH($A151,'Cycle 5'!$L$10:$L$999,0),1)),INDEX('Cycle 6'!G$10:G$999,MATCH($A151,'Cycle 6'!$L$10:$L$999,0),1)),INDEX('Cycle 7'!G$10:G$999,MATCH($A151,'Cycle 7'!$L$10:$L$999,0),1)),INDEX('Cycle 8'!G$10:G$999,MATCH($A151,'Cycle 8'!$L$10:$L$999,0),1)),INDEX('Cycle 9'!G$10:G$999,MATCH($A151,'Cycle 9'!$L$10:$L$999,0),1)),INDEX('Cycle 10'!G$10:G$999,MATCH($A151,'Cycle 10'!$L$10:$L$999,0),1)),INDEX('Cycle 11'!G$10:G$999,MATCH($A151,'Cycle 11'!$L$10:$L$999,0),1)),""))</f>
        <v/>
      </c>
      <c r="I151">
        <f>IFERROR(IF(C151="",MAX(I$1:I150),IF(ROW(C$2)=ROW(C151),1,IF(ISERROR(VLOOKUP(C151,C$2:C150,1,FALSE)),MAX(I$1:I150)+1,MAX(I$1:I150)))),"")</f>
        <v>0</v>
      </c>
      <c r="J151" t="str">
        <f t="shared" si="17"/>
        <v/>
      </c>
      <c r="K151" t="str">
        <f t="shared" si="20"/>
        <v/>
      </c>
      <c r="L151" t="str">
        <f t="shared" si="20"/>
        <v/>
      </c>
      <c r="M151" t="str">
        <f t="shared" si="20"/>
        <v/>
      </c>
      <c r="N151" t="str">
        <f t="shared" si="20"/>
        <v/>
      </c>
      <c r="O151" t="str">
        <f t="shared" si="20"/>
        <v/>
      </c>
      <c r="P151" t="str">
        <f t="shared" si="20"/>
        <v/>
      </c>
      <c r="Q151" t="str">
        <f t="shared" si="20"/>
        <v/>
      </c>
      <c r="R151" t="str">
        <f t="shared" si="20"/>
        <v/>
      </c>
      <c r="S151" t="str">
        <f t="shared" si="20"/>
        <v/>
      </c>
      <c r="T151" t="str">
        <f t="shared" si="20"/>
        <v/>
      </c>
      <c r="U151" t="str">
        <f t="shared" si="20"/>
        <v/>
      </c>
      <c r="V151" t="str">
        <f t="shared" si="20"/>
        <v/>
      </c>
      <c r="W151" t="str">
        <f t="shared" si="18"/>
        <v/>
      </c>
      <c r="X151">
        <f>IF(OR(H151="No",H151=""),0,IF(COUNTIFS(H$2:H151,"Yes",C$2:C151,C151)&gt;1,0,COUNTIFS(H$2:H151,"Yes",C$2:C151,C151)))+IF(X150=$X$1,0,X150)</f>
        <v>0</v>
      </c>
    </row>
    <row r="152" spans="1:24" x14ac:dyDescent="0.3">
      <c r="A152">
        <f>ROWS($A$2:$A152)</f>
        <v>151</v>
      </c>
      <c r="B152" t="str">
        <f>IF(ISERROR(VLOOKUP(A152,Summer!L$11:L$500,1,FALSE)),IF(ISERROR(VLOOKUP(A152,'Cycle 1'!L$11:L$500,1,FALSE)),IF(ISERROR(VLOOKUP(A152,'Cycle 2'!L$11:L$500,1,FALSE)),IF(ISERROR(VLOOKUP(A152,'Cycle 3'!L$11:L$500,1,FALSE)),IF(ISERROR(VLOOKUP(A152,'Cycle 4'!L$11:L$500,1,FALSE)),IF(ISERROR(VLOOKUP(A152,'Cycle 5'!L$11:L$500,1,FALSE)),IF(ISERROR(VLOOKUP(A152,'Cycle 6'!L$11:L$500,1,FALSE)),IF(ISERROR(VLOOKUP(A152,'Cycle 7'!L$11:L$500,1,FALSE)),IF(ISERROR(VLOOKUP(A152,'Cycle 8'!L$11:L$500,1,FALSE)),IF(ISERROR(VLOOKUP(A152,'Cycle 9'!L$11:L$500,1,FALSE)),IF(ISERROR(VLOOKUP(A152,'Cycle 10'!L$11:L$500,1,FALSE)),IF(ISERROR(VLOOKUP(A152,'Cycle 11'!L$11:L$500,1,FALSE)),"","Cycle 11"),"Cycle 10"),"Cycle 9"),"Cycle 8"),"Cycle 7"),"Cycle 6"),"Cycle 5"),"Cycle 4"),"Cycle 3"),"Cycle 2"),"Cycle 1"),"Summer")</f>
        <v/>
      </c>
      <c r="C152" t="str">
        <f>IF(IFERROR(IFERROR(IFERROR(IFERROR(IFERROR(IFERROR(IFERROR(IFERROR(IFERROR(IFERROR(IFERROR(IFERROR(INDEX(Summer!B$10:B$999,MATCH($A152,Summer!$L$10:$L$999,0),1),INDEX('Cycle 1'!B$10:B$999,MATCH($A152,'Cycle 1'!$L$10:$L$999,0),1)),INDEX('Cycle 2'!B$10:B$999,MATCH($A152,'Cycle 2'!$L$10:$L$999,0),1)),INDEX('Cycle 3'!B$10:B$999,MATCH($A152,'Cycle 3'!$L$10:$L$999,0),1)),INDEX('Cycle 4'!B$10:B$999,MATCH($A152,'Cycle 4'!$L$10:$L$999,0),1)),INDEX('Cycle 5'!B$10:B$999,MATCH($A152,'Cycle 5'!$L$10:$L$999,0),1)),INDEX('Cycle 6'!B$10:B$999,MATCH($A152,'Cycle 6'!$L$10:$L$999,0),1)),INDEX('Cycle 7'!B$10:B$999,MATCH($A152,'Cycle 7'!$L$10:$L$999,0),1)),INDEX('Cycle 8'!B$10:B$999,MATCH($A152,'Cycle 8'!$L$10:$L$999,0),1)),INDEX('Cycle 9'!B$10:B$999,MATCH($A152,'Cycle 9'!$L$10:$L$999,0),1)),INDEX('Cycle 10'!B$10:B$999,MATCH($A152,'Cycle 10'!$L$10:$L$999,0),1)),INDEX('Cycle 11'!B$10:B$999,MATCH($A152,'Cycle 11'!$L$10:$L$999,0),1)),"")="","",IFERROR(IFERROR(IFERROR(IFERROR(IFERROR(IFERROR(IFERROR(IFERROR(IFERROR(IFERROR(IFERROR(IFERROR(INDEX(Summer!B$10:B$999,MATCH($A152,Summer!$L$10:$L$999,0),1),INDEX('Cycle 1'!B$10:B$999,MATCH($A152,'Cycle 1'!$L$10:$L$999,0),1)),INDEX('Cycle 2'!B$10:B$999,MATCH($A152,'Cycle 2'!$L$10:$L$999,0),1)),INDEX('Cycle 3'!B$10:B$999,MATCH($A152,'Cycle 3'!$L$10:$L$999,0),1)),INDEX('Cycle 4'!B$10:B$999,MATCH($A152,'Cycle 4'!$L$10:$L$999,0),1)),INDEX('Cycle 5'!B$10:B$999,MATCH($A152,'Cycle 5'!$L$10:$L$999,0),1)),INDEX('Cycle 6'!B$10:B$999,MATCH($A152,'Cycle 6'!$L$10:$L$999,0),1)),INDEX('Cycle 7'!B$10:B$999,MATCH($A152,'Cycle 7'!$L$10:$L$999,0),1)),INDEX('Cycle 8'!B$10:B$999,MATCH($A152,'Cycle 8'!$L$10:$L$999,0),1)),INDEX('Cycle 9'!B$10:B$999,MATCH($A152,'Cycle 9'!$L$10:$L$999,0),1)),INDEX('Cycle 10'!B$10:B$999,MATCH($A152,'Cycle 10'!$L$10:$L$999,0),1)),INDEX('Cycle 11'!B$10:B$999,MATCH($A152,'Cycle 11'!$L$10:$L$999,0),1)),""))</f>
        <v/>
      </c>
      <c r="D152" t="str">
        <f>IF(IFERROR(IFERROR(IFERROR(IFERROR(IFERROR(IFERROR(IFERROR(IFERROR(IFERROR(IFERROR(IFERROR(IFERROR(INDEX(Summer!C$10:C$999,MATCH($A152,Summer!$L$10:$L$999,0),1),INDEX('Cycle 1'!C$10:C$999,MATCH($A152,'Cycle 1'!$L$10:$L$999,0),1)),INDEX('Cycle 2'!C$10:C$999,MATCH($A152,'Cycle 2'!$L$10:$L$999,0),1)),INDEX('Cycle 3'!C$10:C$999,MATCH($A152,'Cycle 3'!$L$10:$L$999,0),1)),INDEX('Cycle 4'!C$10:C$999,MATCH($A152,'Cycle 4'!$L$10:$L$999,0),1)),INDEX('Cycle 5'!C$10:C$999,MATCH($A152,'Cycle 5'!$L$10:$L$999,0),1)),INDEX('Cycle 6'!C$10:C$999,MATCH($A152,'Cycle 6'!$L$10:$L$999,0),1)),INDEX('Cycle 7'!C$10:C$999,MATCH($A152,'Cycle 7'!$L$10:$L$999,0),1)),INDEX('Cycle 8'!C$10:C$999,MATCH($A152,'Cycle 8'!$L$10:$L$999,0),1)),INDEX('Cycle 9'!C$10:C$999,MATCH($A152,'Cycle 9'!$L$10:$L$999,0),1)),INDEX('Cycle 10'!C$10:C$999,MATCH($A152,'Cycle 10'!$L$10:$L$999,0),1)),INDEX('Cycle 11'!C$10:C$999,MATCH($A152,'Cycle 11'!$L$10:$L$999,0),1)),"")="","",IFERROR(IFERROR(IFERROR(IFERROR(IFERROR(IFERROR(IFERROR(IFERROR(IFERROR(IFERROR(IFERROR(IFERROR(INDEX(Summer!C$10:C$999,MATCH($A152,Summer!$L$10:$L$999,0),1),INDEX('Cycle 1'!C$10:C$999,MATCH($A152,'Cycle 1'!$L$10:$L$999,0),1)),INDEX('Cycle 2'!C$10:C$999,MATCH($A152,'Cycle 2'!$L$10:$L$999,0),1)),INDEX('Cycle 3'!C$10:C$999,MATCH($A152,'Cycle 3'!$L$10:$L$999,0),1)),INDEX('Cycle 4'!C$10:C$999,MATCH($A152,'Cycle 4'!$L$10:$L$999,0),1)),INDEX('Cycle 5'!C$10:C$999,MATCH($A152,'Cycle 5'!$L$10:$L$999,0),1)),INDEX('Cycle 6'!C$10:C$999,MATCH($A152,'Cycle 6'!$L$10:$L$999,0),1)),INDEX('Cycle 7'!C$10:C$999,MATCH($A152,'Cycle 7'!$L$10:$L$999,0),1)),INDEX('Cycle 8'!C$10:C$999,MATCH($A152,'Cycle 8'!$L$10:$L$999,0),1)),INDEX('Cycle 9'!C$10:C$999,MATCH($A152,'Cycle 9'!$L$10:$L$999,0),1)),INDEX('Cycle 10'!C$10:C$999,MATCH($A152,'Cycle 10'!$L$10:$L$999,0),1)),INDEX('Cycle 11'!C$10:C$999,MATCH($A152,'Cycle 11'!$L$10:$L$999,0),1)),""))</f>
        <v/>
      </c>
      <c r="E152" t="str">
        <f>IF(IFERROR(IFERROR(IFERROR(IFERROR(IFERROR(IFERROR(IFERROR(IFERROR(IFERROR(IFERROR(IFERROR(IFERROR(INDEX(Summer!D$10:D$999,MATCH($A152,Summer!$L$10:$L$999,0),1),INDEX('Cycle 1'!D$10:D$999,MATCH($A152,'Cycle 1'!$L$10:$L$999,0),1)),INDEX('Cycle 2'!D$10:D$999,MATCH($A152,'Cycle 2'!$L$10:$L$999,0),1)),INDEX('Cycle 3'!D$10:D$999,MATCH($A152,'Cycle 3'!$L$10:$L$999,0),1)),INDEX('Cycle 4'!D$10:D$999,MATCH($A152,'Cycle 4'!$L$10:$L$999,0),1)),INDEX('Cycle 5'!D$10:D$999,MATCH($A152,'Cycle 5'!$L$10:$L$999,0),1)),INDEX('Cycle 6'!D$10:D$999,MATCH($A152,'Cycle 6'!$L$10:$L$999,0),1)),INDEX('Cycle 7'!D$10:D$999,MATCH($A152,'Cycle 7'!$L$10:$L$999,0),1)),INDEX('Cycle 8'!D$10:D$999,MATCH($A152,'Cycle 8'!$L$10:$L$999,0),1)),INDEX('Cycle 9'!D$10:D$999,MATCH($A152,'Cycle 9'!$L$10:$L$999,0),1)),INDEX('Cycle 10'!D$10:D$999,MATCH($A152,'Cycle 10'!$L$10:$L$999,0),1)),INDEX('Cycle 11'!D$10:D$999,MATCH($A152,'Cycle 11'!$L$10:$L$999,0),1)),"")="","",IFERROR(IFERROR(IFERROR(IFERROR(IFERROR(IFERROR(IFERROR(IFERROR(IFERROR(IFERROR(IFERROR(IFERROR(INDEX(Summer!D$10:D$999,MATCH($A152,Summer!$L$10:$L$999,0),1),INDEX('Cycle 1'!D$10:D$999,MATCH($A152,'Cycle 1'!$L$10:$L$999,0),1)),INDEX('Cycle 2'!D$10:D$999,MATCH($A152,'Cycle 2'!$L$10:$L$999,0),1)),INDEX('Cycle 3'!D$10:D$999,MATCH($A152,'Cycle 3'!$L$10:$L$999,0),1)),INDEX('Cycle 4'!D$10:D$999,MATCH($A152,'Cycle 4'!$L$10:$L$999,0),1)),INDEX('Cycle 5'!D$10:D$999,MATCH($A152,'Cycle 5'!$L$10:$L$999,0),1)),INDEX('Cycle 6'!D$10:D$999,MATCH($A152,'Cycle 6'!$L$10:$L$999,0),1)),INDEX('Cycle 7'!D$10:D$999,MATCH($A152,'Cycle 7'!$L$10:$L$999,0),1)),INDEX('Cycle 8'!D$10:D$999,MATCH($A152,'Cycle 8'!$L$10:$L$999,0),1)),INDEX('Cycle 9'!D$10:D$999,MATCH($A152,'Cycle 9'!$L$10:$L$999,0),1)),INDEX('Cycle 10'!D$10:D$999,MATCH($A152,'Cycle 10'!$L$10:$L$999,0),1)),INDEX('Cycle 11'!D$10:D$999,MATCH($A152,'Cycle 11'!$L$10:$L$999,0),1)),""))</f>
        <v/>
      </c>
      <c r="F152" t="str">
        <f>IF(IFERROR(IFERROR(IFERROR(IFERROR(IFERROR(IFERROR(IFERROR(IFERROR(IFERROR(IFERROR(IFERROR(IFERROR(INDEX(Summer!E$10:E$999,MATCH($A152,Summer!$L$10:$L$999,0),1),INDEX('Cycle 1'!E$10:E$999,MATCH($A152,'Cycle 1'!$L$10:$L$999,0),1)),INDEX('Cycle 2'!E$10:E$999,MATCH($A152,'Cycle 2'!$L$10:$L$999,0),1)),INDEX('Cycle 3'!E$10:E$999,MATCH($A152,'Cycle 3'!$L$10:$L$999,0),1)),INDEX('Cycle 4'!E$10:E$999,MATCH($A152,'Cycle 4'!$L$10:$L$999,0),1)),INDEX('Cycle 5'!E$10:E$999,MATCH($A152,'Cycle 5'!$L$10:$L$999,0),1)),INDEX('Cycle 6'!E$10:E$999,MATCH($A152,'Cycle 6'!$L$10:$L$999,0),1)),INDEX('Cycle 7'!E$10:E$999,MATCH($A152,'Cycle 7'!$L$10:$L$999,0),1)),INDEX('Cycle 8'!E$10:E$999,MATCH($A152,'Cycle 8'!$L$10:$L$999,0),1)),INDEX('Cycle 9'!E$10:E$999,MATCH($A152,'Cycle 9'!$L$10:$L$999,0),1)),INDEX('Cycle 10'!E$10:E$999,MATCH($A152,'Cycle 10'!$L$10:$L$999,0),1)),INDEX('Cycle 11'!E$10:E$999,MATCH($A152,'Cycle 11'!$L$10:$L$999,0),1)),"")="","",IFERROR(IFERROR(IFERROR(IFERROR(IFERROR(IFERROR(IFERROR(IFERROR(IFERROR(IFERROR(IFERROR(IFERROR(INDEX(Summer!E$10:E$999,MATCH($A152,Summer!$L$10:$L$999,0),1),INDEX('Cycle 1'!E$10:E$999,MATCH($A152,'Cycle 1'!$L$10:$L$999,0),1)),INDEX('Cycle 2'!E$10:E$999,MATCH($A152,'Cycle 2'!$L$10:$L$999,0),1)),INDEX('Cycle 3'!E$10:E$999,MATCH($A152,'Cycle 3'!$L$10:$L$999,0),1)),INDEX('Cycle 4'!E$10:E$999,MATCH($A152,'Cycle 4'!$L$10:$L$999,0),1)),INDEX('Cycle 5'!E$10:E$999,MATCH($A152,'Cycle 5'!$L$10:$L$999,0),1)),INDEX('Cycle 6'!E$10:E$999,MATCH($A152,'Cycle 6'!$L$10:$L$999,0),1)),INDEX('Cycle 7'!E$10:E$999,MATCH($A152,'Cycle 7'!$L$10:$L$999,0),1)),INDEX('Cycle 8'!E$10:E$999,MATCH($A152,'Cycle 8'!$L$10:$L$999,0),1)),INDEX('Cycle 9'!E$10:E$999,MATCH($A152,'Cycle 9'!$L$10:$L$999,0),1)),INDEX('Cycle 10'!E$10:E$999,MATCH($A152,'Cycle 10'!$L$10:$L$999,0),1)),INDEX('Cycle 11'!E$10:E$999,MATCH($A152,'Cycle 11'!$L$10:$L$999,0),1)),""))</f>
        <v/>
      </c>
      <c r="G152" t="str">
        <f>IF(IFERROR(IFERROR(IFERROR(IFERROR(IFERROR(IFERROR(IFERROR(IFERROR(IFERROR(IFERROR(IFERROR(IFERROR(INDEX(Summer!F$10:F$999,MATCH($A152,Summer!$L$10:$L$999,0),1),INDEX('Cycle 1'!F$10:F$999,MATCH($A152,'Cycle 1'!$L$10:$L$999,0),1)),INDEX('Cycle 2'!F$10:F$999,MATCH($A152,'Cycle 2'!$L$10:$L$999,0),1)),INDEX('Cycle 3'!F$10:F$999,MATCH($A152,'Cycle 3'!$L$10:$L$999,0),1)),INDEX('Cycle 4'!F$10:F$999,MATCH($A152,'Cycle 4'!$L$10:$L$999,0),1)),INDEX('Cycle 5'!F$10:F$999,MATCH($A152,'Cycle 5'!$L$10:$L$999,0),1)),INDEX('Cycle 6'!F$10:F$999,MATCH($A152,'Cycle 6'!$L$10:$L$999,0),1)),INDEX('Cycle 7'!F$10:F$999,MATCH($A152,'Cycle 7'!$L$10:$L$999,0),1)),INDEX('Cycle 8'!F$10:F$999,MATCH($A152,'Cycle 8'!$L$10:$L$999,0),1)),INDEX('Cycle 9'!F$10:F$999,MATCH($A152,'Cycle 9'!$L$10:$L$999,0),1)),INDEX('Cycle 10'!F$10:F$999,MATCH($A152,'Cycle 10'!$L$10:$L$999,0),1)),INDEX('Cycle 11'!F$10:F$999,MATCH($A152,'Cycle 11'!$L$10:$L$999,0),1)),"")="","",IFERROR(IFERROR(IFERROR(IFERROR(IFERROR(IFERROR(IFERROR(IFERROR(IFERROR(IFERROR(IFERROR(IFERROR(INDEX(Summer!F$10:F$999,MATCH($A152,Summer!$L$10:$L$999,0),1),INDEX('Cycle 1'!F$10:F$999,MATCH($A152,'Cycle 1'!$L$10:$L$999,0),1)),INDEX('Cycle 2'!F$10:F$999,MATCH($A152,'Cycle 2'!$L$10:$L$999,0),1)),INDEX('Cycle 3'!F$10:F$999,MATCH($A152,'Cycle 3'!$L$10:$L$999,0),1)),INDEX('Cycle 4'!F$10:F$999,MATCH($A152,'Cycle 4'!$L$10:$L$999,0),1)),INDEX('Cycle 5'!F$10:F$999,MATCH($A152,'Cycle 5'!$L$10:$L$999,0),1)),INDEX('Cycle 6'!F$10:F$999,MATCH($A152,'Cycle 6'!$L$10:$L$999,0),1)),INDEX('Cycle 7'!F$10:F$999,MATCH($A152,'Cycle 7'!$L$10:$L$999,0),1)),INDEX('Cycle 8'!F$10:F$999,MATCH($A152,'Cycle 8'!$L$10:$L$999,0),1)),INDEX('Cycle 9'!F$10:F$999,MATCH($A152,'Cycle 9'!$L$10:$L$999,0),1)),INDEX('Cycle 10'!F$10:F$999,MATCH($A152,'Cycle 10'!$L$10:$L$999,0),1)),INDEX('Cycle 11'!F$10:F$999,MATCH($A152,'Cycle 11'!$L$10:$L$999,0),1)),""))</f>
        <v/>
      </c>
      <c r="H152" t="str">
        <f>IF(IFERROR(IFERROR(IFERROR(IFERROR(IFERROR(IFERROR(IFERROR(IFERROR(IFERROR(IFERROR(IFERROR(IFERROR(INDEX(Summer!G$10:G$999,MATCH($A152,Summer!$L$10:$L$999,0),1),INDEX('Cycle 1'!G$10:G$999,MATCH($A152,'Cycle 1'!$L$10:$L$999,0),1)),INDEX('Cycle 2'!G$10:G$999,MATCH($A152,'Cycle 2'!$L$10:$L$999,0),1)),INDEX('Cycle 3'!G$10:G$999,MATCH($A152,'Cycle 3'!$L$10:$L$999,0),1)),INDEX('Cycle 4'!G$10:G$999,MATCH($A152,'Cycle 4'!$L$10:$L$999,0),1)),INDEX('Cycle 5'!G$10:G$999,MATCH($A152,'Cycle 5'!$L$10:$L$999,0),1)),INDEX('Cycle 6'!G$10:G$999,MATCH($A152,'Cycle 6'!$L$10:$L$999,0),1)),INDEX('Cycle 7'!G$10:G$999,MATCH($A152,'Cycle 7'!$L$10:$L$999,0),1)),INDEX('Cycle 8'!G$10:G$999,MATCH($A152,'Cycle 8'!$L$10:$L$999,0),1)),INDEX('Cycle 9'!G$10:G$999,MATCH($A152,'Cycle 9'!$L$10:$L$999,0),1)),INDEX('Cycle 10'!G$10:G$999,MATCH($A152,'Cycle 10'!$L$10:$L$999,0),1)),INDEX('Cycle 11'!G$10:G$999,MATCH($A152,'Cycle 11'!$L$10:$L$999,0),1)),"")="","",IFERROR(IFERROR(IFERROR(IFERROR(IFERROR(IFERROR(IFERROR(IFERROR(IFERROR(IFERROR(IFERROR(IFERROR(INDEX(Summer!G$10:G$999,MATCH($A152,Summer!$L$10:$L$999,0),1),INDEX('Cycle 1'!G$10:G$999,MATCH($A152,'Cycle 1'!$L$10:$L$999,0),1)),INDEX('Cycle 2'!G$10:G$999,MATCH($A152,'Cycle 2'!$L$10:$L$999,0),1)),INDEX('Cycle 3'!G$10:G$999,MATCH($A152,'Cycle 3'!$L$10:$L$999,0),1)),INDEX('Cycle 4'!G$10:G$999,MATCH($A152,'Cycle 4'!$L$10:$L$999,0),1)),INDEX('Cycle 5'!G$10:G$999,MATCH($A152,'Cycle 5'!$L$10:$L$999,0),1)),INDEX('Cycle 6'!G$10:G$999,MATCH($A152,'Cycle 6'!$L$10:$L$999,0),1)),INDEX('Cycle 7'!G$10:G$999,MATCH($A152,'Cycle 7'!$L$10:$L$999,0),1)),INDEX('Cycle 8'!G$10:G$999,MATCH($A152,'Cycle 8'!$L$10:$L$999,0),1)),INDEX('Cycle 9'!G$10:G$999,MATCH($A152,'Cycle 9'!$L$10:$L$999,0),1)),INDEX('Cycle 10'!G$10:G$999,MATCH($A152,'Cycle 10'!$L$10:$L$999,0),1)),INDEX('Cycle 11'!G$10:G$999,MATCH($A152,'Cycle 11'!$L$10:$L$999,0),1)),""))</f>
        <v/>
      </c>
      <c r="I152">
        <f>IFERROR(IF(C152="",MAX(I$1:I151),IF(ROW(C$2)=ROW(C152),1,IF(ISERROR(VLOOKUP(C152,C$2:C151,1,FALSE)),MAX(I$1:I151)+1,MAX(I$1:I151)))),"")</f>
        <v>0</v>
      </c>
      <c r="J152" t="str">
        <f t="shared" si="17"/>
        <v/>
      </c>
      <c r="K152" t="str">
        <f t="shared" ref="K152:V161" si="21">IF($H152="","",COUNTIFS($C:$C,$C152,$H:$H,"Yes",$B:$B,SUBSTITUTE(K$1,"MH_","")))</f>
        <v/>
      </c>
      <c r="L152" t="str">
        <f t="shared" si="21"/>
        <v/>
      </c>
      <c r="M152" t="str">
        <f t="shared" si="21"/>
        <v/>
      </c>
      <c r="N152" t="str">
        <f t="shared" si="21"/>
        <v/>
      </c>
      <c r="O152" t="str">
        <f t="shared" si="21"/>
        <v/>
      </c>
      <c r="P152" t="str">
        <f t="shared" si="21"/>
        <v/>
      </c>
      <c r="Q152" t="str">
        <f t="shared" si="21"/>
        <v/>
      </c>
      <c r="R152" t="str">
        <f t="shared" si="21"/>
        <v/>
      </c>
      <c r="S152" t="str">
        <f t="shared" si="21"/>
        <v/>
      </c>
      <c r="T152" t="str">
        <f t="shared" si="21"/>
        <v/>
      </c>
      <c r="U152" t="str">
        <f t="shared" si="21"/>
        <v/>
      </c>
      <c r="V152" t="str">
        <f t="shared" si="21"/>
        <v/>
      </c>
      <c r="W152" t="str">
        <f t="shared" si="18"/>
        <v/>
      </c>
      <c r="X152">
        <f>IF(OR(H152="No",H152=""),0,IF(COUNTIFS(H$2:H152,"Yes",C$2:C152,C152)&gt;1,0,COUNTIFS(H$2:H152,"Yes",C$2:C152,C152)))+IF(X151=$X$1,0,X151)</f>
        <v>0</v>
      </c>
    </row>
    <row r="153" spans="1:24" x14ac:dyDescent="0.3">
      <c r="A153">
        <f>ROWS($A$2:$A153)</f>
        <v>152</v>
      </c>
      <c r="B153" t="str">
        <f>IF(ISERROR(VLOOKUP(A153,Summer!L$11:L$500,1,FALSE)),IF(ISERROR(VLOOKUP(A153,'Cycle 1'!L$11:L$500,1,FALSE)),IF(ISERROR(VLOOKUP(A153,'Cycle 2'!L$11:L$500,1,FALSE)),IF(ISERROR(VLOOKUP(A153,'Cycle 3'!L$11:L$500,1,FALSE)),IF(ISERROR(VLOOKUP(A153,'Cycle 4'!L$11:L$500,1,FALSE)),IF(ISERROR(VLOOKUP(A153,'Cycle 5'!L$11:L$500,1,FALSE)),IF(ISERROR(VLOOKUP(A153,'Cycle 6'!L$11:L$500,1,FALSE)),IF(ISERROR(VLOOKUP(A153,'Cycle 7'!L$11:L$500,1,FALSE)),IF(ISERROR(VLOOKUP(A153,'Cycle 8'!L$11:L$500,1,FALSE)),IF(ISERROR(VLOOKUP(A153,'Cycle 9'!L$11:L$500,1,FALSE)),IF(ISERROR(VLOOKUP(A153,'Cycle 10'!L$11:L$500,1,FALSE)),IF(ISERROR(VLOOKUP(A153,'Cycle 11'!L$11:L$500,1,FALSE)),"","Cycle 11"),"Cycle 10"),"Cycle 9"),"Cycle 8"),"Cycle 7"),"Cycle 6"),"Cycle 5"),"Cycle 4"),"Cycle 3"),"Cycle 2"),"Cycle 1"),"Summer")</f>
        <v/>
      </c>
      <c r="C153" t="str">
        <f>IF(IFERROR(IFERROR(IFERROR(IFERROR(IFERROR(IFERROR(IFERROR(IFERROR(IFERROR(IFERROR(IFERROR(IFERROR(INDEX(Summer!B$10:B$999,MATCH($A153,Summer!$L$10:$L$999,0),1),INDEX('Cycle 1'!B$10:B$999,MATCH($A153,'Cycle 1'!$L$10:$L$999,0),1)),INDEX('Cycle 2'!B$10:B$999,MATCH($A153,'Cycle 2'!$L$10:$L$999,0),1)),INDEX('Cycle 3'!B$10:B$999,MATCH($A153,'Cycle 3'!$L$10:$L$999,0),1)),INDEX('Cycle 4'!B$10:B$999,MATCH($A153,'Cycle 4'!$L$10:$L$999,0),1)),INDEX('Cycle 5'!B$10:B$999,MATCH($A153,'Cycle 5'!$L$10:$L$999,0),1)),INDEX('Cycle 6'!B$10:B$999,MATCH($A153,'Cycle 6'!$L$10:$L$999,0),1)),INDEX('Cycle 7'!B$10:B$999,MATCH($A153,'Cycle 7'!$L$10:$L$999,0),1)),INDEX('Cycle 8'!B$10:B$999,MATCH($A153,'Cycle 8'!$L$10:$L$999,0),1)),INDEX('Cycle 9'!B$10:B$999,MATCH($A153,'Cycle 9'!$L$10:$L$999,0),1)),INDEX('Cycle 10'!B$10:B$999,MATCH($A153,'Cycle 10'!$L$10:$L$999,0),1)),INDEX('Cycle 11'!B$10:B$999,MATCH($A153,'Cycle 11'!$L$10:$L$999,0),1)),"")="","",IFERROR(IFERROR(IFERROR(IFERROR(IFERROR(IFERROR(IFERROR(IFERROR(IFERROR(IFERROR(IFERROR(IFERROR(INDEX(Summer!B$10:B$999,MATCH($A153,Summer!$L$10:$L$999,0),1),INDEX('Cycle 1'!B$10:B$999,MATCH($A153,'Cycle 1'!$L$10:$L$999,0),1)),INDEX('Cycle 2'!B$10:B$999,MATCH($A153,'Cycle 2'!$L$10:$L$999,0),1)),INDEX('Cycle 3'!B$10:B$999,MATCH($A153,'Cycle 3'!$L$10:$L$999,0),1)),INDEX('Cycle 4'!B$10:B$999,MATCH($A153,'Cycle 4'!$L$10:$L$999,0),1)),INDEX('Cycle 5'!B$10:B$999,MATCH($A153,'Cycle 5'!$L$10:$L$999,0),1)),INDEX('Cycle 6'!B$10:B$999,MATCH($A153,'Cycle 6'!$L$10:$L$999,0),1)),INDEX('Cycle 7'!B$10:B$999,MATCH($A153,'Cycle 7'!$L$10:$L$999,0),1)),INDEX('Cycle 8'!B$10:B$999,MATCH($A153,'Cycle 8'!$L$10:$L$999,0),1)),INDEX('Cycle 9'!B$10:B$999,MATCH($A153,'Cycle 9'!$L$10:$L$999,0),1)),INDEX('Cycle 10'!B$10:B$999,MATCH($A153,'Cycle 10'!$L$10:$L$999,0),1)),INDEX('Cycle 11'!B$10:B$999,MATCH($A153,'Cycle 11'!$L$10:$L$999,0),1)),""))</f>
        <v/>
      </c>
      <c r="D153" t="str">
        <f>IF(IFERROR(IFERROR(IFERROR(IFERROR(IFERROR(IFERROR(IFERROR(IFERROR(IFERROR(IFERROR(IFERROR(IFERROR(INDEX(Summer!C$10:C$999,MATCH($A153,Summer!$L$10:$L$999,0),1),INDEX('Cycle 1'!C$10:C$999,MATCH($A153,'Cycle 1'!$L$10:$L$999,0),1)),INDEX('Cycle 2'!C$10:C$999,MATCH($A153,'Cycle 2'!$L$10:$L$999,0),1)),INDEX('Cycle 3'!C$10:C$999,MATCH($A153,'Cycle 3'!$L$10:$L$999,0),1)),INDEX('Cycle 4'!C$10:C$999,MATCH($A153,'Cycle 4'!$L$10:$L$999,0),1)),INDEX('Cycle 5'!C$10:C$999,MATCH($A153,'Cycle 5'!$L$10:$L$999,0),1)),INDEX('Cycle 6'!C$10:C$999,MATCH($A153,'Cycle 6'!$L$10:$L$999,0),1)),INDEX('Cycle 7'!C$10:C$999,MATCH($A153,'Cycle 7'!$L$10:$L$999,0),1)),INDEX('Cycle 8'!C$10:C$999,MATCH($A153,'Cycle 8'!$L$10:$L$999,0),1)),INDEX('Cycle 9'!C$10:C$999,MATCH($A153,'Cycle 9'!$L$10:$L$999,0),1)),INDEX('Cycle 10'!C$10:C$999,MATCH($A153,'Cycle 10'!$L$10:$L$999,0),1)),INDEX('Cycle 11'!C$10:C$999,MATCH($A153,'Cycle 11'!$L$10:$L$999,0),1)),"")="","",IFERROR(IFERROR(IFERROR(IFERROR(IFERROR(IFERROR(IFERROR(IFERROR(IFERROR(IFERROR(IFERROR(IFERROR(INDEX(Summer!C$10:C$999,MATCH($A153,Summer!$L$10:$L$999,0),1),INDEX('Cycle 1'!C$10:C$999,MATCH($A153,'Cycle 1'!$L$10:$L$999,0),1)),INDEX('Cycle 2'!C$10:C$999,MATCH($A153,'Cycle 2'!$L$10:$L$999,0),1)),INDEX('Cycle 3'!C$10:C$999,MATCH($A153,'Cycle 3'!$L$10:$L$999,0),1)),INDEX('Cycle 4'!C$10:C$999,MATCH($A153,'Cycle 4'!$L$10:$L$999,0),1)),INDEX('Cycle 5'!C$10:C$999,MATCH($A153,'Cycle 5'!$L$10:$L$999,0),1)),INDEX('Cycle 6'!C$10:C$999,MATCH($A153,'Cycle 6'!$L$10:$L$999,0),1)),INDEX('Cycle 7'!C$10:C$999,MATCH($A153,'Cycle 7'!$L$10:$L$999,0),1)),INDEX('Cycle 8'!C$10:C$999,MATCH($A153,'Cycle 8'!$L$10:$L$999,0),1)),INDEX('Cycle 9'!C$10:C$999,MATCH($A153,'Cycle 9'!$L$10:$L$999,0),1)),INDEX('Cycle 10'!C$10:C$999,MATCH($A153,'Cycle 10'!$L$10:$L$999,0),1)),INDEX('Cycle 11'!C$10:C$999,MATCH($A153,'Cycle 11'!$L$10:$L$999,0),1)),""))</f>
        <v/>
      </c>
      <c r="E153" t="str">
        <f>IF(IFERROR(IFERROR(IFERROR(IFERROR(IFERROR(IFERROR(IFERROR(IFERROR(IFERROR(IFERROR(IFERROR(IFERROR(INDEX(Summer!D$10:D$999,MATCH($A153,Summer!$L$10:$L$999,0),1),INDEX('Cycle 1'!D$10:D$999,MATCH($A153,'Cycle 1'!$L$10:$L$999,0),1)),INDEX('Cycle 2'!D$10:D$999,MATCH($A153,'Cycle 2'!$L$10:$L$999,0),1)),INDEX('Cycle 3'!D$10:D$999,MATCH($A153,'Cycle 3'!$L$10:$L$999,0),1)),INDEX('Cycle 4'!D$10:D$999,MATCH($A153,'Cycle 4'!$L$10:$L$999,0),1)),INDEX('Cycle 5'!D$10:D$999,MATCH($A153,'Cycle 5'!$L$10:$L$999,0),1)),INDEX('Cycle 6'!D$10:D$999,MATCH($A153,'Cycle 6'!$L$10:$L$999,0),1)),INDEX('Cycle 7'!D$10:D$999,MATCH($A153,'Cycle 7'!$L$10:$L$999,0),1)),INDEX('Cycle 8'!D$10:D$999,MATCH($A153,'Cycle 8'!$L$10:$L$999,0),1)),INDEX('Cycle 9'!D$10:D$999,MATCH($A153,'Cycle 9'!$L$10:$L$999,0),1)),INDEX('Cycle 10'!D$10:D$999,MATCH($A153,'Cycle 10'!$L$10:$L$999,0),1)),INDEX('Cycle 11'!D$10:D$999,MATCH($A153,'Cycle 11'!$L$10:$L$999,0),1)),"")="","",IFERROR(IFERROR(IFERROR(IFERROR(IFERROR(IFERROR(IFERROR(IFERROR(IFERROR(IFERROR(IFERROR(IFERROR(INDEX(Summer!D$10:D$999,MATCH($A153,Summer!$L$10:$L$999,0),1),INDEX('Cycle 1'!D$10:D$999,MATCH($A153,'Cycle 1'!$L$10:$L$999,0),1)),INDEX('Cycle 2'!D$10:D$999,MATCH($A153,'Cycle 2'!$L$10:$L$999,0),1)),INDEX('Cycle 3'!D$10:D$999,MATCH($A153,'Cycle 3'!$L$10:$L$999,0),1)),INDEX('Cycle 4'!D$10:D$999,MATCH($A153,'Cycle 4'!$L$10:$L$999,0),1)),INDEX('Cycle 5'!D$10:D$999,MATCH($A153,'Cycle 5'!$L$10:$L$999,0),1)),INDEX('Cycle 6'!D$10:D$999,MATCH($A153,'Cycle 6'!$L$10:$L$999,0),1)),INDEX('Cycle 7'!D$10:D$999,MATCH($A153,'Cycle 7'!$L$10:$L$999,0),1)),INDEX('Cycle 8'!D$10:D$999,MATCH($A153,'Cycle 8'!$L$10:$L$999,0),1)),INDEX('Cycle 9'!D$10:D$999,MATCH($A153,'Cycle 9'!$L$10:$L$999,0),1)),INDEX('Cycle 10'!D$10:D$999,MATCH($A153,'Cycle 10'!$L$10:$L$999,0),1)),INDEX('Cycle 11'!D$10:D$999,MATCH($A153,'Cycle 11'!$L$10:$L$999,0),1)),""))</f>
        <v/>
      </c>
      <c r="F153" t="str">
        <f>IF(IFERROR(IFERROR(IFERROR(IFERROR(IFERROR(IFERROR(IFERROR(IFERROR(IFERROR(IFERROR(IFERROR(IFERROR(INDEX(Summer!E$10:E$999,MATCH($A153,Summer!$L$10:$L$999,0),1),INDEX('Cycle 1'!E$10:E$999,MATCH($A153,'Cycle 1'!$L$10:$L$999,0),1)),INDEX('Cycle 2'!E$10:E$999,MATCH($A153,'Cycle 2'!$L$10:$L$999,0),1)),INDEX('Cycle 3'!E$10:E$999,MATCH($A153,'Cycle 3'!$L$10:$L$999,0),1)),INDEX('Cycle 4'!E$10:E$999,MATCH($A153,'Cycle 4'!$L$10:$L$999,0),1)),INDEX('Cycle 5'!E$10:E$999,MATCH($A153,'Cycle 5'!$L$10:$L$999,0),1)),INDEX('Cycle 6'!E$10:E$999,MATCH($A153,'Cycle 6'!$L$10:$L$999,0),1)),INDEX('Cycle 7'!E$10:E$999,MATCH($A153,'Cycle 7'!$L$10:$L$999,0),1)),INDEX('Cycle 8'!E$10:E$999,MATCH($A153,'Cycle 8'!$L$10:$L$999,0),1)),INDEX('Cycle 9'!E$10:E$999,MATCH($A153,'Cycle 9'!$L$10:$L$999,0),1)),INDEX('Cycle 10'!E$10:E$999,MATCH($A153,'Cycle 10'!$L$10:$L$999,0),1)),INDEX('Cycle 11'!E$10:E$999,MATCH($A153,'Cycle 11'!$L$10:$L$999,0),1)),"")="","",IFERROR(IFERROR(IFERROR(IFERROR(IFERROR(IFERROR(IFERROR(IFERROR(IFERROR(IFERROR(IFERROR(IFERROR(INDEX(Summer!E$10:E$999,MATCH($A153,Summer!$L$10:$L$999,0),1),INDEX('Cycle 1'!E$10:E$999,MATCH($A153,'Cycle 1'!$L$10:$L$999,0),1)),INDEX('Cycle 2'!E$10:E$999,MATCH($A153,'Cycle 2'!$L$10:$L$999,0),1)),INDEX('Cycle 3'!E$10:E$999,MATCH($A153,'Cycle 3'!$L$10:$L$999,0),1)),INDEX('Cycle 4'!E$10:E$999,MATCH($A153,'Cycle 4'!$L$10:$L$999,0),1)),INDEX('Cycle 5'!E$10:E$999,MATCH($A153,'Cycle 5'!$L$10:$L$999,0),1)),INDEX('Cycle 6'!E$10:E$999,MATCH($A153,'Cycle 6'!$L$10:$L$999,0),1)),INDEX('Cycle 7'!E$10:E$999,MATCH($A153,'Cycle 7'!$L$10:$L$999,0),1)),INDEX('Cycle 8'!E$10:E$999,MATCH($A153,'Cycle 8'!$L$10:$L$999,0),1)),INDEX('Cycle 9'!E$10:E$999,MATCH($A153,'Cycle 9'!$L$10:$L$999,0),1)),INDEX('Cycle 10'!E$10:E$999,MATCH($A153,'Cycle 10'!$L$10:$L$999,0),1)),INDEX('Cycle 11'!E$10:E$999,MATCH($A153,'Cycle 11'!$L$10:$L$999,0),1)),""))</f>
        <v/>
      </c>
      <c r="G153" t="str">
        <f>IF(IFERROR(IFERROR(IFERROR(IFERROR(IFERROR(IFERROR(IFERROR(IFERROR(IFERROR(IFERROR(IFERROR(IFERROR(INDEX(Summer!F$10:F$999,MATCH($A153,Summer!$L$10:$L$999,0),1),INDEX('Cycle 1'!F$10:F$999,MATCH($A153,'Cycle 1'!$L$10:$L$999,0),1)),INDEX('Cycle 2'!F$10:F$999,MATCH($A153,'Cycle 2'!$L$10:$L$999,0),1)),INDEX('Cycle 3'!F$10:F$999,MATCH($A153,'Cycle 3'!$L$10:$L$999,0),1)),INDEX('Cycle 4'!F$10:F$999,MATCH($A153,'Cycle 4'!$L$10:$L$999,0),1)),INDEX('Cycle 5'!F$10:F$999,MATCH($A153,'Cycle 5'!$L$10:$L$999,0),1)),INDEX('Cycle 6'!F$10:F$999,MATCH($A153,'Cycle 6'!$L$10:$L$999,0),1)),INDEX('Cycle 7'!F$10:F$999,MATCH($A153,'Cycle 7'!$L$10:$L$999,0),1)),INDEX('Cycle 8'!F$10:F$999,MATCH($A153,'Cycle 8'!$L$10:$L$999,0),1)),INDEX('Cycle 9'!F$10:F$999,MATCH($A153,'Cycle 9'!$L$10:$L$999,0),1)),INDEX('Cycle 10'!F$10:F$999,MATCH($A153,'Cycle 10'!$L$10:$L$999,0),1)),INDEX('Cycle 11'!F$10:F$999,MATCH($A153,'Cycle 11'!$L$10:$L$999,0),1)),"")="","",IFERROR(IFERROR(IFERROR(IFERROR(IFERROR(IFERROR(IFERROR(IFERROR(IFERROR(IFERROR(IFERROR(IFERROR(INDEX(Summer!F$10:F$999,MATCH($A153,Summer!$L$10:$L$999,0),1),INDEX('Cycle 1'!F$10:F$999,MATCH($A153,'Cycle 1'!$L$10:$L$999,0),1)),INDEX('Cycle 2'!F$10:F$999,MATCH($A153,'Cycle 2'!$L$10:$L$999,0),1)),INDEX('Cycle 3'!F$10:F$999,MATCH($A153,'Cycle 3'!$L$10:$L$999,0),1)),INDEX('Cycle 4'!F$10:F$999,MATCH($A153,'Cycle 4'!$L$10:$L$999,0),1)),INDEX('Cycle 5'!F$10:F$999,MATCH($A153,'Cycle 5'!$L$10:$L$999,0),1)),INDEX('Cycle 6'!F$10:F$999,MATCH($A153,'Cycle 6'!$L$10:$L$999,0),1)),INDEX('Cycle 7'!F$10:F$999,MATCH($A153,'Cycle 7'!$L$10:$L$999,0),1)),INDEX('Cycle 8'!F$10:F$999,MATCH($A153,'Cycle 8'!$L$10:$L$999,0),1)),INDEX('Cycle 9'!F$10:F$999,MATCH($A153,'Cycle 9'!$L$10:$L$999,0),1)),INDEX('Cycle 10'!F$10:F$999,MATCH($A153,'Cycle 10'!$L$10:$L$999,0),1)),INDEX('Cycle 11'!F$10:F$999,MATCH($A153,'Cycle 11'!$L$10:$L$999,0),1)),""))</f>
        <v/>
      </c>
      <c r="H153" t="str">
        <f>IF(IFERROR(IFERROR(IFERROR(IFERROR(IFERROR(IFERROR(IFERROR(IFERROR(IFERROR(IFERROR(IFERROR(IFERROR(INDEX(Summer!G$10:G$999,MATCH($A153,Summer!$L$10:$L$999,0),1),INDEX('Cycle 1'!G$10:G$999,MATCH($A153,'Cycle 1'!$L$10:$L$999,0),1)),INDEX('Cycle 2'!G$10:G$999,MATCH($A153,'Cycle 2'!$L$10:$L$999,0),1)),INDEX('Cycle 3'!G$10:G$999,MATCH($A153,'Cycle 3'!$L$10:$L$999,0),1)),INDEX('Cycle 4'!G$10:G$999,MATCH($A153,'Cycle 4'!$L$10:$L$999,0),1)),INDEX('Cycle 5'!G$10:G$999,MATCH($A153,'Cycle 5'!$L$10:$L$999,0),1)),INDEX('Cycle 6'!G$10:G$999,MATCH($A153,'Cycle 6'!$L$10:$L$999,0),1)),INDEX('Cycle 7'!G$10:G$999,MATCH($A153,'Cycle 7'!$L$10:$L$999,0),1)),INDEX('Cycle 8'!G$10:G$999,MATCH($A153,'Cycle 8'!$L$10:$L$999,0),1)),INDEX('Cycle 9'!G$10:G$999,MATCH($A153,'Cycle 9'!$L$10:$L$999,0),1)),INDEX('Cycle 10'!G$10:G$999,MATCH($A153,'Cycle 10'!$L$10:$L$999,0),1)),INDEX('Cycle 11'!G$10:G$999,MATCH($A153,'Cycle 11'!$L$10:$L$999,0),1)),"")="","",IFERROR(IFERROR(IFERROR(IFERROR(IFERROR(IFERROR(IFERROR(IFERROR(IFERROR(IFERROR(IFERROR(IFERROR(INDEX(Summer!G$10:G$999,MATCH($A153,Summer!$L$10:$L$999,0),1),INDEX('Cycle 1'!G$10:G$999,MATCH($A153,'Cycle 1'!$L$10:$L$999,0),1)),INDEX('Cycle 2'!G$10:G$999,MATCH($A153,'Cycle 2'!$L$10:$L$999,0),1)),INDEX('Cycle 3'!G$10:G$999,MATCH($A153,'Cycle 3'!$L$10:$L$999,0),1)),INDEX('Cycle 4'!G$10:G$999,MATCH($A153,'Cycle 4'!$L$10:$L$999,0),1)),INDEX('Cycle 5'!G$10:G$999,MATCH($A153,'Cycle 5'!$L$10:$L$999,0),1)),INDEX('Cycle 6'!G$10:G$999,MATCH($A153,'Cycle 6'!$L$10:$L$999,0),1)),INDEX('Cycle 7'!G$10:G$999,MATCH($A153,'Cycle 7'!$L$10:$L$999,0),1)),INDEX('Cycle 8'!G$10:G$999,MATCH($A153,'Cycle 8'!$L$10:$L$999,0),1)),INDEX('Cycle 9'!G$10:G$999,MATCH($A153,'Cycle 9'!$L$10:$L$999,0),1)),INDEX('Cycle 10'!G$10:G$999,MATCH($A153,'Cycle 10'!$L$10:$L$999,0),1)),INDEX('Cycle 11'!G$10:G$999,MATCH($A153,'Cycle 11'!$L$10:$L$999,0),1)),""))</f>
        <v/>
      </c>
      <c r="I153">
        <f>IFERROR(IF(C153="",MAX(I$1:I152),IF(ROW(C$2)=ROW(C153),1,IF(ISERROR(VLOOKUP(C153,C$2:C152,1,FALSE)),MAX(I$1:I152)+1,MAX(I$1:I152)))),"")</f>
        <v>0</v>
      </c>
      <c r="J153" t="str">
        <f t="shared" si="17"/>
        <v/>
      </c>
      <c r="K153" t="str">
        <f t="shared" si="21"/>
        <v/>
      </c>
      <c r="L153" t="str">
        <f t="shared" si="21"/>
        <v/>
      </c>
      <c r="M153" t="str">
        <f t="shared" si="21"/>
        <v/>
      </c>
      <c r="N153" t="str">
        <f t="shared" si="21"/>
        <v/>
      </c>
      <c r="O153" t="str">
        <f t="shared" si="21"/>
        <v/>
      </c>
      <c r="P153" t="str">
        <f t="shared" si="21"/>
        <v/>
      </c>
      <c r="Q153" t="str">
        <f t="shared" si="21"/>
        <v/>
      </c>
      <c r="R153" t="str">
        <f t="shared" si="21"/>
        <v/>
      </c>
      <c r="S153" t="str">
        <f t="shared" si="21"/>
        <v/>
      </c>
      <c r="T153" t="str">
        <f t="shared" si="21"/>
        <v/>
      </c>
      <c r="U153" t="str">
        <f t="shared" si="21"/>
        <v/>
      </c>
      <c r="V153" t="str">
        <f t="shared" si="21"/>
        <v/>
      </c>
      <c r="W153" t="str">
        <f t="shared" si="18"/>
        <v/>
      </c>
      <c r="X153">
        <f>IF(OR(H153="No",H153=""),0,IF(COUNTIFS(H$2:H153,"Yes",C$2:C153,C153)&gt;1,0,COUNTIFS(H$2:H153,"Yes",C$2:C153,C153)))+IF(X152=$X$1,0,X152)</f>
        <v>0</v>
      </c>
    </row>
    <row r="154" spans="1:24" x14ac:dyDescent="0.3">
      <c r="A154">
        <f>ROWS($A$2:$A154)</f>
        <v>153</v>
      </c>
      <c r="B154" t="str">
        <f>IF(ISERROR(VLOOKUP(A154,Summer!L$11:L$500,1,FALSE)),IF(ISERROR(VLOOKUP(A154,'Cycle 1'!L$11:L$500,1,FALSE)),IF(ISERROR(VLOOKUP(A154,'Cycle 2'!L$11:L$500,1,FALSE)),IF(ISERROR(VLOOKUP(A154,'Cycle 3'!L$11:L$500,1,FALSE)),IF(ISERROR(VLOOKUP(A154,'Cycle 4'!L$11:L$500,1,FALSE)),IF(ISERROR(VLOOKUP(A154,'Cycle 5'!L$11:L$500,1,FALSE)),IF(ISERROR(VLOOKUP(A154,'Cycle 6'!L$11:L$500,1,FALSE)),IF(ISERROR(VLOOKUP(A154,'Cycle 7'!L$11:L$500,1,FALSE)),IF(ISERROR(VLOOKUP(A154,'Cycle 8'!L$11:L$500,1,FALSE)),IF(ISERROR(VLOOKUP(A154,'Cycle 9'!L$11:L$500,1,FALSE)),IF(ISERROR(VLOOKUP(A154,'Cycle 10'!L$11:L$500,1,FALSE)),IF(ISERROR(VLOOKUP(A154,'Cycle 11'!L$11:L$500,1,FALSE)),"","Cycle 11"),"Cycle 10"),"Cycle 9"),"Cycle 8"),"Cycle 7"),"Cycle 6"),"Cycle 5"),"Cycle 4"),"Cycle 3"),"Cycle 2"),"Cycle 1"),"Summer")</f>
        <v/>
      </c>
      <c r="C154" t="str">
        <f>IF(IFERROR(IFERROR(IFERROR(IFERROR(IFERROR(IFERROR(IFERROR(IFERROR(IFERROR(IFERROR(IFERROR(IFERROR(INDEX(Summer!B$10:B$999,MATCH($A154,Summer!$L$10:$L$999,0),1),INDEX('Cycle 1'!B$10:B$999,MATCH($A154,'Cycle 1'!$L$10:$L$999,0),1)),INDEX('Cycle 2'!B$10:B$999,MATCH($A154,'Cycle 2'!$L$10:$L$999,0),1)),INDEX('Cycle 3'!B$10:B$999,MATCH($A154,'Cycle 3'!$L$10:$L$999,0),1)),INDEX('Cycle 4'!B$10:B$999,MATCH($A154,'Cycle 4'!$L$10:$L$999,0),1)),INDEX('Cycle 5'!B$10:B$999,MATCH($A154,'Cycle 5'!$L$10:$L$999,0),1)),INDEX('Cycle 6'!B$10:B$999,MATCH($A154,'Cycle 6'!$L$10:$L$999,0),1)),INDEX('Cycle 7'!B$10:B$999,MATCH($A154,'Cycle 7'!$L$10:$L$999,0),1)),INDEX('Cycle 8'!B$10:B$999,MATCH($A154,'Cycle 8'!$L$10:$L$999,0),1)),INDEX('Cycle 9'!B$10:B$999,MATCH($A154,'Cycle 9'!$L$10:$L$999,0),1)),INDEX('Cycle 10'!B$10:B$999,MATCH($A154,'Cycle 10'!$L$10:$L$999,0),1)),INDEX('Cycle 11'!B$10:B$999,MATCH($A154,'Cycle 11'!$L$10:$L$999,0),1)),"")="","",IFERROR(IFERROR(IFERROR(IFERROR(IFERROR(IFERROR(IFERROR(IFERROR(IFERROR(IFERROR(IFERROR(IFERROR(INDEX(Summer!B$10:B$999,MATCH($A154,Summer!$L$10:$L$999,0),1),INDEX('Cycle 1'!B$10:B$999,MATCH($A154,'Cycle 1'!$L$10:$L$999,0),1)),INDEX('Cycle 2'!B$10:B$999,MATCH($A154,'Cycle 2'!$L$10:$L$999,0),1)),INDEX('Cycle 3'!B$10:B$999,MATCH($A154,'Cycle 3'!$L$10:$L$999,0),1)),INDEX('Cycle 4'!B$10:B$999,MATCH($A154,'Cycle 4'!$L$10:$L$999,0),1)),INDEX('Cycle 5'!B$10:B$999,MATCH($A154,'Cycle 5'!$L$10:$L$999,0),1)),INDEX('Cycle 6'!B$10:B$999,MATCH($A154,'Cycle 6'!$L$10:$L$999,0),1)),INDEX('Cycle 7'!B$10:B$999,MATCH($A154,'Cycle 7'!$L$10:$L$999,0),1)),INDEX('Cycle 8'!B$10:B$999,MATCH($A154,'Cycle 8'!$L$10:$L$999,0),1)),INDEX('Cycle 9'!B$10:B$999,MATCH($A154,'Cycle 9'!$L$10:$L$999,0),1)),INDEX('Cycle 10'!B$10:B$999,MATCH($A154,'Cycle 10'!$L$10:$L$999,0),1)),INDEX('Cycle 11'!B$10:B$999,MATCH($A154,'Cycle 11'!$L$10:$L$999,0),1)),""))</f>
        <v/>
      </c>
      <c r="D154" t="str">
        <f>IF(IFERROR(IFERROR(IFERROR(IFERROR(IFERROR(IFERROR(IFERROR(IFERROR(IFERROR(IFERROR(IFERROR(IFERROR(INDEX(Summer!C$10:C$999,MATCH($A154,Summer!$L$10:$L$999,0),1),INDEX('Cycle 1'!C$10:C$999,MATCH($A154,'Cycle 1'!$L$10:$L$999,0),1)),INDEX('Cycle 2'!C$10:C$999,MATCH($A154,'Cycle 2'!$L$10:$L$999,0),1)),INDEX('Cycle 3'!C$10:C$999,MATCH($A154,'Cycle 3'!$L$10:$L$999,0),1)),INDEX('Cycle 4'!C$10:C$999,MATCH($A154,'Cycle 4'!$L$10:$L$999,0),1)),INDEX('Cycle 5'!C$10:C$999,MATCH($A154,'Cycle 5'!$L$10:$L$999,0),1)),INDEX('Cycle 6'!C$10:C$999,MATCH($A154,'Cycle 6'!$L$10:$L$999,0),1)),INDEX('Cycle 7'!C$10:C$999,MATCH($A154,'Cycle 7'!$L$10:$L$999,0),1)),INDEX('Cycle 8'!C$10:C$999,MATCH($A154,'Cycle 8'!$L$10:$L$999,0),1)),INDEX('Cycle 9'!C$10:C$999,MATCH($A154,'Cycle 9'!$L$10:$L$999,0),1)),INDEX('Cycle 10'!C$10:C$999,MATCH($A154,'Cycle 10'!$L$10:$L$999,0),1)),INDEX('Cycle 11'!C$10:C$999,MATCH($A154,'Cycle 11'!$L$10:$L$999,0),1)),"")="","",IFERROR(IFERROR(IFERROR(IFERROR(IFERROR(IFERROR(IFERROR(IFERROR(IFERROR(IFERROR(IFERROR(IFERROR(INDEX(Summer!C$10:C$999,MATCH($A154,Summer!$L$10:$L$999,0),1),INDEX('Cycle 1'!C$10:C$999,MATCH($A154,'Cycle 1'!$L$10:$L$999,0),1)),INDEX('Cycle 2'!C$10:C$999,MATCH($A154,'Cycle 2'!$L$10:$L$999,0),1)),INDEX('Cycle 3'!C$10:C$999,MATCH($A154,'Cycle 3'!$L$10:$L$999,0),1)),INDEX('Cycle 4'!C$10:C$999,MATCH($A154,'Cycle 4'!$L$10:$L$999,0),1)),INDEX('Cycle 5'!C$10:C$999,MATCH($A154,'Cycle 5'!$L$10:$L$999,0),1)),INDEX('Cycle 6'!C$10:C$999,MATCH($A154,'Cycle 6'!$L$10:$L$999,0),1)),INDEX('Cycle 7'!C$10:C$999,MATCH($A154,'Cycle 7'!$L$10:$L$999,0),1)),INDEX('Cycle 8'!C$10:C$999,MATCH($A154,'Cycle 8'!$L$10:$L$999,0),1)),INDEX('Cycle 9'!C$10:C$999,MATCH($A154,'Cycle 9'!$L$10:$L$999,0),1)),INDEX('Cycle 10'!C$10:C$999,MATCH($A154,'Cycle 10'!$L$10:$L$999,0),1)),INDEX('Cycle 11'!C$10:C$999,MATCH($A154,'Cycle 11'!$L$10:$L$999,0),1)),""))</f>
        <v/>
      </c>
      <c r="E154" t="str">
        <f>IF(IFERROR(IFERROR(IFERROR(IFERROR(IFERROR(IFERROR(IFERROR(IFERROR(IFERROR(IFERROR(IFERROR(IFERROR(INDEX(Summer!D$10:D$999,MATCH($A154,Summer!$L$10:$L$999,0),1),INDEX('Cycle 1'!D$10:D$999,MATCH($A154,'Cycle 1'!$L$10:$L$999,0),1)),INDEX('Cycle 2'!D$10:D$999,MATCH($A154,'Cycle 2'!$L$10:$L$999,0),1)),INDEX('Cycle 3'!D$10:D$999,MATCH($A154,'Cycle 3'!$L$10:$L$999,0),1)),INDEX('Cycle 4'!D$10:D$999,MATCH($A154,'Cycle 4'!$L$10:$L$999,0),1)),INDEX('Cycle 5'!D$10:D$999,MATCH($A154,'Cycle 5'!$L$10:$L$999,0),1)),INDEX('Cycle 6'!D$10:D$999,MATCH($A154,'Cycle 6'!$L$10:$L$999,0),1)),INDEX('Cycle 7'!D$10:D$999,MATCH($A154,'Cycle 7'!$L$10:$L$999,0),1)),INDEX('Cycle 8'!D$10:D$999,MATCH($A154,'Cycle 8'!$L$10:$L$999,0),1)),INDEX('Cycle 9'!D$10:D$999,MATCH($A154,'Cycle 9'!$L$10:$L$999,0),1)),INDEX('Cycle 10'!D$10:D$999,MATCH($A154,'Cycle 10'!$L$10:$L$999,0),1)),INDEX('Cycle 11'!D$10:D$999,MATCH($A154,'Cycle 11'!$L$10:$L$999,0),1)),"")="","",IFERROR(IFERROR(IFERROR(IFERROR(IFERROR(IFERROR(IFERROR(IFERROR(IFERROR(IFERROR(IFERROR(IFERROR(INDEX(Summer!D$10:D$999,MATCH($A154,Summer!$L$10:$L$999,0),1),INDEX('Cycle 1'!D$10:D$999,MATCH($A154,'Cycle 1'!$L$10:$L$999,0),1)),INDEX('Cycle 2'!D$10:D$999,MATCH($A154,'Cycle 2'!$L$10:$L$999,0),1)),INDEX('Cycle 3'!D$10:D$999,MATCH($A154,'Cycle 3'!$L$10:$L$999,0),1)),INDEX('Cycle 4'!D$10:D$999,MATCH($A154,'Cycle 4'!$L$10:$L$999,0),1)),INDEX('Cycle 5'!D$10:D$999,MATCH($A154,'Cycle 5'!$L$10:$L$999,0),1)),INDEX('Cycle 6'!D$10:D$999,MATCH($A154,'Cycle 6'!$L$10:$L$999,0),1)),INDEX('Cycle 7'!D$10:D$999,MATCH($A154,'Cycle 7'!$L$10:$L$999,0),1)),INDEX('Cycle 8'!D$10:D$999,MATCH($A154,'Cycle 8'!$L$10:$L$999,0),1)),INDEX('Cycle 9'!D$10:D$999,MATCH($A154,'Cycle 9'!$L$10:$L$999,0),1)),INDEX('Cycle 10'!D$10:D$999,MATCH($A154,'Cycle 10'!$L$10:$L$999,0),1)),INDEX('Cycle 11'!D$10:D$999,MATCH($A154,'Cycle 11'!$L$10:$L$999,0),1)),""))</f>
        <v/>
      </c>
      <c r="F154" t="str">
        <f>IF(IFERROR(IFERROR(IFERROR(IFERROR(IFERROR(IFERROR(IFERROR(IFERROR(IFERROR(IFERROR(IFERROR(IFERROR(INDEX(Summer!E$10:E$999,MATCH($A154,Summer!$L$10:$L$999,0),1),INDEX('Cycle 1'!E$10:E$999,MATCH($A154,'Cycle 1'!$L$10:$L$999,0),1)),INDEX('Cycle 2'!E$10:E$999,MATCH($A154,'Cycle 2'!$L$10:$L$999,0),1)),INDEX('Cycle 3'!E$10:E$999,MATCH($A154,'Cycle 3'!$L$10:$L$999,0),1)),INDEX('Cycle 4'!E$10:E$999,MATCH($A154,'Cycle 4'!$L$10:$L$999,0),1)),INDEX('Cycle 5'!E$10:E$999,MATCH($A154,'Cycle 5'!$L$10:$L$999,0),1)),INDEX('Cycle 6'!E$10:E$999,MATCH($A154,'Cycle 6'!$L$10:$L$999,0),1)),INDEX('Cycle 7'!E$10:E$999,MATCH($A154,'Cycle 7'!$L$10:$L$999,0),1)),INDEX('Cycle 8'!E$10:E$999,MATCH($A154,'Cycle 8'!$L$10:$L$999,0),1)),INDEX('Cycle 9'!E$10:E$999,MATCH($A154,'Cycle 9'!$L$10:$L$999,0),1)),INDEX('Cycle 10'!E$10:E$999,MATCH($A154,'Cycle 10'!$L$10:$L$999,0),1)),INDEX('Cycle 11'!E$10:E$999,MATCH($A154,'Cycle 11'!$L$10:$L$999,0),1)),"")="","",IFERROR(IFERROR(IFERROR(IFERROR(IFERROR(IFERROR(IFERROR(IFERROR(IFERROR(IFERROR(IFERROR(IFERROR(INDEX(Summer!E$10:E$999,MATCH($A154,Summer!$L$10:$L$999,0),1),INDEX('Cycle 1'!E$10:E$999,MATCH($A154,'Cycle 1'!$L$10:$L$999,0),1)),INDEX('Cycle 2'!E$10:E$999,MATCH($A154,'Cycle 2'!$L$10:$L$999,0),1)),INDEX('Cycle 3'!E$10:E$999,MATCH($A154,'Cycle 3'!$L$10:$L$999,0),1)),INDEX('Cycle 4'!E$10:E$999,MATCH($A154,'Cycle 4'!$L$10:$L$999,0),1)),INDEX('Cycle 5'!E$10:E$999,MATCH($A154,'Cycle 5'!$L$10:$L$999,0),1)),INDEX('Cycle 6'!E$10:E$999,MATCH($A154,'Cycle 6'!$L$10:$L$999,0),1)),INDEX('Cycle 7'!E$10:E$999,MATCH($A154,'Cycle 7'!$L$10:$L$999,0),1)),INDEX('Cycle 8'!E$10:E$999,MATCH($A154,'Cycle 8'!$L$10:$L$999,0),1)),INDEX('Cycle 9'!E$10:E$999,MATCH($A154,'Cycle 9'!$L$10:$L$999,0),1)),INDEX('Cycle 10'!E$10:E$999,MATCH($A154,'Cycle 10'!$L$10:$L$999,0),1)),INDEX('Cycle 11'!E$10:E$999,MATCH($A154,'Cycle 11'!$L$10:$L$999,0),1)),""))</f>
        <v/>
      </c>
      <c r="G154" t="str">
        <f>IF(IFERROR(IFERROR(IFERROR(IFERROR(IFERROR(IFERROR(IFERROR(IFERROR(IFERROR(IFERROR(IFERROR(IFERROR(INDEX(Summer!F$10:F$999,MATCH($A154,Summer!$L$10:$L$999,0),1),INDEX('Cycle 1'!F$10:F$999,MATCH($A154,'Cycle 1'!$L$10:$L$999,0),1)),INDEX('Cycle 2'!F$10:F$999,MATCH($A154,'Cycle 2'!$L$10:$L$999,0),1)),INDEX('Cycle 3'!F$10:F$999,MATCH($A154,'Cycle 3'!$L$10:$L$999,0),1)),INDEX('Cycle 4'!F$10:F$999,MATCH($A154,'Cycle 4'!$L$10:$L$999,0),1)),INDEX('Cycle 5'!F$10:F$999,MATCH($A154,'Cycle 5'!$L$10:$L$999,0),1)),INDEX('Cycle 6'!F$10:F$999,MATCH($A154,'Cycle 6'!$L$10:$L$999,0),1)),INDEX('Cycle 7'!F$10:F$999,MATCH($A154,'Cycle 7'!$L$10:$L$999,0),1)),INDEX('Cycle 8'!F$10:F$999,MATCH($A154,'Cycle 8'!$L$10:$L$999,0),1)),INDEX('Cycle 9'!F$10:F$999,MATCH($A154,'Cycle 9'!$L$10:$L$999,0),1)),INDEX('Cycle 10'!F$10:F$999,MATCH($A154,'Cycle 10'!$L$10:$L$999,0),1)),INDEX('Cycle 11'!F$10:F$999,MATCH($A154,'Cycle 11'!$L$10:$L$999,0),1)),"")="","",IFERROR(IFERROR(IFERROR(IFERROR(IFERROR(IFERROR(IFERROR(IFERROR(IFERROR(IFERROR(IFERROR(IFERROR(INDEX(Summer!F$10:F$999,MATCH($A154,Summer!$L$10:$L$999,0),1),INDEX('Cycle 1'!F$10:F$999,MATCH($A154,'Cycle 1'!$L$10:$L$999,0),1)),INDEX('Cycle 2'!F$10:F$999,MATCH($A154,'Cycle 2'!$L$10:$L$999,0),1)),INDEX('Cycle 3'!F$10:F$999,MATCH($A154,'Cycle 3'!$L$10:$L$999,0),1)),INDEX('Cycle 4'!F$10:F$999,MATCH($A154,'Cycle 4'!$L$10:$L$999,0),1)),INDEX('Cycle 5'!F$10:F$999,MATCH($A154,'Cycle 5'!$L$10:$L$999,0),1)),INDEX('Cycle 6'!F$10:F$999,MATCH($A154,'Cycle 6'!$L$10:$L$999,0),1)),INDEX('Cycle 7'!F$10:F$999,MATCH($A154,'Cycle 7'!$L$10:$L$999,0),1)),INDEX('Cycle 8'!F$10:F$999,MATCH($A154,'Cycle 8'!$L$10:$L$999,0),1)),INDEX('Cycle 9'!F$10:F$999,MATCH($A154,'Cycle 9'!$L$10:$L$999,0),1)),INDEX('Cycle 10'!F$10:F$999,MATCH($A154,'Cycle 10'!$L$10:$L$999,0),1)),INDEX('Cycle 11'!F$10:F$999,MATCH($A154,'Cycle 11'!$L$10:$L$999,0),1)),""))</f>
        <v/>
      </c>
      <c r="H154" t="str">
        <f>IF(IFERROR(IFERROR(IFERROR(IFERROR(IFERROR(IFERROR(IFERROR(IFERROR(IFERROR(IFERROR(IFERROR(IFERROR(INDEX(Summer!G$10:G$999,MATCH($A154,Summer!$L$10:$L$999,0),1),INDEX('Cycle 1'!G$10:G$999,MATCH($A154,'Cycle 1'!$L$10:$L$999,0),1)),INDEX('Cycle 2'!G$10:G$999,MATCH($A154,'Cycle 2'!$L$10:$L$999,0),1)),INDEX('Cycle 3'!G$10:G$999,MATCH($A154,'Cycle 3'!$L$10:$L$999,0),1)),INDEX('Cycle 4'!G$10:G$999,MATCH($A154,'Cycle 4'!$L$10:$L$999,0),1)),INDEX('Cycle 5'!G$10:G$999,MATCH($A154,'Cycle 5'!$L$10:$L$999,0),1)),INDEX('Cycle 6'!G$10:G$999,MATCH($A154,'Cycle 6'!$L$10:$L$999,0),1)),INDEX('Cycle 7'!G$10:G$999,MATCH($A154,'Cycle 7'!$L$10:$L$999,0),1)),INDEX('Cycle 8'!G$10:G$999,MATCH($A154,'Cycle 8'!$L$10:$L$999,0),1)),INDEX('Cycle 9'!G$10:G$999,MATCH($A154,'Cycle 9'!$L$10:$L$999,0),1)),INDEX('Cycle 10'!G$10:G$999,MATCH($A154,'Cycle 10'!$L$10:$L$999,0),1)),INDEX('Cycle 11'!G$10:G$999,MATCH($A154,'Cycle 11'!$L$10:$L$999,0),1)),"")="","",IFERROR(IFERROR(IFERROR(IFERROR(IFERROR(IFERROR(IFERROR(IFERROR(IFERROR(IFERROR(IFERROR(IFERROR(INDEX(Summer!G$10:G$999,MATCH($A154,Summer!$L$10:$L$999,0),1),INDEX('Cycle 1'!G$10:G$999,MATCH($A154,'Cycle 1'!$L$10:$L$999,0),1)),INDEX('Cycle 2'!G$10:G$999,MATCH($A154,'Cycle 2'!$L$10:$L$999,0),1)),INDEX('Cycle 3'!G$10:G$999,MATCH($A154,'Cycle 3'!$L$10:$L$999,0),1)),INDEX('Cycle 4'!G$10:G$999,MATCH($A154,'Cycle 4'!$L$10:$L$999,0),1)),INDEX('Cycle 5'!G$10:G$999,MATCH($A154,'Cycle 5'!$L$10:$L$999,0),1)),INDEX('Cycle 6'!G$10:G$999,MATCH($A154,'Cycle 6'!$L$10:$L$999,0),1)),INDEX('Cycle 7'!G$10:G$999,MATCH($A154,'Cycle 7'!$L$10:$L$999,0),1)),INDEX('Cycle 8'!G$10:G$999,MATCH($A154,'Cycle 8'!$L$10:$L$999,0),1)),INDEX('Cycle 9'!G$10:G$999,MATCH($A154,'Cycle 9'!$L$10:$L$999,0),1)),INDEX('Cycle 10'!G$10:G$999,MATCH($A154,'Cycle 10'!$L$10:$L$999,0),1)),INDEX('Cycle 11'!G$10:G$999,MATCH($A154,'Cycle 11'!$L$10:$L$999,0),1)),""))</f>
        <v/>
      </c>
      <c r="I154">
        <f>IFERROR(IF(C154="",MAX(I$1:I153),IF(ROW(C$2)=ROW(C154),1,IF(ISERROR(VLOOKUP(C154,C$2:C153,1,FALSE)),MAX(I$1:I153)+1,MAX(I$1:I153)))),"")</f>
        <v>0</v>
      </c>
      <c r="J154" t="str">
        <f t="shared" si="17"/>
        <v/>
      </c>
      <c r="K154" t="str">
        <f t="shared" si="21"/>
        <v/>
      </c>
      <c r="L154" t="str">
        <f t="shared" si="21"/>
        <v/>
      </c>
      <c r="M154" t="str">
        <f t="shared" si="21"/>
        <v/>
      </c>
      <c r="N154" t="str">
        <f t="shared" si="21"/>
        <v/>
      </c>
      <c r="O154" t="str">
        <f t="shared" si="21"/>
        <v/>
      </c>
      <c r="P154" t="str">
        <f t="shared" si="21"/>
        <v/>
      </c>
      <c r="Q154" t="str">
        <f t="shared" si="21"/>
        <v/>
      </c>
      <c r="R154" t="str">
        <f t="shared" si="21"/>
        <v/>
      </c>
      <c r="S154" t="str">
        <f t="shared" si="21"/>
        <v/>
      </c>
      <c r="T154" t="str">
        <f t="shared" si="21"/>
        <v/>
      </c>
      <c r="U154" t="str">
        <f t="shared" si="21"/>
        <v/>
      </c>
      <c r="V154" t="str">
        <f t="shared" si="21"/>
        <v/>
      </c>
      <c r="W154" t="str">
        <f t="shared" si="18"/>
        <v/>
      </c>
      <c r="X154">
        <f>IF(OR(H154="No",H154=""),0,IF(COUNTIFS(H$2:H154,"Yes",C$2:C154,C154)&gt;1,0,COUNTIFS(H$2:H154,"Yes",C$2:C154,C154)))+IF(X153=$X$1,0,X153)</f>
        <v>0</v>
      </c>
    </row>
    <row r="155" spans="1:24" x14ac:dyDescent="0.3">
      <c r="A155">
        <f>ROWS($A$2:$A155)</f>
        <v>154</v>
      </c>
      <c r="B155" t="str">
        <f>IF(ISERROR(VLOOKUP(A155,Summer!L$11:L$500,1,FALSE)),IF(ISERROR(VLOOKUP(A155,'Cycle 1'!L$11:L$500,1,FALSE)),IF(ISERROR(VLOOKUP(A155,'Cycle 2'!L$11:L$500,1,FALSE)),IF(ISERROR(VLOOKUP(A155,'Cycle 3'!L$11:L$500,1,FALSE)),IF(ISERROR(VLOOKUP(A155,'Cycle 4'!L$11:L$500,1,FALSE)),IF(ISERROR(VLOOKUP(A155,'Cycle 5'!L$11:L$500,1,FALSE)),IF(ISERROR(VLOOKUP(A155,'Cycle 6'!L$11:L$500,1,FALSE)),IF(ISERROR(VLOOKUP(A155,'Cycle 7'!L$11:L$500,1,FALSE)),IF(ISERROR(VLOOKUP(A155,'Cycle 8'!L$11:L$500,1,FALSE)),IF(ISERROR(VLOOKUP(A155,'Cycle 9'!L$11:L$500,1,FALSE)),IF(ISERROR(VLOOKUP(A155,'Cycle 10'!L$11:L$500,1,FALSE)),IF(ISERROR(VLOOKUP(A155,'Cycle 11'!L$11:L$500,1,FALSE)),"","Cycle 11"),"Cycle 10"),"Cycle 9"),"Cycle 8"),"Cycle 7"),"Cycle 6"),"Cycle 5"),"Cycle 4"),"Cycle 3"),"Cycle 2"),"Cycle 1"),"Summer")</f>
        <v/>
      </c>
      <c r="C155" t="str">
        <f>IF(IFERROR(IFERROR(IFERROR(IFERROR(IFERROR(IFERROR(IFERROR(IFERROR(IFERROR(IFERROR(IFERROR(IFERROR(INDEX(Summer!B$10:B$999,MATCH($A155,Summer!$L$10:$L$999,0),1),INDEX('Cycle 1'!B$10:B$999,MATCH($A155,'Cycle 1'!$L$10:$L$999,0),1)),INDEX('Cycle 2'!B$10:B$999,MATCH($A155,'Cycle 2'!$L$10:$L$999,0),1)),INDEX('Cycle 3'!B$10:B$999,MATCH($A155,'Cycle 3'!$L$10:$L$999,0),1)),INDEX('Cycle 4'!B$10:B$999,MATCH($A155,'Cycle 4'!$L$10:$L$999,0),1)),INDEX('Cycle 5'!B$10:B$999,MATCH($A155,'Cycle 5'!$L$10:$L$999,0),1)),INDEX('Cycle 6'!B$10:B$999,MATCH($A155,'Cycle 6'!$L$10:$L$999,0),1)),INDEX('Cycle 7'!B$10:B$999,MATCH($A155,'Cycle 7'!$L$10:$L$999,0),1)),INDEX('Cycle 8'!B$10:B$999,MATCH($A155,'Cycle 8'!$L$10:$L$999,0),1)),INDEX('Cycle 9'!B$10:B$999,MATCH($A155,'Cycle 9'!$L$10:$L$999,0),1)),INDEX('Cycle 10'!B$10:B$999,MATCH($A155,'Cycle 10'!$L$10:$L$999,0),1)),INDEX('Cycle 11'!B$10:B$999,MATCH($A155,'Cycle 11'!$L$10:$L$999,0),1)),"")="","",IFERROR(IFERROR(IFERROR(IFERROR(IFERROR(IFERROR(IFERROR(IFERROR(IFERROR(IFERROR(IFERROR(IFERROR(INDEX(Summer!B$10:B$999,MATCH($A155,Summer!$L$10:$L$999,0),1),INDEX('Cycle 1'!B$10:B$999,MATCH($A155,'Cycle 1'!$L$10:$L$999,0),1)),INDEX('Cycle 2'!B$10:B$999,MATCH($A155,'Cycle 2'!$L$10:$L$999,0),1)),INDEX('Cycle 3'!B$10:B$999,MATCH($A155,'Cycle 3'!$L$10:$L$999,0),1)),INDEX('Cycle 4'!B$10:B$999,MATCH($A155,'Cycle 4'!$L$10:$L$999,0),1)),INDEX('Cycle 5'!B$10:B$999,MATCH($A155,'Cycle 5'!$L$10:$L$999,0),1)),INDEX('Cycle 6'!B$10:B$999,MATCH($A155,'Cycle 6'!$L$10:$L$999,0),1)),INDEX('Cycle 7'!B$10:B$999,MATCH($A155,'Cycle 7'!$L$10:$L$999,0),1)),INDEX('Cycle 8'!B$10:B$999,MATCH($A155,'Cycle 8'!$L$10:$L$999,0),1)),INDEX('Cycle 9'!B$10:B$999,MATCH($A155,'Cycle 9'!$L$10:$L$999,0),1)),INDEX('Cycle 10'!B$10:B$999,MATCH($A155,'Cycle 10'!$L$10:$L$999,0),1)),INDEX('Cycle 11'!B$10:B$999,MATCH($A155,'Cycle 11'!$L$10:$L$999,0),1)),""))</f>
        <v/>
      </c>
      <c r="D155" t="str">
        <f>IF(IFERROR(IFERROR(IFERROR(IFERROR(IFERROR(IFERROR(IFERROR(IFERROR(IFERROR(IFERROR(IFERROR(IFERROR(INDEX(Summer!C$10:C$999,MATCH($A155,Summer!$L$10:$L$999,0),1),INDEX('Cycle 1'!C$10:C$999,MATCH($A155,'Cycle 1'!$L$10:$L$999,0),1)),INDEX('Cycle 2'!C$10:C$999,MATCH($A155,'Cycle 2'!$L$10:$L$999,0),1)),INDEX('Cycle 3'!C$10:C$999,MATCH($A155,'Cycle 3'!$L$10:$L$999,0),1)),INDEX('Cycle 4'!C$10:C$999,MATCH($A155,'Cycle 4'!$L$10:$L$999,0),1)),INDEX('Cycle 5'!C$10:C$999,MATCH($A155,'Cycle 5'!$L$10:$L$999,0),1)),INDEX('Cycle 6'!C$10:C$999,MATCH($A155,'Cycle 6'!$L$10:$L$999,0),1)),INDEX('Cycle 7'!C$10:C$999,MATCH($A155,'Cycle 7'!$L$10:$L$999,0),1)),INDEX('Cycle 8'!C$10:C$999,MATCH($A155,'Cycle 8'!$L$10:$L$999,0),1)),INDEX('Cycle 9'!C$10:C$999,MATCH($A155,'Cycle 9'!$L$10:$L$999,0),1)),INDEX('Cycle 10'!C$10:C$999,MATCH($A155,'Cycle 10'!$L$10:$L$999,0),1)),INDEX('Cycle 11'!C$10:C$999,MATCH($A155,'Cycle 11'!$L$10:$L$999,0),1)),"")="","",IFERROR(IFERROR(IFERROR(IFERROR(IFERROR(IFERROR(IFERROR(IFERROR(IFERROR(IFERROR(IFERROR(IFERROR(INDEX(Summer!C$10:C$999,MATCH($A155,Summer!$L$10:$L$999,0),1),INDEX('Cycle 1'!C$10:C$999,MATCH($A155,'Cycle 1'!$L$10:$L$999,0),1)),INDEX('Cycle 2'!C$10:C$999,MATCH($A155,'Cycle 2'!$L$10:$L$999,0),1)),INDEX('Cycle 3'!C$10:C$999,MATCH($A155,'Cycle 3'!$L$10:$L$999,0),1)),INDEX('Cycle 4'!C$10:C$999,MATCH($A155,'Cycle 4'!$L$10:$L$999,0),1)),INDEX('Cycle 5'!C$10:C$999,MATCH($A155,'Cycle 5'!$L$10:$L$999,0),1)),INDEX('Cycle 6'!C$10:C$999,MATCH($A155,'Cycle 6'!$L$10:$L$999,0),1)),INDEX('Cycle 7'!C$10:C$999,MATCH($A155,'Cycle 7'!$L$10:$L$999,0),1)),INDEX('Cycle 8'!C$10:C$999,MATCH($A155,'Cycle 8'!$L$10:$L$999,0),1)),INDEX('Cycle 9'!C$10:C$999,MATCH($A155,'Cycle 9'!$L$10:$L$999,0),1)),INDEX('Cycle 10'!C$10:C$999,MATCH($A155,'Cycle 10'!$L$10:$L$999,0),1)),INDEX('Cycle 11'!C$10:C$999,MATCH($A155,'Cycle 11'!$L$10:$L$999,0),1)),""))</f>
        <v/>
      </c>
      <c r="E155" t="str">
        <f>IF(IFERROR(IFERROR(IFERROR(IFERROR(IFERROR(IFERROR(IFERROR(IFERROR(IFERROR(IFERROR(IFERROR(IFERROR(INDEX(Summer!D$10:D$999,MATCH($A155,Summer!$L$10:$L$999,0),1),INDEX('Cycle 1'!D$10:D$999,MATCH($A155,'Cycle 1'!$L$10:$L$999,0),1)),INDEX('Cycle 2'!D$10:D$999,MATCH($A155,'Cycle 2'!$L$10:$L$999,0),1)),INDEX('Cycle 3'!D$10:D$999,MATCH($A155,'Cycle 3'!$L$10:$L$999,0),1)),INDEX('Cycle 4'!D$10:D$999,MATCH($A155,'Cycle 4'!$L$10:$L$999,0),1)),INDEX('Cycle 5'!D$10:D$999,MATCH($A155,'Cycle 5'!$L$10:$L$999,0),1)),INDEX('Cycle 6'!D$10:D$999,MATCH($A155,'Cycle 6'!$L$10:$L$999,0),1)),INDEX('Cycle 7'!D$10:D$999,MATCH($A155,'Cycle 7'!$L$10:$L$999,0),1)),INDEX('Cycle 8'!D$10:D$999,MATCH($A155,'Cycle 8'!$L$10:$L$999,0),1)),INDEX('Cycle 9'!D$10:D$999,MATCH($A155,'Cycle 9'!$L$10:$L$999,0),1)),INDEX('Cycle 10'!D$10:D$999,MATCH($A155,'Cycle 10'!$L$10:$L$999,0),1)),INDEX('Cycle 11'!D$10:D$999,MATCH($A155,'Cycle 11'!$L$10:$L$999,0),1)),"")="","",IFERROR(IFERROR(IFERROR(IFERROR(IFERROR(IFERROR(IFERROR(IFERROR(IFERROR(IFERROR(IFERROR(IFERROR(INDEX(Summer!D$10:D$999,MATCH($A155,Summer!$L$10:$L$999,0),1),INDEX('Cycle 1'!D$10:D$999,MATCH($A155,'Cycle 1'!$L$10:$L$999,0),1)),INDEX('Cycle 2'!D$10:D$999,MATCH($A155,'Cycle 2'!$L$10:$L$999,0),1)),INDEX('Cycle 3'!D$10:D$999,MATCH($A155,'Cycle 3'!$L$10:$L$999,0),1)),INDEX('Cycle 4'!D$10:D$999,MATCH($A155,'Cycle 4'!$L$10:$L$999,0),1)),INDEX('Cycle 5'!D$10:D$999,MATCH($A155,'Cycle 5'!$L$10:$L$999,0),1)),INDEX('Cycle 6'!D$10:D$999,MATCH($A155,'Cycle 6'!$L$10:$L$999,0),1)),INDEX('Cycle 7'!D$10:D$999,MATCH($A155,'Cycle 7'!$L$10:$L$999,0),1)),INDEX('Cycle 8'!D$10:D$999,MATCH($A155,'Cycle 8'!$L$10:$L$999,0),1)),INDEX('Cycle 9'!D$10:D$999,MATCH($A155,'Cycle 9'!$L$10:$L$999,0),1)),INDEX('Cycle 10'!D$10:D$999,MATCH($A155,'Cycle 10'!$L$10:$L$999,0),1)),INDEX('Cycle 11'!D$10:D$999,MATCH($A155,'Cycle 11'!$L$10:$L$999,0),1)),""))</f>
        <v/>
      </c>
      <c r="F155" t="str">
        <f>IF(IFERROR(IFERROR(IFERROR(IFERROR(IFERROR(IFERROR(IFERROR(IFERROR(IFERROR(IFERROR(IFERROR(IFERROR(INDEX(Summer!E$10:E$999,MATCH($A155,Summer!$L$10:$L$999,0),1),INDEX('Cycle 1'!E$10:E$999,MATCH($A155,'Cycle 1'!$L$10:$L$999,0),1)),INDEX('Cycle 2'!E$10:E$999,MATCH($A155,'Cycle 2'!$L$10:$L$999,0),1)),INDEX('Cycle 3'!E$10:E$999,MATCH($A155,'Cycle 3'!$L$10:$L$999,0),1)),INDEX('Cycle 4'!E$10:E$999,MATCH($A155,'Cycle 4'!$L$10:$L$999,0),1)),INDEX('Cycle 5'!E$10:E$999,MATCH($A155,'Cycle 5'!$L$10:$L$999,0),1)),INDEX('Cycle 6'!E$10:E$999,MATCH($A155,'Cycle 6'!$L$10:$L$999,0),1)),INDEX('Cycle 7'!E$10:E$999,MATCH($A155,'Cycle 7'!$L$10:$L$999,0),1)),INDEX('Cycle 8'!E$10:E$999,MATCH($A155,'Cycle 8'!$L$10:$L$999,0),1)),INDEX('Cycle 9'!E$10:E$999,MATCH($A155,'Cycle 9'!$L$10:$L$999,0),1)),INDEX('Cycle 10'!E$10:E$999,MATCH($A155,'Cycle 10'!$L$10:$L$999,0),1)),INDEX('Cycle 11'!E$10:E$999,MATCH($A155,'Cycle 11'!$L$10:$L$999,0),1)),"")="","",IFERROR(IFERROR(IFERROR(IFERROR(IFERROR(IFERROR(IFERROR(IFERROR(IFERROR(IFERROR(IFERROR(IFERROR(INDEX(Summer!E$10:E$999,MATCH($A155,Summer!$L$10:$L$999,0),1),INDEX('Cycle 1'!E$10:E$999,MATCH($A155,'Cycle 1'!$L$10:$L$999,0),1)),INDEX('Cycle 2'!E$10:E$999,MATCH($A155,'Cycle 2'!$L$10:$L$999,0),1)),INDEX('Cycle 3'!E$10:E$999,MATCH($A155,'Cycle 3'!$L$10:$L$999,0),1)),INDEX('Cycle 4'!E$10:E$999,MATCH($A155,'Cycle 4'!$L$10:$L$999,0),1)),INDEX('Cycle 5'!E$10:E$999,MATCH($A155,'Cycle 5'!$L$10:$L$999,0),1)),INDEX('Cycle 6'!E$10:E$999,MATCH($A155,'Cycle 6'!$L$10:$L$999,0),1)),INDEX('Cycle 7'!E$10:E$999,MATCH($A155,'Cycle 7'!$L$10:$L$999,0),1)),INDEX('Cycle 8'!E$10:E$999,MATCH($A155,'Cycle 8'!$L$10:$L$999,0),1)),INDEX('Cycle 9'!E$10:E$999,MATCH($A155,'Cycle 9'!$L$10:$L$999,0),1)),INDEX('Cycle 10'!E$10:E$999,MATCH($A155,'Cycle 10'!$L$10:$L$999,0),1)),INDEX('Cycle 11'!E$10:E$999,MATCH($A155,'Cycle 11'!$L$10:$L$999,0),1)),""))</f>
        <v/>
      </c>
      <c r="G155" t="str">
        <f>IF(IFERROR(IFERROR(IFERROR(IFERROR(IFERROR(IFERROR(IFERROR(IFERROR(IFERROR(IFERROR(IFERROR(IFERROR(INDEX(Summer!F$10:F$999,MATCH($A155,Summer!$L$10:$L$999,0),1),INDEX('Cycle 1'!F$10:F$999,MATCH($A155,'Cycle 1'!$L$10:$L$999,0),1)),INDEX('Cycle 2'!F$10:F$999,MATCH($A155,'Cycle 2'!$L$10:$L$999,0),1)),INDEX('Cycle 3'!F$10:F$999,MATCH($A155,'Cycle 3'!$L$10:$L$999,0),1)),INDEX('Cycle 4'!F$10:F$999,MATCH($A155,'Cycle 4'!$L$10:$L$999,0),1)),INDEX('Cycle 5'!F$10:F$999,MATCH($A155,'Cycle 5'!$L$10:$L$999,0),1)),INDEX('Cycle 6'!F$10:F$999,MATCH($A155,'Cycle 6'!$L$10:$L$999,0),1)),INDEX('Cycle 7'!F$10:F$999,MATCH($A155,'Cycle 7'!$L$10:$L$999,0),1)),INDEX('Cycle 8'!F$10:F$999,MATCH($A155,'Cycle 8'!$L$10:$L$999,0),1)),INDEX('Cycle 9'!F$10:F$999,MATCH($A155,'Cycle 9'!$L$10:$L$999,0),1)),INDEX('Cycle 10'!F$10:F$999,MATCH($A155,'Cycle 10'!$L$10:$L$999,0),1)),INDEX('Cycle 11'!F$10:F$999,MATCH($A155,'Cycle 11'!$L$10:$L$999,0),1)),"")="","",IFERROR(IFERROR(IFERROR(IFERROR(IFERROR(IFERROR(IFERROR(IFERROR(IFERROR(IFERROR(IFERROR(IFERROR(INDEX(Summer!F$10:F$999,MATCH($A155,Summer!$L$10:$L$999,0),1),INDEX('Cycle 1'!F$10:F$999,MATCH($A155,'Cycle 1'!$L$10:$L$999,0),1)),INDEX('Cycle 2'!F$10:F$999,MATCH($A155,'Cycle 2'!$L$10:$L$999,0),1)),INDEX('Cycle 3'!F$10:F$999,MATCH($A155,'Cycle 3'!$L$10:$L$999,0),1)),INDEX('Cycle 4'!F$10:F$999,MATCH($A155,'Cycle 4'!$L$10:$L$999,0),1)),INDEX('Cycle 5'!F$10:F$999,MATCH($A155,'Cycle 5'!$L$10:$L$999,0),1)),INDEX('Cycle 6'!F$10:F$999,MATCH($A155,'Cycle 6'!$L$10:$L$999,0),1)),INDEX('Cycle 7'!F$10:F$999,MATCH($A155,'Cycle 7'!$L$10:$L$999,0),1)),INDEX('Cycle 8'!F$10:F$999,MATCH($A155,'Cycle 8'!$L$10:$L$999,0),1)),INDEX('Cycle 9'!F$10:F$999,MATCH($A155,'Cycle 9'!$L$10:$L$999,0),1)),INDEX('Cycle 10'!F$10:F$999,MATCH($A155,'Cycle 10'!$L$10:$L$999,0),1)),INDEX('Cycle 11'!F$10:F$999,MATCH($A155,'Cycle 11'!$L$10:$L$999,0),1)),""))</f>
        <v/>
      </c>
      <c r="H155" t="str">
        <f>IF(IFERROR(IFERROR(IFERROR(IFERROR(IFERROR(IFERROR(IFERROR(IFERROR(IFERROR(IFERROR(IFERROR(IFERROR(INDEX(Summer!G$10:G$999,MATCH($A155,Summer!$L$10:$L$999,0),1),INDEX('Cycle 1'!G$10:G$999,MATCH($A155,'Cycle 1'!$L$10:$L$999,0),1)),INDEX('Cycle 2'!G$10:G$999,MATCH($A155,'Cycle 2'!$L$10:$L$999,0),1)),INDEX('Cycle 3'!G$10:G$999,MATCH($A155,'Cycle 3'!$L$10:$L$999,0),1)),INDEX('Cycle 4'!G$10:G$999,MATCH($A155,'Cycle 4'!$L$10:$L$999,0),1)),INDEX('Cycle 5'!G$10:G$999,MATCH($A155,'Cycle 5'!$L$10:$L$999,0),1)),INDEX('Cycle 6'!G$10:G$999,MATCH($A155,'Cycle 6'!$L$10:$L$999,0),1)),INDEX('Cycle 7'!G$10:G$999,MATCH($A155,'Cycle 7'!$L$10:$L$999,0),1)),INDEX('Cycle 8'!G$10:G$999,MATCH($A155,'Cycle 8'!$L$10:$L$999,0),1)),INDEX('Cycle 9'!G$10:G$999,MATCH($A155,'Cycle 9'!$L$10:$L$999,0),1)),INDEX('Cycle 10'!G$10:G$999,MATCH($A155,'Cycle 10'!$L$10:$L$999,0),1)),INDEX('Cycle 11'!G$10:G$999,MATCH($A155,'Cycle 11'!$L$10:$L$999,0),1)),"")="","",IFERROR(IFERROR(IFERROR(IFERROR(IFERROR(IFERROR(IFERROR(IFERROR(IFERROR(IFERROR(IFERROR(IFERROR(INDEX(Summer!G$10:G$999,MATCH($A155,Summer!$L$10:$L$999,0),1),INDEX('Cycle 1'!G$10:G$999,MATCH($A155,'Cycle 1'!$L$10:$L$999,0),1)),INDEX('Cycle 2'!G$10:G$999,MATCH($A155,'Cycle 2'!$L$10:$L$999,0),1)),INDEX('Cycle 3'!G$10:G$999,MATCH($A155,'Cycle 3'!$L$10:$L$999,0),1)),INDEX('Cycle 4'!G$10:G$999,MATCH($A155,'Cycle 4'!$L$10:$L$999,0),1)),INDEX('Cycle 5'!G$10:G$999,MATCH($A155,'Cycle 5'!$L$10:$L$999,0),1)),INDEX('Cycle 6'!G$10:G$999,MATCH($A155,'Cycle 6'!$L$10:$L$999,0),1)),INDEX('Cycle 7'!G$10:G$999,MATCH($A155,'Cycle 7'!$L$10:$L$999,0),1)),INDEX('Cycle 8'!G$10:G$999,MATCH($A155,'Cycle 8'!$L$10:$L$999,0),1)),INDEX('Cycle 9'!G$10:G$999,MATCH($A155,'Cycle 9'!$L$10:$L$999,0),1)),INDEX('Cycle 10'!G$10:G$999,MATCH($A155,'Cycle 10'!$L$10:$L$999,0),1)),INDEX('Cycle 11'!G$10:G$999,MATCH($A155,'Cycle 11'!$L$10:$L$999,0),1)),""))</f>
        <v/>
      </c>
      <c r="I155">
        <f>IFERROR(IF(C155="",MAX(I$1:I154),IF(ROW(C$2)=ROW(C155),1,IF(ISERROR(VLOOKUP(C155,C$2:C154,1,FALSE)),MAX(I$1:I154)+1,MAX(I$1:I154)))),"")</f>
        <v>0</v>
      </c>
      <c r="J155" t="str">
        <f t="shared" si="17"/>
        <v/>
      </c>
      <c r="K155" t="str">
        <f t="shared" si="21"/>
        <v/>
      </c>
      <c r="L155" t="str">
        <f t="shared" si="21"/>
        <v/>
      </c>
      <c r="M155" t="str">
        <f t="shared" si="21"/>
        <v/>
      </c>
      <c r="N155" t="str">
        <f t="shared" si="21"/>
        <v/>
      </c>
      <c r="O155" t="str">
        <f t="shared" si="21"/>
        <v/>
      </c>
      <c r="P155" t="str">
        <f t="shared" si="21"/>
        <v/>
      </c>
      <c r="Q155" t="str">
        <f t="shared" si="21"/>
        <v/>
      </c>
      <c r="R155" t="str">
        <f t="shared" si="21"/>
        <v/>
      </c>
      <c r="S155" t="str">
        <f t="shared" si="21"/>
        <v/>
      </c>
      <c r="T155" t="str">
        <f t="shared" si="21"/>
        <v/>
      </c>
      <c r="U155" t="str">
        <f t="shared" si="21"/>
        <v/>
      </c>
      <c r="V155" t="str">
        <f t="shared" si="21"/>
        <v/>
      </c>
      <c r="W155" t="str">
        <f t="shared" si="18"/>
        <v/>
      </c>
      <c r="X155">
        <f>IF(OR(H155="No",H155=""),0,IF(COUNTIFS(H$2:H155,"Yes",C$2:C155,C155)&gt;1,0,COUNTIFS(H$2:H155,"Yes",C$2:C155,C155)))+IF(X154=$X$1,0,X154)</f>
        <v>0</v>
      </c>
    </row>
    <row r="156" spans="1:24" x14ac:dyDescent="0.3">
      <c r="A156">
        <f>ROWS($A$2:$A156)</f>
        <v>155</v>
      </c>
      <c r="B156" t="str">
        <f>IF(ISERROR(VLOOKUP(A156,Summer!L$11:L$500,1,FALSE)),IF(ISERROR(VLOOKUP(A156,'Cycle 1'!L$11:L$500,1,FALSE)),IF(ISERROR(VLOOKUP(A156,'Cycle 2'!L$11:L$500,1,FALSE)),IF(ISERROR(VLOOKUP(A156,'Cycle 3'!L$11:L$500,1,FALSE)),IF(ISERROR(VLOOKUP(A156,'Cycle 4'!L$11:L$500,1,FALSE)),IF(ISERROR(VLOOKUP(A156,'Cycle 5'!L$11:L$500,1,FALSE)),IF(ISERROR(VLOOKUP(A156,'Cycle 6'!L$11:L$500,1,FALSE)),IF(ISERROR(VLOOKUP(A156,'Cycle 7'!L$11:L$500,1,FALSE)),IF(ISERROR(VLOOKUP(A156,'Cycle 8'!L$11:L$500,1,FALSE)),IF(ISERROR(VLOOKUP(A156,'Cycle 9'!L$11:L$500,1,FALSE)),IF(ISERROR(VLOOKUP(A156,'Cycle 10'!L$11:L$500,1,FALSE)),IF(ISERROR(VLOOKUP(A156,'Cycle 11'!L$11:L$500,1,FALSE)),"","Cycle 11"),"Cycle 10"),"Cycle 9"),"Cycle 8"),"Cycle 7"),"Cycle 6"),"Cycle 5"),"Cycle 4"),"Cycle 3"),"Cycle 2"),"Cycle 1"),"Summer")</f>
        <v/>
      </c>
      <c r="C156" t="str">
        <f>IF(IFERROR(IFERROR(IFERROR(IFERROR(IFERROR(IFERROR(IFERROR(IFERROR(IFERROR(IFERROR(IFERROR(IFERROR(INDEX(Summer!B$10:B$999,MATCH($A156,Summer!$L$10:$L$999,0),1),INDEX('Cycle 1'!B$10:B$999,MATCH($A156,'Cycle 1'!$L$10:$L$999,0),1)),INDEX('Cycle 2'!B$10:B$999,MATCH($A156,'Cycle 2'!$L$10:$L$999,0),1)),INDEX('Cycle 3'!B$10:B$999,MATCH($A156,'Cycle 3'!$L$10:$L$999,0),1)),INDEX('Cycle 4'!B$10:B$999,MATCH($A156,'Cycle 4'!$L$10:$L$999,0),1)),INDEX('Cycle 5'!B$10:B$999,MATCH($A156,'Cycle 5'!$L$10:$L$999,0),1)),INDEX('Cycle 6'!B$10:B$999,MATCH($A156,'Cycle 6'!$L$10:$L$999,0),1)),INDEX('Cycle 7'!B$10:B$999,MATCH($A156,'Cycle 7'!$L$10:$L$999,0),1)),INDEX('Cycle 8'!B$10:B$999,MATCH($A156,'Cycle 8'!$L$10:$L$999,0),1)),INDEX('Cycle 9'!B$10:B$999,MATCH($A156,'Cycle 9'!$L$10:$L$999,0),1)),INDEX('Cycle 10'!B$10:B$999,MATCH($A156,'Cycle 10'!$L$10:$L$999,0),1)),INDEX('Cycle 11'!B$10:B$999,MATCH($A156,'Cycle 11'!$L$10:$L$999,0),1)),"")="","",IFERROR(IFERROR(IFERROR(IFERROR(IFERROR(IFERROR(IFERROR(IFERROR(IFERROR(IFERROR(IFERROR(IFERROR(INDEX(Summer!B$10:B$999,MATCH($A156,Summer!$L$10:$L$999,0),1),INDEX('Cycle 1'!B$10:B$999,MATCH($A156,'Cycle 1'!$L$10:$L$999,0),1)),INDEX('Cycle 2'!B$10:B$999,MATCH($A156,'Cycle 2'!$L$10:$L$999,0),1)),INDEX('Cycle 3'!B$10:B$999,MATCH($A156,'Cycle 3'!$L$10:$L$999,0),1)),INDEX('Cycle 4'!B$10:B$999,MATCH($A156,'Cycle 4'!$L$10:$L$999,0),1)),INDEX('Cycle 5'!B$10:B$999,MATCH($A156,'Cycle 5'!$L$10:$L$999,0),1)),INDEX('Cycle 6'!B$10:B$999,MATCH($A156,'Cycle 6'!$L$10:$L$999,0),1)),INDEX('Cycle 7'!B$10:B$999,MATCH($A156,'Cycle 7'!$L$10:$L$999,0),1)),INDEX('Cycle 8'!B$10:B$999,MATCH($A156,'Cycle 8'!$L$10:$L$999,0),1)),INDEX('Cycle 9'!B$10:B$999,MATCH($A156,'Cycle 9'!$L$10:$L$999,0),1)),INDEX('Cycle 10'!B$10:B$999,MATCH($A156,'Cycle 10'!$L$10:$L$999,0),1)),INDEX('Cycle 11'!B$10:B$999,MATCH($A156,'Cycle 11'!$L$10:$L$999,0),1)),""))</f>
        <v/>
      </c>
      <c r="D156" t="str">
        <f>IF(IFERROR(IFERROR(IFERROR(IFERROR(IFERROR(IFERROR(IFERROR(IFERROR(IFERROR(IFERROR(IFERROR(IFERROR(INDEX(Summer!C$10:C$999,MATCH($A156,Summer!$L$10:$L$999,0),1),INDEX('Cycle 1'!C$10:C$999,MATCH($A156,'Cycle 1'!$L$10:$L$999,0),1)),INDEX('Cycle 2'!C$10:C$999,MATCH($A156,'Cycle 2'!$L$10:$L$999,0),1)),INDEX('Cycle 3'!C$10:C$999,MATCH($A156,'Cycle 3'!$L$10:$L$999,0),1)),INDEX('Cycle 4'!C$10:C$999,MATCH($A156,'Cycle 4'!$L$10:$L$999,0),1)),INDEX('Cycle 5'!C$10:C$999,MATCH($A156,'Cycle 5'!$L$10:$L$999,0),1)),INDEX('Cycle 6'!C$10:C$999,MATCH($A156,'Cycle 6'!$L$10:$L$999,0),1)),INDEX('Cycle 7'!C$10:C$999,MATCH($A156,'Cycle 7'!$L$10:$L$999,0),1)),INDEX('Cycle 8'!C$10:C$999,MATCH($A156,'Cycle 8'!$L$10:$L$999,0),1)),INDEX('Cycle 9'!C$10:C$999,MATCH($A156,'Cycle 9'!$L$10:$L$999,0),1)),INDEX('Cycle 10'!C$10:C$999,MATCH($A156,'Cycle 10'!$L$10:$L$999,0),1)),INDEX('Cycle 11'!C$10:C$999,MATCH($A156,'Cycle 11'!$L$10:$L$999,0),1)),"")="","",IFERROR(IFERROR(IFERROR(IFERROR(IFERROR(IFERROR(IFERROR(IFERROR(IFERROR(IFERROR(IFERROR(IFERROR(INDEX(Summer!C$10:C$999,MATCH($A156,Summer!$L$10:$L$999,0),1),INDEX('Cycle 1'!C$10:C$999,MATCH($A156,'Cycle 1'!$L$10:$L$999,0),1)),INDEX('Cycle 2'!C$10:C$999,MATCH($A156,'Cycle 2'!$L$10:$L$999,0),1)),INDEX('Cycle 3'!C$10:C$999,MATCH($A156,'Cycle 3'!$L$10:$L$999,0),1)),INDEX('Cycle 4'!C$10:C$999,MATCH($A156,'Cycle 4'!$L$10:$L$999,0),1)),INDEX('Cycle 5'!C$10:C$999,MATCH($A156,'Cycle 5'!$L$10:$L$999,0),1)),INDEX('Cycle 6'!C$10:C$999,MATCH($A156,'Cycle 6'!$L$10:$L$999,0),1)),INDEX('Cycle 7'!C$10:C$999,MATCH($A156,'Cycle 7'!$L$10:$L$999,0),1)),INDEX('Cycle 8'!C$10:C$999,MATCH($A156,'Cycle 8'!$L$10:$L$999,0),1)),INDEX('Cycle 9'!C$10:C$999,MATCH($A156,'Cycle 9'!$L$10:$L$999,0),1)),INDEX('Cycle 10'!C$10:C$999,MATCH($A156,'Cycle 10'!$L$10:$L$999,0),1)),INDEX('Cycle 11'!C$10:C$999,MATCH($A156,'Cycle 11'!$L$10:$L$999,0),1)),""))</f>
        <v/>
      </c>
      <c r="E156" t="str">
        <f>IF(IFERROR(IFERROR(IFERROR(IFERROR(IFERROR(IFERROR(IFERROR(IFERROR(IFERROR(IFERROR(IFERROR(IFERROR(INDEX(Summer!D$10:D$999,MATCH($A156,Summer!$L$10:$L$999,0),1),INDEX('Cycle 1'!D$10:D$999,MATCH($A156,'Cycle 1'!$L$10:$L$999,0),1)),INDEX('Cycle 2'!D$10:D$999,MATCH($A156,'Cycle 2'!$L$10:$L$999,0),1)),INDEX('Cycle 3'!D$10:D$999,MATCH($A156,'Cycle 3'!$L$10:$L$999,0),1)),INDEX('Cycle 4'!D$10:D$999,MATCH($A156,'Cycle 4'!$L$10:$L$999,0),1)),INDEX('Cycle 5'!D$10:D$999,MATCH($A156,'Cycle 5'!$L$10:$L$999,0),1)),INDEX('Cycle 6'!D$10:D$999,MATCH($A156,'Cycle 6'!$L$10:$L$999,0),1)),INDEX('Cycle 7'!D$10:D$999,MATCH($A156,'Cycle 7'!$L$10:$L$999,0),1)),INDEX('Cycle 8'!D$10:D$999,MATCH($A156,'Cycle 8'!$L$10:$L$999,0),1)),INDEX('Cycle 9'!D$10:D$999,MATCH($A156,'Cycle 9'!$L$10:$L$999,0),1)),INDEX('Cycle 10'!D$10:D$999,MATCH($A156,'Cycle 10'!$L$10:$L$999,0),1)),INDEX('Cycle 11'!D$10:D$999,MATCH($A156,'Cycle 11'!$L$10:$L$999,0),1)),"")="","",IFERROR(IFERROR(IFERROR(IFERROR(IFERROR(IFERROR(IFERROR(IFERROR(IFERROR(IFERROR(IFERROR(IFERROR(INDEX(Summer!D$10:D$999,MATCH($A156,Summer!$L$10:$L$999,0),1),INDEX('Cycle 1'!D$10:D$999,MATCH($A156,'Cycle 1'!$L$10:$L$999,0),1)),INDEX('Cycle 2'!D$10:D$999,MATCH($A156,'Cycle 2'!$L$10:$L$999,0),1)),INDEX('Cycle 3'!D$10:D$999,MATCH($A156,'Cycle 3'!$L$10:$L$999,0),1)),INDEX('Cycle 4'!D$10:D$999,MATCH($A156,'Cycle 4'!$L$10:$L$999,0),1)),INDEX('Cycle 5'!D$10:D$999,MATCH($A156,'Cycle 5'!$L$10:$L$999,0),1)),INDEX('Cycle 6'!D$10:D$999,MATCH($A156,'Cycle 6'!$L$10:$L$999,0),1)),INDEX('Cycle 7'!D$10:D$999,MATCH($A156,'Cycle 7'!$L$10:$L$999,0),1)),INDEX('Cycle 8'!D$10:D$999,MATCH($A156,'Cycle 8'!$L$10:$L$999,0),1)),INDEX('Cycle 9'!D$10:D$999,MATCH($A156,'Cycle 9'!$L$10:$L$999,0),1)),INDEX('Cycle 10'!D$10:D$999,MATCH($A156,'Cycle 10'!$L$10:$L$999,0),1)),INDEX('Cycle 11'!D$10:D$999,MATCH($A156,'Cycle 11'!$L$10:$L$999,0),1)),""))</f>
        <v/>
      </c>
      <c r="F156" t="str">
        <f>IF(IFERROR(IFERROR(IFERROR(IFERROR(IFERROR(IFERROR(IFERROR(IFERROR(IFERROR(IFERROR(IFERROR(IFERROR(INDEX(Summer!E$10:E$999,MATCH($A156,Summer!$L$10:$L$999,0),1),INDEX('Cycle 1'!E$10:E$999,MATCH($A156,'Cycle 1'!$L$10:$L$999,0),1)),INDEX('Cycle 2'!E$10:E$999,MATCH($A156,'Cycle 2'!$L$10:$L$999,0),1)),INDEX('Cycle 3'!E$10:E$999,MATCH($A156,'Cycle 3'!$L$10:$L$999,0),1)),INDEX('Cycle 4'!E$10:E$999,MATCH($A156,'Cycle 4'!$L$10:$L$999,0),1)),INDEX('Cycle 5'!E$10:E$999,MATCH($A156,'Cycle 5'!$L$10:$L$999,0),1)),INDEX('Cycle 6'!E$10:E$999,MATCH($A156,'Cycle 6'!$L$10:$L$999,0),1)),INDEX('Cycle 7'!E$10:E$999,MATCH($A156,'Cycle 7'!$L$10:$L$999,0),1)),INDEX('Cycle 8'!E$10:E$999,MATCH($A156,'Cycle 8'!$L$10:$L$999,0),1)),INDEX('Cycle 9'!E$10:E$999,MATCH($A156,'Cycle 9'!$L$10:$L$999,0),1)),INDEX('Cycle 10'!E$10:E$999,MATCH($A156,'Cycle 10'!$L$10:$L$999,0),1)),INDEX('Cycle 11'!E$10:E$999,MATCH($A156,'Cycle 11'!$L$10:$L$999,0),1)),"")="","",IFERROR(IFERROR(IFERROR(IFERROR(IFERROR(IFERROR(IFERROR(IFERROR(IFERROR(IFERROR(IFERROR(IFERROR(INDEX(Summer!E$10:E$999,MATCH($A156,Summer!$L$10:$L$999,0),1),INDEX('Cycle 1'!E$10:E$999,MATCH($A156,'Cycle 1'!$L$10:$L$999,0),1)),INDEX('Cycle 2'!E$10:E$999,MATCH($A156,'Cycle 2'!$L$10:$L$999,0),1)),INDEX('Cycle 3'!E$10:E$999,MATCH($A156,'Cycle 3'!$L$10:$L$999,0),1)),INDEX('Cycle 4'!E$10:E$999,MATCH($A156,'Cycle 4'!$L$10:$L$999,0),1)),INDEX('Cycle 5'!E$10:E$999,MATCH($A156,'Cycle 5'!$L$10:$L$999,0),1)),INDEX('Cycle 6'!E$10:E$999,MATCH($A156,'Cycle 6'!$L$10:$L$999,0),1)),INDEX('Cycle 7'!E$10:E$999,MATCH($A156,'Cycle 7'!$L$10:$L$999,0),1)),INDEX('Cycle 8'!E$10:E$999,MATCH($A156,'Cycle 8'!$L$10:$L$999,0),1)),INDEX('Cycle 9'!E$10:E$999,MATCH($A156,'Cycle 9'!$L$10:$L$999,0),1)),INDEX('Cycle 10'!E$10:E$999,MATCH($A156,'Cycle 10'!$L$10:$L$999,0),1)),INDEX('Cycle 11'!E$10:E$999,MATCH($A156,'Cycle 11'!$L$10:$L$999,0),1)),""))</f>
        <v/>
      </c>
      <c r="G156" t="str">
        <f>IF(IFERROR(IFERROR(IFERROR(IFERROR(IFERROR(IFERROR(IFERROR(IFERROR(IFERROR(IFERROR(IFERROR(IFERROR(INDEX(Summer!F$10:F$999,MATCH($A156,Summer!$L$10:$L$999,0),1),INDEX('Cycle 1'!F$10:F$999,MATCH($A156,'Cycle 1'!$L$10:$L$999,0),1)),INDEX('Cycle 2'!F$10:F$999,MATCH($A156,'Cycle 2'!$L$10:$L$999,0),1)),INDEX('Cycle 3'!F$10:F$999,MATCH($A156,'Cycle 3'!$L$10:$L$999,0),1)),INDEX('Cycle 4'!F$10:F$999,MATCH($A156,'Cycle 4'!$L$10:$L$999,0),1)),INDEX('Cycle 5'!F$10:F$999,MATCH($A156,'Cycle 5'!$L$10:$L$999,0),1)),INDEX('Cycle 6'!F$10:F$999,MATCH($A156,'Cycle 6'!$L$10:$L$999,0),1)),INDEX('Cycle 7'!F$10:F$999,MATCH($A156,'Cycle 7'!$L$10:$L$999,0),1)),INDEX('Cycle 8'!F$10:F$999,MATCH($A156,'Cycle 8'!$L$10:$L$999,0),1)),INDEX('Cycle 9'!F$10:F$999,MATCH($A156,'Cycle 9'!$L$10:$L$999,0),1)),INDEX('Cycle 10'!F$10:F$999,MATCH($A156,'Cycle 10'!$L$10:$L$999,0),1)),INDEX('Cycle 11'!F$10:F$999,MATCH($A156,'Cycle 11'!$L$10:$L$999,0),1)),"")="","",IFERROR(IFERROR(IFERROR(IFERROR(IFERROR(IFERROR(IFERROR(IFERROR(IFERROR(IFERROR(IFERROR(IFERROR(INDEX(Summer!F$10:F$999,MATCH($A156,Summer!$L$10:$L$999,0),1),INDEX('Cycle 1'!F$10:F$999,MATCH($A156,'Cycle 1'!$L$10:$L$999,0),1)),INDEX('Cycle 2'!F$10:F$999,MATCH($A156,'Cycle 2'!$L$10:$L$999,0),1)),INDEX('Cycle 3'!F$10:F$999,MATCH($A156,'Cycle 3'!$L$10:$L$999,0),1)),INDEX('Cycle 4'!F$10:F$999,MATCH($A156,'Cycle 4'!$L$10:$L$999,0),1)),INDEX('Cycle 5'!F$10:F$999,MATCH($A156,'Cycle 5'!$L$10:$L$999,0),1)),INDEX('Cycle 6'!F$10:F$999,MATCH($A156,'Cycle 6'!$L$10:$L$999,0),1)),INDEX('Cycle 7'!F$10:F$999,MATCH($A156,'Cycle 7'!$L$10:$L$999,0),1)),INDEX('Cycle 8'!F$10:F$999,MATCH($A156,'Cycle 8'!$L$10:$L$999,0),1)),INDEX('Cycle 9'!F$10:F$999,MATCH($A156,'Cycle 9'!$L$10:$L$999,0),1)),INDEX('Cycle 10'!F$10:F$999,MATCH($A156,'Cycle 10'!$L$10:$L$999,0),1)),INDEX('Cycle 11'!F$10:F$999,MATCH($A156,'Cycle 11'!$L$10:$L$999,0),1)),""))</f>
        <v/>
      </c>
      <c r="H156" t="str">
        <f>IF(IFERROR(IFERROR(IFERROR(IFERROR(IFERROR(IFERROR(IFERROR(IFERROR(IFERROR(IFERROR(IFERROR(IFERROR(INDEX(Summer!G$10:G$999,MATCH($A156,Summer!$L$10:$L$999,0),1),INDEX('Cycle 1'!G$10:G$999,MATCH($A156,'Cycle 1'!$L$10:$L$999,0),1)),INDEX('Cycle 2'!G$10:G$999,MATCH($A156,'Cycle 2'!$L$10:$L$999,0),1)),INDEX('Cycle 3'!G$10:G$999,MATCH($A156,'Cycle 3'!$L$10:$L$999,0),1)),INDEX('Cycle 4'!G$10:G$999,MATCH($A156,'Cycle 4'!$L$10:$L$999,0),1)),INDEX('Cycle 5'!G$10:G$999,MATCH($A156,'Cycle 5'!$L$10:$L$999,0),1)),INDEX('Cycle 6'!G$10:G$999,MATCH($A156,'Cycle 6'!$L$10:$L$999,0),1)),INDEX('Cycle 7'!G$10:G$999,MATCH($A156,'Cycle 7'!$L$10:$L$999,0),1)),INDEX('Cycle 8'!G$10:G$999,MATCH($A156,'Cycle 8'!$L$10:$L$999,0),1)),INDEX('Cycle 9'!G$10:G$999,MATCH($A156,'Cycle 9'!$L$10:$L$999,0),1)),INDEX('Cycle 10'!G$10:G$999,MATCH($A156,'Cycle 10'!$L$10:$L$999,0),1)),INDEX('Cycle 11'!G$10:G$999,MATCH($A156,'Cycle 11'!$L$10:$L$999,0),1)),"")="","",IFERROR(IFERROR(IFERROR(IFERROR(IFERROR(IFERROR(IFERROR(IFERROR(IFERROR(IFERROR(IFERROR(IFERROR(INDEX(Summer!G$10:G$999,MATCH($A156,Summer!$L$10:$L$999,0),1),INDEX('Cycle 1'!G$10:G$999,MATCH($A156,'Cycle 1'!$L$10:$L$999,0),1)),INDEX('Cycle 2'!G$10:G$999,MATCH($A156,'Cycle 2'!$L$10:$L$999,0),1)),INDEX('Cycle 3'!G$10:G$999,MATCH($A156,'Cycle 3'!$L$10:$L$999,0),1)),INDEX('Cycle 4'!G$10:G$999,MATCH($A156,'Cycle 4'!$L$10:$L$999,0),1)),INDEX('Cycle 5'!G$10:G$999,MATCH($A156,'Cycle 5'!$L$10:$L$999,0),1)),INDEX('Cycle 6'!G$10:G$999,MATCH($A156,'Cycle 6'!$L$10:$L$999,0),1)),INDEX('Cycle 7'!G$10:G$999,MATCH($A156,'Cycle 7'!$L$10:$L$999,0),1)),INDEX('Cycle 8'!G$10:G$999,MATCH($A156,'Cycle 8'!$L$10:$L$999,0),1)),INDEX('Cycle 9'!G$10:G$999,MATCH($A156,'Cycle 9'!$L$10:$L$999,0),1)),INDEX('Cycle 10'!G$10:G$999,MATCH($A156,'Cycle 10'!$L$10:$L$999,0),1)),INDEX('Cycle 11'!G$10:G$999,MATCH($A156,'Cycle 11'!$L$10:$L$999,0),1)),""))</f>
        <v/>
      </c>
      <c r="I156">
        <f>IFERROR(IF(C156="",MAX(I$1:I155),IF(ROW(C$2)=ROW(C156),1,IF(ISERROR(VLOOKUP(C156,C$2:C155,1,FALSE)),MAX(I$1:I155)+1,MAX(I$1:I155)))),"")</f>
        <v>0</v>
      </c>
      <c r="J156" t="str">
        <f t="shared" si="17"/>
        <v/>
      </c>
      <c r="K156" t="str">
        <f t="shared" si="21"/>
        <v/>
      </c>
      <c r="L156" t="str">
        <f t="shared" si="21"/>
        <v/>
      </c>
      <c r="M156" t="str">
        <f t="shared" si="21"/>
        <v/>
      </c>
      <c r="N156" t="str">
        <f t="shared" si="21"/>
        <v/>
      </c>
      <c r="O156" t="str">
        <f t="shared" si="21"/>
        <v/>
      </c>
      <c r="P156" t="str">
        <f t="shared" si="21"/>
        <v/>
      </c>
      <c r="Q156" t="str">
        <f t="shared" si="21"/>
        <v/>
      </c>
      <c r="R156" t="str">
        <f t="shared" si="21"/>
        <v/>
      </c>
      <c r="S156" t="str">
        <f t="shared" si="21"/>
        <v/>
      </c>
      <c r="T156" t="str">
        <f t="shared" si="21"/>
        <v/>
      </c>
      <c r="U156" t="str">
        <f t="shared" si="21"/>
        <v/>
      </c>
      <c r="V156" t="str">
        <f t="shared" si="21"/>
        <v/>
      </c>
      <c r="W156" t="str">
        <f t="shared" si="18"/>
        <v/>
      </c>
      <c r="X156">
        <f>IF(OR(H156="No",H156=""),0,IF(COUNTIFS(H$2:H156,"Yes",C$2:C156,C156)&gt;1,0,COUNTIFS(H$2:H156,"Yes",C$2:C156,C156)))+IF(X155=$X$1,0,X155)</f>
        <v>0</v>
      </c>
    </row>
    <row r="157" spans="1:24" x14ac:dyDescent="0.3">
      <c r="A157">
        <f>ROWS($A$2:$A157)</f>
        <v>156</v>
      </c>
      <c r="B157" t="str">
        <f>IF(ISERROR(VLOOKUP(A157,Summer!L$11:L$500,1,FALSE)),IF(ISERROR(VLOOKUP(A157,'Cycle 1'!L$11:L$500,1,FALSE)),IF(ISERROR(VLOOKUP(A157,'Cycle 2'!L$11:L$500,1,FALSE)),IF(ISERROR(VLOOKUP(A157,'Cycle 3'!L$11:L$500,1,FALSE)),IF(ISERROR(VLOOKUP(A157,'Cycle 4'!L$11:L$500,1,FALSE)),IF(ISERROR(VLOOKUP(A157,'Cycle 5'!L$11:L$500,1,FALSE)),IF(ISERROR(VLOOKUP(A157,'Cycle 6'!L$11:L$500,1,FALSE)),IF(ISERROR(VLOOKUP(A157,'Cycle 7'!L$11:L$500,1,FALSE)),IF(ISERROR(VLOOKUP(A157,'Cycle 8'!L$11:L$500,1,FALSE)),IF(ISERROR(VLOOKUP(A157,'Cycle 9'!L$11:L$500,1,FALSE)),IF(ISERROR(VLOOKUP(A157,'Cycle 10'!L$11:L$500,1,FALSE)),IF(ISERROR(VLOOKUP(A157,'Cycle 11'!L$11:L$500,1,FALSE)),"","Cycle 11"),"Cycle 10"),"Cycle 9"),"Cycle 8"),"Cycle 7"),"Cycle 6"),"Cycle 5"),"Cycle 4"),"Cycle 3"),"Cycle 2"),"Cycle 1"),"Summer")</f>
        <v/>
      </c>
      <c r="C157" t="str">
        <f>IF(IFERROR(IFERROR(IFERROR(IFERROR(IFERROR(IFERROR(IFERROR(IFERROR(IFERROR(IFERROR(IFERROR(IFERROR(INDEX(Summer!B$10:B$999,MATCH($A157,Summer!$L$10:$L$999,0),1),INDEX('Cycle 1'!B$10:B$999,MATCH($A157,'Cycle 1'!$L$10:$L$999,0),1)),INDEX('Cycle 2'!B$10:B$999,MATCH($A157,'Cycle 2'!$L$10:$L$999,0),1)),INDEX('Cycle 3'!B$10:B$999,MATCH($A157,'Cycle 3'!$L$10:$L$999,0),1)),INDEX('Cycle 4'!B$10:B$999,MATCH($A157,'Cycle 4'!$L$10:$L$999,0),1)),INDEX('Cycle 5'!B$10:B$999,MATCH($A157,'Cycle 5'!$L$10:$L$999,0),1)),INDEX('Cycle 6'!B$10:B$999,MATCH($A157,'Cycle 6'!$L$10:$L$999,0),1)),INDEX('Cycle 7'!B$10:B$999,MATCH($A157,'Cycle 7'!$L$10:$L$999,0),1)),INDEX('Cycle 8'!B$10:B$999,MATCH($A157,'Cycle 8'!$L$10:$L$999,0),1)),INDEX('Cycle 9'!B$10:B$999,MATCH($A157,'Cycle 9'!$L$10:$L$999,0),1)),INDEX('Cycle 10'!B$10:B$999,MATCH($A157,'Cycle 10'!$L$10:$L$999,0),1)),INDEX('Cycle 11'!B$10:B$999,MATCH($A157,'Cycle 11'!$L$10:$L$999,0),1)),"")="","",IFERROR(IFERROR(IFERROR(IFERROR(IFERROR(IFERROR(IFERROR(IFERROR(IFERROR(IFERROR(IFERROR(IFERROR(INDEX(Summer!B$10:B$999,MATCH($A157,Summer!$L$10:$L$999,0),1),INDEX('Cycle 1'!B$10:B$999,MATCH($A157,'Cycle 1'!$L$10:$L$999,0),1)),INDEX('Cycle 2'!B$10:B$999,MATCH($A157,'Cycle 2'!$L$10:$L$999,0),1)),INDEX('Cycle 3'!B$10:B$999,MATCH($A157,'Cycle 3'!$L$10:$L$999,0),1)),INDEX('Cycle 4'!B$10:B$999,MATCH($A157,'Cycle 4'!$L$10:$L$999,0),1)),INDEX('Cycle 5'!B$10:B$999,MATCH($A157,'Cycle 5'!$L$10:$L$999,0),1)),INDEX('Cycle 6'!B$10:B$999,MATCH($A157,'Cycle 6'!$L$10:$L$999,0),1)),INDEX('Cycle 7'!B$10:B$999,MATCH($A157,'Cycle 7'!$L$10:$L$999,0),1)),INDEX('Cycle 8'!B$10:B$999,MATCH($A157,'Cycle 8'!$L$10:$L$999,0),1)),INDEX('Cycle 9'!B$10:B$999,MATCH($A157,'Cycle 9'!$L$10:$L$999,0),1)),INDEX('Cycle 10'!B$10:B$999,MATCH($A157,'Cycle 10'!$L$10:$L$999,0),1)),INDEX('Cycle 11'!B$10:B$999,MATCH($A157,'Cycle 11'!$L$10:$L$999,0),1)),""))</f>
        <v/>
      </c>
      <c r="D157" t="str">
        <f>IF(IFERROR(IFERROR(IFERROR(IFERROR(IFERROR(IFERROR(IFERROR(IFERROR(IFERROR(IFERROR(IFERROR(IFERROR(INDEX(Summer!C$10:C$999,MATCH($A157,Summer!$L$10:$L$999,0),1),INDEX('Cycle 1'!C$10:C$999,MATCH($A157,'Cycle 1'!$L$10:$L$999,0),1)),INDEX('Cycle 2'!C$10:C$999,MATCH($A157,'Cycle 2'!$L$10:$L$999,0),1)),INDEX('Cycle 3'!C$10:C$999,MATCH($A157,'Cycle 3'!$L$10:$L$999,0),1)),INDEX('Cycle 4'!C$10:C$999,MATCH($A157,'Cycle 4'!$L$10:$L$999,0),1)),INDEX('Cycle 5'!C$10:C$999,MATCH($A157,'Cycle 5'!$L$10:$L$999,0),1)),INDEX('Cycle 6'!C$10:C$999,MATCH($A157,'Cycle 6'!$L$10:$L$999,0),1)),INDEX('Cycle 7'!C$10:C$999,MATCH($A157,'Cycle 7'!$L$10:$L$999,0),1)),INDEX('Cycle 8'!C$10:C$999,MATCH($A157,'Cycle 8'!$L$10:$L$999,0),1)),INDEX('Cycle 9'!C$10:C$999,MATCH($A157,'Cycle 9'!$L$10:$L$999,0),1)),INDEX('Cycle 10'!C$10:C$999,MATCH($A157,'Cycle 10'!$L$10:$L$999,0),1)),INDEX('Cycle 11'!C$10:C$999,MATCH($A157,'Cycle 11'!$L$10:$L$999,0),1)),"")="","",IFERROR(IFERROR(IFERROR(IFERROR(IFERROR(IFERROR(IFERROR(IFERROR(IFERROR(IFERROR(IFERROR(IFERROR(INDEX(Summer!C$10:C$999,MATCH($A157,Summer!$L$10:$L$999,0),1),INDEX('Cycle 1'!C$10:C$999,MATCH($A157,'Cycle 1'!$L$10:$L$999,0),1)),INDEX('Cycle 2'!C$10:C$999,MATCH($A157,'Cycle 2'!$L$10:$L$999,0),1)),INDEX('Cycle 3'!C$10:C$999,MATCH($A157,'Cycle 3'!$L$10:$L$999,0),1)),INDEX('Cycle 4'!C$10:C$999,MATCH($A157,'Cycle 4'!$L$10:$L$999,0),1)),INDEX('Cycle 5'!C$10:C$999,MATCH($A157,'Cycle 5'!$L$10:$L$999,0),1)),INDEX('Cycle 6'!C$10:C$999,MATCH($A157,'Cycle 6'!$L$10:$L$999,0),1)),INDEX('Cycle 7'!C$10:C$999,MATCH($A157,'Cycle 7'!$L$10:$L$999,0),1)),INDEX('Cycle 8'!C$10:C$999,MATCH($A157,'Cycle 8'!$L$10:$L$999,0),1)),INDEX('Cycle 9'!C$10:C$999,MATCH($A157,'Cycle 9'!$L$10:$L$999,0),1)),INDEX('Cycle 10'!C$10:C$999,MATCH($A157,'Cycle 10'!$L$10:$L$999,0),1)),INDEX('Cycle 11'!C$10:C$999,MATCH($A157,'Cycle 11'!$L$10:$L$999,0),1)),""))</f>
        <v/>
      </c>
      <c r="E157" t="str">
        <f>IF(IFERROR(IFERROR(IFERROR(IFERROR(IFERROR(IFERROR(IFERROR(IFERROR(IFERROR(IFERROR(IFERROR(IFERROR(INDEX(Summer!D$10:D$999,MATCH($A157,Summer!$L$10:$L$999,0),1),INDEX('Cycle 1'!D$10:D$999,MATCH($A157,'Cycle 1'!$L$10:$L$999,0),1)),INDEX('Cycle 2'!D$10:D$999,MATCH($A157,'Cycle 2'!$L$10:$L$999,0),1)),INDEX('Cycle 3'!D$10:D$999,MATCH($A157,'Cycle 3'!$L$10:$L$999,0),1)),INDEX('Cycle 4'!D$10:D$999,MATCH($A157,'Cycle 4'!$L$10:$L$999,0),1)),INDEX('Cycle 5'!D$10:D$999,MATCH($A157,'Cycle 5'!$L$10:$L$999,0),1)),INDEX('Cycle 6'!D$10:D$999,MATCH($A157,'Cycle 6'!$L$10:$L$999,0),1)),INDEX('Cycle 7'!D$10:D$999,MATCH($A157,'Cycle 7'!$L$10:$L$999,0),1)),INDEX('Cycle 8'!D$10:D$999,MATCH($A157,'Cycle 8'!$L$10:$L$999,0),1)),INDEX('Cycle 9'!D$10:D$999,MATCH($A157,'Cycle 9'!$L$10:$L$999,0),1)),INDEX('Cycle 10'!D$10:D$999,MATCH($A157,'Cycle 10'!$L$10:$L$999,0),1)),INDEX('Cycle 11'!D$10:D$999,MATCH($A157,'Cycle 11'!$L$10:$L$999,0),1)),"")="","",IFERROR(IFERROR(IFERROR(IFERROR(IFERROR(IFERROR(IFERROR(IFERROR(IFERROR(IFERROR(IFERROR(IFERROR(INDEX(Summer!D$10:D$999,MATCH($A157,Summer!$L$10:$L$999,0),1),INDEX('Cycle 1'!D$10:D$999,MATCH($A157,'Cycle 1'!$L$10:$L$999,0),1)),INDEX('Cycle 2'!D$10:D$999,MATCH($A157,'Cycle 2'!$L$10:$L$999,0),1)),INDEX('Cycle 3'!D$10:D$999,MATCH($A157,'Cycle 3'!$L$10:$L$999,0),1)),INDEX('Cycle 4'!D$10:D$999,MATCH($A157,'Cycle 4'!$L$10:$L$999,0),1)),INDEX('Cycle 5'!D$10:D$999,MATCH($A157,'Cycle 5'!$L$10:$L$999,0),1)),INDEX('Cycle 6'!D$10:D$999,MATCH($A157,'Cycle 6'!$L$10:$L$999,0),1)),INDEX('Cycle 7'!D$10:D$999,MATCH($A157,'Cycle 7'!$L$10:$L$999,0),1)),INDEX('Cycle 8'!D$10:D$999,MATCH($A157,'Cycle 8'!$L$10:$L$999,0),1)),INDEX('Cycle 9'!D$10:D$999,MATCH($A157,'Cycle 9'!$L$10:$L$999,0),1)),INDEX('Cycle 10'!D$10:D$999,MATCH($A157,'Cycle 10'!$L$10:$L$999,0),1)),INDEX('Cycle 11'!D$10:D$999,MATCH($A157,'Cycle 11'!$L$10:$L$999,0),1)),""))</f>
        <v/>
      </c>
      <c r="F157" t="str">
        <f>IF(IFERROR(IFERROR(IFERROR(IFERROR(IFERROR(IFERROR(IFERROR(IFERROR(IFERROR(IFERROR(IFERROR(IFERROR(INDEX(Summer!E$10:E$999,MATCH($A157,Summer!$L$10:$L$999,0),1),INDEX('Cycle 1'!E$10:E$999,MATCH($A157,'Cycle 1'!$L$10:$L$999,0),1)),INDEX('Cycle 2'!E$10:E$999,MATCH($A157,'Cycle 2'!$L$10:$L$999,0),1)),INDEX('Cycle 3'!E$10:E$999,MATCH($A157,'Cycle 3'!$L$10:$L$999,0),1)),INDEX('Cycle 4'!E$10:E$999,MATCH($A157,'Cycle 4'!$L$10:$L$999,0),1)),INDEX('Cycle 5'!E$10:E$999,MATCH($A157,'Cycle 5'!$L$10:$L$999,0),1)),INDEX('Cycle 6'!E$10:E$999,MATCH($A157,'Cycle 6'!$L$10:$L$999,0),1)),INDEX('Cycle 7'!E$10:E$999,MATCH($A157,'Cycle 7'!$L$10:$L$999,0),1)),INDEX('Cycle 8'!E$10:E$999,MATCH($A157,'Cycle 8'!$L$10:$L$999,0),1)),INDEX('Cycle 9'!E$10:E$999,MATCH($A157,'Cycle 9'!$L$10:$L$999,0),1)),INDEX('Cycle 10'!E$10:E$999,MATCH($A157,'Cycle 10'!$L$10:$L$999,0),1)),INDEX('Cycle 11'!E$10:E$999,MATCH($A157,'Cycle 11'!$L$10:$L$999,0),1)),"")="","",IFERROR(IFERROR(IFERROR(IFERROR(IFERROR(IFERROR(IFERROR(IFERROR(IFERROR(IFERROR(IFERROR(IFERROR(INDEX(Summer!E$10:E$999,MATCH($A157,Summer!$L$10:$L$999,0),1),INDEX('Cycle 1'!E$10:E$999,MATCH($A157,'Cycle 1'!$L$10:$L$999,0),1)),INDEX('Cycle 2'!E$10:E$999,MATCH($A157,'Cycle 2'!$L$10:$L$999,0),1)),INDEX('Cycle 3'!E$10:E$999,MATCH($A157,'Cycle 3'!$L$10:$L$999,0),1)),INDEX('Cycle 4'!E$10:E$999,MATCH($A157,'Cycle 4'!$L$10:$L$999,0),1)),INDEX('Cycle 5'!E$10:E$999,MATCH($A157,'Cycle 5'!$L$10:$L$999,0),1)),INDEX('Cycle 6'!E$10:E$999,MATCH($A157,'Cycle 6'!$L$10:$L$999,0),1)),INDEX('Cycle 7'!E$10:E$999,MATCH($A157,'Cycle 7'!$L$10:$L$999,0),1)),INDEX('Cycle 8'!E$10:E$999,MATCH($A157,'Cycle 8'!$L$10:$L$999,0),1)),INDEX('Cycle 9'!E$10:E$999,MATCH($A157,'Cycle 9'!$L$10:$L$999,0),1)),INDEX('Cycle 10'!E$10:E$999,MATCH($A157,'Cycle 10'!$L$10:$L$999,0),1)),INDEX('Cycle 11'!E$10:E$999,MATCH($A157,'Cycle 11'!$L$10:$L$999,0),1)),""))</f>
        <v/>
      </c>
      <c r="G157" t="str">
        <f>IF(IFERROR(IFERROR(IFERROR(IFERROR(IFERROR(IFERROR(IFERROR(IFERROR(IFERROR(IFERROR(IFERROR(IFERROR(INDEX(Summer!F$10:F$999,MATCH($A157,Summer!$L$10:$L$999,0),1),INDEX('Cycle 1'!F$10:F$999,MATCH($A157,'Cycle 1'!$L$10:$L$999,0),1)),INDEX('Cycle 2'!F$10:F$999,MATCH($A157,'Cycle 2'!$L$10:$L$999,0),1)),INDEX('Cycle 3'!F$10:F$999,MATCH($A157,'Cycle 3'!$L$10:$L$999,0),1)),INDEX('Cycle 4'!F$10:F$999,MATCH($A157,'Cycle 4'!$L$10:$L$999,0),1)),INDEX('Cycle 5'!F$10:F$999,MATCH($A157,'Cycle 5'!$L$10:$L$999,0),1)),INDEX('Cycle 6'!F$10:F$999,MATCH($A157,'Cycle 6'!$L$10:$L$999,0),1)),INDEX('Cycle 7'!F$10:F$999,MATCH($A157,'Cycle 7'!$L$10:$L$999,0),1)),INDEX('Cycle 8'!F$10:F$999,MATCH($A157,'Cycle 8'!$L$10:$L$999,0),1)),INDEX('Cycle 9'!F$10:F$999,MATCH($A157,'Cycle 9'!$L$10:$L$999,0),1)),INDEX('Cycle 10'!F$10:F$999,MATCH($A157,'Cycle 10'!$L$10:$L$999,0),1)),INDEX('Cycle 11'!F$10:F$999,MATCH($A157,'Cycle 11'!$L$10:$L$999,0),1)),"")="","",IFERROR(IFERROR(IFERROR(IFERROR(IFERROR(IFERROR(IFERROR(IFERROR(IFERROR(IFERROR(IFERROR(IFERROR(INDEX(Summer!F$10:F$999,MATCH($A157,Summer!$L$10:$L$999,0),1),INDEX('Cycle 1'!F$10:F$999,MATCH($A157,'Cycle 1'!$L$10:$L$999,0),1)),INDEX('Cycle 2'!F$10:F$999,MATCH($A157,'Cycle 2'!$L$10:$L$999,0),1)),INDEX('Cycle 3'!F$10:F$999,MATCH($A157,'Cycle 3'!$L$10:$L$999,0),1)),INDEX('Cycle 4'!F$10:F$999,MATCH($A157,'Cycle 4'!$L$10:$L$999,0),1)),INDEX('Cycle 5'!F$10:F$999,MATCH($A157,'Cycle 5'!$L$10:$L$999,0),1)),INDEX('Cycle 6'!F$10:F$999,MATCH($A157,'Cycle 6'!$L$10:$L$999,0),1)),INDEX('Cycle 7'!F$10:F$999,MATCH($A157,'Cycle 7'!$L$10:$L$999,0),1)),INDEX('Cycle 8'!F$10:F$999,MATCH($A157,'Cycle 8'!$L$10:$L$999,0),1)),INDEX('Cycle 9'!F$10:F$999,MATCH($A157,'Cycle 9'!$L$10:$L$999,0),1)),INDEX('Cycle 10'!F$10:F$999,MATCH($A157,'Cycle 10'!$L$10:$L$999,0),1)),INDEX('Cycle 11'!F$10:F$999,MATCH($A157,'Cycle 11'!$L$10:$L$999,0),1)),""))</f>
        <v/>
      </c>
      <c r="H157" t="str">
        <f>IF(IFERROR(IFERROR(IFERROR(IFERROR(IFERROR(IFERROR(IFERROR(IFERROR(IFERROR(IFERROR(IFERROR(IFERROR(INDEX(Summer!G$10:G$999,MATCH($A157,Summer!$L$10:$L$999,0),1),INDEX('Cycle 1'!G$10:G$999,MATCH($A157,'Cycle 1'!$L$10:$L$999,0),1)),INDEX('Cycle 2'!G$10:G$999,MATCH($A157,'Cycle 2'!$L$10:$L$999,0),1)),INDEX('Cycle 3'!G$10:G$999,MATCH($A157,'Cycle 3'!$L$10:$L$999,0),1)),INDEX('Cycle 4'!G$10:G$999,MATCH($A157,'Cycle 4'!$L$10:$L$999,0),1)),INDEX('Cycle 5'!G$10:G$999,MATCH($A157,'Cycle 5'!$L$10:$L$999,0),1)),INDEX('Cycle 6'!G$10:G$999,MATCH($A157,'Cycle 6'!$L$10:$L$999,0),1)),INDEX('Cycle 7'!G$10:G$999,MATCH($A157,'Cycle 7'!$L$10:$L$999,0),1)),INDEX('Cycle 8'!G$10:G$999,MATCH($A157,'Cycle 8'!$L$10:$L$999,0),1)),INDEX('Cycle 9'!G$10:G$999,MATCH($A157,'Cycle 9'!$L$10:$L$999,0),1)),INDEX('Cycle 10'!G$10:G$999,MATCH($A157,'Cycle 10'!$L$10:$L$999,0),1)),INDEX('Cycle 11'!G$10:G$999,MATCH($A157,'Cycle 11'!$L$10:$L$999,0),1)),"")="","",IFERROR(IFERROR(IFERROR(IFERROR(IFERROR(IFERROR(IFERROR(IFERROR(IFERROR(IFERROR(IFERROR(IFERROR(INDEX(Summer!G$10:G$999,MATCH($A157,Summer!$L$10:$L$999,0),1),INDEX('Cycle 1'!G$10:G$999,MATCH($A157,'Cycle 1'!$L$10:$L$999,0),1)),INDEX('Cycle 2'!G$10:G$999,MATCH($A157,'Cycle 2'!$L$10:$L$999,0),1)),INDEX('Cycle 3'!G$10:G$999,MATCH($A157,'Cycle 3'!$L$10:$L$999,0),1)),INDEX('Cycle 4'!G$10:G$999,MATCH($A157,'Cycle 4'!$L$10:$L$999,0),1)),INDEX('Cycle 5'!G$10:G$999,MATCH($A157,'Cycle 5'!$L$10:$L$999,0),1)),INDEX('Cycle 6'!G$10:G$999,MATCH($A157,'Cycle 6'!$L$10:$L$999,0),1)),INDEX('Cycle 7'!G$10:G$999,MATCH($A157,'Cycle 7'!$L$10:$L$999,0),1)),INDEX('Cycle 8'!G$10:G$999,MATCH($A157,'Cycle 8'!$L$10:$L$999,0),1)),INDEX('Cycle 9'!G$10:G$999,MATCH($A157,'Cycle 9'!$L$10:$L$999,0),1)),INDEX('Cycle 10'!G$10:G$999,MATCH($A157,'Cycle 10'!$L$10:$L$999,0),1)),INDEX('Cycle 11'!G$10:G$999,MATCH($A157,'Cycle 11'!$L$10:$L$999,0),1)),""))</f>
        <v/>
      </c>
      <c r="I157">
        <f>IFERROR(IF(C157="",MAX(I$1:I156),IF(ROW(C$2)=ROW(C157),1,IF(ISERROR(VLOOKUP(C157,C$2:C156,1,FALSE)),MAX(I$1:I156)+1,MAX(I$1:I156)))),"")</f>
        <v>0</v>
      </c>
      <c r="J157" t="str">
        <f t="shared" si="17"/>
        <v/>
      </c>
      <c r="K157" t="str">
        <f t="shared" si="21"/>
        <v/>
      </c>
      <c r="L157" t="str">
        <f t="shared" si="21"/>
        <v/>
      </c>
      <c r="M157" t="str">
        <f t="shared" si="21"/>
        <v/>
      </c>
      <c r="N157" t="str">
        <f t="shared" si="21"/>
        <v/>
      </c>
      <c r="O157" t="str">
        <f t="shared" si="21"/>
        <v/>
      </c>
      <c r="P157" t="str">
        <f t="shared" si="21"/>
        <v/>
      </c>
      <c r="Q157" t="str">
        <f t="shared" si="21"/>
        <v/>
      </c>
      <c r="R157" t="str">
        <f t="shared" si="21"/>
        <v/>
      </c>
      <c r="S157" t="str">
        <f t="shared" si="21"/>
        <v/>
      </c>
      <c r="T157" t="str">
        <f t="shared" si="21"/>
        <v/>
      </c>
      <c r="U157" t="str">
        <f t="shared" si="21"/>
        <v/>
      </c>
      <c r="V157" t="str">
        <f t="shared" si="21"/>
        <v/>
      </c>
      <c r="W157" t="str">
        <f t="shared" si="18"/>
        <v/>
      </c>
      <c r="X157">
        <f>IF(OR(H157="No",H157=""),0,IF(COUNTIFS(H$2:H157,"Yes",C$2:C157,C157)&gt;1,0,COUNTIFS(H$2:H157,"Yes",C$2:C157,C157)))+IF(X156=$X$1,0,X156)</f>
        <v>0</v>
      </c>
    </row>
    <row r="158" spans="1:24" x14ac:dyDescent="0.3">
      <c r="A158">
        <f>ROWS($A$2:$A158)</f>
        <v>157</v>
      </c>
      <c r="B158" t="str">
        <f>IF(ISERROR(VLOOKUP(A158,Summer!L$11:L$500,1,FALSE)),IF(ISERROR(VLOOKUP(A158,'Cycle 1'!L$11:L$500,1,FALSE)),IF(ISERROR(VLOOKUP(A158,'Cycle 2'!L$11:L$500,1,FALSE)),IF(ISERROR(VLOOKUP(A158,'Cycle 3'!L$11:L$500,1,FALSE)),IF(ISERROR(VLOOKUP(A158,'Cycle 4'!L$11:L$500,1,FALSE)),IF(ISERROR(VLOOKUP(A158,'Cycle 5'!L$11:L$500,1,FALSE)),IF(ISERROR(VLOOKUP(A158,'Cycle 6'!L$11:L$500,1,FALSE)),IF(ISERROR(VLOOKUP(A158,'Cycle 7'!L$11:L$500,1,FALSE)),IF(ISERROR(VLOOKUP(A158,'Cycle 8'!L$11:L$500,1,FALSE)),IF(ISERROR(VLOOKUP(A158,'Cycle 9'!L$11:L$500,1,FALSE)),IF(ISERROR(VLOOKUP(A158,'Cycle 10'!L$11:L$500,1,FALSE)),IF(ISERROR(VLOOKUP(A158,'Cycle 11'!L$11:L$500,1,FALSE)),"","Cycle 11"),"Cycle 10"),"Cycle 9"),"Cycle 8"),"Cycle 7"),"Cycle 6"),"Cycle 5"),"Cycle 4"),"Cycle 3"),"Cycle 2"),"Cycle 1"),"Summer")</f>
        <v/>
      </c>
      <c r="C158" t="str">
        <f>IF(IFERROR(IFERROR(IFERROR(IFERROR(IFERROR(IFERROR(IFERROR(IFERROR(IFERROR(IFERROR(IFERROR(IFERROR(INDEX(Summer!B$10:B$999,MATCH($A158,Summer!$L$10:$L$999,0),1),INDEX('Cycle 1'!B$10:B$999,MATCH($A158,'Cycle 1'!$L$10:$L$999,0),1)),INDEX('Cycle 2'!B$10:B$999,MATCH($A158,'Cycle 2'!$L$10:$L$999,0),1)),INDEX('Cycle 3'!B$10:B$999,MATCH($A158,'Cycle 3'!$L$10:$L$999,0),1)),INDEX('Cycle 4'!B$10:B$999,MATCH($A158,'Cycle 4'!$L$10:$L$999,0),1)),INDEX('Cycle 5'!B$10:B$999,MATCH($A158,'Cycle 5'!$L$10:$L$999,0),1)),INDEX('Cycle 6'!B$10:B$999,MATCH($A158,'Cycle 6'!$L$10:$L$999,0),1)),INDEX('Cycle 7'!B$10:B$999,MATCH($A158,'Cycle 7'!$L$10:$L$999,0),1)),INDEX('Cycle 8'!B$10:B$999,MATCH($A158,'Cycle 8'!$L$10:$L$999,0),1)),INDEX('Cycle 9'!B$10:B$999,MATCH($A158,'Cycle 9'!$L$10:$L$999,0),1)),INDEX('Cycle 10'!B$10:B$999,MATCH($A158,'Cycle 10'!$L$10:$L$999,0),1)),INDEX('Cycle 11'!B$10:B$999,MATCH($A158,'Cycle 11'!$L$10:$L$999,0),1)),"")="","",IFERROR(IFERROR(IFERROR(IFERROR(IFERROR(IFERROR(IFERROR(IFERROR(IFERROR(IFERROR(IFERROR(IFERROR(INDEX(Summer!B$10:B$999,MATCH($A158,Summer!$L$10:$L$999,0),1),INDEX('Cycle 1'!B$10:B$999,MATCH($A158,'Cycle 1'!$L$10:$L$999,0),1)),INDEX('Cycle 2'!B$10:B$999,MATCH($A158,'Cycle 2'!$L$10:$L$999,0),1)),INDEX('Cycle 3'!B$10:B$999,MATCH($A158,'Cycle 3'!$L$10:$L$999,0),1)),INDEX('Cycle 4'!B$10:B$999,MATCH($A158,'Cycle 4'!$L$10:$L$999,0),1)),INDEX('Cycle 5'!B$10:B$999,MATCH($A158,'Cycle 5'!$L$10:$L$999,0),1)),INDEX('Cycle 6'!B$10:B$999,MATCH($A158,'Cycle 6'!$L$10:$L$999,0),1)),INDEX('Cycle 7'!B$10:B$999,MATCH($A158,'Cycle 7'!$L$10:$L$999,0),1)),INDEX('Cycle 8'!B$10:B$999,MATCH($A158,'Cycle 8'!$L$10:$L$999,0),1)),INDEX('Cycle 9'!B$10:B$999,MATCH($A158,'Cycle 9'!$L$10:$L$999,0),1)),INDEX('Cycle 10'!B$10:B$999,MATCH($A158,'Cycle 10'!$L$10:$L$999,0),1)),INDEX('Cycle 11'!B$10:B$999,MATCH($A158,'Cycle 11'!$L$10:$L$999,0),1)),""))</f>
        <v/>
      </c>
      <c r="D158" t="str">
        <f>IF(IFERROR(IFERROR(IFERROR(IFERROR(IFERROR(IFERROR(IFERROR(IFERROR(IFERROR(IFERROR(IFERROR(IFERROR(INDEX(Summer!C$10:C$999,MATCH($A158,Summer!$L$10:$L$999,0),1),INDEX('Cycle 1'!C$10:C$999,MATCH($A158,'Cycle 1'!$L$10:$L$999,0),1)),INDEX('Cycle 2'!C$10:C$999,MATCH($A158,'Cycle 2'!$L$10:$L$999,0),1)),INDEX('Cycle 3'!C$10:C$999,MATCH($A158,'Cycle 3'!$L$10:$L$999,0),1)),INDEX('Cycle 4'!C$10:C$999,MATCH($A158,'Cycle 4'!$L$10:$L$999,0),1)),INDEX('Cycle 5'!C$10:C$999,MATCH($A158,'Cycle 5'!$L$10:$L$999,0),1)),INDEX('Cycle 6'!C$10:C$999,MATCH($A158,'Cycle 6'!$L$10:$L$999,0),1)),INDEX('Cycle 7'!C$10:C$999,MATCH($A158,'Cycle 7'!$L$10:$L$999,0),1)),INDEX('Cycle 8'!C$10:C$999,MATCH($A158,'Cycle 8'!$L$10:$L$999,0),1)),INDEX('Cycle 9'!C$10:C$999,MATCH($A158,'Cycle 9'!$L$10:$L$999,0),1)),INDEX('Cycle 10'!C$10:C$999,MATCH($A158,'Cycle 10'!$L$10:$L$999,0),1)),INDEX('Cycle 11'!C$10:C$999,MATCH($A158,'Cycle 11'!$L$10:$L$999,0),1)),"")="","",IFERROR(IFERROR(IFERROR(IFERROR(IFERROR(IFERROR(IFERROR(IFERROR(IFERROR(IFERROR(IFERROR(IFERROR(INDEX(Summer!C$10:C$999,MATCH($A158,Summer!$L$10:$L$999,0),1),INDEX('Cycle 1'!C$10:C$999,MATCH($A158,'Cycle 1'!$L$10:$L$999,0),1)),INDEX('Cycle 2'!C$10:C$999,MATCH($A158,'Cycle 2'!$L$10:$L$999,0),1)),INDEX('Cycle 3'!C$10:C$999,MATCH($A158,'Cycle 3'!$L$10:$L$999,0),1)),INDEX('Cycle 4'!C$10:C$999,MATCH($A158,'Cycle 4'!$L$10:$L$999,0),1)),INDEX('Cycle 5'!C$10:C$999,MATCH($A158,'Cycle 5'!$L$10:$L$999,0),1)),INDEX('Cycle 6'!C$10:C$999,MATCH($A158,'Cycle 6'!$L$10:$L$999,0),1)),INDEX('Cycle 7'!C$10:C$999,MATCH($A158,'Cycle 7'!$L$10:$L$999,0),1)),INDEX('Cycle 8'!C$10:C$999,MATCH($A158,'Cycle 8'!$L$10:$L$999,0),1)),INDEX('Cycle 9'!C$10:C$999,MATCH($A158,'Cycle 9'!$L$10:$L$999,0),1)),INDEX('Cycle 10'!C$10:C$999,MATCH($A158,'Cycle 10'!$L$10:$L$999,0),1)),INDEX('Cycle 11'!C$10:C$999,MATCH($A158,'Cycle 11'!$L$10:$L$999,0),1)),""))</f>
        <v/>
      </c>
      <c r="E158" t="str">
        <f>IF(IFERROR(IFERROR(IFERROR(IFERROR(IFERROR(IFERROR(IFERROR(IFERROR(IFERROR(IFERROR(IFERROR(IFERROR(INDEX(Summer!D$10:D$999,MATCH($A158,Summer!$L$10:$L$999,0),1),INDEX('Cycle 1'!D$10:D$999,MATCH($A158,'Cycle 1'!$L$10:$L$999,0),1)),INDEX('Cycle 2'!D$10:D$999,MATCH($A158,'Cycle 2'!$L$10:$L$999,0),1)),INDEX('Cycle 3'!D$10:D$999,MATCH($A158,'Cycle 3'!$L$10:$L$999,0),1)),INDEX('Cycle 4'!D$10:D$999,MATCH($A158,'Cycle 4'!$L$10:$L$999,0),1)),INDEX('Cycle 5'!D$10:D$999,MATCH($A158,'Cycle 5'!$L$10:$L$999,0),1)),INDEX('Cycle 6'!D$10:D$999,MATCH($A158,'Cycle 6'!$L$10:$L$999,0),1)),INDEX('Cycle 7'!D$10:D$999,MATCH($A158,'Cycle 7'!$L$10:$L$999,0),1)),INDEX('Cycle 8'!D$10:D$999,MATCH($A158,'Cycle 8'!$L$10:$L$999,0),1)),INDEX('Cycle 9'!D$10:D$999,MATCH($A158,'Cycle 9'!$L$10:$L$999,0),1)),INDEX('Cycle 10'!D$10:D$999,MATCH($A158,'Cycle 10'!$L$10:$L$999,0),1)),INDEX('Cycle 11'!D$10:D$999,MATCH($A158,'Cycle 11'!$L$10:$L$999,0),1)),"")="","",IFERROR(IFERROR(IFERROR(IFERROR(IFERROR(IFERROR(IFERROR(IFERROR(IFERROR(IFERROR(IFERROR(IFERROR(INDEX(Summer!D$10:D$999,MATCH($A158,Summer!$L$10:$L$999,0),1),INDEX('Cycle 1'!D$10:D$999,MATCH($A158,'Cycle 1'!$L$10:$L$999,0),1)),INDEX('Cycle 2'!D$10:D$999,MATCH($A158,'Cycle 2'!$L$10:$L$999,0),1)),INDEX('Cycle 3'!D$10:D$999,MATCH($A158,'Cycle 3'!$L$10:$L$999,0),1)),INDEX('Cycle 4'!D$10:D$999,MATCH($A158,'Cycle 4'!$L$10:$L$999,0),1)),INDEX('Cycle 5'!D$10:D$999,MATCH($A158,'Cycle 5'!$L$10:$L$999,0),1)),INDEX('Cycle 6'!D$10:D$999,MATCH($A158,'Cycle 6'!$L$10:$L$999,0),1)),INDEX('Cycle 7'!D$10:D$999,MATCH($A158,'Cycle 7'!$L$10:$L$999,0),1)),INDEX('Cycle 8'!D$10:D$999,MATCH($A158,'Cycle 8'!$L$10:$L$999,0),1)),INDEX('Cycle 9'!D$10:D$999,MATCH($A158,'Cycle 9'!$L$10:$L$999,0),1)),INDEX('Cycle 10'!D$10:D$999,MATCH($A158,'Cycle 10'!$L$10:$L$999,0),1)),INDEX('Cycle 11'!D$10:D$999,MATCH($A158,'Cycle 11'!$L$10:$L$999,0),1)),""))</f>
        <v/>
      </c>
      <c r="F158" t="str">
        <f>IF(IFERROR(IFERROR(IFERROR(IFERROR(IFERROR(IFERROR(IFERROR(IFERROR(IFERROR(IFERROR(IFERROR(IFERROR(INDEX(Summer!E$10:E$999,MATCH($A158,Summer!$L$10:$L$999,0),1),INDEX('Cycle 1'!E$10:E$999,MATCH($A158,'Cycle 1'!$L$10:$L$999,0),1)),INDEX('Cycle 2'!E$10:E$999,MATCH($A158,'Cycle 2'!$L$10:$L$999,0),1)),INDEX('Cycle 3'!E$10:E$999,MATCH($A158,'Cycle 3'!$L$10:$L$999,0),1)),INDEX('Cycle 4'!E$10:E$999,MATCH($A158,'Cycle 4'!$L$10:$L$999,0),1)),INDEX('Cycle 5'!E$10:E$999,MATCH($A158,'Cycle 5'!$L$10:$L$999,0),1)),INDEX('Cycle 6'!E$10:E$999,MATCH($A158,'Cycle 6'!$L$10:$L$999,0),1)),INDEX('Cycle 7'!E$10:E$999,MATCH($A158,'Cycle 7'!$L$10:$L$999,0),1)),INDEX('Cycle 8'!E$10:E$999,MATCH($A158,'Cycle 8'!$L$10:$L$999,0),1)),INDEX('Cycle 9'!E$10:E$999,MATCH($A158,'Cycle 9'!$L$10:$L$999,0),1)),INDEX('Cycle 10'!E$10:E$999,MATCH($A158,'Cycle 10'!$L$10:$L$999,0),1)),INDEX('Cycle 11'!E$10:E$999,MATCH($A158,'Cycle 11'!$L$10:$L$999,0),1)),"")="","",IFERROR(IFERROR(IFERROR(IFERROR(IFERROR(IFERROR(IFERROR(IFERROR(IFERROR(IFERROR(IFERROR(IFERROR(INDEX(Summer!E$10:E$999,MATCH($A158,Summer!$L$10:$L$999,0),1),INDEX('Cycle 1'!E$10:E$999,MATCH($A158,'Cycle 1'!$L$10:$L$999,0),1)),INDEX('Cycle 2'!E$10:E$999,MATCH($A158,'Cycle 2'!$L$10:$L$999,0),1)),INDEX('Cycle 3'!E$10:E$999,MATCH($A158,'Cycle 3'!$L$10:$L$999,0),1)),INDEX('Cycle 4'!E$10:E$999,MATCH($A158,'Cycle 4'!$L$10:$L$999,0),1)),INDEX('Cycle 5'!E$10:E$999,MATCH($A158,'Cycle 5'!$L$10:$L$999,0),1)),INDEX('Cycle 6'!E$10:E$999,MATCH($A158,'Cycle 6'!$L$10:$L$999,0),1)),INDEX('Cycle 7'!E$10:E$999,MATCH($A158,'Cycle 7'!$L$10:$L$999,0),1)),INDEX('Cycle 8'!E$10:E$999,MATCH($A158,'Cycle 8'!$L$10:$L$999,0),1)),INDEX('Cycle 9'!E$10:E$999,MATCH($A158,'Cycle 9'!$L$10:$L$999,0),1)),INDEX('Cycle 10'!E$10:E$999,MATCH($A158,'Cycle 10'!$L$10:$L$999,0),1)),INDEX('Cycle 11'!E$10:E$999,MATCH($A158,'Cycle 11'!$L$10:$L$999,0),1)),""))</f>
        <v/>
      </c>
      <c r="G158" t="str">
        <f>IF(IFERROR(IFERROR(IFERROR(IFERROR(IFERROR(IFERROR(IFERROR(IFERROR(IFERROR(IFERROR(IFERROR(IFERROR(INDEX(Summer!F$10:F$999,MATCH($A158,Summer!$L$10:$L$999,0),1),INDEX('Cycle 1'!F$10:F$999,MATCH($A158,'Cycle 1'!$L$10:$L$999,0),1)),INDEX('Cycle 2'!F$10:F$999,MATCH($A158,'Cycle 2'!$L$10:$L$999,0),1)),INDEX('Cycle 3'!F$10:F$999,MATCH($A158,'Cycle 3'!$L$10:$L$999,0),1)),INDEX('Cycle 4'!F$10:F$999,MATCH($A158,'Cycle 4'!$L$10:$L$999,0),1)),INDEX('Cycle 5'!F$10:F$999,MATCH($A158,'Cycle 5'!$L$10:$L$999,0),1)),INDEX('Cycle 6'!F$10:F$999,MATCH($A158,'Cycle 6'!$L$10:$L$999,0),1)),INDEX('Cycle 7'!F$10:F$999,MATCH($A158,'Cycle 7'!$L$10:$L$999,0),1)),INDEX('Cycle 8'!F$10:F$999,MATCH($A158,'Cycle 8'!$L$10:$L$999,0),1)),INDEX('Cycle 9'!F$10:F$999,MATCH($A158,'Cycle 9'!$L$10:$L$999,0),1)),INDEX('Cycle 10'!F$10:F$999,MATCH($A158,'Cycle 10'!$L$10:$L$999,0),1)),INDEX('Cycle 11'!F$10:F$999,MATCH($A158,'Cycle 11'!$L$10:$L$999,0),1)),"")="","",IFERROR(IFERROR(IFERROR(IFERROR(IFERROR(IFERROR(IFERROR(IFERROR(IFERROR(IFERROR(IFERROR(IFERROR(INDEX(Summer!F$10:F$999,MATCH($A158,Summer!$L$10:$L$999,0),1),INDEX('Cycle 1'!F$10:F$999,MATCH($A158,'Cycle 1'!$L$10:$L$999,0),1)),INDEX('Cycle 2'!F$10:F$999,MATCH($A158,'Cycle 2'!$L$10:$L$999,0),1)),INDEX('Cycle 3'!F$10:F$999,MATCH($A158,'Cycle 3'!$L$10:$L$999,0),1)),INDEX('Cycle 4'!F$10:F$999,MATCH($A158,'Cycle 4'!$L$10:$L$999,0),1)),INDEX('Cycle 5'!F$10:F$999,MATCH($A158,'Cycle 5'!$L$10:$L$999,0),1)),INDEX('Cycle 6'!F$10:F$999,MATCH($A158,'Cycle 6'!$L$10:$L$999,0),1)),INDEX('Cycle 7'!F$10:F$999,MATCH($A158,'Cycle 7'!$L$10:$L$999,0),1)),INDEX('Cycle 8'!F$10:F$999,MATCH($A158,'Cycle 8'!$L$10:$L$999,0),1)),INDEX('Cycle 9'!F$10:F$999,MATCH($A158,'Cycle 9'!$L$10:$L$999,0),1)),INDEX('Cycle 10'!F$10:F$999,MATCH($A158,'Cycle 10'!$L$10:$L$999,0),1)),INDEX('Cycle 11'!F$10:F$999,MATCH($A158,'Cycle 11'!$L$10:$L$999,0),1)),""))</f>
        <v/>
      </c>
      <c r="H158" t="str">
        <f>IF(IFERROR(IFERROR(IFERROR(IFERROR(IFERROR(IFERROR(IFERROR(IFERROR(IFERROR(IFERROR(IFERROR(IFERROR(INDEX(Summer!G$10:G$999,MATCH($A158,Summer!$L$10:$L$999,0),1),INDEX('Cycle 1'!G$10:G$999,MATCH($A158,'Cycle 1'!$L$10:$L$999,0),1)),INDEX('Cycle 2'!G$10:G$999,MATCH($A158,'Cycle 2'!$L$10:$L$999,0),1)),INDEX('Cycle 3'!G$10:G$999,MATCH($A158,'Cycle 3'!$L$10:$L$999,0),1)),INDEX('Cycle 4'!G$10:G$999,MATCH($A158,'Cycle 4'!$L$10:$L$999,0),1)),INDEX('Cycle 5'!G$10:G$999,MATCH($A158,'Cycle 5'!$L$10:$L$999,0),1)),INDEX('Cycle 6'!G$10:G$999,MATCH($A158,'Cycle 6'!$L$10:$L$999,0),1)),INDEX('Cycle 7'!G$10:G$999,MATCH($A158,'Cycle 7'!$L$10:$L$999,0),1)),INDEX('Cycle 8'!G$10:G$999,MATCH($A158,'Cycle 8'!$L$10:$L$999,0),1)),INDEX('Cycle 9'!G$10:G$999,MATCH($A158,'Cycle 9'!$L$10:$L$999,0),1)),INDEX('Cycle 10'!G$10:G$999,MATCH($A158,'Cycle 10'!$L$10:$L$999,0),1)),INDEX('Cycle 11'!G$10:G$999,MATCH($A158,'Cycle 11'!$L$10:$L$999,0),1)),"")="","",IFERROR(IFERROR(IFERROR(IFERROR(IFERROR(IFERROR(IFERROR(IFERROR(IFERROR(IFERROR(IFERROR(IFERROR(INDEX(Summer!G$10:G$999,MATCH($A158,Summer!$L$10:$L$999,0),1),INDEX('Cycle 1'!G$10:G$999,MATCH($A158,'Cycle 1'!$L$10:$L$999,0),1)),INDEX('Cycle 2'!G$10:G$999,MATCH($A158,'Cycle 2'!$L$10:$L$999,0),1)),INDEX('Cycle 3'!G$10:G$999,MATCH($A158,'Cycle 3'!$L$10:$L$999,0),1)),INDEX('Cycle 4'!G$10:G$999,MATCH($A158,'Cycle 4'!$L$10:$L$999,0),1)),INDEX('Cycle 5'!G$10:G$999,MATCH($A158,'Cycle 5'!$L$10:$L$999,0),1)),INDEX('Cycle 6'!G$10:G$999,MATCH($A158,'Cycle 6'!$L$10:$L$999,0),1)),INDEX('Cycle 7'!G$10:G$999,MATCH($A158,'Cycle 7'!$L$10:$L$999,0),1)),INDEX('Cycle 8'!G$10:G$999,MATCH($A158,'Cycle 8'!$L$10:$L$999,0),1)),INDEX('Cycle 9'!G$10:G$999,MATCH($A158,'Cycle 9'!$L$10:$L$999,0),1)),INDEX('Cycle 10'!G$10:G$999,MATCH($A158,'Cycle 10'!$L$10:$L$999,0),1)),INDEX('Cycle 11'!G$10:G$999,MATCH($A158,'Cycle 11'!$L$10:$L$999,0),1)),""))</f>
        <v/>
      </c>
      <c r="I158">
        <f>IFERROR(IF(C158="",MAX(I$1:I157),IF(ROW(C$2)=ROW(C158),1,IF(ISERROR(VLOOKUP(C158,C$2:C157,1,FALSE)),MAX(I$1:I157)+1,MAX(I$1:I157)))),"")</f>
        <v>0</v>
      </c>
      <c r="J158" t="str">
        <f t="shared" si="17"/>
        <v/>
      </c>
      <c r="K158" t="str">
        <f t="shared" si="21"/>
        <v/>
      </c>
      <c r="L158" t="str">
        <f t="shared" si="21"/>
        <v/>
      </c>
      <c r="M158" t="str">
        <f t="shared" si="21"/>
        <v/>
      </c>
      <c r="N158" t="str">
        <f t="shared" si="21"/>
        <v/>
      </c>
      <c r="O158" t="str">
        <f t="shared" si="21"/>
        <v/>
      </c>
      <c r="P158" t="str">
        <f t="shared" si="21"/>
        <v/>
      </c>
      <c r="Q158" t="str">
        <f t="shared" si="21"/>
        <v/>
      </c>
      <c r="R158" t="str">
        <f t="shared" si="21"/>
        <v/>
      </c>
      <c r="S158" t="str">
        <f t="shared" si="21"/>
        <v/>
      </c>
      <c r="T158" t="str">
        <f t="shared" si="21"/>
        <v/>
      </c>
      <c r="U158" t="str">
        <f t="shared" si="21"/>
        <v/>
      </c>
      <c r="V158" t="str">
        <f t="shared" si="21"/>
        <v/>
      </c>
      <c r="W158" t="str">
        <f t="shared" si="18"/>
        <v/>
      </c>
      <c r="X158">
        <f>IF(OR(H158="No",H158=""),0,IF(COUNTIFS(H$2:H158,"Yes",C$2:C158,C158)&gt;1,0,COUNTIFS(H$2:H158,"Yes",C$2:C158,C158)))+IF(X157=$X$1,0,X157)</f>
        <v>0</v>
      </c>
    </row>
    <row r="159" spans="1:24" x14ac:dyDescent="0.3">
      <c r="A159">
        <f>ROWS($A$2:$A159)</f>
        <v>158</v>
      </c>
      <c r="B159" t="str">
        <f>IF(ISERROR(VLOOKUP(A159,Summer!L$11:L$500,1,FALSE)),IF(ISERROR(VLOOKUP(A159,'Cycle 1'!L$11:L$500,1,FALSE)),IF(ISERROR(VLOOKUP(A159,'Cycle 2'!L$11:L$500,1,FALSE)),IF(ISERROR(VLOOKUP(A159,'Cycle 3'!L$11:L$500,1,FALSE)),IF(ISERROR(VLOOKUP(A159,'Cycle 4'!L$11:L$500,1,FALSE)),IF(ISERROR(VLOOKUP(A159,'Cycle 5'!L$11:L$500,1,FALSE)),IF(ISERROR(VLOOKUP(A159,'Cycle 6'!L$11:L$500,1,FALSE)),IF(ISERROR(VLOOKUP(A159,'Cycle 7'!L$11:L$500,1,FALSE)),IF(ISERROR(VLOOKUP(A159,'Cycle 8'!L$11:L$500,1,FALSE)),IF(ISERROR(VLOOKUP(A159,'Cycle 9'!L$11:L$500,1,FALSE)),IF(ISERROR(VLOOKUP(A159,'Cycle 10'!L$11:L$500,1,FALSE)),IF(ISERROR(VLOOKUP(A159,'Cycle 11'!L$11:L$500,1,FALSE)),"","Cycle 11"),"Cycle 10"),"Cycle 9"),"Cycle 8"),"Cycle 7"),"Cycle 6"),"Cycle 5"),"Cycle 4"),"Cycle 3"),"Cycle 2"),"Cycle 1"),"Summer")</f>
        <v/>
      </c>
      <c r="C159" t="str">
        <f>IF(IFERROR(IFERROR(IFERROR(IFERROR(IFERROR(IFERROR(IFERROR(IFERROR(IFERROR(IFERROR(IFERROR(IFERROR(INDEX(Summer!B$10:B$999,MATCH($A159,Summer!$L$10:$L$999,0),1),INDEX('Cycle 1'!B$10:B$999,MATCH($A159,'Cycle 1'!$L$10:$L$999,0),1)),INDEX('Cycle 2'!B$10:B$999,MATCH($A159,'Cycle 2'!$L$10:$L$999,0),1)),INDEX('Cycle 3'!B$10:B$999,MATCH($A159,'Cycle 3'!$L$10:$L$999,0),1)),INDEX('Cycle 4'!B$10:B$999,MATCH($A159,'Cycle 4'!$L$10:$L$999,0),1)),INDEX('Cycle 5'!B$10:B$999,MATCH($A159,'Cycle 5'!$L$10:$L$999,0),1)),INDEX('Cycle 6'!B$10:B$999,MATCH($A159,'Cycle 6'!$L$10:$L$999,0),1)),INDEX('Cycle 7'!B$10:B$999,MATCH($A159,'Cycle 7'!$L$10:$L$999,0),1)),INDEX('Cycle 8'!B$10:B$999,MATCH($A159,'Cycle 8'!$L$10:$L$999,0),1)),INDEX('Cycle 9'!B$10:B$999,MATCH($A159,'Cycle 9'!$L$10:$L$999,0),1)),INDEX('Cycle 10'!B$10:B$999,MATCH($A159,'Cycle 10'!$L$10:$L$999,0),1)),INDEX('Cycle 11'!B$10:B$999,MATCH($A159,'Cycle 11'!$L$10:$L$999,0),1)),"")="","",IFERROR(IFERROR(IFERROR(IFERROR(IFERROR(IFERROR(IFERROR(IFERROR(IFERROR(IFERROR(IFERROR(IFERROR(INDEX(Summer!B$10:B$999,MATCH($A159,Summer!$L$10:$L$999,0),1),INDEX('Cycle 1'!B$10:B$999,MATCH($A159,'Cycle 1'!$L$10:$L$999,0),1)),INDEX('Cycle 2'!B$10:B$999,MATCH($A159,'Cycle 2'!$L$10:$L$999,0),1)),INDEX('Cycle 3'!B$10:B$999,MATCH($A159,'Cycle 3'!$L$10:$L$999,0),1)),INDEX('Cycle 4'!B$10:B$999,MATCH($A159,'Cycle 4'!$L$10:$L$999,0),1)),INDEX('Cycle 5'!B$10:B$999,MATCH($A159,'Cycle 5'!$L$10:$L$999,0),1)),INDEX('Cycle 6'!B$10:B$999,MATCH($A159,'Cycle 6'!$L$10:$L$999,0),1)),INDEX('Cycle 7'!B$10:B$999,MATCH($A159,'Cycle 7'!$L$10:$L$999,0),1)),INDEX('Cycle 8'!B$10:B$999,MATCH($A159,'Cycle 8'!$L$10:$L$999,0),1)),INDEX('Cycle 9'!B$10:B$999,MATCH($A159,'Cycle 9'!$L$10:$L$999,0),1)),INDEX('Cycle 10'!B$10:B$999,MATCH($A159,'Cycle 10'!$L$10:$L$999,0),1)),INDEX('Cycle 11'!B$10:B$999,MATCH($A159,'Cycle 11'!$L$10:$L$999,0),1)),""))</f>
        <v/>
      </c>
      <c r="D159" t="str">
        <f>IF(IFERROR(IFERROR(IFERROR(IFERROR(IFERROR(IFERROR(IFERROR(IFERROR(IFERROR(IFERROR(IFERROR(IFERROR(INDEX(Summer!C$10:C$999,MATCH($A159,Summer!$L$10:$L$999,0),1),INDEX('Cycle 1'!C$10:C$999,MATCH($A159,'Cycle 1'!$L$10:$L$999,0),1)),INDEX('Cycle 2'!C$10:C$999,MATCH($A159,'Cycle 2'!$L$10:$L$999,0),1)),INDEX('Cycle 3'!C$10:C$999,MATCH($A159,'Cycle 3'!$L$10:$L$999,0),1)),INDEX('Cycle 4'!C$10:C$999,MATCH($A159,'Cycle 4'!$L$10:$L$999,0),1)),INDEX('Cycle 5'!C$10:C$999,MATCH($A159,'Cycle 5'!$L$10:$L$999,0),1)),INDEX('Cycle 6'!C$10:C$999,MATCH($A159,'Cycle 6'!$L$10:$L$999,0),1)),INDEX('Cycle 7'!C$10:C$999,MATCH($A159,'Cycle 7'!$L$10:$L$999,0),1)),INDEX('Cycle 8'!C$10:C$999,MATCH($A159,'Cycle 8'!$L$10:$L$999,0),1)),INDEX('Cycle 9'!C$10:C$999,MATCH($A159,'Cycle 9'!$L$10:$L$999,0),1)),INDEX('Cycle 10'!C$10:C$999,MATCH($A159,'Cycle 10'!$L$10:$L$999,0),1)),INDEX('Cycle 11'!C$10:C$999,MATCH($A159,'Cycle 11'!$L$10:$L$999,0),1)),"")="","",IFERROR(IFERROR(IFERROR(IFERROR(IFERROR(IFERROR(IFERROR(IFERROR(IFERROR(IFERROR(IFERROR(IFERROR(INDEX(Summer!C$10:C$999,MATCH($A159,Summer!$L$10:$L$999,0),1),INDEX('Cycle 1'!C$10:C$999,MATCH($A159,'Cycle 1'!$L$10:$L$999,0),1)),INDEX('Cycle 2'!C$10:C$999,MATCH($A159,'Cycle 2'!$L$10:$L$999,0),1)),INDEX('Cycle 3'!C$10:C$999,MATCH($A159,'Cycle 3'!$L$10:$L$999,0),1)),INDEX('Cycle 4'!C$10:C$999,MATCH($A159,'Cycle 4'!$L$10:$L$999,0),1)),INDEX('Cycle 5'!C$10:C$999,MATCH($A159,'Cycle 5'!$L$10:$L$999,0),1)),INDEX('Cycle 6'!C$10:C$999,MATCH($A159,'Cycle 6'!$L$10:$L$999,0),1)),INDEX('Cycle 7'!C$10:C$999,MATCH($A159,'Cycle 7'!$L$10:$L$999,0),1)),INDEX('Cycle 8'!C$10:C$999,MATCH($A159,'Cycle 8'!$L$10:$L$999,0),1)),INDEX('Cycle 9'!C$10:C$999,MATCH($A159,'Cycle 9'!$L$10:$L$999,0),1)),INDEX('Cycle 10'!C$10:C$999,MATCH($A159,'Cycle 10'!$L$10:$L$999,0),1)),INDEX('Cycle 11'!C$10:C$999,MATCH($A159,'Cycle 11'!$L$10:$L$999,0),1)),""))</f>
        <v/>
      </c>
      <c r="E159" t="str">
        <f>IF(IFERROR(IFERROR(IFERROR(IFERROR(IFERROR(IFERROR(IFERROR(IFERROR(IFERROR(IFERROR(IFERROR(IFERROR(INDEX(Summer!D$10:D$999,MATCH($A159,Summer!$L$10:$L$999,0),1),INDEX('Cycle 1'!D$10:D$999,MATCH($A159,'Cycle 1'!$L$10:$L$999,0),1)),INDEX('Cycle 2'!D$10:D$999,MATCH($A159,'Cycle 2'!$L$10:$L$999,0),1)),INDEX('Cycle 3'!D$10:D$999,MATCH($A159,'Cycle 3'!$L$10:$L$999,0),1)),INDEX('Cycle 4'!D$10:D$999,MATCH($A159,'Cycle 4'!$L$10:$L$999,0),1)),INDEX('Cycle 5'!D$10:D$999,MATCH($A159,'Cycle 5'!$L$10:$L$999,0),1)),INDEX('Cycle 6'!D$10:D$999,MATCH($A159,'Cycle 6'!$L$10:$L$999,0),1)),INDEX('Cycle 7'!D$10:D$999,MATCH($A159,'Cycle 7'!$L$10:$L$999,0),1)),INDEX('Cycle 8'!D$10:D$999,MATCH($A159,'Cycle 8'!$L$10:$L$999,0),1)),INDEX('Cycle 9'!D$10:D$999,MATCH($A159,'Cycle 9'!$L$10:$L$999,0),1)),INDEX('Cycle 10'!D$10:D$999,MATCH($A159,'Cycle 10'!$L$10:$L$999,0),1)),INDEX('Cycle 11'!D$10:D$999,MATCH($A159,'Cycle 11'!$L$10:$L$999,0),1)),"")="","",IFERROR(IFERROR(IFERROR(IFERROR(IFERROR(IFERROR(IFERROR(IFERROR(IFERROR(IFERROR(IFERROR(IFERROR(INDEX(Summer!D$10:D$999,MATCH($A159,Summer!$L$10:$L$999,0),1),INDEX('Cycle 1'!D$10:D$999,MATCH($A159,'Cycle 1'!$L$10:$L$999,0),1)),INDEX('Cycle 2'!D$10:D$999,MATCH($A159,'Cycle 2'!$L$10:$L$999,0),1)),INDEX('Cycle 3'!D$10:D$999,MATCH($A159,'Cycle 3'!$L$10:$L$999,0),1)),INDEX('Cycle 4'!D$10:D$999,MATCH($A159,'Cycle 4'!$L$10:$L$999,0),1)),INDEX('Cycle 5'!D$10:D$999,MATCH($A159,'Cycle 5'!$L$10:$L$999,0),1)),INDEX('Cycle 6'!D$10:D$999,MATCH($A159,'Cycle 6'!$L$10:$L$999,0),1)),INDEX('Cycle 7'!D$10:D$999,MATCH($A159,'Cycle 7'!$L$10:$L$999,0),1)),INDEX('Cycle 8'!D$10:D$999,MATCH($A159,'Cycle 8'!$L$10:$L$999,0),1)),INDEX('Cycle 9'!D$10:D$999,MATCH($A159,'Cycle 9'!$L$10:$L$999,0),1)),INDEX('Cycle 10'!D$10:D$999,MATCH($A159,'Cycle 10'!$L$10:$L$999,0),1)),INDEX('Cycle 11'!D$10:D$999,MATCH($A159,'Cycle 11'!$L$10:$L$999,0),1)),""))</f>
        <v/>
      </c>
      <c r="F159" t="str">
        <f>IF(IFERROR(IFERROR(IFERROR(IFERROR(IFERROR(IFERROR(IFERROR(IFERROR(IFERROR(IFERROR(IFERROR(IFERROR(INDEX(Summer!E$10:E$999,MATCH($A159,Summer!$L$10:$L$999,0),1),INDEX('Cycle 1'!E$10:E$999,MATCH($A159,'Cycle 1'!$L$10:$L$999,0),1)),INDEX('Cycle 2'!E$10:E$999,MATCH($A159,'Cycle 2'!$L$10:$L$999,0),1)),INDEX('Cycle 3'!E$10:E$999,MATCH($A159,'Cycle 3'!$L$10:$L$999,0),1)),INDEX('Cycle 4'!E$10:E$999,MATCH($A159,'Cycle 4'!$L$10:$L$999,0),1)),INDEX('Cycle 5'!E$10:E$999,MATCH($A159,'Cycle 5'!$L$10:$L$999,0),1)),INDEX('Cycle 6'!E$10:E$999,MATCH($A159,'Cycle 6'!$L$10:$L$999,0),1)),INDEX('Cycle 7'!E$10:E$999,MATCH($A159,'Cycle 7'!$L$10:$L$999,0),1)),INDEX('Cycle 8'!E$10:E$999,MATCH($A159,'Cycle 8'!$L$10:$L$999,0),1)),INDEX('Cycle 9'!E$10:E$999,MATCH($A159,'Cycle 9'!$L$10:$L$999,0),1)),INDEX('Cycle 10'!E$10:E$999,MATCH($A159,'Cycle 10'!$L$10:$L$999,0),1)),INDEX('Cycle 11'!E$10:E$999,MATCH($A159,'Cycle 11'!$L$10:$L$999,0),1)),"")="","",IFERROR(IFERROR(IFERROR(IFERROR(IFERROR(IFERROR(IFERROR(IFERROR(IFERROR(IFERROR(IFERROR(IFERROR(INDEX(Summer!E$10:E$999,MATCH($A159,Summer!$L$10:$L$999,0),1),INDEX('Cycle 1'!E$10:E$999,MATCH($A159,'Cycle 1'!$L$10:$L$999,0),1)),INDEX('Cycle 2'!E$10:E$999,MATCH($A159,'Cycle 2'!$L$10:$L$999,0),1)),INDEX('Cycle 3'!E$10:E$999,MATCH($A159,'Cycle 3'!$L$10:$L$999,0),1)),INDEX('Cycle 4'!E$10:E$999,MATCH($A159,'Cycle 4'!$L$10:$L$999,0),1)),INDEX('Cycle 5'!E$10:E$999,MATCH($A159,'Cycle 5'!$L$10:$L$999,0),1)),INDEX('Cycle 6'!E$10:E$999,MATCH($A159,'Cycle 6'!$L$10:$L$999,0),1)),INDEX('Cycle 7'!E$10:E$999,MATCH($A159,'Cycle 7'!$L$10:$L$999,0),1)),INDEX('Cycle 8'!E$10:E$999,MATCH($A159,'Cycle 8'!$L$10:$L$999,0),1)),INDEX('Cycle 9'!E$10:E$999,MATCH($A159,'Cycle 9'!$L$10:$L$999,0),1)),INDEX('Cycle 10'!E$10:E$999,MATCH($A159,'Cycle 10'!$L$10:$L$999,0),1)),INDEX('Cycle 11'!E$10:E$999,MATCH($A159,'Cycle 11'!$L$10:$L$999,0),1)),""))</f>
        <v/>
      </c>
      <c r="G159" t="str">
        <f>IF(IFERROR(IFERROR(IFERROR(IFERROR(IFERROR(IFERROR(IFERROR(IFERROR(IFERROR(IFERROR(IFERROR(IFERROR(INDEX(Summer!F$10:F$999,MATCH($A159,Summer!$L$10:$L$999,0),1),INDEX('Cycle 1'!F$10:F$999,MATCH($A159,'Cycle 1'!$L$10:$L$999,0),1)),INDEX('Cycle 2'!F$10:F$999,MATCH($A159,'Cycle 2'!$L$10:$L$999,0),1)),INDEX('Cycle 3'!F$10:F$999,MATCH($A159,'Cycle 3'!$L$10:$L$999,0),1)),INDEX('Cycle 4'!F$10:F$999,MATCH($A159,'Cycle 4'!$L$10:$L$999,0),1)),INDEX('Cycle 5'!F$10:F$999,MATCH($A159,'Cycle 5'!$L$10:$L$999,0),1)),INDEX('Cycle 6'!F$10:F$999,MATCH($A159,'Cycle 6'!$L$10:$L$999,0),1)),INDEX('Cycle 7'!F$10:F$999,MATCH($A159,'Cycle 7'!$L$10:$L$999,0),1)),INDEX('Cycle 8'!F$10:F$999,MATCH($A159,'Cycle 8'!$L$10:$L$999,0),1)),INDEX('Cycle 9'!F$10:F$999,MATCH($A159,'Cycle 9'!$L$10:$L$999,0),1)),INDEX('Cycle 10'!F$10:F$999,MATCH($A159,'Cycle 10'!$L$10:$L$999,0),1)),INDEX('Cycle 11'!F$10:F$999,MATCH($A159,'Cycle 11'!$L$10:$L$999,0),1)),"")="","",IFERROR(IFERROR(IFERROR(IFERROR(IFERROR(IFERROR(IFERROR(IFERROR(IFERROR(IFERROR(IFERROR(IFERROR(INDEX(Summer!F$10:F$999,MATCH($A159,Summer!$L$10:$L$999,0),1),INDEX('Cycle 1'!F$10:F$999,MATCH($A159,'Cycle 1'!$L$10:$L$999,0),1)),INDEX('Cycle 2'!F$10:F$999,MATCH($A159,'Cycle 2'!$L$10:$L$999,0),1)),INDEX('Cycle 3'!F$10:F$999,MATCH($A159,'Cycle 3'!$L$10:$L$999,0),1)),INDEX('Cycle 4'!F$10:F$999,MATCH($A159,'Cycle 4'!$L$10:$L$999,0),1)),INDEX('Cycle 5'!F$10:F$999,MATCH($A159,'Cycle 5'!$L$10:$L$999,0),1)),INDEX('Cycle 6'!F$10:F$999,MATCH($A159,'Cycle 6'!$L$10:$L$999,0),1)),INDEX('Cycle 7'!F$10:F$999,MATCH($A159,'Cycle 7'!$L$10:$L$999,0),1)),INDEX('Cycle 8'!F$10:F$999,MATCH($A159,'Cycle 8'!$L$10:$L$999,0),1)),INDEX('Cycle 9'!F$10:F$999,MATCH($A159,'Cycle 9'!$L$10:$L$999,0),1)),INDEX('Cycle 10'!F$10:F$999,MATCH($A159,'Cycle 10'!$L$10:$L$999,0),1)),INDEX('Cycle 11'!F$10:F$999,MATCH($A159,'Cycle 11'!$L$10:$L$999,0),1)),""))</f>
        <v/>
      </c>
      <c r="H159" t="str">
        <f>IF(IFERROR(IFERROR(IFERROR(IFERROR(IFERROR(IFERROR(IFERROR(IFERROR(IFERROR(IFERROR(IFERROR(IFERROR(INDEX(Summer!G$10:G$999,MATCH($A159,Summer!$L$10:$L$999,0),1),INDEX('Cycle 1'!G$10:G$999,MATCH($A159,'Cycle 1'!$L$10:$L$999,0),1)),INDEX('Cycle 2'!G$10:G$999,MATCH($A159,'Cycle 2'!$L$10:$L$999,0),1)),INDEX('Cycle 3'!G$10:G$999,MATCH($A159,'Cycle 3'!$L$10:$L$999,0),1)),INDEX('Cycle 4'!G$10:G$999,MATCH($A159,'Cycle 4'!$L$10:$L$999,0),1)),INDEX('Cycle 5'!G$10:G$999,MATCH($A159,'Cycle 5'!$L$10:$L$999,0),1)),INDEX('Cycle 6'!G$10:G$999,MATCH($A159,'Cycle 6'!$L$10:$L$999,0),1)),INDEX('Cycle 7'!G$10:G$999,MATCH($A159,'Cycle 7'!$L$10:$L$999,0),1)),INDEX('Cycle 8'!G$10:G$999,MATCH($A159,'Cycle 8'!$L$10:$L$999,0),1)),INDEX('Cycle 9'!G$10:G$999,MATCH($A159,'Cycle 9'!$L$10:$L$999,0),1)),INDEX('Cycle 10'!G$10:G$999,MATCH($A159,'Cycle 10'!$L$10:$L$999,0),1)),INDEX('Cycle 11'!G$10:G$999,MATCH($A159,'Cycle 11'!$L$10:$L$999,0),1)),"")="","",IFERROR(IFERROR(IFERROR(IFERROR(IFERROR(IFERROR(IFERROR(IFERROR(IFERROR(IFERROR(IFERROR(IFERROR(INDEX(Summer!G$10:G$999,MATCH($A159,Summer!$L$10:$L$999,0),1),INDEX('Cycle 1'!G$10:G$999,MATCH($A159,'Cycle 1'!$L$10:$L$999,0),1)),INDEX('Cycle 2'!G$10:G$999,MATCH($A159,'Cycle 2'!$L$10:$L$999,0),1)),INDEX('Cycle 3'!G$10:G$999,MATCH($A159,'Cycle 3'!$L$10:$L$999,0),1)),INDEX('Cycle 4'!G$10:G$999,MATCH($A159,'Cycle 4'!$L$10:$L$999,0),1)),INDEX('Cycle 5'!G$10:G$999,MATCH($A159,'Cycle 5'!$L$10:$L$999,0),1)),INDEX('Cycle 6'!G$10:G$999,MATCH($A159,'Cycle 6'!$L$10:$L$999,0),1)),INDEX('Cycle 7'!G$10:G$999,MATCH($A159,'Cycle 7'!$L$10:$L$999,0),1)),INDEX('Cycle 8'!G$10:G$999,MATCH($A159,'Cycle 8'!$L$10:$L$999,0),1)),INDEX('Cycle 9'!G$10:G$999,MATCH($A159,'Cycle 9'!$L$10:$L$999,0),1)),INDEX('Cycle 10'!G$10:G$999,MATCH($A159,'Cycle 10'!$L$10:$L$999,0),1)),INDEX('Cycle 11'!G$10:G$999,MATCH($A159,'Cycle 11'!$L$10:$L$999,0),1)),""))</f>
        <v/>
      </c>
      <c r="I159">
        <f>IFERROR(IF(C159="",MAX(I$1:I158),IF(ROW(C$2)=ROW(C159),1,IF(ISERROR(VLOOKUP(C159,C$2:C158,1,FALSE)),MAX(I$1:I158)+1,MAX(I$1:I158)))),"")</f>
        <v>0</v>
      </c>
      <c r="J159" t="str">
        <f t="shared" si="17"/>
        <v/>
      </c>
      <c r="K159" t="str">
        <f t="shared" si="21"/>
        <v/>
      </c>
      <c r="L159" t="str">
        <f t="shared" si="21"/>
        <v/>
      </c>
      <c r="M159" t="str">
        <f t="shared" si="21"/>
        <v/>
      </c>
      <c r="N159" t="str">
        <f t="shared" si="21"/>
        <v/>
      </c>
      <c r="O159" t="str">
        <f t="shared" si="21"/>
        <v/>
      </c>
      <c r="P159" t="str">
        <f t="shared" si="21"/>
        <v/>
      </c>
      <c r="Q159" t="str">
        <f t="shared" si="21"/>
        <v/>
      </c>
      <c r="R159" t="str">
        <f t="shared" si="21"/>
        <v/>
      </c>
      <c r="S159" t="str">
        <f t="shared" si="21"/>
        <v/>
      </c>
      <c r="T159" t="str">
        <f t="shared" si="21"/>
        <v/>
      </c>
      <c r="U159" t="str">
        <f t="shared" si="21"/>
        <v/>
      </c>
      <c r="V159" t="str">
        <f t="shared" si="21"/>
        <v/>
      </c>
      <c r="W159" t="str">
        <f t="shared" si="18"/>
        <v/>
      </c>
      <c r="X159">
        <f>IF(OR(H159="No",H159=""),0,IF(COUNTIFS(H$2:H159,"Yes",C$2:C159,C159)&gt;1,0,COUNTIFS(H$2:H159,"Yes",C$2:C159,C159)))+IF(X158=$X$1,0,X158)</f>
        <v>0</v>
      </c>
    </row>
    <row r="160" spans="1:24" x14ac:dyDescent="0.3">
      <c r="A160">
        <f>ROWS($A$2:$A160)</f>
        <v>159</v>
      </c>
      <c r="B160" t="str">
        <f>IF(ISERROR(VLOOKUP(A160,Summer!L$11:L$500,1,FALSE)),IF(ISERROR(VLOOKUP(A160,'Cycle 1'!L$11:L$500,1,FALSE)),IF(ISERROR(VLOOKUP(A160,'Cycle 2'!L$11:L$500,1,FALSE)),IF(ISERROR(VLOOKUP(A160,'Cycle 3'!L$11:L$500,1,FALSE)),IF(ISERROR(VLOOKUP(A160,'Cycle 4'!L$11:L$500,1,FALSE)),IF(ISERROR(VLOOKUP(A160,'Cycle 5'!L$11:L$500,1,FALSE)),IF(ISERROR(VLOOKUP(A160,'Cycle 6'!L$11:L$500,1,FALSE)),IF(ISERROR(VLOOKUP(A160,'Cycle 7'!L$11:L$500,1,FALSE)),IF(ISERROR(VLOOKUP(A160,'Cycle 8'!L$11:L$500,1,FALSE)),IF(ISERROR(VLOOKUP(A160,'Cycle 9'!L$11:L$500,1,FALSE)),IF(ISERROR(VLOOKUP(A160,'Cycle 10'!L$11:L$500,1,FALSE)),IF(ISERROR(VLOOKUP(A160,'Cycle 11'!L$11:L$500,1,FALSE)),"","Cycle 11"),"Cycle 10"),"Cycle 9"),"Cycle 8"),"Cycle 7"),"Cycle 6"),"Cycle 5"),"Cycle 4"),"Cycle 3"),"Cycle 2"),"Cycle 1"),"Summer")</f>
        <v/>
      </c>
      <c r="C160" t="str">
        <f>IF(IFERROR(IFERROR(IFERROR(IFERROR(IFERROR(IFERROR(IFERROR(IFERROR(IFERROR(IFERROR(IFERROR(IFERROR(INDEX(Summer!B$10:B$999,MATCH($A160,Summer!$L$10:$L$999,0),1),INDEX('Cycle 1'!B$10:B$999,MATCH($A160,'Cycle 1'!$L$10:$L$999,0),1)),INDEX('Cycle 2'!B$10:B$999,MATCH($A160,'Cycle 2'!$L$10:$L$999,0),1)),INDEX('Cycle 3'!B$10:B$999,MATCH($A160,'Cycle 3'!$L$10:$L$999,0),1)),INDEX('Cycle 4'!B$10:B$999,MATCH($A160,'Cycle 4'!$L$10:$L$999,0),1)),INDEX('Cycle 5'!B$10:B$999,MATCH($A160,'Cycle 5'!$L$10:$L$999,0),1)),INDEX('Cycle 6'!B$10:B$999,MATCH($A160,'Cycle 6'!$L$10:$L$999,0),1)),INDEX('Cycle 7'!B$10:B$999,MATCH($A160,'Cycle 7'!$L$10:$L$999,0),1)),INDEX('Cycle 8'!B$10:B$999,MATCH($A160,'Cycle 8'!$L$10:$L$999,0),1)),INDEX('Cycle 9'!B$10:B$999,MATCH($A160,'Cycle 9'!$L$10:$L$999,0),1)),INDEX('Cycle 10'!B$10:B$999,MATCH($A160,'Cycle 10'!$L$10:$L$999,0),1)),INDEX('Cycle 11'!B$10:B$999,MATCH($A160,'Cycle 11'!$L$10:$L$999,0),1)),"")="","",IFERROR(IFERROR(IFERROR(IFERROR(IFERROR(IFERROR(IFERROR(IFERROR(IFERROR(IFERROR(IFERROR(IFERROR(INDEX(Summer!B$10:B$999,MATCH($A160,Summer!$L$10:$L$999,0),1),INDEX('Cycle 1'!B$10:B$999,MATCH($A160,'Cycle 1'!$L$10:$L$999,0),1)),INDEX('Cycle 2'!B$10:B$999,MATCH($A160,'Cycle 2'!$L$10:$L$999,0),1)),INDEX('Cycle 3'!B$10:B$999,MATCH($A160,'Cycle 3'!$L$10:$L$999,0),1)),INDEX('Cycle 4'!B$10:B$999,MATCH($A160,'Cycle 4'!$L$10:$L$999,0),1)),INDEX('Cycle 5'!B$10:B$999,MATCH($A160,'Cycle 5'!$L$10:$L$999,0),1)),INDEX('Cycle 6'!B$10:B$999,MATCH($A160,'Cycle 6'!$L$10:$L$999,0),1)),INDEX('Cycle 7'!B$10:B$999,MATCH($A160,'Cycle 7'!$L$10:$L$999,0),1)),INDEX('Cycle 8'!B$10:B$999,MATCH($A160,'Cycle 8'!$L$10:$L$999,0),1)),INDEX('Cycle 9'!B$10:B$999,MATCH($A160,'Cycle 9'!$L$10:$L$999,0),1)),INDEX('Cycle 10'!B$10:B$999,MATCH($A160,'Cycle 10'!$L$10:$L$999,0),1)),INDEX('Cycle 11'!B$10:B$999,MATCH($A160,'Cycle 11'!$L$10:$L$999,0),1)),""))</f>
        <v/>
      </c>
      <c r="D160" t="str">
        <f>IF(IFERROR(IFERROR(IFERROR(IFERROR(IFERROR(IFERROR(IFERROR(IFERROR(IFERROR(IFERROR(IFERROR(IFERROR(INDEX(Summer!C$10:C$999,MATCH($A160,Summer!$L$10:$L$999,0),1),INDEX('Cycle 1'!C$10:C$999,MATCH($A160,'Cycle 1'!$L$10:$L$999,0),1)),INDEX('Cycle 2'!C$10:C$999,MATCH($A160,'Cycle 2'!$L$10:$L$999,0),1)),INDEX('Cycle 3'!C$10:C$999,MATCH($A160,'Cycle 3'!$L$10:$L$999,0),1)),INDEX('Cycle 4'!C$10:C$999,MATCH($A160,'Cycle 4'!$L$10:$L$999,0),1)),INDEX('Cycle 5'!C$10:C$999,MATCH($A160,'Cycle 5'!$L$10:$L$999,0),1)),INDEX('Cycle 6'!C$10:C$999,MATCH($A160,'Cycle 6'!$L$10:$L$999,0),1)),INDEX('Cycle 7'!C$10:C$999,MATCH($A160,'Cycle 7'!$L$10:$L$999,0),1)),INDEX('Cycle 8'!C$10:C$999,MATCH($A160,'Cycle 8'!$L$10:$L$999,0),1)),INDEX('Cycle 9'!C$10:C$999,MATCH($A160,'Cycle 9'!$L$10:$L$999,0),1)),INDEX('Cycle 10'!C$10:C$999,MATCH($A160,'Cycle 10'!$L$10:$L$999,0),1)),INDEX('Cycle 11'!C$10:C$999,MATCH($A160,'Cycle 11'!$L$10:$L$999,0),1)),"")="","",IFERROR(IFERROR(IFERROR(IFERROR(IFERROR(IFERROR(IFERROR(IFERROR(IFERROR(IFERROR(IFERROR(IFERROR(INDEX(Summer!C$10:C$999,MATCH($A160,Summer!$L$10:$L$999,0),1),INDEX('Cycle 1'!C$10:C$999,MATCH($A160,'Cycle 1'!$L$10:$L$999,0),1)),INDEX('Cycle 2'!C$10:C$999,MATCH($A160,'Cycle 2'!$L$10:$L$999,0),1)),INDEX('Cycle 3'!C$10:C$999,MATCH($A160,'Cycle 3'!$L$10:$L$999,0),1)),INDEX('Cycle 4'!C$10:C$999,MATCH($A160,'Cycle 4'!$L$10:$L$999,0),1)),INDEX('Cycle 5'!C$10:C$999,MATCH($A160,'Cycle 5'!$L$10:$L$999,0),1)),INDEX('Cycle 6'!C$10:C$999,MATCH($A160,'Cycle 6'!$L$10:$L$999,0),1)),INDEX('Cycle 7'!C$10:C$999,MATCH($A160,'Cycle 7'!$L$10:$L$999,0),1)),INDEX('Cycle 8'!C$10:C$999,MATCH($A160,'Cycle 8'!$L$10:$L$999,0),1)),INDEX('Cycle 9'!C$10:C$999,MATCH($A160,'Cycle 9'!$L$10:$L$999,0),1)),INDEX('Cycle 10'!C$10:C$999,MATCH($A160,'Cycle 10'!$L$10:$L$999,0),1)),INDEX('Cycle 11'!C$10:C$999,MATCH($A160,'Cycle 11'!$L$10:$L$999,0),1)),""))</f>
        <v/>
      </c>
      <c r="E160" t="str">
        <f>IF(IFERROR(IFERROR(IFERROR(IFERROR(IFERROR(IFERROR(IFERROR(IFERROR(IFERROR(IFERROR(IFERROR(IFERROR(INDEX(Summer!D$10:D$999,MATCH($A160,Summer!$L$10:$L$999,0),1),INDEX('Cycle 1'!D$10:D$999,MATCH($A160,'Cycle 1'!$L$10:$L$999,0),1)),INDEX('Cycle 2'!D$10:D$999,MATCH($A160,'Cycle 2'!$L$10:$L$999,0),1)),INDEX('Cycle 3'!D$10:D$999,MATCH($A160,'Cycle 3'!$L$10:$L$999,0),1)),INDEX('Cycle 4'!D$10:D$999,MATCH($A160,'Cycle 4'!$L$10:$L$999,0),1)),INDEX('Cycle 5'!D$10:D$999,MATCH($A160,'Cycle 5'!$L$10:$L$999,0),1)),INDEX('Cycle 6'!D$10:D$999,MATCH($A160,'Cycle 6'!$L$10:$L$999,0),1)),INDEX('Cycle 7'!D$10:D$999,MATCH($A160,'Cycle 7'!$L$10:$L$999,0),1)),INDEX('Cycle 8'!D$10:D$999,MATCH($A160,'Cycle 8'!$L$10:$L$999,0),1)),INDEX('Cycle 9'!D$10:D$999,MATCH($A160,'Cycle 9'!$L$10:$L$999,0),1)),INDEX('Cycle 10'!D$10:D$999,MATCH($A160,'Cycle 10'!$L$10:$L$999,0),1)),INDEX('Cycle 11'!D$10:D$999,MATCH($A160,'Cycle 11'!$L$10:$L$999,0),1)),"")="","",IFERROR(IFERROR(IFERROR(IFERROR(IFERROR(IFERROR(IFERROR(IFERROR(IFERROR(IFERROR(IFERROR(IFERROR(INDEX(Summer!D$10:D$999,MATCH($A160,Summer!$L$10:$L$999,0),1),INDEX('Cycle 1'!D$10:D$999,MATCH($A160,'Cycle 1'!$L$10:$L$999,0),1)),INDEX('Cycle 2'!D$10:D$999,MATCH($A160,'Cycle 2'!$L$10:$L$999,0),1)),INDEX('Cycle 3'!D$10:D$999,MATCH($A160,'Cycle 3'!$L$10:$L$999,0),1)),INDEX('Cycle 4'!D$10:D$999,MATCH($A160,'Cycle 4'!$L$10:$L$999,0),1)),INDEX('Cycle 5'!D$10:D$999,MATCH($A160,'Cycle 5'!$L$10:$L$999,0),1)),INDEX('Cycle 6'!D$10:D$999,MATCH($A160,'Cycle 6'!$L$10:$L$999,0),1)),INDEX('Cycle 7'!D$10:D$999,MATCH($A160,'Cycle 7'!$L$10:$L$999,0),1)),INDEX('Cycle 8'!D$10:D$999,MATCH($A160,'Cycle 8'!$L$10:$L$999,0),1)),INDEX('Cycle 9'!D$10:D$999,MATCH($A160,'Cycle 9'!$L$10:$L$999,0),1)),INDEX('Cycle 10'!D$10:D$999,MATCH($A160,'Cycle 10'!$L$10:$L$999,0),1)),INDEX('Cycle 11'!D$10:D$999,MATCH($A160,'Cycle 11'!$L$10:$L$999,0),1)),""))</f>
        <v/>
      </c>
      <c r="F160" t="str">
        <f>IF(IFERROR(IFERROR(IFERROR(IFERROR(IFERROR(IFERROR(IFERROR(IFERROR(IFERROR(IFERROR(IFERROR(IFERROR(INDEX(Summer!E$10:E$999,MATCH($A160,Summer!$L$10:$L$999,0),1),INDEX('Cycle 1'!E$10:E$999,MATCH($A160,'Cycle 1'!$L$10:$L$999,0),1)),INDEX('Cycle 2'!E$10:E$999,MATCH($A160,'Cycle 2'!$L$10:$L$999,0),1)),INDEX('Cycle 3'!E$10:E$999,MATCH($A160,'Cycle 3'!$L$10:$L$999,0),1)),INDEX('Cycle 4'!E$10:E$999,MATCH($A160,'Cycle 4'!$L$10:$L$999,0),1)),INDEX('Cycle 5'!E$10:E$999,MATCH($A160,'Cycle 5'!$L$10:$L$999,0),1)),INDEX('Cycle 6'!E$10:E$999,MATCH($A160,'Cycle 6'!$L$10:$L$999,0),1)),INDEX('Cycle 7'!E$10:E$999,MATCH($A160,'Cycle 7'!$L$10:$L$999,0),1)),INDEX('Cycle 8'!E$10:E$999,MATCH($A160,'Cycle 8'!$L$10:$L$999,0),1)),INDEX('Cycle 9'!E$10:E$999,MATCH($A160,'Cycle 9'!$L$10:$L$999,0),1)),INDEX('Cycle 10'!E$10:E$999,MATCH($A160,'Cycle 10'!$L$10:$L$999,0),1)),INDEX('Cycle 11'!E$10:E$999,MATCH($A160,'Cycle 11'!$L$10:$L$999,0),1)),"")="","",IFERROR(IFERROR(IFERROR(IFERROR(IFERROR(IFERROR(IFERROR(IFERROR(IFERROR(IFERROR(IFERROR(IFERROR(INDEX(Summer!E$10:E$999,MATCH($A160,Summer!$L$10:$L$999,0),1),INDEX('Cycle 1'!E$10:E$999,MATCH($A160,'Cycle 1'!$L$10:$L$999,0),1)),INDEX('Cycle 2'!E$10:E$999,MATCH($A160,'Cycle 2'!$L$10:$L$999,0),1)),INDEX('Cycle 3'!E$10:E$999,MATCH($A160,'Cycle 3'!$L$10:$L$999,0),1)),INDEX('Cycle 4'!E$10:E$999,MATCH($A160,'Cycle 4'!$L$10:$L$999,0),1)),INDEX('Cycle 5'!E$10:E$999,MATCH($A160,'Cycle 5'!$L$10:$L$999,0),1)),INDEX('Cycle 6'!E$10:E$999,MATCH($A160,'Cycle 6'!$L$10:$L$999,0),1)),INDEX('Cycle 7'!E$10:E$999,MATCH($A160,'Cycle 7'!$L$10:$L$999,0),1)),INDEX('Cycle 8'!E$10:E$999,MATCH($A160,'Cycle 8'!$L$10:$L$999,0),1)),INDEX('Cycle 9'!E$10:E$999,MATCH($A160,'Cycle 9'!$L$10:$L$999,0),1)),INDEX('Cycle 10'!E$10:E$999,MATCH($A160,'Cycle 10'!$L$10:$L$999,0),1)),INDEX('Cycle 11'!E$10:E$999,MATCH($A160,'Cycle 11'!$L$10:$L$999,0),1)),""))</f>
        <v/>
      </c>
      <c r="G160" t="str">
        <f>IF(IFERROR(IFERROR(IFERROR(IFERROR(IFERROR(IFERROR(IFERROR(IFERROR(IFERROR(IFERROR(IFERROR(IFERROR(INDEX(Summer!F$10:F$999,MATCH($A160,Summer!$L$10:$L$999,0),1),INDEX('Cycle 1'!F$10:F$999,MATCH($A160,'Cycle 1'!$L$10:$L$999,0),1)),INDEX('Cycle 2'!F$10:F$999,MATCH($A160,'Cycle 2'!$L$10:$L$999,0),1)),INDEX('Cycle 3'!F$10:F$999,MATCH($A160,'Cycle 3'!$L$10:$L$999,0),1)),INDEX('Cycle 4'!F$10:F$999,MATCH($A160,'Cycle 4'!$L$10:$L$999,0),1)),INDEX('Cycle 5'!F$10:F$999,MATCH($A160,'Cycle 5'!$L$10:$L$999,0),1)),INDEX('Cycle 6'!F$10:F$999,MATCH($A160,'Cycle 6'!$L$10:$L$999,0),1)),INDEX('Cycle 7'!F$10:F$999,MATCH($A160,'Cycle 7'!$L$10:$L$999,0),1)),INDEX('Cycle 8'!F$10:F$999,MATCH($A160,'Cycle 8'!$L$10:$L$999,0),1)),INDEX('Cycle 9'!F$10:F$999,MATCH($A160,'Cycle 9'!$L$10:$L$999,0),1)),INDEX('Cycle 10'!F$10:F$999,MATCH($A160,'Cycle 10'!$L$10:$L$999,0),1)),INDEX('Cycle 11'!F$10:F$999,MATCH($A160,'Cycle 11'!$L$10:$L$999,0),1)),"")="","",IFERROR(IFERROR(IFERROR(IFERROR(IFERROR(IFERROR(IFERROR(IFERROR(IFERROR(IFERROR(IFERROR(IFERROR(INDEX(Summer!F$10:F$999,MATCH($A160,Summer!$L$10:$L$999,0),1),INDEX('Cycle 1'!F$10:F$999,MATCH($A160,'Cycle 1'!$L$10:$L$999,0),1)),INDEX('Cycle 2'!F$10:F$999,MATCH($A160,'Cycle 2'!$L$10:$L$999,0),1)),INDEX('Cycle 3'!F$10:F$999,MATCH($A160,'Cycle 3'!$L$10:$L$999,0),1)),INDEX('Cycle 4'!F$10:F$999,MATCH($A160,'Cycle 4'!$L$10:$L$999,0),1)),INDEX('Cycle 5'!F$10:F$999,MATCH($A160,'Cycle 5'!$L$10:$L$999,0),1)),INDEX('Cycle 6'!F$10:F$999,MATCH($A160,'Cycle 6'!$L$10:$L$999,0),1)),INDEX('Cycle 7'!F$10:F$999,MATCH($A160,'Cycle 7'!$L$10:$L$999,0),1)),INDEX('Cycle 8'!F$10:F$999,MATCH($A160,'Cycle 8'!$L$10:$L$999,0),1)),INDEX('Cycle 9'!F$10:F$999,MATCH($A160,'Cycle 9'!$L$10:$L$999,0),1)),INDEX('Cycle 10'!F$10:F$999,MATCH($A160,'Cycle 10'!$L$10:$L$999,0),1)),INDEX('Cycle 11'!F$10:F$999,MATCH($A160,'Cycle 11'!$L$10:$L$999,0),1)),""))</f>
        <v/>
      </c>
      <c r="H160" t="str">
        <f>IF(IFERROR(IFERROR(IFERROR(IFERROR(IFERROR(IFERROR(IFERROR(IFERROR(IFERROR(IFERROR(IFERROR(IFERROR(INDEX(Summer!G$10:G$999,MATCH($A160,Summer!$L$10:$L$999,0),1),INDEX('Cycle 1'!G$10:G$999,MATCH($A160,'Cycle 1'!$L$10:$L$999,0),1)),INDEX('Cycle 2'!G$10:G$999,MATCH($A160,'Cycle 2'!$L$10:$L$999,0),1)),INDEX('Cycle 3'!G$10:G$999,MATCH($A160,'Cycle 3'!$L$10:$L$999,0),1)),INDEX('Cycle 4'!G$10:G$999,MATCH($A160,'Cycle 4'!$L$10:$L$999,0),1)),INDEX('Cycle 5'!G$10:G$999,MATCH($A160,'Cycle 5'!$L$10:$L$999,0),1)),INDEX('Cycle 6'!G$10:G$999,MATCH($A160,'Cycle 6'!$L$10:$L$999,0),1)),INDEX('Cycle 7'!G$10:G$999,MATCH($A160,'Cycle 7'!$L$10:$L$999,0),1)),INDEX('Cycle 8'!G$10:G$999,MATCH($A160,'Cycle 8'!$L$10:$L$999,0),1)),INDEX('Cycle 9'!G$10:G$999,MATCH($A160,'Cycle 9'!$L$10:$L$999,0),1)),INDEX('Cycle 10'!G$10:G$999,MATCH($A160,'Cycle 10'!$L$10:$L$999,0),1)),INDEX('Cycle 11'!G$10:G$999,MATCH($A160,'Cycle 11'!$L$10:$L$999,0),1)),"")="","",IFERROR(IFERROR(IFERROR(IFERROR(IFERROR(IFERROR(IFERROR(IFERROR(IFERROR(IFERROR(IFERROR(IFERROR(INDEX(Summer!G$10:G$999,MATCH($A160,Summer!$L$10:$L$999,0),1),INDEX('Cycle 1'!G$10:G$999,MATCH($A160,'Cycle 1'!$L$10:$L$999,0),1)),INDEX('Cycle 2'!G$10:G$999,MATCH($A160,'Cycle 2'!$L$10:$L$999,0),1)),INDEX('Cycle 3'!G$10:G$999,MATCH($A160,'Cycle 3'!$L$10:$L$999,0),1)),INDEX('Cycle 4'!G$10:G$999,MATCH($A160,'Cycle 4'!$L$10:$L$999,0),1)),INDEX('Cycle 5'!G$10:G$999,MATCH($A160,'Cycle 5'!$L$10:$L$999,0),1)),INDEX('Cycle 6'!G$10:G$999,MATCH($A160,'Cycle 6'!$L$10:$L$999,0),1)),INDEX('Cycle 7'!G$10:G$999,MATCH($A160,'Cycle 7'!$L$10:$L$999,0),1)),INDEX('Cycle 8'!G$10:G$999,MATCH($A160,'Cycle 8'!$L$10:$L$999,0),1)),INDEX('Cycle 9'!G$10:G$999,MATCH($A160,'Cycle 9'!$L$10:$L$999,0),1)),INDEX('Cycle 10'!G$10:G$999,MATCH($A160,'Cycle 10'!$L$10:$L$999,0),1)),INDEX('Cycle 11'!G$10:G$999,MATCH($A160,'Cycle 11'!$L$10:$L$999,0),1)),""))</f>
        <v/>
      </c>
      <c r="I160">
        <f>IFERROR(IF(C160="",MAX(I$1:I159),IF(ROW(C$2)=ROW(C160),1,IF(ISERROR(VLOOKUP(C160,C$2:C159,1,FALSE)),MAX(I$1:I159)+1,MAX(I$1:I159)))),"")</f>
        <v>0</v>
      </c>
      <c r="J160" t="str">
        <f t="shared" si="17"/>
        <v/>
      </c>
      <c r="K160" t="str">
        <f t="shared" si="21"/>
        <v/>
      </c>
      <c r="L160" t="str">
        <f t="shared" si="21"/>
        <v/>
      </c>
      <c r="M160" t="str">
        <f t="shared" si="21"/>
        <v/>
      </c>
      <c r="N160" t="str">
        <f t="shared" si="21"/>
        <v/>
      </c>
      <c r="O160" t="str">
        <f t="shared" si="21"/>
        <v/>
      </c>
      <c r="P160" t="str">
        <f t="shared" si="21"/>
        <v/>
      </c>
      <c r="Q160" t="str">
        <f t="shared" si="21"/>
        <v/>
      </c>
      <c r="R160" t="str">
        <f t="shared" si="21"/>
        <v/>
      </c>
      <c r="S160" t="str">
        <f t="shared" si="21"/>
        <v/>
      </c>
      <c r="T160" t="str">
        <f t="shared" si="21"/>
        <v/>
      </c>
      <c r="U160" t="str">
        <f t="shared" si="21"/>
        <v/>
      </c>
      <c r="V160" t="str">
        <f t="shared" si="21"/>
        <v/>
      </c>
      <c r="W160" t="str">
        <f t="shared" si="18"/>
        <v/>
      </c>
      <c r="X160">
        <f>IF(OR(H160="No",H160=""),0,IF(COUNTIFS(H$2:H160,"Yes",C$2:C160,C160)&gt;1,0,COUNTIFS(H$2:H160,"Yes",C$2:C160,C160)))+IF(X159=$X$1,0,X159)</f>
        <v>0</v>
      </c>
    </row>
    <row r="161" spans="1:24" x14ac:dyDescent="0.3">
      <c r="A161">
        <f>ROWS($A$2:$A161)</f>
        <v>160</v>
      </c>
      <c r="B161" t="str">
        <f>IF(ISERROR(VLOOKUP(A161,Summer!L$11:L$500,1,FALSE)),IF(ISERROR(VLOOKUP(A161,'Cycle 1'!L$11:L$500,1,FALSE)),IF(ISERROR(VLOOKUP(A161,'Cycle 2'!L$11:L$500,1,FALSE)),IF(ISERROR(VLOOKUP(A161,'Cycle 3'!L$11:L$500,1,FALSE)),IF(ISERROR(VLOOKUP(A161,'Cycle 4'!L$11:L$500,1,FALSE)),IF(ISERROR(VLOOKUP(A161,'Cycle 5'!L$11:L$500,1,FALSE)),IF(ISERROR(VLOOKUP(A161,'Cycle 6'!L$11:L$500,1,FALSE)),IF(ISERROR(VLOOKUP(A161,'Cycle 7'!L$11:L$500,1,FALSE)),IF(ISERROR(VLOOKUP(A161,'Cycle 8'!L$11:L$500,1,FALSE)),IF(ISERROR(VLOOKUP(A161,'Cycle 9'!L$11:L$500,1,FALSE)),IF(ISERROR(VLOOKUP(A161,'Cycle 10'!L$11:L$500,1,FALSE)),IF(ISERROR(VLOOKUP(A161,'Cycle 11'!L$11:L$500,1,FALSE)),"","Cycle 11"),"Cycle 10"),"Cycle 9"),"Cycle 8"),"Cycle 7"),"Cycle 6"),"Cycle 5"),"Cycle 4"),"Cycle 3"),"Cycle 2"),"Cycle 1"),"Summer")</f>
        <v/>
      </c>
      <c r="C161" t="str">
        <f>IF(IFERROR(IFERROR(IFERROR(IFERROR(IFERROR(IFERROR(IFERROR(IFERROR(IFERROR(IFERROR(IFERROR(IFERROR(INDEX(Summer!B$10:B$999,MATCH($A161,Summer!$L$10:$L$999,0),1),INDEX('Cycle 1'!B$10:B$999,MATCH($A161,'Cycle 1'!$L$10:$L$999,0),1)),INDEX('Cycle 2'!B$10:B$999,MATCH($A161,'Cycle 2'!$L$10:$L$999,0),1)),INDEX('Cycle 3'!B$10:B$999,MATCH($A161,'Cycle 3'!$L$10:$L$999,0),1)),INDEX('Cycle 4'!B$10:B$999,MATCH($A161,'Cycle 4'!$L$10:$L$999,0),1)),INDEX('Cycle 5'!B$10:B$999,MATCH($A161,'Cycle 5'!$L$10:$L$999,0),1)),INDEX('Cycle 6'!B$10:B$999,MATCH($A161,'Cycle 6'!$L$10:$L$999,0),1)),INDEX('Cycle 7'!B$10:B$999,MATCH($A161,'Cycle 7'!$L$10:$L$999,0),1)),INDEX('Cycle 8'!B$10:B$999,MATCH($A161,'Cycle 8'!$L$10:$L$999,0),1)),INDEX('Cycle 9'!B$10:B$999,MATCH($A161,'Cycle 9'!$L$10:$L$999,0),1)),INDEX('Cycle 10'!B$10:B$999,MATCH($A161,'Cycle 10'!$L$10:$L$999,0),1)),INDEX('Cycle 11'!B$10:B$999,MATCH($A161,'Cycle 11'!$L$10:$L$999,0),1)),"")="","",IFERROR(IFERROR(IFERROR(IFERROR(IFERROR(IFERROR(IFERROR(IFERROR(IFERROR(IFERROR(IFERROR(IFERROR(INDEX(Summer!B$10:B$999,MATCH($A161,Summer!$L$10:$L$999,0),1),INDEX('Cycle 1'!B$10:B$999,MATCH($A161,'Cycle 1'!$L$10:$L$999,0),1)),INDEX('Cycle 2'!B$10:B$999,MATCH($A161,'Cycle 2'!$L$10:$L$999,0),1)),INDEX('Cycle 3'!B$10:B$999,MATCH($A161,'Cycle 3'!$L$10:$L$999,0),1)),INDEX('Cycle 4'!B$10:B$999,MATCH($A161,'Cycle 4'!$L$10:$L$999,0),1)),INDEX('Cycle 5'!B$10:B$999,MATCH($A161,'Cycle 5'!$L$10:$L$999,0),1)),INDEX('Cycle 6'!B$10:B$999,MATCH($A161,'Cycle 6'!$L$10:$L$999,0),1)),INDEX('Cycle 7'!B$10:B$999,MATCH($A161,'Cycle 7'!$L$10:$L$999,0),1)),INDEX('Cycle 8'!B$10:B$999,MATCH($A161,'Cycle 8'!$L$10:$L$999,0),1)),INDEX('Cycle 9'!B$10:B$999,MATCH($A161,'Cycle 9'!$L$10:$L$999,0),1)),INDEX('Cycle 10'!B$10:B$999,MATCH($A161,'Cycle 10'!$L$10:$L$999,0),1)),INDEX('Cycle 11'!B$10:B$999,MATCH($A161,'Cycle 11'!$L$10:$L$999,0),1)),""))</f>
        <v/>
      </c>
      <c r="D161" t="str">
        <f>IF(IFERROR(IFERROR(IFERROR(IFERROR(IFERROR(IFERROR(IFERROR(IFERROR(IFERROR(IFERROR(IFERROR(IFERROR(INDEX(Summer!C$10:C$999,MATCH($A161,Summer!$L$10:$L$999,0),1),INDEX('Cycle 1'!C$10:C$999,MATCH($A161,'Cycle 1'!$L$10:$L$999,0),1)),INDEX('Cycle 2'!C$10:C$999,MATCH($A161,'Cycle 2'!$L$10:$L$999,0),1)),INDEX('Cycle 3'!C$10:C$999,MATCH($A161,'Cycle 3'!$L$10:$L$999,0),1)),INDEX('Cycle 4'!C$10:C$999,MATCH($A161,'Cycle 4'!$L$10:$L$999,0),1)),INDEX('Cycle 5'!C$10:C$999,MATCH($A161,'Cycle 5'!$L$10:$L$999,0),1)),INDEX('Cycle 6'!C$10:C$999,MATCH($A161,'Cycle 6'!$L$10:$L$999,0),1)),INDEX('Cycle 7'!C$10:C$999,MATCH($A161,'Cycle 7'!$L$10:$L$999,0),1)),INDEX('Cycle 8'!C$10:C$999,MATCH($A161,'Cycle 8'!$L$10:$L$999,0),1)),INDEX('Cycle 9'!C$10:C$999,MATCH($A161,'Cycle 9'!$L$10:$L$999,0),1)),INDEX('Cycle 10'!C$10:C$999,MATCH($A161,'Cycle 10'!$L$10:$L$999,0),1)),INDEX('Cycle 11'!C$10:C$999,MATCH($A161,'Cycle 11'!$L$10:$L$999,0),1)),"")="","",IFERROR(IFERROR(IFERROR(IFERROR(IFERROR(IFERROR(IFERROR(IFERROR(IFERROR(IFERROR(IFERROR(IFERROR(INDEX(Summer!C$10:C$999,MATCH($A161,Summer!$L$10:$L$999,0),1),INDEX('Cycle 1'!C$10:C$999,MATCH($A161,'Cycle 1'!$L$10:$L$999,0),1)),INDEX('Cycle 2'!C$10:C$999,MATCH($A161,'Cycle 2'!$L$10:$L$999,0),1)),INDEX('Cycle 3'!C$10:C$999,MATCH($A161,'Cycle 3'!$L$10:$L$999,0),1)),INDEX('Cycle 4'!C$10:C$999,MATCH($A161,'Cycle 4'!$L$10:$L$999,0),1)),INDEX('Cycle 5'!C$10:C$999,MATCH($A161,'Cycle 5'!$L$10:$L$999,0),1)),INDEX('Cycle 6'!C$10:C$999,MATCH($A161,'Cycle 6'!$L$10:$L$999,0),1)),INDEX('Cycle 7'!C$10:C$999,MATCH($A161,'Cycle 7'!$L$10:$L$999,0),1)),INDEX('Cycle 8'!C$10:C$999,MATCH($A161,'Cycle 8'!$L$10:$L$999,0),1)),INDEX('Cycle 9'!C$10:C$999,MATCH($A161,'Cycle 9'!$L$10:$L$999,0),1)),INDEX('Cycle 10'!C$10:C$999,MATCH($A161,'Cycle 10'!$L$10:$L$999,0),1)),INDEX('Cycle 11'!C$10:C$999,MATCH($A161,'Cycle 11'!$L$10:$L$999,0),1)),""))</f>
        <v/>
      </c>
      <c r="E161" t="str">
        <f>IF(IFERROR(IFERROR(IFERROR(IFERROR(IFERROR(IFERROR(IFERROR(IFERROR(IFERROR(IFERROR(IFERROR(IFERROR(INDEX(Summer!D$10:D$999,MATCH($A161,Summer!$L$10:$L$999,0),1),INDEX('Cycle 1'!D$10:D$999,MATCH($A161,'Cycle 1'!$L$10:$L$999,0),1)),INDEX('Cycle 2'!D$10:D$999,MATCH($A161,'Cycle 2'!$L$10:$L$999,0),1)),INDEX('Cycle 3'!D$10:D$999,MATCH($A161,'Cycle 3'!$L$10:$L$999,0),1)),INDEX('Cycle 4'!D$10:D$999,MATCH($A161,'Cycle 4'!$L$10:$L$999,0),1)),INDEX('Cycle 5'!D$10:D$999,MATCH($A161,'Cycle 5'!$L$10:$L$999,0),1)),INDEX('Cycle 6'!D$10:D$999,MATCH($A161,'Cycle 6'!$L$10:$L$999,0),1)),INDEX('Cycle 7'!D$10:D$999,MATCH($A161,'Cycle 7'!$L$10:$L$999,0),1)),INDEX('Cycle 8'!D$10:D$999,MATCH($A161,'Cycle 8'!$L$10:$L$999,0),1)),INDEX('Cycle 9'!D$10:D$999,MATCH($A161,'Cycle 9'!$L$10:$L$999,0),1)),INDEX('Cycle 10'!D$10:D$999,MATCH($A161,'Cycle 10'!$L$10:$L$999,0),1)),INDEX('Cycle 11'!D$10:D$999,MATCH($A161,'Cycle 11'!$L$10:$L$999,0),1)),"")="","",IFERROR(IFERROR(IFERROR(IFERROR(IFERROR(IFERROR(IFERROR(IFERROR(IFERROR(IFERROR(IFERROR(IFERROR(INDEX(Summer!D$10:D$999,MATCH($A161,Summer!$L$10:$L$999,0),1),INDEX('Cycle 1'!D$10:D$999,MATCH($A161,'Cycle 1'!$L$10:$L$999,0),1)),INDEX('Cycle 2'!D$10:D$999,MATCH($A161,'Cycle 2'!$L$10:$L$999,0),1)),INDEX('Cycle 3'!D$10:D$999,MATCH($A161,'Cycle 3'!$L$10:$L$999,0),1)),INDEX('Cycle 4'!D$10:D$999,MATCH($A161,'Cycle 4'!$L$10:$L$999,0),1)),INDEX('Cycle 5'!D$10:D$999,MATCH($A161,'Cycle 5'!$L$10:$L$999,0),1)),INDEX('Cycle 6'!D$10:D$999,MATCH($A161,'Cycle 6'!$L$10:$L$999,0),1)),INDEX('Cycle 7'!D$10:D$999,MATCH($A161,'Cycle 7'!$L$10:$L$999,0),1)),INDEX('Cycle 8'!D$10:D$999,MATCH($A161,'Cycle 8'!$L$10:$L$999,0),1)),INDEX('Cycle 9'!D$10:D$999,MATCH($A161,'Cycle 9'!$L$10:$L$999,0),1)),INDEX('Cycle 10'!D$10:D$999,MATCH($A161,'Cycle 10'!$L$10:$L$999,0),1)),INDEX('Cycle 11'!D$10:D$999,MATCH($A161,'Cycle 11'!$L$10:$L$999,0),1)),""))</f>
        <v/>
      </c>
      <c r="F161" t="str">
        <f>IF(IFERROR(IFERROR(IFERROR(IFERROR(IFERROR(IFERROR(IFERROR(IFERROR(IFERROR(IFERROR(IFERROR(IFERROR(INDEX(Summer!E$10:E$999,MATCH($A161,Summer!$L$10:$L$999,0),1),INDEX('Cycle 1'!E$10:E$999,MATCH($A161,'Cycle 1'!$L$10:$L$999,0),1)),INDEX('Cycle 2'!E$10:E$999,MATCH($A161,'Cycle 2'!$L$10:$L$999,0),1)),INDEX('Cycle 3'!E$10:E$999,MATCH($A161,'Cycle 3'!$L$10:$L$999,0),1)),INDEX('Cycle 4'!E$10:E$999,MATCH($A161,'Cycle 4'!$L$10:$L$999,0),1)),INDEX('Cycle 5'!E$10:E$999,MATCH($A161,'Cycle 5'!$L$10:$L$999,0),1)),INDEX('Cycle 6'!E$10:E$999,MATCH($A161,'Cycle 6'!$L$10:$L$999,0),1)),INDEX('Cycle 7'!E$10:E$999,MATCH($A161,'Cycle 7'!$L$10:$L$999,0),1)),INDEX('Cycle 8'!E$10:E$999,MATCH($A161,'Cycle 8'!$L$10:$L$999,0),1)),INDEX('Cycle 9'!E$10:E$999,MATCH($A161,'Cycle 9'!$L$10:$L$999,0),1)),INDEX('Cycle 10'!E$10:E$999,MATCH($A161,'Cycle 10'!$L$10:$L$999,0),1)),INDEX('Cycle 11'!E$10:E$999,MATCH($A161,'Cycle 11'!$L$10:$L$999,0),1)),"")="","",IFERROR(IFERROR(IFERROR(IFERROR(IFERROR(IFERROR(IFERROR(IFERROR(IFERROR(IFERROR(IFERROR(IFERROR(INDEX(Summer!E$10:E$999,MATCH($A161,Summer!$L$10:$L$999,0),1),INDEX('Cycle 1'!E$10:E$999,MATCH($A161,'Cycle 1'!$L$10:$L$999,0),1)),INDEX('Cycle 2'!E$10:E$999,MATCH($A161,'Cycle 2'!$L$10:$L$999,0),1)),INDEX('Cycle 3'!E$10:E$999,MATCH($A161,'Cycle 3'!$L$10:$L$999,0),1)),INDEX('Cycle 4'!E$10:E$999,MATCH($A161,'Cycle 4'!$L$10:$L$999,0),1)),INDEX('Cycle 5'!E$10:E$999,MATCH($A161,'Cycle 5'!$L$10:$L$999,0),1)),INDEX('Cycle 6'!E$10:E$999,MATCH($A161,'Cycle 6'!$L$10:$L$999,0),1)),INDEX('Cycle 7'!E$10:E$999,MATCH($A161,'Cycle 7'!$L$10:$L$999,0),1)),INDEX('Cycle 8'!E$10:E$999,MATCH($A161,'Cycle 8'!$L$10:$L$999,0),1)),INDEX('Cycle 9'!E$10:E$999,MATCH($A161,'Cycle 9'!$L$10:$L$999,0),1)),INDEX('Cycle 10'!E$10:E$999,MATCH($A161,'Cycle 10'!$L$10:$L$999,0),1)),INDEX('Cycle 11'!E$10:E$999,MATCH($A161,'Cycle 11'!$L$10:$L$999,0),1)),""))</f>
        <v/>
      </c>
      <c r="G161" t="str">
        <f>IF(IFERROR(IFERROR(IFERROR(IFERROR(IFERROR(IFERROR(IFERROR(IFERROR(IFERROR(IFERROR(IFERROR(IFERROR(INDEX(Summer!F$10:F$999,MATCH($A161,Summer!$L$10:$L$999,0),1),INDEX('Cycle 1'!F$10:F$999,MATCH($A161,'Cycle 1'!$L$10:$L$999,0),1)),INDEX('Cycle 2'!F$10:F$999,MATCH($A161,'Cycle 2'!$L$10:$L$999,0),1)),INDEX('Cycle 3'!F$10:F$999,MATCH($A161,'Cycle 3'!$L$10:$L$999,0),1)),INDEX('Cycle 4'!F$10:F$999,MATCH($A161,'Cycle 4'!$L$10:$L$999,0),1)),INDEX('Cycle 5'!F$10:F$999,MATCH($A161,'Cycle 5'!$L$10:$L$999,0),1)),INDEX('Cycle 6'!F$10:F$999,MATCH($A161,'Cycle 6'!$L$10:$L$999,0),1)),INDEX('Cycle 7'!F$10:F$999,MATCH($A161,'Cycle 7'!$L$10:$L$999,0),1)),INDEX('Cycle 8'!F$10:F$999,MATCH($A161,'Cycle 8'!$L$10:$L$999,0),1)),INDEX('Cycle 9'!F$10:F$999,MATCH($A161,'Cycle 9'!$L$10:$L$999,0),1)),INDEX('Cycle 10'!F$10:F$999,MATCH($A161,'Cycle 10'!$L$10:$L$999,0),1)),INDEX('Cycle 11'!F$10:F$999,MATCH($A161,'Cycle 11'!$L$10:$L$999,0),1)),"")="","",IFERROR(IFERROR(IFERROR(IFERROR(IFERROR(IFERROR(IFERROR(IFERROR(IFERROR(IFERROR(IFERROR(IFERROR(INDEX(Summer!F$10:F$999,MATCH($A161,Summer!$L$10:$L$999,0),1),INDEX('Cycle 1'!F$10:F$999,MATCH($A161,'Cycle 1'!$L$10:$L$999,0),1)),INDEX('Cycle 2'!F$10:F$999,MATCH($A161,'Cycle 2'!$L$10:$L$999,0),1)),INDEX('Cycle 3'!F$10:F$999,MATCH($A161,'Cycle 3'!$L$10:$L$999,0),1)),INDEX('Cycle 4'!F$10:F$999,MATCH($A161,'Cycle 4'!$L$10:$L$999,0),1)),INDEX('Cycle 5'!F$10:F$999,MATCH($A161,'Cycle 5'!$L$10:$L$999,0),1)),INDEX('Cycle 6'!F$10:F$999,MATCH($A161,'Cycle 6'!$L$10:$L$999,0),1)),INDEX('Cycle 7'!F$10:F$999,MATCH($A161,'Cycle 7'!$L$10:$L$999,0),1)),INDEX('Cycle 8'!F$10:F$999,MATCH($A161,'Cycle 8'!$L$10:$L$999,0),1)),INDEX('Cycle 9'!F$10:F$999,MATCH($A161,'Cycle 9'!$L$10:$L$999,0),1)),INDEX('Cycle 10'!F$10:F$999,MATCH($A161,'Cycle 10'!$L$10:$L$999,0),1)),INDEX('Cycle 11'!F$10:F$999,MATCH($A161,'Cycle 11'!$L$10:$L$999,0),1)),""))</f>
        <v/>
      </c>
      <c r="H161" t="str">
        <f>IF(IFERROR(IFERROR(IFERROR(IFERROR(IFERROR(IFERROR(IFERROR(IFERROR(IFERROR(IFERROR(IFERROR(IFERROR(INDEX(Summer!G$10:G$999,MATCH($A161,Summer!$L$10:$L$999,0),1),INDEX('Cycle 1'!G$10:G$999,MATCH($A161,'Cycle 1'!$L$10:$L$999,0),1)),INDEX('Cycle 2'!G$10:G$999,MATCH($A161,'Cycle 2'!$L$10:$L$999,0),1)),INDEX('Cycle 3'!G$10:G$999,MATCH($A161,'Cycle 3'!$L$10:$L$999,0),1)),INDEX('Cycle 4'!G$10:G$999,MATCH($A161,'Cycle 4'!$L$10:$L$999,0),1)),INDEX('Cycle 5'!G$10:G$999,MATCH($A161,'Cycle 5'!$L$10:$L$999,0),1)),INDEX('Cycle 6'!G$10:G$999,MATCH($A161,'Cycle 6'!$L$10:$L$999,0),1)),INDEX('Cycle 7'!G$10:G$999,MATCH($A161,'Cycle 7'!$L$10:$L$999,0),1)),INDEX('Cycle 8'!G$10:G$999,MATCH($A161,'Cycle 8'!$L$10:$L$999,0),1)),INDEX('Cycle 9'!G$10:G$999,MATCH($A161,'Cycle 9'!$L$10:$L$999,0),1)),INDEX('Cycle 10'!G$10:G$999,MATCH($A161,'Cycle 10'!$L$10:$L$999,0),1)),INDEX('Cycle 11'!G$10:G$999,MATCH($A161,'Cycle 11'!$L$10:$L$999,0),1)),"")="","",IFERROR(IFERROR(IFERROR(IFERROR(IFERROR(IFERROR(IFERROR(IFERROR(IFERROR(IFERROR(IFERROR(IFERROR(INDEX(Summer!G$10:G$999,MATCH($A161,Summer!$L$10:$L$999,0),1),INDEX('Cycle 1'!G$10:G$999,MATCH($A161,'Cycle 1'!$L$10:$L$999,0),1)),INDEX('Cycle 2'!G$10:G$999,MATCH($A161,'Cycle 2'!$L$10:$L$999,0),1)),INDEX('Cycle 3'!G$10:G$999,MATCH($A161,'Cycle 3'!$L$10:$L$999,0),1)),INDEX('Cycle 4'!G$10:G$999,MATCH($A161,'Cycle 4'!$L$10:$L$999,0),1)),INDEX('Cycle 5'!G$10:G$999,MATCH($A161,'Cycle 5'!$L$10:$L$999,0),1)),INDEX('Cycle 6'!G$10:G$999,MATCH($A161,'Cycle 6'!$L$10:$L$999,0),1)),INDEX('Cycle 7'!G$10:G$999,MATCH($A161,'Cycle 7'!$L$10:$L$999,0),1)),INDEX('Cycle 8'!G$10:G$999,MATCH($A161,'Cycle 8'!$L$10:$L$999,0),1)),INDEX('Cycle 9'!G$10:G$999,MATCH($A161,'Cycle 9'!$L$10:$L$999,0),1)),INDEX('Cycle 10'!G$10:G$999,MATCH($A161,'Cycle 10'!$L$10:$L$999,0),1)),INDEX('Cycle 11'!G$10:G$999,MATCH($A161,'Cycle 11'!$L$10:$L$999,0),1)),""))</f>
        <v/>
      </c>
      <c r="I161">
        <f>IFERROR(IF(C161="",MAX(I$1:I160),IF(ROW(C$2)=ROW(C161),1,IF(ISERROR(VLOOKUP(C161,C$2:C160,1,FALSE)),MAX(I$1:I160)+1,MAX(I$1:I160)))),"")</f>
        <v>0</v>
      </c>
      <c r="J161" t="str">
        <f t="shared" si="17"/>
        <v/>
      </c>
      <c r="K161" t="str">
        <f t="shared" si="21"/>
        <v/>
      </c>
      <c r="L161" t="str">
        <f t="shared" si="21"/>
        <v/>
      </c>
      <c r="M161" t="str">
        <f t="shared" si="21"/>
        <v/>
      </c>
      <c r="N161" t="str">
        <f t="shared" si="21"/>
        <v/>
      </c>
      <c r="O161" t="str">
        <f t="shared" si="21"/>
        <v/>
      </c>
      <c r="P161" t="str">
        <f t="shared" si="21"/>
        <v/>
      </c>
      <c r="Q161" t="str">
        <f t="shared" si="21"/>
        <v/>
      </c>
      <c r="R161" t="str">
        <f t="shared" si="21"/>
        <v/>
      </c>
      <c r="S161" t="str">
        <f t="shared" si="21"/>
        <v/>
      </c>
      <c r="T161" t="str">
        <f t="shared" si="21"/>
        <v/>
      </c>
      <c r="U161" t="str">
        <f t="shared" si="21"/>
        <v/>
      </c>
      <c r="V161" t="str">
        <f t="shared" si="21"/>
        <v/>
      </c>
      <c r="W161" t="str">
        <f t="shared" si="18"/>
        <v/>
      </c>
      <c r="X161">
        <f>IF(OR(H161="No",H161=""),0,IF(COUNTIFS(H$2:H161,"Yes",C$2:C161,C161)&gt;1,0,COUNTIFS(H$2:H161,"Yes",C$2:C161,C161)))+IF(X160=$X$1,0,X160)</f>
        <v>0</v>
      </c>
    </row>
    <row r="162" spans="1:24" x14ac:dyDescent="0.3">
      <c r="A162">
        <f>ROWS($A$2:$A162)</f>
        <v>161</v>
      </c>
      <c r="B162" t="str">
        <f>IF(ISERROR(VLOOKUP(A162,Summer!L$11:L$500,1,FALSE)),IF(ISERROR(VLOOKUP(A162,'Cycle 1'!L$11:L$500,1,FALSE)),IF(ISERROR(VLOOKUP(A162,'Cycle 2'!L$11:L$500,1,FALSE)),IF(ISERROR(VLOOKUP(A162,'Cycle 3'!L$11:L$500,1,FALSE)),IF(ISERROR(VLOOKUP(A162,'Cycle 4'!L$11:L$500,1,FALSE)),IF(ISERROR(VLOOKUP(A162,'Cycle 5'!L$11:L$500,1,FALSE)),IF(ISERROR(VLOOKUP(A162,'Cycle 6'!L$11:L$500,1,FALSE)),IF(ISERROR(VLOOKUP(A162,'Cycle 7'!L$11:L$500,1,FALSE)),IF(ISERROR(VLOOKUP(A162,'Cycle 8'!L$11:L$500,1,FALSE)),IF(ISERROR(VLOOKUP(A162,'Cycle 9'!L$11:L$500,1,FALSE)),IF(ISERROR(VLOOKUP(A162,'Cycle 10'!L$11:L$500,1,FALSE)),IF(ISERROR(VLOOKUP(A162,'Cycle 11'!L$11:L$500,1,FALSE)),"","Cycle 11"),"Cycle 10"),"Cycle 9"),"Cycle 8"),"Cycle 7"),"Cycle 6"),"Cycle 5"),"Cycle 4"),"Cycle 3"),"Cycle 2"),"Cycle 1"),"Summer")</f>
        <v/>
      </c>
      <c r="C162" t="str">
        <f>IF(IFERROR(IFERROR(IFERROR(IFERROR(IFERROR(IFERROR(IFERROR(IFERROR(IFERROR(IFERROR(IFERROR(IFERROR(INDEX(Summer!B$10:B$999,MATCH($A162,Summer!$L$10:$L$999,0),1),INDEX('Cycle 1'!B$10:B$999,MATCH($A162,'Cycle 1'!$L$10:$L$999,0),1)),INDEX('Cycle 2'!B$10:B$999,MATCH($A162,'Cycle 2'!$L$10:$L$999,0),1)),INDEX('Cycle 3'!B$10:B$999,MATCH($A162,'Cycle 3'!$L$10:$L$999,0),1)),INDEX('Cycle 4'!B$10:B$999,MATCH($A162,'Cycle 4'!$L$10:$L$999,0),1)),INDEX('Cycle 5'!B$10:B$999,MATCH($A162,'Cycle 5'!$L$10:$L$999,0),1)),INDEX('Cycle 6'!B$10:B$999,MATCH($A162,'Cycle 6'!$L$10:$L$999,0),1)),INDEX('Cycle 7'!B$10:B$999,MATCH($A162,'Cycle 7'!$L$10:$L$999,0),1)),INDEX('Cycle 8'!B$10:B$999,MATCH($A162,'Cycle 8'!$L$10:$L$999,0),1)),INDEX('Cycle 9'!B$10:B$999,MATCH($A162,'Cycle 9'!$L$10:$L$999,0),1)),INDEX('Cycle 10'!B$10:B$999,MATCH($A162,'Cycle 10'!$L$10:$L$999,0),1)),INDEX('Cycle 11'!B$10:B$999,MATCH($A162,'Cycle 11'!$L$10:$L$999,0),1)),"")="","",IFERROR(IFERROR(IFERROR(IFERROR(IFERROR(IFERROR(IFERROR(IFERROR(IFERROR(IFERROR(IFERROR(IFERROR(INDEX(Summer!B$10:B$999,MATCH($A162,Summer!$L$10:$L$999,0),1),INDEX('Cycle 1'!B$10:B$999,MATCH($A162,'Cycle 1'!$L$10:$L$999,0),1)),INDEX('Cycle 2'!B$10:B$999,MATCH($A162,'Cycle 2'!$L$10:$L$999,0),1)),INDEX('Cycle 3'!B$10:B$999,MATCH($A162,'Cycle 3'!$L$10:$L$999,0),1)),INDEX('Cycle 4'!B$10:B$999,MATCH($A162,'Cycle 4'!$L$10:$L$999,0),1)),INDEX('Cycle 5'!B$10:B$999,MATCH($A162,'Cycle 5'!$L$10:$L$999,0),1)),INDEX('Cycle 6'!B$10:B$999,MATCH($A162,'Cycle 6'!$L$10:$L$999,0),1)),INDEX('Cycle 7'!B$10:B$999,MATCH($A162,'Cycle 7'!$L$10:$L$999,0),1)),INDEX('Cycle 8'!B$10:B$999,MATCH($A162,'Cycle 8'!$L$10:$L$999,0),1)),INDEX('Cycle 9'!B$10:B$999,MATCH($A162,'Cycle 9'!$L$10:$L$999,0),1)),INDEX('Cycle 10'!B$10:B$999,MATCH($A162,'Cycle 10'!$L$10:$L$999,0),1)),INDEX('Cycle 11'!B$10:B$999,MATCH($A162,'Cycle 11'!$L$10:$L$999,0),1)),""))</f>
        <v/>
      </c>
      <c r="D162" t="str">
        <f>IF(IFERROR(IFERROR(IFERROR(IFERROR(IFERROR(IFERROR(IFERROR(IFERROR(IFERROR(IFERROR(IFERROR(IFERROR(INDEX(Summer!C$10:C$999,MATCH($A162,Summer!$L$10:$L$999,0),1),INDEX('Cycle 1'!C$10:C$999,MATCH($A162,'Cycle 1'!$L$10:$L$999,0),1)),INDEX('Cycle 2'!C$10:C$999,MATCH($A162,'Cycle 2'!$L$10:$L$999,0),1)),INDEX('Cycle 3'!C$10:C$999,MATCH($A162,'Cycle 3'!$L$10:$L$999,0),1)),INDEX('Cycle 4'!C$10:C$999,MATCH($A162,'Cycle 4'!$L$10:$L$999,0),1)),INDEX('Cycle 5'!C$10:C$999,MATCH($A162,'Cycle 5'!$L$10:$L$999,0),1)),INDEX('Cycle 6'!C$10:C$999,MATCH($A162,'Cycle 6'!$L$10:$L$999,0),1)),INDEX('Cycle 7'!C$10:C$999,MATCH($A162,'Cycle 7'!$L$10:$L$999,0),1)),INDEX('Cycle 8'!C$10:C$999,MATCH($A162,'Cycle 8'!$L$10:$L$999,0),1)),INDEX('Cycle 9'!C$10:C$999,MATCH($A162,'Cycle 9'!$L$10:$L$999,0),1)),INDEX('Cycle 10'!C$10:C$999,MATCH($A162,'Cycle 10'!$L$10:$L$999,0),1)),INDEX('Cycle 11'!C$10:C$999,MATCH($A162,'Cycle 11'!$L$10:$L$999,0),1)),"")="","",IFERROR(IFERROR(IFERROR(IFERROR(IFERROR(IFERROR(IFERROR(IFERROR(IFERROR(IFERROR(IFERROR(IFERROR(INDEX(Summer!C$10:C$999,MATCH($A162,Summer!$L$10:$L$999,0),1),INDEX('Cycle 1'!C$10:C$999,MATCH($A162,'Cycle 1'!$L$10:$L$999,0),1)),INDEX('Cycle 2'!C$10:C$999,MATCH($A162,'Cycle 2'!$L$10:$L$999,0),1)),INDEX('Cycle 3'!C$10:C$999,MATCH($A162,'Cycle 3'!$L$10:$L$999,0),1)),INDEX('Cycle 4'!C$10:C$999,MATCH($A162,'Cycle 4'!$L$10:$L$999,0),1)),INDEX('Cycle 5'!C$10:C$999,MATCH($A162,'Cycle 5'!$L$10:$L$999,0),1)),INDEX('Cycle 6'!C$10:C$999,MATCH($A162,'Cycle 6'!$L$10:$L$999,0),1)),INDEX('Cycle 7'!C$10:C$999,MATCH($A162,'Cycle 7'!$L$10:$L$999,0),1)),INDEX('Cycle 8'!C$10:C$999,MATCH($A162,'Cycle 8'!$L$10:$L$999,0),1)),INDEX('Cycle 9'!C$10:C$999,MATCH($A162,'Cycle 9'!$L$10:$L$999,0),1)),INDEX('Cycle 10'!C$10:C$999,MATCH($A162,'Cycle 10'!$L$10:$L$999,0),1)),INDEX('Cycle 11'!C$10:C$999,MATCH($A162,'Cycle 11'!$L$10:$L$999,0),1)),""))</f>
        <v/>
      </c>
      <c r="E162" t="str">
        <f>IF(IFERROR(IFERROR(IFERROR(IFERROR(IFERROR(IFERROR(IFERROR(IFERROR(IFERROR(IFERROR(IFERROR(IFERROR(INDEX(Summer!D$10:D$999,MATCH($A162,Summer!$L$10:$L$999,0),1),INDEX('Cycle 1'!D$10:D$999,MATCH($A162,'Cycle 1'!$L$10:$L$999,0),1)),INDEX('Cycle 2'!D$10:D$999,MATCH($A162,'Cycle 2'!$L$10:$L$999,0),1)),INDEX('Cycle 3'!D$10:D$999,MATCH($A162,'Cycle 3'!$L$10:$L$999,0),1)),INDEX('Cycle 4'!D$10:D$999,MATCH($A162,'Cycle 4'!$L$10:$L$999,0),1)),INDEX('Cycle 5'!D$10:D$999,MATCH($A162,'Cycle 5'!$L$10:$L$999,0),1)),INDEX('Cycle 6'!D$10:D$999,MATCH($A162,'Cycle 6'!$L$10:$L$999,0),1)),INDEX('Cycle 7'!D$10:D$999,MATCH($A162,'Cycle 7'!$L$10:$L$999,0),1)),INDEX('Cycle 8'!D$10:D$999,MATCH($A162,'Cycle 8'!$L$10:$L$999,0),1)),INDEX('Cycle 9'!D$10:D$999,MATCH($A162,'Cycle 9'!$L$10:$L$999,0),1)),INDEX('Cycle 10'!D$10:D$999,MATCH($A162,'Cycle 10'!$L$10:$L$999,0),1)),INDEX('Cycle 11'!D$10:D$999,MATCH($A162,'Cycle 11'!$L$10:$L$999,0),1)),"")="","",IFERROR(IFERROR(IFERROR(IFERROR(IFERROR(IFERROR(IFERROR(IFERROR(IFERROR(IFERROR(IFERROR(IFERROR(INDEX(Summer!D$10:D$999,MATCH($A162,Summer!$L$10:$L$999,0),1),INDEX('Cycle 1'!D$10:D$999,MATCH($A162,'Cycle 1'!$L$10:$L$999,0),1)),INDEX('Cycle 2'!D$10:D$999,MATCH($A162,'Cycle 2'!$L$10:$L$999,0),1)),INDEX('Cycle 3'!D$10:D$999,MATCH($A162,'Cycle 3'!$L$10:$L$999,0),1)),INDEX('Cycle 4'!D$10:D$999,MATCH($A162,'Cycle 4'!$L$10:$L$999,0),1)),INDEX('Cycle 5'!D$10:D$999,MATCH($A162,'Cycle 5'!$L$10:$L$999,0),1)),INDEX('Cycle 6'!D$10:D$999,MATCH($A162,'Cycle 6'!$L$10:$L$999,0),1)),INDEX('Cycle 7'!D$10:D$999,MATCH($A162,'Cycle 7'!$L$10:$L$999,0),1)),INDEX('Cycle 8'!D$10:D$999,MATCH($A162,'Cycle 8'!$L$10:$L$999,0),1)),INDEX('Cycle 9'!D$10:D$999,MATCH($A162,'Cycle 9'!$L$10:$L$999,0),1)),INDEX('Cycle 10'!D$10:D$999,MATCH($A162,'Cycle 10'!$L$10:$L$999,0),1)),INDEX('Cycle 11'!D$10:D$999,MATCH($A162,'Cycle 11'!$L$10:$L$999,0),1)),""))</f>
        <v/>
      </c>
      <c r="F162" t="str">
        <f>IF(IFERROR(IFERROR(IFERROR(IFERROR(IFERROR(IFERROR(IFERROR(IFERROR(IFERROR(IFERROR(IFERROR(IFERROR(INDEX(Summer!E$10:E$999,MATCH($A162,Summer!$L$10:$L$999,0),1),INDEX('Cycle 1'!E$10:E$999,MATCH($A162,'Cycle 1'!$L$10:$L$999,0),1)),INDEX('Cycle 2'!E$10:E$999,MATCH($A162,'Cycle 2'!$L$10:$L$999,0),1)),INDEX('Cycle 3'!E$10:E$999,MATCH($A162,'Cycle 3'!$L$10:$L$999,0),1)),INDEX('Cycle 4'!E$10:E$999,MATCH($A162,'Cycle 4'!$L$10:$L$999,0),1)),INDEX('Cycle 5'!E$10:E$999,MATCH($A162,'Cycle 5'!$L$10:$L$999,0),1)),INDEX('Cycle 6'!E$10:E$999,MATCH($A162,'Cycle 6'!$L$10:$L$999,0),1)),INDEX('Cycle 7'!E$10:E$999,MATCH($A162,'Cycle 7'!$L$10:$L$999,0),1)),INDEX('Cycle 8'!E$10:E$999,MATCH($A162,'Cycle 8'!$L$10:$L$999,0),1)),INDEX('Cycle 9'!E$10:E$999,MATCH($A162,'Cycle 9'!$L$10:$L$999,0),1)),INDEX('Cycle 10'!E$10:E$999,MATCH($A162,'Cycle 10'!$L$10:$L$999,0),1)),INDEX('Cycle 11'!E$10:E$999,MATCH($A162,'Cycle 11'!$L$10:$L$999,0),1)),"")="","",IFERROR(IFERROR(IFERROR(IFERROR(IFERROR(IFERROR(IFERROR(IFERROR(IFERROR(IFERROR(IFERROR(IFERROR(INDEX(Summer!E$10:E$999,MATCH($A162,Summer!$L$10:$L$999,0),1),INDEX('Cycle 1'!E$10:E$999,MATCH($A162,'Cycle 1'!$L$10:$L$999,0),1)),INDEX('Cycle 2'!E$10:E$999,MATCH($A162,'Cycle 2'!$L$10:$L$999,0),1)),INDEX('Cycle 3'!E$10:E$999,MATCH($A162,'Cycle 3'!$L$10:$L$999,0),1)),INDEX('Cycle 4'!E$10:E$999,MATCH($A162,'Cycle 4'!$L$10:$L$999,0),1)),INDEX('Cycle 5'!E$10:E$999,MATCH($A162,'Cycle 5'!$L$10:$L$999,0),1)),INDEX('Cycle 6'!E$10:E$999,MATCH($A162,'Cycle 6'!$L$10:$L$999,0),1)),INDEX('Cycle 7'!E$10:E$999,MATCH($A162,'Cycle 7'!$L$10:$L$999,0),1)),INDEX('Cycle 8'!E$10:E$999,MATCH($A162,'Cycle 8'!$L$10:$L$999,0),1)),INDEX('Cycle 9'!E$10:E$999,MATCH($A162,'Cycle 9'!$L$10:$L$999,0),1)),INDEX('Cycle 10'!E$10:E$999,MATCH($A162,'Cycle 10'!$L$10:$L$999,0),1)),INDEX('Cycle 11'!E$10:E$999,MATCH($A162,'Cycle 11'!$L$10:$L$999,0),1)),""))</f>
        <v/>
      </c>
      <c r="G162" t="str">
        <f>IF(IFERROR(IFERROR(IFERROR(IFERROR(IFERROR(IFERROR(IFERROR(IFERROR(IFERROR(IFERROR(IFERROR(IFERROR(INDEX(Summer!F$10:F$999,MATCH($A162,Summer!$L$10:$L$999,0),1),INDEX('Cycle 1'!F$10:F$999,MATCH($A162,'Cycle 1'!$L$10:$L$999,0),1)),INDEX('Cycle 2'!F$10:F$999,MATCH($A162,'Cycle 2'!$L$10:$L$999,0),1)),INDEX('Cycle 3'!F$10:F$999,MATCH($A162,'Cycle 3'!$L$10:$L$999,0),1)),INDEX('Cycle 4'!F$10:F$999,MATCH($A162,'Cycle 4'!$L$10:$L$999,0),1)),INDEX('Cycle 5'!F$10:F$999,MATCH($A162,'Cycle 5'!$L$10:$L$999,0),1)),INDEX('Cycle 6'!F$10:F$999,MATCH($A162,'Cycle 6'!$L$10:$L$999,0),1)),INDEX('Cycle 7'!F$10:F$999,MATCH($A162,'Cycle 7'!$L$10:$L$999,0),1)),INDEX('Cycle 8'!F$10:F$999,MATCH($A162,'Cycle 8'!$L$10:$L$999,0),1)),INDEX('Cycle 9'!F$10:F$999,MATCH($A162,'Cycle 9'!$L$10:$L$999,0),1)),INDEX('Cycle 10'!F$10:F$999,MATCH($A162,'Cycle 10'!$L$10:$L$999,0),1)),INDEX('Cycle 11'!F$10:F$999,MATCH($A162,'Cycle 11'!$L$10:$L$999,0),1)),"")="","",IFERROR(IFERROR(IFERROR(IFERROR(IFERROR(IFERROR(IFERROR(IFERROR(IFERROR(IFERROR(IFERROR(IFERROR(INDEX(Summer!F$10:F$999,MATCH($A162,Summer!$L$10:$L$999,0),1),INDEX('Cycle 1'!F$10:F$999,MATCH($A162,'Cycle 1'!$L$10:$L$999,0),1)),INDEX('Cycle 2'!F$10:F$999,MATCH($A162,'Cycle 2'!$L$10:$L$999,0),1)),INDEX('Cycle 3'!F$10:F$999,MATCH($A162,'Cycle 3'!$L$10:$L$999,0),1)),INDEX('Cycle 4'!F$10:F$999,MATCH($A162,'Cycle 4'!$L$10:$L$999,0),1)),INDEX('Cycle 5'!F$10:F$999,MATCH($A162,'Cycle 5'!$L$10:$L$999,0),1)),INDEX('Cycle 6'!F$10:F$999,MATCH($A162,'Cycle 6'!$L$10:$L$999,0),1)),INDEX('Cycle 7'!F$10:F$999,MATCH($A162,'Cycle 7'!$L$10:$L$999,0),1)),INDEX('Cycle 8'!F$10:F$999,MATCH($A162,'Cycle 8'!$L$10:$L$999,0),1)),INDEX('Cycle 9'!F$10:F$999,MATCH($A162,'Cycle 9'!$L$10:$L$999,0),1)),INDEX('Cycle 10'!F$10:F$999,MATCH($A162,'Cycle 10'!$L$10:$L$999,0),1)),INDEX('Cycle 11'!F$10:F$999,MATCH($A162,'Cycle 11'!$L$10:$L$999,0),1)),""))</f>
        <v/>
      </c>
      <c r="H162" t="str">
        <f>IF(IFERROR(IFERROR(IFERROR(IFERROR(IFERROR(IFERROR(IFERROR(IFERROR(IFERROR(IFERROR(IFERROR(IFERROR(INDEX(Summer!G$10:G$999,MATCH($A162,Summer!$L$10:$L$999,0),1),INDEX('Cycle 1'!G$10:G$999,MATCH($A162,'Cycle 1'!$L$10:$L$999,0),1)),INDEX('Cycle 2'!G$10:G$999,MATCH($A162,'Cycle 2'!$L$10:$L$999,0),1)),INDEX('Cycle 3'!G$10:G$999,MATCH($A162,'Cycle 3'!$L$10:$L$999,0),1)),INDEX('Cycle 4'!G$10:G$999,MATCH($A162,'Cycle 4'!$L$10:$L$999,0),1)),INDEX('Cycle 5'!G$10:G$999,MATCH($A162,'Cycle 5'!$L$10:$L$999,0),1)),INDEX('Cycle 6'!G$10:G$999,MATCH($A162,'Cycle 6'!$L$10:$L$999,0),1)),INDEX('Cycle 7'!G$10:G$999,MATCH($A162,'Cycle 7'!$L$10:$L$999,0),1)),INDEX('Cycle 8'!G$10:G$999,MATCH($A162,'Cycle 8'!$L$10:$L$999,0),1)),INDEX('Cycle 9'!G$10:G$999,MATCH($A162,'Cycle 9'!$L$10:$L$999,0),1)),INDEX('Cycle 10'!G$10:G$999,MATCH($A162,'Cycle 10'!$L$10:$L$999,0),1)),INDEX('Cycle 11'!G$10:G$999,MATCH($A162,'Cycle 11'!$L$10:$L$999,0),1)),"")="","",IFERROR(IFERROR(IFERROR(IFERROR(IFERROR(IFERROR(IFERROR(IFERROR(IFERROR(IFERROR(IFERROR(IFERROR(INDEX(Summer!G$10:G$999,MATCH($A162,Summer!$L$10:$L$999,0),1),INDEX('Cycle 1'!G$10:G$999,MATCH($A162,'Cycle 1'!$L$10:$L$999,0),1)),INDEX('Cycle 2'!G$10:G$999,MATCH($A162,'Cycle 2'!$L$10:$L$999,0),1)),INDEX('Cycle 3'!G$10:G$999,MATCH($A162,'Cycle 3'!$L$10:$L$999,0),1)),INDEX('Cycle 4'!G$10:G$999,MATCH($A162,'Cycle 4'!$L$10:$L$999,0),1)),INDEX('Cycle 5'!G$10:G$999,MATCH($A162,'Cycle 5'!$L$10:$L$999,0),1)),INDEX('Cycle 6'!G$10:G$999,MATCH($A162,'Cycle 6'!$L$10:$L$999,0),1)),INDEX('Cycle 7'!G$10:G$999,MATCH($A162,'Cycle 7'!$L$10:$L$999,0),1)),INDEX('Cycle 8'!G$10:G$999,MATCH($A162,'Cycle 8'!$L$10:$L$999,0),1)),INDEX('Cycle 9'!G$10:G$999,MATCH($A162,'Cycle 9'!$L$10:$L$999,0),1)),INDEX('Cycle 10'!G$10:G$999,MATCH($A162,'Cycle 10'!$L$10:$L$999,0),1)),INDEX('Cycle 11'!G$10:G$999,MATCH($A162,'Cycle 11'!$L$10:$L$999,0),1)),""))</f>
        <v/>
      </c>
      <c r="I162">
        <f>IFERROR(IF(C162="",MAX(I$1:I161),IF(ROW(C$2)=ROW(C162),1,IF(ISERROR(VLOOKUP(C162,C$2:C161,1,FALSE)),MAX(I$1:I161)+1,MAX(I$1:I161)))),"")</f>
        <v>0</v>
      </c>
      <c r="J162" t="str">
        <f t="shared" si="17"/>
        <v/>
      </c>
      <c r="K162" t="str">
        <f t="shared" ref="K162:V171" si="22">IF($H162="","",COUNTIFS($C:$C,$C162,$H:$H,"Yes",$B:$B,SUBSTITUTE(K$1,"MH_","")))</f>
        <v/>
      </c>
      <c r="L162" t="str">
        <f t="shared" si="22"/>
        <v/>
      </c>
      <c r="M162" t="str">
        <f t="shared" si="22"/>
        <v/>
      </c>
      <c r="N162" t="str">
        <f t="shared" si="22"/>
        <v/>
      </c>
      <c r="O162" t="str">
        <f t="shared" si="22"/>
        <v/>
      </c>
      <c r="P162" t="str">
        <f t="shared" si="22"/>
        <v/>
      </c>
      <c r="Q162" t="str">
        <f t="shared" si="22"/>
        <v/>
      </c>
      <c r="R162" t="str">
        <f t="shared" si="22"/>
        <v/>
      </c>
      <c r="S162" t="str">
        <f t="shared" si="22"/>
        <v/>
      </c>
      <c r="T162" t="str">
        <f t="shared" si="22"/>
        <v/>
      </c>
      <c r="U162" t="str">
        <f t="shared" si="22"/>
        <v/>
      </c>
      <c r="V162" t="str">
        <f t="shared" si="22"/>
        <v/>
      </c>
      <c r="W162" t="str">
        <f t="shared" si="18"/>
        <v/>
      </c>
      <c r="X162">
        <f>IF(OR(H162="No",H162=""),0,IF(COUNTIFS(H$2:H162,"Yes",C$2:C162,C162)&gt;1,0,COUNTIFS(H$2:H162,"Yes",C$2:C162,C162)))+IF(X161=$X$1,0,X161)</f>
        <v>0</v>
      </c>
    </row>
    <row r="163" spans="1:24" x14ac:dyDescent="0.3">
      <c r="A163">
        <f>ROWS($A$2:$A163)</f>
        <v>162</v>
      </c>
      <c r="B163" t="str">
        <f>IF(ISERROR(VLOOKUP(A163,Summer!L$11:L$500,1,FALSE)),IF(ISERROR(VLOOKUP(A163,'Cycle 1'!L$11:L$500,1,FALSE)),IF(ISERROR(VLOOKUP(A163,'Cycle 2'!L$11:L$500,1,FALSE)),IF(ISERROR(VLOOKUP(A163,'Cycle 3'!L$11:L$500,1,FALSE)),IF(ISERROR(VLOOKUP(A163,'Cycle 4'!L$11:L$500,1,FALSE)),IF(ISERROR(VLOOKUP(A163,'Cycle 5'!L$11:L$500,1,FALSE)),IF(ISERROR(VLOOKUP(A163,'Cycle 6'!L$11:L$500,1,FALSE)),IF(ISERROR(VLOOKUP(A163,'Cycle 7'!L$11:L$500,1,FALSE)),IF(ISERROR(VLOOKUP(A163,'Cycle 8'!L$11:L$500,1,FALSE)),IF(ISERROR(VLOOKUP(A163,'Cycle 9'!L$11:L$500,1,FALSE)),IF(ISERROR(VLOOKUP(A163,'Cycle 10'!L$11:L$500,1,FALSE)),IF(ISERROR(VLOOKUP(A163,'Cycle 11'!L$11:L$500,1,FALSE)),"","Cycle 11"),"Cycle 10"),"Cycle 9"),"Cycle 8"),"Cycle 7"),"Cycle 6"),"Cycle 5"),"Cycle 4"),"Cycle 3"),"Cycle 2"),"Cycle 1"),"Summer")</f>
        <v/>
      </c>
      <c r="C163" t="str">
        <f>IF(IFERROR(IFERROR(IFERROR(IFERROR(IFERROR(IFERROR(IFERROR(IFERROR(IFERROR(IFERROR(IFERROR(IFERROR(INDEX(Summer!B$10:B$999,MATCH($A163,Summer!$L$10:$L$999,0),1),INDEX('Cycle 1'!B$10:B$999,MATCH($A163,'Cycle 1'!$L$10:$L$999,0),1)),INDEX('Cycle 2'!B$10:B$999,MATCH($A163,'Cycle 2'!$L$10:$L$999,0),1)),INDEX('Cycle 3'!B$10:B$999,MATCH($A163,'Cycle 3'!$L$10:$L$999,0),1)),INDEX('Cycle 4'!B$10:B$999,MATCH($A163,'Cycle 4'!$L$10:$L$999,0),1)),INDEX('Cycle 5'!B$10:B$999,MATCH($A163,'Cycle 5'!$L$10:$L$999,0),1)),INDEX('Cycle 6'!B$10:B$999,MATCH($A163,'Cycle 6'!$L$10:$L$999,0),1)),INDEX('Cycle 7'!B$10:B$999,MATCH($A163,'Cycle 7'!$L$10:$L$999,0),1)),INDEX('Cycle 8'!B$10:B$999,MATCH($A163,'Cycle 8'!$L$10:$L$999,0),1)),INDEX('Cycle 9'!B$10:B$999,MATCH($A163,'Cycle 9'!$L$10:$L$999,0),1)),INDEX('Cycle 10'!B$10:B$999,MATCH($A163,'Cycle 10'!$L$10:$L$999,0),1)),INDEX('Cycle 11'!B$10:B$999,MATCH($A163,'Cycle 11'!$L$10:$L$999,0),1)),"")="","",IFERROR(IFERROR(IFERROR(IFERROR(IFERROR(IFERROR(IFERROR(IFERROR(IFERROR(IFERROR(IFERROR(IFERROR(INDEX(Summer!B$10:B$999,MATCH($A163,Summer!$L$10:$L$999,0),1),INDEX('Cycle 1'!B$10:B$999,MATCH($A163,'Cycle 1'!$L$10:$L$999,0),1)),INDEX('Cycle 2'!B$10:B$999,MATCH($A163,'Cycle 2'!$L$10:$L$999,0),1)),INDEX('Cycle 3'!B$10:B$999,MATCH($A163,'Cycle 3'!$L$10:$L$999,0),1)),INDEX('Cycle 4'!B$10:B$999,MATCH($A163,'Cycle 4'!$L$10:$L$999,0),1)),INDEX('Cycle 5'!B$10:B$999,MATCH($A163,'Cycle 5'!$L$10:$L$999,0),1)),INDEX('Cycle 6'!B$10:B$999,MATCH($A163,'Cycle 6'!$L$10:$L$999,0),1)),INDEX('Cycle 7'!B$10:B$999,MATCH($A163,'Cycle 7'!$L$10:$L$999,0),1)),INDEX('Cycle 8'!B$10:B$999,MATCH($A163,'Cycle 8'!$L$10:$L$999,0),1)),INDEX('Cycle 9'!B$10:B$999,MATCH($A163,'Cycle 9'!$L$10:$L$999,0),1)),INDEX('Cycle 10'!B$10:B$999,MATCH($A163,'Cycle 10'!$L$10:$L$999,0),1)),INDEX('Cycle 11'!B$10:B$999,MATCH($A163,'Cycle 11'!$L$10:$L$999,0),1)),""))</f>
        <v/>
      </c>
      <c r="D163" t="str">
        <f>IF(IFERROR(IFERROR(IFERROR(IFERROR(IFERROR(IFERROR(IFERROR(IFERROR(IFERROR(IFERROR(IFERROR(IFERROR(INDEX(Summer!C$10:C$999,MATCH($A163,Summer!$L$10:$L$999,0),1),INDEX('Cycle 1'!C$10:C$999,MATCH($A163,'Cycle 1'!$L$10:$L$999,0),1)),INDEX('Cycle 2'!C$10:C$999,MATCH($A163,'Cycle 2'!$L$10:$L$999,0),1)),INDEX('Cycle 3'!C$10:C$999,MATCH($A163,'Cycle 3'!$L$10:$L$999,0),1)),INDEX('Cycle 4'!C$10:C$999,MATCH($A163,'Cycle 4'!$L$10:$L$999,0),1)),INDEX('Cycle 5'!C$10:C$999,MATCH($A163,'Cycle 5'!$L$10:$L$999,0),1)),INDEX('Cycle 6'!C$10:C$999,MATCH($A163,'Cycle 6'!$L$10:$L$999,0),1)),INDEX('Cycle 7'!C$10:C$999,MATCH($A163,'Cycle 7'!$L$10:$L$999,0),1)),INDEX('Cycle 8'!C$10:C$999,MATCH($A163,'Cycle 8'!$L$10:$L$999,0),1)),INDEX('Cycle 9'!C$10:C$999,MATCH($A163,'Cycle 9'!$L$10:$L$999,0),1)),INDEX('Cycle 10'!C$10:C$999,MATCH($A163,'Cycle 10'!$L$10:$L$999,0),1)),INDEX('Cycle 11'!C$10:C$999,MATCH($A163,'Cycle 11'!$L$10:$L$999,0),1)),"")="","",IFERROR(IFERROR(IFERROR(IFERROR(IFERROR(IFERROR(IFERROR(IFERROR(IFERROR(IFERROR(IFERROR(IFERROR(INDEX(Summer!C$10:C$999,MATCH($A163,Summer!$L$10:$L$999,0),1),INDEX('Cycle 1'!C$10:C$999,MATCH($A163,'Cycle 1'!$L$10:$L$999,0),1)),INDEX('Cycle 2'!C$10:C$999,MATCH($A163,'Cycle 2'!$L$10:$L$999,0),1)),INDEX('Cycle 3'!C$10:C$999,MATCH($A163,'Cycle 3'!$L$10:$L$999,0),1)),INDEX('Cycle 4'!C$10:C$999,MATCH($A163,'Cycle 4'!$L$10:$L$999,0),1)),INDEX('Cycle 5'!C$10:C$999,MATCH($A163,'Cycle 5'!$L$10:$L$999,0),1)),INDEX('Cycle 6'!C$10:C$999,MATCH($A163,'Cycle 6'!$L$10:$L$999,0),1)),INDEX('Cycle 7'!C$10:C$999,MATCH($A163,'Cycle 7'!$L$10:$L$999,0),1)),INDEX('Cycle 8'!C$10:C$999,MATCH($A163,'Cycle 8'!$L$10:$L$999,0),1)),INDEX('Cycle 9'!C$10:C$999,MATCH($A163,'Cycle 9'!$L$10:$L$999,0),1)),INDEX('Cycle 10'!C$10:C$999,MATCH($A163,'Cycle 10'!$L$10:$L$999,0),1)),INDEX('Cycle 11'!C$10:C$999,MATCH($A163,'Cycle 11'!$L$10:$L$999,0),1)),""))</f>
        <v/>
      </c>
      <c r="E163" t="str">
        <f>IF(IFERROR(IFERROR(IFERROR(IFERROR(IFERROR(IFERROR(IFERROR(IFERROR(IFERROR(IFERROR(IFERROR(IFERROR(INDEX(Summer!D$10:D$999,MATCH($A163,Summer!$L$10:$L$999,0),1),INDEX('Cycle 1'!D$10:D$999,MATCH($A163,'Cycle 1'!$L$10:$L$999,0),1)),INDEX('Cycle 2'!D$10:D$999,MATCH($A163,'Cycle 2'!$L$10:$L$999,0),1)),INDEX('Cycle 3'!D$10:D$999,MATCH($A163,'Cycle 3'!$L$10:$L$999,0),1)),INDEX('Cycle 4'!D$10:D$999,MATCH($A163,'Cycle 4'!$L$10:$L$999,0),1)),INDEX('Cycle 5'!D$10:D$999,MATCH($A163,'Cycle 5'!$L$10:$L$999,0),1)),INDEX('Cycle 6'!D$10:D$999,MATCH($A163,'Cycle 6'!$L$10:$L$999,0),1)),INDEX('Cycle 7'!D$10:D$999,MATCH($A163,'Cycle 7'!$L$10:$L$999,0),1)),INDEX('Cycle 8'!D$10:D$999,MATCH($A163,'Cycle 8'!$L$10:$L$999,0),1)),INDEX('Cycle 9'!D$10:D$999,MATCH($A163,'Cycle 9'!$L$10:$L$999,0),1)),INDEX('Cycle 10'!D$10:D$999,MATCH($A163,'Cycle 10'!$L$10:$L$999,0),1)),INDEX('Cycle 11'!D$10:D$999,MATCH($A163,'Cycle 11'!$L$10:$L$999,0),1)),"")="","",IFERROR(IFERROR(IFERROR(IFERROR(IFERROR(IFERROR(IFERROR(IFERROR(IFERROR(IFERROR(IFERROR(IFERROR(INDEX(Summer!D$10:D$999,MATCH($A163,Summer!$L$10:$L$999,0),1),INDEX('Cycle 1'!D$10:D$999,MATCH($A163,'Cycle 1'!$L$10:$L$999,0),1)),INDEX('Cycle 2'!D$10:D$999,MATCH($A163,'Cycle 2'!$L$10:$L$999,0),1)),INDEX('Cycle 3'!D$10:D$999,MATCH($A163,'Cycle 3'!$L$10:$L$999,0),1)),INDEX('Cycle 4'!D$10:D$999,MATCH($A163,'Cycle 4'!$L$10:$L$999,0),1)),INDEX('Cycle 5'!D$10:D$999,MATCH($A163,'Cycle 5'!$L$10:$L$999,0),1)),INDEX('Cycle 6'!D$10:D$999,MATCH($A163,'Cycle 6'!$L$10:$L$999,0),1)),INDEX('Cycle 7'!D$10:D$999,MATCH($A163,'Cycle 7'!$L$10:$L$999,0),1)),INDEX('Cycle 8'!D$10:D$999,MATCH($A163,'Cycle 8'!$L$10:$L$999,0),1)),INDEX('Cycle 9'!D$10:D$999,MATCH($A163,'Cycle 9'!$L$10:$L$999,0),1)),INDEX('Cycle 10'!D$10:D$999,MATCH($A163,'Cycle 10'!$L$10:$L$999,0),1)),INDEX('Cycle 11'!D$10:D$999,MATCH($A163,'Cycle 11'!$L$10:$L$999,0),1)),""))</f>
        <v/>
      </c>
      <c r="F163" t="str">
        <f>IF(IFERROR(IFERROR(IFERROR(IFERROR(IFERROR(IFERROR(IFERROR(IFERROR(IFERROR(IFERROR(IFERROR(IFERROR(INDEX(Summer!E$10:E$999,MATCH($A163,Summer!$L$10:$L$999,0),1),INDEX('Cycle 1'!E$10:E$999,MATCH($A163,'Cycle 1'!$L$10:$L$999,0),1)),INDEX('Cycle 2'!E$10:E$999,MATCH($A163,'Cycle 2'!$L$10:$L$999,0),1)),INDEX('Cycle 3'!E$10:E$999,MATCH($A163,'Cycle 3'!$L$10:$L$999,0),1)),INDEX('Cycle 4'!E$10:E$999,MATCH($A163,'Cycle 4'!$L$10:$L$999,0),1)),INDEX('Cycle 5'!E$10:E$999,MATCH($A163,'Cycle 5'!$L$10:$L$999,0),1)),INDEX('Cycle 6'!E$10:E$999,MATCH($A163,'Cycle 6'!$L$10:$L$999,0),1)),INDEX('Cycle 7'!E$10:E$999,MATCH($A163,'Cycle 7'!$L$10:$L$999,0),1)),INDEX('Cycle 8'!E$10:E$999,MATCH($A163,'Cycle 8'!$L$10:$L$999,0),1)),INDEX('Cycle 9'!E$10:E$999,MATCH($A163,'Cycle 9'!$L$10:$L$999,0),1)),INDEX('Cycle 10'!E$10:E$999,MATCH($A163,'Cycle 10'!$L$10:$L$999,0),1)),INDEX('Cycle 11'!E$10:E$999,MATCH($A163,'Cycle 11'!$L$10:$L$999,0),1)),"")="","",IFERROR(IFERROR(IFERROR(IFERROR(IFERROR(IFERROR(IFERROR(IFERROR(IFERROR(IFERROR(IFERROR(IFERROR(INDEX(Summer!E$10:E$999,MATCH($A163,Summer!$L$10:$L$999,0),1),INDEX('Cycle 1'!E$10:E$999,MATCH($A163,'Cycle 1'!$L$10:$L$999,0),1)),INDEX('Cycle 2'!E$10:E$999,MATCH($A163,'Cycle 2'!$L$10:$L$999,0),1)),INDEX('Cycle 3'!E$10:E$999,MATCH($A163,'Cycle 3'!$L$10:$L$999,0),1)),INDEX('Cycle 4'!E$10:E$999,MATCH($A163,'Cycle 4'!$L$10:$L$999,0),1)),INDEX('Cycle 5'!E$10:E$999,MATCH($A163,'Cycle 5'!$L$10:$L$999,0),1)),INDEX('Cycle 6'!E$10:E$999,MATCH($A163,'Cycle 6'!$L$10:$L$999,0),1)),INDEX('Cycle 7'!E$10:E$999,MATCH($A163,'Cycle 7'!$L$10:$L$999,0),1)),INDEX('Cycle 8'!E$10:E$999,MATCH($A163,'Cycle 8'!$L$10:$L$999,0),1)),INDEX('Cycle 9'!E$10:E$999,MATCH($A163,'Cycle 9'!$L$10:$L$999,0),1)),INDEX('Cycle 10'!E$10:E$999,MATCH($A163,'Cycle 10'!$L$10:$L$999,0),1)),INDEX('Cycle 11'!E$10:E$999,MATCH($A163,'Cycle 11'!$L$10:$L$999,0),1)),""))</f>
        <v/>
      </c>
      <c r="G163" t="str">
        <f>IF(IFERROR(IFERROR(IFERROR(IFERROR(IFERROR(IFERROR(IFERROR(IFERROR(IFERROR(IFERROR(IFERROR(IFERROR(INDEX(Summer!F$10:F$999,MATCH($A163,Summer!$L$10:$L$999,0),1),INDEX('Cycle 1'!F$10:F$999,MATCH($A163,'Cycle 1'!$L$10:$L$999,0),1)),INDEX('Cycle 2'!F$10:F$999,MATCH($A163,'Cycle 2'!$L$10:$L$999,0),1)),INDEX('Cycle 3'!F$10:F$999,MATCH($A163,'Cycle 3'!$L$10:$L$999,0),1)),INDEX('Cycle 4'!F$10:F$999,MATCH($A163,'Cycle 4'!$L$10:$L$999,0),1)),INDEX('Cycle 5'!F$10:F$999,MATCH($A163,'Cycle 5'!$L$10:$L$999,0),1)),INDEX('Cycle 6'!F$10:F$999,MATCH($A163,'Cycle 6'!$L$10:$L$999,0),1)),INDEX('Cycle 7'!F$10:F$999,MATCH($A163,'Cycle 7'!$L$10:$L$999,0),1)),INDEX('Cycle 8'!F$10:F$999,MATCH($A163,'Cycle 8'!$L$10:$L$999,0),1)),INDEX('Cycle 9'!F$10:F$999,MATCH($A163,'Cycle 9'!$L$10:$L$999,0),1)),INDEX('Cycle 10'!F$10:F$999,MATCH($A163,'Cycle 10'!$L$10:$L$999,0),1)),INDEX('Cycle 11'!F$10:F$999,MATCH($A163,'Cycle 11'!$L$10:$L$999,0),1)),"")="","",IFERROR(IFERROR(IFERROR(IFERROR(IFERROR(IFERROR(IFERROR(IFERROR(IFERROR(IFERROR(IFERROR(IFERROR(INDEX(Summer!F$10:F$999,MATCH($A163,Summer!$L$10:$L$999,0),1),INDEX('Cycle 1'!F$10:F$999,MATCH($A163,'Cycle 1'!$L$10:$L$999,0),1)),INDEX('Cycle 2'!F$10:F$999,MATCH($A163,'Cycle 2'!$L$10:$L$999,0),1)),INDEX('Cycle 3'!F$10:F$999,MATCH($A163,'Cycle 3'!$L$10:$L$999,0),1)),INDEX('Cycle 4'!F$10:F$999,MATCH($A163,'Cycle 4'!$L$10:$L$999,0),1)),INDEX('Cycle 5'!F$10:F$999,MATCH($A163,'Cycle 5'!$L$10:$L$999,0),1)),INDEX('Cycle 6'!F$10:F$999,MATCH($A163,'Cycle 6'!$L$10:$L$999,0),1)),INDEX('Cycle 7'!F$10:F$999,MATCH($A163,'Cycle 7'!$L$10:$L$999,0),1)),INDEX('Cycle 8'!F$10:F$999,MATCH($A163,'Cycle 8'!$L$10:$L$999,0),1)),INDEX('Cycle 9'!F$10:F$999,MATCH($A163,'Cycle 9'!$L$10:$L$999,0),1)),INDEX('Cycle 10'!F$10:F$999,MATCH($A163,'Cycle 10'!$L$10:$L$999,0),1)),INDEX('Cycle 11'!F$10:F$999,MATCH($A163,'Cycle 11'!$L$10:$L$999,0),1)),""))</f>
        <v/>
      </c>
      <c r="H163" t="str">
        <f>IF(IFERROR(IFERROR(IFERROR(IFERROR(IFERROR(IFERROR(IFERROR(IFERROR(IFERROR(IFERROR(IFERROR(IFERROR(INDEX(Summer!G$10:G$999,MATCH($A163,Summer!$L$10:$L$999,0),1),INDEX('Cycle 1'!G$10:G$999,MATCH($A163,'Cycle 1'!$L$10:$L$999,0),1)),INDEX('Cycle 2'!G$10:G$999,MATCH($A163,'Cycle 2'!$L$10:$L$999,0),1)),INDEX('Cycle 3'!G$10:G$999,MATCH($A163,'Cycle 3'!$L$10:$L$999,0),1)),INDEX('Cycle 4'!G$10:G$999,MATCH($A163,'Cycle 4'!$L$10:$L$999,0),1)),INDEX('Cycle 5'!G$10:G$999,MATCH($A163,'Cycle 5'!$L$10:$L$999,0),1)),INDEX('Cycle 6'!G$10:G$999,MATCH($A163,'Cycle 6'!$L$10:$L$999,0),1)),INDEX('Cycle 7'!G$10:G$999,MATCH($A163,'Cycle 7'!$L$10:$L$999,0),1)),INDEX('Cycle 8'!G$10:G$999,MATCH($A163,'Cycle 8'!$L$10:$L$999,0),1)),INDEX('Cycle 9'!G$10:G$999,MATCH($A163,'Cycle 9'!$L$10:$L$999,0),1)),INDEX('Cycle 10'!G$10:G$999,MATCH($A163,'Cycle 10'!$L$10:$L$999,0),1)),INDEX('Cycle 11'!G$10:G$999,MATCH($A163,'Cycle 11'!$L$10:$L$999,0),1)),"")="","",IFERROR(IFERROR(IFERROR(IFERROR(IFERROR(IFERROR(IFERROR(IFERROR(IFERROR(IFERROR(IFERROR(IFERROR(INDEX(Summer!G$10:G$999,MATCH($A163,Summer!$L$10:$L$999,0),1),INDEX('Cycle 1'!G$10:G$999,MATCH($A163,'Cycle 1'!$L$10:$L$999,0),1)),INDEX('Cycle 2'!G$10:G$999,MATCH($A163,'Cycle 2'!$L$10:$L$999,0),1)),INDEX('Cycle 3'!G$10:G$999,MATCH($A163,'Cycle 3'!$L$10:$L$999,0),1)),INDEX('Cycle 4'!G$10:G$999,MATCH($A163,'Cycle 4'!$L$10:$L$999,0),1)),INDEX('Cycle 5'!G$10:G$999,MATCH($A163,'Cycle 5'!$L$10:$L$999,0),1)),INDEX('Cycle 6'!G$10:G$999,MATCH($A163,'Cycle 6'!$L$10:$L$999,0),1)),INDEX('Cycle 7'!G$10:G$999,MATCH($A163,'Cycle 7'!$L$10:$L$999,0),1)),INDEX('Cycle 8'!G$10:G$999,MATCH($A163,'Cycle 8'!$L$10:$L$999,0),1)),INDEX('Cycle 9'!G$10:G$999,MATCH($A163,'Cycle 9'!$L$10:$L$999,0),1)),INDEX('Cycle 10'!G$10:G$999,MATCH($A163,'Cycle 10'!$L$10:$L$999,0),1)),INDEX('Cycle 11'!G$10:G$999,MATCH($A163,'Cycle 11'!$L$10:$L$999,0),1)),""))</f>
        <v/>
      </c>
      <c r="I163">
        <f>IFERROR(IF(C163="",MAX(I$1:I162),IF(ROW(C$2)=ROW(C163),1,IF(ISERROR(VLOOKUP(C163,C$2:C162,1,FALSE)),MAX(I$1:I162)+1,MAX(I$1:I162)))),"")</f>
        <v>0</v>
      </c>
      <c r="J163" t="str">
        <f t="shared" si="17"/>
        <v/>
      </c>
      <c r="K163" t="str">
        <f t="shared" si="22"/>
        <v/>
      </c>
      <c r="L163" t="str">
        <f t="shared" si="22"/>
        <v/>
      </c>
      <c r="M163" t="str">
        <f t="shared" si="22"/>
        <v/>
      </c>
      <c r="N163" t="str">
        <f t="shared" si="22"/>
        <v/>
      </c>
      <c r="O163" t="str">
        <f t="shared" si="22"/>
        <v/>
      </c>
      <c r="P163" t="str">
        <f t="shared" si="22"/>
        <v/>
      </c>
      <c r="Q163" t="str">
        <f t="shared" si="22"/>
        <v/>
      </c>
      <c r="R163" t="str">
        <f t="shared" si="22"/>
        <v/>
      </c>
      <c r="S163" t="str">
        <f t="shared" si="22"/>
        <v/>
      </c>
      <c r="T163" t="str">
        <f t="shared" si="22"/>
        <v/>
      </c>
      <c r="U163" t="str">
        <f t="shared" si="22"/>
        <v/>
      </c>
      <c r="V163" t="str">
        <f t="shared" si="22"/>
        <v/>
      </c>
      <c r="W163" t="str">
        <f t="shared" si="18"/>
        <v/>
      </c>
      <c r="X163">
        <f>IF(OR(H163="No",H163=""),0,IF(COUNTIFS(H$2:H163,"Yes",C$2:C163,C163)&gt;1,0,COUNTIFS(H$2:H163,"Yes",C$2:C163,C163)))+IF(X162=$X$1,0,X162)</f>
        <v>0</v>
      </c>
    </row>
    <row r="164" spans="1:24" x14ac:dyDescent="0.3">
      <c r="A164">
        <f>ROWS($A$2:$A164)</f>
        <v>163</v>
      </c>
      <c r="B164" t="str">
        <f>IF(ISERROR(VLOOKUP(A164,Summer!L$11:L$500,1,FALSE)),IF(ISERROR(VLOOKUP(A164,'Cycle 1'!L$11:L$500,1,FALSE)),IF(ISERROR(VLOOKUP(A164,'Cycle 2'!L$11:L$500,1,FALSE)),IF(ISERROR(VLOOKUP(A164,'Cycle 3'!L$11:L$500,1,FALSE)),IF(ISERROR(VLOOKUP(A164,'Cycle 4'!L$11:L$500,1,FALSE)),IF(ISERROR(VLOOKUP(A164,'Cycle 5'!L$11:L$500,1,FALSE)),IF(ISERROR(VLOOKUP(A164,'Cycle 6'!L$11:L$500,1,FALSE)),IF(ISERROR(VLOOKUP(A164,'Cycle 7'!L$11:L$500,1,FALSE)),IF(ISERROR(VLOOKUP(A164,'Cycle 8'!L$11:L$500,1,FALSE)),IF(ISERROR(VLOOKUP(A164,'Cycle 9'!L$11:L$500,1,FALSE)),IF(ISERROR(VLOOKUP(A164,'Cycle 10'!L$11:L$500,1,FALSE)),IF(ISERROR(VLOOKUP(A164,'Cycle 11'!L$11:L$500,1,FALSE)),"","Cycle 11"),"Cycle 10"),"Cycle 9"),"Cycle 8"),"Cycle 7"),"Cycle 6"),"Cycle 5"),"Cycle 4"),"Cycle 3"),"Cycle 2"),"Cycle 1"),"Summer")</f>
        <v/>
      </c>
      <c r="C164" t="str">
        <f>IF(IFERROR(IFERROR(IFERROR(IFERROR(IFERROR(IFERROR(IFERROR(IFERROR(IFERROR(IFERROR(IFERROR(IFERROR(INDEX(Summer!B$10:B$999,MATCH($A164,Summer!$L$10:$L$999,0),1),INDEX('Cycle 1'!B$10:B$999,MATCH($A164,'Cycle 1'!$L$10:$L$999,0),1)),INDEX('Cycle 2'!B$10:B$999,MATCH($A164,'Cycle 2'!$L$10:$L$999,0),1)),INDEX('Cycle 3'!B$10:B$999,MATCH($A164,'Cycle 3'!$L$10:$L$999,0),1)),INDEX('Cycle 4'!B$10:B$999,MATCH($A164,'Cycle 4'!$L$10:$L$999,0),1)),INDEX('Cycle 5'!B$10:B$999,MATCH($A164,'Cycle 5'!$L$10:$L$999,0),1)),INDEX('Cycle 6'!B$10:B$999,MATCH($A164,'Cycle 6'!$L$10:$L$999,0),1)),INDEX('Cycle 7'!B$10:B$999,MATCH($A164,'Cycle 7'!$L$10:$L$999,0),1)),INDEX('Cycle 8'!B$10:B$999,MATCH($A164,'Cycle 8'!$L$10:$L$999,0),1)),INDEX('Cycle 9'!B$10:B$999,MATCH($A164,'Cycle 9'!$L$10:$L$999,0),1)),INDEX('Cycle 10'!B$10:B$999,MATCH($A164,'Cycle 10'!$L$10:$L$999,0),1)),INDEX('Cycle 11'!B$10:B$999,MATCH($A164,'Cycle 11'!$L$10:$L$999,0),1)),"")="","",IFERROR(IFERROR(IFERROR(IFERROR(IFERROR(IFERROR(IFERROR(IFERROR(IFERROR(IFERROR(IFERROR(IFERROR(INDEX(Summer!B$10:B$999,MATCH($A164,Summer!$L$10:$L$999,0),1),INDEX('Cycle 1'!B$10:B$999,MATCH($A164,'Cycle 1'!$L$10:$L$999,0),1)),INDEX('Cycle 2'!B$10:B$999,MATCH($A164,'Cycle 2'!$L$10:$L$999,0),1)),INDEX('Cycle 3'!B$10:B$999,MATCH($A164,'Cycle 3'!$L$10:$L$999,0),1)),INDEX('Cycle 4'!B$10:B$999,MATCH($A164,'Cycle 4'!$L$10:$L$999,0),1)),INDEX('Cycle 5'!B$10:B$999,MATCH($A164,'Cycle 5'!$L$10:$L$999,0),1)),INDEX('Cycle 6'!B$10:B$999,MATCH($A164,'Cycle 6'!$L$10:$L$999,0),1)),INDEX('Cycle 7'!B$10:B$999,MATCH($A164,'Cycle 7'!$L$10:$L$999,0),1)),INDEX('Cycle 8'!B$10:B$999,MATCH($A164,'Cycle 8'!$L$10:$L$999,0),1)),INDEX('Cycle 9'!B$10:B$999,MATCH($A164,'Cycle 9'!$L$10:$L$999,0),1)),INDEX('Cycle 10'!B$10:B$999,MATCH($A164,'Cycle 10'!$L$10:$L$999,0),1)),INDEX('Cycle 11'!B$10:B$999,MATCH($A164,'Cycle 11'!$L$10:$L$999,0),1)),""))</f>
        <v/>
      </c>
      <c r="D164" t="str">
        <f>IF(IFERROR(IFERROR(IFERROR(IFERROR(IFERROR(IFERROR(IFERROR(IFERROR(IFERROR(IFERROR(IFERROR(IFERROR(INDEX(Summer!C$10:C$999,MATCH($A164,Summer!$L$10:$L$999,0),1),INDEX('Cycle 1'!C$10:C$999,MATCH($A164,'Cycle 1'!$L$10:$L$999,0),1)),INDEX('Cycle 2'!C$10:C$999,MATCH($A164,'Cycle 2'!$L$10:$L$999,0),1)),INDEX('Cycle 3'!C$10:C$999,MATCH($A164,'Cycle 3'!$L$10:$L$999,0),1)),INDEX('Cycle 4'!C$10:C$999,MATCH($A164,'Cycle 4'!$L$10:$L$999,0),1)),INDEX('Cycle 5'!C$10:C$999,MATCH($A164,'Cycle 5'!$L$10:$L$999,0),1)),INDEX('Cycle 6'!C$10:C$999,MATCH($A164,'Cycle 6'!$L$10:$L$999,0),1)),INDEX('Cycle 7'!C$10:C$999,MATCH($A164,'Cycle 7'!$L$10:$L$999,0),1)),INDEX('Cycle 8'!C$10:C$999,MATCH($A164,'Cycle 8'!$L$10:$L$999,0),1)),INDEX('Cycle 9'!C$10:C$999,MATCH($A164,'Cycle 9'!$L$10:$L$999,0),1)),INDEX('Cycle 10'!C$10:C$999,MATCH($A164,'Cycle 10'!$L$10:$L$999,0),1)),INDEX('Cycle 11'!C$10:C$999,MATCH($A164,'Cycle 11'!$L$10:$L$999,0),1)),"")="","",IFERROR(IFERROR(IFERROR(IFERROR(IFERROR(IFERROR(IFERROR(IFERROR(IFERROR(IFERROR(IFERROR(IFERROR(INDEX(Summer!C$10:C$999,MATCH($A164,Summer!$L$10:$L$999,0),1),INDEX('Cycle 1'!C$10:C$999,MATCH($A164,'Cycle 1'!$L$10:$L$999,0),1)),INDEX('Cycle 2'!C$10:C$999,MATCH($A164,'Cycle 2'!$L$10:$L$999,0),1)),INDEX('Cycle 3'!C$10:C$999,MATCH($A164,'Cycle 3'!$L$10:$L$999,0),1)),INDEX('Cycle 4'!C$10:C$999,MATCH($A164,'Cycle 4'!$L$10:$L$999,0),1)),INDEX('Cycle 5'!C$10:C$999,MATCH($A164,'Cycle 5'!$L$10:$L$999,0),1)),INDEX('Cycle 6'!C$10:C$999,MATCH($A164,'Cycle 6'!$L$10:$L$999,0),1)),INDEX('Cycle 7'!C$10:C$999,MATCH($A164,'Cycle 7'!$L$10:$L$999,0),1)),INDEX('Cycle 8'!C$10:C$999,MATCH($A164,'Cycle 8'!$L$10:$L$999,0),1)),INDEX('Cycle 9'!C$10:C$999,MATCH($A164,'Cycle 9'!$L$10:$L$999,0),1)),INDEX('Cycle 10'!C$10:C$999,MATCH($A164,'Cycle 10'!$L$10:$L$999,0),1)),INDEX('Cycle 11'!C$10:C$999,MATCH($A164,'Cycle 11'!$L$10:$L$999,0),1)),""))</f>
        <v/>
      </c>
      <c r="E164" t="str">
        <f>IF(IFERROR(IFERROR(IFERROR(IFERROR(IFERROR(IFERROR(IFERROR(IFERROR(IFERROR(IFERROR(IFERROR(IFERROR(INDEX(Summer!D$10:D$999,MATCH($A164,Summer!$L$10:$L$999,0),1),INDEX('Cycle 1'!D$10:D$999,MATCH($A164,'Cycle 1'!$L$10:$L$999,0),1)),INDEX('Cycle 2'!D$10:D$999,MATCH($A164,'Cycle 2'!$L$10:$L$999,0),1)),INDEX('Cycle 3'!D$10:D$999,MATCH($A164,'Cycle 3'!$L$10:$L$999,0),1)),INDEX('Cycle 4'!D$10:D$999,MATCH($A164,'Cycle 4'!$L$10:$L$999,0),1)),INDEX('Cycle 5'!D$10:D$999,MATCH($A164,'Cycle 5'!$L$10:$L$999,0),1)),INDEX('Cycle 6'!D$10:D$999,MATCH($A164,'Cycle 6'!$L$10:$L$999,0),1)),INDEX('Cycle 7'!D$10:D$999,MATCH($A164,'Cycle 7'!$L$10:$L$999,0),1)),INDEX('Cycle 8'!D$10:D$999,MATCH($A164,'Cycle 8'!$L$10:$L$999,0),1)),INDEX('Cycle 9'!D$10:D$999,MATCH($A164,'Cycle 9'!$L$10:$L$999,0),1)),INDEX('Cycle 10'!D$10:D$999,MATCH($A164,'Cycle 10'!$L$10:$L$999,0),1)),INDEX('Cycle 11'!D$10:D$999,MATCH($A164,'Cycle 11'!$L$10:$L$999,0),1)),"")="","",IFERROR(IFERROR(IFERROR(IFERROR(IFERROR(IFERROR(IFERROR(IFERROR(IFERROR(IFERROR(IFERROR(IFERROR(INDEX(Summer!D$10:D$999,MATCH($A164,Summer!$L$10:$L$999,0),1),INDEX('Cycle 1'!D$10:D$999,MATCH($A164,'Cycle 1'!$L$10:$L$999,0),1)),INDEX('Cycle 2'!D$10:D$999,MATCH($A164,'Cycle 2'!$L$10:$L$999,0),1)),INDEX('Cycle 3'!D$10:D$999,MATCH($A164,'Cycle 3'!$L$10:$L$999,0),1)),INDEX('Cycle 4'!D$10:D$999,MATCH($A164,'Cycle 4'!$L$10:$L$999,0),1)),INDEX('Cycle 5'!D$10:D$999,MATCH($A164,'Cycle 5'!$L$10:$L$999,0),1)),INDEX('Cycle 6'!D$10:D$999,MATCH($A164,'Cycle 6'!$L$10:$L$999,0),1)),INDEX('Cycle 7'!D$10:D$999,MATCH($A164,'Cycle 7'!$L$10:$L$999,0),1)),INDEX('Cycle 8'!D$10:D$999,MATCH($A164,'Cycle 8'!$L$10:$L$999,0),1)),INDEX('Cycle 9'!D$10:D$999,MATCH($A164,'Cycle 9'!$L$10:$L$999,0),1)),INDEX('Cycle 10'!D$10:D$999,MATCH($A164,'Cycle 10'!$L$10:$L$999,0),1)),INDEX('Cycle 11'!D$10:D$999,MATCH($A164,'Cycle 11'!$L$10:$L$999,0),1)),""))</f>
        <v/>
      </c>
      <c r="F164" t="str">
        <f>IF(IFERROR(IFERROR(IFERROR(IFERROR(IFERROR(IFERROR(IFERROR(IFERROR(IFERROR(IFERROR(IFERROR(IFERROR(INDEX(Summer!E$10:E$999,MATCH($A164,Summer!$L$10:$L$999,0),1),INDEX('Cycle 1'!E$10:E$999,MATCH($A164,'Cycle 1'!$L$10:$L$999,0),1)),INDEX('Cycle 2'!E$10:E$999,MATCH($A164,'Cycle 2'!$L$10:$L$999,0),1)),INDEX('Cycle 3'!E$10:E$999,MATCH($A164,'Cycle 3'!$L$10:$L$999,0),1)),INDEX('Cycle 4'!E$10:E$999,MATCH($A164,'Cycle 4'!$L$10:$L$999,0),1)),INDEX('Cycle 5'!E$10:E$999,MATCH($A164,'Cycle 5'!$L$10:$L$999,0),1)),INDEX('Cycle 6'!E$10:E$999,MATCH($A164,'Cycle 6'!$L$10:$L$999,0),1)),INDEX('Cycle 7'!E$10:E$999,MATCH($A164,'Cycle 7'!$L$10:$L$999,0),1)),INDEX('Cycle 8'!E$10:E$999,MATCH($A164,'Cycle 8'!$L$10:$L$999,0),1)),INDEX('Cycle 9'!E$10:E$999,MATCH($A164,'Cycle 9'!$L$10:$L$999,0),1)),INDEX('Cycle 10'!E$10:E$999,MATCH($A164,'Cycle 10'!$L$10:$L$999,0),1)),INDEX('Cycle 11'!E$10:E$999,MATCH($A164,'Cycle 11'!$L$10:$L$999,0),1)),"")="","",IFERROR(IFERROR(IFERROR(IFERROR(IFERROR(IFERROR(IFERROR(IFERROR(IFERROR(IFERROR(IFERROR(IFERROR(INDEX(Summer!E$10:E$999,MATCH($A164,Summer!$L$10:$L$999,0),1),INDEX('Cycle 1'!E$10:E$999,MATCH($A164,'Cycle 1'!$L$10:$L$999,0),1)),INDEX('Cycle 2'!E$10:E$999,MATCH($A164,'Cycle 2'!$L$10:$L$999,0),1)),INDEX('Cycle 3'!E$10:E$999,MATCH($A164,'Cycle 3'!$L$10:$L$999,0),1)),INDEX('Cycle 4'!E$10:E$999,MATCH($A164,'Cycle 4'!$L$10:$L$999,0),1)),INDEX('Cycle 5'!E$10:E$999,MATCH($A164,'Cycle 5'!$L$10:$L$999,0),1)),INDEX('Cycle 6'!E$10:E$999,MATCH($A164,'Cycle 6'!$L$10:$L$999,0),1)),INDEX('Cycle 7'!E$10:E$999,MATCH($A164,'Cycle 7'!$L$10:$L$999,0),1)),INDEX('Cycle 8'!E$10:E$999,MATCH($A164,'Cycle 8'!$L$10:$L$999,0),1)),INDEX('Cycle 9'!E$10:E$999,MATCH($A164,'Cycle 9'!$L$10:$L$999,0),1)),INDEX('Cycle 10'!E$10:E$999,MATCH($A164,'Cycle 10'!$L$10:$L$999,0),1)),INDEX('Cycle 11'!E$10:E$999,MATCH($A164,'Cycle 11'!$L$10:$L$999,0),1)),""))</f>
        <v/>
      </c>
      <c r="G164" t="str">
        <f>IF(IFERROR(IFERROR(IFERROR(IFERROR(IFERROR(IFERROR(IFERROR(IFERROR(IFERROR(IFERROR(IFERROR(IFERROR(INDEX(Summer!F$10:F$999,MATCH($A164,Summer!$L$10:$L$999,0),1),INDEX('Cycle 1'!F$10:F$999,MATCH($A164,'Cycle 1'!$L$10:$L$999,0),1)),INDEX('Cycle 2'!F$10:F$999,MATCH($A164,'Cycle 2'!$L$10:$L$999,0),1)),INDEX('Cycle 3'!F$10:F$999,MATCH($A164,'Cycle 3'!$L$10:$L$999,0),1)),INDEX('Cycle 4'!F$10:F$999,MATCH($A164,'Cycle 4'!$L$10:$L$999,0),1)),INDEX('Cycle 5'!F$10:F$999,MATCH($A164,'Cycle 5'!$L$10:$L$999,0),1)),INDEX('Cycle 6'!F$10:F$999,MATCH($A164,'Cycle 6'!$L$10:$L$999,0),1)),INDEX('Cycle 7'!F$10:F$999,MATCH($A164,'Cycle 7'!$L$10:$L$999,0),1)),INDEX('Cycle 8'!F$10:F$999,MATCH($A164,'Cycle 8'!$L$10:$L$999,0),1)),INDEX('Cycle 9'!F$10:F$999,MATCH($A164,'Cycle 9'!$L$10:$L$999,0),1)),INDEX('Cycle 10'!F$10:F$999,MATCH($A164,'Cycle 10'!$L$10:$L$999,0),1)),INDEX('Cycle 11'!F$10:F$999,MATCH($A164,'Cycle 11'!$L$10:$L$999,0),1)),"")="","",IFERROR(IFERROR(IFERROR(IFERROR(IFERROR(IFERROR(IFERROR(IFERROR(IFERROR(IFERROR(IFERROR(IFERROR(INDEX(Summer!F$10:F$999,MATCH($A164,Summer!$L$10:$L$999,0),1),INDEX('Cycle 1'!F$10:F$999,MATCH($A164,'Cycle 1'!$L$10:$L$999,0),1)),INDEX('Cycle 2'!F$10:F$999,MATCH($A164,'Cycle 2'!$L$10:$L$999,0),1)),INDEX('Cycle 3'!F$10:F$999,MATCH($A164,'Cycle 3'!$L$10:$L$999,0),1)),INDEX('Cycle 4'!F$10:F$999,MATCH($A164,'Cycle 4'!$L$10:$L$999,0),1)),INDEX('Cycle 5'!F$10:F$999,MATCH($A164,'Cycle 5'!$L$10:$L$999,0),1)),INDEX('Cycle 6'!F$10:F$999,MATCH($A164,'Cycle 6'!$L$10:$L$999,0),1)),INDEX('Cycle 7'!F$10:F$999,MATCH($A164,'Cycle 7'!$L$10:$L$999,0),1)),INDEX('Cycle 8'!F$10:F$999,MATCH($A164,'Cycle 8'!$L$10:$L$999,0),1)),INDEX('Cycle 9'!F$10:F$999,MATCH($A164,'Cycle 9'!$L$10:$L$999,0),1)),INDEX('Cycle 10'!F$10:F$999,MATCH($A164,'Cycle 10'!$L$10:$L$999,0),1)),INDEX('Cycle 11'!F$10:F$999,MATCH($A164,'Cycle 11'!$L$10:$L$999,0),1)),""))</f>
        <v/>
      </c>
      <c r="H164" t="str">
        <f>IF(IFERROR(IFERROR(IFERROR(IFERROR(IFERROR(IFERROR(IFERROR(IFERROR(IFERROR(IFERROR(IFERROR(IFERROR(INDEX(Summer!G$10:G$999,MATCH($A164,Summer!$L$10:$L$999,0),1),INDEX('Cycle 1'!G$10:G$999,MATCH($A164,'Cycle 1'!$L$10:$L$999,0),1)),INDEX('Cycle 2'!G$10:G$999,MATCH($A164,'Cycle 2'!$L$10:$L$999,0),1)),INDEX('Cycle 3'!G$10:G$999,MATCH($A164,'Cycle 3'!$L$10:$L$999,0),1)),INDEX('Cycle 4'!G$10:G$999,MATCH($A164,'Cycle 4'!$L$10:$L$999,0),1)),INDEX('Cycle 5'!G$10:G$999,MATCH($A164,'Cycle 5'!$L$10:$L$999,0),1)),INDEX('Cycle 6'!G$10:G$999,MATCH($A164,'Cycle 6'!$L$10:$L$999,0),1)),INDEX('Cycle 7'!G$10:G$999,MATCH($A164,'Cycle 7'!$L$10:$L$999,0),1)),INDEX('Cycle 8'!G$10:G$999,MATCH($A164,'Cycle 8'!$L$10:$L$999,0),1)),INDEX('Cycle 9'!G$10:G$999,MATCH($A164,'Cycle 9'!$L$10:$L$999,0),1)),INDEX('Cycle 10'!G$10:G$999,MATCH($A164,'Cycle 10'!$L$10:$L$999,0),1)),INDEX('Cycle 11'!G$10:G$999,MATCH($A164,'Cycle 11'!$L$10:$L$999,0),1)),"")="","",IFERROR(IFERROR(IFERROR(IFERROR(IFERROR(IFERROR(IFERROR(IFERROR(IFERROR(IFERROR(IFERROR(IFERROR(INDEX(Summer!G$10:G$999,MATCH($A164,Summer!$L$10:$L$999,0),1),INDEX('Cycle 1'!G$10:G$999,MATCH($A164,'Cycle 1'!$L$10:$L$999,0),1)),INDEX('Cycle 2'!G$10:G$999,MATCH($A164,'Cycle 2'!$L$10:$L$999,0),1)),INDEX('Cycle 3'!G$10:G$999,MATCH($A164,'Cycle 3'!$L$10:$L$999,0),1)),INDEX('Cycle 4'!G$10:G$999,MATCH($A164,'Cycle 4'!$L$10:$L$999,0),1)),INDEX('Cycle 5'!G$10:G$999,MATCH($A164,'Cycle 5'!$L$10:$L$999,0),1)),INDEX('Cycle 6'!G$10:G$999,MATCH($A164,'Cycle 6'!$L$10:$L$999,0),1)),INDEX('Cycle 7'!G$10:G$999,MATCH($A164,'Cycle 7'!$L$10:$L$999,0),1)),INDEX('Cycle 8'!G$10:G$999,MATCH($A164,'Cycle 8'!$L$10:$L$999,0),1)),INDEX('Cycle 9'!G$10:G$999,MATCH($A164,'Cycle 9'!$L$10:$L$999,0),1)),INDEX('Cycle 10'!G$10:G$999,MATCH($A164,'Cycle 10'!$L$10:$L$999,0),1)),INDEX('Cycle 11'!G$10:G$999,MATCH($A164,'Cycle 11'!$L$10:$L$999,0),1)),""))</f>
        <v/>
      </c>
      <c r="I164">
        <f>IFERROR(IF(C164="",MAX(I$1:I163),IF(ROW(C$2)=ROW(C164),1,IF(ISERROR(VLOOKUP(C164,C$2:C163,1,FALSE)),MAX(I$1:I163)+1,MAX(I$1:I163)))),"")</f>
        <v>0</v>
      </c>
      <c r="J164" t="str">
        <f t="shared" si="17"/>
        <v/>
      </c>
      <c r="K164" t="str">
        <f t="shared" si="22"/>
        <v/>
      </c>
      <c r="L164" t="str">
        <f t="shared" si="22"/>
        <v/>
      </c>
      <c r="M164" t="str">
        <f t="shared" si="22"/>
        <v/>
      </c>
      <c r="N164" t="str">
        <f t="shared" si="22"/>
        <v/>
      </c>
      <c r="O164" t="str">
        <f t="shared" si="22"/>
        <v/>
      </c>
      <c r="P164" t="str">
        <f t="shared" si="22"/>
        <v/>
      </c>
      <c r="Q164" t="str">
        <f t="shared" si="22"/>
        <v/>
      </c>
      <c r="R164" t="str">
        <f t="shared" si="22"/>
        <v/>
      </c>
      <c r="S164" t="str">
        <f t="shared" si="22"/>
        <v/>
      </c>
      <c r="T164" t="str">
        <f t="shared" si="22"/>
        <v/>
      </c>
      <c r="U164" t="str">
        <f t="shared" si="22"/>
        <v/>
      </c>
      <c r="V164" t="str">
        <f t="shared" si="22"/>
        <v/>
      </c>
      <c r="W164" t="str">
        <f t="shared" si="18"/>
        <v/>
      </c>
      <c r="X164">
        <f>IF(OR(H164="No",H164=""),0,IF(COUNTIFS(H$2:H164,"Yes",C$2:C164,C164)&gt;1,0,COUNTIFS(H$2:H164,"Yes",C$2:C164,C164)))+IF(X163=$X$1,0,X163)</f>
        <v>0</v>
      </c>
    </row>
    <row r="165" spans="1:24" x14ac:dyDescent="0.3">
      <c r="A165">
        <f>ROWS($A$2:$A165)</f>
        <v>164</v>
      </c>
      <c r="B165" t="str">
        <f>IF(ISERROR(VLOOKUP(A165,Summer!L$11:L$500,1,FALSE)),IF(ISERROR(VLOOKUP(A165,'Cycle 1'!L$11:L$500,1,FALSE)),IF(ISERROR(VLOOKUP(A165,'Cycle 2'!L$11:L$500,1,FALSE)),IF(ISERROR(VLOOKUP(A165,'Cycle 3'!L$11:L$500,1,FALSE)),IF(ISERROR(VLOOKUP(A165,'Cycle 4'!L$11:L$500,1,FALSE)),IF(ISERROR(VLOOKUP(A165,'Cycle 5'!L$11:L$500,1,FALSE)),IF(ISERROR(VLOOKUP(A165,'Cycle 6'!L$11:L$500,1,FALSE)),IF(ISERROR(VLOOKUP(A165,'Cycle 7'!L$11:L$500,1,FALSE)),IF(ISERROR(VLOOKUP(A165,'Cycle 8'!L$11:L$500,1,FALSE)),IF(ISERROR(VLOOKUP(A165,'Cycle 9'!L$11:L$500,1,FALSE)),IF(ISERROR(VLOOKUP(A165,'Cycle 10'!L$11:L$500,1,FALSE)),IF(ISERROR(VLOOKUP(A165,'Cycle 11'!L$11:L$500,1,FALSE)),"","Cycle 11"),"Cycle 10"),"Cycle 9"),"Cycle 8"),"Cycle 7"),"Cycle 6"),"Cycle 5"),"Cycle 4"),"Cycle 3"),"Cycle 2"),"Cycle 1"),"Summer")</f>
        <v/>
      </c>
      <c r="C165" t="str">
        <f>IF(IFERROR(IFERROR(IFERROR(IFERROR(IFERROR(IFERROR(IFERROR(IFERROR(IFERROR(IFERROR(IFERROR(IFERROR(INDEX(Summer!B$10:B$999,MATCH($A165,Summer!$L$10:$L$999,0),1),INDEX('Cycle 1'!B$10:B$999,MATCH($A165,'Cycle 1'!$L$10:$L$999,0),1)),INDEX('Cycle 2'!B$10:B$999,MATCH($A165,'Cycle 2'!$L$10:$L$999,0),1)),INDEX('Cycle 3'!B$10:B$999,MATCH($A165,'Cycle 3'!$L$10:$L$999,0),1)),INDEX('Cycle 4'!B$10:B$999,MATCH($A165,'Cycle 4'!$L$10:$L$999,0),1)),INDEX('Cycle 5'!B$10:B$999,MATCH($A165,'Cycle 5'!$L$10:$L$999,0),1)),INDEX('Cycle 6'!B$10:B$999,MATCH($A165,'Cycle 6'!$L$10:$L$999,0),1)),INDEX('Cycle 7'!B$10:B$999,MATCH($A165,'Cycle 7'!$L$10:$L$999,0),1)),INDEX('Cycle 8'!B$10:B$999,MATCH($A165,'Cycle 8'!$L$10:$L$999,0),1)),INDEX('Cycle 9'!B$10:B$999,MATCH($A165,'Cycle 9'!$L$10:$L$999,0),1)),INDEX('Cycle 10'!B$10:B$999,MATCH($A165,'Cycle 10'!$L$10:$L$999,0),1)),INDEX('Cycle 11'!B$10:B$999,MATCH($A165,'Cycle 11'!$L$10:$L$999,0),1)),"")="","",IFERROR(IFERROR(IFERROR(IFERROR(IFERROR(IFERROR(IFERROR(IFERROR(IFERROR(IFERROR(IFERROR(IFERROR(INDEX(Summer!B$10:B$999,MATCH($A165,Summer!$L$10:$L$999,0),1),INDEX('Cycle 1'!B$10:B$999,MATCH($A165,'Cycle 1'!$L$10:$L$999,0),1)),INDEX('Cycle 2'!B$10:B$999,MATCH($A165,'Cycle 2'!$L$10:$L$999,0),1)),INDEX('Cycle 3'!B$10:B$999,MATCH($A165,'Cycle 3'!$L$10:$L$999,0),1)),INDEX('Cycle 4'!B$10:B$999,MATCH($A165,'Cycle 4'!$L$10:$L$999,0),1)),INDEX('Cycle 5'!B$10:B$999,MATCH($A165,'Cycle 5'!$L$10:$L$999,0),1)),INDEX('Cycle 6'!B$10:B$999,MATCH($A165,'Cycle 6'!$L$10:$L$999,0),1)),INDEX('Cycle 7'!B$10:B$999,MATCH($A165,'Cycle 7'!$L$10:$L$999,0),1)),INDEX('Cycle 8'!B$10:B$999,MATCH($A165,'Cycle 8'!$L$10:$L$999,0),1)),INDEX('Cycle 9'!B$10:B$999,MATCH($A165,'Cycle 9'!$L$10:$L$999,0),1)),INDEX('Cycle 10'!B$10:B$999,MATCH($A165,'Cycle 10'!$L$10:$L$999,0),1)),INDEX('Cycle 11'!B$10:B$999,MATCH($A165,'Cycle 11'!$L$10:$L$999,0),1)),""))</f>
        <v/>
      </c>
      <c r="D165" t="str">
        <f>IF(IFERROR(IFERROR(IFERROR(IFERROR(IFERROR(IFERROR(IFERROR(IFERROR(IFERROR(IFERROR(IFERROR(IFERROR(INDEX(Summer!C$10:C$999,MATCH($A165,Summer!$L$10:$L$999,0),1),INDEX('Cycle 1'!C$10:C$999,MATCH($A165,'Cycle 1'!$L$10:$L$999,0),1)),INDEX('Cycle 2'!C$10:C$999,MATCH($A165,'Cycle 2'!$L$10:$L$999,0),1)),INDEX('Cycle 3'!C$10:C$999,MATCH($A165,'Cycle 3'!$L$10:$L$999,0),1)),INDEX('Cycle 4'!C$10:C$999,MATCH($A165,'Cycle 4'!$L$10:$L$999,0),1)),INDEX('Cycle 5'!C$10:C$999,MATCH($A165,'Cycle 5'!$L$10:$L$999,0),1)),INDEX('Cycle 6'!C$10:C$999,MATCH($A165,'Cycle 6'!$L$10:$L$999,0),1)),INDEX('Cycle 7'!C$10:C$999,MATCH($A165,'Cycle 7'!$L$10:$L$999,0),1)),INDEX('Cycle 8'!C$10:C$999,MATCH($A165,'Cycle 8'!$L$10:$L$999,0),1)),INDEX('Cycle 9'!C$10:C$999,MATCH($A165,'Cycle 9'!$L$10:$L$999,0),1)),INDEX('Cycle 10'!C$10:C$999,MATCH($A165,'Cycle 10'!$L$10:$L$999,0),1)),INDEX('Cycle 11'!C$10:C$999,MATCH($A165,'Cycle 11'!$L$10:$L$999,0),1)),"")="","",IFERROR(IFERROR(IFERROR(IFERROR(IFERROR(IFERROR(IFERROR(IFERROR(IFERROR(IFERROR(IFERROR(IFERROR(INDEX(Summer!C$10:C$999,MATCH($A165,Summer!$L$10:$L$999,0),1),INDEX('Cycle 1'!C$10:C$999,MATCH($A165,'Cycle 1'!$L$10:$L$999,0),1)),INDEX('Cycle 2'!C$10:C$999,MATCH($A165,'Cycle 2'!$L$10:$L$999,0),1)),INDEX('Cycle 3'!C$10:C$999,MATCH($A165,'Cycle 3'!$L$10:$L$999,0),1)),INDEX('Cycle 4'!C$10:C$999,MATCH($A165,'Cycle 4'!$L$10:$L$999,0),1)),INDEX('Cycle 5'!C$10:C$999,MATCH($A165,'Cycle 5'!$L$10:$L$999,0),1)),INDEX('Cycle 6'!C$10:C$999,MATCH($A165,'Cycle 6'!$L$10:$L$999,0),1)),INDEX('Cycle 7'!C$10:C$999,MATCH($A165,'Cycle 7'!$L$10:$L$999,0),1)),INDEX('Cycle 8'!C$10:C$999,MATCH($A165,'Cycle 8'!$L$10:$L$999,0),1)),INDEX('Cycle 9'!C$10:C$999,MATCH($A165,'Cycle 9'!$L$10:$L$999,0),1)),INDEX('Cycle 10'!C$10:C$999,MATCH($A165,'Cycle 10'!$L$10:$L$999,0),1)),INDEX('Cycle 11'!C$10:C$999,MATCH($A165,'Cycle 11'!$L$10:$L$999,0),1)),""))</f>
        <v/>
      </c>
      <c r="E165" t="str">
        <f>IF(IFERROR(IFERROR(IFERROR(IFERROR(IFERROR(IFERROR(IFERROR(IFERROR(IFERROR(IFERROR(IFERROR(IFERROR(INDEX(Summer!D$10:D$999,MATCH($A165,Summer!$L$10:$L$999,0),1),INDEX('Cycle 1'!D$10:D$999,MATCH($A165,'Cycle 1'!$L$10:$L$999,0),1)),INDEX('Cycle 2'!D$10:D$999,MATCH($A165,'Cycle 2'!$L$10:$L$999,0),1)),INDEX('Cycle 3'!D$10:D$999,MATCH($A165,'Cycle 3'!$L$10:$L$999,0),1)),INDEX('Cycle 4'!D$10:D$999,MATCH($A165,'Cycle 4'!$L$10:$L$999,0),1)),INDEX('Cycle 5'!D$10:D$999,MATCH($A165,'Cycle 5'!$L$10:$L$999,0),1)),INDEX('Cycle 6'!D$10:D$999,MATCH($A165,'Cycle 6'!$L$10:$L$999,0),1)),INDEX('Cycle 7'!D$10:D$999,MATCH($A165,'Cycle 7'!$L$10:$L$999,0),1)),INDEX('Cycle 8'!D$10:D$999,MATCH($A165,'Cycle 8'!$L$10:$L$999,0),1)),INDEX('Cycle 9'!D$10:D$999,MATCH($A165,'Cycle 9'!$L$10:$L$999,0),1)),INDEX('Cycle 10'!D$10:D$999,MATCH($A165,'Cycle 10'!$L$10:$L$999,0),1)),INDEX('Cycle 11'!D$10:D$999,MATCH($A165,'Cycle 11'!$L$10:$L$999,0),1)),"")="","",IFERROR(IFERROR(IFERROR(IFERROR(IFERROR(IFERROR(IFERROR(IFERROR(IFERROR(IFERROR(IFERROR(IFERROR(INDEX(Summer!D$10:D$999,MATCH($A165,Summer!$L$10:$L$999,0),1),INDEX('Cycle 1'!D$10:D$999,MATCH($A165,'Cycle 1'!$L$10:$L$999,0),1)),INDEX('Cycle 2'!D$10:D$999,MATCH($A165,'Cycle 2'!$L$10:$L$999,0),1)),INDEX('Cycle 3'!D$10:D$999,MATCH($A165,'Cycle 3'!$L$10:$L$999,0),1)),INDEX('Cycle 4'!D$10:D$999,MATCH($A165,'Cycle 4'!$L$10:$L$999,0),1)),INDEX('Cycle 5'!D$10:D$999,MATCH($A165,'Cycle 5'!$L$10:$L$999,0),1)),INDEX('Cycle 6'!D$10:D$999,MATCH($A165,'Cycle 6'!$L$10:$L$999,0),1)),INDEX('Cycle 7'!D$10:D$999,MATCH($A165,'Cycle 7'!$L$10:$L$999,0),1)),INDEX('Cycle 8'!D$10:D$999,MATCH($A165,'Cycle 8'!$L$10:$L$999,0),1)),INDEX('Cycle 9'!D$10:D$999,MATCH($A165,'Cycle 9'!$L$10:$L$999,0),1)),INDEX('Cycle 10'!D$10:D$999,MATCH($A165,'Cycle 10'!$L$10:$L$999,0),1)),INDEX('Cycle 11'!D$10:D$999,MATCH($A165,'Cycle 11'!$L$10:$L$999,0),1)),""))</f>
        <v/>
      </c>
      <c r="F165" t="str">
        <f>IF(IFERROR(IFERROR(IFERROR(IFERROR(IFERROR(IFERROR(IFERROR(IFERROR(IFERROR(IFERROR(IFERROR(IFERROR(INDEX(Summer!E$10:E$999,MATCH($A165,Summer!$L$10:$L$999,0),1),INDEX('Cycle 1'!E$10:E$999,MATCH($A165,'Cycle 1'!$L$10:$L$999,0),1)),INDEX('Cycle 2'!E$10:E$999,MATCH($A165,'Cycle 2'!$L$10:$L$999,0),1)),INDEX('Cycle 3'!E$10:E$999,MATCH($A165,'Cycle 3'!$L$10:$L$999,0),1)),INDEX('Cycle 4'!E$10:E$999,MATCH($A165,'Cycle 4'!$L$10:$L$999,0),1)),INDEX('Cycle 5'!E$10:E$999,MATCH($A165,'Cycle 5'!$L$10:$L$999,0),1)),INDEX('Cycle 6'!E$10:E$999,MATCH($A165,'Cycle 6'!$L$10:$L$999,0),1)),INDEX('Cycle 7'!E$10:E$999,MATCH($A165,'Cycle 7'!$L$10:$L$999,0),1)),INDEX('Cycle 8'!E$10:E$999,MATCH($A165,'Cycle 8'!$L$10:$L$999,0),1)),INDEX('Cycle 9'!E$10:E$999,MATCH($A165,'Cycle 9'!$L$10:$L$999,0),1)),INDEX('Cycle 10'!E$10:E$999,MATCH($A165,'Cycle 10'!$L$10:$L$999,0),1)),INDEX('Cycle 11'!E$10:E$999,MATCH($A165,'Cycle 11'!$L$10:$L$999,0),1)),"")="","",IFERROR(IFERROR(IFERROR(IFERROR(IFERROR(IFERROR(IFERROR(IFERROR(IFERROR(IFERROR(IFERROR(IFERROR(INDEX(Summer!E$10:E$999,MATCH($A165,Summer!$L$10:$L$999,0),1),INDEX('Cycle 1'!E$10:E$999,MATCH($A165,'Cycle 1'!$L$10:$L$999,0),1)),INDEX('Cycle 2'!E$10:E$999,MATCH($A165,'Cycle 2'!$L$10:$L$999,0),1)),INDEX('Cycle 3'!E$10:E$999,MATCH($A165,'Cycle 3'!$L$10:$L$999,0),1)),INDEX('Cycle 4'!E$10:E$999,MATCH($A165,'Cycle 4'!$L$10:$L$999,0),1)),INDEX('Cycle 5'!E$10:E$999,MATCH($A165,'Cycle 5'!$L$10:$L$999,0),1)),INDEX('Cycle 6'!E$10:E$999,MATCH($A165,'Cycle 6'!$L$10:$L$999,0),1)),INDEX('Cycle 7'!E$10:E$999,MATCH($A165,'Cycle 7'!$L$10:$L$999,0),1)),INDEX('Cycle 8'!E$10:E$999,MATCH($A165,'Cycle 8'!$L$10:$L$999,0),1)),INDEX('Cycle 9'!E$10:E$999,MATCH($A165,'Cycle 9'!$L$10:$L$999,0),1)),INDEX('Cycle 10'!E$10:E$999,MATCH($A165,'Cycle 10'!$L$10:$L$999,0),1)),INDEX('Cycle 11'!E$10:E$999,MATCH($A165,'Cycle 11'!$L$10:$L$999,0),1)),""))</f>
        <v/>
      </c>
      <c r="G165" t="str">
        <f>IF(IFERROR(IFERROR(IFERROR(IFERROR(IFERROR(IFERROR(IFERROR(IFERROR(IFERROR(IFERROR(IFERROR(IFERROR(INDEX(Summer!F$10:F$999,MATCH($A165,Summer!$L$10:$L$999,0),1),INDEX('Cycle 1'!F$10:F$999,MATCH($A165,'Cycle 1'!$L$10:$L$999,0),1)),INDEX('Cycle 2'!F$10:F$999,MATCH($A165,'Cycle 2'!$L$10:$L$999,0),1)),INDEX('Cycle 3'!F$10:F$999,MATCH($A165,'Cycle 3'!$L$10:$L$999,0),1)),INDEX('Cycle 4'!F$10:F$999,MATCH($A165,'Cycle 4'!$L$10:$L$999,0),1)),INDEX('Cycle 5'!F$10:F$999,MATCH($A165,'Cycle 5'!$L$10:$L$999,0),1)),INDEX('Cycle 6'!F$10:F$999,MATCH($A165,'Cycle 6'!$L$10:$L$999,0),1)),INDEX('Cycle 7'!F$10:F$999,MATCH($A165,'Cycle 7'!$L$10:$L$999,0),1)),INDEX('Cycle 8'!F$10:F$999,MATCH($A165,'Cycle 8'!$L$10:$L$999,0),1)),INDEX('Cycle 9'!F$10:F$999,MATCH($A165,'Cycle 9'!$L$10:$L$999,0),1)),INDEX('Cycle 10'!F$10:F$999,MATCH($A165,'Cycle 10'!$L$10:$L$999,0),1)),INDEX('Cycle 11'!F$10:F$999,MATCH($A165,'Cycle 11'!$L$10:$L$999,0),1)),"")="","",IFERROR(IFERROR(IFERROR(IFERROR(IFERROR(IFERROR(IFERROR(IFERROR(IFERROR(IFERROR(IFERROR(IFERROR(INDEX(Summer!F$10:F$999,MATCH($A165,Summer!$L$10:$L$999,0),1),INDEX('Cycle 1'!F$10:F$999,MATCH($A165,'Cycle 1'!$L$10:$L$999,0),1)),INDEX('Cycle 2'!F$10:F$999,MATCH($A165,'Cycle 2'!$L$10:$L$999,0),1)),INDEX('Cycle 3'!F$10:F$999,MATCH($A165,'Cycle 3'!$L$10:$L$999,0),1)),INDEX('Cycle 4'!F$10:F$999,MATCH($A165,'Cycle 4'!$L$10:$L$999,0),1)),INDEX('Cycle 5'!F$10:F$999,MATCH($A165,'Cycle 5'!$L$10:$L$999,0),1)),INDEX('Cycle 6'!F$10:F$999,MATCH($A165,'Cycle 6'!$L$10:$L$999,0),1)),INDEX('Cycle 7'!F$10:F$999,MATCH($A165,'Cycle 7'!$L$10:$L$999,0),1)),INDEX('Cycle 8'!F$10:F$999,MATCH($A165,'Cycle 8'!$L$10:$L$999,0),1)),INDEX('Cycle 9'!F$10:F$999,MATCH($A165,'Cycle 9'!$L$10:$L$999,0),1)),INDEX('Cycle 10'!F$10:F$999,MATCH($A165,'Cycle 10'!$L$10:$L$999,0),1)),INDEX('Cycle 11'!F$10:F$999,MATCH($A165,'Cycle 11'!$L$10:$L$999,0),1)),""))</f>
        <v/>
      </c>
      <c r="H165" t="str">
        <f>IF(IFERROR(IFERROR(IFERROR(IFERROR(IFERROR(IFERROR(IFERROR(IFERROR(IFERROR(IFERROR(IFERROR(IFERROR(INDEX(Summer!G$10:G$999,MATCH($A165,Summer!$L$10:$L$999,0),1),INDEX('Cycle 1'!G$10:G$999,MATCH($A165,'Cycle 1'!$L$10:$L$999,0),1)),INDEX('Cycle 2'!G$10:G$999,MATCH($A165,'Cycle 2'!$L$10:$L$999,0),1)),INDEX('Cycle 3'!G$10:G$999,MATCH($A165,'Cycle 3'!$L$10:$L$999,0),1)),INDEX('Cycle 4'!G$10:G$999,MATCH($A165,'Cycle 4'!$L$10:$L$999,0),1)),INDEX('Cycle 5'!G$10:G$999,MATCH($A165,'Cycle 5'!$L$10:$L$999,0),1)),INDEX('Cycle 6'!G$10:G$999,MATCH($A165,'Cycle 6'!$L$10:$L$999,0),1)),INDEX('Cycle 7'!G$10:G$999,MATCH($A165,'Cycle 7'!$L$10:$L$999,0),1)),INDEX('Cycle 8'!G$10:G$999,MATCH($A165,'Cycle 8'!$L$10:$L$999,0),1)),INDEX('Cycle 9'!G$10:G$999,MATCH($A165,'Cycle 9'!$L$10:$L$999,0),1)),INDEX('Cycle 10'!G$10:G$999,MATCH($A165,'Cycle 10'!$L$10:$L$999,0),1)),INDEX('Cycle 11'!G$10:G$999,MATCH($A165,'Cycle 11'!$L$10:$L$999,0),1)),"")="","",IFERROR(IFERROR(IFERROR(IFERROR(IFERROR(IFERROR(IFERROR(IFERROR(IFERROR(IFERROR(IFERROR(IFERROR(INDEX(Summer!G$10:G$999,MATCH($A165,Summer!$L$10:$L$999,0),1),INDEX('Cycle 1'!G$10:G$999,MATCH($A165,'Cycle 1'!$L$10:$L$999,0),1)),INDEX('Cycle 2'!G$10:G$999,MATCH($A165,'Cycle 2'!$L$10:$L$999,0),1)),INDEX('Cycle 3'!G$10:G$999,MATCH($A165,'Cycle 3'!$L$10:$L$999,0),1)),INDEX('Cycle 4'!G$10:G$999,MATCH($A165,'Cycle 4'!$L$10:$L$999,0),1)),INDEX('Cycle 5'!G$10:G$999,MATCH($A165,'Cycle 5'!$L$10:$L$999,0),1)),INDEX('Cycle 6'!G$10:G$999,MATCH($A165,'Cycle 6'!$L$10:$L$999,0),1)),INDEX('Cycle 7'!G$10:G$999,MATCH($A165,'Cycle 7'!$L$10:$L$999,0),1)),INDEX('Cycle 8'!G$10:G$999,MATCH($A165,'Cycle 8'!$L$10:$L$999,0),1)),INDEX('Cycle 9'!G$10:G$999,MATCH($A165,'Cycle 9'!$L$10:$L$999,0),1)),INDEX('Cycle 10'!G$10:G$999,MATCH($A165,'Cycle 10'!$L$10:$L$999,0),1)),INDEX('Cycle 11'!G$10:G$999,MATCH($A165,'Cycle 11'!$L$10:$L$999,0),1)),""))</f>
        <v/>
      </c>
      <c r="I165">
        <f>IFERROR(IF(C165="",MAX(I$1:I164),IF(ROW(C$2)=ROW(C165),1,IF(ISERROR(VLOOKUP(C165,C$2:C164,1,FALSE)),MAX(I$1:I164)+1,MAX(I$1:I164)))),"")</f>
        <v>0</v>
      </c>
      <c r="J165" t="str">
        <f t="shared" si="17"/>
        <v/>
      </c>
      <c r="K165" t="str">
        <f t="shared" si="22"/>
        <v/>
      </c>
      <c r="L165" t="str">
        <f t="shared" si="22"/>
        <v/>
      </c>
      <c r="M165" t="str">
        <f t="shared" si="22"/>
        <v/>
      </c>
      <c r="N165" t="str">
        <f t="shared" si="22"/>
        <v/>
      </c>
      <c r="O165" t="str">
        <f t="shared" si="22"/>
        <v/>
      </c>
      <c r="P165" t="str">
        <f t="shared" si="22"/>
        <v/>
      </c>
      <c r="Q165" t="str">
        <f t="shared" si="22"/>
        <v/>
      </c>
      <c r="R165" t="str">
        <f t="shared" si="22"/>
        <v/>
      </c>
      <c r="S165" t="str">
        <f t="shared" si="22"/>
        <v/>
      </c>
      <c r="T165" t="str">
        <f t="shared" si="22"/>
        <v/>
      </c>
      <c r="U165" t="str">
        <f t="shared" si="22"/>
        <v/>
      </c>
      <c r="V165" t="str">
        <f t="shared" si="22"/>
        <v/>
      </c>
      <c r="W165" t="str">
        <f t="shared" si="18"/>
        <v/>
      </c>
      <c r="X165">
        <f>IF(OR(H165="No",H165=""),0,IF(COUNTIFS(H$2:H165,"Yes",C$2:C165,C165)&gt;1,0,COUNTIFS(H$2:H165,"Yes",C$2:C165,C165)))+IF(X164=$X$1,0,X164)</f>
        <v>0</v>
      </c>
    </row>
    <row r="166" spans="1:24" x14ac:dyDescent="0.3">
      <c r="A166">
        <f>ROWS($A$2:$A166)</f>
        <v>165</v>
      </c>
      <c r="B166" t="str">
        <f>IF(ISERROR(VLOOKUP(A166,Summer!L$11:L$500,1,FALSE)),IF(ISERROR(VLOOKUP(A166,'Cycle 1'!L$11:L$500,1,FALSE)),IF(ISERROR(VLOOKUP(A166,'Cycle 2'!L$11:L$500,1,FALSE)),IF(ISERROR(VLOOKUP(A166,'Cycle 3'!L$11:L$500,1,FALSE)),IF(ISERROR(VLOOKUP(A166,'Cycle 4'!L$11:L$500,1,FALSE)),IF(ISERROR(VLOOKUP(A166,'Cycle 5'!L$11:L$500,1,FALSE)),IF(ISERROR(VLOOKUP(A166,'Cycle 6'!L$11:L$500,1,FALSE)),IF(ISERROR(VLOOKUP(A166,'Cycle 7'!L$11:L$500,1,FALSE)),IF(ISERROR(VLOOKUP(A166,'Cycle 8'!L$11:L$500,1,FALSE)),IF(ISERROR(VLOOKUP(A166,'Cycle 9'!L$11:L$500,1,FALSE)),IF(ISERROR(VLOOKUP(A166,'Cycle 10'!L$11:L$500,1,FALSE)),IF(ISERROR(VLOOKUP(A166,'Cycle 11'!L$11:L$500,1,FALSE)),"","Cycle 11"),"Cycle 10"),"Cycle 9"),"Cycle 8"),"Cycle 7"),"Cycle 6"),"Cycle 5"),"Cycle 4"),"Cycle 3"),"Cycle 2"),"Cycle 1"),"Summer")</f>
        <v/>
      </c>
      <c r="C166" t="str">
        <f>IF(IFERROR(IFERROR(IFERROR(IFERROR(IFERROR(IFERROR(IFERROR(IFERROR(IFERROR(IFERROR(IFERROR(IFERROR(INDEX(Summer!B$10:B$999,MATCH($A166,Summer!$L$10:$L$999,0),1),INDEX('Cycle 1'!B$10:B$999,MATCH($A166,'Cycle 1'!$L$10:$L$999,0),1)),INDEX('Cycle 2'!B$10:B$999,MATCH($A166,'Cycle 2'!$L$10:$L$999,0),1)),INDEX('Cycle 3'!B$10:B$999,MATCH($A166,'Cycle 3'!$L$10:$L$999,0),1)),INDEX('Cycle 4'!B$10:B$999,MATCH($A166,'Cycle 4'!$L$10:$L$999,0),1)),INDEX('Cycle 5'!B$10:B$999,MATCH($A166,'Cycle 5'!$L$10:$L$999,0),1)),INDEX('Cycle 6'!B$10:B$999,MATCH($A166,'Cycle 6'!$L$10:$L$999,0),1)),INDEX('Cycle 7'!B$10:B$999,MATCH($A166,'Cycle 7'!$L$10:$L$999,0),1)),INDEX('Cycle 8'!B$10:B$999,MATCH($A166,'Cycle 8'!$L$10:$L$999,0),1)),INDEX('Cycle 9'!B$10:B$999,MATCH($A166,'Cycle 9'!$L$10:$L$999,0),1)),INDEX('Cycle 10'!B$10:B$999,MATCH($A166,'Cycle 10'!$L$10:$L$999,0),1)),INDEX('Cycle 11'!B$10:B$999,MATCH($A166,'Cycle 11'!$L$10:$L$999,0),1)),"")="","",IFERROR(IFERROR(IFERROR(IFERROR(IFERROR(IFERROR(IFERROR(IFERROR(IFERROR(IFERROR(IFERROR(IFERROR(INDEX(Summer!B$10:B$999,MATCH($A166,Summer!$L$10:$L$999,0),1),INDEX('Cycle 1'!B$10:B$999,MATCH($A166,'Cycle 1'!$L$10:$L$999,0),1)),INDEX('Cycle 2'!B$10:B$999,MATCH($A166,'Cycle 2'!$L$10:$L$999,0),1)),INDEX('Cycle 3'!B$10:B$999,MATCH($A166,'Cycle 3'!$L$10:$L$999,0),1)),INDEX('Cycle 4'!B$10:B$999,MATCH($A166,'Cycle 4'!$L$10:$L$999,0),1)),INDEX('Cycle 5'!B$10:B$999,MATCH($A166,'Cycle 5'!$L$10:$L$999,0),1)),INDEX('Cycle 6'!B$10:B$999,MATCH($A166,'Cycle 6'!$L$10:$L$999,0),1)),INDEX('Cycle 7'!B$10:B$999,MATCH($A166,'Cycle 7'!$L$10:$L$999,0),1)),INDEX('Cycle 8'!B$10:B$999,MATCH($A166,'Cycle 8'!$L$10:$L$999,0),1)),INDEX('Cycle 9'!B$10:B$999,MATCH($A166,'Cycle 9'!$L$10:$L$999,0),1)),INDEX('Cycle 10'!B$10:B$999,MATCH($A166,'Cycle 10'!$L$10:$L$999,0),1)),INDEX('Cycle 11'!B$10:B$999,MATCH($A166,'Cycle 11'!$L$10:$L$999,0),1)),""))</f>
        <v/>
      </c>
      <c r="D166" t="str">
        <f>IF(IFERROR(IFERROR(IFERROR(IFERROR(IFERROR(IFERROR(IFERROR(IFERROR(IFERROR(IFERROR(IFERROR(IFERROR(INDEX(Summer!C$10:C$999,MATCH($A166,Summer!$L$10:$L$999,0),1),INDEX('Cycle 1'!C$10:C$999,MATCH($A166,'Cycle 1'!$L$10:$L$999,0),1)),INDEX('Cycle 2'!C$10:C$999,MATCH($A166,'Cycle 2'!$L$10:$L$999,0),1)),INDEX('Cycle 3'!C$10:C$999,MATCH($A166,'Cycle 3'!$L$10:$L$999,0),1)),INDEX('Cycle 4'!C$10:C$999,MATCH($A166,'Cycle 4'!$L$10:$L$999,0),1)),INDEX('Cycle 5'!C$10:C$999,MATCH($A166,'Cycle 5'!$L$10:$L$999,0),1)),INDEX('Cycle 6'!C$10:C$999,MATCH($A166,'Cycle 6'!$L$10:$L$999,0),1)),INDEX('Cycle 7'!C$10:C$999,MATCH($A166,'Cycle 7'!$L$10:$L$999,0),1)),INDEX('Cycle 8'!C$10:C$999,MATCH($A166,'Cycle 8'!$L$10:$L$999,0),1)),INDEX('Cycle 9'!C$10:C$999,MATCH($A166,'Cycle 9'!$L$10:$L$999,0),1)),INDEX('Cycle 10'!C$10:C$999,MATCH($A166,'Cycle 10'!$L$10:$L$999,0),1)),INDEX('Cycle 11'!C$10:C$999,MATCH($A166,'Cycle 11'!$L$10:$L$999,0),1)),"")="","",IFERROR(IFERROR(IFERROR(IFERROR(IFERROR(IFERROR(IFERROR(IFERROR(IFERROR(IFERROR(IFERROR(IFERROR(INDEX(Summer!C$10:C$999,MATCH($A166,Summer!$L$10:$L$999,0),1),INDEX('Cycle 1'!C$10:C$999,MATCH($A166,'Cycle 1'!$L$10:$L$999,0),1)),INDEX('Cycle 2'!C$10:C$999,MATCH($A166,'Cycle 2'!$L$10:$L$999,0),1)),INDEX('Cycle 3'!C$10:C$999,MATCH($A166,'Cycle 3'!$L$10:$L$999,0),1)),INDEX('Cycle 4'!C$10:C$999,MATCH($A166,'Cycle 4'!$L$10:$L$999,0),1)),INDEX('Cycle 5'!C$10:C$999,MATCH($A166,'Cycle 5'!$L$10:$L$999,0),1)),INDEX('Cycle 6'!C$10:C$999,MATCH($A166,'Cycle 6'!$L$10:$L$999,0),1)),INDEX('Cycle 7'!C$10:C$999,MATCH($A166,'Cycle 7'!$L$10:$L$999,0),1)),INDEX('Cycle 8'!C$10:C$999,MATCH($A166,'Cycle 8'!$L$10:$L$999,0),1)),INDEX('Cycle 9'!C$10:C$999,MATCH($A166,'Cycle 9'!$L$10:$L$999,0),1)),INDEX('Cycle 10'!C$10:C$999,MATCH($A166,'Cycle 10'!$L$10:$L$999,0),1)),INDEX('Cycle 11'!C$10:C$999,MATCH($A166,'Cycle 11'!$L$10:$L$999,0),1)),""))</f>
        <v/>
      </c>
      <c r="E166" t="str">
        <f>IF(IFERROR(IFERROR(IFERROR(IFERROR(IFERROR(IFERROR(IFERROR(IFERROR(IFERROR(IFERROR(IFERROR(IFERROR(INDEX(Summer!D$10:D$999,MATCH($A166,Summer!$L$10:$L$999,0),1),INDEX('Cycle 1'!D$10:D$999,MATCH($A166,'Cycle 1'!$L$10:$L$999,0),1)),INDEX('Cycle 2'!D$10:D$999,MATCH($A166,'Cycle 2'!$L$10:$L$999,0),1)),INDEX('Cycle 3'!D$10:D$999,MATCH($A166,'Cycle 3'!$L$10:$L$999,0),1)),INDEX('Cycle 4'!D$10:D$999,MATCH($A166,'Cycle 4'!$L$10:$L$999,0),1)),INDEX('Cycle 5'!D$10:D$999,MATCH($A166,'Cycle 5'!$L$10:$L$999,0),1)),INDEX('Cycle 6'!D$10:D$999,MATCH($A166,'Cycle 6'!$L$10:$L$999,0),1)),INDEX('Cycle 7'!D$10:D$999,MATCH($A166,'Cycle 7'!$L$10:$L$999,0),1)),INDEX('Cycle 8'!D$10:D$999,MATCH($A166,'Cycle 8'!$L$10:$L$999,0),1)),INDEX('Cycle 9'!D$10:D$999,MATCH($A166,'Cycle 9'!$L$10:$L$999,0),1)),INDEX('Cycle 10'!D$10:D$999,MATCH($A166,'Cycle 10'!$L$10:$L$999,0),1)),INDEX('Cycle 11'!D$10:D$999,MATCH($A166,'Cycle 11'!$L$10:$L$999,0),1)),"")="","",IFERROR(IFERROR(IFERROR(IFERROR(IFERROR(IFERROR(IFERROR(IFERROR(IFERROR(IFERROR(IFERROR(IFERROR(INDEX(Summer!D$10:D$999,MATCH($A166,Summer!$L$10:$L$999,0),1),INDEX('Cycle 1'!D$10:D$999,MATCH($A166,'Cycle 1'!$L$10:$L$999,0),1)),INDEX('Cycle 2'!D$10:D$999,MATCH($A166,'Cycle 2'!$L$10:$L$999,0),1)),INDEX('Cycle 3'!D$10:D$999,MATCH($A166,'Cycle 3'!$L$10:$L$999,0),1)),INDEX('Cycle 4'!D$10:D$999,MATCH($A166,'Cycle 4'!$L$10:$L$999,0),1)),INDEX('Cycle 5'!D$10:D$999,MATCH($A166,'Cycle 5'!$L$10:$L$999,0),1)),INDEX('Cycle 6'!D$10:D$999,MATCH($A166,'Cycle 6'!$L$10:$L$999,0),1)),INDEX('Cycle 7'!D$10:D$999,MATCH($A166,'Cycle 7'!$L$10:$L$999,0),1)),INDEX('Cycle 8'!D$10:D$999,MATCH($A166,'Cycle 8'!$L$10:$L$999,0),1)),INDEX('Cycle 9'!D$10:D$999,MATCH($A166,'Cycle 9'!$L$10:$L$999,0),1)),INDEX('Cycle 10'!D$10:D$999,MATCH($A166,'Cycle 10'!$L$10:$L$999,0),1)),INDEX('Cycle 11'!D$10:D$999,MATCH($A166,'Cycle 11'!$L$10:$L$999,0),1)),""))</f>
        <v/>
      </c>
      <c r="F166" t="str">
        <f>IF(IFERROR(IFERROR(IFERROR(IFERROR(IFERROR(IFERROR(IFERROR(IFERROR(IFERROR(IFERROR(IFERROR(IFERROR(INDEX(Summer!E$10:E$999,MATCH($A166,Summer!$L$10:$L$999,0),1),INDEX('Cycle 1'!E$10:E$999,MATCH($A166,'Cycle 1'!$L$10:$L$999,0),1)),INDEX('Cycle 2'!E$10:E$999,MATCH($A166,'Cycle 2'!$L$10:$L$999,0),1)),INDEX('Cycle 3'!E$10:E$999,MATCH($A166,'Cycle 3'!$L$10:$L$999,0),1)),INDEX('Cycle 4'!E$10:E$999,MATCH($A166,'Cycle 4'!$L$10:$L$999,0),1)),INDEX('Cycle 5'!E$10:E$999,MATCH($A166,'Cycle 5'!$L$10:$L$999,0),1)),INDEX('Cycle 6'!E$10:E$999,MATCH($A166,'Cycle 6'!$L$10:$L$999,0),1)),INDEX('Cycle 7'!E$10:E$999,MATCH($A166,'Cycle 7'!$L$10:$L$999,0),1)),INDEX('Cycle 8'!E$10:E$999,MATCH($A166,'Cycle 8'!$L$10:$L$999,0),1)),INDEX('Cycle 9'!E$10:E$999,MATCH($A166,'Cycle 9'!$L$10:$L$999,0),1)),INDEX('Cycle 10'!E$10:E$999,MATCH($A166,'Cycle 10'!$L$10:$L$999,0),1)),INDEX('Cycle 11'!E$10:E$999,MATCH($A166,'Cycle 11'!$L$10:$L$999,0),1)),"")="","",IFERROR(IFERROR(IFERROR(IFERROR(IFERROR(IFERROR(IFERROR(IFERROR(IFERROR(IFERROR(IFERROR(IFERROR(INDEX(Summer!E$10:E$999,MATCH($A166,Summer!$L$10:$L$999,0),1),INDEX('Cycle 1'!E$10:E$999,MATCH($A166,'Cycle 1'!$L$10:$L$999,0),1)),INDEX('Cycle 2'!E$10:E$999,MATCH($A166,'Cycle 2'!$L$10:$L$999,0),1)),INDEX('Cycle 3'!E$10:E$999,MATCH($A166,'Cycle 3'!$L$10:$L$999,0),1)),INDEX('Cycle 4'!E$10:E$999,MATCH($A166,'Cycle 4'!$L$10:$L$999,0),1)),INDEX('Cycle 5'!E$10:E$999,MATCH($A166,'Cycle 5'!$L$10:$L$999,0),1)),INDEX('Cycle 6'!E$10:E$999,MATCH($A166,'Cycle 6'!$L$10:$L$999,0),1)),INDEX('Cycle 7'!E$10:E$999,MATCH($A166,'Cycle 7'!$L$10:$L$999,0),1)),INDEX('Cycle 8'!E$10:E$999,MATCH($A166,'Cycle 8'!$L$10:$L$999,0),1)),INDEX('Cycle 9'!E$10:E$999,MATCH($A166,'Cycle 9'!$L$10:$L$999,0),1)),INDEX('Cycle 10'!E$10:E$999,MATCH($A166,'Cycle 10'!$L$10:$L$999,0),1)),INDEX('Cycle 11'!E$10:E$999,MATCH($A166,'Cycle 11'!$L$10:$L$999,0),1)),""))</f>
        <v/>
      </c>
      <c r="G166" t="str">
        <f>IF(IFERROR(IFERROR(IFERROR(IFERROR(IFERROR(IFERROR(IFERROR(IFERROR(IFERROR(IFERROR(IFERROR(IFERROR(INDEX(Summer!F$10:F$999,MATCH($A166,Summer!$L$10:$L$999,0),1),INDEX('Cycle 1'!F$10:F$999,MATCH($A166,'Cycle 1'!$L$10:$L$999,0),1)),INDEX('Cycle 2'!F$10:F$999,MATCH($A166,'Cycle 2'!$L$10:$L$999,0),1)),INDEX('Cycle 3'!F$10:F$999,MATCH($A166,'Cycle 3'!$L$10:$L$999,0),1)),INDEX('Cycle 4'!F$10:F$999,MATCH($A166,'Cycle 4'!$L$10:$L$999,0),1)),INDEX('Cycle 5'!F$10:F$999,MATCH($A166,'Cycle 5'!$L$10:$L$999,0),1)),INDEX('Cycle 6'!F$10:F$999,MATCH($A166,'Cycle 6'!$L$10:$L$999,0),1)),INDEX('Cycle 7'!F$10:F$999,MATCH($A166,'Cycle 7'!$L$10:$L$999,0),1)),INDEX('Cycle 8'!F$10:F$999,MATCH($A166,'Cycle 8'!$L$10:$L$999,0),1)),INDEX('Cycle 9'!F$10:F$999,MATCH($A166,'Cycle 9'!$L$10:$L$999,0),1)),INDEX('Cycle 10'!F$10:F$999,MATCH($A166,'Cycle 10'!$L$10:$L$999,0),1)),INDEX('Cycle 11'!F$10:F$999,MATCH($A166,'Cycle 11'!$L$10:$L$999,0),1)),"")="","",IFERROR(IFERROR(IFERROR(IFERROR(IFERROR(IFERROR(IFERROR(IFERROR(IFERROR(IFERROR(IFERROR(IFERROR(INDEX(Summer!F$10:F$999,MATCH($A166,Summer!$L$10:$L$999,0),1),INDEX('Cycle 1'!F$10:F$999,MATCH($A166,'Cycle 1'!$L$10:$L$999,0),1)),INDEX('Cycle 2'!F$10:F$999,MATCH($A166,'Cycle 2'!$L$10:$L$999,0),1)),INDEX('Cycle 3'!F$10:F$999,MATCH($A166,'Cycle 3'!$L$10:$L$999,0),1)),INDEX('Cycle 4'!F$10:F$999,MATCH($A166,'Cycle 4'!$L$10:$L$999,0),1)),INDEX('Cycle 5'!F$10:F$999,MATCH($A166,'Cycle 5'!$L$10:$L$999,0),1)),INDEX('Cycle 6'!F$10:F$999,MATCH($A166,'Cycle 6'!$L$10:$L$999,0),1)),INDEX('Cycle 7'!F$10:F$999,MATCH($A166,'Cycle 7'!$L$10:$L$999,0),1)),INDEX('Cycle 8'!F$10:F$999,MATCH($A166,'Cycle 8'!$L$10:$L$999,0),1)),INDEX('Cycle 9'!F$10:F$999,MATCH($A166,'Cycle 9'!$L$10:$L$999,0),1)),INDEX('Cycle 10'!F$10:F$999,MATCH($A166,'Cycle 10'!$L$10:$L$999,0),1)),INDEX('Cycle 11'!F$10:F$999,MATCH($A166,'Cycle 11'!$L$10:$L$999,0),1)),""))</f>
        <v/>
      </c>
      <c r="H166" t="str">
        <f>IF(IFERROR(IFERROR(IFERROR(IFERROR(IFERROR(IFERROR(IFERROR(IFERROR(IFERROR(IFERROR(IFERROR(IFERROR(INDEX(Summer!G$10:G$999,MATCH($A166,Summer!$L$10:$L$999,0),1),INDEX('Cycle 1'!G$10:G$999,MATCH($A166,'Cycle 1'!$L$10:$L$999,0),1)),INDEX('Cycle 2'!G$10:G$999,MATCH($A166,'Cycle 2'!$L$10:$L$999,0),1)),INDEX('Cycle 3'!G$10:G$999,MATCH($A166,'Cycle 3'!$L$10:$L$999,0),1)),INDEX('Cycle 4'!G$10:G$999,MATCH($A166,'Cycle 4'!$L$10:$L$999,0),1)),INDEX('Cycle 5'!G$10:G$999,MATCH($A166,'Cycle 5'!$L$10:$L$999,0),1)),INDEX('Cycle 6'!G$10:G$999,MATCH($A166,'Cycle 6'!$L$10:$L$999,0),1)),INDEX('Cycle 7'!G$10:G$999,MATCH($A166,'Cycle 7'!$L$10:$L$999,0),1)),INDEX('Cycle 8'!G$10:G$999,MATCH($A166,'Cycle 8'!$L$10:$L$999,0),1)),INDEX('Cycle 9'!G$10:G$999,MATCH($A166,'Cycle 9'!$L$10:$L$999,0),1)),INDEX('Cycle 10'!G$10:G$999,MATCH($A166,'Cycle 10'!$L$10:$L$999,0),1)),INDEX('Cycle 11'!G$10:G$999,MATCH($A166,'Cycle 11'!$L$10:$L$999,0),1)),"")="","",IFERROR(IFERROR(IFERROR(IFERROR(IFERROR(IFERROR(IFERROR(IFERROR(IFERROR(IFERROR(IFERROR(IFERROR(INDEX(Summer!G$10:G$999,MATCH($A166,Summer!$L$10:$L$999,0),1),INDEX('Cycle 1'!G$10:G$999,MATCH($A166,'Cycle 1'!$L$10:$L$999,0),1)),INDEX('Cycle 2'!G$10:G$999,MATCH($A166,'Cycle 2'!$L$10:$L$999,0),1)),INDEX('Cycle 3'!G$10:G$999,MATCH($A166,'Cycle 3'!$L$10:$L$999,0),1)),INDEX('Cycle 4'!G$10:G$999,MATCH($A166,'Cycle 4'!$L$10:$L$999,0),1)),INDEX('Cycle 5'!G$10:G$999,MATCH($A166,'Cycle 5'!$L$10:$L$999,0),1)),INDEX('Cycle 6'!G$10:G$999,MATCH($A166,'Cycle 6'!$L$10:$L$999,0),1)),INDEX('Cycle 7'!G$10:G$999,MATCH($A166,'Cycle 7'!$L$10:$L$999,0),1)),INDEX('Cycle 8'!G$10:G$999,MATCH($A166,'Cycle 8'!$L$10:$L$999,0),1)),INDEX('Cycle 9'!G$10:G$999,MATCH($A166,'Cycle 9'!$L$10:$L$999,0),1)),INDEX('Cycle 10'!G$10:G$999,MATCH($A166,'Cycle 10'!$L$10:$L$999,0),1)),INDEX('Cycle 11'!G$10:G$999,MATCH($A166,'Cycle 11'!$L$10:$L$999,0),1)),""))</f>
        <v/>
      </c>
      <c r="I166">
        <f>IFERROR(IF(C166="",MAX(I$1:I165),IF(ROW(C$2)=ROW(C166),1,IF(ISERROR(VLOOKUP(C166,C$2:C165,1,FALSE)),MAX(I$1:I165)+1,MAX(I$1:I165)))),"")</f>
        <v>0</v>
      </c>
      <c r="J166" t="str">
        <f t="shared" si="17"/>
        <v/>
      </c>
      <c r="K166" t="str">
        <f t="shared" si="22"/>
        <v/>
      </c>
      <c r="L166" t="str">
        <f t="shared" si="22"/>
        <v/>
      </c>
      <c r="M166" t="str">
        <f t="shared" si="22"/>
        <v/>
      </c>
      <c r="N166" t="str">
        <f t="shared" si="22"/>
        <v/>
      </c>
      <c r="O166" t="str">
        <f t="shared" si="22"/>
        <v/>
      </c>
      <c r="P166" t="str">
        <f t="shared" si="22"/>
        <v/>
      </c>
      <c r="Q166" t="str">
        <f t="shared" si="22"/>
        <v/>
      </c>
      <c r="R166" t="str">
        <f t="shared" si="22"/>
        <v/>
      </c>
      <c r="S166" t="str">
        <f t="shared" si="22"/>
        <v/>
      </c>
      <c r="T166" t="str">
        <f t="shared" si="22"/>
        <v/>
      </c>
      <c r="U166" t="str">
        <f t="shared" si="22"/>
        <v/>
      </c>
      <c r="V166" t="str">
        <f t="shared" si="22"/>
        <v/>
      </c>
      <c r="W166" t="str">
        <f t="shared" si="18"/>
        <v/>
      </c>
      <c r="X166">
        <f>IF(OR(H166="No",H166=""),0,IF(COUNTIFS(H$2:H166,"Yes",C$2:C166,C166)&gt;1,0,COUNTIFS(H$2:H166,"Yes",C$2:C166,C166)))+IF(X165=$X$1,0,X165)</f>
        <v>0</v>
      </c>
    </row>
    <row r="167" spans="1:24" x14ac:dyDescent="0.3">
      <c r="A167">
        <f>ROWS($A$2:$A167)</f>
        <v>166</v>
      </c>
      <c r="B167" t="str">
        <f>IF(ISERROR(VLOOKUP(A167,Summer!L$11:L$500,1,FALSE)),IF(ISERROR(VLOOKUP(A167,'Cycle 1'!L$11:L$500,1,FALSE)),IF(ISERROR(VLOOKUP(A167,'Cycle 2'!L$11:L$500,1,FALSE)),IF(ISERROR(VLOOKUP(A167,'Cycle 3'!L$11:L$500,1,FALSE)),IF(ISERROR(VLOOKUP(A167,'Cycle 4'!L$11:L$500,1,FALSE)),IF(ISERROR(VLOOKUP(A167,'Cycle 5'!L$11:L$500,1,FALSE)),IF(ISERROR(VLOOKUP(A167,'Cycle 6'!L$11:L$500,1,FALSE)),IF(ISERROR(VLOOKUP(A167,'Cycle 7'!L$11:L$500,1,FALSE)),IF(ISERROR(VLOOKUP(A167,'Cycle 8'!L$11:L$500,1,FALSE)),IF(ISERROR(VLOOKUP(A167,'Cycle 9'!L$11:L$500,1,FALSE)),IF(ISERROR(VLOOKUP(A167,'Cycle 10'!L$11:L$500,1,FALSE)),IF(ISERROR(VLOOKUP(A167,'Cycle 11'!L$11:L$500,1,FALSE)),"","Cycle 11"),"Cycle 10"),"Cycle 9"),"Cycle 8"),"Cycle 7"),"Cycle 6"),"Cycle 5"),"Cycle 4"),"Cycle 3"),"Cycle 2"),"Cycle 1"),"Summer")</f>
        <v/>
      </c>
      <c r="C167" t="str">
        <f>IF(IFERROR(IFERROR(IFERROR(IFERROR(IFERROR(IFERROR(IFERROR(IFERROR(IFERROR(IFERROR(IFERROR(IFERROR(INDEX(Summer!B$10:B$999,MATCH($A167,Summer!$L$10:$L$999,0),1),INDEX('Cycle 1'!B$10:B$999,MATCH($A167,'Cycle 1'!$L$10:$L$999,0),1)),INDEX('Cycle 2'!B$10:B$999,MATCH($A167,'Cycle 2'!$L$10:$L$999,0),1)),INDEX('Cycle 3'!B$10:B$999,MATCH($A167,'Cycle 3'!$L$10:$L$999,0),1)),INDEX('Cycle 4'!B$10:B$999,MATCH($A167,'Cycle 4'!$L$10:$L$999,0),1)),INDEX('Cycle 5'!B$10:B$999,MATCH($A167,'Cycle 5'!$L$10:$L$999,0),1)),INDEX('Cycle 6'!B$10:B$999,MATCH($A167,'Cycle 6'!$L$10:$L$999,0),1)),INDEX('Cycle 7'!B$10:B$999,MATCH($A167,'Cycle 7'!$L$10:$L$999,0),1)),INDEX('Cycle 8'!B$10:B$999,MATCH($A167,'Cycle 8'!$L$10:$L$999,0),1)),INDEX('Cycle 9'!B$10:B$999,MATCH($A167,'Cycle 9'!$L$10:$L$999,0),1)),INDEX('Cycle 10'!B$10:B$999,MATCH($A167,'Cycle 10'!$L$10:$L$999,0),1)),INDEX('Cycle 11'!B$10:B$999,MATCH($A167,'Cycle 11'!$L$10:$L$999,0),1)),"")="","",IFERROR(IFERROR(IFERROR(IFERROR(IFERROR(IFERROR(IFERROR(IFERROR(IFERROR(IFERROR(IFERROR(IFERROR(INDEX(Summer!B$10:B$999,MATCH($A167,Summer!$L$10:$L$999,0),1),INDEX('Cycle 1'!B$10:B$999,MATCH($A167,'Cycle 1'!$L$10:$L$999,0),1)),INDEX('Cycle 2'!B$10:B$999,MATCH($A167,'Cycle 2'!$L$10:$L$999,0),1)),INDEX('Cycle 3'!B$10:B$999,MATCH($A167,'Cycle 3'!$L$10:$L$999,0),1)),INDEX('Cycle 4'!B$10:B$999,MATCH($A167,'Cycle 4'!$L$10:$L$999,0),1)),INDEX('Cycle 5'!B$10:B$999,MATCH($A167,'Cycle 5'!$L$10:$L$999,0),1)),INDEX('Cycle 6'!B$10:B$999,MATCH($A167,'Cycle 6'!$L$10:$L$999,0),1)),INDEX('Cycle 7'!B$10:B$999,MATCH($A167,'Cycle 7'!$L$10:$L$999,0),1)),INDEX('Cycle 8'!B$10:B$999,MATCH($A167,'Cycle 8'!$L$10:$L$999,0),1)),INDEX('Cycle 9'!B$10:B$999,MATCH($A167,'Cycle 9'!$L$10:$L$999,0),1)),INDEX('Cycle 10'!B$10:B$999,MATCH($A167,'Cycle 10'!$L$10:$L$999,0),1)),INDEX('Cycle 11'!B$10:B$999,MATCH($A167,'Cycle 11'!$L$10:$L$999,0),1)),""))</f>
        <v/>
      </c>
      <c r="D167" t="str">
        <f>IF(IFERROR(IFERROR(IFERROR(IFERROR(IFERROR(IFERROR(IFERROR(IFERROR(IFERROR(IFERROR(IFERROR(IFERROR(INDEX(Summer!C$10:C$999,MATCH($A167,Summer!$L$10:$L$999,0),1),INDEX('Cycle 1'!C$10:C$999,MATCH($A167,'Cycle 1'!$L$10:$L$999,0),1)),INDEX('Cycle 2'!C$10:C$999,MATCH($A167,'Cycle 2'!$L$10:$L$999,0),1)),INDEX('Cycle 3'!C$10:C$999,MATCH($A167,'Cycle 3'!$L$10:$L$999,0),1)),INDEX('Cycle 4'!C$10:C$999,MATCH($A167,'Cycle 4'!$L$10:$L$999,0),1)),INDEX('Cycle 5'!C$10:C$999,MATCH($A167,'Cycle 5'!$L$10:$L$999,0),1)),INDEX('Cycle 6'!C$10:C$999,MATCH($A167,'Cycle 6'!$L$10:$L$999,0),1)),INDEX('Cycle 7'!C$10:C$999,MATCH($A167,'Cycle 7'!$L$10:$L$999,0),1)),INDEX('Cycle 8'!C$10:C$999,MATCH($A167,'Cycle 8'!$L$10:$L$999,0),1)),INDEX('Cycle 9'!C$10:C$999,MATCH($A167,'Cycle 9'!$L$10:$L$999,0),1)),INDEX('Cycle 10'!C$10:C$999,MATCH($A167,'Cycle 10'!$L$10:$L$999,0),1)),INDEX('Cycle 11'!C$10:C$999,MATCH($A167,'Cycle 11'!$L$10:$L$999,0),1)),"")="","",IFERROR(IFERROR(IFERROR(IFERROR(IFERROR(IFERROR(IFERROR(IFERROR(IFERROR(IFERROR(IFERROR(IFERROR(INDEX(Summer!C$10:C$999,MATCH($A167,Summer!$L$10:$L$999,0),1),INDEX('Cycle 1'!C$10:C$999,MATCH($A167,'Cycle 1'!$L$10:$L$999,0),1)),INDEX('Cycle 2'!C$10:C$999,MATCH($A167,'Cycle 2'!$L$10:$L$999,0),1)),INDEX('Cycle 3'!C$10:C$999,MATCH($A167,'Cycle 3'!$L$10:$L$999,0),1)),INDEX('Cycle 4'!C$10:C$999,MATCH($A167,'Cycle 4'!$L$10:$L$999,0),1)),INDEX('Cycle 5'!C$10:C$999,MATCH($A167,'Cycle 5'!$L$10:$L$999,0),1)),INDEX('Cycle 6'!C$10:C$999,MATCH($A167,'Cycle 6'!$L$10:$L$999,0),1)),INDEX('Cycle 7'!C$10:C$999,MATCH($A167,'Cycle 7'!$L$10:$L$999,0),1)),INDEX('Cycle 8'!C$10:C$999,MATCH($A167,'Cycle 8'!$L$10:$L$999,0),1)),INDEX('Cycle 9'!C$10:C$999,MATCH($A167,'Cycle 9'!$L$10:$L$999,0),1)),INDEX('Cycle 10'!C$10:C$999,MATCH($A167,'Cycle 10'!$L$10:$L$999,0),1)),INDEX('Cycle 11'!C$10:C$999,MATCH($A167,'Cycle 11'!$L$10:$L$999,0),1)),""))</f>
        <v/>
      </c>
      <c r="E167" t="str">
        <f>IF(IFERROR(IFERROR(IFERROR(IFERROR(IFERROR(IFERROR(IFERROR(IFERROR(IFERROR(IFERROR(IFERROR(IFERROR(INDEX(Summer!D$10:D$999,MATCH($A167,Summer!$L$10:$L$999,0),1),INDEX('Cycle 1'!D$10:D$999,MATCH($A167,'Cycle 1'!$L$10:$L$999,0),1)),INDEX('Cycle 2'!D$10:D$999,MATCH($A167,'Cycle 2'!$L$10:$L$999,0),1)),INDEX('Cycle 3'!D$10:D$999,MATCH($A167,'Cycle 3'!$L$10:$L$999,0),1)),INDEX('Cycle 4'!D$10:D$999,MATCH($A167,'Cycle 4'!$L$10:$L$999,0),1)),INDEX('Cycle 5'!D$10:D$999,MATCH($A167,'Cycle 5'!$L$10:$L$999,0),1)),INDEX('Cycle 6'!D$10:D$999,MATCH($A167,'Cycle 6'!$L$10:$L$999,0),1)),INDEX('Cycle 7'!D$10:D$999,MATCH($A167,'Cycle 7'!$L$10:$L$999,0),1)),INDEX('Cycle 8'!D$10:D$999,MATCH($A167,'Cycle 8'!$L$10:$L$999,0),1)),INDEX('Cycle 9'!D$10:D$999,MATCH($A167,'Cycle 9'!$L$10:$L$999,0),1)),INDEX('Cycle 10'!D$10:D$999,MATCH($A167,'Cycle 10'!$L$10:$L$999,0),1)),INDEX('Cycle 11'!D$10:D$999,MATCH($A167,'Cycle 11'!$L$10:$L$999,0),1)),"")="","",IFERROR(IFERROR(IFERROR(IFERROR(IFERROR(IFERROR(IFERROR(IFERROR(IFERROR(IFERROR(IFERROR(IFERROR(INDEX(Summer!D$10:D$999,MATCH($A167,Summer!$L$10:$L$999,0),1),INDEX('Cycle 1'!D$10:D$999,MATCH($A167,'Cycle 1'!$L$10:$L$999,0),1)),INDEX('Cycle 2'!D$10:D$999,MATCH($A167,'Cycle 2'!$L$10:$L$999,0),1)),INDEX('Cycle 3'!D$10:D$999,MATCH($A167,'Cycle 3'!$L$10:$L$999,0),1)),INDEX('Cycle 4'!D$10:D$999,MATCH($A167,'Cycle 4'!$L$10:$L$999,0),1)),INDEX('Cycle 5'!D$10:D$999,MATCH($A167,'Cycle 5'!$L$10:$L$999,0),1)),INDEX('Cycle 6'!D$10:D$999,MATCH($A167,'Cycle 6'!$L$10:$L$999,0),1)),INDEX('Cycle 7'!D$10:D$999,MATCH($A167,'Cycle 7'!$L$10:$L$999,0),1)),INDEX('Cycle 8'!D$10:D$999,MATCH($A167,'Cycle 8'!$L$10:$L$999,0),1)),INDEX('Cycle 9'!D$10:D$999,MATCH($A167,'Cycle 9'!$L$10:$L$999,0),1)),INDEX('Cycle 10'!D$10:D$999,MATCH($A167,'Cycle 10'!$L$10:$L$999,0),1)),INDEX('Cycle 11'!D$10:D$999,MATCH($A167,'Cycle 11'!$L$10:$L$999,0),1)),""))</f>
        <v/>
      </c>
      <c r="F167" t="str">
        <f>IF(IFERROR(IFERROR(IFERROR(IFERROR(IFERROR(IFERROR(IFERROR(IFERROR(IFERROR(IFERROR(IFERROR(IFERROR(INDEX(Summer!E$10:E$999,MATCH($A167,Summer!$L$10:$L$999,0),1),INDEX('Cycle 1'!E$10:E$999,MATCH($A167,'Cycle 1'!$L$10:$L$999,0),1)),INDEX('Cycle 2'!E$10:E$999,MATCH($A167,'Cycle 2'!$L$10:$L$999,0),1)),INDEX('Cycle 3'!E$10:E$999,MATCH($A167,'Cycle 3'!$L$10:$L$999,0),1)),INDEX('Cycle 4'!E$10:E$999,MATCH($A167,'Cycle 4'!$L$10:$L$999,0),1)),INDEX('Cycle 5'!E$10:E$999,MATCH($A167,'Cycle 5'!$L$10:$L$999,0),1)),INDEX('Cycle 6'!E$10:E$999,MATCH($A167,'Cycle 6'!$L$10:$L$999,0),1)),INDEX('Cycle 7'!E$10:E$999,MATCH($A167,'Cycle 7'!$L$10:$L$999,0),1)),INDEX('Cycle 8'!E$10:E$999,MATCH($A167,'Cycle 8'!$L$10:$L$999,0),1)),INDEX('Cycle 9'!E$10:E$999,MATCH($A167,'Cycle 9'!$L$10:$L$999,0),1)),INDEX('Cycle 10'!E$10:E$999,MATCH($A167,'Cycle 10'!$L$10:$L$999,0),1)),INDEX('Cycle 11'!E$10:E$999,MATCH($A167,'Cycle 11'!$L$10:$L$999,0),1)),"")="","",IFERROR(IFERROR(IFERROR(IFERROR(IFERROR(IFERROR(IFERROR(IFERROR(IFERROR(IFERROR(IFERROR(IFERROR(INDEX(Summer!E$10:E$999,MATCH($A167,Summer!$L$10:$L$999,0),1),INDEX('Cycle 1'!E$10:E$999,MATCH($A167,'Cycle 1'!$L$10:$L$999,0),1)),INDEX('Cycle 2'!E$10:E$999,MATCH($A167,'Cycle 2'!$L$10:$L$999,0),1)),INDEX('Cycle 3'!E$10:E$999,MATCH($A167,'Cycle 3'!$L$10:$L$999,0),1)),INDEX('Cycle 4'!E$10:E$999,MATCH($A167,'Cycle 4'!$L$10:$L$999,0),1)),INDEX('Cycle 5'!E$10:E$999,MATCH($A167,'Cycle 5'!$L$10:$L$999,0),1)),INDEX('Cycle 6'!E$10:E$999,MATCH($A167,'Cycle 6'!$L$10:$L$999,0),1)),INDEX('Cycle 7'!E$10:E$999,MATCH($A167,'Cycle 7'!$L$10:$L$999,0),1)),INDEX('Cycle 8'!E$10:E$999,MATCH($A167,'Cycle 8'!$L$10:$L$999,0),1)),INDEX('Cycle 9'!E$10:E$999,MATCH($A167,'Cycle 9'!$L$10:$L$999,0),1)),INDEX('Cycle 10'!E$10:E$999,MATCH($A167,'Cycle 10'!$L$10:$L$999,0),1)),INDEX('Cycle 11'!E$10:E$999,MATCH($A167,'Cycle 11'!$L$10:$L$999,0),1)),""))</f>
        <v/>
      </c>
      <c r="G167" t="str">
        <f>IF(IFERROR(IFERROR(IFERROR(IFERROR(IFERROR(IFERROR(IFERROR(IFERROR(IFERROR(IFERROR(IFERROR(IFERROR(INDEX(Summer!F$10:F$999,MATCH($A167,Summer!$L$10:$L$999,0),1),INDEX('Cycle 1'!F$10:F$999,MATCH($A167,'Cycle 1'!$L$10:$L$999,0),1)),INDEX('Cycle 2'!F$10:F$999,MATCH($A167,'Cycle 2'!$L$10:$L$999,0),1)),INDEX('Cycle 3'!F$10:F$999,MATCH($A167,'Cycle 3'!$L$10:$L$999,0),1)),INDEX('Cycle 4'!F$10:F$999,MATCH($A167,'Cycle 4'!$L$10:$L$999,0),1)),INDEX('Cycle 5'!F$10:F$999,MATCH($A167,'Cycle 5'!$L$10:$L$999,0),1)),INDEX('Cycle 6'!F$10:F$999,MATCH($A167,'Cycle 6'!$L$10:$L$999,0),1)),INDEX('Cycle 7'!F$10:F$999,MATCH($A167,'Cycle 7'!$L$10:$L$999,0),1)),INDEX('Cycle 8'!F$10:F$999,MATCH($A167,'Cycle 8'!$L$10:$L$999,0),1)),INDEX('Cycle 9'!F$10:F$999,MATCH($A167,'Cycle 9'!$L$10:$L$999,0),1)),INDEX('Cycle 10'!F$10:F$999,MATCH($A167,'Cycle 10'!$L$10:$L$999,0),1)),INDEX('Cycle 11'!F$10:F$999,MATCH($A167,'Cycle 11'!$L$10:$L$999,0),1)),"")="","",IFERROR(IFERROR(IFERROR(IFERROR(IFERROR(IFERROR(IFERROR(IFERROR(IFERROR(IFERROR(IFERROR(IFERROR(INDEX(Summer!F$10:F$999,MATCH($A167,Summer!$L$10:$L$999,0),1),INDEX('Cycle 1'!F$10:F$999,MATCH($A167,'Cycle 1'!$L$10:$L$999,0),1)),INDEX('Cycle 2'!F$10:F$999,MATCH($A167,'Cycle 2'!$L$10:$L$999,0),1)),INDEX('Cycle 3'!F$10:F$999,MATCH($A167,'Cycle 3'!$L$10:$L$999,0),1)),INDEX('Cycle 4'!F$10:F$999,MATCH($A167,'Cycle 4'!$L$10:$L$999,0),1)),INDEX('Cycle 5'!F$10:F$999,MATCH($A167,'Cycle 5'!$L$10:$L$999,0),1)),INDEX('Cycle 6'!F$10:F$999,MATCH($A167,'Cycle 6'!$L$10:$L$999,0),1)),INDEX('Cycle 7'!F$10:F$999,MATCH($A167,'Cycle 7'!$L$10:$L$999,0),1)),INDEX('Cycle 8'!F$10:F$999,MATCH($A167,'Cycle 8'!$L$10:$L$999,0),1)),INDEX('Cycle 9'!F$10:F$999,MATCH($A167,'Cycle 9'!$L$10:$L$999,0),1)),INDEX('Cycle 10'!F$10:F$999,MATCH($A167,'Cycle 10'!$L$10:$L$999,0),1)),INDEX('Cycle 11'!F$10:F$999,MATCH($A167,'Cycle 11'!$L$10:$L$999,0),1)),""))</f>
        <v/>
      </c>
      <c r="H167" t="str">
        <f>IF(IFERROR(IFERROR(IFERROR(IFERROR(IFERROR(IFERROR(IFERROR(IFERROR(IFERROR(IFERROR(IFERROR(IFERROR(INDEX(Summer!G$10:G$999,MATCH($A167,Summer!$L$10:$L$999,0),1),INDEX('Cycle 1'!G$10:G$999,MATCH($A167,'Cycle 1'!$L$10:$L$999,0),1)),INDEX('Cycle 2'!G$10:G$999,MATCH($A167,'Cycle 2'!$L$10:$L$999,0),1)),INDEX('Cycle 3'!G$10:G$999,MATCH($A167,'Cycle 3'!$L$10:$L$999,0),1)),INDEX('Cycle 4'!G$10:G$999,MATCH($A167,'Cycle 4'!$L$10:$L$999,0),1)),INDEX('Cycle 5'!G$10:G$999,MATCH($A167,'Cycle 5'!$L$10:$L$999,0),1)),INDEX('Cycle 6'!G$10:G$999,MATCH($A167,'Cycle 6'!$L$10:$L$999,0),1)),INDEX('Cycle 7'!G$10:G$999,MATCH($A167,'Cycle 7'!$L$10:$L$999,0),1)),INDEX('Cycle 8'!G$10:G$999,MATCH($A167,'Cycle 8'!$L$10:$L$999,0),1)),INDEX('Cycle 9'!G$10:G$999,MATCH($A167,'Cycle 9'!$L$10:$L$999,0),1)),INDEX('Cycle 10'!G$10:G$999,MATCH($A167,'Cycle 10'!$L$10:$L$999,0),1)),INDEX('Cycle 11'!G$10:G$999,MATCH($A167,'Cycle 11'!$L$10:$L$999,0),1)),"")="","",IFERROR(IFERROR(IFERROR(IFERROR(IFERROR(IFERROR(IFERROR(IFERROR(IFERROR(IFERROR(IFERROR(IFERROR(INDEX(Summer!G$10:G$999,MATCH($A167,Summer!$L$10:$L$999,0),1),INDEX('Cycle 1'!G$10:G$999,MATCH($A167,'Cycle 1'!$L$10:$L$999,0),1)),INDEX('Cycle 2'!G$10:G$999,MATCH($A167,'Cycle 2'!$L$10:$L$999,0),1)),INDEX('Cycle 3'!G$10:G$999,MATCH($A167,'Cycle 3'!$L$10:$L$999,0),1)),INDEX('Cycle 4'!G$10:G$999,MATCH($A167,'Cycle 4'!$L$10:$L$999,0),1)),INDEX('Cycle 5'!G$10:G$999,MATCH($A167,'Cycle 5'!$L$10:$L$999,0),1)),INDEX('Cycle 6'!G$10:G$999,MATCH($A167,'Cycle 6'!$L$10:$L$999,0),1)),INDEX('Cycle 7'!G$10:G$999,MATCH($A167,'Cycle 7'!$L$10:$L$999,0),1)),INDEX('Cycle 8'!G$10:G$999,MATCH($A167,'Cycle 8'!$L$10:$L$999,0),1)),INDEX('Cycle 9'!G$10:G$999,MATCH($A167,'Cycle 9'!$L$10:$L$999,0),1)),INDEX('Cycle 10'!G$10:G$999,MATCH($A167,'Cycle 10'!$L$10:$L$999,0),1)),INDEX('Cycle 11'!G$10:G$999,MATCH($A167,'Cycle 11'!$L$10:$L$999,0),1)),""))</f>
        <v/>
      </c>
      <c r="I167">
        <f>IFERROR(IF(C167="",MAX(I$1:I166),IF(ROW(C$2)=ROW(C167),1,IF(ISERROR(VLOOKUP(C167,C$2:C166,1,FALSE)),MAX(I$1:I166)+1,MAX(I$1:I166)))),"")</f>
        <v>0</v>
      </c>
      <c r="J167" t="str">
        <f t="shared" si="17"/>
        <v/>
      </c>
      <c r="K167" t="str">
        <f t="shared" si="22"/>
        <v/>
      </c>
      <c r="L167" t="str">
        <f t="shared" si="22"/>
        <v/>
      </c>
      <c r="M167" t="str">
        <f t="shared" si="22"/>
        <v/>
      </c>
      <c r="N167" t="str">
        <f t="shared" si="22"/>
        <v/>
      </c>
      <c r="O167" t="str">
        <f t="shared" si="22"/>
        <v/>
      </c>
      <c r="P167" t="str">
        <f t="shared" si="22"/>
        <v/>
      </c>
      <c r="Q167" t="str">
        <f t="shared" si="22"/>
        <v/>
      </c>
      <c r="R167" t="str">
        <f t="shared" si="22"/>
        <v/>
      </c>
      <c r="S167" t="str">
        <f t="shared" si="22"/>
        <v/>
      </c>
      <c r="T167" t="str">
        <f t="shared" si="22"/>
        <v/>
      </c>
      <c r="U167" t="str">
        <f t="shared" si="22"/>
        <v/>
      </c>
      <c r="V167" t="str">
        <f t="shared" si="22"/>
        <v/>
      </c>
      <c r="W167" t="str">
        <f t="shared" si="18"/>
        <v/>
      </c>
      <c r="X167">
        <f>IF(OR(H167="No",H167=""),0,IF(COUNTIFS(H$2:H167,"Yes",C$2:C167,C167)&gt;1,0,COUNTIFS(H$2:H167,"Yes",C$2:C167,C167)))+IF(X166=$X$1,0,X166)</f>
        <v>0</v>
      </c>
    </row>
    <row r="168" spans="1:24" x14ac:dyDescent="0.3">
      <c r="A168">
        <f>ROWS($A$2:$A168)</f>
        <v>167</v>
      </c>
      <c r="B168" t="str">
        <f>IF(ISERROR(VLOOKUP(A168,Summer!L$11:L$500,1,FALSE)),IF(ISERROR(VLOOKUP(A168,'Cycle 1'!L$11:L$500,1,FALSE)),IF(ISERROR(VLOOKUP(A168,'Cycle 2'!L$11:L$500,1,FALSE)),IF(ISERROR(VLOOKUP(A168,'Cycle 3'!L$11:L$500,1,FALSE)),IF(ISERROR(VLOOKUP(A168,'Cycle 4'!L$11:L$500,1,FALSE)),IF(ISERROR(VLOOKUP(A168,'Cycle 5'!L$11:L$500,1,FALSE)),IF(ISERROR(VLOOKUP(A168,'Cycle 6'!L$11:L$500,1,FALSE)),IF(ISERROR(VLOOKUP(A168,'Cycle 7'!L$11:L$500,1,FALSE)),IF(ISERROR(VLOOKUP(A168,'Cycle 8'!L$11:L$500,1,FALSE)),IF(ISERROR(VLOOKUP(A168,'Cycle 9'!L$11:L$500,1,FALSE)),IF(ISERROR(VLOOKUP(A168,'Cycle 10'!L$11:L$500,1,FALSE)),IF(ISERROR(VLOOKUP(A168,'Cycle 11'!L$11:L$500,1,FALSE)),"","Cycle 11"),"Cycle 10"),"Cycle 9"),"Cycle 8"),"Cycle 7"),"Cycle 6"),"Cycle 5"),"Cycle 4"),"Cycle 3"),"Cycle 2"),"Cycle 1"),"Summer")</f>
        <v/>
      </c>
      <c r="C168" t="str">
        <f>IF(IFERROR(IFERROR(IFERROR(IFERROR(IFERROR(IFERROR(IFERROR(IFERROR(IFERROR(IFERROR(IFERROR(IFERROR(INDEX(Summer!B$10:B$999,MATCH($A168,Summer!$L$10:$L$999,0),1),INDEX('Cycle 1'!B$10:B$999,MATCH($A168,'Cycle 1'!$L$10:$L$999,0),1)),INDEX('Cycle 2'!B$10:B$999,MATCH($A168,'Cycle 2'!$L$10:$L$999,0),1)),INDEX('Cycle 3'!B$10:B$999,MATCH($A168,'Cycle 3'!$L$10:$L$999,0),1)),INDEX('Cycle 4'!B$10:B$999,MATCH($A168,'Cycle 4'!$L$10:$L$999,0),1)),INDEX('Cycle 5'!B$10:B$999,MATCH($A168,'Cycle 5'!$L$10:$L$999,0),1)),INDEX('Cycle 6'!B$10:B$999,MATCH($A168,'Cycle 6'!$L$10:$L$999,0),1)),INDEX('Cycle 7'!B$10:B$999,MATCH($A168,'Cycle 7'!$L$10:$L$999,0),1)),INDEX('Cycle 8'!B$10:B$999,MATCH($A168,'Cycle 8'!$L$10:$L$999,0),1)),INDEX('Cycle 9'!B$10:B$999,MATCH($A168,'Cycle 9'!$L$10:$L$999,0),1)),INDEX('Cycle 10'!B$10:B$999,MATCH($A168,'Cycle 10'!$L$10:$L$999,0),1)),INDEX('Cycle 11'!B$10:B$999,MATCH($A168,'Cycle 11'!$L$10:$L$999,0),1)),"")="","",IFERROR(IFERROR(IFERROR(IFERROR(IFERROR(IFERROR(IFERROR(IFERROR(IFERROR(IFERROR(IFERROR(IFERROR(INDEX(Summer!B$10:B$999,MATCH($A168,Summer!$L$10:$L$999,0),1),INDEX('Cycle 1'!B$10:B$999,MATCH($A168,'Cycle 1'!$L$10:$L$999,0),1)),INDEX('Cycle 2'!B$10:B$999,MATCH($A168,'Cycle 2'!$L$10:$L$999,0),1)),INDEX('Cycle 3'!B$10:B$999,MATCH($A168,'Cycle 3'!$L$10:$L$999,0),1)),INDEX('Cycle 4'!B$10:B$999,MATCH($A168,'Cycle 4'!$L$10:$L$999,0),1)),INDEX('Cycle 5'!B$10:B$999,MATCH($A168,'Cycle 5'!$L$10:$L$999,0),1)),INDEX('Cycle 6'!B$10:B$999,MATCH($A168,'Cycle 6'!$L$10:$L$999,0),1)),INDEX('Cycle 7'!B$10:B$999,MATCH($A168,'Cycle 7'!$L$10:$L$999,0),1)),INDEX('Cycle 8'!B$10:B$999,MATCH($A168,'Cycle 8'!$L$10:$L$999,0),1)),INDEX('Cycle 9'!B$10:B$999,MATCH($A168,'Cycle 9'!$L$10:$L$999,0),1)),INDEX('Cycle 10'!B$10:B$999,MATCH($A168,'Cycle 10'!$L$10:$L$999,0),1)),INDEX('Cycle 11'!B$10:B$999,MATCH($A168,'Cycle 11'!$L$10:$L$999,0),1)),""))</f>
        <v/>
      </c>
      <c r="D168" t="str">
        <f>IF(IFERROR(IFERROR(IFERROR(IFERROR(IFERROR(IFERROR(IFERROR(IFERROR(IFERROR(IFERROR(IFERROR(IFERROR(INDEX(Summer!C$10:C$999,MATCH($A168,Summer!$L$10:$L$999,0),1),INDEX('Cycle 1'!C$10:C$999,MATCH($A168,'Cycle 1'!$L$10:$L$999,0),1)),INDEX('Cycle 2'!C$10:C$999,MATCH($A168,'Cycle 2'!$L$10:$L$999,0),1)),INDEX('Cycle 3'!C$10:C$999,MATCH($A168,'Cycle 3'!$L$10:$L$999,0),1)),INDEX('Cycle 4'!C$10:C$999,MATCH($A168,'Cycle 4'!$L$10:$L$999,0),1)),INDEX('Cycle 5'!C$10:C$999,MATCH($A168,'Cycle 5'!$L$10:$L$999,0),1)),INDEX('Cycle 6'!C$10:C$999,MATCH($A168,'Cycle 6'!$L$10:$L$999,0),1)),INDEX('Cycle 7'!C$10:C$999,MATCH($A168,'Cycle 7'!$L$10:$L$999,0),1)),INDEX('Cycle 8'!C$10:C$999,MATCH($A168,'Cycle 8'!$L$10:$L$999,0),1)),INDEX('Cycle 9'!C$10:C$999,MATCH($A168,'Cycle 9'!$L$10:$L$999,0),1)),INDEX('Cycle 10'!C$10:C$999,MATCH($A168,'Cycle 10'!$L$10:$L$999,0),1)),INDEX('Cycle 11'!C$10:C$999,MATCH($A168,'Cycle 11'!$L$10:$L$999,0),1)),"")="","",IFERROR(IFERROR(IFERROR(IFERROR(IFERROR(IFERROR(IFERROR(IFERROR(IFERROR(IFERROR(IFERROR(IFERROR(INDEX(Summer!C$10:C$999,MATCH($A168,Summer!$L$10:$L$999,0),1),INDEX('Cycle 1'!C$10:C$999,MATCH($A168,'Cycle 1'!$L$10:$L$999,0),1)),INDEX('Cycle 2'!C$10:C$999,MATCH($A168,'Cycle 2'!$L$10:$L$999,0),1)),INDEX('Cycle 3'!C$10:C$999,MATCH($A168,'Cycle 3'!$L$10:$L$999,0),1)),INDEX('Cycle 4'!C$10:C$999,MATCH($A168,'Cycle 4'!$L$10:$L$999,0),1)),INDEX('Cycle 5'!C$10:C$999,MATCH($A168,'Cycle 5'!$L$10:$L$999,0),1)),INDEX('Cycle 6'!C$10:C$999,MATCH($A168,'Cycle 6'!$L$10:$L$999,0),1)),INDEX('Cycle 7'!C$10:C$999,MATCH($A168,'Cycle 7'!$L$10:$L$999,0),1)),INDEX('Cycle 8'!C$10:C$999,MATCH($A168,'Cycle 8'!$L$10:$L$999,0),1)),INDEX('Cycle 9'!C$10:C$999,MATCH($A168,'Cycle 9'!$L$10:$L$999,0),1)),INDEX('Cycle 10'!C$10:C$999,MATCH($A168,'Cycle 10'!$L$10:$L$999,0),1)),INDEX('Cycle 11'!C$10:C$999,MATCH($A168,'Cycle 11'!$L$10:$L$999,0),1)),""))</f>
        <v/>
      </c>
      <c r="E168" t="str">
        <f>IF(IFERROR(IFERROR(IFERROR(IFERROR(IFERROR(IFERROR(IFERROR(IFERROR(IFERROR(IFERROR(IFERROR(IFERROR(INDEX(Summer!D$10:D$999,MATCH($A168,Summer!$L$10:$L$999,0),1),INDEX('Cycle 1'!D$10:D$999,MATCH($A168,'Cycle 1'!$L$10:$L$999,0),1)),INDEX('Cycle 2'!D$10:D$999,MATCH($A168,'Cycle 2'!$L$10:$L$999,0),1)),INDEX('Cycle 3'!D$10:D$999,MATCH($A168,'Cycle 3'!$L$10:$L$999,0),1)),INDEX('Cycle 4'!D$10:D$999,MATCH($A168,'Cycle 4'!$L$10:$L$999,0),1)),INDEX('Cycle 5'!D$10:D$999,MATCH($A168,'Cycle 5'!$L$10:$L$999,0),1)),INDEX('Cycle 6'!D$10:D$999,MATCH($A168,'Cycle 6'!$L$10:$L$999,0),1)),INDEX('Cycle 7'!D$10:D$999,MATCH($A168,'Cycle 7'!$L$10:$L$999,0),1)),INDEX('Cycle 8'!D$10:D$999,MATCH($A168,'Cycle 8'!$L$10:$L$999,0),1)),INDEX('Cycle 9'!D$10:D$999,MATCH($A168,'Cycle 9'!$L$10:$L$999,0),1)),INDEX('Cycle 10'!D$10:D$999,MATCH($A168,'Cycle 10'!$L$10:$L$999,0),1)),INDEX('Cycle 11'!D$10:D$999,MATCH($A168,'Cycle 11'!$L$10:$L$999,0),1)),"")="","",IFERROR(IFERROR(IFERROR(IFERROR(IFERROR(IFERROR(IFERROR(IFERROR(IFERROR(IFERROR(IFERROR(IFERROR(INDEX(Summer!D$10:D$999,MATCH($A168,Summer!$L$10:$L$999,0),1),INDEX('Cycle 1'!D$10:D$999,MATCH($A168,'Cycle 1'!$L$10:$L$999,0),1)),INDEX('Cycle 2'!D$10:D$999,MATCH($A168,'Cycle 2'!$L$10:$L$999,0),1)),INDEX('Cycle 3'!D$10:D$999,MATCH($A168,'Cycle 3'!$L$10:$L$999,0),1)),INDEX('Cycle 4'!D$10:D$999,MATCH($A168,'Cycle 4'!$L$10:$L$999,0),1)),INDEX('Cycle 5'!D$10:D$999,MATCH($A168,'Cycle 5'!$L$10:$L$999,0),1)),INDEX('Cycle 6'!D$10:D$999,MATCH($A168,'Cycle 6'!$L$10:$L$999,0),1)),INDEX('Cycle 7'!D$10:D$999,MATCH($A168,'Cycle 7'!$L$10:$L$999,0),1)),INDEX('Cycle 8'!D$10:D$999,MATCH($A168,'Cycle 8'!$L$10:$L$999,0),1)),INDEX('Cycle 9'!D$10:D$999,MATCH($A168,'Cycle 9'!$L$10:$L$999,0),1)),INDEX('Cycle 10'!D$10:D$999,MATCH($A168,'Cycle 10'!$L$10:$L$999,0),1)),INDEX('Cycle 11'!D$10:D$999,MATCH($A168,'Cycle 11'!$L$10:$L$999,0),1)),""))</f>
        <v/>
      </c>
      <c r="F168" t="str">
        <f>IF(IFERROR(IFERROR(IFERROR(IFERROR(IFERROR(IFERROR(IFERROR(IFERROR(IFERROR(IFERROR(IFERROR(IFERROR(INDEX(Summer!E$10:E$999,MATCH($A168,Summer!$L$10:$L$999,0),1),INDEX('Cycle 1'!E$10:E$999,MATCH($A168,'Cycle 1'!$L$10:$L$999,0),1)),INDEX('Cycle 2'!E$10:E$999,MATCH($A168,'Cycle 2'!$L$10:$L$999,0),1)),INDEX('Cycle 3'!E$10:E$999,MATCH($A168,'Cycle 3'!$L$10:$L$999,0),1)),INDEX('Cycle 4'!E$10:E$999,MATCH($A168,'Cycle 4'!$L$10:$L$999,0),1)),INDEX('Cycle 5'!E$10:E$999,MATCH($A168,'Cycle 5'!$L$10:$L$999,0),1)),INDEX('Cycle 6'!E$10:E$999,MATCH($A168,'Cycle 6'!$L$10:$L$999,0),1)),INDEX('Cycle 7'!E$10:E$999,MATCH($A168,'Cycle 7'!$L$10:$L$999,0),1)),INDEX('Cycle 8'!E$10:E$999,MATCH($A168,'Cycle 8'!$L$10:$L$999,0),1)),INDEX('Cycle 9'!E$10:E$999,MATCH($A168,'Cycle 9'!$L$10:$L$999,0),1)),INDEX('Cycle 10'!E$10:E$999,MATCH($A168,'Cycle 10'!$L$10:$L$999,0),1)),INDEX('Cycle 11'!E$10:E$999,MATCH($A168,'Cycle 11'!$L$10:$L$999,0),1)),"")="","",IFERROR(IFERROR(IFERROR(IFERROR(IFERROR(IFERROR(IFERROR(IFERROR(IFERROR(IFERROR(IFERROR(IFERROR(INDEX(Summer!E$10:E$999,MATCH($A168,Summer!$L$10:$L$999,0),1),INDEX('Cycle 1'!E$10:E$999,MATCH($A168,'Cycle 1'!$L$10:$L$999,0),1)),INDEX('Cycle 2'!E$10:E$999,MATCH($A168,'Cycle 2'!$L$10:$L$999,0),1)),INDEX('Cycle 3'!E$10:E$999,MATCH($A168,'Cycle 3'!$L$10:$L$999,0),1)),INDEX('Cycle 4'!E$10:E$999,MATCH($A168,'Cycle 4'!$L$10:$L$999,0),1)),INDEX('Cycle 5'!E$10:E$999,MATCH($A168,'Cycle 5'!$L$10:$L$999,0),1)),INDEX('Cycle 6'!E$10:E$999,MATCH($A168,'Cycle 6'!$L$10:$L$999,0),1)),INDEX('Cycle 7'!E$10:E$999,MATCH($A168,'Cycle 7'!$L$10:$L$999,0),1)),INDEX('Cycle 8'!E$10:E$999,MATCH($A168,'Cycle 8'!$L$10:$L$999,0),1)),INDEX('Cycle 9'!E$10:E$999,MATCH($A168,'Cycle 9'!$L$10:$L$999,0),1)),INDEX('Cycle 10'!E$10:E$999,MATCH($A168,'Cycle 10'!$L$10:$L$999,0),1)),INDEX('Cycle 11'!E$10:E$999,MATCH($A168,'Cycle 11'!$L$10:$L$999,0),1)),""))</f>
        <v/>
      </c>
      <c r="G168" t="str">
        <f>IF(IFERROR(IFERROR(IFERROR(IFERROR(IFERROR(IFERROR(IFERROR(IFERROR(IFERROR(IFERROR(IFERROR(IFERROR(INDEX(Summer!F$10:F$999,MATCH($A168,Summer!$L$10:$L$999,0),1),INDEX('Cycle 1'!F$10:F$999,MATCH($A168,'Cycle 1'!$L$10:$L$999,0),1)),INDEX('Cycle 2'!F$10:F$999,MATCH($A168,'Cycle 2'!$L$10:$L$999,0),1)),INDEX('Cycle 3'!F$10:F$999,MATCH($A168,'Cycle 3'!$L$10:$L$999,0),1)),INDEX('Cycle 4'!F$10:F$999,MATCH($A168,'Cycle 4'!$L$10:$L$999,0),1)),INDEX('Cycle 5'!F$10:F$999,MATCH($A168,'Cycle 5'!$L$10:$L$999,0),1)),INDEX('Cycle 6'!F$10:F$999,MATCH($A168,'Cycle 6'!$L$10:$L$999,0),1)),INDEX('Cycle 7'!F$10:F$999,MATCH($A168,'Cycle 7'!$L$10:$L$999,0),1)),INDEX('Cycle 8'!F$10:F$999,MATCH($A168,'Cycle 8'!$L$10:$L$999,0),1)),INDEX('Cycle 9'!F$10:F$999,MATCH($A168,'Cycle 9'!$L$10:$L$999,0),1)),INDEX('Cycle 10'!F$10:F$999,MATCH($A168,'Cycle 10'!$L$10:$L$999,0),1)),INDEX('Cycle 11'!F$10:F$999,MATCH($A168,'Cycle 11'!$L$10:$L$999,0),1)),"")="","",IFERROR(IFERROR(IFERROR(IFERROR(IFERROR(IFERROR(IFERROR(IFERROR(IFERROR(IFERROR(IFERROR(IFERROR(INDEX(Summer!F$10:F$999,MATCH($A168,Summer!$L$10:$L$999,0),1),INDEX('Cycle 1'!F$10:F$999,MATCH($A168,'Cycle 1'!$L$10:$L$999,0),1)),INDEX('Cycle 2'!F$10:F$999,MATCH($A168,'Cycle 2'!$L$10:$L$999,0),1)),INDEX('Cycle 3'!F$10:F$999,MATCH($A168,'Cycle 3'!$L$10:$L$999,0),1)),INDEX('Cycle 4'!F$10:F$999,MATCH($A168,'Cycle 4'!$L$10:$L$999,0),1)),INDEX('Cycle 5'!F$10:F$999,MATCH($A168,'Cycle 5'!$L$10:$L$999,0),1)),INDEX('Cycle 6'!F$10:F$999,MATCH($A168,'Cycle 6'!$L$10:$L$999,0),1)),INDEX('Cycle 7'!F$10:F$999,MATCH($A168,'Cycle 7'!$L$10:$L$999,0),1)),INDEX('Cycle 8'!F$10:F$999,MATCH($A168,'Cycle 8'!$L$10:$L$999,0),1)),INDEX('Cycle 9'!F$10:F$999,MATCH($A168,'Cycle 9'!$L$10:$L$999,0),1)),INDEX('Cycle 10'!F$10:F$999,MATCH($A168,'Cycle 10'!$L$10:$L$999,0),1)),INDEX('Cycle 11'!F$10:F$999,MATCH($A168,'Cycle 11'!$L$10:$L$999,0),1)),""))</f>
        <v/>
      </c>
      <c r="H168" t="str">
        <f>IF(IFERROR(IFERROR(IFERROR(IFERROR(IFERROR(IFERROR(IFERROR(IFERROR(IFERROR(IFERROR(IFERROR(IFERROR(INDEX(Summer!G$10:G$999,MATCH($A168,Summer!$L$10:$L$999,0),1),INDEX('Cycle 1'!G$10:G$999,MATCH($A168,'Cycle 1'!$L$10:$L$999,0),1)),INDEX('Cycle 2'!G$10:G$999,MATCH($A168,'Cycle 2'!$L$10:$L$999,0),1)),INDEX('Cycle 3'!G$10:G$999,MATCH($A168,'Cycle 3'!$L$10:$L$999,0),1)),INDEX('Cycle 4'!G$10:G$999,MATCH($A168,'Cycle 4'!$L$10:$L$999,0),1)),INDEX('Cycle 5'!G$10:G$999,MATCH($A168,'Cycle 5'!$L$10:$L$999,0),1)),INDEX('Cycle 6'!G$10:G$999,MATCH($A168,'Cycle 6'!$L$10:$L$999,0),1)),INDEX('Cycle 7'!G$10:G$999,MATCH($A168,'Cycle 7'!$L$10:$L$999,0),1)),INDEX('Cycle 8'!G$10:G$999,MATCH($A168,'Cycle 8'!$L$10:$L$999,0),1)),INDEX('Cycle 9'!G$10:G$999,MATCH($A168,'Cycle 9'!$L$10:$L$999,0),1)),INDEX('Cycle 10'!G$10:G$999,MATCH($A168,'Cycle 10'!$L$10:$L$999,0),1)),INDEX('Cycle 11'!G$10:G$999,MATCH($A168,'Cycle 11'!$L$10:$L$999,0),1)),"")="","",IFERROR(IFERROR(IFERROR(IFERROR(IFERROR(IFERROR(IFERROR(IFERROR(IFERROR(IFERROR(IFERROR(IFERROR(INDEX(Summer!G$10:G$999,MATCH($A168,Summer!$L$10:$L$999,0),1),INDEX('Cycle 1'!G$10:G$999,MATCH($A168,'Cycle 1'!$L$10:$L$999,0),1)),INDEX('Cycle 2'!G$10:G$999,MATCH($A168,'Cycle 2'!$L$10:$L$999,0),1)),INDEX('Cycle 3'!G$10:G$999,MATCH($A168,'Cycle 3'!$L$10:$L$999,0),1)),INDEX('Cycle 4'!G$10:G$999,MATCH($A168,'Cycle 4'!$L$10:$L$999,0),1)),INDEX('Cycle 5'!G$10:G$999,MATCH($A168,'Cycle 5'!$L$10:$L$999,0),1)),INDEX('Cycle 6'!G$10:G$999,MATCH($A168,'Cycle 6'!$L$10:$L$999,0),1)),INDEX('Cycle 7'!G$10:G$999,MATCH($A168,'Cycle 7'!$L$10:$L$999,0),1)),INDEX('Cycle 8'!G$10:G$999,MATCH($A168,'Cycle 8'!$L$10:$L$999,0),1)),INDEX('Cycle 9'!G$10:G$999,MATCH($A168,'Cycle 9'!$L$10:$L$999,0),1)),INDEX('Cycle 10'!G$10:G$999,MATCH($A168,'Cycle 10'!$L$10:$L$999,0),1)),INDEX('Cycle 11'!G$10:G$999,MATCH($A168,'Cycle 11'!$L$10:$L$999,0),1)),""))</f>
        <v/>
      </c>
      <c r="I168">
        <f>IFERROR(IF(C168="",MAX(I$1:I167),IF(ROW(C$2)=ROW(C168),1,IF(ISERROR(VLOOKUP(C168,C$2:C167,1,FALSE)),MAX(I$1:I167)+1,MAX(I$1:I167)))),"")</f>
        <v>0</v>
      </c>
      <c r="J168" t="str">
        <f t="shared" si="17"/>
        <v/>
      </c>
      <c r="K168" t="str">
        <f t="shared" si="22"/>
        <v/>
      </c>
      <c r="L168" t="str">
        <f t="shared" si="22"/>
        <v/>
      </c>
      <c r="M168" t="str">
        <f t="shared" si="22"/>
        <v/>
      </c>
      <c r="N168" t="str">
        <f t="shared" si="22"/>
        <v/>
      </c>
      <c r="O168" t="str">
        <f t="shared" si="22"/>
        <v/>
      </c>
      <c r="P168" t="str">
        <f t="shared" si="22"/>
        <v/>
      </c>
      <c r="Q168" t="str">
        <f t="shared" si="22"/>
        <v/>
      </c>
      <c r="R168" t="str">
        <f t="shared" si="22"/>
        <v/>
      </c>
      <c r="S168" t="str">
        <f t="shared" si="22"/>
        <v/>
      </c>
      <c r="T168" t="str">
        <f t="shared" si="22"/>
        <v/>
      </c>
      <c r="U168" t="str">
        <f t="shared" si="22"/>
        <v/>
      </c>
      <c r="V168" t="str">
        <f t="shared" si="22"/>
        <v/>
      </c>
      <c r="W168" t="str">
        <f t="shared" si="18"/>
        <v/>
      </c>
      <c r="X168">
        <f>IF(OR(H168="No",H168=""),0,IF(COUNTIFS(H$2:H168,"Yes",C$2:C168,C168)&gt;1,0,COUNTIFS(H$2:H168,"Yes",C$2:C168,C168)))+IF(X167=$X$1,0,X167)</f>
        <v>0</v>
      </c>
    </row>
    <row r="169" spans="1:24" x14ac:dyDescent="0.3">
      <c r="A169">
        <f>ROWS($A$2:$A169)</f>
        <v>168</v>
      </c>
      <c r="B169" t="str">
        <f>IF(ISERROR(VLOOKUP(A169,Summer!L$11:L$500,1,FALSE)),IF(ISERROR(VLOOKUP(A169,'Cycle 1'!L$11:L$500,1,FALSE)),IF(ISERROR(VLOOKUP(A169,'Cycle 2'!L$11:L$500,1,FALSE)),IF(ISERROR(VLOOKUP(A169,'Cycle 3'!L$11:L$500,1,FALSE)),IF(ISERROR(VLOOKUP(A169,'Cycle 4'!L$11:L$500,1,FALSE)),IF(ISERROR(VLOOKUP(A169,'Cycle 5'!L$11:L$500,1,FALSE)),IF(ISERROR(VLOOKUP(A169,'Cycle 6'!L$11:L$500,1,FALSE)),IF(ISERROR(VLOOKUP(A169,'Cycle 7'!L$11:L$500,1,FALSE)),IF(ISERROR(VLOOKUP(A169,'Cycle 8'!L$11:L$500,1,FALSE)),IF(ISERROR(VLOOKUP(A169,'Cycle 9'!L$11:L$500,1,FALSE)),IF(ISERROR(VLOOKUP(A169,'Cycle 10'!L$11:L$500,1,FALSE)),IF(ISERROR(VLOOKUP(A169,'Cycle 11'!L$11:L$500,1,FALSE)),"","Cycle 11"),"Cycle 10"),"Cycle 9"),"Cycle 8"),"Cycle 7"),"Cycle 6"),"Cycle 5"),"Cycle 4"),"Cycle 3"),"Cycle 2"),"Cycle 1"),"Summer")</f>
        <v/>
      </c>
      <c r="C169" t="str">
        <f>IF(IFERROR(IFERROR(IFERROR(IFERROR(IFERROR(IFERROR(IFERROR(IFERROR(IFERROR(IFERROR(IFERROR(IFERROR(INDEX(Summer!B$10:B$999,MATCH($A169,Summer!$L$10:$L$999,0),1),INDEX('Cycle 1'!B$10:B$999,MATCH($A169,'Cycle 1'!$L$10:$L$999,0),1)),INDEX('Cycle 2'!B$10:B$999,MATCH($A169,'Cycle 2'!$L$10:$L$999,0),1)),INDEX('Cycle 3'!B$10:B$999,MATCH($A169,'Cycle 3'!$L$10:$L$999,0),1)),INDEX('Cycle 4'!B$10:B$999,MATCH($A169,'Cycle 4'!$L$10:$L$999,0),1)),INDEX('Cycle 5'!B$10:B$999,MATCH($A169,'Cycle 5'!$L$10:$L$999,0),1)),INDEX('Cycle 6'!B$10:B$999,MATCH($A169,'Cycle 6'!$L$10:$L$999,0),1)),INDEX('Cycle 7'!B$10:B$999,MATCH($A169,'Cycle 7'!$L$10:$L$999,0),1)),INDEX('Cycle 8'!B$10:B$999,MATCH($A169,'Cycle 8'!$L$10:$L$999,0),1)),INDEX('Cycle 9'!B$10:B$999,MATCH($A169,'Cycle 9'!$L$10:$L$999,0),1)),INDEX('Cycle 10'!B$10:B$999,MATCH($A169,'Cycle 10'!$L$10:$L$999,0),1)),INDEX('Cycle 11'!B$10:B$999,MATCH($A169,'Cycle 11'!$L$10:$L$999,0),1)),"")="","",IFERROR(IFERROR(IFERROR(IFERROR(IFERROR(IFERROR(IFERROR(IFERROR(IFERROR(IFERROR(IFERROR(IFERROR(INDEX(Summer!B$10:B$999,MATCH($A169,Summer!$L$10:$L$999,0),1),INDEX('Cycle 1'!B$10:B$999,MATCH($A169,'Cycle 1'!$L$10:$L$999,0),1)),INDEX('Cycle 2'!B$10:B$999,MATCH($A169,'Cycle 2'!$L$10:$L$999,0),1)),INDEX('Cycle 3'!B$10:B$999,MATCH($A169,'Cycle 3'!$L$10:$L$999,0),1)),INDEX('Cycle 4'!B$10:B$999,MATCH($A169,'Cycle 4'!$L$10:$L$999,0),1)),INDEX('Cycle 5'!B$10:B$999,MATCH($A169,'Cycle 5'!$L$10:$L$999,0),1)),INDEX('Cycle 6'!B$10:B$999,MATCH($A169,'Cycle 6'!$L$10:$L$999,0),1)),INDEX('Cycle 7'!B$10:B$999,MATCH($A169,'Cycle 7'!$L$10:$L$999,0),1)),INDEX('Cycle 8'!B$10:B$999,MATCH($A169,'Cycle 8'!$L$10:$L$999,0),1)),INDEX('Cycle 9'!B$10:B$999,MATCH($A169,'Cycle 9'!$L$10:$L$999,0),1)),INDEX('Cycle 10'!B$10:B$999,MATCH($A169,'Cycle 10'!$L$10:$L$999,0),1)),INDEX('Cycle 11'!B$10:B$999,MATCH($A169,'Cycle 11'!$L$10:$L$999,0),1)),""))</f>
        <v/>
      </c>
      <c r="D169" t="str">
        <f>IF(IFERROR(IFERROR(IFERROR(IFERROR(IFERROR(IFERROR(IFERROR(IFERROR(IFERROR(IFERROR(IFERROR(IFERROR(INDEX(Summer!C$10:C$999,MATCH($A169,Summer!$L$10:$L$999,0),1),INDEX('Cycle 1'!C$10:C$999,MATCH($A169,'Cycle 1'!$L$10:$L$999,0),1)),INDEX('Cycle 2'!C$10:C$999,MATCH($A169,'Cycle 2'!$L$10:$L$999,0),1)),INDEX('Cycle 3'!C$10:C$999,MATCH($A169,'Cycle 3'!$L$10:$L$999,0),1)),INDEX('Cycle 4'!C$10:C$999,MATCH($A169,'Cycle 4'!$L$10:$L$999,0),1)),INDEX('Cycle 5'!C$10:C$999,MATCH($A169,'Cycle 5'!$L$10:$L$999,0),1)),INDEX('Cycle 6'!C$10:C$999,MATCH($A169,'Cycle 6'!$L$10:$L$999,0),1)),INDEX('Cycle 7'!C$10:C$999,MATCH($A169,'Cycle 7'!$L$10:$L$999,0),1)),INDEX('Cycle 8'!C$10:C$999,MATCH($A169,'Cycle 8'!$L$10:$L$999,0),1)),INDEX('Cycle 9'!C$10:C$999,MATCH($A169,'Cycle 9'!$L$10:$L$999,0),1)),INDEX('Cycle 10'!C$10:C$999,MATCH($A169,'Cycle 10'!$L$10:$L$999,0),1)),INDEX('Cycle 11'!C$10:C$999,MATCH($A169,'Cycle 11'!$L$10:$L$999,0),1)),"")="","",IFERROR(IFERROR(IFERROR(IFERROR(IFERROR(IFERROR(IFERROR(IFERROR(IFERROR(IFERROR(IFERROR(IFERROR(INDEX(Summer!C$10:C$999,MATCH($A169,Summer!$L$10:$L$999,0),1),INDEX('Cycle 1'!C$10:C$999,MATCH($A169,'Cycle 1'!$L$10:$L$999,0),1)),INDEX('Cycle 2'!C$10:C$999,MATCH($A169,'Cycle 2'!$L$10:$L$999,0),1)),INDEX('Cycle 3'!C$10:C$999,MATCH($A169,'Cycle 3'!$L$10:$L$999,0),1)),INDEX('Cycle 4'!C$10:C$999,MATCH($A169,'Cycle 4'!$L$10:$L$999,0),1)),INDEX('Cycle 5'!C$10:C$999,MATCH($A169,'Cycle 5'!$L$10:$L$999,0),1)),INDEX('Cycle 6'!C$10:C$999,MATCH($A169,'Cycle 6'!$L$10:$L$999,0),1)),INDEX('Cycle 7'!C$10:C$999,MATCH($A169,'Cycle 7'!$L$10:$L$999,0),1)),INDEX('Cycle 8'!C$10:C$999,MATCH($A169,'Cycle 8'!$L$10:$L$999,0),1)),INDEX('Cycle 9'!C$10:C$999,MATCH($A169,'Cycle 9'!$L$10:$L$999,0),1)),INDEX('Cycle 10'!C$10:C$999,MATCH($A169,'Cycle 10'!$L$10:$L$999,0),1)),INDEX('Cycle 11'!C$10:C$999,MATCH($A169,'Cycle 11'!$L$10:$L$999,0),1)),""))</f>
        <v/>
      </c>
      <c r="E169" t="str">
        <f>IF(IFERROR(IFERROR(IFERROR(IFERROR(IFERROR(IFERROR(IFERROR(IFERROR(IFERROR(IFERROR(IFERROR(IFERROR(INDEX(Summer!D$10:D$999,MATCH($A169,Summer!$L$10:$L$999,0),1),INDEX('Cycle 1'!D$10:D$999,MATCH($A169,'Cycle 1'!$L$10:$L$999,0),1)),INDEX('Cycle 2'!D$10:D$999,MATCH($A169,'Cycle 2'!$L$10:$L$999,0),1)),INDEX('Cycle 3'!D$10:D$999,MATCH($A169,'Cycle 3'!$L$10:$L$999,0),1)),INDEX('Cycle 4'!D$10:D$999,MATCH($A169,'Cycle 4'!$L$10:$L$999,0),1)),INDEX('Cycle 5'!D$10:D$999,MATCH($A169,'Cycle 5'!$L$10:$L$999,0),1)),INDEX('Cycle 6'!D$10:D$999,MATCH($A169,'Cycle 6'!$L$10:$L$999,0),1)),INDEX('Cycle 7'!D$10:D$999,MATCH($A169,'Cycle 7'!$L$10:$L$999,0),1)),INDEX('Cycle 8'!D$10:D$999,MATCH($A169,'Cycle 8'!$L$10:$L$999,0),1)),INDEX('Cycle 9'!D$10:D$999,MATCH($A169,'Cycle 9'!$L$10:$L$999,0),1)),INDEX('Cycle 10'!D$10:D$999,MATCH($A169,'Cycle 10'!$L$10:$L$999,0),1)),INDEX('Cycle 11'!D$10:D$999,MATCH($A169,'Cycle 11'!$L$10:$L$999,0),1)),"")="","",IFERROR(IFERROR(IFERROR(IFERROR(IFERROR(IFERROR(IFERROR(IFERROR(IFERROR(IFERROR(IFERROR(IFERROR(INDEX(Summer!D$10:D$999,MATCH($A169,Summer!$L$10:$L$999,0),1),INDEX('Cycle 1'!D$10:D$999,MATCH($A169,'Cycle 1'!$L$10:$L$999,0),1)),INDEX('Cycle 2'!D$10:D$999,MATCH($A169,'Cycle 2'!$L$10:$L$999,0),1)),INDEX('Cycle 3'!D$10:D$999,MATCH($A169,'Cycle 3'!$L$10:$L$999,0),1)),INDEX('Cycle 4'!D$10:D$999,MATCH($A169,'Cycle 4'!$L$10:$L$999,0),1)),INDEX('Cycle 5'!D$10:D$999,MATCH($A169,'Cycle 5'!$L$10:$L$999,0),1)),INDEX('Cycle 6'!D$10:D$999,MATCH($A169,'Cycle 6'!$L$10:$L$999,0),1)),INDEX('Cycle 7'!D$10:D$999,MATCH($A169,'Cycle 7'!$L$10:$L$999,0),1)),INDEX('Cycle 8'!D$10:D$999,MATCH($A169,'Cycle 8'!$L$10:$L$999,0),1)),INDEX('Cycle 9'!D$10:D$999,MATCH($A169,'Cycle 9'!$L$10:$L$999,0),1)),INDEX('Cycle 10'!D$10:D$999,MATCH($A169,'Cycle 10'!$L$10:$L$999,0),1)),INDEX('Cycle 11'!D$10:D$999,MATCH($A169,'Cycle 11'!$L$10:$L$999,0),1)),""))</f>
        <v/>
      </c>
      <c r="F169" t="str">
        <f>IF(IFERROR(IFERROR(IFERROR(IFERROR(IFERROR(IFERROR(IFERROR(IFERROR(IFERROR(IFERROR(IFERROR(IFERROR(INDEX(Summer!E$10:E$999,MATCH($A169,Summer!$L$10:$L$999,0),1),INDEX('Cycle 1'!E$10:E$999,MATCH($A169,'Cycle 1'!$L$10:$L$999,0),1)),INDEX('Cycle 2'!E$10:E$999,MATCH($A169,'Cycle 2'!$L$10:$L$999,0),1)),INDEX('Cycle 3'!E$10:E$999,MATCH($A169,'Cycle 3'!$L$10:$L$999,0),1)),INDEX('Cycle 4'!E$10:E$999,MATCH($A169,'Cycle 4'!$L$10:$L$999,0),1)),INDEX('Cycle 5'!E$10:E$999,MATCH($A169,'Cycle 5'!$L$10:$L$999,0),1)),INDEX('Cycle 6'!E$10:E$999,MATCH($A169,'Cycle 6'!$L$10:$L$999,0),1)),INDEX('Cycle 7'!E$10:E$999,MATCH($A169,'Cycle 7'!$L$10:$L$999,0),1)),INDEX('Cycle 8'!E$10:E$999,MATCH($A169,'Cycle 8'!$L$10:$L$999,0),1)),INDEX('Cycle 9'!E$10:E$999,MATCH($A169,'Cycle 9'!$L$10:$L$999,0),1)),INDEX('Cycle 10'!E$10:E$999,MATCH($A169,'Cycle 10'!$L$10:$L$999,0),1)),INDEX('Cycle 11'!E$10:E$999,MATCH($A169,'Cycle 11'!$L$10:$L$999,0),1)),"")="","",IFERROR(IFERROR(IFERROR(IFERROR(IFERROR(IFERROR(IFERROR(IFERROR(IFERROR(IFERROR(IFERROR(IFERROR(INDEX(Summer!E$10:E$999,MATCH($A169,Summer!$L$10:$L$999,0),1),INDEX('Cycle 1'!E$10:E$999,MATCH($A169,'Cycle 1'!$L$10:$L$999,0),1)),INDEX('Cycle 2'!E$10:E$999,MATCH($A169,'Cycle 2'!$L$10:$L$999,0),1)),INDEX('Cycle 3'!E$10:E$999,MATCH($A169,'Cycle 3'!$L$10:$L$999,0),1)),INDEX('Cycle 4'!E$10:E$999,MATCH($A169,'Cycle 4'!$L$10:$L$999,0),1)),INDEX('Cycle 5'!E$10:E$999,MATCH($A169,'Cycle 5'!$L$10:$L$999,0),1)),INDEX('Cycle 6'!E$10:E$999,MATCH($A169,'Cycle 6'!$L$10:$L$999,0),1)),INDEX('Cycle 7'!E$10:E$999,MATCH($A169,'Cycle 7'!$L$10:$L$999,0),1)),INDEX('Cycle 8'!E$10:E$999,MATCH($A169,'Cycle 8'!$L$10:$L$999,0),1)),INDEX('Cycle 9'!E$10:E$999,MATCH($A169,'Cycle 9'!$L$10:$L$999,0),1)),INDEX('Cycle 10'!E$10:E$999,MATCH($A169,'Cycle 10'!$L$10:$L$999,0),1)),INDEX('Cycle 11'!E$10:E$999,MATCH($A169,'Cycle 11'!$L$10:$L$999,0),1)),""))</f>
        <v/>
      </c>
      <c r="G169" t="str">
        <f>IF(IFERROR(IFERROR(IFERROR(IFERROR(IFERROR(IFERROR(IFERROR(IFERROR(IFERROR(IFERROR(IFERROR(IFERROR(INDEX(Summer!F$10:F$999,MATCH($A169,Summer!$L$10:$L$999,0),1),INDEX('Cycle 1'!F$10:F$999,MATCH($A169,'Cycle 1'!$L$10:$L$999,0),1)),INDEX('Cycle 2'!F$10:F$999,MATCH($A169,'Cycle 2'!$L$10:$L$999,0),1)),INDEX('Cycle 3'!F$10:F$999,MATCH($A169,'Cycle 3'!$L$10:$L$999,0),1)),INDEX('Cycle 4'!F$10:F$999,MATCH($A169,'Cycle 4'!$L$10:$L$999,0),1)),INDEX('Cycle 5'!F$10:F$999,MATCH($A169,'Cycle 5'!$L$10:$L$999,0),1)),INDEX('Cycle 6'!F$10:F$999,MATCH($A169,'Cycle 6'!$L$10:$L$999,0),1)),INDEX('Cycle 7'!F$10:F$999,MATCH($A169,'Cycle 7'!$L$10:$L$999,0),1)),INDEX('Cycle 8'!F$10:F$999,MATCH($A169,'Cycle 8'!$L$10:$L$999,0),1)),INDEX('Cycle 9'!F$10:F$999,MATCH($A169,'Cycle 9'!$L$10:$L$999,0),1)),INDEX('Cycle 10'!F$10:F$999,MATCH($A169,'Cycle 10'!$L$10:$L$999,0),1)),INDEX('Cycle 11'!F$10:F$999,MATCH($A169,'Cycle 11'!$L$10:$L$999,0),1)),"")="","",IFERROR(IFERROR(IFERROR(IFERROR(IFERROR(IFERROR(IFERROR(IFERROR(IFERROR(IFERROR(IFERROR(IFERROR(INDEX(Summer!F$10:F$999,MATCH($A169,Summer!$L$10:$L$999,0),1),INDEX('Cycle 1'!F$10:F$999,MATCH($A169,'Cycle 1'!$L$10:$L$999,0),1)),INDEX('Cycle 2'!F$10:F$999,MATCH($A169,'Cycle 2'!$L$10:$L$999,0),1)),INDEX('Cycle 3'!F$10:F$999,MATCH($A169,'Cycle 3'!$L$10:$L$999,0),1)),INDEX('Cycle 4'!F$10:F$999,MATCH($A169,'Cycle 4'!$L$10:$L$999,0),1)),INDEX('Cycle 5'!F$10:F$999,MATCH($A169,'Cycle 5'!$L$10:$L$999,0),1)),INDEX('Cycle 6'!F$10:F$999,MATCH($A169,'Cycle 6'!$L$10:$L$999,0),1)),INDEX('Cycle 7'!F$10:F$999,MATCH($A169,'Cycle 7'!$L$10:$L$999,0),1)),INDEX('Cycle 8'!F$10:F$999,MATCH($A169,'Cycle 8'!$L$10:$L$999,0),1)),INDEX('Cycle 9'!F$10:F$999,MATCH($A169,'Cycle 9'!$L$10:$L$999,0),1)),INDEX('Cycle 10'!F$10:F$999,MATCH($A169,'Cycle 10'!$L$10:$L$999,0),1)),INDEX('Cycle 11'!F$10:F$999,MATCH($A169,'Cycle 11'!$L$10:$L$999,0),1)),""))</f>
        <v/>
      </c>
      <c r="H169" t="str">
        <f>IF(IFERROR(IFERROR(IFERROR(IFERROR(IFERROR(IFERROR(IFERROR(IFERROR(IFERROR(IFERROR(IFERROR(IFERROR(INDEX(Summer!G$10:G$999,MATCH($A169,Summer!$L$10:$L$999,0),1),INDEX('Cycle 1'!G$10:G$999,MATCH($A169,'Cycle 1'!$L$10:$L$999,0),1)),INDEX('Cycle 2'!G$10:G$999,MATCH($A169,'Cycle 2'!$L$10:$L$999,0),1)),INDEX('Cycle 3'!G$10:G$999,MATCH($A169,'Cycle 3'!$L$10:$L$999,0),1)),INDEX('Cycle 4'!G$10:G$999,MATCH($A169,'Cycle 4'!$L$10:$L$999,0),1)),INDEX('Cycle 5'!G$10:G$999,MATCH($A169,'Cycle 5'!$L$10:$L$999,0),1)),INDEX('Cycle 6'!G$10:G$999,MATCH($A169,'Cycle 6'!$L$10:$L$999,0),1)),INDEX('Cycle 7'!G$10:G$999,MATCH($A169,'Cycle 7'!$L$10:$L$999,0),1)),INDEX('Cycle 8'!G$10:G$999,MATCH($A169,'Cycle 8'!$L$10:$L$999,0),1)),INDEX('Cycle 9'!G$10:G$999,MATCH($A169,'Cycle 9'!$L$10:$L$999,0),1)),INDEX('Cycle 10'!G$10:G$999,MATCH($A169,'Cycle 10'!$L$10:$L$999,0),1)),INDEX('Cycle 11'!G$10:G$999,MATCH($A169,'Cycle 11'!$L$10:$L$999,0),1)),"")="","",IFERROR(IFERROR(IFERROR(IFERROR(IFERROR(IFERROR(IFERROR(IFERROR(IFERROR(IFERROR(IFERROR(IFERROR(INDEX(Summer!G$10:G$999,MATCH($A169,Summer!$L$10:$L$999,0),1),INDEX('Cycle 1'!G$10:G$999,MATCH($A169,'Cycle 1'!$L$10:$L$999,0),1)),INDEX('Cycle 2'!G$10:G$999,MATCH($A169,'Cycle 2'!$L$10:$L$999,0),1)),INDEX('Cycle 3'!G$10:G$999,MATCH($A169,'Cycle 3'!$L$10:$L$999,0),1)),INDEX('Cycle 4'!G$10:G$999,MATCH($A169,'Cycle 4'!$L$10:$L$999,0),1)),INDEX('Cycle 5'!G$10:G$999,MATCH($A169,'Cycle 5'!$L$10:$L$999,0),1)),INDEX('Cycle 6'!G$10:G$999,MATCH($A169,'Cycle 6'!$L$10:$L$999,0),1)),INDEX('Cycle 7'!G$10:G$999,MATCH($A169,'Cycle 7'!$L$10:$L$999,0),1)),INDEX('Cycle 8'!G$10:G$999,MATCH($A169,'Cycle 8'!$L$10:$L$999,0),1)),INDEX('Cycle 9'!G$10:G$999,MATCH($A169,'Cycle 9'!$L$10:$L$999,0),1)),INDEX('Cycle 10'!G$10:G$999,MATCH($A169,'Cycle 10'!$L$10:$L$999,0),1)),INDEX('Cycle 11'!G$10:G$999,MATCH($A169,'Cycle 11'!$L$10:$L$999,0),1)),""))</f>
        <v/>
      </c>
      <c r="I169">
        <f>IFERROR(IF(C169="",MAX(I$1:I168),IF(ROW(C$2)=ROW(C169),1,IF(ISERROR(VLOOKUP(C169,C$2:C168,1,FALSE)),MAX(I$1:I168)+1,MAX(I$1:I168)))),"")</f>
        <v>0</v>
      </c>
      <c r="J169" t="str">
        <f t="shared" si="17"/>
        <v/>
      </c>
      <c r="K169" t="str">
        <f t="shared" si="22"/>
        <v/>
      </c>
      <c r="L169" t="str">
        <f t="shared" si="22"/>
        <v/>
      </c>
      <c r="M169" t="str">
        <f t="shared" si="22"/>
        <v/>
      </c>
      <c r="N169" t="str">
        <f t="shared" si="22"/>
        <v/>
      </c>
      <c r="O169" t="str">
        <f t="shared" si="22"/>
        <v/>
      </c>
      <c r="P169" t="str">
        <f t="shared" si="22"/>
        <v/>
      </c>
      <c r="Q169" t="str">
        <f t="shared" si="22"/>
        <v/>
      </c>
      <c r="R169" t="str">
        <f t="shared" si="22"/>
        <v/>
      </c>
      <c r="S169" t="str">
        <f t="shared" si="22"/>
        <v/>
      </c>
      <c r="T169" t="str">
        <f t="shared" si="22"/>
        <v/>
      </c>
      <c r="U169" t="str">
        <f t="shared" si="22"/>
        <v/>
      </c>
      <c r="V169" t="str">
        <f t="shared" si="22"/>
        <v/>
      </c>
      <c r="W169" t="str">
        <f t="shared" si="18"/>
        <v/>
      </c>
      <c r="X169">
        <f>IF(OR(H169="No",H169=""),0,IF(COUNTIFS(H$2:H169,"Yes",C$2:C169,C169)&gt;1,0,COUNTIFS(H$2:H169,"Yes",C$2:C169,C169)))+IF(X168=$X$1,0,X168)</f>
        <v>0</v>
      </c>
    </row>
    <row r="170" spans="1:24" x14ac:dyDescent="0.3">
      <c r="A170">
        <f>ROWS($A$2:$A170)</f>
        <v>169</v>
      </c>
      <c r="B170" t="str">
        <f>IF(ISERROR(VLOOKUP(A170,Summer!L$11:L$500,1,FALSE)),IF(ISERROR(VLOOKUP(A170,'Cycle 1'!L$11:L$500,1,FALSE)),IF(ISERROR(VLOOKUP(A170,'Cycle 2'!L$11:L$500,1,FALSE)),IF(ISERROR(VLOOKUP(A170,'Cycle 3'!L$11:L$500,1,FALSE)),IF(ISERROR(VLOOKUP(A170,'Cycle 4'!L$11:L$500,1,FALSE)),IF(ISERROR(VLOOKUP(A170,'Cycle 5'!L$11:L$500,1,FALSE)),IF(ISERROR(VLOOKUP(A170,'Cycle 6'!L$11:L$500,1,FALSE)),IF(ISERROR(VLOOKUP(A170,'Cycle 7'!L$11:L$500,1,FALSE)),IF(ISERROR(VLOOKUP(A170,'Cycle 8'!L$11:L$500,1,FALSE)),IF(ISERROR(VLOOKUP(A170,'Cycle 9'!L$11:L$500,1,FALSE)),IF(ISERROR(VLOOKUP(A170,'Cycle 10'!L$11:L$500,1,FALSE)),IF(ISERROR(VLOOKUP(A170,'Cycle 11'!L$11:L$500,1,FALSE)),"","Cycle 11"),"Cycle 10"),"Cycle 9"),"Cycle 8"),"Cycle 7"),"Cycle 6"),"Cycle 5"),"Cycle 4"),"Cycle 3"),"Cycle 2"),"Cycle 1"),"Summer")</f>
        <v/>
      </c>
      <c r="C170" t="str">
        <f>IF(IFERROR(IFERROR(IFERROR(IFERROR(IFERROR(IFERROR(IFERROR(IFERROR(IFERROR(IFERROR(IFERROR(IFERROR(INDEX(Summer!B$10:B$999,MATCH($A170,Summer!$L$10:$L$999,0),1),INDEX('Cycle 1'!B$10:B$999,MATCH($A170,'Cycle 1'!$L$10:$L$999,0),1)),INDEX('Cycle 2'!B$10:B$999,MATCH($A170,'Cycle 2'!$L$10:$L$999,0),1)),INDEX('Cycle 3'!B$10:B$999,MATCH($A170,'Cycle 3'!$L$10:$L$999,0),1)),INDEX('Cycle 4'!B$10:B$999,MATCH($A170,'Cycle 4'!$L$10:$L$999,0),1)),INDEX('Cycle 5'!B$10:B$999,MATCH($A170,'Cycle 5'!$L$10:$L$999,0),1)),INDEX('Cycle 6'!B$10:B$999,MATCH($A170,'Cycle 6'!$L$10:$L$999,0),1)),INDEX('Cycle 7'!B$10:B$999,MATCH($A170,'Cycle 7'!$L$10:$L$999,0),1)),INDEX('Cycle 8'!B$10:B$999,MATCH($A170,'Cycle 8'!$L$10:$L$999,0),1)),INDEX('Cycle 9'!B$10:B$999,MATCH($A170,'Cycle 9'!$L$10:$L$999,0),1)),INDEX('Cycle 10'!B$10:B$999,MATCH($A170,'Cycle 10'!$L$10:$L$999,0),1)),INDEX('Cycle 11'!B$10:B$999,MATCH($A170,'Cycle 11'!$L$10:$L$999,0),1)),"")="","",IFERROR(IFERROR(IFERROR(IFERROR(IFERROR(IFERROR(IFERROR(IFERROR(IFERROR(IFERROR(IFERROR(IFERROR(INDEX(Summer!B$10:B$999,MATCH($A170,Summer!$L$10:$L$999,0),1),INDEX('Cycle 1'!B$10:B$999,MATCH($A170,'Cycle 1'!$L$10:$L$999,0),1)),INDEX('Cycle 2'!B$10:B$999,MATCH($A170,'Cycle 2'!$L$10:$L$999,0),1)),INDEX('Cycle 3'!B$10:B$999,MATCH($A170,'Cycle 3'!$L$10:$L$999,0),1)),INDEX('Cycle 4'!B$10:B$999,MATCH($A170,'Cycle 4'!$L$10:$L$999,0),1)),INDEX('Cycle 5'!B$10:B$999,MATCH($A170,'Cycle 5'!$L$10:$L$999,0),1)),INDEX('Cycle 6'!B$10:B$999,MATCH($A170,'Cycle 6'!$L$10:$L$999,0),1)),INDEX('Cycle 7'!B$10:B$999,MATCH($A170,'Cycle 7'!$L$10:$L$999,0),1)),INDEX('Cycle 8'!B$10:B$999,MATCH($A170,'Cycle 8'!$L$10:$L$999,0),1)),INDEX('Cycle 9'!B$10:B$999,MATCH($A170,'Cycle 9'!$L$10:$L$999,0),1)),INDEX('Cycle 10'!B$10:B$999,MATCH($A170,'Cycle 10'!$L$10:$L$999,0),1)),INDEX('Cycle 11'!B$10:B$999,MATCH($A170,'Cycle 11'!$L$10:$L$999,0),1)),""))</f>
        <v/>
      </c>
      <c r="D170" t="str">
        <f>IF(IFERROR(IFERROR(IFERROR(IFERROR(IFERROR(IFERROR(IFERROR(IFERROR(IFERROR(IFERROR(IFERROR(IFERROR(INDEX(Summer!C$10:C$999,MATCH($A170,Summer!$L$10:$L$999,0),1),INDEX('Cycle 1'!C$10:C$999,MATCH($A170,'Cycle 1'!$L$10:$L$999,0),1)),INDEX('Cycle 2'!C$10:C$999,MATCH($A170,'Cycle 2'!$L$10:$L$999,0),1)),INDEX('Cycle 3'!C$10:C$999,MATCH($A170,'Cycle 3'!$L$10:$L$999,0),1)),INDEX('Cycle 4'!C$10:C$999,MATCH($A170,'Cycle 4'!$L$10:$L$999,0),1)),INDEX('Cycle 5'!C$10:C$999,MATCH($A170,'Cycle 5'!$L$10:$L$999,0),1)),INDEX('Cycle 6'!C$10:C$999,MATCH($A170,'Cycle 6'!$L$10:$L$999,0),1)),INDEX('Cycle 7'!C$10:C$999,MATCH($A170,'Cycle 7'!$L$10:$L$999,0),1)),INDEX('Cycle 8'!C$10:C$999,MATCH($A170,'Cycle 8'!$L$10:$L$999,0),1)),INDEX('Cycle 9'!C$10:C$999,MATCH($A170,'Cycle 9'!$L$10:$L$999,0),1)),INDEX('Cycle 10'!C$10:C$999,MATCH($A170,'Cycle 10'!$L$10:$L$999,0),1)),INDEX('Cycle 11'!C$10:C$999,MATCH($A170,'Cycle 11'!$L$10:$L$999,0),1)),"")="","",IFERROR(IFERROR(IFERROR(IFERROR(IFERROR(IFERROR(IFERROR(IFERROR(IFERROR(IFERROR(IFERROR(IFERROR(INDEX(Summer!C$10:C$999,MATCH($A170,Summer!$L$10:$L$999,0),1),INDEX('Cycle 1'!C$10:C$999,MATCH($A170,'Cycle 1'!$L$10:$L$999,0),1)),INDEX('Cycle 2'!C$10:C$999,MATCH($A170,'Cycle 2'!$L$10:$L$999,0),1)),INDEX('Cycle 3'!C$10:C$999,MATCH($A170,'Cycle 3'!$L$10:$L$999,0),1)),INDEX('Cycle 4'!C$10:C$999,MATCH($A170,'Cycle 4'!$L$10:$L$999,0),1)),INDEX('Cycle 5'!C$10:C$999,MATCH($A170,'Cycle 5'!$L$10:$L$999,0),1)),INDEX('Cycle 6'!C$10:C$999,MATCH($A170,'Cycle 6'!$L$10:$L$999,0),1)),INDEX('Cycle 7'!C$10:C$999,MATCH($A170,'Cycle 7'!$L$10:$L$999,0),1)),INDEX('Cycle 8'!C$10:C$999,MATCH($A170,'Cycle 8'!$L$10:$L$999,0),1)),INDEX('Cycle 9'!C$10:C$999,MATCH($A170,'Cycle 9'!$L$10:$L$999,0),1)),INDEX('Cycle 10'!C$10:C$999,MATCH($A170,'Cycle 10'!$L$10:$L$999,0),1)),INDEX('Cycle 11'!C$10:C$999,MATCH($A170,'Cycle 11'!$L$10:$L$999,0),1)),""))</f>
        <v/>
      </c>
      <c r="E170" t="str">
        <f>IF(IFERROR(IFERROR(IFERROR(IFERROR(IFERROR(IFERROR(IFERROR(IFERROR(IFERROR(IFERROR(IFERROR(IFERROR(INDEX(Summer!D$10:D$999,MATCH($A170,Summer!$L$10:$L$999,0),1),INDEX('Cycle 1'!D$10:D$999,MATCH($A170,'Cycle 1'!$L$10:$L$999,0),1)),INDEX('Cycle 2'!D$10:D$999,MATCH($A170,'Cycle 2'!$L$10:$L$999,0),1)),INDEX('Cycle 3'!D$10:D$999,MATCH($A170,'Cycle 3'!$L$10:$L$999,0),1)),INDEX('Cycle 4'!D$10:D$999,MATCH($A170,'Cycle 4'!$L$10:$L$999,0),1)),INDEX('Cycle 5'!D$10:D$999,MATCH($A170,'Cycle 5'!$L$10:$L$999,0),1)),INDEX('Cycle 6'!D$10:D$999,MATCH($A170,'Cycle 6'!$L$10:$L$999,0),1)),INDEX('Cycle 7'!D$10:D$999,MATCH($A170,'Cycle 7'!$L$10:$L$999,0),1)),INDEX('Cycle 8'!D$10:D$999,MATCH($A170,'Cycle 8'!$L$10:$L$999,0),1)),INDEX('Cycle 9'!D$10:D$999,MATCH($A170,'Cycle 9'!$L$10:$L$999,0),1)),INDEX('Cycle 10'!D$10:D$999,MATCH($A170,'Cycle 10'!$L$10:$L$999,0),1)),INDEX('Cycle 11'!D$10:D$999,MATCH($A170,'Cycle 11'!$L$10:$L$999,0),1)),"")="","",IFERROR(IFERROR(IFERROR(IFERROR(IFERROR(IFERROR(IFERROR(IFERROR(IFERROR(IFERROR(IFERROR(IFERROR(INDEX(Summer!D$10:D$999,MATCH($A170,Summer!$L$10:$L$999,0),1),INDEX('Cycle 1'!D$10:D$999,MATCH($A170,'Cycle 1'!$L$10:$L$999,0),1)),INDEX('Cycle 2'!D$10:D$999,MATCH($A170,'Cycle 2'!$L$10:$L$999,0),1)),INDEX('Cycle 3'!D$10:D$999,MATCH($A170,'Cycle 3'!$L$10:$L$999,0),1)),INDEX('Cycle 4'!D$10:D$999,MATCH($A170,'Cycle 4'!$L$10:$L$999,0),1)),INDEX('Cycle 5'!D$10:D$999,MATCH($A170,'Cycle 5'!$L$10:$L$999,0),1)),INDEX('Cycle 6'!D$10:D$999,MATCH($A170,'Cycle 6'!$L$10:$L$999,0),1)),INDEX('Cycle 7'!D$10:D$999,MATCH($A170,'Cycle 7'!$L$10:$L$999,0),1)),INDEX('Cycle 8'!D$10:D$999,MATCH($A170,'Cycle 8'!$L$10:$L$999,0),1)),INDEX('Cycle 9'!D$10:D$999,MATCH($A170,'Cycle 9'!$L$10:$L$999,0),1)),INDEX('Cycle 10'!D$10:D$999,MATCH($A170,'Cycle 10'!$L$10:$L$999,0),1)),INDEX('Cycle 11'!D$10:D$999,MATCH($A170,'Cycle 11'!$L$10:$L$999,0),1)),""))</f>
        <v/>
      </c>
      <c r="F170" t="str">
        <f>IF(IFERROR(IFERROR(IFERROR(IFERROR(IFERROR(IFERROR(IFERROR(IFERROR(IFERROR(IFERROR(IFERROR(IFERROR(INDEX(Summer!E$10:E$999,MATCH($A170,Summer!$L$10:$L$999,0),1),INDEX('Cycle 1'!E$10:E$999,MATCH($A170,'Cycle 1'!$L$10:$L$999,0),1)),INDEX('Cycle 2'!E$10:E$999,MATCH($A170,'Cycle 2'!$L$10:$L$999,0),1)),INDEX('Cycle 3'!E$10:E$999,MATCH($A170,'Cycle 3'!$L$10:$L$999,0),1)),INDEX('Cycle 4'!E$10:E$999,MATCH($A170,'Cycle 4'!$L$10:$L$999,0),1)),INDEX('Cycle 5'!E$10:E$999,MATCH($A170,'Cycle 5'!$L$10:$L$999,0),1)),INDEX('Cycle 6'!E$10:E$999,MATCH($A170,'Cycle 6'!$L$10:$L$999,0),1)),INDEX('Cycle 7'!E$10:E$999,MATCH($A170,'Cycle 7'!$L$10:$L$999,0),1)),INDEX('Cycle 8'!E$10:E$999,MATCH($A170,'Cycle 8'!$L$10:$L$999,0),1)),INDEX('Cycle 9'!E$10:E$999,MATCH($A170,'Cycle 9'!$L$10:$L$999,0),1)),INDEX('Cycle 10'!E$10:E$999,MATCH($A170,'Cycle 10'!$L$10:$L$999,0),1)),INDEX('Cycle 11'!E$10:E$999,MATCH($A170,'Cycle 11'!$L$10:$L$999,0),1)),"")="","",IFERROR(IFERROR(IFERROR(IFERROR(IFERROR(IFERROR(IFERROR(IFERROR(IFERROR(IFERROR(IFERROR(IFERROR(INDEX(Summer!E$10:E$999,MATCH($A170,Summer!$L$10:$L$999,0),1),INDEX('Cycle 1'!E$10:E$999,MATCH($A170,'Cycle 1'!$L$10:$L$999,0),1)),INDEX('Cycle 2'!E$10:E$999,MATCH($A170,'Cycle 2'!$L$10:$L$999,0),1)),INDEX('Cycle 3'!E$10:E$999,MATCH($A170,'Cycle 3'!$L$10:$L$999,0),1)),INDEX('Cycle 4'!E$10:E$999,MATCH($A170,'Cycle 4'!$L$10:$L$999,0),1)),INDEX('Cycle 5'!E$10:E$999,MATCH($A170,'Cycle 5'!$L$10:$L$999,0),1)),INDEX('Cycle 6'!E$10:E$999,MATCH($A170,'Cycle 6'!$L$10:$L$999,0),1)),INDEX('Cycle 7'!E$10:E$999,MATCH($A170,'Cycle 7'!$L$10:$L$999,0),1)),INDEX('Cycle 8'!E$10:E$999,MATCH($A170,'Cycle 8'!$L$10:$L$999,0),1)),INDEX('Cycle 9'!E$10:E$999,MATCH($A170,'Cycle 9'!$L$10:$L$999,0),1)),INDEX('Cycle 10'!E$10:E$999,MATCH($A170,'Cycle 10'!$L$10:$L$999,0),1)),INDEX('Cycle 11'!E$10:E$999,MATCH($A170,'Cycle 11'!$L$10:$L$999,0),1)),""))</f>
        <v/>
      </c>
      <c r="G170" t="str">
        <f>IF(IFERROR(IFERROR(IFERROR(IFERROR(IFERROR(IFERROR(IFERROR(IFERROR(IFERROR(IFERROR(IFERROR(IFERROR(INDEX(Summer!F$10:F$999,MATCH($A170,Summer!$L$10:$L$999,0),1),INDEX('Cycle 1'!F$10:F$999,MATCH($A170,'Cycle 1'!$L$10:$L$999,0),1)),INDEX('Cycle 2'!F$10:F$999,MATCH($A170,'Cycle 2'!$L$10:$L$999,0),1)),INDEX('Cycle 3'!F$10:F$999,MATCH($A170,'Cycle 3'!$L$10:$L$999,0),1)),INDEX('Cycle 4'!F$10:F$999,MATCH($A170,'Cycle 4'!$L$10:$L$999,0),1)),INDEX('Cycle 5'!F$10:F$999,MATCH($A170,'Cycle 5'!$L$10:$L$999,0),1)),INDEX('Cycle 6'!F$10:F$999,MATCH($A170,'Cycle 6'!$L$10:$L$999,0),1)),INDEX('Cycle 7'!F$10:F$999,MATCH($A170,'Cycle 7'!$L$10:$L$999,0),1)),INDEX('Cycle 8'!F$10:F$999,MATCH($A170,'Cycle 8'!$L$10:$L$999,0),1)),INDEX('Cycle 9'!F$10:F$999,MATCH($A170,'Cycle 9'!$L$10:$L$999,0),1)),INDEX('Cycle 10'!F$10:F$999,MATCH($A170,'Cycle 10'!$L$10:$L$999,0),1)),INDEX('Cycle 11'!F$10:F$999,MATCH($A170,'Cycle 11'!$L$10:$L$999,0),1)),"")="","",IFERROR(IFERROR(IFERROR(IFERROR(IFERROR(IFERROR(IFERROR(IFERROR(IFERROR(IFERROR(IFERROR(IFERROR(INDEX(Summer!F$10:F$999,MATCH($A170,Summer!$L$10:$L$999,0),1),INDEX('Cycle 1'!F$10:F$999,MATCH($A170,'Cycle 1'!$L$10:$L$999,0),1)),INDEX('Cycle 2'!F$10:F$999,MATCH($A170,'Cycle 2'!$L$10:$L$999,0),1)),INDEX('Cycle 3'!F$10:F$999,MATCH($A170,'Cycle 3'!$L$10:$L$999,0),1)),INDEX('Cycle 4'!F$10:F$999,MATCH($A170,'Cycle 4'!$L$10:$L$999,0),1)),INDEX('Cycle 5'!F$10:F$999,MATCH($A170,'Cycle 5'!$L$10:$L$999,0),1)),INDEX('Cycle 6'!F$10:F$999,MATCH($A170,'Cycle 6'!$L$10:$L$999,0),1)),INDEX('Cycle 7'!F$10:F$999,MATCH($A170,'Cycle 7'!$L$10:$L$999,0),1)),INDEX('Cycle 8'!F$10:F$999,MATCH($A170,'Cycle 8'!$L$10:$L$999,0),1)),INDEX('Cycle 9'!F$10:F$999,MATCH($A170,'Cycle 9'!$L$10:$L$999,0),1)),INDEX('Cycle 10'!F$10:F$999,MATCH($A170,'Cycle 10'!$L$10:$L$999,0),1)),INDEX('Cycle 11'!F$10:F$999,MATCH($A170,'Cycle 11'!$L$10:$L$999,0),1)),""))</f>
        <v/>
      </c>
      <c r="H170" t="str">
        <f>IF(IFERROR(IFERROR(IFERROR(IFERROR(IFERROR(IFERROR(IFERROR(IFERROR(IFERROR(IFERROR(IFERROR(IFERROR(INDEX(Summer!G$10:G$999,MATCH($A170,Summer!$L$10:$L$999,0),1),INDEX('Cycle 1'!G$10:G$999,MATCH($A170,'Cycle 1'!$L$10:$L$999,0),1)),INDEX('Cycle 2'!G$10:G$999,MATCH($A170,'Cycle 2'!$L$10:$L$999,0),1)),INDEX('Cycle 3'!G$10:G$999,MATCH($A170,'Cycle 3'!$L$10:$L$999,0),1)),INDEX('Cycle 4'!G$10:G$999,MATCH($A170,'Cycle 4'!$L$10:$L$999,0),1)),INDEX('Cycle 5'!G$10:G$999,MATCH($A170,'Cycle 5'!$L$10:$L$999,0),1)),INDEX('Cycle 6'!G$10:G$999,MATCH($A170,'Cycle 6'!$L$10:$L$999,0),1)),INDEX('Cycle 7'!G$10:G$999,MATCH($A170,'Cycle 7'!$L$10:$L$999,0),1)),INDEX('Cycle 8'!G$10:G$999,MATCH($A170,'Cycle 8'!$L$10:$L$999,0),1)),INDEX('Cycle 9'!G$10:G$999,MATCH($A170,'Cycle 9'!$L$10:$L$999,0),1)),INDEX('Cycle 10'!G$10:G$999,MATCH($A170,'Cycle 10'!$L$10:$L$999,0),1)),INDEX('Cycle 11'!G$10:G$999,MATCH($A170,'Cycle 11'!$L$10:$L$999,0),1)),"")="","",IFERROR(IFERROR(IFERROR(IFERROR(IFERROR(IFERROR(IFERROR(IFERROR(IFERROR(IFERROR(IFERROR(IFERROR(INDEX(Summer!G$10:G$999,MATCH($A170,Summer!$L$10:$L$999,0),1),INDEX('Cycle 1'!G$10:G$999,MATCH($A170,'Cycle 1'!$L$10:$L$999,0),1)),INDEX('Cycle 2'!G$10:G$999,MATCH($A170,'Cycle 2'!$L$10:$L$999,0),1)),INDEX('Cycle 3'!G$10:G$999,MATCH($A170,'Cycle 3'!$L$10:$L$999,0),1)),INDEX('Cycle 4'!G$10:G$999,MATCH($A170,'Cycle 4'!$L$10:$L$999,0),1)),INDEX('Cycle 5'!G$10:G$999,MATCH($A170,'Cycle 5'!$L$10:$L$999,0),1)),INDEX('Cycle 6'!G$10:G$999,MATCH($A170,'Cycle 6'!$L$10:$L$999,0),1)),INDEX('Cycle 7'!G$10:G$999,MATCH($A170,'Cycle 7'!$L$10:$L$999,0),1)),INDEX('Cycle 8'!G$10:G$999,MATCH($A170,'Cycle 8'!$L$10:$L$999,0),1)),INDEX('Cycle 9'!G$10:G$999,MATCH($A170,'Cycle 9'!$L$10:$L$999,0),1)),INDEX('Cycle 10'!G$10:G$999,MATCH($A170,'Cycle 10'!$L$10:$L$999,0),1)),INDEX('Cycle 11'!G$10:G$999,MATCH($A170,'Cycle 11'!$L$10:$L$999,0),1)),""))</f>
        <v/>
      </c>
      <c r="I170">
        <f>IFERROR(IF(C170="",MAX(I$1:I169),IF(ROW(C$2)=ROW(C170),1,IF(ISERROR(VLOOKUP(C170,C$2:C169,1,FALSE)),MAX(I$1:I169)+1,MAX(I$1:I169)))),"")</f>
        <v>0</v>
      </c>
      <c r="J170" t="str">
        <f t="shared" si="17"/>
        <v/>
      </c>
      <c r="K170" t="str">
        <f t="shared" si="22"/>
        <v/>
      </c>
      <c r="L170" t="str">
        <f t="shared" si="22"/>
        <v/>
      </c>
      <c r="M170" t="str">
        <f t="shared" si="22"/>
        <v/>
      </c>
      <c r="N170" t="str">
        <f t="shared" si="22"/>
        <v/>
      </c>
      <c r="O170" t="str">
        <f t="shared" si="22"/>
        <v/>
      </c>
      <c r="P170" t="str">
        <f t="shared" si="22"/>
        <v/>
      </c>
      <c r="Q170" t="str">
        <f t="shared" si="22"/>
        <v/>
      </c>
      <c r="R170" t="str">
        <f t="shared" si="22"/>
        <v/>
      </c>
      <c r="S170" t="str">
        <f t="shared" si="22"/>
        <v/>
      </c>
      <c r="T170" t="str">
        <f t="shared" si="22"/>
        <v/>
      </c>
      <c r="U170" t="str">
        <f t="shared" si="22"/>
        <v/>
      </c>
      <c r="V170" t="str">
        <f t="shared" si="22"/>
        <v/>
      </c>
      <c r="W170" t="str">
        <f t="shared" si="18"/>
        <v/>
      </c>
      <c r="X170">
        <f>IF(OR(H170="No",H170=""),0,IF(COUNTIFS(H$2:H170,"Yes",C$2:C170,C170)&gt;1,0,COUNTIFS(H$2:H170,"Yes",C$2:C170,C170)))+IF(X169=$X$1,0,X169)</f>
        <v>0</v>
      </c>
    </row>
    <row r="171" spans="1:24" x14ac:dyDescent="0.3">
      <c r="A171">
        <f>ROWS($A$2:$A171)</f>
        <v>170</v>
      </c>
      <c r="B171" t="str">
        <f>IF(ISERROR(VLOOKUP(A171,Summer!L$11:L$500,1,FALSE)),IF(ISERROR(VLOOKUP(A171,'Cycle 1'!L$11:L$500,1,FALSE)),IF(ISERROR(VLOOKUP(A171,'Cycle 2'!L$11:L$500,1,FALSE)),IF(ISERROR(VLOOKUP(A171,'Cycle 3'!L$11:L$500,1,FALSE)),IF(ISERROR(VLOOKUP(A171,'Cycle 4'!L$11:L$500,1,FALSE)),IF(ISERROR(VLOOKUP(A171,'Cycle 5'!L$11:L$500,1,FALSE)),IF(ISERROR(VLOOKUP(A171,'Cycle 6'!L$11:L$500,1,FALSE)),IF(ISERROR(VLOOKUP(A171,'Cycle 7'!L$11:L$500,1,FALSE)),IF(ISERROR(VLOOKUP(A171,'Cycle 8'!L$11:L$500,1,FALSE)),IF(ISERROR(VLOOKUP(A171,'Cycle 9'!L$11:L$500,1,FALSE)),IF(ISERROR(VLOOKUP(A171,'Cycle 10'!L$11:L$500,1,FALSE)),IF(ISERROR(VLOOKUP(A171,'Cycle 11'!L$11:L$500,1,FALSE)),"","Cycle 11"),"Cycle 10"),"Cycle 9"),"Cycle 8"),"Cycle 7"),"Cycle 6"),"Cycle 5"),"Cycle 4"),"Cycle 3"),"Cycle 2"),"Cycle 1"),"Summer")</f>
        <v/>
      </c>
      <c r="C171" t="str">
        <f>IF(IFERROR(IFERROR(IFERROR(IFERROR(IFERROR(IFERROR(IFERROR(IFERROR(IFERROR(IFERROR(IFERROR(IFERROR(INDEX(Summer!B$10:B$999,MATCH($A171,Summer!$L$10:$L$999,0),1),INDEX('Cycle 1'!B$10:B$999,MATCH($A171,'Cycle 1'!$L$10:$L$999,0),1)),INDEX('Cycle 2'!B$10:B$999,MATCH($A171,'Cycle 2'!$L$10:$L$999,0),1)),INDEX('Cycle 3'!B$10:B$999,MATCH($A171,'Cycle 3'!$L$10:$L$999,0),1)),INDEX('Cycle 4'!B$10:B$999,MATCH($A171,'Cycle 4'!$L$10:$L$999,0),1)),INDEX('Cycle 5'!B$10:B$999,MATCH($A171,'Cycle 5'!$L$10:$L$999,0),1)),INDEX('Cycle 6'!B$10:B$999,MATCH($A171,'Cycle 6'!$L$10:$L$999,0),1)),INDEX('Cycle 7'!B$10:B$999,MATCH($A171,'Cycle 7'!$L$10:$L$999,0),1)),INDEX('Cycle 8'!B$10:B$999,MATCH($A171,'Cycle 8'!$L$10:$L$999,0),1)),INDEX('Cycle 9'!B$10:B$999,MATCH($A171,'Cycle 9'!$L$10:$L$999,0),1)),INDEX('Cycle 10'!B$10:B$999,MATCH($A171,'Cycle 10'!$L$10:$L$999,0),1)),INDEX('Cycle 11'!B$10:B$999,MATCH($A171,'Cycle 11'!$L$10:$L$999,0),1)),"")="","",IFERROR(IFERROR(IFERROR(IFERROR(IFERROR(IFERROR(IFERROR(IFERROR(IFERROR(IFERROR(IFERROR(IFERROR(INDEX(Summer!B$10:B$999,MATCH($A171,Summer!$L$10:$L$999,0),1),INDEX('Cycle 1'!B$10:B$999,MATCH($A171,'Cycle 1'!$L$10:$L$999,0),1)),INDEX('Cycle 2'!B$10:B$999,MATCH($A171,'Cycle 2'!$L$10:$L$999,0),1)),INDEX('Cycle 3'!B$10:B$999,MATCH($A171,'Cycle 3'!$L$10:$L$999,0),1)),INDEX('Cycle 4'!B$10:B$999,MATCH($A171,'Cycle 4'!$L$10:$L$999,0),1)),INDEX('Cycle 5'!B$10:B$999,MATCH($A171,'Cycle 5'!$L$10:$L$999,0),1)),INDEX('Cycle 6'!B$10:B$999,MATCH($A171,'Cycle 6'!$L$10:$L$999,0),1)),INDEX('Cycle 7'!B$10:B$999,MATCH($A171,'Cycle 7'!$L$10:$L$999,0),1)),INDEX('Cycle 8'!B$10:B$999,MATCH($A171,'Cycle 8'!$L$10:$L$999,0),1)),INDEX('Cycle 9'!B$10:B$999,MATCH($A171,'Cycle 9'!$L$10:$L$999,0),1)),INDEX('Cycle 10'!B$10:B$999,MATCH($A171,'Cycle 10'!$L$10:$L$999,0),1)),INDEX('Cycle 11'!B$10:B$999,MATCH($A171,'Cycle 11'!$L$10:$L$999,0),1)),""))</f>
        <v/>
      </c>
      <c r="D171" t="str">
        <f>IF(IFERROR(IFERROR(IFERROR(IFERROR(IFERROR(IFERROR(IFERROR(IFERROR(IFERROR(IFERROR(IFERROR(IFERROR(INDEX(Summer!C$10:C$999,MATCH($A171,Summer!$L$10:$L$999,0),1),INDEX('Cycle 1'!C$10:C$999,MATCH($A171,'Cycle 1'!$L$10:$L$999,0),1)),INDEX('Cycle 2'!C$10:C$999,MATCH($A171,'Cycle 2'!$L$10:$L$999,0),1)),INDEX('Cycle 3'!C$10:C$999,MATCH($A171,'Cycle 3'!$L$10:$L$999,0),1)),INDEX('Cycle 4'!C$10:C$999,MATCH($A171,'Cycle 4'!$L$10:$L$999,0),1)),INDEX('Cycle 5'!C$10:C$999,MATCH($A171,'Cycle 5'!$L$10:$L$999,0),1)),INDEX('Cycle 6'!C$10:C$999,MATCH($A171,'Cycle 6'!$L$10:$L$999,0),1)),INDEX('Cycle 7'!C$10:C$999,MATCH($A171,'Cycle 7'!$L$10:$L$999,0),1)),INDEX('Cycle 8'!C$10:C$999,MATCH($A171,'Cycle 8'!$L$10:$L$999,0),1)),INDEX('Cycle 9'!C$10:C$999,MATCH($A171,'Cycle 9'!$L$10:$L$999,0),1)),INDEX('Cycle 10'!C$10:C$999,MATCH($A171,'Cycle 10'!$L$10:$L$999,0),1)),INDEX('Cycle 11'!C$10:C$999,MATCH($A171,'Cycle 11'!$L$10:$L$999,0),1)),"")="","",IFERROR(IFERROR(IFERROR(IFERROR(IFERROR(IFERROR(IFERROR(IFERROR(IFERROR(IFERROR(IFERROR(IFERROR(INDEX(Summer!C$10:C$999,MATCH($A171,Summer!$L$10:$L$999,0),1),INDEX('Cycle 1'!C$10:C$999,MATCH($A171,'Cycle 1'!$L$10:$L$999,0),1)),INDEX('Cycle 2'!C$10:C$999,MATCH($A171,'Cycle 2'!$L$10:$L$999,0),1)),INDEX('Cycle 3'!C$10:C$999,MATCH($A171,'Cycle 3'!$L$10:$L$999,0),1)),INDEX('Cycle 4'!C$10:C$999,MATCH($A171,'Cycle 4'!$L$10:$L$999,0),1)),INDEX('Cycle 5'!C$10:C$999,MATCH($A171,'Cycle 5'!$L$10:$L$999,0),1)),INDEX('Cycle 6'!C$10:C$999,MATCH($A171,'Cycle 6'!$L$10:$L$999,0),1)),INDEX('Cycle 7'!C$10:C$999,MATCH($A171,'Cycle 7'!$L$10:$L$999,0),1)),INDEX('Cycle 8'!C$10:C$999,MATCH($A171,'Cycle 8'!$L$10:$L$999,0),1)),INDEX('Cycle 9'!C$10:C$999,MATCH($A171,'Cycle 9'!$L$10:$L$999,0),1)),INDEX('Cycle 10'!C$10:C$999,MATCH($A171,'Cycle 10'!$L$10:$L$999,0),1)),INDEX('Cycle 11'!C$10:C$999,MATCH($A171,'Cycle 11'!$L$10:$L$999,0),1)),""))</f>
        <v/>
      </c>
      <c r="E171" t="str">
        <f>IF(IFERROR(IFERROR(IFERROR(IFERROR(IFERROR(IFERROR(IFERROR(IFERROR(IFERROR(IFERROR(IFERROR(IFERROR(INDEX(Summer!D$10:D$999,MATCH($A171,Summer!$L$10:$L$999,0),1),INDEX('Cycle 1'!D$10:D$999,MATCH($A171,'Cycle 1'!$L$10:$L$999,0),1)),INDEX('Cycle 2'!D$10:D$999,MATCH($A171,'Cycle 2'!$L$10:$L$999,0),1)),INDEX('Cycle 3'!D$10:D$999,MATCH($A171,'Cycle 3'!$L$10:$L$999,0),1)),INDEX('Cycle 4'!D$10:D$999,MATCH($A171,'Cycle 4'!$L$10:$L$999,0),1)),INDEX('Cycle 5'!D$10:D$999,MATCH($A171,'Cycle 5'!$L$10:$L$999,0),1)),INDEX('Cycle 6'!D$10:D$999,MATCH($A171,'Cycle 6'!$L$10:$L$999,0),1)),INDEX('Cycle 7'!D$10:D$999,MATCH($A171,'Cycle 7'!$L$10:$L$999,0),1)),INDEX('Cycle 8'!D$10:D$999,MATCH($A171,'Cycle 8'!$L$10:$L$999,0),1)),INDEX('Cycle 9'!D$10:D$999,MATCH($A171,'Cycle 9'!$L$10:$L$999,0),1)),INDEX('Cycle 10'!D$10:D$999,MATCH($A171,'Cycle 10'!$L$10:$L$999,0),1)),INDEX('Cycle 11'!D$10:D$999,MATCH($A171,'Cycle 11'!$L$10:$L$999,0),1)),"")="","",IFERROR(IFERROR(IFERROR(IFERROR(IFERROR(IFERROR(IFERROR(IFERROR(IFERROR(IFERROR(IFERROR(IFERROR(INDEX(Summer!D$10:D$999,MATCH($A171,Summer!$L$10:$L$999,0),1),INDEX('Cycle 1'!D$10:D$999,MATCH($A171,'Cycle 1'!$L$10:$L$999,0),1)),INDEX('Cycle 2'!D$10:D$999,MATCH($A171,'Cycle 2'!$L$10:$L$999,0),1)),INDEX('Cycle 3'!D$10:D$999,MATCH($A171,'Cycle 3'!$L$10:$L$999,0),1)),INDEX('Cycle 4'!D$10:D$999,MATCH($A171,'Cycle 4'!$L$10:$L$999,0),1)),INDEX('Cycle 5'!D$10:D$999,MATCH($A171,'Cycle 5'!$L$10:$L$999,0),1)),INDEX('Cycle 6'!D$10:D$999,MATCH($A171,'Cycle 6'!$L$10:$L$999,0),1)),INDEX('Cycle 7'!D$10:D$999,MATCH($A171,'Cycle 7'!$L$10:$L$999,0),1)),INDEX('Cycle 8'!D$10:D$999,MATCH($A171,'Cycle 8'!$L$10:$L$999,0),1)),INDEX('Cycle 9'!D$10:D$999,MATCH($A171,'Cycle 9'!$L$10:$L$999,0),1)),INDEX('Cycle 10'!D$10:D$999,MATCH($A171,'Cycle 10'!$L$10:$L$999,0),1)),INDEX('Cycle 11'!D$10:D$999,MATCH($A171,'Cycle 11'!$L$10:$L$999,0),1)),""))</f>
        <v/>
      </c>
      <c r="F171" t="str">
        <f>IF(IFERROR(IFERROR(IFERROR(IFERROR(IFERROR(IFERROR(IFERROR(IFERROR(IFERROR(IFERROR(IFERROR(IFERROR(INDEX(Summer!E$10:E$999,MATCH($A171,Summer!$L$10:$L$999,0),1),INDEX('Cycle 1'!E$10:E$999,MATCH($A171,'Cycle 1'!$L$10:$L$999,0),1)),INDEX('Cycle 2'!E$10:E$999,MATCH($A171,'Cycle 2'!$L$10:$L$999,0),1)),INDEX('Cycle 3'!E$10:E$999,MATCH($A171,'Cycle 3'!$L$10:$L$999,0),1)),INDEX('Cycle 4'!E$10:E$999,MATCH($A171,'Cycle 4'!$L$10:$L$999,0),1)),INDEX('Cycle 5'!E$10:E$999,MATCH($A171,'Cycle 5'!$L$10:$L$999,0),1)),INDEX('Cycle 6'!E$10:E$999,MATCH($A171,'Cycle 6'!$L$10:$L$999,0),1)),INDEX('Cycle 7'!E$10:E$999,MATCH($A171,'Cycle 7'!$L$10:$L$999,0),1)),INDEX('Cycle 8'!E$10:E$999,MATCH($A171,'Cycle 8'!$L$10:$L$999,0),1)),INDEX('Cycle 9'!E$10:E$999,MATCH($A171,'Cycle 9'!$L$10:$L$999,0),1)),INDEX('Cycle 10'!E$10:E$999,MATCH($A171,'Cycle 10'!$L$10:$L$999,0),1)),INDEX('Cycle 11'!E$10:E$999,MATCH($A171,'Cycle 11'!$L$10:$L$999,0),1)),"")="","",IFERROR(IFERROR(IFERROR(IFERROR(IFERROR(IFERROR(IFERROR(IFERROR(IFERROR(IFERROR(IFERROR(IFERROR(INDEX(Summer!E$10:E$999,MATCH($A171,Summer!$L$10:$L$999,0),1),INDEX('Cycle 1'!E$10:E$999,MATCH($A171,'Cycle 1'!$L$10:$L$999,0),1)),INDEX('Cycle 2'!E$10:E$999,MATCH($A171,'Cycle 2'!$L$10:$L$999,0),1)),INDEX('Cycle 3'!E$10:E$999,MATCH($A171,'Cycle 3'!$L$10:$L$999,0),1)),INDEX('Cycle 4'!E$10:E$999,MATCH($A171,'Cycle 4'!$L$10:$L$999,0),1)),INDEX('Cycle 5'!E$10:E$999,MATCH($A171,'Cycle 5'!$L$10:$L$999,0),1)),INDEX('Cycle 6'!E$10:E$999,MATCH($A171,'Cycle 6'!$L$10:$L$999,0),1)),INDEX('Cycle 7'!E$10:E$999,MATCH($A171,'Cycle 7'!$L$10:$L$999,0),1)),INDEX('Cycle 8'!E$10:E$999,MATCH($A171,'Cycle 8'!$L$10:$L$999,0),1)),INDEX('Cycle 9'!E$10:E$999,MATCH($A171,'Cycle 9'!$L$10:$L$999,0),1)),INDEX('Cycle 10'!E$10:E$999,MATCH($A171,'Cycle 10'!$L$10:$L$999,0),1)),INDEX('Cycle 11'!E$10:E$999,MATCH($A171,'Cycle 11'!$L$10:$L$999,0),1)),""))</f>
        <v/>
      </c>
      <c r="G171" t="str">
        <f>IF(IFERROR(IFERROR(IFERROR(IFERROR(IFERROR(IFERROR(IFERROR(IFERROR(IFERROR(IFERROR(IFERROR(IFERROR(INDEX(Summer!F$10:F$999,MATCH($A171,Summer!$L$10:$L$999,0),1),INDEX('Cycle 1'!F$10:F$999,MATCH($A171,'Cycle 1'!$L$10:$L$999,0),1)),INDEX('Cycle 2'!F$10:F$999,MATCH($A171,'Cycle 2'!$L$10:$L$999,0),1)),INDEX('Cycle 3'!F$10:F$999,MATCH($A171,'Cycle 3'!$L$10:$L$999,0),1)),INDEX('Cycle 4'!F$10:F$999,MATCH($A171,'Cycle 4'!$L$10:$L$999,0),1)),INDEX('Cycle 5'!F$10:F$999,MATCH($A171,'Cycle 5'!$L$10:$L$999,0),1)),INDEX('Cycle 6'!F$10:F$999,MATCH($A171,'Cycle 6'!$L$10:$L$999,0),1)),INDEX('Cycle 7'!F$10:F$999,MATCH($A171,'Cycle 7'!$L$10:$L$999,0),1)),INDEX('Cycle 8'!F$10:F$999,MATCH($A171,'Cycle 8'!$L$10:$L$999,0),1)),INDEX('Cycle 9'!F$10:F$999,MATCH($A171,'Cycle 9'!$L$10:$L$999,0),1)),INDEX('Cycle 10'!F$10:F$999,MATCH($A171,'Cycle 10'!$L$10:$L$999,0),1)),INDEX('Cycle 11'!F$10:F$999,MATCH($A171,'Cycle 11'!$L$10:$L$999,0),1)),"")="","",IFERROR(IFERROR(IFERROR(IFERROR(IFERROR(IFERROR(IFERROR(IFERROR(IFERROR(IFERROR(IFERROR(IFERROR(INDEX(Summer!F$10:F$999,MATCH($A171,Summer!$L$10:$L$999,0),1),INDEX('Cycle 1'!F$10:F$999,MATCH($A171,'Cycle 1'!$L$10:$L$999,0),1)),INDEX('Cycle 2'!F$10:F$999,MATCH($A171,'Cycle 2'!$L$10:$L$999,0),1)),INDEX('Cycle 3'!F$10:F$999,MATCH($A171,'Cycle 3'!$L$10:$L$999,0),1)),INDEX('Cycle 4'!F$10:F$999,MATCH($A171,'Cycle 4'!$L$10:$L$999,0),1)),INDEX('Cycle 5'!F$10:F$999,MATCH($A171,'Cycle 5'!$L$10:$L$999,0),1)),INDEX('Cycle 6'!F$10:F$999,MATCH($A171,'Cycle 6'!$L$10:$L$999,0),1)),INDEX('Cycle 7'!F$10:F$999,MATCH($A171,'Cycle 7'!$L$10:$L$999,0),1)),INDEX('Cycle 8'!F$10:F$999,MATCH($A171,'Cycle 8'!$L$10:$L$999,0),1)),INDEX('Cycle 9'!F$10:F$999,MATCH($A171,'Cycle 9'!$L$10:$L$999,0),1)),INDEX('Cycle 10'!F$10:F$999,MATCH($A171,'Cycle 10'!$L$10:$L$999,0),1)),INDEX('Cycle 11'!F$10:F$999,MATCH($A171,'Cycle 11'!$L$10:$L$999,0),1)),""))</f>
        <v/>
      </c>
      <c r="H171" t="str">
        <f>IF(IFERROR(IFERROR(IFERROR(IFERROR(IFERROR(IFERROR(IFERROR(IFERROR(IFERROR(IFERROR(IFERROR(IFERROR(INDEX(Summer!G$10:G$999,MATCH($A171,Summer!$L$10:$L$999,0),1),INDEX('Cycle 1'!G$10:G$999,MATCH($A171,'Cycle 1'!$L$10:$L$999,0),1)),INDEX('Cycle 2'!G$10:G$999,MATCH($A171,'Cycle 2'!$L$10:$L$999,0),1)),INDEX('Cycle 3'!G$10:G$999,MATCH($A171,'Cycle 3'!$L$10:$L$999,0),1)),INDEX('Cycle 4'!G$10:G$999,MATCH($A171,'Cycle 4'!$L$10:$L$999,0),1)),INDEX('Cycle 5'!G$10:G$999,MATCH($A171,'Cycle 5'!$L$10:$L$999,0),1)),INDEX('Cycle 6'!G$10:G$999,MATCH($A171,'Cycle 6'!$L$10:$L$999,0),1)),INDEX('Cycle 7'!G$10:G$999,MATCH($A171,'Cycle 7'!$L$10:$L$999,0),1)),INDEX('Cycle 8'!G$10:G$999,MATCH($A171,'Cycle 8'!$L$10:$L$999,0),1)),INDEX('Cycle 9'!G$10:G$999,MATCH($A171,'Cycle 9'!$L$10:$L$999,0),1)),INDEX('Cycle 10'!G$10:G$999,MATCH($A171,'Cycle 10'!$L$10:$L$999,0),1)),INDEX('Cycle 11'!G$10:G$999,MATCH($A171,'Cycle 11'!$L$10:$L$999,0),1)),"")="","",IFERROR(IFERROR(IFERROR(IFERROR(IFERROR(IFERROR(IFERROR(IFERROR(IFERROR(IFERROR(IFERROR(IFERROR(INDEX(Summer!G$10:G$999,MATCH($A171,Summer!$L$10:$L$999,0),1),INDEX('Cycle 1'!G$10:G$999,MATCH($A171,'Cycle 1'!$L$10:$L$999,0),1)),INDEX('Cycle 2'!G$10:G$999,MATCH($A171,'Cycle 2'!$L$10:$L$999,0),1)),INDEX('Cycle 3'!G$10:G$999,MATCH($A171,'Cycle 3'!$L$10:$L$999,0),1)),INDEX('Cycle 4'!G$10:G$999,MATCH($A171,'Cycle 4'!$L$10:$L$999,0),1)),INDEX('Cycle 5'!G$10:G$999,MATCH($A171,'Cycle 5'!$L$10:$L$999,0),1)),INDEX('Cycle 6'!G$10:G$999,MATCH($A171,'Cycle 6'!$L$10:$L$999,0),1)),INDEX('Cycle 7'!G$10:G$999,MATCH($A171,'Cycle 7'!$L$10:$L$999,0),1)),INDEX('Cycle 8'!G$10:G$999,MATCH($A171,'Cycle 8'!$L$10:$L$999,0),1)),INDEX('Cycle 9'!G$10:G$999,MATCH($A171,'Cycle 9'!$L$10:$L$999,0),1)),INDEX('Cycle 10'!G$10:G$999,MATCH($A171,'Cycle 10'!$L$10:$L$999,0),1)),INDEX('Cycle 11'!G$10:G$999,MATCH($A171,'Cycle 11'!$L$10:$L$999,0),1)),""))</f>
        <v/>
      </c>
      <c r="I171">
        <f>IFERROR(IF(C171="",MAX(I$1:I170),IF(ROW(C$2)=ROW(C171),1,IF(ISERROR(VLOOKUP(C171,C$2:C170,1,FALSE)),MAX(I$1:I170)+1,MAX(I$1:I170)))),"")</f>
        <v>0</v>
      </c>
      <c r="J171" t="str">
        <f t="shared" si="17"/>
        <v/>
      </c>
      <c r="K171" t="str">
        <f t="shared" si="22"/>
        <v/>
      </c>
      <c r="L171" t="str">
        <f t="shared" si="22"/>
        <v/>
      </c>
      <c r="M171" t="str">
        <f t="shared" si="22"/>
        <v/>
      </c>
      <c r="N171" t="str">
        <f t="shared" si="22"/>
        <v/>
      </c>
      <c r="O171" t="str">
        <f t="shared" si="22"/>
        <v/>
      </c>
      <c r="P171" t="str">
        <f t="shared" si="22"/>
        <v/>
      </c>
      <c r="Q171" t="str">
        <f t="shared" si="22"/>
        <v/>
      </c>
      <c r="R171" t="str">
        <f t="shared" si="22"/>
        <v/>
      </c>
      <c r="S171" t="str">
        <f t="shared" si="22"/>
        <v/>
      </c>
      <c r="T171" t="str">
        <f t="shared" si="22"/>
        <v/>
      </c>
      <c r="U171" t="str">
        <f t="shared" si="22"/>
        <v/>
      </c>
      <c r="V171" t="str">
        <f t="shared" si="22"/>
        <v/>
      </c>
      <c r="W171" t="str">
        <f t="shared" si="18"/>
        <v/>
      </c>
      <c r="X171">
        <f>IF(OR(H171="No",H171=""),0,IF(COUNTIFS(H$2:H171,"Yes",C$2:C171,C171)&gt;1,0,COUNTIFS(H$2:H171,"Yes",C$2:C171,C171)))+IF(X170=$X$1,0,X170)</f>
        <v>0</v>
      </c>
    </row>
    <row r="172" spans="1:24" x14ac:dyDescent="0.3">
      <c r="A172">
        <f>ROWS($A$2:$A172)</f>
        <v>171</v>
      </c>
      <c r="B172" t="str">
        <f>IF(ISERROR(VLOOKUP(A172,Summer!L$11:L$500,1,FALSE)),IF(ISERROR(VLOOKUP(A172,'Cycle 1'!L$11:L$500,1,FALSE)),IF(ISERROR(VLOOKUP(A172,'Cycle 2'!L$11:L$500,1,FALSE)),IF(ISERROR(VLOOKUP(A172,'Cycle 3'!L$11:L$500,1,FALSE)),IF(ISERROR(VLOOKUP(A172,'Cycle 4'!L$11:L$500,1,FALSE)),IF(ISERROR(VLOOKUP(A172,'Cycle 5'!L$11:L$500,1,FALSE)),IF(ISERROR(VLOOKUP(A172,'Cycle 6'!L$11:L$500,1,FALSE)),IF(ISERROR(VLOOKUP(A172,'Cycle 7'!L$11:L$500,1,FALSE)),IF(ISERROR(VLOOKUP(A172,'Cycle 8'!L$11:L$500,1,FALSE)),IF(ISERROR(VLOOKUP(A172,'Cycle 9'!L$11:L$500,1,FALSE)),IF(ISERROR(VLOOKUP(A172,'Cycle 10'!L$11:L$500,1,FALSE)),IF(ISERROR(VLOOKUP(A172,'Cycle 11'!L$11:L$500,1,FALSE)),"","Cycle 11"),"Cycle 10"),"Cycle 9"),"Cycle 8"),"Cycle 7"),"Cycle 6"),"Cycle 5"),"Cycle 4"),"Cycle 3"),"Cycle 2"),"Cycle 1"),"Summer")</f>
        <v/>
      </c>
      <c r="C172" t="str">
        <f>IF(IFERROR(IFERROR(IFERROR(IFERROR(IFERROR(IFERROR(IFERROR(IFERROR(IFERROR(IFERROR(IFERROR(IFERROR(INDEX(Summer!B$10:B$999,MATCH($A172,Summer!$L$10:$L$999,0),1),INDEX('Cycle 1'!B$10:B$999,MATCH($A172,'Cycle 1'!$L$10:$L$999,0),1)),INDEX('Cycle 2'!B$10:B$999,MATCH($A172,'Cycle 2'!$L$10:$L$999,0),1)),INDEX('Cycle 3'!B$10:B$999,MATCH($A172,'Cycle 3'!$L$10:$L$999,0),1)),INDEX('Cycle 4'!B$10:B$999,MATCH($A172,'Cycle 4'!$L$10:$L$999,0),1)),INDEX('Cycle 5'!B$10:B$999,MATCH($A172,'Cycle 5'!$L$10:$L$999,0),1)),INDEX('Cycle 6'!B$10:B$999,MATCH($A172,'Cycle 6'!$L$10:$L$999,0),1)),INDEX('Cycle 7'!B$10:B$999,MATCH($A172,'Cycle 7'!$L$10:$L$999,0),1)),INDEX('Cycle 8'!B$10:B$999,MATCH($A172,'Cycle 8'!$L$10:$L$999,0),1)),INDEX('Cycle 9'!B$10:B$999,MATCH($A172,'Cycle 9'!$L$10:$L$999,0),1)),INDEX('Cycle 10'!B$10:B$999,MATCH($A172,'Cycle 10'!$L$10:$L$999,0),1)),INDEX('Cycle 11'!B$10:B$999,MATCH($A172,'Cycle 11'!$L$10:$L$999,0),1)),"")="","",IFERROR(IFERROR(IFERROR(IFERROR(IFERROR(IFERROR(IFERROR(IFERROR(IFERROR(IFERROR(IFERROR(IFERROR(INDEX(Summer!B$10:B$999,MATCH($A172,Summer!$L$10:$L$999,0),1),INDEX('Cycle 1'!B$10:B$999,MATCH($A172,'Cycle 1'!$L$10:$L$999,0),1)),INDEX('Cycle 2'!B$10:B$999,MATCH($A172,'Cycle 2'!$L$10:$L$999,0),1)),INDEX('Cycle 3'!B$10:B$999,MATCH($A172,'Cycle 3'!$L$10:$L$999,0),1)),INDEX('Cycle 4'!B$10:B$999,MATCH($A172,'Cycle 4'!$L$10:$L$999,0),1)),INDEX('Cycle 5'!B$10:B$999,MATCH($A172,'Cycle 5'!$L$10:$L$999,0),1)),INDEX('Cycle 6'!B$10:B$999,MATCH($A172,'Cycle 6'!$L$10:$L$999,0),1)),INDEX('Cycle 7'!B$10:B$999,MATCH($A172,'Cycle 7'!$L$10:$L$999,0),1)),INDEX('Cycle 8'!B$10:B$999,MATCH($A172,'Cycle 8'!$L$10:$L$999,0),1)),INDEX('Cycle 9'!B$10:B$999,MATCH($A172,'Cycle 9'!$L$10:$L$999,0),1)),INDEX('Cycle 10'!B$10:B$999,MATCH($A172,'Cycle 10'!$L$10:$L$999,0),1)),INDEX('Cycle 11'!B$10:B$999,MATCH($A172,'Cycle 11'!$L$10:$L$999,0),1)),""))</f>
        <v/>
      </c>
      <c r="D172" t="str">
        <f>IF(IFERROR(IFERROR(IFERROR(IFERROR(IFERROR(IFERROR(IFERROR(IFERROR(IFERROR(IFERROR(IFERROR(IFERROR(INDEX(Summer!C$10:C$999,MATCH($A172,Summer!$L$10:$L$999,0),1),INDEX('Cycle 1'!C$10:C$999,MATCH($A172,'Cycle 1'!$L$10:$L$999,0),1)),INDEX('Cycle 2'!C$10:C$999,MATCH($A172,'Cycle 2'!$L$10:$L$999,0),1)),INDEX('Cycle 3'!C$10:C$999,MATCH($A172,'Cycle 3'!$L$10:$L$999,0),1)),INDEX('Cycle 4'!C$10:C$999,MATCH($A172,'Cycle 4'!$L$10:$L$999,0),1)),INDEX('Cycle 5'!C$10:C$999,MATCH($A172,'Cycle 5'!$L$10:$L$999,0),1)),INDEX('Cycle 6'!C$10:C$999,MATCH($A172,'Cycle 6'!$L$10:$L$999,0),1)),INDEX('Cycle 7'!C$10:C$999,MATCH($A172,'Cycle 7'!$L$10:$L$999,0),1)),INDEX('Cycle 8'!C$10:C$999,MATCH($A172,'Cycle 8'!$L$10:$L$999,0),1)),INDEX('Cycle 9'!C$10:C$999,MATCH($A172,'Cycle 9'!$L$10:$L$999,0),1)),INDEX('Cycle 10'!C$10:C$999,MATCH($A172,'Cycle 10'!$L$10:$L$999,0),1)),INDEX('Cycle 11'!C$10:C$999,MATCH($A172,'Cycle 11'!$L$10:$L$999,0),1)),"")="","",IFERROR(IFERROR(IFERROR(IFERROR(IFERROR(IFERROR(IFERROR(IFERROR(IFERROR(IFERROR(IFERROR(IFERROR(INDEX(Summer!C$10:C$999,MATCH($A172,Summer!$L$10:$L$999,0),1),INDEX('Cycle 1'!C$10:C$999,MATCH($A172,'Cycle 1'!$L$10:$L$999,0),1)),INDEX('Cycle 2'!C$10:C$999,MATCH($A172,'Cycle 2'!$L$10:$L$999,0),1)),INDEX('Cycle 3'!C$10:C$999,MATCH($A172,'Cycle 3'!$L$10:$L$999,0),1)),INDEX('Cycle 4'!C$10:C$999,MATCH($A172,'Cycle 4'!$L$10:$L$999,0),1)),INDEX('Cycle 5'!C$10:C$999,MATCH($A172,'Cycle 5'!$L$10:$L$999,0),1)),INDEX('Cycle 6'!C$10:C$999,MATCH($A172,'Cycle 6'!$L$10:$L$999,0),1)),INDEX('Cycle 7'!C$10:C$999,MATCH($A172,'Cycle 7'!$L$10:$L$999,0),1)),INDEX('Cycle 8'!C$10:C$999,MATCH($A172,'Cycle 8'!$L$10:$L$999,0),1)),INDEX('Cycle 9'!C$10:C$999,MATCH($A172,'Cycle 9'!$L$10:$L$999,0),1)),INDEX('Cycle 10'!C$10:C$999,MATCH($A172,'Cycle 10'!$L$10:$L$999,0),1)),INDEX('Cycle 11'!C$10:C$999,MATCH($A172,'Cycle 11'!$L$10:$L$999,0),1)),""))</f>
        <v/>
      </c>
      <c r="E172" t="str">
        <f>IF(IFERROR(IFERROR(IFERROR(IFERROR(IFERROR(IFERROR(IFERROR(IFERROR(IFERROR(IFERROR(IFERROR(IFERROR(INDEX(Summer!D$10:D$999,MATCH($A172,Summer!$L$10:$L$999,0),1),INDEX('Cycle 1'!D$10:D$999,MATCH($A172,'Cycle 1'!$L$10:$L$999,0),1)),INDEX('Cycle 2'!D$10:D$999,MATCH($A172,'Cycle 2'!$L$10:$L$999,0),1)),INDEX('Cycle 3'!D$10:D$999,MATCH($A172,'Cycle 3'!$L$10:$L$999,0),1)),INDEX('Cycle 4'!D$10:D$999,MATCH($A172,'Cycle 4'!$L$10:$L$999,0),1)),INDEX('Cycle 5'!D$10:D$999,MATCH($A172,'Cycle 5'!$L$10:$L$999,0),1)),INDEX('Cycle 6'!D$10:D$999,MATCH($A172,'Cycle 6'!$L$10:$L$999,0),1)),INDEX('Cycle 7'!D$10:D$999,MATCH($A172,'Cycle 7'!$L$10:$L$999,0),1)),INDEX('Cycle 8'!D$10:D$999,MATCH($A172,'Cycle 8'!$L$10:$L$999,0),1)),INDEX('Cycle 9'!D$10:D$999,MATCH($A172,'Cycle 9'!$L$10:$L$999,0),1)),INDEX('Cycle 10'!D$10:D$999,MATCH($A172,'Cycle 10'!$L$10:$L$999,0),1)),INDEX('Cycle 11'!D$10:D$999,MATCH($A172,'Cycle 11'!$L$10:$L$999,0),1)),"")="","",IFERROR(IFERROR(IFERROR(IFERROR(IFERROR(IFERROR(IFERROR(IFERROR(IFERROR(IFERROR(IFERROR(IFERROR(INDEX(Summer!D$10:D$999,MATCH($A172,Summer!$L$10:$L$999,0),1),INDEX('Cycle 1'!D$10:D$999,MATCH($A172,'Cycle 1'!$L$10:$L$999,0),1)),INDEX('Cycle 2'!D$10:D$999,MATCH($A172,'Cycle 2'!$L$10:$L$999,0),1)),INDEX('Cycle 3'!D$10:D$999,MATCH($A172,'Cycle 3'!$L$10:$L$999,0),1)),INDEX('Cycle 4'!D$10:D$999,MATCH($A172,'Cycle 4'!$L$10:$L$999,0),1)),INDEX('Cycle 5'!D$10:D$999,MATCH($A172,'Cycle 5'!$L$10:$L$999,0),1)),INDEX('Cycle 6'!D$10:D$999,MATCH($A172,'Cycle 6'!$L$10:$L$999,0),1)),INDEX('Cycle 7'!D$10:D$999,MATCH($A172,'Cycle 7'!$L$10:$L$999,0),1)),INDEX('Cycle 8'!D$10:D$999,MATCH($A172,'Cycle 8'!$L$10:$L$999,0),1)),INDEX('Cycle 9'!D$10:D$999,MATCH($A172,'Cycle 9'!$L$10:$L$999,0),1)),INDEX('Cycle 10'!D$10:D$999,MATCH($A172,'Cycle 10'!$L$10:$L$999,0),1)),INDEX('Cycle 11'!D$10:D$999,MATCH($A172,'Cycle 11'!$L$10:$L$999,0),1)),""))</f>
        <v/>
      </c>
      <c r="F172" t="str">
        <f>IF(IFERROR(IFERROR(IFERROR(IFERROR(IFERROR(IFERROR(IFERROR(IFERROR(IFERROR(IFERROR(IFERROR(IFERROR(INDEX(Summer!E$10:E$999,MATCH($A172,Summer!$L$10:$L$999,0),1),INDEX('Cycle 1'!E$10:E$999,MATCH($A172,'Cycle 1'!$L$10:$L$999,0),1)),INDEX('Cycle 2'!E$10:E$999,MATCH($A172,'Cycle 2'!$L$10:$L$999,0),1)),INDEX('Cycle 3'!E$10:E$999,MATCH($A172,'Cycle 3'!$L$10:$L$999,0),1)),INDEX('Cycle 4'!E$10:E$999,MATCH($A172,'Cycle 4'!$L$10:$L$999,0),1)),INDEX('Cycle 5'!E$10:E$999,MATCH($A172,'Cycle 5'!$L$10:$L$999,0),1)),INDEX('Cycle 6'!E$10:E$999,MATCH($A172,'Cycle 6'!$L$10:$L$999,0),1)),INDEX('Cycle 7'!E$10:E$999,MATCH($A172,'Cycle 7'!$L$10:$L$999,0),1)),INDEX('Cycle 8'!E$10:E$999,MATCH($A172,'Cycle 8'!$L$10:$L$999,0),1)),INDEX('Cycle 9'!E$10:E$999,MATCH($A172,'Cycle 9'!$L$10:$L$999,0),1)),INDEX('Cycle 10'!E$10:E$999,MATCH($A172,'Cycle 10'!$L$10:$L$999,0),1)),INDEX('Cycle 11'!E$10:E$999,MATCH($A172,'Cycle 11'!$L$10:$L$999,0),1)),"")="","",IFERROR(IFERROR(IFERROR(IFERROR(IFERROR(IFERROR(IFERROR(IFERROR(IFERROR(IFERROR(IFERROR(IFERROR(INDEX(Summer!E$10:E$999,MATCH($A172,Summer!$L$10:$L$999,0),1),INDEX('Cycle 1'!E$10:E$999,MATCH($A172,'Cycle 1'!$L$10:$L$999,0),1)),INDEX('Cycle 2'!E$10:E$999,MATCH($A172,'Cycle 2'!$L$10:$L$999,0),1)),INDEX('Cycle 3'!E$10:E$999,MATCH($A172,'Cycle 3'!$L$10:$L$999,0),1)),INDEX('Cycle 4'!E$10:E$999,MATCH($A172,'Cycle 4'!$L$10:$L$999,0),1)),INDEX('Cycle 5'!E$10:E$999,MATCH($A172,'Cycle 5'!$L$10:$L$999,0),1)),INDEX('Cycle 6'!E$10:E$999,MATCH($A172,'Cycle 6'!$L$10:$L$999,0),1)),INDEX('Cycle 7'!E$10:E$999,MATCH($A172,'Cycle 7'!$L$10:$L$999,0),1)),INDEX('Cycle 8'!E$10:E$999,MATCH($A172,'Cycle 8'!$L$10:$L$999,0),1)),INDEX('Cycle 9'!E$10:E$999,MATCH($A172,'Cycle 9'!$L$10:$L$999,0),1)),INDEX('Cycle 10'!E$10:E$999,MATCH($A172,'Cycle 10'!$L$10:$L$999,0),1)),INDEX('Cycle 11'!E$10:E$999,MATCH($A172,'Cycle 11'!$L$10:$L$999,0),1)),""))</f>
        <v/>
      </c>
      <c r="G172" t="str">
        <f>IF(IFERROR(IFERROR(IFERROR(IFERROR(IFERROR(IFERROR(IFERROR(IFERROR(IFERROR(IFERROR(IFERROR(IFERROR(INDEX(Summer!F$10:F$999,MATCH($A172,Summer!$L$10:$L$999,0),1),INDEX('Cycle 1'!F$10:F$999,MATCH($A172,'Cycle 1'!$L$10:$L$999,0),1)),INDEX('Cycle 2'!F$10:F$999,MATCH($A172,'Cycle 2'!$L$10:$L$999,0),1)),INDEX('Cycle 3'!F$10:F$999,MATCH($A172,'Cycle 3'!$L$10:$L$999,0),1)),INDEX('Cycle 4'!F$10:F$999,MATCH($A172,'Cycle 4'!$L$10:$L$999,0),1)),INDEX('Cycle 5'!F$10:F$999,MATCH($A172,'Cycle 5'!$L$10:$L$999,0),1)),INDEX('Cycle 6'!F$10:F$999,MATCH($A172,'Cycle 6'!$L$10:$L$999,0),1)),INDEX('Cycle 7'!F$10:F$999,MATCH($A172,'Cycle 7'!$L$10:$L$999,0),1)),INDEX('Cycle 8'!F$10:F$999,MATCH($A172,'Cycle 8'!$L$10:$L$999,0),1)),INDEX('Cycle 9'!F$10:F$999,MATCH($A172,'Cycle 9'!$L$10:$L$999,0),1)),INDEX('Cycle 10'!F$10:F$999,MATCH($A172,'Cycle 10'!$L$10:$L$999,0),1)),INDEX('Cycle 11'!F$10:F$999,MATCH($A172,'Cycle 11'!$L$10:$L$999,0),1)),"")="","",IFERROR(IFERROR(IFERROR(IFERROR(IFERROR(IFERROR(IFERROR(IFERROR(IFERROR(IFERROR(IFERROR(IFERROR(INDEX(Summer!F$10:F$999,MATCH($A172,Summer!$L$10:$L$999,0),1),INDEX('Cycle 1'!F$10:F$999,MATCH($A172,'Cycle 1'!$L$10:$L$999,0),1)),INDEX('Cycle 2'!F$10:F$999,MATCH($A172,'Cycle 2'!$L$10:$L$999,0),1)),INDEX('Cycle 3'!F$10:F$999,MATCH($A172,'Cycle 3'!$L$10:$L$999,0),1)),INDEX('Cycle 4'!F$10:F$999,MATCH($A172,'Cycle 4'!$L$10:$L$999,0),1)),INDEX('Cycle 5'!F$10:F$999,MATCH($A172,'Cycle 5'!$L$10:$L$999,0),1)),INDEX('Cycle 6'!F$10:F$999,MATCH($A172,'Cycle 6'!$L$10:$L$999,0),1)),INDEX('Cycle 7'!F$10:F$999,MATCH($A172,'Cycle 7'!$L$10:$L$999,0),1)),INDEX('Cycle 8'!F$10:F$999,MATCH($A172,'Cycle 8'!$L$10:$L$999,0),1)),INDEX('Cycle 9'!F$10:F$999,MATCH($A172,'Cycle 9'!$L$10:$L$999,0),1)),INDEX('Cycle 10'!F$10:F$999,MATCH($A172,'Cycle 10'!$L$10:$L$999,0),1)),INDEX('Cycle 11'!F$10:F$999,MATCH($A172,'Cycle 11'!$L$10:$L$999,0),1)),""))</f>
        <v/>
      </c>
      <c r="H172" t="str">
        <f>IF(IFERROR(IFERROR(IFERROR(IFERROR(IFERROR(IFERROR(IFERROR(IFERROR(IFERROR(IFERROR(IFERROR(IFERROR(INDEX(Summer!G$10:G$999,MATCH($A172,Summer!$L$10:$L$999,0),1),INDEX('Cycle 1'!G$10:G$999,MATCH($A172,'Cycle 1'!$L$10:$L$999,0),1)),INDEX('Cycle 2'!G$10:G$999,MATCH($A172,'Cycle 2'!$L$10:$L$999,0),1)),INDEX('Cycle 3'!G$10:G$999,MATCH($A172,'Cycle 3'!$L$10:$L$999,0),1)),INDEX('Cycle 4'!G$10:G$999,MATCH($A172,'Cycle 4'!$L$10:$L$999,0),1)),INDEX('Cycle 5'!G$10:G$999,MATCH($A172,'Cycle 5'!$L$10:$L$999,0),1)),INDEX('Cycle 6'!G$10:G$999,MATCH($A172,'Cycle 6'!$L$10:$L$999,0),1)),INDEX('Cycle 7'!G$10:G$999,MATCH($A172,'Cycle 7'!$L$10:$L$999,0),1)),INDEX('Cycle 8'!G$10:G$999,MATCH($A172,'Cycle 8'!$L$10:$L$999,0),1)),INDEX('Cycle 9'!G$10:G$999,MATCH($A172,'Cycle 9'!$L$10:$L$999,0),1)),INDEX('Cycle 10'!G$10:G$999,MATCH($A172,'Cycle 10'!$L$10:$L$999,0),1)),INDEX('Cycle 11'!G$10:G$999,MATCH($A172,'Cycle 11'!$L$10:$L$999,0),1)),"")="","",IFERROR(IFERROR(IFERROR(IFERROR(IFERROR(IFERROR(IFERROR(IFERROR(IFERROR(IFERROR(IFERROR(IFERROR(INDEX(Summer!G$10:G$999,MATCH($A172,Summer!$L$10:$L$999,0),1),INDEX('Cycle 1'!G$10:G$999,MATCH($A172,'Cycle 1'!$L$10:$L$999,0),1)),INDEX('Cycle 2'!G$10:G$999,MATCH($A172,'Cycle 2'!$L$10:$L$999,0),1)),INDEX('Cycle 3'!G$10:G$999,MATCH($A172,'Cycle 3'!$L$10:$L$999,0),1)),INDEX('Cycle 4'!G$10:G$999,MATCH($A172,'Cycle 4'!$L$10:$L$999,0),1)),INDEX('Cycle 5'!G$10:G$999,MATCH($A172,'Cycle 5'!$L$10:$L$999,0),1)),INDEX('Cycle 6'!G$10:G$999,MATCH($A172,'Cycle 6'!$L$10:$L$999,0),1)),INDEX('Cycle 7'!G$10:G$999,MATCH($A172,'Cycle 7'!$L$10:$L$999,0),1)),INDEX('Cycle 8'!G$10:G$999,MATCH($A172,'Cycle 8'!$L$10:$L$999,0),1)),INDEX('Cycle 9'!G$10:G$999,MATCH($A172,'Cycle 9'!$L$10:$L$999,0),1)),INDEX('Cycle 10'!G$10:G$999,MATCH($A172,'Cycle 10'!$L$10:$L$999,0),1)),INDEX('Cycle 11'!G$10:G$999,MATCH($A172,'Cycle 11'!$L$10:$L$999,0),1)),""))</f>
        <v/>
      </c>
      <c r="I172">
        <f>IFERROR(IF(C172="",MAX(I$1:I171),IF(ROW(C$2)=ROW(C172),1,IF(ISERROR(VLOOKUP(C172,C$2:C171,1,FALSE)),MAX(I$1:I171)+1,MAX(I$1:I171)))),"")</f>
        <v>0</v>
      </c>
      <c r="J172" t="str">
        <f t="shared" si="17"/>
        <v/>
      </c>
      <c r="K172" t="str">
        <f t="shared" ref="K172:V181" si="23">IF($H172="","",COUNTIFS($C:$C,$C172,$H:$H,"Yes",$B:$B,SUBSTITUTE(K$1,"MH_","")))</f>
        <v/>
      </c>
      <c r="L172" t="str">
        <f t="shared" si="23"/>
        <v/>
      </c>
      <c r="M172" t="str">
        <f t="shared" si="23"/>
        <v/>
      </c>
      <c r="N172" t="str">
        <f t="shared" si="23"/>
        <v/>
      </c>
      <c r="O172" t="str">
        <f t="shared" si="23"/>
        <v/>
      </c>
      <c r="P172" t="str">
        <f t="shared" si="23"/>
        <v/>
      </c>
      <c r="Q172" t="str">
        <f t="shared" si="23"/>
        <v/>
      </c>
      <c r="R172" t="str">
        <f t="shared" si="23"/>
        <v/>
      </c>
      <c r="S172" t="str">
        <f t="shared" si="23"/>
        <v/>
      </c>
      <c r="T172" t="str">
        <f t="shared" si="23"/>
        <v/>
      </c>
      <c r="U172" t="str">
        <f t="shared" si="23"/>
        <v/>
      </c>
      <c r="V172" t="str">
        <f t="shared" si="23"/>
        <v/>
      </c>
      <c r="W172" t="str">
        <f t="shared" si="18"/>
        <v/>
      </c>
      <c r="X172">
        <f>IF(OR(H172="No",H172=""),0,IF(COUNTIFS(H$2:H172,"Yes",C$2:C172,C172)&gt;1,0,COUNTIFS(H$2:H172,"Yes",C$2:C172,C172)))+IF(X171=$X$1,0,X171)</f>
        <v>0</v>
      </c>
    </row>
    <row r="173" spans="1:24" x14ac:dyDescent="0.3">
      <c r="A173">
        <f>ROWS($A$2:$A173)</f>
        <v>172</v>
      </c>
      <c r="B173" t="str">
        <f>IF(ISERROR(VLOOKUP(A173,Summer!L$11:L$500,1,FALSE)),IF(ISERROR(VLOOKUP(A173,'Cycle 1'!L$11:L$500,1,FALSE)),IF(ISERROR(VLOOKUP(A173,'Cycle 2'!L$11:L$500,1,FALSE)),IF(ISERROR(VLOOKUP(A173,'Cycle 3'!L$11:L$500,1,FALSE)),IF(ISERROR(VLOOKUP(A173,'Cycle 4'!L$11:L$500,1,FALSE)),IF(ISERROR(VLOOKUP(A173,'Cycle 5'!L$11:L$500,1,FALSE)),IF(ISERROR(VLOOKUP(A173,'Cycle 6'!L$11:L$500,1,FALSE)),IF(ISERROR(VLOOKUP(A173,'Cycle 7'!L$11:L$500,1,FALSE)),IF(ISERROR(VLOOKUP(A173,'Cycle 8'!L$11:L$500,1,FALSE)),IF(ISERROR(VLOOKUP(A173,'Cycle 9'!L$11:L$500,1,FALSE)),IF(ISERROR(VLOOKUP(A173,'Cycle 10'!L$11:L$500,1,FALSE)),IF(ISERROR(VLOOKUP(A173,'Cycle 11'!L$11:L$500,1,FALSE)),"","Cycle 11"),"Cycle 10"),"Cycle 9"),"Cycle 8"),"Cycle 7"),"Cycle 6"),"Cycle 5"),"Cycle 4"),"Cycle 3"),"Cycle 2"),"Cycle 1"),"Summer")</f>
        <v/>
      </c>
      <c r="C173" t="str">
        <f>IF(IFERROR(IFERROR(IFERROR(IFERROR(IFERROR(IFERROR(IFERROR(IFERROR(IFERROR(IFERROR(IFERROR(IFERROR(INDEX(Summer!B$10:B$999,MATCH($A173,Summer!$L$10:$L$999,0),1),INDEX('Cycle 1'!B$10:B$999,MATCH($A173,'Cycle 1'!$L$10:$L$999,0),1)),INDEX('Cycle 2'!B$10:B$999,MATCH($A173,'Cycle 2'!$L$10:$L$999,0),1)),INDEX('Cycle 3'!B$10:B$999,MATCH($A173,'Cycle 3'!$L$10:$L$999,0),1)),INDEX('Cycle 4'!B$10:B$999,MATCH($A173,'Cycle 4'!$L$10:$L$999,0),1)),INDEX('Cycle 5'!B$10:B$999,MATCH($A173,'Cycle 5'!$L$10:$L$999,0),1)),INDEX('Cycle 6'!B$10:B$999,MATCH($A173,'Cycle 6'!$L$10:$L$999,0),1)),INDEX('Cycle 7'!B$10:B$999,MATCH($A173,'Cycle 7'!$L$10:$L$999,0),1)),INDEX('Cycle 8'!B$10:B$999,MATCH($A173,'Cycle 8'!$L$10:$L$999,0),1)),INDEX('Cycle 9'!B$10:B$999,MATCH($A173,'Cycle 9'!$L$10:$L$999,0),1)),INDEX('Cycle 10'!B$10:B$999,MATCH($A173,'Cycle 10'!$L$10:$L$999,0),1)),INDEX('Cycle 11'!B$10:B$999,MATCH($A173,'Cycle 11'!$L$10:$L$999,0),1)),"")="","",IFERROR(IFERROR(IFERROR(IFERROR(IFERROR(IFERROR(IFERROR(IFERROR(IFERROR(IFERROR(IFERROR(IFERROR(INDEX(Summer!B$10:B$999,MATCH($A173,Summer!$L$10:$L$999,0),1),INDEX('Cycle 1'!B$10:B$999,MATCH($A173,'Cycle 1'!$L$10:$L$999,0),1)),INDEX('Cycle 2'!B$10:B$999,MATCH($A173,'Cycle 2'!$L$10:$L$999,0),1)),INDEX('Cycle 3'!B$10:B$999,MATCH($A173,'Cycle 3'!$L$10:$L$999,0),1)),INDEX('Cycle 4'!B$10:B$999,MATCH($A173,'Cycle 4'!$L$10:$L$999,0),1)),INDEX('Cycle 5'!B$10:B$999,MATCH($A173,'Cycle 5'!$L$10:$L$999,0),1)),INDEX('Cycle 6'!B$10:B$999,MATCH($A173,'Cycle 6'!$L$10:$L$999,0),1)),INDEX('Cycle 7'!B$10:B$999,MATCH($A173,'Cycle 7'!$L$10:$L$999,0),1)),INDEX('Cycle 8'!B$10:B$999,MATCH($A173,'Cycle 8'!$L$10:$L$999,0),1)),INDEX('Cycle 9'!B$10:B$999,MATCH($A173,'Cycle 9'!$L$10:$L$999,0),1)),INDEX('Cycle 10'!B$10:B$999,MATCH($A173,'Cycle 10'!$L$10:$L$999,0),1)),INDEX('Cycle 11'!B$10:B$999,MATCH($A173,'Cycle 11'!$L$10:$L$999,0),1)),""))</f>
        <v/>
      </c>
      <c r="D173" t="str">
        <f>IF(IFERROR(IFERROR(IFERROR(IFERROR(IFERROR(IFERROR(IFERROR(IFERROR(IFERROR(IFERROR(IFERROR(IFERROR(INDEX(Summer!C$10:C$999,MATCH($A173,Summer!$L$10:$L$999,0),1),INDEX('Cycle 1'!C$10:C$999,MATCH($A173,'Cycle 1'!$L$10:$L$999,0),1)),INDEX('Cycle 2'!C$10:C$999,MATCH($A173,'Cycle 2'!$L$10:$L$999,0),1)),INDEX('Cycle 3'!C$10:C$999,MATCH($A173,'Cycle 3'!$L$10:$L$999,0),1)),INDEX('Cycle 4'!C$10:C$999,MATCH($A173,'Cycle 4'!$L$10:$L$999,0),1)),INDEX('Cycle 5'!C$10:C$999,MATCH($A173,'Cycle 5'!$L$10:$L$999,0),1)),INDEX('Cycle 6'!C$10:C$999,MATCH($A173,'Cycle 6'!$L$10:$L$999,0),1)),INDEX('Cycle 7'!C$10:C$999,MATCH($A173,'Cycle 7'!$L$10:$L$999,0),1)),INDEX('Cycle 8'!C$10:C$999,MATCH($A173,'Cycle 8'!$L$10:$L$999,0),1)),INDEX('Cycle 9'!C$10:C$999,MATCH($A173,'Cycle 9'!$L$10:$L$999,0),1)),INDEX('Cycle 10'!C$10:C$999,MATCH($A173,'Cycle 10'!$L$10:$L$999,0),1)),INDEX('Cycle 11'!C$10:C$999,MATCH($A173,'Cycle 11'!$L$10:$L$999,0),1)),"")="","",IFERROR(IFERROR(IFERROR(IFERROR(IFERROR(IFERROR(IFERROR(IFERROR(IFERROR(IFERROR(IFERROR(IFERROR(INDEX(Summer!C$10:C$999,MATCH($A173,Summer!$L$10:$L$999,0),1),INDEX('Cycle 1'!C$10:C$999,MATCH($A173,'Cycle 1'!$L$10:$L$999,0),1)),INDEX('Cycle 2'!C$10:C$999,MATCH($A173,'Cycle 2'!$L$10:$L$999,0),1)),INDEX('Cycle 3'!C$10:C$999,MATCH($A173,'Cycle 3'!$L$10:$L$999,0),1)),INDEX('Cycle 4'!C$10:C$999,MATCH($A173,'Cycle 4'!$L$10:$L$999,0),1)),INDEX('Cycle 5'!C$10:C$999,MATCH($A173,'Cycle 5'!$L$10:$L$999,0),1)),INDEX('Cycle 6'!C$10:C$999,MATCH($A173,'Cycle 6'!$L$10:$L$999,0),1)),INDEX('Cycle 7'!C$10:C$999,MATCH($A173,'Cycle 7'!$L$10:$L$999,0),1)),INDEX('Cycle 8'!C$10:C$999,MATCH($A173,'Cycle 8'!$L$10:$L$999,0),1)),INDEX('Cycle 9'!C$10:C$999,MATCH($A173,'Cycle 9'!$L$10:$L$999,0),1)),INDEX('Cycle 10'!C$10:C$999,MATCH($A173,'Cycle 10'!$L$10:$L$999,0),1)),INDEX('Cycle 11'!C$10:C$999,MATCH($A173,'Cycle 11'!$L$10:$L$999,0),1)),""))</f>
        <v/>
      </c>
      <c r="E173" t="str">
        <f>IF(IFERROR(IFERROR(IFERROR(IFERROR(IFERROR(IFERROR(IFERROR(IFERROR(IFERROR(IFERROR(IFERROR(IFERROR(INDEX(Summer!D$10:D$999,MATCH($A173,Summer!$L$10:$L$999,0),1),INDEX('Cycle 1'!D$10:D$999,MATCH($A173,'Cycle 1'!$L$10:$L$999,0),1)),INDEX('Cycle 2'!D$10:D$999,MATCH($A173,'Cycle 2'!$L$10:$L$999,0),1)),INDEX('Cycle 3'!D$10:D$999,MATCH($A173,'Cycle 3'!$L$10:$L$999,0),1)),INDEX('Cycle 4'!D$10:D$999,MATCH($A173,'Cycle 4'!$L$10:$L$999,0),1)),INDEX('Cycle 5'!D$10:D$999,MATCH($A173,'Cycle 5'!$L$10:$L$999,0),1)),INDEX('Cycle 6'!D$10:D$999,MATCH($A173,'Cycle 6'!$L$10:$L$999,0),1)),INDEX('Cycle 7'!D$10:D$999,MATCH($A173,'Cycle 7'!$L$10:$L$999,0),1)),INDEX('Cycle 8'!D$10:D$999,MATCH($A173,'Cycle 8'!$L$10:$L$999,0),1)),INDEX('Cycle 9'!D$10:D$999,MATCH($A173,'Cycle 9'!$L$10:$L$999,0),1)),INDEX('Cycle 10'!D$10:D$999,MATCH($A173,'Cycle 10'!$L$10:$L$999,0),1)),INDEX('Cycle 11'!D$10:D$999,MATCH($A173,'Cycle 11'!$L$10:$L$999,0),1)),"")="","",IFERROR(IFERROR(IFERROR(IFERROR(IFERROR(IFERROR(IFERROR(IFERROR(IFERROR(IFERROR(IFERROR(IFERROR(INDEX(Summer!D$10:D$999,MATCH($A173,Summer!$L$10:$L$999,0),1),INDEX('Cycle 1'!D$10:D$999,MATCH($A173,'Cycle 1'!$L$10:$L$999,0),1)),INDEX('Cycle 2'!D$10:D$999,MATCH($A173,'Cycle 2'!$L$10:$L$999,0),1)),INDEX('Cycle 3'!D$10:D$999,MATCH($A173,'Cycle 3'!$L$10:$L$999,0),1)),INDEX('Cycle 4'!D$10:D$999,MATCH($A173,'Cycle 4'!$L$10:$L$999,0),1)),INDEX('Cycle 5'!D$10:D$999,MATCH($A173,'Cycle 5'!$L$10:$L$999,0),1)),INDEX('Cycle 6'!D$10:D$999,MATCH($A173,'Cycle 6'!$L$10:$L$999,0),1)),INDEX('Cycle 7'!D$10:D$999,MATCH($A173,'Cycle 7'!$L$10:$L$999,0),1)),INDEX('Cycle 8'!D$10:D$999,MATCH($A173,'Cycle 8'!$L$10:$L$999,0),1)),INDEX('Cycle 9'!D$10:D$999,MATCH($A173,'Cycle 9'!$L$10:$L$999,0),1)),INDEX('Cycle 10'!D$10:D$999,MATCH($A173,'Cycle 10'!$L$10:$L$999,0),1)),INDEX('Cycle 11'!D$10:D$999,MATCH($A173,'Cycle 11'!$L$10:$L$999,0),1)),""))</f>
        <v/>
      </c>
      <c r="F173" t="str">
        <f>IF(IFERROR(IFERROR(IFERROR(IFERROR(IFERROR(IFERROR(IFERROR(IFERROR(IFERROR(IFERROR(IFERROR(IFERROR(INDEX(Summer!E$10:E$999,MATCH($A173,Summer!$L$10:$L$999,0),1),INDEX('Cycle 1'!E$10:E$999,MATCH($A173,'Cycle 1'!$L$10:$L$999,0),1)),INDEX('Cycle 2'!E$10:E$999,MATCH($A173,'Cycle 2'!$L$10:$L$999,0),1)),INDEX('Cycle 3'!E$10:E$999,MATCH($A173,'Cycle 3'!$L$10:$L$999,0),1)),INDEX('Cycle 4'!E$10:E$999,MATCH($A173,'Cycle 4'!$L$10:$L$999,0),1)),INDEX('Cycle 5'!E$10:E$999,MATCH($A173,'Cycle 5'!$L$10:$L$999,0),1)),INDEX('Cycle 6'!E$10:E$999,MATCH($A173,'Cycle 6'!$L$10:$L$999,0),1)),INDEX('Cycle 7'!E$10:E$999,MATCH($A173,'Cycle 7'!$L$10:$L$999,0),1)),INDEX('Cycle 8'!E$10:E$999,MATCH($A173,'Cycle 8'!$L$10:$L$999,0),1)),INDEX('Cycle 9'!E$10:E$999,MATCH($A173,'Cycle 9'!$L$10:$L$999,0),1)),INDEX('Cycle 10'!E$10:E$999,MATCH($A173,'Cycle 10'!$L$10:$L$999,0),1)),INDEX('Cycle 11'!E$10:E$999,MATCH($A173,'Cycle 11'!$L$10:$L$999,0),1)),"")="","",IFERROR(IFERROR(IFERROR(IFERROR(IFERROR(IFERROR(IFERROR(IFERROR(IFERROR(IFERROR(IFERROR(IFERROR(INDEX(Summer!E$10:E$999,MATCH($A173,Summer!$L$10:$L$999,0),1),INDEX('Cycle 1'!E$10:E$999,MATCH($A173,'Cycle 1'!$L$10:$L$999,0),1)),INDEX('Cycle 2'!E$10:E$999,MATCH($A173,'Cycle 2'!$L$10:$L$999,0),1)),INDEX('Cycle 3'!E$10:E$999,MATCH($A173,'Cycle 3'!$L$10:$L$999,0),1)),INDEX('Cycle 4'!E$10:E$999,MATCH($A173,'Cycle 4'!$L$10:$L$999,0),1)),INDEX('Cycle 5'!E$10:E$999,MATCH($A173,'Cycle 5'!$L$10:$L$999,0),1)),INDEX('Cycle 6'!E$10:E$999,MATCH($A173,'Cycle 6'!$L$10:$L$999,0),1)),INDEX('Cycle 7'!E$10:E$999,MATCH($A173,'Cycle 7'!$L$10:$L$999,0),1)),INDEX('Cycle 8'!E$10:E$999,MATCH($A173,'Cycle 8'!$L$10:$L$999,0),1)),INDEX('Cycle 9'!E$10:E$999,MATCH($A173,'Cycle 9'!$L$10:$L$999,0),1)),INDEX('Cycle 10'!E$10:E$999,MATCH($A173,'Cycle 10'!$L$10:$L$999,0),1)),INDEX('Cycle 11'!E$10:E$999,MATCH($A173,'Cycle 11'!$L$10:$L$999,0),1)),""))</f>
        <v/>
      </c>
      <c r="G173" t="str">
        <f>IF(IFERROR(IFERROR(IFERROR(IFERROR(IFERROR(IFERROR(IFERROR(IFERROR(IFERROR(IFERROR(IFERROR(IFERROR(INDEX(Summer!F$10:F$999,MATCH($A173,Summer!$L$10:$L$999,0),1),INDEX('Cycle 1'!F$10:F$999,MATCH($A173,'Cycle 1'!$L$10:$L$999,0),1)),INDEX('Cycle 2'!F$10:F$999,MATCH($A173,'Cycle 2'!$L$10:$L$999,0),1)),INDEX('Cycle 3'!F$10:F$999,MATCH($A173,'Cycle 3'!$L$10:$L$999,0),1)),INDEX('Cycle 4'!F$10:F$999,MATCH($A173,'Cycle 4'!$L$10:$L$999,0),1)),INDEX('Cycle 5'!F$10:F$999,MATCH($A173,'Cycle 5'!$L$10:$L$999,0),1)),INDEX('Cycle 6'!F$10:F$999,MATCH($A173,'Cycle 6'!$L$10:$L$999,0),1)),INDEX('Cycle 7'!F$10:F$999,MATCH($A173,'Cycle 7'!$L$10:$L$999,0),1)),INDEX('Cycle 8'!F$10:F$999,MATCH($A173,'Cycle 8'!$L$10:$L$999,0),1)),INDEX('Cycle 9'!F$10:F$999,MATCH($A173,'Cycle 9'!$L$10:$L$999,0),1)),INDEX('Cycle 10'!F$10:F$999,MATCH($A173,'Cycle 10'!$L$10:$L$999,0),1)),INDEX('Cycle 11'!F$10:F$999,MATCH($A173,'Cycle 11'!$L$10:$L$999,0),1)),"")="","",IFERROR(IFERROR(IFERROR(IFERROR(IFERROR(IFERROR(IFERROR(IFERROR(IFERROR(IFERROR(IFERROR(IFERROR(INDEX(Summer!F$10:F$999,MATCH($A173,Summer!$L$10:$L$999,0),1),INDEX('Cycle 1'!F$10:F$999,MATCH($A173,'Cycle 1'!$L$10:$L$999,0),1)),INDEX('Cycle 2'!F$10:F$999,MATCH($A173,'Cycle 2'!$L$10:$L$999,0),1)),INDEX('Cycle 3'!F$10:F$999,MATCH($A173,'Cycle 3'!$L$10:$L$999,0),1)),INDEX('Cycle 4'!F$10:F$999,MATCH($A173,'Cycle 4'!$L$10:$L$999,0),1)),INDEX('Cycle 5'!F$10:F$999,MATCH($A173,'Cycle 5'!$L$10:$L$999,0),1)),INDEX('Cycle 6'!F$10:F$999,MATCH($A173,'Cycle 6'!$L$10:$L$999,0),1)),INDEX('Cycle 7'!F$10:F$999,MATCH($A173,'Cycle 7'!$L$10:$L$999,0),1)),INDEX('Cycle 8'!F$10:F$999,MATCH($A173,'Cycle 8'!$L$10:$L$999,0),1)),INDEX('Cycle 9'!F$10:F$999,MATCH($A173,'Cycle 9'!$L$10:$L$999,0),1)),INDEX('Cycle 10'!F$10:F$999,MATCH($A173,'Cycle 10'!$L$10:$L$999,0),1)),INDEX('Cycle 11'!F$10:F$999,MATCH($A173,'Cycle 11'!$L$10:$L$999,0),1)),""))</f>
        <v/>
      </c>
      <c r="H173" t="str">
        <f>IF(IFERROR(IFERROR(IFERROR(IFERROR(IFERROR(IFERROR(IFERROR(IFERROR(IFERROR(IFERROR(IFERROR(IFERROR(INDEX(Summer!G$10:G$999,MATCH($A173,Summer!$L$10:$L$999,0),1),INDEX('Cycle 1'!G$10:G$999,MATCH($A173,'Cycle 1'!$L$10:$L$999,0),1)),INDEX('Cycle 2'!G$10:G$999,MATCH($A173,'Cycle 2'!$L$10:$L$999,0),1)),INDEX('Cycle 3'!G$10:G$999,MATCH($A173,'Cycle 3'!$L$10:$L$999,0),1)),INDEX('Cycle 4'!G$10:G$999,MATCH($A173,'Cycle 4'!$L$10:$L$999,0),1)),INDEX('Cycle 5'!G$10:G$999,MATCH($A173,'Cycle 5'!$L$10:$L$999,0),1)),INDEX('Cycle 6'!G$10:G$999,MATCH($A173,'Cycle 6'!$L$10:$L$999,0),1)),INDEX('Cycle 7'!G$10:G$999,MATCH($A173,'Cycle 7'!$L$10:$L$999,0),1)),INDEX('Cycle 8'!G$10:G$999,MATCH($A173,'Cycle 8'!$L$10:$L$999,0),1)),INDEX('Cycle 9'!G$10:G$999,MATCH($A173,'Cycle 9'!$L$10:$L$999,0),1)),INDEX('Cycle 10'!G$10:G$999,MATCH($A173,'Cycle 10'!$L$10:$L$999,0),1)),INDEX('Cycle 11'!G$10:G$999,MATCH($A173,'Cycle 11'!$L$10:$L$999,0),1)),"")="","",IFERROR(IFERROR(IFERROR(IFERROR(IFERROR(IFERROR(IFERROR(IFERROR(IFERROR(IFERROR(IFERROR(IFERROR(INDEX(Summer!G$10:G$999,MATCH($A173,Summer!$L$10:$L$999,0),1),INDEX('Cycle 1'!G$10:G$999,MATCH($A173,'Cycle 1'!$L$10:$L$999,0),1)),INDEX('Cycle 2'!G$10:G$999,MATCH($A173,'Cycle 2'!$L$10:$L$999,0),1)),INDEX('Cycle 3'!G$10:G$999,MATCH($A173,'Cycle 3'!$L$10:$L$999,0),1)),INDEX('Cycle 4'!G$10:G$999,MATCH($A173,'Cycle 4'!$L$10:$L$999,0),1)),INDEX('Cycle 5'!G$10:G$999,MATCH($A173,'Cycle 5'!$L$10:$L$999,0),1)),INDEX('Cycle 6'!G$10:G$999,MATCH($A173,'Cycle 6'!$L$10:$L$999,0),1)),INDEX('Cycle 7'!G$10:G$999,MATCH($A173,'Cycle 7'!$L$10:$L$999,0),1)),INDEX('Cycle 8'!G$10:G$999,MATCH($A173,'Cycle 8'!$L$10:$L$999,0),1)),INDEX('Cycle 9'!G$10:G$999,MATCH($A173,'Cycle 9'!$L$10:$L$999,0),1)),INDEX('Cycle 10'!G$10:G$999,MATCH($A173,'Cycle 10'!$L$10:$L$999,0),1)),INDEX('Cycle 11'!G$10:G$999,MATCH($A173,'Cycle 11'!$L$10:$L$999,0),1)),""))</f>
        <v/>
      </c>
      <c r="I173">
        <f>IFERROR(IF(C173="",MAX(I$1:I172),IF(ROW(C$2)=ROW(C173),1,IF(ISERROR(VLOOKUP(C173,C$2:C172,1,FALSE)),MAX(I$1:I172)+1,MAX(I$1:I172)))),"")</f>
        <v>0</v>
      </c>
      <c r="J173" t="str">
        <f t="shared" si="17"/>
        <v/>
      </c>
      <c r="K173" t="str">
        <f t="shared" si="23"/>
        <v/>
      </c>
      <c r="L173" t="str">
        <f t="shared" si="23"/>
        <v/>
      </c>
      <c r="M173" t="str">
        <f t="shared" si="23"/>
        <v/>
      </c>
      <c r="N173" t="str">
        <f t="shared" si="23"/>
        <v/>
      </c>
      <c r="O173" t="str">
        <f t="shared" si="23"/>
        <v/>
      </c>
      <c r="P173" t="str">
        <f t="shared" si="23"/>
        <v/>
      </c>
      <c r="Q173" t="str">
        <f t="shared" si="23"/>
        <v/>
      </c>
      <c r="R173" t="str">
        <f t="shared" si="23"/>
        <v/>
      </c>
      <c r="S173" t="str">
        <f t="shared" si="23"/>
        <v/>
      </c>
      <c r="T173" t="str">
        <f t="shared" si="23"/>
        <v/>
      </c>
      <c r="U173" t="str">
        <f t="shared" si="23"/>
        <v/>
      </c>
      <c r="V173" t="str">
        <f t="shared" si="23"/>
        <v/>
      </c>
      <c r="W173" t="str">
        <f t="shared" si="18"/>
        <v/>
      </c>
      <c r="X173">
        <f>IF(OR(H173="No",H173=""),0,IF(COUNTIFS(H$2:H173,"Yes",C$2:C173,C173)&gt;1,0,COUNTIFS(H$2:H173,"Yes",C$2:C173,C173)))+IF(X172=$X$1,0,X172)</f>
        <v>0</v>
      </c>
    </row>
    <row r="174" spans="1:24" x14ac:dyDescent="0.3">
      <c r="A174">
        <f>ROWS($A$2:$A174)</f>
        <v>173</v>
      </c>
      <c r="B174" t="str">
        <f>IF(ISERROR(VLOOKUP(A174,Summer!L$11:L$500,1,FALSE)),IF(ISERROR(VLOOKUP(A174,'Cycle 1'!L$11:L$500,1,FALSE)),IF(ISERROR(VLOOKUP(A174,'Cycle 2'!L$11:L$500,1,FALSE)),IF(ISERROR(VLOOKUP(A174,'Cycle 3'!L$11:L$500,1,FALSE)),IF(ISERROR(VLOOKUP(A174,'Cycle 4'!L$11:L$500,1,FALSE)),IF(ISERROR(VLOOKUP(A174,'Cycle 5'!L$11:L$500,1,FALSE)),IF(ISERROR(VLOOKUP(A174,'Cycle 6'!L$11:L$500,1,FALSE)),IF(ISERROR(VLOOKUP(A174,'Cycle 7'!L$11:L$500,1,FALSE)),IF(ISERROR(VLOOKUP(A174,'Cycle 8'!L$11:L$500,1,FALSE)),IF(ISERROR(VLOOKUP(A174,'Cycle 9'!L$11:L$500,1,FALSE)),IF(ISERROR(VLOOKUP(A174,'Cycle 10'!L$11:L$500,1,FALSE)),IF(ISERROR(VLOOKUP(A174,'Cycle 11'!L$11:L$500,1,FALSE)),"","Cycle 11"),"Cycle 10"),"Cycle 9"),"Cycle 8"),"Cycle 7"),"Cycle 6"),"Cycle 5"),"Cycle 4"),"Cycle 3"),"Cycle 2"),"Cycle 1"),"Summer")</f>
        <v/>
      </c>
      <c r="C174" t="str">
        <f>IF(IFERROR(IFERROR(IFERROR(IFERROR(IFERROR(IFERROR(IFERROR(IFERROR(IFERROR(IFERROR(IFERROR(IFERROR(INDEX(Summer!B$10:B$999,MATCH($A174,Summer!$L$10:$L$999,0),1),INDEX('Cycle 1'!B$10:B$999,MATCH($A174,'Cycle 1'!$L$10:$L$999,0),1)),INDEX('Cycle 2'!B$10:B$999,MATCH($A174,'Cycle 2'!$L$10:$L$999,0),1)),INDEX('Cycle 3'!B$10:B$999,MATCH($A174,'Cycle 3'!$L$10:$L$999,0),1)),INDEX('Cycle 4'!B$10:B$999,MATCH($A174,'Cycle 4'!$L$10:$L$999,0),1)),INDEX('Cycle 5'!B$10:B$999,MATCH($A174,'Cycle 5'!$L$10:$L$999,0),1)),INDEX('Cycle 6'!B$10:B$999,MATCH($A174,'Cycle 6'!$L$10:$L$999,0),1)),INDEX('Cycle 7'!B$10:B$999,MATCH($A174,'Cycle 7'!$L$10:$L$999,0),1)),INDEX('Cycle 8'!B$10:B$999,MATCH($A174,'Cycle 8'!$L$10:$L$999,0),1)),INDEX('Cycle 9'!B$10:B$999,MATCH($A174,'Cycle 9'!$L$10:$L$999,0),1)),INDEX('Cycle 10'!B$10:B$999,MATCH($A174,'Cycle 10'!$L$10:$L$999,0),1)),INDEX('Cycle 11'!B$10:B$999,MATCH($A174,'Cycle 11'!$L$10:$L$999,0),1)),"")="","",IFERROR(IFERROR(IFERROR(IFERROR(IFERROR(IFERROR(IFERROR(IFERROR(IFERROR(IFERROR(IFERROR(IFERROR(INDEX(Summer!B$10:B$999,MATCH($A174,Summer!$L$10:$L$999,0),1),INDEX('Cycle 1'!B$10:B$999,MATCH($A174,'Cycle 1'!$L$10:$L$999,0),1)),INDEX('Cycle 2'!B$10:B$999,MATCH($A174,'Cycle 2'!$L$10:$L$999,0),1)),INDEX('Cycle 3'!B$10:B$999,MATCH($A174,'Cycle 3'!$L$10:$L$999,0),1)),INDEX('Cycle 4'!B$10:B$999,MATCH($A174,'Cycle 4'!$L$10:$L$999,0),1)),INDEX('Cycle 5'!B$10:B$999,MATCH($A174,'Cycle 5'!$L$10:$L$999,0),1)),INDEX('Cycle 6'!B$10:B$999,MATCH($A174,'Cycle 6'!$L$10:$L$999,0),1)),INDEX('Cycle 7'!B$10:B$999,MATCH($A174,'Cycle 7'!$L$10:$L$999,0),1)),INDEX('Cycle 8'!B$10:B$999,MATCH($A174,'Cycle 8'!$L$10:$L$999,0),1)),INDEX('Cycle 9'!B$10:B$999,MATCH($A174,'Cycle 9'!$L$10:$L$999,0),1)),INDEX('Cycle 10'!B$10:B$999,MATCH($A174,'Cycle 10'!$L$10:$L$999,0),1)),INDEX('Cycle 11'!B$10:B$999,MATCH($A174,'Cycle 11'!$L$10:$L$999,0),1)),""))</f>
        <v/>
      </c>
      <c r="D174" t="str">
        <f>IF(IFERROR(IFERROR(IFERROR(IFERROR(IFERROR(IFERROR(IFERROR(IFERROR(IFERROR(IFERROR(IFERROR(IFERROR(INDEX(Summer!C$10:C$999,MATCH($A174,Summer!$L$10:$L$999,0),1),INDEX('Cycle 1'!C$10:C$999,MATCH($A174,'Cycle 1'!$L$10:$L$999,0),1)),INDEX('Cycle 2'!C$10:C$999,MATCH($A174,'Cycle 2'!$L$10:$L$999,0),1)),INDEX('Cycle 3'!C$10:C$999,MATCH($A174,'Cycle 3'!$L$10:$L$999,0),1)),INDEX('Cycle 4'!C$10:C$999,MATCH($A174,'Cycle 4'!$L$10:$L$999,0),1)),INDEX('Cycle 5'!C$10:C$999,MATCH($A174,'Cycle 5'!$L$10:$L$999,0),1)),INDEX('Cycle 6'!C$10:C$999,MATCH($A174,'Cycle 6'!$L$10:$L$999,0),1)),INDEX('Cycle 7'!C$10:C$999,MATCH($A174,'Cycle 7'!$L$10:$L$999,0),1)),INDEX('Cycle 8'!C$10:C$999,MATCH($A174,'Cycle 8'!$L$10:$L$999,0),1)),INDEX('Cycle 9'!C$10:C$999,MATCH($A174,'Cycle 9'!$L$10:$L$999,0),1)),INDEX('Cycle 10'!C$10:C$999,MATCH($A174,'Cycle 10'!$L$10:$L$999,0),1)),INDEX('Cycle 11'!C$10:C$999,MATCH($A174,'Cycle 11'!$L$10:$L$999,0),1)),"")="","",IFERROR(IFERROR(IFERROR(IFERROR(IFERROR(IFERROR(IFERROR(IFERROR(IFERROR(IFERROR(IFERROR(IFERROR(INDEX(Summer!C$10:C$999,MATCH($A174,Summer!$L$10:$L$999,0),1),INDEX('Cycle 1'!C$10:C$999,MATCH($A174,'Cycle 1'!$L$10:$L$999,0),1)),INDEX('Cycle 2'!C$10:C$999,MATCH($A174,'Cycle 2'!$L$10:$L$999,0),1)),INDEX('Cycle 3'!C$10:C$999,MATCH($A174,'Cycle 3'!$L$10:$L$999,0),1)),INDEX('Cycle 4'!C$10:C$999,MATCH($A174,'Cycle 4'!$L$10:$L$999,0),1)),INDEX('Cycle 5'!C$10:C$999,MATCH($A174,'Cycle 5'!$L$10:$L$999,0),1)),INDEX('Cycle 6'!C$10:C$999,MATCH($A174,'Cycle 6'!$L$10:$L$999,0),1)),INDEX('Cycle 7'!C$10:C$999,MATCH($A174,'Cycle 7'!$L$10:$L$999,0),1)),INDEX('Cycle 8'!C$10:C$999,MATCH($A174,'Cycle 8'!$L$10:$L$999,0),1)),INDEX('Cycle 9'!C$10:C$999,MATCH($A174,'Cycle 9'!$L$10:$L$999,0),1)),INDEX('Cycle 10'!C$10:C$999,MATCH($A174,'Cycle 10'!$L$10:$L$999,0),1)),INDEX('Cycle 11'!C$10:C$999,MATCH($A174,'Cycle 11'!$L$10:$L$999,0),1)),""))</f>
        <v/>
      </c>
      <c r="E174" t="str">
        <f>IF(IFERROR(IFERROR(IFERROR(IFERROR(IFERROR(IFERROR(IFERROR(IFERROR(IFERROR(IFERROR(IFERROR(IFERROR(INDEX(Summer!D$10:D$999,MATCH($A174,Summer!$L$10:$L$999,0),1),INDEX('Cycle 1'!D$10:D$999,MATCH($A174,'Cycle 1'!$L$10:$L$999,0),1)),INDEX('Cycle 2'!D$10:D$999,MATCH($A174,'Cycle 2'!$L$10:$L$999,0),1)),INDEX('Cycle 3'!D$10:D$999,MATCH($A174,'Cycle 3'!$L$10:$L$999,0),1)),INDEX('Cycle 4'!D$10:D$999,MATCH($A174,'Cycle 4'!$L$10:$L$999,0),1)),INDEX('Cycle 5'!D$10:D$999,MATCH($A174,'Cycle 5'!$L$10:$L$999,0),1)),INDEX('Cycle 6'!D$10:D$999,MATCH($A174,'Cycle 6'!$L$10:$L$999,0),1)),INDEX('Cycle 7'!D$10:D$999,MATCH($A174,'Cycle 7'!$L$10:$L$999,0),1)),INDEX('Cycle 8'!D$10:D$999,MATCH($A174,'Cycle 8'!$L$10:$L$999,0),1)),INDEX('Cycle 9'!D$10:D$999,MATCH($A174,'Cycle 9'!$L$10:$L$999,0),1)),INDEX('Cycle 10'!D$10:D$999,MATCH($A174,'Cycle 10'!$L$10:$L$999,0),1)),INDEX('Cycle 11'!D$10:D$999,MATCH($A174,'Cycle 11'!$L$10:$L$999,0),1)),"")="","",IFERROR(IFERROR(IFERROR(IFERROR(IFERROR(IFERROR(IFERROR(IFERROR(IFERROR(IFERROR(IFERROR(IFERROR(INDEX(Summer!D$10:D$999,MATCH($A174,Summer!$L$10:$L$999,0),1),INDEX('Cycle 1'!D$10:D$999,MATCH($A174,'Cycle 1'!$L$10:$L$999,0),1)),INDEX('Cycle 2'!D$10:D$999,MATCH($A174,'Cycle 2'!$L$10:$L$999,0),1)),INDEX('Cycle 3'!D$10:D$999,MATCH($A174,'Cycle 3'!$L$10:$L$999,0),1)),INDEX('Cycle 4'!D$10:D$999,MATCH($A174,'Cycle 4'!$L$10:$L$999,0),1)),INDEX('Cycle 5'!D$10:D$999,MATCH($A174,'Cycle 5'!$L$10:$L$999,0),1)),INDEX('Cycle 6'!D$10:D$999,MATCH($A174,'Cycle 6'!$L$10:$L$999,0),1)),INDEX('Cycle 7'!D$10:D$999,MATCH($A174,'Cycle 7'!$L$10:$L$999,0),1)),INDEX('Cycle 8'!D$10:D$999,MATCH($A174,'Cycle 8'!$L$10:$L$999,0),1)),INDEX('Cycle 9'!D$10:D$999,MATCH($A174,'Cycle 9'!$L$10:$L$999,0),1)),INDEX('Cycle 10'!D$10:D$999,MATCH($A174,'Cycle 10'!$L$10:$L$999,0),1)),INDEX('Cycle 11'!D$10:D$999,MATCH($A174,'Cycle 11'!$L$10:$L$999,0),1)),""))</f>
        <v/>
      </c>
      <c r="F174" t="str">
        <f>IF(IFERROR(IFERROR(IFERROR(IFERROR(IFERROR(IFERROR(IFERROR(IFERROR(IFERROR(IFERROR(IFERROR(IFERROR(INDEX(Summer!E$10:E$999,MATCH($A174,Summer!$L$10:$L$999,0),1),INDEX('Cycle 1'!E$10:E$999,MATCH($A174,'Cycle 1'!$L$10:$L$999,0),1)),INDEX('Cycle 2'!E$10:E$999,MATCH($A174,'Cycle 2'!$L$10:$L$999,0),1)),INDEX('Cycle 3'!E$10:E$999,MATCH($A174,'Cycle 3'!$L$10:$L$999,0),1)),INDEX('Cycle 4'!E$10:E$999,MATCH($A174,'Cycle 4'!$L$10:$L$999,0),1)),INDEX('Cycle 5'!E$10:E$999,MATCH($A174,'Cycle 5'!$L$10:$L$999,0),1)),INDEX('Cycle 6'!E$10:E$999,MATCH($A174,'Cycle 6'!$L$10:$L$999,0),1)),INDEX('Cycle 7'!E$10:E$999,MATCH($A174,'Cycle 7'!$L$10:$L$999,0),1)),INDEX('Cycle 8'!E$10:E$999,MATCH($A174,'Cycle 8'!$L$10:$L$999,0),1)),INDEX('Cycle 9'!E$10:E$999,MATCH($A174,'Cycle 9'!$L$10:$L$999,0),1)),INDEX('Cycle 10'!E$10:E$999,MATCH($A174,'Cycle 10'!$L$10:$L$999,0),1)),INDEX('Cycle 11'!E$10:E$999,MATCH($A174,'Cycle 11'!$L$10:$L$999,0),1)),"")="","",IFERROR(IFERROR(IFERROR(IFERROR(IFERROR(IFERROR(IFERROR(IFERROR(IFERROR(IFERROR(IFERROR(IFERROR(INDEX(Summer!E$10:E$999,MATCH($A174,Summer!$L$10:$L$999,0),1),INDEX('Cycle 1'!E$10:E$999,MATCH($A174,'Cycle 1'!$L$10:$L$999,0),1)),INDEX('Cycle 2'!E$10:E$999,MATCH($A174,'Cycle 2'!$L$10:$L$999,0),1)),INDEX('Cycle 3'!E$10:E$999,MATCH($A174,'Cycle 3'!$L$10:$L$999,0),1)),INDEX('Cycle 4'!E$10:E$999,MATCH($A174,'Cycle 4'!$L$10:$L$999,0),1)),INDEX('Cycle 5'!E$10:E$999,MATCH($A174,'Cycle 5'!$L$10:$L$999,0),1)),INDEX('Cycle 6'!E$10:E$999,MATCH($A174,'Cycle 6'!$L$10:$L$999,0),1)),INDEX('Cycle 7'!E$10:E$999,MATCH($A174,'Cycle 7'!$L$10:$L$999,0),1)),INDEX('Cycle 8'!E$10:E$999,MATCH($A174,'Cycle 8'!$L$10:$L$999,0),1)),INDEX('Cycle 9'!E$10:E$999,MATCH($A174,'Cycle 9'!$L$10:$L$999,0),1)),INDEX('Cycle 10'!E$10:E$999,MATCH($A174,'Cycle 10'!$L$10:$L$999,0),1)),INDEX('Cycle 11'!E$10:E$999,MATCH($A174,'Cycle 11'!$L$10:$L$999,0),1)),""))</f>
        <v/>
      </c>
      <c r="G174" t="str">
        <f>IF(IFERROR(IFERROR(IFERROR(IFERROR(IFERROR(IFERROR(IFERROR(IFERROR(IFERROR(IFERROR(IFERROR(IFERROR(INDEX(Summer!F$10:F$999,MATCH($A174,Summer!$L$10:$L$999,0),1),INDEX('Cycle 1'!F$10:F$999,MATCH($A174,'Cycle 1'!$L$10:$L$999,0),1)),INDEX('Cycle 2'!F$10:F$999,MATCH($A174,'Cycle 2'!$L$10:$L$999,0),1)),INDEX('Cycle 3'!F$10:F$999,MATCH($A174,'Cycle 3'!$L$10:$L$999,0),1)),INDEX('Cycle 4'!F$10:F$999,MATCH($A174,'Cycle 4'!$L$10:$L$999,0),1)),INDEX('Cycle 5'!F$10:F$999,MATCH($A174,'Cycle 5'!$L$10:$L$999,0),1)),INDEX('Cycle 6'!F$10:F$999,MATCH($A174,'Cycle 6'!$L$10:$L$999,0),1)),INDEX('Cycle 7'!F$10:F$999,MATCH($A174,'Cycle 7'!$L$10:$L$999,0),1)),INDEX('Cycle 8'!F$10:F$999,MATCH($A174,'Cycle 8'!$L$10:$L$999,0),1)),INDEX('Cycle 9'!F$10:F$999,MATCH($A174,'Cycle 9'!$L$10:$L$999,0),1)),INDEX('Cycle 10'!F$10:F$999,MATCH($A174,'Cycle 10'!$L$10:$L$999,0),1)),INDEX('Cycle 11'!F$10:F$999,MATCH($A174,'Cycle 11'!$L$10:$L$999,0),1)),"")="","",IFERROR(IFERROR(IFERROR(IFERROR(IFERROR(IFERROR(IFERROR(IFERROR(IFERROR(IFERROR(IFERROR(IFERROR(INDEX(Summer!F$10:F$999,MATCH($A174,Summer!$L$10:$L$999,0),1),INDEX('Cycle 1'!F$10:F$999,MATCH($A174,'Cycle 1'!$L$10:$L$999,0),1)),INDEX('Cycle 2'!F$10:F$999,MATCH($A174,'Cycle 2'!$L$10:$L$999,0),1)),INDEX('Cycle 3'!F$10:F$999,MATCH($A174,'Cycle 3'!$L$10:$L$999,0),1)),INDEX('Cycle 4'!F$10:F$999,MATCH($A174,'Cycle 4'!$L$10:$L$999,0),1)),INDEX('Cycle 5'!F$10:F$999,MATCH($A174,'Cycle 5'!$L$10:$L$999,0),1)),INDEX('Cycle 6'!F$10:F$999,MATCH($A174,'Cycle 6'!$L$10:$L$999,0),1)),INDEX('Cycle 7'!F$10:F$999,MATCH($A174,'Cycle 7'!$L$10:$L$999,0),1)),INDEX('Cycle 8'!F$10:F$999,MATCH($A174,'Cycle 8'!$L$10:$L$999,0),1)),INDEX('Cycle 9'!F$10:F$999,MATCH($A174,'Cycle 9'!$L$10:$L$999,0),1)),INDEX('Cycle 10'!F$10:F$999,MATCH($A174,'Cycle 10'!$L$10:$L$999,0),1)),INDEX('Cycle 11'!F$10:F$999,MATCH($A174,'Cycle 11'!$L$10:$L$999,0),1)),""))</f>
        <v/>
      </c>
      <c r="H174" t="str">
        <f>IF(IFERROR(IFERROR(IFERROR(IFERROR(IFERROR(IFERROR(IFERROR(IFERROR(IFERROR(IFERROR(IFERROR(IFERROR(INDEX(Summer!G$10:G$999,MATCH($A174,Summer!$L$10:$L$999,0),1),INDEX('Cycle 1'!G$10:G$999,MATCH($A174,'Cycle 1'!$L$10:$L$999,0),1)),INDEX('Cycle 2'!G$10:G$999,MATCH($A174,'Cycle 2'!$L$10:$L$999,0),1)),INDEX('Cycle 3'!G$10:G$999,MATCH($A174,'Cycle 3'!$L$10:$L$999,0),1)),INDEX('Cycle 4'!G$10:G$999,MATCH($A174,'Cycle 4'!$L$10:$L$999,0),1)),INDEX('Cycle 5'!G$10:G$999,MATCH($A174,'Cycle 5'!$L$10:$L$999,0),1)),INDEX('Cycle 6'!G$10:G$999,MATCH($A174,'Cycle 6'!$L$10:$L$999,0),1)),INDEX('Cycle 7'!G$10:G$999,MATCH($A174,'Cycle 7'!$L$10:$L$999,0),1)),INDEX('Cycle 8'!G$10:G$999,MATCH($A174,'Cycle 8'!$L$10:$L$999,0),1)),INDEX('Cycle 9'!G$10:G$999,MATCH($A174,'Cycle 9'!$L$10:$L$999,0),1)),INDEX('Cycle 10'!G$10:G$999,MATCH($A174,'Cycle 10'!$L$10:$L$999,0),1)),INDEX('Cycle 11'!G$10:G$999,MATCH($A174,'Cycle 11'!$L$10:$L$999,0),1)),"")="","",IFERROR(IFERROR(IFERROR(IFERROR(IFERROR(IFERROR(IFERROR(IFERROR(IFERROR(IFERROR(IFERROR(IFERROR(INDEX(Summer!G$10:G$999,MATCH($A174,Summer!$L$10:$L$999,0),1),INDEX('Cycle 1'!G$10:G$999,MATCH($A174,'Cycle 1'!$L$10:$L$999,0),1)),INDEX('Cycle 2'!G$10:G$999,MATCH($A174,'Cycle 2'!$L$10:$L$999,0),1)),INDEX('Cycle 3'!G$10:G$999,MATCH($A174,'Cycle 3'!$L$10:$L$999,0),1)),INDEX('Cycle 4'!G$10:G$999,MATCH($A174,'Cycle 4'!$L$10:$L$999,0),1)),INDEX('Cycle 5'!G$10:G$999,MATCH($A174,'Cycle 5'!$L$10:$L$999,0),1)),INDEX('Cycle 6'!G$10:G$999,MATCH($A174,'Cycle 6'!$L$10:$L$999,0),1)),INDEX('Cycle 7'!G$10:G$999,MATCH($A174,'Cycle 7'!$L$10:$L$999,0),1)),INDEX('Cycle 8'!G$10:G$999,MATCH($A174,'Cycle 8'!$L$10:$L$999,0),1)),INDEX('Cycle 9'!G$10:G$999,MATCH($A174,'Cycle 9'!$L$10:$L$999,0),1)),INDEX('Cycle 10'!G$10:G$999,MATCH($A174,'Cycle 10'!$L$10:$L$999,0),1)),INDEX('Cycle 11'!G$10:G$999,MATCH($A174,'Cycle 11'!$L$10:$L$999,0),1)),""))</f>
        <v/>
      </c>
      <c r="I174">
        <f>IFERROR(IF(C174="",MAX(I$1:I173),IF(ROW(C$2)=ROW(C174),1,IF(ISERROR(VLOOKUP(C174,C$2:C173,1,FALSE)),MAX(I$1:I173)+1,MAX(I$1:I173)))),"")</f>
        <v>0</v>
      </c>
      <c r="J174" t="str">
        <f t="shared" si="17"/>
        <v/>
      </c>
      <c r="K174" t="str">
        <f t="shared" si="23"/>
        <v/>
      </c>
      <c r="L174" t="str">
        <f t="shared" si="23"/>
        <v/>
      </c>
      <c r="M174" t="str">
        <f t="shared" si="23"/>
        <v/>
      </c>
      <c r="N174" t="str">
        <f t="shared" si="23"/>
        <v/>
      </c>
      <c r="O174" t="str">
        <f t="shared" si="23"/>
        <v/>
      </c>
      <c r="P174" t="str">
        <f t="shared" si="23"/>
        <v/>
      </c>
      <c r="Q174" t="str">
        <f t="shared" si="23"/>
        <v/>
      </c>
      <c r="R174" t="str">
        <f t="shared" si="23"/>
        <v/>
      </c>
      <c r="S174" t="str">
        <f t="shared" si="23"/>
        <v/>
      </c>
      <c r="T174" t="str">
        <f t="shared" si="23"/>
        <v/>
      </c>
      <c r="U174" t="str">
        <f t="shared" si="23"/>
        <v/>
      </c>
      <c r="V174" t="str">
        <f t="shared" si="23"/>
        <v/>
      </c>
      <c r="W174" t="str">
        <f t="shared" si="18"/>
        <v/>
      </c>
      <c r="X174">
        <f>IF(OR(H174="No",H174=""),0,IF(COUNTIFS(H$2:H174,"Yes",C$2:C174,C174)&gt;1,0,COUNTIFS(H$2:H174,"Yes",C$2:C174,C174)))+IF(X173=$X$1,0,X173)</f>
        <v>0</v>
      </c>
    </row>
    <row r="175" spans="1:24" x14ac:dyDescent="0.3">
      <c r="A175">
        <f>ROWS($A$2:$A175)</f>
        <v>174</v>
      </c>
      <c r="B175" t="str">
        <f>IF(ISERROR(VLOOKUP(A175,Summer!L$11:L$500,1,FALSE)),IF(ISERROR(VLOOKUP(A175,'Cycle 1'!L$11:L$500,1,FALSE)),IF(ISERROR(VLOOKUP(A175,'Cycle 2'!L$11:L$500,1,FALSE)),IF(ISERROR(VLOOKUP(A175,'Cycle 3'!L$11:L$500,1,FALSE)),IF(ISERROR(VLOOKUP(A175,'Cycle 4'!L$11:L$500,1,FALSE)),IF(ISERROR(VLOOKUP(A175,'Cycle 5'!L$11:L$500,1,FALSE)),IF(ISERROR(VLOOKUP(A175,'Cycle 6'!L$11:L$500,1,FALSE)),IF(ISERROR(VLOOKUP(A175,'Cycle 7'!L$11:L$500,1,FALSE)),IF(ISERROR(VLOOKUP(A175,'Cycle 8'!L$11:L$500,1,FALSE)),IF(ISERROR(VLOOKUP(A175,'Cycle 9'!L$11:L$500,1,FALSE)),IF(ISERROR(VLOOKUP(A175,'Cycle 10'!L$11:L$500,1,FALSE)),IF(ISERROR(VLOOKUP(A175,'Cycle 11'!L$11:L$500,1,FALSE)),"","Cycle 11"),"Cycle 10"),"Cycle 9"),"Cycle 8"),"Cycle 7"),"Cycle 6"),"Cycle 5"),"Cycle 4"),"Cycle 3"),"Cycle 2"),"Cycle 1"),"Summer")</f>
        <v/>
      </c>
      <c r="C175" t="str">
        <f>IF(IFERROR(IFERROR(IFERROR(IFERROR(IFERROR(IFERROR(IFERROR(IFERROR(IFERROR(IFERROR(IFERROR(IFERROR(INDEX(Summer!B$10:B$999,MATCH($A175,Summer!$L$10:$L$999,0),1),INDEX('Cycle 1'!B$10:B$999,MATCH($A175,'Cycle 1'!$L$10:$L$999,0),1)),INDEX('Cycle 2'!B$10:B$999,MATCH($A175,'Cycle 2'!$L$10:$L$999,0),1)),INDEX('Cycle 3'!B$10:B$999,MATCH($A175,'Cycle 3'!$L$10:$L$999,0),1)),INDEX('Cycle 4'!B$10:B$999,MATCH($A175,'Cycle 4'!$L$10:$L$999,0),1)),INDEX('Cycle 5'!B$10:B$999,MATCH($A175,'Cycle 5'!$L$10:$L$999,0),1)),INDEX('Cycle 6'!B$10:B$999,MATCH($A175,'Cycle 6'!$L$10:$L$999,0),1)),INDEX('Cycle 7'!B$10:B$999,MATCH($A175,'Cycle 7'!$L$10:$L$999,0),1)),INDEX('Cycle 8'!B$10:B$999,MATCH($A175,'Cycle 8'!$L$10:$L$999,0),1)),INDEX('Cycle 9'!B$10:B$999,MATCH($A175,'Cycle 9'!$L$10:$L$999,0),1)),INDEX('Cycle 10'!B$10:B$999,MATCH($A175,'Cycle 10'!$L$10:$L$999,0),1)),INDEX('Cycle 11'!B$10:B$999,MATCH($A175,'Cycle 11'!$L$10:$L$999,0),1)),"")="","",IFERROR(IFERROR(IFERROR(IFERROR(IFERROR(IFERROR(IFERROR(IFERROR(IFERROR(IFERROR(IFERROR(IFERROR(INDEX(Summer!B$10:B$999,MATCH($A175,Summer!$L$10:$L$999,0),1),INDEX('Cycle 1'!B$10:B$999,MATCH($A175,'Cycle 1'!$L$10:$L$999,0),1)),INDEX('Cycle 2'!B$10:B$999,MATCH($A175,'Cycle 2'!$L$10:$L$999,0),1)),INDEX('Cycle 3'!B$10:B$999,MATCH($A175,'Cycle 3'!$L$10:$L$999,0),1)),INDEX('Cycle 4'!B$10:B$999,MATCH($A175,'Cycle 4'!$L$10:$L$999,0),1)),INDEX('Cycle 5'!B$10:B$999,MATCH($A175,'Cycle 5'!$L$10:$L$999,0),1)),INDEX('Cycle 6'!B$10:B$999,MATCH($A175,'Cycle 6'!$L$10:$L$999,0),1)),INDEX('Cycle 7'!B$10:B$999,MATCH($A175,'Cycle 7'!$L$10:$L$999,0),1)),INDEX('Cycle 8'!B$10:B$999,MATCH($A175,'Cycle 8'!$L$10:$L$999,0),1)),INDEX('Cycle 9'!B$10:B$999,MATCH($A175,'Cycle 9'!$L$10:$L$999,0),1)),INDEX('Cycle 10'!B$10:B$999,MATCH($A175,'Cycle 10'!$L$10:$L$999,0),1)),INDEX('Cycle 11'!B$10:B$999,MATCH($A175,'Cycle 11'!$L$10:$L$999,0),1)),""))</f>
        <v/>
      </c>
      <c r="D175" t="str">
        <f>IF(IFERROR(IFERROR(IFERROR(IFERROR(IFERROR(IFERROR(IFERROR(IFERROR(IFERROR(IFERROR(IFERROR(IFERROR(INDEX(Summer!C$10:C$999,MATCH($A175,Summer!$L$10:$L$999,0),1),INDEX('Cycle 1'!C$10:C$999,MATCH($A175,'Cycle 1'!$L$10:$L$999,0),1)),INDEX('Cycle 2'!C$10:C$999,MATCH($A175,'Cycle 2'!$L$10:$L$999,0),1)),INDEX('Cycle 3'!C$10:C$999,MATCH($A175,'Cycle 3'!$L$10:$L$999,0),1)),INDEX('Cycle 4'!C$10:C$999,MATCH($A175,'Cycle 4'!$L$10:$L$999,0),1)),INDEX('Cycle 5'!C$10:C$999,MATCH($A175,'Cycle 5'!$L$10:$L$999,0),1)),INDEX('Cycle 6'!C$10:C$999,MATCH($A175,'Cycle 6'!$L$10:$L$999,0),1)),INDEX('Cycle 7'!C$10:C$999,MATCH($A175,'Cycle 7'!$L$10:$L$999,0),1)),INDEX('Cycle 8'!C$10:C$999,MATCH($A175,'Cycle 8'!$L$10:$L$999,0),1)),INDEX('Cycle 9'!C$10:C$999,MATCH($A175,'Cycle 9'!$L$10:$L$999,0),1)),INDEX('Cycle 10'!C$10:C$999,MATCH($A175,'Cycle 10'!$L$10:$L$999,0),1)),INDEX('Cycle 11'!C$10:C$999,MATCH($A175,'Cycle 11'!$L$10:$L$999,0),1)),"")="","",IFERROR(IFERROR(IFERROR(IFERROR(IFERROR(IFERROR(IFERROR(IFERROR(IFERROR(IFERROR(IFERROR(IFERROR(INDEX(Summer!C$10:C$999,MATCH($A175,Summer!$L$10:$L$999,0),1),INDEX('Cycle 1'!C$10:C$999,MATCH($A175,'Cycle 1'!$L$10:$L$999,0),1)),INDEX('Cycle 2'!C$10:C$999,MATCH($A175,'Cycle 2'!$L$10:$L$999,0),1)),INDEX('Cycle 3'!C$10:C$999,MATCH($A175,'Cycle 3'!$L$10:$L$999,0),1)),INDEX('Cycle 4'!C$10:C$999,MATCH($A175,'Cycle 4'!$L$10:$L$999,0),1)),INDEX('Cycle 5'!C$10:C$999,MATCH($A175,'Cycle 5'!$L$10:$L$999,0),1)),INDEX('Cycle 6'!C$10:C$999,MATCH($A175,'Cycle 6'!$L$10:$L$999,0),1)),INDEX('Cycle 7'!C$10:C$999,MATCH($A175,'Cycle 7'!$L$10:$L$999,0),1)),INDEX('Cycle 8'!C$10:C$999,MATCH($A175,'Cycle 8'!$L$10:$L$999,0),1)),INDEX('Cycle 9'!C$10:C$999,MATCH($A175,'Cycle 9'!$L$10:$L$999,0),1)),INDEX('Cycle 10'!C$10:C$999,MATCH($A175,'Cycle 10'!$L$10:$L$999,0),1)),INDEX('Cycle 11'!C$10:C$999,MATCH($A175,'Cycle 11'!$L$10:$L$999,0),1)),""))</f>
        <v/>
      </c>
      <c r="E175" t="str">
        <f>IF(IFERROR(IFERROR(IFERROR(IFERROR(IFERROR(IFERROR(IFERROR(IFERROR(IFERROR(IFERROR(IFERROR(IFERROR(INDEX(Summer!D$10:D$999,MATCH($A175,Summer!$L$10:$L$999,0),1),INDEX('Cycle 1'!D$10:D$999,MATCH($A175,'Cycle 1'!$L$10:$L$999,0),1)),INDEX('Cycle 2'!D$10:D$999,MATCH($A175,'Cycle 2'!$L$10:$L$999,0),1)),INDEX('Cycle 3'!D$10:D$999,MATCH($A175,'Cycle 3'!$L$10:$L$999,0),1)),INDEX('Cycle 4'!D$10:D$999,MATCH($A175,'Cycle 4'!$L$10:$L$999,0),1)),INDEX('Cycle 5'!D$10:D$999,MATCH($A175,'Cycle 5'!$L$10:$L$999,0),1)),INDEX('Cycle 6'!D$10:D$999,MATCH($A175,'Cycle 6'!$L$10:$L$999,0),1)),INDEX('Cycle 7'!D$10:D$999,MATCH($A175,'Cycle 7'!$L$10:$L$999,0),1)),INDEX('Cycle 8'!D$10:D$999,MATCH($A175,'Cycle 8'!$L$10:$L$999,0),1)),INDEX('Cycle 9'!D$10:D$999,MATCH($A175,'Cycle 9'!$L$10:$L$999,0),1)),INDEX('Cycle 10'!D$10:D$999,MATCH($A175,'Cycle 10'!$L$10:$L$999,0),1)),INDEX('Cycle 11'!D$10:D$999,MATCH($A175,'Cycle 11'!$L$10:$L$999,0),1)),"")="","",IFERROR(IFERROR(IFERROR(IFERROR(IFERROR(IFERROR(IFERROR(IFERROR(IFERROR(IFERROR(IFERROR(IFERROR(INDEX(Summer!D$10:D$999,MATCH($A175,Summer!$L$10:$L$999,0),1),INDEX('Cycle 1'!D$10:D$999,MATCH($A175,'Cycle 1'!$L$10:$L$999,0),1)),INDEX('Cycle 2'!D$10:D$999,MATCH($A175,'Cycle 2'!$L$10:$L$999,0),1)),INDEX('Cycle 3'!D$10:D$999,MATCH($A175,'Cycle 3'!$L$10:$L$999,0),1)),INDEX('Cycle 4'!D$10:D$999,MATCH($A175,'Cycle 4'!$L$10:$L$999,0),1)),INDEX('Cycle 5'!D$10:D$999,MATCH($A175,'Cycle 5'!$L$10:$L$999,0),1)),INDEX('Cycle 6'!D$10:D$999,MATCH($A175,'Cycle 6'!$L$10:$L$999,0),1)),INDEX('Cycle 7'!D$10:D$999,MATCH($A175,'Cycle 7'!$L$10:$L$999,0),1)),INDEX('Cycle 8'!D$10:D$999,MATCH($A175,'Cycle 8'!$L$10:$L$999,0),1)),INDEX('Cycle 9'!D$10:D$999,MATCH($A175,'Cycle 9'!$L$10:$L$999,0),1)),INDEX('Cycle 10'!D$10:D$999,MATCH($A175,'Cycle 10'!$L$10:$L$999,0),1)),INDEX('Cycle 11'!D$10:D$999,MATCH($A175,'Cycle 11'!$L$10:$L$999,0),1)),""))</f>
        <v/>
      </c>
      <c r="F175" t="str">
        <f>IF(IFERROR(IFERROR(IFERROR(IFERROR(IFERROR(IFERROR(IFERROR(IFERROR(IFERROR(IFERROR(IFERROR(IFERROR(INDEX(Summer!E$10:E$999,MATCH($A175,Summer!$L$10:$L$999,0),1),INDEX('Cycle 1'!E$10:E$999,MATCH($A175,'Cycle 1'!$L$10:$L$999,0),1)),INDEX('Cycle 2'!E$10:E$999,MATCH($A175,'Cycle 2'!$L$10:$L$999,0),1)),INDEX('Cycle 3'!E$10:E$999,MATCH($A175,'Cycle 3'!$L$10:$L$999,0),1)),INDEX('Cycle 4'!E$10:E$999,MATCH($A175,'Cycle 4'!$L$10:$L$999,0),1)),INDEX('Cycle 5'!E$10:E$999,MATCH($A175,'Cycle 5'!$L$10:$L$999,0),1)),INDEX('Cycle 6'!E$10:E$999,MATCH($A175,'Cycle 6'!$L$10:$L$999,0),1)),INDEX('Cycle 7'!E$10:E$999,MATCH($A175,'Cycle 7'!$L$10:$L$999,0),1)),INDEX('Cycle 8'!E$10:E$999,MATCH($A175,'Cycle 8'!$L$10:$L$999,0),1)),INDEX('Cycle 9'!E$10:E$999,MATCH($A175,'Cycle 9'!$L$10:$L$999,0),1)),INDEX('Cycle 10'!E$10:E$999,MATCH($A175,'Cycle 10'!$L$10:$L$999,0),1)),INDEX('Cycle 11'!E$10:E$999,MATCH($A175,'Cycle 11'!$L$10:$L$999,0),1)),"")="","",IFERROR(IFERROR(IFERROR(IFERROR(IFERROR(IFERROR(IFERROR(IFERROR(IFERROR(IFERROR(IFERROR(IFERROR(INDEX(Summer!E$10:E$999,MATCH($A175,Summer!$L$10:$L$999,0),1),INDEX('Cycle 1'!E$10:E$999,MATCH($A175,'Cycle 1'!$L$10:$L$999,0),1)),INDEX('Cycle 2'!E$10:E$999,MATCH($A175,'Cycle 2'!$L$10:$L$999,0),1)),INDEX('Cycle 3'!E$10:E$999,MATCH($A175,'Cycle 3'!$L$10:$L$999,0),1)),INDEX('Cycle 4'!E$10:E$999,MATCH($A175,'Cycle 4'!$L$10:$L$999,0),1)),INDEX('Cycle 5'!E$10:E$999,MATCH($A175,'Cycle 5'!$L$10:$L$999,0),1)),INDEX('Cycle 6'!E$10:E$999,MATCH($A175,'Cycle 6'!$L$10:$L$999,0),1)),INDEX('Cycle 7'!E$10:E$999,MATCH($A175,'Cycle 7'!$L$10:$L$999,0),1)),INDEX('Cycle 8'!E$10:E$999,MATCH($A175,'Cycle 8'!$L$10:$L$999,0),1)),INDEX('Cycle 9'!E$10:E$999,MATCH($A175,'Cycle 9'!$L$10:$L$999,0),1)),INDEX('Cycle 10'!E$10:E$999,MATCH($A175,'Cycle 10'!$L$10:$L$999,0),1)),INDEX('Cycle 11'!E$10:E$999,MATCH($A175,'Cycle 11'!$L$10:$L$999,0),1)),""))</f>
        <v/>
      </c>
      <c r="G175" t="str">
        <f>IF(IFERROR(IFERROR(IFERROR(IFERROR(IFERROR(IFERROR(IFERROR(IFERROR(IFERROR(IFERROR(IFERROR(IFERROR(INDEX(Summer!F$10:F$999,MATCH($A175,Summer!$L$10:$L$999,0),1),INDEX('Cycle 1'!F$10:F$999,MATCH($A175,'Cycle 1'!$L$10:$L$999,0),1)),INDEX('Cycle 2'!F$10:F$999,MATCH($A175,'Cycle 2'!$L$10:$L$999,0),1)),INDEX('Cycle 3'!F$10:F$999,MATCH($A175,'Cycle 3'!$L$10:$L$999,0),1)),INDEX('Cycle 4'!F$10:F$999,MATCH($A175,'Cycle 4'!$L$10:$L$999,0),1)),INDEX('Cycle 5'!F$10:F$999,MATCH($A175,'Cycle 5'!$L$10:$L$999,0),1)),INDEX('Cycle 6'!F$10:F$999,MATCH($A175,'Cycle 6'!$L$10:$L$999,0),1)),INDEX('Cycle 7'!F$10:F$999,MATCH($A175,'Cycle 7'!$L$10:$L$999,0),1)),INDEX('Cycle 8'!F$10:F$999,MATCH($A175,'Cycle 8'!$L$10:$L$999,0),1)),INDEX('Cycle 9'!F$10:F$999,MATCH($A175,'Cycle 9'!$L$10:$L$999,0),1)),INDEX('Cycle 10'!F$10:F$999,MATCH($A175,'Cycle 10'!$L$10:$L$999,0),1)),INDEX('Cycle 11'!F$10:F$999,MATCH($A175,'Cycle 11'!$L$10:$L$999,0),1)),"")="","",IFERROR(IFERROR(IFERROR(IFERROR(IFERROR(IFERROR(IFERROR(IFERROR(IFERROR(IFERROR(IFERROR(IFERROR(INDEX(Summer!F$10:F$999,MATCH($A175,Summer!$L$10:$L$999,0),1),INDEX('Cycle 1'!F$10:F$999,MATCH($A175,'Cycle 1'!$L$10:$L$999,0),1)),INDEX('Cycle 2'!F$10:F$999,MATCH($A175,'Cycle 2'!$L$10:$L$999,0),1)),INDEX('Cycle 3'!F$10:F$999,MATCH($A175,'Cycle 3'!$L$10:$L$999,0),1)),INDEX('Cycle 4'!F$10:F$999,MATCH($A175,'Cycle 4'!$L$10:$L$999,0),1)),INDEX('Cycle 5'!F$10:F$999,MATCH($A175,'Cycle 5'!$L$10:$L$999,0),1)),INDEX('Cycle 6'!F$10:F$999,MATCH($A175,'Cycle 6'!$L$10:$L$999,0),1)),INDEX('Cycle 7'!F$10:F$999,MATCH($A175,'Cycle 7'!$L$10:$L$999,0),1)),INDEX('Cycle 8'!F$10:F$999,MATCH($A175,'Cycle 8'!$L$10:$L$999,0),1)),INDEX('Cycle 9'!F$10:F$999,MATCH($A175,'Cycle 9'!$L$10:$L$999,0),1)),INDEX('Cycle 10'!F$10:F$999,MATCH($A175,'Cycle 10'!$L$10:$L$999,0),1)),INDEX('Cycle 11'!F$10:F$999,MATCH($A175,'Cycle 11'!$L$10:$L$999,0),1)),""))</f>
        <v/>
      </c>
      <c r="H175" t="str">
        <f>IF(IFERROR(IFERROR(IFERROR(IFERROR(IFERROR(IFERROR(IFERROR(IFERROR(IFERROR(IFERROR(IFERROR(IFERROR(INDEX(Summer!G$10:G$999,MATCH($A175,Summer!$L$10:$L$999,0),1),INDEX('Cycle 1'!G$10:G$999,MATCH($A175,'Cycle 1'!$L$10:$L$999,0),1)),INDEX('Cycle 2'!G$10:G$999,MATCH($A175,'Cycle 2'!$L$10:$L$999,0),1)),INDEX('Cycle 3'!G$10:G$999,MATCH($A175,'Cycle 3'!$L$10:$L$999,0),1)),INDEX('Cycle 4'!G$10:G$999,MATCH($A175,'Cycle 4'!$L$10:$L$999,0),1)),INDEX('Cycle 5'!G$10:G$999,MATCH($A175,'Cycle 5'!$L$10:$L$999,0),1)),INDEX('Cycle 6'!G$10:G$999,MATCH($A175,'Cycle 6'!$L$10:$L$999,0),1)),INDEX('Cycle 7'!G$10:G$999,MATCH($A175,'Cycle 7'!$L$10:$L$999,0),1)),INDEX('Cycle 8'!G$10:G$999,MATCH($A175,'Cycle 8'!$L$10:$L$999,0),1)),INDEX('Cycle 9'!G$10:G$999,MATCH($A175,'Cycle 9'!$L$10:$L$999,0),1)),INDEX('Cycle 10'!G$10:G$999,MATCH($A175,'Cycle 10'!$L$10:$L$999,0),1)),INDEX('Cycle 11'!G$10:G$999,MATCH($A175,'Cycle 11'!$L$10:$L$999,0),1)),"")="","",IFERROR(IFERROR(IFERROR(IFERROR(IFERROR(IFERROR(IFERROR(IFERROR(IFERROR(IFERROR(IFERROR(IFERROR(INDEX(Summer!G$10:G$999,MATCH($A175,Summer!$L$10:$L$999,0),1),INDEX('Cycle 1'!G$10:G$999,MATCH($A175,'Cycle 1'!$L$10:$L$999,0),1)),INDEX('Cycle 2'!G$10:G$999,MATCH($A175,'Cycle 2'!$L$10:$L$999,0),1)),INDEX('Cycle 3'!G$10:G$999,MATCH($A175,'Cycle 3'!$L$10:$L$999,0),1)),INDEX('Cycle 4'!G$10:G$999,MATCH($A175,'Cycle 4'!$L$10:$L$999,0),1)),INDEX('Cycle 5'!G$10:G$999,MATCH($A175,'Cycle 5'!$L$10:$L$999,0),1)),INDEX('Cycle 6'!G$10:G$999,MATCH($A175,'Cycle 6'!$L$10:$L$999,0),1)),INDEX('Cycle 7'!G$10:G$999,MATCH($A175,'Cycle 7'!$L$10:$L$999,0),1)),INDEX('Cycle 8'!G$10:G$999,MATCH($A175,'Cycle 8'!$L$10:$L$999,0),1)),INDEX('Cycle 9'!G$10:G$999,MATCH($A175,'Cycle 9'!$L$10:$L$999,0),1)),INDEX('Cycle 10'!G$10:G$999,MATCH($A175,'Cycle 10'!$L$10:$L$999,0),1)),INDEX('Cycle 11'!G$10:G$999,MATCH($A175,'Cycle 11'!$L$10:$L$999,0),1)),""))</f>
        <v/>
      </c>
      <c r="I175">
        <f>IFERROR(IF(C175="",MAX(I$1:I174),IF(ROW(C$2)=ROW(C175),1,IF(ISERROR(VLOOKUP(C175,C$2:C174,1,FALSE)),MAX(I$1:I174)+1,MAX(I$1:I174)))),"")</f>
        <v>0</v>
      </c>
      <c r="J175" t="str">
        <f t="shared" si="17"/>
        <v/>
      </c>
      <c r="K175" t="str">
        <f t="shared" si="23"/>
        <v/>
      </c>
      <c r="L175" t="str">
        <f t="shared" si="23"/>
        <v/>
      </c>
      <c r="M175" t="str">
        <f t="shared" si="23"/>
        <v/>
      </c>
      <c r="N175" t="str">
        <f t="shared" si="23"/>
        <v/>
      </c>
      <c r="O175" t="str">
        <f t="shared" si="23"/>
        <v/>
      </c>
      <c r="P175" t="str">
        <f t="shared" si="23"/>
        <v/>
      </c>
      <c r="Q175" t="str">
        <f t="shared" si="23"/>
        <v/>
      </c>
      <c r="R175" t="str">
        <f t="shared" si="23"/>
        <v/>
      </c>
      <c r="S175" t="str">
        <f t="shared" si="23"/>
        <v/>
      </c>
      <c r="T175" t="str">
        <f t="shared" si="23"/>
        <v/>
      </c>
      <c r="U175" t="str">
        <f t="shared" si="23"/>
        <v/>
      </c>
      <c r="V175" t="str">
        <f t="shared" si="23"/>
        <v/>
      </c>
      <c r="W175" t="str">
        <f t="shared" si="18"/>
        <v/>
      </c>
      <c r="X175">
        <f>IF(OR(H175="No",H175=""),0,IF(COUNTIFS(H$2:H175,"Yes",C$2:C175,C175)&gt;1,0,COUNTIFS(H$2:H175,"Yes",C$2:C175,C175)))+IF(X174=$X$1,0,X174)</f>
        <v>0</v>
      </c>
    </row>
    <row r="176" spans="1:24" x14ac:dyDescent="0.3">
      <c r="A176">
        <f>ROWS($A$2:$A176)</f>
        <v>175</v>
      </c>
      <c r="B176" t="str">
        <f>IF(ISERROR(VLOOKUP(A176,Summer!L$11:L$500,1,FALSE)),IF(ISERROR(VLOOKUP(A176,'Cycle 1'!L$11:L$500,1,FALSE)),IF(ISERROR(VLOOKUP(A176,'Cycle 2'!L$11:L$500,1,FALSE)),IF(ISERROR(VLOOKUP(A176,'Cycle 3'!L$11:L$500,1,FALSE)),IF(ISERROR(VLOOKUP(A176,'Cycle 4'!L$11:L$500,1,FALSE)),IF(ISERROR(VLOOKUP(A176,'Cycle 5'!L$11:L$500,1,FALSE)),IF(ISERROR(VLOOKUP(A176,'Cycle 6'!L$11:L$500,1,FALSE)),IF(ISERROR(VLOOKUP(A176,'Cycle 7'!L$11:L$500,1,FALSE)),IF(ISERROR(VLOOKUP(A176,'Cycle 8'!L$11:L$500,1,FALSE)),IF(ISERROR(VLOOKUP(A176,'Cycle 9'!L$11:L$500,1,FALSE)),IF(ISERROR(VLOOKUP(A176,'Cycle 10'!L$11:L$500,1,FALSE)),IF(ISERROR(VLOOKUP(A176,'Cycle 11'!L$11:L$500,1,FALSE)),"","Cycle 11"),"Cycle 10"),"Cycle 9"),"Cycle 8"),"Cycle 7"),"Cycle 6"),"Cycle 5"),"Cycle 4"),"Cycle 3"),"Cycle 2"),"Cycle 1"),"Summer")</f>
        <v/>
      </c>
      <c r="C176" t="str">
        <f>IF(IFERROR(IFERROR(IFERROR(IFERROR(IFERROR(IFERROR(IFERROR(IFERROR(IFERROR(IFERROR(IFERROR(IFERROR(INDEX(Summer!B$10:B$999,MATCH($A176,Summer!$L$10:$L$999,0),1),INDEX('Cycle 1'!B$10:B$999,MATCH($A176,'Cycle 1'!$L$10:$L$999,0),1)),INDEX('Cycle 2'!B$10:B$999,MATCH($A176,'Cycle 2'!$L$10:$L$999,0),1)),INDEX('Cycle 3'!B$10:B$999,MATCH($A176,'Cycle 3'!$L$10:$L$999,0),1)),INDEX('Cycle 4'!B$10:B$999,MATCH($A176,'Cycle 4'!$L$10:$L$999,0),1)),INDEX('Cycle 5'!B$10:B$999,MATCH($A176,'Cycle 5'!$L$10:$L$999,0),1)),INDEX('Cycle 6'!B$10:B$999,MATCH($A176,'Cycle 6'!$L$10:$L$999,0),1)),INDEX('Cycle 7'!B$10:B$999,MATCH($A176,'Cycle 7'!$L$10:$L$999,0),1)),INDEX('Cycle 8'!B$10:B$999,MATCH($A176,'Cycle 8'!$L$10:$L$999,0),1)),INDEX('Cycle 9'!B$10:B$999,MATCH($A176,'Cycle 9'!$L$10:$L$999,0),1)),INDEX('Cycle 10'!B$10:B$999,MATCH($A176,'Cycle 10'!$L$10:$L$999,0),1)),INDEX('Cycle 11'!B$10:B$999,MATCH($A176,'Cycle 11'!$L$10:$L$999,0),1)),"")="","",IFERROR(IFERROR(IFERROR(IFERROR(IFERROR(IFERROR(IFERROR(IFERROR(IFERROR(IFERROR(IFERROR(IFERROR(INDEX(Summer!B$10:B$999,MATCH($A176,Summer!$L$10:$L$999,0),1),INDEX('Cycle 1'!B$10:B$999,MATCH($A176,'Cycle 1'!$L$10:$L$999,0),1)),INDEX('Cycle 2'!B$10:B$999,MATCH($A176,'Cycle 2'!$L$10:$L$999,0),1)),INDEX('Cycle 3'!B$10:B$999,MATCH($A176,'Cycle 3'!$L$10:$L$999,0),1)),INDEX('Cycle 4'!B$10:B$999,MATCH($A176,'Cycle 4'!$L$10:$L$999,0),1)),INDEX('Cycle 5'!B$10:B$999,MATCH($A176,'Cycle 5'!$L$10:$L$999,0),1)),INDEX('Cycle 6'!B$10:B$999,MATCH($A176,'Cycle 6'!$L$10:$L$999,0),1)),INDEX('Cycle 7'!B$10:B$999,MATCH($A176,'Cycle 7'!$L$10:$L$999,0),1)),INDEX('Cycle 8'!B$10:B$999,MATCH($A176,'Cycle 8'!$L$10:$L$999,0),1)),INDEX('Cycle 9'!B$10:B$999,MATCH($A176,'Cycle 9'!$L$10:$L$999,0),1)),INDEX('Cycle 10'!B$10:B$999,MATCH($A176,'Cycle 10'!$L$10:$L$999,0),1)),INDEX('Cycle 11'!B$10:B$999,MATCH($A176,'Cycle 11'!$L$10:$L$999,0),1)),""))</f>
        <v/>
      </c>
      <c r="D176" t="str">
        <f>IF(IFERROR(IFERROR(IFERROR(IFERROR(IFERROR(IFERROR(IFERROR(IFERROR(IFERROR(IFERROR(IFERROR(IFERROR(INDEX(Summer!C$10:C$999,MATCH($A176,Summer!$L$10:$L$999,0),1),INDEX('Cycle 1'!C$10:C$999,MATCH($A176,'Cycle 1'!$L$10:$L$999,0),1)),INDEX('Cycle 2'!C$10:C$999,MATCH($A176,'Cycle 2'!$L$10:$L$999,0),1)),INDEX('Cycle 3'!C$10:C$999,MATCH($A176,'Cycle 3'!$L$10:$L$999,0),1)),INDEX('Cycle 4'!C$10:C$999,MATCH($A176,'Cycle 4'!$L$10:$L$999,0),1)),INDEX('Cycle 5'!C$10:C$999,MATCH($A176,'Cycle 5'!$L$10:$L$999,0),1)),INDEX('Cycle 6'!C$10:C$999,MATCH($A176,'Cycle 6'!$L$10:$L$999,0),1)),INDEX('Cycle 7'!C$10:C$999,MATCH($A176,'Cycle 7'!$L$10:$L$999,0),1)),INDEX('Cycle 8'!C$10:C$999,MATCH($A176,'Cycle 8'!$L$10:$L$999,0),1)),INDEX('Cycle 9'!C$10:C$999,MATCH($A176,'Cycle 9'!$L$10:$L$999,0),1)),INDEX('Cycle 10'!C$10:C$999,MATCH($A176,'Cycle 10'!$L$10:$L$999,0),1)),INDEX('Cycle 11'!C$10:C$999,MATCH($A176,'Cycle 11'!$L$10:$L$999,0),1)),"")="","",IFERROR(IFERROR(IFERROR(IFERROR(IFERROR(IFERROR(IFERROR(IFERROR(IFERROR(IFERROR(IFERROR(IFERROR(INDEX(Summer!C$10:C$999,MATCH($A176,Summer!$L$10:$L$999,0),1),INDEX('Cycle 1'!C$10:C$999,MATCH($A176,'Cycle 1'!$L$10:$L$999,0),1)),INDEX('Cycle 2'!C$10:C$999,MATCH($A176,'Cycle 2'!$L$10:$L$999,0),1)),INDEX('Cycle 3'!C$10:C$999,MATCH($A176,'Cycle 3'!$L$10:$L$999,0),1)),INDEX('Cycle 4'!C$10:C$999,MATCH($A176,'Cycle 4'!$L$10:$L$999,0),1)),INDEX('Cycle 5'!C$10:C$999,MATCH($A176,'Cycle 5'!$L$10:$L$999,0),1)),INDEX('Cycle 6'!C$10:C$999,MATCH($A176,'Cycle 6'!$L$10:$L$999,0),1)),INDEX('Cycle 7'!C$10:C$999,MATCH($A176,'Cycle 7'!$L$10:$L$999,0),1)),INDEX('Cycle 8'!C$10:C$999,MATCH($A176,'Cycle 8'!$L$10:$L$999,0),1)),INDEX('Cycle 9'!C$10:C$999,MATCH($A176,'Cycle 9'!$L$10:$L$999,0),1)),INDEX('Cycle 10'!C$10:C$999,MATCH($A176,'Cycle 10'!$L$10:$L$999,0),1)),INDEX('Cycle 11'!C$10:C$999,MATCH($A176,'Cycle 11'!$L$10:$L$999,0),1)),""))</f>
        <v/>
      </c>
      <c r="E176" t="str">
        <f>IF(IFERROR(IFERROR(IFERROR(IFERROR(IFERROR(IFERROR(IFERROR(IFERROR(IFERROR(IFERROR(IFERROR(IFERROR(INDEX(Summer!D$10:D$999,MATCH($A176,Summer!$L$10:$L$999,0),1),INDEX('Cycle 1'!D$10:D$999,MATCH($A176,'Cycle 1'!$L$10:$L$999,0),1)),INDEX('Cycle 2'!D$10:D$999,MATCH($A176,'Cycle 2'!$L$10:$L$999,0),1)),INDEX('Cycle 3'!D$10:D$999,MATCH($A176,'Cycle 3'!$L$10:$L$999,0),1)),INDEX('Cycle 4'!D$10:D$999,MATCH($A176,'Cycle 4'!$L$10:$L$999,0),1)),INDEX('Cycle 5'!D$10:D$999,MATCH($A176,'Cycle 5'!$L$10:$L$999,0),1)),INDEX('Cycle 6'!D$10:D$999,MATCH($A176,'Cycle 6'!$L$10:$L$999,0),1)),INDEX('Cycle 7'!D$10:D$999,MATCH($A176,'Cycle 7'!$L$10:$L$999,0),1)),INDEX('Cycle 8'!D$10:D$999,MATCH($A176,'Cycle 8'!$L$10:$L$999,0),1)),INDEX('Cycle 9'!D$10:D$999,MATCH($A176,'Cycle 9'!$L$10:$L$999,0),1)),INDEX('Cycle 10'!D$10:D$999,MATCH($A176,'Cycle 10'!$L$10:$L$999,0),1)),INDEX('Cycle 11'!D$10:D$999,MATCH($A176,'Cycle 11'!$L$10:$L$999,0),1)),"")="","",IFERROR(IFERROR(IFERROR(IFERROR(IFERROR(IFERROR(IFERROR(IFERROR(IFERROR(IFERROR(IFERROR(IFERROR(INDEX(Summer!D$10:D$999,MATCH($A176,Summer!$L$10:$L$999,0),1),INDEX('Cycle 1'!D$10:D$999,MATCH($A176,'Cycle 1'!$L$10:$L$999,0),1)),INDEX('Cycle 2'!D$10:D$999,MATCH($A176,'Cycle 2'!$L$10:$L$999,0),1)),INDEX('Cycle 3'!D$10:D$999,MATCH($A176,'Cycle 3'!$L$10:$L$999,0),1)),INDEX('Cycle 4'!D$10:D$999,MATCH($A176,'Cycle 4'!$L$10:$L$999,0),1)),INDEX('Cycle 5'!D$10:D$999,MATCH($A176,'Cycle 5'!$L$10:$L$999,0),1)),INDEX('Cycle 6'!D$10:D$999,MATCH($A176,'Cycle 6'!$L$10:$L$999,0),1)),INDEX('Cycle 7'!D$10:D$999,MATCH($A176,'Cycle 7'!$L$10:$L$999,0),1)),INDEX('Cycle 8'!D$10:D$999,MATCH($A176,'Cycle 8'!$L$10:$L$999,0),1)),INDEX('Cycle 9'!D$10:D$999,MATCH($A176,'Cycle 9'!$L$10:$L$999,0),1)),INDEX('Cycle 10'!D$10:D$999,MATCH($A176,'Cycle 10'!$L$10:$L$999,0),1)),INDEX('Cycle 11'!D$10:D$999,MATCH($A176,'Cycle 11'!$L$10:$L$999,0),1)),""))</f>
        <v/>
      </c>
      <c r="F176" t="str">
        <f>IF(IFERROR(IFERROR(IFERROR(IFERROR(IFERROR(IFERROR(IFERROR(IFERROR(IFERROR(IFERROR(IFERROR(IFERROR(INDEX(Summer!E$10:E$999,MATCH($A176,Summer!$L$10:$L$999,0),1),INDEX('Cycle 1'!E$10:E$999,MATCH($A176,'Cycle 1'!$L$10:$L$999,0),1)),INDEX('Cycle 2'!E$10:E$999,MATCH($A176,'Cycle 2'!$L$10:$L$999,0),1)),INDEX('Cycle 3'!E$10:E$999,MATCH($A176,'Cycle 3'!$L$10:$L$999,0),1)),INDEX('Cycle 4'!E$10:E$999,MATCH($A176,'Cycle 4'!$L$10:$L$999,0),1)),INDEX('Cycle 5'!E$10:E$999,MATCH($A176,'Cycle 5'!$L$10:$L$999,0),1)),INDEX('Cycle 6'!E$10:E$999,MATCH($A176,'Cycle 6'!$L$10:$L$999,0),1)),INDEX('Cycle 7'!E$10:E$999,MATCH($A176,'Cycle 7'!$L$10:$L$999,0),1)),INDEX('Cycle 8'!E$10:E$999,MATCH($A176,'Cycle 8'!$L$10:$L$999,0),1)),INDEX('Cycle 9'!E$10:E$999,MATCH($A176,'Cycle 9'!$L$10:$L$999,0),1)),INDEX('Cycle 10'!E$10:E$999,MATCH($A176,'Cycle 10'!$L$10:$L$999,0),1)),INDEX('Cycle 11'!E$10:E$999,MATCH($A176,'Cycle 11'!$L$10:$L$999,0),1)),"")="","",IFERROR(IFERROR(IFERROR(IFERROR(IFERROR(IFERROR(IFERROR(IFERROR(IFERROR(IFERROR(IFERROR(IFERROR(INDEX(Summer!E$10:E$999,MATCH($A176,Summer!$L$10:$L$999,0),1),INDEX('Cycle 1'!E$10:E$999,MATCH($A176,'Cycle 1'!$L$10:$L$999,0),1)),INDEX('Cycle 2'!E$10:E$999,MATCH($A176,'Cycle 2'!$L$10:$L$999,0),1)),INDEX('Cycle 3'!E$10:E$999,MATCH($A176,'Cycle 3'!$L$10:$L$999,0),1)),INDEX('Cycle 4'!E$10:E$999,MATCH($A176,'Cycle 4'!$L$10:$L$999,0),1)),INDEX('Cycle 5'!E$10:E$999,MATCH($A176,'Cycle 5'!$L$10:$L$999,0),1)),INDEX('Cycle 6'!E$10:E$999,MATCH($A176,'Cycle 6'!$L$10:$L$999,0),1)),INDEX('Cycle 7'!E$10:E$999,MATCH($A176,'Cycle 7'!$L$10:$L$999,0),1)),INDEX('Cycle 8'!E$10:E$999,MATCH($A176,'Cycle 8'!$L$10:$L$999,0),1)),INDEX('Cycle 9'!E$10:E$999,MATCH($A176,'Cycle 9'!$L$10:$L$999,0),1)),INDEX('Cycle 10'!E$10:E$999,MATCH($A176,'Cycle 10'!$L$10:$L$999,0),1)),INDEX('Cycle 11'!E$10:E$999,MATCH($A176,'Cycle 11'!$L$10:$L$999,0),1)),""))</f>
        <v/>
      </c>
      <c r="G176" t="str">
        <f>IF(IFERROR(IFERROR(IFERROR(IFERROR(IFERROR(IFERROR(IFERROR(IFERROR(IFERROR(IFERROR(IFERROR(IFERROR(INDEX(Summer!F$10:F$999,MATCH($A176,Summer!$L$10:$L$999,0),1),INDEX('Cycle 1'!F$10:F$999,MATCH($A176,'Cycle 1'!$L$10:$L$999,0),1)),INDEX('Cycle 2'!F$10:F$999,MATCH($A176,'Cycle 2'!$L$10:$L$999,0),1)),INDEX('Cycle 3'!F$10:F$999,MATCH($A176,'Cycle 3'!$L$10:$L$999,0),1)),INDEX('Cycle 4'!F$10:F$999,MATCH($A176,'Cycle 4'!$L$10:$L$999,0),1)),INDEX('Cycle 5'!F$10:F$999,MATCH($A176,'Cycle 5'!$L$10:$L$999,0),1)),INDEX('Cycle 6'!F$10:F$999,MATCH($A176,'Cycle 6'!$L$10:$L$999,0),1)),INDEX('Cycle 7'!F$10:F$999,MATCH($A176,'Cycle 7'!$L$10:$L$999,0),1)),INDEX('Cycle 8'!F$10:F$999,MATCH($A176,'Cycle 8'!$L$10:$L$999,0),1)),INDEX('Cycle 9'!F$10:F$999,MATCH($A176,'Cycle 9'!$L$10:$L$999,0),1)),INDEX('Cycle 10'!F$10:F$999,MATCH($A176,'Cycle 10'!$L$10:$L$999,0),1)),INDEX('Cycle 11'!F$10:F$999,MATCH($A176,'Cycle 11'!$L$10:$L$999,0),1)),"")="","",IFERROR(IFERROR(IFERROR(IFERROR(IFERROR(IFERROR(IFERROR(IFERROR(IFERROR(IFERROR(IFERROR(IFERROR(INDEX(Summer!F$10:F$999,MATCH($A176,Summer!$L$10:$L$999,0),1),INDEX('Cycle 1'!F$10:F$999,MATCH($A176,'Cycle 1'!$L$10:$L$999,0),1)),INDEX('Cycle 2'!F$10:F$999,MATCH($A176,'Cycle 2'!$L$10:$L$999,0),1)),INDEX('Cycle 3'!F$10:F$999,MATCH($A176,'Cycle 3'!$L$10:$L$999,0),1)),INDEX('Cycle 4'!F$10:F$999,MATCH($A176,'Cycle 4'!$L$10:$L$999,0),1)),INDEX('Cycle 5'!F$10:F$999,MATCH($A176,'Cycle 5'!$L$10:$L$999,0),1)),INDEX('Cycle 6'!F$10:F$999,MATCH($A176,'Cycle 6'!$L$10:$L$999,0),1)),INDEX('Cycle 7'!F$10:F$999,MATCH($A176,'Cycle 7'!$L$10:$L$999,0),1)),INDEX('Cycle 8'!F$10:F$999,MATCH($A176,'Cycle 8'!$L$10:$L$999,0),1)),INDEX('Cycle 9'!F$10:F$999,MATCH($A176,'Cycle 9'!$L$10:$L$999,0),1)),INDEX('Cycle 10'!F$10:F$999,MATCH($A176,'Cycle 10'!$L$10:$L$999,0),1)),INDEX('Cycle 11'!F$10:F$999,MATCH($A176,'Cycle 11'!$L$10:$L$999,0),1)),""))</f>
        <v/>
      </c>
      <c r="H176" t="str">
        <f>IF(IFERROR(IFERROR(IFERROR(IFERROR(IFERROR(IFERROR(IFERROR(IFERROR(IFERROR(IFERROR(IFERROR(IFERROR(INDEX(Summer!G$10:G$999,MATCH($A176,Summer!$L$10:$L$999,0),1),INDEX('Cycle 1'!G$10:G$999,MATCH($A176,'Cycle 1'!$L$10:$L$999,0),1)),INDEX('Cycle 2'!G$10:G$999,MATCH($A176,'Cycle 2'!$L$10:$L$999,0),1)),INDEX('Cycle 3'!G$10:G$999,MATCH($A176,'Cycle 3'!$L$10:$L$999,0),1)),INDEX('Cycle 4'!G$10:G$999,MATCH($A176,'Cycle 4'!$L$10:$L$999,0),1)),INDEX('Cycle 5'!G$10:G$999,MATCH($A176,'Cycle 5'!$L$10:$L$999,0),1)),INDEX('Cycle 6'!G$10:G$999,MATCH($A176,'Cycle 6'!$L$10:$L$999,0),1)),INDEX('Cycle 7'!G$10:G$999,MATCH($A176,'Cycle 7'!$L$10:$L$999,0),1)),INDEX('Cycle 8'!G$10:G$999,MATCH($A176,'Cycle 8'!$L$10:$L$999,0),1)),INDEX('Cycle 9'!G$10:G$999,MATCH($A176,'Cycle 9'!$L$10:$L$999,0),1)),INDEX('Cycle 10'!G$10:G$999,MATCH($A176,'Cycle 10'!$L$10:$L$999,0),1)),INDEX('Cycle 11'!G$10:G$999,MATCH($A176,'Cycle 11'!$L$10:$L$999,0),1)),"")="","",IFERROR(IFERROR(IFERROR(IFERROR(IFERROR(IFERROR(IFERROR(IFERROR(IFERROR(IFERROR(IFERROR(IFERROR(INDEX(Summer!G$10:G$999,MATCH($A176,Summer!$L$10:$L$999,0),1),INDEX('Cycle 1'!G$10:G$999,MATCH($A176,'Cycle 1'!$L$10:$L$999,0),1)),INDEX('Cycle 2'!G$10:G$999,MATCH($A176,'Cycle 2'!$L$10:$L$999,0),1)),INDEX('Cycle 3'!G$10:G$999,MATCH($A176,'Cycle 3'!$L$10:$L$999,0),1)),INDEX('Cycle 4'!G$10:G$999,MATCH($A176,'Cycle 4'!$L$10:$L$999,0),1)),INDEX('Cycle 5'!G$10:G$999,MATCH($A176,'Cycle 5'!$L$10:$L$999,0),1)),INDEX('Cycle 6'!G$10:G$999,MATCH($A176,'Cycle 6'!$L$10:$L$999,0),1)),INDEX('Cycle 7'!G$10:G$999,MATCH($A176,'Cycle 7'!$L$10:$L$999,0),1)),INDEX('Cycle 8'!G$10:G$999,MATCH($A176,'Cycle 8'!$L$10:$L$999,0),1)),INDEX('Cycle 9'!G$10:G$999,MATCH($A176,'Cycle 9'!$L$10:$L$999,0),1)),INDEX('Cycle 10'!G$10:G$999,MATCH($A176,'Cycle 10'!$L$10:$L$999,0),1)),INDEX('Cycle 11'!G$10:G$999,MATCH($A176,'Cycle 11'!$L$10:$L$999,0),1)),""))</f>
        <v/>
      </c>
      <c r="I176">
        <f>IFERROR(IF(C176="",MAX(I$1:I175),IF(ROW(C$2)=ROW(C176),1,IF(ISERROR(VLOOKUP(C176,C$2:C175,1,FALSE)),MAX(I$1:I175)+1,MAX(I$1:I175)))),"")</f>
        <v>0</v>
      </c>
      <c r="J176" t="str">
        <f t="shared" si="17"/>
        <v/>
      </c>
      <c r="K176" t="str">
        <f t="shared" si="23"/>
        <v/>
      </c>
      <c r="L176" t="str">
        <f t="shared" si="23"/>
        <v/>
      </c>
      <c r="M176" t="str">
        <f t="shared" si="23"/>
        <v/>
      </c>
      <c r="N176" t="str">
        <f t="shared" si="23"/>
        <v/>
      </c>
      <c r="O176" t="str">
        <f t="shared" si="23"/>
        <v/>
      </c>
      <c r="P176" t="str">
        <f t="shared" si="23"/>
        <v/>
      </c>
      <c r="Q176" t="str">
        <f t="shared" si="23"/>
        <v/>
      </c>
      <c r="R176" t="str">
        <f t="shared" si="23"/>
        <v/>
      </c>
      <c r="S176" t="str">
        <f t="shared" si="23"/>
        <v/>
      </c>
      <c r="T176" t="str">
        <f t="shared" si="23"/>
        <v/>
      </c>
      <c r="U176" t="str">
        <f t="shared" si="23"/>
        <v/>
      </c>
      <c r="V176" t="str">
        <f t="shared" si="23"/>
        <v/>
      </c>
      <c r="W176" t="str">
        <f t="shared" si="18"/>
        <v/>
      </c>
      <c r="X176">
        <f>IF(OR(H176="No",H176=""),0,IF(COUNTIFS(H$2:H176,"Yes",C$2:C176,C176)&gt;1,0,COUNTIFS(H$2:H176,"Yes",C$2:C176,C176)))+IF(X175=$X$1,0,X175)</f>
        <v>0</v>
      </c>
    </row>
    <row r="177" spans="1:24" x14ac:dyDescent="0.3">
      <c r="A177">
        <f>ROWS($A$2:$A177)</f>
        <v>176</v>
      </c>
      <c r="B177" t="str">
        <f>IF(ISERROR(VLOOKUP(A177,Summer!L$11:L$500,1,FALSE)),IF(ISERROR(VLOOKUP(A177,'Cycle 1'!L$11:L$500,1,FALSE)),IF(ISERROR(VLOOKUP(A177,'Cycle 2'!L$11:L$500,1,FALSE)),IF(ISERROR(VLOOKUP(A177,'Cycle 3'!L$11:L$500,1,FALSE)),IF(ISERROR(VLOOKUP(A177,'Cycle 4'!L$11:L$500,1,FALSE)),IF(ISERROR(VLOOKUP(A177,'Cycle 5'!L$11:L$500,1,FALSE)),IF(ISERROR(VLOOKUP(A177,'Cycle 6'!L$11:L$500,1,FALSE)),IF(ISERROR(VLOOKUP(A177,'Cycle 7'!L$11:L$500,1,FALSE)),IF(ISERROR(VLOOKUP(A177,'Cycle 8'!L$11:L$500,1,FALSE)),IF(ISERROR(VLOOKUP(A177,'Cycle 9'!L$11:L$500,1,FALSE)),IF(ISERROR(VLOOKUP(A177,'Cycle 10'!L$11:L$500,1,FALSE)),IF(ISERROR(VLOOKUP(A177,'Cycle 11'!L$11:L$500,1,FALSE)),"","Cycle 11"),"Cycle 10"),"Cycle 9"),"Cycle 8"),"Cycle 7"),"Cycle 6"),"Cycle 5"),"Cycle 4"),"Cycle 3"),"Cycle 2"),"Cycle 1"),"Summer")</f>
        <v/>
      </c>
      <c r="C177" t="str">
        <f>IF(IFERROR(IFERROR(IFERROR(IFERROR(IFERROR(IFERROR(IFERROR(IFERROR(IFERROR(IFERROR(IFERROR(IFERROR(INDEX(Summer!B$10:B$999,MATCH($A177,Summer!$L$10:$L$999,0),1),INDEX('Cycle 1'!B$10:B$999,MATCH($A177,'Cycle 1'!$L$10:$L$999,0),1)),INDEX('Cycle 2'!B$10:B$999,MATCH($A177,'Cycle 2'!$L$10:$L$999,0),1)),INDEX('Cycle 3'!B$10:B$999,MATCH($A177,'Cycle 3'!$L$10:$L$999,0),1)),INDEX('Cycle 4'!B$10:B$999,MATCH($A177,'Cycle 4'!$L$10:$L$999,0),1)),INDEX('Cycle 5'!B$10:B$999,MATCH($A177,'Cycle 5'!$L$10:$L$999,0),1)),INDEX('Cycle 6'!B$10:B$999,MATCH($A177,'Cycle 6'!$L$10:$L$999,0),1)),INDEX('Cycle 7'!B$10:B$999,MATCH($A177,'Cycle 7'!$L$10:$L$999,0),1)),INDEX('Cycle 8'!B$10:B$999,MATCH($A177,'Cycle 8'!$L$10:$L$999,0),1)),INDEX('Cycle 9'!B$10:B$999,MATCH($A177,'Cycle 9'!$L$10:$L$999,0),1)),INDEX('Cycle 10'!B$10:B$999,MATCH($A177,'Cycle 10'!$L$10:$L$999,0),1)),INDEX('Cycle 11'!B$10:B$999,MATCH($A177,'Cycle 11'!$L$10:$L$999,0),1)),"")="","",IFERROR(IFERROR(IFERROR(IFERROR(IFERROR(IFERROR(IFERROR(IFERROR(IFERROR(IFERROR(IFERROR(IFERROR(INDEX(Summer!B$10:B$999,MATCH($A177,Summer!$L$10:$L$999,0),1),INDEX('Cycle 1'!B$10:B$999,MATCH($A177,'Cycle 1'!$L$10:$L$999,0),1)),INDEX('Cycle 2'!B$10:B$999,MATCH($A177,'Cycle 2'!$L$10:$L$999,0),1)),INDEX('Cycle 3'!B$10:B$999,MATCH($A177,'Cycle 3'!$L$10:$L$999,0),1)),INDEX('Cycle 4'!B$10:B$999,MATCH($A177,'Cycle 4'!$L$10:$L$999,0),1)),INDEX('Cycle 5'!B$10:B$999,MATCH($A177,'Cycle 5'!$L$10:$L$999,0),1)),INDEX('Cycle 6'!B$10:B$999,MATCH($A177,'Cycle 6'!$L$10:$L$999,0),1)),INDEX('Cycle 7'!B$10:B$999,MATCH($A177,'Cycle 7'!$L$10:$L$999,0),1)),INDEX('Cycle 8'!B$10:B$999,MATCH($A177,'Cycle 8'!$L$10:$L$999,0),1)),INDEX('Cycle 9'!B$10:B$999,MATCH($A177,'Cycle 9'!$L$10:$L$999,0),1)),INDEX('Cycle 10'!B$10:B$999,MATCH($A177,'Cycle 10'!$L$10:$L$999,0),1)),INDEX('Cycle 11'!B$10:B$999,MATCH($A177,'Cycle 11'!$L$10:$L$999,0),1)),""))</f>
        <v/>
      </c>
      <c r="D177" t="str">
        <f>IF(IFERROR(IFERROR(IFERROR(IFERROR(IFERROR(IFERROR(IFERROR(IFERROR(IFERROR(IFERROR(IFERROR(IFERROR(INDEX(Summer!C$10:C$999,MATCH($A177,Summer!$L$10:$L$999,0),1),INDEX('Cycle 1'!C$10:C$999,MATCH($A177,'Cycle 1'!$L$10:$L$999,0),1)),INDEX('Cycle 2'!C$10:C$999,MATCH($A177,'Cycle 2'!$L$10:$L$999,0),1)),INDEX('Cycle 3'!C$10:C$999,MATCH($A177,'Cycle 3'!$L$10:$L$999,0),1)),INDEX('Cycle 4'!C$10:C$999,MATCH($A177,'Cycle 4'!$L$10:$L$999,0),1)),INDEX('Cycle 5'!C$10:C$999,MATCH($A177,'Cycle 5'!$L$10:$L$999,0),1)),INDEX('Cycle 6'!C$10:C$999,MATCH($A177,'Cycle 6'!$L$10:$L$999,0),1)),INDEX('Cycle 7'!C$10:C$999,MATCH($A177,'Cycle 7'!$L$10:$L$999,0),1)),INDEX('Cycle 8'!C$10:C$999,MATCH($A177,'Cycle 8'!$L$10:$L$999,0),1)),INDEX('Cycle 9'!C$10:C$999,MATCH($A177,'Cycle 9'!$L$10:$L$999,0),1)),INDEX('Cycle 10'!C$10:C$999,MATCH($A177,'Cycle 10'!$L$10:$L$999,0),1)),INDEX('Cycle 11'!C$10:C$999,MATCH($A177,'Cycle 11'!$L$10:$L$999,0),1)),"")="","",IFERROR(IFERROR(IFERROR(IFERROR(IFERROR(IFERROR(IFERROR(IFERROR(IFERROR(IFERROR(IFERROR(IFERROR(INDEX(Summer!C$10:C$999,MATCH($A177,Summer!$L$10:$L$999,0),1),INDEX('Cycle 1'!C$10:C$999,MATCH($A177,'Cycle 1'!$L$10:$L$999,0),1)),INDEX('Cycle 2'!C$10:C$999,MATCH($A177,'Cycle 2'!$L$10:$L$999,0),1)),INDEX('Cycle 3'!C$10:C$999,MATCH($A177,'Cycle 3'!$L$10:$L$999,0),1)),INDEX('Cycle 4'!C$10:C$999,MATCH($A177,'Cycle 4'!$L$10:$L$999,0),1)),INDEX('Cycle 5'!C$10:C$999,MATCH($A177,'Cycle 5'!$L$10:$L$999,0),1)),INDEX('Cycle 6'!C$10:C$999,MATCH($A177,'Cycle 6'!$L$10:$L$999,0),1)),INDEX('Cycle 7'!C$10:C$999,MATCH($A177,'Cycle 7'!$L$10:$L$999,0),1)),INDEX('Cycle 8'!C$10:C$999,MATCH($A177,'Cycle 8'!$L$10:$L$999,0),1)),INDEX('Cycle 9'!C$10:C$999,MATCH($A177,'Cycle 9'!$L$10:$L$999,0),1)),INDEX('Cycle 10'!C$10:C$999,MATCH($A177,'Cycle 10'!$L$10:$L$999,0),1)),INDEX('Cycle 11'!C$10:C$999,MATCH($A177,'Cycle 11'!$L$10:$L$999,0),1)),""))</f>
        <v/>
      </c>
      <c r="E177" t="str">
        <f>IF(IFERROR(IFERROR(IFERROR(IFERROR(IFERROR(IFERROR(IFERROR(IFERROR(IFERROR(IFERROR(IFERROR(IFERROR(INDEX(Summer!D$10:D$999,MATCH($A177,Summer!$L$10:$L$999,0),1),INDEX('Cycle 1'!D$10:D$999,MATCH($A177,'Cycle 1'!$L$10:$L$999,0),1)),INDEX('Cycle 2'!D$10:D$999,MATCH($A177,'Cycle 2'!$L$10:$L$999,0),1)),INDEX('Cycle 3'!D$10:D$999,MATCH($A177,'Cycle 3'!$L$10:$L$999,0),1)),INDEX('Cycle 4'!D$10:D$999,MATCH($A177,'Cycle 4'!$L$10:$L$999,0),1)),INDEX('Cycle 5'!D$10:D$999,MATCH($A177,'Cycle 5'!$L$10:$L$999,0),1)),INDEX('Cycle 6'!D$10:D$999,MATCH($A177,'Cycle 6'!$L$10:$L$999,0),1)),INDEX('Cycle 7'!D$10:D$999,MATCH($A177,'Cycle 7'!$L$10:$L$999,0),1)),INDEX('Cycle 8'!D$10:D$999,MATCH($A177,'Cycle 8'!$L$10:$L$999,0),1)),INDEX('Cycle 9'!D$10:D$999,MATCH($A177,'Cycle 9'!$L$10:$L$999,0),1)),INDEX('Cycle 10'!D$10:D$999,MATCH($A177,'Cycle 10'!$L$10:$L$999,0),1)),INDEX('Cycle 11'!D$10:D$999,MATCH($A177,'Cycle 11'!$L$10:$L$999,0),1)),"")="","",IFERROR(IFERROR(IFERROR(IFERROR(IFERROR(IFERROR(IFERROR(IFERROR(IFERROR(IFERROR(IFERROR(IFERROR(INDEX(Summer!D$10:D$999,MATCH($A177,Summer!$L$10:$L$999,0),1),INDEX('Cycle 1'!D$10:D$999,MATCH($A177,'Cycle 1'!$L$10:$L$999,0),1)),INDEX('Cycle 2'!D$10:D$999,MATCH($A177,'Cycle 2'!$L$10:$L$999,0),1)),INDEX('Cycle 3'!D$10:D$999,MATCH($A177,'Cycle 3'!$L$10:$L$999,0),1)),INDEX('Cycle 4'!D$10:D$999,MATCH($A177,'Cycle 4'!$L$10:$L$999,0),1)),INDEX('Cycle 5'!D$10:D$999,MATCH($A177,'Cycle 5'!$L$10:$L$999,0),1)),INDEX('Cycle 6'!D$10:D$999,MATCH($A177,'Cycle 6'!$L$10:$L$999,0),1)),INDEX('Cycle 7'!D$10:D$999,MATCH($A177,'Cycle 7'!$L$10:$L$999,0),1)),INDEX('Cycle 8'!D$10:D$999,MATCH($A177,'Cycle 8'!$L$10:$L$999,0),1)),INDEX('Cycle 9'!D$10:D$999,MATCH($A177,'Cycle 9'!$L$10:$L$999,0),1)),INDEX('Cycle 10'!D$10:D$999,MATCH($A177,'Cycle 10'!$L$10:$L$999,0),1)),INDEX('Cycle 11'!D$10:D$999,MATCH($A177,'Cycle 11'!$L$10:$L$999,0),1)),""))</f>
        <v/>
      </c>
      <c r="F177" t="str">
        <f>IF(IFERROR(IFERROR(IFERROR(IFERROR(IFERROR(IFERROR(IFERROR(IFERROR(IFERROR(IFERROR(IFERROR(IFERROR(INDEX(Summer!E$10:E$999,MATCH($A177,Summer!$L$10:$L$999,0),1),INDEX('Cycle 1'!E$10:E$999,MATCH($A177,'Cycle 1'!$L$10:$L$999,0),1)),INDEX('Cycle 2'!E$10:E$999,MATCH($A177,'Cycle 2'!$L$10:$L$999,0),1)),INDEX('Cycle 3'!E$10:E$999,MATCH($A177,'Cycle 3'!$L$10:$L$999,0),1)),INDEX('Cycle 4'!E$10:E$999,MATCH($A177,'Cycle 4'!$L$10:$L$999,0),1)),INDEX('Cycle 5'!E$10:E$999,MATCH($A177,'Cycle 5'!$L$10:$L$999,0),1)),INDEX('Cycle 6'!E$10:E$999,MATCH($A177,'Cycle 6'!$L$10:$L$999,0),1)),INDEX('Cycle 7'!E$10:E$999,MATCH($A177,'Cycle 7'!$L$10:$L$999,0),1)),INDEX('Cycle 8'!E$10:E$999,MATCH($A177,'Cycle 8'!$L$10:$L$999,0),1)),INDEX('Cycle 9'!E$10:E$999,MATCH($A177,'Cycle 9'!$L$10:$L$999,0),1)),INDEX('Cycle 10'!E$10:E$999,MATCH($A177,'Cycle 10'!$L$10:$L$999,0),1)),INDEX('Cycle 11'!E$10:E$999,MATCH($A177,'Cycle 11'!$L$10:$L$999,0),1)),"")="","",IFERROR(IFERROR(IFERROR(IFERROR(IFERROR(IFERROR(IFERROR(IFERROR(IFERROR(IFERROR(IFERROR(IFERROR(INDEX(Summer!E$10:E$999,MATCH($A177,Summer!$L$10:$L$999,0),1),INDEX('Cycle 1'!E$10:E$999,MATCH($A177,'Cycle 1'!$L$10:$L$999,0),1)),INDEX('Cycle 2'!E$10:E$999,MATCH($A177,'Cycle 2'!$L$10:$L$999,0),1)),INDEX('Cycle 3'!E$10:E$999,MATCH($A177,'Cycle 3'!$L$10:$L$999,0),1)),INDEX('Cycle 4'!E$10:E$999,MATCH($A177,'Cycle 4'!$L$10:$L$999,0),1)),INDEX('Cycle 5'!E$10:E$999,MATCH($A177,'Cycle 5'!$L$10:$L$999,0),1)),INDEX('Cycle 6'!E$10:E$999,MATCH($A177,'Cycle 6'!$L$10:$L$999,0),1)),INDEX('Cycle 7'!E$10:E$999,MATCH($A177,'Cycle 7'!$L$10:$L$999,0),1)),INDEX('Cycle 8'!E$10:E$999,MATCH($A177,'Cycle 8'!$L$10:$L$999,0),1)),INDEX('Cycle 9'!E$10:E$999,MATCH($A177,'Cycle 9'!$L$10:$L$999,0),1)),INDEX('Cycle 10'!E$10:E$999,MATCH($A177,'Cycle 10'!$L$10:$L$999,0),1)),INDEX('Cycle 11'!E$10:E$999,MATCH($A177,'Cycle 11'!$L$10:$L$999,0),1)),""))</f>
        <v/>
      </c>
      <c r="G177" t="str">
        <f>IF(IFERROR(IFERROR(IFERROR(IFERROR(IFERROR(IFERROR(IFERROR(IFERROR(IFERROR(IFERROR(IFERROR(IFERROR(INDEX(Summer!F$10:F$999,MATCH($A177,Summer!$L$10:$L$999,0),1),INDEX('Cycle 1'!F$10:F$999,MATCH($A177,'Cycle 1'!$L$10:$L$999,0),1)),INDEX('Cycle 2'!F$10:F$999,MATCH($A177,'Cycle 2'!$L$10:$L$999,0),1)),INDEX('Cycle 3'!F$10:F$999,MATCH($A177,'Cycle 3'!$L$10:$L$999,0),1)),INDEX('Cycle 4'!F$10:F$999,MATCH($A177,'Cycle 4'!$L$10:$L$999,0),1)),INDEX('Cycle 5'!F$10:F$999,MATCH($A177,'Cycle 5'!$L$10:$L$999,0),1)),INDEX('Cycle 6'!F$10:F$999,MATCH($A177,'Cycle 6'!$L$10:$L$999,0),1)),INDEX('Cycle 7'!F$10:F$999,MATCH($A177,'Cycle 7'!$L$10:$L$999,0),1)),INDEX('Cycle 8'!F$10:F$999,MATCH($A177,'Cycle 8'!$L$10:$L$999,0),1)),INDEX('Cycle 9'!F$10:F$999,MATCH($A177,'Cycle 9'!$L$10:$L$999,0),1)),INDEX('Cycle 10'!F$10:F$999,MATCH($A177,'Cycle 10'!$L$10:$L$999,0),1)),INDEX('Cycle 11'!F$10:F$999,MATCH($A177,'Cycle 11'!$L$10:$L$999,0),1)),"")="","",IFERROR(IFERROR(IFERROR(IFERROR(IFERROR(IFERROR(IFERROR(IFERROR(IFERROR(IFERROR(IFERROR(IFERROR(INDEX(Summer!F$10:F$999,MATCH($A177,Summer!$L$10:$L$999,0),1),INDEX('Cycle 1'!F$10:F$999,MATCH($A177,'Cycle 1'!$L$10:$L$999,0),1)),INDEX('Cycle 2'!F$10:F$999,MATCH($A177,'Cycle 2'!$L$10:$L$999,0),1)),INDEX('Cycle 3'!F$10:F$999,MATCH($A177,'Cycle 3'!$L$10:$L$999,0),1)),INDEX('Cycle 4'!F$10:F$999,MATCH($A177,'Cycle 4'!$L$10:$L$999,0),1)),INDEX('Cycle 5'!F$10:F$999,MATCH($A177,'Cycle 5'!$L$10:$L$999,0),1)),INDEX('Cycle 6'!F$10:F$999,MATCH($A177,'Cycle 6'!$L$10:$L$999,0),1)),INDEX('Cycle 7'!F$10:F$999,MATCH($A177,'Cycle 7'!$L$10:$L$999,0),1)),INDEX('Cycle 8'!F$10:F$999,MATCH($A177,'Cycle 8'!$L$10:$L$999,0),1)),INDEX('Cycle 9'!F$10:F$999,MATCH($A177,'Cycle 9'!$L$10:$L$999,0),1)),INDEX('Cycle 10'!F$10:F$999,MATCH($A177,'Cycle 10'!$L$10:$L$999,0),1)),INDEX('Cycle 11'!F$10:F$999,MATCH($A177,'Cycle 11'!$L$10:$L$999,0),1)),""))</f>
        <v/>
      </c>
      <c r="H177" t="str">
        <f>IF(IFERROR(IFERROR(IFERROR(IFERROR(IFERROR(IFERROR(IFERROR(IFERROR(IFERROR(IFERROR(IFERROR(IFERROR(INDEX(Summer!G$10:G$999,MATCH($A177,Summer!$L$10:$L$999,0),1),INDEX('Cycle 1'!G$10:G$999,MATCH($A177,'Cycle 1'!$L$10:$L$999,0),1)),INDEX('Cycle 2'!G$10:G$999,MATCH($A177,'Cycle 2'!$L$10:$L$999,0),1)),INDEX('Cycle 3'!G$10:G$999,MATCH($A177,'Cycle 3'!$L$10:$L$999,0),1)),INDEX('Cycle 4'!G$10:G$999,MATCH($A177,'Cycle 4'!$L$10:$L$999,0),1)),INDEX('Cycle 5'!G$10:G$999,MATCH($A177,'Cycle 5'!$L$10:$L$999,0),1)),INDEX('Cycle 6'!G$10:G$999,MATCH($A177,'Cycle 6'!$L$10:$L$999,0),1)),INDEX('Cycle 7'!G$10:G$999,MATCH($A177,'Cycle 7'!$L$10:$L$999,0),1)),INDEX('Cycle 8'!G$10:G$999,MATCH($A177,'Cycle 8'!$L$10:$L$999,0),1)),INDEX('Cycle 9'!G$10:G$999,MATCH($A177,'Cycle 9'!$L$10:$L$999,0),1)),INDEX('Cycle 10'!G$10:G$999,MATCH($A177,'Cycle 10'!$L$10:$L$999,0),1)),INDEX('Cycle 11'!G$10:G$999,MATCH($A177,'Cycle 11'!$L$10:$L$999,0),1)),"")="","",IFERROR(IFERROR(IFERROR(IFERROR(IFERROR(IFERROR(IFERROR(IFERROR(IFERROR(IFERROR(IFERROR(IFERROR(INDEX(Summer!G$10:G$999,MATCH($A177,Summer!$L$10:$L$999,0),1),INDEX('Cycle 1'!G$10:G$999,MATCH($A177,'Cycle 1'!$L$10:$L$999,0),1)),INDEX('Cycle 2'!G$10:G$999,MATCH($A177,'Cycle 2'!$L$10:$L$999,0),1)),INDEX('Cycle 3'!G$10:G$999,MATCH($A177,'Cycle 3'!$L$10:$L$999,0),1)),INDEX('Cycle 4'!G$10:G$999,MATCH($A177,'Cycle 4'!$L$10:$L$999,0),1)),INDEX('Cycle 5'!G$10:G$999,MATCH($A177,'Cycle 5'!$L$10:$L$999,0),1)),INDEX('Cycle 6'!G$10:G$999,MATCH($A177,'Cycle 6'!$L$10:$L$999,0),1)),INDEX('Cycle 7'!G$10:G$999,MATCH($A177,'Cycle 7'!$L$10:$L$999,0),1)),INDEX('Cycle 8'!G$10:G$999,MATCH($A177,'Cycle 8'!$L$10:$L$999,0),1)),INDEX('Cycle 9'!G$10:G$999,MATCH($A177,'Cycle 9'!$L$10:$L$999,0),1)),INDEX('Cycle 10'!G$10:G$999,MATCH($A177,'Cycle 10'!$L$10:$L$999,0),1)),INDEX('Cycle 11'!G$10:G$999,MATCH($A177,'Cycle 11'!$L$10:$L$999,0),1)),""))</f>
        <v/>
      </c>
      <c r="I177">
        <f>IFERROR(IF(C177="",MAX(I$1:I176),IF(ROW(C$2)=ROW(C177),1,IF(ISERROR(VLOOKUP(C177,C$2:C176,1,FALSE)),MAX(I$1:I176)+1,MAX(I$1:I176)))),"")</f>
        <v>0</v>
      </c>
      <c r="J177" t="str">
        <f t="shared" si="17"/>
        <v/>
      </c>
      <c r="K177" t="str">
        <f t="shared" si="23"/>
        <v/>
      </c>
      <c r="L177" t="str">
        <f t="shared" si="23"/>
        <v/>
      </c>
      <c r="M177" t="str">
        <f t="shared" si="23"/>
        <v/>
      </c>
      <c r="N177" t="str">
        <f t="shared" si="23"/>
        <v/>
      </c>
      <c r="O177" t="str">
        <f t="shared" si="23"/>
        <v/>
      </c>
      <c r="P177" t="str">
        <f t="shared" si="23"/>
        <v/>
      </c>
      <c r="Q177" t="str">
        <f t="shared" si="23"/>
        <v/>
      </c>
      <c r="R177" t="str">
        <f t="shared" si="23"/>
        <v/>
      </c>
      <c r="S177" t="str">
        <f t="shared" si="23"/>
        <v/>
      </c>
      <c r="T177" t="str">
        <f t="shared" si="23"/>
        <v/>
      </c>
      <c r="U177" t="str">
        <f t="shared" si="23"/>
        <v/>
      </c>
      <c r="V177" t="str">
        <f t="shared" si="23"/>
        <v/>
      </c>
      <c r="W177" t="str">
        <f t="shared" si="18"/>
        <v/>
      </c>
      <c r="X177">
        <f>IF(OR(H177="No",H177=""),0,IF(COUNTIFS(H$2:H177,"Yes",C$2:C177,C177)&gt;1,0,COUNTIFS(H$2:H177,"Yes",C$2:C177,C177)))+IF(X176=$X$1,0,X176)</f>
        <v>0</v>
      </c>
    </row>
    <row r="178" spans="1:24" x14ac:dyDescent="0.3">
      <c r="A178">
        <f>ROWS($A$2:$A178)</f>
        <v>177</v>
      </c>
      <c r="B178" t="str">
        <f>IF(ISERROR(VLOOKUP(A178,Summer!L$11:L$500,1,FALSE)),IF(ISERROR(VLOOKUP(A178,'Cycle 1'!L$11:L$500,1,FALSE)),IF(ISERROR(VLOOKUP(A178,'Cycle 2'!L$11:L$500,1,FALSE)),IF(ISERROR(VLOOKUP(A178,'Cycle 3'!L$11:L$500,1,FALSE)),IF(ISERROR(VLOOKUP(A178,'Cycle 4'!L$11:L$500,1,FALSE)),IF(ISERROR(VLOOKUP(A178,'Cycle 5'!L$11:L$500,1,FALSE)),IF(ISERROR(VLOOKUP(A178,'Cycle 6'!L$11:L$500,1,FALSE)),IF(ISERROR(VLOOKUP(A178,'Cycle 7'!L$11:L$500,1,FALSE)),IF(ISERROR(VLOOKUP(A178,'Cycle 8'!L$11:L$500,1,FALSE)),IF(ISERROR(VLOOKUP(A178,'Cycle 9'!L$11:L$500,1,FALSE)),IF(ISERROR(VLOOKUP(A178,'Cycle 10'!L$11:L$500,1,FALSE)),IF(ISERROR(VLOOKUP(A178,'Cycle 11'!L$11:L$500,1,FALSE)),"","Cycle 11"),"Cycle 10"),"Cycle 9"),"Cycle 8"),"Cycle 7"),"Cycle 6"),"Cycle 5"),"Cycle 4"),"Cycle 3"),"Cycle 2"),"Cycle 1"),"Summer")</f>
        <v/>
      </c>
      <c r="C178" t="str">
        <f>IF(IFERROR(IFERROR(IFERROR(IFERROR(IFERROR(IFERROR(IFERROR(IFERROR(IFERROR(IFERROR(IFERROR(IFERROR(INDEX(Summer!B$10:B$999,MATCH($A178,Summer!$L$10:$L$999,0),1),INDEX('Cycle 1'!B$10:B$999,MATCH($A178,'Cycle 1'!$L$10:$L$999,0),1)),INDEX('Cycle 2'!B$10:B$999,MATCH($A178,'Cycle 2'!$L$10:$L$999,0),1)),INDEX('Cycle 3'!B$10:B$999,MATCH($A178,'Cycle 3'!$L$10:$L$999,0),1)),INDEX('Cycle 4'!B$10:B$999,MATCH($A178,'Cycle 4'!$L$10:$L$999,0),1)),INDEX('Cycle 5'!B$10:B$999,MATCH($A178,'Cycle 5'!$L$10:$L$999,0),1)),INDEX('Cycle 6'!B$10:B$999,MATCH($A178,'Cycle 6'!$L$10:$L$999,0),1)),INDEX('Cycle 7'!B$10:B$999,MATCH($A178,'Cycle 7'!$L$10:$L$999,0),1)),INDEX('Cycle 8'!B$10:B$999,MATCH($A178,'Cycle 8'!$L$10:$L$999,0),1)),INDEX('Cycle 9'!B$10:B$999,MATCH($A178,'Cycle 9'!$L$10:$L$999,0),1)),INDEX('Cycle 10'!B$10:B$999,MATCH($A178,'Cycle 10'!$L$10:$L$999,0),1)),INDEX('Cycle 11'!B$10:B$999,MATCH($A178,'Cycle 11'!$L$10:$L$999,0),1)),"")="","",IFERROR(IFERROR(IFERROR(IFERROR(IFERROR(IFERROR(IFERROR(IFERROR(IFERROR(IFERROR(IFERROR(IFERROR(INDEX(Summer!B$10:B$999,MATCH($A178,Summer!$L$10:$L$999,0),1),INDEX('Cycle 1'!B$10:B$999,MATCH($A178,'Cycle 1'!$L$10:$L$999,0),1)),INDEX('Cycle 2'!B$10:B$999,MATCH($A178,'Cycle 2'!$L$10:$L$999,0),1)),INDEX('Cycle 3'!B$10:B$999,MATCH($A178,'Cycle 3'!$L$10:$L$999,0),1)),INDEX('Cycle 4'!B$10:B$999,MATCH($A178,'Cycle 4'!$L$10:$L$999,0),1)),INDEX('Cycle 5'!B$10:B$999,MATCH($A178,'Cycle 5'!$L$10:$L$999,0),1)),INDEX('Cycle 6'!B$10:B$999,MATCH($A178,'Cycle 6'!$L$10:$L$999,0),1)),INDEX('Cycle 7'!B$10:B$999,MATCH($A178,'Cycle 7'!$L$10:$L$999,0),1)),INDEX('Cycle 8'!B$10:B$999,MATCH($A178,'Cycle 8'!$L$10:$L$999,0),1)),INDEX('Cycle 9'!B$10:B$999,MATCH($A178,'Cycle 9'!$L$10:$L$999,0),1)),INDEX('Cycle 10'!B$10:B$999,MATCH($A178,'Cycle 10'!$L$10:$L$999,0),1)),INDEX('Cycle 11'!B$10:B$999,MATCH($A178,'Cycle 11'!$L$10:$L$999,0),1)),""))</f>
        <v/>
      </c>
      <c r="D178" t="str">
        <f>IF(IFERROR(IFERROR(IFERROR(IFERROR(IFERROR(IFERROR(IFERROR(IFERROR(IFERROR(IFERROR(IFERROR(IFERROR(INDEX(Summer!C$10:C$999,MATCH($A178,Summer!$L$10:$L$999,0),1),INDEX('Cycle 1'!C$10:C$999,MATCH($A178,'Cycle 1'!$L$10:$L$999,0),1)),INDEX('Cycle 2'!C$10:C$999,MATCH($A178,'Cycle 2'!$L$10:$L$999,0),1)),INDEX('Cycle 3'!C$10:C$999,MATCH($A178,'Cycle 3'!$L$10:$L$999,0),1)),INDEX('Cycle 4'!C$10:C$999,MATCH($A178,'Cycle 4'!$L$10:$L$999,0),1)),INDEX('Cycle 5'!C$10:C$999,MATCH($A178,'Cycle 5'!$L$10:$L$999,0),1)),INDEX('Cycle 6'!C$10:C$999,MATCH($A178,'Cycle 6'!$L$10:$L$999,0),1)),INDEX('Cycle 7'!C$10:C$999,MATCH($A178,'Cycle 7'!$L$10:$L$999,0),1)),INDEX('Cycle 8'!C$10:C$999,MATCH($A178,'Cycle 8'!$L$10:$L$999,0),1)),INDEX('Cycle 9'!C$10:C$999,MATCH($A178,'Cycle 9'!$L$10:$L$999,0),1)),INDEX('Cycle 10'!C$10:C$999,MATCH($A178,'Cycle 10'!$L$10:$L$999,0),1)),INDEX('Cycle 11'!C$10:C$999,MATCH($A178,'Cycle 11'!$L$10:$L$999,0),1)),"")="","",IFERROR(IFERROR(IFERROR(IFERROR(IFERROR(IFERROR(IFERROR(IFERROR(IFERROR(IFERROR(IFERROR(IFERROR(INDEX(Summer!C$10:C$999,MATCH($A178,Summer!$L$10:$L$999,0),1),INDEX('Cycle 1'!C$10:C$999,MATCH($A178,'Cycle 1'!$L$10:$L$999,0),1)),INDEX('Cycle 2'!C$10:C$999,MATCH($A178,'Cycle 2'!$L$10:$L$999,0),1)),INDEX('Cycle 3'!C$10:C$999,MATCH($A178,'Cycle 3'!$L$10:$L$999,0),1)),INDEX('Cycle 4'!C$10:C$999,MATCH($A178,'Cycle 4'!$L$10:$L$999,0),1)),INDEX('Cycle 5'!C$10:C$999,MATCH($A178,'Cycle 5'!$L$10:$L$999,0),1)),INDEX('Cycle 6'!C$10:C$999,MATCH($A178,'Cycle 6'!$L$10:$L$999,0),1)),INDEX('Cycle 7'!C$10:C$999,MATCH($A178,'Cycle 7'!$L$10:$L$999,0),1)),INDEX('Cycle 8'!C$10:C$999,MATCH($A178,'Cycle 8'!$L$10:$L$999,0),1)),INDEX('Cycle 9'!C$10:C$999,MATCH($A178,'Cycle 9'!$L$10:$L$999,0),1)),INDEX('Cycle 10'!C$10:C$999,MATCH($A178,'Cycle 10'!$L$10:$L$999,0),1)),INDEX('Cycle 11'!C$10:C$999,MATCH($A178,'Cycle 11'!$L$10:$L$999,0),1)),""))</f>
        <v/>
      </c>
      <c r="E178" t="str">
        <f>IF(IFERROR(IFERROR(IFERROR(IFERROR(IFERROR(IFERROR(IFERROR(IFERROR(IFERROR(IFERROR(IFERROR(IFERROR(INDEX(Summer!D$10:D$999,MATCH($A178,Summer!$L$10:$L$999,0),1),INDEX('Cycle 1'!D$10:D$999,MATCH($A178,'Cycle 1'!$L$10:$L$999,0),1)),INDEX('Cycle 2'!D$10:D$999,MATCH($A178,'Cycle 2'!$L$10:$L$999,0),1)),INDEX('Cycle 3'!D$10:D$999,MATCH($A178,'Cycle 3'!$L$10:$L$999,0),1)),INDEX('Cycle 4'!D$10:D$999,MATCH($A178,'Cycle 4'!$L$10:$L$999,0),1)),INDEX('Cycle 5'!D$10:D$999,MATCH($A178,'Cycle 5'!$L$10:$L$999,0),1)),INDEX('Cycle 6'!D$10:D$999,MATCH($A178,'Cycle 6'!$L$10:$L$999,0),1)),INDEX('Cycle 7'!D$10:D$999,MATCH($A178,'Cycle 7'!$L$10:$L$999,0),1)),INDEX('Cycle 8'!D$10:D$999,MATCH($A178,'Cycle 8'!$L$10:$L$999,0),1)),INDEX('Cycle 9'!D$10:D$999,MATCH($A178,'Cycle 9'!$L$10:$L$999,0),1)),INDEX('Cycle 10'!D$10:D$999,MATCH($A178,'Cycle 10'!$L$10:$L$999,0),1)),INDEX('Cycle 11'!D$10:D$999,MATCH($A178,'Cycle 11'!$L$10:$L$999,0),1)),"")="","",IFERROR(IFERROR(IFERROR(IFERROR(IFERROR(IFERROR(IFERROR(IFERROR(IFERROR(IFERROR(IFERROR(IFERROR(INDEX(Summer!D$10:D$999,MATCH($A178,Summer!$L$10:$L$999,0),1),INDEX('Cycle 1'!D$10:D$999,MATCH($A178,'Cycle 1'!$L$10:$L$999,0),1)),INDEX('Cycle 2'!D$10:D$999,MATCH($A178,'Cycle 2'!$L$10:$L$999,0),1)),INDEX('Cycle 3'!D$10:D$999,MATCH($A178,'Cycle 3'!$L$10:$L$999,0),1)),INDEX('Cycle 4'!D$10:D$999,MATCH($A178,'Cycle 4'!$L$10:$L$999,0),1)),INDEX('Cycle 5'!D$10:D$999,MATCH($A178,'Cycle 5'!$L$10:$L$999,0),1)),INDEX('Cycle 6'!D$10:D$999,MATCH($A178,'Cycle 6'!$L$10:$L$999,0),1)),INDEX('Cycle 7'!D$10:D$999,MATCH($A178,'Cycle 7'!$L$10:$L$999,0),1)),INDEX('Cycle 8'!D$10:D$999,MATCH($A178,'Cycle 8'!$L$10:$L$999,0),1)),INDEX('Cycle 9'!D$10:D$999,MATCH($A178,'Cycle 9'!$L$10:$L$999,0),1)),INDEX('Cycle 10'!D$10:D$999,MATCH($A178,'Cycle 10'!$L$10:$L$999,0),1)),INDEX('Cycle 11'!D$10:D$999,MATCH($A178,'Cycle 11'!$L$10:$L$999,0),1)),""))</f>
        <v/>
      </c>
      <c r="F178" t="str">
        <f>IF(IFERROR(IFERROR(IFERROR(IFERROR(IFERROR(IFERROR(IFERROR(IFERROR(IFERROR(IFERROR(IFERROR(IFERROR(INDEX(Summer!E$10:E$999,MATCH($A178,Summer!$L$10:$L$999,0),1),INDEX('Cycle 1'!E$10:E$999,MATCH($A178,'Cycle 1'!$L$10:$L$999,0),1)),INDEX('Cycle 2'!E$10:E$999,MATCH($A178,'Cycle 2'!$L$10:$L$999,0),1)),INDEX('Cycle 3'!E$10:E$999,MATCH($A178,'Cycle 3'!$L$10:$L$999,0),1)),INDEX('Cycle 4'!E$10:E$999,MATCH($A178,'Cycle 4'!$L$10:$L$999,0),1)),INDEX('Cycle 5'!E$10:E$999,MATCH($A178,'Cycle 5'!$L$10:$L$999,0),1)),INDEX('Cycle 6'!E$10:E$999,MATCH($A178,'Cycle 6'!$L$10:$L$999,0),1)),INDEX('Cycle 7'!E$10:E$999,MATCH($A178,'Cycle 7'!$L$10:$L$999,0),1)),INDEX('Cycle 8'!E$10:E$999,MATCH($A178,'Cycle 8'!$L$10:$L$999,0),1)),INDEX('Cycle 9'!E$10:E$999,MATCH($A178,'Cycle 9'!$L$10:$L$999,0),1)),INDEX('Cycle 10'!E$10:E$999,MATCH($A178,'Cycle 10'!$L$10:$L$999,0),1)),INDEX('Cycle 11'!E$10:E$999,MATCH($A178,'Cycle 11'!$L$10:$L$999,0),1)),"")="","",IFERROR(IFERROR(IFERROR(IFERROR(IFERROR(IFERROR(IFERROR(IFERROR(IFERROR(IFERROR(IFERROR(IFERROR(INDEX(Summer!E$10:E$999,MATCH($A178,Summer!$L$10:$L$999,0),1),INDEX('Cycle 1'!E$10:E$999,MATCH($A178,'Cycle 1'!$L$10:$L$999,0),1)),INDEX('Cycle 2'!E$10:E$999,MATCH($A178,'Cycle 2'!$L$10:$L$999,0),1)),INDEX('Cycle 3'!E$10:E$999,MATCH($A178,'Cycle 3'!$L$10:$L$999,0),1)),INDEX('Cycle 4'!E$10:E$999,MATCH($A178,'Cycle 4'!$L$10:$L$999,0),1)),INDEX('Cycle 5'!E$10:E$999,MATCH($A178,'Cycle 5'!$L$10:$L$999,0),1)),INDEX('Cycle 6'!E$10:E$999,MATCH($A178,'Cycle 6'!$L$10:$L$999,0),1)),INDEX('Cycle 7'!E$10:E$999,MATCH($A178,'Cycle 7'!$L$10:$L$999,0),1)),INDEX('Cycle 8'!E$10:E$999,MATCH($A178,'Cycle 8'!$L$10:$L$999,0),1)),INDEX('Cycle 9'!E$10:E$999,MATCH($A178,'Cycle 9'!$L$10:$L$999,0),1)),INDEX('Cycle 10'!E$10:E$999,MATCH($A178,'Cycle 10'!$L$10:$L$999,0),1)),INDEX('Cycle 11'!E$10:E$999,MATCH($A178,'Cycle 11'!$L$10:$L$999,0),1)),""))</f>
        <v/>
      </c>
      <c r="G178" t="str">
        <f>IF(IFERROR(IFERROR(IFERROR(IFERROR(IFERROR(IFERROR(IFERROR(IFERROR(IFERROR(IFERROR(IFERROR(IFERROR(INDEX(Summer!F$10:F$999,MATCH($A178,Summer!$L$10:$L$999,0),1),INDEX('Cycle 1'!F$10:F$999,MATCH($A178,'Cycle 1'!$L$10:$L$999,0),1)),INDEX('Cycle 2'!F$10:F$999,MATCH($A178,'Cycle 2'!$L$10:$L$999,0),1)),INDEX('Cycle 3'!F$10:F$999,MATCH($A178,'Cycle 3'!$L$10:$L$999,0),1)),INDEX('Cycle 4'!F$10:F$999,MATCH($A178,'Cycle 4'!$L$10:$L$999,0),1)),INDEX('Cycle 5'!F$10:F$999,MATCH($A178,'Cycle 5'!$L$10:$L$999,0),1)),INDEX('Cycle 6'!F$10:F$999,MATCH($A178,'Cycle 6'!$L$10:$L$999,0),1)),INDEX('Cycle 7'!F$10:F$999,MATCH($A178,'Cycle 7'!$L$10:$L$999,0),1)),INDEX('Cycle 8'!F$10:F$999,MATCH($A178,'Cycle 8'!$L$10:$L$999,0),1)),INDEX('Cycle 9'!F$10:F$999,MATCH($A178,'Cycle 9'!$L$10:$L$999,0),1)),INDEX('Cycle 10'!F$10:F$999,MATCH($A178,'Cycle 10'!$L$10:$L$999,0),1)),INDEX('Cycle 11'!F$10:F$999,MATCH($A178,'Cycle 11'!$L$10:$L$999,0),1)),"")="","",IFERROR(IFERROR(IFERROR(IFERROR(IFERROR(IFERROR(IFERROR(IFERROR(IFERROR(IFERROR(IFERROR(IFERROR(INDEX(Summer!F$10:F$999,MATCH($A178,Summer!$L$10:$L$999,0),1),INDEX('Cycle 1'!F$10:F$999,MATCH($A178,'Cycle 1'!$L$10:$L$999,0),1)),INDEX('Cycle 2'!F$10:F$999,MATCH($A178,'Cycle 2'!$L$10:$L$999,0),1)),INDEX('Cycle 3'!F$10:F$999,MATCH($A178,'Cycle 3'!$L$10:$L$999,0),1)),INDEX('Cycle 4'!F$10:F$999,MATCH($A178,'Cycle 4'!$L$10:$L$999,0),1)),INDEX('Cycle 5'!F$10:F$999,MATCH($A178,'Cycle 5'!$L$10:$L$999,0),1)),INDEX('Cycle 6'!F$10:F$999,MATCH($A178,'Cycle 6'!$L$10:$L$999,0),1)),INDEX('Cycle 7'!F$10:F$999,MATCH($A178,'Cycle 7'!$L$10:$L$999,0),1)),INDEX('Cycle 8'!F$10:F$999,MATCH($A178,'Cycle 8'!$L$10:$L$999,0),1)),INDEX('Cycle 9'!F$10:F$999,MATCH($A178,'Cycle 9'!$L$10:$L$999,0),1)),INDEX('Cycle 10'!F$10:F$999,MATCH($A178,'Cycle 10'!$L$10:$L$999,0),1)),INDEX('Cycle 11'!F$10:F$999,MATCH($A178,'Cycle 11'!$L$10:$L$999,0),1)),""))</f>
        <v/>
      </c>
      <c r="H178" t="str">
        <f>IF(IFERROR(IFERROR(IFERROR(IFERROR(IFERROR(IFERROR(IFERROR(IFERROR(IFERROR(IFERROR(IFERROR(IFERROR(INDEX(Summer!G$10:G$999,MATCH($A178,Summer!$L$10:$L$999,0),1),INDEX('Cycle 1'!G$10:G$999,MATCH($A178,'Cycle 1'!$L$10:$L$999,0),1)),INDEX('Cycle 2'!G$10:G$999,MATCH($A178,'Cycle 2'!$L$10:$L$999,0),1)),INDEX('Cycle 3'!G$10:G$999,MATCH($A178,'Cycle 3'!$L$10:$L$999,0),1)),INDEX('Cycle 4'!G$10:G$999,MATCH($A178,'Cycle 4'!$L$10:$L$999,0),1)),INDEX('Cycle 5'!G$10:G$999,MATCH($A178,'Cycle 5'!$L$10:$L$999,0),1)),INDEX('Cycle 6'!G$10:G$999,MATCH($A178,'Cycle 6'!$L$10:$L$999,0),1)),INDEX('Cycle 7'!G$10:G$999,MATCH($A178,'Cycle 7'!$L$10:$L$999,0),1)),INDEX('Cycle 8'!G$10:G$999,MATCH($A178,'Cycle 8'!$L$10:$L$999,0),1)),INDEX('Cycle 9'!G$10:G$999,MATCH($A178,'Cycle 9'!$L$10:$L$999,0),1)),INDEX('Cycle 10'!G$10:G$999,MATCH($A178,'Cycle 10'!$L$10:$L$999,0),1)),INDEX('Cycle 11'!G$10:G$999,MATCH($A178,'Cycle 11'!$L$10:$L$999,0),1)),"")="","",IFERROR(IFERROR(IFERROR(IFERROR(IFERROR(IFERROR(IFERROR(IFERROR(IFERROR(IFERROR(IFERROR(IFERROR(INDEX(Summer!G$10:G$999,MATCH($A178,Summer!$L$10:$L$999,0),1),INDEX('Cycle 1'!G$10:G$999,MATCH($A178,'Cycle 1'!$L$10:$L$999,0),1)),INDEX('Cycle 2'!G$10:G$999,MATCH($A178,'Cycle 2'!$L$10:$L$999,0),1)),INDEX('Cycle 3'!G$10:G$999,MATCH($A178,'Cycle 3'!$L$10:$L$999,0),1)),INDEX('Cycle 4'!G$10:G$999,MATCH($A178,'Cycle 4'!$L$10:$L$999,0),1)),INDEX('Cycle 5'!G$10:G$999,MATCH($A178,'Cycle 5'!$L$10:$L$999,0),1)),INDEX('Cycle 6'!G$10:G$999,MATCH($A178,'Cycle 6'!$L$10:$L$999,0),1)),INDEX('Cycle 7'!G$10:G$999,MATCH($A178,'Cycle 7'!$L$10:$L$999,0),1)),INDEX('Cycle 8'!G$10:G$999,MATCH($A178,'Cycle 8'!$L$10:$L$999,0),1)),INDEX('Cycle 9'!G$10:G$999,MATCH($A178,'Cycle 9'!$L$10:$L$999,0),1)),INDEX('Cycle 10'!G$10:G$999,MATCH($A178,'Cycle 10'!$L$10:$L$999,0),1)),INDEX('Cycle 11'!G$10:G$999,MATCH($A178,'Cycle 11'!$L$10:$L$999,0),1)),""))</f>
        <v/>
      </c>
      <c r="I178">
        <f>IFERROR(IF(C178="",MAX(I$1:I177),IF(ROW(C$2)=ROW(C178),1,IF(ISERROR(VLOOKUP(C178,C$2:C177,1,FALSE)),MAX(I$1:I177)+1,MAX(I$1:I177)))),"")</f>
        <v>0</v>
      </c>
      <c r="J178" t="str">
        <f t="shared" si="17"/>
        <v/>
      </c>
      <c r="K178" t="str">
        <f t="shared" si="23"/>
        <v/>
      </c>
      <c r="L178" t="str">
        <f t="shared" si="23"/>
        <v/>
      </c>
      <c r="M178" t="str">
        <f t="shared" si="23"/>
        <v/>
      </c>
      <c r="N178" t="str">
        <f t="shared" si="23"/>
        <v/>
      </c>
      <c r="O178" t="str">
        <f t="shared" si="23"/>
        <v/>
      </c>
      <c r="P178" t="str">
        <f t="shared" si="23"/>
        <v/>
      </c>
      <c r="Q178" t="str">
        <f t="shared" si="23"/>
        <v/>
      </c>
      <c r="R178" t="str">
        <f t="shared" si="23"/>
        <v/>
      </c>
      <c r="S178" t="str">
        <f t="shared" si="23"/>
        <v/>
      </c>
      <c r="T178" t="str">
        <f t="shared" si="23"/>
        <v/>
      </c>
      <c r="U178" t="str">
        <f t="shared" si="23"/>
        <v/>
      </c>
      <c r="V178" t="str">
        <f t="shared" si="23"/>
        <v/>
      </c>
      <c r="W178" t="str">
        <f t="shared" si="18"/>
        <v/>
      </c>
      <c r="X178">
        <f>IF(OR(H178="No",H178=""),0,IF(COUNTIFS(H$2:H178,"Yes",C$2:C178,C178)&gt;1,0,COUNTIFS(H$2:H178,"Yes",C$2:C178,C178)))+IF(X177=$X$1,0,X177)</f>
        <v>0</v>
      </c>
    </row>
    <row r="179" spans="1:24" x14ac:dyDescent="0.3">
      <c r="A179">
        <f>ROWS($A$2:$A179)</f>
        <v>178</v>
      </c>
      <c r="B179" t="str">
        <f>IF(ISERROR(VLOOKUP(A179,Summer!L$11:L$500,1,FALSE)),IF(ISERROR(VLOOKUP(A179,'Cycle 1'!L$11:L$500,1,FALSE)),IF(ISERROR(VLOOKUP(A179,'Cycle 2'!L$11:L$500,1,FALSE)),IF(ISERROR(VLOOKUP(A179,'Cycle 3'!L$11:L$500,1,FALSE)),IF(ISERROR(VLOOKUP(A179,'Cycle 4'!L$11:L$500,1,FALSE)),IF(ISERROR(VLOOKUP(A179,'Cycle 5'!L$11:L$500,1,FALSE)),IF(ISERROR(VLOOKUP(A179,'Cycle 6'!L$11:L$500,1,FALSE)),IF(ISERROR(VLOOKUP(A179,'Cycle 7'!L$11:L$500,1,FALSE)),IF(ISERROR(VLOOKUP(A179,'Cycle 8'!L$11:L$500,1,FALSE)),IF(ISERROR(VLOOKUP(A179,'Cycle 9'!L$11:L$500,1,FALSE)),IF(ISERROR(VLOOKUP(A179,'Cycle 10'!L$11:L$500,1,FALSE)),IF(ISERROR(VLOOKUP(A179,'Cycle 11'!L$11:L$500,1,FALSE)),"","Cycle 11"),"Cycle 10"),"Cycle 9"),"Cycle 8"),"Cycle 7"),"Cycle 6"),"Cycle 5"),"Cycle 4"),"Cycle 3"),"Cycle 2"),"Cycle 1"),"Summer")</f>
        <v/>
      </c>
      <c r="C179" t="str">
        <f>IF(IFERROR(IFERROR(IFERROR(IFERROR(IFERROR(IFERROR(IFERROR(IFERROR(IFERROR(IFERROR(IFERROR(IFERROR(INDEX(Summer!B$10:B$999,MATCH($A179,Summer!$L$10:$L$999,0),1),INDEX('Cycle 1'!B$10:B$999,MATCH($A179,'Cycle 1'!$L$10:$L$999,0),1)),INDEX('Cycle 2'!B$10:B$999,MATCH($A179,'Cycle 2'!$L$10:$L$999,0),1)),INDEX('Cycle 3'!B$10:B$999,MATCH($A179,'Cycle 3'!$L$10:$L$999,0),1)),INDEX('Cycle 4'!B$10:B$999,MATCH($A179,'Cycle 4'!$L$10:$L$999,0),1)),INDEX('Cycle 5'!B$10:B$999,MATCH($A179,'Cycle 5'!$L$10:$L$999,0),1)),INDEX('Cycle 6'!B$10:B$999,MATCH($A179,'Cycle 6'!$L$10:$L$999,0),1)),INDEX('Cycle 7'!B$10:B$999,MATCH($A179,'Cycle 7'!$L$10:$L$999,0),1)),INDEX('Cycle 8'!B$10:B$999,MATCH($A179,'Cycle 8'!$L$10:$L$999,0),1)),INDEX('Cycle 9'!B$10:B$999,MATCH($A179,'Cycle 9'!$L$10:$L$999,0),1)),INDEX('Cycle 10'!B$10:B$999,MATCH($A179,'Cycle 10'!$L$10:$L$999,0),1)),INDEX('Cycle 11'!B$10:B$999,MATCH($A179,'Cycle 11'!$L$10:$L$999,0),1)),"")="","",IFERROR(IFERROR(IFERROR(IFERROR(IFERROR(IFERROR(IFERROR(IFERROR(IFERROR(IFERROR(IFERROR(IFERROR(INDEX(Summer!B$10:B$999,MATCH($A179,Summer!$L$10:$L$999,0),1),INDEX('Cycle 1'!B$10:B$999,MATCH($A179,'Cycle 1'!$L$10:$L$999,0),1)),INDEX('Cycle 2'!B$10:B$999,MATCH($A179,'Cycle 2'!$L$10:$L$999,0),1)),INDEX('Cycle 3'!B$10:B$999,MATCH($A179,'Cycle 3'!$L$10:$L$999,0),1)),INDEX('Cycle 4'!B$10:B$999,MATCH($A179,'Cycle 4'!$L$10:$L$999,0),1)),INDEX('Cycle 5'!B$10:B$999,MATCH($A179,'Cycle 5'!$L$10:$L$999,0),1)),INDEX('Cycle 6'!B$10:B$999,MATCH($A179,'Cycle 6'!$L$10:$L$999,0),1)),INDEX('Cycle 7'!B$10:B$999,MATCH($A179,'Cycle 7'!$L$10:$L$999,0),1)),INDEX('Cycle 8'!B$10:B$999,MATCH($A179,'Cycle 8'!$L$10:$L$999,0),1)),INDEX('Cycle 9'!B$10:B$999,MATCH($A179,'Cycle 9'!$L$10:$L$999,0),1)),INDEX('Cycle 10'!B$10:B$999,MATCH($A179,'Cycle 10'!$L$10:$L$999,0),1)),INDEX('Cycle 11'!B$10:B$999,MATCH($A179,'Cycle 11'!$L$10:$L$999,0),1)),""))</f>
        <v/>
      </c>
      <c r="D179" t="str">
        <f>IF(IFERROR(IFERROR(IFERROR(IFERROR(IFERROR(IFERROR(IFERROR(IFERROR(IFERROR(IFERROR(IFERROR(IFERROR(INDEX(Summer!C$10:C$999,MATCH($A179,Summer!$L$10:$L$999,0),1),INDEX('Cycle 1'!C$10:C$999,MATCH($A179,'Cycle 1'!$L$10:$L$999,0),1)),INDEX('Cycle 2'!C$10:C$999,MATCH($A179,'Cycle 2'!$L$10:$L$999,0),1)),INDEX('Cycle 3'!C$10:C$999,MATCH($A179,'Cycle 3'!$L$10:$L$999,0),1)),INDEX('Cycle 4'!C$10:C$999,MATCH($A179,'Cycle 4'!$L$10:$L$999,0),1)),INDEX('Cycle 5'!C$10:C$999,MATCH($A179,'Cycle 5'!$L$10:$L$999,0),1)),INDEX('Cycle 6'!C$10:C$999,MATCH($A179,'Cycle 6'!$L$10:$L$999,0),1)),INDEX('Cycle 7'!C$10:C$999,MATCH($A179,'Cycle 7'!$L$10:$L$999,0),1)),INDEX('Cycle 8'!C$10:C$999,MATCH($A179,'Cycle 8'!$L$10:$L$999,0),1)),INDEX('Cycle 9'!C$10:C$999,MATCH($A179,'Cycle 9'!$L$10:$L$999,0),1)),INDEX('Cycle 10'!C$10:C$999,MATCH($A179,'Cycle 10'!$L$10:$L$999,0),1)),INDEX('Cycle 11'!C$10:C$999,MATCH($A179,'Cycle 11'!$L$10:$L$999,0),1)),"")="","",IFERROR(IFERROR(IFERROR(IFERROR(IFERROR(IFERROR(IFERROR(IFERROR(IFERROR(IFERROR(IFERROR(IFERROR(INDEX(Summer!C$10:C$999,MATCH($A179,Summer!$L$10:$L$999,0),1),INDEX('Cycle 1'!C$10:C$999,MATCH($A179,'Cycle 1'!$L$10:$L$999,0),1)),INDEX('Cycle 2'!C$10:C$999,MATCH($A179,'Cycle 2'!$L$10:$L$999,0),1)),INDEX('Cycle 3'!C$10:C$999,MATCH($A179,'Cycle 3'!$L$10:$L$999,0),1)),INDEX('Cycle 4'!C$10:C$999,MATCH($A179,'Cycle 4'!$L$10:$L$999,0),1)),INDEX('Cycle 5'!C$10:C$999,MATCH($A179,'Cycle 5'!$L$10:$L$999,0),1)),INDEX('Cycle 6'!C$10:C$999,MATCH($A179,'Cycle 6'!$L$10:$L$999,0),1)),INDEX('Cycle 7'!C$10:C$999,MATCH($A179,'Cycle 7'!$L$10:$L$999,0),1)),INDEX('Cycle 8'!C$10:C$999,MATCH($A179,'Cycle 8'!$L$10:$L$999,0),1)),INDEX('Cycle 9'!C$10:C$999,MATCH($A179,'Cycle 9'!$L$10:$L$999,0),1)),INDEX('Cycle 10'!C$10:C$999,MATCH($A179,'Cycle 10'!$L$10:$L$999,0),1)),INDEX('Cycle 11'!C$10:C$999,MATCH($A179,'Cycle 11'!$L$10:$L$999,0),1)),""))</f>
        <v/>
      </c>
      <c r="E179" t="str">
        <f>IF(IFERROR(IFERROR(IFERROR(IFERROR(IFERROR(IFERROR(IFERROR(IFERROR(IFERROR(IFERROR(IFERROR(IFERROR(INDEX(Summer!D$10:D$999,MATCH($A179,Summer!$L$10:$L$999,0),1),INDEX('Cycle 1'!D$10:D$999,MATCH($A179,'Cycle 1'!$L$10:$L$999,0),1)),INDEX('Cycle 2'!D$10:D$999,MATCH($A179,'Cycle 2'!$L$10:$L$999,0),1)),INDEX('Cycle 3'!D$10:D$999,MATCH($A179,'Cycle 3'!$L$10:$L$999,0),1)),INDEX('Cycle 4'!D$10:D$999,MATCH($A179,'Cycle 4'!$L$10:$L$999,0),1)),INDEX('Cycle 5'!D$10:D$999,MATCH($A179,'Cycle 5'!$L$10:$L$999,0),1)),INDEX('Cycle 6'!D$10:D$999,MATCH($A179,'Cycle 6'!$L$10:$L$999,0),1)),INDEX('Cycle 7'!D$10:D$999,MATCH($A179,'Cycle 7'!$L$10:$L$999,0),1)),INDEX('Cycle 8'!D$10:D$999,MATCH($A179,'Cycle 8'!$L$10:$L$999,0),1)),INDEX('Cycle 9'!D$10:D$999,MATCH($A179,'Cycle 9'!$L$10:$L$999,0),1)),INDEX('Cycle 10'!D$10:D$999,MATCH($A179,'Cycle 10'!$L$10:$L$999,0),1)),INDEX('Cycle 11'!D$10:D$999,MATCH($A179,'Cycle 11'!$L$10:$L$999,0),1)),"")="","",IFERROR(IFERROR(IFERROR(IFERROR(IFERROR(IFERROR(IFERROR(IFERROR(IFERROR(IFERROR(IFERROR(IFERROR(INDEX(Summer!D$10:D$999,MATCH($A179,Summer!$L$10:$L$999,0),1),INDEX('Cycle 1'!D$10:D$999,MATCH($A179,'Cycle 1'!$L$10:$L$999,0),1)),INDEX('Cycle 2'!D$10:D$999,MATCH($A179,'Cycle 2'!$L$10:$L$999,0),1)),INDEX('Cycle 3'!D$10:D$999,MATCH($A179,'Cycle 3'!$L$10:$L$999,0),1)),INDEX('Cycle 4'!D$10:D$999,MATCH($A179,'Cycle 4'!$L$10:$L$999,0),1)),INDEX('Cycle 5'!D$10:D$999,MATCH($A179,'Cycle 5'!$L$10:$L$999,0),1)),INDEX('Cycle 6'!D$10:D$999,MATCH($A179,'Cycle 6'!$L$10:$L$999,0),1)),INDEX('Cycle 7'!D$10:D$999,MATCH($A179,'Cycle 7'!$L$10:$L$999,0),1)),INDEX('Cycle 8'!D$10:D$999,MATCH($A179,'Cycle 8'!$L$10:$L$999,0),1)),INDEX('Cycle 9'!D$10:D$999,MATCH($A179,'Cycle 9'!$L$10:$L$999,0),1)),INDEX('Cycle 10'!D$10:D$999,MATCH($A179,'Cycle 10'!$L$10:$L$999,0),1)),INDEX('Cycle 11'!D$10:D$999,MATCH($A179,'Cycle 11'!$L$10:$L$999,0),1)),""))</f>
        <v/>
      </c>
      <c r="F179" t="str">
        <f>IF(IFERROR(IFERROR(IFERROR(IFERROR(IFERROR(IFERROR(IFERROR(IFERROR(IFERROR(IFERROR(IFERROR(IFERROR(INDEX(Summer!E$10:E$999,MATCH($A179,Summer!$L$10:$L$999,0),1),INDEX('Cycle 1'!E$10:E$999,MATCH($A179,'Cycle 1'!$L$10:$L$999,0),1)),INDEX('Cycle 2'!E$10:E$999,MATCH($A179,'Cycle 2'!$L$10:$L$999,0),1)),INDEX('Cycle 3'!E$10:E$999,MATCH($A179,'Cycle 3'!$L$10:$L$999,0),1)),INDEX('Cycle 4'!E$10:E$999,MATCH($A179,'Cycle 4'!$L$10:$L$999,0),1)),INDEX('Cycle 5'!E$10:E$999,MATCH($A179,'Cycle 5'!$L$10:$L$999,0),1)),INDEX('Cycle 6'!E$10:E$999,MATCH($A179,'Cycle 6'!$L$10:$L$999,0),1)),INDEX('Cycle 7'!E$10:E$999,MATCH($A179,'Cycle 7'!$L$10:$L$999,0),1)),INDEX('Cycle 8'!E$10:E$999,MATCH($A179,'Cycle 8'!$L$10:$L$999,0),1)),INDEX('Cycle 9'!E$10:E$999,MATCH($A179,'Cycle 9'!$L$10:$L$999,0),1)),INDEX('Cycle 10'!E$10:E$999,MATCH($A179,'Cycle 10'!$L$10:$L$999,0),1)),INDEX('Cycle 11'!E$10:E$999,MATCH($A179,'Cycle 11'!$L$10:$L$999,0),1)),"")="","",IFERROR(IFERROR(IFERROR(IFERROR(IFERROR(IFERROR(IFERROR(IFERROR(IFERROR(IFERROR(IFERROR(IFERROR(INDEX(Summer!E$10:E$999,MATCH($A179,Summer!$L$10:$L$999,0),1),INDEX('Cycle 1'!E$10:E$999,MATCH($A179,'Cycle 1'!$L$10:$L$999,0),1)),INDEX('Cycle 2'!E$10:E$999,MATCH($A179,'Cycle 2'!$L$10:$L$999,0),1)),INDEX('Cycle 3'!E$10:E$999,MATCH($A179,'Cycle 3'!$L$10:$L$999,0),1)),INDEX('Cycle 4'!E$10:E$999,MATCH($A179,'Cycle 4'!$L$10:$L$999,0),1)),INDEX('Cycle 5'!E$10:E$999,MATCH($A179,'Cycle 5'!$L$10:$L$999,0),1)),INDEX('Cycle 6'!E$10:E$999,MATCH($A179,'Cycle 6'!$L$10:$L$999,0),1)),INDEX('Cycle 7'!E$10:E$999,MATCH($A179,'Cycle 7'!$L$10:$L$999,0),1)),INDEX('Cycle 8'!E$10:E$999,MATCH($A179,'Cycle 8'!$L$10:$L$999,0),1)),INDEX('Cycle 9'!E$10:E$999,MATCH($A179,'Cycle 9'!$L$10:$L$999,0),1)),INDEX('Cycle 10'!E$10:E$999,MATCH($A179,'Cycle 10'!$L$10:$L$999,0),1)),INDEX('Cycle 11'!E$10:E$999,MATCH($A179,'Cycle 11'!$L$10:$L$999,0),1)),""))</f>
        <v/>
      </c>
      <c r="G179" t="str">
        <f>IF(IFERROR(IFERROR(IFERROR(IFERROR(IFERROR(IFERROR(IFERROR(IFERROR(IFERROR(IFERROR(IFERROR(IFERROR(INDEX(Summer!F$10:F$999,MATCH($A179,Summer!$L$10:$L$999,0),1),INDEX('Cycle 1'!F$10:F$999,MATCH($A179,'Cycle 1'!$L$10:$L$999,0),1)),INDEX('Cycle 2'!F$10:F$999,MATCH($A179,'Cycle 2'!$L$10:$L$999,0),1)),INDEX('Cycle 3'!F$10:F$999,MATCH($A179,'Cycle 3'!$L$10:$L$999,0),1)),INDEX('Cycle 4'!F$10:F$999,MATCH($A179,'Cycle 4'!$L$10:$L$999,0),1)),INDEX('Cycle 5'!F$10:F$999,MATCH($A179,'Cycle 5'!$L$10:$L$999,0),1)),INDEX('Cycle 6'!F$10:F$999,MATCH($A179,'Cycle 6'!$L$10:$L$999,0),1)),INDEX('Cycle 7'!F$10:F$999,MATCH($A179,'Cycle 7'!$L$10:$L$999,0),1)),INDEX('Cycle 8'!F$10:F$999,MATCH($A179,'Cycle 8'!$L$10:$L$999,0),1)),INDEX('Cycle 9'!F$10:F$999,MATCH($A179,'Cycle 9'!$L$10:$L$999,0),1)),INDEX('Cycle 10'!F$10:F$999,MATCH($A179,'Cycle 10'!$L$10:$L$999,0),1)),INDEX('Cycle 11'!F$10:F$999,MATCH($A179,'Cycle 11'!$L$10:$L$999,0),1)),"")="","",IFERROR(IFERROR(IFERROR(IFERROR(IFERROR(IFERROR(IFERROR(IFERROR(IFERROR(IFERROR(IFERROR(IFERROR(INDEX(Summer!F$10:F$999,MATCH($A179,Summer!$L$10:$L$999,0),1),INDEX('Cycle 1'!F$10:F$999,MATCH($A179,'Cycle 1'!$L$10:$L$999,0),1)),INDEX('Cycle 2'!F$10:F$999,MATCH($A179,'Cycle 2'!$L$10:$L$999,0),1)),INDEX('Cycle 3'!F$10:F$999,MATCH($A179,'Cycle 3'!$L$10:$L$999,0),1)),INDEX('Cycle 4'!F$10:F$999,MATCH($A179,'Cycle 4'!$L$10:$L$999,0),1)),INDEX('Cycle 5'!F$10:F$999,MATCH($A179,'Cycle 5'!$L$10:$L$999,0),1)),INDEX('Cycle 6'!F$10:F$999,MATCH($A179,'Cycle 6'!$L$10:$L$999,0),1)),INDEX('Cycle 7'!F$10:F$999,MATCH($A179,'Cycle 7'!$L$10:$L$999,0),1)),INDEX('Cycle 8'!F$10:F$999,MATCH($A179,'Cycle 8'!$L$10:$L$999,0),1)),INDEX('Cycle 9'!F$10:F$999,MATCH($A179,'Cycle 9'!$L$10:$L$999,0),1)),INDEX('Cycle 10'!F$10:F$999,MATCH($A179,'Cycle 10'!$L$10:$L$999,0),1)),INDEX('Cycle 11'!F$10:F$999,MATCH($A179,'Cycle 11'!$L$10:$L$999,0),1)),""))</f>
        <v/>
      </c>
      <c r="H179" t="str">
        <f>IF(IFERROR(IFERROR(IFERROR(IFERROR(IFERROR(IFERROR(IFERROR(IFERROR(IFERROR(IFERROR(IFERROR(IFERROR(INDEX(Summer!G$10:G$999,MATCH($A179,Summer!$L$10:$L$999,0),1),INDEX('Cycle 1'!G$10:G$999,MATCH($A179,'Cycle 1'!$L$10:$L$999,0),1)),INDEX('Cycle 2'!G$10:G$999,MATCH($A179,'Cycle 2'!$L$10:$L$999,0),1)),INDEX('Cycle 3'!G$10:G$999,MATCH($A179,'Cycle 3'!$L$10:$L$999,0),1)),INDEX('Cycle 4'!G$10:G$999,MATCH($A179,'Cycle 4'!$L$10:$L$999,0),1)),INDEX('Cycle 5'!G$10:G$999,MATCH($A179,'Cycle 5'!$L$10:$L$999,0),1)),INDEX('Cycle 6'!G$10:G$999,MATCH($A179,'Cycle 6'!$L$10:$L$999,0),1)),INDEX('Cycle 7'!G$10:G$999,MATCH($A179,'Cycle 7'!$L$10:$L$999,0),1)),INDEX('Cycle 8'!G$10:G$999,MATCH($A179,'Cycle 8'!$L$10:$L$999,0),1)),INDEX('Cycle 9'!G$10:G$999,MATCH($A179,'Cycle 9'!$L$10:$L$999,0),1)),INDEX('Cycle 10'!G$10:G$999,MATCH($A179,'Cycle 10'!$L$10:$L$999,0),1)),INDEX('Cycle 11'!G$10:G$999,MATCH($A179,'Cycle 11'!$L$10:$L$999,0),1)),"")="","",IFERROR(IFERROR(IFERROR(IFERROR(IFERROR(IFERROR(IFERROR(IFERROR(IFERROR(IFERROR(IFERROR(IFERROR(INDEX(Summer!G$10:G$999,MATCH($A179,Summer!$L$10:$L$999,0),1),INDEX('Cycle 1'!G$10:G$999,MATCH($A179,'Cycle 1'!$L$10:$L$999,0),1)),INDEX('Cycle 2'!G$10:G$999,MATCH($A179,'Cycle 2'!$L$10:$L$999,0),1)),INDEX('Cycle 3'!G$10:G$999,MATCH($A179,'Cycle 3'!$L$10:$L$999,0),1)),INDEX('Cycle 4'!G$10:G$999,MATCH($A179,'Cycle 4'!$L$10:$L$999,0),1)),INDEX('Cycle 5'!G$10:G$999,MATCH($A179,'Cycle 5'!$L$10:$L$999,0),1)),INDEX('Cycle 6'!G$10:G$999,MATCH($A179,'Cycle 6'!$L$10:$L$999,0),1)),INDEX('Cycle 7'!G$10:G$999,MATCH($A179,'Cycle 7'!$L$10:$L$999,0),1)),INDEX('Cycle 8'!G$10:G$999,MATCH($A179,'Cycle 8'!$L$10:$L$999,0),1)),INDEX('Cycle 9'!G$10:G$999,MATCH($A179,'Cycle 9'!$L$10:$L$999,0),1)),INDEX('Cycle 10'!G$10:G$999,MATCH($A179,'Cycle 10'!$L$10:$L$999,0),1)),INDEX('Cycle 11'!G$10:G$999,MATCH($A179,'Cycle 11'!$L$10:$L$999,0),1)),""))</f>
        <v/>
      </c>
      <c r="I179">
        <f>IFERROR(IF(C179="",MAX(I$1:I178),IF(ROW(C$2)=ROW(C179),1,IF(ISERROR(VLOOKUP(C179,C$2:C178,1,FALSE)),MAX(I$1:I178)+1,MAX(I$1:I178)))),"")</f>
        <v>0</v>
      </c>
      <c r="J179" t="str">
        <f t="shared" si="17"/>
        <v/>
      </c>
      <c r="K179" t="str">
        <f t="shared" si="23"/>
        <v/>
      </c>
      <c r="L179" t="str">
        <f t="shared" si="23"/>
        <v/>
      </c>
      <c r="M179" t="str">
        <f t="shared" si="23"/>
        <v/>
      </c>
      <c r="N179" t="str">
        <f t="shared" si="23"/>
        <v/>
      </c>
      <c r="O179" t="str">
        <f t="shared" si="23"/>
        <v/>
      </c>
      <c r="P179" t="str">
        <f t="shared" si="23"/>
        <v/>
      </c>
      <c r="Q179" t="str">
        <f t="shared" si="23"/>
        <v/>
      </c>
      <c r="R179" t="str">
        <f t="shared" si="23"/>
        <v/>
      </c>
      <c r="S179" t="str">
        <f t="shared" si="23"/>
        <v/>
      </c>
      <c r="T179" t="str">
        <f t="shared" si="23"/>
        <v/>
      </c>
      <c r="U179" t="str">
        <f t="shared" si="23"/>
        <v/>
      </c>
      <c r="V179" t="str">
        <f t="shared" si="23"/>
        <v/>
      </c>
      <c r="W179" t="str">
        <f t="shared" si="18"/>
        <v/>
      </c>
      <c r="X179">
        <f>IF(OR(H179="No",H179=""),0,IF(COUNTIFS(H$2:H179,"Yes",C$2:C179,C179)&gt;1,0,COUNTIFS(H$2:H179,"Yes",C$2:C179,C179)))+IF(X178=$X$1,0,X178)</f>
        <v>0</v>
      </c>
    </row>
    <row r="180" spans="1:24" x14ac:dyDescent="0.3">
      <c r="A180">
        <f>ROWS($A$2:$A180)</f>
        <v>179</v>
      </c>
      <c r="B180" t="str">
        <f>IF(ISERROR(VLOOKUP(A180,Summer!L$11:L$500,1,FALSE)),IF(ISERROR(VLOOKUP(A180,'Cycle 1'!L$11:L$500,1,FALSE)),IF(ISERROR(VLOOKUP(A180,'Cycle 2'!L$11:L$500,1,FALSE)),IF(ISERROR(VLOOKUP(A180,'Cycle 3'!L$11:L$500,1,FALSE)),IF(ISERROR(VLOOKUP(A180,'Cycle 4'!L$11:L$500,1,FALSE)),IF(ISERROR(VLOOKUP(A180,'Cycle 5'!L$11:L$500,1,FALSE)),IF(ISERROR(VLOOKUP(A180,'Cycle 6'!L$11:L$500,1,FALSE)),IF(ISERROR(VLOOKUP(A180,'Cycle 7'!L$11:L$500,1,FALSE)),IF(ISERROR(VLOOKUP(A180,'Cycle 8'!L$11:L$500,1,FALSE)),IF(ISERROR(VLOOKUP(A180,'Cycle 9'!L$11:L$500,1,FALSE)),IF(ISERROR(VLOOKUP(A180,'Cycle 10'!L$11:L$500,1,FALSE)),IF(ISERROR(VLOOKUP(A180,'Cycle 11'!L$11:L$500,1,FALSE)),"","Cycle 11"),"Cycle 10"),"Cycle 9"),"Cycle 8"),"Cycle 7"),"Cycle 6"),"Cycle 5"),"Cycle 4"),"Cycle 3"),"Cycle 2"),"Cycle 1"),"Summer")</f>
        <v/>
      </c>
      <c r="C180" t="str">
        <f>IF(IFERROR(IFERROR(IFERROR(IFERROR(IFERROR(IFERROR(IFERROR(IFERROR(IFERROR(IFERROR(IFERROR(IFERROR(INDEX(Summer!B$10:B$999,MATCH($A180,Summer!$L$10:$L$999,0),1),INDEX('Cycle 1'!B$10:B$999,MATCH($A180,'Cycle 1'!$L$10:$L$999,0),1)),INDEX('Cycle 2'!B$10:B$999,MATCH($A180,'Cycle 2'!$L$10:$L$999,0),1)),INDEX('Cycle 3'!B$10:B$999,MATCH($A180,'Cycle 3'!$L$10:$L$999,0),1)),INDEX('Cycle 4'!B$10:B$999,MATCH($A180,'Cycle 4'!$L$10:$L$999,0),1)),INDEX('Cycle 5'!B$10:B$999,MATCH($A180,'Cycle 5'!$L$10:$L$999,0),1)),INDEX('Cycle 6'!B$10:B$999,MATCH($A180,'Cycle 6'!$L$10:$L$999,0),1)),INDEX('Cycle 7'!B$10:B$999,MATCH($A180,'Cycle 7'!$L$10:$L$999,0),1)),INDEX('Cycle 8'!B$10:B$999,MATCH($A180,'Cycle 8'!$L$10:$L$999,0),1)),INDEX('Cycle 9'!B$10:B$999,MATCH($A180,'Cycle 9'!$L$10:$L$999,0),1)),INDEX('Cycle 10'!B$10:B$999,MATCH($A180,'Cycle 10'!$L$10:$L$999,0),1)),INDEX('Cycle 11'!B$10:B$999,MATCH($A180,'Cycle 11'!$L$10:$L$999,0),1)),"")="","",IFERROR(IFERROR(IFERROR(IFERROR(IFERROR(IFERROR(IFERROR(IFERROR(IFERROR(IFERROR(IFERROR(IFERROR(INDEX(Summer!B$10:B$999,MATCH($A180,Summer!$L$10:$L$999,0),1),INDEX('Cycle 1'!B$10:B$999,MATCH($A180,'Cycle 1'!$L$10:$L$999,0),1)),INDEX('Cycle 2'!B$10:B$999,MATCH($A180,'Cycle 2'!$L$10:$L$999,0),1)),INDEX('Cycle 3'!B$10:B$999,MATCH($A180,'Cycle 3'!$L$10:$L$999,0),1)),INDEX('Cycle 4'!B$10:B$999,MATCH($A180,'Cycle 4'!$L$10:$L$999,0),1)),INDEX('Cycle 5'!B$10:B$999,MATCH($A180,'Cycle 5'!$L$10:$L$999,0),1)),INDEX('Cycle 6'!B$10:B$999,MATCH($A180,'Cycle 6'!$L$10:$L$999,0),1)),INDEX('Cycle 7'!B$10:B$999,MATCH($A180,'Cycle 7'!$L$10:$L$999,0),1)),INDEX('Cycle 8'!B$10:B$999,MATCH($A180,'Cycle 8'!$L$10:$L$999,0),1)),INDEX('Cycle 9'!B$10:B$999,MATCH($A180,'Cycle 9'!$L$10:$L$999,0),1)),INDEX('Cycle 10'!B$10:B$999,MATCH($A180,'Cycle 10'!$L$10:$L$999,0),1)),INDEX('Cycle 11'!B$10:B$999,MATCH($A180,'Cycle 11'!$L$10:$L$999,0),1)),""))</f>
        <v/>
      </c>
      <c r="D180" t="str">
        <f>IF(IFERROR(IFERROR(IFERROR(IFERROR(IFERROR(IFERROR(IFERROR(IFERROR(IFERROR(IFERROR(IFERROR(IFERROR(INDEX(Summer!C$10:C$999,MATCH($A180,Summer!$L$10:$L$999,0),1),INDEX('Cycle 1'!C$10:C$999,MATCH($A180,'Cycle 1'!$L$10:$L$999,0),1)),INDEX('Cycle 2'!C$10:C$999,MATCH($A180,'Cycle 2'!$L$10:$L$999,0),1)),INDEX('Cycle 3'!C$10:C$999,MATCH($A180,'Cycle 3'!$L$10:$L$999,0),1)),INDEX('Cycle 4'!C$10:C$999,MATCH($A180,'Cycle 4'!$L$10:$L$999,0),1)),INDEX('Cycle 5'!C$10:C$999,MATCH($A180,'Cycle 5'!$L$10:$L$999,0),1)),INDEX('Cycle 6'!C$10:C$999,MATCH($A180,'Cycle 6'!$L$10:$L$999,0),1)),INDEX('Cycle 7'!C$10:C$999,MATCH($A180,'Cycle 7'!$L$10:$L$999,0),1)),INDEX('Cycle 8'!C$10:C$999,MATCH($A180,'Cycle 8'!$L$10:$L$999,0),1)),INDEX('Cycle 9'!C$10:C$999,MATCH($A180,'Cycle 9'!$L$10:$L$999,0),1)),INDEX('Cycle 10'!C$10:C$999,MATCH($A180,'Cycle 10'!$L$10:$L$999,0),1)),INDEX('Cycle 11'!C$10:C$999,MATCH($A180,'Cycle 11'!$L$10:$L$999,0),1)),"")="","",IFERROR(IFERROR(IFERROR(IFERROR(IFERROR(IFERROR(IFERROR(IFERROR(IFERROR(IFERROR(IFERROR(IFERROR(INDEX(Summer!C$10:C$999,MATCH($A180,Summer!$L$10:$L$999,0),1),INDEX('Cycle 1'!C$10:C$999,MATCH($A180,'Cycle 1'!$L$10:$L$999,0),1)),INDEX('Cycle 2'!C$10:C$999,MATCH($A180,'Cycle 2'!$L$10:$L$999,0),1)),INDEX('Cycle 3'!C$10:C$999,MATCH($A180,'Cycle 3'!$L$10:$L$999,0),1)),INDEX('Cycle 4'!C$10:C$999,MATCH($A180,'Cycle 4'!$L$10:$L$999,0),1)),INDEX('Cycle 5'!C$10:C$999,MATCH($A180,'Cycle 5'!$L$10:$L$999,0),1)),INDEX('Cycle 6'!C$10:C$999,MATCH($A180,'Cycle 6'!$L$10:$L$999,0),1)),INDEX('Cycle 7'!C$10:C$999,MATCH($A180,'Cycle 7'!$L$10:$L$999,0),1)),INDEX('Cycle 8'!C$10:C$999,MATCH($A180,'Cycle 8'!$L$10:$L$999,0),1)),INDEX('Cycle 9'!C$10:C$999,MATCH($A180,'Cycle 9'!$L$10:$L$999,0),1)),INDEX('Cycle 10'!C$10:C$999,MATCH($A180,'Cycle 10'!$L$10:$L$999,0),1)),INDEX('Cycle 11'!C$10:C$999,MATCH($A180,'Cycle 11'!$L$10:$L$999,0),1)),""))</f>
        <v/>
      </c>
      <c r="E180" t="str">
        <f>IF(IFERROR(IFERROR(IFERROR(IFERROR(IFERROR(IFERROR(IFERROR(IFERROR(IFERROR(IFERROR(IFERROR(IFERROR(INDEX(Summer!D$10:D$999,MATCH($A180,Summer!$L$10:$L$999,0),1),INDEX('Cycle 1'!D$10:D$999,MATCH($A180,'Cycle 1'!$L$10:$L$999,0),1)),INDEX('Cycle 2'!D$10:D$999,MATCH($A180,'Cycle 2'!$L$10:$L$999,0),1)),INDEX('Cycle 3'!D$10:D$999,MATCH($A180,'Cycle 3'!$L$10:$L$999,0),1)),INDEX('Cycle 4'!D$10:D$999,MATCH($A180,'Cycle 4'!$L$10:$L$999,0),1)),INDEX('Cycle 5'!D$10:D$999,MATCH($A180,'Cycle 5'!$L$10:$L$999,0),1)),INDEX('Cycle 6'!D$10:D$999,MATCH($A180,'Cycle 6'!$L$10:$L$999,0),1)),INDEX('Cycle 7'!D$10:D$999,MATCH($A180,'Cycle 7'!$L$10:$L$999,0),1)),INDEX('Cycle 8'!D$10:D$999,MATCH($A180,'Cycle 8'!$L$10:$L$999,0),1)),INDEX('Cycle 9'!D$10:D$999,MATCH($A180,'Cycle 9'!$L$10:$L$999,0),1)),INDEX('Cycle 10'!D$10:D$999,MATCH($A180,'Cycle 10'!$L$10:$L$999,0),1)),INDEX('Cycle 11'!D$10:D$999,MATCH($A180,'Cycle 11'!$L$10:$L$999,0),1)),"")="","",IFERROR(IFERROR(IFERROR(IFERROR(IFERROR(IFERROR(IFERROR(IFERROR(IFERROR(IFERROR(IFERROR(IFERROR(INDEX(Summer!D$10:D$999,MATCH($A180,Summer!$L$10:$L$999,0),1),INDEX('Cycle 1'!D$10:D$999,MATCH($A180,'Cycle 1'!$L$10:$L$999,0),1)),INDEX('Cycle 2'!D$10:D$999,MATCH($A180,'Cycle 2'!$L$10:$L$999,0),1)),INDEX('Cycle 3'!D$10:D$999,MATCH($A180,'Cycle 3'!$L$10:$L$999,0),1)),INDEX('Cycle 4'!D$10:D$999,MATCH($A180,'Cycle 4'!$L$10:$L$999,0),1)),INDEX('Cycle 5'!D$10:D$999,MATCH($A180,'Cycle 5'!$L$10:$L$999,0),1)),INDEX('Cycle 6'!D$10:D$999,MATCH($A180,'Cycle 6'!$L$10:$L$999,0),1)),INDEX('Cycle 7'!D$10:D$999,MATCH($A180,'Cycle 7'!$L$10:$L$999,0),1)),INDEX('Cycle 8'!D$10:D$999,MATCH($A180,'Cycle 8'!$L$10:$L$999,0),1)),INDEX('Cycle 9'!D$10:D$999,MATCH($A180,'Cycle 9'!$L$10:$L$999,0),1)),INDEX('Cycle 10'!D$10:D$999,MATCH($A180,'Cycle 10'!$L$10:$L$999,0),1)),INDEX('Cycle 11'!D$10:D$999,MATCH($A180,'Cycle 11'!$L$10:$L$999,0),1)),""))</f>
        <v/>
      </c>
      <c r="F180" t="str">
        <f>IF(IFERROR(IFERROR(IFERROR(IFERROR(IFERROR(IFERROR(IFERROR(IFERROR(IFERROR(IFERROR(IFERROR(IFERROR(INDEX(Summer!E$10:E$999,MATCH($A180,Summer!$L$10:$L$999,0),1),INDEX('Cycle 1'!E$10:E$999,MATCH($A180,'Cycle 1'!$L$10:$L$999,0),1)),INDEX('Cycle 2'!E$10:E$999,MATCH($A180,'Cycle 2'!$L$10:$L$999,0),1)),INDEX('Cycle 3'!E$10:E$999,MATCH($A180,'Cycle 3'!$L$10:$L$999,0),1)),INDEX('Cycle 4'!E$10:E$999,MATCH($A180,'Cycle 4'!$L$10:$L$999,0),1)),INDEX('Cycle 5'!E$10:E$999,MATCH($A180,'Cycle 5'!$L$10:$L$999,0),1)),INDEX('Cycle 6'!E$10:E$999,MATCH($A180,'Cycle 6'!$L$10:$L$999,0),1)),INDEX('Cycle 7'!E$10:E$999,MATCH($A180,'Cycle 7'!$L$10:$L$999,0),1)),INDEX('Cycle 8'!E$10:E$999,MATCH($A180,'Cycle 8'!$L$10:$L$999,0),1)),INDEX('Cycle 9'!E$10:E$999,MATCH($A180,'Cycle 9'!$L$10:$L$999,0),1)),INDEX('Cycle 10'!E$10:E$999,MATCH($A180,'Cycle 10'!$L$10:$L$999,0),1)),INDEX('Cycle 11'!E$10:E$999,MATCH($A180,'Cycle 11'!$L$10:$L$999,0),1)),"")="","",IFERROR(IFERROR(IFERROR(IFERROR(IFERROR(IFERROR(IFERROR(IFERROR(IFERROR(IFERROR(IFERROR(IFERROR(INDEX(Summer!E$10:E$999,MATCH($A180,Summer!$L$10:$L$999,0),1),INDEX('Cycle 1'!E$10:E$999,MATCH($A180,'Cycle 1'!$L$10:$L$999,0),1)),INDEX('Cycle 2'!E$10:E$999,MATCH($A180,'Cycle 2'!$L$10:$L$999,0),1)),INDEX('Cycle 3'!E$10:E$999,MATCH($A180,'Cycle 3'!$L$10:$L$999,0),1)),INDEX('Cycle 4'!E$10:E$999,MATCH($A180,'Cycle 4'!$L$10:$L$999,0),1)),INDEX('Cycle 5'!E$10:E$999,MATCH($A180,'Cycle 5'!$L$10:$L$999,0),1)),INDEX('Cycle 6'!E$10:E$999,MATCH($A180,'Cycle 6'!$L$10:$L$999,0),1)),INDEX('Cycle 7'!E$10:E$999,MATCH($A180,'Cycle 7'!$L$10:$L$999,0),1)),INDEX('Cycle 8'!E$10:E$999,MATCH($A180,'Cycle 8'!$L$10:$L$999,0),1)),INDEX('Cycle 9'!E$10:E$999,MATCH($A180,'Cycle 9'!$L$10:$L$999,0),1)),INDEX('Cycle 10'!E$10:E$999,MATCH($A180,'Cycle 10'!$L$10:$L$999,0),1)),INDEX('Cycle 11'!E$10:E$999,MATCH($A180,'Cycle 11'!$L$10:$L$999,0),1)),""))</f>
        <v/>
      </c>
      <c r="G180" t="str">
        <f>IF(IFERROR(IFERROR(IFERROR(IFERROR(IFERROR(IFERROR(IFERROR(IFERROR(IFERROR(IFERROR(IFERROR(IFERROR(INDEX(Summer!F$10:F$999,MATCH($A180,Summer!$L$10:$L$999,0),1),INDEX('Cycle 1'!F$10:F$999,MATCH($A180,'Cycle 1'!$L$10:$L$999,0),1)),INDEX('Cycle 2'!F$10:F$999,MATCH($A180,'Cycle 2'!$L$10:$L$999,0),1)),INDEX('Cycle 3'!F$10:F$999,MATCH($A180,'Cycle 3'!$L$10:$L$999,0),1)),INDEX('Cycle 4'!F$10:F$999,MATCH($A180,'Cycle 4'!$L$10:$L$999,0),1)),INDEX('Cycle 5'!F$10:F$999,MATCH($A180,'Cycle 5'!$L$10:$L$999,0),1)),INDEX('Cycle 6'!F$10:F$999,MATCH($A180,'Cycle 6'!$L$10:$L$999,0),1)),INDEX('Cycle 7'!F$10:F$999,MATCH($A180,'Cycle 7'!$L$10:$L$999,0),1)),INDEX('Cycle 8'!F$10:F$999,MATCH($A180,'Cycle 8'!$L$10:$L$999,0),1)),INDEX('Cycle 9'!F$10:F$999,MATCH($A180,'Cycle 9'!$L$10:$L$999,0),1)),INDEX('Cycle 10'!F$10:F$999,MATCH($A180,'Cycle 10'!$L$10:$L$999,0),1)),INDEX('Cycle 11'!F$10:F$999,MATCH($A180,'Cycle 11'!$L$10:$L$999,0),1)),"")="","",IFERROR(IFERROR(IFERROR(IFERROR(IFERROR(IFERROR(IFERROR(IFERROR(IFERROR(IFERROR(IFERROR(IFERROR(INDEX(Summer!F$10:F$999,MATCH($A180,Summer!$L$10:$L$999,0),1),INDEX('Cycle 1'!F$10:F$999,MATCH($A180,'Cycle 1'!$L$10:$L$999,0),1)),INDEX('Cycle 2'!F$10:F$999,MATCH($A180,'Cycle 2'!$L$10:$L$999,0),1)),INDEX('Cycle 3'!F$10:F$999,MATCH($A180,'Cycle 3'!$L$10:$L$999,0),1)),INDEX('Cycle 4'!F$10:F$999,MATCH($A180,'Cycle 4'!$L$10:$L$999,0),1)),INDEX('Cycle 5'!F$10:F$999,MATCH($A180,'Cycle 5'!$L$10:$L$999,0),1)),INDEX('Cycle 6'!F$10:F$999,MATCH($A180,'Cycle 6'!$L$10:$L$999,0),1)),INDEX('Cycle 7'!F$10:F$999,MATCH($A180,'Cycle 7'!$L$10:$L$999,0),1)),INDEX('Cycle 8'!F$10:F$999,MATCH($A180,'Cycle 8'!$L$10:$L$999,0),1)),INDEX('Cycle 9'!F$10:F$999,MATCH($A180,'Cycle 9'!$L$10:$L$999,0),1)),INDEX('Cycle 10'!F$10:F$999,MATCH($A180,'Cycle 10'!$L$10:$L$999,0),1)),INDEX('Cycle 11'!F$10:F$999,MATCH($A180,'Cycle 11'!$L$10:$L$999,0),1)),""))</f>
        <v/>
      </c>
      <c r="H180" t="str">
        <f>IF(IFERROR(IFERROR(IFERROR(IFERROR(IFERROR(IFERROR(IFERROR(IFERROR(IFERROR(IFERROR(IFERROR(IFERROR(INDEX(Summer!G$10:G$999,MATCH($A180,Summer!$L$10:$L$999,0),1),INDEX('Cycle 1'!G$10:G$999,MATCH($A180,'Cycle 1'!$L$10:$L$999,0),1)),INDEX('Cycle 2'!G$10:G$999,MATCH($A180,'Cycle 2'!$L$10:$L$999,0),1)),INDEX('Cycle 3'!G$10:G$999,MATCH($A180,'Cycle 3'!$L$10:$L$999,0),1)),INDEX('Cycle 4'!G$10:G$999,MATCH($A180,'Cycle 4'!$L$10:$L$999,0),1)),INDEX('Cycle 5'!G$10:G$999,MATCH($A180,'Cycle 5'!$L$10:$L$999,0),1)),INDEX('Cycle 6'!G$10:G$999,MATCH($A180,'Cycle 6'!$L$10:$L$999,0),1)),INDEX('Cycle 7'!G$10:G$999,MATCH($A180,'Cycle 7'!$L$10:$L$999,0),1)),INDEX('Cycle 8'!G$10:G$999,MATCH($A180,'Cycle 8'!$L$10:$L$999,0),1)),INDEX('Cycle 9'!G$10:G$999,MATCH($A180,'Cycle 9'!$L$10:$L$999,0),1)),INDEX('Cycle 10'!G$10:G$999,MATCH($A180,'Cycle 10'!$L$10:$L$999,0),1)),INDEX('Cycle 11'!G$10:G$999,MATCH($A180,'Cycle 11'!$L$10:$L$999,0),1)),"")="","",IFERROR(IFERROR(IFERROR(IFERROR(IFERROR(IFERROR(IFERROR(IFERROR(IFERROR(IFERROR(IFERROR(IFERROR(INDEX(Summer!G$10:G$999,MATCH($A180,Summer!$L$10:$L$999,0),1),INDEX('Cycle 1'!G$10:G$999,MATCH($A180,'Cycle 1'!$L$10:$L$999,0),1)),INDEX('Cycle 2'!G$10:G$999,MATCH($A180,'Cycle 2'!$L$10:$L$999,0),1)),INDEX('Cycle 3'!G$10:G$999,MATCH($A180,'Cycle 3'!$L$10:$L$999,0),1)),INDEX('Cycle 4'!G$10:G$999,MATCH($A180,'Cycle 4'!$L$10:$L$999,0),1)),INDEX('Cycle 5'!G$10:G$999,MATCH($A180,'Cycle 5'!$L$10:$L$999,0),1)),INDEX('Cycle 6'!G$10:G$999,MATCH($A180,'Cycle 6'!$L$10:$L$999,0),1)),INDEX('Cycle 7'!G$10:G$999,MATCH($A180,'Cycle 7'!$L$10:$L$999,0),1)),INDEX('Cycle 8'!G$10:G$999,MATCH($A180,'Cycle 8'!$L$10:$L$999,0),1)),INDEX('Cycle 9'!G$10:G$999,MATCH($A180,'Cycle 9'!$L$10:$L$999,0),1)),INDEX('Cycle 10'!G$10:G$999,MATCH($A180,'Cycle 10'!$L$10:$L$999,0),1)),INDEX('Cycle 11'!G$10:G$999,MATCH($A180,'Cycle 11'!$L$10:$L$999,0),1)),""))</f>
        <v/>
      </c>
      <c r="I180">
        <f>IFERROR(IF(C180="",MAX(I$1:I179),IF(ROW(C$2)=ROW(C180),1,IF(ISERROR(VLOOKUP(C180,C$2:C179,1,FALSE)),MAX(I$1:I179)+1,MAX(I$1:I179)))),"")</f>
        <v>0</v>
      </c>
      <c r="J180" t="str">
        <f t="shared" si="17"/>
        <v/>
      </c>
      <c r="K180" t="str">
        <f t="shared" si="23"/>
        <v/>
      </c>
      <c r="L180" t="str">
        <f t="shared" si="23"/>
        <v/>
      </c>
      <c r="M180" t="str">
        <f t="shared" si="23"/>
        <v/>
      </c>
      <c r="N180" t="str">
        <f t="shared" si="23"/>
        <v/>
      </c>
      <c r="O180" t="str">
        <f t="shared" si="23"/>
        <v/>
      </c>
      <c r="P180" t="str">
        <f t="shared" si="23"/>
        <v/>
      </c>
      <c r="Q180" t="str">
        <f t="shared" si="23"/>
        <v/>
      </c>
      <c r="R180" t="str">
        <f t="shared" si="23"/>
        <v/>
      </c>
      <c r="S180" t="str">
        <f t="shared" si="23"/>
        <v/>
      </c>
      <c r="T180" t="str">
        <f t="shared" si="23"/>
        <v/>
      </c>
      <c r="U180" t="str">
        <f t="shared" si="23"/>
        <v/>
      </c>
      <c r="V180" t="str">
        <f t="shared" si="23"/>
        <v/>
      </c>
      <c r="W180" t="str">
        <f t="shared" si="18"/>
        <v/>
      </c>
      <c r="X180">
        <f>IF(OR(H180="No",H180=""),0,IF(COUNTIFS(H$2:H180,"Yes",C$2:C180,C180)&gt;1,0,COUNTIFS(H$2:H180,"Yes",C$2:C180,C180)))+IF(X179=$X$1,0,X179)</f>
        <v>0</v>
      </c>
    </row>
    <row r="181" spans="1:24" x14ac:dyDescent="0.3">
      <c r="A181">
        <f>ROWS($A$2:$A181)</f>
        <v>180</v>
      </c>
      <c r="B181" t="str">
        <f>IF(ISERROR(VLOOKUP(A181,Summer!L$11:L$500,1,FALSE)),IF(ISERROR(VLOOKUP(A181,'Cycle 1'!L$11:L$500,1,FALSE)),IF(ISERROR(VLOOKUP(A181,'Cycle 2'!L$11:L$500,1,FALSE)),IF(ISERROR(VLOOKUP(A181,'Cycle 3'!L$11:L$500,1,FALSE)),IF(ISERROR(VLOOKUP(A181,'Cycle 4'!L$11:L$500,1,FALSE)),IF(ISERROR(VLOOKUP(A181,'Cycle 5'!L$11:L$500,1,FALSE)),IF(ISERROR(VLOOKUP(A181,'Cycle 6'!L$11:L$500,1,FALSE)),IF(ISERROR(VLOOKUP(A181,'Cycle 7'!L$11:L$500,1,FALSE)),IF(ISERROR(VLOOKUP(A181,'Cycle 8'!L$11:L$500,1,FALSE)),IF(ISERROR(VLOOKUP(A181,'Cycle 9'!L$11:L$500,1,FALSE)),IF(ISERROR(VLOOKUP(A181,'Cycle 10'!L$11:L$500,1,FALSE)),IF(ISERROR(VLOOKUP(A181,'Cycle 11'!L$11:L$500,1,FALSE)),"","Cycle 11"),"Cycle 10"),"Cycle 9"),"Cycle 8"),"Cycle 7"),"Cycle 6"),"Cycle 5"),"Cycle 4"),"Cycle 3"),"Cycle 2"),"Cycle 1"),"Summer")</f>
        <v/>
      </c>
      <c r="C181" t="str">
        <f>IF(IFERROR(IFERROR(IFERROR(IFERROR(IFERROR(IFERROR(IFERROR(IFERROR(IFERROR(IFERROR(IFERROR(IFERROR(INDEX(Summer!B$10:B$999,MATCH($A181,Summer!$L$10:$L$999,0),1),INDEX('Cycle 1'!B$10:B$999,MATCH($A181,'Cycle 1'!$L$10:$L$999,0),1)),INDEX('Cycle 2'!B$10:B$999,MATCH($A181,'Cycle 2'!$L$10:$L$999,0),1)),INDEX('Cycle 3'!B$10:B$999,MATCH($A181,'Cycle 3'!$L$10:$L$999,0),1)),INDEX('Cycle 4'!B$10:B$999,MATCH($A181,'Cycle 4'!$L$10:$L$999,0),1)),INDEX('Cycle 5'!B$10:B$999,MATCH($A181,'Cycle 5'!$L$10:$L$999,0),1)),INDEX('Cycle 6'!B$10:B$999,MATCH($A181,'Cycle 6'!$L$10:$L$999,0),1)),INDEX('Cycle 7'!B$10:B$999,MATCH($A181,'Cycle 7'!$L$10:$L$999,0),1)),INDEX('Cycle 8'!B$10:B$999,MATCH($A181,'Cycle 8'!$L$10:$L$999,0),1)),INDEX('Cycle 9'!B$10:B$999,MATCH($A181,'Cycle 9'!$L$10:$L$999,0),1)),INDEX('Cycle 10'!B$10:B$999,MATCH($A181,'Cycle 10'!$L$10:$L$999,0),1)),INDEX('Cycle 11'!B$10:B$999,MATCH($A181,'Cycle 11'!$L$10:$L$999,0),1)),"")="","",IFERROR(IFERROR(IFERROR(IFERROR(IFERROR(IFERROR(IFERROR(IFERROR(IFERROR(IFERROR(IFERROR(IFERROR(INDEX(Summer!B$10:B$999,MATCH($A181,Summer!$L$10:$L$999,0),1),INDEX('Cycle 1'!B$10:B$999,MATCH($A181,'Cycle 1'!$L$10:$L$999,0),1)),INDEX('Cycle 2'!B$10:B$999,MATCH($A181,'Cycle 2'!$L$10:$L$999,0),1)),INDEX('Cycle 3'!B$10:B$999,MATCH($A181,'Cycle 3'!$L$10:$L$999,0),1)),INDEX('Cycle 4'!B$10:B$999,MATCH($A181,'Cycle 4'!$L$10:$L$999,0),1)),INDEX('Cycle 5'!B$10:B$999,MATCH($A181,'Cycle 5'!$L$10:$L$999,0),1)),INDEX('Cycle 6'!B$10:B$999,MATCH($A181,'Cycle 6'!$L$10:$L$999,0),1)),INDEX('Cycle 7'!B$10:B$999,MATCH($A181,'Cycle 7'!$L$10:$L$999,0),1)),INDEX('Cycle 8'!B$10:B$999,MATCH($A181,'Cycle 8'!$L$10:$L$999,0),1)),INDEX('Cycle 9'!B$10:B$999,MATCH($A181,'Cycle 9'!$L$10:$L$999,0),1)),INDEX('Cycle 10'!B$10:B$999,MATCH($A181,'Cycle 10'!$L$10:$L$999,0),1)),INDEX('Cycle 11'!B$10:B$999,MATCH($A181,'Cycle 11'!$L$10:$L$999,0),1)),""))</f>
        <v/>
      </c>
      <c r="D181" t="str">
        <f>IF(IFERROR(IFERROR(IFERROR(IFERROR(IFERROR(IFERROR(IFERROR(IFERROR(IFERROR(IFERROR(IFERROR(IFERROR(INDEX(Summer!C$10:C$999,MATCH($A181,Summer!$L$10:$L$999,0),1),INDEX('Cycle 1'!C$10:C$999,MATCH($A181,'Cycle 1'!$L$10:$L$999,0),1)),INDEX('Cycle 2'!C$10:C$999,MATCH($A181,'Cycle 2'!$L$10:$L$999,0),1)),INDEX('Cycle 3'!C$10:C$999,MATCH($A181,'Cycle 3'!$L$10:$L$999,0),1)),INDEX('Cycle 4'!C$10:C$999,MATCH($A181,'Cycle 4'!$L$10:$L$999,0),1)),INDEX('Cycle 5'!C$10:C$999,MATCH($A181,'Cycle 5'!$L$10:$L$999,0),1)),INDEX('Cycle 6'!C$10:C$999,MATCH($A181,'Cycle 6'!$L$10:$L$999,0),1)),INDEX('Cycle 7'!C$10:C$999,MATCH($A181,'Cycle 7'!$L$10:$L$999,0),1)),INDEX('Cycle 8'!C$10:C$999,MATCH($A181,'Cycle 8'!$L$10:$L$999,0),1)),INDEX('Cycle 9'!C$10:C$999,MATCH($A181,'Cycle 9'!$L$10:$L$999,0),1)),INDEX('Cycle 10'!C$10:C$999,MATCH($A181,'Cycle 10'!$L$10:$L$999,0),1)),INDEX('Cycle 11'!C$10:C$999,MATCH($A181,'Cycle 11'!$L$10:$L$999,0),1)),"")="","",IFERROR(IFERROR(IFERROR(IFERROR(IFERROR(IFERROR(IFERROR(IFERROR(IFERROR(IFERROR(IFERROR(IFERROR(INDEX(Summer!C$10:C$999,MATCH($A181,Summer!$L$10:$L$999,0),1),INDEX('Cycle 1'!C$10:C$999,MATCH($A181,'Cycle 1'!$L$10:$L$999,0),1)),INDEX('Cycle 2'!C$10:C$999,MATCH($A181,'Cycle 2'!$L$10:$L$999,0),1)),INDEX('Cycle 3'!C$10:C$999,MATCH($A181,'Cycle 3'!$L$10:$L$999,0),1)),INDEX('Cycle 4'!C$10:C$999,MATCH($A181,'Cycle 4'!$L$10:$L$999,0),1)),INDEX('Cycle 5'!C$10:C$999,MATCH($A181,'Cycle 5'!$L$10:$L$999,0),1)),INDEX('Cycle 6'!C$10:C$999,MATCH($A181,'Cycle 6'!$L$10:$L$999,0),1)),INDEX('Cycle 7'!C$10:C$999,MATCH($A181,'Cycle 7'!$L$10:$L$999,0),1)),INDEX('Cycle 8'!C$10:C$999,MATCH($A181,'Cycle 8'!$L$10:$L$999,0),1)),INDEX('Cycle 9'!C$10:C$999,MATCH($A181,'Cycle 9'!$L$10:$L$999,0),1)),INDEX('Cycle 10'!C$10:C$999,MATCH($A181,'Cycle 10'!$L$10:$L$999,0),1)),INDEX('Cycle 11'!C$10:C$999,MATCH($A181,'Cycle 11'!$L$10:$L$999,0),1)),""))</f>
        <v/>
      </c>
      <c r="E181" t="str">
        <f>IF(IFERROR(IFERROR(IFERROR(IFERROR(IFERROR(IFERROR(IFERROR(IFERROR(IFERROR(IFERROR(IFERROR(IFERROR(INDEX(Summer!D$10:D$999,MATCH($A181,Summer!$L$10:$L$999,0),1),INDEX('Cycle 1'!D$10:D$999,MATCH($A181,'Cycle 1'!$L$10:$L$999,0),1)),INDEX('Cycle 2'!D$10:D$999,MATCH($A181,'Cycle 2'!$L$10:$L$999,0),1)),INDEX('Cycle 3'!D$10:D$999,MATCH($A181,'Cycle 3'!$L$10:$L$999,0),1)),INDEX('Cycle 4'!D$10:D$999,MATCH($A181,'Cycle 4'!$L$10:$L$999,0),1)),INDEX('Cycle 5'!D$10:D$999,MATCH($A181,'Cycle 5'!$L$10:$L$999,0),1)),INDEX('Cycle 6'!D$10:D$999,MATCH($A181,'Cycle 6'!$L$10:$L$999,0),1)),INDEX('Cycle 7'!D$10:D$999,MATCH($A181,'Cycle 7'!$L$10:$L$999,0),1)),INDEX('Cycle 8'!D$10:D$999,MATCH($A181,'Cycle 8'!$L$10:$L$999,0),1)),INDEX('Cycle 9'!D$10:D$999,MATCH($A181,'Cycle 9'!$L$10:$L$999,0),1)),INDEX('Cycle 10'!D$10:D$999,MATCH($A181,'Cycle 10'!$L$10:$L$999,0),1)),INDEX('Cycle 11'!D$10:D$999,MATCH($A181,'Cycle 11'!$L$10:$L$999,0),1)),"")="","",IFERROR(IFERROR(IFERROR(IFERROR(IFERROR(IFERROR(IFERROR(IFERROR(IFERROR(IFERROR(IFERROR(IFERROR(INDEX(Summer!D$10:D$999,MATCH($A181,Summer!$L$10:$L$999,0),1),INDEX('Cycle 1'!D$10:D$999,MATCH($A181,'Cycle 1'!$L$10:$L$999,0),1)),INDEX('Cycle 2'!D$10:D$999,MATCH($A181,'Cycle 2'!$L$10:$L$999,0),1)),INDEX('Cycle 3'!D$10:D$999,MATCH($A181,'Cycle 3'!$L$10:$L$999,0),1)),INDEX('Cycle 4'!D$10:D$999,MATCH($A181,'Cycle 4'!$L$10:$L$999,0),1)),INDEX('Cycle 5'!D$10:D$999,MATCH($A181,'Cycle 5'!$L$10:$L$999,0),1)),INDEX('Cycle 6'!D$10:D$999,MATCH($A181,'Cycle 6'!$L$10:$L$999,0),1)),INDEX('Cycle 7'!D$10:D$999,MATCH($A181,'Cycle 7'!$L$10:$L$999,0),1)),INDEX('Cycle 8'!D$10:D$999,MATCH($A181,'Cycle 8'!$L$10:$L$999,0),1)),INDEX('Cycle 9'!D$10:D$999,MATCH($A181,'Cycle 9'!$L$10:$L$999,0),1)),INDEX('Cycle 10'!D$10:D$999,MATCH($A181,'Cycle 10'!$L$10:$L$999,0),1)),INDEX('Cycle 11'!D$10:D$999,MATCH($A181,'Cycle 11'!$L$10:$L$999,0),1)),""))</f>
        <v/>
      </c>
      <c r="F181" t="str">
        <f>IF(IFERROR(IFERROR(IFERROR(IFERROR(IFERROR(IFERROR(IFERROR(IFERROR(IFERROR(IFERROR(IFERROR(IFERROR(INDEX(Summer!E$10:E$999,MATCH($A181,Summer!$L$10:$L$999,0),1),INDEX('Cycle 1'!E$10:E$999,MATCH($A181,'Cycle 1'!$L$10:$L$999,0),1)),INDEX('Cycle 2'!E$10:E$999,MATCH($A181,'Cycle 2'!$L$10:$L$999,0),1)),INDEX('Cycle 3'!E$10:E$999,MATCH($A181,'Cycle 3'!$L$10:$L$999,0),1)),INDEX('Cycle 4'!E$10:E$999,MATCH($A181,'Cycle 4'!$L$10:$L$999,0),1)),INDEX('Cycle 5'!E$10:E$999,MATCH($A181,'Cycle 5'!$L$10:$L$999,0),1)),INDEX('Cycle 6'!E$10:E$999,MATCH($A181,'Cycle 6'!$L$10:$L$999,0),1)),INDEX('Cycle 7'!E$10:E$999,MATCH($A181,'Cycle 7'!$L$10:$L$999,0),1)),INDEX('Cycle 8'!E$10:E$999,MATCH($A181,'Cycle 8'!$L$10:$L$999,0),1)),INDEX('Cycle 9'!E$10:E$999,MATCH($A181,'Cycle 9'!$L$10:$L$999,0),1)),INDEX('Cycle 10'!E$10:E$999,MATCH($A181,'Cycle 10'!$L$10:$L$999,0),1)),INDEX('Cycle 11'!E$10:E$999,MATCH($A181,'Cycle 11'!$L$10:$L$999,0),1)),"")="","",IFERROR(IFERROR(IFERROR(IFERROR(IFERROR(IFERROR(IFERROR(IFERROR(IFERROR(IFERROR(IFERROR(IFERROR(INDEX(Summer!E$10:E$999,MATCH($A181,Summer!$L$10:$L$999,0),1),INDEX('Cycle 1'!E$10:E$999,MATCH($A181,'Cycle 1'!$L$10:$L$999,0),1)),INDEX('Cycle 2'!E$10:E$999,MATCH($A181,'Cycle 2'!$L$10:$L$999,0),1)),INDEX('Cycle 3'!E$10:E$999,MATCH($A181,'Cycle 3'!$L$10:$L$999,0),1)),INDEX('Cycle 4'!E$10:E$999,MATCH($A181,'Cycle 4'!$L$10:$L$999,0),1)),INDEX('Cycle 5'!E$10:E$999,MATCH($A181,'Cycle 5'!$L$10:$L$999,0),1)),INDEX('Cycle 6'!E$10:E$999,MATCH($A181,'Cycle 6'!$L$10:$L$999,0),1)),INDEX('Cycle 7'!E$10:E$999,MATCH($A181,'Cycle 7'!$L$10:$L$999,0),1)),INDEX('Cycle 8'!E$10:E$999,MATCH($A181,'Cycle 8'!$L$10:$L$999,0),1)),INDEX('Cycle 9'!E$10:E$999,MATCH($A181,'Cycle 9'!$L$10:$L$999,0),1)),INDEX('Cycle 10'!E$10:E$999,MATCH($A181,'Cycle 10'!$L$10:$L$999,0),1)),INDEX('Cycle 11'!E$10:E$999,MATCH($A181,'Cycle 11'!$L$10:$L$999,0),1)),""))</f>
        <v/>
      </c>
      <c r="G181" t="str">
        <f>IF(IFERROR(IFERROR(IFERROR(IFERROR(IFERROR(IFERROR(IFERROR(IFERROR(IFERROR(IFERROR(IFERROR(IFERROR(INDEX(Summer!F$10:F$999,MATCH($A181,Summer!$L$10:$L$999,0),1),INDEX('Cycle 1'!F$10:F$999,MATCH($A181,'Cycle 1'!$L$10:$L$999,0),1)),INDEX('Cycle 2'!F$10:F$999,MATCH($A181,'Cycle 2'!$L$10:$L$999,0),1)),INDEX('Cycle 3'!F$10:F$999,MATCH($A181,'Cycle 3'!$L$10:$L$999,0),1)),INDEX('Cycle 4'!F$10:F$999,MATCH($A181,'Cycle 4'!$L$10:$L$999,0),1)),INDEX('Cycle 5'!F$10:F$999,MATCH($A181,'Cycle 5'!$L$10:$L$999,0),1)),INDEX('Cycle 6'!F$10:F$999,MATCH($A181,'Cycle 6'!$L$10:$L$999,0),1)),INDEX('Cycle 7'!F$10:F$999,MATCH($A181,'Cycle 7'!$L$10:$L$999,0),1)),INDEX('Cycle 8'!F$10:F$999,MATCH($A181,'Cycle 8'!$L$10:$L$999,0),1)),INDEX('Cycle 9'!F$10:F$999,MATCH($A181,'Cycle 9'!$L$10:$L$999,0),1)),INDEX('Cycle 10'!F$10:F$999,MATCH($A181,'Cycle 10'!$L$10:$L$999,0),1)),INDEX('Cycle 11'!F$10:F$999,MATCH($A181,'Cycle 11'!$L$10:$L$999,0),1)),"")="","",IFERROR(IFERROR(IFERROR(IFERROR(IFERROR(IFERROR(IFERROR(IFERROR(IFERROR(IFERROR(IFERROR(IFERROR(INDEX(Summer!F$10:F$999,MATCH($A181,Summer!$L$10:$L$999,0),1),INDEX('Cycle 1'!F$10:F$999,MATCH($A181,'Cycle 1'!$L$10:$L$999,0),1)),INDEX('Cycle 2'!F$10:F$999,MATCH($A181,'Cycle 2'!$L$10:$L$999,0),1)),INDEX('Cycle 3'!F$10:F$999,MATCH($A181,'Cycle 3'!$L$10:$L$999,0),1)),INDEX('Cycle 4'!F$10:F$999,MATCH($A181,'Cycle 4'!$L$10:$L$999,0),1)),INDEX('Cycle 5'!F$10:F$999,MATCH($A181,'Cycle 5'!$L$10:$L$999,0),1)),INDEX('Cycle 6'!F$10:F$999,MATCH($A181,'Cycle 6'!$L$10:$L$999,0),1)),INDEX('Cycle 7'!F$10:F$999,MATCH($A181,'Cycle 7'!$L$10:$L$999,0),1)),INDEX('Cycle 8'!F$10:F$999,MATCH($A181,'Cycle 8'!$L$10:$L$999,0),1)),INDEX('Cycle 9'!F$10:F$999,MATCH($A181,'Cycle 9'!$L$10:$L$999,0),1)),INDEX('Cycle 10'!F$10:F$999,MATCH($A181,'Cycle 10'!$L$10:$L$999,0),1)),INDEX('Cycle 11'!F$10:F$999,MATCH($A181,'Cycle 11'!$L$10:$L$999,0),1)),""))</f>
        <v/>
      </c>
      <c r="H181" t="str">
        <f>IF(IFERROR(IFERROR(IFERROR(IFERROR(IFERROR(IFERROR(IFERROR(IFERROR(IFERROR(IFERROR(IFERROR(IFERROR(INDEX(Summer!G$10:G$999,MATCH($A181,Summer!$L$10:$L$999,0),1),INDEX('Cycle 1'!G$10:G$999,MATCH($A181,'Cycle 1'!$L$10:$L$999,0),1)),INDEX('Cycle 2'!G$10:G$999,MATCH($A181,'Cycle 2'!$L$10:$L$999,0),1)),INDEX('Cycle 3'!G$10:G$999,MATCH($A181,'Cycle 3'!$L$10:$L$999,0),1)),INDEX('Cycle 4'!G$10:G$999,MATCH($A181,'Cycle 4'!$L$10:$L$999,0),1)),INDEX('Cycle 5'!G$10:G$999,MATCH($A181,'Cycle 5'!$L$10:$L$999,0),1)),INDEX('Cycle 6'!G$10:G$999,MATCH($A181,'Cycle 6'!$L$10:$L$999,0),1)),INDEX('Cycle 7'!G$10:G$999,MATCH($A181,'Cycle 7'!$L$10:$L$999,0),1)),INDEX('Cycle 8'!G$10:G$999,MATCH($A181,'Cycle 8'!$L$10:$L$999,0),1)),INDEX('Cycle 9'!G$10:G$999,MATCH($A181,'Cycle 9'!$L$10:$L$999,0),1)),INDEX('Cycle 10'!G$10:G$999,MATCH($A181,'Cycle 10'!$L$10:$L$999,0),1)),INDEX('Cycle 11'!G$10:G$999,MATCH($A181,'Cycle 11'!$L$10:$L$999,0),1)),"")="","",IFERROR(IFERROR(IFERROR(IFERROR(IFERROR(IFERROR(IFERROR(IFERROR(IFERROR(IFERROR(IFERROR(IFERROR(INDEX(Summer!G$10:G$999,MATCH($A181,Summer!$L$10:$L$999,0),1),INDEX('Cycle 1'!G$10:G$999,MATCH($A181,'Cycle 1'!$L$10:$L$999,0),1)),INDEX('Cycle 2'!G$10:G$999,MATCH($A181,'Cycle 2'!$L$10:$L$999,0),1)),INDEX('Cycle 3'!G$10:G$999,MATCH($A181,'Cycle 3'!$L$10:$L$999,0),1)),INDEX('Cycle 4'!G$10:G$999,MATCH($A181,'Cycle 4'!$L$10:$L$999,0),1)),INDEX('Cycle 5'!G$10:G$999,MATCH($A181,'Cycle 5'!$L$10:$L$999,0),1)),INDEX('Cycle 6'!G$10:G$999,MATCH($A181,'Cycle 6'!$L$10:$L$999,0),1)),INDEX('Cycle 7'!G$10:G$999,MATCH($A181,'Cycle 7'!$L$10:$L$999,0),1)),INDEX('Cycle 8'!G$10:G$999,MATCH($A181,'Cycle 8'!$L$10:$L$999,0),1)),INDEX('Cycle 9'!G$10:G$999,MATCH($A181,'Cycle 9'!$L$10:$L$999,0),1)),INDEX('Cycle 10'!G$10:G$999,MATCH($A181,'Cycle 10'!$L$10:$L$999,0),1)),INDEX('Cycle 11'!G$10:G$999,MATCH($A181,'Cycle 11'!$L$10:$L$999,0),1)),""))</f>
        <v/>
      </c>
      <c r="I181">
        <f>IFERROR(IF(C181="",MAX(I$1:I180),IF(ROW(C$2)=ROW(C181),1,IF(ISERROR(VLOOKUP(C181,C$2:C180,1,FALSE)),MAX(I$1:I180)+1,MAX(I$1:I180)))),"")</f>
        <v>0</v>
      </c>
      <c r="J181" t="str">
        <f t="shared" si="17"/>
        <v/>
      </c>
      <c r="K181" t="str">
        <f t="shared" si="23"/>
        <v/>
      </c>
      <c r="L181" t="str">
        <f t="shared" si="23"/>
        <v/>
      </c>
      <c r="M181" t="str">
        <f t="shared" si="23"/>
        <v/>
      </c>
      <c r="N181" t="str">
        <f t="shared" si="23"/>
        <v/>
      </c>
      <c r="O181" t="str">
        <f t="shared" si="23"/>
        <v/>
      </c>
      <c r="P181" t="str">
        <f t="shared" si="23"/>
        <v/>
      </c>
      <c r="Q181" t="str">
        <f t="shared" si="23"/>
        <v/>
      </c>
      <c r="R181" t="str">
        <f t="shared" si="23"/>
        <v/>
      </c>
      <c r="S181" t="str">
        <f t="shared" si="23"/>
        <v/>
      </c>
      <c r="T181" t="str">
        <f t="shared" si="23"/>
        <v/>
      </c>
      <c r="U181" t="str">
        <f t="shared" si="23"/>
        <v/>
      </c>
      <c r="V181" t="str">
        <f t="shared" si="23"/>
        <v/>
      </c>
      <c r="W181" t="str">
        <f t="shared" si="18"/>
        <v/>
      </c>
      <c r="X181">
        <f>IF(OR(H181="No",H181=""),0,IF(COUNTIFS(H$2:H181,"Yes",C$2:C181,C181)&gt;1,0,COUNTIFS(H$2:H181,"Yes",C$2:C181,C181)))+IF(X180=$X$1,0,X180)</f>
        <v>0</v>
      </c>
    </row>
    <row r="182" spans="1:24" x14ac:dyDescent="0.3">
      <c r="A182">
        <f>ROWS($A$2:$A182)</f>
        <v>181</v>
      </c>
      <c r="B182" t="str">
        <f>IF(ISERROR(VLOOKUP(A182,Summer!L$11:L$500,1,FALSE)),IF(ISERROR(VLOOKUP(A182,'Cycle 1'!L$11:L$500,1,FALSE)),IF(ISERROR(VLOOKUP(A182,'Cycle 2'!L$11:L$500,1,FALSE)),IF(ISERROR(VLOOKUP(A182,'Cycle 3'!L$11:L$500,1,FALSE)),IF(ISERROR(VLOOKUP(A182,'Cycle 4'!L$11:L$500,1,FALSE)),IF(ISERROR(VLOOKUP(A182,'Cycle 5'!L$11:L$500,1,FALSE)),IF(ISERROR(VLOOKUP(A182,'Cycle 6'!L$11:L$500,1,FALSE)),IF(ISERROR(VLOOKUP(A182,'Cycle 7'!L$11:L$500,1,FALSE)),IF(ISERROR(VLOOKUP(A182,'Cycle 8'!L$11:L$500,1,FALSE)),IF(ISERROR(VLOOKUP(A182,'Cycle 9'!L$11:L$500,1,FALSE)),IF(ISERROR(VLOOKUP(A182,'Cycle 10'!L$11:L$500,1,FALSE)),IF(ISERROR(VLOOKUP(A182,'Cycle 11'!L$11:L$500,1,FALSE)),"","Cycle 11"),"Cycle 10"),"Cycle 9"),"Cycle 8"),"Cycle 7"),"Cycle 6"),"Cycle 5"),"Cycle 4"),"Cycle 3"),"Cycle 2"),"Cycle 1"),"Summer")</f>
        <v/>
      </c>
      <c r="C182" t="str">
        <f>IF(IFERROR(IFERROR(IFERROR(IFERROR(IFERROR(IFERROR(IFERROR(IFERROR(IFERROR(IFERROR(IFERROR(IFERROR(INDEX(Summer!B$10:B$999,MATCH($A182,Summer!$L$10:$L$999,0),1),INDEX('Cycle 1'!B$10:B$999,MATCH($A182,'Cycle 1'!$L$10:$L$999,0),1)),INDEX('Cycle 2'!B$10:B$999,MATCH($A182,'Cycle 2'!$L$10:$L$999,0),1)),INDEX('Cycle 3'!B$10:B$999,MATCH($A182,'Cycle 3'!$L$10:$L$999,0),1)),INDEX('Cycle 4'!B$10:B$999,MATCH($A182,'Cycle 4'!$L$10:$L$999,0),1)),INDEX('Cycle 5'!B$10:B$999,MATCH($A182,'Cycle 5'!$L$10:$L$999,0),1)),INDEX('Cycle 6'!B$10:B$999,MATCH($A182,'Cycle 6'!$L$10:$L$999,0),1)),INDEX('Cycle 7'!B$10:B$999,MATCH($A182,'Cycle 7'!$L$10:$L$999,0),1)),INDEX('Cycle 8'!B$10:B$999,MATCH($A182,'Cycle 8'!$L$10:$L$999,0),1)),INDEX('Cycle 9'!B$10:B$999,MATCH($A182,'Cycle 9'!$L$10:$L$999,0),1)),INDEX('Cycle 10'!B$10:B$999,MATCH($A182,'Cycle 10'!$L$10:$L$999,0),1)),INDEX('Cycle 11'!B$10:B$999,MATCH($A182,'Cycle 11'!$L$10:$L$999,0),1)),"")="","",IFERROR(IFERROR(IFERROR(IFERROR(IFERROR(IFERROR(IFERROR(IFERROR(IFERROR(IFERROR(IFERROR(IFERROR(INDEX(Summer!B$10:B$999,MATCH($A182,Summer!$L$10:$L$999,0),1),INDEX('Cycle 1'!B$10:B$999,MATCH($A182,'Cycle 1'!$L$10:$L$999,0),1)),INDEX('Cycle 2'!B$10:B$999,MATCH($A182,'Cycle 2'!$L$10:$L$999,0),1)),INDEX('Cycle 3'!B$10:B$999,MATCH($A182,'Cycle 3'!$L$10:$L$999,0),1)),INDEX('Cycle 4'!B$10:B$999,MATCH($A182,'Cycle 4'!$L$10:$L$999,0),1)),INDEX('Cycle 5'!B$10:B$999,MATCH($A182,'Cycle 5'!$L$10:$L$999,0),1)),INDEX('Cycle 6'!B$10:B$999,MATCH($A182,'Cycle 6'!$L$10:$L$999,0),1)),INDEX('Cycle 7'!B$10:B$999,MATCH($A182,'Cycle 7'!$L$10:$L$999,0),1)),INDEX('Cycle 8'!B$10:B$999,MATCH($A182,'Cycle 8'!$L$10:$L$999,0),1)),INDEX('Cycle 9'!B$10:B$999,MATCH($A182,'Cycle 9'!$L$10:$L$999,0),1)),INDEX('Cycle 10'!B$10:B$999,MATCH($A182,'Cycle 10'!$L$10:$L$999,0),1)),INDEX('Cycle 11'!B$10:B$999,MATCH($A182,'Cycle 11'!$L$10:$L$999,0),1)),""))</f>
        <v/>
      </c>
      <c r="D182" t="str">
        <f>IF(IFERROR(IFERROR(IFERROR(IFERROR(IFERROR(IFERROR(IFERROR(IFERROR(IFERROR(IFERROR(IFERROR(IFERROR(INDEX(Summer!C$10:C$999,MATCH($A182,Summer!$L$10:$L$999,0),1),INDEX('Cycle 1'!C$10:C$999,MATCH($A182,'Cycle 1'!$L$10:$L$999,0),1)),INDEX('Cycle 2'!C$10:C$999,MATCH($A182,'Cycle 2'!$L$10:$L$999,0),1)),INDEX('Cycle 3'!C$10:C$999,MATCH($A182,'Cycle 3'!$L$10:$L$999,0),1)),INDEX('Cycle 4'!C$10:C$999,MATCH($A182,'Cycle 4'!$L$10:$L$999,0),1)),INDEX('Cycle 5'!C$10:C$999,MATCH($A182,'Cycle 5'!$L$10:$L$999,0),1)),INDEX('Cycle 6'!C$10:C$999,MATCH($A182,'Cycle 6'!$L$10:$L$999,0),1)),INDEX('Cycle 7'!C$10:C$999,MATCH($A182,'Cycle 7'!$L$10:$L$999,0),1)),INDEX('Cycle 8'!C$10:C$999,MATCH($A182,'Cycle 8'!$L$10:$L$999,0),1)),INDEX('Cycle 9'!C$10:C$999,MATCH($A182,'Cycle 9'!$L$10:$L$999,0),1)),INDEX('Cycle 10'!C$10:C$999,MATCH($A182,'Cycle 10'!$L$10:$L$999,0),1)),INDEX('Cycle 11'!C$10:C$999,MATCH($A182,'Cycle 11'!$L$10:$L$999,0),1)),"")="","",IFERROR(IFERROR(IFERROR(IFERROR(IFERROR(IFERROR(IFERROR(IFERROR(IFERROR(IFERROR(IFERROR(IFERROR(INDEX(Summer!C$10:C$999,MATCH($A182,Summer!$L$10:$L$999,0),1),INDEX('Cycle 1'!C$10:C$999,MATCH($A182,'Cycle 1'!$L$10:$L$999,0),1)),INDEX('Cycle 2'!C$10:C$999,MATCH($A182,'Cycle 2'!$L$10:$L$999,0),1)),INDEX('Cycle 3'!C$10:C$999,MATCH($A182,'Cycle 3'!$L$10:$L$999,0),1)),INDEX('Cycle 4'!C$10:C$999,MATCH($A182,'Cycle 4'!$L$10:$L$999,0),1)),INDEX('Cycle 5'!C$10:C$999,MATCH($A182,'Cycle 5'!$L$10:$L$999,0),1)),INDEX('Cycle 6'!C$10:C$999,MATCH($A182,'Cycle 6'!$L$10:$L$999,0),1)),INDEX('Cycle 7'!C$10:C$999,MATCH($A182,'Cycle 7'!$L$10:$L$999,0),1)),INDEX('Cycle 8'!C$10:C$999,MATCH($A182,'Cycle 8'!$L$10:$L$999,0),1)),INDEX('Cycle 9'!C$10:C$999,MATCH($A182,'Cycle 9'!$L$10:$L$999,0),1)),INDEX('Cycle 10'!C$10:C$999,MATCH($A182,'Cycle 10'!$L$10:$L$999,0),1)),INDEX('Cycle 11'!C$10:C$999,MATCH($A182,'Cycle 11'!$L$10:$L$999,0),1)),""))</f>
        <v/>
      </c>
      <c r="E182" t="str">
        <f>IF(IFERROR(IFERROR(IFERROR(IFERROR(IFERROR(IFERROR(IFERROR(IFERROR(IFERROR(IFERROR(IFERROR(IFERROR(INDEX(Summer!D$10:D$999,MATCH($A182,Summer!$L$10:$L$999,0),1),INDEX('Cycle 1'!D$10:D$999,MATCH($A182,'Cycle 1'!$L$10:$L$999,0),1)),INDEX('Cycle 2'!D$10:D$999,MATCH($A182,'Cycle 2'!$L$10:$L$999,0),1)),INDEX('Cycle 3'!D$10:D$999,MATCH($A182,'Cycle 3'!$L$10:$L$999,0),1)),INDEX('Cycle 4'!D$10:D$999,MATCH($A182,'Cycle 4'!$L$10:$L$999,0),1)),INDEX('Cycle 5'!D$10:D$999,MATCH($A182,'Cycle 5'!$L$10:$L$999,0),1)),INDEX('Cycle 6'!D$10:D$999,MATCH($A182,'Cycle 6'!$L$10:$L$999,0),1)),INDEX('Cycle 7'!D$10:D$999,MATCH($A182,'Cycle 7'!$L$10:$L$999,0),1)),INDEX('Cycle 8'!D$10:D$999,MATCH($A182,'Cycle 8'!$L$10:$L$999,0),1)),INDEX('Cycle 9'!D$10:D$999,MATCH($A182,'Cycle 9'!$L$10:$L$999,0),1)),INDEX('Cycle 10'!D$10:D$999,MATCH($A182,'Cycle 10'!$L$10:$L$999,0),1)),INDEX('Cycle 11'!D$10:D$999,MATCH($A182,'Cycle 11'!$L$10:$L$999,0),1)),"")="","",IFERROR(IFERROR(IFERROR(IFERROR(IFERROR(IFERROR(IFERROR(IFERROR(IFERROR(IFERROR(IFERROR(IFERROR(INDEX(Summer!D$10:D$999,MATCH($A182,Summer!$L$10:$L$999,0),1),INDEX('Cycle 1'!D$10:D$999,MATCH($A182,'Cycle 1'!$L$10:$L$999,0),1)),INDEX('Cycle 2'!D$10:D$999,MATCH($A182,'Cycle 2'!$L$10:$L$999,0),1)),INDEX('Cycle 3'!D$10:D$999,MATCH($A182,'Cycle 3'!$L$10:$L$999,0),1)),INDEX('Cycle 4'!D$10:D$999,MATCH($A182,'Cycle 4'!$L$10:$L$999,0),1)),INDEX('Cycle 5'!D$10:D$999,MATCH($A182,'Cycle 5'!$L$10:$L$999,0),1)),INDEX('Cycle 6'!D$10:D$999,MATCH($A182,'Cycle 6'!$L$10:$L$999,0),1)),INDEX('Cycle 7'!D$10:D$999,MATCH($A182,'Cycle 7'!$L$10:$L$999,0),1)),INDEX('Cycle 8'!D$10:D$999,MATCH($A182,'Cycle 8'!$L$10:$L$999,0),1)),INDEX('Cycle 9'!D$10:D$999,MATCH($A182,'Cycle 9'!$L$10:$L$999,0),1)),INDEX('Cycle 10'!D$10:D$999,MATCH($A182,'Cycle 10'!$L$10:$L$999,0),1)),INDEX('Cycle 11'!D$10:D$999,MATCH($A182,'Cycle 11'!$L$10:$L$999,0),1)),""))</f>
        <v/>
      </c>
      <c r="F182" t="str">
        <f>IF(IFERROR(IFERROR(IFERROR(IFERROR(IFERROR(IFERROR(IFERROR(IFERROR(IFERROR(IFERROR(IFERROR(IFERROR(INDEX(Summer!E$10:E$999,MATCH($A182,Summer!$L$10:$L$999,0),1),INDEX('Cycle 1'!E$10:E$999,MATCH($A182,'Cycle 1'!$L$10:$L$999,0),1)),INDEX('Cycle 2'!E$10:E$999,MATCH($A182,'Cycle 2'!$L$10:$L$999,0),1)),INDEX('Cycle 3'!E$10:E$999,MATCH($A182,'Cycle 3'!$L$10:$L$999,0),1)),INDEX('Cycle 4'!E$10:E$999,MATCH($A182,'Cycle 4'!$L$10:$L$999,0),1)),INDEX('Cycle 5'!E$10:E$999,MATCH($A182,'Cycle 5'!$L$10:$L$999,0),1)),INDEX('Cycle 6'!E$10:E$999,MATCH($A182,'Cycle 6'!$L$10:$L$999,0),1)),INDEX('Cycle 7'!E$10:E$999,MATCH($A182,'Cycle 7'!$L$10:$L$999,0),1)),INDEX('Cycle 8'!E$10:E$999,MATCH($A182,'Cycle 8'!$L$10:$L$999,0),1)),INDEX('Cycle 9'!E$10:E$999,MATCH($A182,'Cycle 9'!$L$10:$L$999,0),1)),INDEX('Cycle 10'!E$10:E$999,MATCH($A182,'Cycle 10'!$L$10:$L$999,0),1)),INDEX('Cycle 11'!E$10:E$999,MATCH($A182,'Cycle 11'!$L$10:$L$999,0),1)),"")="","",IFERROR(IFERROR(IFERROR(IFERROR(IFERROR(IFERROR(IFERROR(IFERROR(IFERROR(IFERROR(IFERROR(IFERROR(INDEX(Summer!E$10:E$999,MATCH($A182,Summer!$L$10:$L$999,0),1),INDEX('Cycle 1'!E$10:E$999,MATCH($A182,'Cycle 1'!$L$10:$L$999,0),1)),INDEX('Cycle 2'!E$10:E$999,MATCH($A182,'Cycle 2'!$L$10:$L$999,0),1)),INDEX('Cycle 3'!E$10:E$999,MATCH($A182,'Cycle 3'!$L$10:$L$999,0),1)),INDEX('Cycle 4'!E$10:E$999,MATCH($A182,'Cycle 4'!$L$10:$L$999,0),1)),INDEX('Cycle 5'!E$10:E$999,MATCH($A182,'Cycle 5'!$L$10:$L$999,0),1)),INDEX('Cycle 6'!E$10:E$999,MATCH($A182,'Cycle 6'!$L$10:$L$999,0),1)),INDEX('Cycle 7'!E$10:E$999,MATCH($A182,'Cycle 7'!$L$10:$L$999,0),1)),INDEX('Cycle 8'!E$10:E$999,MATCH($A182,'Cycle 8'!$L$10:$L$999,0),1)),INDEX('Cycle 9'!E$10:E$999,MATCH($A182,'Cycle 9'!$L$10:$L$999,0),1)),INDEX('Cycle 10'!E$10:E$999,MATCH($A182,'Cycle 10'!$L$10:$L$999,0),1)),INDEX('Cycle 11'!E$10:E$999,MATCH($A182,'Cycle 11'!$L$10:$L$999,0),1)),""))</f>
        <v/>
      </c>
      <c r="G182" t="str">
        <f>IF(IFERROR(IFERROR(IFERROR(IFERROR(IFERROR(IFERROR(IFERROR(IFERROR(IFERROR(IFERROR(IFERROR(IFERROR(INDEX(Summer!F$10:F$999,MATCH($A182,Summer!$L$10:$L$999,0),1),INDEX('Cycle 1'!F$10:F$999,MATCH($A182,'Cycle 1'!$L$10:$L$999,0),1)),INDEX('Cycle 2'!F$10:F$999,MATCH($A182,'Cycle 2'!$L$10:$L$999,0),1)),INDEX('Cycle 3'!F$10:F$999,MATCH($A182,'Cycle 3'!$L$10:$L$999,0),1)),INDEX('Cycle 4'!F$10:F$999,MATCH($A182,'Cycle 4'!$L$10:$L$999,0),1)),INDEX('Cycle 5'!F$10:F$999,MATCH($A182,'Cycle 5'!$L$10:$L$999,0),1)),INDEX('Cycle 6'!F$10:F$999,MATCH($A182,'Cycle 6'!$L$10:$L$999,0),1)),INDEX('Cycle 7'!F$10:F$999,MATCH($A182,'Cycle 7'!$L$10:$L$999,0),1)),INDEX('Cycle 8'!F$10:F$999,MATCH($A182,'Cycle 8'!$L$10:$L$999,0),1)),INDEX('Cycle 9'!F$10:F$999,MATCH($A182,'Cycle 9'!$L$10:$L$999,0),1)),INDEX('Cycle 10'!F$10:F$999,MATCH($A182,'Cycle 10'!$L$10:$L$999,0),1)),INDEX('Cycle 11'!F$10:F$999,MATCH($A182,'Cycle 11'!$L$10:$L$999,0),1)),"")="","",IFERROR(IFERROR(IFERROR(IFERROR(IFERROR(IFERROR(IFERROR(IFERROR(IFERROR(IFERROR(IFERROR(IFERROR(INDEX(Summer!F$10:F$999,MATCH($A182,Summer!$L$10:$L$999,0),1),INDEX('Cycle 1'!F$10:F$999,MATCH($A182,'Cycle 1'!$L$10:$L$999,0),1)),INDEX('Cycle 2'!F$10:F$999,MATCH($A182,'Cycle 2'!$L$10:$L$999,0),1)),INDEX('Cycle 3'!F$10:F$999,MATCH($A182,'Cycle 3'!$L$10:$L$999,0),1)),INDEX('Cycle 4'!F$10:F$999,MATCH($A182,'Cycle 4'!$L$10:$L$999,0),1)),INDEX('Cycle 5'!F$10:F$999,MATCH($A182,'Cycle 5'!$L$10:$L$999,0),1)),INDEX('Cycle 6'!F$10:F$999,MATCH($A182,'Cycle 6'!$L$10:$L$999,0),1)),INDEX('Cycle 7'!F$10:F$999,MATCH($A182,'Cycle 7'!$L$10:$L$999,0),1)),INDEX('Cycle 8'!F$10:F$999,MATCH($A182,'Cycle 8'!$L$10:$L$999,0),1)),INDEX('Cycle 9'!F$10:F$999,MATCH($A182,'Cycle 9'!$L$10:$L$999,0),1)),INDEX('Cycle 10'!F$10:F$999,MATCH($A182,'Cycle 10'!$L$10:$L$999,0),1)),INDEX('Cycle 11'!F$10:F$999,MATCH($A182,'Cycle 11'!$L$10:$L$999,0),1)),""))</f>
        <v/>
      </c>
      <c r="H182" t="str">
        <f>IF(IFERROR(IFERROR(IFERROR(IFERROR(IFERROR(IFERROR(IFERROR(IFERROR(IFERROR(IFERROR(IFERROR(IFERROR(INDEX(Summer!G$10:G$999,MATCH($A182,Summer!$L$10:$L$999,0),1),INDEX('Cycle 1'!G$10:G$999,MATCH($A182,'Cycle 1'!$L$10:$L$999,0),1)),INDEX('Cycle 2'!G$10:G$999,MATCH($A182,'Cycle 2'!$L$10:$L$999,0),1)),INDEX('Cycle 3'!G$10:G$999,MATCH($A182,'Cycle 3'!$L$10:$L$999,0),1)),INDEX('Cycle 4'!G$10:G$999,MATCH($A182,'Cycle 4'!$L$10:$L$999,0),1)),INDEX('Cycle 5'!G$10:G$999,MATCH($A182,'Cycle 5'!$L$10:$L$999,0),1)),INDEX('Cycle 6'!G$10:G$999,MATCH($A182,'Cycle 6'!$L$10:$L$999,0),1)),INDEX('Cycle 7'!G$10:G$999,MATCH($A182,'Cycle 7'!$L$10:$L$999,0),1)),INDEX('Cycle 8'!G$10:G$999,MATCH($A182,'Cycle 8'!$L$10:$L$999,0),1)),INDEX('Cycle 9'!G$10:G$999,MATCH($A182,'Cycle 9'!$L$10:$L$999,0),1)),INDEX('Cycle 10'!G$10:G$999,MATCH($A182,'Cycle 10'!$L$10:$L$999,0),1)),INDEX('Cycle 11'!G$10:G$999,MATCH($A182,'Cycle 11'!$L$10:$L$999,0),1)),"")="","",IFERROR(IFERROR(IFERROR(IFERROR(IFERROR(IFERROR(IFERROR(IFERROR(IFERROR(IFERROR(IFERROR(IFERROR(INDEX(Summer!G$10:G$999,MATCH($A182,Summer!$L$10:$L$999,0),1),INDEX('Cycle 1'!G$10:G$999,MATCH($A182,'Cycle 1'!$L$10:$L$999,0),1)),INDEX('Cycle 2'!G$10:G$999,MATCH($A182,'Cycle 2'!$L$10:$L$999,0),1)),INDEX('Cycle 3'!G$10:G$999,MATCH($A182,'Cycle 3'!$L$10:$L$999,0),1)),INDEX('Cycle 4'!G$10:G$999,MATCH($A182,'Cycle 4'!$L$10:$L$999,0),1)),INDEX('Cycle 5'!G$10:G$999,MATCH($A182,'Cycle 5'!$L$10:$L$999,0),1)),INDEX('Cycle 6'!G$10:G$999,MATCH($A182,'Cycle 6'!$L$10:$L$999,0),1)),INDEX('Cycle 7'!G$10:G$999,MATCH($A182,'Cycle 7'!$L$10:$L$999,0),1)),INDEX('Cycle 8'!G$10:G$999,MATCH($A182,'Cycle 8'!$L$10:$L$999,0),1)),INDEX('Cycle 9'!G$10:G$999,MATCH($A182,'Cycle 9'!$L$10:$L$999,0),1)),INDEX('Cycle 10'!G$10:G$999,MATCH($A182,'Cycle 10'!$L$10:$L$999,0),1)),INDEX('Cycle 11'!G$10:G$999,MATCH($A182,'Cycle 11'!$L$10:$L$999,0),1)),""))</f>
        <v/>
      </c>
      <c r="I182">
        <f>IFERROR(IF(C182="",MAX(I$1:I181),IF(ROW(C$2)=ROW(C182),1,IF(ISERROR(VLOOKUP(C182,C$2:C181,1,FALSE)),MAX(I$1:I181)+1,MAX(I$1:I181)))),"")</f>
        <v>0</v>
      </c>
      <c r="J182" t="str">
        <f t="shared" si="17"/>
        <v/>
      </c>
      <c r="K182" t="str">
        <f t="shared" ref="K182:V191" si="24">IF($H182="","",COUNTIFS($C:$C,$C182,$H:$H,"Yes",$B:$B,SUBSTITUTE(K$1,"MH_","")))</f>
        <v/>
      </c>
      <c r="L182" t="str">
        <f t="shared" si="24"/>
        <v/>
      </c>
      <c r="M182" t="str">
        <f t="shared" si="24"/>
        <v/>
      </c>
      <c r="N182" t="str">
        <f t="shared" si="24"/>
        <v/>
      </c>
      <c r="O182" t="str">
        <f t="shared" si="24"/>
        <v/>
      </c>
      <c r="P182" t="str">
        <f t="shared" si="24"/>
        <v/>
      </c>
      <c r="Q182" t="str">
        <f t="shared" si="24"/>
        <v/>
      </c>
      <c r="R182" t="str">
        <f t="shared" si="24"/>
        <v/>
      </c>
      <c r="S182" t="str">
        <f t="shared" si="24"/>
        <v/>
      </c>
      <c r="T182" t="str">
        <f t="shared" si="24"/>
        <v/>
      </c>
      <c r="U182" t="str">
        <f t="shared" si="24"/>
        <v/>
      </c>
      <c r="V182" t="str">
        <f t="shared" si="24"/>
        <v/>
      </c>
      <c r="W182" t="str">
        <f t="shared" si="18"/>
        <v/>
      </c>
      <c r="X182">
        <f>IF(OR(H182="No",H182=""),0,IF(COUNTIFS(H$2:H182,"Yes",C$2:C182,C182)&gt;1,0,COUNTIFS(H$2:H182,"Yes",C$2:C182,C182)))+IF(X181=$X$1,0,X181)</f>
        <v>0</v>
      </c>
    </row>
    <row r="183" spans="1:24" x14ac:dyDescent="0.3">
      <c r="A183">
        <f>ROWS($A$2:$A183)</f>
        <v>182</v>
      </c>
      <c r="B183" t="str">
        <f>IF(ISERROR(VLOOKUP(A183,Summer!L$11:L$500,1,FALSE)),IF(ISERROR(VLOOKUP(A183,'Cycle 1'!L$11:L$500,1,FALSE)),IF(ISERROR(VLOOKUP(A183,'Cycle 2'!L$11:L$500,1,FALSE)),IF(ISERROR(VLOOKUP(A183,'Cycle 3'!L$11:L$500,1,FALSE)),IF(ISERROR(VLOOKUP(A183,'Cycle 4'!L$11:L$500,1,FALSE)),IF(ISERROR(VLOOKUP(A183,'Cycle 5'!L$11:L$500,1,FALSE)),IF(ISERROR(VLOOKUP(A183,'Cycle 6'!L$11:L$500,1,FALSE)),IF(ISERROR(VLOOKUP(A183,'Cycle 7'!L$11:L$500,1,FALSE)),IF(ISERROR(VLOOKUP(A183,'Cycle 8'!L$11:L$500,1,FALSE)),IF(ISERROR(VLOOKUP(A183,'Cycle 9'!L$11:L$500,1,FALSE)),IF(ISERROR(VLOOKUP(A183,'Cycle 10'!L$11:L$500,1,FALSE)),IF(ISERROR(VLOOKUP(A183,'Cycle 11'!L$11:L$500,1,FALSE)),"","Cycle 11"),"Cycle 10"),"Cycle 9"),"Cycle 8"),"Cycle 7"),"Cycle 6"),"Cycle 5"),"Cycle 4"),"Cycle 3"),"Cycle 2"),"Cycle 1"),"Summer")</f>
        <v/>
      </c>
      <c r="C183" t="str">
        <f>IF(IFERROR(IFERROR(IFERROR(IFERROR(IFERROR(IFERROR(IFERROR(IFERROR(IFERROR(IFERROR(IFERROR(IFERROR(INDEX(Summer!B$10:B$999,MATCH($A183,Summer!$L$10:$L$999,0),1),INDEX('Cycle 1'!B$10:B$999,MATCH($A183,'Cycle 1'!$L$10:$L$999,0),1)),INDEX('Cycle 2'!B$10:B$999,MATCH($A183,'Cycle 2'!$L$10:$L$999,0),1)),INDEX('Cycle 3'!B$10:B$999,MATCH($A183,'Cycle 3'!$L$10:$L$999,0),1)),INDEX('Cycle 4'!B$10:B$999,MATCH($A183,'Cycle 4'!$L$10:$L$999,0),1)),INDEX('Cycle 5'!B$10:B$999,MATCH($A183,'Cycle 5'!$L$10:$L$999,0),1)),INDEX('Cycle 6'!B$10:B$999,MATCH($A183,'Cycle 6'!$L$10:$L$999,0),1)),INDEX('Cycle 7'!B$10:B$999,MATCH($A183,'Cycle 7'!$L$10:$L$999,0),1)),INDEX('Cycle 8'!B$10:B$999,MATCH($A183,'Cycle 8'!$L$10:$L$999,0),1)),INDEX('Cycle 9'!B$10:B$999,MATCH($A183,'Cycle 9'!$L$10:$L$999,0),1)),INDEX('Cycle 10'!B$10:B$999,MATCH($A183,'Cycle 10'!$L$10:$L$999,0),1)),INDEX('Cycle 11'!B$10:B$999,MATCH($A183,'Cycle 11'!$L$10:$L$999,0),1)),"")="","",IFERROR(IFERROR(IFERROR(IFERROR(IFERROR(IFERROR(IFERROR(IFERROR(IFERROR(IFERROR(IFERROR(IFERROR(INDEX(Summer!B$10:B$999,MATCH($A183,Summer!$L$10:$L$999,0),1),INDEX('Cycle 1'!B$10:B$999,MATCH($A183,'Cycle 1'!$L$10:$L$999,0),1)),INDEX('Cycle 2'!B$10:B$999,MATCH($A183,'Cycle 2'!$L$10:$L$999,0),1)),INDEX('Cycle 3'!B$10:B$999,MATCH($A183,'Cycle 3'!$L$10:$L$999,0),1)),INDEX('Cycle 4'!B$10:B$999,MATCH($A183,'Cycle 4'!$L$10:$L$999,0),1)),INDEX('Cycle 5'!B$10:B$999,MATCH($A183,'Cycle 5'!$L$10:$L$999,0),1)),INDEX('Cycle 6'!B$10:B$999,MATCH($A183,'Cycle 6'!$L$10:$L$999,0),1)),INDEX('Cycle 7'!B$10:B$999,MATCH($A183,'Cycle 7'!$L$10:$L$999,0),1)),INDEX('Cycle 8'!B$10:B$999,MATCH($A183,'Cycle 8'!$L$10:$L$999,0),1)),INDEX('Cycle 9'!B$10:B$999,MATCH($A183,'Cycle 9'!$L$10:$L$999,0),1)),INDEX('Cycle 10'!B$10:B$999,MATCH($A183,'Cycle 10'!$L$10:$L$999,0),1)),INDEX('Cycle 11'!B$10:B$999,MATCH($A183,'Cycle 11'!$L$10:$L$999,0),1)),""))</f>
        <v/>
      </c>
      <c r="D183" t="str">
        <f>IF(IFERROR(IFERROR(IFERROR(IFERROR(IFERROR(IFERROR(IFERROR(IFERROR(IFERROR(IFERROR(IFERROR(IFERROR(INDEX(Summer!C$10:C$999,MATCH($A183,Summer!$L$10:$L$999,0),1),INDEX('Cycle 1'!C$10:C$999,MATCH($A183,'Cycle 1'!$L$10:$L$999,0),1)),INDEX('Cycle 2'!C$10:C$999,MATCH($A183,'Cycle 2'!$L$10:$L$999,0),1)),INDEX('Cycle 3'!C$10:C$999,MATCH($A183,'Cycle 3'!$L$10:$L$999,0),1)),INDEX('Cycle 4'!C$10:C$999,MATCH($A183,'Cycle 4'!$L$10:$L$999,0),1)),INDEX('Cycle 5'!C$10:C$999,MATCH($A183,'Cycle 5'!$L$10:$L$999,0),1)),INDEX('Cycle 6'!C$10:C$999,MATCH($A183,'Cycle 6'!$L$10:$L$999,0),1)),INDEX('Cycle 7'!C$10:C$999,MATCH($A183,'Cycle 7'!$L$10:$L$999,0),1)),INDEX('Cycle 8'!C$10:C$999,MATCH($A183,'Cycle 8'!$L$10:$L$999,0),1)),INDEX('Cycle 9'!C$10:C$999,MATCH($A183,'Cycle 9'!$L$10:$L$999,0),1)),INDEX('Cycle 10'!C$10:C$999,MATCH($A183,'Cycle 10'!$L$10:$L$999,0),1)),INDEX('Cycle 11'!C$10:C$999,MATCH($A183,'Cycle 11'!$L$10:$L$999,0),1)),"")="","",IFERROR(IFERROR(IFERROR(IFERROR(IFERROR(IFERROR(IFERROR(IFERROR(IFERROR(IFERROR(IFERROR(IFERROR(INDEX(Summer!C$10:C$999,MATCH($A183,Summer!$L$10:$L$999,0),1),INDEX('Cycle 1'!C$10:C$999,MATCH($A183,'Cycle 1'!$L$10:$L$999,0),1)),INDEX('Cycle 2'!C$10:C$999,MATCH($A183,'Cycle 2'!$L$10:$L$999,0),1)),INDEX('Cycle 3'!C$10:C$999,MATCH($A183,'Cycle 3'!$L$10:$L$999,0),1)),INDEX('Cycle 4'!C$10:C$999,MATCH($A183,'Cycle 4'!$L$10:$L$999,0),1)),INDEX('Cycle 5'!C$10:C$999,MATCH($A183,'Cycle 5'!$L$10:$L$999,0),1)),INDEX('Cycle 6'!C$10:C$999,MATCH($A183,'Cycle 6'!$L$10:$L$999,0),1)),INDEX('Cycle 7'!C$10:C$999,MATCH($A183,'Cycle 7'!$L$10:$L$999,0),1)),INDEX('Cycle 8'!C$10:C$999,MATCH($A183,'Cycle 8'!$L$10:$L$999,0),1)),INDEX('Cycle 9'!C$10:C$999,MATCH($A183,'Cycle 9'!$L$10:$L$999,0),1)),INDEX('Cycle 10'!C$10:C$999,MATCH($A183,'Cycle 10'!$L$10:$L$999,0),1)),INDEX('Cycle 11'!C$10:C$999,MATCH($A183,'Cycle 11'!$L$10:$L$999,0),1)),""))</f>
        <v/>
      </c>
      <c r="E183" t="str">
        <f>IF(IFERROR(IFERROR(IFERROR(IFERROR(IFERROR(IFERROR(IFERROR(IFERROR(IFERROR(IFERROR(IFERROR(IFERROR(INDEX(Summer!D$10:D$999,MATCH($A183,Summer!$L$10:$L$999,0),1),INDEX('Cycle 1'!D$10:D$999,MATCH($A183,'Cycle 1'!$L$10:$L$999,0),1)),INDEX('Cycle 2'!D$10:D$999,MATCH($A183,'Cycle 2'!$L$10:$L$999,0),1)),INDEX('Cycle 3'!D$10:D$999,MATCH($A183,'Cycle 3'!$L$10:$L$999,0),1)),INDEX('Cycle 4'!D$10:D$999,MATCH($A183,'Cycle 4'!$L$10:$L$999,0),1)),INDEX('Cycle 5'!D$10:D$999,MATCH($A183,'Cycle 5'!$L$10:$L$999,0),1)),INDEX('Cycle 6'!D$10:D$999,MATCH($A183,'Cycle 6'!$L$10:$L$999,0),1)),INDEX('Cycle 7'!D$10:D$999,MATCH($A183,'Cycle 7'!$L$10:$L$999,0),1)),INDEX('Cycle 8'!D$10:D$999,MATCH($A183,'Cycle 8'!$L$10:$L$999,0),1)),INDEX('Cycle 9'!D$10:D$999,MATCH($A183,'Cycle 9'!$L$10:$L$999,0),1)),INDEX('Cycle 10'!D$10:D$999,MATCH($A183,'Cycle 10'!$L$10:$L$999,0),1)),INDEX('Cycle 11'!D$10:D$999,MATCH($A183,'Cycle 11'!$L$10:$L$999,0),1)),"")="","",IFERROR(IFERROR(IFERROR(IFERROR(IFERROR(IFERROR(IFERROR(IFERROR(IFERROR(IFERROR(IFERROR(IFERROR(INDEX(Summer!D$10:D$999,MATCH($A183,Summer!$L$10:$L$999,0),1),INDEX('Cycle 1'!D$10:D$999,MATCH($A183,'Cycle 1'!$L$10:$L$999,0),1)),INDEX('Cycle 2'!D$10:D$999,MATCH($A183,'Cycle 2'!$L$10:$L$999,0),1)),INDEX('Cycle 3'!D$10:D$999,MATCH($A183,'Cycle 3'!$L$10:$L$999,0),1)),INDEX('Cycle 4'!D$10:D$999,MATCH($A183,'Cycle 4'!$L$10:$L$999,0),1)),INDEX('Cycle 5'!D$10:D$999,MATCH($A183,'Cycle 5'!$L$10:$L$999,0),1)),INDEX('Cycle 6'!D$10:D$999,MATCH($A183,'Cycle 6'!$L$10:$L$999,0),1)),INDEX('Cycle 7'!D$10:D$999,MATCH($A183,'Cycle 7'!$L$10:$L$999,0),1)),INDEX('Cycle 8'!D$10:D$999,MATCH($A183,'Cycle 8'!$L$10:$L$999,0),1)),INDEX('Cycle 9'!D$10:D$999,MATCH($A183,'Cycle 9'!$L$10:$L$999,0),1)),INDEX('Cycle 10'!D$10:D$999,MATCH($A183,'Cycle 10'!$L$10:$L$999,0),1)),INDEX('Cycle 11'!D$10:D$999,MATCH($A183,'Cycle 11'!$L$10:$L$999,0),1)),""))</f>
        <v/>
      </c>
      <c r="F183" t="str">
        <f>IF(IFERROR(IFERROR(IFERROR(IFERROR(IFERROR(IFERROR(IFERROR(IFERROR(IFERROR(IFERROR(IFERROR(IFERROR(INDEX(Summer!E$10:E$999,MATCH($A183,Summer!$L$10:$L$999,0),1),INDEX('Cycle 1'!E$10:E$999,MATCH($A183,'Cycle 1'!$L$10:$L$999,0),1)),INDEX('Cycle 2'!E$10:E$999,MATCH($A183,'Cycle 2'!$L$10:$L$999,0),1)),INDEX('Cycle 3'!E$10:E$999,MATCH($A183,'Cycle 3'!$L$10:$L$999,0),1)),INDEX('Cycle 4'!E$10:E$999,MATCH($A183,'Cycle 4'!$L$10:$L$999,0),1)),INDEX('Cycle 5'!E$10:E$999,MATCH($A183,'Cycle 5'!$L$10:$L$999,0),1)),INDEX('Cycle 6'!E$10:E$999,MATCH($A183,'Cycle 6'!$L$10:$L$999,0),1)),INDEX('Cycle 7'!E$10:E$999,MATCH($A183,'Cycle 7'!$L$10:$L$999,0),1)),INDEX('Cycle 8'!E$10:E$999,MATCH($A183,'Cycle 8'!$L$10:$L$999,0),1)),INDEX('Cycle 9'!E$10:E$999,MATCH($A183,'Cycle 9'!$L$10:$L$999,0),1)),INDEX('Cycle 10'!E$10:E$999,MATCH($A183,'Cycle 10'!$L$10:$L$999,0),1)),INDEX('Cycle 11'!E$10:E$999,MATCH($A183,'Cycle 11'!$L$10:$L$999,0),1)),"")="","",IFERROR(IFERROR(IFERROR(IFERROR(IFERROR(IFERROR(IFERROR(IFERROR(IFERROR(IFERROR(IFERROR(IFERROR(INDEX(Summer!E$10:E$999,MATCH($A183,Summer!$L$10:$L$999,0),1),INDEX('Cycle 1'!E$10:E$999,MATCH($A183,'Cycle 1'!$L$10:$L$999,0),1)),INDEX('Cycle 2'!E$10:E$999,MATCH($A183,'Cycle 2'!$L$10:$L$999,0),1)),INDEX('Cycle 3'!E$10:E$999,MATCH($A183,'Cycle 3'!$L$10:$L$999,0),1)),INDEX('Cycle 4'!E$10:E$999,MATCH($A183,'Cycle 4'!$L$10:$L$999,0),1)),INDEX('Cycle 5'!E$10:E$999,MATCH($A183,'Cycle 5'!$L$10:$L$999,0),1)),INDEX('Cycle 6'!E$10:E$999,MATCH($A183,'Cycle 6'!$L$10:$L$999,0),1)),INDEX('Cycle 7'!E$10:E$999,MATCH($A183,'Cycle 7'!$L$10:$L$999,0),1)),INDEX('Cycle 8'!E$10:E$999,MATCH($A183,'Cycle 8'!$L$10:$L$999,0),1)),INDEX('Cycle 9'!E$10:E$999,MATCH($A183,'Cycle 9'!$L$10:$L$999,0),1)),INDEX('Cycle 10'!E$10:E$999,MATCH($A183,'Cycle 10'!$L$10:$L$999,0),1)),INDEX('Cycle 11'!E$10:E$999,MATCH($A183,'Cycle 11'!$L$10:$L$999,0),1)),""))</f>
        <v/>
      </c>
      <c r="G183" t="str">
        <f>IF(IFERROR(IFERROR(IFERROR(IFERROR(IFERROR(IFERROR(IFERROR(IFERROR(IFERROR(IFERROR(IFERROR(IFERROR(INDEX(Summer!F$10:F$999,MATCH($A183,Summer!$L$10:$L$999,0),1),INDEX('Cycle 1'!F$10:F$999,MATCH($A183,'Cycle 1'!$L$10:$L$999,0),1)),INDEX('Cycle 2'!F$10:F$999,MATCH($A183,'Cycle 2'!$L$10:$L$999,0),1)),INDEX('Cycle 3'!F$10:F$999,MATCH($A183,'Cycle 3'!$L$10:$L$999,0),1)),INDEX('Cycle 4'!F$10:F$999,MATCH($A183,'Cycle 4'!$L$10:$L$999,0),1)),INDEX('Cycle 5'!F$10:F$999,MATCH($A183,'Cycle 5'!$L$10:$L$999,0),1)),INDEX('Cycle 6'!F$10:F$999,MATCH($A183,'Cycle 6'!$L$10:$L$999,0),1)),INDEX('Cycle 7'!F$10:F$999,MATCH($A183,'Cycle 7'!$L$10:$L$999,0),1)),INDEX('Cycle 8'!F$10:F$999,MATCH($A183,'Cycle 8'!$L$10:$L$999,0),1)),INDEX('Cycle 9'!F$10:F$999,MATCH($A183,'Cycle 9'!$L$10:$L$999,0),1)),INDEX('Cycle 10'!F$10:F$999,MATCH($A183,'Cycle 10'!$L$10:$L$999,0),1)),INDEX('Cycle 11'!F$10:F$999,MATCH($A183,'Cycle 11'!$L$10:$L$999,0),1)),"")="","",IFERROR(IFERROR(IFERROR(IFERROR(IFERROR(IFERROR(IFERROR(IFERROR(IFERROR(IFERROR(IFERROR(IFERROR(INDEX(Summer!F$10:F$999,MATCH($A183,Summer!$L$10:$L$999,0),1),INDEX('Cycle 1'!F$10:F$999,MATCH($A183,'Cycle 1'!$L$10:$L$999,0),1)),INDEX('Cycle 2'!F$10:F$999,MATCH($A183,'Cycle 2'!$L$10:$L$999,0),1)),INDEX('Cycle 3'!F$10:F$999,MATCH($A183,'Cycle 3'!$L$10:$L$999,0),1)),INDEX('Cycle 4'!F$10:F$999,MATCH($A183,'Cycle 4'!$L$10:$L$999,0),1)),INDEX('Cycle 5'!F$10:F$999,MATCH($A183,'Cycle 5'!$L$10:$L$999,0),1)),INDEX('Cycle 6'!F$10:F$999,MATCH($A183,'Cycle 6'!$L$10:$L$999,0),1)),INDEX('Cycle 7'!F$10:F$999,MATCH($A183,'Cycle 7'!$L$10:$L$999,0),1)),INDEX('Cycle 8'!F$10:F$999,MATCH($A183,'Cycle 8'!$L$10:$L$999,0),1)),INDEX('Cycle 9'!F$10:F$999,MATCH($A183,'Cycle 9'!$L$10:$L$999,0),1)),INDEX('Cycle 10'!F$10:F$999,MATCH($A183,'Cycle 10'!$L$10:$L$999,0),1)),INDEX('Cycle 11'!F$10:F$999,MATCH($A183,'Cycle 11'!$L$10:$L$999,0),1)),""))</f>
        <v/>
      </c>
      <c r="H183" t="str">
        <f>IF(IFERROR(IFERROR(IFERROR(IFERROR(IFERROR(IFERROR(IFERROR(IFERROR(IFERROR(IFERROR(IFERROR(IFERROR(INDEX(Summer!G$10:G$999,MATCH($A183,Summer!$L$10:$L$999,0),1),INDEX('Cycle 1'!G$10:G$999,MATCH($A183,'Cycle 1'!$L$10:$L$999,0),1)),INDEX('Cycle 2'!G$10:G$999,MATCH($A183,'Cycle 2'!$L$10:$L$999,0),1)),INDEX('Cycle 3'!G$10:G$999,MATCH($A183,'Cycle 3'!$L$10:$L$999,0),1)),INDEX('Cycle 4'!G$10:G$999,MATCH($A183,'Cycle 4'!$L$10:$L$999,0),1)),INDEX('Cycle 5'!G$10:G$999,MATCH($A183,'Cycle 5'!$L$10:$L$999,0),1)),INDEX('Cycle 6'!G$10:G$999,MATCH($A183,'Cycle 6'!$L$10:$L$999,0),1)),INDEX('Cycle 7'!G$10:G$999,MATCH($A183,'Cycle 7'!$L$10:$L$999,0),1)),INDEX('Cycle 8'!G$10:G$999,MATCH($A183,'Cycle 8'!$L$10:$L$999,0),1)),INDEX('Cycle 9'!G$10:G$999,MATCH($A183,'Cycle 9'!$L$10:$L$999,0),1)),INDEX('Cycle 10'!G$10:G$999,MATCH($A183,'Cycle 10'!$L$10:$L$999,0),1)),INDEX('Cycle 11'!G$10:G$999,MATCH($A183,'Cycle 11'!$L$10:$L$999,0),1)),"")="","",IFERROR(IFERROR(IFERROR(IFERROR(IFERROR(IFERROR(IFERROR(IFERROR(IFERROR(IFERROR(IFERROR(IFERROR(INDEX(Summer!G$10:G$999,MATCH($A183,Summer!$L$10:$L$999,0),1),INDEX('Cycle 1'!G$10:G$999,MATCH($A183,'Cycle 1'!$L$10:$L$999,0),1)),INDEX('Cycle 2'!G$10:G$999,MATCH($A183,'Cycle 2'!$L$10:$L$999,0),1)),INDEX('Cycle 3'!G$10:G$999,MATCH($A183,'Cycle 3'!$L$10:$L$999,0),1)),INDEX('Cycle 4'!G$10:G$999,MATCH($A183,'Cycle 4'!$L$10:$L$999,0),1)),INDEX('Cycle 5'!G$10:G$999,MATCH($A183,'Cycle 5'!$L$10:$L$999,0),1)),INDEX('Cycle 6'!G$10:G$999,MATCH($A183,'Cycle 6'!$L$10:$L$999,0),1)),INDEX('Cycle 7'!G$10:G$999,MATCH($A183,'Cycle 7'!$L$10:$L$999,0),1)),INDEX('Cycle 8'!G$10:G$999,MATCH($A183,'Cycle 8'!$L$10:$L$999,0),1)),INDEX('Cycle 9'!G$10:G$999,MATCH($A183,'Cycle 9'!$L$10:$L$999,0),1)),INDEX('Cycle 10'!G$10:G$999,MATCH($A183,'Cycle 10'!$L$10:$L$999,0),1)),INDEX('Cycle 11'!G$10:G$999,MATCH($A183,'Cycle 11'!$L$10:$L$999,0),1)),""))</f>
        <v/>
      </c>
      <c r="I183">
        <f>IFERROR(IF(C183="",MAX(I$1:I182),IF(ROW(C$2)=ROW(C183),1,IF(ISERROR(VLOOKUP(C183,C$2:C182,1,FALSE)),MAX(I$1:I182)+1,MAX(I$1:I182)))),"")</f>
        <v>0</v>
      </c>
      <c r="J183" t="str">
        <f t="shared" si="17"/>
        <v/>
      </c>
      <c r="K183" t="str">
        <f t="shared" si="24"/>
        <v/>
      </c>
      <c r="L183" t="str">
        <f t="shared" si="24"/>
        <v/>
      </c>
      <c r="M183" t="str">
        <f t="shared" si="24"/>
        <v/>
      </c>
      <c r="N183" t="str">
        <f t="shared" si="24"/>
        <v/>
      </c>
      <c r="O183" t="str">
        <f t="shared" si="24"/>
        <v/>
      </c>
      <c r="P183" t="str">
        <f t="shared" si="24"/>
        <v/>
      </c>
      <c r="Q183" t="str">
        <f t="shared" si="24"/>
        <v/>
      </c>
      <c r="R183" t="str">
        <f t="shared" si="24"/>
        <v/>
      </c>
      <c r="S183" t="str">
        <f t="shared" si="24"/>
        <v/>
      </c>
      <c r="T183" t="str">
        <f t="shared" si="24"/>
        <v/>
      </c>
      <c r="U183" t="str">
        <f t="shared" si="24"/>
        <v/>
      </c>
      <c r="V183" t="str">
        <f t="shared" si="24"/>
        <v/>
      </c>
      <c r="W183" t="str">
        <f t="shared" si="18"/>
        <v/>
      </c>
      <c r="X183">
        <f>IF(OR(H183="No",H183=""),0,IF(COUNTIFS(H$2:H183,"Yes",C$2:C183,C183)&gt;1,0,COUNTIFS(H$2:H183,"Yes",C$2:C183,C183)))+IF(X182=$X$1,0,X182)</f>
        <v>0</v>
      </c>
    </row>
    <row r="184" spans="1:24" x14ac:dyDescent="0.3">
      <c r="A184">
        <f>ROWS($A$2:$A184)</f>
        <v>183</v>
      </c>
      <c r="B184" t="str">
        <f>IF(ISERROR(VLOOKUP(A184,Summer!L$11:L$500,1,FALSE)),IF(ISERROR(VLOOKUP(A184,'Cycle 1'!L$11:L$500,1,FALSE)),IF(ISERROR(VLOOKUP(A184,'Cycle 2'!L$11:L$500,1,FALSE)),IF(ISERROR(VLOOKUP(A184,'Cycle 3'!L$11:L$500,1,FALSE)),IF(ISERROR(VLOOKUP(A184,'Cycle 4'!L$11:L$500,1,FALSE)),IF(ISERROR(VLOOKUP(A184,'Cycle 5'!L$11:L$500,1,FALSE)),IF(ISERROR(VLOOKUP(A184,'Cycle 6'!L$11:L$500,1,FALSE)),IF(ISERROR(VLOOKUP(A184,'Cycle 7'!L$11:L$500,1,FALSE)),IF(ISERROR(VLOOKUP(A184,'Cycle 8'!L$11:L$500,1,FALSE)),IF(ISERROR(VLOOKUP(A184,'Cycle 9'!L$11:L$500,1,FALSE)),IF(ISERROR(VLOOKUP(A184,'Cycle 10'!L$11:L$500,1,FALSE)),IF(ISERROR(VLOOKUP(A184,'Cycle 11'!L$11:L$500,1,FALSE)),"","Cycle 11"),"Cycle 10"),"Cycle 9"),"Cycle 8"),"Cycle 7"),"Cycle 6"),"Cycle 5"),"Cycle 4"),"Cycle 3"),"Cycle 2"),"Cycle 1"),"Summer")</f>
        <v/>
      </c>
      <c r="C184" t="str">
        <f>IF(IFERROR(IFERROR(IFERROR(IFERROR(IFERROR(IFERROR(IFERROR(IFERROR(IFERROR(IFERROR(IFERROR(IFERROR(INDEX(Summer!B$10:B$999,MATCH($A184,Summer!$L$10:$L$999,0),1),INDEX('Cycle 1'!B$10:B$999,MATCH($A184,'Cycle 1'!$L$10:$L$999,0),1)),INDEX('Cycle 2'!B$10:B$999,MATCH($A184,'Cycle 2'!$L$10:$L$999,0),1)),INDEX('Cycle 3'!B$10:B$999,MATCH($A184,'Cycle 3'!$L$10:$L$999,0),1)),INDEX('Cycle 4'!B$10:B$999,MATCH($A184,'Cycle 4'!$L$10:$L$999,0),1)),INDEX('Cycle 5'!B$10:B$999,MATCH($A184,'Cycle 5'!$L$10:$L$999,0),1)),INDEX('Cycle 6'!B$10:B$999,MATCH($A184,'Cycle 6'!$L$10:$L$999,0),1)),INDEX('Cycle 7'!B$10:B$999,MATCH($A184,'Cycle 7'!$L$10:$L$999,0),1)),INDEX('Cycle 8'!B$10:B$999,MATCH($A184,'Cycle 8'!$L$10:$L$999,0),1)),INDEX('Cycle 9'!B$10:B$999,MATCH($A184,'Cycle 9'!$L$10:$L$999,0),1)),INDEX('Cycle 10'!B$10:B$999,MATCH($A184,'Cycle 10'!$L$10:$L$999,0),1)),INDEX('Cycle 11'!B$10:B$999,MATCH($A184,'Cycle 11'!$L$10:$L$999,0),1)),"")="","",IFERROR(IFERROR(IFERROR(IFERROR(IFERROR(IFERROR(IFERROR(IFERROR(IFERROR(IFERROR(IFERROR(IFERROR(INDEX(Summer!B$10:B$999,MATCH($A184,Summer!$L$10:$L$999,0),1),INDEX('Cycle 1'!B$10:B$999,MATCH($A184,'Cycle 1'!$L$10:$L$999,0),1)),INDEX('Cycle 2'!B$10:B$999,MATCH($A184,'Cycle 2'!$L$10:$L$999,0),1)),INDEX('Cycle 3'!B$10:B$999,MATCH($A184,'Cycle 3'!$L$10:$L$999,0),1)),INDEX('Cycle 4'!B$10:B$999,MATCH($A184,'Cycle 4'!$L$10:$L$999,0),1)),INDEX('Cycle 5'!B$10:B$999,MATCH($A184,'Cycle 5'!$L$10:$L$999,0),1)),INDEX('Cycle 6'!B$10:B$999,MATCH($A184,'Cycle 6'!$L$10:$L$999,0),1)),INDEX('Cycle 7'!B$10:B$999,MATCH($A184,'Cycle 7'!$L$10:$L$999,0),1)),INDEX('Cycle 8'!B$10:B$999,MATCH($A184,'Cycle 8'!$L$10:$L$999,0),1)),INDEX('Cycle 9'!B$10:B$999,MATCH($A184,'Cycle 9'!$L$10:$L$999,0),1)),INDEX('Cycle 10'!B$10:B$999,MATCH($A184,'Cycle 10'!$L$10:$L$999,0),1)),INDEX('Cycle 11'!B$10:B$999,MATCH($A184,'Cycle 11'!$L$10:$L$999,0),1)),""))</f>
        <v/>
      </c>
      <c r="D184" t="str">
        <f>IF(IFERROR(IFERROR(IFERROR(IFERROR(IFERROR(IFERROR(IFERROR(IFERROR(IFERROR(IFERROR(IFERROR(IFERROR(INDEX(Summer!C$10:C$999,MATCH($A184,Summer!$L$10:$L$999,0),1),INDEX('Cycle 1'!C$10:C$999,MATCH($A184,'Cycle 1'!$L$10:$L$999,0),1)),INDEX('Cycle 2'!C$10:C$999,MATCH($A184,'Cycle 2'!$L$10:$L$999,0),1)),INDEX('Cycle 3'!C$10:C$999,MATCH($A184,'Cycle 3'!$L$10:$L$999,0),1)),INDEX('Cycle 4'!C$10:C$999,MATCH($A184,'Cycle 4'!$L$10:$L$999,0),1)),INDEX('Cycle 5'!C$10:C$999,MATCH($A184,'Cycle 5'!$L$10:$L$999,0),1)),INDEX('Cycle 6'!C$10:C$999,MATCH($A184,'Cycle 6'!$L$10:$L$999,0),1)),INDEX('Cycle 7'!C$10:C$999,MATCH($A184,'Cycle 7'!$L$10:$L$999,0),1)),INDEX('Cycle 8'!C$10:C$999,MATCH($A184,'Cycle 8'!$L$10:$L$999,0),1)),INDEX('Cycle 9'!C$10:C$999,MATCH($A184,'Cycle 9'!$L$10:$L$999,0),1)),INDEX('Cycle 10'!C$10:C$999,MATCH($A184,'Cycle 10'!$L$10:$L$999,0),1)),INDEX('Cycle 11'!C$10:C$999,MATCH($A184,'Cycle 11'!$L$10:$L$999,0),1)),"")="","",IFERROR(IFERROR(IFERROR(IFERROR(IFERROR(IFERROR(IFERROR(IFERROR(IFERROR(IFERROR(IFERROR(IFERROR(INDEX(Summer!C$10:C$999,MATCH($A184,Summer!$L$10:$L$999,0),1),INDEX('Cycle 1'!C$10:C$999,MATCH($A184,'Cycle 1'!$L$10:$L$999,0),1)),INDEX('Cycle 2'!C$10:C$999,MATCH($A184,'Cycle 2'!$L$10:$L$999,0),1)),INDEX('Cycle 3'!C$10:C$999,MATCH($A184,'Cycle 3'!$L$10:$L$999,0),1)),INDEX('Cycle 4'!C$10:C$999,MATCH($A184,'Cycle 4'!$L$10:$L$999,0),1)),INDEX('Cycle 5'!C$10:C$999,MATCH($A184,'Cycle 5'!$L$10:$L$999,0),1)),INDEX('Cycle 6'!C$10:C$999,MATCH($A184,'Cycle 6'!$L$10:$L$999,0),1)),INDEX('Cycle 7'!C$10:C$999,MATCH($A184,'Cycle 7'!$L$10:$L$999,0),1)),INDEX('Cycle 8'!C$10:C$999,MATCH($A184,'Cycle 8'!$L$10:$L$999,0),1)),INDEX('Cycle 9'!C$10:C$999,MATCH($A184,'Cycle 9'!$L$10:$L$999,0),1)),INDEX('Cycle 10'!C$10:C$999,MATCH($A184,'Cycle 10'!$L$10:$L$999,0),1)),INDEX('Cycle 11'!C$10:C$999,MATCH($A184,'Cycle 11'!$L$10:$L$999,0),1)),""))</f>
        <v/>
      </c>
      <c r="E184" t="str">
        <f>IF(IFERROR(IFERROR(IFERROR(IFERROR(IFERROR(IFERROR(IFERROR(IFERROR(IFERROR(IFERROR(IFERROR(IFERROR(INDEX(Summer!D$10:D$999,MATCH($A184,Summer!$L$10:$L$999,0),1),INDEX('Cycle 1'!D$10:D$999,MATCH($A184,'Cycle 1'!$L$10:$L$999,0),1)),INDEX('Cycle 2'!D$10:D$999,MATCH($A184,'Cycle 2'!$L$10:$L$999,0),1)),INDEX('Cycle 3'!D$10:D$999,MATCH($A184,'Cycle 3'!$L$10:$L$999,0),1)),INDEX('Cycle 4'!D$10:D$999,MATCH($A184,'Cycle 4'!$L$10:$L$999,0),1)),INDEX('Cycle 5'!D$10:D$999,MATCH($A184,'Cycle 5'!$L$10:$L$999,0),1)),INDEX('Cycle 6'!D$10:D$999,MATCH($A184,'Cycle 6'!$L$10:$L$999,0),1)),INDEX('Cycle 7'!D$10:D$999,MATCH($A184,'Cycle 7'!$L$10:$L$999,0),1)),INDEX('Cycle 8'!D$10:D$999,MATCH($A184,'Cycle 8'!$L$10:$L$999,0),1)),INDEX('Cycle 9'!D$10:D$999,MATCH($A184,'Cycle 9'!$L$10:$L$999,0),1)),INDEX('Cycle 10'!D$10:D$999,MATCH($A184,'Cycle 10'!$L$10:$L$999,0),1)),INDEX('Cycle 11'!D$10:D$999,MATCH($A184,'Cycle 11'!$L$10:$L$999,0),1)),"")="","",IFERROR(IFERROR(IFERROR(IFERROR(IFERROR(IFERROR(IFERROR(IFERROR(IFERROR(IFERROR(IFERROR(IFERROR(INDEX(Summer!D$10:D$999,MATCH($A184,Summer!$L$10:$L$999,0),1),INDEX('Cycle 1'!D$10:D$999,MATCH($A184,'Cycle 1'!$L$10:$L$999,0),1)),INDEX('Cycle 2'!D$10:D$999,MATCH($A184,'Cycle 2'!$L$10:$L$999,0),1)),INDEX('Cycle 3'!D$10:D$999,MATCH($A184,'Cycle 3'!$L$10:$L$999,0),1)),INDEX('Cycle 4'!D$10:D$999,MATCH($A184,'Cycle 4'!$L$10:$L$999,0),1)),INDEX('Cycle 5'!D$10:D$999,MATCH($A184,'Cycle 5'!$L$10:$L$999,0),1)),INDEX('Cycle 6'!D$10:D$999,MATCH($A184,'Cycle 6'!$L$10:$L$999,0),1)),INDEX('Cycle 7'!D$10:D$999,MATCH($A184,'Cycle 7'!$L$10:$L$999,0),1)),INDEX('Cycle 8'!D$10:D$999,MATCH($A184,'Cycle 8'!$L$10:$L$999,0),1)),INDEX('Cycle 9'!D$10:D$999,MATCH($A184,'Cycle 9'!$L$10:$L$999,0),1)),INDEX('Cycle 10'!D$10:D$999,MATCH($A184,'Cycle 10'!$L$10:$L$999,0),1)),INDEX('Cycle 11'!D$10:D$999,MATCH($A184,'Cycle 11'!$L$10:$L$999,0),1)),""))</f>
        <v/>
      </c>
      <c r="F184" t="str">
        <f>IF(IFERROR(IFERROR(IFERROR(IFERROR(IFERROR(IFERROR(IFERROR(IFERROR(IFERROR(IFERROR(IFERROR(IFERROR(INDEX(Summer!E$10:E$999,MATCH($A184,Summer!$L$10:$L$999,0),1),INDEX('Cycle 1'!E$10:E$999,MATCH($A184,'Cycle 1'!$L$10:$L$999,0),1)),INDEX('Cycle 2'!E$10:E$999,MATCH($A184,'Cycle 2'!$L$10:$L$999,0),1)),INDEX('Cycle 3'!E$10:E$999,MATCH($A184,'Cycle 3'!$L$10:$L$999,0),1)),INDEX('Cycle 4'!E$10:E$999,MATCH($A184,'Cycle 4'!$L$10:$L$999,0),1)),INDEX('Cycle 5'!E$10:E$999,MATCH($A184,'Cycle 5'!$L$10:$L$999,0),1)),INDEX('Cycle 6'!E$10:E$999,MATCH($A184,'Cycle 6'!$L$10:$L$999,0),1)),INDEX('Cycle 7'!E$10:E$999,MATCH($A184,'Cycle 7'!$L$10:$L$999,0),1)),INDEX('Cycle 8'!E$10:E$999,MATCH($A184,'Cycle 8'!$L$10:$L$999,0),1)),INDEX('Cycle 9'!E$10:E$999,MATCH($A184,'Cycle 9'!$L$10:$L$999,0),1)),INDEX('Cycle 10'!E$10:E$999,MATCH($A184,'Cycle 10'!$L$10:$L$999,0),1)),INDEX('Cycle 11'!E$10:E$999,MATCH($A184,'Cycle 11'!$L$10:$L$999,0),1)),"")="","",IFERROR(IFERROR(IFERROR(IFERROR(IFERROR(IFERROR(IFERROR(IFERROR(IFERROR(IFERROR(IFERROR(IFERROR(INDEX(Summer!E$10:E$999,MATCH($A184,Summer!$L$10:$L$999,0),1),INDEX('Cycle 1'!E$10:E$999,MATCH($A184,'Cycle 1'!$L$10:$L$999,0),1)),INDEX('Cycle 2'!E$10:E$999,MATCH($A184,'Cycle 2'!$L$10:$L$999,0),1)),INDEX('Cycle 3'!E$10:E$999,MATCH($A184,'Cycle 3'!$L$10:$L$999,0),1)),INDEX('Cycle 4'!E$10:E$999,MATCH($A184,'Cycle 4'!$L$10:$L$999,0),1)),INDEX('Cycle 5'!E$10:E$999,MATCH($A184,'Cycle 5'!$L$10:$L$999,0),1)),INDEX('Cycle 6'!E$10:E$999,MATCH($A184,'Cycle 6'!$L$10:$L$999,0),1)),INDEX('Cycle 7'!E$10:E$999,MATCH($A184,'Cycle 7'!$L$10:$L$999,0),1)),INDEX('Cycle 8'!E$10:E$999,MATCH($A184,'Cycle 8'!$L$10:$L$999,0),1)),INDEX('Cycle 9'!E$10:E$999,MATCH($A184,'Cycle 9'!$L$10:$L$999,0),1)),INDEX('Cycle 10'!E$10:E$999,MATCH($A184,'Cycle 10'!$L$10:$L$999,0),1)),INDEX('Cycle 11'!E$10:E$999,MATCH($A184,'Cycle 11'!$L$10:$L$999,0),1)),""))</f>
        <v/>
      </c>
      <c r="G184" t="str">
        <f>IF(IFERROR(IFERROR(IFERROR(IFERROR(IFERROR(IFERROR(IFERROR(IFERROR(IFERROR(IFERROR(IFERROR(IFERROR(INDEX(Summer!F$10:F$999,MATCH($A184,Summer!$L$10:$L$999,0),1),INDEX('Cycle 1'!F$10:F$999,MATCH($A184,'Cycle 1'!$L$10:$L$999,0),1)),INDEX('Cycle 2'!F$10:F$999,MATCH($A184,'Cycle 2'!$L$10:$L$999,0),1)),INDEX('Cycle 3'!F$10:F$999,MATCH($A184,'Cycle 3'!$L$10:$L$999,0),1)),INDEX('Cycle 4'!F$10:F$999,MATCH($A184,'Cycle 4'!$L$10:$L$999,0),1)),INDEX('Cycle 5'!F$10:F$999,MATCH($A184,'Cycle 5'!$L$10:$L$999,0),1)),INDEX('Cycle 6'!F$10:F$999,MATCH($A184,'Cycle 6'!$L$10:$L$999,0),1)),INDEX('Cycle 7'!F$10:F$999,MATCH($A184,'Cycle 7'!$L$10:$L$999,0),1)),INDEX('Cycle 8'!F$10:F$999,MATCH($A184,'Cycle 8'!$L$10:$L$999,0),1)),INDEX('Cycle 9'!F$10:F$999,MATCH($A184,'Cycle 9'!$L$10:$L$999,0),1)),INDEX('Cycle 10'!F$10:F$999,MATCH($A184,'Cycle 10'!$L$10:$L$999,0),1)),INDEX('Cycle 11'!F$10:F$999,MATCH($A184,'Cycle 11'!$L$10:$L$999,0),1)),"")="","",IFERROR(IFERROR(IFERROR(IFERROR(IFERROR(IFERROR(IFERROR(IFERROR(IFERROR(IFERROR(IFERROR(IFERROR(INDEX(Summer!F$10:F$999,MATCH($A184,Summer!$L$10:$L$999,0),1),INDEX('Cycle 1'!F$10:F$999,MATCH($A184,'Cycle 1'!$L$10:$L$999,0),1)),INDEX('Cycle 2'!F$10:F$999,MATCH($A184,'Cycle 2'!$L$10:$L$999,0),1)),INDEX('Cycle 3'!F$10:F$999,MATCH($A184,'Cycle 3'!$L$10:$L$999,0),1)),INDEX('Cycle 4'!F$10:F$999,MATCH($A184,'Cycle 4'!$L$10:$L$999,0),1)),INDEX('Cycle 5'!F$10:F$999,MATCH($A184,'Cycle 5'!$L$10:$L$999,0),1)),INDEX('Cycle 6'!F$10:F$999,MATCH($A184,'Cycle 6'!$L$10:$L$999,0),1)),INDEX('Cycle 7'!F$10:F$999,MATCH($A184,'Cycle 7'!$L$10:$L$999,0),1)),INDEX('Cycle 8'!F$10:F$999,MATCH($A184,'Cycle 8'!$L$10:$L$999,0),1)),INDEX('Cycle 9'!F$10:F$999,MATCH($A184,'Cycle 9'!$L$10:$L$999,0),1)),INDEX('Cycle 10'!F$10:F$999,MATCH($A184,'Cycle 10'!$L$10:$L$999,0),1)),INDEX('Cycle 11'!F$10:F$999,MATCH($A184,'Cycle 11'!$L$10:$L$999,0),1)),""))</f>
        <v/>
      </c>
      <c r="H184" t="str">
        <f>IF(IFERROR(IFERROR(IFERROR(IFERROR(IFERROR(IFERROR(IFERROR(IFERROR(IFERROR(IFERROR(IFERROR(IFERROR(INDEX(Summer!G$10:G$999,MATCH($A184,Summer!$L$10:$L$999,0),1),INDEX('Cycle 1'!G$10:G$999,MATCH($A184,'Cycle 1'!$L$10:$L$999,0),1)),INDEX('Cycle 2'!G$10:G$999,MATCH($A184,'Cycle 2'!$L$10:$L$999,0),1)),INDEX('Cycle 3'!G$10:G$999,MATCH($A184,'Cycle 3'!$L$10:$L$999,0),1)),INDEX('Cycle 4'!G$10:G$999,MATCH($A184,'Cycle 4'!$L$10:$L$999,0),1)),INDEX('Cycle 5'!G$10:G$999,MATCH($A184,'Cycle 5'!$L$10:$L$999,0),1)),INDEX('Cycle 6'!G$10:G$999,MATCH($A184,'Cycle 6'!$L$10:$L$999,0),1)),INDEX('Cycle 7'!G$10:G$999,MATCH($A184,'Cycle 7'!$L$10:$L$999,0),1)),INDEX('Cycle 8'!G$10:G$999,MATCH($A184,'Cycle 8'!$L$10:$L$999,0),1)),INDEX('Cycle 9'!G$10:G$999,MATCH($A184,'Cycle 9'!$L$10:$L$999,0),1)),INDEX('Cycle 10'!G$10:G$999,MATCH($A184,'Cycle 10'!$L$10:$L$999,0),1)),INDEX('Cycle 11'!G$10:G$999,MATCH($A184,'Cycle 11'!$L$10:$L$999,0),1)),"")="","",IFERROR(IFERROR(IFERROR(IFERROR(IFERROR(IFERROR(IFERROR(IFERROR(IFERROR(IFERROR(IFERROR(IFERROR(INDEX(Summer!G$10:G$999,MATCH($A184,Summer!$L$10:$L$999,0),1),INDEX('Cycle 1'!G$10:G$999,MATCH($A184,'Cycle 1'!$L$10:$L$999,0),1)),INDEX('Cycle 2'!G$10:G$999,MATCH($A184,'Cycle 2'!$L$10:$L$999,0),1)),INDEX('Cycle 3'!G$10:G$999,MATCH($A184,'Cycle 3'!$L$10:$L$999,0),1)),INDEX('Cycle 4'!G$10:G$999,MATCH($A184,'Cycle 4'!$L$10:$L$999,0),1)),INDEX('Cycle 5'!G$10:G$999,MATCH($A184,'Cycle 5'!$L$10:$L$999,0),1)),INDEX('Cycle 6'!G$10:G$999,MATCH($A184,'Cycle 6'!$L$10:$L$999,0),1)),INDEX('Cycle 7'!G$10:G$999,MATCH($A184,'Cycle 7'!$L$10:$L$999,0),1)),INDEX('Cycle 8'!G$10:G$999,MATCH($A184,'Cycle 8'!$L$10:$L$999,0),1)),INDEX('Cycle 9'!G$10:G$999,MATCH($A184,'Cycle 9'!$L$10:$L$999,0),1)),INDEX('Cycle 10'!G$10:G$999,MATCH($A184,'Cycle 10'!$L$10:$L$999,0),1)),INDEX('Cycle 11'!G$10:G$999,MATCH($A184,'Cycle 11'!$L$10:$L$999,0),1)),""))</f>
        <v/>
      </c>
      <c r="I184">
        <f>IFERROR(IF(C184="",MAX(I$1:I183),IF(ROW(C$2)=ROW(C184),1,IF(ISERROR(VLOOKUP(C184,C$2:C183,1,FALSE)),MAX(I$1:I183)+1,MAX(I$1:I183)))),"")</f>
        <v>0</v>
      </c>
      <c r="J184" t="str">
        <f t="shared" si="17"/>
        <v/>
      </c>
      <c r="K184" t="str">
        <f t="shared" si="24"/>
        <v/>
      </c>
      <c r="L184" t="str">
        <f t="shared" si="24"/>
        <v/>
      </c>
      <c r="M184" t="str">
        <f t="shared" si="24"/>
        <v/>
      </c>
      <c r="N184" t="str">
        <f t="shared" si="24"/>
        <v/>
      </c>
      <c r="O184" t="str">
        <f t="shared" si="24"/>
        <v/>
      </c>
      <c r="P184" t="str">
        <f t="shared" si="24"/>
        <v/>
      </c>
      <c r="Q184" t="str">
        <f t="shared" si="24"/>
        <v/>
      </c>
      <c r="R184" t="str">
        <f t="shared" si="24"/>
        <v/>
      </c>
      <c r="S184" t="str">
        <f t="shared" si="24"/>
        <v/>
      </c>
      <c r="T184" t="str">
        <f t="shared" si="24"/>
        <v/>
      </c>
      <c r="U184" t="str">
        <f t="shared" si="24"/>
        <v/>
      </c>
      <c r="V184" t="str">
        <f t="shared" si="24"/>
        <v/>
      </c>
      <c r="W184" t="str">
        <f t="shared" si="18"/>
        <v/>
      </c>
      <c r="X184">
        <f>IF(OR(H184="No",H184=""),0,IF(COUNTIFS(H$2:H184,"Yes",C$2:C184,C184)&gt;1,0,COUNTIFS(H$2:H184,"Yes",C$2:C184,C184)))+IF(X183=$X$1,0,X183)</f>
        <v>0</v>
      </c>
    </row>
    <row r="185" spans="1:24" x14ac:dyDescent="0.3">
      <c r="A185">
        <f>ROWS($A$2:$A185)</f>
        <v>184</v>
      </c>
      <c r="B185" t="str">
        <f>IF(ISERROR(VLOOKUP(A185,Summer!L$11:L$500,1,FALSE)),IF(ISERROR(VLOOKUP(A185,'Cycle 1'!L$11:L$500,1,FALSE)),IF(ISERROR(VLOOKUP(A185,'Cycle 2'!L$11:L$500,1,FALSE)),IF(ISERROR(VLOOKUP(A185,'Cycle 3'!L$11:L$500,1,FALSE)),IF(ISERROR(VLOOKUP(A185,'Cycle 4'!L$11:L$500,1,FALSE)),IF(ISERROR(VLOOKUP(A185,'Cycle 5'!L$11:L$500,1,FALSE)),IF(ISERROR(VLOOKUP(A185,'Cycle 6'!L$11:L$500,1,FALSE)),IF(ISERROR(VLOOKUP(A185,'Cycle 7'!L$11:L$500,1,FALSE)),IF(ISERROR(VLOOKUP(A185,'Cycle 8'!L$11:L$500,1,FALSE)),IF(ISERROR(VLOOKUP(A185,'Cycle 9'!L$11:L$500,1,FALSE)),IF(ISERROR(VLOOKUP(A185,'Cycle 10'!L$11:L$500,1,FALSE)),IF(ISERROR(VLOOKUP(A185,'Cycle 11'!L$11:L$500,1,FALSE)),"","Cycle 11"),"Cycle 10"),"Cycle 9"),"Cycle 8"),"Cycle 7"),"Cycle 6"),"Cycle 5"),"Cycle 4"),"Cycle 3"),"Cycle 2"),"Cycle 1"),"Summer")</f>
        <v/>
      </c>
      <c r="C185" t="str">
        <f>IF(IFERROR(IFERROR(IFERROR(IFERROR(IFERROR(IFERROR(IFERROR(IFERROR(IFERROR(IFERROR(IFERROR(IFERROR(INDEX(Summer!B$10:B$999,MATCH($A185,Summer!$L$10:$L$999,0),1),INDEX('Cycle 1'!B$10:B$999,MATCH($A185,'Cycle 1'!$L$10:$L$999,0),1)),INDEX('Cycle 2'!B$10:B$999,MATCH($A185,'Cycle 2'!$L$10:$L$999,0),1)),INDEX('Cycle 3'!B$10:B$999,MATCH($A185,'Cycle 3'!$L$10:$L$999,0),1)),INDEX('Cycle 4'!B$10:B$999,MATCH($A185,'Cycle 4'!$L$10:$L$999,0),1)),INDEX('Cycle 5'!B$10:B$999,MATCH($A185,'Cycle 5'!$L$10:$L$999,0),1)),INDEX('Cycle 6'!B$10:B$999,MATCH($A185,'Cycle 6'!$L$10:$L$999,0),1)),INDEX('Cycle 7'!B$10:B$999,MATCH($A185,'Cycle 7'!$L$10:$L$999,0),1)),INDEX('Cycle 8'!B$10:B$999,MATCH($A185,'Cycle 8'!$L$10:$L$999,0),1)),INDEX('Cycle 9'!B$10:B$999,MATCH($A185,'Cycle 9'!$L$10:$L$999,0),1)),INDEX('Cycle 10'!B$10:B$999,MATCH($A185,'Cycle 10'!$L$10:$L$999,0),1)),INDEX('Cycle 11'!B$10:B$999,MATCH($A185,'Cycle 11'!$L$10:$L$999,0),1)),"")="","",IFERROR(IFERROR(IFERROR(IFERROR(IFERROR(IFERROR(IFERROR(IFERROR(IFERROR(IFERROR(IFERROR(IFERROR(INDEX(Summer!B$10:B$999,MATCH($A185,Summer!$L$10:$L$999,0),1),INDEX('Cycle 1'!B$10:B$999,MATCH($A185,'Cycle 1'!$L$10:$L$999,0),1)),INDEX('Cycle 2'!B$10:B$999,MATCH($A185,'Cycle 2'!$L$10:$L$999,0),1)),INDEX('Cycle 3'!B$10:B$999,MATCH($A185,'Cycle 3'!$L$10:$L$999,0),1)),INDEX('Cycle 4'!B$10:B$999,MATCH($A185,'Cycle 4'!$L$10:$L$999,0),1)),INDEX('Cycle 5'!B$10:B$999,MATCH($A185,'Cycle 5'!$L$10:$L$999,0),1)),INDEX('Cycle 6'!B$10:B$999,MATCH($A185,'Cycle 6'!$L$10:$L$999,0),1)),INDEX('Cycle 7'!B$10:B$999,MATCH($A185,'Cycle 7'!$L$10:$L$999,0),1)),INDEX('Cycle 8'!B$10:B$999,MATCH($A185,'Cycle 8'!$L$10:$L$999,0),1)),INDEX('Cycle 9'!B$10:B$999,MATCH($A185,'Cycle 9'!$L$10:$L$999,0),1)),INDEX('Cycle 10'!B$10:B$999,MATCH($A185,'Cycle 10'!$L$10:$L$999,0),1)),INDEX('Cycle 11'!B$10:B$999,MATCH($A185,'Cycle 11'!$L$10:$L$999,0),1)),""))</f>
        <v/>
      </c>
      <c r="D185" t="str">
        <f>IF(IFERROR(IFERROR(IFERROR(IFERROR(IFERROR(IFERROR(IFERROR(IFERROR(IFERROR(IFERROR(IFERROR(IFERROR(INDEX(Summer!C$10:C$999,MATCH($A185,Summer!$L$10:$L$999,0),1),INDEX('Cycle 1'!C$10:C$999,MATCH($A185,'Cycle 1'!$L$10:$L$999,0),1)),INDEX('Cycle 2'!C$10:C$999,MATCH($A185,'Cycle 2'!$L$10:$L$999,0),1)),INDEX('Cycle 3'!C$10:C$999,MATCH($A185,'Cycle 3'!$L$10:$L$999,0),1)),INDEX('Cycle 4'!C$10:C$999,MATCH($A185,'Cycle 4'!$L$10:$L$999,0),1)),INDEX('Cycle 5'!C$10:C$999,MATCH($A185,'Cycle 5'!$L$10:$L$999,0),1)),INDEX('Cycle 6'!C$10:C$999,MATCH($A185,'Cycle 6'!$L$10:$L$999,0),1)),INDEX('Cycle 7'!C$10:C$999,MATCH($A185,'Cycle 7'!$L$10:$L$999,0),1)),INDEX('Cycle 8'!C$10:C$999,MATCH($A185,'Cycle 8'!$L$10:$L$999,0),1)),INDEX('Cycle 9'!C$10:C$999,MATCH($A185,'Cycle 9'!$L$10:$L$999,0),1)),INDEX('Cycle 10'!C$10:C$999,MATCH($A185,'Cycle 10'!$L$10:$L$999,0),1)),INDEX('Cycle 11'!C$10:C$999,MATCH($A185,'Cycle 11'!$L$10:$L$999,0),1)),"")="","",IFERROR(IFERROR(IFERROR(IFERROR(IFERROR(IFERROR(IFERROR(IFERROR(IFERROR(IFERROR(IFERROR(IFERROR(INDEX(Summer!C$10:C$999,MATCH($A185,Summer!$L$10:$L$999,0),1),INDEX('Cycle 1'!C$10:C$999,MATCH($A185,'Cycle 1'!$L$10:$L$999,0),1)),INDEX('Cycle 2'!C$10:C$999,MATCH($A185,'Cycle 2'!$L$10:$L$999,0),1)),INDEX('Cycle 3'!C$10:C$999,MATCH($A185,'Cycle 3'!$L$10:$L$999,0),1)),INDEX('Cycle 4'!C$10:C$999,MATCH($A185,'Cycle 4'!$L$10:$L$999,0),1)),INDEX('Cycle 5'!C$10:C$999,MATCH($A185,'Cycle 5'!$L$10:$L$999,0),1)),INDEX('Cycle 6'!C$10:C$999,MATCH($A185,'Cycle 6'!$L$10:$L$999,0),1)),INDEX('Cycle 7'!C$10:C$999,MATCH($A185,'Cycle 7'!$L$10:$L$999,0),1)),INDEX('Cycle 8'!C$10:C$999,MATCH($A185,'Cycle 8'!$L$10:$L$999,0),1)),INDEX('Cycle 9'!C$10:C$999,MATCH($A185,'Cycle 9'!$L$10:$L$999,0),1)),INDEX('Cycle 10'!C$10:C$999,MATCH($A185,'Cycle 10'!$L$10:$L$999,0),1)),INDEX('Cycle 11'!C$10:C$999,MATCH($A185,'Cycle 11'!$L$10:$L$999,0),1)),""))</f>
        <v/>
      </c>
      <c r="E185" t="str">
        <f>IF(IFERROR(IFERROR(IFERROR(IFERROR(IFERROR(IFERROR(IFERROR(IFERROR(IFERROR(IFERROR(IFERROR(IFERROR(INDEX(Summer!D$10:D$999,MATCH($A185,Summer!$L$10:$L$999,0),1),INDEX('Cycle 1'!D$10:D$999,MATCH($A185,'Cycle 1'!$L$10:$L$999,0),1)),INDEX('Cycle 2'!D$10:D$999,MATCH($A185,'Cycle 2'!$L$10:$L$999,0),1)),INDEX('Cycle 3'!D$10:D$999,MATCH($A185,'Cycle 3'!$L$10:$L$999,0),1)),INDEX('Cycle 4'!D$10:D$999,MATCH($A185,'Cycle 4'!$L$10:$L$999,0),1)),INDEX('Cycle 5'!D$10:D$999,MATCH($A185,'Cycle 5'!$L$10:$L$999,0),1)),INDEX('Cycle 6'!D$10:D$999,MATCH($A185,'Cycle 6'!$L$10:$L$999,0),1)),INDEX('Cycle 7'!D$10:D$999,MATCH($A185,'Cycle 7'!$L$10:$L$999,0),1)),INDEX('Cycle 8'!D$10:D$999,MATCH($A185,'Cycle 8'!$L$10:$L$999,0),1)),INDEX('Cycle 9'!D$10:D$999,MATCH($A185,'Cycle 9'!$L$10:$L$999,0),1)),INDEX('Cycle 10'!D$10:D$999,MATCH($A185,'Cycle 10'!$L$10:$L$999,0),1)),INDEX('Cycle 11'!D$10:D$999,MATCH($A185,'Cycle 11'!$L$10:$L$999,0),1)),"")="","",IFERROR(IFERROR(IFERROR(IFERROR(IFERROR(IFERROR(IFERROR(IFERROR(IFERROR(IFERROR(IFERROR(IFERROR(INDEX(Summer!D$10:D$999,MATCH($A185,Summer!$L$10:$L$999,0),1),INDEX('Cycle 1'!D$10:D$999,MATCH($A185,'Cycle 1'!$L$10:$L$999,0),1)),INDEX('Cycle 2'!D$10:D$999,MATCH($A185,'Cycle 2'!$L$10:$L$999,0),1)),INDEX('Cycle 3'!D$10:D$999,MATCH($A185,'Cycle 3'!$L$10:$L$999,0),1)),INDEX('Cycle 4'!D$10:D$999,MATCH($A185,'Cycle 4'!$L$10:$L$999,0),1)),INDEX('Cycle 5'!D$10:D$999,MATCH($A185,'Cycle 5'!$L$10:$L$999,0),1)),INDEX('Cycle 6'!D$10:D$999,MATCH($A185,'Cycle 6'!$L$10:$L$999,0),1)),INDEX('Cycle 7'!D$10:D$999,MATCH($A185,'Cycle 7'!$L$10:$L$999,0),1)),INDEX('Cycle 8'!D$10:D$999,MATCH($A185,'Cycle 8'!$L$10:$L$999,0),1)),INDEX('Cycle 9'!D$10:D$999,MATCH($A185,'Cycle 9'!$L$10:$L$999,0),1)),INDEX('Cycle 10'!D$10:D$999,MATCH($A185,'Cycle 10'!$L$10:$L$999,0),1)),INDEX('Cycle 11'!D$10:D$999,MATCH($A185,'Cycle 11'!$L$10:$L$999,0),1)),""))</f>
        <v/>
      </c>
      <c r="F185" t="str">
        <f>IF(IFERROR(IFERROR(IFERROR(IFERROR(IFERROR(IFERROR(IFERROR(IFERROR(IFERROR(IFERROR(IFERROR(IFERROR(INDEX(Summer!E$10:E$999,MATCH($A185,Summer!$L$10:$L$999,0),1),INDEX('Cycle 1'!E$10:E$999,MATCH($A185,'Cycle 1'!$L$10:$L$999,0),1)),INDEX('Cycle 2'!E$10:E$999,MATCH($A185,'Cycle 2'!$L$10:$L$999,0),1)),INDEX('Cycle 3'!E$10:E$999,MATCH($A185,'Cycle 3'!$L$10:$L$999,0),1)),INDEX('Cycle 4'!E$10:E$999,MATCH($A185,'Cycle 4'!$L$10:$L$999,0),1)),INDEX('Cycle 5'!E$10:E$999,MATCH($A185,'Cycle 5'!$L$10:$L$999,0),1)),INDEX('Cycle 6'!E$10:E$999,MATCH($A185,'Cycle 6'!$L$10:$L$999,0),1)),INDEX('Cycle 7'!E$10:E$999,MATCH($A185,'Cycle 7'!$L$10:$L$999,0),1)),INDEX('Cycle 8'!E$10:E$999,MATCH($A185,'Cycle 8'!$L$10:$L$999,0),1)),INDEX('Cycle 9'!E$10:E$999,MATCH($A185,'Cycle 9'!$L$10:$L$999,0),1)),INDEX('Cycle 10'!E$10:E$999,MATCH($A185,'Cycle 10'!$L$10:$L$999,0),1)),INDEX('Cycle 11'!E$10:E$999,MATCH($A185,'Cycle 11'!$L$10:$L$999,0),1)),"")="","",IFERROR(IFERROR(IFERROR(IFERROR(IFERROR(IFERROR(IFERROR(IFERROR(IFERROR(IFERROR(IFERROR(IFERROR(INDEX(Summer!E$10:E$999,MATCH($A185,Summer!$L$10:$L$999,0),1),INDEX('Cycle 1'!E$10:E$999,MATCH($A185,'Cycle 1'!$L$10:$L$999,0),1)),INDEX('Cycle 2'!E$10:E$999,MATCH($A185,'Cycle 2'!$L$10:$L$999,0),1)),INDEX('Cycle 3'!E$10:E$999,MATCH($A185,'Cycle 3'!$L$10:$L$999,0),1)),INDEX('Cycle 4'!E$10:E$999,MATCH($A185,'Cycle 4'!$L$10:$L$999,0),1)),INDEX('Cycle 5'!E$10:E$999,MATCH($A185,'Cycle 5'!$L$10:$L$999,0),1)),INDEX('Cycle 6'!E$10:E$999,MATCH($A185,'Cycle 6'!$L$10:$L$999,0),1)),INDEX('Cycle 7'!E$10:E$999,MATCH($A185,'Cycle 7'!$L$10:$L$999,0),1)),INDEX('Cycle 8'!E$10:E$999,MATCH($A185,'Cycle 8'!$L$10:$L$999,0),1)),INDEX('Cycle 9'!E$10:E$999,MATCH($A185,'Cycle 9'!$L$10:$L$999,0),1)),INDEX('Cycle 10'!E$10:E$999,MATCH($A185,'Cycle 10'!$L$10:$L$999,0),1)),INDEX('Cycle 11'!E$10:E$999,MATCH($A185,'Cycle 11'!$L$10:$L$999,0),1)),""))</f>
        <v/>
      </c>
      <c r="G185" t="str">
        <f>IF(IFERROR(IFERROR(IFERROR(IFERROR(IFERROR(IFERROR(IFERROR(IFERROR(IFERROR(IFERROR(IFERROR(IFERROR(INDEX(Summer!F$10:F$999,MATCH($A185,Summer!$L$10:$L$999,0),1),INDEX('Cycle 1'!F$10:F$999,MATCH($A185,'Cycle 1'!$L$10:$L$999,0),1)),INDEX('Cycle 2'!F$10:F$999,MATCH($A185,'Cycle 2'!$L$10:$L$999,0),1)),INDEX('Cycle 3'!F$10:F$999,MATCH($A185,'Cycle 3'!$L$10:$L$999,0),1)),INDEX('Cycle 4'!F$10:F$999,MATCH($A185,'Cycle 4'!$L$10:$L$999,0),1)),INDEX('Cycle 5'!F$10:F$999,MATCH($A185,'Cycle 5'!$L$10:$L$999,0),1)),INDEX('Cycle 6'!F$10:F$999,MATCH($A185,'Cycle 6'!$L$10:$L$999,0),1)),INDEX('Cycle 7'!F$10:F$999,MATCH($A185,'Cycle 7'!$L$10:$L$999,0),1)),INDEX('Cycle 8'!F$10:F$999,MATCH($A185,'Cycle 8'!$L$10:$L$999,0),1)),INDEX('Cycle 9'!F$10:F$999,MATCH($A185,'Cycle 9'!$L$10:$L$999,0),1)),INDEX('Cycle 10'!F$10:F$999,MATCH($A185,'Cycle 10'!$L$10:$L$999,0),1)),INDEX('Cycle 11'!F$10:F$999,MATCH($A185,'Cycle 11'!$L$10:$L$999,0),1)),"")="","",IFERROR(IFERROR(IFERROR(IFERROR(IFERROR(IFERROR(IFERROR(IFERROR(IFERROR(IFERROR(IFERROR(IFERROR(INDEX(Summer!F$10:F$999,MATCH($A185,Summer!$L$10:$L$999,0),1),INDEX('Cycle 1'!F$10:F$999,MATCH($A185,'Cycle 1'!$L$10:$L$999,0),1)),INDEX('Cycle 2'!F$10:F$999,MATCH($A185,'Cycle 2'!$L$10:$L$999,0),1)),INDEX('Cycle 3'!F$10:F$999,MATCH($A185,'Cycle 3'!$L$10:$L$999,0),1)),INDEX('Cycle 4'!F$10:F$999,MATCH($A185,'Cycle 4'!$L$10:$L$999,0),1)),INDEX('Cycle 5'!F$10:F$999,MATCH($A185,'Cycle 5'!$L$10:$L$999,0),1)),INDEX('Cycle 6'!F$10:F$999,MATCH($A185,'Cycle 6'!$L$10:$L$999,0),1)),INDEX('Cycle 7'!F$10:F$999,MATCH($A185,'Cycle 7'!$L$10:$L$999,0),1)),INDEX('Cycle 8'!F$10:F$999,MATCH($A185,'Cycle 8'!$L$10:$L$999,0),1)),INDEX('Cycle 9'!F$10:F$999,MATCH($A185,'Cycle 9'!$L$10:$L$999,0),1)),INDEX('Cycle 10'!F$10:F$999,MATCH($A185,'Cycle 10'!$L$10:$L$999,0),1)),INDEX('Cycle 11'!F$10:F$999,MATCH($A185,'Cycle 11'!$L$10:$L$999,0),1)),""))</f>
        <v/>
      </c>
      <c r="H185" t="str">
        <f>IF(IFERROR(IFERROR(IFERROR(IFERROR(IFERROR(IFERROR(IFERROR(IFERROR(IFERROR(IFERROR(IFERROR(IFERROR(INDEX(Summer!G$10:G$999,MATCH($A185,Summer!$L$10:$L$999,0),1),INDEX('Cycle 1'!G$10:G$999,MATCH($A185,'Cycle 1'!$L$10:$L$999,0),1)),INDEX('Cycle 2'!G$10:G$999,MATCH($A185,'Cycle 2'!$L$10:$L$999,0),1)),INDEX('Cycle 3'!G$10:G$999,MATCH($A185,'Cycle 3'!$L$10:$L$999,0),1)),INDEX('Cycle 4'!G$10:G$999,MATCH($A185,'Cycle 4'!$L$10:$L$999,0),1)),INDEX('Cycle 5'!G$10:G$999,MATCH($A185,'Cycle 5'!$L$10:$L$999,0),1)),INDEX('Cycle 6'!G$10:G$999,MATCH($A185,'Cycle 6'!$L$10:$L$999,0),1)),INDEX('Cycle 7'!G$10:G$999,MATCH($A185,'Cycle 7'!$L$10:$L$999,0),1)),INDEX('Cycle 8'!G$10:G$999,MATCH($A185,'Cycle 8'!$L$10:$L$999,0),1)),INDEX('Cycle 9'!G$10:G$999,MATCH($A185,'Cycle 9'!$L$10:$L$999,0),1)),INDEX('Cycle 10'!G$10:G$999,MATCH($A185,'Cycle 10'!$L$10:$L$999,0),1)),INDEX('Cycle 11'!G$10:G$999,MATCH($A185,'Cycle 11'!$L$10:$L$999,0),1)),"")="","",IFERROR(IFERROR(IFERROR(IFERROR(IFERROR(IFERROR(IFERROR(IFERROR(IFERROR(IFERROR(IFERROR(IFERROR(INDEX(Summer!G$10:G$999,MATCH($A185,Summer!$L$10:$L$999,0),1),INDEX('Cycle 1'!G$10:G$999,MATCH($A185,'Cycle 1'!$L$10:$L$999,0),1)),INDEX('Cycle 2'!G$10:G$999,MATCH($A185,'Cycle 2'!$L$10:$L$999,0),1)),INDEX('Cycle 3'!G$10:G$999,MATCH($A185,'Cycle 3'!$L$10:$L$999,0),1)),INDEX('Cycle 4'!G$10:G$999,MATCH($A185,'Cycle 4'!$L$10:$L$999,0),1)),INDEX('Cycle 5'!G$10:G$999,MATCH($A185,'Cycle 5'!$L$10:$L$999,0),1)),INDEX('Cycle 6'!G$10:G$999,MATCH($A185,'Cycle 6'!$L$10:$L$999,0),1)),INDEX('Cycle 7'!G$10:G$999,MATCH($A185,'Cycle 7'!$L$10:$L$999,0),1)),INDEX('Cycle 8'!G$10:G$999,MATCH($A185,'Cycle 8'!$L$10:$L$999,0),1)),INDEX('Cycle 9'!G$10:G$999,MATCH($A185,'Cycle 9'!$L$10:$L$999,0),1)),INDEX('Cycle 10'!G$10:G$999,MATCH($A185,'Cycle 10'!$L$10:$L$999,0),1)),INDEX('Cycle 11'!G$10:G$999,MATCH($A185,'Cycle 11'!$L$10:$L$999,0),1)),""))</f>
        <v/>
      </c>
      <c r="I185">
        <f>IFERROR(IF(C185="",MAX(I$1:I184),IF(ROW(C$2)=ROW(C185),1,IF(ISERROR(VLOOKUP(C185,C$2:C184,1,FALSE)),MAX(I$1:I184)+1,MAX(I$1:I184)))),"")</f>
        <v>0</v>
      </c>
      <c r="J185" t="str">
        <f t="shared" si="17"/>
        <v/>
      </c>
      <c r="K185" t="str">
        <f t="shared" si="24"/>
        <v/>
      </c>
      <c r="L185" t="str">
        <f t="shared" si="24"/>
        <v/>
      </c>
      <c r="M185" t="str">
        <f t="shared" si="24"/>
        <v/>
      </c>
      <c r="N185" t="str">
        <f t="shared" si="24"/>
        <v/>
      </c>
      <c r="O185" t="str">
        <f t="shared" si="24"/>
        <v/>
      </c>
      <c r="P185" t="str">
        <f t="shared" si="24"/>
        <v/>
      </c>
      <c r="Q185" t="str">
        <f t="shared" si="24"/>
        <v/>
      </c>
      <c r="R185" t="str">
        <f t="shared" si="24"/>
        <v/>
      </c>
      <c r="S185" t="str">
        <f t="shared" si="24"/>
        <v/>
      </c>
      <c r="T185" t="str">
        <f t="shared" si="24"/>
        <v/>
      </c>
      <c r="U185" t="str">
        <f t="shared" si="24"/>
        <v/>
      </c>
      <c r="V185" t="str">
        <f t="shared" si="24"/>
        <v/>
      </c>
      <c r="W185" t="str">
        <f t="shared" si="18"/>
        <v/>
      </c>
      <c r="X185">
        <f>IF(OR(H185="No",H185=""),0,IF(COUNTIFS(H$2:H185,"Yes",C$2:C185,C185)&gt;1,0,COUNTIFS(H$2:H185,"Yes",C$2:C185,C185)))+IF(X184=$X$1,0,X184)</f>
        <v>0</v>
      </c>
    </row>
    <row r="186" spans="1:24" x14ac:dyDescent="0.3">
      <c r="A186">
        <f>ROWS($A$2:$A186)</f>
        <v>185</v>
      </c>
      <c r="B186" t="str">
        <f>IF(ISERROR(VLOOKUP(A186,Summer!L$11:L$500,1,FALSE)),IF(ISERROR(VLOOKUP(A186,'Cycle 1'!L$11:L$500,1,FALSE)),IF(ISERROR(VLOOKUP(A186,'Cycle 2'!L$11:L$500,1,FALSE)),IF(ISERROR(VLOOKUP(A186,'Cycle 3'!L$11:L$500,1,FALSE)),IF(ISERROR(VLOOKUP(A186,'Cycle 4'!L$11:L$500,1,FALSE)),IF(ISERROR(VLOOKUP(A186,'Cycle 5'!L$11:L$500,1,FALSE)),IF(ISERROR(VLOOKUP(A186,'Cycle 6'!L$11:L$500,1,FALSE)),IF(ISERROR(VLOOKUP(A186,'Cycle 7'!L$11:L$500,1,FALSE)),IF(ISERROR(VLOOKUP(A186,'Cycle 8'!L$11:L$500,1,FALSE)),IF(ISERROR(VLOOKUP(A186,'Cycle 9'!L$11:L$500,1,FALSE)),IF(ISERROR(VLOOKUP(A186,'Cycle 10'!L$11:L$500,1,FALSE)),IF(ISERROR(VLOOKUP(A186,'Cycle 11'!L$11:L$500,1,FALSE)),"","Cycle 11"),"Cycle 10"),"Cycle 9"),"Cycle 8"),"Cycle 7"),"Cycle 6"),"Cycle 5"),"Cycle 4"),"Cycle 3"),"Cycle 2"),"Cycle 1"),"Summer")</f>
        <v/>
      </c>
      <c r="C186" t="str">
        <f>IF(IFERROR(IFERROR(IFERROR(IFERROR(IFERROR(IFERROR(IFERROR(IFERROR(IFERROR(IFERROR(IFERROR(IFERROR(INDEX(Summer!B$10:B$999,MATCH($A186,Summer!$L$10:$L$999,0),1),INDEX('Cycle 1'!B$10:B$999,MATCH($A186,'Cycle 1'!$L$10:$L$999,0),1)),INDEX('Cycle 2'!B$10:B$999,MATCH($A186,'Cycle 2'!$L$10:$L$999,0),1)),INDEX('Cycle 3'!B$10:B$999,MATCH($A186,'Cycle 3'!$L$10:$L$999,0),1)),INDEX('Cycle 4'!B$10:B$999,MATCH($A186,'Cycle 4'!$L$10:$L$999,0),1)),INDEX('Cycle 5'!B$10:B$999,MATCH($A186,'Cycle 5'!$L$10:$L$999,0),1)),INDEX('Cycle 6'!B$10:B$999,MATCH($A186,'Cycle 6'!$L$10:$L$999,0),1)),INDEX('Cycle 7'!B$10:B$999,MATCH($A186,'Cycle 7'!$L$10:$L$999,0),1)),INDEX('Cycle 8'!B$10:B$999,MATCH($A186,'Cycle 8'!$L$10:$L$999,0),1)),INDEX('Cycle 9'!B$10:B$999,MATCH($A186,'Cycle 9'!$L$10:$L$999,0),1)),INDEX('Cycle 10'!B$10:B$999,MATCH($A186,'Cycle 10'!$L$10:$L$999,0),1)),INDEX('Cycle 11'!B$10:B$999,MATCH($A186,'Cycle 11'!$L$10:$L$999,0),1)),"")="","",IFERROR(IFERROR(IFERROR(IFERROR(IFERROR(IFERROR(IFERROR(IFERROR(IFERROR(IFERROR(IFERROR(IFERROR(INDEX(Summer!B$10:B$999,MATCH($A186,Summer!$L$10:$L$999,0),1),INDEX('Cycle 1'!B$10:B$999,MATCH($A186,'Cycle 1'!$L$10:$L$999,0),1)),INDEX('Cycle 2'!B$10:B$999,MATCH($A186,'Cycle 2'!$L$10:$L$999,0),1)),INDEX('Cycle 3'!B$10:B$999,MATCH($A186,'Cycle 3'!$L$10:$L$999,0),1)),INDEX('Cycle 4'!B$10:B$999,MATCH($A186,'Cycle 4'!$L$10:$L$999,0),1)),INDEX('Cycle 5'!B$10:B$999,MATCH($A186,'Cycle 5'!$L$10:$L$999,0),1)),INDEX('Cycle 6'!B$10:B$999,MATCH($A186,'Cycle 6'!$L$10:$L$999,0),1)),INDEX('Cycle 7'!B$10:B$999,MATCH($A186,'Cycle 7'!$L$10:$L$999,0),1)),INDEX('Cycle 8'!B$10:B$999,MATCH($A186,'Cycle 8'!$L$10:$L$999,0),1)),INDEX('Cycle 9'!B$10:B$999,MATCH($A186,'Cycle 9'!$L$10:$L$999,0),1)),INDEX('Cycle 10'!B$10:B$999,MATCH($A186,'Cycle 10'!$L$10:$L$999,0),1)),INDEX('Cycle 11'!B$10:B$999,MATCH($A186,'Cycle 11'!$L$10:$L$999,0),1)),""))</f>
        <v/>
      </c>
      <c r="D186" t="str">
        <f>IF(IFERROR(IFERROR(IFERROR(IFERROR(IFERROR(IFERROR(IFERROR(IFERROR(IFERROR(IFERROR(IFERROR(IFERROR(INDEX(Summer!C$10:C$999,MATCH($A186,Summer!$L$10:$L$999,0),1),INDEX('Cycle 1'!C$10:C$999,MATCH($A186,'Cycle 1'!$L$10:$L$999,0),1)),INDEX('Cycle 2'!C$10:C$999,MATCH($A186,'Cycle 2'!$L$10:$L$999,0),1)),INDEX('Cycle 3'!C$10:C$999,MATCH($A186,'Cycle 3'!$L$10:$L$999,0),1)),INDEX('Cycle 4'!C$10:C$999,MATCH($A186,'Cycle 4'!$L$10:$L$999,0),1)),INDEX('Cycle 5'!C$10:C$999,MATCH($A186,'Cycle 5'!$L$10:$L$999,0),1)),INDEX('Cycle 6'!C$10:C$999,MATCH($A186,'Cycle 6'!$L$10:$L$999,0),1)),INDEX('Cycle 7'!C$10:C$999,MATCH($A186,'Cycle 7'!$L$10:$L$999,0),1)),INDEX('Cycle 8'!C$10:C$999,MATCH($A186,'Cycle 8'!$L$10:$L$999,0),1)),INDEX('Cycle 9'!C$10:C$999,MATCH($A186,'Cycle 9'!$L$10:$L$999,0),1)),INDEX('Cycle 10'!C$10:C$999,MATCH($A186,'Cycle 10'!$L$10:$L$999,0),1)),INDEX('Cycle 11'!C$10:C$999,MATCH($A186,'Cycle 11'!$L$10:$L$999,0),1)),"")="","",IFERROR(IFERROR(IFERROR(IFERROR(IFERROR(IFERROR(IFERROR(IFERROR(IFERROR(IFERROR(IFERROR(IFERROR(INDEX(Summer!C$10:C$999,MATCH($A186,Summer!$L$10:$L$999,0),1),INDEX('Cycle 1'!C$10:C$999,MATCH($A186,'Cycle 1'!$L$10:$L$999,0),1)),INDEX('Cycle 2'!C$10:C$999,MATCH($A186,'Cycle 2'!$L$10:$L$999,0),1)),INDEX('Cycle 3'!C$10:C$999,MATCH($A186,'Cycle 3'!$L$10:$L$999,0),1)),INDEX('Cycle 4'!C$10:C$999,MATCH($A186,'Cycle 4'!$L$10:$L$999,0),1)),INDEX('Cycle 5'!C$10:C$999,MATCH($A186,'Cycle 5'!$L$10:$L$999,0),1)),INDEX('Cycle 6'!C$10:C$999,MATCH($A186,'Cycle 6'!$L$10:$L$999,0),1)),INDEX('Cycle 7'!C$10:C$999,MATCH($A186,'Cycle 7'!$L$10:$L$999,0),1)),INDEX('Cycle 8'!C$10:C$999,MATCH($A186,'Cycle 8'!$L$10:$L$999,0),1)),INDEX('Cycle 9'!C$10:C$999,MATCH($A186,'Cycle 9'!$L$10:$L$999,0),1)),INDEX('Cycle 10'!C$10:C$999,MATCH($A186,'Cycle 10'!$L$10:$L$999,0),1)),INDEX('Cycle 11'!C$10:C$999,MATCH($A186,'Cycle 11'!$L$10:$L$999,0),1)),""))</f>
        <v/>
      </c>
      <c r="E186" t="str">
        <f>IF(IFERROR(IFERROR(IFERROR(IFERROR(IFERROR(IFERROR(IFERROR(IFERROR(IFERROR(IFERROR(IFERROR(IFERROR(INDEX(Summer!D$10:D$999,MATCH($A186,Summer!$L$10:$L$999,0),1),INDEX('Cycle 1'!D$10:D$999,MATCH($A186,'Cycle 1'!$L$10:$L$999,0),1)),INDEX('Cycle 2'!D$10:D$999,MATCH($A186,'Cycle 2'!$L$10:$L$999,0),1)),INDEX('Cycle 3'!D$10:D$999,MATCH($A186,'Cycle 3'!$L$10:$L$999,0),1)),INDEX('Cycle 4'!D$10:D$999,MATCH($A186,'Cycle 4'!$L$10:$L$999,0),1)),INDEX('Cycle 5'!D$10:D$999,MATCH($A186,'Cycle 5'!$L$10:$L$999,0),1)),INDEX('Cycle 6'!D$10:D$999,MATCH($A186,'Cycle 6'!$L$10:$L$999,0),1)),INDEX('Cycle 7'!D$10:D$999,MATCH($A186,'Cycle 7'!$L$10:$L$999,0),1)),INDEX('Cycle 8'!D$10:D$999,MATCH($A186,'Cycle 8'!$L$10:$L$999,0),1)),INDEX('Cycle 9'!D$10:D$999,MATCH($A186,'Cycle 9'!$L$10:$L$999,0),1)),INDEX('Cycle 10'!D$10:D$999,MATCH($A186,'Cycle 10'!$L$10:$L$999,0),1)),INDEX('Cycle 11'!D$10:D$999,MATCH($A186,'Cycle 11'!$L$10:$L$999,0),1)),"")="","",IFERROR(IFERROR(IFERROR(IFERROR(IFERROR(IFERROR(IFERROR(IFERROR(IFERROR(IFERROR(IFERROR(IFERROR(INDEX(Summer!D$10:D$999,MATCH($A186,Summer!$L$10:$L$999,0),1),INDEX('Cycle 1'!D$10:D$999,MATCH($A186,'Cycle 1'!$L$10:$L$999,0),1)),INDEX('Cycle 2'!D$10:D$999,MATCH($A186,'Cycle 2'!$L$10:$L$999,0),1)),INDEX('Cycle 3'!D$10:D$999,MATCH($A186,'Cycle 3'!$L$10:$L$999,0),1)),INDEX('Cycle 4'!D$10:D$999,MATCH($A186,'Cycle 4'!$L$10:$L$999,0),1)),INDEX('Cycle 5'!D$10:D$999,MATCH($A186,'Cycle 5'!$L$10:$L$999,0),1)),INDEX('Cycle 6'!D$10:D$999,MATCH($A186,'Cycle 6'!$L$10:$L$999,0),1)),INDEX('Cycle 7'!D$10:D$999,MATCH($A186,'Cycle 7'!$L$10:$L$999,0),1)),INDEX('Cycle 8'!D$10:D$999,MATCH($A186,'Cycle 8'!$L$10:$L$999,0),1)),INDEX('Cycle 9'!D$10:D$999,MATCH($A186,'Cycle 9'!$L$10:$L$999,0),1)),INDEX('Cycle 10'!D$10:D$999,MATCH($A186,'Cycle 10'!$L$10:$L$999,0),1)),INDEX('Cycle 11'!D$10:D$999,MATCH($A186,'Cycle 11'!$L$10:$L$999,0),1)),""))</f>
        <v/>
      </c>
      <c r="F186" t="str">
        <f>IF(IFERROR(IFERROR(IFERROR(IFERROR(IFERROR(IFERROR(IFERROR(IFERROR(IFERROR(IFERROR(IFERROR(IFERROR(INDEX(Summer!E$10:E$999,MATCH($A186,Summer!$L$10:$L$999,0),1),INDEX('Cycle 1'!E$10:E$999,MATCH($A186,'Cycle 1'!$L$10:$L$999,0),1)),INDEX('Cycle 2'!E$10:E$999,MATCH($A186,'Cycle 2'!$L$10:$L$999,0),1)),INDEX('Cycle 3'!E$10:E$999,MATCH($A186,'Cycle 3'!$L$10:$L$999,0),1)),INDEX('Cycle 4'!E$10:E$999,MATCH($A186,'Cycle 4'!$L$10:$L$999,0),1)),INDEX('Cycle 5'!E$10:E$999,MATCH($A186,'Cycle 5'!$L$10:$L$999,0),1)),INDEX('Cycle 6'!E$10:E$999,MATCH($A186,'Cycle 6'!$L$10:$L$999,0),1)),INDEX('Cycle 7'!E$10:E$999,MATCH($A186,'Cycle 7'!$L$10:$L$999,0),1)),INDEX('Cycle 8'!E$10:E$999,MATCH($A186,'Cycle 8'!$L$10:$L$999,0),1)),INDEX('Cycle 9'!E$10:E$999,MATCH($A186,'Cycle 9'!$L$10:$L$999,0),1)),INDEX('Cycle 10'!E$10:E$999,MATCH($A186,'Cycle 10'!$L$10:$L$999,0),1)),INDEX('Cycle 11'!E$10:E$999,MATCH($A186,'Cycle 11'!$L$10:$L$999,0),1)),"")="","",IFERROR(IFERROR(IFERROR(IFERROR(IFERROR(IFERROR(IFERROR(IFERROR(IFERROR(IFERROR(IFERROR(IFERROR(INDEX(Summer!E$10:E$999,MATCH($A186,Summer!$L$10:$L$999,0),1),INDEX('Cycle 1'!E$10:E$999,MATCH($A186,'Cycle 1'!$L$10:$L$999,0),1)),INDEX('Cycle 2'!E$10:E$999,MATCH($A186,'Cycle 2'!$L$10:$L$999,0),1)),INDEX('Cycle 3'!E$10:E$999,MATCH($A186,'Cycle 3'!$L$10:$L$999,0),1)),INDEX('Cycle 4'!E$10:E$999,MATCH($A186,'Cycle 4'!$L$10:$L$999,0),1)),INDEX('Cycle 5'!E$10:E$999,MATCH($A186,'Cycle 5'!$L$10:$L$999,0),1)),INDEX('Cycle 6'!E$10:E$999,MATCH($A186,'Cycle 6'!$L$10:$L$999,0),1)),INDEX('Cycle 7'!E$10:E$999,MATCH($A186,'Cycle 7'!$L$10:$L$999,0),1)),INDEX('Cycle 8'!E$10:E$999,MATCH($A186,'Cycle 8'!$L$10:$L$999,0),1)),INDEX('Cycle 9'!E$10:E$999,MATCH($A186,'Cycle 9'!$L$10:$L$999,0),1)),INDEX('Cycle 10'!E$10:E$999,MATCH($A186,'Cycle 10'!$L$10:$L$999,0),1)),INDEX('Cycle 11'!E$10:E$999,MATCH($A186,'Cycle 11'!$L$10:$L$999,0),1)),""))</f>
        <v/>
      </c>
      <c r="G186" t="str">
        <f>IF(IFERROR(IFERROR(IFERROR(IFERROR(IFERROR(IFERROR(IFERROR(IFERROR(IFERROR(IFERROR(IFERROR(IFERROR(INDEX(Summer!F$10:F$999,MATCH($A186,Summer!$L$10:$L$999,0),1),INDEX('Cycle 1'!F$10:F$999,MATCH($A186,'Cycle 1'!$L$10:$L$999,0),1)),INDEX('Cycle 2'!F$10:F$999,MATCH($A186,'Cycle 2'!$L$10:$L$999,0),1)),INDEX('Cycle 3'!F$10:F$999,MATCH($A186,'Cycle 3'!$L$10:$L$999,0),1)),INDEX('Cycle 4'!F$10:F$999,MATCH($A186,'Cycle 4'!$L$10:$L$999,0),1)),INDEX('Cycle 5'!F$10:F$999,MATCH($A186,'Cycle 5'!$L$10:$L$999,0),1)),INDEX('Cycle 6'!F$10:F$999,MATCH($A186,'Cycle 6'!$L$10:$L$999,0),1)),INDEX('Cycle 7'!F$10:F$999,MATCH($A186,'Cycle 7'!$L$10:$L$999,0),1)),INDEX('Cycle 8'!F$10:F$999,MATCH($A186,'Cycle 8'!$L$10:$L$999,0),1)),INDEX('Cycle 9'!F$10:F$999,MATCH($A186,'Cycle 9'!$L$10:$L$999,0),1)),INDEX('Cycle 10'!F$10:F$999,MATCH($A186,'Cycle 10'!$L$10:$L$999,0),1)),INDEX('Cycle 11'!F$10:F$999,MATCH($A186,'Cycle 11'!$L$10:$L$999,0),1)),"")="","",IFERROR(IFERROR(IFERROR(IFERROR(IFERROR(IFERROR(IFERROR(IFERROR(IFERROR(IFERROR(IFERROR(IFERROR(INDEX(Summer!F$10:F$999,MATCH($A186,Summer!$L$10:$L$999,0),1),INDEX('Cycle 1'!F$10:F$999,MATCH($A186,'Cycle 1'!$L$10:$L$999,0),1)),INDEX('Cycle 2'!F$10:F$999,MATCH($A186,'Cycle 2'!$L$10:$L$999,0),1)),INDEX('Cycle 3'!F$10:F$999,MATCH($A186,'Cycle 3'!$L$10:$L$999,0),1)),INDEX('Cycle 4'!F$10:F$999,MATCH($A186,'Cycle 4'!$L$10:$L$999,0),1)),INDEX('Cycle 5'!F$10:F$999,MATCH($A186,'Cycle 5'!$L$10:$L$999,0),1)),INDEX('Cycle 6'!F$10:F$999,MATCH($A186,'Cycle 6'!$L$10:$L$999,0),1)),INDEX('Cycle 7'!F$10:F$999,MATCH($A186,'Cycle 7'!$L$10:$L$999,0),1)),INDEX('Cycle 8'!F$10:F$999,MATCH($A186,'Cycle 8'!$L$10:$L$999,0),1)),INDEX('Cycle 9'!F$10:F$999,MATCH($A186,'Cycle 9'!$L$10:$L$999,0),1)),INDEX('Cycle 10'!F$10:F$999,MATCH($A186,'Cycle 10'!$L$10:$L$999,0),1)),INDEX('Cycle 11'!F$10:F$999,MATCH($A186,'Cycle 11'!$L$10:$L$999,0),1)),""))</f>
        <v/>
      </c>
      <c r="H186" t="str">
        <f>IF(IFERROR(IFERROR(IFERROR(IFERROR(IFERROR(IFERROR(IFERROR(IFERROR(IFERROR(IFERROR(IFERROR(IFERROR(INDEX(Summer!G$10:G$999,MATCH($A186,Summer!$L$10:$L$999,0),1),INDEX('Cycle 1'!G$10:G$999,MATCH($A186,'Cycle 1'!$L$10:$L$999,0),1)),INDEX('Cycle 2'!G$10:G$999,MATCH($A186,'Cycle 2'!$L$10:$L$999,0),1)),INDEX('Cycle 3'!G$10:G$999,MATCH($A186,'Cycle 3'!$L$10:$L$999,0),1)),INDEX('Cycle 4'!G$10:G$999,MATCH($A186,'Cycle 4'!$L$10:$L$999,0),1)),INDEX('Cycle 5'!G$10:G$999,MATCH($A186,'Cycle 5'!$L$10:$L$999,0),1)),INDEX('Cycle 6'!G$10:G$999,MATCH($A186,'Cycle 6'!$L$10:$L$999,0),1)),INDEX('Cycle 7'!G$10:G$999,MATCH($A186,'Cycle 7'!$L$10:$L$999,0),1)),INDEX('Cycle 8'!G$10:G$999,MATCH($A186,'Cycle 8'!$L$10:$L$999,0),1)),INDEX('Cycle 9'!G$10:G$999,MATCH($A186,'Cycle 9'!$L$10:$L$999,0),1)),INDEX('Cycle 10'!G$10:G$999,MATCH($A186,'Cycle 10'!$L$10:$L$999,0),1)),INDEX('Cycle 11'!G$10:G$999,MATCH($A186,'Cycle 11'!$L$10:$L$999,0),1)),"")="","",IFERROR(IFERROR(IFERROR(IFERROR(IFERROR(IFERROR(IFERROR(IFERROR(IFERROR(IFERROR(IFERROR(IFERROR(INDEX(Summer!G$10:G$999,MATCH($A186,Summer!$L$10:$L$999,0),1),INDEX('Cycle 1'!G$10:G$999,MATCH($A186,'Cycle 1'!$L$10:$L$999,0),1)),INDEX('Cycle 2'!G$10:G$999,MATCH($A186,'Cycle 2'!$L$10:$L$999,0),1)),INDEX('Cycle 3'!G$10:G$999,MATCH($A186,'Cycle 3'!$L$10:$L$999,0),1)),INDEX('Cycle 4'!G$10:G$999,MATCH($A186,'Cycle 4'!$L$10:$L$999,0),1)),INDEX('Cycle 5'!G$10:G$999,MATCH($A186,'Cycle 5'!$L$10:$L$999,0),1)),INDEX('Cycle 6'!G$10:G$999,MATCH($A186,'Cycle 6'!$L$10:$L$999,0),1)),INDEX('Cycle 7'!G$10:G$999,MATCH($A186,'Cycle 7'!$L$10:$L$999,0),1)),INDEX('Cycle 8'!G$10:G$999,MATCH($A186,'Cycle 8'!$L$10:$L$999,0),1)),INDEX('Cycle 9'!G$10:G$999,MATCH($A186,'Cycle 9'!$L$10:$L$999,0),1)),INDEX('Cycle 10'!G$10:G$999,MATCH($A186,'Cycle 10'!$L$10:$L$999,0),1)),INDEX('Cycle 11'!G$10:G$999,MATCH($A186,'Cycle 11'!$L$10:$L$999,0),1)),""))</f>
        <v/>
      </c>
      <c r="I186">
        <f>IFERROR(IF(C186="",MAX(I$1:I185),IF(ROW(C$2)=ROW(C186),1,IF(ISERROR(VLOOKUP(C186,C$2:C185,1,FALSE)),MAX(I$1:I185)+1,MAX(I$1:I185)))),"")</f>
        <v>0</v>
      </c>
      <c r="J186" t="str">
        <f t="shared" si="17"/>
        <v/>
      </c>
      <c r="K186" t="str">
        <f t="shared" si="24"/>
        <v/>
      </c>
      <c r="L186" t="str">
        <f t="shared" si="24"/>
        <v/>
      </c>
      <c r="M186" t="str">
        <f t="shared" si="24"/>
        <v/>
      </c>
      <c r="N186" t="str">
        <f t="shared" si="24"/>
        <v/>
      </c>
      <c r="O186" t="str">
        <f t="shared" si="24"/>
        <v/>
      </c>
      <c r="P186" t="str">
        <f t="shared" si="24"/>
        <v/>
      </c>
      <c r="Q186" t="str">
        <f t="shared" si="24"/>
        <v/>
      </c>
      <c r="R186" t="str">
        <f t="shared" si="24"/>
        <v/>
      </c>
      <c r="S186" t="str">
        <f t="shared" si="24"/>
        <v/>
      </c>
      <c r="T186" t="str">
        <f t="shared" si="24"/>
        <v/>
      </c>
      <c r="U186" t="str">
        <f t="shared" si="24"/>
        <v/>
      </c>
      <c r="V186" t="str">
        <f t="shared" si="24"/>
        <v/>
      </c>
      <c r="W186" t="str">
        <f t="shared" si="18"/>
        <v/>
      </c>
      <c r="X186">
        <f>IF(OR(H186="No",H186=""),0,IF(COUNTIFS(H$2:H186,"Yes",C$2:C186,C186)&gt;1,0,COUNTIFS(H$2:H186,"Yes",C$2:C186,C186)))+IF(X185=$X$1,0,X185)</f>
        <v>0</v>
      </c>
    </row>
    <row r="187" spans="1:24" x14ac:dyDescent="0.3">
      <c r="A187">
        <f>ROWS($A$2:$A187)</f>
        <v>186</v>
      </c>
      <c r="B187" t="str">
        <f>IF(ISERROR(VLOOKUP(A187,Summer!L$11:L$500,1,FALSE)),IF(ISERROR(VLOOKUP(A187,'Cycle 1'!L$11:L$500,1,FALSE)),IF(ISERROR(VLOOKUP(A187,'Cycle 2'!L$11:L$500,1,FALSE)),IF(ISERROR(VLOOKUP(A187,'Cycle 3'!L$11:L$500,1,FALSE)),IF(ISERROR(VLOOKUP(A187,'Cycle 4'!L$11:L$500,1,FALSE)),IF(ISERROR(VLOOKUP(A187,'Cycle 5'!L$11:L$500,1,FALSE)),IF(ISERROR(VLOOKUP(A187,'Cycle 6'!L$11:L$500,1,FALSE)),IF(ISERROR(VLOOKUP(A187,'Cycle 7'!L$11:L$500,1,FALSE)),IF(ISERROR(VLOOKUP(A187,'Cycle 8'!L$11:L$500,1,FALSE)),IF(ISERROR(VLOOKUP(A187,'Cycle 9'!L$11:L$500,1,FALSE)),IF(ISERROR(VLOOKUP(A187,'Cycle 10'!L$11:L$500,1,FALSE)),IF(ISERROR(VLOOKUP(A187,'Cycle 11'!L$11:L$500,1,FALSE)),"","Cycle 11"),"Cycle 10"),"Cycle 9"),"Cycle 8"),"Cycle 7"),"Cycle 6"),"Cycle 5"),"Cycle 4"),"Cycle 3"),"Cycle 2"),"Cycle 1"),"Summer")</f>
        <v/>
      </c>
      <c r="C187" t="str">
        <f>IF(IFERROR(IFERROR(IFERROR(IFERROR(IFERROR(IFERROR(IFERROR(IFERROR(IFERROR(IFERROR(IFERROR(IFERROR(INDEX(Summer!B$10:B$999,MATCH($A187,Summer!$L$10:$L$999,0),1),INDEX('Cycle 1'!B$10:B$999,MATCH($A187,'Cycle 1'!$L$10:$L$999,0),1)),INDEX('Cycle 2'!B$10:B$999,MATCH($A187,'Cycle 2'!$L$10:$L$999,0),1)),INDEX('Cycle 3'!B$10:B$999,MATCH($A187,'Cycle 3'!$L$10:$L$999,0),1)),INDEX('Cycle 4'!B$10:B$999,MATCH($A187,'Cycle 4'!$L$10:$L$999,0),1)),INDEX('Cycle 5'!B$10:B$999,MATCH($A187,'Cycle 5'!$L$10:$L$999,0),1)),INDEX('Cycle 6'!B$10:B$999,MATCH($A187,'Cycle 6'!$L$10:$L$999,0),1)),INDEX('Cycle 7'!B$10:B$999,MATCH($A187,'Cycle 7'!$L$10:$L$999,0),1)),INDEX('Cycle 8'!B$10:B$999,MATCH($A187,'Cycle 8'!$L$10:$L$999,0),1)),INDEX('Cycle 9'!B$10:B$999,MATCH($A187,'Cycle 9'!$L$10:$L$999,0),1)),INDEX('Cycle 10'!B$10:B$999,MATCH($A187,'Cycle 10'!$L$10:$L$999,0),1)),INDEX('Cycle 11'!B$10:B$999,MATCH($A187,'Cycle 11'!$L$10:$L$999,0),1)),"")="","",IFERROR(IFERROR(IFERROR(IFERROR(IFERROR(IFERROR(IFERROR(IFERROR(IFERROR(IFERROR(IFERROR(IFERROR(INDEX(Summer!B$10:B$999,MATCH($A187,Summer!$L$10:$L$999,0),1),INDEX('Cycle 1'!B$10:B$999,MATCH($A187,'Cycle 1'!$L$10:$L$999,0),1)),INDEX('Cycle 2'!B$10:B$999,MATCH($A187,'Cycle 2'!$L$10:$L$999,0),1)),INDEX('Cycle 3'!B$10:B$999,MATCH($A187,'Cycle 3'!$L$10:$L$999,0),1)),INDEX('Cycle 4'!B$10:B$999,MATCH($A187,'Cycle 4'!$L$10:$L$999,0),1)),INDEX('Cycle 5'!B$10:B$999,MATCH($A187,'Cycle 5'!$L$10:$L$999,0),1)),INDEX('Cycle 6'!B$10:B$999,MATCH($A187,'Cycle 6'!$L$10:$L$999,0),1)),INDEX('Cycle 7'!B$10:B$999,MATCH($A187,'Cycle 7'!$L$10:$L$999,0),1)),INDEX('Cycle 8'!B$10:B$999,MATCH($A187,'Cycle 8'!$L$10:$L$999,0),1)),INDEX('Cycle 9'!B$10:B$999,MATCH($A187,'Cycle 9'!$L$10:$L$999,0),1)),INDEX('Cycle 10'!B$10:B$999,MATCH($A187,'Cycle 10'!$L$10:$L$999,0),1)),INDEX('Cycle 11'!B$10:B$999,MATCH($A187,'Cycle 11'!$L$10:$L$999,0),1)),""))</f>
        <v/>
      </c>
      <c r="D187" t="str">
        <f>IF(IFERROR(IFERROR(IFERROR(IFERROR(IFERROR(IFERROR(IFERROR(IFERROR(IFERROR(IFERROR(IFERROR(IFERROR(INDEX(Summer!C$10:C$999,MATCH($A187,Summer!$L$10:$L$999,0),1),INDEX('Cycle 1'!C$10:C$999,MATCH($A187,'Cycle 1'!$L$10:$L$999,0),1)),INDEX('Cycle 2'!C$10:C$999,MATCH($A187,'Cycle 2'!$L$10:$L$999,0),1)),INDEX('Cycle 3'!C$10:C$999,MATCH($A187,'Cycle 3'!$L$10:$L$999,0),1)),INDEX('Cycle 4'!C$10:C$999,MATCH($A187,'Cycle 4'!$L$10:$L$999,0),1)),INDEX('Cycle 5'!C$10:C$999,MATCH($A187,'Cycle 5'!$L$10:$L$999,0),1)),INDEX('Cycle 6'!C$10:C$999,MATCH($A187,'Cycle 6'!$L$10:$L$999,0),1)),INDEX('Cycle 7'!C$10:C$999,MATCH($A187,'Cycle 7'!$L$10:$L$999,0),1)),INDEX('Cycle 8'!C$10:C$999,MATCH($A187,'Cycle 8'!$L$10:$L$999,0),1)),INDEX('Cycle 9'!C$10:C$999,MATCH($A187,'Cycle 9'!$L$10:$L$999,0),1)),INDEX('Cycle 10'!C$10:C$999,MATCH($A187,'Cycle 10'!$L$10:$L$999,0),1)),INDEX('Cycle 11'!C$10:C$999,MATCH($A187,'Cycle 11'!$L$10:$L$999,0),1)),"")="","",IFERROR(IFERROR(IFERROR(IFERROR(IFERROR(IFERROR(IFERROR(IFERROR(IFERROR(IFERROR(IFERROR(IFERROR(INDEX(Summer!C$10:C$999,MATCH($A187,Summer!$L$10:$L$999,0),1),INDEX('Cycle 1'!C$10:C$999,MATCH($A187,'Cycle 1'!$L$10:$L$999,0),1)),INDEX('Cycle 2'!C$10:C$999,MATCH($A187,'Cycle 2'!$L$10:$L$999,0),1)),INDEX('Cycle 3'!C$10:C$999,MATCH($A187,'Cycle 3'!$L$10:$L$999,0),1)),INDEX('Cycle 4'!C$10:C$999,MATCH($A187,'Cycle 4'!$L$10:$L$999,0),1)),INDEX('Cycle 5'!C$10:C$999,MATCH($A187,'Cycle 5'!$L$10:$L$999,0),1)),INDEX('Cycle 6'!C$10:C$999,MATCH($A187,'Cycle 6'!$L$10:$L$999,0),1)),INDEX('Cycle 7'!C$10:C$999,MATCH($A187,'Cycle 7'!$L$10:$L$999,0),1)),INDEX('Cycle 8'!C$10:C$999,MATCH($A187,'Cycle 8'!$L$10:$L$999,0),1)),INDEX('Cycle 9'!C$10:C$999,MATCH($A187,'Cycle 9'!$L$10:$L$999,0),1)),INDEX('Cycle 10'!C$10:C$999,MATCH($A187,'Cycle 10'!$L$10:$L$999,0),1)),INDEX('Cycle 11'!C$10:C$999,MATCH($A187,'Cycle 11'!$L$10:$L$999,0),1)),""))</f>
        <v/>
      </c>
      <c r="E187" t="str">
        <f>IF(IFERROR(IFERROR(IFERROR(IFERROR(IFERROR(IFERROR(IFERROR(IFERROR(IFERROR(IFERROR(IFERROR(IFERROR(INDEX(Summer!D$10:D$999,MATCH($A187,Summer!$L$10:$L$999,0),1),INDEX('Cycle 1'!D$10:D$999,MATCH($A187,'Cycle 1'!$L$10:$L$999,0),1)),INDEX('Cycle 2'!D$10:D$999,MATCH($A187,'Cycle 2'!$L$10:$L$999,0),1)),INDEX('Cycle 3'!D$10:D$999,MATCH($A187,'Cycle 3'!$L$10:$L$999,0),1)),INDEX('Cycle 4'!D$10:D$999,MATCH($A187,'Cycle 4'!$L$10:$L$999,0),1)),INDEX('Cycle 5'!D$10:D$999,MATCH($A187,'Cycle 5'!$L$10:$L$999,0),1)),INDEX('Cycle 6'!D$10:D$999,MATCH($A187,'Cycle 6'!$L$10:$L$999,0),1)),INDEX('Cycle 7'!D$10:D$999,MATCH($A187,'Cycle 7'!$L$10:$L$999,0),1)),INDEX('Cycle 8'!D$10:D$999,MATCH($A187,'Cycle 8'!$L$10:$L$999,0),1)),INDEX('Cycle 9'!D$10:D$999,MATCH($A187,'Cycle 9'!$L$10:$L$999,0),1)),INDEX('Cycle 10'!D$10:D$999,MATCH($A187,'Cycle 10'!$L$10:$L$999,0),1)),INDEX('Cycle 11'!D$10:D$999,MATCH($A187,'Cycle 11'!$L$10:$L$999,0),1)),"")="","",IFERROR(IFERROR(IFERROR(IFERROR(IFERROR(IFERROR(IFERROR(IFERROR(IFERROR(IFERROR(IFERROR(IFERROR(INDEX(Summer!D$10:D$999,MATCH($A187,Summer!$L$10:$L$999,0),1),INDEX('Cycle 1'!D$10:D$999,MATCH($A187,'Cycle 1'!$L$10:$L$999,0),1)),INDEX('Cycle 2'!D$10:D$999,MATCH($A187,'Cycle 2'!$L$10:$L$999,0),1)),INDEX('Cycle 3'!D$10:D$999,MATCH($A187,'Cycle 3'!$L$10:$L$999,0),1)),INDEX('Cycle 4'!D$10:D$999,MATCH($A187,'Cycle 4'!$L$10:$L$999,0),1)),INDEX('Cycle 5'!D$10:D$999,MATCH($A187,'Cycle 5'!$L$10:$L$999,0),1)),INDEX('Cycle 6'!D$10:D$999,MATCH($A187,'Cycle 6'!$L$10:$L$999,0),1)),INDEX('Cycle 7'!D$10:D$999,MATCH($A187,'Cycle 7'!$L$10:$L$999,0),1)),INDEX('Cycle 8'!D$10:D$999,MATCH($A187,'Cycle 8'!$L$10:$L$999,0),1)),INDEX('Cycle 9'!D$10:D$999,MATCH($A187,'Cycle 9'!$L$10:$L$999,0),1)),INDEX('Cycle 10'!D$10:D$999,MATCH($A187,'Cycle 10'!$L$10:$L$999,0),1)),INDEX('Cycle 11'!D$10:D$999,MATCH($A187,'Cycle 11'!$L$10:$L$999,0),1)),""))</f>
        <v/>
      </c>
      <c r="F187" t="str">
        <f>IF(IFERROR(IFERROR(IFERROR(IFERROR(IFERROR(IFERROR(IFERROR(IFERROR(IFERROR(IFERROR(IFERROR(IFERROR(INDEX(Summer!E$10:E$999,MATCH($A187,Summer!$L$10:$L$999,0),1),INDEX('Cycle 1'!E$10:E$999,MATCH($A187,'Cycle 1'!$L$10:$L$999,0),1)),INDEX('Cycle 2'!E$10:E$999,MATCH($A187,'Cycle 2'!$L$10:$L$999,0),1)),INDEX('Cycle 3'!E$10:E$999,MATCH($A187,'Cycle 3'!$L$10:$L$999,0),1)),INDEX('Cycle 4'!E$10:E$999,MATCH($A187,'Cycle 4'!$L$10:$L$999,0),1)),INDEX('Cycle 5'!E$10:E$999,MATCH($A187,'Cycle 5'!$L$10:$L$999,0),1)),INDEX('Cycle 6'!E$10:E$999,MATCH($A187,'Cycle 6'!$L$10:$L$999,0),1)),INDEX('Cycle 7'!E$10:E$999,MATCH($A187,'Cycle 7'!$L$10:$L$999,0),1)),INDEX('Cycle 8'!E$10:E$999,MATCH($A187,'Cycle 8'!$L$10:$L$999,0),1)),INDEX('Cycle 9'!E$10:E$999,MATCH($A187,'Cycle 9'!$L$10:$L$999,0),1)),INDEX('Cycle 10'!E$10:E$999,MATCH($A187,'Cycle 10'!$L$10:$L$999,0),1)),INDEX('Cycle 11'!E$10:E$999,MATCH($A187,'Cycle 11'!$L$10:$L$999,0),1)),"")="","",IFERROR(IFERROR(IFERROR(IFERROR(IFERROR(IFERROR(IFERROR(IFERROR(IFERROR(IFERROR(IFERROR(IFERROR(INDEX(Summer!E$10:E$999,MATCH($A187,Summer!$L$10:$L$999,0),1),INDEX('Cycle 1'!E$10:E$999,MATCH($A187,'Cycle 1'!$L$10:$L$999,0),1)),INDEX('Cycle 2'!E$10:E$999,MATCH($A187,'Cycle 2'!$L$10:$L$999,0),1)),INDEX('Cycle 3'!E$10:E$999,MATCH($A187,'Cycle 3'!$L$10:$L$999,0),1)),INDEX('Cycle 4'!E$10:E$999,MATCH($A187,'Cycle 4'!$L$10:$L$999,0),1)),INDEX('Cycle 5'!E$10:E$999,MATCH($A187,'Cycle 5'!$L$10:$L$999,0),1)),INDEX('Cycle 6'!E$10:E$999,MATCH($A187,'Cycle 6'!$L$10:$L$999,0),1)),INDEX('Cycle 7'!E$10:E$999,MATCH($A187,'Cycle 7'!$L$10:$L$999,0),1)),INDEX('Cycle 8'!E$10:E$999,MATCH($A187,'Cycle 8'!$L$10:$L$999,0),1)),INDEX('Cycle 9'!E$10:E$999,MATCH($A187,'Cycle 9'!$L$10:$L$999,0),1)),INDEX('Cycle 10'!E$10:E$999,MATCH($A187,'Cycle 10'!$L$10:$L$999,0),1)),INDEX('Cycle 11'!E$10:E$999,MATCH($A187,'Cycle 11'!$L$10:$L$999,0),1)),""))</f>
        <v/>
      </c>
      <c r="G187" t="str">
        <f>IF(IFERROR(IFERROR(IFERROR(IFERROR(IFERROR(IFERROR(IFERROR(IFERROR(IFERROR(IFERROR(IFERROR(IFERROR(INDEX(Summer!F$10:F$999,MATCH($A187,Summer!$L$10:$L$999,0),1),INDEX('Cycle 1'!F$10:F$999,MATCH($A187,'Cycle 1'!$L$10:$L$999,0),1)),INDEX('Cycle 2'!F$10:F$999,MATCH($A187,'Cycle 2'!$L$10:$L$999,0),1)),INDEX('Cycle 3'!F$10:F$999,MATCH($A187,'Cycle 3'!$L$10:$L$999,0),1)),INDEX('Cycle 4'!F$10:F$999,MATCH($A187,'Cycle 4'!$L$10:$L$999,0),1)),INDEX('Cycle 5'!F$10:F$999,MATCH($A187,'Cycle 5'!$L$10:$L$999,0),1)),INDEX('Cycle 6'!F$10:F$999,MATCH($A187,'Cycle 6'!$L$10:$L$999,0),1)),INDEX('Cycle 7'!F$10:F$999,MATCH($A187,'Cycle 7'!$L$10:$L$999,0),1)),INDEX('Cycle 8'!F$10:F$999,MATCH($A187,'Cycle 8'!$L$10:$L$999,0),1)),INDEX('Cycle 9'!F$10:F$999,MATCH($A187,'Cycle 9'!$L$10:$L$999,0),1)),INDEX('Cycle 10'!F$10:F$999,MATCH($A187,'Cycle 10'!$L$10:$L$999,0),1)),INDEX('Cycle 11'!F$10:F$999,MATCH($A187,'Cycle 11'!$L$10:$L$999,0),1)),"")="","",IFERROR(IFERROR(IFERROR(IFERROR(IFERROR(IFERROR(IFERROR(IFERROR(IFERROR(IFERROR(IFERROR(IFERROR(INDEX(Summer!F$10:F$999,MATCH($A187,Summer!$L$10:$L$999,0),1),INDEX('Cycle 1'!F$10:F$999,MATCH($A187,'Cycle 1'!$L$10:$L$999,0),1)),INDEX('Cycle 2'!F$10:F$999,MATCH($A187,'Cycle 2'!$L$10:$L$999,0),1)),INDEX('Cycle 3'!F$10:F$999,MATCH($A187,'Cycle 3'!$L$10:$L$999,0),1)),INDEX('Cycle 4'!F$10:F$999,MATCH($A187,'Cycle 4'!$L$10:$L$999,0),1)),INDEX('Cycle 5'!F$10:F$999,MATCH($A187,'Cycle 5'!$L$10:$L$999,0),1)),INDEX('Cycle 6'!F$10:F$999,MATCH($A187,'Cycle 6'!$L$10:$L$999,0),1)),INDEX('Cycle 7'!F$10:F$999,MATCH($A187,'Cycle 7'!$L$10:$L$999,0),1)),INDEX('Cycle 8'!F$10:F$999,MATCH($A187,'Cycle 8'!$L$10:$L$999,0),1)),INDEX('Cycle 9'!F$10:F$999,MATCH($A187,'Cycle 9'!$L$10:$L$999,0),1)),INDEX('Cycle 10'!F$10:F$999,MATCH($A187,'Cycle 10'!$L$10:$L$999,0),1)),INDEX('Cycle 11'!F$10:F$999,MATCH($A187,'Cycle 11'!$L$10:$L$999,0),1)),""))</f>
        <v/>
      </c>
      <c r="H187" t="str">
        <f>IF(IFERROR(IFERROR(IFERROR(IFERROR(IFERROR(IFERROR(IFERROR(IFERROR(IFERROR(IFERROR(IFERROR(IFERROR(INDEX(Summer!G$10:G$999,MATCH($A187,Summer!$L$10:$L$999,0),1),INDEX('Cycle 1'!G$10:G$999,MATCH($A187,'Cycle 1'!$L$10:$L$999,0),1)),INDEX('Cycle 2'!G$10:G$999,MATCH($A187,'Cycle 2'!$L$10:$L$999,0),1)),INDEX('Cycle 3'!G$10:G$999,MATCH($A187,'Cycle 3'!$L$10:$L$999,0),1)),INDEX('Cycle 4'!G$10:G$999,MATCH($A187,'Cycle 4'!$L$10:$L$999,0),1)),INDEX('Cycle 5'!G$10:G$999,MATCH($A187,'Cycle 5'!$L$10:$L$999,0),1)),INDEX('Cycle 6'!G$10:G$999,MATCH($A187,'Cycle 6'!$L$10:$L$999,0),1)),INDEX('Cycle 7'!G$10:G$999,MATCH($A187,'Cycle 7'!$L$10:$L$999,0),1)),INDEX('Cycle 8'!G$10:G$999,MATCH($A187,'Cycle 8'!$L$10:$L$999,0),1)),INDEX('Cycle 9'!G$10:G$999,MATCH($A187,'Cycle 9'!$L$10:$L$999,0),1)),INDEX('Cycle 10'!G$10:G$999,MATCH($A187,'Cycle 10'!$L$10:$L$999,0),1)),INDEX('Cycle 11'!G$10:G$999,MATCH($A187,'Cycle 11'!$L$10:$L$999,0),1)),"")="","",IFERROR(IFERROR(IFERROR(IFERROR(IFERROR(IFERROR(IFERROR(IFERROR(IFERROR(IFERROR(IFERROR(IFERROR(INDEX(Summer!G$10:G$999,MATCH($A187,Summer!$L$10:$L$999,0),1),INDEX('Cycle 1'!G$10:G$999,MATCH($A187,'Cycle 1'!$L$10:$L$999,0),1)),INDEX('Cycle 2'!G$10:G$999,MATCH($A187,'Cycle 2'!$L$10:$L$999,0),1)),INDEX('Cycle 3'!G$10:G$999,MATCH($A187,'Cycle 3'!$L$10:$L$999,0),1)),INDEX('Cycle 4'!G$10:G$999,MATCH($A187,'Cycle 4'!$L$10:$L$999,0),1)),INDEX('Cycle 5'!G$10:G$999,MATCH($A187,'Cycle 5'!$L$10:$L$999,0),1)),INDEX('Cycle 6'!G$10:G$999,MATCH($A187,'Cycle 6'!$L$10:$L$999,0),1)),INDEX('Cycle 7'!G$10:G$999,MATCH($A187,'Cycle 7'!$L$10:$L$999,0),1)),INDEX('Cycle 8'!G$10:G$999,MATCH($A187,'Cycle 8'!$L$10:$L$999,0),1)),INDEX('Cycle 9'!G$10:G$999,MATCH($A187,'Cycle 9'!$L$10:$L$999,0),1)),INDEX('Cycle 10'!G$10:G$999,MATCH($A187,'Cycle 10'!$L$10:$L$999,0),1)),INDEX('Cycle 11'!G$10:G$999,MATCH($A187,'Cycle 11'!$L$10:$L$999,0),1)),""))</f>
        <v/>
      </c>
      <c r="I187">
        <f>IFERROR(IF(C187="",MAX(I$1:I186),IF(ROW(C$2)=ROW(C187),1,IF(ISERROR(VLOOKUP(C187,C$2:C186,1,FALSE)),MAX(I$1:I186)+1,MAX(I$1:I186)))),"")</f>
        <v>0</v>
      </c>
      <c r="J187" t="str">
        <f t="shared" si="17"/>
        <v/>
      </c>
      <c r="K187" t="str">
        <f t="shared" si="24"/>
        <v/>
      </c>
      <c r="L187" t="str">
        <f t="shared" si="24"/>
        <v/>
      </c>
      <c r="M187" t="str">
        <f t="shared" si="24"/>
        <v/>
      </c>
      <c r="N187" t="str">
        <f t="shared" si="24"/>
        <v/>
      </c>
      <c r="O187" t="str">
        <f t="shared" si="24"/>
        <v/>
      </c>
      <c r="P187" t="str">
        <f t="shared" si="24"/>
        <v/>
      </c>
      <c r="Q187" t="str">
        <f t="shared" si="24"/>
        <v/>
      </c>
      <c r="R187" t="str">
        <f t="shared" si="24"/>
        <v/>
      </c>
      <c r="S187" t="str">
        <f t="shared" si="24"/>
        <v/>
      </c>
      <c r="T187" t="str">
        <f t="shared" si="24"/>
        <v/>
      </c>
      <c r="U187" t="str">
        <f t="shared" si="24"/>
        <v/>
      </c>
      <c r="V187" t="str">
        <f t="shared" si="24"/>
        <v/>
      </c>
      <c r="W187" t="str">
        <f t="shared" si="18"/>
        <v/>
      </c>
      <c r="X187">
        <f>IF(OR(H187="No",H187=""),0,IF(COUNTIFS(H$2:H187,"Yes",C$2:C187,C187)&gt;1,0,COUNTIFS(H$2:H187,"Yes",C$2:C187,C187)))+IF(X186=$X$1,0,X186)</f>
        <v>0</v>
      </c>
    </row>
    <row r="188" spans="1:24" x14ac:dyDescent="0.3">
      <c r="A188">
        <f>ROWS($A$2:$A188)</f>
        <v>187</v>
      </c>
      <c r="B188" t="str">
        <f>IF(ISERROR(VLOOKUP(A188,Summer!L$11:L$500,1,FALSE)),IF(ISERROR(VLOOKUP(A188,'Cycle 1'!L$11:L$500,1,FALSE)),IF(ISERROR(VLOOKUP(A188,'Cycle 2'!L$11:L$500,1,FALSE)),IF(ISERROR(VLOOKUP(A188,'Cycle 3'!L$11:L$500,1,FALSE)),IF(ISERROR(VLOOKUP(A188,'Cycle 4'!L$11:L$500,1,FALSE)),IF(ISERROR(VLOOKUP(A188,'Cycle 5'!L$11:L$500,1,FALSE)),IF(ISERROR(VLOOKUP(A188,'Cycle 6'!L$11:L$500,1,FALSE)),IF(ISERROR(VLOOKUP(A188,'Cycle 7'!L$11:L$500,1,FALSE)),IF(ISERROR(VLOOKUP(A188,'Cycle 8'!L$11:L$500,1,FALSE)),IF(ISERROR(VLOOKUP(A188,'Cycle 9'!L$11:L$500,1,FALSE)),IF(ISERROR(VLOOKUP(A188,'Cycle 10'!L$11:L$500,1,FALSE)),IF(ISERROR(VLOOKUP(A188,'Cycle 11'!L$11:L$500,1,FALSE)),"","Cycle 11"),"Cycle 10"),"Cycle 9"),"Cycle 8"),"Cycle 7"),"Cycle 6"),"Cycle 5"),"Cycle 4"),"Cycle 3"),"Cycle 2"),"Cycle 1"),"Summer")</f>
        <v/>
      </c>
      <c r="C188" t="str">
        <f>IF(IFERROR(IFERROR(IFERROR(IFERROR(IFERROR(IFERROR(IFERROR(IFERROR(IFERROR(IFERROR(IFERROR(IFERROR(INDEX(Summer!B$10:B$999,MATCH($A188,Summer!$L$10:$L$999,0),1),INDEX('Cycle 1'!B$10:B$999,MATCH($A188,'Cycle 1'!$L$10:$L$999,0),1)),INDEX('Cycle 2'!B$10:B$999,MATCH($A188,'Cycle 2'!$L$10:$L$999,0),1)),INDEX('Cycle 3'!B$10:B$999,MATCH($A188,'Cycle 3'!$L$10:$L$999,0),1)),INDEX('Cycle 4'!B$10:B$999,MATCH($A188,'Cycle 4'!$L$10:$L$999,0),1)),INDEX('Cycle 5'!B$10:B$999,MATCH($A188,'Cycle 5'!$L$10:$L$999,0),1)),INDEX('Cycle 6'!B$10:B$999,MATCH($A188,'Cycle 6'!$L$10:$L$999,0),1)),INDEX('Cycle 7'!B$10:B$999,MATCH($A188,'Cycle 7'!$L$10:$L$999,0),1)),INDEX('Cycle 8'!B$10:B$999,MATCH($A188,'Cycle 8'!$L$10:$L$999,0),1)),INDEX('Cycle 9'!B$10:B$999,MATCH($A188,'Cycle 9'!$L$10:$L$999,0),1)),INDEX('Cycle 10'!B$10:B$999,MATCH($A188,'Cycle 10'!$L$10:$L$999,0),1)),INDEX('Cycle 11'!B$10:B$999,MATCH($A188,'Cycle 11'!$L$10:$L$999,0),1)),"")="","",IFERROR(IFERROR(IFERROR(IFERROR(IFERROR(IFERROR(IFERROR(IFERROR(IFERROR(IFERROR(IFERROR(IFERROR(INDEX(Summer!B$10:B$999,MATCH($A188,Summer!$L$10:$L$999,0),1),INDEX('Cycle 1'!B$10:B$999,MATCH($A188,'Cycle 1'!$L$10:$L$999,0),1)),INDEX('Cycle 2'!B$10:B$999,MATCH($A188,'Cycle 2'!$L$10:$L$999,0),1)),INDEX('Cycle 3'!B$10:B$999,MATCH($A188,'Cycle 3'!$L$10:$L$999,0),1)),INDEX('Cycle 4'!B$10:B$999,MATCH($A188,'Cycle 4'!$L$10:$L$999,0),1)),INDEX('Cycle 5'!B$10:B$999,MATCH($A188,'Cycle 5'!$L$10:$L$999,0),1)),INDEX('Cycle 6'!B$10:B$999,MATCH($A188,'Cycle 6'!$L$10:$L$999,0),1)),INDEX('Cycle 7'!B$10:B$999,MATCH($A188,'Cycle 7'!$L$10:$L$999,0),1)),INDEX('Cycle 8'!B$10:B$999,MATCH($A188,'Cycle 8'!$L$10:$L$999,0),1)),INDEX('Cycle 9'!B$10:B$999,MATCH($A188,'Cycle 9'!$L$10:$L$999,0),1)),INDEX('Cycle 10'!B$10:B$999,MATCH($A188,'Cycle 10'!$L$10:$L$999,0),1)),INDEX('Cycle 11'!B$10:B$999,MATCH($A188,'Cycle 11'!$L$10:$L$999,0),1)),""))</f>
        <v/>
      </c>
      <c r="D188" t="str">
        <f>IF(IFERROR(IFERROR(IFERROR(IFERROR(IFERROR(IFERROR(IFERROR(IFERROR(IFERROR(IFERROR(IFERROR(IFERROR(INDEX(Summer!C$10:C$999,MATCH($A188,Summer!$L$10:$L$999,0),1),INDEX('Cycle 1'!C$10:C$999,MATCH($A188,'Cycle 1'!$L$10:$L$999,0),1)),INDEX('Cycle 2'!C$10:C$999,MATCH($A188,'Cycle 2'!$L$10:$L$999,0),1)),INDEX('Cycle 3'!C$10:C$999,MATCH($A188,'Cycle 3'!$L$10:$L$999,0),1)),INDEX('Cycle 4'!C$10:C$999,MATCH($A188,'Cycle 4'!$L$10:$L$999,0),1)),INDEX('Cycle 5'!C$10:C$999,MATCH($A188,'Cycle 5'!$L$10:$L$999,0),1)),INDEX('Cycle 6'!C$10:C$999,MATCH($A188,'Cycle 6'!$L$10:$L$999,0),1)),INDEX('Cycle 7'!C$10:C$999,MATCH($A188,'Cycle 7'!$L$10:$L$999,0),1)),INDEX('Cycle 8'!C$10:C$999,MATCH($A188,'Cycle 8'!$L$10:$L$999,0),1)),INDEX('Cycle 9'!C$10:C$999,MATCH($A188,'Cycle 9'!$L$10:$L$999,0),1)),INDEX('Cycle 10'!C$10:C$999,MATCH($A188,'Cycle 10'!$L$10:$L$999,0),1)),INDEX('Cycle 11'!C$10:C$999,MATCH($A188,'Cycle 11'!$L$10:$L$999,0),1)),"")="","",IFERROR(IFERROR(IFERROR(IFERROR(IFERROR(IFERROR(IFERROR(IFERROR(IFERROR(IFERROR(IFERROR(IFERROR(INDEX(Summer!C$10:C$999,MATCH($A188,Summer!$L$10:$L$999,0),1),INDEX('Cycle 1'!C$10:C$999,MATCH($A188,'Cycle 1'!$L$10:$L$999,0),1)),INDEX('Cycle 2'!C$10:C$999,MATCH($A188,'Cycle 2'!$L$10:$L$999,0),1)),INDEX('Cycle 3'!C$10:C$999,MATCH($A188,'Cycle 3'!$L$10:$L$999,0),1)),INDEX('Cycle 4'!C$10:C$999,MATCH($A188,'Cycle 4'!$L$10:$L$999,0),1)),INDEX('Cycle 5'!C$10:C$999,MATCH($A188,'Cycle 5'!$L$10:$L$999,0),1)),INDEX('Cycle 6'!C$10:C$999,MATCH($A188,'Cycle 6'!$L$10:$L$999,0),1)),INDEX('Cycle 7'!C$10:C$999,MATCH($A188,'Cycle 7'!$L$10:$L$999,0),1)),INDEX('Cycle 8'!C$10:C$999,MATCH($A188,'Cycle 8'!$L$10:$L$999,0),1)),INDEX('Cycle 9'!C$10:C$999,MATCH($A188,'Cycle 9'!$L$10:$L$999,0),1)),INDEX('Cycle 10'!C$10:C$999,MATCH($A188,'Cycle 10'!$L$10:$L$999,0),1)),INDEX('Cycle 11'!C$10:C$999,MATCH($A188,'Cycle 11'!$L$10:$L$999,0),1)),""))</f>
        <v/>
      </c>
      <c r="E188" t="str">
        <f>IF(IFERROR(IFERROR(IFERROR(IFERROR(IFERROR(IFERROR(IFERROR(IFERROR(IFERROR(IFERROR(IFERROR(IFERROR(INDEX(Summer!D$10:D$999,MATCH($A188,Summer!$L$10:$L$999,0),1),INDEX('Cycle 1'!D$10:D$999,MATCH($A188,'Cycle 1'!$L$10:$L$999,0),1)),INDEX('Cycle 2'!D$10:D$999,MATCH($A188,'Cycle 2'!$L$10:$L$999,0),1)),INDEX('Cycle 3'!D$10:D$999,MATCH($A188,'Cycle 3'!$L$10:$L$999,0),1)),INDEX('Cycle 4'!D$10:D$999,MATCH($A188,'Cycle 4'!$L$10:$L$999,0),1)),INDEX('Cycle 5'!D$10:D$999,MATCH($A188,'Cycle 5'!$L$10:$L$999,0),1)),INDEX('Cycle 6'!D$10:D$999,MATCH($A188,'Cycle 6'!$L$10:$L$999,0),1)),INDEX('Cycle 7'!D$10:D$999,MATCH($A188,'Cycle 7'!$L$10:$L$999,0),1)),INDEX('Cycle 8'!D$10:D$999,MATCH($A188,'Cycle 8'!$L$10:$L$999,0),1)),INDEX('Cycle 9'!D$10:D$999,MATCH($A188,'Cycle 9'!$L$10:$L$999,0),1)),INDEX('Cycle 10'!D$10:D$999,MATCH($A188,'Cycle 10'!$L$10:$L$999,0),1)),INDEX('Cycle 11'!D$10:D$999,MATCH($A188,'Cycle 11'!$L$10:$L$999,0),1)),"")="","",IFERROR(IFERROR(IFERROR(IFERROR(IFERROR(IFERROR(IFERROR(IFERROR(IFERROR(IFERROR(IFERROR(IFERROR(INDEX(Summer!D$10:D$999,MATCH($A188,Summer!$L$10:$L$999,0),1),INDEX('Cycle 1'!D$10:D$999,MATCH($A188,'Cycle 1'!$L$10:$L$999,0),1)),INDEX('Cycle 2'!D$10:D$999,MATCH($A188,'Cycle 2'!$L$10:$L$999,0),1)),INDEX('Cycle 3'!D$10:D$999,MATCH($A188,'Cycle 3'!$L$10:$L$999,0),1)),INDEX('Cycle 4'!D$10:D$999,MATCH($A188,'Cycle 4'!$L$10:$L$999,0),1)),INDEX('Cycle 5'!D$10:D$999,MATCH($A188,'Cycle 5'!$L$10:$L$999,0),1)),INDEX('Cycle 6'!D$10:D$999,MATCH($A188,'Cycle 6'!$L$10:$L$999,0),1)),INDEX('Cycle 7'!D$10:D$999,MATCH($A188,'Cycle 7'!$L$10:$L$999,0),1)),INDEX('Cycle 8'!D$10:D$999,MATCH($A188,'Cycle 8'!$L$10:$L$999,0),1)),INDEX('Cycle 9'!D$10:D$999,MATCH($A188,'Cycle 9'!$L$10:$L$999,0),1)),INDEX('Cycle 10'!D$10:D$999,MATCH($A188,'Cycle 10'!$L$10:$L$999,0),1)),INDEX('Cycle 11'!D$10:D$999,MATCH($A188,'Cycle 11'!$L$10:$L$999,0),1)),""))</f>
        <v/>
      </c>
      <c r="F188" t="str">
        <f>IF(IFERROR(IFERROR(IFERROR(IFERROR(IFERROR(IFERROR(IFERROR(IFERROR(IFERROR(IFERROR(IFERROR(IFERROR(INDEX(Summer!E$10:E$999,MATCH($A188,Summer!$L$10:$L$999,0),1),INDEX('Cycle 1'!E$10:E$999,MATCH($A188,'Cycle 1'!$L$10:$L$999,0),1)),INDEX('Cycle 2'!E$10:E$999,MATCH($A188,'Cycle 2'!$L$10:$L$999,0),1)),INDEX('Cycle 3'!E$10:E$999,MATCH($A188,'Cycle 3'!$L$10:$L$999,0),1)),INDEX('Cycle 4'!E$10:E$999,MATCH($A188,'Cycle 4'!$L$10:$L$999,0),1)),INDEX('Cycle 5'!E$10:E$999,MATCH($A188,'Cycle 5'!$L$10:$L$999,0),1)),INDEX('Cycle 6'!E$10:E$999,MATCH($A188,'Cycle 6'!$L$10:$L$999,0),1)),INDEX('Cycle 7'!E$10:E$999,MATCH($A188,'Cycle 7'!$L$10:$L$999,0),1)),INDEX('Cycle 8'!E$10:E$999,MATCH($A188,'Cycle 8'!$L$10:$L$999,0),1)),INDEX('Cycle 9'!E$10:E$999,MATCH($A188,'Cycle 9'!$L$10:$L$999,0),1)),INDEX('Cycle 10'!E$10:E$999,MATCH($A188,'Cycle 10'!$L$10:$L$999,0),1)),INDEX('Cycle 11'!E$10:E$999,MATCH($A188,'Cycle 11'!$L$10:$L$999,0),1)),"")="","",IFERROR(IFERROR(IFERROR(IFERROR(IFERROR(IFERROR(IFERROR(IFERROR(IFERROR(IFERROR(IFERROR(IFERROR(INDEX(Summer!E$10:E$999,MATCH($A188,Summer!$L$10:$L$999,0),1),INDEX('Cycle 1'!E$10:E$999,MATCH($A188,'Cycle 1'!$L$10:$L$999,0),1)),INDEX('Cycle 2'!E$10:E$999,MATCH($A188,'Cycle 2'!$L$10:$L$999,0),1)),INDEX('Cycle 3'!E$10:E$999,MATCH($A188,'Cycle 3'!$L$10:$L$999,0),1)),INDEX('Cycle 4'!E$10:E$999,MATCH($A188,'Cycle 4'!$L$10:$L$999,0),1)),INDEX('Cycle 5'!E$10:E$999,MATCH($A188,'Cycle 5'!$L$10:$L$999,0),1)),INDEX('Cycle 6'!E$10:E$999,MATCH($A188,'Cycle 6'!$L$10:$L$999,0),1)),INDEX('Cycle 7'!E$10:E$999,MATCH($A188,'Cycle 7'!$L$10:$L$999,0),1)),INDEX('Cycle 8'!E$10:E$999,MATCH($A188,'Cycle 8'!$L$10:$L$999,0),1)),INDEX('Cycle 9'!E$10:E$999,MATCH($A188,'Cycle 9'!$L$10:$L$999,0),1)),INDEX('Cycle 10'!E$10:E$999,MATCH($A188,'Cycle 10'!$L$10:$L$999,0),1)),INDEX('Cycle 11'!E$10:E$999,MATCH($A188,'Cycle 11'!$L$10:$L$999,0),1)),""))</f>
        <v/>
      </c>
      <c r="G188" t="str">
        <f>IF(IFERROR(IFERROR(IFERROR(IFERROR(IFERROR(IFERROR(IFERROR(IFERROR(IFERROR(IFERROR(IFERROR(IFERROR(INDEX(Summer!F$10:F$999,MATCH($A188,Summer!$L$10:$L$999,0),1),INDEX('Cycle 1'!F$10:F$999,MATCH($A188,'Cycle 1'!$L$10:$L$999,0),1)),INDEX('Cycle 2'!F$10:F$999,MATCH($A188,'Cycle 2'!$L$10:$L$999,0),1)),INDEX('Cycle 3'!F$10:F$999,MATCH($A188,'Cycle 3'!$L$10:$L$999,0),1)),INDEX('Cycle 4'!F$10:F$999,MATCH($A188,'Cycle 4'!$L$10:$L$999,0),1)),INDEX('Cycle 5'!F$10:F$999,MATCH($A188,'Cycle 5'!$L$10:$L$999,0),1)),INDEX('Cycle 6'!F$10:F$999,MATCH($A188,'Cycle 6'!$L$10:$L$999,0),1)),INDEX('Cycle 7'!F$10:F$999,MATCH($A188,'Cycle 7'!$L$10:$L$999,0),1)),INDEX('Cycle 8'!F$10:F$999,MATCH($A188,'Cycle 8'!$L$10:$L$999,0),1)),INDEX('Cycle 9'!F$10:F$999,MATCH($A188,'Cycle 9'!$L$10:$L$999,0),1)),INDEX('Cycle 10'!F$10:F$999,MATCH($A188,'Cycle 10'!$L$10:$L$999,0),1)),INDEX('Cycle 11'!F$10:F$999,MATCH($A188,'Cycle 11'!$L$10:$L$999,0),1)),"")="","",IFERROR(IFERROR(IFERROR(IFERROR(IFERROR(IFERROR(IFERROR(IFERROR(IFERROR(IFERROR(IFERROR(IFERROR(INDEX(Summer!F$10:F$999,MATCH($A188,Summer!$L$10:$L$999,0),1),INDEX('Cycle 1'!F$10:F$999,MATCH($A188,'Cycle 1'!$L$10:$L$999,0),1)),INDEX('Cycle 2'!F$10:F$999,MATCH($A188,'Cycle 2'!$L$10:$L$999,0),1)),INDEX('Cycle 3'!F$10:F$999,MATCH($A188,'Cycle 3'!$L$10:$L$999,0),1)),INDEX('Cycle 4'!F$10:F$999,MATCH($A188,'Cycle 4'!$L$10:$L$999,0),1)),INDEX('Cycle 5'!F$10:F$999,MATCH($A188,'Cycle 5'!$L$10:$L$999,0),1)),INDEX('Cycle 6'!F$10:F$999,MATCH($A188,'Cycle 6'!$L$10:$L$999,0),1)),INDEX('Cycle 7'!F$10:F$999,MATCH($A188,'Cycle 7'!$L$10:$L$999,0),1)),INDEX('Cycle 8'!F$10:F$999,MATCH($A188,'Cycle 8'!$L$10:$L$999,0),1)),INDEX('Cycle 9'!F$10:F$999,MATCH($A188,'Cycle 9'!$L$10:$L$999,0),1)),INDEX('Cycle 10'!F$10:F$999,MATCH($A188,'Cycle 10'!$L$10:$L$999,0),1)),INDEX('Cycle 11'!F$10:F$999,MATCH($A188,'Cycle 11'!$L$10:$L$999,0),1)),""))</f>
        <v/>
      </c>
      <c r="H188" t="str">
        <f>IF(IFERROR(IFERROR(IFERROR(IFERROR(IFERROR(IFERROR(IFERROR(IFERROR(IFERROR(IFERROR(IFERROR(IFERROR(INDEX(Summer!G$10:G$999,MATCH($A188,Summer!$L$10:$L$999,0),1),INDEX('Cycle 1'!G$10:G$999,MATCH($A188,'Cycle 1'!$L$10:$L$999,0),1)),INDEX('Cycle 2'!G$10:G$999,MATCH($A188,'Cycle 2'!$L$10:$L$999,0),1)),INDEX('Cycle 3'!G$10:G$999,MATCH($A188,'Cycle 3'!$L$10:$L$999,0),1)),INDEX('Cycle 4'!G$10:G$999,MATCH($A188,'Cycle 4'!$L$10:$L$999,0),1)),INDEX('Cycle 5'!G$10:G$999,MATCH($A188,'Cycle 5'!$L$10:$L$999,0),1)),INDEX('Cycle 6'!G$10:G$999,MATCH($A188,'Cycle 6'!$L$10:$L$999,0),1)),INDEX('Cycle 7'!G$10:G$999,MATCH($A188,'Cycle 7'!$L$10:$L$999,0),1)),INDEX('Cycle 8'!G$10:G$999,MATCH($A188,'Cycle 8'!$L$10:$L$999,0),1)),INDEX('Cycle 9'!G$10:G$999,MATCH($A188,'Cycle 9'!$L$10:$L$999,0),1)),INDEX('Cycle 10'!G$10:G$999,MATCH($A188,'Cycle 10'!$L$10:$L$999,0),1)),INDEX('Cycle 11'!G$10:G$999,MATCH($A188,'Cycle 11'!$L$10:$L$999,0),1)),"")="","",IFERROR(IFERROR(IFERROR(IFERROR(IFERROR(IFERROR(IFERROR(IFERROR(IFERROR(IFERROR(IFERROR(IFERROR(INDEX(Summer!G$10:G$999,MATCH($A188,Summer!$L$10:$L$999,0),1),INDEX('Cycle 1'!G$10:G$999,MATCH($A188,'Cycle 1'!$L$10:$L$999,0),1)),INDEX('Cycle 2'!G$10:G$999,MATCH($A188,'Cycle 2'!$L$10:$L$999,0),1)),INDEX('Cycle 3'!G$10:G$999,MATCH($A188,'Cycle 3'!$L$10:$L$999,0),1)),INDEX('Cycle 4'!G$10:G$999,MATCH($A188,'Cycle 4'!$L$10:$L$999,0),1)),INDEX('Cycle 5'!G$10:G$999,MATCH($A188,'Cycle 5'!$L$10:$L$999,0),1)),INDEX('Cycle 6'!G$10:G$999,MATCH($A188,'Cycle 6'!$L$10:$L$999,0),1)),INDEX('Cycle 7'!G$10:G$999,MATCH($A188,'Cycle 7'!$L$10:$L$999,0),1)),INDEX('Cycle 8'!G$10:G$999,MATCH($A188,'Cycle 8'!$L$10:$L$999,0),1)),INDEX('Cycle 9'!G$10:G$999,MATCH($A188,'Cycle 9'!$L$10:$L$999,0),1)),INDEX('Cycle 10'!G$10:G$999,MATCH($A188,'Cycle 10'!$L$10:$L$999,0),1)),INDEX('Cycle 11'!G$10:G$999,MATCH($A188,'Cycle 11'!$L$10:$L$999,0),1)),""))</f>
        <v/>
      </c>
      <c r="I188">
        <f>IFERROR(IF(C188="",MAX(I$1:I187),IF(ROW(C$2)=ROW(C188),1,IF(ISERROR(VLOOKUP(C188,C$2:C187,1,FALSE)),MAX(I$1:I187)+1,MAX(I$1:I187)))),"")</f>
        <v>0</v>
      </c>
      <c r="J188" t="str">
        <f t="shared" si="17"/>
        <v/>
      </c>
      <c r="K188" t="str">
        <f t="shared" si="24"/>
        <v/>
      </c>
      <c r="L188" t="str">
        <f t="shared" si="24"/>
        <v/>
      </c>
      <c r="M188" t="str">
        <f t="shared" si="24"/>
        <v/>
      </c>
      <c r="N188" t="str">
        <f t="shared" si="24"/>
        <v/>
      </c>
      <c r="O188" t="str">
        <f t="shared" si="24"/>
        <v/>
      </c>
      <c r="P188" t="str">
        <f t="shared" si="24"/>
        <v/>
      </c>
      <c r="Q188" t="str">
        <f t="shared" si="24"/>
        <v/>
      </c>
      <c r="R188" t="str">
        <f t="shared" si="24"/>
        <v/>
      </c>
      <c r="S188" t="str">
        <f t="shared" si="24"/>
        <v/>
      </c>
      <c r="T188" t="str">
        <f t="shared" si="24"/>
        <v/>
      </c>
      <c r="U188" t="str">
        <f t="shared" si="24"/>
        <v/>
      </c>
      <c r="V188" t="str">
        <f t="shared" si="24"/>
        <v/>
      </c>
      <c r="W188" t="str">
        <f t="shared" si="18"/>
        <v/>
      </c>
      <c r="X188">
        <f>IF(OR(H188="No",H188=""),0,IF(COUNTIFS(H$2:H188,"Yes",C$2:C188,C188)&gt;1,0,COUNTIFS(H$2:H188,"Yes",C$2:C188,C188)))+IF(X187=$X$1,0,X187)</f>
        <v>0</v>
      </c>
    </row>
    <row r="189" spans="1:24" x14ac:dyDescent="0.3">
      <c r="A189">
        <f>ROWS($A$2:$A189)</f>
        <v>188</v>
      </c>
      <c r="B189" t="str">
        <f>IF(ISERROR(VLOOKUP(A189,Summer!L$11:L$500,1,FALSE)),IF(ISERROR(VLOOKUP(A189,'Cycle 1'!L$11:L$500,1,FALSE)),IF(ISERROR(VLOOKUP(A189,'Cycle 2'!L$11:L$500,1,FALSE)),IF(ISERROR(VLOOKUP(A189,'Cycle 3'!L$11:L$500,1,FALSE)),IF(ISERROR(VLOOKUP(A189,'Cycle 4'!L$11:L$500,1,FALSE)),IF(ISERROR(VLOOKUP(A189,'Cycle 5'!L$11:L$500,1,FALSE)),IF(ISERROR(VLOOKUP(A189,'Cycle 6'!L$11:L$500,1,FALSE)),IF(ISERROR(VLOOKUP(A189,'Cycle 7'!L$11:L$500,1,FALSE)),IF(ISERROR(VLOOKUP(A189,'Cycle 8'!L$11:L$500,1,FALSE)),IF(ISERROR(VLOOKUP(A189,'Cycle 9'!L$11:L$500,1,FALSE)),IF(ISERROR(VLOOKUP(A189,'Cycle 10'!L$11:L$500,1,FALSE)),IF(ISERROR(VLOOKUP(A189,'Cycle 11'!L$11:L$500,1,FALSE)),"","Cycle 11"),"Cycle 10"),"Cycle 9"),"Cycle 8"),"Cycle 7"),"Cycle 6"),"Cycle 5"),"Cycle 4"),"Cycle 3"),"Cycle 2"),"Cycle 1"),"Summer")</f>
        <v/>
      </c>
      <c r="C189" t="str">
        <f>IF(IFERROR(IFERROR(IFERROR(IFERROR(IFERROR(IFERROR(IFERROR(IFERROR(IFERROR(IFERROR(IFERROR(IFERROR(INDEX(Summer!B$10:B$999,MATCH($A189,Summer!$L$10:$L$999,0),1),INDEX('Cycle 1'!B$10:B$999,MATCH($A189,'Cycle 1'!$L$10:$L$999,0),1)),INDEX('Cycle 2'!B$10:B$999,MATCH($A189,'Cycle 2'!$L$10:$L$999,0),1)),INDEX('Cycle 3'!B$10:B$999,MATCH($A189,'Cycle 3'!$L$10:$L$999,0),1)),INDEX('Cycle 4'!B$10:B$999,MATCH($A189,'Cycle 4'!$L$10:$L$999,0),1)),INDEX('Cycle 5'!B$10:B$999,MATCH($A189,'Cycle 5'!$L$10:$L$999,0),1)),INDEX('Cycle 6'!B$10:B$999,MATCH($A189,'Cycle 6'!$L$10:$L$999,0),1)),INDEX('Cycle 7'!B$10:B$999,MATCH($A189,'Cycle 7'!$L$10:$L$999,0),1)),INDEX('Cycle 8'!B$10:B$999,MATCH($A189,'Cycle 8'!$L$10:$L$999,0),1)),INDEX('Cycle 9'!B$10:B$999,MATCH($A189,'Cycle 9'!$L$10:$L$999,0),1)),INDEX('Cycle 10'!B$10:B$999,MATCH($A189,'Cycle 10'!$L$10:$L$999,0),1)),INDEX('Cycle 11'!B$10:B$999,MATCH($A189,'Cycle 11'!$L$10:$L$999,0),1)),"")="","",IFERROR(IFERROR(IFERROR(IFERROR(IFERROR(IFERROR(IFERROR(IFERROR(IFERROR(IFERROR(IFERROR(IFERROR(INDEX(Summer!B$10:B$999,MATCH($A189,Summer!$L$10:$L$999,0),1),INDEX('Cycle 1'!B$10:B$999,MATCH($A189,'Cycle 1'!$L$10:$L$999,0),1)),INDEX('Cycle 2'!B$10:B$999,MATCH($A189,'Cycle 2'!$L$10:$L$999,0),1)),INDEX('Cycle 3'!B$10:B$999,MATCH($A189,'Cycle 3'!$L$10:$L$999,0),1)),INDEX('Cycle 4'!B$10:B$999,MATCH($A189,'Cycle 4'!$L$10:$L$999,0),1)),INDEX('Cycle 5'!B$10:B$999,MATCH($A189,'Cycle 5'!$L$10:$L$999,0),1)),INDEX('Cycle 6'!B$10:B$999,MATCH($A189,'Cycle 6'!$L$10:$L$999,0),1)),INDEX('Cycle 7'!B$10:B$999,MATCH($A189,'Cycle 7'!$L$10:$L$999,0),1)),INDEX('Cycle 8'!B$10:B$999,MATCH($A189,'Cycle 8'!$L$10:$L$999,0),1)),INDEX('Cycle 9'!B$10:B$999,MATCH($A189,'Cycle 9'!$L$10:$L$999,0),1)),INDEX('Cycle 10'!B$10:B$999,MATCH($A189,'Cycle 10'!$L$10:$L$999,0),1)),INDEX('Cycle 11'!B$10:B$999,MATCH($A189,'Cycle 11'!$L$10:$L$999,0),1)),""))</f>
        <v/>
      </c>
      <c r="D189" t="str">
        <f>IF(IFERROR(IFERROR(IFERROR(IFERROR(IFERROR(IFERROR(IFERROR(IFERROR(IFERROR(IFERROR(IFERROR(IFERROR(INDEX(Summer!C$10:C$999,MATCH($A189,Summer!$L$10:$L$999,0),1),INDEX('Cycle 1'!C$10:C$999,MATCH($A189,'Cycle 1'!$L$10:$L$999,0),1)),INDEX('Cycle 2'!C$10:C$999,MATCH($A189,'Cycle 2'!$L$10:$L$999,0),1)),INDEX('Cycle 3'!C$10:C$999,MATCH($A189,'Cycle 3'!$L$10:$L$999,0),1)),INDEX('Cycle 4'!C$10:C$999,MATCH($A189,'Cycle 4'!$L$10:$L$999,0),1)),INDEX('Cycle 5'!C$10:C$999,MATCH($A189,'Cycle 5'!$L$10:$L$999,0),1)),INDEX('Cycle 6'!C$10:C$999,MATCH($A189,'Cycle 6'!$L$10:$L$999,0),1)),INDEX('Cycle 7'!C$10:C$999,MATCH($A189,'Cycle 7'!$L$10:$L$999,0),1)),INDEX('Cycle 8'!C$10:C$999,MATCH($A189,'Cycle 8'!$L$10:$L$999,0),1)),INDEX('Cycle 9'!C$10:C$999,MATCH($A189,'Cycle 9'!$L$10:$L$999,0),1)),INDEX('Cycle 10'!C$10:C$999,MATCH($A189,'Cycle 10'!$L$10:$L$999,0),1)),INDEX('Cycle 11'!C$10:C$999,MATCH($A189,'Cycle 11'!$L$10:$L$999,0),1)),"")="","",IFERROR(IFERROR(IFERROR(IFERROR(IFERROR(IFERROR(IFERROR(IFERROR(IFERROR(IFERROR(IFERROR(IFERROR(INDEX(Summer!C$10:C$999,MATCH($A189,Summer!$L$10:$L$999,0),1),INDEX('Cycle 1'!C$10:C$999,MATCH($A189,'Cycle 1'!$L$10:$L$999,0),1)),INDEX('Cycle 2'!C$10:C$999,MATCH($A189,'Cycle 2'!$L$10:$L$999,0),1)),INDEX('Cycle 3'!C$10:C$999,MATCH($A189,'Cycle 3'!$L$10:$L$999,0),1)),INDEX('Cycle 4'!C$10:C$999,MATCH($A189,'Cycle 4'!$L$10:$L$999,0),1)),INDEX('Cycle 5'!C$10:C$999,MATCH($A189,'Cycle 5'!$L$10:$L$999,0),1)),INDEX('Cycle 6'!C$10:C$999,MATCH($A189,'Cycle 6'!$L$10:$L$999,0),1)),INDEX('Cycle 7'!C$10:C$999,MATCH($A189,'Cycle 7'!$L$10:$L$999,0),1)),INDEX('Cycle 8'!C$10:C$999,MATCH($A189,'Cycle 8'!$L$10:$L$999,0),1)),INDEX('Cycle 9'!C$10:C$999,MATCH($A189,'Cycle 9'!$L$10:$L$999,0),1)),INDEX('Cycle 10'!C$10:C$999,MATCH($A189,'Cycle 10'!$L$10:$L$999,0),1)),INDEX('Cycle 11'!C$10:C$999,MATCH($A189,'Cycle 11'!$L$10:$L$999,0),1)),""))</f>
        <v/>
      </c>
      <c r="E189" t="str">
        <f>IF(IFERROR(IFERROR(IFERROR(IFERROR(IFERROR(IFERROR(IFERROR(IFERROR(IFERROR(IFERROR(IFERROR(IFERROR(INDEX(Summer!D$10:D$999,MATCH($A189,Summer!$L$10:$L$999,0),1),INDEX('Cycle 1'!D$10:D$999,MATCH($A189,'Cycle 1'!$L$10:$L$999,0),1)),INDEX('Cycle 2'!D$10:D$999,MATCH($A189,'Cycle 2'!$L$10:$L$999,0),1)),INDEX('Cycle 3'!D$10:D$999,MATCH($A189,'Cycle 3'!$L$10:$L$999,0),1)),INDEX('Cycle 4'!D$10:D$999,MATCH($A189,'Cycle 4'!$L$10:$L$999,0),1)),INDEX('Cycle 5'!D$10:D$999,MATCH($A189,'Cycle 5'!$L$10:$L$999,0),1)),INDEX('Cycle 6'!D$10:D$999,MATCH($A189,'Cycle 6'!$L$10:$L$999,0),1)),INDEX('Cycle 7'!D$10:D$999,MATCH($A189,'Cycle 7'!$L$10:$L$999,0),1)),INDEX('Cycle 8'!D$10:D$999,MATCH($A189,'Cycle 8'!$L$10:$L$999,0),1)),INDEX('Cycle 9'!D$10:D$999,MATCH($A189,'Cycle 9'!$L$10:$L$999,0),1)),INDEX('Cycle 10'!D$10:D$999,MATCH($A189,'Cycle 10'!$L$10:$L$999,0),1)),INDEX('Cycle 11'!D$10:D$999,MATCH($A189,'Cycle 11'!$L$10:$L$999,0),1)),"")="","",IFERROR(IFERROR(IFERROR(IFERROR(IFERROR(IFERROR(IFERROR(IFERROR(IFERROR(IFERROR(IFERROR(IFERROR(INDEX(Summer!D$10:D$999,MATCH($A189,Summer!$L$10:$L$999,0),1),INDEX('Cycle 1'!D$10:D$999,MATCH($A189,'Cycle 1'!$L$10:$L$999,0),1)),INDEX('Cycle 2'!D$10:D$999,MATCH($A189,'Cycle 2'!$L$10:$L$999,0),1)),INDEX('Cycle 3'!D$10:D$999,MATCH($A189,'Cycle 3'!$L$10:$L$999,0),1)),INDEX('Cycle 4'!D$10:D$999,MATCH($A189,'Cycle 4'!$L$10:$L$999,0),1)),INDEX('Cycle 5'!D$10:D$999,MATCH($A189,'Cycle 5'!$L$10:$L$999,0),1)),INDEX('Cycle 6'!D$10:D$999,MATCH($A189,'Cycle 6'!$L$10:$L$999,0),1)),INDEX('Cycle 7'!D$10:D$999,MATCH($A189,'Cycle 7'!$L$10:$L$999,0),1)),INDEX('Cycle 8'!D$10:D$999,MATCH($A189,'Cycle 8'!$L$10:$L$999,0),1)),INDEX('Cycle 9'!D$10:D$999,MATCH($A189,'Cycle 9'!$L$10:$L$999,0),1)),INDEX('Cycle 10'!D$10:D$999,MATCH($A189,'Cycle 10'!$L$10:$L$999,0),1)),INDEX('Cycle 11'!D$10:D$999,MATCH($A189,'Cycle 11'!$L$10:$L$999,0),1)),""))</f>
        <v/>
      </c>
      <c r="F189" t="str">
        <f>IF(IFERROR(IFERROR(IFERROR(IFERROR(IFERROR(IFERROR(IFERROR(IFERROR(IFERROR(IFERROR(IFERROR(IFERROR(INDEX(Summer!E$10:E$999,MATCH($A189,Summer!$L$10:$L$999,0),1),INDEX('Cycle 1'!E$10:E$999,MATCH($A189,'Cycle 1'!$L$10:$L$999,0),1)),INDEX('Cycle 2'!E$10:E$999,MATCH($A189,'Cycle 2'!$L$10:$L$999,0),1)),INDEX('Cycle 3'!E$10:E$999,MATCH($A189,'Cycle 3'!$L$10:$L$999,0),1)),INDEX('Cycle 4'!E$10:E$999,MATCH($A189,'Cycle 4'!$L$10:$L$999,0),1)),INDEX('Cycle 5'!E$10:E$999,MATCH($A189,'Cycle 5'!$L$10:$L$999,0),1)),INDEX('Cycle 6'!E$10:E$999,MATCH($A189,'Cycle 6'!$L$10:$L$999,0),1)),INDEX('Cycle 7'!E$10:E$999,MATCH($A189,'Cycle 7'!$L$10:$L$999,0),1)),INDEX('Cycle 8'!E$10:E$999,MATCH($A189,'Cycle 8'!$L$10:$L$999,0),1)),INDEX('Cycle 9'!E$10:E$999,MATCH($A189,'Cycle 9'!$L$10:$L$999,0),1)),INDEX('Cycle 10'!E$10:E$999,MATCH($A189,'Cycle 10'!$L$10:$L$999,0),1)),INDEX('Cycle 11'!E$10:E$999,MATCH($A189,'Cycle 11'!$L$10:$L$999,0),1)),"")="","",IFERROR(IFERROR(IFERROR(IFERROR(IFERROR(IFERROR(IFERROR(IFERROR(IFERROR(IFERROR(IFERROR(IFERROR(INDEX(Summer!E$10:E$999,MATCH($A189,Summer!$L$10:$L$999,0),1),INDEX('Cycle 1'!E$10:E$999,MATCH($A189,'Cycle 1'!$L$10:$L$999,0),1)),INDEX('Cycle 2'!E$10:E$999,MATCH($A189,'Cycle 2'!$L$10:$L$999,0),1)),INDEX('Cycle 3'!E$10:E$999,MATCH($A189,'Cycle 3'!$L$10:$L$999,0),1)),INDEX('Cycle 4'!E$10:E$999,MATCH($A189,'Cycle 4'!$L$10:$L$999,0),1)),INDEX('Cycle 5'!E$10:E$999,MATCH($A189,'Cycle 5'!$L$10:$L$999,0),1)),INDEX('Cycle 6'!E$10:E$999,MATCH($A189,'Cycle 6'!$L$10:$L$999,0),1)),INDEX('Cycle 7'!E$10:E$999,MATCH($A189,'Cycle 7'!$L$10:$L$999,0),1)),INDEX('Cycle 8'!E$10:E$999,MATCH($A189,'Cycle 8'!$L$10:$L$999,0),1)),INDEX('Cycle 9'!E$10:E$999,MATCH($A189,'Cycle 9'!$L$10:$L$999,0),1)),INDEX('Cycle 10'!E$10:E$999,MATCH($A189,'Cycle 10'!$L$10:$L$999,0),1)),INDEX('Cycle 11'!E$10:E$999,MATCH($A189,'Cycle 11'!$L$10:$L$999,0),1)),""))</f>
        <v/>
      </c>
      <c r="G189" t="str">
        <f>IF(IFERROR(IFERROR(IFERROR(IFERROR(IFERROR(IFERROR(IFERROR(IFERROR(IFERROR(IFERROR(IFERROR(IFERROR(INDEX(Summer!F$10:F$999,MATCH($A189,Summer!$L$10:$L$999,0),1),INDEX('Cycle 1'!F$10:F$999,MATCH($A189,'Cycle 1'!$L$10:$L$999,0),1)),INDEX('Cycle 2'!F$10:F$999,MATCH($A189,'Cycle 2'!$L$10:$L$999,0),1)),INDEX('Cycle 3'!F$10:F$999,MATCH($A189,'Cycle 3'!$L$10:$L$999,0),1)),INDEX('Cycle 4'!F$10:F$999,MATCH($A189,'Cycle 4'!$L$10:$L$999,0),1)),INDEX('Cycle 5'!F$10:F$999,MATCH($A189,'Cycle 5'!$L$10:$L$999,0),1)),INDEX('Cycle 6'!F$10:F$999,MATCH($A189,'Cycle 6'!$L$10:$L$999,0),1)),INDEX('Cycle 7'!F$10:F$999,MATCH($A189,'Cycle 7'!$L$10:$L$999,0),1)),INDEX('Cycle 8'!F$10:F$999,MATCH($A189,'Cycle 8'!$L$10:$L$999,0),1)),INDEX('Cycle 9'!F$10:F$999,MATCH($A189,'Cycle 9'!$L$10:$L$999,0),1)),INDEX('Cycle 10'!F$10:F$999,MATCH($A189,'Cycle 10'!$L$10:$L$999,0),1)),INDEX('Cycle 11'!F$10:F$999,MATCH($A189,'Cycle 11'!$L$10:$L$999,0),1)),"")="","",IFERROR(IFERROR(IFERROR(IFERROR(IFERROR(IFERROR(IFERROR(IFERROR(IFERROR(IFERROR(IFERROR(IFERROR(INDEX(Summer!F$10:F$999,MATCH($A189,Summer!$L$10:$L$999,0),1),INDEX('Cycle 1'!F$10:F$999,MATCH($A189,'Cycle 1'!$L$10:$L$999,0),1)),INDEX('Cycle 2'!F$10:F$999,MATCH($A189,'Cycle 2'!$L$10:$L$999,0),1)),INDEX('Cycle 3'!F$10:F$999,MATCH($A189,'Cycle 3'!$L$10:$L$999,0),1)),INDEX('Cycle 4'!F$10:F$999,MATCH($A189,'Cycle 4'!$L$10:$L$999,0),1)),INDEX('Cycle 5'!F$10:F$999,MATCH($A189,'Cycle 5'!$L$10:$L$999,0),1)),INDEX('Cycle 6'!F$10:F$999,MATCH($A189,'Cycle 6'!$L$10:$L$999,0),1)),INDEX('Cycle 7'!F$10:F$999,MATCH($A189,'Cycle 7'!$L$10:$L$999,0),1)),INDEX('Cycle 8'!F$10:F$999,MATCH($A189,'Cycle 8'!$L$10:$L$999,0),1)),INDEX('Cycle 9'!F$10:F$999,MATCH($A189,'Cycle 9'!$L$10:$L$999,0),1)),INDEX('Cycle 10'!F$10:F$999,MATCH($A189,'Cycle 10'!$L$10:$L$999,0),1)),INDEX('Cycle 11'!F$10:F$999,MATCH($A189,'Cycle 11'!$L$10:$L$999,0),1)),""))</f>
        <v/>
      </c>
      <c r="H189" t="str">
        <f>IF(IFERROR(IFERROR(IFERROR(IFERROR(IFERROR(IFERROR(IFERROR(IFERROR(IFERROR(IFERROR(IFERROR(IFERROR(INDEX(Summer!G$10:G$999,MATCH($A189,Summer!$L$10:$L$999,0),1),INDEX('Cycle 1'!G$10:G$999,MATCH($A189,'Cycle 1'!$L$10:$L$999,0),1)),INDEX('Cycle 2'!G$10:G$999,MATCH($A189,'Cycle 2'!$L$10:$L$999,0),1)),INDEX('Cycle 3'!G$10:G$999,MATCH($A189,'Cycle 3'!$L$10:$L$999,0),1)),INDEX('Cycle 4'!G$10:G$999,MATCH($A189,'Cycle 4'!$L$10:$L$999,0),1)),INDEX('Cycle 5'!G$10:G$999,MATCH($A189,'Cycle 5'!$L$10:$L$999,0),1)),INDEX('Cycle 6'!G$10:G$999,MATCH($A189,'Cycle 6'!$L$10:$L$999,0),1)),INDEX('Cycle 7'!G$10:G$999,MATCH($A189,'Cycle 7'!$L$10:$L$999,0),1)),INDEX('Cycle 8'!G$10:G$999,MATCH($A189,'Cycle 8'!$L$10:$L$999,0),1)),INDEX('Cycle 9'!G$10:G$999,MATCH($A189,'Cycle 9'!$L$10:$L$999,0),1)),INDEX('Cycle 10'!G$10:G$999,MATCH($A189,'Cycle 10'!$L$10:$L$999,0),1)),INDEX('Cycle 11'!G$10:G$999,MATCH($A189,'Cycle 11'!$L$10:$L$999,0),1)),"")="","",IFERROR(IFERROR(IFERROR(IFERROR(IFERROR(IFERROR(IFERROR(IFERROR(IFERROR(IFERROR(IFERROR(IFERROR(INDEX(Summer!G$10:G$999,MATCH($A189,Summer!$L$10:$L$999,0),1),INDEX('Cycle 1'!G$10:G$999,MATCH($A189,'Cycle 1'!$L$10:$L$999,0),1)),INDEX('Cycle 2'!G$10:G$999,MATCH($A189,'Cycle 2'!$L$10:$L$999,0),1)),INDEX('Cycle 3'!G$10:G$999,MATCH($A189,'Cycle 3'!$L$10:$L$999,0),1)),INDEX('Cycle 4'!G$10:G$999,MATCH($A189,'Cycle 4'!$L$10:$L$999,0),1)),INDEX('Cycle 5'!G$10:G$999,MATCH($A189,'Cycle 5'!$L$10:$L$999,0),1)),INDEX('Cycle 6'!G$10:G$999,MATCH($A189,'Cycle 6'!$L$10:$L$999,0),1)),INDEX('Cycle 7'!G$10:G$999,MATCH($A189,'Cycle 7'!$L$10:$L$999,0),1)),INDEX('Cycle 8'!G$10:G$999,MATCH($A189,'Cycle 8'!$L$10:$L$999,0),1)),INDEX('Cycle 9'!G$10:G$999,MATCH($A189,'Cycle 9'!$L$10:$L$999,0),1)),INDEX('Cycle 10'!G$10:G$999,MATCH($A189,'Cycle 10'!$L$10:$L$999,0),1)),INDEX('Cycle 11'!G$10:G$999,MATCH($A189,'Cycle 11'!$L$10:$L$999,0),1)),""))</f>
        <v/>
      </c>
      <c r="I189">
        <f>IFERROR(IF(C189="",MAX(I$1:I188),IF(ROW(C$2)=ROW(C189),1,IF(ISERROR(VLOOKUP(C189,C$2:C188,1,FALSE)),MAX(I$1:I188)+1,MAX(I$1:I188)))),"")</f>
        <v>0</v>
      </c>
      <c r="J189" t="str">
        <f t="shared" si="17"/>
        <v/>
      </c>
      <c r="K189" t="str">
        <f t="shared" si="24"/>
        <v/>
      </c>
      <c r="L189" t="str">
        <f t="shared" si="24"/>
        <v/>
      </c>
      <c r="M189" t="str">
        <f t="shared" si="24"/>
        <v/>
      </c>
      <c r="N189" t="str">
        <f t="shared" si="24"/>
        <v/>
      </c>
      <c r="O189" t="str">
        <f t="shared" si="24"/>
        <v/>
      </c>
      <c r="P189" t="str">
        <f t="shared" si="24"/>
        <v/>
      </c>
      <c r="Q189" t="str">
        <f t="shared" si="24"/>
        <v/>
      </c>
      <c r="R189" t="str">
        <f t="shared" si="24"/>
        <v/>
      </c>
      <c r="S189" t="str">
        <f t="shared" si="24"/>
        <v/>
      </c>
      <c r="T189" t="str">
        <f t="shared" si="24"/>
        <v/>
      </c>
      <c r="U189" t="str">
        <f t="shared" si="24"/>
        <v/>
      </c>
      <c r="V189" t="str">
        <f t="shared" si="24"/>
        <v/>
      </c>
      <c r="W189" t="str">
        <f t="shared" si="18"/>
        <v/>
      </c>
      <c r="X189">
        <f>IF(OR(H189="No",H189=""),0,IF(COUNTIFS(H$2:H189,"Yes",C$2:C189,C189)&gt;1,0,COUNTIFS(H$2:H189,"Yes",C$2:C189,C189)))+IF(X188=$X$1,0,X188)</f>
        <v>0</v>
      </c>
    </row>
    <row r="190" spans="1:24" x14ac:dyDescent="0.3">
      <c r="A190">
        <f>ROWS($A$2:$A190)</f>
        <v>189</v>
      </c>
      <c r="B190" t="str">
        <f>IF(ISERROR(VLOOKUP(A190,Summer!L$11:L$500,1,FALSE)),IF(ISERROR(VLOOKUP(A190,'Cycle 1'!L$11:L$500,1,FALSE)),IF(ISERROR(VLOOKUP(A190,'Cycle 2'!L$11:L$500,1,FALSE)),IF(ISERROR(VLOOKUP(A190,'Cycle 3'!L$11:L$500,1,FALSE)),IF(ISERROR(VLOOKUP(A190,'Cycle 4'!L$11:L$500,1,FALSE)),IF(ISERROR(VLOOKUP(A190,'Cycle 5'!L$11:L$500,1,FALSE)),IF(ISERROR(VLOOKUP(A190,'Cycle 6'!L$11:L$500,1,FALSE)),IF(ISERROR(VLOOKUP(A190,'Cycle 7'!L$11:L$500,1,FALSE)),IF(ISERROR(VLOOKUP(A190,'Cycle 8'!L$11:L$500,1,FALSE)),IF(ISERROR(VLOOKUP(A190,'Cycle 9'!L$11:L$500,1,FALSE)),IF(ISERROR(VLOOKUP(A190,'Cycle 10'!L$11:L$500,1,FALSE)),IF(ISERROR(VLOOKUP(A190,'Cycle 11'!L$11:L$500,1,FALSE)),"","Cycle 11"),"Cycle 10"),"Cycle 9"),"Cycle 8"),"Cycle 7"),"Cycle 6"),"Cycle 5"),"Cycle 4"),"Cycle 3"),"Cycle 2"),"Cycle 1"),"Summer")</f>
        <v/>
      </c>
      <c r="C190" t="str">
        <f>IF(IFERROR(IFERROR(IFERROR(IFERROR(IFERROR(IFERROR(IFERROR(IFERROR(IFERROR(IFERROR(IFERROR(IFERROR(INDEX(Summer!B$10:B$999,MATCH($A190,Summer!$L$10:$L$999,0),1),INDEX('Cycle 1'!B$10:B$999,MATCH($A190,'Cycle 1'!$L$10:$L$999,0),1)),INDEX('Cycle 2'!B$10:B$999,MATCH($A190,'Cycle 2'!$L$10:$L$999,0),1)),INDEX('Cycle 3'!B$10:B$999,MATCH($A190,'Cycle 3'!$L$10:$L$999,0),1)),INDEX('Cycle 4'!B$10:B$999,MATCH($A190,'Cycle 4'!$L$10:$L$999,0),1)),INDEX('Cycle 5'!B$10:B$999,MATCH($A190,'Cycle 5'!$L$10:$L$999,0),1)),INDEX('Cycle 6'!B$10:B$999,MATCH($A190,'Cycle 6'!$L$10:$L$999,0),1)),INDEX('Cycle 7'!B$10:B$999,MATCH($A190,'Cycle 7'!$L$10:$L$999,0),1)),INDEX('Cycle 8'!B$10:B$999,MATCH($A190,'Cycle 8'!$L$10:$L$999,0),1)),INDEX('Cycle 9'!B$10:B$999,MATCH($A190,'Cycle 9'!$L$10:$L$999,0),1)),INDEX('Cycle 10'!B$10:B$999,MATCH($A190,'Cycle 10'!$L$10:$L$999,0),1)),INDEX('Cycle 11'!B$10:B$999,MATCH($A190,'Cycle 11'!$L$10:$L$999,0),1)),"")="","",IFERROR(IFERROR(IFERROR(IFERROR(IFERROR(IFERROR(IFERROR(IFERROR(IFERROR(IFERROR(IFERROR(IFERROR(INDEX(Summer!B$10:B$999,MATCH($A190,Summer!$L$10:$L$999,0),1),INDEX('Cycle 1'!B$10:B$999,MATCH($A190,'Cycle 1'!$L$10:$L$999,0),1)),INDEX('Cycle 2'!B$10:B$999,MATCH($A190,'Cycle 2'!$L$10:$L$999,0),1)),INDEX('Cycle 3'!B$10:B$999,MATCH($A190,'Cycle 3'!$L$10:$L$999,0),1)),INDEX('Cycle 4'!B$10:B$999,MATCH($A190,'Cycle 4'!$L$10:$L$999,0),1)),INDEX('Cycle 5'!B$10:B$999,MATCH($A190,'Cycle 5'!$L$10:$L$999,0),1)),INDEX('Cycle 6'!B$10:B$999,MATCH($A190,'Cycle 6'!$L$10:$L$999,0),1)),INDEX('Cycle 7'!B$10:B$999,MATCH($A190,'Cycle 7'!$L$10:$L$999,0),1)),INDEX('Cycle 8'!B$10:B$999,MATCH($A190,'Cycle 8'!$L$10:$L$999,0),1)),INDEX('Cycle 9'!B$10:B$999,MATCH($A190,'Cycle 9'!$L$10:$L$999,0),1)),INDEX('Cycle 10'!B$10:B$999,MATCH($A190,'Cycle 10'!$L$10:$L$999,0),1)),INDEX('Cycle 11'!B$10:B$999,MATCH($A190,'Cycle 11'!$L$10:$L$999,0),1)),""))</f>
        <v/>
      </c>
      <c r="D190" t="str">
        <f>IF(IFERROR(IFERROR(IFERROR(IFERROR(IFERROR(IFERROR(IFERROR(IFERROR(IFERROR(IFERROR(IFERROR(IFERROR(INDEX(Summer!C$10:C$999,MATCH($A190,Summer!$L$10:$L$999,0),1),INDEX('Cycle 1'!C$10:C$999,MATCH($A190,'Cycle 1'!$L$10:$L$999,0),1)),INDEX('Cycle 2'!C$10:C$999,MATCH($A190,'Cycle 2'!$L$10:$L$999,0),1)),INDEX('Cycle 3'!C$10:C$999,MATCH($A190,'Cycle 3'!$L$10:$L$999,0),1)),INDEX('Cycle 4'!C$10:C$999,MATCH($A190,'Cycle 4'!$L$10:$L$999,0),1)),INDEX('Cycle 5'!C$10:C$999,MATCH($A190,'Cycle 5'!$L$10:$L$999,0),1)),INDEX('Cycle 6'!C$10:C$999,MATCH($A190,'Cycle 6'!$L$10:$L$999,0),1)),INDEX('Cycle 7'!C$10:C$999,MATCH($A190,'Cycle 7'!$L$10:$L$999,0),1)),INDEX('Cycle 8'!C$10:C$999,MATCH($A190,'Cycle 8'!$L$10:$L$999,0),1)),INDEX('Cycle 9'!C$10:C$999,MATCH($A190,'Cycle 9'!$L$10:$L$999,0),1)),INDEX('Cycle 10'!C$10:C$999,MATCH($A190,'Cycle 10'!$L$10:$L$999,0),1)),INDEX('Cycle 11'!C$10:C$999,MATCH($A190,'Cycle 11'!$L$10:$L$999,0),1)),"")="","",IFERROR(IFERROR(IFERROR(IFERROR(IFERROR(IFERROR(IFERROR(IFERROR(IFERROR(IFERROR(IFERROR(IFERROR(INDEX(Summer!C$10:C$999,MATCH($A190,Summer!$L$10:$L$999,0),1),INDEX('Cycle 1'!C$10:C$999,MATCH($A190,'Cycle 1'!$L$10:$L$999,0),1)),INDEX('Cycle 2'!C$10:C$999,MATCH($A190,'Cycle 2'!$L$10:$L$999,0),1)),INDEX('Cycle 3'!C$10:C$999,MATCH($A190,'Cycle 3'!$L$10:$L$999,0),1)),INDEX('Cycle 4'!C$10:C$999,MATCH($A190,'Cycle 4'!$L$10:$L$999,0),1)),INDEX('Cycle 5'!C$10:C$999,MATCH($A190,'Cycle 5'!$L$10:$L$999,0),1)),INDEX('Cycle 6'!C$10:C$999,MATCH($A190,'Cycle 6'!$L$10:$L$999,0),1)),INDEX('Cycle 7'!C$10:C$999,MATCH($A190,'Cycle 7'!$L$10:$L$999,0),1)),INDEX('Cycle 8'!C$10:C$999,MATCH($A190,'Cycle 8'!$L$10:$L$999,0),1)),INDEX('Cycle 9'!C$10:C$999,MATCH($A190,'Cycle 9'!$L$10:$L$999,0),1)),INDEX('Cycle 10'!C$10:C$999,MATCH($A190,'Cycle 10'!$L$10:$L$999,0),1)),INDEX('Cycle 11'!C$10:C$999,MATCH($A190,'Cycle 11'!$L$10:$L$999,0),1)),""))</f>
        <v/>
      </c>
      <c r="E190" t="str">
        <f>IF(IFERROR(IFERROR(IFERROR(IFERROR(IFERROR(IFERROR(IFERROR(IFERROR(IFERROR(IFERROR(IFERROR(IFERROR(INDEX(Summer!D$10:D$999,MATCH($A190,Summer!$L$10:$L$999,0),1),INDEX('Cycle 1'!D$10:D$999,MATCH($A190,'Cycle 1'!$L$10:$L$999,0),1)),INDEX('Cycle 2'!D$10:D$999,MATCH($A190,'Cycle 2'!$L$10:$L$999,0),1)),INDEX('Cycle 3'!D$10:D$999,MATCH($A190,'Cycle 3'!$L$10:$L$999,0),1)),INDEX('Cycle 4'!D$10:D$999,MATCH($A190,'Cycle 4'!$L$10:$L$999,0),1)),INDEX('Cycle 5'!D$10:D$999,MATCH($A190,'Cycle 5'!$L$10:$L$999,0),1)),INDEX('Cycle 6'!D$10:D$999,MATCH($A190,'Cycle 6'!$L$10:$L$999,0),1)),INDEX('Cycle 7'!D$10:D$999,MATCH($A190,'Cycle 7'!$L$10:$L$999,0),1)),INDEX('Cycle 8'!D$10:D$999,MATCH($A190,'Cycle 8'!$L$10:$L$999,0),1)),INDEX('Cycle 9'!D$10:D$999,MATCH($A190,'Cycle 9'!$L$10:$L$999,0),1)),INDEX('Cycle 10'!D$10:D$999,MATCH($A190,'Cycle 10'!$L$10:$L$999,0),1)),INDEX('Cycle 11'!D$10:D$999,MATCH($A190,'Cycle 11'!$L$10:$L$999,0),1)),"")="","",IFERROR(IFERROR(IFERROR(IFERROR(IFERROR(IFERROR(IFERROR(IFERROR(IFERROR(IFERROR(IFERROR(IFERROR(INDEX(Summer!D$10:D$999,MATCH($A190,Summer!$L$10:$L$999,0),1),INDEX('Cycle 1'!D$10:D$999,MATCH($A190,'Cycle 1'!$L$10:$L$999,0),1)),INDEX('Cycle 2'!D$10:D$999,MATCH($A190,'Cycle 2'!$L$10:$L$999,0),1)),INDEX('Cycle 3'!D$10:D$999,MATCH($A190,'Cycle 3'!$L$10:$L$999,0),1)),INDEX('Cycle 4'!D$10:D$999,MATCH($A190,'Cycle 4'!$L$10:$L$999,0),1)),INDEX('Cycle 5'!D$10:D$999,MATCH($A190,'Cycle 5'!$L$10:$L$999,0),1)),INDEX('Cycle 6'!D$10:D$999,MATCH($A190,'Cycle 6'!$L$10:$L$999,0),1)),INDEX('Cycle 7'!D$10:D$999,MATCH($A190,'Cycle 7'!$L$10:$L$999,0),1)),INDEX('Cycle 8'!D$10:D$999,MATCH($A190,'Cycle 8'!$L$10:$L$999,0),1)),INDEX('Cycle 9'!D$10:D$999,MATCH($A190,'Cycle 9'!$L$10:$L$999,0),1)),INDEX('Cycle 10'!D$10:D$999,MATCH($A190,'Cycle 10'!$L$10:$L$999,0),1)),INDEX('Cycle 11'!D$10:D$999,MATCH($A190,'Cycle 11'!$L$10:$L$999,0),1)),""))</f>
        <v/>
      </c>
      <c r="F190" t="str">
        <f>IF(IFERROR(IFERROR(IFERROR(IFERROR(IFERROR(IFERROR(IFERROR(IFERROR(IFERROR(IFERROR(IFERROR(IFERROR(INDEX(Summer!E$10:E$999,MATCH($A190,Summer!$L$10:$L$999,0),1),INDEX('Cycle 1'!E$10:E$999,MATCH($A190,'Cycle 1'!$L$10:$L$999,0),1)),INDEX('Cycle 2'!E$10:E$999,MATCH($A190,'Cycle 2'!$L$10:$L$999,0),1)),INDEX('Cycle 3'!E$10:E$999,MATCH($A190,'Cycle 3'!$L$10:$L$999,0),1)),INDEX('Cycle 4'!E$10:E$999,MATCH($A190,'Cycle 4'!$L$10:$L$999,0),1)),INDEX('Cycle 5'!E$10:E$999,MATCH($A190,'Cycle 5'!$L$10:$L$999,0),1)),INDEX('Cycle 6'!E$10:E$999,MATCH($A190,'Cycle 6'!$L$10:$L$999,0),1)),INDEX('Cycle 7'!E$10:E$999,MATCH($A190,'Cycle 7'!$L$10:$L$999,0),1)),INDEX('Cycle 8'!E$10:E$999,MATCH($A190,'Cycle 8'!$L$10:$L$999,0),1)),INDEX('Cycle 9'!E$10:E$999,MATCH($A190,'Cycle 9'!$L$10:$L$999,0),1)),INDEX('Cycle 10'!E$10:E$999,MATCH($A190,'Cycle 10'!$L$10:$L$999,0),1)),INDEX('Cycle 11'!E$10:E$999,MATCH($A190,'Cycle 11'!$L$10:$L$999,0),1)),"")="","",IFERROR(IFERROR(IFERROR(IFERROR(IFERROR(IFERROR(IFERROR(IFERROR(IFERROR(IFERROR(IFERROR(IFERROR(INDEX(Summer!E$10:E$999,MATCH($A190,Summer!$L$10:$L$999,0),1),INDEX('Cycle 1'!E$10:E$999,MATCH($A190,'Cycle 1'!$L$10:$L$999,0),1)),INDEX('Cycle 2'!E$10:E$999,MATCH($A190,'Cycle 2'!$L$10:$L$999,0),1)),INDEX('Cycle 3'!E$10:E$999,MATCH($A190,'Cycle 3'!$L$10:$L$999,0),1)),INDEX('Cycle 4'!E$10:E$999,MATCH($A190,'Cycle 4'!$L$10:$L$999,0),1)),INDEX('Cycle 5'!E$10:E$999,MATCH($A190,'Cycle 5'!$L$10:$L$999,0),1)),INDEX('Cycle 6'!E$10:E$999,MATCH($A190,'Cycle 6'!$L$10:$L$999,0),1)),INDEX('Cycle 7'!E$10:E$999,MATCH($A190,'Cycle 7'!$L$10:$L$999,0),1)),INDEX('Cycle 8'!E$10:E$999,MATCH($A190,'Cycle 8'!$L$10:$L$999,0),1)),INDEX('Cycle 9'!E$10:E$999,MATCH($A190,'Cycle 9'!$L$10:$L$999,0),1)),INDEX('Cycle 10'!E$10:E$999,MATCH($A190,'Cycle 10'!$L$10:$L$999,0),1)),INDEX('Cycle 11'!E$10:E$999,MATCH($A190,'Cycle 11'!$L$10:$L$999,0),1)),""))</f>
        <v/>
      </c>
      <c r="G190" t="str">
        <f>IF(IFERROR(IFERROR(IFERROR(IFERROR(IFERROR(IFERROR(IFERROR(IFERROR(IFERROR(IFERROR(IFERROR(IFERROR(INDEX(Summer!F$10:F$999,MATCH($A190,Summer!$L$10:$L$999,0),1),INDEX('Cycle 1'!F$10:F$999,MATCH($A190,'Cycle 1'!$L$10:$L$999,0),1)),INDEX('Cycle 2'!F$10:F$999,MATCH($A190,'Cycle 2'!$L$10:$L$999,0),1)),INDEX('Cycle 3'!F$10:F$999,MATCH($A190,'Cycle 3'!$L$10:$L$999,0),1)),INDEX('Cycle 4'!F$10:F$999,MATCH($A190,'Cycle 4'!$L$10:$L$999,0),1)),INDEX('Cycle 5'!F$10:F$999,MATCH($A190,'Cycle 5'!$L$10:$L$999,0),1)),INDEX('Cycle 6'!F$10:F$999,MATCH($A190,'Cycle 6'!$L$10:$L$999,0),1)),INDEX('Cycle 7'!F$10:F$999,MATCH($A190,'Cycle 7'!$L$10:$L$999,0),1)),INDEX('Cycle 8'!F$10:F$999,MATCH($A190,'Cycle 8'!$L$10:$L$999,0),1)),INDEX('Cycle 9'!F$10:F$999,MATCH($A190,'Cycle 9'!$L$10:$L$999,0),1)),INDEX('Cycle 10'!F$10:F$999,MATCH($A190,'Cycle 10'!$L$10:$L$999,0),1)),INDEX('Cycle 11'!F$10:F$999,MATCH($A190,'Cycle 11'!$L$10:$L$999,0),1)),"")="","",IFERROR(IFERROR(IFERROR(IFERROR(IFERROR(IFERROR(IFERROR(IFERROR(IFERROR(IFERROR(IFERROR(IFERROR(INDEX(Summer!F$10:F$999,MATCH($A190,Summer!$L$10:$L$999,0),1),INDEX('Cycle 1'!F$10:F$999,MATCH($A190,'Cycle 1'!$L$10:$L$999,0),1)),INDEX('Cycle 2'!F$10:F$999,MATCH($A190,'Cycle 2'!$L$10:$L$999,0),1)),INDEX('Cycle 3'!F$10:F$999,MATCH($A190,'Cycle 3'!$L$10:$L$999,0),1)),INDEX('Cycle 4'!F$10:F$999,MATCH($A190,'Cycle 4'!$L$10:$L$999,0),1)),INDEX('Cycle 5'!F$10:F$999,MATCH($A190,'Cycle 5'!$L$10:$L$999,0),1)),INDEX('Cycle 6'!F$10:F$999,MATCH($A190,'Cycle 6'!$L$10:$L$999,0),1)),INDEX('Cycle 7'!F$10:F$999,MATCH($A190,'Cycle 7'!$L$10:$L$999,0),1)),INDEX('Cycle 8'!F$10:F$999,MATCH($A190,'Cycle 8'!$L$10:$L$999,0),1)),INDEX('Cycle 9'!F$10:F$999,MATCH($A190,'Cycle 9'!$L$10:$L$999,0),1)),INDEX('Cycle 10'!F$10:F$999,MATCH($A190,'Cycle 10'!$L$10:$L$999,0),1)),INDEX('Cycle 11'!F$10:F$999,MATCH($A190,'Cycle 11'!$L$10:$L$999,0),1)),""))</f>
        <v/>
      </c>
      <c r="H190" t="str">
        <f>IF(IFERROR(IFERROR(IFERROR(IFERROR(IFERROR(IFERROR(IFERROR(IFERROR(IFERROR(IFERROR(IFERROR(IFERROR(INDEX(Summer!G$10:G$999,MATCH($A190,Summer!$L$10:$L$999,0),1),INDEX('Cycle 1'!G$10:G$999,MATCH($A190,'Cycle 1'!$L$10:$L$999,0),1)),INDEX('Cycle 2'!G$10:G$999,MATCH($A190,'Cycle 2'!$L$10:$L$999,0),1)),INDEX('Cycle 3'!G$10:G$999,MATCH($A190,'Cycle 3'!$L$10:$L$999,0),1)),INDEX('Cycle 4'!G$10:G$999,MATCH($A190,'Cycle 4'!$L$10:$L$999,0),1)),INDEX('Cycle 5'!G$10:G$999,MATCH($A190,'Cycle 5'!$L$10:$L$999,0),1)),INDEX('Cycle 6'!G$10:G$999,MATCH($A190,'Cycle 6'!$L$10:$L$999,0),1)),INDEX('Cycle 7'!G$10:G$999,MATCH($A190,'Cycle 7'!$L$10:$L$999,0),1)),INDEX('Cycle 8'!G$10:G$999,MATCH($A190,'Cycle 8'!$L$10:$L$999,0),1)),INDEX('Cycle 9'!G$10:G$999,MATCH($A190,'Cycle 9'!$L$10:$L$999,0),1)),INDEX('Cycle 10'!G$10:G$999,MATCH($A190,'Cycle 10'!$L$10:$L$999,0),1)),INDEX('Cycle 11'!G$10:G$999,MATCH($A190,'Cycle 11'!$L$10:$L$999,0),1)),"")="","",IFERROR(IFERROR(IFERROR(IFERROR(IFERROR(IFERROR(IFERROR(IFERROR(IFERROR(IFERROR(IFERROR(IFERROR(INDEX(Summer!G$10:G$999,MATCH($A190,Summer!$L$10:$L$999,0),1),INDEX('Cycle 1'!G$10:G$999,MATCH($A190,'Cycle 1'!$L$10:$L$999,0),1)),INDEX('Cycle 2'!G$10:G$999,MATCH($A190,'Cycle 2'!$L$10:$L$999,0),1)),INDEX('Cycle 3'!G$10:G$999,MATCH($A190,'Cycle 3'!$L$10:$L$999,0),1)),INDEX('Cycle 4'!G$10:G$999,MATCH($A190,'Cycle 4'!$L$10:$L$999,0),1)),INDEX('Cycle 5'!G$10:G$999,MATCH($A190,'Cycle 5'!$L$10:$L$999,0),1)),INDEX('Cycle 6'!G$10:G$999,MATCH($A190,'Cycle 6'!$L$10:$L$999,0),1)),INDEX('Cycle 7'!G$10:G$999,MATCH($A190,'Cycle 7'!$L$10:$L$999,0),1)),INDEX('Cycle 8'!G$10:G$999,MATCH($A190,'Cycle 8'!$L$10:$L$999,0),1)),INDEX('Cycle 9'!G$10:G$999,MATCH($A190,'Cycle 9'!$L$10:$L$999,0),1)),INDEX('Cycle 10'!G$10:G$999,MATCH($A190,'Cycle 10'!$L$10:$L$999,0),1)),INDEX('Cycle 11'!G$10:G$999,MATCH($A190,'Cycle 11'!$L$10:$L$999,0),1)),""))</f>
        <v/>
      </c>
      <c r="I190">
        <f>IFERROR(IF(C190="",MAX(I$1:I189),IF(ROW(C$2)=ROW(C190),1,IF(ISERROR(VLOOKUP(C190,C$2:C189,1,FALSE)),MAX(I$1:I189)+1,MAX(I$1:I189)))),"")</f>
        <v>0</v>
      </c>
      <c r="J190" t="str">
        <f t="shared" si="17"/>
        <v/>
      </c>
      <c r="K190" t="str">
        <f t="shared" si="24"/>
        <v/>
      </c>
      <c r="L190" t="str">
        <f t="shared" si="24"/>
        <v/>
      </c>
      <c r="M190" t="str">
        <f t="shared" si="24"/>
        <v/>
      </c>
      <c r="N190" t="str">
        <f t="shared" si="24"/>
        <v/>
      </c>
      <c r="O190" t="str">
        <f t="shared" si="24"/>
        <v/>
      </c>
      <c r="P190" t="str">
        <f t="shared" si="24"/>
        <v/>
      </c>
      <c r="Q190" t="str">
        <f t="shared" si="24"/>
        <v/>
      </c>
      <c r="R190" t="str">
        <f t="shared" si="24"/>
        <v/>
      </c>
      <c r="S190" t="str">
        <f t="shared" si="24"/>
        <v/>
      </c>
      <c r="T190" t="str">
        <f t="shared" si="24"/>
        <v/>
      </c>
      <c r="U190" t="str">
        <f t="shared" si="24"/>
        <v/>
      </c>
      <c r="V190" t="str">
        <f t="shared" si="24"/>
        <v/>
      </c>
      <c r="W190" t="str">
        <f t="shared" si="18"/>
        <v/>
      </c>
      <c r="X190">
        <f>IF(OR(H190="No",H190=""),0,IF(COUNTIFS(H$2:H190,"Yes",C$2:C190,C190)&gt;1,0,COUNTIFS(H$2:H190,"Yes",C$2:C190,C190)))+IF(X189=$X$1,0,X189)</f>
        <v>0</v>
      </c>
    </row>
    <row r="191" spans="1:24" x14ac:dyDescent="0.3">
      <c r="A191">
        <f>ROWS($A$2:$A191)</f>
        <v>190</v>
      </c>
      <c r="B191" t="str">
        <f>IF(ISERROR(VLOOKUP(A191,Summer!L$11:L$500,1,FALSE)),IF(ISERROR(VLOOKUP(A191,'Cycle 1'!L$11:L$500,1,FALSE)),IF(ISERROR(VLOOKUP(A191,'Cycle 2'!L$11:L$500,1,FALSE)),IF(ISERROR(VLOOKUP(A191,'Cycle 3'!L$11:L$500,1,FALSE)),IF(ISERROR(VLOOKUP(A191,'Cycle 4'!L$11:L$500,1,FALSE)),IF(ISERROR(VLOOKUP(A191,'Cycle 5'!L$11:L$500,1,FALSE)),IF(ISERROR(VLOOKUP(A191,'Cycle 6'!L$11:L$500,1,FALSE)),IF(ISERROR(VLOOKUP(A191,'Cycle 7'!L$11:L$500,1,FALSE)),IF(ISERROR(VLOOKUP(A191,'Cycle 8'!L$11:L$500,1,FALSE)),IF(ISERROR(VLOOKUP(A191,'Cycle 9'!L$11:L$500,1,FALSE)),IF(ISERROR(VLOOKUP(A191,'Cycle 10'!L$11:L$500,1,FALSE)),IF(ISERROR(VLOOKUP(A191,'Cycle 11'!L$11:L$500,1,FALSE)),"","Cycle 11"),"Cycle 10"),"Cycle 9"),"Cycle 8"),"Cycle 7"),"Cycle 6"),"Cycle 5"),"Cycle 4"),"Cycle 3"),"Cycle 2"),"Cycle 1"),"Summer")</f>
        <v/>
      </c>
      <c r="C191" t="str">
        <f>IF(IFERROR(IFERROR(IFERROR(IFERROR(IFERROR(IFERROR(IFERROR(IFERROR(IFERROR(IFERROR(IFERROR(IFERROR(INDEX(Summer!B$10:B$999,MATCH($A191,Summer!$L$10:$L$999,0),1),INDEX('Cycle 1'!B$10:B$999,MATCH($A191,'Cycle 1'!$L$10:$L$999,0),1)),INDEX('Cycle 2'!B$10:B$999,MATCH($A191,'Cycle 2'!$L$10:$L$999,0),1)),INDEX('Cycle 3'!B$10:B$999,MATCH($A191,'Cycle 3'!$L$10:$L$999,0),1)),INDEX('Cycle 4'!B$10:B$999,MATCH($A191,'Cycle 4'!$L$10:$L$999,0),1)),INDEX('Cycle 5'!B$10:B$999,MATCH($A191,'Cycle 5'!$L$10:$L$999,0),1)),INDEX('Cycle 6'!B$10:B$999,MATCH($A191,'Cycle 6'!$L$10:$L$999,0),1)),INDEX('Cycle 7'!B$10:B$999,MATCH($A191,'Cycle 7'!$L$10:$L$999,0),1)),INDEX('Cycle 8'!B$10:B$999,MATCH($A191,'Cycle 8'!$L$10:$L$999,0),1)),INDEX('Cycle 9'!B$10:B$999,MATCH($A191,'Cycle 9'!$L$10:$L$999,0),1)),INDEX('Cycle 10'!B$10:B$999,MATCH($A191,'Cycle 10'!$L$10:$L$999,0),1)),INDEX('Cycle 11'!B$10:B$999,MATCH($A191,'Cycle 11'!$L$10:$L$999,0),1)),"")="","",IFERROR(IFERROR(IFERROR(IFERROR(IFERROR(IFERROR(IFERROR(IFERROR(IFERROR(IFERROR(IFERROR(IFERROR(INDEX(Summer!B$10:B$999,MATCH($A191,Summer!$L$10:$L$999,0),1),INDEX('Cycle 1'!B$10:B$999,MATCH($A191,'Cycle 1'!$L$10:$L$999,0),1)),INDEX('Cycle 2'!B$10:B$999,MATCH($A191,'Cycle 2'!$L$10:$L$999,0),1)),INDEX('Cycle 3'!B$10:B$999,MATCH($A191,'Cycle 3'!$L$10:$L$999,0),1)),INDEX('Cycle 4'!B$10:B$999,MATCH($A191,'Cycle 4'!$L$10:$L$999,0),1)),INDEX('Cycle 5'!B$10:B$999,MATCH($A191,'Cycle 5'!$L$10:$L$999,0),1)),INDEX('Cycle 6'!B$10:B$999,MATCH($A191,'Cycle 6'!$L$10:$L$999,0),1)),INDEX('Cycle 7'!B$10:B$999,MATCH($A191,'Cycle 7'!$L$10:$L$999,0),1)),INDEX('Cycle 8'!B$10:B$999,MATCH($A191,'Cycle 8'!$L$10:$L$999,0),1)),INDEX('Cycle 9'!B$10:B$999,MATCH($A191,'Cycle 9'!$L$10:$L$999,0),1)),INDEX('Cycle 10'!B$10:B$999,MATCH($A191,'Cycle 10'!$L$10:$L$999,0),1)),INDEX('Cycle 11'!B$10:B$999,MATCH($A191,'Cycle 11'!$L$10:$L$999,0),1)),""))</f>
        <v/>
      </c>
      <c r="D191" t="str">
        <f>IF(IFERROR(IFERROR(IFERROR(IFERROR(IFERROR(IFERROR(IFERROR(IFERROR(IFERROR(IFERROR(IFERROR(IFERROR(INDEX(Summer!C$10:C$999,MATCH($A191,Summer!$L$10:$L$999,0),1),INDEX('Cycle 1'!C$10:C$999,MATCH($A191,'Cycle 1'!$L$10:$L$999,0),1)),INDEX('Cycle 2'!C$10:C$999,MATCH($A191,'Cycle 2'!$L$10:$L$999,0),1)),INDEX('Cycle 3'!C$10:C$999,MATCH($A191,'Cycle 3'!$L$10:$L$999,0),1)),INDEX('Cycle 4'!C$10:C$999,MATCH($A191,'Cycle 4'!$L$10:$L$999,0),1)),INDEX('Cycle 5'!C$10:C$999,MATCH($A191,'Cycle 5'!$L$10:$L$999,0),1)),INDEX('Cycle 6'!C$10:C$999,MATCH($A191,'Cycle 6'!$L$10:$L$999,0),1)),INDEX('Cycle 7'!C$10:C$999,MATCH($A191,'Cycle 7'!$L$10:$L$999,0),1)),INDEX('Cycle 8'!C$10:C$999,MATCH($A191,'Cycle 8'!$L$10:$L$999,0),1)),INDEX('Cycle 9'!C$10:C$999,MATCH($A191,'Cycle 9'!$L$10:$L$999,0),1)),INDEX('Cycle 10'!C$10:C$999,MATCH($A191,'Cycle 10'!$L$10:$L$999,0),1)),INDEX('Cycle 11'!C$10:C$999,MATCH($A191,'Cycle 11'!$L$10:$L$999,0),1)),"")="","",IFERROR(IFERROR(IFERROR(IFERROR(IFERROR(IFERROR(IFERROR(IFERROR(IFERROR(IFERROR(IFERROR(IFERROR(INDEX(Summer!C$10:C$999,MATCH($A191,Summer!$L$10:$L$999,0),1),INDEX('Cycle 1'!C$10:C$999,MATCH($A191,'Cycle 1'!$L$10:$L$999,0),1)),INDEX('Cycle 2'!C$10:C$999,MATCH($A191,'Cycle 2'!$L$10:$L$999,0),1)),INDEX('Cycle 3'!C$10:C$999,MATCH($A191,'Cycle 3'!$L$10:$L$999,0),1)),INDEX('Cycle 4'!C$10:C$999,MATCH($A191,'Cycle 4'!$L$10:$L$999,0),1)),INDEX('Cycle 5'!C$10:C$999,MATCH($A191,'Cycle 5'!$L$10:$L$999,0),1)),INDEX('Cycle 6'!C$10:C$999,MATCH($A191,'Cycle 6'!$L$10:$L$999,0),1)),INDEX('Cycle 7'!C$10:C$999,MATCH($A191,'Cycle 7'!$L$10:$L$999,0),1)),INDEX('Cycle 8'!C$10:C$999,MATCH($A191,'Cycle 8'!$L$10:$L$999,0),1)),INDEX('Cycle 9'!C$10:C$999,MATCH($A191,'Cycle 9'!$L$10:$L$999,0),1)),INDEX('Cycle 10'!C$10:C$999,MATCH($A191,'Cycle 10'!$L$10:$L$999,0),1)),INDEX('Cycle 11'!C$10:C$999,MATCH($A191,'Cycle 11'!$L$10:$L$999,0),1)),""))</f>
        <v/>
      </c>
      <c r="E191" t="str">
        <f>IF(IFERROR(IFERROR(IFERROR(IFERROR(IFERROR(IFERROR(IFERROR(IFERROR(IFERROR(IFERROR(IFERROR(IFERROR(INDEX(Summer!D$10:D$999,MATCH($A191,Summer!$L$10:$L$999,0),1),INDEX('Cycle 1'!D$10:D$999,MATCH($A191,'Cycle 1'!$L$10:$L$999,0),1)),INDEX('Cycle 2'!D$10:D$999,MATCH($A191,'Cycle 2'!$L$10:$L$999,0),1)),INDEX('Cycle 3'!D$10:D$999,MATCH($A191,'Cycle 3'!$L$10:$L$999,0),1)),INDEX('Cycle 4'!D$10:D$999,MATCH($A191,'Cycle 4'!$L$10:$L$999,0),1)),INDEX('Cycle 5'!D$10:D$999,MATCH($A191,'Cycle 5'!$L$10:$L$999,0),1)),INDEX('Cycle 6'!D$10:D$999,MATCH($A191,'Cycle 6'!$L$10:$L$999,0),1)),INDEX('Cycle 7'!D$10:D$999,MATCH($A191,'Cycle 7'!$L$10:$L$999,0),1)),INDEX('Cycle 8'!D$10:D$999,MATCH($A191,'Cycle 8'!$L$10:$L$999,0),1)),INDEX('Cycle 9'!D$10:D$999,MATCH($A191,'Cycle 9'!$L$10:$L$999,0),1)),INDEX('Cycle 10'!D$10:D$999,MATCH($A191,'Cycle 10'!$L$10:$L$999,0),1)),INDEX('Cycle 11'!D$10:D$999,MATCH($A191,'Cycle 11'!$L$10:$L$999,0),1)),"")="","",IFERROR(IFERROR(IFERROR(IFERROR(IFERROR(IFERROR(IFERROR(IFERROR(IFERROR(IFERROR(IFERROR(IFERROR(INDEX(Summer!D$10:D$999,MATCH($A191,Summer!$L$10:$L$999,0),1),INDEX('Cycle 1'!D$10:D$999,MATCH($A191,'Cycle 1'!$L$10:$L$999,0),1)),INDEX('Cycle 2'!D$10:D$999,MATCH($A191,'Cycle 2'!$L$10:$L$999,0),1)),INDEX('Cycle 3'!D$10:D$999,MATCH($A191,'Cycle 3'!$L$10:$L$999,0),1)),INDEX('Cycle 4'!D$10:D$999,MATCH($A191,'Cycle 4'!$L$10:$L$999,0),1)),INDEX('Cycle 5'!D$10:D$999,MATCH($A191,'Cycle 5'!$L$10:$L$999,0),1)),INDEX('Cycle 6'!D$10:D$999,MATCH($A191,'Cycle 6'!$L$10:$L$999,0),1)),INDEX('Cycle 7'!D$10:D$999,MATCH($A191,'Cycle 7'!$L$10:$L$999,0),1)),INDEX('Cycle 8'!D$10:D$999,MATCH($A191,'Cycle 8'!$L$10:$L$999,0),1)),INDEX('Cycle 9'!D$10:D$999,MATCH($A191,'Cycle 9'!$L$10:$L$999,0),1)),INDEX('Cycle 10'!D$10:D$999,MATCH($A191,'Cycle 10'!$L$10:$L$999,0),1)),INDEX('Cycle 11'!D$10:D$999,MATCH($A191,'Cycle 11'!$L$10:$L$999,0),1)),""))</f>
        <v/>
      </c>
      <c r="F191" t="str">
        <f>IF(IFERROR(IFERROR(IFERROR(IFERROR(IFERROR(IFERROR(IFERROR(IFERROR(IFERROR(IFERROR(IFERROR(IFERROR(INDEX(Summer!E$10:E$999,MATCH($A191,Summer!$L$10:$L$999,0),1),INDEX('Cycle 1'!E$10:E$999,MATCH($A191,'Cycle 1'!$L$10:$L$999,0),1)),INDEX('Cycle 2'!E$10:E$999,MATCH($A191,'Cycle 2'!$L$10:$L$999,0),1)),INDEX('Cycle 3'!E$10:E$999,MATCH($A191,'Cycle 3'!$L$10:$L$999,0),1)),INDEX('Cycle 4'!E$10:E$999,MATCH($A191,'Cycle 4'!$L$10:$L$999,0),1)),INDEX('Cycle 5'!E$10:E$999,MATCH($A191,'Cycle 5'!$L$10:$L$999,0),1)),INDEX('Cycle 6'!E$10:E$999,MATCH($A191,'Cycle 6'!$L$10:$L$999,0),1)),INDEX('Cycle 7'!E$10:E$999,MATCH($A191,'Cycle 7'!$L$10:$L$999,0),1)),INDEX('Cycle 8'!E$10:E$999,MATCH($A191,'Cycle 8'!$L$10:$L$999,0),1)),INDEX('Cycle 9'!E$10:E$999,MATCH($A191,'Cycle 9'!$L$10:$L$999,0),1)),INDEX('Cycle 10'!E$10:E$999,MATCH($A191,'Cycle 10'!$L$10:$L$999,0),1)),INDEX('Cycle 11'!E$10:E$999,MATCH($A191,'Cycle 11'!$L$10:$L$999,0),1)),"")="","",IFERROR(IFERROR(IFERROR(IFERROR(IFERROR(IFERROR(IFERROR(IFERROR(IFERROR(IFERROR(IFERROR(IFERROR(INDEX(Summer!E$10:E$999,MATCH($A191,Summer!$L$10:$L$999,0),1),INDEX('Cycle 1'!E$10:E$999,MATCH($A191,'Cycle 1'!$L$10:$L$999,0),1)),INDEX('Cycle 2'!E$10:E$999,MATCH($A191,'Cycle 2'!$L$10:$L$999,0),1)),INDEX('Cycle 3'!E$10:E$999,MATCH($A191,'Cycle 3'!$L$10:$L$999,0),1)),INDEX('Cycle 4'!E$10:E$999,MATCH($A191,'Cycle 4'!$L$10:$L$999,0),1)),INDEX('Cycle 5'!E$10:E$999,MATCH($A191,'Cycle 5'!$L$10:$L$999,0),1)),INDEX('Cycle 6'!E$10:E$999,MATCH($A191,'Cycle 6'!$L$10:$L$999,0),1)),INDEX('Cycle 7'!E$10:E$999,MATCH($A191,'Cycle 7'!$L$10:$L$999,0),1)),INDEX('Cycle 8'!E$10:E$999,MATCH($A191,'Cycle 8'!$L$10:$L$999,0),1)),INDEX('Cycle 9'!E$10:E$999,MATCH($A191,'Cycle 9'!$L$10:$L$999,0),1)),INDEX('Cycle 10'!E$10:E$999,MATCH($A191,'Cycle 10'!$L$10:$L$999,0),1)),INDEX('Cycle 11'!E$10:E$999,MATCH($A191,'Cycle 11'!$L$10:$L$999,0),1)),""))</f>
        <v/>
      </c>
      <c r="G191" t="str">
        <f>IF(IFERROR(IFERROR(IFERROR(IFERROR(IFERROR(IFERROR(IFERROR(IFERROR(IFERROR(IFERROR(IFERROR(IFERROR(INDEX(Summer!F$10:F$999,MATCH($A191,Summer!$L$10:$L$999,0),1),INDEX('Cycle 1'!F$10:F$999,MATCH($A191,'Cycle 1'!$L$10:$L$999,0),1)),INDEX('Cycle 2'!F$10:F$999,MATCH($A191,'Cycle 2'!$L$10:$L$999,0),1)),INDEX('Cycle 3'!F$10:F$999,MATCH($A191,'Cycle 3'!$L$10:$L$999,0),1)),INDEX('Cycle 4'!F$10:F$999,MATCH($A191,'Cycle 4'!$L$10:$L$999,0),1)),INDEX('Cycle 5'!F$10:F$999,MATCH($A191,'Cycle 5'!$L$10:$L$999,0),1)),INDEX('Cycle 6'!F$10:F$999,MATCH($A191,'Cycle 6'!$L$10:$L$999,0),1)),INDEX('Cycle 7'!F$10:F$999,MATCH($A191,'Cycle 7'!$L$10:$L$999,0),1)),INDEX('Cycle 8'!F$10:F$999,MATCH($A191,'Cycle 8'!$L$10:$L$999,0),1)),INDEX('Cycle 9'!F$10:F$999,MATCH($A191,'Cycle 9'!$L$10:$L$999,0),1)),INDEX('Cycle 10'!F$10:F$999,MATCH($A191,'Cycle 10'!$L$10:$L$999,0),1)),INDEX('Cycle 11'!F$10:F$999,MATCH($A191,'Cycle 11'!$L$10:$L$999,0),1)),"")="","",IFERROR(IFERROR(IFERROR(IFERROR(IFERROR(IFERROR(IFERROR(IFERROR(IFERROR(IFERROR(IFERROR(IFERROR(INDEX(Summer!F$10:F$999,MATCH($A191,Summer!$L$10:$L$999,0),1),INDEX('Cycle 1'!F$10:F$999,MATCH($A191,'Cycle 1'!$L$10:$L$999,0),1)),INDEX('Cycle 2'!F$10:F$999,MATCH($A191,'Cycle 2'!$L$10:$L$999,0),1)),INDEX('Cycle 3'!F$10:F$999,MATCH($A191,'Cycle 3'!$L$10:$L$999,0),1)),INDEX('Cycle 4'!F$10:F$999,MATCH($A191,'Cycle 4'!$L$10:$L$999,0),1)),INDEX('Cycle 5'!F$10:F$999,MATCH($A191,'Cycle 5'!$L$10:$L$999,0),1)),INDEX('Cycle 6'!F$10:F$999,MATCH($A191,'Cycle 6'!$L$10:$L$999,0),1)),INDEX('Cycle 7'!F$10:F$999,MATCH($A191,'Cycle 7'!$L$10:$L$999,0),1)),INDEX('Cycle 8'!F$10:F$999,MATCH($A191,'Cycle 8'!$L$10:$L$999,0),1)),INDEX('Cycle 9'!F$10:F$999,MATCH($A191,'Cycle 9'!$L$10:$L$999,0),1)),INDEX('Cycle 10'!F$10:F$999,MATCH($A191,'Cycle 10'!$L$10:$L$999,0),1)),INDEX('Cycle 11'!F$10:F$999,MATCH($A191,'Cycle 11'!$L$10:$L$999,0),1)),""))</f>
        <v/>
      </c>
      <c r="H191" t="str">
        <f>IF(IFERROR(IFERROR(IFERROR(IFERROR(IFERROR(IFERROR(IFERROR(IFERROR(IFERROR(IFERROR(IFERROR(IFERROR(INDEX(Summer!G$10:G$999,MATCH($A191,Summer!$L$10:$L$999,0),1),INDEX('Cycle 1'!G$10:G$999,MATCH($A191,'Cycle 1'!$L$10:$L$999,0),1)),INDEX('Cycle 2'!G$10:G$999,MATCH($A191,'Cycle 2'!$L$10:$L$999,0),1)),INDEX('Cycle 3'!G$10:G$999,MATCH($A191,'Cycle 3'!$L$10:$L$999,0),1)),INDEX('Cycle 4'!G$10:G$999,MATCH($A191,'Cycle 4'!$L$10:$L$999,0),1)),INDEX('Cycle 5'!G$10:G$999,MATCH($A191,'Cycle 5'!$L$10:$L$999,0),1)),INDEX('Cycle 6'!G$10:G$999,MATCH($A191,'Cycle 6'!$L$10:$L$999,0),1)),INDEX('Cycle 7'!G$10:G$999,MATCH($A191,'Cycle 7'!$L$10:$L$999,0),1)),INDEX('Cycle 8'!G$10:G$999,MATCH($A191,'Cycle 8'!$L$10:$L$999,0),1)),INDEX('Cycle 9'!G$10:G$999,MATCH($A191,'Cycle 9'!$L$10:$L$999,0),1)),INDEX('Cycle 10'!G$10:G$999,MATCH($A191,'Cycle 10'!$L$10:$L$999,0),1)),INDEX('Cycle 11'!G$10:G$999,MATCH($A191,'Cycle 11'!$L$10:$L$999,0),1)),"")="","",IFERROR(IFERROR(IFERROR(IFERROR(IFERROR(IFERROR(IFERROR(IFERROR(IFERROR(IFERROR(IFERROR(IFERROR(INDEX(Summer!G$10:G$999,MATCH($A191,Summer!$L$10:$L$999,0),1),INDEX('Cycle 1'!G$10:G$999,MATCH($A191,'Cycle 1'!$L$10:$L$999,0),1)),INDEX('Cycle 2'!G$10:G$999,MATCH($A191,'Cycle 2'!$L$10:$L$999,0),1)),INDEX('Cycle 3'!G$10:G$999,MATCH($A191,'Cycle 3'!$L$10:$L$999,0),1)),INDEX('Cycle 4'!G$10:G$999,MATCH($A191,'Cycle 4'!$L$10:$L$999,0),1)),INDEX('Cycle 5'!G$10:G$999,MATCH($A191,'Cycle 5'!$L$10:$L$999,0),1)),INDEX('Cycle 6'!G$10:G$999,MATCH($A191,'Cycle 6'!$L$10:$L$999,0),1)),INDEX('Cycle 7'!G$10:G$999,MATCH($A191,'Cycle 7'!$L$10:$L$999,0),1)),INDEX('Cycle 8'!G$10:G$999,MATCH($A191,'Cycle 8'!$L$10:$L$999,0),1)),INDEX('Cycle 9'!G$10:G$999,MATCH($A191,'Cycle 9'!$L$10:$L$999,0),1)),INDEX('Cycle 10'!G$10:G$999,MATCH($A191,'Cycle 10'!$L$10:$L$999,0),1)),INDEX('Cycle 11'!G$10:G$999,MATCH($A191,'Cycle 11'!$L$10:$L$999,0),1)),""))</f>
        <v/>
      </c>
      <c r="I191">
        <f>IFERROR(IF(C191="",MAX(I$1:I190),IF(ROW(C$2)=ROW(C191),1,IF(ISERROR(VLOOKUP(C191,C$2:C190,1,FALSE)),MAX(I$1:I190)+1,MAX(I$1:I190)))),"")</f>
        <v>0</v>
      </c>
      <c r="J191" t="str">
        <f t="shared" si="17"/>
        <v/>
      </c>
      <c r="K191" t="str">
        <f t="shared" si="24"/>
        <v/>
      </c>
      <c r="L191" t="str">
        <f t="shared" si="24"/>
        <v/>
      </c>
      <c r="M191" t="str">
        <f t="shared" si="24"/>
        <v/>
      </c>
      <c r="N191" t="str">
        <f t="shared" si="24"/>
        <v/>
      </c>
      <c r="O191" t="str">
        <f t="shared" si="24"/>
        <v/>
      </c>
      <c r="P191" t="str">
        <f t="shared" si="24"/>
        <v/>
      </c>
      <c r="Q191" t="str">
        <f t="shared" si="24"/>
        <v/>
      </c>
      <c r="R191" t="str">
        <f t="shared" si="24"/>
        <v/>
      </c>
      <c r="S191" t="str">
        <f t="shared" si="24"/>
        <v/>
      </c>
      <c r="T191" t="str">
        <f t="shared" si="24"/>
        <v/>
      </c>
      <c r="U191" t="str">
        <f t="shared" si="24"/>
        <v/>
      </c>
      <c r="V191" t="str">
        <f t="shared" si="24"/>
        <v/>
      </c>
      <c r="W191" t="str">
        <f t="shared" si="18"/>
        <v/>
      </c>
      <c r="X191">
        <f>IF(OR(H191="No",H191=""),0,IF(COUNTIFS(H$2:H191,"Yes",C$2:C191,C191)&gt;1,0,COUNTIFS(H$2:H191,"Yes",C$2:C191,C191)))+IF(X190=$X$1,0,X190)</f>
        <v>0</v>
      </c>
    </row>
    <row r="192" spans="1:24" x14ac:dyDescent="0.3">
      <c r="A192">
        <f>ROWS($A$2:$A192)</f>
        <v>191</v>
      </c>
      <c r="B192" t="str">
        <f>IF(ISERROR(VLOOKUP(A192,Summer!L$11:L$500,1,FALSE)),IF(ISERROR(VLOOKUP(A192,'Cycle 1'!L$11:L$500,1,FALSE)),IF(ISERROR(VLOOKUP(A192,'Cycle 2'!L$11:L$500,1,FALSE)),IF(ISERROR(VLOOKUP(A192,'Cycle 3'!L$11:L$500,1,FALSE)),IF(ISERROR(VLOOKUP(A192,'Cycle 4'!L$11:L$500,1,FALSE)),IF(ISERROR(VLOOKUP(A192,'Cycle 5'!L$11:L$500,1,FALSE)),IF(ISERROR(VLOOKUP(A192,'Cycle 6'!L$11:L$500,1,FALSE)),IF(ISERROR(VLOOKUP(A192,'Cycle 7'!L$11:L$500,1,FALSE)),IF(ISERROR(VLOOKUP(A192,'Cycle 8'!L$11:L$500,1,FALSE)),IF(ISERROR(VLOOKUP(A192,'Cycle 9'!L$11:L$500,1,FALSE)),IF(ISERROR(VLOOKUP(A192,'Cycle 10'!L$11:L$500,1,FALSE)),IF(ISERROR(VLOOKUP(A192,'Cycle 11'!L$11:L$500,1,FALSE)),"","Cycle 11"),"Cycle 10"),"Cycle 9"),"Cycle 8"),"Cycle 7"),"Cycle 6"),"Cycle 5"),"Cycle 4"),"Cycle 3"),"Cycle 2"),"Cycle 1"),"Summer")</f>
        <v/>
      </c>
      <c r="C192" t="str">
        <f>IF(IFERROR(IFERROR(IFERROR(IFERROR(IFERROR(IFERROR(IFERROR(IFERROR(IFERROR(IFERROR(IFERROR(IFERROR(INDEX(Summer!B$10:B$999,MATCH($A192,Summer!$L$10:$L$999,0),1),INDEX('Cycle 1'!B$10:B$999,MATCH($A192,'Cycle 1'!$L$10:$L$999,0),1)),INDEX('Cycle 2'!B$10:B$999,MATCH($A192,'Cycle 2'!$L$10:$L$999,0),1)),INDEX('Cycle 3'!B$10:B$999,MATCH($A192,'Cycle 3'!$L$10:$L$999,0),1)),INDEX('Cycle 4'!B$10:B$999,MATCH($A192,'Cycle 4'!$L$10:$L$999,0),1)),INDEX('Cycle 5'!B$10:B$999,MATCH($A192,'Cycle 5'!$L$10:$L$999,0),1)),INDEX('Cycle 6'!B$10:B$999,MATCH($A192,'Cycle 6'!$L$10:$L$999,0),1)),INDEX('Cycle 7'!B$10:B$999,MATCH($A192,'Cycle 7'!$L$10:$L$999,0),1)),INDEX('Cycle 8'!B$10:B$999,MATCH($A192,'Cycle 8'!$L$10:$L$999,0),1)),INDEX('Cycle 9'!B$10:B$999,MATCH($A192,'Cycle 9'!$L$10:$L$999,0),1)),INDEX('Cycle 10'!B$10:B$999,MATCH($A192,'Cycle 10'!$L$10:$L$999,0),1)),INDEX('Cycle 11'!B$10:B$999,MATCH($A192,'Cycle 11'!$L$10:$L$999,0),1)),"")="","",IFERROR(IFERROR(IFERROR(IFERROR(IFERROR(IFERROR(IFERROR(IFERROR(IFERROR(IFERROR(IFERROR(IFERROR(INDEX(Summer!B$10:B$999,MATCH($A192,Summer!$L$10:$L$999,0),1),INDEX('Cycle 1'!B$10:B$999,MATCH($A192,'Cycle 1'!$L$10:$L$999,0),1)),INDEX('Cycle 2'!B$10:B$999,MATCH($A192,'Cycle 2'!$L$10:$L$999,0),1)),INDEX('Cycle 3'!B$10:B$999,MATCH($A192,'Cycle 3'!$L$10:$L$999,0),1)),INDEX('Cycle 4'!B$10:B$999,MATCH($A192,'Cycle 4'!$L$10:$L$999,0),1)),INDEX('Cycle 5'!B$10:B$999,MATCH($A192,'Cycle 5'!$L$10:$L$999,0),1)),INDEX('Cycle 6'!B$10:B$999,MATCH($A192,'Cycle 6'!$L$10:$L$999,0),1)),INDEX('Cycle 7'!B$10:B$999,MATCH($A192,'Cycle 7'!$L$10:$L$999,0),1)),INDEX('Cycle 8'!B$10:B$999,MATCH($A192,'Cycle 8'!$L$10:$L$999,0),1)),INDEX('Cycle 9'!B$10:B$999,MATCH($A192,'Cycle 9'!$L$10:$L$999,0),1)),INDEX('Cycle 10'!B$10:B$999,MATCH($A192,'Cycle 10'!$L$10:$L$999,0),1)),INDEX('Cycle 11'!B$10:B$999,MATCH($A192,'Cycle 11'!$L$10:$L$999,0),1)),""))</f>
        <v/>
      </c>
      <c r="D192" t="str">
        <f>IF(IFERROR(IFERROR(IFERROR(IFERROR(IFERROR(IFERROR(IFERROR(IFERROR(IFERROR(IFERROR(IFERROR(IFERROR(INDEX(Summer!C$10:C$999,MATCH($A192,Summer!$L$10:$L$999,0),1),INDEX('Cycle 1'!C$10:C$999,MATCH($A192,'Cycle 1'!$L$10:$L$999,0),1)),INDEX('Cycle 2'!C$10:C$999,MATCH($A192,'Cycle 2'!$L$10:$L$999,0),1)),INDEX('Cycle 3'!C$10:C$999,MATCH($A192,'Cycle 3'!$L$10:$L$999,0),1)),INDEX('Cycle 4'!C$10:C$999,MATCH($A192,'Cycle 4'!$L$10:$L$999,0),1)),INDEX('Cycle 5'!C$10:C$999,MATCH($A192,'Cycle 5'!$L$10:$L$999,0),1)),INDEX('Cycle 6'!C$10:C$999,MATCH($A192,'Cycle 6'!$L$10:$L$999,0),1)),INDEX('Cycle 7'!C$10:C$999,MATCH($A192,'Cycle 7'!$L$10:$L$999,0),1)),INDEX('Cycle 8'!C$10:C$999,MATCH($A192,'Cycle 8'!$L$10:$L$999,0),1)),INDEX('Cycle 9'!C$10:C$999,MATCH($A192,'Cycle 9'!$L$10:$L$999,0),1)),INDEX('Cycle 10'!C$10:C$999,MATCH($A192,'Cycle 10'!$L$10:$L$999,0),1)),INDEX('Cycle 11'!C$10:C$999,MATCH($A192,'Cycle 11'!$L$10:$L$999,0),1)),"")="","",IFERROR(IFERROR(IFERROR(IFERROR(IFERROR(IFERROR(IFERROR(IFERROR(IFERROR(IFERROR(IFERROR(IFERROR(INDEX(Summer!C$10:C$999,MATCH($A192,Summer!$L$10:$L$999,0),1),INDEX('Cycle 1'!C$10:C$999,MATCH($A192,'Cycle 1'!$L$10:$L$999,0),1)),INDEX('Cycle 2'!C$10:C$999,MATCH($A192,'Cycle 2'!$L$10:$L$999,0),1)),INDEX('Cycle 3'!C$10:C$999,MATCH($A192,'Cycle 3'!$L$10:$L$999,0),1)),INDEX('Cycle 4'!C$10:C$999,MATCH($A192,'Cycle 4'!$L$10:$L$999,0),1)),INDEX('Cycle 5'!C$10:C$999,MATCH($A192,'Cycle 5'!$L$10:$L$999,0),1)),INDEX('Cycle 6'!C$10:C$999,MATCH($A192,'Cycle 6'!$L$10:$L$999,0),1)),INDEX('Cycle 7'!C$10:C$999,MATCH($A192,'Cycle 7'!$L$10:$L$999,0),1)),INDEX('Cycle 8'!C$10:C$999,MATCH($A192,'Cycle 8'!$L$10:$L$999,0),1)),INDEX('Cycle 9'!C$10:C$999,MATCH($A192,'Cycle 9'!$L$10:$L$999,0),1)),INDEX('Cycle 10'!C$10:C$999,MATCH($A192,'Cycle 10'!$L$10:$L$999,0),1)),INDEX('Cycle 11'!C$10:C$999,MATCH($A192,'Cycle 11'!$L$10:$L$999,0),1)),""))</f>
        <v/>
      </c>
      <c r="E192" t="str">
        <f>IF(IFERROR(IFERROR(IFERROR(IFERROR(IFERROR(IFERROR(IFERROR(IFERROR(IFERROR(IFERROR(IFERROR(IFERROR(INDEX(Summer!D$10:D$999,MATCH($A192,Summer!$L$10:$L$999,0),1),INDEX('Cycle 1'!D$10:D$999,MATCH($A192,'Cycle 1'!$L$10:$L$999,0),1)),INDEX('Cycle 2'!D$10:D$999,MATCH($A192,'Cycle 2'!$L$10:$L$999,0),1)),INDEX('Cycle 3'!D$10:D$999,MATCH($A192,'Cycle 3'!$L$10:$L$999,0),1)),INDEX('Cycle 4'!D$10:D$999,MATCH($A192,'Cycle 4'!$L$10:$L$999,0),1)),INDEX('Cycle 5'!D$10:D$999,MATCH($A192,'Cycle 5'!$L$10:$L$999,0),1)),INDEX('Cycle 6'!D$10:D$999,MATCH($A192,'Cycle 6'!$L$10:$L$999,0),1)),INDEX('Cycle 7'!D$10:D$999,MATCH($A192,'Cycle 7'!$L$10:$L$999,0),1)),INDEX('Cycle 8'!D$10:D$999,MATCH($A192,'Cycle 8'!$L$10:$L$999,0),1)),INDEX('Cycle 9'!D$10:D$999,MATCH($A192,'Cycle 9'!$L$10:$L$999,0),1)),INDEX('Cycle 10'!D$10:D$999,MATCH($A192,'Cycle 10'!$L$10:$L$999,0),1)),INDEX('Cycle 11'!D$10:D$999,MATCH($A192,'Cycle 11'!$L$10:$L$999,0),1)),"")="","",IFERROR(IFERROR(IFERROR(IFERROR(IFERROR(IFERROR(IFERROR(IFERROR(IFERROR(IFERROR(IFERROR(IFERROR(INDEX(Summer!D$10:D$999,MATCH($A192,Summer!$L$10:$L$999,0),1),INDEX('Cycle 1'!D$10:D$999,MATCH($A192,'Cycle 1'!$L$10:$L$999,0),1)),INDEX('Cycle 2'!D$10:D$999,MATCH($A192,'Cycle 2'!$L$10:$L$999,0),1)),INDEX('Cycle 3'!D$10:D$999,MATCH($A192,'Cycle 3'!$L$10:$L$999,0),1)),INDEX('Cycle 4'!D$10:D$999,MATCH($A192,'Cycle 4'!$L$10:$L$999,0),1)),INDEX('Cycle 5'!D$10:D$999,MATCH($A192,'Cycle 5'!$L$10:$L$999,0),1)),INDEX('Cycle 6'!D$10:D$999,MATCH($A192,'Cycle 6'!$L$10:$L$999,0),1)),INDEX('Cycle 7'!D$10:D$999,MATCH($A192,'Cycle 7'!$L$10:$L$999,0),1)),INDEX('Cycle 8'!D$10:D$999,MATCH($A192,'Cycle 8'!$L$10:$L$999,0),1)),INDEX('Cycle 9'!D$10:D$999,MATCH($A192,'Cycle 9'!$L$10:$L$999,0),1)),INDEX('Cycle 10'!D$10:D$999,MATCH($A192,'Cycle 10'!$L$10:$L$999,0),1)),INDEX('Cycle 11'!D$10:D$999,MATCH($A192,'Cycle 11'!$L$10:$L$999,0),1)),""))</f>
        <v/>
      </c>
      <c r="F192" t="str">
        <f>IF(IFERROR(IFERROR(IFERROR(IFERROR(IFERROR(IFERROR(IFERROR(IFERROR(IFERROR(IFERROR(IFERROR(IFERROR(INDEX(Summer!E$10:E$999,MATCH($A192,Summer!$L$10:$L$999,0),1),INDEX('Cycle 1'!E$10:E$999,MATCH($A192,'Cycle 1'!$L$10:$L$999,0),1)),INDEX('Cycle 2'!E$10:E$999,MATCH($A192,'Cycle 2'!$L$10:$L$999,0),1)),INDEX('Cycle 3'!E$10:E$999,MATCH($A192,'Cycle 3'!$L$10:$L$999,0),1)),INDEX('Cycle 4'!E$10:E$999,MATCH($A192,'Cycle 4'!$L$10:$L$999,0),1)),INDEX('Cycle 5'!E$10:E$999,MATCH($A192,'Cycle 5'!$L$10:$L$999,0),1)),INDEX('Cycle 6'!E$10:E$999,MATCH($A192,'Cycle 6'!$L$10:$L$999,0),1)),INDEX('Cycle 7'!E$10:E$999,MATCH($A192,'Cycle 7'!$L$10:$L$999,0),1)),INDEX('Cycle 8'!E$10:E$999,MATCH($A192,'Cycle 8'!$L$10:$L$999,0),1)),INDEX('Cycle 9'!E$10:E$999,MATCH($A192,'Cycle 9'!$L$10:$L$999,0),1)),INDEX('Cycle 10'!E$10:E$999,MATCH($A192,'Cycle 10'!$L$10:$L$999,0),1)),INDEX('Cycle 11'!E$10:E$999,MATCH($A192,'Cycle 11'!$L$10:$L$999,0),1)),"")="","",IFERROR(IFERROR(IFERROR(IFERROR(IFERROR(IFERROR(IFERROR(IFERROR(IFERROR(IFERROR(IFERROR(IFERROR(INDEX(Summer!E$10:E$999,MATCH($A192,Summer!$L$10:$L$999,0),1),INDEX('Cycle 1'!E$10:E$999,MATCH($A192,'Cycle 1'!$L$10:$L$999,0),1)),INDEX('Cycle 2'!E$10:E$999,MATCH($A192,'Cycle 2'!$L$10:$L$999,0),1)),INDEX('Cycle 3'!E$10:E$999,MATCH($A192,'Cycle 3'!$L$10:$L$999,0),1)),INDEX('Cycle 4'!E$10:E$999,MATCH($A192,'Cycle 4'!$L$10:$L$999,0),1)),INDEX('Cycle 5'!E$10:E$999,MATCH($A192,'Cycle 5'!$L$10:$L$999,0),1)),INDEX('Cycle 6'!E$10:E$999,MATCH($A192,'Cycle 6'!$L$10:$L$999,0),1)),INDEX('Cycle 7'!E$10:E$999,MATCH($A192,'Cycle 7'!$L$10:$L$999,0),1)),INDEX('Cycle 8'!E$10:E$999,MATCH($A192,'Cycle 8'!$L$10:$L$999,0),1)),INDEX('Cycle 9'!E$10:E$999,MATCH($A192,'Cycle 9'!$L$10:$L$999,0),1)),INDEX('Cycle 10'!E$10:E$999,MATCH($A192,'Cycle 10'!$L$10:$L$999,0),1)),INDEX('Cycle 11'!E$10:E$999,MATCH($A192,'Cycle 11'!$L$10:$L$999,0),1)),""))</f>
        <v/>
      </c>
      <c r="G192" t="str">
        <f>IF(IFERROR(IFERROR(IFERROR(IFERROR(IFERROR(IFERROR(IFERROR(IFERROR(IFERROR(IFERROR(IFERROR(IFERROR(INDEX(Summer!F$10:F$999,MATCH($A192,Summer!$L$10:$L$999,0),1),INDEX('Cycle 1'!F$10:F$999,MATCH($A192,'Cycle 1'!$L$10:$L$999,0),1)),INDEX('Cycle 2'!F$10:F$999,MATCH($A192,'Cycle 2'!$L$10:$L$999,0),1)),INDEX('Cycle 3'!F$10:F$999,MATCH($A192,'Cycle 3'!$L$10:$L$999,0),1)),INDEX('Cycle 4'!F$10:F$999,MATCH($A192,'Cycle 4'!$L$10:$L$999,0),1)),INDEX('Cycle 5'!F$10:F$999,MATCH($A192,'Cycle 5'!$L$10:$L$999,0),1)),INDEX('Cycle 6'!F$10:F$999,MATCH($A192,'Cycle 6'!$L$10:$L$999,0),1)),INDEX('Cycle 7'!F$10:F$999,MATCH($A192,'Cycle 7'!$L$10:$L$999,0),1)),INDEX('Cycle 8'!F$10:F$999,MATCH($A192,'Cycle 8'!$L$10:$L$999,0),1)),INDEX('Cycle 9'!F$10:F$999,MATCH($A192,'Cycle 9'!$L$10:$L$999,0),1)),INDEX('Cycle 10'!F$10:F$999,MATCH($A192,'Cycle 10'!$L$10:$L$999,0),1)),INDEX('Cycle 11'!F$10:F$999,MATCH($A192,'Cycle 11'!$L$10:$L$999,0),1)),"")="","",IFERROR(IFERROR(IFERROR(IFERROR(IFERROR(IFERROR(IFERROR(IFERROR(IFERROR(IFERROR(IFERROR(IFERROR(INDEX(Summer!F$10:F$999,MATCH($A192,Summer!$L$10:$L$999,0),1),INDEX('Cycle 1'!F$10:F$999,MATCH($A192,'Cycle 1'!$L$10:$L$999,0),1)),INDEX('Cycle 2'!F$10:F$999,MATCH($A192,'Cycle 2'!$L$10:$L$999,0),1)),INDEX('Cycle 3'!F$10:F$999,MATCH($A192,'Cycle 3'!$L$10:$L$999,0),1)),INDEX('Cycle 4'!F$10:F$999,MATCH($A192,'Cycle 4'!$L$10:$L$999,0),1)),INDEX('Cycle 5'!F$10:F$999,MATCH($A192,'Cycle 5'!$L$10:$L$999,0),1)),INDEX('Cycle 6'!F$10:F$999,MATCH($A192,'Cycle 6'!$L$10:$L$999,0),1)),INDEX('Cycle 7'!F$10:F$999,MATCH($A192,'Cycle 7'!$L$10:$L$999,0),1)),INDEX('Cycle 8'!F$10:F$999,MATCH($A192,'Cycle 8'!$L$10:$L$999,0),1)),INDEX('Cycle 9'!F$10:F$999,MATCH($A192,'Cycle 9'!$L$10:$L$999,0),1)),INDEX('Cycle 10'!F$10:F$999,MATCH($A192,'Cycle 10'!$L$10:$L$999,0),1)),INDEX('Cycle 11'!F$10:F$999,MATCH($A192,'Cycle 11'!$L$10:$L$999,0),1)),""))</f>
        <v/>
      </c>
      <c r="H192" t="str">
        <f>IF(IFERROR(IFERROR(IFERROR(IFERROR(IFERROR(IFERROR(IFERROR(IFERROR(IFERROR(IFERROR(IFERROR(IFERROR(INDEX(Summer!G$10:G$999,MATCH($A192,Summer!$L$10:$L$999,0),1),INDEX('Cycle 1'!G$10:G$999,MATCH($A192,'Cycle 1'!$L$10:$L$999,0),1)),INDEX('Cycle 2'!G$10:G$999,MATCH($A192,'Cycle 2'!$L$10:$L$999,0),1)),INDEX('Cycle 3'!G$10:G$999,MATCH($A192,'Cycle 3'!$L$10:$L$999,0),1)),INDEX('Cycle 4'!G$10:G$999,MATCH($A192,'Cycle 4'!$L$10:$L$999,0),1)),INDEX('Cycle 5'!G$10:G$999,MATCH($A192,'Cycle 5'!$L$10:$L$999,0),1)),INDEX('Cycle 6'!G$10:G$999,MATCH($A192,'Cycle 6'!$L$10:$L$999,0),1)),INDEX('Cycle 7'!G$10:G$999,MATCH($A192,'Cycle 7'!$L$10:$L$999,0),1)),INDEX('Cycle 8'!G$10:G$999,MATCH($A192,'Cycle 8'!$L$10:$L$999,0),1)),INDEX('Cycle 9'!G$10:G$999,MATCH($A192,'Cycle 9'!$L$10:$L$999,0),1)),INDEX('Cycle 10'!G$10:G$999,MATCH($A192,'Cycle 10'!$L$10:$L$999,0),1)),INDEX('Cycle 11'!G$10:G$999,MATCH($A192,'Cycle 11'!$L$10:$L$999,0),1)),"")="","",IFERROR(IFERROR(IFERROR(IFERROR(IFERROR(IFERROR(IFERROR(IFERROR(IFERROR(IFERROR(IFERROR(IFERROR(INDEX(Summer!G$10:G$999,MATCH($A192,Summer!$L$10:$L$999,0),1),INDEX('Cycle 1'!G$10:G$999,MATCH($A192,'Cycle 1'!$L$10:$L$999,0),1)),INDEX('Cycle 2'!G$10:G$999,MATCH($A192,'Cycle 2'!$L$10:$L$999,0),1)),INDEX('Cycle 3'!G$10:G$999,MATCH($A192,'Cycle 3'!$L$10:$L$999,0),1)),INDEX('Cycle 4'!G$10:G$999,MATCH($A192,'Cycle 4'!$L$10:$L$999,0),1)),INDEX('Cycle 5'!G$10:G$999,MATCH($A192,'Cycle 5'!$L$10:$L$999,0),1)),INDEX('Cycle 6'!G$10:G$999,MATCH($A192,'Cycle 6'!$L$10:$L$999,0),1)),INDEX('Cycle 7'!G$10:G$999,MATCH($A192,'Cycle 7'!$L$10:$L$999,0),1)),INDEX('Cycle 8'!G$10:G$999,MATCH($A192,'Cycle 8'!$L$10:$L$999,0),1)),INDEX('Cycle 9'!G$10:G$999,MATCH($A192,'Cycle 9'!$L$10:$L$999,0),1)),INDEX('Cycle 10'!G$10:G$999,MATCH($A192,'Cycle 10'!$L$10:$L$999,0),1)),INDEX('Cycle 11'!G$10:G$999,MATCH($A192,'Cycle 11'!$L$10:$L$999,0),1)),""))</f>
        <v/>
      </c>
      <c r="I192">
        <f>IFERROR(IF(C192="",MAX(I$1:I191),IF(ROW(C$2)=ROW(C192),1,IF(ISERROR(VLOOKUP(C192,C$2:C191,1,FALSE)),MAX(I$1:I191)+1,MAX(I$1:I191)))),"")</f>
        <v>0</v>
      </c>
      <c r="J192" t="str">
        <f t="shared" si="17"/>
        <v/>
      </c>
      <c r="K192" t="str">
        <f t="shared" ref="K192:V201" si="25">IF($H192="","",COUNTIFS($C:$C,$C192,$H:$H,"Yes",$B:$B,SUBSTITUTE(K$1,"MH_","")))</f>
        <v/>
      </c>
      <c r="L192" t="str">
        <f t="shared" si="25"/>
        <v/>
      </c>
      <c r="M192" t="str">
        <f t="shared" si="25"/>
        <v/>
      </c>
      <c r="N192" t="str">
        <f t="shared" si="25"/>
        <v/>
      </c>
      <c r="O192" t="str">
        <f t="shared" si="25"/>
        <v/>
      </c>
      <c r="P192" t="str">
        <f t="shared" si="25"/>
        <v/>
      </c>
      <c r="Q192" t="str">
        <f t="shared" si="25"/>
        <v/>
      </c>
      <c r="R192" t="str">
        <f t="shared" si="25"/>
        <v/>
      </c>
      <c r="S192" t="str">
        <f t="shared" si="25"/>
        <v/>
      </c>
      <c r="T192" t="str">
        <f t="shared" si="25"/>
        <v/>
      </c>
      <c r="U192" t="str">
        <f t="shared" si="25"/>
        <v/>
      </c>
      <c r="V192" t="str">
        <f t="shared" si="25"/>
        <v/>
      </c>
      <c r="W192" t="str">
        <f t="shared" si="18"/>
        <v/>
      </c>
      <c r="X192">
        <f>IF(OR(H192="No",H192=""),0,IF(COUNTIFS(H$2:H192,"Yes",C$2:C192,C192)&gt;1,0,COUNTIFS(H$2:H192,"Yes",C$2:C192,C192)))+IF(X191=$X$1,0,X191)</f>
        <v>0</v>
      </c>
    </row>
    <row r="193" spans="1:24" x14ac:dyDescent="0.3">
      <c r="A193">
        <f>ROWS($A$2:$A193)</f>
        <v>192</v>
      </c>
      <c r="B193" t="str">
        <f>IF(ISERROR(VLOOKUP(A193,Summer!L$11:L$500,1,FALSE)),IF(ISERROR(VLOOKUP(A193,'Cycle 1'!L$11:L$500,1,FALSE)),IF(ISERROR(VLOOKUP(A193,'Cycle 2'!L$11:L$500,1,FALSE)),IF(ISERROR(VLOOKUP(A193,'Cycle 3'!L$11:L$500,1,FALSE)),IF(ISERROR(VLOOKUP(A193,'Cycle 4'!L$11:L$500,1,FALSE)),IF(ISERROR(VLOOKUP(A193,'Cycle 5'!L$11:L$500,1,FALSE)),IF(ISERROR(VLOOKUP(A193,'Cycle 6'!L$11:L$500,1,FALSE)),IF(ISERROR(VLOOKUP(A193,'Cycle 7'!L$11:L$500,1,FALSE)),IF(ISERROR(VLOOKUP(A193,'Cycle 8'!L$11:L$500,1,FALSE)),IF(ISERROR(VLOOKUP(A193,'Cycle 9'!L$11:L$500,1,FALSE)),IF(ISERROR(VLOOKUP(A193,'Cycle 10'!L$11:L$500,1,FALSE)),IF(ISERROR(VLOOKUP(A193,'Cycle 11'!L$11:L$500,1,FALSE)),"","Cycle 11"),"Cycle 10"),"Cycle 9"),"Cycle 8"),"Cycle 7"),"Cycle 6"),"Cycle 5"),"Cycle 4"),"Cycle 3"),"Cycle 2"),"Cycle 1"),"Summer")</f>
        <v/>
      </c>
      <c r="C193" t="str">
        <f>IF(IFERROR(IFERROR(IFERROR(IFERROR(IFERROR(IFERROR(IFERROR(IFERROR(IFERROR(IFERROR(IFERROR(IFERROR(INDEX(Summer!B$10:B$999,MATCH($A193,Summer!$L$10:$L$999,0),1),INDEX('Cycle 1'!B$10:B$999,MATCH($A193,'Cycle 1'!$L$10:$L$999,0),1)),INDEX('Cycle 2'!B$10:B$999,MATCH($A193,'Cycle 2'!$L$10:$L$999,0),1)),INDEX('Cycle 3'!B$10:B$999,MATCH($A193,'Cycle 3'!$L$10:$L$999,0),1)),INDEX('Cycle 4'!B$10:B$999,MATCH($A193,'Cycle 4'!$L$10:$L$999,0),1)),INDEX('Cycle 5'!B$10:B$999,MATCH($A193,'Cycle 5'!$L$10:$L$999,0),1)),INDEX('Cycle 6'!B$10:B$999,MATCH($A193,'Cycle 6'!$L$10:$L$999,0),1)),INDEX('Cycle 7'!B$10:B$999,MATCH($A193,'Cycle 7'!$L$10:$L$999,0),1)),INDEX('Cycle 8'!B$10:B$999,MATCH($A193,'Cycle 8'!$L$10:$L$999,0),1)),INDEX('Cycle 9'!B$10:B$999,MATCH($A193,'Cycle 9'!$L$10:$L$999,0),1)),INDEX('Cycle 10'!B$10:B$999,MATCH($A193,'Cycle 10'!$L$10:$L$999,0),1)),INDEX('Cycle 11'!B$10:B$999,MATCH($A193,'Cycle 11'!$L$10:$L$999,0),1)),"")="","",IFERROR(IFERROR(IFERROR(IFERROR(IFERROR(IFERROR(IFERROR(IFERROR(IFERROR(IFERROR(IFERROR(IFERROR(INDEX(Summer!B$10:B$999,MATCH($A193,Summer!$L$10:$L$999,0),1),INDEX('Cycle 1'!B$10:B$999,MATCH($A193,'Cycle 1'!$L$10:$L$999,0),1)),INDEX('Cycle 2'!B$10:B$999,MATCH($A193,'Cycle 2'!$L$10:$L$999,0),1)),INDEX('Cycle 3'!B$10:B$999,MATCH($A193,'Cycle 3'!$L$10:$L$999,0),1)),INDEX('Cycle 4'!B$10:B$999,MATCH($A193,'Cycle 4'!$L$10:$L$999,0),1)),INDEX('Cycle 5'!B$10:B$999,MATCH($A193,'Cycle 5'!$L$10:$L$999,0),1)),INDEX('Cycle 6'!B$10:B$999,MATCH($A193,'Cycle 6'!$L$10:$L$999,0),1)),INDEX('Cycle 7'!B$10:B$999,MATCH($A193,'Cycle 7'!$L$10:$L$999,0),1)),INDEX('Cycle 8'!B$10:B$999,MATCH($A193,'Cycle 8'!$L$10:$L$999,0),1)),INDEX('Cycle 9'!B$10:B$999,MATCH($A193,'Cycle 9'!$L$10:$L$999,0),1)),INDEX('Cycle 10'!B$10:B$999,MATCH($A193,'Cycle 10'!$L$10:$L$999,0),1)),INDEX('Cycle 11'!B$10:B$999,MATCH($A193,'Cycle 11'!$L$10:$L$999,0),1)),""))</f>
        <v/>
      </c>
      <c r="D193" t="str">
        <f>IF(IFERROR(IFERROR(IFERROR(IFERROR(IFERROR(IFERROR(IFERROR(IFERROR(IFERROR(IFERROR(IFERROR(IFERROR(INDEX(Summer!C$10:C$999,MATCH($A193,Summer!$L$10:$L$999,0),1),INDEX('Cycle 1'!C$10:C$999,MATCH($A193,'Cycle 1'!$L$10:$L$999,0),1)),INDEX('Cycle 2'!C$10:C$999,MATCH($A193,'Cycle 2'!$L$10:$L$999,0),1)),INDEX('Cycle 3'!C$10:C$999,MATCH($A193,'Cycle 3'!$L$10:$L$999,0),1)),INDEX('Cycle 4'!C$10:C$999,MATCH($A193,'Cycle 4'!$L$10:$L$999,0),1)),INDEX('Cycle 5'!C$10:C$999,MATCH($A193,'Cycle 5'!$L$10:$L$999,0),1)),INDEX('Cycle 6'!C$10:C$999,MATCH($A193,'Cycle 6'!$L$10:$L$999,0),1)),INDEX('Cycle 7'!C$10:C$999,MATCH($A193,'Cycle 7'!$L$10:$L$999,0),1)),INDEX('Cycle 8'!C$10:C$999,MATCH($A193,'Cycle 8'!$L$10:$L$999,0),1)),INDEX('Cycle 9'!C$10:C$999,MATCH($A193,'Cycle 9'!$L$10:$L$999,0),1)),INDEX('Cycle 10'!C$10:C$999,MATCH($A193,'Cycle 10'!$L$10:$L$999,0),1)),INDEX('Cycle 11'!C$10:C$999,MATCH($A193,'Cycle 11'!$L$10:$L$999,0),1)),"")="","",IFERROR(IFERROR(IFERROR(IFERROR(IFERROR(IFERROR(IFERROR(IFERROR(IFERROR(IFERROR(IFERROR(IFERROR(INDEX(Summer!C$10:C$999,MATCH($A193,Summer!$L$10:$L$999,0),1),INDEX('Cycle 1'!C$10:C$999,MATCH($A193,'Cycle 1'!$L$10:$L$999,0),1)),INDEX('Cycle 2'!C$10:C$999,MATCH($A193,'Cycle 2'!$L$10:$L$999,0),1)),INDEX('Cycle 3'!C$10:C$999,MATCH($A193,'Cycle 3'!$L$10:$L$999,0),1)),INDEX('Cycle 4'!C$10:C$999,MATCH($A193,'Cycle 4'!$L$10:$L$999,0),1)),INDEX('Cycle 5'!C$10:C$999,MATCH($A193,'Cycle 5'!$L$10:$L$999,0),1)),INDEX('Cycle 6'!C$10:C$999,MATCH($A193,'Cycle 6'!$L$10:$L$999,0),1)),INDEX('Cycle 7'!C$10:C$999,MATCH($A193,'Cycle 7'!$L$10:$L$999,0),1)),INDEX('Cycle 8'!C$10:C$999,MATCH($A193,'Cycle 8'!$L$10:$L$999,0),1)),INDEX('Cycle 9'!C$10:C$999,MATCH($A193,'Cycle 9'!$L$10:$L$999,0),1)),INDEX('Cycle 10'!C$10:C$999,MATCH($A193,'Cycle 10'!$L$10:$L$999,0),1)),INDEX('Cycle 11'!C$10:C$999,MATCH($A193,'Cycle 11'!$L$10:$L$999,0),1)),""))</f>
        <v/>
      </c>
      <c r="E193" t="str">
        <f>IF(IFERROR(IFERROR(IFERROR(IFERROR(IFERROR(IFERROR(IFERROR(IFERROR(IFERROR(IFERROR(IFERROR(IFERROR(INDEX(Summer!D$10:D$999,MATCH($A193,Summer!$L$10:$L$999,0),1),INDEX('Cycle 1'!D$10:D$999,MATCH($A193,'Cycle 1'!$L$10:$L$999,0),1)),INDEX('Cycle 2'!D$10:D$999,MATCH($A193,'Cycle 2'!$L$10:$L$999,0),1)),INDEX('Cycle 3'!D$10:D$999,MATCH($A193,'Cycle 3'!$L$10:$L$999,0),1)),INDEX('Cycle 4'!D$10:D$999,MATCH($A193,'Cycle 4'!$L$10:$L$999,0),1)),INDEX('Cycle 5'!D$10:D$999,MATCH($A193,'Cycle 5'!$L$10:$L$999,0),1)),INDEX('Cycle 6'!D$10:D$999,MATCH($A193,'Cycle 6'!$L$10:$L$999,0),1)),INDEX('Cycle 7'!D$10:D$999,MATCH($A193,'Cycle 7'!$L$10:$L$999,0),1)),INDEX('Cycle 8'!D$10:D$999,MATCH($A193,'Cycle 8'!$L$10:$L$999,0),1)),INDEX('Cycle 9'!D$10:D$999,MATCH($A193,'Cycle 9'!$L$10:$L$999,0),1)),INDEX('Cycle 10'!D$10:D$999,MATCH($A193,'Cycle 10'!$L$10:$L$999,0),1)),INDEX('Cycle 11'!D$10:D$999,MATCH($A193,'Cycle 11'!$L$10:$L$999,0),1)),"")="","",IFERROR(IFERROR(IFERROR(IFERROR(IFERROR(IFERROR(IFERROR(IFERROR(IFERROR(IFERROR(IFERROR(IFERROR(INDEX(Summer!D$10:D$999,MATCH($A193,Summer!$L$10:$L$999,0),1),INDEX('Cycle 1'!D$10:D$999,MATCH($A193,'Cycle 1'!$L$10:$L$999,0),1)),INDEX('Cycle 2'!D$10:D$999,MATCH($A193,'Cycle 2'!$L$10:$L$999,0),1)),INDEX('Cycle 3'!D$10:D$999,MATCH($A193,'Cycle 3'!$L$10:$L$999,0),1)),INDEX('Cycle 4'!D$10:D$999,MATCH($A193,'Cycle 4'!$L$10:$L$999,0),1)),INDEX('Cycle 5'!D$10:D$999,MATCH($A193,'Cycle 5'!$L$10:$L$999,0),1)),INDEX('Cycle 6'!D$10:D$999,MATCH($A193,'Cycle 6'!$L$10:$L$999,0),1)),INDEX('Cycle 7'!D$10:D$999,MATCH($A193,'Cycle 7'!$L$10:$L$999,0),1)),INDEX('Cycle 8'!D$10:D$999,MATCH($A193,'Cycle 8'!$L$10:$L$999,0),1)),INDEX('Cycle 9'!D$10:D$999,MATCH($A193,'Cycle 9'!$L$10:$L$999,0),1)),INDEX('Cycle 10'!D$10:D$999,MATCH($A193,'Cycle 10'!$L$10:$L$999,0),1)),INDEX('Cycle 11'!D$10:D$999,MATCH($A193,'Cycle 11'!$L$10:$L$999,0),1)),""))</f>
        <v/>
      </c>
      <c r="F193" t="str">
        <f>IF(IFERROR(IFERROR(IFERROR(IFERROR(IFERROR(IFERROR(IFERROR(IFERROR(IFERROR(IFERROR(IFERROR(IFERROR(INDEX(Summer!E$10:E$999,MATCH($A193,Summer!$L$10:$L$999,0),1),INDEX('Cycle 1'!E$10:E$999,MATCH($A193,'Cycle 1'!$L$10:$L$999,0),1)),INDEX('Cycle 2'!E$10:E$999,MATCH($A193,'Cycle 2'!$L$10:$L$999,0),1)),INDEX('Cycle 3'!E$10:E$999,MATCH($A193,'Cycle 3'!$L$10:$L$999,0),1)),INDEX('Cycle 4'!E$10:E$999,MATCH($A193,'Cycle 4'!$L$10:$L$999,0),1)),INDEX('Cycle 5'!E$10:E$999,MATCH($A193,'Cycle 5'!$L$10:$L$999,0),1)),INDEX('Cycle 6'!E$10:E$999,MATCH($A193,'Cycle 6'!$L$10:$L$999,0),1)),INDEX('Cycle 7'!E$10:E$999,MATCH($A193,'Cycle 7'!$L$10:$L$999,0),1)),INDEX('Cycle 8'!E$10:E$999,MATCH($A193,'Cycle 8'!$L$10:$L$999,0),1)),INDEX('Cycle 9'!E$10:E$999,MATCH($A193,'Cycle 9'!$L$10:$L$999,0),1)),INDEX('Cycle 10'!E$10:E$999,MATCH($A193,'Cycle 10'!$L$10:$L$999,0),1)),INDEX('Cycle 11'!E$10:E$999,MATCH($A193,'Cycle 11'!$L$10:$L$999,0),1)),"")="","",IFERROR(IFERROR(IFERROR(IFERROR(IFERROR(IFERROR(IFERROR(IFERROR(IFERROR(IFERROR(IFERROR(IFERROR(INDEX(Summer!E$10:E$999,MATCH($A193,Summer!$L$10:$L$999,0),1),INDEX('Cycle 1'!E$10:E$999,MATCH($A193,'Cycle 1'!$L$10:$L$999,0),1)),INDEX('Cycle 2'!E$10:E$999,MATCH($A193,'Cycle 2'!$L$10:$L$999,0),1)),INDEX('Cycle 3'!E$10:E$999,MATCH($A193,'Cycle 3'!$L$10:$L$999,0),1)),INDEX('Cycle 4'!E$10:E$999,MATCH($A193,'Cycle 4'!$L$10:$L$999,0),1)),INDEX('Cycle 5'!E$10:E$999,MATCH($A193,'Cycle 5'!$L$10:$L$999,0),1)),INDEX('Cycle 6'!E$10:E$999,MATCH($A193,'Cycle 6'!$L$10:$L$999,0),1)),INDEX('Cycle 7'!E$10:E$999,MATCH($A193,'Cycle 7'!$L$10:$L$999,0),1)),INDEX('Cycle 8'!E$10:E$999,MATCH($A193,'Cycle 8'!$L$10:$L$999,0),1)),INDEX('Cycle 9'!E$10:E$999,MATCH($A193,'Cycle 9'!$L$10:$L$999,0),1)),INDEX('Cycle 10'!E$10:E$999,MATCH($A193,'Cycle 10'!$L$10:$L$999,0),1)),INDEX('Cycle 11'!E$10:E$999,MATCH($A193,'Cycle 11'!$L$10:$L$999,0),1)),""))</f>
        <v/>
      </c>
      <c r="G193" t="str">
        <f>IF(IFERROR(IFERROR(IFERROR(IFERROR(IFERROR(IFERROR(IFERROR(IFERROR(IFERROR(IFERROR(IFERROR(IFERROR(INDEX(Summer!F$10:F$999,MATCH($A193,Summer!$L$10:$L$999,0),1),INDEX('Cycle 1'!F$10:F$999,MATCH($A193,'Cycle 1'!$L$10:$L$999,0),1)),INDEX('Cycle 2'!F$10:F$999,MATCH($A193,'Cycle 2'!$L$10:$L$999,0),1)),INDEX('Cycle 3'!F$10:F$999,MATCH($A193,'Cycle 3'!$L$10:$L$999,0),1)),INDEX('Cycle 4'!F$10:F$999,MATCH($A193,'Cycle 4'!$L$10:$L$999,0),1)),INDEX('Cycle 5'!F$10:F$999,MATCH($A193,'Cycle 5'!$L$10:$L$999,0),1)),INDEX('Cycle 6'!F$10:F$999,MATCH($A193,'Cycle 6'!$L$10:$L$999,0),1)),INDEX('Cycle 7'!F$10:F$999,MATCH($A193,'Cycle 7'!$L$10:$L$999,0),1)),INDEX('Cycle 8'!F$10:F$999,MATCH($A193,'Cycle 8'!$L$10:$L$999,0),1)),INDEX('Cycle 9'!F$10:F$999,MATCH($A193,'Cycle 9'!$L$10:$L$999,0),1)),INDEX('Cycle 10'!F$10:F$999,MATCH($A193,'Cycle 10'!$L$10:$L$999,0),1)),INDEX('Cycle 11'!F$10:F$999,MATCH($A193,'Cycle 11'!$L$10:$L$999,0),1)),"")="","",IFERROR(IFERROR(IFERROR(IFERROR(IFERROR(IFERROR(IFERROR(IFERROR(IFERROR(IFERROR(IFERROR(IFERROR(INDEX(Summer!F$10:F$999,MATCH($A193,Summer!$L$10:$L$999,0),1),INDEX('Cycle 1'!F$10:F$999,MATCH($A193,'Cycle 1'!$L$10:$L$999,0),1)),INDEX('Cycle 2'!F$10:F$999,MATCH($A193,'Cycle 2'!$L$10:$L$999,0),1)),INDEX('Cycle 3'!F$10:F$999,MATCH($A193,'Cycle 3'!$L$10:$L$999,0),1)),INDEX('Cycle 4'!F$10:F$999,MATCH($A193,'Cycle 4'!$L$10:$L$999,0),1)),INDEX('Cycle 5'!F$10:F$999,MATCH($A193,'Cycle 5'!$L$10:$L$999,0),1)),INDEX('Cycle 6'!F$10:F$999,MATCH($A193,'Cycle 6'!$L$10:$L$999,0),1)),INDEX('Cycle 7'!F$10:F$999,MATCH($A193,'Cycle 7'!$L$10:$L$999,0),1)),INDEX('Cycle 8'!F$10:F$999,MATCH($A193,'Cycle 8'!$L$10:$L$999,0),1)),INDEX('Cycle 9'!F$10:F$999,MATCH($A193,'Cycle 9'!$L$10:$L$999,0),1)),INDEX('Cycle 10'!F$10:F$999,MATCH($A193,'Cycle 10'!$L$10:$L$999,0),1)),INDEX('Cycle 11'!F$10:F$999,MATCH($A193,'Cycle 11'!$L$10:$L$999,0),1)),""))</f>
        <v/>
      </c>
      <c r="H193" t="str">
        <f>IF(IFERROR(IFERROR(IFERROR(IFERROR(IFERROR(IFERROR(IFERROR(IFERROR(IFERROR(IFERROR(IFERROR(IFERROR(INDEX(Summer!G$10:G$999,MATCH($A193,Summer!$L$10:$L$999,0),1),INDEX('Cycle 1'!G$10:G$999,MATCH($A193,'Cycle 1'!$L$10:$L$999,0),1)),INDEX('Cycle 2'!G$10:G$999,MATCH($A193,'Cycle 2'!$L$10:$L$999,0),1)),INDEX('Cycle 3'!G$10:G$999,MATCH($A193,'Cycle 3'!$L$10:$L$999,0),1)),INDEX('Cycle 4'!G$10:G$999,MATCH($A193,'Cycle 4'!$L$10:$L$999,0),1)),INDEX('Cycle 5'!G$10:G$999,MATCH($A193,'Cycle 5'!$L$10:$L$999,0),1)),INDEX('Cycle 6'!G$10:G$999,MATCH($A193,'Cycle 6'!$L$10:$L$999,0),1)),INDEX('Cycle 7'!G$10:G$999,MATCH($A193,'Cycle 7'!$L$10:$L$999,0),1)),INDEX('Cycle 8'!G$10:G$999,MATCH($A193,'Cycle 8'!$L$10:$L$999,0),1)),INDEX('Cycle 9'!G$10:G$999,MATCH($A193,'Cycle 9'!$L$10:$L$999,0),1)),INDEX('Cycle 10'!G$10:G$999,MATCH($A193,'Cycle 10'!$L$10:$L$999,0),1)),INDEX('Cycle 11'!G$10:G$999,MATCH($A193,'Cycle 11'!$L$10:$L$999,0),1)),"")="","",IFERROR(IFERROR(IFERROR(IFERROR(IFERROR(IFERROR(IFERROR(IFERROR(IFERROR(IFERROR(IFERROR(IFERROR(INDEX(Summer!G$10:G$999,MATCH($A193,Summer!$L$10:$L$999,0),1),INDEX('Cycle 1'!G$10:G$999,MATCH($A193,'Cycle 1'!$L$10:$L$999,0),1)),INDEX('Cycle 2'!G$10:G$999,MATCH($A193,'Cycle 2'!$L$10:$L$999,0),1)),INDEX('Cycle 3'!G$10:G$999,MATCH($A193,'Cycle 3'!$L$10:$L$999,0),1)),INDEX('Cycle 4'!G$10:G$999,MATCH($A193,'Cycle 4'!$L$10:$L$999,0),1)),INDEX('Cycle 5'!G$10:G$999,MATCH($A193,'Cycle 5'!$L$10:$L$999,0),1)),INDEX('Cycle 6'!G$10:G$999,MATCH($A193,'Cycle 6'!$L$10:$L$999,0),1)),INDEX('Cycle 7'!G$10:G$999,MATCH($A193,'Cycle 7'!$L$10:$L$999,0),1)),INDEX('Cycle 8'!G$10:G$999,MATCH($A193,'Cycle 8'!$L$10:$L$999,0),1)),INDEX('Cycle 9'!G$10:G$999,MATCH($A193,'Cycle 9'!$L$10:$L$999,0),1)),INDEX('Cycle 10'!G$10:G$999,MATCH($A193,'Cycle 10'!$L$10:$L$999,0),1)),INDEX('Cycle 11'!G$10:G$999,MATCH($A193,'Cycle 11'!$L$10:$L$999,0),1)),""))</f>
        <v/>
      </c>
      <c r="I193">
        <f>IFERROR(IF(C193="",MAX(I$1:I192),IF(ROW(C$2)=ROW(C193),1,IF(ISERROR(VLOOKUP(C193,C$2:C192,1,FALSE)),MAX(I$1:I192)+1,MAX(I$1:I192)))),"")</f>
        <v>0</v>
      </c>
      <c r="J193" t="str">
        <f t="shared" si="17"/>
        <v/>
      </c>
      <c r="K193" t="str">
        <f t="shared" si="25"/>
        <v/>
      </c>
      <c r="L193" t="str">
        <f t="shared" si="25"/>
        <v/>
      </c>
      <c r="M193" t="str">
        <f t="shared" si="25"/>
        <v/>
      </c>
      <c r="N193" t="str">
        <f t="shared" si="25"/>
        <v/>
      </c>
      <c r="O193" t="str">
        <f t="shared" si="25"/>
        <v/>
      </c>
      <c r="P193" t="str">
        <f t="shared" si="25"/>
        <v/>
      </c>
      <c r="Q193" t="str">
        <f t="shared" si="25"/>
        <v/>
      </c>
      <c r="R193" t="str">
        <f t="shared" si="25"/>
        <v/>
      </c>
      <c r="S193" t="str">
        <f t="shared" si="25"/>
        <v/>
      </c>
      <c r="T193" t="str">
        <f t="shared" si="25"/>
        <v/>
      </c>
      <c r="U193" t="str">
        <f t="shared" si="25"/>
        <v/>
      </c>
      <c r="V193" t="str">
        <f t="shared" si="25"/>
        <v/>
      </c>
      <c r="W193" t="str">
        <f t="shared" si="18"/>
        <v/>
      </c>
      <c r="X193">
        <f>IF(OR(H193="No",H193=""),0,IF(COUNTIFS(H$2:H193,"Yes",C$2:C193,C193)&gt;1,0,COUNTIFS(H$2:H193,"Yes",C$2:C193,C193)))+IF(X192=$X$1,0,X192)</f>
        <v>0</v>
      </c>
    </row>
    <row r="194" spans="1:24" x14ac:dyDescent="0.3">
      <c r="A194">
        <f>ROWS($A$2:$A194)</f>
        <v>193</v>
      </c>
      <c r="B194" t="str">
        <f>IF(ISERROR(VLOOKUP(A194,Summer!L$11:L$500,1,FALSE)),IF(ISERROR(VLOOKUP(A194,'Cycle 1'!L$11:L$500,1,FALSE)),IF(ISERROR(VLOOKUP(A194,'Cycle 2'!L$11:L$500,1,FALSE)),IF(ISERROR(VLOOKUP(A194,'Cycle 3'!L$11:L$500,1,FALSE)),IF(ISERROR(VLOOKUP(A194,'Cycle 4'!L$11:L$500,1,FALSE)),IF(ISERROR(VLOOKUP(A194,'Cycle 5'!L$11:L$500,1,FALSE)),IF(ISERROR(VLOOKUP(A194,'Cycle 6'!L$11:L$500,1,FALSE)),IF(ISERROR(VLOOKUP(A194,'Cycle 7'!L$11:L$500,1,FALSE)),IF(ISERROR(VLOOKUP(A194,'Cycle 8'!L$11:L$500,1,FALSE)),IF(ISERROR(VLOOKUP(A194,'Cycle 9'!L$11:L$500,1,FALSE)),IF(ISERROR(VLOOKUP(A194,'Cycle 10'!L$11:L$500,1,FALSE)),IF(ISERROR(VLOOKUP(A194,'Cycle 11'!L$11:L$500,1,FALSE)),"","Cycle 11"),"Cycle 10"),"Cycle 9"),"Cycle 8"),"Cycle 7"),"Cycle 6"),"Cycle 5"),"Cycle 4"),"Cycle 3"),"Cycle 2"),"Cycle 1"),"Summer")</f>
        <v/>
      </c>
      <c r="C194" t="str">
        <f>IF(IFERROR(IFERROR(IFERROR(IFERROR(IFERROR(IFERROR(IFERROR(IFERROR(IFERROR(IFERROR(IFERROR(IFERROR(INDEX(Summer!B$10:B$999,MATCH($A194,Summer!$L$10:$L$999,0),1),INDEX('Cycle 1'!B$10:B$999,MATCH($A194,'Cycle 1'!$L$10:$L$999,0),1)),INDEX('Cycle 2'!B$10:B$999,MATCH($A194,'Cycle 2'!$L$10:$L$999,0),1)),INDEX('Cycle 3'!B$10:B$999,MATCH($A194,'Cycle 3'!$L$10:$L$999,0),1)),INDEX('Cycle 4'!B$10:B$999,MATCH($A194,'Cycle 4'!$L$10:$L$999,0),1)),INDEX('Cycle 5'!B$10:B$999,MATCH($A194,'Cycle 5'!$L$10:$L$999,0),1)),INDEX('Cycle 6'!B$10:B$999,MATCH($A194,'Cycle 6'!$L$10:$L$999,0),1)),INDEX('Cycle 7'!B$10:B$999,MATCH($A194,'Cycle 7'!$L$10:$L$999,0),1)),INDEX('Cycle 8'!B$10:B$999,MATCH($A194,'Cycle 8'!$L$10:$L$999,0),1)),INDEX('Cycle 9'!B$10:B$999,MATCH($A194,'Cycle 9'!$L$10:$L$999,0),1)),INDEX('Cycle 10'!B$10:B$999,MATCH($A194,'Cycle 10'!$L$10:$L$999,0),1)),INDEX('Cycle 11'!B$10:B$999,MATCH($A194,'Cycle 11'!$L$10:$L$999,0),1)),"")="","",IFERROR(IFERROR(IFERROR(IFERROR(IFERROR(IFERROR(IFERROR(IFERROR(IFERROR(IFERROR(IFERROR(IFERROR(INDEX(Summer!B$10:B$999,MATCH($A194,Summer!$L$10:$L$999,0),1),INDEX('Cycle 1'!B$10:B$999,MATCH($A194,'Cycle 1'!$L$10:$L$999,0),1)),INDEX('Cycle 2'!B$10:B$999,MATCH($A194,'Cycle 2'!$L$10:$L$999,0),1)),INDEX('Cycle 3'!B$10:B$999,MATCH($A194,'Cycle 3'!$L$10:$L$999,0),1)),INDEX('Cycle 4'!B$10:B$999,MATCH($A194,'Cycle 4'!$L$10:$L$999,0),1)),INDEX('Cycle 5'!B$10:B$999,MATCH($A194,'Cycle 5'!$L$10:$L$999,0),1)),INDEX('Cycle 6'!B$10:B$999,MATCH($A194,'Cycle 6'!$L$10:$L$999,0),1)),INDEX('Cycle 7'!B$10:B$999,MATCH($A194,'Cycle 7'!$L$10:$L$999,0),1)),INDEX('Cycle 8'!B$10:B$999,MATCH($A194,'Cycle 8'!$L$10:$L$999,0),1)),INDEX('Cycle 9'!B$10:B$999,MATCH($A194,'Cycle 9'!$L$10:$L$999,0),1)),INDEX('Cycle 10'!B$10:B$999,MATCH($A194,'Cycle 10'!$L$10:$L$999,0),1)),INDEX('Cycle 11'!B$10:B$999,MATCH($A194,'Cycle 11'!$L$10:$L$999,0),1)),""))</f>
        <v/>
      </c>
      <c r="D194" t="str">
        <f>IF(IFERROR(IFERROR(IFERROR(IFERROR(IFERROR(IFERROR(IFERROR(IFERROR(IFERROR(IFERROR(IFERROR(IFERROR(INDEX(Summer!C$10:C$999,MATCH($A194,Summer!$L$10:$L$999,0),1),INDEX('Cycle 1'!C$10:C$999,MATCH($A194,'Cycle 1'!$L$10:$L$999,0),1)),INDEX('Cycle 2'!C$10:C$999,MATCH($A194,'Cycle 2'!$L$10:$L$999,0),1)),INDEX('Cycle 3'!C$10:C$999,MATCH($A194,'Cycle 3'!$L$10:$L$999,0),1)),INDEX('Cycle 4'!C$10:C$999,MATCH($A194,'Cycle 4'!$L$10:$L$999,0),1)),INDEX('Cycle 5'!C$10:C$999,MATCH($A194,'Cycle 5'!$L$10:$L$999,0),1)),INDEX('Cycle 6'!C$10:C$999,MATCH($A194,'Cycle 6'!$L$10:$L$999,0),1)),INDEX('Cycle 7'!C$10:C$999,MATCH($A194,'Cycle 7'!$L$10:$L$999,0),1)),INDEX('Cycle 8'!C$10:C$999,MATCH($A194,'Cycle 8'!$L$10:$L$999,0),1)),INDEX('Cycle 9'!C$10:C$999,MATCH($A194,'Cycle 9'!$L$10:$L$999,0),1)),INDEX('Cycle 10'!C$10:C$999,MATCH($A194,'Cycle 10'!$L$10:$L$999,0),1)),INDEX('Cycle 11'!C$10:C$999,MATCH($A194,'Cycle 11'!$L$10:$L$999,0),1)),"")="","",IFERROR(IFERROR(IFERROR(IFERROR(IFERROR(IFERROR(IFERROR(IFERROR(IFERROR(IFERROR(IFERROR(IFERROR(INDEX(Summer!C$10:C$999,MATCH($A194,Summer!$L$10:$L$999,0),1),INDEX('Cycle 1'!C$10:C$999,MATCH($A194,'Cycle 1'!$L$10:$L$999,0),1)),INDEX('Cycle 2'!C$10:C$999,MATCH($A194,'Cycle 2'!$L$10:$L$999,0),1)),INDEX('Cycle 3'!C$10:C$999,MATCH($A194,'Cycle 3'!$L$10:$L$999,0),1)),INDEX('Cycle 4'!C$10:C$999,MATCH($A194,'Cycle 4'!$L$10:$L$999,0),1)),INDEX('Cycle 5'!C$10:C$999,MATCH($A194,'Cycle 5'!$L$10:$L$999,0),1)),INDEX('Cycle 6'!C$10:C$999,MATCH($A194,'Cycle 6'!$L$10:$L$999,0),1)),INDEX('Cycle 7'!C$10:C$999,MATCH($A194,'Cycle 7'!$L$10:$L$999,0),1)),INDEX('Cycle 8'!C$10:C$999,MATCH($A194,'Cycle 8'!$L$10:$L$999,0),1)),INDEX('Cycle 9'!C$10:C$999,MATCH($A194,'Cycle 9'!$L$10:$L$999,0),1)),INDEX('Cycle 10'!C$10:C$999,MATCH($A194,'Cycle 10'!$L$10:$L$999,0),1)),INDEX('Cycle 11'!C$10:C$999,MATCH($A194,'Cycle 11'!$L$10:$L$999,0),1)),""))</f>
        <v/>
      </c>
      <c r="E194" t="str">
        <f>IF(IFERROR(IFERROR(IFERROR(IFERROR(IFERROR(IFERROR(IFERROR(IFERROR(IFERROR(IFERROR(IFERROR(IFERROR(INDEX(Summer!D$10:D$999,MATCH($A194,Summer!$L$10:$L$999,0),1),INDEX('Cycle 1'!D$10:D$999,MATCH($A194,'Cycle 1'!$L$10:$L$999,0),1)),INDEX('Cycle 2'!D$10:D$999,MATCH($A194,'Cycle 2'!$L$10:$L$999,0),1)),INDEX('Cycle 3'!D$10:D$999,MATCH($A194,'Cycle 3'!$L$10:$L$999,0),1)),INDEX('Cycle 4'!D$10:D$999,MATCH($A194,'Cycle 4'!$L$10:$L$999,0),1)),INDEX('Cycle 5'!D$10:D$999,MATCH($A194,'Cycle 5'!$L$10:$L$999,0),1)),INDEX('Cycle 6'!D$10:D$999,MATCH($A194,'Cycle 6'!$L$10:$L$999,0),1)),INDEX('Cycle 7'!D$10:D$999,MATCH($A194,'Cycle 7'!$L$10:$L$999,0),1)),INDEX('Cycle 8'!D$10:D$999,MATCH($A194,'Cycle 8'!$L$10:$L$999,0),1)),INDEX('Cycle 9'!D$10:D$999,MATCH($A194,'Cycle 9'!$L$10:$L$999,0),1)),INDEX('Cycle 10'!D$10:D$999,MATCH($A194,'Cycle 10'!$L$10:$L$999,0),1)),INDEX('Cycle 11'!D$10:D$999,MATCH($A194,'Cycle 11'!$L$10:$L$999,0),1)),"")="","",IFERROR(IFERROR(IFERROR(IFERROR(IFERROR(IFERROR(IFERROR(IFERROR(IFERROR(IFERROR(IFERROR(IFERROR(INDEX(Summer!D$10:D$999,MATCH($A194,Summer!$L$10:$L$999,0),1),INDEX('Cycle 1'!D$10:D$999,MATCH($A194,'Cycle 1'!$L$10:$L$999,0),1)),INDEX('Cycle 2'!D$10:D$999,MATCH($A194,'Cycle 2'!$L$10:$L$999,0),1)),INDEX('Cycle 3'!D$10:D$999,MATCH($A194,'Cycle 3'!$L$10:$L$999,0),1)),INDEX('Cycle 4'!D$10:D$999,MATCH($A194,'Cycle 4'!$L$10:$L$999,0),1)),INDEX('Cycle 5'!D$10:D$999,MATCH($A194,'Cycle 5'!$L$10:$L$999,0),1)),INDEX('Cycle 6'!D$10:D$999,MATCH($A194,'Cycle 6'!$L$10:$L$999,0),1)),INDEX('Cycle 7'!D$10:D$999,MATCH($A194,'Cycle 7'!$L$10:$L$999,0),1)),INDEX('Cycle 8'!D$10:D$999,MATCH($A194,'Cycle 8'!$L$10:$L$999,0),1)),INDEX('Cycle 9'!D$10:D$999,MATCH($A194,'Cycle 9'!$L$10:$L$999,0),1)),INDEX('Cycle 10'!D$10:D$999,MATCH($A194,'Cycle 10'!$L$10:$L$999,0),1)),INDEX('Cycle 11'!D$10:D$999,MATCH($A194,'Cycle 11'!$L$10:$L$999,0),1)),""))</f>
        <v/>
      </c>
      <c r="F194" t="str">
        <f>IF(IFERROR(IFERROR(IFERROR(IFERROR(IFERROR(IFERROR(IFERROR(IFERROR(IFERROR(IFERROR(IFERROR(IFERROR(INDEX(Summer!E$10:E$999,MATCH($A194,Summer!$L$10:$L$999,0),1),INDEX('Cycle 1'!E$10:E$999,MATCH($A194,'Cycle 1'!$L$10:$L$999,0),1)),INDEX('Cycle 2'!E$10:E$999,MATCH($A194,'Cycle 2'!$L$10:$L$999,0),1)),INDEX('Cycle 3'!E$10:E$999,MATCH($A194,'Cycle 3'!$L$10:$L$999,0),1)),INDEX('Cycle 4'!E$10:E$999,MATCH($A194,'Cycle 4'!$L$10:$L$999,0),1)),INDEX('Cycle 5'!E$10:E$999,MATCH($A194,'Cycle 5'!$L$10:$L$999,0),1)),INDEX('Cycle 6'!E$10:E$999,MATCH($A194,'Cycle 6'!$L$10:$L$999,0),1)),INDEX('Cycle 7'!E$10:E$999,MATCH($A194,'Cycle 7'!$L$10:$L$999,0),1)),INDEX('Cycle 8'!E$10:E$999,MATCH($A194,'Cycle 8'!$L$10:$L$999,0),1)),INDEX('Cycle 9'!E$10:E$999,MATCH($A194,'Cycle 9'!$L$10:$L$999,0),1)),INDEX('Cycle 10'!E$10:E$999,MATCH($A194,'Cycle 10'!$L$10:$L$999,0),1)),INDEX('Cycle 11'!E$10:E$999,MATCH($A194,'Cycle 11'!$L$10:$L$999,0),1)),"")="","",IFERROR(IFERROR(IFERROR(IFERROR(IFERROR(IFERROR(IFERROR(IFERROR(IFERROR(IFERROR(IFERROR(IFERROR(INDEX(Summer!E$10:E$999,MATCH($A194,Summer!$L$10:$L$999,0),1),INDEX('Cycle 1'!E$10:E$999,MATCH($A194,'Cycle 1'!$L$10:$L$999,0),1)),INDEX('Cycle 2'!E$10:E$999,MATCH($A194,'Cycle 2'!$L$10:$L$999,0),1)),INDEX('Cycle 3'!E$10:E$999,MATCH($A194,'Cycle 3'!$L$10:$L$999,0),1)),INDEX('Cycle 4'!E$10:E$999,MATCH($A194,'Cycle 4'!$L$10:$L$999,0),1)),INDEX('Cycle 5'!E$10:E$999,MATCH($A194,'Cycle 5'!$L$10:$L$999,0),1)),INDEX('Cycle 6'!E$10:E$999,MATCH($A194,'Cycle 6'!$L$10:$L$999,0),1)),INDEX('Cycle 7'!E$10:E$999,MATCH($A194,'Cycle 7'!$L$10:$L$999,0),1)),INDEX('Cycle 8'!E$10:E$999,MATCH($A194,'Cycle 8'!$L$10:$L$999,0),1)),INDEX('Cycle 9'!E$10:E$999,MATCH($A194,'Cycle 9'!$L$10:$L$999,0),1)),INDEX('Cycle 10'!E$10:E$999,MATCH($A194,'Cycle 10'!$L$10:$L$999,0),1)),INDEX('Cycle 11'!E$10:E$999,MATCH($A194,'Cycle 11'!$L$10:$L$999,0),1)),""))</f>
        <v/>
      </c>
      <c r="G194" t="str">
        <f>IF(IFERROR(IFERROR(IFERROR(IFERROR(IFERROR(IFERROR(IFERROR(IFERROR(IFERROR(IFERROR(IFERROR(IFERROR(INDEX(Summer!F$10:F$999,MATCH($A194,Summer!$L$10:$L$999,0),1),INDEX('Cycle 1'!F$10:F$999,MATCH($A194,'Cycle 1'!$L$10:$L$999,0),1)),INDEX('Cycle 2'!F$10:F$999,MATCH($A194,'Cycle 2'!$L$10:$L$999,0),1)),INDEX('Cycle 3'!F$10:F$999,MATCH($A194,'Cycle 3'!$L$10:$L$999,0),1)),INDEX('Cycle 4'!F$10:F$999,MATCH($A194,'Cycle 4'!$L$10:$L$999,0),1)),INDEX('Cycle 5'!F$10:F$999,MATCH($A194,'Cycle 5'!$L$10:$L$999,0),1)),INDEX('Cycle 6'!F$10:F$999,MATCH($A194,'Cycle 6'!$L$10:$L$999,0),1)),INDEX('Cycle 7'!F$10:F$999,MATCH($A194,'Cycle 7'!$L$10:$L$999,0),1)),INDEX('Cycle 8'!F$10:F$999,MATCH($A194,'Cycle 8'!$L$10:$L$999,0),1)),INDEX('Cycle 9'!F$10:F$999,MATCH($A194,'Cycle 9'!$L$10:$L$999,0),1)),INDEX('Cycle 10'!F$10:F$999,MATCH($A194,'Cycle 10'!$L$10:$L$999,0),1)),INDEX('Cycle 11'!F$10:F$999,MATCH($A194,'Cycle 11'!$L$10:$L$999,0),1)),"")="","",IFERROR(IFERROR(IFERROR(IFERROR(IFERROR(IFERROR(IFERROR(IFERROR(IFERROR(IFERROR(IFERROR(IFERROR(INDEX(Summer!F$10:F$999,MATCH($A194,Summer!$L$10:$L$999,0),1),INDEX('Cycle 1'!F$10:F$999,MATCH($A194,'Cycle 1'!$L$10:$L$999,0),1)),INDEX('Cycle 2'!F$10:F$999,MATCH($A194,'Cycle 2'!$L$10:$L$999,0),1)),INDEX('Cycle 3'!F$10:F$999,MATCH($A194,'Cycle 3'!$L$10:$L$999,0),1)),INDEX('Cycle 4'!F$10:F$999,MATCH($A194,'Cycle 4'!$L$10:$L$999,0),1)),INDEX('Cycle 5'!F$10:F$999,MATCH($A194,'Cycle 5'!$L$10:$L$999,0),1)),INDEX('Cycle 6'!F$10:F$999,MATCH($A194,'Cycle 6'!$L$10:$L$999,0),1)),INDEX('Cycle 7'!F$10:F$999,MATCH($A194,'Cycle 7'!$L$10:$L$999,0),1)),INDEX('Cycle 8'!F$10:F$999,MATCH($A194,'Cycle 8'!$L$10:$L$999,0),1)),INDEX('Cycle 9'!F$10:F$999,MATCH($A194,'Cycle 9'!$L$10:$L$999,0),1)),INDEX('Cycle 10'!F$10:F$999,MATCH($A194,'Cycle 10'!$L$10:$L$999,0),1)),INDEX('Cycle 11'!F$10:F$999,MATCH($A194,'Cycle 11'!$L$10:$L$999,0),1)),""))</f>
        <v/>
      </c>
      <c r="H194" t="str">
        <f>IF(IFERROR(IFERROR(IFERROR(IFERROR(IFERROR(IFERROR(IFERROR(IFERROR(IFERROR(IFERROR(IFERROR(IFERROR(INDEX(Summer!G$10:G$999,MATCH($A194,Summer!$L$10:$L$999,0),1),INDEX('Cycle 1'!G$10:G$999,MATCH($A194,'Cycle 1'!$L$10:$L$999,0),1)),INDEX('Cycle 2'!G$10:G$999,MATCH($A194,'Cycle 2'!$L$10:$L$999,0),1)),INDEX('Cycle 3'!G$10:G$999,MATCH($A194,'Cycle 3'!$L$10:$L$999,0),1)),INDEX('Cycle 4'!G$10:G$999,MATCH($A194,'Cycle 4'!$L$10:$L$999,0),1)),INDEX('Cycle 5'!G$10:G$999,MATCH($A194,'Cycle 5'!$L$10:$L$999,0),1)),INDEX('Cycle 6'!G$10:G$999,MATCH($A194,'Cycle 6'!$L$10:$L$999,0),1)),INDEX('Cycle 7'!G$10:G$999,MATCH($A194,'Cycle 7'!$L$10:$L$999,0),1)),INDEX('Cycle 8'!G$10:G$999,MATCH($A194,'Cycle 8'!$L$10:$L$999,0),1)),INDEX('Cycle 9'!G$10:G$999,MATCH($A194,'Cycle 9'!$L$10:$L$999,0),1)),INDEX('Cycle 10'!G$10:G$999,MATCH($A194,'Cycle 10'!$L$10:$L$999,0),1)),INDEX('Cycle 11'!G$10:G$999,MATCH($A194,'Cycle 11'!$L$10:$L$999,0),1)),"")="","",IFERROR(IFERROR(IFERROR(IFERROR(IFERROR(IFERROR(IFERROR(IFERROR(IFERROR(IFERROR(IFERROR(IFERROR(INDEX(Summer!G$10:G$999,MATCH($A194,Summer!$L$10:$L$999,0),1),INDEX('Cycle 1'!G$10:G$999,MATCH($A194,'Cycle 1'!$L$10:$L$999,0),1)),INDEX('Cycle 2'!G$10:G$999,MATCH($A194,'Cycle 2'!$L$10:$L$999,0),1)),INDEX('Cycle 3'!G$10:G$999,MATCH($A194,'Cycle 3'!$L$10:$L$999,0),1)),INDEX('Cycle 4'!G$10:G$999,MATCH($A194,'Cycle 4'!$L$10:$L$999,0),1)),INDEX('Cycle 5'!G$10:G$999,MATCH($A194,'Cycle 5'!$L$10:$L$999,0),1)),INDEX('Cycle 6'!G$10:G$999,MATCH($A194,'Cycle 6'!$L$10:$L$999,0),1)),INDEX('Cycle 7'!G$10:G$999,MATCH($A194,'Cycle 7'!$L$10:$L$999,0),1)),INDEX('Cycle 8'!G$10:G$999,MATCH($A194,'Cycle 8'!$L$10:$L$999,0),1)),INDEX('Cycle 9'!G$10:G$999,MATCH($A194,'Cycle 9'!$L$10:$L$999,0),1)),INDEX('Cycle 10'!G$10:G$999,MATCH($A194,'Cycle 10'!$L$10:$L$999,0),1)),INDEX('Cycle 11'!G$10:G$999,MATCH($A194,'Cycle 11'!$L$10:$L$999,0),1)),""))</f>
        <v/>
      </c>
      <c r="I194">
        <f>IFERROR(IF(C194="",MAX(I$1:I193),IF(ROW(C$2)=ROW(C194),1,IF(ISERROR(VLOOKUP(C194,C$2:C193,1,FALSE)),MAX(I$1:I193)+1,MAX(I$1:I193)))),"")</f>
        <v>0</v>
      </c>
      <c r="J194" t="str">
        <f t="shared" ref="J194:J257" si="26">IF(H194="","",COUNTIFS(C:C,C194))</f>
        <v/>
      </c>
      <c r="K194" t="str">
        <f t="shared" si="25"/>
        <v/>
      </c>
      <c r="L194" t="str">
        <f t="shared" si="25"/>
        <v/>
      </c>
      <c r="M194" t="str">
        <f t="shared" si="25"/>
        <v/>
      </c>
      <c r="N194" t="str">
        <f t="shared" si="25"/>
        <v/>
      </c>
      <c r="O194" t="str">
        <f t="shared" si="25"/>
        <v/>
      </c>
      <c r="P194" t="str">
        <f t="shared" si="25"/>
        <v/>
      </c>
      <c r="Q194" t="str">
        <f t="shared" si="25"/>
        <v/>
      </c>
      <c r="R194" t="str">
        <f t="shared" si="25"/>
        <v/>
      </c>
      <c r="S194" t="str">
        <f t="shared" si="25"/>
        <v/>
      </c>
      <c r="T194" t="str">
        <f t="shared" si="25"/>
        <v/>
      </c>
      <c r="U194" t="str">
        <f t="shared" si="25"/>
        <v/>
      </c>
      <c r="V194" t="str">
        <f t="shared" si="25"/>
        <v/>
      </c>
      <c r="W194" t="str">
        <f t="shared" ref="W194:W257" si="27">IF($H194="","",SUM(K194:V194))</f>
        <v/>
      </c>
      <c r="X194">
        <f>IF(OR(H194="No",H194=""),0,IF(COUNTIFS(H$2:H194,"Yes",C$2:C194,C194)&gt;1,0,COUNTIFS(H$2:H194,"Yes",C$2:C194,C194)))+IF(X193=$X$1,0,X193)</f>
        <v>0</v>
      </c>
    </row>
    <row r="195" spans="1:24" x14ac:dyDescent="0.3">
      <c r="A195">
        <f>ROWS($A$2:$A195)</f>
        <v>194</v>
      </c>
      <c r="B195" t="str">
        <f>IF(ISERROR(VLOOKUP(A195,Summer!L$11:L$500,1,FALSE)),IF(ISERROR(VLOOKUP(A195,'Cycle 1'!L$11:L$500,1,FALSE)),IF(ISERROR(VLOOKUP(A195,'Cycle 2'!L$11:L$500,1,FALSE)),IF(ISERROR(VLOOKUP(A195,'Cycle 3'!L$11:L$500,1,FALSE)),IF(ISERROR(VLOOKUP(A195,'Cycle 4'!L$11:L$500,1,FALSE)),IF(ISERROR(VLOOKUP(A195,'Cycle 5'!L$11:L$500,1,FALSE)),IF(ISERROR(VLOOKUP(A195,'Cycle 6'!L$11:L$500,1,FALSE)),IF(ISERROR(VLOOKUP(A195,'Cycle 7'!L$11:L$500,1,FALSE)),IF(ISERROR(VLOOKUP(A195,'Cycle 8'!L$11:L$500,1,FALSE)),IF(ISERROR(VLOOKUP(A195,'Cycle 9'!L$11:L$500,1,FALSE)),IF(ISERROR(VLOOKUP(A195,'Cycle 10'!L$11:L$500,1,FALSE)),IF(ISERROR(VLOOKUP(A195,'Cycle 11'!L$11:L$500,1,FALSE)),"","Cycle 11"),"Cycle 10"),"Cycle 9"),"Cycle 8"),"Cycle 7"),"Cycle 6"),"Cycle 5"),"Cycle 4"),"Cycle 3"),"Cycle 2"),"Cycle 1"),"Summer")</f>
        <v/>
      </c>
      <c r="C195" t="str">
        <f>IF(IFERROR(IFERROR(IFERROR(IFERROR(IFERROR(IFERROR(IFERROR(IFERROR(IFERROR(IFERROR(IFERROR(IFERROR(INDEX(Summer!B$10:B$999,MATCH($A195,Summer!$L$10:$L$999,0),1),INDEX('Cycle 1'!B$10:B$999,MATCH($A195,'Cycle 1'!$L$10:$L$999,0),1)),INDEX('Cycle 2'!B$10:B$999,MATCH($A195,'Cycle 2'!$L$10:$L$999,0),1)),INDEX('Cycle 3'!B$10:B$999,MATCH($A195,'Cycle 3'!$L$10:$L$999,0),1)),INDEX('Cycle 4'!B$10:B$999,MATCH($A195,'Cycle 4'!$L$10:$L$999,0),1)),INDEX('Cycle 5'!B$10:B$999,MATCH($A195,'Cycle 5'!$L$10:$L$999,0),1)),INDEX('Cycle 6'!B$10:B$999,MATCH($A195,'Cycle 6'!$L$10:$L$999,0),1)),INDEX('Cycle 7'!B$10:B$999,MATCH($A195,'Cycle 7'!$L$10:$L$999,0),1)),INDEX('Cycle 8'!B$10:B$999,MATCH($A195,'Cycle 8'!$L$10:$L$999,0),1)),INDEX('Cycle 9'!B$10:B$999,MATCH($A195,'Cycle 9'!$L$10:$L$999,0),1)),INDEX('Cycle 10'!B$10:B$999,MATCH($A195,'Cycle 10'!$L$10:$L$999,0),1)),INDEX('Cycle 11'!B$10:B$999,MATCH($A195,'Cycle 11'!$L$10:$L$999,0),1)),"")="","",IFERROR(IFERROR(IFERROR(IFERROR(IFERROR(IFERROR(IFERROR(IFERROR(IFERROR(IFERROR(IFERROR(IFERROR(INDEX(Summer!B$10:B$999,MATCH($A195,Summer!$L$10:$L$999,0),1),INDEX('Cycle 1'!B$10:B$999,MATCH($A195,'Cycle 1'!$L$10:$L$999,0),1)),INDEX('Cycle 2'!B$10:B$999,MATCH($A195,'Cycle 2'!$L$10:$L$999,0),1)),INDEX('Cycle 3'!B$10:B$999,MATCH($A195,'Cycle 3'!$L$10:$L$999,0),1)),INDEX('Cycle 4'!B$10:B$999,MATCH($A195,'Cycle 4'!$L$10:$L$999,0),1)),INDEX('Cycle 5'!B$10:B$999,MATCH($A195,'Cycle 5'!$L$10:$L$999,0),1)),INDEX('Cycle 6'!B$10:B$999,MATCH($A195,'Cycle 6'!$L$10:$L$999,0),1)),INDEX('Cycle 7'!B$10:B$999,MATCH($A195,'Cycle 7'!$L$10:$L$999,0),1)),INDEX('Cycle 8'!B$10:B$999,MATCH($A195,'Cycle 8'!$L$10:$L$999,0),1)),INDEX('Cycle 9'!B$10:B$999,MATCH($A195,'Cycle 9'!$L$10:$L$999,0),1)),INDEX('Cycle 10'!B$10:B$999,MATCH($A195,'Cycle 10'!$L$10:$L$999,0),1)),INDEX('Cycle 11'!B$10:B$999,MATCH($A195,'Cycle 11'!$L$10:$L$999,0),1)),""))</f>
        <v/>
      </c>
      <c r="D195" t="str">
        <f>IF(IFERROR(IFERROR(IFERROR(IFERROR(IFERROR(IFERROR(IFERROR(IFERROR(IFERROR(IFERROR(IFERROR(IFERROR(INDEX(Summer!C$10:C$999,MATCH($A195,Summer!$L$10:$L$999,0),1),INDEX('Cycle 1'!C$10:C$999,MATCH($A195,'Cycle 1'!$L$10:$L$999,0),1)),INDEX('Cycle 2'!C$10:C$999,MATCH($A195,'Cycle 2'!$L$10:$L$999,0),1)),INDEX('Cycle 3'!C$10:C$999,MATCH($A195,'Cycle 3'!$L$10:$L$999,0),1)),INDEX('Cycle 4'!C$10:C$999,MATCH($A195,'Cycle 4'!$L$10:$L$999,0),1)),INDEX('Cycle 5'!C$10:C$999,MATCH($A195,'Cycle 5'!$L$10:$L$999,0),1)),INDEX('Cycle 6'!C$10:C$999,MATCH($A195,'Cycle 6'!$L$10:$L$999,0),1)),INDEX('Cycle 7'!C$10:C$999,MATCH($A195,'Cycle 7'!$L$10:$L$999,0),1)),INDEX('Cycle 8'!C$10:C$999,MATCH($A195,'Cycle 8'!$L$10:$L$999,0),1)),INDEX('Cycle 9'!C$10:C$999,MATCH($A195,'Cycle 9'!$L$10:$L$999,0),1)),INDEX('Cycle 10'!C$10:C$999,MATCH($A195,'Cycle 10'!$L$10:$L$999,0),1)),INDEX('Cycle 11'!C$10:C$999,MATCH($A195,'Cycle 11'!$L$10:$L$999,0),1)),"")="","",IFERROR(IFERROR(IFERROR(IFERROR(IFERROR(IFERROR(IFERROR(IFERROR(IFERROR(IFERROR(IFERROR(IFERROR(INDEX(Summer!C$10:C$999,MATCH($A195,Summer!$L$10:$L$999,0),1),INDEX('Cycle 1'!C$10:C$999,MATCH($A195,'Cycle 1'!$L$10:$L$999,0),1)),INDEX('Cycle 2'!C$10:C$999,MATCH($A195,'Cycle 2'!$L$10:$L$999,0),1)),INDEX('Cycle 3'!C$10:C$999,MATCH($A195,'Cycle 3'!$L$10:$L$999,0),1)),INDEX('Cycle 4'!C$10:C$999,MATCH($A195,'Cycle 4'!$L$10:$L$999,0),1)),INDEX('Cycle 5'!C$10:C$999,MATCH($A195,'Cycle 5'!$L$10:$L$999,0),1)),INDEX('Cycle 6'!C$10:C$999,MATCH($A195,'Cycle 6'!$L$10:$L$999,0),1)),INDEX('Cycle 7'!C$10:C$999,MATCH($A195,'Cycle 7'!$L$10:$L$999,0),1)),INDEX('Cycle 8'!C$10:C$999,MATCH($A195,'Cycle 8'!$L$10:$L$999,0),1)),INDEX('Cycle 9'!C$10:C$999,MATCH($A195,'Cycle 9'!$L$10:$L$999,0),1)),INDEX('Cycle 10'!C$10:C$999,MATCH($A195,'Cycle 10'!$L$10:$L$999,0),1)),INDEX('Cycle 11'!C$10:C$999,MATCH($A195,'Cycle 11'!$L$10:$L$999,0),1)),""))</f>
        <v/>
      </c>
      <c r="E195" t="str">
        <f>IF(IFERROR(IFERROR(IFERROR(IFERROR(IFERROR(IFERROR(IFERROR(IFERROR(IFERROR(IFERROR(IFERROR(IFERROR(INDEX(Summer!D$10:D$999,MATCH($A195,Summer!$L$10:$L$999,0),1),INDEX('Cycle 1'!D$10:D$999,MATCH($A195,'Cycle 1'!$L$10:$L$999,0),1)),INDEX('Cycle 2'!D$10:D$999,MATCH($A195,'Cycle 2'!$L$10:$L$999,0),1)),INDEX('Cycle 3'!D$10:D$999,MATCH($A195,'Cycle 3'!$L$10:$L$999,0),1)),INDEX('Cycle 4'!D$10:D$999,MATCH($A195,'Cycle 4'!$L$10:$L$999,0),1)),INDEX('Cycle 5'!D$10:D$999,MATCH($A195,'Cycle 5'!$L$10:$L$999,0),1)),INDEX('Cycle 6'!D$10:D$999,MATCH($A195,'Cycle 6'!$L$10:$L$999,0),1)),INDEX('Cycle 7'!D$10:D$999,MATCH($A195,'Cycle 7'!$L$10:$L$999,0),1)),INDEX('Cycle 8'!D$10:D$999,MATCH($A195,'Cycle 8'!$L$10:$L$999,0),1)),INDEX('Cycle 9'!D$10:D$999,MATCH($A195,'Cycle 9'!$L$10:$L$999,0),1)),INDEX('Cycle 10'!D$10:D$999,MATCH($A195,'Cycle 10'!$L$10:$L$999,0),1)),INDEX('Cycle 11'!D$10:D$999,MATCH($A195,'Cycle 11'!$L$10:$L$999,0),1)),"")="","",IFERROR(IFERROR(IFERROR(IFERROR(IFERROR(IFERROR(IFERROR(IFERROR(IFERROR(IFERROR(IFERROR(IFERROR(INDEX(Summer!D$10:D$999,MATCH($A195,Summer!$L$10:$L$999,0),1),INDEX('Cycle 1'!D$10:D$999,MATCH($A195,'Cycle 1'!$L$10:$L$999,0),1)),INDEX('Cycle 2'!D$10:D$999,MATCH($A195,'Cycle 2'!$L$10:$L$999,0),1)),INDEX('Cycle 3'!D$10:D$999,MATCH($A195,'Cycle 3'!$L$10:$L$999,0),1)),INDEX('Cycle 4'!D$10:D$999,MATCH($A195,'Cycle 4'!$L$10:$L$999,0),1)),INDEX('Cycle 5'!D$10:D$999,MATCH($A195,'Cycle 5'!$L$10:$L$999,0),1)),INDEX('Cycle 6'!D$10:D$999,MATCH($A195,'Cycle 6'!$L$10:$L$999,0),1)),INDEX('Cycle 7'!D$10:D$999,MATCH($A195,'Cycle 7'!$L$10:$L$999,0),1)),INDEX('Cycle 8'!D$10:D$999,MATCH($A195,'Cycle 8'!$L$10:$L$999,0),1)),INDEX('Cycle 9'!D$10:D$999,MATCH($A195,'Cycle 9'!$L$10:$L$999,0),1)),INDEX('Cycle 10'!D$10:D$999,MATCH($A195,'Cycle 10'!$L$10:$L$999,0),1)),INDEX('Cycle 11'!D$10:D$999,MATCH($A195,'Cycle 11'!$L$10:$L$999,0),1)),""))</f>
        <v/>
      </c>
      <c r="F195" t="str">
        <f>IF(IFERROR(IFERROR(IFERROR(IFERROR(IFERROR(IFERROR(IFERROR(IFERROR(IFERROR(IFERROR(IFERROR(IFERROR(INDEX(Summer!E$10:E$999,MATCH($A195,Summer!$L$10:$L$999,0),1),INDEX('Cycle 1'!E$10:E$999,MATCH($A195,'Cycle 1'!$L$10:$L$999,0),1)),INDEX('Cycle 2'!E$10:E$999,MATCH($A195,'Cycle 2'!$L$10:$L$999,0),1)),INDEX('Cycle 3'!E$10:E$999,MATCH($A195,'Cycle 3'!$L$10:$L$999,0),1)),INDEX('Cycle 4'!E$10:E$999,MATCH($A195,'Cycle 4'!$L$10:$L$999,0),1)),INDEX('Cycle 5'!E$10:E$999,MATCH($A195,'Cycle 5'!$L$10:$L$999,0),1)),INDEX('Cycle 6'!E$10:E$999,MATCH($A195,'Cycle 6'!$L$10:$L$999,0),1)),INDEX('Cycle 7'!E$10:E$999,MATCH($A195,'Cycle 7'!$L$10:$L$999,0),1)),INDEX('Cycle 8'!E$10:E$999,MATCH($A195,'Cycle 8'!$L$10:$L$999,0),1)),INDEX('Cycle 9'!E$10:E$999,MATCH($A195,'Cycle 9'!$L$10:$L$999,0),1)),INDEX('Cycle 10'!E$10:E$999,MATCH($A195,'Cycle 10'!$L$10:$L$999,0),1)),INDEX('Cycle 11'!E$10:E$999,MATCH($A195,'Cycle 11'!$L$10:$L$999,0),1)),"")="","",IFERROR(IFERROR(IFERROR(IFERROR(IFERROR(IFERROR(IFERROR(IFERROR(IFERROR(IFERROR(IFERROR(IFERROR(INDEX(Summer!E$10:E$999,MATCH($A195,Summer!$L$10:$L$999,0),1),INDEX('Cycle 1'!E$10:E$999,MATCH($A195,'Cycle 1'!$L$10:$L$999,0),1)),INDEX('Cycle 2'!E$10:E$999,MATCH($A195,'Cycle 2'!$L$10:$L$999,0),1)),INDEX('Cycle 3'!E$10:E$999,MATCH($A195,'Cycle 3'!$L$10:$L$999,0),1)),INDEX('Cycle 4'!E$10:E$999,MATCH($A195,'Cycle 4'!$L$10:$L$999,0),1)),INDEX('Cycle 5'!E$10:E$999,MATCH($A195,'Cycle 5'!$L$10:$L$999,0),1)),INDEX('Cycle 6'!E$10:E$999,MATCH($A195,'Cycle 6'!$L$10:$L$999,0),1)),INDEX('Cycle 7'!E$10:E$999,MATCH($A195,'Cycle 7'!$L$10:$L$999,0),1)),INDEX('Cycle 8'!E$10:E$999,MATCH($A195,'Cycle 8'!$L$10:$L$999,0),1)),INDEX('Cycle 9'!E$10:E$999,MATCH($A195,'Cycle 9'!$L$10:$L$999,0),1)),INDEX('Cycle 10'!E$10:E$999,MATCH($A195,'Cycle 10'!$L$10:$L$999,0),1)),INDEX('Cycle 11'!E$10:E$999,MATCH($A195,'Cycle 11'!$L$10:$L$999,0),1)),""))</f>
        <v/>
      </c>
      <c r="G195" t="str">
        <f>IF(IFERROR(IFERROR(IFERROR(IFERROR(IFERROR(IFERROR(IFERROR(IFERROR(IFERROR(IFERROR(IFERROR(IFERROR(INDEX(Summer!F$10:F$999,MATCH($A195,Summer!$L$10:$L$999,0),1),INDEX('Cycle 1'!F$10:F$999,MATCH($A195,'Cycle 1'!$L$10:$L$999,0),1)),INDEX('Cycle 2'!F$10:F$999,MATCH($A195,'Cycle 2'!$L$10:$L$999,0),1)),INDEX('Cycle 3'!F$10:F$999,MATCH($A195,'Cycle 3'!$L$10:$L$999,0),1)),INDEX('Cycle 4'!F$10:F$999,MATCH($A195,'Cycle 4'!$L$10:$L$999,0),1)),INDEX('Cycle 5'!F$10:F$999,MATCH($A195,'Cycle 5'!$L$10:$L$999,0),1)),INDEX('Cycle 6'!F$10:F$999,MATCH($A195,'Cycle 6'!$L$10:$L$999,0),1)),INDEX('Cycle 7'!F$10:F$999,MATCH($A195,'Cycle 7'!$L$10:$L$999,0),1)),INDEX('Cycle 8'!F$10:F$999,MATCH($A195,'Cycle 8'!$L$10:$L$999,0),1)),INDEX('Cycle 9'!F$10:F$999,MATCH($A195,'Cycle 9'!$L$10:$L$999,0),1)),INDEX('Cycle 10'!F$10:F$999,MATCH($A195,'Cycle 10'!$L$10:$L$999,0),1)),INDEX('Cycle 11'!F$10:F$999,MATCH($A195,'Cycle 11'!$L$10:$L$999,0),1)),"")="","",IFERROR(IFERROR(IFERROR(IFERROR(IFERROR(IFERROR(IFERROR(IFERROR(IFERROR(IFERROR(IFERROR(IFERROR(INDEX(Summer!F$10:F$999,MATCH($A195,Summer!$L$10:$L$999,0),1),INDEX('Cycle 1'!F$10:F$999,MATCH($A195,'Cycle 1'!$L$10:$L$999,0),1)),INDEX('Cycle 2'!F$10:F$999,MATCH($A195,'Cycle 2'!$L$10:$L$999,0),1)),INDEX('Cycle 3'!F$10:F$999,MATCH($A195,'Cycle 3'!$L$10:$L$999,0),1)),INDEX('Cycle 4'!F$10:F$999,MATCH($A195,'Cycle 4'!$L$10:$L$999,0),1)),INDEX('Cycle 5'!F$10:F$999,MATCH($A195,'Cycle 5'!$L$10:$L$999,0),1)),INDEX('Cycle 6'!F$10:F$999,MATCH($A195,'Cycle 6'!$L$10:$L$999,0),1)),INDEX('Cycle 7'!F$10:F$999,MATCH($A195,'Cycle 7'!$L$10:$L$999,0),1)),INDEX('Cycle 8'!F$10:F$999,MATCH($A195,'Cycle 8'!$L$10:$L$999,0),1)),INDEX('Cycle 9'!F$10:F$999,MATCH($A195,'Cycle 9'!$L$10:$L$999,0),1)),INDEX('Cycle 10'!F$10:F$999,MATCH($A195,'Cycle 10'!$L$10:$L$999,0),1)),INDEX('Cycle 11'!F$10:F$999,MATCH($A195,'Cycle 11'!$L$10:$L$999,0),1)),""))</f>
        <v/>
      </c>
      <c r="H195" t="str">
        <f>IF(IFERROR(IFERROR(IFERROR(IFERROR(IFERROR(IFERROR(IFERROR(IFERROR(IFERROR(IFERROR(IFERROR(IFERROR(INDEX(Summer!G$10:G$999,MATCH($A195,Summer!$L$10:$L$999,0),1),INDEX('Cycle 1'!G$10:G$999,MATCH($A195,'Cycle 1'!$L$10:$L$999,0),1)),INDEX('Cycle 2'!G$10:G$999,MATCH($A195,'Cycle 2'!$L$10:$L$999,0),1)),INDEX('Cycle 3'!G$10:G$999,MATCH($A195,'Cycle 3'!$L$10:$L$999,0),1)),INDEX('Cycle 4'!G$10:G$999,MATCH($A195,'Cycle 4'!$L$10:$L$999,0),1)),INDEX('Cycle 5'!G$10:G$999,MATCH($A195,'Cycle 5'!$L$10:$L$999,0),1)),INDEX('Cycle 6'!G$10:G$999,MATCH($A195,'Cycle 6'!$L$10:$L$999,0),1)),INDEX('Cycle 7'!G$10:G$999,MATCH($A195,'Cycle 7'!$L$10:$L$999,0),1)),INDEX('Cycle 8'!G$10:G$999,MATCH($A195,'Cycle 8'!$L$10:$L$999,0),1)),INDEX('Cycle 9'!G$10:G$999,MATCH($A195,'Cycle 9'!$L$10:$L$999,0),1)),INDEX('Cycle 10'!G$10:G$999,MATCH($A195,'Cycle 10'!$L$10:$L$999,0),1)),INDEX('Cycle 11'!G$10:G$999,MATCH($A195,'Cycle 11'!$L$10:$L$999,0),1)),"")="","",IFERROR(IFERROR(IFERROR(IFERROR(IFERROR(IFERROR(IFERROR(IFERROR(IFERROR(IFERROR(IFERROR(IFERROR(INDEX(Summer!G$10:G$999,MATCH($A195,Summer!$L$10:$L$999,0),1),INDEX('Cycle 1'!G$10:G$999,MATCH($A195,'Cycle 1'!$L$10:$L$999,0),1)),INDEX('Cycle 2'!G$10:G$999,MATCH($A195,'Cycle 2'!$L$10:$L$999,0),1)),INDEX('Cycle 3'!G$10:G$999,MATCH($A195,'Cycle 3'!$L$10:$L$999,0),1)),INDEX('Cycle 4'!G$10:G$999,MATCH($A195,'Cycle 4'!$L$10:$L$999,0),1)),INDEX('Cycle 5'!G$10:G$999,MATCH($A195,'Cycle 5'!$L$10:$L$999,0),1)),INDEX('Cycle 6'!G$10:G$999,MATCH($A195,'Cycle 6'!$L$10:$L$999,0),1)),INDEX('Cycle 7'!G$10:G$999,MATCH($A195,'Cycle 7'!$L$10:$L$999,0),1)),INDEX('Cycle 8'!G$10:G$999,MATCH($A195,'Cycle 8'!$L$10:$L$999,0),1)),INDEX('Cycle 9'!G$10:G$999,MATCH($A195,'Cycle 9'!$L$10:$L$999,0),1)),INDEX('Cycle 10'!G$10:G$999,MATCH($A195,'Cycle 10'!$L$10:$L$999,0),1)),INDEX('Cycle 11'!G$10:G$999,MATCH($A195,'Cycle 11'!$L$10:$L$999,0),1)),""))</f>
        <v/>
      </c>
      <c r="I195">
        <f>IFERROR(IF(C195="",MAX(I$1:I194),IF(ROW(C$2)=ROW(C195),1,IF(ISERROR(VLOOKUP(C195,C$2:C194,1,FALSE)),MAX(I$1:I194)+1,MAX(I$1:I194)))),"")</f>
        <v>0</v>
      </c>
      <c r="J195" t="str">
        <f t="shared" si="26"/>
        <v/>
      </c>
      <c r="K195" t="str">
        <f t="shared" si="25"/>
        <v/>
      </c>
      <c r="L195" t="str">
        <f t="shared" si="25"/>
        <v/>
      </c>
      <c r="M195" t="str">
        <f t="shared" si="25"/>
        <v/>
      </c>
      <c r="N195" t="str">
        <f t="shared" si="25"/>
        <v/>
      </c>
      <c r="O195" t="str">
        <f t="shared" si="25"/>
        <v/>
      </c>
      <c r="P195" t="str">
        <f t="shared" si="25"/>
        <v/>
      </c>
      <c r="Q195" t="str">
        <f t="shared" si="25"/>
        <v/>
      </c>
      <c r="R195" t="str">
        <f t="shared" si="25"/>
        <v/>
      </c>
      <c r="S195" t="str">
        <f t="shared" si="25"/>
        <v/>
      </c>
      <c r="T195" t="str">
        <f t="shared" si="25"/>
        <v/>
      </c>
      <c r="U195" t="str">
        <f t="shared" si="25"/>
        <v/>
      </c>
      <c r="V195" t="str">
        <f t="shared" si="25"/>
        <v/>
      </c>
      <c r="W195" t="str">
        <f t="shared" si="27"/>
        <v/>
      </c>
      <c r="X195">
        <f>IF(OR(H195="No",H195=""),0,IF(COUNTIFS(H$2:H195,"Yes",C$2:C195,C195)&gt;1,0,COUNTIFS(H$2:H195,"Yes",C$2:C195,C195)))+IF(X194=$X$1,0,X194)</f>
        <v>0</v>
      </c>
    </row>
    <row r="196" spans="1:24" x14ac:dyDescent="0.3">
      <c r="A196">
        <f>ROWS($A$2:$A196)</f>
        <v>195</v>
      </c>
      <c r="B196" t="str">
        <f>IF(ISERROR(VLOOKUP(A196,Summer!L$11:L$500,1,FALSE)),IF(ISERROR(VLOOKUP(A196,'Cycle 1'!L$11:L$500,1,FALSE)),IF(ISERROR(VLOOKUP(A196,'Cycle 2'!L$11:L$500,1,FALSE)),IF(ISERROR(VLOOKUP(A196,'Cycle 3'!L$11:L$500,1,FALSE)),IF(ISERROR(VLOOKUP(A196,'Cycle 4'!L$11:L$500,1,FALSE)),IF(ISERROR(VLOOKUP(A196,'Cycle 5'!L$11:L$500,1,FALSE)),IF(ISERROR(VLOOKUP(A196,'Cycle 6'!L$11:L$500,1,FALSE)),IF(ISERROR(VLOOKUP(A196,'Cycle 7'!L$11:L$500,1,FALSE)),IF(ISERROR(VLOOKUP(A196,'Cycle 8'!L$11:L$500,1,FALSE)),IF(ISERROR(VLOOKUP(A196,'Cycle 9'!L$11:L$500,1,FALSE)),IF(ISERROR(VLOOKUP(A196,'Cycle 10'!L$11:L$500,1,FALSE)),IF(ISERROR(VLOOKUP(A196,'Cycle 11'!L$11:L$500,1,FALSE)),"","Cycle 11"),"Cycle 10"),"Cycle 9"),"Cycle 8"),"Cycle 7"),"Cycle 6"),"Cycle 5"),"Cycle 4"),"Cycle 3"),"Cycle 2"),"Cycle 1"),"Summer")</f>
        <v/>
      </c>
      <c r="C196" t="str">
        <f>IF(IFERROR(IFERROR(IFERROR(IFERROR(IFERROR(IFERROR(IFERROR(IFERROR(IFERROR(IFERROR(IFERROR(IFERROR(INDEX(Summer!B$10:B$999,MATCH($A196,Summer!$L$10:$L$999,0),1),INDEX('Cycle 1'!B$10:B$999,MATCH($A196,'Cycle 1'!$L$10:$L$999,0),1)),INDEX('Cycle 2'!B$10:B$999,MATCH($A196,'Cycle 2'!$L$10:$L$999,0),1)),INDEX('Cycle 3'!B$10:B$999,MATCH($A196,'Cycle 3'!$L$10:$L$999,0),1)),INDEX('Cycle 4'!B$10:B$999,MATCH($A196,'Cycle 4'!$L$10:$L$999,0),1)),INDEX('Cycle 5'!B$10:B$999,MATCH($A196,'Cycle 5'!$L$10:$L$999,0),1)),INDEX('Cycle 6'!B$10:B$999,MATCH($A196,'Cycle 6'!$L$10:$L$999,0),1)),INDEX('Cycle 7'!B$10:B$999,MATCH($A196,'Cycle 7'!$L$10:$L$999,0),1)),INDEX('Cycle 8'!B$10:B$999,MATCH($A196,'Cycle 8'!$L$10:$L$999,0),1)),INDEX('Cycle 9'!B$10:B$999,MATCH($A196,'Cycle 9'!$L$10:$L$999,0),1)),INDEX('Cycle 10'!B$10:B$999,MATCH($A196,'Cycle 10'!$L$10:$L$999,0),1)),INDEX('Cycle 11'!B$10:B$999,MATCH($A196,'Cycle 11'!$L$10:$L$999,0),1)),"")="","",IFERROR(IFERROR(IFERROR(IFERROR(IFERROR(IFERROR(IFERROR(IFERROR(IFERROR(IFERROR(IFERROR(IFERROR(INDEX(Summer!B$10:B$999,MATCH($A196,Summer!$L$10:$L$999,0),1),INDEX('Cycle 1'!B$10:B$999,MATCH($A196,'Cycle 1'!$L$10:$L$999,0),1)),INDEX('Cycle 2'!B$10:B$999,MATCH($A196,'Cycle 2'!$L$10:$L$999,0),1)),INDEX('Cycle 3'!B$10:B$999,MATCH($A196,'Cycle 3'!$L$10:$L$999,0),1)),INDEX('Cycle 4'!B$10:B$999,MATCH($A196,'Cycle 4'!$L$10:$L$999,0),1)),INDEX('Cycle 5'!B$10:B$999,MATCH($A196,'Cycle 5'!$L$10:$L$999,0),1)),INDEX('Cycle 6'!B$10:B$999,MATCH($A196,'Cycle 6'!$L$10:$L$999,0),1)),INDEX('Cycle 7'!B$10:B$999,MATCH($A196,'Cycle 7'!$L$10:$L$999,0),1)),INDEX('Cycle 8'!B$10:B$999,MATCH($A196,'Cycle 8'!$L$10:$L$999,0),1)),INDEX('Cycle 9'!B$10:B$999,MATCH($A196,'Cycle 9'!$L$10:$L$999,0),1)),INDEX('Cycle 10'!B$10:B$999,MATCH($A196,'Cycle 10'!$L$10:$L$999,0),1)),INDEX('Cycle 11'!B$10:B$999,MATCH($A196,'Cycle 11'!$L$10:$L$999,0),1)),""))</f>
        <v/>
      </c>
      <c r="D196" t="str">
        <f>IF(IFERROR(IFERROR(IFERROR(IFERROR(IFERROR(IFERROR(IFERROR(IFERROR(IFERROR(IFERROR(IFERROR(IFERROR(INDEX(Summer!C$10:C$999,MATCH($A196,Summer!$L$10:$L$999,0),1),INDEX('Cycle 1'!C$10:C$999,MATCH($A196,'Cycle 1'!$L$10:$L$999,0),1)),INDEX('Cycle 2'!C$10:C$999,MATCH($A196,'Cycle 2'!$L$10:$L$999,0),1)),INDEX('Cycle 3'!C$10:C$999,MATCH($A196,'Cycle 3'!$L$10:$L$999,0),1)),INDEX('Cycle 4'!C$10:C$999,MATCH($A196,'Cycle 4'!$L$10:$L$999,0),1)),INDEX('Cycle 5'!C$10:C$999,MATCH($A196,'Cycle 5'!$L$10:$L$999,0),1)),INDEX('Cycle 6'!C$10:C$999,MATCH($A196,'Cycle 6'!$L$10:$L$999,0),1)),INDEX('Cycle 7'!C$10:C$999,MATCH($A196,'Cycle 7'!$L$10:$L$999,0),1)),INDEX('Cycle 8'!C$10:C$999,MATCH($A196,'Cycle 8'!$L$10:$L$999,0),1)),INDEX('Cycle 9'!C$10:C$999,MATCH($A196,'Cycle 9'!$L$10:$L$999,0),1)),INDEX('Cycle 10'!C$10:C$999,MATCH($A196,'Cycle 10'!$L$10:$L$999,0),1)),INDEX('Cycle 11'!C$10:C$999,MATCH($A196,'Cycle 11'!$L$10:$L$999,0),1)),"")="","",IFERROR(IFERROR(IFERROR(IFERROR(IFERROR(IFERROR(IFERROR(IFERROR(IFERROR(IFERROR(IFERROR(IFERROR(INDEX(Summer!C$10:C$999,MATCH($A196,Summer!$L$10:$L$999,0),1),INDEX('Cycle 1'!C$10:C$999,MATCH($A196,'Cycle 1'!$L$10:$L$999,0),1)),INDEX('Cycle 2'!C$10:C$999,MATCH($A196,'Cycle 2'!$L$10:$L$999,0),1)),INDEX('Cycle 3'!C$10:C$999,MATCH($A196,'Cycle 3'!$L$10:$L$999,0),1)),INDEX('Cycle 4'!C$10:C$999,MATCH($A196,'Cycle 4'!$L$10:$L$999,0),1)),INDEX('Cycle 5'!C$10:C$999,MATCH($A196,'Cycle 5'!$L$10:$L$999,0),1)),INDEX('Cycle 6'!C$10:C$999,MATCH($A196,'Cycle 6'!$L$10:$L$999,0),1)),INDEX('Cycle 7'!C$10:C$999,MATCH($A196,'Cycle 7'!$L$10:$L$999,0),1)),INDEX('Cycle 8'!C$10:C$999,MATCH($A196,'Cycle 8'!$L$10:$L$999,0),1)),INDEX('Cycle 9'!C$10:C$999,MATCH($A196,'Cycle 9'!$L$10:$L$999,0),1)),INDEX('Cycle 10'!C$10:C$999,MATCH($A196,'Cycle 10'!$L$10:$L$999,0),1)),INDEX('Cycle 11'!C$10:C$999,MATCH($A196,'Cycle 11'!$L$10:$L$999,0),1)),""))</f>
        <v/>
      </c>
      <c r="E196" t="str">
        <f>IF(IFERROR(IFERROR(IFERROR(IFERROR(IFERROR(IFERROR(IFERROR(IFERROR(IFERROR(IFERROR(IFERROR(IFERROR(INDEX(Summer!D$10:D$999,MATCH($A196,Summer!$L$10:$L$999,0),1),INDEX('Cycle 1'!D$10:D$999,MATCH($A196,'Cycle 1'!$L$10:$L$999,0),1)),INDEX('Cycle 2'!D$10:D$999,MATCH($A196,'Cycle 2'!$L$10:$L$999,0),1)),INDEX('Cycle 3'!D$10:D$999,MATCH($A196,'Cycle 3'!$L$10:$L$999,0),1)),INDEX('Cycle 4'!D$10:D$999,MATCH($A196,'Cycle 4'!$L$10:$L$999,0),1)),INDEX('Cycle 5'!D$10:D$999,MATCH($A196,'Cycle 5'!$L$10:$L$999,0),1)),INDEX('Cycle 6'!D$10:D$999,MATCH($A196,'Cycle 6'!$L$10:$L$999,0),1)),INDEX('Cycle 7'!D$10:D$999,MATCH($A196,'Cycle 7'!$L$10:$L$999,0),1)),INDEX('Cycle 8'!D$10:D$999,MATCH($A196,'Cycle 8'!$L$10:$L$999,0),1)),INDEX('Cycle 9'!D$10:D$999,MATCH($A196,'Cycle 9'!$L$10:$L$999,0),1)),INDEX('Cycle 10'!D$10:D$999,MATCH($A196,'Cycle 10'!$L$10:$L$999,0),1)),INDEX('Cycle 11'!D$10:D$999,MATCH($A196,'Cycle 11'!$L$10:$L$999,0),1)),"")="","",IFERROR(IFERROR(IFERROR(IFERROR(IFERROR(IFERROR(IFERROR(IFERROR(IFERROR(IFERROR(IFERROR(IFERROR(INDEX(Summer!D$10:D$999,MATCH($A196,Summer!$L$10:$L$999,0),1),INDEX('Cycle 1'!D$10:D$999,MATCH($A196,'Cycle 1'!$L$10:$L$999,0),1)),INDEX('Cycle 2'!D$10:D$999,MATCH($A196,'Cycle 2'!$L$10:$L$999,0),1)),INDEX('Cycle 3'!D$10:D$999,MATCH($A196,'Cycle 3'!$L$10:$L$999,0),1)),INDEX('Cycle 4'!D$10:D$999,MATCH($A196,'Cycle 4'!$L$10:$L$999,0),1)),INDEX('Cycle 5'!D$10:D$999,MATCH($A196,'Cycle 5'!$L$10:$L$999,0),1)),INDEX('Cycle 6'!D$10:D$999,MATCH($A196,'Cycle 6'!$L$10:$L$999,0),1)),INDEX('Cycle 7'!D$10:D$999,MATCH($A196,'Cycle 7'!$L$10:$L$999,0),1)),INDEX('Cycle 8'!D$10:D$999,MATCH($A196,'Cycle 8'!$L$10:$L$999,0),1)),INDEX('Cycle 9'!D$10:D$999,MATCH($A196,'Cycle 9'!$L$10:$L$999,0),1)),INDEX('Cycle 10'!D$10:D$999,MATCH($A196,'Cycle 10'!$L$10:$L$999,0),1)),INDEX('Cycle 11'!D$10:D$999,MATCH($A196,'Cycle 11'!$L$10:$L$999,0),1)),""))</f>
        <v/>
      </c>
      <c r="F196" t="str">
        <f>IF(IFERROR(IFERROR(IFERROR(IFERROR(IFERROR(IFERROR(IFERROR(IFERROR(IFERROR(IFERROR(IFERROR(IFERROR(INDEX(Summer!E$10:E$999,MATCH($A196,Summer!$L$10:$L$999,0),1),INDEX('Cycle 1'!E$10:E$999,MATCH($A196,'Cycle 1'!$L$10:$L$999,0),1)),INDEX('Cycle 2'!E$10:E$999,MATCH($A196,'Cycle 2'!$L$10:$L$999,0),1)),INDEX('Cycle 3'!E$10:E$999,MATCH($A196,'Cycle 3'!$L$10:$L$999,0),1)),INDEX('Cycle 4'!E$10:E$999,MATCH($A196,'Cycle 4'!$L$10:$L$999,0),1)),INDEX('Cycle 5'!E$10:E$999,MATCH($A196,'Cycle 5'!$L$10:$L$999,0),1)),INDEX('Cycle 6'!E$10:E$999,MATCH($A196,'Cycle 6'!$L$10:$L$999,0),1)),INDEX('Cycle 7'!E$10:E$999,MATCH($A196,'Cycle 7'!$L$10:$L$999,0),1)),INDEX('Cycle 8'!E$10:E$999,MATCH($A196,'Cycle 8'!$L$10:$L$999,0),1)),INDEX('Cycle 9'!E$10:E$999,MATCH($A196,'Cycle 9'!$L$10:$L$999,0),1)),INDEX('Cycle 10'!E$10:E$999,MATCH($A196,'Cycle 10'!$L$10:$L$999,0),1)),INDEX('Cycle 11'!E$10:E$999,MATCH($A196,'Cycle 11'!$L$10:$L$999,0),1)),"")="","",IFERROR(IFERROR(IFERROR(IFERROR(IFERROR(IFERROR(IFERROR(IFERROR(IFERROR(IFERROR(IFERROR(IFERROR(INDEX(Summer!E$10:E$999,MATCH($A196,Summer!$L$10:$L$999,0),1),INDEX('Cycle 1'!E$10:E$999,MATCH($A196,'Cycle 1'!$L$10:$L$999,0),1)),INDEX('Cycle 2'!E$10:E$999,MATCH($A196,'Cycle 2'!$L$10:$L$999,0),1)),INDEX('Cycle 3'!E$10:E$999,MATCH($A196,'Cycle 3'!$L$10:$L$999,0),1)),INDEX('Cycle 4'!E$10:E$999,MATCH($A196,'Cycle 4'!$L$10:$L$999,0),1)),INDEX('Cycle 5'!E$10:E$999,MATCH($A196,'Cycle 5'!$L$10:$L$999,0),1)),INDEX('Cycle 6'!E$10:E$999,MATCH($A196,'Cycle 6'!$L$10:$L$999,0),1)),INDEX('Cycle 7'!E$10:E$999,MATCH($A196,'Cycle 7'!$L$10:$L$999,0),1)),INDEX('Cycle 8'!E$10:E$999,MATCH($A196,'Cycle 8'!$L$10:$L$999,0),1)),INDEX('Cycle 9'!E$10:E$999,MATCH($A196,'Cycle 9'!$L$10:$L$999,0),1)),INDEX('Cycle 10'!E$10:E$999,MATCH($A196,'Cycle 10'!$L$10:$L$999,0),1)),INDEX('Cycle 11'!E$10:E$999,MATCH($A196,'Cycle 11'!$L$10:$L$999,0),1)),""))</f>
        <v/>
      </c>
      <c r="G196" t="str">
        <f>IF(IFERROR(IFERROR(IFERROR(IFERROR(IFERROR(IFERROR(IFERROR(IFERROR(IFERROR(IFERROR(IFERROR(IFERROR(INDEX(Summer!F$10:F$999,MATCH($A196,Summer!$L$10:$L$999,0),1),INDEX('Cycle 1'!F$10:F$999,MATCH($A196,'Cycle 1'!$L$10:$L$999,0),1)),INDEX('Cycle 2'!F$10:F$999,MATCH($A196,'Cycle 2'!$L$10:$L$999,0),1)),INDEX('Cycle 3'!F$10:F$999,MATCH($A196,'Cycle 3'!$L$10:$L$999,0),1)),INDEX('Cycle 4'!F$10:F$999,MATCH($A196,'Cycle 4'!$L$10:$L$999,0),1)),INDEX('Cycle 5'!F$10:F$999,MATCH($A196,'Cycle 5'!$L$10:$L$999,0),1)),INDEX('Cycle 6'!F$10:F$999,MATCH($A196,'Cycle 6'!$L$10:$L$999,0),1)),INDEX('Cycle 7'!F$10:F$999,MATCH($A196,'Cycle 7'!$L$10:$L$999,0),1)),INDEX('Cycle 8'!F$10:F$999,MATCH($A196,'Cycle 8'!$L$10:$L$999,0),1)),INDEX('Cycle 9'!F$10:F$999,MATCH($A196,'Cycle 9'!$L$10:$L$999,0),1)),INDEX('Cycle 10'!F$10:F$999,MATCH($A196,'Cycle 10'!$L$10:$L$999,0),1)),INDEX('Cycle 11'!F$10:F$999,MATCH($A196,'Cycle 11'!$L$10:$L$999,0),1)),"")="","",IFERROR(IFERROR(IFERROR(IFERROR(IFERROR(IFERROR(IFERROR(IFERROR(IFERROR(IFERROR(IFERROR(IFERROR(INDEX(Summer!F$10:F$999,MATCH($A196,Summer!$L$10:$L$999,0),1),INDEX('Cycle 1'!F$10:F$999,MATCH($A196,'Cycle 1'!$L$10:$L$999,0),1)),INDEX('Cycle 2'!F$10:F$999,MATCH($A196,'Cycle 2'!$L$10:$L$999,0),1)),INDEX('Cycle 3'!F$10:F$999,MATCH($A196,'Cycle 3'!$L$10:$L$999,0),1)),INDEX('Cycle 4'!F$10:F$999,MATCH($A196,'Cycle 4'!$L$10:$L$999,0),1)),INDEX('Cycle 5'!F$10:F$999,MATCH($A196,'Cycle 5'!$L$10:$L$999,0),1)),INDEX('Cycle 6'!F$10:F$999,MATCH($A196,'Cycle 6'!$L$10:$L$999,0),1)),INDEX('Cycle 7'!F$10:F$999,MATCH($A196,'Cycle 7'!$L$10:$L$999,0),1)),INDEX('Cycle 8'!F$10:F$999,MATCH($A196,'Cycle 8'!$L$10:$L$999,0),1)),INDEX('Cycle 9'!F$10:F$999,MATCH($A196,'Cycle 9'!$L$10:$L$999,0),1)),INDEX('Cycle 10'!F$10:F$999,MATCH($A196,'Cycle 10'!$L$10:$L$999,0),1)),INDEX('Cycle 11'!F$10:F$999,MATCH($A196,'Cycle 11'!$L$10:$L$999,0),1)),""))</f>
        <v/>
      </c>
      <c r="H196" t="str">
        <f>IF(IFERROR(IFERROR(IFERROR(IFERROR(IFERROR(IFERROR(IFERROR(IFERROR(IFERROR(IFERROR(IFERROR(IFERROR(INDEX(Summer!G$10:G$999,MATCH($A196,Summer!$L$10:$L$999,0),1),INDEX('Cycle 1'!G$10:G$999,MATCH($A196,'Cycle 1'!$L$10:$L$999,0),1)),INDEX('Cycle 2'!G$10:G$999,MATCH($A196,'Cycle 2'!$L$10:$L$999,0),1)),INDEX('Cycle 3'!G$10:G$999,MATCH($A196,'Cycle 3'!$L$10:$L$999,0),1)),INDEX('Cycle 4'!G$10:G$999,MATCH($A196,'Cycle 4'!$L$10:$L$999,0),1)),INDEX('Cycle 5'!G$10:G$999,MATCH($A196,'Cycle 5'!$L$10:$L$999,0),1)),INDEX('Cycle 6'!G$10:G$999,MATCH($A196,'Cycle 6'!$L$10:$L$999,0),1)),INDEX('Cycle 7'!G$10:G$999,MATCH($A196,'Cycle 7'!$L$10:$L$999,0),1)),INDEX('Cycle 8'!G$10:G$999,MATCH($A196,'Cycle 8'!$L$10:$L$999,0),1)),INDEX('Cycle 9'!G$10:G$999,MATCH($A196,'Cycle 9'!$L$10:$L$999,0),1)),INDEX('Cycle 10'!G$10:G$999,MATCH($A196,'Cycle 10'!$L$10:$L$999,0),1)),INDEX('Cycle 11'!G$10:G$999,MATCH($A196,'Cycle 11'!$L$10:$L$999,0),1)),"")="","",IFERROR(IFERROR(IFERROR(IFERROR(IFERROR(IFERROR(IFERROR(IFERROR(IFERROR(IFERROR(IFERROR(IFERROR(INDEX(Summer!G$10:G$999,MATCH($A196,Summer!$L$10:$L$999,0),1),INDEX('Cycle 1'!G$10:G$999,MATCH($A196,'Cycle 1'!$L$10:$L$999,0),1)),INDEX('Cycle 2'!G$10:G$999,MATCH($A196,'Cycle 2'!$L$10:$L$999,0),1)),INDEX('Cycle 3'!G$10:G$999,MATCH($A196,'Cycle 3'!$L$10:$L$999,0),1)),INDEX('Cycle 4'!G$10:G$999,MATCH($A196,'Cycle 4'!$L$10:$L$999,0),1)),INDEX('Cycle 5'!G$10:G$999,MATCH($A196,'Cycle 5'!$L$10:$L$999,0),1)),INDEX('Cycle 6'!G$10:G$999,MATCH($A196,'Cycle 6'!$L$10:$L$999,0),1)),INDEX('Cycle 7'!G$10:G$999,MATCH($A196,'Cycle 7'!$L$10:$L$999,0),1)),INDEX('Cycle 8'!G$10:G$999,MATCH($A196,'Cycle 8'!$L$10:$L$999,0),1)),INDEX('Cycle 9'!G$10:G$999,MATCH($A196,'Cycle 9'!$L$10:$L$999,0),1)),INDEX('Cycle 10'!G$10:G$999,MATCH($A196,'Cycle 10'!$L$10:$L$999,0),1)),INDEX('Cycle 11'!G$10:G$999,MATCH($A196,'Cycle 11'!$L$10:$L$999,0),1)),""))</f>
        <v/>
      </c>
      <c r="I196">
        <f>IFERROR(IF(C196="",MAX(I$1:I195),IF(ROW(C$2)=ROW(C196),1,IF(ISERROR(VLOOKUP(C196,C$2:C195,1,FALSE)),MAX(I$1:I195)+1,MAX(I$1:I195)))),"")</f>
        <v>0</v>
      </c>
      <c r="J196" t="str">
        <f t="shared" si="26"/>
        <v/>
      </c>
      <c r="K196" t="str">
        <f t="shared" si="25"/>
        <v/>
      </c>
      <c r="L196" t="str">
        <f t="shared" si="25"/>
        <v/>
      </c>
      <c r="M196" t="str">
        <f t="shared" si="25"/>
        <v/>
      </c>
      <c r="N196" t="str">
        <f t="shared" si="25"/>
        <v/>
      </c>
      <c r="O196" t="str">
        <f t="shared" si="25"/>
        <v/>
      </c>
      <c r="P196" t="str">
        <f t="shared" si="25"/>
        <v/>
      </c>
      <c r="Q196" t="str">
        <f t="shared" si="25"/>
        <v/>
      </c>
      <c r="R196" t="str">
        <f t="shared" si="25"/>
        <v/>
      </c>
      <c r="S196" t="str">
        <f t="shared" si="25"/>
        <v/>
      </c>
      <c r="T196" t="str">
        <f t="shared" si="25"/>
        <v/>
      </c>
      <c r="U196" t="str">
        <f t="shared" si="25"/>
        <v/>
      </c>
      <c r="V196" t="str">
        <f t="shared" si="25"/>
        <v/>
      </c>
      <c r="W196" t="str">
        <f t="shared" si="27"/>
        <v/>
      </c>
      <c r="X196">
        <f>IF(OR(H196="No",H196=""),0,IF(COUNTIFS(H$2:H196,"Yes",C$2:C196,C196)&gt;1,0,COUNTIFS(H$2:H196,"Yes",C$2:C196,C196)))+IF(X195=$X$1,0,X195)</f>
        <v>0</v>
      </c>
    </row>
    <row r="197" spans="1:24" x14ac:dyDescent="0.3">
      <c r="A197">
        <f>ROWS($A$2:$A197)</f>
        <v>196</v>
      </c>
      <c r="B197" t="str">
        <f>IF(ISERROR(VLOOKUP(A197,Summer!L$11:L$500,1,FALSE)),IF(ISERROR(VLOOKUP(A197,'Cycle 1'!L$11:L$500,1,FALSE)),IF(ISERROR(VLOOKUP(A197,'Cycle 2'!L$11:L$500,1,FALSE)),IF(ISERROR(VLOOKUP(A197,'Cycle 3'!L$11:L$500,1,FALSE)),IF(ISERROR(VLOOKUP(A197,'Cycle 4'!L$11:L$500,1,FALSE)),IF(ISERROR(VLOOKUP(A197,'Cycle 5'!L$11:L$500,1,FALSE)),IF(ISERROR(VLOOKUP(A197,'Cycle 6'!L$11:L$500,1,FALSE)),IF(ISERROR(VLOOKUP(A197,'Cycle 7'!L$11:L$500,1,FALSE)),IF(ISERROR(VLOOKUP(A197,'Cycle 8'!L$11:L$500,1,FALSE)),IF(ISERROR(VLOOKUP(A197,'Cycle 9'!L$11:L$500,1,FALSE)),IF(ISERROR(VLOOKUP(A197,'Cycle 10'!L$11:L$500,1,FALSE)),IF(ISERROR(VLOOKUP(A197,'Cycle 11'!L$11:L$500,1,FALSE)),"","Cycle 11"),"Cycle 10"),"Cycle 9"),"Cycle 8"),"Cycle 7"),"Cycle 6"),"Cycle 5"),"Cycle 4"),"Cycle 3"),"Cycle 2"),"Cycle 1"),"Summer")</f>
        <v/>
      </c>
      <c r="C197" t="str">
        <f>IF(IFERROR(IFERROR(IFERROR(IFERROR(IFERROR(IFERROR(IFERROR(IFERROR(IFERROR(IFERROR(IFERROR(IFERROR(INDEX(Summer!B$10:B$999,MATCH($A197,Summer!$L$10:$L$999,0),1),INDEX('Cycle 1'!B$10:B$999,MATCH($A197,'Cycle 1'!$L$10:$L$999,0),1)),INDEX('Cycle 2'!B$10:B$999,MATCH($A197,'Cycle 2'!$L$10:$L$999,0),1)),INDEX('Cycle 3'!B$10:B$999,MATCH($A197,'Cycle 3'!$L$10:$L$999,0),1)),INDEX('Cycle 4'!B$10:B$999,MATCH($A197,'Cycle 4'!$L$10:$L$999,0),1)),INDEX('Cycle 5'!B$10:B$999,MATCH($A197,'Cycle 5'!$L$10:$L$999,0),1)),INDEX('Cycle 6'!B$10:B$999,MATCH($A197,'Cycle 6'!$L$10:$L$999,0),1)),INDEX('Cycle 7'!B$10:B$999,MATCH($A197,'Cycle 7'!$L$10:$L$999,0),1)),INDEX('Cycle 8'!B$10:B$999,MATCH($A197,'Cycle 8'!$L$10:$L$999,0),1)),INDEX('Cycle 9'!B$10:B$999,MATCH($A197,'Cycle 9'!$L$10:$L$999,0),1)),INDEX('Cycle 10'!B$10:B$999,MATCH($A197,'Cycle 10'!$L$10:$L$999,0),1)),INDEX('Cycle 11'!B$10:B$999,MATCH($A197,'Cycle 11'!$L$10:$L$999,0),1)),"")="","",IFERROR(IFERROR(IFERROR(IFERROR(IFERROR(IFERROR(IFERROR(IFERROR(IFERROR(IFERROR(IFERROR(IFERROR(INDEX(Summer!B$10:B$999,MATCH($A197,Summer!$L$10:$L$999,0),1),INDEX('Cycle 1'!B$10:B$999,MATCH($A197,'Cycle 1'!$L$10:$L$999,0),1)),INDEX('Cycle 2'!B$10:B$999,MATCH($A197,'Cycle 2'!$L$10:$L$999,0),1)),INDEX('Cycle 3'!B$10:B$999,MATCH($A197,'Cycle 3'!$L$10:$L$999,0),1)),INDEX('Cycle 4'!B$10:B$999,MATCH($A197,'Cycle 4'!$L$10:$L$999,0),1)),INDEX('Cycle 5'!B$10:B$999,MATCH($A197,'Cycle 5'!$L$10:$L$999,0),1)),INDEX('Cycle 6'!B$10:B$999,MATCH($A197,'Cycle 6'!$L$10:$L$999,0),1)),INDEX('Cycle 7'!B$10:B$999,MATCH($A197,'Cycle 7'!$L$10:$L$999,0),1)),INDEX('Cycle 8'!B$10:B$999,MATCH($A197,'Cycle 8'!$L$10:$L$999,0),1)),INDEX('Cycle 9'!B$10:B$999,MATCH($A197,'Cycle 9'!$L$10:$L$999,0),1)),INDEX('Cycle 10'!B$10:B$999,MATCH($A197,'Cycle 10'!$L$10:$L$999,0),1)),INDEX('Cycle 11'!B$10:B$999,MATCH($A197,'Cycle 11'!$L$10:$L$999,0),1)),""))</f>
        <v/>
      </c>
      <c r="D197" t="str">
        <f>IF(IFERROR(IFERROR(IFERROR(IFERROR(IFERROR(IFERROR(IFERROR(IFERROR(IFERROR(IFERROR(IFERROR(IFERROR(INDEX(Summer!C$10:C$999,MATCH($A197,Summer!$L$10:$L$999,0),1),INDEX('Cycle 1'!C$10:C$999,MATCH($A197,'Cycle 1'!$L$10:$L$999,0),1)),INDEX('Cycle 2'!C$10:C$999,MATCH($A197,'Cycle 2'!$L$10:$L$999,0),1)),INDEX('Cycle 3'!C$10:C$999,MATCH($A197,'Cycle 3'!$L$10:$L$999,0),1)),INDEX('Cycle 4'!C$10:C$999,MATCH($A197,'Cycle 4'!$L$10:$L$999,0),1)),INDEX('Cycle 5'!C$10:C$999,MATCH($A197,'Cycle 5'!$L$10:$L$999,0),1)),INDEX('Cycle 6'!C$10:C$999,MATCH($A197,'Cycle 6'!$L$10:$L$999,0),1)),INDEX('Cycle 7'!C$10:C$999,MATCH($A197,'Cycle 7'!$L$10:$L$999,0),1)),INDEX('Cycle 8'!C$10:C$999,MATCH($A197,'Cycle 8'!$L$10:$L$999,0),1)),INDEX('Cycle 9'!C$10:C$999,MATCH($A197,'Cycle 9'!$L$10:$L$999,0),1)),INDEX('Cycle 10'!C$10:C$999,MATCH($A197,'Cycle 10'!$L$10:$L$999,0),1)),INDEX('Cycle 11'!C$10:C$999,MATCH($A197,'Cycle 11'!$L$10:$L$999,0),1)),"")="","",IFERROR(IFERROR(IFERROR(IFERROR(IFERROR(IFERROR(IFERROR(IFERROR(IFERROR(IFERROR(IFERROR(IFERROR(INDEX(Summer!C$10:C$999,MATCH($A197,Summer!$L$10:$L$999,0),1),INDEX('Cycle 1'!C$10:C$999,MATCH($A197,'Cycle 1'!$L$10:$L$999,0),1)),INDEX('Cycle 2'!C$10:C$999,MATCH($A197,'Cycle 2'!$L$10:$L$999,0),1)),INDEX('Cycle 3'!C$10:C$999,MATCH($A197,'Cycle 3'!$L$10:$L$999,0),1)),INDEX('Cycle 4'!C$10:C$999,MATCH($A197,'Cycle 4'!$L$10:$L$999,0),1)),INDEX('Cycle 5'!C$10:C$999,MATCH($A197,'Cycle 5'!$L$10:$L$999,0),1)),INDEX('Cycle 6'!C$10:C$999,MATCH($A197,'Cycle 6'!$L$10:$L$999,0),1)),INDEX('Cycle 7'!C$10:C$999,MATCH($A197,'Cycle 7'!$L$10:$L$999,0),1)),INDEX('Cycle 8'!C$10:C$999,MATCH($A197,'Cycle 8'!$L$10:$L$999,0),1)),INDEX('Cycle 9'!C$10:C$999,MATCH($A197,'Cycle 9'!$L$10:$L$999,0),1)),INDEX('Cycle 10'!C$10:C$999,MATCH($A197,'Cycle 10'!$L$10:$L$999,0),1)),INDEX('Cycle 11'!C$10:C$999,MATCH($A197,'Cycle 11'!$L$10:$L$999,0),1)),""))</f>
        <v/>
      </c>
      <c r="E197" t="str">
        <f>IF(IFERROR(IFERROR(IFERROR(IFERROR(IFERROR(IFERROR(IFERROR(IFERROR(IFERROR(IFERROR(IFERROR(IFERROR(INDEX(Summer!D$10:D$999,MATCH($A197,Summer!$L$10:$L$999,0),1),INDEX('Cycle 1'!D$10:D$999,MATCH($A197,'Cycle 1'!$L$10:$L$999,0),1)),INDEX('Cycle 2'!D$10:D$999,MATCH($A197,'Cycle 2'!$L$10:$L$999,0),1)),INDEX('Cycle 3'!D$10:D$999,MATCH($A197,'Cycle 3'!$L$10:$L$999,0),1)),INDEX('Cycle 4'!D$10:D$999,MATCH($A197,'Cycle 4'!$L$10:$L$999,0),1)),INDEX('Cycle 5'!D$10:D$999,MATCH($A197,'Cycle 5'!$L$10:$L$999,0),1)),INDEX('Cycle 6'!D$10:D$999,MATCH($A197,'Cycle 6'!$L$10:$L$999,0),1)),INDEX('Cycle 7'!D$10:D$999,MATCH($A197,'Cycle 7'!$L$10:$L$999,0),1)),INDEX('Cycle 8'!D$10:D$999,MATCH($A197,'Cycle 8'!$L$10:$L$999,0),1)),INDEX('Cycle 9'!D$10:D$999,MATCH($A197,'Cycle 9'!$L$10:$L$999,0),1)),INDEX('Cycle 10'!D$10:D$999,MATCH($A197,'Cycle 10'!$L$10:$L$999,0),1)),INDEX('Cycle 11'!D$10:D$999,MATCH($A197,'Cycle 11'!$L$10:$L$999,0),1)),"")="","",IFERROR(IFERROR(IFERROR(IFERROR(IFERROR(IFERROR(IFERROR(IFERROR(IFERROR(IFERROR(IFERROR(IFERROR(INDEX(Summer!D$10:D$999,MATCH($A197,Summer!$L$10:$L$999,0),1),INDEX('Cycle 1'!D$10:D$999,MATCH($A197,'Cycle 1'!$L$10:$L$999,0),1)),INDEX('Cycle 2'!D$10:D$999,MATCH($A197,'Cycle 2'!$L$10:$L$999,0),1)),INDEX('Cycle 3'!D$10:D$999,MATCH($A197,'Cycle 3'!$L$10:$L$999,0),1)),INDEX('Cycle 4'!D$10:D$999,MATCH($A197,'Cycle 4'!$L$10:$L$999,0),1)),INDEX('Cycle 5'!D$10:D$999,MATCH($A197,'Cycle 5'!$L$10:$L$999,0),1)),INDEX('Cycle 6'!D$10:D$999,MATCH($A197,'Cycle 6'!$L$10:$L$999,0),1)),INDEX('Cycle 7'!D$10:D$999,MATCH($A197,'Cycle 7'!$L$10:$L$999,0),1)),INDEX('Cycle 8'!D$10:D$999,MATCH($A197,'Cycle 8'!$L$10:$L$999,0),1)),INDEX('Cycle 9'!D$10:D$999,MATCH($A197,'Cycle 9'!$L$10:$L$999,0),1)),INDEX('Cycle 10'!D$10:D$999,MATCH($A197,'Cycle 10'!$L$10:$L$999,0),1)),INDEX('Cycle 11'!D$10:D$999,MATCH($A197,'Cycle 11'!$L$10:$L$999,0),1)),""))</f>
        <v/>
      </c>
      <c r="F197" t="str">
        <f>IF(IFERROR(IFERROR(IFERROR(IFERROR(IFERROR(IFERROR(IFERROR(IFERROR(IFERROR(IFERROR(IFERROR(IFERROR(INDEX(Summer!E$10:E$999,MATCH($A197,Summer!$L$10:$L$999,0),1),INDEX('Cycle 1'!E$10:E$999,MATCH($A197,'Cycle 1'!$L$10:$L$999,0),1)),INDEX('Cycle 2'!E$10:E$999,MATCH($A197,'Cycle 2'!$L$10:$L$999,0),1)),INDEX('Cycle 3'!E$10:E$999,MATCH($A197,'Cycle 3'!$L$10:$L$999,0),1)),INDEX('Cycle 4'!E$10:E$999,MATCH($A197,'Cycle 4'!$L$10:$L$999,0),1)),INDEX('Cycle 5'!E$10:E$999,MATCH($A197,'Cycle 5'!$L$10:$L$999,0),1)),INDEX('Cycle 6'!E$10:E$999,MATCH($A197,'Cycle 6'!$L$10:$L$999,0),1)),INDEX('Cycle 7'!E$10:E$999,MATCH($A197,'Cycle 7'!$L$10:$L$999,0),1)),INDEX('Cycle 8'!E$10:E$999,MATCH($A197,'Cycle 8'!$L$10:$L$999,0),1)),INDEX('Cycle 9'!E$10:E$999,MATCH($A197,'Cycle 9'!$L$10:$L$999,0),1)),INDEX('Cycle 10'!E$10:E$999,MATCH($A197,'Cycle 10'!$L$10:$L$999,0),1)),INDEX('Cycle 11'!E$10:E$999,MATCH($A197,'Cycle 11'!$L$10:$L$999,0),1)),"")="","",IFERROR(IFERROR(IFERROR(IFERROR(IFERROR(IFERROR(IFERROR(IFERROR(IFERROR(IFERROR(IFERROR(IFERROR(INDEX(Summer!E$10:E$999,MATCH($A197,Summer!$L$10:$L$999,0),1),INDEX('Cycle 1'!E$10:E$999,MATCH($A197,'Cycle 1'!$L$10:$L$999,0),1)),INDEX('Cycle 2'!E$10:E$999,MATCH($A197,'Cycle 2'!$L$10:$L$999,0),1)),INDEX('Cycle 3'!E$10:E$999,MATCH($A197,'Cycle 3'!$L$10:$L$999,0),1)),INDEX('Cycle 4'!E$10:E$999,MATCH($A197,'Cycle 4'!$L$10:$L$999,0),1)),INDEX('Cycle 5'!E$10:E$999,MATCH($A197,'Cycle 5'!$L$10:$L$999,0),1)),INDEX('Cycle 6'!E$10:E$999,MATCH($A197,'Cycle 6'!$L$10:$L$999,0),1)),INDEX('Cycle 7'!E$10:E$999,MATCH($A197,'Cycle 7'!$L$10:$L$999,0),1)),INDEX('Cycle 8'!E$10:E$999,MATCH($A197,'Cycle 8'!$L$10:$L$999,0),1)),INDEX('Cycle 9'!E$10:E$999,MATCH($A197,'Cycle 9'!$L$10:$L$999,0),1)),INDEX('Cycle 10'!E$10:E$999,MATCH($A197,'Cycle 10'!$L$10:$L$999,0),1)),INDEX('Cycle 11'!E$10:E$999,MATCH($A197,'Cycle 11'!$L$10:$L$999,0),1)),""))</f>
        <v/>
      </c>
      <c r="G197" t="str">
        <f>IF(IFERROR(IFERROR(IFERROR(IFERROR(IFERROR(IFERROR(IFERROR(IFERROR(IFERROR(IFERROR(IFERROR(IFERROR(INDEX(Summer!F$10:F$999,MATCH($A197,Summer!$L$10:$L$999,0),1),INDEX('Cycle 1'!F$10:F$999,MATCH($A197,'Cycle 1'!$L$10:$L$999,0),1)),INDEX('Cycle 2'!F$10:F$999,MATCH($A197,'Cycle 2'!$L$10:$L$999,0),1)),INDEX('Cycle 3'!F$10:F$999,MATCH($A197,'Cycle 3'!$L$10:$L$999,0),1)),INDEX('Cycle 4'!F$10:F$999,MATCH($A197,'Cycle 4'!$L$10:$L$999,0),1)),INDEX('Cycle 5'!F$10:F$999,MATCH($A197,'Cycle 5'!$L$10:$L$999,0),1)),INDEX('Cycle 6'!F$10:F$999,MATCH($A197,'Cycle 6'!$L$10:$L$999,0),1)),INDEX('Cycle 7'!F$10:F$999,MATCH($A197,'Cycle 7'!$L$10:$L$999,0),1)),INDEX('Cycle 8'!F$10:F$999,MATCH($A197,'Cycle 8'!$L$10:$L$999,0),1)),INDEX('Cycle 9'!F$10:F$999,MATCH($A197,'Cycle 9'!$L$10:$L$999,0),1)),INDEX('Cycle 10'!F$10:F$999,MATCH($A197,'Cycle 10'!$L$10:$L$999,0),1)),INDEX('Cycle 11'!F$10:F$999,MATCH($A197,'Cycle 11'!$L$10:$L$999,0),1)),"")="","",IFERROR(IFERROR(IFERROR(IFERROR(IFERROR(IFERROR(IFERROR(IFERROR(IFERROR(IFERROR(IFERROR(IFERROR(INDEX(Summer!F$10:F$999,MATCH($A197,Summer!$L$10:$L$999,0),1),INDEX('Cycle 1'!F$10:F$999,MATCH($A197,'Cycle 1'!$L$10:$L$999,0),1)),INDEX('Cycle 2'!F$10:F$999,MATCH($A197,'Cycle 2'!$L$10:$L$999,0),1)),INDEX('Cycle 3'!F$10:F$999,MATCH($A197,'Cycle 3'!$L$10:$L$999,0),1)),INDEX('Cycle 4'!F$10:F$999,MATCH($A197,'Cycle 4'!$L$10:$L$999,0),1)),INDEX('Cycle 5'!F$10:F$999,MATCH($A197,'Cycle 5'!$L$10:$L$999,0),1)),INDEX('Cycle 6'!F$10:F$999,MATCH($A197,'Cycle 6'!$L$10:$L$999,0),1)),INDEX('Cycle 7'!F$10:F$999,MATCH($A197,'Cycle 7'!$L$10:$L$999,0),1)),INDEX('Cycle 8'!F$10:F$999,MATCH($A197,'Cycle 8'!$L$10:$L$999,0),1)),INDEX('Cycle 9'!F$10:F$999,MATCH($A197,'Cycle 9'!$L$10:$L$999,0),1)),INDEX('Cycle 10'!F$10:F$999,MATCH($A197,'Cycle 10'!$L$10:$L$999,0),1)),INDEX('Cycle 11'!F$10:F$999,MATCH($A197,'Cycle 11'!$L$10:$L$999,0),1)),""))</f>
        <v/>
      </c>
      <c r="H197" t="str">
        <f>IF(IFERROR(IFERROR(IFERROR(IFERROR(IFERROR(IFERROR(IFERROR(IFERROR(IFERROR(IFERROR(IFERROR(IFERROR(INDEX(Summer!G$10:G$999,MATCH($A197,Summer!$L$10:$L$999,0),1),INDEX('Cycle 1'!G$10:G$999,MATCH($A197,'Cycle 1'!$L$10:$L$999,0),1)),INDEX('Cycle 2'!G$10:G$999,MATCH($A197,'Cycle 2'!$L$10:$L$999,0),1)),INDEX('Cycle 3'!G$10:G$999,MATCH($A197,'Cycle 3'!$L$10:$L$999,0),1)),INDEX('Cycle 4'!G$10:G$999,MATCH($A197,'Cycle 4'!$L$10:$L$999,0),1)),INDEX('Cycle 5'!G$10:G$999,MATCH($A197,'Cycle 5'!$L$10:$L$999,0),1)),INDEX('Cycle 6'!G$10:G$999,MATCH($A197,'Cycle 6'!$L$10:$L$999,0),1)),INDEX('Cycle 7'!G$10:G$999,MATCH($A197,'Cycle 7'!$L$10:$L$999,0),1)),INDEX('Cycle 8'!G$10:G$999,MATCH($A197,'Cycle 8'!$L$10:$L$999,0),1)),INDEX('Cycle 9'!G$10:G$999,MATCH($A197,'Cycle 9'!$L$10:$L$999,0),1)),INDEX('Cycle 10'!G$10:G$999,MATCH($A197,'Cycle 10'!$L$10:$L$999,0),1)),INDEX('Cycle 11'!G$10:G$999,MATCH($A197,'Cycle 11'!$L$10:$L$999,0),1)),"")="","",IFERROR(IFERROR(IFERROR(IFERROR(IFERROR(IFERROR(IFERROR(IFERROR(IFERROR(IFERROR(IFERROR(IFERROR(INDEX(Summer!G$10:G$999,MATCH($A197,Summer!$L$10:$L$999,0),1),INDEX('Cycle 1'!G$10:G$999,MATCH($A197,'Cycle 1'!$L$10:$L$999,0),1)),INDEX('Cycle 2'!G$10:G$999,MATCH($A197,'Cycle 2'!$L$10:$L$999,0),1)),INDEX('Cycle 3'!G$10:G$999,MATCH($A197,'Cycle 3'!$L$10:$L$999,0),1)),INDEX('Cycle 4'!G$10:G$999,MATCH($A197,'Cycle 4'!$L$10:$L$999,0),1)),INDEX('Cycle 5'!G$10:G$999,MATCH($A197,'Cycle 5'!$L$10:$L$999,0),1)),INDEX('Cycle 6'!G$10:G$999,MATCH($A197,'Cycle 6'!$L$10:$L$999,0),1)),INDEX('Cycle 7'!G$10:G$999,MATCH($A197,'Cycle 7'!$L$10:$L$999,0),1)),INDEX('Cycle 8'!G$10:G$999,MATCH($A197,'Cycle 8'!$L$10:$L$999,0),1)),INDEX('Cycle 9'!G$10:G$999,MATCH($A197,'Cycle 9'!$L$10:$L$999,0),1)),INDEX('Cycle 10'!G$10:G$999,MATCH($A197,'Cycle 10'!$L$10:$L$999,0),1)),INDEX('Cycle 11'!G$10:G$999,MATCH($A197,'Cycle 11'!$L$10:$L$999,0),1)),""))</f>
        <v/>
      </c>
      <c r="I197">
        <f>IFERROR(IF(C197="",MAX(I$1:I196),IF(ROW(C$2)=ROW(C197),1,IF(ISERROR(VLOOKUP(C197,C$2:C196,1,FALSE)),MAX(I$1:I196)+1,MAX(I$1:I196)))),"")</f>
        <v>0</v>
      </c>
      <c r="J197" t="str">
        <f t="shared" si="26"/>
        <v/>
      </c>
      <c r="K197" t="str">
        <f t="shared" si="25"/>
        <v/>
      </c>
      <c r="L197" t="str">
        <f t="shared" si="25"/>
        <v/>
      </c>
      <c r="M197" t="str">
        <f t="shared" si="25"/>
        <v/>
      </c>
      <c r="N197" t="str">
        <f t="shared" si="25"/>
        <v/>
      </c>
      <c r="O197" t="str">
        <f t="shared" si="25"/>
        <v/>
      </c>
      <c r="P197" t="str">
        <f t="shared" si="25"/>
        <v/>
      </c>
      <c r="Q197" t="str">
        <f t="shared" si="25"/>
        <v/>
      </c>
      <c r="R197" t="str">
        <f t="shared" si="25"/>
        <v/>
      </c>
      <c r="S197" t="str">
        <f t="shared" si="25"/>
        <v/>
      </c>
      <c r="T197" t="str">
        <f t="shared" si="25"/>
        <v/>
      </c>
      <c r="U197" t="str">
        <f t="shared" si="25"/>
        <v/>
      </c>
      <c r="V197" t="str">
        <f t="shared" si="25"/>
        <v/>
      </c>
      <c r="W197" t="str">
        <f t="shared" si="27"/>
        <v/>
      </c>
      <c r="X197">
        <f>IF(OR(H197="No",H197=""),0,IF(COUNTIFS(H$2:H197,"Yes",C$2:C197,C197)&gt;1,0,COUNTIFS(H$2:H197,"Yes",C$2:C197,C197)))+IF(X196=$X$1,0,X196)</f>
        <v>0</v>
      </c>
    </row>
    <row r="198" spans="1:24" x14ac:dyDescent="0.3">
      <c r="A198">
        <f>ROWS($A$2:$A198)</f>
        <v>197</v>
      </c>
      <c r="B198" t="str">
        <f>IF(ISERROR(VLOOKUP(A198,Summer!L$11:L$500,1,FALSE)),IF(ISERROR(VLOOKUP(A198,'Cycle 1'!L$11:L$500,1,FALSE)),IF(ISERROR(VLOOKUP(A198,'Cycle 2'!L$11:L$500,1,FALSE)),IF(ISERROR(VLOOKUP(A198,'Cycle 3'!L$11:L$500,1,FALSE)),IF(ISERROR(VLOOKUP(A198,'Cycle 4'!L$11:L$500,1,FALSE)),IF(ISERROR(VLOOKUP(A198,'Cycle 5'!L$11:L$500,1,FALSE)),IF(ISERROR(VLOOKUP(A198,'Cycle 6'!L$11:L$500,1,FALSE)),IF(ISERROR(VLOOKUP(A198,'Cycle 7'!L$11:L$500,1,FALSE)),IF(ISERROR(VLOOKUP(A198,'Cycle 8'!L$11:L$500,1,FALSE)),IF(ISERROR(VLOOKUP(A198,'Cycle 9'!L$11:L$500,1,FALSE)),IF(ISERROR(VLOOKUP(A198,'Cycle 10'!L$11:L$500,1,FALSE)),IF(ISERROR(VLOOKUP(A198,'Cycle 11'!L$11:L$500,1,FALSE)),"","Cycle 11"),"Cycle 10"),"Cycle 9"),"Cycle 8"),"Cycle 7"),"Cycle 6"),"Cycle 5"),"Cycle 4"),"Cycle 3"),"Cycle 2"),"Cycle 1"),"Summer")</f>
        <v/>
      </c>
      <c r="C198" t="str">
        <f>IF(IFERROR(IFERROR(IFERROR(IFERROR(IFERROR(IFERROR(IFERROR(IFERROR(IFERROR(IFERROR(IFERROR(IFERROR(INDEX(Summer!B$10:B$999,MATCH($A198,Summer!$L$10:$L$999,0),1),INDEX('Cycle 1'!B$10:B$999,MATCH($A198,'Cycle 1'!$L$10:$L$999,0),1)),INDEX('Cycle 2'!B$10:B$999,MATCH($A198,'Cycle 2'!$L$10:$L$999,0),1)),INDEX('Cycle 3'!B$10:B$999,MATCH($A198,'Cycle 3'!$L$10:$L$999,0),1)),INDEX('Cycle 4'!B$10:B$999,MATCH($A198,'Cycle 4'!$L$10:$L$999,0),1)),INDEX('Cycle 5'!B$10:B$999,MATCH($A198,'Cycle 5'!$L$10:$L$999,0),1)),INDEX('Cycle 6'!B$10:B$999,MATCH($A198,'Cycle 6'!$L$10:$L$999,0),1)),INDEX('Cycle 7'!B$10:B$999,MATCH($A198,'Cycle 7'!$L$10:$L$999,0),1)),INDEX('Cycle 8'!B$10:B$999,MATCH($A198,'Cycle 8'!$L$10:$L$999,0),1)),INDEX('Cycle 9'!B$10:B$999,MATCH($A198,'Cycle 9'!$L$10:$L$999,0),1)),INDEX('Cycle 10'!B$10:B$999,MATCH($A198,'Cycle 10'!$L$10:$L$999,0),1)),INDEX('Cycle 11'!B$10:B$999,MATCH($A198,'Cycle 11'!$L$10:$L$999,0),1)),"")="","",IFERROR(IFERROR(IFERROR(IFERROR(IFERROR(IFERROR(IFERROR(IFERROR(IFERROR(IFERROR(IFERROR(IFERROR(INDEX(Summer!B$10:B$999,MATCH($A198,Summer!$L$10:$L$999,0),1),INDEX('Cycle 1'!B$10:B$999,MATCH($A198,'Cycle 1'!$L$10:$L$999,0),1)),INDEX('Cycle 2'!B$10:B$999,MATCH($A198,'Cycle 2'!$L$10:$L$999,0),1)),INDEX('Cycle 3'!B$10:B$999,MATCH($A198,'Cycle 3'!$L$10:$L$999,0),1)),INDEX('Cycle 4'!B$10:B$999,MATCH($A198,'Cycle 4'!$L$10:$L$999,0),1)),INDEX('Cycle 5'!B$10:B$999,MATCH($A198,'Cycle 5'!$L$10:$L$999,0),1)),INDEX('Cycle 6'!B$10:B$999,MATCH($A198,'Cycle 6'!$L$10:$L$999,0),1)),INDEX('Cycle 7'!B$10:B$999,MATCH($A198,'Cycle 7'!$L$10:$L$999,0),1)),INDEX('Cycle 8'!B$10:B$999,MATCH($A198,'Cycle 8'!$L$10:$L$999,0),1)),INDEX('Cycle 9'!B$10:B$999,MATCH($A198,'Cycle 9'!$L$10:$L$999,0),1)),INDEX('Cycle 10'!B$10:B$999,MATCH($A198,'Cycle 10'!$L$10:$L$999,0),1)),INDEX('Cycle 11'!B$10:B$999,MATCH($A198,'Cycle 11'!$L$10:$L$999,0),1)),""))</f>
        <v/>
      </c>
      <c r="D198" t="str">
        <f>IF(IFERROR(IFERROR(IFERROR(IFERROR(IFERROR(IFERROR(IFERROR(IFERROR(IFERROR(IFERROR(IFERROR(IFERROR(INDEX(Summer!C$10:C$999,MATCH($A198,Summer!$L$10:$L$999,0),1),INDEX('Cycle 1'!C$10:C$999,MATCH($A198,'Cycle 1'!$L$10:$L$999,0),1)),INDEX('Cycle 2'!C$10:C$999,MATCH($A198,'Cycle 2'!$L$10:$L$999,0),1)),INDEX('Cycle 3'!C$10:C$999,MATCH($A198,'Cycle 3'!$L$10:$L$999,0),1)),INDEX('Cycle 4'!C$10:C$999,MATCH($A198,'Cycle 4'!$L$10:$L$999,0),1)),INDEX('Cycle 5'!C$10:C$999,MATCH($A198,'Cycle 5'!$L$10:$L$999,0),1)),INDEX('Cycle 6'!C$10:C$999,MATCH($A198,'Cycle 6'!$L$10:$L$999,0),1)),INDEX('Cycle 7'!C$10:C$999,MATCH($A198,'Cycle 7'!$L$10:$L$999,0),1)),INDEX('Cycle 8'!C$10:C$999,MATCH($A198,'Cycle 8'!$L$10:$L$999,0),1)),INDEX('Cycle 9'!C$10:C$999,MATCH($A198,'Cycle 9'!$L$10:$L$999,0),1)),INDEX('Cycle 10'!C$10:C$999,MATCH($A198,'Cycle 10'!$L$10:$L$999,0),1)),INDEX('Cycle 11'!C$10:C$999,MATCH($A198,'Cycle 11'!$L$10:$L$999,0),1)),"")="","",IFERROR(IFERROR(IFERROR(IFERROR(IFERROR(IFERROR(IFERROR(IFERROR(IFERROR(IFERROR(IFERROR(IFERROR(INDEX(Summer!C$10:C$999,MATCH($A198,Summer!$L$10:$L$999,0),1),INDEX('Cycle 1'!C$10:C$999,MATCH($A198,'Cycle 1'!$L$10:$L$999,0),1)),INDEX('Cycle 2'!C$10:C$999,MATCH($A198,'Cycle 2'!$L$10:$L$999,0),1)),INDEX('Cycle 3'!C$10:C$999,MATCH($A198,'Cycle 3'!$L$10:$L$999,0),1)),INDEX('Cycle 4'!C$10:C$999,MATCH($A198,'Cycle 4'!$L$10:$L$999,0),1)),INDEX('Cycle 5'!C$10:C$999,MATCH($A198,'Cycle 5'!$L$10:$L$999,0),1)),INDEX('Cycle 6'!C$10:C$999,MATCH($A198,'Cycle 6'!$L$10:$L$999,0),1)),INDEX('Cycle 7'!C$10:C$999,MATCH($A198,'Cycle 7'!$L$10:$L$999,0),1)),INDEX('Cycle 8'!C$10:C$999,MATCH($A198,'Cycle 8'!$L$10:$L$999,0),1)),INDEX('Cycle 9'!C$10:C$999,MATCH($A198,'Cycle 9'!$L$10:$L$999,0),1)),INDEX('Cycle 10'!C$10:C$999,MATCH($A198,'Cycle 10'!$L$10:$L$999,0),1)),INDEX('Cycle 11'!C$10:C$999,MATCH($A198,'Cycle 11'!$L$10:$L$999,0),1)),""))</f>
        <v/>
      </c>
      <c r="E198" t="str">
        <f>IF(IFERROR(IFERROR(IFERROR(IFERROR(IFERROR(IFERROR(IFERROR(IFERROR(IFERROR(IFERROR(IFERROR(IFERROR(INDEX(Summer!D$10:D$999,MATCH($A198,Summer!$L$10:$L$999,0),1),INDEX('Cycle 1'!D$10:D$999,MATCH($A198,'Cycle 1'!$L$10:$L$999,0),1)),INDEX('Cycle 2'!D$10:D$999,MATCH($A198,'Cycle 2'!$L$10:$L$999,0),1)),INDEX('Cycle 3'!D$10:D$999,MATCH($A198,'Cycle 3'!$L$10:$L$999,0),1)),INDEX('Cycle 4'!D$10:D$999,MATCH($A198,'Cycle 4'!$L$10:$L$999,0),1)),INDEX('Cycle 5'!D$10:D$999,MATCH($A198,'Cycle 5'!$L$10:$L$999,0),1)),INDEX('Cycle 6'!D$10:D$999,MATCH($A198,'Cycle 6'!$L$10:$L$999,0),1)),INDEX('Cycle 7'!D$10:D$999,MATCH($A198,'Cycle 7'!$L$10:$L$999,0),1)),INDEX('Cycle 8'!D$10:D$999,MATCH($A198,'Cycle 8'!$L$10:$L$999,0),1)),INDEX('Cycle 9'!D$10:D$999,MATCH($A198,'Cycle 9'!$L$10:$L$999,0),1)),INDEX('Cycle 10'!D$10:D$999,MATCH($A198,'Cycle 10'!$L$10:$L$999,0),1)),INDEX('Cycle 11'!D$10:D$999,MATCH($A198,'Cycle 11'!$L$10:$L$999,0),1)),"")="","",IFERROR(IFERROR(IFERROR(IFERROR(IFERROR(IFERROR(IFERROR(IFERROR(IFERROR(IFERROR(IFERROR(IFERROR(INDEX(Summer!D$10:D$999,MATCH($A198,Summer!$L$10:$L$999,0),1),INDEX('Cycle 1'!D$10:D$999,MATCH($A198,'Cycle 1'!$L$10:$L$999,0),1)),INDEX('Cycle 2'!D$10:D$999,MATCH($A198,'Cycle 2'!$L$10:$L$999,0),1)),INDEX('Cycle 3'!D$10:D$999,MATCH($A198,'Cycle 3'!$L$10:$L$999,0),1)),INDEX('Cycle 4'!D$10:D$999,MATCH($A198,'Cycle 4'!$L$10:$L$999,0),1)),INDEX('Cycle 5'!D$10:D$999,MATCH($A198,'Cycle 5'!$L$10:$L$999,0),1)),INDEX('Cycle 6'!D$10:D$999,MATCH($A198,'Cycle 6'!$L$10:$L$999,0),1)),INDEX('Cycle 7'!D$10:D$999,MATCH($A198,'Cycle 7'!$L$10:$L$999,0),1)),INDEX('Cycle 8'!D$10:D$999,MATCH($A198,'Cycle 8'!$L$10:$L$999,0),1)),INDEX('Cycle 9'!D$10:D$999,MATCH($A198,'Cycle 9'!$L$10:$L$999,0),1)),INDEX('Cycle 10'!D$10:D$999,MATCH($A198,'Cycle 10'!$L$10:$L$999,0),1)),INDEX('Cycle 11'!D$10:D$999,MATCH($A198,'Cycle 11'!$L$10:$L$999,0),1)),""))</f>
        <v/>
      </c>
      <c r="F198" t="str">
        <f>IF(IFERROR(IFERROR(IFERROR(IFERROR(IFERROR(IFERROR(IFERROR(IFERROR(IFERROR(IFERROR(IFERROR(IFERROR(INDEX(Summer!E$10:E$999,MATCH($A198,Summer!$L$10:$L$999,0),1),INDEX('Cycle 1'!E$10:E$999,MATCH($A198,'Cycle 1'!$L$10:$L$999,0),1)),INDEX('Cycle 2'!E$10:E$999,MATCH($A198,'Cycle 2'!$L$10:$L$999,0),1)),INDEX('Cycle 3'!E$10:E$999,MATCH($A198,'Cycle 3'!$L$10:$L$999,0),1)),INDEX('Cycle 4'!E$10:E$999,MATCH($A198,'Cycle 4'!$L$10:$L$999,0),1)),INDEX('Cycle 5'!E$10:E$999,MATCH($A198,'Cycle 5'!$L$10:$L$999,0),1)),INDEX('Cycle 6'!E$10:E$999,MATCH($A198,'Cycle 6'!$L$10:$L$999,0),1)),INDEX('Cycle 7'!E$10:E$999,MATCH($A198,'Cycle 7'!$L$10:$L$999,0),1)),INDEX('Cycle 8'!E$10:E$999,MATCH($A198,'Cycle 8'!$L$10:$L$999,0),1)),INDEX('Cycle 9'!E$10:E$999,MATCH($A198,'Cycle 9'!$L$10:$L$999,0),1)),INDEX('Cycle 10'!E$10:E$999,MATCH($A198,'Cycle 10'!$L$10:$L$999,0),1)),INDEX('Cycle 11'!E$10:E$999,MATCH($A198,'Cycle 11'!$L$10:$L$999,0),1)),"")="","",IFERROR(IFERROR(IFERROR(IFERROR(IFERROR(IFERROR(IFERROR(IFERROR(IFERROR(IFERROR(IFERROR(IFERROR(INDEX(Summer!E$10:E$999,MATCH($A198,Summer!$L$10:$L$999,0),1),INDEX('Cycle 1'!E$10:E$999,MATCH($A198,'Cycle 1'!$L$10:$L$999,0),1)),INDEX('Cycle 2'!E$10:E$999,MATCH($A198,'Cycle 2'!$L$10:$L$999,0),1)),INDEX('Cycle 3'!E$10:E$999,MATCH($A198,'Cycle 3'!$L$10:$L$999,0),1)),INDEX('Cycle 4'!E$10:E$999,MATCH($A198,'Cycle 4'!$L$10:$L$999,0),1)),INDEX('Cycle 5'!E$10:E$999,MATCH($A198,'Cycle 5'!$L$10:$L$999,0),1)),INDEX('Cycle 6'!E$10:E$999,MATCH($A198,'Cycle 6'!$L$10:$L$999,0),1)),INDEX('Cycle 7'!E$10:E$999,MATCH($A198,'Cycle 7'!$L$10:$L$999,0),1)),INDEX('Cycle 8'!E$10:E$999,MATCH($A198,'Cycle 8'!$L$10:$L$999,0),1)),INDEX('Cycle 9'!E$10:E$999,MATCH($A198,'Cycle 9'!$L$10:$L$999,0),1)),INDEX('Cycle 10'!E$10:E$999,MATCH($A198,'Cycle 10'!$L$10:$L$999,0),1)),INDEX('Cycle 11'!E$10:E$999,MATCH($A198,'Cycle 11'!$L$10:$L$999,0),1)),""))</f>
        <v/>
      </c>
      <c r="G198" t="str">
        <f>IF(IFERROR(IFERROR(IFERROR(IFERROR(IFERROR(IFERROR(IFERROR(IFERROR(IFERROR(IFERROR(IFERROR(IFERROR(INDEX(Summer!F$10:F$999,MATCH($A198,Summer!$L$10:$L$999,0),1),INDEX('Cycle 1'!F$10:F$999,MATCH($A198,'Cycle 1'!$L$10:$L$999,0),1)),INDEX('Cycle 2'!F$10:F$999,MATCH($A198,'Cycle 2'!$L$10:$L$999,0),1)),INDEX('Cycle 3'!F$10:F$999,MATCH($A198,'Cycle 3'!$L$10:$L$999,0),1)),INDEX('Cycle 4'!F$10:F$999,MATCH($A198,'Cycle 4'!$L$10:$L$999,0),1)),INDEX('Cycle 5'!F$10:F$999,MATCH($A198,'Cycle 5'!$L$10:$L$999,0),1)),INDEX('Cycle 6'!F$10:F$999,MATCH($A198,'Cycle 6'!$L$10:$L$999,0),1)),INDEX('Cycle 7'!F$10:F$999,MATCH($A198,'Cycle 7'!$L$10:$L$999,0),1)),INDEX('Cycle 8'!F$10:F$999,MATCH($A198,'Cycle 8'!$L$10:$L$999,0),1)),INDEX('Cycle 9'!F$10:F$999,MATCH($A198,'Cycle 9'!$L$10:$L$999,0),1)),INDEX('Cycle 10'!F$10:F$999,MATCH($A198,'Cycle 10'!$L$10:$L$999,0),1)),INDEX('Cycle 11'!F$10:F$999,MATCH($A198,'Cycle 11'!$L$10:$L$999,0),1)),"")="","",IFERROR(IFERROR(IFERROR(IFERROR(IFERROR(IFERROR(IFERROR(IFERROR(IFERROR(IFERROR(IFERROR(IFERROR(INDEX(Summer!F$10:F$999,MATCH($A198,Summer!$L$10:$L$999,0),1),INDEX('Cycle 1'!F$10:F$999,MATCH($A198,'Cycle 1'!$L$10:$L$999,0),1)),INDEX('Cycle 2'!F$10:F$999,MATCH($A198,'Cycle 2'!$L$10:$L$999,0),1)),INDEX('Cycle 3'!F$10:F$999,MATCH($A198,'Cycle 3'!$L$10:$L$999,0),1)),INDEX('Cycle 4'!F$10:F$999,MATCH($A198,'Cycle 4'!$L$10:$L$999,0),1)),INDEX('Cycle 5'!F$10:F$999,MATCH($A198,'Cycle 5'!$L$10:$L$999,0),1)),INDEX('Cycle 6'!F$10:F$999,MATCH($A198,'Cycle 6'!$L$10:$L$999,0),1)),INDEX('Cycle 7'!F$10:F$999,MATCH($A198,'Cycle 7'!$L$10:$L$999,0),1)),INDEX('Cycle 8'!F$10:F$999,MATCH($A198,'Cycle 8'!$L$10:$L$999,0),1)),INDEX('Cycle 9'!F$10:F$999,MATCH($A198,'Cycle 9'!$L$10:$L$999,0),1)),INDEX('Cycle 10'!F$10:F$999,MATCH($A198,'Cycle 10'!$L$10:$L$999,0),1)),INDEX('Cycle 11'!F$10:F$999,MATCH($A198,'Cycle 11'!$L$10:$L$999,0),1)),""))</f>
        <v/>
      </c>
      <c r="H198" t="str">
        <f>IF(IFERROR(IFERROR(IFERROR(IFERROR(IFERROR(IFERROR(IFERROR(IFERROR(IFERROR(IFERROR(IFERROR(IFERROR(INDEX(Summer!G$10:G$999,MATCH($A198,Summer!$L$10:$L$999,0),1),INDEX('Cycle 1'!G$10:G$999,MATCH($A198,'Cycle 1'!$L$10:$L$999,0),1)),INDEX('Cycle 2'!G$10:G$999,MATCH($A198,'Cycle 2'!$L$10:$L$999,0),1)),INDEX('Cycle 3'!G$10:G$999,MATCH($A198,'Cycle 3'!$L$10:$L$999,0),1)),INDEX('Cycle 4'!G$10:G$999,MATCH($A198,'Cycle 4'!$L$10:$L$999,0),1)),INDEX('Cycle 5'!G$10:G$999,MATCH($A198,'Cycle 5'!$L$10:$L$999,0),1)),INDEX('Cycle 6'!G$10:G$999,MATCH($A198,'Cycle 6'!$L$10:$L$999,0),1)),INDEX('Cycle 7'!G$10:G$999,MATCH($A198,'Cycle 7'!$L$10:$L$999,0),1)),INDEX('Cycle 8'!G$10:G$999,MATCH($A198,'Cycle 8'!$L$10:$L$999,0),1)),INDEX('Cycle 9'!G$10:G$999,MATCH($A198,'Cycle 9'!$L$10:$L$999,0),1)),INDEX('Cycle 10'!G$10:G$999,MATCH($A198,'Cycle 10'!$L$10:$L$999,0),1)),INDEX('Cycle 11'!G$10:G$999,MATCH($A198,'Cycle 11'!$L$10:$L$999,0),1)),"")="","",IFERROR(IFERROR(IFERROR(IFERROR(IFERROR(IFERROR(IFERROR(IFERROR(IFERROR(IFERROR(IFERROR(IFERROR(INDEX(Summer!G$10:G$999,MATCH($A198,Summer!$L$10:$L$999,0),1),INDEX('Cycle 1'!G$10:G$999,MATCH($A198,'Cycle 1'!$L$10:$L$999,0),1)),INDEX('Cycle 2'!G$10:G$999,MATCH($A198,'Cycle 2'!$L$10:$L$999,0),1)),INDEX('Cycle 3'!G$10:G$999,MATCH($A198,'Cycle 3'!$L$10:$L$999,0),1)),INDEX('Cycle 4'!G$10:G$999,MATCH($A198,'Cycle 4'!$L$10:$L$999,0),1)),INDEX('Cycle 5'!G$10:G$999,MATCH($A198,'Cycle 5'!$L$10:$L$999,0),1)),INDEX('Cycle 6'!G$10:G$999,MATCH($A198,'Cycle 6'!$L$10:$L$999,0),1)),INDEX('Cycle 7'!G$10:G$999,MATCH($A198,'Cycle 7'!$L$10:$L$999,0),1)),INDEX('Cycle 8'!G$10:G$999,MATCH($A198,'Cycle 8'!$L$10:$L$999,0),1)),INDEX('Cycle 9'!G$10:G$999,MATCH($A198,'Cycle 9'!$L$10:$L$999,0),1)),INDEX('Cycle 10'!G$10:G$999,MATCH($A198,'Cycle 10'!$L$10:$L$999,0),1)),INDEX('Cycle 11'!G$10:G$999,MATCH($A198,'Cycle 11'!$L$10:$L$999,0),1)),""))</f>
        <v/>
      </c>
      <c r="I198">
        <f>IFERROR(IF(C198="",MAX(I$1:I197),IF(ROW(C$2)=ROW(C198),1,IF(ISERROR(VLOOKUP(C198,C$2:C197,1,FALSE)),MAX(I$1:I197)+1,MAX(I$1:I197)))),"")</f>
        <v>0</v>
      </c>
      <c r="J198" t="str">
        <f t="shared" si="26"/>
        <v/>
      </c>
      <c r="K198" t="str">
        <f t="shared" si="25"/>
        <v/>
      </c>
      <c r="L198" t="str">
        <f t="shared" si="25"/>
        <v/>
      </c>
      <c r="M198" t="str">
        <f t="shared" si="25"/>
        <v/>
      </c>
      <c r="N198" t="str">
        <f t="shared" si="25"/>
        <v/>
      </c>
      <c r="O198" t="str">
        <f t="shared" si="25"/>
        <v/>
      </c>
      <c r="P198" t="str">
        <f t="shared" si="25"/>
        <v/>
      </c>
      <c r="Q198" t="str">
        <f t="shared" si="25"/>
        <v/>
      </c>
      <c r="R198" t="str">
        <f t="shared" si="25"/>
        <v/>
      </c>
      <c r="S198" t="str">
        <f t="shared" si="25"/>
        <v/>
      </c>
      <c r="T198" t="str">
        <f t="shared" si="25"/>
        <v/>
      </c>
      <c r="U198" t="str">
        <f t="shared" si="25"/>
        <v/>
      </c>
      <c r="V198" t="str">
        <f t="shared" si="25"/>
        <v/>
      </c>
      <c r="W198" t="str">
        <f t="shared" si="27"/>
        <v/>
      </c>
      <c r="X198">
        <f>IF(OR(H198="No",H198=""),0,IF(COUNTIFS(H$2:H198,"Yes",C$2:C198,C198)&gt;1,0,COUNTIFS(H$2:H198,"Yes",C$2:C198,C198)))+IF(X197=$X$1,0,X197)</f>
        <v>0</v>
      </c>
    </row>
    <row r="199" spans="1:24" x14ac:dyDescent="0.3">
      <c r="A199">
        <f>ROWS($A$2:$A199)</f>
        <v>198</v>
      </c>
      <c r="B199" t="str">
        <f>IF(ISERROR(VLOOKUP(A199,Summer!L$11:L$500,1,FALSE)),IF(ISERROR(VLOOKUP(A199,'Cycle 1'!L$11:L$500,1,FALSE)),IF(ISERROR(VLOOKUP(A199,'Cycle 2'!L$11:L$500,1,FALSE)),IF(ISERROR(VLOOKUP(A199,'Cycle 3'!L$11:L$500,1,FALSE)),IF(ISERROR(VLOOKUP(A199,'Cycle 4'!L$11:L$500,1,FALSE)),IF(ISERROR(VLOOKUP(A199,'Cycle 5'!L$11:L$500,1,FALSE)),IF(ISERROR(VLOOKUP(A199,'Cycle 6'!L$11:L$500,1,FALSE)),IF(ISERROR(VLOOKUP(A199,'Cycle 7'!L$11:L$500,1,FALSE)),IF(ISERROR(VLOOKUP(A199,'Cycle 8'!L$11:L$500,1,FALSE)),IF(ISERROR(VLOOKUP(A199,'Cycle 9'!L$11:L$500,1,FALSE)),IF(ISERROR(VLOOKUP(A199,'Cycle 10'!L$11:L$500,1,FALSE)),IF(ISERROR(VLOOKUP(A199,'Cycle 11'!L$11:L$500,1,FALSE)),"","Cycle 11"),"Cycle 10"),"Cycle 9"),"Cycle 8"),"Cycle 7"),"Cycle 6"),"Cycle 5"),"Cycle 4"),"Cycle 3"),"Cycle 2"),"Cycle 1"),"Summer")</f>
        <v/>
      </c>
      <c r="C199" t="str">
        <f>IF(IFERROR(IFERROR(IFERROR(IFERROR(IFERROR(IFERROR(IFERROR(IFERROR(IFERROR(IFERROR(IFERROR(IFERROR(INDEX(Summer!B$10:B$999,MATCH($A199,Summer!$L$10:$L$999,0),1),INDEX('Cycle 1'!B$10:B$999,MATCH($A199,'Cycle 1'!$L$10:$L$999,0),1)),INDEX('Cycle 2'!B$10:B$999,MATCH($A199,'Cycle 2'!$L$10:$L$999,0),1)),INDEX('Cycle 3'!B$10:B$999,MATCH($A199,'Cycle 3'!$L$10:$L$999,0),1)),INDEX('Cycle 4'!B$10:B$999,MATCH($A199,'Cycle 4'!$L$10:$L$999,0),1)),INDEX('Cycle 5'!B$10:B$999,MATCH($A199,'Cycle 5'!$L$10:$L$999,0),1)),INDEX('Cycle 6'!B$10:B$999,MATCH($A199,'Cycle 6'!$L$10:$L$999,0),1)),INDEX('Cycle 7'!B$10:B$999,MATCH($A199,'Cycle 7'!$L$10:$L$999,0),1)),INDEX('Cycle 8'!B$10:B$999,MATCH($A199,'Cycle 8'!$L$10:$L$999,0),1)),INDEX('Cycle 9'!B$10:B$999,MATCH($A199,'Cycle 9'!$L$10:$L$999,0),1)),INDEX('Cycle 10'!B$10:B$999,MATCH($A199,'Cycle 10'!$L$10:$L$999,0),1)),INDEX('Cycle 11'!B$10:B$999,MATCH($A199,'Cycle 11'!$L$10:$L$999,0),1)),"")="","",IFERROR(IFERROR(IFERROR(IFERROR(IFERROR(IFERROR(IFERROR(IFERROR(IFERROR(IFERROR(IFERROR(IFERROR(INDEX(Summer!B$10:B$999,MATCH($A199,Summer!$L$10:$L$999,0),1),INDEX('Cycle 1'!B$10:B$999,MATCH($A199,'Cycle 1'!$L$10:$L$999,0),1)),INDEX('Cycle 2'!B$10:B$999,MATCH($A199,'Cycle 2'!$L$10:$L$999,0),1)),INDEX('Cycle 3'!B$10:B$999,MATCH($A199,'Cycle 3'!$L$10:$L$999,0),1)),INDEX('Cycle 4'!B$10:B$999,MATCH($A199,'Cycle 4'!$L$10:$L$999,0),1)),INDEX('Cycle 5'!B$10:B$999,MATCH($A199,'Cycle 5'!$L$10:$L$999,0),1)),INDEX('Cycle 6'!B$10:B$999,MATCH($A199,'Cycle 6'!$L$10:$L$999,0),1)),INDEX('Cycle 7'!B$10:B$999,MATCH($A199,'Cycle 7'!$L$10:$L$999,0),1)),INDEX('Cycle 8'!B$10:B$999,MATCH($A199,'Cycle 8'!$L$10:$L$999,0),1)),INDEX('Cycle 9'!B$10:B$999,MATCH($A199,'Cycle 9'!$L$10:$L$999,0),1)),INDEX('Cycle 10'!B$10:B$999,MATCH($A199,'Cycle 10'!$L$10:$L$999,0),1)),INDEX('Cycle 11'!B$10:B$999,MATCH($A199,'Cycle 11'!$L$10:$L$999,0),1)),""))</f>
        <v/>
      </c>
      <c r="D199" t="str">
        <f>IF(IFERROR(IFERROR(IFERROR(IFERROR(IFERROR(IFERROR(IFERROR(IFERROR(IFERROR(IFERROR(IFERROR(IFERROR(INDEX(Summer!C$10:C$999,MATCH($A199,Summer!$L$10:$L$999,0),1),INDEX('Cycle 1'!C$10:C$999,MATCH($A199,'Cycle 1'!$L$10:$L$999,0),1)),INDEX('Cycle 2'!C$10:C$999,MATCH($A199,'Cycle 2'!$L$10:$L$999,0),1)),INDEX('Cycle 3'!C$10:C$999,MATCH($A199,'Cycle 3'!$L$10:$L$999,0),1)),INDEX('Cycle 4'!C$10:C$999,MATCH($A199,'Cycle 4'!$L$10:$L$999,0),1)),INDEX('Cycle 5'!C$10:C$999,MATCH($A199,'Cycle 5'!$L$10:$L$999,0),1)),INDEX('Cycle 6'!C$10:C$999,MATCH($A199,'Cycle 6'!$L$10:$L$999,0),1)),INDEX('Cycle 7'!C$10:C$999,MATCH($A199,'Cycle 7'!$L$10:$L$999,0),1)),INDEX('Cycle 8'!C$10:C$999,MATCH($A199,'Cycle 8'!$L$10:$L$999,0),1)),INDEX('Cycle 9'!C$10:C$999,MATCH($A199,'Cycle 9'!$L$10:$L$999,0),1)),INDEX('Cycle 10'!C$10:C$999,MATCH($A199,'Cycle 10'!$L$10:$L$999,0),1)),INDEX('Cycle 11'!C$10:C$999,MATCH($A199,'Cycle 11'!$L$10:$L$999,0),1)),"")="","",IFERROR(IFERROR(IFERROR(IFERROR(IFERROR(IFERROR(IFERROR(IFERROR(IFERROR(IFERROR(IFERROR(IFERROR(INDEX(Summer!C$10:C$999,MATCH($A199,Summer!$L$10:$L$999,0),1),INDEX('Cycle 1'!C$10:C$999,MATCH($A199,'Cycle 1'!$L$10:$L$999,0),1)),INDEX('Cycle 2'!C$10:C$999,MATCH($A199,'Cycle 2'!$L$10:$L$999,0),1)),INDEX('Cycle 3'!C$10:C$999,MATCH($A199,'Cycle 3'!$L$10:$L$999,0),1)),INDEX('Cycle 4'!C$10:C$999,MATCH($A199,'Cycle 4'!$L$10:$L$999,0),1)),INDEX('Cycle 5'!C$10:C$999,MATCH($A199,'Cycle 5'!$L$10:$L$999,0),1)),INDEX('Cycle 6'!C$10:C$999,MATCH($A199,'Cycle 6'!$L$10:$L$999,0),1)),INDEX('Cycle 7'!C$10:C$999,MATCH($A199,'Cycle 7'!$L$10:$L$999,0),1)),INDEX('Cycle 8'!C$10:C$999,MATCH($A199,'Cycle 8'!$L$10:$L$999,0),1)),INDEX('Cycle 9'!C$10:C$999,MATCH($A199,'Cycle 9'!$L$10:$L$999,0),1)),INDEX('Cycle 10'!C$10:C$999,MATCH($A199,'Cycle 10'!$L$10:$L$999,0),1)),INDEX('Cycle 11'!C$10:C$999,MATCH($A199,'Cycle 11'!$L$10:$L$999,0),1)),""))</f>
        <v/>
      </c>
      <c r="E199" t="str">
        <f>IF(IFERROR(IFERROR(IFERROR(IFERROR(IFERROR(IFERROR(IFERROR(IFERROR(IFERROR(IFERROR(IFERROR(IFERROR(INDEX(Summer!D$10:D$999,MATCH($A199,Summer!$L$10:$L$999,0),1),INDEX('Cycle 1'!D$10:D$999,MATCH($A199,'Cycle 1'!$L$10:$L$999,0),1)),INDEX('Cycle 2'!D$10:D$999,MATCH($A199,'Cycle 2'!$L$10:$L$999,0),1)),INDEX('Cycle 3'!D$10:D$999,MATCH($A199,'Cycle 3'!$L$10:$L$999,0),1)),INDEX('Cycle 4'!D$10:D$999,MATCH($A199,'Cycle 4'!$L$10:$L$999,0),1)),INDEX('Cycle 5'!D$10:D$999,MATCH($A199,'Cycle 5'!$L$10:$L$999,0),1)),INDEX('Cycle 6'!D$10:D$999,MATCH($A199,'Cycle 6'!$L$10:$L$999,0),1)),INDEX('Cycle 7'!D$10:D$999,MATCH($A199,'Cycle 7'!$L$10:$L$999,0),1)),INDEX('Cycle 8'!D$10:D$999,MATCH($A199,'Cycle 8'!$L$10:$L$999,0),1)),INDEX('Cycle 9'!D$10:D$999,MATCH($A199,'Cycle 9'!$L$10:$L$999,0),1)),INDEX('Cycle 10'!D$10:D$999,MATCH($A199,'Cycle 10'!$L$10:$L$999,0),1)),INDEX('Cycle 11'!D$10:D$999,MATCH($A199,'Cycle 11'!$L$10:$L$999,0),1)),"")="","",IFERROR(IFERROR(IFERROR(IFERROR(IFERROR(IFERROR(IFERROR(IFERROR(IFERROR(IFERROR(IFERROR(IFERROR(INDEX(Summer!D$10:D$999,MATCH($A199,Summer!$L$10:$L$999,0),1),INDEX('Cycle 1'!D$10:D$999,MATCH($A199,'Cycle 1'!$L$10:$L$999,0),1)),INDEX('Cycle 2'!D$10:D$999,MATCH($A199,'Cycle 2'!$L$10:$L$999,0),1)),INDEX('Cycle 3'!D$10:D$999,MATCH($A199,'Cycle 3'!$L$10:$L$999,0),1)),INDEX('Cycle 4'!D$10:D$999,MATCH($A199,'Cycle 4'!$L$10:$L$999,0),1)),INDEX('Cycle 5'!D$10:D$999,MATCH($A199,'Cycle 5'!$L$10:$L$999,0),1)),INDEX('Cycle 6'!D$10:D$999,MATCH($A199,'Cycle 6'!$L$10:$L$999,0),1)),INDEX('Cycle 7'!D$10:D$999,MATCH($A199,'Cycle 7'!$L$10:$L$999,0),1)),INDEX('Cycle 8'!D$10:D$999,MATCH($A199,'Cycle 8'!$L$10:$L$999,0),1)),INDEX('Cycle 9'!D$10:D$999,MATCH($A199,'Cycle 9'!$L$10:$L$999,0),1)),INDEX('Cycle 10'!D$10:D$999,MATCH($A199,'Cycle 10'!$L$10:$L$999,0),1)),INDEX('Cycle 11'!D$10:D$999,MATCH($A199,'Cycle 11'!$L$10:$L$999,0),1)),""))</f>
        <v/>
      </c>
      <c r="F199" t="str">
        <f>IF(IFERROR(IFERROR(IFERROR(IFERROR(IFERROR(IFERROR(IFERROR(IFERROR(IFERROR(IFERROR(IFERROR(IFERROR(INDEX(Summer!E$10:E$999,MATCH($A199,Summer!$L$10:$L$999,0),1),INDEX('Cycle 1'!E$10:E$999,MATCH($A199,'Cycle 1'!$L$10:$L$999,0),1)),INDEX('Cycle 2'!E$10:E$999,MATCH($A199,'Cycle 2'!$L$10:$L$999,0),1)),INDEX('Cycle 3'!E$10:E$999,MATCH($A199,'Cycle 3'!$L$10:$L$999,0),1)),INDEX('Cycle 4'!E$10:E$999,MATCH($A199,'Cycle 4'!$L$10:$L$999,0),1)),INDEX('Cycle 5'!E$10:E$999,MATCH($A199,'Cycle 5'!$L$10:$L$999,0),1)),INDEX('Cycle 6'!E$10:E$999,MATCH($A199,'Cycle 6'!$L$10:$L$999,0),1)),INDEX('Cycle 7'!E$10:E$999,MATCH($A199,'Cycle 7'!$L$10:$L$999,0),1)),INDEX('Cycle 8'!E$10:E$999,MATCH($A199,'Cycle 8'!$L$10:$L$999,0),1)),INDEX('Cycle 9'!E$10:E$999,MATCH($A199,'Cycle 9'!$L$10:$L$999,0),1)),INDEX('Cycle 10'!E$10:E$999,MATCH($A199,'Cycle 10'!$L$10:$L$999,0),1)),INDEX('Cycle 11'!E$10:E$999,MATCH($A199,'Cycle 11'!$L$10:$L$999,0),1)),"")="","",IFERROR(IFERROR(IFERROR(IFERROR(IFERROR(IFERROR(IFERROR(IFERROR(IFERROR(IFERROR(IFERROR(IFERROR(INDEX(Summer!E$10:E$999,MATCH($A199,Summer!$L$10:$L$999,0),1),INDEX('Cycle 1'!E$10:E$999,MATCH($A199,'Cycle 1'!$L$10:$L$999,0),1)),INDEX('Cycle 2'!E$10:E$999,MATCH($A199,'Cycle 2'!$L$10:$L$999,0),1)),INDEX('Cycle 3'!E$10:E$999,MATCH($A199,'Cycle 3'!$L$10:$L$999,0),1)),INDEX('Cycle 4'!E$10:E$999,MATCH($A199,'Cycle 4'!$L$10:$L$999,0),1)),INDEX('Cycle 5'!E$10:E$999,MATCH($A199,'Cycle 5'!$L$10:$L$999,0),1)),INDEX('Cycle 6'!E$10:E$999,MATCH($A199,'Cycle 6'!$L$10:$L$999,0),1)),INDEX('Cycle 7'!E$10:E$999,MATCH($A199,'Cycle 7'!$L$10:$L$999,0),1)),INDEX('Cycle 8'!E$10:E$999,MATCH($A199,'Cycle 8'!$L$10:$L$999,0),1)),INDEX('Cycle 9'!E$10:E$999,MATCH($A199,'Cycle 9'!$L$10:$L$999,0),1)),INDEX('Cycle 10'!E$10:E$999,MATCH($A199,'Cycle 10'!$L$10:$L$999,0),1)),INDEX('Cycle 11'!E$10:E$999,MATCH($A199,'Cycle 11'!$L$10:$L$999,0),1)),""))</f>
        <v/>
      </c>
      <c r="G199" t="str">
        <f>IF(IFERROR(IFERROR(IFERROR(IFERROR(IFERROR(IFERROR(IFERROR(IFERROR(IFERROR(IFERROR(IFERROR(IFERROR(INDEX(Summer!F$10:F$999,MATCH($A199,Summer!$L$10:$L$999,0),1),INDEX('Cycle 1'!F$10:F$999,MATCH($A199,'Cycle 1'!$L$10:$L$999,0),1)),INDEX('Cycle 2'!F$10:F$999,MATCH($A199,'Cycle 2'!$L$10:$L$999,0),1)),INDEX('Cycle 3'!F$10:F$999,MATCH($A199,'Cycle 3'!$L$10:$L$999,0),1)),INDEX('Cycle 4'!F$10:F$999,MATCH($A199,'Cycle 4'!$L$10:$L$999,0),1)),INDEX('Cycle 5'!F$10:F$999,MATCH($A199,'Cycle 5'!$L$10:$L$999,0),1)),INDEX('Cycle 6'!F$10:F$999,MATCH($A199,'Cycle 6'!$L$10:$L$999,0),1)),INDEX('Cycle 7'!F$10:F$999,MATCH($A199,'Cycle 7'!$L$10:$L$999,0),1)),INDEX('Cycle 8'!F$10:F$999,MATCH($A199,'Cycle 8'!$L$10:$L$999,0),1)),INDEX('Cycle 9'!F$10:F$999,MATCH($A199,'Cycle 9'!$L$10:$L$999,0),1)),INDEX('Cycle 10'!F$10:F$999,MATCH($A199,'Cycle 10'!$L$10:$L$999,0),1)),INDEX('Cycle 11'!F$10:F$999,MATCH($A199,'Cycle 11'!$L$10:$L$999,0),1)),"")="","",IFERROR(IFERROR(IFERROR(IFERROR(IFERROR(IFERROR(IFERROR(IFERROR(IFERROR(IFERROR(IFERROR(IFERROR(INDEX(Summer!F$10:F$999,MATCH($A199,Summer!$L$10:$L$999,0),1),INDEX('Cycle 1'!F$10:F$999,MATCH($A199,'Cycle 1'!$L$10:$L$999,0),1)),INDEX('Cycle 2'!F$10:F$999,MATCH($A199,'Cycle 2'!$L$10:$L$999,0),1)),INDEX('Cycle 3'!F$10:F$999,MATCH($A199,'Cycle 3'!$L$10:$L$999,0),1)),INDEX('Cycle 4'!F$10:F$999,MATCH($A199,'Cycle 4'!$L$10:$L$999,0),1)),INDEX('Cycle 5'!F$10:F$999,MATCH($A199,'Cycle 5'!$L$10:$L$999,0),1)),INDEX('Cycle 6'!F$10:F$999,MATCH($A199,'Cycle 6'!$L$10:$L$999,0),1)),INDEX('Cycle 7'!F$10:F$999,MATCH($A199,'Cycle 7'!$L$10:$L$999,0),1)),INDEX('Cycle 8'!F$10:F$999,MATCH($A199,'Cycle 8'!$L$10:$L$999,0),1)),INDEX('Cycle 9'!F$10:F$999,MATCH($A199,'Cycle 9'!$L$10:$L$999,0),1)),INDEX('Cycle 10'!F$10:F$999,MATCH($A199,'Cycle 10'!$L$10:$L$999,0),1)),INDEX('Cycle 11'!F$10:F$999,MATCH($A199,'Cycle 11'!$L$10:$L$999,0),1)),""))</f>
        <v/>
      </c>
      <c r="H199" t="str">
        <f>IF(IFERROR(IFERROR(IFERROR(IFERROR(IFERROR(IFERROR(IFERROR(IFERROR(IFERROR(IFERROR(IFERROR(IFERROR(INDEX(Summer!G$10:G$999,MATCH($A199,Summer!$L$10:$L$999,0),1),INDEX('Cycle 1'!G$10:G$999,MATCH($A199,'Cycle 1'!$L$10:$L$999,0),1)),INDEX('Cycle 2'!G$10:G$999,MATCH($A199,'Cycle 2'!$L$10:$L$999,0),1)),INDEX('Cycle 3'!G$10:G$999,MATCH($A199,'Cycle 3'!$L$10:$L$999,0),1)),INDEX('Cycle 4'!G$10:G$999,MATCH($A199,'Cycle 4'!$L$10:$L$999,0),1)),INDEX('Cycle 5'!G$10:G$999,MATCH($A199,'Cycle 5'!$L$10:$L$999,0),1)),INDEX('Cycle 6'!G$10:G$999,MATCH($A199,'Cycle 6'!$L$10:$L$999,0),1)),INDEX('Cycle 7'!G$10:G$999,MATCH($A199,'Cycle 7'!$L$10:$L$999,0),1)),INDEX('Cycle 8'!G$10:G$999,MATCH($A199,'Cycle 8'!$L$10:$L$999,0),1)),INDEX('Cycle 9'!G$10:G$999,MATCH($A199,'Cycle 9'!$L$10:$L$999,0),1)),INDEX('Cycle 10'!G$10:G$999,MATCH($A199,'Cycle 10'!$L$10:$L$999,0),1)),INDEX('Cycle 11'!G$10:G$999,MATCH($A199,'Cycle 11'!$L$10:$L$999,0),1)),"")="","",IFERROR(IFERROR(IFERROR(IFERROR(IFERROR(IFERROR(IFERROR(IFERROR(IFERROR(IFERROR(IFERROR(IFERROR(INDEX(Summer!G$10:G$999,MATCH($A199,Summer!$L$10:$L$999,0),1),INDEX('Cycle 1'!G$10:G$999,MATCH($A199,'Cycle 1'!$L$10:$L$999,0),1)),INDEX('Cycle 2'!G$10:G$999,MATCH($A199,'Cycle 2'!$L$10:$L$999,0),1)),INDEX('Cycle 3'!G$10:G$999,MATCH($A199,'Cycle 3'!$L$10:$L$999,0),1)),INDEX('Cycle 4'!G$10:G$999,MATCH($A199,'Cycle 4'!$L$10:$L$999,0),1)),INDEX('Cycle 5'!G$10:G$999,MATCH($A199,'Cycle 5'!$L$10:$L$999,0),1)),INDEX('Cycle 6'!G$10:G$999,MATCH($A199,'Cycle 6'!$L$10:$L$999,0),1)),INDEX('Cycle 7'!G$10:G$999,MATCH($A199,'Cycle 7'!$L$10:$L$999,0),1)),INDEX('Cycle 8'!G$10:G$999,MATCH($A199,'Cycle 8'!$L$10:$L$999,0),1)),INDEX('Cycle 9'!G$10:G$999,MATCH($A199,'Cycle 9'!$L$10:$L$999,0),1)),INDEX('Cycle 10'!G$10:G$999,MATCH($A199,'Cycle 10'!$L$10:$L$999,0),1)),INDEX('Cycle 11'!G$10:G$999,MATCH($A199,'Cycle 11'!$L$10:$L$999,0),1)),""))</f>
        <v/>
      </c>
      <c r="I199">
        <f>IFERROR(IF(C199="",MAX(I$1:I198),IF(ROW(C$2)=ROW(C199),1,IF(ISERROR(VLOOKUP(C199,C$2:C198,1,FALSE)),MAX(I$1:I198)+1,MAX(I$1:I198)))),"")</f>
        <v>0</v>
      </c>
      <c r="J199" t="str">
        <f t="shared" si="26"/>
        <v/>
      </c>
      <c r="K199" t="str">
        <f t="shared" si="25"/>
        <v/>
      </c>
      <c r="L199" t="str">
        <f t="shared" si="25"/>
        <v/>
      </c>
      <c r="M199" t="str">
        <f t="shared" si="25"/>
        <v/>
      </c>
      <c r="N199" t="str">
        <f t="shared" si="25"/>
        <v/>
      </c>
      <c r="O199" t="str">
        <f t="shared" si="25"/>
        <v/>
      </c>
      <c r="P199" t="str">
        <f t="shared" si="25"/>
        <v/>
      </c>
      <c r="Q199" t="str">
        <f t="shared" si="25"/>
        <v/>
      </c>
      <c r="R199" t="str">
        <f t="shared" si="25"/>
        <v/>
      </c>
      <c r="S199" t="str">
        <f t="shared" si="25"/>
        <v/>
      </c>
      <c r="T199" t="str">
        <f t="shared" si="25"/>
        <v/>
      </c>
      <c r="U199" t="str">
        <f t="shared" si="25"/>
        <v/>
      </c>
      <c r="V199" t="str">
        <f t="shared" si="25"/>
        <v/>
      </c>
      <c r="W199" t="str">
        <f t="shared" si="27"/>
        <v/>
      </c>
      <c r="X199">
        <f>IF(OR(H199="No",H199=""),0,IF(COUNTIFS(H$2:H199,"Yes",C$2:C199,C199)&gt;1,0,COUNTIFS(H$2:H199,"Yes",C$2:C199,C199)))+IF(X198=$X$1,0,X198)</f>
        <v>0</v>
      </c>
    </row>
    <row r="200" spans="1:24" x14ac:dyDescent="0.3">
      <c r="A200">
        <f>ROWS($A$2:$A200)</f>
        <v>199</v>
      </c>
      <c r="B200" t="str">
        <f>IF(ISERROR(VLOOKUP(A200,Summer!L$11:L$500,1,FALSE)),IF(ISERROR(VLOOKUP(A200,'Cycle 1'!L$11:L$500,1,FALSE)),IF(ISERROR(VLOOKUP(A200,'Cycle 2'!L$11:L$500,1,FALSE)),IF(ISERROR(VLOOKUP(A200,'Cycle 3'!L$11:L$500,1,FALSE)),IF(ISERROR(VLOOKUP(A200,'Cycle 4'!L$11:L$500,1,FALSE)),IF(ISERROR(VLOOKUP(A200,'Cycle 5'!L$11:L$500,1,FALSE)),IF(ISERROR(VLOOKUP(A200,'Cycle 6'!L$11:L$500,1,FALSE)),IF(ISERROR(VLOOKUP(A200,'Cycle 7'!L$11:L$500,1,FALSE)),IF(ISERROR(VLOOKUP(A200,'Cycle 8'!L$11:L$500,1,FALSE)),IF(ISERROR(VLOOKUP(A200,'Cycle 9'!L$11:L$500,1,FALSE)),IF(ISERROR(VLOOKUP(A200,'Cycle 10'!L$11:L$500,1,FALSE)),IF(ISERROR(VLOOKUP(A200,'Cycle 11'!L$11:L$500,1,FALSE)),"","Cycle 11"),"Cycle 10"),"Cycle 9"),"Cycle 8"),"Cycle 7"),"Cycle 6"),"Cycle 5"),"Cycle 4"),"Cycle 3"),"Cycle 2"),"Cycle 1"),"Summer")</f>
        <v/>
      </c>
      <c r="C200" t="str">
        <f>IF(IFERROR(IFERROR(IFERROR(IFERROR(IFERROR(IFERROR(IFERROR(IFERROR(IFERROR(IFERROR(IFERROR(IFERROR(INDEX(Summer!B$10:B$999,MATCH($A200,Summer!$L$10:$L$999,0),1),INDEX('Cycle 1'!B$10:B$999,MATCH($A200,'Cycle 1'!$L$10:$L$999,0),1)),INDEX('Cycle 2'!B$10:B$999,MATCH($A200,'Cycle 2'!$L$10:$L$999,0),1)),INDEX('Cycle 3'!B$10:B$999,MATCH($A200,'Cycle 3'!$L$10:$L$999,0),1)),INDEX('Cycle 4'!B$10:B$999,MATCH($A200,'Cycle 4'!$L$10:$L$999,0),1)),INDEX('Cycle 5'!B$10:B$999,MATCH($A200,'Cycle 5'!$L$10:$L$999,0),1)),INDEX('Cycle 6'!B$10:B$999,MATCH($A200,'Cycle 6'!$L$10:$L$999,0),1)),INDEX('Cycle 7'!B$10:B$999,MATCH($A200,'Cycle 7'!$L$10:$L$999,0),1)),INDEX('Cycle 8'!B$10:B$999,MATCH($A200,'Cycle 8'!$L$10:$L$999,0),1)),INDEX('Cycle 9'!B$10:B$999,MATCH($A200,'Cycle 9'!$L$10:$L$999,0),1)),INDEX('Cycle 10'!B$10:B$999,MATCH($A200,'Cycle 10'!$L$10:$L$999,0),1)),INDEX('Cycle 11'!B$10:B$999,MATCH($A200,'Cycle 11'!$L$10:$L$999,0),1)),"")="","",IFERROR(IFERROR(IFERROR(IFERROR(IFERROR(IFERROR(IFERROR(IFERROR(IFERROR(IFERROR(IFERROR(IFERROR(INDEX(Summer!B$10:B$999,MATCH($A200,Summer!$L$10:$L$999,0),1),INDEX('Cycle 1'!B$10:B$999,MATCH($A200,'Cycle 1'!$L$10:$L$999,0),1)),INDEX('Cycle 2'!B$10:B$999,MATCH($A200,'Cycle 2'!$L$10:$L$999,0),1)),INDEX('Cycle 3'!B$10:B$999,MATCH($A200,'Cycle 3'!$L$10:$L$999,0),1)),INDEX('Cycle 4'!B$10:B$999,MATCH($A200,'Cycle 4'!$L$10:$L$999,0),1)),INDEX('Cycle 5'!B$10:B$999,MATCH($A200,'Cycle 5'!$L$10:$L$999,0),1)),INDEX('Cycle 6'!B$10:B$999,MATCH($A200,'Cycle 6'!$L$10:$L$999,0),1)),INDEX('Cycle 7'!B$10:B$999,MATCH($A200,'Cycle 7'!$L$10:$L$999,0),1)),INDEX('Cycle 8'!B$10:B$999,MATCH($A200,'Cycle 8'!$L$10:$L$999,0),1)),INDEX('Cycle 9'!B$10:B$999,MATCH($A200,'Cycle 9'!$L$10:$L$999,0),1)),INDEX('Cycle 10'!B$10:B$999,MATCH($A200,'Cycle 10'!$L$10:$L$999,0),1)),INDEX('Cycle 11'!B$10:B$999,MATCH($A200,'Cycle 11'!$L$10:$L$999,0),1)),""))</f>
        <v/>
      </c>
      <c r="D200" t="str">
        <f>IF(IFERROR(IFERROR(IFERROR(IFERROR(IFERROR(IFERROR(IFERROR(IFERROR(IFERROR(IFERROR(IFERROR(IFERROR(INDEX(Summer!C$10:C$999,MATCH($A200,Summer!$L$10:$L$999,0),1),INDEX('Cycle 1'!C$10:C$999,MATCH($A200,'Cycle 1'!$L$10:$L$999,0),1)),INDEX('Cycle 2'!C$10:C$999,MATCH($A200,'Cycle 2'!$L$10:$L$999,0),1)),INDEX('Cycle 3'!C$10:C$999,MATCH($A200,'Cycle 3'!$L$10:$L$999,0),1)),INDEX('Cycle 4'!C$10:C$999,MATCH($A200,'Cycle 4'!$L$10:$L$999,0),1)),INDEX('Cycle 5'!C$10:C$999,MATCH($A200,'Cycle 5'!$L$10:$L$999,0),1)),INDEX('Cycle 6'!C$10:C$999,MATCH($A200,'Cycle 6'!$L$10:$L$999,0),1)),INDEX('Cycle 7'!C$10:C$999,MATCH($A200,'Cycle 7'!$L$10:$L$999,0),1)),INDEX('Cycle 8'!C$10:C$999,MATCH($A200,'Cycle 8'!$L$10:$L$999,0),1)),INDEX('Cycle 9'!C$10:C$999,MATCH($A200,'Cycle 9'!$L$10:$L$999,0),1)),INDEX('Cycle 10'!C$10:C$999,MATCH($A200,'Cycle 10'!$L$10:$L$999,0),1)),INDEX('Cycle 11'!C$10:C$999,MATCH($A200,'Cycle 11'!$L$10:$L$999,0),1)),"")="","",IFERROR(IFERROR(IFERROR(IFERROR(IFERROR(IFERROR(IFERROR(IFERROR(IFERROR(IFERROR(IFERROR(IFERROR(INDEX(Summer!C$10:C$999,MATCH($A200,Summer!$L$10:$L$999,0),1),INDEX('Cycle 1'!C$10:C$999,MATCH($A200,'Cycle 1'!$L$10:$L$999,0),1)),INDEX('Cycle 2'!C$10:C$999,MATCH($A200,'Cycle 2'!$L$10:$L$999,0),1)),INDEX('Cycle 3'!C$10:C$999,MATCH($A200,'Cycle 3'!$L$10:$L$999,0),1)),INDEX('Cycle 4'!C$10:C$999,MATCH($A200,'Cycle 4'!$L$10:$L$999,0),1)),INDEX('Cycle 5'!C$10:C$999,MATCH($A200,'Cycle 5'!$L$10:$L$999,0),1)),INDEX('Cycle 6'!C$10:C$999,MATCH($A200,'Cycle 6'!$L$10:$L$999,0),1)),INDEX('Cycle 7'!C$10:C$999,MATCH($A200,'Cycle 7'!$L$10:$L$999,0),1)),INDEX('Cycle 8'!C$10:C$999,MATCH($A200,'Cycle 8'!$L$10:$L$999,0),1)),INDEX('Cycle 9'!C$10:C$999,MATCH($A200,'Cycle 9'!$L$10:$L$999,0),1)),INDEX('Cycle 10'!C$10:C$999,MATCH($A200,'Cycle 10'!$L$10:$L$999,0),1)),INDEX('Cycle 11'!C$10:C$999,MATCH($A200,'Cycle 11'!$L$10:$L$999,0),1)),""))</f>
        <v/>
      </c>
      <c r="E200" t="str">
        <f>IF(IFERROR(IFERROR(IFERROR(IFERROR(IFERROR(IFERROR(IFERROR(IFERROR(IFERROR(IFERROR(IFERROR(IFERROR(INDEX(Summer!D$10:D$999,MATCH($A200,Summer!$L$10:$L$999,0),1),INDEX('Cycle 1'!D$10:D$999,MATCH($A200,'Cycle 1'!$L$10:$L$999,0),1)),INDEX('Cycle 2'!D$10:D$999,MATCH($A200,'Cycle 2'!$L$10:$L$999,0),1)),INDEX('Cycle 3'!D$10:D$999,MATCH($A200,'Cycle 3'!$L$10:$L$999,0),1)),INDEX('Cycle 4'!D$10:D$999,MATCH($A200,'Cycle 4'!$L$10:$L$999,0),1)),INDEX('Cycle 5'!D$10:D$999,MATCH($A200,'Cycle 5'!$L$10:$L$999,0),1)),INDEX('Cycle 6'!D$10:D$999,MATCH($A200,'Cycle 6'!$L$10:$L$999,0),1)),INDEX('Cycle 7'!D$10:D$999,MATCH($A200,'Cycle 7'!$L$10:$L$999,0),1)),INDEX('Cycle 8'!D$10:D$999,MATCH($A200,'Cycle 8'!$L$10:$L$999,0),1)),INDEX('Cycle 9'!D$10:D$999,MATCH($A200,'Cycle 9'!$L$10:$L$999,0),1)),INDEX('Cycle 10'!D$10:D$999,MATCH($A200,'Cycle 10'!$L$10:$L$999,0),1)),INDEX('Cycle 11'!D$10:D$999,MATCH($A200,'Cycle 11'!$L$10:$L$999,0),1)),"")="","",IFERROR(IFERROR(IFERROR(IFERROR(IFERROR(IFERROR(IFERROR(IFERROR(IFERROR(IFERROR(IFERROR(IFERROR(INDEX(Summer!D$10:D$999,MATCH($A200,Summer!$L$10:$L$999,0),1),INDEX('Cycle 1'!D$10:D$999,MATCH($A200,'Cycle 1'!$L$10:$L$999,0),1)),INDEX('Cycle 2'!D$10:D$999,MATCH($A200,'Cycle 2'!$L$10:$L$999,0),1)),INDEX('Cycle 3'!D$10:D$999,MATCH($A200,'Cycle 3'!$L$10:$L$999,0),1)),INDEX('Cycle 4'!D$10:D$999,MATCH($A200,'Cycle 4'!$L$10:$L$999,0),1)),INDEX('Cycle 5'!D$10:D$999,MATCH($A200,'Cycle 5'!$L$10:$L$999,0),1)),INDEX('Cycle 6'!D$10:D$999,MATCH($A200,'Cycle 6'!$L$10:$L$999,0),1)),INDEX('Cycle 7'!D$10:D$999,MATCH($A200,'Cycle 7'!$L$10:$L$999,0),1)),INDEX('Cycle 8'!D$10:D$999,MATCH($A200,'Cycle 8'!$L$10:$L$999,0),1)),INDEX('Cycle 9'!D$10:D$999,MATCH($A200,'Cycle 9'!$L$10:$L$999,0),1)),INDEX('Cycle 10'!D$10:D$999,MATCH($A200,'Cycle 10'!$L$10:$L$999,0),1)),INDEX('Cycle 11'!D$10:D$999,MATCH($A200,'Cycle 11'!$L$10:$L$999,0),1)),""))</f>
        <v/>
      </c>
      <c r="F200" t="str">
        <f>IF(IFERROR(IFERROR(IFERROR(IFERROR(IFERROR(IFERROR(IFERROR(IFERROR(IFERROR(IFERROR(IFERROR(IFERROR(INDEX(Summer!E$10:E$999,MATCH($A200,Summer!$L$10:$L$999,0),1),INDEX('Cycle 1'!E$10:E$999,MATCH($A200,'Cycle 1'!$L$10:$L$999,0),1)),INDEX('Cycle 2'!E$10:E$999,MATCH($A200,'Cycle 2'!$L$10:$L$999,0),1)),INDEX('Cycle 3'!E$10:E$999,MATCH($A200,'Cycle 3'!$L$10:$L$999,0),1)),INDEX('Cycle 4'!E$10:E$999,MATCH($A200,'Cycle 4'!$L$10:$L$999,0),1)),INDEX('Cycle 5'!E$10:E$999,MATCH($A200,'Cycle 5'!$L$10:$L$999,0),1)),INDEX('Cycle 6'!E$10:E$999,MATCH($A200,'Cycle 6'!$L$10:$L$999,0),1)),INDEX('Cycle 7'!E$10:E$999,MATCH($A200,'Cycle 7'!$L$10:$L$999,0),1)),INDEX('Cycle 8'!E$10:E$999,MATCH($A200,'Cycle 8'!$L$10:$L$999,0),1)),INDEX('Cycle 9'!E$10:E$999,MATCH($A200,'Cycle 9'!$L$10:$L$999,0),1)),INDEX('Cycle 10'!E$10:E$999,MATCH($A200,'Cycle 10'!$L$10:$L$999,0),1)),INDEX('Cycle 11'!E$10:E$999,MATCH($A200,'Cycle 11'!$L$10:$L$999,0),1)),"")="","",IFERROR(IFERROR(IFERROR(IFERROR(IFERROR(IFERROR(IFERROR(IFERROR(IFERROR(IFERROR(IFERROR(IFERROR(INDEX(Summer!E$10:E$999,MATCH($A200,Summer!$L$10:$L$999,0),1),INDEX('Cycle 1'!E$10:E$999,MATCH($A200,'Cycle 1'!$L$10:$L$999,0),1)),INDEX('Cycle 2'!E$10:E$999,MATCH($A200,'Cycle 2'!$L$10:$L$999,0),1)),INDEX('Cycle 3'!E$10:E$999,MATCH($A200,'Cycle 3'!$L$10:$L$999,0),1)),INDEX('Cycle 4'!E$10:E$999,MATCH($A200,'Cycle 4'!$L$10:$L$999,0),1)),INDEX('Cycle 5'!E$10:E$999,MATCH($A200,'Cycle 5'!$L$10:$L$999,0),1)),INDEX('Cycle 6'!E$10:E$999,MATCH($A200,'Cycle 6'!$L$10:$L$999,0),1)),INDEX('Cycle 7'!E$10:E$999,MATCH($A200,'Cycle 7'!$L$10:$L$999,0),1)),INDEX('Cycle 8'!E$10:E$999,MATCH($A200,'Cycle 8'!$L$10:$L$999,0),1)),INDEX('Cycle 9'!E$10:E$999,MATCH($A200,'Cycle 9'!$L$10:$L$999,0),1)),INDEX('Cycle 10'!E$10:E$999,MATCH($A200,'Cycle 10'!$L$10:$L$999,0),1)),INDEX('Cycle 11'!E$10:E$999,MATCH($A200,'Cycle 11'!$L$10:$L$999,0),1)),""))</f>
        <v/>
      </c>
      <c r="G200" t="str">
        <f>IF(IFERROR(IFERROR(IFERROR(IFERROR(IFERROR(IFERROR(IFERROR(IFERROR(IFERROR(IFERROR(IFERROR(IFERROR(INDEX(Summer!F$10:F$999,MATCH($A200,Summer!$L$10:$L$999,0),1),INDEX('Cycle 1'!F$10:F$999,MATCH($A200,'Cycle 1'!$L$10:$L$999,0),1)),INDEX('Cycle 2'!F$10:F$999,MATCH($A200,'Cycle 2'!$L$10:$L$999,0),1)),INDEX('Cycle 3'!F$10:F$999,MATCH($A200,'Cycle 3'!$L$10:$L$999,0),1)),INDEX('Cycle 4'!F$10:F$999,MATCH($A200,'Cycle 4'!$L$10:$L$999,0),1)),INDEX('Cycle 5'!F$10:F$999,MATCH($A200,'Cycle 5'!$L$10:$L$999,0),1)),INDEX('Cycle 6'!F$10:F$999,MATCH($A200,'Cycle 6'!$L$10:$L$999,0),1)),INDEX('Cycle 7'!F$10:F$999,MATCH($A200,'Cycle 7'!$L$10:$L$999,0),1)),INDEX('Cycle 8'!F$10:F$999,MATCH($A200,'Cycle 8'!$L$10:$L$999,0),1)),INDEX('Cycle 9'!F$10:F$999,MATCH($A200,'Cycle 9'!$L$10:$L$999,0),1)),INDEX('Cycle 10'!F$10:F$999,MATCH($A200,'Cycle 10'!$L$10:$L$999,0),1)),INDEX('Cycle 11'!F$10:F$999,MATCH($A200,'Cycle 11'!$L$10:$L$999,0),1)),"")="","",IFERROR(IFERROR(IFERROR(IFERROR(IFERROR(IFERROR(IFERROR(IFERROR(IFERROR(IFERROR(IFERROR(IFERROR(INDEX(Summer!F$10:F$999,MATCH($A200,Summer!$L$10:$L$999,0),1),INDEX('Cycle 1'!F$10:F$999,MATCH($A200,'Cycle 1'!$L$10:$L$999,0),1)),INDEX('Cycle 2'!F$10:F$999,MATCH($A200,'Cycle 2'!$L$10:$L$999,0),1)),INDEX('Cycle 3'!F$10:F$999,MATCH($A200,'Cycle 3'!$L$10:$L$999,0),1)),INDEX('Cycle 4'!F$10:F$999,MATCH($A200,'Cycle 4'!$L$10:$L$999,0),1)),INDEX('Cycle 5'!F$10:F$999,MATCH($A200,'Cycle 5'!$L$10:$L$999,0),1)),INDEX('Cycle 6'!F$10:F$999,MATCH($A200,'Cycle 6'!$L$10:$L$999,0),1)),INDEX('Cycle 7'!F$10:F$999,MATCH($A200,'Cycle 7'!$L$10:$L$999,0),1)),INDEX('Cycle 8'!F$10:F$999,MATCH($A200,'Cycle 8'!$L$10:$L$999,0),1)),INDEX('Cycle 9'!F$10:F$999,MATCH($A200,'Cycle 9'!$L$10:$L$999,0),1)),INDEX('Cycle 10'!F$10:F$999,MATCH($A200,'Cycle 10'!$L$10:$L$999,0),1)),INDEX('Cycle 11'!F$10:F$999,MATCH($A200,'Cycle 11'!$L$10:$L$999,0),1)),""))</f>
        <v/>
      </c>
      <c r="H200" t="str">
        <f>IF(IFERROR(IFERROR(IFERROR(IFERROR(IFERROR(IFERROR(IFERROR(IFERROR(IFERROR(IFERROR(IFERROR(IFERROR(INDEX(Summer!G$10:G$999,MATCH($A200,Summer!$L$10:$L$999,0),1),INDEX('Cycle 1'!G$10:G$999,MATCH($A200,'Cycle 1'!$L$10:$L$999,0),1)),INDEX('Cycle 2'!G$10:G$999,MATCH($A200,'Cycle 2'!$L$10:$L$999,0),1)),INDEX('Cycle 3'!G$10:G$999,MATCH($A200,'Cycle 3'!$L$10:$L$999,0),1)),INDEX('Cycle 4'!G$10:G$999,MATCH($A200,'Cycle 4'!$L$10:$L$999,0),1)),INDEX('Cycle 5'!G$10:G$999,MATCH($A200,'Cycle 5'!$L$10:$L$999,0),1)),INDEX('Cycle 6'!G$10:G$999,MATCH($A200,'Cycle 6'!$L$10:$L$999,0),1)),INDEX('Cycle 7'!G$10:G$999,MATCH($A200,'Cycle 7'!$L$10:$L$999,0),1)),INDEX('Cycle 8'!G$10:G$999,MATCH($A200,'Cycle 8'!$L$10:$L$999,0),1)),INDEX('Cycle 9'!G$10:G$999,MATCH($A200,'Cycle 9'!$L$10:$L$999,0),1)),INDEX('Cycle 10'!G$10:G$999,MATCH($A200,'Cycle 10'!$L$10:$L$999,0),1)),INDEX('Cycle 11'!G$10:G$999,MATCH($A200,'Cycle 11'!$L$10:$L$999,0),1)),"")="","",IFERROR(IFERROR(IFERROR(IFERROR(IFERROR(IFERROR(IFERROR(IFERROR(IFERROR(IFERROR(IFERROR(IFERROR(INDEX(Summer!G$10:G$999,MATCH($A200,Summer!$L$10:$L$999,0),1),INDEX('Cycle 1'!G$10:G$999,MATCH($A200,'Cycle 1'!$L$10:$L$999,0),1)),INDEX('Cycle 2'!G$10:G$999,MATCH($A200,'Cycle 2'!$L$10:$L$999,0),1)),INDEX('Cycle 3'!G$10:G$999,MATCH($A200,'Cycle 3'!$L$10:$L$999,0),1)),INDEX('Cycle 4'!G$10:G$999,MATCH($A200,'Cycle 4'!$L$10:$L$999,0),1)),INDEX('Cycle 5'!G$10:G$999,MATCH($A200,'Cycle 5'!$L$10:$L$999,0),1)),INDEX('Cycle 6'!G$10:G$999,MATCH($A200,'Cycle 6'!$L$10:$L$999,0),1)),INDEX('Cycle 7'!G$10:G$999,MATCH($A200,'Cycle 7'!$L$10:$L$999,0),1)),INDEX('Cycle 8'!G$10:G$999,MATCH($A200,'Cycle 8'!$L$10:$L$999,0),1)),INDEX('Cycle 9'!G$10:G$999,MATCH($A200,'Cycle 9'!$L$10:$L$999,0),1)),INDEX('Cycle 10'!G$10:G$999,MATCH($A200,'Cycle 10'!$L$10:$L$999,0),1)),INDEX('Cycle 11'!G$10:G$999,MATCH($A200,'Cycle 11'!$L$10:$L$999,0),1)),""))</f>
        <v/>
      </c>
      <c r="I200">
        <f>IFERROR(IF(C200="",MAX(I$1:I199),IF(ROW(C$2)=ROW(C200),1,IF(ISERROR(VLOOKUP(C200,C$2:C199,1,FALSE)),MAX(I$1:I199)+1,MAX(I$1:I199)))),"")</f>
        <v>0</v>
      </c>
      <c r="J200" t="str">
        <f t="shared" si="26"/>
        <v/>
      </c>
      <c r="K200" t="str">
        <f t="shared" si="25"/>
        <v/>
      </c>
      <c r="L200" t="str">
        <f t="shared" si="25"/>
        <v/>
      </c>
      <c r="M200" t="str">
        <f t="shared" si="25"/>
        <v/>
      </c>
      <c r="N200" t="str">
        <f t="shared" si="25"/>
        <v/>
      </c>
      <c r="O200" t="str">
        <f t="shared" si="25"/>
        <v/>
      </c>
      <c r="P200" t="str">
        <f t="shared" si="25"/>
        <v/>
      </c>
      <c r="Q200" t="str">
        <f t="shared" si="25"/>
        <v/>
      </c>
      <c r="R200" t="str">
        <f t="shared" si="25"/>
        <v/>
      </c>
      <c r="S200" t="str">
        <f t="shared" si="25"/>
        <v/>
      </c>
      <c r="T200" t="str">
        <f t="shared" si="25"/>
        <v/>
      </c>
      <c r="U200" t="str">
        <f t="shared" si="25"/>
        <v/>
      </c>
      <c r="V200" t="str">
        <f t="shared" si="25"/>
        <v/>
      </c>
      <c r="W200" t="str">
        <f t="shared" si="27"/>
        <v/>
      </c>
      <c r="X200">
        <f>IF(OR(H200="No",H200=""),0,IF(COUNTIFS(H$2:H200,"Yes",C$2:C200,C200)&gt;1,0,COUNTIFS(H$2:H200,"Yes",C$2:C200,C200)))+IF(X199=$X$1,0,X199)</f>
        <v>0</v>
      </c>
    </row>
    <row r="201" spans="1:24" x14ac:dyDescent="0.3">
      <c r="A201">
        <f>ROWS($A$2:$A201)</f>
        <v>200</v>
      </c>
      <c r="B201" t="str">
        <f>IF(ISERROR(VLOOKUP(A201,Summer!L$11:L$500,1,FALSE)),IF(ISERROR(VLOOKUP(A201,'Cycle 1'!L$11:L$500,1,FALSE)),IF(ISERROR(VLOOKUP(A201,'Cycle 2'!L$11:L$500,1,FALSE)),IF(ISERROR(VLOOKUP(A201,'Cycle 3'!L$11:L$500,1,FALSE)),IF(ISERROR(VLOOKUP(A201,'Cycle 4'!L$11:L$500,1,FALSE)),IF(ISERROR(VLOOKUP(A201,'Cycle 5'!L$11:L$500,1,FALSE)),IF(ISERROR(VLOOKUP(A201,'Cycle 6'!L$11:L$500,1,FALSE)),IF(ISERROR(VLOOKUP(A201,'Cycle 7'!L$11:L$500,1,FALSE)),IF(ISERROR(VLOOKUP(A201,'Cycle 8'!L$11:L$500,1,FALSE)),IF(ISERROR(VLOOKUP(A201,'Cycle 9'!L$11:L$500,1,FALSE)),IF(ISERROR(VLOOKUP(A201,'Cycle 10'!L$11:L$500,1,FALSE)),IF(ISERROR(VLOOKUP(A201,'Cycle 11'!L$11:L$500,1,FALSE)),"","Cycle 11"),"Cycle 10"),"Cycle 9"),"Cycle 8"),"Cycle 7"),"Cycle 6"),"Cycle 5"),"Cycle 4"),"Cycle 3"),"Cycle 2"),"Cycle 1"),"Summer")</f>
        <v/>
      </c>
      <c r="C201" t="str">
        <f>IF(IFERROR(IFERROR(IFERROR(IFERROR(IFERROR(IFERROR(IFERROR(IFERROR(IFERROR(IFERROR(IFERROR(IFERROR(INDEX(Summer!B$10:B$999,MATCH($A201,Summer!$L$10:$L$999,0),1),INDEX('Cycle 1'!B$10:B$999,MATCH($A201,'Cycle 1'!$L$10:$L$999,0),1)),INDEX('Cycle 2'!B$10:B$999,MATCH($A201,'Cycle 2'!$L$10:$L$999,0),1)),INDEX('Cycle 3'!B$10:B$999,MATCH($A201,'Cycle 3'!$L$10:$L$999,0),1)),INDEX('Cycle 4'!B$10:B$999,MATCH($A201,'Cycle 4'!$L$10:$L$999,0),1)),INDEX('Cycle 5'!B$10:B$999,MATCH($A201,'Cycle 5'!$L$10:$L$999,0),1)),INDEX('Cycle 6'!B$10:B$999,MATCH($A201,'Cycle 6'!$L$10:$L$999,0),1)),INDEX('Cycle 7'!B$10:B$999,MATCH($A201,'Cycle 7'!$L$10:$L$999,0),1)),INDEX('Cycle 8'!B$10:B$999,MATCH($A201,'Cycle 8'!$L$10:$L$999,0),1)),INDEX('Cycle 9'!B$10:B$999,MATCH($A201,'Cycle 9'!$L$10:$L$999,0),1)),INDEX('Cycle 10'!B$10:B$999,MATCH($A201,'Cycle 10'!$L$10:$L$999,0),1)),INDEX('Cycle 11'!B$10:B$999,MATCH($A201,'Cycle 11'!$L$10:$L$999,0),1)),"")="","",IFERROR(IFERROR(IFERROR(IFERROR(IFERROR(IFERROR(IFERROR(IFERROR(IFERROR(IFERROR(IFERROR(IFERROR(INDEX(Summer!B$10:B$999,MATCH($A201,Summer!$L$10:$L$999,0),1),INDEX('Cycle 1'!B$10:B$999,MATCH($A201,'Cycle 1'!$L$10:$L$999,0),1)),INDEX('Cycle 2'!B$10:B$999,MATCH($A201,'Cycle 2'!$L$10:$L$999,0),1)),INDEX('Cycle 3'!B$10:B$999,MATCH($A201,'Cycle 3'!$L$10:$L$999,0),1)),INDEX('Cycle 4'!B$10:B$999,MATCH($A201,'Cycle 4'!$L$10:$L$999,0),1)),INDEX('Cycle 5'!B$10:B$999,MATCH($A201,'Cycle 5'!$L$10:$L$999,0),1)),INDEX('Cycle 6'!B$10:B$999,MATCH($A201,'Cycle 6'!$L$10:$L$999,0),1)),INDEX('Cycle 7'!B$10:B$999,MATCH($A201,'Cycle 7'!$L$10:$L$999,0),1)),INDEX('Cycle 8'!B$10:B$999,MATCH($A201,'Cycle 8'!$L$10:$L$999,0),1)),INDEX('Cycle 9'!B$10:B$999,MATCH($A201,'Cycle 9'!$L$10:$L$999,0),1)),INDEX('Cycle 10'!B$10:B$999,MATCH($A201,'Cycle 10'!$L$10:$L$999,0),1)),INDEX('Cycle 11'!B$10:B$999,MATCH($A201,'Cycle 11'!$L$10:$L$999,0),1)),""))</f>
        <v/>
      </c>
      <c r="D201" t="str">
        <f>IF(IFERROR(IFERROR(IFERROR(IFERROR(IFERROR(IFERROR(IFERROR(IFERROR(IFERROR(IFERROR(IFERROR(IFERROR(INDEX(Summer!C$10:C$999,MATCH($A201,Summer!$L$10:$L$999,0),1),INDEX('Cycle 1'!C$10:C$999,MATCH($A201,'Cycle 1'!$L$10:$L$999,0),1)),INDEX('Cycle 2'!C$10:C$999,MATCH($A201,'Cycle 2'!$L$10:$L$999,0),1)),INDEX('Cycle 3'!C$10:C$999,MATCH($A201,'Cycle 3'!$L$10:$L$999,0),1)),INDEX('Cycle 4'!C$10:C$999,MATCH($A201,'Cycle 4'!$L$10:$L$999,0),1)),INDEX('Cycle 5'!C$10:C$999,MATCH($A201,'Cycle 5'!$L$10:$L$999,0),1)),INDEX('Cycle 6'!C$10:C$999,MATCH($A201,'Cycle 6'!$L$10:$L$999,0),1)),INDEX('Cycle 7'!C$10:C$999,MATCH($A201,'Cycle 7'!$L$10:$L$999,0),1)),INDEX('Cycle 8'!C$10:C$999,MATCH($A201,'Cycle 8'!$L$10:$L$999,0),1)),INDEX('Cycle 9'!C$10:C$999,MATCH($A201,'Cycle 9'!$L$10:$L$999,0),1)),INDEX('Cycle 10'!C$10:C$999,MATCH($A201,'Cycle 10'!$L$10:$L$999,0),1)),INDEX('Cycle 11'!C$10:C$999,MATCH($A201,'Cycle 11'!$L$10:$L$999,0),1)),"")="","",IFERROR(IFERROR(IFERROR(IFERROR(IFERROR(IFERROR(IFERROR(IFERROR(IFERROR(IFERROR(IFERROR(IFERROR(INDEX(Summer!C$10:C$999,MATCH($A201,Summer!$L$10:$L$999,0),1),INDEX('Cycle 1'!C$10:C$999,MATCH($A201,'Cycle 1'!$L$10:$L$999,0),1)),INDEX('Cycle 2'!C$10:C$999,MATCH($A201,'Cycle 2'!$L$10:$L$999,0),1)),INDEX('Cycle 3'!C$10:C$999,MATCH($A201,'Cycle 3'!$L$10:$L$999,0),1)),INDEX('Cycle 4'!C$10:C$999,MATCH($A201,'Cycle 4'!$L$10:$L$999,0),1)),INDEX('Cycle 5'!C$10:C$999,MATCH($A201,'Cycle 5'!$L$10:$L$999,0),1)),INDEX('Cycle 6'!C$10:C$999,MATCH($A201,'Cycle 6'!$L$10:$L$999,0),1)),INDEX('Cycle 7'!C$10:C$999,MATCH($A201,'Cycle 7'!$L$10:$L$999,0),1)),INDEX('Cycle 8'!C$10:C$999,MATCH($A201,'Cycle 8'!$L$10:$L$999,0),1)),INDEX('Cycle 9'!C$10:C$999,MATCH($A201,'Cycle 9'!$L$10:$L$999,0),1)),INDEX('Cycle 10'!C$10:C$999,MATCH($A201,'Cycle 10'!$L$10:$L$999,0),1)),INDEX('Cycle 11'!C$10:C$999,MATCH($A201,'Cycle 11'!$L$10:$L$999,0),1)),""))</f>
        <v/>
      </c>
      <c r="E201" t="str">
        <f>IF(IFERROR(IFERROR(IFERROR(IFERROR(IFERROR(IFERROR(IFERROR(IFERROR(IFERROR(IFERROR(IFERROR(IFERROR(INDEX(Summer!D$10:D$999,MATCH($A201,Summer!$L$10:$L$999,0),1),INDEX('Cycle 1'!D$10:D$999,MATCH($A201,'Cycle 1'!$L$10:$L$999,0),1)),INDEX('Cycle 2'!D$10:D$999,MATCH($A201,'Cycle 2'!$L$10:$L$999,0),1)),INDEX('Cycle 3'!D$10:D$999,MATCH($A201,'Cycle 3'!$L$10:$L$999,0),1)),INDEX('Cycle 4'!D$10:D$999,MATCH($A201,'Cycle 4'!$L$10:$L$999,0),1)),INDEX('Cycle 5'!D$10:D$999,MATCH($A201,'Cycle 5'!$L$10:$L$999,0),1)),INDEX('Cycle 6'!D$10:D$999,MATCH($A201,'Cycle 6'!$L$10:$L$999,0),1)),INDEX('Cycle 7'!D$10:D$999,MATCH($A201,'Cycle 7'!$L$10:$L$999,0),1)),INDEX('Cycle 8'!D$10:D$999,MATCH($A201,'Cycle 8'!$L$10:$L$999,0),1)),INDEX('Cycle 9'!D$10:D$999,MATCH($A201,'Cycle 9'!$L$10:$L$999,0),1)),INDEX('Cycle 10'!D$10:D$999,MATCH($A201,'Cycle 10'!$L$10:$L$999,0),1)),INDEX('Cycle 11'!D$10:D$999,MATCH($A201,'Cycle 11'!$L$10:$L$999,0),1)),"")="","",IFERROR(IFERROR(IFERROR(IFERROR(IFERROR(IFERROR(IFERROR(IFERROR(IFERROR(IFERROR(IFERROR(IFERROR(INDEX(Summer!D$10:D$999,MATCH($A201,Summer!$L$10:$L$999,0),1),INDEX('Cycle 1'!D$10:D$999,MATCH($A201,'Cycle 1'!$L$10:$L$999,0),1)),INDEX('Cycle 2'!D$10:D$999,MATCH($A201,'Cycle 2'!$L$10:$L$999,0),1)),INDEX('Cycle 3'!D$10:D$999,MATCH($A201,'Cycle 3'!$L$10:$L$999,0),1)),INDEX('Cycle 4'!D$10:D$999,MATCH($A201,'Cycle 4'!$L$10:$L$999,0),1)),INDEX('Cycle 5'!D$10:D$999,MATCH($A201,'Cycle 5'!$L$10:$L$999,0),1)),INDEX('Cycle 6'!D$10:D$999,MATCH($A201,'Cycle 6'!$L$10:$L$999,0),1)),INDEX('Cycle 7'!D$10:D$999,MATCH($A201,'Cycle 7'!$L$10:$L$999,0),1)),INDEX('Cycle 8'!D$10:D$999,MATCH($A201,'Cycle 8'!$L$10:$L$999,0),1)),INDEX('Cycle 9'!D$10:D$999,MATCH($A201,'Cycle 9'!$L$10:$L$999,0),1)),INDEX('Cycle 10'!D$10:D$999,MATCH($A201,'Cycle 10'!$L$10:$L$999,0),1)),INDEX('Cycle 11'!D$10:D$999,MATCH($A201,'Cycle 11'!$L$10:$L$999,0),1)),""))</f>
        <v/>
      </c>
      <c r="F201" t="str">
        <f>IF(IFERROR(IFERROR(IFERROR(IFERROR(IFERROR(IFERROR(IFERROR(IFERROR(IFERROR(IFERROR(IFERROR(IFERROR(INDEX(Summer!E$10:E$999,MATCH($A201,Summer!$L$10:$L$999,0),1),INDEX('Cycle 1'!E$10:E$999,MATCH($A201,'Cycle 1'!$L$10:$L$999,0),1)),INDEX('Cycle 2'!E$10:E$999,MATCH($A201,'Cycle 2'!$L$10:$L$999,0),1)),INDEX('Cycle 3'!E$10:E$999,MATCH($A201,'Cycle 3'!$L$10:$L$999,0),1)),INDEX('Cycle 4'!E$10:E$999,MATCH($A201,'Cycle 4'!$L$10:$L$999,0),1)),INDEX('Cycle 5'!E$10:E$999,MATCH($A201,'Cycle 5'!$L$10:$L$999,0),1)),INDEX('Cycle 6'!E$10:E$999,MATCH($A201,'Cycle 6'!$L$10:$L$999,0),1)),INDEX('Cycle 7'!E$10:E$999,MATCH($A201,'Cycle 7'!$L$10:$L$999,0),1)),INDEX('Cycle 8'!E$10:E$999,MATCH($A201,'Cycle 8'!$L$10:$L$999,0),1)),INDEX('Cycle 9'!E$10:E$999,MATCH($A201,'Cycle 9'!$L$10:$L$999,0),1)),INDEX('Cycle 10'!E$10:E$999,MATCH($A201,'Cycle 10'!$L$10:$L$999,0),1)),INDEX('Cycle 11'!E$10:E$999,MATCH($A201,'Cycle 11'!$L$10:$L$999,0),1)),"")="","",IFERROR(IFERROR(IFERROR(IFERROR(IFERROR(IFERROR(IFERROR(IFERROR(IFERROR(IFERROR(IFERROR(IFERROR(INDEX(Summer!E$10:E$999,MATCH($A201,Summer!$L$10:$L$999,0),1),INDEX('Cycle 1'!E$10:E$999,MATCH($A201,'Cycle 1'!$L$10:$L$999,0),1)),INDEX('Cycle 2'!E$10:E$999,MATCH($A201,'Cycle 2'!$L$10:$L$999,0),1)),INDEX('Cycle 3'!E$10:E$999,MATCH($A201,'Cycle 3'!$L$10:$L$999,0),1)),INDEX('Cycle 4'!E$10:E$999,MATCH($A201,'Cycle 4'!$L$10:$L$999,0),1)),INDEX('Cycle 5'!E$10:E$999,MATCH($A201,'Cycle 5'!$L$10:$L$999,0),1)),INDEX('Cycle 6'!E$10:E$999,MATCH($A201,'Cycle 6'!$L$10:$L$999,0),1)),INDEX('Cycle 7'!E$10:E$999,MATCH($A201,'Cycle 7'!$L$10:$L$999,0),1)),INDEX('Cycle 8'!E$10:E$999,MATCH($A201,'Cycle 8'!$L$10:$L$999,0),1)),INDEX('Cycle 9'!E$10:E$999,MATCH($A201,'Cycle 9'!$L$10:$L$999,0),1)),INDEX('Cycle 10'!E$10:E$999,MATCH($A201,'Cycle 10'!$L$10:$L$999,0),1)),INDEX('Cycle 11'!E$10:E$999,MATCH($A201,'Cycle 11'!$L$10:$L$999,0),1)),""))</f>
        <v/>
      </c>
      <c r="G201" t="str">
        <f>IF(IFERROR(IFERROR(IFERROR(IFERROR(IFERROR(IFERROR(IFERROR(IFERROR(IFERROR(IFERROR(IFERROR(IFERROR(INDEX(Summer!F$10:F$999,MATCH($A201,Summer!$L$10:$L$999,0),1),INDEX('Cycle 1'!F$10:F$999,MATCH($A201,'Cycle 1'!$L$10:$L$999,0),1)),INDEX('Cycle 2'!F$10:F$999,MATCH($A201,'Cycle 2'!$L$10:$L$999,0),1)),INDEX('Cycle 3'!F$10:F$999,MATCH($A201,'Cycle 3'!$L$10:$L$999,0),1)),INDEX('Cycle 4'!F$10:F$999,MATCH($A201,'Cycle 4'!$L$10:$L$999,0),1)),INDEX('Cycle 5'!F$10:F$999,MATCH($A201,'Cycle 5'!$L$10:$L$999,0),1)),INDEX('Cycle 6'!F$10:F$999,MATCH($A201,'Cycle 6'!$L$10:$L$999,0),1)),INDEX('Cycle 7'!F$10:F$999,MATCH($A201,'Cycle 7'!$L$10:$L$999,0),1)),INDEX('Cycle 8'!F$10:F$999,MATCH($A201,'Cycle 8'!$L$10:$L$999,0),1)),INDEX('Cycle 9'!F$10:F$999,MATCH($A201,'Cycle 9'!$L$10:$L$999,0),1)),INDEX('Cycle 10'!F$10:F$999,MATCH($A201,'Cycle 10'!$L$10:$L$999,0),1)),INDEX('Cycle 11'!F$10:F$999,MATCH($A201,'Cycle 11'!$L$10:$L$999,0),1)),"")="","",IFERROR(IFERROR(IFERROR(IFERROR(IFERROR(IFERROR(IFERROR(IFERROR(IFERROR(IFERROR(IFERROR(IFERROR(INDEX(Summer!F$10:F$999,MATCH($A201,Summer!$L$10:$L$999,0),1),INDEX('Cycle 1'!F$10:F$999,MATCH($A201,'Cycle 1'!$L$10:$L$999,0),1)),INDEX('Cycle 2'!F$10:F$999,MATCH($A201,'Cycle 2'!$L$10:$L$999,0),1)),INDEX('Cycle 3'!F$10:F$999,MATCH($A201,'Cycle 3'!$L$10:$L$999,0),1)),INDEX('Cycle 4'!F$10:F$999,MATCH($A201,'Cycle 4'!$L$10:$L$999,0),1)),INDEX('Cycle 5'!F$10:F$999,MATCH($A201,'Cycle 5'!$L$10:$L$999,0),1)),INDEX('Cycle 6'!F$10:F$999,MATCH($A201,'Cycle 6'!$L$10:$L$999,0),1)),INDEX('Cycle 7'!F$10:F$999,MATCH($A201,'Cycle 7'!$L$10:$L$999,0),1)),INDEX('Cycle 8'!F$10:F$999,MATCH($A201,'Cycle 8'!$L$10:$L$999,0),1)),INDEX('Cycle 9'!F$10:F$999,MATCH($A201,'Cycle 9'!$L$10:$L$999,0),1)),INDEX('Cycle 10'!F$10:F$999,MATCH($A201,'Cycle 10'!$L$10:$L$999,0),1)),INDEX('Cycle 11'!F$10:F$999,MATCH($A201,'Cycle 11'!$L$10:$L$999,0),1)),""))</f>
        <v/>
      </c>
      <c r="H201" t="str">
        <f>IF(IFERROR(IFERROR(IFERROR(IFERROR(IFERROR(IFERROR(IFERROR(IFERROR(IFERROR(IFERROR(IFERROR(IFERROR(INDEX(Summer!G$10:G$999,MATCH($A201,Summer!$L$10:$L$999,0),1),INDEX('Cycle 1'!G$10:G$999,MATCH($A201,'Cycle 1'!$L$10:$L$999,0),1)),INDEX('Cycle 2'!G$10:G$999,MATCH($A201,'Cycle 2'!$L$10:$L$999,0),1)),INDEX('Cycle 3'!G$10:G$999,MATCH($A201,'Cycle 3'!$L$10:$L$999,0),1)),INDEX('Cycle 4'!G$10:G$999,MATCH($A201,'Cycle 4'!$L$10:$L$999,0),1)),INDEX('Cycle 5'!G$10:G$999,MATCH($A201,'Cycle 5'!$L$10:$L$999,0),1)),INDEX('Cycle 6'!G$10:G$999,MATCH($A201,'Cycle 6'!$L$10:$L$999,0),1)),INDEX('Cycle 7'!G$10:G$999,MATCH($A201,'Cycle 7'!$L$10:$L$999,0),1)),INDEX('Cycle 8'!G$10:G$999,MATCH($A201,'Cycle 8'!$L$10:$L$999,0),1)),INDEX('Cycle 9'!G$10:G$999,MATCH($A201,'Cycle 9'!$L$10:$L$999,0),1)),INDEX('Cycle 10'!G$10:G$999,MATCH($A201,'Cycle 10'!$L$10:$L$999,0),1)),INDEX('Cycle 11'!G$10:G$999,MATCH($A201,'Cycle 11'!$L$10:$L$999,0),1)),"")="","",IFERROR(IFERROR(IFERROR(IFERROR(IFERROR(IFERROR(IFERROR(IFERROR(IFERROR(IFERROR(IFERROR(IFERROR(INDEX(Summer!G$10:G$999,MATCH($A201,Summer!$L$10:$L$999,0),1),INDEX('Cycle 1'!G$10:G$999,MATCH($A201,'Cycle 1'!$L$10:$L$999,0),1)),INDEX('Cycle 2'!G$10:G$999,MATCH($A201,'Cycle 2'!$L$10:$L$999,0),1)),INDEX('Cycle 3'!G$10:G$999,MATCH($A201,'Cycle 3'!$L$10:$L$999,0),1)),INDEX('Cycle 4'!G$10:G$999,MATCH($A201,'Cycle 4'!$L$10:$L$999,0),1)),INDEX('Cycle 5'!G$10:G$999,MATCH($A201,'Cycle 5'!$L$10:$L$999,0),1)),INDEX('Cycle 6'!G$10:G$999,MATCH($A201,'Cycle 6'!$L$10:$L$999,0),1)),INDEX('Cycle 7'!G$10:G$999,MATCH($A201,'Cycle 7'!$L$10:$L$999,0),1)),INDEX('Cycle 8'!G$10:G$999,MATCH($A201,'Cycle 8'!$L$10:$L$999,0),1)),INDEX('Cycle 9'!G$10:G$999,MATCH($A201,'Cycle 9'!$L$10:$L$999,0),1)),INDEX('Cycle 10'!G$10:G$999,MATCH($A201,'Cycle 10'!$L$10:$L$999,0),1)),INDEX('Cycle 11'!G$10:G$999,MATCH($A201,'Cycle 11'!$L$10:$L$999,0),1)),""))</f>
        <v/>
      </c>
      <c r="I201">
        <f>IFERROR(IF(C201="",MAX(I$1:I200),IF(ROW(C$2)=ROW(C201),1,IF(ISERROR(VLOOKUP(C201,C$2:C200,1,FALSE)),MAX(I$1:I200)+1,MAX(I$1:I200)))),"")</f>
        <v>0</v>
      </c>
      <c r="J201" t="str">
        <f t="shared" si="26"/>
        <v/>
      </c>
      <c r="K201" t="str">
        <f t="shared" si="25"/>
        <v/>
      </c>
      <c r="L201" t="str">
        <f t="shared" si="25"/>
        <v/>
      </c>
      <c r="M201" t="str">
        <f t="shared" si="25"/>
        <v/>
      </c>
      <c r="N201" t="str">
        <f t="shared" si="25"/>
        <v/>
      </c>
      <c r="O201" t="str">
        <f t="shared" si="25"/>
        <v/>
      </c>
      <c r="P201" t="str">
        <f t="shared" si="25"/>
        <v/>
      </c>
      <c r="Q201" t="str">
        <f t="shared" si="25"/>
        <v/>
      </c>
      <c r="R201" t="str">
        <f t="shared" si="25"/>
        <v/>
      </c>
      <c r="S201" t="str">
        <f t="shared" si="25"/>
        <v/>
      </c>
      <c r="T201" t="str">
        <f t="shared" si="25"/>
        <v/>
      </c>
      <c r="U201" t="str">
        <f t="shared" si="25"/>
        <v/>
      </c>
      <c r="V201" t="str">
        <f t="shared" si="25"/>
        <v/>
      </c>
      <c r="W201" t="str">
        <f t="shared" si="27"/>
        <v/>
      </c>
      <c r="X201">
        <f>IF(OR(H201="No",H201=""),0,IF(COUNTIFS(H$2:H201,"Yes",C$2:C201,C201)&gt;1,0,COUNTIFS(H$2:H201,"Yes",C$2:C201,C201)))+IF(X200=$X$1,0,X200)</f>
        <v>0</v>
      </c>
    </row>
    <row r="202" spans="1:24" x14ac:dyDescent="0.3">
      <c r="A202">
        <f>ROWS($A$2:$A202)</f>
        <v>201</v>
      </c>
      <c r="B202" t="str">
        <f>IF(ISERROR(VLOOKUP(A202,Summer!L$11:L$500,1,FALSE)),IF(ISERROR(VLOOKUP(A202,'Cycle 1'!L$11:L$500,1,FALSE)),IF(ISERROR(VLOOKUP(A202,'Cycle 2'!L$11:L$500,1,FALSE)),IF(ISERROR(VLOOKUP(A202,'Cycle 3'!L$11:L$500,1,FALSE)),IF(ISERROR(VLOOKUP(A202,'Cycle 4'!L$11:L$500,1,FALSE)),IF(ISERROR(VLOOKUP(A202,'Cycle 5'!L$11:L$500,1,FALSE)),IF(ISERROR(VLOOKUP(A202,'Cycle 6'!L$11:L$500,1,FALSE)),IF(ISERROR(VLOOKUP(A202,'Cycle 7'!L$11:L$500,1,FALSE)),IF(ISERROR(VLOOKUP(A202,'Cycle 8'!L$11:L$500,1,FALSE)),IF(ISERROR(VLOOKUP(A202,'Cycle 9'!L$11:L$500,1,FALSE)),IF(ISERROR(VLOOKUP(A202,'Cycle 10'!L$11:L$500,1,FALSE)),IF(ISERROR(VLOOKUP(A202,'Cycle 11'!L$11:L$500,1,FALSE)),"","Cycle 11"),"Cycle 10"),"Cycle 9"),"Cycle 8"),"Cycle 7"),"Cycle 6"),"Cycle 5"),"Cycle 4"),"Cycle 3"),"Cycle 2"),"Cycle 1"),"Summer")</f>
        <v/>
      </c>
      <c r="C202" t="str">
        <f>IF(IFERROR(IFERROR(IFERROR(IFERROR(IFERROR(IFERROR(IFERROR(IFERROR(IFERROR(IFERROR(IFERROR(IFERROR(INDEX(Summer!B$10:B$999,MATCH($A202,Summer!$L$10:$L$999,0),1),INDEX('Cycle 1'!B$10:B$999,MATCH($A202,'Cycle 1'!$L$10:$L$999,0),1)),INDEX('Cycle 2'!B$10:B$999,MATCH($A202,'Cycle 2'!$L$10:$L$999,0),1)),INDEX('Cycle 3'!B$10:B$999,MATCH($A202,'Cycle 3'!$L$10:$L$999,0),1)),INDEX('Cycle 4'!B$10:B$999,MATCH($A202,'Cycle 4'!$L$10:$L$999,0),1)),INDEX('Cycle 5'!B$10:B$999,MATCH($A202,'Cycle 5'!$L$10:$L$999,0),1)),INDEX('Cycle 6'!B$10:B$999,MATCH($A202,'Cycle 6'!$L$10:$L$999,0),1)),INDEX('Cycle 7'!B$10:B$999,MATCH($A202,'Cycle 7'!$L$10:$L$999,0),1)),INDEX('Cycle 8'!B$10:B$999,MATCH($A202,'Cycle 8'!$L$10:$L$999,0),1)),INDEX('Cycle 9'!B$10:B$999,MATCH($A202,'Cycle 9'!$L$10:$L$999,0),1)),INDEX('Cycle 10'!B$10:B$999,MATCH($A202,'Cycle 10'!$L$10:$L$999,0),1)),INDEX('Cycle 11'!B$10:B$999,MATCH($A202,'Cycle 11'!$L$10:$L$999,0),1)),"")="","",IFERROR(IFERROR(IFERROR(IFERROR(IFERROR(IFERROR(IFERROR(IFERROR(IFERROR(IFERROR(IFERROR(IFERROR(INDEX(Summer!B$10:B$999,MATCH($A202,Summer!$L$10:$L$999,0),1),INDEX('Cycle 1'!B$10:B$999,MATCH($A202,'Cycle 1'!$L$10:$L$999,0),1)),INDEX('Cycle 2'!B$10:B$999,MATCH($A202,'Cycle 2'!$L$10:$L$999,0),1)),INDEX('Cycle 3'!B$10:B$999,MATCH($A202,'Cycle 3'!$L$10:$L$999,0),1)),INDEX('Cycle 4'!B$10:B$999,MATCH($A202,'Cycle 4'!$L$10:$L$999,0),1)),INDEX('Cycle 5'!B$10:B$999,MATCH($A202,'Cycle 5'!$L$10:$L$999,0),1)),INDEX('Cycle 6'!B$10:B$999,MATCH($A202,'Cycle 6'!$L$10:$L$999,0),1)),INDEX('Cycle 7'!B$10:B$999,MATCH($A202,'Cycle 7'!$L$10:$L$999,0),1)),INDEX('Cycle 8'!B$10:B$999,MATCH($A202,'Cycle 8'!$L$10:$L$999,0),1)),INDEX('Cycle 9'!B$10:B$999,MATCH($A202,'Cycle 9'!$L$10:$L$999,0),1)),INDEX('Cycle 10'!B$10:B$999,MATCH($A202,'Cycle 10'!$L$10:$L$999,0),1)),INDEX('Cycle 11'!B$10:B$999,MATCH($A202,'Cycle 11'!$L$10:$L$999,0),1)),""))</f>
        <v/>
      </c>
      <c r="D202" t="str">
        <f>IF(IFERROR(IFERROR(IFERROR(IFERROR(IFERROR(IFERROR(IFERROR(IFERROR(IFERROR(IFERROR(IFERROR(IFERROR(INDEX(Summer!C$10:C$999,MATCH($A202,Summer!$L$10:$L$999,0),1),INDEX('Cycle 1'!C$10:C$999,MATCH($A202,'Cycle 1'!$L$10:$L$999,0),1)),INDEX('Cycle 2'!C$10:C$999,MATCH($A202,'Cycle 2'!$L$10:$L$999,0),1)),INDEX('Cycle 3'!C$10:C$999,MATCH($A202,'Cycle 3'!$L$10:$L$999,0),1)),INDEX('Cycle 4'!C$10:C$999,MATCH($A202,'Cycle 4'!$L$10:$L$999,0),1)),INDEX('Cycle 5'!C$10:C$999,MATCH($A202,'Cycle 5'!$L$10:$L$999,0),1)),INDEX('Cycle 6'!C$10:C$999,MATCH($A202,'Cycle 6'!$L$10:$L$999,0),1)),INDEX('Cycle 7'!C$10:C$999,MATCH($A202,'Cycle 7'!$L$10:$L$999,0),1)),INDEX('Cycle 8'!C$10:C$999,MATCH($A202,'Cycle 8'!$L$10:$L$999,0),1)),INDEX('Cycle 9'!C$10:C$999,MATCH($A202,'Cycle 9'!$L$10:$L$999,0),1)),INDEX('Cycle 10'!C$10:C$999,MATCH($A202,'Cycle 10'!$L$10:$L$999,0),1)),INDEX('Cycle 11'!C$10:C$999,MATCH($A202,'Cycle 11'!$L$10:$L$999,0),1)),"")="","",IFERROR(IFERROR(IFERROR(IFERROR(IFERROR(IFERROR(IFERROR(IFERROR(IFERROR(IFERROR(IFERROR(IFERROR(INDEX(Summer!C$10:C$999,MATCH($A202,Summer!$L$10:$L$999,0),1),INDEX('Cycle 1'!C$10:C$999,MATCH($A202,'Cycle 1'!$L$10:$L$999,0),1)),INDEX('Cycle 2'!C$10:C$999,MATCH($A202,'Cycle 2'!$L$10:$L$999,0),1)),INDEX('Cycle 3'!C$10:C$999,MATCH($A202,'Cycle 3'!$L$10:$L$999,0),1)),INDEX('Cycle 4'!C$10:C$999,MATCH($A202,'Cycle 4'!$L$10:$L$999,0),1)),INDEX('Cycle 5'!C$10:C$999,MATCH($A202,'Cycle 5'!$L$10:$L$999,0),1)),INDEX('Cycle 6'!C$10:C$999,MATCH($A202,'Cycle 6'!$L$10:$L$999,0),1)),INDEX('Cycle 7'!C$10:C$999,MATCH($A202,'Cycle 7'!$L$10:$L$999,0),1)),INDEX('Cycle 8'!C$10:C$999,MATCH($A202,'Cycle 8'!$L$10:$L$999,0),1)),INDEX('Cycle 9'!C$10:C$999,MATCH($A202,'Cycle 9'!$L$10:$L$999,0),1)),INDEX('Cycle 10'!C$10:C$999,MATCH($A202,'Cycle 10'!$L$10:$L$999,0),1)),INDEX('Cycle 11'!C$10:C$999,MATCH($A202,'Cycle 11'!$L$10:$L$999,0),1)),""))</f>
        <v/>
      </c>
      <c r="E202" t="str">
        <f>IF(IFERROR(IFERROR(IFERROR(IFERROR(IFERROR(IFERROR(IFERROR(IFERROR(IFERROR(IFERROR(IFERROR(IFERROR(INDEX(Summer!D$10:D$999,MATCH($A202,Summer!$L$10:$L$999,0),1),INDEX('Cycle 1'!D$10:D$999,MATCH($A202,'Cycle 1'!$L$10:$L$999,0),1)),INDEX('Cycle 2'!D$10:D$999,MATCH($A202,'Cycle 2'!$L$10:$L$999,0),1)),INDEX('Cycle 3'!D$10:D$999,MATCH($A202,'Cycle 3'!$L$10:$L$999,0),1)),INDEX('Cycle 4'!D$10:D$999,MATCH($A202,'Cycle 4'!$L$10:$L$999,0),1)),INDEX('Cycle 5'!D$10:D$999,MATCH($A202,'Cycle 5'!$L$10:$L$999,0),1)),INDEX('Cycle 6'!D$10:D$999,MATCH($A202,'Cycle 6'!$L$10:$L$999,0),1)),INDEX('Cycle 7'!D$10:D$999,MATCH($A202,'Cycle 7'!$L$10:$L$999,0),1)),INDEX('Cycle 8'!D$10:D$999,MATCH($A202,'Cycle 8'!$L$10:$L$999,0),1)),INDEX('Cycle 9'!D$10:D$999,MATCH($A202,'Cycle 9'!$L$10:$L$999,0),1)),INDEX('Cycle 10'!D$10:D$999,MATCH($A202,'Cycle 10'!$L$10:$L$999,0),1)),INDEX('Cycle 11'!D$10:D$999,MATCH($A202,'Cycle 11'!$L$10:$L$999,0),1)),"")="","",IFERROR(IFERROR(IFERROR(IFERROR(IFERROR(IFERROR(IFERROR(IFERROR(IFERROR(IFERROR(IFERROR(IFERROR(INDEX(Summer!D$10:D$999,MATCH($A202,Summer!$L$10:$L$999,0),1),INDEX('Cycle 1'!D$10:D$999,MATCH($A202,'Cycle 1'!$L$10:$L$999,0),1)),INDEX('Cycle 2'!D$10:D$999,MATCH($A202,'Cycle 2'!$L$10:$L$999,0),1)),INDEX('Cycle 3'!D$10:D$999,MATCH($A202,'Cycle 3'!$L$10:$L$999,0),1)),INDEX('Cycle 4'!D$10:D$999,MATCH($A202,'Cycle 4'!$L$10:$L$999,0),1)),INDEX('Cycle 5'!D$10:D$999,MATCH($A202,'Cycle 5'!$L$10:$L$999,0),1)),INDEX('Cycle 6'!D$10:D$999,MATCH($A202,'Cycle 6'!$L$10:$L$999,0),1)),INDEX('Cycle 7'!D$10:D$999,MATCH($A202,'Cycle 7'!$L$10:$L$999,0),1)),INDEX('Cycle 8'!D$10:D$999,MATCH($A202,'Cycle 8'!$L$10:$L$999,0),1)),INDEX('Cycle 9'!D$10:D$999,MATCH($A202,'Cycle 9'!$L$10:$L$999,0),1)),INDEX('Cycle 10'!D$10:D$999,MATCH($A202,'Cycle 10'!$L$10:$L$999,0),1)),INDEX('Cycle 11'!D$10:D$999,MATCH($A202,'Cycle 11'!$L$10:$L$999,0),1)),""))</f>
        <v/>
      </c>
      <c r="F202" t="str">
        <f>IF(IFERROR(IFERROR(IFERROR(IFERROR(IFERROR(IFERROR(IFERROR(IFERROR(IFERROR(IFERROR(IFERROR(IFERROR(INDEX(Summer!E$10:E$999,MATCH($A202,Summer!$L$10:$L$999,0),1),INDEX('Cycle 1'!E$10:E$999,MATCH($A202,'Cycle 1'!$L$10:$L$999,0),1)),INDEX('Cycle 2'!E$10:E$999,MATCH($A202,'Cycle 2'!$L$10:$L$999,0),1)),INDEX('Cycle 3'!E$10:E$999,MATCH($A202,'Cycle 3'!$L$10:$L$999,0),1)),INDEX('Cycle 4'!E$10:E$999,MATCH($A202,'Cycle 4'!$L$10:$L$999,0),1)),INDEX('Cycle 5'!E$10:E$999,MATCH($A202,'Cycle 5'!$L$10:$L$999,0),1)),INDEX('Cycle 6'!E$10:E$999,MATCH($A202,'Cycle 6'!$L$10:$L$999,0),1)),INDEX('Cycle 7'!E$10:E$999,MATCH($A202,'Cycle 7'!$L$10:$L$999,0),1)),INDEX('Cycle 8'!E$10:E$999,MATCH($A202,'Cycle 8'!$L$10:$L$999,0),1)),INDEX('Cycle 9'!E$10:E$999,MATCH($A202,'Cycle 9'!$L$10:$L$999,0),1)),INDEX('Cycle 10'!E$10:E$999,MATCH($A202,'Cycle 10'!$L$10:$L$999,0),1)),INDEX('Cycle 11'!E$10:E$999,MATCH($A202,'Cycle 11'!$L$10:$L$999,0),1)),"")="","",IFERROR(IFERROR(IFERROR(IFERROR(IFERROR(IFERROR(IFERROR(IFERROR(IFERROR(IFERROR(IFERROR(IFERROR(INDEX(Summer!E$10:E$999,MATCH($A202,Summer!$L$10:$L$999,0),1),INDEX('Cycle 1'!E$10:E$999,MATCH($A202,'Cycle 1'!$L$10:$L$999,0),1)),INDEX('Cycle 2'!E$10:E$999,MATCH($A202,'Cycle 2'!$L$10:$L$999,0),1)),INDEX('Cycle 3'!E$10:E$999,MATCH($A202,'Cycle 3'!$L$10:$L$999,0),1)),INDEX('Cycle 4'!E$10:E$999,MATCH($A202,'Cycle 4'!$L$10:$L$999,0),1)),INDEX('Cycle 5'!E$10:E$999,MATCH($A202,'Cycle 5'!$L$10:$L$999,0),1)),INDEX('Cycle 6'!E$10:E$999,MATCH($A202,'Cycle 6'!$L$10:$L$999,0),1)),INDEX('Cycle 7'!E$10:E$999,MATCH($A202,'Cycle 7'!$L$10:$L$999,0),1)),INDEX('Cycle 8'!E$10:E$999,MATCH($A202,'Cycle 8'!$L$10:$L$999,0),1)),INDEX('Cycle 9'!E$10:E$999,MATCH($A202,'Cycle 9'!$L$10:$L$999,0),1)),INDEX('Cycle 10'!E$10:E$999,MATCH($A202,'Cycle 10'!$L$10:$L$999,0),1)),INDEX('Cycle 11'!E$10:E$999,MATCH($A202,'Cycle 11'!$L$10:$L$999,0),1)),""))</f>
        <v/>
      </c>
      <c r="G202" t="str">
        <f>IF(IFERROR(IFERROR(IFERROR(IFERROR(IFERROR(IFERROR(IFERROR(IFERROR(IFERROR(IFERROR(IFERROR(IFERROR(INDEX(Summer!F$10:F$999,MATCH($A202,Summer!$L$10:$L$999,0),1),INDEX('Cycle 1'!F$10:F$999,MATCH($A202,'Cycle 1'!$L$10:$L$999,0),1)),INDEX('Cycle 2'!F$10:F$999,MATCH($A202,'Cycle 2'!$L$10:$L$999,0),1)),INDEX('Cycle 3'!F$10:F$999,MATCH($A202,'Cycle 3'!$L$10:$L$999,0),1)),INDEX('Cycle 4'!F$10:F$999,MATCH($A202,'Cycle 4'!$L$10:$L$999,0),1)),INDEX('Cycle 5'!F$10:F$999,MATCH($A202,'Cycle 5'!$L$10:$L$999,0),1)),INDEX('Cycle 6'!F$10:F$999,MATCH($A202,'Cycle 6'!$L$10:$L$999,0),1)),INDEX('Cycle 7'!F$10:F$999,MATCH($A202,'Cycle 7'!$L$10:$L$999,0),1)),INDEX('Cycle 8'!F$10:F$999,MATCH($A202,'Cycle 8'!$L$10:$L$999,0),1)),INDEX('Cycle 9'!F$10:F$999,MATCH($A202,'Cycle 9'!$L$10:$L$999,0),1)),INDEX('Cycle 10'!F$10:F$999,MATCH($A202,'Cycle 10'!$L$10:$L$999,0),1)),INDEX('Cycle 11'!F$10:F$999,MATCH($A202,'Cycle 11'!$L$10:$L$999,0),1)),"")="","",IFERROR(IFERROR(IFERROR(IFERROR(IFERROR(IFERROR(IFERROR(IFERROR(IFERROR(IFERROR(IFERROR(IFERROR(INDEX(Summer!F$10:F$999,MATCH($A202,Summer!$L$10:$L$999,0),1),INDEX('Cycle 1'!F$10:F$999,MATCH($A202,'Cycle 1'!$L$10:$L$999,0),1)),INDEX('Cycle 2'!F$10:F$999,MATCH($A202,'Cycle 2'!$L$10:$L$999,0),1)),INDEX('Cycle 3'!F$10:F$999,MATCH($A202,'Cycle 3'!$L$10:$L$999,0),1)),INDEX('Cycle 4'!F$10:F$999,MATCH($A202,'Cycle 4'!$L$10:$L$999,0),1)),INDEX('Cycle 5'!F$10:F$999,MATCH($A202,'Cycle 5'!$L$10:$L$999,0),1)),INDEX('Cycle 6'!F$10:F$999,MATCH($A202,'Cycle 6'!$L$10:$L$999,0),1)),INDEX('Cycle 7'!F$10:F$999,MATCH($A202,'Cycle 7'!$L$10:$L$999,0),1)),INDEX('Cycle 8'!F$10:F$999,MATCH($A202,'Cycle 8'!$L$10:$L$999,0),1)),INDEX('Cycle 9'!F$10:F$999,MATCH($A202,'Cycle 9'!$L$10:$L$999,0),1)),INDEX('Cycle 10'!F$10:F$999,MATCH($A202,'Cycle 10'!$L$10:$L$999,0),1)),INDEX('Cycle 11'!F$10:F$999,MATCH($A202,'Cycle 11'!$L$10:$L$999,0),1)),""))</f>
        <v/>
      </c>
      <c r="H202" t="str">
        <f>IF(IFERROR(IFERROR(IFERROR(IFERROR(IFERROR(IFERROR(IFERROR(IFERROR(IFERROR(IFERROR(IFERROR(IFERROR(INDEX(Summer!G$10:G$999,MATCH($A202,Summer!$L$10:$L$999,0),1),INDEX('Cycle 1'!G$10:G$999,MATCH($A202,'Cycle 1'!$L$10:$L$999,0),1)),INDEX('Cycle 2'!G$10:G$999,MATCH($A202,'Cycle 2'!$L$10:$L$999,0),1)),INDEX('Cycle 3'!G$10:G$999,MATCH($A202,'Cycle 3'!$L$10:$L$999,0),1)),INDEX('Cycle 4'!G$10:G$999,MATCH($A202,'Cycle 4'!$L$10:$L$999,0),1)),INDEX('Cycle 5'!G$10:G$999,MATCH($A202,'Cycle 5'!$L$10:$L$999,0),1)),INDEX('Cycle 6'!G$10:G$999,MATCH($A202,'Cycle 6'!$L$10:$L$999,0),1)),INDEX('Cycle 7'!G$10:G$999,MATCH($A202,'Cycle 7'!$L$10:$L$999,0),1)),INDEX('Cycle 8'!G$10:G$999,MATCH($A202,'Cycle 8'!$L$10:$L$999,0),1)),INDEX('Cycle 9'!G$10:G$999,MATCH($A202,'Cycle 9'!$L$10:$L$999,0),1)),INDEX('Cycle 10'!G$10:G$999,MATCH($A202,'Cycle 10'!$L$10:$L$999,0),1)),INDEX('Cycle 11'!G$10:G$999,MATCH($A202,'Cycle 11'!$L$10:$L$999,0),1)),"")="","",IFERROR(IFERROR(IFERROR(IFERROR(IFERROR(IFERROR(IFERROR(IFERROR(IFERROR(IFERROR(IFERROR(IFERROR(INDEX(Summer!G$10:G$999,MATCH($A202,Summer!$L$10:$L$999,0),1),INDEX('Cycle 1'!G$10:G$999,MATCH($A202,'Cycle 1'!$L$10:$L$999,0),1)),INDEX('Cycle 2'!G$10:G$999,MATCH($A202,'Cycle 2'!$L$10:$L$999,0),1)),INDEX('Cycle 3'!G$10:G$999,MATCH($A202,'Cycle 3'!$L$10:$L$999,0),1)),INDEX('Cycle 4'!G$10:G$999,MATCH($A202,'Cycle 4'!$L$10:$L$999,0),1)),INDEX('Cycle 5'!G$10:G$999,MATCH($A202,'Cycle 5'!$L$10:$L$999,0),1)),INDEX('Cycle 6'!G$10:G$999,MATCH($A202,'Cycle 6'!$L$10:$L$999,0),1)),INDEX('Cycle 7'!G$10:G$999,MATCH($A202,'Cycle 7'!$L$10:$L$999,0),1)),INDEX('Cycle 8'!G$10:G$999,MATCH($A202,'Cycle 8'!$L$10:$L$999,0),1)),INDEX('Cycle 9'!G$10:G$999,MATCH($A202,'Cycle 9'!$L$10:$L$999,0),1)),INDEX('Cycle 10'!G$10:G$999,MATCH($A202,'Cycle 10'!$L$10:$L$999,0),1)),INDEX('Cycle 11'!G$10:G$999,MATCH($A202,'Cycle 11'!$L$10:$L$999,0),1)),""))</f>
        <v/>
      </c>
      <c r="I202">
        <f>IFERROR(IF(C202="",MAX(I$1:I201),IF(ROW(C$2)=ROW(C202),1,IF(ISERROR(VLOOKUP(C202,C$2:C201,1,FALSE)),MAX(I$1:I201)+1,MAX(I$1:I201)))),"")</f>
        <v>0</v>
      </c>
      <c r="J202" t="str">
        <f t="shared" si="26"/>
        <v/>
      </c>
      <c r="K202" t="str">
        <f t="shared" ref="K202:V211" si="28">IF($H202="","",COUNTIFS($C:$C,$C202,$H:$H,"Yes",$B:$B,SUBSTITUTE(K$1,"MH_","")))</f>
        <v/>
      </c>
      <c r="L202" t="str">
        <f t="shared" si="28"/>
        <v/>
      </c>
      <c r="M202" t="str">
        <f t="shared" si="28"/>
        <v/>
      </c>
      <c r="N202" t="str">
        <f t="shared" si="28"/>
        <v/>
      </c>
      <c r="O202" t="str">
        <f t="shared" si="28"/>
        <v/>
      </c>
      <c r="P202" t="str">
        <f t="shared" si="28"/>
        <v/>
      </c>
      <c r="Q202" t="str">
        <f t="shared" si="28"/>
        <v/>
      </c>
      <c r="R202" t="str">
        <f t="shared" si="28"/>
        <v/>
      </c>
      <c r="S202" t="str">
        <f t="shared" si="28"/>
        <v/>
      </c>
      <c r="T202" t="str">
        <f t="shared" si="28"/>
        <v/>
      </c>
      <c r="U202" t="str">
        <f t="shared" si="28"/>
        <v/>
      </c>
      <c r="V202" t="str">
        <f t="shared" si="28"/>
        <v/>
      </c>
      <c r="W202" t="str">
        <f t="shared" si="27"/>
        <v/>
      </c>
      <c r="X202">
        <f>IF(OR(H202="No",H202=""),0,IF(COUNTIFS(H$2:H202,"Yes",C$2:C202,C202)&gt;1,0,COUNTIFS(H$2:H202,"Yes",C$2:C202,C202)))+IF(X201=$X$1,0,X201)</f>
        <v>0</v>
      </c>
    </row>
    <row r="203" spans="1:24" x14ac:dyDescent="0.3">
      <c r="A203">
        <f>ROWS($A$2:$A203)</f>
        <v>202</v>
      </c>
      <c r="B203" t="str">
        <f>IF(ISERROR(VLOOKUP(A203,Summer!L$11:L$500,1,FALSE)),IF(ISERROR(VLOOKUP(A203,'Cycle 1'!L$11:L$500,1,FALSE)),IF(ISERROR(VLOOKUP(A203,'Cycle 2'!L$11:L$500,1,FALSE)),IF(ISERROR(VLOOKUP(A203,'Cycle 3'!L$11:L$500,1,FALSE)),IF(ISERROR(VLOOKUP(A203,'Cycle 4'!L$11:L$500,1,FALSE)),IF(ISERROR(VLOOKUP(A203,'Cycle 5'!L$11:L$500,1,FALSE)),IF(ISERROR(VLOOKUP(A203,'Cycle 6'!L$11:L$500,1,FALSE)),IF(ISERROR(VLOOKUP(A203,'Cycle 7'!L$11:L$500,1,FALSE)),IF(ISERROR(VLOOKUP(A203,'Cycle 8'!L$11:L$500,1,FALSE)),IF(ISERROR(VLOOKUP(A203,'Cycle 9'!L$11:L$500,1,FALSE)),IF(ISERROR(VLOOKUP(A203,'Cycle 10'!L$11:L$500,1,FALSE)),IF(ISERROR(VLOOKUP(A203,'Cycle 11'!L$11:L$500,1,FALSE)),"","Cycle 11"),"Cycle 10"),"Cycle 9"),"Cycle 8"),"Cycle 7"),"Cycle 6"),"Cycle 5"),"Cycle 4"),"Cycle 3"),"Cycle 2"),"Cycle 1"),"Summer")</f>
        <v/>
      </c>
      <c r="C203" t="str">
        <f>IF(IFERROR(IFERROR(IFERROR(IFERROR(IFERROR(IFERROR(IFERROR(IFERROR(IFERROR(IFERROR(IFERROR(IFERROR(INDEX(Summer!B$10:B$999,MATCH($A203,Summer!$L$10:$L$999,0),1),INDEX('Cycle 1'!B$10:B$999,MATCH($A203,'Cycle 1'!$L$10:$L$999,0),1)),INDEX('Cycle 2'!B$10:B$999,MATCH($A203,'Cycle 2'!$L$10:$L$999,0),1)),INDEX('Cycle 3'!B$10:B$999,MATCH($A203,'Cycle 3'!$L$10:$L$999,0),1)),INDEX('Cycle 4'!B$10:B$999,MATCH($A203,'Cycle 4'!$L$10:$L$999,0),1)),INDEX('Cycle 5'!B$10:B$999,MATCH($A203,'Cycle 5'!$L$10:$L$999,0),1)),INDEX('Cycle 6'!B$10:B$999,MATCH($A203,'Cycle 6'!$L$10:$L$999,0),1)),INDEX('Cycle 7'!B$10:B$999,MATCH($A203,'Cycle 7'!$L$10:$L$999,0),1)),INDEX('Cycle 8'!B$10:B$999,MATCH($A203,'Cycle 8'!$L$10:$L$999,0),1)),INDEX('Cycle 9'!B$10:B$999,MATCH($A203,'Cycle 9'!$L$10:$L$999,0),1)),INDEX('Cycle 10'!B$10:B$999,MATCH($A203,'Cycle 10'!$L$10:$L$999,0),1)),INDEX('Cycle 11'!B$10:B$999,MATCH($A203,'Cycle 11'!$L$10:$L$999,0),1)),"")="","",IFERROR(IFERROR(IFERROR(IFERROR(IFERROR(IFERROR(IFERROR(IFERROR(IFERROR(IFERROR(IFERROR(IFERROR(INDEX(Summer!B$10:B$999,MATCH($A203,Summer!$L$10:$L$999,0),1),INDEX('Cycle 1'!B$10:B$999,MATCH($A203,'Cycle 1'!$L$10:$L$999,0),1)),INDEX('Cycle 2'!B$10:B$999,MATCH($A203,'Cycle 2'!$L$10:$L$999,0),1)),INDEX('Cycle 3'!B$10:B$999,MATCH($A203,'Cycle 3'!$L$10:$L$999,0),1)),INDEX('Cycle 4'!B$10:B$999,MATCH($A203,'Cycle 4'!$L$10:$L$999,0),1)),INDEX('Cycle 5'!B$10:B$999,MATCH($A203,'Cycle 5'!$L$10:$L$999,0),1)),INDEX('Cycle 6'!B$10:B$999,MATCH($A203,'Cycle 6'!$L$10:$L$999,0),1)),INDEX('Cycle 7'!B$10:B$999,MATCH($A203,'Cycle 7'!$L$10:$L$999,0),1)),INDEX('Cycle 8'!B$10:B$999,MATCH($A203,'Cycle 8'!$L$10:$L$999,0),1)),INDEX('Cycle 9'!B$10:B$999,MATCH($A203,'Cycle 9'!$L$10:$L$999,0),1)),INDEX('Cycle 10'!B$10:B$999,MATCH($A203,'Cycle 10'!$L$10:$L$999,0),1)),INDEX('Cycle 11'!B$10:B$999,MATCH($A203,'Cycle 11'!$L$10:$L$999,0),1)),""))</f>
        <v/>
      </c>
      <c r="D203" t="str">
        <f>IF(IFERROR(IFERROR(IFERROR(IFERROR(IFERROR(IFERROR(IFERROR(IFERROR(IFERROR(IFERROR(IFERROR(IFERROR(INDEX(Summer!C$10:C$999,MATCH($A203,Summer!$L$10:$L$999,0),1),INDEX('Cycle 1'!C$10:C$999,MATCH($A203,'Cycle 1'!$L$10:$L$999,0),1)),INDEX('Cycle 2'!C$10:C$999,MATCH($A203,'Cycle 2'!$L$10:$L$999,0),1)),INDEX('Cycle 3'!C$10:C$999,MATCH($A203,'Cycle 3'!$L$10:$L$999,0),1)),INDEX('Cycle 4'!C$10:C$999,MATCH($A203,'Cycle 4'!$L$10:$L$999,0),1)),INDEX('Cycle 5'!C$10:C$999,MATCH($A203,'Cycle 5'!$L$10:$L$999,0),1)),INDEX('Cycle 6'!C$10:C$999,MATCH($A203,'Cycle 6'!$L$10:$L$999,0),1)),INDEX('Cycle 7'!C$10:C$999,MATCH($A203,'Cycle 7'!$L$10:$L$999,0),1)),INDEX('Cycle 8'!C$10:C$999,MATCH($A203,'Cycle 8'!$L$10:$L$999,0),1)),INDEX('Cycle 9'!C$10:C$999,MATCH($A203,'Cycle 9'!$L$10:$L$999,0),1)),INDEX('Cycle 10'!C$10:C$999,MATCH($A203,'Cycle 10'!$L$10:$L$999,0),1)),INDEX('Cycle 11'!C$10:C$999,MATCH($A203,'Cycle 11'!$L$10:$L$999,0),1)),"")="","",IFERROR(IFERROR(IFERROR(IFERROR(IFERROR(IFERROR(IFERROR(IFERROR(IFERROR(IFERROR(IFERROR(IFERROR(INDEX(Summer!C$10:C$999,MATCH($A203,Summer!$L$10:$L$999,0),1),INDEX('Cycle 1'!C$10:C$999,MATCH($A203,'Cycle 1'!$L$10:$L$999,0),1)),INDEX('Cycle 2'!C$10:C$999,MATCH($A203,'Cycle 2'!$L$10:$L$999,0),1)),INDEX('Cycle 3'!C$10:C$999,MATCH($A203,'Cycle 3'!$L$10:$L$999,0),1)),INDEX('Cycle 4'!C$10:C$999,MATCH($A203,'Cycle 4'!$L$10:$L$999,0),1)),INDEX('Cycle 5'!C$10:C$999,MATCH($A203,'Cycle 5'!$L$10:$L$999,0),1)),INDEX('Cycle 6'!C$10:C$999,MATCH($A203,'Cycle 6'!$L$10:$L$999,0),1)),INDEX('Cycle 7'!C$10:C$999,MATCH($A203,'Cycle 7'!$L$10:$L$999,0),1)),INDEX('Cycle 8'!C$10:C$999,MATCH($A203,'Cycle 8'!$L$10:$L$999,0),1)),INDEX('Cycle 9'!C$10:C$999,MATCH($A203,'Cycle 9'!$L$10:$L$999,0),1)),INDEX('Cycle 10'!C$10:C$999,MATCH($A203,'Cycle 10'!$L$10:$L$999,0),1)),INDEX('Cycle 11'!C$10:C$999,MATCH($A203,'Cycle 11'!$L$10:$L$999,0),1)),""))</f>
        <v/>
      </c>
      <c r="E203" t="str">
        <f>IF(IFERROR(IFERROR(IFERROR(IFERROR(IFERROR(IFERROR(IFERROR(IFERROR(IFERROR(IFERROR(IFERROR(IFERROR(INDEX(Summer!D$10:D$999,MATCH($A203,Summer!$L$10:$L$999,0),1),INDEX('Cycle 1'!D$10:D$999,MATCH($A203,'Cycle 1'!$L$10:$L$999,0),1)),INDEX('Cycle 2'!D$10:D$999,MATCH($A203,'Cycle 2'!$L$10:$L$999,0),1)),INDEX('Cycle 3'!D$10:D$999,MATCH($A203,'Cycle 3'!$L$10:$L$999,0),1)),INDEX('Cycle 4'!D$10:D$999,MATCH($A203,'Cycle 4'!$L$10:$L$999,0),1)),INDEX('Cycle 5'!D$10:D$999,MATCH($A203,'Cycle 5'!$L$10:$L$999,0),1)),INDEX('Cycle 6'!D$10:D$999,MATCH($A203,'Cycle 6'!$L$10:$L$999,0),1)),INDEX('Cycle 7'!D$10:D$999,MATCH($A203,'Cycle 7'!$L$10:$L$999,0),1)),INDEX('Cycle 8'!D$10:D$999,MATCH($A203,'Cycle 8'!$L$10:$L$999,0),1)),INDEX('Cycle 9'!D$10:D$999,MATCH($A203,'Cycle 9'!$L$10:$L$999,0),1)),INDEX('Cycle 10'!D$10:D$999,MATCH($A203,'Cycle 10'!$L$10:$L$999,0),1)),INDEX('Cycle 11'!D$10:D$999,MATCH($A203,'Cycle 11'!$L$10:$L$999,0),1)),"")="","",IFERROR(IFERROR(IFERROR(IFERROR(IFERROR(IFERROR(IFERROR(IFERROR(IFERROR(IFERROR(IFERROR(IFERROR(INDEX(Summer!D$10:D$999,MATCH($A203,Summer!$L$10:$L$999,0),1),INDEX('Cycle 1'!D$10:D$999,MATCH($A203,'Cycle 1'!$L$10:$L$999,0),1)),INDEX('Cycle 2'!D$10:D$999,MATCH($A203,'Cycle 2'!$L$10:$L$999,0),1)),INDEX('Cycle 3'!D$10:D$999,MATCH($A203,'Cycle 3'!$L$10:$L$999,0),1)),INDEX('Cycle 4'!D$10:D$999,MATCH($A203,'Cycle 4'!$L$10:$L$999,0),1)),INDEX('Cycle 5'!D$10:D$999,MATCH($A203,'Cycle 5'!$L$10:$L$999,0),1)),INDEX('Cycle 6'!D$10:D$999,MATCH($A203,'Cycle 6'!$L$10:$L$999,0),1)),INDEX('Cycle 7'!D$10:D$999,MATCH($A203,'Cycle 7'!$L$10:$L$999,0),1)),INDEX('Cycle 8'!D$10:D$999,MATCH($A203,'Cycle 8'!$L$10:$L$999,0),1)),INDEX('Cycle 9'!D$10:D$999,MATCH($A203,'Cycle 9'!$L$10:$L$999,0),1)),INDEX('Cycle 10'!D$10:D$999,MATCH($A203,'Cycle 10'!$L$10:$L$999,0),1)),INDEX('Cycle 11'!D$10:D$999,MATCH($A203,'Cycle 11'!$L$10:$L$999,0),1)),""))</f>
        <v/>
      </c>
      <c r="F203" t="str">
        <f>IF(IFERROR(IFERROR(IFERROR(IFERROR(IFERROR(IFERROR(IFERROR(IFERROR(IFERROR(IFERROR(IFERROR(IFERROR(INDEX(Summer!E$10:E$999,MATCH($A203,Summer!$L$10:$L$999,0),1),INDEX('Cycle 1'!E$10:E$999,MATCH($A203,'Cycle 1'!$L$10:$L$999,0),1)),INDEX('Cycle 2'!E$10:E$999,MATCH($A203,'Cycle 2'!$L$10:$L$999,0),1)),INDEX('Cycle 3'!E$10:E$999,MATCH($A203,'Cycle 3'!$L$10:$L$999,0),1)),INDEX('Cycle 4'!E$10:E$999,MATCH($A203,'Cycle 4'!$L$10:$L$999,0),1)),INDEX('Cycle 5'!E$10:E$999,MATCH($A203,'Cycle 5'!$L$10:$L$999,0),1)),INDEX('Cycle 6'!E$10:E$999,MATCH($A203,'Cycle 6'!$L$10:$L$999,0),1)),INDEX('Cycle 7'!E$10:E$999,MATCH($A203,'Cycle 7'!$L$10:$L$999,0),1)),INDEX('Cycle 8'!E$10:E$999,MATCH($A203,'Cycle 8'!$L$10:$L$999,0),1)),INDEX('Cycle 9'!E$10:E$999,MATCH($A203,'Cycle 9'!$L$10:$L$999,0),1)),INDEX('Cycle 10'!E$10:E$999,MATCH($A203,'Cycle 10'!$L$10:$L$999,0),1)),INDEX('Cycle 11'!E$10:E$999,MATCH($A203,'Cycle 11'!$L$10:$L$999,0),1)),"")="","",IFERROR(IFERROR(IFERROR(IFERROR(IFERROR(IFERROR(IFERROR(IFERROR(IFERROR(IFERROR(IFERROR(IFERROR(INDEX(Summer!E$10:E$999,MATCH($A203,Summer!$L$10:$L$999,0),1),INDEX('Cycle 1'!E$10:E$999,MATCH($A203,'Cycle 1'!$L$10:$L$999,0),1)),INDEX('Cycle 2'!E$10:E$999,MATCH($A203,'Cycle 2'!$L$10:$L$999,0),1)),INDEX('Cycle 3'!E$10:E$999,MATCH($A203,'Cycle 3'!$L$10:$L$999,0),1)),INDEX('Cycle 4'!E$10:E$999,MATCH($A203,'Cycle 4'!$L$10:$L$999,0),1)),INDEX('Cycle 5'!E$10:E$999,MATCH($A203,'Cycle 5'!$L$10:$L$999,0),1)),INDEX('Cycle 6'!E$10:E$999,MATCH($A203,'Cycle 6'!$L$10:$L$999,0),1)),INDEX('Cycle 7'!E$10:E$999,MATCH($A203,'Cycle 7'!$L$10:$L$999,0),1)),INDEX('Cycle 8'!E$10:E$999,MATCH($A203,'Cycle 8'!$L$10:$L$999,0),1)),INDEX('Cycle 9'!E$10:E$999,MATCH($A203,'Cycle 9'!$L$10:$L$999,0),1)),INDEX('Cycle 10'!E$10:E$999,MATCH($A203,'Cycle 10'!$L$10:$L$999,0),1)),INDEX('Cycle 11'!E$10:E$999,MATCH($A203,'Cycle 11'!$L$10:$L$999,0),1)),""))</f>
        <v/>
      </c>
      <c r="G203" t="str">
        <f>IF(IFERROR(IFERROR(IFERROR(IFERROR(IFERROR(IFERROR(IFERROR(IFERROR(IFERROR(IFERROR(IFERROR(IFERROR(INDEX(Summer!F$10:F$999,MATCH($A203,Summer!$L$10:$L$999,0),1),INDEX('Cycle 1'!F$10:F$999,MATCH($A203,'Cycle 1'!$L$10:$L$999,0),1)),INDEX('Cycle 2'!F$10:F$999,MATCH($A203,'Cycle 2'!$L$10:$L$999,0),1)),INDEX('Cycle 3'!F$10:F$999,MATCH($A203,'Cycle 3'!$L$10:$L$999,0),1)),INDEX('Cycle 4'!F$10:F$999,MATCH($A203,'Cycle 4'!$L$10:$L$999,0),1)),INDEX('Cycle 5'!F$10:F$999,MATCH($A203,'Cycle 5'!$L$10:$L$999,0),1)),INDEX('Cycle 6'!F$10:F$999,MATCH($A203,'Cycle 6'!$L$10:$L$999,0),1)),INDEX('Cycle 7'!F$10:F$999,MATCH($A203,'Cycle 7'!$L$10:$L$999,0),1)),INDEX('Cycle 8'!F$10:F$999,MATCH($A203,'Cycle 8'!$L$10:$L$999,0),1)),INDEX('Cycle 9'!F$10:F$999,MATCH($A203,'Cycle 9'!$L$10:$L$999,0),1)),INDEX('Cycle 10'!F$10:F$999,MATCH($A203,'Cycle 10'!$L$10:$L$999,0),1)),INDEX('Cycle 11'!F$10:F$999,MATCH($A203,'Cycle 11'!$L$10:$L$999,0),1)),"")="","",IFERROR(IFERROR(IFERROR(IFERROR(IFERROR(IFERROR(IFERROR(IFERROR(IFERROR(IFERROR(IFERROR(IFERROR(INDEX(Summer!F$10:F$999,MATCH($A203,Summer!$L$10:$L$999,0),1),INDEX('Cycle 1'!F$10:F$999,MATCH($A203,'Cycle 1'!$L$10:$L$999,0),1)),INDEX('Cycle 2'!F$10:F$999,MATCH($A203,'Cycle 2'!$L$10:$L$999,0),1)),INDEX('Cycle 3'!F$10:F$999,MATCH($A203,'Cycle 3'!$L$10:$L$999,0),1)),INDEX('Cycle 4'!F$10:F$999,MATCH($A203,'Cycle 4'!$L$10:$L$999,0),1)),INDEX('Cycle 5'!F$10:F$999,MATCH($A203,'Cycle 5'!$L$10:$L$999,0),1)),INDEX('Cycle 6'!F$10:F$999,MATCH($A203,'Cycle 6'!$L$10:$L$999,0),1)),INDEX('Cycle 7'!F$10:F$999,MATCH($A203,'Cycle 7'!$L$10:$L$999,0),1)),INDEX('Cycle 8'!F$10:F$999,MATCH($A203,'Cycle 8'!$L$10:$L$999,0),1)),INDEX('Cycle 9'!F$10:F$999,MATCH($A203,'Cycle 9'!$L$10:$L$999,0),1)),INDEX('Cycle 10'!F$10:F$999,MATCH($A203,'Cycle 10'!$L$10:$L$999,0),1)),INDEX('Cycle 11'!F$10:F$999,MATCH($A203,'Cycle 11'!$L$10:$L$999,0),1)),""))</f>
        <v/>
      </c>
      <c r="H203" t="str">
        <f>IF(IFERROR(IFERROR(IFERROR(IFERROR(IFERROR(IFERROR(IFERROR(IFERROR(IFERROR(IFERROR(IFERROR(IFERROR(INDEX(Summer!G$10:G$999,MATCH($A203,Summer!$L$10:$L$999,0),1),INDEX('Cycle 1'!G$10:G$999,MATCH($A203,'Cycle 1'!$L$10:$L$999,0),1)),INDEX('Cycle 2'!G$10:G$999,MATCH($A203,'Cycle 2'!$L$10:$L$999,0),1)),INDEX('Cycle 3'!G$10:G$999,MATCH($A203,'Cycle 3'!$L$10:$L$999,0),1)),INDEX('Cycle 4'!G$10:G$999,MATCH($A203,'Cycle 4'!$L$10:$L$999,0),1)),INDEX('Cycle 5'!G$10:G$999,MATCH($A203,'Cycle 5'!$L$10:$L$999,0),1)),INDEX('Cycle 6'!G$10:G$999,MATCH($A203,'Cycle 6'!$L$10:$L$999,0),1)),INDEX('Cycle 7'!G$10:G$999,MATCH($A203,'Cycle 7'!$L$10:$L$999,0),1)),INDEX('Cycle 8'!G$10:G$999,MATCH($A203,'Cycle 8'!$L$10:$L$999,0),1)),INDEX('Cycle 9'!G$10:G$999,MATCH($A203,'Cycle 9'!$L$10:$L$999,0),1)),INDEX('Cycle 10'!G$10:G$999,MATCH($A203,'Cycle 10'!$L$10:$L$999,0),1)),INDEX('Cycle 11'!G$10:G$999,MATCH($A203,'Cycle 11'!$L$10:$L$999,0),1)),"")="","",IFERROR(IFERROR(IFERROR(IFERROR(IFERROR(IFERROR(IFERROR(IFERROR(IFERROR(IFERROR(IFERROR(IFERROR(INDEX(Summer!G$10:G$999,MATCH($A203,Summer!$L$10:$L$999,0),1),INDEX('Cycle 1'!G$10:G$999,MATCH($A203,'Cycle 1'!$L$10:$L$999,0),1)),INDEX('Cycle 2'!G$10:G$999,MATCH($A203,'Cycle 2'!$L$10:$L$999,0),1)),INDEX('Cycle 3'!G$10:G$999,MATCH($A203,'Cycle 3'!$L$10:$L$999,0),1)),INDEX('Cycle 4'!G$10:G$999,MATCH($A203,'Cycle 4'!$L$10:$L$999,0),1)),INDEX('Cycle 5'!G$10:G$999,MATCH($A203,'Cycle 5'!$L$10:$L$999,0),1)),INDEX('Cycle 6'!G$10:G$999,MATCH($A203,'Cycle 6'!$L$10:$L$999,0),1)),INDEX('Cycle 7'!G$10:G$999,MATCH($A203,'Cycle 7'!$L$10:$L$999,0),1)),INDEX('Cycle 8'!G$10:G$999,MATCH($A203,'Cycle 8'!$L$10:$L$999,0),1)),INDEX('Cycle 9'!G$10:G$999,MATCH($A203,'Cycle 9'!$L$10:$L$999,0),1)),INDEX('Cycle 10'!G$10:G$999,MATCH($A203,'Cycle 10'!$L$10:$L$999,0),1)),INDEX('Cycle 11'!G$10:G$999,MATCH($A203,'Cycle 11'!$L$10:$L$999,0),1)),""))</f>
        <v/>
      </c>
      <c r="I203">
        <f>IFERROR(IF(C203="",MAX(I$1:I202),IF(ROW(C$2)=ROW(C203),1,IF(ISERROR(VLOOKUP(C203,C$2:C202,1,FALSE)),MAX(I$1:I202)+1,MAX(I$1:I202)))),"")</f>
        <v>0</v>
      </c>
      <c r="J203" t="str">
        <f t="shared" si="26"/>
        <v/>
      </c>
      <c r="K203" t="str">
        <f t="shared" si="28"/>
        <v/>
      </c>
      <c r="L203" t="str">
        <f t="shared" si="28"/>
        <v/>
      </c>
      <c r="M203" t="str">
        <f t="shared" si="28"/>
        <v/>
      </c>
      <c r="N203" t="str">
        <f t="shared" si="28"/>
        <v/>
      </c>
      <c r="O203" t="str">
        <f t="shared" si="28"/>
        <v/>
      </c>
      <c r="P203" t="str">
        <f t="shared" si="28"/>
        <v/>
      </c>
      <c r="Q203" t="str">
        <f t="shared" si="28"/>
        <v/>
      </c>
      <c r="R203" t="str">
        <f t="shared" si="28"/>
        <v/>
      </c>
      <c r="S203" t="str">
        <f t="shared" si="28"/>
        <v/>
      </c>
      <c r="T203" t="str">
        <f t="shared" si="28"/>
        <v/>
      </c>
      <c r="U203" t="str">
        <f t="shared" si="28"/>
        <v/>
      </c>
      <c r="V203" t="str">
        <f t="shared" si="28"/>
        <v/>
      </c>
      <c r="W203" t="str">
        <f t="shared" si="27"/>
        <v/>
      </c>
      <c r="X203">
        <f>IF(OR(H203="No",H203=""),0,IF(COUNTIFS(H$2:H203,"Yes",C$2:C203,C203)&gt;1,0,COUNTIFS(H$2:H203,"Yes",C$2:C203,C203)))+IF(X202=$X$1,0,X202)</f>
        <v>0</v>
      </c>
    </row>
    <row r="204" spans="1:24" x14ac:dyDescent="0.3">
      <c r="A204">
        <f>ROWS($A$2:$A204)</f>
        <v>203</v>
      </c>
      <c r="B204" t="str">
        <f>IF(ISERROR(VLOOKUP(A204,Summer!L$11:L$500,1,FALSE)),IF(ISERROR(VLOOKUP(A204,'Cycle 1'!L$11:L$500,1,FALSE)),IF(ISERROR(VLOOKUP(A204,'Cycle 2'!L$11:L$500,1,FALSE)),IF(ISERROR(VLOOKUP(A204,'Cycle 3'!L$11:L$500,1,FALSE)),IF(ISERROR(VLOOKUP(A204,'Cycle 4'!L$11:L$500,1,FALSE)),IF(ISERROR(VLOOKUP(A204,'Cycle 5'!L$11:L$500,1,FALSE)),IF(ISERROR(VLOOKUP(A204,'Cycle 6'!L$11:L$500,1,FALSE)),IF(ISERROR(VLOOKUP(A204,'Cycle 7'!L$11:L$500,1,FALSE)),IF(ISERROR(VLOOKUP(A204,'Cycle 8'!L$11:L$500,1,FALSE)),IF(ISERROR(VLOOKUP(A204,'Cycle 9'!L$11:L$500,1,FALSE)),IF(ISERROR(VLOOKUP(A204,'Cycle 10'!L$11:L$500,1,FALSE)),IF(ISERROR(VLOOKUP(A204,'Cycle 11'!L$11:L$500,1,FALSE)),"","Cycle 11"),"Cycle 10"),"Cycle 9"),"Cycle 8"),"Cycle 7"),"Cycle 6"),"Cycle 5"),"Cycle 4"),"Cycle 3"),"Cycle 2"),"Cycle 1"),"Summer")</f>
        <v/>
      </c>
      <c r="C204" t="str">
        <f>IF(IFERROR(IFERROR(IFERROR(IFERROR(IFERROR(IFERROR(IFERROR(IFERROR(IFERROR(IFERROR(IFERROR(IFERROR(INDEX(Summer!B$10:B$999,MATCH($A204,Summer!$L$10:$L$999,0),1),INDEX('Cycle 1'!B$10:B$999,MATCH($A204,'Cycle 1'!$L$10:$L$999,0),1)),INDEX('Cycle 2'!B$10:B$999,MATCH($A204,'Cycle 2'!$L$10:$L$999,0),1)),INDEX('Cycle 3'!B$10:B$999,MATCH($A204,'Cycle 3'!$L$10:$L$999,0),1)),INDEX('Cycle 4'!B$10:B$999,MATCH($A204,'Cycle 4'!$L$10:$L$999,0),1)),INDEX('Cycle 5'!B$10:B$999,MATCH($A204,'Cycle 5'!$L$10:$L$999,0),1)),INDEX('Cycle 6'!B$10:B$999,MATCH($A204,'Cycle 6'!$L$10:$L$999,0),1)),INDEX('Cycle 7'!B$10:B$999,MATCH($A204,'Cycle 7'!$L$10:$L$999,0),1)),INDEX('Cycle 8'!B$10:B$999,MATCH($A204,'Cycle 8'!$L$10:$L$999,0),1)),INDEX('Cycle 9'!B$10:B$999,MATCH($A204,'Cycle 9'!$L$10:$L$999,0),1)),INDEX('Cycle 10'!B$10:B$999,MATCH($A204,'Cycle 10'!$L$10:$L$999,0),1)),INDEX('Cycle 11'!B$10:B$999,MATCH($A204,'Cycle 11'!$L$10:$L$999,0),1)),"")="","",IFERROR(IFERROR(IFERROR(IFERROR(IFERROR(IFERROR(IFERROR(IFERROR(IFERROR(IFERROR(IFERROR(IFERROR(INDEX(Summer!B$10:B$999,MATCH($A204,Summer!$L$10:$L$999,0),1),INDEX('Cycle 1'!B$10:B$999,MATCH($A204,'Cycle 1'!$L$10:$L$999,0),1)),INDEX('Cycle 2'!B$10:B$999,MATCH($A204,'Cycle 2'!$L$10:$L$999,0),1)),INDEX('Cycle 3'!B$10:B$999,MATCH($A204,'Cycle 3'!$L$10:$L$999,0),1)),INDEX('Cycle 4'!B$10:B$999,MATCH($A204,'Cycle 4'!$L$10:$L$999,0),1)),INDEX('Cycle 5'!B$10:B$999,MATCH($A204,'Cycle 5'!$L$10:$L$999,0),1)),INDEX('Cycle 6'!B$10:B$999,MATCH($A204,'Cycle 6'!$L$10:$L$999,0),1)),INDEX('Cycle 7'!B$10:B$999,MATCH($A204,'Cycle 7'!$L$10:$L$999,0),1)),INDEX('Cycle 8'!B$10:B$999,MATCH($A204,'Cycle 8'!$L$10:$L$999,0),1)),INDEX('Cycle 9'!B$10:B$999,MATCH($A204,'Cycle 9'!$L$10:$L$999,0),1)),INDEX('Cycle 10'!B$10:B$999,MATCH($A204,'Cycle 10'!$L$10:$L$999,0),1)),INDEX('Cycle 11'!B$10:B$999,MATCH($A204,'Cycle 11'!$L$10:$L$999,0),1)),""))</f>
        <v/>
      </c>
      <c r="D204" t="str">
        <f>IF(IFERROR(IFERROR(IFERROR(IFERROR(IFERROR(IFERROR(IFERROR(IFERROR(IFERROR(IFERROR(IFERROR(IFERROR(INDEX(Summer!C$10:C$999,MATCH($A204,Summer!$L$10:$L$999,0),1),INDEX('Cycle 1'!C$10:C$999,MATCH($A204,'Cycle 1'!$L$10:$L$999,0),1)),INDEX('Cycle 2'!C$10:C$999,MATCH($A204,'Cycle 2'!$L$10:$L$999,0),1)),INDEX('Cycle 3'!C$10:C$999,MATCH($A204,'Cycle 3'!$L$10:$L$999,0),1)),INDEX('Cycle 4'!C$10:C$999,MATCH($A204,'Cycle 4'!$L$10:$L$999,0),1)),INDEX('Cycle 5'!C$10:C$999,MATCH($A204,'Cycle 5'!$L$10:$L$999,0),1)),INDEX('Cycle 6'!C$10:C$999,MATCH($A204,'Cycle 6'!$L$10:$L$999,0),1)),INDEX('Cycle 7'!C$10:C$999,MATCH($A204,'Cycle 7'!$L$10:$L$999,0),1)),INDEX('Cycle 8'!C$10:C$999,MATCH($A204,'Cycle 8'!$L$10:$L$999,0),1)),INDEX('Cycle 9'!C$10:C$999,MATCH($A204,'Cycle 9'!$L$10:$L$999,0),1)),INDEX('Cycle 10'!C$10:C$999,MATCH($A204,'Cycle 10'!$L$10:$L$999,0),1)),INDEX('Cycle 11'!C$10:C$999,MATCH($A204,'Cycle 11'!$L$10:$L$999,0),1)),"")="","",IFERROR(IFERROR(IFERROR(IFERROR(IFERROR(IFERROR(IFERROR(IFERROR(IFERROR(IFERROR(IFERROR(IFERROR(INDEX(Summer!C$10:C$999,MATCH($A204,Summer!$L$10:$L$999,0),1),INDEX('Cycle 1'!C$10:C$999,MATCH($A204,'Cycle 1'!$L$10:$L$999,0),1)),INDEX('Cycle 2'!C$10:C$999,MATCH($A204,'Cycle 2'!$L$10:$L$999,0),1)),INDEX('Cycle 3'!C$10:C$999,MATCH($A204,'Cycle 3'!$L$10:$L$999,0),1)),INDEX('Cycle 4'!C$10:C$999,MATCH($A204,'Cycle 4'!$L$10:$L$999,0),1)),INDEX('Cycle 5'!C$10:C$999,MATCH($A204,'Cycle 5'!$L$10:$L$999,0),1)),INDEX('Cycle 6'!C$10:C$999,MATCH($A204,'Cycle 6'!$L$10:$L$999,0),1)),INDEX('Cycle 7'!C$10:C$999,MATCH($A204,'Cycle 7'!$L$10:$L$999,0),1)),INDEX('Cycle 8'!C$10:C$999,MATCH($A204,'Cycle 8'!$L$10:$L$999,0),1)),INDEX('Cycle 9'!C$10:C$999,MATCH($A204,'Cycle 9'!$L$10:$L$999,0),1)),INDEX('Cycle 10'!C$10:C$999,MATCH($A204,'Cycle 10'!$L$10:$L$999,0),1)),INDEX('Cycle 11'!C$10:C$999,MATCH($A204,'Cycle 11'!$L$10:$L$999,0),1)),""))</f>
        <v/>
      </c>
      <c r="E204" t="str">
        <f>IF(IFERROR(IFERROR(IFERROR(IFERROR(IFERROR(IFERROR(IFERROR(IFERROR(IFERROR(IFERROR(IFERROR(IFERROR(INDEX(Summer!D$10:D$999,MATCH($A204,Summer!$L$10:$L$999,0),1),INDEX('Cycle 1'!D$10:D$999,MATCH($A204,'Cycle 1'!$L$10:$L$999,0),1)),INDEX('Cycle 2'!D$10:D$999,MATCH($A204,'Cycle 2'!$L$10:$L$999,0),1)),INDEX('Cycle 3'!D$10:D$999,MATCH($A204,'Cycle 3'!$L$10:$L$999,0),1)),INDEX('Cycle 4'!D$10:D$999,MATCH($A204,'Cycle 4'!$L$10:$L$999,0),1)),INDEX('Cycle 5'!D$10:D$999,MATCH($A204,'Cycle 5'!$L$10:$L$999,0),1)),INDEX('Cycle 6'!D$10:D$999,MATCH($A204,'Cycle 6'!$L$10:$L$999,0),1)),INDEX('Cycle 7'!D$10:D$999,MATCH($A204,'Cycle 7'!$L$10:$L$999,0),1)),INDEX('Cycle 8'!D$10:D$999,MATCH($A204,'Cycle 8'!$L$10:$L$999,0),1)),INDEX('Cycle 9'!D$10:D$999,MATCH($A204,'Cycle 9'!$L$10:$L$999,0),1)),INDEX('Cycle 10'!D$10:D$999,MATCH($A204,'Cycle 10'!$L$10:$L$999,0),1)),INDEX('Cycle 11'!D$10:D$999,MATCH($A204,'Cycle 11'!$L$10:$L$999,0),1)),"")="","",IFERROR(IFERROR(IFERROR(IFERROR(IFERROR(IFERROR(IFERROR(IFERROR(IFERROR(IFERROR(IFERROR(IFERROR(INDEX(Summer!D$10:D$999,MATCH($A204,Summer!$L$10:$L$999,0),1),INDEX('Cycle 1'!D$10:D$999,MATCH($A204,'Cycle 1'!$L$10:$L$999,0),1)),INDEX('Cycle 2'!D$10:D$999,MATCH($A204,'Cycle 2'!$L$10:$L$999,0),1)),INDEX('Cycle 3'!D$10:D$999,MATCH($A204,'Cycle 3'!$L$10:$L$999,0),1)),INDEX('Cycle 4'!D$10:D$999,MATCH($A204,'Cycle 4'!$L$10:$L$999,0),1)),INDEX('Cycle 5'!D$10:D$999,MATCH($A204,'Cycle 5'!$L$10:$L$999,0),1)),INDEX('Cycle 6'!D$10:D$999,MATCH($A204,'Cycle 6'!$L$10:$L$999,0),1)),INDEX('Cycle 7'!D$10:D$999,MATCH($A204,'Cycle 7'!$L$10:$L$999,0),1)),INDEX('Cycle 8'!D$10:D$999,MATCH($A204,'Cycle 8'!$L$10:$L$999,0),1)),INDEX('Cycle 9'!D$10:D$999,MATCH($A204,'Cycle 9'!$L$10:$L$999,0),1)),INDEX('Cycle 10'!D$10:D$999,MATCH($A204,'Cycle 10'!$L$10:$L$999,0),1)),INDEX('Cycle 11'!D$10:D$999,MATCH($A204,'Cycle 11'!$L$10:$L$999,0),1)),""))</f>
        <v/>
      </c>
      <c r="F204" t="str">
        <f>IF(IFERROR(IFERROR(IFERROR(IFERROR(IFERROR(IFERROR(IFERROR(IFERROR(IFERROR(IFERROR(IFERROR(IFERROR(INDEX(Summer!E$10:E$999,MATCH($A204,Summer!$L$10:$L$999,0),1),INDEX('Cycle 1'!E$10:E$999,MATCH($A204,'Cycle 1'!$L$10:$L$999,0),1)),INDEX('Cycle 2'!E$10:E$999,MATCH($A204,'Cycle 2'!$L$10:$L$999,0),1)),INDEX('Cycle 3'!E$10:E$999,MATCH($A204,'Cycle 3'!$L$10:$L$999,0),1)),INDEX('Cycle 4'!E$10:E$999,MATCH($A204,'Cycle 4'!$L$10:$L$999,0),1)),INDEX('Cycle 5'!E$10:E$999,MATCH($A204,'Cycle 5'!$L$10:$L$999,0),1)),INDEX('Cycle 6'!E$10:E$999,MATCH($A204,'Cycle 6'!$L$10:$L$999,0),1)),INDEX('Cycle 7'!E$10:E$999,MATCH($A204,'Cycle 7'!$L$10:$L$999,0),1)),INDEX('Cycle 8'!E$10:E$999,MATCH($A204,'Cycle 8'!$L$10:$L$999,0),1)),INDEX('Cycle 9'!E$10:E$999,MATCH($A204,'Cycle 9'!$L$10:$L$999,0),1)),INDEX('Cycle 10'!E$10:E$999,MATCH($A204,'Cycle 10'!$L$10:$L$999,0),1)),INDEX('Cycle 11'!E$10:E$999,MATCH($A204,'Cycle 11'!$L$10:$L$999,0),1)),"")="","",IFERROR(IFERROR(IFERROR(IFERROR(IFERROR(IFERROR(IFERROR(IFERROR(IFERROR(IFERROR(IFERROR(IFERROR(INDEX(Summer!E$10:E$999,MATCH($A204,Summer!$L$10:$L$999,0),1),INDEX('Cycle 1'!E$10:E$999,MATCH($A204,'Cycle 1'!$L$10:$L$999,0),1)),INDEX('Cycle 2'!E$10:E$999,MATCH($A204,'Cycle 2'!$L$10:$L$999,0),1)),INDEX('Cycle 3'!E$10:E$999,MATCH($A204,'Cycle 3'!$L$10:$L$999,0),1)),INDEX('Cycle 4'!E$10:E$999,MATCH($A204,'Cycle 4'!$L$10:$L$999,0),1)),INDEX('Cycle 5'!E$10:E$999,MATCH($A204,'Cycle 5'!$L$10:$L$999,0),1)),INDEX('Cycle 6'!E$10:E$999,MATCH($A204,'Cycle 6'!$L$10:$L$999,0),1)),INDEX('Cycle 7'!E$10:E$999,MATCH($A204,'Cycle 7'!$L$10:$L$999,0),1)),INDEX('Cycle 8'!E$10:E$999,MATCH($A204,'Cycle 8'!$L$10:$L$999,0),1)),INDEX('Cycle 9'!E$10:E$999,MATCH($A204,'Cycle 9'!$L$10:$L$999,0),1)),INDEX('Cycle 10'!E$10:E$999,MATCH($A204,'Cycle 10'!$L$10:$L$999,0),1)),INDEX('Cycle 11'!E$10:E$999,MATCH($A204,'Cycle 11'!$L$10:$L$999,0),1)),""))</f>
        <v/>
      </c>
      <c r="G204" t="str">
        <f>IF(IFERROR(IFERROR(IFERROR(IFERROR(IFERROR(IFERROR(IFERROR(IFERROR(IFERROR(IFERROR(IFERROR(IFERROR(INDEX(Summer!F$10:F$999,MATCH($A204,Summer!$L$10:$L$999,0),1),INDEX('Cycle 1'!F$10:F$999,MATCH($A204,'Cycle 1'!$L$10:$L$999,0),1)),INDEX('Cycle 2'!F$10:F$999,MATCH($A204,'Cycle 2'!$L$10:$L$999,0),1)),INDEX('Cycle 3'!F$10:F$999,MATCH($A204,'Cycle 3'!$L$10:$L$999,0),1)),INDEX('Cycle 4'!F$10:F$999,MATCH($A204,'Cycle 4'!$L$10:$L$999,0),1)),INDEX('Cycle 5'!F$10:F$999,MATCH($A204,'Cycle 5'!$L$10:$L$999,0),1)),INDEX('Cycle 6'!F$10:F$999,MATCH($A204,'Cycle 6'!$L$10:$L$999,0),1)),INDEX('Cycle 7'!F$10:F$999,MATCH($A204,'Cycle 7'!$L$10:$L$999,0),1)),INDEX('Cycle 8'!F$10:F$999,MATCH($A204,'Cycle 8'!$L$10:$L$999,0),1)),INDEX('Cycle 9'!F$10:F$999,MATCH($A204,'Cycle 9'!$L$10:$L$999,0),1)),INDEX('Cycle 10'!F$10:F$999,MATCH($A204,'Cycle 10'!$L$10:$L$999,0),1)),INDEX('Cycle 11'!F$10:F$999,MATCH($A204,'Cycle 11'!$L$10:$L$999,0),1)),"")="","",IFERROR(IFERROR(IFERROR(IFERROR(IFERROR(IFERROR(IFERROR(IFERROR(IFERROR(IFERROR(IFERROR(IFERROR(INDEX(Summer!F$10:F$999,MATCH($A204,Summer!$L$10:$L$999,0),1),INDEX('Cycle 1'!F$10:F$999,MATCH($A204,'Cycle 1'!$L$10:$L$999,0),1)),INDEX('Cycle 2'!F$10:F$999,MATCH($A204,'Cycle 2'!$L$10:$L$999,0),1)),INDEX('Cycle 3'!F$10:F$999,MATCH($A204,'Cycle 3'!$L$10:$L$999,0),1)),INDEX('Cycle 4'!F$10:F$999,MATCH($A204,'Cycle 4'!$L$10:$L$999,0),1)),INDEX('Cycle 5'!F$10:F$999,MATCH($A204,'Cycle 5'!$L$10:$L$999,0),1)),INDEX('Cycle 6'!F$10:F$999,MATCH($A204,'Cycle 6'!$L$10:$L$999,0),1)),INDEX('Cycle 7'!F$10:F$999,MATCH($A204,'Cycle 7'!$L$10:$L$999,0),1)),INDEX('Cycle 8'!F$10:F$999,MATCH($A204,'Cycle 8'!$L$10:$L$999,0),1)),INDEX('Cycle 9'!F$10:F$999,MATCH($A204,'Cycle 9'!$L$10:$L$999,0),1)),INDEX('Cycle 10'!F$10:F$999,MATCH($A204,'Cycle 10'!$L$10:$L$999,0),1)),INDEX('Cycle 11'!F$10:F$999,MATCH($A204,'Cycle 11'!$L$10:$L$999,0),1)),""))</f>
        <v/>
      </c>
      <c r="H204" t="str">
        <f>IF(IFERROR(IFERROR(IFERROR(IFERROR(IFERROR(IFERROR(IFERROR(IFERROR(IFERROR(IFERROR(IFERROR(IFERROR(INDEX(Summer!G$10:G$999,MATCH($A204,Summer!$L$10:$L$999,0),1),INDEX('Cycle 1'!G$10:G$999,MATCH($A204,'Cycle 1'!$L$10:$L$999,0),1)),INDEX('Cycle 2'!G$10:G$999,MATCH($A204,'Cycle 2'!$L$10:$L$999,0),1)),INDEX('Cycle 3'!G$10:G$999,MATCH($A204,'Cycle 3'!$L$10:$L$999,0),1)),INDEX('Cycle 4'!G$10:G$999,MATCH($A204,'Cycle 4'!$L$10:$L$999,0),1)),INDEX('Cycle 5'!G$10:G$999,MATCH($A204,'Cycle 5'!$L$10:$L$999,0),1)),INDEX('Cycle 6'!G$10:G$999,MATCH($A204,'Cycle 6'!$L$10:$L$999,0),1)),INDEX('Cycle 7'!G$10:G$999,MATCH($A204,'Cycle 7'!$L$10:$L$999,0),1)),INDEX('Cycle 8'!G$10:G$999,MATCH($A204,'Cycle 8'!$L$10:$L$999,0),1)),INDEX('Cycle 9'!G$10:G$999,MATCH($A204,'Cycle 9'!$L$10:$L$999,0),1)),INDEX('Cycle 10'!G$10:G$999,MATCH($A204,'Cycle 10'!$L$10:$L$999,0),1)),INDEX('Cycle 11'!G$10:G$999,MATCH($A204,'Cycle 11'!$L$10:$L$999,0),1)),"")="","",IFERROR(IFERROR(IFERROR(IFERROR(IFERROR(IFERROR(IFERROR(IFERROR(IFERROR(IFERROR(IFERROR(IFERROR(INDEX(Summer!G$10:G$999,MATCH($A204,Summer!$L$10:$L$999,0),1),INDEX('Cycle 1'!G$10:G$999,MATCH($A204,'Cycle 1'!$L$10:$L$999,0),1)),INDEX('Cycle 2'!G$10:G$999,MATCH($A204,'Cycle 2'!$L$10:$L$999,0),1)),INDEX('Cycle 3'!G$10:G$999,MATCH($A204,'Cycle 3'!$L$10:$L$999,0),1)),INDEX('Cycle 4'!G$10:G$999,MATCH($A204,'Cycle 4'!$L$10:$L$999,0),1)),INDEX('Cycle 5'!G$10:G$999,MATCH($A204,'Cycle 5'!$L$10:$L$999,0),1)),INDEX('Cycle 6'!G$10:G$999,MATCH($A204,'Cycle 6'!$L$10:$L$999,0),1)),INDEX('Cycle 7'!G$10:G$999,MATCH($A204,'Cycle 7'!$L$10:$L$999,0),1)),INDEX('Cycle 8'!G$10:G$999,MATCH($A204,'Cycle 8'!$L$10:$L$999,0),1)),INDEX('Cycle 9'!G$10:G$999,MATCH($A204,'Cycle 9'!$L$10:$L$999,0),1)),INDEX('Cycle 10'!G$10:G$999,MATCH($A204,'Cycle 10'!$L$10:$L$999,0),1)),INDEX('Cycle 11'!G$10:G$999,MATCH($A204,'Cycle 11'!$L$10:$L$999,0),1)),""))</f>
        <v/>
      </c>
      <c r="I204">
        <f>IFERROR(IF(C204="",MAX(I$1:I203),IF(ROW(C$2)=ROW(C204),1,IF(ISERROR(VLOOKUP(C204,C$2:C203,1,FALSE)),MAX(I$1:I203)+1,MAX(I$1:I203)))),"")</f>
        <v>0</v>
      </c>
      <c r="J204" t="str">
        <f t="shared" si="26"/>
        <v/>
      </c>
      <c r="K204" t="str">
        <f t="shared" si="28"/>
        <v/>
      </c>
      <c r="L204" t="str">
        <f t="shared" si="28"/>
        <v/>
      </c>
      <c r="M204" t="str">
        <f t="shared" si="28"/>
        <v/>
      </c>
      <c r="N204" t="str">
        <f t="shared" si="28"/>
        <v/>
      </c>
      <c r="O204" t="str">
        <f t="shared" si="28"/>
        <v/>
      </c>
      <c r="P204" t="str">
        <f t="shared" si="28"/>
        <v/>
      </c>
      <c r="Q204" t="str">
        <f t="shared" si="28"/>
        <v/>
      </c>
      <c r="R204" t="str">
        <f t="shared" si="28"/>
        <v/>
      </c>
      <c r="S204" t="str">
        <f t="shared" si="28"/>
        <v/>
      </c>
      <c r="T204" t="str">
        <f t="shared" si="28"/>
        <v/>
      </c>
      <c r="U204" t="str">
        <f t="shared" si="28"/>
        <v/>
      </c>
      <c r="V204" t="str">
        <f t="shared" si="28"/>
        <v/>
      </c>
      <c r="W204" t="str">
        <f t="shared" si="27"/>
        <v/>
      </c>
      <c r="X204">
        <f>IF(OR(H204="No",H204=""),0,IF(COUNTIFS(H$2:H204,"Yes",C$2:C204,C204)&gt;1,0,COUNTIFS(H$2:H204,"Yes",C$2:C204,C204)))+IF(X203=$X$1,0,X203)</f>
        <v>0</v>
      </c>
    </row>
    <row r="205" spans="1:24" x14ac:dyDescent="0.3">
      <c r="A205">
        <f>ROWS($A$2:$A205)</f>
        <v>204</v>
      </c>
      <c r="B205" t="str">
        <f>IF(ISERROR(VLOOKUP(A205,Summer!L$11:L$500,1,FALSE)),IF(ISERROR(VLOOKUP(A205,'Cycle 1'!L$11:L$500,1,FALSE)),IF(ISERROR(VLOOKUP(A205,'Cycle 2'!L$11:L$500,1,FALSE)),IF(ISERROR(VLOOKUP(A205,'Cycle 3'!L$11:L$500,1,FALSE)),IF(ISERROR(VLOOKUP(A205,'Cycle 4'!L$11:L$500,1,FALSE)),IF(ISERROR(VLOOKUP(A205,'Cycle 5'!L$11:L$500,1,FALSE)),IF(ISERROR(VLOOKUP(A205,'Cycle 6'!L$11:L$500,1,FALSE)),IF(ISERROR(VLOOKUP(A205,'Cycle 7'!L$11:L$500,1,FALSE)),IF(ISERROR(VLOOKUP(A205,'Cycle 8'!L$11:L$500,1,FALSE)),IF(ISERROR(VLOOKUP(A205,'Cycle 9'!L$11:L$500,1,FALSE)),IF(ISERROR(VLOOKUP(A205,'Cycle 10'!L$11:L$500,1,FALSE)),IF(ISERROR(VLOOKUP(A205,'Cycle 11'!L$11:L$500,1,FALSE)),"","Cycle 11"),"Cycle 10"),"Cycle 9"),"Cycle 8"),"Cycle 7"),"Cycle 6"),"Cycle 5"),"Cycle 4"),"Cycle 3"),"Cycle 2"),"Cycle 1"),"Summer")</f>
        <v/>
      </c>
      <c r="C205" t="str">
        <f>IF(IFERROR(IFERROR(IFERROR(IFERROR(IFERROR(IFERROR(IFERROR(IFERROR(IFERROR(IFERROR(IFERROR(IFERROR(INDEX(Summer!B$10:B$999,MATCH($A205,Summer!$L$10:$L$999,0),1),INDEX('Cycle 1'!B$10:B$999,MATCH($A205,'Cycle 1'!$L$10:$L$999,0),1)),INDEX('Cycle 2'!B$10:B$999,MATCH($A205,'Cycle 2'!$L$10:$L$999,0),1)),INDEX('Cycle 3'!B$10:B$999,MATCH($A205,'Cycle 3'!$L$10:$L$999,0),1)),INDEX('Cycle 4'!B$10:B$999,MATCH($A205,'Cycle 4'!$L$10:$L$999,0),1)),INDEX('Cycle 5'!B$10:B$999,MATCH($A205,'Cycle 5'!$L$10:$L$999,0),1)),INDEX('Cycle 6'!B$10:B$999,MATCH($A205,'Cycle 6'!$L$10:$L$999,0),1)),INDEX('Cycle 7'!B$10:B$999,MATCH($A205,'Cycle 7'!$L$10:$L$999,0),1)),INDEX('Cycle 8'!B$10:B$999,MATCH($A205,'Cycle 8'!$L$10:$L$999,0),1)),INDEX('Cycle 9'!B$10:B$999,MATCH($A205,'Cycle 9'!$L$10:$L$999,0),1)),INDEX('Cycle 10'!B$10:B$999,MATCH($A205,'Cycle 10'!$L$10:$L$999,0),1)),INDEX('Cycle 11'!B$10:B$999,MATCH($A205,'Cycle 11'!$L$10:$L$999,0),1)),"")="","",IFERROR(IFERROR(IFERROR(IFERROR(IFERROR(IFERROR(IFERROR(IFERROR(IFERROR(IFERROR(IFERROR(IFERROR(INDEX(Summer!B$10:B$999,MATCH($A205,Summer!$L$10:$L$999,0),1),INDEX('Cycle 1'!B$10:B$999,MATCH($A205,'Cycle 1'!$L$10:$L$999,0),1)),INDEX('Cycle 2'!B$10:B$999,MATCH($A205,'Cycle 2'!$L$10:$L$999,0),1)),INDEX('Cycle 3'!B$10:B$999,MATCH($A205,'Cycle 3'!$L$10:$L$999,0),1)),INDEX('Cycle 4'!B$10:B$999,MATCH($A205,'Cycle 4'!$L$10:$L$999,0),1)),INDEX('Cycle 5'!B$10:B$999,MATCH($A205,'Cycle 5'!$L$10:$L$999,0),1)),INDEX('Cycle 6'!B$10:B$999,MATCH($A205,'Cycle 6'!$L$10:$L$999,0),1)),INDEX('Cycle 7'!B$10:B$999,MATCH($A205,'Cycle 7'!$L$10:$L$999,0),1)),INDEX('Cycle 8'!B$10:B$999,MATCH($A205,'Cycle 8'!$L$10:$L$999,0),1)),INDEX('Cycle 9'!B$10:B$999,MATCH($A205,'Cycle 9'!$L$10:$L$999,0),1)),INDEX('Cycle 10'!B$10:B$999,MATCH($A205,'Cycle 10'!$L$10:$L$999,0),1)),INDEX('Cycle 11'!B$10:B$999,MATCH($A205,'Cycle 11'!$L$10:$L$999,0),1)),""))</f>
        <v/>
      </c>
      <c r="D205" t="str">
        <f>IF(IFERROR(IFERROR(IFERROR(IFERROR(IFERROR(IFERROR(IFERROR(IFERROR(IFERROR(IFERROR(IFERROR(IFERROR(INDEX(Summer!C$10:C$999,MATCH($A205,Summer!$L$10:$L$999,0),1),INDEX('Cycle 1'!C$10:C$999,MATCH($A205,'Cycle 1'!$L$10:$L$999,0),1)),INDEX('Cycle 2'!C$10:C$999,MATCH($A205,'Cycle 2'!$L$10:$L$999,0),1)),INDEX('Cycle 3'!C$10:C$999,MATCH($A205,'Cycle 3'!$L$10:$L$999,0),1)),INDEX('Cycle 4'!C$10:C$999,MATCH($A205,'Cycle 4'!$L$10:$L$999,0),1)),INDEX('Cycle 5'!C$10:C$999,MATCH($A205,'Cycle 5'!$L$10:$L$999,0),1)),INDEX('Cycle 6'!C$10:C$999,MATCH($A205,'Cycle 6'!$L$10:$L$999,0),1)),INDEX('Cycle 7'!C$10:C$999,MATCH($A205,'Cycle 7'!$L$10:$L$999,0),1)),INDEX('Cycle 8'!C$10:C$999,MATCH($A205,'Cycle 8'!$L$10:$L$999,0),1)),INDEX('Cycle 9'!C$10:C$999,MATCH($A205,'Cycle 9'!$L$10:$L$999,0),1)),INDEX('Cycle 10'!C$10:C$999,MATCH($A205,'Cycle 10'!$L$10:$L$999,0),1)),INDEX('Cycle 11'!C$10:C$999,MATCH($A205,'Cycle 11'!$L$10:$L$999,0),1)),"")="","",IFERROR(IFERROR(IFERROR(IFERROR(IFERROR(IFERROR(IFERROR(IFERROR(IFERROR(IFERROR(IFERROR(IFERROR(INDEX(Summer!C$10:C$999,MATCH($A205,Summer!$L$10:$L$999,0),1),INDEX('Cycle 1'!C$10:C$999,MATCH($A205,'Cycle 1'!$L$10:$L$999,0),1)),INDEX('Cycle 2'!C$10:C$999,MATCH($A205,'Cycle 2'!$L$10:$L$999,0),1)),INDEX('Cycle 3'!C$10:C$999,MATCH($A205,'Cycle 3'!$L$10:$L$999,0),1)),INDEX('Cycle 4'!C$10:C$999,MATCH($A205,'Cycle 4'!$L$10:$L$999,0),1)),INDEX('Cycle 5'!C$10:C$999,MATCH($A205,'Cycle 5'!$L$10:$L$999,0),1)),INDEX('Cycle 6'!C$10:C$999,MATCH($A205,'Cycle 6'!$L$10:$L$999,0),1)),INDEX('Cycle 7'!C$10:C$999,MATCH($A205,'Cycle 7'!$L$10:$L$999,0),1)),INDEX('Cycle 8'!C$10:C$999,MATCH($A205,'Cycle 8'!$L$10:$L$999,0),1)),INDEX('Cycle 9'!C$10:C$999,MATCH($A205,'Cycle 9'!$L$10:$L$999,0),1)),INDEX('Cycle 10'!C$10:C$999,MATCH($A205,'Cycle 10'!$L$10:$L$999,0),1)),INDEX('Cycle 11'!C$10:C$999,MATCH($A205,'Cycle 11'!$L$10:$L$999,0),1)),""))</f>
        <v/>
      </c>
      <c r="E205" t="str">
        <f>IF(IFERROR(IFERROR(IFERROR(IFERROR(IFERROR(IFERROR(IFERROR(IFERROR(IFERROR(IFERROR(IFERROR(IFERROR(INDEX(Summer!D$10:D$999,MATCH($A205,Summer!$L$10:$L$999,0),1),INDEX('Cycle 1'!D$10:D$999,MATCH($A205,'Cycle 1'!$L$10:$L$999,0),1)),INDEX('Cycle 2'!D$10:D$999,MATCH($A205,'Cycle 2'!$L$10:$L$999,0),1)),INDEX('Cycle 3'!D$10:D$999,MATCH($A205,'Cycle 3'!$L$10:$L$999,0),1)),INDEX('Cycle 4'!D$10:D$999,MATCH($A205,'Cycle 4'!$L$10:$L$999,0),1)),INDEX('Cycle 5'!D$10:D$999,MATCH($A205,'Cycle 5'!$L$10:$L$999,0),1)),INDEX('Cycle 6'!D$10:D$999,MATCH($A205,'Cycle 6'!$L$10:$L$999,0),1)),INDEX('Cycle 7'!D$10:D$999,MATCH($A205,'Cycle 7'!$L$10:$L$999,0),1)),INDEX('Cycle 8'!D$10:D$999,MATCH($A205,'Cycle 8'!$L$10:$L$999,0),1)),INDEX('Cycle 9'!D$10:D$999,MATCH($A205,'Cycle 9'!$L$10:$L$999,0),1)),INDEX('Cycle 10'!D$10:D$999,MATCH($A205,'Cycle 10'!$L$10:$L$999,0),1)),INDEX('Cycle 11'!D$10:D$999,MATCH($A205,'Cycle 11'!$L$10:$L$999,0),1)),"")="","",IFERROR(IFERROR(IFERROR(IFERROR(IFERROR(IFERROR(IFERROR(IFERROR(IFERROR(IFERROR(IFERROR(IFERROR(INDEX(Summer!D$10:D$999,MATCH($A205,Summer!$L$10:$L$999,0),1),INDEX('Cycle 1'!D$10:D$999,MATCH($A205,'Cycle 1'!$L$10:$L$999,0),1)),INDEX('Cycle 2'!D$10:D$999,MATCH($A205,'Cycle 2'!$L$10:$L$999,0),1)),INDEX('Cycle 3'!D$10:D$999,MATCH($A205,'Cycle 3'!$L$10:$L$999,0),1)),INDEX('Cycle 4'!D$10:D$999,MATCH($A205,'Cycle 4'!$L$10:$L$999,0),1)),INDEX('Cycle 5'!D$10:D$999,MATCH($A205,'Cycle 5'!$L$10:$L$999,0),1)),INDEX('Cycle 6'!D$10:D$999,MATCH($A205,'Cycle 6'!$L$10:$L$999,0),1)),INDEX('Cycle 7'!D$10:D$999,MATCH($A205,'Cycle 7'!$L$10:$L$999,0),1)),INDEX('Cycle 8'!D$10:D$999,MATCH($A205,'Cycle 8'!$L$10:$L$999,0),1)),INDEX('Cycle 9'!D$10:D$999,MATCH($A205,'Cycle 9'!$L$10:$L$999,0),1)),INDEX('Cycle 10'!D$10:D$999,MATCH($A205,'Cycle 10'!$L$10:$L$999,0),1)),INDEX('Cycle 11'!D$10:D$999,MATCH($A205,'Cycle 11'!$L$10:$L$999,0),1)),""))</f>
        <v/>
      </c>
      <c r="F205" t="str">
        <f>IF(IFERROR(IFERROR(IFERROR(IFERROR(IFERROR(IFERROR(IFERROR(IFERROR(IFERROR(IFERROR(IFERROR(IFERROR(INDEX(Summer!E$10:E$999,MATCH($A205,Summer!$L$10:$L$999,0),1),INDEX('Cycle 1'!E$10:E$999,MATCH($A205,'Cycle 1'!$L$10:$L$999,0),1)),INDEX('Cycle 2'!E$10:E$999,MATCH($A205,'Cycle 2'!$L$10:$L$999,0),1)),INDEX('Cycle 3'!E$10:E$999,MATCH($A205,'Cycle 3'!$L$10:$L$999,0),1)),INDEX('Cycle 4'!E$10:E$999,MATCH($A205,'Cycle 4'!$L$10:$L$999,0),1)),INDEX('Cycle 5'!E$10:E$999,MATCH($A205,'Cycle 5'!$L$10:$L$999,0),1)),INDEX('Cycle 6'!E$10:E$999,MATCH($A205,'Cycle 6'!$L$10:$L$999,0),1)),INDEX('Cycle 7'!E$10:E$999,MATCH($A205,'Cycle 7'!$L$10:$L$999,0),1)),INDEX('Cycle 8'!E$10:E$999,MATCH($A205,'Cycle 8'!$L$10:$L$999,0),1)),INDEX('Cycle 9'!E$10:E$999,MATCH($A205,'Cycle 9'!$L$10:$L$999,0),1)),INDEX('Cycle 10'!E$10:E$999,MATCH($A205,'Cycle 10'!$L$10:$L$999,0),1)),INDEX('Cycle 11'!E$10:E$999,MATCH($A205,'Cycle 11'!$L$10:$L$999,0),1)),"")="","",IFERROR(IFERROR(IFERROR(IFERROR(IFERROR(IFERROR(IFERROR(IFERROR(IFERROR(IFERROR(IFERROR(IFERROR(INDEX(Summer!E$10:E$999,MATCH($A205,Summer!$L$10:$L$999,0),1),INDEX('Cycle 1'!E$10:E$999,MATCH($A205,'Cycle 1'!$L$10:$L$999,0),1)),INDEX('Cycle 2'!E$10:E$999,MATCH($A205,'Cycle 2'!$L$10:$L$999,0),1)),INDEX('Cycle 3'!E$10:E$999,MATCH($A205,'Cycle 3'!$L$10:$L$999,0),1)),INDEX('Cycle 4'!E$10:E$999,MATCH($A205,'Cycle 4'!$L$10:$L$999,0),1)),INDEX('Cycle 5'!E$10:E$999,MATCH($A205,'Cycle 5'!$L$10:$L$999,0),1)),INDEX('Cycle 6'!E$10:E$999,MATCH($A205,'Cycle 6'!$L$10:$L$999,0),1)),INDEX('Cycle 7'!E$10:E$999,MATCH($A205,'Cycle 7'!$L$10:$L$999,0),1)),INDEX('Cycle 8'!E$10:E$999,MATCH($A205,'Cycle 8'!$L$10:$L$999,0),1)),INDEX('Cycle 9'!E$10:E$999,MATCH($A205,'Cycle 9'!$L$10:$L$999,0),1)),INDEX('Cycle 10'!E$10:E$999,MATCH($A205,'Cycle 10'!$L$10:$L$999,0),1)),INDEX('Cycle 11'!E$10:E$999,MATCH($A205,'Cycle 11'!$L$10:$L$999,0),1)),""))</f>
        <v/>
      </c>
      <c r="G205" t="str">
        <f>IF(IFERROR(IFERROR(IFERROR(IFERROR(IFERROR(IFERROR(IFERROR(IFERROR(IFERROR(IFERROR(IFERROR(IFERROR(INDEX(Summer!F$10:F$999,MATCH($A205,Summer!$L$10:$L$999,0),1),INDEX('Cycle 1'!F$10:F$999,MATCH($A205,'Cycle 1'!$L$10:$L$999,0),1)),INDEX('Cycle 2'!F$10:F$999,MATCH($A205,'Cycle 2'!$L$10:$L$999,0),1)),INDEX('Cycle 3'!F$10:F$999,MATCH($A205,'Cycle 3'!$L$10:$L$999,0),1)),INDEX('Cycle 4'!F$10:F$999,MATCH($A205,'Cycle 4'!$L$10:$L$999,0),1)),INDEX('Cycle 5'!F$10:F$999,MATCH($A205,'Cycle 5'!$L$10:$L$999,0),1)),INDEX('Cycle 6'!F$10:F$999,MATCH($A205,'Cycle 6'!$L$10:$L$999,0),1)),INDEX('Cycle 7'!F$10:F$999,MATCH($A205,'Cycle 7'!$L$10:$L$999,0),1)),INDEX('Cycle 8'!F$10:F$999,MATCH($A205,'Cycle 8'!$L$10:$L$999,0),1)),INDEX('Cycle 9'!F$10:F$999,MATCH($A205,'Cycle 9'!$L$10:$L$999,0),1)),INDEX('Cycle 10'!F$10:F$999,MATCH($A205,'Cycle 10'!$L$10:$L$999,0),1)),INDEX('Cycle 11'!F$10:F$999,MATCH($A205,'Cycle 11'!$L$10:$L$999,0),1)),"")="","",IFERROR(IFERROR(IFERROR(IFERROR(IFERROR(IFERROR(IFERROR(IFERROR(IFERROR(IFERROR(IFERROR(IFERROR(INDEX(Summer!F$10:F$999,MATCH($A205,Summer!$L$10:$L$999,0),1),INDEX('Cycle 1'!F$10:F$999,MATCH($A205,'Cycle 1'!$L$10:$L$999,0),1)),INDEX('Cycle 2'!F$10:F$999,MATCH($A205,'Cycle 2'!$L$10:$L$999,0),1)),INDEX('Cycle 3'!F$10:F$999,MATCH($A205,'Cycle 3'!$L$10:$L$999,0),1)),INDEX('Cycle 4'!F$10:F$999,MATCH($A205,'Cycle 4'!$L$10:$L$999,0),1)),INDEX('Cycle 5'!F$10:F$999,MATCH($A205,'Cycle 5'!$L$10:$L$999,0),1)),INDEX('Cycle 6'!F$10:F$999,MATCH($A205,'Cycle 6'!$L$10:$L$999,0),1)),INDEX('Cycle 7'!F$10:F$999,MATCH($A205,'Cycle 7'!$L$10:$L$999,0),1)),INDEX('Cycle 8'!F$10:F$999,MATCH($A205,'Cycle 8'!$L$10:$L$999,0),1)),INDEX('Cycle 9'!F$10:F$999,MATCH($A205,'Cycle 9'!$L$10:$L$999,0),1)),INDEX('Cycle 10'!F$10:F$999,MATCH($A205,'Cycle 10'!$L$10:$L$999,0),1)),INDEX('Cycle 11'!F$10:F$999,MATCH($A205,'Cycle 11'!$L$10:$L$999,0),1)),""))</f>
        <v/>
      </c>
      <c r="H205" t="str">
        <f>IF(IFERROR(IFERROR(IFERROR(IFERROR(IFERROR(IFERROR(IFERROR(IFERROR(IFERROR(IFERROR(IFERROR(IFERROR(INDEX(Summer!G$10:G$999,MATCH($A205,Summer!$L$10:$L$999,0),1),INDEX('Cycle 1'!G$10:G$999,MATCH($A205,'Cycle 1'!$L$10:$L$999,0),1)),INDEX('Cycle 2'!G$10:G$999,MATCH($A205,'Cycle 2'!$L$10:$L$999,0),1)),INDEX('Cycle 3'!G$10:G$999,MATCH($A205,'Cycle 3'!$L$10:$L$999,0),1)),INDEX('Cycle 4'!G$10:G$999,MATCH($A205,'Cycle 4'!$L$10:$L$999,0),1)),INDEX('Cycle 5'!G$10:G$999,MATCH($A205,'Cycle 5'!$L$10:$L$999,0),1)),INDEX('Cycle 6'!G$10:G$999,MATCH($A205,'Cycle 6'!$L$10:$L$999,0),1)),INDEX('Cycle 7'!G$10:G$999,MATCH($A205,'Cycle 7'!$L$10:$L$999,0),1)),INDEX('Cycle 8'!G$10:G$999,MATCH($A205,'Cycle 8'!$L$10:$L$999,0),1)),INDEX('Cycle 9'!G$10:G$999,MATCH($A205,'Cycle 9'!$L$10:$L$999,0),1)),INDEX('Cycle 10'!G$10:G$999,MATCH($A205,'Cycle 10'!$L$10:$L$999,0),1)),INDEX('Cycle 11'!G$10:G$999,MATCH($A205,'Cycle 11'!$L$10:$L$999,0),1)),"")="","",IFERROR(IFERROR(IFERROR(IFERROR(IFERROR(IFERROR(IFERROR(IFERROR(IFERROR(IFERROR(IFERROR(IFERROR(INDEX(Summer!G$10:G$999,MATCH($A205,Summer!$L$10:$L$999,0),1),INDEX('Cycle 1'!G$10:G$999,MATCH($A205,'Cycle 1'!$L$10:$L$999,0),1)),INDEX('Cycle 2'!G$10:G$999,MATCH($A205,'Cycle 2'!$L$10:$L$999,0),1)),INDEX('Cycle 3'!G$10:G$999,MATCH($A205,'Cycle 3'!$L$10:$L$999,0),1)),INDEX('Cycle 4'!G$10:G$999,MATCH($A205,'Cycle 4'!$L$10:$L$999,0),1)),INDEX('Cycle 5'!G$10:G$999,MATCH($A205,'Cycle 5'!$L$10:$L$999,0),1)),INDEX('Cycle 6'!G$10:G$999,MATCH($A205,'Cycle 6'!$L$10:$L$999,0),1)),INDEX('Cycle 7'!G$10:G$999,MATCH($A205,'Cycle 7'!$L$10:$L$999,0),1)),INDEX('Cycle 8'!G$10:G$999,MATCH($A205,'Cycle 8'!$L$10:$L$999,0),1)),INDEX('Cycle 9'!G$10:G$999,MATCH($A205,'Cycle 9'!$L$10:$L$999,0),1)),INDEX('Cycle 10'!G$10:G$999,MATCH($A205,'Cycle 10'!$L$10:$L$999,0),1)),INDEX('Cycle 11'!G$10:G$999,MATCH($A205,'Cycle 11'!$L$10:$L$999,0),1)),""))</f>
        <v/>
      </c>
      <c r="I205">
        <f>IFERROR(IF(C205="",MAX(I$1:I204),IF(ROW(C$2)=ROW(C205),1,IF(ISERROR(VLOOKUP(C205,C$2:C204,1,FALSE)),MAX(I$1:I204)+1,MAX(I$1:I204)))),"")</f>
        <v>0</v>
      </c>
      <c r="J205" t="str">
        <f t="shared" si="26"/>
        <v/>
      </c>
      <c r="K205" t="str">
        <f t="shared" si="28"/>
        <v/>
      </c>
      <c r="L205" t="str">
        <f t="shared" si="28"/>
        <v/>
      </c>
      <c r="M205" t="str">
        <f t="shared" si="28"/>
        <v/>
      </c>
      <c r="N205" t="str">
        <f t="shared" si="28"/>
        <v/>
      </c>
      <c r="O205" t="str">
        <f t="shared" si="28"/>
        <v/>
      </c>
      <c r="P205" t="str">
        <f t="shared" si="28"/>
        <v/>
      </c>
      <c r="Q205" t="str">
        <f t="shared" si="28"/>
        <v/>
      </c>
      <c r="R205" t="str">
        <f t="shared" si="28"/>
        <v/>
      </c>
      <c r="S205" t="str">
        <f t="shared" si="28"/>
        <v/>
      </c>
      <c r="T205" t="str">
        <f t="shared" si="28"/>
        <v/>
      </c>
      <c r="U205" t="str">
        <f t="shared" si="28"/>
        <v/>
      </c>
      <c r="V205" t="str">
        <f t="shared" si="28"/>
        <v/>
      </c>
      <c r="W205" t="str">
        <f t="shared" si="27"/>
        <v/>
      </c>
      <c r="X205">
        <f>IF(OR(H205="No",H205=""),0,IF(COUNTIFS(H$2:H205,"Yes",C$2:C205,C205)&gt;1,0,COUNTIFS(H$2:H205,"Yes",C$2:C205,C205)))+IF(X204=$X$1,0,X204)</f>
        <v>0</v>
      </c>
    </row>
    <row r="206" spans="1:24" x14ac:dyDescent="0.3">
      <c r="A206">
        <f>ROWS($A$2:$A206)</f>
        <v>205</v>
      </c>
      <c r="B206" t="str">
        <f>IF(ISERROR(VLOOKUP(A206,Summer!L$11:L$500,1,FALSE)),IF(ISERROR(VLOOKUP(A206,'Cycle 1'!L$11:L$500,1,FALSE)),IF(ISERROR(VLOOKUP(A206,'Cycle 2'!L$11:L$500,1,FALSE)),IF(ISERROR(VLOOKUP(A206,'Cycle 3'!L$11:L$500,1,FALSE)),IF(ISERROR(VLOOKUP(A206,'Cycle 4'!L$11:L$500,1,FALSE)),IF(ISERROR(VLOOKUP(A206,'Cycle 5'!L$11:L$500,1,FALSE)),IF(ISERROR(VLOOKUP(A206,'Cycle 6'!L$11:L$500,1,FALSE)),IF(ISERROR(VLOOKUP(A206,'Cycle 7'!L$11:L$500,1,FALSE)),IF(ISERROR(VLOOKUP(A206,'Cycle 8'!L$11:L$500,1,FALSE)),IF(ISERROR(VLOOKUP(A206,'Cycle 9'!L$11:L$500,1,FALSE)),IF(ISERROR(VLOOKUP(A206,'Cycle 10'!L$11:L$500,1,FALSE)),IF(ISERROR(VLOOKUP(A206,'Cycle 11'!L$11:L$500,1,FALSE)),"","Cycle 11"),"Cycle 10"),"Cycle 9"),"Cycle 8"),"Cycle 7"),"Cycle 6"),"Cycle 5"),"Cycle 4"),"Cycle 3"),"Cycle 2"),"Cycle 1"),"Summer")</f>
        <v/>
      </c>
      <c r="C206" t="str">
        <f>IF(IFERROR(IFERROR(IFERROR(IFERROR(IFERROR(IFERROR(IFERROR(IFERROR(IFERROR(IFERROR(IFERROR(IFERROR(INDEX(Summer!B$10:B$999,MATCH($A206,Summer!$L$10:$L$999,0),1),INDEX('Cycle 1'!B$10:B$999,MATCH($A206,'Cycle 1'!$L$10:$L$999,0),1)),INDEX('Cycle 2'!B$10:B$999,MATCH($A206,'Cycle 2'!$L$10:$L$999,0),1)),INDEX('Cycle 3'!B$10:B$999,MATCH($A206,'Cycle 3'!$L$10:$L$999,0),1)),INDEX('Cycle 4'!B$10:B$999,MATCH($A206,'Cycle 4'!$L$10:$L$999,0),1)),INDEX('Cycle 5'!B$10:B$999,MATCH($A206,'Cycle 5'!$L$10:$L$999,0),1)),INDEX('Cycle 6'!B$10:B$999,MATCH($A206,'Cycle 6'!$L$10:$L$999,0),1)),INDEX('Cycle 7'!B$10:B$999,MATCH($A206,'Cycle 7'!$L$10:$L$999,0),1)),INDEX('Cycle 8'!B$10:B$999,MATCH($A206,'Cycle 8'!$L$10:$L$999,0),1)),INDEX('Cycle 9'!B$10:B$999,MATCH($A206,'Cycle 9'!$L$10:$L$999,0),1)),INDEX('Cycle 10'!B$10:B$999,MATCH($A206,'Cycle 10'!$L$10:$L$999,0),1)),INDEX('Cycle 11'!B$10:B$999,MATCH($A206,'Cycle 11'!$L$10:$L$999,0),1)),"")="","",IFERROR(IFERROR(IFERROR(IFERROR(IFERROR(IFERROR(IFERROR(IFERROR(IFERROR(IFERROR(IFERROR(IFERROR(INDEX(Summer!B$10:B$999,MATCH($A206,Summer!$L$10:$L$999,0),1),INDEX('Cycle 1'!B$10:B$999,MATCH($A206,'Cycle 1'!$L$10:$L$999,0),1)),INDEX('Cycle 2'!B$10:B$999,MATCH($A206,'Cycle 2'!$L$10:$L$999,0),1)),INDEX('Cycle 3'!B$10:B$999,MATCH($A206,'Cycle 3'!$L$10:$L$999,0),1)),INDEX('Cycle 4'!B$10:B$999,MATCH($A206,'Cycle 4'!$L$10:$L$999,0),1)),INDEX('Cycle 5'!B$10:B$999,MATCH($A206,'Cycle 5'!$L$10:$L$999,0),1)),INDEX('Cycle 6'!B$10:B$999,MATCH($A206,'Cycle 6'!$L$10:$L$999,0),1)),INDEX('Cycle 7'!B$10:B$999,MATCH($A206,'Cycle 7'!$L$10:$L$999,0),1)),INDEX('Cycle 8'!B$10:B$999,MATCH($A206,'Cycle 8'!$L$10:$L$999,0),1)),INDEX('Cycle 9'!B$10:B$999,MATCH($A206,'Cycle 9'!$L$10:$L$999,0),1)),INDEX('Cycle 10'!B$10:B$999,MATCH($A206,'Cycle 10'!$L$10:$L$999,0),1)),INDEX('Cycle 11'!B$10:B$999,MATCH($A206,'Cycle 11'!$L$10:$L$999,0),1)),""))</f>
        <v/>
      </c>
      <c r="D206" t="str">
        <f>IF(IFERROR(IFERROR(IFERROR(IFERROR(IFERROR(IFERROR(IFERROR(IFERROR(IFERROR(IFERROR(IFERROR(IFERROR(INDEX(Summer!C$10:C$999,MATCH($A206,Summer!$L$10:$L$999,0),1),INDEX('Cycle 1'!C$10:C$999,MATCH($A206,'Cycle 1'!$L$10:$L$999,0),1)),INDEX('Cycle 2'!C$10:C$999,MATCH($A206,'Cycle 2'!$L$10:$L$999,0),1)),INDEX('Cycle 3'!C$10:C$999,MATCH($A206,'Cycle 3'!$L$10:$L$999,0),1)),INDEX('Cycle 4'!C$10:C$999,MATCH($A206,'Cycle 4'!$L$10:$L$999,0),1)),INDEX('Cycle 5'!C$10:C$999,MATCH($A206,'Cycle 5'!$L$10:$L$999,0),1)),INDEX('Cycle 6'!C$10:C$999,MATCH($A206,'Cycle 6'!$L$10:$L$999,0),1)),INDEX('Cycle 7'!C$10:C$999,MATCH($A206,'Cycle 7'!$L$10:$L$999,0),1)),INDEX('Cycle 8'!C$10:C$999,MATCH($A206,'Cycle 8'!$L$10:$L$999,0),1)),INDEX('Cycle 9'!C$10:C$999,MATCH($A206,'Cycle 9'!$L$10:$L$999,0),1)),INDEX('Cycle 10'!C$10:C$999,MATCH($A206,'Cycle 10'!$L$10:$L$999,0),1)),INDEX('Cycle 11'!C$10:C$999,MATCH($A206,'Cycle 11'!$L$10:$L$999,0),1)),"")="","",IFERROR(IFERROR(IFERROR(IFERROR(IFERROR(IFERROR(IFERROR(IFERROR(IFERROR(IFERROR(IFERROR(IFERROR(INDEX(Summer!C$10:C$999,MATCH($A206,Summer!$L$10:$L$999,0),1),INDEX('Cycle 1'!C$10:C$999,MATCH($A206,'Cycle 1'!$L$10:$L$999,0),1)),INDEX('Cycle 2'!C$10:C$999,MATCH($A206,'Cycle 2'!$L$10:$L$999,0),1)),INDEX('Cycle 3'!C$10:C$999,MATCH($A206,'Cycle 3'!$L$10:$L$999,0),1)),INDEX('Cycle 4'!C$10:C$999,MATCH($A206,'Cycle 4'!$L$10:$L$999,0),1)),INDEX('Cycle 5'!C$10:C$999,MATCH($A206,'Cycle 5'!$L$10:$L$999,0),1)),INDEX('Cycle 6'!C$10:C$999,MATCH($A206,'Cycle 6'!$L$10:$L$999,0),1)),INDEX('Cycle 7'!C$10:C$999,MATCH($A206,'Cycle 7'!$L$10:$L$999,0),1)),INDEX('Cycle 8'!C$10:C$999,MATCH($A206,'Cycle 8'!$L$10:$L$999,0),1)),INDEX('Cycle 9'!C$10:C$999,MATCH($A206,'Cycle 9'!$L$10:$L$999,0),1)),INDEX('Cycle 10'!C$10:C$999,MATCH($A206,'Cycle 10'!$L$10:$L$999,0),1)),INDEX('Cycle 11'!C$10:C$999,MATCH($A206,'Cycle 11'!$L$10:$L$999,0),1)),""))</f>
        <v/>
      </c>
      <c r="E206" t="str">
        <f>IF(IFERROR(IFERROR(IFERROR(IFERROR(IFERROR(IFERROR(IFERROR(IFERROR(IFERROR(IFERROR(IFERROR(IFERROR(INDEX(Summer!D$10:D$999,MATCH($A206,Summer!$L$10:$L$999,0),1),INDEX('Cycle 1'!D$10:D$999,MATCH($A206,'Cycle 1'!$L$10:$L$999,0),1)),INDEX('Cycle 2'!D$10:D$999,MATCH($A206,'Cycle 2'!$L$10:$L$999,0),1)),INDEX('Cycle 3'!D$10:D$999,MATCH($A206,'Cycle 3'!$L$10:$L$999,0),1)),INDEX('Cycle 4'!D$10:D$999,MATCH($A206,'Cycle 4'!$L$10:$L$999,0),1)),INDEX('Cycle 5'!D$10:D$999,MATCH($A206,'Cycle 5'!$L$10:$L$999,0),1)),INDEX('Cycle 6'!D$10:D$999,MATCH($A206,'Cycle 6'!$L$10:$L$999,0),1)),INDEX('Cycle 7'!D$10:D$999,MATCH($A206,'Cycle 7'!$L$10:$L$999,0),1)),INDEX('Cycle 8'!D$10:D$999,MATCH($A206,'Cycle 8'!$L$10:$L$999,0),1)),INDEX('Cycle 9'!D$10:D$999,MATCH($A206,'Cycle 9'!$L$10:$L$999,0),1)),INDEX('Cycle 10'!D$10:D$999,MATCH($A206,'Cycle 10'!$L$10:$L$999,0),1)),INDEX('Cycle 11'!D$10:D$999,MATCH($A206,'Cycle 11'!$L$10:$L$999,0),1)),"")="","",IFERROR(IFERROR(IFERROR(IFERROR(IFERROR(IFERROR(IFERROR(IFERROR(IFERROR(IFERROR(IFERROR(IFERROR(INDEX(Summer!D$10:D$999,MATCH($A206,Summer!$L$10:$L$999,0),1),INDEX('Cycle 1'!D$10:D$999,MATCH($A206,'Cycle 1'!$L$10:$L$999,0),1)),INDEX('Cycle 2'!D$10:D$999,MATCH($A206,'Cycle 2'!$L$10:$L$999,0),1)),INDEX('Cycle 3'!D$10:D$999,MATCH($A206,'Cycle 3'!$L$10:$L$999,0),1)),INDEX('Cycle 4'!D$10:D$999,MATCH($A206,'Cycle 4'!$L$10:$L$999,0),1)),INDEX('Cycle 5'!D$10:D$999,MATCH($A206,'Cycle 5'!$L$10:$L$999,0),1)),INDEX('Cycle 6'!D$10:D$999,MATCH($A206,'Cycle 6'!$L$10:$L$999,0),1)),INDEX('Cycle 7'!D$10:D$999,MATCH($A206,'Cycle 7'!$L$10:$L$999,0),1)),INDEX('Cycle 8'!D$10:D$999,MATCH($A206,'Cycle 8'!$L$10:$L$999,0),1)),INDEX('Cycle 9'!D$10:D$999,MATCH($A206,'Cycle 9'!$L$10:$L$999,0),1)),INDEX('Cycle 10'!D$10:D$999,MATCH($A206,'Cycle 10'!$L$10:$L$999,0),1)),INDEX('Cycle 11'!D$10:D$999,MATCH($A206,'Cycle 11'!$L$10:$L$999,0),1)),""))</f>
        <v/>
      </c>
      <c r="F206" t="str">
        <f>IF(IFERROR(IFERROR(IFERROR(IFERROR(IFERROR(IFERROR(IFERROR(IFERROR(IFERROR(IFERROR(IFERROR(IFERROR(INDEX(Summer!E$10:E$999,MATCH($A206,Summer!$L$10:$L$999,0),1),INDEX('Cycle 1'!E$10:E$999,MATCH($A206,'Cycle 1'!$L$10:$L$999,0),1)),INDEX('Cycle 2'!E$10:E$999,MATCH($A206,'Cycle 2'!$L$10:$L$999,0),1)),INDEX('Cycle 3'!E$10:E$999,MATCH($A206,'Cycle 3'!$L$10:$L$999,0),1)),INDEX('Cycle 4'!E$10:E$999,MATCH($A206,'Cycle 4'!$L$10:$L$999,0),1)),INDEX('Cycle 5'!E$10:E$999,MATCH($A206,'Cycle 5'!$L$10:$L$999,0),1)),INDEX('Cycle 6'!E$10:E$999,MATCH($A206,'Cycle 6'!$L$10:$L$999,0),1)),INDEX('Cycle 7'!E$10:E$999,MATCH($A206,'Cycle 7'!$L$10:$L$999,0),1)),INDEX('Cycle 8'!E$10:E$999,MATCH($A206,'Cycle 8'!$L$10:$L$999,0),1)),INDEX('Cycle 9'!E$10:E$999,MATCH($A206,'Cycle 9'!$L$10:$L$999,0),1)),INDEX('Cycle 10'!E$10:E$999,MATCH($A206,'Cycle 10'!$L$10:$L$999,0),1)),INDEX('Cycle 11'!E$10:E$999,MATCH($A206,'Cycle 11'!$L$10:$L$999,0),1)),"")="","",IFERROR(IFERROR(IFERROR(IFERROR(IFERROR(IFERROR(IFERROR(IFERROR(IFERROR(IFERROR(IFERROR(IFERROR(INDEX(Summer!E$10:E$999,MATCH($A206,Summer!$L$10:$L$999,0),1),INDEX('Cycle 1'!E$10:E$999,MATCH($A206,'Cycle 1'!$L$10:$L$999,0),1)),INDEX('Cycle 2'!E$10:E$999,MATCH($A206,'Cycle 2'!$L$10:$L$999,0),1)),INDEX('Cycle 3'!E$10:E$999,MATCH($A206,'Cycle 3'!$L$10:$L$999,0),1)),INDEX('Cycle 4'!E$10:E$999,MATCH($A206,'Cycle 4'!$L$10:$L$999,0),1)),INDEX('Cycle 5'!E$10:E$999,MATCH($A206,'Cycle 5'!$L$10:$L$999,0),1)),INDEX('Cycle 6'!E$10:E$999,MATCH($A206,'Cycle 6'!$L$10:$L$999,0),1)),INDEX('Cycle 7'!E$10:E$999,MATCH($A206,'Cycle 7'!$L$10:$L$999,0),1)),INDEX('Cycle 8'!E$10:E$999,MATCH($A206,'Cycle 8'!$L$10:$L$999,0),1)),INDEX('Cycle 9'!E$10:E$999,MATCH($A206,'Cycle 9'!$L$10:$L$999,0),1)),INDEX('Cycle 10'!E$10:E$999,MATCH($A206,'Cycle 10'!$L$10:$L$999,0),1)),INDEX('Cycle 11'!E$10:E$999,MATCH($A206,'Cycle 11'!$L$10:$L$999,0),1)),""))</f>
        <v/>
      </c>
      <c r="G206" t="str">
        <f>IF(IFERROR(IFERROR(IFERROR(IFERROR(IFERROR(IFERROR(IFERROR(IFERROR(IFERROR(IFERROR(IFERROR(IFERROR(INDEX(Summer!F$10:F$999,MATCH($A206,Summer!$L$10:$L$999,0),1),INDEX('Cycle 1'!F$10:F$999,MATCH($A206,'Cycle 1'!$L$10:$L$999,0),1)),INDEX('Cycle 2'!F$10:F$999,MATCH($A206,'Cycle 2'!$L$10:$L$999,0),1)),INDEX('Cycle 3'!F$10:F$999,MATCH($A206,'Cycle 3'!$L$10:$L$999,0),1)),INDEX('Cycle 4'!F$10:F$999,MATCH($A206,'Cycle 4'!$L$10:$L$999,0),1)),INDEX('Cycle 5'!F$10:F$999,MATCH($A206,'Cycle 5'!$L$10:$L$999,0),1)),INDEX('Cycle 6'!F$10:F$999,MATCH($A206,'Cycle 6'!$L$10:$L$999,0),1)),INDEX('Cycle 7'!F$10:F$999,MATCH($A206,'Cycle 7'!$L$10:$L$999,0),1)),INDEX('Cycle 8'!F$10:F$999,MATCH($A206,'Cycle 8'!$L$10:$L$999,0),1)),INDEX('Cycle 9'!F$10:F$999,MATCH($A206,'Cycle 9'!$L$10:$L$999,0),1)),INDEX('Cycle 10'!F$10:F$999,MATCH($A206,'Cycle 10'!$L$10:$L$999,0),1)),INDEX('Cycle 11'!F$10:F$999,MATCH($A206,'Cycle 11'!$L$10:$L$999,0),1)),"")="","",IFERROR(IFERROR(IFERROR(IFERROR(IFERROR(IFERROR(IFERROR(IFERROR(IFERROR(IFERROR(IFERROR(IFERROR(INDEX(Summer!F$10:F$999,MATCH($A206,Summer!$L$10:$L$999,0),1),INDEX('Cycle 1'!F$10:F$999,MATCH($A206,'Cycle 1'!$L$10:$L$999,0),1)),INDEX('Cycle 2'!F$10:F$999,MATCH($A206,'Cycle 2'!$L$10:$L$999,0),1)),INDEX('Cycle 3'!F$10:F$999,MATCH($A206,'Cycle 3'!$L$10:$L$999,0),1)),INDEX('Cycle 4'!F$10:F$999,MATCH($A206,'Cycle 4'!$L$10:$L$999,0),1)),INDEX('Cycle 5'!F$10:F$999,MATCH($A206,'Cycle 5'!$L$10:$L$999,0),1)),INDEX('Cycle 6'!F$10:F$999,MATCH($A206,'Cycle 6'!$L$10:$L$999,0),1)),INDEX('Cycle 7'!F$10:F$999,MATCH($A206,'Cycle 7'!$L$10:$L$999,0),1)),INDEX('Cycle 8'!F$10:F$999,MATCH($A206,'Cycle 8'!$L$10:$L$999,0),1)),INDEX('Cycle 9'!F$10:F$999,MATCH($A206,'Cycle 9'!$L$10:$L$999,0),1)),INDEX('Cycle 10'!F$10:F$999,MATCH($A206,'Cycle 10'!$L$10:$L$999,0),1)),INDEX('Cycle 11'!F$10:F$999,MATCH($A206,'Cycle 11'!$L$10:$L$999,0),1)),""))</f>
        <v/>
      </c>
      <c r="H206" t="str">
        <f>IF(IFERROR(IFERROR(IFERROR(IFERROR(IFERROR(IFERROR(IFERROR(IFERROR(IFERROR(IFERROR(IFERROR(IFERROR(INDEX(Summer!G$10:G$999,MATCH($A206,Summer!$L$10:$L$999,0),1),INDEX('Cycle 1'!G$10:G$999,MATCH($A206,'Cycle 1'!$L$10:$L$999,0),1)),INDEX('Cycle 2'!G$10:G$999,MATCH($A206,'Cycle 2'!$L$10:$L$999,0),1)),INDEX('Cycle 3'!G$10:G$999,MATCH($A206,'Cycle 3'!$L$10:$L$999,0),1)),INDEX('Cycle 4'!G$10:G$999,MATCH($A206,'Cycle 4'!$L$10:$L$999,0),1)),INDEX('Cycle 5'!G$10:G$999,MATCH($A206,'Cycle 5'!$L$10:$L$999,0),1)),INDEX('Cycle 6'!G$10:G$999,MATCH($A206,'Cycle 6'!$L$10:$L$999,0),1)),INDEX('Cycle 7'!G$10:G$999,MATCH($A206,'Cycle 7'!$L$10:$L$999,0),1)),INDEX('Cycle 8'!G$10:G$999,MATCH($A206,'Cycle 8'!$L$10:$L$999,0),1)),INDEX('Cycle 9'!G$10:G$999,MATCH($A206,'Cycle 9'!$L$10:$L$999,0),1)),INDEX('Cycle 10'!G$10:G$999,MATCH($A206,'Cycle 10'!$L$10:$L$999,0),1)),INDEX('Cycle 11'!G$10:G$999,MATCH($A206,'Cycle 11'!$L$10:$L$999,0),1)),"")="","",IFERROR(IFERROR(IFERROR(IFERROR(IFERROR(IFERROR(IFERROR(IFERROR(IFERROR(IFERROR(IFERROR(IFERROR(INDEX(Summer!G$10:G$999,MATCH($A206,Summer!$L$10:$L$999,0),1),INDEX('Cycle 1'!G$10:G$999,MATCH($A206,'Cycle 1'!$L$10:$L$999,0),1)),INDEX('Cycle 2'!G$10:G$999,MATCH($A206,'Cycle 2'!$L$10:$L$999,0),1)),INDEX('Cycle 3'!G$10:G$999,MATCH($A206,'Cycle 3'!$L$10:$L$999,0),1)),INDEX('Cycle 4'!G$10:G$999,MATCH($A206,'Cycle 4'!$L$10:$L$999,0),1)),INDEX('Cycle 5'!G$10:G$999,MATCH($A206,'Cycle 5'!$L$10:$L$999,0),1)),INDEX('Cycle 6'!G$10:G$999,MATCH($A206,'Cycle 6'!$L$10:$L$999,0),1)),INDEX('Cycle 7'!G$10:G$999,MATCH($A206,'Cycle 7'!$L$10:$L$999,0),1)),INDEX('Cycle 8'!G$10:G$999,MATCH($A206,'Cycle 8'!$L$10:$L$999,0),1)),INDEX('Cycle 9'!G$10:G$999,MATCH($A206,'Cycle 9'!$L$10:$L$999,0),1)),INDEX('Cycle 10'!G$10:G$999,MATCH($A206,'Cycle 10'!$L$10:$L$999,0),1)),INDEX('Cycle 11'!G$10:G$999,MATCH($A206,'Cycle 11'!$L$10:$L$999,0),1)),""))</f>
        <v/>
      </c>
      <c r="I206">
        <f>IFERROR(IF(C206="",MAX(I$1:I205),IF(ROW(C$2)=ROW(C206),1,IF(ISERROR(VLOOKUP(C206,C$2:C205,1,FALSE)),MAX(I$1:I205)+1,MAX(I$1:I205)))),"")</f>
        <v>0</v>
      </c>
      <c r="J206" t="str">
        <f t="shared" si="26"/>
        <v/>
      </c>
      <c r="K206" t="str">
        <f t="shared" si="28"/>
        <v/>
      </c>
      <c r="L206" t="str">
        <f t="shared" si="28"/>
        <v/>
      </c>
      <c r="M206" t="str">
        <f t="shared" si="28"/>
        <v/>
      </c>
      <c r="N206" t="str">
        <f t="shared" si="28"/>
        <v/>
      </c>
      <c r="O206" t="str">
        <f t="shared" si="28"/>
        <v/>
      </c>
      <c r="P206" t="str">
        <f t="shared" si="28"/>
        <v/>
      </c>
      <c r="Q206" t="str">
        <f t="shared" si="28"/>
        <v/>
      </c>
      <c r="R206" t="str">
        <f t="shared" si="28"/>
        <v/>
      </c>
      <c r="S206" t="str">
        <f t="shared" si="28"/>
        <v/>
      </c>
      <c r="T206" t="str">
        <f t="shared" si="28"/>
        <v/>
      </c>
      <c r="U206" t="str">
        <f t="shared" si="28"/>
        <v/>
      </c>
      <c r="V206" t="str">
        <f t="shared" si="28"/>
        <v/>
      </c>
      <c r="W206" t="str">
        <f t="shared" si="27"/>
        <v/>
      </c>
      <c r="X206">
        <f>IF(OR(H206="No",H206=""),0,IF(COUNTIFS(H$2:H206,"Yes",C$2:C206,C206)&gt;1,0,COUNTIFS(H$2:H206,"Yes",C$2:C206,C206)))+IF(X205=$X$1,0,X205)</f>
        <v>0</v>
      </c>
    </row>
    <row r="207" spans="1:24" x14ac:dyDescent="0.3">
      <c r="A207">
        <f>ROWS($A$2:$A207)</f>
        <v>206</v>
      </c>
      <c r="B207" t="str">
        <f>IF(ISERROR(VLOOKUP(A207,Summer!L$11:L$500,1,FALSE)),IF(ISERROR(VLOOKUP(A207,'Cycle 1'!L$11:L$500,1,FALSE)),IF(ISERROR(VLOOKUP(A207,'Cycle 2'!L$11:L$500,1,FALSE)),IF(ISERROR(VLOOKUP(A207,'Cycle 3'!L$11:L$500,1,FALSE)),IF(ISERROR(VLOOKUP(A207,'Cycle 4'!L$11:L$500,1,FALSE)),IF(ISERROR(VLOOKUP(A207,'Cycle 5'!L$11:L$500,1,FALSE)),IF(ISERROR(VLOOKUP(A207,'Cycle 6'!L$11:L$500,1,FALSE)),IF(ISERROR(VLOOKUP(A207,'Cycle 7'!L$11:L$500,1,FALSE)),IF(ISERROR(VLOOKUP(A207,'Cycle 8'!L$11:L$500,1,FALSE)),IF(ISERROR(VLOOKUP(A207,'Cycle 9'!L$11:L$500,1,FALSE)),IF(ISERROR(VLOOKUP(A207,'Cycle 10'!L$11:L$500,1,FALSE)),IF(ISERROR(VLOOKUP(A207,'Cycle 11'!L$11:L$500,1,FALSE)),"","Cycle 11"),"Cycle 10"),"Cycle 9"),"Cycle 8"),"Cycle 7"),"Cycle 6"),"Cycle 5"),"Cycle 4"),"Cycle 3"),"Cycle 2"),"Cycle 1"),"Summer")</f>
        <v/>
      </c>
      <c r="C207" t="str">
        <f>IF(IFERROR(IFERROR(IFERROR(IFERROR(IFERROR(IFERROR(IFERROR(IFERROR(IFERROR(IFERROR(IFERROR(IFERROR(INDEX(Summer!B$10:B$999,MATCH($A207,Summer!$L$10:$L$999,0),1),INDEX('Cycle 1'!B$10:B$999,MATCH($A207,'Cycle 1'!$L$10:$L$999,0),1)),INDEX('Cycle 2'!B$10:B$999,MATCH($A207,'Cycle 2'!$L$10:$L$999,0),1)),INDEX('Cycle 3'!B$10:B$999,MATCH($A207,'Cycle 3'!$L$10:$L$999,0),1)),INDEX('Cycle 4'!B$10:B$999,MATCH($A207,'Cycle 4'!$L$10:$L$999,0),1)),INDEX('Cycle 5'!B$10:B$999,MATCH($A207,'Cycle 5'!$L$10:$L$999,0),1)),INDEX('Cycle 6'!B$10:B$999,MATCH($A207,'Cycle 6'!$L$10:$L$999,0),1)),INDEX('Cycle 7'!B$10:B$999,MATCH($A207,'Cycle 7'!$L$10:$L$999,0),1)),INDEX('Cycle 8'!B$10:B$999,MATCH($A207,'Cycle 8'!$L$10:$L$999,0),1)),INDEX('Cycle 9'!B$10:B$999,MATCH($A207,'Cycle 9'!$L$10:$L$999,0),1)),INDEX('Cycle 10'!B$10:B$999,MATCH($A207,'Cycle 10'!$L$10:$L$999,0),1)),INDEX('Cycle 11'!B$10:B$999,MATCH($A207,'Cycle 11'!$L$10:$L$999,0),1)),"")="","",IFERROR(IFERROR(IFERROR(IFERROR(IFERROR(IFERROR(IFERROR(IFERROR(IFERROR(IFERROR(IFERROR(IFERROR(INDEX(Summer!B$10:B$999,MATCH($A207,Summer!$L$10:$L$999,0),1),INDEX('Cycle 1'!B$10:B$999,MATCH($A207,'Cycle 1'!$L$10:$L$999,0),1)),INDEX('Cycle 2'!B$10:B$999,MATCH($A207,'Cycle 2'!$L$10:$L$999,0),1)),INDEX('Cycle 3'!B$10:B$999,MATCH($A207,'Cycle 3'!$L$10:$L$999,0),1)),INDEX('Cycle 4'!B$10:B$999,MATCH($A207,'Cycle 4'!$L$10:$L$999,0),1)),INDEX('Cycle 5'!B$10:B$999,MATCH($A207,'Cycle 5'!$L$10:$L$999,0),1)),INDEX('Cycle 6'!B$10:B$999,MATCH($A207,'Cycle 6'!$L$10:$L$999,0),1)),INDEX('Cycle 7'!B$10:B$999,MATCH($A207,'Cycle 7'!$L$10:$L$999,0),1)),INDEX('Cycle 8'!B$10:B$999,MATCH($A207,'Cycle 8'!$L$10:$L$999,0),1)),INDEX('Cycle 9'!B$10:B$999,MATCH($A207,'Cycle 9'!$L$10:$L$999,0),1)),INDEX('Cycle 10'!B$10:B$999,MATCH($A207,'Cycle 10'!$L$10:$L$999,0),1)),INDEX('Cycle 11'!B$10:B$999,MATCH($A207,'Cycle 11'!$L$10:$L$999,0),1)),""))</f>
        <v/>
      </c>
      <c r="D207" t="str">
        <f>IF(IFERROR(IFERROR(IFERROR(IFERROR(IFERROR(IFERROR(IFERROR(IFERROR(IFERROR(IFERROR(IFERROR(IFERROR(INDEX(Summer!C$10:C$999,MATCH($A207,Summer!$L$10:$L$999,0),1),INDEX('Cycle 1'!C$10:C$999,MATCH($A207,'Cycle 1'!$L$10:$L$999,0),1)),INDEX('Cycle 2'!C$10:C$999,MATCH($A207,'Cycle 2'!$L$10:$L$999,0),1)),INDEX('Cycle 3'!C$10:C$999,MATCH($A207,'Cycle 3'!$L$10:$L$999,0),1)),INDEX('Cycle 4'!C$10:C$999,MATCH($A207,'Cycle 4'!$L$10:$L$999,0),1)),INDEX('Cycle 5'!C$10:C$999,MATCH($A207,'Cycle 5'!$L$10:$L$999,0),1)),INDEX('Cycle 6'!C$10:C$999,MATCH($A207,'Cycle 6'!$L$10:$L$999,0),1)),INDEX('Cycle 7'!C$10:C$999,MATCH($A207,'Cycle 7'!$L$10:$L$999,0),1)),INDEX('Cycle 8'!C$10:C$999,MATCH($A207,'Cycle 8'!$L$10:$L$999,0),1)),INDEX('Cycle 9'!C$10:C$999,MATCH($A207,'Cycle 9'!$L$10:$L$999,0),1)),INDEX('Cycle 10'!C$10:C$999,MATCH($A207,'Cycle 10'!$L$10:$L$999,0),1)),INDEX('Cycle 11'!C$10:C$999,MATCH($A207,'Cycle 11'!$L$10:$L$999,0),1)),"")="","",IFERROR(IFERROR(IFERROR(IFERROR(IFERROR(IFERROR(IFERROR(IFERROR(IFERROR(IFERROR(IFERROR(IFERROR(INDEX(Summer!C$10:C$999,MATCH($A207,Summer!$L$10:$L$999,0),1),INDEX('Cycle 1'!C$10:C$999,MATCH($A207,'Cycle 1'!$L$10:$L$999,0),1)),INDEX('Cycle 2'!C$10:C$999,MATCH($A207,'Cycle 2'!$L$10:$L$999,0),1)),INDEX('Cycle 3'!C$10:C$999,MATCH($A207,'Cycle 3'!$L$10:$L$999,0),1)),INDEX('Cycle 4'!C$10:C$999,MATCH($A207,'Cycle 4'!$L$10:$L$999,0),1)),INDEX('Cycle 5'!C$10:C$999,MATCH($A207,'Cycle 5'!$L$10:$L$999,0),1)),INDEX('Cycle 6'!C$10:C$999,MATCH($A207,'Cycle 6'!$L$10:$L$999,0),1)),INDEX('Cycle 7'!C$10:C$999,MATCH($A207,'Cycle 7'!$L$10:$L$999,0),1)),INDEX('Cycle 8'!C$10:C$999,MATCH($A207,'Cycle 8'!$L$10:$L$999,0),1)),INDEX('Cycle 9'!C$10:C$999,MATCH($A207,'Cycle 9'!$L$10:$L$999,0),1)),INDEX('Cycle 10'!C$10:C$999,MATCH($A207,'Cycle 10'!$L$10:$L$999,0),1)),INDEX('Cycle 11'!C$10:C$999,MATCH($A207,'Cycle 11'!$L$10:$L$999,0),1)),""))</f>
        <v/>
      </c>
      <c r="E207" t="str">
        <f>IF(IFERROR(IFERROR(IFERROR(IFERROR(IFERROR(IFERROR(IFERROR(IFERROR(IFERROR(IFERROR(IFERROR(IFERROR(INDEX(Summer!D$10:D$999,MATCH($A207,Summer!$L$10:$L$999,0),1),INDEX('Cycle 1'!D$10:D$999,MATCH($A207,'Cycle 1'!$L$10:$L$999,0),1)),INDEX('Cycle 2'!D$10:D$999,MATCH($A207,'Cycle 2'!$L$10:$L$999,0),1)),INDEX('Cycle 3'!D$10:D$999,MATCH($A207,'Cycle 3'!$L$10:$L$999,0),1)),INDEX('Cycle 4'!D$10:D$999,MATCH($A207,'Cycle 4'!$L$10:$L$999,0),1)),INDEX('Cycle 5'!D$10:D$999,MATCH($A207,'Cycle 5'!$L$10:$L$999,0),1)),INDEX('Cycle 6'!D$10:D$999,MATCH($A207,'Cycle 6'!$L$10:$L$999,0),1)),INDEX('Cycle 7'!D$10:D$999,MATCH($A207,'Cycle 7'!$L$10:$L$999,0),1)),INDEX('Cycle 8'!D$10:D$999,MATCH($A207,'Cycle 8'!$L$10:$L$999,0),1)),INDEX('Cycle 9'!D$10:D$999,MATCH($A207,'Cycle 9'!$L$10:$L$999,0),1)),INDEX('Cycle 10'!D$10:D$999,MATCH($A207,'Cycle 10'!$L$10:$L$999,0),1)),INDEX('Cycle 11'!D$10:D$999,MATCH($A207,'Cycle 11'!$L$10:$L$999,0),1)),"")="","",IFERROR(IFERROR(IFERROR(IFERROR(IFERROR(IFERROR(IFERROR(IFERROR(IFERROR(IFERROR(IFERROR(IFERROR(INDEX(Summer!D$10:D$999,MATCH($A207,Summer!$L$10:$L$999,0),1),INDEX('Cycle 1'!D$10:D$999,MATCH($A207,'Cycle 1'!$L$10:$L$999,0),1)),INDEX('Cycle 2'!D$10:D$999,MATCH($A207,'Cycle 2'!$L$10:$L$999,0),1)),INDEX('Cycle 3'!D$10:D$999,MATCH($A207,'Cycle 3'!$L$10:$L$999,0),1)),INDEX('Cycle 4'!D$10:D$999,MATCH($A207,'Cycle 4'!$L$10:$L$999,0),1)),INDEX('Cycle 5'!D$10:D$999,MATCH($A207,'Cycle 5'!$L$10:$L$999,0),1)),INDEX('Cycle 6'!D$10:D$999,MATCH($A207,'Cycle 6'!$L$10:$L$999,0),1)),INDEX('Cycle 7'!D$10:D$999,MATCH($A207,'Cycle 7'!$L$10:$L$999,0),1)),INDEX('Cycle 8'!D$10:D$999,MATCH($A207,'Cycle 8'!$L$10:$L$999,0),1)),INDEX('Cycle 9'!D$10:D$999,MATCH($A207,'Cycle 9'!$L$10:$L$999,0),1)),INDEX('Cycle 10'!D$10:D$999,MATCH($A207,'Cycle 10'!$L$10:$L$999,0),1)),INDEX('Cycle 11'!D$10:D$999,MATCH($A207,'Cycle 11'!$L$10:$L$999,0),1)),""))</f>
        <v/>
      </c>
      <c r="F207" t="str">
        <f>IF(IFERROR(IFERROR(IFERROR(IFERROR(IFERROR(IFERROR(IFERROR(IFERROR(IFERROR(IFERROR(IFERROR(IFERROR(INDEX(Summer!E$10:E$999,MATCH($A207,Summer!$L$10:$L$999,0),1),INDEX('Cycle 1'!E$10:E$999,MATCH($A207,'Cycle 1'!$L$10:$L$999,0),1)),INDEX('Cycle 2'!E$10:E$999,MATCH($A207,'Cycle 2'!$L$10:$L$999,0),1)),INDEX('Cycle 3'!E$10:E$999,MATCH($A207,'Cycle 3'!$L$10:$L$999,0),1)),INDEX('Cycle 4'!E$10:E$999,MATCH($A207,'Cycle 4'!$L$10:$L$999,0),1)),INDEX('Cycle 5'!E$10:E$999,MATCH($A207,'Cycle 5'!$L$10:$L$999,0),1)),INDEX('Cycle 6'!E$10:E$999,MATCH($A207,'Cycle 6'!$L$10:$L$999,0),1)),INDEX('Cycle 7'!E$10:E$999,MATCH($A207,'Cycle 7'!$L$10:$L$999,0),1)),INDEX('Cycle 8'!E$10:E$999,MATCH($A207,'Cycle 8'!$L$10:$L$999,0),1)),INDEX('Cycle 9'!E$10:E$999,MATCH($A207,'Cycle 9'!$L$10:$L$999,0),1)),INDEX('Cycle 10'!E$10:E$999,MATCH($A207,'Cycle 10'!$L$10:$L$999,0),1)),INDEX('Cycle 11'!E$10:E$999,MATCH($A207,'Cycle 11'!$L$10:$L$999,0),1)),"")="","",IFERROR(IFERROR(IFERROR(IFERROR(IFERROR(IFERROR(IFERROR(IFERROR(IFERROR(IFERROR(IFERROR(IFERROR(INDEX(Summer!E$10:E$999,MATCH($A207,Summer!$L$10:$L$999,0),1),INDEX('Cycle 1'!E$10:E$999,MATCH($A207,'Cycle 1'!$L$10:$L$999,0),1)),INDEX('Cycle 2'!E$10:E$999,MATCH($A207,'Cycle 2'!$L$10:$L$999,0),1)),INDEX('Cycle 3'!E$10:E$999,MATCH($A207,'Cycle 3'!$L$10:$L$999,0),1)),INDEX('Cycle 4'!E$10:E$999,MATCH($A207,'Cycle 4'!$L$10:$L$999,0),1)),INDEX('Cycle 5'!E$10:E$999,MATCH($A207,'Cycle 5'!$L$10:$L$999,0),1)),INDEX('Cycle 6'!E$10:E$999,MATCH($A207,'Cycle 6'!$L$10:$L$999,0),1)),INDEX('Cycle 7'!E$10:E$999,MATCH($A207,'Cycle 7'!$L$10:$L$999,0),1)),INDEX('Cycle 8'!E$10:E$999,MATCH($A207,'Cycle 8'!$L$10:$L$999,0),1)),INDEX('Cycle 9'!E$10:E$999,MATCH($A207,'Cycle 9'!$L$10:$L$999,0),1)),INDEX('Cycle 10'!E$10:E$999,MATCH($A207,'Cycle 10'!$L$10:$L$999,0),1)),INDEX('Cycle 11'!E$10:E$999,MATCH($A207,'Cycle 11'!$L$10:$L$999,0),1)),""))</f>
        <v/>
      </c>
      <c r="G207" t="str">
        <f>IF(IFERROR(IFERROR(IFERROR(IFERROR(IFERROR(IFERROR(IFERROR(IFERROR(IFERROR(IFERROR(IFERROR(IFERROR(INDEX(Summer!F$10:F$999,MATCH($A207,Summer!$L$10:$L$999,0),1),INDEX('Cycle 1'!F$10:F$999,MATCH($A207,'Cycle 1'!$L$10:$L$999,0),1)),INDEX('Cycle 2'!F$10:F$999,MATCH($A207,'Cycle 2'!$L$10:$L$999,0),1)),INDEX('Cycle 3'!F$10:F$999,MATCH($A207,'Cycle 3'!$L$10:$L$999,0),1)),INDEX('Cycle 4'!F$10:F$999,MATCH($A207,'Cycle 4'!$L$10:$L$999,0),1)),INDEX('Cycle 5'!F$10:F$999,MATCH($A207,'Cycle 5'!$L$10:$L$999,0),1)),INDEX('Cycle 6'!F$10:F$999,MATCH($A207,'Cycle 6'!$L$10:$L$999,0),1)),INDEX('Cycle 7'!F$10:F$999,MATCH($A207,'Cycle 7'!$L$10:$L$999,0),1)),INDEX('Cycle 8'!F$10:F$999,MATCH($A207,'Cycle 8'!$L$10:$L$999,0),1)),INDEX('Cycle 9'!F$10:F$999,MATCH($A207,'Cycle 9'!$L$10:$L$999,0),1)),INDEX('Cycle 10'!F$10:F$999,MATCH($A207,'Cycle 10'!$L$10:$L$999,0),1)),INDEX('Cycle 11'!F$10:F$999,MATCH($A207,'Cycle 11'!$L$10:$L$999,0),1)),"")="","",IFERROR(IFERROR(IFERROR(IFERROR(IFERROR(IFERROR(IFERROR(IFERROR(IFERROR(IFERROR(IFERROR(IFERROR(INDEX(Summer!F$10:F$999,MATCH($A207,Summer!$L$10:$L$999,0),1),INDEX('Cycle 1'!F$10:F$999,MATCH($A207,'Cycle 1'!$L$10:$L$999,0),1)),INDEX('Cycle 2'!F$10:F$999,MATCH($A207,'Cycle 2'!$L$10:$L$999,0),1)),INDEX('Cycle 3'!F$10:F$999,MATCH($A207,'Cycle 3'!$L$10:$L$999,0),1)),INDEX('Cycle 4'!F$10:F$999,MATCH($A207,'Cycle 4'!$L$10:$L$999,0),1)),INDEX('Cycle 5'!F$10:F$999,MATCH($A207,'Cycle 5'!$L$10:$L$999,0),1)),INDEX('Cycle 6'!F$10:F$999,MATCH($A207,'Cycle 6'!$L$10:$L$999,0),1)),INDEX('Cycle 7'!F$10:F$999,MATCH($A207,'Cycle 7'!$L$10:$L$999,0),1)),INDEX('Cycle 8'!F$10:F$999,MATCH($A207,'Cycle 8'!$L$10:$L$999,0),1)),INDEX('Cycle 9'!F$10:F$999,MATCH($A207,'Cycle 9'!$L$10:$L$999,0),1)),INDEX('Cycle 10'!F$10:F$999,MATCH($A207,'Cycle 10'!$L$10:$L$999,0),1)),INDEX('Cycle 11'!F$10:F$999,MATCH($A207,'Cycle 11'!$L$10:$L$999,0),1)),""))</f>
        <v/>
      </c>
      <c r="H207" t="str">
        <f>IF(IFERROR(IFERROR(IFERROR(IFERROR(IFERROR(IFERROR(IFERROR(IFERROR(IFERROR(IFERROR(IFERROR(IFERROR(INDEX(Summer!G$10:G$999,MATCH($A207,Summer!$L$10:$L$999,0),1),INDEX('Cycle 1'!G$10:G$999,MATCH($A207,'Cycle 1'!$L$10:$L$999,0),1)),INDEX('Cycle 2'!G$10:G$999,MATCH($A207,'Cycle 2'!$L$10:$L$999,0),1)),INDEX('Cycle 3'!G$10:G$999,MATCH($A207,'Cycle 3'!$L$10:$L$999,0),1)),INDEX('Cycle 4'!G$10:G$999,MATCH($A207,'Cycle 4'!$L$10:$L$999,0),1)),INDEX('Cycle 5'!G$10:G$999,MATCH($A207,'Cycle 5'!$L$10:$L$999,0),1)),INDEX('Cycle 6'!G$10:G$999,MATCH($A207,'Cycle 6'!$L$10:$L$999,0),1)),INDEX('Cycle 7'!G$10:G$999,MATCH($A207,'Cycle 7'!$L$10:$L$999,0),1)),INDEX('Cycle 8'!G$10:G$999,MATCH($A207,'Cycle 8'!$L$10:$L$999,0),1)),INDEX('Cycle 9'!G$10:G$999,MATCH($A207,'Cycle 9'!$L$10:$L$999,0),1)),INDEX('Cycle 10'!G$10:G$999,MATCH($A207,'Cycle 10'!$L$10:$L$999,0),1)),INDEX('Cycle 11'!G$10:G$999,MATCH($A207,'Cycle 11'!$L$10:$L$999,0),1)),"")="","",IFERROR(IFERROR(IFERROR(IFERROR(IFERROR(IFERROR(IFERROR(IFERROR(IFERROR(IFERROR(IFERROR(IFERROR(INDEX(Summer!G$10:G$999,MATCH($A207,Summer!$L$10:$L$999,0),1),INDEX('Cycle 1'!G$10:G$999,MATCH($A207,'Cycle 1'!$L$10:$L$999,0),1)),INDEX('Cycle 2'!G$10:G$999,MATCH($A207,'Cycle 2'!$L$10:$L$999,0),1)),INDEX('Cycle 3'!G$10:G$999,MATCH($A207,'Cycle 3'!$L$10:$L$999,0),1)),INDEX('Cycle 4'!G$10:G$999,MATCH($A207,'Cycle 4'!$L$10:$L$999,0),1)),INDEX('Cycle 5'!G$10:G$999,MATCH($A207,'Cycle 5'!$L$10:$L$999,0),1)),INDEX('Cycle 6'!G$10:G$999,MATCH($A207,'Cycle 6'!$L$10:$L$999,0),1)),INDEX('Cycle 7'!G$10:G$999,MATCH($A207,'Cycle 7'!$L$10:$L$999,0),1)),INDEX('Cycle 8'!G$10:G$999,MATCH($A207,'Cycle 8'!$L$10:$L$999,0),1)),INDEX('Cycle 9'!G$10:G$999,MATCH($A207,'Cycle 9'!$L$10:$L$999,0),1)),INDEX('Cycle 10'!G$10:G$999,MATCH($A207,'Cycle 10'!$L$10:$L$999,0),1)),INDEX('Cycle 11'!G$10:G$999,MATCH($A207,'Cycle 11'!$L$10:$L$999,0),1)),""))</f>
        <v/>
      </c>
      <c r="I207">
        <f>IFERROR(IF(C207="",MAX(I$1:I206),IF(ROW(C$2)=ROW(C207),1,IF(ISERROR(VLOOKUP(C207,C$2:C206,1,FALSE)),MAX(I$1:I206)+1,MAX(I$1:I206)))),"")</f>
        <v>0</v>
      </c>
      <c r="J207" t="str">
        <f t="shared" si="26"/>
        <v/>
      </c>
      <c r="K207" t="str">
        <f t="shared" si="28"/>
        <v/>
      </c>
      <c r="L207" t="str">
        <f t="shared" si="28"/>
        <v/>
      </c>
      <c r="M207" t="str">
        <f t="shared" si="28"/>
        <v/>
      </c>
      <c r="N207" t="str">
        <f t="shared" si="28"/>
        <v/>
      </c>
      <c r="O207" t="str">
        <f t="shared" si="28"/>
        <v/>
      </c>
      <c r="P207" t="str">
        <f t="shared" si="28"/>
        <v/>
      </c>
      <c r="Q207" t="str">
        <f t="shared" si="28"/>
        <v/>
      </c>
      <c r="R207" t="str">
        <f t="shared" si="28"/>
        <v/>
      </c>
      <c r="S207" t="str">
        <f t="shared" si="28"/>
        <v/>
      </c>
      <c r="T207" t="str">
        <f t="shared" si="28"/>
        <v/>
      </c>
      <c r="U207" t="str">
        <f t="shared" si="28"/>
        <v/>
      </c>
      <c r="V207" t="str">
        <f t="shared" si="28"/>
        <v/>
      </c>
      <c r="W207" t="str">
        <f t="shared" si="27"/>
        <v/>
      </c>
      <c r="X207">
        <f>IF(OR(H207="No",H207=""),0,IF(COUNTIFS(H$2:H207,"Yes",C$2:C207,C207)&gt;1,0,COUNTIFS(H$2:H207,"Yes",C$2:C207,C207)))+IF(X206=$X$1,0,X206)</f>
        <v>0</v>
      </c>
    </row>
    <row r="208" spans="1:24" x14ac:dyDescent="0.3">
      <c r="A208">
        <f>ROWS($A$2:$A208)</f>
        <v>207</v>
      </c>
      <c r="B208" t="str">
        <f>IF(ISERROR(VLOOKUP(A208,Summer!L$11:L$500,1,FALSE)),IF(ISERROR(VLOOKUP(A208,'Cycle 1'!L$11:L$500,1,FALSE)),IF(ISERROR(VLOOKUP(A208,'Cycle 2'!L$11:L$500,1,FALSE)),IF(ISERROR(VLOOKUP(A208,'Cycle 3'!L$11:L$500,1,FALSE)),IF(ISERROR(VLOOKUP(A208,'Cycle 4'!L$11:L$500,1,FALSE)),IF(ISERROR(VLOOKUP(A208,'Cycle 5'!L$11:L$500,1,FALSE)),IF(ISERROR(VLOOKUP(A208,'Cycle 6'!L$11:L$500,1,FALSE)),IF(ISERROR(VLOOKUP(A208,'Cycle 7'!L$11:L$500,1,FALSE)),IF(ISERROR(VLOOKUP(A208,'Cycle 8'!L$11:L$500,1,FALSE)),IF(ISERROR(VLOOKUP(A208,'Cycle 9'!L$11:L$500,1,FALSE)),IF(ISERROR(VLOOKUP(A208,'Cycle 10'!L$11:L$500,1,FALSE)),IF(ISERROR(VLOOKUP(A208,'Cycle 11'!L$11:L$500,1,FALSE)),"","Cycle 11"),"Cycle 10"),"Cycle 9"),"Cycle 8"),"Cycle 7"),"Cycle 6"),"Cycle 5"),"Cycle 4"),"Cycle 3"),"Cycle 2"),"Cycle 1"),"Summer")</f>
        <v/>
      </c>
      <c r="C208" t="str">
        <f>IF(IFERROR(IFERROR(IFERROR(IFERROR(IFERROR(IFERROR(IFERROR(IFERROR(IFERROR(IFERROR(IFERROR(IFERROR(INDEX(Summer!B$10:B$999,MATCH($A208,Summer!$L$10:$L$999,0),1),INDEX('Cycle 1'!B$10:B$999,MATCH($A208,'Cycle 1'!$L$10:$L$999,0),1)),INDEX('Cycle 2'!B$10:B$999,MATCH($A208,'Cycle 2'!$L$10:$L$999,0),1)),INDEX('Cycle 3'!B$10:B$999,MATCH($A208,'Cycle 3'!$L$10:$L$999,0),1)),INDEX('Cycle 4'!B$10:B$999,MATCH($A208,'Cycle 4'!$L$10:$L$999,0),1)),INDEX('Cycle 5'!B$10:B$999,MATCH($A208,'Cycle 5'!$L$10:$L$999,0),1)),INDEX('Cycle 6'!B$10:B$999,MATCH($A208,'Cycle 6'!$L$10:$L$999,0),1)),INDEX('Cycle 7'!B$10:B$999,MATCH($A208,'Cycle 7'!$L$10:$L$999,0),1)),INDEX('Cycle 8'!B$10:B$999,MATCH($A208,'Cycle 8'!$L$10:$L$999,0),1)),INDEX('Cycle 9'!B$10:B$999,MATCH($A208,'Cycle 9'!$L$10:$L$999,0),1)),INDEX('Cycle 10'!B$10:B$999,MATCH($A208,'Cycle 10'!$L$10:$L$999,0),1)),INDEX('Cycle 11'!B$10:B$999,MATCH($A208,'Cycle 11'!$L$10:$L$999,0),1)),"")="","",IFERROR(IFERROR(IFERROR(IFERROR(IFERROR(IFERROR(IFERROR(IFERROR(IFERROR(IFERROR(IFERROR(IFERROR(INDEX(Summer!B$10:B$999,MATCH($A208,Summer!$L$10:$L$999,0),1),INDEX('Cycle 1'!B$10:B$999,MATCH($A208,'Cycle 1'!$L$10:$L$999,0),1)),INDEX('Cycle 2'!B$10:B$999,MATCH($A208,'Cycle 2'!$L$10:$L$999,0),1)),INDEX('Cycle 3'!B$10:B$999,MATCH($A208,'Cycle 3'!$L$10:$L$999,0),1)),INDEX('Cycle 4'!B$10:B$999,MATCH($A208,'Cycle 4'!$L$10:$L$999,0),1)),INDEX('Cycle 5'!B$10:B$999,MATCH($A208,'Cycle 5'!$L$10:$L$999,0),1)),INDEX('Cycle 6'!B$10:B$999,MATCH($A208,'Cycle 6'!$L$10:$L$999,0),1)),INDEX('Cycle 7'!B$10:B$999,MATCH($A208,'Cycle 7'!$L$10:$L$999,0),1)),INDEX('Cycle 8'!B$10:B$999,MATCH($A208,'Cycle 8'!$L$10:$L$999,0),1)),INDEX('Cycle 9'!B$10:B$999,MATCH($A208,'Cycle 9'!$L$10:$L$999,0),1)),INDEX('Cycle 10'!B$10:B$999,MATCH($A208,'Cycle 10'!$L$10:$L$999,0),1)),INDEX('Cycle 11'!B$10:B$999,MATCH($A208,'Cycle 11'!$L$10:$L$999,0),1)),""))</f>
        <v/>
      </c>
      <c r="D208" t="str">
        <f>IF(IFERROR(IFERROR(IFERROR(IFERROR(IFERROR(IFERROR(IFERROR(IFERROR(IFERROR(IFERROR(IFERROR(IFERROR(INDEX(Summer!C$10:C$999,MATCH($A208,Summer!$L$10:$L$999,0),1),INDEX('Cycle 1'!C$10:C$999,MATCH($A208,'Cycle 1'!$L$10:$L$999,0),1)),INDEX('Cycle 2'!C$10:C$999,MATCH($A208,'Cycle 2'!$L$10:$L$999,0),1)),INDEX('Cycle 3'!C$10:C$999,MATCH($A208,'Cycle 3'!$L$10:$L$999,0),1)),INDEX('Cycle 4'!C$10:C$999,MATCH($A208,'Cycle 4'!$L$10:$L$999,0),1)),INDEX('Cycle 5'!C$10:C$999,MATCH($A208,'Cycle 5'!$L$10:$L$999,0),1)),INDEX('Cycle 6'!C$10:C$999,MATCH($A208,'Cycle 6'!$L$10:$L$999,0),1)),INDEX('Cycle 7'!C$10:C$999,MATCH($A208,'Cycle 7'!$L$10:$L$999,0),1)),INDEX('Cycle 8'!C$10:C$999,MATCH($A208,'Cycle 8'!$L$10:$L$999,0),1)),INDEX('Cycle 9'!C$10:C$999,MATCH($A208,'Cycle 9'!$L$10:$L$999,0),1)),INDEX('Cycle 10'!C$10:C$999,MATCH($A208,'Cycle 10'!$L$10:$L$999,0),1)),INDEX('Cycle 11'!C$10:C$999,MATCH($A208,'Cycle 11'!$L$10:$L$999,0),1)),"")="","",IFERROR(IFERROR(IFERROR(IFERROR(IFERROR(IFERROR(IFERROR(IFERROR(IFERROR(IFERROR(IFERROR(IFERROR(INDEX(Summer!C$10:C$999,MATCH($A208,Summer!$L$10:$L$999,0),1),INDEX('Cycle 1'!C$10:C$999,MATCH($A208,'Cycle 1'!$L$10:$L$999,0),1)),INDEX('Cycle 2'!C$10:C$999,MATCH($A208,'Cycle 2'!$L$10:$L$999,0),1)),INDEX('Cycle 3'!C$10:C$999,MATCH($A208,'Cycle 3'!$L$10:$L$999,0),1)),INDEX('Cycle 4'!C$10:C$999,MATCH($A208,'Cycle 4'!$L$10:$L$999,0),1)),INDEX('Cycle 5'!C$10:C$999,MATCH($A208,'Cycle 5'!$L$10:$L$999,0),1)),INDEX('Cycle 6'!C$10:C$999,MATCH($A208,'Cycle 6'!$L$10:$L$999,0),1)),INDEX('Cycle 7'!C$10:C$999,MATCH($A208,'Cycle 7'!$L$10:$L$999,0),1)),INDEX('Cycle 8'!C$10:C$999,MATCH($A208,'Cycle 8'!$L$10:$L$999,0),1)),INDEX('Cycle 9'!C$10:C$999,MATCH($A208,'Cycle 9'!$L$10:$L$999,0),1)),INDEX('Cycle 10'!C$10:C$999,MATCH($A208,'Cycle 10'!$L$10:$L$999,0),1)),INDEX('Cycle 11'!C$10:C$999,MATCH($A208,'Cycle 11'!$L$10:$L$999,0),1)),""))</f>
        <v/>
      </c>
      <c r="E208" t="str">
        <f>IF(IFERROR(IFERROR(IFERROR(IFERROR(IFERROR(IFERROR(IFERROR(IFERROR(IFERROR(IFERROR(IFERROR(IFERROR(INDEX(Summer!D$10:D$999,MATCH($A208,Summer!$L$10:$L$999,0),1),INDEX('Cycle 1'!D$10:D$999,MATCH($A208,'Cycle 1'!$L$10:$L$999,0),1)),INDEX('Cycle 2'!D$10:D$999,MATCH($A208,'Cycle 2'!$L$10:$L$999,0),1)),INDEX('Cycle 3'!D$10:D$999,MATCH($A208,'Cycle 3'!$L$10:$L$999,0),1)),INDEX('Cycle 4'!D$10:D$999,MATCH($A208,'Cycle 4'!$L$10:$L$999,0),1)),INDEX('Cycle 5'!D$10:D$999,MATCH($A208,'Cycle 5'!$L$10:$L$999,0),1)),INDEX('Cycle 6'!D$10:D$999,MATCH($A208,'Cycle 6'!$L$10:$L$999,0),1)),INDEX('Cycle 7'!D$10:D$999,MATCH($A208,'Cycle 7'!$L$10:$L$999,0),1)),INDEX('Cycle 8'!D$10:D$999,MATCH($A208,'Cycle 8'!$L$10:$L$999,0),1)),INDEX('Cycle 9'!D$10:D$999,MATCH($A208,'Cycle 9'!$L$10:$L$999,0),1)),INDEX('Cycle 10'!D$10:D$999,MATCH($A208,'Cycle 10'!$L$10:$L$999,0),1)),INDEX('Cycle 11'!D$10:D$999,MATCH($A208,'Cycle 11'!$L$10:$L$999,0),1)),"")="","",IFERROR(IFERROR(IFERROR(IFERROR(IFERROR(IFERROR(IFERROR(IFERROR(IFERROR(IFERROR(IFERROR(IFERROR(INDEX(Summer!D$10:D$999,MATCH($A208,Summer!$L$10:$L$999,0),1),INDEX('Cycle 1'!D$10:D$999,MATCH($A208,'Cycle 1'!$L$10:$L$999,0),1)),INDEX('Cycle 2'!D$10:D$999,MATCH($A208,'Cycle 2'!$L$10:$L$999,0),1)),INDEX('Cycle 3'!D$10:D$999,MATCH($A208,'Cycle 3'!$L$10:$L$999,0),1)),INDEX('Cycle 4'!D$10:D$999,MATCH($A208,'Cycle 4'!$L$10:$L$999,0),1)),INDEX('Cycle 5'!D$10:D$999,MATCH($A208,'Cycle 5'!$L$10:$L$999,0),1)),INDEX('Cycle 6'!D$10:D$999,MATCH($A208,'Cycle 6'!$L$10:$L$999,0),1)),INDEX('Cycle 7'!D$10:D$999,MATCH($A208,'Cycle 7'!$L$10:$L$999,0),1)),INDEX('Cycle 8'!D$10:D$999,MATCH($A208,'Cycle 8'!$L$10:$L$999,0),1)),INDEX('Cycle 9'!D$10:D$999,MATCH($A208,'Cycle 9'!$L$10:$L$999,0),1)),INDEX('Cycle 10'!D$10:D$999,MATCH($A208,'Cycle 10'!$L$10:$L$999,0),1)),INDEX('Cycle 11'!D$10:D$999,MATCH($A208,'Cycle 11'!$L$10:$L$999,0),1)),""))</f>
        <v/>
      </c>
      <c r="F208" t="str">
        <f>IF(IFERROR(IFERROR(IFERROR(IFERROR(IFERROR(IFERROR(IFERROR(IFERROR(IFERROR(IFERROR(IFERROR(IFERROR(INDEX(Summer!E$10:E$999,MATCH($A208,Summer!$L$10:$L$999,0),1),INDEX('Cycle 1'!E$10:E$999,MATCH($A208,'Cycle 1'!$L$10:$L$999,0),1)),INDEX('Cycle 2'!E$10:E$999,MATCH($A208,'Cycle 2'!$L$10:$L$999,0),1)),INDEX('Cycle 3'!E$10:E$999,MATCH($A208,'Cycle 3'!$L$10:$L$999,0),1)),INDEX('Cycle 4'!E$10:E$999,MATCH($A208,'Cycle 4'!$L$10:$L$999,0),1)),INDEX('Cycle 5'!E$10:E$999,MATCH($A208,'Cycle 5'!$L$10:$L$999,0),1)),INDEX('Cycle 6'!E$10:E$999,MATCH($A208,'Cycle 6'!$L$10:$L$999,0),1)),INDEX('Cycle 7'!E$10:E$999,MATCH($A208,'Cycle 7'!$L$10:$L$999,0),1)),INDEX('Cycle 8'!E$10:E$999,MATCH($A208,'Cycle 8'!$L$10:$L$999,0),1)),INDEX('Cycle 9'!E$10:E$999,MATCH($A208,'Cycle 9'!$L$10:$L$999,0),1)),INDEX('Cycle 10'!E$10:E$999,MATCH($A208,'Cycle 10'!$L$10:$L$999,0),1)),INDEX('Cycle 11'!E$10:E$999,MATCH($A208,'Cycle 11'!$L$10:$L$999,0),1)),"")="","",IFERROR(IFERROR(IFERROR(IFERROR(IFERROR(IFERROR(IFERROR(IFERROR(IFERROR(IFERROR(IFERROR(IFERROR(INDEX(Summer!E$10:E$999,MATCH($A208,Summer!$L$10:$L$999,0),1),INDEX('Cycle 1'!E$10:E$999,MATCH($A208,'Cycle 1'!$L$10:$L$999,0),1)),INDEX('Cycle 2'!E$10:E$999,MATCH($A208,'Cycle 2'!$L$10:$L$999,0),1)),INDEX('Cycle 3'!E$10:E$999,MATCH($A208,'Cycle 3'!$L$10:$L$999,0),1)),INDEX('Cycle 4'!E$10:E$999,MATCH($A208,'Cycle 4'!$L$10:$L$999,0),1)),INDEX('Cycle 5'!E$10:E$999,MATCH($A208,'Cycle 5'!$L$10:$L$999,0),1)),INDEX('Cycle 6'!E$10:E$999,MATCH($A208,'Cycle 6'!$L$10:$L$999,0),1)),INDEX('Cycle 7'!E$10:E$999,MATCH($A208,'Cycle 7'!$L$10:$L$999,0),1)),INDEX('Cycle 8'!E$10:E$999,MATCH($A208,'Cycle 8'!$L$10:$L$999,0),1)),INDEX('Cycle 9'!E$10:E$999,MATCH($A208,'Cycle 9'!$L$10:$L$999,0),1)),INDEX('Cycle 10'!E$10:E$999,MATCH($A208,'Cycle 10'!$L$10:$L$999,0),1)),INDEX('Cycle 11'!E$10:E$999,MATCH($A208,'Cycle 11'!$L$10:$L$999,0),1)),""))</f>
        <v/>
      </c>
      <c r="G208" t="str">
        <f>IF(IFERROR(IFERROR(IFERROR(IFERROR(IFERROR(IFERROR(IFERROR(IFERROR(IFERROR(IFERROR(IFERROR(IFERROR(INDEX(Summer!F$10:F$999,MATCH($A208,Summer!$L$10:$L$999,0),1),INDEX('Cycle 1'!F$10:F$999,MATCH($A208,'Cycle 1'!$L$10:$L$999,0),1)),INDEX('Cycle 2'!F$10:F$999,MATCH($A208,'Cycle 2'!$L$10:$L$999,0),1)),INDEX('Cycle 3'!F$10:F$999,MATCH($A208,'Cycle 3'!$L$10:$L$999,0),1)),INDEX('Cycle 4'!F$10:F$999,MATCH($A208,'Cycle 4'!$L$10:$L$999,0),1)),INDEX('Cycle 5'!F$10:F$999,MATCH($A208,'Cycle 5'!$L$10:$L$999,0),1)),INDEX('Cycle 6'!F$10:F$999,MATCH($A208,'Cycle 6'!$L$10:$L$999,0),1)),INDEX('Cycle 7'!F$10:F$999,MATCH($A208,'Cycle 7'!$L$10:$L$999,0),1)),INDEX('Cycle 8'!F$10:F$999,MATCH($A208,'Cycle 8'!$L$10:$L$999,0),1)),INDEX('Cycle 9'!F$10:F$999,MATCH($A208,'Cycle 9'!$L$10:$L$999,0),1)),INDEX('Cycle 10'!F$10:F$999,MATCH($A208,'Cycle 10'!$L$10:$L$999,0),1)),INDEX('Cycle 11'!F$10:F$999,MATCH($A208,'Cycle 11'!$L$10:$L$999,0),1)),"")="","",IFERROR(IFERROR(IFERROR(IFERROR(IFERROR(IFERROR(IFERROR(IFERROR(IFERROR(IFERROR(IFERROR(IFERROR(INDEX(Summer!F$10:F$999,MATCH($A208,Summer!$L$10:$L$999,0),1),INDEX('Cycle 1'!F$10:F$999,MATCH($A208,'Cycle 1'!$L$10:$L$999,0),1)),INDEX('Cycle 2'!F$10:F$999,MATCH($A208,'Cycle 2'!$L$10:$L$999,0),1)),INDEX('Cycle 3'!F$10:F$999,MATCH($A208,'Cycle 3'!$L$10:$L$999,0),1)),INDEX('Cycle 4'!F$10:F$999,MATCH($A208,'Cycle 4'!$L$10:$L$999,0),1)),INDEX('Cycle 5'!F$10:F$999,MATCH($A208,'Cycle 5'!$L$10:$L$999,0),1)),INDEX('Cycle 6'!F$10:F$999,MATCH($A208,'Cycle 6'!$L$10:$L$999,0),1)),INDEX('Cycle 7'!F$10:F$999,MATCH($A208,'Cycle 7'!$L$10:$L$999,0),1)),INDEX('Cycle 8'!F$10:F$999,MATCH($A208,'Cycle 8'!$L$10:$L$999,0),1)),INDEX('Cycle 9'!F$10:F$999,MATCH($A208,'Cycle 9'!$L$10:$L$999,0),1)),INDEX('Cycle 10'!F$10:F$999,MATCH($A208,'Cycle 10'!$L$10:$L$999,0),1)),INDEX('Cycle 11'!F$10:F$999,MATCH($A208,'Cycle 11'!$L$10:$L$999,0),1)),""))</f>
        <v/>
      </c>
      <c r="H208" t="str">
        <f>IF(IFERROR(IFERROR(IFERROR(IFERROR(IFERROR(IFERROR(IFERROR(IFERROR(IFERROR(IFERROR(IFERROR(IFERROR(INDEX(Summer!G$10:G$999,MATCH($A208,Summer!$L$10:$L$999,0),1),INDEX('Cycle 1'!G$10:G$999,MATCH($A208,'Cycle 1'!$L$10:$L$999,0),1)),INDEX('Cycle 2'!G$10:G$999,MATCH($A208,'Cycle 2'!$L$10:$L$999,0),1)),INDEX('Cycle 3'!G$10:G$999,MATCH($A208,'Cycle 3'!$L$10:$L$999,0),1)),INDEX('Cycle 4'!G$10:G$999,MATCH($A208,'Cycle 4'!$L$10:$L$999,0),1)),INDEX('Cycle 5'!G$10:G$999,MATCH($A208,'Cycle 5'!$L$10:$L$999,0),1)),INDEX('Cycle 6'!G$10:G$999,MATCH($A208,'Cycle 6'!$L$10:$L$999,0),1)),INDEX('Cycle 7'!G$10:G$999,MATCH($A208,'Cycle 7'!$L$10:$L$999,0),1)),INDEX('Cycle 8'!G$10:G$999,MATCH($A208,'Cycle 8'!$L$10:$L$999,0),1)),INDEX('Cycle 9'!G$10:G$999,MATCH($A208,'Cycle 9'!$L$10:$L$999,0),1)),INDEX('Cycle 10'!G$10:G$999,MATCH($A208,'Cycle 10'!$L$10:$L$999,0),1)),INDEX('Cycle 11'!G$10:G$999,MATCH($A208,'Cycle 11'!$L$10:$L$999,0),1)),"")="","",IFERROR(IFERROR(IFERROR(IFERROR(IFERROR(IFERROR(IFERROR(IFERROR(IFERROR(IFERROR(IFERROR(IFERROR(INDEX(Summer!G$10:G$999,MATCH($A208,Summer!$L$10:$L$999,0),1),INDEX('Cycle 1'!G$10:G$999,MATCH($A208,'Cycle 1'!$L$10:$L$999,0),1)),INDEX('Cycle 2'!G$10:G$999,MATCH($A208,'Cycle 2'!$L$10:$L$999,0),1)),INDEX('Cycle 3'!G$10:G$999,MATCH($A208,'Cycle 3'!$L$10:$L$999,0),1)),INDEX('Cycle 4'!G$10:G$999,MATCH($A208,'Cycle 4'!$L$10:$L$999,0),1)),INDEX('Cycle 5'!G$10:G$999,MATCH($A208,'Cycle 5'!$L$10:$L$999,0),1)),INDEX('Cycle 6'!G$10:G$999,MATCH($A208,'Cycle 6'!$L$10:$L$999,0),1)),INDEX('Cycle 7'!G$10:G$999,MATCH($A208,'Cycle 7'!$L$10:$L$999,0),1)),INDEX('Cycle 8'!G$10:G$999,MATCH($A208,'Cycle 8'!$L$10:$L$999,0),1)),INDEX('Cycle 9'!G$10:G$999,MATCH($A208,'Cycle 9'!$L$10:$L$999,0),1)),INDEX('Cycle 10'!G$10:G$999,MATCH($A208,'Cycle 10'!$L$10:$L$999,0),1)),INDEX('Cycle 11'!G$10:G$999,MATCH($A208,'Cycle 11'!$L$10:$L$999,0),1)),""))</f>
        <v/>
      </c>
      <c r="I208">
        <f>IFERROR(IF(C208="",MAX(I$1:I207),IF(ROW(C$2)=ROW(C208),1,IF(ISERROR(VLOOKUP(C208,C$2:C207,1,FALSE)),MAX(I$1:I207)+1,MAX(I$1:I207)))),"")</f>
        <v>0</v>
      </c>
      <c r="J208" t="str">
        <f t="shared" si="26"/>
        <v/>
      </c>
      <c r="K208" t="str">
        <f t="shared" si="28"/>
        <v/>
      </c>
      <c r="L208" t="str">
        <f t="shared" si="28"/>
        <v/>
      </c>
      <c r="M208" t="str">
        <f t="shared" si="28"/>
        <v/>
      </c>
      <c r="N208" t="str">
        <f t="shared" si="28"/>
        <v/>
      </c>
      <c r="O208" t="str">
        <f t="shared" si="28"/>
        <v/>
      </c>
      <c r="P208" t="str">
        <f t="shared" si="28"/>
        <v/>
      </c>
      <c r="Q208" t="str">
        <f t="shared" si="28"/>
        <v/>
      </c>
      <c r="R208" t="str">
        <f t="shared" si="28"/>
        <v/>
      </c>
      <c r="S208" t="str">
        <f t="shared" si="28"/>
        <v/>
      </c>
      <c r="T208" t="str">
        <f t="shared" si="28"/>
        <v/>
      </c>
      <c r="U208" t="str">
        <f t="shared" si="28"/>
        <v/>
      </c>
      <c r="V208" t="str">
        <f t="shared" si="28"/>
        <v/>
      </c>
      <c r="W208" t="str">
        <f t="shared" si="27"/>
        <v/>
      </c>
      <c r="X208">
        <f>IF(OR(H208="No",H208=""),0,IF(COUNTIFS(H$2:H208,"Yes",C$2:C208,C208)&gt;1,0,COUNTIFS(H$2:H208,"Yes",C$2:C208,C208)))+IF(X207=$X$1,0,X207)</f>
        <v>0</v>
      </c>
    </row>
    <row r="209" spans="1:24" x14ac:dyDescent="0.3">
      <c r="A209">
        <f>ROWS($A$2:$A209)</f>
        <v>208</v>
      </c>
      <c r="B209" t="str">
        <f>IF(ISERROR(VLOOKUP(A209,Summer!L$11:L$500,1,FALSE)),IF(ISERROR(VLOOKUP(A209,'Cycle 1'!L$11:L$500,1,FALSE)),IF(ISERROR(VLOOKUP(A209,'Cycle 2'!L$11:L$500,1,FALSE)),IF(ISERROR(VLOOKUP(A209,'Cycle 3'!L$11:L$500,1,FALSE)),IF(ISERROR(VLOOKUP(A209,'Cycle 4'!L$11:L$500,1,FALSE)),IF(ISERROR(VLOOKUP(A209,'Cycle 5'!L$11:L$500,1,FALSE)),IF(ISERROR(VLOOKUP(A209,'Cycle 6'!L$11:L$500,1,FALSE)),IF(ISERROR(VLOOKUP(A209,'Cycle 7'!L$11:L$500,1,FALSE)),IF(ISERROR(VLOOKUP(A209,'Cycle 8'!L$11:L$500,1,FALSE)),IF(ISERROR(VLOOKUP(A209,'Cycle 9'!L$11:L$500,1,FALSE)),IF(ISERROR(VLOOKUP(A209,'Cycle 10'!L$11:L$500,1,FALSE)),IF(ISERROR(VLOOKUP(A209,'Cycle 11'!L$11:L$500,1,FALSE)),"","Cycle 11"),"Cycle 10"),"Cycle 9"),"Cycle 8"),"Cycle 7"),"Cycle 6"),"Cycle 5"),"Cycle 4"),"Cycle 3"),"Cycle 2"),"Cycle 1"),"Summer")</f>
        <v/>
      </c>
      <c r="C209" t="str">
        <f>IF(IFERROR(IFERROR(IFERROR(IFERROR(IFERROR(IFERROR(IFERROR(IFERROR(IFERROR(IFERROR(IFERROR(IFERROR(INDEX(Summer!B$10:B$999,MATCH($A209,Summer!$L$10:$L$999,0),1),INDEX('Cycle 1'!B$10:B$999,MATCH($A209,'Cycle 1'!$L$10:$L$999,0),1)),INDEX('Cycle 2'!B$10:B$999,MATCH($A209,'Cycle 2'!$L$10:$L$999,0),1)),INDEX('Cycle 3'!B$10:B$999,MATCH($A209,'Cycle 3'!$L$10:$L$999,0),1)),INDEX('Cycle 4'!B$10:B$999,MATCH($A209,'Cycle 4'!$L$10:$L$999,0),1)),INDEX('Cycle 5'!B$10:B$999,MATCH($A209,'Cycle 5'!$L$10:$L$999,0),1)),INDEX('Cycle 6'!B$10:B$999,MATCH($A209,'Cycle 6'!$L$10:$L$999,0),1)),INDEX('Cycle 7'!B$10:B$999,MATCH($A209,'Cycle 7'!$L$10:$L$999,0),1)),INDEX('Cycle 8'!B$10:B$999,MATCH($A209,'Cycle 8'!$L$10:$L$999,0),1)),INDEX('Cycle 9'!B$10:B$999,MATCH($A209,'Cycle 9'!$L$10:$L$999,0),1)),INDEX('Cycle 10'!B$10:B$999,MATCH($A209,'Cycle 10'!$L$10:$L$999,0),1)),INDEX('Cycle 11'!B$10:B$999,MATCH($A209,'Cycle 11'!$L$10:$L$999,0),1)),"")="","",IFERROR(IFERROR(IFERROR(IFERROR(IFERROR(IFERROR(IFERROR(IFERROR(IFERROR(IFERROR(IFERROR(IFERROR(INDEX(Summer!B$10:B$999,MATCH($A209,Summer!$L$10:$L$999,0),1),INDEX('Cycle 1'!B$10:B$999,MATCH($A209,'Cycle 1'!$L$10:$L$999,0),1)),INDEX('Cycle 2'!B$10:B$999,MATCH($A209,'Cycle 2'!$L$10:$L$999,0),1)),INDEX('Cycle 3'!B$10:B$999,MATCH($A209,'Cycle 3'!$L$10:$L$999,0),1)),INDEX('Cycle 4'!B$10:B$999,MATCH($A209,'Cycle 4'!$L$10:$L$999,0),1)),INDEX('Cycle 5'!B$10:B$999,MATCH($A209,'Cycle 5'!$L$10:$L$999,0),1)),INDEX('Cycle 6'!B$10:B$999,MATCH($A209,'Cycle 6'!$L$10:$L$999,0),1)),INDEX('Cycle 7'!B$10:B$999,MATCH($A209,'Cycle 7'!$L$10:$L$999,0),1)),INDEX('Cycle 8'!B$10:B$999,MATCH($A209,'Cycle 8'!$L$10:$L$999,0),1)),INDEX('Cycle 9'!B$10:B$999,MATCH($A209,'Cycle 9'!$L$10:$L$999,0),1)),INDEX('Cycle 10'!B$10:B$999,MATCH($A209,'Cycle 10'!$L$10:$L$999,0),1)),INDEX('Cycle 11'!B$10:B$999,MATCH($A209,'Cycle 11'!$L$10:$L$999,0),1)),""))</f>
        <v/>
      </c>
      <c r="D209" t="str">
        <f>IF(IFERROR(IFERROR(IFERROR(IFERROR(IFERROR(IFERROR(IFERROR(IFERROR(IFERROR(IFERROR(IFERROR(IFERROR(INDEX(Summer!C$10:C$999,MATCH($A209,Summer!$L$10:$L$999,0),1),INDEX('Cycle 1'!C$10:C$999,MATCH($A209,'Cycle 1'!$L$10:$L$999,0),1)),INDEX('Cycle 2'!C$10:C$999,MATCH($A209,'Cycle 2'!$L$10:$L$999,0),1)),INDEX('Cycle 3'!C$10:C$999,MATCH($A209,'Cycle 3'!$L$10:$L$999,0),1)),INDEX('Cycle 4'!C$10:C$999,MATCH($A209,'Cycle 4'!$L$10:$L$999,0),1)),INDEX('Cycle 5'!C$10:C$999,MATCH($A209,'Cycle 5'!$L$10:$L$999,0),1)),INDEX('Cycle 6'!C$10:C$999,MATCH($A209,'Cycle 6'!$L$10:$L$999,0),1)),INDEX('Cycle 7'!C$10:C$999,MATCH($A209,'Cycle 7'!$L$10:$L$999,0),1)),INDEX('Cycle 8'!C$10:C$999,MATCH($A209,'Cycle 8'!$L$10:$L$999,0),1)),INDEX('Cycle 9'!C$10:C$999,MATCH($A209,'Cycle 9'!$L$10:$L$999,0),1)),INDEX('Cycle 10'!C$10:C$999,MATCH($A209,'Cycle 10'!$L$10:$L$999,0),1)),INDEX('Cycle 11'!C$10:C$999,MATCH($A209,'Cycle 11'!$L$10:$L$999,0),1)),"")="","",IFERROR(IFERROR(IFERROR(IFERROR(IFERROR(IFERROR(IFERROR(IFERROR(IFERROR(IFERROR(IFERROR(IFERROR(INDEX(Summer!C$10:C$999,MATCH($A209,Summer!$L$10:$L$999,0),1),INDEX('Cycle 1'!C$10:C$999,MATCH($A209,'Cycle 1'!$L$10:$L$999,0),1)),INDEX('Cycle 2'!C$10:C$999,MATCH($A209,'Cycle 2'!$L$10:$L$999,0),1)),INDEX('Cycle 3'!C$10:C$999,MATCH($A209,'Cycle 3'!$L$10:$L$999,0),1)),INDEX('Cycle 4'!C$10:C$999,MATCH($A209,'Cycle 4'!$L$10:$L$999,0),1)),INDEX('Cycle 5'!C$10:C$999,MATCH($A209,'Cycle 5'!$L$10:$L$999,0),1)),INDEX('Cycle 6'!C$10:C$999,MATCH($A209,'Cycle 6'!$L$10:$L$999,0),1)),INDEX('Cycle 7'!C$10:C$999,MATCH($A209,'Cycle 7'!$L$10:$L$999,0),1)),INDEX('Cycle 8'!C$10:C$999,MATCH($A209,'Cycle 8'!$L$10:$L$999,0),1)),INDEX('Cycle 9'!C$10:C$999,MATCH($A209,'Cycle 9'!$L$10:$L$999,0),1)),INDEX('Cycle 10'!C$10:C$999,MATCH($A209,'Cycle 10'!$L$10:$L$999,0),1)),INDEX('Cycle 11'!C$10:C$999,MATCH($A209,'Cycle 11'!$L$10:$L$999,0),1)),""))</f>
        <v/>
      </c>
      <c r="E209" t="str">
        <f>IF(IFERROR(IFERROR(IFERROR(IFERROR(IFERROR(IFERROR(IFERROR(IFERROR(IFERROR(IFERROR(IFERROR(IFERROR(INDEX(Summer!D$10:D$999,MATCH($A209,Summer!$L$10:$L$999,0),1),INDEX('Cycle 1'!D$10:D$999,MATCH($A209,'Cycle 1'!$L$10:$L$999,0),1)),INDEX('Cycle 2'!D$10:D$999,MATCH($A209,'Cycle 2'!$L$10:$L$999,0),1)),INDEX('Cycle 3'!D$10:D$999,MATCH($A209,'Cycle 3'!$L$10:$L$999,0),1)),INDEX('Cycle 4'!D$10:D$999,MATCH($A209,'Cycle 4'!$L$10:$L$999,0),1)),INDEX('Cycle 5'!D$10:D$999,MATCH($A209,'Cycle 5'!$L$10:$L$999,0),1)),INDEX('Cycle 6'!D$10:D$999,MATCH($A209,'Cycle 6'!$L$10:$L$999,0),1)),INDEX('Cycle 7'!D$10:D$999,MATCH($A209,'Cycle 7'!$L$10:$L$999,0),1)),INDEX('Cycle 8'!D$10:D$999,MATCH($A209,'Cycle 8'!$L$10:$L$999,0),1)),INDEX('Cycle 9'!D$10:D$999,MATCH($A209,'Cycle 9'!$L$10:$L$999,0),1)),INDEX('Cycle 10'!D$10:D$999,MATCH($A209,'Cycle 10'!$L$10:$L$999,0),1)),INDEX('Cycle 11'!D$10:D$999,MATCH($A209,'Cycle 11'!$L$10:$L$999,0),1)),"")="","",IFERROR(IFERROR(IFERROR(IFERROR(IFERROR(IFERROR(IFERROR(IFERROR(IFERROR(IFERROR(IFERROR(IFERROR(INDEX(Summer!D$10:D$999,MATCH($A209,Summer!$L$10:$L$999,0),1),INDEX('Cycle 1'!D$10:D$999,MATCH($A209,'Cycle 1'!$L$10:$L$999,0),1)),INDEX('Cycle 2'!D$10:D$999,MATCH($A209,'Cycle 2'!$L$10:$L$999,0),1)),INDEX('Cycle 3'!D$10:D$999,MATCH($A209,'Cycle 3'!$L$10:$L$999,0),1)),INDEX('Cycle 4'!D$10:D$999,MATCH($A209,'Cycle 4'!$L$10:$L$999,0),1)),INDEX('Cycle 5'!D$10:D$999,MATCH($A209,'Cycle 5'!$L$10:$L$999,0),1)),INDEX('Cycle 6'!D$10:D$999,MATCH($A209,'Cycle 6'!$L$10:$L$999,0),1)),INDEX('Cycle 7'!D$10:D$999,MATCH($A209,'Cycle 7'!$L$10:$L$999,0),1)),INDEX('Cycle 8'!D$10:D$999,MATCH($A209,'Cycle 8'!$L$10:$L$999,0),1)),INDEX('Cycle 9'!D$10:D$999,MATCH($A209,'Cycle 9'!$L$10:$L$999,0),1)),INDEX('Cycle 10'!D$10:D$999,MATCH($A209,'Cycle 10'!$L$10:$L$999,0),1)),INDEX('Cycle 11'!D$10:D$999,MATCH($A209,'Cycle 11'!$L$10:$L$999,0),1)),""))</f>
        <v/>
      </c>
      <c r="F209" t="str">
        <f>IF(IFERROR(IFERROR(IFERROR(IFERROR(IFERROR(IFERROR(IFERROR(IFERROR(IFERROR(IFERROR(IFERROR(IFERROR(INDEX(Summer!E$10:E$999,MATCH($A209,Summer!$L$10:$L$999,0),1),INDEX('Cycle 1'!E$10:E$999,MATCH($A209,'Cycle 1'!$L$10:$L$999,0),1)),INDEX('Cycle 2'!E$10:E$999,MATCH($A209,'Cycle 2'!$L$10:$L$999,0),1)),INDEX('Cycle 3'!E$10:E$999,MATCH($A209,'Cycle 3'!$L$10:$L$999,0),1)),INDEX('Cycle 4'!E$10:E$999,MATCH($A209,'Cycle 4'!$L$10:$L$999,0),1)),INDEX('Cycle 5'!E$10:E$999,MATCH($A209,'Cycle 5'!$L$10:$L$999,0),1)),INDEX('Cycle 6'!E$10:E$999,MATCH($A209,'Cycle 6'!$L$10:$L$999,0),1)),INDEX('Cycle 7'!E$10:E$999,MATCH($A209,'Cycle 7'!$L$10:$L$999,0),1)),INDEX('Cycle 8'!E$10:E$999,MATCH($A209,'Cycle 8'!$L$10:$L$999,0),1)),INDEX('Cycle 9'!E$10:E$999,MATCH($A209,'Cycle 9'!$L$10:$L$999,0),1)),INDEX('Cycle 10'!E$10:E$999,MATCH($A209,'Cycle 10'!$L$10:$L$999,0),1)),INDEX('Cycle 11'!E$10:E$999,MATCH($A209,'Cycle 11'!$L$10:$L$999,0),1)),"")="","",IFERROR(IFERROR(IFERROR(IFERROR(IFERROR(IFERROR(IFERROR(IFERROR(IFERROR(IFERROR(IFERROR(IFERROR(INDEX(Summer!E$10:E$999,MATCH($A209,Summer!$L$10:$L$999,0),1),INDEX('Cycle 1'!E$10:E$999,MATCH($A209,'Cycle 1'!$L$10:$L$999,0),1)),INDEX('Cycle 2'!E$10:E$999,MATCH($A209,'Cycle 2'!$L$10:$L$999,0),1)),INDEX('Cycle 3'!E$10:E$999,MATCH($A209,'Cycle 3'!$L$10:$L$999,0),1)),INDEX('Cycle 4'!E$10:E$999,MATCH($A209,'Cycle 4'!$L$10:$L$999,0),1)),INDEX('Cycle 5'!E$10:E$999,MATCH($A209,'Cycle 5'!$L$10:$L$999,0),1)),INDEX('Cycle 6'!E$10:E$999,MATCH($A209,'Cycle 6'!$L$10:$L$999,0),1)),INDEX('Cycle 7'!E$10:E$999,MATCH($A209,'Cycle 7'!$L$10:$L$999,0),1)),INDEX('Cycle 8'!E$10:E$999,MATCH($A209,'Cycle 8'!$L$10:$L$999,0),1)),INDEX('Cycle 9'!E$10:E$999,MATCH($A209,'Cycle 9'!$L$10:$L$999,0),1)),INDEX('Cycle 10'!E$10:E$999,MATCH($A209,'Cycle 10'!$L$10:$L$999,0),1)),INDEX('Cycle 11'!E$10:E$999,MATCH($A209,'Cycle 11'!$L$10:$L$999,0),1)),""))</f>
        <v/>
      </c>
      <c r="G209" t="str">
        <f>IF(IFERROR(IFERROR(IFERROR(IFERROR(IFERROR(IFERROR(IFERROR(IFERROR(IFERROR(IFERROR(IFERROR(IFERROR(INDEX(Summer!F$10:F$999,MATCH($A209,Summer!$L$10:$L$999,0),1),INDEX('Cycle 1'!F$10:F$999,MATCH($A209,'Cycle 1'!$L$10:$L$999,0),1)),INDEX('Cycle 2'!F$10:F$999,MATCH($A209,'Cycle 2'!$L$10:$L$999,0),1)),INDEX('Cycle 3'!F$10:F$999,MATCH($A209,'Cycle 3'!$L$10:$L$999,0),1)),INDEX('Cycle 4'!F$10:F$999,MATCH($A209,'Cycle 4'!$L$10:$L$999,0),1)),INDEX('Cycle 5'!F$10:F$999,MATCH($A209,'Cycle 5'!$L$10:$L$999,0),1)),INDEX('Cycle 6'!F$10:F$999,MATCH($A209,'Cycle 6'!$L$10:$L$999,0),1)),INDEX('Cycle 7'!F$10:F$999,MATCH($A209,'Cycle 7'!$L$10:$L$999,0),1)),INDEX('Cycle 8'!F$10:F$999,MATCH($A209,'Cycle 8'!$L$10:$L$999,0),1)),INDEX('Cycle 9'!F$10:F$999,MATCH($A209,'Cycle 9'!$L$10:$L$999,0),1)),INDEX('Cycle 10'!F$10:F$999,MATCH($A209,'Cycle 10'!$L$10:$L$999,0),1)),INDEX('Cycle 11'!F$10:F$999,MATCH($A209,'Cycle 11'!$L$10:$L$999,0),1)),"")="","",IFERROR(IFERROR(IFERROR(IFERROR(IFERROR(IFERROR(IFERROR(IFERROR(IFERROR(IFERROR(IFERROR(IFERROR(INDEX(Summer!F$10:F$999,MATCH($A209,Summer!$L$10:$L$999,0),1),INDEX('Cycle 1'!F$10:F$999,MATCH($A209,'Cycle 1'!$L$10:$L$999,0),1)),INDEX('Cycle 2'!F$10:F$999,MATCH($A209,'Cycle 2'!$L$10:$L$999,0),1)),INDEX('Cycle 3'!F$10:F$999,MATCH($A209,'Cycle 3'!$L$10:$L$999,0),1)),INDEX('Cycle 4'!F$10:F$999,MATCH($A209,'Cycle 4'!$L$10:$L$999,0),1)),INDEX('Cycle 5'!F$10:F$999,MATCH($A209,'Cycle 5'!$L$10:$L$999,0),1)),INDEX('Cycle 6'!F$10:F$999,MATCH($A209,'Cycle 6'!$L$10:$L$999,0),1)),INDEX('Cycle 7'!F$10:F$999,MATCH($A209,'Cycle 7'!$L$10:$L$999,0),1)),INDEX('Cycle 8'!F$10:F$999,MATCH($A209,'Cycle 8'!$L$10:$L$999,0),1)),INDEX('Cycle 9'!F$10:F$999,MATCH($A209,'Cycle 9'!$L$10:$L$999,0),1)),INDEX('Cycle 10'!F$10:F$999,MATCH($A209,'Cycle 10'!$L$10:$L$999,0),1)),INDEX('Cycle 11'!F$10:F$999,MATCH($A209,'Cycle 11'!$L$10:$L$999,0),1)),""))</f>
        <v/>
      </c>
      <c r="H209" t="str">
        <f>IF(IFERROR(IFERROR(IFERROR(IFERROR(IFERROR(IFERROR(IFERROR(IFERROR(IFERROR(IFERROR(IFERROR(IFERROR(INDEX(Summer!G$10:G$999,MATCH($A209,Summer!$L$10:$L$999,0),1),INDEX('Cycle 1'!G$10:G$999,MATCH($A209,'Cycle 1'!$L$10:$L$999,0),1)),INDEX('Cycle 2'!G$10:G$999,MATCH($A209,'Cycle 2'!$L$10:$L$999,0),1)),INDEX('Cycle 3'!G$10:G$999,MATCH($A209,'Cycle 3'!$L$10:$L$999,0),1)),INDEX('Cycle 4'!G$10:G$999,MATCH($A209,'Cycle 4'!$L$10:$L$999,0),1)),INDEX('Cycle 5'!G$10:G$999,MATCH($A209,'Cycle 5'!$L$10:$L$999,0),1)),INDEX('Cycle 6'!G$10:G$999,MATCH($A209,'Cycle 6'!$L$10:$L$999,0),1)),INDEX('Cycle 7'!G$10:G$999,MATCH($A209,'Cycle 7'!$L$10:$L$999,0),1)),INDEX('Cycle 8'!G$10:G$999,MATCH($A209,'Cycle 8'!$L$10:$L$999,0),1)),INDEX('Cycle 9'!G$10:G$999,MATCH($A209,'Cycle 9'!$L$10:$L$999,0),1)),INDEX('Cycle 10'!G$10:G$999,MATCH($A209,'Cycle 10'!$L$10:$L$999,0),1)),INDEX('Cycle 11'!G$10:G$999,MATCH($A209,'Cycle 11'!$L$10:$L$999,0),1)),"")="","",IFERROR(IFERROR(IFERROR(IFERROR(IFERROR(IFERROR(IFERROR(IFERROR(IFERROR(IFERROR(IFERROR(IFERROR(INDEX(Summer!G$10:G$999,MATCH($A209,Summer!$L$10:$L$999,0),1),INDEX('Cycle 1'!G$10:G$999,MATCH($A209,'Cycle 1'!$L$10:$L$999,0),1)),INDEX('Cycle 2'!G$10:G$999,MATCH($A209,'Cycle 2'!$L$10:$L$999,0),1)),INDEX('Cycle 3'!G$10:G$999,MATCH($A209,'Cycle 3'!$L$10:$L$999,0),1)),INDEX('Cycle 4'!G$10:G$999,MATCH($A209,'Cycle 4'!$L$10:$L$999,0),1)),INDEX('Cycle 5'!G$10:G$999,MATCH($A209,'Cycle 5'!$L$10:$L$999,0),1)),INDEX('Cycle 6'!G$10:G$999,MATCH($A209,'Cycle 6'!$L$10:$L$999,0),1)),INDEX('Cycle 7'!G$10:G$999,MATCH($A209,'Cycle 7'!$L$10:$L$999,0),1)),INDEX('Cycle 8'!G$10:G$999,MATCH($A209,'Cycle 8'!$L$10:$L$999,0),1)),INDEX('Cycle 9'!G$10:G$999,MATCH($A209,'Cycle 9'!$L$10:$L$999,0),1)),INDEX('Cycle 10'!G$10:G$999,MATCH($A209,'Cycle 10'!$L$10:$L$999,0),1)),INDEX('Cycle 11'!G$10:G$999,MATCH($A209,'Cycle 11'!$L$10:$L$999,0),1)),""))</f>
        <v/>
      </c>
      <c r="I209">
        <f>IFERROR(IF(C209="",MAX(I$1:I208),IF(ROW(C$2)=ROW(C209),1,IF(ISERROR(VLOOKUP(C209,C$2:C208,1,FALSE)),MAX(I$1:I208)+1,MAX(I$1:I208)))),"")</f>
        <v>0</v>
      </c>
      <c r="J209" t="str">
        <f t="shared" si="26"/>
        <v/>
      </c>
      <c r="K209" t="str">
        <f t="shared" si="28"/>
        <v/>
      </c>
      <c r="L209" t="str">
        <f t="shared" si="28"/>
        <v/>
      </c>
      <c r="M209" t="str">
        <f t="shared" si="28"/>
        <v/>
      </c>
      <c r="N209" t="str">
        <f t="shared" si="28"/>
        <v/>
      </c>
      <c r="O209" t="str">
        <f t="shared" si="28"/>
        <v/>
      </c>
      <c r="P209" t="str">
        <f t="shared" si="28"/>
        <v/>
      </c>
      <c r="Q209" t="str">
        <f t="shared" si="28"/>
        <v/>
      </c>
      <c r="R209" t="str">
        <f t="shared" si="28"/>
        <v/>
      </c>
      <c r="S209" t="str">
        <f t="shared" si="28"/>
        <v/>
      </c>
      <c r="T209" t="str">
        <f t="shared" si="28"/>
        <v/>
      </c>
      <c r="U209" t="str">
        <f t="shared" si="28"/>
        <v/>
      </c>
      <c r="V209" t="str">
        <f t="shared" si="28"/>
        <v/>
      </c>
      <c r="W209" t="str">
        <f t="shared" si="27"/>
        <v/>
      </c>
      <c r="X209">
        <f>IF(OR(H209="No",H209=""),0,IF(COUNTIFS(H$2:H209,"Yes",C$2:C209,C209)&gt;1,0,COUNTIFS(H$2:H209,"Yes",C$2:C209,C209)))+IF(X208=$X$1,0,X208)</f>
        <v>0</v>
      </c>
    </row>
    <row r="210" spans="1:24" x14ac:dyDescent="0.3">
      <c r="A210">
        <f>ROWS($A$2:$A210)</f>
        <v>209</v>
      </c>
      <c r="B210" t="str">
        <f>IF(ISERROR(VLOOKUP(A210,Summer!L$11:L$500,1,FALSE)),IF(ISERROR(VLOOKUP(A210,'Cycle 1'!L$11:L$500,1,FALSE)),IF(ISERROR(VLOOKUP(A210,'Cycle 2'!L$11:L$500,1,FALSE)),IF(ISERROR(VLOOKUP(A210,'Cycle 3'!L$11:L$500,1,FALSE)),IF(ISERROR(VLOOKUP(A210,'Cycle 4'!L$11:L$500,1,FALSE)),IF(ISERROR(VLOOKUP(A210,'Cycle 5'!L$11:L$500,1,FALSE)),IF(ISERROR(VLOOKUP(A210,'Cycle 6'!L$11:L$500,1,FALSE)),IF(ISERROR(VLOOKUP(A210,'Cycle 7'!L$11:L$500,1,FALSE)),IF(ISERROR(VLOOKUP(A210,'Cycle 8'!L$11:L$500,1,FALSE)),IF(ISERROR(VLOOKUP(A210,'Cycle 9'!L$11:L$500,1,FALSE)),IF(ISERROR(VLOOKUP(A210,'Cycle 10'!L$11:L$500,1,FALSE)),IF(ISERROR(VLOOKUP(A210,'Cycle 11'!L$11:L$500,1,FALSE)),"","Cycle 11"),"Cycle 10"),"Cycle 9"),"Cycle 8"),"Cycle 7"),"Cycle 6"),"Cycle 5"),"Cycle 4"),"Cycle 3"),"Cycle 2"),"Cycle 1"),"Summer")</f>
        <v/>
      </c>
      <c r="C210" t="str">
        <f>IF(IFERROR(IFERROR(IFERROR(IFERROR(IFERROR(IFERROR(IFERROR(IFERROR(IFERROR(IFERROR(IFERROR(IFERROR(INDEX(Summer!B$10:B$999,MATCH($A210,Summer!$L$10:$L$999,0),1),INDEX('Cycle 1'!B$10:B$999,MATCH($A210,'Cycle 1'!$L$10:$L$999,0),1)),INDEX('Cycle 2'!B$10:B$999,MATCH($A210,'Cycle 2'!$L$10:$L$999,0),1)),INDEX('Cycle 3'!B$10:B$999,MATCH($A210,'Cycle 3'!$L$10:$L$999,0),1)),INDEX('Cycle 4'!B$10:B$999,MATCH($A210,'Cycle 4'!$L$10:$L$999,0),1)),INDEX('Cycle 5'!B$10:B$999,MATCH($A210,'Cycle 5'!$L$10:$L$999,0),1)),INDEX('Cycle 6'!B$10:B$999,MATCH($A210,'Cycle 6'!$L$10:$L$999,0),1)),INDEX('Cycle 7'!B$10:B$999,MATCH($A210,'Cycle 7'!$L$10:$L$999,0),1)),INDEX('Cycle 8'!B$10:B$999,MATCH($A210,'Cycle 8'!$L$10:$L$999,0),1)),INDEX('Cycle 9'!B$10:B$999,MATCH($A210,'Cycle 9'!$L$10:$L$999,0),1)),INDEX('Cycle 10'!B$10:B$999,MATCH($A210,'Cycle 10'!$L$10:$L$999,0),1)),INDEX('Cycle 11'!B$10:B$999,MATCH($A210,'Cycle 11'!$L$10:$L$999,0),1)),"")="","",IFERROR(IFERROR(IFERROR(IFERROR(IFERROR(IFERROR(IFERROR(IFERROR(IFERROR(IFERROR(IFERROR(IFERROR(INDEX(Summer!B$10:B$999,MATCH($A210,Summer!$L$10:$L$999,0),1),INDEX('Cycle 1'!B$10:B$999,MATCH($A210,'Cycle 1'!$L$10:$L$999,0),1)),INDEX('Cycle 2'!B$10:B$999,MATCH($A210,'Cycle 2'!$L$10:$L$999,0),1)),INDEX('Cycle 3'!B$10:B$999,MATCH($A210,'Cycle 3'!$L$10:$L$999,0),1)),INDEX('Cycle 4'!B$10:B$999,MATCH($A210,'Cycle 4'!$L$10:$L$999,0),1)),INDEX('Cycle 5'!B$10:B$999,MATCH($A210,'Cycle 5'!$L$10:$L$999,0),1)),INDEX('Cycle 6'!B$10:B$999,MATCH($A210,'Cycle 6'!$L$10:$L$999,0),1)),INDEX('Cycle 7'!B$10:B$999,MATCH($A210,'Cycle 7'!$L$10:$L$999,0),1)),INDEX('Cycle 8'!B$10:B$999,MATCH($A210,'Cycle 8'!$L$10:$L$999,0),1)),INDEX('Cycle 9'!B$10:B$999,MATCH($A210,'Cycle 9'!$L$10:$L$999,0),1)),INDEX('Cycle 10'!B$10:B$999,MATCH($A210,'Cycle 10'!$L$10:$L$999,0),1)),INDEX('Cycle 11'!B$10:B$999,MATCH($A210,'Cycle 11'!$L$10:$L$999,0),1)),""))</f>
        <v/>
      </c>
      <c r="D210" t="str">
        <f>IF(IFERROR(IFERROR(IFERROR(IFERROR(IFERROR(IFERROR(IFERROR(IFERROR(IFERROR(IFERROR(IFERROR(IFERROR(INDEX(Summer!C$10:C$999,MATCH($A210,Summer!$L$10:$L$999,0),1),INDEX('Cycle 1'!C$10:C$999,MATCH($A210,'Cycle 1'!$L$10:$L$999,0),1)),INDEX('Cycle 2'!C$10:C$999,MATCH($A210,'Cycle 2'!$L$10:$L$999,0),1)),INDEX('Cycle 3'!C$10:C$999,MATCH($A210,'Cycle 3'!$L$10:$L$999,0),1)),INDEX('Cycle 4'!C$10:C$999,MATCH($A210,'Cycle 4'!$L$10:$L$999,0),1)),INDEX('Cycle 5'!C$10:C$999,MATCH($A210,'Cycle 5'!$L$10:$L$999,0),1)),INDEX('Cycle 6'!C$10:C$999,MATCH($A210,'Cycle 6'!$L$10:$L$999,0),1)),INDEX('Cycle 7'!C$10:C$999,MATCH($A210,'Cycle 7'!$L$10:$L$999,0),1)),INDEX('Cycle 8'!C$10:C$999,MATCH($A210,'Cycle 8'!$L$10:$L$999,0),1)),INDEX('Cycle 9'!C$10:C$999,MATCH($A210,'Cycle 9'!$L$10:$L$999,0),1)),INDEX('Cycle 10'!C$10:C$999,MATCH($A210,'Cycle 10'!$L$10:$L$999,0),1)),INDEX('Cycle 11'!C$10:C$999,MATCH($A210,'Cycle 11'!$L$10:$L$999,0),1)),"")="","",IFERROR(IFERROR(IFERROR(IFERROR(IFERROR(IFERROR(IFERROR(IFERROR(IFERROR(IFERROR(IFERROR(IFERROR(INDEX(Summer!C$10:C$999,MATCH($A210,Summer!$L$10:$L$999,0),1),INDEX('Cycle 1'!C$10:C$999,MATCH($A210,'Cycle 1'!$L$10:$L$999,0),1)),INDEX('Cycle 2'!C$10:C$999,MATCH($A210,'Cycle 2'!$L$10:$L$999,0),1)),INDEX('Cycle 3'!C$10:C$999,MATCH($A210,'Cycle 3'!$L$10:$L$999,0),1)),INDEX('Cycle 4'!C$10:C$999,MATCH($A210,'Cycle 4'!$L$10:$L$999,0),1)),INDEX('Cycle 5'!C$10:C$999,MATCH($A210,'Cycle 5'!$L$10:$L$999,0),1)),INDEX('Cycle 6'!C$10:C$999,MATCH($A210,'Cycle 6'!$L$10:$L$999,0),1)),INDEX('Cycle 7'!C$10:C$999,MATCH($A210,'Cycle 7'!$L$10:$L$999,0),1)),INDEX('Cycle 8'!C$10:C$999,MATCH($A210,'Cycle 8'!$L$10:$L$999,0),1)),INDEX('Cycle 9'!C$10:C$999,MATCH($A210,'Cycle 9'!$L$10:$L$999,0),1)),INDEX('Cycle 10'!C$10:C$999,MATCH($A210,'Cycle 10'!$L$10:$L$999,0),1)),INDEX('Cycle 11'!C$10:C$999,MATCH($A210,'Cycle 11'!$L$10:$L$999,0),1)),""))</f>
        <v/>
      </c>
      <c r="E210" t="str">
        <f>IF(IFERROR(IFERROR(IFERROR(IFERROR(IFERROR(IFERROR(IFERROR(IFERROR(IFERROR(IFERROR(IFERROR(IFERROR(INDEX(Summer!D$10:D$999,MATCH($A210,Summer!$L$10:$L$999,0),1),INDEX('Cycle 1'!D$10:D$999,MATCH($A210,'Cycle 1'!$L$10:$L$999,0),1)),INDEX('Cycle 2'!D$10:D$999,MATCH($A210,'Cycle 2'!$L$10:$L$999,0),1)),INDEX('Cycle 3'!D$10:D$999,MATCH($A210,'Cycle 3'!$L$10:$L$999,0),1)),INDEX('Cycle 4'!D$10:D$999,MATCH($A210,'Cycle 4'!$L$10:$L$999,0),1)),INDEX('Cycle 5'!D$10:D$999,MATCH($A210,'Cycle 5'!$L$10:$L$999,0),1)),INDEX('Cycle 6'!D$10:D$999,MATCH($A210,'Cycle 6'!$L$10:$L$999,0),1)),INDEX('Cycle 7'!D$10:D$999,MATCH($A210,'Cycle 7'!$L$10:$L$999,0),1)),INDEX('Cycle 8'!D$10:D$999,MATCH($A210,'Cycle 8'!$L$10:$L$999,0),1)),INDEX('Cycle 9'!D$10:D$999,MATCH($A210,'Cycle 9'!$L$10:$L$999,0),1)),INDEX('Cycle 10'!D$10:D$999,MATCH($A210,'Cycle 10'!$L$10:$L$999,0),1)),INDEX('Cycle 11'!D$10:D$999,MATCH($A210,'Cycle 11'!$L$10:$L$999,0),1)),"")="","",IFERROR(IFERROR(IFERROR(IFERROR(IFERROR(IFERROR(IFERROR(IFERROR(IFERROR(IFERROR(IFERROR(IFERROR(INDEX(Summer!D$10:D$999,MATCH($A210,Summer!$L$10:$L$999,0),1),INDEX('Cycle 1'!D$10:D$999,MATCH($A210,'Cycle 1'!$L$10:$L$999,0),1)),INDEX('Cycle 2'!D$10:D$999,MATCH($A210,'Cycle 2'!$L$10:$L$999,0),1)),INDEX('Cycle 3'!D$10:D$999,MATCH($A210,'Cycle 3'!$L$10:$L$999,0),1)),INDEX('Cycle 4'!D$10:D$999,MATCH($A210,'Cycle 4'!$L$10:$L$999,0),1)),INDEX('Cycle 5'!D$10:D$999,MATCH($A210,'Cycle 5'!$L$10:$L$999,0),1)),INDEX('Cycle 6'!D$10:D$999,MATCH($A210,'Cycle 6'!$L$10:$L$999,0),1)),INDEX('Cycle 7'!D$10:D$999,MATCH($A210,'Cycle 7'!$L$10:$L$999,0),1)),INDEX('Cycle 8'!D$10:D$999,MATCH($A210,'Cycle 8'!$L$10:$L$999,0),1)),INDEX('Cycle 9'!D$10:D$999,MATCH($A210,'Cycle 9'!$L$10:$L$999,0),1)),INDEX('Cycle 10'!D$10:D$999,MATCH($A210,'Cycle 10'!$L$10:$L$999,0),1)),INDEX('Cycle 11'!D$10:D$999,MATCH($A210,'Cycle 11'!$L$10:$L$999,0),1)),""))</f>
        <v/>
      </c>
      <c r="F210" t="str">
        <f>IF(IFERROR(IFERROR(IFERROR(IFERROR(IFERROR(IFERROR(IFERROR(IFERROR(IFERROR(IFERROR(IFERROR(IFERROR(INDEX(Summer!E$10:E$999,MATCH($A210,Summer!$L$10:$L$999,0),1),INDEX('Cycle 1'!E$10:E$999,MATCH($A210,'Cycle 1'!$L$10:$L$999,0),1)),INDEX('Cycle 2'!E$10:E$999,MATCH($A210,'Cycle 2'!$L$10:$L$999,0),1)),INDEX('Cycle 3'!E$10:E$999,MATCH($A210,'Cycle 3'!$L$10:$L$999,0),1)),INDEX('Cycle 4'!E$10:E$999,MATCH($A210,'Cycle 4'!$L$10:$L$999,0),1)),INDEX('Cycle 5'!E$10:E$999,MATCH($A210,'Cycle 5'!$L$10:$L$999,0),1)),INDEX('Cycle 6'!E$10:E$999,MATCH($A210,'Cycle 6'!$L$10:$L$999,0),1)),INDEX('Cycle 7'!E$10:E$999,MATCH($A210,'Cycle 7'!$L$10:$L$999,0),1)),INDEX('Cycle 8'!E$10:E$999,MATCH($A210,'Cycle 8'!$L$10:$L$999,0),1)),INDEX('Cycle 9'!E$10:E$999,MATCH($A210,'Cycle 9'!$L$10:$L$999,0),1)),INDEX('Cycle 10'!E$10:E$999,MATCH($A210,'Cycle 10'!$L$10:$L$999,0),1)),INDEX('Cycle 11'!E$10:E$999,MATCH($A210,'Cycle 11'!$L$10:$L$999,0),1)),"")="","",IFERROR(IFERROR(IFERROR(IFERROR(IFERROR(IFERROR(IFERROR(IFERROR(IFERROR(IFERROR(IFERROR(IFERROR(INDEX(Summer!E$10:E$999,MATCH($A210,Summer!$L$10:$L$999,0),1),INDEX('Cycle 1'!E$10:E$999,MATCH($A210,'Cycle 1'!$L$10:$L$999,0),1)),INDEX('Cycle 2'!E$10:E$999,MATCH($A210,'Cycle 2'!$L$10:$L$999,0),1)),INDEX('Cycle 3'!E$10:E$999,MATCH($A210,'Cycle 3'!$L$10:$L$999,0),1)),INDEX('Cycle 4'!E$10:E$999,MATCH($A210,'Cycle 4'!$L$10:$L$999,0),1)),INDEX('Cycle 5'!E$10:E$999,MATCH($A210,'Cycle 5'!$L$10:$L$999,0),1)),INDEX('Cycle 6'!E$10:E$999,MATCH($A210,'Cycle 6'!$L$10:$L$999,0),1)),INDEX('Cycle 7'!E$10:E$999,MATCH($A210,'Cycle 7'!$L$10:$L$999,0),1)),INDEX('Cycle 8'!E$10:E$999,MATCH($A210,'Cycle 8'!$L$10:$L$999,0),1)),INDEX('Cycle 9'!E$10:E$999,MATCH($A210,'Cycle 9'!$L$10:$L$999,0),1)),INDEX('Cycle 10'!E$10:E$999,MATCH($A210,'Cycle 10'!$L$10:$L$999,0),1)),INDEX('Cycle 11'!E$10:E$999,MATCH($A210,'Cycle 11'!$L$10:$L$999,0),1)),""))</f>
        <v/>
      </c>
      <c r="G210" t="str">
        <f>IF(IFERROR(IFERROR(IFERROR(IFERROR(IFERROR(IFERROR(IFERROR(IFERROR(IFERROR(IFERROR(IFERROR(IFERROR(INDEX(Summer!F$10:F$999,MATCH($A210,Summer!$L$10:$L$999,0),1),INDEX('Cycle 1'!F$10:F$999,MATCH($A210,'Cycle 1'!$L$10:$L$999,0),1)),INDEX('Cycle 2'!F$10:F$999,MATCH($A210,'Cycle 2'!$L$10:$L$999,0),1)),INDEX('Cycle 3'!F$10:F$999,MATCH($A210,'Cycle 3'!$L$10:$L$999,0),1)),INDEX('Cycle 4'!F$10:F$999,MATCH($A210,'Cycle 4'!$L$10:$L$999,0),1)),INDEX('Cycle 5'!F$10:F$999,MATCH($A210,'Cycle 5'!$L$10:$L$999,0),1)),INDEX('Cycle 6'!F$10:F$999,MATCH($A210,'Cycle 6'!$L$10:$L$999,0),1)),INDEX('Cycle 7'!F$10:F$999,MATCH($A210,'Cycle 7'!$L$10:$L$999,0),1)),INDEX('Cycle 8'!F$10:F$999,MATCH($A210,'Cycle 8'!$L$10:$L$999,0),1)),INDEX('Cycle 9'!F$10:F$999,MATCH($A210,'Cycle 9'!$L$10:$L$999,0),1)),INDEX('Cycle 10'!F$10:F$999,MATCH($A210,'Cycle 10'!$L$10:$L$999,0),1)),INDEX('Cycle 11'!F$10:F$999,MATCH($A210,'Cycle 11'!$L$10:$L$999,0),1)),"")="","",IFERROR(IFERROR(IFERROR(IFERROR(IFERROR(IFERROR(IFERROR(IFERROR(IFERROR(IFERROR(IFERROR(IFERROR(INDEX(Summer!F$10:F$999,MATCH($A210,Summer!$L$10:$L$999,0),1),INDEX('Cycle 1'!F$10:F$999,MATCH($A210,'Cycle 1'!$L$10:$L$999,0),1)),INDEX('Cycle 2'!F$10:F$999,MATCH($A210,'Cycle 2'!$L$10:$L$999,0),1)),INDEX('Cycle 3'!F$10:F$999,MATCH($A210,'Cycle 3'!$L$10:$L$999,0),1)),INDEX('Cycle 4'!F$10:F$999,MATCH($A210,'Cycle 4'!$L$10:$L$999,0),1)),INDEX('Cycle 5'!F$10:F$999,MATCH($A210,'Cycle 5'!$L$10:$L$999,0),1)),INDEX('Cycle 6'!F$10:F$999,MATCH($A210,'Cycle 6'!$L$10:$L$999,0),1)),INDEX('Cycle 7'!F$10:F$999,MATCH($A210,'Cycle 7'!$L$10:$L$999,0),1)),INDEX('Cycle 8'!F$10:F$999,MATCH($A210,'Cycle 8'!$L$10:$L$999,0),1)),INDEX('Cycle 9'!F$10:F$999,MATCH($A210,'Cycle 9'!$L$10:$L$999,0),1)),INDEX('Cycle 10'!F$10:F$999,MATCH($A210,'Cycle 10'!$L$10:$L$999,0),1)),INDEX('Cycle 11'!F$10:F$999,MATCH($A210,'Cycle 11'!$L$10:$L$999,0),1)),""))</f>
        <v/>
      </c>
      <c r="H210" t="str">
        <f>IF(IFERROR(IFERROR(IFERROR(IFERROR(IFERROR(IFERROR(IFERROR(IFERROR(IFERROR(IFERROR(IFERROR(IFERROR(INDEX(Summer!G$10:G$999,MATCH($A210,Summer!$L$10:$L$999,0),1),INDEX('Cycle 1'!G$10:G$999,MATCH($A210,'Cycle 1'!$L$10:$L$999,0),1)),INDEX('Cycle 2'!G$10:G$999,MATCH($A210,'Cycle 2'!$L$10:$L$999,0),1)),INDEX('Cycle 3'!G$10:G$999,MATCH($A210,'Cycle 3'!$L$10:$L$999,0),1)),INDEX('Cycle 4'!G$10:G$999,MATCH($A210,'Cycle 4'!$L$10:$L$999,0),1)),INDEX('Cycle 5'!G$10:G$999,MATCH($A210,'Cycle 5'!$L$10:$L$999,0),1)),INDEX('Cycle 6'!G$10:G$999,MATCH($A210,'Cycle 6'!$L$10:$L$999,0),1)),INDEX('Cycle 7'!G$10:G$999,MATCH($A210,'Cycle 7'!$L$10:$L$999,0),1)),INDEX('Cycle 8'!G$10:G$999,MATCH($A210,'Cycle 8'!$L$10:$L$999,0),1)),INDEX('Cycle 9'!G$10:G$999,MATCH($A210,'Cycle 9'!$L$10:$L$999,0),1)),INDEX('Cycle 10'!G$10:G$999,MATCH($A210,'Cycle 10'!$L$10:$L$999,0),1)),INDEX('Cycle 11'!G$10:G$999,MATCH($A210,'Cycle 11'!$L$10:$L$999,0),1)),"")="","",IFERROR(IFERROR(IFERROR(IFERROR(IFERROR(IFERROR(IFERROR(IFERROR(IFERROR(IFERROR(IFERROR(IFERROR(INDEX(Summer!G$10:G$999,MATCH($A210,Summer!$L$10:$L$999,0),1),INDEX('Cycle 1'!G$10:G$999,MATCH($A210,'Cycle 1'!$L$10:$L$999,0),1)),INDEX('Cycle 2'!G$10:G$999,MATCH($A210,'Cycle 2'!$L$10:$L$999,0),1)),INDEX('Cycle 3'!G$10:G$999,MATCH($A210,'Cycle 3'!$L$10:$L$999,0),1)),INDEX('Cycle 4'!G$10:G$999,MATCH($A210,'Cycle 4'!$L$10:$L$999,0),1)),INDEX('Cycle 5'!G$10:G$999,MATCH($A210,'Cycle 5'!$L$10:$L$999,0),1)),INDEX('Cycle 6'!G$10:G$999,MATCH($A210,'Cycle 6'!$L$10:$L$999,0),1)),INDEX('Cycle 7'!G$10:G$999,MATCH($A210,'Cycle 7'!$L$10:$L$999,0),1)),INDEX('Cycle 8'!G$10:G$999,MATCH($A210,'Cycle 8'!$L$10:$L$999,0),1)),INDEX('Cycle 9'!G$10:G$999,MATCH($A210,'Cycle 9'!$L$10:$L$999,0),1)),INDEX('Cycle 10'!G$10:G$999,MATCH($A210,'Cycle 10'!$L$10:$L$999,0),1)),INDEX('Cycle 11'!G$10:G$999,MATCH($A210,'Cycle 11'!$L$10:$L$999,0),1)),""))</f>
        <v/>
      </c>
      <c r="I210">
        <f>IFERROR(IF(C210="",MAX(I$1:I209),IF(ROW(C$2)=ROW(C210),1,IF(ISERROR(VLOOKUP(C210,C$2:C209,1,FALSE)),MAX(I$1:I209)+1,MAX(I$1:I209)))),"")</f>
        <v>0</v>
      </c>
      <c r="J210" t="str">
        <f t="shared" si="26"/>
        <v/>
      </c>
      <c r="K210" t="str">
        <f t="shared" si="28"/>
        <v/>
      </c>
      <c r="L210" t="str">
        <f t="shared" si="28"/>
        <v/>
      </c>
      <c r="M210" t="str">
        <f t="shared" si="28"/>
        <v/>
      </c>
      <c r="N210" t="str">
        <f t="shared" si="28"/>
        <v/>
      </c>
      <c r="O210" t="str">
        <f t="shared" si="28"/>
        <v/>
      </c>
      <c r="P210" t="str">
        <f t="shared" si="28"/>
        <v/>
      </c>
      <c r="Q210" t="str">
        <f t="shared" si="28"/>
        <v/>
      </c>
      <c r="R210" t="str">
        <f t="shared" si="28"/>
        <v/>
      </c>
      <c r="S210" t="str">
        <f t="shared" si="28"/>
        <v/>
      </c>
      <c r="T210" t="str">
        <f t="shared" si="28"/>
        <v/>
      </c>
      <c r="U210" t="str">
        <f t="shared" si="28"/>
        <v/>
      </c>
      <c r="V210" t="str">
        <f t="shared" si="28"/>
        <v/>
      </c>
      <c r="W210" t="str">
        <f t="shared" si="27"/>
        <v/>
      </c>
      <c r="X210">
        <f>IF(OR(H210="No",H210=""),0,IF(COUNTIFS(H$2:H210,"Yes",C$2:C210,C210)&gt;1,0,COUNTIFS(H$2:H210,"Yes",C$2:C210,C210)))+IF(X209=$X$1,0,X209)</f>
        <v>0</v>
      </c>
    </row>
    <row r="211" spans="1:24" x14ac:dyDescent="0.3">
      <c r="A211">
        <f>ROWS($A$2:$A211)</f>
        <v>210</v>
      </c>
      <c r="B211" t="str">
        <f>IF(ISERROR(VLOOKUP(A211,Summer!L$11:L$500,1,FALSE)),IF(ISERROR(VLOOKUP(A211,'Cycle 1'!L$11:L$500,1,FALSE)),IF(ISERROR(VLOOKUP(A211,'Cycle 2'!L$11:L$500,1,FALSE)),IF(ISERROR(VLOOKUP(A211,'Cycle 3'!L$11:L$500,1,FALSE)),IF(ISERROR(VLOOKUP(A211,'Cycle 4'!L$11:L$500,1,FALSE)),IF(ISERROR(VLOOKUP(A211,'Cycle 5'!L$11:L$500,1,FALSE)),IF(ISERROR(VLOOKUP(A211,'Cycle 6'!L$11:L$500,1,FALSE)),IF(ISERROR(VLOOKUP(A211,'Cycle 7'!L$11:L$500,1,FALSE)),IF(ISERROR(VLOOKUP(A211,'Cycle 8'!L$11:L$500,1,FALSE)),IF(ISERROR(VLOOKUP(A211,'Cycle 9'!L$11:L$500,1,FALSE)),IF(ISERROR(VLOOKUP(A211,'Cycle 10'!L$11:L$500,1,FALSE)),IF(ISERROR(VLOOKUP(A211,'Cycle 11'!L$11:L$500,1,FALSE)),"","Cycle 11"),"Cycle 10"),"Cycle 9"),"Cycle 8"),"Cycle 7"),"Cycle 6"),"Cycle 5"),"Cycle 4"),"Cycle 3"),"Cycle 2"),"Cycle 1"),"Summer")</f>
        <v/>
      </c>
      <c r="C211" t="str">
        <f>IF(IFERROR(IFERROR(IFERROR(IFERROR(IFERROR(IFERROR(IFERROR(IFERROR(IFERROR(IFERROR(IFERROR(IFERROR(INDEX(Summer!B$10:B$999,MATCH($A211,Summer!$L$10:$L$999,0),1),INDEX('Cycle 1'!B$10:B$999,MATCH($A211,'Cycle 1'!$L$10:$L$999,0),1)),INDEX('Cycle 2'!B$10:B$999,MATCH($A211,'Cycle 2'!$L$10:$L$999,0),1)),INDEX('Cycle 3'!B$10:B$999,MATCH($A211,'Cycle 3'!$L$10:$L$999,0),1)),INDEX('Cycle 4'!B$10:B$999,MATCH($A211,'Cycle 4'!$L$10:$L$999,0),1)),INDEX('Cycle 5'!B$10:B$999,MATCH($A211,'Cycle 5'!$L$10:$L$999,0),1)),INDEX('Cycle 6'!B$10:B$999,MATCH($A211,'Cycle 6'!$L$10:$L$999,0),1)),INDEX('Cycle 7'!B$10:B$999,MATCH($A211,'Cycle 7'!$L$10:$L$999,0),1)),INDEX('Cycle 8'!B$10:B$999,MATCH($A211,'Cycle 8'!$L$10:$L$999,0),1)),INDEX('Cycle 9'!B$10:B$999,MATCH($A211,'Cycle 9'!$L$10:$L$999,0),1)),INDEX('Cycle 10'!B$10:B$999,MATCH($A211,'Cycle 10'!$L$10:$L$999,0),1)),INDEX('Cycle 11'!B$10:B$999,MATCH($A211,'Cycle 11'!$L$10:$L$999,0),1)),"")="","",IFERROR(IFERROR(IFERROR(IFERROR(IFERROR(IFERROR(IFERROR(IFERROR(IFERROR(IFERROR(IFERROR(IFERROR(INDEX(Summer!B$10:B$999,MATCH($A211,Summer!$L$10:$L$999,0),1),INDEX('Cycle 1'!B$10:B$999,MATCH($A211,'Cycle 1'!$L$10:$L$999,0),1)),INDEX('Cycle 2'!B$10:B$999,MATCH($A211,'Cycle 2'!$L$10:$L$999,0),1)),INDEX('Cycle 3'!B$10:B$999,MATCH($A211,'Cycle 3'!$L$10:$L$999,0),1)),INDEX('Cycle 4'!B$10:B$999,MATCH($A211,'Cycle 4'!$L$10:$L$999,0),1)),INDEX('Cycle 5'!B$10:B$999,MATCH($A211,'Cycle 5'!$L$10:$L$999,0),1)),INDEX('Cycle 6'!B$10:B$999,MATCH($A211,'Cycle 6'!$L$10:$L$999,0),1)),INDEX('Cycle 7'!B$10:B$999,MATCH($A211,'Cycle 7'!$L$10:$L$999,0),1)),INDEX('Cycle 8'!B$10:B$999,MATCH($A211,'Cycle 8'!$L$10:$L$999,0),1)),INDEX('Cycle 9'!B$10:B$999,MATCH($A211,'Cycle 9'!$L$10:$L$999,0),1)),INDEX('Cycle 10'!B$10:B$999,MATCH($A211,'Cycle 10'!$L$10:$L$999,0),1)),INDEX('Cycle 11'!B$10:B$999,MATCH($A211,'Cycle 11'!$L$10:$L$999,0),1)),""))</f>
        <v/>
      </c>
      <c r="D211" t="str">
        <f>IF(IFERROR(IFERROR(IFERROR(IFERROR(IFERROR(IFERROR(IFERROR(IFERROR(IFERROR(IFERROR(IFERROR(IFERROR(INDEX(Summer!C$10:C$999,MATCH($A211,Summer!$L$10:$L$999,0),1),INDEX('Cycle 1'!C$10:C$999,MATCH($A211,'Cycle 1'!$L$10:$L$999,0),1)),INDEX('Cycle 2'!C$10:C$999,MATCH($A211,'Cycle 2'!$L$10:$L$999,0),1)),INDEX('Cycle 3'!C$10:C$999,MATCH($A211,'Cycle 3'!$L$10:$L$999,0),1)),INDEX('Cycle 4'!C$10:C$999,MATCH($A211,'Cycle 4'!$L$10:$L$999,0),1)),INDEX('Cycle 5'!C$10:C$999,MATCH($A211,'Cycle 5'!$L$10:$L$999,0),1)),INDEX('Cycle 6'!C$10:C$999,MATCH($A211,'Cycle 6'!$L$10:$L$999,0),1)),INDEX('Cycle 7'!C$10:C$999,MATCH($A211,'Cycle 7'!$L$10:$L$999,0),1)),INDEX('Cycle 8'!C$10:C$999,MATCH($A211,'Cycle 8'!$L$10:$L$999,0),1)),INDEX('Cycle 9'!C$10:C$999,MATCH($A211,'Cycle 9'!$L$10:$L$999,0),1)),INDEX('Cycle 10'!C$10:C$999,MATCH($A211,'Cycle 10'!$L$10:$L$999,0),1)),INDEX('Cycle 11'!C$10:C$999,MATCH($A211,'Cycle 11'!$L$10:$L$999,0),1)),"")="","",IFERROR(IFERROR(IFERROR(IFERROR(IFERROR(IFERROR(IFERROR(IFERROR(IFERROR(IFERROR(IFERROR(IFERROR(INDEX(Summer!C$10:C$999,MATCH($A211,Summer!$L$10:$L$999,0),1),INDEX('Cycle 1'!C$10:C$999,MATCH($A211,'Cycle 1'!$L$10:$L$999,0),1)),INDEX('Cycle 2'!C$10:C$999,MATCH($A211,'Cycle 2'!$L$10:$L$999,0),1)),INDEX('Cycle 3'!C$10:C$999,MATCH($A211,'Cycle 3'!$L$10:$L$999,0),1)),INDEX('Cycle 4'!C$10:C$999,MATCH($A211,'Cycle 4'!$L$10:$L$999,0),1)),INDEX('Cycle 5'!C$10:C$999,MATCH($A211,'Cycle 5'!$L$10:$L$999,0),1)),INDEX('Cycle 6'!C$10:C$999,MATCH($A211,'Cycle 6'!$L$10:$L$999,0),1)),INDEX('Cycle 7'!C$10:C$999,MATCH($A211,'Cycle 7'!$L$10:$L$999,0),1)),INDEX('Cycle 8'!C$10:C$999,MATCH($A211,'Cycle 8'!$L$10:$L$999,0),1)),INDEX('Cycle 9'!C$10:C$999,MATCH($A211,'Cycle 9'!$L$10:$L$999,0),1)),INDEX('Cycle 10'!C$10:C$999,MATCH($A211,'Cycle 10'!$L$10:$L$999,0),1)),INDEX('Cycle 11'!C$10:C$999,MATCH($A211,'Cycle 11'!$L$10:$L$999,0),1)),""))</f>
        <v/>
      </c>
      <c r="E211" t="str">
        <f>IF(IFERROR(IFERROR(IFERROR(IFERROR(IFERROR(IFERROR(IFERROR(IFERROR(IFERROR(IFERROR(IFERROR(IFERROR(INDEX(Summer!D$10:D$999,MATCH($A211,Summer!$L$10:$L$999,0),1),INDEX('Cycle 1'!D$10:D$999,MATCH($A211,'Cycle 1'!$L$10:$L$999,0),1)),INDEX('Cycle 2'!D$10:D$999,MATCH($A211,'Cycle 2'!$L$10:$L$999,0),1)),INDEX('Cycle 3'!D$10:D$999,MATCH($A211,'Cycle 3'!$L$10:$L$999,0),1)),INDEX('Cycle 4'!D$10:D$999,MATCH($A211,'Cycle 4'!$L$10:$L$999,0),1)),INDEX('Cycle 5'!D$10:D$999,MATCH($A211,'Cycle 5'!$L$10:$L$999,0),1)),INDEX('Cycle 6'!D$10:D$999,MATCH($A211,'Cycle 6'!$L$10:$L$999,0),1)),INDEX('Cycle 7'!D$10:D$999,MATCH($A211,'Cycle 7'!$L$10:$L$999,0),1)),INDEX('Cycle 8'!D$10:D$999,MATCH($A211,'Cycle 8'!$L$10:$L$999,0),1)),INDEX('Cycle 9'!D$10:D$999,MATCH($A211,'Cycle 9'!$L$10:$L$999,0),1)),INDEX('Cycle 10'!D$10:D$999,MATCH($A211,'Cycle 10'!$L$10:$L$999,0),1)),INDEX('Cycle 11'!D$10:D$999,MATCH($A211,'Cycle 11'!$L$10:$L$999,0),1)),"")="","",IFERROR(IFERROR(IFERROR(IFERROR(IFERROR(IFERROR(IFERROR(IFERROR(IFERROR(IFERROR(IFERROR(IFERROR(INDEX(Summer!D$10:D$999,MATCH($A211,Summer!$L$10:$L$999,0),1),INDEX('Cycle 1'!D$10:D$999,MATCH($A211,'Cycle 1'!$L$10:$L$999,0),1)),INDEX('Cycle 2'!D$10:D$999,MATCH($A211,'Cycle 2'!$L$10:$L$999,0),1)),INDEX('Cycle 3'!D$10:D$999,MATCH($A211,'Cycle 3'!$L$10:$L$999,0),1)),INDEX('Cycle 4'!D$10:D$999,MATCH($A211,'Cycle 4'!$L$10:$L$999,0),1)),INDEX('Cycle 5'!D$10:D$999,MATCH($A211,'Cycle 5'!$L$10:$L$999,0),1)),INDEX('Cycle 6'!D$10:D$999,MATCH($A211,'Cycle 6'!$L$10:$L$999,0),1)),INDEX('Cycle 7'!D$10:D$999,MATCH($A211,'Cycle 7'!$L$10:$L$999,0),1)),INDEX('Cycle 8'!D$10:D$999,MATCH($A211,'Cycle 8'!$L$10:$L$999,0),1)),INDEX('Cycle 9'!D$10:D$999,MATCH($A211,'Cycle 9'!$L$10:$L$999,0),1)),INDEX('Cycle 10'!D$10:D$999,MATCH($A211,'Cycle 10'!$L$10:$L$999,0),1)),INDEX('Cycle 11'!D$10:D$999,MATCH($A211,'Cycle 11'!$L$10:$L$999,0),1)),""))</f>
        <v/>
      </c>
      <c r="F211" t="str">
        <f>IF(IFERROR(IFERROR(IFERROR(IFERROR(IFERROR(IFERROR(IFERROR(IFERROR(IFERROR(IFERROR(IFERROR(IFERROR(INDEX(Summer!E$10:E$999,MATCH($A211,Summer!$L$10:$L$999,0),1),INDEX('Cycle 1'!E$10:E$999,MATCH($A211,'Cycle 1'!$L$10:$L$999,0),1)),INDEX('Cycle 2'!E$10:E$999,MATCH($A211,'Cycle 2'!$L$10:$L$999,0),1)),INDEX('Cycle 3'!E$10:E$999,MATCH($A211,'Cycle 3'!$L$10:$L$999,0),1)),INDEX('Cycle 4'!E$10:E$999,MATCH($A211,'Cycle 4'!$L$10:$L$999,0),1)),INDEX('Cycle 5'!E$10:E$999,MATCH($A211,'Cycle 5'!$L$10:$L$999,0),1)),INDEX('Cycle 6'!E$10:E$999,MATCH($A211,'Cycle 6'!$L$10:$L$999,0),1)),INDEX('Cycle 7'!E$10:E$999,MATCH($A211,'Cycle 7'!$L$10:$L$999,0),1)),INDEX('Cycle 8'!E$10:E$999,MATCH($A211,'Cycle 8'!$L$10:$L$999,0),1)),INDEX('Cycle 9'!E$10:E$999,MATCH($A211,'Cycle 9'!$L$10:$L$999,0),1)),INDEX('Cycle 10'!E$10:E$999,MATCH($A211,'Cycle 10'!$L$10:$L$999,0),1)),INDEX('Cycle 11'!E$10:E$999,MATCH($A211,'Cycle 11'!$L$10:$L$999,0),1)),"")="","",IFERROR(IFERROR(IFERROR(IFERROR(IFERROR(IFERROR(IFERROR(IFERROR(IFERROR(IFERROR(IFERROR(IFERROR(INDEX(Summer!E$10:E$999,MATCH($A211,Summer!$L$10:$L$999,0),1),INDEX('Cycle 1'!E$10:E$999,MATCH($A211,'Cycle 1'!$L$10:$L$999,0),1)),INDEX('Cycle 2'!E$10:E$999,MATCH($A211,'Cycle 2'!$L$10:$L$999,0),1)),INDEX('Cycle 3'!E$10:E$999,MATCH($A211,'Cycle 3'!$L$10:$L$999,0),1)),INDEX('Cycle 4'!E$10:E$999,MATCH($A211,'Cycle 4'!$L$10:$L$999,0),1)),INDEX('Cycle 5'!E$10:E$999,MATCH($A211,'Cycle 5'!$L$10:$L$999,0),1)),INDEX('Cycle 6'!E$10:E$999,MATCH($A211,'Cycle 6'!$L$10:$L$999,0),1)),INDEX('Cycle 7'!E$10:E$999,MATCH($A211,'Cycle 7'!$L$10:$L$999,0),1)),INDEX('Cycle 8'!E$10:E$999,MATCH($A211,'Cycle 8'!$L$10:$L$999,0),1)),INDEX('Cycle 9'!E$10:E$999,MATCH($A211,'Cycle 9'!$L$10:$L$999,0),1)),INDEX('Cycle 10'!E$10:E$999,MATCH($A211,'Cycle 10'!$L$10:$L$999,0),1)),INDEX('Cycle 11'!E$10:E$999,MATCH($A211,'Cycle 11'!$L$10:$L$999,0),1)),""))</f>
        <v/>
      </c>
      <c r="G211" t="str">
        <f>IF(IFERROR(IFERROR(IFERROR(IFERROR(IFERROR(IFERROR(IFERROR(IFERROR(IFERROR(IFERROR(IFERROR(IFERROR(INDEX(Summer!F$10:F$999,MATCH($A211,Summer!$L$10:$L$999,0),1),INDEX('Cycle 1'!F$10:F$999,MATCH($A211,'Cycle 1'!$L$10:$L$999,0),1)),INDEX('Cycle 2'!F$10:F$999,MATCH($A211,'Cycle 2'!$L$10:$L$999,0),1)),INDEX('Cycle 3'!F$10:F$999,MATCH($A211,'Cycle 3'!$L$10:$L$999,0),1)),INDEX('Cycle 4'!F$10:F$999,MATCH($A211,'Cycle 4'!$L$10:$L$999,0),1)),INDEX('Cycle 5'!F$10:F$999,MATCH($A211,'Cycle 5'!$L$10:$L$999,0),1)),INDEX('Cycle 6'!F$10:F$999,MATCH($A211,'Cycle 6'!$L$10:$L$999,0),1)),INDEX('Cycle 7'!F$10:F$999,MATCH($A211,'Cycle 7'!$L$10:$L$999,0),1)),INDEX('Cycle 8'!F$10:F$999,MATCH($A211,'Cycle 8'!$L$10:$L$999,0),1)),INDEX('Cycle 9'!F$10:F$999,MATCH($A211,'Cycle 9'!$L$10:$L$999,0),1)),INDEX('Cycle 10'!F$10:F$999,MATCH($A211,'Cycle 10'!$L$10:$L$999,0),1)),INDEX('Cycle 11'!F$10:F$999,MATCH($A211,'Cycle 11'!$L$10:$L$999,0),1)),"")="","",IFERROR(IFERROR(IFERROR(IFERROR(IFERROR(IFERROR(IFERROR(IFERROR(IFERROR(IFERROR(IFERROR(IFERROR(INDEX(Summer!F$10:F$999,MATCH($A211,Summer!$L$10:$L$999,0),1),INDEX('Cycle 1'!F$10:F$999,MATCH($A211,'Cycle 1'!$L$10:$L$999,0),1)),INDEX('Cycle 2'!F$10:F$999,MATCH($A211,'Cycle 2'!$L$10:$L$999,0),1)),INDEX('Cycle 3'!F$10:F$999,MATCH($A211,'Cycle 3'!$L$10:$L$999,0),1)),INDEX('Cycle 4'!F$10:F$999,MATCH($A211,'Cycle 4'!$L$10:$L$999,0),1)),INDEX('Cycle 5'!F$10:F$999,MATCH($A211,'Cycle 5'!$L$10:$L$999,0),1)),INDEX('Cycle 6'!F$10:F$999,MATCH($A211,'Cycle 6'!$L$10:$L$999,0),1)),INDEX('Cycle 7'!F$10:F$999,MATCH($A211,'Cycle 7'!$L$10:$L$999,0),1)),INDEX('Cycle 8'!F$10:F$999,MATCH($A211,'Cycle 8'!$L$10:$L$999,0),1)),INDEX('Cycle 9'!F$10:F$999,MATCH($A211,'Cycle 9'!$L$10:$L$999,0),1)),INDEX('Cycle 10'!F$10:F$999,MATCH($A211,'Cycle 10'!$L$10:$L$999,0),1)),INDEX('Cycle 11'!F$10:F$999,MATCH($A211,'Cycle 11'!$L$10:$L$999,0),1)),""))</f>
        <v/>
      </c>
      <c r="H211" t="str">
        <f>IF(IFERROR(IFERROR(IFERROR(IFERROR(IFERROR(IFERROR(IFERROR(IFERROR(IFERROR(IFERROR(IFERROR(IFERROR(INDEX(Summer!G$10:G$999,MATCH($A211,Summer!$L$10:$L$999,0),1),INDEX('Cycle 1'!G$10:G$999,MATCH($A211,'Cycle 1'!$L$10:$L$999,0),1)),INDEX('Cycle 2'!G$10:G$999,MATCH($A211,'Cycle 2'!$L$10:$L$999,0),1)),INDEX('Cycle 3'!G$10:G$999,MATCH($A211,'Cycle 3'!$L$10:$L$999,0),1)),INDEX('Cycle 4'!G$10:G$999,MATCH($A211,'Cycle 4'!$L$10:$L$999,0),1)),INDEX('Cycle 5'!G$10:G$999,MATCH($A211,'Cycle 5'!$L$10:$L$999,0),1)),INDEX('Cycle 6'!G$10:G$999,MATCH($A211,'Cycle 6'!$L$10:$L$999,0),1)),INDEX('Cycle 7'!G$10:G$999,MATCH($A211,'Cycle 7'!$L$10:$L$999,0),1)),INDEX('Cycle 8'!G$10:G$999,MATCH($A211,'Cycle 8'!$L$10:$L$999,0),1)),INDEX('Cycle 9'!G$10:G$999,MATCH($A211,'Cycle 9'!$L$10:$L$999,0),1)),INDEX('Cycle 10'!G$10:G$999,MATCH($A211,'Cycle 10'!$L$10:$L$999,0),1)),INDEX('Cycle 11'!G$10:G$999,MATCH($A211,'Cycle 11'!$L$10:$L$999,0),1)),"")="","",IFERROR(IFERROR(IFERROR(IFERROR(IFERROR(IFERROR(IFERROR(IFERROR(IFERROR(IFERROR(IFERROR(IFERROR(INDEX(Summer!G$10:G$999,MATCH($A211,Summer!$L$10:$L$999,0),1),INDEX('Cycle 1'!G$10:G$999,MATCH($A211,'Cycle 1'!$L$10:$L$999,0),1)),INDEX('Cycle 2'!G$10:G$999,MATCH($A211,'Cycle 2'!$L$10:$L$999,0),1)),INDEX('Cycle 3'!G$10:G$999,MATCH($A211,'Cycle 3'!$L$10:$L$999,0),1)),INDEX('Cycle 4'!G$10:G$999,MATCH($A211,'Cycle 4'!$L$10:$L$999,0),1)),INDEX('Cycle 5'!G$10:G$999,MATCH($A211,'Cycle 5'!$L$10:$L$999,0),1)),INDEX('Cycle 6'!G$10:G$999,MATCH($A211,'Cycle 6'!$L$10:$L$999,0),1)),INDEX('Cycle 7'!G$10:G$999,MATCH($A211,'Cycle 7'!$L$10:$L$999,0),1)),INDEX('Cycle 8'!G$10:G$999,MATCH($A211,'Cycle 8'!$L$10:$L$999,0),1)),INDEX('Cycle 9'!G$10:G$999,MATCH($A211,'Cycle 9'!$L$10:$L$999,0),1)),INDEX('Cycle 10'!G$10:G$999,MATCH($A211,'Cycle 10'!$L$10:$L$999,0),1)),INDEX('Cycle 11'!G$10:G$999,MATCH($A211,'Cycle 11'!$L$10:$L$999,0),1)),""))</f>
        <v/>
      </c>
      <c r="I211">
        <f>IFERROR(IF(C211="",MAX(I$1:I210),IF(ROW(C$2)=ROW(C211),1,IF(ISERROR(VLOOKUP(C211,C$2:C210,1,FALSE)),MAX(I$1:I210)+1,MAX(I$1:I210)))),"")</f>
        <v>0</v>
      </c>
      <c r="J211" t="str">
        <f t="shared" si="26"/>
        <v/>
      </c>
      <c r="K211" t="str">
        <f t="shared" si="28"/>
        <v/>
      </c>
      <c r="L211" t="str">
        <f t="shared" si="28"/>
        <v/>
      </c>
      <c r="M211" t="str">
        <f t="shared" si="28"/>
        <v/>
      </c>
      <c r="N211" t="str">
        <f t="shared" si="28"/>
        <v/>
      </c>
      <c r="O211" t="str">
        <f t="shared" si="28"/>
        <v/>
      </c>
      <c r="P211" t="str">
        <f t="shared" si="28"/>
        <v/>
      </c>
      <c r="Q211" t="str">
        <f t="shared" si="28"/>
        <v/>
      </c>
      <c r="R211" t="str">
        <f t="shared" si="28"/>
        <v/>
      </c>
      <c r="S211" t="str">
        <f t="shared" si="28"/>
        <v/>
      </c>
      <c r="T211" t="str">
        <f t="shared" si="28"/>
        <v/>
      </c>
      <c r="U211" t="str">
        <f t="shared" si="28"/>
        <v/>
      </c>
      <c r="V211" t="str">
        <f t="shared" si="28"/>
        <v/>
      </c>
      <c r="W211" t="str">
        <f t="shared" si="27"/>
        <v/>
      </c>
      <c r="X211">
        <f>IF(OR(H211="No",H211=""),0,IF(COUNTIFS(H$2:H211,"Yes",C$2:C211,C211)&gt;1,0,COUNTIFS(H$2:H211,"Yes",C$2:C211,C211)))+IF(X210=$X$1,0,X210)</f>
        <v>0</v>
      </c>
    </row>
    <row r="212" spans="1:24" x14ac:dyDescent="0.3">
      <c r="A212">
        <f>ROWS($A$2:$A212)</f>
        <v>211</v>
      </c>
      <c r="B212" t="str">
        <f>IF(ISERROR(VLOOKUP(A212,Summer!L$11:L$500,1,FALSE)),IF(ISERROR(VLOOKUP(A212,'Cycle 1'!L$11:L$500,1,FALSE)),IF(ISERROR(VLOOKUP(A212,'Cycle 2'!L$11:L$500,1,FALSE)),IF(ISERROR(VLOOKUP(A212,'Cycle 3'!L$11:L$500,1,FALSE)),IF(ISERROR(VLOOKUP(A212,'Cycle 4'!L$11:L$500,1,FALSE)),IF(ISERROR(VLOOKUP(A212,'Cycle 5'!L$11:L$500,1,FALSE)),IF(ISERROR(VLOOKUP(A212,'Cycle 6'!L$11:L$500,1,FALSE)),IF(ISERROR(VLOOKUP(A212,'Cycle 7'!L$11:L$500,1,FALSE)),IF(ISERROR(VLOOKUP(A212,'Cycle 8'!L$11:L$500,1,FALSE)),IF(ISERROR(VLOOKUP(A212,'Cycle 9'!L$11:L$500,1,FALSE)),IF(ISERROR(VLOOKUP(A212,'Cycle 10'!L$11:L$500,1,FALSE)),IF(ISERROR(VLOOKUP(A212,'Cycle 11'!L$11:L$500,1,FALSE)),"","Cycle 11"),"Cycle 10"),"Cycle 9"),"Cycle 8"),"Cycle 7"),"Cycle 6"),"Cycle 5"),"Cycle 4"),"Cycle 3"),"Cycle 2"),"Cycle 1"),"Summer")</f>
        <v/>
      </c>
      <c r="C212" t="str">
        <f>IF(IFERROR(IFERROR(IFERROR(IFERROR(IFERROR(IFERROR(IFERROR(IFERROR(IFERROR(IFERROR(IFERROR(IFERROR(INDEX(Summer!B$10:B$999,MATCH($A212,Summer!$L$10:$L$999,0),1),INDEX('Cycle 1'!B$10:B$999,MATCH($A212,'Cycle 1'!$L$10:$L$999,0),1)),INDEX('Cycle 2'!B$10:B$999,MATCH($A212,'Cycle 2'!$L$10:$L$999,0),1)),INDEX('Cycle 3'!B$10:B$999,MATCH($A212,'Cycle 3'!$L$10:$L$999,0),1)),INDEX('Cycle 4'!B$10:B$999,MATCH($A212,'Cycle 4'!$L$10:$L$999,0),1)),INDEX('Cycle 5'!B$10:B$999,MATCH($A212,'Cycle 5'!$L$10:$L$999,0),1)),INDEX('Cycle 6'!B$10:B$999,MATCH($A212,'Cycle 6'!$L$10:$L$999,0),1)),INDEX('Cycle 7'!B$10:B$999,MATCH($A212,'Cycle 7'!$L$10:$L$999,0),1)),INDEX('Cycle 8'!B$10:B$999,MATCH($A212,'Cycle 8'!$L$10:$L$999,0),1)),INDEX('Cycle 9'!B$10:B$999,MATCH($A212,'Cycle 9'!$L$10:$L$999,0),1)),INDEX('Cycle 10'!B$10:B$999,MATCH($A212,'Cycle 10'!$L$10:$L$999,0),1)),INDEX('Cycle 11'!B$10:B$999,MATCH($A212,'Cycle 11'!$L$10:$L$999,0),1)),"")="","",IFERROR(IFERROR(IFERROR(IFERROR(IFERROR(IFERROR(IFERROR(IFERROR(IFERROR(IFERROR(IFERROR(IFERROR(INDEX(Summer!B$10:B$999,MATCH($A212,Summer!$L$10:$L$999,0),1),INDEX('Cycle 1'!B$10:B$999,MATCH($A212,'Cycle 1'!$L$10:$L$999,0),1)),INDEX('Cycle 2'!B$10:B$999,MATCH($A212,'Cycle 2'!$L$10:$L$999,0),1)),INDEX('Cycle 3'!B$10:B$999,MATCH($A212,'Cycle 3'!$L$10:$L$999,0),1)),INDEX('Cycle 4'!B$10:B$999,MATCH($A212,'Cycle 4'!$L$10:$L$999,0),1)),INDEX('Cycle 5'!B$10:B$999,MATCH($A212,'Cycle 5'!$L$10:$L$999,0),1)),INDEX('Cycle 6'!B$10:B$999,MATCH($A212,'Cycle 6'!$L$10:$L$999,0),1)),INDEX('Cycle 7'!B$10:B$999,MATCH($A212,'Cycle 7'!$L$10:$L$999,0),1)),INDEX('Cycle 8'!B$10:B$999,MATCH($A212,'Cycle 8'!$L$10:$L$999,0),1)),INDEX('Cycle 9'!B$10:B$999,MATCH($A212,'Cycle 9'!$L$10:$L$999,0),1)),INDEX('Cycle 10'!B$10:B$999,MATCH($A212,'Cycle 10'!$L$10:$L$999,0),1)),INDEX('Cycle 11'!B$10:B$999,MATCH($A212,'Cycle 11'!$L$10:$L$999,0),1)),""))</f>
        <v/>
      </c>
      <c r="D212" t="str">
        <f>IF(IFERROR(IFERROR(IFERROR(IFERROR(IFERROR(IFERROR(IFERROR(IFERROR(IFERROR(IFERROR(IFERROR(IFERROR(INDEX(Summer!C$10:C$999,MATCH($A212,Summer!$L$10:$L$999,0),1),INDEX('Cycle 1'!C$10:C$999,MATCH($A212,'Cycle 1'!$L$10:$L$999,0),1)),INDEX('Cycle 2'!C$10:C$999,MATCH($A212,'Cycle 2'!$L$10:$L$999,0),1)),INDEX('Cycle 3'!C$10:C$999,MATCH($A212,'Cycle 3'!$L$10:$L$999,0),1)),INDEX('Cycle 4'!C$10:C$999,MATCH($A212,'Cycle 4'!$L$10:$L$999,0),1)),INDEX('Cycle 5'!C$10:C$999,MATCH($A212,'Cycle 5'!$L$10:$L$999,0),1)),INDEX('Cycle 6'!C$10:C$999,MATCH($A212,'Cycle 6'!$L$10:$L$999,0),1)),INDEX('Cycle 7'!C$10:C$999,MATCH($A212,'Cycle 7'!$L$10:$L$999,0),1)),INDEX('Cycle 8'!C$10:C$999,MATCH($A212,'Cycle 8'!$L$10:$L$999,0),1)),INDEX('Cycle 9'!C$10:C$999,MATCH($A212,'Cycle 9'!$L$10:$L$999,0),1)),INDEX('Cycle 10'!C$10:C$999,MATCH($A212,'Cycle 10'!$L$10:$L$999,0),1)),INDEX('Cycle 11'!C$10:C$999,MATCH($A212,'Cycle 11'!$L$10:$L$999,0),1)),"")="","",IFERROR(IFERROR(IFERROR(IFERROR(IFERROR(IFERROR(IFERROR(IFERROR(IFERROR(IFERROR(IFERROR(IFERROR(INDEX(Summer!C$10:C$999,MATCH($A212,Summer!$L$10:$L$999,0),1),INDEX('Cycle 1'!C$10:C$999,MATCH($A212,'Cycle 1'!$L$10:$L$999,0),1)),INDEX('Cycle 2'!C$10:C$999,MATCH($A212,'Cycle 2'!$L$10:$L$999,0),1)),INDEX('Cycle 3'!C$10:C$999,MATCH($A212,'Cycle 3'!$L$10:$L$999,0),1)),INDEX('Cycle 4'!C$10:C$999,MATCH($A212,'Cycle 4'!$L$10:$L$999,0),1)),INDEX('Cycle 5'!C$10:C$999,MATCH($A212,'Cycle 5'!$L$10:$L$999,0),1)),INDEX('Cycle 6'!C$10:C$999,MATCH($A212,'Cycle 6'!$L$10:$L$999,0),1)),INDEX('Cycle 7'!C$10:C$999,MATCH($A212,'Cycle 7'!$L$10:$L$999,0),1)),INDEX('Cycle 8'!C$10:C$999,MATCH($A212,'Cycle 8'!$L$10:$L$999,0),1)),INDEX('Cycle 9'!C$10:C$999,MATCH($A212,'Cycle 9'!$L$10:$L$999,0),1)),INDEX('Cycle 10'!C$10:C$999,MATCH($A212,'Cycle 10'!$L$10:$L$999,0),1)),INDEX('Cycle 11'!C$10:C$999,MATCH($A212,'Cycle 11'!$L$10:$L$999,0),1)),""))</f>
        <v/>
      </c>
      <c r="E212" t="str">
        <f>IF(IFERROR(IFERROR(IFERROR(IFERROR(IFERROR(IFERROR(IFERROR(IFERROR(IFERROR(IFERROR(IFERROR(IFERROR(INDEX(Summer!D$10:D$999,MATCH($A212,Summer!$L$10:$L$999,0),1),INDEX('Cycle 1'!D$10:D$999,MATCH($A212,'Cycle 1'!$L$10:$L$999,0),1)),INDEX('Cycle 2'!D$10:D$999,MATCH($A212,'Cycle 2'!$L$10:$L$999,0),1)),INDEX('Cycle 3'!D$10:D$999,MATCH($A212,'Cycle 3'!$L$10:$L$999,0),1)),INDEX('Cycle 4'!D$10:D$999,MATCH($A212,'Cycle 4'!$L$10:$L$999,0),1)),INDEX('Cycle 5'!D$10:D$999,MATCH($A212,'Cycle 5'!$L$10:$L$999,0),1)),INDEX('Cycle 6'!D$10:D$999,MATCH($A212,'Cycle 6'!$L$10:$L$999,0),1)),INDEX('Cycle 7'!D$10:D$999,MATCH($A212,'Cycle 7'!$L$10:$L$999,0),1)),INDEX('Cycle 8'!D$10:D$999,MATCH($A212,'Cycle 8'!$L$10:$L$999,0),1)),INDEX('Cycle 9'!D$10:D$999,MATCH($A212,'Cycle 9'!$L$10:$L$999,0),1)),INDEX('Cycle 10'!D$10:D$999,MATCH($A212,'Cycle 10'!$L$10:$L$999,0),1)),INDEX('Cycle 11'!D$10:D$999,MATCH($A212,'Cycle 11'!$L$10:$L$999,0),1)),"")="","",IFERROR(IFERROR(IFERROR(IFERROR(IFERROR(IFERROR(IFERROR(IFERROR(IFERROR(IFERROR(IFERROR(IFERROR(INDEX(Summer!D$10:D$999,MATCH($A212,Summer!$L$10:$L$999,0),1),INDEX('Cycle 1'!D$10:D$999,MATCH($A212,'Cycle 1'!$L$10:$L$999,0),1)),INDEX('Cycle 2'!D$10:D$999,MATCH($A212,'Cycle 2'!$L$10:$L$999,0),1)),INDEX('Cycle 3'!D$10:D$999,MATCH($A212,'Cycle 3'!$L$10:$L$999,0),1)),INDEX('Cycle 4'!D$10:D$999,MATCH($A212,'Cycle 4'!$L$10:$L$999,0),1)),INDEX('Cycle 5'!D$10:D$999,MATCH($A212,'Cycle 5'!$L$10:$L$999,0),1)),INDEX('Cycle 6'!D$10:D$999,MATCH($A212,'Cycle 6'!$L$10:$L$999,0),1)),INDEX('Cycle 7'!D$10:D$999,MATCH($A212,'Cycle 7'!$L$10:$L$999,0),1)),INDEX('Cycle 8'!D$10:D$999,MATCH($A212,'Cycle 8'!$L$10:$L$999,0),1)),INDEX('Cycle 9'!D$10:D$999,MATCH($A212,'Cycle 9'!$L$10:$L$999,0),1)),INDEX('Cycle 10'!D$10:D$999,MATCH($A212,'Cycle 10'!$L$10:$L$999,0),1)),INDEX('Cycle 11'!D$10:D$999,MATCH($A212,'Cycle 11'!$L$10:$L$999,0),1)),""))</f>
        <v/>
      </c>
      <c r="F212" t="str">
        <f>IF(IFERROR(IFERROR(IFERROR(IFERROR(IFERROR(IFERROR(IFERROR(IFERROR(IFERROR(IFERROR(IFERROR(IFERROR(INDEX(Summer!E$10:E$999,MATCH($A212,Summer!$L$10:$L$999,0),1),INDEX('Cycle 1'!E$10:E$999,MATCH($A212,'Cycle 1'!$L$10:$L$999,0),1)),INDEX('Cycle 2'!E$10:E$999,MATCH($A212,'Cycle 2'!$L$10:$L$999,0),1)),INDEX('Cycle 3'!E$10:E$999,MATCH($A212,'Cycle 3'!$L$10:$L$999,0),1)),INDEX('Cycle 4'!E$10:E$999,MATCH($A212,'Cycle 4'!$L$10:$L$999,0),1)),INDEX('Cycle 5'!E$10:E$999,MATCH($A212,'Cycle 5'!$L$10:$L$999,0),1)),INDEX('Cycle 6'!E$10:E$999,MATCH($A212,'Cycle 6'!$L$10:$L$999,0),1)),INDEX('Cycle 7'!E$10:E$999,MATCH($A212,'Cycle 7'!$L$10:$L$999,0),1)),INDEX('Cycle 8'!E$10:E$999,MATCH($A212,'Cycle 8'!$L$10:$L$999,0),1)),INDEX('Cycle 9'!E$10:E$999,MATCH($A212,'Cycle 9'!$L$10:$L$999,0),1)),INDEX('Cycle 10'!E$10:E$999,MATCH($A212,'Cycle 10'!$L$10:$L$999,0),1)),INDEX('Cycle 11'!E$10:E$999,MATCH($A212,'Cycle 11'!$L$10:$L$999,0),1)),"")="","",IFERROR(IFERROR(IFERROR(IFERROR(IFERROR(IFERROR(IFERROR(IFERROR(IFERROR(IFERROR(IFERROR(IFERROR(INDEX(Summer!E$10:E$999,MATCH($A212,Summer!$L$10:$L$999,0),1),INDEX('Cycle 1'!E$10:E$999,MATCH($A212,'Cycle 1'!$L$10:$L$999,0),1)),INDEX('Cycle 2'!E$10:E$999,MATCH($A212,'Cycle 2'!$L$10:$L$999,0),1)),INDEX('Cycle 3'!E$10:E$999,MATCH($A212,'Cycle 3'!$L$10:$L$999,0),1)),INDEX('Cycle 4'!E$10:E$999,MATCH($A212,'Cycle 4'!$L$10:$L$999,0),1)),INDEX('Cycle 5'!E$10:E$999,MATCH($A212,'Cycle 5'!$L$10:$L$999,0),1)),INDEX('Cycle 6'!E$10:E$999,MATCH($A212,'Cycle 6'!$L$10:$L$999,0),1)),INDEX('Cycle 7'!E$10:E$999,MATCH($A212,'Cycle 7'!$L$10:$L$999,0),1)),INDEX('Cycle 8'!E$10:E$999,MATCH($A212,'Cycle 8'!$L$10:$L$999,0),1)),INDEX('Cycle 9'!E$10:E$999,MATCH($A212,'Cycle 9'!$L$10:$L$999,0),1)),INDEX('Cycle 10'!E$10:E$999,MATCH($A212,'Cycle 10'!$L$10:$L$999,0),1)),INDEX('Cycle 11'!E$10:E$999,MATCH($A212,'Cycle 11'!$L$10:$L$999,0),1)),""))</f>
        <v/>
      </c>
      <c r="G212" t="str">
        <f>IF(IFERROR(IFERROR(IFERROR(IFERROR(IFERROR(IFERROR(IFERROR(IFERROR(IFERROR(IFERROR(IFERROR(IFERROR(INDEX(Summer!F$10:F$999,MATCH($A212,Summer!$L$10:$L$999,0),1),INDEX('Cycle 1'!F$10:F$999,MATCH($A212,'Cycle 1'!$L$10:$L$999,0),1)),INDEX('Cycle 2'!F$10:F$999,MATCH($A212,'Cycle 2'!$L$10:$L$999,0),1)),INDEX('Cycle 3'!F$10:F$999,MATCH($A212,'Cycle 3'!$L$10:$L$999,0),1)),INDEX('Cycle 4'!F$10:F$999,MATCH($A212,'Cycle 4'!$L$10:$L$999,0),1)),INDEX('Cycle 5'!F$10:F$999,MATCH($A212,'Cycle 5'!$L$10:$L$999,0),1)),INDEX('Cycle 6'!F$10:F$999,MATCH($A212,'Cycle 6'!$L$10:$L$999,0),1)),INDEX('Cycle 7'!F$10:F$999,MATCH($A212,'Cycle 7'!$L$10:$L$999,0),1)),INDEX('Cycle 8'!F$10:F$999,MATCH($A212,'Cycle 8'!$L$10:$L$999,0),1)),INDEX('Cycle 9'!F$10:F$999,MATCH($A212,'Cycle 9'!$L$10:$L$999,0),1)),INDEX('Cycle 10'!F$10:F$999,MATCH($A212,'Cycle 10'!$L$10:$L$999,0),1)),INDEX('Cycle 11'!F$10:F$999,MATCH($A212,'Cycle 11'!$L$10:$L$999,0),1)),"")="","",IFERROR(IFERROR(IFERROR(IFERROR(IFERROR(IFERROR(IFERROR(IFERROR(IFERROR(IFERROR(IFERROR(IFERROR(INDEX(Summer!F$10:F$999,MATCH($A212,Summer!$L$10:$L$999,0),1),INDEX('Cycle 1'!F$10:F$999,MATCH($A212,'Cycle 1'!$L$10:$L$999,0),1)),INDEX('Cycle 2'!F$10:F$999,MATCH($A212,'Cycle 2'!$L$10:$L$999,0),1)),INDEX('Cycle 3'!F$10:F$999,MATCH($A212,'Cycle 3'!$L$10:$L$999,0),1)),INDEX('Cycle 4'!F$10:F$999,MATCH($A212,'Cycle 4'!$L$10:$L$999,0),1)),INDEX('Cycle 5'!F$10:F$999,MATCH($A212,'Cycle 5'!$L$10:$L$999,0),1)),INDEX('Cycle 6'!F$10:F$999,MATCH($A212,'Cycle 6'!$L$10:$L$999,0),1)),INDEX('Cycle 7'!F$10:F$999,MATCH($A212,'Cycle 7'!$L$10:$L$999,0),1)),INDEX('Cycle 8'!F$10:F$999,MATCH($A212,'Cycle 8'!$L$10:$L$999,0),1)),INDEX('Cycle 9'!F$10:F$999,MATCH($A212,'Cycle 9'!$L$10:$L$999,0),1)),INDEX('Cycle 10'!F$10:F$999,MATCH($A212,'Cycle 10'!$L$10:$L$999,0),1)),INDEX('Cycle 11'!F$10:F$999,MATCH($A212,'Cycle 11'!$L$10:$L$999,0),1)),""))</f>
        <v/>
      </c>
      <c r="H212" t="str">
        <f>IF(IFERROR(IFERROR(IFERROR(IFERROR(IFERROR(IFERROR(IFERROR(IFERROR(IFERROR(IFERROR(IFERROR(IFERROR(INDEX(Summer!G$10:G$999,MATCH($A212,Summer!$L$10:$L$999,0),1),INDEX('Cycle 1'!G$10:G$999,MATCH($A212,'Cycle 1'!$L$10:$L$999,0),1)),INDEX('Cycle 2'!G$10:G$999,MATCH($A212,'Cycle 2'!$L$10:$L$999,0),1)),INDEX('Cycle 3'!G$10:G$999,MATCH($A212,'Cycle 3'!$L$10:$L$999,0),1)),INDEX('Cycle 4'!G$10:G$999,MATCH($A212,'Cycle 4'!$L$10:$L$999,0),1)),INDEX('Cycle 5'!G$10:G$999,MATCH($A212,'Cycle 5'!$L$10:$L$999,0),1)),INDEX('Cycle 6'!G$10:G$999,MATCH($A212,'Cycle 6'!$L$10:$L$999,0),1)),INDEX('Cycle 7'!G$10:G$999,MATCH($A212,'Cycle 7'!$L$10:$L$999,0),1)),INDEX('Cycle 8'!G$10:G$999,MATCH($A212,'Cycle 8'!$L$10:$L$999,0),1)),INDEX('Cycle 9'!G$10:G$999,MATCH($A212,'Cycle 9'!$L$10:$L$999,0),1)),INDEX('Cycle 10'!G$10:G$999,MATCH($A212,'Cycle 10'!$L$10:$L$999,0),1)),INDEX('Cycle 11'!G$10:G$999,MATCH($A212,'Cycle 11'!$L$10:$L$999,0),1)),"")="","",IFERROR(IFERROR(IFERROR(IFERROR(IFERROR(IFERROR(IFERROR(IFERROR(IFERROR(IFERROR(IFERROR(IFERROR(INDEX(Summer!G$10:G$999,MATCH($A212,Summer!$L$10:$L$999,0),1),INDEX('Cycle 1'!G$10:G$999,MATCH($A212,'Cycle 1'!$L$10:$L$999,0),1)),INDEX('Cycle 2'!G$10:G$999,MATCH($A212,'Cycle 2'!$L$10:$L$999,0),1)),INDEX('Cycle 3'!G$10:G$999,MATCH($A212,'Cycle 3'!$L$10:$L$999,0),1)),INDEX('Cycle 4'!G$10:G$999,MATCH($A212,'Cycle 4'!$L$10:$L$999,0),1)),INDEX('Cycle 5'!G$10:G$999,MATCH($A212,'Cycle 5'!$L$10:$L$999,0),1)),INDEX('Cycle 6'!G$10:G$999,MATCH($A212,'Cycle 6'!$L$10:$L$999,0),1)),INDEX('Cycle 7'!G$10:G$999,MATCH($A212,'Cycle 7'!$L$10:$L$999,0),1)),INDEX('Cycle 8'!G$10:G$999,MATCH($A212,'Cycle 8'!$L$10:$L$999,0),1)),INDEX('Cycle 9'!G$10:G$999,MATCH($A212,'Cycle 9'!$L$10:$L$999,0),1)),INDEX('Cycle 10'!G$10:G$999,MATCH($A212,'Cycle 10'!$L$10:$L$999,0),1)),INDEX('Cycle 11'!G$10:G$999,MATCH($A212,'Cycle 11'!$L$10:$L$999,0),1)),""))</f>
        <v/>
      </c>
      <c r="I212">
        <f>IFERROR(IF(C212="",MAX(I$1:I211),IF(ROW(C$2)=ROW(C212),1,IF(ISERROR(VLOOKUP(C212,C$2:C211,1,FALSE)),MAX(I$1:I211)+1,MAX(I$1:I211)))),"")</f>
        <v>0</v>
      </c>
      <c r="J212" t="str">
        <f t="shared" si="26"/>
        <v/>
      </c>
      <c r="K212" t="str">
        <f t="shared" ref="K212:V221" si="29">IF($H212="","",COUNTIFS($C:$C,$C212,$H:$H,"Yes",$B:$B,SUBSTITUTE(K$1,"MH_","")))</f>
        <v/>
      </c>
      <c r="L212" t="str">
        <f t="shared" si="29"/>
        <v/>
      </c>
      <c r="M212" t="str">
        <f t="shared" si="29"/>
        <v/>
      </c>
      <c r="N212" t="str">
        <f t="shared" si="29"/>
        <v/>
      </c>
      <c r="O212" t="str">
        <f t="shared" si="29"/>
        <v/>
      </c>
      <c r="P212" t="str">
        <f t="shared" si="29"/>
        <v/>
      </c>
      <c r="Q212" t="str">
        <f t="shared" si="29"/>
        <v/>
      </c>
      <c r="R212" t="str">
        <f t="shared" si="29"/>
        <v/>
      </c>
      <c r="S212" t="str">
        <f t="shared" si="29"/>
        <v/>
      </c>
      <c r="T212" t="str">
        <f t="shared" si="29"/>
        <v/>
      </c>
      <c r="U212" t="str">
        <f t="shared" si="29"/>
        <v/>
      </c>
      <c r="V212" t="str">
        <f t="shared" si="29"/>
        <v/>
      </c>
      <c r="W212" t="str">
        <f t="shared" si="27"/>
        <v/>
      </c>
      <c r="X212">
        <f>IF(OR(H212="No",H212=""),0,IF(COUNTIFS(H$2:H212,"Yes",C$2:C212,C212)&gt;1,0,COUNTIFS(H$2:H212,"Yes",C$2:C212,C212)))+IF(X211=$X$1,0,X211)</f>
        <v>0</v>
      </c>
    </row>
    <row r="213" spans="1:24" x14ac:dyDescent="0.3">
      <c r="A213">
        <f>ROWS($A$2:$A213)</f>
        <v>212</v>
      </c>
      <c r="B213" t="str">
        <f>IF(ISERROR(VLOOKUP(A213,Summer!L$11:L$500,1,FALSE)),IF(ISERROR(VLOOKUP(A213,'Cycle 1'!L$11:L$500,1,FALSE)),IF(ISERROR(VLOOKUP(A213,'Cycle 2'!L$11:L$500,1,FALSE)),IF(ISERROR(VLOOKUP(A213,'Cycle 3'!L$11:L$500,1,FALSE)),IF(ISERROR(VLOOKUP(A213,'Cycle 4'!L$11:L$500,1,FALSE)),IF(ISERROR(VLOOKUP(A213,'Cycle 5'!L$11:L$500,1,FALSE)),IF(ISERROR(VLOOKUP(A213,'Cycle 6'!L$11:L$500,1,FALSE)),IF(ISERROR(VLOOKUP(A213,'Cycle 7'!L$11:L$500,1,FALSE)),IF(ISERROR(VLOOKUP(A213,'Cycle 8'!L$11:L$500,1,FALSE)),IF(ISERROR(VLOOKUP(A213,'Cycle 9'!L$11:L$500,1,FALSE)),IF(ISERROR(VLOOKUP(A213,'Cycle 10'!L$11:L$500,1,FALSE)),IF(ISERROR(VLOOKUP(A213,'Cycle 11'!L$11:L$500,1,FALSE)),"","Cycle 11"),"Cycle 10"),"Cycle 9"),"Cycle 8"),"Cycle 7"),"Cycle 6"),"Cycle 5"),"Cycle 4"),"Cycle 3"),"Cycle 2"),"Cycle 1"),"Summer")</f>
        <v/>
      </c>
      <c r="C213" t="str">
        <f>IF(IFERROR(IFERROR(IFERROR(IFERROR(IFERROR(IFERROR(IFERROR(IFERROR(IFERROR(IFERROR(IFERROR(IFERROR(INDEX(Summer!B$10:B$999,MATCH($A213,Summer!$L$10:$L$999,0),1),INDEX('Cycle 1'!B$10:B$999,MATCH($A213,'Cycle 1'!$L$10:$L$999,0),1)),INDEX('Cycle 2'!B$10:B$999,MATCH($A213,'Cycle 2'!$L$10:$L$999,0),1)),INDEX('Cycle 3'!B$10:B$999,MATCH($A213,'Cycle 3'!$L$10:$L$999,0),1)),INDEX('Cycle 4'!B$10:B$999,MATCH($A213,'Cycle 4'!$L$10:$L$999,0),1)),INDEX('Cycle 5'!B$10:B$999,MATCH($A213,'Cycle 5'!$L$10:$L$999,0),1)),INDEX('Cycle 6'!B$10:B$999,MATCH($A213,'Cycle 6'!$L$10:$L$999,0),1)),INDEX('Cycle 7'!B$10:B$999,MATCH($A213,'Cycle 7'!$L$10:$L$999,0),1)),INDEX('Cycle 8'!B$10:B$999,MATCH($A213,'Cycle 8'!$L$10:$L$999,0),1)),INDEX('Cycle 9'!B$10:B$999,MATCH($A213,'Cycle 9'!$L$10:$L$999,0),1)),INDEX('Cycle 10'!B$10:B$999,MATCH($A213,'Cycle 10'!$L$10:$L$999,0),1)),INDEX('Cycle 11'!B$10:B$999,MATCH($A213,'Cycle 11'!$L$10:$L$999,0),1)),"")="","",IFERROR(IFERROR(IFERROR(IFERROR(IFERROR(IFERROR(IFERROR(IFERROR(IFERROR(IFERROR(IFERROR(IFERROR(INDEX(Summer!B$10:B$999,MATCH($A213,Summer!$L$10:$L$999,0),1),INDEX('Cycle 1'!B$10:B$999,MATCH($A213,'Cycle 1'!$L$10:$L$999,0),1)),INDEX('Cycle 2'!B$10:B$999,MATCH($A213,'Cycle 2'!$L$10:$L$999,0),1)),INDEX('Cycle 3'!B$10:B$999,MATCH($A213,'Cycle 3'!$L$10:$L$999,0),1)),INDEX('Cycle 4'!B$10:B$999,MATCH($A213,'Cycle 4'!$L$10:$L$999,0),1)),INDEX('Cycle 5'!B$10:B$999,MATCH($A213,'Cycle 5'!$L$10:$L$999,0),1)),INDEX('Cycle 6'!B$10:B$999,MATCH($A213,'Cycle 6'!$L$10:$L$999,0),1)),INDEX('Cycle 7'!B$10:B$999,MATCH($A213,'Cycle 7'!$L$10:$L$999,0),1)),INDEX('Cycle 8'!B$10:B$999,MATCH($A213,'Cycle 8'!$L$10:$L$999,0),1)),INDEX('Cycle 9'!B$10:B$999,MATCH($A213,'Cycle 9'!$L$10:$L$999,0),1)),INDEX('Cycle 10'!B$10:B$999,MATCH($A213,'Cycle 10'!$L$10:$L$999,0),1)),INDEX('Cycle 11'!B$10:B$999,MATCH($A213,'Cycle 11'!$L$10:$L$999,0),1)),""))</f>
        <v/>
      </c>
      <c r="D213" t="str">
        <f>IF(IFERROR(IFERROR(IFERROR(IFERROR(IFERROR(IFERROR(IFERROR(IFERROR(IFERROR(IFERROR(IFERROR(IFERROR(INDEX(Summer!C$10:C$999,MATCH($A213,Summer!$L$10:$L$999,0),1),INDEX('Cycle 1'!C$10:C$999,MATCH($A213,'Cycle 1'!$L$10:$L$999,0),1)),INDEX('Cycle 2'!C$10:C$999,MATCH($A213,'Cycle 2'!$L$10:$L$999,0),1)),INDEX('Cycle 3'!C$10:C$999,MATCH($A213,'Cycle 3'!$L$10:$L$999,0),1)),INDEX('Cycle 4'!C$10:C$999,MATCH($A213,'Cycle 4'!$L$10:$L$999,0),1)),INDEX('Cycle 5'!C$10:C$999,MATCH($A213,'Cycle 5'!$L$10:$L$999,0),1)),INDEX('Cycle 6'!C$10:C$999,MATCH($A213,'Cycle 6'!$L$10:$L$999,0),1)),INDEX('Cycle 7'!C$10:C$999,MATCH($A213,'Cycle 7'!$L$10:$L$999,0),1)),INDEX('Cycle 8'!C$10:C$999,MATCH($A213,'Cycle 8'!$L$10:$L$999,0),1)),INDEX('Cycle 9'!C$10:C$999,MATCH($A213,'Cycle 9'!$L$10:$L$999,0),1)),INDEX('Cycle 10'!C$10:C$999,MATCH($A213,'Cycle 10'!$L$10:$L$999,0),1)),INDEX('Cycle 11'!C$10:C$999,MATCH($A213,'Cycle 11'!$L$10:$L$999,0),1)),"")="","",IFERROR(IFERROR(IFERROR(IFERROR(IFERROR(IFERROR(IFERROR(IFERROR(IFERROR(IFERROR(IFERROR(IFERROR(INDEX(Summer!C$10:C$999,MATCH($A213,Summer!$L$10:$L$999,0),1),INDEX('Cycle 1'!C$10:C$999,MATCH($A213,'Cycle 1'!$L$10:$L$999,0),1)),INDEX('Cycle 2'!C$10:C$999,MATCH($A213,'Cycle 2'!$L$10:$L$999,0),1)),INDEX('Cycle 3'!C$10:C$999,MATCH($A213,'Cycle 3'!$L$10:$L$999,0),1)),INDEX('Cycle 4'!C$10:C$999,MATCH($A213,'Cycle 4'!$L$10:$L$999,0),1)),INDEX('Cycle 5'!C$10:C$999,MATCH($A213,'Cycle 5'!$L$10:$L$999,0),1)),INDEX('Cycle 6'!C$10:C$999,MATCH($A213,'Cycle 6'!$L$10:$L$999,0),1)),INDEX('Cycle 7'!C$10:C$999,MATCH($A213,'Cycle 7'!$L$10:$L$999,0),1)),INDEX('Cycle 8'!C$10:C$999,MATCH($A213,'Cycle 8'!$L$10:$L$999,0),1)),INDEX('Cycle 9'!C$10:C$999,MATCH($A213,'Cycle 9'!$L$10:$L$999,0),1)),INDEX('Cycle 10'!C$10:C$999,MATCH($A213,'Cycle 10'!$L$10:$L$999,0),1)),INDEX('Cycle 11'!C$10:C$999,MATCH($A213,'Cycle 11'!$L$10:$L$999,0),1)),""))</f>
        <v/>
      </c>
      <c r="E213" t="str">
        <f>IF(IFERROR(IFERROR(IFERROR(IFERROR(IFERROR(IFERROR(IFERROR(IFERROR(IFERROR(IFERROR(IFERROR(IFERROR(INDEX(Summer!D$10:D$999,MATCH($A213,Summer!$L$10:$L$999,0),1),INDEX('Cycle 1'!D$10:D$999,MATCH($A213,'Cycle 1'!$L$10:$L$999,0),1)),INDEX('Cycle 2'!D$10:D$999,MATCH($A213,'Cycle 2'!$L$10:$L$999,0),1)),INDEX('Cycle 3'!D$10:D$999,MATCH($A213,'Cycle 3'!$L$10:$L$999,0),1)),INDEX('Cycle 4'!D$10:D$999,MATCH($A213,'Cycle 4'!$L$10:$L$999,0),1)),INDEX('Cycle 5'!D$10:D$999,MATCH($A213,'Cycle 5'!$L$10:$L$999,0),1)),INDEX('Cycle 6'!D$10:D$999,MATCH($A213,'Cycle 6'!$L$10:$L$999,0),1)),INDEX('Cycle 7'!D$10:D$999,MATCH($A213,'Cycle 7'!$L$10:$L$999,0),1)),INDEX('Cycle 8'!D$10:D$999,MATCH($A213,'Cycle 8'!$L$10:$L$999,0),1)),INDEX('Cycle 9'!D$10:D$999,MATCH($A213,'Cycle 9'!$L$10:$L$999,0),1)),INDEX('Cycle 10'!D$10:D$999,MATCH($A213,'Cycle 10'!$L$10:$L$999,0),1)),INDEX('Cycle 11'!D$10:D$999,MATCH($A213,'Cycle 11'!$L$10:$L$999,0),1)),"")="","",IFERROR(IFERROR(IFERROR(IFERROR(IFERROR(IFERROR(IFERROR(IFERROR(IFERROR(IFERROR(IFERROR(IFERROR(INDEX(Summer!D$10:D$999,MATCH($A213,Summer!$L$10:$L$999,0),1),INDEX('Cycle 1'!D$10:D$999,MATCH($A213,'Cycle 1'!$L$10:$L$999,0),1)),INDEX('Cycle 2'!D$10:D$999,MATCH($A213,'Cycle 2'!$L$10:$L$999,0),1)),INDEX('Cycle 3'!D$10:D$999,MATCH($A213,'Cycle 3'!$L$10:$L$999,0),1)),INDEX('Cycle 4'!D$10:D$999,MATCH($A213,'Cycle 4'!$L$10:$L$999,0),1)),INDEX('Cycle 5'!D$10:D$999,MATCH($A213,'Cycle 5'!$L$10:$L$999,0),1)),INDEX('Cycle 6'!D$10:D$999,MATCH($A213,'Cycle 6'!$L$10:$L$999,0),1)),INDEX('Cycle 7'!D$10:D$999,MATCH($A213,'Cycle 7'!$L$10:$L$999,0),1)),INDEX('Cycle 8'!D$10:D$999,MATCH($A213,'Cycle 8'!$L$10:$L$999,0),1)),INDEX('Cycle 9'!D$10:D$999,MATCH($A213,'Cycle 9'!$L$10:$L$999,0),1)),INDEX('Cycle 10'!D$10:D$999,MATCH($A213,'Cycle 10'!$L$10:$L$999,0),1)),INDEX('Cycle 11'!D$10:D$999,MATCH($A213,'Cycle 11'!$L$10:$L$999,0),1)),""))</f>
        <v/>
      </c>
      <c r="F213" t="str">
        <f>IF(IFERROR(IFERROR(IFERROR(IFERROR(IFERROR(IFERROR(IFERROR(IFERROR(IFERROR(IFERROR(IFERROR(IFERROR(INDEX(Summer!E$10:E$999,MATCH($A213,Summer!$L$10:$L$999,0),1),INDEX('Cycle 1'!E$10:E$999,MATCH($A213,'Cycle 1'!$L$10:$L$999,0),1)),INDEX('Cycle 2'!E$10:E$999,MATCH($A213,'Cycle 2'!$L$10:$L$999,0),1)),INDEX('Cycle 3'!E$10:E$999,MATCH($A213,'Cycle 3'!$L$10:$L$999,0),1)),INDEX('Cycle 4'!E$10:E$999,MATCH($A213,'Cycle 4'!$L$10:$L$999,0),1)),INDEX('Cycle 5'!E$10:E$999,MATCH($A213,'Cycle 5'!$L$10:$L$999,0),1)),INDEX('Cycle 6'!E$10:E$999,MATCH($A213,'Cycle 6'!$L$10:$L$999,0),1)),INDEX('Cycle 7'!E$10:E$999,MATCH($A213,'Cycle 7'!$L$10:$L$999,0),1)),INDEX('Cycle 8'!E$10:E$999,MATCH($A213,'Cycle 8'!$L$10:$L$999,0),1)),INDEX('Cycle 9'!E$10:E$999,MATCH($A213,'Cycle 9'!$L$10:$L$999,0),1)),INDEX('Cycle 10'!E$10:E$999,MATCH($A213,'Cycle 10'!$L$10:$L$999,0),1)),INDEX('Cycle 11'!E$10:E$999,MATCH($A213,'Cycle 11'!$L$10:$L$999,0),1)),"")="","",IFERROR(IFERROR(IFERROR(IFERROR(IFERROR(IFERROR(IFERROR(IFERROR(IFERROR(IFERROR(IFERROR(IFERROR(INDEX(Summer!E$10:E$999,MATCH($A213,Summer!$L$10:$L$999,0),1),INDEX('Cycle 1'!E$10:E$999,MATCH($A213,'Cycle 1'!$L$10:$L$999,0),1)),INDEX('Cycle 2'!E$10:E$999,MATCH($A213,'Cycle 2'!$L$10:$L$999,0),1)),INDEX('Cycle 3'!E$10:E$999,MATCH($A213,'Cycle 3'!$L$10:$L$999,0),1)),INDEX('Cycle 4'!E$10:E$999,MATCH($A213,'Cycle 4'!$L$10:$L$999,0),1)),INDEX('Cycle 5'!E$10:E$999,MATCH($A213,'Cycle 5'!$L$10:$L$999,0),1)),INDEX('Cycle 6'!E$10:E$999,MATCH($A213,'Cycle 6'!$L$10:$L$999,0),1)),INDEX('Cycle 7'!E$10:E$999,MATCH($A213,'Cycle 7'!$L$10:$L$999,0),1)),INDEX('Cycle 8'!E$10:E$999,MATCH($A213,'Cycle 8'!$L$10:$L$999,0),1)),INDEX('Cycle 9'!E$10:E$999,MATCH($A213,'Cycle 9'!$L$10:$L$999,0),1)),INDEX('Cycle 10'!E$10:E$999,MATCH($A213,'Cycle 10'!$L$10:$L$999,0),1)),INDEX('Cycle 11'!E$10:E$999,MATCH($A213,'Cycle 11'!$L$10:$L$999,0),1)),""))</f>
        <v/>
      </c>
      <c r="G213" t="str">
        <f>IF(IFERROR(IFERROR(IFERROR(IFERROR(IFERROR(IFERROR(IFERROR(IFERROR(IFERROR(IFERROR(IFERROR(IFERROR(INDEX(Summer!F$10:F$999,MATCH($A213,Summer!$L$10:$L$999,0),1),INDEX('Cycle 1'!F$10:F$999,MATCH($A213,'Cycle 1'!$L$10:$L$999,0),1)),INDEX('Cycle 2'!F$10:F$999,MATCH($A213,'Cycle 2'!$L$10:$L$999,0),1)),INDEX('Cycle 3'!F$10:F$999,MATCH($A213,'Cycle 3'!$L$10:$L$999,0),1)),INDEX('Cycle 4'!F$10:F$999,MATCH($A213,'Cycle 4'!$L$10:$L$999,0),1)),INDEX('Cycle 5'!F$10:F$999,MATCH($A213,'Cycle 5'!$L$10:$L$999,0),1)),INDEX('Cycle 6'!F$10:F$999,MATCH($A213,'Cycle 6'!$L$10:$L$999,0),1)),INDEX('Cycle 7'!F$10:F$999,MATCH($A213,'Cycle 7'!$L$10:$L$999,0),1)),INDEX('Cycle 8'!F$10:F$999,MATCH($A213,'Cycle 8'!$L$10:$L$999,0),1)),INDEX('Cycle 9'!F$10:F$999,MATCH($A213,'Cycle 9'!$L$10:$L$999,0),1)),INDEX('Cycle 10'!F$10:F$999,MATCH($A213,'Cycle 10'!$L$10:$L$999,0),1)),INDEX('Cycle 11'!F$10:F$999,MATCH($A213,'Cycle 11'!$L$10:$L$999,0),1)),"")="","",IFERROR(IFERROR(IFERROR(IFERROR(IFERROR(IFERROR(IFERROR(IFERROR(IFERROR(IFERROR(IFERROR(IFERROR(INDEX(Summer!F$10:F$999,MATCH($A213,Summer!$L$10:$L$999,0),1),INDEX('Cycle 1'!F$10:F$999,MATCH($A213,'Cycle 1'!$L$10:$L$999,0),1)),INDEX('Cycle 2'!F$10:F$999,MATCH($A213,'Cycle 2'!$L$10:$L$999,0),1)),INDEX('Cycle 3'!F$10:F$999,MATCH($A213,'Cycle 3'!$L$10:$L$999,0),1)),INDEX('Cycle 4'!F$10:F$999,MATCH($A213,'Cycle 4'!$L$10:$L$999,0),1)),INDEX('Cycle 5'!F$10:F$999,MATCH($A213,'Cycle 5'!$L$10:$L$999,0),1)),INDEX('Cycle 6'!F$10:F$999,MATCH($A213,'Cycle 6'!$L$10:$L$999,0),1)),INDEX('Cycle 7'!F$10:F$999,MATCH($A213,'Cycle 7'!$L$10:$L$999,0),1)),INDEX('Cycle 8'!F$10:F$999,MATCH($A213,'Cycle 8'!$L$10:$L$999,0),1)),INDEX('Cycle 9'!F$10:F$999,MATCH($A213,'Cycle 9'!$L$10:$L$999,0),1)),INDEX('Cycle 10'!F$10:F$999,MATCH($A213,'Cycle 10'!$L$10:$L$999,0),1)),INDEX('Cycle 11'!F$10:F$999,MATCH($A213,'Cycle 11'!$L$10:$L$999,0),1)),""))</f>
        <v/>
      </c>
      <c r="H213" t="str">
        <f>IF(IFERROR(IFERROR(IFERROR(IFERROR(IFERROR(IFERROR(IFERROR(IFERROR(IFERROR(IFERROR(IFERROR(IFERROR(INDEX(Summer!G$10:G$999,MATCH($A213,Summer!$L$10:$L$999,0),1),INDEX('Cycle 1'!G$10:G$999,MATCH($A213,'Cycle 1'!$L$10:$L$999,0),1)),INDEX('Cycle 2'!G$10:G$999,MATCH($A213,'Cycle 2'!$L$10:$L$999,0),1)),INDEX('Cycle 3'!G$10:G$999,MATCH($A213,'Cycle 3'!$L$10:$L$999,0),1)),INDEX('Cycle 4'!G$10:G$999,MATCH($A213,'Cycle 4'!$L$10:$L$999,0),1)),INDEX('Cycle 5'!G$10:G$999,MATCH($A213,'Cycle 5'!$L$10:$L$999,0),1)),INDEX('Cycle 6'!G$10:G$999,MATCH($A213,'Cycle 6'!$L$10:$L$999,0),1)),INDEX('Cycle 7'!G$10:G$999,MATCH($A213,'Cycle 7'!$L$10:$L$999,0),1)),INDEX('Cycle 8'!G$10:G$999,MATCH($A213,'Cycle 8'!$L$10:$L$999,0),1)),INDEX('Cycle 9'!G$10:G$999,MATCH($A213,'Cycle 9'!$L$10:$L$999,0),1)),INDEX('Cycle 10'!G$10:G$999,MATCH($A213,'Cycle 10'!$L$10:$L$999,0),1)),INDEX('Cycle 11'!G$10:G$999,MATCH($A213,'Cycle 11'!$L$10:$L$999,0),1)),"")="","",IFERROR(IFERROR(IFERROR(IFERROR(IFERROR(IFERROR(IFERROR(IFERROR(IFERROR(IFERROR(IFERROR(IFERROR(INDEX(Summer!G$10:G$999,MATCH($A213,Summer!$L$10:$L$999,0),1),INDEX('Cycle 1'!G$10:G$999,MATCH($A213,'Cycle 1'!$L$10:$L$999,0),1)),INDEX('Cycle 2'!G$10:G$999,MATCH($A213,'Cycle 2'!$L$10:$L$999,0),1)),INDEX('Cycle 3'!G$10:G$999,MATCH($A213,'Cycle 3'!$L$10:$L$999,0),1)),INDEX('Cycle 4'!G$10:G$999,MATCH($A213,'Cycle 4'!$L$10:$L$999,0),1)),INDEX('Cycle 5'!G$10:G$999,MATCH($A213,'Cycle 5'!$L$10:$L$999,0),1)),INDEX('Cycle 6'!G$10:G$999,MATCH($A213,'Cycle 6'!$L$10:$L$999,0),1)),INDEX('Cycle 7'!G$10:G$999,MATCH($A213,'Cycle 7'!$L$10:$L$999,0),1)),INDEX('Cycle 8'!G$10:G$999,MATCH($A213,'Cycle 8'!$L$10:$L$999,0),1)),INDEX('Cycle 9'!G$10:G$999,MATCH($A213,'Cycle 9'!$L$10:$L$999,0),1)),INDEX('Cycle 10'!G$10:G$999,MATCH($A213,'Cycle 10'!$L$10:$L$999,0),1)),INDEX('Cycle 11'!G$10:G$999,MATCH($A213,'Cycle 11'!$L$10:$L$999,0),1)),""))</f>
        <v/>
      </c>
      <c r="I213">
        <f>IFERROR(IF(C213="",MAX(I$1:I212),IF(ROW(C$2)=ROW(C213),1,IF(ISERROR(VLOOKUP(C213,C$2:C212,1,FALSE)),MAX(I$1:I212)+1,MAX(I$1:I212)))),"")</f>
        <v>0</v>
      </c>
      <c r="J213" t="str">
        <f t="shared" si="26"/>
        <v/>
      </c>
      <c r="K213" t="str">
        <f t="shared" si="29"/>
        <v/>
      </c>
      <c r="L213" t="str">
        <f t="shared" si="29"/>
        <v/>
      </c>
      <c r="M213" t="str">
        <f t="shared" si="29"/>
        <v/>
      </c>
      <c r="N213" t="str">
        <f t="shared" si="29"/>
        <v/>
      </c>
      <c r="O213" t="str">
        <f t="shared" si="29"/>
        <v/>
      </c>
      <c r="P213" t="str">
        <f t="shared" si="29"/>
        <v/>
      </c>
      <c r="Q213" t="str">
        <f t="shared" si="29"/>
        <v/>
      </c>
      <c r="R213" t="str">
        <f t="shared" si="29"/>
        <v/>
      </c>
      <c r="S213" t="str">
        <f t="shared" si="29"/>
        <v/>
      </c>
      <c r="T213" t="str">
        <f t="shared" si="29"/>
        <v/>
      </c>
      <c r="U213" t="str">
        <f t="shared" si="29"/>
        <v/>
      </c>
      <c r="V213" t="str">
        <f t="shared" si="29"/>
        <v/>
      </c>
      <c r="W213" t="str">
        <f t="shared" si="27"/>
        <v/>
      </c>
      <c r="X213">
        <f>IF(OR(H213="No",H213=""),0,IF(COUNTIFS(H$2:H213,"Yes",C$2:C213,C213)&gt;1,0,COUNTIFS(H$2:H213,"Yes",C$2:C213,C213)))+IF(X212=$X$1,0,X212)</f>
        <v>0</v>
      </c>
    </row>
    <row r="214" spans="1:24" x14ac:dyDescent="0.3">
      <c r="A214">
        <f>ROWS($A$2:$A214)</f>
        <v>213</v>
      </c>
      <c r="B214" t="str">
        <f>IF(ISERROR(VLOOKUP(A214,Summer!L$11:L$500,1,FALSE)),IF(ISERROR(VLOOKUP(A214,'Cycle 1'!L$11:L$500,1,FALSE)),IF(ISERROR(VLOOKUP(A214,'Cycle 2'!L$11:L$500,1,FALSE)),IF(ISERROR(VLOOKUP(A214,'Cycle 3'!L$11:L$500,1,FALSE)),IF(ISERROR(VLOOKUP(A214,'Cycle 4'!L$11:L$500,1,FALSE)),IF(ISERROR(VLOOKUP(A214,'Cycle 5'!L$11:L$500,1,FALSE)),IF(ISERROR(VLOOKUP(A214,'Cycle 6'!L$11:L$500,1,FALSE)),IF(ISERROR(VLOOKUP(A214,'Cycle 7'!L$11:L$500,1,FALSE)),IF(ISERROR(VLOOKUP(A214,'Cycle 8'!L$11:L$500,1,FALSE)),IF(ISERROR(VLOOKUP(A214,'Cycle 9'!L$11:L$500,1,FALSE)),IF(ISERROR(VLOOKUP(A214,'Cycle 10'!L$11:L$500,1,FALSE)),IF(ISERROR(VLOOKUP(A214,'Cycle 11'!L$11:L$500,1,FALSE)),"","Cycle 11"),"Cycle 10"),"Cycle 9"),"Cycle 8"),"Cycle 7"),"Cycle 6"),"Cycle 5"),"Cycle 4"),"Cycle 3"),"Cycle 2"),"Cycle 1"),"Summer")</f>
        <v/>
      </c>
      <c r="C214" t="str">
        <f>IF(IFERROR(IFERROR(IFERROR(IFERROR(IFERROR(IFERROR(IFERROR(IFERROR(IFERROR(IFERROR(IFERROR(IFERROR(INDEX(Summer!B$10:B$999,MATCH($A214,Summer!$L$10:$L$999,0),1),INDEX('Cycle 1'!B$10:B$999,MATCH($A214,'Cycle 1'!$L$10:$L$999,0),1)),INDEX('Cycle 2'!B$10:B$999,MATCH($A214,'Cycle 2'!$L$10:$L$999,0),1)),INDEX('Cycle 3'!B$10:B$999,MATCH($A214,'Cycle 3'!$L$10:$L$999,0),1)),INDEX('Cycle 4'!B$10:B$999,MATCH($A214,'Cycle 4'!$L$10:$L$999,0),1)),INDEX('Cycle 5'!B$10:B$999,MATCH($A214,'Cycle 5'!$L$10:$L$999,0),1)),INDEX('Cycle 6'!B$10:B$999,MATCH($A214,'Cycle 6'!$L$10:$L$999,0),1)),INDEX('Cycle 7'!B$10:B$999,MATCH($A214,'Cycle 7'!$L$10:$L$999,0),1)),INDEX('Cycle 8'!B$10:B$999,MATCH($A214,'Cycle 8'!$L$10:$L$999,0),1)),INDEX('Cycle 9'!B$10:B$999,MATCH($A214,'Cycle 9'!$L$10:$L$999,0),1)),INDEX('Cycle 10'!B$10:B$999,MATCH($A214,'Cycle 10'!$L$10:$L$999,0),1)),INDEX('Cycle 11'!B$10:B$999,MATCH($A214,'Cycle 11'!$L$10:$L$999,0),1)),"")="","",IFERROR(IFERROR(IFERROR(IFERROR(IFERROR(IFERROR(IFERROR(IFERROR(IFERROR(IFERROR(IFERROR(IFERROR(INDEX(Summer!B$10:B$999,MATCH($A214,Summer!$L$10:$L$999,0),1),INDEX('Cycle 1'!B$10:B$999,MATCH($A214,'Cycle 1'!$L$10:$L$999,0),1)),INDEX('Cycle 2'!B$10:B$999,MATCH($A214,'Cycle 2'!$L$10:$L$999,0),1)),INDEX('Cycle 3'!B$10:B$999,MATCH($A214,'Cycle 3'!$L$10:$L$999,0),1)),INDEX('Cycle 4'!B$10:B$999,MATCH($A214,'Cycle 4'!$L$10:$L$999,0),1)),INDEX('Cycle 5'!B$10:B$999,MATCH($A214,'Cycle 5'!$L$10:$L$999,0),1)),INDEX('Cycle 6'!B$10:B$999,MATCH($A214,'Cycle 6'!$L$10:$L$999,0),1)),INDEX('Cycle 7'!B$10:B$999,MATCH($A214,'Cycle 7'!$L$10:$L$999,0),1)),INDEX('Cycle 8'!B$10:B$999,MATCH($A214,'Cycle 8'!$L$10:$L$999,0),1)),INDEX('Cycle 9'!B$10:B$999,MATCH($A214,'Cycle 9'!$L$10:$L$999,0),1)),INDEX('Cycle 10'!B$10:B$999,MATCH($A214,'Cycle 10'!$L$10:$L$999,0),1)),INDEX('Cycle 11'!B$10:B$999,MATCH($A214,'Cycle 11'!$L$10:$L$999,0),1)),""))</f>
        <v/>
      </c>
      <c r="D214" t="str">
        <f>IF(IFERROR(IFERROR(IFERROR(IFERROR(IFERROR(IFERROR(IFERROR(IFERROR(IFERROR(IFERROR(IFERROR(IFERROR(INDEX(Summer!C$10:C$999,MATCH($A214,Summer!$L$10:$L$999,0),1),INDEX('Cycle 1'!C$10:C$999,MATCH($A214,'Cycle 1'!$L$10:$L$999,0),1)),INDEX('Cycle 2'!C$10:C$999,MATCH($A214,'Cycle 2'!$L$10:$L$999,0),1)),INDEX('Cycle 3'!C$10:C$999,MATCH($A214,'Cycle 3'!$L$10:$L$999,0),1)),INDEX('Cycle 4'!C$10:C$999,MATCH($A214,'Cycle 4'!$L$10:$L$999,0),1)),INDEX('Cycle 5'!C$10:C$999,MATCH($A214,'Cycle 5'!$L$10:$L$999,0),1)),INDEX('Cycle 6'!C$10:C$999,MATCH($A214,'Cycle 6'!$L$10:$L$999,0),1)),INDEX('Cycle 7'!C$10:C$999,MATCH($A214,'Cycle 7'!$L$10:$L$999,0),1)),INDEX('Cycle 8'!C$10:C$999,MATCH($A214,'Cycle 8'!$L$10:$L$999,0),1)),INDEX('Cycle 9'!C$10:C$999,MATCH($A214,'Cycle 9'!$L$10:$L$999,0),1)),INDEX('Cycle 10'!C$10:C$999,MATCH($A214,'Cycle 10'!$L$10:$L$999,0),1)),INDEX('Cycle 11'!C$10:C$999,MATCH($A214,'Cycle 11'!$L$10:$L$999,0),1)),"")="","",IFERROR(IFERROR(IFERROR(IFERROR(IFERROR(IFERROR(IFERROR(IFERROR(IFERROR(IFERROR(IFERROR(IFERROR(INDEX(Summer!C$10:C$999,MATCH($A214,Summer!$L$10:$L$999,0),1),INDEX('Cycle 1'!C$10:C$999,MATCH($A214,'Cycle 1'!$L$10:$L$999,0),1)),INDEX('Cycle 2'!C$10:C$999,MATCH($A214,'Cycle 2'!$L$10:$L$999,0),1)),INDEX('Cycle 3'!C$10:C$999,MATCH($A214,'Cycle 3'!$L$10:$L$999,0),1)),INDEX('Cycle 4'!C$10:C$999,MATCH($A214,'Cycle 4'!$L$10:$L$999,0),1)),INDEX('Cycle 5'!C$10:C$999,MATCH($A214,'Cycle 5'!$L$10:$L$999,0),1)),INDEX('Cycle 6'!C$10:C$999,MATCH($A214,'Cycle 6'!$L$10:$L$999,0),1)),INDEX('Cycle 7'!C$10:C$999,MATCH($A214,'Cycle 7'!$L$10:$L$999,0),1)),INDEX('Cycle 8'!C$10:C$999,MATCH($A214,'Cycle 8'!$L$10:$L$999,0),1)),INDEX('Cycle 9'!C$10:C$999,MATCH($A214,'Cycle 9'!$L$10:$L$999,0),1)),INDEX('Cycle 10'!C$10:C$999,MATCH($A214,'Cycle 10'!$L$10:$L$999,0),1)),INDEX('Cycle 11'!C$10:C$999,MATCH($A214,'Cycle 11'!$L$10:$L$999,0),1)),""))</f>
        <v/>
      </c>
      <c r="E214" t="str">
        <f>IF(IFERROR(IFERROR(IFERROR(IFERROR(IFERROR(IFERROR(IFERROR(IFERROR(IFERROR(IFERROR(IFERROR(IFERROR(INDEX(Summer!D$10:D$999,MATCH($A214,Summer!$L$10:$L$999,0),1),INDEX('Cycle 1'!D$10:D$999,MATCH($A214,'Cycle 1'!$L$10:$L$999,0),1)),INDEX('Cycle 2'!D$10:D$999,MATCH($A214,'Cycle 2'!$L$10:$L$999,0),1)),INDEX('Cycle 3'!D$10:D$999,MATCH($A214,'Cycle 3'!$L$10:$L$999,0),1)),INDEX('Cycle 4'!D$10:D$999,MATCH($A214,'Cycle 4'!$L$10:$L$999,0),1)),INDEX('Cycle 5'!D$10:D$999,MATCH($A214,'Cycle 5'!$L$10:$L$999,0),1)),INDEX('Cycle 6'!D$10:D$999,MATCH($A214,'Cycle 6'!$L$10:$L$999,0),1)),INDEX('Cycle 7'!D$10:D$999,MATCH($A214,'Cycle 7'!$L$10:$L$999,0),1)),INDEX('Cycle 8'!D$10:D$999,MATCH($A214,'Cycle 8'!$L$10:$L$999,0),1)),INDEX('Cycle 9'!D$10:D$999,MATCH($A214,'Cycle 9'!$L$10:$L$999,0),1)),INDEX('Cycle 10'!D$10:D$999,MATCH($A214,'Cycle 10'!$L$10:$L$999,0),1)),INDEX('Cycle 11'!D$10:D$999,MATCH($A214,'Cycle 11'!$L$10:$L$999,0),1)),"")="","",IFERROR(IFERROR(IFERROR(IFERROR(IFERROR(IFERROR(IFERROR(IFERROR(IFERROR(IFERROR(IFERROR(IFERROR(INDEX(Summer!D$10:D$999,MATCH($A214,Summer!$L$10:$L$999,0),1),INDEX('Cycle 1'!D$10:D$999,MATCH($A214,'Cycle 1'!$L$10:$L$999,0),1)),INDEX('Cycle 2'!D$10:D$999,MATCH($A214,'Cycle 2'!$L$10:$L$999,0),1)),INDEX('Cycle 3'!D$10:D$999,MATCH($A214,'Cycle 3'!$L$10:$L$999,0),1)),INDEX('Cycle 4'!D$10:D$999,MATCH($A214,'Cycle 4'!$L$10:$L$999,0),1)),INDEX('Cycle 5'!D$10:D$999,MATCH($A214,'Cycle 5'!$L$10:$L$999,0),1)),INDEX('Cycle 6'!D$10:D$999,MATCH($A214,'Cycle 6'!$L$10:$L$999,0),1)),INDEX('Cycle 7'!D$10:D$999,MATCH($A214,'Cycle 7'!$L$10:$L$999,0),1)),INDEX('Cycle 8'!D$10:D$999,MATCH($A214,'Cycle 8'!$L$10:$L$999,0),1)),INDEX('Cycle 9'!D$10:D$999,MATCH($A214,'Cycle 9'!$L$10:$L$999,0),1)),INDEX('Cycle 10'!D$10:D$999,MATCH($A214,'Cycle 10'!$L$10:$L$999,0),1)),INDEX('Cycle 11'!D$10:D$999,MATCH($A214,'Cycle 11'!$L$10:$L$999,0),1)),""))</f>
        <v/>
      </c>
      <c r="F214" t="str">
        <f>IF(IFERROR(IFERROR(IFERROR(IFERROR(IFERROR(IFERROR(IFERROR(IFERROR(IFERROR(IFERROR(IFERROR(IFERROR(INDEX(Summer!E$10:E$999,MATCH($A214,Summer!$L$10:$L$999,0),1),INDEX('Cycle 1'!E$10:E$999,MATCH($A214,'Cycle 1'!$L$10:$L$999,0),1)),INDEX('Cycle 2'!E$10:E$999,MATCH($A214,'Cycle 2'!$L$10:$L$999,0),1)),INDEX('Cycle 3'!E$10:E$999,MATCH($A214,'Cycle 3'!$L$10:$L$999,0),1)),INDEX('Cycle 4'!E$10:E$999,MATCH($A214,'Cycle 4'!$L$10:$L$999,0),1)),INDEX('Cycle 5'!E$10:E$999,MATCH($A214,'Cycle 5'!$L$10:$L$999,0),1)),INDEX('Cycle 6'!E$10:E$999,MATCH($A214,'Cycle 6'!$L$10:$L$999,0),1)),INDEX('Cycle 7'!E$10:E$999,MATCH($A214,'Cycle 7'!$L$10:$L$999,0),1)),INDEX('Cycle 8'!E$10:E$999,MATCH($A214,'Cycle 8'!$L$10:$L$999,0),1)),INDEX('Cycle 9'!E$10:E$999,MATCH($A214,'Cycle 9'!$L$10:$L$999,0),1)),INDEX('Cycle 10'!E$10:E$999,MATCH($A214,'Cycle 10'!$L$10:$L$999,0),1)),INDEX('Cycle 11'!E$10:E$999,MATCH($A214,'Cycle 11'!$L$10:$L$999,0),1)),"")="","",IFERROR(IFERROR(IFERROR(IFERROR(IFERROR(IFERROR(IFERROR(IFERROR(IFERROR(IFERROR(IFERROR(IFERROR(INDEX(Summer!E$10:E$999,MATCH($A214,Summer!$L$10:$L$999,0),1),INDEX('Cycle 1'!E$10:E$999,MATCH($A214,'Cycle 1'!$L$10:$L$999,0),1)),INDEX('Cycle 2'!E$10:E$999,MATCH($A214,'Cycle 2'!$L$10:$L$999,0),1)),INDEX('Cycle 3'!E$10:E$999,MATCH($A214,'Cycle 3'!$L$10:$L$999,0),1)),INDEX('Cycle 4'!E$10:E$999,MATCH($A214,'Cycle 4'!$L$10:$L$999,0),1)),INDEX('Cycle 5'!E$10:E$999,MATCH($A214,'Cycle 5'!$L$10:$L$999,0),1)),INDEX('Cycle 6'!E$10:E$999,MATCH($A214,'Cycle 6'!$L$10:$L$999,0),1)),INDEX('Cycle 7'!E$10:E$999,MATCH($A214,'Cycle 7'!$L$10:$L$999,0),1)),INDEX('Cycle 8'!E$10:E$999,MATCH($A214,'Cycle 8'!$L$10:$L$999,0),1)),INDEX('Cycle 9'!E$10:E$999,MATCH($A214,'Cycle 9'!$L$10:$L$999,0),1)),INDEX('Cycle 10'!E$10:E$999,MATCH($A214,'Cycle 10'!$L$10:$L$999,0),1)),INDEX('Cycle 11'!E$10:E$999,MATCH($A214,'Cycle 11'!$L$10:$L$999,0),1)),""))</f>
        <v/>
      </c>
      <c r="G214" t="str">
        <f>IF(IFERROR(IFERROR(IFERROR(IFERROR(IFERROR(IFERROR(IFERROR(IFERROR(IFERROR(IFERROR(IFERROR(IFERROR(INDEX(Summer!F$10:F$999,MATCH($A214,Summer!$L$10:$L$999,0),1),INDEX('Cycle 1'!F$10:F$999,MATCH($A214,'Cycle 1'!$L$10:$L$999,0),1)),INDEX('Cycle 2'!F$10:F$999,MATCH($A214,'Cycle 2'!$L$10:$L$999,0),1)),INDEX('Cycle 3'!F$10:F$999,MATCH($A214,'Cycle 3'!$L$10:$L$999,0),1)),INDEX('Cycle 4'!F$10:F$999,MATCH($A214,'Cycle 4'!$L$10:$L$999,0),1)),INDEX('Cycle 5'!F$10:F$999,MATCH($A214,'Cycle 5'!$L$10:$L$999,0),1)),INDEX('Cycle 6'!F$10:F$999,MATCH($A214,'Cycle 6'!$L$10:$L$999,0),1)),INDEX('Cycle 7'!F$10:F$999,MATCH($A214,'Cycle 7'!$L$10:$L$999,0),1)),INDEX('Cycle 8'!F$10:F$999,MATCH($A214,'Cycle 8'!$L$10:$L$999,0),1)),INDEX('Cycle 9'!F$10:F$999,MATCH($A214,'Cycle 9'!$L$10:$L$999,0),1)),INDEX('Cycle 10'!F$10:F$999,MATCH($A214,'Cycle 10'!$L$10:$L$999,0),1)),INDEX('Cycle 11'!F$10:F$999,MATCH($A214,'Cycle 11'!$L$10:$L$999,0),1)),"")="","",IFERROR(IFERROR(IFERROR(IFERROR(IFERROR(IFERROR(IFERROR(IFERROR(IFERROR(IFERROR(IFERROR(IFERROR(INDEX(Summer!F$10:F$999,MATCH($A214,Summer!$L$10:$L$999,0),1),INDEX('Cycle 1'!F$10:F$999,MATCH($A214,'Cycle 1'!$L$10:$L$999,0),1)),INDEX('Cycle 2'!F$10:F$999,MATCH($A214,'Cycle 2'!$L$10:$L$999,0),1)),INDEX('Cycle 3'!F$10:F$999,MATCH($A214,'Cycle 3'!$L$10:$L$999,0),1)),INDEX('Cycle 4'!F$10:F$999,MATCH($A214,'Cycle 4'!$L$10:$L$999,0),1)),INDEX('Cycle 5'!F$10:F$999,MATCH($A214,'Cycle 5'!$L$10:$L$999,0),1)),INDEX('Cycle 6'!F$10:F$999,MATCH($A214,'Cycle 6'!$L$10:$L$999,0),1)),INDEX('Cycle 7'!F$10:F$999,MATCH($A214,'Cycle 7'!$L$10:$L$999,0),1)),INDEX('Cycle 8'!F$10:F$999,MATCH($A214,'Cycle 8'!$L$10:$L$999,0),1)),INDEX('Cycle 9'!F$10:F$999,MATCH($A214,'Cycle 9'!$L$10:$L$999,0),1)),INDEX('Cycle 10'!F$10:F$999,MATCH($A214,'Cycle 10'!$L$10:$L$999,0),1)),INDEX('Cycle 11'!F$10:F$999,MATCH($A214,'Cycle 11'!$L$10:$L$999,0),1)),""))</f>
        <v/>
      </c>
      <c r="H214" t="str">
        <f>IF(IFERROR(IFERROR(IFERROR(IFERROR(IFERROR(IFERROR(IFERROR(IFERROR(IFERROR(IFERROR(IFERROR(IFERROR(INDEX(Summer!G$10:G$999,MATCH($A214,Summer!$L$10:$L$999,0),1),INDEX('Cycle 1'!G$10:G$999,MATCH($A214,'Cycle 1'!$L$10:$L$999,0),1)),INDEX('Cycle 2'!G$10:G$999,MATCH($A214,'Cycle 2'!$L$10:$L$999,0),1)),INDEX('Cycle 3'!G$10:G$999,MATCH($A214,'Cycle 3'!$L$10:$L$999,0),1)),INDEX('Cycle 4'!G$10:G$999,MATCH($A214,'Cycle 4'!$L$10:$L$999,0),1)),INDEX('Cycle 5'!G$10:G$999,MATCH($A214,'Cycle 5'!$L$10:$L$999,0),1)),INDEX('Cycle 6'!G$10:G$999,MATCH($A214,'Cycle 6'!$L$10:$L$999,0),1)),INDEX('Cycle 7'!G$10:G$999,MATCH($A214,'Cycle 7'!$L$10:$L$999,0),1)),INDEX('Cycle 8'!G$10:G$999,MATCH($A214,'Cycle 8'!$L$10:$L$999,0),1)),INDEX('Cycle 9'!G$10:G$999,MATCH($A214,'Cycle 9'!$L$10:$L$999,0),1)),INDEX('Cycle 10'!G$10:G$999,MATCH($A214,'Cycle 10'!$L$10:$L$999,0),1)),INDEX('Cycle 11'!G$10:G$999,MATCH($A214,'Cycle 11'!$L$10:$L$999,0),1)),"")="","",IFERROR(IFERROR(IFERROR(IFERROR(IFERROR(IFERROR(IFERROR(IFERROR(IFERROR(IFERROR(IFERROR(IFERROR(INDEX(Summer!G$10:G$999,MATCH($A214,Summer!$L$10:$L$999,0),1),INDEX('Cycle 1'!G$10:G$999,MATCH($A214,'Cycle 1'!$L$10:$L$999,0),1)),INDEX('Cycle 2'!G$10:G$999,MATCH($A214,'Cycle 2'!$L$10:$L$999,0),1)),INDEX('Cycle 3'!G$10:G$999,MATCH($A214,'Cycle 3'!$L$10:$L$999,0),1)),INDEX('Cycle 4'!G$10:G$999,MATCH($A214,'Cycle 4'!$L$10:$L$999,0),1)),INDEX('Cycle 5'!G$10:G$999,MATCH($A214,'Cycle 5'!$L$10:$L$999,0),1)),INDEX('Cycle 6'!G$10:G$999,MATCH($A214,'Cycle 6'!$L$10:$L$999,0),1)),INDEX('Cycle 7'!G$10:G$999,MATCH($A214,'Cycle 7'!$L$10:$L$999,0),1)),INDEX('Cycle 8'!G$10:G$999,MATCH($A214,'Cycle 8'!$L$10:$L$999,0),1)),INDEX('Cycle 9'!G$10:G$999,MATCH($A214,'Cycle 9'!$L$10:$L$999,0),1)),INDEX('Cycle 10'!G$10:G$999,MATCH($A214,'Cycle 10'!$L$10:$L$999,0),1)),INDEX('Cycle 11'!G$10:G$999,MATCH($A214,'Cycle 11'!$L$10:$L$999,0),1)),""))</f>
        <v/>
      </c>
      <c r="I214">
        <f>IFERROR(IF(C214="",MAX(I$1:I213),IF(ROW(C$2)=ROW(C214),1,IF(ISERROR(VLOOKUP(C214,C$2:C213,1,FALSE)),MAX(I$1:I213)+1,MAX(I$1:I213)))),"")</f>
        <v>0</v>
      </c>
      <c r="J214" t="str">
        <f t="shared" si="26"/>
        <v/>
      </c>
      <c r="K214" t="str">
        <f t="shared" si="29"/>
        <v/>
      </c>
      <c r="L214" t="str">
        <f t="shared" si="29"/>
        <v/>
      </c>
      <c r="M214" t="str">
        <f t="shared" si="29"/>
        <v/>
      </c>
      <c r="N214" t="str">
        <f t="shared" si="29"/>
        <v/>
      </c>
      <c r="O214" t="str">
        <f t="shared" si="29"/>
        <v/>
      </c>
      <c r="P214" t="str">
        <f t="shared" si="29"/>
        <v/>
      </c>
      <c r="Q214" t="str">
        <f t="shared" si="29"/>
        <v/>
      </c>
      <c r="R214" t="str">
        <f t="shared" si="29"/>
        <v/>
      </c>
      <c r="S214" t="str">
        <f t="shared" si="29"/>
        <v/>
      </c>
      <c r="T214" t="str">
        <f t="shared" si="29"/>
        <v/>
      </c>
      <c r="U214" t="str">
        <f t="shared" si="29"/>
        <v/>
      </c>
      <c r="V214" t="str">
        <f t="shared" si="29"/>
        <v/>
      </c>
      <c r="W214" t="str">
        <f t="shared" si="27"/>
        <v/>
      </c>
      <c r="X214">
        <f>IF(OR(H214="No",H214=""),0,IF(COUNTIFS(H$2:H214,"Yes",C$2:C214,C214)&gt;1,0,COUNTIFS(H$2:H214,"Yes",C$2:C214,C214)))+IF(X213=$X$1,0,X213)</f>
        <v>0</v>
      </c>
    </row>
    <row r="215" spans="1:24" x14ac:dyDescent="0.3">
      <c r="A215">
        <f>ROWS($A$2:$A215)</f>
        <v>214</v>
      </c>
      <c r="B215" t="str">
        <f>IF(ISERROR(VLOOKUP(A215,Summer!L$11:L$500,1,FALSE)),IF(ISERROR(VLOOKUP(A215,'Cycle 1'!L$11:L$500,1,FALSE)),IF(ISERROR(VLOOKUP(A215,'Cycle 2'!L$11:L$500,1,FALSE)),IF(ISERROR(VLOOKUP(A215,'Cycle 3'!L$11:L$500,1,FALSE)),IF(ISERROR(VLOOKUP(A215,'Cycle 4'!L$11:L$500,1,FALSE)),IF(ISERROR(VLOOKUP(A215,'Cycle 5'!L$11:L$500,1,FALSE)),IF(ISERROR(VLOOKUP(A215,'Cycle 6'!L$11:L$500,1,FALSE)),IF(ISERROR(VLOOKUP(A215,'Cycle 7'!L$11:L$500,1,FALSE)),IF(ISERROR(VLOOKUP(A215,'Cycle 8'!L$11:L$500,1,FALSE)),IF(ISERROR(VLOOKUP(A215,'Cycle 9'!L$11:L$500,1,FALSE)),IF(ISERROR(VLOOKUP(A215,'Cycle 10'!L$11:L$500,1,FALSE)),IF(ISERROR(VLOOKUP(A215,'Cycle 11'!L$11:L$500,1,FALSE)),"","Cycle 11"),"Cycle 10"),"Cycle 9"),"Cycle 8"),"Cycle 7"),"Cycle 6"),"Cycle 5"),"Cycle 4"),"Cycle 3"),"Cycle 2"),"Cycle 1"),"Summer")</f>
        <v/>
      </c>
      <c r="C215" t="str">
        <f>IF(IFERROR(IFERROR(IFERROR(IFERROR(IFERROR(IFERROR(IFERROR(IFERROR(IFERROR(IFERROR(IFERROR(IFERROR(INDEX(Summer!B$10:B$999,MATCH($A215,Summer!$L$10:$L$999,0),1),INDEX('Cycle 1'!B$10:B$999,MATCH($A215,'Cycle 1'!$L$10:$L$999,0),1)),INDEX('Cycle 2'!B$10:B$999,MATCH($A215,'Cycle 2'!$L$10:$L$999,0),1)),INDEX('Cycle 3'!B$10:B$999,MATCH($A215,'Cycle 3'!$L$10:$L$999,0),1)),INDEX('Cycle 4'!B$10:B$999,MATCH($A215,'Cycle 4'!$L$10:$L$999,0),1)),INDEX('Cycle 5'!B$10:B$999,MATCH($A215,'Cycle 5'!$L$10:$L$999,0),1)),INDEX('Cycle 6'!B$10:B$999,MATCH($A215,'Cycle 6'!$L$10:$L$999,0),1)),INDEX('Cycle 7'!B$10:B$999,MATCH($A215,'Cycle 7'!$L$10:$L$999,0),1)),INDEX('Cycle 8'!B$10:B$999,MATCH($A215,'Cycle 8'!$L$10:$L$999,0),1)),INDEX('Cycle 9'!B$10:B$999,MATCH($A215,'Cycle 9'!$L$10:$L$999,0),1)),INDEX('Cycle 10'!B$10:B$999,MATCH($A215,'Cycle 10'!$L$10:$L$999,0),1)),INDEX('Cycle 11'!B$10:B$999,MATCH($A215,'Cycle 11'!$L$10:$L$999,0),1)),"")="","",IFERROR(IFERROR(IFERROR(IFERROR(IFERROR(IFERROR(IFERROR(IFERROR(IFERROR(IFERROR(IFERROR(IFERROR(INDEX(Summer!B$10:B$999,MATCH($A215,Summer!$L$10:$L$999,0),1),INDEX('Cycle 1'!B$10:B$999,MATCH($A215,'Cycle 1'!$L$10:$L$999,0),1)),INDEX('Cycle 2'!B$10:B$999,MATCH($A215,'Cycle 2'!$L$10:$L$999,0),1)),INDEX('Cycle 3'!B$10:B$999,MATCH($A215,'Cycle 3'!$L$10:$L$999,0),1)),INDEX('Cycle 4'!B$10:B$999,MATCH($A215,'Cycle 4'!$L$10:$L$999,0),1)),INDEX('Cycle 5'!B$10:B$999,MATCH($A215,'Cycle 5'!$L$10:$L$999,0),1)),INDEX('Cycle 6'!B$10:B$999,MATCH($A215,'Cycle 6'!$L$10:$L$999,0),1)),INDEX('Cycle 7'!B$10:B$999,MATCH($A215,'Cycle 7'!$L$10:$L$999,0),1)),INDEX('Cycle 8'!B$10:B$999,MATCH($A215,'Cycle 8'!$L$10:$L$999,0),1)),INDEX('Cycle 9'!B$10:B$999,MATCH($A215,'Cycle 9'!$L$10:$L$999,0),1)),INDEX('Cycle 10'!B$10:B$999,MATCH($A215,'Cycle 10'!$L$10:$L$999,0),1)),INDEX('Cycle 11'!B$10:B$999,MATCH($A215,'Cycle 11'!$L$10:$L$999,0),1)),""))</f>
        <v/>
      </c>
      <c r="D215" t="str">
        <f>IF(IFERROR(IFERROR(IFERROR(IFERROR(IFERROR(IFERROR(IFERROR(IFERROR(IFERROR(IFERROR(IFERROR(IFERROR(INDEX(Summer!C$10:C$999,MATCH($A215,Summer!$L$10:$L$999,0),1),INDEX('Cycle 1'!C$10:C$999,MATCH($A215,'Cycle 1'!$L$10:$L$999,0),1)),INDEX('Cycle 2'!C$10:C$999,MATCH($A215,'Cycle 2'!$L$10:$L$999,0),1)),INDEX('Cycle 3'!C$10:C$999,MATCH($A215,'Cycle 3'!$L$10:$L$999,0),1)),INDEX('Cycle 4'!C$10:C$999,MATCH($A215,'Cycle 4'!$L$10:$L$999,0),1)),INDEX('Cycle 5'!C$10:C$999,MATCH($A215,'Cycle 5'!$L$10:$L$999,0),1)),INDEX('Cycle 6'!C$10:C$999,MATCH($A215,'Cycle 6'!$L$10:$L$999,0),1)),INDEX('Cycle 7'!C$10:C$999,MATCH($A215,'Cycle 7'!$L$10:$L$999,0),1)),INDEX('Cycle 8'!C$10:C$999,MATCH($A215,'Cycle 8'!$L$10:$L$999,0),1)),INDEX('Cycle 9'!C$10:C$999,MATCH($A215,'Cycle 9'!$L$10:$L$999,0),1)),INDEX('Cycle 10'!C$10:C$999,MATCH($A215,'Cycle 10'!$L$10:$L$999,0),1)),INDEX('Cycle 11'!C$10:C$999,MATCH($A215,'Cycle 11'!$L$10:$L$999,0),1)),"")="","",IFERROR(IFERROR(IFERROR(IFERROR(IFERROR(IFERROR(IFERROR(IFERROR(IFERROR(IFERROR(IFERROR(IFERROR(INDEX(Summer!C$10:C$999,MATCH($A215,Summer!$L$10:$L$999,0),1),INDEX('Cycle 1'!C$10:C$999,MATCH($A215,'Cycle 1'!$L$10:$L$999,0),1)),INDEX('Cycle 2'!C$10:C$999,MATCH($A215,'Cycle 2'!$L$10:$L$999,0),1)),INDEX('Cycle 3'!C$10:C$999,MATCH($A215,'Cycle 3'!$L$10:$L$999,0),1)),INDEX('Cycle 4'!C$10:C$999,MATCH($A215,'Cycle 4'!$L$10:$L$999,0),1)),INDEX('Cycle 5'!C$10:C$999,MATCH($A215,'Cycle 5'!$L$10:$L$999,0),1)),INDEX('Cycle 6'!C$10:C$999,MATCH($A215,'Cycle 6'!$L$10:$L$999,0),1)),INDEX('Cycle 7'!C$10:C$999,MATCH($A215,'Cycle 7'!$L$10:$L$999,0),1)),INDEX('Cycle 8'!C$10:C$999,MATCH($A215,'Cycle 8'!$L$10:$L$999,0),1)),INDEX('Cycle 9'!C$10:C$999,MATCH($A215,'Cycle 9'!$L$10:$L$999,0),1)),INDEX('Cycle 10'!C$10:C$999,MATCH($A215,'Cycle 10'!$L$10:$L$999,0),1)),INDEX('Cycle 11'!C$10:C$999,MATCH($A215,'Cycle 11'!$L$10:$L$999,0),1)),""))</f>
        <v/>
      </c>
      <c r="E215" t="str">
        <f>IF(IFERROR(IFERROR(IFERROR(IFERROR(IFERROR(IFERROR(IFERROR(IFERROR(IFERROR(IFERROR(IFERROR(IFERROR(INDEX(Summer!D$10:D$999,MATCH($A215,Summer!$L$10:$L$999,0),1),INDEX('Cycle 1'!D$10:D$999,MATCH($A215,'Cycle 1'!$L$10:$L$999,0),1)),INDEX('Cycle 2'!D$10:D$999,MATCH($A215,'Cycle 2'!$L$10:$L$999,0),1)),INDEX('Cycle 3'!D$10:D$999,MATCH($A215,'Cycle 3'!$L$10:$L$999,0),1)),INDEX('Cycle 4'!D$10:D$999,MATCH($A215,'Cycle 4'!$L$10:$L$999,0),1)),INDEX('Cycle 5'!D$10:D$999,MATCH($A215,'Cycle 5'!$L$10:$L$999,0),1)),INDEX('Cycle 6'!D$10:D$999,MATCH($A215,'Cycle 6'!$L$10:$L$999,0),1)),INDEX('Cycle 7'!D$10:D$999,MATCH($A215,'Cycle 7'!$L$10:$L$999,0),1)),INDEX('Cycle 8'!D$10:D$999,MATCH($A215,'Cycle 8'!$L$10:$L$999,0),1)),INDEX('Cycle 9'!D$10:D$999,MATCH($A215,'Cycle 9'!$L$10:$L$999,0),1)),INDEX('Cycle 10'!D$10:D$999,MATCH($A215,'Cycle 10'!$L$10:$L$999,0),1)),INDEX('Cycle 11'!D$10:D$999,MATCH($A215,'Cycle 11'!$L$10:$L$999,0),1)),"")="","",IFERROR(IFERROR(IFERROR(IFERROR(IFERROR(IFERROR(IFERROR(IFERROR(IFERROR(IFERROR(IFERROR(IFERROR(INDEX(Summer!D$10:D$999,MATCH($A215,Summer!$L$10:$L$999,0),1),INDEX('Cycle 1'!D$10:D$999,MATCH($A215,'Cycle 1'!$L$10:$L$999,0),1)),INDEX('Cycle 2'!D$10:D$999,MATCH($A215,'Cycle 2'!$L$10:$L$999,0),1)),INDEX('Cycle 3'!D$10:D$999,MATCH($A215,'Cycle 3'!$L$10:$L$999,0),1)),INDEX('Cycle 4'!D$10:D$999,MATCH($A215,'Cycle 4'!$L$10:$L$999,0),1)),INDEX('Cycle 5'!D$10:D$999,MATCH($A215,'Cycle 5'!$L$10:$L$999,0),1)),INDEX('Cycle 6'!D$10:D$999,MATCH($A215,'Cycle 6'!$L$10:$L$999,0),1)),INDEX('Cycle 7'!D$10:D$999,MATCH($A215,'Cycle 7'!$L$10:$L$999,0),1)),INDEX('Cycle 8'!D$10:D$999,MATCH($A215,'Cycle 8'!$L$10:$L$999,0),1)),INDEX('Cycle 9'!D$10:D$999,MATCH($A215,'Cycle 9'!$L$10:$L$999,0),1)),INDEX('Cycle 10'!D$10:D$999,MATCH($A215,'Cycle 10'!$L$10:$L$999,0),1)),INDEX('Cycle 11'!D$10:D$999,MATCH($A215,'Cycle 11'!$L$10:$L$999,0),1)),""))</f>
        <v/>
      </c>
      <c r="F215" t="str">
        <f>IF(IFERROR(IFERROR(IFERROR(IFERROR(IFERROR(IFERROR(IFERROR(IFERROR(IFERROR(IFERROR(IFERROR(IFERROR(INDEX(Summer!E$10:E$999,MATCH($A215,Summer!$L$10:$L$999,0),1),INDEX('Cycle 1'!E$10:E$999,MATCH($A215,'Cycle 1'!$L$10:$L$999,0),1)),INDEX('Cycle 2'!E$10:E$999,MATCH($A215,'Cycle 2'!$L$10:$L$999,0),1)),INDEX('Cycle 3'!E$10:E$999,MATCH($A215,'Cycle 3'!$L$10:$L$999,0),1)),INDEX('Cycle 4'!E$10:E$999,MATCH($A215,'Cycle 4'!$L$10:$L$999,0),1)),INDEX('Cycle 5'!E$10:E$999,MATCH($A215,'Cycle 5'!$L$10:$L$999,0),1)),INDEX('Cycle 6'!E$10:E$999,MATCH($A215,'Cycle 6'!$L$10:$L$999,0),1)),INDEX('Cycle 7'!E$10:E$999,MATCH($A215,'Cycle 7'!$L$10:$L$999,0),1)),INDEX('Cycle 8'!E$10:E$999,MATCH($A215,'Cycle 8'!$L$10:$L$999,0),1)),INDEX('Cycle 9'!E$10:E$999,MATCH($A215,'Cycle 9'!$L$10:$L$999,0),1)),INDEX('Cycle 10'!E$10:E$999,MATCH($A215,'Cycle 10'!$L$10:$L$999,0),1)),INDEX('Cycle 11'!E$10:E$999,MATCH($A215,'Cycle 11'!$L$10:$L$999,0),1)),"")="","",IFERROR(IFERROR(IFERROR(IFERROR(IFERROR(IFERROR(IFERROR(IFERROR(IFERROR(IFERROR(IFERROR(IFERROR(INDEX(Summer!E$10:E$999,MATCH($A215,Summer!$L$10:$L$999,0),1),INDEX('Cycle 1'!E$10:E$999,MATCH($A215,'Cycle 1'!$L$10:$L$999,0),1)),INDEX('Cycle 2'!E$10:E$999,MATCH($A215,'Cycle 2'!$L$10:$L$999,0),1)),INDEX('Cycle 3'!E$10:E$999,MATCH($A215,'Cycle 3'!$L$10:$L$999,0),1)),INDEX('Cycle 4'!E$10:E$999,MATCH($A215,'Cycle 4'!$L$10:$L$999,0),1)),INDEX('Cycle 5'!E$10:E$999,MATCH($A215,'Cycle 5'!$L$10:$L$999,0),1)),INDEX('Cycle 6'!E$10:E$999,MATCH($A215,'Cycle 6'!$L$10:$L$999,0),1)),INDEX('Cycle 7'!E$10:E$999,MATCH($A215,'Cycle 7'!$L$10:$L$999,0),1)),INDEX('Cycle 8'!E$10:E$999,MATCH($A215,'Cycle 8'!$L$10:$L$999,0),1)),INDEX('Cycle 9'!E$10:E$999,MATCH($A215,'Cycle 9'!$L$10:$L$999,0),1)),INDEX('Cycle 10'!E$10:E$999,MATCH($A215,'Cycle 10'!$L$10:$L$999,0),1)),INDEX('Cycle 11'!E$10:E$999,MATCH($A215,'Cycle 11'!$L$10:$L$999,0),1)),""))</f>
        <v/>
      </c>
      <c r="G215" t="str">
        <f>IF(IFERROR(IFERROR(IFERROR(IFERROR(IFERROR(IFERROR(IFERROR(IFERROR(IFERROR(IFERROR(IFERROR(IFERROR(INDEX(Summer!F$10:F$999,MATCH($A215,Summer!$L$10:$L$999,0),1),INDEX('Cycle 1'!F$10:F$999,MATCH($A215,'Cycle 1'!$L$10:$L$999,0),1)),INDEX('Cycle 2'!F$10:F$999,MATCH($A215,'Cycle 2'!$L$10:$L$999,0),1)),INDEX('Cycle 3'!F$10:F$999,MATCH($A215,'Cycle 3'!$L$10:$L$999,0),1)),INDEX('Cycle 4'!F$10:F$999,MATCH($A215,'Cycle 4'!$L$10:$L$999,0),1)),INDEX('Cycle 5'!F$10:F$999,MATCH($A215,'Cycle 5'!$L$10:$L$999,0),1)),INDEX('Cycle 6'!F$10:F$999,MATCH($A215,'Cycle 6'!$L$10:$L$999,0),1)),INDEX('Cycle 7'!F$10:F$999,MATCH($A215,'Cycle 7'!$L$10:$L$999,0),1)),INDEX('Cycle 8'!F$10:F$999,MATCH($A215,'Cycle 8'!$L$10:$L$999,0),1)),INDEX('Cycle 9'!F$10:F$999,MATCH($A215,'Cycle 9'!$L$10:$L$999,0),1)),INDEX('Cycle 10'!F$10:F$999,MATCH($A215,'Cycle 10'!$L$10:$L$999,0),1)),INDEX('Cycle 11'!F$10:F$999,MATCH($A215,'Cycle 11'!$L$10:$L$999,0),1)),"")="","",IFERROR(IFERROR(IFERROR(IFERROR(IFERROR(IFERROR(IFERROR(IFERROR(IFERROR(IFERROR(IFERROR(IFERROR(INDEX(Summer!F$10:F$999,MATCH($A215,Summer!$L$10:$L$999,0),1),INDEX('Cycle 1'!F$10:F$999,MATCH($A215,'Cycle 1'!$L$10:$L$999,0),1)),INDEX('Cycle 2'!F$10:F$999,MATCH($A215,'Cycle 2'!$L$10:$L$999,0),1)),INDEX('Cycle 3'!F$10:F$999,MATCH($A215,'Cycle 3'!$L$10:$L$999,0),1)),INDEX('Cycle 4'!F$10:F$999,MATCH($A215,'Cycle 4'!$L$10:$L$999,0),1)),INDEX('Cycle 5'!F$10:F$999,MATCH($A215,'Cycle 5'!$L$10:$L$999,0),1)),INDEX('Cycle 6'!F$10:F$999,MATCH($A215,'Cycle 6'!$L$10:$L$999,0),1)),INDEX('Cycle 7'!F$10:F$999,MATCH($A215,'Cycle 7'!$L$10:$L$999,0),1)),INDEX('Cycle 8'!F$10:F$999,MATCH($A215,'Cycle 8'!$L$10:$L$999,0),1)),INDEX('Cycle 9'!F$10:F$999,MATCH($A215,'Cycle 9'!$L$10:$L$999,0),1)),INDEX('Cycle 10'!F$10:F$999,MATCH($A215,'Cycle 10'!$L$10:$L$999,0),1)),INDEX('Cycle 11'!F$10:F$999,MATCH($A215,'Cycle 11'!$L$10:$L$999,0),1)),""))</f>
        <v/>
      </c>
      <c r="H215" t="str">
        <f>IF(IFERROR(IFERROR(IFERROR(IFERROR(IFERROR(IFERROR(IFERROR(IFERROR(IFERROR(IFERROR(IFERROR(IFERROR(INDEX(Summer!G$10:G$999,MATCH($A215,Summer!$L$10:$L$999,0),1),INDEX('Cycle 1'!G$10:G$999,MATCH($A215,'Cycle 1'!$L$10:$L$999,0),1)),INDEX('Cycle 2'!G$10:G$999,MATCH($A215,'Cycle 2'!$L$10:$L$999,0),1)),INDEX('Cycle 3'!G$10:G$999,MATCH($A215,'Cycle 3'!$L$10:$L$999,0),1)),INDEX('Cycle 4'!G$10:G$999,MATCH($A215,'Cycle 4'!$L$10:$L$999,0),1)),INDEX('Cycle 5'!G$10:G$999,MATCH($A215,'Cycle 5'!$L$10:$L$999,0),1)),INDEX('Cycle 6'!G$10:G$999,MATCH($A215,'Cycle 6'!$L$10:$L$999,0),1)),INDEX('Cycle 7'!G$10:G$999,MATCH($A215,'Cycle 7'!$L$10:$L$999,0),1)),INDEX('Cycle 8'!G$10:G$999,MATCH($A215,'Cycle 8'!$L$10:$L$999,0),1)),INDEX('Cycle 9'!G$10:G$999,MATCH($A215,'Cycle 9'!$L$10:$L$999,0),1)),INDEX('Cycle 10'!G$10:G$999,MATCH($A215,'Cycle 10'!$L$10:$L$999,0),1)),INDEX('Cycle 11'!G$10:G$999,MATCH($A215,'Cycle 11'!$L$10:$L$999,0),1)),"")="","",IFERROR(IFERROR(IFERROR(IFERROR(IFERROR(IFERROR(IFERROR(IFERROR(IFERROR(IFERROR(IFERROR(IFERROR(INDEX(Summer!G$10:G$999,MATCH($A215,Summer!$L$10:$L$999,0),1),INDEX('Cycle 1'!G$10:G$999,MATCH($A215,'Cycle 1'!$L$10:$L$999,0),1)),INDEX('Cycle 2'!G$10:G$999,MATCH($A215,'Cycle 2'!$L$10:$L$999,0),1)),INDEX('Cycle 3'!G$10:G$999,MATCH($A215,'Cycle 3'!$L$10:$L$999,0),1)),INDEX('Cycle 4'!G$10:G$999,MATCH($A215,'Cycle 4'!$L$10:$L$999,0),1)),INDEX('Cycle 5'!G$10:G$999,MATCH($A215,'Cycle 5'!$L$10:$L$999,0),1)),INDEX('Cycle 6'!G$10:G$999,MATCH($A215,'Cycle 6'!$L$10:$L$999,0),1)),INDEX('Cycle 7'!G$10:G$999,MATCH($A215,'Cycle 7'!$L$10:$L$999,0),1)),INDEX('Cycle 8'!G$10:G$999,MATCH($A215,'Cycle 8'!$L$10:$L$999,0),1)),INDEX('Cycle 9'!G$10:G$999,MATCH($A215,'Cycle 9'!$L$10:$L$999,0),1)),INDEX('Cycle 10'!G$10:G$999,MATCH($A215,'Cycle 10'!$L$10:$L$999,0),1)),INDEX('Cycle 11'!G$10:G$999,MATCH($A215,'Cycle 11'!$L$10:$L$999,0),1)),""))</f>
        <v/>
      </c>
      <c r="I215">
        <f>IFERROR(IF(C215="",MAX(I$1:I214),IF(ROW(C$2)=ROW(C215),1,IF(ISERROR(VLOOKUP(C215,C$2:C214,1,FALSE)),MAX(I$1:I214)+1,MAX(I$1:I214)))),"")</f>
        <v>0</v>
      </c>
      <c r="J215" t="str">
        <f t="shared" si="26"/>
        <v/>
      </c>
      <c r="K215" t="str">
        <f t="shared" si="29"/>
        <v/>
      </c>
      <c r="L215" t="str">
        <f t="shared" si="29"/>
        <v/>
      </c>
      <c r="M215" t="str">
        <f t="shared" si="29"/>
        <v/>
      </c>
      <c r="N215" t="str">
        <f t="shared" si="29"/>
        <v/>
      </c>
      <c r="O215" t="str">
        <f t="shared" si="29"/>
        <v/>
      </c>
      <c r="P215" t="str">
        <f t="shared" si="29"/>
        <v/>
      </c>
      <c r="Q215" t="str">
        <f t="shared" si="29"/>
        <v/>
      </c>
      <c r="R215" t="str">
        <f t="shared" si="29"/>
        <v/>
      </c>
      <c r="S215" t="str">
        <f t="shared" si="29"/>
        <v/>
      </c>
      <c r="T215" t="str">
        <f t="shared" si="29"/>
        <v/>
      </c>
      <c r="U215" t="str">
        <f t="shared" si="29"/>
        <v/>
      </c>
      <c r="V215" t="str">
        <f t="shared" si="29"/>
        <v/>
      </c>
      <c r="W215" t="str">
        <f t="shared" si="27"/>
        <v/>
      </c>
      <c r="X215">
        <f>IF(OR(H215="No",H215=""),0,IF(COUNTIFS(H$2:H215,"Yes",C$2:C215,C215)&gt;1,0,COUNTIFS(H$2:H215,"Yes",C$2:C215,C215)))+IF(X214=$X$1,0,X214)</f>
        <v>0</v>
      </c>
    </row>
    <row r="216" spans="1:24" x14ac:dyDescent="0.3">
      <c r="A216">
        <f>ROWS($A$2:$A216)</f>
        <v>215</v>
      </c>
      <c r="B216" t="str">
        <f>IF(ISERROR(VLOOKUP(A216,Summer!L$11:L$500,1,FALSE)),IF(ISERROR(VLOOKUP(A216,'Cycle 1'!L$11:L$500,1,FALSE)),IF(ISERROR(VLOOKUP(A216,'Cycle 2'!L$11:L$500,1,FALSE)),IF(ISERROR(VLOOKUP(A216,'Cycle 3'!L$11:L$500,1,FALSE)),IF(ISERROR(VLOOKUP(A216,'Cycle 4'!L$11:L$500,1,FALSE)),IF(ISERROR(VLOOKUP(A216,'Cycle 5'!L$11:L$500,1,FALSE)),IF(ISERROR(VLOOKUP(A216,'Cycle 6'!L$11:L$500,1,FALSE)),IF(ISERROR(VLOOKUP(A216,'Cycle 7'!L$11:L$500,1,FALSE)),IF(ISERROR(VLOOKUP(A216,'Cycle 8'!L$11:L$500,1,FALSE)),IF(ISERROR(VLOOKUP(A216,'Cycle 9'!L$11:L$500,1,FALSE)),IF(ISERROR(VLOOKUP(A216,'Cycle 10'!L$11:L$500,1,FALSE)),IF(ISERROR(VLOOKUP(A216,'Cycle 11'!L$11:L$500,1,FALSE)),"","Cycle 11"),"Cycle 10"),"Cycle 9"),"Cycle 8"),"Cycle 7"),"Cycle 6"),"Cycle 5"),"Cycle 4"),"Cycle 3"),"Cycle 2"),"Cycle 1"),"Summer")</f>
        <v/>
      </c>
      <c r="C216" t="str">
        <f>IF(IFERROR(IFERROR(IFERROR(IFERROR(IFERROR(IFERROR(IFERROR(IFERROR(IFERROR(IFERROR(IFERROR(IFERROR(INDEX(Summer!B$10:B$999,MATCH($A216,Summer!$L$10:$L$999,0),1),INDEX('Cycle 1'!B$10:B$999,MATCH($A216,'Cycle 1'!$L$10:$L$999,0),1)),INDEX('Cycle 2'!B$10:B$999,MATCH($A216,'Cycle 2'!$L$10:$L$999,0),1)),INDEX('Cycle 3'!B$10:B$999,MATCH($A216,'Cycle 3'!$L$10:$L$999,0),1)),INDEX('Cycle 4'!B$10:B$999,MATCH($A216,'Cycle 4'!$L$10:$L$999,0),1)),INDEX('Cycle 5'!B$10:B$999,MATCH($A216,'Cycle 5'!$L$10:$L$999,0),1)),INDEX('Cycle 6'!B$10:B$999,MATCH($A216,'Cycle 6'!$L$10:$L$999,0),1)),INDEX('Cycle 7'!B$10:B$999,MATCH($A216,'Cycle 7'!$L$10:$L$999,0),1)),INDEX('Cycle 8'!B$10:B$999,MATCH($A216,'Cycle 8'!$L$10:$L$999,0),1)),INDEX('Cycle 9'!B$10:B$999,MATCH($A216,'Cycle 9'!$L$10:$L$999,0),1)),INDEX('Cycle 10'!B$10:B$999,MATCH($A216,'Cycle 10'!$L$10:$L$999,0),1)),INDEX('Cycle 11'!B$10:B$999,MATCH($A216,'Cycle 11'!$L$10:$L$999,0),1)),"")="","",IFERROR(IFERROR(IFERROR(IFERROR(IFERROR(IFERROR(IFERROR(IFERROR(IFERROR(IFERROR(IFERROR(IFERROR(INDEX(Summer!B$10:B$999,MATCH($A216,Summer!$L$10:$L$999,0),1),INDEX('Cycle 1'!B$10:B$999,MATCH($A216,'Cycle 1'!$L$10:$L$999,0),1)),INDEX('Cycle 2'!B$10:B$999,MATCH($A216,'Cycle 2'!$L$10:$L$999,0),1)),INDEX('Cycle 3'!B$10:B$999,MATCH($A216,'Cycle 3'!$L$10:$L$999,0),1)),INDEX('Cycle 4'!B$10:B$999,MATCH($A216,'Cycle 4'!$L$10:$L$999,0),1)),INDEX('Cycle 5'!B$10:B$999,MATCH($A216,'Cycle 5'!$L$10:$L$999,0),1)),INDEX('Cycle 6'!B$10:B$999,MATCH($A216,'Cycle 6'!$L$10:$L$999,0),1)),INDEX('Cycle 7'!B$10:B$999,MATCH($A216,'Cycle 7'!$L$10:$L$999,0),1)),INDEX('Cycle 8'!B$10:B$999,MATCH($A216,'Cycle 8'!$L$10:$L$999,0),1)),INDEX('Cycle 9'!B$10:B$999,MATCH($A216,'Cycle 9'!$L$10:$L$999,0),1)),INDEX('Cycle 10'!B$10:B$999,MATCH($A216,'Cycle 10'!$L$10:$L$999,0),1)),INDEX('Cycle 11'!B$10:B$999,MATCH($A216,'Cycle 11'!$L$10:$L$999,0),1)),""))</f>
        <v/>
      </c>
      <c r="D216" t="str">
        <f>IF(IFERROR(IFERROR(IFERROR(IFERROR(IFERROR(IFERROR(IFERROR(IFERROR(IFERROR(IFERROR(IFERROR(IFERROR(INDEX(Summer!C$10:C$999,MATCH($A216,Summer!$L$10:$L$999,0),1),INDEX('Cycle 1'!C$10:C$999,MATCH($A216,'Cycle 1'!$L$10:$L$999,0),1)),INDEX('Cycle 2'!C$10:C$999,MATCH($A216,'Cycle 2'!$L$10:$L$999,0),1)),INDEX('Cycle 3'!C$10:C$999,MATCH($A216,'Cycle 3'!$L$10:$L$999,0),1)),INDEX('Cycle 4'!C$10:C$999,MATCH($A216,'Cycle 4'!$L$10:$L$999,0),1)),INDEX('Cycle 5'!C$10:C$999,MATCH($A216,'Cycle 5'!$L$10:$L$999,0),1)),INDEX('Cycle 6'!C$10:C$999,MATCH($A216,'Cycle 6'!$L$10:$L$999,0),1)),INDEX('Cycle 7'!C$10:C$999,MATCH($A216,'Cycle 7'!$L$10:$L$999,0),1)),INDEX('Cycle 8'!C$10:C$999,MATCH($A216,'Cycle 8'!$L$10:$L$999,0),1)),INDEX('Cycle 9'!C$10:C$999,MATCH($A216,'Cycle 9'!$L$10:$L$999,0),1)),INDEX('Cycle 10'!C$10:C$999,MATCH($A216,'Cycle 10'!$L$10:$L$999,0),1)),INDEX('Cycle 11'!C$10:C$999,MATCH($A216,'Cycle 11'!$L$10:$L$999,0),1)),"")="","",IFERROR(IFERROR(IFERROR(IFERROR(IFERROR(IFERROR(IFERROR(IFERROR(IFERROR(IFERROR(IFERROR(IFERROR(INDEX(Summer!C$10:C$999,MATCH($A216,Summer!$L$10:$L$999,0),1),INDEX('Cycle 1'!C$10:C$999,MATCH($A216,'Cycle 1'!$L$10:$L$999,0),1)),INDEX('Cycle 2'!C$10:C$999,MATCH($A216,'Cycle 2'!$L$10:$L$999,0),1)),INDEX('Cycle 3'!C$10:C$999,MATCH($A216,'Cycle 3'!$L$10:$L$999,0),1)),INDEX('Cycle 4'!C$10:C$999,MATCH($A216,'Cycle 4'!$L$10:$L$999,0),1)),INDEX('Cycle 5'!C$10:C$999,MATCH($A216,'Cycle 5'!$L$10:$L$999,0),1)),INDEX('Cycle 6'!C$10:C$999,MATCH($A216,'Cycle 6'!$L$10:$L$999,0),1)),INDEX('Cycle 7'!C$10:C$999,MATCH($A216,'Cycle 7'!$L$10:$L$999,0),1)),INDEX('Cycle 8'!C$10:C$999,MATCH($A216,'Cycle 8'!$L$10:$L$999,0),1)),INDEX('Cycle 9'!C$10:C$999,MATCH($A216,'Cycle 9'!$L$10:$L$999,0),1)),INDEX('Cycle 10'!C$10:C$999,MATCH($A216,'Cycle 10'!$L$10:$L$999,0),1)),INDEX('Cycle 11'!C$10:C$999,MATCH($A216,'Cycle 11'!$L$10:$L$999,0),1)),""))</f>
        <v/>
      </c>
      <c r="E216" t="str">
        <f>IF(IFERROR(IFERROR(IFERROR(IFERROR(IFERROR(IFERROR(IFERROR(IFERROR(IFERROR(IFERROR(IFERROR(IFERROR(INDEX(Summer!D$10:D$999,MATCH($A216,Summer!$L$10:$L$999,0),1),INDEX('Cycle 1'!D$10:D$999,MATCH($A216,'Cycle 1'!$L$10:$L$999,0),1)),INDEX('Cycle 2'!D$10:D$999,MATCH($A216,'Cycle 2'!$L$10:$L$999,0),1)),INDEX('Cycle 3'!D$10:D$999,MATCH($A216,'Cycle 3'!$L$10:$L$999,0),1)),INDEX('Cycle 4'!D$10:D$999,MATCH($A216,'Cycle 4'!$L$10:$L$999,0),1)),INDEX('Cycle 5'!D$10:D$999,MATCH($A216,'Cycle 5'!$L$10:$L$999,0),1)),INDEX('Cycle 6'!D$10:D$999,MATCH($A216,'Cycle 6'!$L$10:$L$999,0),1)),INDEX('Cycle 7'!D$10:D$999,MATCH($A216,'Cycle 7'!$L$10:$L$999,0),1)),INDEX('Cycle 8'!D$10:D$999,MATCH($A216,'Cycle 8'!$L$10:$L$999,0),1)),INDEX('Cycle 9'!D$10:D$999,MATCH($A216,'Cycle 9'!$L$10:$L$999,0),1)),INDEX('Cycle 10'!D$10:D$999,MATCH($A216,'Cycle 10'!$L$10:$L$999,0),1)),INDEX('Cycle 11'!D$10:D$999,MATCH($A216,'Cycle 11'!$L$10:$L$999,0),1)),"")="","",IFERROR(IFERROR(IFERROR(IFERROR(IFERROR(IFERROR(IFERROR(IFERROR(IFERROR(IFERROR(IFERROR(IFERROR(INDEX(Summer!D$10:D$999,MATCH($A216,Summer!$L$10:$L$999,0),1),INDEX('Cycle 1'!D$10:D$999,MATCH($A216,'Cycle 1'!$L$10:$L$999,0),1)),INDEX('Cycle 2'!D$10:D$999,MATCH($A216,'Cycle 2'!$L$10:$L$999,0),1)),INDEX('Cycle 3'!D$10:D$999,MATCH($A216,'Cycle 3'!$L$10:$L$999,0),1)),INDEX('Cycle 4'!D$10:D$999,MATCH($A216,'Cycle 4'!$L$10:$L$999,0),1)),INDEX('Cycle 5'!D$10:D$999,MATCH($A216,'Cycle 5'!$L$10:$L$999,0),1)),INDEX('Cycle 6'!D$10:D$999,MATCH($A216,'Cycle 6'!$L$10:$L$999,0),1)),INDEX('Cycle 7'!D$10:D$999,MATCH($A216,'Cycle 7'!$L$10:$L$999,0),1)),INDEX('Cycle 8'!D$10:D$999,MATCH($A216,'Cycle 8'!$L$10:$L$999,0),1)),INDEX('Cycle 9'!D$10:D$999,MATCH($A216,'Cycle 9'!$L$10:$L$999,0),1)),INDEX('Cycle 10'!D$10:D$999,MATCH($A216,'Cycle 10'!$L$10:$L$999,0),1)),INDEX('Cycle 11'!D$10:D$999,MATCH($A216,'Cycle 11'!$L$10:$L$999,0),1)),""))</f>
        <v/>
      </c>
      <c r="F216" t="str">
        <f>IF(IFERROR(IFERROR(IFERROR(IFERROR(IFERROR(IFERROR(IFERROR(IFERROR(IFERROR(IFERROR(IFERROR(IFERROR(INDEX(Summer!E$10:E$999,MATCH($A216,Summer!$L$10:$L$999,0),1),INDEX('Cycle 1'!E$10:E$999,MATCH($A216,'Cycle 1'!$L$10:$L$999,0),1)),INDEX('Cycle 2'!E$10:E$999,MATCH($A216,'Cycle 2'!$L$10:$L$999,0),1)),INDEX('Cycle 3'!E$10:E$999,MATCH($A216,'Cycle 3'!$L$10:$L$999,0),1)),INDEX('Cycle 4'!E$10:E$999,MATCH($A216,'Cycle 4'!$L$10:$L$999,0),1)),INDEX('Cycle 5'!E$10:E$999,MATCH($A216,'Cycle 5'!$L$10:$L$999,0),1)),INDEX('Cycle 6'!E$10:E$999,MATCH($A216,'Cycle 6'!$L$10:$L$999,0),1)),INDEX('Cycle 7'!E$10:E$999,MATCH($A216,'Cycle 7'!$L$10:$L$999,0),1)),INDEX('Cycle 8'!E$10:E$999,MATCH($A216,'Cycle 8'!$L$10:$L$999,0),1)),INDEX('Cycle 9'!E$10:E$999,MATCH($A216,'Cycle 9'!$L$10:$L$999,0),1)),INDEX('Cycle 10'!E$10:E$999,MATCH($A216,'Cycle 10'!$L$10:$L$999,0),1)),INDEX('Cycle 11'!E$10:E$999,MATCH($A216,'Cycle 11'!$L$10:$L$999,0),1)),"")="","",IFERROR(IFERROR(IFERROR(IFERROR(IFERROR(IFERROR(IFERROR(IFERROR(IFERROR(IFERROR(IFERROR(IFERROR(INDEX(Summer!E$10:E$999,MATCH($A216,Summer!$L$10:$L$999,0),1),INDEX('Cycle 1'!E$10:E$999,MATCH($A216,'Cycle 1'!$L$10:$L$999,0),1)),INDEX('Cycle 2'!E$10:E$999,MATCH($A216,'Cycle 2'!$L$10:$L$999,0),1)),INDEX('Cycle 3'!E$10:E$999,MATCH($A216,'Cycle 3'!$L$10:$L$999,0),1)),INDEX('Cycle 4'!E$10:E$999,MATCH($A216,'Cycle 4'!$L$10:$L$999,0),1)),INDEX('Cycle 5'!E$10:E$999,MATCH($A216,'Cycle 5'!$L$10:$L$999,0),1)),INDEX('Cycle 6'!E$10:E$999,MATCH($A216,'Cycle 6'!$L$10:$L$999,0),1)),INDEX('Cycle 7'!E$10:E$999,MATCH($A216,'Cycle 7'!$L$10:$L$999,0),1)),INDEX('Cycle 8'!E$10:E$999,MATCH($A216,'Cycle 8'!$L$10:$L$999,0),1)),INDEX('Cycle 9'!E$10:E$999,MATCH($A216,'Cycle 9'!$L$10:$L$999,0),1)),INDEX('Cycle 10'!E$10:E$999,MATCH($A216,'Cycle 10'!$L$10:$L$999,0),1)),INDEX('Cycle 11'!E$10:E$999,MATCH($A216,'Cycle 11'!$L$10:$L$999,0),1)),""))</f>
        <v/>
      </c>
      <c r="G216" t="str">
        <f>IF(IFERROR(IFERROR(IFERROR(IFERROR(IFERROR(IFERROR(IFERROR(IFERROR(IFERROR(IFERROR(IFERROR(IFERROR(INDEX(Summer!F$10:F$999,MATCH($A216,Summer!$L$10:$L$999,0),1),INDEX('Cycle 1'!F$10:F$999,MATCH($A216,'Cycle 1'!$L$10:$L$999,0),1)),INDEX('Cycle 2'!F$10:F$999,MATCH($A216,'Cycle 2'!$L$10:$L$999,0),1)),INDEX('Cycle 3'!F$10:F$999,MATCH($A216,'Cycle 3'!$L$10:$L$999,0),1)),INDEX('Cycle 4'!F$10:F$999,MATCH($A216,'Cycle 4'!$L$10:$L$999,0),1)),INDEX('Cycle 5'!F$10:F$999,MATCH($A216,'Cycle 5'!$L$10:$L$999,0),1)),INDEX('Cycle 6'!F$10:F$999,MATCH($A216,'Cycle 6'!$L$10:$L$999,0),1)),INDEX('Cycle 7'!F$10:F$999,MATCH($A216,'Cycle 7'!$L$10:$L$999,0),1)),INDEX('Cycle 8'!F$10:F$999,MATCH($A216,'Cycle 8'!$L$10:$L$999,0),1)),INDEX('Cycle 9'!F$10:F$999,MATCH($A216,'Cycle 9'!$L$10:$L$999,0),1)),INDEX('Cycle 10'!F$10:F$999,MATCH($A216,'Cycle 10'!$L$10:$L$999,0),1)),INDEX('Cycle 11'!F$10:F$999,MATCH($A216,'Cycle 11'!$L$10:$L$999,0),1)),"")="","",IFERROR(IFERROR(IFERROR(IFERROR(IFERROR(IFERROR(IFERROR(IFERROR(IFERROR(IFERROR(IFERROR(IFERROR(INDEX(Summer!F$10:F$999,MATCH($A216,Summer!$L$10:$L$999,0),1),INDEX('Cycle 1'!F$10:F$999,MATCH($A216,'Cycle 1'!$L$10:$L$999,0),1)),INDEX('Cycle 2'!F$10:F$999,MATCH($A216,'Cycle 2'!$L$10:$L$999,0),1)),INDEX('Cycle 3'!F$10:F$999,MATCH($A216,'Cycle 3'!$L$10:$L$999,0),1)),INDEX('Cycle 4'!F$10:F$999,MATCH($A216,'Cycle 4'!$L$10:$L$999,0),1)),INDEX('Cycle 5'!F$10:F$999,MATCH($A216,'Cycle 5'!$L$10:$L$999,0),1)),INDEX('Cycle 6'!F$10:F$999,MATCH($A216,'Cycle 6'!$L$10:$L$999,0),1)),INDEX('Cycle 7'!F$10:F$999,MATCH($A216,'Cycle 7'!$L$10:$L$999,0),1)),INDEX('Cycle 8'!F$10:F$999,MATCH($A216,'Cycle 8'!$L$10:$L$999,0),1)),INDEX('Cycle 9'!F$10:F$999,MATCH($A216,'Cycle 9'!$L$10:$L$999,0),1)),INDEX('Cycle 10'!F$10:F$999,MATCH($A216,'Cycle 10'!$L$10:$L$999,0),1)),INDEX('Cycle 11'!F$10:F$999,MATCH($A216,'Cycle 11'!$L$10:$L$999,0),1)),""))</f>
        <v/>
      </c>
      <c r="H216" t="str">
        <f>IF(IFERROR(IFERROR(IFERROR(IFERROR(IFERROR(IFERROR(IFERROR(IFERROR(IFERROR(IFERROR(IFERROR(IFERROR(INDEX(Summer!G$10:G$999,MATCH($A216,Summer!$L$10:$L$999,0),1),INDEX('Cycle 1'!G$10:G$999,MATCH($A216,'Cycle 1'!$L$10:$L$999,0),1)),INDEX('Cycle 2'!G$10:G$999,MATCH($A216,'Cycle 2'!$L$10:$L$999,0),1)),INDEX('Cycle 3'!G$10:G$999,MATCH($A216,'Cycle 3'!$L$10:$L$999,0),1)),INDEX('Cycle 4'!G$10:G$999,MATCH($A216,'Cycle 4'!$L$10:$L$999,0),1)),INDEX('Cycle 5'!G$10:G$999,MATCH($A216,'Cycle 5'!$L$10:$L$999,0),1)),INDEX('Cycle 6'!G$10:G$999,MATCH($A216,'Cycle 6'!$L$10:$L$999,0),1)),INDEX('Cycle 7'!G$10:G$999,MATCH($A216,'Cycle 7'!$L$10:$L$999,0),1)),INDEX('Cycle 8'!G$10:G$999,MATCH($A216,'Cycle 8'!$L$10:$L$999,0),1)),INDEX('Cycle 9'!G$10:G$999,MATCH($A216,'Cycle 9'!$L$10:$L$999,0),1)),INDEX('Cycle 10'!G$10:G$999,MATCH($A216,'Cycle 10'!$L$10:$L$999,0),1)),INDEX('Cycle 11'!G$10:G$999,MATCH($A216,'Cycle 11'!$L$10:$L$999,0),1)),"")="","",IFERROR(IFERROR(IFERROR(IFERROR(IFERROR(IFERROR(IFERROR(IFERROR(IFERROR(IFERROR(IFERROR(IFERROR(INDEX(Summer!G$10:G$999,MATCH($A216,Summer!$L$10:$L$999,0),1),INDEX('Cycle 1'!G$10:G$999,MATCH($A216,'Cycle 1'!$L$10:$L$999,0),1)),INDEX('Cycle 2'!G$10:G$999,MATCH($A216,'Cycle 2'!$L$10:$L$999,0),1)),INDEX('Cycle 3'!G$10:G$999,MATCH($A216,'Cycle 3'!$L$10:$L$999,0),1)),INDEX('Cycle 4'!G$10:G$999,MATCH($A216,'Cycle 4'!$L$10:$L$999,0),1)),INDEX('Cycle 5'!G$10:G$999,MATCH($A216,'Cycle 5'!$L$10:$L$999,0),1)),INDEX('Cycle 6'!G$10:G$999,MATCH($A216,'Cycle 6'!$L$10:$L$999,0),1)),INDEX('Cycle 7'!G$10:G$999,MATCH($A216,'Cycle 7'!$L$10:$L$999,0),1)),INDEX('Cycle 8'!G$10:G$999,MATCH($A216,'Cycle 8'!$L$10:$L$999,0),1)),INDEX('Cycle 9'!G$10:G$999,MATCH($A216,'Cycle 9'!$L$10:$L$999,0),1)),INDEX('Cycle 10'!G$10:G$999,MATCH($A216,'Cycle 10'!$L$10:$L$999,0),1)),INDEX('Cycle 11'!G$10:G$999,MATCH($A216,'Cycle 11'!$L$10:$L$999,0),1)),""))</f>
        <v/>
      </c>
      <c r="I216">
        <f>IFERROR(IF(C216="",MAX(I$1:I215),IF(ROW(C$2)=ROW(C216),1,IF(ISERROR(VLOOKUP(C216,C$2:C215,1,FALSE)),MAX(I$1:I215)+1,MAX(I$1:I215)))),"")</f>
        <v>0</v>
      </c>
      <c r="J216" t="str">
        <f t="shared" si="26"/>
        <v/>
      </c>
      <c r="K216" t="str">
        <f t="shared" si="29"/>
        <v/>
      </c>
      <c r="L216" t="str">
        <f t="shared" si="29"/>
        <v/>
      </c>
      <c r="M216" t="str">
        <f t="shared" si="29"/>
        <v/>
      </c>
      <c r="N216" t="str">
        <f t="shared" si="29"/>
        <v/>
      </c>
      <c r="O216" t="str">
        <f t="shared" si="29"/>
        <v/>
      </c>
      <c r="P216" t="str">
        <f t="shared" si="29"/>
        <v/>
      </c>
      <c r="Q216" t="str">
        <f t="shared" si="29"/>
        <v/>
      </c>
      <c r="R216" t="str">
        <f t="shared" si="29"/>
        <v/>
      </c>
      <c r="S216" t="str">
        <f t="shared" si="29"/>
        <v/>
      </c>
      <c r="T216" t="str">
        <f t="shared" si="29"/>
        <v/>
      </c>
      <c r="U216" t="str">
        <f t="shared" si="29"/>
        <v/>
      </c>
      <c r="V216" t="str">
        <f t="shared" si="29"/>
        <v/>
      </c>
      <c r="W216" t="str">
        <f t="shared" si="27"/>
        <v/>
      </c>
      <c r="X216">
        <f>IF(OR(H216="No",H216=""),0,IF(COUNTIFS(H$2:H216,"Yes",C$2:C216,C216)&gt;1,0,COUNTIFS(H$2:H216,"Yes",C$2:C216,C216)))+IF(X215=$X$1,0,X215)</f>
        <v>0</v>
      </c>
    </row>
    <row r="217" spans="1:24" x14ac:dyDescent="0.3">
      <c r="A217">
        <f>ROWS($A$2:$A217)</f>
        <v>216</v>
      </c>
      <c r="B217" t="str">
        <f>IF(ISERROR(VLOOKUP(A217,Summer!L$11:L$500,1,FALSE)),IF(ISERROR(VLOOKUP(A217,'Cycle 1'!L$11:L$500,1,FALSE)),IF(ISERROR(VLOOKUP(A217,'Cycle 2'!L$11:L$500,1,FALSE)),IF(ISERROR(VLOOKUP(A217,'Cycle 3'!L$11:L$500,1,FALSE)),IF(ISERROR(VLOOKUP(A217,'Cycle 4'!L$11:L$500,1,FALSE)),IF(ISERROR(VLOOKUP(A217,'Cycle 5'!L$11:L$500,1,FALSE)),IF(ISERROR(VLOOKUP(A217,'Cycle 6'!L$11:L$500,1,FALSE)),IF(ISERROR(VLOOKUP(A217,'Cycle 7'!L$11:L$500,1,FALSE)),IF(ISERROR(VLOOKUP(A217,'Cycle 8'!L$11:L$500,1,FALSE)),IF(ISERROR(VLOOKUP(A217,'Cycle 9'!L$11:L$500,1,FALSE)),IF(ISERROR(VLOOKUP(A217,'Cycle 10'!L$11:L$500,1,FALSE)),IF(ISERROR(VLOOKUP(A217,'Cycle 11'!L$11:L$500,1,FALSE)),"","Cycle 11"),"Cycle 10"),"Cycle 9"),"Cycle 8"),"Cycle 7"),"Cycle 6"),"Cycle 5"),"Cycle 4"),"Cycle 3"),"Cycle 2"),"Cycle 1"),"Summer")</f>
        <v/>
      </c>
      <c r="C217" t="str">
        <f>IF(IFERROR(IFERROR(IFERROR(IFERROR(IFERROR(IFERROR(IFERROR(IFERROR(IFERROR(IFERROR(IFERROR(IFERROR(INDEX(Summer!B$10:B$999,MATCH($A217,Summer!$L$10:$L$999,0),1),INDEX('Cycle 1'!B$10:B$999,MATCH($A217,'Cycle 1'!$L$10:$L$999,0),1)),INDEX('Cycle 2'!B$10:B$999,MATCH($A217,'Cycle 2'!$L$10:$L$999,0),1)),INDEX('Cycle 3'!B$10:B$999,MATCH($A217,'Cycle 3'!$L$10:$L$999,0),1)),INDEX('Cycle 4'!B$10:B$999,MATCH($A217,'Cycle 4'!$L$10:$L$999,0),1)),INDEX('Cycle 5'!B$10:B$999,MATCH($A217,'Cycle 5'!$L$10:$L$999,0),1)),INDEX('Cycle 6'!B$10:B$999,MATCH($A217,'Cycle 6'!$L$10:$L$999,0),1)),INDEX('Cycle 7'!B$10:B$999,MATCH($A217,'Cycle 7'!$L$10:$L$999,0),1)),INDEX('Cycle 8'!B$10:B$999,MATCH($A217,'Cycle 8'!$L$10:$L$999,0),1)),INDEX('Cycle 9'!B$10:B$999,MATCH($A217,'Cycle 9'!$L$10:$L$999,0),1)),INDEX('Cycle 10'!B$10:B$999,MATCH($A217,'Cycle 10'!$L$10:$L$999,0),1)),INDEX('Cycle 11'!B$10:B$999,MATCH($A217,'Cycle 11'!$L$10:$L$999,0),1)),"")="","",IFERROR(IFERROR(IFERROR(IFERROR(IFERROR(IFERROR(IFERROR(IFERROR(IFERROR(IFERROR(IFERROR(IFERROR(INDEX(Summer!B$10:B$999,MATCH($A217,Summer!$L$10:$L$999,0),1),INDEX('Cycle 1'!B$10:B$999,MATCH($A217,'Cycle 1'!$L$10:$L$999,0),1)),INDEX('Cycle 2'!B$10:B$999,MATCH($A217,'Cycle 2'!$L$10:$L$999,0),1)),INDEX('Cycle 3'!B$10:B$999,MATCH($A217,'Cycle 3'!$L$10:$L$999,0),1)),INDEX('Cycle 4'!B$10:B$999,MATCH($A217,'Cycle 4'!$L$10:$L$999,0),1)),INDEX('Cycle 5'!B$10:B$999,MATCH($A217,'Cycle 5'!$L$10:$L$999,0),1)),INDEX('Cycle 6'!B$10:B$999,MATCH($A217,'Cycle 6'!$L$10:$L$999,0),1)),INDEX('Cycle 7'!B$10:B$999,MATCH($A217,'Cycle 7'!$L$10:$L$999,0),1)),INDEX('Cycle 8'!B$10:B$999,MATCH($A217,'Cycle 8'!$L$10:$L$999,0),1)),INDEX('Cycle 9'!B$10:B$999,MATCH($A217,'Cycle 9'!$L$10:$L$999,0),1)),INDEX('Cycle 10'!B$10:B$999,MATCH($A217,'Cycle 10'!$L$10:$L$999,0),1)),INDEX('Cycle 11'!B$10:B$999,MATCH($A217,'Cycle 11'!$L$10:$L$999,0),1)),""))</f>
        <v/>
      </c>
      <c r="D217" t="str">
        <f>IF(IFERROR(IFERROR(IFERROR(IFERROR(IFERROR(IFERROR(IFERROR(IFERROR(IFERROR(IFERROR(IFERROR(IFERROR(INDEX(Summer!C$10:C$999,MATCH($A217,Summer!$L$10:$L$999,0),1),INDEX('Cycle 1'!C$10:C$999,MATCH($A217,'Cycle 1'!$L$10:$L$999,0),1)),INDEX('Cycle 2'!C$10:C$999,MATCH($A217,'Cycle 2'!$L$10:$L$999,0),1)),INDEX('Cycle 3'!C$10:C$999,MATCH($A217,'Cycle 3'!$L$10:$L$999,0),1)),INDEX('Cycle 4'!C$10:C$999,MATCH($A217,'Cycle 4'!$L$10:$L$999,0),1)),INDEX('Cycle 5'!C$10:C$999,MATCH($A217,'Cycle 5'!$L$10:$L$999,0),1)),INDEX('Cycle 6'!C$10:C$999,MATCH($A217,'Cycle 6'!$L$10:$L$999,0),1)),INDEX('Cycle 7'!C$10:C$999,MATCH($A217,'Cycle 7'!$L$10:$L$999,0),1)),INDEX('Cycle 8'!C$10:C$999,MATCH($A217,'Cycle 8'!$L$10:$L$999,0),1)),INDEX('Cycle 9'!C$10:C$999,MATCH($A217,'Cycle 9'!$L$10:$L$999,0),1)),INDEX('Cycle 10'!C$10:C$999,MATCH($A217,'Cycle 10'!$L$10:$L$999,0),1)),INDEX('Cycle 11'!C$10:C$999,MATCH($A217,'Cycle 11'!$L$10:$L$999,0),1)),"")="","",IFERROR(IFERROR(IFERROR(IFERROR(IFERROR(IFERROR(IFERROR(IFERROR(IFERROR(IFERROR(IFERROR(IFERROR(INDEX(Summer!C$10:C$999,MATCH($A217,Summer!$L$10:$L$999,0),1),INDEX('Cycle 1'!C$10:C$999,MATCH($A217,'Cycle 1'!$L$10:$L$999,0),1)),INDEX('Cycle 2'!C$10:C$999,MATCH($A217,'Cycle 2'!$L$10:$L$999,0),1)),INDEX('Cycle 3'!C$10:C$999,MATCH($A217,'Cycle 3'!$L$10:$L$999,0),1)),INDEX('Cycle 4'!C$10:C$999,MATCH($A217,'Cycle 4'!$L$10:$L$999,0),1)),INDEX('Cycle 5'!C$10:C$999,MATCH($A217,'Cycle 5'!$L$10:$L$999,0),1)),INDEX('Cycle 6'!C$10:C$999,MATCH($A217,'Cycle 6'!$L$10:$L$999,0),1)),INDEX('Cycle 7'!C$10:C$999,MATCH($A217,'Cycle 7'!$L$10:$L$999,0),1)),INDEX('Cycle 8'!C$10:C$999,MATCH($A217,'Cycle 8'!$L$10:$L$999,0),1)),INDEX('Cycle 9'!C$10:C$999,MATCH($A217,'Cycle 9'!$L$10:$L$999,0),1)),INDEX('Cycle 10'!C$10:C$999,MATCH($A217,'Cycle 10'!$L$10:$L$999,0),1)),INDEX('Cycle 11'!C$10:C$999,MATCH($A217,'Cycle 11'!$L$10:$L$999,0),1)),""))</f>
        <v/>
      </c>
      <c r="E217" t="str">
        <f>IF(IFERROR(IFERROR(IFERROR(IFERROR(IFERROR(IFERROR(IFERROR(IFERROR(IFERROR(IFERROR(IFERROR(IFERROR(INDEX(Summer!D$10:D$999,MATCH($A217,Summer!$L$10:$L$999,0),1),INDEX('Cycle 1'!D$10:D$999,MATCH($A217,'Cycle 1'!$L$10:$L$999,0),1)),INDEX('Cycle 2'!D$10:D$999,MATCH($A217,'Cycle 2'!$L$10:$L$999,0),1)),INDEX('Cycle 3'!D$10:D$999,MATCH($A217,'Cycle 3'!$L$10:$L$999,0),1)),INDEX('Cycle 4'!D$10:D$999,MATCH($A217,'Cycle 4'!$L$10:$L$999,0),1)),INDEX('Cycle 5'!D$10:D$999,MATCH($A217,'Cycle 5'!$L$10:$L$999,0),1)),INDEX('Cycle 6'!D$10:D$999,MATCH($A217,'Cycle 6'!$L$10:$L$999,0),1)),INDEX('Cycle 7'!D$10:D$999,MATCH($A217,'Cycle 7'!$L$10:$L$999,0),1)),INDEX('Cycle 8'!D$10:D$999,MATCH($A217,'Cycle 8'!$L$10:$L$999,0),1)),INDEX('Cycle 9'!D$10:D$999,MATCH($A217,'Cycle 9'!$L$10:$L$999,0),1)),INDEX('Cycle 10'!D$10:D$999,MATCH($A217,'Cycle 10'!$L$10:$L$999,0),1)),INDEX('Cycle 11'!D$10:D$999,MATCH($A217,'Cycle 11'!$L$10:$L$999,0),1)),"")="","",IFERROR(IFERROR(IFERROR(IFERROR(IFERROR(IFERROR(IFERROR(IFERROR(IFERROR(IFERROR(IFERROR(IFERROR(INDEX(Summer!D$10:D$999,MATCH($A217,Summer!$L$10:$L$999,0),1),INDEX('Cycle 1'!D$10:D$999,MATCH($A217,'Cycle 1'!$L$10:$L$999,0),1)),INDEX('Cycle 2'!D$10:D$999,MATCH($A217,'Cycle 2'!$L$10:$L$999,0),1)),INDEX('Cycle 3'!D$10:D$999,MATCH($A217,'Cycle 3'!$L$10:$L$999,0),1)),INDEX('Cycle 4'!D$10:D$999,MATCH($A217,'Cycle 4'!$L$10:$L$999,0),1)),INDEX('Cycle 5'!D$10:D$999,MATCH($A217,'Cycle 5'!$L$10:$L$999,0),1)),INDEX('Cycle 6'!D$10:D$999,MATCH($A217,'Cycle 6'!$L$10:$L$999,0),1)),INDEX('Cycle 7'!D$10:D$999,MATCH($A217,'Cycle 7'!$L$10:$L$999,0),1)),INDEX('Cycle 8'!D$10:D$999,MATCH($A217,'Cycle 8'!$L$10:$L$999,0),1)),INDEX('Cycle 9'!D$10:D$999,MATCH($A217,'Cycle 9'!$L$10:$L$999,0),1)),INDEX('Cycle 10'!D$10:D$999,MATCH($A217,'Cycle 10'!$L$10:$L$999,0),1)),INDEX('Cycle 11'!D$10:D$999,MATCH($A217,'Cycle 11'!$L$10:$L$999,0),1)),""))</f>
        <v/>
      </c>
      <c r="F217" t="str">
        <f>IF(IFERROR(IFERROR(IFERROR(IFERROR(IFERROR(IFERROR(IFERROR(IFERROR(IFERROR(IFERROR(IFERROR(IFERROR(INDEX(Summer!E$10:E$999,MATCH($A217,Summer!$L$10:$L$999,0),1),INDEX('Cycle 1'!E$10:E$999,MATCH($A217,'Cycle 1'!$L$10:$L$999,0),1)),INDEX('Cycle 2'!E$10:E$999,MATCH($A217,'Cycle 2'!$L$10:$L$999,0),1)),INDEX('Cycle 3'!E$10:E$999,MATCH($A217,'Cycle 3'!$L$10:$L$999,0),1)),INDEX('Cycle 4'!E$10:E$999,MATCH($A217,'Cycle 4'!$L$10:$L$999,0),1)),INDEX('Cycle 5'!E$10:E$999,MATCH($A217,'Cycle 5'!$L$10:$L$999,0),1)),INDEX('Cycle 6'!E$10:E$999,MATCH($A217,'Cycle 6'!$L$10:$L$999,0),1)),INDEX('Cycle 7'!E$10:E$999,MATCH($A217,'Cycle 7'!$L$10:$L$999,0),1)),INDEX('Cycle 8'!E$10:E$999,MATCH($A217,'Cycle 8'!$L$10:$L$999,0),1)),INDEX('Cycle 9'!E$10:E$999,MATCH($A217,'Cycle 9'!$L$10:$L$999,0),1)),INDEX('Cycle 10'!E$10:E$999,MATCH($A217,'Cycle 10'!$L$10:$L$999,0),1)),INDEX('Cycle 11'!E$10:E$999,MATCH($A217,'Cycle 11'!$L$10:$L$999,0),1)),"")="","",IFERROR(IFERROR(IFERROR(IFERROR(IFERROR(IFERROR(IFERROR(IFERROR(IFERROR(IFERROR(IFERROR(IFERROR(INDEX(Summer!E$10:E$999,MATCH($A217,Summer!$L$10:$L$999,0),1),INDEX('Cycle 1'!E$10:E$999,MATCH($A217,'Cycle 1'!$L$10:$L$999,0),1)),INDEX('Cycle 2'!E$10:E$999,MATCH($A217,'Cycle 2'!$L$10:$L$999,0),1)),INDEX('Cycle 3'!E$10:E$999,MATCH($A217,'Cycle 3'!$L$10:$L$999,0),1)),INDEX('Cycle 4'!E$10:E$999,MATCH($A217,'Cycle 4'!$L$10:$L$999,0),1)),INDEX('Cycle 5'!E$10:E$999,MATCH($A217,'Cycle 5'!$L$10:$L$999,0),1)),INDEX('Cycle 6'!E$10:E$999,MATCH($A217,'Cycle 6'!$L$10:$L$999,0),1)),INDEX('Cycle 7'!E$10:E$999,MATCH($A217,'Cycle 7'!$L$10:$L$999,0),1)),INDEX('Cycle 8'!E$10:E$999,MATCH($A217,'Cycle 8'!$L$10:$L$999,0),1)),INDEX('Cycle 9'!E$10:E$999,MATCH($A217,'Cycle 9'!$L$10:$L$999,0),1)),INDEX('Cycle 10'!E$10:E$999,MATCH($A217,'Cycle 10'!$L$10:$L$999,0),1)),INDEX('Cycle 11'!E$10:E$999,MATCH($A217,'Cycle 11'!$L$10:$L$999,0),1)),""))</f>
        <v/>
      </c>
      <c r="G217" t="str">
        <f>IF(IFERROR(IFERROR(IFERROR(IFERROR(IFERROR(IFERROR(IFERROR(IFERROR(IFERROR(IFERROR(IFERROR(IFERROR(INDEX(Summer!F$10:F$999,MATCH($A217,Summer!$L$10:$L$999,0),1),INDEX('Cycle 1'!F$10:F$999,MATCH($A217,'Cycle 1'!$L$10:$L$999,0),1)),INDEX('Cycle 2'!F$10:F$999,MATCH($A217,'Cycle 2'!$L$10:$L$999,0),1)),INDEX('Cycle 3'!F$10:F$999,MATCH($A217,'Cycle 3'!$L$10:$L$999,0),1)),INDEX('Cycle 4'!F$10:F$999,MATCH($A217,'Cycle 4'!$L$10:$L$999,0),1)),INDEX('Cycle 5'!F$10:F$999,MATCH($A217,'Cycle 5'!$L$10:$L$999,0),1)),INDEX('Cycle 6'!F$10:F$999,MATCH($A217,'Cycle 6'!$L$10:$L$999,0),1)),INDEX('Cycle 7'!F$10:F$999,MATCH($A217,'Cycle 7'!$L$10:$L$999,0),1)),INDEX('Cycle 8'!F$10:F$999,MATCH($A217,'Cycle 8'!$L$10:$L$999,0),1)),INDEX('Cycle 9'!F$10:F$999,MATCH($A217,'Cycle 9'!$L$10:$L$999,0),1)),INDEX('Cycle 10'!F$10:F$999,MATCH($A217,'Cycle 10'!$L$10:$L$999,0),1)),INDEX('Cycle 11'!F$10:F$999,MATCH($A217,'Cycle 11'!$L$10:$L$999,0),1)),"")="","",IFERROR(IFERROR(IFERROR(IFERROR(IFERROR(IFERROR(IFERROR(IFERROR(IFERROR(IFERROR(IFERROR(IFERROR(INDEX(Summer!F$10:F$999,MATCH($A217,Summer!$L$10:$L$999,0),1),INDEX('Cycle 1'!F$10:F$999,MATCH($A217,'Cycle 1'!$L$10:$L$999,0),1)),INDEX('Cycle 2'!F$10:F$999,MATCH($A217,'Cycle 2'!$L$10:$L$999,0),1)),INDEX('Cycle 3'!F$10:F$999,MATCH($A217,'Cycle 3'!$L$10:$L$999,0),1)),INDEX('Cycle 4'!F$10:F$999,MATCH($A217,'Cycle 4'!$L$10:$L$999,0),1)),INDEX('Cycle 5'!F$10:F$999,MATCH($A217,'Cycle 5'!$L$10:$L$999,0),1)),INDEX('Cycle 6'!F$10:F$999,MATCH($A217,'Cycle 6'!$L$10:$L$999,0),1)),INDEX('Cycle 7'!F$10:F$999,MATCH($A217,'Cycle 7'!$L$10:$L$999,0),1)),INDEX('Cycle 8'!F$10:F$999,MATCH($A217,'Cycle 8'!$L$10:$L$999,0),1)),INDEX('Cycle 9'!F$10:F$999,MATCH($A217,'Cycle 9'!$L$10:$L$999,0),1)),INDEX('Cycle 10'!F$10:F$999,MATCH($A217,'Cycle 10'!$L$10:$L$999,0),1)),INDEX('Cycle 11'!F$10:F$999,MATCH($A217,'Cycle 11'!$L$10:$L$999,0),1)),""))</f>
        <v/>
      </c>
      <c r="H217" t="str">
        <f>IF(IFERROR(IFERROR(IFERROR(IFERROR(IFERROR(IFERROR(IFERROR(IFERROR(IFERROR(IFERROR(IFERROR(IFERROR(INDEX(Summer!G$10:G$999,MATCH($A217,Summer!$L$10:$L$999,0),1),INDEX('Cycle 1'!G$10:G$999,MATCH($A217,'Cycle 1'!$L$10:$L$999,0),1)),INDEX('Cycle 2'!G$10:G$999,MATCH($A217,'Cycle 2'!$L$10:$L$999,0),1)),INDEX('Cycle 3'!G$10:G$999,MATCH($A217,'Cycle 3'!$L$10:$L$999,0),1)),INDEX('Cycle 4'!G$10:G$999,MATCH($A217,'Cycle 4'!$L$10:$L$999,0),1)),INDEX('Cycle 5'!G$10:G$999,MATCH($A217,'Cycle 5'!$L$10:$L$999,0),1)),INDEX('Cycle 6'!G$10:G$999,MATCH($A217,'Cycle 6'!$L$10:$L$999,0),1)),INDEX('Cycle 7'!G$10:G$999,MATCH($A217,'Cycle 7'!$L$10:$L$999,0),1)),INDEX('Cycle 8'!G$10:G$999,MATCH($A217,'Cycle 8'!$L$10:$L$999,0),1)),INDEX('Cycle 9'!G$10:G$999,MATCH($A217,'Cycle 9'!$L$10:$L$999,0),1)),INDEX('Cycle 10'!G$10:G$999,MATCH($A217,'Cycle 10'!$L$10:$L$999,0),1)),INDEX('Cycle 11'!G$10:G$999,MATCH($A217,'Cycle 11'!$L$10:$L$999,0),1)),"")="","",IFERROR(IFERROR(IFERROR(IFERROR(IFERROR(IFERROR(IFERROR(IFERROR(IFERROR(IFERROR(IFERROR(IFERROR(INDEX(Summer!G$10:G$999,MATCH($A217,Summer!$L$10:$L$999,0),1),INDEX('Cycle 1'!G$10:G$999,MATCH($A217,'Cycle 1'!$L$10:$L$999,0),1)),INDEX('Cycle 2'!G$10:G$999,MATCH($A217,'Cycle 2'!$L$10:$L$999,0),1)),INDEX('Cycle 3'!G$10:G$999,MATCH($A217,'Cycle 3'!$L$10:$L$999,0),1)),INDEX('Cycle 4'!G$10:G$999,MATCH($A217,'Cycle 4'!$L$10:$L$999,0),1)),INDEX('Cycle 5'!G$10:G$999,MATCH($A217,'Cycle 5'!$L$10:$L$999,0),1)),INDEX('Cycle 6'!G$10:G$999,MATCH($A217,'Cycle 6'!$L$10:$L$999,0),1)),INDEX('Cycle 7'!G$10:G$999,MATCH($A217,'Cycle 7'!$L$10:$L$999,0),1)),INDEX('Cycle 8'!G$10:G$999,MATCH($A217,'Cycle 8'!$L$10:$L$999,0),1)),INDEX('Cycle 9'!G$10:G$999,MATCH($A217,'Cycle 9'!$L$10:$L$999,0),1)),INDEX('Cycle 10'!G$10:G$999,MATCH($A217,'Cycle 10'!$L$10:$L$999,0),1)),INDEX('Cycle 11'!G$10:G$999,MATCH($A217,'Cycle 11'!$L$10:$L$999,0),1)),""))</f>
        <v/>
      </c>
      <c r="I217">
        <f>IFERROR(IF(C217="",MAX(I$1:I216),IF(ROW(C$2)=ROW(C217),1,IF(ISERROR(VLOOKUP(C217,C$2:C216,1,FALSE)),MAX(I$1:I216)+1,MAX(I$1:I216)))),"")</f>
        <v>0</v>
      </c>
      <c r="J217" t="str">
        <f t="shared" si="26"/>
        <v/>
      </c>
      <c r="K217" t="str">
        <f t="shared" si="29"/>
        <v/>
      </c>
      <c r="L217" t="str">
        <f t="shared" si="29"/>
        <v/>
      </c>
      <c r="M217" t="str">
        <f t="shared" si="29"/>
        <v/>
      </c>
      <c r="N217" t="str">
        <f t="shared" si="29"/>
        <v/>
      </c>
      <c r="O217" t="str">
        <f t="shared" si="29"/>
        <v/>
      </c>
      <c r="P217" t="str">
        <f t="shared" si="29"/>
        <v/>
      </c>
      <c r="Q217" t="str">
        <f t="shared" si="29"/>
        <v/>
      </c>
      <c r="R217" t="str">
        <f t="shared" si="29"/>
        <v/>
      </c>
      <c r="S217" t="str">
        <f t="shared" si="29"/>
        <v/>
      </c>
      <c r="T217" t="str">
        <f t="shared" si="29"/>
        <v/>
      </c>
      <c r="U217" t="str">
        <f t="shared" si="29"/>
        <v/>
      </c>
      <c r="V217" t="str">
        <f t="shared" si="29"/>
        <v/>
      </c>
      <c r="W217" t="str">
        <f t="shared" si="27"/>
        <v/>
      </c>
      <c r="X217">
        <f>IF(OR(H217="No",H217=""),0,IF(COUNTIFS(H$2:H217,"Yes",C$2:C217,C217)&gt;1,0,COUNTIFS(H$2:H217,"Yes",C$2:C217,C217)))+IF(X216=$X$1,0,X216)</f>
        <v>0</v>
      </c>
    </row>
    <row r="218" spans="1:24" x14ac:dyDescent="0.3">
      <c r="A218">
        <f>ROWS($A$2:$A218)</f>
        <v>217</v>
      </c>
      <c r="B218" t="str">
        <f>IF(ISERROR(VLOOKUP(A218,Summer!L$11:L$500,1,FALSE)),IF(ISERROR(VLOOKUP(A218,'Cycle 1'!L$11:L$500,1,FALSE)),IF(ISERROR(VLOOKUP(A218,'Cycle 2'!L$11:L$500,1,FALSE)),IF(ISERROR(VLOOKUP(A218,'Cycle 3'!L$11:L$500,1,FALSE)),IF(ISERROR(VLOOKUP(A218,'Cycle 4'!L$11:L$500,1,FALSE)),IF(ISERROR(VLOOKUP(A218,'Cycle 5'!L$11:L$500,1,FALSE)),IF(ISERROR(VLOOKUP(A218,'Cycle 6'!L$11:L$500,1,FALSE)),IF(ISERROR(VLOOKUP(A218,'Cycle 7'!L$11:L$500,1,FALSE)),IF(ISERROR(VLOOKUP(A218,'Cycle 8'!L$11:L$500,1,FALSE)),IF(ISERROR(VLOOKUP(A218,'Cycle 9'!L$11:L$500,1,FALSE)),IF(ISERROR(VLOOKUP(A218,'Cycle 10'!L$11:L$500,1,FALSE)),IF(ISERROR(VLOOKUP(A218,'Cycle 11'!L$11:L$500,1,FALSE)),"","Cycle 11"),"Cycle 10"),"Cycle 9"),"Cycle 8"),"Cycle 7"),"Cycle 6"),"Cycle 5"),"Cycle 4"),"Cycle 3"),"Cycle 2"),"Cycle 1"),"Summer")</f>
        <v/>
      </c>
      <c r="C218" t="str">
        <f>IF(IFERROR(IFERROR(IFERROR(IFERROR(IFERROR(IFERROR(IFERROR(IFERROR(IFERROR(IFERROR(IFERROR(IFERROR(INDEX(Summer!B$10:B$999,MATCH($A218,Summer!$L$10:$L$999,0),1),INDEX('Cycle 1'!B$10:B$999,MATCH($A218,'Cycle 1'!$L$10:$L$999,0),1)),INDEX('Cycle 2'!B$10:B$999,MATCH($A218,'Cycle 2'!$L$10:$L$999,0),1)),INDEX('Cycle 3'!B$10:B$999,MATCH($A218,'Cycle 3'!$L$10:$L$999,0),1)),INDEX('Cycle 4'!B$10:B$999,MATCH($A218,'Cycle 4'!$L$10:$L$999,0),1)),INDEX('Cycle 5'!B$10:B$999,MATCH($A218,'Cycle 5'!$L$10:$L$999,0),1)),INDEX('Cycle 6'!B$10:B$999,MATCH($A218,'Cycle 6'!$L$10:$L$999,0),1)),INDEX('Cycle 7'!B$10:B$999,MATCH($A218,'Cycle 7'!$L$10:$L$999,0),1)),INDEX('Cycle 8'!B$10:B$999,MATCH($A218,'Cycle 8'!$L$10:$L$999,0),1)),INDEX('Cycle 9'!B$10:B$999,MATCH($A218,'Cycle 9'!$L$10:$L$999,0),1)),INDEX('Cycle 10'!B$10:B$999,MATCH($A218,'Cycle 10'!$L$10:$L$999,0),1)),INDEX('Cycle 11'!B$10:B$999,MATCH($A218,'Cycle 11'!$L$10:$L$999,0),1)),"")="","",IFERROR(IFERROR(IFERROR(IFERROR(IFERROR(IFERROR(IFERROR(IFERROR(IFERROR(IFERROR(IFERROR(IFERROR(INDEX(Summer!B$10:B$999,MATCH($A218,Summer!$L$10:$L$999,0),1),INDEX('Cycle 1'!B$10:B$999,MATCH($A218,'Cycle 1'!$L$10:$L$999,0),1)),INDEX('Cycle 2'!B$10:B$999,MATCH($A218,'Cycle 2'!$L$10:$L$999,0),1)),INDEX('Cycle 3'!B$10:B$999,MATCH($A218,'Cycle 3'!$L$10:$L$999,0),1)),INDEX('Cycle 4'!B$10:B$999,MATCH($A218,'Cycle 4'!$L$10:$L$999,0),1)),INDEX('Cycle 5'!B$10:B$999,MATCH($A218,'Cycle 5'!$L$10:$L$999,0),1)),INDEX('Cycle 6'!B$10:B$999,MATCH($A218,'Cycle 6'!$L$10:$L$999,0),1)),INDEX('Cycle 7'!B$10:B$999,MATCH($A218,'Cycle 7'!$L$10:$L$999,0),1)),INDEX('Cycle 8'!B$10:B$999,MATCH($A218,'Cycle 8'!$L$10:$L$999,0),1)),INDEX('Cycle 9'!B$10:B$999,MATCH($A218,'Cycle 9'!$L$10:$L$999,0),1)),INDEX('Cycle 10'!B$10:B$999,MATCH($A218,'Cycle 10'!$L$10:$L$999,0),1)),INDEX('Cycle 11'!B$10:B$999,MATCH($A218,'Cycle 11'!$L$10:$L$999,0),1)),""))</f>
        <v/>
      </c>
      <c r="D218" t="str">
        <f>IF(IFERROR(IFERROR(IFERROR(IFERROR(IFERROR(IFERROR(IFERROR(IFERROR(IFERROR(IFERROR(IFERROR(IFERROR(INDEX(Summer!C$10:C$999,MATCH($A218,Summer!$L$10:$L$999,0),1),INDEX('Cycle 1'!C$10:C$999,MATCH($A218,'Cycle 1'!$L$10:$L$999,0),1)),INDEX('Cycle 2'!C$10:C$999,MATCH($A218,'Cycle 2'!$L$10:$L$999,0),1)),INDEX('Cycle 3'!C$10:C$999,MATCH($A218,'Cycle 3'!$L$10:$L$999,0),1)),INDEX('Cycle 4'!C$10:C$999,MATCH($A218,'Cycle 4'!$L$10:$L$999,0),1)),INDEX('Cycle 5'!C$10:C$999,MATCH($A218,'Cycle 5'!$L$10:$L$999,0),1)),INDEX('Cycle 6'!C$10:C$999,MATCH($A218,'Cycle 6'!$L$10:$L$999,0),1)),INDEX('Cycle 7'!C$10:C$999,MATCH($A218,'Cycle 7'!$L$10:$L$999,0),1)),INDEX('Cycle 8'!C$10:C$999,MATCH($A218,'Cycle 8'!$L$10:$L$999,0),1)),INDEX('Cycle 9'!C$10:C$999,MATCH($A218,'Cycle 9'!$L$10:$L$999,0),1)),INDEX('Cycle 10'!C$10:C$999,MATCH($A218,'Cycle 10'!$L$10:$L$999,0),1)),INDEX('Cycle 11'!C$10:C$999,MATCH($A218,'Cycle 11'!$L$10:$L$999,0),1)),"")="","",IFERROR(IFERROR(IFERROR(IFERROR(IFERROR(IFERROR(IFERROR(IFERROR(IFERROR(IFERROR(IFERROR(IFERROR(INDEX(Summer!C$10:C$999,MATCH($A218,Summer!$L$10:$L$999,0),1),INDEX('Cycle 1'!C$10:C$999,MATCH($A218,'Cycle 1'!$L$10:$L$999,0),1)),INDEX('Cycle 2'!C$10:C$999,MATCH($A218,'Cycle 2'!$L$10:$L$999,0),1)),INDEX('Cycle 3'!C$10:C$999,MATCH($A218,'Cycle 3'!$L$10:$L$999,0),1)),INDEX('Cycle 4'!C$10:C$999,MATCH($A218,'Cycle 4'!$L$10:$L$999,0),1)),INDEX('Cycle 5'!C$10:C$999,MATCH($A218,'Cycle 5'!$L$10:$L$999,0),1)),INDEX('Cycle 6'!C$10:C$999,MATCH($A218,'Cycle 6'!$L$10:$L$999,0),1)),INDEX('Cycle 7'!C$10:C$999,MATCH($A218,'Cycle 7'!$L$10:$L$999,0),1)),INDEX('Cycle 8'!C$10:C$999,MATCH($A218,'Cycle 8'!$L$10:$L$999,0),1)),INDEX('Cycle 9'!C$10:C$999,MATCH($A218,'Cycle 9'!$L$10:$L$999,0),1)),INDEX('Cycle 10'!C$10:C$999,MATCH($A218,'Cycle 10'!$L$10:$L$999,0),1)),INDEX('Cycle 11'!C$10:C$999,MATCH($A218,'Cycle 11'!$L$10:$L$999,0),1)),""))</f>
        <v/>
      </c>
      <c r="E218" t="str">
        <f>IF(IFERROR(IFERROR(IFERROR(IFERROR(IFERROR(IFERROR(IFERROR(IFERROR(IFERROR(IFERROR(IFERROR(IFERROR(INDEX(Summer!D$10:D$999,MATCH($A218,Summer!$L$10:$L$999,0),1),INDEX('Cycle 1'!D$10:D$999,MATCH($A218,'Cycle 1'!$L$10:$L$999,0),1)),INDEX('Cycle 2'!D$10:D$999,MATCH($A218,'Cycle 2'!$L$10:$L$999,0),1)),INDEX('Cycle 3'!D$10:D$999,MATCH($A218,'Cycle 3'!$L$10:$L$999,0),1)),INDEX('Cycle 4'!D$10:D$999,MATCH($A218,'Cycle 4'!$L$10:$L$999,0),1)),INDEX('Cycle 5'!D$10:D$999,MATCH($A218,'Cycle 5'!$L$10:$L$999,0),1)),INDEX('Cycle 6'!D$10:D$999,MATCH($A218,'Cycle 6'!$L$10:$L$999,0),1)),INDEX('Cycle 7'!D$10:D$999,MATCH($A218,'Cycle 7'!$L$10:$L$999,0),1)),INDEX('Cycle 8'!D$10:D$999,MATCH($A218,'Cycle 8'!$L$10:$L$999,0),1)),INDEX('Cycle 9'!D$10:D$999,MATCH($A218,'Cycle 9'!$L$10:$L$999,0),1)),INDEX('Cycle 10'!D$10:D$999,MATCH($A218,'Cycle 10'!$L$10:$L$999,0),1)),INDEX('Cycle 11'!D$10:D$999,MATCH($A218,'Cycle 11'!$L$10:$L$999,0),1)),"")="","",IFERROR(IFERROR(IFERROR(IFERROR(IFERROR(IFERROR(IFERROR(IFERROR(IFERROR(IFERROR(IFERROR(IFERROR(INDEX(Summer!D$10:D$999,MATCH($A218,Summer!$L$10:$L$999,0),1),INDEX('Cycle 1'!D$10:D$999,MATCH($A218,'Cycle 1'!$L$10:$L$999,0),1)),INDEX('Cycle 2'!D$10:D$999,MATCH($A218,'Cycle 2'!$L$10:$L$999,0),1)),INDEX('Cycle 3'!D$10:D$999,MATCH($A218,'Cycle 3'!$L$10:$L$999,0),1)),INDEX('Cycle 4'!D$10:D$999,MATCH($A218,'Cycle 4'!$L$10:$L$999,0),1)),INDEX('Cycle 5'!D$10:D$999,MATCH($A218,'Cycle 5'!$L$10:$L$999,0),1)),INDEX('Cycle 6'!D$10:D$999,MATCH($A218,'Cycle 6'!$L$10:$L$999,0),1)),INDEX('Cycle 7'!D$10:D$999,MATCH($A218,'Cycle 7'!$L$10:$L$999,0),1)),INDEX('Cycle 8'!D$10:D$999,MATCH($A218,'Cycle 8'!$L$10:$L$999,0),1)),INDEX('Cycle 9'!D$10:D$999,MATCH($A218,'Cycle 9'!$L$10:$L$999,0),1)),INDEX('Cycle 10'!D$10:D$999,MATCH($A218,'Cycle 10'!$L$10:$L$999,0),1)),INDEX('Cycle 11'!D$10:D$999,MATCH($A218,'Cycle 11'!$L$10:$L$999,0),1)),""))</f>
        <v/>
      </c>
      <c r="F218" t="str">
        <f>IF(IFERROR(IFERROR(IFERROR(IFERROR(IFERROR(IFERROR(IFERROR(IFERROR(IFERROR(IFERROR(IFERROR(IFERROR(INDEX(Summer!E$10:E$999,MATCH($A218,Summer!$L$10:$L$999,0),1),INDEX('Cycle 1'!E$10:E$999,MATCH($A218,'Cycle 1'!$L$10:$L$999,0),1)),INDEX('Cycle 2'!E$10:E$999,MATCH($A218,'Cycle 2'!$L$10:$L$999,0),1)),INDEX('Cycle 3'!E$10:E$999,MATCH($A218,'Cycle 3'!$L$10:$L$999,0),1)),INDEX('Cycle 4'!E$10:E$999,MATCH($A218,'Cycle 4'!$L$10:$L$999,0),1)),INDEX('Cycle 5'!E$10:E$999,MATCH($A218,'Cycle 5'!$L$10:$L$999,0),1)),INDEX('Cycle 6'!E$10:E$999,MATCH($A218,'Cycle 6'!$L$10:$L$999,0),1)),INDEX('Cycle 7'!E$10:E$999,MATCH($A218,'Cycle 7'!$L$10:$L$999,0),1)),INDEX('Cycle 8'!E$10:E$999,MATCH($A218,'Cycle 8'!$L$10:$L$999,0),1)),INDEX('Cycle 9'!E$10:E$999,MATCH($A218,'Cycle 9'!$L$10:$L$999,0),1)),INDEX('Cycle 10'!E$10:E$999,MATCH($A218,'Cycle 10'!$L$10:$L$999,0),1)),INDEX('Cycle 11'!E$10:E$999,MATCH($A218,'Cycle 11'!$L$10:$L$999,0),1)),"")="","",IFERROR(IFERROR(IFERROR(IFERROR(IFERROR(IFERROR(IFERROR(IFERROR(IFERROR(IFERROR(IFERROR(IFERROR(INDEX(Summer!E$10:E$999,MATCH($A218,Summer!$L$10:$L$999,0),1),INDEX('Cycle 1'!E$10:E$999,MATCH($A218,'Cycle 1'!$L$10:$L$999,0),1)),INDEX('Cycle 2'!E$10:E$999,MATCH($A218,'Cycle 2'!$L$10:$L$999,0),1)),INDEX('Cycle 3'!E$10:E$999,MATCH($A218,'Cycle 3'!$L$10:$L$999,0),1)),INDEX('Cycle 4'!E$10:E$999,MATCH($A218,'Cycle 4'!$L$10:$L$999,0),1)),INDEX('Cycle 5'!E$10:E$999,MATCH($A218,'Cycle 5'!$L$10:$L$999,0),1)),INDEX('Cycle 6'!E$10:E$999,MATCH($A218,'Cycle 6'!$L$10:$L$999,0),1)),INDEX('Cycle 7'!E$10:E$999,MATCH($A218,'Cycle 7'!$L$10:$L$999,0),1)),INDEX('Cycle 8'!E$10:E$999,MATCH($A218,'Cycle 8'!$L$10:$L$999,0),1)),INDEX('Cycle 9'!E$10:E$999,MATCH($A218,'Cycle 9'!$L$10:$L$999,0),1)),INDEX('Cycle 10'!E$10:E$999,MATCH($A218,'Cycle 10'!$L$10:$L$999,0),1)),INDEX('Cycle 11'!E$10:E$999,MATCH($A218,'Cycle 11'!$L$10:$L$999,0),1)),""))</f>
        <v/>
      </c>
      <c r="G218" t="str">
        <f>IF(IFERROR(IFERROR(IFERROR(IFERROR(IFERROR(IFERROR(IFERROR(IFERROR(IFERROR(IFERROR(IFERROR(IFERROR(INDEX(Summer!F$10:F$999,MATCH($A218,Summer!$L$10:$L$999,0),1),INDEX('Cycle 1'!F$10:F$999,MATCH($A218,'Cycle 1'!$L$10:$L$999,0),1)),INDEX('Cycle 2'!F$10:F$999,MATCH($A218,'Cycle 2'!$L$10:$L$999,0),1)),INDEX('Cycle 3'!F$10:F$999,MATCH($A218,'Cycle 3'!$L$10:$L$999,0),1)),INDEX('Cycle 4'!F$10:F$999,MATCH($A218,'Cycle 4'!$L$10:$L$999,0),1)),INDEX('Cycle 5'!F$10:F$999,MATCH($A218,'Cycle 5'!$L$10:$L$999,0),1)),INDEX('Cycle 6'!F$10:F$999,MATCH($A218,'Cycle 6'!$L$10:$L$999,0),1)),INDEX('Cycle 7'!F$10:F$999,MATCH($A218,'Cycle 7'!$L$10:$L$999,0),1)),INDEX('Cycle 8'!F$10:F$999,MATCH($A218,'Cycle 8'!$L$10:$L$999,0),1)),INDEX('Cycle 9'!F$10:F$999,MATCH($A218,'Cycle 9'!$L$10:$L$999,0),1)),INDEX('Cycle 10'!F$10:F$999,MATCH($A218,'Cycle 10'!$L$10:$L$999,0),1)),INDEX('Cycle 11'!F$10:F$999,MATCH($A218,'Cycle 11'!$L$10:$L$999,0),1)),"")="","",IFERROR(IFERROR(IFERROR(IFERROR(IFERROR(IFERROR(IFERROR(IFERROR(IFERROR(IFERROR(IFERROR(IFERROR(INDEX(Summer!F$10:F$999,MATCH($A218,Summer!$L$10:$L$999,0),1),INDEX('Cycle 1'!F$10:F$999,MATCH($A218,'Cycle 1'!$L$10:$L$999,0),1)),INDEX('Cycle 2'!F$10:F$999,MATCH($A218,'Cycle 2'!$L$10:$L$999,0),1)),INDEX('Cycle 3'!F$10:F$999,MATCH($A218,'Cycle 3'!$L$10:$L$999,0),1)),INDEX('Cycle 4'!F$10:F$999,MATCH($A218,'Cycle 4'!$L$10:$L$999,0),1)),INDEX('Cycle 5'!F$10:F$999,MATCH($A218,'Cycle 5'!$L$10:$L$999,0),1)),INDEX('Cycle 6'!F$10:F$999,MATCH($A218,'Cycle 6'!$L$10:$L$999,0),1)),INDEX('Cycle 7'!F$10:F$999,MATCH($A218,'Cycle 7'!$L$10:$L$999,0),1)),INDEX('Cycle 8'!F$10:F$999,MATCH($A218,'Cycle 8'!$L$10:$L$999,0),1)),INDEX('Cycle 9'!F$10:F$999,MATCH($A218,'Cycle 9'!$L$10:$L$999,0),1)),INDEX('Cycle 10'!F$10:F$999,MATCH($A218,'Cycle 10'!$L$10:$L$999,0),1)),INDEX('Cycle 11'!F$10:F$999,MATCH($A218,'Cycle 11'!$L$10:$L$999,0),1)),""))</f>
        <v/>
      </c>
      <c r="H218" t="str">
        <f>IF(IFERROR(IFERROR(IFERROR(IFERROR(IFERROR(IFERROR(IFERROR(IFERROR(IFERROR(IFERROR(IFERROR(IFERROR(INDEX(Summer!G$10:G$999,MATCH($A218,Summer!$L$10:$L$999,0),1),INDEX('Cycle 1'!G$10:G$999,MATCH($A218,'Cycle 1'!$L$10:$L$999,0),1)),INDEX('Cycle 2'!G$10:G$999,MATCH($A218,'Cycle 2'!$L$10:$L$999,0),1)),INDEX('Cycle 3'!G$10:G$999,MATCH($A218,'Cycle 3'!$L$10:$L$999,0),1)),INDEX('Cycle 4'!G$10:G$999,MATCH($A218,'Cycle 4'!$L$10:$L$999,0),1)),INDEX('Cycle 5'!G$10:G$999,MATCH($A218,'Cycle 5'!$L$10:$L$999,0),1)),INDEX('Cycle 6'!G$10:G$999,MATCH($A218,'Cycle 6'!$L$10:$L$999,0),1)),INDEX('Cycle 7'!G$10:G$999,MATCH($A218,'Cycle 7'!$L$10:$L$999,0),1)),INDEX('Cycle 8'!G$10:G$999,MATCH($A218,'Cycle 8'!$L$10:$L$999,0),1)),INDEX('Cycle 9'!G$10:G$999,MATCH($A218,'Cycle 9'!$L$10:$L$999,0),1)),INDEX('Cycle 10'!G$10:G$999,MATCH($A218,'Cycle 10'!$L$10:$L$999,0),1)),INDEX('Cycle 11'!G$10:G$999,MATCH($A218,'Cycle 11'!$L$10:$L$999,0),1)),"")="","",IFERROR(IFERROR(IFERROR(IFERROR(IFERROR(IFERROR(IFERROR(IFERROR(IFERROR(IFERROR(IFERROR(IFERROR(INDEX(Summer!G$10:G$999,MATCH($A218,Summer!$L$10:$L$999,0),1),INDEX('Cycle 1'!G$10:G$999,MATCH($A218,'Cycle 1'!$L$10:$L$999,0),1)),INDEX('Cycle 2'!G$10:G$999,MATCH($A218,'Cycle 2'!$L$10:$L$999,0),1)),INDEX('Cycle 3'!G$10:G$999,MATCH($A218,'Cycle 3'!$L$10:$L$999,0),1)),INDEX('Cycle 4'!G$10:G$999,MATCH($A218,'Cycle 4'!$L$10:$L$999,0),1)),INDEX('Cycle 5'!G$10:G$999,MATCH($A218,'Cycle 5'!$L$10:$L$999,0),1)),INDEX('Cycle 6'!G$10:G$999,MATCH($A218,'Cycle 6'!$L$10:$L$999,0),1)),INDEX('Cycle 7'!G$10:G$999,MATCH($A218,'Cycle 7'!$L$10:$L$999,0),1)),INDEX('Cycle 8'!G$10:G$999,MATCH($A218,'Cycle 8'!$L$10:$L$999,0),1)),INDEX('Cycle 9'!G$10:G$999,MATCH($A218,'Cycle 9'!$L$10:$L$999,0),1)),INDEX('Cycle 10'!G$10:G$999,MATCH($A218,'Cycle 10'!$L$10:$L$999,0),1)),INDEX('Cycle 11'!G$10:G$999,MATCH($A218,'Cycle 11'!$L$10:$L$999,0),1)),""))</f>
        <v/>
      </c>
      <c r="I218">
        <f>IFERROR(IF(C218="",MAX(I$1:I217),IF(ROW(C$2)=ROW(C218),1,IF(ISERROR(VLOOKUP(C218,C$2:C217,1,FALSE)),MAX(I$1:I217)+1,MAX(I$1:I217)))),"")</f>
        <v>0</v>
      </c>
      <c r="J218" t="str">
        <f t="shared" si="26"/>
        <v/>
      </c>
      <c r="K218" t="str">
        <f t="shared" si="29"/>
        <v/>
      </c>
      <c r="L218" t="str">
        <f t="shared" si="29"/>
        <v/>
      </c>
      <c r="M218" t="str">
        <f t="shared" si="29"/>
        <v/>
      </c>
      <c r="N218" t="str">
        <f t="shared" si="29"/>
        <v/>
      </c>
      <c r="O218" t="str">
        <f t="shared" si="29"/>
        <v/>
      </c>
      <c r="P218" t="str">
        <f t="shared" si="29"/>
        <v/>
      </c>
      <c r="Q218" t="str">
        <f t="shared" si="29"/>
        <v/>
      </c>
      <c r="R218" t="str">
        <f t="shared" si="29"/>
        <v/>
      </c>
      <c r="S218" t="str">
        <f t="shared" si="29"/>
        <v/>
      </c>
      <c r="T218" t="str">
        <f t="shared" si="29"/>
        <v/>
      </c>
      <c r="U218" t="str">
        <f t="shared" si="29"/>
        <v/>
      </c>
      <c r="V218" t="str">
        <f t="shared" si="29"/>
        <v/>
      </c>
      <c r="W218" t="str">
        <f t="shared" si="27"/>
        <v/>
      </c>
      <c r="X218">
        <f>IF(OR(H218="No",H218=""),0,IF(COUNTIFS(H$2:H218,"Yes",C$2:C218,C218)&gt;1,0,COUNTIFS(H$2:H218,"Yes",C$2:C218,C218)))+IF(X217=$X$1,0,X217)</f>
        <v>0</v>
      </c>
    </row>
    <row r="219" spans="1:24" x14ac:dyDescent="0.3">
      <c r="A219">
        <f>ROWS($A$2:$A219)</f>
        <v>218</v>
      </c>
      <c r="B219" t="str">
        <f>IF(ISERROR(VLOOKUP(A219,Summer!L$11:L$500,1,FALSE)),IF(ISERROR(VLOOKUP(A219,'Cycle 1'!L$11:L$500,1,FALSE)),IF(ISERROR(VLOOKUP(A219,'Cycle 2'!L$11:L$500,1,FALSE)),IF(ISERROR(VLOOKUP(A219,'Cycle 3'!L$11:L$500,1,FALSE)),IF(ISERROR(VLOOKUP(A219,'Cycle 4'!L$11:L$500,1,FALSE)),IF(ISERROR(VLOOKUP(A219,'Cycle 5'!L$11:L$500,1,FALSE)),IF(ISERROR(VLOOKUP(A219,'Cycle 6'!L$11:L$500,1,FALSE)),IF(ISERROR(VLOOKUP(A219,'Cycle 7'!L$11:L$500,1,FALSE)),IF(ISERROR(VLOOKUP(A219,'Cycle 8'!L$11:L$500,1,FALSE)),IF(ISERROR(VLOOKUP(A219,'Cycle 9'!L$11:L$500,1,FALSE)),IF(ISERROR(VLOOKUP(A219,'Cycle 10'!L$11:L$500,1,FALSE)),IF(ISERROR(VLOOKUP(A219,'Cycle 11'!L$11:L$500,1,FALSE)),"","Cycle 11"),"Cycle 10"),"Cycle 9"),"Cycle 8"),"Cycle 7"),"Cycle 6"),"Cycle 5"),"Cycle 4"),"Cycle 3"),"Cycle 2"),"Cycle 1"),"Summer")</f>
        <v/>
      </c>
      <c r="C219" t="str">
        <f>IF(IFERROR(IFERROR(IFERROR(IFERROR(IFERROR(IFERROR(IFERROR(IFERROR(IFERROR(IFERROR(IFERROR(IFERROR(INDEX(Summer!B$10:B$999,MATCH($A219,Summer!$L$10:$L$999,0),1),INDEX('Cycle 1'!B$10:B$999,MATCH($A219,'Cycle 1'!$L$10:$L$999,0),1)),INDEX('Cycle 2'!B$10:B$999,MATCH($A219,'Cycle 2'!$L$10:$L$999,0),1)),INDEX('Cycle 3'!B$10:B$999,MATCH($A219,'Cycle 3'!$L$10:$L$999,0),1)),INDEX('Cycle 4'!B$10:B$999,MATCH($A219,'Cycle 4'!$L$10:$L$999,0),1)),INDEX('Cycle 5'!B$10:B$999,MATCH($A219,'Cycle 5'!$L$10:$L$999,0),1)),INDEX('Cycle 6'!B$10:B$999,MATCH($A219,'Cycle 6'!$L$10:$L$999,0),1)),INDEX('Cycle 7'!B$10:B$999,MATCH($A219,'Cycle 7'!$L$10:$L$999,0),1)),INDEX('Cycle 8'!B$10:B$999,MATCH($A219,'Cycle 8'!$L$10:$L$999,0),1)),INDEX('Cycle 9'!B$10:B$999,MATCH($A219,'Cycle 9'!$L$10:$L$999,0),1)),INDEX('Cycle 10'!B$10:B$999,MATCH($A219,'Cycle 10'!$L$10:$L$999,0),1)),INDEX('Cycle 11'!B$10:B$999,MATCH($A219,'Cycle 11'!$L$10:$L$999,0),1)),"")="","",IFERROR(IFERROR(IFERROR(IFERROR(IFERROR(IFERROR(IFERROR(IFERROR(IFERROR(IFERROR(IFERROR(IFERROR(INDEX(Summer!B$10:B$999,MATCH($A219,Summer!$L$10:$L$999,0),1),INDEX('Cycle 1'!B$10:B$999,MATCH($A219,'Cycle 1'!$L$10:$L$999,0),1)),INDEX('Cycle 2'!B$10:B$999,MATCH($A219,'Cycle 2'!$L$10:$L$999,0),1)),INDEX('Cycle 3'!B$10:B$999,MATCH($A219,'Cycle 3'!$L$10:$L$999,0),1)),INDEX('Cycle 4'!B$10:B$999,MATCH($A219,'Cycle 4'!$L$10:$L$999,0),1)),INDEX('Cycle 5'!B$10:B$999,MATCH($A219,'Cycle 5'!$L$10:$L$999,0),1)),INDEX('Cycle 6'!B$10:B$999,MATCH($A219,'Cycle 6'!$L$10:$L$999,0),1)),INDEX('Cycle 7'!B$10:B$999,MATCH($A219,'Cycle 7'!$L$10:$L$999,0),1)),INDEX('Cycle 8'!B$10:B$999,MATCH($A219,'Cycle 8'!$L$10:$L$999,0),1)),INDEX('Cycle 9'!B$10:B$999,MATCH($A219,'Cycle 9'!$L$10:$L$999,0),1)),INDEX('Cycle 10'!B$10:B$999,MATCH($A219,'Cycle 10'!$L$10:$L$999,0),1)),INDEX('Cycle 11'!B$10:B$999,MATCH($A219,'Cycle 11'!$L$10:$L$999,0),1)),""))</f>
        <v/>
      </c>
      <c r="D219" t="str">
        <f>IF(IFERROR(IFERROR(IFERROR(IFERROR(IFERROR(IFERROR(IFERROR(IFERROR(IFERROR(IFERROR(IFERROR(IFERROR(INDEX(Summer!C$10:C$999,MATCH($A219,Summer!$L$10:$L$999,0),1),INDEX('Cycle 1'!C$10:C$999,MATCH($A219,'Cycle 1'!$L$10:$L$999,0),1)),INDEX('Cycle 2'!C$10:C$999,MATCH($A219,'Cycle 2'!$L$10:$L$999,0),1)),INDEX('Cycle 3'!C$10:C$999,MATCH($A219,'Cycle 3'!$L$10:$L$999,0),1)),INDEX('Cycle 4'!C$10:C$999,MATCH($A219,'Cycle 4'!$L$10:$L$999,0),1)),INDEX('Cycle 5'!C$10:C$999,MATCH($A219,'Cycle 5'!$L$10:$L$999,0),1)),INDEX('Cycle 6'!C$10:C$999,MATCH($A219,'Cycle 6'!$L$10:$L$999,0),1)),INDEX('Cycle 7'!C$10:C$999,MATCH($A219,'Cycle 7'!$L$10:$L$999,0),1)),INDEX('Cycle 8'!C$10:C$999,MATCH($A219,'Cycle 8'!$L$10:$L$999,0),1)),INDEX('Cycle 9'!C$10:C$999,MATCH($A219,'Cycle 9'!$L$10:$L$999,0),1)),INDEX('Cycle 10'!C$10:C$999,MATCH($A219,'Cycle 10'!$L$10:$L$999,0),1)),INDEX('Cycle 11'!C$10:C$999,MATCH($A219,'Cycle 11'!$L$10:$L$999,0),1)),"")="","",IFERROR(IFERROR(IFERROR(IFERROR(IFERROR(IFERROR(IFERROR(IFERROR(IFERROR(IFERROR(IFERROR(IFERROR(INDEX(Summer!C$10:C$999,MATCH($A219,Summer!$L$10:$L$999,0),1),INDEX('Cycle 1'!C$10:C$999,MATCH($A219,'Cycle 1'!$L$10:$L$999,0),1)),INDEX('Cycle 2'!C$10:C$999,MATCH($A219,'Cycle 2'!$L$10:$L$999,0),1)),INDEX('Cycle 3'!C$10:C$999,MATCH($A219,'Cycle 3'!$L$10:$L$999,0),1)),INDEX('Cycle 4'!C$10:C$999,MATCH($A219,'Cycle 4'!$L$10:$L$999,0),1)),INDEX('Cycle 5'!C$10:C$999,MATCH($A219,'Cycle 5'!$L$10:$L$999,0),1)),INDEX('Cycle 6'!C$10:C$999,MATCH($A219,'Cycle 6'!$L$10:$L$999,0),1)),INDEX('Cycle 7'!C$10:C$999,MATCH($A219,'Cycle 7'!$L$10:$L$999,0),1)),INDEX('Cycle 8'!C$10:C$999,MATCH($A219,'Cycle 8'!$L$10:$L$999,0),1)),INDEX('Cycle 9'!C$10:C$999,MATCH($A219,'Cycle 9'!$L$10:$L$999,0),1)),INDEX('Cycle 10'!C$10:C$999,MATCH($A219,'Cycle 10'!$L$10:$L$999,0),1)),INDEX('Cycle 11'!C$10:C$999,MATCH($A219,'Cycle 11'!$L$10:$L$999,0),1)),""))</f>
        <v/>
      </c>
      <c r="E219" t="str">
        <f>IF(IFERROR(IFERROR(IFERROR(IFERROR(IFERROR(IFERROR(IFERROR(IFERROR(IFERROR(IFERROR(IFERROR(IFERROR(INDEX(Summer!D$10:D$999,MATCH($A219,Summer!$L$10:$L$999,0),1),INDEX('Cycle 1'!D$10:D$999,MATCH($A219,'Cycle 1'!$L$10:$L$999,0),1)),INDEX('Cycle 2'!D$10:D$999,MATCH($A219,'Cycle 2'!$L$10:$L$999,0),1)),INDEX('Cycle 3'!D$10:D$999,MATCH($A219,'Cycle 3'!$L$10:$L$999,0),1)),INDEX('Cycle 4'!D$10:D$999,MATCH($A219,'Cycle 4'!$L$10:$L$999,0),1)),INDEX('Cycle 5'!D$10:D$999,MATCH($A219,'Cycle 5'!$L$10:$L$999,0),1)),INDEX('Cycle 6'!D$10:D$999,MATCH($A219,'Cycle 6'!$L$10:$L$999,0),1)),INDEX('Cycle 7'!D$10:D$999,MATCH($A219,'Cycle 7'!$L$10:$L$999,0),1)),INDEX('Cycle 8'!D$10:D$999,MATCH($A219,'Cycle 8'!$L$10:$L$999,0),1)),INDEX('Cycle 9'!D$10:D$999,MATCH($A219,'Cycle 9'!$L$10:$L$999,0),1)),INDEX('Cycle 10'!D$10:D$999,MATCH($A219,'Cycle 10'!$L$10:$L$999,0),1)),INDEX('Cycle 11'!D$10:D$999,MATCH($A219,'Cycle 11'!$L$10:$L$999,0),1)),"")="","",IFERROR(IFERROR(IFERROR(IFERROR(IFERROR(IFERROR(IFERROR(IFERROR(IFERROR(IFERROR(IFERROR(IFERROR(INDEX(Summer!D$10:D$999,MATCH($A219,Summer!$L$10:$L$999,0),1),INDEX('Cycle 1'!D$10:D$999,MATCH($A219,'Cycle 1'!$L$10:$L$999,0),1)),INDEX('Cycle 2'!D$10:D$999,MATCH($A219,'Cycle 2'!$L$10:$L$999,0),1)),INDEX('Cycle 3'!D$10:D$999,MATCH($A219,'Cycle 3'!$L$10:$L$999,0),1)),INDEX('Cycle 4'!D$10:D$999,MATCH($A219,'Cycle 4'!$L$10:$L$999,0),1)),INDEX('Cycle 5'!D$10:D$999,MATCH($A219,'Cycle 5'!$L$10:$L$999,0),1)),INDEX('Cycle 6'!D$10:D$999,MATCH($A219,'Cycle 6'!$L$10:$L$999,0),1)),INDEX('Cycle 7'!D$10:D$999,MATCH($A219,'Cycle 7'!$L$10:$L$999,0),1)),INDEX('Cycle 8'!D$10:D$999,MATCH($A219,'Cycle 8'!$L$10:$L$999,0),1)),INDEX('Cycle 9'!D$10:D$999,MATCH($A219,'Cycle 9'!$L$10:$L$999,0),1)),INDEX('Cycle 10'!D$10:D$999,MATCH($A219,'Cycle 10'!$L$10:$L$999,0),1)),INDEX('Cycle 11'!D$10:D$999,MATCH($A219,'Cycle 11'!$L$10:$L$999,0),1)),""))</f>
        <v/>
      </c>
      <c r="F219" t="str">
        <f>IF(IFERROR(IFERROR(IFERROR(IFERROR(IFERROR(IFERROR(IFERROR(IFERROR(IFERROR(IFERROR(IFERROR(IFERROR(INDEX(Summer!E$10:E$999,MATCH($A219,Summer!$L$10:$L$999,0),1),INDEX('Cycle 1'!E$10:E$999,MATCH($A219,'Cycle 1'!$L$10:$L$999,0),1)),INDEX('Cycle 2'!E$10:E$999,MATCH($A219,'Cycle 2'!$L$10:$L$999,0),1)),INDEX('Cycle 3'!E$10:E$999,MATCH($A219,'Cycle 3'!$L$10:$L$999,0),1)),INDEX('Cycle 4'!E$10:E$999,MATCH($A219,'Cycle 4'!$L$10:$L$999,0),1)),INDEX('Cycle 5'!E$10:E$999,MATCH($A219,'Cycle 5'!$L$10:$L$999,0),1)),INDEX('Cycle 6'!E$10:E$999,MATCH($A219,'Cycle 6'!$L$10:$L$999,0),1)),INDEX('Cycle 7'!E$10:E$999,MATCH($A219,'Cycle 7'!$L$10:$L$999,0),1)),INDEX('Cycle 8'!E$10:E$999,MATCH($A219,'Cycle 8'!$L$10:$L$999,0),1)),INDEX('Cycle 9'!E$10:E$999,MATCH($A219,'Cycle 9'!$L$10:$L$999,0),1)),INDEX('Cycle 10'!E$10:E$999,MATCH($A219,'Cycle 10'!$L$10:$L$999,0),1)),INDEX('Cycle 11'!E$10:E$999,MATCH($A219,'Cycle 11'!$L$10:$L$999,0),1)),"")="","",IFERROR(IFERROR(IFERROR(IFERROR(IFERROR(IFERROR(IFERROR(IFERROR(IFERROR(IFERROR(IFERROR(IFERROR(INDEX(Summer!E$10:E$999,MATCH($A219,Summer!$L$10:$L$999,0),1),INDEX('Cycle 1'!E$10:E$999,MATCH($A219,'Cycle 1'!$L$10:$L$999,0),1)),INDEX('Cycle 2'!E$10:E$999,MATCH($A219,'Cycle 2'!$L$10:$L$999,0),1)),INDEX('Cycle 3'!E$10:E$999,MATCH($A219,'Cycle 3'!$L$10:$L$999,0),1)),INDEX('Cycle 4'!E$10:E$999,MATCH($A219,'Cycle 4'!$L$10:$L$999,0),1)),INDEX('Cycle 5'!E$10:E$999,MATCH($A219,'Cycle 5'!$L$10:$L$999,0),1)),INDEX('Cycle 6'!E$10:E$999,MATCH($A219,'Cycle 6'!$L$10:$L$999,0),1)),INDEX('Cycle 7'!E$10:E$999,MATCH($A219,'Cycle 7'!$L$10:$L$999,0),1)),INDEX('Cycle 8'!E$10:E$999,MATCH($A219,'Cycle 8'!$L$10:$L$999,0),1)),INDEX('Cycle 9'!E$10:E$999,MATCH($A219,'Cycle 9'!$L$10:$L$999,0),1)),INDEX('Cycle 10'!E$10:E$999,MATCH($A219,'Cycle 10'!$L$10:$L$999,0),1)),INDEX('Cycle 11'!E$10:E$999,MATCH($A219,'Cycle 11'!$L$10:$L$999,0),1)),""))</f>
        <v/>
      </c>
      <c r="G219" t="str">
        <f>IF(IFERROR(IFERROR(IFERROR(IFERROR(IFERROR(IFERROR(IFERROR(IFERROR(IFERROR(IFERROR(IFERROR(IFERROR(INDEX(Summer!F$10:F$999,MATCH($A219,Summer!$L$10:$L$999,0),1),INDEX('Cycle 1'!F$10:F$999,MATCH($A219,'Cycle 1'!$L$10:$L$999,0),1)),INDEX('Cycle 2'!F$10:F$999,MATCH($A219,'Cycle 2'!$L$10:$L$999,0),1)),INDEX('Cycle 3'!F$10:F$999,MATCH($A219,'Cycle 3'!$L$10:$L$999,0),1)),INDEX('Cycle 4'!F$10:F$999,MATCH($A219,'Cycle 4'!$L$10:$L$999,0),1)),INDEX('Cycle 5'!F$10:F$999,MATCH($A219,'Cycle 5'!$L$10:$L$999,0),1)),INDEX('Cycle 6'!F$10:F$999,MATCH($A219,'Cycle 6'!$L$10:$L$999,0),1)),INDEX('Cycle 7'!F$10:F$999,MATCH($A219,'Cycle 7'!$L$10:$L$999,0),1)),INDEX('Cycle 8'!F$10:F$999,MATCH($A219,'Cycle 8'!$L$10:$L$999,0),1)),INDEX('Cycle 9'!F$10:F$999,MATCH($A219,'Cycle 9'!$L$10:$L$999,0),1)),INDEX('Cycle 10'!F$10:F$999,MATCH($A219,'Cycle 10'!$L$10:$L$999,0),1)),INDEX('Cycle 11'!F$10:F$999,MATCH($A219,'Cycle 11'!$L$10:$L$999,0),1)),"")="","",IFERROR(IFERROR(IFERROR(IFERROR(IFERROR(IFERROR(IFERROR(IFERROR(IFERROR(IFERROR(IFERROR(IFERROR(INDEX(Summer!F$10:F$999,MATCH($A219,Summer!$L$10:$L$999,0),1),INDEX('Cycle 1'!F$10:F$999,MATCH($A219,'Cycle 1'!$L$10:$L$999,0),1)),INDEX('Cycle 2'!F$10:F$999,MATCH($A219,'Cycle 2'!$L$10:$L$999,0),1)),INDEX('Cycle 3'!F$10:F$999,MATCH($A219,'Cycle 3'!$L$10:$L$999,0),1)),INDEX('Cycle 4'!F$10:F$999,MATCH($A219,'Cycle 4'!$L$10:$L$999,0),1)),INDEX('Cycle 5'!F$10:F$999,MATCH($A219,'Cycle 5'!$L$10:$L$999,0),1)),INDEX('Cycle 6'!F$10:F$999,MATCH($A219,'Cycle 6'!$L$10:$L$999,0),1)),INDEX('Cycle 7'!F$10:F$999,MATCH($A219,'Cycle 7'!$L$10:$L$999,0),1)),INDEX('Cycle 8'!F$10:F$999,MATCH($A219,'Cycle 8'!$L$10:$L$999,0),1)),INDEX('Cycle 9'!F$10:F$999,MATCH($A219,'Cycle 9'!$L$10:$L$999,0),1)),INDEX('Cycle 10'!F$10:F$999,MATCH($A219,'Cycle 10'!$L$10:$L$999,0),1)),INDEX('Cycle 11'!F$10:F$999,MATCH($A219,'Cycle 11'!$L$10:$L$999,0),1)),""))</f>
        <v/>
      </c>
      <c r="H219" t="str">
        <f>IF(IFERROR(IFERROR(IFERROR(IFERROR(IFERROR(IFERROR(IFERROR(IFERROR(IFERROR(IFERROR(IFERROR(IFERROR(INDEX(Summer!G$10:G$999,MATCH($A219,Summer!$L$10:$L$999,0),1),INDEX('Cycle 1'!G$10:G$999,MATCH($A219,'Cycle 1'!$L$10:$L$999,0),1)),INDEX('Cycle 2'!G$10:G$999,MATCH($A219,'Cycle 2'!$L$10:$L$999,0),1)),INDEX('Cycle 3'!G$10:G$999,MATCH($A219,'Cycle 3'!$L$10:$L$999,0),1)),INDEX('Cycle 4'!G$10:G$999,MATCH($A219,'Cycle 4'!$L$10:$L$999,0),1)),INDEX('Cycle 5'!G$10:G$999,MATCH($A219,'Cycle 5'!$L$10:$L$999,0),1)),INDEX('Cycle 6'!G$10:G$999,MATCH($A219,'Cycle 6'!$L$10:$L$999,0),1)),INDEX('Cycle 7'!G$10:G$999,MATCH($A219,'Cycle 7'!$L$10:$L$999,0),1)),INDEX('Cycle 8'!G$10:G$999,MATCH($A219,'Cycle 8'!$L$10:$L$999,0),1)),INDEX('Cycle 9'!G$10:G$999,MATCH($A219,'Cycle 9'!$L$10:$L$999,0),1)),INDEX('Cycle 10'!G$10:G$999,MATCH($A219,'Cycle 10'!$L$10:$L$999,0),1)),INDEX('Cycle 11'!G$10:G$999,MATCH($A219,'Cycle 11'!$L$10:$L$999,0),1)),"")="","",IFERROR(IFERROR(IFERROR(IFERROR(IFERROR(IFERROR(IFERROR(IFERROR(IFERROR(IFERROR(IFERROR(IFERROR(INDEX(Summer!G$10:G$999,MATCH($A219,Summer!$L$10:$L$999,0),1),INDEX('Cycle 1'!G$10:G$999,MATCH($A219,'Cycle 1'!$L$10:$L$999,0),1)),INDEX('Cycle 2'!G$10:G$999,MATCH($A219,'Cycle 2'!$L$10:$L$999,0),1)),INDEX('Cycle 3'!G$10:G$999,MATCH($A219,'Cycle 3'!$L$10:$L$999,0),1)),INDEX('Cycle 4'!G$10:G$999,MATCH($A219,'Cycle 4'!$L$10:$L$999,0),1)),INDEX('Cycle 5'!G$10:G$999,MATCH($A219,'Cycle 5'!$L$10:$L$999,0),1)),INDEX('Cycle 6'!G$10:G$999,MATCH($A219,'Cycle 6'!$L$10:$L$999,0),1)),INDEX('Cycle 7'!G$10:G$999,MATCH($A219,'Cycle 7'!$L$10:$L$999,0),1)),INDEX('Cycle 8'!G$10:G$999,MATCH($A219,'Cycle 8'!$L$10:$L$999,0),1)),INDEX('Cycle 9'!G$10:G$999,MATCH($A219,'Cycle 9'!$L$10:$L$999,0),1)),INDEX('Cycle 10'!G$10:G$999,MATCH($A219,'Cycle 10'!$L$10:$L$999,0),1)),INDEX('Cycle 11'!G$10:G$999,MATCH($A219,'Cycle 11'!$L$10:$L$999,0),1)),""))</f>
        <v/>
      </c>
      <c r="I219">
        <f>IFERROR(IF(C219="",MAX(I$1:I218),IF(ROW(C$2)=ROW(C219),1,IF(ISERROR(VLOOKUP(C219,C$2:C218,1,FALSE)),MAX(I$1:I218)+1,MAX(I$1:I218)))),"")</f>
        <v>0</v>
      </c>
      <c r="J219" t="str">
        <f t="shared" si="26"/>
        <v/>
      </c>
      <c r="K219" t="str">
        <f t="shared" si="29"/>
        <v/>
      </c>
      <c r="L219" t="str">
        <f t="shared" si="29"/>
        <v/>
      </c>
      <c r="M219" t="str">
        <f t="shared" si="29"/>
        <v/>
      </c>
      <c r="N219" t="str">
        <f t="shared" si="29"/>
        <v/>
      </c>
      <c r="O219" t="str">
        <f t="shared" si="29"/>
        <v/>
      </c>
      <c r="P219" t="str">
        <f t="shared" si="29"/>
        <v/>
      </c>
      <c r="Q219" t="str">
        <f t="shared" si="29"/>
        <v/>
      </c>
      <c r="R219" t="str">
        <f t="shared" si="29"/>
        <v/>
      </c>
      <c r="S219" t="str">
        <f t="shared" si="29"/>
        <v/>
      </c>
      <c r="T219" t="str">
        <f t="shared" si="29"/>
        <v/>
      </c>
      <c r="U219" t="str">
        <f t="shared" si="29"/>
        <v/>
      </c>
      <c r="V219" t="str">
        <f t="shared" si="29"/>
        <v/>
      </c>
      <c r="W219" t="str">
        <f t="shared" si="27"/>
        <v/>
      </c>
      <c r="X219">
        <f>IF(OR(H219="No",H219=""),0,IF(COUNTIFS(H$2:H219,"Yes",C$2:C219,C219)&gt;1,0,COUNTIFS(H$2:H219,"Yes",C$2:C219,C219)))+IF(X218=$X$1,0,X218)</f>
        <v>0</v>
      </c>
    </row>
    <row r="220" spans="1:24" x14ac:dyDescent="0.3">
      <c r="A220">
        <f>ROWS($A$2:$A220)</f>
        <v>219</v>
      </c>
      <c r="B220" t="str">
        <f>IF(ISERROR(VLOOKUP(A220,Summer!L$11:L$500,1,FALSE)),IF(ISERROR(VLOOKUP(A220,'Cycle 1'!L$11:L$500,1,FALSE)),IF(ISERROR(VLOOKUP(A220,'Cycle 2'!L$11:L$500,1,FALSE)),IF(ISERROR(VLOOKUP(A220,'Cycle 3'!L$11:L$500,1,FALSE)),IF(ISERROR(VLOOKUP(A220,'Cycle 4'!L$11:L$500,1,FALSE)),IF(ISERROR(VLOOKUP(A220,'Cycle 5'!L$11:L$500,1,FALSE)),IF(ISERROR(VLOOKUP(A220,'Cycle 6'!L$11:L$500,1,FALSE)),IF(ISERROR(VLOOKUP(A220,'Cycle 7'!L$11:L$500,1,FALSE)),IF(ISERROR(VLOOKUP(A220,'Cycle 8'!L$11:L$500,1,FALSE)),IF(ISERROR(VLOOKUP(A220,'Cycle 9'!L$11:L$500,1,FALSE)),IF(ISERROR(VLOOKUP(A220,'Cycle 10'!L$11:L$500,1,FALSE)),IF(ISERROR(VLOOKUP(A220,'Cycle 11'!L$11:L$500,1,FALSE)),"","Cycle 11"),"Cycle 10"),"Cycle 9"),"Cycle 8"),"Cycle 7"),"Cycle 6"),"Cycle 5"),"Cycle 4"),"Cycle 3"),"Cycle 2"),"Cycle 1"),"Summer")</f>
        <v/>
      </c>
      <c r="C220" t="str">
        <f>IF(IFERROR(IFERROR(IFERROR(IFERROR(IFERROR(IFERROR(IFERROR(IFERROR(IFERROR(IFERROR(IFERROR(IFERROR(INDEX(Summer!B$10:B$999,MATCH($A220,Summer!$L$10:$L$999,0),1),INDEX('Cycle 1'!B$10:B$999,MATCH($A220,'Cycle 1'!$L$10:$L$999,0),1)),INDEX('Cycle 2'!B$10:B$999,MATCH($A220,'Cycle 2'!$L$10:$L$999,0),1)),INDEX('Cycle 3'!B$10:B$999,MATCH($A220,'Cycle 3'!$L$10:$L$999,0),1)),INDEX('Cycle 4'!B$10:B$999,MATCH($A220,'Cycle 4'!$L$10:$L$999,0),1)),INDEX('Cycle 5'!B$10:B$999,MATCH($A220,'Cycle 5'!$L$10:$L$999,0),1)),INDEX('Cycle 6'!B$10:B$999,MATCH($A220,'Cycle 6'!$L$10:$L$999,0),1)),INDEX('Cycle 7'!B$10:B$999,MATCH($A220,'Cycle 7'!$L$10:$L$999,0),1)),INDEX('Cycle 8'!B$10:B$999,MATCH($A220,'Cycle 8'!$L$10:$L$999,0),1)),INDEX('Cycle 9'!B$10:B$999,MATCH($A220,'Cycle 9'!$L$10:$L$999,0),1)),INDEX('Cycle 10'!B$10:B$999,MATCH($A220,'Cycle 10'!$L$10:$L$999,0),1)),INDEX('Cycle 11'!B$10:B$999,MATCH($A220,'Cycle 11'!$L$10:$L$999,0),1)),"")="","",IFERROR(IFERROR(IFERROR(IFERROR(IFERROR(IFERROR(IFERROR(IFERROR(IFERROR(IFERROR(IFERROR(IFERROR(INDEX(Summer!B$10:B$999,MATCH($A220,Summer!$L$10:$L$999,0),1),INDEX('Cycle 1'!B$10:B$999,MATCH($A220,'Cycle 1'!$L$10:$L$999,0),1)),INDEX('Cycle 2'!B$10:B$999,MATCH($A220,'Cycle 2'!$L$10:$L$999,0),1)),INDEX('Cycle 3'!B$10:B$999,MATCH($A220,'Cycle 3'!$L$10:$L$999,0),1)),INDEX('Cycle 4'!B$10:B$999,MATCH($A220,'Cycle 4'!$L$10:$L$999,0),1)),INDEX('Cycle 5'!B$10:B$999,MATCH($A220,'Cycle 5'!$L$10:$L$999,0),1)),INDEX('Cycle 6'!B$10:B$999,MATCH($A220,'Cycle 6'!$L$10:$L$999,0),1)),INDEX('Cycle 7'!B$10:B$999,MATCH($A220,'Cycle 7'!$L$10:$L$999,0),1)),INDEX('Cycle 8'!B$10:B$999,MATCH($A220,'Cycle 8'!$L$10:$L$999,0),1)),INDEX('Cycle 9'!B$10:B$999,MATCH($A220,'Cycle 9'!$L$10:$L$999,0),1)),INDEX('Cycle 10'!B$10:B$999,MATCH($A220,'Cycle 10'!$L$10:$L$999,0),1)),INDEX('Cycle 11'!B$10:B$999,MATCH($A220,'Cycle 11'!$L$10:$L$999,0),1)),""))</f>
        <v/>
      </c>
      <c r="D220" t="str">
        <f>IF(IFERROR(IFERROR(IFERROR(IFERROR(IFERROR(IFERROR(IFERROR(IFERROR(IFERROR(IFERROR(IFERROR(IFERROR(INDEX(Summer!C$10:C$999,MATCH($A220,Summer!$L$10:$L$999,0),1),INDEX('Cycle 1'!C$10:C$999,MATCH($A220,'Cycle 1'!$L$10:$L$999,0),1)),INDEX('Cycle 2'!C$10:C$999,MATCH($A220,'Cycle 2'!$L$10:$L$999,0),1)),INDEX('Cycle 3'!C$10:C$999,MATCH($A220,'Cycle 3'!$L$10:$L$999,0),1)),INDEX('Cycle 4'!C$10:C$999,MATCH($A220,'Cycle 4'!$L$10:$L$999,0),1)),INDEX('Cycle 5'!C$10:C$999,MATCH($A220,'Cycle 5'!$L$10:$L$999,0),1)),INDEX('Cycle 6'!C$10:C$999,MATCH($A220,'Cycle 6'!$L$10:$L$999,0),1)),INDEX('Cycle 7'!C$10:C$999,MATCH($A220,'Cycle 7'!$L$10:$L$999,0),1)),INDEX('Cycle 8'!C$10:C$999,MATCH($A220,'Cycle 8'!$L$10:$L$999,0),1)),INDEX('Cycle 9'!C$10:C$999,MATCH($A220,'Cycle 9'!$L$10:$L$999,0),1)),INDEX('Cycle 10'!C$10:C$999,MATCH($A220,'Cycle 10'!$L$10:$L$999,0),1)),INDEX('Cycle 11'!C$10:C$999,MATCH($A220,'Cycle 11'!$L$10:$L$999,0),1)),"")="","",IFERROR(IFERROR(IFERROR(IFERROR(IFERROR(IFERROR(IFERROR(IFERROR(IFERROR(IFERROR(IFERROR(IFERROR(INDEX(Summer!C$10:C$999,MATCH($A220,Summer!$L$10:$L$999,0),1),INDEX('Cycle 1'!C$10:C$999,MATCH($A220,'Cycle 1'!$L$10:$L$999,0),1)),INDEX('Cycle 2'!C$10:C$999,MATCH($A220,'Cycle 2'!$L$10:$L$999,0),1)),INDEX('Cycle 3'!C$10:C$999,MATCH($A220,'Cycle 3'!$L$10:$L$999,0),1)),INDEX('Cycle 4'!C$10:C$999,MATCH($A220,'Cycle 4'!$L$10:$L$999,0),1)),INDEX('Cycle 5'!C$10:C$999,MATCH($A220,'Cycle 5'!$L$10:$L$999,0),1)),INDEX('Cycle 6'!C$10:C$999,MATCH($A220,'Cycle 6'!$L$10:$L$999,0),1)),INDEX('Cycle 7'!C$10:C$999,MATCH($A220,'Cycle 7'!$L$10:$L$999,0),1)),INDEX('Cycle 8'!C$10:C$999,MATCH($A220,'Cycle 8'!$L$10:$L$999,0),1)),INDEX('Cycle 9'!C$10:C$999,MATCH($A220,'Cycle 9'!$L$10:$L$999,0),1)),INDEX('Cycle 10'!C$10:C$999,MATCH($A220,'Cycle 10'!$L$10:$L$999,0),1)),INDEX('Cycle 11'!C$10:C$999,MATCH($A220,'Cycle 11'!$L$10:$L$999,0),1)),""))</f>
        <v/>
      </c>
      <c r="E220" t="str">
        <f>IF(IFERROR(IFERROR(IFERROR(IFERROR(IFERROR(IFERROR(IFERROR(IFERROR(IFERROR(IFERROR(IFERROR(IFERROR(INDEX(Summer!D$10:D$999,MATCH($A220,Summer!$L$10:$L$999,0),1),INDEX('Cycle 1'!D$10:D$999,MATCH($A220,'Cycle 1'!$L$10:$L$999,0),1)),INDEX('Cycle 2'!D$10:D$999,MATCH($A220,'Cycle 2'!$L$10:$L$999,0),1)),INDEX('Cycle 3'!D$10:D$999,MATCH($A220,'Cycle 3'!$L$10:$L$999,0),1)),INDEX('Cycle 4'!D$10:D$999,MATCH($A220,'Cycle 4'!$L$10:$L$999,0),1)),INDEX('Cycle 5'!D$10:D$999,MATCH($A220,'Cycle 5'!$L$10:$L$999,0),1)),INDEX('Cycle 6'!D$10:D$999,MATCH($A220,'Cycle 6'!$L$10:$L$999,0),1)),INDEX('Cycle 7'!D$10:D$999,MATCH($A220,'Cycle 7'!$L$10:$L$999,0),1)),INDEX('Cycle 8'!D$10:D$999,MATCH($A220,'Cycle 8'!$L$10:$L$999,0),1)),INDEX('Cycle 9'!D$10:D$999,MATCH($A220,'Cycle 9'!$L$10:$L$999,0),1)),INDEX('Cycle 10'!D$10:D$999,MATCH($A220,'Cycle 10'!$L$10:$L$999,0),1)),INDEX('Cycle 11'!D$10:D$999,MATCH($A220,'Cycle 11'!$L$10:$L$999,0),1)),"")="","",IFERROR(IFERROR(IFERROR(IFERROR(IFERROR(IFERROR(IFERROR(IFERROR(IFERROR(IFERROR(IFERROR(IFERROR(INDEX(Summer!D$10:D$999,MATCH($A220,Summer!$L$10:$L$999,0),1),INDEX('Cycle 1'!D$10:D$999,MATCH($A220,'Cycle 1'!$L$10:$L$999,0),1)),INDEX('Cycle 2'!D$10:D$999,MATCH($A220,'Cycle 2'!$L$10:$L$999,0),1)),INDEX('Cycle 3'!D$10:D$999,MATCH($A220,'Cycle 3'!$L$10:$L$999,0),1)),INDEX('Cycle 4'!D$10:D$999,MATCH($A220,'Cycle 4'!$L$10:$L$999,0),1)),INDEX('Cycle 5'!D$10:D$999,MATCH($A220,'Cycle 5'!$L$10:$L$999,0),1)),INDEX('Cycle 6'!D$10:D$999,MATCH($A220,'Cycle 6'!$L$10:$L$999,0),1)),INDEX('Cycle 7'!D$10:D$999,MATCH($A220,'Cycle 7'!$L$10:$L$999,0),1)),INDEX('Cycle 8'!D$10:D$999,MATCH($A220,'Cycle 8'!$L$10:$L$999,0),1)),INDEX('Cycle 9'!D$10:D$999,MATCH($A220,'Cycle 9'!$L$10:$L$999,0),1)),INDEX('Cycle 10'!D$10:D$999,MATCH($A220,'Cycle 10'!$L$10:$L$999,0),1)),INDEX('Cycle 11'!D$10:D$999,MATCH($A220,'Cycle 11'!$L$10:$L$999,0),1)),""))</f>
        <v/>
      </c>
      <c r="F220" t="str">
        <f>IF(IFERROR(IFERROR(IFERROR(IFERROR(IFERROR(IFERROR(IFERROR(IFERROR(IFERROR(IFERROR(IFERROR(IFERROR(INDEX(Summer!E$10:E$999,MATCH($A220,Summer!$L$10:$L$999,0),1),INDEX('Cycle 1'!E$10:E$999,MATCH($A220,'Cycle 1'!$L$10:$L$999,0),1)),INDEX('Cycle 2'!E$10:E$999,MATCH($A220,'Cycle 2'!$L$10:$L$999,0),1)),INDEX('Cycle 3'!E$10:E$999,MATCH($A220,'Cycle 3'!$L$10:$L$999,0),1)),INDEX('Cycle 4'!E$10:E$999,MATCH($A220,'Cycle 4'!$L$10:$L$999,0),1)),INDEX('Cycle 5'!E$10:E$999,MATCH($A220,'Cycle 5'!$L$10:$L$999,0),1)),INDEX('Cycle 6'!E$10:E$999,MATCH($A220,'Cycle 6'!$L$10:$L$999,0),1)),INDEX('Cycle 7'!E$10:E$999,MATCH($A220,'Cycle 7'!$L$10:$L$999,0),1)),INDEX('Cycle 8'!E$10:E$999,MATCH($A220,'Cycle 8'!$L$10:$L$999,0),1)),INDEX('Cycle 9'!E$10:E$999,MATCH($A220,'Cycle 9'!$L$10:$L$999,0),1)),INDEX('Cycle 10'!E$10:E$999,MATCH($A220,'Cycle 10'!$L$10:$L$999,0),1)),INDEX('Cycle 11'!E$10:E$999,MATCH($A220,'Cycle 11'!$L$10:$L$999,0),1)),"")="","",IFERROR(IFERROR(IFERROR(IFERROR(IFERROR(IFERROR(IFERROR(IFERROR(IFERROR(IFERROR(IFERROR(IFERROR(INDEX(Summer!E$10:E$999,MATCH($A220,Summer!$L$10:$L$999,0),1),INDEX('Cycle 1'!E$10:E$999,MATCH($A220,'Cycle 1'!$L$10:$L$999,0),1)),INDEX('Cycle 2'!E$10:E$999,MATCH($A220,'Cycle 2'!$L$10:$L$999,0),1)),INDEX('Cycle 3'!E$10:E$999,MATCH($A220,'Cycle 3'!$L$10:$L$999,0),1)),INDEX('Cycle 4'!E$10:E$999,MATCH($A220,'Cycle 4'!$L$10:$L$999,0),1)),INDEX('Cycle 5'!E$10:E$999,MATCH($A220,'Cycle 5'!$L$10:$L$999,0),1)),INDEX('Cycle 6'!E$10:E$999,MATCH($A220,'Cycle 6'!$L$10:$L$999,0),1)),INDEX('Cycle 7'!E$10:E$999,MATCH($A220,'Cycle 7'!$L$10:$L$999,0),1)),INDEX('Cycle 8'!E$10:E$999,MATCH($A220,'Cycle 8'!$L$10:$L$999,0),1)),INDEX('Cycle 9'!E$10:E$999,MATCH($A220,'Cycle 9'!$L$10:$L$999,0),1)),INDEX('Cycle 10'!E$10:E$999,MATCH($A220,'Cycle 10'!$L$10:$L$999,0),1)),INDEX('Cycle 11'!E$10:E$999,MATCH($A220,'Cycle 11'!$L$10:$L$999,0),1)),""))</f>
        <v/>
      </c>
      <c r="G220" t="str">
        <f>IF(IFERROR(IFERROR(IFERROR(IFERROR(IFERROR(IFERROR(IFERROR(IFERROR(IFERROR(IFERROR(IFERROR(IFERROR(INDEX(Summer!F$10:F$999,MATCH($A220,Summer!$L$10:$L$999,0),1),INDEX('Cycle 1'!F$10:F$999,MATCH($A220,'Cycle 1'!$L$10:$L$999,0),1)),INDEX('Cycle 2'!F$10:F$999,MATCH($A220,'Cycle 2'!$L$10:$L$999,0),1)),INDEX('Cycle 3'!F$10:F$999,MATCH($A220,'Cycle 3'!$L$10:$L$999,0),1)),INDEX('Cycle 4'!F$10:F$999,MATCH($A220,'Cycle 4'!$L$10:$L$999,0),1)),INDEX('Cycle 5'!F$10:F$999,MATCH($A220,'Cycle 5'!$L$10:$L$999,0),1)),INDEX('Cycle 6'!F$10:F$999,MATCH($A220,'Cycle 6'!$L$10:$L$999,0),1)),INDEX('Cycle 7'!F$10:F$999,MATCH($A220,'Cycle 7'!$L$10:$L$999,0),1)),INDEX('Cycle 8'!F$10:F$999,MATCH($A220,'Cycle 8'!$L$10:$L$999,0),1)),INDEX('Cycle 9'!F$10:F$999,MATCH($A220,'Cycle 9'!$L$10:$L$999,0),1)),INDEX('Cycle 10'!F$10:F$999,MATCH($A220,'Cycle 10'!$L$10:$L$999,0),1)),INDEX('Cycle 11'!F$10:F$999,MATCH($A220,'Cycle 11'!$L$10:$L$999,0),1)),"")="","",IFERROR(IFERROR(IFERROR(IFERROR(IFERROR(IFERROR(IFERROR(IFERROR(IFERROR(IFERROR(IFERROR(IFERROR(INDEX(Summer!F$10:F$999,MATCH($A220,Summer!$L$10:$L$999,0),1),INDEX('Cycle 1'!F$10:F$999,MATCH($A220,'Cycle 1'!$L$10:$L$999,0),1)),INDEX('Cycle 2'!F$10:F$999,MATCH($A220,'Cycle 2'!$L$10:$L$999,0),1)),INDEX('Cycle 3'!F$10:F$999,MATCH($A220,'Cycle 3'!$L$10:$L$999,0),1)),INDEX('Cycle 4'!F$10:F$999,MATCH($A220,'Cycle 4'!$L$10:$L$999,0),1)),INDEX('Cycle 5'!F$10:F$999,MATCH($A220,'Cycle 5'!$L$10:$L$999,0),1)),INDEX('Cycle 6'!F$10:F$999,MATCH($A220,'Cycle 6'!$L$10:$L$999,0),1)),INDEX('Cycle 7'!F$10:F$999,MATCH($A220,'Cycle 7'!$L$10:$L$999,0),1)),INDEX('Cycle 8'!F$10:F$999,MATCH($A220,'Cycle 8'!$L$10:$L$999,0),1)),INDEX('Cycle 9'!F$10:F$999,MATCH($A220,'Cycle 9'!$L$10:$L$999,0),1)),INDEX('Cycle 10'!F$10:F$999,MATCH($A220,'Cycle 10'!$L$10:$L$999,0),1)),INDEX('Cycle 11'!F$10:F$999,MATCH($A220,'Cycle 11'!$L$10:$L$999,0),1)),""))</f>
        <v/>
      </c>
      <c r="H220" t="str">
        <f>IF(IFERROR(IFERROR(IFERROR(IFERROR(IFERROR(IFERROR(IFERROR(IFERROR(IFERROR(IFERROR(IFERROR(IFERROR(INDEX(Summer!G$10:G$999,MATCH($A220,Summer!$L$10:$L$999,0),1),INDEX('Cycle 1'!G$10:G$999,MATCH($A220,'Cycle 1'!$L$10:$L$999,0),1)),INDEX('Cycle 2'!G$10:G$999,MATCH($A220,'Cycle 2'!$L$10:$L$999,0),1)),INDEX('Cycle 3'!G$10:G$999,MATCH($A220,'Cycle 3'!$L$10:$L$999,0),1)),INDEX('Cycle 4'!G$10:G$999,MATCH($A220,'Cycle 4'!$L$10:$L$999,0),1)),INDEX('Cycle 5'!G$10:G$999,MATCH($A220,'Cycle 5'!$L$10:$L$999,0),1)),INDEX('Cycle 6'!G$10:G$999,MATCH($A220,'Cycle 6'!$L$10:$L$999,0),1)),INDEX('Cycle 7'!G$10:G$999,MATCH($A220,'Cycle 7'!$L$10:$L$999,0),1)),INDEX('Cycle 8'!G$10:G$999,MATCH($A220,'Cycle 8'!$L$10:$L$999,0),1)),INDEX('Cycle 9'!G$10:G$999,MATCH($A220,'Cycle 9'!$L$10:$L$999,0),1)),INDEX('Cycle 10'!G$10:G$999,MATCH($A220,'Cycle 10'!$L$10:$L$999,0),1)),INDEX('Cycle 11'!G$10:G$999,MATCH($A220,'Cycle 11'!$L$10:$L$999,0),1)),"")="","",IFERROR(IFERROR(IFERROR(IFERROR(IFERROR(IFERROR(IFERROR(IFERROR(IFERROR(IFERROR(IFERROR(IFERROR(INDEX(Summer!G$10:G$999,MATCH($A220,Summer!$L$10:$L$999,0),1),INDEX('Cycle 1'!G$10:G$999,MATCH($A220,'Cycle 1'!$L$10:$L$999,0),1)),INDEX('Cycle 2'!G$10:G$999,MATCH($A220,'Cycle 2'!$L$10:$L$999,0),1)),INDEX('Cycle 3'!G$10:G$999,MATCH($A220,'Cycle 3'!$L$10:$L$999,0),1)),INDEX('Cycle 4'!G$10:G$999,MATCH($A220,'Cycle 4'!$L$10:$L$999,0),1)),INDEX('Cycle 5'!G$10:G$999,MATCH($A220,'Cycle 5'!$L$10:$L$999,0),1)),INDEX('Cycle 6'!G$10:G$999,MATCH($A220,'Cycle 6'!$L$10:$L$999,0),1)),INDEX('Cycle 7'!G$10:G$999,MATCH($A220,'Cycle 7'!$L$10:$L$999,0),1)),INDEX('Cycle 8'!G$10:G$999,MATCH($A220,'Cycle 8'!$L$10:$L$999,0),1)),INDEX('Cycle 9'!G$10:G$999,MATCH($A220,'Cycle 9'!$L$10:$L$999,0),1)),INDEX('Cycle 10'!G$10:G$999,MATCH($A220,'Cycle 10'!$L$10:$L$999,0),1)),INDEX('Cycle 11'!G$10:G$999,MATCH($A220,'Cycle 11'!$L$10:$L$999,0),1)),""))</f>
        <v/>
      </c>
      <c r="I220">
        <f>IFERROR(IF(C220="",MAX(I$1:I219),IF(ROW(C$2)=ROW(C220),1,IF(ISERROR(VLOOKUP(C220,C$2:C219,1,FALSE)),MAX(I$1:I219)+1,MAX(I$1:I219)))),"")</f>
        <v>0</v>
      </c>
      <c r="J220" t="str">
        <f t="shared" si="26"/>
        <v/>
      </c>
      <c r="K220" t="str">
        <f t="shared" si="29"/>
        <v/>
      </c>
      <c r="L220" t="str">
        <f t="shared" si="29"/>
        <v/>
      </c>
      <c r="M220" t="str">
        <f t="shared" si="29"/>
        <v/>
      </c>
      <c r="N220" t="str">
        <f t="shared" si="29"/>
        <v/>
      </c>
      <c r="O220" t="str">
        <f t="shared" si="29"/>
        <v/>
      </c>
      <c r="P220" t="str">
        <f t="shared" si="29"/>
        <v/>
      </c>
      <c r="Q220" t="str">
        <f t="shared" si="29"/>
        <v/>
      </c>
      <c r="R220" t="str">
        <f t="shared" si="29"/>
        <v/>
      </c>
      <c r="S220" t="str">
        <f t="shared" si="29"/>
        <v/>
      </c>
      <c r="T220" t="str">
        <f t="shared" si="29"/>
        <v/>
      </c>
      <c r="U220" t="str">
        <f t="shared" si="29"/>
        <v/>
      </c>
      <c r="V220" t="str">
        <f t="shared" si="29"/>
        <v/>
      </c>
      <c r="W220" t="str">
        <f t="shared" si="27"/>
        <v/>
      </c>
      <c r="X220">
        <f>IF(OR(H220="No",H220=""),0,IF(COUNTIFS(H$2:H220,"Yes",C$2:C220,C220)&gt;1,0,COUNTIFS(H$2:H220,"Yes",C$2:C220,C220)))+IF(X219=$X$1,0,X219)</f>
        <v>0</v>
      </c>
    </row>
    <row r="221" spans="1:24" x14ac:dyDescent="0.3">
      <c r="A221">
        <f>ROWS($A$2:$A221)</f>
        <v>220</v>
      </c>
      <c r="B221" t="str">
        <f>IF(ISERROR(VLOOKUP(A221,Summer!L$11:L$500,1,FALSE)),IF(ISERROR(VLOOKUP(A221,'Cycle 1'!L$11:L$500,1,FALSE)),IF(ISERROR(VLOOKUP(A221,'Cycle 2'!L$11:L$500,1,FALSE)),IF(ISERROR(VLOOKUP(A221,'Cycle 3'!L$11:L$500,1,FALSE)),IF(ISERROR(VLOOKUP(A221,'Cycle 4'!L$11:L$500,1,FALSE)),IF(ISERROR(VLOOKUP(A221,'Cycle 5'!L$11:L$500,1,FALSE)),IF(ISERROR(VLOOKUP(A221,'Cycle 6'!L$11:L$500,1,FALSE)),IF(ISERROR(VLOOKUP(A221,'Cycle 7'!L$11:L$500,1,FALSE)),IF(ISERROR(VLOOKUP(A221,'Cycle 8'!L$11:L$500,1,FALSE)),IF(ISERROR(VLOOKUP(A221,'Cycle 9'!L$11:L$500,1,FALSE)),IF(ISERROR(VLOOKUP(A221,'Cycle 10'!L$11:L$500,1,FALSE)),IF(ISERROR(VLOOKUP(A221,'Cycle 11'!L$11:L$500,1,FALSE)),"","Cycle 11"),"Cycle 10"),"Cycle 9"),"Cycle 8"),"Cycle 7"),"Cycle 6"),"Cycle 5"),"Cycle 4"),"Cycle 3"),"Cycle 2"),"Cycle 1"),"Summer")</f>
        <v/>
      </c>
      <c r="C221" t="str">
        <f>IF(IFERROR(IFERROR(IFERROR(IFERROR(IFERROR(IFERROR(IFERROR(IFERROR(IFERROR(IFERROR(IFERROR(IFERROR(INDEX(Summer!B$10:B$999,MATCH($A221,Summer!$L$10:$L$999,0),1),INDEX('Cycle 1'!B$10:B$999,MATCH($A221,'Cycle 1'!$L$10:$L$999,0),1)),INDEX('Cycle 2'!B$10:B$999,MATCH($A221,'Cycle 2'!$L$10:$L$999,0),1)),INDEX('Cycle 3'!B$10:B$999,MATCH($A221,'Cycle 3'!$L$10:$L$999,0),1)),INDEX('Cycle 4'!B$10:B$999,MATCH($A221,'Cycle 4'!$L$10:$L$999,0),1)),INDEX('Cycle 5'!B$10:B$999,MATCH($A221,'Cycle 5'!$L$10:$L$999,0),1)),INDEX('Cycle 6'!B$10:B$999,MATCH($A221,'Cycle 6'!$L$10:$L$999,0),1)),INDEX('Cycle 7'!B$10:B$999,MATCH($A221,'Cycle 7'!$L$10:$L$999,0),1)),INDEX('Cycle 8'!B$10:B$999,MATCH($A221,'Cycle 8'!$L$10:$L$999,0),1)),INDEX('Cycle 9'!B$10:B$999,MATCH($A221,'Cycle 9'!$L$10:$L$999,0),1)),INDEX('Cycle 10'!B$10:B$999,MATCH($A221,'Cycle 10'!$L$10:$L$999,0),1)),INDEX('Cycle 11'!B$10:B$999,MATCH($A221,'Cycle 11'!$L$10:$L$999,0),1)),"")="","",IFERROR(IFERROR(IFERROR(IFERROR(IFERROR(IFERROR(IFERROR(IFERROR(IFERROR(IFERROR(IFERROR(IFERROR(INDEX(Summer!B$10:B$999,MATCH($A221,Summer!$L$10:$L$999,0),1),INDEX('Cycle 1'!B$10:B$999,MATCH($A221,'Cycle 1'!$L$10:$L$999,0),1)),INDEX('Cycle 2'!B$10:B$999,MATCH($A221,'Cycle 2'!$L$10:$L$999,0),1)),INDEX('Cycle 3'!B$10:B$999,MATCH($A221,'Cycle 3'!$L$10:$L$999,0),1)),INDEX('Cycle 4'!B$10:B$999,MATCH($A221,'Cycle 4'!$L$10:$L$999,0),1)),INDEX('Cycle 5'!B$10:B$999,MATCH($A221,'Cycle 5'!$L$10:$L$999,0),1)),INDEX('Cycle 6'!B$10:B$999,MATCH($A221,'Cycle 6'!$L$10:$L$999,0),1)),INDEX('Cycle 7'!B$10:B$999,MATCH($A221,'Cycle 7'!$L$10:$L$999,0),1)),INDEX('Cycle 8'!B$10:B$999,MATCH($A221,'Cycle 8'!$L$10:$L$999,0),1)),INDEX('Cycle 9'!B$10:B$999,MATCH($A221,'Cycle 9'!$L$10:$L$999,0),1)),INDEX('Cycle 10'!B$10:B$999,MATCH($A221,'Cycle 10'!$L$10:$L$999,0),1)),INDEX('Cycle 11'!B$10:B$999,MATCH($A221,'Cycle 11'!$L$10:$L$999,0),1)),""))</f>
        <v/>
      </c>
      <c r="D221" t="str">
        <f>IF(IFERROR(IFERROR(IFERROR(IFERROR(IFERROR(IFERROR(IFERROR(IFERROR(IFERROR(IFERROR(IFERROR(IFERROR(INDEX(Summer!C$10:C$999,MATCH($A221,Summer!$L$10:$L$999,0),1),INDEX('Cycle 1'!C$10:C$999,MATCH($A221,'Cycle 1'!$L$10:$L$999,0),1)),INDEX('Cycle 2'!C$10:C$999,MATCH($A221,'Cycle 2'!$L$10:$L$999,0),1)),INDEX('Cycle 3'!C$10:C$999,MATCH($A221,'Cycle 3'!$L$10:$L$999,0),1)),INDEX('Cycle 4'!C$10:C$999,MATCH($A221,'Cycle 4'!$L$10:$L$999,0),1)),INDEX('Cycle 5'!C$10:C$999,MATCH($A221,'Cycle 5'!$L$10:$L$999,0),1)),INDEX('Cycle 6'!C$10:C$999,MATCH($A221,'Cycle 6'!$L$10:$L$999,0),1)),INDEX('Cycle 7'!C$10:C$999,MATCH($A221,'Cycle 7'!$L$10:$L$999,0),1)),INDEX('Cycle 8'!C$10:C$999,MATCH($A221,'Cycle 8'!$L$10:$L$999,0),1)),INDEX('Cycle 9'!C$10:C$999,MATCH($A221,'Cycle 9'!$L$10:$L$999,0),1)),INDEX('Cycle 10'!C$10:C$999,MATCH($A221,'Cycle 10'!$L$10:$L$999,0),1)),INDEX('Cycle 11'!C$10:C$999,MATCH($A221,'Cycle 11'!$L$10:$L$999,0),1)),"")="","",IFERROR(IFERROR(IFERROR(IFERROR(IFERROR(IFERROR(IFERROR(IFERROR(IFERROR(IFERROR(IFERROR(IFERROR(INDEX(Summer!C$10:C$999,MATCH($A221,Summer!$L$10:$L$999,0),1),INDEX('Cycle 1'!C$10:C$999,MATCH($A221,'Cycle 1'!$L$10:$L$999,0),1)),INDEX('Cycle 2'!C$10:C$999,MATCH($A221,'Cycle 2'!$L$10:$L$999,0),1)),INDEX('Cycle 3'!C$10:C$999,MATCH($A221,'Cycle 3'!$L$10:$L$999,0),1)),INDEX('Cycle 4'!C$10:C$999,MATCH($A221,'Cycle 4'!$L$10:$L$999,0),1)),INDEX('Cycle 5'!C$10:C$999,MATCH($A221,'Cycle 5'!$L$10:$L$999,0),1)),INDEX('Cycle 6'!C$10:C$999,MATCH($A221,'Cycle 6'!$L$10:$L$999,0),1)),INDEX('Cycle 7'!C$10:C$999,MATCH($A221,'Cycle 7'!$L$10:$L$999,0),1)),INDEX('Cycle 8'!C$10:C$999,MATCH($A221,'Cycle 8'!$L$10:$L$999,0),1)),INDEX('Cycle 9'!C$10:C$999,MATCH($A221,'Cycle 9'!$L$10:$L$999,0),1)),INDEX('Cycle 10'!C$10:C$999,MATCH($A221,'Cycle 10'!$L$10:$L$999,0),1)),INDEX('Cycle 11'!C$10:C$999,MATCH($A221,'Cycle 11'!$L$10:$L$999,0),1)),""))</f>
        <v/>
      </c>
      <c r="E221" t="str">
        <f>IF(IFERROR(IFERROR(IFERROR(IFERROR(IFERROR(IFERROR(IFERROR(IFERROR(IFERROR(IFERROR(IFERROR(IFERROR(INDEX(Summer!D$10:D$999,MATCH($A221,Summer!$L$10:$L$999,0),1),INDEX('Cycle 1'!D$10:D$999,MATCH($A221,'Cycle 1'!$L$10:$L$999,0),1)),INDEX('Cycle 2'!D$10:D$999,MATCH($A221,'Cycle 2'!$L$10:$L$999,0),1)),INDEX('Cycle 3'!D$10:D$999,MATCH($A221,'Cycle 3'!$L$10:$L$999,0),1)),INDEX('Cycle 4'!D$10:D$999,MATCH($A221,'Cycle 4'!$L$10:$L$999,0),1)),INDEX('Cycle 5'!D$10:D$999,MATCH($A221,'Cycle 5'!$L$10:$L$999,0),1)),INDEX('Cycle 6'!D$10:D$999,MATCH($A221,'Cycle 6'!$L$10:$L$999,0),1)),INDEX('Cycle 7'!D$10:D$999,MATCH($A221,'Cycle 7'!$L$10:$L$999,0),1)),INDEX('Cycle 8'!D$10:D$999,MATCH($A221,'Cycle 8'!$L$10:$L$999,0),1)),INDEX('Cycle 9'!D$10:D$999,MATCH($A221,'Cycle 9'!$L$10:$L$999,0),1)),INDEX('Cycle 10'!D$10:D$999,MATCH($A221,'Cycle 10'!$L$10:$L$999,0),1)),INDEX('Cycle 11'!D$10:D$999,MATCH($A221,'Cycle 11'!$L$10:$L$999,0),1)),"")="","",IFERROR(IFERROR(IFERROR(IFERROR(IFERROR(IFERROR(IFERROR(IFERROR(IFERROR(IFERROR(IFERROR(IFERROR(INDEX(Summer!D$10:D$999,MATCH($A221,Summer!$L$10:$L$999,0),1),INDEX('Cycle 1'!D$10:D$999,MATCH($A221,'Cycle 1'!$L$10:$L$999,0),1)),INDEX('Cycle 2'!D$10:D$999,MATCH($A221,'Cycle 2'!$L$10:$L$999,0),1)),INDEX('Cycle 3'!D$10:D$999,MATCH($A221,'Cycle 3'!$L$10:$L$999,0),1)),INDEX('Cycle 4'!D$10:D$999,MATCH($A221,'Cycle 4'!$L$10:$L$999,0),1)),INDEX('Cycle 5'!D$10:D$999,MATCH($A221,'Cycle 5'!$L$10:$L$999,0),1)),INDEX('Cycle 6'!D$10:D$999,MATCH($A221,'Cycle 6'!$L$10:$L$999,0),1)),INDEX('Cycle 7'!D$10:D$999,MATCH($A221,'Cycle 7'!$L$10:$L$999,0),1)),INDEX('Cycle 8'!D$10:D$999,MATCH($A221,'Cycle 8'!$L$10:$L$999,0),1)),INDEX('Cycle 9'!D$10:D$999,MATCH($A221,'Cycle 9'!$L$10:$L$999,0),1)),INDEX('Cycle 10'!D$10:D$999,MATCH($A221,'Cycle 10'!$L$10:$L$999,0),1)),INDEX('Cycle 11'!D$10:D$999,MATCH($A221,'Cycle 11'!$L$10:$L$999,0),1)),""))</f>
        <v/>
      </c>
      <c r="F221" t="str">
        <f>IF(IFERROR(IFERROR(IFERROR(IFERROR(IFERROR(IFERROR(IFERROR(IFERROR(IFERROR(IFERROR(IFERROR(IFERROR(INDEX(Summer!E$10:E$999,MATCH($A221,Summer!$L$10:$L$999,0),1),INDEX('Cycle 1'!E$10:E$999,MATCH($A221,'Cycle 1'!$L$10:$L$999,0),1)),INDEX('Cycle 2'!E$10:E$999,MATCH($A221,'Cycle 2'!$L$10:$L$999,0),1)),INDEX('Cycle 3'!E$10:E$999,MATCH($A221,'Cycle 3'!$L$10:$L$999,0),1)),INDEX('Cycle 4'!E$10:E$999,MATCH($A221,'Cycle 4'!$L$10:$L$999,0),1)),INDEX('Cycle 5'!E$10:E$999,MATCH($A221,'Cycle 5'!$L$10:$L$999,0),1)),INDEX('Cycle 6'!E$10:E$999,MATCH($A221,'Cycle 6'!$L$10:$L$999,0),1)),INDEX('Cycle 7'!E$10:E$999,MATCH($A221,'Cycle 7'!$L$10:$L$999,0),1)),INDEX('Cycle 8'!E$10:E$999,MATCH($A221,'Cycle 8'!$L$10:$L$999,0),1)),INDEX('Cycle 9'!E$10:E$999,MATCH($A221,'Cycle 9'!$L$10:$L$999,0),1)),INDEX('Cycle 10'!E$10:E$999,MATCH($A221,'Cycle 10'!$L$10:$L$999,0),1)),INDEX('Cycle 11'!E$10:E$999,MATCH($A221,'Cycle 11'!$L$10:$L$999,0),1)),"")="","",IFERROR(IFERROR(IFERROR(IFERROR(IFERROR(IFERROR(IFERROR(IFERROR(IFERROR(IFERROR(IFERROR(IFERROR(INDEX(Summer!E$10:E$999,MATCH($A221,Summer!$L$10:$L$999,0),1),INDEX('Cycle 1'!E$10:E$999,MATCH($A221,'Cycle 1'!$L$10:$L$999,0),1)),INDEX('Cycle 2'!E$10:E$999,MATCH($A221,'Cycle 2'!$L$10:$L$999,0),1)),INDEX('Cycle 3'!E$10:E$999,MATCH($A221,'Cycle 3'!$L$10:$L$999,0),1)),INDEX('Cycle 4'!E$10:E$999,MATCH($A221,'Cycle 4'!$L$10:$L$999,0),1)),INDEX('Cycle 5'!E$10:E$999,MATCH($A221,'Cycle 5'!$L$10:$L$999,0),1)),INDEX('Cycle 6'!E$10:E$999,MATCH($A221,'Cycle 6'!$L$10:$L$999,0),1)),INDEX('Cycle 7'!E$10:E$999,MATCH($A221,'Cycle 7'!$L$10:$L$999,0),1)),INDEX('Cycle 8'!E$10:E$999,MATCH($A221,'Cycle 8'!$L$10:$L$999,0),1)),INDEX('Cycle 9'!E$10:E$999,MATCH($A221,'Cycle 9'!$L$10:$L$999,0),1)),INDEX('Cycle 10'!E$10:E$999,MATCH($A221,'Cycle 10'!$L$10:$L$999,0),1)),INDEX('Cycle 11'!E$10:E$999,MATCH($A221,'Cycle 11'!$L$10:$L$999,0),1)),""))</f>
        <v/>
      </c>
      <c r="G221" t="str">
        <f>IF(IFERROR(IFERROR(IFERROR(IFERROR(IFERROR(IFERROR(IFERROR(IFERROR(IFERROR(IFERROR(IFERROR(IFERROR(INDEX(Summer!F$10:F$999,MATCH($A221,Summer!$L$10:$L$999,0),1),INDEX('Cycle 1'!F$10:F$999,MATCH($A221,'Cycle 1'!$L$10:$L$999,0),1)),INDEX('Cycle 2'!F$10:F$999,MATCH($A221,'Cycle 2'!$L$10:$L$999,0),1)),INDEX('Cycle 3'!F$10:F$999,MATCH($A221,'Cycle 3'!$L$10:$L$999,0),1)),INDEX('Cycle 4'!F$10:F$999,MATCH($A221,'Cycle 4'!$L$10:$L$999,0),1)),INDEX('Cycle 5'!F$10:F$999,MATCH($A221,'Cycle 5'!$L$10:$L$999,0),1)),INDEX('Cycle 6'!F$10:F$999,MATCH($A221,'Cycle 6'!$L$10:$L$999,0),1)),INDEX('Cycle 7'!F$10:F$999,MATCH($A221,'Cycle 7'!$L$10:$L$999,0),1)),INDEX('Cycle 8'!F$10:F$999,MATCH($A221,'Cycle 8'!$L$10:$L$999,0),1)),INDEX('Cycle 9'!F$10:F$999,MATCH($A221,'Cycle 9'!$L$10:$L$999,0),1)),INDEX('Cycle 10'!F$10:F$999,MATCH($A221,'Cycle 10'!$L$10:$L$999,0),1)),INDEX('Cycle 11'!F$10:F$999,MATCH($A221,'Cycle 11'!$L$10:$L$999,0),1)),"")="","",IFERROR(IFERROR(IFERROR(IFERROR(IFERROR(IFERROR(IFERROR(IFERROR(IFERROR(IFERROR(IFERROR(IFERROR(INDEX(Summer!F$10:F$999,MATCH($A221,Summer!$L$10:$L$999,0),1),INDEX('Cycle 1'!F$10:F$999,MATCH($A221,'Cycle 1'!$L$10:$L$999,0),1)),INDEX('Cycle 2'!F$10:F$999,MATCH($A221,'Cycle 2'!$L$10:$L$999,0),1)),INDEX('Cycle 3'!F$10:F$999,MATCH($A221,'Cycle 3'!$L$10:$L$999,0),1)),INDEX('Cycle 4'!F$10:F$999,MATCH($A221,'Cycle 4'!$L$10:$L$999,0),1)),INDEX('Cycle 5'!F$10:F$999,MATCH($A221,'Cycle 5'!$L$10:$L$999,0),1)),INDEX('Cycle 6'!F$10:F$999,MATCH($A221,'Cycle 6'!$L$10:$L$999,0),1)),INDEX('Cycle 7'!F$10:F$999,MATCH($A221,'Cycle 7'!$L$10:$L$999,0),1)),INDEX('Cycle 8'!F$10:F$999,MATCH($A221,'Cycle 8'!$L$10:$L$999,0),1)),INDEX('Cycle 9'!F$10:F$999,MATCH($A221,'Cycle 9'!$L$10:$L$999,0),1)),INDEX('Cycle 10'!F$10:F$999,MATCH($A221,'Cycle 10'!$L$10:$L$999,0),1)),INDEX('Cycle 11'!F$10:F$999,MATCH($A221,'Cycle 11'!$L$10:$L$999,0),1)),""))</f>
        <v/>
      </c>
      <c r="H221" t="str">
        <f>IF(IFERROR(IFERROR(IFERROR(IFERROR(IFERROR(IFERROR(IFERROR(IFERROR(IFERROR(IFERROR(IFERROR(IFERROR(INDEX(Summer!G$10:G$999,MATCH($A221,Summer!$L$10:$L$999,0),1),INDEX('Cycle 1'!G$10:G$999,MATCH($A221,'Cycle 1'!$L$10:$L$999,0),1)),INDEX('Cycle 2'!G$10:G$999,MATCH($A221,'Cycle 2'!$L$10:$L$999,0),1)),INDEX('Cycle 3'!G$10:G$999,MATCH($A221,'Cycle 3'!$L$10:$L$999,0),1)),INDEX('Cycle 4'!G$10:G$999,MATCH($A221,'Cycle 4'!$L$10:$L$999,0),1)),INDEX('Cycle 5'!G$10:G$999,MATCH($A221,'Cycle 5'!$L$10:$L$999,0),1)),INDEX('Cycle 6'!G$10:G$999,MATCH($A221,'Cycle 6'!$L$10:$L$999,0),1)),INDEX('Cycle 7'!G$10:G$999,MATCH($A221,'Cycle 7'!$L$10:$L$999,0),1)),INDEX('Cycle 8'!G$10:G$999,MATCH($A221,'Cycle 8'!$L$10:$L$999,0),1)),INDEX('Cycle 9'!G$10:G$999,MATCH($A221,'Cycle 9'!$L$10:$L$999,0),1)),INDEX('Cycle 10'!G$10:G$999,MATCH($A221,'Cycle 10'!$L$10:$L$999,0),1)),INDEX('Cycle 11'!G$10:G$999,MATCH($A221,'Cycle 11'!$L$10:$L$999,0),1)),"")="","",IFERROR(IFERROR(IFERROR(IFERROR(IFERROR(IFERROR(IFERROR(IFERROR(IFERROR(IFERROR(IFERROR(IFERROR(INDEX(Summer!G$10:G$999,MATCH($A221,Summer!$L$10:$L$999,0),1),INDEX('Cycle 1'!G$10:G$999,MATCH($A221,'Cycle 1'!$L$10:$L$999,0),1)),INDEX('Cycle 2'!G$10:G$999,MATCH($A221,'Cycle 2'!$L$10:$L$999,0),1)),INDEX('Cycle 3'!G$10:G$999,MATCH($A221,'Cycle 3'!$L$10:$L$999,0),1)),INDEX('Cycle 4'!G$10:G$999,MATCH($A221,'Cycle 4'!$L$10:$L$999,0),1)),INDEX('Cycle 5'!G$10:G$999,MATCH($A221,'Cycle 5'!$L$10:$L$999,0),1)),INDEX('Cycle 6'!G$10:G$999,MATCH($A221,'Cycle 6'!$L$10:$L$999,0),1)),INDEX('Cycle 7'!G$10:G$999,MATCH($A221,'Cycle 7'!$L$10:$L$999,0),1)),INDEX('Cycle 8'!G$10:G$999,MATCH($A221,'Cycle 8'!$L$10:$L$999,0),1)),INDEX('Cycle 9'!G$10:G$999,MATCH($A221,'Cycle 9'!$L$10:$L$999,0),1)),INDEX('Cycle 10'!G$10:G$999,MATCH($A221,'Cycle 10'!$L$10:$L$999,0),1)),INDEX('Cycle 11'!G$10:G$999,MATCH($A221,'Cycle 11'!$L$10:$L$999,0),1)),""))</f>
        <v/>
      </c>
      <c r="I221">
        <f>IFERROR(IF(C221="",MAX(I$1:I220),IF(ROW(C$2)=ROW(C221),1,IF(ISERROR(VLOOKUP(C221,C$2:C220,1,FALSE)),MAX(I$1:I220)+1,MAX(I$1:I220)))),"")</f>
        <v>0</v>
      </c>
      <c r="J221" t="str">
        <f t="shared" si="26"/>
        <v/>
      </c>
      <c r="K221" t="str">
        <f t="shared" si="29"/>
        <v/>
      </c>
      <c r="L221" t="str">
        <f t="shared" si="29"/>
        <v/>
      </c>
      <c r="M221" t="str">
        <f t="shared" si="29"/>
        <v/>
      </c>
      <c r="N221" t="str">
        <f t="shared" si="29"/>
        <v/>
      </c>
      <c r="O221" t="str">
        <f t="shared" si="29"/>
        <v/>
      </c>
      <c r="P221" t="str">
        <f t="shared" si="29"/>
        <v/>
      </c>
      <c r="Q221" t="str">
        <f t="shared" si="29"/>
        <v/>
      </c>
      <c r="R221" t="str">
        <f t="shared" si="29"/>
        <v/>
      </c>
      <c r="S221" t="str">
        <f t="shared" si="29"/>
        <v/>
      </c>
      <c r="T221" t="str">
        <f t="shared" si="29"/>
        <v/>
      </c>
      <c r="U221" t="str">
        <f t="shared" si="29"/>
        <v/>
      </c>
      <c r="V221" t="str">
        <f t="shared" si="29"/>
        <v/>
      </c>
      <c r="W221" t="str">
        <f t="shared" si="27"/>
        <v/>
      </c>
      <c r="X221">
        <f>IF(OR(H221="No",H221=""),0,IF(COUNTIFS(H$2:H221,"Yes",C$2:C221,C221)&gt;1,0,COUNTIFS(H$2:H221,"Yes",C$2:C221,C221)))+IF(X220=$X$1,0,X220)</f>
        <v>0</v>
      </c>
    </row>
    <row r="222" spans="1:24" x14ac:dyDescent="0.3">
      <c r="A222">
        <f>ROWS($A$2:$A222)</f>
        <v>221</v>
      </c>
      <c r="B222" t="str">
        <f>IF(ISERROR(VLOOKUP(A222,Summer!L$11:L$500,1,FALSE)),IF(ISERROR(VLOOKUP(A222,'Cycle 1'!L$11:L$500,1,FALSE)),IF(ISERROR(VLOOKUP(A222,'Cycle 2'!L$11:L$500,1,FALSE)),IF(ISERROR(VLOOKUP(A222,'Cycle 3'!L$11:L$500,1,FALSE)),IF(ISERROR(VLOOKUP(A222,'Cycle 4'!L$11:L$500,1,FALSE)),IF(ISERROR(VLOOKUP(A222,'Cycle 5'!L$11:L$500,1,FALSE)),IF(ISERROR(VLOOKUP(A222,'Cycle 6'!L$11:L$500,1,FALSE)),IF(ISERROR(VLOOKUP(A222,'Cycle 7'!L$11:L$500,1,FALSE)),IF(ISERROR(VLOOKUP(A222,'Cycle 8'!L$11:L$500,1,FALSE)),IF(ISERROR(VLOOKUP(A222,'Cycle 9'!L$11:L$500,1,FALSE)),IF(ISERROR(VLOOKUP(A222,'Cycle 10'!L$11:L$500,1,FALSE)),IF(ISERROR(VLOOKUP(A222,'Cycle 11'!L$11:L$500,1,FALSE)),"","Cycle 11"),"Cycle 10"),"Cycle 9"),"Cycle 8"),"Cycle 7"),"Cycle 6"),"Cycle 5"),"Cycle 4"),"Cycle 3"),"Cycle 2"),"Cycle 1"),"Summer")</f>
        <v/>
      </c>
      <c r="C222" t="str">
        <f>IF(IFERROR(IFERROR(IFERROR(IFERROR(IFERROR(IFERROR(IFERROR(IFERROR(IFERROR(IFERROR(IFERROR(IFERROR(INDEX(Summer!B$10:B$999,MATCH($A222,Summer!$L$10:$L$999,0),1),INDEX('Cycle 1'!B$10:B$999,MATCH($A222,'Cycle 1'!$L$10:$L$999,0),1)),INDEX('Cycle 2'!B$10:B$999,MATCH($A222,'Cycle 2'!$L$10:$L$999,0),1)),INDEX('Cycle 3'!B$10:B$999,MATCH($A222,'Cycle 3'!$L$10:$L$999,0),1)),INDEX('Cycle 4'!B$10:B$999,MATCH($A222,'Cycle 4'!$L$10:$L$999,0),1)),INDEX('Cycle 5'!B$10:B$999,MATCH($A222,'Cycle 5'!$L$10:$L$999,0),1)),INDEX('Cycle 6'!B$10:B$999,MATCH($A222,'Cycle 6'!$L$10:$L$999,0),1)),INDEX('Cycle 7'!B$10:B$999,MATCH($A222,'Cycle 7'!$L$10:$L$999,0),1)),INDEX('Cycle 8'!B$10:B$999,MATCH($A222,'Cycle 8'!$L$10:$L$999,0),1)),INDEX('Cycle 9'!B$10:B$999,MATCH($A222,'Cycle 9'!$L$10:$L$999,0),1)),INDEX('Cycle 10'!B$10:B$999,MATCH($A222,'Cycle 10'!$L$10:$L$999,0),1)),INDEX('Cycle 11'!B$10:B$999,MATCH($A222,'Cycle 11'!$L$10:$L$999,0),1)),"")="","",IFERROR(IFERROR(IFERROR(IFERROR(IFERROR(IFERROR(IFERROR(IFERROR(IFERROR(IFERROR(IFERROR(IFERROR(INDEX(Summer!B$10:B$999,MATCH($A222,Summer!$L$10:$L$999,0),1),INDEX('Cycle 1'!B$10:B$999,MATCH($A222,'Cycle 1'!$L$10:$L$999,0),1)),INDEX('Cycle 2'!B$10:B$999,MATCH($A222,'Cycle 2'!$L$10:$L$999,0),1)),INDEX('Cycle 3'!B$10:B$999,MATCH($A222,'Cycle 3'!$L$10:$L$999,0),1)),INDEX('Cycle 4'!B$10:B$999,MATCH($A222,'Cycle 4'!$L$10:$L$999,0),1)),INDEX('Cycle 5'!B$10:B$999,MATCH($A222,'Cycle 5'!$L$10:$L$999,0),1)),INDEX('Cycle 6'!B$10:B$999,MATCH($A222,'Cycle 6'!$L$10:$L$999,0),1)),INDEX('Cycle 7'!B$10:B$999,MATCH($A222,'Cycle 7'!$L$10:$L$999,0),1)),INDEX('Cycle 8'!B$10:B$999,MATCH($A222,'Cycle 8'!$L$10:$L$999,0),1)),INDEX('Cycle 9'!B$10:B$999,MATCH($A222,'Cycle 9'!$L$10:$L$999,0),1)),INDEX('Cycle 10'!B$10:B$999,MATCH($A222,'Cycle 10'!$L$10:$L$999,0),1)),INDEX('Cycle 11'!B$10:B$999,MATCH($A222,'Cycle 11'!$L$10:$L$999,0),1)),""))</f>
        <v/>
      </c>
      <c r="D222" t="str">
        <f>IF(IFERROR(IFERROR(IFERROR(IFERROR(IFERROR(IFERROR(IFERROR(IFERROR(IFERROR(IFERROR(IFERROR(IFERROR(INDEX(Summer!C$10:C$999,MATCH($A222,Summer!$L$10:$L$999,0),1),INDEX('Cycle 1'!C$10:C$999,MATCH($A222,'Cycle 1'!$L$10:$L$999,0),1)),INDEX('Cycle 2'!C$10:C$999,MATCH($A222,'Cycle 2'!$L$10:$L$999,0),1)),INDEX('Cycle 3'!C$10:C$999,MATCH($A222,'Cycle 3'!$L$10:$L$999,0),1)),INDEX('Cycle 4'!C$10:C$999,MATCH($A222,'Cycle 4'!$L$10:$L$999,0),1)),INDEX('Cycle 5'!C$10:C$999,MATCH($A222,'Cycle 5'!$L$10:$L$999,0),1)),INDEX('Cycle 6'!C$10:C$999,MATCH($A222,'Cycle 6'!$L$10:$L$999,0),1)),INDEX('Cycle 7'!C$10:C$999,MATCH($A222,'Cycle 7'!$L$10:$L$999,0),1)),INDEX('Cycle 8'!C$10:C$999,MATCH($A222,'Cycle 8'!$L$10:$L$999,0),1)),INDEX('Cycle 9'!C$10:C$999,MATCH($A222,'Cycle 9'!$L$10:$L$999,0),1)),INDEX('Cycle 10'!C$10:C$999,MATCH($A222,'Cycle 10'!$L$10:$L$999,0),1)),INDEX('Cycle 11'!C$10:C$999,MATCH($A222,'Cycle 11'!$L$10:$L$999,0),1)),"")="","",IFERROR(IFERROR(IFERROR(IFERROR(IFERROR(IFERROR(IFERROR(IFERROR(IFERROR(IFERROR(IFERROR(IFERROR(INDEX(Summer!C$10:C$999,MATCH($A222,Summer!$L$10:$L$999,0),1),INDEX('Cycle 1'!C$10:C$999,MATCH($A222,'Cycle 1'!$L$10:$L$999,0),1)),INDEX('Cycle 2'!C$10:C$999,MATCH($A222,'Cycle 2'!$L$10:$L$999,0),1)),INDEX('Cycle 3'!C$10:C$999,MATCH($A222,'Cycle 3'!$L$10:$L$999,0),1)),INDEX('Cycle 4'!C$10:C$999,MATCH($A222,'Cycle 4'!$L$10:$L$999,0),1)),INDEX('Cycle 5'!C$10:C$999,MATCH($A222,'Cycle 5'!$L$10:$L$999,0),1)),INDEX('Cycle 6'!C$10:C$999,MATCH($A222,'Cycle 6'!$L$10:$L$999,0),1)),INDEX('Cycle 7'!C$10:C$999,MATCH($A222,'Cycle 7'!$L$10:$L$999,0),1)),INDEX('Cycle 8'!C$10:C$999,MATCH($A222,'Cycle 8'!$L$10:$L$999,0),1)),INDEX('Cycle 9'!C$10:C$999,MATCH($A222,'Cycle 9'!$L$10:$L$999,0),1)),INDEX('Cycle 10'!C$10:C$999,MATCH($A222,'Cycle 10'!$L$10:$L$999,0),1)),INDEX('Cycle 11'!C$10:C$999,MATCH($A222,'Cycle 11'!$L$10:$L$999,0),1)),""))</f>
        <v/>
      </c>
      <c r="E222" t="str">
        <f>IF(IFERROR(IFERROR(IFERROR(IFERROR(IFERROR(IFERROR(IFERROR(IFERROR(IFERROR(IFERROR(IFERROR(IFERROR(INDEX(Summer!D$10:D$999,MATCH($A222,Summer!$L$10:$L$999,0),1),INDEX('Cycle 1'!D$10:D$999,MATCH($A222,'Cycle 1'!$L$10:$L$999,0),1)),INDEX('Cycle 2'!D$10:D$999,MATCH($A222,'Cycle 2'!$L$10:$L$999,0),1)),INDEX('Cycle 3'!D$10:D$999,MATCH($A222,'Cycle 3'!$L$10:$L$999,0),1)),INDEX('Cycle 4'!D$10:D$999,MATCH($A222,'Cycle 4'!$L$10:$L$999,0),1)),INDEX('Cycle 5'!D$10:D$999,MATCH($A222,'Cycle 5'!$L$10:$L$999,0),1)),INDEX('Cycle 6'!D$10:D$999,MATCH($A222,'Cycle 6'!$L$10:$L$999,0),1)),INDEX('Cycle 7'!D$10:D$999,MATCH($A222,'Cycle 7'!$L$10:$L$999,0),1)),INDEX('Cycle 8'!D$10:D$999,MATCH($A222,'Cycle 8'!$L$10:$L$999,0),1)),INDEX('Cycle 9'!D$10:D$999,MATCH($A222,'Cycle 9'!$L$10:$L$999,0),1)),INDEX('Cycle 10'!D$10:D$999,MATCH($A222,'Cycle 10'!$L$10:$L$999,0),1)),INDEX('Cycle 11'!D$10:D$999,MATCH($A222,'Cycle 11'!$L$10:$L$999,0),1)),"")="","",IFERROR(IFERROR(IFERROR(IFERROR(IFERROR(IFERROR(IFERROR(IFERROR(IFERROR(IFERROR(IFERROR(IFERROR(INDEX(Summer!D$10:D$999,MATCH($A222,Summer!$L$10:$L$999,0),1),INDEX('Cycle 1'!D$10:D$999,MATCH($A222,'Cycle 1'!$L$10:$L$999,0),1)),INDEX('Cycle 2'!D$10:D$999,MATCH($A222,'Cycle 2'!$L$10:$L$999,0),1)),INDEX('Cycle 3'!D$10:D$999,MATCH($A222,'Cycle 3'!$L$10:$L$999,0),1)),INDEX('Cycle 4'!D$10:D$999,MATCH($A222,'Cycle 4'!$L$10:$L$999,0),1)),INDEX('Cycle 5'!D$10:D$999,MATCH($A222,'Cycle 5'!$L$10:$L$999,0),1)),INDEX('Cycle 6'!D$10:D$999,MATCH($A222,'Cycle 6'!$L$10:$L$999,0),1)),INDEX('Cycle 7'!D$10:D$999,MATCH($A222,'Cycle 7'!$L$10:$L$999,0),1)),INDEX('Cycle 8'!D$10:D$999,MATCH($A222,'Cycle 8'!$L$10:$L$999,0),1)),INDEX('Cycle 9'!D$10:D$999,MATCH($A222,'Cycle 9'!$L$10:$L$999,0),1)),INDEX('Cycle 10'!D$10:D$999,MATCH($A222,'Cycle 10'!$L$10:$L$999,0),1)),INDEX('Cycle 11'!D$10:D$999,MATCH($A222,'Cycle 11'!$L$10:$L$999,0),1)),""))</f>
        <v/>
      </c>
      <c r="F222" t="str">
        <f>IF(IFERROR(IFERROR(IFERROR(IFERROR(IFERROR(IFERROR(IFERROR(IFERROR(IFERROR(IFERROR(IFERROR(IFERROR(INDEX(Summer!E$10:E$999,MATCH($A222,Summer!$L$10:$L$999,0),1),INDEX('Cycle 1'!E$10:E$999,MATCH($A222,'Cycle 1'!$L$10:$L$999,0),1)),INDEX('Cycle 2'!E$10:E$999,MATCH($A222,'Cycle 2'!$L$10:$L$999,0),1)),INDEX('Cycle 3'!E$10:E$999,MATCH($A222,'Cycle 3'!$L$10:$L$999,0),1)),INDEX('Cycle 4'!E$10:E$999,MATCH($A222,'Cycle 4'!$L$10:$L$999,0),1)),INDEX('Cycle 5'!E$10:E$999,MATCH($A222,'Cycle 5'!$L$10:$L$999,0),1)),INDEX('Cycle 6'!E$10:E$999,MATCH($A222,'Cycle 6'!$L$10:$L$999,0),1)),INDEX('Cycle 7'!E$10:E$999,MATCH($A222,'Cycle 7'!$L$10:$L$999,0),1)),INDEX('Cycle 8'!E$10:E$999,MATCH($A222,'Cycle 8'!$L$10:$L$999,0),1)),INDEX('Cycle 9'!E$10:E$999,MATCH($A222,'Cycle 9'!$L$10:$L$999,0),1)),INDEX('Cycle 10'!E$10:E$999,MATCH($A222,'Cycle 10'!$L$10:$L$999,0),1)),INDEX('Cycle 11'!E$10:E$999,MATCH($A222,'Cycle 11'!$L$10:$L$999,0),1)),"")="","",IFERROR(IFERROR(IFERROR(IFERROR(IFERROR(IFERROR(IFERROR(IFERROR(IFERROR(IFERROR(IFERROR(IFERROR(INDEX(Summer!E$10:E$999,MATCH($A222,Summer!$L$10:$L$999,0),1),INDEX('Cycle 1'!E$10:E$999,MATCH($A222,'Cycle 1'!$L$10:$L$999,0),1)),INDEX('Cycle 2'!E$10:E$999,MATCH($A222,'Cycle 2'!$L$10:$L$999,0),1)),INDEX('Cycle 3'!E$10:E$999,MATCH($A222,'Cycle 3'!$L$10:$L$999,0),1)),INDEX('Cycle 4'!E$10:E$999,MATCH($A222,'Cycle 4'!$L$10:$L$999,0),1)),INDEX('Cycle 5'!E$10:E$999,MATCH($A222,'Cycle 5'!$L$10:$L$999,0),1)),INDEX('Cycle 6'!E$10:E$999,MATCH($A222,'Cycle 6'!$L$10:$L$999,0),1)),INDEX('Cycle 7'!E$10:E$999,MATCH($A222,'Cycle 7'!$L$10:$L$999,0),1)),INDEX('Cycle 8'!E$10:E$999,MATCH($A222,'Cycle 8'!$L$10:$L$999,0),1)),INDEX('Cycle 9'!E$10:E$999,MATCH($A222,'Cycle 9'!$L$10:$L$999,0),1)),INDEX('Cycle 10'!E$10:E$999,MATCH($A222,'Cycle 10'!$L$10:$L$999,0),1)),INDEX('Cycle 11'!E$10:E$999,MATCH($A222,'Cycle 11'!$L$10:$L$999,0),1)),""))</f>
        <v/>
      </c>
      <c r="G222" t="str">
        <f>IF(IFERROR(IFERROR(IFERROR(IFERROR(IFERROR(IFERROR(IFERROR(IFERROR(IFERROR(IFERROR(IFERROR(IFERROR(INDEX(Summer!F$10:F$999,MATCH($A222,Summer!$L$10:$L$999,0),1),INDEX('Cycle 1'!F$10:F$999,MATCH($A222,'Cycle 1'!$L$10:$L$999,0),1)),INDEX('Cycle 2'!F$10:F$999,MATCH($A222,'Cycle 2'!$L$10:$L$999,0),1)),INDEX('Cycle 3'!F$10:F$999,MATCH($A222,'Cycle 3'!$L$10:$L$999,0),1)),INDEX('Cycle 4'!F$10:F$999,MATCH($A222,'Cycle 4'!$L$10:$L$999,0),1)),INDEX('Cycle 5'!F$10:F$999,MATCH($A222,'Cycle 5'!$L$10:$L$999,0),1)),INDEX('Cycle 6'!F$10:F$999,MATCH($A222,'Cycle 6'!$L$10:$L$999,0),1)),INDEX('Cycle 7'!F$10:F$999,MATCH($A222,'Cycle 7'!$L$10:$L$999,0),1)),INDEX('Cycle 8'!F$10:F$999,MATCH($A222,'Cycle 8'!$L$10:$L$999,0),1)),INDEX('Cycle 9'!F$10:F$999,MATCH($A222,'Cycle 9'!$L$10:$L$999,0),1)),INDEX('Cycle 10'!F$10:F$999,MATCH($A222,'Cycle 10'!$L$10:$L$999,0),1)),INDEX('Cycle 11'!F$10:F$999,MATCH($A222,'Cycle 11'!$L$10:$L$999,0),1)),"")="","",IFERROR(IFERROR(IFERROR(IFERROR(IFERROR(IFERROR(IFERROR(IFERROR(IFERROR(IFERROR(IFERROR(IFERROR(INDEX(Summer!F$10:F$999,MATCH($A222,Summer!$L$10:$L$999,0),1),INDEX('Cycle 1'!F$10:F$999,MATCH($A222,'Cycle 1'!$L$10:$L$999,0),1)),INDEX('Cycle 2'!F$10:F$999,MATCH($A222,'Cycle 2'!$L$10:$L$999,0),1)),INDEX('Cycle 3'!F$10:F$999,MATCH($A222,'Cycle 3'!$L$10:$L$999,0),1)),INDEX('Cycle 4'!F$10:F$999,MATCH($A222,'Cycle 4'!$L$10:$L$999,0),1)),INDEX('Cycle 5'!F$10:F$999,MATCH($A222,'Cycle 5'!$L$10:$L$999,0),1)),INDEX('Cycle 6'!F$10:F$999,MATCH($A222,'Cycle 6'!$L$10:$L$999,0),1)),INDEX('Cycle 7'!F$10:F$999,MATCH($A222,'Cycle 7'!$L$10:$L$999,0),1)),INDEX('Cycle 8'!F$10:F$999,MATCH($A222,'Cycle 8'!$L$10:$L$999,0),1)),INDEX('Cycle 9'!F$10:F$999,MATCH($A222,'Cycle 9'!$L$10:$L$999,0),1)),INDEX('Cycle 10'!F$10:F$999,MATCH($A222,'Cycle 10'!$L$10:$L$999,0),1)),INDEX('Cycle 11'!F$10:F$999,MATCH($A222,'Cycle 11'!$L$10:$L$999,0),1)),""))</f>
        <v/>
      </c>
      <c r="H222" t="str">
        <f>IF(IFERROR(IFERROR(IFERROR(IFERROR(IFERROR(IFERROR(IFERROR(IFERROR(IFERROR(IFERROR(IFERROR(IFERROR(INDEX(Summer!G$10:G$999,MATCH($A222,Summer!$L$10:$L$999,0),1),INDEX('Cycle 1'!G$10:G$999,MATCH($A222,'Cycle 1'!$L$10:$L$999,0),1)),INDEX('Cycle 2'!G$10:G$999,MATCH($A222,'Cycle 2'!$L$10:$L$999,0),1)),INDEX('Cycle 3'!G$10:G$999,MATCH($A222,'Cycle 3'!$L$10:$L$999,0),1)),INDEX('Cycle 4'!G$10:G$999,MATCH($A222,'Cycle 4'!$L$10:$L$999,0),1)),INDEX('Cycle 5'!G$10:G$999,MATCH($A222,'Cycle 5'!$L$10:$L$999,0),1)),INDEX('Cycle 6'!G$10:G$999,MATCH($A222,'Cycle 6'!$L$10:$L$999,0),1)),INDEX('Cycle 7'!G$10:G$999,MATCH($A222,'Cycle 7'!$L$10:$L$999,0),1)),INDEX('Cycle 8'!G$10:G$999,MATCH($A222,'Cycle 8'!$L$10:$L$999,0),1)),INDEX('Cycle 9'!G$10:G$999,MATCH($A222,'Cycle 9'!$L$10:$L$999,0),1)),INDEX('Cycle 10'!G$10:G$999,MATCH($A222,'Cycle 10'!$L$10:$L$999,0),1)),INDEX('Cycle 11'!G$10:G$999,MATCH($A222,'Cycle 11'!$L$10:$L$999,0),1)),"")="","",IFERROR(IFERROR(IFERROR(IFERROR(IFERROR(IFERROR(IFERROR(IFERROR(IFERROR(IFERROR(IFERROR(IFERROR(INDEX(Summer!G$10:G$999,MATCH($A222,Summer!$L$10:$L$999,0),1),INDEX('Cycle 1'!G$10:G$999,MATCH($A222,'Cycle 1'!$L$10:$L$999,0),1)),INDEX('Cycle 2'!G$10:G$999,MATCH($A222,'Cycle 2'!$L$10:$L$999,0),1)),INDEX('Cycle 3'!G$10:G$999,MATCH($A222,'Cycle 3'!$L$10:$L$999,0),1)),INDEX('Cycle 4'!G$10:G$999,MATCH($A222,'Cycle 4'!$L$10:$L$999,0),1)),INDEX('Cycle 5'!G$10:G$999,MATCH($A222,'Cycle 5'!$L$10:$L$999,0),1)),INDEX('Cycle 6'!G$10:G$999,MATCH($A222,'Cycle 6'!$L$10:$L$999,0),1)),INDEX('Cycle 7'!G$10:G$999,MATCH($A222,'Cycle 7'!$L$10:$L$999,0),1)),INDEX('Cycle 8'!G$10:G$999,MATCH($A222,'Cycle 8'!$L$10:$L$999,0),1)),INDEX('Cycle 9'!G$10:G$999,MATCH($A222,'Cycle 9'!$L$10:$L$999,0),1)),INDEX('Cycle 10'!G$10:G$999,MATCH($A222,'Cycle 10'!$L$10:$L$999,0),1)),INDEX('Cycle 11'!G$10:G$999,MATCH($A222,'Cycle 11'!$L$10:$L$999,0),1)),""))</f>
        <v/>
      </c>
      <c r="I222">
        <f>IFERROR(IF(C222="",MAX(I$1:I221),IF(ROW(C$2)=ROW(C222),1,IF(ISERROR(VLOOKUP(C222,C$2:C221,1,FALSE)),MAX(I$1:I221)+1,MAX(I$1:I221)))),"")</f>
        <v>0</v>
      </c>
      <c r="J222" t="str">
        <f t="shared" si="26"/>
        <v/>
      </c>
      <c r="K222" t="str">
        <f t="shared" ref="K222:V231" si="30">IF($H222="","",COUNTIFS($C:$C,$C222,$H:$H,"Yes",$B:$B,SUBSTITUTE(K$1,"MH_","")))</f>
        <v/>
      </c>
      <c r="L222" t="str">
        <f t="shared" si="30"/>
        <v/>
      </c>
      <c r="M222" t="str">
        <f t="shared" si="30"/>
        <v/>
      </c>
      <c r="N222" t="str">
        <f t="shared" si="30"/>
        <v/>
      </c>
      <c r="O222" t="str">
        <f t="shared" si="30"/>
        <v/>
      </c>
      <c r="P222" t="str">
        <f t="shared" si="30"/>
        <v/>
      </c>
      <c r="Q222" t="str">
        <f t="shared" si="30"/>
        <v/>
      </c>
      <c r="R222" t="str">
        <f t="shared" si="30"/>
        <v/>
      </c>
      <c r="S222" t="str">
        <f t="shared" si="30"/>
        <v/>
      </c>
      <c r="T222" t="str">
        <f t="shared" si="30"/>
        <v/>
      </c>
      <c r="U222" t="str">
        <f t="shared" si="30"/>
        <v/>
      </c>
      <c r="V222" t="str">
        <f t="shared" si="30"/>
        <v/>
      </c>
      <c r="W222" t="str">
        <f t="shared" si="27"/>
        <v/>
      </c>
      <c r="X222">
        <f>IF(OR(H222="No",H222=""),0,IF(COUNTIFS(H$2:H222,"Yes",C$2:C222,C222)&gt;1,0,COUNTIFS(H$2:H222,"Yes",C$2:C222,C222)))+IF(X221=$X$1,0,X221)</f>
        <v>0</v>
      </c>
    </row>
    <row r="223" spans="1:24" x14ac:dyDescent="0.3">
      <c r="A223">
        <f>ROWS($A$2:$A223)</f>
        <v>222</v>
      </c>
      <c r="B223" t="str">
        <f>IF(ISERROR(VLOOKUP(A223,Summer!L$11:L$500,1,FALSE)),IF(ISERROR(VLOOKUP(A223,'Cycle 1'!L$11:L$500,1,FALSE)),IF(ISERROR(VLOOKUP(A223,'Cycle 2'!L$11:L$500,1,FALSE)),IF(ISERROR(VLOOKUP(A223,'Cycle 3'!L$11:L$500,1,FALSE)),IF(ISERROR(VLOOKUP(A223,'Cycle 4'!L$11:L$500,1,FALSE)),IF(ISERROR(VLOOKUP(A223,'Cycle 5'!L$11:L$500,1,FALSE)),IF(ISERROR(VLOOKUP(A223,'Cycle 6'!L$11:L$500,1,FALSE)),IF(ISERROR(VLOOKUP(A223,'Cycle 7'!L$11:L$500,1,FALSE)),IF(ISERROR(VLOOKUP(A223,'Cycle 8'!L$11:L$500,1,FALSE)),IF(ISERROR(VLOOKUP(A223,'Cycle 9'!L$11:L$500,1,FALSE)),IF(ISERROR(VLOOKUP(A223,'Cycle 10'!L$11:L$500,1,FALSE)),IF(ISERROR(VLOOKUP(A223,'Cycle 11'!L$11:L$500,1,FALSE)),"","Cycle 11"),"Cycle 10"),"Cycle 9"),"Cycle 8"),"Cycle 7"),"Cycle 6"),"Cycle 5"),"Cycle 4"),"Cycle 3"),"Cycle 2"),"Cycle 1"),"Summer")</f>
        <v/>
      </c>
      <c r="C223" t="str">
        <f>IF(IFERROR(IFERROR(IFERROR(IFERROR(IFERROR(IFERROR(IFERROR(IFERROR(IFERROR(IFERROR(IFERROR(IFERROR(INDEX(Summer!B$10:B$999,MATCH($A223,Summer!$L$10:$L$999,0),1),INDEX('Cycle 1'!B$10:B$999,MATCH($A223,'Cycle 1'!$L$10:$L$999,0),1)),INDEX('Cycle 2'!B$10:B$999,MATCH($A223,'Cycle 2'!$L$10:$L$999,0),1)),INDEX('Cycle 3'!B$10:B$999,MATCH($A223,'Cycle 3'!$L$10:$L$999,0),1)),INDEX('Cycle 4'!B$10:B$999,MATCH($A223,'Cycle 4'!$L$10:$L$999,0),1)),INDEX('Cycle 5'!B$10:B$999,MATCH($A223,'Cycle 5'!$L$10:$L$999,0),1)),INDEX('Cycle 6'!B$10:B$999,MATCH($A223,'Cycle 6'!$L$10:$L$999,0),1)),INDEX('Cycle 7'!B$10:B$999,MATCH($A223,'Cycle 7'!$L$10:$L$999,0),1)),INDEX('Cycle 8'!B$10:B$999,MATCH($A223,'Cycle 8'!$L$10:$L$999,0),1)),INDEX('Cycle 9'!B$10:B$999,MATCH($A223,'Cycle 9'!$L$10:$L$999,0),1)),INDEX('Cycle 10'!B$10:B$999,MATCH($A223,'Cycle 10'!$L$10:$L$999,0),1)),INDEX('Cycle 11'!B$10:B$999,MATCH($A223,'Cycle 11'!$L$10:$L$999,0),1)),"")="","",IFERROR(IFERROR(IFERROR(IFERROR(IFERROR(IFERROR(IFERROR(IFERROR(IFERROR(IFERROR(IFERROR(IFERROR(INDEX(Summer!B$10:B$999,MATCH($A223,Summer!$L$10:$L$999,0),1),INDEX('Cycle 1'!B$10:B$999,MATCH($A223,'Cycle 1'!$L$10:$L$999,0),1)),INDEX('Cycle 2'!B$10:B$999,MATCH($A223,'Cycle 2'!$L$10:$L$999,0),1)),INDEX('Cycle 3'!B$10:B$999,MATCH($A223,'Cycle 3'!$L$10:$L$999,0),1)),INDEX('Cycle 4'!B$10:B$999,MATCH($A223,'Cycle 4'!$L$10:$L$999,0),1)),INDEX('Cycle 5'!B$10:B$999,MATCH($A223,'Cycle 5'!$L$10:$L$999,0),1)),INDEX('Cycle 6'!B$10:B$999,MATCH($A223,'Cycle 6'!$L$10:$L$999,0),1)),INDEX('Cycle 7'!B$10:B$999,MATCH($A223,'Cycle 7'!$L$10:$L$999,0),1)),INDEX('Cycle 8'!B$10:B$999,MATCH($A223,'Cycle 8'!$L$10:$L$999,0),1)),INDEX('Cycle 9'!B$10:B$999,MATCH($A223,'Cycle 9'!$L$10:$L$999,0),1)),INDEX('Cycle 10'!B$10:B$999,MATCH($A223,'Cycle 10'!$L$10:$L$999,0),1)),INDEX('Cycle 11'!B$10:B$999,MATCH($A223,'Cycle 11'!$L$10:$L$999,0),1)),""))</f>
        <v/>
      </c>
      <c r="D223" t="str">
        <f>IF(IFERROR(IFERROR(IFERROR(IFERROR(IFERROR(IFERROR(IFERROR(IFERROR(IFERROR(IFERROR(IFERROR(IFERROR(INDEX(Summer!C$10:C$999,MATCH($A223,Summer!$L$10:$L$999,0),1),INDEX('Cycle 1'!C$10:C$999,MATCH($A223,'Cycle 1'!$L$10:$L$999,0),1)),INDEX('Cycle 2'!C$10:C$999,MATCH($A223,'Cycle 2'!$L$10:$L$999,0),1)),INDEX('Cycle 3'!C$10:C$999,MATCH($A223,'Cycle 3'!$L$10:$L$999,0),1)),INDEX('Cycle 4'!C$10:C$999,MATCH($A223,'Cycle 4'!$L$10:$L$999,0),1)),INDEX('Cycle 5'!C$10:C$999,MATCH($A223,'Cycle 5'!$L$10:$L$999,0),1)),INDEX('Cycle 6'!C$10:C$999,MATCH($A223,'Cycle 6'!$L$10:$L$999,0),1)),INDEX('Cycle 7'!C$10:C$999,MATCH($A223,'Cycle 7'!$L$10:$L$999,0),1)),INDEX('Cycle 8'!C$10:C$999,MATCH($A223,'Cycle 8'!$L$10:$L$999,0),1)),INDEX('Cycle 9'!C$10:C$999,MATCH($A223,'Cycle 9'!$L$10:$L$999,0),1)),INDEX('Cycle 10'!C$10:C$999,MATCH($A223,'Cycle 10'!$L$10:$L$999,0),1)),INDEX('Cycle 11'!C$10:C$999,MATCH($A223,'Cycle 11'!$L$10:$L$999,0),1)),"")="","",IFERROR(IFERROR(IFERROR(IFERROR(IFERROR(IFERROR(IFERROR(IFERROR(IFERROR(IFERROR(IFERROR(IFERROR(INDEX(Summer!C$10:C$999,MATCH($A223,Summer!$L$10:$L$999,0),1),INDEX('Cycle 1'!C$10:C$999,MATCH($A223,'Cycle 1'!$L$10:$L$999,0),1)),INDEX('Cycle 2'!C$10:C$999,MATCH($A223,'Cycle 2'!$L$10:$L$999,0),1)),INDEX('Cycle 3'!C$10:C$999,MATCH($A223,'Cycle 3'!$L$10:$L$999,0),1)),INDEX('Cycle 4'!C$10:C$999,MATCH($A223,'Cycle 4'!$L$10:$L$999,0),1)),INDEX('Cycle 5'!C$10:C$999,MATCH($A223,'Cycle 5'!$L$10:$L$999,0),1)),INDEX('Cycle 6'!C$10:C$999,MATCH($A223,'Cycle 6'!$L$10:$L$999,0),1)),INDEX('Cycle 7'!C$10:C$999,MATCH($A223,'Cycle 7'!$L$10:$L$999,0),1)),INDEX('Cycle 8'!C$10:C$999,MATCH($A223,'Cycle 8'!$L$10:$L$999,0),1)),INDEX('Cycle 9'!C$10:C$999,MATCH($A223,'Cycle 9'!$L$10:$L$999,0),1)),INDEX('Cycle 10'!C$10:C$999,MATCH($A223,'Cycle 10'!$L$10:$L$999,0),1)),INDEX('Cycle 11'!C$10:C$999,MATCH($A223,'Cycle 11'!$L$10:$L$999,0),1)),""))</f>
        <v/>
      </c>
      <c r="E223" t="str">
        <f>IF(IFERROR(IFERROR(IFERROR(IFERROR(IFERROR(IFERROR(IFERROR(IFERROR(IFERROR(IFERROR(IFERROR(IFERROR(INDEX(Summer!D$10:D$999,MATCH($A223,Summer!$L$10:$L$999,0),1),INDEX('Cycle 1'!D$10:D$999,MATCH($A223,'Cycle 1'!$L$10:$L$999,0),1)),INDEX('Cycle 2'!D$10:D$999,MATCH($A223,'Cycle 2'!$L$10:$L$999,0),1)),INDEX('Cycle 3'!D$10:D$999,MATCH($A223,'Cycle 3'!$L$10:$L$999,0),1)),INDEX('Cycle 4'!D$10:D$999,MATCH($A223,'Cycle 4'!$L$10:$L$999,0),1)),INDEX('Cycle 5'!D$10:D$999,MATCH($A223,'Cycle 5'!$L$10:$L$999,0),1)),INDEX('Cycle 6'!D$10:D$999,MATCH($A223,'Cycle 6'!$L$10:$L$999,0),1)),INDEX('Cycle 7'!D$10:D$999,MATCH($A223,'Cycle 7'!$L$10:$L$999,0),1)),INDEX('Cycle 8'!D$10:D$999,MATCH($A223,'Cycle 8'!$L$10:$L$999,0),1)),INDEX('Cycle 9'!D$10:D$999,MATCH($A223,'Cycle 9'!$L$10:$L$999,0),1)),INDEX('Cycle 10'!D$10:D$999,MATCH($A223,'Cycle 10'!$L$10:$L$999,0),1)),INDEX('Cycle 11'!D$10:D$999,MATCH($A223,'Cycle 11'!$L$10:$L$999,0),1)),"")="","",IFERROR(IFERROR(IFERROR(IFERROR(IFERROR(IFERROR(IFERROR(IFERROR(IFERROR(IFERROR(IFERROR(IFERROR(INDEX(Summer!D$10:D$999,MATCH($A223,Summer!$L$10:$L$999,0),1),INDEX('Cycle 1'!D$10:D$999,MATCH($A223,'Cycle 1'!$L$10:$L$999,0),1)),INDEX('Cycle 2'!D$10:D$999,MATCH($A223,'Cycle 2'!$L$10:$L$999,0),1)),INDEX('Cycle 3'!D$10:D$999,MATCH($A223,'Cycle 3'!$L$10:$L$999,0),1)),INDEX('Cycle 4'!D$10:D$999,MATCH($A223,'Cycle 4'!$L$10:$L$999,0),1)),INDEX('Cycle 5'!D$10:D$999,MATCH($A223,'Cycle 5'!$L$10:$L$999,0),1)),INDEX('Cycle 6'!D$10:D$999,MATCH($A223,'Cycle 6'!$L$10:$L$999,0),1)),INDEX('Cycle 7'!D$10:D$999,MATCH($A223,'Cycle 7'!$L$10:$L$999,0),1)),INDEX('Cycle 8'!D$10:D$999,MATCH($A223,'Cycle 8'!$L$10:$L$999,0),1)),INDEX('Cycle 9'!D$10:D$999,MATCH($A223,'Cycle 9'!$L$10:$L$999,0),1)),INDEX('Cycle 10'!D$10:D$999,MATCH($A223,'Cycle 10'!$L$10:$L$999,0),1)),INDEX('Cycle 11'!D$10:D$999,MATCH($A223,'Cycle 11'!$L$10:$L$999,0),1)),""))</f>
        <v/>
      </c>
      <c r="F223" t="str">
        <f>IF(IFERROR(IFERROR(IFERROR(IFERROR(IFERROR(IFERROR(IFERROR(IFERROR(IFERROR(IFERROR(IFERROR(IFERROR(INDEX(Summer!E$10:E$999,MATCH($A223,Summer!$L$10:$L$999,0),1),INDEX('Cycle 1'!E$10:E$999,MATCH($A223,'Cycle 1'!$L$10:$L$999,0),1)),INDEX('Cycle 2'!E$10:E$999,MATCH($A223,'Cycle 2'!$L$10:$L$999,0),1)),INDEX('Cycle 3'!E$10:E$999,MATCH($A223,'Cycle 3'!$L$10:$L$999,0),1)),INDEX('Cycle 4'!E$10:E$999,MATCH($A223,'Cycle 4'!$L$10:$L$999,0),1)),INDEX('Cycle 5'!E$10:E$999,MATCH($A223,'Cycle 5'!$L$10:$L$999,0),1)),INDEX('Cycle 6'!E$10:E$999,MATCH($A223,'Cycle 6'!$L$10:$L$999,0),1)),INDEX('Cycle 7'!E$10:E$999,MATCH($A223,'Cycle 7'!$L$10:$L$999,0),1)),INDEX('Cycle 8'!E$10:E$999,MATCH($A223,'Cycle 8'!$L$10:$L$999,0),1)),INDEX('Cycle 9'!E$10:E$999,MATCH($A223,'Cycle 9'!$L$10:$L$999,0),1)),INDEX('Cycle 10'!E$10:E$999,MATCH($A223,'Cycle 10'!$L$10:$L$999,0),1)),INDEX('Cycle 11'!E$10:E$999,MATCH($A223,'Cycle 11'!$L$10:$L$999,0),1)),"")="","",IFERROR(IFERROR(IFERROR(IFERROR(IFERROR(IFERROR(IFERROR(IFERROR(IFERROR(IFERROR(IFERROR(IFERROR(INDEX(Summer!E$10:E$999,MATCH($A223,Summer!$L$10:$L$999,0),1),INDEX('Cycle 1'!E$10:E$999,MATCH($A223,'Cycle 1'!$L$10:$L$999,0),1)),INDEX('Cycle 2'!E$10:E$999,MATCH($A223,'Cycle 2'!$L$10:$L$999,0),1)),INDEX('Cycle 3'!E$10:E$999,MATCH($A223,'Cycle 3'!$L$10:$L$999,0),1)),INDEX('Cycle 4'!E$10:E$999,MATCH($A223,'Cycle 4'!$L$10:$L$999,0),1)),INDEX('Cycle 5'!E$10:E$999,MATCH($A223,'Cycle 5'!$L$10:$L$999,0),1)),INDEX('Cycle 6'!E$10:E$999,MATCH($A223,'Cycle 6'!$L$10:$L$999,0),1)),INDEX('Cycle 7'!E$10:E$999,MATCH($A223,'Cycle 7'!$L$10:$L$999,0),1)),INDEX('Cycle 8'!E$10:E$999,MATCH($A223,'Cycle 8'!$L$10:$L$999,0),1)),INDEX('Cycle 9'!E$10:E$999,MATCH($A223,'Cycle 9'!$L$10:$L$999,0),1)),INDEX('Cycle 10'!E$10:E$999,MATCH($A223,'Cycle 10'!$L$10:$L$999,0),1)),INDEX('Cycle 11'!E$10:E$999,MATCH($A223,'Cycle 11'!$L$10:$L$999,0),1)),""))</f>
        <v/>
      </c>
      <c r="G223" t="str">
        <f>IF(IFERROR(IFERROR(IFERROR(IFERROR(IFERROR(IFERROR(IFERROR(IFERROR(IFERROR(IFERROR(IFERROR(IFERROR(INDEX(Summer!F$10:F$999,MATCH($A223,Summer!$L$10:$L$999,0),1),INDEX('Cycle 1'!F$10:F$999,MATCH($A223,'Cycle 1'!$L$10:$L$999,0),1)),INDEX('Cycle 2'!F$10:F$999,MATCH($A223,'Cycle 2'!$L$10:$L$999,0),1)),INDEX('Cycle 3'!F$10:F$999,MATCH($A223,'Cycle 3'!$L$10:$L$999,0),1)),INDEX('Cycle 4'!F$10:F$999,MATCH($A223,'Cycle 4'!$L$10:$L$999,0),1)),INDEX('Cycle 5'!F$10:F$999,MATCH($A223,'Cycle 5'!$L$10:$L$999,0),1)),INDEX('Cycle 6'!F$10:F$999,MATCH($A223,'Cycle 6'!$L$10:$L$999,0),1)),INDEX('Cycle 7'!F$10:F$999,MATCH($A223,'Cycle 7'!$L$10:$L$999,0),1)),INDEX('Cycle 8'!F$10:F$999,MATCH($A223,'Cycle 8'!$L$10:$L$999,0),1)),INDEX('Cycle 9'!F$10:F$999,MATCH($A223,'Cycle 9'!$L$10:$L$999,0),1)),INDEX('Cycle 10'!F$10:F$999,MATCH($A223,'Cycle 10'!$L$10:$L$999,0),1)),INDEX('Cycle 11'!F$10:F$999,MATCH($A223,'Cycle 11'!$L$10:$L$999,0),1)),"")="","",IFERROR(IFERROR(IFERROR(IFERROR(IFERROR(IFERROR(IFERROR(IFERROR(IFERROR(IFERROR(IFERROR(IFERROR(INDEX(Summer!F$10:F$999,MATCH($A223,Summer!$L$10:$L$999,0),1),INDEX('Cycle 1'!F$10:F$999,MATCH($A223,'Cycle 1'!$L$10:$L$999,0),1)),INDEX('Cycle 2'!F$10:F$999,MATCH($A223,'Cycle 2'!$L$10:$L$999,0),1)),INDEX('Cycle 3'!F$10:F$999,MATCH($A223,'Cycle 3'!$L$10:$L$999,0),1)),INDEX('Cycle 4'!F$10:F$999,MATCH($A223,'Cycle 4'!$L$10:$L$999,0),1)),INDEX('Cycle 5'!F$10:F$999,MATCH($A223,'Cycle 5'!$L$10:$L$999,0),1)),INDEX('Cycle 6'!F$10:F$999,MATCH($A223,'Cycle 6'!$L$10:$L$999,0),1)),INDEX('Cycle 7'!F$10:F$999,MATCH($A223,'Cycle 7'!$L$10:$L$999,0),1)),INDEX('Cycle 8'!F$10:F$999,MATCH($A223,'Cycle 8'!$L$10:$L$999,0),1)),INDEX('Cycle 9'!F$10:F$999,MATCH($A223,'Cycle 9'!$L$10:$L$999,0),1)),INDEX('Cycle 10'!F$10:F$999,MATCH($A223,'Cycle 10'!$L$10:$L$999,0),1)),INDEX('Cycle 11'!F$10:F$999,MATCH($A223,'Cycle 11'!$L$10:$L$999,0),1)),""))</f>
        <v/>
      </c>
      <c r="H223" t="str">
        <f>IF(IFERROR(IFERROR(IFERROR(IFERROR(IFERROR(IFERROR(IFERROR(IFERROR(IFERROR(IFERROR(IFERROR(IFERROR(INDEX(Summer!G$10:G$999,MATCH($A223,Summer!$L$10:$L$999,0),1),INDEX('Cycle 1'!G$10:G$999,MATCH($A223,'Cycle 1'!$L$10:$L$999,0),1)),INDEX('Cycle 2'!G$10:G$999,MATCH($A223,'Cycle 2'!$L$10:$L$999,0),1)),INDEX('Cycle 3'!G$10:G$999,MATCH($A223,'Cycle 3'!$L$10:$L$999,0),1)),INDEX('Cycle 4'!G$10:G$999,MATCH($A223,'Cycle 4'!$L$10:$L$999,0),1)),INDEX('Cycle 5'!G$10:G$999,MATCH($A223,'Cycle 5'!$L$10:$L$999,0),1)),INDEX('Cycle 6'!G$10:G$999,MATCH($A223,'Cycle 6'!$L$10:$L$999,0),1)),INDEX('Cycle 7'!G$10:G$999,MATCH($A223,'Cycle 7'!$L$10:$L$999,0),1)),INDEX('Cycle 8'!G$10:G$999,MATCH($A223,'Cycle 8'!$L$10:$L$999,0),1)),INDEX('Cycle 9'!G$10:G$999,MATCH($A223,'Cycle 9'!$L$10:$L$999,0),1)),INDEX('Cycle 10'!G$10:G$999,MATCH($A223,'Cycle 10'!$L$10:$L$999,0),1)),INDEX('Cycle 11'!G$10:G$999,MATCH($A223,'Cycle 11'!$L$10:$L$999,0),1)),"")="","",IFERROR(IFERROR(IFERROR(IFERROR(IFERROR(IFERROR(IFERROR(IFERROR(IFERROR(IFERROR(IFERROR(IFERROR(INDEX(Summer!G$10:G$999,MATCH($A223,Summer!$L$10:$L$999,0),1),INDEX('Cycle 1'!G$10:G$999,MATCH($A223,'Cycle 1'!$L$10:$L$999,0),1)),INDEX('Cycle 2'!G$10:G$999,MATCH($A223,'Cycle 2'!$L$10:$L$999,0),1)),INDEX('Cycle 3'!G$10:G$999,MATCH($A223,'Cycle 3'!$L$10:$L$999,0),1)),INDEX('Cycle 4'!G$10:G$999,MATCH($A223,'Cycle 4'!$L$10:$L$999,0),1)),INDEX('Cycle 5'!G$10:G$999,MATCH($A223,'Cycle 5'!$L$10:$L$999,0),1)),INDEX('Cycle 6'!G$10:G$999,MATCH($A223,'Cycle 6'!$L$10:$L$999,0),1)),INDEX('Cycle 7'!G$10:G$999,MATCH($A223,'Cycle 7'!$L$10:$L$999,0),1)),INDEX('Cycle 8'!G$10:G$999,MATCH($A223,'Cycle 8'!$L$10:$L$999,0),1)),INDEX('Cycle 9'!G$10:G$999,MATCH($A223,'Cycle 9'!$L$10:$L$999,0),1)),INDEX('Cycle 10'!G$10:G$999,MATCH($A223,'Cycle 10'!$L$10:$L$999,0),1)),INDEX('Cycle 11'!G$10:G$999,MATCH($A223,'Cycle 11'!$L$10:$L$999,0),1)),""))</f>
        <v/>
      </c>
      <c r="I223">
        <f>IFERROR(IF(C223="",MAX(I$1:I222),IF(ROW(C$2)=ROW(C223),1,IF(ISERROR(VLOOKUP(C223,C$2:C222,1,FALSE)),MAX(I$1:I222)+1,MAX(I$1:I222)))),"")</f>
        <v>0</v>
      </c>
      <c r="J223" t="str">
        <f t="shared" si="26"/>
        <v/>
      </c>
      <c r="K223" t="str">
        <f t="shared" si="30"/>
        <v/>
      </c>
      <c r="L223" t="str">
        <f t="shared" si="30"/>
        <v/>
      </c>
      <c r="M223" t="str">
        <f t="shared" si="30"/>
        <v/>
      </c>
      <c r="N223" t="str">
        <f t="shared" si="30"/>
        <v/>
      </c>
      <c r="O223" t="str">
        <f t="shared" si="30"/>
        <v/>
      </c>
      <c r="P223" t="str">
        <f t="shared" si="30"/>
        <v/>
      </c>
      <c r="Q223" t="str">
        <f t="shared" si="30"/>
        <v/>
      </c>
      <c r="R223" t="str">
        <f t="shared" si="30"/>
        <v/>
      </c>
      <c r="S223" t="str">
        <f t="shared" si="30"/>
        <v/>
      </c>
      <c r="T223" t="str">
        <f t="shared" si="30"/>
        <v/>
      </c>
      <c r="U223" t="str">
        <f t="shared" si="30"/>
        <v/>
      </c>
      <c r="V223" t="str">
        <f t="shared" si="30"/>
        <v/>
      </c>
      <c r="W223" t="str">
        <f t="shared" si="27"/>
        <v/>
      </c>
      <c r="X223">
        <f>IF(OR(H223="No",H223=""),0,IF(COUNTIFS(H$2:H223,"Yes",C$2:C223,C223)&gt;1,0,COUNTIFS(H$2:H223,"Yes",C$2:C223,C223)))+IF(X222=$X$1,0,X222)</f>
        <v>0</v>
      </c>
    </row>
    <row r="224" spans="1:24" x14ac:dyDescent="0.3">
      <c r="A224">
        <f>ROWS($A$2:$A224)</f>
        <v>223</v>
      </c>
      <c r="B224" t="str">
        <f>IF(ISERROR(VLOOKUP(A224,Summer!L$11:L$500,1,FALSE)),IF(ISERROR(VLOOKUP(A224,'Cycle 1'!L$11:L$500,1,FALSE)),IF(ISERROR(VLOOKUP(A224,'Cycle 2'!L$11:L$500,1,FALSE)),IF(ISERROR(VLOOKUP(A224,'Cycle 3'!L$11:L$500,1,FALSE)),IF(ISERROR(VLOOKUP(A224,'Cycle 4'!L$11:L$500,1,FALSE)),IF(ISERROR(VLOOKUP(A224,'Cycle 5'!L$11:L$500,1,FALSE)),IF(ISERROR(VLOOKUP(A224,'Cycle 6'!L$11:L$500,1,FALSE)),IF(ISERROR(VLOOKUP(A224,'Cycle 7'!L$11:L$500,1,FALSE)),IF(ISERROR(VLOOKUP(A224,'Cycle 8'!L$11:L$500,1,FALSE)),IF(ISERROR(VLOOKUP(A224,'Cycle 9'!L$11:L$500,1,FALSE)),IF(ISERROR(VLOOKUP(A224,'Cycle 10'!L$11:L$500,1,FALSE)),IF(ISERROR(VLOOKUP(A224,'Cycle 11'!L$11:L$500,1,FALSE)),"","Cycle 11"),"Cycle 10"),"Cycle 9"),"Cycle 8"),"Cycle 7"),"Cycle 6"),"Cycle 5"),"Cycle 4"),"Cycle 3"),"Cycle 2"),"Cycle 1"),"Summer")</f>
        <v/>
      </c>
      <c r="C224" t="str">
        <f>IF(IFERROR(IFERROR(IFERROR(IFERROR(IFERROR(IFERROR(IFERROR(IFERROR(IFERROR(IFERROR(IFERROR(IFERROR(INDEX(Summer!B$10:B$999,MATCH($A224,Summer!$L$10:$L$999,0),1),INDEX('Cycle 1'!B$10:B$999,MATCH($A224,'Cycle 1'!$L$10:$L$999,0),1)),INDEX('Cycle 2'!B$10:B$999,MATCH($A224,'Cycle 2'!$L$10:$L$999,0),1)),INDEX('Cycle 3'!B$10:B$999,MATCH($A224,'Cycle 3'!$L$10:$L$999,0),1)),INDEX('Cycle 4'!B$10:B$999,MATCH($A224,'Cycle 4'!$L$10:$L$999,0),1)),INDEX('Cycle 5'!B$10:B$999,MATCH($A224,'Cycle 5'!$L$10:$L$999,0),1)),INDEX('Cycle 6'!B$10:B$999,MATCH($A224,'Cycle 6'!$L$10:$L$999,0),1)),INDEX('Cycle 7'!B$10:B$999,MATCH($A224,'Cycle 7'!$L$10:$L$999,0),1)),INDEX('Cycle 8'!B$10:B$999,MATCH($A224,'Cycle 8'!$L$10:$L$999,0),1)),INDEX('Cycle 9'!B$10:B$999,MATCH($A224,'Cycle 9'!$L$10:$L$999,0),1)),INDEX('Cycle 10'!B$10:B$999,MATCH($A224,'Cycle 10'!$L$10:$L$999,0),1)),INDEX('Cycle 11'!B$10:B$999,MATCH($A224,'Cycle 11'!$L$10:$L$999,0),1)),"")="","",IFERROR(IFERROR(IFERROR(IFERROR(IFERROR(IFERROR(IFERROR(IFERROR(IFERROR(IFERROR(IFERROR(IFERROR(INDEX(Summer!B$10:B$999,MATCH($A224,Summer!$L$10:$L$999,0),1),INDEX('Cycle 1'!B$10:B$999,MATCH($A224,'Cycle 1'!$L$10:$L$999,0),1)),INDEX('Cycle 2'!B$10:B$999,MATCH($A224,'Cycle 2'!$L$10:$L$999,0),1)),INDEX('Cycle 3'!B$10:B$999,MATCH($A224,'Cycle 3'!$L$10:$L$999,0),1)),INDEX('Cycle 4'!B$10:B$999,MATCH($A224,'Cycle 4'!$L$10:$L$999,0),1)),INDEX('Cycle 5'!B$10:B$999,MATCH($A224,'Cycle 5'!$L$10:$L$999,0),1)),INDEX('Cycle 6'!B$10:B$999,MATCH($A224,'Cycle 6'!$L$10:$L$999,0),1)),INDEX('Cycle 7'!B$10:B$999,MATCH($A224,'Cycle 7'!$L$10:$L$999,0),1)),INDEX('Cycle 8'!B$10:B$999,MATCH($A224,'Cycle 8'!$L$10:$L$999,0),1)),INDEX('Cycle 9'!B$10:B$999,MATCH($A224,'Cycle 9'!$L$10:$L$999,0),1)),INDEX('Cycle 10'!B$10:B$999,MATCH($A224,'Cycle 10'!$L$10:$L$999,0),1)),INDEX('Cycle 11'!B$10:B$999,MATCH($A224,'Cycle 11'!$L$10:$L$999,0),1)),""))</f>
        <v/>
      </c>
      <c r="D224" t="str">
        <f>IF(IFERROR(IFERROR(IFERROR(IFERROR(IFERROR(IFERROR(IFERROR(IFERROR(IFERROR(IFERROR(IFERROR(IFERROR(INDEX(Summer!C$10:C$999,MATCH($A224,Summer!$L$10:$L$999,0),1),INDEX('Cycle 1'!C$10:C$999,MATCH($A224,'Cycle 1'!$L$10:$L$999,0),1)),INDEX('Cycle 2'!C$10:C$999,MATCH($A224,'Cycle 2'!$L$10:$L$999,0),1)),INDEX('Cycle 3'!C$10:C$999,MATCH($A224,'Cycle 3'!$L$10:$L$999,0),1)),INDEX('Cycle 4'!C$10:C$999,MATCH($A224,'Cycle 4'!$L$10:$L$999,0),1)),INDEX('Cycle 5'!C$10:C$999,MATCH($A224,'Cycle 5'!$L$10:$L$999,0),1)),INDEX('Cycle 6'!C$10:C$999,MATCH($A224,'Cycle 6'!$L$10:$L$999,0),1)),INDEX('Cycle 7'!C$10:C$999,MATCH($A224,'Cycle 7'!$L$10:$L$999,0),1)),INDEX('Cycle 8'!C$10:C$999,MATCH($A224,'Cycle 8'!$L$10:$L$999,0),1)),INDEX('Cycle 9'!C$10:C$999,MATCH($A224,'Cycle 9'!$L$10:$L$999,0),1)),INDEX('Cycle 10'!C$10:C$999,MATCH($A224,'Cycle 10'!$L$10:$L$999,0),1)),INDEX('Cycle 11'!C$10:C$999,MATCH($A224,'Cycle 11'!$L$10:$L$999,0),1)),"")="","",IFERROR(IFERROR(IFERROR(IFERROR(IFERROR(IFERROR(IFERROR(IFERROR(IFERROR(IFERROR(IFERROR(IFERROR(INDEX(Summer!C$10:C$999,MATCH($A224,Summer!$L$10:$L$999,0),1),INDEX('Cycle 1'!C$10:C$999,MATCH($A224,'Cycle 1'!$L$10:$L$999,0),1)),INDEX('Cycle 2'!C$10:C$999,MATCH($A224,'Cycle 2'!$L$10:$L$999,0),1)),INDEX('Cycle 3'!C$10:C$999,MATCH($A224,'Cycle 3'!$L$10:$L$999,0),1)),INDEX('Cycle 4'!C$10:C$999,MATCH($A224,'Cycle 4'!$L$10:$L$999,0),1)),INDEX('Cycle 5'!C$10:C$999,MATCH($A224,'Cycle 5'!$L$10:$L$999,0),1)),INDEX('Cycle 6'!C$10:C$999,MATCH($A224,'Cycle 6'!$L$10:$L$999,0),1)),INDEX('Cycle 7'!C$10:C$999,MATCH($A224,'Cycle 7'!$L$10:$L$999,0),1)),INDEX('Cycle 8'!C$10:C$999,MATCH($A224,'Cycle 8'!$L$10:$L$999,0),1)),INDEX('Cycle 9'!C$10:C$999,MATCH($A224,'Cycle 9'!$L$10:$L$999,0),1)),INDEX('Cycle 10'!C$10:C$999,MATCH($A224,'Cycle 10'!$L$10:$L$999,0),1)),INDEX('Cycle 11'!C$10:C$999,MATCH($A224,'Cycle 11'!$L$10:$L$999,0),1)),""))</f>
        <v/>
      </c>
      <c r="E224" t="str">
        <f>IF(IFERROR(IFERROR(IFERROR(IFERROR(IFERROR(IFERROR(IFERROR(IFERROR(IFERROR(IFERROR(IFERROR(IFERROR(INDEX(Summer!D$10:D$999,MATCH($A224,Summer!$L$10:$L$999,0),1),INDEX('Cycle 1'!D$10:D$999,MATCH($A224,'Cycle 1'!$L$10:$L$999,0),1)),INDEX('Cycle 2'!D$10:D$999,MATCH($A224,'Cycle 2'!$L$10:$L$999,0),1)),INDEX('Cycle 3'!D$10:D$999,MATCH($A224,'Cycle 3'!$L$10:$L$999,0),1)),INDEX('Cycle 4'!D$10:D$999,MATCH($A224,'Cycle 4'!$L$10:$L$999,0),1)),INDEX('Cycle 5'!D$10:D$999,MATCH($A224,'Cycle 5'!$L$10:$L$999,0),1)),INDEX('Cycle 6'!D$10:D$999,MATCH($A224,'Cycle 6'!$L$10:$L$999,0),1)),INDEX('Cycle 7'!D$10:D$999,MATCH($A224,'Cycle 7'!$L$10:$L$999,0),1)),INDEX('Cycle 8'!D$10:D$999,MATCH($A224,'Cycle 8'!$L$10:$L$999,0),1)),INDEX('Cycle 9'!D$10:D$999,MATCH($A224,'Cycle 9'!$L$10:$L$999,0),1)),INDEX('Cycle 10'!D$10:D$999,MATCH($A224,'Cycle 10'!$L$10:$L$999,0),1)),INDEX('Cycle 11'!D$10:D$999,MATCH($A224,'Cycle 11'!$L$10:$L$999,0),1)),"")="","",IFERROR(IFERROR(IFERROR(IFERROR(IFERROR(IFERROR(IFERROR(IFERROR(IFERROR(IFERROR(IFERROR(IFERROR(INDEX(Summer!D$10:D$999,MATCH($A224,Summer!$L$10:$L$999,0),1),INDEX('Cycle 1'!D$10:D$999,MATCH($A224,'Cycle 1'!$L$10:$L$999,0),1)),INDEX('Cycle 2'!D$10:D$999,MATCH($A224,'Cycle 2'!$L$10:$L$999,0),1)),INDEX('Cycle 3'!D$10:D$999,MATCH($A224,'Cycle 3'!$L$10:$L$999,0),1)),INDEX('Cycle 4'!D$10:D$999,MATCH($A224,'Cycle 4'!$L$10:$L$999,0),1)),INDEX('Cycle 5'!D$10:D$999,MATCH($A224,'Cycle 5'!$L$10:$L$999,0),1)),INDEX('Cycle 6'!D$10:D$999,MATCH($A224,'Cycle 6'!$L$10:$L$999,0),1)),INDEX('Cycle 7'!D$10:D$999,MATCH($A224,'Cycle 7'!$L$10:$L$999,0),1)),INDEX('Cycle 8'!D$10:D$999,MATCH($A224,'Cycle 8'!$L$10:$L$999,0),1)),INDEX('Cycle 9'!D$10:D$999,MATCH($A224,'Cycle 9'!$L$10:$L$999,0),1)),INDEX('Cycle 10'!D$10:D$999,MATCH($A224,'Cycle 10'!$L$10:$L$999,0),1)),INDEX('Cycle 11'!D$10:D$999,MATCH($A224,'Cycle 11'!$L$10:$L$999,0),1)),""))</f>
        <v/>
      </c>
      <c r="F224" t="str">
        <f>IF(IFERROR(IFERROR(IFERROR(IFERROR(IFERROR(IFERROR(IFERROR(IFERROR(IFERROR(IFERROR(IFERROR(IFERROR(INDEX(Summer!E$10:E$999,MATCH($A224,Summer!$L$10:$L$999,0),1),INDEX('Cycle 1'!E$10:E$999,MATCH($A224,'Cycle 1'!$L$10:$L$999,0),1)),INDEX('Cycle 2'!E$10:E$999,MATCH($A224,'Cycle 2'!$L$10:$L$999,0),1)),INDEX('Cycle 3'!E$10:E$999,MATCH($A224,'Cycle 3'!$L$10:$L$999,0),1)),INDEX('Cycle 4'!E$10:E$999,MATCH($A224,'Cycle 4'!$L$10:$L$999,0),1)),INDEX('Cycle 5'!E$10:E$999,MATCH($A224,'Cycle 5'!$L$10:$L$999,0),1)),INDEX('Cycle 6'!E$10:E$999,MATCH($A224,'Cycle 6'!$L$10:$L$999,0),1)),INDEX('Cycle 7'!E$10:E$999,MATCH($A224,'Cycle 7'!$L$10:$L$999,0),1)),INDEX('Cycle 8'!E$10:E$999,MATCH($A224,'Cycle 8'!$L$10:$L$999,0),1)),INDEX('Cycle 9'!E$10:E$999,MATCH($A224,'Cycle 9'!$L$10:$L$999,0),1)),INDEX('Cycle 10'!E$10:E$999,MATCH($A224,'Cycle 10'!$L$10:$L$999,0),1)),INDEX('Cycle 11'!E$10:E$999,MATCH($A224,'Cycle 11'!$L$10:$L$999,0),1)),"")="","",IFERROR(IFERROR(IFERROR(IFERROR(IFERROR(IFERROR(IFERROR(IFERROR(IFERROR(IFERROR(IFERROR(IFERROR(INDEX(Summer!E$10:E$999,MATCH($A224,Summer!$L$10:$L$999,0),1),INDEX('Cycle 1'!E$10:E$999,MATCH($A224,'Cycle 1'!$L$10:$L$999,0),1)),INDEX('Cycle 2'!E$10:E$999,MATCH($A224,'Cycle 2'!$L$10:$L$999,0),1)),INDEX('Cycle 3'!E$10:E$999,MATCH($A224,'Cycle 3'!$L$10:$L$999,0),1)),INDEX('Cycle 4'!E$10:E$999,MATCH($A224,'Cycle 4'!$L$10:$L$999,0),1)),INDEX('Cycle 5'!E$10:E$999,MATCH($A224,'Cycle 5'!$L$10:$L$999,0),1)),INDEX('Cycle 6'!E$10:E$999,MATCH($A224,'Cycle 6'!$L$10:$L$999,0),1)),INDEX('Cycle 7'!E$10:E$999,MATCH($A224,'Cycle 7'!$L$10:$L$999,0),1)),INDEX('Cycle 8'!E$10:E$999,MATCH($A224,'Cycle 8'!$L$10:$L$999,0),1)),INDEX('Cycle 9'!E$10:E$999,MATCH($A224,'Cycle 9'!$L$10:$L$999,0),1)),INDEX('Cycle 10'!E$10:E$999,MATCH($A224,'Cycle 10'!$L$10:$L$999,0),1)),INDEX('Cycle 11'!E$10:E$999,MATCH($A224,'Cycle 11'!$L$10:$L$999,0),1)),""))</f>
        <v/>
      </c>
      <c r="G224" t="str">
        <f>IF(IFERROR(IFERROR(IFERROR(IFERROR(IFERROR(IFERROR(IFERROR(IFERROR(IFERROR(IFERROR(IFERROR(IFERROR(INDEX(Summer!F$10:F$999,MATCH($A224,Summer!$L$10:$L$999,0),1),INDEX('Cycle 1'!F$10:F$999,MATCH($A224,'Cycle 1'!$L$10:$L$999,0),1)),INDEX('Cycle 2'!F$10:F$999,MATCH($A224,'Cycle 2'!$L$10:$L$999,0),1)),INDEX('Cycle 3'!F$10:F$999,MATCH($A224,'Cycle 3'!$L$10:$L$999,0),1)),INDEX('Cycle 4'!F$10:F$999,MATCH($A224,'Cycle 4'!$L$10:$L$999,0),1)),INDEX('Cycle 5'!F$10:F$999,MATCH($A224,'Cycle 5'!$L$10:$L$999,0),1)),INDEX('Cycle 6'!F$10:F$999,MATCH($A224,'Cycle 6'!$L$10:$L$999,0),1)),INDEX('Cycle 7'!F$10:F$999,MATCH($A224,'Cycle 7'!$L$10:$L$999,0),1)),INDEX('Cycle 8'!F$10:F$999,MATCH($A224,'Cycle 8'!$L$10:$L$999,0),1)),INDEX('Cycle 9'!F$10:F$999,MATCH($A224,'Cycle 9'!$L$10:$L$999,0),1)),INDEX('Cycle 10'!F$10:F$999,MATCH($A224,'Cycle 10'!$L$10:$L$999,0),1)),INDEX('Cycle 11'!F$10:F$999,MATCH($A224,'Cycle 11'!$L$10:$L$999,0),1)),"")="","",IFERROR(IFERROR(IFERROR(IFERROR(IFERROR(IFERROR(IFERROR(IFERROR(IFERROR(IFERROR(IFERROR(IFERROR(INDEX(Summer!F$10:F$999,MATCH($A224,Summer!$L$10:$L$999,0),1),INDEX('Cycle 1'!F$10:F$999,MATCH($A224,'Cycle 1'!$L$10:$L$999,0),1)),INDEX('Cycle 2'!F$10:F$999,MATCH($A224,'Cycle 2'!$L$10:$L$999,0),1)),INDEX('Cycle 3'!F$10:F$999,MATCH($A224,'Cycle 3'!$L$10:$L$999,0),1)),INDEX('Cycle 4'!F$10:F$999,MATCH($A224,'Cycle 4'!$L$10:$L$999,0),1)),INDEX('Cycle 5'!F$10:F$999,MATCH($A224,'Cycle 5'!$L$10:$L$999,0),1)),INDEX('Cycle 6'!F$10:F$999,MATCH($A224,'Cycle 6'!$L$10:$L$999,0),1)),INDEX('Cycle 7'!F$10:F$999,MATCH($A224,'Cycle 7'!$L$10:$L$999,0),1)),INDEX('Cycle 8'!F$10:F$999,MATCH($A224,'Cycle 8'!$L$10:$L$999,0),1)),INDEX('Cycle 9'!F$10:F$999,MATCH($A224,'Cycle 9'!$L$10:$L$999,0),1)),INDEX('Cycle 10'!F$10:F$999,MATCH($A224,'Cycle 10'!$L$10:$L$999,0),1)),INDEX('Cycle 11'!F$10:F$999,MATCH($A224,'Cycle 11'!$L$10:$L$999,0),1)),""))</f>
        <v/>
      </c>
      <c r="H224" t="str">
        <f>IF(IFERROR(IFERROR(IFERROR(IFERROR(IFERROR(IFERROR(IFERROR(IFERROR(IFERROR(IFERROR(IFERROR(IFERROR(INDEX(Summer!G$10:G$999,MATCH($A224,Summer!$L$10:$L$999,0),1),INDEX('Cycle 1'!G$10:G$999,MATCH($A224,'Cycle 1'!$L$10:$L$999,0),1)),INDEX('Cycle 2'!G$10:G$999,MATCH($A224,'Cycle 2'!$L$10:$L$999,0),1)),INDEX('Cycle 3'!G$10:G$999,MATCH($A224,'Cycle 3'!$L$10:$L$999,0),1)),INDEX('Cycle 4'!G$10:G$999,MATCH($A224,'Cycle 4'!$L$10:$L$999,0),1)),INDEX('Cycle 5'!G$10:G$999,MATCH($A224,'Cycle 5'!$L$10:$L$999,0),1)),INDEX('Cycle 6'!G$10:G$999,MATCH($A224,'Cycle 6'!$L$10:$L$999,0),1)),INDEX('Cycle 7'!G$10:G$999,MATCH($A224,'Cycle 7'!$L$10:$L$999,0),1)),INDEX('Cycle 8'!G$10:G$999,MATCH($A224,'Cycle 8'!$L$10:$L$999,0),1)),INDEX('Cycle 9'!G$10:G$999,MATCH($A224,'Cycle 9'!$L$10:$L$999,0),1)),INDEX('Cycle 10'!G$10:G$999,MATCH($A224,'Cycle 10'!$L$10:$L$999,0),1)),INDEX('Cycle 11'!G$10:G$999,MATCH($A224,'Cycle 11'!$L$10:$L$999,0),1)),"")="","",IFERROR(IFERROR(IFERROR(IFERROR(IFERROR(IFERROR(IFERROR(IFERROR(IFERROR(IFERROR(IFERROR(IFERROR(INDEX(Summer!G$10:G$999,MATCH($A224,Summer!$L$10:$L$999,0),1),INDEX('Cycle 1'!G$10:G$999,MATCH($A224,'Cycle 1'!$L$10:$L$999,0),1)),INDEX('Cycle 2'!G$10:G$999,MATCH($A224,'Cycle 2'!$L$10:$L$999,0),1)),INDEX('Cycle 3'!G$10:G$999,MATCH($A224,'Cycle 3'!$L$10:$L$999,0),1)),INDEX('Cycle 4'!G$10:G$999,MATCH($A224,'Cycle 4'!$L$10:$L$999,0),1)),INDEX('Cycle 5'!G$10:G$999,MATCH($A224,'Cycle 5'!$L$10:$L$999,0),1)),INDEX('Cycle 6'!G$10:G$999,MATCH($A224,'Cycle 6'!$L$10:$L$999,0),1)),INDEX('Cycle 7'!G$10:G$999,MATCH($A224,'Cycle 7'!$L$10:$L$999,0),1)),INDEX('Cycle 8'!G$10:G$999,MATCH($A224,'Cycle 8'!$L$10:$L$999,0),1)),INDEX('Cycle 9'!G$10:G$999,MATCH($A224,'Cycle 9'!$L$10:$L$999,0),1)),INDEX('Cycle 10'!G$10:G$999,MATCH($A224,'Cycle 10'!$L$10:$L$999,0),1)),INDEX('Cycle 11'!G$10:G$999,MATCH($A224,'Cycle 11'!$L$10:$L$999,0),1)),""))</f>
        <v/>
      </c>
      <c r="I224">
        <f>IFERROR(IF(C224="",MAX(I$1:I223),IF(ROW(C$2)=ROW(C224),1,IF(ISERROR(VLOOKUP(C224,C$2:C223,1,FALSE)),MAX(I$1:I223)+1,MAX(I$1:I223)))),"")</f>
        <v>0</v>
      </c>
      <c r="J224" t="str">
        <f t="shared" si="26"/>
        <v/>
      </c>
      <c r="K224" t="str">
        <f t="shared" si="30"/>
        <v/>
      </c>
      <c r="L224" t="str">
        <f t="shared" si="30"/>
        <v/>
      </c>
      <c r="M224" t="str">
        <f t="shared" si="30"/>
        <v/>
      </c>
      <c r="N224" t="str">
        <f t="shared" si="30"/>
        <v/>
      </c>
      <c r="O224" t="str">
        <f t="shared" si="30"/>
        <v/>
      </c>
      <c r="P224" t="str">
        <f t="shared" si="30"/>
        <v/>
      </c>
      <c r="Q224" t="str">
        <f t="shared" si="30"/>
        <v/>
      </c>
      <c r="R224" t="str">
        <f t="shared" si="30"/>
        <v/>
      </c>
      <c r="S224" t="str">
        <f t="shared" si="30"/>
        <v/>
      </c>
      <c r="T224" t="str">
        <f t="shared" si="30"/>
        <v/>
      </c>
      <c r="U224" t="str">
        <f t="shared" si="30"/>
        <v/>
      </c>
      <c r="V224" t="str">
        <f t="shared" si="30"/>
        <v/>
      </c>
      <c r="W224" t="str">
        <f t="shared" si="27"/>
        <v/>
      </c>
      <c r="X224">
        <f>IF(OR(H224="No",H224=""),0,IF(COUNTIFS(H$2:H224,"Yes",C$2:C224,C224)&gt;1,0,COUNTIFS(H$2:H224,"Yes",C$2:C224,C224)))+IF(X223=$X$1,0,X223)</f>
        <v>0</v>
      </c>
    </row>
    <row r="225" spans="1:24" x14ac:dyDescent="0.3">
      <c r="A225">
        <f>ROWS($A$2:$A225)</f>
        <v>224</v>
      </c>
      <c r="B225" t="str">
        <f>IF(ISERROR(VLOOKUP(A225,Summer!L$11:L$500,1,FALSE)),IF(ISERROR(VLOOKUP(A225,'Cycle 1'!L$11:L$500,1,FALSE)),IF(ISERROR(VLOOKUP(A225,'Cycle 2'!L$11:L$500,1,FALSE)),IF(ISERROR(VLOOKUP(A225,'Cycle 3'!L$11:L$500,1,FALSE)),IF(ISERROR(VLOOKUP(A225,'Cycle 4'!L$11:L$500,1,FALSE)),IF(ISERROR(VLOOKUP(A225,'Cycle 5'!L$11:L$500,1,FALSE)),IF(ISERROR(VLOOKUP(A225,'Cycle 6'!L$11:L$500,1,FALSE)),IF(ISERROR(VLOOKUP(A225,'Cycle 7'!L$11:L$500,1,FALSE)),IF(ISERROR(VLOOKUP(A225,'Cycle 8'!L$11:L$500,1,FALSE)),IF(ISERROR(VLOOKUP(A225,'Cycle 9'!L$11:L$500,1,FALSE)),IF(ISERROR(VLOOKUP(A225,'Cycle 10'!L$11:L$500,1,FALSE)),IF(ISERROR(VLOOKUP(A225,'Cycle 11'!L$11:L$500,1,FALSE)),"","Cycle 11"),"Cycle 10"),"Cycle 9"),"Cycle 8"),"Cycle 7"),"Cycle 6"),"Cycle 5"),"Cycle 4"),"Cycle 3"),"Cycle 2"),"Cycle 1"),"Summer")</f>
        <v/>
      </c>
      <c r="C225" t="str">
        <f>IF(IFERROR(IFERROR(IFERROR(IFERROR(IFERROR(IFERROR(IFERROR(IFERROR(IFERROR(IFERROR(IFERROR(IFERROR(INDEX(Summer!B$10:B$999,MATCH($A225,Summer!$L$10:$L$999,0),1),INDEX('Cycle 1'!B$10:B$999,MATCH($A225,'Cycle 1'!$L$10:$L$999,0),1)),INDEX('Cycle 2'!B$10:B$999,MATCH($A225,'Cycle 2'!$L$10:$L$999,0),1)),INDEX('Cycle 3'!B$10:B$999,MATCH($A225,'Cycle 3'!$L$10:$L$999,0),1)),INDEX('Cycle 4'!B$10:B$999,MATCH($A225,'Cycle 4'!$L$10:$L$999,0),1)),INDEX('Cycle 5'!B$10:B$999,MATCH($A225,'Cycle 5'!$L$10:$L$999,0),1)),INDEX('Cycle 6'!B$10:B$999,MATCH($A225,'Cycle 6'!$L$10:$L$999,0),1)),INDEX('Cycle 7'!B$10:B$999,MATCH($A225,'Cycle 7'!$L$10:$L$999,0),1)),INDEX('Cycle 8'!B$10:B$999,MATCH($A225,'Cycle 8'!$L$10:$L$999,0),1)),INDEX('Cycle 9'!B$10:B$999,MATCH($A225,'Cycle 9'!$L$10:$L$999,0),1)),INDEX('Cycle 10'!B$10:B$999,MATCH($A225,'Cycle 10'!$L$10:$L$999,0),1)),INDEX('Cycle 11'!B$10:B$999,MATCH($A225,'Cycle 11'!$L$10:$L$999,0),1)),"")="","",IFERROR(IFERROR(IFERROR(IFERROR(IFERROR(IFERROR(IFERROR(IFERROR(IFERROR(IFERROR(IFERROR(IFERROR(INDEX(Summer!B$10:B$999,MATCH($A225,Summer!$L$10:$L$999,0),1),INDEX('Cycle 1'!B$10:B$999,MATCH($A225,'Cycle 1'!$L$10:$L$999,0),1)),INDEX('Cycle 2'!B$10:B$999,MATCH($A225,'Cycle 2'!$L$10:$L$999,0),1)),INDEX('Cycle 3'!B$10:B$999,MATCH($A225,'Cycle 3'!$L$10:$L$999,0),1)),INDEX('Cycle 4'!B$10:B$999,MATCH($A225,'Cycle 4'!$L$10:$L$999,0),1)),INDEX('Cycle 5'!B$10:B$999,MATCH($A225,'Cycle 5'!$L$10:$L$999,0),1)),INDEX('Cycle 6'!B$10:B$999,MATCH($A225,'Cycle 6'!$L$10:$L$999,0),1)),INDEX('Cycle 7'!B$10:B$999,MATCH($A225,'Cycle 7'!$L$10:$L$999,0),1)),INDEX('Cycle 8'!B$10:B$999,MATCH($A225,'Cycle 8'!$L$10:$L$999,0),1)),INDEX('Cycle 9'!B$10:B$999,MATCH($A225,'Cycle 9'!$L$10:$L$999,0),1)),INDEX('Cycle 10'!B$10:B$999,MATCH($A225,'Cycle 10'!$L$10:$L$999,0),1)),INDEX('Cycle 11'!B$10:B$999,MATCH($A225,'Cycle 11'!$L$10:$L$999,0),1)),""))</f>
        <v/>
      </c>
      <c r="D225" t="str">
        <f>IF(IFERROR(IFERROR(IFERROR(IFERROR(IFERROR(IFERROR(IFERROR(IFERROR(IFERROR(IFERROR(IFERROR(IFERROR(INDEX(Summer!C$10:C$999,MATCH($A225,Summer!$L$10:$L$999,0),1),INDEX('Cycle 1'!C$10:C$999,MATCH($A225,'Cycle 1'!$L$10:$L$999,0),1)),INDEX('Cycle 2'!C$10:C$999,MATCH($A225,'Cycle 2'!$L$10:$L$999,0),1)),INDEX('Cycle 3'!C$10:C$999,MATCH($A225,'Cycle 3'!$L$10:$L$999,0),1)),INDEX('Cycle 4'!C$10:C$999,MATCH($A225,'Cycle 4'!$L$10:$L$999,0),1)),INDEX('Cycle 5'!C$10:C$999,MATCH($A225,'Cycle 5'!$L$10:$L$999,0),1)),INDEX('Cycle 6'!C$10:C$999,MATCH($A225,'Cycle 6'!$L$10:$L$999,0),1)),INDEX('Cycle 7'!C$10:C$999,MATCH($A225,'Cycle 7'!$L$10:$L$999,0),1)),INDEX('Cycle 8'!C$10:C$999,MATCH($A225,'Cycle 8'!$L$10:$L$999,0),1)),INDEX('Cycle 9'!C$10:C$999,MATCH($A225,'Cycle 9'!$L$10:$L$999,0),1)),INDEX('Cycle 10'!C$10:C$999,MATCH($A225,'Cycle 10'!$L$10:$L$999,0),1)),INDEX('Cycle 11'!C$10:C$999,MATCH($A225,'Cycle 11'!$L$10:$L$999,0),1)),"")="","",IFERROR(IFERROR(IFERROR(IFERROR(IFERROR(IFERROR(IFERROR(IFERROR(IFERROR(IFERROR(IFERROR(IFERROR(INDEX(Summer!C$10:C$999,MATCH($A225,Summer!$L$10:$L$999,0),1),INDEX('Cycle 1'!C$10:C$999,MATCH($A225,'Cycle 1'!$L$10:$L$999,0),1)),INDEX('Cycle 2'!C$10:C$999,MATCH($A225,'Cycle 2'!$L$10:$L$999,0),1)),INDEX('Cycle 3'!C$10:C$999,MATCH($A225,'Cycle 3'!$L$10:$L$999,0),1)),INDEX('Cycle 4'!C$10:C$999,MATCH($A225,'Cycle 4'!$L$10:$L$999,0),1)),INDEX('Cycle 5'!C$10:C$999,MATCH($A225,'Cycle 5'!$L$10:$L$999,0),1)),INDEX('Cycle 6'!C$10:C$999,MATCH($A225,'Cycle 6'!$L$10:$L$999,0),1)),INDEX('Cycle 7'!C$10:C$999,MATCH($A225,'Cycle 7'!$L$10:$L$999,0),1)),INDEX('Cycle 8'!C$10:C$999,MATCH($A225,'Cycle 8'!$L$10:$L$999,0),1)),INDEX('Cycle 9'!C$10:C$999,MATCH($A225,'Cycle 9'!$L$10:$L$999,0),1)),INDEX('Cycle 10'!C$10:C$999,MATCH($A225,'Cycle 10'!$L$10:$L$999,0),1)),INDEX('Cycle 11'!C$10:C$999,MATCH($A225,'Cycle 11'!$L$10:$L$999,0),1)),""))</f>
        <v/>
      </c>
      <c r="E225" t="str">
        <f>IF(IFERROR(IFERROR(IFERROR(IFERROR(IFERROR(IFERROR(IFERROR(IFERROR(IFERROR(IFERROR(IFERROR(IFERROR(INDEX(Summer!D$10:D$999,MATCH($A225,Summer!$L$10:$L$999,0),1),INDEX('Cycle 1'!D$10:D$999,MATCH($A225,'Cycle 1'!$L$10:$L$999,0),1)),INDEX('Cycle 2'!D$10:D$999,MATCH($A225,'Cycle 2'!$L$10:$L$999,0),1)),INDEX('Cycle 3'!D$10:D$999,MATCH($A225,'Cycle 3'!$L$10:$L$999,0),1)),INDEX('Cycle 4'!D$10:D$999,MATCH($A225,'Cycle 4'!$L$10:$L$999,0),1)),INDEX('Cycle 5'!D$10:D$999,MATCH($A225,'Cycle 5'!$L$10:$L$999,0),1)),INDEX('Cycle 6'!D$10:D$999,MATCH($A225,'Cycle 6'!$L$10:$L$999,0),1)),INDEX('Cycle 7'!D$10:D$999,MATCH($A225,'Cycle 7'!$L$10:$L$999,0),1)),INDEX('Cycle 8'!D$10:D$999,MATCH($A225,'Cycle 8'!$L$10:$L$999,0),1)),INDEX('Cycle 9'!D$10:D$999,MATCH($A225,'Cycle 9'!$L$10:$L$999,0),1)),INDEX('Cycle 10'!D$10:D$999,MATCH($A225,'Cycle 10'!$L$10:$L$999,0),1)),INDEX('Cycle 11'!D$10:D$999,MATCH($A225,'Cycle 11'!$L$10:$L$999,0),1)),"")="","",IFERROR(IFERROR(IFERROR(IFERROR(IFERROR(IFERROR(IFERROR(IFERROR(IFERROR(IFERROR(IFERROR(IFERROR(INDEX(Summer!D$10:D$999,MATCH($A225,Summer!$L$10:$L$999,0),1),INDEX('Cycle 1'!D$10:D$999,MATCH($A225,'Cycle 1'!$L$10:$L$999,0),1)),INDEX('Cycle 2'!D$10:D$999,MATCH($A225,'Cycle 2'!$L$10:$L$999,0),1)),INDEX('Cycle 3'!D$10:D$999,MATCH($A225,'Cycle 3'!$L$10:$L$999,0),1)),INDEX('Cycle 4'!D$10:D$999,MATCH($A225,'Cycle 4'!$L$10:$L$999,0),1)),INDEX('Cycle 5'!D$10:D$999,MATCH($A225,'Cycle 5'!$L$10:$L$999,0),1)),INDEX('Cycle 6'!D$10:D$999,MATCH($A225,'Cycle 6'!$L$10:$L$999,0),1)),INDEX('Cycle 7'!D$10:D$999,MATCH($A225,'Cycle 7'!$L$10:$L$999,0),1)),INDEX('Cycle 8'!D$10:D$999,MATCH($A225,'Cycle 8'!$L$10:$L$999,0),1)),INDEX('Cycle 9'!D$10:D$999,MATCH($A225,'Cycle 9'!$L$10:$L$999,0),1)),INDEX('Cycle 10'!D$10:D$999,MATCH($A225,'Cycle 10'!$L$10:$L$999,0),1)),INDEX('Cycle 11'!D$10:D$999,MATCH($A225,'Cycle 11'!$L$10:$L$999,0),1)),""))</f>
        <v/>
      </c>
      <c r="F225" t="str">
        <f>IF(IFERROR(IFERROR(IFERROR(IFERROR(IFERROR(IFERROR(IFERROR(IFERROR(IFERROR(IFERROR(IFERROR(IFERROR(INDEX(Summer!E$10:E$999,MATCH($A225,Summer!$L$10:$L$999,0),1),INDEX('Cycle 1'!E$10:E$999,MATCH($A225,'Cycle 1'!$L$10:$L$999,0),1)),INDEX('Cycle 2'!E$10:E$999,MATCH($A225,'Cycle 2'!$L$10:$L$999,0),1)),INDEX('Cycle 3'!E$10:E$999,MATCH($A225,'Cycle 3'!$L$10:$L$999,0),1)),INDEX('Cycle 4'!E$10:E$999,MATCH($A225,'Cycle 4'!$L$10:$L$999,0),1)),INDEX('Cycle 5'!E$10:E$999,MATCH($A225,'Cycle 5'!$L$10:$L$999,0),1)),INDEX('Cycle 6'!E$10:E$999,MATCH($A225,'Cycle 6'!$L$10:$L$999,0),1)),INDEX('Cycle 7'!E$10:E$999,MATCH($A225,'Cycle 7'!$L$10:$L$999,0),1)),INDEX('Cycle 8'!E$10:E$999,MATCH($A225,'Cycle 8'!$L$10:$L$999,0),1)),INDEX('Cycle 9'!E$10:E$999,MATCH($A225,'Cycle 9'!$L$10:$L$999,0),1)),INDEX('Cycle 10'!E$10:E$999,MATCH($A225,'Cycle 10'!$L$10:$L$999,0),1)),INDEX('Cycle 11'!E$10:E$999,MATCH($A225,'Cycle 11'!$L$10:$L$999,0),1)),"")="","",IFERROR(IFERROR(IFERROR(IFERROR(IFERROR(IFERROR(IFERROR(IFERROR(IFERROR(IFERROR(IFERROR(IFERROR(INDEX(Summer!E$10:E$999,MATCH($A225,Summer!$L$10:$L$999,0),1),INDEX('Cycle 1'!E$10:E$999,MATCH($A225,'Cycle 1'!$L$10:$L$999,0),1)),INDEX('Cycle 2'!E$10:E$999,MATCH($A225,'Cycle 2'!$L$10:$L$999,0),1)),INDEX('Cycle 3'!E$10:E$999,MATCH($A225,'Cycle 3'!$L$10:$L$999,0),1)),INDEX('Cycle 4'!E$10:E$999,MATCH($A225,'Cycle 4'!$L$10:$L$999,0),1)),INDEX('Cycle 5'!E$10:E$999,MATCH($A225,'Cycle 5'!$L$10:$L$999,0),1)),INDEX('Cycle 6'!E$10:E$999,MATCH($A225,'Cycle 6'!$L$10:$L$999,0),1)),INDEX('Cycle 7'!E$10:E$999,MATCH($A225,'Cycle 7'!$L$10:$L$999,0),1)),INDEX('Cycle 8'!E$10:E$999,MATCH($A225,'Cycle 8'!$L$10:$L$999,0),1)),INDEX('Cycle 9'!E$10:E$999,MATCH($A225,'Cycle 9'!$L$10:$L$999,0),1)),INDEX('Cycle 10'!E$10:E$999,MATCH($A225,'Cycle 10'!$L$10:$L$999,0),1)),INDEX('Cycle 11'!E$10:E$999,MATCH($A225,'Cycle 11'!$L$10:$L$999,0),1)),""))</f>
        <v/>
      </c>
      <c r="G225" t="str">
        <f>IF(IFERROR(IFERROR(IFERROR(IFERROR(IFERROR(IFERROR(IFERROR(IFERROR(IFERROR(IFERROR(IFERROR(IFERROR(INDEX(Summer!F$10:F$999,MATCH($A225,Summer!$L$10:$L$999,0),1),INDEX('Cycle 1'!F$10:F$999,MATCH($A225,'Cycle 1'!$L$10:$L$999,0),1)),INDEX('Cycle 2'!F$10:F$999,MATCH($A225,'Cycle 2'!$L$10:$L$999,0),1)),INDEX('Cycle 3'!F$10:F$999,MATCH($A225,'Cycle 3'!$L$10:$L$999,0),1)),INDEX('Cycle 4'!F$10:F$999,MATCH($A225,'Cycle 4'!$L$10:$L$999,0),1)),INDEX('Cycle 5'!F$10:F$999,MATCH($A225,'Cycle 5'!$L$10:$L$999,0),1)),INDEX('Cycle 6'!F$10:F$999,MATCH($A225,'Cycle 6'!$L$10:$L$999,0),1)),INDEX('Cycle 7'!F$10:F$999,MATCH($A225,'Cycle 7'!$L$10:$L$999,0),1)),INDEX('Cycle 8'!F$10:F$999,MATCH($A225,'Cycle 8'!$L$10:$L$999,0),1)),INDEX('Cycle 9'!F$10:F$999,MATCH($A225,'Cycle 9'!$L$10:$L$999,0),1)),INDEX('Cycle 10'!F$10:F$999,MATCH($A225,'Cycle 10'!$L$10:$L$999,0),1)),INDEX('Cycle 11'!F$10:F$999,MATCH($A225,'Cycle 11'!$L$10:$L$999,0),1)),"")="","",IFERROR(IFERROR(IFERROR(IFERROR(IFERROR(IFERROR(IFERROR(IFERROR(IFERROR(IFERROR(IFERROR(IFERROR(INDEX(Summer!F$10:F$999,MATCH($A225,Summer!$L$10:$L$999,0),1),INDEX('Cycle 1'!F$10:F$999,MATCH($A225,'Cycle 1'!$L$10:$L$999,0),1)),INDEX('Cycle 2'!F$10:F$999,MATCH($A225,'Cycle 2'!$L$10:$L$999,0),1)),INDEX('Cycle 3'!F$10:F$999,MATCH($A225,'Cycle 3'!$L$10:$L$999,0),1)),INDEX('Cycle 4'!F$10:F$999,MATCH($A225,'Cycle 4'!$L$10:$L$999,0),1)),INDEX('Cycle 5'!F$10:F$999,MATCH($A225,'Cycle 5'!$L$10:$L$999,0),1)),INDEX('Cycle 6'!F$10:F$999,MATCH($A225,'Cycle 6'!$L$10:$L$999,0),1)),INDEX('Cycle 7'!F$10:F$999,MATCH($A225,'Cycle 7'!$L$10:$L$999,0),1)),INDEX('Cycle 8'!F$10:F$999,MATCH($A225,'Cycle 8'!$L$10:$L$999,0),1)),INDEX('Cycle 9'!F$10:F$999,MATCH($A225,'Cycle 9'!$L$10:$L$999,0),1)),INDEX('Cycle 10'!F$10:F$999,MATCH($A225,'Cycle 10'!$L$10:$L$999,0),1)),INDEX('Cycle 11'!F$10:F$999,MATCH($A225,'Cycle 11'!$L$10:$L$999,0),1)),""))</f>
        <v/>
      </c>
      <c r="H225" t="str">
        <f>IF(IFERROR(IFERROR(IFERROR(IFERROR(IFERROR(IFERROR(IFERROR(IFERROR(IFERROR(IFERROR(IFERROR(IFERROR(INDEX(Summer!G$10:G$999,MATCH($A225,Summer!$L$10:$L$999,0),1),INDEX('Cycle 1'!G$10:G$999,MATCH($A225,'Cycle 1'!$L$10:$L$999,0),1)),INDEX('Cycle 2'!G$10:G$999,MATCH($A225,'Cycle 2'!$L$10:$L$999,0),1)),INDEX('Cycle 3'!G$10:G$999,MATCH($A225,'Cycle 3'!$L$10:$L$999,0),1)),INDEX('Cycle 4'!G$10:G$999,MATCH($A225,'Cycle 4'!$L$10:$L$999,0),1)),INDEX('Cycle 5'!G$10:G$999,MATCH($A225,'Cycle 5'!$L$10:$L$999,0),1)),INDEX('Cycle 6'!G$10:G$999,MATCH($A225,'Cycle 6'!$L$10:$L$999,0),1)),INDEX('Cycle 7'!G$10:G$999,MATCH($A225,'Cycle 7'!$L$10:$L$999,0),1)),INDEX('Cycle 8'!G$10:G$999,MATCH($A225,'Cycle 8'!$L$10:$L$999,0),1)),INDEX('Cycle 9'!G$10:G$999,MATCH($A225,'Cycle 9'!$L$10:$L$999,0),1)),INDEX('Cycle 10'!G$10:G$999,MATCH($A225,'Cycle 10'!$L$10:$L$999,0),1)),INDEX('Cycle 11'!G$10:G$999,MATCH($A225,'Cycle 11'!$L$10:$L$999,0),1)),"")="","",IFERROR(IFERROR(IFERROR(IFERROR(IFERROR(IFERROR(IFERROR(IFERROR(IFERROR(IFERROR(IFERROR(IFERROR(INDEX(Summer!G$10:G$999,MATCH($A225,Summer!$L$10:$L$999,0),1),INDEX('Cycle 1'!G$10:G$999,MATCH($A225,'Cycle 1'!$L$10:$L$999,0),1)),INDEX('Cycle 2'!G$10:G$999,MATCH($A225,'Cycle 2'!$L$10:$L$999,0),1)),INDEX('Cycle 3'!G$10:G$999,MATCH($A225,'Cycle 3'!$L$10:$L$999,0),1)),INDEX('Cycle 4'!G$10:G$999,MATCH($A225,'Cycle 4'!$L$10:$L$999,0),1)),INDEX('Cycle 5'!G$10:G$999,MATCH($A225,'Cycle 5'!$L$10:$L$999,0),1)),INDEX('Cycle 6'!G$10:G$999,MATCH($A225,'Cycle 6'!$L$10:$L$999,0),1)),INDEX('Cycle 7'!G$10:G$999,MATCH($A225,'Cycle 7'!$L$10:$L$999,0),1)),INDEX('Cycle 8'!G$10:G$999,MATCH($A225,'Cycle 8'!$L$10:$L$999,0),1)),INDEX('Cycle 9'!G$10:G$999,MATCH($A225,'Cycle 9'!$L$10:$L$999,0),1)),INDEX('Cycle 10'!G$10:G$999,MATCH($A225,'Cycle 10'!$L$10:$L$999,0),1)),INDEX('Cycle 11'!G$10:G$999,MATCH($A225,'Cycle 11'!$L$10:$L$999,0),1)),""))</f>
        <v/>
      </c>
      <c r="I225">
        <f>IFERROR(IF(C225="",MAX(I$1:I224),IF(ROW(C$2)=ROW(C225),1,IF(ISERROR(VLOOKUP(C225,C$2:C224,1,FALSE)),MAX(I$1:I224)+1,MAX(I$1:I224)))),"")</f>
        <v>0</v>
      </c>
      <c r="J225" t="str">
        <f t="shared" si="26"/>
        <v/>
      </c>
      <c r="K225" t="str">
        <f t="shared" si="30"/>
        <v/>
      </c>
      <c r="L225" t="str">
        <f t="shared" si="30"/>
        <v/>
      </c>
      <c r="M225" t="str">
        <f t="shared" si="30"/>
        <v/>
      </c>
      <c r="N225" t="str">
        <f t="shared" si="30"/>
        <v/>
      </c>
      <c r="O225" t="str">
        <f t="shared" si="30"/>
        <v/>
      </c>
      <c r="P225" t="str">
        <f t="shared" si="30"/>
        <v/>
      </c>
      <c r="Q225" t="str">
        <f t="shared" si="30"/>
        <v/>
      </c>
      <c r="R225" t="str">
        <f t="shared" si="30"/>
        <v/>
      </c>
      <c r="S225" t="str">
        <f t="shared" si="30"/>
        <v/>
      </c>
      <c r="T225" t="str">
        <f t="shared" si="30"/>
        <v/>
      </c>
      <c r="U225" t="str">
        <f t="shared" si="30"/>
        <v/>
      </c>
      <c r="V225" t="str">
        <f t="shared" si="30"/>
        <v/>
      </c>
      <c r="W225" t="str">
        <f t="shared" si="27"/>
        <v/>
      </c>
      <c r="X225">
        <f>IF(OR(H225="No",H225=""),0,IF(COUNTIFS(H$2:H225,"Yes",C$2:C225,C225)&gt;1,0,COUNTIFS(H$2:H225,"Yes",C$2:C225,C225)))+IF(X224=$X$1,0,X224)</f>
        <v>0</v>
      </c>
    </row>
    <row r="226" spans="1:24" x14ac:dyDescent="0.3">
      <c r="A226">
        <f>ROWS($A$2:$A226)</f>
        <v>225</v>
      </c>
      <c r="B226" t="str">
        <f>IF(ISERROR(VLOOKUP(A226,Summer!L$11:L$500,1,FALSE)),IF(ISERROR(VLOOKUP(A226,'Cycle 1'!L$11:L$500,1,FALSE)),IF(ISERROR(VLOOKUP(A226,'Cycle 2'!L$11:L$500,1,FALSE)),IF(ISERROR(VLOOKUP(A226,'Cycle 3'!L$11:L$500,1,FALSE)),IF(ISERROR(VLOOKUP(A226,'Cycle 4'!L$11:L$500,1,FALSE)),IF(ISERROR(VLOOKUP(A226,'Cycle 5'!L$11:L$500,1,FALSE)),IF(ISERROR(VLOOKUP(A226,'Cycle 6'!L$11:L$500,1,FALSE)),IF(ISERROR(VLOOKUP(A226,'Cycle 7'!L$11:L$500,1,FALSE)),IF(ISERROR(VLOOKUP(A226,'Cycle 8'!L$11:L$500,1,FALSE)),IF(ISERROR(VLOOKUP(A226,'Cycle 9'!L$11:L$500,1,FALSE)),IF(ISERROR(VLOOKUP(A226,'Cycle 10'!L$11:L$500,1,FALSE)),IF(ISERROR(VLOOKUP(A226,'Cycle 11'!L$11:L$500,1,FALSE)),"","Cycle 11"),"Cycle 10"),"Cycle 9"),"Cycle 8"),"Cycle 7"),"Cycle 6"),"Cycle 5"),"Cycle 4"),"Cycle 3"),"Cycle 2"),"Cycle 1"),"Summer")</f>
        <v/>
      </c>
      <c r="C226" t="str">
        <f>IF(IFERROR(IFERROR(IFERROR(IFERROR(IFERROR(IFERROR(IFERROR(IFERROR(IFERROR(IFERROR(IFERROR(IFERROR(INDEX(Summer!B$10:B$999,MATCH($A226,Summer!$L$10:$L$999,0),1),INDEX('Cycle 1'!B$10:B$999,MATCH($A226,'Cycle 1'!$L$10:$L$999,0),1)),INDEX('Cycle 2'!B$10:B$999,MATCH($A226,'Cycle 2'!$L$10:$L$999,0),1)),INDEX('Cycle 3'!B$10:B$999,MATCH($A226,'Cycle 3'!$L$10:$L$999,0),1)),INDEX('Cycle 4'!B$10:B$999,MATCH($A226,'Cycle 4'!$L$10:$L$999,0),1)),INDEX('Cycle 5'!B$10:B$999,MATCH($A226,'Cycle 5'!$L$10:$L$999,0),1)),INDEX('Cycle 6'!B$10:B$999,MATCH($A226,'Cycle 6'!$L$10:$L$999,0),1)),INDEX('Cycle 7'!B$10:B$999,MATCH($A226,'Cycle 7'!$L$10:$L$999,0),1)),INDEX('Cycle 8'!B$10:B$999,MATCH($A226,'Cycle 8'!$L$10:$L$999,0),1)),INDEX('Cycle 9'!B$10:B$999,MATCH($A226,'Cycle 9'!$L$10:$L$999,0),1)),INDEX('Cycle 10'!B$10:B$999,MATCH($A226,'Cycle 10'!$L$10:$L$999,0),1)),INDEX('Cycle 11'!B$10:B$999,MATCH($A226,'Cycle 11'!$L$10:$L$999,0),1)),"")="","",IFERROR(IFERROR(IFERROR(IFERROR(IFERROR(IFERROR(IFERROR(IFERROR(IFERROR(IFERROR(IFERROR(IFERROR(INDEX(Summer!B$10:B$999,MATCH($A226,Summer!$L$10:$L$999,0),1),INDEX('Cycle 1'!B$10:B$999,MATCH($A226,'Cycle 1'!$L$10:$L$999,0),1)),INDEX('Cycle 2'!B$10:B$999,MATCH($A226,'Cycle 2'!$L$10:$L$999,0),1)),INDEX('Cycle 3'!B$10:B$999,MATCH($A226,'Cycle 3'!$L$10:$L$999,0),1)),INDEX('Cycle 4'!B$10:B$999,MATCH($A226,'Cycle 4'!$L$10:$L$999,0),1)),INDEX('Cycle 5'!B$10:B$999,MATCH($A226,'Cycle 5'!$L$10:$L$999,0),1)),INDEX('Cycle 6'!B$10:B$999,MATCH($A226,'Cycle 6'!$L$10:$L$999,0),1)),INDEX('Cycle 7'!B$10:B$999,MATCH($A226,'Cycle 7'!$L$10:$L$999,0),1)),INDEX('Cycle 8'!B$10:B$999,MATCH($A226,'Cycle 8'!$L$10:$L$999,0),1)),INDEX('Cycle 9'!B$10:B$999,MATCH($A226,'Cycle 9'!$L$10:$L$999,0),1)),INDEX('Cycle 10'!B$10:B$999,MATCH($A226,'Cycle 10'!$L$10:$L$999,0),1)),INDEX('Cycle 11'!B$10:B$999,MATCH($A226,'Cycle 11'!$L$10:$L$999,0),1)),""))</f>
        <v/>
      </c>
      <c r="D226" t="str">
        <f>IF(IFERROR(IFERROR(IFERROR(IFERROR(IFERROR(IFERROR(IFERROR(IFERROR(IFERROR(IFERROR(IFERROR(IFERROR(INDEX(Summer!C$10:C$999,MATCH($A226,Summer!$L$10:$L$999,0),1),INDEX('Cycle 1'!C$10:C$999,MATCH($A226,'Cycle 1'!$L$10:$L$999,0),1)),INDEX('Cycle 2'!C$10:C$999,MATCH($A226,'Cycle 2'!$L$10:$L$999,0),1)),INDEX('Cycle 3'!C$10:C$999,MATCH($A226,'Cycle 3'!$L$10:$L$999,0),1)),INDEX('Cycle 4'!C$10:C$999,MATCH($A226,'Cycle 4'!$L$10:$L$999,0),1)),INDEX('Cycle 5'!C$10:C$999,MATCH($A226,'Cycle 5'!$L$10:$L$999,0),1)),INDEX('Cycle 6'!C$10:C$999,MATCH($A226,'Cycle 6'!$L$10:$L$999,0),1)),INDEX('Cycle 7'!C$10:C$999,MATCH($A226,'Cycle 7'!$L$10:$L$999,0),1)),INDEX('Cycle 8'!C$10:C$999,MATCH($A226,'Cycle 8'!$L$10:$L$999,0),1)),INDEX('Cycle 9'!C$10:C$999,MATCH($A226,'Cycle 9'!$L$10:$L$999,0),1)),INDEX('Cycle 10'!C$10:C$999,MATCH($A226,'Cycle 10'!$L$10:$L$999,0),1)),INDEX('Cycle 11'!C$10:C$999,MATCH($A226,'Cycle 11'!$L$10:$L$999,0),1)),"")="","",IFERROR(IFERROR(IFERROR(IFERROR(IFERROR(IFERROR(IFERROR(IFERROR(IFERROR(IFERROR(IFERROR(IFERROR(INDEX(Summer!C$10:C$999,MATCH($A226,Summer!$L$10:$L$999,0),1),INDEX('Cycle 1'!C$10:C$999,MATCH($A226,'Cycle 1'!$L$10:$L$999,0),1)),INDEX('Cycle 2'!C$10:C$999,MATCH($A226,'Cycle 2'!$L$10:$L$999,0),1)),INDEX('Cycle 3'!C$10:C$999,MATCH($A226,'Cycle 3'!$L$10:$L$999,0),1)),INDEX('Cycle 4'!C$10:C$999,MATCH($A226,'Cycle 4'!$L$10:$L$999,0),1)),INDEX('Cycle 5'!C$10:C$999,MATCH($A226,'Cycle 5'!$L$10:$L$999,0),1)),INDEX('Cycle 6'!C$10:C$999,MATCH($A226,'Cycle 6'!$L$10:$L$999,0),1)),INDEX('Cycle 7'!C$10:C$999,MATCH($A226,'Cycle 7'!$L$10:$L$999,0),1)),INDEX('Cycle 8'!C$10:C$999,MATCH($A226,'Cycle 8'!$L$10:$L$999,0),1)),INDEX('Cycle 9'!C$10:C$999,MATCH($A226,'Cycle 9'!$L$10:$L$999,0),1)),INDEX('Cycle 10'!C$10:C$999,MATCH($A226,'Cycle 10'!$L$10:$L$999,0),1)),INDEX('Cycle 11'!C$10:C$999,MATCH($A226,'Cycle 11'!$L$10:$L$999,0),1)),""))</f>
        <v/>
      </c>
      <c r="E226" t="str">
        <f>IF(IFERROR(IFERROR(IFERROR(IFERROR(IFERROR(IFERROR(IFERROR(IFERROR(IFERROR(IFERROR(IFERROR(IFERROR(INDEX(Summer!D$10:D$999,MATCH($A226,Summer!$L$10:$L$999,0),1),INDEX('Cycle 1'!D$10:D$999,MATCH($A226,'Cycle 1'!$L$10:$L$999,0),1)),INDEX('Cycle 2'!D$10:D$999,MATCH($A226,'Cycle 2'!$L$10:$L$999,0),1)),INDEX('Cycle 3'!D$10:D$999,MATCH($A226,'Cycle 3'!$L$10:$L$999,0),1)),INDEX('Cycle 4'!D$10:D$999,MATCH($A226,'Cycle 4'!$L$10:$L$999,0),1)),INDEX('Cycle 5'!D$10:D$999,MATCH($A226,'Cycle 5'!$L$10:$L$999,0),1)),INDEX('Cycle 6'!D$10:D$999,MATCH($A226,'Cycle 6'!$L$10:$L$999,0),1)),INDEX('Cycle 7'!D$10:D$999,MATCH($A226,'Cycle 7'!$L$10:$L$999,0),1)),INDEX('Cycle 8'!D$10:D$999,MATCH($A226,'Cycle 8'!$L$10:$L$999,0),1)),INDEX('Cycle 9'!D$10:D$999,MATCH($A226,'Cycle 9'!$L$10:$L$999,0),1)),INDEX('Cycle 10'!D$10:D$999,MATCH($A226,'Cycle 10'!$L$10:$L$999,0),1)),INDEX('Cycle 11'!D$10:D$999,MATCH($A226,'Cycle 11'!$L$10:$L$999,0),1)),"")="","",IFERROR(IFERROR(IFERROR(IFERROR(IFERROR(IFERROR(IFERROR(IFERROR(IFERROR(IFERROR(IFERROR(IFERROR(INDEX(Summer!D$10:D$999,MATCH($A226,Summer!$L$10:$L$999,0),1),INDEX('Cycle 1'!D$10:D$999,MATCH($A226,'Cycle 1'!$L$10:$L$999,0),1)),INDEX('Cycle 2'!D$10:D$999,MATCH($A226,'Cycle 2'!$L$10:$L$999,0),1)),INDEX('Cycle 3'!D$10:D$999,MATCH($A226,'Cycle 3'!$L$10:$L$999,0),1)),INDEX('Cycle 4'!D$10:D$999,MATCH($A226,'Cycle 4'!$L$10:$L$999,0),1)),INDEX('Cycle 5'!D$10:D$999,MATCH($A226,'Cycle 5'!$L$10:$L$999,0),1)),INDEX('Cycle 6'!D$10:D$999,MATCH($A226,'Cycle 6'!$L$10:$L$999,0),1)),INDEX('Cycle 7'!D$10:D$999,MATCH($A226,'Cycle 7'!$L$10:$L$999,0),1)),INDEX('Cycle 8'!D$10:D$999,MATCH($A226,'Cycle 8'!$L$10:$L$999,0),1)),INDEX('Cycle 9'!D$10:D$999,MATCH($A226,'Cycle 9'!$L$10:$L$999,0),1)),INDEX('Cycle 10'!D$10:D$999,MATCH($A226,'Cycle 10'!$L$10:$L$999,0),1)),INDEX('Cycle 11'!D$10:D$999,MATCH($A226,'Cycle 11'!$L$10:$L$999,0),1)),""))</f>
        <v/>
      </c>
      <c r="F226" t="str">
        <f>IF(IFERROR(IFERROR(IFERROR(IFERROR(IFERROR(IFERROR(IFERROR(IFERROR(IFERROR(IFERROR(IFERROR(IFERROR(INDEX(Summer!E$10:E$999,MATCH($A226,Summer!$L$10:$L$999,0),1),INDEX('Cycle 1'!E$10:E$999,MATCH($A226,'Cycle 1'!$L$10:$L$999,0),1)),INDEX('Cycle 2'!E$10:E$999,MATCH($A226,'Cycle 2'!$L$10:$L$999,0),1)),INDEX('Cycle 3'!E$10:E$999,MATCH($A226,'Cycle 3'!$L$10:$L$999,0),1)),INDEX('Cycle 4'!E$10:E$999,MATCH($A226,'Cycle 4'!$L$10:$L$999,0),1)),INDEX('Cycle 5'!E$10:E$999,MATCH($A226,'Cycle 5'!$L$10:$L$999,0),1)),INDEX('Cycle 6'!E$10:E$999,MATCH($A226,'Cycle 6'!$L$10:$L$999,0),1)),INDEX('Cycle 7'!E$10:E$999,MATCH($A226,'Cycle 7'!$L$10:$L$999,0),1)),INDEX('Cycle 8'!E$10:E$999,MATCH($A226,'Cycle 8'!$L$10:$L$999,0),1)),INDEX('Cycle 9'!E$10:E$999,MATCH($A226,'Cycle 9'!$L$10:$L$999,0),1)),INDEX('Cycle 10'!E$10:E$999,MATCH($A226,'Cycle 10'!$L$10:$L$999,0),1)),INDEX('Cycle 11'!E$10:E$999,MATCH($A226,'Cycle 11'!$L$10:$L$999,0),1)),"")="","",IFERROR(IFERROR(IFERROR(IFERROR(IFERROR(IFERROR(IFERROR(IFERROR(IFERROR(IFERROR(IFERROR(IFERROR(INDEX(Summer!E$10:E$999,MATCH($A226,Summer!$L$10:$L$999,0),1),INDEX('Cycle 1'!E$10:E$999,MATCH($A226,'Cycle 1'!$L$10:$L$999,0),1)),INDEX('Cycle 2'!E$10:E$999,MATCH($A226,'Cycle 2'!$L$10:$L$999,0),1)),INDEX('Cycle 3'!E$10:E$999,MATCH($A226,'Cycle 3'!$L$10:$L$999,0),1)),INDEX('Cycle 4'!E$10:E$999,MATCH($A226,'Cycle 4'!$L$10:$L$999,0),1)),INDEX('Cycle 5'!E$10:E$999,MATCH($A226,'Cycle 5'!$L$10:$L$999,0),1)),INDEX('Cycle 6'!E$10:E$999,MATCH($A226,'Cycle 6'!$L$10:$L$999,0),1)),INDEX('Cycle 7'!E$10:E$999,MATCH($A226,'Cycle 7'!$L$10:$L$999,0),1)),INDEX('Cycle 8'!E$10:E$999,MATCH($A226,'Cycle 8'!$L$10:$L$999,0),1)),INDEX('Cycle 9'!E$10:E$999,MATCH($A226,'Cycle 9'!$L$10:$L$999,0),1)),INDEX('Cycle 10'!E$10:E$999,MATCH($A226,'Cycle 10'!$L$10:$L$999,0),1)),INDEX('Cycle 11'!E$10:E$999,MATCH($A226,'Cycle 11'!$L$10:$L$999,0),1)),""))</f>
        <v/>
      </c>
      <c r="G226" t="str">
        <f>IF(IFERROR(IFERROR(IFERROR(IFERROR(IFERROR(IFERROR(IFERROR(IFERROR(IFERROR(IFERROR(IFERROR(IFERROR(INDEX(Summer!F$10:F$999,MATCH($A226,Summer!$L$10:$L$999,0),1),INDEX('Cycle 1'!F$10:F$999,MATCH($A226,'Cycle 1'!$L$10:$L$999,0),1)),INDEX('Cycle 2'!F$10:F$999,MATCH($A226,'Cycle 2'!$L$10:$L$999,0),1)),INDEX('Cycle 3'!F$10:F$999,MATCH($A226,'Cycle 3'!$L$10:$L$999,0),1)),INDEX('Cycle 4'!F$10:F$999,MATCH($A226,'Cycle 4'!$L$10:$L$999,0),1)),INDEX('Cycle 5'!F$10:F$999,MATCH($A226,'Cycle 5'!$L$10:$L$999,0),1)),INDEX('Cycle 6'!F$10:F$999,MATCH($A226,'Cycle 6'!$L$10:$L$999,0),1)),INDEX('Cycle 7'!F$10:F$999,MATCH($A226,'Cycle 7'!$L$10:$L$999,0),1)),INDEX('Cycle 8'!F$10:F$999,MATCH($A226,'Cycle 8'!$L$10:$L$999,0),1)),INDEX('Cycle 9'!F$10:F$999,MATCH($A226,'Cycle 9'!$L$10:$L$999,0),1)),INDEX('Cycle 10'!F$10:F$999,MATCH($A226,'Cycle 10'!$L$10:$L$999,0),1)),INDEX('Cycle 11'!F$10:F$999,MATCH($A226,'Cycle 11'!$L$10:$L$999,0),1)),"")="","",IFERROR(IFERROR(IFERROR(IFERROR(IFERROR(IFERROR(IFERROR(IFERROR(IFERROR(IFERROR(IFERROR(IFERROR(INDEX(Summer!F$10:F$999,MATCH($A226,Summer!$L$10:$L$999,0),1),INDEX('Cycle 1'!F$10:F$999,MATCH($A226,'Cycle 1'!$L$10:$L$999,0),1)),INDEX('Cycle 2'!F$10:F$999,MATCH($A226,'Cycle 2'!$L$10:$L$999,0),1)),INDEX('Cycle 3'!F$10:F$999,MATCH($A226,'Cycle 3'!$L$10:$L$999,0),1)),INDEX('Cycle 4'!F$10:F$999,MATCH($A226,'Cycle 4'!$L$10:$L$999,0),1)),INDEX('Cycle 5'!F$10:F$999,MATCH($A226,'Cycle 5'!$L$10:$L$999,0),1)),INDEX('Cycle 6'!F$10:F$999,MATCH($A226,'Cycle 6'!$L$10:$L$999,0),1)),INDEX('Cycle 7'!F$10:F$999,MATCH($A226,'Cycle 7'!$L$10:$L$999,0),1)),INDEX('Cycle 8'!F$10:F$999,MATCH($A226,'Cycle 8'!$L$10:$L$999,0),1)),INDEX('Cycle 9'!F$10:F$999,MATCH($A226,'Cycle 9'!$L$10:$L$999,0),1)),INDEX('Cycle 10'!F$10:F$999,MATCH($A226,'Cycle 10'!$L$10:$L$999,0),1)),INDEX('Cycle 11'!F$10:F$999,MATCH($A226,'Cycle 11'!$L$10:$L$999,0),1)),""))</f>
        <v/>
      </c>
      <c r="H226" t="str">
        <f>IF(IFERROR(IFERROR(IFERROR(IFERROR(IFERROR(IFERROR(IFERROR(IFERROR(IFERROR(IFERROR(IFERROR(IFERROR(INDEX(Summer!G$10:G$999,MATCH($A226,Summer!$L$10:$L$999,0),1),INDEX('Cycle 1'!G$10:G$999,MATCH($A226,'Cycle 1'!$L$10:$L$999,0),1)),INDEX('Cycle 2'!G$10:G$999,MATCH($A226,'Cycle 2'!$L$10:$L$999,0),1)),INDEX('Cycle 3'!G$10:G$999,MATCH($A226,'Cycle 3'!$L$10:$L$999,0),1)),INDEX('Cycle 4'!G$10:G$999,MATCH($A226,'Cycle 4'!$L$10:$L$999,0),1)),INDEX('Cycle 5'!G$10:G$999,MATCH($A226,'Cycle 5'!$L$10:$L$999,0),1)),INDEX('Cycle 6'!G$10:G$999,MATCH($A226,'Cycle 6'!$L$10:$L$999,0),1)),INDEX('Cycle 7'!G$10:G$999,MATCH($A226,'Cycle 7'!$L$10:$L$999,0),1)),INDEX('Cycle 8'!G$10:G$999,MATCH($A226,'Cycle 8'!$L$10:$L$999,0),1)),INDEX('Cycle 9'!G$10:G$999,MATCH($A226,'Cycle 9'!$L$10:$L$999,0),1)),INDEX('Cycle 10'!G$10:G$999,MATCH($A226,'Cycle 10'!$L$10:$L$999,0),1)),INDEX('Cycle 11'!G$10:G$999,MATCH($A226,'Cycle 11'!$L$10:$L$999,0),1)),"")="","",IFERROR(IFERROR(IFERROR(IFERROR(IFERROR(IFERROR(IFERROR(IFERROR(IFERROR(IFERROR(IFERROR(IFERROR(INDEX(Summer!G$10:G$999,MATCH($A226,Summer!$L$10:$L$999,0),1),INDEX('Cycle 1'!G$10:G$999,MATCH($A226,'Cycle 1'!$L$10:$L$999,0),1)),INDEX('Cycle 2'!G$10:G$999,MATCH($A226,'Cycle 2'!$L$10:$L$999,0),1)),INDEX('Cycle 3'!G$10:G$999,MATCH($A226,'Cycle 3'!$L$10:$L$999,0),1)),INDEX('Cycle 4'!G$10:G$999,MATCH($A226,'Cycle 4'!$L$10:$L$999,0),1)),INDEX('Cycle 5'!G$10:G$999,MATCH($A226,'Cycle 5'!$L$10:$L$999,0),1)),INDEX('Cycle 6'!G$10:G$999,MATCH($A226,'Cycle 6'!$L$10:$L$999,0),1)),INDEX('Cycle 7'!G$10:G$999,MATCH($A226,'Cycle 7'!$L$10:$L$999,0),1)),INDEX('Cycle 8'!G$10:G$999,MATCH($A226,'Cycle 8'!$L$10:$L$999,0),1)),INDEX('Cycle 9'!G$10:G$999,MATCH($A226,'Cycle 9'!$L$10:$L$999,0),1)),INDEX('Cycle 10'!G$10:G$999,MATCH($A226,'Cycle 10'!$L$10:$L$999,0),1)),INDEX('Cycle 11'!G$10:G$999,MATCH($A226,'Cycle 11'!$L$10:$L$999,0),1)),""))</f>
        <v/>
      </c>
      <c r="I226">
        <f>IFERROR(IF(C226="",MAX(I$1:I225),IF(ROW(C$2)=ROW(C226),1,IF(ISERROR(VLOOKUP(C226,C$2:C225,1,FALSE)),MAX(I$1:I225)+1,MAX(I$1:I225)))),"")</f>
        <v>0</v>
      </c>
      <c r="J226" t="str">
        <f t="shared" si="26"/>
        <v/>
      </c>
      <c r="K226" t="str">
        <f t="shared" si="30"/>
        <v/>
      </c>
      <c r="L226" t="str">
        <f t="shared" si="30"/>
        <v/>
      </c>
      <c r="M226" t="str">
        <f t="shared" si="30"/>
        <v/>
      </c>
      <c r="N226" t="str">
        <f t="shared" si="30"/>
        <v/>
      </c>
      <c r="O226" t="str">
        <f t="shared" si="30"/>
        <v/>
      </c>
      <c r="P226" t="str">
        <f t="shared" si="30"/>
        <v/>
      </c>
      <c r="Q226" t="str">
        <f t="shared" si="30"/>
        <v/>
      </c>
      <c r="R226" t="str">
        <f t="shared" si="30"/>
        <v/>
      </c>
      <c r="S226" t="str">
        <f t="shared" si="30"/>
        <v/>
      </c>
      <c r="T226" t="str">
        <f t="shared" si="30"/>
        <v/>
      </c>
      <c r="U226" t="str">
        <f t="shared" si="30"/>
        <v/>
      </c>
      <c r="V226" t="str">
        <f t="shared" si="30"/>
        <v/>
      </c>
      <c r="W226" t="str">
        <f t="shared" si="27"/>
        <v/>
      </c>
      <c r="X226">
        <f>IF(OR(H226="No",H226=""),0,IF(COUNTIFS(H$2:H226,"Yes",C$2:C226,C226)&gt;1,0,COUNTIFS(H$2:H226,"Yes",C$2:C226,C226)))+IF(X225=$X$1,0,X225)</f>
        <v>0</v>
      </c>
    </row>
    <row r="227" spans="1:24" x14ac:dyDescent="0.3">
      <c r="A227">
        <f>ROWS($A$2:$A227)</f>
        <v>226</v>
      </c>
      <c r="B227" t="str">
        <f>IF(ISERROR(VLOOKUP(A227,Summer!L$11:L$500,1,FALSE)),IF(ISERROR(VLOOKUP(A227,'Cycle 1'!L$11:L$500,1,FALSE)),IF(ISERROR(VLOOKUP(A227,'Cycle 2'!L$11:L$500,1,FALSE)),IF(ISERROR(VLOOKUP(A227,'Cycle 3'!L$11:L$500,1,FALSE)),IF(ISERROR(VLOOKUP(A227,'Cycle 4'!L$11:L$500,1,FALSE)),IF(ISERROR(VLOOKUP(A227,'Cycle 5'!L$11:L$500,1,FALSE)),IF(ISERROR(VLOOKUP(A227,'Cycle 6'!L$11:L$500,1,FALSE)),IF(ISERROR(VLOOKUP(A227,'Cycle 7'!L$11:L$500,1,FALSE)),IF(ISERROR(VLOOKUP(A227,'Cycle 8'!L$11:L$500,1,FALSE)),IF(ISERROR(VLOOKUP(A227,'Cycle 9'!L$11:L$500,1,FALSE)),IF(ISERROR(VLOOKUP(A227,'Cycle 10'!L$11:L$500,1,FALSE)),IF(ISERROR(VLOOKUP(A227,'Cycle 11'!L$11:L$500,1,FALSE)),"","Cycle 11"),"Cycle 10"),"Cycle 9"),"Cycle 8"),"Cycle 7"),"Cycle 6"),"Cycle 5"),"Cycle 4"),"Cycle 3"),"Cycle 2"),"Cycle 1"),"Summer")</f>
        <v/>
      </c>
      <c r="C227" t="str">
        <f>IF(IFERROR(IFERROR(IFERROR(IFERROR(IFERROR(IFERROR(IFERROR(IFERROR(IFERROR(IFERROR(IFERROR(IFERROR(INDEX(Summer!B$10:B$999,MATCH($A227,Summer!$L$10:$L$999,0),1),INDEX('Cycle 1'!B$10:B$999,MATCH($A227,'Cycle 1'!$L$10:$L$999,0),1)),INDEX('Cycle 2'!B$10:B$999,MATCH($A227,'Cycle 2'!$L$10:$L$999,0),1)),INDEX('Cycle 3'!B$10:B$999,MATCH($A227,'Cycle 3'!$L$10:$L$999,0),1)),INDEX('Cycle 4'!B$10:B$999,MATCH($A227,'Cycle 4'!$L$10:$L$999,0),1)),INDEX('Cycle 5'!B$10:B$999,MATCH($A227,'Cycle 5'!$L$10:$L$999,0),1)),INDEX('Cycle 6'!B$10:B$999,MATCH($A227,'Cycle 6'!$L$10:$L$999,0),1)),INDEX('Cycle 7'!B$10:B$999,MATCH($A227,'Cycle 7'!$L$10:$L$999,0),1)),INDEX('Cycle 8'!B$10:B$999,MATCH($A227,'Cycle 8'!$L$10:$L$999,0),1)),INDEX('Cycle 9'!B$10:B$999,MATCH($A227,'Cycle 9'!$L$10:$L$999,0),1)),INDEX('Cycle 10'!B$10:B$999,MATCH($A227,'Cycle 10'!$L$10:$L$999,0),1)),INDEX('Cycle 11'!B$10:B$999,MATCH($A227,'Cycle 11'!$L$10:$L$999,0),1)),"")="","",IFERROR(IFERROR(IFERROR(IFERROR(IFERROR(IFERROR(IFERROR(IFERROR(IFERROR(IFERROR(IFERROR(IFERROR(INDEX(Summer!B$10:B$999,MATCH($A227,Summer!$L$10:$L$999,0),1),INDEX('Cycle 1'!B$10:B$999,MATCH($A227,'Cycle 1'!$L$10:$L$999,0),1)),INDEX('Cycle 2'!B$10:B$999,MATCH($A227,'Cycle 2'!$L$10:$L$999,0),1)),INDEX('Cycle 3'!B$10:B$999,MATCH($A227,'Cycle 3'!$L$10:$L$999,0),1)),INDEX('Cycle 4'!B$10:B$999,MATCH($A227,'Cycle 4'!$L$10:$L$999,0),1)),INDEX('Cycle 5'!B$10:B$999,MATCH($A227,'Cycle 5'!$L$10:$L$999,0),1)),INDEX('Cycle 6'!B$10:B$999,MATCH($A227,'Cycle 6'!$L$10:$L$999,0),1)),INDEX('Cycle 7'!B$10:B$999,MATCH($A227,'Cycle 7'!$L$10:$L$999,0),1)),INDEX('Cycle 8'!B$10:B$999,MATCH($A227,'Cycle 8'!$L$10:$L$999,0),1)),INDEX('Cycle 9'!B$10:B$999,MATCH($A227,'Cycle 9'!$L$10:$L$999,0),1)),INDEX('Cycle 10'!B$10:B$999,MATCH($A227,'Cycle 10'!$L$10:$L$999,0),1)),INDEX('Cycle 11'!B$10:B$999,MATCH($A227,'Cycle 11'!$L$10:$L$999,0),1)),""))</f>
        <v/>
      </c>
      <c r="D227" t="str">
        <f>IF(IFERROR(IFERROR(IFERROR(IFERROR(IFERROR(IFERROR(IFERROR(IFERROR(IFERROR(IFERROR(IFERROR(IFERROR(INDEX(Summer!C$10:C$999,MATCH($A227,Summer!$L$10:$L$999,0),1),INDEX('Cycle 1'!C$10:C$999,MATCH($A227,'Cycle 1'!$L$10:$L$999,0),1)),INDEX('Cycle 2'!C$10:C$999,MATCH($A227,'Cycle 2'!$L$10:$L$999,0),1)),INDEX('Cycle 3'!C$10:C$999,MATCH($A227,'Cycle 3'!$L$10:$L$999,0),1)),INDEX('Cycle 4'!C$10:C$999,MATCH($A227,'Cycle 4'!$L$10:$L$999,0),1)),INDEX('Cycle 5'!C$10:C$999,MATCH($A227,'Cycle 5'!$L$10:$L$999,0),1)),INDEX('Cycle 6'!C$10:C$999,MATCH($A227,'Cycle 6'!$L$10:$L$999,0),1)),INDEX('Cycle 7'!C$10:C$999,MATCH($A227,'Cycle 7'!$L$10:$L$999,0),1)),INDEX('Cycle 8'!C$10:C$999,MATCH($A227,'Cycle 8'!$L$10:$L$999,0),1)),INDEX('Cycle 9'!C$10:C$999,MATCH($A227,'Cycle 9'!$L$10:$L$999,0),1)),INDEX('Cycle 10'!C$10:C$999,MATCH($A227,'Cycle 10'!$L$10:$L$999,0),1)),INDEX('Cycle 11'!C$10:C$999,MATCH($A227,'Cycle 11'!$L$10:$L$999,0),1)),"")="","",IFERROR(IFERROR(IFERROR(IFERROR(IFERROR(IFERROR(IFERROR(IFERROR(IFERROR(IFERROR(IFERROR(IFERROR(INDEX(Summer!C$10:C$999,MATCH($A227,Summer!$L$10:$L$999,0),1),INDEX('Cycle 1'!C$10:C$999,MATCH($A227,'Cycle 1'!$L$10:$L$999,0),1)),INDEX('Cycle 2'!C$10:C$999,MATCH($A227,'Cycle 2'!$L$10:$L$999,0),1)),INDEX('Cycle 3'!C$10:C$999,MATCH($A227,'Cycle 3'!$L$10:$L$999,0),1)),INDEX('Cycle 4'!C$10:C$999,MATCH($A227,'Cycle 4'!$L$10:$L$999,0),1)),INDEX('Cycle 5'!C$10:C$999,MATCH($A227,'Cycle 5'!$L$10:$L$999,0),1)),INDEX('Cycle 6'!C$10:C$999,MATCH($A227,'Cycle 6'!$L$10:$L$999,0),1)),INDEX('Cycle 7'!C$10:C$999,MATCH($A227,'Cycle 7'!$L$10:$L$999,0),1)),INDEX('Cycle 8'!C$10:C$999,MATCH($A227,'Cycle 8'!$L$10:$L$999,0),1)),INDEX('Cycle 9'!C$10:C$999,MATCH($A227,'Cycle 9'!$L$10:$L$999,0),1)),INDEX('Cycle 10'!C$10:C$999,MATCH($A227,'Cycle 10'!$L$10:$L$999,0),1)),INDEX('Cycle 11'!C$10:C$999,MATCH($A227,'Cycle 11'!$L$10:$L$999,0),1)),""))</f>
        <v/>
      </c>
      <c r="E227" t="str">
        <f>IF(IFERROR(IFERROR(IFERROR(IFERROR(IFERROR(IFERROR(IFERROR(IFERROR(IFERROR(IFERROR(IFERROR(IFERROR(INDEX(Summer!D$10:D$999,MATCH($A227,Summer!$L$10:$L$999,0),1),INDEX('Cycle 1'!D$10:D$999,MATCH($A227,'Cycle 1'!$L$10:$L$999,0),1)),INDEX('Cycle 2'!D$10:D$999,MATCH($A227,'Cycle 2'!$L$10:$L$999,0),1)),INDEX('Cycle 3'!D$10:D$999,MATCH($A227,'Cycle 3'!$L$10:$L$999,0),1)),INDEX('Cycle 4'!D$10:D$999,MATCH($A227,'Cycle 4'!$L$10:$L$999,0),1)),INDEX('Cycle 5'!D$10:D$999,MATCH($A227,'Cycle 5'!$L$10:$L$999,0),1)),INDEX('Cycle 6'!D$10:D$999,MATCH($A227,'Cycle 6'!$L$10:$L$999,0),1)),INDEX('Cycle 7'!D$10:D$999,MATCH($A227,'Cycle 7'!$L$10:$L$999,0),1)),INDEX('Cycle 8'!D$10:D$999,MATCH($A227,'Cycle 8'!$L$10:$L$999,0),1)),INDEX('Cycle 9'!D$10:D$999,MATCH($A227,'Cycle 9'!$L$10:$L$999,0),1)),INDEX('Cycle 10'!D$10:D$999,MATCH($A227,'Cycle 10'!$L$10:$L$999,0),1)),INDEX('Cycle 11'!D$10:D$999,MATCH($A227,'Cycle 11'!$L$10:$L$999,0),1)),"")="","",IFERROR(IFERROR(IFERROR(IFERROR(IFERROR(IFERROR(IFERROR(IFERROR(IFERROR(IFERROR(IFERROR(IFERROR(INDEX(Summer!D$10:D$999,MATCH($A227,Summer!$L$10:$L$999,0),1),INDEX('Cycle 1'!D$10:D$999,MATCH($A227,'Cycle 1'!$L$10:$L$999,0),1)),INDEX('Cycle 2'!D$10:D$999,MATCH($A227,'Cycle 2'!$L$10:$L$999,0),1)),INDEX('Cycle 3'!D$10:D$999,MATCH($A227,'Cycle 3'!$L$10:$L$999,0),1)),INDEX('Cycle 4'!D$10:D$999,MATCH($A227,'Cycle 4'!$L$10:$L$999,0),1)),INDEX('Cycle 5'!D$10:D$999,MATCH($A227,'Cycle 5'!$L$10:$L$999,0),1)),INDEX('Cycle 6'!D$10:D$999,MATCH($A227,'Cycle 6'!$L$10:$L$999,0),1)),INDEX('Cycle 7'!D$10:D$999,MATCH($A227,'Cycle 7'!$L$10:$L$999,0),1)),INDEX('Cycle 8'!D$10:D$999,MATCH($A227,'Cycle 8'!$L$10:$L$999,0),1)),INDEX('Cycle 9'!D$10:D$999,MATCH($A227,'Cycle 9'!$L$10:$L$999,0),1)),INDEX('Cycle 10'!D$10:D$999,MATCH($A227,'Cycle 10'!$L$10:$L$999,0),1)),INDEX('Cycle 11'!D$10:D$999,MATCH($A227,'Cycle 11'!$L$10:$L$999,0),1)),""))</f>
        <v/>
      </c>
      <c r="F227" t="str">
        <f>IF(IFERROR(IFERROR(IFERROR(IFERROR(IFERROR(IFERROR(IFERROR(IFERROR(IFERROR(IFERROR(IFERROR(IFERROR(INDEX(Summer!E$10:E$999,MATCH($A227,Summer!$L$10:$L$999,0),1),INDEX('Cycle 1'!E$10:E$999,MATCH($A227,'Cycle 1'!$L$10:$L$999,0),1)),INDEX('Cycle 2'!E$10:E$999,MATCH($A227,'Cycle 2'!$L$10:$L$999,0),1)),INDEX('Cycle 3'!E$10:E$999,MATCH($A227,'Cycle 3'!$L$10:$L$999,0),1)),INDEX('Cycle 4'!E$10:E$999,MATCH($A227,'Cycle 4'!$L$10:$L$999,0),1)),INDEX('Cycle 5'!E$10:E$999,MATCH($A227,'Cycle 5'!$L$10:$L$999,0),1)),INDEX('Cycle 6'!E$10:E$999,MATCH($A227,'Cycle 6'!$L$10:$L$999,0),1)),INDEX('Cycle 7'!E$10:E$999,MATCH($A227,'Cycle 7'!$L$10:$L$999,0),1)),INDEX('Cycle 8'!E$10:E$999,MATCH($A227,'Cycle 8'!$L$10:$L$999,0),1)),INDEX('Cycle 9'!E$10:E$999,MATCH($A227,'Cycle 9'!$L$10:$L$999,0),1)),INDEX('Cycle 10'!E$10:E$999,MATCH($A227,'Cycle 10'!$L$10:$L$999,0),1)),INDEX('Cycle 11'!E$10:E$999,MATCH($A227,'Cycle 11'!$L$10:$L$999,0),1)),"")="","",IFERROR(IFERROR(IFERROR(IFERROR(IFERROR(IFERROR(IFERROR(IFERROR(IFERROR(IFERROR(IFERROR(IFERROR(INDEX(Summer!E$10:E$999,MATCH($A227,Summer!$L$10:$L$999,0),1),INDEX('Cycle 1'!E$10:E$999,MATCH($A227,'Cycle 1'!$L$10:$L$999,0),1)),INDEX('Cycle 2'!E$10:E$999,MATCH($A227,'Cycle 2'!$L$10:$L$999,0),1)),INDEX('Cycle 3'!E$10:E$999,MATCH($A227,'Cycle 3'!$L$10:$L$999,0),1)),INDEX('Cycle 4'!E$10:E$999,MATCH($A227,'Cycle 4'!$L$10:$L$999,0),1)),INDEX('Cycle 5'!E$10:E$999,MATCH($A227,'Cycle 5'!$L$10:$L$999,0),1)),INDEX('Cycle 6'!E$10:E$999,MATCH($A227,'Cycle 6'!$L$10:$L$999,0),1)),INDEX('Cycle 7'!E$10:E$999,MATCH($A227,'Cycle 7'!$L$10:$L$999,0),1)),INDEX('Cycle 8'!E$10:E$999,MATCH($A227,'Cycle 8'!$L$10:$L$999,0),1)),INDEX('Cycle 9'!E$10:E$999,MATCH($A227,'Cycle 9'!$L$10:$L$999,0),1)),INDEX('Cycle 10'!E$10:E$999,MATCH($A227,'Cycle 10'!$L$10:$L$999,0),1)),INDEX('Cycle 11'!E$10:E$999,MATCH($A227,'Cycle 11'!$L$10:$L$999,0),1)),""))</f>
        <v/>
      </c>
      <c r="G227" t="str">
        <f>IF(IFERROR(IFERROR(IFERROR(IFERROR(IFERROR(IFERROR(IFERROR(IFERROR(IFERROR(IFERROR(IFERROR(IFERROR(INDEX(Summer!F$10:F$999,MATCH($A227,Summer!$L$10:$L$999,0),1),INDEX('Cycle 1'!F$10:F$999,MATCH($A227,'Cycle 1'!$L$10:$L$999,0),1)),INDEX('Cycle 2'!F$10:F$999,MATCH($A227,'Cycle 2'!$L$10:$L$999,0),1)),INDEX('Cycle 3'!F$10:F$999,MATCH($A227,'Cycle 3'!$L$10:$L$999,0),1)),INDEX('Cycle 4'!F$10:F$999,MATCH($A227,'Cycle 4'!$L$10:$L$999,0),1)),INDEX('Cycle 5'!F$10:F$999,MATCH($A227,'Cycle 5'!$L$10:$L$999,0),1)),INDEX('Cycle 6'!F$10:F$999,MATCH($A227,'Cycle 6'!$L$10:$L$999,0),1)),INDEX('Cycle 7'!F$10:F$999,MATCH($A227,'Cycle 7'!$L$10:$L$999,0),1)),INDEX('Cycle 8'!F$10:F$999,MATCH($A227,'Cycle 8'!$L$10:$L$999,0),1)),INDEX('Cycle 9'!F$10:F$999,MATCH($A227,'Cycle 9'!$L$10:$L$999,0),1)),INDEX('Cycle 10'!F$10:F$999,MATCH($A227,'Cycle 10'!$L$10:$L$999,0),1)),INDEX('Cycle 11'!F$10:F$999,MATCH($A227,'Cycle 11'!$L$10:$L$999,0),1)),"")="","",IFERROR(IFERROR(IFERROR(IFERROR(IFERROR(IFERROR(IFERROR(IFERROR(IFERROR(IFERROR(IFERROR(IFERROR(INDEX(Summer!F$10:F$999,MATCH($A227,Summer!$L$10:$L$999,0),1),INDEX('Cycle 1'!F$10:F$999,MATCH($A227,'Cycle 1'!$L$10:$L$999,0),1)),INDEX('Cycle 2'!F$10:F$999,MATCH($A227,'Cycle 2'!$L$10:$L$999,0),1)),INDEX('Cycle 3'!F$10:F$999,MATCH($A227,'Cycle 3'!$L$10:$L$999,0),1)),INDEX('Cycle 4'!F$10:F$999,MATCH($A227,'Cycle 4'!$L$10:$L$999,0),1)),INDEX('Cycle 5'!F$10:F$999,MATCH($A227,'Cycle 5'!$L$10:$L$999,0),1)),INDEX('Cycle 6'!F$10:F$999,MATCH($A227,'Cycle 6'!$L$10:$L$999,0),1)),INDEX('Cycle 7'!F$10:F$999,MATCH($A227,'Cycle 7'!$L$10:$L$999,0),1)),INDEX('Cycle 8'!F$10:F$999,MATCH($A227,'Cycle 8'!$L$10:$L$999,0),1)),INDEX('Cycle 9'!F$10:F$999,MATCH($A227,'Cycle 9'!$L$10:$L$999,0),1)),INDEX('Cycle 10'!F$10:F$999,MATCH($A227,'Cycle 10'!$L$10:$L$999,0),1)),INDEX('Cycle 11'!F$10:F$999,MATCH($A227,'Cycle 11'!$L$10:$L$999,0),1)),""))</f>
        <v/>
      </c>
      <c r="H227" t="str">
        <f>IF(IFERROR(IFERROR(IFERROR(IFERROR(IFERROR(IFERROR(IFERROR(IFERROR(IFERROR(IFERROR(IFERROR(IFERROR(INDEX(Summer!G$10:G$999,MATCH($A227,Summer!$L$10:$L$999,0),1),INDEX('Cycle 1'!G$10:G$999,MATCH($A227,'Cycle 1'!$L$10:$L$999,0),1)),INDEX('Cycle 2'!G$10:G$999,MATCH($A227,'Cycle 2'!$L$10:$L$999,0),1)),INDEX('Cycle 3'!G$10:G$999,MATCH($A227,'Cycle 3'!$L$10:$L$999,0),1)),INDEX('Cycle 4'!G$10:G$999,MATCH($A227,'Cycle 4'!$L$10:$L$999,0),1)),INDEX('Cycle 5'!G$10:G$999,MATCH($A227,'Cycle 5'!$L$10:$L$999,0),1)),INDEX('Cycle 6'!G$10:G$999,MATCH($A227,'Cycle 6'!$L$10:$L$999,0),1)),INDEX('Cycle 7'!G$10:G$999,MATCH($A227,'Cycle 7'!$L$10:$L$999,0),1)),INDEX('Cycle 8'!G$10:G$999,MATCH($A227,'Cycle 8'!$L$10:$L$999,0),1)),INDEX('Cycle 9'!G$10:G$999,MATCH($A227,'Cycle 9'!$L$10:$L$999,0),1)),INDEX('Cycle 10'!G$10:G$999,MATCH($A227,'Cycle 10'!$L$10:$L$999,0),1)),INDEX('Cycle 11'!G$10:G$999,MATCH($A227,'Cycle 11'!$L$10:$L$999,0),1)),"")="","",IFERROR(IFERROR(IFERROR(IFERROR(IFERROR(IFERROR(IFERROR(IFERROR(IFERROR(IFERROR(IFERROR(IFERROR(INDEX(Summer!G$10:G$999,MATCH($A227,Summer!$L$10:$L$999,0),1),INDEX('Cycle 1'!G$10:G$999,MATCH($A227,'Cycle 1'!$L$10:$L$999,0),1)),INDEX('Cycle 2'!G$10:G$999,MATCH($A227,'Cycle 2'!$L$10:$L$999,0),1)),INDEX('Cycle 3'!G$10:G$999,MATCH($A227,'Cycle 3'!$L$10:$L$999,0),1)),INDEX('Cycle 4'!G$10:G$999,MATCH($A227,'Cycle 4'!$L$10:$L$999,0),1)),INDEX('Cycle 5'!G$10:G$999,MATCH($A227,'Cycle 5'!$L$10:$L$999,0),1)),INDEX('Cycle 6'!G$10:G$999,MATCH($A227,'Cycle 6'!$L$10:$L$999,0),1)),INDEX('Cycle 7'!G$10:G$999,MATCH($A227,'Cycle 7'!$L$10:$L$999,0),1)),INDEX('Cycle 8'!G$10:G$999,MATCH($A227,'Cycle 8'!$L$10:$L$999,0),1)),INDEX('Cycle 9'!G$10:G$999,MATCH($A227,'Cycle 9'!$L$10:$L$999,0),1)),INDEX('Cycle 10'!G$10:G$999,MATCH($A227,'Cycle 10'!$L$10:$L$999,0),1)),INDEX('Cycle 11'!G$10:G$999,MATCH($A227,'Cycle 11'!$L$10:$L$999,0),1)),""))</f>
        <v/>
      </c>
      <c r="I227">
        <f>IFERROR(IF(C227="",MAX(I$1:I226),IF(ROW(C$2)=ROW(C227),1,IF(ISERROR(VLOOKUP(C227,C$2:C226,1,FALSE)),MAX(I$1:I226)+1,MAX(I$1:I226)))),"")</f>
        <v>0</v>
      </c>
      <c r="J227" t="str">
        <f t="shared" si="26"/>
        <v/>
      </c>
      <c r="K227" t="str">
        <f t="shared" si="30"/>
        <v/>
      </c>
      <c r="L227" t="str">
        <f t="shared" si="30"/>
        <v/>
      </c>
      <c r="M227" t="str">
        <f t="shared" si="30"/>
        <v/>
      </c>
      <c r="N227" t="str">
        <f t="shared" si="30"/>
        <v/>
      </c>
      <c r="O227" t="str">
        <f t="shared" si="30"/>
        <v/>
      </c>
      <c r="P227" t="str">
        <f t="shared" si="30"/>
        <v/>
      </c>
      <c r="Q227" t="str">
        <f t="shared" si="30"/>
        <v/>
      </c>
      <c r="R227" t="str">
        <f t="shared" si="30"/>
        <v/>
      </c>
      <c r="S227" t="str">
        <f t="shared" si="30"/>
        <v/>
      </c>
      <c r="T227" t="str">
        <f t="shared" si="30"/>
        <v/>
      </c>
      <c r="U227" t="str">
        <f t="shared" si="30"/>
        <v/>
      </c>
      <c r="V227" t="str">
        <f t="shared" si="30"/>
        <v/>
      </c>
      <c r="W227" t="str">
        <f t="shared" si="27"/>
        <v/>
      </c>
      <c r="X227">
        <f>IF(OR(H227="No",H227=""),0,IF(COUNTIFS(H$2:H227,"Yes",C$2:C227,C227)&gt;1,0,COUNTIFS(H$2:H227,"Yes",C$2:C227,C227)))+IF(X226=$X$1,0,X226)</f>
        <v>0</v>
      </c>
    </row>
    <row r="228" spans="1:24" x14ac:dyDescent="0.3">
      <c r="A228">
        <f>ROWS($A$2:$A228)</f>
        <v>227</v>
      </c>
      <c r="B228" t="str">
        <f>IF(ISERROR(VLOOKUP(A228,Summer!L$11:L$500,1,FALSE)),IF(ISERROR(VLOOKUP(A228,'Cycle 1'!L$11:L$500,1,FALSE)),IF(ISERROR(VLOOKUP(A228,'Cycle 2'!L$11:L$500,1,FALSE)),IF(ISERROR(VLOOKUP(A228,'Cycle 3'!L$11:L$500,1,FALSE)),IF(ISERROR(VLOOKUP(A228,'Cycle 4'!L$11:L$500,1,FALSE)),IF(ISERROR(VLOOKUP(A228,'Cycle 5'!L$11:L$500,1,FALSE)),IF(ISERROR(VLOOKUP(A228,'Cycle 6'!L$11:L$500,1,FALSE)),IF(ISERROR(VLOOKUP(A228,'Cycle 7'!L$11:L$500,1,FALSE)),IF(ISERROR(VLOOKUP(A228,'Cycle 8'!L$11:L$500,1,FALSE)),IF(ISERROR(VLOOKUP(A228,'Cycle 9'!L$11:L$500,1,FALSE)),IF(ISERROR(VLOOKUP(A228,'Cycle 10'!L$11:L$500,1,FALSE)),IF(ISERROR(VLOOKUP(A228,'Cycle 11'!L$11:L$500,1,FALSE)),"","Cycle 11"),"Cycle 10"),"Cycle 9"),"Cycle 8"),"Cycle 7"),"Cycle 6"),"Cycle 5"),"Cycle 4"),"Cycle 3"),"Cycle 2"),"Cycle 1"),"Summer")</f>
        <v/>
      </c>
      <c r="C228" t="str">
        <f>IF(IFERROR(IFERROR(IFERROR(IFERROR(IFERROR(IFERROR(IFERROR(IFERROR(IFERROR(IFERROR(IFERROR(IFERROR(INDEX(Summer!B$10:B$999,MATCH($A228,Summer!$L$10:$L$999,0),1),INDEX('Cycle 1'!B$10:B$999,MATCH($A228,'Cycle 1'!$L$10:$L$999,0),1)),INDEX('Cycle 2'!B$10:B$999,MATCH($A228,'Cycle 2'!$L$10:$L$999,0),1)),INDEX('Cycle 3'!B$10:B$999,MATCH($A228,'Cycle 3'!$L$10:$L$999,0),1)),INDEX('Cycle 4'!B$10:B$999,MATCH($A228,'Cycle 4'!$L$10:$L$999,0),1)),INDEX('Cycle 5'!B$10:B$999,MATCH($A228,'Cycle 5'!$L$10:$L$999,0),1)),INDEX('Cycle 6'!B$10:B$999,MATCH($A228,'Cycle 6'!$L$10:$L$999,0),1)),INDEX('Cycle 7'!B$10:B$999,MATCH($A228,'Cycle 7'!$L$10:$L$999,0),1)),INDEX('Cycle 8'!B$10:B$999,MATCH($A228,'Cycle 8'!$L$10:$L$999,0),1)),INDEX('Cycle 9'!B$10:B$999,MATCH($A228,'Cycle 9'!$L$10:$L$999,0),1)),INDEX('Cycle 10'!B$10:B$999,MATCH($A228,'Cycle 10'!$L$10:$L$999,0),1)),INDEX('Cycle 11'!B$10:B$999,MATCH($A228,'Cycle 11'!$L$10:$L$999,0),1)),"")="","",IFERROR(IFERROR(IFERROR(IFERROR(IFERROR(IFERROR(IFERROR(IFERROR(IFERROR(IFERROR(IFERROR(IFERROR(INDEX(Summer!B$10:B$999,MATCH($A228,Summer!$L$10:$L$999,0),1),INDEX('Cycle 1'!B$10:B$999,MATCH($A228,'Cycle 1'!$L$10:$L$999,0),1)),INDEX('Cycle 2'!B$10:B$999,MATCH($A228,'Cycle 2'!$L$10:$L$999,0),1)),INDEX('Cycle 3'!B$10:B$999,MATCH($A228,'Cycle 3'!$L$10:$L$999,0),1)),INDEX('Cycle 4'!B$10:B$999,MATCH($A228,'Cycle 4'!$L$10:$L$999,0),1)),INDEX('Cycle 5'!B$10:B$999,MATCH($A228,'Cycle 5'!$L$10:$L$999,0),1)),INDEX('Cycle 6'!B$10:B$999,MATCH($A228,'Cycle 6'!$L$10:$L$999,0),1)),INDEX('Cycle 7'!B$10:B$999,MATCH($A228,'Cycle 7'!$L$10:$L$999,0),1)),INDEX('Cycle 8'!B$10:B$999,MATCH($A228,'Cycle 8'!$L$10:$L$999,0),1)),INDEX('Cycle 9'!B$10:B$999,MATCH($A228,'Cycle 9'!$L$10:$L$999,0),1)),INDEX('Cycle 10'!B$10:B$999,MATCH($A228,'Cycle 10'!$L$10:$L$999,0),1)),INDEX('Cycle 11'!B$10:B$999,MATCH($A228,'Cycle 11'!$L$10:$L$999,0),1)),""))</f>
        <v/>
      </c>
      <c r="D228" t="str">
        <f>IF(IFERROR(IFERROR(IFERROR(IFERROR(IFERROR(IFERROR(IFERROR(IFERROR(IFERROR(IFERROR(IFERROR(IFERROR(INDEX(Summer!C$10:C$999,MATCH($A228,Summer!$L$10:$L$999,0),1),INDEX('Cycle 1'!C$10:C$999,MATCH($A228,'Cycle 1'!$L$10:$L$999,0),1)),INDEX('Cycle 2'!C$10:C$999,MATCH($A228,'Cycle 2'!$L$10:$L$999,0),1)),INDEX('Cycle 3'!C$10:C$999,MATCH($A228,'Cycle 3'!$L$10:$L$999,0),1)),INDEX('Cycle 4'!C$10:C$999,MATCH($A228,'Cycle 4'!$L$10:$L$999,0),1)),INDEX('Cycle 5'!C$10:C$999,MATCH($A228,'Cycle 5'!$L$10:$L$999,0),1)),INDEX('Cycle 6'!C$10:C$999,MATCH($A228,'Cycle 6'!$L$10:$L$999,0),1)),INDEX('Cycle 7'!C$10:C$999,MATCH($A228,'Cycle 7'!$L$10:$L$999,0),1)),INDEX('Cycle 8'!C$10:C$999,MATCH($A228,'Cycle 8'!$L$10:$L$999,0),1)),INDEX('Cycle 9'!C$10:C$999,MATCH($A228,'Cycle 9'!$L$10:$L$999,0),1)),INDEX('Cycle 10'!C$10:C$999,MATCH($A228,'Cycle 10'!$L$10:$L$999,0),1)),INDEX('Cycle 11'!C$10:C$999,MATCH($A228,'Cycle 11'!$L$10:$L$999,0),1)),"")="","",IFERROR(IFERROR(IFERROR(IFERROR(IFERROR(IFERROR(IFERROR(IFERROR(IFERROR(IFERROR(IFERROR(IFERROR(INDEX(Summer!C$10:C$999,MATCH($A228,Summer!$L$10:$L$999,0),1),INDEX('Cycle 1'!C$10:C$999,MATCH($A228,'Cycle 1'!$L$10:$L$999,0),1)),INDEX('Cycle 2'!C$10:C$999,MATCH($A228,'Cycle 2'!$L$10:$L$999,0),1)),INDEX('Cycle 3'!C$10:C$999,MATCH($A228,'Cycle 3'!$L$10:$L$999,0),1)),INDEX('Cycle 4'!C$10:C$999,MATCH($A228,'Cycle 4'!$L$10:$L$999,0),1)),INDEX('Cycle 5'!C$10:C$999,MATCH($A228,'Cycle 5'!$L$10:$L$999,0),1)),INDEX('Cycle 6'!C$10:C$999,MATCH($A228,'Cycle 6'!$L$10:$L$999,0),1)),INDEX('Cycle 7'!C$10:C$999,MATCH($A228,'Cycle 7'!$L$10:$L$999,0),1)),INDEX('Cycle 8'!C$10:C$999,MATCH($A228,'Cycle 8'!$L$10:$L$999,0),1)),INDEX('Cycle 9'!C$10:C$999,MATCH($A228,'Cycle 9'!$L$10:$L$999,0),1)),INDEX('Cycle 10'!C$10:C$999,MATCH($A228,'Cycle 10'!$L$10:$L$999,0),1)),INDEX('Cycle 11'!C$10:C$999,MATCH($A228,'Cycle 11'!$L$10:$L$999,0),1)),""))</f>
        <v/>
      </c>
      <c r="E228" t="str">
        <f>IF(IFERROR(IFERROR(IFERROR(IFERROR(IFERROR(IFERROR(IFERROR(IFERROR(IFERROR(IFERROR(IFERROR(IFERROR(INDEX(Summer!D$10:D$999,MATCH($A228,Summer!$L$10:$L$999,0),1),INDEX('Cycle 1'!D$10:D$999,MATCH($A228,'Cycle 1'!$L$10:$L$999,0),1)),INDEX('Cycle 2'!D$10:D$999,MATCH($A228,'Cycle 2'!$L$10:$L$999,0),1)),INDEX('Cycle 3'!D$10:D$999,MATCH($A228,'Cycle 3'!$L$10:$L$999,0),1)),INDEX('Cycle 4'!D$10:D$999,MATCH($A228,'Cycle 4'!$L$10:$L$999,0),1)),INDEX('Cycle 5'!D$10:D$999,MATCH($A228,'Cycle 5'!$L$10:$L$999,0),1)),INDEX('Cycle 6'!D$10:D$999,MATCH($A228,'Cycle 6'!$L$10:$L$999,0),1)),INDEX('Cycle 7'!D$10:D$999,MATCH($A228,'Cycle 7'!$L$10:$L$999,0),1)),INDEX('Cycle 8'!D$10:D$999,MATCH($A228,'Cycle 8'!$L$10:$L$999,0),1)),INDEX('Cycle 9'!D$10:D$999,MATCH($A228,'Cycle 9'!$L$10:$L$999,0),1)),INDEX('Cycle 10'!D$10:D$999,MATCH($A228,'Cycle 10'!$L$10:$L$999,0),1)),INDEX('Cycle 11'!D$10:D$999,MATCH($A228,'Cycle 11'!$L$10:$L$999,0),1)),"")="","",IFERROR(IFERROR(IFERROR(IFERROR(IFERROR(IFERROR(IFERROR(IFERROR(IFERROR(IFERROR(IFERROR(IFERROR(INDEX(Summer!D$10:D$999,MATCH($A228,Summer!$L$10:$L$999,0),1),INDEX('Cycle 1'!D$10:D$999,MATCH($A228,'Cycle 1'!$L$10:$L$999,0),1)),INDEX('Cycle 2'!D$10:D$999,MATCH($A228,'Cycle 2'!$L$10:$L$999,0),1)),INDEX('Cycle 3'!D$10:D$999,MATCH($A228,'Cycle 3'!$L$10:$L$999,0),1)),INDEX('Cycle 4'!D$10:D$999,MATCH($A228,'Cycle 4'!$L$10:$L$999,0),1)),INDEX('Cycle 5'!D$10:D$999,MATCH($A228,'Cycle 5'!$L$10:$L$999,0),1)),INDEX('Cycle 6'!D$10:D$999,MATCH($A228,'Cycle 6'!$L$10:$L$999,0),1)),INDEX('Cycle 7'!D$10:D$999,MATCH($A228,'Cycle 7'!$L$10:$L$999,0),1)),INDEX('Cycle 8'!D$10:D$999,MATCH($A228,'Cycle 8'!$L$10:$L$999,0),1)),INDEX('Cycle 9'!D$10:D$999,MATCH($A228,'Cycle 9'!$L$10:$L$999,0),1)),INDEX('Cycle 10'!D$10:D$999,MATCH($A228,'Cycle 10'!$L$10:$L$999,0),1)),INDEX('Cycle 11'!D$10:D$999,MATCH($A228,'Cycle 11'!$L$10:$L$999,0),1)),""))</f>
        <v/>
      </c>
      <c r="F228" t="str">
        <f>IF(IFERROR(IFERROR(IFERROR(IFERROR(IFERROR(IFERROR(IFERROR(IFERROR(IFERROR(IFERROR(IFERROR(IFERROR(INDEX(Summer!E$10:E$999,MATCH($A228,Summer!$L$10:$L$999,0),1),INDEX('Cycle 1'!E$10:E$999,MATCH($A228,'Cycle 1'!$L$10:$L$999,0),1)),INDEX('Cycle 2'!E$10:E$999,MATCH($A228,'Cycle 2'!$L$10:$L$999,0),1)),INDEX('Cycle 3'!E$10:E$999,MATCH($A228,'Cycle 3'!$L$10:$L$999,0),1)),INDEX('Cycle 4'!E$10:E$999,MATCH($A228,'Cycle 4'!$L$10:$L$999,0),1)),INDEX('Cycle 5'!E$10:E$999,MATCH($A228,'Cycle 5'!$L$10:$L$999,0),1)),INDEX('Cycle 6'!E$10:E$999,MATCH($A228,'Cycle 6'!$L$10:$L$999,0),1)),INDEX('Cycle 7'!E$10:E$999,MATCH($A228,'Cycle 7'!$L$10:$L$999,0),1)),INDEX('Cycle 8'!E$10:E$999,MATCH($A228,'Cycle 8'!$L$10:$L$999,0),1)),INDEX('Cycle 9'!E$10:E$999,MATCH($A228,'Cycle 9'!$L$10:$L$999,0),1)),INDEX('Cycle 10'!E$10:E$999,MATCH($A228,'Cycle 10'!$L$10:$L$999,0),1)),INDEX('Cycle 11'!E$10:E$999,MATCH($A228,'Cycle 11'!$L$10:$L$999,0),1)),"")="","",IFERROR(IFERROR(IFERROR(IFERROR(IFERROR(IFERROR(IFERROR(IFERROR(IFERROR(IFERROR(IFERROR(IFERROR(INDEX(Summer!E$10:E$999,MATCH($A228,Summer!$L$10:$L$999,0),1),INDEX('Cycle 1'!E$10:E$999,MATCH($A228,'Cycle 1'!$L$10:$L$999,0),1)),INDEX('Cycle 2'!E$10:E$999,MATCH($A228,'Cycle 2'!$L$10:$L$999,0),1)),INDEX('Cycle 3'!E$10:E$999,MATCH($A228,'Cycle 3'!$L$10:$L$999,0),1)),INDEX('Cycle 4'!E$10:E$999,MATCH($A228,'Cycle 4'!$L$10:$L$999,0),1)),INDEX('Cycle 5'!E$10:E$999,MATCH($A228,'Cycle 5'!$L$10:$L$999,0),1)),INDEX('Cycle 6'!E$10:E$999,MATCH($A228,'Cycle 6'!$L$10:$L$999,0),1)),INDEX('Cycle 7'!E$10:E$999,MATCH($A228,'Cycle 7'!$L$10:$L$999,0),1)),INDEX('Cycle 8'!E$10:E$999,MATCH($A228,'Cycle 8'!$L$10:$L$999,0),1)),INDEX('Cycle 9'!E$10:E$999,MATCH($A228,'Cycle 9'!$L$10:$L$999,0),1)),INDEX('Cycle 10'!E$10:E$999,MATCH($A228,'Cycle 10'!$L$10:$L$999,0),1)),INDEX('Cycle 11'!E$10:E$999,MATCH($A228,'Cycle 11'!$L$10:$L$999,0),1)),""))</f>
        <v/>
      </c>
      <c r="G228" t="str">
        <f>IF(IFERROR(IFERROR(IFERROR(IFERROR(IFERROR(IFERROR(IFERROR(IFERROR(IFERROR(IFERROR(IFERROR(IFERROR(INDEX(Summer!F$10:F$999,MATCH($A228,Summer!$L$10:$L$999,0),1),INDEX('Cycle 1'!F$10:F$999,MATCH($A228,'Cycle 1'!$L$10:$L$999,0),1)),INDEX('Cycle 2'!F$10:F$999,MATCH($A228,'Cycle 2'!$L$10:$L$999,0),1)),INDEX('Cycle 3'!F$10:F$999,MATCH($A228,'Cycle 3'!$L$10:$L$999,0),1)),INDEX('Cycle 4'!F$10:F$999,MATCH($A228,'Cycle 4'!$L$10:$L$999,0),1)),INDEX('Cycle 5'!F$10:F$999,MATCH($A228,'Cycle 5'!$L$10:$L$999,0),1)),INDEX('Cycle 6'!F$10:F$999,MATCH($A228,'Cycle 6'!$L$10:$L$999,0),1)),INDEX('Cycle 7'!F$10:F$999,MATCH($A228,'Cycle 7'!$L$10:$L$999,0),1)),INDEX('Cycle 8'!F$10:F$999,MATCH($A228,'Cycle 8'!$L$10:$L$999,0),1)),INDEX('Cycle 9'!F$10:F$999,MATCH($A228,'Cycle 9'!$L$10:$L$999,0),1)),INDEX('Cycle 10'!F$10:F$999,MATCH($A228,'Cycle 10'!$L$10:$L$999,0),1)),INDEX('Cycle 11'!F$10:F$999,MATCH($A228,'Cycle 11'!$L$10:$L$999,0),1)),"")="","",IFERROR(IFERROR(IFERROR(IFERROR(IFERROR(IFERROR(IFERROR(IFERROR(IFERROR(IFERROR(IFERROR(IFERROR(INDEX(Summer!F$10:F$999,MATCH($A228,Summer!$L$10:$L$999,0),1),INDEX('Cycle 1'!F$10:F$999,MATCH($A228,'Cycle 1'!$L$10:$L$999,0),1)),INDEX('Cycle 2'!F$10:F$999,MATCH($A228,'Cycle 2'!$L$10:$L$999,0),1)),INDEX('Cycle 3'!F$10:F$999,MATCH($A228,'Cycle 3'!$L$10:$L$999,0),1)),INDEX('Cycle 4'!F$10:F$999,MATCH($A228,'Cycle 4'!$L$10:$L$999,0),1)),INDEX('Cycle 5'!F$10:F$999,MATCH($A228,'Cycle 5'!$L$10:$L$999,0),1)),INDEX('Cycle 6'!F$10:F$999,MATCH($A228,'Cycle 6'!$L$10:$L$999,0),1)),INDEX('Cycle 7'!F$10:F$999,MATCH($A228,'Cycle 7'!$L$10:$L$999,0),1)),INDEX('Cycle 8'!F$10:F$999,MATCH($A228,'Cycle 8'!$L$10:$L$999,0),1)),INDEX('Cycle 9'!F$10:F$999,MATCH($A228,'Cycle 9'!$L$10:$L$999,0),1)),INDEX('Cycle 10'!F$10:F$999,MATCH($A228,'Cycle 10'!$L$10:$L$999,0),1)),INDEX('Cycle 11'!F$10:F$999,MATCH($A228,'Cycle 11'!$L$10:$L$999,0),1)),""))</f>
        <v/>
      </c>
      <c r="H228" t="str">
        <f>IF(IFERROR(IFERROR(IFERROR(IFERROR(IFERROR(IFERROR(IFERROR(IFERROR(IFERROR(IFERROR(IFERROR(IFERROR(INDEX(Summer!G$10:G$999,MATCH($A228,Summer!$L$10:$L$999,0),1),INDEX('Cycle 1'!G$10:G$999,MATCH($A228,'Cycle 1'!$L$10:$L$999,0),1)),INDEX('Cycle 2'!G$10:G$999,MATCH($A228,'Cycle 2'!$L$10:$L$999,0),1)),INDEX('Cycle 3'!G$10:G$999,MATCH($A228,'Cycle 3'!$L$10:$L$999,0),1)),INDEX('Cycle 4'!G$10:G$999,MATCH($A228,'Cycle 4'!$L$10:$L$999,0),1)),INDEX('Cycle 5'!G$10:G$999,MATCH($A228,'Cycle 5'!$L$10:$L$999,0),1)),INDEX('Cycle 6'!G$10:G$999,MATCH($A228,'Cycle 6'!$L$10:$L$999,0),1)),INDEX('Cycle 7'!G$10:G$999,MATCH($A228,'Cycle 7'!$L$10:$L$999,0),1)),INDEX('Cycle 8'!G$10:G$999,MATCH($A228,'Cycle 8'!$L$10:$L$999,0),1)),INDEX('Cycle 9'!G$10:G$999,MATCH($A228,'Cycle 9'!$L$10:$L$999,0),1)),INDEX('Cycle 10'!G$10:G$999,MATCH($A228,'Cycle 10'!$L$10:$L$999,0),1)),INDEX('Cycle 11'!G$10:G$999,MATCH($A228,'Cycle 11'!$L$10:$L$999,0),1)),"")="","",IFERROR(IFERROR(IFERROR(IFERROR(IFERROR(IFERROR(IFERROR(IFERROR(IFERROR(IFERROR(IFERROR(IFERROR(INDEX(Summer!G$10:G$999,MATCH($A228,Summer!$L$10:$L$999,0),1),INDEX('Cycle 1'!G$10:G$999,MATCH($A228,'Cycle 1'!$L$10:$L$999,0),1)),INDEX('Cycle 2'!G$10:G$999,MATCH($A228,'Cycle 2'!$L$10:$L$999,0),1)),INDEX('Cycle 3'!G$10:G$999,MATCH($A228,'Cycle 3'!$L$10:$L$999,0),1)),INDEX('Cycle 4'!G$10:G$999,MATCH($A228,'Cycle 4'!$L$10:$L$999,0),1)),INDEX('Cycle 5'!G$10:G$999,MATCH($A228,'Cycle 5'!$L$10:$L$999,0),1)),INDEX('Cycle 6'!G$10:G$999,MATCH($A228,'Cycle 6'!$L$10:$L$999,0),1)),INDEX('Cycle 7'!G$10:G$999,MATCH($A228,'Cycle 7'!$L$10:$L$999,0),1)),INDEX('Cycle 8'!G$10:G$999,MATCH($A228,'Cycle 8'!$L$10:$L$999,0),1)),INDEX('Cycle 9'!G$10:G$999,MATCH($A228,'Cycle 9'!$L$10:$L$999,0),1)),INDEX('Cycle 10'!G$10:G$999,MATCH($A228,'Cycle 10'!$L$10:$L$999,0),1)),INDEX('Cycle 11'!G$10:G$999,MATCH($A228,'Cycle 11'!$L$10:$L$999,0),1)),""))</f>
        <v/>
      </c>
      <c r="I228">
        <f>IFERROR(IF(C228="",MAX(I$1:I227),IF(ROW(C$2)=ROW(C228),1,IF(ISERROR(VLOOKUP(C228,C$2:C227,1,FALSE)),MAX(I$1:I227)+1,MAX(I$1:I227)))),"")</f>
        <v>0</v>
      </c>
      <c r="J228" t="str">
        <f t="shared" si="26"/>
        <v/>
      </c>
      <c r="K228" t="str">
        <f t="shared" si="30"/>
        <v/>
      </c>
      <c r="L228" t="str">
        <f t="shared" si="30"/>
        <v/>
      </c>
      <c r="M228" t="str">
        <f t="shared" si="30"/>
        <v/>
      </c>
      <c r="N228" t="str">
        <f t="shared" si="30"/>
        <v/>
      </c>
      <c r="O228" t="str">
        <f t="shared" si="30"/>
        <v/>
      </c>
      <c r="P228" t="str">
        <f t="shared" si="30"/>
        <v/>
      </c>
      <c r="Q228" t="str">
        <f t="shared" si="30"/>
        <v/>
      </c>
      <c r="R228" t="str">
        <f t="shared" si="30"/>
        <v/>
      </c>
      <c r="S228" t="str">
        <f t="shared" si="30"/>
        <v/>
      </c>
      <c r="T228" t="str">
        <f t="shared" si="30"/>
        <v/>
      </c>
      <c r="U228" t="str">
        <f t="shared" si="30"/>
        <v/>
      </c>
      <c r="V228" t="str">
        <f t="shared" si="30"/>
        <v/>
      </c>
      <c r="W228" t="str">
        <f t="shared" si="27"/>
        <v/>
      </c>
      <c r="X228">
        <f>IF(OR(H228="No",H228=""),0,IF(COUNTIFS(H$2:H228,"Yes",C$2:C228,C228)&gt;1,0,COUNTIFS(H$2:H228,"Yes",C$2:C228,C228)))+IF(X227=$X$1,0,X227)</f>
        <v>0</v>
      </c>
    </row>
    <row r="229" spans="1:24" x14ac:dyDescent="0.3">
      <c r="A229">
        <f>ROWS($A$2:$A229)</f>
        <v>228</v>
      </c>
      <c r="B229" t="str">
        <f>IF(ISERROR(VLOOKUP(A229,Summer!L$11:L$500,1,FALSE)),IF(ISERROR(VLOOKUP(A229,'Cycle 1'!L$11:L$500,1,FALSE)),IF(ISERROR(VLOOKUP(A229,'Cycle 2'!L$11:L$500,1,FALSE)),IF(ISERROR(VLOOKUP(A229,'Cycle 3'!L$11:L$500,1,FALSE)),IF(ISERROR(VLOOKUP(A229,'Cycle 4'!L$11:L$500,1,FALSE)),IF(ISERROR(VLOOKUP(A229,'Cycle 5'!L$11:L$500,1,FALSE)),IF(ISERROR(VLOOKUP(A229,'Cycle 6'!L$11:L$500,1,FALSE)),IF(ISERROR(VLOOKUP(A229,'Cycle 7'!L$11:L$500,1,FALSE)),IF(ISERROR(VLOOKUP(A229,'Cycle 8'!L$11:L$500,1,FALSE)),IF(ISERROR(VLOOKUP(A229,'Cycle 9'!L$11:L$500,1,FALSE)),IF(ISERROR(VLOOKUP(A229,'Cycle 10'!L$11:L$500,1,FALSE)),IF(ISERROR(VLOOKUP(A229,'Cycle 11'!L$11:L$500,1,FALSE)),"","Cycle 11"),"Cycle 10"),"Cycle 9"),"Cycle 8"),"Cycle 7"),"Cycle 6"),"Cycle 5"),"Cycle 4"),"Cycle 3"),"Cycle 2"),"Cycle 1"),"Summer")</f>
        <v/>
      </c>
      <c r="C229" t="str">
        <f>IF(IFERROR(IFERROR(IFERROR(IFERROR(IFERROR(IFERROR(IFERROR(IFERROR(IFERROR(IFERROR(IFERROR(IFERROR(INDEX(Summer!B$10:B$999,MATCH($A229,Summer!$L$10:$L$999,0),1),INDEX('Cycle 1'!B$10:B$999,MATCH($A229,'Cycle 1'!$L$10:$L$999,0),1)),INDEX('Cycle 2'!B$10:B$999,MATCH($A229,'Cycle 2'!$L$10:$L$999,0),1)),INDEX('Cycle 3'!B$10:B$999,MATCH($A229,'Cycle 3'!$L$10:$L$999,0),1)),INDEX('Cycle 4'!B$10:B$999,MATCH($A229,'Cycle 4'!$L$10:$L$999,0),1)),INDEX('Cycle 5'!B$10:B$999,MATCH($A229,'Cycle 5'!$L$10:$L$999,0),1)),INDEX('Cycle 6'!B$10:B$999,MATCH($A229,'Cycle 6'!$L$10:$L$999,0),1)),INDEX('Cycle 7'!B$10:B$999,MATCH($A229,'Cycle 7'!$L$10:$L$999,0),1)),INDEX('Cycle 8'!B$10:B$999,MATCH($A229,'Cycle 8'!$L$10:$L$999,0),1)),INDEX('Cycle 9'!B$10:B$999,MATCH($A229,'Cycle 9'!$L$10:$L$999,0),1)),INDEX('Cycle 10'!B$10:B$999,MATCH($A229,'Cycle 10'!$L$10:$L$999,0),1)),INDEX('Cycle 11'!B$10:B$999,MATCH($A229,'Cycle 11'!$L$10:$L$999,0),1)),"")="","",IFERROR(IFERROR(IFERROR(IFERROR(IFERROR(IFERROR(IFERROR(IFERROR(IFERROR(IFERROR(IFERROR(IFERROR(INDEX(Summer!B$10:B$999,MATCH($A229,Summer!$L$10:$L$999,0),1),INDEX('Cycle 1'!B$10:B$999,MATCH($A229,'Cycle 1'!$L$10:$L$999,0),1)),INDEX('Cycle 2'!B$10:B$999,MATCH($A229,'Cycle 2'!$L$10:$L$999,0),1)),INDEX('Cycle 3'!B$10:B$999,MATCH($A229,'Cycle 3'!$L$10:$L$999,0),1)),INDEX('Cycle 4'!B$10:B$999,MATCH($A229,'Cycle 4'!$L$10:$L$999,0),1)),INDEX('Cycle 5'!B$10:B$999,MATCH($A229,'Cycle 5'!$L$10:$L$999,0),1)),INDEX('Cycle 6'!B$10:B$999,MATCH($A229,'Cycle 6'!$L$10:$L$999,0),1)),INDEX('Cycle 7'!B$10:B$999,MATCH($A229,'Cycle 7'!$L$10:$L$999,0),1)),INDEX('Cycle 8'!B$10:B$999,MATCH($A229,'Cycle 8'!$L$10:$L$999,0),1)),INDEX('Cycle 9'!B$10:B$999,MATCH($A229,'Cycle 9'!$L$10:$L$999,0),1)),INDEX('Cycle 10'!B$10:B$999,MATCH($A229,'Cycle 10'!$L$10:$L$999,0),1)),INDEX('Cycle 11'!B$10:B$999,MATCH($A229,'Cycle 11'!$L$10:$L$999,0),1)),""))</f>
        <v/>
      </c>
      <c r="D229" t="str">
        <f>IF(IFERROR(IFERROR(IFERROR(IFERROR(IFERROR(IFERROR(IFERROR(IFERROR(IFERROR(IFERROR(IFERROR(IFERROR(INDEX(Summer!C$10:C$999,MATCH($A229,Summer!$L$10:$L$999,0),1),INDEX('Cycle 1'!C$10:C$999,MATCH($A229,'Cycle 1'!$L$10:$L$999,0),1)),INDEX('Cycle 2'!C$10:C$999,MATCH($A229,'Cycle 2'!$L$10:$L$999,0),1)),INDEX('Cycle 3'!C$10:C$999,MATCH($A229,'Cycle 3'!$L$10:$L$999,0),1)),INDEX('Cycle 4'!C$10:C$999,MATCH($A229,'Cycle 4'!$L$10:$L$999,0),1)),INDEX('Cycle 5'!C$10:C$999,MATCH($A229,'Cycle 5'!$L$10:$L$999,0),1)),INDEX('Cycle 6'!C$10:C$999,MATCH($A229,'Cycle 6'!$L$10:$L$999,0),1)),INDEX('Cycle 7'!C$10:C$999,MATCH($A229,'Cycle 7'!$L$10:$L$999,0),1)),INDEX('Cycle 8'!C$10:C$999,MATCH($A229,'Cycle 8'!$L$10:$L$999,0),1)),INDEX('Cycle 9'!C$10:C$999,MATCH($A229,'Cycle 9'!$L$10:$L$999,0),1)),INDEX('Cycle 10'!C$10:C$999,MATCH($A229,'Cycle 10'!$L$10:$L$999,0),1)),INDEX('Cycle 11'!C$10:C$999,MATCH($A229,'Cycle 11'!$L$10:$L$999,0),1)),"")="","",IFERROR(IFERROR(IFERROR(IFERROR(IFERROR(IFERROR(IFERROR(IFERROR(IFERROR(IFERROR(IFERROR(IFERROR(INDEX(Summer!C$10:C$999,MATCH($A229,Summer!$L$10:$L$999,0),1),INDEX('Cycle 1'!C$10:C$999,MATCH($A229,'Cycle 1'!$L$10:$L$999,0),1)),INDEX('Cycle 2'!C$10:C$999,MATCH($A229,'Cycle 2'!$L$10:$L$999,0),1)),INDEX('Cycle 3'!C$10:C$999,MATCH($A229,'Cycle 3'!$L$10:$L$999,0),1)),INDEX('Cycle 4'!C$10:C$999,MATCH($A229,'Cycle 4'!$L$10:$L$999,0),1)),INDEX('Cycle 5'!C$10:C$999,MATCH($A229,'Cycle 5'!$L$10:$L$999,0),1)),INDEX('Cycle 6'!C$10:C$999,MATCH($A229,'Cycle 6'!$L$10:$L$999,0),1)),INDEX('Cycle 7'!C$10:C$999,MATCH($A229,'Cycle 7'!$L$10:$L$999,0),1)),INDEX('Cycle 8'!C$10:C$999,MATCH($A229,'Cycle 8'!$L$10:$L$999,0),1)),INDEX('Cycle 9'!C$10:C$999,MATCH($A229,'Cycle 9'!$L$10:$L$999,0),1)),INDEX('Cycle 10'!C$10:C$999,MATCH($A229,'Cycle 10'!$L$10:$L$999,0),1)),INDEX('Cycle 11'!C$10:C$999,MATCH($A229,'Cycle 11'!$L$10:$L$999,0),1)),""))</f>
        <v/>
      </c>
      <c r="E229" t="str">
        <f>IF(IFERROR(IFERROR(IFERROR(IFERROR(IFERROR(IFERROR(IFERROR(IFERROR(IFERROR(IFERROR(IFERROR(IFERROR(INDEX(Summer!D$10:D$999,MATCH($A229,Summer!$L$10:$L$999,0),1),INDEX('Cycle 1'!D$10:D$999,MATCH($A229,'Cycle 1'!$L$10:$L$999,0),1)),INDEX('Cycle 2'!D$10:D$999,MATCH($A229,'Cycle 2'!$L$10:$L$999,0),1)),INDEX('Cycle 3'!D$10:D$999,MATCH($A229,'Cycle 3'!$L$10:$L$999,0),1)),INDEX('Cycle 4'!D$10:D$999,MATCH($A229,'Cycle 4'!$L$10:$L$999,0),1)),INDEX('Cycle 5'!D$10:D$999,MATCH($A229,'Cycle 5'!$L$10:$L$999,0),1)),INDEX('Cycle 6'!D$10:D$999,MATCH($A229,'Cycle 6'!$L$10:$L$999,0),1)),INDEX('Cycle 7'!D$10:D$999,MATCH($A229,'Cycle 7'!$L$10:$L$999,0),1)),INDEX('Cycle 8'!D$10:D$999,MATCH($A229,'Cycle 8'!$L$10:$L$999,0),1)),INDEX('Cycle 9'!D$10:D$999,MATCH($A229,'Cycle 9'!$L$10:$L$999,0),1)),INDEX('Cycle 10'!D$10:D$999,MATCH($A229,'Cycle 10'!$L$10:$L$999,0),1)),INDEX('Cycle 11'!D$10:D$999,MATCH($A229,'Cycle 11'!$L$10:$L$999,0),1)),"")="","",IFERROR(IFERROR(IFERROR(IFERROR(IFERROR(IFERROR(IFERROR(IFERROR(IFERROR(IFERROR(IFERROR(IFERROR(INDEX(Summer!D$10:D$999,MATCH($A229,Summer!$L$10:$L$999,0),1),INDEX('Cycle 1'!D$10:D$999,MATCH($A229,'Cycle 1'!$L$10:$L$999,0),1)),INDEX('Cycle 2'!D$10:D$999,MATCH($A229,'Cycle 2'!$L$10:$L$999,0),1)),INDEX('Cycle 3'!D$10:D$999,MATCH($A229,'Cycle 3'!$L$10:$L$999,0),1)),INDEX('Cycle 4'!D$10:D$999,MATCH($A229,'Cycle 4'!$L$10:$L$999,0),1)),INDEX('Cycle 5'!D$10:D$999,MATCH($A229,'Cycle 5'!$L$10:$L$999,0),1)),INDEX('Cycle 6'!D$10:D$999,MATCH($A229,'Cycle 6'!$L$10:$L$999,0),1)),INDEX('Cycle 7'!D$10:D$999,MATCH($A229,'Cycle 7'!$L$10:$L$999,0),1)),INDEX('Cycle 8'!D$10:D$999,MATCH($A229,'Cycle 8'!$L$10:$L$999,0),1)),INDEX('Cycle 9'!D$10:D$999,MATCH($A229,'Cycle 9'!$L$10:$L$999,0),1)),INDEX('Cycle 10'!D$10:D$999,MATCH($A229,'Cycle 10'!$L$10:$L$999,0),1)),INDEX('Cycle 11'!D$10:D$999,MATCH($A229,'Cycle 11'!$L$10:$L$999,0),1)),""))</f>
        <v/>
      </c>
      <c r="F229" t="str">
        <f>IF(IFERROR(IFERROR(IFERROR(IFERROR(IFERROR(IFERROR(IFERROR(IFERROR(IFERROR(IFERROR(IFERROR(IFERROR(INDEX(Summer!E$10:E$999,MATCH($A229,Summer!$L$10:$L$999,0),1),INDEX('Cycle 1'!E$10:E$999,MATCH($A229,'Cycle 1'!$L$10:$L$999,0),1)),INDEX('Cycle 2'!E$10:E$999,MATCH($A229,'Cycle 2'!$L$10:$L$999,0),1)),INDEX('Cycle 3'!E$10:E$999,MATCH($A229,'Cycle 3'!$L$10:$L$999,0),1)),INDEX('Cycle 4'!E$10:E$999,MATCH($A229,'Cycle 4'!$L$10:$L$999,0),1)),INDEX('Cycle 5'!E$10:E$999,MATCH($A229,'Cycle 5'!$L$10:$L$999,0),1)),INDEX('Cycle 6'!E$10:E$999,MATCH($A229,'Cycle 6'!$L$10:$L$999,0),1)),INDEX('Cycle 7'!E$10:E$999,MATCH($A229,'Cycle 7'!$L$10:$L$999,0),1)),INDEX('Cycle 8'!E$10:E$999,MATCH($A229,'Cycle 8'!$L$10:$L$999,0),1)),INDEX('Cycle 9'!E$10:E$999,MATCH($A229,'Cycle 9'!$L$10:$L$999,0),1)),INDEX('Cycle 10'!E$10:E$999,MATCH($A229,'Cycle 10'!$L$10:$L$999,0),1)),INDEX('Cycle 11'!E$10:E$999,MATCH($A229,'Cycle 11'!$L$10:$L$999,0),1)),"")="","",IFERROR(IFERROR(IFERROR(IFERROR(IFERROR(IFERROR(IFERROR(IFERROR(IFERROR(IFERROR(IFERROR(IFERROR(INDEX(Summer!E$10:E$999,MATCH($A229,Summer!$L$10:$L$999,0),1),INDEX('Cycle 1'!E$10:E$999,MATCH($A229,'Cycle 1'!$L$10:$L$999,0),1)),INDEX('Cycle 2'!E$10:E$999,MATCH($A229,'Cycle 2'!$L$10:$L$999,0),1)),INDEX('Cycle 3'!E$10:E$999,MATCH($A229,'Cycle 3'!$L$10:$L$999,0),1)),INDEX('Cycle 4'!E$10:E$999,MATCH($A229,'Cycle 4'!$L$10:$L$999,0),1)),INDEX('Cycle 5'!E$10:E$999,MATCH($A229,'Cycle 5'!$L$10:$L$999,0),1)),INDEX('Cycle 6'!E$10:E$999,MATCH($A229,'Cycle 6'!$L$10:$L$999,0),1)),INDEX('Cycle 7'!E$10:E$999,MATCH($A229,'Cycle 7'!$L$10:$L$999,0),1)),INDEX('Cycle 8'!E$10:E$999,MATCH($A229,'Cycle 8'!$L$10:$L$999,0),1)),INDEX('Cycle 9'!E$10:E$999,MATCH($A229,'Cycle 9'!$L$10:$L$999,0),1)),INDEX('Cycle 10'!E$10:E$999,MATCH($A229,'Cycle 10'!$L$10:$L$999,0),1)),INDEX('Cycle 11'!E$10:E$999,MATCH($A229,'Cycle 11'!$L$10:$L$999,0),1)),""))</f>
        <v/>
      </c>
      <c r="G229" t="str">
        <f>IF(IFERROR(IFERROR(IFERROR(IFERROR(IFERROR(IFERROR(IFERROR(IFERROR(IFERROR(IFERROR(IFERROR(IFERROR(INDEX(Summer!F$10:F$999,MATCH($A229,Summer!$L$10:$L$999,0),1),INDEX('Cycle 1'!F$10:F$999,MATCH($A229,'Cycle 1'!$L$10:$L$999,0),1)),INDEX('Cycle 2'!F$10:F$999,MATCH($A229,'Cycle 2'!$L$10:$L$999,0),1)),INDEX('Cycle 3'!F$10:F$999,MATCH($A229,'Cycle 3'!$L$10:$L$999,0),1)),INDEX('Cycle 4'!F$10:F$999,MATCH($A229,'Cycle 4'!$L$10:$L$999,0),1)),INDEX('Cycle 5'!F$10:F$999,MATCH($A229,'Cycle 5'!$L$10:$L$999,0),1)),INDEX('Cycle 6'!F$10:F$999,MATCH($A229,'Cycle 6'!$L$10:$L$999,0),1)),INDEX('Cycle 7'!F$10:F$999,MATCH($A229,'Cycle 7'!$L$10:$L$999,0),1)),INDEX('Cycle 8'!F$10:F$999,MATCH($A229,'Cycle 8'!$L$10:$L$999,0),1)),INDEX('Cycle 9'!F$10:F$999,MATCH($A229,'Cycle 9'!$L$10:$L$999,0),1)),INDEX('Cycle 10'!F$10:F$999,MATCH($A229,'Cycle 10'!$L$10:$L$999,0),1)),INDEX('Cycle 11'!F$10:F$999,MATCH($A229,'Cycle 11'!$L$10:$L$999,0),1)),"")="","",IFERROR(IFERROR(IFERROR(IFERROR(IFERROR(IFERROR(IFERROR(IFERROR(IFERROR(IFERROR(IFERROR(IFERROR(INDEX(Summer!F$10:F$999,MATCH($A229,Summer!$L$10:$L$999,0),1),INDEX('Cycle 1'!F$10:F$999,MATCH($A229,'Cycle 1'!$L$10:$L$999,0),1)),INDEX('Cycle 2'!F$10:F$999,MATCH($A229,'Cycle 2'!$L$10:$L$999,0),1)),INDEX('Cycle 3'!F$10:F$999,MATCH($A229,'Cycle 3'!$L$10:$L$999,0),1)),INDEX('Cycle 4'!F$10:F$999,MATCH($A229,'Cycle 4'!$L$10:$L$999,0),1)),INDEX('Cycle 5'!F$10:F$999,MATCH($A229,'Cycle 5'!$L$10:$L$999,0),1)),INDEX('Cycle 6'!F$10:F$999,MATCH($A229,'Cycle 6'!$L$10:$L$999,0),1)),INDEX('Cycle 7'!F$10:F$999,MATCH($A229,'Cycle 7'!$L$10:$L$999,0),1)),INDEX('Cycle 8'!F$10:F$999,MATCH($A229,'Cycle 8'!$L$10:$L$999,0),1)),INDEX('Cycle 9'!F$10:F$999,MATCH($A229,'Cycle 9'!$L$10:$L$999,0),1)),INDEX('Cycle 10'!F$10:F$999,MATCH($A229,'Cycle 10'!$L$10:$L$999,0),1)),INDEX('Cycle 11'!F$10:F$999,MATCH($A229,'Cycle 11'!$L$10:$L$999,0),1)),""))</f>
        <v/>
      </c>
      <c r="H229" t="str">
        <f>IF(IFERROR(IFERROR(IFERROR(IFERROR(IFERROR(IFERROR(IFERROR(IFERROR(IFERROR(IFERROR(IFERROR(IFERROR(INDEX(Summer!G$10:G$999,MATCH($A229,Summer!$L$10:$L$999,0),1),INDEX('Cycle 1'!G$10:G$999,MATCH($A229,'Cycle 1'!$L$10:$L$999,0),1)),INDEX('Cycle 2'!G$10:G$999,MATCH($A229,'Cycle 2'!$L$10:$L$999,0),1)),INDEX('Cycle 3'!G$10:G$999,MATCH($A229,'Cycle 3'!$L$10:$L$999,0),1)),INDEX('Cycle 4'!G$10:G$999,MATCH($A229,'Cycle 4'!$L$10:$L$999,0),1)),INDEX('Cycle 5'!G$10:G$999,MATCH($A229,'Cycle 5'!$L$10:$L$999,0),1)),INDEX('Cycle 6'!G$10:G$999,MATCH($A229,'Cycle 6'!$L$10:$L$999,0),1)),INDEX('Cycle 7'!G$10:G$999,MATCH($A229,'Cycle 7'!$L$10:$L$999,0),1)),INDEX('Cycle 8'!G$10:G$999,MATCH($A229,'Cycle 8'!$L$10:$L$999,0),1)),INDEX('Cycle 9'!G$10:G$999,MATCH($A229,'Cycle 9'!$L$10:$L$999,0),1)),INDEX('Cycle 10'!G$10:G$999,MATCH($A229,'Cycle 10'!$L$10:$L$999,0),1)),INDEX('Cycle 11'!G$10:G$999,MATCH($A229,'Cycle 11'!$L$10:$L$999,0),1)),"")="","",IFERROR(IFERROR(IFERROR(IFERROR(IFERROR(IFERROR(IFERROR(IFERROR(IFERROR(IFERROR(IFERROR(IFERROR(INDEX(Summer!G$10:G$999,MATCH($A229,Summer!$L$10:$L$999,0),1),INDEX('Cycle 1'!G$10:G$999,MATCH($A229,'Cycle 1'!$L$10:$L$999,0),1)),INDEX('Cycle 2'!G$10:G$999,MATCH($A229,'Cycle 2'!$L$10:$L$999,0),1)),INDEX('Cycle 3'!G$10:G$999,MATCH($A229,'Cycle 3'!$L$10:$L$999,0),1)),INDEX('Cycle 4'!G$10:G$999,MATCH($A229,'Cycle 4'!$L$10:$L$999,0),1)),INDEX('Cycle 5'!G$10:G$999,MATCH($A229,'Cycle 5'!$L$10:$L$999,0),1)),INDEX('Cycle 6'!G$10:G$999,MATCH($A229,'Cycle 6'!$L$10:$L$999,0),1)),INDEX('Cycle 7'!G$10:G$999,MATCH($A229,'Cycle 7'!$L$10:$L$999,0),1)),INDEX('Cycle 8'!G$10:G$999,MATCH($A229,'Cycle 8'!$L$10:$L$999,0),1)),INDEX('Cycle 9'!G$10:G$999,MATCH($A229,'Cycle 9'!$L$10:$L$999,0),1)),INDEX('Cycle 10'!G$10:G$999,MATCH($A229,'Cycle 10'!$L$10:$L$999,0),1)),INDEX('Cycle 11'!G$10:G$999,MATCH($A229,'Cycle 11'!$L$10:$L$999,0),1)),""))</f>
        <v/>
      </c>
      <c r="I229">
        <f>IFERROR(IF(C229="",MAX(I$1:I228),IF(ROW(C$2)=ROW(C229),1,IF(ISERROR(VLOOKUP(C229,C$2:C228,1,FALSE)),MAX(I$1:I228)+1,MAX(I$1:I228)))),"")</f>
        <v>0</v>
      </c>
      <c r="J229" t="str">
        <f t="shared" si="26"/>
        <v/>
      </c>
      <c r="K229" t="str">
        <f t="shared" si="30"/>
        <v/>
      </c>
      <c r="L229" t="str">
        <f t="shared" si="30"/>
        <v/>
      </c>
      <c r="M229" t="str">
        <f t="shared" si="30"/>
        <v/>
      </c>
      <c r="N229" t="str">
        <f t="shared" si="30"/>
        <v/>
      </c>
      <c r="O229" t="str">
        <f t="shared" si="30"/>
        <v/>
      </c>
      <c r="P229" t="str">
        <f t="shared" si="30"/>
        <v/>
      </c>
      <c r="Q229" t="str">
        <f t="shared" si="30"/>
        <v/>
      </c>
      <c r="R229" t="str">
        <f t="shared" si="30"/>
        <v/>
      </c>
      <c r="S229" t="str">
        <f t="shared" si="30"/>
        <v/>
      </c>
      <c r="T229" t="str">
        <f t="shared" si="30"/>
        <v/>
      </c>
      <c r="U229" t="str">
        <f t="shared" si="30"/>
        <v/>
      </c>
      <c r="V229" t="str">
        <f t="shared" si="30"/>
        <v/>
      </c>
      <c r="W229" t="str">
        <f t="shared" si="27"/>
        <v/>
      </c>
      <c r="X229">
        <f>IF(OR(H229="No",H229=""),0,IF(COUNTIFS(H$2:H229,"Yes",C$2:C229,C229)&gt;1,0,COUNTIFS(H$2:H229,"Yes",C$2:C229,C229)))+IF(X228=$X$1,0,X228)</f>
        <v>0</v>
      </c>
    </row>
    <row r="230" spans="1:24" x14ac:dyDescent="0.3">
      <c r="A230">
        <f>ROWS($A$2:$A230)</f>
        <v>229</v>
      </c>
      <c r="B230" t="str">
        <f>IF(ISERROR(VLOOKUP(A230,Summer!L$11:L$500,1,FALSE)),IF(ISERROR(VLOOKUP(A230,'Cycle 1'!L$11:L$500,1,FALSE)),IF(ISERROR(VLOOKUP(A230,'Cycle 2'!L$11:L$500,1,FALSE)),IF(ISERROR(VLOOKUP(A230,'Cycle 3'!L$11:L$500,1,FALSE)),IF(ISERROR(VLOOKUP(A230,'Cycle 4'!L$11:L$500,1,FALSE)),IF(ISERROR(VLOOKUP(A230,'Cycle 5'!L$11:L$500,1,FALSE)),IF(ISERROR(VLOOKUP(A230,'Cycle 6'!L$11:L$500,1,FALSE)),IF(ISERROR(VLOOKUP(A230,'Cycle 7'!L$11:L$500,1,FALSE)),IF(ISERROR(VLOOKUP(A230,'Cycle 8'!L$11:L$500,1,FALSE)),IF(ISERROR(VLOOKUP(A230,'Cycle 9'!L$11:L$500,1,FALSE)),IF(ISERROR(VLOOKUP(A230,'Cycle 10'!L$11:L$500,1,FALSE)),IF(ISERROR(VLOOKUP(A230,'Cycle 11'!L$11:L$500,1,FALSE)),"","Cycle 11"),"Cycle 10"),"Cycle 9"),"Cycle 8"),"Cycle 7"),"Cycle 6"),"Cycle 5"),"Cycle 4"),"Cycle 3"),"Cycle 2"),"Cycle 1"),"Summer")</f>
        <v/>
      </c>
      <c r="C230" t="str">
        <f>IF(IFERROR(IFERROR(IFERROR(IFERROR(IFERROR(IFERROR(IFERROR(IFERROR(IFERROR(IFERROR(IFERROR(IFERROR(INDEX(Summer!B$10:B$999,MATCH($A230,Summer!$L$10:$L$999,0),1),INDEX('Cycle 1'!B$10:B$999,MATCH($A230,'Cycle 1'!$L$10:$L$999,0),1)),INDEX('Cycle 2'!B$10:B$999,MATCH($A230,'Cycle 2'!$L$10:$L$999,0),1)),INDEX('Cycle 3'!B$10:B$999,MATCH($A230,'Cycle 3'!$L$10:$L$999,0),1)),INDEX('Cycle 4'!B$10:B$999,MATCH($A230,'Cycle 4'!$L$10:$L$999,0),1)),INDEX('Cycle 5'!B$10:B$999,MATCH($A230,'Cycle 5'!$L$10:$L$999,0),1)),INDEX('Cycle 6'!B$10:B$999,MATCH($A230,'Cycle 6'!$L$10:$L$999,0),1)),INDEX('Cycle 7'!B$10:B$999,MATCH($A230,'Cycle 7'!$L$10:$L$999,0),1)),INDEX('Cycle 8'!B$10:B$999,MATCH($A230,'Cycle 8'!$L$10:$L$999,0),1)),INDEX('Cycle 9'!B$10:B$999,MATCH($A230,'Cycle 9'!$L$10:$L$999,0),1)),INDEX('Cycle 10'!B$10:B$999,MATCH($A230,'Cycle 10'!$L$10:$L$999,0),1)),INDEX('Cycle 11'!B$10:B$999,MATCH($A230,'Cycle 11'!$L$10:$L$999,0),1)),"")="","",IFERROR(IFERROR(IFERROR(IFERROR(IFERROR(IFERROR(IFERROR(IFERROR(IFERROR(IFERROR(IFERROR(IFERROR(INDEX(Summer!B$10:B$999,MATCH($A230,Summer!$L$10:$L$999,0),1),INDEX('Cycle 1'!B$10:B$999,MATCH($A230,'Cycle 1'!$L$10:$L$999,0),1)),INDEX('Cycle 2'!B$10:B$999,MATCH($A230,'Cycle 2'!$L$10:$L$999,0),1)),INDEX('Cycle 3'!B$10:B$999,MATCH($A230,'Cycle 3'!$L$10:$L$999,0),1)),INDEX('Cycle 4'!B$10:B$999,MATCH($A230,'Cycle 4'!$L$10:$L$999,0),1)),INDEX('Cycle 5'!B$10:B$999,MATCH($A230,'Cycle 5'!$L$10:$L$999,0),1)),INDEX('Cycle 6'!B$10:B$999,MATCH($A230,'Cycle 6'!$L$10:$L$999,0),1)),INDEX('Cycle 7'!B$10:B$999,MATCH($A230,'Cycle 7'!$L$10:$L$999,0),1)),INDEX('Cycle 8'!B$10:B$999,MATCH($A230,'Cycle 8'!$L$10:$L$999,0),1)),INDEX('Cycle 9'!B$10:B$999,MATCH($A230,'Cycle 9'!$L$10:$L$999,0),1)),INDEX('Cycle 10'!B$10:B$999,MATCH($A230,'Cycle 10'!$L$10:$L$999,0),1)),INDEX('Cycle 11'!B$10:B$999,MATCH($A230,'Cycle 11'!$L$10:$L$999,0),1)),""))</f>
        <v/>
      </c>
      <c r="D230" t="str">
        <f>IF(IFERROR(IFERROR(IFERROR(IFERROR(IFERROR(IFERROR(IFERROR(IFERROR(IFERROR(IFERROR(IFERROR(IFERROR(INDEX(Summer!C$10:C$999,MATCH($A230,Summer!$L$10:$L$999,0),1),INDEX('Cycle 1'!C$10:C$999,MATCH($A230,'Cycle 1'!$L$10:$L$999,0),1)),INDEX('Cycle 2'!C$10:C$999,MATCH($A230,'Cycle 2'!$L$10:$L$999,0),1)),INDEX('Cycle 3'!C$10:C$999,MATCH($A230,'Cycle 3'!$L$10:$L$999,0),1)),INDEX('Cycle 4'!C$10:C$999,MATCH($A230,'Cycle 4'!$L$10:$L$999,0),1)),INDEX('Cycle 5'!C$10:C$999,MATCH($A230,'Cycle 5'!$L$10:$L$999,0),1)),INDEX('Cycle 6'!C$10:C$999,MATCH($A230,'Cycle 6'!$L$10:$L$999,0),1)),INDEX('Cycle 7'!C$10:C$999,MATCH($A230,'Cycle 7'!$L$10:$L$999,0),1)),INDEX('Cycle 8'!C$10:C$999,MATCH($A230,'Cycle 8'!$L$10:$L$999,0),1)),INDEX('Cycle 9'!C$10:C$999,MATCH($A230,'Cycle 9'!$L$10:$L$999,0),1)),INDEX('Cycle 10'!C$10:C$999,MATCH($A230,'Cycle 10'!$L$10:$L$999,0),1)),INDEX('Cycle 11'!C$10:C$999,MATCH($A230,'Cycle 11'!$L$10:$L$999,0),1)),"")="","",IFERROR(IFERROR(IFERROR(IFERROR(IFERROR(IFERROR(IFERROR(IFERROR(IFERROR(IFERROR(IFERROR(IFERROR(INDEX(Summer!C$10:C$999,MATCH($A230,Summer!$L$10:$L$999,0),1),INDEX('Cycle 1'!C$10:C$999,MATCH($A230,'Cycle 1'!$L$10:$L$999,0),1)),INDEX('Cycle 2'!C$10:C$999,MATCH($A230,'Cycle 2'!$L$10:$L$999,0),1)),INDEX('Cycle 3'!C$10:C$999,MATCH($A230,'Cycle 3'!$L$10:$L$999,0),1)),INDEX('Cycle 4'!C$10:C$999,MATCH($A230,'Cycle 4'!$L$10:$L$999,0),1)),INDEX('Cycle 5'!C$10:C$999,MATCH($A230,'Cycle 5'!$L$10:$L$999,0),1)),INDEX('Cycle 6'!C$10:C$999,MATCH($A230,'Cycle 6'!$L$10:$L$999,0),1)),INDEX('Cycle 7'!C$10:C$999,MATCH($A230,'Cycle 7'!$L$10:$L$999,0),1)),INDEX('Cycle 8'!C$10:C$999,MATCH($A230,'Cycle 8'!$L$10:$L$999,0),1)),INDEX('Cycle 9'!C$10:C$999,MATCH($A230,'Cycle 9'!$L$10:$L$999,0),1)),INDEX('Cycle 10'!C$10:C$999,MATCH($A230,'Cycle 10'!$L$10:$L$999,0),1)),INDEX('Cycle 11'!C$10:C$999,MATCH($A230,'Cycle 11'!$L$10:$L$999,0),1)),""))</f>
        <v/>
      </c>
      <c r="E230" t="str">
        <f>IF(IFERROR(IFERROR(IFERROR(IFERROR(IFERROR(IFERROR(IFERROR(IFERROR(IFERROR(IFERROR(IFERROR(IFERROR(INDEX(Summer!D$10:D$999,MATCH($A230,Summer!$L$10:$L$999,0),1),INDEX('Cycle 1'!D$10:D$999,MATCH($A230,'Cycle 1'!$L$10:$L$999,0),1)),INDEX('Cycle 2'!D$10:D$999,MATCH($A230,'Cycle 2'!$L$10:$L$999,0),1)),INDEX('Cycle 3'!D$10:D$999,MATCH($A230,'Cycle 3'!$L$10:$L$999,0),1)),INDEX('Cycle 4'!D$10:D$999,MATCH($A230,'Cycle 4'!$L$10:$L$999,0),1)),INDEX('Cycle 5'!D$10:D$999,MATCH($A230,'Cycle 5'!$L$10:$L$999,0),1)),INDEX('Cycle 6'!D$10:D$999,MATCH($A230,'Cycle 6'!$L$10:$L$999,0),1)),INDEX('Cycle 7'!D$10:D$999,MATCH($A230,'Cycle 7'!$L$10:$L$999,0),1)),INDEX('Cycle 8'!D$10:D$999,MATCH($A230,'Cycle 8'!$L$10:$L$999,0),1)),INDEX('Cycle 9'!D$10:D$999,MATCH($A230,'Cycle 9'!$L$10:$L$999,0),1)),INDEX('Cycle 10'!D$10:D$999,MATCH($A230,'Cycle 10'!$L$10:$L$999,0),1)),INDEX('Cycle 11'!D$10:D$999,MATCH($A230,'Cycle 11'!$L$10:$L$999,0),1)),"")="","",IFERROR(IFERROR(IFERROR(IFERROR(IFERROR(IFERROR(IFERROR(IFERROR(IFERROR(IFERROR(IFERROR(IFERROR(INDEX(Summer!D$10:D$999,MATCH($A230,Summer!$L$10:$L$999,0),1),INDEX('Cycle 1'!D$10:D$999,MATCH($A230,'Cycle 1'!$L$10:$L$999,0),1)),INDEX('Cycle 2'!D$10:D$999,MATCH($A230,'Cycle 2'!$L$10:$L$999,0),1)),INDEX('Cycle 3'!D$10:D$999,MATCH($A230,'Cycle 3'!$L$10:$L$999,0),1)),INDEX('Cycle 4'!D$10:D$999,MATCH($A230,'Cycle 4'!$L$10:$L$999,0),1)),INDEX('Cycle 5'!D$10:D$999,MATCH($A230,'Cycle 5'!$L$10:$L$999,0),1)),INDEX('Cycle 6'!D$10:D$999,MATCH($A230,'Cycle 6'!$L$10:$L$999,0),1)),INDEX('Cycle 7'!D$10:D$999,MATCH($A230,'Cycle 7'!$L$10:$L$999,0),1)),INDEX('Cycle 8'!D$10:D$999,MATCH($A230,'Cycle 8'!$L$10:$L$999,0),1)),INDEX('Cycle 9'!D$10:D$999,MATCH($A230,'Cycle 9'!$L$10:$L$999,0),1)),INDEX('Cycle 10'!D$10:D$999,MATCH($A230,'Cycle 10'!$L$10:$L$999,0),1)),INDEX('Cycle 11'!D$10:D$999,MATCH($A230,'Cycle 11'!$L$10:$L$999,0),1)),""))</f>
        <v/>
      </c>
      <c r="F230" t="str">
        <f>IF(IFERROR(IFERROR(IFERROR(IFERROR(IFERROR(IFERROR(IFERROR(IFERROR(IFERROR(IFERROR(IFERROR(IFERROR(INDEX(Summer!E$10:E$999,MATCH($A230,Summer!$L$10:$L$999,0),1),INDEX('Cycle 1'!E$10:E$999,MATCH($A230,'Cycle 1'!$L$10:$L$999,0),1)),INDEX('Cycle 2'!E$10:E$999,MATCH($A230,'Cycle 2'!$L$10:$L$999,0),1)),INDEX('Cycle 3'!E$10:E$999,MATCH($A230,'Cycle 3'!$L$10:$L$999,0),1)),INDEX('Cycle 4'!E$10:E$999,MATCH($A230,'Cycle 4'!$L$10:$L$999,0),1)),INDEX('Cycle 5'!E$10:E$999,MATCH($A230,'Cycle 5'!$L$10:$L$999,0),1)),INDEX('Cycle 6'!E$10:E$999,MATCH($A230,'Cycle 6'!$L$10:$L$999,0),1)),INDEX('Cycle 7'!E$10:E$999,MATCH($A230,'Cycle 7'!$L$10:$L$999,0),1)),INDEX('Cycle 8'!E$10:E$999,MATCH($A230,'Cycle 8'!$L$10:$L$999,0),1)),INDEX('Cycle 9'!E$10:E$999,MATCH($A230,'Cycle 9'!$L$10:$L$999,0),1)),INDEX('Cycle 10'!E$10:E$999,MATCH($A230,'Cycle 10'!$L$10:$L$999,0),1)),INDEX('Cycle 11'!E$10:E$999,MATCH($A230,'Cycle 11'!$L$10:$L$999,0),1)),"")="","",IFERROR(IFERROR(IFERROR(IFERROR(IFERROR(IFERROR(IFERROR(IFERROR(IFERROR(IFERROR(IFERROR(IFERROR(INDEX(Summer!E$10:E$999,MATCH($A230,Summer!$L$10:$L$999,0),1),INDEX('Cycle 1'!E$10:E$999,MATCH($A230,'Cycle 1'!$L$10:$L$999,0),1)),INDEX('Cycle 2'!E$10:E$999,MATCH($A230,'Cycle 2'!$L$10:$L$999,0),1)),INDEX('Cycle 3'!E$10:E$999,MATCH($A230,'Cycle 3'!$L$10:$L$999,0),1)),INDEX('Cycle 4'!E$10:E$999,MATCH($A230,'Cycle 4'!$L$10:$L$999,0),1)),INDEX('Cycle 5'!E$10:E$999,MATCH($A230,'Cycle 5'!$L$10:$L$999,0),1)),INDEX('Cycle 6'!E$10:E$999,MATCH($A230,'Cycle 6'!$L$10:$L$999,0),1)),INDEX('Cycle 7'!E$10:E$999,MATCH($A230,'Cycle 7'!$L$10:$L$999,0),1)),INDEX('Cycle 8'!E$10:E$999,MATCH($A230,'Cycle 8'!$L$10:$L$999,0),1)),INDEX('Cycle 9'!E$10:E$999,MATCH($A230,'Cycle 9'!$L$10:$L$999,0),1)),INDEX('Cycle 10'!E$10:E$999,MATCH($A230,'Cycle 10'!$L$10:$L$999,0),1)),INDEX('Cycle 11'!E$10:E$999,MATCH($A230,'Cycle 11'!$L$10:$L$999,0),1)),""))</f>
        <v/>
      </c>
      <c r="G230" t="str">
        <f>IF(IFERROR(IFERROR(IFERROR(IFERROR(IFERROR(IFERROR(IFERROR(IFERROR(IFERROR(IFERROR(IFERROR(IFERROR(INDEX(Summer!F$10:F$999,MATCH($A230,Summer!$L$10:$L$999,0),1),INDEX('Cycle 1'!F$10:F$999,MATCH($A230,'Cycle 1'!$L$10:$L$999,0),1)),INDEX('Cycle 2'!F$10:F$999,MATCH($A230,'Cycle 2'!$L$10:$L$999,0),1)),INDEX('Cycle 3'!F$10:F$999,MATCH($A230,'Cycle 3'!$L$10:$L$999,0),1)),INDEX('Cycle 4'!F$10:F$999,MATCH($A230,'Cycle 4'!$L$10:$L$999,0),1)),INDEX('Cycle 5'!F$10:F$999,MATCH($A230,'Cycle 5'!$L$10:$L$999,0),1)),INDEX('Cycle 6'!F$10:F$999,MATCH($A230,'Cycle 6'!$L$10:$L$999,0),1)),INDEX('Cycle 7'!F$10:F$999,MATCH($A230,'Cycle 7'!$L$10:$L$999,0),1)),INDEX('Cycle 8'!F$10:F$999,MATCH($A230,'Cycle 8'!$L$10:$L$999,0),1)),INDEX('Cycle 9'!F$10:F$999,MATCH($A230,'Cycle 9'!$L$10:$L$999,0),1)),INDEX('Cycle 10'!F$10:F$999,MATCH($A230,'Cycle 10'!$L$10:$L$999,0),1)),INDEX('Cycle 11'!F$10:F$999,MATCH($A230,'Cycle 11'!$L$10:$L$999,0),1)),"")="","",IFERROR(IFERROR(IFERROR(IFERROR(IFERROR(IFERROR(IFERROR(IFERROR(IFERROR(IFERROR(IFERROR(IFERROR(INDEX(Summer!F$10:F$999,MATCH($A230,Summer!$L$10:$L$999,0),1),INDEX('Cycle 1'!F$10:F$999,MATCH($A230,'Cycle 1'!$L$10:$L$999,0),1)),INDEX('Cycle 2'!F$10:F$999,MATCH($A230,'Cycle 2'!$L$10:$L$999,0),1)),INDEX('Cycle 3'!F$10:F$999,MATCH($A230,'Cycle 3'!$L$10:$L$999,0),1)),INDEX('Cycle 4'!F$10:F$999,MATCH($A230,'Cycle 4'!$L$10:$L$999,0),1)),INDEX('Cycle 5'!F$10:F$999,MATCH($A230,'Cycle 5'!$L$10:$L$999,0),1)),INDEX('Cycle 6'!F$10:F$999,MATCH($A230,'Cycle 6'!$L$10:$L$999,0),1)),INDEX('Cycle 7'!F$10:F$999,MATCH($A230,'Cycle 7'!$L$10:$L$999,0),1)),INDEX('Cycle 8'!F$10:F$999,MATCH($A230,'Cycle 8'!$L$10:$L$999,0),1)),INDEX('Cycle 9'!F$10:F$999,MATCH($A230,'Cycle 9'!$L$10:$L$999,0),1)),INDEX('Cycle 10'!F$10:F$999,MATCH($A230,'Cycle 10'!$L$10:$L$999,0),1)),INDEX('Cycle 11'!F$10:F$999,MATCH($A230,'Cycle 11'!$L$10:$L$999,0),1)),""))</f>
        <v/>
      </c>
      <c r="H230" t="str">
        <f>IF(IFERROR(IFERROR(IFERROR(IFERROR(IFERROR(IFERROR(IFERROR(IFERROR(IFERROR(IFERROR(IFERROR(IFERROR(INDEX(Summer!G$10:G$999,MATCH($A230,Summer!$L$10:$L$999,0),1),INDEX('Cycle 1'!G$10:G$999,MATCH($A230,'Cycle 1'!$L$10:$L$999,0),1)),INDEX('Cycle 2'!G$10:G$999,MATCH($A230,'Cycle 2'!$L$10:$L$999,0),1)),INDEX('Cycle 3'!G$10:G$999,MATCH($A230,'Cycle 3'!$L$10:$L$999,0),1)),INDEX('Cycle 4'!G$10:G$999,MATCH($A230,'Cycle 4'!$L$10:$L$999,0),1)),INDEX('Cycle 5'!G$10:G$999,MATCH($A230,'Cycle 5'!$L$10:$L$999,0),1)),INDEX('Cycle 6'!G$10:G$999,MATCH($A230,'Cycle 6'!$L$10:$L$999,0),1)),INDEX('Cycle 7'!G$10:G$999,MATCH($A230,'Cycle 7'!$L$10:$L$999,0),1)),INDEX('Cycle 8'!G$10:G$999,MATCH($A230,'Cycle 8'!$L$10:$L$999,0),1)),INDEX('Cycle 9'!G$10:G$999,MATCH($A230,'Cycle 9'!$L$10:$L$999,0),1)),INDEX('Cycle 10'!G$10:G$999,MATCH($A230,'Cycle 10'!$L$10:$L$999,0),1)),INDEX('Cycle 11'!G$10:G$999,MATCH($A230,'Cycle 11'!$L$10:$L$999,0),1)),"")="","",IFERROR(IFERROR(IFERROR(IFERROR(IFERROR(IFERROR(IFERROR(IFERROR(IFERROR(IFERROR(IFERROR(IFERROR(INDEX(Summer!G$10:G$999,MATCH($A230,Summer!$L$10:$L$999,0),1),INDEX('Cycle 1'!G$10:G$999,MATCH($A230,'Cycle 1'!$L$10:$L$999,0),1)),INDEX('Cycle 2'!G$10:G$999,MATCH($A230,'Cycle 2'!$L$10:$L$999,0),1)),INDEX('Cycle 3'!G$10:G$999,MATCH($A230,'Cycle 3'!$L$10:$L$999,0),1)),INDEX('Cycle 4'!G$10:G$999,MATCH($A230,'Cycle 4'!$L$10:$L$999,0),1)),INDEX('Cycle 5'!G$10:G$999,MATCH($A230,'Cycle 5'!$L$10:$L$999,0),1)),INDEX('Cycle 6'!G$10:G$999,MATCH($A230,'Cycle 6'!$L$10:$L$999,0),1)),INDEX('Cycle 7'!G$10:G$999,MATCH($A230,'Cycle 7'!$L$10:$L$999,0),1)),INDEX('Cycle 8'!G$10:G$999,MATCH($A230,'Cycle 8'!$L$10:$L$999,0),1)),INDEX('Cycle 9'!G$10:G$999,MATCH($A230,'Cycle 9'!$L$10:$L$999,0),1)),INDEX('Cycle 10'!G$10:G$999,MATCH($A230,'Cycle 10'!$L$10:$L$999,0),1)),INDEX('Cycle 11'!G$10:G$999,MATCH($A230,'Cycle 11'!$L$10:$L$999,0),1)),""))</f>
        <v/>
      </c>
      <c r="I230">
        <f>IFERROR(IF(C230="",MAX(I$1:I229),IF(ROW(C$2)=ROW(C230),1,IF(ISERROR(VLOOKUP(C230,C$2:C229,1,FALSE)),MAX(I$1:I229)+1,MAX(I$1:I229)))),"")</f>
        <v>0</v>
      </c>
      <c r="J230" t="str">
        <f t="shared" si="26"/>
        <v/>
      </c>
      <c r="K230" t="str">
        <f t="shared" si="30"/>
        <v/>
      </c>
      <c r="L230" t="str">
        <f t="shared" si="30"/>
        <v/>
      </c>
      <c r="M230" t="str">
        <f t="shared" si="30"/>
        <v/>
      </c>
      <c r="N230" t="str">
        <f t="shared" si="30"/>
        <v/>
      </c>
      <c r="O230" t="str">
        <f t="shared" si="30"/>
        <v/>
      </c>
      <c r="P230" t="str">
        <f t="shared" si="30"/>
        <v/>
      </c>
      <c r="Q230" t="str">
        <f t="shared" si="30"/>
        <v/>
      </c>
      <c r="R230" t="str">
        <f t="shared" si="30"/>
        <v/>
      </c>
      <c r="S230" t="str">
        <f t="shared" si="30"/>
        <v/>
      </c>
      <c r="T230" t="str">
        <f t="shared" si="30"/>
        <v/>
      </c>
      <c r="U230" t="str">
        <f t="shared" si="30"/>
        <v/>
      </c>
      <c r="V230" t="str">
        <f t="shared" si="30"/>
        <v/>
      </c>
      <c r="W230" t="str">
        <f t="shared" si="27"/>
        <v/>
      </c>
      <c r="X230">
        <f>IF(OR(H230="No",H230=""),0,IF(COUNTIFS(H$2:H230,"Yes",C$2:C230,C230)&gt;1,0,COUNTIFS(H$2:H230,"Yes",C$2:C230,C230)))+IF(X229=$X$1,0,X229)</f>
        <v>0</v>
      </c>
    </row>
    <row r="231" spans="1:24" x14ac:dyDescent="0.3">
      <c r="A231">
        <f>ROWS($A$2:$A231)</f>
        <v>230</v>
      </c>
      <c r="B231" t="str">
        <f>IF(ISERROR(VLOOKUP(A231,Summer!L$11:L$500,1,FALSE)),IF(ISERROR(VLOOKUP(A231,'Cycle 1'!L$11:L$500,1,FALSE)),IF(ISERROR(VLOOKUP(A231,'Cycle 2'!L$11:L$500,1,FALSE)),IF(ISERROR(VLOOKUP(A231,'Cycle 3'!L$11:L$500,1,FALSE)),IF(ISERROR(VLOOKUP(A231,'Cycle 4'!L$11:L$500,1,FALSE)),IF(ISERROR(VLOOKUP(A231,'Cycle 5'!L$11:L$500,1,FALSE)),IF(ISERROR(VLOOKUP(A231,'Cycle 6'!L$11:L$500,1,FALSE)),IF(ISERROR(VLOOKUP(A231,'Cycle 7'!L$11:L$500,1,FALSE)),IF(ISERROR(VLOOKUP(A231,'Cycle 8'!L$11:L$500,1,FALSE)),IF(ISERROR(VLOOKUP(A231,'Cycle 9'!L$11:L$500,1,FALSE)),IF(ISERROR(VLOOKUP(A231,'Cycle 10'!L$11:L$500,1,FALSE)),IF(ISERROR(VLOOKUP(A231,'Cycle 11'!L$11:L$500,1,FALSE)),"","Cycle 11"),"Cycle 10"),"Cycle 9"),"Cycle 8"),"Cycle 7"),"Cycle 6"),"Cycle 5"),"Cycle 4"),"Cycle 3"),"Cycle 2"),"Cycle 1"),"Summer")</f>
        <v/>
      </c>
      <c r="C231" t="str">
        <f>IF(IFERROR(IFERROR(IFERROR(IFERROR(IFERROR(IFERROR(IFERROR(IFERROR(IFERROR(IFERROR(IFERROR(IFERROR(INDEX(Summer!B$10:B$999,MATCH($A231,Summer!$L$10:$L$999,0),1),INDEX('Cycle 1'!B$10:B$999,MATCH($A231,'Cycle 1'!$L$10:$L$999,0),1)),INDEX('Cycle 2'!B$10:B$999,MATCH($A231,'Cycle 2'!$L$10:$L$999,0),1)),INDEX('Cycle 3'!B$10:B$999,MATCH($A231,'Cycle 3'!$L$10:$L$999,0),1)),INDEX('Cycle 4'!B$10:B$999,MATCH($A231,'Cycle 4'!$L$10:$L$999,0),1)),INDEX('Cycle 5'!B$10:B$999,MATCH($A231,'Cycle 5'!$L$10:$L$999,0),1)),INDEX('Cycle 6'!B$10:B$999,MATCH($A231,'Cycle 6'!$L$10:$L$999,0),1)),INDEX('Cycle 7'!B$10:B$999,MATCH($A231,'Cycle 7'!$L$10:$L$999,0),1)),INDEX('Cycle 8'!B$10:B$999,MATCH($A231,'Cycle 8'!$L$10:$L$999,0),1)),INDEX('Cycle 9'!B$10:B$999,MATCH($A231,'Cycle 9'!$L$10:$L$999,0),1)),INDEX('Cycle 10'!B$10:B$999,MATCH($A231,'Cycle 10'!$L$10:$L$999,0),1)),INDEX('Cycle 11'!B$10:B$999,MATCH($A231,'Cycle 11'!$L$10:$L$999,0),1)),"")="","",IFERROR(IFERROR(IFERROR(IFERROR(IFERROR(IFERROR(IFERROR(IFERROR(IFERROR(IFERROR(IFERROR(IFERROR(INDEX(Summer!B$10:B$999,MATCH($A231,Summer!$L$10:$L$999,0),1),INDEX('Cycle 1'!B$10:B$999,MATCH($A231,'Cycle 1'!$L$10:$L$999,0),1)),INDEX('Cycle 2'!B$10:B$999,MATCH($A231,'Cycle 2'!$L$10:$L$999,0),1)),INDEX('Cycle 3'!B$10:B$999,MATCH($A231,'Cycle 3'!$L$10:$L$999,0),1)),INDEX('Cycle 4'!B$10:B$999,MATCH($A231,'Cycle 4'!$L$10:$L$999,0),1)),INDEX('Cycle 5'!B$10:B$999,MATCH($A231,'Cycle 5'!$L$10:$L$999,0),1)),INDEX('Cycle 6'!B$10:B$999,MATCH($A231,'Cycle 6'!$L$10:$L$999,0),1)),INDEX('Cycle 7'!B$10:B$999,MATCH($A231,'Cycle 7'!$L$10:$L$999,0),1)),INDEX('Cycle 8'!B$10:B$999,MATCH($A231,'Cycle 8'!$L$10:$L$999,0),1)),INDEX('Cycle 9'!B$10:B$999,MATCH($A231,'Cycle 9'!$L$10:$L$999,0),1)),INDEX('Cycle 10'!B$10:B$999,MATCH($A231,'Cycle 10'!$L$10:$L$999,0),1)),INDEX('Cycle 11'!B$10:B$999,MATCH($A231,'Cycle 11'!$L$10:$L$999,0),1)),""))</f>
        <v/>
      </c>
      <c r="D231" t="str">
        <f>IF(IFERROR(IFERROR(IFERROR(IFERROR(IFERROR(IFERROR(IFERROR(IFERROR(IFERROR(IFERROR(IFERROR(IFERROR(INDEX(Summer!C$10:C$999,MATCH($A231,Summer!$L$10:$L$999,0),1),INDEX('Cycle 1'!C$10:C$999,MATCH($A231,'Cycle 1'!$L$10:$L$999,0),1)),INDEX('Cycle 2'!C$10:C$999,MATCH($A231,'Cycle 2'!$L$10:$L$999,0),1)),INDEX('Cycle 3'!C$10:C$999,MATCH($A231,'Cycle 3'!$L$10:$L$999,0),1)),INDEX('Cycle 4'!C$10:C$999,MATCH($A231,'Cycle 4'!$L$10:$L$999,0),1)),INDEX('Cycle 5'!C$10:C$999,MATCH($A231,'Cycle 5'!$L$10:$L$999,0),1)),INDEX('Cycle 6'!C$10:C$999,MATCH($A231,'Cycle 6'!$L$10:$L$999,0),1)),INDEX('Cycle 7'!C$10:C$999,MATCH($A231,'Cycle 7'!$L$10:$L$999,0),1)),INDEX('Cycle 8'!C$10:C$999,MATCH($A231,'Cycle 8'!$L$10:$L$999,0),1)),INDEX('Cycle 9'!C$10:C$999,MATCH($A231,'Cycle 9'!$L$10:$L$999,0),1)),INDEX('Cycle 10'!C$10:C$999,MATCH($A231,'Cycle 10'!$L$10:$L$999,0),1)),INDEX('Cycle 11'!C$10:C$999,MATCH($A231,'Cycle 11'!$L$10:$L$999,0),1)),"")="","",IFERROR(IFERROR(IFERROR(IFERROR(IFERROR(IFERROR(IFERROR(IFERROR(IFERROR(IFERROR(IFERROR(IFERROR(INDEX(Summer!C$10:C$999,MATCH($A231,Summer!$L$10:$L$999,0),1),INDEX('Cycle 1'!C$10:C$999,MATCH($A231,'Cycle 1'!$L$10:$L$999,0),1)),INDEX('Cycle 2'!C$10:C$999,MATCH($A231,'Cycle 2'!$L$10:$L$999,0),1)),INDEX('Cycle 3'!C$10:C$999,MATCH($A231,'Cycle 3'!$L$10:$L$999,0),1)),INDEX('Cycle 4'!C$10:C$999,MATCH($A231,'Cycle 4'!$L$10:$L$999,0),1)),INDEX('Cycle 5'!C$10:C$999,MATCH($A231,'Cycle 5'!$L$10:$L$999,0),1)),INDEX('Cycle 6'!C$10:C$999,MATCH($A231,'Cycle 6'!$L$10:$L$999,0),1)),INDEX('Cycle 7'!C$10:C$999,MATCH($A231,'Cycle 7'!$L$10:$L$999,0),1)),INDEX('Cycle 8'!C$10:C$999,MATCH($A231,'Cycle 8'!$L$10:$L$999,0),1)),INDEX('Cycle 9'!C$10:C$999,MATCH($A231,'Cycle 9'!$L$10:$L$999,0),1)),INDEX('Cycle 10'!C$10:C$999,MATCH($A231,'Cycle 10'!$L$10:$L$999,0),1)),INDEX('Cycle 11'!C$10:C$999,MATCH($A231,'Cycle 11'!$L$10:$L$999,0),1)),""))</f>
        <v/>
      </c>
      <c r="E231" t="str">
        <f>IF(IFERROR(IFERROR(IFERROR(IFERROR(IFERROR(IFERROR(IFERROR(IFERROR(IFERROR(IFERROR(IFERROR(IFERROR(INDEX(Summer!D$10:D$999,MATCH($A231,Summer!$L$10:$L$999,0),1),INDEX('Cycle 1'!D$10:D$999,MATCH($A231,'Cycle 1'!$L$10:$L$999,0),1)),INDEX('Cycle 2'!D$10:D$999,MATCH($A231,'Cycle 2'!$L$10:$L$999,0),1)),INDEX('Cycle 3'!D$10:D$999,MATCH($A231,'Cycle 3'!$L$10:$L$999,0),1)),INDEX('Cycle 4'!D$10:D$999,MATCH($A231,'Cycle 4'!$L$10:$L$999,0),1)),INDEX('Cycle 5'!D$10:D$999,MATCH($A231,'Cycle 5'!$L$10:$L$999,0),1)),INDEX('Cycle 6'!D$10:D$999,MATCH($A231,'Cycle 6'!$L$10:$L$999,0),1)),INDEX('Cycle 7'!D$10:D$999,MATCH($A231,'Cycle 7'!$L$10:$L$999,0),1)),INDEX('Cycle 8'!D$10:D$999,MATCH($A231,'Cycle 8'!$L$10:$L$999,0),1)),INDEX('Cycle 9'!D$10:D$999,MATCH($A231,'Cycle 9'!$L$10:$L$999,0),1)),INDEX('Cycle 10'!D$10:D$999,MATCH($A231,'Cycle 10'!$L$10:$L$999,0),1)),INDEX('Cycle 11'!D$10:D$999,MATCH($A231,'Cycle 11'!$L$10:$L$999,0),1)),"")="","",IFERROR(IFERROR(IFERROR(IFERROR(IFERROR(IFERROR(IFERROR(IFERROR(IFERROR(IFERROR(IFERROR(IFERROR(INDEX(Summer!D$10:D$999,MATCH($A231,Summer!$L$10:$L$999,0),1),INDEX('Cycle 1'!D$10:D$999,MATCH($A231,'Cycle 1'!$L$10:$L$999,0),1)),INDEX('Cycle 2'!D$10:D$999,MATCH($A231,'Cycle 2'!$L$10:$L$999,0),1)),INDEX('Cycle 3'!D$10:D$999,MATCH($A231,'Cycle 3'!$L$10:$L$999,0),1)),INDEX('Cycle 4'!D$10:D$999,MATCH($A231,'Cycle 4'!$L$10:$L$999,0),1)),INDEX('Cycle 5'!D$10:D$999,MATCH($A231,'Cycle 5'!$L$10:$L$999,0),1)),INDEX('Cycle 6'!D$10:D$999,MATCH($A231,'Cycle 6'!$L$10:$L$999,0),1)),INDEX('Cycle 7'!D$10:D$999,MATCH($A231,'Cycle 7'!$L$10:$L$999,0),1)),INDEX('Cycle 8'!D$10:D$999,MATCH($A231,'Cycle 8'!$L$10:$L$999,0),1)),INDEX('Cycle 9'!D$10:D$999,MATCH($A231,'Cycle 9'!$L$10:$L$999,0),1)),INDEX('Cycle 10'!D$10:D$999,MATCH($A231,'Cycle 10'!$L$10:$L$999,0),1)),INDEX('Cycle 11'!D$10:D$999,MATCH($A231,'Cycle 11'!$L$10:$L$999,0),1)),""))</f>
        <v/>
      </c>
      <c r="F231" t="str">
        <f>IF(IFERROR(IFERROR(IFERROR(IFERROR(IFERROR(IFERROR(IFERROR(IFERROR(IFERROR(IFERROR(IFERROR(IFERROR(INDEX(Summer!E$10:E$999,MATCH($A231,Summer!$L$10:$L$999,0),1),INDEX('Cycle 1'!E$10:E$999,MATCH($A231,'Cycle 1'!$L$10:$L$999,0),1)),INDEX('Cycle 2'!E$10:E$999,MATCH($A231,'Cycle 2'!$L$10:$L$999,0),1)),INDEX('Cycle 3'!E$10:E$999,MATCH($A231,'Cycle 3'!$L$10:$L$999,0),1)),INDEX('Cycle 4'!E$10:E$999,MATCH($A231,'Cycle 4'!$L$10:$L$999,0),1)),INDEX('Cycle 5'!E$10:E$999,MATCH($A231,'Cycle 5'!$L$10:$L$999,0),1)),INDEX('Cycle 6'!E$10:E$999,MATCH($A231,'Cycle 6'!$L$10:$L$999,0),1)),INDEX('Cycle 7'!E$10:E$999,MATCH($A231,'Cycle 7'!$L$10:$L$999,0),1)),INDEX('Cycle 8'!E$10:E$999,MATCH($A231,'Cycle 8'!$L$10:$L$999,0),1)),INDEX('Cycle 9'!E$10:E$999,MATCH($A231,'Cycle 9'!$L$10:$L$999,0),1)),INDEX('Cycle 10'!E$10:E$999,MATCH($A231,'Cycle 10'!$L$10:$L$999,0),1)),INDEX('Cycle 11'!E$10:E$999,MATCH($A231,'Cycle 11'!$L$10:$L$999,0),1)),"")="","",IFERROR(IFERROR(IFERROR(IFERROR(IFERROR(IFERROR(IFERROR(IFERROR(IFERROR(IFERROR(IFERROR(IFERROR(INDEX(Summer!E$10:E$999,MATCH($A231,Summer!$L$10:$L$999,0),1),INDEX('Cycle 1'!E$10:E$999,MATCH($A231,'Cycle 1'!$L$10:$L$999,0),1)),INDEX('Cycle 2'!E$10:E$999,MATCH($A231,'Cycle 2'!$L$10:$L$999,0),1)),INDEX('Cycle 3'!E$10:E$999,MATCH($A231,'Cycle 3'!$L$10:$L$999,0),1)),INDEX('Cycle 4'!E$10:E$999,MATCH($A231,'Cycle 4'!$L$10:$L$999,0),1)),INDEX('Cycle 5'!E$10:E$999,MATCH($A231,'Cycle 5'!$L$10:$L$999,0),1)),INDEX('Cycle 6'!E$10:E$999,MATCH($A231,'Cycle 6'!$L$10:$L$999,0),1)),INDEX('Cycle 7'!E$10:E$999,MATCH($A231,'Cycle 7'!$L$10:$L$999,0),1)),INDEX('Cycle 8'!E$10:E$999,MATCH($A231,'Cycle 8'!$L$10:$L$999,0),1)),INDEX('Cycle 9'!E$10:E$999,MATCH($A231,'Cycle 9'!$L$10:$L$999,0),1)),INDEX('Cycle 10'!E$10:E$999,MATCH($A231,'Cycle 10'!$L$10:$L$999,0),1)),INDEX('Cycle 11'!E$10:E$999,MATCH($A231,'Cycle 11'!$L$10:$L$999,0),1)),""))</f>
        <v/>
      </c>
      <c r="G231" t="str">
        <f>IF(IFERROR(IFERROR(IFERROR(IFERROR(IFERROR(IFERROR(IFERROR(IFERROR(IFERROR(IFERROR(IFERROR(IFERROR(INDEX(Summer!F$10:F$999,MATCH($A231,Summer!$L$10:$L$999,0),1),INDEX('Cycle 1'!F$10:F$999,MATCH($A231,'Cycle 1'!$L$10:$L$999,0),1)),INDEX('Cycle 2'!F$10:F$999,MATCH($A231,'Cycle 2'!$L$10:$L$999,0),1)),INDEX('Cycle 3'!F$10:F$999,MATCH($A231,'Cycle 3'!$L$10:$L$999,0),1)),INDEX('Cycle 4'!F$10:F$999,MATCH($A231,'Cycle 4'!$L$10:$L$999,0),1)),INDEX('Cycle 5'!F$10:F$999,MATCH($A231,'Cycle 5'!$L$10:$L$999,0),1)),INDEX('Cycle 6'!F$10:F$999,MATCH($A231,'Cycle 6'!$L$10:$L$999,0),1)),INDEX('Cycle 7'!F$10:F$999,MATCH($A231,'Cycle 7'!$L$10:$L$999,0),1)),INDEX('Cycle 8'!F$10:F$999,MATCH($A231,'Cycle 8'!$L$10:$L$999,0),1)),INDEX('Cycle 9'!F$10:F$999,MATCH($A231,'Cycle 9'!$L$10:$L$999,0),1)),INDEX('Cycle 10'!F$10:F$999,MATCH($A231,'Cycle 10'!$L$10:$L$999,0),1)),INDEX('Cycle 11'!F$10:F$999,MATCH($A231,'Cycle 11'!$L$10:$L$999,0),1)),"")="","",IFERROR(IFERROR(IFERROR(IFERROR(IFERROR(IFERROR(IFERROR(IFERROR(IFERROR(IFERROR(IFERROR(IFERROR(INDEX(Summer!F$10:F$999,MATCH($A231,Summer!$L$10:$L$999,0),1),INDEX('Cycle 1'!F$10:F$999,MATCH($A231,'Cycle 1'!$L$10:$L$999,0),1)),INDEX('Cycle 2'!F$10:F$999,MATCH($A231,'Cycle 2'!$L$10:$L$999,0),1)),INDEX('Cycle 3'!F$10:F$999,MATCH($A231,'Cycle 3'!$L$10:$L$999,0),1)),INDEX('Cycle 4'!F$10:F$999,MATCH($A231,'Cycle 4'!$L$10:$L$999,0),1)),INDEX('Cycle 5'!F$10:F$999,MATCH($A231,'Cycle 5'!$L$10:$L$999,0),1)),INDEX('Cycle 6'!F$10:F$999,MATCH($A231,'Cycle 6'!$L$10:$L$999,0),1)),INDEX('Cycle 7'!F$10:F$999,MATCH($A231,'Cycle 7'!$L$10:$L$999,0),1)),INDEX('Cycle 8'!F$10:F$999,MATCH($A231,'Cycle 8'!$L$10:$L$999,0),1)),INDEX('Cycle 9'!F$10:F$999,MATCH($A231,'Cycle 9'!$L$10:$L$999,0),1)),INDEX('Cycle 10'!F$10:F$999,MATCH($A231,'Cycle 10'!$L$10:$L$999,0),1)),INDEX('Cycle 11'!F$10:F$999,MATCH($A231,'Cycle 11'!$L$10:$L$999,0),1)),""))</f>
        <v/>
      </c>
      <c r="H231" t="str">
        <f>IF(IFERROR(IFERROR(IFERROR(IFERROR(IFERROR(IFERROR(IFERROR(IFERROR(IFERROR(IFERROR(IFERROR(IFERROR(INDEX(Summer!G$10:G$999,MATCH($A231,Summer!$L$10:$L$999,0),1),INDEX('Cycle 1'!G$10:G$999,MATCH($A231,'Cycle 1'!$L$10:$L$999,0),1)),INDEX('Cycle 2'!G$10:G$999,MATCH($A231,'Cycle 2'!$L$10:$L$999,0),1)),INDEX('Cycle 3'!G$10:G$999,MATCH($A231,'Cycle 3'!$L$10:$L$999,0),1)),INDEX('Cycle 4'!G$10:G$999,MATCH($A231,'Cycle 4'!$L$10:$L$999,0),1)),INDEX('Cycle 5'!G$10:G$999,MATCH($A231,'Cycle 5'!$L$10:$L$999,0),1)),INDEX('Cycle 6'!G$10:G$999,MATCH($A231,'Cycle 6'!$L$10:$L$999,0),1)),INDEX('Cycle 7'!G$10:G$999,MATCH($A231,'Cycle 7'!$L$10:$L$999,0),1)),INDEX('Cycle 8'!G$10:G$999,MATCH($A231,'Cycle 8'!$L$10:$L$999,0),1)),INDEX('Cycle 9'!G$10:G$999,MATCH($A231,'Cycle 9'!$L$10:$L$999,0),1)),INDEX('Cycle 10'!G$10:G$999,MATCH($A231,'Cycle 10'!$L$10:$L$999,0),1)),INDEX('Cycle 11'!G$10:G$999,MATCH($A231,'Cycle 11'!$L$10:$L$999,0),1)),"")="","",IFERROR(IFERROR(IFERROR(IFERROR(IFERROR(IFERROR(IFERROR(IFERROR(IFERROR(IFERROR(IFERROR(IFERROR(INDEX(Summer!G$10:G$999,MATCH($A231,Summer!$L$10:$L$999,0),1),INDEX('Cycle 1'!G$10:G$999,MATCH($A231,'Cycle 1'!$L$10:$L$999,0),1)),INDEX('Cycle 2'!G$10:G$999,MATCH($A231,'Cycle 2'!$L$10:$L$999,0),1)),INDEX('Cycle 3'!G$10:G$999,MATCH($A231,'Cycle 3'!$L$10:$L$999,0),1)),INDEX('Cycle 4'!G$10:G$999,MATCH($A231,'Cycle 4'!$L$10:$L$999,0),1)),INDEX('Cycle 5'!G$10:G$999,MATCH($A231,'Cycle 5'!$L$10:$L$999,0),1)),INDEX('Cycle 6'!G$10:G$999,MATCH($A231,'Cycle 6'!$L$10:$L$999,0),1)),INDEX('Cycle 7'!G$10:G$999,MATCH($A231,'Cycle 7'!$L$10:$L$999,0),1)),INDEX('Cycle 8'!G$10:G$999,MATCH($A231,'Cycle 8'!$L$10:$L$999,0),1)),INDEX('Cycle 9'!G$10:G$999,MATCH($A231,'Cycle 9'!$L$10:$L$999,0),1)),INDEX('Cycle 10'!G$10:G$999,MATCH($A231,'Cycle 10'!$L$10:$L$999,0),1)),INDEX('Cycle 11'!G$10:G$999,MATCH($A231,'Cycle 11'!$L$10:$L$999,0),1)),""))</f>
        <v/>
      </c>
      <c r="I231">
        <f>IFERROR(IF(C231="",MAX(I$1:I230),IF(ROW(C$2)=ROW(C231),1,IF(ISERROR(VLOOKUP(C231,C$2:C230,1,FALSE)),MAX(I$1:I230)+1,MAX(I$1:I230)))),"")</f>
        <v>0</v>
      </c>
      <c r="J231" t="str">
        <f t="shared" si="26"/>
        <v/>
      </c>
      <c r="K231" t="str">
        <f t="shared" si="30"/>
        <v/>
      </c>
      <c r="L231" t="str">
        <f t="shared" si="30"/>
        <v/>
      </c>
      <c r="M231" t="str">
        <f t="shared" si="30"/>
        <v/>
      </c>
      <c r="N231" t="str">
        <f t="shared" si="30"/>
        <v/>
      </c>
      <c r="O231" t="str">
        <f t="shared" si="30"/>
        <v/>
      </c>
      <c r="P231" t="str">
        <f t="shared" si="30"/>
        <v/>
      </c>
      <c r="Q231" t="str">
        <f t="shared" si="30"/>
        <v/>
      </c>
      <c r="R231" t="str">
        <f t="shared" si="30"/>
        <v/>
      </c>
      <c r="S231" t="str">
        <f t="shared" si="30"/>
        <v/>
      </c>
      <c r="T231" t="str">
        <f t="shared" si="30"/>
        <v/>
      </c>
      <c r="U231" t="str">
        <f t="shared" si="30"/>
        <v/>
      </c>
      <c r="V231" t="str">
        <f t="shared" si="30"/>
        <v/>
      </c>
      <c r="W231" t="str">
        <f t="shared" si="27"/>
        <v/>
      </c>
      <c r="X231">
        <f>IF(OR(H231="No",H231=""),0,IF(COUNTIFS(H$2:H231,"Yes",C$2:C231,C231)&gt;1,0,COUNTIFS(H$2:H231,"Yes",C$2:C231,C231)))+IF(X230=$X$1,0,X230)</f>
        <v>0</v>
      </c>
    </row>
    <row r="232" spans="1:24" x14ac:dyDescent="0.3">
      <c r="A232">
        <f>ROWS($A$2:$A232)</f>
        <v>231</v>
      </c>
      <c r="B232" t="str">
        <f>IF(ISERROR(VLOOKUP(A232,Summer!L$11:L$500,1,FALSE)),IF(ISERROR(VLOOKUP(A232,'Cycle 1'!L$11:L$500,1,FALSE)),IF(ISERROR(VLOOKUP(A232,'Cycle 2'!L$11:L$500,1,FALSE)),IF(ISERROR(VLOOKUP(A232,'Cycle 3'!L$11:L$500,1,FALSE)),IF(ISERROR(VLOOKUP(A232,'Cycle 4'!L$11:L$500,1,FALSE)),IF(ISERROR(VLOOKUP(A232,'Cycle 5'!L$11:L$500,1,FALSE)),IF(ISERROR(VLOOKUP(A232,'Cycle 6'!L$11:L$500,1,FALSE)),IF(ISERROR(VLOOKUP(A232,'Cycle 7'!L$11:L$500,1,FALSE)),IF(ISERROR(VLOOKUP(A232,'Cycle 8'!L$11:L$500,1,FALSE)),IF(ISERROR(VLOOKUP(A232,'Cycle 9'!L$11:L$500,1,FALSE)),IF(ISERROR(VLOOKUP(A232,'Cycle 10'!L$11:L$500,1,FALSE)),IF(ISERROR(VLOOKUP(A232,'Cycle 11'!L$11:L$500,1,FALSE)),"","Cycle 11"),"Cycle 10"),"Cycle 9"),"Cycle 8"),"Cycle 7"),"Cycle 6"),"Cycle 5"),"Cycle 4"),"Cycle 3"),"Cycle 2"),"Cycle 1"),"Summer")</f>
        <v/>
      </c>
      <c r="C232" t="str">
        <f>IF(IFERROR(IFERROR(IFERROR(IFERROR(IFERROR(IFERROR(IFERROR(IFERROR(IFERROR(IFERROR(IFERROR(IFERROR(INDEX(Summer!B$10:B$999,MATCH($A232,Summer!$L$10:$L$999,0),1),INDEX('Cycle 1'!B$10:B$999,MATCH($A232,'Cycle 1'!$L$10:$L$999,0),1)),INDEX('Cycle 2'!B$10:B$999,MATCH($A232,'Cycle 2'!$L$10:$L$999,0),1)),INDEX('Cycle 3'!B$10:B$999,MATCH($A232,'Cycle 3'!$L$10:$L$999,0),1)),INDEX('Cycle 4'!B$10:B$999,MATCH($A232,'Cycle 4'!$L$10:$L$999,0),1)),INDEX('Cycle 5'!B$10:B$999,MATCH($A232,'Cycle 5'!$L$10:$L$999,0),1)),INDEX('Cycle 6'!B$10:B$999,MATCH($A232,'Cycle 6'!$L$10:$L$999,0),1)),INDEX('Cycle 7'!B$10:B$999,MATCH($A232,'Cycle 7'!$L$10:$L$999,0),1)),INDEX('Cycle 8'!B$10:B$999,MATCH($A232,'Cycle 8'!$L$10:$L$999,0),1)),INDEX('Cycle 9'!B$10:B$999,MATCH($A232,'Cycle 9'!$L$10:$L$999,0),1)),INDEX('Cycle 10'!B$10:B$999,MATCH($A232,'Cycle 10'!$L$10:$L$999,0),1)),INDEX('Cycle 11'!B$10:B$999,MATCH($A232,'Cycle 11'!$L$10:$L$999,0),1)),"")="","",IFERROR(IFERROR(IFERROR(IFERROR(IFERROR(IFERROR(IFERROR(IFERROR(IFERROR(IFERROR(IFERROR(IFERROR(INDEX(Summer!B$10:B$999,MATCH($A232,Summer!$L$10:$L$999,0),1),INDEX('Cycle 1'!B$10:B$999,MATCH($A232,'Cycle 1'!$L$10:$L$999,0),1)),INDEX('Cycle 2'!B$10:B$999,MATCH($A232,'Cycle 2'!$L$10:$L$999,0),1)),INDEX('Cycle 3'!B$10:B$999,MATCH($A232,'Cycle 3'!$L$10:$L$999,0),1)),INDEX('Cycle 4'!B$10:B$999,MATCH($A232,'Cycle 4'!$L$10:$L$999,0),1)),INDEX('Cycle 5'!B$10:B$999,MATCH($A232,'Cycle 5'!$L$10:$L$999,0),1)),INDEX('Cycle 6'!B$10:B$999,MATCH($A232,'Cycle 6'!$L$10:$L$999,0),1)),INDEX('Cycle 7'!B$10:B$999,MATCH($A232,'Cycle 7'!$L$10:$L$999,0),1)),INDEX('Cycle 8'!B$10:B$999,MATCH($A232,'Cycle 8'!$L$10:$L$999,0),1)),INDEX('Cycle 9'!B$10:B$999,MATCH($A232,'Cycle 9'!$L$10:$L$999,0),1)),INDEX('Cycle 10'!B$10:B$999,MATCH($A232,'Cycle 10'!$L$10:$L$999,0),1)),INDEX('Cycle 11'!B$10:B$999,MATCH($A232,'Cycle 11'!$L$10:$L$999,0),1)),""))</f>
        <v/>
      </c>
      <c r="D232" t="str">
        <f>IF(IFERROR(IFERROR(IFERROR(IFERROR(IFERROR(IFERROR(IFERROR(IFERROR(IFERROR(IFERROR(IFERROR(IFERROR(INDEX(Summer!C$10:C$999,MATCH($A232,Summer!$L$10:$L$999,0),1),INDEX('Cycle 1'!C$10:C$999,MATCH($A232,'Cycle 1'!$L$10:$L$999,0),1)),INDEX('Cycle 2'!C$10:C$999,MATCH($A232,'Cycle 2'!$L$10:$L$999,0),1)),INDEX('Cycle 3'!C$10:C$999,MATCH($A232,'Cycle 3'!$L$10:$L$999,0),1)),INDEX('Cycle 4'!C$10:C$999,MATCH($A232,'Cycle 4'!$L$10:$L$999,0),1)),INDEX('Cycle 5'!C$10:C$999,MATCH($A232,'Cycle 5'!$L$10:$L$999,0),1)),INDEX('Cycle 6'!C$10:C$999,MATCH($A232,'Cycle 6'!$L$10:$L$999,0),1)),INDEX('Cycle 7'!C$10:C$999,MATCH($A232,'Cycle 7'!$L$10:$L$999,0),1)),INDEX('Cycle 8'!C$10:C$999,MATCH($A232,'Cycle 8'!$L$10:$L$999,0),1)),INDEX('Cycle 9'!C$10:C$999,MATCH($A232,'Cycle 9'!$L$10:$L$999,0),1)),INDEX('Cycle 10'!C$10:C$999,MATCH($A232,'Cycle 10'!$L$10:$L$999,0),1)),INDEX('Cycle 11'!C$10:C$999,MATCH($A232,'Cycle 11'!$L$10:$L$999,0),1)),"")="","",IFERROR(IFERROR(IFERROR(IFERROR(IFERROR(IFERROR(IFERROR(IFERROR(IFERROR(IFERROR(IFERROR(IFERROR(INDEX(Summer!C$10:C$999,MATCH($A232,Summer!$L$10:$L$999,0),1),INDEX('Cycle 1'!C$10:C$999,MATCH($A232,'Cycle 1'!$L$10:$L$999,0),1)),INDEX('Cycle 2'!C$10:C$999,MATCH($A232,'Cycle 2'!$L$10:$L$999,0),1)),INDEX('Cycle 3'!C$10:C$999,MATCH($A232,'Cycle 3'!$L$10:$L$999,0),1)),INDEX('Cycle 4'!C$10:C$999,MATCH($A232,'Cycle 4'!$L$10:$L$999,0),1)),INDEX('Cycle 5'!C$10:C$999,MATCH($A232,'Cycle 5'!$L$10:$L$999,0),1)),INDEX('Cycle 6'!C$10:C$999,MATCH($A232,'Cycle 6'!$L$10:$L$999,0),1)),INDEX('Cycle 7'!C$10:C$999,MATCH($A232,'Cycle 7'!$L$10:$L$999,0),1)),INDEX('Cycle 8'!C$10:C$999,MATCH($A232,'Cycle 8'!$L$10:$L$999,0),1)),INDEX('Cycle 9'!C$10:C$999,MATCH($A232,'Cycle 9'!$L$10:$L$999,0),1)),INDEX('Cycle 10'!C$10:C$999,MATCH($A232,'Cycle 10'!$L$10:$L$999,0),1)),INDEX('Cycle 11'!C$10:C$999,MATCH($A232,'Cycle 11'!$L$10:$L$999,0),1)),""))</f>
        <v/>
      </c>
      <c r="E232" t="str">
        <f>IF(IFERROR(IFERROR(IFERROR(IFERROR(IFERROR(IFERROR(IFERROR(IFERROR(IFERROR(IFERROR(IFERROR(IFERROR(INDEX(Summer!D$10:D$999,MATCH($A232,Summer!$L$10:$L$999,0),1),INDEX('Cycle 1'!D$10:D$999,MATCH($A232,'Cycle 1'!$L$10:$L$999,0),1)),INDEX('Cycle 2'!D$10:D$999,MATCH($A232,'Cycle 2'!$L$10:$L$999,0),1)),INDEX('Cycle 3'!D$10:D$999,MATCH($A232,'Cycle 3'!$L$10:$L$999,0),1)),INDEX('Cycle 4'!D$10:D$999,MATCH($A232,'Cycle 4'!$L$10:$L$999,0),1)),INDEX('Cycle 5'!D$10:D$999,MATCH($A232,'Cycle 5'!$L$10:$L$999,0),1)),INDEX('Cycle 6'!D$10:D$999,MATCH($A232,'Cycle 6'!$L$10:$L$999,0),1)),INDEX('Cycle 7'!D$10:D$999,MATCH($A232,'Cycle 7'!$L$10:$L$999,0),1)),INDEX('Cycle 8'!D$10:D$999,MATCH($A232,'Cycle 8'!$L$10:$L$999,0),1)),INDEX('Cycle 9'!D$10:D$999,MATCH($A232,'Cycle 9'!$L$10:$L$999,0),1)),INDEX('Cycle 10'!D$10:D$999,MATCH($A232,'Cycle 10'!$L$10:$L$999,0),1)),INDEX('Cycle 11'!D$10:D$999,MATCH($A232,'Cycle 11'!$L$10:$L$999,0),1)),"")="","",IFERROR(IFERROR(IFERROR(IFERROR(IFERROR(IFERROR(IFERROR(IFERROR(IFERROR(IFERROR(IFERROR(IFERROR(INDEX(Summer!D$10:D$999,MATCH($A232,Summer!$L$10:$L$999,0),1),INDEX('Cycle 1'!D$10:D$999,MATCH($A232,'Cycle 1'!$L$10:$L$999,0),1)),INDEX('Cycle 2'!D$10:D$999,MATCH($A232,'Cycle 2'!$L$10:$L$999,0),1)),INDEX('Cycle 3'!D$10:D$999,MATCH($A232,'Cycle 3'!$L$10:$L$999,0),1)),INDEX('Cycle 4'!D$10:D$999,MATCH($A232,'Cycle 4'!$L$10:$L$999,0),1)),INDEX('Cycle 5'!D$10:D$999,MATCH($A232,'Cycle 5'!$L$10:$L$999,0),1)),INDEX('Cycle 6'!D$10:D$999,MATCH($A232,'Cycle 6'!$L$10:$L$999,0),1)),INDEX('Cycle 7'!D$10:D$999,MATCH($A232,'Cycle 7'!$L$10:$L$999,0),1)),INDEX('Cycle 8'!D$10:D$999,MATCH($A232,'Cycle 8'!$L$10:$L$999,0),1)),INDEX('Cycle 9'!D$10:D$999,MATCH($A232,'Cycle 9'!$L$10:$L$999,0),1)),INDEX('Cycle 10'!D$10:D$999,MATCH($A232,'Cycle 10'!$L$10:$L$999,0),1)),INDEX('Cycle 11'!D$10:D$999,MATCH($A232,'Cycle 11'!$L$10:$L$999,0),1)),""))</f>
        <v/>
      </c>
      <c r="F232" t="str">
        <f>IF(IFERROR(IFERROR(IFERROR(IFERROR(IFERROR(IFERROR(IFERROR(IFERROR(IFERROR(IFERROR(IFERROR(IFERROR(INDEX(Summer!E$10:E$999,MATCH($A232,Summer!$L$10:$L$999,0),1),INDEX('Cycle 1'!E$10:E$999,MATCH($A232,'Cycle 1'!$L$10:$L$999,0),1)),INDEX('Cycle 2'!E$10:E$999,MATCH($A232,'Cycle 2'!$L$10:$L$999,0),1)),INDEX('Cycle 3'!E$10:E$999,MATCH($A232,'Cycle 3'!$L$10:$L$999,0),1)),INDEX('Cycle 4'!E$10:E$999,MATCH($A232,'Cycle 4'!$L$10:$L$999,0),1)),INDEX('Cycle 5'!E$10:E$999,MATCH($A232,'Cycle 5'!$L$10:$L$999,0),1)),INDEX('Cycle 6'!E$10:E$999,MATCH($A232,'Cycle 6'!$L$10:$L$999,0),1)),INDEX('Cycle 7'!E$10:E$999,MATCH($A232,'Cycle 7'!$L$10:$L$999,0),1)),INDEX('Cycle 8'!E$10:E$999,MATCH($A232,'Cycle 8'!$L$10:$L$999,0),1)),INDEX('Cycle 9'!E$10:E$999,MATCH($A232,'Cycle 9'!$L$10:$L$999,0),1)),INDEX('Cycle 10'!E$10:E$999,MATCH($A232,'Cycle 10'!$L$10:$L$999,0),1)),INDEX('Cycle 11'!E$10:E$999,MATCH($A232,'Cycle 11'!$L$10:$L$999,0),1)),"")="","",IFERROR(IFERROR(IFERROR(IFERROR(IFERROR(IFERROR(IFERROR(IFERROR(IFERROR(IFERROR(IFERROR(IFERROR(INDEX(Summer!E$10:E$999,MATCH($A232,Summer!$L$10:$L$999,0),1),INDEX('Cycle 1'!E$10:E$999,MATCH($A232,'Cycle 1'!$L$10:$L$999,0),1)),INDEX('Cycle 2'!E$10:E$999,MATCH($A232,'Cycle 2'!$L$10:$L$999,0),1)),INDEX('Cycle 3'!E$10:E$999,MATCH($A232,'Cycle 3'!$L$10:$L$999,0),1)),INDEX('Cycle 4'!E$10:E$999,MATCH($A232,'Cycle 4'!$L$10:$L$999,0),1)),INDEX('Cycle 5'!E$10:E$999,MATCH($A232,'Cycle 5'!$L$10:$L$999,0),1)),INDEX('Cycle 6'!E$10:E$999,MATCH($A232,'Cycle 6'!$L$10:$L$999,0),1)),INDEX('Cycle 7'!E$10:E$999,MATCH($A232,'Cycle 7'!$L$10:$L$999,0),1)),INDEX('Cycle 8'!E$10:E$999,MATCH($A232,'Cycle 8'!$L$10:$L$999,0),1)),INDEX('Cycle 9'!E$10:E$999,MATCH($A232,'Cycle 9'!$L$10:$L$999,0),1)),INDEX('Cycle 10'!E$10:E$999,MATCH($A232,'Cycle 10'!$L$10:$L$999,0),1)),INDEX('Cycle 11'!E$10:E$999,MATCH($A232,'Cycle 11'!$L$10:$L$999,0),1)),""))</f>
        <v/>
      </c>
      <c r="G232" t="str">
        <f>IF(IFERROR(IFERROR(IFERROR(IFERROR(IFERROR(IFERROR(IFERROR(IFERROR(IFERROR(IFERROR(IFERROR(IFERROR(INDEX(Summer!F$10:F$999,MATCH($A232,Summer!$L$10:$L$999,0),1),INDEX('Cycle 1'!F$10:F$999,MATCH($A232,'Cycle 1'!$L$10:$L$999,0),1)),INDEX('Cycle 2'!F$10:F$999,MATCH($A232,'Cycle 2'!$L$10:$L$999,0),1)),INDEX('Cycle 3'!F$10:F$999,MATCH($A232,'Cycle 3'!$L$10:$L$999,0),1)),INDEX('Cycle 4'!F$10:F$999,MATCH($A232,'Cycle 4'!$L$10:$L$999,0),1)),INDEX('Cycle 5'!F$10:F$999,MATCH($A232,'Cycle 5'!$L$10:$L$999,0),1)),INDEX('Cycle 6'!F$10:F$999,MATCH($A232,'Cycle 6'!$L$10:$L$999,0),1)),INDEX('Cycle 7'!F$10:F$999,MATCH($A232,'Cycle 7'!$L$10:$L$999,0),1)),INDEX('Cycle 8'!F$10:F$999,MATCH($A232,'Cycle 8'!$L$10:$L$999,0),1)),INDEX('Cycle 9'!F$10:F$999,MATCH($A232,'Cycle 9'!$L$10:$L$999,0),1)),INDEX('Cycle 10'!F$10:F$999,MATCH($A232,'Cycle 10'!$L$10:$L$999,0),1)),INDEX('Cycle 11'!F$10:F$999,MATCH($A232,'Cycle 11'!$L$10:$L$999,0),1)),"")="","",IFERROR(IFERROR(IFERROR(IFERROR(IFERROR(IFERROR(IFERROR(IFERROR(IFERROR(IFERROR(IFERROR(IFERROR(INDEX(Summer!F$10:F$999,MATCH($A232,Summer!$L$10:$L$999,0),1),INDEX('Cycle 1'!F$10:F$999,MATCH($A232,'Cycle 1'!$L$10:$L$999,0),1)),INDEX('Cycle 2'!F$10:F$999,MATCH($A232,'Cycle 2'!$L$10:$L$999,0),1)),INDEX('Cycle 3'!F$10:F$999,MATCH($A232,'Cycle 3'!$L$10:$L$999,0),1)),INDEX('Cycle 4'!F$10:F$999,MATCH($A232,'Cycle 4'!$L$10:$L$999,0),1)),INDEX('Cycle 5'!F$10:F$999,MATCH($A232,'Cycle 5'!$L$10:$L$999,0),1)),INDEX('Cycle 6'!F$10:F$999,MATCH($A232,'Cycle 6'!$L$10:$L$999,0),1)),INDEX('Cycle 7'!F$10:F$999,MATCH($A232,'Cycle 7'!$L$10:$L$999,0),1)),INDEX('Cycle 8'!F$10:F$999,MATCH($A232,'Cycle 8'!$L$10:$L$999,0),1)),INDEX('Cycle 9'!F$10:F$999,MATCH($A232,'Cycle 9'!$L$10:$L$999,0),1)),INDEX('Cycle 10'!F$10:F$999,MATCH($A232,'Cycle 10'!$L$10:$L$999,0),1)),INDEX('Cycle 11'!F$10:F$999,MATCH($A232,'Cycle 11'!$L$10:$L$999,0),1)),""))</f>
        <v/>
      </c>
      <c r="H232" t="str">
        <f>IF(IFERROR(IFERROR(IFERROR(IFERROR(IFERROR(IFERROR(IFERROR(IFERROR(IFERROR(IFERROR(IFERROR(IFERROR(INDEX(Summer!G$10:G$999,MATCH($A232,Summer!$L$10:$L$999,0),1),INDEX('Cycle 1'!G$10:G$999,MATCH($A232,'Cycle 1'!$L$10:$L$999,0),1)),INDEX('Cycle 2'!G$10:G$999,MATCH($A232,'Cycle 2'!$L$10:$L$999,0),1)),INDEX('Cycle 3'!G$10:G$999,MATCH($A232,'Cycle 3'!$L$10:$L$999,0),1)),INDEX('Cycle 4'!G$10:G$999,MATCH($A232,'Cycle 4'!$L$10:$L$999,0),1)),INDEX('Cycle 5'!G$10:G$999,MATCH($A232,'Cycle 5'!$L$10:$L$999,0),1)),INDEX('Cycle 6'!G$10:G$999,MATCH($A232,'Cycle 6'!$L$10:$L$999,0),1)),INDEX('Cycle 7'!G$10:G$999,MATCH($A232,'Cycle 7'!$L$10:$L$999,0),1)),INDEX('Cycle 8'!G$10:G$999,MATCH($A232,'Cycle 8'!$L$10:$L$999,0),1)),INDEX('Cycle 9'!G$10:G$999,MATCH($A232,'Cycle 9'!$L$10:$L$999,0),1)),INDEX('Cycle 10'!G$10:G$999,MATCH($A232,'Cycle 10'!$L$10:$L$999,0),1)),INDEX('Cycle 11'!G$10:G$999,MATCH($A232,'Cycle 11'!$L$10:$L$999,0),1)),"")="","",IFERROR(IFERROR(IFERROR(IFERROR(IFERROR(IFERROR(IFERROR(IFERROR(IFERROR(IFERROR(IFERROR(IFERROR(INDEX(Summer!G$10:G$999,MATCH($A232,Summer!$L$10:$L$999,0),1),INDEX('Cycle 1'!G$10:G$999,MATCH($A232,'Cycle 1'!$L$10:$L$999,0),1)),INDEX('Cycle 2'!G$10:G$999,MATCH($A232,'Cycle 2'!$L$10:$L$999,0),1)),INDEX('Cycle 3'!G$10:G$999,MATCH($A232,'Cycle 3'!$L$10:$L$999,0),1)),INDEX('Cycle 4'!G$10:G$999,MATCH($A232,'Cycle 4'!$L$10:$L$999,0),1)),INDEX('Cycle 5'!G$10:G$999,MATCH($A232,'Cycle 5'!$L$10:$L$999,0),1)),INDEX('Cycle 6'!G$10:G$999,MATCH($A232,'Cycle 6'!$L$10:$L$999,0),1)),INDEX('Cycle 7'!G$10:G$999,MATCH($A232,'Cycle 7'!$L$10:$L$999,0),1)),INDEX('Cycle 8'!G$10:G$999,MATCH($A232,'Cycle 8'!$L$10:$L$999,0),1)),INDEX('Cycle 9'!G$10:G$999,MATCH($A232,'Cycle 9'!$L$10:$L$999,0),1)),INDEX('Cycle 10'!G$10:G$999,MATCH($A232,'Cycle 10'!$L$10:$L$999,0),1)),INDEX('Cycle 11'!G$10:G$999,MATCH($A232,'Cycle 11'!$L$10:$L$999,0),1)),""))</f>
        <v/>
      </c>
      <c r="I232">
        <f>IFERROR(IF(C232="",MAX(I$1:I231),IF(ROW(C$2)=ROW(C232),1,IF(ISERROR(VLOOKUP(C232,C$2:C231,1,FALSE)),MAX(I$1:I231)+1,MAX(I$1:I231)))),"")</f>
        <v>0</v>
      </c>
      <c r="J232" t="str">
        <f t="shared" si="26"/>
        <v/>
      </c>
      <c r="K232" t="str">
        <f t="shared" ref="K232:V241" si="31">IF($H232="","",COUNTIFS($C:$C,$C232,$H:$H,"Yes",$B:$B,SUBSTITUTE(K$1,"MH_","")))</f>
        <v/>
      </c>
      <c r="L232" t="str">
        <f t="shared" si="31"/>
        <v/>
      </c>
      <c r="M232" t="str">
        <f t="shared" si="31"/>
        <v/>
      </c>
      <c r="N232" t="str">
        <f t="shared" si="31"/>
        <v/>
      </c>
      <c r="O232" t="str">
        <f t="shared" si="31"/>
        <v/>
      </c>
      <c r="P232" t="str">
        <f t="shared" si="31"/>
        <v/>
      </c>
      <c r="Q232" t="str">
        <f t="shared" si="31"/>
        <v/>
      </c>
      <c r="R232" t="str">
        <f t="shared" si="31"/>
        <v/>
      </c>
      <c r="S232" t="str">
        <f t="shared" si="31"/>
        <v/>
      </c>
      <c r="T232" t="str">
        <f t="shared" si="31"/>
        <v/>
      </c>
      <c r="U232" t="str">
        <f t="shared" si="31"/>
        <v/>
      </c>
      <c r="V232" t="str">
        <f t="shared" si="31"/>
        <v/>
      </c>
      <c r="W232" t="str">
        <f t="shared" si="27"/>
        <v/>
      </c>
      <c r="X232">
        <f>IF(OR(H232="No",H232=""),0,IF(COUNTIFS(H$2:H232,"Yes",C$2:C232,C232)&gt;1,0,COUNTIFS(H$2:H232,"Yes",C$2:C232,C232)))+IF(X231=$X$1,0,X231)</f>
        <v>0</v>
      </c>
    </row>
    <row r="233" spans="1:24" x14ac:dyDescent="0.3">
      <c r="A233">
        <f>ROWS($A$2:$A233)</f>
        <v>232</v>
      </c>
      <c r="B233" t="str">
        <f>IF(ISERROR(VLOOKUP(A233,Summer!L$11:L$500,1,FALSE)),IF(ISERROR(VLOOKUP(A233,'Cycle 1'!L$11:L$500,1,FALSE)),IF(ISERROR(VLOOKUP(A233,'Cycle 2'!L$11:L$500,1,FALSE)),IF(ISERROR(VLOOKUP(A233,'Cycle 3'!L$11:L$500,1,FALSE)),IF(ISERROR(VLOOKUP(A233,'Cycle 4'!L$11:L$500,1,FALSE)),IF(ISERROR(VLOOKUP(A233,'Cycle 5'!L$11:L$500,1,FALSE)),IF(ISERROR(VLOOKUP(A233,'Cycle 6'!L$11:L$500,1,FALSE)),IF(ISERROR(VLOOKUP(A233,'Cycle 7'!L$11:L$500,1,FALSE)),IF(ISERROR(VLOOKUP(A233,'Cycle 8'!L$11:L$500,1,FALSE)),IF(ISERROR(VLOOKUP(A233,'Cycle 9'!L$11:L$500,1,FALSE)),IF(ISERROR(VLOOKUP(A233,'Cycle 10'!L$11:L$500,1,FALSE)),IF(ISERROR(VLOOKUP(A233,'Cycle 11'!L$11:L$500,1,FALSE)),"","Cycle 11"),"Cycle 10"),"Cycle 9"),"Cycle 8"),"Cycle 7"),"Cycle 6"),"Cycle 5"),"Cycle 4"),"Cycle 3"),"Cycle 2"),"Cycle 1"),"Summer")</f>
        <v/>
      </c>
      <c r="C233" t="str">
        <f>IF(IFERROR(IFERROR(IFERROR(IFERROR(IFERROR(IFERROR(IFERROR(IFERROR(IFERROR(IFERROR(IFERROR(IFERROR(INDEX(Summer!B$10:B$999,MATCH($A233,Summer!$L$10:$L$999,0),1),INDEX('Cycle 1'!B$10:B$999,MATCH($A233,'Cycle 1'!$L$10:$L$999,0),1)),INDEX('Cycle 2'!B$10:B$999,MATCH($A233,'Cycle 2'!$L$10:$L$999,0),1)),INDEX('Cycle 3'!B$10:B$999,MATCH($A233,'Cycle 3'!$L$10:$L$999,0),1)),INDEX('Cycle 4'!B$10:B$999,MATCH($A233,'Cycle 4'!$L$10:$L$999,0),1)),INDEX('Cycle 5'!B$10:B$999,MATCH($A233,'Cycle 5'!$L$10:$L$999,0),1)),INDEX('Cycle 6'!B$10:B$999,MATCH($A233,'Cycle 6'!$L$10:$L$999,0),1)),INDEX('Cycle 7'!B$10:B$999,MATCH($A233,'Cycle 7'!$L$10:$L$999,0),1)),INDEX('Cycle 8'!B$10:B$999,MATCH($A233,'Cycle 8'!$L$10:$L$999,0),1)),INDEX('Cycle 9'!B$10:B$999,MATCH($A233,'Cycle 9'!$L$10:$L$999,0),1)),INDEX('Cycle 10'!B$10:B$999,MATCH($A233,'Cycle 10'!$L$10:$L$999,0),1)),INDEX('Cycle 11'!B$10:B$999,MATCH($A233,'Cycle 11'!$L$10:$L$999,0),1)),"")="","",IFERROR(IFERROR(IFERROR(IFERROR(IFERROR(IFERROR(IFERROR(IFERROR(IFERROR(IFERROR(IFERROR(IFERROR(INDEX(Summer!B$10:B$999,MATCH($A233,Summer!$L$10:$L$999,0),1),INDEX('Cycle 1'!B$10:B$999,MATCH($A233,'Cycle 1'!$L$10:$L$999,0),1)),INDEX('Cycle 2'!B$10:B$999,MATCH($A233,'Cycle 2'!$L$10:$L$999,0),1)),INDEX('Cycle 3'!B$10:B$999,MATCH($A233,'Cycle 3'!$L$10:$L$999,0),1)),INDEX('Cycle 4'!B$10:B$999,MATCH($A233,'Cycle 4'!$L$10:$L$999,0),1)),INDEX('Cycle 5'!B$10:B$999,MATCH($A233,'Cycle 5'!$L$10:$L$999,0),1)),INDEX('Cycle 6'!B$10:B$999,MATCH($A233,'Cycle 6'!$L$10:$L$999,0),1)),INDEX('Cycle 7'!B$10:B$999,MATCH($A233,'Cycle 7'!$L$10:$L$999,0),1)),INDEX('Cycle 8'!B$10:B$999,MATCH($A233,'Cycle 8'!$L$10:$L$999,0),1)),INDEX('Cycle 9'!B$10:B$999,MATCH($A233,'Cycle 9'!$L$10:$L$999,0),1)),INDEX('Cycle 10'!B$10:B$999,MATCH($A233,'Cycle 10'!$L$10:$L$999,0),1)),INDEX('Cycle 11'!B$10:B$999,MATCH($A233,'Cycle 11'!$L$10:$L$999,0),1)),""))</f>
        <v/>
      </c>
      <c r="D233" t="str">
        <f>IF(IFERROR(IFERROR(IFERROR(IFERROR(IFERROR(IFERROR(IFERROR(IFERROR(IFERROR(IFERROR(IFERROR(IFERROR(INDEX(Summer!C$10:C$999,MATCH($A233,Summer!$L$10:$L$999,0),1),INDEX('Cycle 1'!C$10:C$999,MATCH($A233,'Cycle 1'!$L$10:$L$999,0),1)),INDEX('Cycle 2'!C$10:C$999,MATCH($A233,'Cycle 2'!$L$10:$L$999,0),1)),INDEX('Cycle 3'!C$10:C$999,MATCH($A233,'Cycle 3'!$L$10:$L$999,0),1)),INDEX('Cycle 4'!C$10:C$999,MATCH($A233,'Cycle 4'!$L$10:$L$999,0),1)),INDEX('Cycle 5'!C$10:C$999,MATCH($A233,'Cycle 5'!$L$10:$L$999,0),1)),INDEX('Cycle 6'!C$10:C$999,MATCH($A233,'Cycle 6'!$L$10:$L$999,0),1)),INDEX('Cycle 7'!C$10:C$999,MATCH($A233,'Cycle 7'!$L$10:$L$999,0),1)),INDEX('Cycle 8'!C$10:C$999,MATCH($A233,'Cycle 8'!$L$10:$L$999,0),1)),INDEX('Cycle 9'!C$10:C$999,MATCH($A233,'Cycle 9'!$L$10:$L$999,0),1)),INDEX('Cycle 10'!C$10:C$999,MATCH($A233,'Cycle 10'!$L$10:$L$999,0),1)),INDEX('Cycle 11'!C$10:C$999,MATCH($A233,'Cycle 11'!$L$10:$L$999,0),1)),"")="","",IFERROR(IFERROR(IFERROR(IFERROR(IFERROR(IFERROR(IFERROR(IFERROR(IFERROR(IFERROR(IFERROR(IFERROR(INDEX(Summer!C$10:C$999,MATCH($A233,Summer!$L$10:$L$999,0),1),INDEX('Cycle 1'!C$10:C$999,MATCH($A233,'Cycle 1'!$L$10:$L$999,0),1)),INDEX('Cycle 2'!C$10:C$999,MATCH($A233,'Cycle 2'!$L$10:$L$999,0),1)),INDEX('Cycle 3'!C$10:C$999,MATCH($A233,'Cycle 3'!$L$10:$L$999,0),1)),INDEX('Cycle 4'!C$10:C$999,MATCH($A233,'Cycle 4'!$L$10:$L$999,0),1)),INDEX('Cycle 5'!C$10:C$999,MATCH($A233,'Cycle 5'!$L$10:$L$999,0),1)),INDEX('Cycle 6'!C$10:C$999,MATCH($A233,'Cycle 6'!$L$10:$L$999,0),1)),INDEX('Cycle 7'!C$10:C$999,MATCH($A233,'Cycle 7'!$L$10:$L$999,0),1)),INDEX('Cycle 8'!C$10:C$999,MATCH($A233,'Cycle 8'!$L$10:$L$999,0),1)),INDEX('Cycle 9'!C$10:C$999,MATCH($A233,'Cycle 9'!$L$10:$L$999,0),1)),INDEX('Cycle 10'!C$10:C$999,MATCH($A233,'Cycle 10'!$L$10:$L$999,0),1)),INDEX('Cycle 11'!C$10:C$999,MATCH($A233,'Cycle 11'!$L$10:$L$999,0),1)),""))</f>
        <v/>
      </c>
      <c r="E233" t="str">
        <f>IF(IFERROR(IFERROR(IFERROR(IFERROR(IFERROR(IFERROR(IFERROR(IFERROR(IFERROR(IFERROR(IFERROR(IFERROR(INDEX(Summer!D$10:D$999,MATCH($A233,Summer!$L$10:$L$999,0),1),INDEX('Cycle 1'!D$10:D$999,MATCH($A233,'Cycle 1'!$L$10:$L$999,0),1)),INDEX('Cycle 2'!D$10:D$999,MATCH($A233,'Cycle 2'!$L$10:$L$999,0),1)),INDEX('Cycle 3'!D$10:D$999,MATCH($A233,'Cycle 3'!$L$10:$L$999,0),1)),INDEX('Cycle 4'!D$10:D$999,MATCH($A233,'Cycle 4'!$L$10:$L$999,0),1)),INDEX('Cycle 5'!D$10:D$999,MATCH($A233,'Cycle 5'!$L$10:$L$999,0),1)),INDEX('Cycle 6'!D$10:D$999,MATCH($A233,'Cycle 6'!$L$10:$L$999,0),1)),INDEX('Cycle 7'!D$10:D$999,MATCH($A233,'Cycle 7'!$L$10:$L$999,0),1)),INDEX('Cycle 8'!D$10:D$999,MATCH($A233,'Cycle 8'!$L$10:$L$999,0),1)),INDEX('Cycle 9'!D$10:D$999,MATCH($A233,'Cycle 9'!$L$10:$L$999,0),1)),INDEX('Cycle 10'!D$10:D$999,MATCH($A233,'Cycle 10'!$L$10:$L$999,0),1)),INDEX('Cycle 11'!D$10:D$999,MATCH($A233,'Cycle 11'!$L$10:$L$999,0),1)),"")="","",IFERROR(IFERROR(IFERROR(IFERROR(IFERROR(IFERROR(IFERROR(IFERROR(IFERROR(IFERROR(IFERROR(IFERROR(INDEX(Summer!D$10:D$999,MATCH($A233,Summer!$L$10:$L$999,0),1),INDEX('Cycle 1'!D$10:D$999,MATCH($A233,'Cycle 1'!$L$10:$L$999,0),1)),INDEX('Cycle 2'!D$10:D$999,MATCH($A233,'Cycle 2'!$L$10:$L$999,0),1)),INDEX('Cycle 3'!D$10:D$999,MATCH($A233,'Cycle 3'!$L$10:$L$999,0),1)),INDEX('Cycle 4'!D$10:D$999,MATCH($A233,'Cycle 4'!$L$10:$L$999,0),1)),INDEX('Cycle 5'!D$10:D$999,MATCH($A233,'Cycle 5'!$L$10:$L$999,0),1)),INDEX('Cycle 6'!D$10:D$999,MATCH($A233,'Cycle 6'!$L$10:$L$999,0),1)),INDEX('Cycle 7'!D$10:D$999,MATCH($A233,'Cycle 7'!$L$10:$L$999,0),1)),INDEX('Cycle 8'!D$10:D$999,MATCH($A233,'Cycle 8'!$L$10:$L$999,0),1)),INDEX('Cycle 9'!D$10:D$999,MATCH($A233,'Cycle 9'!$L$10:$L$999,0),1)),INDEX('Cycle 10'!D$10:D$999,MATCH($A233,'Cycle 10'!$L$10:$L$999,0),1)),INDEX('Cycle 11'!D$10:D$999,MATCH($A233,'Cycle 11'!$L$10:$L$999,0),1)),""))</f>
        <v/>
      </c>
      <c r="F233" t="str">
        <f>IF(IFERROR(IFERROR(IFERROR(IFERROR(IFERROR(IFERROR(IFERROR(IFERROR(IFERROR(IFERROR(IFERROR(IFERROR(INDEX(Summer!E$10:E$999,MATCH($A233,Summer!$L$10:$L$999,0),1),INDEX('Cycle 1'!E$10:E$999,MATCH($A233,'Cycle 1'!$L$10:$L$999,0),1)),INDEX('Cycle 2'!E$10:E$999,MATCH($A233,'Cycle 2'!$L$10:$L$999,0),1)),INDEX('Cycle 3'!E$10:E$999,MATCH($A233,'Cycle 3'!$L$10:$L$999,0),1)),INDEX('Cycle 4'!E$10:E$999,MATCH($A233,'Cycle 4'!$L$10:$L$999,0),1)),INDEX('Cycle 5'!E$10:E$999,MATCH($A233,'Cycle 5'!$L$10:$L$999,0),1)),INDEX('Cycle 6'!E$10:E$999,MATCH($A233,'Cycle 6'!$L$10:$L$999,0),1)),INDEX('Cycle 7'!E$10:E$999,MATCH($A233,'Cycle 7'!$L$10:$L$999,0),1)),INDEX('Cycle 8'!E$10:E$999,MATCH($A233,'Cycle 8'!$L$10:$L$999,0),1)),INDEX('Cycle 9'!E$10:E$999,MATCH($A233,'Cycle 9'!$L$10:$L$999,0),1)),INDEX('Cycle 10'!E$10:E$999,MATCH($A233,'Cycle 10'!$L$10:$L$999,0),1)),INDEX('Cycle 11'!E$10:E$999,MATCH($A233,'Cycle 11'!$L$10:$L$999,0),1)),"")="","",IFERROR(IFERROR(IFERROR(IFERROR(IFERROR(IFERROR(IFERROR(IFERROR(IFERROR(IFERROR(IFERROR(IFERROR(INDEX(Summer!E$10:E$999,MATCH($A233,Summer!$L$10:$L$999,0),1),INDEX('Cycle 1'!E$10:E$999,MATCH($A233,'Cycle 1'!$L$10:$L$999,0),1)),INDEX('Cycle 2'!E$10:E$999,MATCH($A233,'Cycle 2'!$L$10:$L$999,0),1)),INDEX('Cycle 3'!E$10:E$999,MATCH($A233,'Cycle 3'!$L$10:$L$999,0),1)),INDEX('Cycle 4'!E$10:E$999,MATCH($A233,'Cycle 4'!$L$10:$L$999,0),1)),INDEX('Cycle 5'!E$10:E$999,MATCH($A233,'Cycle 5'!$L$10:$L$999,0),1)),INDEX('Cycle 6'!E$10:E$999,MATCH($A233,'Cycle 6'!$L$10:$L$999,0),1)),INDEX('Cycle 7'!E$10:E$999,MATCH($A233,'Cycle 7'!$L$10:$L$999,0),1)),INDEX('Cycle 8'!E$10:E$999,MATCH($A233,'Cycle 8'!$L$10:$L$999,0),1)),INDEX('Cycle 9'!E$10:E$999,MATCH($A233,'Cycle 9'!$L$10:$L$999,0),1)),INDEX('Cycle 10'!E$10:E$999,MATCH($A233,'Cycle 10'!$L$10:$L$999,0),1)),INDEX('Cycle 11'!E$10:E$999,MATCH($A233,'Cycle 11'!$L$10:$L$999,0),1)),""))</f>
        <v/>
      </c>
      <c r="G233" t="str">
        <f>IF(IFERROR(IFERROR(IFERROR(IFERROR(IFERROR(IFERROR(IFERROR(IFERROR(IFERROR(IFERROR(IFERROR(IFERROR(INDEX(Summer!F$10:F$999,MATCH($A233,Summer!$L$10:$L$999,0),1),INDEX('Cycle 1'!F$10:F$999,MATCH($A233,'Cycle 1'!$L$10:$L$999,0),1)),INDEX('Cycle 2'!F$10:F$999,MATCH($A233,'Cycle 2'!$L$10:$L$999,0),1)),INDEX('Cycle 3'!F$10:F$999,MATCH($A233,'Cycle 3'!$L$10:$L$999,0),1)),INDEX('Cycle 4'!F$10:F$999,MATCH($A233,'Cycle 4'!$L$10:$L$999,0),1)),INDEX('Cycle 5'!F$10:F$999,MATCH($A233,'Cycle 5'!$L$10:$L$999,0),1)),INDEX('Cycle 6'!F$10:F$999,MATCH($A233,'Cycle 6'!$L$10:$L$999,0),1)),INDEX('Cycle 7'!F$10:F$999,MATCH($A233,'Cycle 7'!$L$10:$L$999,0),1)),INDEX('Cycle 8'!F$10:F$999,MATCH($A233,'Cycle 8'!$L$10:$L$999,0),1)),INDEX('Cycle 9'!F$10:F$999,MATCH($A233,'Cycle 9'!$L$10:$L$999,0),1)),INDEX('Cycle 10'!F$10:F$999,MATCH($A233,'Cycle 10'!$L$10:$L$999,0),1)),INDEX('Cycle 11'!F$10:F$999,MATCH($A233,'Cycle 11'!$L$10:$L$999,0),1)),"")="","",IFERROR(IFERROR(IFERROR(IFERROR(IFERROR(IFERROR(IFERROR(IFERROR(IFERROR(IFERROR(IFERROR(IFERROR(INDEX(Summer!F$10:F$999,MATCH($A233,Summer!$L$10:$L$999,0),1),INDEX('Cycle 1'!F$10:F$999,MATCH($A233,'Cycle 1'!$L$10:$L$999,0),1)),INDEX('Cycle 2'!F$10:F$999,MATCH($A233,'Cycle 2'!$L$10:$L$999,0),1)),INDEX('Cycle 3'!F$10:F$999,MATCH($A233,'Cycle 3'!$L$10:$L$999,0),1)),INDEX('Cycle 4'!F$10:F$999,MATCH($A233,'Cycle 4'!$L$10:$L$999,0),1)),INDEX('Cycle 5'!F$10:F$999,MATCH($A233,'Cycle 5'!$L$10:$L$999,0),1)),INDEX('Cycle 6'!F$10:F$999,MATCH($A233,'Cycle 6'!$L$10:$L$999,0),1)),INDEX('Cycle 7'!F$10:F$999,MATCH($A233,'Cycle 7'!$L$10:$L$999,0),1)),INDEX('Cycle 8'!F$10:F$999,MATCH($A233,'Cycle 8'!$L$10:$L$999,0),1)),INDEX('Cycle 9'!F$10:F$999,MATCH($A233,'Cycle 9'!$L$10:$L$999,0),1)),INDEX('Cycle 10'!F$10:F$999,MATCH($A233,'Cycle 10'!$L$10:$L$999,0),1)),INDEX('Cycle 11'!F$10:F$999,MATCH($A233,'Cycle 11'!$L$10:$L$999,0),1)),""))</f>
        <v/>
      </c>
      <c r="H233" t="str">
        <f>IF(IFERROR(IFERROR(IFERROR(IFERROR(IFERROR(IFERROR(IFERROR(IFERROR(IFERROR(IFERROR(IFERROR(IFERROR(INDEX(Summer!G$10:G$999,MATCH($A233,Summer!$L$10:$L$999,0),1),INDEX('Cycle 1'!G$10:G$999,MATCH($A233,'Cycle 1'!$L$10:$L$999,0),1)),INDEX('Cycle 2'!G$10:G$999,MATCH($A233,'Cycle 2'!$L$10:$L$999,0),1)),INDEX('Cycle 3'!G$10:G$999,MATCH($A233,'Cycle 3'!$L$10:$L$999,0),1)),INDEX('Cycle 4'!G$10:G$999,MATCH($A233,'Cycle 4'!$L$10:$L$999,0),1)),INDEX('Cycle 5'!G$10:G$999,MATCH($A233,'Cycle 5'!$L$10:$L$999,0),1)),INDEX('Cycle 6'!G$10:G$999,MATCH($A233,'Cycle 6'!$L$10:$L$999,0),1)),INDEX('Cycle 7'!G$10:G$999,MATCH($A233,'Cycle 7'!$L$10:$L$999,0),1)),INDEX('Cycle 8'!G$10:G$999,MATCH($A233,'Cycle 8'!$L$10:$L$999,0),1)),INDEX('Cycle 9'!G$10:G$999,MATCH($A233,'Cycle 9'!$L$10:$L$999,0),1)),INDEX('Cycle 10'!G$10:G$999,MATCH($A233,'Cycle 10'!$L$10:$L$999,0),1)),INDEX('Cycle 11'!G$10:G$999,MATCH($A233,'Cycle 11'!$L$10:$L$999,0),1)),"")="","",IFERROR(IFERROR(IFERROR(IFERROR(IFERROR(IFERROR(IFERROR(IFERROR(IFERROR(IFERROR(IFERROR(IFERROR(INDEX(Summer!G$10:G$999,MATCH($A233,Summer!$L$10:$L$999,0),1),INDEX('Cycle 1'!G$10:G$999,MATCH($A233,'Cycle 1'!$L$10:$L$999,0),1)),INDEX('Cycle 2'!G$10:G$999,MATCH($A233,'Cycle 2'!$L$10:$L$999,0),1)),INDEX('Cycle 3'!G$10:G$999,MATCH($A233,'Cycle 3'!$L$10:$L$999,0),1)),INDEX('Cycle 4'!G$10:G$999,MATCH($A233,'Cycle 4'!$L$10:$L$999,0),1)),INDEX('Cycle 5'!G$10:G$999,MATCH($A233,'Cycle 5'!$L$10:$L$999,0),1)),INDEX('Cycle 6'!G$10:G$999,MATCH($A233,'Cycle 6'!$L$10:$L$999,0),1)),INDEX('Cycle 7'!G$10:G$999,MATCH($A233,'Cycle 7'!$L$10:$L$999,0),1)),INDEX('Cycle 8'!G$10:G$999,MATCH($A233,'Cycle 8'!$L$10:$L$999,0),1)),INDEX('Cycle 9'!G$10:G$999,MATCH($A233,'Cycle 9'!$L$10:$L$999,0),1)),INDEX('Cycle 10'!G$10:G$999,MATCH($A233,'Cycle 10'!$L$10:$L$999,0),1)),INDEX('Cycle 11'!G$10:G$999,MATCH($A233,'Cycle 11'!$L$10:$L$999,0),1)),""))</f>
        <v/>
      </c>
      <c r="I233">
        <f>IFERROR(IF(C233="",MAX(I$1:I232),IF(ROW(C$2)=ROW(C233),1,IF(ISERROR(VLOOKUP(C233,C$2:C232,1,FALSE)),MAX(I$1:I232)+1,MAX(I$1:I232)))),"")</f>
        <v>0</v>
      </c>
      <c r="J233" t="str">
        <f t="shared" si="26"/>
        <v/>
      </c>
      <c r="K233" t="str">
        <f t="shared" si="31"/>
        <v/>
      </c>
      <c r="L233" t="str">
        <f t="shared" si="31"/>
        <v/>
      </c>
      <c r="M233" t="str">
        <f t="shared" si="31"/>
        <v/>
      </c>
      <c r="N233" t="str">
        <f t="shared" si="31"/>
        <v/>
      </c>
      <c r="O233" t="str">
        <f t="shared" si="31"/>
        <v/>
      </c>
      <c r="P233" t="str">
        <f t="shared" si="31"/>
        <v/>
      </c>
      <c r="Q233" t="str">
        <f t="shared" si="31"/>
        <v/>
      </c>
      <c r="R233" t="str">
        <f t="shared" si="31"/>
        <v/>
      </c>
      <c r="S233" t="str">
        <f t="shared" si="31"/>
        <v/>
      </c>
      <c r="T233" t="str">
        <f t="shared" si="31"/>
        <v/>
      </c>
      <c r="U233" t="str">
        <f t="shared" si="31"/>
        <v/>
      </c>
      <c r="V233" t="str">
        <f t="shared" si="31"/>
        <v/>
      </c>
      <c r="W233" t="str">
        <f t="shared" si="27"/>
        <v/>
      </c>
      <c r="X233">
        <f>IF(OR(H233="No",H233=""),0,IF(COUNTIFS(H$2:H233,"Yes",C$2:C233,C233)&gt;1,0,COUNTIFS(H$2:H233,"Yes",C$2:C233,C233)))+IF(X232=$X$1,0,X232)</f>
        <v>0</v>
      </c>
    </row>
    <row r="234" spans="1:24" x14ac:dyDescent="0.3">
      <c r="A234">
        <f>ROWS($A$2:$A234)</f>
        <v>233</v>
      </c>
      <c r="B234" t="str">
        <f>IF(ISERROR(VLOOKUP(A234,Summer!L$11:L$500,1,FALSE)),IF(ISERROR(VLOOKUP(A234,'Cycle 1'!L$11:L$500,1,FALSE)),IF(ISERROR(VLOOKUP(A234,'Cycle 2'!L$11:L$500,1,FALSE)),IF(ISERROR(VLOOKUP(A234,'Cycle 3'!L$11:L$500,1,FALSE)),IF(ISERROR(VLOOKUP(A234,'Cycle 4'!L$11:L$500,1,FALSE)),IF(ISERROR(VLOOKUP(A234,'Cycle 5'!L$11:L$500,1,FALSE)),IF(ISERROR(VLOOKUP(A234,'Cycle 6'!L$11:L$500,1,FALSE)),IF(ISERROR(VLOOKUP(A234,'Cycle 7'!L$11:L$500,1,FALSE)),IF(ISERROR(VLOOKUP(A234,'Cycle 8'!L$11:L$500,1,FALSE)),IF(ISERROR(VLOOKUP(A234,'Cycle 9'!L$11:L$500,1,FALSE)),IF(ISERROR(VLOOKUP(A234,'Cycle 10'!L$11:L$500,1,FALSE)),IF(ISERROR(VLOOKUP(A234,'Cycle 11'!L$11:L$500,1,FALSE)),"","Cycle 11"),"Cycle 10"),"Cycle 9"),"Cycle 8"),"Cycle 7"),"Cycle 6"),"Cycle 5"),"Cycle 4"),"Cycle 3"),"Cycle 2"),"Cycle 1"),"Summer")</f>
        <v/>
      </c>
      <c r="C234" t="str">
        <f>IF(IFERROR(IFERROR(IFERROR(IFERROR(IFERROR(IFERROR(IFERROR(IFERROR(IFERROR(IFERROR(IFERROR(IFERROR(INDEX(Summer!B$10:B$999,MATCH($A234,Summer!$L$10:$L$999,0),1),INDEX('Cycle 1'!B$10:B$999,MATCH($A234,'Cycle 1'!$L$10:$L$999,0),1)),INDEX('Cycle 2'!B$10:B$999,MATCH($A234,'Cycle 2'!$L$10:$L$999,0),1)),INDEX('Cycle 3'!B$10:B$999,MATCH($A234,'Cycle 3'!$L$10:$L$999,0),1)),INDEX('Cycle 4'!B$10:B$999,MATCH($A234,'Cycle 4'!$L$10:$L$999,0),1)),INDEX('Cycle 5'!B$10:B$999,MATCH($A234,'Cycle 5'!$L$10:$L$999,0),1)),INDEX('Cycle 6'!B$10:B$999,MATCH($A234,'Cycle 6'!$L$10:$L$999,0),1)),INDEX('Cycle 7'!B$10:B$999,MATCH($A234,'Cycle 7'!$L$10:$L$999,0),1)),INDEX('Cycle 8'!B$10:B$999,MATCH($A234,'Cycle 8'!$L$10:$L$999,0),1)),INDEX('Cycle 9'!B$10:B$999,MATCH($A234,'Cycle 9'!$L$10:$L$999,0),1)),INDEX('Cycle 10'!B$10:B$999,MATCH($A234,'Cycle 10'!$L$10:$L$999,0),1)),INDEX('Cycle 11'!B$10:B$999,MATCH($A234,'Cycle 11'!$L$10:$L$999,0),1)),"")="","",IFERROR(IFERROR(IFERROR(IFERROR(IFERROR(IFERROR(IFERROR(IFERROR(IFERROR(IFERROR(IFERROR(IFERROR(INDEX(Summer!B$10:B$999,MATCH($A234,Summer!$L$10:$L$999,0),1),INDEX('Cycle 1'!B$10:B$999,MATCH($A234,'Cycle 1'!$L$10:$L$999,0),1)),INDEX('Cycle 2'!B$10:B$999,MATCH($A234,'Cycle 2'!$L$10:$L$999,0),1)),INDEX('Cycle 3'!B$10:B$999,MATCH($A234,'Cycle 3'!$L$10:$L$999,0),1)),INDEX('Cycle 4'!B$10:B$999,MATCH($A234,'Cycle 4'!$L$10:$L$999,0),1)),INDEX('Cycle 5'!B$10:B$999,MATCH($A234,'Cycle 5'!$L$10:$L$999,0),1)),INDEX('Cycle 6'!B$10:B$999,MATCH($A234,'Cycle 6'!$L$10:$L$999,0),1)),INDEX('Cycle 7'!B$10:B$999,MATCH($A234,'Cycle 7'!$L$10:$L$999,0),1)),INDEX('Cycle 8'!B$10:B$999,MATCH($A234,'Cycle 8'!$L$10:$L$999,0),1)),INDEX('Cycle 9'!B$10:B$999,MATCH($A234,'Cycle 9'!$L$10:$L$999,0),1)),INDEX('Cycle 10'!B$10:B$999,MATCH($A234,'Cycle 10'!$L$10:$L$999,0),1)),INDEX('Cycle 11'!B$10:B$999,MATCH($A234,'Cycle 11'!$L$10:$L$999,0),1)),""))</f>
        <v/>
      </c>
      <c r="D234" t="str">
        <f>IF(IFERROR(IFERROR(IFERROR(IFERROR(IFERROR(IFERROR(IFERROR(IFERROR(IFERROR(IFERROR(IFERROR(IFERROR(INDEX(Summer!C$10:C$999,MATCH($A234,Summer!$L$10:$L$999,0),1),INDEX('Cycle 1'!C$10:C$999,MATCH($A234,'Cycle 1'!$L$10:$L$999,0),1)),INDEX('Cycle 2'!C$10:C$999,MATCH($A234,'Cycle 2'!$L$10:$L$999,0),1)),INDEX('Cycle 3'!C$10:C$999,MATCH($A234,'Cycle 3'!$L$10:$L$999,0),1)),INDEX('Cycle 4'!C$10:C$999,MATCH($A234,'Cycle 4'!$L$10:$L$999,0),1)),INDEX('Cycle 5'!C$10:C$999,MATCH($A234,'Cycle 5'!$L$10:$L$999,0),1)),INDEX('Cycle 6'!C$10:C$999,MATCH($A234,'Cycle 6'!$L$10:$L$999,0),1)),INDEX('Cycle 7'!C$10:C$999,MATCH($A234,'Cycle 7'!$L$10:$L$999,0),1)),INDEX('Cycle 8'!C$10:C$999,MATCH($A234,'Cycle 8'!$L$10:$L$999,0),1)),INDEX('Cycle 9'!C$10:C$999,MATCH($A234,'Cycle 9'!$L$10:$L$999,0),1)),INDEX('Cycle 10'!C$10:C$999,MATCH($A234,'Cycle 10'!$L$10:$L$999,0),1)),INDEX('Cycle 11'!C$10:C$999,MATCH($A234,'Cycle 11'!$L$10:$L$999,0),1)),"")="","",IFERROR(IFERROR(IFERROR(IFERROR(IFERROR(IFERROR(IFERROR(IFERROR(IFERROR(IFERROR(IFERROR(IFERROR(INDEX(Summer!C$10:C$999,MATCH($A234,Summer!$L$10:$L$999,0),1),INDEX('Cycle 1'!C$10:C$999,MATCH($A234,'Cycle 1'!$L$10:$L$999,0),1)),INDEX('Cycle 2'!C$10:C$999,MATCH($A234,'Cycle 2'!$L$10:$L$999,0),1)),INDEX('Cycle 3'!C$10:C$999,MATCH($A234,'Cycle 3'!$L$10:$L$999,0),1)),INDEX('Cycle 4'!C$10:C$999,MATCH($A234,'Cycle 4'!$L$10:$L$999,0),1)),INDEX('Cycle 5'!C$10:C$999,MATCH($A234,'Cycle 5'!$L$10:$L$999,0),1)),INDEX('Cycle 6'!C$10:C$999,MATCH($A234,'Cycle 6'!$L$10:$L$999,0),1)),INDEX('Cycle 7'!C$10:C$999,MATCH($A234,'Cycle 7'!$L$10:$L$999,0),1)),INDEX('Cycle 8'!C$10:C$999,MATCH($A234,'Cycle 8'!$L$10:$L$999,0),1)),INDEX('Cycle 9'!C$10:C$999,MATCH($A234,'Cycle 9'!$L$10:$L$999,0),1)),INDEX('Cycle 10'!C$10:C$999,MATCH($A234,'Cycle 10'!$L$10:$L$999,0),1)),INDEX('Cycle 11'!C$10:C$999,MATCH($A234,'Cycle 11'!$L$10:$L$999,0),1)),""))</f>
        <v/>
      </c>
      <c r="E234" t="str">
        <f>IF(IFERROR(IFERROR(IFERROR(IFERROR(IFERROR(IFERROR(IFERROR(IFERROR(IFERROR(IFERROR(IFERROR(IFERROR(INDEX(Summer!D$10:D$999,MATCH($A234,Summer!$L$10:$L$999,0),1),INDEX('Cycle 1'!D$10:D$999,MATCH($A234,'Cycle 1'!$L$10:$L$999,0),1)),INDEX('Cycle 2'!D$10:D$999,MATCH($A234,'Cycle 2'!$L$10:$L$999,0),1)),INDEX('Cycle 3'!D$10:D$999,MATCH($A234,'Cycle 3'!$L$10:$L$999,0),1)),INDEX('Cycle 4'!D$10:D$999,MATCH($A234,'Cycle 4'!$L$10:$L$999,0),1)),INDEX('Cycle 5'!D$10:D$999,MATCH($A234,'Cycle 5'!$L$10:$L$999,0),1)),INDEX('Cycle 6'!D$10:D$999,MATCH($A234,'Cycle 6'!$L$10:$L$999,0),1)),INDEX('Cycle 7'!D$10:D$999,MATCH($A234,'Cycle 7'!$L$10:$L$999,0),1)),INDEX('Cycle 8'!D$10:D$999,MATCH($A234,'Cycle 8'!$L$10:$L$999,0),1)),INDEX('Cycle 9'!D$10:D$999,MATCH($A234,'Cycle 9'!$L$10:$L$999,0),1)),INDEX('Cycle 10'!D$10:D$999,MATCH($A234,'Cycle 10'!$L$10:$L$999,0),1)),INDEX('Cycle 11'!D$10:D$999,MATCH($A234,'Cycle 11'!$L$10:$L$999,0),1)),"")="","",IFERROR(IFERROR(IFERROR(IFERROR(IFERROR(IFERROR(IFERROR(IFERROR(IFERROR(IFERROR(IFERROR(IFERROR(INDEX(Summer!D$10:D$999,MATCH($A234,Summer!$L$10:$L$999,0),1),INDEX('Cycle 1'!D$10:D$999,MATCH($A234,'Cycle 1'!$L$10:$L$999,0),1)),INDEX('Cycle 2'!D$10:D$999,MATCH($A234,'Cycle 2'!$L$10:$L$999,0),1)),INDEX('Cycle 3'!D$10:D$999,MATCH($A234,'Cycle 3'!$L$10:$L$999,0),1)),INDEX('Cycle 4'!D$10:D$999,MATCH($A234,'Cycle 4'!$L$10:$L$999,0),1)),INDEX('Cycle 5'!D$10:D$999,MATCH($A234,'Cycle 5'!$L$10:$L$999,0),1)),INDEX('Cycle 6'!D$10:D$999,MATCH($A234,'Cycle 6'!$L$10:$L$999,0),1)),INDEX('Cycle 7'!D$10:D$999,MATCH($A234,'Cycle 7'!$L$10:$L$999,0),1)),INDEX('Cycle 8'!D$10:D$999,MATCH($A234,'Cycle 8'!$L$10:$L$999,0),1)),INDEX('Cycle 9'!D$10:D$999,MATCH($A234,'Cycle 9'!$L$10:$L$999,0),1)),INDEX('Cycle 10'!D$10:D$999,MATCH($A234,'Cycle 10'!$L$10:$L$999,0),1)),INDEX('Cycle 11'!D$10:D$999,MATCH($A234,'Cycle 11'!$L$10:$L$999,0),1)),""))</f>
        <v/>
      </c>
      <c r="F234" t="str">
        <f>IF(IFERROR(IFERROR(IFERROR(IFERROR(IFERROR(IFERROR(IFERROR(IFERROR(IFERROR(IFERROR(IFERROR(IFERROR(INDEX(Summer!E$10:E$999,MATCH($A234,Summer!$L$10:$L$999,0),1),INDEX('Cycle 1'!E$10:E$999,MATCH($A234,'Cycle 1'!$L$10:$L$999,0),1)),INDEX('Cycle 2'!E$10:E$999,MATCH($A234,'Cycle 2'!$L$10:$L$999,0),1)),INDEX('Cycle 3'!E$10:E$999,MATCH($A234,'Cycle 3'!$L$10:$L$999,0),1)),INDEX('Cycle 4'!E$10:E$999,MATCH($A234,'Cycle 4'!$L$10:$L$999,0),1)),INDEX('Cycle 5'!E$10:E$999,MATCH($A234,'Cycle 5'!$L$10:$L$999,0),1)),INDEX('Cycle 6'!E$10:E$999,MATCH($A234,'Cycle 6'!$L$10:$L$999,0),1)),INDEX('Cycle 7'!E$10:E$999,MATCH($A234,'Cycle 7'!$L$10:$L$999,0),1)),INDEX('Cycle 8'!E$10:E$999,MATCH($A234,'Cycle 8'!$L$10:$L$999,0),1)),INDEX('Cycle 9'!E$10:E$999,MATCH($A234,'Cycle 9'!$L$10:$L$999,0),1)),INDEX('Cycle 10'!E$10:E$999,MATCH($A234,'Cycle 10'!$L$10:$L$999,0),1)),INDEX('Cycle 11'!E$10:E$999,MATCH($A234,'Cycle 11'!$L$10:$L$999,0),1)),"")="","",IFERROR(IFERROR(IFERROR(IFERROR(IFERROR(IFERROR(IFERROR(IFERROR(IFERROR(IFERROR(IFERROR(IFERROR(INDEX(Summer!E$10:E$999,MATCH($A234,Summer!$L$10:$L$999,0),1),INDEX('Cycle 1'!E$10:E$999,MATCH($A234,'Cycle 1'!$L$10:$L$999,0),1)),INDEX('Cycle 2'!E$10:E$999,MATCH($A234,'Cycle 2'!$L$10:$L$999,0),1)),INDEX('Cycle 3'!E$10:E$999,MATCH($A234,'Cycle 3'!$L$10:$L$999,0),1)),INDEX('Cycle 4'!E$10:E$999,MATCH($A234,'Cycle 4'!$L$10:$L$999,0),1)),INDEX('Cycle 5'!E$10:E$999,MATCH($A234,'Cycle 5'!$L$10:$L$999,0),1)),INDEX('Cycle 6'!E$10:E$999,MATCH($A234,'Cycle 6'!$L$10:$L$999,0),1)),INDEX('Cycle 7'!E$10:E$999,MATCH($A234,'Cycle 7'!$L$10:$L$999,0),1)),INDEX('Cycle 8'!E$10:E$999,MATCH($A234,'Cycle 8'!$L$10:$L$999,0),1)),INDEX('Cycle 9'!E$10:E$999,MATCH($A234,'Cycle 9'!$L$10:$L$999,0),1)),INDEX('Cycle 10'!E$10:E$999,MATCH($A234,'Cycle 10'!$L$10:$L$999,0),1)),INDEX('Cycle 11'!E$10:E$999,MATCH($A234,'Cycle 11'!$L$10:$L$999,0),1)),""))</f>
        <v/>
      </c>
      <c r="G234" t="str">
        <f>IF(IFERROR(IFERROR(IFERROR(IFERROR(IFERROR(IFERROR(IFERROR(IFERROR(IFERROR(IFERROR(IFERROR(IFERROR(INDEX(Summer!F$10:F$999,MATCH($A234,Summer!$L$10:$L$999,0),1),INDEX('Cycle 1'!F$10:F$999,MATCH($A234,'Cycle 1'!$L$10:$L$999,0),1)),INDEX('Cycle 2'!F$10:F$999,MATCH($A234,'Cycle 2'!$L$10:$L$999,0),1)),INDEX('Cycle 3'!F$10:F$999,MATCH($A234,'Cycle 3'!$L$10:$L$999,0),1)),INDEX('Cycle 4'!F$10:F$999,MATCH($A234,'Cycle 4'!$L$10:$L$999,0),1)),INDEX('Cycle 5'!F$10:F$999,MATCH($A234,'Cycle 5'!$L$10:$L$999,0),1)),INDEX('Cycle 6'!F$10:F$999,MATCH($A234,'Cycle 6'!$L$10:$L$999,0),1)),INDEX('Cycle 7'!F$10:F$999,MATCH($A234,'Cycle 7'!$L$10:$L$999,0),1)),INDEX('Cycle 8'!F$10:F$999,MATCH($A234,'Cycle 8'!$L$10:$L$999,0),1)),INDEX('Cycle 9'!F$10:F$999,MATCH($A234,'Cycle 9'!$L$10:$L$999,0),1)),INDEX('Cycle 10'!F$10:F$999,MATCH($A234,'Cycle 10'!$L$10:$L$999,0),1)),INDEX('Cycle 11'!F$10:F$999,MATCH($A234,'Cycle 11'!$L$10:$L$999,0),1)),"")="","",IFERROR(IFERROR(IFERROR(IFERROR(IFERROR(IFERROR(IFERROR(IFERROR(IFERROR(IFERROR(IFERROR(IFERROR(INDEX(Summer!F$10:F$999,MATCH($A234,Summer!$L$10:$L$999,0),1),INDEX('Cycle 1'!F$10:F$999,MATCH($A234,'Cycle 1'!$L$10:$L$999,0),1)),INDEX('Cycle 2'!F$10:F$999,MATCH($A234,'Cycle 2'!$L$10:$L$999,0),1)),INDEX('Cycle 3'!F$10:F$999,MATCH($A234,'Cycle 3'!$L$10:$L$999,0),1)),INDEX('Cycle 4'!F$10:F$999,MATCH($A234,'Cycle 4'!$L$10:$L$999,0),1)),INDEX('Cycle 5'!F$10:F$999,MATCH($A234,'Cycle 5'!$L$10:$L$999,0),1)),INDEX('Cycle 6'!F$10:F$999,MATCH($A234,'Cycle 6'!$L$10:$L$999,0),1)),INDEX('Cycle 7'!F$10:F$999,MATCH($A234,'Cycle 7'!$L$10:$L$999,0),1)),INDEX('Cycle 8'!F$10:F$999,MATCH($A234,'Cycle 8'!$L$10:$L$999,0),1)),INDEX('Cycle 9'!F$10:F$999,MATCH($A234,'Cycle 9'!$L$10:$L$999,0),1)),INDEX('Cycle 10'!F$10:F$999,MATCH($A234,'Cycle 10'!$L$10:$L$999,0),1)),INDEX('Cycle 11'!F$10:F$999,MATCH($A234,'Cycle 11'!$L$10:$L$999,0),1)),""))</f>
        <v/>
      </c>
      <c r="H234" t="str">
        <f>IF(IFERROR(IFERROR(IFERROR(IFERROR(IFERROR(IFERROR(IFERROR(IFERROR(IFERROR(IFERROR(IFERROR(IFERROR(INDEX(Summer!G$10:G$999,MATCH($A234,Summer!$L$10:$L$999,0),1),INDEX('Cycle 1'!G$10:G$999,MATCH($A234,'Cycle 1'!$L$10:$L$999,0),1)),INDEX('Cycle 2'!G$10:G$999,MATCH($A234,'Cycle 2'!$L$10:$L$999,0),1)),INDEX('Cycle 3'!G$10:G$999,MATCH($A234,'Cycle 3'!$L$10:$L$999,0),1)),INDEX('Cycle 4'!G$10:G$999,MATCH($A234,'Cycle 4'!$L$10:$L$999,0),1)),INDEX('Cycle 5'!G$10:G$999,MATCH($A234,'Cycle 5'!$L$10:$L$999,0),1)),INDEX('Cycle 6'!G$10:G$999,MATCH($A234,'Cycle 6'!$L$10:$L$999,0),1)),INDEX('Cycle 7'!G$10:G$999,MATCH($A234,'Cycle 7'!$L$10:$L$999,0),1)),INDEX('Cycle 8'!G$10:G$999,MATCH($A234,'Cycle 8'!$L$10:$L$999,0),1)),INDEX('Cycle 9'!G$10:G$999,MATCH($A234,'Cycle 9'!$L$10:$L$999,0),1)),INDEX('Cycle 10'!G$10:G$999,MATCH($A234,'Cycle 10'!$L$10:$L$999,0),1)),INDEX('Cycle 11'!G$10:G$999,MATCH($A234,'Cycle 11'!$L$10:$L$999,0),1)),"")="","",IFERROR(IFERROR(IFERROR(IFERROR(IFERROR(IFERROR(IFERROR(IFERROR(IFERROR(IFERROR(IFERROR(IFERROR(INDEX(Summer!G$10:G$999,MATCH($A234,Summer!$L$10:$L$999,0),1),INDEX('Cycle 1'!G$10:G$999,MATCH($A234,'Cycle 1'!$L$10:$L$999,0),1)),INDEX('Cycle 2'!G$10:G$999,MATCH($A234,'Cycle 2'!$L$10:$L$999,0),1)),INDEX('Cycle 3'!G$10:G$999,MATCH($A234,'Cycle 3'!$L$10:$L$999,0),1)),INDEX('Cycle 4'!G$10:G$999,MATCH($A234,'Cycle 4'!$L$10:$L$999,0),1)),INDEX('Cycle 5'!G$10:G$999,MATCH($A234,'Cycle 5'!$L$10:$L$999,0),1)),INDEX('Cycle 6'!G$10:G$999,MATCH($A234,'Cycle 6'!$L$10:$L$999,0),1)),INDEX('Cycle 7'!G$10:G$999,MATCH($A234,'Cycle 7'!$L$10:$L$999,0),1)),INDEX('Cycle 8'!G$10:G$999,MATCH($A234,'Cycle 8'!$L$10:$L$999,0),1)),INDEX('Cycle 9'!G$10:G$999,MATCH($A234,'Cycle 9'!$L$10:$L$999,0),1)),INDEX('Cycle 10'!G$10:G$999,MATCH($A234,'Cycle 10'!$L$10:$L$999,0),1)),INDEX('Cycle 11'!G$10:G$999,MATCH($A234,'Cycle 11'!$L$10:$L$999,0),1)),""))</f>
        <v/>
      </c>
      <c r="I234">
        <f>IFERROR(IF(C234="",MAX(I$1:I233),IF(ROW(C$2)=ROW(C234),1,IF(ISERROR(VLOOKUP(C234,C$2:C233,1,FALSE)),MAX(I$1:I233)+1,MAX(I$1:I233)))),"")</f>
        <v>0</v>
      </c>
      <c r="J234" t="str">
        <f t="shared" si="26"/>
        <v/>
      </c>
      <c r="K234" t="str">
        <f t="shared" si="31"/>
        <v/>
      </c>
      <c r="L234" t="str">
        <f t="shared" si="31"/>
        <v/>
      </c>
      <c r="M234" t="str">
        <f t="shared" si="31"/>
        <v/>
      </c>
      <c r="N234" t="str">
        <f t="shared" si="31"/>
        <v/>
      </c>
      <c r="O234" t="str">
        <f t="shared" si="31"/>
        <v/>
      </c>
      <c r="P234" t="str">
        <f t="shared" si="31"/>
        <v/>
      </c>
      <c r="Q234" t="str">
        <f t="shared" si="31"/>
        <v/>
      </c>
      <c r="R234" t="str">
        <f t="shared" si="31"/>
        <v/>
      </c>
      <c r="S234" t="str">
        <f t="shared" si="31"/>
        <v/>
      </c>
      <c r="T234" t="str">
        <f t="shared" si="31"/>
        <v/>
      </c>
      <c r="U234" t="str">
        <f t="shared" si="31"/>
        <v/>
      </c>
      <c r="V234" t="str">
        <f t="shared" si="31"/>
        <v/>
      </c>
      <c r="W234" t="str">
        <f t="shared" si="27"/>
        <v/>
      </c>
      <c r="X234">
        <f>IF(OR(H234="No",H234=""),0,IF(COUNTIFS(H$2:H234,"Yes",C$2:C234,C234)&gt;1,0,COUNTIFS(H$2:H234,"Yes",C$2:C234,C234)))+IF(X233=$X$1,0,X233)</f>
        <v>0</v>
      </c>
    </row>
    <row r="235" spans="1:24" x14ac:dyDescent="0.3">
      <c r="A235">
        <f>ROWS($A$2:$A235)</f>
        <v>234</v>
      </c>
      <c r="B235" t="str">
        <f>IF(ISERROR(VLOOKUP(A235,Summer!L$11:L$500,1,FALSE)),IF(ISERROR(VLOOKUP(A235,'Cycle 1'!L$11:L$500,1,FALSE)),IF(ISERROR(VLOOKUP(A235,'Cycle 2'!L$11:L$500,1,FALSE)),IF(ISERROR(VLOOKUP(A235,'Cycle 3'!L$11:L$500,1,FALSE)),IF(ISERROR(VLOOKUP(A235,'Cycle 4'!L$11:L$500,1,FALSE)),IF(ISERROR(VLOOKUP(A235,'Cycle 5'!L$11:L$500,1,FALSE)),IF(ISERROR(VLOOKUP(A235,'Cycle 6'!L$11:L$500,1,FALSE)),IF(ISERROR(VLOOKUP(A235,'Cycle 7'!L$11:L$500,1,FALSE)),IF(ISERROR(VLOOKUP(A235,'Cycle 8'!L$11:L$500,1,FALSE)),IF(ISERROR(VLOOKUP(A235,'Cycle 9'!L$11:L$500,1,FALSE)),IF(ISERROR(VLOOKUP(A235,'Cycle 10'!L$11:L$500,1,FALSE)),IF(ISERROR(VLOOKUP(A235,'Cycle 11'!L$11:L$500,1,FALSE)),"","Cycle 11"),"Cycle 10"),"Cycle 9"),"Cycle 8"),"Cycle 7"),"Cycle 6"),"Cycle 5"),"Cycle 4"),"Cycle 3"),"Cycle 2"),"Cycle 1"),"Summer")</f>
        <v/>
      </c>
      <c r="C235" t="str">
        <f>IF(IFERROR(IFERROR(IFERROR(IFERROR(IFERROR(IFERROR(IFERROR(IFERROR(IFERROR(IFERROR(IFERROR(IFERROR(INDEX(Summer!B$10:B$999,MATCH($A235,Summer!$L$10:$L$999,0),1),INDEX('Cycle 1'!B$10:B$999,MATCH($A235,'Cycle 1'!$L$10:$L$999,0),1)),INDEX('Cycle 2'!B$10:B$999,MATCH($A235,'Cycle 2'!$L$10:$L$999,0),1)),INDEX('Cycle 3'!B$10:B$999,MATCH($A235,'Cycle 3'!$L$10:$L$999,0),1)),INDEX('Cycle 4'!B$10:B$999,MATCH($A235,'Cycle 4'!$L$10:$L$999,0),1)),INDEX('Cycle 5'!B$10:B$999,MATCH($A235,'Cycle 5'!$L$10:$L$999,0),1)),INDEX('Cycle 6'!B$10:B$999,MATCH($A235,'Cycle 6'!$L$10:$L$999,0),1)),INDEX('Cycle 7'!B$10:B$999,MATCH($A235,'Cycle 7'!$L$10:$L$999,0),1)),INDEX('Cycle 8'!B$10:B$999,MATCH($A235,'Cycle 8'!$L$10:$L$999,0),1)),INDEX('Cycle 9'!B$10:B$999,MATCH($A235,'Cycle 9'!$L$10:$L$999,0),1)),INDEX('Cycle 10'!B$10:B$999,MATCH($A235,'Cycle 10'!$L$10:$L$999,0),1)),INDEX('Cycle 11'!B$10:B$999,MATCH($A235,'Cycle 11'!$L$10:$L$999,0),1)),"")="","",IFERROR(IFERROR(IFERROR(IFERROR(IFERROR(IFERROR(IFERROR(IFERROR(IFERROR(IFERROR(IFERROR(IFERROR(INDEX(Summer!B$10:B$999,MATCH($A235,Summer!$L$10:$L$999,0),1),INDEX('Cycle 1'!B$10:B$999,MATCH($A235,'Cycle 1'!$L$10:$L$999,0),1)),INDEX('Cycle 2'!B$10:B$999,MATCH($A235,'Cycle 2'!$L$10:$L$999,0),1)),INDEX('Cycle 3'!B$10:B$999,MATCH($A235,'Cycle 3'!$L$10:$L$999,0),1)),INDEX('Cycle 4'!B$10:B$999,MATCH($A235,'Cycle 4'!$L$10:$L$999,0),1)),INDEX('Cycle 5'!B$10:B$999,MATCH($A235,'Cycle 5'!$L$10:$L$999,0),1)),INDEX('Cycle 6'!B$10:B$999,MATCH($A235,'Cycle 6'!$L$10:$L$999,0),1)),INDEX('Cycle 7'!B$10:B$999,MATCH($A235,'Cycle 7'!$L$10:$L$999,0),1)),INDEX('Cycle 8'!B$10:B$999,MATCH($A235,'Cycle 8'!$L$10:$L$999,0),1)),INDEX('Cycle 9'!B$10:B$999,MATCH($A235,'Cycle 9'!$L$10:$L$999,0),1)),INDEX('Cycle 10'!B$10:B$999,MATCH($A235,'Cycle 10'!$L$10:$L$999,0),1)),INDEX('Cycle 11'!B$10:B$999,MATCH($A235,'Cycle 11'!$L$10:$L$999,0),1)),""))</f>
        <v/>
      </c>
      <c r="D235" t="str">
        <f>IF(IFERROR(IFERROR(IFERROR(IFERROR(IFERROR(IFERROR(IFERROR(IFERROR(IFERROR(IFERROR(IFERROR(IFERROR(INDEX(Summer!C$10:C$999,MATCH($A235,Summer!$L$10:$L$999,0),1),INDEX('Cycle 1'!C$10:C$999,MATCH($A235,'Cycle 1'!$L$10:$L$999,0),1)),INDEX('Cycle 2'!C$10:C$999,MATCH($A235,'Cycle 2'!$L$10:$L$999,0),1)),INDEX('Cycle 3'!C$10:C$999,MATCH($A235,'Cycle 3'!$L$10:$L$999,0),1)),INDEX('Cycle 4'!C$10:C$999,MATCH($A235,'Cycle 4'!$L$10:$L$999,0),1)),INDEX('Cycle 5'!C$10:C$999,MATCH($A235,'Cycle 5'!$L$10:$L$999,0),1)),INDEX('Cycle 6'!C$10:C$999,MATCH($A235,'Cycle 6'!$L$10:$L$999,0),1)),INDEX('Cycle 7'!C$10:C$999,MATCH($A235,'Cycle 7'!$L$10:$L$999,0),1)),INDEX('Cycle 8'!C$10:C$999,MATCH($A235,'Cycle 8'!$L$10:$L$999,0),1)),INDEX('Cycle 9'!C$10:C$999,MATCH($A235,'Cycle 9'!$L$10:$L$999,0),1)),INDEX('Cycle 10'!C$10:C$999,MATCH($A235,'Cycle 10'!$L$10:$L$999,0),1)),INDEX('Cycle 11'!C$10:C$999,MATCH($A235,'Cycle 11'!$L$10:$L$999,0),1)),"")="","",IFERROR(IFERROR(IFERROR(IFERROR(IFERROR(IFERROR(IFERROR(IFERROR(IFERROR(IFERROR(IFERROR(IFERROR(INDEX(Summer!C$10:C$999,MATCH($A235,Summer!$L$10:$L$999,0),1),INDEX('Cycle 1'!C$10:C$999,MATCH($A235,'Cycle 1'!$L$10:$L$999,0),1)),INDEX('Cycle 2'!C$10:C$999,MATCH($A235,'Cycle 2'!$L$10:$L$999,0),1)),INDEX('Cycle 3'!C$10:C$999,MATCH($A235,'Cycle 3'!$L$10:$L$999,0),1)),INDEX('Cycle 4'!C$10:C$999,MATCH($A235,'Cycle 4'!$L$10:$L$999,0),1)),INDEX('Cycle 5'!C$10:C$999,MATCH($A235,'Cycle 5'!$L$10:$L$999,0),1)),INDEX('Cycle 6'!C$10:C$999,MATCH($A235,'Cycle 6'!$L$10:$L$999,0),1)),INDEX('Cycle 7'!C$10:C$999,MATCH($A235,'Cycle 7'!$L$10:$L$999,0),1)),INDEX('Cycle 8'!C$10:C$999,MATCH($A235,'Cycle 8'!$L$10:$L$999,0),1)),INDEX('Cycle 9'!C$10:C$999,MATCH($A235,'Cycle 9'!$L$10:$L$999,0),1)),INDEX('Cycle 10'!C$10:C$999,MATCH($A235,'Cycle 10'!$L$10:$L$999,0),1)),INDEX('Cycle 11'!C$10:C$999,MATCH($A235,'Cycle 11'!$L$10:$L$999,0),1)),""))</f>
        <v/>
      </c>
      <c r="E235" t="str">
        <f>IF(IFERROR(IFERROR(IFERROR(IFERROR(IFERROR(IFERROR(IFERROR(IFERROR(IFERROR(IFERROR(IFERROR(IFERROR(INDEX(Summer!D$10:D$999,MATCH($A235,Summer!$L$10:$L$999,0),1),INDEX('Cycle 1'!D$10:D$999,MATCH($A235,'Cycle 1'!$L$10:$L$999,0),1)),INDEX('Cycle 2'!D$10:D$999,MATCH($A235,'Cycle 2'!$L$10:$L$999,0),1)),INDEX('Cycle 3'!D$10:D$999,MATCH($A235,'Cycle 3'!$L$10:$L$999,0),1)),INDEX('Cycle 4'!D$10:D$999,MATCH($A235,'Cycle 4'!$L$10:$L$999,0),1)),INDEX('Cycle 5'!D$10:D$999,MATCH($A235,'Cycle 5'!$L$10:$L$999,0),1)),INDEX('Cycle 6'!D$10:D$999,MATCH($A235,'Cycle 6'!$L$10:$L$999,0),1)),INDEX('Cycle 7'!D$10:D$999,MATCH($A235,'Cycle 7'!$L$10:$L$999,0),1)),INDEX('Cycle 8'!D$10:D$999,MATCH($A235,'Cycle 8'!$L$10:$L$999,0),1)),INDEX('Cycle 9'!D$10:D$999,MATCH($A235,'Cycle 9'!$L$10:$L$999,0),1)),INDEX('Cycle 10'!D$10:D$999,MATCH($A235,'Cycle 10'!$L$10:$L$999,0),1)),INDEX('Cycle 11'!D$10:D$999,MATCH($A235,'Cycle 11'!$L$10:$L$999,0),1)),"")="","",IFERROR(IFERROR(IFERROR(IFERROR(IFERROR(IFERROR(IFERROR(IFERROR(IFERROR(IFERROR(IFERROR(IFERROR(INDEX(Summer!D$10:D$999,MATCH($A235,Summer!$L$10:$L$999,0),1),INDEX('Cycle 1'!D$10:D$999,MATCH($A235,'Cycle 1'!$L$10:$L$999,0),1)),INDEX('Cycle 2'!D$10:D$999,MATCH($A235,'Cycle 2'!$L$10:$L$999,0),1)),INDEX('Cycle 3'!D$10:D$999,MATCH($A235,'Cycle 3'!$L$10:$L$999,0),1)),INDEX('Cycle 4'!D$10:D$999,MATCH($A235,'Cycle 4'!$L$10:$L$999,0),1)),INDEX('Cycle 5'!D$10:D$999,MATCH($A235,'Cycle 5'!$L$10:$L$999,0),1)),INDEX('Cycle 6'!D$10:D$999,MATCH($A235,'Cycle 6'!$L$10:$L$999,0),1)),INDEX('Cycle 7'!D$10:D$999,MATCH($A235,'Cycle 7'!$L$10:$L$999,0),1)),INDEX('Cycle 8'!D$10:D$999,MATCH($A235,'Cycle 8'!$L$10:$L$999,0),1)),INDEX('Cycle 9'!D$10:D$999,MATCH($A235,'Cycle 9'!$L$10:$L$999,0),1)),INDEX('Cycle 10'!D$10:D$999,MATCH($A235,'Cycle 10'!$L$10:$L$999,0),1)),INDEX('Cycle 11'!D$10:D$999,MATCH($A235,'Cycle 11'!$L$10:$L$999,0),1)),""))</f>
        <v/>
      </c>
      <c r="F235" t="str">
        <f>IF(IFERROR(IFERROR(IFERROR(IFERROR(IFERROR(IFERROR(IFERROR(IFERROR(IFERROR(IFERROR(IFERROR(IFERROR(INDEX(Summer!E$10:E$999,MATCH($A235,Summer!$L$10:$L$999,0),1),INDEX('Cycle 1'!E$10:E$999,MATCH($A235,'Cycle 1'!$L$10:$L$999,0),1)),INDEX('Cycle 2'!E$10:E$999,MATCH($A235,'Cycle 2'!$L$10:$L$999,0),1)),INDEX('Cycle 3'!E$10:E$999,MATCH($A235,'Cycle 3'!$L$10:$L$999,0),1)),INDEX('Cycle 4'!E$10:E$999,MATCH($A235,'Cycle 4'!$L$10:$L$999,0),1)),INDEX('Cycle 5'!E$10:E$999,MATCH($A235,'Cycle 5'!$L$10:$L$999,0),1)),INDEX('Cycle 6'!E$10:E$999,MATCH($A235,'Cycle 6'!$L$10:$L$999,0),1)),INDEX('Cycle 7'!E$10:E$999,MATCH($A235,'Cycle 7'!$L$10:$L$999,0),1)),INDEX('Cycle 8'!E$10:E$999,MATCH($A235,'Cycle 8'!$L$10:$L$999,0),1)),INDEX('Cycle 9'!E$10:E$999,MATCH($A235,'Cycle 9'!$L$10:$L$999,0),1)),INDEX('Cycle 10'!E$10:E$999,MATCH($A235,'Cycle 10'!$L$10:$L$999,0),1)),INDEX('Cycle 11'!E$10:E$999,MATCH($A235,'Cycle 11'!$L$10:$L$999,0),1)),"")="","",IFERROR(IFERROR(IFERROR(IFERROR(IFERROR(IFERROR(IFERROR(IFERROR(IFERROR(IFERROR(IFERROR(IFERROR(INDEX(Summer!E$10:E$999,MATCH($A235,Summer!$L$10:$L$999,0),1),INDEX('Cycle 1'!E$10:E$999,MATCH($A235,'Cycle 1'!$L$10:$L$999,0),1)),INDEX('Cycle 2'!E$10:E$999,MATCH($A235,'Cycle 2'!$L$10:$L$999,0),1)),INDEX('Cycle 3'!E$10:E$999,MATCH($A235,'Cycle 3'!$L$10:$L$999,0),1)),INDEX('Cycle 4'!E$10:E$999,MATCH($A235,'Cycle 4'!$L$10:$L$999,0),1)),INDEX('Cycle 5'!E$10:E$999,MATCH($A235,'Cycle 5'!$L$10:$L$999,0),1)),INDEX('Cycle 6'!E$10:E$999,MATCH($A235,'Cycle 6'!$L$10:$L$999,0),1)),INDEX('Cycle 7'!E$10:E$999,MATCH($A235,'Cycle 7'!$L$10:$L$999,0),1)),INDEX('Cycle 8'!E$10:E$999,MATCH($A235,'Cycle 8'!$L$10:$L$999,0),1)),INDEX('Cycle 9'!E$10:E$999,MATCH($A235,'Cycle 9'!$L$10:$L$999,0),1)),INDEX('Cycle 10'!E$10:E$999,MATCH($A235,'Cycle 10'!$L$10:$L$999,0),1)),INDEX('Cycle 11'!E$10:E$999,MATCH($A235,'Cycle 11'!$L$10:$L$999,0),1)),""))</f>
        <v/>
      </c>
      <c r="G235" t="str">
        <f>IF(IFERROR(IFERROR(IFERROR(IFERROR(IFERROR(IFERROR(IFERROR(IFERROR(IFERROR(IFERROR(IFERROR(IFERROR(INDEX(Summer!F$10:F$999,MATCH($A235,Summer!$L$10:$L$999,0),1),INDEX('Cycle 1'!F$10:F$999,MATCH($A235,'Cycle 1'!$L$10:$L$999,0),1)),INDEX('Cycle 2'!F$10:F$999,MATCH($A235,'Cycle 2'!$L$10:$L$999,0),1)),INDEX('Cycle 3'!F$10:F$999,MATCH($A235,'Cycle 3'!$L$10:$L$999,0),1)),INDEX('Cycle 4'!F$10:F$999,MATCH($A235,'Cycle 4'!$L$10:$L$999,0),1)),INDEX('Cycle 5'!F$10:F$999,MATCH($A235,'Cycle 5'!$L$10:$L$999,0),1)),INDEX('Cycle 6'!F$10:F$999,MATCH($A235,'Cycle 6'!$L$10:$L$999,0),1)),INDEX('Cycle 7'!F$10:F$999,MATCH($A235,'Cycle 7'!$L$10:$L$999,0),1)),INDEX('Cycle 8'!F$10:F$999,MATCH($A235,'Cycle 8'!$L$10:$L$999,0),1)),INDEX('Cycle 9'!F$10:F$999,MATCH($A235,'Cycle 9'!$L$10:$L$999,0),1)),INDEX('Cycle 10'!F$10:F$999,MATCH($A235,'Cycle 10'!$L$10:$L$999,0),1)),INDEX('Cycle 11'!F$10:F$999,MATCH($A235,'Cycle 11'!$L$10:$L$999,0),1)),"")="","",IFERROR(IFERROR(IFERROR(IFERROR(IFERROR(IFERROR(IFERROR(IFERROR(IFERROR(IFERROR(IFERROR(IFERROR(INDEX(Summer!F$10:F$999,MATCH($A235,Summer!$L$10:$L$999,0),1),INDEX('Cycle 1'!F$10:F$999,MATCH($A235,'Cycle 1'!$L$10:$L$999,0),1)),INDEX('Cycle 2'!F$10:F$999,MATCH($A235,'Cycle 2'!$L$10:$L$999,0),1)),INDEX('Cycle 3'!F$10:F$999,MATCH($A235,'Cycle 3'!$L$10:$L$999,0),1)),INDEX('Cycle 4'!F$10:F$999,MATCH($A235,'Cycle 4'!$L$10:$L$999,0),1)),INDEX('Cycle 5'!F$10:F$999,MATCH($A235,'Cycle 5'!$L$10:$L$999,0),1)),INDEX('Cycle 6'!F$10:F$999,MATCH($A235,'Cycle 6'!$L$10:$L$999,0),1)),INDEX('Cycle 7'!F$10:F$999,MATCH($A235,'Cycle 7'!$L$10:$L$999,0),1)),INDEX('Cycle 8'!F$10:F$999,MATCH($A235,'Cycle 8'!$L$10:$L$999,0),1)),INDEX('Cycle 9'!F$10:F$999,MATCH($A235,'Cycle 9'!$L$10:$L$999,0),1)),INDEX('Cycle 10'!F$10:F$999,MATCH($A235,'Cycle 10'!$L$10:$L$999,0),1)),INDEX('Cycle 11'!F$10:F$999,MATCH($A235,'Cycle 11'!$L$10:$L$999,0),1)),""))</f>
        <v/>
      </c>
      <c r="H235" t="str">
        <f>IF(IFERROR(IFERROR(IFERROR(IFERROR(IFERROR(IFERROR(IFERROR(IFERROR(IFERROR(IFERROR(IFERROR(IFERROR(INDEX(Summer!G$10:G$999,MATCH($A235,Summer!$L$10:$L$999,0),1),INDEX('Cycle 1'!G$10:G$999,MATCH($A235,'Cycle 1'!$L$10:$L$999,0),1)),INDEX('Cycle 2'!G$10:G$999,MATCH($A235,'Cycle 2'!$L$10:$L$999,0),1)),INDEX('Cycle 3'!G$10:G$999,MATCH($A235,'Cycle 3'!$L$10:$L$999,0),1)),INDEX('Cycle 4'!G$10:G$999,MATCH($A235,'Cycle 4'!$L$10:$L$999,0),1)),INDEX('Cycle 5'!G$10:G$999,MATCH($A235,'Cycle 5'!$L$10:$L$999,0),1)),INDEX('Cycle 6'!G$10:G$999,MATCH($A235,'Cycle 6'!$L$10:$L$999,0),1)),INDEX('Cycle 7'!G$10:G$999,MATCH($A235,'Cycle 7'!$L$10:$L$999,0),1)),INDEX('Cycle 8'!G$10:G$999,MATCH($A235,'Cycle 8'!$L$10:$L$999,0),1)),INDEX('Cycle 9'!G$10:G$999,MATCH($A235,'Cycle 9'!$L$10:$L$999,0),1)),INDEX('Cycle 10'!G$10:G$999,MATCH($A235,'Cycle 10'!$L$10:$L$999,0),1)),INDEX('Cycle 11'!G$10:G$999,MATCH($A235,'Cycle 11'!$L$10:$L$999,0),1)),"")="","",IFERROR(IFERROR(IFERROR(IFERROR(IFERROR(IFERROR(IFERROR(IFERROR(IFERROR(IFERROR(IFERROR(IFERROR(INDEX(Summer!G$10:G$999,MATCH($A235,Summer!$L$10:$L$999,0),1),INDEX('Cycle 1'!G$10:G$999,MATCH($A235,'Cycle 1'!$L$10:$L$999,0),1)),INDEX('Cycle 2'!G$10:G$999,MATCH($A235,'Cycle 2'!$L$10:$L$999,0),1)),INDEX('Cycle 3'!G$10:G$999,MATCH($A235,'Cycle 3'!$L$10:$L$999,0),1)),INDEX('Cycle 4'!G$10:G$999,MATCH($A235,'Cycle 4'!$L$10:$L$999,0),1)),INDEX('Cycle 5'!G$10:G$999,MATCH($A235,'Cycle 5'!$L$10:$L$999,0),1)),INDEX('Cycle 6'!G$10:G$999,MATCH($A235,'Cycle 6'!$L$10:$L$999,0),1)),INDEX('Cycle 7'!G$10:G$999,MATCH($A235,'Cycle 7'!$L$10:$L$999,0),1)),INDEX('Cycle 8'!G$10:G$999,MATCH($A235,'Cycle 8'!$L$10:$L$999,0),1)),INDEX('Cycle 9'!G$10:G$999,MATCH($A235,'Cycle 9'!$L$10:$L$999,0),1)),INDEX('Cycle 10'!G$10:G$999,MATCH($A235,'Cycle 10'!$L$10:$L$999,0),1)),INDEX('Cycle 11'!G$10:G$999,MATCH($A235,'Cycle 11'!$L$10:$L$999,0),1)),""))</f>
        <v/>
      </c>
      <c r="I235">
        <f>IFERROR(IF(C235="",MAX(I$1:I234),IF(ROW(C$2)=ROW(C235),1,IF(ISERROR(VLOOKUP(C235,C$2:C234,1,FALSE)),MAX(I$1:I234)+1,MAX(I$1:I234)))),"")</f>
        <v>0</v>
      </c>
      <c r="J235" t="str">
        <f t="shared" si="26"/>
        <v/>
      </c>
      <c r="K235" t="str">
        <f t="shared" si="31"/>
        <v/>
      </c>
      <c r="L235" t="str">
        <f t="shared" si="31"/>
        <v/>
      </c>
      <c r="M235" t="str">
        <f t="shared" si="31"/>
        <v/>
      </c>
      <c r="N235" t="str">
        <f t="shared" si="31"/>
        <v/>
      </c>
      <c r="O235" t="str">
        <f t="shared" si="31"/>
        <v/>
      </c>
      <c r="P235" t="str">
        <f t="shared" si="31"/>
        <v/>
      </c>
      <c r="Q235" t="str">
        <f t="shared" si="31"/>
        <v/>
      </c>
      <c r="R235" t="str">
        <f t="shared" si="31"/>
        <v/>
      </c>
      <c r="S235" t="str">
        <f t="shared" si="31"/>
        <v/>
      </c>
      <c r="T235" t="str">
        <f t="shared" si="31"/>
        <v/>
      </c>
      <c r="U235" t="str">
        <f t="shared" si="31"/>
        <v/>
      </c>
      <c r="V235" t="str">
        <f t="shared" si="31"/>
        <v/>
      </c>
      <c r="W235" t="str">
        <f t="shared" si="27"/>
        <v/>
      </c>
      <c r="X235">
        <f>IF(OR(H235="No",H235=""),0,IF(COUNTIFS(H$2:H235,"Yes",C$2:C235,C235)&gt;1,0,COUNTIFS(H$2:H235,"Yes",C$2:C235,C235)))+IF(X234=$X$1,0,X234)</f>
        <v>0</v>
      </c>
    </row>
    <row r="236" spans="1:24" x14ac:dyDescent="0.3">
      <c r="A236">
        <f>ROWS($A$2:$A236)</f>
        <v>235</v>
      </c>
      <c r="B236" t="str">
        <f>IF(ISERROR(VLOOKUP(A236,Summer!L$11:L$500,1,FALSE)),IF(ISERROR(VLOOKUP(A236,'Cycle 1'!L$11:L$500,1,FALSE)),IF(ISERROR(VLOOKUP(A236,'Cycle 2'!L$11:L$500,1,FALSE)),IF(ISERROR(VLOOKUP(A236,'Cycle 3'!L$11:L$500,1,FALSE)),IF(ISERROR(VLOOKUP(A236,'Cycle 4'!L$11:L$500,1,FALSE)),IF(ISERROR(VLOOKUP(A236,'Cycle 5'!L$11:L$500,1,FALSE)),IF(ISERROR(VLOOKUP(A236,'Cycle 6'!L$11:L$500,1,FALSE)),IF(ISERROR(VLOOKUP(A236,'Cycle 7'!L$11:L$500,1,FALSE)),IF(ISERROR(VLOOKUP(A236,'Cycle 8'!L$11:L$500,1,FALSE)),IF(ISERROR(VLOOKUP(A236,'Cycle 9'!L$11:L$500,1,FALSE)),IF(ISERROR(VLOOKUP(A236,'Cycle 10'!L$11:L$500,1,FALSE)),IF(ISERROR(VLOOKUP(A236,'Cycle 11'!L$11:L$500,1,FALSE)),"","Cycle 11"),"Cycle 10"),"Cycle 9"),"Cycle 8"),"Cycle 7"),"Cycle 6"),"Cycle 5"),"Cycle 4"),"Cycle 3"),"Cycle 2"),"Cycle 1"),"Summer")</f>
        <v/>
      </c>
      <c r="C236" t="str">
        <f>IF(IFERROR(IFERROR(IFERROR(IFERROR(IFERROR(IFERROR(IFERROR(IFERROR(IFERROR(IFERROR(IFERROR(IFERROR(INDEX(Summer!B$10:B$999,MATCH($A236,Summer!$L$10:$L$999,0),1),INDEX('Cycle 1'!B$10:B$999,MATCH($A236,'Cycle 1'!$L$10:$L$999,0),1)),INDEX('Cycle 2'!B$10:B$999,MATCH($A236,'Cycle 2'!$L$10:$L$999,0),1)),INDEX('Cycle 3'!B$10:B$999,MATCH($A236,'Cycle 3'!$L$10:$L$999,0),1)),INDEX('Cycle 4'!B$10:B$999,MATCH($A236,'Cycle 4'!$L$10:$L$999,0),1)),INDEX('Cycle 5'!B$10:B$999,MATCH($A236,'Cycle 5'!$L$10:$L$999,0),1)),INDEX('Cycle 6'!B$10:B$999,MATCH($A236,'Cycle 6'!$L$10:$L$999,0),1)),INDEX('Cycle 7'!B$10:B$999,MATCH($A236,'Cycle 7'!$L$10:$L$999,0),1)),INDEX('Cycle 8'!B$10:B$999,MATCH($A236,'Cycle 8'!$L$10:$L$999,0),1)),INDEX('Cycle 9'!B$10:B$999,MATCH($A236,'Cycle 9'!$L$10:$L$999,0),1)),INDEX('Cycle 10'!B$10:B$999,MATCH($A236,'Cycle 10'!$L$10:$L$999,0),1)),INDEX('Cycle 11'!B$10:B$999,MATCH($A236,'Cycle 11'!$L$10:$L$999,0),1)),"")="","",IFERROR(IFERROR(IFERROR(IFERROR(IFERROR(IFERROR(IFERROR(IFERROR(IFERROR(IFERROR(IFERROR(IFERROR(INDEX(Summer!B$10:B$999,MATCH($A236,Summer!$L$10:$L$999,0),1),INDEX('Cycle 1'!B$10:B$999,MATCH($A236,'Cycle 1'!$L$10:$L$999,0),1)),INDEX('Cycle 2'!B$10:B$999,MATCH($A236,'Cycle 2'!$L$10:$L$999,0),1)),INDEX('Cycle 3'!B$10:B$999,MATCH($A236,'Cycle 3'!$L$10:$L$999,0),1)),INDEX('Cycle 4'!B$10:B$999,MATCH($A236,'Cycle 4'!$L$10:$L$999,0),1)),INDEX('Cycle 5'!B$10:B$999,MATCH($A236,'Cycle 5'!$L$10:$L$999,0),1)),INDEX('Cycle 6'!B$10:B$999,MATCH($A236,'Cycle 6'!$L$10:$L$999,0),1)),INDEX('Cycle 7'!B$10:B$999,MATCH($A236,'Cycle 7'!$L$10:$L$999,0),1)),INDEX('Cycle 8'!B$10:B$999,MATCH($A236,'Cycle 8'!$L$10:$L$999,0),1)),INDEX('Cycle 9'!B$10:B$999,MATCH($A236,'Cycle 9'!$L$10:$L$999,0),1)),INDEX('Cycle 10'!B$10:B$999,MATCH($A236,'Cycle 10'!$L$10:$L$999,0),1)),INDEX('Cycle 11'!B$10:B$999,MATCH($A236,'Cycle 11'!$L$10:$L$999,0),1)),""))</f>
        <v/>
      </c>
      <c r="D236" t="str">
        <f>IF(IFERROR(IFERROR(IFERROR(IFERROR(IFERROR(IFERROR(IFERROR(IFERROR(IFERROR(IFERROR(IFERROR(IFERROR(INDEX(Summer!C$10:C$999,MATCH($A236,Summer!$L$10:$L$999,0),1),INDEX('Cycle 1'!C$10:C$999,MATCH($A236,'Cycle 1'!$L$10:$L$999,0),1)),INDEX('Cycle 2'!C$10:C$999,MATCH($A236,'Cycle 2'!$L$10:$L$999,0),1)),INDEX('Cycle 3'!C$10:C$999,MATCH($A236,'Cycle 3'!$L$10:$L$999,0),1)),INDEX('Cycle 4'!C$10:C$999,MATCH($A236,'Cycle 4'!$L$10:$L$999,0),1)),INDEX('Cycle 5'!C$10:C$999,MATCH($A236,'Cycle 5'!$L$10:$L$999,0),1)),INDEX('Cycle 6'!C$10:C$999,MATCH($A236,'Cycle 6'!$L$10:$L$999,0),1)),INDEX('Cycle 7'!C$10:C$999,MATCH($A236,'Cycle 7'!$L$10:$L$999,0),1)),INDEX('Cycle 8'!C$10:C$999,MATCH($A236,'Cycle 8'!$L$10:$L$999,0),1)),INDEX('Cycle 9'!C$10:C$999,MATCH($A236,'Cycle 9'!$L$10:$L$999,0),1)),INDEX('Cycle 10'!C$10:C$999,MATCH($A236,'Cycle 10'!$L$10:$L$999,0),1)),INDEX('Cycle 11'!C$10:C$999,MATCH($A236,'Cycle 11'!$L$10:$L$999,0),1)),"")="","",IFERROR(IFERROR(IFERROR(IFERROR(IFERROR(IFERROR(IFERROR(IFERROR(IFERROR(IFERROR(IFERROR(IFERROR(INDEX(Summer!C$10:C$999,MATCH($A236,Summer!$L$10:$L$999,0),1),INDEX('Cycle 1'!C$10:C$999,MATCH($A236,'Cycle 1'!$L$10:$L$999,0),1)),INDEX('Cycle 2'!C$10:C$999,MATCH($A236,'Cycle 2'!$L$10:$L$999,0),1)),INDEX('Cycle 3'!C$10:C$999,MATCH($A236,'Cycle 3'!$L$10:$L$999,0),1)),INDEX('Cycle 4'!C$10:C$999,MATCH($A236,'Cycle 4'!$L$10:$L$999,0),1)),INDEX('Cycle 5'!C$10:C$999,MATCH($A236,'Cycle 5'!$L$10:$L$999,0),1)),INDEX('Cycle 6'!C$10:C$999,MATCH($A236,'Cycle 6'!$L$10:$L$999,0),1)),INDEX('Cycle 7'!C$10:C$999,MATCH($A236,'Cycle 7'!$L$10:$L$999,0),1)),INDEX('Cycle 8'!C$10:C$999,MATCH($A236,'Cycle 8'!$L$10:$L$999,0),1)),INDEX('Cycle 9'!C$10:C$999,MATCH($A236,'Cycle 9'!$L$10:$L$999,0),1)),INDEX('Cycle 10'!C$10:C$999,MATCH($A236,'Cycle 10'!$L$10:$L$999,0),1)),INDEX('Cycle 11'!C$10:C$999,MATCH($A236,'Cycle 11'!$L$10:$L$999,0),1)),""))</f>
        <v/>
      </c>
      <c r="E236" t="str">
        <f>IF(IFERROR(IFERROR(IFERROR(IFERROR(IFERROR(IFERROR(IFERROR(IFERROR(IFERROR(IFERROR(IFERROR(IFERROR(INDEX(Summer!D$10:D$999,MATCH($A236,Summer!$L$10:$L$999,0),1),INDEX('Cycle 1'!D$10:D$999,MATCH($A236,'Cycle 1'!$L$10:$L$999,0),1)),INDEX('Cycle 2'!D$10:D$999,MATCH($A236,'Cycle 2'!$L$10:$L$999,0),1)),INDEX('Cycle 3'!D$10:D$999,MATCH($A236,'Cycle 3'!$L$10:$L$999,0),1)),INDEX('Cycle 4'!D$10:D$999,MATCH($A236,'Cycle 4'!$L$10:$L$999,0),1)),INDEX('Cycle 5'!D$10:D$999,MATCH($A236,'Cycle 5'!$L$10:$L$999,0),1)),INDEX('Cycle 6'!D$10:D$999,MATCH($A236,'Cycle 6'!$L$10:$L$999,0),1)),INDEX('Cycle 7'!D$10:D$999,MATCH($A236,'Cycle 7'!$L$10:$L$999,0),1)),INDEX('Cycle 8'!D$10:D$999,MATCH($A236,'Cycle 8'!$L$10:$L$999,0),1)),INDEX('Cycle 9'!D$10:D$999,MATCH($A236,'Cycle 9'!$L$10:$L$999,0),1)),INDEX('Cycle 10'!D$10:D$999,MATCH($A236,'Cycle 10'!$L$10:$L$999,0),1)),INDEX('Cycle 11'!D$10:D$999,MATCH($A236,'Cycle 11'!$L$10:$L$999,0),1)),"")="","",IFERROR(IFERROR(IFERROR(IFERROR(IFERROR(IFERROR(IFERROR(IFERROR(IFERROR(IFERROR(IFERROR(IFERROR(INDEX(Summer!D$10:D$999,MATCH($A236,Summer!$L$10:$L$999,0),1),INDEX('Cycle 1'!D$10:D$999,MATCH($A236,'Cycle 1'!$L$10:$L$999,0),1)),INDEX('Cycle 2'!D$10:D$999,MATCH($A236,'Cycle 2'!$L$10:$L$999,0),1)),INDEX('Cycle 3'!D$10:D$999,MATCH($A236,'Cycle 3'!$L$10:$L$999,0),1)),INDEX('Cycle 4'!D$10:D$999,MATCH($A236,'Cycle 4'!$L$10:$L$999,0),1)),INDEX('Cycle 5'!D$10:D$999,MATCH($A236,'Cycle 5'!$L$10:$L$999,0),1)),INDEX('Cycle 6'!D$10:D$999,MATCH($A236,'Cycle 6'!$L$10:$L$999,0),1)),INDEX('Cycle 7'!D$10:D$999,MATCH($A236,'Cycle 7'!$L$10:$L$999,0),1)),INDEX('Cycle 8'!D$10:D$999,MATCH($A236,'Cycle 8'!$L$10:$L$999,0),1)),INDEX('Cycle 9'!D$10:D$999,MATCH($A236,'Cycle 9'!$L$10:$L$999,0),1)),INDEX('Cycle 10'!D$10:D$999,MATCH($A236,'Cycle 10'!$L$10:$L$999,0),1)),INDEX('Cycle 11'!D$10:D$999,MATCH($A236,'Cycle 11'!$L$10:$L$999,0),1)),""))</f>
        <v/>
      </c>
      <c r="F236" t="str">
        <f>IF(IFERROR(IFERROR(IFERROR(IFERROR(IFERROR(IFERROR(IFERROR(IFERROR(IFERROR(IFERROR(IFERROR(IFERROR(INDEX(Summer!E$10:E$999,MATCH($A236,Summer!$L$10:$L$999,0),1),INDEX('Cycle 1'!E$10:E$999,MATCH($A236,'Cycle 1'!$L$10:$L$999,0),1)),INDEX('Cycle 2'!E$10:E$999,MATCH($A236,'Cycle 2'!$L$10:$L$999,0),1)),INDEX('Cycle 3'!E$10:E$999,MATCH($A236,'Cycle 3'!$L$10:$L$999,0),1)),INDEX('Cycle 4'!E$10:E$999,MATCH($A236,'Cycle 4'!$L$10:$L$999,0),1)),INDEX('Cycle 5'!E$10:E$999,MATCH($A236,'Cycle 5'!$L$10:$L$999,0),1)),INDEX('Cycle 6'!E$10:E$999,MATCH($A236,'Cycle 6'!$L$10:$L$999,0),1)),INDEX('Cycle 7'!E$10:E$999,MATCH($A236,'Cycle 7'!$L$10:$L$999,0),1)),INDEX('Cycle 8'!E$10:E$999,MATCH($A236,'Cycle 8'!$L$10:$L$999,0),1)),INDEX('Cycle 9'!E$10:E$999,MATCH($A236,'Cycle 9'!$L$10:$L$999,0),1)),INDEX('Cycle 10'!E$10:E$999,MATCH($A236,'Cycle 10'!$L$10:$L$999,0),1)),INDEX('Cycle 11'!E$10:E$999,MATCH($A236,'Cycle 11'!$L$10:$L$999,0),1)),"")="","",IFERROR(IFERROR(IFERROR(IFERROR(IFERROR(IFERROR(IFERROR(IFERROR(IFERROR(IFERROR(IFERROR(IFERROR(INDEX(Summer!E$10:E$999,MATCH($A236,Summer!$L$10:$L$999,0),1),INDEX('Cycle 1'!E$10:E$999,MATCH($A236,'Cycle 1'!$L$10:$L$999,0),1)),INDEX('Cycle 2'!E$10:E$999,MATCH($A236,'Cycle 2'!$L$10:$L$999,0),1)),INDEX('Cycle 3'!E$10:E$999,MATCH($A236,'Cycle 3'!$L$10:$L$999,0),1)),INDEX('Cycle 4'!E$10:E$999,MATCH($A236,'Cycle 4'!$L$10:$L$999,0),1)),INDEX('Cycle 5'!E$10:E$999,MATCH($A236,'Cycle 5'!$L$10:$L$999,0),1)),INDEX('Cycle 6'!E$10:E$999,MATCH($A236,'Cycle 6'!$L$10:$L$999,0),1)),INDEX('Cycle 7'!E$10:E$999,MATCH($A236,'Cycle 7'!$L$10:$L$999,0),1)),INDEX('Cycle 8'!E$10:E$999,MATCH($A236,'Cycle 8'!$L$10:$L$999,0),1)),INDEX('Cycle 9'!E$10:E$999,MATCH($A236,'Cycle 9'!$L$10:$L$999,0),1)),INDEX('Cycle 10'!E$10:E$999,MATCH($A236,'Cycle 10'!$L$10:$L$999,0),1)),INDEX('Cycle 11'!E$10:E$999,MATCH($A236,'Cycle 11'!$L$10:$L$999,0),1)),""))</f>
        <v/>
      </c>
      <c r="G236" t="str">
        <f>IF(IFERROR(IFERROR(IFERROR(IFERROR(IFERROR(IFERROR(IFERROR(IFERROR(IFERROR(IFERROR(IFERROR(IFERROR(INDEX(Summer!F$10:F$999,MATCH($A236,Summer!$L$10:$L$999,0),1),INDEX('Cycle 1'!F$10:F$999,MATCH($A236,'Cycle 1'!$L$10:$L$999,0),1)),INDEX('Cycle 2'!F$10:F$999,MATCH($A236,'Cycle 2'!$L$10:$L$999,0),1)),INDEX('Cycle 3'!F$10:F$999,MATCH($A236,'Cycle 3'!$L$10:$L$999,0),1)),INDEX('Cycle 4'!F$10:F$999,MATCH($A236,'Cycle 4'!$L$10:$L$999,0),1)),INDEX('Cycle 5'!F$10:F$999,MATCH($A236,'Cycle 5'!$L$10:$L$999,0),1)),INDEX('Cycle 6'!F$10:F$999,MATCH($A236,'Cycle 6'!$L$10:$L$999,0),1)),INDEX('Cycle 7'!F$10:F$999,MATCH($A236,'Cycle 7'!$L$10:$L$999,0),1)),INDEX('Cycle 8'!F$10:F$999,MATCH($A236,'Cycle 8'!$L$10:$L$999,0),1)),INDEX('Cycle 9'!F$10:F$999,MATCH($A236,'Cycle 9'!$L$10:$L$999,0),1)),INDEX('Cycle 10'!F$10:F$999,MATCH($A236,'Cycle 10'!$L$10:$L$999,0),1)),INDEX('Cycle 11'!F$10:F$999,MATCH($A236,'Cycle 11'!$L$10:$L$999,0),1)),"")="","",IFERROR(IFERROR(IFERROR(IFERROR(IFERROR(IFERROR(IFERROR(IFERROR(IFERROR(IFERROR(IFERROR(IFERROR(INDEX(Summer!F$10:F$999,MATCH($A236,Summer!$L$10:$L$999,0),1),INDEX('Cycle 1'!F$10:F$999,MATCH($A236,'Cycle 1'!$L$10:$L$999,0),1)),INDEX('Cycle 2'!F$10:F$999,MATCH($A236,'Cycle 2'!$L$10:$L$999,0),1)),INDEX('Cycle 3'!F$10:F$999,MATCH($A236,'Cycle 3'!$L$10:$L$999,0),1)),INDEX('Cycle 4'!F$10:F$999,MATCH($A236,'Cycle 4'!$L$10:$L$999,0),1)),INDEX('Cycle 5'!F$10:F$999,MATCH($A236,'Cycle 5'!$L$10:$L$999,0),1)),INDEX('Cycle 6'!F$10:F$999,MATCH($A236,'Cycle 6'!$L$10:$L$999,0),1)),INDEX('Cycle 7'!F$10:F$999,MATCH($A236,'Cycle 7'!$L$10:$L$999,0),1)),INDEX('Cycle 8'!F$10:F$999,MATCH($A236,'Cycle 8'!$L$10:$L$999,0),1)),INDEX('Cycle 9'!F$10:F$999,MATCH($A236,'Cycle 9'!$L$10:$L$999,0),1)),INDEX('Cycle 10'!F$10:F$999,MATCH($A236,'Cycle 10'!$L$10:$L$999,0),1)),INDEX('Cycle 11'!F$10:F$999,MATCH($A236,'Cycle 11'!$L$10:$L$999,0),1)),""))</f>
        <v/>
      </c>
      <c r="H236" t="str">
        <f>IF(IFERROR(IFERROR(IFERROR(IFERROR(IFERROR(IFERROR(IFERROR(IFERROR(IFERROR(IFERROR(IFERROR(IFERROR(INDEX(Summer!G$10:G$999,MATCH($A236,Summer!$L$10:$L$999,0),1),INDEX('Cycle 1'!G$10:G$999,MATCH($A236,'Cycle 1'!$L$10:$L$999,0),1)),INDEX('Cycle 2'!G$10:G$999,MATCH($A236,'Cycle 2'!$L$10:$L$999,0),1)),INDEX('Cycle 3'!G$10:G$999,MATCH($A236,'Cycle 3'!$L$10:$L$999,0),1)),INDEX('Cycle 4'!G$10:G$999,MATCH($A236,'Cycle 4'!$L$10:$L$999,0),1)),INDEX('Cycle 5'!G$10:G$999,MATCH($A236,'Cycle 5'!$L$10:$L$999,0),1)),INDEX('Cycle 6'!G$10:G$999,MATCH($A236,'Cycle 6'!$L$10:$L$999,0),1)),INDEX('Cycle 7'!G$10:G$999,MATCH($A236,'Cycle 7'!$L$10:$L$999,0),1)),INDEX('Cycle 8'!G$10:G$999,MATCH($A236,'Cycle 8'!$L$10:$L$999,0),1)),INDEX('Cycle 9'!G$10:G$999,MATCH($A236,'Cycle 9'!$L$10:$L$999,0),1)),INDEX('Cycle 10'!G$10:G$999,MATCH($A236,'Cycle 10'!$L$10:$L$999,0),1)),INDEX('Cycle 11'!G$10:G$999,MATCH($A236,'Cycle 11'!$L$10:$L$999,0),1)),"")="","",IFERROR(IFERROR(IFERROR(IFERROR(IFERROR(IFERROR(IFERROR(IFERROR(IFERROR(IFERROR(IFERROR(IFERROR(INDEX(Summer!G$10:G$999,MATCH($A236,Summer!$L$10:$L$999,0),1),INDEX('Cycle 1'!G$10:G$999,MATCH($A236,'Cycle 1'!$L$10:$L$999,0),1)),INDEX('Cycle 2'!G$10:G$999,MATCH($A236,'Cycle 2'!$L$10:$L$999,0),1)),INDEX('Cycle 3'!G$10:G$999,MATCH($A236,'Cycle 3'!$L$10:$L$999,0),1)),INDEX('Cycle 4'!G$10:G$999,MATCH($A236,'Cycle 4'!$L$10:$L$999,0),1)),INDEX('Cycle 5'!G$10:G$999,MATCH($A236,'Cycle 5'!$L$10:$L$999,0),1)),INDEX('Cycle 6'!G$10:G$999,MATCH($A236,'Cycle 6'!$L$10:$L$999,0),1)),INDEX('Cycle 7'!G$10:G$999,MATCH($A236,'Cycle 7'!$L$10:$L$999,0),1)),INDEX('Cycle 8'!G$10:G$999,MATCH($A236,'Cycle 8'!$L$10:$L$999,0),1)),INDEX('Cycle 9'!G$10:G$999,MATCH($A236,'Cycle 9'!$L$10:$L$999,0),1)),INDEX('Cycle 10'!G$10:G$999,MATCH($A236,'Cycle 10'!$L$10:$L$999,0),1)),INDEX('Cycle 11'!G$10:G$999,MATCH($A236,'Cycle 11'!$L$10:$L$999,0),1)),""))</f>
        <v/>
      </c>
      <c r="I236">
        <f>IFERROR(IF(C236="",MAX(I$1:I235),IF(ROW(C$2)=ROW(C236),1,IF(ISERROR(VLOOKUP(C236,C$2:C235,1,FALSE)),MAX(I$1:I235)+1,MAX(I$1:I235)))),"")</f>
        <v>0</v>
      </c>
      <c r="J236" t="str">
        <f t="shared" si="26"/>
        <v/>
      </c>
      <c r="K236" t="str">
        <f t="shared" si="31"/>
        <v/>
      </c>
      <c r="L236" t="str">
        <f t="shared" si="31"/>
        <v/>
      </c>
      <c r="M236" t="str">
        <f t="shared" si="31"/>
        <v/>
      </c>
      <c r="N236" t="str">
        <f t="shared" si="31"/>
        <v/>
      </c>
      <c r="O236" t="str">
        <f t="shared" si="31"/>
        <v/>
      </c>
      <c r="P236" t="str">
        <f t="shared" si="31"/>
        <v/>
      </c>
      <c r="Q236" t="str">
        <f t="shared" si="31"/>
        <v/>
      </c>
      <c r="R236" t="str">
        <f t="shared" si="31"/>
        <v/>
      </c>
      <c r="S236" t="str">
        <f t="shared" si="31"/>
        <v/>
      </c>
      <c r="T236" t="str">
        <f t="shared" si="31"/>
        <v/>
      </c>
      <c r="U236" t="str">
        <f t="shared" si="31"/>
        <v/>
      </c>
      <c r="V236" t="str">
        <f t="shared" si="31"/>
        <v/>
      </c>
      <c r="W236" t="str">
        <f t="shared" si="27"/>
        <v/>
      </c>
      <c r="X236">
        <f>IF(OR(H236="No",H236=""),0,IF(COUNTIFS(H$2:H236,"Yes",C$2:C236,C236)&gt;1,0,COUNTIFS(H$2:H236,"Yes",C$2:C236,C236)))+IF(X235=$X$1,0,X235)</f>
        <v>0</v>
      </c>
    </row>
    <row r="237" spans="1:24" x14ac:dyDescent="0.3">
      <c r="A237">
        <f>ROWS($A$2:$A237)</f>
        <v>236</v>
      </c>
      <c r="B237" t="str">
        <f>IF(ISERROR(VLOOKUP(A237,Summer!L$11:L$500,1,FALSE)),IF(ISERROR(VLOOKUP(A237,'Cycle 1'!L$11:L$500,1,FALSE)),IF(ISERROR(VLOOKUP(A237,'Cycle 2'!L$11:L$500,1,FALSE)),IF(ISERROR(VLOOKUP(A237,'Cycle 3'!L$11:L$500,1,FALSE)),IF(ISERROR(VLOOKUP(A237,'Cycle 4'!L$11:L$500,1,FALSE)),IF(ISERROR(VLOOKUP(A237,'Cycle 5'!L$11:L$500,1,FALSE)),IF(ISERROR(VLOOKUP(A237,'Cycle 6'!L$11:L$500,1,FALSE)),IF(ISERROR(VLOOKUP(A237,'Cycle 7'!L$11:L$500,1,FALSE)),IF(ISERROR(VLOOKUP(A237,'Cycle 8'!L$11:L$500,1,FALSE)),IF(ISERROR(VLOOKUP(A237,'Cycle 9'!L$11:L$500,1,FALSE)),IF(ISERROR(VLOOKUP(A237,'Cycle 10'!L$11:L$500,1,FALSE)),IF(ISERROR(VLOOKUP(A237,'Cycle 11'!L$11:L$500,1,FALSE)),"","Cycle 11"),"Cycle 10"),"Cycle 9"),"Cycle 8"),"Cycle 7"),"Cycle 6"),"Cycle 5"),"Cycle 4"),"Cycle 3"),"Cycle 2"),"Cycle 1"),"Summer")</f>
        <v/>
      </c>
      <c r="C237" t="str">
        <f>IF(IFERROR(IFERROR(IFERROR(IFERROR(IFERROR(IFERROR(IFERROR(IFERROR(IFERROR(IFERROR(IFERROR(IFERROR(INDEX(Summer!B$10:B$999,MATCH($A237,Summer!$L$10:$L$999,0),1),INDEX('Cycle 1'!B$10:B$999,MATCH($A237,'Cycle 1'!$L$10:$L$999,0),1)),INDEX('Cycle 2'!B$10:B$999,MATCH($A237,'Cycle 2'!$L$10:$L$999,0),1)),INDEX('Cycle 3'!B$10:B$999,MATCH($A237,'Cycle 3'!$L$10:$L$999,0),1)),INDEX('Cycle 4'!B$10:B$999,MATCH($A237,'Cycle 4'!$L$10:$L$999,0),1)),INDEX('Cycle 5'!B$10:B$999,MATCH($A237,'Cycle 5'!$L$10:$L$999,0),1)),INDEX('Cycle 6'!B$10:B$999,MATCH($A237,'Cycle 6'!$L$10:$L$999,0),1)),INDEX('Cycle 7'!B$10:B$999,MATCH($A237,'Cycle 7'!$L$10:$L$999,0),1)),INDEX('Cycle 8'!B$10:B$999,MATCH($A237,'Cycle 8'!$L$10:$L$999,0),1)),INDEX('Cycle 9'!B$10:B$999,MATCH($A237,'Cycle 9'!$L$10:$L$999,0),1)),INDEX('Cycle 10'!B$10:B$999,MATCH($A237,'Cycle 10'!$L$10:$L$999,0),1)),INDEX('Cycle 11'!B$10:B$999,MATCH($A237,'Cycle 11'!$L$10:$L$999,0),1)),"")="","",IFERROR(IFERROR(IFERROR(IFERROR(IFERROR(IFERROR(IFERROR(IFERROR(IFERROR(IFERROR(IFERROR(IFERROR(INDEX(Summer!B$10:B$999,MATCH($A237,Summer!$L$10:$L$999,0),1),INDEX('Cycle 1'!B$10:B$999,MATCH($A237,'Cycle 1'!$L$10:$L$999,0),1)),INDEX('Cycle 2'!B$10:B$999,MATCH($A237,'Cycle 2'!$L$10:$L$999,0),1)),INDEX('Cycle 3'!B$10:B$999,MATCH($A237,'Cycle 3'!$L$10:$L$999,0),1)),INDEX('Cycle 4'!B$10:B$999,MATCH($A237,'Cycle 4'!$L$10:$L$999,0),1)),INDEX('Cycle 5'!B$10:B$999,MATCH($A237,'Cycle 5'!$L$10:$L$999,0),1)),INDEX('Cycle 6'!B$10:B$999,MATCH($A237,'Cycle 6'!$L$10:$L$999,0),1)),INDEX('Cycle 7'!B$10:B$999,MATCH($A237,'Cycle 7'!$L$10:$L$999,0),1)),INDEX('Cycle 8'!B$10:B$999,MATCH($A237,'Cycle 8'!$L$10:$L$999,0),1)),INDEX('Cycle 9'!B$10:B$999,MATCH($A237,'Cycle 9'!$L$10:$L$999,0),1)),INDEX('Cycle 10'!B$10:B$999,MATCH($A237,'Cycle 10'!$L$10:$L$999,0),1)),INDEX('Cycle 11'!B$10:B$999,MATCH($A237,'Cycle 11'!$L$10:$L$999,0),1)),""))</f>
        <v/>
      </c>
      <c r="D237" t="str">
        <f>IF(IFERROR(IFERROR(IFERROR(IFERROR(IFERROR(IFERROR(IFERROR(IFERROR(IFERROR(IFERROR(IFERROR(IFERROR(INDEX(Summer!C$10:C$999,MATCH($A237,Summer!$L$10:$L$999,0),1),INDEX('Cycle 1'!C$10:C$999,MATCH($A237,'Cycle 1'!$L$10:$L$999,0),1)),INDEX('Cycle 2'!C$10:C$999,MATCH($A237,'Cycle 2'!$L$10:$L$999,0),1)),INDEX('Cycle 3'!C$10:C$999,MATCH($A237,'Cycle 3'!$L$10:$L$999,0),1)),INDEX('Cycle 4'!C$10:C$999,MATCH($A237,'Cycle 4'!$L$10:$L$999,0),1)),INDEX('Cycle 5'!C$10:C$999,MATCH($A237,'Cycle 5'!$L$10:$L$999,0),1)),INDEX('Cycle 6'!C$10:C$999,MATCH($A237,'Cycle 6'!$L$10:$L$999,0),1)),INDEX('Cycle 7'!C$10:C$999,MATCH($A237,'Cycle 7'!$L$10:$L$999,0),1)),INDEX('Cycle 8'!C$10:C$999,MATCH($A237,'Cycle 8'!$L$10:$L$999,0),1)),INDEX('Cycle 9'!C$10:C$999,MATCH($A237,'Cycle 9'!$L$10:$L$999,0),1)),INDEX('Cycle 10'!C$10:C$999,MATCH($A237,'Cycle 10'!$L$10:$L$999,0),1)),INDEX('Cycle 11'!C$10:C$999,MATCH($A237,'Cycle 11'!$L$10:$L$999,0),1)),"")="","",IFERROR(IFERROR(IFERROR(IFERROR(IFERROR(IFERROR(IFERROR(IFERROR(IFERROR(IFERROR(IFERROR(IFERROR(INDEX(Summer!C$10:C$999,MATCH($A237,Summer!$L$10:$L$999,0),1),INDEX('Cycle 1'!C$10:C$999,MATCH($A237,'Cycle 1'!$L$10:$L$999,0),1)),INDEX('Cycle 2'!C$10:C$999,MATCH($A237,'Cycle 2'!$L$10:$L$999,0),1)),INDEX('Cycle 3'!C$10:C$999,MATCH($A237,'Cycle 3'!$L$10:$L$999,0),1)),INDEX('Cycle 4'!C$10:C$999,MATCH($A237,'Cycle 4'!$L$10:$L$999,0),1)),INDEX('Cycle 5'!C$10:C$999,MATCH($A237,'Cycle 5'!$L$10:$L$999,0),1)),INDEX('Cycle 6'!C$10:C$999,MATCH($A237,'Cycle 6'!$L$10:$L$999,0),1)),INDEX('Cycle 7'!C$10:C$999,MATCH($A237,'Cycle 7'!$L$10:$L$999,0),1)),INDEX('Cycle 8'!C$10:C$999,MATCH($A237,'Cycle 8'!$L$10:$L$999,0),1)),INDEX('Cycle 9'!C$10:C$999,MATCH($A237,'Cycle 9'!$L$10:$L$999,0),1)),INDEX('Cycle 10'!C$10:C$999,MATCH($A237,'Cycle 10'!$L$10:$L$999,0),1)),INDEX('Cycle 11'!C$10:C$999,MATCH($A237,'Cycle 11'!$L$10:$L$999,0),1)),""))</f>
        <v/>
      </c>
      <c r="E237" t="str">
        <f>IF(IFERROR(IFERROR(IFERROR(IFERROR(IFERROR(IFERROR(IFERROR(IFERROR(IFERROR(IFERROR(IFERROR(IFERROR(INDEX(Summer!D$10:D$999,MATCH($A237,Summer!$L$10:$L$999,0),1),INDEX('Cycle 1'!D$10:D$999,MATCH($A237,'Cycle 1'!$L$10:$L$999,0),1)),INDEX('Cycle 2'!D$10:D$999,MATCH($A237,'Cycle 2'!$L$10:$L$999,0),1)),INDEX('Cycle 3'!D$10:D$999,MATCH($A237,'Cycle 3'!$L$10:$L$999,0),1)),INDEX('Cycle 4'!D$10:D$999,MATCH($A237,'Cycle 4'!$L$10:$L$999,0),1)),INDEX('Cycle 5'!D$10:D$999,MATCH($A237,'Cycle 5'!$L$10:$L$999,0),1)),INDEX('Cycle 6'!D$10:D$999,MATCH($A237,'Cycle 6'!$L$10:$L$999,0),1)),INDEX('Cycle 7'!D$10:D$999,MATCH($A237,'Cycle 7'!$L$10:$L$999,0),1)),INDEX('Cycle 8'!D$10:D$999,MATCH($A237,'Cycle 8'!$L$10:$L$999,0),1)),INDEX('Cycle 9'!D$10:D$999,MATCH($A237,'Cycle 9'!$L$10:$L$999,0),1)),INDEX('Cycle 10'!D$10:D$999,MATCH($A237,'Cycle 10'!$L$10:$L$999,0),1)),INDEX('Cycle 11'!D$10:D$999,MATCH($A237,'Cycle 11'!$L$10:$L$999,0),1)),"")="","",IFERROR(IFERROR(IFERROR(IFERROR(IFERROR(IFERROR(IFERROR(IFERROR(IFERROR(IFERROR(IFERROR(IFERROR(INDEX(Summer!D$10:D$999,MATCH($A237,Summer!$L$10:$L$999,0),1),INDEX('Cycle 1'!D$10:D$999,MATCH($A237,'Cycle 1'!$L$10:$L$999,0),1)),INDEX('Cycle 2'!D$10:D$999,MATCH($A237,'Cycle 2'!$L$10:$L$999,0),1)),INDEX('Cycle 3'!D$10:D$999,MATCH($A237,'Cycle 3'!$L$10:$L$999,0),1)),INDEX('Cycle 4'!D$10:D$999,MATCH($A237,'Cycle 4'!$L$10:$L$999,0),1)),INDEX('Cycle 5'!D$10:D$999,MATCH($A237,'Cycle 5'!$L$10:$L$999,0),1)),INDEX('Cycle 6'!D$10:D$999,MATCH($A237,'Cycle 6'!$L$10:$L$999,0),1)),INDEX('Cycle 7'!D$10:D$999,MATCH($A237,'Cycle 7'!$L$10:$L$999,0),1)),INDEX('Cycle 8'!D$10:D$999,MATCH($A237,'Cycle 8'!$L$10:$L$999,0),1)),INDEX('Cycle 9'!D$10:D$999,MATCH($A237,'Cycle 9'!$L$10:$L$999,0),1)),INDEX('Cycle 10'!D$10:D$999,MATCH($A237,'Cycle 10'!$L$10:$L$999,0),1)),INDEX('Cycle 11'!D$10:D$999,MATCH($A237,'Cycle 11'!$L$10:$L$999,0),1)),""))</f>
        <v/>
      </c>
      <c r="F237" t="str">
        <f>IF(IFERROR(IFERROR(IFERROR(IFERROR(IFERROR(IFERROR(IFERROR(IFERROR(IFERROR(IFERROR(IFERROR(IFERROR(INDEX(Summer!E$10:E$999,MATCH($A237,Summer!$L$10:$L$999,0),1),INDEX('Cycle 1'!E$10:E$999,MATCH($A237,'Cycle 1'!$L$10:$L$999,0),1)),INDEX('Cycle 2'!E$10:E$999,MATCH($A237,'Cycle 2'!$L$10:$L$999,0),1)),INDEX('Cycle 3'!E$10:E$999,MATCH($A237,'Cycle 3'!$L$10:$L$999,0),1)),INDEX('Cycle 4'!E$10:E$999,MATCH($A237,'Cycle 4'!$L$10:$L$999,0),1)),INDEX('Cycle 5'!E$10:E$999,MATCH($A237,'Cycle 5'!$L$10:$L$999,0),1)),INDEX('Cycle 6'!E$10:E$999,MATCH($A237,'Cycle 6'!$L$10:$L$999,0),1)),INDEX('Cycle 7'!E$10:E$999,MATCH($A237,'Cycle 7'!$L$10:$L$999,0),1)),INDEX('Cycle 8'!E$10:E$999,MATCH($A237,'Cycle 8'!$L$10:$L$999,0),1)),INDEX('Cycle 9'!E$10:E$999,MATCH($A237,'Cycle 9'!$L$10:$L$999,0),1)),INDEX('Cycle 10'!E$10:E$999,MATCH($A237,'Cycle 10'!$L$10:$L$999,0),1)),INDEX('Cycle 11'!E$10:E$999,MATCH($A237,'Cycle 11'!$L$10:$L$999,0),1)),"")="","",IFERROR(IFERROR(IFERROR(IFERROR(IFERROR(IFERROR(IFERROR(IFERROR(IFERROR(IFERROR(IFERROR(IFERROR(INDEX(Summer!E$10:E$999,MATCH($A237,Summer!$L$10:$L$999,0),1),INDEX('Cycle 1'!E$10:E$999,MATCH($A237,'Cycle 1'!$L$10:$L$999,0),1)),INDEX('Cycle 2'!E$10:E$999,MATCH($A237,'Cycle 2'!$L$10:$L$999,0),1)),INDEX('Cycle 3'!E$10:E$999,MATCH($A237,'Cycle 3'!$L$10:$L$999,0),1)),INDEX('Cycle 4'!E$10:E$999,MATCH($A237,'Cycle 4'!$L$10:$L$999,0),1)),INDEX('Cycle 5'!E$10:E$999,MATCH($A237,'Cycle 5'!$L$10:$L$999,0),1)),INDEX('Cycle 6'!E$10:E$999,MATCH($A237,'Cycle 6'!$L$10:$L$999,0),1)),INDEX('Cycle 7'!E$10:E$999,MATCH($A237,'Cycle 7'!$L$10:$L$999,0),1)),INDEX('Cycle 8'!E$10:E$999,MATCH($A237,'Cycle 8'!$L$10:$L$999,0),1)),INDEX('Cycle 9'!E$10:E$999,MATCH($A237,'Cycle 9'!$L$10:$L$999,0),1)),INDEX('Cycle 10'!E$10:E$999,MATCH($A237,'Cycle 10'!$L$10:$L$999,0),1)),INDEX('Cycle 11'!E$10:E$999,MATCH($A237,'Cycle 11'!$L$10:$L$999,0),1)),""))</f>
        <v/>
      </c>
      <c r="G237" t="str">
        <f>IF(IFERROR(IFERROR(IFERROR(IFERROR(IFERROR(IFERROR(IFERROR(IFERROR(IFERROR(IFERROR(IFERROR(IFERROR(INDEX(Summer!F$10:F$999,MATCH($A237,Summer!$L$10:$L$999,0),1),INDEX('Cycle 1'!F$10:F$999,MATCH($A237,'Cycle 1'!$L$10:$L$999,0),1)),INDEX('Cycle 2'!F$10:F$999,MATCH($A237,'Cycle 2'!$L$10:$L$999,0),1)),INDEX('Cycle 3'!F$10:F$999,MATCH($A237,'Cycle 3'!$L$10:$L$999,0),1)),INDEX('Cycle 4'!F$10:F$999,MATCH($A237,'Cycle 4'!$L$10:$L$999,0),1)),INDEX('Cycle 5'!F$10:F$999,MATCH($A237,'Cycle 5'!$L$10:$L$999,0),1)),INDEX('Cycle 6'!F$10:F$999,MATCH($A237,'Cycle 6'!$L$10:$L$999,0),1)),INDEX('Cycle 7'!F$10:F$999,MATCH($A237,'Cycle 7'!$L$10:$L$999,0),1)),INDEX('Cycle 8'!F$10:F$999,MATCH($A237,'Cycle 8'!$L$10:$L$999,0),1)),INDEX('Cycle 9'!F$10:F$999,MATCH($A237,'Cycle 9'!$L$10:$L$999,0),1)),INDEX('Cycle 10'!F$10:F$999,MATCH($A237,'Cycle 10'!$L$10:$L$999,0),1)),INDEX('Cycle 11'!F$10:F$999,MATCH($A237,'Cycle 11'!$L$10:$L$999,0),1)),"")="","",IFERROR(IFERROR(IFERROR(IFERROR(IFERROR(IFERROR(IFERROR(IFERROR(IFERROR(IFERROR(IFERROR(IFERROR(INDEX(Summer!F$10:F$999,MATCH($A237,Summer!$L$10:$L$999,0),1),INDEX('Cycle 1'!F$10:F$999,MATCH($A237,'Cycle 1'!$L$10:$L$999,0),1)),INDEX('Cycle 2'!F$10:F$999,MATCH($A237,'Cycle 2'!$L$10:$L$999,0),1)),INDEX('Cycle 3'!F$10:F$999,MATCH($A237,'Cycle 3'!$L$10:$L$999,0),1)),INDEX('Cycle 4'!F$10:F$999,MATCH($A237,'Cycle 4'!$L$10:$L$999,0),1)),INDEX('Cycle 5'!F$10:F$999,MATCH($A237,'Cycle 5'!$L$10:$L$999,0),1)),INDEX('Cycle 6'!F$10:F$999,MATCH($A237,'Cycle 6'!$L$10:$L$999,0),1)),INDEX('Cycle 7'!F$10:F$999,MATCH($A237,'Cycle 7'!$L$10:$L$999,0),1)),INDEX('Cycle 8'!F$10:F$999,MATCH($A237,'Cycle 8'!$L$10:$L$999,0),1)),INDEX('Cycle 9'!F$10:F$999,MATCH($A237,'Cycle 9'!$L$10:$L$999,0),1)),INDEX('Cycle 10'!F$10:F$999,MATCH($A237,'Cycle 10'!$L$10:$L$999,0),1)),INDEX('Cycle 11'!F$10:F$999,MATCH($A237,'Cycle 11'!$L$10:$L$999,0),1)),""))</f>
        <v/>
      </c>
      <c r="H237" t="str">
        <f>IF(IFERROR(IFERROR(IFERROR(IFERROR(IFERROR(IFERROR(IFERROR(IFERROR(IFERROR(IFERROR(IFERROR(IFERROR(INDEX(Summer!G$10:G$999,MATCH($A237,Summer!$L$10:$L$999,0),1),INDEX('Cycle 1'!G$10:G$999,MATCH($A237,'Cycle 1'!$L$10:$L$999,0),1)),INDEX('Cycle 2'!G$10:G$999,MATCH($A237,'Cycle 2'!$L$10:$L$999,0),1)),INDEX('Cycle 3'!G$10:G$999,MATCH($A237,'Cycle 3'!$L$10:$L$999,0),1)),INDEX('Cycle 4'!G$10:G$999,MATCH($A237,'Cycle 4'!$L$10:$L$999,0),1)),INDEX('Cycle 5'!G$10:G$999,MATCH($A237,'Cycle 5'!$L$10:$L$999,0),1)),INDEX('Cycle 6'!G$10:G$999,MATCH($A237,'Cycle 6'!$L$10:$L$999,0),1)),INDEX('Cycle 7'!G$10:G$999,MATCH($A237,'Cycle 7'!$L$10:$L$999,0),1)),INDEX('Cycle 8'!G$10:G$999,MATCH($A237,'Cycle 8'!$L$10:$L$999,0),1)),INDEX('Cycle 9'!G$10:G$999,MATCH($A237,'Cycle 9'!$L$10:$L$999,0),1)),INDEX('Cycle 10'!G$10:G$999,MATCH($A237,'Cycle 10'!$L$10:$L$999,0),1)),INDEX('Cycle 11'!G$10:G$999,MATCH($A237,'Cycle 11'!$L$10:$L$999,0),1)),"")="","",IFERROR(IFERROR(IFERROR(IFERROR(IFERROR(IFERROR(IFERROR(IFERROR(IFERROR(IFERROR(IFERROR(IFERROR(INDEX(Summer!G$10:G$999,MATCH($A237,Summer!$L$10:$L$999,0),1),INDEX('Cycle 1'!G$10:G$999,MATCH($A237,'Cycle 1'!$L$10:$L$999,0),1)),INDEX('Cycle 2'!G$10:G$999,MATCH($A237,'Cycle 2'!$L$10:$L$999,0),1)),INDEX('Cycle 3'!G$10:G$999,MATCH($A237,'Cycle 3'!$L$10:$L$999,0),1)),INDEX('Cycle 4'!G$10:G$999,MATCH($A237,'Cycle 4'!$L$10:$L$999,0),1)),INDEX('Cycle 5'!G$10:G$999,MATCH($A237,'Cycle 5'!$L$10:$L$999,0),1)),INDEX('Cycle 6'!G$10:G$999,MATCH($A237,'Cycle 6'!$L$10:$L$999,0),1)),INDEX('Cycle 7'!G$10:G$999,MATCH($A237,'Cycle 7'!$L$10:$L$999,0),1)),INDEX('Cycle 8'!G$10:G$999,MATCH($A237,'Cycle 8'!$L$10:$L$999,0),1)),INDEX('Cycle 9'!G$10:G$999,MATCH($A237,'Cycle 9'!$L$10:$L$999,0),1)),INDEX('Cycle 10'!G$10:G$999,MATCH($A237,'Cycle 10'!$L$10:$L$999,0),1)),INDEX('Cycle 11'!G$10:G$999,MATCH($A237,'Cycle 11'!$L$10:$L$999,0),1)),""))</f>
        <v/>
      </c>
      <c r="I237">
        <f>IFERROR(IF(C237="",MAX(I$1:I236),IF(ROW(C$2)=ROW(C237),1,IF(ISERROR(VLOOKUP(C237,C$2:C236,1,FALSE)),MAX(I$1:I236)+1,MAX(I$1:I236)))),"")</f>
        <v>0</v>
      </c>
      <c r="J237" t="str">
        <f t="shared" si="26"/>
        <v/>
      </c>
      <c r="K237" t="str">
        <f t="shared" si="31"/>
        <v/>
      </c>
      <c r="L237" t="str">
        <f t="shared" si="31"/>
        <v/>
      </c>
      <c r="M237" t="str">
        <f t="shared" si="31"/>
        <v/>
      </c>
      <c r="N237" t="str">
        <f t="shared" si="31"/>
        <v/>
      </c>
      <c r="O237" t="str">
        <f t="shared" si="31"/>
        <v/>
      </c>
      <c r="P237" t="str">
        <f t="shared" si="31"/>
        <v/>
      </c>
      <c r="Q237" t="str">
        <f t="shared" si="31"/>
        <v/>
      </c>
      <c r="R237" t="str">
        <f t="shared" si="31"/>
        <v/>
      </c>
      <c r="S237" t="str">
        <f t="shared" si="31"/>
        <v/>
      </c>
      <c r="T237" t="str">
        <f t="shared" si="31"/>
        <v/>
      </c>
      <c r="U237" t="str">
        <f t="shared" si="31"/>
        <v/>
      </c>
      <c r="V237" t="str">
        <f t="shared" si="31"/>
        <v/>
      </c>
      <c r="W237" t="str">
        <f t="shared" si="27"/>
        <v/>
      </c>
      <c r="X237">
        <f>IF(OR(H237="No",H237=""),0,IF(COUNTIFS(H$2:H237,"Yes",C$2:C237,C237)&gt;1,0,COUNTIFS(H$2:H237,"Yes",C$2:C237,C237)))+IF(X236=$X$1,0,X236)</f>
        <v>0</v>
      </c>
    </row>
    <row r="238" spans="1:24" x14ac:dyDescent="0.3">
      <c r="A238">
        <f>ROWS($A$2:$A238)</f>
        <v>237</v>
      </c>
      <c r="B238" t="str">
        <f>IF(ISERROR(VLOOKUP(A238,Summer!L$11:L$500,1,FALSE)),IF(ISERROR(VLOOKUP(A238,'Cycle 1'!L$11:L$500,1,FALSE)),IF(ISERROR(VLOOKUP(A238,'Cycle 2'!L$11:L$500,1,FALSE)),IF(ISERROR(VLOOKUP(A238,'Cycle 3'!L$11:L$500,1,FALSE)),IF(ISERROR(VLOOKUP(A238,'Cycle 4'!L$11:L$500,1,FALSE)),IF(ISERROR(VLOOKUP(A238,'Cycle 5'!L$11:L$500,1,FALSE)),IF(ISERROR(VLOOKUP(A238,'Cycle 6'!L$11:L$500,1,FALSE)),IF(ISERROR(VLOOKUP(A238,'Cycle 7'!L$11:L$500,1,FALSE)),IF(ISERROR(VLOOKUP(A238,'Cycle 8'!L$11:L$500,1,FALSE)),IF(ISERROR(VLOOKUP(A238,'Cycle 9'!L$11:L$500,1,FALSE)),IF(ISERROR(VLOOKUP(A238,'Cycle 10'!L$11:L$500,1,FALSE)),IF(ISERROR(VLOOKUP(A238,'Cycle 11'!L$11:L$500,1,FALSE)),"","Cycle 11"),"Cycle 10"),"Cycle 9"),"Cycle 8"),"Cycle 7"),"Cycle 6"),"Cycle 5"),"Cycle 4"),"Cycle 3"),"Cycle 2"),"Cycle 1"),"Summer")</f>
        <v/>
      </c>
      <c r="C238" t="str">
        <f>IF(IFERROR(IFERROR(IFERROR(IFERROR(IFERROR(IFERROR(IFERROR(IFERROR(IFERROR(IFERROR(IFERROR(IFERROR(INDEX(Summer!B$10:B$999,MATCH($A238,Summer!$L$10:$L$999,0),1),INDEX('Cycle 1'!B$10:B$999,MATCH($A238,'Cycle 1'!$L$10:$L$999,0),1)),INDEX('Cycle 2'!B$10:B$999,MATCH($A238,'Cycle 2'!$L$10:$L$999,0),1)),INDEX('Cycle 3'!B$10:B$999,MATCH($A238,'Cycle 3'!$L$10:$L$999,0),1)),INDEX('Cycle 4'!B$10:B$999,MATCH($A238,'Cycle 4'!$L$10:$L$999,0),1)),INDEX('Cycle 5'!B$10:B$999,MATCH($A238,'Cycle 5'!$L$10:$L$999,0),1)),INDEX('Cycle 6'!B$10:B$999,MATCH($A238,'Cycle 6'!$L$10:$L$999,0),1)),INDEX('Cycle 7'!B$10:B$999,MATCH($A238,'Cycle 7'!$L$10:$L$999,0),1)),INDEX('Cycle 8'!B$10:B$999,MATCH($A238,'Cycle 8'!$L$10:$L$999,0),1)),INDEX('Cycle 9'!B$10:B$999,MATCH($A238,'Cycle 9'!$L$10:$L$999,0),1)),INDEX('Cycle 10'!B$10:B$999,MATCH($A238,'Cycle 10'!$L$10:$L$999,0),1)),INDEX('Cycle 11'!B$10:B$999,MATCH($A238,'Cycle 11'!$L$10:$L$999,0),1)),"")="","",IFERROR(IFERROR(IFERROR(IFERROR(IFERROR(IFERROR(IFERROR(IFERROR(IFERROR(IFERROR(IFERROR(IFERROR(INDEX(Summer!B$10:B$999,MATCH($A238,Summer!$L$10:$L$999,0),1),INDEX('Cycle 1'!B$10:B$999,MATCH($A238,'Cycle 1'!$L$10:$L$999,0),1)),INDEX('Cycle 2'!B$10:B$999,MATCH($A238,'Cycle 2'!$L$10:$L$999,0),1)),INDEX('Cycle 3'!B$10:B$999,MATCH($A238,'Cycle 3'!$L$10:$L$999,0),1)),INDEX('Cycle 4'!B$10:B$999,MATCH($A238,'Cycle 4'!$L$10:$L$999,0),1)),INDEX('Cycle 5'!B$10:B$999,MATCH($A238,'Cycle 5'!$L$10:$L$999,0),1)),INDEX('Cycle 6'!B$10:B$999,MATCH($A238,'Cycle 6'!$L$10:$L$999,0),1)),INDEX('Cycle 7'!B$10:B$999,MATCH($A238,'Cycle 7'!$L$10:$L$999,0),1)),INDEX('Cycle 8'!B$10:B$999,MATCH($A238,'Cycle 8'!$L$10:$L$999,0),1)),INDEX('Cycle 9'!B$10:B$999,MATCH($A238,'Cycle 9'!$L$10:$L$999,0),1)),INDEX('Cycle 10'!B$10:B$999,MATCH($A238,'Cycle 10'!$L$10:$L$999,0),1)),INDEX('Cycle 11'!B$10:B$999,MATCH($A238,'Cycle 11'!$L$10:$L$999,0),1)),""))</f>
        <v/>
      </c>
      <c r="D238" t="str">
        <f>IF(IFERROR(IFERROR(IFERROR(IFERROR(IFERROR(IFERROR(IFERROR(IFERROR(IFERROR(IFERROR(IFERROR(IFERROR(INDEX(Summer!C$10:C$999,MATCH($A238,Summer!$L$10:$L$999,0),1),INDEX('Cycle 1'!C$10:C$999,MATCH($A238,'Cycle 1'!$L$10:$L$999,0),1)),INDEX('Cycle 2'!C$10:C$999,MATCH($A238,'Cycle 2'!$L$10:$L$999,0),1)),INDEX('Cycle 3'!C$10:C$999,MATCH($A238,'Cycle 3'!$L$10:$L$999,0),1)),INDEX('Cycle 4'!C$10:C$999,MATCH($A238,'Cycle 4'!$L$10:$L$999,0),1)),INDEX('Cycle 5'!C$10:C$999,MATCH($A238,'Cycle 5'!$L$10:$L$999,0),1)),INDEX('Cycle 6'!C$10:C$999,MATCH($A238,'Cycle 6'!$L$10:$L$999,0),1)),INDEX('Cycle 7'!C$10:C$999,MATCH($A238,'Cycle 7'!$L$10:$L$999,0),1)),INDEX('Cycle 8'!C$10:C$999,MATCH($A238,'Cycle 8'!$L$10:$L$999,0),1)),INDEX('Cycle 9'!C$10:C$999,MATCH($A238,'Cycle 9'!$L$10:$L$999,0),1)),INDEX('Cycle 10'!C$10:C$999,MATCH($A238,'Cycle 10'!$L$10:$L$999,0),1)),INDEX('Cycle 11'!C$10:C$999,MATCH($A238,'Cycle 11'!$L$10:$L$999,0),1)),"")="","",IFERROR(IFERROR(IFERROR(IFERROR(IFERROR(IFERROR(IFERROR(IFERROR(IFERROR(IFERROR(IFERROR(IFERROR(INDEX(Summer!C$10:C$999,MATCH($A238,Summer!$L$10:$L$999,0),1),INDEX('Cycle 1'!C$10:C$999,MATCH($A238,'Cycle 1'!$L$10:$L$999,0),1)),INDEX('Cycle 2'!C$10:C$999,MATCH($A238,'Cycle 2'!$L$10:$L$999,0),1)),INDEX('Cycle 3'!C$10:C$999,MATCH($A238,'Cycle 3'!$L$10:$L$999,0),1)),INDEX('Cycle 4'!C$10:C$999,MATCH($A238,'Cycle 4'!$L$10:$L$999,0),1)),INDEX('Cycle 5'!C$10:C$999,MATCH($A238,'Cycle 5'!$L$10:$L$999,0),1)),INDEX('Cycle 6'!C$10:C$999,MATCH($A238,'Cycle 6'!$L$10:$L$999,0),1)),INDEX('Cycle 7'!C$10:C$999,MATCH($A238,'Cycle 7'!$L$10:$L$999,0),1)),INDEX('Cycle 8'!C$10:C$999,MATCH($A238,'Cycle 8'!$L$10:$L$999,0),1)),INDEX('Cycle 9'!C$10:C$999,MATCH($A238,'Cycle 9'!$L$10:$L$999,0),1)),INDEX('Cycle 10'!C$10:C$999,MATCH($A238,'Cycle 10'!$L$10:$L$999,0),1)),INDEX('Cycle 11'!C$10:C$999,MATCH($A238,'Cycle 11'!$L$10:$L$999,0),1)),""))</f>
        <v/>
      </c>
      <c r="E238" t="str">
        <f>IF(IFERROR(IFERROR(IFERROR(IFERROR(IFERROR(IFERROR(IFERROR(IFERROR(IFERROR(IFERROR(IFERROR(IFERROR(INDEX(Summer!D$10:D$999,MATCH($A238,Summer!$L$10:$L$999,0),1),INDEX('Cycle 1'!D$10:D$999,MATCH($A238,'Cycle 1'!$L$10:$L$999,0),1)),INDEX('Cycle 2'!D$10:D$999,MATCH($A238,'Cycle 2'!$L$10:$L$999,0),1)),INDEX('Cycle 3'!D$10:D$999,MATCH($A238,'Cycle 3'!$L$10:$L$999,0),1)),INDEX('Cycle 4'!D$10:D$999,MATCH($A238,'Cycle 4'!$L$10:$L$999,0),1)),INDEX('Cycle 5'!D$10:D$999,MATCH($A238,'Cycle 5'!$L$10:$L$999,0),1)),INDEX('Cycle 6'!D$10:D$999,MATCH($A238,'Cycle 6'!$L$10:$L$999,0),1)),INDEX('Cycle 7'!D$10:D$999,MATCH($A238,'Cycle 7'!$L$10:$L$999,0),1)),INDEX('Cycle 8'!D$10:D$999,MATCH($A238,'Cycle 8'!$L$10:$L$999,0),1)),INDEX('Cycle 9'!D$10:D$999,MATCH($A238,'Cycle 9'!$L$10:$L$999,0),1)),INDEX('Cycle 10'!D$10:D$999,MATCH($A238,'Cycle 10'!$L$10:$L$999,0),1)),INDEX('Cycle 11'!D$10:D$999,MATCH($A238,'Cycle 11'!$L$10:$L$999,0),1)),"")="","",IFERROR(IFERROR(IFERROR(IFERROR(IFERROR(IFERROR(IFERROR(IFERROR(IFERROR(IFERROR(IFERROR(IFERROR(INDEX(Summer!D$10:D$999,MATCH($A238,Summer!$L$10:$L$999,0),1),INDEX('Cycle 1'!D$10:D$999,MATCH($A238,'Cycle 1'!$L$10:$L$999,0),1)),INDEX('Cycle 2'!D$10:D$999,MATCH($A238,'Cycle 2'!$L$10:$L$999,0),1)),INDEX('Cycle 3'!D$10:D$999,MATCH($A238,'Cycle 3'!$L$10:$L$999,0),1)),INDEX('Cycle 4'!D$10:D$999,MATCH($A238,'Cycle 4'!$L$10:$L$999,0),1)),INDEX('Cycle 5'!D$10:D$999,MATCH($A238,'Cycle 5'!$L$10:$L$999,0),1)),INDEX('Cycle 6'!D$10:D$999,MATCH($A238,'Cycle 6'!$L$10:$L$999,0),1)),INDEX('Cycle 7'!D$10:D$999,MATCH($A238,'Cycle 7'!$L$10:$L$999,0),1)),INDEX('Cycle 8'!D$10:D$999,MATCH($A238,'Cycle 8'!$L$10:$L$999,0),1)),INDEX('Cycle 9'!D$10:D$999,MATCH($A238,'Cycle 9'!$L$10:$L$999,0),1)),INDEX('Cycle 10'!D$10:D$999,MATCH($A238,'Cycle 10'!$L$10:$L$999,0),1)),INDEX('Cycle 11'!D$10:D$999,MATCH($A238,'Cycle 11'!$L$10:$L$999,0),1)),""))</f>
        <v/>
      </c>
      <c r="F238" t="str">
        <f>IF(IFERROR(IFERROR(IFERROR(IFERROR(IFERROR(IFERROR(IFERROR(IFERROR(IFERROR(IFERROR(IFERROR(IFERROR(INDEX(Summer!E$10:E$999,MATCH($A238,Summer!$L$10:$L$999,0),1),INDEX('Cycle 1'!E$10:E$999,MATCH($A238,'Cycle 1'!$L$10:$L$999,0),1)),INDEX('Cycle 2'!E$10:E$999,MATCH($A238,'Cycle 2'!$L$10:$L$999,0),1)),INDEX('Cycle 3'!E$10:E$999,MATCH($A238,'Cycle 3'!$L$10:$L$999,0),1)),INDEX('Cycle 4'!E$10:E$999,MATCH($A238,'Cycle 4'!$L$10:$L$999,0),1)),INDEX('Cycle 5'!E$10:E$999,MATCH($A238,'Cycle 5'!$L$10:$L$999,0),1)),INDEX('Cycle 6'!E$10:E$999,MATCH($A238,'Cycle 6'!$L$10:$L$999,0),1)),INDEX('Cycle 7'!E$10:E$999,MATCH($A238,'Cycle 7'!$L$10:$L$999,0),1)),INDEX('Cycle 8'!E$10:E$999,MATCH($A238,'Cycle 8'!$L$10:$L$999,0),1)),INDEX('Cycle 9'!E$10:E$999,MATCH($A238,'Cycle 9'!$L$10:$L$999,0),1)),INDEX('Cycle 10'!E$10:E$999,MATCH($A238,'Cycle 10'!$L$10:$L$999,0),1)),INDEX('Cycle 11'!E$10:E$999,MATCH($A238,'Cycle 11'!$L$10:$L$999,0),1)),"")="","",IFERROR(IFERROR(IFERROR(IFERROR(IFERROR(IFERROR(IFERROR(IFERROR(IFERROR(IFERROR(IFERROR(IFERROR(INDEX(Summer!E$10:E$999,MATCH($A238,Summer!$L$10:$L$999,0),1),INDEX('Cycle 1'!E$10:E$999,MATCH($A238,'Cycle 1'!$L$10:$L$999,0),1)),INDEX('Cycle 2'!E$10:E$999,MATCH($A238,'Cycle 2'!$L$10:$L$999,0),1)),INDEX('Cycle 3'!E$10:E$999,MATCH($A238,'Cycle 3'!$L$10:$L$999,0),1)),INDEX('Cycle 4'!E$10:E$999,MATCH($A238,'Cycle 4'!$L$10:$L$999,0),1)),INDEX('Cycle 5'!E$10:E$999,MATCH($A238,'Cycle 5'!$L$10:$L$999,0),1)),INDEX('Cycle 6'!E$10:E$999,MATCH($A238,'Cycle 6'!$L$10:$L$999,0),1)),INDEX('Cycle 7'!E$10:E$999,MATCH($A238,'Cycle 7'!$L$10:$L$999,0),1)),INDEX('Cycle 8'!E$10:E$999,MATCH($A238,'Cycle 8'!$L$10:$L$999,0),1)),INDEX('Cycle 9'!E$10:E$999,MATCH($A238,'Cycle 9'!$L$10:$L$999,0),1)),INDEX('Cycle 10'!E$10:E$999,MATCH($A238,'Cycle 10'!$L$10:$L$999,0),1)),INDEX('Cycle 11'!E$10:E$999,MATCH($A238,'Cycle 11'!$L$10:$L$999,0),1)),""))</f>
        <v/>
      </c>
      <c r="G238" t="str">
        <f>IF(IFERROR(IFERROR(IFERROR(IFERROR(IFERROR(IFERROR(IFERROR(IFERROR(IFERROR(IFERROR(IFERROR(IFERROR(INDEX(Summer!F$10:F$999,MATCH($A238,Summer!$L$10:$L$999,0),1),INDEX('Cycle 1'!F$10:F$999,MATCH($A238,'Cycle 1'!$L$10:$L$999,0),1)),INDEX('Cycle 2'!F$10:F$999,MATCH($A238,'Cycle 2'!$L$10:$L$999,0),1)),INDEX('Cycle 3'!F$10:F$999,MATCH($A238,'Cycle 3'!$L$10:$L$999,0),1)),INDEX('Cycle 4'!F$10:F$999,MATCH($A238,'Cycle 4'!$L$10:$L$999,0),1)),INDEX('Cycle 5'!F$10:F$999,MATCH($A238,'Cycle 5'!$L$10:$L$999,0),1)),INDEX('Cycle 6'!F$10:F$999,MATCH($A238,'Cycle 6'!$L$10:$L$999,0),1)),INDEX('Cycle 7'!F$10:F$999,MATCH($A238,'Cycle 7'!$L$10:$L$999,0),1)),INDEX('Cycle 8'!F$10:F$999,MATCH($A238,'Cycle 8'!$L$10:$L$999,0),1)),INDEX('Cycle 9'!F$10:F$999,MATCH($A238,'Cycle 9'!$L$10:$L$999,0),1)),INDEX('Cycle 10'!F$10:F$999,MATCH($A238,'Cycle 10'!$L$10:$L$999,0),1)),INDEX('Cycle 11'!F$10:F$999,MATCH($A238,'Cycle 11'!$L$10:$L$999,0),1)),"")="","",IFERROR(IFERROR(IFERROR(IFERROR(IFERROR(IFERROR(IFERROR(IFERROR(IFERROR(IFERROR(IFERROR(IFERROR(INDEX(Summer!F$10:F$999,MATCH($A238,Summer!$L$10:$L$999,0),1),INDEX('Cycle 1'!F$10:F$999,MATCH($A238,'Cycle 1'!$L$10:$L$999,0),1)),INDEX('Cycle 2'!F$10:F$999,MATCH($A238,'Cycle 2'!$L$10:$L$999,0),1)),INDEX('Cycle 3'!F$10:F$999,MATCH($A238,'Cycle 3'!$L$10:$L$999,0),1)),INDEX('Cycle 4'!F$10:F$999,MATCH($A238,'Cycle 4'!$L$10:$L$999,0),1)),INDEX('Cycle 5'!F$10:F$999,MATCH($A238,'Cycle 5'!$L$10:$L$999,0),1)),INDEX('Cycle 6'!F$10:F$999,MATCH($A238,'Cycle 6'!$L$10:$L$999,0),1)),INDEX('Cycle 7'!F$10:F$999,MATCH($A238,'Cycle 7'!$L$10:$L$999,0),1)),INDEX('Cycle 8'!F$10:F$999,MATCH($A238,'Cycle 8'!$L$10:$L$999,0),1)),INDEX('Cycle 9'!F$10:F$999,MATCH($A238,'Cycle 9'!$L$10:$L$999,0),1)),INDEX('Cycle 10'!F$10:F$999,MATCH($A238,'Cycle 10'!$L$10:$L$999,0),1)),INDEX('Cycle 11'!F$10:F$999,MATCH($A238,'Cycle 11'!$L$10:$L$999,0),1)),""))</f>
        <v/>
      </c>
      <c r="H238" t="str">
        <f>IF(IFERROR(IFERROR(IFERROR(IFERROR(IFERROR(IFERROR(IFERROR(IFERROR(IFERROR(IFERROR(IFERROR(IFERROR(INDEX(Summer!G$10:G$999,MATCH($A238,Summer!$L$10:$L$999,0),1),INDEX('Cycle 1'!G$10:G$999,MATCH($A238,'Cycle 1'!$L$10:$L$999,0),1)),INDEX('Cycle 2'!G$10:G$999,MATCH($A238,'Cycle 2'!$L$10:$L$999,0),1)),INDEX('Cycle 3'!G$10:G$999,MATCH($A238,'Cycle 3'!$L$10:$L$999,0),1)),INDEX('Cycle 4'!G$10:G$999,MATCH($A238,'Cycle 4'!$L$10:$L$999,0),1)),INDEX('Cycle 5'!G$10:G$999,MATCH($A238,'Cycle 5'!$L$10:$L$999,0),1)),INDEX('Cycle 6'!G$10:G$999,MATCH($A238,'Cycle 6'!$L$10:$L$999,0),1)),INDEX('Cycle 7'!G$10:G$999,MATCH($A238,'Cycle 7'!$L$10:$L$999,0),1)),INDEX('Cycle 8'!G$10:G$999,MATCH($A238,'Cycle 8'!$L$10:$L$999,0),1)),INDEX('Cycle 9'!G$10:G$999,MATCH($A238,'Cycle 9'!$L$10:$L$999,0),1)),INDEX('Cycle 10'!G$10:G$999,MATCH($A238,'Cycle 10'!$L$10:$L$999,0),1)),INDEX('Cycle 11'!G$10:G$999,MATCH($A238,'Cycle 11'!$L$10:$L$999,0),1)),"")="","",IFERROR(IFERROR(IFERROR(IFERROR(IFERROR(IFERROR(IFERROR(IFERROR(IFERROR(IFERROR(IFERROR(IFERROR(INDEX(Summer!G$10:G$999,MATCH($A238,Summer!$L$10:$L$999,0),1),INDEX('Cycle 1'!G$10:G$999,MATCH($A238,'Cycle 1'!$L$10:$L$999,0),1)),INDEX('Cycle 2'!G$10:G$999,MATCH($A238,'Cycle 2'!$L$10:$L$999,0),1)),INDEX('Cycle 3'!G$10:G$999,MATCH($A238,'Cycle 3'!$L$10:$L$999,0),1)),INDEX('Cycle 4'!G$10:G$999,MATCH($A238,'Cycle 4'!$L$10:$L$999,0),1)),INDEX('Cycle 5'!G$10:G$999,MATCH($A238,'Cycle 5'!$L$10:$L$999,0),1)),INDEX('Cycle 6'!G$10:G$999,MATCH($A238,'Cycle 6'!$L$10:$L$999,0),1)),INDEX('Cycle 7'!G$10:G$999,MATCH($A238,'Cycle 7'!$L$10:$L$999,0),1)),INDEX('Cycle 8'!G$10:G$999,MATCH($A238,'Cycle 8'!$L$10:$L$999,0),1)),INDEX('Cycle 9'!G$10:G$999,MATCH($A238,'Cycle 9'!$L$10:$L$999,0),1)),INDEX('Cycle 10'!G$10:G$999,MATCH($A238,'Cycle 10'!$L$10:$L$999,0),1)),INDEX('Cycle 11'!G$10:G$999,MATCH($A238,'Cycle 11'!$L$10:$L$999,0),1)),""))</f>
        <v/>
      </c>
      <c r="I238">
        <f>IFERROR(IF(C238="",MAX(I$1:I237),IF(ROW(C$2)=ROW(C238),1,IF(ISERROR(VLOOKUP(C238,C$2:C237,1,FALSE)),MAX(I$1:I237)+1,MAX(I$1:I237)))),"")</f>
        <v>0</v>
      </c>
      <c r="J238" t="str">
        <f t="shared" si="26"/>
        <v/>
      </c>
      <c r="K238" t="str">
        <f t="shared" si="31"/>
        <v/>
      </c>
      <c r="L238" t="str">
        <f t="shared" si="31"/>
        <v/>
      </c>
      <c r="M238" t="str">
        <f t="shared" si="31"/>
        <v/>
      </c>
      <c r="N238" t="str">
        <f t="shared" si="31"/>
        <v/>
      </c>
      <c r="O238" t="str">
        <f t="shared" si="31"/>
        <v/>
      </c>
      <c r="P238" t="str">
        <f t="shared" si="31"/>
        <v/>
      </c>
      <c r="Q238" t="str">
        <f t="shared" si="31"/>
        <v/>
      </c>
      <c r="R238" t="str">
        <f t="shared" si="31"/>
        <v/>
      </c>
      <c r="S238" t="str">
        <f t="shared" si="31"/>
        <v/>
      </c>
      <c r="T238" t="str">
        <f t="shared" si="31"/>
        <v/>
      </c>
      <c r="U238" t="str">
        <f t="shared" si="31"/>
        <v/>
      </c>
      <c r="V238" t="str">
        <f t="shared" si="31"/>
        <v/>
      </c>
      <c r="W238" t="str">
        <f t="shared" si="27"/>
        <v/>
      </c>
      <c r="X238">
        <f>IF(OR(H238="No",H238=""),0,IF(COUNTIFS(H$2:H238,"Yes",C$2:C238,C238)&gt;1,0,COUNTIFS(H$2:H238,"Yes",C$2:C238,C238)))+IF(X237=$X$1,0,X237)</f>
        <v>0</v>
      </c>
    </row>
    <row r="239" spans="1:24" x14ac:dyDescent="0.3">
      <c r="A239">
        <f>ROWS($A$2:$A239)</f>
        <v>238</v>
      </c>
      <c r="B239" t="str">
        <f>IF(ISERROR(VLOOKUP(A239,Summer!L$11:L$500,1,FALSE)),IF(ISERROR(VLOOKUP(A239,'Cycle 1'!L$11:L$500,1,FALSE)),IF(ISERROR(VLOOKUP(A239,'Cycle 2'!L$11:L$500,1,FALSE)),IF(ISERROR(VLOOKUP(A239,'Cycle 3'!L$11:L$500,1,FALSE)),IF(ISERROR(VLOOKUP(A239,'Cycle 4'!L$11:L$500,1,FALSE)),IF(ISERROR(VLOOKUP(A239,'Cycle 5'!L$11:L$500,1,FALSE)),IF(ISERROR(VLOOKUP(A239,'Cycle 6'!L$11:L$500,1,FALSE)),IF(ISERROR(VLOOKUP(A239,'Cycle 7'!L$11:L$500,1,FALSE)),IF(ISERROR(VLOOKUP(A239,'Cycle 8'!L$11:L$500,1,FALSE)),IF(ISERROR(VLOOKUP(A239,'Cycle 9'!L$11:L$500,1,FALSE)),IF(ISERROR(VLOOKUP(A239,'Cycle 10'!L$11:L$500,1,FALSE)),IF(ISERROR(VLOOKUP(A239,'Cycle 11'!L$11:L$500,1,FALSE)),"","Cycle 11"),"Cycle 10"),"Cycle 9"),"Cycle 8"),"Cycle 7"),"Cycle 6"),"Cycle 5"),"Cycle 4"),"Cycle 3"),"Cycle 2"),"Cycle 1"),"Summer")</f>
        <v/>
      </c>
      <c r="C239" t="str">
        <f>IF(IFERROR(IFERROR(IFERROR(IFERROR(IFERROR(IFERROR(IFERROR(IFERROR(IFERROR(IFERROR(IFERROR(IFERROR(INDEX(Summer!B$10:B$999,MATCH($A239,Summer!$L$10:$L$999,0),1),INDEX('Cycle 1'!B$10:B$999,MATCH($A239,'Cycle 1'!$L$10:$L$999,0),1)),INDEX('Cycle 2'!B$10:B$999,MATCH($A239,'Cycle 2'!$L$10:$L$999,0),1)),INDEX('Cycle 3'!B$10:B$999,MATCH($A239,'Cycle 3'!$L$10:$L$999,0),1)),INDEX('Cycle 4'!B$10:B$999,MATCH($A239,'Cycle 4'!$L$10:$L$999,0),1)),INDEX('Cycle 5'!B$10:B$999,MATCH($A239,'Cycle 5'!$L$10:$L$999,0),1)),INDEX('Cycle 6'!B$10:B$999,MATCH($A239,'Cycle 6'!$L$10:$L$999,0),1)),INDEX('Cycle 7'!B$10:B$999,MATCH($A239,'Cycle 7'!$L$10:$L$999,0),1)),INDEX('Cycle 8'!B$10:B$999,MATCH($A239,'Cycle 8'!$L$10:$L$999,0),1)),INDEX('Cycle 9'!B$10:B$999,MATCH($A239,'Cycle 9'!$L$10:$L$999,0),1)),INDEX('Cycle 10'!B$10:B$999,MATCH($A239,'Cycle 10'!$L$10:$L$999,0),1)),INDEX('Cycle 11'!B$10:B$999,MATCH($A239,'Cycle 11'!$L$10:$L$999,0),1)),"")="","",IFERROR(IFERROR(IFERROR(IFERROR(IFERROR(IFERROR(IFERROR(IFERROR(IFERROR(IFERROR(IFERROR(IFERROR(INDEX(Summer!B$10:B$999,MATCH($A239,Summer!$L$10:$L$999,0),1),INDEX('Cycle 1'!B$10:B$999,MATCH($A239,'Cycle 1'!$L$10:$L$999,0),1)),INDEX('Cycle 2'!B$10:B$999,MATCH($A239,'Cycle 2'!$L$10:$L$999,0),1)),INDEX('Cycle 3'!B$10:B$999,MATCH($A239,'Cycle 3'!$L$10:$L$999,0),1)),INDEX('Cycle 4'!B$10:B$999,MATCH($A239,'Cycle 4'!$L$10:$L$999,0),1)),INDEX('Cycle 5'!B$10:B$999,MATCH($A239,'Cycle 5'!$L$10:$L$999,0),1)),INDEX('Cycle 6'!B$10:B$999,MATCH($A239,'Cycle 6'!$L$10:$L$999,0),1)),INDEX('Cycle 7'!B$10:B$999,MATCH($A239,'Cycle 7'!$L$10:$L$999,0),1)),INDEX('Cycle 8'!B$10:B$999,MATCH($A239,'Cycle 8'!$L$10:$L$999,0),1)),INDEX('Cycle 9'!B$10:B$999,MATCH($A239,'Cycle 9'!$L$10:$L$999,0),1)),INDEX('Cycle 10'!B$10:B$999,MATCH($A239,'Cycle 10'!$L$10:$L$999,0),1)),INDEX('Cycle 11'!B$10:B$999,MATCH($A239,'Cycle 11'!$L$10:$L$999,0),1)),""))</f>
        <v/>
      </c>
      <c r="D239" t="str">
        <f>IF(IFERROR(IFERROR(IFERROR(IFERROR(IFERROR(IFERROR(IFERROR(IFERROR(IFERROR(IFERROR(IFERROR(IFERROR(INDEX(Summer!C$10:C$999,MATCH($A239,Summer!$L$10:$L$999,0),1),INDEX('Cycle 1'!C$10:C$999,MATCH($A239,'Cycle 1'!$L$10:$L$999,0),1)),INDEX('Cycle 2'!C$10:C$999,MATCH($A239,'Cycle 2'!$L$10:$L$999,0),1)),INDEX('Cycle 3'!C$10:C$999,MATCH($A239,'Cycle 3'!$L$10:$L$999,0),1)),INDEX('Cycle 4'!C$10:C$999,MATCH($A239,'Cycle 4'!$L$10:$L$999,0),1)),INDEX('Cycle 5'!C$10:C$999,MATCH($A239,'Cycle 5'!$L$10:$L$999,0),1)),INDEX('Cycle 6'!C$10:C$999,MATCH($A239,'Cycle 6'!$L$10:$L$999,0),1)),INDEX('Cycle 7'!C$10:C$999,MATCH($A239,'Cycle 7'!$L$10:$L$999,0),1)),INDEX('Cycle 8'!C$10:C$999,MATCH($A239,'Cycle 8'!$L$10:$L$999,0),1)),INDEX('Cycle 9'!C$10:C$999,MATCH($A239,'Cycle 9'!$L$10:$L$999,0),1)),INDEX('Cycle 10'!C$10:C$999,MATCH($A239,'Cycle 10'!$L$10:$L$999,0),1)),INDEX('Cycle 11'!C$10:C$999,MATCH($A239,'Cycle 11'!$L$10:$L$999,0),1)),"")="","",IFERROR(IFERROR(IFERROR(IFERROR(IFERROR(IFERROR(IFERROR(IFERROR(IFERROR(IFERROR(IFERROR(IFERROR(INDEX(Summer!C$10:C$999,MATCH($A239,Summer!$L$10:$L$999,0),1),INDEX('Cycle 1'!C$10:C$999,MATCH($A239,'Cycle 1'!$L$10:$L$999,0),1)),INDEX('Cycle 2'!C$10:C$999,MATCH($A239,'Cycle 2'!$L$10:$L$999,0),1)),INDEX('Cycle 3'!C$10:C$999,MATCH($A239,'Cycle 3'!$L$10:$L$999,0),1)),INDEX('Cycle 4'!C$10:C$999,MATCH($A239,'Cycle 4'!$L$10:$L$999,0),1)),INDEX('Cycle 5'!C$10:C$999,MATCH($A239,'Cycle 5'!$L$10:$L$999,0),1)),INDEX('Cycle 6'!C$10:C$999,MATCH($A239,'Cycle 6'!$L$10:$L$999,0),1)),INDEX('Cycle 7'!C$10:C$999,MATCH($A239,'Cycle 7'!$L$10:$L$999,0),1)),INDEX('Cycle 8'!C$10:C$999,MATCH($A239,'Cycle 8'!$L$10:$L$999,0),1)),INDEX('Cycle 9'!C$10:C$999,MATCH($A239,'Cycle 9'!$L$10:$L$999,0),1)),INDEX('Cycle 10'!C$10:C$999,MATCH($A239,'Cycle 10'!$L$10:$L$999,0),1)),INDEX('Cycle 11'!C$10:C$999,MATCH($A239,'Cycle 11'!$L$10:$L$999,0),1)),""))</f>
        <v/>
      </c>
      <c r="E239" t="str">
        <f>IF(IFERROR(IFERROR(IFERROR(IFERROR(IFERROR(IFERROR(IFERROR(IFERROR(IFERROR(IFERROR(IFERROR(IFERROR(INDEX(Summer!D$10:D$999,MATCH($A239,Summer!$L$10:$L$999,0),1),INDEX('Cycle 1'!D$10:D$999,MATCH($A239,'Cycle 1'!$L$10:$L$999,0),1)),INDEX('Cycle 2'!D$10:D$999,MATCH($A239,'Cycle 2'!$L$10:$L$999,0),1)),INDEX('Cycle 3'!D$10:D$999,MATCH($A239,'Cycle 3'!$L$10:$L$999,0),1)),INDEX('Cycle 4'!D$10:D$999,MATCH($A239,'Cycle 4'!$L$10:$L$999,0),1)),INDEX('Cycle 5'!D$10:D$999,MATCH($A239,'Cycle 5'!$L$10:$L$999,0),1)),INDEX('Cycle 6'!D$10:D$999,MATCH($A239,'Cycle 6'!$L$10:$L$999,0),1)),INDEX('Cycle 7'!D$10:D$999,MATCH($A239,'Cycle 7'!$L$10:$L$999,0),1)),INDEX('Cycle 8'!D$10:D$999,MATCH($A239,'Cycle 8'!$L$10:$L$999,0),1)),INDEX('Cycle 9'!D$10:D$999,MATCH($A239,'Cycle 9'!$L$10:$L$999,0),1)),INDEX('Cycle 10'!D$10:D$999,MATCH($A239,'Cycle 10'!$L$10:$L$999,0),1)),INDEX('Cycle 11'!D$10:D$999,MATCH($A239,'Cycle 11'!$L$10:$L$999,0),1)),"")="","",IFERROR(IFERROR(IFERROR(IFERROR(IFERROR(IFERROR(IFERROR(IFERROR(IFERROR(IFERROR(IFERROR(IFERROR(INDEX(Summer!D$10:D$999,MATCH($A239,Summer!$L$10:$L$999,0),1),INDEX('Cycle 1'!D$10:D$999,MATCH($A239,'Cycle 1'!$L$10:$L$999,0),1)),INDEX('Cycle 2'!D$10:D$999,MATCH($A239,'Cycle 2'!$L$10:$L$999,0),1)),INDEX('Cycle 3'!D$10:D$999,MATCH($A239,'Cycle 3'!$L$10:$L$999,0),1)),INDEX('Cycle 4'!D$10:D$999,MATCH($A239,'Cycle 4'!$L$10:$L$999,0),1)),INDEX('Cycle 5'!D$10:D$999,MATCH($A239,'Cycle 5'!$L$10:$L$999,0),1)),INDEX('Cycle 6'!D$10:D$999,MATCH($A239,'Cycle 6'!$L$10:$L$999,0),1)),INDEX('Cycle 7'!D$10:D$999,MATCH($A239,'Cycle 7'!$L$10:$L$999,0),1)),INDEX('Cycle 8'!D$10:D$999,MATCH($A239,'Cycle 8'!$L$10:$L$999,0),1)),INDEX('Cycle 9'!D$10:D$999,MATCH($A239,'Cycle 9'!$L$10:$L$999,0),1)),INDEX('Cycle 10'!D$10:D$999,MATCH($A239,'Cycle 10'!$L$10:$L$999,0),1)),INDEX('Cycle 11'!D$10:D$999,MATCH($A239,'Cycle 11'!$L$10:$L$999,0),1)),""))</f>
        <v/>
      </c>
      <c r="F239" t="str">
        <f>IF(IFERROR(IFERROR(IFERROR(IFERROR(IFERROR(IFERROR(IFERROR(IFERROR(IFERROR(IFERROR(IFERROR(IFERROR(INDEX(Summer!E$10:E$999,MATCH($A239,Summer!$L$10:$L$999,0),1),INDEX('Cycle 1'!E$10:E$999,MATCH($A239,'Cycle 1'!$L$10:$L$999,0),1)),INDEX('Cycle 2'!E$10:E$999,MATCH($A239,'Cycle 2'!$L$10:$L$999,0),1)),INDEX('Cycle 3'!E$10:E$999,MATCH($A239,'Cycle 3'!$L$10:$L$999,0),1)),INDEX('Cycle 4'!E$10:E$999,MATCH($A239,'Cycle 4'!$L$10:$L$999,0),1)),INDEX('Cycle 5'!E$10:E$999,MATCH($A239,'Cycle 5'!$L$10:$L$999,0),1)),INDEX('Cycle 6'!E$10:E$999,MATCH($A239,'Cycle 6'!$L$10:$L$999,0),1)),INDEX('Cycle 7'!E$10:E$999,MATCH($A239,'Cycle 7'!$L$10:$L$999,0),1)),INDEX('Cycle 8'!E$10:E$999,MATCH($A239,'Cycle 8'!$L$10:$L$999,0),1)),INDEX('Cycle 9'!E$10:E$999,MATCH($A239,'Cycle 9'!$L$10:$L$999,0),1)),INDEX('Cycle 10'!E$10:E$999,MATCH($A239,'Cycle 10'!$L$10:$L$999,0),1)),INDEX('Cycle 11'!E$10:E$999,MATCH($A239,'Cycle 11'!$L$10:$L$999,0),1)),"")="","",IFERROR(IFERROR(IFERROR(IFERROR(IFERROR(IFERROR(IFERROR(IFERROR(IFERROR(IFERROR(IFERROR(IFERROR(INDEX(Summer!E$10:E$999,MATCH($A239,Summer!$L$10:$L$999,0),1),INDEX('Cycle 1'!E$10:E$999,MATCH($A239,'Cycle 1'!$L$10:$L$999,0),1)),INDEX('Cycle 2'!E$10:E$999,MATCH($A239,'Cycle 2'!$L$10:$L$999,0),1)),INDEX('Cycle 3'!E$10:E$999,MATCH($A239,'Cycle 3'!$L$10:$L$999,0),1)),INDEX('Cycle 4'!E$10:E$999,MATCH($A239,'Cycle 4'!$L$10:$L$999,0),1)),INDEX('Cycle 5'!E$10:E$999,MATCH($A239,'Cycle 5'!$L$10:$L$999,0),1)),INDEX('Cycle 6'!E$10:E$999,MATCH($A239,'Cycle 6'!$L$10:$L$999,0),1)),INDEX('Cycle 7'!E$10:E$999,MATCH($A239,'Cycle 7'!$L$10:$L$999,0),1)),INDEX('Cycle 8'!E$10:E$999,MATCH($A239,'Cycle 8'!$L$10:$L$999,0),1)),INDEX('Cycle 9'!E$10:E$999,MATCH($A239,'Cycle 9'!$L$10:$L$999,0),1)),INDEX('Cycle 10'!E$10:E$999,MATCH($A239,'Cycle 10'!$L$10:$L$999,0),1)),INDEX('Cycle 11'!E$10:E$999,MATCH($A239,'Cycle 11'!$L$10:$L$999,0),1)),""))</f>
        <v/>
      </c>
      <c r="G239" t="str">
        <f>IF(IFERROR(IFERROR(IFERROR(IFERROR(IFERROR(IFERROR(IFERROR(IFERROR(IFERROR(IFERROR(IFERROR(IFERROR(INDEX(Summer!F$10:F$999,MATCH($A239,Summer!$L$10:$L$999,0),1),INDEX('Cycle 1'!F$10:F$999,MATCH($A239,'Cycle 1'!$L$10:$L$999,0),1)),INDEX('Cycle 2'!F$10:F$999,MATCH($A239,'Cycle 2'!$L$10:$L$999,0),1)),INDEX('Cycle 3'!F$10:F$999,MATCH($A239,'Cycle 3'!$L$10:$L$999,0),1)),INDEX('Cycle 4'!F$10:F$999,MATCH($A239,'Cycle 4'!$L$10:$L$999,0),1)),INDEX('Cycle 5'!F$10:F$999,MATCH($A239,'Cycle 5'!$L$10:$L$999,0),1)),INDEX('Cycle 6'!F$10:F$999,MATCH($A239,'Cycle 6'!$L$10:$L$999,0),1)),INDEX('Cycle 7'!F$10:F$999,MATCH($A239,'Cycle 7'!$L$10:$L$999,0),1)),INDEX('Cycle 8'!F$10:F$999,MATCH($A239,'Cycle 8'!$L$10:$L$999,0),1)),INDEX('Cycle 9'!F$10:F$999,MATCH($A239,'Cycle 9'!$L$10:$L$999,0),1)),INDEX('Cycle 10'!F$10:F$999,MATCH($A239,'Cycle 10'!$L$10:$L$999,0),1)),INDEX('Cycle 11'!F$10:F$999,MATCH($A239,'Cycle 11'!$L$10:$L$999,0),1)),"")="","",IFERROR(IFERROR(IFERROR(IFERROR(IFERROR(IFERROR(IFERROR(IFERROR(IFERROR(IFERROR(IFERROR(IFERROR(INDEX(Summer!F$10:F$999,MATCH($A239,Summer!$L$10:$L$999,0),1),INDEX('Cycle 1'!F$10:F$999,MATCH($A239,'Cycle 1'!$L$10:$L$999,0),1)),INDEX('Cycle 2'!F$10:F$999,MATCH($A239,'Cycle 2'!$L$10:$L$999,0),1)),INDEX('Cycle 3'!F$10:F$999,MATCH($A239,'Cycle 3'!$L$10:$L$999,0),1)),INDEX('Cycle 4'!F$10:F$999,MATCH($A239,'Cycle 4'!$L$10:$L$999,0),1)),INDEX('Cycle 5'!F$10:F$999,MATCH($A239,'Cycle 5'!$L$10:$L$999,0),1)),INDEX('Cycle 6'!F$10:F$999,MATCH($A239,'Cycle 6'!$L$10:$L$999,0),1)),INDEX('Cycle 7'!F$10:F$999,MATCH($A239,'Cycle 7'!$L$10:$L$999,0),1)),INDEX('Cycle 8'!F$10:F$999,MATCH($A239,'Cycle 8'!$L$10:$L$999,0),1)),INDEX('Cycle 9'!F$10:F$999,MATCH($A239,'Cycle 9'!$L$10:$L$999,0),1)),INDEX('Cycle 10'!F$10:F$999,MATCH($A239,'Cycle 10'!$L$10:$L$999,0),1)),INDEX('Cycle 11'!F$10:F$999,MATCH($A239,'Cycle 11'!$L$10:$L$999,0),1)),""))</f>
        <v/>
      </c>
      <c r="H239" t="str">
        <f>IF(IFERROR(IFERROR(IFERROR(IFERROR(IFERROR(IFERROR(IFERROR(IFERROR(IFERROR(IFERROR(IFERROR(IFERROR(INDEX(Summer!G$10:G$999,MATCH($A239,Summer!$L$10:$L$999,0),1),INDEX('Cycle 1'!G$10:G$999,MATCH($A239,'Cycle 1'!$L$10:$L$999,0),1)),INDEX('Cycle 2'!G$10:G$999,MATCH($A239,'Cycle 2'!$L$10:$L$999,0),1)),INDEX('Cycle 3'!G$10:G$999,MATCH($A239,'Cycle 3'!$L$10:$L$999,0),1)),INDEX('Cycle 4'!G$10:G$999,MATCH($A239,'Cycle 4'!$L$10:$L$999,0),1)),INDEX('Cycle 5'!G$10:G$999,MATCH($A239,'Cycle 5'!$L$10:$L$999,0),1)),INDEX('Cycle 6'!G$10:G$999,MATCH($A239,'Cycle 6'!$L$10:$L$999,0),1)),INDEX('Cycle 7'!G$10:G$999,MATCH($A239,'Cycle 7'!$L$10:$L$999,0),1)),INDEX('Cycle 8'!G$10:G$999,MATCH($A239,'Cycle 8'!$L$10:$L$999,0),1)),INDEX('Cycle 9'!G$10:G$999,MATCH($A239,'Cycle 9'!$L$10:$L$999,0),1)),INDEX('Cycle 10'!G$10:G$999,MATCH($A239,'Cycle 10'!$L$10:$L$999,0),1)),INDEX('Cycle 11'!G$10:G$999,MATCH($A239,'Cycle 11'!$L$10:$L$999,0),1)),"")="","",IFERROR(IFERROR(IFERROR(IFERROR(IFERROR(IFERROR(IFERROR(IFERROR(IFERROR(IFERROR(IFERROR(IFERROR(INDEX(Summer!G$10:G$999,MATCH($A239,Summer!$L$10:$L$999,0),1),INDEX('Cycle 1'!G$10:G$999,MATCH($A239,'Cycle 1'!$L$10:$L$999,0),1)),INDEX('Cycle 2'!G$10:G$999,MATCH($A239,'Cycle 2'!$L$10:$L$999,0),1)),INDEX('Cycle 3'!G$10:G$999,MATCH($A239,'Cycle 3'!$L$10:$L$999,0),1)),INDEX('Cycle 4'!G$10:G$999,MATCH($A239,'Cycle 4'!$L$10:$L$999,0),1)),INDEX('Cycle 5'!G$10:G$999,MATCH($A239,'Cycle 5'!$L$10:$L$999,0),1)),INDEX('Cycle 6'!G$10:G$999,MATCH($A239,'Cycle 6'!$L$10:$L$999,0),1)),INDEX('Cycle 7'!G$10:G$999,MATCH($A239,'Cycle 7'!$L$10:$L$999,0),1)),INDEX('Cycle 8'!G$10:G$999,MATCH($A239,'Cycle 8'!$L$10:$L$999,0),1)),INDEX('Cycle 9'!G$10:G$999,MATCH($A239,'Cycle 9'!$L$10:$L$999,0),1)),INDEX('Cycle 10'!G$10:G$999,MATCH($A239,'Cycle 10'!$L$10:$L$999,0),1)),INDEX('Cycle 11'!G$10:G$999,MATCH($A239,'Cycle 11'!$L$10:$L$999,0),1)),""))</f>
        <v/>
      </c>
      <c r="I239">
        <f>IFERROR(IF(C239="",MAX(I$1:I238),IF(ROW(C$2)=ROW(C239),1,IF(ISERROR(VLOOKUP(C239,C$2:C238,1,FALSE)),MAX(I$1:I238)+1,MAX(I$1:I238)))),"")</f>
        <v>0</v>
      </c>
      <c r="J239" t="str">
        <f t="shared" si="26"/>
        <v/>
      </c>
      <c r="K239" t="str">
        <f t="shared" si="31"/>
        <v/>
      </c>
      <c r="L239" t="str">
        <f t="shared" si="31"/>
        <v/>
      </c>
      <c r="M239" t="str">
        <f t="shared" si="31"/>
        <v/>
      </c>
      <c r="N239" t="str">
        <f t="shared" si="31"/>
        <v/>
      </c>
      <c r="O239" t="str">
        <f t="shared" si="31"/>
        <v/>
      </c>
      <c r="P239" t="str">
        <f t="shared" si="31"/>
        <v/>
      </c>
      <c r="Q239" t="str">
        <f t="shared" si="31"/>
        <v/>
      </c>
      <c r="R239" t="str">
        <f t="shared" si="31"/>
        <v/>
      </c>
      <c r="S239" t="str">
        <f t="shared" si="31"/>
        <v/>
      </c>
      <c r="T239" t="str">
        <f t="shared" si="31"/>
        <v/>
      </c>
      <c r="U239" t="str">
        <f t="shared" si="31"/>
        <v/>
      </c>
      <c r="V239" t="str">
        <f t="shared" si="31"/>
        <v/>
      </c>
      <c r="W239" t="str">
        <f t="shared" si="27"/>
        <v/>
      </c>
      <c r="X239">
        <f>IF(OR(H239="No",H239=""),0,IF(COUNTIFS(H$2:H239,"Yes",C$2:C239,C239)&gt;1,0,COUNTIFS(H$2:H239,"Yes",C$2:C239,C239)))+IF(X238=$X$1,0,X238)</f>
        <v>0</v>
      </c>
    </row>
    <row r="240" spans="1:24" x14ac:dyDescent="0.3">
      <c r="A240">
        <f>ROWS($A$2:$A240)</f>
        <v>239</v>
      </c>
      <c r="B240" t="str">
        <f>IF(ISERROR(VLOOKUP(A240,Summer!L$11:L$500,1,FALSE)),IF(ISERROR(VLOOKUP(A240,'Cycle 1'!L$11:L$500,1,FALSE)),IF(ISERROR(VLOOKUP(A240,'Cycle 2'!L$11:L$500,1,FALSE)),IF(ISERROR(VLOOKUP(A240,'Cycle 3'!L$11:L$500,1,FALSE)),IF(ISERROR(VLOOKUP(A240,'Cycle 4'!L$11:L$500,1,FALSE)),IF(ISERROR(VLOOKUP(A240,'Cycle 5'!L$11:L$500,1,FALSE)),IF(ISERROR(VLOOKUP(A240,'Cycle 6'!L$11:L$500,1,FALSE)),IF(ISERROR(VLOOKUP(A240,'Cycle 7'!L$11:L$500,1,FALSE)),IF(ISERROR(VLOOKUP(A240,'Cycle 8'!L$11:L$500,1,FALSE)),IF(ISERROR(VLOOKUP(A240,'Cycle 9'!L$11:L$500,1,FALSE)),IF(ISERROR(VLOOKUP(A240,'Cycle 10'!L$11:L$500,1,FALSE)),IF(ISERROR(VLOOKUP(A240,'Cycle 11'!L$11:L$500,1,FALSE)),"","Cycle 11"),"Cycle 10"),"Cycle 9"),"Cycle 8"),"Cycle 7"),"Cycle 6"),"Cycle 5"),"Cycle 4"),"Cycle 3"),"Cycle 2"),"Cycle 1"),"Summer")</f>
        <v/>
      </c>
      <c r="C240" t="str">
        <f>IF(IFERROR(IFERROR(IFERROR(IFERROR(IFERROR(IFERROR(IFERROR(IFERROR(IFERROR(IFERROR(IFERROR(IFERROR(INDEX(Summer!B$10:B$999,MATCH($A240,Summer!$L$10:$L$999,0),1),INDEX('Cycle 1'!B$10:B$999,MATCH($A240,'Cycle 1'!$L$10:$L$999,0),1)),INDEX('Cycle 2'!B$10:B$999,MATCH($A240,'Cycle 2'!$L$10:$L$999,0),1)),INDEX('Cycle 3'!B$10:B$999,MATCH($A240,'Cycle 3'!$L$10:$L$999,0),1)),INDEX('Cycle 4'!B$10:B$999,MATCH($A240,'Cycle 4'!$L$10:$L$999,0),1)),INDEX('Cycle 5'!B$10:B$999,MATCH($A240,'Cycle 5'!$L$10:$L$999,0),1)),INDEX('Cycle 6'!B$10:B$999,MATCH($A240,'Cycle 6'!$L$10:$L$999,0),1)),INDEX('Cycle 7'!B$10:B$999,MATCH($A240,'Cycle 7'!$L$10:$L$999,0),1)),INDEX('Cycle 8'!B$10:B$999,MATCH($A240,'Cycle 8'!$L$10:$L$999,0),1)),INDEX('Cycle 9'!B$10:B$999,MATCH($A240,'Cycle 9'!$L$10:$L$999,0),1)),INDEX('Cycle 10'!B$10:B$999,MATCH($A240,'Cycle 10'!$L$10:$L$999,0),1)),INDEX('Cycle 11'!B$10:B$999,MATCH($A240,'Cycle 11'!$L$10:$L$999,0),1)),"")="","",IFERROR(IFERROR(IFERROR(IFERROR(IFERROR(IFERROR(IFERROR(IFERROR(IFERROR(IFERROR(IFERROR(IFERROR(INDEX(Summer!B$10:B$999,MATCH($A240,Summer!$L$10:$L$999,0),1),INDEX('Cycle 1'!B$10:B$999,MATCH($A240,'Cycle 1'!$L$10:$L$999,0),1)),INDEX('Cycle 2'!B$10:B$999,MATCH($A240,'Cycle 2'!$L$10:$L$999,0),1)),INDEX('Cycle 3'!B$10:B$999,MATCH($A240,'Cycle 3'!$L$10:$L$999,0),1)),INDEX('Cycle 4'!B$10:B$999,MATCH($A240,'Cycle 4'!$L$10:$L$999,0),1)),INDEX('Cycle 5'!B$10:B$999,MATCH($A240,'Cycle 5'!$L$10:$L$999,0),1)),INDEX('Cycle 6'!B$10:B$999,MATCH($A240,'Cycle 6'!$L$10:$L$999,0),1)),INDEX('Cycle 7'!B$10:B$999,MATCH($A240,'Cycle 7'!$L$10:$L$999,0),1)),INDEX('Cycle 8'!B$10:B$999,MATCH($A240,'Cycle 8'!$L$10:$L$999,0),1)),INDEX('Cycle 9'!B$10:B$999,MATCH($A240,'Cycle 9'!$L$10:$L$999,0),1)),INDEX('Cycle 10'!B$10:B$999,MATCH($A240,'Cycle 10'!$L$10:$L$999,0),1)),INDEX('Cycle 11'!B$10:B$999,MATCH($A240,'Cycle 11'!$L$10:$L$999,0),1)),""))</f>
        <v/>
      </c>
      <c r="D240" t="str">
        <f>IF(IFERROR(IFERROR(IFERROR(IFERROR(IFERROR(IFERROR(IFERROR(IFERROR(IFERROR(IFERROR(IFERROR(IFERROR(INDEX(Summer!C$10:C$999,MATCH($A240,Summer!$L$10:$L$999,0),1),INDEX('Cycle 1'!C$10:C$999,MATCH($A240,'Cycle 1'!$L$10:$L$999,0),1)),INDEX('Cycle 2'!C$10:C$999,MATCH($A240,'Cycle 2'!$L$10:$L$999,0),1)),INDEX('Cycle 3'!C$10:C$999,MATCH($A240,'Cycle 3'!$L$10:$L$999,0),1)),INDEX('Cycle 4'!C$10:C$999,MATCH($A240,'Cycle 4'!$L$10:$L$999,0),1)),INDEX('Cycle 5'!C$10:C$999,MATCH($A240,'Cycle 5'!$L$10:$L$999,0),1)),INDEX('Cycle 6'!C$10:C$999,MATCH($A240,'Cycle 6'!$L$10:$L$999,0),1)),INDEX('Cycle 7'!C$10:C$999,MATCH($A240,'Cycle 7'!$L$10:$L$999,0),1)),INDEX('Cycle 8'!C$10:C$999,MATCH($A240,'Cycle 8'!$L$10:$L$999,0),1)),INDEX('Cycle 9'!C$10:C$999,MATCH($A240,'Cycle 9'!$L$10:$L$999,0),1)),INDEX('Cycle 10'!C$10:C$999,MATCH($A240,'Cycle 10'!$L$10:$L$999,0),1)),INDEX('Cycle 11'!C$10:C$999,MATCH($A240,'Cycle 11'!$L$10:$L$999,0),1)),"")="","",IFERROR(IFERROR(IFERROR(IFERROR(IFERROR(IFERROR(IFERROR(IFERROR(IFERROR(IFERROR(IFERROR(IFERROR(INDEX(Summer!C$10:C$999,MATCH($A240,Summer!$L$10:$L$999,0),1),INDEX('Cycle 1'!C$10:C$999,MATCH($A240,'Cycle 1'!$L$10:$L$999,0),1)),INDEX('Cycle 2'!C$10:C$999,MATCH($A240,'Cycle 2'!$L$10:$L$999,0),1)),INDEX('Cycle 3'!C$10:C$999,MATCH($A240,'Cycle 3'!$L$10:$L$999,0),1)),INDEX('Cycle 4'!C$10:C$999,MATCH($A240,'Cycle 4'!$L$10:$L$999,0),1)),INDEX('Cycle 5'!C$10:C$999,MATCH($A240,'Cycle 5'!$L$10:$L$999,0),1)),INDEX('Cycle 6'!C$10:C$999,MATCH($A240,'Cycle 6'!$L$10:$L$999,0),1)),INDEX('Cycle 7'!C$10:C$999,MATCH($A240,'Cycle 7'!$L$10:$L$999,0),1)),INDEX('Cycle 8'!C$10:C$999,MATCH($A240,'Cycle 8'!$L$10:$L$999,0),1)),INDEX('Cycle 9'!C$10:C$999,MATCH($A240,'Cycle 9'!$L$10:$L$999,0),1)),INDEX('Cycle 10'!C$10:C$999,MATCH($A240,'Cycle 10'!$L$10:$L$999,0),1)),INDEX('Cycle 11'!C$10:C$999,MATCH($A240,'Cycle 11'!$L$10:$L$999,0),1)),""))</f>
        <v/>
      </c>
      <c r="E240" t="str">
        <f>IF(IFERROR(IFERROR(IFERROR(IFERROR(IFERROR(IFERROR(IFERROR(IFERROR(IFERROR(IFERROR(IFERROR(IFERROR(INDEX(Summer!D$10:D$999,MATCH($A240,Summer!$L$10:$L$999,0),1),INDEX('Cycle 1'!D$10:D$999,MATCH($A240,'Cycle 1'!$L$10:$L$999,0),1)),INDEX('Cycle 2'!D$10:D$999,MATCH($A240,'Cycle 2'!$L$10:$L$999,0),1)),INDEX('Cycle 3'!D$10:D$999,MATCH($A240,'Cycle 3'!$L$10:$L$999,0),1)),INDEX('Cycle 4'!D$10:D$999,MATCH($A240,'Cycle 4'!$L$10:$L$999,0),1)),INDEX('Cycle 5'!D$10:D$999,MATCH($A240,'Cycle 5'!$L$10:$L$999,0),1)),INDEX('Cycle 6'!D$10:D$999,MATCH($A240,'Cycle 6'!$L$10:$L$999,0),1)),INDEX('Cycle 7'!D$10:D$999,MATCH($A240,'Cycle 7'!$L$10:$L$999,0),1)),INDEX('Cycle 8'!D$10:D$999,MATCH($A240,'Cycle 8'!$L$10:$L$999,0),1)),INDEX('Cycle 9'!D$10:D$999,MATCH($A240,'Cycle 9'!$L$10:$L$999,0),1)),INDEX('Cycle 10'!D$10:D$999,MATCH($A240,'Cycle 10'!$L$10:$L$999,0),1)),INDEX('Cycle 11'!D$10:D$999,MATCH($A240,'Cycle 11'!$L$10:$L$999,0),1)),"")="","",IFERROR(IFERROR(IFERROR(IFERROR(IFERROR(IFERROR(IFERROR(IFERROR(IFERROR(IFERROR(IFERROR(IFERROR(INDEX(Summer!D$10:D$999,MATCH($A240,Summer!$L$10:$L$999,0),1),INDEX('Cycle 1'!D$10:D$999,MATCH($A240,'Cycle 1'!$L$10:$L$999,0),1)),INDEX('Cycle 2'!D$10:D$999,MATCH($A240,'Cycle 2'!$L$10:$L$999,0),1)),INDEX('Cycle 3'!D$10:D$999,MATCH($A240,'Cycle 3'!$L$10:$L$999,0),1)),INDEX('Cycle 4'!D$10:D$999,MATCH($A240,'Cycle 4'!$L$10:$L$999,0),1)),INDEX('Cycle 5'!D$10:D$999,MATCH($A240,'Cycle 5'!$L$10:$L$999,0),1)),INDEX('Cycle 6'!D$10:D$999,MATCH($A240,'Cycle 6'!$L$10:$L$999,0),1)),INDEX('Cycle 7'!D$10:D$999,MATCH($A240,'Cycle 7'!$L$10:$L$999,0),1)),INDEX('Cycle 8'!D$10:D$999,MATCH($A240,'Cycle 8'!$L$10:$L$999,0),1)),INDEX('Cycle 9'!D$10:D$999,MATCH($A240,'Cycle 9'!$L$10:$L$999,0),1)),INDEX('Cycle 10'!D$10:D$999,MATCH($A240,'Cycle 10'!$L$10:$L$999,0),1)),INDEX('Cycle 11'!D$10:D$999,MATCH($A240,'Cycle 11'!$L$10:$L$999,0),1)),""))</f>
        <v/>
      </c>
      <c r="F240" t="str">
        <f>IF(IFERROR(IFERROR(IFERROR(IFERROR(IFERROR(IFERROR(IFERROR(IFERROR(IFERROR(IFERROR(IFERROR(IFERROR(INDEX(Summer!E$10:E$999,MATCH($A240,Summer!$L$10:$L$999,0),1),INDEX('Cycle 1'!E$10:E$999,MATCH($A240,'Cycle 1'!$L$10:$L$999,0),1)),INDEX('Cycle 2'!E$10:E$999,MATCH($A240,'Cycle 2'!$L$10:$L$999,0),1)),INDEX('Cycle 3'!E$10:E$999,MATCH($A240,'Cycle 3'!$L$10:$L$999,0),1)),INDEX('Cycle 4'!E$10:E$999,MATCH($A240,'Cycle 4'!$L$10:$L$999,0),1)),INDEX('Cycle 5'!E$10:E$999,MATCH($A240,'Cycle 5'!$L$10:$L$999,0),1)),INDEX('Cycle 6'!E$10:E$999,MATCH($A240,'Cycle 6'!$L$10:$L$999,0),1)),INDEX('Cycle 7'!E$10:E$999,MATCH($A240,'Cycle 7'!$L$10:$L$999,0),1)),INDEX('Cycle 8'!E$10:E$999,MATCH($A240,'Cycle 8'!$L$10:$L$999,0),1)),INDEX('Cycle 9'!E$10:E$999,MATCH($A240,'Cycle 9'!$L$10:$L$999,0),1)),INDEX('Cycle 10'!E$10:E$999,MATCH($A240,'Cycle 10'!$L$10:$L$999,0),1)),INDEX('Cycle 11'!E$10:E$999,MATCH($A240,'Cycle 11'!$L$10:$L$999,0),1)),"")="","",IFERROR(IFERROR(IFERROR(IFERROR(IFERROR(IFERROR(IFERROR(IFERROR(IFERROR(IFERROR(IFERROR(IFERROR(INDEX(Summer!E$10:E$999,MATCH($A240,Summer!$L$10:$L$999,0),1),INDEX('Cycle 1'!E$10:E$999,MATCH($A240,'Cycle 1'!$L$10:$L$999,0),1)),INDEX('Cycle 2'!E$10:E$999,MATCH($A240,'Cycle 2'!$L$10:$L$999,0),1)),INDEX('Cycle 3'!E$10:E$999,MATCH($A240,'Cycle 3'!$L$10:$L$999,0),1)),INDEX('Cycle 4'!E$10:E$999,MATCH($A240,'Cycle 4'!$L$10:$L$999,0),1)),INDEX('Cycle 5'!E$10:E$999,MATCH($A240,'Cycle 5'!$L$10:$L$999,0),1)),INDEX('Cycle 6'!E$10:E$999,MATCH($A240,'Cycle 6'!$L$10:$L$999,0),1)),INDEX('Cycle 7'!E$10:E$999,MATCH($A240,'Cycle 7'!$L$10:$L$999,0),1)),INDEX('Cycle 8'!E$10:E$999,MATCH($A240,'Cycle 8'!$L$10:$L$999,0),1)),INDEX('Cycle 9'!E$10:E$999,MATCH($A240,'Cycle 9'!$L$10:$L$999,0),1)),INDEX('Cycle 10'!E$10:E$999,MATCH($A240,'Cycle 10'!$L$10:$L$999,0),1)),INDEX('Cycle 11'!E$10:E$999,MATCH($A240,'Cycle 11'!$L$10:$L$999,0),1)),""))</f>
        <v/>
      </c>
      <c r="G240" t="str">
        <f>IF(IFERROR(IFERROR(IFERROR(IFERROR(IFERROR(IFERROR(IFERROR(IFERROR(IFERROR(IFERROR(IFERROR(IFERROR(INDEX(Summer!F$10:F$999,MATCH($A240,Summer!$L$10:$L$999,0),1),INDEX('Cycle 1'!F$10:F$999,MATCH($A240,'Cycle 1'!$L$10:$L$999,0),1)),INDEX('Cycle 2'!F$10:F$999,MATCH($A240,'Cycle 2'!$L$10:$L$999,0),1)),INDEX('Cycle 3'!F$10:F$999,MATCH($A240,'Cycle 3'!$L$10:$L$999,0),1)),INDEX('Cycle 4'!F$10:F$999,MATCH($A240,'Cycle 4'!$L$10:$L$999,0),1)),INDEX('Cycle 5'!F$10:F$999,MATCH($A240,'Cycle 5'!$L$10:$L$999,0),1)),INDEX('Cycle 6'!F$10:F$999,MATCH($A240,'Cycle 6'!$L$10:$L$999,0),1)),INDEX('Cycle 7'!F$10:F$999,MATCH($A240,'Cycle 7'!$L$10:$L$999,0),1)),INDEX('Cycle 8'!F$10:F$999,MATCH($A240,'Cycle 8'!$L$10:$L$999,0),1)),INDEX('Cycle 9'!F$10:F$999,MATCH($A240,'Cycle 9'!$L$10:$L$999,0),1)),INDEX('Cycle 10'!F$10:F$999,MATCH($A240,'Cycle 10'!$L$10:$L$999,0),1)),INDEX('Cycle 11'!F$10:F$999,MATCH($A240,'Cycle 11'!$L$10:$L$999,0),1)),"")="","",IFERROR(IFERROR(IFERROR(IFERROR(IFERROR(IFERROR(IFERROR(IFERROR(IFERROR(IFERROR(IFERROR(IFERROR(INDEX(Summer!F$10:F$999,MATCH($A240,Summer!$L$10:$L$999,0),1),INDEX('Cycle 1'!F$10:F$999,MATCH($A240,'Cycle 1'!$L$10:$L$999,0),1)),INDEX('Cycle 2'!F$10:F$999,MATCH($A240,'Cycle 2'!$L$10:$L$999,0),1)),INDEX('Cycle 3'!F$10:F$999,MATCH($A240,'Cycle 3'!$L$10:$L$999,0),1)),INDEX('Cycle 4'!F$10:F$999,MATCH($A240,'Cycle 4'!$L$10:$L$999,0),1)),INDEX('Cycle 5'!F$10:F$999,MATCH($A240,'Cycle 5'!$L$10:$L$999,0),1)),INDEX('Cycle 6'!F$10:F$999,MATCH($A240,'Cycle 6'!$L$10:$L$999,0),1)),INDEX('Cycle 7'!F$10:F$999,MATCH($A240,'Cycle 7'!$L$10:$L$999,0),1)),INDEX('Cycle 8'!F$10:F$999,MATCH($A240,'Cycle 8'!$L$10:$L$999,0),1)),INDEX('Cycle 9'!F$10:F$999,MATCH($A240,'Cycle 9'!$L$10:$L$999,0),1)),INDEX('Cycle 10'!F$10:F$999,MATCH($A240,'Cycle 10'!$L$10:$L$999,0),1)),INDEX('Cycle 11'!F$10:F$999,MATCH($A240,'Cycle 11'!$L$10:$L$999,0),1)),""))</f>
        <v/>
      </c>
      <c r="H240" t="str">
        <f>IF(IFERROR(IFERROR(IFERROR(IFERROR(IFERROR(IFERROR(IFERROR(IFERROR(IFERROR(IFERROR(IFERROR(IFERROR(INDEX(Summer!G$10:G$999,MATCH($A240,Summer!$L$10:$L$999,0),1),INDEX('Cycle 1'!G$10:G$999,MATCH($A240,'Cycle 1'!$L$10:$L$999,0),1)),INDEX('Cycle 2'!G$10:G$999,MATCH($A240,'Cycle 2'!$L$10:$L$999,0),1)),INDEX('Cycle 3'!G$10:G$999,MATCH($A240,'Cycle 3'!$L$10:$L$999,0),1)),INDEX('Cycle 4'!G$10:G$999,MATCH($A240,'Cycle 4'!$L$10:$L$999,0),1)),INDEX('Cycle 5'!G$10:G$999,MATCH($A240,'Cycle 5'!$L$10:$L$999,0),1)),INDEX('Cycle 6'!G$10:G$999,MATCH($A240,'Cycle 6'!$L$10:$L$999,0),1)),INDEX('Cycle 7'!G$10:G$999,MATCH($A240,'Cycle 7'!$L$10:$L$999,0),1)),INDEX('Cycle 8'!G$10:G$999,MATCH($A240,'Cycle 8'!$L$10:$L$999,0),1)),INDEX('Cycle 9'!G$10:G$999,MATCH($A240,'Cycle 9'!$L$10:$L$999,0),1)),INDEX('Cycle 10'!G$10:G$999,MATCH($A240,'Cycle 10'!$L$10:$L$999,0),1)),INDEX('Cycle 11'!G$10:G$999,MATCH($A240,'Cycle 11'!$L$10:$L$999,0),1)),"")="","",IFERROR(IFERROR(IFERROR(IFERROR(IFERROR(IFERROR(IFERROR(IFERROR(IFERROR(IFERROR(IFERROR(IFERROR(INDEX(Summer!G$10:G$999,MATCH($A240,Summer!$L$10:$L$999,0),1),INDEX('Cycle 1'!G$10:G$999,MATCH($A240,'Cycle 1'!$L$10:$L$999,0),1)),INDEX('Cycle 2'!G$10:G$999,MATCH($A240,'Cycle 2'!$L$10:$L$999,0),1)),INDEX('Cycle 3'!G$10:G$999,MATCH($A240,'Cycle 3'!$L$10:$L$999,0),1)),INDEX('Cycle 4'!G$10:G$999,MATCH($A240,'Cycle 4'!$L$10:$L$999,0),1)),INDEX('Cycle 5'!G$10:G$999,MATCH($A240,'Cycle 5'!$L$10:$L$999,0),1)),INDEX('Cycle 6'!G$10:G$999,MATCH($A240,'Cycle 6'!$L$10:$L$999,0),1)),INDEX('Cycle 7'!G$10:G$999,MATCH($A240,'Cycle 7'!$L$10:$L$999,0),1)),INDEX('Cycle 8'!G$10:G$999,MATCH($A240,'Cycle 8'!$L$10:$L$999,0),1)),INDEX('Cycle 9'!G$10:G$999,MATCH($A240,'Cycle 9'!$L$10:$L$999,0),1)),INDEX('Cycle 10'!G$10:G$999,MATCH($A240,'Cycle 10'!$L$10:$L$999,0),1)),INDEX('Cycle 11'!G$10:G$999,MATCH($A240,'Cycle 11'!$L$10:$L$999,0),1)),""))</f>
        <v/>
      </c>
      <c r="I240">
        <f>IFERROR(IF(C240="",MAX(I$1:I239),IF(ROW(C$2)=ROW(C240),1,IF(ISERROR(VLOOKUP(C240,C$2:C239,1,FALSE)),MAX(I$1:I239)+1,MAX(I$1:I239)))),"")</f>
        <v>0</v>
      </c>
      <c r="J240" t="str">
        <f t="shared" si="26"/>
        <v/>
      </c>
      <c r="K240" t="str">
        <f t="shared" si="31"/>
        <v/>
      </c>
      <c r="L240" t="str">
        <f t="shared" si="31"/>
        <v/>
      </c>
      <c r="M240" t="str">
        <f t="shared" si="31"/>
        <v/>
      </c>
      <c r="N240" t="str">
        <f t="shared" si="31"/>
        <v/>
      </c>
      <c r="O240" t="str">
        <f t="shared" si="31"/>
        <v/>
      </c>
      <c r="P240" t="str">
        <f t="shared" si="31"/>
        <v/>
      </c>
      <c r="Q240" t="str">
        <f t="shared" si="31"/>
        <v/>
      </c>
      <c r="R240" t="str">
        <f t="shared" si="31"/>
        <v/>
      </c>
      <c r="S240" t="str">
        <f t="shared" si="31"/>
        <v/>
      </c>
      <c r="T240" t="str">
        <f t="shared" si="31"/>
        <v/>
      </c>
      <c r="U240" t="str">
        <f t="shared" si="31"/>
        <v/>
      </c>
      <c r="V240" t="str">
        <f t="shared" si="31"/>
        <v/>
      </c>
      <c r="W240" t="str">
        <f t="shared" si="27"/>
        <v/>
      </c>
      <c r="X240">
        <f>IF(OR(H240="No",H240=""),0,IF(COUNTIFS(H$2:H240,"Yes",C$2:C240,C240)&gt;1,0,COUNTIFS(H$2:H240,"Yes",C$2:C240,C240)))+IF(X239=$X$1,0,X239)</f>
        <v>0</v>
      </c>
    </row>
    <row r="241" spans="1:24" x14ac:dyDescent="0.3">
      <c r="A241">
        <f>ROWS($A$2:$A241)</f>
        <v>240</v>
      </c>
      <c r="B241" t="str">
        <f>IF(ISERROR(VLOOKUP(A241,Summer!L$11:L$500,1,FALSE)),IF(ISERROR(VLOOKUP(A241,'Cycle 1'!L$11:L$500,1,FALSE)),IF(ISERROR(VLOOKUP(A241,'Cycle 2'!L$11:L$500,1,FALSE)),IF(ISERROR(VLOOKUP(A241,'Cycle 3'!L$11:L$500,1,FALSE)),IF(ISERROR(VLOOKUP(A241,'Cycle 4'!L$11:L$500,1,FALSE)),IF(ISERROR(VLOOKUP(A241,'Cycle 5'!L$11:L$500,1,FALSE)),IF(ISERROR(VLOOKUP(A241,'Cycle 6'!L$11:L$500,1,FALSE)),IF(ISERROR(VLOOKUP(A241,'Cycle 7'!L$11:L$500,1,FALSE)),IF(ISERROR(VLOOKUP(A241,'Cycle 8'!L$11:L$500,1,FALSE)),IF(ISERROR(VLOOKUP(A241,'Cycle 9'!L$11:L$500,1,FALSE)),IF(ISERROR(VLOOKUP(A241,'Cycle 10'!L$11:L$500,1,FALSE)),IF(ISERROR(VLOOKUP(A241,'Cycle 11'!L$11:L$500,1,FALSE)),"","Cycle 11"),"Cycle 10"),"Cycle 9"),"Cycle 8"),"Cycle 7"),"Cycle 6"),"Cycle 5"),"Cycle 4"),"Cycle 3"),"Cycle 2"),"Cycle 1"),"Summer")</f>
        <v/>
      </c>
      <c r="C241" t="str">
        <f>IF(IFERROR(IFERROR(IFERROR(IFERROR(IFERROR(IFERROR(IFERROR(IFERROR(IFERROR(IFERROR(IFERROR(IFERROR(INDEX(Summer!B$10:B$999,MATCH($A241,Summer!$L$10:$L$999,0),1),INDEX('Cycle 1'!B$10:B$999,MATCH($A241,'Cycle 1'!$L$10:$L$999,0),1)),INDEX('Cycle 2'!B$10:B$999,MATCH($A241,'Cycle 2'!$L$10:$L$999,0),1)),INDEX('Cycle 3'!B$10:B$999,MATCH($A241,'Cycle 3'!$L$10:$L$999,0),1)),INDEX('Cycle 4'!B$10:B$999,MATCH($A241,'Cycle 4'!$L$10:$L$999,0),1)),INDEX('Cycle 5'!B$10:B$999,MATCH($A241,'Cycle 5'!$L$10:$L$999,0),1)),INDEX('Cycle 6'!B$10:B$999,MATCH($A241,'Cycle 6'!$L$10:$L$999,0),1)),INDEX('Cycle 7'!B$10:B$999,MATCH($A241,'Cycle 7'!$L$10:$L$999,0),1)),INDEX('Cycle 8'!B$10:B$999,MATCH($A241,'Cycle 8'!$L$10:$L$999,0),1)),INDEX('Cycle 9'!B$10:B$999,MATCH($A241,'Cycle 9'!$L$10:$L$999,0),1)),INDEX('Cycle 10'!B$10:B$999,MATCH($A241,'Cycle 10'!$L$10:$L$999,0),1)),INDEX('Cycle 11'!B$10:B$999,MATCH($A241,'Cycle 11'!$L$10:$L$999,0),1)),"")="","",IFERROR(IFERROR(IFERROR(IFERROR(IFERROR(IFERROR(IFERROR(IFERROR(IFERROR(IFERROR(IFERROR(IFERROR(INDEX(Summer!B$10:B$999,MATCH($A241,Summer!$L$10:$L$999,0),1),INDEX('Cycle 1'!B$10:B$999,MATCH($A241,'Cycle 1'!$L$10:$L$999,0),1)),INDEX('Cycle 2'!B$10:B$999,MATCH($A241,'Cycle 2'!$L$10:$L$999,0),1)),INDEX('Cycle 3'!B$10:B$999,MATCH($A241,'Cycle 3'!$L$10:$L$999,0),1)),INDEX('Cycle 4'!B$10:B$999,MATCH($A241,'Cycle 4'!$L$10:$L$999,0),1)),INDEX('Cycle 5'!B$10:B$999,MATCH($A241,'Cycle 5'!$L$10:$L$999,0),1)),INDEX('Cycle 6'!B$10:B$999,MATCH($A241,'Cycle 6'!$L$10:$L$999,0),1)),INDEX('Cycle 7'!B$10:B$999,MATCH($A241,'Cycle 7'!$L$10:$L$999,0),1)),INDEX('Cycle 8'!B$10:B$999,MATCH($A241,'Cycle 8'!$L$10:$L$999,0),1)),INDEX('Cycle 9'!B$10:B$999,MATCH($A241,'Cycle 9'!$L$10:$L$999,0),1)),INDEX('Cycle 10'!B$10:B$999,MATCH($A241,'Cycle 10'!$L$10:$L$999,0),1)),INDEX('Cycle 11'!B$10:B$999,MATCH($A241,'Cycle 11'!$L$10:$L$999,0),1)),""))</f>
        <v/>
      </c>
      <c r="D241" t="str">
        <f>IF(IFERROR(IFERROR(IFERROR(IFERROR(IFERROR(IFERROR(IFERROR(IFERROR(IFERROR(IFERROR(IFERROR(IFERROR(INDEX(Summer!C$10:C$999,MATCH($A241,Summer!$L$10:$L$999,0),1),INDEX('Cycle 1'!C$10:C$999,MATCH($A241,'Cycle 1'!$L$10:$L$999,0),1)),INDEX('Cycle 2'!C$10:C$999,MATCH($A241,'Cycle 2'!$L$10:$L$999,0),1)),INDEX('Cycle 3'!C$10:C$999,MATCH($A241,'Cycle 3'!$L$10:$L$999,0),1)),INDEX('Cycle 4'!C$10:C$999,MATCH($A241,'Cycle 4'!$L$10:$L$999,0),1)),INDEX('Cycle 5'!C$10:C$999,MATCH($A241,'Cycle 5'!$L$10:$L$999,0),1)),INDEX('Cycle 6'!C$10:C$999,MATCH($A241,'Cycle 6'!$L$10:$L$999,0),1)),INDEX('Cycle 7'!C$10:C$999,MATCH($A241,'Cycle 7'!$L$10:$L$999,0),1)),INDEX('Cycle 8'!C$10:C$999,MATCH($A241,'Cycle 8'!$L$10:$L$999,0),1)),INDEX('Cycle 9'!C$10:C$999,MATCH($A241,'Cycle 9'!$L$10:$L$999,0),1)),INDEX('Cycle 10'!C$10:C$999,MATCH($A241,'Cycle 10'!$L$10:$L$999,0),1)),INDEX('Cycle 11'!C$10:C$999,MATCH($A241,'Cycle 11'!$L$10:$L$999,0),1)),"")="","",IFERROR(IFERROR(IFERROR(IFERROR(IFERROR(IFERROR(IFERROR(IFERROR(IFERROR(IFERROR(IFERROR(IFERROR(INDEX(Summer!C$10:C$999,MATCH($A241,Summer!$L$10:$L$999,0),1),INDEX('Cycle 1'!C$10:C$999,MATCH($A241,'Cycle 1'!$L$10:$L$999,0),1)),INDEX('Cycle 2'!C$10:C$999,MATCH($A241,'Cycle 2'!$L$10:$L$999,0),1)),INDEX('Cycle 3'!C$10:C$999,MATCH($A241,'Cycle 3'!$L$10:$L$999,0),1)),INDEX('Cycle 4'!C$10:C$999,MATCH($A241,'Cycle 4'!$L$10:$L$999,0),1)),INDEX('Cycle 5'!C$10:C$999,MATCH($A241,'Cycle 5'!$L$10:$L$999,0),1)),INDEX('Cycle 6'!C$10:C$999,MATCH($A241,'Cycle 6'!$L$10:$L$999,0),1)),INDEX('Cycle 7'!C$10:C$999,MATCH($A241,'Cycle 7'!$L$10:$L$999,0),1)),INDEX('Cycle 8'!C$10:C$999,MATCH($A241,'Cycle 8'!$L$10:$L$999,0),1)),INDEX('Cycle 9'!C$10:C$999,MATCH($A241,'Cycle 9'!$L$10:$L$999,0),1)),INDEX('Cycle 10'!C$10:C$999,MATCH($A241,'Cycle 10'!$L$10:$L$999,0),1)),INDEX('Cycle 11'!C$10:C$999,MATCH($A241,'Cycle 11'!$L$10:$L$999,0),1)),""))</f>
        <v/>
      </c>
      <c r="E241" t="str">
        <f>IF(IFERROR(IFERROR(IFERROR(IFERROR(IFERROR(IFERROR(IFERROR(IFERROR(IFERROR(IFERROR(IFERROR(IFERROR(INDEX(Summer!D$10:D$999,MATCH($A241,Summer!$L$10:$L$999,0),1),INDEX('Cycle 1'!D$10:D$999,MATCH($A241,'Cycle 1'!$L$10:$L$999,0),1)),INDEX('Cycle 2'!D$10:D$999,MATCH($A241,'Cycle 2'!$L$10:$L$999,0),1)),INDEX('Cycle 3'!D$10:D$999,MATCH($A241,'Cycle 3'!$L$10:$L$999,0),1)),INDEX('Cycle 4'!D$10:D$999,MATCH($A241,'Cycle 4'!$L$10:$L$999,0),1)),INDEX('Cycle 5'!D$10:D$999,MATCH($A241,'Cycle 5'!$L$10:$L$999,0),1)),INDEX('Cycle 6'!D$10:D$999,MATCH($A241,'Cycle 6'!$L$10:$L$999,0),1)),INDEX('Cycle 7'!D$10:D$999,MATCH($A241,'Cycle 7'!$L$10:$L$999,0),1)),INDEX('Cycle 8'!D$10:D$999,MATCH($A241,'Cycle 8'!$L$10:$L$999,0),1)),INDEX('Cycle 9'!D$10:D$999,MATCH($A241,'Cycle 9'!$L$10:$L$999,0),1)),INDEX('Cycle 10'!D$10:D$999,MATCH($A241,'Cycle 10'!$L$10:$L$999,0),1)),INDEX('Cycle 11'!D$10:D$999,MATCH($A241,'Cycle 11'!$L$10:$L$999,0),1)),"")="","",IFERROR(IFERROR(IFERROR(IFERROR(IFERROR(IFERROR(IFERROR(IFERROR(IFERROR(IFERROR(IFERROR(IFERROR(INDEX(Summer!D$10:D$999,MATCH($A241,Summer!$L$10:$L$999,0),1),INDEX('Cycle 1'!D$10:D$999,MATCH($A241,'Cycle 1'!$L$10:$L$999,0),1)),INDEX('Cycle 2'!D$10:D$999,MATCH($A241,'Cycle 2'!$L$10:$L$999,0),1)),INDEX('Cycle 3'!D$10:D$999,MATCH($A241,'Cycle 3'!$L$10:$L$999,0),1)),INDEX('Cycle 4'!D$10:D$999,MATCH($A241,'Cycle 4'!$L$10:$L$999,0),1)),INDEX('Cycle 5'!D$10:D$999,MATCH($A241,'Cycle 5'!$L$10:$L$999,0),1)),INDEX('Cycle 6'!D$10:D$999,MATCH($A241,'Cycle 6'!$L$10:$L$999,0),1)),INDEX('Cycle 7'!D$10:D$999,MATCH($A241,'Cycle 7'!$L$10:$L$999,0),1)),INDEX('Cycle 8'!D$10:D$999,MATCH($A241,'Cycle 8'!$L$10:$L$999,0),1)),INDEX('Cycle 9'!D$10:D$999,MATCH($A241,'Cycle 9'!$L$10:$L$999,0),1)),INDEX('Cycle 10'!D$10:D$999,MATCH($A241,'Cycle 10'!$L$10:$L$999,0),1)),INDEX('Cycle 11'!D$10:D$999,MATCH($A241,'Cycle 11'!$L$10:$L$999,0),1)),""))</f>
        <v/>
      </c>
      <c r="F241" t="str">
        <f>IF(IFERROR(IFERROR(IFERROR(IFERROR(IFERROR(IFERROR(IFERROR(IFERROR(IFERROR(IFERROR(IFERROR(IFERROR(INDEX(Summer!E$10:E$999,MATCH($A241,Summer!$L$10:$L$999,0),1),INDEX('Cycle 1'!E$10:E$999,MATCH($A241,'Cycle 1'!$L$10:$L$999,0),1)),INDEX('Cycle 2'!E$10:E$999,MATCH($A241,'Cycle 2'!$L$10:$L$999,0),1)),INDEX('Cycle 3'!E$10:E$999,MATCH($A241,'Cycle 3'!$L$10:$L$999,0),1)),INDEX('Cycle 4'!E$10:E$999,MATCH($A241,'Cycle 4'!$L$10:$L$999,0),1)),INDEX('Cycle 5'!E$10:E$999,MATCH($A241,'Cycle 5'!$L$10:$L$999,0),1)),INDEX('Cycle 6'!E$10:E$999,MATCH($A241,'Cycle 6'!$L$10:$L$999,0),1)),INDEX('Cycle 7'!E$10:E$999,MATCH($A241,'Cycle 7'!$L$10:$L$999,0),1)),INDEX('Cycle 8'!E$10:E$999,MATCH($A241,'Cycle 8'!$L$10:$L$999,0),1)),INDEX('Cycle 9'!E$10:E$999,MATCH($A241,'Cycle 9'!$L$10:$L$999,0),1)),INDEX('Cycle 10'!E$10:E$999,MATCH($A241,'Cycle 10'!$L$10:$L$999,0),1)),INDEX('Cycle 11'!E$10:E$999,MATCH($A241,'Cycle 11'!$L$10:$L$999,0),1)),"")="","",IFERROR(IFERROR(IFERROR(IFERROR(IFERROR(IFERROR(IFERROR(IFERROR(IFERROR(IFERROR(IFERROR(IFERROR(INDEX(Summer!E$10:E$999,MATCH($A241,Summer!$L$10:$L$999,0),1),INDEX('Cycle 1'!E$10:E$999,MATCH($A241,'Cycle 1'!$L$10:$L$999,0),1)),INDEX('Cycle 2'!E$10:E$999,MATCH($A241,'Cycle 2'!$L$10:$L$999,0),1)),INDEX('Cycle 3'!E$10:E$999,MATCH($A241,'Cycle 3'!$L$10:$L$999,0),1)),INDEX('Cycle 4'!E$10:E$999,MATCH($A241,'Cycle 4'!$L$10:$L$999,0),1)),INDEX('Cycle 5'!E$10:E$999,MATCH($A241,'Cycle 5'!$L$10:$L$999,0),1)),INDEX('Cycle 6'!E$10:E$999,MATCH($A241,'Cycle 6'!$L$10:$L$999,0),1)),INDEX('Cycle 7'!E$10:E$999,MATCH($A241,'Cycle 7'!$L$10:$L$999,0),1)),INDEX('Cycle 8'!E$10:E$999,MATCH($A241,'Cycle 8'!$L$10:$L$999,0),1)),INDEX('Cycle 9'!E$10:E$999,MATCH($A241,'Cycle 9'!$L$10:$L$999,0),1)),INDEX('Cycle 10'!E$10:E$999,MATCH($A241,'Cycle 10'!$L$10:$L$999,0),1)),INDEX('Cycle 11'!E$10:E$999,MATCH($A241,'Cycle 11'!$L$10:$L$999,0),1)),""))</f>
        <v/>
      </c>
      <c r="G241" t="str">
        <f>IF(IFERROR(IFERROR(IFERROR(IFERROR(IFERROR(IFERROR(IFERROR(IFERROR(IFERROR(IFERROR(IFERROR(IFERROR(INDEX(Summer!F$10:F$999,MATCH($A241,Summer!$L$10:$L$999,0),1),INDEX('Cycle 1'!F$10:F$999,MATCH($A241,'Cycle 1'!$L$10:$L$999,0),1)),INDEX('Cycle 2'!F$10:F$999,MATCH($A241,'Cycle 2'!$L$10:$L$999,0),1)),INDEX('Cycle 3'!F$10:F$999,MATCH($A241,'Cycle 3'!$L$10:$L$999,0),1)),INDEX('Cycle 4'!F$10:F$999,MATCH($A241,'Cycle 4'!$L$10:$L$999,0),1)),INDEX('Cycle 5'!F$10:F$999,MATCH($A241,'Cycle 5'!$L$10:$L$999,0),1)),INDEX('Cycle 6'!F$10:F$999,MATCH($A241,'Cycle 6'!$L$10:$L$999,0),1)),INDEX('Cycle 7'!F$10:F$999,MATCH($A241,'Cycle 7'!$L$10:$L$999,0),1)),INDEX('Cycle 8'!F$10:F$999,MATCH($A241,'Cycle 8'!$L$10:$L$999,0),1)),INDEX('Cycle 9'!F$10:F$999,MATCH($A241,'Cycle 9'!$L$10:$L$999,0),1)),INDEX('Cycle 10'!F$10:F$999,MATCH($A241,'Cycle 10'!$L$10:$L$999,0),1)),INDEX('Cycle 11'!F$10:F$999,MATCH($A241,'Cycle 11'!$L$10:$L$999,0),1)),"")="","",IFERROR(IFERROR(IFERROR(IFERROR(IFERROR(IFERROR(IFERROR(IFERROR(IFERROR(IFERROR(IFERROR(IFERROR(INDEX(Summer!F$10:F$999,MATCH($A241,Summer!$L$10:$L$999,0),1),INDEX('Cycle 1'!F$10:F$999,MATCH($A241,'Cycle 1'!$L$10:$L$999,0),1)),INDEX('Cycle 2'!F$10:F$999,MATCH($A241,'Cycle 2'!$L$10:$L$999,0),1)),INDEX('Cycle 3'!F$10:F$999,MATCH($A241,'Cycle 3'!$L$10:$L$999,0),1)),INDEX('Cycle 4'!F$10:F$999,MATCH($A241,'Cycle 4'!$L$10:$L$999,0),1)),INDEX('Cycle 5'!F$10:F$999,MATCH($A241,'Cycle 5'!$L$10:$L$999,0),1)),INDEX('Cycle 6'!F$10:F$999,MATCH($A241,'Cycle 6'!$L$10:$L$999,0),1)),INDEX('Cycle 7'!F$10:F$999,MATCH($A241,'Cycle 7'!$L$10:$L$999,0),1)),INDEX('Cycle 8'!F$10:F$999,MATCH($A241,'Cycle 8'!$L$10:$L$999,0),1)),INDEX('Cycle 9'!F$10:F$999,MATCH($A241,'Cycle 9'!$L$10:$L$999,0),1)),INDEX('Cycle 10'!F$10:F$999,MATCH($A241,'Cycle 10'!$L$10:$L$999,0),1)),INDEX('Cycle 11'!F$10:F$999,MATCH($A241,'Cycle 11'!$L$10:$L$999,0),1)),""))</f>
        <v/>
      </c>
      <c r="H241" t="str">
        <f>IF(IFERROR(IFERROR(IFERROR(IFERROR(IFERROR(IFERROR(IFERROR(IFERROR(IFERROR(IFERROR(IFERROR(IFERROR(INDEX(Summer!G$10:G$999,MATCH($A241,Summer!$L$10:$L$999,0),1),INDEX('Cycle 1'!G$10:G$999,MATCH($A241,'Cycle 1'!$L$10:$L$999,0),1)),INDEX('Cycle 2'!G$10:G$999,MATCH($A241,'Cycle 2'!$L$10:$L$999,0),1)),INDEX('Cycle 3'!G$10:G$999,MATCH($A241,'Cycle 3'!$L$10:$L$999,0),1)),INDEX('Cycle 4'!G$10:G$999,MATCH($A241,'Cycle 4'!$L$10:$L$999,0),1)),INDEX('Cycle 5'!G$10:G$999,MATCH($A241,'Cycle 5'!$L$10:$L$999,0),1)),INDEX('Cycle 6'!G$10:G$999,MATCH($A241,'Cycle 6'!$L$10:$L$999,0),1)),INDEX('Cycle 7'!G$10:G$999,MATCH($A241,'Cycle 7'!$L$10:$L$999,0),1)),INDEX('Cycle 8'!G$10:G$999,MATCH($A241,'Cycle 8'!$L$10:$L$999,0),1)),INDEX('Cycle 9'!G$10:G$999,MATCH($A241,'Cycle 9'!$L$10:$L$999,0),1)),INDEX('Cycle 10'!G$10:G$999,MATCH($A241,'Cycle 10'!$L$10:$L$999,0),1)),INDEX('Cycle 11'!G$10:G$999,MATCH($A241,'Cycle 11'!$L$10:$L$999,0),1)),"")="","",IFERROR(IFERROR(IFERROR(IFERROR(IFERROR(IFERROR(IFERROR(IFERROR(IFERROR(IFERROR(IFERROR(IFERROR(INDEX(Summer!G$10:G$999,MATCH($A241,Summer!$L$10:$L$999,0),1),INDEX('Cycle 1'!G$10:G$999,MATCH($A241,'Cycle 1'!$L$10:$L$999,0),1)),INDEX('Cycle 2'!G$10:G$999,MATCH($A241,'Cycle 2'!$L$10:$L$999,0),1)),INDEX('Cycle 3'!G$10:G$999,MATCH($A241,'Cycle 3'!$L$10:$L$999,0),1)),INDEX('Cycle 4'!G$10:G$999,MATCH($A241,'Cycle 4'!$L$10:$L$999,0),1)),INDEX('Cycle 5'!G$10:G$999,MATCH($A241,'Cycle 5'!$L$10:$L$999,0),1)),INDEX('Cycle 6'!G$10:G$999,MATCH($A241,'Cycle 6'!$L$10:$L$999,0),1)),INDEX('Cycle 7'!G$10:G$999,MATCH($A241,'Cycle 7'!$L$10:$L$999,0),1)),INDEX('Cycle 8'!G$10:G$999,MATCH($A241,'Cycle 8'!$L$10:$L$999,0),1)),INDEX('Cycle 9'!G$10:G$999,MATCH($A241,'Cycle 9'!$L$10:$L$999,0),1)),INDEX('Cycle 10'!G$10:G$999,MATCH($A241,'Cycle 10'!$L$10:$L$999,0),1)),INDEX('Cycle 11'!G$10:G$999,MATCH($A241,'Cycle 11'!$L$10:$L$999,0),1)),""))</f>
        <v/>
      </c>
      <c r="I241">
        <f>IFERROR(IF(C241="",MAX(I$1:I240),IF(ROW(C$2)=ROW(C241),1,IF(ISERROR(VLOOKUP(C241,C$2:C240,1,FALSE)),MAX(I$1:I240)+1,MAX(I$1:I240)))),"")</f>
        <v>0</v>
      </c>
      <c r="J241" t="str">
        <f t="shared" si="26"/>
        <v/>
      </c>
      <c r="K241" t="str">
        <f t="shared" si="31"/>
        <v/>
      </c>
      <c r="L241" t="str">
        <f t="shared" si="31"/>
        <v/>
      </c>
      <c r="M241" t="str">
        <f t="shared" si="31"/>
        <v/>
      </c>
      <c r="N241" t="str">
        <f t="shared" si="31"/>
        <v/>
      </c>
      <c r="O241" t="str">
        <f t="shared" si="31"/>
        <v/>
      </c>
      <c r="P241" t="str">
        <f t="shared" si="31"/>
        <v/>
      </c>
      <c r="Q241" t="str">
        <f t="shared" si="31"/>
        <v/>
      </c>
      <c r="R241" t="str">
        <f t="shared" si="31"/>
        <v/>
      </c>
      <c r="S241" t="str">
        <f t="shared" si="31"/>
        <v/>
      </c>
      <c r="T241" t="str">
        <f t="shared" si="31"/>
        <v/>
      </c>
      <c r="U241" t="str">
        <f t="shared" si="31"/>
        <v/>
      </c>
      <c r="V241" t="str">
        <f t="shared" si="31"/>
        <v/>
      </c>
      <c r="W241" t="str">
        <f t="shared" si="27"/>
        <v/>
      </c>
      <c r="X241">
        <f>IF(OR(H241="No",H241=""),0,IF(COUNTIFS(H$2:H241,"Yes",C$2:C241,C241)&gt;1,0,COUNTIFS(H$2:H241,"Yes",C$2:C241,C241)))+IF(X240=$X$1,0,X240)</f>
        <v>0</v>
      </c>
    </row>
    <row r="242" spans="1:24" x14ac:dyDescent="0.3">
      <c r="A242">
        <f>ROWS($A$2:$A242)</f>
        <v>241</v>
      </c>
      <c r="B242" t="str">
        <f>IF(ISERROR(VLOOKUP(A242,Summer!L$11:L$500,1,FALSE)),IF(ISERROR(VLOOKUP(A242,'Cycle 1'!L$11:L$500,1,FALSE)),IF(ISERROR(VLOOKUP(A242,'Cycle 2'!L$11:L$500,1,FALSE)),IF(ISERROR(VLOOKUP(A242,'Cycle 3'!L$11:L$500,1,FALSE)),IF(ISERROR(VLOOKUP(A242,'Cycle 4'!L$11:L$500,1,FALSE)),IF(ISERROR(VLOOKUP(A242,'Cycle 5'!L$11:L$500,1,FALSE)),IF(ISERROR(VLOOKUP(A242,'Cycle 6'!L$11:L$500,1,FALSE)),IF(ISERROR(VLOOKUP(A242,'Cycle 7'!L$11:L$500,1,FALSE)),IF(ISERROR(VLOOKUP(A242,'Cycle 8'!L$11:L$500,1,FALSE)),IF(ISERROR(VLOOKUP(A242,'Cycle 9'!L$11:L$500,1,FALSE)),IF(ISERROR(VLOOKUP(A242,'Cycle 10'!L$11:L$500,1,FALSE)),IF(ISERROR(VLOOKUP(A242,'Cycle 11'!L$11:L$500,1,FALSE)),"","Cycle 11"),"Cycle 10"),"Cycle 9"),"Cycle 8"),"Cycle 7"),"Cycle 6"),"Cycle 5"),"Cycle 4"),"Cycle 3"),"Cycle 2"),"Cycle 1"),"Summer")</f>
        <v/>
      </c>
      <c r="C242" t="str">
        <f>IF(IFERROR(IFERROR(IFERROR(IFERROR(IFERROR(IFERROR(IFERROR(IFERROR(IFERROR(IFERROR(IFERROR(IFERROR(INDEX(Summer!B$10:B$999,MATCH($A242,Summer!$L$10:$L$999,0),1),INDEX('Cycle 1'!B$10:B$999,MATCH($A242,'Cycle 1'!$L$10:$L$999,0),1)),INDEX('Cycle 2'!B$10:B$999,MATCH($A242,'Cycle 2'!$L$10:$L$999,0),1)),INDEX('Cycle 3'!B$10:B$999,MATCH($A242,'Cycle 3'!$L$10:$L$999,0),1)),INDEX('Cycle 4'!B$10:B$999,MATCH($A242,'Cycle 4'!$L$10:$L$999,0),1)),INDEX('Cycle 5'!B$10:B$999,MATCH($A242,'Cycle 5'!$L$10:$L$999,0),1)),INDEX('Cycle 6'!B$10:B$999,MATCH($A242,'Cycle 6'!$L$10:$L$999,0),1)),INDEX('Cycle 7'!B$10:B$999,MATCH($A242,'Cycle 7'!$L$10:$L$999,0),1)),INDEX('Cycle 8'!B$10:B$999,MATCH($A242,'Cycle 8'!$L$10:$L$999,0),1)),INDEX('Cycle 9'!B$10:B$999,MATCH($A242,'Cycle 9'!$L$10:$L$999,0),1)),INDEX('Cycle 10'!B$10:B$999,MATCH($A242,'Cycle 10'!$L$10:$L$999,0),1)),INDEX('Cycle 11'!B$10:B$999,MATCH($A242,'Cycle 11'!$L$10:$L$999,0),1)),"")="","",IFERROR(IFERROR(IFERROR(IFERROR(IFERROR(IFERROR(IFERROR(IFERROR(IFERROR(IFERROR(IFERROR(IFERROR(INDEX(Summer!B$10:B$999,MATCH($A242,Summer!$L$10:$L$999,0),1),INDEX('Cycle 1'!B$10:B$999,MATCH($A242,'Cycle 1'!$L$10:$L$999,0),1)),INDEX('Cycle 2'!B$10:B$999,MATCH($A242,'Cycle 2'!$L$10:$L$999,0),1)),INDEX('Cycle 3'!B$10:B$999,MATCH($A242,'Cycle 3'!$L$10:$L$999,0),1)),INDEX('Cycle 4'!B$10:B$999,MATCH($A242,'Cycle 4'!$L$10:$L$999,0),1)),INDEX('Cycle 5'!B$10:B$999,MATCH($A242,'Cycle 5'!$L$10:$L$999,0),1)),INDEX('Cycle 6'!B$10:B$999,MATCH($A242,'Cycle 6'!$L$10:$L$999,0),1)),INDEX('Cycle 7'!B$10:B$999,MATCH($A242,'Cycle 7'!$L$10:$L$999,0),1)),INDEX('Cycle 8'!B$10:B$999,MATCH($A242,'Cycle 8'!$L$10:$L$999,0),1)),INDEX('Cycle 9'!B$10:B$999,MATCH($A242,'Cycle 9'!$L$10:$L$999,0),1)),INDEX('Cycle 10'!B$10:B$999,MATCH($A242,'Cycle 10'!$L$10:$L$999,0),1)),INDEX('Cycle 11'!B$10:B$999,MATCH($A242,'Cycle 11'!$L$10:$L$999,0),1)),""))</f>
        <v/>
      </c>
      <c r="D242" t="str">
        <f>IF(IFERROR(IFERROR(IFERROR(IFERROR(IFERROR(IFERROR(IFERROR(IFERROR(IFERROR(IFERROR(IFERROR(IFERROR(INDEX(Summer!C$10:C$999,MATCH($A242,Summer!$L$10:$L$999,0),1),INDEX('Cycle 1'!C$10:C$999,MATCH($A242,'Cycle 1'!$L$10:$L$999,0),1)),INDEX('Cycle 2'!C$10:C$999,MATCH($A242,'Cycle 2'!$L$10:$L$999,0),1)),INDEX('Cycle 3'!C$10:C$999,MATCH($A242,'Cycle 3'!$L$10:$L$999,0),1)),INDEX('Cycle 4'!C$10:C$999,MATCH($A242,'Cycle 4'!$L$10:$L$999,0),1)),INDEX('Cycle 5'!C$10:C$999,MATCH($A242,'Cycle 5'!$L$10:$L$999,0),1)),INDEX('Cycle 6'!C$10:C$999,MATCH($A242,'Cycle 6'!$L$10:$L$999,0),1)),INDEX('Cycle 7'!C$10:C$999,MATCH($A242,'Cycle 7'!$L$10:$L$999,0),1)),INDEX('Cycle 8'!C$10:C$999,MATCH($A242,'Cycle 8'!$L$10:$L$999,0),1)),INDEX('Cycle 9'!C$10:C$999,MATCH($A242,'Cycle 9'!$L$10:$L$999,0),1)),INDEX('Cycle 10'!C$10:C$999,MATCH($A242,'Cycle 10'!$L$10:$L$999,0),1)),INDEX('Cycle 11'!C$10:C$999,MATCH($A242,'Cycle 11'!$L$10:$L$999,0),1)),"")="","",IFERROR(IFERROR(IFERROR(IFERROR(IFERROR(IFERROR(IFERROR(IFERROR(IFERROR(IFERROR(IFERROR(IFERROR(INDEX(Summer!C$10:C$999,MATCH($A242,Summer!$L$10:$L$999,0),1),INDEX('Cycle 1'!C$10:C$999,MATCH($A242,'Cycle 1'!$L$10:$L$999,0),1)),INDEX('Cycle 2'!C$10:C$999,MATCH($A242,'Cycle 2'!$L$10:$L$999,0),1)),INDEX('Cycle 3'!C$10:C$999,MATCH($A242,'Cycle 3'!$L$10:$L$999,0),1)),INDEX('Cycle 4'!C$10:C$999,MATCH($A242,'Cycle 4'!$L$10:$L$999,0),1)),INDEX('Cycle 5'!C$10:C$999,MATCH($A242,'Cycle 5'!$L$10:$L$999,0),1)),INDEX('Cycle 6'!C$10:C$999,MATCH($A242,'Cycle 6'!$L$10:$L$999,0),1)),INDEX('Cycle 7'!C$10:C$999,MATCH($A242,'Cycle 7'!$L$10:$L$999,0),1)),INDEX('Cycle 8'!C$10:C$999,MATCH($A242,'Cycle 8'!$L$10:$L$999,0),1)),INDEX('Cycle 9'!C$10:C$999,MATCH($A242,'Cycle 9'!$L$10:$L$999,0),1)),INDEX('Cycle 10'!C$10:C$999,MATCH($A242,'Cycle 10'!$L$10:$L$999,0),1)),INDEX('Cycle 11'!C$10:C$999,MATCH($A242,'Cycle 11'!$L$10:$L$999,0),1)),""))</f>
        <v/>
      </c>
      <c r="E242" t="str">
        <f>IF(IFERROR(IFERROR(IFERROR(IFERROR(IFERROR(IFERROR(IFERROR(IFERROR(IFERROR(IFERROR(IFERROR(IFERROR(INDEX(Summer!D$10:D$999,MATCH($A242,Summer!$L$10:$L$999,0),1),INDEX('Cycle 1'!D$10:D$999,MATCH($A242,'Cycle 1'!$L$10:$L$999,0),1)),INDEX('Cycle 2'!D$10:D$999,MATCH($A242,'Cycle 2'!$L$10:$L$999,0),1)),INDEX('Cycle 3'!D$10:D$999,MATCH($A242,'Cycle 3'!$L$10:$L$999,0),1)),INDEX('Cycle 4'!D$10:D$999,MATCH($A242,'Cycle 4'!$L$10:$L$999,0),1)),INDEX('Cycle 5'!D$10:D$999,MATCH($A242,'Cycle 5'!$L$10:$L$999,0),1)),INDEX('Cycle 6'!D$10:D$999,MATCH($A242,'Cycle 6'!$L$10:$L$999,0),1)),INDEX('Cycle 7'!D$10:D$999,MATCH($A242,'Cycle 7'!$L$10:$L$999,0),1)),INDEX('Cycle 8'!D$10:D$999,MATCH($A242,'Cycle 8'!$L$10:$L$999,0),1)),INDEX('Cycle 9'!D$10:D$999,MATCH($A242,'Cycle 9'!$L$10:$L$999,0),1)),INDEX('Cycle 10'!D$10:D$999,MATCH($A242,'Cycle 10'!$L$10:$L$999,0),1)),INDEX('Cycle 11'!D$10:D$999,MATCH($A242,'Cycle 11'!$L$10:$L$999,0),1)),"")="","",IFERROR(IFERROR(IFERROR(IFERROR(IFERROR(IFERROR(IFERROR(IFERROR(IFERROR(IFERROR(IFERROR(IFERROR(INDEX(Summer!D$10:D$999,MATCH($A242,Summer!$L$10:$L$999,0),1),INDEX('Cycle 1'!D$10:D$999,MATCH($A242,'Cycle 1'!$L$10:$L$999,0),1)),INDEX('Cycle 2'!D$10:D$999,MATCH($A242,'Cycle 2'!$L$10:$L$999,0),1)),INDEX('Cycle 3'!D$10:D$999,MATCH($A242,'Cycle 3'!$L$10:$L$999,0),1)),INDEX('Cycle 4'!D$10:D$999,MATCH($A242,'Cycle 4'!$L$10:$L$999,0),1)),INDEX('Cycle 5'!D$10:D$999,MATCH($A242,'Cycle 5'!$L$10:$L$999,0),1)),INDEX('Cycle 6'!D$10:D$999,MATCH($A242,'Cycle 6'!$L$10:$L$999,0),1)),INDEX('Cycle 7'!D$10:D$999,MATCH($A242,'Cycle 7'!$L$10:$L$999,0),1)),INDEX('Cycle 8'!D$10:D$999,MATCH($A242,'Cycle 8'!$L$10:$L$999,0),1)),INDEX('Cycle 9'!D$10:D$999,MATCH($A242,'Cycle 9'!$L$10:$L$999,0),1)),INDEX('Cycle 10'!D$10:D$999,MATCH($A242,'Cycle 10'!$L$10:$L$999,0),1)),INDEX('Cycle 11'!D$10:D$999,MATCH($A242,'Cycle 11'!$L$10:$L$999,0),1)),""))</f>
        <v/>
      </c>
      <c r="F242" t="str">
        <f>IF(IFERROR(IFERROR(IFERROR(IFERROR(IFERROR(IFERROR(IFERROR(IFERROR(IFERROR(IFERROR(IFERROR(IFERROR(INDEX(Summer!E$10:E$999,MATCH($A242,Summer!$L$10:$L$999,0),1),INDEX('Cycle 1'!E$10:E$999,MATCH($A242,'Cycle 1'!$L$10:$L$999,0),1)),INDEX('Cycle 2'!E$10:E$999,MATCH($A242,'Cycle 2'!$L$10:$L$999,0),1)),INDEX('Cycle 3'!E$10:E$999,MATCH($A242,'Cycle 3'!$L$10:$L$999,0),1)),INDEX('Cycle 4'!E$10:E$999,MATCH($A242,'Cycle 4'!$L$10:$L$999,0),1)),INDEX('Cycle 5'!E$10:E$999,MATCH($A242,'Cycle 5'!$L$10:$L$999,0),1)),INDEX('Cycle 6'!E$10:E$999,MATCH($A242,'Cycle 6'!$L$10:$L$999,0),1)),INDEX('Cycle 7'!E$10:E$999,MATCH($A242,'Cycle 7'!$L$10:$L$999,0),1)),INDEX('Cycle 8'!E$10:E$999,MATCH($A242,'Cycle 8'!$L$10:$L$999,0),1)),INDEX('Cycle 9'!E$10:E$999,MATCH($A242,'Cycle 9'!$L$10:$L$999,0),1)),INDEX('Cycle 10'!E$10:E$999,MATCH($A242,'Cycle 10'!$L$10:$L$999,0),1)),INDEX('Cycle 11'!E$10:E$999,MATCH($A242,'Cycle 11'!$L$10:$L$999,0),1)),"")="","",IFERROR(IFERROR(IFERROR(IFERROR(IFERROR(IFERROR(IFERROR(IFERROR(IFERROR(IFERROR(IFERROR(IFERROR(INDEX(Summer!E$10:E$999,MATCH($A242,Summer!$L$10:$L$999,0),1),INDEX('Cycle 1'!E$10:E$999,MATCH($A242,'Cycle 1'!$L$10:$L$999,0),1)),INDEX('Cycle 2'!E$10:E$999,MATCH($A242,'Cycle 2'!$L$10:$L$999,0),1)),INDEX('Cycle 3'!E$10:E$999,MATCH($A242,'Cycle 3'!$L$10:$L$999,0),1)),INDEX('Cycle 4'!E$10:E$999,MATCH($A242,'Cycle 4'!$L$10:$L$999,0),1)),INDEX('Cycle 5'!E$10:E$999,MATCH($A242,'Cycle 5'!$L$10:$L$999,0),1)),INDEX('Cycle 6'!E$10:E$999,MATCH($A242,'Cycle 6'!$L$10:$L$999,0),1)),INDEX('Cycle 7'!E$10:E$999,MATCH($A242,'Cycle 7'!$L$10:$L$999,0),1)),INDEX('Cycle 8'!E$10:E$999,MATCH($A242,'Cycle 8'!$L$10:$L$999,0),1)),INDEX('Cycle 9'!E$10:E$999,MATCH($A242,'Cycle 9'!$L$10:$L$999,0),1)),INDEX('Cycle 10'!E$10:E$999,MATCH($A242,'Cycle 10'!$L$10:$L$999,0),1)),INDEX('Cycle 11'!E$10:E$999,MATCH($A242,'Cycle 11'!$L$10:$L$999,0),1)),""))</f>
        <v/>
      </c>
      <c r="G242" t="str">
        <f>IF(IFERROR(IFERROR(IFERROR(IFERROR(IFERROR(IFERROR(IFERROR(IFERROR(IFERROR(IFERROR(IFERROR(IFERROR(INDEX(Summer!F$10:F$999,MATCH($A242,Summer!$L$10:$L$999,0),1),INDEX('Cycle 1'!F$10:F$999,MATCH($A242,'Cycle 1'!$L$10:$L$999,0),1)),INDEX('Cycle 2'!F$10:F$999,MATCH($A242,'Cycle 2'!$L$10:$L$999,0),1)),INDEX('Cycle 3'!F$10:F$999,MATCH($A242,'Cycle 3'!$L$10:$L$999,0),1)),INDEX('Cycle 4'!F$10:F$999,MATCH($A242,'Cycle 4'!$L$10:$L$999,0),1)),INDEX('Cycle 5'!F$10:F$999,MATCH($A242,'Cycle 5'!$L$10:$L$999,0),1)),INDEX('Cycle 6'!F$10:F$999,MATCH($A242,'Cycle 6'!$L$10:$L$999,0),1)),INDEX('Cycle 7'!F$10:F$999,MATCH($A242,'Cycle 7'!$L$10:$L$999,0),1)),INDEX('Cycle 8'!F$10:F$999,MATCH($A242,'Cycle 8'!$L$10:$L$999,0),1)),INDEX('Cycle 9'!F$10:F$999,MATCH($A242,'Cycle 9'!$L$10:$L$999,0),1)),INDEX('Cycle 10'!F$10:F$999,MATCH($A242,'Cycle 10'!$L$10:$L$999,0),1)),INDEX('Cycle 11'!F$10:F$999,MATCH($A242,'Cycle 11'!$L$10:$L$999,0),1)),"")="","",IFERROR(IFERROR(IFERROR(IFERROR(IFERROR(IFERROR(IFERROR(IFERROR(IFERROR(IFERROR(IFERROR(IFERROR(INDEX(Summer!F$10:F$999,MATCH($A242,Summer!$L$10:$L$999,0),1),INDEX('Cycle 1'!F$10:F$999,MATCH($A242,'Cycle 1'!$L$10:$L$999,0),1)),INDEX('Cycle 2'!F$10:F$999,MATCH($A242,'Cycle 2'!$L$10:$L$999,0),1)),INDEX('Cycle 3'!F$10:F$999,MATCH($A242,'Cycle 3'!$L$10:$L$999,0),1)),INDEX('Cycle 4'!F$10:F$999,MATCH($A242,'Cycle 4'!$L$10:$L$999,0),1)),INDEX('Cycle 5'!F$10:F$999,MATCH($A242,'Cycle 5'!$L$10:$L$999,0),1)),INDEX('Cycle 6'!F$10:F$999,MATCH($A242,'Cycle 6'!$L$10:$L$999,0),1)),INDEX('Cycle 7'!F$10:F$999,MATCH($A242,'Cycle 7'!$L$10:$L$999,0),1)),INDEX('Cycle 8'!F$10:F$999,MATCH($A242,'Cycle 8'!$L$10:$L$999,0),1)),INDEX('Cycle 9'!F$10:F$999,MATCH($A242,'Cycle 9'!$L$10:$L$999,0),1)),INDEX('Cycle 10'!F$10:F$999,MATCH($A242,'Cycle 10'!$L$10:$L$999,0),1)),INDEX('Cycle 11'!F$10:F$999,MATCH($A242,'Cycle 11'!$L$10:$L$999,0),1)),""))</f>
        <v/>
      </c>
      <c r="H242" t="str">
        <f>IF(IFERROR(IFERROR(IFERROR(IFERROR(IFERROR(IFERROR(IFERROR(IFERROR(IFERROR(IFERROR(IFERROR(IFERROR(INDEX(Summer!G$10:G$999,MATCH($A242,Summer!$L$10:$L$999,0),1),INDEX('Cycle 1'!G$10:G$999,MATCH($A242,'Cycle 1'!$L$10:$L$999,0),1)),INDEX('Cycle 2'!G$10:G$999,MATCH($A242,'Cycle 2'!$L$10:$L$999,0),1)),INDEX('Cycle 3'!G$10:G$999,MATCH($A242,'Cycle 3'!$L$10:$L$999,0),1)),INDEX('Cycle 4'!G$10:G$999,MATCH($A242,'Cycle 4'!$L$10:$L$999,0),1)),INDEX('Cycle 5'!G$10:G$999,MATCH($A242,'Cycle 5'!$L$10:$L$999,0),1)),INDEX('Cycle 6'!G$10:G$999,MATCH($A242,'Cycle 6'!$L$10:$L$999,0),1)),INDEX('Cycle 7'!G$10:G$999,MATCH($A242,'Cycle 7'!$L$10:$L$999,0),1)),INDEX('Cycle 8'!G$10:G$999,MATCH($A242,'Cycle 8'!$L$10:$L$999,0),1)),INDEX('Cycle 9'!G$10:G$999,MATCH($A242,'Cycle 9'!$L$10:$L$999,0),1)),INDEX('Cycle 10'!G$10:G$999,MATCH($A242,'Cycle 10'!$L$10:$L$999,0),1)),INDEX('Cycle 11'!G$10:G$999,MATCH($A242,'Cycle 11'!$L$10:$L$999,0),1)),"")="","",IFERROR(IFERROR(IFERROR(IFERROR(IFERROR(IFERROR(IFERROR(IFERROR(IFERROR(IFERROR(IFERROR(IFERROR(INDEX(Summer!G$10:G$999,MATCH($A242,Summer!$L$10:$L$999,0),1),INDEX('Cycle 1'!G$10:G$999,MATCH($A242,'Cycle 1'!$L$10:$L$999,0),1)),INDEX('Cycle 2'!G$10:G$999,MATCH($A242,'Cycle 2'!$L$10:$L$999,0),1)),INDEX('Cycle 3'!G$10:G$999,MATCH($A242,'Cycle 3'!$L$10:$L$999,0),1)),INDEX('Cycle 4'!G$10:G$999,MATCH($A242,'Cycle 4'!$L$10:$L$999,0),1)),INDEX('Cycle 5'!G$10:G$999,MATCH($A242,'Cycle 5'!$L$10:$L$999,0),1)),INDEX('Cycle 6'!G$10:G$999,MATCH($A242,'Cycle 6'!$L$10:$L$999,0),1)),INDEX('Cycle 7'!G$10:G$999,MATCH($A242,'Cycle 7'!$L$10:$L$999,0),1)),INDEX('Cycle 8'!G$10:G$999,MATCH($A242,'Cycle 8'!$L$10:$L$999,0),1)),INDEX('Cycle 9'!G$10:G$999,MATCH($A242,'Cycle 9'!$L$10:$L$999,0),1)),INDEX('Cycle 10'!G$10:G$999,MATCH($A242,'Cycle 10'!$L$10:$L$999,0),1)),INDEX('Cycle 11'!G$10:G$999,MATCH($A242,'Cycle 11'!$L$10:$L$999,0),1)),""))</f>
        <v/>
      </c>
      <c r="I242">
        <f>IFERROR(IF(C242="",MAX(I$1:I241),IF(ROW(C$2)=ROW(C242),1,IF(ISERROR(VLOOKUP(C242,C$2:C241,1,FALSE)),MAX(I$1:I241)+1,MAX(I$1:I241)))),"")</f>
        <v>0</v>
      </c>
      <c r="J242" t="str">
        <f t="shared" si="26"/>
        <v/>
      </c>
      <c r="K242" t="str">
        <f t="shared" ref="K242:V251" si="32">IF($H242="","",COUNTIFS($C:$C,$C242,$H:$H,"Yes",$B:$B,SUBSTITUTE(K$1,"MH_","")))</f>
        <v/>
      </c>
      <c r="L242" t="str">
        <f t="shared" si="32"/>
        <v/>
      </c>
      <c r="M242" t="str">
        <f t="shared" si="32"/>
        <v/>
      </c>
      <c r="N242" t="str">
        <f t="shared" si="32"/>
        <v/>
      </c>
      <c r="O242" t="str">
        <f t="shared" si="32"/>
        <v/>
      </c>
      <c r="P242" t="str">
        <f t="shared" si="32"/>
        <v/>
      </c>
      <c r="Q242" t="str">
        <f t="shared" si="32"/>
        <v/>
      </c>
      <c r="R242" t="str">
        <f t="shared" si="32"/>
        <v/>
      </c>
      <c r="S242" t="str">
        <f t="shared" si="32"/>
        <v/>
      </c>
      <c r="T242" t="str">
        <f t="shared" si="32"/>
        <v/>
      </c>
      <c r="U242" t="str">
        <f t="shared" si="32"/>
        <v/>
      </c>
      <c r="V242" t="str">
        <f t="shared" si="32"/>
        <v/>
      </c>
      <c r="W242" t="str">
        <f t="shared" si="27"/>
        <v/>
      </c>
      <c r="X242">
        <f>IF(OR(H242="No",H242=""),0,IF(COUNTIFS(H$2:H242,"Yes",C$2:C242,C242)&gt;1,0,COUNTIFS(H$2:H242,"Yes",C$2:C242,C242)))+IF(X241=$X$1,0,X241)</f>
        <v>0</v>
      </c>
    </row>
    <row r="243" spans="1:24" x14ac:dyDescent="0.3">
      <c r="A243">
        <f>ROWS($A$2:$A243)</f>
        <v>242</v>
      </c>
      <c r="B243" t="str">
        <f>IF(ISERROR(VLOOKUP(A243,Summer!L$11:L$500,1,FALSE)),IF(ISERROR(VLOOKUP(A243,'Cycle 1'!L$11:L$500,1,FALSE)),IF(ISERROR(VLOOKUP(A243,'Cycle 2'!L$11:L$500,1,FALSE)),IF(ISERROR(VLOOKUP(A243,'Cycle 3'!L$11:L$500,1,FALSE)),IF(ISERROR(VLOOKUP(A243,'Cycle 4'!L$11:L$500,1,FALSE)),IF(ISERROR(VLOOKUP(A243,'Cycle 5'!L$11:L$500,1,FALSE)),IF(ISERROR(VLOOKUP(A243,'Cycle 6'!L$11:L$500,1,FALSE)),IF(ISERROR(VLOOKUP(A243,'Cycle 7'!L$11:L$500,1,FALSE)),IF(ISERROR(VLOOKUP(A243,'Cycle 8'!L$11:L$500,1,FALSE)),IF(ISERROR(VLOOKUP(A243,'Cycle 9'!L$11:L$500,1,FALSE)),IF(ISERROR(VLOOKUP(A243,'Cycle 10'!L$11:L$500,1,FALSE)),IF(ISERROR(VLOOKUP(A243,'Cycle 11'!L$11:L$500,1,FALSE)),"","Cycle 11"),"Cycle 10"),"Cycle 9"),"Cycle 8"),"Cycle 7"),"Cycle 6"),"Cycle 5"),"Cycle 4"),"Cycle 3"),"Cycle 2"),"Cycle 1"),"Summer")</f>
        <v/>
      </c>
      <c r="C243" t="str">
        <f>IF(IFERROR(IFERROR(IFERROR(IFERROR(IFERROR(IFERROR(IFERROR(IFERROR(IFERROR(IFERROR(IFERROR(IFERROR(INDEX(Summer!B$10:B$999,MATCH($A243,Summer!$L$10:$L$999,0),1),INDEX('Cycle 1'!B$10:B$999,MATCH($A243,'Cycle 1'!$L$10:$L$999,0),1)),INDEX('Cycle 2'!B$10:B$999,MATCH($A243,'Cycle 2'!$L$10:$L$999,0),1)),INDEX('Cycle 3'!B$10:B$999,MATCH($A243,'Cycle 3'!$L$10:$L$999,0),1)),INDEX('Cycle 4'!B$10:B$999,MATCH($A243,'Cycle 4'!$L$10:$L$999,0),1)),INDEX('Cycle 5'!B$10:B$999,MATCH($A243,'Cycle 5'!$L$10:$L$999,0),1)),INDEX('Cycle 6'!B$10:B$999,MATCH($A243,'Cycle 6'!$L$10:$L$999,0),1)),INDEX('Cycle 7'!B$10:B$999,MATCH($A243,'Cycle 7'!$L$10:$L$999,0),1)),INDEX('Cycle 8'!B$10:B$999,MATCH($A243,'Cycle 8'!$L$10:$L$999,0),1)),INDEX('Cycle 9'!B$10:B$999,MATCH($A243,'Cycle 9'!$L$10:$L$999,0),1)),INDEX('Cycle 10'!B$10:B$999,MATCH($A243,'Cycle 10'!$L$10:$L$999,0),1)),INDEX('Cycle 11'!B$10:B$999,MATCH($A243,'Cycle 11'!$L$10:$L$999,0),1)),"")="","",IFERROR(IFERROR(IFERROR(IFERROR(IFERROR(IFERROR(IFERROR(IFERROR(IFERROR(IFERROR(IFERROR(IFERROR(INDEX(Summer!B$10:B$999,MATCH($A243,Summer!$L$10:$L$999,0),1),INDEX('Cycle 1'!B$10:B$999,MATCH($A243,'Cycle 1'!$L$10:$L$999,0),1)),INDEX('Cycle 2'!B$10:B$999,MATCH($A243,'Cycle 2'!$L$10:$L$999,0),1)),INDEX('Cycle 3'!B$10:B$999,MATCH($A243,'Cycle 3'!$L$10:$L$999,0),1)),INDEX('Cycle 4'!B$10:B$999,MATCH($A243,'Cycle 4'!$L$10:$L$999,0),1)),INDEX('Cycle 5'!B$10:B$999,MATCH($A243,'Cycle 5'!$L$10:$L$999,0),1)),INDEX('Cycle 6'!B$10:B$999,MATCH($A243,'Cycle 6'!$L$10:$L$999,0),1)),INDEX('Cycle 7'!B$10:B$999,MATCH($A243,'Cycle 7'!$L$10:$L$999,0),1)),INDEX('Cycle 8'!B$10:B$999,MATCH($A243,'Cycle 8'!$L$10:$L$999,0),1)),INDEX('Cycle 9'!B$10:B$999,MATCH($A243,'Cycle 9'!$L$10:$L$999,0),1)),INDEX('Cycle 10'!B$10:B$999,MATCH($A243,'Cycle 10'!$L$10:$L$999,0),1)),INDEX('Cycle 11'!B$10:B$999,MATCH($A243,'Cycle 11'!$L$10:$L$999,0),1)),""))</f>
        <v/>
      </c>
      <c r="D243" t="str">
        <f>IF(IFERROR(IFERROR(IFERROR(IFERROR(IFERROR(IFERROR(IFERROR(IFERROR(IFERROR(IFERROR(IFERROR(IFERROR(INDEX(Summer!C$10:C$999,MATCH($A243,Summer!$L$10:$L$999,0),1),INDEX('Cycle 1'!C$10:C$999,MATCH($A243,'Cycle 1'!$L$10:$L$999,0),1)),INDEX('Cycle 2'!C$10:C$999,MATCH($A243,'Cycle 2'!$L$10:$L$999,0),1)),INDEX('Cycle 3'!C$10:C$999,MATCH($A243,'Cycle 3'!$L$10:$L$999,0),1)),INDEX('Cycle 4'!C$10:C$999,MATCH($A243,'Cycle 4'!$L$10:$L$999,0),1)),INDEX('Cycle 5'!C$10:C$999,MATCH($A243,'Cycle 5'!$L$10:$L$999,0),1)),INDEX('Cycle 6'!C$10:C$999,MATCH($A243,'Cycle 6'!$L$10:$L$999,0),1)),INDEX('Cycle 7'!C$10:C$999,MATCH($A243,'Cycle 7'!$L$10:$L$999,0),1)),INDEX('Cycle 8'!C$10:C$999,MATCH($A243,'Cycle 8'!$L$10:$L$999,0),1)),INDEX('Cycle 9'!C$10:C$999,MATCH($A243,'Cycle 9'!$L$10:$L$999,0),1)),INDEX('Cycle 10'!C$10:C$999,MATCH($A243,'Cycle 10'!$L$10:$L$999,0),1)),INDEX('Cycle 11'!C$10:C$999,MATCH($A243,'Cycle 11'!$L$10:$L$999,0),1)),"")="","",IFERROR(IFERROR(IFERROR(IFERROR(IFERROR(IFERROR(IFERROR(IFERROR(IFERROR(IFERROR(IFERROR(IFERROR(INDEX(Summer!C$10:C$999,MATCH($A243,Summer!$L$10:$L$999,0),1),INDEX('Cycle 1'!C$10:C$999,MATCH($A243,'Cycle 1'!$L$10:$L$999,0),1)),INDEX('Cycle 2'!C$10:C$999,MATCH($A243,'Cycle 2'!$L$10:$L$999,0),1)),INDEX('Cycle 3'!C$10:C$999,MATCH($A243,'Cycle 3'!$L$10:$L$999,0),1)),INDEX('Cycle 4'!C$10:C$999,MATCH($A243,'Cycle 4'!$L$10:$L$999,0),1)),INDEX('Cycle 5'!C$10:C$999,MATCH($A243,'Cycle 5'!$L$10:$L$999,0),1)),INDEX('Cycle 6'!C$10:C$999,MATCH($A243,'Cycle 6'!$L$10:$L$999,0),1)),INDEX('Cycle 7'!C$10:C$999,MATCH($A243,'Cycle 7'!$L$10:$L$999,0),1)),INDEX('Cycle 8'!C$10:C$999,MATCH($A243,'Cycle 8'!$L$10:$L$999,0),1)),INDEX('Cycle 9'!C$10:C$999,MATCH($A243,'Cycle 9'!$L$10:$L$999,0),1)),INDEX('Cycle 10'!C$10:C$999,MATCH($A243,'Cycle 10'!$L$10:$L$999,0),1)),INDEX('Cycle 11'!C$10:C$999,MATCH($A243,'Cycle 11'!$L$10:$L$999,0),1)),""))</f>
        <v/>
      </c>
      <c r="E243" t="str">
        <f>IF(IFERROR(IFERROR(IFERROR(IFERROR(IFERROR(IFERROR(IFERROR(IFERROR(IFERROR(IFERROR(IFERROR(IFERROR(INDEX(Summer!D$10:D$999,MATCH($A243,Summer!$L$10:$L$999,0),1),INDEX('Cycle 1'!D$10:D$999,MATCH($A243,'Cycle 1'!$L$10:$L$999,0),1)),INDEX('Cycle 2'!D$10:D$999,MATCH($A243,'Cycle 2'!$L$10:$L$999,0),1)),INDEX('Cycle 3'!D$10:D$999,MATCH($A243,'Cycle 3'!$L$10:$L$999,0),1)),INDEX('Cycle 4'!D$10:D$999,MATCH($A243,'Cycle 4'!$L$10:$L$999,0),1)),INDEX('Cycle 5'!D$10:D$999,MATCH($A243,'Cycle 5'!$L$10:$L$999,0),1)),INDEX('Cycle 6'!D$10:D$999,MATCH($A243,'Cycle 6'!$L$10:$L$999,0),1)),INDEX('Cycle 7'!D$10:D$999,MATCH($A243,'Cycle 7'!$L$10:$L$999,0),1)),INDEX('Cycle 8'!D$10:D$999,MATCH($A243,'Cycle 8'!$L$10:$L$999,0),1)),INDEX('Cycle 9'!D$10:D$999,MATCH($A243,'Cycle 9'!$L$10:$L$999,0),1)),INDEX('Cycle 10'!D$10:D$999,MATCH($A243,'Cycle 10'!$L$10:$L$999,0),1)),INDEX('Cycle 11'!D$10:D$999,MATCH($A243,'Cycle 11'!$L$10:$L$999,0),1)),"")="","",IFERROR(IFERROR(IFERROR(IFERROR(IFERROR(IFERROR(IFERROR(IFERROR(IFERROR(IFERROR(IFERROR(IFERROR(INDEX(Summer!D$10:D$999,MATCH($A243,Summer!$L$10:$L$999,0),1),INDEX('Cycle 1'!D$10:D$999,MATCH($A243,'Cycle 1'!$L$10:$L$999,0),1)),INDEX('Cycle 2'!D$10:D$999,MATCH($A243,'Cycle 2'!$L$10:$L$999,0),1)),INDEX('Cycle 3'!D$10:D$999,MATCH($A243,'Cycle 3'!$L$10:$L$999,0),1)),INDEX('Cycle 4'!D$10:D$999,MATCH($A243,'Cycle 4'!$L$10:$L$999,0),1)),INDEX('Cycle 5'!D$10:D$999,MATCH($A243,'Cycle 5'!$L$10:$L$999,0),1)),INDEX('Cycle 6'!D$10:D$999,MATCH($A243,'Cycle 6'!$L$10:$L$999,0),1)),INDEX('Cycle 7'!D$10:D$999,MATCH($A243,'Cycle 7'!$L$10:$L$999,0),1)),INDEX('Cycle 8'!D$10:D$999,MATCH($A243,'Cycle 8'!$L$10:$L$999,0),1)),INDEX('Cycle 9'!D$10:D$999,MATCH($A243,'Cycle 9'!$L$10:$L$999,0),1)),INDEX('Cycle 10'!D$10:D$999,MATCH($A243,'Cycle 10'!$L$10:$L$999,0),1)),INDEX('Cycle 11'!D$10:D$999,MATCH($A243,'Cycle 11'!$L$10:$L$999,0),1)),""))</f>
        <v/>
      </c>
      <c r="F243" t="str">
        <f>IF(IFERROR(IFERROR(IFERROR(IFERROR(IFERROR(IFERROR(IFERROR(IFERROR(IFERROR(IFERROR(IFERROR(IFERROR(INDEX(Summer!E$10:E$999,MATCH($A243,Summer!$L$10:$L$999,0),1),INDEX('Cycle 1'!E$10:E$999,MATCH($A243,'Cycle 1'!$L$10:$L$999,0),1)),INDEX('Cycle 2'!E$10:E$999,MATCH($A243,'Cycle 2'!$L$10:$L$999,0),1)),INDEX('Cycle 3'!E$10:E$999,MATCH($A243,'Cycle 3'!$L$10:$L$999,0),1)),INDEX('Cycle 4'!E$10:E$999,MATCH($A243,'Cycle 4'!$L$10:$L$999,0),1)),INDEX('Cycle 5'!E$10:E$999,MATCH($A243,'Cycle 5'!$L$10:$L$999,0),1)),INDEX('Cycle 6'!E$10:E$999,MATCH($A243,'Cycle 6'!$L$10:$L$999,0),1)),INDEX('Cycle 7'!E$10:E$999,MATCH($A243,'Cycle 7'!$L$10:$L$999,0),1)),INDEX('Cycle 8'!E$10:E$999,MATCH($A243,'Cycle 8'!$L$10:$L$999,0),1)),INDEX('Cycle 9'!E$10:E$999,MATCH($A243,'Cycle 9'!$L$10:$L$999,0),1)),INDEX('Cycle 10'!E$10:E$999,MATCH($A243,'Cycle 10'!$L$10:$L$999,0),1)),INDEX('Cycle 11'!E$10:E$999,MATCH($A243,'Cycle 11'!$L$10:$L$999,0),1)),"")="","",IFERROR(IFERROR(IFERROR(IFERROR(IFERROR(IFERROR(IFERROR(IFERROR(IFERROR(IFERROR(IFERROR(IFERROR(INDEX(Summer!E$10:E$999,MATCH($A243,Summer!$L$10:$L$999,0),1),INDEX('Cycle 1'!E$10:E$999,MATCH($A243,'Cycle 1'!$L$10:$L$999,0),1)),INDEX('Cycle 2'!E$10:E$999,MATCH($A243,'Cycle 2'!$L$10:$L$999,0),1)),INDEX('Cycle 3'!E$10:E$999,MATCH($A243,'Cycle 3'!$L$10:$L$999,0),1)),INDEX('Cycle 4'!E$10:E$999,MATCH($A243,'Cycle 4'!$L$10:$L$999,0),1)),INDEX('Cycle 5'!E$10:E$999,MATCH($A243,'Cycle 5'!$L$10:$L$999,0),1)),INDEX('Cycle 6'!E$10:E$999,MATCH($A243,'Cycle 6'!$L$10:$L$999,0),1)),INDEX('Cycle 7'!E$10:E$999,MATCH($A243,'Cycle 7'!$L$10:$L$999,0),1)),INDEX('Cycle 8'!E$10:E$999,MATCH($A243,'Cycle 8'!$L$10:$L$999,0),1)),INDEX('Cycle 9'!E$10:E$999,MATCH($A243,'Cycle 9'!$L$10:$L$999,0),1)),INDEX('Cycle 10'!E$10:E$999,MATCH($A243,'Cycle 10'!$L$10:$L$999,0),1)),INDEX('Cycle 11'!E$10:E$999,MATCH($A243,'Cycle 11'!$L$10:$L$999,0),1)),""))</f>
        <v/>
      </c>
      <c r="G243" t="str">
        <f>IF(IFERROR(IFERROR(IFERROR(IFERROR(IFERROR(IFERROR(IFERROR(IFERROR(IFERROR(IFERROR(IFERROR(IFERROR(INDEX(Summer!F$10:F$999,MATCH($A243,Summer!$L$10:$L$999,0),1),INDEX('Cycle 1'!F$10:F$999,MATCH($A243,'Cycle 1'!$L$10:$L$999,0),1)),INDEX('Cycle 2'!F$10:F$999,MATCH($A243,'Cycle 2'!$L$10:$L$999,0),1)),INDEX('Cycle 3'!F$10:F$999,MATCH($A243,'Cycle 3'!$L$10:$L$999,0),1)),INDEX('Cycle 4'!F$10:F$999,MATCH($A243,'Cycle 4'!$L$10:$L$999,0),1)),INDEX('Cycle 5'!F$10:F$999,MATCH($A243,'Cycle 5'!$L$10:$L$999,0),1)),INDEX('Cycle 6'!F$10:F$999,MATCH($A243,'Cycle 6'!$L$10:$L$999,0),1)),INDEX('Cycle 7'!F$10:F$999,MATCH($A243,'Cycle 7'!$L$10:$L$999,0),1)),INDEX('Cycle 8'!F$10:F$999,MATCH($A243,'Cycle 8'!$L$10:$L$999,0),1)),INDEX('Cycle 9'!F$10:F$999,MATCH($A243,'Cycle 9'!$L$10:$L$999,0),1)),INDEX('Cycle 10'!F$10:F$999,MATCH($A243,'Cycle 10'!$L$10:$L$999,0),1)),INDEX('Cycle 11'!F$10:F$999,MATCH($A243,'Cycle 11'!$L$10:$L$999,0),1)),"")="","",IFERROR(IFERROR(IFERROR(IFERROR(IFERROR(IFERROR(IFERROR(IFERROR(IFERROR(IFERROR(IFERROR(IFERROR(INDEX(Summer!F$10:F$999,MATCH($A243,Summer!$L$10:$L$999,0),1),INDEX('Cycle 1'!F$10:F$999,MATCH($A243,'Cycle 1'!$L$10:$L$999,0),1)),INDEX('Cycle 2'!F$10:F$999,MATCH($A243,'Cycle 2'!$L$10:$L$999,0),1)),INDEX('Cycle 3'!F$10:F$999,MATCH($A243,'Cycle 3'!$L$10:$L$999,0),1)),INDEX('Cycle 4'!F$10:F$999,MATCH($A243,'Cycle 4'!$L$10:$L$999,0),1)),INDEX('Cycle 5'!F$10:F$999,MATCH($A243,'Cycle 5'!$L$10:$L$999,0),1)),INDEX('Cycle 6'!F$10:F$999,MATCH($A243,'Cycle 6'!$L$10:$L$999,0),1)),INDEX('Cycle 7'!F$10:F$999,MATCH($A243,'Cycle 7'!$L$10:$L$999,0),1)),INDEX('Cycle 8'!F$10:F$999,MATCH($A243,'Cycle 8'!$L$10:$L$999,0),1)),INDEX('Cycle 9'!F$10:F$999,MATCH($A243,'Cycle 9'!$L$10:$L$999,0),1)),INDEX('Cycle 10'!F$10:F$999,MATCH($A243,'Cycle 10'!$L$10:$L$999,0),1)),INDEX('Cycle 11'!F$10:F$999,MATCH($A243,'Cycle 11'!$L$10:$L$999,0),1)),""))</f>
        <v/>
      </c>
      <c r="H243" t="str">
        <f>IF(IFERROR(IFERROR(IFERROR(IFERROR(IFERROR(IFERROR(IFERROR(IFERROR(IFERROR(IFERROR(IFERROR(IFERROR(INDEX(Summer!G$10:G$999,MATCH($A243,Summer!$L$10:$L$999,0),1),INDEX('Cycle 1'!G$10:G$999,MATCH($A243,'Cycle 1'!$L$10:$L$999,0),1)),INDEX('Cycle 2'!G$10:G$999,MATCH($A243,'Cycle 2'!$L$10:$L$999,0),1)),INDEX('Cycle 3'!G$10:G$999,MATCH($A243,'Cycle 3'!$L$10:$L$999,0),1)),INDEX('Cycle 4'!G$10:G$999,MATCH($A243,'Cycle 4'!$L$10:$L$999,0),1)),INDEX('Cycle 5'!G$10:G$999,MATCH($A243,'Cycle 5'!$L$10:$L$999,0),1)),INDEX('Cycle 6'!G$10:G$999,MATCH($A243,'Cycle 6'!$L$10:$L$999,0),1)),INDEX('Cycle 7'!G$10:G$999,MATCH($A243,'Cycle 7'!$L$10:$L$999,0),1)),INDEX('Cycle 8'!G$10:G$999,MATCH($A243,'Cycle 8'!$L$10:$L$999,0),1)),INDEX('Cycle 9'!G$10:G$999,MATCH($A243,'Cycle 9'!$L$10:$L$999,0),1)),INDEX('Cycle 10'!G$10:G$999,MATCH($A243,'Cycle 10'!$L$10:$L$999,0),1)),INDEX('Cycle 11'!G$10:G$999,MATCH($A243,'Cycle 11'!$L$10:$L$999,0),1)),"")="","",IFERROR(IFERROR(IFERROR(IFERROR(IFERROR(IFERROR(IFERROR(IFERROR(IFERROR(IFERROR(IFERROR(IFERROR(INDEX(Summer!G$10:G$999,MATCH($A243,Summer!$L$10:$L$999,0),1),INDEX('Cycle 1'!G$10:G$999,MATCH($A243,'Cycle 1'!$L$10:$L$999,0),1)),INDEX('Cycle 2'!G$10:G$999,MATCH($A243,'Cycle 2'!$L$10:$L$999,0),1)),INDEX('Cycle 3'!G$10:G$999,MATCH($A243,'Cycle 3'!$L$10:$L$999,0),1)),INDEX('Cycle 4'!G$10:G$999,MATCH($A243,'Cycle 4'!$L$10:$L$999,0),1)),INDEX('Cycle 5'!G$10:G$999,MATCH($A243,'Cycle 5'!$L$10:$L$999,0),1)),INDEX('Cycle 6'!G$10:G$999,MATCH($A243,'Cycle 6'!$L$10:$L$999,0),1)),INDEX('Cycle 7'!G$10:G$999,MATCH($A243,'Cycle 7'!$L$10:$L$999,0),1)),INDEX('Cycle 8'!G$10:G$999,MATCH($A243,'Cycle 8'!$L$10:$L$999,0),1)),INDEX('Cycle 9'!G$10:G$999,MATCH($A243,'Cycle 9'!$L$10:$L$999,0),1)),INDEX('Cycle 10'!G$10:G$999,MATCH($A243,'Cycle 10'!$L$10:$L$999,0),1)),INDEX('Cycle 11'!G$10:G$999,MATCH($A243,'Cycle 11'!$L$10:$L$999,0),1)),""))</f>
        <v/>
      </c>
      <c r="I243">
        <f>IFERROR(IF(C243="",MAX(I$1:I242),IF(ROW(C$2)=ROW(C243),1,IF(ISERROR(VLOOKUP(C243,C$2:C242,1,FALSE)),MAX(I$1:I242)+1,MAX(I$1:I242)))),"")</f>
        <v>0</v>
      </c>
      <c r="J243" t="str">
        <f t="shared" si="26"/>
        <v/>
      </c>
      <c r="K243" t="str">
        <f t="shared" si="32"/>
        <v/>
      </c>
      <c r="L243" t="str">
        <f t="shared" si="32"/>
        <v/>
      </c>
      <c r="M243" t="str">
        <f t="shared" si="32"/>
        <v/>
      </c>
      <c r="N243" t="str">
        <f t="shared" si="32"/>
        <v/>
      </c>
      <c r="O243" t="str">
        <f t="shared" si="32"/>
        <v/>
      </c>
      <c r="P243" t="str">
        <f t="shared" si="32"/>
        <v/>
      </c>
      <c r="Q243" t="str">
        <f t="shared" si="32"/>
        <v/>
      </c>
      <c r="R243" t="str">
        <f t="shared" si="32"/>
        <v/>
      </c>
      <c r="S243" t="str">
        <f t="shared" si="32"/>
        <v/>
      </c>
      <c r="T243" t="str">
        <f t="shared" si="32"/>
        <v/>
      </c>
      <c r="U243" t="str">
        <f t="shared" si="32"/>
        <v/>
      </c>
      <c r="V243" t="str">
        <f t="shared" si="32"/>
        <v/>
      </c>
      <c r="W243" t="str">
        <f t="shared" si="27"/>
        <v/>
      </c>
      <c r="X243">
        <f>IF(OR(H243="No",H243=""),0,IF(COUNTIFS(H$2:H243,"Yes",C$2:C243,C243)&gt;1,0,COUNTIFS(H$2:H243,"Yes",C$2:C243,C243)))+IF(X242=$X$1,0,X242)</f>
        <v>0</v>
      </c>
    </row>
    <row r="244" spans="1:24" x14ac:dyDescent="0.3">
      <c r="A244">
        <f>ROWS($A$2:$A244)</f>
        <v>243</v>
      </c>
      <c r="B244" t="str">
        <f>IF(ISERROR(VLOOKUP(A244,Summer!L$11:L$500,1,FALSE)),IF(ISERROR(VLOOKUP(A244,'Cycle 1'!L$11:L$500,1,FALSE)),IF(ISERROR(VLOOKUP(A244,'Cycle 2'!L$11:L$500,1,FALSE)),IF(ISERROR(VLOOKUP(A244,'Cycle 3'!L$11:L$500,1,FALSE)),IF(ISERROR(VLOOKUP(A244,'Cycle 4'!L$11:L$500,1,FALSE)),IF(ISERROR(VLOOKUP(A244,'Cycle 5'!L$11:L$500,1,FALSE)),IF(ISERROR(VLOOKUP(A244,'Cycle 6'!L$11:L$500,1,FALSE)),IF(ISERROR(VLOOKUP(A244,'Cycle 7'!L$11:L$500,1,FALSE)),IF(ISERROR(VLOOKUP(A244,'Cycle 8'!L$11:L$500,1,FALSE)),IF(ISERROR(VLOOKUP(A244,'Cycle 9'!L$11:L$500,1,FALSE)),IF(ISERROR(VLOOKUP(A244,'Cycle 10'!L$11:L$500,1,FALSE)),IF(ISERROR(VLOOKUP(A244,'Cycle 11'!L$11:L$500,1,FALSE)),"","Cycle 11"),"Cycle 10"),"Cycle 9"),"Cycle 8"),"Cycle 7"),"Cycle 6"),"Cycle 5"),"Cycle 4"),"Cycle 3"),"Cycle 2"),"Cycle 1"),"Summer")</f>
        <v/>
      </c>
      <c r="C244" t="str">
        <f>IF(IFERROR(IFERROR(IFERROR(IFERROR(IFERROR(IFERROR(IFERROR(IFERROR(IFERROR(IFERROR(IFERROR(IFERROR(INDEX(Summer!B$10:B$999,MATCH($A244,Summer!$L$10:$L$999,0),1),INDEX('Cycle 1'!B$10:B$999,MATCH($A244,'Cycle 1'!$L$10:$L$999,0),1)),INDEX('Cycle 2'!B$10:B$999,MATCH($A244,'Cycle 2'!$L$10:$L$999,0),1)),INDEX('Cycle 3'!B$10:B$999,MATCH($A244,'Cycle 3'!$L$10:$L$999,0),1)),INDEX('Cycle 4'!B$10:B$999,MATCH($A244,'Cycle 4'!$L$10:$L$999,0),1)),INDEX('Cycle 5'!B$10:B$999,MATCH($A244,'Cycle 5'!$L$10:$L$999,0),1)),INDEX('Cycle 6'!B$10:B$999,MATCH($A244,'Cycle 6'!$L$10:$L$999,0),1)),INDEX('Cycle 7'!B$10:B$999,MATCH($A244,'Cycle 7'!$L$10:$L$999,0),1)),INDEX('Cycle 8'!B$10:B$999,MATCH($A244,'Cycle 8'!$L$10:$L$999,0),1)),INDEX('Cycle 9'!B$10:B$999,MATCH($A244,'Cycle 9'!$L$10:$L$999,0),1)),INDEX('Cycle 10'!B$10:B$999,MATCH($A244,'Cycle 10'!$L$10:$L$999,0),1)),INDEX('Cycle 11'!B$10:B$999,MATCH($A244,'Cycle 11'!$L$10:$L$999,0),1)),"")="","",IFERROR(IFERROR(IFERROR(IFERROR(IFERROR(IFERROR(IFERROR(IFERROR(IFERROR(IFERROR(IFERROR(IFERROR(INDEX(Summer!B$10:B$999,MATCH($A244,Summer!$L$10:$L$999,0),1),INDEX('Cycle 1'!B$10:B$999,MATCH($A244,'Cycle 1'!$L$10:$L$999,0),1)),INDEX('Cycle 2'!B$10:B$999,MATCH($A244,'Cycle 2'!$L$10:$L$999,0),1)),INDEX('Cycle 3'!B$10:B$999,MATCH($A244,'Cycle 3'!$L$10:$L$999,0),1)),INDEX('Cycle 4'!B$10:B$999,MATCH($A244,'Cycle 4'!$L$10:$L$999,0),1)),INDEX('Cycle 5'!B$10:B$999,MATCH($A244,'Cycle 5'!$L$10:$L$999,0),1)),INDEX('Cycle 6'!B$10:B$999,MATCH($A244,'Cycle 6'!$L$10:$L$999,0),1)),INDEX('Cycle 7'!B$10:B$999,MATCH($A244,'Cycle 7'!$L$10:$L$999,0),1)),INDEX('Cycle 8'!B$10:B$999,MATCH($A244,'Cycle 8'!$L$10:$L$999,0),1)),INDEX('Cycle 9'!B$10:B$999,MATCH($A244,'Cycle 9'!$L$10:$L$999,0),1)),INDEX('Cycle 10'!B$10:B$999,MATCH($A244,'Cycle 10'!$L$10:$L$999,0),1)),INDEX('Cycle 11'!B$10:B$999,MATCH($A244,'Cycle 11'!$L$10:$L$999,0),1)),""))</f>
        <v/>
      </c>
      <c r="D244" t="str">
        <f>IF(IFERROR(IFERROR(IFERROR(IFERROR(IFERROR(IFERROR(IFERROR(IFERROR(IFERROR(IFERROR(IFERROR(IFERROR(INDEX(Summer!C$10:C$999,MATCH($A244,Summer!$L$10:$L$999,0),1),INDEX('Cycle 1'!C$10:C$999,MATCH($A244,'Cycle 1'!$L$10:$L$999,0),1)),INDEX('Cycle 2'!C$10:C$999,MATCH($A244,'Cycle 2'!$L$10:$L$999,0),1)),INDEX('Cycle 3'!C$10:C$999,MATCH($A244,'Cycle 3'!$L$10:$L$999,0),1)),INDEX('Cycle 4'!C$10:C$999,MATCH($A244,'Cycle 4'!$L$10:$L$999,0),1)),INDEX('Cycle 5'!C$10:C$999,MATCH($A244,'Cycle 5'!$L$10:$L$999,0),1)),INDEX('Cycle 6'!C$10:C$999,MATCH($A244,'Cycle 6'!$L$10:$L$999,0),1)),INDEX('Cycle 7'!C$10:C$999,MATCH($A244,'Cycle 7'!$L$10:$L$999,0),1)),INDEX('Cycle 8'!C$10:C$999,MATCH($A244,'Cycle 8'!$L$10:$L$999,0),1)),INDEX('Cycle 9'!C$10:C$999,MATCH($A244,'Cycle 9'!$L$10:$L$999,0),1)),INDEX('Cycle 10'!C$10:C$999,MATCH($A244,'Cycle 10'!$L$10:$L$999,0),1)),INDEX('Cycle 11'!C$10:C$999,MATCH($A244,'Cycle 11'!$L$10:$L$999,0),1)),"")="","",IFERROR(IFERROR(IFERROR(IFERROR(IFERROR(IFERROR(IFERROR(IFERROR(IFERROR(IFERROR(IFERROR(IFERROR(INDEX(Summer!C$10:C$999,MATCH($A244,Summer!$L$10:$L$999,0),1),INDEX('Cycle 1'!C$10:C$999,MATCH($A244,'Cycle 1'!$L$10:$L$999,0),1)),INDEX('Cycle 2'!C$10:C$999,MATCH($A244,'Cycle 2'!$L$10:$L$999,0),1)),INDEX('Cycle 3'!C$10:C$999,MATCH($A244,'Cycle 3'!$L$10:$L$999,0),1)),INDEX('Cycle 4'!C$10:C$999,MATCH($A244,'Cycle 4'!$L$10:$L$999,0),1)),INDEX('Cycle 5'!C$10:C$999,MATCH($A244,'Cycle 5'!$L$10:$L$999,0),1)),INDEX('Cycle 6'!C$10:C$999,MATCH($A244,'Cycle 6'!$L$10:$L$999,0),1)),INDEX('Cycle 7'!C$10:C$999,MATCH($A244,'Cycle 7'!$L$10:$L$999,0),1)),INDEX('Cycle 8'!C$10:C$999,MATCH($A244,'Cycle 8'!$L$10:$L$999,0),1)),INDEX('Cycle 9'!C$10:C$999,MATCH($A244,'Cycle 9'!$L$10:$L$999,0),1)),INDEX('Cycle 10'!C$10:C$999,MATCH($A244,'Cycle 10'!$L$10:$L$999,0),1)),INDEX('Cycle 11'!C$10:C$999,MATCH($A244,'Cycle 11'!$L$10:$L$999,0),1)),""))</f>
        <v/>
      </c>
      <c r="E244" t="str">
        <f>IF(IFERROR(IFERROR(IFERROR(IFERROR(IFERROR(IFERROR(IFERROR(IFERROR(IFERROR(IFERROR(IFERROR(IFERROR(INDEX(Summer!D$10:D$999,MATCH($A244,Summer!$L$10:$L$999,0),1),INDEX('Cycle 1'!D$10:D$999,MATCH($A244,'Cycle 1'!$L$10:$L$999,0),1)),INDEX('Cycle 2'!D$10:D$999,MATCH($A244,'Cycle 2'!$L$10:$L$999,0),1)),INDEX('Cycle 3'!D$10:D$999,MATCH($A244,'Cycle 3'!$L$10:$L$999,0),1)),INDEX('Cycle 4'!D$10:D$999,MATCH($A244,'Cycle 4'!$L$10:$L$999,0),1)),INDEX('Cycle 5'!D$10:D$999,MATCH($A244,'Cycle 5'!$L$10:$L$999,0),1)),INDEX('Cycle 6'!D$10:D$999,MATCH($A244,'Cycle 6'!$L$10:$L$999,0),1)),INDEX('Cycle 7'!D$10:D$999,MATCH($A244,'Cycle 7'!$L$10:$L$999,0),1)),INDEX('Cycle 8'!D$10:D$999,MATCH($A244,'Cycle 8'!$L$10:$L$999,0),1)),INDEX('Cycle 9'!D$10:D$999,MATCH($A244,'Cycle 9'!$L$10:$L$999,0),1)),INDEX('Cycle 10'!D$10:D$999,MATCH($A244,'Cycle 10'!$L$10:$L$999,0),1)),INDEX('Cycle 11'!D$10:D$999,MATCH($A244,'Cycle 11'!$L$10:$L$999,0),1)),"")="","",IFERROR(IFERROR(IFERROR(IFERROR(IFERROR(IFERROR(IFERROR(IFERROR(IFERROR(IFERROR(IFERROR(IFERROR(INDEX(Summer!D$10:D$999,MATCH($A244,Summer!$L$10:$L$999,0),1),INDEX('Cycle 1'!D$10:D$999,MATCH($A244,'Cycle 1'!$L$10:$L$999,0),1)),INDEX('Cycle 2'!D$10:D$999,MATCH($A244,'Cycle 2'!$L$10:$L$999,0),1)),INDEX('Cycle 3'!D$10:D$999,MATCH($A244,'Cycle 3'!$L$10:$L$999,0),1)),INDEX('Cycle 4'!D$10:D$999,MATCH($A244,'Cycle 4'!$L$10:$L$999,0),1)),INDEX('Cycle 5'!D$10:D$999,MATCH($A244,'Cycle 5'!$L$10:$L$999,0),1)),INDEX('Cycle 6'!D$10:D$999,MATCH($A244,'Cycle 6'!$L$10:$L$999,0),1)),INDEX('Cycle 7'!D$10:D$999,MATCH($A244,'Cycle 7'!$L$10:$L$999,0),1)),INDEX('Cycle 8'!D$10:D$999,MATCH($A244,'Cycle 8'!$L$10:$L$999,0),1)),INDEX('Cycle 9'!D$10:D$999,MATCH($A244,'Cycle 9'!$L$10:$L$999,0),1)),INDEX('Cycle 10'!D$10:D$999,MATCH($A244,'Cycle 10'!$L$10:$L$999,0),1)),INDEX('Cycle 11'!D$10:D$999,MATCH($A244,'Cycle 11'!$L$10:$L$999,0),1)),""))</f>
        <v/>
      </c>
      <c r="F244" t="str">
        <f>IF(IFERROR(IFERROR(IFERROR(IFERROR(IFERROR(IFERROR(IFERROR(IFERROR(IFERROR(IFERROR(IFERROR(IFERROR(INDEX(Summer!E$10:E$999,MATCH($A244,Summer!$L$10:$L$999,0),1),INDEX('Cycle 1'!E$10:E$999,MATCH($A244,'Cycle 1'!$L$10:$L$999,0),1)),INDEX('Cycle 2'!E$10:E$999,MATCH($A244,'Cycle 2'!$L$10:$L$999,0),1)),INDEX('Cycle 3'!E$10:E$999,MATCH($A244,'Cycle 3'!$L$10:$L$999,0),1)),INDEX('Cycle 4'!E$10:E$999,MATCH($A244,'Cycle 4'!$L$10:$L$999,0),1)),INDEX('Cycle 5'!E$10:E$999,MATCH($A244,'Cycle 5'!$L$10:$L$999,0),1)),INDEX('Cycle 6'!E$10:E$999,MATCH($A244,'Cycle 6'!$L$10:$L$999,0),1)),INDEX('Cycle 7'!E$10:E$999,MATCH($A244,'Cycle 7'!$L$10:$L$999,0),1)),INDEX('Cycle 8'!E$10:E$999,MATCH($A244,'Cycle 8'!$L$10:$L$999,0),1)),INDEX('Cycle 9'!E$10:E$999,MATCH($A244,'Cycle 9'!$L$10:$L$999,0),1)),INDEX('Cycle 10'!E$10:E$999,MATCH($A244,'Cycle 10'!$L$10:$L$999,0),1)),INDEX('Cycle 11'!E$10:E$999,MATCH($A244,'Cycle 11'!$L$10:$L$999,0),1)),"")="","",IFERROR(IFERROR(IFERROR(IFERROR(IFERROR(IFERROR(IFERROR(IFERROR(IFERROR(IFERROR(IFERROR(IFERROR(INDEX(Summer!E$10:E$999,MATCH($A244,Summer!$L$10:$L$999,0),1),INDEX('Cycle 1'!E$10:E$999,MATCH($A244,'Cycle 1'!$L$10:$L$999,0),1)),INDEX('Cycle 2'!E$10:E$999,MATCH($A244,'Cycle 2'!$L$10:$L$999,0),1)),INDEX('Cycle 3'!E$10:E$999,MATCH($A244,'Cycle 3'!$L$10:$L$999,0),1)),INDEX('Cycle 4'!E$10:E$999,MATCH($A244,'Cycle 4'!$L$10:$L$999,0),1)),INDEX('Cycle 5'!E$10:E$999,MATCH($A244,'Cycle 5'!$L$10:$L$999,0),1)),INDEX('Cycle 6'!E$10:E$999,MATCH($A244,'Cycle 6'!$L$10:$L$999,0),1)),INDEX('Cycle 7'!E$10:E$999,MATCH($A244,'Cycle 7'!$L$10:$L$999,0),1)),INDEX('Cycle 8'!E$10:E$999,MATCH($A244,'Cycle 8'!$L$10:$L$999,0),1)),INDEX('Cycle 9'!E$10:E$999,MATCH($A244,'Cycle 9'!$L$10:$L$999,0),1)),INDEX('Cycle 10'!E$10:E$999,MATCH($A244,'Cycle 10'!$L$10:$L$999,0),1)),INDEX('Cycle 11'!E$10:E$999,MATCH($A244,'Cycle 11'!$L$10:$L$999,0),1)),""))</f>
        <v/>
      </c>
      <c r="G244" t="str">
        <f>IF(IFERROR(IFERROR(IFERROR(IFERROR(IFERROR(IFERROR(IFERROR(IFERROR(IFERROR(IFERROR(IFERROR(IFERROR(INDEX(Summer!F$10:F$999,MATCH($A244,Summer!$L$10:$L$999,0),1),INDEX('Cycle 1'!F$10:F$999,MATCH($A244,'Cycle 1'!$L$10:$L$999,0),1)),INDEX('Cycle 2'!F$10:F$999,MATCH($A244,'Cycle 2'!$L$10:$L$999,0),1)),INDEX('Cycle 3'!F$10:F$999,MATCH($A244,'Cycle 3'!$L$10:$L$999,0),1)),INDEX('Cycle 4'!F$10:F$999,MATCH($A244,'Cycle 4'!$L$10:$L$999,0),1)),INDEX('Cycle 5'!F$10:F$999,MATCH($A244,'Cycle 5'!$L$10:$L$999,0),1)),INDEX('Cycle 6'!F$10:F$999,MATCH($A244,'Cycle 6'!$L$10:$L$999,0),1)),INDEX('Cycle 7'!F$10:F$999,MATCH($A244,'Cycle 7'!$L$10:$L$999,0),1)),INDEX('Cycle 8'!F$10:F$999,MATCH($A244,'Cycle 8'!$L$10:$L$999,0),1)),INDEX('Cycle 9'!F$10:F$999,MATCH($A244,'Cycle 9'!$L$10:$L$999,0),1)),INDEX('Cycle 10'!F$10:F$999,MATCH($A244,'Cycle 10'!$L$10:$L$999,0),1)),INDEX('Cycle 11'!F$10:F$999,MATCH($A244,'Cycle 11'!$L$10:$L$999,0),1)),"")="","",IFERROR(IFERROR(IFERROR(IFERROR(IFERROR(IFERROR(IFERROR(IFERROR(IFERROR(IFERROR(IFERROR(IFERROR(INDEX(Summer!F$10:F$999,MATCH($A244,Summer!$L$10:$L$999,0),1),INDEX('Cycle 1'!F$10:F$999,MATCH($A244,'Cycle 1'!$L$10:$L$999,0),1)),INDEX('Cycle 2'!F$10:F$999,MATCH($A244,'Cycle 2'!$L$10:$L$999,0),1)),INDEX('Cycle 3'!F$10:F$999,MATCH($A244,'Cycle 3'!$L$10:$L$999,0),1)),INDEX('Cycle 4'!F$10:F$999,MATCH($A244,'Cycle 4'!$L$10:$L$999,0),1)),INDEX('Cycle 5'!F$10:F$999,MATCH($A244,'Cycle 5'!$L$10:$L$999,0),1)),INDEX('Cycle 6'!F$10:F$999,MATCH($A244,'Cycle 6'!$L$10:$L$999,0),1)),INDEX('Cycle 7'!F$10:F$999,MATCH($A244,'Cycle 7'!$L$10:$L$999,0),1)),INDEX('Cycle 8'!F$10:F$999,MATCH($A244,'Cycle 8'!$L$10:$L$999,0),1)),INDEX('Cycle 9'!F$10:F$999,MATCH($A244,'Cycle 9'!$L$10:$L$999,0),1)),INDEX('Cycle 10'!F$10:F$999,MATCH($A244,'Cycle 10'!$L$10:$L$999,0),1)),INDEX('Cycle 11'!F$10:F$999,MATCH($A244,'Cycle 11'!$L$10:$L$999,0),1)),""))</f>
        <v/>
      </c>
      <c r="H244" t="str">
        <f>IF(IFERROR(IFERROR(IFERROR(IFERROR(IFERROR(IFERROR(IFERROR(IFERROR(IFERROR(IFERROR(IFERROR(IFERROR(INDEX(Summer!G$10:G$999,MATCH($A244,Summer!$L$10:$L$999,0),1),INDEX('Cycle 1'!G$10:G$999,MATCH($A244,'Cycle 1'!$L$10:$L$999,0),1)),INDEX('Cycle 2'!G$10:G$999,MATCH($A244,'Cycle 2'!$L$10:$L$999,0),1)),INDEX('Cycle 3'!G$10:G$999,MATCH($A244,'Cycle 3'!$L$10:$L$999,0),1)),INDEX('Cycle 4'!G$10:G$999,MATCH($A244,'Cycle 4'!$L$10:$L$999,0),1)),INDEX('Cycle 5'!G$10:G$999,MATCH($A244,'Cycle 5'!$L$10:$L$999,0),1)),INDEX('Cycle 6'!G$10:G$999,MATCH($A244,'Cycle 6'!$L$10:$L$999,0),1)),INDEX('Cycle 7'!G$10:G$999,MATCH($A244,'Cycle 7'!$L$10:$L$999,0),1)),INDEX('Cycle 8'!G$10:G$999,MATCH($A244,'Cycle 8'!$L$10:$L$999,0),1)),INDEX('Cycle 9'!G$10:G$999,MATCH($A244,'Cycle 9'!$L$10:$L$999,0),1)),INDEX('Cycle 10'!G$10:G$999,MATCH($A244,'Cycle 10'!$L$10:$L$999,0),1)),INDEX('Cycle 11'!G$10:G$999,MATCH($A244,'Cycle 11'!$L$10:$L$999,0),1)),"")="","",IFERROR(IFERROR(IFERROR(IFERROR(IFERROR(IFERROR(IFERROR(IFERROR(IFERROR(IFERROR(IFERROR(IFERROR(INDEX(Summer!G$10:G$999,MATCH($A244,Summer!$L$10:$L$999,0),1),INDEX('Cycle 1'!G$10:G$999,MATCH($A244,'Cycle 1'!$L$10:$L$999,0),1)),INDEX('Cycle 2'!G$10:G$999,MATCH($A244,'Cycle 2'!$L$10:$L$999,0),1)),INDEX('Cycle 3'!G$10:G$999,MATCH($A244,'Cycle 3'!$L$10:$L$999,0),1)),INDEX('Cycle 4'!G$10:G$999,MATCH($A244,'Cycle 4'!$L$10:$L$999,0),1)),INDEX('Cycle 5'!G$10:G$999,MATCH($A244,'Cycle 5'!$L$10:$L$999,0),1)),INDEX('Cycle 6'!G$10:G$999,MATCH($A244,'Cycle 6'!$L$10:$L$999,0),1)),INDEX('Cycle 7'!G$10:G$999,MATCH($A244,'Cycle 7'!$L$10:$L$999,0),1)),INDEX('Cycle 8'!G$10:G$999,MATCH($A244,'Cycle 8'!$L$10:$L$999,0),1)),INDEX('Cycle 9'!G$10:G$999,MATCH($A244,'Cycle 9'!$L$10:$L$999,0),1)),INDEX('Cycle 10'!G$10:G$999,MATCH($A244,'Cycle 10'!$L$10:$L$999,0),1)),INDEX('Cycle 11'!G$10:G$999,MATCH($A244,'Cycle 11'!$L$10:$L$999,0),1)),""))</f>
        <v/>
      </c>
      <c r="I244">
        <f>IFERROR(IF(C244="",MAX(I$1:I243),IF(ROW(C$2)=ROW(C244),1,IF(ISERROR(VLOOKUP(C244,C$2:C243,1,FALSE)),MAX(I$1:I243)+1,MAX(I$1:I243)))),"")</f>
        <v>0</v>
      </c>
      <c r="J244" t="str">
        <f t="shared" si="26"/>
        <v/>
      </c>
      <c r="K244" t="str">
        <f t="shared" si="32"/>
        <v/>
      </c>
      <c r="L244" t="str">
        <f t="shared" si="32"/>
        <v/>
      </c>
      <c r="M244" t="str">
        <f t="shared" si="32"/>
        <v/>
      </c>
      <c r="N244" t="str">
        <f t="shared" si="32"/>
        <v/>
      </c>
      <c r="O244" t="str">
        <f t="shared" si="32"/>
        <v/>
      </c>
      <c r="P244" t="str">
        <f t="shared" si="32"/>
        <v/>
      </c>
      <c r="Q244" t="str">
        <f t="shared" si="32"/>
        <v/>
      </c>
      <c r="R244" t="str">
        <f t="shared" si="32"/>
        <v/>
      </c>
      <c r="S244" t="str">
        <f t="shared" si="32"/>
        <v/>
      </c>
      <c r="T244" t="str">
        <f t="shared" si="32"/>
        <v/>
      </c>
      <c r="U244" t="str">
        <f t="shared" si="32"/>
        <v/>
      </c>
      <c r="V244" t="str">
        <f t="shared" si="32"/>
        <v/>
      </c>
      <c r="W244" t="str">
        <f t="shared" si="27"/>
        <v/>
      </c>
      <c r="X244">
        <f>IF(OR(H244="No",H244=""),0,IF(COUNTIFS(H$2:H244,"Yes",C$2:C244,C244)&gt;1,0,COUNTIFS(H$2:H244,"Yes",C$2:C244,C244)))+IF(X243=$X$1,0,X243)</f>
        <v>0</v>
      </c>
    </row>
    <row r="245" spans="1:24" x14ac:dyDescent="0.3">
      <c r="A245">
        <f>ROWS($A$2:$A245)</f>
        <v>244</v>
      </c>
      <c r="B245" t="str">
        <f>IF(ISERROR(VLOOKUP(A245,Summer!L$11:L$500,1,FALSE)),IF(ISERROR(VLOOKUP(A245,'Cycle 1'!L$11:L$500,1,FALSE)),IF(ISERROR(VLOOKUP(A245,'Cycle 2'!L$11:L$500,1,FALSE)),IF(ISERROR(VLOOKUP(A245,'Cycle 3'!L$11:L$500,1,FALSE)),IF(ISERROR(VLOOKUP(A245,'Cycle 4'!L$11:L$500,1,FALSE)),IF(ISERROR(VLOOKUP(A245,'Cycle 5'!L$11:L$500,1,FALSE)),IF(ISERROR(VLOOKUP(A245,'Cycle 6'!L$11:L$500,1,FALSE)),IF(ISERROR(VLOOKUP(A245,'Cycle 7'!L$11:L$500,1,FALSE)),IF(ISERROR(VLOOKUP(A245,'Cycle 8'!L$11:L$500,1,FALSE)),IF(ISERROR(VLOOKUP(A245,'Cycle 9'!L$11:L$500,1,FALSE)),IF(ISERROR(VLOOKUP(A245,'Cycle 10'!L$11:L$500,1,FALSE)),IF(ISERROR(VLOOKUP(A245,'Cycle 11'!L$11:L$500,1,FALSE)),"","Cycle 11"),"Cycle 10"),"Cycle 9"),"Cycle 8"),"Cycle 7"),"Cycle 6"),"Cycle 5"),"Cycle 4"),"Cycle 3"),"Cycle 2"),"Cycle 1"),"Summer")</f>
        <v/>
      </c>
      <c r="C245" t="str">
        <f>IF(IFERROR(IFERROR(IFERROR(IFERROR(IFERROR(IFERROR(IFERROR(IFERROR(IFERROR(IFERROR(IFERROR(IFERROR(INDEX(Summer!B$10:B$999,MATCH($A245,Summer!$L$10:$L$999,0),1),INDEX('Cycle 1'!B$10:B$999,MATCH($A245,'Cycle 1'!$L$10:$L$999,0),1)),INDEX('Cycle 2'!B$10:B$999,MATCH($A245,'Cycle 2'!$L$10:$L$999,0),1)),INDEX('Cycle 3'!B$10:B$999,MATCH($A245,'Cycle 3'!$L$10:$L$999,0),1)),INDEX('Cycle 4'!B$10:B$999,MATCH($A245,'Cycle 4'!$L$10:$L$999,0),1)),INDEX('Cycle 5'!B$10:B$999,MATCH($A245,'Cycle 5'!$L$10:$L$999,0),1)),INDEX('Cycle 6'!B$10:B$999,MATCH($A245,'Cycle 6'!$L$10:$L$999,0),1)),INDEX('Cycle 7'!B$10:B$999,MATCH($A245,'Cycle 7'!$L$10:$L$999,0),1)),INDEX('Cycle 8'!B$10:B$999,MATCH($A245,'Cycle 8'!$L$10:$L$999,0),1)),INDEX('Cycle 9'!B$10:B$999,MATCH($A245,'Cycle 9'!$L$10:$L$999,0),1)),INDEX('Cycle 10'!B$10:B$999,MATCH($A245,'Cycle 10'!$L$10:$L$999,0),1)),INDEX('Cycle 11'!B$10:B$999,MATCH($A245,'Cycle 11'!$L$10:$L$999,0),1)),"")="","",IFERROR(IFERROR(IFERROR(IFERROR(IFERROR(IFERROR(IFERROR(IFERROR(IFERROR(IFERROR(IFERROR(IFERROR(INDEX(Summer!B$10:B$999,MATCH($A245,Summer!$L$10:$L$999,0),1),INDEX('Cycle 1'!B$10:B$999,MATCH($A245,'Cycle 1'!$L$10:$L$999,0),1)),INDEX('Cycle 2'!B$10:B$999,MATCH($A245,'Cycle 2'!$L$10:$L$999,0),1)),INDEX('Cycle 3'!B$10:B$999,MATCH($A245,'Cycle 3'!$L$10:$L$999,0),1)),INDEX('Cycle 4'!B$10:B$999,MATCH($A245,'Cycle 4'!$L$10:$L$999,0),1)),INDEX('Cycle 5'!B$10:B$999,MATCH($A245,'Cycle 5'!$L$10:$L$999,0),1)),INDEX('Cycle 6'!B$10:B$999,MATCH($A245,'Cycle 6'!$L$10:$L$999,0),1)),INDEX('Cycle 7'!B$10:B$999,MATCH($A245,'Cycle 7'!$L$10:$L$999,0),1)),INDEX('Cycle 8'!B$10:B$999,MATCH($A245,'Cycle 8'!$L$10:$L$999,0),1)),INDEX('Cycle 9'!B$10:B$999,MATCH($A245,'Cycle 9'!$L$10:$L$999,0),1)),INDEX('Cycle 10'!B$10:B$999,MATCH($A245,'Cycle 10'!$L$10:$L$999,0),1)),INDEX('Cycle 11'!B$10:B$999,MATCH($A245,'Cycle 11'!$L$10:$L$999,0),1)),""))</f>
        <v/>
      </c>
      <c r="D245" t="str">
        <f>IF(IFERROR(IFERROR(IFERROR(IFERROR(IFERROR(IFERROR(IFERROR(IFERROR(IFERROR(IFERROR(IFERROR(IFERROR(INDEX(Summer!C$10:C$999,MATCH($A245,Summer!$L$10:$L$999,0),1),INDEX('Cycle 1'!C$10:C$999,MATCH($A245,'Cycle 1'!$L$10:$L$999,0),1)),INDEX('Cycle 2'!C$10:C$999,MATCH($A245,'Cycle 2'!$L$10:$L$999,0),1)),INDEX('Cycle 3'!C$10:C$999,MATCH($A245,'Cycle 3'!$L$10:$L$999,0),1)),INDEX('Cycle 4'!C$10:C$999,MATCH($A245,'Cycle 4'!$L$10:$L$999,0),1)),INDEX('Cycle 5'!C$10:C$999,MATCH($A245,'Cycle 5'!$L$10:$L$999,0),1)),INDEX('Cycle 6'!C$10:C$999,MATCH($A245,'Cycle 6'!$L$10:$L$999,0),1)),INDEX('Cycle 7'!C$10:C$999,MATCH($A245,'Cycle 7'!$L$10:$L$999,0),1)),INDEX('Cycle 8'!C$10:C$999,MATCH($A245,'Cycle 8'!$L$10:$L$999,0),1)),INDEX('Cycle 9'!C$10:C$999,MATCH($A245,'Cycle 9'!$L$10:$L$999,0),1)),INDEX('Cycle 10'!C$10:C$999,MATCH($A245,'Cycle 10'!$L$10:$L$999,0),1)),INDEX('Cycle 11'!C$10:C$999,MATCH($A245,'Cycle 11'!$L$10:$L$999,0),1)),"")="","",IFERROR(IFERROR(IFERROR(IFERROR(IFERROR(IFERROR(IFERROR(IFERROR(IFERROR(IFERROR(IFERROR(IFERROR(INDEX(Summer!C$10:C$999,MATCH($A245,Summer!$L$10:$L$999,0),1),INDEX('Cycle 1'!C$10:C$999,MATCH($A245,'Cycle 1'!$L$10:$L$999,0),1)),INDEX('Cycle 2'!C$10:C$999,MATCH($A245,'Cycle 2'!$L$10:$L$999,0),1)),INDEX('Cycle 3'!C$10:C$999,MATCH($A245,'Cycle 3'!$L$10:$L$999,0),1)),INDEX('Cycle 4'!C$10:C$999,MATCH($A245,'Cycle 4'!$L$10:$L$999,0),1)),INDEX('Cycle 5'!C$10:C$999,MATCH($A245,'Cycle 5'!$L$10:$L$999,0),1)),INDEX('Cycle 6'!C$10:C$999,MATCH($A245,'Cycle 6'!$L$10:$L$999,0),1)),INDEX('Cycle 7'!C$10:C$999,MATCH($A245,'Cycle 7'!$L$10:$L$999,0),1)),INDEX('Cycle 8'!C$10:C$999,MATCH($A245,'Cycle 8'!$L$10:$L$999,0),1)),INDEX('Cycle 9'!C$10:C$999,MATCH($A245,'Cycle 9'!$L$10:$L$999,0),1)),INDEX('Cycle 10'!C$10:C$999,MATCH($A245,'Cycle 10'!$L$10:$L$999,0),1)),INDEX('Cycle 11'!C$10:C$999,MATCH($A245,'Cycle 11'!$L$10:$L$999,0),1)),""))</f>
        <v/>
      </c>
      <c r="E245" t="str">
        <f>IF(IFERROR(IFERROR(IFERROR(IFERROR(IFERROR(IFERROR(IFERROR(IFERROR(IFERROR(IFERROR(IFERROR(IFERROR(INDEX(Summer!D$10:D$999,MATCH($A245,Summer!$L$10:$L$999,0),1),INDEX('Cycle 1'!D$10:D$999,MATCH($A245,'Cycle 1'!$L$10:$L$999,0),1)),INDEX('Cycle 2'!D$10:D$999,MATCH($A245,'Cycle 2'!$L$10:$L$999,0),1)),INDEX('Cycle 3'!D$10:D$999,MATCH($A245,'Cycle 3'!$L$10:$L$999,0),1)),INDEX('Cycle 4'!D$10:D$999,MATCH($A245,'Cycle 4'!$L$10:$L$999,0),1)),INDEX('Cycle 5'!D$10:D$999,MATCH($A245,'Cycle 5'!$L$10:$L$999,0),1)),INDEX('Cycle 6'!D$10:D$999,MATCH($A245,'Cycle 6'!$L$10:$L$999,0),1)),INDEX('Cycle 7'!D$10:D$999,MATCH($A245,'Cycle 7'!$L$10:$L$999,0),1)),INDEX('Cycle 8'!D$10:D$999,MATCH($A245,'Cycle 8'!$L$10:$L$999,0),1)),INDEX('Cycle 9'!D$10:D$999,MATCH($A245,'Cycle 9'!$L$10:$L$999,0),1)),INDEX('Cycle 10'!D$10:D$999,MATCH($A245,'Cycle 10'!$L$10:$L$999,0),1)),INDEX('Cycle 11'!D$10:D$999,MATCH($A245,'Cycle 11'!$L$10:$L$999,0),1)),"")="","",IFERROR(IFERROR(IFERROR(IFERROR(IFERROR(IFERROR(IFERROR(IFERROR(IFERROR(IFERROR(IFERROR(IFERROR(INDEX(Summer!D$10:D$999,MATCH($A245,Summer!$L$10:$L$999,0),1),INDEX('Cycle 1'!D$10:D$999,MATCH($A245,'Cycle 1'!$L$10:$L$999,0),1)),INDEX('Cycle 2'!D$10:D$999,MATCH($A245,'Cycle 2'!$L$10:$L$999,0),1)),INDEX('Cycle 3'!D$10:D$999,MATCH($A245,'Cycle 3'!$L$10:$L$999,0),1)),INDEX('Cycle 4'!D$10:D$999,MATCH($A245,'Cycle 4'!$L$10:$L$999,0),1)),INDEX('Cycle 5'!D$10:D$999,MATCH($A245,'Cycle 5'!$L$10:$L$999,0),1)),INDEX('Cycle 6'!D$10:D$999,MATCH($A245,'Cycle 6'!$L$10:$L$999,0),1)),INDEX('Cycle 7'!D$10:D$999,MATCH($A245,'Cycle 7'!$L$10:$L$999,0),1)),INDEX('Cycle 8'!D$10:D$999,MATCH($A245,'Cycle 8'!$L$10:$L$999,0),1)),INDEX('Cycle 9'!D$10:D$999,MATCH($A245,'Cycle 9'!$L$10:$L$999,0),1)),INDEX('Cycle 10'!D$10:D$999,MATCH($A245,'Cycle 10'!$L$10:$L$999,0),1)),INDEX('Cycle 11'!D$10:D$999,MATCH($A245,'Cycle 11'!$L$10:$L$999,0),1)),""))</f>
        <v/>
      </c>
      <c r="F245" t="str">
        <f>IF(IFERROR(IFERROR(IFERROR(IFERROR(IFERROR(IFERROR(IFERROR(IFERROR(IFERROR(IFERROR(IFERROR(IFERROR(INDEX(Summer!E$10:E$999,MATCH($A245,Summer!$L$10:$L$999,0),1),INDEX('Cycle 1'!E$10:E$999,MATCH($A245,'Cycle 1'!$L$10:$L$999,0),1)),INDEX('Cycle 2'!E$10:E$999,MATCH($A245,'Cycle 2'!$L$10:$L$999,0),1)),INDEX('Cycle 3'!E$10:E$999,MATCH($A245,'Cycle 3'!$L$10:$L$999,0),1)),INDEX('Cycle 4'!E$10:E$999,MATCH($A245,'Cycle 4'!$L$10:$L$999,0),1)),INDEX('Cycle 5'!E$10:E$999,MATCH($A245,'Cycle 5'!$L$10:$L$999,0),1)),INDEX('Cycle 6'!E$10:E$999,MATCH($A245,'Cycle 6'!$L$10:$L$999,0),1)),INDEX('Cycle 7'!E$10:E$999,MATCH($A245,'Cycle 7'!$L$10:$L$999,0),1)),INDEX('Cycle 8'!E$10:E$999,MATCH($A245,'Cycle 8'!$L$10:$L$999,0),1)),INDEX('Cycle 9'!E$10:E$999,MATCH($A245,'Cycle 9'!$L$10:$L$999,0),1)),INDEX('Cycle 10'!E$10:E$999,MATCH($A245,'Cycle 10'!$L$10:$L$999,0),1)),INDEX('Cycle 11'!E$10:E$999,MATCH($A245,'Cycle 11'!$L$10:$L$999,0),1)),"")="","",IFERROR(IFERROR(IFERROR(IFERROR(IFERROR(IFERROR(IFERROR(IFERROR(IFERROR(IFERROR(IFERROR(IFERROR(INDEX(Summer!E$10:E$999,MATCH($A245,Summer!$L$10:$L$999,0),1),INDEX('Cycle 1'!E$10:E$999,MATCH($A245,'Cycle 1'!$L$10:$L$999,0),1)),INDEX('Cycle 2'!E$10:E$999,MATCH($A245,'Cycle 2'!$L$10:$L$999,0),1)),INDEX('Cycle 3'!E$10:E$999,MATCH($A245,'Cycle 3'!$L$10:$L$999,0),1)),INDEX('Cycle 4'!E$10:E$999,MATCH($A245,'Cycle 4'!$L$10:$L$999,0),1)),INDEX('Cycle 5'!E$10:E$999,MATCH($A245,'Cycle 5'!$L$10:$L$999,0),1)),INDEX('Cycle 6'!E$10:E$999,MATCH($A245,'Cycle 6'!$L$10:$L$999,0),1)),INDEX('Cycle 7'!E$10:E$999,MATCH($A245,'Cycle 7'!$L$10:$L$999,0),1)),INDEX('Cycle 8'!E$10:E$999,MATCH($A245,'Cycle 8'!$L$10:$L$999,0),1)),INDEX('Cycle 9'!E$10:E$999,MATCH($A245,'Cycle 9'!$L$10:$L$999,0),1)),INDEX('Cycle 10'!E$10:E$999,MATCH($A245,'Cycle 10'!$L$10:$L$999,0),1)),INDEX('Cycle 11'!E$10:E$999,MATCH($A245,'Cycle 11'!$L$10:$L$999,0),1)),""))</f>
        <v/>
      </c>
      <c r="G245" t="str">
        <f>IF(IFERROR(IFERROR(IFERROR(IFERROR(IFERROR(IFERROR(IFERROR(IFERROR(IFERROR(IFERROR(IFERROR(IFERROR(INDEX(Summer!F$10:F$999,MATCH($A245,Summer!$L$10:$L$999,0),1),INDEX('Cycle 1'!F$10:F$999,MATCH($A245,'Cycle 1'!$L$10:$L$999,0),1)),INDEX('Cycle 2'!F$10:F$999,MATCH($A245,'Cycle 2'!$L$10:$L$999,0),1)),INDEX('Cycle 3'!F$10:F$999,MATCH($A245,'Cycle 3'!$L$10:$L$999,0),1)),INDEX('Cycle 4'!F$10:F$999,MATCH($A245,'Cycle 4'!$L$10:$L$999,0),1)),INDEX('Cycle 5'!F$10:F$999,MATCH($A245,'Cycle 5'!$L$10:$L$999,0),1)),INDEX('Cycle 6'!F$10:F$999,MATCH($A245,'Cycle 6'!$L$10:$L$999,0),1)),INDEX('Cycle 7'!F$10:F$999,MATCH($A245,'Cycle 7'!$L$10:$L$999,0),1)),INDEX('Cycle 8'!F$10:F$999,MATCH($A245,'Cycle 8'!$L$10:$L$999,0),1)),INDEX('Cycle 9'!F$10:F$999,MATCH($A245,'Cycle 9'!$L$10:$L$999,0),1)),INDEX('Cycle 10'!F$10:F$999,MATCH($A245,'Cycle 10'!$L$10:$L$999,0),1)),INDEX('Cycle 11'!F$10:F$999,MATCH($A245,'Cycle 11'!$L$10:$L$999,0),1)),"")="","",IFERROR(IFERROR(IFERROR(IFERROR(IFERROR(IFERROR(IFERROR(IFERROR(IFERROR(IFERROR(IFERROR(IFERROR(INDEX(Summer!F$10:F$999,MATCH($A245,Summer!$L$10:$L$999,0),1),INDEX('Cycle 1'!F$10:F$999,MATCH($A245,'Cycle 1'!$L$10:$L$999,0),1)),INDEX('Cycle 2'!F$10:F$999,MATCH($A245,'Cycle 2'!$L$10:$L$999,0),1)),INDEX('Cycle 3'!F$10:F$999,MATCH($A245,'Cycle 3'!$L$10:$L$999,0),1)),INDEX('Cycle 4'!F$10:F$999,MATCH($A245,'Cycle 4'!$L$10:$L$999,0),1)),INDEX('Cycle 5'!F$10:F$999,MATCH($A245,'Cycle 5'!$L$10:$L$999,0),1)),INDEX('Cycle 6'!F$10:F$999,MATCH($A245,'Cycle 6'!$L$10:$L$999,0),1)),INDEX('Cycle 7'!F$10:F$999,MATCH($A245,'Cycle 7'!$L$10:$L$999,0),1)),INDEX('Cycle 8'!F$10:F$999,MATCH($A245,'Cycle 8'!$L$10:$L$999,0),1)),INDEX('Cycle 9'!F$10:F$999,MATCH($A245,'Cycle 9'!$L$10:$L$999,0),1)),INDEX('Cycle 10'!F$10:F$999,MATCH($A245,'Cycle 10'!$L$10:$L$999,0),1)),INDEX('Cycle 11'!F$10:F$999,MATCH($A245,'Cycle 11'!$L$10:$L$999,0),1)),""))</f>
        <v/>
      </c>
      <c r="H245" t="str">
        <f>IF(IFERROR(IFERROR(IFERROR(IFERROR(IFERROR(IFERROR(IFERROR(IFERROR(IFERROR(IFERROR(IFERROR(IFERROR(INDEX(Summer!G$10:G$999,MATCH($A245,Summer!$L$10:$L$999,0),1),INDEX('Cycle 1'!G$10:G$999,MATCH($A245,'Cycle 1'!$L$10:$L$999,0),1)),INDEX('Cycle 2'!G$10:G$999,MATCH($A245,'Cycle 2'!$L$10:$L$999,0),1)),INDEX('Cycle 3'!G$10:G$999,MATCH($A245,'Cycle 3'!$L$10:$L$999,0),1)),INDEX('Cycle 4'!G$10:G$999,MATCH($A245,'Cycle 4'!$L$10:$L$999,0),1)),INDEX('Cycle 5'!G$10:G$999,MATCH($A245,'Cycle 5'!$L$10:$L$999,0),1)),INDEX('Cycle 6'!G$10:G$999,MATCH($A245,'Cycle 6'!$L$10:$L$999,0),1)),INDEX('Cycle 7'!G$10:G$999,MATCH($A245,'Cycle 7'!$L$10:$L$999,0),1)),INDEX('Cycle 8'!G$10:G$999,MATCH($A245,'Cycle 8'!$L$10:$L$999,0),1)),INDEX('Cycle 9'!G$10:G$999,MATCH($A245,'Cycle 9'!$L$10:$L$999,0),1)),INDEX('Cycle 10'!G$10:G$999,MATCH($A245,'Cycle 10'!$L$10:$L$999,0),1)),INDEX('Cycle 11'!G$10:G$999,MATCH($A245,'Cycle 11'!$L$10:$L$999,0),1)),"")="","",IFERROR(IFERROR(IFERROR(IFERROR(IFERROR(IFERROR(IFERROR(IFERROR(IFERROR(IFERROR(IFERROR(IFERROR(INDEX(Summer!G$10:G$999,MATCH($A245,Summer!$L$10:$L$999,0),1),INDEX('Cycle 1'!G$10:G$999,MATCH($A245,'Cycle 1'!$L$10:$L$999,0),1)),INDEX('Cycle 2'!G$10:G$999,MATCH($A245,'Cycle 2'!$L$10:$L$999,0),1)),INDEX('Cycle 3'!G$10:G$999,MATCH($A245,'Cycle 3'!$L$10:$L$999,0),1)),INDEX('Cycle 4'!G$10:G$999,MATCH($A245,'Cycle 4'!$L$10:$L$999,0),1)),INDEX('Cycle 5'!G$10:G$999,MATCH($A245,'Cycle 5'!$L$10:$L$999,0),1)),INDEX('Cycle 6'!G$10:G$999,MATCH($A245,'Cycle 6'!$L$10:$L$999,0),1)),INDEX('Cycle 7'!G$10:G$999,MATCH($A245,'Cycle 7'!$L$10:$L$999,0),1)),INDEX('Cycle 8'!G$10:G$999,MATCH($A245,'Cycle 8'!$L$10:$L$999,0),1)),INDEX('Cycle 9'!G$10:G$999,MATCH($A245,'Cycle 9'!$L$10:$L$999,0),1)),INDEX('Cycle 10'!G$10:G$999,MATCH($A245,'Cycle 10'!$L$10:$L$999,0),1)),INDEX('Cycle 11'!G$10:G$999,MATCH($A245,'Cycle 11'!$L$10:$L$999,0),1)),""))</f>
        <v/>
      </c>
      <c r="I245">
        <f>IFERROR(IF(C245="",MAX(I$1:I244),IF(ROW(C$2)=ROW(C245),1,IF(ISERROR(VLOOKUP(C245,C$2:C244,1,FALSE)),MAX(I$1:I244)+1,MAX(I$1:I244)))),"")</f>
        <v>0</v>
      </c>
      <c r="J245" t="str">
        <f t="shared" si="26"/>
        <v/>
      </c>
      <c r="K245" t="str">
        <f t="shared" si="32"/>
        <v/>
      </c>
      <c r="L245" t="str">
        <f t="shared" si="32"/>
        <v/>
      </c>
      <c r="M245" t="str">
        <f t="shared" si="32"/>
        <v/>
      </c>
      <c r="N245" t="str">
        <f t="shared" si="32"/>
        <v/>
      </c>
      <c r="O245" t="str">
        <f t="shared" si="32"/>
        <v/>
      </c>
      <c r="P245" t="str">
        <f t="shared" si="32"/>
        <v/>
      </c>
      <c r="Q245" t="str">
        <f t="shared" si="32"/>
        <v/>
      </c>
      <c r="R245" t="str">
        <f t="shared" si="32"/>
        <v/>
      </c>
      <c r="S245" t="str">
        <f t="shared" si="32"/>
        <v/>
      </c>
      <c r="T245" t="str">
        <f t="shared" si="32"/>
        <v/>
      </c>
      <c r="U245" t="str">
        <f t="shared" si="32"/>
        <v/>
      </c>
      <c r="V245" t="str">
        <f t="shared" si="32"/>
        <v/>
      </c>
      <c r="W245" t="str">
        <f t="shared" si="27"/>
        <v/>
      </c>
      <c r="X245">
        <f>IF(OR(H245="No",H245=""),0,IF(COUNTIFS(H$2:H245,"Yes",C$2:C245,C245)&gt;1,0,COUNTIFS(H$2:H245,"Yes",C$2:C245,C245)))+IF(X244=$X$1,0,X244)</f>
        <v>0</v>
      </c>
    </row>
    <row r="246" spans="1:24" x14ac:dyDescent="0.3">
      <c r="A246">
        <f>ROWS($A$2:$A246)</f>
        <v>245</v>
      </c>
      <c r="B246" t="str">
        <f>IF(ISERROR(VLOOKUP(A246,Summer!L$11:L$500,1,FALSE)),IF(ISERROR(VLOOKUP(A246,'Cycle 1'!L$11:L$500,1,FALSE)),IF(ISERROR(VLOOKUP(A246,'Cycle 2'!L$11:L$500,1,FALSE)),IF(ISERROR(VLOOKUP(A246,'Cycle 3'!L$11:L$500,1,FALSE)),IF(ISERROR(VLOOKUP(A246,'Cycle 4'!L$11:L$500,1,FALSE)),IF(ISERROR(VLOOKUP(A246,'Cycle 5'!L$11:L$500,1,FALSE)),IF(ISERROR(VLOOKUP(A246,'Cycle 6'!L$11:L$500,1,FALSE)),IF(ISERROR(VLOOKUP(A246,'Cycle 7'!L$11:L$500,1,FALSE)),IF(ISERROR(VLOOKUP(A246,'Cycle 8'!L$11:L$500,1,FALSE)),IF(ISERROR(VLOOKUP(A246,'Cycle 9'!L$11:L$500,1,FALSE)),IF(ISERROR(VLOOKUP(A246,'Cycle 10'!L$11:L$500,1,FALSE)),IF(ISERROR(VLOOKUP(A246,'Cycle 11'!L$11:L$500,1,FALSE)),"","Cycle 11"),"Cycle 10"),"Cycle 9"),"Cycle 8"),"Cycle 7"),"Cycle 6"),"Cycle 5"),"Cycle 4"),"Cycle 3"),"Cycle 2"),"Cycle 1"),"Summer")</f>
        <v/>
      </c>
      <c r="C246" t="str">
        <f>IF(IFERROR(IFERROR(IFERROR(IFERROR(IFERROR(IFERROR(IFERROR(IFERROR(IFERROR(IFERROR(IFERROR(IFERROR(INDEX(Summer!B$10:B$999,MATCH($A246,Summer!$L$10:$L$999,0),1),INDEX('Cycle 1'!B$10:B$999,MATCH($A246,'Cycle 1'!$L$10:$L$999,0),1)),INDEX('Cycle 2'!B$10:B$999,MATCH($A246,'Cycle 2'!$L$10:$L$999,0),1)),INDEX('Cycle 3'!B$10:B$999,MATCH($A246,'Cycle 3'!$L$10:$L$999,0),1)),INDEX('Cycle 4'!B$10:B$999,MATCH($A246,'Cycle 4'!$L$10:$L$999,0),1)),INDEX('Cycle 5'!B$10:B$999,MATCH($A246,'Cycle 5'!$L$10:$L$999,0),1)),INDEX('Cycle 6'!B$10:B$999,MATCH($A246,'Cycle 6'!$L$10:$L$999,0),1)),INDEX('Cycle 7'!B$10:B$999,MATCH($A246,'Cycle 7'!$L$10:$L$999,0),1)),INDEX('Cycle 8'!B$10:B$999,MATCH($A246,'Cycle 8'!$L$10:$L$999,0),1)),INDEX('Cycle 9'!B$10:B$999,MATCH($A246,'Cycle 9'!$L$10:$L$999,0),1)),INDEX('Cycle 10'!B$10:B$999,MATCH($A246,'Cycle 10'!$L$10:$L$999,0),1)),INDEX('Cycle 11'!B$10:B$999,MATCH($A246,'Cycle 11'!$L$10:$L$999,0),1)),"")="","",IFERROR(IFERROR(IFERROR(IFERROR(IFERROR(IFERROR(IFERROR(IFERROR(IFERROR(IFERROR(IFERROR(IFERROR(INDEX(Summer!B$10:B$999,MATCH($A246,Summer!$L$10:$L$999,0),1),INDEX('Cycle 1'!B$10:B$999,MATCH($A246,'Cycle 1'!$L$10:$L$999,0),1)),INDEX('Cycle 2'!B$10:B$999,MATCH($A246,'Cycle 2'!$L$10:$L$999,0),1)),INDEX('Cycle 3'!B$10:B$999,MATCH($A246,'Cycle 3'!$L$10:$L$999,0),1)),INDEX('Cycle 4'!B$10:B$999,MATCH($A246,'Cycle 4'!$L$10:$L$999,0),1)),INDEX('Cycle 5'!B$10:B$999,MATCH($A246,'Cycle 5'!$L$10:$L$999,0),1)),INDEX('Cycle 6'!B$10:B$999,MATCH($A246,'Cycle 6'!$L$10:$L$999,0),1)),INDEX('Cycle 7'!B$10:B$999,MATCH($A246,'Cycle 7'!$L$10:$L$999,0),1)),INDEX('Cycle 8'!B$10:B$999,MATCH($A246,'Cycle 8'!$L$10:$L$999,0),1)),INDEX('Cycle 9'!B$10:B$999,MATCH($A246,'Cycle 9'!$L$10:$L$999,0),1)),INDEX('Cycle 10'!B$10:B$999,MATCH($A246,'Cycle 10'!$L$10:$L$999,0),1)),INDEX('Cycle 11'!B$10:B$999,MATCH($A246,'Cycle 11'!$L$10:$L$999,0),1)),""))</f>
        <v/>
      </c>
      <c r="D246" t="str">
        <f>IF(IFERROR(IFERROR(IFERROR(IFERROR(IFERROR(IFERROR(IFERROR(IFERROR(IFERROR(IFERROR(IFERROR(IFERROR(INDEX(Summer!C$10:C$999,MATCH($A246,Summer!$L$10:$L$999,0),1),INDEX('Cycle 1'!C$10:C$999,MATCH($A246,'Cycle 1'!$L$10:$L$999,0),1)),INDEX('Cycle 2'!C$10:C$999,MATCH($A246,'Cycle 2'!$L$10:$L$999,0),1)),INDEX('Cycle 3'!C$10:C$999,MATCH($A246,'Cycle 3'!$L$10:$L$999,0),1)),INDEX('Cycle 4'!C$10:C$999,MATCH($A246,'Cycle 4'!$L$10:$L$999,0),1)),INDEX('Cycle 5'!C$10:C$999,MATCH($A246,'Cycle 5'!$L$10:$L$999,0),1)),INDEX('Cycle 6'!C$10:C$999,MATCH($A246,'Cycle 6'!$L$10:$L$999,0),1)),INDEX('Cycle 7'!C$10:C$999,MATCH($A246,'Cycle 7'!$L$10:$L$999,0),1)),INDEX('Cycle 8'!C$10:C$999,MATCH($A246,'Cycle 8'!$L$10:$L$999,0),1)),INDEX('Cycle 9'!C$10:C$999,MATCH($A246,'Cycle 9'!$L$10:$L$999,0),1)),INDEX('Cycle 10'!C$10:C$999,MATCH($A246,'Cycle 10'!$L$10:$L$999,0),1)),INDEX('Cycle 11'!C$10:C$999,MATCH($A246,'Cycle 11'!$L$10:$L$999,0),1)),"")="","",IFERROR(IFERROR(IFERROR(IFERROR(IFERROR(IFERROR(IFERROR(IFERROR(IFERROR(IFERROR(IFERROR(IFERROR(INDEX(Summer!C$10:C$999,MATCH($A246,Summer!$L$10:$L$999,0),1),INDEX('Cycle 1'!C$10:C$999,MATCH($A246,'Cycle 1'!$L$10:$L$999,0),1)),INDEX('Cycle 2'!C$10:C$999,MATCH($A246,'Cycle 2'!$L$10:$L$999,0),1)),INDEX('Cycle 3'!C$10:C$999,MATCH($A246,'Cycle 3'!$L$10:$L$999,0),1)),INDEX('Cycle 4'!C$10:C$999,MATCH($A246,'Cycle 4'!$L$10:$L$999,0),1)),INDEX('Cycle 5'!C$10:C$999,MATCH($A246,'Cycle 5'!$L$10:$L$999,0),1)),INDEX('Cycle 6'!C$10:C$999,MATCH($A246,'Cycle 6'!$L$10:$L$999,0),1)),INDEX('Cycle 7'!C$10:C$999,MATCH($A246,'Cycle 7'!$L$10:$L$999,0),1)),INDEX('Cycle 8'!C$10:C$999,MATCH($A246,'Cycle 8'!$L$10:$L$999,0),1)),INDEX('Cycle 9'!C$10:C$999,MATCH($A246,'Cycle 9'!$L$10:$L$999,0),1)),INDEX('Cycle 10'!C$10:C$999,MATCH($A246,'Cycle 10'!$L$10:$L$999,0),1)),INDEX('Cycle 11'!C$10:C$999,MATCH($A246,'Cycle 11'!$L$10:$L$999,0),1)),""))</f>
        <v/>
      </c>
      <c r="E246" t="str">
        <f>IF(IFERROR(IFERROR(IFERROR(IFERROR(IFERROR(IFERROR(IFERROR(IFERROR(IFERROR(IFERROR(IFERROR(IFERROR(INDEX(Summer!D$10:D$999,MATCH($A246,Summer!$L$10:$L$999,0),1),INDEX('Cycle 1'!D$10:D$999,MATCH($A246,'Cycle 1'!$L$10:$L$999,0),1)),INDEX('Cycle 2'!D$10:D$999,MATCH($A246,'Cycle 2'!$L$10:$L$999,0),1)),INDEX('Cycle 3'!D$10:D$999,MATCH($A246,'Cycle 3'!$L$10:$L$999,0),1)),INDEX('Cycle 4'!D$10:D$999,MATCH($A246,'Cycle 4'!$L$10:$L$999,0),1)),INDEX('Cycle 5'!D$10:D$999,MATCH($A246,'Cycle 5'!$L$10:$L$999,0),1)),INDEX('Cycle 6'!D$10:D$999,MATCH($A246,'Cycle 6'!$L$10:$L$999,0),1)),INDEX('Cycle 7'!D$10:D$999,MATCH($A246,'Cycle 7'!$L$10:$L$999,0),1)),INDEX('Cycle 8'!D$10:D$999,MATCH($A246,'Cycle 8'!$L$10:$L$999,0),1)),INDEX('Cycle 9'!D$10:D$999,MATCH($A246,'Cycle 9'!$L$10:$L$999,0),1)),INDEX('Cycle 10'!D$10:D$999,MATCH($A246,'Cycle 10'!$L$10:$L$999,0),1)),INDEX('Cycle 11'!D$10:D$999,MATCH($A246,'Cycle 11'!$L$10:$L$999,0),1)),"")="","",IFERROR(IFERROR(IFERROR(IFERROR(IFERROR(IFERROR(IFERROR(IFERROR(IFERROR(IFERROR(IFERROR(IFERROR(INDEX(Summer!D$10:D$999,MATCH($A246,Summer!$L$10:$L$999,0),1),INDEX('Cycle 1'!D$10:D$999,MATCH($A246,'Cycle 1'!$L$10:$L$999,0),1)),INDEX('Cycle 2'!D$10:D$999,MATCH($A246,'Cycle 2'!$L$10:$L$999,0),1)),INDEX('Cycle 3'!D$10:D$999,MATCH($A246,'Cycle 3'!$L$10:$L$999,0),1)),INDEX('Cycle 4'!D$10:D$999,MATCH($A246,'Cycle 4'!$L$10:$L$999,0),1)),INDEX('Cycle 5'!D$10:D$999,MATCH($A246,'Cycle 5'!$L$10:$L$999,0),1)),INDEX('Cycle 6'!D$10:D$999,MATCH($A246,'Cycle 6'!$L$10:$L$999,0),1)),INDEX('Cycle 7'!D$10:D$999,MATCH($A246,'Cycle 7'!$L$10:$L$999,0),1)),INDEX('Cycle 8'!D$10:D$999,MATCH($A246,'Cycle 8'!$L$10:$L$999,0),1)),INDEX('Cycle 9'!D$10:D$999,MATCH($A246,'Cycle 9'!$L$10:$L$999,0),1)),INDEX('Cycle 10'!D$10:D$999,MATCH($A246,'Cycle 10'!$L$10:$L$999,0),1)),INDEX('Cycle 11'!D$10:D$999,MATCH($A246,'Cycle 11'!$L$10:$L$999,0),1)),""))</f>
        <v/>
      </c>
      <c r="F246" t="str">
        <f>IF(IFERROR(IFERROR(IFERROR(IFERROR(IFERROR(IFERROR(IFERROR(IFERROR(IFERROR(IFERROR(IFERROR(IFERROR(INDEX(Summer!E$10:E$999,MATCH($A246,Summer!$L$10:$L$999,0),1),INDEX('Cycle 1'!E$10:E$999,MATCH($A246,'Cycle 1'!$L$10:$L$999,0),1)),INDEX('Cycle 2'!E$10:E$999,MATCH($A246,'Cycle 2'!$L$10:$L$999,0),1)),INDEX('Cycle 3'!E$10:E$999,MATCH($A246,'Cycle 3'!$L$10:$L$999,0),1)),INDEX('Cycle 4'!E$10:E$999,MATCH($A246,'Cycle 4'!$L$10:$L$999,0),1)),INDEX('Cycle 5'!E$10:E$999,MATCH($A246,'Cycle 5'!$L$10:$L$999,0),1)),INDEX('Cycle 6'!E$10:E$999,MATCH($A246,'Cycle 6'!$L$10:$L$999,0),1)),INDEX('Cycle 7'!E$10:E$999,MATCH($A246,'Cycle 7'!$L$10:$L$999,0),1)),INDEX('Cycle 8'!E$10:E$999,MATCH($A246,'Cycle 8'!$L$10:$L$999,0),1)),INDEX('Cycle 9'!E$10:E$999,MATCH($A246,'Cycle 9'!$L$10:$L$999,0),1)),INDEX('Cycle 10'!E$10:E$999,MATCH($A246,'Cycle 10'!$L$10:$L$999,0),1)),INDEX('Cycle 11'!E$10:E$999,MATCH($A246,'Cycle 11'!$L$10:$L$999,0),1)),"")="","",IFERROR(IFERROR(IFERROR(IFERROR(IFERROR(IFERROR(IFERROR(IFERROR(IFERROR(IFERROR(IFERROR(IFERROR(INDEX(Summer!E$10:E$999,MATCH($A246,Summer!$L$10:$L$999,0),1),INDEX('Cycle 1'!E$10:E$999,MATCH($A246,'Cycle 1'!$L$10:$L$999,0),1)),INDEX('Cycle 2'!E$10:E$999,MATCH($A246,'Cycle 2'!$L$10:$L$999,0),1)),INDEX('Cycle 3'!E$10:E$999,MATCH($A246,'Cycle 3'!$L$10:$L$999,0),1)),INDEX('Cycle 4'!E$10:E$999,MATCH($A246,'Cycle 4'!$L$10:$L$999,0),1)),INDEX('Cycle 5'!E$10:E$999,MATCH($A246,'Cycle 5'!$L$10:$L$999,0),1)),INDEX('Cycle 6'!E$10:E$999,MATCH($A246,'Cycle 6'!$L$10:$L$999,0),1)),INDEX('Cycle 7'!E$10:E$999,MATCH($A246,'Cycle 7'!$L$10:$L$999,0),1)),INDEX('Cycle 8'!E$10:E$999,MATCH($A246,'Cycle 8'!$L$10:$L$999,0),1)),INDEX('Cycle 9'!E$10:E$999,MATCH($A246,'Cycle 9'!$L$10:$L$999,0),1)),INDEX('Cycle 10'!E$10:E$999,MATCH($A246,'Cycle 10'!$L$10:$L$999,0),1)),INDEX('Cycle 11'!E$10:E$999,MATCH($A246,'Cycle 11'!$L$10:$L$999,0),1)),""))</f>
        <v/>
      </c>
      <c r="G246" t="str">
        <f>IF(IFERROR(IFERROR(IFERROR(IFERROR(IFERROR(IFERROR(IFERROR(IFERROR(IFERROR(IFERROR(IFERROR(IFERROR(INDEX(Summer!F$10:F$999,MATCH($A246,Summer!$L$10:$L$999,0),1),INDEX('Cycle 1'!F$10:F$999,MATCH($A246,'Cycle 1'!$L$10:$L$999,0),1)),INDEX('Cycle 2'!F$10:F$999,MATCH($A246,'Cycle 2'!$L$10:$L$999,0),1)),INDEX('Cycle 3'!F$10:F$999,MATCH($A246,'Cycle 3'!$L$10:$L$999,0),1)),INDEX('Cycle 4'!F$10:F$999,MATCH($A246,'Cycle 4'!$L$10:$L$999,0),1)),INDEX('Cycle 5'!F$10:F$999,MATCH($A246,'Cycle 5'!$L$10:$L$999,0),1)),INDEX('Cycle 6'!F$10:F$999,MATCH($A246,'Cycle 6'!$L$10:$L$999,0),1)),INDEX('Cycle 7'!F$10:F$999,MATCH($A246,'Cycle 7'!$L$10:$L$999,0),1)),INDEX('Cycle 8'!F$10:F$999,MATCH($A246,'Cycle 8'!$L$10:$L$999,0),1)),INDEX('Cycle 9'!F$10:F$999,MATCH($A246,'Cycle 9'!$L$10:$L$999,0),1)),INDEX('Cycle 10'!F$10:F$999,MATCH($A246,'Cycle 10'!$L$10:$L$999,0),1)),INDEX('Cycle 11'!F$10:F$999,MATCH($A246,'Cycle 11'!$L$10:$L$999,0),1)),"")="","",IFERROR(IFERROR(IFERROR(IFERROR(IFERROR(IFERROR(IFERROR(IFERROR(IFERROR(IFERROR(IFERROR(IFERROR(INDEX(Summer!F$10:F$999,MATCH($A246,Summer!$L$10:$L$999,0),1),INDEX('Cycle 1'!F$10:F$999,MATCH($A246,'Cycle 1'!$L$10:$L$999,0),1)),INDEX('Cycle 2'!F$10:F$999,MATCH($A246,'Cycle 2'!$L$10:$L$999,0),1)),INDEX('Cycle 3'!F$10:F$999,MATCH($A246,'Cycle 3'!$L$10:$L$999,0),1)),INDEX('Cycle 4'!F$10:F$999,MATCH($A246,'Cycle 4'!$L$10:$L$999,0),1)),INDEX('Cycle 5'!F$10:F$999,MATCH($A246,'Cycle 5'!$L$10:$L$999,0),1)),INDEX('Cycle 6'!F$10:F$999,MATCH($A246,'Cycle 6'!$L$10:$L$999,0),1)),INDEX('Cycle 7'!F$10:F$999,MATCH($A246,'Cycle 7'!$L$10:$L$999,0),1)),INDEX('Cycle 8'!F$10:F$999,MATCH($A246,'Cycle 8'!$L$10:$L$999,0),1)),INDEX('Cycle 9'!F$10:F$999,MATCH($A246,'Cycle 9'!$L$10:$L$999,0),1)),INDEX('Cycle 10'!F$10:F$999,MATCH($A246,'Cycle 10'!$L$10:$L$999,0),1)),INDEX('Cycle 11'!F$10:F$999,MATCH($A246,'Cycle 11'!$L$10:$L$999,0),1)),""))</f>
        <v/>
      </c>
      <c r="H246" t="str">
        <f>IF(IFERROR(IFERROR(IFERROR(IFERROR(IFERROR(IFERROR(IFERROR(IFERROR(IFERROR(IFERROR(IFERROR(IFERROR(INDEX(Summer!G$10:G$999,MATCH($A246,Summer!$L$10:$L$999,0),1),INDEX('Cycle 1'!G$10:G$999,MATCH($A246,'Cycle 1'!$L$10:$L$999,0),1)),INDEX('Cycle 2'!G$10:G$999,MATCH($A246,'Cycle 2'!$L$10:$L$999,0),1)),INDEX('Cycle 3'!G$10:G$999,MATCH($A246,'Cycle 3'!$L$10:$L$999,0),1)),INDEX('Cycle 4'!G$10:G$999,MATCH($A246,'Cycle 4'!$L$10:$L$999,0),1)),INDEX('Cycle 5'!G$10:G$999,MATCH($A246,'Cycle 5'!$L$10:$L$999,0),1)),INDEX('Cycle 6'!G$10:G$999,MATCH($A246,'Cycle 6'!$L$10:$L$999,0),1)),INDEX('Cycle 7'!G$10:G$999,MATCH($A246,'Cycle 7'!$L$10:$L$999,0),1)),INDEX('Cycle 8'!G$10:G$999,MATCH($A246,'Cycle 8'!$L$10:$L$999,0),1)),INDEX('Cycle 9'!G$10:G$999,MATCH($A246,'Cycle 9'!$L$10:$L$999,0),1)),INDEX('Cycle 10'!G$10:G$999,MATCH($A246,'Cycle 10'!$L$10:$L$999,0),1)),INDEX('Cycle 11'!G$10:G$999,MATCH($A246,'Cycle 11'!$L$10:$L$999,0),1)),"")="","",IFERROR(IFERROR(IFERROR(IFERROR(IFERROR(IFERROR(IFERROR(IFERROR(IFERROR(IFERROR(IFERROR(IFERROR(INDEX(Summer!G$10:G$999,MATCH($A246,Summer!$L$10:$L$999,0),1),INDEX('Cycle 1'!G$10:G$999,MATCH($A246,'Cycle 1'!$L$10:$L$999,0),1)),INDEX('Cycle 2'!G$10:G$999,MATCH($A246,'Cycle 2'!$L$10:$L$999,0),1)),INDEX('Cycle 3'!G$10:G$999,MATCH($A246,'Cycle 3'!$L$10:$L$999,0),1)),INDEX('Cycle 4'!G$10:G$999,MATCH($A246,'Cycle 4'!$L$10:$L$999,0),1)),INDEX('Cycle 5'!G$10:G$999,MATCH($A246,'Cycle 5'!$L$10:$L$999,0),1)),INDEX('Cycle 6'!G$10:G$999,MATCH($A246,'Cycle 6'!$L$10:$L$999,0),1)),INDEX('Cycle 7'!G$10:G$999,MATCH($A246,'Cycle 7'!$L$10:$L$999,0),1)),INDEX('Cycle 8'!G$10:G$999,MATCH($A246,'Cycle 8'!$L$10:$L$999,0),1)),INDEX('Cycle 9'!G$10:G$999,MATCH($A246,'Cycle 9'!$L$10:$L$999,0),1)),INDEX('Cycle 10'!G$10:G$999,MATCH($A246,'Cycle 10'!$L$10:$L$999,0),1)),INDEX('Cycle 11'!G$10:G$999,MATCH($A246,'Cycle 11'!$L$10:$L$999,0),1)),""))</f>
        <v/>
      </c>
      <c r="I246">
        <f>IFERROR(IF(C246="",MAX(I$1:I245),IF(ROW(C$2)=ROW(C246),1,IF(ISERROR(VLOOKUP(C246,C$2:C245,1,FALSE)),MAX(I$1:I245)+1,MAX(I$1:I245)))),"")</f>
        <v>0</v>
      </c>
      <c r="J246" t="str">
        <f t="shared" si="26"/>
        <v/>
      </c>
      <c r="K246" t="str">
        <f t="shared" si="32"/>
        <v/>
      </c>
      <c r="L246" t="str">
        <f t="shared" si="32"/>
        <v/>
      </c>
      <c r="M246" t="str">
        <f t="shared" si="32"/>
        <v/>
      </c>
      <c r="N246" t="str">
        <f t="shared" si="32"/>
        <v/>
      </c>
      <c r="O246" t="str">
        <f t="shared" si="32"/>
        <v/>
      </c>
      <c r="P246" t="str">
        <f t="shared" si="32"/>
        <v/>
      </c>
      <c r="Q246" t="str">
        <f t="shared" si="32"/>
        <v/>
      </c>
      <c r="R246" t="str">
        <f t="shared" si="32"/>
        <v/>
      </c>
      <c r="S246" t="str">
        <f t="shared" si="32"/>
        <v/>
      </c>
      <c r="T246" t="str">
        <f t="shared" si="32"/>
        <v/>
      </c>
      <c r="U246" t="str">
        <f t="shared" si="32"/>
        <v/>
      </c>
      <c r="V246" t="str">
        <f t="shared" si="32"/>
        <v/>
      </c>
      <c r="W246" t="str">
        <f t="shared" si="27"/>
        <v/>
      </c>
      <c r="X246">
        <f>IF(OR(H246="No",H246=""),0,IF(COUNTIFS(H$2:H246,"Yes",C$2:C246,C246)&gt;1,0,COUNTIFS(H$2:H246,"Yes",C$2:C246,C246)))+IF(X245=$X$1,0,X245)</f>
        <v>0</v>
      </c>
    </row>
    <row r="247" spans="1:24" x14ac:dyDescent="0.3">
      <c r="A247">
        <f>ROWS($A$2:$A247)</f>
        <v>246</v>
      </c>
      <c r="B247" t="str">
        <f>IF(ISERROR(VLOOKUP(A247,Summer!L$11:L$500,1,FALSE)),IF(ISERROR(VLOOKUP(A247,'Cycle 1'!L$11:L$500,1,FALSE)),IF(ISERROR(VLOOKUP(A247,'Cycle 2'!L$11:L$500,1,FALSE)),IF(ISERROR(VLOOKUP(A247,'Cycle 3'!L$11:L$500,1,FALSE)),IF(ISERROR(VLOOKUP(A247,'Cycle 4'!L$11:L$500,1,FALSE)),IF(ISERROR(VLOOKUP(A247,'Cycle 5'!L$11:L$500,1,FALSE)),IF(ISERROR(VLOOKUP(A247,'Cycle 6'!L$11:L$500,1,FALSE)),IF(ISERROR(VLOOKUP(A247,'Cycle 7'!L$11:L$500,1,FALSE)),IF(ISERROR(VLOOKUP(A247,'Cycle 8'!L$11:L$500,1,FALSE)),IF(ISERROR(VLOOKUP(A247,'Cycle 9'!L$11:L$500,1,FALSE)),IF(ISERROR(VLOOKUP(A247,'Cycle 10'!L$11:L$500,1,FALSE)),IF(ISERROR(VLOOKUP(A247,'Cycle 11'!L$11:L$500,1,FALSE)),"","Cycle 11"),"Cycle 10"),"Cycle 9"),"Cycle 8"),"Cycle 7"),"Cycle 6"),"Cycle 5"),"Cycle 4"),"Cycle 3"),"Cycle 2"),"Cycle 1"),"Summer")</f>
        <v/>
      </c>
      <c r="C247" t="str">
        <f>IF(IFERROR(IFERROR(IFERROR(IFERROR(IFERROR(IFERROR(IFERROR(IFERROR(IFERROR(IFERROR(IFERROR(IFERROR(INDEX(Summer!B$10:B$999,MATCH($A247,Summer!$L$10:$L$999,0),1),INDEX('Cycle 1'!B$10:B$999,MATCH($A247,'Cycle 1'!$L$10:$L$999,0),1)),INDEX('Cycle 2'!B$10:B$999,MATCH($A247,'Cycle 2'!$L$10:$L$999,0),1)),INDEX('Cycle 3'!B$10:B$999,MATCH($A247,'Cycle 3'!$L$10:$L$999,0),1)),INDEX('Cycle 4'!B$10:B$999,MATCH($A247,'Cycle 4'!$L$10:$L$999,0),1)),INDEX('Cycle 5'!B$10:B$999,MATCH($A247,'Cycle 5'!$L$10:$L$999,0),1)),INDEX('Cycle 6'!B$10:B$999,MATCH($A247,'Cycle 6'!$L$10:$L$999,0),1)),INDEX('Cycle 7'!B$10:B$999,MATCH($A247,'Cycle 7'!$L$10:$L$999,0),1)),INDEX('Cycle 8'!B$10:B$999,MATCH($A247,'Cycle 8'!$L$10:$L$999,0),1)),INDEX('Cycle 9'!B$10:B$999,MATCH($A247,'Cycle 9'!$L$10:$L$999,0),1)),INDEX('Cycle 10'!B$10:B$999,MATCH($A247,'Cycle 10'!$L$10:$L$999,0),1)),INDEX('Cycle 11'!B$10:B$999,MATCH($A247,'Cycle 11'!$L$10:$L$999,0),1)),"")="","",IFERROR(IFERROR(IFERROR(IFERROR(IFERROR(IFERROR(IFERROR(IFERROR(IFERROR(IFERROR(IFERROR(IFERROR(INDEX(Summer!B$10:B$999,MATCH($A247,Summer!$L$10:$L$999,0),1),INDEX('Cycle 1'!B$10:B$999,MATCH($A247,'Cycle 1'!$L$10:$L$999,0),1)),INDEX('Cycle 2'!B$10:B$999,MATCH($A247,'Cycle 2'!$L$10:$L$999,0),1)),INDEX('Cycle 3'!B$10:B$999,MATCH($A247,'Cycle 3'!$L$10:$L$999,0),1)),INDEX('Cycle 4'!B$10:B$999,MATCH($A247,'Cycle 4'!$L$10:$L$999,0),1)),INDEX('Cycle 5'!B$10:B$999,MATCH($A247,'Cycle 5'!$L$10:$L$999,0),1)),INDEX('Cycle 6'!B$10:B$999,MATCH($A247,'Cycle 6'!$L$10:$L$999,0),1)),INDEX('Cycle 7'!B$10:B$999,MATCH($A247,'Cycle 7'!$L$10:$L$999,0),1)),INDEX('Cycle 8'!B$10:B$999,MATCH($A247,'Cycle 8'!$L$10:$L$999,0),1)),INDEX('Cycle 9'!B$10:B$999,MATCH($A247,'Cycle 9'!$L$10:$L$999,0),1)),INDEX('Cycle 10'!B$10:B$999,MATCH($A247,'Cycle 10'!$L$10:$L$999,0),1)),INDEX('Cycle 11'!B$10:B$999,MATCH($A247,'Cycle 11'!$L$10:$L$999,0),1)),""))</f>
        <v/>
      </c>
      <c r="D247" t="str">
        <f>IF(IFERROR(IFERROR(IFERROR(IFERROR(IFERROR(IFERROR(IFERROR(IFERROR(IFERROR(IFERROR(IFERROR(IFERROR(INDEX(Summer!C$10:C$999,MATCH($A247,Summer!$L$10:$L$999,0),1),INDEX('Cycle 1'!C$10:C$999,MATCH($A247,'Cycle 1'!$L$10:$L$999,0),1)),INDEX('Cycle 2'!C$10:C$999,MATCH($A247,'Cycle 2'!$L$10:$L$999,0),1)),INDEX('Cycle 3'!C$10:C$999,MATCH($A247,'Cycle 3'!$L$10:$L$999,0),1)),INDEX('Cycle 4'!C$10:C$999,MATCH($A247,'Cycle 4'!$L$10:$L$999,0),1)),INDEX('Cycle 5'!C$10:C$999,MATCH($A247,'Cycle 5'!$L$10:$L$999,0),1)),INDEX('Cycle 6'!C$10:C$999,MATCH($A247,'Cycle 6'!$L$10:$L$999,0),1)),INDEX('Cycle 7'!C$10:C$999,MATCH($A247,'Cycle 7'!$L$10:$L$999,0),1)),INDEX('Cycle 8'!C$10:C$999,MATCH($A247,'Cycle 8'!$L$10:$L$999,0),1)),INDEX('Cycle 9'!C$10:C$999,MATCH($A247,'Cycle 9'!$L$10:$L$999,0),1)),INDEX('Cycle 10'!C$10:C$999,MATCH($A247,'Cycle 10'!$L$10:$L$999,0),1)),INDEX('Cycle 11'!C$10:C$999,MATCH($A247,'Cycle 11'!$L$10:$L$999,0),1)),"")="","",IFERROR(IFERROR(IFERROR(IFERROR(IFERROR(IFERROR(IFERROR(IFERROR(IFERROR(IFERROR(IFERROR(IFERROR(INDEX(Summer!C$10:C$999,MATCH($A247,Summer!$L$10:$L$999,0),1),INDEX('Cycle 1'!C$10:C$999,MATCH($A247,'Cycle 1'!$L$10:$L$999,0),1)),INDEX('Cycle 2'!C$10:C$999,MATCH($A247,'Cycle 2'!$L$10:$L$999,0),1)),INDEX('Cycle 3'!C$10:C$999,MATCH($A247,'Cycle 3'!$L$10:$L$999,0),1)),INDEX('Cycle 4'!C$10:C$999,MATCH($A247,'Cycle 4'!$L$10:$L$999,0),1)),INDEX('Cycle 5'!C$10:C$999,MATCH($A247,'Cycle 5'!$L$10:$L$999,0),1)),INDEX('Cycle 6'!C$10:C$999,MATCH($A247,'Cycle 6'!$L$10:$L$999,0),1)),INDEX('Cycle 7'!C$10:C$999,MATCH($A247,'Cycle 7'!$L$10:$L$999,0),1)),INDEX('Cycle 8'!C$10:C$999,MATCH($A247,'Cycle 8'!$L$10:$L$999,0),1)),INDEX('Cycle 9'!C$10:C$999,MATCH($A247,'Cycle 9'!$L$10:$L$999,0),1)),INDEX('Cycle 10'!C$10:C$999,MATCH($A247,'Cycle 10'!$L$10:$L$999,0),1)),INDEX('Cycle 11'!C$10:C$999,MATCH($A247,'Cycle 11'!$L$10:$L$999,0),1)),""))</f>
        <v/>
      </c>
      <c r="E247" t="str">
        <f>IF(IFERROR(IFERROR(IFERROR(IFERROR(IFERROR(IFERROR(IFERROR(IFERROR(IFERROR(IFERROR(IFERROR(IFERROR(INDEX(Summer!D$10:D$999,MATCH($A247,Summer!$L$10:$L$999,0),1),INDEX('Cycle 1'!D$10:D$999,MATCH($A247,'Cycle 1'!$L$10:$L$999,0),1)),INDEX('Cycle 2'!D$10:D$999,MATCH($A247,'Cycle 2'!$L$10:$L$999,0),1)),INDEX('Cycle 3'!D$10:D$999,MATCH($A247,'Cycle 3'!$L$10:$L$999,0),1)),INDEX('Cycle 4'!D$10:D$999,MATCH($A247,'Cycle 4'!$L$10:$L$999,0),1)),INDEX('Cycle 5'!D$10:D$999,MATCH($A247,'Cycle 5'!$L$10:$L$999,0),1)),INDEX('Cycle 6'!D$10:D$999,MATCH($A247,'Cycle 6'!$L$10:$L$999,0),1)),INDEX('Cycle 7'!D$10:D$999,MATCH($A247,'Cycle 7'!$L$10:$L$999,0),1)),INDEX('Cycle 8'!D$10:D$999,MATCH($A247,'Cycle 8'!$L$10:$L$999,0),1)),INDEX('Cycle 9'!D$10:D$999,MATCH($A247,'Cycle 9'!$L$10:$L$999,0),1)),INDEX('Cycle 10'!D$10:D$999,MATCH($A247,'Cycle 10'!$L$10:$L$999,0),1)),INDEX('Cycle 11'!D$10:D$999,MATCH($A247,'Cycle 11'!$L$10:$L$999,0),1)),"")="","",IFERROR(IFERROR(IFERROR(IFERROR(IFERROR(IFERROR(IFERROR(IFERROR(IFERROR(IFERROR(IFERROR(IFERROR(INDEX(Summer!D$10:D$999,MATCH($A247,Summer!$L$10:$L$999,0),1),INDEX('Cycle 1'!D$10:D$999,MATCH($A247,'Cycle 1'!$L$10:$L$999,0),1)),INDEX('Cycle 2'!D$10:D$999,MATCH($A247,'Cycle 2'!$L$10:$L$999,0),1)),INDEX('Cycle 3'!D$10:D$999,MATCH($A247,'Cycle 3'!$L$10:$L$999,0),1)),INDEX('Cycle 4'!D$10:D$999,MATCH($A247,'Cycle 4'!$L$10:$L$999,0),1)),INDEX('Cycle 5'!D$10:D$999,MATCH($A247,'Cycle 5'!$L$10:$L$999,0),1)),INDEX('Cycle 6'!D$10:D$999,MATCH($A247,'Cycle 6'!$L$10:$L$999,0),1)),INDEX('Cycle 7'!D$10:D$999,MATCH($A247,'Cycle 7'!$L$10:$L$999,0),1)),INDEX('Cycle 8'!D$10:D$999,MATCH($A247,'Cycle 8'!$L$10:$L$999,0),1)),INDEX('Cycle 9'!D$10:D$999,MATCH($A247,'Cycle 9'!$L$10:$L$999,0),1)),INDEX('Cycle 10'!D$10:D$999,MATCH($A247,'Cycle 10'!$L$10:$L$999,0),1)),INDEX('Cycle 11'!D$10:D$999,MATCH($A247,'Cycle 11'!$L$10:$L$999,0),1)),""))</f>
        <v/>
      </c>
      <c r="F247" t="str">
        <f>IF(IFERROR(IFERROR(IFERROR(IFERROR(IFERROR(IFERROR(IFERROR(IFERROR(IFERROR(IFERROR(IFERROR(IFERROR(INDEX(Summer!E$10:E$999,MATCH($A247,Summer!$L$10:$L$999,0),1),INDEX('Cycle 1'!E$10:E$999,MATCH($A247,'Cycle 1'!$L$10:$L$999,0),1)),INDEX('Cycle 2'!E$10:E$999,MATCH($A247,'Cycle 2'!$L$10:$L$999,0),1)),INDEX('Cycle 3'!E$10:E$999,MATCH($A247,'Cycle 3'!$L$10:$L$999,0),1)),INDEX('Cycle 4'!E$10:E$999,MATCH($A247,'Cycle 4'!$L$10:$L$999,0),1)),INDEX('Cycle 5'!E$10:E$999,MATCH($A247,'Cycle 5'!$L$10:$L$999,0),1)),INDEX('Cycle 6'!E$10:E$999,MATCH($A247,'Cycle 6'!$L$10:$L$999,0),1)),INDEX('Cycle 7'!E$10:E$999,MATCH($A247,'Cycle 7'!$L$10:$L$999,0),1)),INDEX('Cycle 8'!E$10:E$999,MATCH($A247,'Cycle 8'!$L$10:$L$999,0),1)),INDEX('Cycle 9'!E$10:E$999,MATCH($A247,'Cycle 9'!$L$10:$L$999,0),1)),INDEX('Cycle 10'!E$10:E$999,MATCH($A247,'Cycle 10'!$L$10:$L$999,0),1)),INDEX('Cycle 11'!E$10:E$999,MATCH($A247,'Cycle 11'!$L$10:$L$999,0),1)),"")="","",IFERROR(IFERROR(IFERROR(IFERROR(IFERROR(IFERROR(IFERROR(IFERROR(IFERROR(IFERROR(IFERROR(IFERROR(INDEX(Summer!E$10:E$999,MATCH($A247,Summer!$L$10:$L$999,0),1),INDEX('Cycle 1'!E$10:E$999,MATCH($A247,'Cycle 1'!$L$10:$L$999,0),1)),INDEX('Cycle 2'!E$10:E$999,MATCH($A247,'Cycle 2'!$L$10:$L$999,0),1)),INDEX('Cycle 3'!E$10:E$999,MATCH($A247,'Cycle 3'!$L$10:$L$999,0),1)),INDEX('Cycle 4'!E$10:E$999,MATCH($A247,'Cycle 4'!$L$10:$L$999,0),1)),INDEX('Cycle 5'!E$10:E$999,MATCH($A247,'Cycle 5'!$L$10:$L$999,0),1)),INDEX('Cycle 6'!E$10:E$999,MATCH($A247,'Cycle 6'!$L$10:$L$999,0),1)),INDEX('Cycle 7'!E$10:E$999,MATCH($A247,'Cycle 7'!$L$10:$L$999,0),1)),INDEX('Cycle 8'!E$10:E$999,MATCH($A247,'Cycle 8'!$L$10:$L$999,0),1)),INDEX('Cycle 9'!E$10:E$999,MATCH($A247,'Cycle 9'!$L$10:$L$999,0),1)),INDEX('Cycle 10'!E$10:E$999,MATCH($A247,'Cycle 10'!$L$10:$L$999,0),1)),INDEX('Cycle 11'!E$10:E$999,MATCH($A247,'Cycle 11'!$L$10:$L$999,0),1)),""))</f>
        <v/>
      </c>
      <c r="G247" t="str">
        <f>IF(IFERROR(IFERROR(IFERROR(IFERROR(IFERROR(IFERROR(IFERROR(IFERROR(IFERROR(IFERROR(IFERROR(IFERROR(INDEX(Summer!F$10:F$999,MATCH($A247,Summer!$L$10:$L$999,0),1),INDEX('Cycle 1'!F$10:F$999,MATCH($A247,'Cycle 1'!$L$10:$L$999,0),1)),INDEX('Cycle 2'!F$10:F$999,MATCH($A247,'Cycle 2'!$L$10:$L$999,0),1)),INDEX('Cycle 3'!F$10:F$999,MATCH($A247,'Cycle 3'!$L$10:$L$999,0),1)),INDEX('Cycle 4'!F$10:F$999,MATCH($A247,'Cycle 4'!$L$10:$L$999,0),1)),INDEX('Cycle 5'!F$10:F$999,MATCH($A247,'Cycle 5'!$L$10:$L$999,0),1)),INDEX('Cycle 6'!F$10:F$999,MATCH($A247,'Cycle 6'!$L$10:$L$999,0),1)),INDEX('Cycle 7'!F$10:F$999,MATCH($A247,'Cycle 7'!$L$10:$L$999,0),1)),INDEX('Cycle 8'!F$10:F$999,MATCH($A247,'Cycle 8'!$L$10:$L$999,0),1)),INDEX('Cycle 9'!F$10:F$999,MATCH($A247,'Cycle 9'!$L$10:$L$999,0),1)),INDEX('Cycle 10'!F$10:F$999,MATCH($A247,'Cycle 10'!$L$10:$L$999,0),1)),INDEX('Cycle 11'!F$10:F$999,MATCH($A247,'Cycle 11'!$L$10:$L$999,0),1)),"")="","",IFERROR(IFERROR(IFERROR(IFERROR(IFERROR(IFERROR(IFERROR(IFERROR(IFERROR(IFERROR(IFERROR(IFERROR(INDEX(Summer!F$10:F$999,MATCH($A247,Summer!$L$10:$L$999,0),1),INDEX('Cycle 1'!F$10:F$999,MATCH($A247,'Cycle 1'!$L$10:$L$999,0),1)),INDEX('Cycle 2'!F$10:F$999,MATCH($A247,'Cycle 2'!$L$10:$L$999,0),1)),INDEX('Cycle 3'!F$10:F$999,MATCH($A247,'Cycle 3'!$L$10:$L$999,0),1)),INDEX('Cycle 4'!F$10:F$999,MATCH($A247,'Cycle 4'!$L$10:$L$999,0),1)),INDEX('Cycle 5'!F$10:F$999,MATCH($A247,'Cycle 5'!$L$10:$L$999,0),1)),INDEX('Cycle 6'!F$10:F$999,MATCH($A247,'Cycle 6'!$L$10:$L$999,0),1)),INDEX('Cycle 7'!F$10:F$999,MATCH($A247,'Cycle 7'!$L$10:$L$999,0),1)),INDEX('Cycle 8'!F$10:F$999,MATCH($A247,'Cycle 8'!$L$10:$L$999,0),1)),INDEX('Cycle 9'!F$10:F$999,MATCH($A247,'Cycle 9'!$L$10:$L$999,0),1)),INDEX('Cycle 10'!F$10:F$999,MATCH($A247,'Cycle 10'!$L$10:$L$999,0),1)),INDEX('Cycle 11'!F$10:F$999,MATCH($A247,'Cycle 11'!$L$10:$L$999,0),1)),""))</f>
        <v/>
      </c>
      <c r="H247" t="str">
        <f>IF(IFERROR(IFERROR(IFERROR(IFERROR(IFERROR(IFERROR(IFERROR(IFERROR(IFERROR(IFERROR(IFERROR(IFERROR(INDEX(Summer!G$10:G$999,MATCH($A247,Summer!$L$10:$L$999,0),1),INDEX('Cycle 1'!G$10:G$999,MATCH($A247,'Cycle 1'!$L$10:$L$999,0),1)),INDEX('Cycle 2'!G$10:G$999,MATCH($A247,'Cycle 2'!$L$10:$L$999,0),1)),INDEX('Cycle 3'!G$10:G$999,MATCH($A247,'Cycle 3'!$L$10:$L$999,0),1)),INDEX('Cycle 4'!G$10:G$999,MATCH($A247,'Cycle 4'!$L$10:$L$999,0),1)),INDEX('Cycle 5'!G$10:G$999,MATCH($A247,'Cycle 5'!$L$10:$L$999,0),1)),INDEX('Cycle 6'!G$10:G$999,MATCH($A247,'Cycle 6'!$L$10:$L$999,0),1)),INDEX('Cycle 7'!G$10:G$999,MATCH($A247,'Cycle 7'!$L$10:$L$999,0),1)),INDEX('Cycle 8'!G$10:G$999,MATCH($A247,'Cycle 8'!$L$10:$L$999,0),1)),INDEX('Cycle 9'!G$10:G$999,MATCH($A247,'Cycle 9'!$L$10:$L$999,0),1)),INDEX('Cycle 10'!G$10:G$999,MATCH($A247,'Cycle 10'!$L$10:$L$999,0),1)),INDEX('Cycle 11'!G$10:G$999,MATCH($A247,'Cycle 11'!$L$10:$L$999,0),1)),"")="","",IFERROR(IFERROR(IFERROR(IFERROR(IFERROR(IFERROR(IFERROR(IFERROR(IFERROR(IFERROR(IFERROR(IFERROR(INDEX(Summer!G$10:G$999,MATCH($A247,Summer!$L$10:$L$999,0),1),INDEX('Cycle 1'!G$10:G$999,MATCH($A247,'Cycle 1'!$L$10:$L$999,0),1)),INDEX('Cycle 2'!G$10:G$999,MATCH($A247,'Cycle 2'!$L$10:$L$999,0),1)),INDEX('Cycle 3'!G$10:G$999,MATCH($A247,'Cycle 3'!$L$10:$L$999,0),1)),INDEX('Cycle 4'!G$10:G$999,MATCH($A247,'Cycle 4'!$L$10:$L$999,0),1)),INDEX('Cycle 5'!G$10:G$999,MATCH($A247,'Cycle 5'!$L$10:$L$999,0),1)),INDEX('Cycle 6'!G$10:G$999,MATCH($A247,'Cycle 6'!$L$10:$L$999,0),1)),INDEX('Cycle 7'!G$10:G$999,MATCH($A247,'Cycle 7'!$L$10:$L$999,0),1)),INDEX('Cycle 8'!G$10:G$999,MATCH($A247,'Cycle 8'!$L$10:$L$999,0),1)),INDEX('Cycle 9'!G$10:G$999,MATCH($A247,'Cycle 9'!$L$10:$L$999,0),1)),INDEX('Cycle 10'!G$10:G$999,MATCH($A247,'Cycle 10'!$L$10:$L$999,0),1)),INDEX('Cycle 11'!G$10:G$999,MATCH($A247,'Cycle 11'!$L$10:$L$999,0),1)),""))</f>
        <v/>
      </c>
      <c r="I247">
        <f>IFERROR(IF(C247="",MAX(I$1:I246),IF(ROW(C$2)=ROW(C247),1,IF(ISERROR(VLOOKUP(C247,C$2:C246,1,FALSE)),MAX(I$1:I246)+1,MAX(I$1:I246)))),"")</f>
        <v>0</v>
      </c>
      <c r="J247" t="str">
        <f t="shared" si="26"/>
        <v/>
      </c>
      <c r="K247" t="str">
        <f t="shared" si="32"/>
        <v/>
      </c>
      <c r="L247" t="str">
        <f t="shared" si="32"/>
        <v/>
      </c>
      <c r="M247" t="str">
        <f t="shared" si="32"/>
        <v/>
      </c>
      <c r="N247" t="str">
        <f t="shared" si="32"/>
        <v/>
      </c>
      <c r="O247" t="str">
        <f t="shared" si="32"/>
        <v/>
      </c>
      <c r="P247" t="str">
        <f t="shared" si="32"/>
        <v/>
      </c>
      <c r="Q247" t="str">
        <f t="shared" si="32"/>
        <v/>
      </c>
      <c r="R247" t="str">
        <f t="shared" si="32"/>
        <v/>
      </c>
      <c r="S247" t="str">
        <f t="shared" si="32"/>
        <v/>
      </c>
      <c r="T247" t="str">
        <f t="shared" si="32"/>
        <v/>
      </c>
      <c r="U247" t="str">
        <f t="shared" si="32"/>
        <v/>
      </c>
      <c r="V247" t="str">
        <f t="shared" si="32"/>
        <v/>
      </c>
      <c r="W247" t="str">
        <f t="shared" si="27"/>
        <v/>
      </c>
      <c r="X247">
        <f>IF(OR(H247="No",H247=""),0,IF(COUNTIFS(H$2:H247,"Yes",C$2:C247,C247)&gt;1,0,COUNTIFS(H$2:H247,"Yes",C$2:C247,C247)))+IF(X246=$X$1,0,X246)</f>
        <v>0</v>
      </c>
    </row>
    <row r="248" spans="1:24" x14ac:dyDescent="0.3">
      <c r="A248">
        <f>ROWS($A$2:$A248)</f>
        <v>247</v>
      </c>
      <c r="B248" t="str">
        <f>IF(ISERROR(VLOOKUP(A248,Summer!L$11:L$500,1,FALSE)),IF(ISERROR(VLOOKUP(A248,'Cycle 1'!L$11:L$500,1,FALSE)),IF(ISERROR(VLOOKUP(A248,'Cycle 2'!L$11:L$500,1,FALSE)),IF(ISERROR(VLOOKUP(A248,'Cycle 3'!L$11:L$500,1,FALSE)),IF(ISERROR(VLOOKUP(A248,'Cycle 4'!L$11:L$500,1,FALSE)),IF(ISERROR(VLOOKUP(A248,'Cycle 5'!L$11:L$500,1,FALSE)),IF(ISERROR(VLOOKUP(A248,'Cycle 6'!L$11:L$500,1,FALSE)),IF(ISERROR(VLOOKUP(A248,'Cycle 7'!L$11:L$500,1,FALSE)),IF(ISERROR(VLOOKUP(A248,'Cycle 8'!L$11:L$500,1,FALSE)),IF(ISERROR(VLOOKUP(A248,'Cycle 9'!L$11:L$500,1,FALSE)),IF(ISERROR(VLOOKUP(A248,'Cycle 10'!L$11:L$500,1,FALSE)),IF(ISERROR(VLOOKUP(A248,'Cycle 11'!L$11:L$500,1,FALSE)),"","Cycle 11"),"Cycle 10"),"Cycle 9"),"Cycle 8"),"Cycle 7"),"Cycle 6"),"Cycle 5"),"Cycle 4"),"Cycle 3"),"Cycle 2"),"Cycle 1"),"Summer")</f>
        <v/>
      </c>
      <c r="C248" t="str">
        <f>IF(IFERROR(IFERROR(IFERROR(IFERROR(IFERROR(IFERROR(IFERROR(IFERROR(IFERROR(IFERROR(IFERROR(IFERROR(INDEX(Summer!B$10:B$999,MATCH($A248,Summer!$L$10:$L$999,0),1),INDEX('Cycle 1'!B$10:B$999,MATCH($A248,'Cycle 1'!$L$10:$L$999,0),1)),INDEX('Cycle 2'!B$10:B$999,MATCH($A248,'Cycle 2'!$L$10:$L$999,0),1)),INDEX('Cycle 3'!B$10:B$999,MATCH($A248,'Cycle 3'!$L$10:$L$999,0),1)),INDEX('Cycle 4'!B$10:B$999,MATCH($A248,'Cycle 4'!$L$10:$L$999,0),1)),INDEX('Cycle 5'!B$10:B$999,MATCH($A248,'Cycle 5'!$L$10:$L$999,0),1)),INDEX('Cycle 6'!B$10:B$999,MATCH($A248,'Cycle 6'!$L$10:$L$999,0),1)),INDEX('Cycle 7'!B$10:B$999,MATCH($A248,'Cycle 7'!$L$10:$L$999,0),1)),INDEX('Cycle 8'!B$10:B$999,MATCH($A248,'Cycle 8'!$L$10:$L$999,0),1)),INDEX('Cycle 9'!B$10:B$999,MATCH($A248,'Cycle 9'!$L$10:$L$999,0),1)),INDEX('Cycle 10'!B$10:B$999,MATCH($A248,'Cycle 10'!$L$10:$L$999,0),1)),INDEX('Cycle 11'!B$10:B$999,MATCH($A248,'Cycle 11'!$L$10:$L$999,0),1)),"")="","",IFERROR(IFERROR(IFERROR(IFERROR(IFERROR(IFERROR(IFERROR(IFERROR(IFERROR(IFERROR(IFERROR(IFERROR(INDEX(Summer!B$10:B$999,MATCH($A248,Summer!$L$10:$L$999,0),1),INDEX('Cycle 1'!B$10:B$999,MATCH($A248,'Cycle 1'!$L$10:$L$999,0),1)),INDEX('Cycle 2'!B$10:B$999,MATCH($A248,'Cycle 2'!$L$10:$L$999,0),1)),INDEX('Cycle 3'!B$10:B$999,MATCH($A248,'Cycle 3'!$L$10:$L$999,0),1)),INDEX('Cycle 4'!B$10:B$999,MATCH($A248,'Cycle 4'!$L$10:$L$999,0),1)),INDEX('Cycle 5'!B$10:B$999,MATCH($A248,'Cycle 5'!$L$10:$L$999,0),1)),INDEX('Cycle 6'!B$10:B$999,MATCH($A248,'Cycle 6'!$L$10:$L$999,0),1)),INDEX('Cycle 7'!B$10:B$999,MATCH($A248,'Cycle 7'!$L$10:$L$999,0),1)),INDEX('Cycle 8'!B$10:B$999,MATCH($A248,'Cycle 8'!$L$10:$L$999,0),1)),INDEX('Cycle 9'!B$10:B$999,MATCH($A248,'Cycle 9'!$L$10:$L$999,0),1)),INDEX('Cycle 10'!B$10:B$999,MATCH($A248,'Cycle 10'!$L$10:$L$999,0),1)),INDEX('Cycle 11'!B$10:B$999,MATCH($A248,'Cycle 11'!$L$10:$L$999,0),1)),""))</f>
        <v/>
      </c>
      <c r="D248" t="str">
        <f>IF(IFERROR(IFERROR(IFERROR(IFERROR(IFERROR(IFERROR(IFERROR(IFERROR(IFERROR(IFERROR(IFERROR(IFERROR(INDEX(Summer!C$10:C$999,MATCH($A248,Summer!$L$10:$L$999,0),1),INDEX('Cycle 1'!C$10:C$999,MATCH($A248,'Cycle 1'!$L$10:$L$999,0),1)),INDEX('Cycle 2'!C$10:C$999,MATCH($A248,'Cycle 2'!$L$10:$L$999,0),1)),INDEX('Cycle 3'!C$10:C$999,MATCH($A248,'Cycle 3'!$L$10:$L$999,0),1)),INDEX('Cycle 4'!C$10:C$999,MATCH($A248,'Cycle 4'!$L$10:$L$999,0),1)),INDEX('Cycle 5'!C$10:C$999,MATCH($A248,'Cycle 5'!$L$10:$L$999,0),1)),INDEX('Cycle 6'!C$10:C$999,MATCH($A248,'Cycle 6'!$L$10:$L$999,0),1)),INDEX('Cycle 7'!C$10:C$999,MATCH($A248,'Cycle 7'!$L$10:$L$999,0),1)),INDEX('Cycle 8'!C$10:C$999,MATCH($A248,'Cycle 8'!$L$10:$L$999,0),1)),INDEX('Cycle 9'!C$10:C$999,MATCH($A248,'Cycle 9'!$L$10:$L$999,0),1)),INDEX('Cycle 10'!C$10:C$999,MATCH($A248,'Cycle 10'!$L$10:$L$999,0),1)),INDEX('Cycle 11'!C$10:C$999,MATCH($A248,'Cycle 11'!$L$10:$L$999,0),1)),"")="","",IFERROR(IFERROR(IFERROR(IFERROR(IFERROR(IFERROR(IFERROR(IFERROR(IFERROR(IFERROR(IFERROR(IFERROR(INDEX(Summer!C$10:C$999,MATCH($A248,Summer!$L$10:$L$999,0),1),INDEX('Cycle 1'!C$10:C$999,MATCH($A248,'Cycle 1'!$L$10:$L$999,0),1)),INDEX('Cycle 2'!C$10:C$999,MATCH($A248,'Cycle 2'!$L$10:$L$999,0),1)),INDEX('Cycle 3'!C$10:C$999,MATCH($A248,'Cycle 3'!$L$10:$L$999,0),1)),INDEX('Cycle 4'!C$10:C$999,MATCH($A248,'Cycle 4'!$L$10:$L$999,0),1)),INDEX('Cycle 5'!C$10:C$999,MATCH($A248,'Cycle 5'!$L$10:$L$999,0),1)),INDEX('Cycle 6'!C$10:C$999,MATCH($A248,'Cycle 6'!$L$10:$L$999,0),1)),INDEX('Cycle 7'!C$10:C$999,MATCH($A248,'Cycle 7'!$L$10:$L$999,0),1)),INDEX('Cycle 8'!C$10:C$999,MATCH($A248,'Cycle 8'!$L$10:$L$999,0),1)),INDEX('Cycle 9'!C$10:C$999,MATCH($A248,'Cycle 9'!$L$10:$L$999,0),1)),INDEX('Cycle 10'!C$10:C$999,MATCH($A248,'Cycle 10'!$L$10:$L$999,0),1)),INDEX('Cycle 11'!C$10:C$999,MATCH($A248,'Cycle 11'!$L$10:$L$999,0),1)),""))</f>
        <v/>
      </c>
      <c r="E248" t="str">
        <f>IF(IFERROR(IFERROR(IFERROR(IFERROR(IFERROR(IFERROR(IFERROR(IFERROR(IFERROR(IFERROR(IFERROR(IFERROR(INDEX(Summer!D$10:D$999,MATCH($A248,Summer!$L$10:$L$999,0),1),INDEX('Cycle 1'!D$10:D$999,MATCH($A248,'Cycle 1'!$L$10:$L$999,0),1)),INDEX('Cycle 2'!D$10:D$999,MATCH($A248,'Cycle 2'!$L$10:$L$999,0),1)),INDEX('Cycle 3'!D$10:D$999,MATCH($A248,'Cycle 3'!$L$10:$L$999,0),1)),INDEX('Cycle 4'!D$10:D$999,MATCH($A248,'Cycle 4'!$L$10:$L$999,0),1)),INDEX('Cycle 5'!D$10:D$999,MATCH($A248,'Cycle 5'!$L$10:$L$999,0),1)),INDEX('Cycle 6'!D$10:D$999,MATCH($A248,'Cycle 6'!$L$10:$L$999,0),1)),INDEX('Cycle 7'!D$10:D$999,MATCH($A248,'Cycle 7'!$L$10:$L$999,0),1)),INDEX('Cycle 8'!D$10:D$999,MATCH($A248,'Cycle 8'!$L$10:$L$999,0),1)),INDEX('Cycle 9'!D$10:D$999,MATCH($A248,'Cycle 9'!$L$10:$L$999,0),1)),INDEX('Cycle 10'!D$10:D$999,MATCH($A248,'Cycle 10'!$L$10:$L$999,0),1)),INDEX('Cycle 11'!D$10:D$999,MATCH($A248,'Cycle 11'!$L$10:$L$999,0),1)),"")="","",IFERROR(IFERROR(IFERROR(IFERROR(IFERROR(IFERROR(IFERROR(IFERROR(IFERROR(IFERROR(IFERROR(IFERROR(INDEX(Summer!D$10:D$999,MATCH($A248,Summer!$L$10:$L$999,0),1),INDEX('Cycle 1'!D$10:D$999,MATCH($A248,'Cycle 1'!$L$10:$L$999,0),1)),INDEX('Cycle 2'!D$10:D$999,MATCH($A248,'Cycle 2'!$L$10:$L$999,0),1)),INDEX('Cycle 3'!D$10:D$999,MATCH($A248,'Cycle 3'!$L$10:$L$999,0),1)),INDEX('Cycle 4'!D$10:D$999,MATCH($A248,'Cycle 4'!$L$10:$L$999,0),1)),INDEX('Cycle 5'!D$10:D$999,MATCH($A248,'Cycle 5'!$L$10:$L$999,0),1)),INDEX('Cycle 6'!D$10:D$999,MATCH($A248,'Cycle 6'!$L$10:$L$999,0),1)),INDEX('Cycle 7'!D$10:D$999,MATCH($A248,'Cycle 7'!$L$10:$L$999,0),1)),INDEX('Cycle 8'!D$10:D$999,MATCH($A248,'Cycle 8'!$L$10:$L$999,0),1)),INDEX('Cycle 9'!D$10:D$999,MATCH($A248,'Cycle 9'!$L$10:$L$999,0),1)),INDEX('Cycle 10'!D$10:D$999,MATCH($A248,'Cycle 10'!$L$10:$L$999,0),1)),INDEX('Cycle 11'!D$10:D$999,MATCH($A248,'Cycle 11'!$L$10:$L$999,0),1)),""))</f>
        <v/>
      </c>
      <c r="F248" t="str">
        <f>IF(IFERROR(IFERROR(IFERROR(IFERROR(IFERROR(IFERROR(IFERROR(IFERROR(IFERROR(IFERROR(IFERROR(IFERROR(INDEX(Summer!E$10:E$999,MATCH($A248,Summer!$L$10:$L$999,0),1),INDEX('Cycle 1'!E$10:E$999,MATCH($A248,'Cycle 1'!$L$10:$L$999,0),1)),INDEX('Cycle 2'!E$10:E$999,MATCH($A248,'Cycle 2'!$L$10:$L$999,0),1)),INDEX('Cycle 3'!E$10:E$999,MATCH($A248,'Cycle 3'!$L$10:$L$999,0),1)),INDEX('Cycle 4'!E$10:E$999,MATCH($A248,'Cycle 4'!$L$10:$L$999,0),1)),INDEX('Cycle 5'!E$10:E$999,MATCH($A248,'Cycle 5'!$L$10:$L$999,0),1)),INDEX('Cycle 6'!E$10:E$999,MATCH($A248,'Cycle 6'!$L$10:$L$999,0),1)),INDEX('Cycle 7'!E$10:E$999,MATCH($A248,'Cycle 7'!$L$10:$L$999,0),1)),INDEX('Cycle 8'!E$10:E$999,MATCH($A248,'Cycle 8'!$L$10:$L$999,0),1)),INDEX('Cycle 9'!E$10:E$999,MATCH($A248,'Cycle 9'!$L$10:$L$999,0),1)),INDEX('Cycle 10'!E$10:E$999,MATCH($A248,'Cycle 10'!$L$10:$L$999,0),1)),INDEX('Cycle 11'!E$10:E$999,MATCH($A248,'Cycle 11'!$L$10:$L$999,0),1)),"")="","",IFERROR(IFERROR(IFERROR(IFERROR(IFERROR(IFERROR(IFERROR(IFERROR(IFERROR(IFERROR(IFERROR(IFERROR(INDEX(Summer!E$10:E$999,MATCH($A248,Summer!$L$10:$L$999,0),1),INDEX('Cycle 1'!E$10:E$999,MATCH($A248,'Cycle 1'!$L$10:$L$999,0),1)),INDEX('Cycle 2'!E$10:E$999,MATCH($A248,'Cycle 2'!$L$10:$L$999,0),1)),INDEX('Cycle 3'!E$10:E$999,MATCH($A248,'Cycle 3'!$L$10:$L$999,0),1)),INDEX('Cycle 4'!E$10:E$999,MATCH($A248,'Cycle 4'!$L$10:$L$999,0),1)),INDEX('Cycle 5'!E$10:E$999,MATCH($A248,'Cycle 5'!$L$10:$L$999,0),1)),INDEX('Cycle 6'!E$10:E$999,MATCH($A248,'Cycle 6'!$L$10:$L$999,0),1)),INDEX('Cycle 7'!E$10:E$999,MATCH($A248,'Cycle 7'!$L$10:$L$999,0),1)),INDEX('Cycle 8'!E$10:E$999,MATCH($A248,'Cycle 8'!$L$10:$L$999,0),1)),INDEX('Cycle 9'!E$10:E$999,MATCH($A248,'Cycle 9'!$L$10:$L$999,0),1)),INDEX('Cycle 10'!E$10:E$999,MATCH($A248,'Cycle 10'!$L$10:$L$999,0),1)),INDEX('Cycle 11'!E$10:E$999,MATCH($A248,'Cycle 11'!$L$10:$L$999,0),1)),""))</f>
        <v/>
      </c>
      <c r="G248" t="str">
        <f>IF(IFERROR(IFERROR(IFERROR(IFERROR(IFERROR(IFERROR(IFERROR(IFERROR(IFERROR(IFERROR(IFERROR(IFERROR(INDEX(Summer!F$10:F$999,MATCH($A248,Summer!$L$10:$L$999,0),1),INDEX('Cycle 1'!F$10:F$999,MATCH($A248,'Cycle 1'!$L$10:$L$999,0),1)),INDEX('Cycle 2'!F$10:F$999,MATCH($A248,'Cycle 2'!$L$10:$L$999,0),1)),INDEX('Cycle 3'!F$10:F$999,MATCH($A248,'Cycle 3'!$L$10:$L$999,0),1)),INDEX('Cycle 4'!F$10:F$999,MATCH($A248,'Cycle 4'!$L$10:$L$999,0),1)),INDEX('Cycle 5'!F$10:F$999,MATCH($A248,'Cycle 5'!$L$10:$L$999,0),1)),INDEX('Cycle 6'!F$10:F$999,MATCH($A248,'Cycle 6'!$L$10:$L$999,0),1)),INDEX('Cycle 7'!F$10:F$999,MATCH($A248,'Cycle 7'!$L$10:$L$999,0),1)),INDEX('Cycle 8'!F$10:F$999,MATCH($A248,'Cycle 8'!$L$10:$L$999,0),1)),INDEX('Cycle 9'!F$10:F$999,MATCH($A248,'Cycle 9'!$L$10:$L$999,0),1)),INDEX('Cycle 10'!F$10:F$999,MATCH($A248,'Cycle 10'!$L$10:$L$999,0),1)),INDEX('Cycle 11'!F$10:F$999,MATCH($A248,'Cycle 11'!$L$10:$L$999,0),1)),"")="","",IFERROR(IFERROR(IFERROR(IFERROR(IFERROR(IFERROR(IFERROR(IFERROR(IFERROR(IFERROR(IFERROR(IFERROR(INDEX(Summer!F$10:F$999,MATCH($A248,Summer!$L$10:$L$999,0),1),INDEX('Cycle 1'!F$10:F$999,MATCH($A248,'Cycle 1'!$L$10:$L$999,0),1)),INDEX('Cycle 2'!F$10:F$999,MATCH($A248,'Cycle 2'!$L$10:$L$999,0),1)),INDEX('Cycle 3'!F$10:F$999,MATCH($A248,'Cycle 3'!$L$10:$L$999,0),1)),INDEX('Cycle 4'!F$10:F$999,MATCH($A248,'Cycle 4'!$L$10:$L$999,0),1)),INDEX('Cycle 5'!F$10:F$999,MATCH($A248,'Cycle 5'!$L$10:$L$999,0),1)),INDEX('Cycle 6'!F$10:F$999,MATCH($A248,'Cycle 6'!$L$10:$L$999,0),1)),INDEX('Cycle 7'!F$10:F$999,MATCH($A248,'Cycle 7'!$L$10:$L$999,0),1)),INDEX('Cycle 8'!F$10:F$999,MATCH($A248,'Cycle 8'!$L$10:$L$999,0),1)),INDEX('Cycle 9'!F$10:F$999,MATCH($A248,'Cycle 9'!$L$10:$L$999,0),1)),INDEX('Cycle 10'!F$10:F$999,MATCH($A248,'Cycle 10'!$L$10:$L$999,0),1)),INDEX('Cycle 11'!F$10:F$999,MATCH($A248,'Cycle 11'!$L$10:$L$999,0),1)),""))</f>
        <v/>
      </c>
      <c r="H248" t="str">
        <f>IF(IFERROR(IFERROR(IFERROR(IFERROR(IFERROR(IFERROR(IFERROR(IFERROR(IFERROR(IFERROR(IFERROR(IFERROR(INDEX(Summer!G$10:G$999,MATCH($A248,Summer!$L$10:$L$999,0),1),INDEX('Cycle 1'!G$10:G$999,MATCH($A248,'Cycle 1'!$L$10:$L$999,0),1)),INDEX('Cycle 2'!G$10:G$999,MATCH($A248,'Cycle 2'!$L$10:$L$999,0),1)),INDEX('Cycle 3'!G$10:G$999,MATCH($A248,'Cycle 3'!$L$10:$L$999,0),1)),INDEX('Cycle 4'!G$10:G$999,MATCH($A248,'Cycle 4'!$L$10:$L$999,0),1)),INDEX('Cycle 5'!G$10:G$999,MATCH($A248,'Cycle 5'!$L$10:$L$999,0),1)),INDEX('Cycle 6'!G$10:G$999,MATCH($A248,'Cycle 6'!$L$10:$L$999,0),1)),INDEX('Cycle 7'!G$10:G$999,MATCH($A248,'Cycle 7'!$L$10:$L$999,0),1)),INDEX('Cycle 8'!G$10:G$999,MATCH($A248,'Cycle 8'!$L$10:$L$999,0),1)),INDEX('Cycle 9'!G$10:G$999,MATCH($A248,'Cycle 9'!$L$10:$L$999,0),1)),INDEX('Cycle 10'!G$10:G$999,MATCH($A248,'Cycle 10'!$L$10:$L$999,0),1)),INDEX('Cycle 11'!G$10:G$999,MATCH($A248,'Cycle 11'!$L$10:$L$999,0),1)),"")="","",IFERROR(IFERROR(IFERROR(IFERROR(IFERROR(IFERROR(IFERROR(IFERROR(IFERROR(IFERROR(IFERROR(IFERROR(INDEX(Summer!G$10:G$999,MATCH($A248,Summer!$L$10:$L$999,0),1),INDEX('Cycle 1'!G$10:G$999,MATCH($A248,'Cycle 1'!$L$10:$L$999,0),1)),INDEX('Cycle 2'!G$10:G$999,MATCH($A248,'Cycle 2'!$L$10:$L$999,0),1)),INDEX('Cycle 3'!G$10:G$999,MATCH($A248,'Cycle 3'!$L$10:$L$999,0),1)),INDEX('Cycle 4'!G$10:G$999,MATCH($A248,'Cycle 4'!$L$10:$L$999,0),1)),INDEX('Cycle 5'!G$10:G$999,MATCH($A248,'Cycle 5'!$L$10:$L$999,0),1)),INDEX('Cycle 6'!G$10:G$999,MATCH($A248,'Cycle 6'!$L$10:$L$999,0),1)),INDEX('Cycle 7'!G$10:G$999,MATCH($A248,'Cycle 7'!$L$10:$L$999,0),1)),INDEX('Cycle 8'!G$10:G$999,MATCH($A248,'Cycle 8'!$L$10:$L$999,0),1)),INDEX('Cycle 9'!G$10:G$999,MATCH($A248,'Cycle 9'!$L$10:$L$999,0),1)),INDEX('Cycle 10'!G$10:G$999,MATCH($A248,'Cycle 10'!$L$10:$L$999,0),1)),INDEX('Cycle 11'!G$10:G$999,MATCH($A248,'Cycle 11'!$L$10:$L$999,0),1)),""))</f>
        <v/>
      </c>
      <c r="I248">
        <f>IFERROR(IF(C248="",MAX(I$1:I247),IF(ROW(C$2)=ROW(C248),1,IF(ISERROR(VLOOKUP(C248,C$2:C247,1,FALSE)),MAX(I$1:I247)+1,MAX(I$1:I247)))),"")</f>
        <v>0</v>
      </c>
      <c r="J248" t="str">
        <f t="shared" si="26"/>
        <v/>
      </c>
      <c r="K248" t="str">
        <f t="shared" si="32"/>
        <v/>
      </c>
      <c r="L248" t="str">
        <f t="shared" si="32"/>
        <v/>
      </c>
      <c r="M248" t="str">
        <f t="shared" si="32"/>
        <v/>
      </c>
      <c r="N248" t="str">
        <f t="shared" si="32"/>
        <v/>
      </c>
      <c r="O248" t="str">
        <f t="shared" si="32"/>
        <v/>
      </c>
      <c r="P248" t="str">
        <f t="shared" si="32"/>
        <v/>
      </c>
      <c r="Q248" t="str">
        <f t="shared" si="32"/>
        <v/>
      </c>
      <c r="R248" t="str">
        <f t="shared" si="32"/>
        <v/>
      </c>
      <c r="S248" t="str">
        <f t="shared" si="32"/>
        <v/>
      </c>
      <c r="T248" t="str">
        <f t="shared" si="32"/>
        <v/>
      </c>
      <c r="U248" t="str">
        <f t="shared" si="32"/>
        <v/>
      </c>
      <c r="V248" t="str">
        <f t="shared" si="32"/>
        <v/>
      </c>
      <c r="W248" t="str">
        <f t="shared" si="27"/>
        <v/>
      </c>
      <c r="X248">
        <f>IF(OR(H248="No",H248=""),0,IF(COUNTIFS(H$2:H248,"Yes",C$2:C248,C248)&gt;1,0,COUNTIFS(H$2:H248,"Yes",C$2:C248,C248)))+IF(X247=$X$1,0,X247)</f>
        <v>0</v>
      </c>
    </row>
    <row r="249" spans="1:24" x14ac:dyDescent="0.3">
      <c r="A249">
        <f>ROWS($A$2:$A249)</f>
        <v>248</v>
      </c>
      <c r="B249" t="str">
        <f>IF(ISERROR(VLOOKUP(A249,Summer!L$11:L$500,1,FALSE)),IF(ISERROR(VLOOKUP(A249,'Cycle 1'!L$11:L$500,1,FALSE)),IF(ISERROR(VLOOKUP(A249,'Cycle 2'!L$11:L$500,1,FALSE)),IF(ISERROR(VLOOKUP(A249,'Cycle 3'!L$11:L$500,1,FALSE)),IF(ISERROR(VLOOKUP(A249,'Cycle 4'!L$11:L$500,1,FALSE)),IF(ISERROR(VLOOKUP(A249,'Cycle 5'!L$11:L$500,1,FALSE)),IF(ISERROR(VLOOKUP(A249,'Cycle 6'!L$11:L$500,1,FALSE)),IF(ISERROR(VLOOKUP(A249,'Cycle 7'!L$11:L$500,1,FALSE)),IF(ISERROR(VLOOKUP(A249,'Cycle 8'!L$11:L$500,1,FALSE)),IF(ISERROR(VLOOKUP(A249,'Cycle 9'!L$11:L$500,1,FALSE)),IF(ISERROR(VLOOKUP(A249,'Cycle 10'!L$11:L$500,1,FALSE)),IF(ISERROR(VLOOKUP(A249,'Cycle 11'!L$11:L$500,1,FALSE)),"","Cycle 11"),"Cycle 10"),"Cycle 9"),"Cycle 8"),"Cycle 7"),"Cycle 6"),"Cycle 5"),"Cycle 4"),"Cycle 3"),"Cycle 2"),"Cycle 1"),"Summer")</f>
        <v/>
      </c>
      <c r="C249" t="str">
        <f>IF(IFERROR(IFERROR(IFERROR(IFERROR(IFERROR(IFERROR(IFERROR(IFERROR(IFERROR(IFERROR(IFERROR(IFERROR(INDEX(Summer!B$10:B$999,MATCH($A249,Summer!$L$10:$L$999,0),1),INDEX('Cycle 1'!B$10:B$999,MATCH($A249,'Cycle 1'!$L$10:$L$999,0),1)),INDEX('Cycle 2'!B$10:B$999,MATCH($A249,'Cycle 2'!$L$10:$L$999,0),1)),INDEX('Cycle 3'!B$10:B$999,MATCH($A249,'Cycle 3'!$L$10:$L$999,0),1)),INDEX('Cycle 4'!B$10:B$999,MATCH($A249,'Cycle 4'!$L$10:$L$999,0),1)),INDEX('Cycle 5'!B$10:B$999,MATCH($A249,'Cycle 5'!$L$10:$L$999,0),1)),INDEX('Cycle 6'!B$10:B$999,MATCH($A249,'Cycle 6'!$L$10:$L$999,0),1)),INDEX('Cycle 7'!B$10:B$999,MATCH($A249,'Cycle 7'!$L$10:$L$999,0),1)),INDEX('Cycle 8'!B$10:B$999,MATCH($A249,'Cycle 8'!$L$10:$L$999,0),1)),INDEX('Cycle 9'!B$10:B$999,MATCH($A249,'Cycle 9'!$L$10:$L$999,0),1)),INDEX('Cycle 10'!B$10:B$999,MATCH($A249,'Cycle 10'!$L$10:$L$999,0),1)),INDEX('Cycle 11'!B$10:B$999,MATCH($A249,'Cycle 11'!$L$10:$L$999,0),1)),"")="","",IFERROR(IFERROR(IFERROR(IFERROR(IFERROR(IFERROR(IFERROR(IFERROR(IFERROR(IFERROR(IFERROR(IFERROR(INDEX(Summer!B$10:B$999,MATCH($A249,Summer!$L$10:$L$999,0),1),INDEX('Cycle 1'!B$10:B$999,MATCH($A249,'Cycle 1'!$L$10:$L$999,0),1)),INDEX('Cycle 2'!B$10:B$999,MATCH($A249,'Cycle 2'!$L$10:$L$999,0),1)),INDEX('Cycle 3'!B$10:B$999,MATCH($A249,'Cycle 3'!$L$10:$L$999,0),1)),INDEX('Cycle 4'!B$10:B$999,MATCH($A249,'Cycle 4'!$L$10:$L$999,0),1)),INDEX('Cycle 5'!B$10:B$999,MATCH($A249,'Cycle 5'!$L$10:$L$999,0),1)),INDEX('Cycle 6'!B$10:B$999,MATCH($A249,'Cycle 6'!$L$10:$L$999,0),1)),INDEX('Cycle 7'!B$10:B$999,MATCH($A249,'Cycle 7'!$L$10:$L$999,0),1)),INDEX('Cycle 8'!B$10:B$999,MATCH($A249,'Cycle 8'!$L$10:$L$999,0),1)),INDEX('Cycle 9'!B$10:B$999,MATCH($A249,'Cycle 9'!$L$10:$L$999,0),1)),INDEX('Cycle 10'!B$10:B$999,MATCH($A249,'Cycle 10'!$L$10:$L$999,0),1)),INDEX('Cycle 11'!B$10:B$999,MATCH($A249,'Cycle 11'!$L$10:$L$999,0),1)),""))</f>
        <v/>
      </c>
      <c r="D249" t="str">
        <f>IF(IFERROR(IFERROR(IFERROR(IFERROR(IFERROR(IFERROR(IFERROR(IFERROR(IFERROR(IFERROR(IFERROR(IFERROR(INDEX(Summer!C$10:C$999,MATCH($A249,Summer!$L$10:$L$999,0),1),INDEX('Cycle 1'!C$10:C$999,MATCH($A249,'Cycle 1'!$L$10:$L$999,0),1)),INDEX('Cycle 2'!C$10:C$999,MATCH($A249,'Cycle 2'!$L$10:$L$999,0),1)),INDEX('Cycle 3'!C$10:C$999,MATCH($A249,'Cycle 3'!$L$10:$L$999,0),1)),INDEX('Cycle 4'!C$10:C$999,MATCH($A249,'Cycle 4'!$L$10:$L$999,0),1)),INDEX('Cycle 5'!C$10:C$999,MATCH($A249,'Cycle 5'!$L$10:$L$999,0),1)),INDEX('Cycle 6'!C$10:C$999,MATCH($A249,'Cycle 6'!$L$10:$L$999,0),1)),INDEX('Cycle 7'!C$10:C$999,MATCH($A249,'Cycle 7'!$L$10:$L$999,0),1)),INDEX('Cycle 8'!C$10:C$999,MATCH($A249,'Cycle 8'!$L$10:$L$999,0),1)),INDEX('Cycle 9'!C$10:C$999,MATCH($A249,'Cycle 9'!$L$10:$L$999,0),1)),INDEX('Cycle 10'!C$10:C$999,MATCH($A249,'Cycle 10'!$L$10:$L$999,0),1)),INDEX('Cycle 11'!C$10:C$999,MATCH($A249,'Cycle 11'!$L$10:$L$999,0),1)),"")="","",IFERROR(IFERROR(IFERROR(IFERROR(IFERROR(IFERROR(IFERROR(IFERROR(IFERROR(IFERROR(IFERROR(IFERROR(INDEX(Summer!C$10:C$999,MATCH($A249,Summer!$L$10:$L$999,0),1),INDEX('Cycle 1'!C$10:C$999,MATCH($A249,'Cycle 1'!$L$10:$L$999,0),1)),INDEX('Cycle 2'!C$10:C$999,MATCH($A249,'Cycle 2'!$L$10:$L$999,0),1)),INDEX('Cycle 3'!C$10:C$999,MATCH($A249,'Cycle 3'!$L$10:$L$999,0),1)),INDEX('Cycle 4'!C$10:C$999,MATCH($A249,'Cycle 4'!$L$10:$L$999,0),1)),INDEX('Cycle 5'!C$10:C$999,MATCH($A249,'Cycle 5'!$L$10:$L$999,0),1)),INDEX('Cycle 6'!C$10:C$999,MATCH($A249,'Cycle 6'!$L$10:$L$999,0),1)),INDEX('Cycle 7'!C$10:C$999,MATCH($A249,'Cycle 7'!$L$10:$L$999,0),1)),INDEX('Cycle 8'!C$10:C$999,MATCH($A249,'Cycle 8'!$L$10:$L$999,0),1)),INDEX('Cycle 9'!C$10:C$999,MATCH($A249,'Cycle 9'!$L$10:$L$999,0),1)),INDEX('Cycle 10'!C$10:C$999,MATCH($A249,'Cycle 10'!$L$10:$L$999,0),1)),INDEX('Cycle 11'!C$10:C$999,MATCH($A249,'Cycle 11'!$L$10:$L$999,0),1)),""))</f>
        <v/>
      </c>
      <c r="E249" t="str">
        <f>IF(IFERROR(IFERROR(IFERROR(IFERROR(IFERROR(IFERROR(IFERROR(IFERROR(IFERROR(IFERROR(IFERROR(IFERROR(INDEX(Summer!D$10:D$999,MATCH($A249,Summer!$L$10:$L$999,0),1),INDEX('Cycle 1'!D$10:D$999,MATCH($A249,'Cycle 1'!$L$10:$L$999,0),1)),INDEX('Cycle 2'!D$10:D$999,MATCH($A249,'Cycle 2'!$L$10:$L$999,0),1)),INDEX('Cycle 3'!D$10:D$999,MATCH($A249,'Cycle 3'!$L$10:$L$999,0),1)),INDEX('Cycle 4'!D$10:D$999,MATCH($A249,'Cycle 4'!$L$10:$L$999,0),1)),INDEX('Cycle 5'!D$10:D$999,MATCH($A249,'Cycle 5'!$L$10:$L$999,0),1)),INDEX('Cycle 6'!D$10:D$999,MATCH($A249,'Cycle 6'!$L$10:$L$999,0),1)),INDEX('Cycle 7'!D$10:D$999,MATCH($A249,'Cycle 7'!$L$10:$L$999,0),1)),INDEX('Cycle 8'!D$10:D$999,MATCH($A249,'Cycle 8'!$L$10:$L$999,0),1)),INDEX('Cycle 9'!D$10:D$999,MATCH($A249,'Cycle 9'!$L$10:$L$999,0),1)),INDEX('Cycle 10'!D$10:D$999,MATCH($A249,'Cycle 10'!$L$10:$L$999,0),1)),INDEX('Cycle 11'!D$10:D$999,MATCH($A249,'Cycle 11'!$L$10:$L$999,0),1)),"")="","",IFERROR(IFERROR(IFERROR(IFERROR(IFERROR(IFERROR(IFERROR(IFERROR(IFERROR(IFERROR(IFERROR(IFERROR(INDEX(Summer!D$10:D$999,MATCH($A249,Summer!$L$10:$L$999,0),1),INDEX('Cycle 1'!D$10:D$999,MATCH($A249,'Cycle 1'!$L$10:$L$999,0),1)),INDEX('Cycle 2'!D$10:D$999,MATCH($A249,'Cycle 2'!$L$10:$L$999,0),1)),INDEX('Cycle 3'!D$10:D$999,MATCH($A249,'Cycle 3'!$L$10:$L$999,0),1)),INDEX('Cycle 4'!D$10:D$999,MATCH($A249,'Cycle 4'!$L$10:$L$999,0),1)),INDEX('Cycle 5'!D$10:D$999,MATCH($A249,'Cycle 5'!$L$10:$L$999,0),1)),INDEX('Cycle 6'!D$10:D$999,MATCH($A249,'Cycle 6'!$L$10:$L$999,0),1)),INDEX('Cycle 7'!D$10:D$999,MATCH($A249,'Cycle 7'!$L$10:$L$999,0),1)),INDEX('Cycle 8'!D$10:D$999,MATCH($A249,'Cycle 8'!$L$10:$L$999,0),1)),INDEX('Cycle 9'!D$10:D$999,MATCH($A249,'Cycle 9'!$L$10:$L$999,0),1)),INDEX('Cycle 10'!D$10:D$999,MATCH($A249,'Cycle 10'!$L$10:$L$999,0),1)),INDEX('Cycle 11'!D$10:D$999,MATCH($A249,'Cycle 11'!$L$10:$L$999,0),1)),""))</f>
        <v/>
      </c>
      <c r="F249" t="str">
        <f>IF(IFERROR(IFERROR(IFERROR(IFERROR(IFERROR(IFERROR(IFERROR(IFERROR(IFERROR(IFERROR(IFERROR(IFERROR(INDEX(Summer!E$10:E$999,MATCH($A249,Summer!$L$10:$L$999,0),1),INDEX('Cycle 1'!E$10:E$999,MATCH($A249,'Cycle 1'!$L$10:$L$999,0),1)),INDEX('Cycle 2'!E$10:E$999,MATCH($A249,'Cycle 2'!$L$10:$L$999,0),1)),INDEX('Cycle 3'!E$10:E$999,MATCH($A249,'Cycle 3'!$L$10:$L$999,0),1)),INDEX('Cycle 4'!E$10:E$999,MATCH($A249,'Cycle 4'!$L$10:$L$999,0),1)),INDEX('Cycle 5'!E$10:E$999,MATCH($A249,'Cycle 5'!$L$10:$L$999,0),1)),INDEX('Cycle 6'!E$10:E$999,MATCH($A249,'Cycle 6'!$L$10:$L$999,0),1)),INDEX('Cycle 7'!E$10:E$999,MATCH($A249,'Cycle 7'!$L$10:$L$999,0),1)),INDEX('Cycle 8'!E$10:E$999,MATCH($A249,'Cycle 8'!$L$10:$L$999,0),1)),INDEX('Cycle 9'!E$10:E$999,MATCH($A249,'Cycle 9'!$L$10:$L$999,0),1)),INDEX('Cycle 10'!E$10:E$999,MATCH($A249,'Cycle 10'!$L$10:$L$999,0),1)),INDEX('Cycle 11'!E$10:E$999,MATCH($A249,'Cycle 11'!$L$10:$L$999,0),1)),"")="","",IFERROR(IFERROR(IFERROR(IFERROR(IFERROR(IFERROR(IFERROR(IFERROR(IFERROR(IFERROR(IFERROR(IFERROR(INDEX(Summer!E$10:E$999,MATCH($A249,Summer!$L$10:$L$999,0),1),INDEX('Cycle 1'!E$10:E$999,MATCH($A249,'Cycle 1'!$L$10:$L$999,0),1)),INDEX('Cycle 2'!E$10:E$999,MATCH($A249,'Cycle 2'!$L$10:$L$999,0),1)),INDEX('Cycle 3'!E$10:E$999,MATCH($A249,'Cycle 3'!$L$10:$L$999,0),1)),INDEX('Cycle 4'!E$10:E$999,MATCH($A249,'Cycle 4'!$L$10:$L$999,0),1)),INDEX('Cycle 5'!E$10:E$999,MATCH($A249,'Cycle 5'!$L$10:$L$999,0),1)),INDEX('Cycle 6'!E$10:E$999,MATCH($A249,'Cycle 6'!$L$10:$L$999,0),1)),INDEX('Cycle 7'!E$10:E$999,MATCH($A249,'Cycle 7'!$L$10:$L$999,0),1)),INDEX('Cycle 8'!E$10:E$999,MATCH($A249,'Cycle 8'!$L$10:$L$999,0),1)),INDEX('Cycle 9'!E$10:E$999,MATCH($A249,'Cycle 9'!$L$10:$L$999,0),1)),INDEX('Cycle 10'!E$10:E$999,MATCH($A249,'Cycle 10'!$L$10:$L$999,0),1)),INDEX('Cycle 11'!E$10:E$999,MATCH($A249,'Cycle 11'!$L$10:$L$999,0),1)),""))</f>
        <v/>
      </c>
      <c r="G249" t="str">
        <f>IF(IFERROR(IFERROR(IFERROR(IFERROR(IFERROR(IFERROR(IFERROR(IFERROR(IFERROR(IFERROR(IFERROR(IFERROR(INDEX(Summer!F$10:F$999,MATCH($A249,Summer!$L$10:$L$999,0),1),INDEX('Cycle 1'!F$10:F$999,MATCH($A249,'Cycle 1'!$L$10:$L$999,0),1)),INDEX('Cycle 2'!F$10:F$999,MATCH($A249,'Cycle 2'!$L$10:$L$999,0),1)),INDEX('Cycle 3'!F$10:F$999,MATCH($A249,'Cycle 3'!$L$10:$L$999,0),1)),INDEX('Cycle 4'!F$10:F$999,MATCH($A249,'Cycle 4'!$L$10:$L$999,0),1)),INDEX('Cycle 5'!F$10:F$999,MATCH($A249,'Cycle 5'!$L$10:$L$999,0),1)),INDEX('Cycle 6'!F$10:F$999,MATCH($A249,'Cycle 6'!$L$10:$L$999,0),1)),INDEX('Cycle 7'!F$10:F$999,MATCH($A249,'Cycle 7'!$L$10:$L$999,0),1)),INDEX('Cycle 8'!F$10:F$999,MATCH($A249,'Cycle 8'!$L$10:$L$999,0),1)),INDEX('Cycle 9'!F$10:F$999,MATCH($A249,'Cycle 9'!$L$10:$L$999,0),1)),INDEX('Cycle 10'!F$10:F$999,MATCH($A249,'Cycle 10'!$L$10:$L$999,0),1)),INDEX('Cycle 11'!F$10:F$999,MATCH($A249,'Cycle 11'!$L$10:$L$999,0),1)),"")="","",IFERROR(IFERROR(IFERROR(IFERROR(IFERROR(IFERROR(IFERROR(IFERROR(IFERROR(IFERROR(IFERROR(IFERROR(INDEX(Summer!F$10:F$999,MATCH($A249,Summer!$L$10:$L$999,0),1),INDEX('Cycle 1'!F$10:F$999,MATCH($A249,'Cycle 1'!$L$10:$L$999,0),1)),INDEX('Cycle 2'!F$10:F$999,MATCH($A249,'Cycle 2'!$L$10:$L$999,0),1)),INDEX('Cycle 3'!F$10:F$999,MATCH($A249,'Cycle 3'!$L$10:$L$999,0),1)),INDEX('Cycle 4'!F$10:F$999,MATCH($A249,'Cycle 4'!$L$10:$L$999,0),1)),INDEX('Cycle 5'!F$10:F$999,MATCH($A249,'Cycle 5'!$L$10:$L$999,0),1)),INDEX('Cycle 6'!F$10:F$999,MATCH($A249,'Cycle 6'!$L$10:$L$999,0),1)),INDEX('Cycle 7'!F$10:F$999,MATCH($A249,'Cycle 7'!$L$10:$L$999,0),1)),INDEX('Cycle 8'!F$10:F$999,MATCH($A249,'Cycle 8'!$L$10:$L$999,0),1)),INDEX('Cycle 9'!F$10:F$999,MATCH($A249,'Cycle 9'!$L$10:$L$999,0),1)),INDEX('Cycle 10'!F$10:F$999,MATCH($A249,'Cycle 10'!$L$10:$L$999,0),1)),INDEX('Cycle 11'!F$10:F$999,MATCH($A249,'Cycle 11'!$L$10:$L$999,0),1)),""))</f>
        <v/>
      </c>
      <c r="H249" t="str">
        <f>IF(IFERROR(IFERROR(IFERROR(IFERROR(IFERROR(IFERROR(IFERROR(IFERROR(IFERROR(IFERROR(IFERROR(IFERROR(INDEX(Summer!G$10:G$999,MATCH($A249,Summer!$L$10:$L$999,0),1),INDEX('Cycle 1'!G$10:G$999,MATCH($A249,'Cycle 1'!$L$10:$L$999,0),1)),INDEX('Cycle 2'!G$10:G$999,MATCH($A249,'Cycle 2'!$L$10:$L$999,0),1)),INDEX('Cycle 3'!G$10:G$999,MATCH($A249,'Cycle 3'!$L$10:$L$999,0),1)),INDEX('Cycle 4'!G$10:G$999,MATCH($A249,'Cycle 4'!$L$10:$L$999,0),1)),INDEX('Cycle 5'!G$10:G$999,MATCH($A249,'Cycle 5'!$L$10:$L$999,0),1)),INDEX('Cycle 6'!G$10:G$999,MATCH($A249,'Cycle 6'!$L$10:$L$999,0),1)),INDEX('Cycle 7'!G$10:G$999,MATCH($A249,'Cycle 7'!$L$10:$L$999,0),1)),INDEX('Cycle 8'!G$10:G$999,MATCH($A249,'Cycle 8'!$L$10:$L$999,0),1)),INDEX('Cycle 9'!G$10:G$999,MATCH($A249,'Cycle 9'!$L$10:$L$999,0),1)),INDEX('Cycle 10'!G$10:G$999,MATCH($A249,'Cycle 10'!$L$10:$L$999,0),1)),INDEX('Cycle 11'!G$10:G$999,MATCH($A249,'Cycle 11'!$L$10:$L$999,0),1)),"")="","",IFERROR(IFERROR(IFERROR(IFERROR(IFERROR(IFERROR(IFERROR(IFERROR(IFERROR(IFERROR(IFERROR(IFERROR(INDEX(Summer!G$10:G$999,MATCH($A249,Summer!$L$10:$L$999,0),1),INDEX('Cycle 1'!G$10:G$999,MATCH($A249,'Cycle 1'!$L$10:$L$999,0),1)),INDEX('Cycle 2'!G$10:G$999,MATCH($A249,'Cycle 2'!$L$10:$L$999,0),1)),INDEX('Cycle 3'!G$10:G$999,MATCH($A249,'Cycle 3'!$L$10:$L$999,0),1)),INDEX('Cycle 4'!G$10:G$999,MATCH($A249,'Cycle 4'!$L$10:$L$999,0),1)),INDEX('Cycle 5'!G$10:G$999,MATCH($A249,'Cycle 5'!$L$10:$L$999,0),1)),INDEX('Cycle 6'!G$10:G$999,MATCH($A249,'Cycle 6'!$L$10:$L$999,0),1)),INDEX('Cycle 7'!G$10:G$999,MATCH($A249,'Cycle 7'!$L$10:$L$999,0),1)),INDEX('Cycle 8'!G$10:G$999,MATCH($A249,'Cycle 8'!$L$10:$L$999,0),1)),INDEX('Cycle 9'!G$10:G$999,MATCH($A249,'Cycle 9'!$L$10:$L$999,0),1)),INDEX('Cycle 10'!G$10:G$999,MATCH($A249,'Cycle 10'!$L$10:$L$999,0),1)),INDEX('Cycle 11'!G$10:G$999,MATCH($A249,'Cycle 11'!$L$10:$L$999,0),1)),""))</f>
        <v/>
      </c>
      <c r="I249">
        <f>IFERROR(IF(C249="",MAX(I$1:I248),IF(ROW(C$2)=ROW(C249),1,IF(ISERROR(VLOOKUP(C249,C$2:C248,1,FALSE)),MAX(I$1:I248)+1,MAX(I$1:I248)))),"")</f>
        <v>0</v>
      </c>
      <c r="J249" t="str">
        <f t="shared" si="26"/>
        <v/>
      </c>
      <c r="K249" t="str">
        <f t="shared" si="32"/>
        <v/>
      </c>
      <c r="L249" t="str">
        <f t="shared" si="32"/>
        <v/>
      </c>
      <c r="M249" t="str">
        <f t="shared" si="32"/>
        <v/>
      </c>
      <c r="N249" t="str">
        <f t="shared" si="32"/>
        <v/>
      </c>
      <c r="O249" t="str">
        <f t="shared" si="32"/>
        <v/>
      </c>
      <c r="P249" t="str">
        <f t="shared" si="32"/>
        <v/>
      </c>
      <c r="Q249" t="str">
        <f t="shared" si="32"/>
        <v/>
      </c>
      <c r="R249" t="str">
        <f t="shared" si="32"/>
        <v/>
      </c>
      <c r="S249" t="str">
        <f t="shared" si="32"/>
        <v/>
      </c>
      <c r="T249" t="str">
        <f t="shared" si="32"/>
        <v/>
      </c>
      <c r="U249" t="str">
        <f t="shared" si="32"/>
        <v/>
      </c>
      <c r="V249" t="str">
        <f t="shared" si="32"/>
        <v/>
      </c>
      <c r="W249" t="str">
        <f t="shared" si="27"/>
        <v/>
      </c>
      <c r="X249">
        <f>IF(OR(H249="No",H249=""),0,IF(COUNTIFS(H$2:H249,"Yes",C$2:C249,C249)&gt;1,0,COUNTIFS(H$2:H249,"Yes",C$2:C249,C249)))+IF(X248=$X$1,0,X248)</f>
        <v>0</v>
      </c>
    </row>
    <row r="250" spans="1:24" x14ac:dyDescent="0.3">
      <c r="A250">
        <f>ROWS($A$2:$A250)</f>
        <v>249</v>
      </c>
      <c r="B250" t="str">
        <f>IF(ISERROR(VLOOKUP(A250,Summer!L$11:L$500,1,FALSE)),IF(ISERROR(VLOOKUP(A250,'Cycle 1'!L$11:L$500,1,FALSE)),IF(ISERROR(VLOOKUP(A250,'Cycle 2'!L$11:L$500,1,FALSE)),IF(ISERROR(VLOOKUP(A250,'Cycle 3'!L$11:L$500,1,FALSE)),IF(ISERROR(VLOOKUP(A250,'Cycle 4'!L$11:L$500,1,FALSE)),IF(ISERROR(VLOOKUP(A250,'Cycle 5'!L$11:L$500,1,FALSE)),IF(ISERROR(VLOOKUP(A250,'Cycle 6'!L$11:L$500,1,FALSE)),IF(ISERROR(VLOOKUP(A250,'Cycle 7'!L$11:L$500,1,FALSE)),IF(ISERROR(VLOOKUP(A250,'Cycle 8'!L$11:L$500,1,FALSE)),IF(ISERROR(VLOOKUP(A250,'Cycle 9'!L$11:L$500,1,FALSE)),IF(ISERROR(VLOOKUP(A250,'Cycle 10'!L$11:L$500,1,FALSE)),IF(ISERROR(VLOOKUP(A250,'Cycle 11'!L$11:L$500,1,FALSE)),"","Cycle 11"),"Cycle 10"),"Cycle 9"),"Cycle 8"),"Cycle 7"),"Cycle 6"),"Cycle 5"),"Cycle 4"),"Cycle 3"),"Cycle 2"),"Cycle 1"),"Summer")</f>
        <v/>
      </c>
      <c r="C250" t="str">
        <f>IF(IFERROR(IFERROR(IFERROR(IFERROR(IFERROR(IFERROR(IFERROR(IFERROR(IFERROR(IFERROR(IFERROR(IFERROR(INDEX(Summer!B$10:B$999,MATCH($A250,Summer!$L$10:$L$999,0),1),INDEX('Cycle 1'!B$10:B$999,MATCH($A250,'Cycle 1'!$L$10:$L$999,0),1)),INDEX('Cycle 2'!B$10:B$999,MATCH($A250,'Cycle 2'!$L$10:$L$999,0),1)),INDEX('Cycle 3'!B$10:B$999,MATCH($A250,'Cycle 3'!$L$10:$L$999,0),1)),INDEX('Cycle 4'!B$10:B$999,MATCH($A250,'Cycle 4'!$L$10:$L$999,0),1)),INDEX('Cycle 5'!B$10:B$999,MATCH($A250,'Cycle 5'!$L$10:$L$999,0),1)),INDEX('Cycle 6'!B$10:B$999,MATCH($A250,'Cycle 6'!$L$10:$L$999,0),1)),INDEX('Cycle 7'!B$10:B$999,MATCH($A250,'Cycle 7'!$L$10:$L$999,0),1)),INDEX('Cycle 8'!B$10:B$999,MATCH($A250,'Cycle 8'!$L$10:$L$999,0),1)),INDEX('Cycle 9'!B$10:B$999,MATCH($A250,'Cycle 9'!$L$10:$L$999,0),1)),INDEX('Cycle 10'!B$10:B$999,MATCH($A250,'Cycle 10'!$L$10:$L$999,0),1)),INDEX('Cycle 11'!B$10:B$999,MATCH($A250,'Cycle 11'!$L$10:$L$999,0),1)),"")="","",IFERROR(IFERROR(IFERROR(IFERROR(IFERROR(IFERROR(IFERROR(IFERROR(IFERROR(IFERROR(IFERROR(IFERROR(INDEX(Summer!B$10:B$999,MATCH($A250,Summer!$L$10:$L$999,0),1),INDEX('Cycle 1'!B$10:B$999,MATCH($A250,'Cycle 1'!$L$10:$L$999,0),1)),INDEX('Cycle 2'!B$10:B$999,MATCH($A250,'Cycle 2'!$L$10:$L$999,0),1)),INDEX('Cycle 3'!B$10:B$999,MATCH($A250,'Cycle 3'!$L$10:$L$999,0),1)),INDEX('Cycle 4'!B$10:B$999,MATCH($A250,'Cycle 4'!$L$10:$L$999,0),1)),INDEX('Cycle 5'!B$10:B$999,MATCH($A250,'Cycle 5'!$L$10:$L$999,0),1)),INDEX('Cycle 6'!B$10:B$999,MATCH($A250,'Cycle 6'!$L$10:$L$999,0),1)),INDEX('Cycle 7'!B$10:B$999,MATCH($A250,'Cycle 7'!$L$10:$L$999,0),1)),INDEX('Cycle 8'!B$10:B$999,MATCH($A250,'Cycle 8'!$L$10:$L$999,0),1)),INDEX('Cycle 9'!B$10:B$999,MATCH($A250,'Cycle 9'!$L$10:$L$999,0),1)),INDEX('Cycle 10'!B$10:B$999,MATCH($A250,'Cycle 10'!$L$10:$L$999,0),1)),INDEX('Cycle 11'!B$10:B$999,MATCH($A250,'Cycle 11'!$L$10:$L$999,0),1)),""))</f>
        <v/>
      </c>
      <c r="D250" t="str">
        <f>IF(IFERROR(IFERROR(IFERROR(IFERROR(IFERROR(IFERROR(IFERROR(IFERROR(IFERROR(IFERROR(IFERROR(IFERROR(INDEX(Summer!C$10:C$999,MATCH($A250,Summer!$L$10:$L$999,0),1),INDEX('Cycle 1'!C$10:C$999,MATCH($A250,'Cycle 1'!$L$10:$L$999,0),1)),INDEX('Cycle 2'!C$10:C$999,MATCH($A250,'Cycle 2'!$L$10:$L$999,0),1)),INDEX('Cycle 3'!C$10:C$999,MATCH($A250,'Cycle 3'!$L$10:$L$999,0),1)),INDEX('Cycle 4'!C$10:C$999,MATCH($A250,'Cycle 4'!$L$10:$L$999,0),1)),INDEX('Cycle 5'!C$10:C$999,MATCH($A250,'Cycle 5'!$L$10:$L$999,0),1)),INDEX('Cycle 6'!C$10:C$999,MATCH($A250,'Cycle 6'!$L$10:$L$999,0),1)),INDEX('Cycle 7'!C$10:C$999,MATCH($A250,'Cycle 7'!$L$10:$L$999,0),1)),INDEX('Cycle 8'!C$10:C$999,MATCH($A250,'Cycle 8'!$L$10:$L$999,0),1)),INDEX('Cycle 9'!C$10:C$999,MATCH($A250,'Cycle 9'!$L$10:$L$999,0),1)),INDEX('Cycle 10'!C$10:C$999,MATCH($A250,'Cycle 10'!$L$10:$L$999,0),1)),INDEX('Cycle 11'!C$10:C$999,MATCH($A250,'Cycle 11'!$L$10:$L$999,0),1)),"")="","",IFERROR(IFERROR(IFERROR(IFERROR(IFERROR(IFERROR(IFERROR(IFERROR(IFERROR(IFERROR(IFERROR(IFERROR(INDEX(Summer!C$10:C$999,MATCH($A250,Summer!$L$10:$L$999,0),1),INDEX('Cycle 1'!C$10:C$999,MATCH($A250,'Cycle 1'!$L$10:$L$999,0),1)),INDEX('Cycle 2'!C$10:C$999,MATCH($A250,'Cycle 2'!$L$10:$L$999,0),1)),INDEX('Cycle 3'!C$10:C$999,MATCH($A250,'Cycle 3'!$L$10:$L$999,0),1)),INDEX('Cycle 4'!C$10:C$999,MATCH($A250,'Cycle 4'!$L$10:$L$999,0),1)),INDEX('Cycle 5'!C$10:C$999,MATCH($A250,'Cycle 5'!$L$10:$L$999,0),1)),INDEX('Cycle 6'!C$10:C$999,MATCH($A250,'Cycle 6'!$L$10:$L$999,0),1)),INDEX('Cycle 7'!C$10:C$999,MATCH($A250,'Cycle 7'!$L$10:$L$999,0),1)),INDEX('Cycle 8'!C$10:C$999,MATCH($A250,'Cycle 8'!$L$10:$L$999,0),1)),INDEX('Cycle 9'!C$10:C$999,MATCH($A250,'Cycle 9'!$L$10:$L$999,0),1)),INDEX('Cycle 10'!C$10:C$999,MATCH($A250,'Cycle 10'!$L$10:$L$999,0),1)),INDEX('Cycle 11'!C$10:C$999,MATCH($A250,'Cycle 11'!$L$10:$L$999,0),1)),""))</f>
        <v/>
      </c>
      <c r="E250" t="str">
        <f>IF(IFERROR(IFERROR(IFERROR(IFERROR(IFERROR(IFERROR(IFERROR(IFERROR(IFERROR(IFERROR(IFERROR(IFERROR(INDEX(Summer!D$10:D$999,MATCH($A250,Summer!$L$10:$L$999,0),1),INDEX('Cycle 1'!D$10:D$999,MATCH($A250,'Cycle 1'!$L$10:$L$999,0),1)),INDEX('Cycle 2'!D$10:D$999,MATCH($A250,'Cycle 2'!$L$10:$L$999,0),1)),INDEX('Cycle 3'!D$10:D$999,MATCH($A250,'Cycle 3'!$L$10:$L$999,0),1)),INDEX('Cycle 4'!D$10:D$999,MATCH($A250,'Cycle 4'!$L$10:$L$999,0),1)),INDEX('Cycle 5'!D$10:D$999,MATCH($A250,'Cycle 5'!$L$10:$L$999,0),1)),INDEX('Cycle 6'!D$10:D$999,MATCH($A250,'Cycle 6'!$L$10:$L$999,0),1)),INDEX('Cycle 7'!D$10:D$999,MATCH($A250,'Cycle 7'!$L$10:$L$999,0),1)),INDEX('Cycle 8'!D$10:D$999,MATCH($A250,'Cycle 8'!$L$10:$L$999,0),1)),INDEX('Cycle 9'!D$10:D$999,MATCH($A250,'Cycle 9'!$L$10:$L$999,0),1)),INDEX('Cycle 10'!D$10:D$999,MATCH($A250,'Cycle 10'!$L$10:$L$999,0),1)),INDEX('Cycle 11'!D$10:D$999,MATCH($A250,'Cycle 11'!$L$10:$L$999,0),1)),"")="","",IFERROR(IFERROR(IFERROR(IFERROR(IFERROR(IFERROR(IFERROR(IFERROR(IFERROR(IFERROR(IFERROR(IFERROR(INDEX(Summer!D$10:D$999,MATCH($A250,Summer!$L$10:$L$999,0),1),INDEX('Cycle 1'!D$10:D$999,MATCH($A250,'Cycle 1'!$L$10:$L$999,0),1)),INDEX('Cycle 2'!D$10:D$999,MATCH($A250,'Cycle 2'!$L$10:$L$999,0),1)),INDEX('Cycle 3'!D$10:D$999,MATCH($A250,'Cycle 3'!$L$10:$L$999,0),1)),INDEX('Cycle 4'!D$10:D$999,MATCH($A250,'Cycle 4'!$L$10:$L$999,0),1)),INDEX('Cycle 5'!D$10:D$999,MATCH($A250,'Cycle 5'!$L$10:$L$999,0),1)),INDEX('Cycle 6'!D$10:D$999,MATCH($A250,'Cycle 6'!$L$10:$L$999,0),1)),INDEX('Cycle 7'!D$10:D$999,MATCH($A250,'Cycle 7'!$L$10:$L$999,0),1)),INDEX('Cycle 8'!D$10:D$999,MATCH($A250,'Cycle 8'!$L$10:$L$999,0),1)),INDEX('Cycle 9'!D$10:D$999,MATCH($A250,'Cycle 9'!$L$10:$L$999,0),1)),INDEX('Cycle 10'!D$10:D$999,MATCH($A250,'Cycle 10'!$L$10:$L$999,0),1)),INDEX('Cycle 11'!D$10:D$999,MATCH($A250,'Cycle 11'!$L$10:$L$999,0),1)),""))</f>
        <v/>
      </c>
      <c r="F250" t="str">
        <f>IF(IFERROR(IFERROR(IFERROR(IFERROR(IFERROR(IFERROR(IFERROR(IFERROR(IFERROR(IFERROR(IFERROR(IFERROR(INDEX(Summer!E$10:E$999,MATCH($A250,Summer!$L$10:$L$999,0),1),INDEX('Cycle 1'!E$10:E$999,MATCH($A250,'Cycle 1'!$L$10:$L$999,0),1)),INDEX('Cycle 2'!E$10:E$999,MATCH($A250,'Cycle 2'!$L$10:$L$999,0),1)),INDEX('Cycle 3'!E$10:E$999,MATCH($A250,'Cycle 3'!$L$10:$L$999,0),1)),INDEX('Cycle 4'!E$10:E$999,MATCH($A250,'Cycle 4'!$L$10:$L$999,0),1)),INDEX('Cycle 5'!E$10:E$999,MATCH($A250,'Cycle 5'!$L$10:$L$999,0),1)),INDEX('Cycle 6'!E$10:E$999,MATCH($A250,'Cycle 6'!$L$10:$L$999,0),1)),INDEX('Cycle 7'!E$10:E$999,MATCH($A250,'Cycle 7'!$L$10:$L$999,0),1)),INDEX('Cycle 8'!E$10:E$999,MATCH($A250,'Cycle 8'!$L$10:$L$999,0),1)),INDEX('Cycle 9'!E$10:E$999,MATCH($A250,'Cycle 9'!$L$10:$L$999,0),1)),INDEX('Cycle 10'!E$10:E$999,MATCH($A250,'Cycle 10'!$L$10:$L$999,0),1)),INDEX('Cycle 11'!E$10:E$999,MATCH($A250,'Cycle 11'!$L$10:$L$999,0),1)),"")="","",IFERROR(IFERROR(IFERROR(IFERROR(IFERROR(IFERROR(IFERROR(IFERROR(IFERROR(IFERROR(IFERROR(IFERROR(INDEX(Summer!E$10:E$999,MATCH($A250,Summer!$L$10:$L$999,0),1),INDEX('Cycle 1'!E$10:E$999,MATCH($A250,'Cycle 1'!$L$10:$L$999,0),1)),INDEX('Cycle 2'!E$10:E$999,MATCH($A250,'Cycle 2'!$L$10:$L$999,0),1)),INDEX('Cycle 3'!E$10:E$999,MATCH($A250,'Cycle 3'!$L$10:$L$999,0),1)),INDEX('Cycle 4'!E$10:E$999,MATCH($A250,'Cycle 4'!$L$10:$L$999,0),1)),INDEX('Cycle 5'!E$10:E$999,MATCH($A250,'Cycle 5'!$L$10:$L$999,0),1)),INDEX('Cycle 6'!E$10:E$999,MATCH($A250,'Cycle 6'!$L$10:$L$999,0),1)),INDEX('Cycle 7'!E$10:E$999,MATCH($A250,'Cycle 7'!$L$10:$L$999,0),1)),INDEX('Cycle 8'!E$10:E$999,MATCH($A250,'Cycle 8'!$L$10:$L$999,0),1)),INDEX('Cycle 9'!E$10:E$999,MATCH($A250,'Cycle 9'!$L$10:$L$999,0),1)),INDEX('Cycle 10'!E$10:E$999,MATCH($A250,'Cycle 10'!$L$10:$L$999,0),1)),INDEX('Cycle 11'!E$10:E$999,MATCH($A250,'Cycle 11'!$L$10:$L$999,0),1)),""))</f>
        <v/>
      </c>
      <c r="G250" t="str">
        <f>IF(IFERROR(IFERROR(IFERROR(IFERROR(IFERROR(IFERROR(IFERROR(IFERROR(IFERROR(IFERROR(IFERROR(IFERROR(INDEX(Summer!F$10:F$999,MATCH($A250,Summer!$L$10:$L$999,0),1),INDEX('Cycle 1'!F$10:F$999,MATCH($A250,'Cycle 1'!$L$10:$L$999,0),1)),INDEX('Cycle 2'!F$10:F$999,MATCH($A250,'Cycle 2'!$L$10:$L$999,0),1)),INDEX('Cycle 3'!F$10:F$999,MATCH($A250,'Cycle 3'!$L$10:$L$999,0),1)),INDEX('Cycle 4'!F$10:F$999,MATCH($A250,'Cycle 4'!$L$10:$L$999,0),1)),INDEX('Cycle 5'!F$10:F$999,MATCH($A250,'Cycle 5'!$L$10:$L$999,0),1)),INDEX('Cycle 6'!F$10:F$999,MATCH($A250,'Cycle 6'!$L$10:$L$999,0),1)),INDEX('Cycle 7'!F$10:F$999,MATCH($A250,'Cycle 7'!$L$10:$L$999,0),1)),INDEX('Cycle 8'!F$10:F$999,MATCH($A250,'Cycle 8'!$L$10:$L$999,0),1)),INDEX('Cycle 9'!F$10:F$999,MATCH($A250,'Cycle 9'!$L$10:$L$999,0),1)),INDEX('Cycle 10'!F$10:F$999,MATCH($A250,'Cycle 10'!$L$10:$L$999,0),1)),INDEX('Cycle 11'!F$10:F$999,MATCH($A250,'Cycle 11'!$L$10:$L$999,0),1)),"")="","",IFERROR(IFERROR(IFERROR(IFERROR(IFERROR(IFERROR(IFERROR(IFERROR(IFERROR(IFERROR(IFERROR(IFERROR(INDEX(Summer!F$10:F$999,MATCH($A250,Summer!$L$10:$L$999,0),1),INDEX('Cycle 1'!F$10:F$999,MATCH($A250,'Cycle 1'!$L$10:$L$999,0),1)),INDEX('Cycle 2'!F$10:F$999,MATCH($A250,'Cycle 2'!$L$10:$L$999,0),1)),INDEX('Cycle 3'!F$10:F$999,MATCH($A250,'Cycle 3'!$L$10:$L$999,0),1)),INDEX('Cycle 4'!F$10:F$999,MATCH($A250,'Cycle 4'!$L$10:$L$999,0),1)),INDEX('Cycle 5'!F$10:F$999,MATCH($A250,'Cycle 5'!$L$10:$L$999,0),1)),INDEX('Cycle 6'!F$10:F$999,MATCH($A250,'Cycle 6'!$L$10:$L$999,0),1)),INDEX('Cycle 7'!F$10:F$999,MATCH($A250,'Cycle 7'!$L$10:$L$999,0),1)),INDEX('Cycle 8'!F$10:F$999,MATCH($A250,'Cycle 8'!$L$10:$L$999,0),1)),INDEX('Cycle 9'!F$10:F$999,MATCH($A250,'Cycle 9'!$L$10:$L$999,0),1)),INDEX('Cycle 10'!F$10:F$999,MATCH($A250,'Cycle 10'!$L$10:$L$999,0),1)),INDEX('Cycle 11'!F$10:F$999,MATCH($A250,'Cycle 11'!$L$10:$L$999,0),1)),""))</f>
        <v/>
      </c>
      <c r="H250" t="str">
        <f>IF(IFERROR(IFERROR(IFERROR(IFERROR(IFERROR(IFERROR(IFERROR(IFERROR(IFERROR(IFERROR(IFERROR(IFERROR(INDEX(Summer!G$10:G$999,MATCH($A250,Summer!$L$10:$L$999,0),1),INDEX('Cycle 1'!G$10:G$999,MATCH($A250,'Cycle 1'!$L$10:$L$999,0),1)),INDEX('Cycle 2'!G$10:G$999,MATCH($A250,'Cycle 2'!$L$10:$L$999,0),1)),INDEX('Cycle 3'!G$10:G$999,MATCH($A250,'Cycle 3'!$L$10:$L$999,0),1)),INDEX('Cycle 4'!G$10:G$999,MATCH($A250,'Cycle 4'!$L$10:$L$999,0),1)),INDEX('Cycle 5'!G$10:G$999,MATCH($A250,'Cycle 5'!$L$10:$L$999,0),1)),INDEX('Cycle 6'!G$10:G$999,MATCH($A250,'Cycle 6'!$L$10:$L$999,0),1)),INDEX('Cycle 7'!G$10:G$999,MATCH($A250,'Cycle 7'!$L$10:$L$999,0),1)),INDEX('Cycle 8'!G$10:G$999,MATCH($A250,'Cycle 8'!$L$10:$L$999,0),1)),INDEX('Cycle 9'!G$10:G$999,MATCH($A250,'Cycle 9'!$L$10:$L$999,0),1)),INDEX('Cycle 10'!G$10:G$999,MATCH($A250,'Cycle 10'!$L$10:$L$999,0),1)),INDEX('Cycle 11'!G$10:G$999,MATCH($A250,'Cycle 11'!$L$10:$L$999,0),1)),"")="","",IFERROR(IFERROR(IFERROR(IFERROR(IFERROR(IFERROR(IFERROR(IFERROR(IFERROR(IFERROR(IFERROR(IFERROR(INDEX(Summer!G$10:G$999,MATCH($A250,Summer!$L$10:$L$999,0),1),INDEX('Cycle 1'!G$10:G$999,MATCH($A250,'Cycle 1'!$L$10:$L$999,0),1)),INDEX('Cycle 2'!G$10:G$999,MATCH($A250,'Cycle 2'!$L$10:$L$999,0),1)),INDEX('Cycle 3'!G$10:G$999,MATCH($A250,'Cycle 3'!$L$10:$L$999,0),1)),INDEX('Cycle 4'!G$10:G$999,MATCH($A250,'Cycle 4'!$L$10:$L$999,0),1)),INDEX('Cycle 5'!G$10:G$999,MATCH($A250,'Cycle 5'!$L$10:$L$999,0),1)),INDEX('Cycle 6'!G$10:G$999,MATCH($A250,'Cycle 6'!$L$10:$L$999,0),1)),INDEX('Cycle 7'!G$10:G$999,MATCH($A250,'Cycle 7'!$L$10:$L$999,0),1)),INDEX('Cycle 8'!G$10:G$999,MATCH($A250,'Cycle 8'!$L$10:$L$999,0),1)),INDEX('Cycle 9'!G$10:G$999,MATCH($A250,'Cycle 9'!$L$10:$L$999,0),1)),INDEX('Cycle 10'!G$10:G$999,MATCH($A250,'Cycle 10'!$L$10:$L$999,0),1)),INDEX('Cycle 11'!G$10:G$999,MATCH($A250,'Cycle 11'!$L$10:$L$999,0),1)),""))</f>
        <v/>
      </c>
      <c r="I250">
        <f>IFERROR(IF(C250="",MAX(I$1:I249),IF(ROW(C$2)=ROW(C250),1,IF(ISERROR(VLOOKUP(C250,C$2:C249,1,FALSE)),MAX(I$1:I249)+1,MAX(I$1:I249)))),"")</f>
        <v>0</v>
      </c>
      <c r="J250" t="str">
        <f t="shared" si="26"/>
        <v/>
      </c>
      <c r="K250" t="str">
        <f t="shared" si="32"/>
        <v/>
      </c>
      <c r="L250" t="str">
        <f t="shared" si="32"/>
        <v/>
      </c>
      <c r="M250" t="str">
        <f t="shared" si="32"/>
        <v/>
      </c>
      <c r="N250" t="str">
        <f t="shared" si="32"/>
        <v/>
      </c>
      <c r="O250" t="str">
        <f t="shared" si="32"/>
        <v/>
      </c>
      <c r="P250" t="str">
        <f t="shared" si="32"/>
        <v/>
      </c>
      <c r="Q250" t="str">
        <f t="shared" si="32"/>
        <v/>
      </c>
      <c r="R250" t="str">
        <f t="shared" si="32"/>
        <v/>
      </c>
      <c r="S250" t="str">
        <f t="shared" si="32"/>
        <v/>
      </c>
      <c r="T250" t="str">
        <f t="shared" si="32"/>
        <v/>
      </c>
      <c r="U250" t="str">
        <f t="shared" si="32"/>
        <v/>
      </c>
      <c r="V250" t="str">
        <f t="shared" si="32"/>
        <v/>
      </c>
      <c r="W250" t="str">
        <f t="shared" si="27"/>
        <v/>
      </c>
      <c r="X250">
        <f>IF(OR(H250="No",H250=""),0,IF(COUNTIFS(H$2:H250,"Yes",C$2:C250,C250)&gt;1,0,COUNTIFS(H$2:H250,"Yes",C$2:C250,C250)))+IF(X249=$X$1,0,X249)</f>
        <v>0</v>
      </c>
    </row>
    <row r="251" spans="1:24" x14ac:dyDescent="0.3">
      <c r="A251">
        <f>ROWS($A$2:$A251)</f>
        <v>250</v>
      </c>
      <c r="B251" t="str">
        <f>IF(ISERROR(VLOOKUP(A251,Summer!L$11:L$500,1,FALSE)),IF(ISERROR(VLOOKUP(A251,'Cycle 1'!L$11:L$500,1,FALSE)),IF(ISERROR(VLOOKUP(A251,'Cycle 2'!L$11:L$500,1,FALSE)),IF(ISERROR(VLOOKUP(A251,'Cycle 3'!L$11:L$500,1,FALSE)),IF(ISERROR(VLOOKUP(A251,'Cycle 4'!L$11:L$500,1,FALSE)),IF(ISERROR(VLOOKUP(A251,'Cycle 5'!L$11:L$500,1,FALSE)),IF(ISERROR(VLOOKUP(A251,'Cycle 6'!L$11:L$500,1,FALSE)),IF(ISERROR(VLOOKUP(A251,'Cycle 7'!L$11:L$500,1,FALSE)),IF(ISERROR(VLOOKUP(A251,'Cycle 8'!L$11:L$500,1,FALSE)),IF(ISERROR(VLOOKUP(A251,'Cycle 9'!L$11:L$500,1,FALSE)),IF(ISERROR(VLOOKUP(A251,'Cycle 10'!L$11:L$500,1,FALSE)),IF(ISERROR(VLOOKUP(A251,'Cycle 11'!L$11:L$500,1,FALSE)),"","Cycle 11"),"Cycle 10"),"Cycle 9"),"Cycle 8"),"Cycle 7"),"Cycle 6"),"Cycle 5"),"Cycle 4"),"Cycle 3"),"Cycle 2"),"Cycle 1"),"Summer")</f>
        <v/>
      </c>
      <c r="C251" t="str">
        <f>IF(IFERROR(IFERROR(IFERROR(IFERROR(IFERROR(IFERROR(IFERROR(IFERROR(IFERROR(IFERROR(IFERROR(IFERROR(INDEX(Summer!B$10:B$999,MATCH($A251,Summer!$L$10:$L$999,0),1),INDEX('Cycle 1'!B$10:B$999,MATCH($A251,'Cycle 1'!$L$10:$L$999,0),1)),INDEX('Cycle 2'!B$10:B$999,MATCH($A251,'Cycle 2'!$L$10:$L$999,0),1)),INDEX('Cycle 3'!B$10:B$999,MATCH($A251,'Cycle 3'!$L$10:$L$999,0),1)),INDEX('Cycle 4'!B$10:B$999,MATCH($A251,'Cycle 4'!$L$10:$L$999,0),1)),INDEX('Cycle 5'!B$10:B$999,MATCH($A251,'Cycle 5'!$L$10:$L$999,0),1)),INDEX('Cycle 6'!B$10:B$999,MATCH($A251,'Cycle 6'!$L$10:$L$999,0),1)),INDEX('Cycle 7'!B$10:B$999,MATCH($A251,'Cycle 7'!$L$10:$L$999,0),1)),INDEX('Cycle 8'!B$10:B$999,MATCH($A251,'Cycle 8'!$L$10:$L$999,0),1)),INDEX('Cycle 9'!B$10:B$999,MATCH($A251,'Cycle 9'!$L$10:$L$999,0),1)),INDEX('Cycle 10'!B$10:B$999,MATCH($A251,'Cycle 10'!$L$10:$L$999,0),1)),INDEX('Cycle 11'!B$10:B$999,MATCH($A251,'Cycle 11'!$L$10:$L$999,0),1)),"")="","",IFERROR(IFERROR(IFERROR(IFERROR(IFERROR(IFERROR(IFERROR(IFERROR(IFERROR(IFERROR(IFERROR(IFERROR(INDEX(Summer!B$10:B$999,MATCH($A251,Summer!$L$10:$L$999,0),1),INDEX('Cycle 1'!B$10:B$999,MATCH($A251,'Cycle 1'!$L$10:$L$999,0),1)),INDEX('Cycle 2'!B$10:B$999,MATCH($A251,'Cycle 2'!$L$10:$L$999,0),1)),INDEX('Cycle 3'!B$10:B$999,MATCH($A251,'Cycle 3'!$L$10:$L$999,0),1)),INDEX('Cycle 4'!B$10:B$999,MATCH($A251,'Cycle 4'!$L$10:$L$999,0),1)),INDEX('Cycle 5'!B$10:B$999,MATCH($A251,'Cycle 5'!$L$10:$L$999,0),1)),INDEX('Cycle 6'!B$10:B$999,MATCH($A251,'Cycle 6'!$L$10:$L$999,0),1)),INDEX('Cycle 7'!B$10:B$999,MATCH($A251,'Cycle 7'!$L$10:$L$999,0),1)),INDEX('Cycle 8'!B$10:B$999,MATCH($A251,'Cycle 8'!$L$10:$L$999,0),1)),INDEX('Cycle 9'!B$10:B$999,MATCH($A251,'Cycle 9'!$L$10:$L$999,0),1)),INDEX('Cycle 10'!B$10:B$999,MATCH($A251,'Cycle 10'!$L$10:$L$999,0),1)),INDEX('Cycle 11'!B$10:B$999,MATCH($A251,'Cycle 11'!$L$10:$L$999,0),1)),""))</f>
        <v/>
      </c>
      <c r="D251" t="str">
        <f>IF(IFERROR(IFERROR(IFERROR(IFERROR(IFERROR(IFERROR(IFERROR(IFERROR(IFERROR(IFERROR(IFERROR(IFERROR(INDEX(Summer!C$10:C$999,MATCH($A251,Summer!$L$10:$L$999,0),1),INDEX('Cycle 1'!C$10:C$999,MATCH($A251,'Cycle 1'!$L$10:$L$999,0),1)),INDEX('Cycle 2'!C$10:C$999,MATCH($A251,'Cycle 2'!$L$10:$L$999,0),1)),INDEX('Cycle 3'!C$10:C$999,MATCH($A251,'Cycle 3'!$L$10:$L$999,0),1)),INDEX('Cycle 4'!C$10:C$999,MATCH($A251,'Cycle 4'!$L$10:$L$999,0),1)),INDEX('Cycle 5'!C$10:C$999,MATCH($A251,'Cycle 5'!$L$10:$L$999,0),1)),INDEX('Cycle 6'!C$10:C$999,MATCH($A251,'Cycle 6'!$L$10:$L$999,0),1)),INDEX('Cycle 7'!C$10:C$999,MATCH($A251,'Cycle 7'!$L$10:$L$999,0),1)),INDEX('Cycle 8'!C$10:C$999,MATCH($A251,'Cycle 8'!$L$10:$L$999,0),1)),INDEX('Cycle 9'!C$10:C$999,MATCH($A251,'Cycle 9'!$L$10:$L$999,0),1)),INDEX('Cycle 10'!C$10:C$999,MATCH($A251,'Cycle 10'!$L$10:$L$999,0),1)),INDEX('Cycle 11'!C$10:C$999,MATCH($A251,'Cycle 11'!$L$10:$L$999,0),1)),"")="","",IFERROR(IFERROR(IFERROR(IFERROR(IFERROR(IFERROR(IFERROR(IFERROR(IFERROR(IFERROR(IFERROR(IFERROR(INDEX(Summer!C$10:C$999,MATCH($A251,Summer!$L$10:$L$999,0),1),INDEX('Cycle 1'!C$10:C$999,MATCH($A251,'Cycle 1'!$L$10:$L$999,0),1)),INDEX('Cycle 2'!C$10:C$999,MATCH($A251,'Cycle 2'!$L$10:$L$999,0),1)),INDEX('Cycle 3'!C$10:C$999,MATCH($A251,'Cycle 3'!$L$10:$L$999,0),1)),INDEX('Cycle 4'!C$10:C$999,MATCH($A251,'Cycle 4'!$L$10:$L$999,0),1)),INDEX('Cycle 5'!C$10:C$999,MATCH($A251,'Cycle 5'!$L$10:$L$999,0),1)),INDEX('Cycle 6'!C$10:C$999,MATCH($A251,'Cycle 6'!$L$10:$L$999,0),1)),INDEX('Cycle 7'!C$10:C$999,MATCH($A251,'Cycle 7'!$L$10:$L$999,0),1)),INDEX('Cycle 8'!C$10:C$999,MATCH($A251,'Cycle 8'!$L$10:$L$999,0),1)),INDEX('Cycle 9'!C$10:C$999,MATCH($A251,'Cycle 9'!$L$10:$L$999,0),1)),INDEX('Cycle 10'!C$10:C$999,MATCH($A251,'Cycle 10'!$L$10:$L$999,0),1)),INDEX('Cycle 11'!C$10:C$999,MATCH($A251,'Cycle 11'!$L$10:$L$999,0),1)),""))</f>
        <v/>
      </c>
      <c r="E251" t="str">
        <f>IF(IFERROR(IFERROR(IFERROR(IFERROR(IFERROR(IFERROR(IFERROR(IFERROR(IFERROR(IFERROR(IFERROR(IFERROR(INDEX(Summer!D$10:D$999,MATCH($A251,Summer!$L$10:$L$999,0),1),INDEX('Cycle 1'!D$10:D$999,MATCH($A251,'Cycle 1'!$L$10:$L$999,0),1)),INDEX('Cycle 2'!D$10:D$999,MATCH($A251,'Cycle 2'!$L$10:$L$999,0),1)),INDEX('Cycle 3'!D$10:D$999,MATCH($A251,'Cycle 3'!$L$10:$L$999,0),1)),INDEX('Cycle 4'!D$10:D$999,MATCH($A251,'Cycle 4'!$L$10:$L$999,0),1)),INDEX('Cycle 5'!D$10:D$999,MATCH($A251,'Cycle 5'!$L$10:$L$999,0),1)),INDEX('Cycle 6'!D$10:D$999,MATCH($A251,'Cycle 6'!$L$10:$L$999,0),1)),INDEX('Cycle 7'!D$10:D$999,MATCH($A251,'Cycle 7'!$L$10:$L$999,0),1)),INDEX('Cycle 8'!D$10:D$999,MATCH($A251,'Cycle 8'!$L$10:$L$999,0),1)),INDEX('Cycle 9'!D$10:D$999,MATCH($A251,'Cycle 9'!$L$10:$L$999,0),1)),INDEX('Cycle 10'!D$10:D$999,MATCH($A251,'Cycle 10'!$L$10:$L$999,0),1)),INDEX('Cycle 11'!D$10:D$999,MATCH($A251,'Cycle 11'!$L$10:$L$999,0),1)),"")="","",IFERROR(IFERROR(IFERROR(IFERROR(IFERROR(IFERROR(IFERROR(IFERROR(IFERROR(IFERROR(IFERROR(IFERROR(INDEX(Summer!D$10:D$999,MATCH($A251,Summer!$L$10:$L$999,0),1),INDEX('Cycle 1'!D$10:D$999,MATCH($A251,'Cycle 1'!$L$10:$L$999,0),1)),INDEX('Cycle 2'!D$10:D$999,MATCH($A251,'Cycle 2'!$L$10:$L$999,0),1)),INDEX('Cycle 3'!D$10:D$999,MATCH($A251,'Cycle 3'!$L$10:$L$999,0),1)),INDEX('Cycle 4'!D$10:D$999,MATCH($A251,'Cycle 4'!$L$10:$L$999,0),1)),INDEX('Cycle 5'!D$10:D$999,MATCH($A251,'Cycle 5'!$L$10:$L$999,0),1)),INDEX('Cycle 6'!D$10:D$999,MATCH($A251,'Cycle 6'!$L$10:$L$999,0),1)),INDEX('Cycle 7'!D$10:D$999,MATCH($A251,'Cycle 7'!$L$10:$L$999,0),1)),INDEX('Cycle 8'!D$10:D$999,MATCH($A251,'Cycle 8'!$L$10:$L$999,0),1)),INDEX('Cycle 9'!D$10:D$999,MATCH($A251,'Cycle 9'!$L$10:$L$999,0),1)),INDEX('Cycle 10'!D$10:D$999,MATCH($A251,'Cycle 10'!$L$10:$L$999,0),1)),INDEX('Cycle 11'!D$10:D$999,MATCH($A251,'Cycle 11'!$L$10:$L$999,0),1)),""))</f>
        <v/>
      </c>
      <c r="F251" t="str">
        <f>IF(IFERROR(IFERROR(IFERROR(IFERROR(IFERROR(IFERROR(IFERROR(IFERROR(IFERROR(IFERROR(IFERROR(IFERROR(INDEX(Summer!E$10:E$999,MATCH($A251,Summer!$L$10:$L$999,0),1),INDEX('Cycle 1'!E$10:E$999,MATCH($A251,'Cycle 1'!$L$10:$L$999,0),1)),INDEX('Cycle 2'!E$10:E$999,MATCH($A251,'Cycle 2'!$L$10:$L$999,0),1)),INDEX('Cycle 3'!E$10:E$999,MATCH($A251,'Cycle 3'!$L$10:$L$999,0),1)),INDEX('Cycle 4'!E$10:E$999,MATCH($A251,'Cycle 4'!$L$10:$L$999,0),1)),INDEX('Cycle 5'!E$10:E$999,MATCH($A251,'Cycle 5'!$L$10:$L$999,0),1)),INDEX('Cycle 6'!E$10:E$999,MATCH($A251,'Cycle 6'!$L$10:$L$999,0),1)),INDEX('Cycle 7'!E$10:E$999,MATCH($A251,'Cycle 7'!$L$10:$L$999,0),1)),INDEX('Cycle 8'!E$10:E$999,MATCH($A251,'Cycle 8'!$L$10:$L$999,0),1)),INDEX('Cycle 9'!E$10:E$999,MATCH($A251,'Cycle 9'!$L$10:$L$999,0),1)),INDEX('Cycle 10'!E$10:E$999,MATCH($A251,'Cycle 10'!$L$10:$L$999,0),1)),INDEX('Cycle 11'!E$10:E$999,MATCH($A251,'Cycle 11'!$L$10:$L$999,0),1)),"")="","",IFERROR(IFERROR(IFERROR(IFERROR(IFERROR(IFERROR(IFERROR(IFERROR(IFERROR(IFERROR(IFERROR(IFERROR(INDEX(Summer!E$10:E$999,MATCH($A251,Summer!$L$10:$L$999,0),1),INDEX('Cycle 1'!E$10:E$999,MATCH($A251,'Cycle 1'!$L$10:$L$999,0),1)),INDEX('Cycle 2'!E$10:E$999,MATCH($A251,'Cycle 2'!$L$10:$L$999,0),1)),INDEX('Cycle 3'!E$10:E$999,MATCH($A251,'Cycle 3'!$L$10:$L$999,0),1)),INDEX('Cycle 4'!E$10:E$999,MATCH($A251,'Cycle 4'!$L$10:$L$999,0),1)),INDEX('Cycle 5'!E$10:E$999,MATCH($A251,'Cycle 5'!$L$10:$L$999,0),1)),INDEX('Cycle 6'!E$10:E$999,MATCH($A251,'Cycle 6'!$L$10:$L$999,0),1)),INDEX('Cycle 7'!E$10:E$999,MATCH($A251,'Cycle 7'!$L$10:$L$999,0),1)),INDEX('Cycle 8'!E$10:E$999,MATCH($A251,'Cycle 8'!$L$10:$L$999,0),1)),INDEX('Cycle 9'!E$10:E$999,MATCH($A251,'Cycle 9'!$L$10:$L$999,0),1)),INDEX('Cycle 10'!E$10:E$999,MATCH($A251,'Cycle 10'!$L$10:$L$999,0),1)),INDEX('Cycle 11'!E$10:E$999,MATCH($A251,'Cycle 11'!$L$10:$L$999,0),1)),""))</f>
        <v/>
      </c>
      <c r="G251" t="str">
        <f>IF(IFERROR(IFERROR(IFERROR(IFERROR(IFERROR(IFERROR(IFERROR(IFERROR(IFERROR(IFERROR(IFERROR(IFERROR(INDEX(Summer!F$10:F$999,MATCH($A251,Summer!$L$10:$L$999,0),1),INDEX('Cycle 1'!F$10:F$999,MATCH($A251,'Cycle 1'!$L$10:$L$999,0),1)),INDEX('Cycle 2'!F$10:F$999,MATCH($A251,'Cycle 2'!$L$10:$L$999,0),1)),INDEX('Cycle 3'!F$10:F$999,MATCH($A251,'Cycle 3'!$L$10:$L$999,0),1)),INDEX('Cycle 4'!F$10:F$999,MATCH($A251,'Cycle 4'!$L$10:$L$999,0),1)),INDEX('Cycle 5'!F$10:F$999,MATCH($A251,'Cycle 5'!$L$10:$L$999,0),1)),INDEX('Cycle 6'!F$10:F$999,MATCH($A251,'Cycle 6'!$L$10:$L$999,0),1)),INDEX('Cycle 7'!F$10:F$999,MATCH($A251,'Cycle 7'!$L$10:$L$999,0),1)),INDEX('Cycle 8'!F$10:F$999,MATCH($A251,'Cycle 8'!$L$10:$L$999,0),1)),INDEX('Cycle 9'!F$10:F$999,MATCH($A251,'Cycle 9'!$L$10:$L$999,0),1)),INDEX('Cycle 10'!F$10:F$999,MATCH($A251,'Cycle 10'!$L$10:$L$999,0),1)),INDEX('Cycle 11'!F$10:F$999,MATCH($A251,'Cycle 11'!$L$10:$L$999,0),1)),"")="","",IFERROR(IFERROR(IFERROR(IFERROR(IFERROR(IFERROR(IFERROR(IFERROR(IFERROR(IFERROR(IFERROR(IFERROR(INDEX(Summer!F$10:F$999,MATCH($A251,Summer!$L$10:$L$999,0),1),INDEX('Cycle 1'!F$10:F$999,MATCH($A251,'Cycle 1'!$L$10:$L$999,0),1)),INDEX('Cycle 2'!F$10:F$999,MATCH($A251,'Cycle 2'!$L$10:$L$999,0),1)),INDEX('Cycle 3'!F$10:F$999,MATCH($A251,'Cycle 3'!$L$10:$L$999,0),1)),INDEX('Cycle 4'!F$10:F$999,MATCH($A251,'Cycle 4'!$L$10:$L$999,0),1)),INDEX('Cycle 5'!F$10:F$999,MATCH($A251,'Cycle 5'!$L$10:$L$999,0),1)),INDEX('Cycle 6'!F$10:F$999,MATCH($A251,'Cycle 6'!$L$10:$L$999,0),1)),INDEX('Cycle 7'!F$10:F$999,MATCH($A251,'Cycle 7'!$L$10:$L$999,0),1)),INDEX('Cycle 8'!F$10:F$999,MATCH($A251,'Cycle 8'!$L$10:$L$999,0),1)),INDEX('Cycle 9'!F$10:F$999,MATCH($A251,'Cycle 9'!$L$10:$L$999,0),1)),INDEX('Cycle 10'!F$10:F$999,MATCH($A251,'Cycle 10'!$L$10:$L$999,0),1)),INDEX('Cycle 11'!F$10:F$999,MATCH($A251,'Cycle 11'!$L$10:$L$999,0),1)),""))</f>
        <v/>
      </c>
      <c r="H251" t="str">
        <f>IF(IFERROR(IFERROR(IFERROR(IFERROR(IFERROR(IFERROR(IFERROR(IFERROR(IFERROR(IFERROR(IFERROR(IFERROR(INDEX(Summer!G$10:G$999,MATCH($A251,Summer!$L$10:$L$999,0),1),INDEX('Cycle 1'!G$10:G$999,MATCH($A251,'Cycle 1'!$L$10:$L$999,0),1)),INDEX('Cycle 2'!G$10:G$999,MATCH($A251,'Cycle 2'!$L$10:$L$999,0),1)),INDEX('Cycle 3'!G$10:G$999,MATCH($A251,'Cycle 3'!$L$10:$L$999,0),1)),INDEX('Cycle 4'!G$10:G$999,MATCH($A251,'Cycle 4'!$L$10:$L$999,0),1)),INDEX('Cycle 5'!G$10:G$999,MATCH($A251,'Cycle 5'!$L$10:$L$999,0),1)),INDEX('Cycle 6'!G$10:G$999,MATCH($A251,'Cycle 6'!$L$10:$L$999,0),1)),INDEX('Cycle 7'!G$10:G$999,MATCH($A251,'Cycle 7'!$L$10:$L$999,0),1)),INDEX('Cycle 8'!G$10:G$999,MATCH($A251,'Cycle 8'!$L$10:$L$999,0),1)),INDEX('Cycle 9'!G$10:G$999,MATCH($A251,'Cycle 9'!$L$10:$L$999,0),1)),INDEX('Cycle 10'!G$10:G$999,MATCH($A251,'Cycle 10'!$L$10:$L$999,0),1)),INDEX('Cycle 11'!G$10:G$999,MATCH($A251,'Cycle 11'!$L$10:$L$999,0),1)),"")="","",IFERROR(IFERROR(IFERROR(IFERROR(IFERROR(IFERROR(IFERROR(IFERROR(IFERROR(IFERROR(IFERROR(IFERROR(INDEX(Summer!G$10:G$999,MATCH($A251,Summer!$L$10:$L$999,0),1),INDEX('Cycle 1'!G$10:G$999,MATCH($A251,'Cycle 1'!$L$10:$L$999,0),1)),INDEX('Cycle 2'!G$10:G$999,MATCH($A251,'Cycle 2'!$L$10:$L$999,0),1)),INDEX('Cycle 3'!G$10:G$999,MATCH($A251,'Cycle 3'!$L$10:$L$999,0),1)),INDEX('Cycle 4'!G$10:G$999,MATCH($A251,'Cycle 4'!$L$10:$L$999,0),1)),INDEX('Cycle 5'!G$10:G$999,MATCH($A251,'Cycle 5'!$L$10:$L$999,0),1)),INDEX('Cycle 6'!G$10:G$999,MATCH($A251,'Cycle 6'!$L$10:$L$999,0),1)),INDEX('Cycle 7'!G$10:G$999,MATCH($A251,'Cycle 7'!$L$10:$L$999,0),1)),INDEX('Cycle 8'!G$10:G$999,MATCH($A251,'Cycle 8'!$L$10:$L$999,0),1)),INDEX('Cycle 9'!G$10:G$999,MATCH($A251,'Cycle 9'!$L$10:$L$999,0),1)),INDEX('Cycle 10'!G$10:G$999,MATCH($A251,'Cycle 10'!$L$10:$L$999,0),1)),INDEX('Cycle 11'!G$10:G$999,MATCH($A251,'Cycle 11'!$L$10:$L$999,0),1)),""))</f>
        <v/>
      </c>
      <c r="I251">
        <f>IFERROR(IF(C251="",MAX(I$1:I250),IF(ROW(C$2)=ROW(C251),1,IF(ISERROR(VLOOKUP(C251,C$2:C250,1,FALSE)),MAX(I$1:I250)+1,MAX(I$1:I250)))),"")</f>
        <v>0</v>
      </c>
      <c r="J251" t="str">
        <f t="shared" si="26"/>
        <v/>
      </c>
      <c r="K251" t="str">
        <f t="shared" si="32"/>
        <v/>
      </c>
      <c r="L251" t="str">
        <f t="shared" si="32"/>
        <v/>
      </c>
      <c r="M251" t="str">
        <f t="shared" si="32"/>
        <v/>
      </c>
      <c r="N251" t="str">
        <f t="shared" si="32"/>
        <v/>
      </c>
      <c r="O251" t="str">
        <f t="shared" si="32"/>
        <v/>
      </c>
      <c r="P251" t="str">
        <f t="shared" si="32"/>
        <v/>
      </c>
      <c r="Q251" t="str">
        <f t="shared" si="32"/>
        <v/>
      </c>
      <c r="R251" t="str">
        <f t="shared" si="32"/>
        <v/>
      </c>
      <c r="S251" t="str">
        <f t="shared" si="32"/>
        <v/>
      </c>
      <c r="T251" t="str">
        <f t="shared" si="32"/>
        <v/>
      </c>
      <c r="U251" t="str">
        <f t="shared" si="32"/>
        <v/>
      </c>
      <c r="V251" t="str">
        <f t="shared" si="32"/>
        <v/>
      </c>
      <c r="W251" t="str">
        <f t="shared" si="27"/>
        <v/>
      </c>
      <c r="X251">
        <f>IF(OR(H251="No",H251=""),0,IF(COUNTIFS(H$2:H251,"Yes",C$2:C251,C251)&gt;1,0,COUNTIFS(H$2:H251,"Yes",C$2:C251,C251)))+IF(X250=$X$1,0,X250)</f>
        <v>0</v>
      </c>
    </row>
    <row r="252" spans="1:24" x14ac:dyDescent="0.3">
      <c r="A252">
        <f>ROWS($A$2:$A252)</f>
        <v>251</v>
      </c>
      <c r="B252" t="str">
        <f>IF(ISERROR(VLOOKUP(A252,Summer!L$11:L$500,1,FALSE)),IF(ISERROR(VLOOKUP(A252,'Cycle 1'!L$11:L$500,1,FALSE)),IF(ISERROR(VLOOKUP(A252,'Cycle 2'!L$11:L$500,1,FALSE)),IF(ISERROR(VLOOKUP(A252,'Cycle 3'!L$11:L$500,1,FALSE)),IF(ISERROR(VLOOKUP(A252,'Cycle 4'!L$11:L$500,1,FALSE)),IF(ISERROR(VLOOKUP(A252,'Cycle 5'!L$11:L$500,1,FALSE)),IF(ISERROR(VLOOKUP(A252,'Cycle 6'!L$11:L$500,1,FALSE)),IF(ISERROR(VLOOKUP(A252,'Cycle 7'!L$11:L$500,1,FALSE)),IF(ISERROR(VLOOKUP(A252,'Cycle 8'!L$11:L$500,1,FALSE)),IF(ISERROR(VLOOKUP(A252,'Cycle 9'!L$11:L$500,1,FALSE)),IF(ISERROR(VLOOKUP(A252,'Cycle 10'!L$11:L$500,1,FALSE)),IF(ISERROR(VLOOKUP(A252,'Cycle 11'!L$11:L$500,1,FALSE)),"","Cycle 11"),"Cycle 10"),"Cycle 9"),"Cycle 8"),"Cycle 7"),"Cycle 6"),"Cycle 5"),"Cycle 4"),"Cycle 3"),"Cycle 2"),"Cycle 1"),"Summer")</f>
        <v/>
      </c>
      <c r="C252" t="str">
        <f>IF(IFERROR(IFERROR(IFERROR(IFERROR(IFERROR(IFERROR(IFERROR(IFERROR(IFERROR(IFERROR(IFERROR(IFERROR(INDEX(Summer!B$10:B$999,MATCH($A252,Summer!$L$10:$L$999,0),1),INDEX('Cycle 1'!B$10:B$999,MATCH($A252,'Cycle 1'!$L$10:$L$999,0),1)),INDEX('Cycle 2'!B$10:B$999,MATCH($A252,'Cycle 2'!$L$10:$L$999,0),1)),INDEX('Cycle 3'!B$10:B$999,MATCH($A252,'Cycle 3'!$L$10:$L$999,0),1)),INDEX('Cycle 4'!B$10:B$999,MATCH($A252,'Cycle 4'!$L$10:$L$999,0),1)),INDEX('Cycle 5'!B$10:B$999,MATCH($A252,'Cycle 5'!$L$10:$L$999,0),1)),INDEX('Cycle 6'!B$10:B$999,MATCH($A252,'Cycle 6'!$L$10:$L$999,0),1)),INDEX('Cycle 7'!B$10:B$999,MATCH($A252,'Cycle 7'!$L$10:$L$999,0),1)),INDEX('Cycle 8'!B$10:B$999,MATCH($A252,'Cycle 8'!$L$10:$L$999,0),1)),INDEX('Cycle 9'!B$10:B$999,MATCH($A252,'Cycle 9'!$L$10:$L$999,0),1)),INDEX('Cycle 10'!B$10:B$999,MATCH($A252,'Cycle 10'!$L$10:$L$999,0),1)),INDEX('Cycle 11'!B$10:B$999,MATCH($A252,'Cycle 11'!$L$10:$L$999,0),1)),"")="","",IFERROR(IFERROR(IFERROR(IFERROR(IFERROR(IFERROR(IFERROR(IFERROR(IFERROR(IFERROR(IFERROR(IFERROR(INDEX(Summer!B$10:B$999,MATCH($A252,Summer!$L$10:$L$999,0),1),INDEX('Cycle 1'!B$10:B$999,MATCH($A252,'Cycle 1'!$L$10:$L$999,0),1)),INDEX('Cycle 2'!B$10:B$999,MATCH($A252,'Cycle 2'!$L$10:$L$999,0),1)),INDEX('Cycle 3'!B$10:B$999,MATCH($A252,'Cycle 3'!$L$10:$L$999,0),1)),INDEX('Cycle 4'!B$10:B$999,MATCH($A252,'Cycle 4'!$L$10:$L$999,0),1)),INDEX('Cycle 5'!B$10:B$999,MATCH($A252,'Cycle 5'!$L$10:$L$999,0),1)),INDEX('Cycle 6'!B$10:B$999,MATCH($A252,'Cycle 6'!$L$10:$L$999,0),1)),INDEX('Cycle 7'!B$10:B$999,MATCH($A252,'Cycle 7'!$L$10:$L$999,0),1)),INDEX('Cycle 8'!B$10:B$999,MATCH($A252,'Cycle 8'!$L$10:$L$999,0),1)),INDEX('Cycle 9'!B$10:B$999,MATCH($A252,'Cycle 9'!$L$10:$L$999,0),1)),INDEX('Cycle 10'!B$10:B$999,MATCH($A252,'Cycle 10'!$L$10:$L$999,0),1)),INDEX('Cycle 11'!B$10:B$999,MATCH($A252,'Cycle 11'!$L$10:$L$999,0),1)),""))</f>
        <v/>
      </c>
      <c r="D252" t="str">
        <f>IF(IFERROR(IFERROR(IFERROR(IFERROR(IFERROR(IFERROR(IFERROR(IFERROR(IFERROR(IFERROR(IFERROR(IFERROR(INDEX(Summer!C$10:C$999,MATCH($A252,Summer!$L$10:$L$999,0),1),INDEX('Cycle 1'!C$10:C$999,MATCH($A252,'Cycle 1'!$L$10:$L$999,0),1)),INDEX('Cycle 2'!C$10:C$999,MATCH($A252,'Cycle 2'!$L$10:$L$999,0),1)),INDEX('Cycle 3'!C$10:C$999,MATCH($A252,'Cycle 3'!$L$10:$L$999,0),1)),INDEX('Cycle 4'!C$10:C$999,MATCH($A252,'Cycle 4'!$L$10:$L$999,0),1)),INDEX('Cycle 5'!C$10:C$999,MATCH($A252,'Cycle 5'!$L$10:$L$999,0),1)),INDEX('Cycle 6'!C$10:C$999,MATCH($A252,'Cycle 6'!$L$10:$L$999,0),1)),INDEX('Cycle 7'!C$10:C$999,MATCH($A252,'Cycle 7'!$L$10:$L$999,0),1)),INDEX('Cycle 8'!C$10:C$999,MATCH($A252,'Cycle 8'!$L$10:$L$999,0),1)),INDEX('Cycle 9'!C$10:C$999,MATCH($A252,'Cycle 9'!$L$10:$L$999,0),1)),INDEX('Cycle 10'!C$10:C$999,MATCH($A252,'Cycle 10'!$L$10:$L$999,0),1)),INDEX('Cycle 11'!C$10:C$999,MATCH($A252,'Cycle 11'!$L$10:$L$999,0),1)),"")="","",IFERROR(IFERROR(IFERROR(IFERROR(IFERROR(IFERROR(IFERROR(IFERROR(IFERROR(IFERROR(IFERROR(IFERROR(INDEX(Summer!C$10:C$999,MATCH($A252,Summer!$L$10:$L$999,0),1),INDEX('Cycle 1'!C$10:C$999,MATCH($A252,'Cycle 1'!$L$10:$L$999,0),1)),INDEX('Cycle 2'!C$10:C$999,MATCH($A252,'Cycle 2'!$L$10:$L$999,0),1)),INDEX('Cycle 3'!C$10:C$999,MATCH($A252,'Cycle 3'!$L$10:$L$999,0),1)),INDEX('Cycle 4'!C$10:C$999,MATCH($A252,'Cycle 4'!$L$10:$L$999,0),1)),INDEX('Cycle 5'!C$10:C$999,MATCH($A252,'Cycle 5'!$L$10:$L$999,0),1)),INDEX('Cycle 6'!C$10:C$999,MATCH($A252,'Cycle 6'!$L$10:$L$999,0),1)),INDEX('Cycle 7'!C$10:C$999,MATCH($A252,'Cycle 7'!$L$10:$L$999,0),1)),INDEX('Cycle 8'!C$10:C$999,MATCH($A252,'Cycle 8'!$L$10:$L$999,0),1)),INDEX('Cycle 9'!C$10:C$999,MATCH($A252,'Cycle 9'!$L$10:$L$999,0),1)),INDEX('Cycle 10'!C$10:C$999,MATCH($A252,'Cycle 10'!$L$10:$L$999,0),1)),INDEX('Cycle 11'!C$10:C$999,MATCH($A252,'Cycle 11'!$L$10:$L$999,0),1)),""))</f>
        <v/>
      </c>
      <c r="E252" t="str">
        <f>IF(IFERROR(IFERROR(IFERROR(IFERROR(IFERROR(IFERROR(IFERROR(IFERROR(IFERROR(IFERROR(IFERROR(IFERROR(INDEX(Summer!D$10:D$999,MATCH($A252,Summer!$L$10:$L$999,0),1),INDEX('Cycle 1'!D$10:D$999,MATCH($A252,'Cycle 1'!$L$10:$L$999,0),1)),INDEX('Cycle 2'!D$10:D$999,MATCH($A252,'Cycle 2'!$L$10:$L$999,0),1)),INDEX('Cycle 3'!D$10:D$999,MATCH($A252,'Cycle 3'!$L$10:$L$999,0),1)),INDEX('Cycle 4'!D$10:D$999,MATCH($A252,'Cycle 4'!$L$10:$L$999,0),1)),INDEX('Cycle 5'!D$10:D$999,MATCH($A252,'Cycle 5'!$L$10:$L$999,0),1)),INDEX('Cycle 6'!D$10:D$999,MATCH($A252,'Cycle 6'!$L$10:$L$999,0),1)),INDEX('Cycle 7'!D$10:D$999,MATCH($A252,'Cycle 7'!$L$10:$L$999,0),1)),INDEX('Cycle 8'!D$10:D$999,MATCH($A252,'Cycle 8'!$L$10:$L$999,0),1)),INDEX('Cycle 9'!D$10:D$999,MATCH($A252,'Cycle 9'!$L$10:$L$999,0),1)),INDEX('Cycle 10'!D$10:D$999,MATCH($A252,'Cycle 10'!$L$10:$L$999,0),1)),INDEX('Cycle 11'!D$10:D$999,MATCH($A252,'Cycle 11'!$L$10:$L$999,0),1)),"")="","",IFERROR(IFERROR(IFERROR(IFERROR(IFERROR(IFERROR(IFERROR(IFERROR(IFERROR(IFERROR(IFERROR(IFERROR(INDEX(Summer!D$10:D$999,MATCH($A252,Summer!$L$10:$L$999,0),1),INDEX('Cycle 1'!D$10:D$999,MATCH($A252,'Cycle 1'!$L$10:$L$999,0),1)),INDEX('Cycle 2'!D$10:D$999,MATCH($A252,'Cycle 2'!$L$10:$L$999,0),1)),INDEX('Cycle 3'!D$10:D$999,MATCH($A252,'Cycle 3'!$L$10:$L$999,0),1)),INDEX('Cycle 4'!D$10:D$999,MATCH($A252,'Cycle 4'!$L$10:$L$999,0),1)),INDEX('Cycle 5'!D$10:D$999,MATCH($A252,'Cycle 5'!$L$10:$L$999,0),1)),INDEX('Cycle 6'!D$10:D$999,MATCH($A252,'Cycle 6'!$L$10:$L$999,0),1)),INDEX('Cycle 7'!D$10:D$999,MATCH($A252,'Cycle 7'!$L$10:$L$999,0),1)),INDEX('Cycle 8'!D$10:D$999,MATCH($A252,'Cycle 8'!$L$10:$L$999,0),1)),INDEX('Cycle 9'!D$10:D$999,MATCH($A252,'Cycle 9'!$L$10:$L$999,0),1)),INDEX('Cycle 10'!D$10:D$999,MATCH($A252,'Cycle 10'!$L$10:$L$999,0),1)),INDEX('Cycle 11'!D$10:D$999,MATCH($A252,'Cycle 11'!$L$10:$L$999,0),1)),""))</f>
        <v/>
      </c>
      <c r="F252" t="str">
        <f>IF(IFERROR(IFERROR(IFERROR(IFERROR(IFERROR(IFERROR(IFERROR(IFERROR(IFERROR(IFERROR(IFERROR(IFERROR(INDEX(Summer!E$10:E$999,MATCH($A252,Summer!$L$10:$L$999,0),1),INDEX('Cycle 1'!E$10:E$999,MATCH($A252,'Cycle 1'!$L$10:$L$999,0),1)),INDEX('Cycle 2'!E$10:E$999,MATCH($A252,'Cycle 2'!$L$10:$L$999,0),1)),INDEX('Cycle 3'!E$10:E$999,MATCH($A252,'Cycle 3'!$L$10:$L$999,0),1)),INDEX('Cycle 4'!E$10:E$999,MATCH($A252,'Cycle 4'!$L$10:$L$999,0),1)),INDEX('Cycle 5'!E$10:E$999,MATCH($A252,'Cycle 5'!$L$10:$L$999,0),1)),INDEX('Cycle 6'!E$10:E$999,MATCH($A252,'Cycle 6'!$L$10:$L$999,0),1)),INDEX('Cycle 7'!E$10:E$999,MATCH($A252,'Cycle 7'!$L$10:$L$999,0),1)),INDEX('Cycle 8'!E$10:E$999,MATCH($A252,'Cycle 8'!$L$10:$L$999,0),1)),INDEX('Cycle 9'!E$10:E$999,MATCH($A252,'Cycle 9'!$L$10:$L$999,0),1)),INDEX('Cycle 10'!E$10:E$999,MATCH($A252,'Cycle 10'!$L$10:$L$999,0),1)),INDEX('Cycle 11'!E$10:E$999,MATCH($A252,'Cycle 11'!$L$10:$L$999,0),1)),"")="","",IFERROR(IFERROR(IFERROR(IFERROR(IFERROR(IFERROR(IFERROR(IFERROR(IFERROR(IFERROR(IFERROR(IFERROR(INDEX(Summer!E$10:E$999,MATCH($A252,Summer!$L$10:$L$999,0),1),INDEX('Cycle 1'!E$10:E$999,MATCH($A252,'Cycle 1'!$L$10:$L$999,0),1)),INDEX('Cycle 2'!E$10:E$999,MATCH($A252,'Cycle 2'!$L$10:$L$999,0),1)),INDEX('Cycle 3'!E$10:E$999,MATCH($A252,'Cycle 3'!$L$10:$L$999,0),1)),INDEX('Cycle 4'!E$10:E$999,MATCH($A252,'Cycle 4'!$L$10:$L$999,0),1)),INDEX('Cycle 5'!E$10:E$999,MATCH($A252,'Cycle 5'!$L$10:$L$999,0),1)),INDEX('Cycle 6'!E$10:E$999,MATCH($A252,'Cycle 6'!$L$10:$L$999,0),1)),INDEX('Cycle 7'!E$10:E$999,MATCH($A252,'Cycle 7'!$L$10:$L$999,0),1)),INDEX('Cycle 8'!E$10:E$999,MATCH($A252,'Cycle 8'!$L$10:$L$999,0),1)),INDEX('Cycle 9'!E$10:E$999,MATCH($A252,'Cycle 9'!$L$10:$L$999,0),1)),INDEX('Cycle 10'!E$10:E$999,MATCH($A252,'Cycle 10'!$L$10:$L$999,0),1)),INDEX('Cycle 11'!E$10:E$999,MATCH($A252,'Cycle 11'!$L$10:$L$999,0),1)),""))</f>
        <v/>
      </c>
      <c r="G252" t="str">
        <f>IF(IFERROR(IFERROR(IFERROR(IFERROR(IFERROR(IFERROR(IFERROR(IFERROR(IFERROR(IFERROR(IFERROR(IFERROR(INDEX(Summer!F$10:F$999,MATCH($A252,Summer!$L$10:$L$999,0),1),INDEX('Cycle 1'!F$10:F$999,MATCH($A252,'Cycle 1'!$L$10:$L$999,0),1)),INDEX('Cycle 2'!F$10:F$999,MATCH($A252,'Cycle 2'!$L$10:$L$999,0),1)),INDEX('Cycle 3'!F$10:F$999,MATCH($A252,'Cycle 3'!$L$10:$L$999,0),1)),INDEX('Cycle 4'!F$10:F$999,MATCH($A252,'Cycle 4'!$L$10:$L$999,0),1)),INDEX('Cycle 5'!F$10:F$999,MATCH($A252,'Cycle 5'!$L$10:$L$999,0),1)),INDEX('Cycle 6'!F$10:F$999,MATCH($A252,'Cycle 6'!$L$10:$L$999,0),1)),INDEX('Cycle 7'!F$10:F$999,MATCH($A252,'Cycle 7'!$L$10:$L$999,0),1)),INDEX('Cycle 8'!F$10:F$999,MATCH($A252,'Cycle 8'!$L$10:$L$999,0),1)),INDEX('Cycle 9'!F$10:F$999,MATCH($A252,'Cycle 9'!$L$10:$L$999,0),1)),INDEX('Cycle 10'!F$10:F$999,MATCH($A252,'Cycle 10'!$L$10:$L$999,0),1)),INDEX('Cycle 11'!F$10:F$999,MATCH($A252,'Cycle 11'!$L$10:$L$999,0),1)),"")="","",IFERROR(IFERROR(IFERROR(IFERROR(IFERROR(IFERROR(IFERROR(IFERROR(IFERROR(IFERROR(IFERROR(IFERROR(INDEX(Summer!F$10:F$999,MATCH($A252,Summer!$L$10:$L$999,0),1),INDEX('Cycle 1'!F$10:F$999,MATCH($A252,'Cycle 1'!$L$10:$L$999,0),1)),INDEX('Cycle 2'!F$10:F$999,MATCH($A252,'Cycle 2'!$L$10:$L$999,0),1)),INDEX('Cycle 3'!F$10:F$999,MATCH($A252,'Cycle 3'!$L$10:$L$999,0),1)),INDEX('Cycle 4'!F$10:F$999,MATCH($A252,'Cycle 4'!$L$10:$L$999,0),1)),INDEX('Cycle 5'!F$10:F$999,MATCH($A252,'Cycle 5'!$L$10:$L$999,0),1)),INDEX('Cycle 6'!F$10:F$999,MATCH($A252,'Cycle 6'!$L$10:$L$999,0),1)),INDEX('Cycle 7'!F$10:F$999,MATCH($A252,'Cycle 7'!$L$10:$L$999,0),1)),INDEX('Cycle 8'!F$10:F$999,MATCH($A252,'Cycle 8'!$L$10:$L$999,0),1)),INDEX('Cycle 9'!F$10:F$999,MATCH($A252,'Cycle 9'!$L$10:$L$999,0),1)),INDEX('Cycle 10'!F$10:F$999,MATCH($A252,'Cycle 10'!$L$10:$L$999,0),1)),INDEX('Cycle 11'!F$10:F$999,MATCH($A252,'Cycle 11'!$L$10:$L$999,0),1)),""))</f>
        <v/>
      </c>
      <c r="H252" t="str">
        <f>IF(IFERROR(IFERROR(IFERROR(IFERROR(IFERROR(IFERROR(IFERROR(IFERROR(IFERROR(IFERROR(IFERROR(IFERROR(INDEX(Summer!G$10:G$999,MATCH($A252,Summer!$L$10:$L$999,0),1),INDEX('Cycle 1'!G$10:G$999,MATCH($A252,'Cycle 1'!$L$10:$L$999,0),1)),INDEX('Cycle 2'!G$10:G$999,MATCH($A252,'Cycle 2'!$L$10:$L$999,0),1)),INDEX('Cycle 3'!G$10:G$999,MATCH($A252,'Cycle 3'!$L$10:$L$999,0),1)),INDEX('Cycle 4'!G$10:G$999,MATCH($A252,'Cycle 4'!$L$10:$L$999,0),1)),INDEX('Cycle 5'!G$10:G$999,MATCH($A252,'Cycle 5'!$L$10:$L$999,0),1)),INDEX('Cycle 6'!G$10:G$999,MATCH($A252,'Cycle 6'!$L$10:$L$999,0),1)),INDEX('Cycle 7'!G$10:G$999,MATCH($A252,'Cycle 7'!$L$10:$L$999,0),1)),INDEX('Cycle 8'!G$10:G$999,MATCH($A252,'Cycle 8'!$L$10:$L$999,0),1)),INDEX('Cycle 9'!G$10:G$999,MATCH($A252,'Cycle 9'!$L$10:$L$999,0),1)),INDEX('Cycle 10'!G$10:G$999,MATCH($A252,'Cycle 10'!$L$10:$L$999,0),1)),INDEX('Cycle 11'!G$10:G$999,MATCH($A252,'Cycle 11'!$L$10:$L$999,0),1)),"")="","",IFERROR(IFERROR(IFERROR(IFERROR(IFERROR(IFERROR(IFERROR(IFERROR(IFERROR(IFERROR(IFERROR(IFERROR(INDEX(Summer!G$10:G$999,MATCH($A252,Summer!$L$10:$L$999,0),1),INDEX('Cycle 1'!G$10:G$999,MATCH($A252,'Cycle 1'!$L$10:$L$999,0),1)),INDEX('Cycle 2'!G$10:G$999,MATCH($A252,'Cycle 2'!$L$10:$L$999,0),1)),INDEX('Cycle 3'!G$10:G$999,MATCH($A252,'Cycle 3'!$L$10:$L$999,0),1)),INDEX('Cycle 4'!G$10:G$999,MATCH($A252,'Cycle 4'!$L$10:$L$999,0),1)),INDEX('Cycle 5'!G$10:G$999,MATCH($A252,'Cycle 5'!$L$10:$L$999,0),1)),INDEX('Cycle 6'!G$10:G$999,MATCH($A252,'Cycle 6'!$L$10:$L$999,0),1)),INDEX('Cycle 7'!G$10:G$999,MATCH($A252,'Cycle 7'!$L$10:$L$999,0),1)),INDEX('Cycle 8'!G$10:G$999,MATCH($A252,'Cycle 8'!$L$10:$L$999,0),1)),INDEX('Cycle 9'!G$10:G$999,MATCH($A252,'Cycle 9'!$L$10:$L$999,0),1)),INDEX('Cycle 10'!G$10:G$999,MATCH($A252,'Cycle 10'!$L$10:$L$999,0),1)),INDEX('Cycle 11'!G$10:G$999,MATCH($A252,'Cycle 11'!$L$10:$L$999,0),1)),""))</f>
        <v/>
      </c>
      <c r="I252">
        <f>IFERROR(IF(C252="",MAX(I$1:I251),IF(ROW(C$2)=ROW(C252),1,IF(ISERROR(VLOOKUP(C252,C$2:C251,1,FALSE)),MAX(I$1:I251)+1,MAX(I$1:I251)))),"")</f>
        <v>0</v>
      </c>
      <c r="J252" t="str">
        <f t="shared" si="26"/>
        <v/>
      </c>
      <c r="K252" t="str">
        <f t="shared" ref="K252:V261" si="33">IF($H252="","",COUNTIFS($C:$C,$C252,$H:$H,"Yes",$B:$B,SUBSTITUTE(K$1,"MH_","")))</f>
        <v/>
      </c>
      <c r="L252" t="str">
        <f t="shared" si="33"/>
        <v/>
      </c>
      <c r="M252" t="str">
        <f t="shared" si="33"/>
        <v/>
      </c>
      <c r="N252" t="str">
        <f t="shared" si="33"/>
        <v/>
      </c>
      <c r="O252" t="str">
        <f t="shared" si="33"/>
        <v/>
      </c>
      <c r="P252" t="str">
        <f t="shared" si="33"/>
        <v/>
      </c>
      <c r="Q252" t="str">
        <f t="shared" si="33"/>
        <v/>
      </c>
      <c r="R252" t="str">
        <f t="shared" si="33"/>
        <v/>
      </c>
      <c r="S252" t="str">
        <f t="shared" si="33"/>
        <v/>
      </c>
      <c r="T252" t="str">
        <f t="shared" si="33"/>
        <v/>
      </c>
      <c r="U252" t="str">
        <f t="shared" si="33"/>
        <v/>
      </c>
      <c r="V252" t="str">
        <f t="shared" si="33"/>
        <v/>
      </c>
      <c r="W252" t="str">
        <f t="shared" si="27"/>
        <v/>
      </c>
      <c r="X252">
        <f>IF(OR(H252="No",H252=""),0,IF(COUNTIFS(H$2:H252,"Yes",C$2:C252,C252)&gt;1,0,COUNTIFS(H$2:H252,"Yes",C$2:C252,C252)))+IF(X251=$X$1,0,X251)</f>
        <v>0</v>
      </c>
    </row>
    <row r="253" spans="1:24" x14ac:dyDescent="0.3">
      <c r="A253">
        <f>ROWS($A$2:$A253)</f>
        <v>252</v>
      </c>
      <c r="B253" t="str">
        <f>IF(ISERROR(VLOOKUP(A253,Summer!L$11:L$500,1,FALSE)),IF(ISERROR(VLOOKUP(A253,'Cycle 1'!L$11:L$500,1,FALSE)),IF(ISERROR(VLOOKUP(A253,'Cycle 2'!L$11:L$500,1,FALSE)),IF(ISERROR(VLOOKUP(A253,'Cycle 3'!L$11:L$500,1,FALSE)),IF(ISERROR(VLOOKUP(A253,'Cycle 4'!L$11:L$500,1,FALSE)),IF(ISERROR(VLOOKUP(A253,'Cycle 5'!L$11:L$500,1,FALSE)),IF(ISERROR(VLOOKUP(A253,'Cycle 6'!L$11:L$500,1,FALSE)),IF(ISERROR(VLOOKUP(A253,'Cycle 7'!L$11:L$500,1,FALSE)),IF(ISERROR(VLOOKUP(A253,'Cycle 8'!L$11:L$500,1,FALSE)),IF(ISERROR(VLOOKUP(A253,'Cycle 9'!L$11:L$500,1,FALSE)),IF(ISERROR(VLOOKUP(A253,'Cycle 10'!L$11:L$500,1,FALSE)),IF(ISERROR(VLOOKUP(A253,'Cycle 11'!L$11:L$500,1,FALSE)),"","Cycle 11"),"Cycle 10"),"Cycle 9"),"Cycle 8"),"Cycle 7"),"Cycle 6"),"Cycle 5"),"Cycle 4"),"Cycle 3"),"Cycle 2"),"Cycle 1"),"Summer")</f>
        <v/>
      </c>
      <c r="C253" t="str">
        <f>IF(IFERROR(IFERROR(IFERROR(IFERROR(IFERROR(IFERROR(IFERROR(IFERROR(IFERROR(IFERROR(IFERROR(IFERROR(INDEX(Summer!B$10:B$999,MATCH($A253,Summer!$L$10:$L$999,0),1),INDEX('Cycle 1'!B$10:B$999,MATCH($A253,'Cycle 1'!$L$10:$L$999,0),1)),INDEX('Cycle 2'!B$10:B$999,MATCH($A253,'Cycle 2'!$L$10:$L$999,0),1)),INDEX('Cycle 3'!B$10:B$999,MATCH($A253,'Cycle 3'!$L$10:$L$999,0),1)),INDEX('Cycle 4'!B$10:B$999,MATCH($A253,'Cycle 4'!$L$10:$L$999,0),1)),INDEX('Cycle 5'!B$10:B$999,MATCH($A253,'Cycle 5'!$L$10:$L$999,0),1)),INDEX('Cycle 6'!B$10:B$999,MATCH($A253,'Cycle 6'!$L$10:$L$999,0),1)),INDEX('Cycle 7'!B$10:B$999,MATCH($A253,'Cycle 7'!$L$10:$L$999,0),1)),INDEX('Cycle 8'!B$10:B$999,MATCH($A253,'Cycle 8'!$L$10:$L$999,0),1)),INDEX('Cycle 9'!B$10:B$999,MATCH($A253,'Cycle 9'!$L$10:$L$999,0),1)),INDEX('Cycle 10'!B$10:B$999,MATCH($A253,'Cycle 10'!$L$10:$L$999,0),1)),INDEX('Cycle 11'!B$10:B$999,MATCH($A253,'Cycle 11'!$L$10:$L$999,0),1)),"")="","",IFERROR(IFERROR(IFERROR(IFERROR(IFERROR(IFERROR(IFERROR(IFERROR(IFERROR(IFERROR(IFERROR(IFERROR(INDEX(Summer!B$10:B$999,MATCH($A253,Summer!$L$10:$L$999,0),1),INDEX('Cycle 1'!B$10:B$999,MATCH($A253,'Cycle 1'!$L$10:$L$999,0),1)),INDEX('Cycle 2'!B$10:B$999,MATCH($A253,'Cycle 2'!$L$10:$L$999,0),1)),INDEX('Cycle 3'!B$10:B$999,MATCH($A253,'Cycle 3'!$L$10:$L$999,0),1)),INDEX('Cycle 4'!B$10:B$999,MATCH($A253,'Cycle 4'!$L$10:$L$999,0),1)),INDEX('Cycle 5'!B$10:B$999,MATCH($A253,'Cycle 5'!$L$10:$L$999,0),1)),INDEX('Cycle 6'!B$10:B$999,MATCH($A253,'Cycle 6'!$L$10:$L$999,0),1)),INDEX('Cycle 7'!B$10:B$999,MATCH($A253,'Cycle 7'!$L$10:$L$999,0),1)),INDEX('Cycle 8'!B$10:B$999,MATCH($A253,'Cycle 8'!$L$10:$L$999,0),1)),INDEX('Cycle 9'!B$10:B$999,MATCH($A253,'Cycle 9'!$L$10:$L$999,0),1)),INDEX('Cycle 10'!B$10:B$999,MATCH($A253,'Cycle 10'!$L$10:$L$999,0),1)),INDEX('Cycle 11'!B$10:B$999,MATCH($A253,'Cycle 11'!$L$10:$L$999,0),1)),""))</f>
        <v/>
      </c>
      <c r="D253" t="str">
        <f>IF(IFERROR(IFERROR(IFERROR(IFERROR(IFERROR(IFERROR(IFERROR(IFERROR(IFERROR(IFERROR(IFERROR(IFERROR(INDEX(Summer!C$10:C$999,MATCH($A253,Summer!$L$10:$L$999,0),1),INDEX('Cycle 1'!C$10:C$999,MATCH($A253,'Cycle 1'!$L$10:$L$999,0),1)),INDEX('Cycle 2'!C$10:C$999,MATCH($A253,'Cycle 2'!$L$10:$L$999,0),1)),INDEX('Cycle 3'!C$10:C$999,MATCH($A253,'Cycle 3'!$L$10:$L$999,0),1)),INDEX('Cycle 4'!C$10:C$999,MATCH($A253,'Cycle 4'!$L$10:$L$999,0),1)),INDEX('Cycle 5'!C$10:C$999,MATCH($A253,'Cycle 5'!$L$10:$L$999,0),1)),INDEX('Cycle 6'!C$10:C$999,MATCH($A253,'Cycle 6'!$L$10:$L$999,0),1)),INDEX('Cycle 7'!C$10:C$999,MATCH($A253,'Cycle 7'!$L$10:$L$999,0),1)),INDEX('Cycle 8'!C$10:C$999,MATCH($A253,'Cycle 8'!$L$10:$L$999,0),1)),INDEX('Cycle 9'!C$10:C$999,MATCH($A253,'Cycle 9'!$L$10:$L$999,0),1)),INDEX('Cycle 10'!C$10:C$999,MATCH($A253,'Cycle 10'!$L$10:$L$999,0),1)),INDEX('Cycle 11'!C$10:C$999,MATCH($A253,'Cycle 11'!$L$10:$L$999,0),1)),"")="","",IFERROR(IFERROR(IFERROR(IFERROR(IFERROR(IFERROR(IFERROR(IFERROR(IFERROR(IFERROR(IFERROR(IFERROR(INDEX(Summer!C$10:C$999,MATCH($A253,Summer!$L$10:$L$999,0),1),INDEX('Cycle 1'!C$10:C$999,MATCH($A253,'Cycle 1'!$L$10:$L$999,0),1)),INDEX('Cycle 2'!C$10:C$999,MATCH($A253,'Cycle 2'!$L$10:$L$999,0),1)),INDEX('Cycle 3'!C$10:C$999,MATCH($A253,'Cycle 3'!$L$10:$L$999,0),1)),INDEX('Cycle 4'!C$10:C$999,MATCH($A253,'Cycle 4'!$L$10:$L$999,0),1)),INDEX('Cycle 5'!C$10:C$999,MATCH($A253,'Cycle 5'!$L$10:$L$999,0),1)),INDEX('Cycle 6'!C$10:C$999,MATCH($A253,'Cycle 6'!$L$10:$L$999,0),1)),INDEX('Cycle 7'!C$10:C$999,MATCH($A253,'Cycle 7'!$L$10:$L$999,0),1)),INDEX('Cycle 8'!C$10:C$999,MATCH($A253,'Cycle 8'!$L$10:$L$999,0),1)),INDEX('Cycle 9'!C$10:C$999,MATCH($A253,'Cycle 9'!$L$10:$L$999,0),1)),INDEX('Cycle 10'!C$10:C$999,MATCH($A253,'Cycle 10'!$L$10:$L$999,0),1)),INDEX('Cycle 11'!C$10:C$999,MATCH($A253,'Cycle 11'!$L$10:$L$999,0),1)),""))</f>
        <v/>
      </c>
      <c r="E253" t="str">
        <f>IF(IFERROR(IFERROR(IFERROR(IFERROR(IFERROR(IFERROR(IFERROR(IFERROR(IFERROR(IFERROR(IFERROR(IFERROR(INDEX(Summer!D$10:D$999,MATCH($A253,Summer!$L$10:$L$999,0),1),INDEX('Cycle 1'!D$10:D$999,MATCH($A253,'Cycle 1'!$L$10:$L$999,0),1)),INDEX('Cycle 2'!D$10:D$999,MATCH($A253,'Cycle 2'!$L$10:$L$999,0),1)),INDEX('Cycle 3'!D$10:D$999,MATCH($A253,'Cycle 3'!$L$10:$L$999,0),1)),INDEX('Cycle 4'!D$10:D$999,MATCH($A253,'Cycle 4'!$L$10:$L$999,0),1)),INDEX('Cycle 5'!D$10:D$999,MATCH($A253,'Cycle 5'!$L$10:$L$999,0),1)),INDEX('Cycle 6'!D$10:D$999,MATCH($A253,'Cycle 6'!$L$10:$L$999,0),1)),INDEX('Cycle 7'!D$10:D$999,MATCH($A253,'Cycle 7'!$L$10:$L$999,0),1)),INDEX('Cycle 8'!D$10:D$999,MATCH($A253,'Cycle 8'!$L$10:$L$999,0),1)),INDEX('Cycle 9'!D$10:D$999,MATCH($A253,'Cycle 9'!$L$10:$L$999,0),1)),INDEX('Cycle 10'!D$10:D$999,MATCH($A253,'Cycle 10'!$L$10:$L$999,0),1)),INDEX('Cycle 11'!D$10:D$999,MATCH($A253,'Cycle 11'!$L$10:$L$999,0),1)),"")="","",IFERROR(IFERROR(IFERROR(IFERROR(IFERROR(IFERROR(IFERROR(IFERROR(IFERROR(IFERROR(IFERROR(IFERROR(INDEX(Summer!D$10:D$999,MATCH($A253,Summer!$L$10:$L$999,0),1),INDEX('Cycle 1'!D$10:D$999,MATCH($A253,'Cycle 1'!$L$10:$L$999,0),1)),INDEX('Cycle 2'!D$10:D$999,MATCH($A253,'Cycle 2'!$L$10:$L$999,0),1)),INDEX('Cycle 3'!D$10:D$999,MATCH($A253,'Cycle 3'!$L$10:$L$999,0),1)),INDEX('Cycle 4'!D$10:D$999,MATCH($A253,'Cycle 4'!$L$10:$L$999,0),1)),INDEX('Cycle 5'!D$10:D$999,MATCH($A253,'Cycle 5'!$L$10:$L$999,0),1)),INDEX('Cycle 6'!D$10:D$999,MATCH($A253,'Cycle 6'!$L$10:$L$999,0),1)),INDEX('Cycle 7'!D$10:D$999,MATCH($A253,'Cycle 7'!$L$10:$L$999,0),1)),INDEX('Cycle 8'!D$10:D$999,MATCH($A253,'Cycle 8'!$L$10:$L$999,0),1)),INDEX('Cycle 9'!D$10:D$999,MATCH($A253,'Cycle 9'!$L$10:$L$999,0),1)),INDEX('Cycle 10'!D$10:D$999,MATCH($A253,'Cycle 10'!$L$10:$L$999,0),1)),INDEX('Cycle 11'!D$10:D$999,MATCH($A253,'Cycle 11'!$L$10:$L$999,0),1)),""))</f>
        <v/>
      </c>
      <c r="F253" t="str">
        <f>IF(IFERROR(IFERROR(IFERROR(IFERROR(IFERROR(IFERROR(IFERROR(IFERROR(IFERROR(IFERROR(IFERROR(IFERROR(INDEX(Summer!E$10:E$999,MATCH($A253,Summer!$L$10:$L$999,0),1),INDEX('Cycle 1'!E$10:E$999,MATCH($A253,'Cycle 1'!$L$10:$L$999,0),1)),INDEX('Cycle 2'!E$10:E$999,MATCH($A253,'Cycle 2'!$L$10:$L$999,0),1)),INDEX('Cycle 3'!E$10:E$999,MATCH($A253,'Cycle 3'!$L$10:$L$999,0),1)),INDEX('Cycle 4'!E$10:E$999,MATCH($A253,'Cycle 4'!$L$10:$L$999,0),1)),INDEX('Cycle 5'!E$10:E$999,MATCH($A253,'Cycle 5'!$L$10:$L$999,0),1)),INDEX('Cycle 6'!E$10:E$999,MATCH($A253,'Cycle 6'!$L$10:$L$999,0),1)),INDEX('Cycle 7'!E$10:E$999,MATCH($A253,'Cycle 7'!$L$10:$L$999,0),1)),INDEX('Cycle 8'!E$10:E$999,MATCH($A253,'Cycle 8'!$L$10:$L$999,0),1)),INDEX('Cycle 9'!E$10:E$999,MATCH($A253,'Cycle 9'!$L$10:$L$999,0),1)),INDEX('Cycle 10'!E$10:E$999,MATCH($A253,'Cycle 10'!$L$10:$L$999,0),1)),INDEX('Cycle 11'!E$10:E$999,MATCH($A253,'Cycle 11'!$L$10:$L$999,0),1)),"")="","",IFERROR(IFERROR(IFERROR(IFERROR(IFERROR(IFERROR(IFERROR(IFERROR(IFERROR(IFERROR(IFERROR(IFERROR(INDEX(Summer!E$10:E$999,MATCH($A253,Summer!$L$10:$L$999,0),1),INDEX('Cycle 1'!E$10:E$999,MATCH($A253,'Cycle 1'!$L$10:$L$999,0),1)),INDEX('Cycle 2'!E$10:E$999,MATCH($A253,'Cycle 2'!$L$10:$L$999,0),1)),INDEX('Cycle 3'!E$10:E$999,MATCH($A253,'Cycle 3'!$L$10:$L$999,0),1)),INDEX('Cycle 4'!E$10:E$999,MATCH($A253,'Cycle 4'!$L$10:$L$999,0),1)),INDEX('Cycle 5'!E$10:E$999,MATCH($A253,'Cycle 5'!$L$10:$L$999,0),1)),INDEX('Cycle 6'!E$10:E$999,MATCH($A253,'Cycle 6'!$L$10:$L$999,0),1)),INDEX('Cycle 7'!E$10:E$999,MATCH($A253,'Cycle 7'!$L$10:$L$999,0),1)),INDEX('Cycle 8'!E$10:E$999,MATCH($A253,'Cycle 8'!$L$10:$L$999,0),1)),INDEX('Cycle 9'!E$10:E$999,MATCH($A253,'Cycle 9'!$L$10:$L$999,0),1)),INDEX('Cycle 10'!E$10:E$999,MATCH($A253,'Cycle 10'!$L$10:$L$999,0),1)),INDEX('Cycle 11'!E$10:E$999,MATCH($A253,'Cycle 11'!$L$10:$L$999,0),1)),""))</f>
        <v/>
      </c>
      <c r="G253" t="str">
        <f>IF(IFERROR(IFERROR(IFERROR(IFERROR(IFERROR(IFERROR(IFERROR(IFERROR(IFERROR(IFERROR(IFERROR(IFERROR(INDEX(Summer!F$10:F$999,MATCH($A253,Summer!$L$10:$L$999,0),1),INDEX('Cycle 1'!F$10:F$999,MATCH($A253,'Cycle 1'!$L$10:$L$999,0),1)),INDEX('Cycle 2'!F$10:F$999,MATCH($A253,'Cycle 2'!$L$10:$L$999,0),1)),INDEX('Cycle 3'!F$10:F$999,MATCH($A253,'Cycle 3'!$L$10:$L$999,0),1)),INDEX('Cycle 4'!F$10:F$999,MATCH($A253,'Cycle 4'!$L$10:$L$999,0),1)),INDEX('Cycle 5'!F$10:F$999,MATCH($A253,'Cycle 5'!$L$10:$L$999,0),1)),INDEX('Cycle 6'!F$10:F$999,MATCH($A253,'Cycle 6'!$L$10:$L$999,0),1)),INDEX('Cycle 7'!F$10:F$999,MATCH($A253,'Cycle 7'!$L$10:$L$999,0),1)),INDEX('Cycle 8'!F$10:F$999,MATCH($A253,'Cycle 8'!$L$10:$L$999,0),1)),INDEX('Cycle 9'!F$10:F$999,MATCH($A253,'Cycle 9'!$L$10:$L$999,0),1)),INDEX('Cycle 10'!F$10:F$999,MATCH($A253,'Cycle 10'!$L$10:$L$999,0),1)),INDEX('Cycle 11'!F$10:F$999,MATCH($A253,'Cycle 11'!$L$10:$L$999,0),1)),"")="","",IFERROR(IFERROR(IFERROR(IFERROR(IFERROR(IFERROR(IFERROR(IFERROR(IFERROR(IFERROR(IFERROR(IFERROR(INDEX(Summer!F$10:F$999,MATCH($A253,Summer!$L$10:$L$999,0),1),INDEX('Cycle 1'!F$10:F$999,MATCH($A253,'Cycle 1'!$L$10:$L$999,0),1)),INDEX('Cycle 2'!F$10:F$999,MATCH($A253,'Cycle 2'!$L$10:$L$999,0),1)),INDEX('Cycle 3'!F$10:F$999,MATCH($A253,'Cycle 3'!$L$10:$L$999,0),1)),INDEX('Cycle 4'!F$10:F$999,MATCH($A253,'Cycle 4'!$L$10:$L$999,0),1)),INDEX('Cycle 5'!F$10:F$999,MATCH($A253,'Cycle 5'!$L$10:$L$999,0),1)),INDEX('Cycle 6'!F$10:F$999,MATCH($A253,'Cycle 6'!$L$10:$L$999,0),1)),INDEX('Cycle 7'!F$10:F$999,MATCH($A253,'Cycle 7'!$L$10:$L$999,0),1)),INDEX('Cycle 8'!F$10:F$999,MATCH($A253,'Cycle 8'!$L$10:$L$999,0),1)),INDEX('Cycle 9'!F$10:F$999,MATCH($A253,'Cycle 9'!$L$10:$L$999,0),1)),INDEX('Cycle 10'!F$10:F$999,MATCH($A253,'Cycle 10'!$L$10:$L$999,0),1)),INDEX('Cycle 11'!F$10:F$999,MATCH($A253,'Cycle 11'!$L$10:$L$999,0),1)),""))</f>
        <v/>
      </c>
      <c r="H253" t="str">
        <f>IF(IFERROR(IFERROR(IFERROR(IFERROR(IFERROR(IFERROR(IFERROR(IFERROR(IFERROR(IFERROR(IFERROR(IFERROR(INDEX(Summer!G$10:G$999,MATCH($A253,Summer!$L$10:$L$999,0),1),INDEX('Cycle 1'!G$10:G$999,MATCH($A253,'Cycle 1'!$L$10:$L$999,0),1)),INDEX('Cycle 2'!G$10:G$999,MATCH($A253,'Cycle 2'!$L$10:$L$999,0),1)),INDEX('Cycle 3'!G$10:G$999,MATCH($A253,'Cycle 3'!$L$10:$L$999,0),1)),INDEX('Cycle 4'!G$10:G$999,MATCH($A253,'Cycle 4'!$L$10:$L$999,0),1)),INDEX('Cycle 5'!G$10:G$999,MATCH($A253,'Cycle 5'!$L$10:$L$999,0),1)),INDEX('Cycle 6'!G$10:G$999,MATCH($A253,'Cycle 6'!$L$10:$L$999,0),1)),INDEX('Cycle 7'!G$10:G$999,MATCH($A253,'Cycle 7'!$L$10:$L$999,0),1)),INDEX('Cycle 8'!G$10:G$999,MATCH($A253,'Cycle 8'!$L$10:$L$999,0),1)),INDEX('Cycle 9'!G$10:G$999,MATCH($A253,'Cycle 9'!$L$10:$L$999,0),1)),INDEX('Cycle 10'!G$10:G$999,MATCH($A253,'Cycle 10'!$L$10:$L$999,0),1)),INDEX('Cycle 11'!G$10:G$999,MATCH($A253,'Cycle 11'!$L$10:$L$999,0),1)),"")="","",IFERROR(IFERROR(IFERROR(IFERROR(IFERROR(IFERROR(IFERROR(IFERROR(IFERROR(IFERROR(IFERROR(IFERROR(INDEX(Summer!G$10:G$999,MATCH($A253,Summer!$L$10:$L$999,0),1),INDEX('Cycle 1'!G$10:G$999,MATCH($A253,'Cycle 1'!$L$10:$L$999,0),1)),INDEX('Cycle 2'!G$10:G$999,MATCH($A253,'Cycle 2'!$L$10:$L$999,0),1)),INDEX('Cycle 3'!G$10:G$999,MATCH($A253,'Cycle 3'!$L$10:$L$999,0),1)),INDEX('Cycle 4'!G$10:G$999,MATCH($A253,'Cycle 4'!$L$10:$L$999,0),1)),INDEX('Cycle 5'!G$10:G$999,MATCH($A253,'Cycle 5'!$L$10:$L$999,0),1)),INDEX('Cycle 6'!G$10:G$999,MATCH($A253,'Cycle 6'!$L$10:$L$999,0),1)),INDEX('Cycle 7'!G$10:G$999,MATCH($A253,'Cycle 7'!$L$10:$L$999,0),1)),INDEX('Cycle 8'!G$10:G$999,MATCH($A253,'Cycle 8'!$L$10:$L$999,0),1)),INDEX('Cycle 9'!G$10:G$999,MATCH($A253,'Cycle 9'!$L$10:$L$999,0),1)),INDEX('Cycle 10'!G$10:G$999,MATCH($A253,'Cycle 10'!$L$10:$L$999,0),1)),INDEX('Cycle 11'!G$10:G$999,MATCH($A253,'Cycle 11'!$L$10:$L$999,0),1)),""))</f>
        <v/>
      </c>
      <c r="I253">
        <f>IFERROR(IF(C253="",MAX(I$1:I252),IF(ROW(C$2)=ROW(C253),1,IF(ISERROR(VLOOKUP(C253,C$2:C252,1,FALSE)),MAX(I$1:I252)+1,MAX(I$1:I252)))),"")</f>
        <v>0</v>
      </c>
      <c r="J253" t="str">
        <f t="shared" si="26"/>
        <v/>
      </c>
      <c r="K253" t="str">
        <f t="shared" si="33"/>
        <v/>
      </c>
      <c r="L253" t="str">
        <f t="shared" si="33"/>
        <v/>
      </c>
      <c r="M253" t="str">
        <f t="shared" si="33"/>
        <v/>
      </c>
      <c r="N253" t="str">
        <f t="shared" si="33"/>
        <v/>
      </c>
      <c r="O253" t="str">
        <f t="shared" si="33"/>
        <v/>
      </c>
      <c r="P253" t="str">
        <f t="shared" si="33"/>
        <v/>
      </c>
      <c r="Q253" t="str">
        <f t="shared" si="33"/>
        <v/>
      </c>
      <c r="R253" t="str">
        <f t="shared" si="33"/>
        <v/>
      </c>
      <c r="S253" t="str">
        <f t="shared" si="33"/>
        <v/>
      </c>
      <c r="T253" t="str">
        <f t="shared" si="33"/>
        <v/>
      </c>
      <c r="U253" t="str">
        <f t="shared" si="33"/>
        <v/>
      </c>
      <c r="V253" t="str">
        <f t="shared" si="33"/>
        <v/>
      </c>
      <c r="W253" t="str">
        <f t="shared" si="27"/>
        <v/>
      </c>
      <c r="X253">
        <f>IF(OR(H253="No",H253=""),0,IF(COUNTIFS(H$2:H253,"Yes",C$2:C253,C253)&gt;1,0,COUNTIFS(H$2:H253,"Yes",C$2:C253,C253)))+IF(X252=$X$1,0,X252)</f>
        <v>0</v>
      </c>
    </row>
    <row r="254" spans="1:24" x14ac:dyDescent="0.3">
      <c r="A254">
        <f>ROWS($A$2:$A254)</f>
        <v>253</v>
      </c>
      <c r="B254" t="str">
        <f>IF(ISERROR(VLOOKUP(A254,Summer!L$11:L$500,1,FALSE)),IF(ISERROR(VLOOKUP(A254,'Cycle 1'!L$11:L$500,1,FALSE)),IF(ISERROR(VLOOKUP(A254,'Cycle 2'!L$11:L$500,1,FALSE)),IF(ISERROR(VLOOKUP(A254,'Cycle 3'!L$11:L$500,1,FALSE)),IF(ISERROR(VLOOKUP(A254,'Cycle 4'!L$11:L$500,1,FALSE)),IF(ISERROR(VLOOKUP(A254,'Cycle 5'!L$11:L$500,1,FALSE)),IF(ISERROR(VLOOKUP(A254,'Cycle 6'!L$11:L$500,1,FALSE)),IF(ISERROR(VLOOKUP(A254,'Cycle 7'!L$11:L$500,1,FALSE)),IF(ISERROR(VLOOKUP(A254,'Cycle 8'!L$11:L$500,1,FALSE)),IF(ISERROR(VLOOKUP(A254,'Cycle 9'!L$11:L$500,1,FALSE)),IF(ISERROR(VLOOKUP(A254,'Cycle 10'!L$11:L$500,1,FALSE)),IF(ISERROR(VLOOKUP(A254,'Cycle 11'!L$11:L$500,1,FALSE)),"","Cycle 11"),"Cycle 10"),"Cycle 9"),"Cycle 8"),"Cycle 7"),"Cycle 6"),"Cycle 5"),"Cycle 4"),"Cycle 3"),"Cycle 2"),"Cycle 1"),"Summer")</f>
        <v/>
      </c>
      <c r="C254" t="str">
        <f>IF(IFERROR(IFERROR(IFERROR(IFERROR(IFERROR(IFERROR(IFERROR(IFERROR(IFERROR(IFERROR(IFERROR(IFERROR(INDEX(Summer!B$10:B$999,MATCH($A254,Summer!$L$10:$L$999,0),1),INDEX('Cycle 1'!B$10:B$999,MATCH($A254,'Cycle 1'!$L$10:$L$999,0),1)),INDEX('Cycle 2'!B$10:B$999,MATCH($A254,'Cycle 2'!$L$10:$L$999,0),1)),INDEX('Cycle 3'!B$10:B$999,MATCH($A254,'Cycle 3'!$L$10:$L$999,0),1)),INDEX('Cycle 4'!B$10:B$999,MATCH($A254,'Cycle 4'!$L$10:$L$999,0),1)),INDEX('Cycle 5'!B$10:B$999,MATCH($A254,'Cycle 5'!$L$10:$L$999,0),1)),INDEX('Cycle 6'!B$10:B$999,MATCH($A254,'Cycle 6'!$L$10:$L$999,0),1)),INDEX('Cycle 7'!B$10:B$999,MATCH($A254,'Cycle 7'!$L$10:$L$999,0),1)),INDEX('Cycle 8'!B$10:B$999,MATCH($A254,'Cycle 8'!$L$10:$L$999,0),1)),INDEX('Cycle 9'!B$10:B$999,MATCH($A254,'Cycle 9'!$L$10:$L$999,0),1)),INDEX('Cycle 10'!B$10:B$999,MATCH($A254,'Cycle 10'!$L$10:$L$999,0),1)),INDEX('Cycle 11'!B$10:B$999,MATCH($A254,'Cycle 11'!$L$10:$L$999,0),1)),"")="","",IFERROR(IFERROR(IFERROR(IFERROR(IFERROR(IFERROR(IFERROR(IFERROR(IFERROR(IFERROR(IFERROR(IFERROR(INDEX(Summer!B$10:B$999,MATCH($A254,Summer!$L$10:$L$999,0),1),INDEX('Cycle 1'!B$10:B$999,MATCH($A254,'Cycle 1'!$L$10:$L$999,0),1)),INDEX('Cycle 2'!B$10:B$999,MATCH($A254,'Cycle 2'!$L$10:$L$999,0),1)),INDEX('Cycle 3'!B$10:B$999,MATCH($A254,'Cycle 3'!$L$10:$L$999,0),1)),INDEX('Cycle 4'!B$10:B$999,MATCH($A254,'Cycle 4'!$L$10:$L$999,0),1)),INDEX('Cycle 5'!B$10:B$999,MATCH($A254,'Cycle 5'!$L$10:$L$999,0),1)),INDEX('Cycle 6'!B$10:B$999,MATCH($A254,'Cycle 6'!$L$10:$L$999,0),1)),INDEX('Cycle 7'!B$10:B$999,MATCH($A254,'Cycle 7'!$L$10:$L$999,0),1)),INDEX('Cycle 8'!B$10:B$999,MATCH($A254,'Cycle 8'!$L$10:$L$999,0),1)),INDEX('Cycle 9'!B$10:B$999,MATCH($A254,'Cycle 9'!$L$10:$L$999,0),1)),INDEX('Cycle 10'!B$10:B$999,MATCH($A254,'Cycle 10'!$L$10:$L$999,0),1)),INDEX('Cycle 11'!B$10:B$999,MATCH($A254,'Cycle 11'!$L$10:$L$999,0),1)),""))</f>
        <v/>
      </c>
      <c r="D254" t="str">
        <f>IF(IFERROR(IFERROR(IFERROR(IFERROR(IFERROR(IFERROR(IFERROR(IFERROR(IFERROR(IFERROR(IFERROR(IFERROR(INDEX(Summer!C$10:C$999,MATCH($A254,Summer!$L$10:$L$999,0),1),INDEX('Cycle 1'!C$10:C$999,MATCH($A254,'Cycle 1'!$L$10:$L$999,0),1)),INDEX('Cycle 2'!C$10:C$999,MATCH($A254,'Cycle 2'!$L$10:$L$999,0),1)),INDEX('Cycle 3'!C$10:C$999,MATCH($A254,'Cycle 3'!$L$10:$L$999,0),1)),INDEX('Cycle 4'!C$10:C$999,MATCH($A254,'Cycle 4'!$L$10:$L$999,0),1)),INDEX('Cycle 5'!C$10:C$999,MATCH($A254,'Cycle 5'!$L$10:$L$999,0),1)),INDEX('Cycle 6'!C$10:C$999,MATCH($A254,'Cycle 6'!$L$10:$L$999,0),1)),INDEX('Cycle 7'!C$10:C$999,MATCH($A254,'Cycle 7'!$L$10:$L$999,0),1)),INDEX('Cycle 8'!C$10:C$999,MATCH($A254,'Cycle 8'!$L$10:$L$999,0),1)),INDEX('Cycle 9'!C$10:C$999,MATCH($A254,'Cycle 9'!$L$10:$L$999,0),1)),INDEX('Cycle 10'!C$10:C$999,MATCH($A254,'Cycle 10'!$L$10:$L$999,0),1)),INDEX('Cycle 11'!C$10:C$999,MATCH($A254,'Cycle 11'!$L$10:$L$999,0),1)),"")="","",IFERROR(IFERROR(IFERROR(IFERROR(IFERROR(IFERROR(IFERROR(IFERROR(IFERROR(IFERROR(IFERROR(IFERROR(INDEX(Summer!C$10:C$999,MATCH($A254,Summer!$L$10:$L$999,0),1),INDEX('Cycle 1'!C$10:C$999,MATCH($A254,'Cycle 1'!$L$10:$L$999,0),1)),INDEX('Cycle 2'!C$10:C$999,MATCH($A254,'Cycle 2'!$L$10:$L$999,0),1)),INDEX('Cycle 3'!C$10:C$999,MATCH($A254,'Cycle 3'!$L$10:$L$999,0),1)),INDEX('Cycle 4'!C$10:C$999,MATCH($A254,'Cycle 4'!$L$10:$L$999,0),1)),INDEX('Cycle 5'!C$10:C$999,MATCH($A254,'Cycle 5'!$L$10:$L$999,0),1)),INDEX('Cycle 6'!C$10:C$999,MATCH($A254,'Cycle 6'!$L$10:$L$999,0),1)),INDEX('Cycle 7'!C$10:C$999,MATCH($A254,'Cycle 7'!$L$10:$L$999,0),1)),INDEX('Cycle 8'!C$10:C$999,MATCH($A254,'Cycle 8'!$L$10:$L$999,0),1)),INDEX('Cycle 9'!C$10:C$999,MATCH($A254,'Cycle 9'!$L$10:$L$999,0),1)),INDEX('Cycle 10'!C$10:C$999,MATCH($A254,'Cycle 10'!$L$10:$L$999,0),1)),INDEX('Cycle 11'!C$10:C$999,MATCH($A254,'Cycle 11'!$L$10:$L$999,0),1)),""))</f>
        <v/>
      </c>
      <c r="E254" t="str">
        <f>IF(IFERROR(IFERROR(IFERROR(IFERROR(IFERROR(IFERROR(IFERROR(IFERROR(IFERROR(IFERROR(IFERROR(IFERROR(INDEX(Summer!D$10:D$999,MATCH($A254,Summer!$L$10:$L$999,0),1),INDEX('Cycle 1'!D$10:D$999,MATCH($A254,'Cycle 1'!$L$10:$L$999,0),1)),INDEX('Cycle 2'!D$10:D$999,MATCH($A254,'Cycle 2'!$L$10:$L$999,0),1)),INDEX('Cycle 3'!D$10:D$999,MATCH($A254,'Cycle 3'!$L$10:$L$999,0),1)),INDEX('Cycle 4'!D$10:D$999,MATCH($A254,'Cycle 4'!$L$10:$L$999,0),1)),INDEX('Cycle 5'!D$10:D$999,MATCH($A254,'Cycle 5'!$L$10:$L$999,0),1)),INDEX('Cycle 6'!D$10:D$999,MATCH($A254,'Cycle 6'!$L$10:$L$999,0),1)),INDEX('Cycle 7'!D$10:D$999,MATCH($A254,'Cycle 7'!$L$10:$L$999,0),1)),INDEX('Cycle 8'!D$10:D$999,MATCH($A254,'Cycle 8'!$L$10:$L$999,0),1)),INDEX('Cycle 9'!D$10:D$999,MATCH($A254,'Cycle 9'!$L$10:$L$999,0),1)),INDEX('Cycle 10'!D$10:D$999,MATCH($A254,'Cycle 10'!$L$10:$L$999,0),1)),INDEX('Cycle 11'!D$10:D$999,MATCH($A254,'Cycle 11'!$L$10:$L$999,0),1)),"")="","",IFERROR(IFERROR(IFERROR(IFERROR(IFERROR(IFERROR(IFERROR(IFERROR(IFERROR(IFERROR(IFERROR(IFERROR(INDEX(Summer!D$10:D$999,MATCH($A254,Summer!$L$10:$L$999,0),1),INDEX('Cycle 1'!D$10:D$999,MATCH($A254,'Cycle 1'!$L$10:$L$999,0),1)),INDEX('Cycle 2'!D$10:D$999,MATCH($A254,'Cycle 2'!$L$10:$L$999,0),1)),INDEX('Cycle 3'!D$10:D$999,MATCH($A254,'Cycle 3'!$L$10:$L$999,0),1)),INDEX('Cycle 4'!D$10:D$999,MATCH($A254,'Cycle 4'!$L$10:$L$999,0),1)),INDEX('Cycle 5'!D$10:D$999,MATCH($A254,'Cycle 5'!$L$10:$L$999,0),1)),INDEX('Cycle 6'!D$10:D$999,MATCH($A254,'Cycle 6'!$L$10:$L$999,0),1)),INDEX('Cycle 7'!D$10:D$999,MATCH($A254,'Cycle 7'!$L$10:$L$999,0),1)),INDEX('Cycle 8'!D$10:D$999,MATCH($A254,'Cycle 8'!$L$10:$L$999,0),1)),INDEX('Cycle 9'!D$10:D$999,MATCH($A254,'Cycle 9'!$L$10:$L$999,0),1)),INDEX('Cycle 10'!D$10:D$999,MATCH($A254,'Cycle 10'!$L$10:$L$999,0),1)),INDEX('Cycle 11'!D$10:D$999,MATCH($A254,'Cycle 11'!$L$10:$L$999,0),1)),""))</f>
        <v/>
      </c>
      <c r="F254" t="str">
        <f>IF(IFERROR(IFERROR(IFERROR(IFERROR(IFERROR(IFERROR(IFERROR(IFERROR(IFERROR(IFERROR(IFERROR(IFERROR(INDEX(Summer!E$10:E$999,MATCH($A254,Summer!$L$10:$L$999,0),1),INDEX('Cycle 1'!E$10:E$999,MATCH($A254,'Cycle 1'!$L$10:$L$999,0),1)),INDEX('Cycle 2'!E$10:E$999,MATCH($A254,'Cycle 2'!$L$10:$L$999,0),1)),INDEX('Cycle 3'!E$10:E$999,MATCH($A254,'Cycle 3'!$L$10:$L$999,0),1)),INDEX('Cycle 4'!E$10:E$999,MATCH($A254,'Cycle 4'!$L$10:$L$999,0),1)),INDEX('Cycle 5'!E$10:E$999,MATCH($A254,'Cycle 5'!$L$10:$L$999,0),1)),INDEX('Cycle 6'!E$10:E$999,MATCH($A254,'Cycle 6'!$L$10:$L$999,0),1)),INDEX('Cycle 7'!E$10:E$999,MATCH($A254,'Cycle 7'!$L$10:$L$999,0),1)),INDEX('Cycle 8'!E$10:E$999,MATCH($A254,'Cycle 8'!$L$10:$L$999,0),1)),INDEX('Cycle 9'!E$10:E$999,MATCH($A254,'Cycle 9'!$L$10:$L$999,0),1)),INDEX('Cycle 10'!E$10:E$999,MATCH($A254,'Cycle 10'!$L$10:$L$999,0),1)),INDEX('Cycle 11'!E$10:E$999,MATCH($A254,'Cycle 11'!$L$10:$L$999,0),1)),"")="","",IFERROR(IFERROR(IFERROR(IFERROR(IFERROR(IFERROR(IFERROR(IFERROR(IFERROR(IFERROR(IFERROR(IFERROR(INDEX(Summer!E$10:E$999,MATCH($A254,Summer!$L$10:$L$999,0),1),INDEX('Cycle 1'!E$10:E$999,MATCH($A254,'Cycle 1'!$L$10:$L$999,0),1)),INDEX('Cycle 2'!E$10:E$999,MATCH($A254,'Cycle 2'!$L$10:$L$999,0),1)),INDEX('Cycle 3'!E$10:E$999,MATCH($A254,'Cycle 3'!$L$10:$L$999,0),1)),INDEX('Cycle 4'!E$10:E$999,MATCH($A254,'Cycle 4'!$L$10:$L$999,0),1)),INDEX('Cycle 5'!E$10:E$999,MATCH($A254,'Cycle 5'!$L$10:$L$999,0),1)),INDEX('Cycle 6'!E$10:E$999,MATCH($A254,'Cycle 6'!$L$10:$L$999,0),1)),INDEX('Cycle 7'!E$10:E$999,MATCH($A254,'Cycle 7'!$L$10:$L$999,0),1)),INDEX('Cycle 8'!E$10:E$999,MATCH($A254,'Cycle 8'!$L$10:$L$999,0),1)),INDEX('Cycle 9'!E$10:E$999,MATCH($A254,'Cycle 9'!$L$10:$L$999,0),1)),INDEX('Cycle 10'!E$10:E$999,MATCH($A254,'Cycle 10'!$L$10:$L$999,0),1)),INDEX('Cycle 11'!E$10:E$999,MATCH($A254,'Cycle 11'!$L$10:$L$999,0),1)),""))</f>
        <v/>
      </c>
      <c r="G254" t="str">
        <f>IF(IFERROR(IFERROR(IFERROR(IFERROR(IFERROR(IFERROR(IFERROR(IFERROR(IFERROR(IFERROR(IFERROR(IFERROR(INDEX(Summer!F$10:F$999,MATCH($A254,Summer!$L$10:$L$999,0),1),INDEX('Cycle 1'!F$10:F$999,MATCH($A254,'Cycle 1'!$L$10:$L$999,0),1)),INDEX('Cycle 2'!F$10:F$999,MATCH($A254,'Cycle 2'!$L$10:$L$999,0),1)),INDEX('Cycle 3'!F$10:F$999,MATCH($A254,'Cycle 3'!$L$10:$L$999,0),1)),INDEX('Cycle 4'!F$10:F$999,MATCH($A254,'Cycle 4'!$L$10:$L$999,0),1)),INDEX('Cycle 5'!F$10:F$999,MATCH($A254,'Cycle 5'!$L$10:$L$999,0),1)),INDEX('Cycle 6'!F$10:F$999,MATCH($A254,'Cycle 6'!$L$10:$L$999,0),1)),INDEX('Cycle 7'!F$10:F$999,MATCH($A254,'Cycle 7'!$L$10:$L$999,0),1)),INDEX('Cycle 8'!F$10:F$999,MATCH($A254,'Cycle 8'!$L$10:$L$999,0),1)),INDEX('Cycle 9'!F$10:F$999,MATCH($A254,'Cycle 9'!$L$10:$L$999,0),1)),INDEX('Cycle 10'!F$10:F$999,MATCH($A254,'Cycle 10'!$L$10:$L$999,0),1)),INDEX('Cycle 11'!F$10:F$999,MATCH($A254,'Cycle 11'!$L$10:$L$999,0),1)),"")="","",IFERROR(IFERROR(IFERROR(IFERROR(IFERROR(IFERROR(IFERROR(IFERROR(IFERROR(IFERROR(IFERROR(IFERROR(INDEX(Summer!F$10:F$999,MATCH($A254,Summer!$L$10:$L$999,0),1),INDEX('Cycle 1'!F$10:F$999,MATCH($A254,'Cycle 1'!$L$10:$L$999,0),1)),INDEX('Cycle 2'!F$10:F$999,MATCH($A254,'Cycle 2'!$L$10:$L$999,0),1)),INDEX('Cycle 3'!F$10:F$999,MATCH($A254,'Cycle 3'!$L$10:$L$999,0),1)),INDEX('Cycle 4'!F$10:F$999,MATCH($A254,'Cycle 4'!$L$10:$L$999,0),1)),INDEX('Cycle 5'!F$10:F$999,MATCH($A254,'Cycle 5'!$L$10:$L$999,0),1)),INDEX('Cycle 6'!F$10:F$999,MATCH($A254,'Cycle 6'!$L$10:$L$999,0),1)),INDEX('Cycle 7'!F$10:F$999,MATCH($A254,'Cycle 7'!$L$10:$L$999,0),1)),INDEX('Cycle 8'!F$10:F$999,MATCH($A254,'Cycle 8'!$L$10:$L$999,0),1)),INDEX('Cycle 9'!F$10:F$999,MATCH($A254,'Cycle 9'!$L$10:$L$999,0),1)),INDEX('Cycle 10'!F$10:F$999,MATCH($A254,'Cycle 10'!$L$10:$L$999,0),1)),INDEX('Cycle 11'!F$10:F$999,MATCH($A254,'Cycle 11'!$L$10:$L$999,0),1)),""))</f>
        <v/>
      </c>
      <c r="H254" t="str">
        <f>IF(IFERROR(IFERROR(IFERROR(IFERROR(IFERROR(IFERROR(IFERROR(IFERROR(IFERROR(IFERROR(IFERROR(IFERROR(INDEX(Summer!G$10:G$999,MATCH($A254,Summer!$L$10:$L$999,0),1),INDEX('Cycle 1'!G$10:G$999,MATCH($A254,'Cycle 1'!$L$10:$L$999,0),1)),INDEX('Cycle 2'!G$10:G$999,MATCH($A254,'Cycle 2'!$L$10:$L$999,0),1)),INDEX('Cycle 3'!G$10:G$999,MATCH($A254,'Cycle 3'!$L$10:$L$999,0),1)),INDEX('Cycle 4'!G$10:G$999,MATCH($A254,'Cycle 4'!$L$10:$L$999,0),1)),INDEX('Cycle 5'!G$10:G$999,MATCH($A254,'Cycle 5'!$L$10:$L$999,0),1)),INDEX('Cycle 6'!G$10:G$999,MATCH($A254,'Cycle 6'!$L$10:$L$999,0),1)),INDEX('Cycle 7'!G$10:G$999,MATCH($A254,'Cycle 7'!$L$10:$L$999,0),1)),INDEX('Cycle 8'!G$10:G$999,MATCH($A254,'Cycle 8'!$L$10:$L$999,0),1)),INDEX('Cycle 9'!G$10:G$999,MATCH($A254,'Cycle 9'!$L$10:$L$999,0),1)),INDEX('Cycle 10'!G$10:G$999,MATCH($A254,'Cycle 10'!$L$10:$L$999,0),1)),INDEX('Cycle 11'!G$10:G$999,MATCH($A254,'Cycle 11'!$L$10:$L$999,0),1)),"")="","",IFERROR(IFERROR(IFERROR(IFERROR(IFERROR(IFERROR(IFERROR(IFERROR(IFERROR(IFERROR(IFERROR(IFERROR(INDEX(Summer!G$10:G$999,MATCH($A254,Summer!$L$10:$L$999,0),1),INDEX('Cycle 1'!G$10:G$999,MATCH($A254,'Cycle 1'!$L$10:$L$999,0),1)),INDEX('Cycle 2'!G$10:G$999,MATCH($A254,'Cycle 2'!$L$10:$L$999,0),1)),INDEX('Cycle 3'!G$10:G$999,MATCH($A254,'Cycle 3'!$L$10:$L$999,0),1)),INDEX('Cycle 4'!G$10:G$999,MATCH($A254,'Cycle 4'!$L$10:$L$999,0),1)),INDEX('Cycle 5'!G$10:G$999,MATCH($A254,'Cycle 5'!$L$10:$L$999,0),1)),INDEX('Cycle 6'!G$10:G$999,MATCH($A254,'Cycle 6'!$L$10:$L$999,0),1)),INDEX('Cycle 7'!G$10:G$999,MATCH($A254,'Cycle 7'!$L$10:$L$999,0),1)),INDEX('Cycle 8'!G$10:G$999,MATCH($A254,'Cycle 8'!$L$10:$L$999,0),1)),INDEX('Cycle 9'!G$10:G$999,MATCH($A254,'Cycle 9'!$L$10:$L$999,0),1)),INDEX('Cycle 10'!G$10:G$999,MATCH($A254,'Cycle 10'!$L$10:$L$999,0),1)),INDEX('Cycle 11'!G$10:G$999,MATCH($A254,'Cycle 11'!$L$10:$L$999,0),1)),""))</f>
        <v/>
      </c>
      <c r="I254">
        <f>IFERROR(IF(C254="",MAX(I$1:I253),IF(ROW(C$2)=ROW(C254),1,IF(ISERROR(VLOOKUP(C254,C$2:C253,1,FALSE)),MAX(I$1:I253)+1,MAX(I$1:I253)))),"")</f>
        <v>0</v>
      </c>
      <c r="J254" t="str">
        <f t="shared" si="26"/>
        <v/>
      </c>
      <c r="K254" t="str">
        <f t="shared" si="33"/>
        <v/>
      </c>
      <c r="L254" t="str">
        <f t="shared" si="33"/>
        <v/>
      </c>
      <c r="M254" t="str">
        <f t="shared" si="33"/>
        <v/>
      </c>
      <c r="N254" t="str">
        <f t="shared" si="33"/>
        <v/>
      </c>
      <c r="O254" t="str">
        <f t="shared" si="33"/>
        <v/>
      </c>
      <c r="P254" t="str">
        <f t="shared" si="33"/>
        <v/>
      </c>
      <c r="Q254" t="str">
        <f t="shared" si="33"/>
        <v/>
      </c>
      <c r="R254" t="str">
        <f t="shared" si="33"/>
        <v/>
      </c>
      <c r="S254" t="str">
        <f t="shared" si="33"/>
        <v/>
      </c>
      <c r="T254" t="str">
        <f t="shared" si="33"/>
        <v/>
      </c>
      <c r="U254" t="str">
        <f t="shared" si="33"/>
        <v/>
      </c>
      <c r="V254" t="str">
        <f t="shared" si="33"/>
        <v/>
      </c>
      <c r="W254" t="str">
        <f t="shared" si="27"/>
        <v/>
      </c>
      <c r="X254">
        <f>IF(OR(H254="No",H254=""),0,IF(COUNTIFS(H$2:H254,"Yes",C$2:C254,C254)&gt;1,0,COUNTIFS(H$2:H254,"Yes",C$2:C254,C254)))+IF(X253=$X$1,0,X253)</f>
        <v>0</v>
      </c>
    </row>
    <row r="255" spans="1:24" x14ac:dyDescent="0.3">
      <c r="A255">
        <f>ROWS($A$2:$A255)</f>
        <v>254</v>
      </c>
      <c r="B255" t="str">
        <f>IF(ISERROR(VLOOKUP(A255,Summer!L$11:L$500,1,FALSE)),IF(ISERROR(VLOOKUP(A255,'Cycle 1'!L$11:L$500,1,FALSE)),IF(ISERROR(VLOOKUP(A255,'Cycle 2'!L$11:L$500,1,FALSE)),IF(ISERROR(VLOOKUP(A255,'Cycle 3'!L$11:L$500,1,FALSE)),IF(ISERROR(VLOOKUP(A255,'Cycle 4'!L$11:L$500,1,FALSE)),IF(ISERROR(VLOOKUP(A255,'Cycle 5'!L$11:L$500,1,FALSE)),IF(ISERROR(VLOOKUP(A255,'Cycle 6'!L$11:L$500,1,FALSE)),IF(ISERROR(VLOOKUP(A255,'Cycle 7'!L$11:L$500,1,FALSE)),IF(ISERROR(VLOOKUP(A255,'Cycle 8'!L$11:L$500,1,FALSE)),IF(ISERROR(VLOOKUP(A255,'Cycle 9'!L$11:L$500,1,FALSE)),IF(ISERROR(VLOOKUP(A255,'Cycle 10'!L$11:L$500,1,FALSE)),IF(ISERROR(VLOOKUP(A255,'Cycle 11'!L$11:L$500,1,FALSE)),"","Cycle 11"),"Cycle 10"),"Cycle 9"),"Cycle 8"),"Cycle 7"),"Cycle 6"),"Cycle 5"),"Cycle 4"),"Cycle 3"),"Cycle 2"),"Cycle 1"),"Summer")</f>
        <v/>
      </c>
      <c r="C255" t="str">
        <f>IF(IFERROR(IFERROR(IFERROR(IFERROR(IFERROR(IFERROR(IFERROR(IFERROR(IFERROR(IFERROR(IFERROR(IFERROR(INDEX(Summer!B$10:B$999,MATCH($A255,Summer!$L$10:$L$999,0),1),INDEX('Cycle 1'!B$10:B$999,MATCH($A255,'Cycle 1'!$L$10:$L$999,0),1)),INDEX('Cycle 2'!B$10:B$999,MATCH($A255,'Cycle 2'!$L$10:$L$999,0),1)),INDEX('Cycle 3'!B$10:B$999,MATCH($A255,'Cycle 3'!$L$10:$L$999,0),1)),INDEX('Cycle 4'!B$10:B$999,MATCH($A255,'Cycle 4'!$L$10:$L$999,0),1)),INDEX('Cycle 5'!B$10:B$999,MATCH($A255,'Cycle 5'!$L$10:$L$999,0),1)),INDEX('Cycle 6'!B$10:B$999,MATCH($A255,'Cycle 6'!$L$10:$L$999,0),1)),INDEX('Cycle 7'!B$10:B$999,MATCH($A255,'Cycle 7'!$L$10:$L$999,0),1)),INDEX('Cycle 8'!B$10:B$999,MATCH($A255,'Cycle 8'!$L$10:$L$999,0),1)),INDEX('Cycle 9'!B$10:B$999,MATCH($A255,'Cycle 9'!$L$10:$L$999,0),1)),INDEX('Cycle 10'!B$10:B$999,MATCH($A255,'Cycle 10'!$L$10:$L$999,0),1)),INDEX('Cycle 11'!B$10:B$999,MATCH($A255,'Cycle 11'!$L$10:$L$999,0),1)),"")="","",IFERROR(IFERROR(IFERROR(IFERROR(IFERROR(IFERROR(IFERROR(IFERROR(IFERROR(IFERROR(IFERROR(IFERROR(INDEX(Summer!B$10:B$999,MATCH($A255,Summer!$L$10:$L$999,0),1),INDEX('Cycle 1'!B$10:B$999,MATCH($A255,'Cycle 1'!$L$10:$L$999,0),1)),INDEX('Cycle 2'!B$10:B$999,MATCH($A255,'Cycle 2'!$L$10:$L$999,0),1)),INDEX('Cycle 3'!B$10:B$999,MATCH($A255,'Cycle 3'!$L$10:$L$999,0),1)),INDEX('Cycle 4'!B$10:B$999,MATCH($A255,'Cycle 4'!$L$10:$L$999,0),1)),INDEX('Cycle 5'!B$10:B$999,MATCH($A255,'Cycle 5'!$L$10:$L$999,0),1)),INDEX('Cycle 6'!B$10:B$999,MATCH($A255,'Cycle 6'!$L$10:$L$999,0),1)),INDEX('Cycle 7'!B$10:B$999,MATCH($A255,'Cycle 7'!$L$10:$L$999,0),1)),INDEX('Cycle 8'!B$10:B$999,MATCH($A255,'Cycle 8'!$L$10:$L$999,0),1)),INDEX('Cycle 9'!B$10:B$999,MATCH($A255,'Cycle 9'!$L$10:$L$999,0),1)),INDEX('Cycle 10'!B$10:B$999,MATCH($A255,'Cycle 10'!$L$10:$L$999,0),1)),INDEX('Cycle 11'!B$10:B$999,MATCH($A255,'Cycle 11'!$L$10:$L$999,0),1)),""))</f>
        <v/>
      </c>
      <c r="D255" t="str">
        <f>IF(IFERROR(IFERROR(IFERROR(IFERROR(IFERROR(IFERROR(IFERROR(IFERROR(IFERROR(IFERROR(IFERROR(IFERROR(INDEX(Summer!C$10:C$999,MATCH($A255,Summer!$L$10:$L$999,0),1),INDEX('Cycle 1'!C$10:C$999,MATCH($A255,'Cycle 1'!$L$10:$L$999,0),1)),INDEX('Cycle 2'!C$10:C$999,MATCH($A255,'Cycle 2'!$L$10:$L$999,0),1)),INDEX('Cycle 3'!C$10:C$999,MATCH($A255,'Cycle 3'!$L$10:$L$999,0),1)),INDEX('Cycle 4'!C$10:C$999,MATCH($A255,'Cycle 4'!$L$10:$L$999,0),1)),INDEX('Cycle 5'!C$10:C$999,MATCH($A255,'Cycle 5'!$L$10:$L$999,0),1)),INDEX('Cycle 6'!C$10:C$999,MATCH($A255,'Cycle 6'!$L$10:$L$999,0),1)),INDEX('Cycle 7'!C$10:C$999,MATCH($A255,'Cycle 7'!$L$10:$L$999,0),1)),INDEX('Cycle 8'!C$10:C$999,MATCH($A255,'Cycle 8'!$L$10:$L$999,0),1)),INDEX('Cycle 9'!C$10:C$999,MATCH($A255,'Cycle 9'!$L$10:$L$999,0),1)),INDEX('Cycle 10'!C$10:C$999,MATCH($A255,'Cycle 10'!$L$10:$L$999,0),1)),INDEX('Cycle 11'!C$10:C$999,MATCH($A255,'Cycle 11'!$L$10:$L$999,0),1)),"")="","",IFERROR(IFERROR(IFERROR(IFERROR(IFERROR(IFERROR(IFERROR(IFERROR(IFERROR(IFERROR(IFERROR(IFERROR(INDEX(Summer!C$10:C$999,MATCH($A255,Summer!$L$10:$L$999,0),1),INDEX('Cycle 1'!C$10:C$999,MATCH($A255,'Cycle 1'!$L$10:$L$999,0),1)),INDEX('Cycle 2'!C$10:C$999,MATCH($A255,'Cycle 2'!$L$10:$L$999,0),1)),INDEX('Cycle 3'!C$10:C$999,MATCH($A255,'Cycle 3'!$L$10:$L$999,0),1)),INDEX('Cycle 4'!C$10:C$999,MATCH($A255,'Cycle 4'!$L$10:$L$999,0),1)),INDEX('Cycle 5'!C$10:C$999,MATCH($A255,'Cycle 5'!$L$10:$L$999,0),1)),INDEX('Cycle 6'!C$10:C$999,MATCH($A255,'Cycle 6'!$L$10:$L$999,0),1)),INDEX('Cycle 7'!C$10:C$999,MATCH($A255,'Cycle 7'!$L$10:$L$999,0),1)),INDEX('Cycle 8'!C$10:C$999,MATCH($A255,'Cycle 8'!$L$10:$L$999,0),1)),INDEX('Cycle 9'!C$10:C$999,MATCH($A255,'Cycle 9'!$L$10:$L$999,0),1)),INDEX('Cycle 10'!C$10:C$999,MATCH($A255,'Cycle 10'!$L$10:$L$999,0),1)),INDEX('Cycle 11'!C$10:C$999,MATCH($A255,'Cycle 11'!$L$10:$L$999,0),1)),""))</f>
        <v/>
      </c>
      <c r="E255" t="str">
        <f>IF(IFERROR(IFERROR(IFERROR(IFERROR(IFERROR(IFERROR(IFERROR(IFERROR(IFERROR(IFERROR(IFERROR(IFERROR(INDEX(Summer!D$10:D$999,MATCH($A255,Summer!$L$10:$L$999,0),1),INDEX('Cycle 1'!D$10:D$999,MATCH($A255,'Cycle 1'!$L$10:$L$999,0),1)),INDEX('Cycle 2'!D$10:D$999,MATCH($A255,'Cycle 2'!$L$10:$L$999,0),1)),INDEX('Cycle 3'!D$10:D$999,MATCH($A255,'Cycle 3'!$L$10:$L$999,0),1)),INDEX('Cycle 4'!D$10:D$999,MATCH($A255,'Cycle 4'!$L$10:$L$999,0),1)),INDEX('Cycle 5'!D$10:D$999,MATCH($A255,'Cycle 5'!$L$10:$L$999,0),1)),INDEX('Cycle 6'!D$10:D$999,MATCH($A255,'Cycle 6'!$L$10:$L$999,0),1)),INDEX('Cycle 7'!D$10:D$999,MATCH($A255,'Cycle 7'!$L$10:$L$999,0),1)),INDEX('Cycle 8'!D$10:D$999,MATCH($A255,'Cycle 8'!$L$10:$L$999,0),1)),INDEX('Cycle 9'!D$10:D$999,MATCH($A255,'Cycle 9'!$L$10:$L$999,0),1)),INDEX('Cycle 10'!D$10:D$999,MATCH($A255,'Cycle 10'!$L$10:$L$999,0),1)),INDEX('Cycle 11'!D$10:D$999,MATCH($A255,'Cycle 11'!$L$10:$L$999,0),1)),"")="","",IFERROR(IFERROR(IFERROR(IFERROR(IFERROR(IFERROR(IFERROR(IFERROR(IFERROR(IFERROR(IFERROR(IFERROR(INDEX(Summer!D$10:D$999,MATCH($A255,Summer!$L$10:$L$999,0),1),INDEX('Cycle 1'!D$10:D$999,MATCH($A255,'Cycle 1'!$L$10:$L$999,0),1)),INDEX('Cycle 2'!D$10:D$999,MATCH($A255,'Cycle 2'!$L$10:$L$999,0),1)),INDEX('Cycle 3'!D$10:D$999,MATCH($A255,'Cycle 3'!$L$10:$L$999,0),1)),INDEX('Cycle 4'!D$10:D$999,MATCH($A255,'Cycle 4'!$L$10:$L$999,0),1)),INDEX('Cycle 5'!D$10:D$999,MATCH($A255,'Cycle 5'!$L$10:$L$999,0),1)),INDEX('Cycle 6'!D$10:D$999,MATCH($A255,'Cycle 6'!$L$10:$L$999,0),1)),INDEX('Cycle 7'!D$10:D$999,MATCH($A255,'Cycle 7'!$L$10:$L$999,0),1)),INDEX('Cycle 8'!D$10:D$999,MATCH($A255,'Cycle 8'!$L$10:$L$999,0),1)),INDEX('Cycle 9'!D$10:D$999,MATCH($A255,'Cycle 9'!$L$10:$L$999,0),1)),INDEX('Cycle 10'!D$10:D$999,MATCH($A255,'Cycle 10'!$L$10:$L$999,0),1)),INDEX('Cycle 11'!D$10:D$999,MATCH($A255,'Cycle 11'!$L$10:$L$999,0),1)),""))</f>
        <v/>
      </c>
      <c r="F255" t="str">
        <f>IF(IFERROR(IFERROR(IFERROR(IFERROR(IFERROR(IFERROR(IFERROR(IFERROR(IFERROR(IFERROR(IFERROR(IFERROR(INDEX(Summer!E$10:E$999,MATCH($A255,Summer!$L$10:$L$999,0),1),INDEX('Cycle 1'!E$10:E$999,MATCH($A255,'Cycle 1'!$L$10:$L$999,0),1)),INDEX('Cycle 2'!E$10:E$999,MATCH($A255,'Cycle 2'!$L$10:$L$999,0),1)),INDEX('Cycle 3'!E$10:E$999,MATCH($A255,'Cycle 3'!$L$10:$L$999,0),1)),INDEX('Cycle 4'!E$10:E$999,MATCH($A255,'Cycle 4'!$L$10:$L$999,0),1)),INDEX('Cycle 5'!E$10:E$999,MATCH($A255,'Cycle 5'!$L$10:$L$999,0),1)),INDEX('Cycle 6'!E$10:E$999,MATCH($A255,'Cycle 6'!$L$10:$L$999,0),1)),INDEX('Cycle 7'!E$10:E$999,MATCH($A255,'Cycle 7'!$L$10:$L$999,0),1)),INDEX('Cycle 8'!E$10:E$999,MATCH($A255,'Cycle 8'!$L$10:$L$999,0),1)),INDEX('Cycle 9'!E$10:E$999,MATCH($A255,'Cycle 9'!$L$10:$L$999,0),1)),INDEX('Cycle 10'!E$10:E$999,MATCH($A255,'Cycle 10'!$L$10:$L$999,0),1)),INDEX('Cycle 11'!E$10:E$999,MATCH($A255,'Cycle 11'!$L$10:$L$999,0),1)),"")="","",IFERROR(IFERROR(IFERROR(IFERROR(IFERROR(IFERROR(IFERROR(IFERROR(IFERROR(IFERROR(IFERROR(IFERROR(INDEX(Summer!E$10:E$999,MATCH($A255,Summer!$L$10:$L$999,0),1),INDEX('Cycle 1'!E$10:E$999,MATCH($A255,'Cycle 1'!$L$10:$L$999,0),1)),INDEX('Cycle 2'!E$10:E$999,MATCH($A255,'Cycle 2'!$L$10:$L$999,0),1)),INDEX('Cycle 3'!E$10:E$999,MATCH($A255,'Cycle 3'!$L$10:$L$999,0),1)),INDEX('Cycle 4'!E$10:E$999,MATCH($A255,'Cycle 4'!$L$10:$L$999,0),1)),INDEX('Cycle 5'!E$10:E$999,MATCH($A255,'Cycle 5'!$L$10:$L$999,0),1)),INDEX('Cycle 6'!E$10:E$999,MATCH($A255,'Cycle 6'!$L$10:$L$999,0),1)),INDEX('Cycle 7'!E$10:E$999,MATCH($A255,'Cycle 7'!$L$10:$L$999,0),1)),INDEX('Cycle 8'!E$10:E$999,MATCH($A255,'Cycle 8'!$L$10:$L$999,0),1)),INDEX('Cycle 9'!E$10:E$999,MATCH($A255,'Cycle 9'!$L$10:$L$999,0),1)),INDEX('Cycle 10'!E$10:E$999,MATCH($A255,'Cycle 10'!$L$10:$L$999,0),1)),INDEX('Cycle 11'!E$10:E$999,MATCH($A255,'Cycle 11'!$L$10:$L$999,0),1)),""))</f>
        <v/>
      </c>
      <c r="G255" t="str">
        <f>IF(IFERROR(IFERROR(IFERROR(IFERROR(IFERROR(IFERROR(IFERROR(IFERROR(IFERROR(IFERROR(IFERROR(IFERROR(INDEX(Summer!F$10:F$999,MATCH($A255,Summer!$L$10:$L$999,0),1),INDEX('Cycle 1'!F$10:F$999,MATCH($A255,'Cycle 1'!$L$10:$L$999,0),1)),INDEX('Cycle 2'!F$10:F$999,MATCH($A255,'Cycle 2'!$L$10:$L$999,0),1)),INDEX('Cycle 3'!F$10:F$999,MATCH($A255,'Cycle 3'!$L$10:$L$999,0),1)),INDEX('Cycle 4'!F$10:F$999,MATCH($A255,'Cycle 4'!$L$10:$L$999,0),1)),INDEX('Cycle 5'!F$10:F$999,MATCH($A255,'Cycle 5'!$L$10:$L$999,0),1)),INDEX('Cycle 6'!F$10:F$999,MATCH($A255,'Cycle 6'!$L$10:$L$999,0),1)),INDEX('Cycle 7'!F$10:F$999,MATCH($A255,'Cycle 7'!$L$10:$L$999,0),1)),INDEX('Cycle 8'!F$10:F$999,MATCH($A255,'Cycle 8'!$L$10:$L$999,0),1)),INDEX('Cycle 9'!F$10:F$999,MATCH($A255,'Cycle 9'!$L$10:$L$999,0),1)),INDEX('Cycle 10'!F$10:F$999,MATCH($A255,'Cycle 10'!$L$10:$L$999,0),1)),INDEX('Cycle 11'!F$10:F$999,MATCH($A255,'Cycle 11'!$L$10:$L$999,0),1)),"")="","",IFERROR(IFERROR(IFERROR(IFERROR(IFERROR(IFERROR(IFERROR(IFERROR(IFERROR(IFERROR(IFERROR(IFERROR(INDEX(Summer!F$10:F$999,MATCH($A255,Summer!$L$10:$L$999,0),1),INDEX('Cycle 1'!F$10:F$999,MATCH($A255,'Cycle 1'!$L$10:$L$999,0),1)),INDEX('Cycle 2'!F$10:F$999,MATCH($A255,'Cycle 2'!$L$10:$L$999,0),1)),INDEX('Cycle 3'!F$10:F$999,MATCH($A255,'Cycle 3'!$L$10:$L$999,0),1)),INDEX('Cycle 4'!F$10:F$999,MATCH($A255,'Cycle 4'!$L$10:$L$999,0),1)),INDEX('Cycle 5'!F$10:F$999,MATCH($A255,'Cycle 5'!$L$10:$L$999,0),1)),INDEX('Cycle 6'!F$10:F$999,MATCH($A255,'Cycle 6'!$L$10:$L$999,0),1)),INDEX('Cycle 7'!F$10:F$999,MATCH($A255,'Cycle 7'!$L$10:$L$999,0),1)),INDEX('Cycle 8'!F$10:F$999,MATCH($A255,'Cycle 8'!$L$10:$L$999,0),1)),INDEX('Cycle 9'!F$10:F$999,MATCH($A255,'Cycle 9'!$L$10:$L$999,0),1)),INDEX('Cycle 10'!F$10:F$999,MATCH($A255,'Cycle 10'!$L$10:$L$999,0),1)),INDEX('Cycle 11'!F$10:F$999,MATCH($A255,'Cycle 11'!$L$10:$L$999,0),1)),""))</f>
        <v/>
      </c>
      <c r="H255" t="str">
        <f>IF(IFERROR(IFERROR(IFERROR(IFERROR(IFERROR(IFERROR(IFERROR(IFERROR(IFERROR(IFERROR(IFERROR(IFERROR(INDEX(Summer!G$10:G$999,MATCH($A255,Summer!$L$10:$L$999,0),1),INDEX('Cycle 1'!G$10:G$999,MATCH($A255,'Cycle 1'!$L$10:$L$999,0),1)),INDEX('Cycle 2'!G$10:G$999,MATCH($A255,'Cycle 2'!$L$10:$L$999,0),1)),INDEX('Cycle 3'!G$10:G$999,MATCH($A255,'Cycle 3'!$L$10:$L$999,0),1)),INDEX('Cycle 4'!G$10:G$999,MATCH($A255,'Cycle 4'!$L$10:$L$999,0),1)),INDEX('Cycle 5'!G$10:G$999,MATCH($A255,'Cycle 5'!$L$10:$L$999,0),1)),INDEX('Cycle 6'!G$10:G$999,MATCH($A255,'Cycle 6'!$L$10:$L$999,0),1)),INDEX('Cycle 7'!G$10:G$999,MATCH($A255,'Cycle 7'!$L$10:$L$999,0),1)),INDEX('Cycle 8'!G$10:G$999,MATCH($A255,'Cycle 8'!$L$10:$L$999,0),1)),INDEX('Cycle 9'!G$10:G$999,MATCH($A255,'Cycle 9'!$L$10:$L$999,0),1)),INDEX('Cycle 10'!G$10:G$999,MATCH($A255,'Cycle 10'!$L$10:$L$999,0),1)),INDEX('Cycle 11'!G$10:G$999,MATCH($A255,'Cycle 11'!$L$10:$L$999,0),1)),"")="","",IFERROR(IFERROR(IFERROR(IFERROR(IFERROR(IFERROR(IFERROR(IFERROR(IFERROR(IFERROR(IFERROR(IFERROR(INDEX(Summer!G$10:G$999,MATCH($A255,Summer!$L$10:$L$999,0),1),INDEX('Cycle 1'!G$10:G$999,MATCH($A255,'Cycle 1'!$L$10:$L$999,0),1)),INDEX('Cycle 2'!G$10:G$999,MATCH($A255,'Cycle 2'!$L$10:$L$999,0),1)),INDEX('Cycle 3'!G$10:G$999,MATCH($A255,'Cycle 3'!$L$10:$L$999,0),1)),INDEX('Cycle 4'!G$10:G$999,MATCH($A255,'Cycle 4'!$L$10:$L$999,0),1)),INDEX('Cycle 5'!G$10:G$999,MATCH($A255,'Cycle 5'!$L$10:$L$999,0),1)),INDEX('Cycle 6'!G$10:G$999,MATCH($A255,'Cycle 6'!$L$10:$L$999,0),1)),INDEX('Cycle 7'!G$10:G$999,MATCH($A255,'Cycle 7'!$L$10:$L$999,0),1)),INDEX('Cycle 8'!G$10:G$999,MATCH($A255,'Cycle 8'!$L$10:$L$999,0),1)),INDEX('Cycle 9'!G$10:G$999,MATCH($A255,'Cycle 9'!$L$10:$L$999,0),1)),INDEX('Cycle 10'!G$10:G$999,MATCH($A255,'Cycle 10'!$L$10:$L$999,0),1)),INDEX('Cycle 11'!G$10:G$999,MATCH($A255,'Cycle 11'!$L$10:$L$999,0),1)),""))</f>
        <v/>
      </c>
      <c r="I255">
        <f>IFERROR(IF(C255="",MAX(I$1:I254),IF(ROW(C$2)=ROW(C255),1,IF(ISERROR(VLOOKUP(C255,C$2:C254,1,FALSE)),MAX(I$1:I254)+1,MAX(I$1:I254)))),"")</f>
        <v>0</v>
      </c>
      <c r="J255" t="str">
        <f t="shared" si="26"/>
        <v/>
      </c>
      <c r="K255" t="str">
        <f t="shared" si="33"/>
        <v/>
      </c>
      <c r="L255" t="str">
        <f t="shared" si="33"/>
        <v/>
      </c>
      <c r="M255" t="str">
        <f t="shared" si="33"/>
        <v/>
      </c>
      <c r="N255" t="str">
        <f t="shared" si="33"/>
        <v/>
      </c>
      <c r="O255" t="str">
        <f t="shared" si="33"/>
        <v/>
      </c>
      <c r="P255" t="str">
        <f t="shared" si="33"/>
        <v/>
      </c>
      <c r="Q255" t="str">
        <f t="shared" si="33"/>
        <v/>
      </c>
      <c r="R255" t="str">
        <f t="shared" si="33"/>
        <v/>
      </c>
      <c r="S255" t="str">
        <f t="shared" si="33"/>
        <v/>
      </c>
      <c r="T255" t="str">
        <f t="shared" si="33"/>
        <v/>
      </c>
      <c r="U255" t="str">
        <f t="shared" si="33"/>
        <v/>
      </c>
      <c r="V255" t="str">
        <f t="shared" si="33"/>
        <v/>
      </c>
      <c r="W255" t="str">
        <f t="shared" si="27"/>
        <v/>
      </c>
      <c r="X255">
        <f>IF(OR(H255="No",H255=""),0,IF(COUNTIFS(H$2:H255,"Yes",C$2:C255,C255)&gt;1,0,COUNTIFS(H$2:H255,"Yes",C$2:C255,C255)))+IF(X254=$X$1,0,X254)</f>
        <v>0</v>
      </c>
    </row>
    <row r="256" spans="1:24" x14ac:dyDescent="0.3">
      <c r="A256">
        <f>ROWS($A$2:$A256)</f>
        <v>255</v>
      </c>
      <c r="B256" t="str">
        <f>IF(ISERROR(VLOOKUP(A256,Summer!L$11:L$500,1,FALSE)),IF(ISERROR(VLOOKUP(A256,'Cycle 1'!L$11:L$500,1,FALSE)),IF(ISERROR(VLOOKUP(A256,'Cycle 2'!L$11:L$500,1,FALSE)),IF(ISERROR(VLOOKUP(A256,'Cycle 3'!L$11:L$500,1,FALSE)),IF(ISERROR(VLOOKUP(A256,'Cycle 4'!L$11:L$500,1,FALSE)),IF(ISERROR(VLOOKUP(A256,'Cycle 5'!L$11:L$500,1,FALSE)),IF(ISERROR(VLOOKUP(A256,'Cycle 6'!L$11:L$500,1,FALSE)),IF(ISERROR(VLOOKUP(A256,'Cycle 7'!L$11:L$500,1,FALSE)),IF(ISERROR(VLOOKUP(A256,'Cycle 8'!L$11:L$500,1,FALSE)),IF(ISERROR(VLOOKUP(A256,'Cycle 9'!L$11:L$500,1,FALSE)),IF(ISERROR(VLOOKUP(A256,'Cycle 10'!L$11:L$500,1,FALSE)),IF(ISERROR(VLOOKUP(A256,'Cycle 11'!L$11:L$500,1,FALSE)),"","Cycle 11"),"Cycle 10"),"Cycle 9"),"Cycle 8"),"Cycle 7"),"Cycle 6"),"Cycle 5"),"Cycle 4"),"Cycle 3"),"Cycle 2"),"Cycle 1"),"Summer")</f>
        <v/>
      </c>
      <c r="C256" t="str">
        <f>IF(IFERROR(IFERROR(IFERROR(IFERROR(IFERROR(IFERROR(IFERROR(IFERROR(IFERROR(IFERROR(IFERROR(IFERROR(INDEX(Summer!B$10:B$999,MATCH($A256,Summer!$L$10:$L$999,0),1),INDEX('Cycle 1'!B$10:B$999,MATCH($A256,'Cycle 1'!$L$10:$L$999,0),1)),INDEX('Cycle 2'!B$10:B$999,MATCH($A256,'Cycle 2'!$L$10:$L$999,0),1)),INDEX('Cycle 3'!B$10:B$999,MATCH($A256,'Cycle 3'!$L$10:$L$999,0),1)),INDEX('Cycle 4'!B$10:B$999,MATCH($A256,'Cycle 4'!$L$10:$L$999,0),1)),INDEX('Cycle 5'!B$10:B$999,MATCH($A256,'Cycle 5'!$L$10:$L$999,0),1)),INDEX('Cycle 6'!B$10:B$999,MATCH($A256,'Cycle 6'!$L$10:$L$999,0),1)),INDEX('Cycle 7'!B$10:B$999,MATCH($A256,'Cycle 7'!$L$10:$L$999,0),1)),INDEX('Cycle 8'!B$10:B$999,MATCH($A256,'Cycle 8'!$L$10:$L$999,0),1)),INDEX('Cycle 9'!B$10:B$999,MATCH($A256,'Cycle 9'!$L$10:$L$999,0),1)),INDEX('Cycle 10'!B$10:B$999,MATCH($A256,'Cycle 10'!$L$10:$L$999,0),1)),INDEX('Cycle 11'!B$10:B$999,MATCH($A256,'Cycle 11'!$L$10:$L$999,0),1)),"")="","",IFERROR(IFERROR(IFERROR(IFERROR(IFERROR(IFERROR(IFERROR(IFERROR(IFERROR(IFERROR(IFERROR(IFERROR(INDEX(Summer!B$10:B$999,MATCH($A256,Summer!$L$10:$L$999,0),1),INDEX('Cycle 1'!B$10:B$999,MATCH($A256,'Cycle 1'!$L$10:$L$999,0),1)),INDEX('Cycle 2'!B$10:B$999,MATCH($A256,'Cycle 2'!$L$10:$L$999,0),1)),INDEX('Cycle 3'!B$10:B$999,MATCH($A256,'Cycle 3'!$L$10:$L$999,0),1)),INDEX('Cycle 4'!B$10:B$999,MATCH($A256,'Cycle 4'!$L$10:$L$999,0),1)),INDEX('Cycle 5'!B$10:B$999,MATCH($A256,'Cycle 5'!$L$10:$L$999,0),1)),INDEX('Cycle 6'!B$10:B$999,MATCH($A256,'Cycle 6'!$L$10:$L$999,0),1)),INDEX('Cycle 7'!B$10:B$999,MATCH($A256,'Cycle 7'!$L$10:$L$999,0),1)),INDEX('Cycle 8'!B$10:B$999,MATCH($A256,'Cycle 8'!$L$10:$L$999,0),1)),INDEX('Cycle 9'!B$10:B$999,MATCH($A256,'Cycle 9'!$L$10:$L$999,0),1)),INDEX('Cycle 10'!B$10:B$999,MATCH($A256,'Cycle 10'!$L$10:$L$999,0),1)),INDEX('Cycle 11'!B$10:B$999,MATCH($A256,'Cycle 11'!$L$10:$L$999,0),1)),""))</f>
        <v/>
      </c>
      <c r="D256" t="str">
        <f>IF(IFERROR(IFERROR(IFERROR(IFERROR(IFERROR(IFERROR(IFERROR(IFERROR(IFERROR(IFERROR(IFERROR(IFERROR(INDEX(Summer!C$10:C$999,MATCH($A256,Summer!$L$10:$L$999,0),1),INDEX('Cycle 1'!C$10:C$999,MATCH($A256,'Cycle 1'!$L$10:$L$999,0),1)),INDEX('Cycle 2'!C$10:C$999,MATCH($A256,'Cycle 2'!$L$10:$L$999,0),1)),INDEX('Cycle 3'!C$10:C$999,MATCH($A256,'Cycle 3'!$L$10:$L$999,0),1)),INDEX('Cycle 4'!C$10:C$999,MATCH($A256,'Cycle 4'!$L$10:$L$999,0),1)),INDEX('Cycle 5'!C$10:C$999,MATCH($A256,'Cycle 5'!$L$10:$L$999,0),1)),INDEX('Cycle 6'!C$10:C$999,MATCH($A256,'Cycle 6'!$L$10:$L$999,0),1)),INDEX('Cycle 7'!C$10:C$999,MATCH($A256,'Cycle 7'!$L$10:$L$999,0),1)),INDEX('Cycle 8'!C$10:C$999,MATCH($A256,'Cycle 8'!$L$10:$L$999,0),1)),INDEX('Cycle 9'!C$10:C$999,MATCH($A256,'Cycle 9'!$L$10:$L$999,0),1)),INDEX('Cycle 10'!C$10:C$999,MATCH($A256,'Cycle 10'!$L$10:$L$999,0),1)),INDEX('Cycle 11'!C$10:C$999,MATCH($A256,'Cycle 11'!$L$10:$L$999,0),1)),"")="","",IFERROR(IFERROR(IFERROR(IFERROR(IFERROR(IFERROR(IFERROR(IFERROR(IFERROR(IFERROR(IFERROR(IFERROR(INDEX(Summer!C$10:C$999,MATCH($A256,Summer!$L$10:$L$999,0),1),INDEX('Cycle 1'!C$10:C$999,MATCH($A256,'Cycle 1'!$L$10:$L$999,0),1)),INDEX('Cycle 2'!C$10:C$999,MATCH($A256,'Cycle 2'!$L$10:$L$999,0),1)),INDEX('Cycle 3'!C$10:C$999,MATCH($A256,'Cycle 3'!$L$10:$L$999,0),1)),INDEX('Cycle 4'!C$10:C$999,MATCH($A256,'Cycle 4'!$L$10:$L$999,0),1)),INDEX('Cycle 5'!C$10:C$999,MATCH($A256,'Cycle 5'!$L$10:$L$999,0),1)),INDEX('Cycle 6'!C$10:C$999,MATCH($A256,'Cycle 6'!$L$10:$L$999,0),1)),INDEX('Cycle 7'!C$10:C$999,MATCH($A256,'Cycle 7'!$L$10:$L$999,0),1)),INDEX('Cycle 8'!C$10:C$999,MATCH($A256,'Cycle 8'!$L$10:$L$999,0),1)),INDEX('Cycle 9'!C$10:C$999,MATCH($A256,'Cycle 9'!$L$10:$L$999,0),1)),INDEX('Cycle 10'!C$10:C$999,MATCH($A256,'Cycle 10'!$L$10:$L$999,0),1)),INDEX('Cycle 11'!C$10:C$999,MATCH($A256,'Cycle 11'!$L$10:$L$999,0),1)),""))</f>
        <v/>
      </c>
      <c r="E256" t="str">
        <f>IF(IFERROR(IFERROR(IFERROR(IFERROR(IFERROR(IFERROR(IFERROR(IFERROR(IFERROR(IFERROR(IFERROR(IFERROR(INDEX(Summer!D$10:D$999,MATCH($A256,Summer!$L$10:$L$999,0),1),INDEX('Cycle 1'!D$10:D$999,MATCH($A256,'Cycle 1'!$L$10:$L$999,0),1)),INDEX('Cycle 2'!D$10:D$999,MATCH($A256,'Cycle 2'!$L$10:$L$999,0),1)),INDEX('Cycle 3'!D$10:D$999,MATCH($A256,'Cycle 3'!$L$10:$L$999,0),1)),INDEX('Cycle 4'!D$10:D$999,MATCH($A256,'Cycle 4'!$L$10:$L$999,0),1)),INDEX('Cycle 5'!D$10:D$999,MATCH($A256,'Cycle 5'!$L$10:$L$999,0),1)),INDEX('Cycle 6'!D$10:D$999,MATCH($A256,'Cycle 6'!$L$10:$L$999,0),1)),INDEX('Cycle 7'!D$10:D$999,MATCH($A256,'Cycle 7'!$L$10:$L$999,0),1)),INDEX('Cycle 8'!D$10:D$999,MATCH($A256,'Cycle 8'!$L$10:$L$999,0),1)),INDEX('Cycle 9'!D$10:D$999,MATCH($A256,'Cycle 9'!$L$10:$L$999,0),1)),INDEX('Cycle 10'!D$10:D$999,MATCH($A256,'Cycle 10'!$L$10:$L$999,0),1)),INDEX('Cycle 11'!D$10:D$999,MATCH($A256,'Cycle 11'!$L$10:$L$999,0),1)),"")="","",IFERROR(IFERROR(IFERROR(IFERROR(IFERROR(IFERROR(IFERROR(IFERROR(IFERROR(IFERROR(IFERROR(IFERROR(INDEX(Summer!D$10:D$999,MATCH($A256,Summer!$L$10:$L$999,0),1),INDEX('Cycle 1'!D$10:D$999,MATCH($A256,'Cycle 1'!$L$10:$L$999,0),1)),INDEX('Cycle 2'!D$10:D$999,MATCH($A256,'Cycle 2'!$L$10:$L$999,0),1)),INDEX('Cycle 3'!D$10:D$999,MATCH($A256,'Cycle 3'!$L$10:$L$999,0),1)),INDEX('Cycle 4'!D$10:D$999,MATCH($A256,'Cycle 4'!$L$10:$L$999,0),1)),INDEX('Cycle 5'!D$10:D$999,MATCH($A256,'Cycle 5'!$L$10:$L$999,0),1)),INDEX('Cycle 6'!D$10:D$999,MATCH($A256,'Cycle 6'!$L$10:$L$999,0),1)),INDEX('Cycle 7'!D$10:D$999,MATCH($A256,'Cycle 7'!$L$10:$L$999,0),1)),INDEX('Cycle 8'!D$10:D$999,MATCH($A256,'Cycle 8'!$L$10:$L$999,0),1)),INDEX('Cycle 9'!D$10:D$999,MATCH($A256,'Cycle 9'!$L$10:$L$999,0),1)),INDEX('Cycle 10'!D$10:D$999,MATCH($A256,'Cycle 10'!$L$10:$L$999,0),1)),INDEX('Cycle 11'!D$10:D$999,MATCH($A256,'Cycle 11'!$L$10:$L$999,0),1)),""))</f>
        <v/>
      </c>
      <c r="F256" t="str">
        <f>IF(IFERROR(IFERROR(IFERROR(IFERROR(IFERROR(IFERROR(IFERROR(IFERROR(IFERROR(IFERROR(IFERROR(IFERROR(INDEX(Summer!E$10:E$999,MATCH($A256,Summer!$L$10:$L$999,0),1),INDEX('Cycle 1'!E$10:E$999,MATCH($A256,'Cycle 1'!$L$10:$L$999,0),1)),INDEX('Cycle 2'!E$10:E$999,MATCH($A256,'Cycle 2'!$L$10:$L$999,0),1)),INDEX('Cycle 3'!E$10:E$999,MATCH($A256,'Cycle 3'!$L$10:$L$999,0),1)),INDEX('Cycle 4'!E$10:E$999,MATCH($A256,'Cycle 4'!$L$10:$L$999,0),1)),INDEX('Cycle 5'!E$10:E$999,MATCH($A256,'Cycle 5'!$L$10:$L$999,0),1)),INDEX('Cycle 6'!E$10:E$999,MATCH($A256,'Cycle 6'!$L$10:$L$999,0),1)),INDEX('Cycle 7'!E$10:E$999,MATCH($A256,'Cycle 7'!$L$10:$L$999,0),1)),INDEX('Cycle 8'!E$10:E$999,MATCH($A256,'Cycle 8'!$L$10:$L$999,0),1)),INDEX('Cycle 9'!E$10:E$999,MATCH($A256,'Cycle 9'!$L$10:$L$999,0),1)),INDEX('Cycle 10'!E$10:E$999,MATCH($A256,'Cycle 10'!$L$10:$L$999,0),1)),INDEX('Cycle 11'!E$10:E$999,MATCH($A256,'Cycle 11'!$L$10:$L$999,0),1)),"")="","",IFERROR(IFERROR(IFERROR(IFERROR(IFERROR(IFERROR(IFERROR(IFERROR(IFERROR(IFERROR(IFERROR(IFERROR(INDEX(Summer!E$10:E$999,MATCH($A256,Summer!$L$10:$L$999,0),1),INDEX('Cycle 1'!E$10:E$999,MATCH($A256,'Cycle 1'!$L$10:$L$999,0),1)),INDEX('Cycle 2'!E$10:E$999,MATCH($A256,'Cycle 2'!$L$10:$L$999,0),1)),INDEX('Cycle 3'!E$10:E$999,MATCH($A256,'Cycle 3'!$L$10:$L$999,0),1)),INDEX('Cycle 4'!E$10:E$999,MATCH($A256,'Cycle 4'!$L$10:$L$999,0),1)),INDEX('Cycle 5'!E$10:E$999,MATCH($A256,'Cycle 5'!$L$10:$L$999,0),1)),INDEX('Cycle 6'!E$10:E$999,MATCH($A256,'Cycle 6'!$L$10:$L$999,0),1)),INDEX('Cycle 7'!E$10:E$999,MATCH($A256,'Cycle 7'!$L$10:$L$999,0),1)),INDEX('Cycle 8'!E$10:E$999,MATCH($A256,'Cycle 8'!$L$10:$L$999,0),1)),INDEX('Cycle 9'!E$10:E$999,MATCH($A256,'Cycle 9'!$L$10:$L$999,0),1)),INDEX('Cycle 10'!E$10:E$999,MATCH($A256,'Cycle 10'!$L$10:$L$999,0),1)),INDEX('Cycle 11'!E$10:E$999,MATCH($A256,'Cycle 11'!$L$10:$L$999,0),1)),""))</f>
        <v/>
      </c>
      <c r="G256" t="str">
        <f>IF(IFERROR(IFERROR(IFERROR(IFERROR(IFERROR(IFERROR(IFERROR(IFERROR(IFERROR(IFERROR(IFERROR(IFERROR(INDEX(Summer!F$10:F$999,MATCH($A256,Summer!$L$10:$L$999,0),1),INDEX('Cycle 1'!F$10:F$999,MATCH($A256,'Cycle 1'!$L$10:$L$999,0),1)),INDEX('Cycle 2'!F$10:F$999,MATCH($A256,'Cycle 2'!$L$10:$L$999,0),1)),INDEX('Cycle 3'!F$10:F$999,MATCH($A256,'Cycle 3'!$L$10:$L$999,0),1)),INDEX('Cycle 4'!F$10:F$999,MATCH($A256,'Cycle 4'!$L$10:$L$999,0),1)),INDEX('Cycle 5'!F$10:F$999,MATCH($A256,'Cycle 5'!$L$10:$L$999,0),1)),INDEX('Cycle 6'!F$10:F$999,MATCH($A256,'Cycle 6'!$L$10:$L$999,0),1)),INDEX('Cycle 7'!F$10:F$999,MATCH($A256,'Cycle 7'!$L$10:$L$999,0),1)),INDEX('Cycle 8'!F$10:F$999,MATCH($A256,'Cycle 8'!$L$10:$L$999,0),1)),INDEX('Cycle 9'!F$10:F$999,MATCH($A256,'Cycle 9'!$L$10:$L$999,0),1)),INDEX('Cycle 10'!F$10:F$999,MATCH($A256,'Cycle 10'!$L$10:$L$999,0),1)),INDEX('Cycle 11'!F$10:F$999,MATCH($A256,'Cycle 11'!$L$10:$L$999,0),1)),"")="","",IFERROR(IFERROR(IFERROR(IFERROR(IFERROR(IFERROR(IFERROR(IFERROR(IFERROR(IFERROR(IFERROR(IFERROR(INDEX(Summer!F$10:F$999,MATCH($A256,Summer!$L$10:$L$999,0),1),INDEX('Cycle 1'!F$10:F$999,MATCH($A256,'Cycle 1'!$L$10:$L$999,0),1)),INDEX('Cycle 2'!F$10:F$999,MATCH($A256,'Cycle 2'!$L$10:$L$999,0),1)),INDEX('Cycle 3'!F$10:F$999,MATCH($A256,'Cycle 3'!$L$10:$L$999,0),1)),INDEX('Cycle 4'!F$10:F$999,MATCH($A256,'Cycle 4'!$L$10:$L$999,0),1)),INDEX('Cycle 5'!F$10:F$999,MATCH($A256,'Cycle 5'!$L$10:$L$999,0),1)),INDEX('Cycle 6'!F$10:F$999,MATCH($A256,'Cycle 6'!$L$10:$L$999,0),1)),INDEX('Cycle 7'!F$10:F$999,MATCH($A256,'Cycle 7'!$L$10:$L$999,0),1)),INDEX('Cycle 8'!F$10:F$999,MATCH($A256,'Cycle 8'!$L$10:$L$999,0),1)),INDEX('Cycle 9'!F$10:F$999,MATCH($A256,'Cycle 9'!$L$10:$L$999,0),1)),INDEX('Cycle 10'!F$10:F$999,MATCH($A256,'Cycle 10'!$L$10:$L$999,0),1)),INDEX('Cycle 11'!F$10:F$999,MATCH($A256,'Cycle 11'!$L$10:$L$999,0),1)),""))</f>
        <v/>
      </c>
      <c r="H256" t="str">
        <f>IF(IFERROR(IFERROR(IFERROR(IFERROR(IFERROR(IFERROR(IFERROR(IFERROR(IFERROR(IFERROR(IFERROR(IFERROR(INDEX(Summer!G$10:G$999,MATCH($A256,Summer!$L$10:$L$999,0),1),INDEX('Cycle 1'!G$10:G$999,MATCH($A256,'Cycle 1'!$L$10:$L$999,0),1)),INDEX('Cycle 2'!G$10:G$999,MATCH($A256,'Cycle 2'!$L$10:$L$999,0),1)),INDEX('Cycle 3'!G$10:G$999,MATCH($A256,'Cycle 3'!$L$10:$L$999,0),1)),INDEX('Cycle 4'!G$10:G$999,MATCH($A256,'Cycle 4'!$L$10:$L$999,0),1)),INDEX('Cycle 5'!G$10:G$999,MATCH($A256,'Cycle 5'!$L$10:$L$999,0),1)),INDEX('Cycle 6'!G$10:G$999,MATCH($A256,'Cycle 6'!$L$10:$L$999,0),1)),INDEX('Cycle 7'!G$10:G$999,MATCH($A256,'Cycle 7'!$L$10:$L$999,0),1)),INDEX('Cycle 8'!G$10:G$999,MATCH($A256,'Cycle 8'!$L$10:$L$999,0),1)),INDEX('Cycle 9'!G$10:G$999,MATCH($A256,'Cycle 9'!$L$10:$L$999,0),1)),INDEX('Cycle 10'!G$10:G$999,MATCH($A256,'Cycle 10'!$L$10:$L$999,0),1)),INDEX('Cycle 11'!G$10:G$999,MATCH($A256,'Cycle 11'!$L$10:$L$999,0),1)),"")="","",IFERROR(IFERROR(IFERROR(IFERROR(IFERROR(IFERROR(IFERROR(IFERROR(IFERROR(IFERROR(IFERROR(IFERROR(INDEX(Summer!G$10:G$999,MATCH($A256,Summer!$L$10:$L$999,0),1),INDEX('Cycle 1'!G$10:G$999,MATCH($A256,'Cycle 1'!$L$10:$L$999,0),1)),INDEX('Cycle 2'!G$10:G$999,MATCH($A256,'Cycle 2'!$L$10:$L$999,0),1)),INDEX('Cycle 3'!G$10:G$999,MATCH($A256,'Cycle 3'!$L$10:$L$999,0),1)),INDEX('Cycle 4'!G$10:G$999,MATCH($A256,'Cycle 4'!$L$10:$L$999,0),1)),INDEX('Cycle 5'!G$10:G$999,MATCH($A256,'Cycle 5'!$L$10:$L$999,0),1)),INDEX('Cycle 6'!G$10:G$999,MATCH($A256,'Cycle 6'!$L$10:$L$999,0),1)),INDEX('Cycle 7'!G$10:G$999,MATCH($A256,'Cycle 7'!$L$10:$L$999,0),1)),INDEX('Cycle 8'!G$10:G$999,MATCH($A256,'Cycle 8'!$L$10:$L$999,0),1)),INDEX('Cycle 9'!G$10:G$999,MATCH($A256,'Cycle 9'!$L$10:$L$999,0),1)),INDEX('Cycle 10'!G$10:G$999,MATCH($A256,'Cycle 10'!$L$10:$L$999,0),1)),INDEX('Cycle 11'!G$10:G$999,MATCH($A256,'Cycle 11'!$L$10:$L$999,0),1)),""))</f>
        <v/>
      </c>
      <c r="I256">
        <f>IFERROR(IF(C256="",MAX(I$1:I255),IF(ROW(C$2)=ROW(C256),1,IF(ISERROR(VLOOKUP(C256,C$2:C255,1,FALSE)),MAX(I$1:I255)+1,MAX(I$1:I255)))),"")</f>
        <v>0</v>
      </c>
      <c r="J256" t="str">
        <f t="shared" si="26"/>
        <v/>
      </c>
      <c r="K256" t="str">
        <f t="shared" si="33"/>
        <v/>
      </c>
      <c r="L256" t="str">
        <f t="shared" si="33"/>
        <v/>
      </c>
      <c r="M256" t="str">
        <f t="shared" si="33"/>
        <v/>
      </c>
      <c r="N256" t="str">
        <f t="shared" si="33"/>
        <v/>
      </c>
      <c r="O256" t="str">
        <f t="shared" si="33"/>
        <v/>
      </c>
      <c r="P256" t="str">
        <f t="shared" si="33"/>
        <v/>
      </c>
      <c r="Q256" t="str">
        <f t="shared" si="33"/>
        <v/>
      </c>
      <c r="R256" t="str">
        <f t="shared" si="33"/>
        <v/>
      </c>
      <c r="S256" t="str">
        <f t="shared" si="33"/>
        <v/>
      </c>
      <c r="T256" t="str">
        <f t="shared" si="33"/>
        <v/>
      </c>
      <c r="U256" t="str">
        <f t="shared" si="33"/>
        <v/>
      </c>
      <c r="V256" t="str">
        <f t="shared" si="33"/>
        <v/>
      </c>
      <c r="W256" t="str">
        <f t="shared" si="27"/>
        <v/>
      </c>
      <c r="X256">
        <f>IF(OR(H256="No",H256=""),0,IF(COUNTIFS(H$2:H256,"Yes",C$2:C256,C256)&gt;1,0,COUNTIFS(H$2:H256,"Yes",C$2:C256,C256)))+IF(X255=$X$1,0,X255)</f>
        <v>0</v>
      </c>
    </row>
    <row r="257" spans="1:24" x14ac:dyDescent="0.3">
      <c r="A257">
        <f>ROWS($A$2:$A257)</f>
        <v>256</v>
      </c>
      <c r="B257" t="str">
        <f>IF(ISERROR(VLOOKUP(A257,Summer!L$11:L$500,1,FALSE)),IF(ISERROR(VLOOKUP(A257,'Cycle 1'!L$11:L$500,1,FALSE)),IF(ISERROR(VLOOKUP(A257,'Cycle 2'!L$11:L$500,1,FALSE)),IF(ISERROR(VLOOKUP(A257,'Cycle 3'!L$11:L$500,1,FALSE)),IF(ISERROR(VLOOKUP(A257,'Cycle 4'!L$11:L$500,1,FALSE)),IF(ISERROR(VLOOKUP(A257,'Cycle 5'!L$11:L$500,1,FALSE)),IF(ISERROR(VLOOKUP(A257,'Cycle 6'!L$11:L$500,1,FALSE)),IF(ISERROR(VLOOKUP(A257,'Cycle 7'!L$11:L$500,1,FALSE)),IF(ISERROR(VLOOKUP(A257,'Cycle 8'!L$11:L$500,1,FALSE)),IF(ISERROR(VLOOKUP(A257,'Cycle 9'!L$11:L$500,1,FALSE)),IF(ISERROR(VLOOKUP(A257,'Cycle 10'!L$11:L$500,1,FALSE)),IF(ISERROR(VLOOKUP(A257,'Cycle 11'!L$11:L$500,1,FALSE)),"","Cycle 11"),"Cycle 10"),"Cycle 9"),"Cycle 8"),"Cycle 7"),"Cycle 6"),"Cycle 5"),"Cycle 4"),"Cycle 3"),"Cycle 2"),"Cycle 1"),"Summer")</f>
        <v/>
      </c>
      <c r="C257" t="str">
        <f>IF(IFERROR(IFERROR(IFERROR(IFERROR(IFERROR(IFERROR(IFERROR(IFERROR(IFERROR(IFERROR(IFERROR(IFERROR(INDEX(Summer!B$10:B$999,MATCH($A257,Summer!$L$10:$L$999,0),1),INDEX('Cycle 1'!B$10:B$999,MATCH($A257,'Cycle 1'!$L$10:$L$999,0),1)),INDEX('Cycle 2'!B$10:B$999,MATCH($A257,'Cycle 2'!$L$10:$L$999,0),1)),INDEX('Cycle 3'!B$10:B$999,MATCH($A257,'Cycle 3'!$L$10:$L$999,0),1)),INDEX('Cycle 4'!B$10:B$999,MATCH($A257,'Cycle 4'!$L$10:$L$999,0),1)),INDEX('Cycle 5'!B$10:B$999,MATCH($A257,'Cycle 5'!$L$10:$L$999,0),1)),INDEX('Cycle 6'!B$10:B$999,MATCH($A257,'Cycle 6'!$L$10:$L$999,0),1)),INDEX('Cycle 7'!B$10:B$999,MATCH($A257,'Cycle 7'!$L$10:$L$999,0),1)),INDEX('Cycle 8'!B$10:B$999,MATCH($A257,'Cycle 8'!$L$10:$L$999,0),1)),INDEX('Cycle 9'!B$10:B$999,MATCH($A257,'Cycle 9'!$L$10:$L$999,0),1)),INDEX('Cycle 10'!B$10:B$999,MATCH($A257,'Cycle 10'!$L$10:$L$999,0),1)),INDEX('Cycle 11'!B$10:B$999,MATCH($A257,'Cycle 11'!$L$10:$L$999,0),1)),"")="","",IFERROR(IFERROR(IFERROR(IFERROR(IFERROR(IFERROR(IFERROR(IFERROR(IFERROR(IFERROR(IFERROR(IFERROR(INDEX(Summer!B$10:B$999,MATCH($A257,Summer!$L$10:$L$999,0),1),INDEX('Cycle 1'!B$10:B$999,MATCH($A257,'Cycle 1'!$L$10:$L$999,0),1)),INDEX('Cycle 2'!B$10:B$999,MATCH($A257,'Cycle 2'!$L$10:$L$999,0),1)),INDEX('Cycle 3'!B$10:B$999,MATCH($A257,'Cycle 3'!$L$10:$L$999,0),1)),INDEX('Cycle 4'!B$10:B$999,MATCH($A257,'Cycle 4'!$L$10:$L$999,0),1)),INDEX('Cycle 5'!B$10:B$999,MATCH($A257,'Cycle 5'!$L$10:$L$999,0),1)),INDEX('Cycle 6'!B$10:B$999,MATCH($A257,'Cycle 6'!$L$10:$L$999,0),1)),INDEX('Cycle 7'!B$10:B$999,MATCH($A257,'Cycle 7'!$L$10:$L$999,0),1)),INDEX('Cycle 8'!B$10:B$999,MATCH($A257,'Cycle 8'!$L$10:$L$999,0),1)),INDEX('Cycle 9'!B$10:B$999,MATCH($A257,'Cycle 9'!$L$10:$L$999,0),1)),INDEX('Cycle 10'!B$10:B$999,MATCH($A257,'Cycle 10'!$L$10:$L$999,0),1)),INDEX('Cycle 11'!B$10:B$999,MATCH($A257,'Cycle 11'!$L$10:$L$999,0),1)),""))</f>
        <v/>
      </c>
      <c r="D257" t="str">
        <f>IF(IFERROR(IFERROR(IFERROR(IFERROR(IFERROR(IFERROR(IFERROR(IFERROR(IFERROR(IFERROR(IFERROR(IFERROR(INDEX(Summer!C$10:C$999,MATCH($A257,Summer!$L$10:$L$999,0),1),INDEX('Cycle 1'!C$10:C$999,MATCH($A257,'Cycle 1'!$L$10:$L$999,0),1)),INDEX('Cycle 2'!C$10:C$999,MATCH($A257,'Cycle 2'!$L$10:$L$999,0),1)),INDEX('Cycle 3'!C$10:C$999,MATCH($A257,'Cycle 3'!$L$10:$L$999,0),1)),INDEX('Cycle 4'!C$10:C$999,MATCH($A257,'Cycle 4'!$L$10:$L$999,0),1)),INDEX('Cycle 5'!C$10:C$999,MATCH($A257,'Cycle 5'!$L$10:$L$999,0),1)),INDEX('Cycle 6'!C$10:C$999,MATCH($A257,'Cycle 6'!$L$10:$L$999,0),1)),INDEX('Cycle 7'!C$10:C$999,MATCH($A257,'Cycle 7'!$L$10:$L$999,0),1)),INDEX('Cycle 8'!C$10:C$999,MATCH($A257,'Cycle 8'!$L$10:$L$999,0),1)),INDEX('Cycle 9'!C$10:C$999,MATCH($A257,'Cycle 9'!$L$10:$L$999,0),1)),INDEX('Cycle 10'!C$10:C$999,MATCH($A257,'Cycle 10'!$L$10:$L$999,0),1)),INDEX('Cycle 11'!C$10:C$999,MATCH($A257,'Cycle 11'!$L$10:$L$999,0),1)),"")="","",IFERROR(IFERROR(IFERROR(IFERROR(IFERROR(IFERROR(IFERROR(IFERROR(IFERROR(IFERROR(IFERROR(IFERROR(INDEX(Summer!C$10:C$999,MATCH($A257,Summer!$L$10:$L$999,0),1),INDEX('Cycle 1'!C$10:C$999,MATCH($A257,'Cycle 1'!$L$10:$L$999,0),1)),INDEX('Cycle 2'!C$10:C$999,MATCH($A257,'Cycle 2'!$L$10:$L$999,0),1)),INDEX('Cycle 3'!C$10:C$999,MATCH($A257,'Cycle 3'!$L$10:$L$999,0),1)),INDEX('Cycle 4'!C$10:C$999,MATCH($A257,'Cycle 4'!$L$10:$L$999,0),1)),INDEX('Cycle 5'!C$10:C$999,MATCH($A257,'Cycle 5'!$L$10:$L$999,0),1)),INDEX('Cycle 6'!C$10:C$999,MATCH($A257,'Cycle 6'!$L$10:$L$999,0),1)),INDEX('Cycle 7'!C$10:C$999,MATCH($A257,'Cycle 7'!$L$10:$L$999,0),1)),INDEX('Cycle 8'!C$10:C$999,MATCH($A257,'Cycle 8'!$L$10:$L$999,0),1)),INDEX('Cycle 9'!C$10:C$999,MATCH($A257,'Cycle 9'!$L$10:$L$999,0),1)),INDEX('Cycle 10'!C$10:C$999,MATCH($A257,'Cycle 10'!$L$10:$L$999,0),1)),INDEX('Cycle 11'!C$10:C$999,MATCH($A257,'Cycle 11'!$L$10:$L$999,0),1)),""))</f>
        <v/>
      </c>
      <c r="E257" t="str">
        <f>IF(IFERROR(IFERROR(IFERROR(IFERROR(IFERROR(IFERROR(IFERROR(IFERROR(IFERROR(IFERROR(IFERROR(IFERROR(INDEX(Summer!D$10:D$999,MATCH($A257,Summer!$L$10:$L$999,0),1),INDEX('Cycle 1'!D$10:D$999,MATCH($A257,'Cycle 1'!$L$10:$L$999,0),1)),INDEX('Cycle 2'!D$10:D$999,MATCH($A257,'Cycle 2'!$L$10:$L$999,0),1)),INDEX('Cycle 3'!D$10:D$999,MATCH($A257,'Cycle 3'!$L$10:$L$999,0),1)),INDEX('Cycle 4'!D$10:D$999,MATCH($A257,'Cycle 4'!$L$10:$L$999,0),1)),INDEX('Cycle 5'!D$10:D$999,MATCH($A257,'Cycle 5'!$L$10:$L$999,0),1)),INDEX('Cycle 6'!D$10:D$999,MATCH($A257,'Cycle 6'!$L$10:$L$999,0),1)),INDEX('Cycle 7'!D$10:D$999,MATCH($A257,'Cycle 7'!$L$10:$L$999,0),1)),INDEX('Cycle 8'!D$10:D$999,MATCH($A257,'Cycle 8'!$L$10:$L$999,0),1)),INDEX('Cycle 9'!D$10:D$999,MATCH($A257,'Cycle 9'!$L$10:$L$999,0),1)),INDEX('Cycle 10'!D$10:D$999,MATCH($A257,'Cycle 10'!$L$10:$L$999,0),1)),INDEX('Cycle 11'!D$10:D$999,MATCH($A257,'Cycle 11'!$L$10:$L$999,0),1)),"")="","",IFERROR(IFERROR(IFERROR(IFERROR(IFERROR(IFERROR(IFERROR(IFERROR(IFERROR(IFERROR(IFERROR(IFERROR(INDEX(Summer!D$10:D$999,MATCH($A257,Summer!$L$10:$L$999,0),1),INDEX('Cycle 1'!D$10:D$999,MATCH($A257,'Cycle 1'!$L$10:$L$999,0),1)),INDEX('Cycle 2'!D$10:D$999,MATCH($A257,'Cycle 2'!$L$10:$L$999,0),1)),INDEX('Cycle 3'!D$10:D$999,MATCH($A257,'Cycle 3'!$L$10:$L$999,0),1)),INDEX('Cycle 4'!D$10:D$999,MATCH($A257,'Cycle 4'!$L$10:$L$999,0),1)),INDEX('Cycle 5'!D$10:D$999,MATCH($A257,'Cycle 5'!$L$10:$L$999,0),1)),INDEX('Cycle 6'!D$10:D$999,MATCH($A257,'Cycle 6'!$L$10:$L$999,0),1)),INDEX('Cycle 7'!D$10:D$999,MATCH($A257,'Cycle 7'!$L$10:$L$999,0),1)),INDEX('Cycle 8'!D$10:D$999,MATCH($A257,'Cycle 8'!$L$10:$L$999,0),1)),INDEX('Cycle 9'!D$10:D$999,MATCH($A257,'Cycle 9'!$L$10:$L$999,0),1)),INDEX('Cycle 10'!D$10:D$999,MATCH($A257,'Cycle 10'!$L$10:$L$999,0),1)),INDEX('Cycle 11'!D$10:D$999,MATCH($A257,'Cycle 11'!$L$10:$L$999,0),1)),""))</f>
        <v/>
      </c>
      <c r="F257" t="str">
        <f>IF(IFERROR(IFERROR(IFERROR(IFERROR(IFERROR(IFERROR(IFERROR(IFERROR(IFERROR(IFERROR(IFERROR(IFERROR(INDEX(Summer!E$10:E$999,MATCH($A257,Summer!$L$10:$L$999,0),1),INDEX('Cycle 1'!E$10:E$999,MATCH($A257,'Cycle 1'!$L$10:$L$999,0),1)),INDEX('Cycle 2'!E$10:E$999,MATCH($A257,'Cycle 2'!$L$10:$L$999,0),1)),INDEX('Cycle 3'!E$10:E$999,MATCH($A257,'Cycle 3'!$L$10:$L$999,0),1)),INDEX('Cycle 4'!E$10:E$999,MATCH($A257,'Cycle 4'!$L$10:$L$999,0),1)),INDEX('Cycle 5'!E$10:E$999,MATCH($A257,'Cycle 5'!$L$10:$L$999,0),1)),INDEX('Cycle 6'!E$10:E$999,MATCH($A257,'Cycle 6'!$L$10:$L$999,0),1)),INDEX('Cycle 7'!E$10:E$999,MATCH($A257,'Cycle 7'!$L$10:$L$999,0),1)),INDEX('Cycle 8'!E$10:E$999,MATCH($A257,'Cycle 8'!$L$10:$L$999,0),1)),INDEX('Cycle 9'!E$10:E$999,MATCH($A257,'Cycle 9'!$L$10:$L$999,0),1)),INDEX('Cycle 10'!E$10:E$999,MATCH($A257,'Cycle 10'!$L$10:$L$999,0),1)),INDEX('Cycle 11'!E$10:E$999,MATCH($A257,'Cycle 11'!$L$10:$L$999,0),1)),"")="","",IFERROR(IFERROR(IFERROR(IFERROR(IFERROR(IFERROR(IFERROR(IFERROR(IFERROR(IFERROR(IFERROR(IFERROR(INDEX(Summer!E$10:E$999,MATCH($A257,Summer!$L$10:$L$999,0),1),INDEX('Cycle 1'!E$10:E$999,MATCH($A257,'Cycle 1'!$L$10:$L$999,0),1)),INDEX('Cycle 2'!E$10:E$999,MATCH($A257,'Cycle 2'!$L$10:$L$999,0),1)),INDEX('Cycle 3'!E$10:E$999,MATCH($A257,'Cycle 3'!$L$10:$L$999,0),1)),INDEX('Cycle 4'!E$10:E$999,MATCH($A257,'Cycle 4'!$L$10:$L$999,0),1)),INDEX('Cycle 5'!E$10:E$999,MATCH($A257,'Cycle 5'!$L$10:$L$999,0),1)),INDEX('Cycle 6'!E$10:E$999,MATCH($A257,'Cycle 6'!$L$10:$L$999,0),1)),INDEX('Cycle 7'!E$10:E$999,MATCH($A257,'Cycle 7'!$L$10:$L$999,0),1)),INDEX('Cycle 8'!E$10:E$999,MATCH($A257,'Cycle 8'!$L$10:$L$999,0),1)),INDEX('Cycle 9'!E$10:E$999,MATCH($A257,'Cycle 9'!$L$10:$L$999,0),1)),INDEX('Cycle 10'!E$10:E$999,MATCH($A257,'Cycle 10'!$L$10:$L$999,0),1)),INDEX('Cycle 11'!E$10:E$999,MATCH($A257,'Cycle 11'!$L$10:$L$999,0),1)),""))</f>
        <v/>
      </c>
      <c r="G257" t="str">
        <f>IF(IFERROR(IFERROR(IFERROR(IFERROR(IFERROR(IFERROR(IFERROR(IFERROR(IFERROR(IFERROR(IFERROR(IFERROR(INDEX(Summer!F$10:F$999,MATCH($A257,Summer!$L$10:$L$999,0),1),INDEX('Cycle 1'!F$10:F$999,MATCH($A257,'Cycle 1'!$L$10:$L$999,0),1)),INDEX('Cycle 2'!F$10:F$999,MATCH($A257,'Cycle 2'!$L$10:$L$999,0),1)),INDEX('Cycle 3'!F$10:F$999,MATCH($A257,'Cycle 3'!$L$10:$L$999,0),1)),INDEX('Cycle 4'!F$10:F$999,MATCH($A257,'Cycle 4'!$L$10:$L$999,0),1)),INDEX('Cycle 5'!F$10:F$999,MATCH($A257,'Cycle 5'!$L$10:$L$999,0),1)),INDEX('Cycle 6'!F$10:F$999,MATCH($A257,'Cycle 6'!$L$10:$L$999,0),1)),INDEX('Cycle 7'!F$10:F$999,MATCH($A257,'Cycle 7'!$L$10:$L$999,0),1)),INDEX('Cycle 8'!F$10:F$999,MATCH($A257,'Cycle 8'!$L$10:$L$999,0),1)),INDEX('Cycle 9'!F$10:F$999,MATCH($A257,'Cycle 9'!$L$10:$L$999,0),1)),INDEX('Cycle 10'!F$10:F$999,MATCH($A257,'Cycle 10'!$L$10:$L$999,0),1)),INDEX('Cycle 11'!F$10:F$999,MATCH($A257,'Cycle 11'!$L$10:$L$999,0),1)),"")="","",IFERROR(IFERROR(IFERROR(IFERROR(IFERROR(IFERROR(IFERROR(IFERROR(IFERROR(IFERROR(IFERROR(IFERROR(INDEX(Summer!F$10:F$999,MATCH($A257,Summer!$L$10:$L$999,0),1),INDEX('Cycle 1'!F$10:F$999,MATCH($A257,'Cycle 1'!$L$10:$L$999,0),1)),INDEX('Cycle 2'!F$10:F$999,MATCH($A257,'Cycle 2'!$L$10:$L$999,0),1)),INDEX('Cycle 3'!F$10:F$999,MATCH($A257,'Cycle 3'!$L$10:$L$999,0),1)),INDEX('Cycle 4'!F$10:F$999,MATCH($A257,'Cycle 4'!$L$10:$L$999,0),1)),INDEX('Cycle 5'!F$10:F$999,MATCH($A257,'Cycle 5'!$L$10:$L$999,0),1)),INDEX('Cycle 6'!F$10:F$999,MATCH($A257,'Cycle 6'!$L$10:$L$999,0),1)),INDEX('Cycle 7'!F$10:F$999,MATCH($A257,'Cycle 7'!$L$10:$L$999,0),1)),INDEX('Cycle 8'!F$10:F$999,MATCH($A257,'Cycle 8'!$L$10:$L$999,0),1)),INDEX('Cycle 9'!F$10:F$999,MATCH($A257,'Cycle 9'!$L$10:$L$999,0),1)),INDEX('Cycle 10'!F$10:F$999,MATCH($A257,'Cycle 10'!$L$10:$L$999,0),1)),INDEX('Cycle 11'!F$10:F$999,MATCH($A257,'Cycle 11'!$L$10:$L$999,0),1)),""))</f>
        <v/>
      </c>
      <c r="H257" t="str">
        <f>IF(IFERROR(IFERROR(IFERROR(IFERROR(IFERROR(IFERROR(IFERROR(IFERROR(IFERROR(IFERROR(IFERROR(IFERROR(INDEX(Summer!G$10:G$999,MATCH($A257,Summer!$L$10:$L$999,0),1),INDEX('Cycle 1'!G$10:G$999,MATCH($A257,'Cycle 1'!$L$10:$L$999,0),1)),INDEX('Cycle 2'!G$10:G$999,MATCH($A257,'Cycle 2'!$L$10:$L$999,0),1)),INDEX('Cycle 3'!G$10:G$999,MATCH($A257,'Cycle 3'!$L$10:$L$999,0),1)),INDEX('Cycle 4'!G$10:G$999,MATCH($A257,'Cycle 4'!$L$10:$L$999,0),1)),INDEX('Cycle 5'!G$10:G$999,MATCH($A257,'Cycle 5'!$L$10:$L$999,0),1)),INDEX('Cycle 6'!G$10:G$999,MATCH($A257,'Cycle 6'!$L$10:$L$999,0),1)),INDEX('Cycle 7'!G$10:G$999,MATCH($A257,'Cycle 7'!$L$10:$L$999,0),1)),INDEX('Cycle 8'!G$10:G$999,MATCH($A257,'Cycle 8'!$L$10:$L$999,0),1)),INDEX('Cycle 9'!G$10:G$999,MATCH($A257,'Cycle 9'!$L$10:$L$999,0),1)),INDEX('Cycle 10'!G$10:G$999,MATCH($A257,'Cycle 10'!$L$10:$L$999,0),1)),INDEX('Cycle 11'!G$10:G$999,MATCH($A257,'Cycle 11'!$L$10:$L$999,0),1)),"")="","",IFERROR(IFERROR(IFERROR(IFERROR(IFERROR(IFERROR(IFERROR(IFERROR(IFERROR(IFERROR(IFERROR(IFERROR(INDEX(Summer!G$10:G$999,MATCH($A257,Summer!$L$10:$L$999,0),1),INDEX('Cycle 1'!G$10:G$999,MATCH($A257,'Cycle 1'!$L$10:$L$999,0),1)),INDEX('Cycle 2'!G$10:G$999,MATCH($A257,'Cycle 2'!$L$10:$L$999,0),1)),INDEX('Cycle 3'!G$10:G$999,MATCH($A257,'Cycle 3'!$L$10:$L$999,0),1)),INDEX('Cycle 4'!G$10:G$999,MATCH($A257,'Cycle 4'!$L$10:$L$999,0),1)),INDEX('Cycle 5'!G$10:G$999,MATCH($A257,'Cycle 5'!$L$10:$L$999,0),1)),INDEX('Cycle 6'!G$10:G$999,MATCH($A257,'Cycle 6'!$L$10:$L$999,0),1)),INDEX('Cycle 7'!G$10:G$999,MATCH($A257,'Cycle 7'!$L$10:$L$999,0),1)),INDEX('Cycle 8'!G$10:G$999,MATCH($A257,'Cycle 8'!$L$10:$L$999,0),1)),INDEX('Cycle 9'!G$10:G$999,MATCH($A257,'Cycle 9'!$L$10:$L$999,0),1)),INDEX('Cycle 10'!G$10:G$999,MATCH($A257,'Cycle 10'!$L$10:$L$999,0),1)),INDEX('Cycle 11'!G$10:G$999,MATCH($A257,'Cycle 11'!$L$10:$L$999,0),1)),""))</f>
        <v/>
      </c>
      <c r="I257">
        <f>IFERROR(IF(C257="",MAX(I$1:I256),IF(ROW(C$2)=ROW(C257),1,IF(ISERROR(VLOOKUP(C257,C$2:C256,1,FALSE)),MAX(I$1:I256)+1,MAX(I$1:I256)))),"")</f>
        <v>0</v>
      </c>
      <c r="J257" t="str">
        <f t="shared" si="26"/>
        <v/>
      </c>
      <c r="K257" t="str">
        <f t="shared" si="33"/>
        <v/>
      </c>
      <c r="L257" t="str">
        <f t="shared" si="33"/>
        <v/>
      </c>
      <c r="M257" t="str">
        <f t="shared" si="33"/>
        <v/>
      </c>
      <c r="N257" t="str">
        <f t="shared" si="33"/>
        <v/>
      </c>
      <c r="O257" t="str">
        <f t="shared" si="33"/>
        <v/>
      </c>
      <c r="P257" t="str">
        <f t="shared" si="33"/>
        <v/>
      </c>
      <c r="Q257" t="str">
        <f t="shared" si="33"/>
        <v/>
      </c>
      <c r="R257" t="str">
        <f t="shared" si="33"/>
        <v/>
      </c>
      <c r="S257" t="str">
        <f t="shared" si="33"/>
        <v/>
      </c>
      <c r="T257" t="str">
        <f t="shared" si="33"/>
        <v/>
      </c>
      <c r="U257" t="str">
        <f t="shared" si="33"/>
        <v/>
      </c>
      <c r="V257" t="str">
        <f t="shared" si="33"/>
        <v/>
      </c>
      <c r="W257" t="str">
        <f t="shared" si="27"/>
        <v/>
      </c>
      <c r="X257">
        <f>IF(OR(H257="No",H257=""),0,IF(COUNTIFS(H$2:H257,"Yes",C$2:C257,C257)&gt;1,0,COUNTIFS(H$2:H257,"Yes",C$2:C257,C257)))+IF(X256=$X$1,0,X256)</f>
        <v>0</v>
      </c>
    </row>
    <row r="258" spans="1:24" x14ac:dyDescent="0.3">
      <c r="A258">
        <f>ROWS($A$2:$A258)</f>
        <v>257</v>
      </c>
      <c r="B258" t="str">
        <f>IF(ISERROR(VLOOKUP(A258,Summer!L$11:L$500,1,FALSE)),IF(ISERROR(VLOOKUP(A258,'Cycle 1'!L$11:L$500,1,FALSE)),IF(ISERROR(VLOOKUP(A258,'Cycle 2'!L$11:L$500,1,FALSE)),IF(ISERROR(VLOOKUP(A258,'Cycle 3'!L$11:L$500,1,FALSE)),IF(ISERROR(VLOOKUP(A258,'Cycle 4'!L$11:L$500,1,FALSE)),IF(ISERROR(VLOOKUP(A258,'Cycle 5'!L$11:L$500,1,FALSE)),IF(ISERROR(VLOOKUP(A258,'Cycle 6'!L$11:L$500,1,FALSE)),IF(ISERROR(VLOOKUP(A258,'Cycle 7'!L$11:L$500,1,FALSE)),IF(ISERROR(VLOOKUP(A258,'Cycle 8'!L$11:L$500,1,FALSE)),IF(ISERROR(VLOOKUP(A258,'Cycle 9'!L$11:L$500,1,FALSE)),IF(ISERROR(VLOOKUP(A258,'Cycle 10'!L$11:L$500,1,FALSE)),IF(ISERROR(VLOOKUP(A258,'Cycle 11'!L$11:L$500,1,FALSE)),"","Cycle 11"),"Cycle 10"),"Cycle 9"),"Cycle 8"),"Cycle 7"),"Cycle 6"),"Cycle 5"),"Cycle 4"),"Cycle 3"),"Cycle 2"),"Cycle 1"),"Summer")</f>
        <v/>
      </c>
      <c r="C258" t="str">
        <f>IF(IFERROR(IFERROR(IFERROR(IFERROR(IFERROR(IFERROR(IFERROR(IFERROR(IFERROR(IFERROR(IFERROR(IFERROR(INDEX(Summer!B$10:B$999,MATCH($A258,Summer!$L$10:$L$999,0),1),INDEX('Cycle 1'!B$10:B$999,MATCH($A258,'Cycle 1'!$L$10:$L$999,0),1)),INDEX('Cycle 2'!B$10:B$999,MATCH($A258,'Cycle 2'!$L$10:$L$999,0),1)),INDEX('Cycle 3'!B$10:B$999,MATCH($A258,'Cycle 3'!$L$10:$L$999,0),1)),INDEX('Cycle 4'!B$10:B$999,MATCH($A258,'Cycle 4'!$L$10:$L$999,0),1)),INDEX('Cycle 5'!B$10:B$999,MATCH($A258,'Cycle 5'!$L$10:$L$999,0),1)),INDEX('Cycle 6'!B$10:B$999,MATCH($A258,'Cycle 6'!$L$10:$L$999,0),1)),INDEX('Cycle 7'!B$10:B$999,MATCH($A258,'Cycle 7'!$L$10:$L$999,0),1)),INDEX('Cycle 8'!B$10:B$999,MATCH($A258,'Cycle 8'!$L$10:$L$999,0),1)),INDEX('Cycle 9'!B$10:B$999,MATCH($A258,'Cycle 9'!$L$10:$L$999,0),1)),INDEX('Cycle 10'!B$10:B$999,MATCH($A258,'Cycle 10'!$L$10:$L$999,0),1)),INDEX('Cycle 11'!B$10:B$999,MATCH($A258,'Cycle 11'!$L$10:$L$999,0),1)),"")="","",IFERROR(IFERROR(IFERROR(IFERROR(IFERROR(IFERROR(IFERROR(IFERROR(IFERROR(IFERROR(IFERROR(IFERROR(INDEX(Summer!B$10:B$999,MATCH($A258,Summer!$L$10:$L$999,0),1),INDEX('Cycle 1'!B$10:B$999,MATCH($A258,'Cycle 1'!$L$10:$L$999,0),1)),INDEX('Cycle 2'!B$10:B$999,MATCH($A258,'Cycle 2'!$L$10:$L$999,0),1)),INDEX('Cycle 3'!B$10:B$999,MATCH($A258,'Cycle 3'!$L$10:$L$999,0),1)),INDEX('Cycle 4'!B$10:B$999,MATCH($A258,'Cycle 4'!$L$10:$L$999,0),1)),INDEX('Cycle 5'!B$10:B$999,MATCH($A258,'Cycle 5'!$L$10:$L$999,0),1)),INDEX('Cycle 6'!B$10:B$999,MATCH($A258,'Cycle 6'!$L$10:$L$999,0),1)),INDEX('Cycle 7'!B$10:B$999,MATCH($A258,'Cycle 7'!$L$10:$L$999,0),1)),INDEX('Cycle 8'!B$10:B$999,MATCH($A258,'Cycle 8'!$L$10:$L$999,0),1)),INDEX('Cycle 9'!B$10:B$999,MATCH($A258,'Cycle 9'!$L$10:$L$999,0),1)),INDEX('Cycle 10'!B$10:B$999,MATCH($A258,'Cycle 10'!$L$10:$L$999,0),1)),INDEX('Cycle 11'!B$10:B$999,MATCH($A258,'Cycle 11'!$L$10:$L$999,0),1)),""))</f>
        <v/>
      </c>
      <c r="D258" t="str">
        <f>IF(IFERROR(IFERROR(IFERROR(IFERROR(IFERROR(IFERROR(IFERROR(IFERROR(IFERROR(IFERROR(IFERROR(IFERROR(INDEX(Summer!C$10:C$999,MATCH($A258,Summer!$L$10:$L$999,0),1),INDEX('Cycle 1'!C$10:C$999,MATCH($A258,'Cycle 1'!$L$10:$L$999,0),1)),INDEX('Cycle 2'!C$10:C$999,MATCH($A258,'Cycle 2'!$L$10:$L$999,0),1)),INDEX('Cycle 3'!C$10:C$999,MATCH($A258,'Cycle 3'!$L$10:$L$999,0),1)),INDEX('Cycle 4'!C$10:C$999,MATCH($A258,'Cycle 4'!$L$10:$L$999,0),1)),INDEX('Cycle 5'!C$10:C$999,MATCH($A258,'Cycle 5'!$L$10:$L$999,0),1)),INDEX('Cycle 6'!C$10:C$999,MATCH($A258,'Cycle 6'!$L$10:$L$999,0),1)),INDEX('Cycle 7'!C$10:C$999,MATCH($A258,'Cycle 7'!$L$10:$L$999,0),1)),INDEX('Cycle 8'!C$10:C$999,MATCH($A258,'Cycle 8'!$L$10:$L$999,0),1)),INDEX('Cycle 9'!C$10:C$999,MATCH($A258,'Cycle 9'!$L$10:$L$999,0),1)),INDEX('Cycle 10'!C$10:C$999,MATCH($A258,'Cycle 10'!$L$10:$L$999,0),1)),INDEX('Cycle 11'!C$10:C$999,MATCH($A258,'Cycle 11'!$L$10:$L$999,0),1)),"")="","",IFERROR(IFERROR(IFERROR(IFERROR(IFERROR(IFERROR(IFERROR(IFERROR(IFERROR(IFERROR(IFERROR(IFERROR(INDEX(Summer!C$10:C$999,MATCH($A258,Summer!$L$10:$L$999,0),1),INDEX('Cycle 1'!C$10:C$999,MATCH($A258,'Cycle 1'!$L$10:$L$999,0),1)),INDEX('Cycle 2'!C$10:C$999,MATCH($A258,'Cycle 2'!$L$10:$L$999,0),1)),INDEX('Cycle 3'!C$10:C$999,MATCH($A258,'Cycle 3'!$L$10:$L$999,0),1)),INDEX('Cycle 4'!C$10:C$999,MATCH($A258,'Cycle 4'!$L$10:$L$999,0),1)),INDEX('Cycle 5'!C$10:C$999,MATCH($A258,'Cycle 5'!$L$10:$L$999,0),1)),INDEX('Cycle 6'!C$10:C$999,MATCH($A258,'Cycle 6'!$L$10:$L$999,0),1)),INDEX('Cycle 7'!C$10:C$999,MATCH($A258,'Cycle 7'!$L$10:$L$999,0),1)),INDEX('Cycle 8'!C$10:C$999,MATCH($A258,'Cycle 8'!$L$10:$L$999,0),1)),INDEX('Cycle 9'!C$10:C$999,MATCH($A258,'Cycle 9'!$L$10:$L$999,0),1)),INDEX('Cycle 10'!C$10:C$999,MATCH($A258,'Cycle 10'!$L$10:$L$999,0),1)),INDEX('Cycle 11'!C$10:C$999,MATCH($A258,'Cycle 11'!$L$10:$L$999,0),1)),""))</f>
        <v/>
      </c>
      <c r="E258" t="str">
        <f>IF(IFERROR(IFERROR(IFERROR(IFERROR(IFERROR(IFERROR(IFERROR(IFERROR(IFERROR(IFERROR(IFERROR(IFERROR(INDEX(Summer!D$10:D$999,MATCH($A258,Summer!$L$10:$L$999,0),1),INDEX('Cycle 1'!D$10:D$999,MATCH($A258,'Cycle 1'!$L$10:$L$999,0),1)),INDEX('Cycle 2'!D$10:D$999,MATCH($A258,'Cycle 2'!$L$10:$L$999,0),1)),INDEX('Cycle 3'!D$10:D$999,MATCH($A258,'Cycle 3'!$L$10:$L$999,0),1)),INDEX('Cycle 4'!D$10:D$999,MATCH($A258,'Cycle 4'!$L$10:$L$999,0),1)),INDEX('Cycle 5'!D$10:D$999,MATCH($A258,'Cycle 5'!$L$10:$L$999,0),1)),INDEX('Cycle 6'!D$10:D$999,MATCH($A258,'Cycle 6'!$L$10:$L$999,0),1)),INDEX('Cycle 7'!D$10:D$999,MATCH($A258,'Cycle 7'!$L$10:$L$999,0),1)),INDEX('Cycle 8'!D$10:D$999,MATCH($A258,'Cycle 8'!$L$10:$L$999,0),1)),INDEX('Cycle 9'!D$10:D$999,MATCH($A258,'Cycle 9'!$L$10:$L$999,0),1)),INDEX('Cycle 10'!D$10:D$999,MATCH($A258,'Cycle 10'!$L$10:$L$999,0),1)),INDEX('Cycle 11'!D$10:D$999,MATCH($A258,'Cycle 11'!$L$10:$L$999,0),1)),"")="","",IFERROR(IFERROR(IFERROR(IFERROR(IFERROR(IFERROR(IFERROR(IFERROR(IFERROR(IFERROR(IFERROR(IFERROR(INDEX(Summer!D$10:D$999,MATCH($A258,Summer!$L$10:$L$999,0),1),INDEX('Cycle 1'!D$10:D$999,MATCH($A258,'Cycle 1'!$L$10:$L$999,0),1)),INDEX('Cycle 2'!D$10:D$999,MATCH($A258,'Cycle 2'!$L$10:$L$999,0),1)),INDEX('Cycle 3'!D$10:D$999,MATCH($A258,'Cycle 3'!$L$10:$L$999,0),1)),INDEX('Cycle 4'!D$10:D$999,MATCH($A258,'Cycle 4'!$L$10:$L$999,0),1)),INDEX('Cycle 5'!D$10:D$999,MATCH($A258,'Cycle 5'!$L$10:$L$999,0),1)),INDEX('Cycle 6'!D$10:D$999,MATCH($A258,'Cycle 6'!$L$10:$L$999,0),1)),INDEX('Cycle 7'!D$10:D$999,MATCH($A258,'Cycle 7'!$L$10:$L$999,0),1)),INDEX('Cycle 8'!D$10:D$999,MATCH($A258,'Cycle 8'!$L$10:$L$999,0),1)),INDEX('Cycle 9'!D$10:D$999,MATCH($A258,'Cycle 9'!$L$10:$L$999,0),1)),INDEX('Cycle 10'!D$10:D$999,MATCH($A258,'Cycle 10'!$L$10:$L$999,0),1)),INDEX('Cycle 11'!D$10:D$999,MATCH($A258,'Cycle 11'!$L$10:$L$999,0),1)),""))</f>
        <v/>
      </c>
      <c r="F258" t="str">
        <f>IF(IFERROR(IFERROR(IFERROR(IFERROR(IFERROR(IFERROR(IFERROR(IFERROR(IFERROR(IFERROR(IFERROR(IFERROR(INDEX(Summer!E$10:E$999,MATCH($A258,Summer!$L$10:$L$999,0),1),INDEX('Cycle 1'!E$10:E$999,MATCH($A258,'Cycle 1'!$L$10:$L$999,0),1)),INDEX('Cycle 2'!E$10:E$999,MATCH($A258,'Cycle 2'!$L$10:$L$999,0),1)),INDEX('Cycle 3'!E$10:E$999,MATCH($A258,'Cycle 3'!$L$10:$L$999,0),1)),INDEX('Cycle 4'!E$10:E$999,MATCH($A258,'Cycle 4'!$L$10:$L$999,0),1)),INDEX('Cycle 5'!E$10:E$999,MATCH($A258,'Cycle 5'!$L$10:$L$999,0),1)),INDEX('Cycle 6'!E$10:E$999,MATCH($A258,'Cycle 6'!$L$10:$L$999,0),1)),INDEX('Cycle 7'!E$10:E$999,MATCH($A258,'Cycle 7'!$L$10:$L$999,0),1)),INDEX('Cycle 8'!E$10:E$999,MATCH($A258,'Cycle 8'!$L$10:$L$999,0),1)),INDEX('Cycle 9'!E$10:E$999,MATCH($A258,'Cycle 9'!$L$10:$L$999,0),1)),INDEX('Cycle 10'!E$10:E$999,MATCH($A258,'Cycle 10'!$L$10:$L$999,0),1)),INDEX('Cycle 11'!E$10:E$999,MATCH($A258,'Cycle 11'!$L$10:$L$999,0),1)),"")="","",IFERROR(IFERROR(IFERROR(IFERROR(IFERROR(IFERROR(IFERROR(IFERROR(IFERROR(IFERROR(IFERROR(IFERROR(INDEX(Summer!E$10:E$999,MATCH($A258,Summer!$L$10:$L$999,0),1),INDEX('Cycle 1'!E$10:E$999,MATCH($A258,'Cycle 1'!$L$10:$L$999,0),1)),INDEX('Cycle 2'!E$10:E$999,MATCH($A258,'Cycle 2'!$L$10:$L$999,0),1)),INDEX('Cycle 3'!E$10:E$999,MATCH($A258,'Cycle 3'!$L$10:$L$999,0),1)),INDEX('Cycle 4'!E$10:E$999,MATCH($A258,'Cycle 4'!$L$10:$L$999,0),1)),INDEX('Cycle 5'!E$10:E$999,MATCH($A258,'Cycle 5'!$L$10:$L$999,0),1)),INDEX('Cycle 6'!E$10:E$999,MATCH($A258,'Cycle 6'!$L$10:$L$999,0),1)),INDEX('Cycle 7'!E$10:E$999,MATCH($A258,'Cycle 7'!$L$10:$L$999,0),1)),INDEX('Cycle 8'!E$10:E$999,MATCH($A258,'Cycle 8'!$L$10:$L$999,0),1)),INDEX('Cycle 9'!E$10:E$999,MATCH($A258,'Cycle 9'!$L$10:$L$999,0),1)),INDEX('Cycle 10'!E$10:E$999,MATCH($A258,'Cycle 10'!$L$10:$L$999,0),1)),INDEX('Cycle 11'!E$10:E$999,MATCH($A258,'Cycle 11'!$L$10:$L$999,0),1)),""))</f>
        <v/>
      </c>
      <c r="G258" t="str">
        <f>IF(IFERROR(IFERROR(IFERROR(IFERROR(IFERROR(IFERROR(IFERROR(IFERROR(IFERROR(IFERROR(IFERROR(IFERROR(INDEX(Summer!F$10:F$999,MATCH($A258,Summer!$L$10:$L$999,0),1),INDEX('Cycle 1'!F$10:F$999,MATCH($A258,'Cycle 1'!$L$10:$L$999,0),1)),INDEX('Cycle 2'!F$10:F$999,MATCH($A258,'Cycle 2'!$L$10:$L$999,0),1)),INDEX('Cycle 3'!F$10:F$999,MATCH($A258,'Cycle 3'!$L$10:$L$999,0),1)),INDEX('Cycle 4'!F$10:F$999,MATCH($A258,'Cycle 4'!$L$10:$L$999,0),1)),INDEX('Cycle 5'!F$10:F$999,MATCH($A258,'Cycle 5'!$L$10:$L$999,0),1)),INDEX('Cycle 6'!F$10:F$999,MATCH($A258,'Cycle 6'!$L$10:$L$999,0),1)),INDEX('Cycle 7'!F$10:F$999,MATCH($A258,'Cycle 7'!$L$10:$L$999,0),1)),INDEX('Cycle 8'!F$10:F$999,MATCH($A258,'Cycle 8'!$L$10:$L$999,0),1)),INDEX('Cycle 9'!F$10:F$999,MATCH($A258,'Cycle 9'!$L$10:$L$999,0),1)),INDEX('Cycle 10'!F$10:F$999,MATCH($A258,'Cycle 10'!$L$10:$L$999,0),1)),INDEX('Cycle 11'!F$10:F$999,MATCH($A258,'Cycle 11'!$L$10:$L$999,0),1)),"")="","",IFERROR(IFERROR(IFERROR(IFERROR(IFERROR(IFERROR(IFERROR(IFERROR(IFERROR(IFERROR(IFERROR(IFERROR(INDEX(Summer!F$10:F$999,MATCH($A258,Summer!$L$10:$L$999,0),1),INDEX('Cycle 1'!F$10:F$999,MATCH($A258,'Cycle 1'!$L$10:$L$999,0),1)),INDEX('Cycle 2'!F$10:F$999,MATCH($A258,'Cycle 2'!$L$10:$L$999,0),1)),INDEX('Cycle 3'!F$10:F$999,MATCH($A258,'Cycle 3'!$L$10:$L$999,0),1)),INDEX('Cycle 4'!F$10:F$999,MATCH($A258,'Cycle 4'!$L$10:$L$999,0),1)),INDEX('Cycle 5'!F$10:F$999,MATCH($A258,'Cycle 5'!$L$10:$L$999,0),1)),INDEX('Cycle 6'!F$10:F$999,MATCH($A258,'Cycle 6'!$L$10:$L$999,0),1)),INDEX('Cycle 7'!F$10:F$999,MATCH($A258,'Cycle 7'!$L$10:$L$999,0),1)),INDEX('Cycle 8'!F$10:F$999,MATCH($A258,'Cycle 8'!$L$10:$L$999,0),1)),INDEX('Cycle 9'!F$10:F$999,MATCH($A258,'Cycle 9'!$L$10:$L$999,0),1)),INDEX('Cycle 10'!F$10:F$999,MATCH($A258,'Cycle 10'!$L$10:$L$999,0),1)),INDEX('Cycle 11'!F$10:F$999,MATCH($A258,'Cycle 11'!$L$10:$L$999,0),1)),""))</f>
        <v/>
      </c>
      <c r="H258" t="str">
        <f>IF(IFERROR(IFERROR(IFERROR(IFERROR(IFERROR(IFERROR(IFERROR(IFERROR(IFERROR(IFERROR(IFERROR(IFERROR(INDEX(Summer!G$10:G$999,MATCH($A258,Summer!$L$10:$L$999,0),1),INDEX('Cycle 1'!G$10:G$999,MATCH($A258,'Cycle 1'!$L$10:$L$999,0),1)),INDEX('Cycle 2'!G$10:G$999,MATCH($A258,'Cycle 2'!$L$10:$L$999,0),1)),INDEX('Cycle 3'!G$10:G$999,MATCH($A258,'Cycle 3'!$L$10:$L$999,0),1)),INDEX('Cycle 4'!G$10:G$999,MATCH($A258,'Cycle 4'!$L$10:$L$999,0),1)),INDEX('Cycle 5'!G$10:G$999,MATCH($A258,'Cycle 5'!$L$10:$L$999,0),1)),INDEX('Cycle 6'!G$10:G$999,MATCH($A258,'Cycle 6'!$L$10:$L$999,0),1)),INDEX('Cycle 7'!G$10:G$999,MATCH($A258,'Cycle 7'!$L$10:$L$999,0),1)),INDEX('Cycle 8'!G$10:G$999,MATCH($A258,'Cycle 8'!$L$10:$L$999,0),1)),INDEX('Cycle 9'!G$10:G$999,MATCH($A258,'Cycle 9'!$L$10:$L$999,0),1)),INDEX('Cycle 10'!G$10:G$999,MATCH($A258,'Cycle 10'!$L$10:$L$999,0),1)),INDEX('Cycle 11'!G$10:G$999,MATCH($A258,'Cycle 11'!$L$10:$L$999,0),1)),"")="","",IFERROR(IFERROR(IFERROR(IFERROR(IFERROR(IFERROR(IFERROR(IFERROR(IFERROR(IFERROR(IFERROR(IFERROR(INDEX(Summer!G$10:G$999,MATCH($A258,Summer!$L$10:$L$999,0),1),INDEX('Cycle 1'!G$10:G$999,MATCH($A258,'Cycle 1'!$L$10:$L$999,0),1)),INDEX('Cycle 2'!G$10:G$999,MATCH($A258,'Cycle 2'!$L$10:$L$999,0),1)),INDEX('Cycle 3'!G$10:G$999,MATCH($A258,'Cycle 3'!$L$10:$L$999,0),1)),INDEX('Cycle 4'!G$10:G$999,MATCH($A258,'Cycle 4'!$L$10:$L$999,0),1)),INDEX('Cycle 5'!G$10:G$999,MATCH($A258,'Cycle 5'!$L$10:$L$999,0),1)),INDEX('Cycle 6'!G$10:G$999,MATCH($A258,'Cycle 6'!$L$10:$L$999,0),1)),INDEX('Cycle 7'!G$10:G$999,MATCH($A258,'Cycle 7'!$L$10:$L$999,0),1)),INDEX('Cycle 8'!G$10:G$999,MATCH($A258,'Cycle 8'!$L$10:$L$999,0),1)),INDEX('Cycle 9'!G$10:G$999,MATCH($A258,'Cycle 9'!$L$10:$L$999,0),1)),INDEX('Cycle 10'!G$10:G$999,MATCH($A258,'Cycle 10'!$L$10:$L$999,0),1)),INDEX('Cycle 11'!G$10:G$999,MATCH($A258,'Cycle 11'!$L$10:$L$999,0),1)),""))</f>
        <v/>
      </c>
      <c r="I258">
        <f>IFERROR(IF(C258="",MAX(I$1:I257),IF(ROW(C$2)=ROW(C258),1,IF(ISERROR(VLOOKUP(C258,C$2:C257,1,FALSE)),MAX(I$1:I257)+1,MAX(I$1:I257)))),"")</f>
        <v>0</v>
      </c>
      <c r="J258" t="str">
        <f t="shared" ref="J258:J321" si="34">IF(H258="","",COUNTIFS(C:C,C258))</f>
        <v/>
      </c>
      <c r="K258" t="str">
        <f t="shared" si="33"/>
        <v/>
      </c>
      <c r="L258" t="str">
        <f t="shared" si="33"/>
        <v/>
      </c>
      <c r="M258" t="str">
        <f t="shared" si="33"/>
        <v/>
      </c>
      <c r="N258" t="str">
        <f t="shared" si="33"/>
        <v/>
      </c>
      <c r="O258" t="str">
        <f t="shared" si="33"/>
        <v/>
      </c>
      <c r="P258" t="str">
        <f t="shared" si="33"/>
        <v/>
      </c>
      <c r="Q258" t="str">
        <f t="shared" si="33"/>
        <v/>
      </c>
      <c r="R258" t="str">
        <f t="shared" si="33"/>
        <v/>
      </c>
      <c r="S258" t="str">
        <f t="shared" si="33"/>
        <v/>
      </c>
      <c r="T258" t="str">
        <f t="shared" si="33"/>
        <v/>
      </c>
      <c r="U258" t="str">
        <f t="shared" si="33"/>
        <v/>
      </c>
      <c r="V258" t="str">
        <f t="shared" si="33"/>
        <v/>
      </c>
      <c r="W258" t="str">
        <f t="shared" ref="W258:W321" si="35">IF($H258="","",SUM(K258:V258))</f>
        <v/>
      </c>
      <c r="X258">
        <f>IF(OR(H258="No",H258=""),0,IF(COUNTIFS(H$2:H258,"Yes",C$2:C258,C258)&gt;1,0,COUNTIFS(H$2:H258,"Yes",C$2:C258,C258)))+IF(X257=$X$1,0,X257)</f>
        <v>0</v>
      </c>
    </row>
    <row r="259" spans="1:24" x14ac:dyDescent="0.3">
      <c r="A259">
        <f>ROWS($A$2:$A259)</f>
        <v>258</v>
      </c>
      <c r="B259" t="str">
        <f>IF(ISERROR(VLOOKUP(A259,Summer!L$11:L$500,1,FALSE)),IF(ISERROR(VLOOKUP(A259,'Cycle 1'!L$11:L$500,1,FALSE)),IF(ISERROR(VLOOKUP(A259,'Cycle 2'!L$11:L$500,1,FALSE)),IF(ISERROR(VLOOKUP(A259,'Cycle 3'!L$11:L$500,1,FALSE)),IF(ISERROR(VLOOKUP(A259,'Cycle 4'!L$11:L$500,1,FALSE)),IF(ISERROR(VLOOKUP(A259,'Cycle 5'!L$11:L$500,1,FALSE)),IF(ISERROR(VLOOKUP(A259,'Cycle 6'!L$11:L$500,1,FALSE)),IF(ISERROR(VLOOKUP(A259,'Cycle 7'!L$11:L$500,1,FALSE)),IF(ISERROR(VLOOKUP(A259,'Cycle 8'!L$11:L$500,1,FALSE)),IF(ISERROR(VLOOKUP(A259,'Cycle 9'!L$11:L$500,1,FALSE)),IF(ISERROR(VLOOKUP(A259,'Cycle 10'!L$11:L$500,1,FALSE)),IF(ISERROR(VLOOKUP(A259,'Cycle 11'!L$11:L$500,1,FALSE)),"","Cycle 11"),"Cycle 10"),"Cycle 9"),"Cycle 8"),"Cycle 7"),"Cycle 6"),"Cycle 5"),"Cycle 4"),"Cycle 3"),"Cycle 2"),"Cycle 1"),"Summer")</f>
        <v/>
      </c>
      <c r="C259" t="str">
        <f>IF(IFERROR(IFERROR(IFERROR(IFERROR(IFERROR(IFERROR(IFERROR(IFERROR(IFERROR(IFERROR(IFERROR(IFERROR(INDEX(Summer!B$10:B$999,MATCH($A259,Summer!$L$10:$L$999,0),1),INDEX('Cycle 1'!B$10:B$999,MATCH($A259,'Cycle 1'!$L$10:$L$999,0),1)),INDEX('Cycle 2'!B$10:B$999,MATCH($A259,'Cycle 2'!$L$10:$L$999,0),1)),INDEX('Cycle 3'!B$10:B$999,MATCH($A259,'Cycle 3'!$L$10:$L$999,0),1)),INDEX('Cycle 4'!B$10:B$999,MATCH($A259,'Cycle 4'!$L$10:$L$999,0),1)),INDEX('Cycle 5'!B$10:B$999,MATCH($A259,'Cycle 5'!$L$10:$L$999,0),1)),INDEX('Cycle 6'!B$10:B$999,MATCH($A259,'Cycle 6'!$L$10:$L$999,0),1)),INDEX('Cycle 7'!B$10:B$999,MATCH($A259,'Cycle 7'!$L$10:$L$999,0),1)),INDEX('Cycle 8'!B$10:B$999,MATCH($A259,'Cycle 8'!$L$10:$L$999,0),1)),INDEX('Cycle 9'!B$10:B$999,MATCH($A259,'Cycle 9'!$L$10:$L$999,0),1)),INDEX('Cycle 10'!B$10:B$999,MATCH($A259,'Cycle 10'!$L$10:$L$999,0),1)),INDEX('Cycle 11'!B$10:B$999,MATCH($A259,'Cycle 11'!$L$10:$L$999,0),1)),"")="","",IFERROR(IFERROR(IFERROR(IFERROR(IFERROR(IFERROR(IFERROR(IFERROR(IFERROR(IFERROR(IFERROR(IFERROR(INDEX(Summer!B$10:B$999,MATCH($A259,Summer!$L$10:$L$999,0),1),INDEX('Cycle 1'!B$10:B$999,MATCH($A259,'Cycle 1'!$L$10:$L$999,0),1)),INDEX('Cycle 2'!B$10:B$999,MATCH($A259,'Cycle 2'!$L$10:$L$999,0),1)),INDEX('Cycle 3'!B$10:B$999,MATCH($A259,'Cycle 3'!$L$10:$L$999,0),1)),INDEX('Cycle 4'!B$10:B$999,MATCH($A259,'Cycle 4'!$L$10:$L$999,0),1)),INDEX('Cycle 5'!B$10:B$999,MATCH($A259,'Cycle 5'!$L$10:$L$999,0),1)),INDEX('Cycle 6'!B$10:B$999,MATCH($A259,'Cycle 6'!$L$10:$L$999,0),1)),INDEX('Cycle 7'!B$10:B$999,MATCH($A259,'Cycle 7'!$L$10:$L$999,0),1)),INDEX('Cycle 8'!B$10:B$999,MATCH($A259,'Cycle 8'!$L$10:$L$999,0),1)),INDEX('Cycle 9'!B$10:B$999,MATCH($A259,'Cycle 9'!$L$10:$L$999,0),1)),INDEX('Cycle 10'!B$10:B$999,MATCH($A259,'Cycle 10'!$L$10:$L$999,0),1)),INDEX('Cycle 11'!B$10:B$999,MATCH($A259,'Cycle 11'!$L$10:$L$999,0),1)),""))</f>
        <v/>
      </c>
      <c r="D259" t="str">
        <f>IF(IFERROR(IFERROR(IFERROR(IFERROR(IFERROR(IFERROR(IFERROR(IFERROR(IFERROR(IFERROR(IFERROR(IFERROR(INDEX(Summer!C$10:C$999,MATCH($A259,Summer!$L$10:$L$999,0),1),INDEX('Cycle 1'!C$10:C$999,MATCH($A259,'Cycle 1'!$L$10:$L$999,0),1)),INDEX('Cycle 2'!C$10:C$999,MATCH($A259,'Cycle 2'!$L$10:$L$999,0),1)),INDEX('Cycle 3'!C$10:C$999,MATCH($A259,'Cycle 3'!$L$10:$L$999,0),1)),INDEX('Cycle 4'!C$10:C$999,MATCH($A259,'Cycle 4'!$L$10:$L$999,0),1)),INDEX('Cycle 5'!C$10:C$999,MATCH($A259,'Cycle 5'!$L$10:$L$999,0),1)),INDEX('Cycle 6'!C$10:C$999,MATCH($A259,'Cycle 6'!$L$10:$L$999,0),1)),INDEX('Cycle 7'!C$10:C$999,MATCH($A259,'Cycle 7'!$L$10:$L$999,0),1)),INDEX('Cycle 8'!C$10:C$999,MATCH($A259,'Cycle 8'!$L$10:$L$999,0),1)),INDEX('Cycle 9'!C$10:C$999,MATCH($A259,'Cycle 9'!$L$10:$L$999,0),1)),INDEX('Cycle 10'!C$10:C$999,MATCH($A259,'Cycle 10'!$L$10:$L$999,0),1)),INDEX('Cycle 11'!C$10:C$999,MATCH($A259,'Cycle 11'!$L$10:$L$999,0),1)),"")="","",IFERROR(IFERROR(IFERROR(IFERROR(IFERROR(IFERROR(IFERROR(IFERROR(IFERROR(IFERROR(IFERROR(IFERROR(INDEX(Summer!C$10:C$999,MATCH($A259,Summer!$L$10:$L$999,0),1),INDEX('Cycle 1'!C$10:C$999,MATCH($A259,'Cycle 1'!$L$10:$L$999,0),1)),INDEX('Cycle 2'!C$10:C$999,MATCH($A259,'Cycle 2'!$L$10:$L$999,0),1)),INDEX('Cycle 3'!C$10:C$999,MATCH($A259,'Cycle 3'!$L$10:$L$999,0),1)),INDEX('Cycle 4'!C$10:C$999,MATCH($A259,'Cycle 4'!$L$10:$L$999,0),1)),INDEX('Cycle 5'!C$10:C$999,MATCH($A259,'Cycle 5'!$L$10:$L$999,0),1)),INDEX('Cycle 6'!C$10:C$999,MATCH($A259,'Cycle 6'!$L$10:$L$999,0),1)),INDEX('Cycle 7'!C$10:C$999,MATCH($A259,'Cycle 7'!$L$10:$L$999,0),1)),INDEX('Cycle 8'!C$10:C$999,MATCH($A259,'Cycle 8'!$L$10:$L$999,0),1)),INDEX('Cycle 9'!C$10:C$999,MATCH($A259,'Cycle 9'!$L$10:$L$999,0),1)),INDEX('Cycle 10'!C$10:C$999,MATCH($A259,'Cycle 10'!$L$10:$L$999,0),1)),INDEX('Cycle 11'!C$10:C$999,MATCH($A259,'Cycle 11'!$L$10:$L$999,0),1)),""))</f>
        <v/>
      </c>
      <c r="E259" t="str">
        <f>IF(IFERROR(IFERROR(IFERROR(IFERROR(IFERROR(IFERROR(IFERROR(IFERROR(IFERROR(IFERROR(IFERROR(IFERROR(INDEX(Summer!D$10:D$999,MATCH($A259,Summer!$L$10:$L$999,0),1),INDEX('Cycle 1'!D$10:D$999,MATCH($A259,'Cycle 1'!$L$10:$L$999,0),1)),INDEX('Cycle 2'!D$10:D$999,MATCH($A259,'Cycle 2'!$L$10:$L$999,0),1)),INDEX('Cycle 3'!D$10:D$999,MATCH($A259,'Cycle 3'!$L$10:$L$999,0),1)),INDEX('Cycle 4'!D$10:D$999,MATCH($A259,'Cycle 4'!$L$10:$L$999,0),1)),INDEX('Cycle 5'!D$10:D$999,MATCH($A259,'Cycle 5'!$L$10:$L$999,0),1)),INDEX('Cycle 6'!D$10:D$999,MATCH($A259,'Cycle 6'!$L$10:$L$999,0),1)),INDEX('Cycle 7'!D$10:D$999,MATCH($A259,'Cycle 7'!$L$10:$L$999,0),1)),INDEX('Cycle 8'!D$10:D$999,MATCH($A259,'Cycle 8'!$L$10:$L$999,0),1)),INDEX('Cycle 9'!D$10:D$999,MATCH($A259,'Cycle 9'!$L$10:$L$999,0),1)),INDEX('Cycle 10'!D$10:D$999,MATCH($A259,'Cycle 10'!$L$10:$L$999,0),1)),INDEX('Cycle 11'!D$10:D$999,MATCH($A259,'Cycle 11'!$L$10:$L$999,0),1)),"")="","",IFERROR(IFERROR(IFERROR(IFERROR(IFERROR(IFERROR(IFERROR(IFERROR(IFERROR(IFERROR(IFERROR(IFERROR(INDEX(Summer!D$10:D$999,MATCH($A259,Summer!$L$10:$L$999,0),1),INDEX('Cycle 1'!D$10:D$999,MATCH($A259,'Cycle 1'!$L$10:$L$999,0),1)),INDEX('Cycle 2'!D$10:D$999,MATCH($A259,'Cycle 2'!$L$10:$L$999,0),1)),INDEX('Cycle 3'!D$10:D$999,MATCH($A259,'Cycle 3'!$L$10:$L$999,0),1)),INDEX('Cycle 4'!D$10:D$999,MATCH($A259,'Cycle 4'!$L$10:$L$999,0),1)),INDEX('Cycle 5'!D$10:D$999,MATCH($A259,'Cycle 5'!$L$10:$L$999,0),1)),INDEX('Cycle 6'!D$10:D$999,MATCH($A259,'Cycle 6'!$L$10:$L$999,0),1)),INDEX('Cycle 7'!D$10:D$999,MATCH($A259,'Cycle 7'!$L$10:$L$999,0),1)),INDEX('Cycle 8'!D$10:D$999,MATCH($A259,'Cycle 8'!$L$10:$L$999,0),1)),INDEX('Cycle 9'!D$10:D$999,MATCH($A259,'Cycle 9'!$L$10:$L$999,0),1)),INDEX('Cycle 10'!D$10:D$999,MATCH($A259,'Cycle 10'!$L$10:$L$999,0),1)),INDEX('Cycle 11'!D$10:D$999,MATCH($A259,'Cycle 11'!$L$10:$L$999,0),1)),""))</f>
        <v/>
      </c>
      <c r="F259" t="str">
        <f>IF(IFERROR(IFERROR(IFERROR(IFERROR(IFERROR(IFERROR(IFERROR(IFERROR(IFERROR(IFERROR(IFERROR(IFERROR(INDEX(Summer!E$10:E$999,MATCH($A259,Summer!$L$10:$L$999,0),1),INDEX('Cycle 1'!E$10:E$999,MATCH($A259,'Cycle 1'!$L$10:$L$999,0),1)),INDEX('Cycle 2'!E$10:E$999,MATCH($A259,'Cycle 2'!$L$10:$L$999,0),1)),INDEX('Cycle 3'!E$10:E$999,MATCH($A259,'Cycle 3'!$L$10:$L$999,0),1)),INDEX('Cycle 4'!E$10:E$999,MATCH($A259,'Cycle 4'!$L$10:$L$999,0),1)),INDEX('Cycle 5'!E$10:E$999,MATCH($A259,'Cycle 5'!$L$10:$L$999,0),1)),INDEX('Cycle 6'!E$10:E$999,MATCH($A259,'Cycle 6'!$L$10:$L$999,0),1)),INDEX('Cycle 7'!E$10:E$999,MATCH($A259,'Cycle 7'!$L$10:$L$999,0),1)),INDEX('Cycle 8'!E$10:E$999,MATCH($A259,'Cycle 8'!$L$10:$L$999,0),1)),INDEX('Cycle 9'!E$10:E$999,MATCH($A259,'Cycle 9'!$L$10:$L$999,0),1)),INDEX('Cycle 10'!E$10:E$999,MATCH($A259,'Cycle 10'!$L$10:$L$999,0),1)),INDEX('Cycle 11'!E$10:E$999,MATCH($A259,'Cycle 11'!$L$10:$L$999,0),1)),"")="","",IFERROR(IFERROR(IFERROR(IFERROR(IFERROR(IFERROR(IFERROR(IFERROR(IFERROR(IFERROR(IFERROR(IFERROR(INDEX(Summer!E$10:E$999,MATCH($A259,Summer!$L$10:$L$999,0),1),INDEX('Cycle 1'!E$10:E$999,MATCH($A259,'Cycle 1'!$L$10:$L$999,0),1)),INDEX('Cycle 2'!E$10:E$999,MATCH($A259,'Cycle 2'!$L$10:$L$999,0),1)),INDEX('Cycle 3'!E$10:E$999,MATCH($A259,'Cycle 3'!$L$10:$L$999,0),1)),INDEX('Cycle 4'!E$10:E$999,MATCH($A259,'Cycle 4'!$L$10:$L$999,0),1)),INDEX('Cycle 5'!E$10:E$999,MATCH($A259,'Cycle 5'!$L$10:$L$999,0),1)),INDEX('Cycle 6'!E$10:E$999,MATCH($A259,'Cycle 6'!$L$10:$L$999,0),1)),INDEX('Cycle 7'!E$10:E$999,MATCH($A259,'Cycle 7'!$L$10:$L$999,0),1)),INDEX('Cycle 8'!E$10:E$999,MATCH($A259,'Cycle 8'!$L$10:$L$999,0),1)),INDEX('Cycle 9'!E$10:E$999,MATCH($A259,'Cycle 9'!$L$10:$L$999,0),1)),INDEX('Cycle 10'!E$10:E$999,MATCH($A259,'Cycle 10'!$L$10:$L$999,0),1)),INDEX('Cycle 11'!E$10:E$999,MATCH($A259,'Cycle 11'!$L$10:$L$999,0),1)),""))</f>
        <v/>
      </c>
      <c r="G259" t="str">
        <f>IF(IFERROR(IFERROR(IFERROR(IFERROR(IFERROR(IFERROR(IFERROR(IFERROR(IFERROR(IFERROR(IFERROR(IFERROR(INDEX(Summer!F$10:F$999,MATCH($A259,Summer!$L$10:$L$999,0),1),INDEX('Cycle 1'!F$10:F$999,MATCH($A259,'Cycle 1'!$L$10:$L$999,0),1)),INDEX('Cycle 2'!F$10:F$999,MATCH($A259,'Cycle 2'!$L$10:$L$999,0),1)),INDEX('Cycle 3'!F$10:F$999,MATCH($A259,'Cycle 3'!$L$10:$L$999,0),1)),INDEX('Cycle 4'!F$10:F$999,MATCH($A259,'Cycle 4'!$L$10:$L$999,0),1)),INDEX('Cycle 5'!F$10:F$999,MATCH($A259,'Cycle 5'!$L$10:$L$999,0),1)),INDEX('Cycle 6'!F$10:F$999,MATCH($A259,'Cycle 6'!$L$10:$L$999,0),1)),INDEX('Cycle 7'!F$10:F$999,MATCH($A259,'Cycle 7'!$L$10:$L$999,0),1)),INDEX('Cycle 8'!F$10:F$999,MATCH($A259,'Cycle 8'!$L$10:$L$999,0),1)),INDEX('Cycle 9'!F$10:F$999,MATCH($A259,'Cycle 9'!$L$10:$L$999,0),1)),INDEX('Cycle 10'!F$10:F$999,MATCH($A259,'Cycle 10'!$L$10:$L$999,0),1)),INDEX('Cycle 11'!F$10:F$999,MATCH($A259,'Cycle 11'!$L$10:$L$999,0),1)),"")="","",IFERROR(IFERROR(IFERROR(IFERROR(IFERROR(IFERROR(IFERROR(IFERROR(IFERROR(IFERROR(IFERROR(IFERROR(INDEX(Summer!F$10:F$999,MATCH($A259,Summer!$L$10:$L$999,0),1),INDEX('Cycle 1'!F$10:F$999,MATCH($A259,'Cycle 1'!$L$10:$L$999,0),1)),INDEX('Cycle 2'!F$10:F$999,MATCH($A259,'Cycle 2'!$L$10:$L$999,0),1)),INDEX('Cycle 3'!F$10:F$999,MATCH($A259,'Cycle 3'!$L$10:$L$999,0),1)),INDEX('Cycle 4'!F$10:F$999,MATCH($A259,'Cycle 4'!$L$10:$L$999,0),1)),INDEX('Cycle 5'!F$10:F$999,MATCH($A259,'Cycle 5'!$L$10:$L$999,0),1)),INDEX('Cycle 6'!F$10:F$999,MATCH($A259,'Cycle 6'!$L$10:$L$999,0),1)),INDEX('Cycle 7'!F$10:F$999,MATCH($A259,'Cycle 7'!$L$10:$L$999,0),1)),INDEX('Cycle 8'!F$10:F$999,MATCH($A259,'Cycle 8'!$L$10:$L$999,0),1)),INDEX('Cycle 9'!F$10:F$999,MATCH($A259,'Cycle 9'!$L$10:$L$999,0),1)),INDEX('Cycle 10'!F$10:F$999,MATCH($A259,'Cycle 10'!$L$10:$L$999,0),1)),INDEX('Cycle 11'!F$10:F$999,MATCH($A259,'Cycle 11'!$L$10:$L$999,0),1)),""))</f>
        <v/>
      </c>
      <c r="H259" t="str">
        <f>IF(IFERROR(IFERROR(IFERROR(IFERROR(IFERROR(IFERROR(IFERROR(IFERROR(IFERROR(IFERROR(IFERROR(IFERROR(INDEX(Summer!G$10:G$999,MATCH($A259,Summer!$L$10:$L$999,0),1),INDEX('Cycle 1'!G$10:G$999,MATCH($A259,'Cycle 1'!$L$10:$L$999,0),1)),INDEX('Cycle 2'!G$10:G$999,MATCH($A259,'Cycle 2'!$L$10:$L$999,0),1)),INDEX('Cycle 3'!G$10:G$999,MATCH($A259,'Cycle 3'!$L$10:$L$999,0),1)),INDEX('Cycle 4'!G$10:G$999,MATCH($A259,'Cycle 4'!$L$10:$L$999,0),1)),INDEX('Cycle 5'!G$10:G$999,MATCH($A259,'Cycle 5'!$L$10:$L$999,0),1)),INDEX('Cycle 6'!G$10:G$999,MATCH($A259,'Cycle 6'!$L$10:$L$999,0),1)),INDEX('Cycle 7'!G$10:G$999,MATCH($A259,'Cycle 7'!$L$10:$L$999,0),1)),INDEX('Cycle 8'!G$10:G$999,MATCH($A259,'Cycle 8'!$L$10:$L$999,0),1)),INDEX('Cycle 9'!G$10:G$999,MATCH($A259,'Cycle 9'!$L$10:$L$999,0),1)),INDEX('Cycle 10'!G$10:G$999,MATCH($A259,'Cycle 10'!$L$10:$L$999,0),1)),INDEX('Cycle 11'!G$10:G$999,MATCH($A259,'Cycle 11'!$L$10:$L$999,0),1)),"")="","",IFERROR(IFERROR(IFERROR(IFERROR(IFERROR(IFERROR(IFERROR(IFERROR(IFERROR(IFERROR(IFERROR(IFERROR(INDEX(Summer!G$10:G$999,MATCH($A259,Summer!$L$10:$L$999,0),1),INDEX('Cycle 1'!G$10:G$999,MATCH($A259,'Cycle 1'!$L$10:$L$999,0),1)),INDEX('Cycle 2'!G$10:G$999,MATCH($A259,'Cycle 2'!$L$10:$L$999,0),1)),INDEX('Cycle 3'!G$10:G$999,MATCH($A259,'Cycle 3'!$L$10:$L$999,0),1)),INDEX('Cycle 4'!G$10:G$999,MATCH($A259,'Cycle 4'!$L$10:$L$999,0),1)),INDEX('Cycle 5'!G$10:G$999,MATCH($A259,'Cycle 5'!$L$10:$L$999,0),1)),INDEX('Cycle 6'!G$10:G$999,MATCH($A259,'Cycle 6'!$L$10:$L$999,0),1)),INDEX('Cycle 7'!G$10:G$999,MATCH($A259,'Cycle 7'!$L$10:$L$999,0),1)),INDEX('Cycle 8'!G$10:G$999,MATCH($A259,'Cycle 8'!$L$10:$L$999,0),1)),INDEX('Cycle 9'!G$10:G$999,MATCH($A259,'Cycle 9'!$L$10:$L$999,0),1)),INDEX('Cycle 10'!G$10:G$999,MATCH($A259,'Cycle 10'!$L$10:$L$999,0),1)),INDEX('Cycle 11'!G$10:G$999,MATCH($A259,'Cycle 11'!$L$10:$L$999,0),1)),""))</f>
        <v/>
      </c>
      <c r="I259">
        <f>IFERROR(IF(C259="",MAX(I$1:I258),IF(ROW(C$2)=ROW(C259),1,IF(ISERROR(VLOOKUP(C259,C$2:C258,1,FALSE)),MAX(I$1:I258)+1,MAX(I$1:I258)))),"")</f>
        <v>0</v>
      </c>
      <c r="J259" t="str">
        <f t="shared" si="34"/>
        <v/>
      </c>
      <c r="K259" t="str">
        <f t="shared" si="33"/>
        <v/>
      </c>
      <c r="L259" t="str">
        <f t="shared" si="33"/>
        <v/>
      </c>
      <c r="M259" t="str">
        <f t="shared" si="33"/>
        <v/>
      </c>
      <c r="N259" t="str">
        <f t="shared" si="33"/>
        <v/>
      </c>
      <c r="O259" t="str">
        <f t="shared" si="33"/>
        <v/>
      </c>
      <c r="P259" t="str">
        <f t="shared" si="33"/>
        <v/>
      </c>
      <c r="Q259" t="str">
        <f t="shared" si="33"/>
        <v/>
      </c>
      <c r="R259" t="str">
        <f t="shared" si="33"/>
        <v/>
      </c>
      <c r="S259" t="str">
        <f t="shared" si="33"/>
        <v/>
      </c>
      <c r="T259" t="str">
        <f t="shared" si="33"/>
        <v/>
      </c>
      <c r="U259" t="str">
        <f t="shared" si="33"/>
        <v/>
      </c>
      <c r="V259" t="str">
        <f t="shared" si="33"/>
        <v/>
      </c>
      <c r="W259" t="str">
        <f t="shared" si="35"/>
        <v/>
      </c>
      <c r="X259">
        <f>IF(OR(H259="No",H259=""),0,IF(COUNTIFS(H$2:H259,"Yes",C$2:C259,C259)&gt;1,0,COUNTIFS(H$2:H259,"Yes",C$2:C259,C259)))+IF(X258=$X$1,0,X258)</f>
        <v>0</v>
      </c>
    </row>
    <row r="260" spans="1:24" x14ac:dyDescent="0.3">
      <c r="A260">
        <f>ROWS($A$2:$A260)</f>
        <v>259</v>
      </c>
      <c r="B260" t="str">
        <f>IF(ISERROR(VLOOKUP(A260,Summer!L$11:L$500,1,FALSE)),IF(ISERROR(VLOOKUP(A260,'Cycle 1'!L$11:L$500,1,FALSE)),IF(ISERROR(VLOOKUP(A260,'Cycle 2'!L$11:L$500,1,FALSE)),IF(ISERROR(VLOOKUP(A260,'Cycle 3'!L$11:L$500,1,FALSE)),IF(ISERROR(VLOOKUP(A260,'Cycle 4'!L$11:L$500,1,FALSE)),IF(ISERROR(VLOOKUP(A260,'Cycle 5'!L$11:L$500,1,FALSE)),IF(ISERROR(VLOOKUP(A260,'Cycle 6'!L$11:L$500,1,FALSE)),IF(ISERROR(VLOOKUP(A260,'Cycle 7'!L$11:L$500,1,FALSE)),IF(ISERROR(VLOOKUP(A260,'Cycle 8'!L$11:L$500,1,FALSE)),IF(ISERROR(VLOOKUP(A260,'Cycle 9'!L$11:L$500,1,FALSE)),IF(ISERROR(VLOOKUP(A260,'Cycle 10'!L$11:L$500,1,FALSE)),IF(ISERROR(VLOOKUP(A260,'Cycle 11'!L$11:L$500,1,FALSE)),"","Cycle 11"),"Cycle 10"),"Cycle 9"),"Cycle 8"),"Cycle 7"),"Cycle 6"),"Cycle 5"),"Cycle 4"),"Cycle 3"),"Cycle 2"),"Cycle 1"),"Summer")</f>
        <v/>
      </c>
      <c r="C260" t="str">
        <f>IF(IFERROR(IFERROR(IFERROR(IFERROR(IFERROR(IFERROR(IFERROR(IFERROR(IFERROR(IFERROR(IFERROR(IFERROR(INDEX(Summer!B$10:B$999,MATCH($A260,Summer!$L$10:$L$999,0),1),INDEX('Cycle 1'!B$10:B$999,MATCH($A260,'Cycle 1'!$L$10:$L$999,0),1)),INDEX('Cycle 2'!B$10:B$999,MATCH($A260,'Cycle 2'!$L$10:$L$999,0),1)),INDEX('Cycle 3'!B$10:B$999,MATCH($A260,'Cycle 3'!$L$10:$L$999,0),1)),INDEX('Cycle 4'!B$10:B$999,MATCH($A260,'Cycle 4'!$L$10:$L$999,0),1)),INDEX('Cycle 5'!B$10:B$999,MATCH($A260,'Cycle 5'!$L$10:$L$999,0),1)),INDEX('Cycle 6'!B$10:B$999,MATCH($A260,'Cycle 6'!$L$10:$L$999,0),1)),INDEX('Cycle 7'!B$10:B$999,MATCH($A260,'Cycle 7'!$L$10:$L$999,0),1)),INDEX('Cycle 8'!B$10:B$999,MATCH($A260,'Cycle 8'!$L$10:$L$999,0),1)),INDEX('Cycle 9'!B$10:B$999,MATCH($A260,'Cycle 9'!$L$10:$L$999,0),1)),INDEX('Cycle 10'!B$10:B$999,MATCH($A260,'Cycle 10'!$L$10:$L$999,0),1)),INDEX('Cycle 11'!B$10:B$999,MATCH($A260,'Cycle 11'!$L$10:$L$999,0),1)),"")="","",IFERROR(IFERROR(IFERROR(IFERROR(IFERROR(IFERROR(IFERROR(IFERROR(IFERROR(IFERROR(IFERROR(IFERROR(INDEX(Summer!B$10:B$999,MATCH($A260,Summer!$L$10:$L$999,0),1),INDEX('Cycle 1'!B$10:B$999,MATCH($A260,'Cycle 1'!$L$10:$L$999,0),1)),INDEX('Cycle 2'!B$10:B$999,MATCH($A260,'Cycle 2'!$L$10:$L$999,0),1)),INDEX('Cycle 3'!B$10:B$999,MATCH($A260,'Cycle 3'!$L$10:$L$999,0),1)),INDEX('Cycle 4'!B$10:B$999,MATCH($A260,'Cycle 4'!$L$10:$L$999,0),1)),INDEX('Cycle 5'!B$10:B$999,MATCH($A260,'Cycle 5'!$L$10:$L$999,0),1)),INDEX('Cycle 6'!B$10:B$999,MATCH($A260,'Cycle 6'!$L$10:$L$999,0),1)),INDEX('Cycle 7'!B$10:B$999,MATCH($A260,'Cycle 7'!$L$10:$L$999,0),1)),INDEX('Cycle 8'!B$10:B$999,MATCH($A260,'Cycle 8'!$L$10:$L$999,0),1)),INDEX('Cycle 9'!B$10:B$999,MATCH($A260,'Cycle 9'!$L$10:$L$999,0),1)),INDEX('Cycle 10'!B$10:B$999,MATCH($A260,'Cycle 10'!$L$10:$L$999,0),1)),INDEX('Cycle 11'!B$10:B$999,MATCH($A260,'Cycle 11'!$L$10:$L$999,0),1)),""))</f>
        <v/>
      </c>
      <c r="D260" t="str">
        <f>IF(IFERROR(IFERROR(IFERROR(IFERROR(IFERROR(IFERROR(IFERROR(IFERROR(IFERROR(IFERROR(IFERROR(IFERROR(INDEX(Summer!C$10:C$999,MATCH($A260,Summer!$L$10:$L$999,0),1),INDEX('Cycle 1'!C$10:C$999,MATCH($A260,'Cycle 1'!$L$10:$L$999,0),1)),INDEX('Cycle 2'!C$10:C$999,MATCH($A260,'Cycle 2'!$L$10:$L$999,0),1)),INDEX('Cycle 3'!C$10:C$999,MATCH($A260,'Cycle 3'!$L$10:$L$999,0),1)),INDEX('Cycle 4'!C$10:C$999,MATCH($A260,'Cycle 4'!$L$10:$L$999,0),1)),INDEX('Cycle 5'!C$10:C$999,MATCH($A260,'Cycle 5'!$L$10:$L$999,0),1)),INDEX('Cycle 6'!C$10:C$999,MATCH($A260,'Cycle 6'!$L$10:$L$999,0),1)),INDEX('Cycle 7'!C$10:C$999,MATCH($A260,'Cycle 7'!$L$10:$L$999,0),1)),INDEX('Cycle 8'!C$10:C$999,MATCH($A260,'Cycle 8'!$L$10:$L$999,0),1)),INDEX('Cycle 9'!C$10:C$999,MATCH($A260,'Cycle 9'!$L$10:$L$999,0),1)),INDEX('Cycle 10'!C$10:C$999,MATCH($A260,'Cycle 10'!$L$10:$L$999,0),1)),INDEX('Cycle 11'!C$10:C$999,MATCH($A260,'Cycle 11'!$L$10:$L$999,0),1)),"")="","",IFERROR(IFERROR(IFERROR(IFERROR(IFERROR(IFERROR(IFERROR(IFERROR(IFERROR(IFERROR(IFERROR(IFERROR(INDEX(Summer!C$10:C$999,MATCH($A260,Summer!$L$10:$L$999,0),1),INDEX('Cycle 1'!C$10:C$999,MATCH($A260,'Cycle 1'!$L$10:$L$999,0),1)),INDEX('Cycle 2'!C$10:C$999,MATCH($A260,'Cycle 2'!$L$10:$L$999,0),1)),INDEX('Cycle 3'!C$10:C$999,MATCH($A260,'Cycle 3'!$L$10:$L$999,0),1)),INDEX('Cycle 4'!C$10:C$999,MATCH($A260,'Cycle 4'!$L$10:$L$999,0),1)),INDEX('Cycle 5'!C$10:C$999,MATCH($A260,'Cycle 5'!$L$10:$L$999,0),1)),INDEX('Cycle 6'!C$10:C$999,MATCH($A260,'Cycle 6'!$L$10:$L$999,0),1)),INDEX('Cycle 7'!C$10:C$999,MATCH($A260,'Cycle 7'!$L$10:$L$999,0),1)),INDEX('Cycle 8'!C$10:C$999,MATCH($A260,'Cycle 8'!$L$10:$L$999,0),1)),INDEX('Cycle 9'!C$10:C$999,MATCH($A260,'Cycle 9'!$L$10:$L$999,0),1)),INDEX('Cycle 10'!C$10:C$999,MATCH($A260,'Cycle 10'!$L$10:$L$999,0),1)),INDEX('Cycle 11'!C$10:C$999,MATCH($A260,'Cycle 11'!$L$10:$L$999,0),1)),""))</f>
        <v/>
      </c>
      <c r="E260" t="str">
        <f>IF(IFERROR(IFERROR(IFERROR(IFERROR(IFERROR(IFERROR(IFERROR(IFERROR(IFERROR(IFERROR(IFERROR(IFERROR(INDEX(Summer!D$10:D$999,MATCH($A260,Summer!$L$10:$L$999,0),1),INDEX('Cycle 1'!D$10:D$999,MATCH($A260,'Cycle 1'!$L$10:$L$999,0),1)),INDEX('Cycle 2'!D$10:D$999,MATCH($A260,'Cycle 2'!$L$10:$L$999,0),1)),INDEX('Cycle 3'!D$10:D$999,MATCH($A260,'Cycle 3'!$L$10:$L$999,0),1)),INDEX('Cycle 4'!D$10:D$999,MATCH($A260,'Cycle 4'!$L$10:$L$999,0),1)),INDEX('Cycle 5'!D$10:D$999,MATCH($A260,'Cycle 5'!$L$10:$L$999,0),1)),INDEX('Cycle 6'!D$10:D$999,MATCH($A260,'Cycle 6'!$L$10:$L$999,0),1)),INDEX('Cycle 7'!D$10:D$999,MATCH($A260,'Cycle 7'!$L$10:$L$999,0),1)),INDEX('Cycle 8'!D$10:D$999,MATCH($A260,'Cycle 8'!$L$10:$L$999,0),1)),INDEX('Cycle 9'!D$10:D$999,MATCH($A260,'Cycle 9'!$L$10:$L$999,0),1)),INDEX('Cycle 10'!D$10:D$999,MATCH($A260,'Cycle 10'!$L$10:$L$999,0),1)),INDEX('Cycle 11'!D$10:D$999,MATCH($A260,'Cycle 11'!$L$10:$L$999,0),1)),"")="","",IFERROR(IFERROR(IFERROR(IFERROR(IFERROR(IFERROR(IFERROR(IFERROR(IFERROR(IFERROR(IFERROR(IFERROR(INDEX(Summer!D$10:D$999,MATCH($A260,Summer!$L$10:$L$999,0),1),INDEX('Cycle 1'!D$10:D$999,MATCH($A260,'Cycle 1'!$L$10:$L$999,0),1)),INDEX('Cycle 2'!D$10:D$999,MATCH($A260,'Cycle 2'!$L$10:$L$999,0),1)),INDEX('Cycle 3'!D$10:D$999,MATCH($A260,'Cycle 3'!$L$10:$L$999,0),1)),INDEX('Cycle 4'!D$10:D$999,MATCH($A260,'Cycle 4'!$L$10:$L$999,0),1)),INDEX('Cycle 5'!D$10:D$999,MATCH($A260,'Cycle 5'!$L$10:$L$999,0),1)),INDEX('Cycle 6'!D$10:D$999,MATCH($A260,'Cycle 6'!$L$10:$L$999,0),1)),INDEX('Cycle 7'!D$10:D$999,MATCH($A260,'Cycle 7'!$L$10:$L$999,0),1)),INDEX('Cycle 8'!D$10:D$999,MATCH($A260,'Cycle 8'!$L$10:$L$999,0),1)),INDEX('Cycle 9'!D$10:D$999,MATCH($A260,'Cycle 9'!$L$10:$L$999,0),1)),INDEX('Cycle 10'!D$10:D$999,MATCH($A260,'Cycle 10'!$L$10:$L$999,0),1)),INDEX('Cycle 11'!D$10:D$999,MATCH($A260,'Cycle 11'!$L$10:$L$999,0),1)),""))</f>
        <v/>
      </c>
      <c r="F260" t="str">
        <f>IF(IFERROR(IFERROR(IFERROR(IFERROR(IFERROR(IFERROR(IFERROR(IFERROR(IFERROR(IFERROR(IFERROR(IFERROR(INDEX(Summer!E$10:E$999,MATCH($A260,Summer!$L$10:$L$999,0),1),INDEX('Cycle 1'!E$10:E$999,MATCH($A260,'Cycle 1'!$L$10:$L$999,0),1)),INDEX('Cycle 2'!E$10:E$999,MATCH($A260,'Cycle 2'!$L$10:$L$999,0),1)),INDEX('Cycle 3'!E$10:E$999,MATCH($A260,'Cycle 3'!$L$10:$L$999,0),1)),INDEX('Cycle 4'!E$10:E$999,MATCH($A260,'Cycle 4'!$L$10:$L$999,0),1)),INDEX('Cycle 5'!E$10:E$999,MATCH($A260,'Cycle 5'!$L$10:$L$999,0),1)),INDEX('Cycle 6'!E$10:E$999,MATCH($A260,'Cycle 6'!$L$10:$L$999,0),1)),INDEX('Cycle 7'!E$10:E$999,MATCH($A260,'Cycle 7'!$L$10:$L$999,0),1)),INDEX('Cycle 8'!E$10:E$999,MATCH($A260,'Cycle 8'!$L$10:$L$999,0),1)),INDEX('Cycle 9'!E$10:E$999,MATCH($A260,'Cycle 9'!$L$10:$L$999,0),1)),INDEX('Cycle 10'!E$10:E$999,MATCH($A260,'Cycle 10'!$L$10:$L$999,0),1)),INDEX('Cycle 11'!E$10:E$999,MATCH($A260,'Cycle 11'!$L$10:$L$999,0),1)),"")="","",IFERROR(IFERROR(IFERROR(IFERROR(IFERROR(IFERROR(IFERROR(IFERROR(IFERROR(IFERROR(IFERROR(IFERROR(INDEX(Summer!E$10:E$999,MATCH($A260,Summer!$L$10:$L$999,0),1),INDEX('Cycle 1'!E$10:E$999,MATCH($A260,'Cycle 1'!$L$10:$L$999,0),1)),INDEX('Cycle 2'!E$10:E$999,MATCH($A260,'Cycle 2'!$L$10:$L$999,0),1)),INDEX('Cycle 3'!E$10:E$999,MATCH($A260,'Cycle 3'!$L$10:$L$999,0),1)),INDEX('Cycle 4'!E$10:E$999,MATCH($A260,'Cycle 4'!$L$10:$L$999,0),1)),INDEX('Cycle 5'!E$10:E$999,MATCH($A260,'Cycle 5'!$L$10:$L$999,0),1)),INDEX('Cycle 6'!E$10:E$999,MATCH($A260,'Cycle 6'!$L$10:$L$999,0),1)),INDEX('Cycle 7'!E$10:E$999,MATCH($A260,'Cycle 7'!$L$10:$L$999,0),1)),INDEX('Cycle 8'!E$10:E$999,MATCH($A260,'Cycle 8'!$L$10:$L$999,0),1)),INDEX('Cycle 9'!E$10:E$999,MATCH($A260,'Cycle 9'!$L$10:$L$999,0),1)),INDEX('Cycle 10'!E$10:E$999,MATCH($A260,'Cycle 10'!$L$10:$L$999,0),1)),INDEX('Cycle 11'!E$10:E$999,MATCH($A260,'Cycle 11'!$L$10:$L$999,0),1)),""))</f>
        <v/>
      </c>
      <c r="G260" t="str">
        <f>IF(IFERROR(IFERROR(IFERROR(IFERROR(IFERROR(IFERROR(IFERROR(IFERROR(IFERROR(IFERROR(IFERROR(IFERROR(INDEX(Summer!F$10:F$999,MATCH($A260,Summer!$L$10:$L$999,0),1),INDEX('Cycle 1'!F$10:F$999,MATCH($A260,'Cycle 1'!$L$10:$L$999,0),1)),INDEX('Cycle 2'!F$10:F$999,MATCH($A260,'Cycle 2'!$L$10:$L$999,0),1)),INDEX('Cycle 3'!F$10:F$999,MATCH($A260,'Cycle 3'!$L$10:$L$999,0),1)),INDEX('Cycle 4'!F$10:F$999,MATCH($A260,'Cycle 4'!$L$10:$L$999,0),1)),INDEX('Cycle 5'!F$10:F$999,MATCH($A260,'Cycle 5'!$L$10:$L$999,0),1)),INDEX('Cycle 6'!F$10:F$999,MATCH($A260,'Cycle 6'!$L$10:$L$999,0),1)),INDEX('Cycle 7'!F$10:F$999,MATCH($A260,'Cycle 7'!$L$10:$L$999,0),1)),INDEX('Cycle 8'!F$10:F$999,MATCH($A260,'Cycle 8'!$L$10:$L$999,0),1)),INDEX('Cycle 9'!F$10:F$999,MATCH($A260,'Cycle 9'!$L$10:$L$999,0),1)),INDEX('Cycle 10'!F$10:F$999,MATCH($A260,'Cycle 10'!$L$10:$L$999,0),1)),INDEX('Cycle 11'!F$10:F$999,MATCH($A260,'Cycle 11'!$L$10:$L$999,0),1)),"")="","",IFERROR(IFERROR(IFERROR(IFERROR(IFERROR(IFERROR(IFERROR(IFERROR(IFERROR(IFERROR(IFERROR(IFERROR(INDEX(Summer!F$10:F$999,MATCH($A260,Summer!$L$10:$L$999,0),1),INDEX('Cycle 1'!F$10:F$999,MATCH($A260,'Cycle 1'!$L$10:$L$999,0),1)),INDEX('Cycle 2'!F$10:F$999,MATCH($A260,'Cycle 2'!$L$10:$L$999,0),1)),INDEX('Cycle 3'!F$10:F$999,MATCH($A260,'Cycle 3'!$L$10:$L$999,0),1)),INDEX('Cycle 4'!F$10:F$999,MATCH($A260,'Cycle 4'!$L$10:$L$999,0),1)),INDEX('Cycle 5'!F$10:F$999,MATCH($A260,'Cycle 5'!$L$10:$L$999,0),1)),INDEX('Cycle 6'!F$10:F$999,MATCH($A260,'Cycle 6'!$L$10:$L$999,0),1)),INDEX('Cycle 7'!F$10:F$999,MATCH($A260,'Cycle 7'!$L$10:$L$999,0),1)),INDEX('Cycle 8'!F$10:F$999,MATCH($A260,'Cycle 8'!$L$10:$L$999,0),1)),INDEX('Cycle 9'!F$10:F$999,MATCH($A260,'Cycle 9'!$L$10:$L$999,0),1)),INDEX('Cycle 10'!F$10:F$999,MATCH($A260,'Cycle 10'!$L$10:$L$999,0),1)),INDEX('Cycle 11'!F$10:F$999,MATCH($A260,'Cycle 11'!$L$10:$L$999,0),1)),""))</f>
        <v/>
      </c>
      <c r="H260" t="str">
        <f>IF(IFERROR(IFERROR(IFERROR(IFERROR(IFERROR(IFERROR(IFERROR(IFERROR(IFERROR(IFERROR(IFERROR(IFERROR(INDEX(Summer!G$10:G$999,MATCH($A260,Summer!$L$10:$L$999,0),1),INDEX('Cycle 1'!G$10:G$999,MATCH($A260,'Cycle 1'!$L$10:$L$999,0),1)),INDEX('Cycle 2'!G$10:G$999,MATCH($A260,'Cycle 2'!$L$10:$L$999,0),1)),INDEX('Cycle 3'!G$10:G$999,MATCH($A260,'Cycle 3'!$L$10:$L$999,0),1)),INDEX('Cycle 4'!G$10:G$999,MATCH($A260,'Cycle 4'!$L$10:$L$999,0),1)),INDEX('Cycle 5'!G$10:G$999,MATCH($A260,'Cycle 5'!$L$10:$L$999,0),1)),INDEX('Cycle 6'!G$10:G$999,MATCH($A260,'Cycle 6'!$L$10:$L$999,0),1)),INDEX('Cycle 7'!G$10:G$999,MATCH($A260,'Cycle 7'!$L$10:$L$999,0),1)),INDEX('Cycle 8'!G$10:G$999,MATCH($A260,'Cycle 8'!$L$10:$L$999,0),1)),INDEX('Cycle 9'!G$10:G$999,MATCH($A260,'Cycle 9'!$L$10:$L$999,0),1)),INDEX('Cycle 10'!G$10:G$999,MATCH($A260,'Cycle 10'!$L$10:$L$999,0),1)),INDEX('Cycle 11'!G$10:G$999,MATCH($A260,'Cycle 11'!$L$10:$L$999,0),1)),"")="","",IFERROR(IFERROR(IFERROR(IFERROR(IFERROR(IFERROR(IFERROR(IFERROR(IFERROR(IFERROR(IFERROR(IFERROR(INDEX(Summer!G$10:G$999,MATCH($A260,Summer!$L$10:$L$999,0),1),INDEX('Cycle 1'!G$10:G$999,MATCH($A260,'Cycle 1'!$L$10:$L$999,0),1)),INDEX('Cycle 2'!G$10:G$999,MATCH($A260,'Cycle 2'!$L$10:$L$999,0),1)),INDEX('Cycle 3'!G$10:G$999,MATCH($A260,'Cycle 3'!$L$10:$L$999,0),1)),INDEX('Cycle 4'!G$10:G$999,MATCH($A260,'Cycle 4'!$L$10:$L$999,0),1)),INDEX('Cycle 5'!G$10:G$999,MATCH($A260,'Cycle 5'!$L$10:$L$999,0),1)),INDEX('Cycle 6'!G$10:G$999,MATCH($A260,'Cycle 6'!$L$10:$L$999,0),1)),INDEX('Cycle 7'!G$10:G$999,MATCH($A260,'Cycle 7'!$L$10:$L$999,0),1)),INDEX('Cycle 8'!G$10:G$999,MATCH($A260,'Cycle 8'!$L$10:$L$999,0),1)),INDEX('Cycle 9'!G$10:G$999,MATCH($A260,'Cycle 9'!$L$10:$L$999,0),1)),INDEX('Cycle 10'!G$10:G$999,MATCH($A260,'Cycle 10'!$L$10:$L$999,0),1)),INDEX('Cycle 11'!G$10:G$999,MATCH($A260,'Cycle 11'!$L$10:$L$999,0),1)),""))</f>
        <v/>
      </c>
      <c r="I260">
        <f>IFERROR(IF(C260="",MAX(I$1:I259),IF(ROW(C$2)=ROW(C260),1,IF(ISERROR(VLOOKUP(C260,C$2:C259,1,FALSE)),MAX(I$1:I259)+1,MAX(I$1:I259)))),"")</f>
        <v>0</v>
      </c>
      <c r="J260" t="str">
        <f t="shared" si="34"/>
        <v/>
      </c>
      <c r="K260" t="str">
        <f t="shared" si="33"/>
        <v/>
      </c>
      <c r="L260" t="str">
        <f t="shared" si="33"/>
        <v/>
      </c>
      <c r="M260" t="str">
        <f t="shared" si="33"/>
        <v/>
      </c>
      <c r="N260" t="str">
        <f t="shared" si="33"/>
        <v/>
      </c>
      <c r="O260" t="str">
        <f t="shared" si="33"/>
        <v/>
      </c>
      <c r="P260" t="str">
        <f t="shared" si="33"/>
        <v/>
      </c>
      <c r="Q260" t="str">
        <f t="shared" si="33"/>
        <v/>
      </c>
      <c r="R260" t="str">
        <f t="shared" si="33"/>
        <v/>
      </c>
      <c r="S260" t="str">
        <f t="shared" si="33"/>
        <v/>
      </c>
      <c r="T260" t="str">
        <f t="shared" si="33"/>
        <v/>
      </c>
      <c r="U260" t="str">
        <f t="shared" si="33"/>
        <v/>
      </c>
      <c r="V260" t="str">
        <f t="shared" si="33"/>
        <v/>
      </c>
      <c r="W260" t="str">
        <f t="shared" si="35"/>
        <v/>
      </c>
      <c r="X260">
        <f>IF(OR(H260="No",H260=""),0,IF(COUNTIFS(H$2:H260,"Yes",C$2:C260,C260)&gt;1,0,COUNTIFS(H$2:H260,"Yes",C$2:C260,C260)))+IF(X259=$X$1,0,X259)</f>
        <v>0</v>
      </c>
    </row>
    <row r="261" spans="1:24" x14ac:dyDescent="0.3">
      <c r="A261">
        <f>ROWS($A$2:$A261)</f>
        <v>260</v>
      </c>
      <c r="B261" t="str">
        <f>IF(ISERROR(VLOOKUP(A261,Summer!L$11:L$500,1,FALSE)),IF(ISERROR(VLOOKUP(A261,'Cycle 1'!L$11:L$500,1,FALSE)),IF(ISERROR(VLOOKUP(A261,'Cycle 2'!L$11:L$500,1,FALSE)),IF(ISERROR(VLOOKUP(A261,'Cycle 3'!L$11:L$500,1,FALSE)),IF(ISERROR(VLOOKUP(A261,'Cycle 4'!L$11:L$500,1,FALSE)),IF(ISERROR(VLOOKUP(A261,'Cycle 5'!L$11:L$500,1,FALSE)),IF(ISERROR(VLOOKUP(A261,'Cycle 6'!L$11:L$500,1,FALSE)),IF(ISERROR(VLOOKUP(A261,'Cycle 7'!L$11:L$500,1,FALSE)),IF(ISERROR(VLOOKUP(A261,'Cycle 8'!L$11:L$500,1,FALSE)),IF(ISERROR(VLOOKUP(A261,'Cycle 9'!L$11:L$500,1,FALSE)),IF(ISERROR(VLOOKUP(A261,'Cycle 10'!L$11:L$500,1,FALSE)),IF(ISERROR(VLOOKUP(A261,'Cycle 11'!L$11:L$500,1,FALSE)),"","Cycle 11"),"Cycle 10"),"Cycle 9"),"Cycle 8"),"Cycle 7"),"Cycle 6"),"Cycle 5"),"Cycle 4"),"Cycle 3"),"Cycle 2"),"Cycle 1"),"Summer")</f>
        <v/>
      </c>
      <c r="C261" t="str">
        <f>IF(IFERROR(IFERROR(IFERROR(IFERROR(IFERROR(IFERROR(IFERROR(IFERROR(IFERROR(IFERROR(IFERROR(IFERROR(INDEX(Summer!B$10:B$999,MATCH($A261,Summer!$L$10:$L$999,0),1),INDEX('Cycle 1'!B$10:B$999,MATCH($A261,'Cycle 1'!$L$10:$L$999,0),1)),INDEX('Cycle 2'!B$10:B$999,MATCH($A261,'Cycle 2'!$L$10:$L$999,0),1)),INDEX('Cycle 3'!B$10:B$999,MATCH($A261,'Cycle 3'!$L$10:$L$999,0),1)),INDEX('Cycle 4'!B$10:B$999,MATCH($A261,'Cycle 4'!$L$10:$L$999,0),1)),INDEX('Cycle 5'!B$10:B$999,MATCH($A261,'Cycle 5'!$L$10:$L$999,0),1)),INDEX('Cycle 6'!B$10:B$999,MATCH($A261,'Cycle 6'!$L$10:$L$999,0),1)),INDEX('Cycle 7'!B$10:B$999,MATCH($A261,'Cycle 7'!$L$10:$L$999,0),1)),INDEX('Cycle 8'!B$10:B$999,MATCH($A261,'Cycle 8'!$L$10:$L$999,0),1)),INDEX('Cycle 9'!B$10:B$999,MATCH($A261,'Cycle 9'!$L$10:$L$999,0),1)),INDEX('Cycle 10'!B$10:B$999,MATCH($A261,'Cycle 10'!$L$10:$L$999,0),1)),INDEX('Cycle 11'!B$10:B$999,MATCH($A261,'Cycle 11'!$L$10:$L$999,0),1)),"")="","",IFERROR(IFERROR(IFERROR(IFERROR(IFERROR(IFERROR(IFERROR(IFERROR(IFERROR(IFERROR(IFERROR(IFERROR(INDEX(Summer!B$10:B$999,MATCH($A261,Summer!$L$10:$L$999,0),1),INDEX('Cycle 1'!B$10:B$999,MATCH($A261,'Cycle 1'!$L$10:$L$999,0),1)),INDEX('Cycle 2'!B$10:B$999,MATCH($A261,'Cycle 2'!$L$10:$L$999,0),1)),INDEX('Cycle 3'!B$10:B$999,MATCH($A261,'Cycle 3'!$L$10:$L$999,0),1)),INDEX('Cycle 4'!B$10:B$999,MATCH($A261,'Cycle 4'!$L$10:$L$999,0),1)),INDEX('Cycle 5'!B$10:B$999,MATCH($A261,'Cycle 5'!$L$10:$L$999,0),1)),INDEX('Cycle 6'!B$10:B$999,MATCH($A261,'Cycle 6'!$L$10:$L$999,0),1)),INDEX('Cycle 7'!B$10:B$999,MATCH($A261,'Cycle 7'!$L$10:$L$999,0),1)),INDEX('Cycle 8'!B$10:B$999,MATCH($A261,'Cycle 8'!$L$10:$L$999,0),1)),INDEX('Cycle 9'!B$10:B$999,MATCH($A261,'Cycle 9'!$L$10:$L$999,0),1)),INDEX('Cycle 10'!B$10:B$999,MATCH($A261,'Cycle 10'!$L$10:$L$999,0),1)),INDEX('Cycle 11'!B$10:B$999,MATCH($A261,'Cycle 11'!$L$10:$L$999,0),1)),""))</f>
        <v/>
      </c>
      <c r="D261" t="str">
        <f>IF(IFERROR(IFERROR(IFERROR(IFERROR(IFERROR(IFERROR(IFERROR(IFERROR(IFERROR(IFERROR(IFERROR(IFERROR(INDEX(Summer!C$10:C$999,MATCH($A261,Summer!$L$10:$L$999,0),1),INDEX('Cycle 1'!C$10:C$999,MATCH($A261,'Cycle 1'!$L$10:$L$999,0),1)),INDEX('Cycle 2'!C$10:C$999,MATCH($A261,'Cycle 2'!$L$10:$L$999,0),1)),INDEX('Cycle 3'!C$10:C$999,MATCH($A261,'Cycle 3'!$L$10:$L$999,0),1)),INDEX('Cycle 4'!C$10:C$999,MATCH($A261,'Cycle 4'!$L$10:$L$999,0),1)),INDEX('Cycle 5'!C$10:C$999,MATCH($A261,'Cycle 5'!$L$10:$L$999,0),1)),INDEX('Cycle 6'!C$10:C$999,MATCH($A261,'Cycle 6'!$L$10:$L$999,0),1)),INDEX('Cycle 7'!C$10:C$999,MATCH($A261,'Cycle 7'!$L$10:$L$999,0),1)),INDEX('Cycle 8'!C$10:C$999,MATCH($A261,'Cycle 8'!$L$10:$L$999,0),1)),INDEX('Cycle 9'!C$10:C$999,MATCH($A261,'Cycle 9'!$L$10:$L$999,0),1)),INDEX('Cycle 10'!C$10:C$999,MATCH($A261,'Cycle 10'!$L$10:$L$999,0),1)),INDEX('Cycle 11'!C$10:C$999,MATCH($A261,'Cycle 11'!$L$10:$L$999,0),1)),"")="","",IFERROR(IFERROR(IFERROR(IFERROR(IFERROR(IFERROR(IFERROR(IFERROR(IFERROR(IFERROR(IFERROR(IFERROR(INDEX(Summer!C$10:C$999,MATCH($A261,Summer!$L$10:$L$999,0),1),INDEX('Cycle 1'!C$10:C$999,MATCH($A261,'Cycle 1'!$L$10:$L$999,0),1)),INDEX('Cycle 2'!C$10:C$999,MATCH($A261,'Cycle 2'!$L$10:$L$999,0),1)),INDEX('Cycle 3'!C$10:C$999,MATCH($A261,'Cycle 3'!$L$10:$L$999,0),1)),INDEX('Cycle 4'!C$10:C$999,MATCH($A261,'Cycle 4'!$L$10:$L$999,0),1)),INDEX('Cycle 5'!C$10:C$999,MATCH($A261,'Cycle 5'!$L$10:$L$999,0),1)),INDEX('Cycle 6'!C$10:C$999,MATCH($A261,'Cycle 6'!$L$10:$L$999,0),1)),INDEX('Cycle 7'!C$10:C$999,MATCH($A261,'Cycle 7'!$L$10:$L$999,0),1)),INDEX('Cycle 8'!C$10:C$999,MATCH($A261,'Cycle 8'!$L$10:$L$999,0),1)),INDEX('Cycle 9'!C$10:C$999,MATCH($A261,'Cycle 9'!$L$10:$L$999,0),1)),INDEX('Cycle 10'!C$10:C$999,MATCH($A261,'Cycle 10'!$L$10:$L$999,0),1)),INDEX('Cycle 11'!C$10:C$999,MATCH($A261,'Cycle 11'!$L$10:$L$999,0),1)),""))</f>
        <v/>
      </c>
      <c r="E261" t="str">
        <f>IF(IFERROR(IFERROR(IFERROR(IFERROR(IFERROR(IFERROR(IFERROR(IFERROR(IFERROR(IFERROR(IFERROR(IFERROR(INDEX(Summer!D$10:D$999,MATCH($A261,Summer!$L$10:$L$999,0),1),INDEX('Cycle 1'!D$10:D$999,MATCH($A261,'Cycle 1'!$L$10:$L$999,0),1)),INDEX('Cycle 2'!D$10:D$999,MATCH($A261,'Cycle 2'!$L$10:$L$999,0),1)),INDEX('Cycle 3'!D$10:D$999,MATCH($A261,'Cycle 3'!$L$10:$L$999,0),1)),INDEX('Cycle 4'!D$10:D$999,MATCH($A261,'Cycle 4'!$L$10:$L$999,0),1)),INDEX('Cycle 5'!D$10:D$999,MATCH($A261,'Cycle 5'!$L$10:$L$999,0),1)),INDEX('Cycle 6'!D$10:D$999,MATCH($A261,'Cycle 6'!$L$10:$L$999,0),1)),INDEX('Cycle 7'!D$10:D$999,MATCH($A261,'Cycle 7'!$L$10:$L$999,0),1)),INDEX('Cycle 8'!D$10:D$999,MATCH($A261,'Cycle 8'!$L$10:$L$999,0),1)),INDEX('Cycle 9'!D$10:D$999,MATCH($A261,'Cycle 9'!$L$10:$L$999,0),1)),INDEX('Cycle 10'!D$10:D$999,MATCH($A261,'Cycle 10'!$L$10:$L$999,0),1)),INDEX('Cycle 11'!D$10:D$999,MATCH($A261,'Cycle 11'!$L$10:$L$999,0),1)),"")="","",IFERROR(IFERROR(IFERROR(IFERROR(IFERROR(IFERROR(IFERROR(IFERROR(IFERROR(IFERROR(IFERROR(IFERROR(INDEX(Summer!D$10:D$999,MATCH($A261,Summer!$L$10:$L$999,0),1),INDEX('Cycle 1'!D$10:D$999,MATCH($A261,'Cycle 1'!$L$10:$L$999,0),1)),INDEX('Cycle 2'!D$10:D$999,MATCH($A261,'Cycle 2'!$L$10:$L$999,0),1)),INDEX('Cycle 3'!D$10:D$999,MATCH($A261,'Cycle 3'!$L$10:$L$999,0),1)),INDEX('Cycle 4'!D$10:D$999,MATCH($A261,'Cycle 4'!$L$10:$L$999,0),1)),INDEX('Cycle 5'!D$10:D$999,MATCH($A261,'Cycle 5'!$L$10:$L$999,0),1)),INDEX('Cycle 6'!D$10:D$999,MATCH($A261,'Cycle 6'!$L$10:$L$999,0),1)),INDEX('Cycle 7'!D$10:D$999,MATCH($A261,'Cycle 7'!$L$10:$L$999,0),1)),INDEX('Cycle 8'!D$10:D$999,MATCH($A261,'Cycle 8'!$L$10:$L$999,0),1)),INDEX('Cycle 9'!D$10:D$999,MATCH($A261,'Cycle 9'!$L$10:$L$999,0),1)),INDEX('Cycle 10'!D$10:D$999,MATCH($A261,'Cycle 10'!$L$10:$L$999,0),1)),INDEX('Cycle 11'!D$10:D$999,MATCH($A261,'Cycle 11'!$L$10:$L$999,0),1)),""))</f>
        <v/>
      </c>
      <c r="F261" t="str">
        <f>IF(IFERROR(IFERROR(IFERROR(IFERROR(IFERROR(IFERROR(IFERROR(IFERROR(IFERROR(IFERROR(IFERROR(IFERROR(INDEX(Summer!E$10:E$999,MATCH($A261,Summer!$L$10:$L$999,0),1),INDEX('Cycle 1'!E$10:E$999,MATCH($A261,'Cycle 1'!$L$10:$L$999,0),1)),INDEX('Cycle 2'!E$10:E$999,MATCH($A261,'Cycle 2'!$L$10:$L$999,0),1)),INDEX('Cycle 3'!E$10:E$999,MATCH($A261,'Cycle 3'!$L$10:$L$999,0),1)),INDEX('Cycle 4'!E$10:E$999,MATCH($A261,'Cycle 4'!$L$10:$L$999,0),1)),INDEX('Cycle 5'!E$10:E$999,MATCH($A261,'Cycle 5'!$L$10:$L$999,0),1)),INDEX('Cycle 6'!E$10:E$999,MATCH($A261,'Cycle 6'!$L$10:$L$999,0),1)),INDEX('Cycle 7'!E$10:E$999,MATCH($A261,'Cycle 7'!$L$10:$L$999,0),1)),INDEX('Cycle 8'!E$10:E$999,MATCH($A261,'Cycle 8'!$L$10:$L$999,0),1)),INDEX('Cycle 9'!E$10:E$999,MATCH($A261,'Cycle 9'!$L$10:$L$999,0),1)),INDEX('Cycle 10'!E$10:E$999,MATCH($A261,'Cycle 10'!$L$10:$L$999,0),1)),INDEX('Cycle 11'!E$10:E$999,MATCH($A261,'Cycle 11'!$L$10:$L$999,0),1)),"")="","",IFERROR(IFERROR(IFERROR(IFERROR(IFERROR(IFERROR(IFERROR(IFERROR(IFERROR(IFERROR(IFERROR(IFERROR(INDEX(Summer!E$10:E$999,MATCH($A261,Summer!$L$10:$L$999,0),1),INDEX('Cycle 1'!E$10:E$999,MATCH($A261,'Cycle 1'!$L$10:$L$999,0),1)),INDEX('Cycle 2'!E$10:E$999,MATCH($A261,'Cycle 2'!$L$10:$L$999,0),1)),INDEX('Cycle 3'!E$10:E$999,MATCH($A261,'Cycle 3'!$L$10:$L$999,0),1)),INDEX('Cycle 4'!E$10:E$999,MATCH($A261,'Cycle 4'!$L$10:$L$999,0),1)),INDEX('Cycle 5'!E$10:E$999,MATCH($A261,'Cycle 5'!$L$10:$L$999,0),1)),INDEX('Cycle 6'!E$10:E$999,MATCH($A261,'Cycle 6'!$L$10:$L$999,0),1)),INDEX('Cycle 7'!E$10:E$999,MATCH($A261,'Cycle 7'!$L$10:$L$999,0),1)),INDEX('Cycle 8'!E$10:E$999,MATCH($A261,'Cycle 8'!$L$10:$L$999,0),1)),INDEX('Cycle 9'!E$10:E$999,MATCH($A261,'Cycle 9'!$L$10:$L$999,0),1)),INDEX('Cycle 10'!E$10:E$999,MATCH($A261,'Cycle 10'!$L$10:$L$999,0),1)),INDEX('Cycle 11'!E$10:E$999,MATCH($A261,'Cycle 11'!$L$10:$L$999,0),1)),""))</f>
        <v/>
      </c>
      <c r="G261" t="str">
        <f>IF(IFERROR(IFERROR(IFERROR(IFERROR(IFERROR(IFERROR(IFERROR(IFERROR(IFERROR(IFERROR(IFERROR(IFERROR(INDEX(Summer!F$10:F$999,MATCH($A261,Summer!$L$10:$L$999,0),1),INDEX('Cycle 1'!F$10:F$999,MATCH($A261,'Cycle 1'!$L$10:$L$999,0),1)),INDEX('Cycle 2'!F$10:F$999,MATCH($A261,'Cycle 2'!$L$10:$L$999,0),1)),INDEX('Cycle 3'!F$10:F$999,MATCH($A261,'Cycle 3'!$L$10:$L$999,0),1)),INDEX('Cycle 4'!F$10:F$999,MATCH($A261,'Cycle 4'!$L$10:$L$999,0),1)),INDEX('Cycle 5'!F$10:F$999,MATCH($A261,'Cycle 5'!$L$10:$L$999,0),1)),INDEX('Cycle 6'!F$10:F$999,MATCH($A261,'Cycle 6'!$L$10:$L$999,0),1)),INDEX('Cycle 7'!F$10:F$999,MATCH($A261,'Cycle 7'!$L$10:$L$999,0),1)),INDEX('Cycle 8'!F$10:F$999,MATCH($A261,'Cycle 8'!$L$10:$L$999,0),1)),INDEX('Cycle 9'!F$10:F$999,MATCH($A261,'Cycle 9'!$L$10:$L$999,0),1)),INDEX('Cycle 10'!F$10:F$999,MATCH($A261,'Cycle 10'!$L$10:$L$999,0),1)),INDEX('Cycle 11'!F$10:F$999,MATCH($A261,'Cycle 11'!$L$10:$L$999,0),1)),"")="","",IFERROR(IFERROR(IFERROR(IFERROR(IFERROR(IFERROR(IFERROR(IFERROR(IFERROR(IFERROR(IFERROR(IFERROR(INDEX(Summer!F$10:F$999,MATCH($A261,Summer!$L$10:$L$999,0),1),INDEX('Cycle 1'!F$10:F$999,MATCH($A261,'Cycle 1'!$L$10:$L$999,0),1)),INDEX('Cycle 2'!F$10:F$999,MATCH($A261,'Cycle 2'!$L$10:$L$999,0),1)),INDEX('Cycle 3'!F$10:F$999,MATCH($A261,'Cycle 3'!$L$10:$L$999,0),1)),INDEX('Cycle 4'!F$10:F$999,MATCH($A261,'Cycle 4'!$L$10:$L$999,0),1)),INDEX('Cycle 5'!F$10:F$999,MATCH($A261,'Cycle 5'!$L$10:$L$999,0),1)),INDEX('Cycle 6'!F$10:F$999,MATCH($A261,'Cycle 6'!$L$10:$L$999,0),1)),INDEX('Cycle 7'!F$10:F$999,MATCH($A261,'Cycle 7'!$L$10:$L$999,0),1)),INDEX('Cycle 8'!F$10:F$999,MATCH($A261,'Cycle 8'!$L$10:$L$999,0),1)),INDEX('Cycle 9'!F$10:F$999,MATCH($A261,'Cycle 9'!$L$10:$L$999,0),1)),INDEX('Cycle 10'!F$10:F$999,MATCH($A261,'Cycle 10'!$L$10:$L$999,0),1)),INDEX('Cycle 11'!F$10:F$999,MATCH($A261,'Cycle 11'!$L$10:$L$999,0),1)),""))</f>
        <v/>
      </c>
      <c r="H261" t="str">
        <f>IF(IFERROR(IFERROR(IFERROR(IFERROR(IFERROR(IFERROR(IFERROR(IFERROR(IFERROR(IFERROR(IFERROR(IFERROR(INDEX(Summer!G$10:G$999,MATCH($A261,Summer!$L$10:$L$999,0),1),INDEX('Cycle 1'!G$10:G$999,MATCH($A261,'Cycle 1'!$L$10:$L$999,0),1)),INDEX('Cycle 2'!G$10:G$999,MATCH($A261,'Cycle 2'!$L$10:$L$999,0),1)),INDEX('Cycle 3'!G$10:G$999,MATCH($A261,'Cycle 3'!$L$10:$L$999,0),1)),INDEX('Cycle 4'!G$10:G$999,MATCH($A261,'Cycle 4'!$L$10:$L$999,0),1)),INDEX('Cycle 5'!G$10:G$999,MATCH($A261,'Cycle 5'!$L$10:$L$999,0),1)),INDEX('Cycle 6'!G$10:G$999,MATCH($A261,'Cycle 6'!$L$10:$L$999,0),1)),INDEX('Cycle 7'!G$10:G$999,MATCH($A261,'Cycle 7'!$L$10:$L$999,0),1)),INDEX('Cycle 8'!G$10:G$999,MATCH($A261,'Cycle 8'!$L$10:$L$999,0),1)),INDEX('Cycle 9'!G$10:G$999,MATCH($A261,'Cycle 9'!$L$10:$L$999,0),1)),INDEX('Cycle 10'!G$10:G$999,MATCH($A261,'Cycle 10'!$L$10:$L$999,0),1)),INDEX('Cycle 11'!G$10:G$999,MATCH($A261,'Cycle 11'!$L$10:$L$999,0),1)),"")="","",IFERROR(IFERROR(IFERROR(IFERROR(IFERROR(IFERROR(IFERROR(IFERROR(IFERROR(IFERROR(IFERROR(IFERROR(INDEX(Summer!G$10:G$999,MATCH($A261,Summer!$L$10:$L$999,0),1),INDEX('Cycle 1'!G$10:G$999,MATCH($A261,'Cycle 1'!$L$10:$L$999,0),1)),INDEX('Cycle 2'!G$10:G$999,MATCH($A261,'Cycle 2'!$L$10:$L$999,0),1)),INDEX('Cycle 3'!G$10:G$999,MATCH($A261,'Cycle 3'!$L$10:$L$999,0),1)),INDEX('Cycle 4'!G$10:G$999,MATCH($A261,'Cycle 4'!$L$10:$L$999,0),1)),INDEX('Cycle 5'!G$10:G$999,MATCH($A261,'Cycle 5'!$L$10:$L$999,0),1)),INDEX('Cycle 6'!G$10:G$999,MATCH($A261,'Cycle 6'!$L$10:$L$999,0),1)),INDEX('Cycle 7'!G$10:G$999,MATCH($A261,'Cycle 7'!$L$10:$L$999,0),1)),INDEX('Cycle 8'!G$10:G$999,MATCH($A261,'Cycle 8'!$L$10:$L$999,0),1)),INDEX('Cycle 9'!G$10:G$999,MATCH($A261,'Cycle 9'!$L$10:$L$999,0),1)),INDEX('Cycle 10'!G$10:G$999,MATCH($A261,'Cycle 10'!$L$10:$L$999,0),1)),INDEX('Cycle 11'!G$10:G$999,MATCH($A261,'Cycle 11'!$L$10:$L$999,0),1)),""))</f>
        <v/>
      </c>
      <c r="I261">
        <f>IFERROR(IF(C261="",MAX(I$1:I260),IF(ROW(C$2)=ROW(C261),1,IF(ISERROR(VLOOKUP(C261,C$2:C260,1,FALSE)),MAX(I$1:I260)+1,MAX(I$1:I260)))),"")</f>
        <v>0</v>
      </c>
      <c r="J261" t="str">
        <f t="shared" si="34"/>
        <v/>
      </c>
      <c r="K261" t="str">
        <f t="shared" si="33"/>
        <v/>
      </c>
      <c r="L261" t="str">
        <f t="shared" si="33"/>
        <v/>
      </c>
      <c r="M261" t="str">
        <f t="shared" si="33"/>
        <v/>
      </c>
      <c r="N261" t="str">
        <f t="shared" si="33"/>
        <v/>
      </c>
      <c r="O261" t="str">
        <f t="shared" si="33"/>
        <v/>
      </c>
      <c r="P261" t="str">
        <f t="shared" si="33"/>
        <v/>
      </c>
      <c r="Q261" t="str">
        <f t="shared" si="33"/>
        <v/>
      </c>
      <c r="R261" t="str">
        <f t="shared" si="33"/>
        <v/>
      </c>
      <c r="S261" t="str">
        <f t="shared" si="33"/>
        <v/>
      </c>
      <c r="T261" t="str">
        <f t="shared" si="33"/>
        <v/>
      </c>
      <c r="U261" t="str">
        <f t="shared" si="33"/>
        <v/>
      </c>
      <c r="V261" t="str">
        <f t="shared" si="33"/>
        <v/>
      </c>
      <c r="W261" t="str">
        <f t="shared" si="35"/>
        <v/>
      </c>
      <c r="X261">
        <f>IF(OR(H261="No",H261=""),0,IF(COUNTIFS(H$2:H261,"Yes",C$2:C261,C261)&gt;1,0,COUNTIFS(H$2:H261,"Yes",C$2:C261,C261)))+IF(X260=$X$1,0,X260)</f>
        <v>0</v>
      </c>
    </row>
    <row r="262" spans="1:24" x14ac:dyDescent="0.3">
      <c r="A262">
        <f>ROWS($A$2:$A262)</f>
        <v>261</v>
      </c>
      <c r="B262" t="str">
        <f>IF(ISERROR(VLOOKUP(A262,Summer!L$11:L$500,1,FALSE)),IF(ISERROR(VLOOKUP(A262,'Cycle 1'!L$11:L$500,1,FALSE)),IF(ISERROR(VLOOKUP(A262,'Cycle 2'!L$11:L$500,1,FALSE)),IF(ISERROR(VLOOKUP(A262,'Cycle 3'!L$11:L$500,1,FALSE)),IF(ISERROR(VLOOKUP(A262,'Cycle 4'!L$11:L$500,1,FALSE)),IF(ISERROR(VLOOKUP(A262,'Cycle 5'!L$11:L$500,1,FALSE)),IF(ISERROR(VLOOKUP(A262,'Cycle 6'!L$11:L$500,1,FALSE)),IF(ISERROR(VLOOKUP(A262,'Cycle 7'!L$11:L$500,1,FALSE)),IF(ISERROR(VLOOKUP(A262,'Cycle 8'!L$11:L$500,1,FALSE)),IF(ISERROR(VLOOKUP(A262,'Cycle 9'!L$11:L$500,1,FALSE)),IF(ISERROR(VLOOKUP(A262,'Cycle 10'!L$11:L$500,1,FALSE)),IF(ISERROR(VLOOKUP(A262,'Cycle 11'!L$11:L$500,1,FALSE)),"","Cycle 11"),"Cycle 10"),"Cycle 9"),"Cycle 8"),"Cycle 7"),"Cycle 6"),"Cycle 5"),"Cycle 4"),"Cycle 3"),"Cycle 2"),"Cycle 1"),"Summer")</f>
        <v/>
      </c>
      <c r="C262" t="str">
        <f>IF(IFERROR(IFERROR(IFERROR(IFERROR(IFERROR(IFERROR(IFERROR(IFERROR(IFERROR(IFERROR(IFERROR(IFERROR(INDEX(Summer!B$10:B$999,MATCH($A262,Summer!$L$10:$L$999,0),1),INDEX('Cycle 1'!B$10:B$999,MATCH($A262,'Cycle 1'!$L$10:$L$999,0),1)),INDEX('Cycle 2'!B$10:B$999,MATCH($A262,'Cycle 2'!$L$10:$L$999,0),1)),INDEX('Cycle 3'!B$10:B$999,MATCH($A262,'Cycle 3'!$L$10:$L$999,0),1)),INDEX('Cycle 4'!B$10:B$999,MATCH($A262,'Cycle 4'!$L$10:$L$999,0),1)),INDEX('Cycle 5'!B$10:B$999,MATCH($A262,'Cycle 5'!$L$10:$L$999,0),1)),INDEX('Cycle 6'!B$10:B$999,MATCH($A262,'Cycle 6'!$L$10:$L$999,0),1)),INDEX('Cycle 7'!B$10:B$999,MATCH($A262,'Cycle 7'!$L$10:$L$999,0),1)),INDEX('Cycle 8'!B$10:B$999,MATCH($A262,'Cycle 8'!$L$10:$L$999,0),1)),INDEX('Cycle 9'!B$10:B$999,MATCH($A262,'Cycle 9'!$L$10:$L$999,0),1)),INDEX('Cycle 10'!B$10:B$999,MATCH($A262,'Cycle 10'!$L$10:$L$999,0),1)),INDEX('Cycle 11'!B$10:B$999,MATCH($A262,'Cycle 11'!$L$10:$L$999,0),1)),"")="","",IFERROR(IFERROR(IFERROR(IFERROR(IFERROR(IFERROR(IFERROR(IFERROR(IFERROR(IFERROR(IFERROR(IFERROR(INDEX(Summer!B$10:B$999,MATCH($A262,Summer!$L$10:$L$999,0),1),INDEX('Cycle 1'!B$10:B$999,MATCH($A262,'Cycle 1'!$L$10:$L$999,0),1)),INDEX('Cycle 2'!B$10:B$999,MATCH($A262,'Cycle 2'!$L$10:$L$999,0),1)),INDEX('Cycle 3'!B$10:B$999,MATCH($A262,'Cycle 3'!$L$10:$L$999,0),1)),INDEX('Cycle 4'!B$10:B$999,MATCH($A262,'Cycle 4'!$L$10:$L$999,0),1)),INDEX('Cycle 5'!B$10:B$999,MATCH($A262,'Cycle 5'!$L$10:$L$999,0),1)),INDEX('Cycle 6'!B$10:B$999,MATCH($A262,'Cycle 6'!$L$10:$L$999,0),1)),INDEX('Cycle 7'!B$10:B$999,MATCH($A262,'Cycle 7'!$L$10:$L$999,0),1)),INDEX('Cycle 8'!B$10:B$999,MATCH($A262,'Cycle 8'!$L$10:$L$999,0),1)),INDEX('Cycle 9'!B$10:B$999,MATCH($A262,'Cycle 9'!$L$10:$L$999,0),1)),INDEX('Cycle 10'!B$10:B$999,MATCH($A262,'Cycle 10'!$L$10:$L$999,0),1)),INDEX('Cycle 11'!B$10:B$999,MATCH($A262,'Cycle 11'!$L$10:$L$999,0),1)),""))</f>
        <v/>
      </c>
      <c r="D262" t="str">
        <f>IF(IFERROR(IFERROR(IFERROR(IFERROR(IFERROR(IFERROR(IFERROR(IFERROR(IFERROR(IFERROR(IFERROR(IFERROR(INDEX(Summer!C$10:C$999,MATCH($A262,Summer!$L$10:$L$999,0),1),INDEX('Cycle 1'!C$10:C$999,MATCH($A262,'Cycle 1'!$L$10:$L$999,0),1)),INDEX('Cycle 2'!C$10:C$999,MATCH($A262,'Cycle 2'!$L$10:$L$999,0),1)),INDEX('Cycle 3'!C$10:C$999,MATCH($A262,'Cycle 3'!$L$10:$L$999,0),1)),INDEX('Cycle 4'!C$10:C$999,MATCH($A262,'Cycle 4'!$L$10:$L$999,0),1)),INDEX('Cycle 5'!C$10:C$999,MATCH($A262,'Cycle 5'!$L$10:$L$999,0),1)),INDEX('Cycle 6'!C$10:C$999,MATCH($A262,'Cycle 6'!$L$10:$L$999,0),1)),INDEX('Cycle 7'!C$10:C$999,MATCH($A262,'Cycle 7'!$L$10:$L$999,0),1)),INDEX('Cycle 8'!C$10:C$999,MATCH($A262,'Cycle 8'!$L$10:$L$999,0),1)),INDEX('Cycle 9'!C$10:C$999,MATCH($A262,'Cycle 9'!$L$10:$L$999,0),1)),INDEX('Cycle 10'!C$10:C$999,MATCH($A262,'Cycle 10'!$L$10:$L$999,0),1)),INDEX('Cycle 11'!C$10:C$999,MATCH($A262,'Cycle 11'!$L$10:$L$999,0),1)),"")="","",IFERROR(IFERROR(IFERROR(IFERROR(IFERROR(IFERROR(IFERROR(IFERROR(IFERROR(IFERROR(IFERROR(IFERROR(INDEX(Summer!C$10:C$999,MATCH($A262,Summer!$L$10:$L$999,0),1),INDEX('Cycle 1'!C$10:C$999,MATCH($A262,'Cycle 1'!$L$10:$L$999,0),1)),INDEX('Cycle 2'!C$10:C$999,MATCH($A262,'Cycle 2'!$L$10:$L$999,0),1)),INDEX('Cycle 3'!C$10:C$999,MATCH($A262,'Cycle 3'!$L$10:$L$999,0),1)),INDEX('Cycle 4'!C$10:C$999,MATCH($A262,'Cycle 4'!$L$10:$L$999,0),1)),INDEX('Cycle 5'!C$10:C$999,MATCH($A262,'Cycle 5'!$L$10:$L$999,0),1)),INDEX('Cycle 6'!C$10:C$999,MATCH($A262,'Cycle 6'!$L$10:$L$999,0),1)),INDEX('Cycle 7'!C$10:C$999,MATCH($A262,'Cycle 7'!$L$10:$L$999,0),1)),INDEX('Cycle 8'!C$10:C$999,MATCH($A262,'Cycle 8'!$L$10:$L$999,0),1)),INDEX('Cycle 9'!C$10:C$999,MATCH($A262,'Cycle 9'!$L$10:$L$999,0),1)),INDEX('Cycle 10'!C$10:C$999,MATCH($A262,'Cycle 10'!$L$10:$L$999,0),1)),INDEX('Cycle 11'!C$10:C$999,MATCH($A262,'Cycle 11'!$L$10:$L$999,0),1)),""))</f>
        <v/>
      </c>
      <c r="E262" t="str">
        <f>IF(IFERROR(IFERROR(IFERROR(IFERROR(IFERROR(IFERROR(IFERROR(IFERROR(IFERROR(IFERROR(IFERROR(IFERROR(INDEX(Summer!D$10:D$999,MATCH($A262,Summer!$L$10:$L$999,0),1),INDEX('Cycle 1'!D$10:D$999,MATCH($A262,'Cycle 1'!$L$10:$L$999,0),1)),INDEX('Cycle 2'!D$10:D$999,MATCH($A262,'Cycle 2'!$L$10:$L$999,0),1)),INDEX('Cycle 3'!D$10:D$999,MATCH($A262,'Cycle 3'!$L$10:$L$999,0),1)),INDEX('Cycle 4'!D$10:D$999,MATCH($A262,'Cycle 4'!$L$10:$L$999,0),1)),INDEX('Cycle 5'!D$10:D$999,MATCH($A262,'Cycle 5'!$L$10:$L$999,0),1)),INDEX('Cycle 6'!D$10:D$999,MATCH($A262,'Cycle 6'!$L$10:$L$999,0),1)),INDEX('Cycle 7'!D$10:D$999,MATCH($A262,'Cycle 7'!$L$10:$L$999,0),1)),INDEX('Cycle 8'!D$10:D$999,MATCH($A262,'Cycle 8'!$L$10:$L$999,0),1)),INDEX('Cycle 9'!D$10:D$999,MATCH($A262,'Cycle 9'!$L$10:$L$999,0),1)),INDEX('Cycle 10'!D$10:D$999,MATCH($A262,'Cycle 10'!$L$10:$L$999,0),1)),INDEX('Cycle 11'!D$10:D$999,MATCH($A262,'Cycle 11'!$L$10:$L$999,0),1)),"")="","",IFERROR(IFERROR(IFERROR(IFERROR(IFERROR(IFERROR(IFERROR(IFERROR(IFERROR(IFERROR(IFERROR(IFERROR(INDEX(Summer!D$10:D$999,MATCH($A262,Summer!$L$10:$L$999,0),1),INDEX('Cycle 1'!D$10:D$999,MATCH($A262,'Cycle 1'!$L$10:$L$999,0),1)),INDEX('Cycle 2'!D$10:D$999,MATCH($A262,'Cycle 2'!$L$10:$L$999,0),1)),INDEX('Cycle 3'!D$10:D$999,MATCH($A262,'Cycle 3'!$L$10:$L$999,0),1)),INDEX('Cycle 4'!D$10:D$999,MATCH($A262,'Cycle 4'!$L$10:$L$999,0),1)),INDEX('Cycle 5'!D$10:D$999,MATCH($A262,'Cycle 5'!$L$10:$L$999,0),1)),INDEX('Cycle 6'!D$10:D$999,MATCH($A262,'Cycle 6'!$L$10:$L$999,0),1)),INDEX('Cycle 7'!D$10:D$999,MATCH($A262,'Cycle 7'!$L$10:$L$999,0),1)),INDEX('Cycle 8'!D$10:D$999,MATCH($A262,'Cycle 8'!$L$10:$L$999,0),1)),INDEX('Cycle 9'!D$10:D$999,MATCH($A262,'Cycle 9'!$L$10:$L$999,0),1)),INDEX('Cycle 10'!D$10:D$999,MATCH($A262,'Cycle 10'!$L$10:$L$999,0),1)),INDEX('Cycle 11'!D$10:D$999,MATCH($A262,'Cycle 11'!$L$10:$L$999,0),1)),""))</f>
        <v/>
      </c>
      <c r="F262" t="str">
        <f>IF(IFERROR(IFERROR(IFERROR(IFERROR(IFERROR(IFERROR(IFERROR(IFERROR(IFERROR(IFERROR(IFERROR(IFERROR(INDEX(Summer!E$10:E$999,MATCH($A262,Summer!$L$10:$L$999,0),1),INDEX('Cycle 1'!E$10:E$999,MATCH($A262,'Cycle 1'!$L$10:$L$999,0),1)),INDEX('Cycle 2'!E$10:E$999,MATCH($A262,'Cycle 2'!$L$10:$L$999,0),1)),INDEX('Cycle 3'!E$10:E$999,MATCH($A262,'Cycle 3'!$L$10:$L$999,0),1)),INDEX('Cycle 4'!E$10:E$999,MATCH($A262,'Cycle 4'!$L$10:$L$999,0),1)),INDEX('Cycle 5'!E$10:E$999,MATCH($A262,'Cycle 5'!$L$10:$L$999,0),1)),INDEX('Cycle 6'!E$10:E$999,MATCH($A262,'Cycle 6'!$L$10:$L$999,0),1)),INDEX('Cycle 7'!E$10:E$999,MATCH($A262,'Cycle 7'!$L$10:$L$999,0),1)),INDEX('Cycle 8'!E$10:E$999,MATCH($A262,'Cycle 8'!$L$10:$L$999,0),1)),INDEX('Cycle 9'!E$10:E$999,MATCH($A262,'Cycle 9'!$L$10:$L$999,0),1)),INDEX('Cycle 10'!E$10:E$999,MATCH($A262,'Cycle 10'!$L$10:$L$999,0),1)),INDEX('Cycle 11'!E$10:E$999,MATCH($A262,'Cycle 11'!$L$10:$L$999,0),1)),"")="","",IFERROR(IFERROR(IFERROR(IFERROR(IFERROR(IFERROR(IFERROR(IFERROR(IFERROR(IFERROR(IFERROR(IFERROR(INDEX(Summer!E$10:E$999,MATCH($A262,Summer!$L$10:$L$999,0),1),INDEX('Cycle 1'!E$10:E$999,MATCH($A262,'Cycle 1'!$L$10:$L$999,0),1)),INDEX('Cycle 2'!E$10:E$999,MATCH($A262,'Cycle 2'!$L$10:$L$999,0),1)),INDEX('Cycle 3'!E$10:E$999,MATCH($A262,'Cycle 3'!$L$10:$L$999,0),1)),INDEX('Cycle 4'!E$10:E$999,MATCH($A262,'Cycle 4'!$L$10:$L$999,0),1)),INDEX('Cycle 5'!E$10:E$999,MATCH($A262,'Cycle 5'!$L$10:$L$999,0),1)),INDEX('Cycle 6'!E$10:E$999,MATCH($A262,'Cycle 6'!$L$10:$L$999,0),1)),INDEX('Cycle 7'!E$10:E$999,MATCH($A262,'Cycle 7'!$L$10:$L$999,0),1)),INDEX('Cycle 8'!E$10:E$999,MATCH($A262,'Cycle 8'!$L$10:$L$999,0),1)),INDEX('Cycle 9'!E$10:E$999,MATCH($A262,'Cycle 9'!$L$10:$L$999,0),1)),INDEX('Cycle 10'!E$10:E$999,MATCH($A262,'Cycle 10'!$L$10:$L$999,0),1)),INDEX('Cycle 11'!E$10:E$999,MATCH($A262,'Cycle 11'!$L$10:$L$999,0),1)),""))</f>
        <v/>
      </c>
      <c r="G262" t="str">
        <f>IF(IFERROR(IFERROR(IFERROR(IFERROR(IFERROR(IFERROR(IFERROR(IFERROR(IFERROR(IFERROR(IFERROR(IFERROR(INDEX(Summer!F$10:F$999,MATCH($A262,Summer!$L$10:$L$999,0),1),INDEX('Cycle 1'!F$10:F$999,MATCH($A262,'Cycle 1'!$L$10:$L$999,0),1)),INDEX('Cycle 2'!F$10:F$999,MATCH($A262,'Cycle 2'!$L$10:$L$999,0),1)),INDEX('Cycle 3'!F$10:F$999,MATCH($A262,'Cycle 3'!$L$10:$L$999,0),1)),INDEX('Cycle 4'!F$10:F$999,MATCH($A262,'Cycle 4'!$L$10:$L$999,0),1)),INDEX('Cycle 5'!F$10:F$999,MATCH($A262,'Cycle 5'!$L$10:$L$999,0),1)),INDEX('Cycle 6'!F$10:F$999,MATCH($A262,'Cycle 6'!$L$10:$L$999,0),1)),INDEX('Cycle 7'!F$10:F$999,MATCH($A262,'Cycle 7'!$L$10:$L$999,0),1)),INDEX('Cycle 8'!F$10:F$999,MATCH($A262,'Cycle 8'!$L$10:$L$999,0),1)),INDEX('Cycle 9'!F$10:F$999,MATCH($A262,'Cycle 9'!$L$10:$L$999,0),1)),INDEX('Cycle 10'!F$10:F$999,MATCH($A262,'Cycle 10'!$L$10:$L$999,0),1)),INDEX('Cycle 11'!F$10:F$999,MATCH($A262,'Cycle 11'!$L$10:$L$999,0),1)),"")="","",IFERROR(IFERROR(IFERROR(IFERROR(IFERROR(IFERROR(IFERROR(IFERROR(IFERROR(IFERROR(IFERROR(IFERROR(INDEX(Summer!F$10:F$999,MATCH($A262,Summer!$L$10:$L$999,0),1),INDEX('Cycle 1'!F$10:F$999,MATCH($A262,'Cycle 1'!$L$10:$L$999,0),1)),INDEX('Cycle 2'!F$10:F$999,MATCH($A262,'Cycle 2'!$L$10:$L$999,0),1)),INDEX('Cycle 3'!F$10:F$999,MATCH($A262,'Cycle 3'!$L$10:$L$999,0),1)),INDEX('Cycle 4'!F$10:F$999,MATCH($A262,'Cycle 4'!$L$10:$L$999,0),1)),INDEX('Cycle 5'!F$10:F$999,MATCH($A262,'Cycle 5'!$L$10:$L$999,0),1)),INDEX('Cycle 6'!F$10:F$999,MATCH($A262,'Cycle 6'!$L$10:$L$999,0),1)),INDEX('Cycle 7'!F$10:F$999,MATCH($A262,'Cycle 7'!$L$10:$L$999,0),1)),INDEX('Cycle 8'!F$10:F$999,MATCH($A262,'Cycle 8'!$L$10:$L$999,0),1)),INDEX('Cycle 9'!F$10:F$999,MATCH($A262,'Cycle 9'!$L$10:$L$999,0),1)),INDEX('Cycle 10'!F$10:F$999,MATCH($A262,'Cycle 10'!$L$10:$L$999,0),1)),INDEX('Cycle 11'!F$10:F$999,MATCH($A262,'Cycle 11'!$L$10:$L$999,0),1)),""))</f>
        <v/>
      </c>
      <c r="H262" t="str">
        <f>IF(IFERROR(IFERROR(IFERROR(IFERROR(IFERROR(IFERROR(IFERROR(IFERROR(IFERROR(IFERROR(IFERROR(IFERROR(INDEX(Summer!G$10:G$999,MATCH($A262,Summer!$L$10:$L$999,0),1),INDEX('Cycle 1'!G$10:G$999,MATCH($A262,'Cycle 1'!$L$10:$L$999,0),1)),INDEX('Cycle 2'!G$10:G$999,MATCH($A262,'Cycle 2'!$L$10:$L$999,0),1)),INDEX('Cycle 3'!G$10:G$999,MATCH($A262,'Cycle 3'!$L$10:$L$999,0),1)),INDEX('Cycle 4'!G$10:G$999,MATCH($A262,'Cycle 4'!$L$10:$L$999,0),1)),INDEX('Cycle 5'!G$10:G$999,MATCH($A262,'Cycle 5'!$L$10:$L$999,0),1)),INDEX('Cycle 6'!G$10:G$999,MATCH($A262,'Cycle 6'!$L$10:$L$999,0),1)),INDEX('Cycle 7'!G$10:G$999,MATCH($A262,'Cycle 7'!$L$10:$L$999,0),1)),INDEX('Cycle 8'!G$10:G$999,MATCH($A262,'Cycle 8'!$L$10:$L$999,0),1)),INDEX('Cycle 9'!G$10:G$999,MATCH($A262,'Cycle 9'!$L$10:$L$999,0),1)),INDEX('Cycle 10'!G$10:G$999,MATCH($A262,'Cycle 10'!$L$10:$L$999,0),1)),INDEX('Cycle 11'!G$10:G$999,MATCH($A262,'Cycle 11'!$L$10:$L$999,0),1)),"")="","",IFERROR(IFERROR(IFERROR(IFERROR(IFERROR(IFERROR(IFERROR(IFERROR(IFERROR(IFERROR(IFERROR(IFERROR(INDEX(Summer!G$10:G$999,MATCH($A262,Summer!$L$10:$L$999,0),1),INDEX('Cycle 1'!G$10:G$999,MATCH($A262,'Cycle 1'!$L$10:$L$999,0),1)),INDEX('Cycle 2'!G$10:G$999,MATCH($A262,'Cycle 2'!$L$10:$L$999,0),1)),INDEX('Cycle 3'!G$10:G$999,MATCH($A262,'Cycle 3'!$L$10:$L$999,0),1)),INDEX('Cycle 4'!G$10:G$999,MATCH($A262,'Cycle 4'!$L$10:$L$999,0),1)),INDEX('Cycle 5'!G$10:G$999,MATCH($A262,'Cycle 5'!$L$10:$L$999,0),1)),INDEX('Cycle 6'!G$10:G$999,MATCH($A262,'Cycle 6'!$L$10:$L$999,0),1)),INDEX('Cycle 7'!G$10:G$999,MATCH($A262,'Cycle 7'!$L$10:$L$999,0),1)),INDEX('Cycle 8'!G$10:G$999,MATCH($A262,'Cycle 8'!$L$10:$L$999,0),1)),INDEX('Cycle 9'!G$10:G$999,MATCH($A262,'Cycle 9'!$L$10:$L$999,0),1)),INDEX('Cycle 10'!G$10:G$999,MATCH($A262,'Cycle 10'!$L$10:$L$999,0),1)),INDEX('Cycle 11'!G$10:G$999,MATCH($A262,'Cycle 11'!$L$10:$L$999,0),1)),""))</f>
        <v/>
      </c>
      <c r="I262">
        <f>IFERROR(IF(C262="",MAX(I$1:I261),IF(ROW(C$2)=ROW(C262),1,IF(ISERROR(VLOOKUP(C262,C$2:C261,1,FALSE)),MAX(I$1:I261)+1,MAX(I$1:I261)))),"")</f>
        <v>0</v>
      </c>
      <c r="J262" t="str">
        <f t="shared" si="34"/>
        <v/>
      </c>
      <c r="K262" t="str">
        <f t="shared" ref="K262:V271" si="36">IF($H262="","",COUNTIFS($C:$C,$C262,$H:$H,"Yes",$B:$B,SUBSTITUTE(K$1,"MH_","")))</f>
        <v/>
      </c>
      <c r="L262" t="str">
        <f t="shared" si="36"/>
        <v/>
      </c>
      <c r="M262" t="str">
        <f t="shared" si="36"/>
        <v/>
      </c>
      <c r="N262" t="str">
        <f t="shared" si="36"/>
        <v/>
      </c>
      <c r="O262" t="str">
        <f t="shared" si="36"/>
        <v/>
      </c>
      <c r="P262" t="str">
        <f t="shared" si="36"/>
        <v/>
      </c>
      <c r="Q262" t="str">
        <f t="shared" si="36"/>
        <v/>
      </c>
      <c r="R262" t="str">
        <f t="shared" si="36"/>
        <v/>
      </c>
      <c r="S262" t="str">
        <f t="shared" si="36"/>
        <v/>
      </c>
      <c r="T262" t="str">
        <f t="shared" si="36"/>
        <v/>
      </c>
      <c r="U262" t="str">
        <f t="shared" si="36"/>
        <v/>
      </c>
      <c r="V262" t="str">
        <f t="shared" si="36"/>
        <v/>
      </c>
      <c r="W262" t="str">
        <f t="shared" si="35"/>
        <v/>
      </c>
      <c r="X262">
        <f>IF(OR(H262="No",H262=""),0,IF(COUNTIFS(H$2:H262,"Yes",C$2:C262,C262)&gt;1,0,COUNTIFS(H$2:H262,"Yes",C$2:C262,C262)))+IF(X261=$X$1,0,X261)</f>
        <v>0</v>
      </c>
    </row>
    <row r="263" spans="1:24" x14ac:dyDescent="0.3">
      <c r="A263">
        <f>ROWS($A$2:$A263)</f>
        <v>262</v>
      </c>
      <c r="B263" t="str">
        <f>IF(ISERROR(VLOOKUP(A263,Summer!L$11:L$500,1,FALSE)),IF(ISERROR(VLOOKUP(A263,'Cycle 1'!L$11:L$500,1,FALSE)),IF(ISERROR(VLOOKUP(A263,'Cycle 2'!L$11:L$500,1,FALSE)),IF(ISERROR(VLOOKUP(A263,'Cycle 3'!L$11:L$500,1,FALSE)),IF(ISERROR(VLOOKUP(A263,'Cycle 4'!L$11:L$500,1,FALSE)),IF(ISERROR(VLOOKUP(A263,'Cycle 5'!L$11:L$500,1,FALSE)),IF(ISERROR(VLOOKUP(A263,'Cycle 6'!L$11:L$500,1,FALSE)),IF(ISERROR(VLOOKUP(A263,'Cycle 7'!L$11:L$500,1,FALSE)),IF(ISERROR(VLOOKUP(A263,'Cycle 8'!L$11:L$500,1,FALSE)),IF(ISERROR(VLOOKUP(A263,'Cycle 9'!L$11:L$500,1,FALSE)),IF(ISERROR(VLOOKUP(A263,'Cycle 10'!L$11:L$500,1,FALSE)),IF(ISERROR(VLOOKUP(A263,'Cycle 11'!L$11:L$500,1,FALSE)),"","Cycle 11"),"Cycle 10"),"Cycle 9"),"Cycle 8"),"Cycle 7"),"Cycle 6"),"Cycle 5"),"Cycle 4"),"Cycle 3"),"Cycle 2"),"Cycle 1"),"Summer")</f>
        <v/>
      </c>
      <c r="C263" t="str">
        <f>IF(IFERROR(IFERROR(IFERROR(IFERROR(IFERROR(IFERROR(IFERROR(IFERROR(IFERROR(IFERROR(IFERROR(IFERROR(INDEX(Summer!B$10:B$999,MATCH($A263,Summer!$L$10:$L$999,0),1),INDEX('Cycle 1'!B$10:B$999,MATCH($A263,'Cycle 1'!$L$10:$L$999,0),1)),INDEX('Cycle 2'!B$10:B$999,MATCH($A263,'Cycle 2'!$L$10:$L$999,0),1)),INDEX('Cycle 3'!B$10:B$999,MATCH($A263,'Cycle 3'!$L$10:$L$999,0),1)),INDEX('Cycle 4'!B$10:B$999,MATCH($A263,'Cycle 4'!$L$10:$L$999,0),1)),INDEX('Cycle 5'!B$10:B$999,MATCH($A263,'Cycle 5'!$L$10:$L$999,0),1)),INDEX('Cycle 6'!B$10:B$999,MATCH($A263,'Cycle 6'!$L$10:$L$999,0),1)),INDEX('Cycle 7'!B$10:B$999,MATCH($A263,'Cycle 7'!$L$10:$L$999,0),1)),INDEX('Cycle 8'!B$10:B$999,MATCH($A263,'Cycle 8'!$L$10:$L$999,0),1)),INDEX('Cycle 9'!B$10:B$999,MATCH($A263,'Cycle 9'!$L$10:$L$999,0),1)),INDEX('Cycle 10'!B$10:B$999,MATCH($A263,'Cycle 10'!$L$10:$L$999,0),1)),INDEX('Cycle 11'!B$10:B$999,MATCH($A263,'Cycle 11'!$L$10:$L$999,0),1)),"")="","",IFERROR(IFERROR(IFERROR(IFERROR(IFERROR(IFERROR(IFERROR(IFERROR(IFERROR(IFERROR(IFERROR(IFERROR(INDEX(Summer!B$10:B$999,MATCH($A263,Summer!$L$10:$L$999,0),1),INDEX('Cycle 1'!B$10:B$999,MATCH($A263,'Cycle 1'!$L$10:$L$999,0),1)),INDEX('Cycle 2'!B$10:B$999,MATCH($A263,'Cycle 2'!$L$10:$L$999,0),1)),INDEX('Cycle 3'!B$10:B$999,MATCH($A263,'Cycle 3'!$L$10:$L$999,0),1)),INDEX('Cycle 4'!B$10:B$999,MATCH($A263,'Cycle 4'!$L$10:$L$999,0),1)),INDEX('Cycle 5'!B$10:B$999,MATCH($A263,'Cycle 5'!$L$10:$L$999,0),1)),INDEX('Cycle 6'!B$10:B$999,MATCH($A263,'Cycle 6'!$L$10:$L$999,0),1)),INDEX('Cycle 7'!B$10:B$999,MATCH($A263,'Cycle 7'!$L$10:$L$999,0),1)),INDEX('Cycle 8'!B$10:B$999,MATCH($A263,'Cycle 8'!$L$10:$L$999,0),1)),INDEX('Cycle 9'!B$10:B$999,MATCH($A263,'Cycle 9'!$L$10:$L$999,0),1)),INDEX('Cycle 10'!B$10:B$999,MATCH($A263,'Cycle 10'!$L$10:$L$999,0),1)),INDEX('Cycle 11'!B$10:B$999,MATCH($A263,'Cycle 11'!$L$10:$L$999,0),1)),""))</f>
        <v/>
      </c>
      <c r="D263" t="str">
        <f>IF(IFERROR(IFERROR(IFERROR(IFERROR(IFERROR(IFERROR(IFERROR(IFERROR(IFERROR(IFERROR(IFERROR(IFERROR(INDEX(Summer!C$10:C$999,MATCH($A263,Summer!$L$10:$L$999,0),1),INDEX('Cycle 1'!C$10:C$999,MATCH($A263,'Cycle 1'!$L$10:$L$999,0),1)),INDEX('Cycle 2'!C$10:C$999,MATCH($A263,'Cycle 2'!$L$10:$L$999,0),1)),INDEX('Cycle 3'!C$10:C$999,MATCH($A263,'Cycle 3'!$L$10:$L$999,0),1)),INDEX('Cycle 4'!C$10:C$999,MATCH($A263,'Cycle 4'!$L$10:$L$999,0),1)),INDEX('Cycle 5'!C$10:C$999,MATCH($A263,'Cycle 5'!$L$10:$L$999,0),1)),INDEX('Cycle 6'!C$10:C$999,MATCH($A263,'Cycle 6'!$L$10:$L$999,0),1)),INDEX('Cycle 7'!C$10:C$999,MATCH($A263,'Cycle 7'!$L$10:$L$999,0),1)),INDEX('Cycle 8'!C$10:C$999,MATCH($A263,'Cycle 8'!$L$10:$L$999,0),1)),INDEX('Cycle 9'!C$10:C$999,MATCH($A263,'Cycle 9'!$L$10:$L$999,0),1)),INDEX('Cycle 10'!C$10:C$999,MATCH($A263,'Cycle 10'!$L$10:$L$999,0),1)),INDEX('Cycle 11'!C$10:C$999,MATCH($A263,'Cycle 11'!$L$10:$L$999,0),1)),"")="","",IFERROR(IFERROR(IFERROR(IFERROR(IFERROR(IFERROR(IFERROR(IFERROR(IFERROR(IFERROR(IFERROR(IFERROR(INDEX(Summer!C$10:C$999,MATCH($A263,Summer!$L$10:$L$999,0),1),INDEX('Cycle 1'!C$10:C$999,MATCH($A263,'Cycle 1'!$L$10:$L$999,0),1)),INDEX('Cycle 2'!C$10:C$999,MATCH($A263,'Cycle 2'!$L$10:$L$999,0),1)),INDEX('Cycle 3'!C$10:C$999,MATCH($A263,'Cycle 3'!$L$10:$L$999,0),1)),INDEX('Cycle 4'!C$10:C$999,MATCH($A263,'Cycle 4'!$L$10:$L$999,0),1)),INDEX('Cycle 5'!C$10:C$999,MATCH($A263,'Cycle 5'!$L$10:$L$999,0),1)),INDEX('Cycle 6'!C$10:C$999,MATCH($A263,'Cycle 6'!$L$10:$L$999,0),1)),INDEX('Cycle 7'!C$10:C$999,MATCH($A263,'Cycle 7'!$L$10:$L$999,0),1)),INDEX('Cycle 8'!C$10:C$999,MATCH($A263,'Cycle 8'!$L$10:$L$999,0),1)),INDEX('Cycle 9'!C$10:C$999,MATCH($A263,'Cycle 9'!$L$10:$L$999,0),1)),INDEX('Cycle 10'!C$10:C$999,MATCH($A263,'Cycle 10'!$L$10:$L$999,0),1)),INDEX('Cycle 11'!C$10:C$999,MATCH($A263,'Cycle 11'!$L$10:$L$999,0),1)),""))</f>
        <v/>
      </c>
      <c r="E263" t="str">
        <f>IF(IFERROR(IFERROR(IFERROR(IFERROR(IFERROR(IFERROR(IFERROR(IFERROR(IFERROR(IFERROR(IFERROR(IFERROR(INDEX(Summer!D$10:D$999,MATCH($A263,Summer!$L$10:$L$999,0),1),INDEX('Cycle 1'!D$10:D$999,MATCH($A263,'Cycle 1'!$L$10:$L$999,0),1)),INDEX('Cycle 2'!D$10:D$999,MATCH($A263,'Cycle 2'!$L$10:$L$999,0),1)),INDEX('Cycle 3'!D$10:D$999,MATCH($A263,'Cycle 3'!$L$10:$L$999,0),1)),INDEX('Cycle 4'!D$10:D$999,MATCH($A263,'Cycle 4'!$L$10:$L$999,0),1)),INDEX('Cycle 5'!D$10:D$999,MATCH($A263,'Cycle 5'!$L$10:$L$999,0),1)),INDEX('Cycle 6'!D$10:D$999,MATCH($A263,'Cycle 6'!$L$10:$L$999,0),1)),INDEX('Cycle 7'!D$10:D$999,MATCH($A263,'Cycle 7'!$L$10:$L$999,0),1)),INDEX('Cycle 8'!D$10:D$999,MATCH($A263,'Cycle 8'!$L$10:$L$999,0),1)),INDEX('Cycle 9'!D$10:D$999,MATCH($A263,'Cycle 9'!$L$10:$L$999,0),1)),INDEX('Cycle 10'!D$10:D$999,MATCH($A263,'Cycle 10'!$L$10:$L$999,0),1)),INDEX('Cycle 11'!D$10:D$999,MATCH($A263,'Cycle 11'!$L$10:$L$999,0),1)),"")="","",IFERROR(IFERROR(IFERROR(IFERROR(IFERROR(IFERROR(IFERROR(IFERROR(IFERROR(IFERROR(IFERROR(IFERROR(INDEX(Summer!D$10:D$999,MATCH($A263,Summer!$L$10:$L$999,0),1),INDEX('Cycle 1'!D$10:D$999,MATCH($A263,'Cycle 1'!$L$10:$L$999,0),1)),INDEX('Cycle 2'!D$10:D$999,MATCH($A263,'Cycle 2'!$L$10:$L$999,0),1)),INDEX('Cycle 3'!D$10:D$999,MATCH($A263,'Cycle 3'!$L$10:$L$999,0),1)),INDEX('Cycle 4'!D$10:D$999,MATCH($A263,'Cycle 4'!$L$10:$L$999,0),1)),INDEX('Cycle 5'!D$10:D$999,MATCH($A263,'Cycle 5'!$L$10:$L$999,0),1)),INDEX('Cycle 6'!D$10:D$999,MATCH($A263,'Cycle 6'!$L$10:$L$999,0),1)),INDEX('Cycle 7'!D$10:D$999,MATCH($A263,'Cycle 7'!$L$10:$L$999,0),1)),INDEX('Cycle 8'!D$10:D$999,MATCH($A263,'Cycle 8'!$L$10:$L$999,0),1)),INDEX('Cycle 9'!D$10:D$999,MATCH($A263,'Cycle 9'!$L$10:$L$999,0),1)),INDEX('Cycle 10'!D$10:D$999,MATCH($A263,'Cycle 10'!$L$10:$L$999,0),1)),INDEX('Cycle 11'!D$10:D$999,MATCH($A263,'Cycle 11'!$L$10:$L$999,0),1)),""))</f>
        <v/>
      </c>
      <c r="F263" t="str">
        <f>IF(IFERROR(IFERROR(IFERROR(IFERROR(IFERROR(IFERROR(IFERROR(IFERROR(IFERROR(IFERROR(IFERROR(IFERROR(INDEX(Summer!E$10:E$999,MATCH($A263,Summer!$L$10:$L$999,0),1),INDEX('Cycle 1'!E$10:E$999,MATCH($A263,'Cycle 1'!$L$10:$L$999,0),1)),INDEX('Cycle 2'!E$10:E$999,MATCH($A263,'Cycle 2'!$L$10:$L$999,0),1)),INDEX('Cycle 3'!E$10:E$999,MATCH($A263,'Cycle 3'!$L$10:$L$999,0),1)),INDEX('Cycle 4'!E$10:E$999,MATCH($A263,'Cycle 4'!$L$10:$L$999,0),1)),INDEX('Cycle 5'!E$10:E$999,MATCH($A263,'Cycle 5'!$L$10:$L$999,0),1)),INDEX('Cycle 6'!E$10:E$999,MATCH($A263,'Cycle 6'!$L$10:$L$999,0),1)),INDEX('Cycle 7'!E$10:E$999,MATCH($A263,'Cycle 7'!$L$10:$L$999,0),1)),INDEX('Cycle 8'!E$10:E$999,MATCH($A263,'Cycle 8'!$L$10:$L$999,0),1)),INDEX('Cycle 9'!E$10:E$999,MATCH($A263,'Cycle 9'!$L$10:$L$999,0),1)),INDEX('Cycle 10'!E$10:E$999,MATCH($A263,'Cycle 10'!$L$10:$L$999,0),1)),INDEX('Cycle 11'!E$10:E$999,MATCH($A263,'Cycle 11'!$L$10:$L$999,0),1)),"")="","",IFERROR(IFERROR(IFERROR(IFERROR(IFERROR(IFERROR(IFERROR(IFERROR(IFERROR(IFERROR(IFERROR(IFERROR(INDEX(Summer!E$10:E$999,MATCH($A263,Summer!$L$10:$L$999,0),1),INDEX('Cycle 1'!E$10:E$999,MATCH($A263,'Cycle 1'!$L$10:$L$999,0),1)),INDEX('Cycle 2'!E$10:E$999,MATCH($A263,'Cycle 2'!$L$10:$L$999,0),1)),INDEX('Cycle 3'!E$10:E$999,MATCH($A263,'Cycle 3'!$L$10:$L$999,0),1)),INDEX('Cycle 4'!E$10:E$999,MATCH($A263,'Cycle 4'!$L$10:$L$999,0),1)),INDEX('Cycle 5'!E$10:E$999,MATCH($A263,'Cycle 5'!$L$10:$L$999,0),1)),INDEX('Cycle 6'!E$10:E$999,MATCH($A263,'Cycle 6'!$L$10:$L$999,0),1)),INDEX('Cycle 7'!E$10:E$999,MATCH($A263,'Cycle 7'!$L$10:$L$999,0),1)),INDEX('Cycle 8'!E$10:E$999,MATCH($A263,'Cycle 8'!$L$10:$L$999,0),1)),INDEX('Cycle 9'!E$10:E$999,MATCH($A263,'Cycle 9'!$L$10:$L$999,0),1)),INDEX('Cycle 10'!E$10:E$999,MATCH($A263,'Cycle 10'!$L$10:$L$999,0),1)),INDEX('Cycle 11'!E$10:E$999,MATCH($A263,'Cycle 11'!$L$10:$L$999,0),1)),""))</f>
        <v/>
      </c>
      <c r="G263" t="str">
        <f>IF(IFERROR(IFERROR(IFERROR(IFERROR(IFERROR(IFERROR(IFERROR(IFERROR(IFERROR(IFERROR(IFERROR(IFERROR(INDEX(Summer!F$10:F$999,MATCH($A263,Summer!$L$10:$L$999,0),1),INDEX('Cycle 1'!F$10:F$999,MATCH($A263,'Cycle 1'!$L$10:$L$999,0),1)),INDEX('Cycle 2'!F$10:F$999,MATCH($A263,'Cycle 2'!$L$10:$L$999,0),1)),INDEX('Cycle 3'!F$10:F$999,MATCH($A263,'Cycle 3'!$L$10:$L$999,0),1)),INDEX('Cycle 4'!F$10:F$999,MATCH($A263,'Cycle 4'!$L$10:$L$999,0),1)),INDEX('Cycle 5'!F$10:F$999,MATCH($A263,'Cycle 5'!$L$10:$L$999,0),1)),INDEX('Cycle 6'!F$10:F$999,MATCH($A263,'Cycle 6'!$L$10:$L$999,0),1)),INDEX('Cycle 7'!F$10:F$999,MATCH($A263,'Cycle 7'!$L$10:$L$999,0),1)),INDEX('Cycle 8'!F$10:F$999,MATCH($A263,'Cycle 8'!$L$10:$L$999,0),1)),INDEX('Cycle 9'!F$10:F$999,MATCH($A263,'Cycle 9'!$L$10:$L$999,0),1)),INDEX('Cycle 10'!F$10:F$999,MATCH($A263,'Cycle 10'!$L$10:$L$999,0),1)),INDEX('Cycle 11'!F$10:F$999,MATCH($A263,'Cycle 11'!$L$10:$L$999,0),1)),"")="","",IFERROR(IFERROR(IFERROR(IFERROR(IFERROR(IFERROR(IFERROR(IFERROR(IFERROR(IFERROR(IFERROR(IFERROR(INDEX(Summer!F$10:F$999,MATCH($A263,Summer!$L$10:$L$999,0),1),INDEX('Cycle 1'!F$10:F$999,MATCH($A263,'Cycle 1'!$L$10:$L$999,0),1)),INDEX('Cycle 2'!F$10:F$999,MATCH($A263,'Cycle 2'!$L$10:$L$999,0),1)),INDEX('Cycle 3'!F$10:F$999,MATCH($A263,'Cycle 3'!$L$10:$L$999,0),1)),INDEX('Cycle 4'!F$10:F$999,MATCH($A263,'Cycle 4'!$L$10:$L$999,0),1)),INDEX('Cycle 5'!F$10:F$999,MATCH($A263,'Cycle 5'!$L$10:$L$999,0),1)),INDEX('Cycle 6'!F$10:F$999,MATCH($A263,'Cycle 6'!$L$10:$L$999,0),1)),INDEX('Cycle 7'!F$10:F$999,MATCH($A263,'Cycle 7'!$L$10:$L$999,0),1)),INDEX('Cycle 8'!F$10:F$999,MATCH($A263,'Cycle 8'!$L$10:$L$999,0),1)),INDEX('Cycle 9'!F$10:F$999,MATCH($A263,'Cycle 9'!$L$10:$L$999,0),1)),INDEX('Cycle 10'!F$10:F$999,MATCH($A263,'Cycle 10'!$L$10:$L$999,0),1)),INDEX('Cycle 11'!F$10:F$999,MATCH($A263,'Cycle 11'!$L$10:$L$999,0),1)),""))</f>
        <v/>
      </c>
      <c r="H263" t="str">
        <f>IF(IFERROR(IFERROR(IFERROR(IFERROR(IFERROR(IFERROR(IFERROR(IFERROR(IFERROR(IFERROR(IFERROR(IFERROR(INDEX(Summer!G$10:G$999,MATCH($A263,Summer!$L$10:$L$999,0),1),INDEX('Cycle 1'!G$10:G$999,MATCH($A263,'Cycle 1'!$L$10:$L$999,0),1)),INDEX('Cycle 2'!G$10:G$999,MATCH($A263,'Cycle 2'!$L$10:$L$999,0),1)),INDEX('Cycle 3'!G$10:G$999,MATCH($A263,'Cycle 3'!$L$10:$L$999,0),1)),INDEX('Cycle 4'!G$10:G$999,MATCH($A263,'Cycle 4'!$L$10:$L$999,0),1)),INDEX('Cycle 5'!G$10:G$999,MATCH($A263,'Cycle 5'!$L$10:$L$999,0),1)),INDEX('Cycle 6'!G$10:G$999,MATCH($A263,'Cycle 6'!$L$10:$L$999,0),1)),INDEX('Cycle 7'!G$10:G$999,MATCH($A263,'Cycle 7'!$L$10:$L$999,0),1)),INDEX('Cycle 8'!G$10:G$999,MATCH($A263,'Cycle 8'!$L$10:$L$999,0),1)),INDEX('Cycle 9'!G$10:G$999,MATCH($A263,'Cycle 9'!$L$10:$L$999,0),1)),INDEX('Cycle 10'!G$10:G$999,MATCH($A263,'Cycle 10'!$L$10:$L$999,0),1)),INDEX('Cycle 11'!G$10:G$999,MATCH($A263,'Cycle 11'!$L$10:$L$999,0),1)),"")="","",IFERROR(IFERROR(IFERROR(IFERROR(IFERROR(IFERROR(IFERROR(IFERROR(IFERROR(IFERROR(IFERROR(IFERROR(INDEX(Summer!G$10:G$999,MATCH($A263,Summer!$L$10:$L$999,0),1),INDEX('Cycle 1'!G$10:G$999,MATCH($A263,'Cycle 1'!$L$10:$L$999,0),1)),INDEX('Cycle 2'!G$10:G$999,MATCH($A263,'Cycle 2'!$L$10:$L$999,0),1)),INDEX('Cycle 3'!G$10:G$999,MATCH($A263,'Cycle 3'!$L$10:$L$999,0),1)),INDEX('Cycle 4'!G$10:G$999,MATCH($A263,'Cycle 4'!$L$10:$L$999,0),1)),INDEX('Cycle 5'!G$10:G$999,MATCH($A263,'Cycle 5'!$L$10:$L$999,0),1)),INDEX('Cycle 6'!G$10:G$999,MATCH($A263,'Cycle 6'!$L$10:$L$999,0),1)),INDEX('Cycle 7'!G$10:G$999,MATCH($A263,'Cycle 7'!$L$10:$L$999,0),1)),INDEX('Cycle 8'!G$10:G$999,MATCH($A263,'Cycle 8'!$L$10:$L$999,0),1)),INDEX('Cycle 9'!G$10:G$999,MATCH($A263,'Cycle 9'!$L$10:$L$999,0),1)),INDEX('Cycle 10'!G$10:G$999,MATCH($A263,'Cycle 10'!$L$10:$L$999,0),1)),INDEX('Cycle 11'!G$10:G$999,MATCH($A263,'Cycle 11'!$L$10:$L$999,0),1)),""))</f>
        <v/>
      </c>
      <c r="I263">
        <f>IFERROR(IF(C263="",MAX(I$1:I262),IF(ROW(C$2)=ROW(C263),1,IF(ISERROR(VLOOKUP(C263,C$2:C262,1,FALSE)),MAX(I$1:I262)+1,MAX(I$1:I262)))),"")</f>
        <v>0</v>
      </c>
      <c r="J263" t="str">
        <f t="shared" si="34"/>
        <v/>
      </c>
      <c r="K263" t="str">
        <f t="shared" si="36"/>
        <v/>
      </c>
      <c r="L263" t="str">
        <f t="shared" si="36"/>
        <v/>
      </c>
      <c r="M263" t="str">
        <f t="shared" si="36"/>
        <v/>
      </c>
      <c r="N263" t="str">
        <f t="shared" si="36"/>
        <v/>
      </c>
      <c r="O263" t="str">
        <f t="shared" si="36"/>
        <v/>
      </c>
      <c r="P263" t="str">
        <f t="shared" si="36"/>
        <v/>
      </c>
      <c r="Q263" t="str">
        <f t="shared" si="36"/>
        <v/>
      </c>
      <c r="R263" t="str">
        <f t="shared" si="36"/>
        <v/>
      </c>
      <c r="S263" t="str">
        <f t="shared" si="36"/>
        <v/>
      </c>
      <c r="T263" t="str">
        <f t="shared" si="36"/>
        <v/>
      </c>
      <c r="U263" t="str">
        <f t="shared" si="36"/>
        <v/>
      </c>
      <c r="V263" t="str">
        <f t="shared" si="36"/>
        <v/>
      </c>
      <c r="W263" t="str">
        <f t="shared" si="35"/>
        <v/>
      </c>
      <c r="X263">
        <f>IF(OR(H263="No",H263=""),0,IF(COUNTIFS(H$2:H263,"Yes",C$2:C263,C263)&gt;1,0,COUNTIFS(H$2:H263,"Yes",C$2:C263,C263)))+IF(X262=$X$1,0,X262)</f>
        <v>0</v>
      </c>
    </row>
    <row r="264" spans="1:24" x14ac:dyDescent="0.3">
      <c r="A264">
        <f>ROWS($A$2:$A264)</f>
        <v>263</v>
      </c>
      <c r="B264" t="str">
        <f>IF(ISERROR(VLOOKUP(A264,Summer!L$11:L$500,1,FALSE)),IF(ISERROR(VLOOKUP(A264,'Cycle 1'!L$11:L$500,1,FALSE)),IF(ISERROR(VLOOKUP(A264,'Cycle 2'!L$11:L$500,1,FALSE)),IF(ISERROR(VLOOKUP(A264,'Cycle 3'!L$11:L$500,1,FALSE)),IF(ISERROR(VLOOKUP(A264,'Cycle 4'!L$11:L$500,1,FALSE)),IF(ISERROR(VLOOKUP(A264,'Cycle 5'!L$11:L$500,1,FALSE)),IF(ISERROR(VLOOKUP(A264,'Cycle 6'!L$11:L$500,1,FALSE)),IF(ISERROR(VLOOKUP(A264,'Cycle 7'!L$11:L$500,1,FALSE)),IF(ISERROR(VLOOKUP(A264,'Cycle 8'!L$11:L$500,1,FALSE)),IF(ISERROR(VLOOKUP(A264,'Cycle 9'!L$11:L$500,1,FALSE)),IF(ISERROR(VLOOKUP(A264,'Cycle 10'!L$11:L$500,1,FALSE)),IF(ISERROR(VLOOKUP(A264,'Cycle 11'!L$11:L$500,1,FALSE)),"","Cycle 11"),"Cycle 10"),"Cycle 9"),"Cycle 8"),"Cycle 7"),"Cycle 6"),"Cycle 5"),"Cycle 4"),"Cycle 3"),"Cycle 2"),"Cycle 1"),"Summer")</f>
        <v/>
      </c>
      <c r="C264" t="str">
        <f>IF(IFERROR(IFERROR(IFERROR(IFERROR(IFERROR(IFERROR(IFERROR(IFERROR(IFERROR(IFERROR(IFERROR(IFERROR(INDEX(Summer!B$10:B$999,MATCH($A264,Summer!$L$10:$L$999,0),1),INDEX('Cycle 1'!B$10:B$999,MATCH($A264,'Cycle 1'!$L$10:$L$999,0),1)),INDEX('Cycle 2'!B$10:B$999,MATCH($A264,'Cycle 2'!$L$10:$L$999,0),1)),INDEX('Cycle 3'!B$10:B$999,MATCH($A264,'Cycle 3'!$L$10:$L$999,0),1)),INDEX('Cycle 4'!B$10:B$999,MATCH($A264,'Cycle 4'!$L$10:$L$999,0),1)),INDEX('Cycle 5'!B$10:B$999,MATCH($A264,'Cycle 5'!$L$10:$L$999,0),1)),INDEX('Cycle 6'!B$10:B$999,MATCH($A264,'Cycle 6'!$L$10:$L$999,0),1)),INDEX('Cycle 7'!B$10:B$999,MATCH($A264,'Cycle 7'!$L$10:$L$999,0),1)),INDEX('Cycle 8'!B$10:B$999,MATCH($A264,'Cycle 8'!$L$10:$L$999,0),1)),INDEX('Cycle 9'!B$10:B$999,MATCH($A264,'Cycle 9'!$L$10:$L$999,0),1)),INDEX('Cycle 10'!B$10:B$999,MATCH($A264,'Cycle 10'!$L$10:$L$999,0),1)),INDEX('Cycle 11'!B$10:B$999,MATCH($A264,'Cycle 11'!$L$10:$L$999,0),1)),"")="","",IFERROR(IFERROR(IFERROR(IFERROR(IFERROR(IFERROR(IFERROR(IFERROR(IFERROR(IFERROR(IFERROR(IFERROR(INDEX(Summer!B$10:B$999,MATCH($A264,Summer!$L$10:$L$999,0),1),INDEX('Cycle 1'!B$10:B$999,MATCH($A264,'Cycle 1'!$L$10:$L$999,0),1)),INDEX('Cycle 2'!B$10:B$999,MATCH($A264,'Cycle 2'!$L$10:$L$999,0),1)),INDEX('Cycle 3'!B$10:B$999,MATCH($A264,'Cycle 3'!$L$10:$L$999,0),1)),INDEX('Cycle 4'!B$10:B$999,MATCH($A264,'Cycle 4'!$L$10:$L$999,0),1)),INDEX('Cycle 5'!B$10:B$999,MATCH($A264,'Cycle 5'!$L$10:$L$999,0),1)),INDEX('Cycle 6'!B$10:B$999,MATCH($A264,'Cycle 6'!$L$10:$L$999,0),1)),INDEX('Cycle 7'!B$10:B$999,MATCH($A264,'Cycle 7'!$L$10:$L$999,0),1)),INDEX('Cycle 8'!B$10:B$999,MATCH($A264,'Cycle 8'!$L$10:$L$999,0),1)),INDEX('Cycle 9'!B$10:B$999,MATCH($A264,'Cycle 9'!$L$10:$L$999,0),1)),INDEX('Cycle 10'!B$10:B$999,MATCH($A264,'Cycle 10'!$L$10:$L$999,0),1)),INDEX('Cycle 11'!B$10:B$999,MATCH($A264,'Cycle 11'!$L$10:$L$999,0),1)),""))</f>
        <v/>
      </c>
      <c r="D264" t="str">
        <f>IF(IFERROR(IFERROR(IFERROR(IFERROR(IFERROR(IFERROR(IFERROR(IFERROR(IFERROR(IFERROR(IFERROR(IFERROR(INDEX(Summer!C$10:C$999,MATCH($A264,Summer!$L$10:$L$999,0),1),INDEX('Cycle 1'!C$10:C$999,MATCH($A264,'Cycle 1'!$L$10:$L$999,0),1)),INDEX('Cycle 2'!C$10:C$999,MATCH($A264,'Cycle 2'!$L$10:$L$999,0),1)),INDEX('Cycle 3'!C$10:C$999,MATCH($A264,'Cycle 3'!$L$10:$L$999,0),1)),INDEX('Cycle 4'!C$10:C$999,MATCH($A264,'Cycle 4'!$L$10:$L$999,0),1)),INDEX('Cycle 5'!C$10:C$999,MATCH($A264,'Cycle 5'!$L$10:$L$999,0),1)),INDEX('Cycle 6'!C$10:C$999,MATCH($A264,'Cycle 6'!$L$10:$L$999,0),1)),INDEX('Cycle 7'!C$10:C$999,MATCH($A264,'Cycle 7'!$L$10:$L$999,0),1)),INDEX('Cycle 8'!C$10:C$999,MATCH($A264,'Cycle 8'!$L$10:$L$999,0),1)),INDEX('Cycle 9'!C$10:C$999,MATCH($A264,'Cycle 9'!$L$10:$L$999,0),1)),INDEX('Cycle 10'!C$10:C$999,MATCH($A264,'Cycle 10'!$L$10:$L$999,0),1)),INDEX('Cycle 11'!C$10:C$999,MATCH($A264,'Cycle 11'!$L$10:$L$999,0),1)),"")="","",IFERROR(IFERROR(IFERROR(IFERROR(IFERROR(IFERROR(IFERROR(IFERROR(IFERROR(IFERROR(IFERROR(IFERROR(INDEX(Summer!C$10:C$999,MATCH($A264,Summer!$L$10:$L$999,0),1),INDEX('Cycle 1'!C$10:C$999,MATCH($A264,'Cycle 1'!$L$10:$L$999,0),1)),INDEX('Cycle 2'!C$10:C$999,MATCH($A264,'Cycle 2'!$L$10:$L$999,0),1)),INDEX('Cycle 3'!C$10:C$999,MATCH($A264,'Cycle 3'!$L$10:$L$999,0),1)),INDEX('Cycle 4'!C$10:C$999,MATCH($A264,'Cycle 4'!$L$10:$L$999,0),1)),INDEX('Cycle 5'!C$10:C$999,MATCH($A264,'Cycle 5'!$L$10:$L$999,0),1)),INDEX('Cycle 6'!C$10:C$999,MATCH($A264,'Cycle 6'!$L$10:$L$999,0),1)),INDEX('Cycle 7'!C$10:C$999,MATCH($A264,'Cycle 7'!$L$10:$L$999,0),1)),INDEX('Cycle 8'!C$10:C$999,MATCH($A264,'Cycle 8'!$L$10:$L$999,0),1)),INDEX('Cycle 9'!C$10:C$999,MATCH($A264,'Cycle 9'!$L$10:$L$999,0),1)),INDEX('Cycle 10'!C$10:C$999,MATCH($A264,'Cycle 10'!$L$10:$L$999,0),1)),INDEX('Cycle 11'!C$10:C$999,MATCH($A264,'Cycle 11'!$L$10:$L$999,0),1)),""))</f>
        <v/>
      </c>
      <c r="E264" t="str">
        <f>IF(IFERROR(IFERROR(IFERROR(IFERROR(IFERROR(IFERROR(IFERROR(IFERROR(IFERROR(IFERROR(IFERROR(IFERROR(INDEX(Summer!D$10:D$999,MATCH($A264,Summer!$L$10:$L$999,0),1),INDEX('Cycle 1'!D$10:D$999,MATCH($A264,'Cycle 1'!$L$10:$L$999,0),1)),INDEX('Cycle 2'!D$10:D$999,MATCH($A264,'Cycle 2'!$L$10:$L$999,0),1)),INDEX('Cycle 3'!D$10:D$999,MATCH($A264,'Cycle 3'!$L$10:$L$999,0),1)),INDEX('Cycle 4'!D$10:D$999,MATCH($A264,'Cycle 4'!$L$10:$L$999,0),1)),INDEX('Cycle 5'!D$10:D$999,MATCH($A264,'Cycle 5'!$L$10:$L$999,0),1)),INDEX('Cycle 6'!D$10:D$999,MATCH($A264,'Cycle 6'!$L$10:$L$999,0),1)),INDEX('Cycle 7'!D$10:D$999,MATCH($A264,'Cycle 7'!$L$10:$L$999,0),1)),INDEX('Cycle 8'!D$10:D$999,MATCH($A264,'Cycle 8'!$L$10:$L$999,0),1)),INDEX('Cycle 9'!D$10:D$999,MATCH($A264,'Cycle 9'!$L$10:$L$999,0),1)),INDEX('Cycle 10'!D$10:D$999,MATCH($A264,'Cycle 10'!$L$10:$L$999,0),1)),INDEX('Cycle 11'!D$10:D$999,MATCH($A264,'Cycle 11'!$L$10:$L$999,0),1)),"")="","",IFERROR(IFERROR(IFERROR(IFERROR(IFERROR(IFERROR(IFERROR(IFERROR(IFERROR(IFERROR(IFERROR(IFERROR(INDEX(Summer!D$10:D$999,MATCH($A264,Summer!$L$10:$L$999,0),1),INDEX('Cycle 1'!D$10:D$999,MATCH($A264,'Cycle 1'!$L$10:$L$999,0),1)),INDEX('Cycle 2'!D$10:D$999,MATCH($A264,'Cycle 2'!$L$10:$L$999,0),1)),INDEX('Cycle 3'!D$10:D$999,MATCH($A264,'Cycle 3'!$L$10:$L$999,0),1)),INDEX('Cycle 4'!D$10:D$999,MATCH($A264,'Cycle 4'!$L$10:$L$999,0),1)),INDEX('Cycle 5'!D$10:D$999,MATCH($A264,'Cycle 5'!$L$10:$L$999,0),1)),INDEX('Cycle 6'!D$10:D$999,MATCH($A264,'Cycle 6'!$L$10:$L$999,0),1)),INDEX('Cycle 7'!D$10:D$999,MATCH($A264,'Cycle 7'!$L$10:$L$999,0),1)),INDEX('Cycle 8'!D$10:D$999,MATCH($A264,'Cycle 8'!$L$10:$L$999,0),1)),INDEX('Cycle 9'!D$10:D$999,MATCH($A264,'Cycle 9'!$L$10:$L$999,0),1)),INDEX('Cycle 10'!D$10:D$999,MATCH($A264,'Cycle 10'!$L$10:$L$999,0),1)),INDEX('Cycle 11'!D$10:D$999,MATCH($A264,'Cycle 11'!$L$10:$L$999,0),1)),""))</f>
        <v/>
      </c>
      <c r="F264" t="str">
        <f>IF(IFERROR(IFERROR(IFERROR(IFERROR(IFERROR(IFERROR(IFERROR(IFERROR(IFERROR(IFERROR(IFERROR(IFERROR(INDEX(Summer!E$10:E$999,MATCH($A264,Summer!$L$10:$L$999,0),1),INDEX('Cycle 1'!E$10:E$999,MATCH($A264,'Cycle 1'!$L$10:$L$999,0),1)),INDEX('Cycle 2'!E$10:E$999,MATCH($A264,'Cycle 2'!$L$10:$L$999,0),1)),INDEX('Cycle 3'!E$10:E$999,MATCH($A264,'Cycle 3'!$L$10:$L$999,0),1)),INDEX('Cycle 4'!E$10:E$999,MATCH($A264,'Cycle 4'!$L$10:$L$999,0),1)),INDEX('Cycle 5'!E$10:E$999,MATCH($A264,'Cycle 5'!$L$10:$L$999,0),1)),INDEX('Cycle 6'!E$10:E$999,MATCH($A264,'Cycle 6'!$L$10:$L$999,0),1)),INDEX('Cycle 7'!E$10:E$999,MATCH($A264,'Cycle 7'!$L$10:$L$999,0),1)),INDEX('Cycle 8'!E$10:E$999,MATCH($A264,'Cycle 8'!$L$10:$L$999,0),1)),INDEX('Cycle 9'!E$10:E$999,MATCH($A264,'Cycle 9'!$L$10:$L$999,0),1)),INDEX('Cycle 10'!E$10:E$999,MATCH($A264,'Cycle 10'!$L$10:$L$999,0),1)),INDEX('Cycle 11'!E$10:E$999,MATCH($A264,'Cycle 11'!$L$10:$L$999,0),1)),"")="","",IFERROR(IFERROR(IFERROR(IFERROR(IFERROR(IFERROR(IFERROR(IFERROR(IFERROR(IFERROR(IFERROR(IFERROR(INDEX(Summer!E$10:E$999,MATCH($A264,Summer!$L$10:$L$999,0),1),INDEX('Cycle 1'!E$10:E$999,MATCH($A264,'Cycle 1'!$L$10:$L$999,0),1)),INDEX('Cycle 2'!E$10:E$999,MATCH($A264,'Cycle 2'!$L$10:$L$999,0),1)),INDEX('Cycle 3'!E$10:E$999,MATCH($A264,'Cycle 3'!$L$10:$L$999,0),1)),INDEX('Cycle 4'!E$10:E$999,MATCH($A264,'Cycle 4'!$L$10:$L$999,0),1)),INDEX('Cycle 5'!E$10:E$999,MATCH($A264,'Cycle 5'!$L$10:$L$999,0),1)),INDEX('Cycle 6'!E$10:E$999,MATCH($A264,'Cycle 6'!$L$10:$L$999,0),1)),INDEX('Cycle 7'!E$10:E$999,MATCH($A264,'Cycle 7'!$L$10:$L$999,0),1)),INDEX('Cycle 8'!E$10:E$999,MATCH($A264,'Cycle 8'!$L$10:$L$999,0),1)),INDEX('Cycle 9'!E$10:E$999,MATCH($A264,'Cycle 9'!$L$10:$L$999,0),1)),INDEX('Cycle 10'!E$10:E$999,MATCH($A264,'Cycle 10'!$L$10:$L$999,0),1)),INDEX('Cycle 11'!E$10:E$999,MATCH($A264,'Cycle 11'!$L$10:$L$999,0),1)),""))</f>
        <v/>
      </c>
      <c r="G264" t="str">
        <f>IF(IFERROR(IFERROR(IFERROR(IFERROR(IFERROR(IFERROR(IFERROR(IFERROR(IFERROR(IFERROR(IFERROR(IFERROR(INDEX(Summer!F$10:F$999,MATCH($A264,Summer!$L$10:$L$999,0),1),INDEX('Cycle 1'!F$10:F$999,MATCH($A264,'Cycle 1'!$L$10:$L$999,0),1)),INDEX('Cycle 2'!F$10:F$999,MATCH($A264,'Cycle 2'!$L$10:$L$999,0),1)),INDEX('Cycle 3'!F$10:F$999,MATCH($A264,'Cycle 3'!$L$10:$L$999,0),1)),INDEX('Cycle 4'!F$10:F$999,MATCH($A264,'Cycle 4'!$L$10:$L$999,0),1)),INDEX('Cycle 5'!F$10:F$999,MATCH($A264,'Cycle 5'!$L$10:$L$999,0),1)),INDEX('Cycle 6'!F$10:F$999,MATCH($A264,'Cycle 6'!$L$10:$L$999,0),1)),INDEX('Cycle 7'!F$10:F$999,MATCH($A264,'Cycle 7'!$L$10:$L$999,0),1)),INDEX('Cycle 8'!F$10:F$999,MATCH($A264,'Cycle 8'!$L$10:$L$999,0),1)),INDEX('Cycle 9'!F$10:F$999,MATCH($A264,'Cycle 9'!$L$10:$L$999,0),1)),INDEX('Cycle 10'!F$10:F$999,MATCH($A264,'Cycle 10'!$L$10:$L$999,0),1)),INDEX('Cycle 11'!F$10:F$999,MATCH($A264,'Cycle 11'!$L$10:$L$999,0),1)),"")="","",IFERROR(IFERROR(IFERROR(IFERROR(IFERROR(IFERROR(IFERROR(IFERROR(IFERROR(IFERROR(IFERROR(IFERROR(INDEX(Summer!F$10:F$999,MATCH($A264,Summer!$L$10:$L$999,0),1),INDEX('Cycle 1'!F$10:F$999,MATCH($A264,'Cycle 1'!$L$10:$L$999,0),1)),INDEX('Cycle 2'!F$10:F$999,MATCH($A264,'Cycle 2'!$L$10:$L$999,0),1)),INDEX('Cycle 3'!F$10:F$999,MATCH($A264,'Cycle 3'!$L$10:$L$999,0),1)),INDEX('Cycle 4'!F$10:F$999,MATCH($A264,'Cycle 4'!$L$10:$L$999,0),1)),INDEX('Cycle 5'!F$10:F$999,MATCH($A264,'Cycle 5'!$L$10:$L$999,0),1)),INDEX('Cycle 6'!F$10:F$999,MATCH($A264,'Cycle 6'!$L$10:$L$999,0),1)),INDEX('Cycle 7'!F$10:F$999,MATCH($A264,'Cycle 7'!$L$10:$L$999,0),1)),INDEX('Cycle 8'!F$10:F$999,MATCH($A264,'Cycle 8'!$L$10:$L$999,0),1)),INDEX('Cycle 9'!F$10:F$999,MATCH($A264,'Cycle 9'!$L$10:$L$999,0),1)),INDEX('Cycle 10'!F$10:F$999,MATCH($A264,'Cycle 10'!$L$10:$L$999,0),1)),INDEX('Cycle 11'!F$10:F$999,MATCH($A264,'Cycle 11'!$L$10:$L$999,0),1)),""))</f>
        <v/>
      </c>
      <c r="H264" t="str">
        <f>IF(IFERROR(IFERROR(IFERROR(IFERROR(IFERROR(IFERROR(IFERROR(IFERROR(IFERROR(IFERROR(IFERROR(IFERROR(INDEX(Summer!G$10:G$999,MATCH($A264,Summer!$L$10:$L$999,0),1),INDEX('Cycle 1'!G$10:G$999,MATCH($A264,'Cycle 1'!$L$10:$L$999,0),1)),INDEX('Cycle 2'!G$10:G$999,MATCH($A264,'Cycle 2'!$L$10:$L$999,0),1)),INDEX('Cycle 3'!G$10:G$999,MATCH($A264,'Cycle 3'!$L$10:$L$999,0),1)),INDEX('Cycle 4'!G$10:G$999,MATCH($A264,'Cycle 4'!$L$10:$L$999,0),1)),INDEX('Cycle 5'!G$10:G$999,MATCH($A264,'Cycle 5'!$L$10:$L$999,0),1)),INDEX('Cycle 6'!G$10:G$999,MATCH($A264,'Cycle 6'!$L$10:$L$999,0),1)),INDEX('Cycle 7'!G$10:G$999,MATCH($A264,'Cycle 7'!$L$10:$L$999,0),1)),INDEX('Cycle 8'!G$10:G$999,MATCH($A264,'Cycle 8'!$L$10:$L$999,0),1)),INDEX('Cycle 9'!G$10:G$999,MATCH($A264,'Cycle 9'!$L$10:$L$999,0),1)),INDEX('Cycle 10'!G$10:G$999,MATCH($A264,'Cycle 10'!$L$10:$L$999,0),1)),INDEX('Cycle 11'!G$10:G$999,MATCH($A264,'Cycle 11'!$L$10:$L$999,0),1)),"")="","",IFERROR(IFERROR(IFERROR(IFERROR(IFERROR(IFERROR(IFERROR(IFERROR(IFERROR(IFERROR(IFERROR(IFERROR(INDEX(Summer!G$10:G$999,MATCH($A264,Summer!$L$10:$L$999,0),1),INDEX('Cycle 1'!G$10:G$999,MATCH($A264,'Cycle 1'!$L$10:$L$999,0),1)),INDEX('Cycle 2'!G$10:G$999,MATCH($A264,'Cycle 2'!$L$10:$L$999,0),1)),INDEX('Cycle 3'!G$10:G$999,MATCH($A264,'Cycle 3'!$L$10:$L$999,0),1)),INDEX('Cycle 4'!G$10:G$999,MATCH($A264,'Cycle 4'!$L$10:$L$999,0),1)),INDEX('Cycle 5'!G$10:G$999,MATCH($A264,'Cycle 5'!$L$10:$L$999,0),1)),INDEX('Cycle 6'!G$10:G$999,MATCH($A264,'Cycle 6'!$L$10:$L$999,0),1)),INDEX('Cycle 7'!G$10:G$999,MATCH($A264,'Cycle 7'!$L$10:$L$999,0),1)),INDEX('Cycle 8'!G$10:G$999,MATCH($A264,'Cycle 8'!$L$10:$L$999,0),1)),INDEX('Cycle 9'!G$10:G$999,MATCH($A264,'Cycle 9'!$L$10:$L$999,0),1)),INDEX('Cycle 10'!G$10:G$999,MATCH($A264,'Cycle 10'!$L$10:$L$999,0),1)),INDEX('Cycle 11'!G$10:G$999,MATCH($A264,'Cycle 11'!$L$10:$L$999,0),1)),""))</f>
        <v/>
      </c>
      <c r="I264">
        <f>IFERROR(IF(C264="",MAX(I$1:I263),IF(ROW(C$2)=ROW(C264),1,IF(ISERROR(VLOOKUP(C264,C$2:C263,1,FALSE)),MAX(I$1:I263)+1,MAX(I$1:I263)))),"")</f>
        <v>0</v>
      </c>
      <c r="J264" t="str">
        <f t="shared" si="34"/>
        <v/>
      </c>
      <c r="K264" t="str">
        <f t="shared" si="36"/>
        <v/>
      </c>
      <c r="L264" t="str">
        <f t="shared" si="36"/>
        <v/>
      </c>
      <c r="M264" t="str">
        <f t="shared" si="36"/>
        <v/>
      </c>
      <c r="N264" t="str">
        <f t="shared" si="36"/>
        <v/>
      </c>
      <c r="O264" t="str">
        <f t="shared" si="36"/>
        <v/>
      </c>
      <c r="P264" t="str">
        <f t="shared" si="36"/>
        <v/>
      </c>
      <c r="Q264" t="str">
        <f t="shared" si="36"/>
        <v/>
      </c>
      <c r="R264" t="str">
        <f t="shared" si="36"/>
        <v/>
      </c>
      <c r="S264" t="str">
        <f t="shared" si="36"/>
        <v/>
      </c>
      <c r="T264" t="str">
        <f t="shared" si="36"/>
        <v/>
      </c>
      <c r="U264" t="str">
        <f t="shared" si="36"/>
        <v/>
      </c>
      <c r="V264" t="str">
        <f t="shared" si="36"/>
        <v/>
      </c>
      <c r="W264" t="str">
        <f t="shared" si="35"/>
        <v/>
      </c>
      <c r="X264">
        <f>IF(OR(H264="No",H264=""),0,IF(COUNTIFS(H$2:H264,"Yes",C$2:C264,C264)&gt;1,0,COUNTIFS(H$2:H264,"Yes",C$2:C264,C264)))+IF(X263=$X$1,0,X263)</f>
        <v>0</v>
      </c>
    </row>
    <row r="265" spans="1:24" x14ac:dyDescent="0.3">
      <c r="A265">
        <f>ROWS($A$2:$A265)</f>
        <v>264</v>
      </c>
      <c r="B265" t="str">
        <f>IF(ISERROR(VLOOKUP(A265,Summer!L$11:L$500,1,FALSE)),IF(ISERROR(VLOOKUP(A265,'Cycle 1'!L$11:L$500,1,FALSE)),IF(ISERROR(VLOOKUP(A265,'Cycle 2'!L$11:L$500,1,FALSE)),IF(ISERROR(VLOOKUP(A265,'Cycle 3'!L$11:L$500,1,FALSE)),IF(ISERROR(VLOOKUP(A265,'Cycle 4'!L$11:L$500,1,FALSE)),IF(ISERROR(VLOOKUP(A265,'Cycle 5'!L$11:L$500,1,FALSE)),IF(ISERROR(VLOOKUP(A265,'Cycle 6'!L$11:L$500,1,FALSE)),IF(ISERROR(VLOOKUP(A265,'Cycle 7'!L$11:L$500,1,FALSE)),IF(ISERROR(VLOOKUP(A265,'Cycle 8'!L$11:L$500,1,FALSE)),IF(ISERROR(VLOOKUP(A265,'Cycle 9'!L$11:L$500,1,FALSE)),IF(ISERROR(VLOOKUP(A265,'Cycle 10'!L$11:L$500,1,FALSE)),IF(ISERROR(VLOOKUP(A265,'Cycle 11'!L$11:L$500,1,FALSE)),"","Cycle 11"),"Cycle 10"),"Cycle 9"),"Cycle 8"),"Cycle 7"),"Cycle 6"),"Cycle 5"),"Cycle 4"),"Cycle 3"),"Cycle 2"),"Cycle 1"),"Summer")</f>
        <v/>
      </c>
      <c r="C265" t="str">
        <f>IF(IFERROR(IFERROR(IFERROR(IFERROR(IFERROR(IFERROR(IFERROR(IFERROR(IFERROR(IFERROR(IFERROR(IFERROR(INDEX(Summer!B$10:B$999,MATCH($A265,Summer!$L$10:$L$999,0),1),INDEX('Cycle 1'!B$10:B$999,MATCH($A265,'Cycle 1'!$L$10:$L$999,0),1)),INDEX('Cycle 2'!B$10:B$999,MATCH($A265,'Cycle 2'!$L$10:$L$999,0),1)),INDEX('Cycle 3'!B$10:B$999,MATCH($A265,'Cycle 3'!$L$10:$L$999,0),1)),INDEX('Cycle 4'!B$10:B$999,MATCH($A265,'Cycle 4'!$L$10:$L$999,0),1)),INDEX('Cycle 5'!B$10:B$999,MATCH($A265,'Cycle 5'!$L$10:$L$999,0),1)),INDEX('Cycle 6'!B$10:B$999,MATCH($A265,'Cycle 6'!$L$10:$L$999,0),1)),INDEX('Cycle 7'!B$10:B$999,MATCH($A265,'Cycle 7'!$L$10:$L$999,0),1)),INDEX('Cycle 8'!B$10:B$999,MATCH($A265,'Cycle 8'!$L$10:$L$999,0),1)),INDEX('Cycle 9'!B$10:B$999,MATCH($A265,'Cycle 9'!$L$10:$L$999,0),1)),INDEX('Cycle 10'!B$10:B$999,MATCH($A265,'Cycle 10'!$L$10:$L$999,0),1)),INDEX('Cycle 11'!B$10:B$999,MATCH($A265,'Cycle 11'!$L$10:$L$999,0),1)),"")="","",IFERROR(IFERROR(IFERROR(IFERROR(IFERROR(IFERROR(IFERROR(IFERROR(IFERROR(IFERROR(IFERROR(IFERROR(INDEX(Summer!B$10:B$999,MATCH($A265,Summer!$L$10:$L$999,0),1),INDEX('Cycle 1'!B$10:B$999,MATCH($A265,'Cycle 1'!$L$10:$L$999,0),1)),INDEX('Cycle 2'!B$10:B$999,MATCH($A265,'Cycle 2'!$L$10:$L$999,0),1)),INDEX('Cycle 3'!B$10:B$999,MATCH($A265,'Cycle 3'!$L$10:$L$999,0),1)),INDEX('Cycle 4'!B$10:B$999,MATCH($A265,'Cycle 4'!$L$10:$L$999,0),1)),INDEX('Cycle 5'!B$10:B$999,MATCH($A265,'Cycle 5'!$L$10:$L$999,0),1)),INDEX('Cycle 6'!B$10:B$999,MATCH($A265,'Cycle 6'!$L$10:$L$999,0),1)),INDEX('Cycle 7'!B$10:B$999,MATCH($A265,'Cycle 7'!$L$10:$L$999,0),1)),INDEX('Cycle 8'!B$10:B$999,MATCH($A265,'Cycle 8'!$L$10:$L$999,0),1)),INDEX('Cycle 9'!B$10:B$999,MATCH($A265,'Cycle 9'!$L$10:$L$999,0),1)),INDEX('Cycle 10'!B$10:B$999,MATCH($A265,'Cycle 10'!$L$10:$L$999,0),1)),INDEX('Cycle 11'!B$10:B$999,MATCH($A265,'Cycle 11'!$L$10:$L$999,0),1)),""))</f>
        <v/>
      </c>
      <c r="D265" t="str">
        <f>IF(IFERROR(IFERROR(IFERROR(IFERROR(IFERROR(IFERROR(IFERROR(IFERROR(IFERROR(IFERROR(IFERROR(IFERROR(INDEX(Summer!C$10:C$999,MATCH($A265,Summer!$L$10:$L$999,0),1),INDEX('Cycle 1'!C$10:C$999,MATCH($A265,'Cycle 1'!$L$10:$L$999,0),1)),INDEX('Cycle 2'!C$10:C$999,MATCH($A265,'Cycle 2'!$L$10:$L$999,0),1)),INDEX('Cycle 3'!C$10:C$999,MATCH($A265,'Cycle 3'!$L$10:$L$999,0),1)),INDEX('Cycle 4'!C$10:C$999,MATCH($A265,'Cycle 4'!$L$10:$L$999,0),1)),INDEX('Cycle 5'!C$10:C$999,MATCH($A265,'Cycle 5'!$L$10:$L$999,0),1)),INDEX('Cycle 6'!C$10:C$999,MATCH($A265,'Cycle 6'!$L$10:$L$999,0),1)),INDEX('Cycle 7'!C$10:C$999,MATCH($A265,'Cycle 7'!$L$10:$L$999,0),1)),INDEX('Cycle 8'!C$10:C$999,MATCH($A265,'Cycle 8'!$L$10:$L$999,0),1)),INDEX('Cycle 9'!C$10:C$999,MATCH($A265,'Cycle 9'!$L$10:$L$999,0),1)),INDEX('Cycle 10'!C$10:C$999,MATCH($A265,'Cycle 10'!$L$10:$L$999,0),1)),INDEX('Cycle 11'!C$10:C$999,MATCH($A265,'Cycle 11'!$L$10:$L$999,0),1)),"")="","",IFERROR(IFERROR(IFERROR(IFERROR(IFERROR(IFERROR(IFERROR(IFERROR(IFERROR(IFERROR(IFERROR(IFERROR(INDEX(Summer!C$10:C$999,MATCH($A265,Summer!$L$10:$L$999,0),1),INDEX('Cycle 1'!C$10:C$999,MATCH($A265,'Cycle 1'!$L$10:$L$999,0),1)),INDEX('Cycle 2'!C$10:C$999,MATCH($A265,'Cycle 2'!$L$10:$L$999,0),1)),INDEX('Cycle 3'!C$10:C$999,MATCH($A265,'Cycle 3'!$L$10:$L$999,0),1)),INDEX('Cycle 4'!C$10:C$999,MATCH($A265,'Cycle 4'!$L$10:$L$999,0),1)),INDEX('Cycle 5'!C$10:C$999,MATCH($A265,'Cycle 5'!$L$10:$L$999,0),1)),INDEX('Cycle 6'!C$10:C$999,MATCH($A265,'Cycle 6'!$L$10:$L$999,0),1)),INDEX('Cycle 7'!C$10:C$999,MATCH($A265,'Cycle 7'!$L$10:$L$999,0),1)),INDEX('Cycle 8'!C$10:C$999,MATCH($A265,'Cycle 8'!$L$10:$L$999,0),1)),INDEX('Cycle 9'!C$10:C$999,MATCH($A265,'Cycle 9'!$L$10:$L$999,0),1)),INDEX('Cycle 10'!C$10:C$999,MATCH($A265,'Cycle 10'!$L$10:$L$999,0),1)),INDEX('Cycle 11'!C$10:C$999,MATCH($A265,'Cycle 11'!$L$10:$L$999,0),1)),""))</f>
        <v/>
      </c>
      <c r="E265" t="str">
        <f>IF(IFERROR(IFERROR(IFERROR(IFERROR(IFERROR(IFERROR(IFERROR(IFERROR(IFERROR(IFERROR(IFERROR(IFERROR(INDEX(Summer!D$10:D$999,MATCH($A265,Summer!$L$10:$L$999,0),1),INDEX('Cycle 1'!D$10:D$999,MATCH($A265,'Cycle 1'!$L$10:$L$999,0),1)),INDEX('Cycle 2'!D$10:D$999,MATCH($A265,'Cycle 2'!$L$10:$L$999,0),1)),INDEX('Cycle 3'!D$10:D$999,MATCH($A265,'Cycle 3'!$L$10:$L$999,0),1)),INDEX('Cycle 4'!D$10:D$999,MATCH($A265,'Cycle 4'!$L$10:$L$999,0),1)),INDEX('Cycle 5'!D$10:D$999,MATCH($A265,'Cycle 5'!$L$10:$L$999,0),1)),INDEX('Cycle 6'!D$10:D$999,MATCH($A265,'Cycle 6'!$L$10:$L$999,0),1)),INDEX('Cycle 7'!D$10:D$999,MATCH($A265,'Cycle 7'!$L$10:$L$999,0),1)),INDEX('Cycle 8'!D$10:D$999,MATCH($A265,'Cycle 8'!$L$10:$L$999,0),1)),INDEX('Cycle 9'!D$10:D$999,MATCH($A265,'Cycle 9'!$L$10:$L$999,0),1)),INDEX('Cycle 10'!D$10:D$999,MATCH($A265,'Cycle 10'!$L$10:$L$999,0),1)),INDEX('Cycle 11'!D$10:D$999,MATCH($A265,'Cycle 11'!$L$10:$L$999,0),1)),"")="","",IFERROR(IFERROR(IFERROR(IFERROR(IFERROR(IFERROR(IFERROR(IFERROR(IFERROR(IFERROR(IFERROR(IFERROR(INDEX(Summer!D$10:D$999,MATCH($A265,Summer!$L$10:$L$999,0),1),INDEX('Cycle 1'!D$10:D$999,MATCH($A265,'Cycle 1'!$L$10:$L$999,0),1)),INDEX('Cycle 2'!D$10:D$999,MATCH($A265,'Cycle 2'!$L$10:$L$999,0),1)),INDEX('Cycle 3'!D$10:D$999,MATCH($A265,'Cycle 3'!$L$10:$L$999,0),1)),INDEX('Cycle 4'!D$10:D$999,MATCH($A265,'Cycle 4'!$L$10:$L$999,0),1)),INDEX('Cycle 5'!D$10:D$999,MATCH($A265,'Cycle 5'!$L$10:$L$999,0),1)),INDEX('Cycle 6'!D$10:D$999,MATCH($A265,'Cycle 6'!$L$10:$L$999,0),1)),INDEX('Cycle 7'!D$10:D$999,MATCH($A265,'Cycle 7'!$L$10:$L$999,0),1)),INDEX('Cycle 8'!D$10:D$999,MATCH($A265,'Cycle 8'!$L$10:$L$999,0),1)),INDEX('Cycle 9'!D$10:D$999,MATCH($A265,'Cycle 9'!$L$10:$L$999,0),1)),INDEX('Cycle 10'!D$10:D$999,MATCH($A265,'Cycle 10'!$L$10:$L$999,0),1)),INDEX('Cycle 11'!D$10:D$999,MATCH($A265,'Cycle 11'!$L$10:$L$999,0),1)),""))</f>
        <v/>
      </c>
      <c r="F265" t="str">
        <f>IF(IFERROR(IFERROR(IFERROR(IFERROR(IFERROR(IFERROR(IFERROR(IFERROR(IFERROR(IFERROR(IFERROR(IFERROR(INDEX(Summer!E$10:E$999,MATCH($A265,Summer!$L$10:$L$999,0),1),INDEX('Cycle 1'!E$10:E$999,MATCH($A265,'Cycle 1'!$L$10:$L$999,0),1)),INDEX('Cycle 2'!E$10:E$999,MATCH($A265,'Cycle 2'!$L$10:$L$999,0),1)),INDEX('Cycle 3'!E$10:E$999,MATCH($A265,'Cycle 3'!$L$10:$L$999,0),1)),INDEX('Cycle 4'!E$10:E$999,MATCH($A265,'Cycle 4'!$L$10:$L$999,0),1)),INDEX('Cycle 5'!E$10:E$999,MATCH($A265,'Cycle 5'!$L$10:$L$999,0),1)),INDEX('Cycle 6'!E$10:E$999,MATCH($A265,'Cycle 6'!$L$10:$L$999,0),1)),INDEX('Cycle 7'!E$10:E$999,MATCH($A265,'Cycle 7'!$L$10:$L$999,0),1)),INDEX('Cycle 8'!E$10:E$999,MATCH($A265,'Cycle 8'!$L$10:$L$999,0),1)),INDEX('Cycle 9'!E$10:E$999,MATCH($A265,'Cycle 9'!$L$10:$L$999,0),1)),INDEX('Cycle 10'!E$10:E$999,MATCH($A265,'Cycle 10'!$L$10:$L$999,0),1)),INDEX('Cycle 11'!E$10:E$999,MATCH($A265,'Cycle 11'!$L$10:$L$999,0),1)),"")="","",IFERROR(IFERROR(IFERROR(IFERROR(IFERROR(IFERROR(IFERROR(IFERROR(IFERROR(IFERROR(IFERROR(IFERROR(INDEX(Summer!E$10:E$999,MATCH($A265,Summer!$L$10:$L$999,0),1),INDEX('Cycle 1'!E$10:E$999,MATCH($A265,'Cycle 1'!$L$10:$L$999,0),1)),INDEX('Cycle 2'!E$10:E$999,MATCH($A265,'Cycle 2'!$L$10:$L$999,0),1)),INDEX('Cycle 3'!E$10:E$999,MATCH($A265,'Cycle 3'!$L$10:$L$999,0),1)),INDEX('Cycle 4'!E$10:E$999,MATCH($A265,'Cycle 4'!$L$10:$L$999,0),1)),INDEX('Cycle 5'!E$10:E$999,MATCH($A265,'Cycle 5'!$L$10:$L$999,0),1)),INDEX('Cycle 6'!E$10:E$999,MATCH($A265,'Cycle 6'!$L$10:$L$999,0),1)),INDEX('Cycle 7'!E$10:E$999,MATCH($A265,'Cycle 7'!$L$10:$L$999,0),1)),INDEX('Cycle 8'!E$10:E$999,MATCH($A265,'Cycle 8'!$L$10:$L$999,0),1)),INDEX('Cycle 9'!E$10:E$999,MATCH($A265,'Cycle 9'!$L$10:$L$999,0),1)),INDEX('Cycle 10'!E$10:E$999,MATCH($A265,'Cycle 10'!$L$10:$L$999,0),1)),INDEX('Cycle 11'!E$10:E$999,MATCH($A265,'Cycle 11'!$L$10:$L$999,0),1)),""))</f>
        <v/>
      </c>
      <c r="G265" t="str">
        <f>IF(IFERROR(IFERROR(IFERROR(IFERROR(IFERROR(IFERROR(IFERROR(IFERROR(IFERROR(IFERROR(IFERROR(IFERROR(INDEX(Summer!F$10:F$999,MATCH($A265,Summer!$L$10:$L$999,0),1),INDEX('Cycle 1'!F$10:F$999,MATCH($A265,'Cycle 1'!$L$10:$L$999,0),1)),INDEX('Cycle 2'!F$10:F$999,MATCH($A265,'Cycle 2'!$L$10:$L$999,0),1)),INDEX('Cycle 3'!F$10:F$999,MATCH($A265,'Cycle 3'!$L$10:$L$999,0),1)),INDEX('Cycle 4'!F$10:F$999,MATCH($A265,'Cycle 4'!$L$10:$L$999,0),1)),INDEX('Cycle 5'!F$10:F$999,MATCH($A265,'Cycle 5'!$L$10:$L$999,0),1)),INDEX('Cycle 6'!F$10:F$999,MATCH($A265,'Cycle 6'!$L$10:$L$999,0),1)),INDEX('Cycle 7'!F$10:F$999,MATCH($A265,'Cycle 7'!$L$10:$L$999,0),1)),INDEX('Cycle 8'!F$10:F$999,MATCH($A265,'Cycle 8'!$L$10:$L$999,0),1)),INDEX('Cycle 9'!F$10:F$999,MATCH($A265,'Cycle 9'!$L$10:$L$999,0),1)),INDEX('Cycle 10'!F$10:F$999,MATCH($A265,'Cycle 10'!$L$10:$L$999,0),1)),INDEX('Cycle 11'!F$10:F$999,MATCH($A265,'Cycle 11'!$L$10:$L$999,0),1)),"")="","",IFERROR(IFERROR(IFERROR(IFERROR(IFERROR(IFERROR(IFERROR(IFERROR(IFERROR(IFERROR(IFERROR(IFERROR(INDEX(Summer!F$10:F$999,MATCH($A265,Summer!$L$10:$L$999,0),1),INDEX('Cycle 1'!F$10:F$999,MATCH($A265,'Cycle 1'!$L$10:$L$999,0),1)),INDEX('Cycle 2'!F$10:F$999,MATCH($A265,'Cycle 2'!$L$10:$L$999,0),1)),INDEX('Cycle 3'!F$10:F$999,MATCH($A265,'Cycle 3'!$L$10:$L$999,0),1)),INDEX('Cycle 4'!F$10:F$999,MATCH($A265,'Cycle 4'!$L$10:$L$999,0),1)),INDEX('Cycle 5'!F$10:F$999,MATCH($A265,'Cycle 5'!$L$10:$L$999,0),1)),INDEX('Cycle 6'!F$10:F$999,MATCH($A265,'Cycle 6'!$L$10:$L$999,0),1)),INDEX('Cycle 7'!F$10:F$999,MATCH($A265,'Cycle 7'!$L$10:$L$999,0),1)),INDEX('Cycle 8'!F$10:F$999,MATCH($A265,'Cycle 8'!$L$10:$L$999,0),1)),INDEX('Cycle 9'!F$10:F$999,MATCH($A265,'Cycle 9'!$L$10:$L$999,0),1)),INDEX('Cycle 10'!F$10:F$999,MATCH($A265,'Cycle 10'!$L$10:$L$999,0),1)),INDEX('Cycle 11'!F$10:F$999,MATCH($A265,'Cycle 11'!$L$10:$L$999,0),1)),""))</f>
        <v/>
      </c>
      <c r="H265" t="str">
        <f>IF(IFERROR(IFERROR(IFERROR(IFERROR(IFERROR(IFERROR(IFERROR(IFERROR(IFERROR(IFERROR(IFERROR(IFERROR(INDEX(Summer!G$10:G$999,MATCH($A265,Summer!$L$10:$L$999,0),1),INDEX('Cycle 1'!G$10:G$999,MATCH($A265,'Cycle 1'!$L$10:$L$999,0),1)),INDEX('Cycle 2'!G$10:G$999,MATCH($A265,'Cycle 2'!$L$10:$L$999,0),1)),INDEX('Cycle 3'!G$10:G$999,MATCH($A265,'Cycle 3'!$L$10:$L$999,0),1)),INDEX('Cycle 4'!G$10:G$999,MATCH($A265,'Cycle 4'!$L$10:$L$999,0),1)),INDEX('Cycle 5'!G$10:G$999,MATCH($A265,'Cycle 5'!$L$10:$L$999,0),1)),INDEX('Cycle 6'!G$10:G$999,MATCH($A265,'Cycle 6'!$L$10:$L$999,0),1)),INDEX('Cycle 7'!G$10:G$999,MATCH($A265,'Cycle 7'!$L$10:$L$999,0),1)),INDEX('Cycle 8'!G$10:G$999,MATCH($A265,'Cycle 8'!$L$10:$L$999,0),1)),INDEX('Cycle 9'!G$10:G$999,MATCH($A265,'Cycle 9'!$L$10:$L$999,0),1)),INDEX('Cycle 10'!G$10:G$999,MATCH($A265,'Cycle 10'!$L$10:$L$999,0),1)),INDEX('Cycle 11'!G$10:G$999,MATCH($A265,'Cycle 11'!$L$10:$L$999,0),1)),"")="","",IFERROR(IFERROR(IFERROR(IFERROR(IFERROR(IFERROR(IFERROR(IFERROR(IFERROR(IFERROR(IFERROR(IFERROR(INDEX(Summer!G$10:G$999,MATCH($A265,Summer!$L$10:$L$999,0),1),INDEX('Cycle 1'!G$10:G$999,MATCH($A265,'Cycle 1'!$L$10:$L$999,0),1)),INDEX('Cycle 2'!G$10:G$999,MATCH($A265,'Cycle 2'!$L$10:$L$999,0),1)),INDEX('Cycle 3'!G$10:G$999,MATCH($A265,'Cycle 3'!$L$10:$L$999,0),1)),INDEX('Cycle 4'!G$10:G$999,MATCH($A265,'Cycle 4'!$L$10:$L$999,0),1)),INDEX('Cycle 5'!G$10:G$999,MATCH($A265,'Cycle 5'!$L$10:$L$999,0),1)),INDEX('Cycle 6'!G$10:G$999,MATCH($A265,'Cycle 6'!$L$10:$L$999,0),1)),INDEX('Cycle 7'!G$10:G$999,MATCH($A265,'Cycle 7'!$L$10:$L$999,0),1)),INDEX('Cycle 8'!G$10:G$999,MATCH($A265,'Cycle 8'!$L$10:$L$999,0),1)),INDEX('Cycle 9'!G$10:G$999,MATCH($A265,'Cycle 9'!$L$10:$L$999,0),1)),INDEX('Cycle 10'!G$10:G$999,MATCH($A265,'Cycle 10'!$L$10:$L$999,0),1)),INDEX('Cycle 11'!G$10:G$999,MATCH($A265,'Cycle 11'!$L$10:$L$999,0),1)),""))</f>
        <v/>
      </c>
      <c r="I265">
        <f>IFERROR(IF(C265="",MAX(I$1:I264),IF(ROW(C$2)=ROW(C265),1,IF(ISERROR(VLOOKUP(C265,C$2:C264,1,FALSE)),MAX(I$1:I264)+1,MAX(I$1:I264)))),"")</f>
        <v>0</v>
      </c>
      <c r="J265" t="str">
        <f t="shared" si="34"/>
        <v/>
      </c>
      <c r="K265" t="str">
        <f t="shared" si="36"/>
        <v/>
      </c>
      <c r="L265" t="str">
        <f t="shared" si="36"/>
        <v/>
      </c>
      <c r="M265" t="str">
        <f t="shared" si="36"/>
        <v/>
      </c>
      <c r="N265" t="str">
        <f t="shared" si="36"/>
        <v/>
      </c>
      <c r="O265" t="str">
        <f t="shared" si="36"/>
        <v/>
      </c>
      <c r="P265" t="str">
        <f t="shared" si="36"/>
        <v/>
      </c>
      <c r="Q265" t="str">
        <f t="shared" si="36"/>
        <v/>
      </c>
      <c r="R265" t="str">
        <f t="shared" si="36"/>
        <v/>
      </c>
      <c r="S265" t="str">
        <f t="shared" si="36"/>
        <v/>
      </c>
      <c r="T265" t="str">
        <f t="shared" si="36"/>
        <v/>
      </c>
      <c r="U265" t="str">
        <f t="shared" si="36"/>
        <v/>
      </c>
      <c r="V265" t="str">
        <f t="shared" si="36"/>
        <v/>
      </c>
      <c r="W265" t="str">
        <f t="shared" si="35"/>
        <v/>
      </c>
      <c r="X265">
        <f>IF(OR(H265="No",H265=""),0,IF(COUNTIFS(H$2:H265,"Yes",C$2:C265,C265)&gt;1,0,COUNTIFS(H$2:H265,"Yes",C$2:C265,C265)))+IF(X264=$X$1,0,X264)</f>
        <v>0</v>
      </c>
    </row>
    <row r="266" spans="1:24" x14ac:dyDescent="0.3">
      <c r="A266">
        <f>ROWS($A$2:$A266)</f>
        <v>265</v>
      </c>
      <c r="B266" t="str">
        <f>IF(ISERROR(VLOOKUP(A266,Summer!L$11:L$500,1,FALSE)),IF(ISERROR(VLOOKUP(A266,'Cycle 1'!L$11:L$500,1,FALSE)),IF(ISERROR(VLOOKUP(A266,'Cycle 2'!L$11:L$500,1,FALSE)),IF(ISERROR(VLOOKUP(A266,'Cycle 3'!L$11:L$500,1,FALSE)),IF(ISERROR(VLOOKUP(A266,'Cycle 4'!L$11:L$500,1,FALSE)),IF(ISERROR(VLOOKUP(A266,'Cycle 5'!L$11:L$500,1,FALSE)),IF(ISERROR(VLOOKUP(A266,'Cycle 6'!L$11:L$500,1,FALSE)),IF(ISERROR(VLOOKUP(A266,'Cycle 7'!L$11:L$500,1,FALSE)),IF(ISERROR(VLOOKUP(A266,'Cycle 8'!L$11:L$500,1,FALSE)),IF(ISERROR(VLOOKUP(A266,'Cycle 9'!L$11:L$500,1,FALSE)),IF(ISERROR(VLOOKUP(A266,'Cycle 10'!L$11:L$500,1,FALSE)),IF(ISERROR(VLOOKUP(A266,'Cycle 11'!L$11:L$500,1,FALSE)),"","Cycle 11"),"Cycle 10"),"Cycle 9"),"Cycle 8"),"Cycle 7"),"Cycle 6"),"Cycle 5"),"Cycle 4"),"Cycle 3"),"Cycle 2"),"Cycle 1"),"Summer")</f>
        <v/>
      </c>
      <c r="C266" t="str">
        <f>IF(IFERROR(IFERROR(IFERROR(IFERROR(IFERROR(IFERROR(IFERROR(IFERROR(IFERROR(IFERROR(IFERROR(IFERROR(INDEX(Summer!B$10:B$999,MATCH($A266,Summer!$L$10:$L$999,0),1),INDEX('Cycle 1'!B$10:B$999,MATCH($A266,'Cycle 1'!$L$10:$L$999,0),1)),INDEX('Cycle 2'!B$10:B$999,MATCH($A266,'Cycle 2'!$L$10:$L$999,0),1)),INDEX('Cycle 3'!B$10:B$999,MATCH($A266,'Cycle 3'!$L$10:$L$999,0),1)),INDEX('Cycle 4'!B$10:B$999,MATCH($A266,'Cycle 4'!$L$10:$L$999,0),1)),INDEX('Cycle 5'!B$10:B$999,MATCH($A266,'Cycle 5'!$L$10:$L$999,0),1)),INDEX('Cycle 6'!B$10:B$999,MATCH($A266,'Cycle 6'!$L$10:$L$999,0),1)),INDEX('Cycle 7'!B$10:B$999,MATCH($A266,'Cycle 7'!$L$10:$L$999,0),1)),INDEX('Cycle 8'!B$10:B$999,MATCH($A266,'Cycle 8'!$L$10:$L$999,0),1)),INDEX('Cycle 9'!B$10:B$999,MATCH($A266,'Cycle 9'!$L$10:$L$999,0),1)),INDEX('Cycle 10'!B$10:B$999,MATCH($A266,'Cycle 10'!$L$10:$L$999,0),1)),INDEX('Cycle 11'!B$10:B$999,MATCH($A266,'Cycle 11'!$L$10:$L$999,0),1)),"")="","",IFERROR(IFERROR(IFERROR(IFERROR(IFERROR(IFERROR(IFERROR(IFERROR(IFERROR(IFERROR(IFERROR(IFERROR(INDEX(Summer!B$10:B$999,MATCH($A266,Summer!$L$10:$L$999,0),1),INDEX('Cycle 1'!B$10:B$999,MATCH($A266,'Cycle 1'!$L$10:$L$999,0),1)),INDEX('Cycle 2'!B$10:B$999,MATCH($A266,'Cycle 2'!$L$10:$L$999,0),1)),INDEX('Cycle 3'!B$10:B$999,MATCH($A266,'Cycle 3'!$L$10:$L$999,0),1)),INDEX('Cycle 4'!B$10:B$999,MATCH($A266,'Cycle 4'!$L$10:$L$999,0),1)),INDEX('Cycle 5'!B$10:B$999,MATCH($A266,'Cycle 5'!$L$10:$L$999,0),1)),INDEX('Cycle 6'!B$10:B$999,MATCH($A266,'Cycle 6'!$L$10:$L$999,0),1)),INDEX('Cycle 7'!B$10:B$999,MATCH($A266,'Cycle 7'!$L$10:$L$999,0),1)),INDEX('Cycle 8'!B$10:B$999,MATCH($A266,'Cycle 8'!$L$10:$L$999,0),1)),INDEX('Cycle 9'!B$10:B$999,MATCH($A266,'Cycle 9'!$L$10:$L$999,0),1)),INDEX('Cycle 10'!B$10:B$999,MATCH($A266,'Cycle 10'!$L$10:$L$999,0),1)),INDEX('Cycle 11'!B$10:B$999,MATCH($A266,'Cycle 11'!$L$10:$L$999,0),1)),""))</f>
        <v/>
      </c>
      <c r="D266" t="str">
        <f>IF(IFERROR(IFERROR(IFERROR(IFERROR(IFERROR(IFERROR(IFERROR(IFERROR(IFERROR(IFERROR(IFERROR(IFERROR(INDEX(Summer!C$10:C$999,MATCH($A266,Summer!$L$10:$L$999,0),1),INDEX('Cycle 1'!C$10:C$999,MATCH($A266,'Cycle 1'!$L$10:$L$999,0),1)),INDEX('Cycle 2'!C$10:C$999,MATCH($A266,'Cycle 2'!$L$10:$L$999,0),1)),INDEX('Cycle 3'!C$10:C$999,MATCH($A266,'Cycle 3'!$L$10:$L$999,0),1)),INDEX('Cycle 4'!C$10:C$999,MATCH($A266,'Cycle 4'!$L$10:$L$999,0),1)),INDEX('Cycle 5'!C$10:C$999,MATCH($A266,'Cycle 5'!$L$10:$L$999,0),1)),INDEX('Cycle 6'!C$10:C$999,MATCH($A266,'Cycle 6'!$L$10:$L$999,0),1)),INDEX('Cycle 7'!C$10:C$999,MATCH($A266,'Cycle 7'!$L$10:$L$999,0),1)),INDEX('Cycle 8'!C$10:C$999,MATCH($A266,'Cycle 8'!$L$10:$L$999,0),1)),INDEX('Cycle 9'!C$10:C$999,MATCH($A266,'Cycle 9'!$L$10:$L$999,0),1)),INDEX('Cycle 10'!C$10:C$999,MATCH($A266,'Cycle 10'!$L$10:$L$999,0),1)),INDEX('Cycle 11'!C$10:C$999,MATCH($A266,'Cycle 11'!$L$10:$L$999,0),1)),"")="","",IFERROR(IFERROR(IFERROR(IFERROR(IFERROR(IFERROR(IFERROR(IFERROR(IFERROR(IFERROR(IFERROR(IFERROR(INDEX(Summer!C$10:C$999,MATCH($A266,Summer!$L$10:$L$999,0),1),INDEX('Cycle 1'!C$10:C$999,MATCH($A266,'Cycle 1'!$L$10:$L$999,0),1)),INDEX('Cycle 2'!C$10:C$999,MATCH($A266,'Cycle 2'!$L$10:$L$999,0),1)),INDEX('Cycle 3'!C$10:C$999,MATCH($A266,'Cycle 3'!$L$10:$L$999,0),1)),INDEX('Cycle 4'!C$10:C$999,MATCH($A266,'Cycle 4'!$L$10:$L$999,0),1)),INDEX('Cycle 5'!C$10:C$999,MATCH($A266,'Cycle 5'!$L$10:$L$999,0),1)),INDEX('Cycle 6'!C$10:C$999,MATCH($A266,'Cycle 6'!$L$10:$L$999,0),1)),INDEX('Cycle 7'!C$10:C$999,MATCH($A266,'Cycle 7'!$L$10:$L$999,0),1)),INDEX('Cycle 8'!C$10:C$999,MATCH($A266,'Cycle 8'!$L$10:$L$999,0),1)),INDEX('Cycle 9'!C$10:C$999,MATCH($A266,'Cycle 9'!$L$10:$L$999,0),1)),INDEX('Cycle 10'!C$10:C$999,MATCH($A266,'Cycle 10'!$L$10:$L$999,0),1)),INDEX('Cycle 11'!C$10:C$999,MATCH($A266,'Cycle 11'!$L$10:$L$999,0),1)),""))</f>
        <v/>
      </c>
      <c r="E266" t="str">
        <f>IF(IFERROR(IFERROR(IFERROR(IFERROR(IFERROR(IFERROR(IFERROR(IFERROR(IFERROR(IFERROR(IFERROR(IFERROR(INDEX(Summer!D$10:D$999,MATCH($A266,Summer!$L$10:$L$999,0),1),INDEX('Cycle 1'!D$10:D$999,MATCH($A266,'Cycle 1'!$L$10:$L$999,0),1)),INDEX('Cycle 2'!D$10:D$999,MATCH($A266,'Cycle 2'!$L$10:$L$999,0),1)),INDEX('Cycle 3'!D$10:D$999,MATCH($A266,'Cycle 3'!$L$10:$L$999,0),1)),INDEX('Cycle 4'!D$10:D$999,MATCH($A266,'Cycle 4'!$L$10:$L$999,0),1)),INDEX('Cycle 5'!D$10:D$999,MATCH($A266,'Cycle 5'!$L$10:$L$999,0),1)),INDEX('Cycle 6'!D$10:D$999,MATCH($A266,'Cycle 6'!$L$10:$L$999,0),1)),INDEX('Cycle 7'!D$10:D$999,MATCH($A266,'Cycle 7'!$L$10:$L$999,0),1)),INDEX('Cycle 8'!D$10:D$999,MATCH($A266,'Cycle 8'!$L$10:$L$999,0),1)),INDEX('Cycle 9'!D$10:D$999,MATCH($A266,'Cycle 9'!$L$10:$L$999,0),1)),INDEX('Cycle 10'!D$10:D$999,MATCH($A266,'Cycle 10'!$L$10:$L$999,0),1)),INDEX('Cycle 11'!D$10:D$999,MATCH($A266,'Cycle 11'!$L$10:$L$999,0),1)),"")="","",IFERROR(IFERROR(IFERROR(IFERROR(IFERROR(IFERROR(IFERROR(IFERROR(IFERROR(IFERROR(IFERROR(IFERROR(INDEX(Summer!D$10:D$999,MATCH($A266,Summer!$L$10:$L$999,0),1),INDEX('Cycle 1'!D$10:D$999,MATCH($A266,'Cycle 1'!$L$10:$L$999,0),1)),INDEX('Cycle 2'!D$10:D$999,MATCH($A266,'Cycle 2'!$L$10:$L$999,0),1)),INDEX('Cycle 3'!D$10:D$999,MATCH($A266,'Cycle 3'!$L$10:$L$999,0),1)),INDEX('Cycle 4'!D$10:D$999,MATCH($A266,'Cycle 4'!$L$10:$L$999,0),1)),INDEX('Cycle 5'!D$10:D$999,MATCH($A266,'Cycle 5'!$L$10:$L$999,0),1)),INDEX('Cycle 6'!D$10:D$999,MATCH($A266,'Cycle 6'!$L$10:$L$999,0),1)),INDEX('Cycle 7'!D$10:D$999,MATCH($A266,'Cycle 7'!$L$10:$L$999,0),1)),INDEX('Cycle 8'!D$10:D$999,MATCH($A266,'Cycle 8'!$L$10:$L$999,0),1)),INDEX('Cycle 9'!D$10:D$999,MATCH($A266,'Cycle 9'!$L$10:$L$999,0),1)),INDEX('Cycle 10'!D$10:D$999,MATCH($A266,'Cycle 10'!$L$10:$L$999,0),1)),INDEX('Cycle 11'!D$10:D$999,MATCH($A266,'Cycle 11'!$L$10:$L$999,0),1)),""))</f>
        <v/>
      </c>
      <c r="F266" t="str">
        <f>IF(IFERROR(IFERROR(IFERROR(IFERROR(IFERROR(IFERROR(IFERROR(IFERROR(IFERROR(IFERROR(IFERROR(IFERROR(INDEX(Summer!E$10:E$999,MATCH($A266,Summer!$L$10:$L$999,0),1),INDEX('Cycle 1'!E$10:E$999,MATCH($A266,'Cycle 1'!$L$10:$L$999,0),1)),INDEX('Cycle 2'!E$10:E$999,MATCH($A266,'Cycle 2'!$L$10:$L$999,0),1)),INDEX('Cycle 3'!E$10:E$999,MATCH($A266,'Cycle 3'!$L$10:$L$999,0),1)),INDEX('Cycle 4'!E$10:E$999,MATCH($A266,'Cycle 4'!$L$10:$L$999,0),1)),INDEX('Cycle 5'!E$10:E$999,MATCH($A266,'Cycle 5'!$L$10:$L$999,0),1)),INDEX('Cycle 6'!E$10:E$999,MATCH($A266,'Cycle 6'!$L$10:$L$999,0),1)),INDEX('Cycle 7'!E$10:E$999,MATCH($A266,'Cycle 7'!$L$10:$L$999,0),1)),INDEX('Cycle 8'!E$10:E$999,MATCH($A266,'Cycle 8'!$L$10:$L$999,0),1)),INDEX('Cycle 9'!E$10:E$999,MATCH($A266,'Cycle 9'!$L$10:$L$999,0),1)),INDEX('Cycle 10'!E$10:E$999,MATCH($A266,'Cycle 10'!$L$10:$L$999,0),1)),INDEX('Cycle 11'!E$10:E$999,MATCH($A266,'Cycle 11'!$L$10:$L$999,0),1)),"")="","",IFERROR(IFERROR(IFERROR(IFERROR(IFERROR(IFERROR(IFERROR(IFERROR(IFERROR(IFERROR(IFERROR(IFERROR(INDEX(Summer!E$10:E$999,MATCH($A266,Summer!$L$10:$L$999,0),1),INDEX('Cycle 1'!E$10:E$999,MATCH($A266,'Cycle 1'!$L$10:$L$999,0),1)),INDEX('Cycle 2'!E$10:E$999,MATCH($A266,'Cycle 2'!$L$10:$L$999,0),1)),INDEX('Cycle 3'!E$10:E$999,MATCH($A266,'Cycle 3'!$L$10:$L$999,0),1)),INDEX('Cycle 4'!E$10:E$999,MATCH($A266,'Cycle 4'!$L$10:$L$999,0),1)),INDEX('Cycle 5'!E$10:E$999,MATCH($A266,'Cycle 5'!$L$10:$L$999,0),1)),INDEX('Cycle 6'!E$10:E$999,MATCH($A266,'Cycle 6'!$L$10:$L$999,0),1)),INDEX('Cycle 7'!E$10:E$999,MATCH($A266,'Cycle 7'!$L$10:$L$999,0),1)),INDEX('Cycle 8'!E$10:E$999,MATCH($A266,'Cycle 8'!$L$10:$L$999,0),1)),INDEX('Cycle 9'!E$10:E$999,MATCH($A266,'Cycle 9'!$L$10:$L$999,0),1)),INDEX('Cycle 10'!E$10:E$999,MATCH($A266,'Cycle 10'!$L$10:$L$999,0),1)),INDEX('Cycle 11'!E$10:E$999,MATCH($A266,'Cycle 11'!$L$10:$L$999,0),1)),""))</f>
        <v/>
      </c>
      <c r="G266" t="str">
        <f>IF(IFERROR(IFERROR(IFERROR(IFERROR(IFERROR(IFERROR(IFERROR(IFERROR(IFERROR(IFERROR(IFERROR(IFERROR(INDEX(Summer!F$10:F$999,MATCH($A266,Summer!$L$10:$L$999,0),1),INDEX('Cycle 1'!F$10:F$999,MATCH($A266,'Cycle 1'!$L$10:$L$999,0),1)),INDEX('Cycle 2'!F$10:F$999,MATCH($A266,'Cycle 2'!$L$10:$L$999,0),1)),INDEX('Cycle 3'!F$10:F$999,MATCH($A266,'Cycle 3'!$L$10:$L$999,0),1)),INDEX('Cycle 4'!F$10:F$999,MATCH($A266,'Cycle 4'!$L$10:$L$999,0),1)),INDEX('Cycle 5'!F$10:F$999,MATCH($A266,'Cycle 5'!$L$10:$L$999,0),1)),INDEX('Cycle 6'!F$10:F$999,MATCH($A266,'Cycle 6'!$L$10:$L$999,0),1)),INDEX('Cycle 7'!F$10:F$999,MATCH($A266,'Cycle 7'!$L$10:$L$999,0),1)),INDEX('Cycle 8'!F$10:F$999,MATCH($A266,'Cycle 8'!$L$10:$L$999,0),1)),INDEX('Cycle 9'!F$10:F$999,MATCH($A266,'Cycle 9'!$L$10:$L$999,0),1)),INDEX('Cycle 10'!F$10:F$999,MATCH($A266,'Cycle 10'!$L$10:$L$999,0),1)),INDEX('Cycle 11'!F$10:F$999,MATCH($A266,'Cycle 11'!$L$10:$L$999,0),1)),"")="","",IFERROR(IFERROR(IFERROR(IFERROR(IFERROR(IFERROR(IFERROR(IFERROR(IFERROR(IFERROR(IFERROR(IFERROR(INDEX(Summer!F$10:F$999,MATCH($A266,Summer!$L$10:$L$999,0),1),INDEX('Cycle 1'!F$10:F$999,MATCH($A266,'Cycle 1'!$L$10:$L$999,0),1)),INDEX('Cycle 2'!F$10:F$999,MATCH($A266,'Cycle 2'!$L$10:$L$999,0),1)),INDEX('Cycle 3'!F$10:F$999,MATCH($A266,'Cycle 3'!$L$10:$L$999,0),1)),INDEX('Cycle 4'!F$10:F$999,MATCH($A266,'Cycle 4'!$L$10:$L$999,0),1)),INDEX('Cycle 5'!F$10:F$999,MATCH($A266,'Cycle 5'!$L$10:$L$999,0),1)),INDEX('Cycle 6'!F$10:F$999,MATCH($A266,'Cycle 6'!$L$10:$L$999,0),1)),INDEX('Cycle 7'!F$10:F$999,MATCH($A266,'Cycle 7'!$L$10:$L$999,0),1)),INDEX('Cycle 8'!F$10:F$999,MATCH($A266,'Cycle 8'!$L$10:$L$999,0),1)),INDEX('Cycle 9'!F$10:F$999,MATCH($A266,'Cycle 9'!$L$10:$L$999,0),1)),INDEX('Cycle 10'!F$10:F$999,MATCH($A266,'Cycle 10'!$L$10:$L$999,0),1)),INDEX('Cycle 11'!F$10:F$999,MATCH($A266,'Cycle 11'!$L$10:$L$999,0),1)),""))</f>
        <v/>
      </c>
      <c r="H266" t="str">
        <f>IF(IFERROR(IFERROR(IFERROR(IFERROR(IFERROR(IFERROR(IFERROR(IFERROR(IFERROR(IFERROR(IFERROR(IFERROR(INDEX(Summer!G$10:G$999,MATCH($A266,Summer!$L$10:$L$999,0),1),INDEX('Cycle 1'!G$10:G$999,MATCH($A266,'Cycle 1'!$L$10:$L$999,0),1)),INDEX('Cycle 2'!G$10:G$999,MATCH($A266,'Cycle 2'!$L$10:$L$999,0),1)),INDEX('Cycle 3'!G$10:G$999,MATCH($A266,'Cycle 3'!$L$10:$L$999,0),1)),INDEX('Cycle 4'!G$10:G$999,MATCH($A266,'Cycle 4'!$L$10:$L$999,0),1)),INDEX('Cycle 5'!G$10:G$999,MATCH($A266,'Cycle 5'!$L$10:$L$999,0),1)),INDEX('Cycle 6'!G$10:G$999,MATCH($A266,'Cycle 6'!$L$10:$L$999,0),1)),INDEX('Cycle 7'!G$10:G$999,MATCH($A266,'Cycle 7'!$L$10:$L$999,0),1)),INDEX('Cycle 8'!G$10:G$999,MATCH($A266,'Cycle 8'!$L$10:$L$999,0),1)),INDEX('Cycle 9'!G$10:G$999,MATCH($A266,'Cycle 9'!$L$10:$L$999,0),1)),INDEX('Cycle 10'!G$10:G$999,MATCH($A266,'Cycle 10'!$L$10:$L$999,0),1)),INDEX('Cycle 11'!G$10:G$999,MATCH($A266,'Cycle 11'!$L$10:$L$999,0),1)),"")="","",IFERROR(IFERROR(IFERROR(IFERROR(IFERROR(IFERROR(IFERROR(IFERROR(IFERROR(IFERROR(IFERROR(IFERROR(INDEX(Summer!G$10:G$999,MATCH($A266,Summer!$L$10:$L$999,0),1),INDEX('Cycle 1'!G$10:G$999,MATCH($A266,'Cycle 1'!$L$10:$L$999,0),1)),INDEX('Cycle 2'!G$10:G$999,MATCH($A266,'Cycle 2'!$L$10:$L$999,0),1)),INDEX('Cycle 3'!G$10:G$999,MATCH($A266,'Cycle 3'!$L$10:$L$999,0),1)),INDEX('Cycle 4'!G$10:G$999,MATCH($A266,'Cycle 4'!$L$10:$L$999,0),1)),INDEX('Cycle 5'!G$10:G$999,MATCH($A266,'Cycle 5'!$L$10:$L$999,0),1)),INDEX('Cycle 6'!G$10:G$999,MATCH($A266,'Cycle 6'!$L$10:$L$999,0),1)),INDEX('Cycle 7'!G$10:G$999,MATCH($A266,'Cycle 7'!$L$10:$L$999,0),1)),INDEX('Cycle 8'!G$10:G$999,MATCH($A266,'Cycle 8'!$L$10:$L$999,0),1)),INDEX('Cycle 9'!G$10:G$999,MATCH($A266,'Cycle 9'!$L$10:$L$999,0),1)),INDEX('Cycle 10'!G$10:G$999,MATCH($A266,'Cycle 10'!$L$10:$L$999,0),1)),INDEX('Cycle 11'!G$10:G$999,MATCH($A266,'Cycle 11'!$L$10:$L$999,0),1)),""))</f>
        <v/>
      </c>
      <c r="I266">
        <f>IFERROR(IF(C266="",MAX(I$1:I265),IF(ROW(C$2)=ROW(C266),1,IF(ISERROR(VLOOKUP(C266,C$2:C265,1,FALSE)),MAX(I$1:I265)+1,MAX(I$1:I265)))),"")</f>
        <v>0</v>
      </c>
      <c r="J266" t="str">
        <f t="shared" si="34"/>
        <v/>
      </c>
      <c r="K266" t="str">
        <f t="shared" si="36"/>
        <v/>
      </c>
      <c r="L266" t="str">
        <f t="shared" si="36"/>
        <v/>
      </c>
      <c r="M266" t="str">
        <f t="shared" si="36"/>
        <v/>
      </c>
      <c r="N266" t="str">
        <f t="shared" si="36"/>
        <v/>
      </c>
      <c r="O266" t="str">
        <f t="shared" si="36"/>
        <v/>
      </c>
      <c r="P266" t="str">
        <f t="shared" si="36"/>
        <v/>
      </c>
      <c r="Q266" t="str">
        <f t="shared" si="36"/>
        <v/>
      </c>
      <c r="R266" t="str">
        <f t="shared" si="36"/>
        <v/>
      </c>
      <c r="S266" t="str">
        <f t="shared" si="36"/>
        <v/>
      </c>
      <c r="T266" t="str">
        <f t="shared" si="36"/>
        <v/>
      </c>
      <c r="U266" t="str">
        <f t="shared" si="36"/>
        <v/>
      </c>
      <c r="V266" t="str">
        <f t="shared" si="36"/>
        <v/>
      </c>
      <c r="W266" t="str">
        <f t="shared" si="35"/>
        <v/>
      </c>
      <c r="X266">
        <f>IF(OR(H266="No",H266=""),0,IF(COUNTIFS(H$2:H266,"Yes",C$2:C266,C266)&gt;1,0,COUNTIFS(H$2:H266,"Yes",C$2:C266,C266)))+IF(X265=$X$1,0,X265)</f>
        <v>0</v>
      </c>
    </row>
    <row r="267" spans="1:24" x14ac:dyDescent="0.3">
      <c r="A267">
        <f>ROWS($A$2:$A267)</f>
        <v>266</v>
      </c>
      <c r="B267" t="str">
        <f>IF(ISERROR(VLOOKUP(A267,Summer!L$11:L$500,1,FALSE)),IF(ISERROR(VLOOKUP(A267,'Cycle 1'!L$11:L$500,1,FALSE)),IF(ISERROR(VLOOKUP(A267,'Cycle 2'!L$11:L$500,1,FALSE)),IF(ISERROR(VLOOKUP(A267,'Cycle 3'!L$11:L$500,1,FALSE)),IF(ISERROR(VLOOKUP(A267,'Cycle 4'!L$11:L$500,1,FALSE)),IF(ISERROR(VLOOKUP(A267,'Cycle 5'!L$11:L$500,1,FALSE)),IF(ISERROR(VLOOKUP(A267,'Cycle 6'!L$11:L$500,1,FALSE)),IF(ISERROR(VLOOKUP(A267,'Cycle 7'!L$11:L$500,1,FALSE)),IF(ISERROR(VLOOKUP(A267,'Cycle 8'!L$11:L$500,1,FALSE)),IF(ISERROR(VLOOKUP(A267,'Cycle 9'!L$11:L$500,1,FALSE)),IF(ISERROR(VLOOKUP(A267,'Cycle 10'!L$11:L$500,1,FALSE)),IF(ISERROR(VLOOKUP(A267,'Cycle 11'!L$11:L$500,1,FALSE)),"","Cycle 11"),"Cycle 10"),"Cycle 9"),"Cycle 8"),"Cycle 7"),"Cycle 6"),"Cycle 5"),"Cycle 4"),"Cycle 3"),"Cycle 2"),"Cycle 1"),"Summer")</f>
        <v/>
      </c>
      <c r="C267" t="str">
        <f>IF(IFERROR(IFERROR(IFERROR(IFERROR(IFERROR(IFERROR(IFERROR(IFERROR(IFERROR(IFERROR(IFERROR(IFERROR(INDEX(Summer!B$10:B$999,MATCH($A267,Summer!$L$10:$L$999,0),1),INDEX('Cycle 1'!B$10:B$999,MATCH($A267,'Cycle 1'!$L$10:$L$999,0),1)),INDEX('Cycle 2'!B$10:B$999,MATCH($A267,'Cycle 2'!$L$10:$L$999,0),1)),INDEX('Cycle 3'!B$10:B$999,MATCH($A267,'Cycle 3'!$L$10:$L$999,0),1)),INDEX('Cycle 4'!B$10:B$999,MATCH($A267,'Cycle 4'!$L$10:$L$999,0),1)),INDEX('Cycle 5'!B$10:B$999,MATCH($A267,'Cycle 5'!$L$10:$L$999,0),1)),INDEX('Cycle 6'!B$10:B$999,MATCH($A267,'Cycle 6'!$L$10:$L$999,0),1)),INDEX('Cycle 7'!B$10:B$999,MATCH($A267,'Cycle 7'!$L$10:$L$999,0),1)),INDEX('Cycle 8'!B$10:B$999,MATCH($A267,'Cycle 8'!$L$10:$L$999,0),1)),INDEX('Cycle 9'!B$10:B$999,MATCH($A267,'Cycle 9'!$L$10:$L$999,0),1)),INDEX('Cycle 10'!B$10:B$999,MATCH($A267,'Cycle 10'!$L$10:$L$999,0),1)),INDEX('Cycle 11'!B$10:B$999,MATCH($A267,'Cycle 11'!$L$10:$L$999,0),1)),"")="","",IFERROR(IFERROR(IFERROR(IFERROR(IFERROR(IFERROR(IFERROR(IFERROR(IFERROR(IFERROR(IFERROR(IFERROR(INDEX(Summer!B$10:B$999,MATCH($A267,Summer!$L$10:$L$999,0),1),INDEX('Cycle 1'!B$10:B$999,MATCH($A267,'Cycle 1'!$L$10:$L$999,0),1)),INDEX('Cycle 2'!B$10:B$999,MATCH($A267,'Cycle 2'!$L$10:$L$999,0),1)),INDEX('Cycle 3'!B$10:B$999,MATCH($A267,'Cycle 3'!$L$10:$L$999,0),1)),INDEX('Cycle 4'!B$10:B$999,MATCH($A267,'Cycle 4'!$L$10:$L$999,0),1)),INDEX('Cycle 5'!B$10:B$999,MATCH($A267,'Cycle 5'!$L$10:$L$999,0),1)),INDEX('Cycle 6'!B$10:B$999,MATCH($A267,'Cycle 6'!$L$10:$L$999,0),1)),INDEX('Cycle 7'!B$10:B$999,MATCH($A267,'Cycle 7'!$L$10:$L$999,0),1)),INDEX('Cycle 8'!B$10:B$999,MATCH($A267,'Cycle 8'!$L$10:$L$999,0),1)),INDEX('Cycle 9'!B$10:B$999,MATCH($A267,'Cycle 9'!$L$10:$L$999,0),1)),INDEX('Cycle 10'!B$10:B$999,MATCH($A267,'Cycle 10'!$L$10:$L$999,0),1)),INDEX('Cycle 11'!B$10:B$999,MATCH($A267,'Cycle 11'!$L$10:$L$999,0),1)),""))</f>
        <v/>
      </c>
      <c r="D267" t="str">
        <f>IF(IFERROR(IFERROR(IFERROR(IFERROR(IFERROR(IFERROR(IFERROR(IFERROR(IFERROR(IFERROR(IFERROR(IFERROR(INDEX(Summer!C$10:C$999,MATCH($A267,Summer!$L$10:$L$999,0),1),INDEX('Cycle 1'!C$10:C$999,MATCH($A267,'Cycle 1'!$L$10:$L$999,0),1)),INDEX('Cycle 2'!C$10:C$999,MATCH($A267,'Cycle 2'!$L$10:$L$999,0),1)),INDEX('Cycle 3'!C$10:C$999,MATCH($A267,'Cycle 3'!$L$10:$L$999,0),1)),INDEX('Cycle 4'!C$10:C$999,MATCH($A267,'Cycle 4'!$L$10:$L$999,0),1)),INDEX('Cycle 5'!C$10:C$999,MATCH($A267,'Cycle 5'!$L$10:$L$999,0),1)),INDEX('Cycle 6'!C$10:C$999,MATCH($A267,'Cycle 6'!$L$10:$L$999,0),1)),INDEX('Cycle 7'!C$10:C$999,MATCH($A267,'Cycle 7'!$L$10:$L$999,0),1)),INDEX('Cycle 8'!C$10:C$999,MATCH($A267,'Cycle 8'!$L$10:$L$999,0),1)),INDEX('Cycle 9'!C$10:C$999,MATCH($A267,'Cycle 9'!$L$10:$L$999,0),1)),INDEX('Cycle 10'!C$10:C$999,MATCH($A267,'Cycle 10'!$L$10:$L$999,0),1)),INDEX('Cycle 11'!C$10:C$999,MATCH($A267,'Cycle 11'!$L$10:$L$999,0),1)),"")="","",IFERROR(IFERROR(IFERROR(IFERROR(IFERROR(IFERROR(IFERROR(IFERROR(IFERROR(IFERROR(IFERROR(IFERROR(INDEX(Summer!C$10:C$999,MATCH($A267,Summer!$L$10:$L$999,0),1),INDEX('Cycle 1'!C$10:C$999,MATCH($A267,'Cycle 1'!$L$10:$L$999,0),1)),INDEX('Cycle 2'!C$10:C$999,MATCH($A267,'Cycle 2'!$L$10:$L$999,0),1)),INDEX('Cycle 3'!C$10:C$999,MATCH($A267,'Cycle 3'!$L$10:$L$999,0),1)),INDEX('Cycle 4'!C$10:C$999,MATCH($A267,'Cycle 4'!$L$10:$L$999,0),1)),INDEX('Cycle 5'!C$10:C$999,MATCH($A267,'Cycle 5'!$L$10:$L$999,0),1)),INDEX('Cycle 6'!C$10:C$999,MATCH($A267,'Cycle 6'!$L$10:$L$999,0),1)),INDEX('Cycle 7'!C$10:C$999,MATCH($A267,'Cycle 7'!$L$10:$L$999,0),1)),INDEX('Cycle 8'!C$10:C$999,MATCH($A267,'Cycle 8'!$L$10:$L$999,0),1)),INDEX('Cycle 9'!C$10:C$999,MATCH($A267,'Cycle 9'!$L$10:$L$999,0),1)),INDEX('Cycle 10'!C$10:C$999,MATCH($A267,'Cycle 10'!$L$10:$L$999,0),1)),INDEX('Cycle 11'!C$10:C$999,MATCH($A267,'Cycle 11'!$L$10:$L$999,0),1)),""))</f>
        <v/>
      </c>
      <c r="E267" t="str">
        <f>IF(IFERROR(IFERROR(IFERROR(IFERROR(IFERROR(IFERROR(IFERROR(IFERROR(IFERROR(IFERROR(IFERROR(IFERROR(INDEX(Summer!D$10:D$999,MATCH($A267,Summer!$L$10:$L$999,0),1),INDEX('Cycle 1'!D$10:D$999,MATCH($A267,'Cycle 1'!$L$10:$L$999,0),1)),INDEX('Cycle 2'!D$10:D$999,MATCH($A267,'Cycle 2'!$L$10:$L$999,0),1)),INDEX('Cycle 3'!D$10:D$999,MATCH($A267,'Cycle 3'!$L$10:$L$999,0),1)),INDEX('Cycle 4'!D$10:D$999,MATCH($A267,'Cycle 4'!$L$10:$L$999,0),1)),INDEX('Cycle 5'!D$10:D$999,MATCH($A267,'Cycle 5'!$L$10:$L$999,0),1)),INDEX('Cycle 6'!D$10:D$999,MATCH($A267,'Cycle 6'!$L$10:$L$999,0),1)),INDEX('Cycle 7'!D$10:D$999,MATCH($A267,'Cycle 7'!$L$10:$L$999,0),1)),INDEX('Cycle 8'!D$10:D$999,MATCH($A267,'Cycle 8'!$L$10:$L$999,0),1)),INDEX('Cycle 9'!D$10:D$999,MATCH($A267,'Cycle 9'!$L$10:$L$999,0),1)),INDEX('Cycle 10'!D$10:D$999,MATCH($A267,'Cycle 10'!$L$10:$L$999,0),1)),INDEX('Cycle 11'!D$10:D$999,MATCH($A267,'Cycle 11'!$L$10:$L$999,0),1)),"")="","",IFERROR(IFERROR(IFERROR(IFERROR(IFERROR(IFERROR(IFERROR(IFERROR(IFERROR(IFERROR(IFERROR(IFERROR(INDEX(Summer!D$10:D$999,MATCH($A267,Summer!$L$10:$L$999,0),1),INDEX('Cycle 1'!D$10:D$999,MATCH($A267,'Cycle 1'!$L$10:$L$999,0),1)),INDEX('Cycle 2'!D$10:D$999,MATCH($A267,'Cycle 2'!$L$10:$L$999,0),1)),INDEX('Cycle 3'!D$10:D$999,MATCH($A267,'Cycle 3'!$L$10:$L$999,0),1)),INDEX('Cycle 4'!D$10:D$999,MATCH($A267,'Cycle 4'!$L$10:$L$999,0),1)),INDEX('Cycle 5'!D$10:D$999,MATCH($A267,'Cycle 5'!$L$10:$L$999,0),1)),INDEX('Cycle 6'!D$10:D$999,MATCH($A267,'Cycle 6'!$L$10:$L$999,0),1)),INDEX('Cycle 7'!D$10:D$999,MATCH($A267,'Cycle 7'!$L$10:$L$999,0),1)),INDEX('Cycle 8'!D$10:D$999,MATCH($A267,'Cycle 8'!$L$10:$L$999,0),1)),INDEX('Cycle 9'!D$10:D$999,MATCH($A267,'Cycle 9'!$L$10:$L$999,0),1)),INDEX('Cycle 10'!D$10:D$999,MATCH($A267,'Cycle 10'!$L$10:$L$999,0),1)),INDEX('Cycle 11'!D$10:D$999,MATCH($A267,'Cycle 11'!$L$10:$L$999,0),1)),""))</f>
        <v/>
      </c>
      <c r="F267" t="str">
        <f>IF(IFERROR(IFERROR(IFERROR(IFERROR(IFERROR(IFERROR(IFERROR(IFERROR(IFERROR(IFERROR(IFERROR(IFERROR(INDEX(Summer!E$10:E$999,MATCH($A267,Summer!$L$10:$L$999,0),1),INDEX('Cycle 1'!E$10:E$999,MATCH($A267,'Cycle 1'!$L$10:$L$999,0),1)),INDEX('Cycle 2'!E$10:E$999,MATCH($A267,'Cycle 2'!$L$10:$L$999,0),1)),INDEX('Cycle 3'!E$10:E$999,MATCH($A267,'Cycle 3'!$L$10:$L$999,0),1)),INDEX('Cycle 4'!E$10:E$999,MATCH($A267,'Cycle 4'!$L$10:$L$999,0),1)),INDEX('Cycle 5'!E$10:E$999,MATCH($A267,'Cycle 5'!$L$10:$L$999,0),1)),INDEX('Cycle 6'!E$10:E$999,MATCH($A267,'Cycle 6'!$L$10:$L$999,0),1)),INDEX('Cycle 7'!E$10:E$999,MATCH($A267,'Cycle 7'!$L$10:$L$999,0),1)),INDEX('Cycle 8'!E$10:E$999,MATCH($A267,'Cycle 8'!$L$10:$L$999,0),1)),INDEX('Cycle 9'!E$10:E$999,MATCH($A267,'Cycle 9'!$L$10:$L$999,0),1)),INDEX('Cycle 10'!E$10:E$999,MATCH($A267,'Cycle 10'!$L$10:$L$999,0),1)),INDEX('Cycle 11'!E$10:E$999,MATCH($A267,'Cycle 11'!$L$10:$L$999,0),1)),"")="","",IFERROR(IFERROR(IFERROR(IFERROR(IFERROR(IFERROR(IFERROR(IFERROR(IFERROR(IFERROR(IFERROR(IFERROR(INDEX(Summer!E$10:E$999,MATCH($A267,Summer!$L$10:$L$999,0),1),INDEX('Cycle 1'!E$10:E$999,MATCH($A267,'Cycle 1'!$L$10:$L$999,0),1)),INDEX('Cycle 2'!E$10:E$999,MATCH($A267,'Cycle 2'!$L$10:$L$999,0),1)),INDEX('Cycle 3'!E$10:E$999,MATCH($A267,'Cycle 3'!$L$10:$L$999,0),1)),INDEX('Cycle 4'!E$10:E$999,MATCH($A267,'Cycle 4'!$L$10:$L$999,0),1)),INDEX('Cycle 5'!E$10:E$999,MATCH($A267,'Cycle 5'!$L$10:$L$999,0),1)),INDEX('Cycle 6'!E$10:E$999,MATCH($A267,'Cycle 6'!$L$10:$L$999,0),1)),INDEX('Cycle 7'!E$10:E$999,MATCH($A267,'Cycle 7'!$L$10:$L$999,0),1)),INDEX('Cycle 8'!E$10:E$999,MATCH($A267,'Cycle 8'!$L$10:$L$999,0),1)),INDEX('Cycle 9'!E$10:E$999,MATCH($A267,'Cycle 9'!$L$10:$L$999,0),1)),INDEX('Cycle 10'!E$10:E$999,MATCH($A267,'Cycle 10'!$L$10:$L$999,0),1)),INDEX('Cycle 11'!E$10:E$999,MATCH($A267,'Cycle 11'!$L$10:$L$999,0),1)),""))</f>
        <v/>
      </c>
      <c r="G267" t="str">
        <f>IF(IFERROR(IFERROR(IFERROR(IFERROR(IFERROR(IFERROR(IFERROR(IFERROR(IFERROR(IFERROR(IFERROR(IFERROR(INDEX(Summer!F$10:F$999,MATCH($A267,Summer!$L$10:$L$999,0),1),INDEX('Cycle 1'!F$10:F$999,MATCH($A267,'Cycle 1'!$L$10:$L$999,0),1)),INDEX('Cycle 2'!F$10:F$999,MATCH($A267,'Cycle 2'!$L$10:$L$999,0),1)),INDEX('Cycle 3'!F$10:F$999,MATCH($A267,'Cycle 3'!$L$10:$L$999,0),1)),INDEX('Cycle 4'!F$10:F$999,MATCH($A267,'Cycle 4'!$L$10:$L$999,0),1)),INDEX('Cycle 5'!F$10:F$999,MATCH($A267,'Cycle 5'!$L$10:$L$999,0),1)),INDEX('Cycle 6'!F$10:F$999,MATCH($A267,'Cycle 6'!$L$10:$L$999,0),1)),INDEX('Cycle 7'!F$10:F$999,MATCH($A267,'Cycle 7'!$L$10:$L$999,0),1)),INDEX('Cycle 8'!F$10:F$999,MATCH($A267,'Cycle 8'!$L$10:$L$999,0),1)),INDEX('Cycle 9'!F$10:F$999,MATCH($A267,'Cycle 9'!$L$10:$L$999,0),1)),INDEX('Cycle 10'!F$10:F$999,MATCH($A267,'Cycle 10'!$L$10:$L$999,0),1)),INDEX('Cycle 11'!F$10:F$999,MATCH($A267,'Cycle 11'!$L$10:$L$999,0),1)),"")="","",IFERROR(IFERROR(IFERROR(IFERROR(IFERROR(IFERROR(IFERROR(IFERROR(IFERROR(IFERROR(IFERROR(IFERROR(INDEX(Summer!F$10:F$999,MATCH($A267,Summer!$L$10:$L$999,0),1),INDEX('Cycle 1'!F$10:F$999,MATCH($A267,'Cycle 1'!$L$10:$L$999,0),1)),INDEX('Cycle 2'!F$10:F$999,MATCH($A267,'Cycle 2'!$L$10:$L$999,0),1)),INDEX('Cycle 3'!F$10:F$999,MATCH($A267,'Cycle 3'!$L$10:$L$999,0),1)),INDEX('Cycle 4'!F$10:F$999,MATCH($A267,'Cycle 4'!$L$10:$L$999,0),1)),INDEX('Cycle 5'!F$10:F$999,MATCH($A267,'Cycle 5'!$L$10:$L$999,0),1)),INDEX('Cycle 6'!F$10:F$999,MATCH($A267,'Cycle 6'!$L$10:$L$999,0),1)),INDEX('Cycle 7'!F$10:F$999,MATCH($A267,'Cycle 7'!$L$10:$L$999,0),1)),INDEX('Cycle 8'!F$10:F$999,MATCH($A267,'Cycle 8'!$L$10:$L$999,0),1)),INDEX('Cycle 9'!F$10:F$999,MATCH($A267,'Cycle 9'!$L$10:$L$999,0),1)),INDEX('Cycle 10'!F$10:F$999,MATCH($A267,'Cycle 10'!$L$10:$L$999,0),1)),INDEX('Cycle 11'!F$10:F$999,MATCH($A267,'Cycle 11'!$L$10:$L$999,0),1)),""))</f>
        <v/>
      </c>
      <c r="H267" t="str">
        <f>IF(IFERROR(IFERROR(IFERROR(IFERROR(IFERROR(IFERROR(IFERROR(IFERROR(IFERROR(IFERROR(IFERROR(IFERROR(INDEX(Summer!G$10:G$999,MATCH($A267,Summer!$L$10:$L$999,0),1),INDEX('Cycle 1'!G$10:G$999,MATCH($A267,'Cycle 1'!$L$10:$L$999,0),1)),INDEX('Cycle 2'!G$10:G$999,MATCH($A267,'Cycle 2'!$L$10:$L$999,0),1)),INDEX('Cycle 3'!G$10:G$999,MATCH($A267,'Cycle 3'!$L$10:$L$999,0),1)),INDEX('Cycle 4'!G$10:G$999,MATCH($A267,'Cycle 4'!$L$10:$L$999,0),1)),INDEX('Cycle 5'!G$10:G$999,MATCH($A267,'Cycle 5'!$L$10:$L$999,0),1)),INDEX('Cycle 6'!G$10:G$999,MATCH($A267,'Cycle 6'!$L$10:$L$999,0),1)),INDEX('Cycle 7'!G$10:G$999,MATCH($A267,'Cycle 7'!$L$10:$L$999,0),1)),INDEX('Cycle 8'!G$10:G$999,MATCH($A267,'Cycle 8'!$L$10:$L$999,0),1)),INDEX('Cycle 9'!G$10:G$999,MATCH($A267,'Cycle 9'!$L$10:$L$999,0),1)),INDEX('Cycle 10'!G$10:G$999,MATCH($A267,'Cycle 10'!$L$10:$L$999,0),1)),INDEX('Cycle 11'!G$10:G$999,MATCH($A267,'Cycle 11'!$L$10:$L$999,0),1)),"")="","",IFERROR(IFERROR(IFERROR(IFERROR(IFERROR(IFERROR(IFERROR(IFERROR(IFERROR(IFERROR(IFERROR(IFERROR(INDEX(Summer!G$10:G$999,MATCH($A267,Summer!$L$10:$L$999,0),1),INDEX('Cycle 1'!G$10:G$999,MATCH($A267,'Cycle 1'!$L$10:$L$999,0),1)),INDEX('Cycle 2'!G$10:G$999,MATCH($A267,'Cycle 2'!$L$10:$L$999,0),1)),INDEX('Cycle 3'!G$10:G$999,MATCH($A267,'Cycle 3'!$L$10:$L$999,0),1)),INDEX('Cycle 4'!G$10:G$999,MATCH($A267,'Cycle 4'!$L$10:$L$999,0),1)),INDEX('Cycle 5'!G$10:G$999,MATCH($A267,'Cycle 5'!$L$10:$L$999,0),1)),INDEX('Cycle 6'!G$10:G$999,MATCH($A267,'Cycle 6'!$L$10:$L$999,0),1)),INDEX('Cycle 7'!G$10:G$999,MATCH($A267,'Cycle 7'!$L$10:$L$999,0),1)),INDEX('Cycle 8'!G$10:G$999,MATCH($A267,'Cycle 8'!$L$10:$L$999,0),1)),INDEX('Cycle 9'!G$10:G$999,MATCH($A267,'Cycle 9'!$L$10:$L$999,0),1)),INDEX('Cycle 10'!G$10:G$999,MATCH($A267,'Cycle 10'!$L$10:$L$999,0),1)),INDEX('Cycle 11'!G$10:G$999,MATCH($A267,'Cycle 11'!$L$10:$L$999,0),1)),""))</f>
        <v/>
      </c>
      <c r="I267">
        <f>IFERROR(IF(C267="",MAX(I$1:I266),IF(ROW(C$2)=ROW(C267),1,IF(ISERROR(VLOOKUP(C267,C$2:C266,1,FALSE)),MAX(I$1:I266)+1,MAX(I$1:I266)))),"")</f>
        <v>0</v>
      </c>
      <c r="J267" t="str">
        <f t="shared" si="34"/>
        <v/>
      </c>
      <c r="K267" t="str">
        <f t="shared" si="36"/>
        <v/>
      </c>
      <c r="L267" t="str">
        <f t="shared" si="36"/>
        <v/>
      </c>
      <c r="M267" t="str">
        <f t="shared" si="36"/>
        <v/>
      </c>
      <c r="N267" t="str">
        <f t="shared" si="36"/>
        <v/>
      </c>
      <c r="O267" t="str">
        <f t="shared" si="36"/>
        <v/>
      </c>
      <c r="P267" t="str">
        <f t="shared" si="36"/>
        <v/>
      </c>
      <c r="Q267" t="str">
        <f t="shared" si="36"/>
        <v/>
      </c>
      <c r="R267" t="str">
        <f t="shared" si="36"/>
        <v/>
      </c>
      <c r="S267" t="str">
        <f t="shared" si="36"/>
        <v/>
      </c>
      <c r="T267" t="str">
        <f t="shared" si="36"/>
        <v/>
      </c>
      <c r="U267" t="str">
        <f t="shared" si="36"/>
        <v/>
      </c>
      <c r="V267" t="str">
        <f t="shared" si="36"/>
        <v/>
      </c>
      <c r="W267" t="str">
        <f t="shared" si="35"/>
        <v/>
      </c>
      <c r="X267">
        <f>IF(OR(H267="No",H267=""),0,IF(COUNTIFS(H$2:H267,"Yes",C$2:C267,C267)&gt;1,0,COUNTIFS(H$2:H267,"Yes",C$2:C267,C267)))+IF(X266=$X$1,0,X266)</f>
        <v>0</v>
      </c>
    </row>
    <row r="268" spans="1:24" x14ac:dyDescent="0.3">
      <c r="A268">
        <f>ROWS($A$2:$A268)</f>
        <v>267</v>
      </c>
      <c r="B268" t="str">
        <f>IF(ISERROR(VLOOKUP(A268,Summer!L$11:L$500,1,FALSE)),IF(ISERROR(VLOOKUP(A268,'Cycle 1'!L$11:L$500,1,FALSE)),IF(ISERROR(VLOOKUP(A268,'Cycle 2'!L$11:L$500,1,FALSE)),IF(ISERROR(VLOOKUP(A268,'Cycle 3'!L$11:L$500,1,FALSE)),IF(ISERROR(VLOOKUP(A268,'Cycle 4'!L$11:L$500,1,FALSE)),IF(ISERROR(VLOOKUP(A268,'Cycle 5'!L$11:L$500,1,FALSE)),IF(ISERROR(VLOOKUP(A268,'Cycle 6'!L$11:L$500,1,FALSE)),IF(ISERROR(VLOOKUP(A268,'Cycle 7'!L$11:L$500,1,FALSE)),IF(ISERROR(VLOOKUP(A268,'Cycle 8'!L$11:L$500,1,FALSE)),IF(ISERROR(VLOOKUP(A268,'Cycle 9'!L$11:L$500,1,FALSE)),IF(ISERROR(VLOOKUP(A268,'Cycle 10'!L$11:L$500,1,FALSE)),IF(ISERROR(VLOOKUP(A268,'Cycle 11'!L$11:L$500,1,FALSE)),"","Cycle 11"),"Cycle 10"),"Cycle 9"),"Cycle 8"),"Cycle 7"),"Cycle 6"),"Cycle 5"),"Cycle 4"),"Cycle 3"),"Cycle 2"),"Cycle 1"),"Summer")</f>
        <v/>
      </c>
      <c r="C268" t="str">
        <f>IF(IFERROR(IFERROR(IFERROR(IFERROR(IFERROR(IFERROR(IFERROR(IFERROR(IFERROR(IFERROR(IFERROR(IFERROR(INDEX(Summer!B$10:B$999,MATCH($A268,Summer!$L$10:$L$999,0),1),INDEX('Cycle 1'!B$10:B$999,MATCH($A268,'Cycle 1'!$L$10:$L$999,0),1)),INDEX('Cycle 2'!B$10:B$999,MATCH($A268,'Cycle 2'!$L$10:$L$999,0),1)),INDEX('Cycle 3'!B$10:B$999,MATCH($A268,'Cycle 3'!$L$10:$L$999,0),1)),INDEX('Cycle 4'!B$10:B$999,MATCH($A268,'Cycle 4'!$L$10:$L$999,0),1)),INDEX('Cycle 5'!B$10:B$999,MATCH($A268,'Cycle 5'!$L$10:$L$999,0),1)),INDEX('Cycle 6'!B$10:B$999,MATCH($A268,'Cycle 6'!$L$10:$L$999,0),1)),INDEX('Cycle 7'!B$10:B$999,MATCH($A268,'Cycle 7'!$L$10:$L$999,0),1)),INDEX('Cycle 8'!B$10:B$999,MATCH($A268,'Cycle 8'!$L$10:$L$999,0),1)),INDEX('Cycle 9'!B$10:B$999,MATCH($A268,'Cycle 9'!$L$10:$L$999,0),1)),INDEX('Cycle 10'!B$10:B$999,MATCH($A268,'Cycle 10'!$L$10:$L$999,0),1)),INDEX('Cycle 11'!B$10:B$999,MATCH($A268,'Cycle 11'!$L$10:$L$999,0),1)),"")="","",IFERROR(IFERROR(IFERROR(IFERROR(IFERROR(IFERROR(IFERROR(IFERROR(IFERROR(IFERROR(IFERROR(IFERROR(INDEX(Summer!B$10:B$999,MATCH($A268,Summer!$L$10:$L$999,0),1),INDEX('Cycle 1'!B$10:B$999,MATCH($A268,'Cycle 1'!$L$10:$L$999,0),1)),INDEX('Cycle 2'!B$10:B$999,MATCH($A268,'Cycle 2'!$L$10:$L$999,0),1)),INDEX('Cycle 3'!B$10:B$999,MATCH($A268,'Cycle 3'!$L$10:$L$999,0),1)),INDEX('Cycle 4'!B$10:B$999,MATCH($A268,'Cycle 4'!$L$10:$L$999,0),1)),INDEX('Cycle 5'!B$10:B$999,MATCH($A268,'Cycle 5'!$L$10:$L$999,0),1)),INDEX('Cycle 6'!B$10:B$999,MATCH($A268,'Cycle 6'!$L$10:$L$999,0),1)),INDEX('Cycle 7'!B$10:B$999,MATCH($A268,'Cycle 7'!$L$10:$L$999,0),1)),INDEX('Cycle 8'!B$10:B$999,MATCH($A268,'Cycle 8'!$L$10:$L$999,0),1)),INDEX('Cycle 9'!B$10:B$999,MATCH($A268,'Cycle 9'!$L$10:$L$999,0),1)),INDEX('Cycle 10'!B$10:B$999,MATCH($A268,'Cycle 10'!$L$10:$L$999,0),1)),INDEX('Cycle 11'!B$10:B$999,MATCH($A268,'Cycle 11'!$L$10:$L$999,0),1)),""))</f>
        <v/>
      </c>
      <c r="D268" t="str">
        <f>IF(IFERROR(IFERROR(IFERROR(IFERROR(IFERROR(IFERROR(IFERROR(IFERROR(IFERROR(IFERROR(IFERROR(IFERROR(INDEX(Summer!C$10:C$999,MATCH($A268,Summer!$L$10:$L$999,0),1),INDEX('Cycle 1'!C$10:C$999,MATCH($A268,'Cycle 1'!$L$10:$L$999,0),1)),INDEX('Cycle 2'!C$10:C$999,MATCH($A268,'Cycle 2'!$L$10:$L$999,0),1)),INDEX('Cycle 3'!C$10:C$999,MATCH($A268,'Cycle 3'!$L$10:$L$999,0),1)),INDEX('Cycle 4'!C$10:C$999,MATCH($A268,'Cycle 4'!$L$10:$L$999,0),1)),INDEX('Cycle 5'!C$10:C$999,MATCH($A268,'Cycle 5'!$L$10:$L$999,0),1)),INDEX('Cycle 6'!C$10:C$999,MATCH($A268,'Cycle 6'!$L$10:$L$999,0),1)),INDEX('Cycle 7'!C$10:C$999,MATCH($A268,'Cycle 7'!$L$10:$L$999,0),1)),INDEX('Cycle 8'!C$10:C$999,MATCH($A268,'Cycle 8'!$L$10:$L$999,0),1)),INDEX('Cycle 9'!C$10:C$999,MATCH($A268,'Cycle 9'!$L$10:$L$999,0),1)),INDEX('Cycle 10'!C$10:C$999,MATCH($A268,'Cycle 10'!$L$10:$L$999,0),1)),INDEX('Cycle 11'!C$10:C$999,MATCH($A268,'Cycle 11'!$L$10:$L$999,0),1)),"")="","",IFERROR(IFERROR(IFERROR(IFERROR(IFERROR(IFERROR(IFERROR(IFERROR(IFERROR(IFERROR(IFERROR(IFERROR(INDEX(Summer!C$10:C$999,MATCH($A268,Summer!$L$10:$L$999,0),1),INDEX('Cycle 1'!C$10:C$999,MATCH($A268,'Cycle 1'!$L$10:$L$999,0),1)),INDEX('Cycle 2'!C$10:C$999,MATCH($A268,'Cycle 2'!$L$10:$L$999,0),1)),INDEX('Cycle 3'!C$10:C$999,MATCH($A268,'Cycle 3'!$L$10:$L$999,0),1)),INDEX('Cycle 4'!C$10:C$999,MATCH($A268,'Cycle 4'!$L$10:$L$999,0),1)),INDEX('Cycle 5'!C$10:C$999,MATCH($A268,'Cycle 5'!$L$10:$L$999,0),1)),INDEX('Cycle 6'!C$10:C$999,MATCH($A268,'Cycle 6'!$L$10:$L$999,0),1)),INDEX('Cycle 7'!C$10:C$999,MATCH($A268,'Cycle 7'!$L$10:$L$999,0),1)),INDEX('Cycle 8'!C$10:C$999,MATCH($A268,'Cycle 8'!$L$10:$L$999,0),1)),INDEX('Cycle 9'!C$10:C$999,MATCH($A268,'Cycle 9'!$L$10:$L$999,0),1)),INDEX('Cycle 10'!C$10:C$999,MATCH($A268,'Cycle 10'!$L$10:$L$999,0),1)),INDEX('Cycle 11'!C$10:C$999,MATCH($A268,'Cycle 11'!$L$10:$L$999,0),1)),""))</f>
        <v/>
      </c>
      <c r="E268" t="str">
        <f>IF(IFERROR(IFERROR(IFERROR(IFERROR(IFERROR(IFERROR(IFERROR(IFERROR(IFERROR(IFERROR(IFERROR(IFERROR(INDEX(Summer!D$10:D$999,MATCH($A268,Summer!$L$10:$L$999,0),1),INDEX('Cycle 1'!D$10:D$999,MATCH($A268,'Cycle 1'!$L$10:$L$999,0),1)),INDEX('Cycle 2'!D$10:D$999,MATCH($A268,'Cycle 2'!$L$10:$L$999,0),1)),INDEX('Cycle 3'!D$10:D$999,MATCH($A268,'Cycle 3'!$L$10:$L$999,0),1)),INDEX('Cycle 4'!D$10:D$999,MATCH($A268,'Cycle 4'!$L$10:$L$999,0),1)),INDEX('Cycle 5'!D$10:D$999,MATCH($A268,'Cycle 5'!$L$10:$L$999,0),1)),INDEX('Cycle 6'!D$10:D$999,MATCH($A268,'Cycle 6'!$L$10:$L$999,0),1)),INDEX('Cycle 7'!D$10:D$999,MATCH($A268,'Cycle 7'!$L$10:$L$999,0),1)),INDEX('Cycle 8'!D$10:D$999,MATCH($A268,'Cycle 8'!$L$10:$L$999,0),1)),INDEX('Cycle 9'!D$10:D$999,MATCH($A268,'Cycle 9'!$L$10:$L$999,0),1)),INDEX('Cycle 10'!D$10:D$999,MATCH($A268,'Cycle 10'!$L$10:$L$999,0),1)),INDEX('Cycle 11'!D$10:D$999,MATCH($A268,'Cycle 11'!$L$10:$L$999,0),1)),"")="","",IFERROR(IFERROR(IFERROR(IFERROR(IFERROR(IFERROR(IFERROR(IFERROR(IFERROR(IFERROR(IFERROR(IFERROR(INDEX(Summer!D$10:D$999,MATCH($A268,Summer!$L$10:$L$999,0),1),INDEX('Cycle 1'!D$10:D$999,MATCH($A268,'Cycle 1'!$L$10:$L$999,0),1)),INDEX('Cycle 2'!D$10:D$999,MATCH($A268,'Cycle 2'!$L$10:$L$999,0),1)),INDEX('Cycle 3'!D$10:D$999,MATCH($A268,'Cycle 3'!$L$10:$L$999,0),1)),INDEX('Cycle 4'!D$10:D$999,MATCH($A268,'Cycle 4'!$L$10:$L$999,0),1)),INDEX('Cycle 5'!D$10:D$999,MATCH($A268,'Cycle 5'!$L$10:$L$999,0),1)),INDEX('Cycle 6'!D$10:D$999,MATCH($A268,'Cycle 6'!$L$10:$L$999,0),1)),INDEX('Cycle 7'!D$10:D$999,MATCH($A268,'Cycle 7'!$L$10:$L$999,0),1)),INDEX('Cycle 8'!D$10:D$999,MATCH($A268,'Cycle 8'!$L$10:$L$999,0),1)),INDEX('Cycle 9'!D$10:D$999,MATCH($A268,'Cycle 9'!$L$10:$L$999,0),1)),INDEX('Cycle 10'!D$10:D$999,MATCH($A268,'Cycle 10'!$L$10:$L$999,0),1)),INDEX('Cycle 11'!D$10:D$999,MATCH($A268,'Cycle 11'!$L$10:$L$999,0),1)),""))</f>
        <v/>
      </c>
      <c r="F268" t="str">
        <f>IF(IFERROR(IFERROR(IFERROR(IFERROR(IFERROR(IFERROR(IFERROR(IFERROR(IFERROR(IFERROR(IFERROR(IFERROR(INDEX(Summer!E$10:E$999,MATCH($A268,Summer!$L$10:$L$999,0),1),INDEX('Cycle 1'!E$10:E$999,MATCH($A268,'Cycle 1'!$L$10:$L$999,0),1)),INDEX('Cycle 2'!E$10:E$999,MATCH($A268,'Cycle 2'!$L$10:$L$999,0),1)),INDEX('Cycle 3'!E$10:E$999,MATCH($A268,'Cycle 3'!$L$10:$L$999,0),1)),INDEX('Cycle 4'!E$10:E$999,MATCH($A268,'Cycle 4'!$L$10:$L$999,0),1)),INDEX('Cycle 5'!E$10:E$999,MATCH($A268,'Cycle 5'!$L$10:$L$999,0),1)),INDEX('Cycle 6'!E$10:E$999,MATCH($A268,'Cycle 6'!$L$10:$L$999,0),1)),INDEX('Cycle 7'!E$10:E$999,MATCH($A268,'Cycle 7'!$L$10:$L$999,0),1)),INDEX('Cycle 8'!E$10:E$999,MATCH($A268,'Cycle 8'!$L$10:$L$999,0),1)),INDEX('Cycle 9'!E$10:E$999,MATCH($A268,'Cycle 9'!$L$10:$L$999,0),1)),INDEX('Cycle 10'!E$10:E$999,MATCH($A268,'Cycle 10'!$L$10:$L$999,0),1)),INDEX('Cycle 11'!E$10:E$999,MATCH($A268,'Cycle 11'!$L$10:$L$999,0),1)),"")="","",IFERROR(IFERROR(IFERROR(IFERROR(IFERROR(IFERROR(IFERROR(IFERROR(IFERROR(IFERROR(IFERROR(IFERROR(INDEX(Summer!E$10:E$999,MATCH($A268,Summer!$L$10:$L$999,0),1),INDEX('Cycle 1'!E$10:E$999,MATCH($A268,'Cycle 1'!$L$10:$L$999,0),1)),INDEX('Cycle 2'!E$10:E$999,MATCH($A268,'Cycle 2'!$L$10:$L$999,0),1)),INDEX('Cycle 3'!E$10:E$999,MATCH($A268,'Cycle 3'!$L$10:$L$999,0),1)),INDEX('Cycle 4'!E$10:E$999,MATCH($A268,'Cycle 4'!$L$10:$L$999,0),1)),INDEX('Cycle 5'!E$10:E$999,MATCH($A268,'Cycle 5'!$L$10:$L$999,0),1)),INDEX('Cycle 6'!E$10:E$999,MATCH($A268,'Cycle 6'!$L$10:$L$999,0),1)),INDEX('Cycle 7'!E$10:E$999,MATCH($A268,'Cycle 7'!$L$10:$L$999,0),1)),INDEX('Cycle 8'!E$10:E$999,MATCH($A268,'Cycle 8'!$L$10:$L$999,0),1)),INDEX('Cycle 9'!E$10:E$999,MATCH($A268,'Cycle 9'!$L$10:$L$999,0),1)),INDEX('Cycle 10'!E$10:E$999,MATCH($A268,'Cycle 10'!$L$10:$L$999,0),1)),INDEX('Cycle 11'!E$10:E$999,MATCH($A268,'Cycle 11'!$L$10:$L$999,0),1)),""))</f>
        <v/>
      </c>
      <c r="G268" t="str">
        <f>IF(IFERROR(IFERROR(IFERROR(IFERROR(IFERROR(IFERROR(IFERROR(IFERROR(IFERROR(IFERROR(IFERROR(IFERROR(INDEX(Summer!F$10:F$999,MATCH($A268,Summer!$L$10:$L$999,0),1),INDEX('Cycle 1'!F$10:F$999,MATCH($A268,'Cycle 1'!$L$10:$L$999,0),1)),INDEX('Cycle 2'!F$10:F$999,MATCH($A268,'Cycle 2'!$L$10:$L$999,0),1)),INDEX('Cycle 3'!F$10:F$999,MATCH($A268,'Cycle 3'!$L$10:$L$999,0),1)),INDEX('Cycle 4'!F$10:F$999,MATCH($A268,'Cycle 4'!$L$10:$L$999,0),1)),INDEX('Cycle 5'!F$10:F$999,MATCH($A268,'Cycle 5'!$L$10:$L$999,0),1)),INDEX('Cycle 6'!F$10:F$999,MATCH($A268,'Cycle 6'!$L$10:$L$999,0),1)),INDEX('Cycle 7'!F$10:F$999,MATCH($A268,'Cycle 7'!$L$10:$L$999,0),1)),INDEX('Cycle 8'!F$10:F$999,MATCH($A268,'Cycle 8'!$L$10:$L$999,0),1)),INDEX('Cycle 9'!F$10:F$999,MATCH($A268,'Cycle 9'!$L$10:$L$999,0),1)),INDEX('Cycle 10'!F$10:F$999,MATCH($A268,'Cycle 10'!$L$10:$L$999,0),1)),INDEX('Cycle 11'!F$10:F$999,MATCH($A268,'Cycle 11'!$L$10:$L$999,0),1)),"")="","",IFERROR(IFERROR(IFERROR(IFERROR(IFERROR(IFERROR(IFERROR(IFERROR(IFERROR(IFERROR(IFERROR(IFERROR(INDEX(Summer!F$10:F$999,MATCH($A268,Summer!$L$10:$L$999,0),1),INDEX('Cycle 1'!F$10:F$999,MATCH($A268,'Cycle 1'!$L$10:$L$999,0),1)),INDEX('Cycle 2'!F$10:F$999,MATCH($A268,'Cycle 2'!$L$10:$L$999,0),1)),INDEX('Cycle 3'!F$10:F$999,MATCH($A268,'Cycle 3'!$L$10:$L$999,0),1)),INDEX('Cycle 4'!F$10:F$999,MATCH($A268,'Cycle 4'!$L$10:$L$999,0),1)),INDEX('Cycle 5'!F$10:F$999,MATCH($A268,'Cycle 5'!$L$10:$L$999,0),1)),INDEX('Cycle 6'!F$10:F$999,MATCH($A268,'Cycle 6'!$L$10:$L$999,0),1)),INDEX('Cycle 7'!F$10:F$999,MATCH($A268,'Cycle 7'!$L$10:$L$999,0),1)),INDEX('Cycle 8'!F$10:F$999,MATCH($A268,'Cycle 8'!$L$10:$L$999,0),1)),INDEX('Cycle 9'!F$10:F$999,MATCH($A268,'Cycle 9'!$L$10:$L$999,0),1)),INDEX('Cycle 10'!F$10:F$999,MATCH($A268,'Cycle 10'!$L$10:$L$999,0),1)),INDEX('Cycle 11'!F$10:F$999,MATCH($A268,'Cycle 11'!$L$10:$L$999,0),1)),""))</f>
        <v/>
      </c>
      <c r="H268" t="str">
        <f>IF(IFERROR(IFERROR(IFERROR(IFERROR(IFERROR(IFERROR(IFERROR(IFERROR(IFERROR(IFERROR(IFERROR(IFERROR(INDEX(Summer!G$10:G$999,MATCH($A268,Summer!$L$10:$L$999,0),1),INDEX('Cycle 1'!G$10:G$999,MATCH($A268,'Cycle 1'!$L$10:$L$999,0),1)),INDEX('Cycle 2'!G$10:G$999,MATCH($A268,'Cycle 2'!$L$10:$L$999,0),1)),INDEX('Cycle 3'!G$10:G$999,MATCH($A268,'Cycle 3'!$L$10:$L$999,0),1)),INDEX('Cycle 4'!G$10:G$999,MATCH($A268,'Cycle 4'!$L$10:$L$999,0),1)),INDEX('Cycle 5'!G$10:G$999,MATCH($A268,'Cycle 5'!$L$10:$L$999,0),1)),INDEX('Cycle 6'!G$10:G$999,MATCH($A268,'Cycle 6'!$L$10:$L$999,0),1)),INDEX('Cycle 7'!G$10:G$999,MATCH($A268,'Cycle 7'!$L$10:$L$999,0),1)),INDEX('Cycle 8'!G$10:G$999,MATCH($A268,'Cycle 8'!$L$10:$L$999,0),1)),INDEX('Cycle 9'!G$10:G$999,MATCH($A268,'Cycle 9'!$L$10:$L$999,0),1)),INDEX('Cycle 10'!G$10:G$999,MATCH($A268,'Cycle 10'!$L$10:$L$999,0),1)),INDEX('Cycle 11'!G$10:G$999,MATCH($A268,'Cycle 11'!$L$10:$L$999,0),1)),"")="","",IFERROR(IFERROR(IFERROR(IFERROR(IFERROR(IFERROR(IFERROR(IFERROR(IFERROR(IFERROR(IFERROR(IFERROR(INDEX(Summer!G$10:G$999,MATCH($A268,Summer!$L$10:$L$999,0),1),INDEX('Cycle 1'!G$10:G$999,MATCH($A268,'Cycle 1'!$L$10:$L$999,0),1)),INDEX('Cycle 2'!G$10:G$999,MATCH($A268,'Cycle 2'!$L$10:$L$999,0),1)),INDEX('Cycle 3'!G$10:G$999,MATCH($A268,'Cycle 3'!$L$10:$L$999,0),1)),INDEX('Cycle 4'!G$10:G$999,MATCH($A268,'Cycle 4'!$L$10:$L$999,0),1)),INDEX('Cycle 5'!G$10:G$999,MATCH($A268,'Cycle 5'!$L$10:$L$999,0),1)),INDEX('Cycle 6'!G$10:G$999,MATCH($A268,'Cycle 6'!$L$10:$L$999,0),1)),INDEX('Cycle 7'!G$10:G$999,MATCH($A268,'Cycle 7'!$L$10:$L$999,0),1)),INDEX('Cycle 8'!G$10:G$999,MATCH($A268,'Cycle 8'!$L$10:$L$999,0),1)),INDEX('Cycle 9'!G$10:G$999,MATCH($A268,'Cycle 9'!$L$10:$L$999,0),1)),INDEX('Cycle 10'!G$10:G$999,MATCH($A268,'Cycle 10'!$L$10:$L$999,0),1)),INDEX('Cycle 11'!G$10:G$999,MATCH($A268,'Cycle 11'!$L$10:$L$999,0),1)),""))</f>
        <v/>
      </c>
      <c r="I268">
        <f>IFERROR(IF(C268="",MAX(I$1:I267),IF(ROW(C$2)=ROW(C268),1,IF(ISERROR(VLOOKUP(C268,C$2:C267,1,FALSE)),MAX(I$1:I267)+1,MAX(I$1:I267)))),"")</f>
        <v>0</v>
      </c>
      <c r="J268" t="str">
        <f t="shared" si="34"/>
        <v/>
      </c>
      <c r="K268" t="str">
        <f t="shared" si="36"/>
        <v/>
      </c>
      <c r="L268" t="str">
        <f t="shared" si="36"/>
        <v/>
      </c>
      <c r="M268" t="str">
        <f t="shared" si="36"/>
        <v/>
      </c>
      <c r="N268" t="str">
        <f t="shared" si="36"/>
        <v/>
      </c>
      <c r="O268" t="str">
        <f t="shared" si="36"/>
        <v/>
      </c>
      <c r="P268" t="str">
        <f t="shared" si="36"/>
        <v/>
      </c>
      <c r="Q268" t="str">
        <f t="shared" si="36"/>
        <v/>
      </c>
      <c r="R268" t="str">
        <f t="shared" si="36"/>
        <v/>
      </c>
      <c r="S268" t="str">
        <f t="shared" si="36"/>
        <v/>
      </c>
      <c r="T268" t="str">
        <f t="shared" si="36"/>
        <v/>
      </c>
      <c r="U268" t="str">
        <f t="shared" si="36"/>
        <v/>
      </c>
      <c r="V268" t="str">
        <f t="shared" si="36"/>
        <v/>
      </c>
      <c r="W268" t="str">
        <f t="shared" si="35"/>
        <v/>
      </c>
      <c r="X268">
        <f>IF(OR(H268="No",H268=""),0,IF(COUNTIFS(H$2:H268,"Yes",C$2:C268,C268)&gt;1,0,COUNTIFS(H$2:H268,"Yes",C$2:C268,C268)))+IF(X267=$X$1,0,X267)</f>
        <v>0</v>
      </c>
    </row>
    <row r="269" spans="1:24" x14ac:dyDescent="0.3">
      <c r="A269">
        <f>ROWS($A$2:$A269)</f>
        <v>268</v>
      </c>
      <c r="B269" t="str">
        <f>IF(ISERROR(VLOOKUP(A269,Summer!L$11:L$500,1,FALSE)),IF(ISERROR(VLOOKUP(A269,'Cycle 1'!L$11:L$500,1,FALSE)),IF(ISERROR(VLOOKUP(A269,'Cycle 2'!L$11:L$500,1,FALSE)),IF(ISERROR(VLOOKUP(A269,'Cycle 3'!L$11:L$500,1,FALSE)),IF(ISERROR(VLOOKUP(A269,'Cycle 4'!L$11:L$500,1,FALSE)),IF(ISERROR(VLOOKUP(A269,'Cycle 5'!L$11:L$500,1,FALSE)),IF(ISERROR(VLOOKUP(A269,'Cycle 6'!L$11:L$500,1,FALSE)),IF(ISERROR(VLOOKUP(A269,'Cycle 7'!L$11:L$500,1,FALSE)),IF(ISERROR(VLOOKUP(A269,'Cycle 8'!L$11:L$500,1,FALSE)),IF(ISERROR(VLOOKUP(A269,'Cycle 9'!L$11:L$500,1,FALSE)),IF(ISERROR(VLOOKUP(A269,'Cycle 10'!L$11:L$500,1,FALSE)),IF(ISERROR(VLOOKUP(A269,'Cycle 11'!L$11:L$500,1,FALSE)),"","Cycle 11"),"Cycle 10"),"Cycle 9"),"Cycle 8"),"Cycle 7"),"Cycle 6"),"Cycle 5"),"Cycle 4"),"Cycle 3"),"Cycle 2"),"Cycle 1"),"Summer")</f>
        <v/>
      </c>
      <c r="C269" t="str">
        <f>IF(IFERROR(IFERROR(IFERROR(IFERROR(IFERROR(IFERROR(IFERROR(IFERROR(IFERROR(IFERROR(IFERROR(IFERROR(INDEX(Summer!B$10:B$999,MATCH($A269,Summer!$L$10:$L$999,0),1),INDEX('Cycle 1'!B$10:B$999,MATCH($A269,'Cycle 1'!$L$10:$L$999,0),1)),INDEX('Cycle 2'!B$10:B$999,MATCH($A269,'Cycle 2'!$L$10:$L$999,0),1)),INDEX('Cycle 3'!B$10:B$999,MATCH($A269,'Cycle 3'!$L$10:$L$999,0),1)),INDEX('Cycle 4'!B$10:B$999,MATCH($A269,'Cycle 4'!$L$10:$L$999,0),1)),INDEX('Cycle 5'!B$10:B$999,MATCH($A269,'Cycle 5'!$L$10:$L$999,0),1)),INDEX('Cycle 6'!B$10:B$999,MATCH($A269,'Cycle 6'!$L$10:$L$999,0),1)),INDEX('Cycle 7'!B$10:B$999,MATCH($A269,'Cycle 7'!$L$10:$L$999,0),1)),INDEX('Cycle 8'!B$10:B$999,MATCH($A269,'Cycle 8'!$L$10:$L$999,0),1)),INDEX('Cycle 9'!B$10:B$999,MATCH($A269,'Cycle 9'!$L$10:$L$999,0),1)),INDEX('Cycle 10'!B$10:B$999,MATCH($A269,'Cycle 10'!$L$10:$L$999,0),1)),INDEX('Cycle 11'!B$10:B$999,MATCH($A269,'Cycle 11'!$L$10:$L$999,0),1)),"")="","",IFERROR(IFERROR(IFERROR(IFERROR(IFERROR(IFERROR(IFERROR(IFERROR(IFERROR(IFERROR(IFERROR(IFERROR(INDEX(Summer!B$10:B$999,MATCH($A269,Summer!$L$10:$L$999,0),1),INDEX('Cycle 1'!B$10:B$999,MATCH($A269,'Cycle 1'!$L$10:$L$999,0),1)),INDEX('Cycle 2'!B$10:B$999,MATCH($A269,'Cycle 2'!$L$10:$L$999,0),1)),INDEX('Cycle 3'!B$10:B$999,MATCH($A269,'Cycle 3'!$L$10:$L$999,0),1)),INDEX('Cycle 4'!B$10:B$999,MATCH($A269,'Cycle 4'!$L$10:$L$999,0),1)),INDEX('Cycle 5'!B$10:B$999,MATCH($A269,'Cycle 5'!$L$10:$L$999,0),1)),INDEX('Cycle 6'!B$10:B$999,MATCH($A269,'Cycle 6'!$L$10:$L$999,0),1)),INDEX('Cycle 7'!B$10:B$999,MATCH($A269,'Cycle 7'!$L$10:$L$999,0),1)),INDEX('Cycle 8'!B$10:B$999,MATCH($A269,'Cycle 8'!$L$10:$L$999,0),1)),INDEX('Cycle 9'!B$10:B$999,MATCH($A269,'Cycle 9'!$L$10:$L$999,0),1)),INDEX('Cycle 10'!B$10:B$999,MATCH($A269,'Cycle 10'!$L$10:$L$999,0),1)),INDEX('Cycle 11'!B$10:B$999,MATCH($A269,'Cycle 11'!$L$10:$L$999,0),1)),""))</f>
        <v/>
      </c>
      <c r="D269" t="str">
        <f>IF(IFERROR(IFERROR(IFERROR(IFERROR(IFERROR(IFERROR(IFERROR(IFERROR(IFERROR(IFERROR(IFERROR(IFERROR(INDEX(Summer!C$10:C$999,MATCH($A269,Summer!$L$10:$L$999,0),1),INDEX('Cycle 1'!C$10:C$999,MATCH($A269,'Cycle 1'!$L$10:$L$999,0),1)),INDEX('Cycle 2'!C$10:C$999,MATCH($A269,'Cycle 2'!$L$10:$L$999,0),1)),INDEX('Cycle 3'!C$10:C$999,MATCH($A269,'Cycle 3'!$L$10:$L$999,0),1)),INDEX('Cycle 4'!C$10:C$999,MATCH($A269,'Cycle 4'!$L$10:$L$999,0),1)),INDEX('Cycle 5'!C$10:C$999,MATCH($A269,'Cycle 5'!$L$10:$L$999,0),1)),INDEX('Cycle 6'!C$10:C$999,MATCH($A269,'Cycle 6'!$L$10:$L$999,0),1)),INDEX('Cycle 7'!C$10:C$999,MATCH($A269,'Cycle 7'!$L$10:$L$999,0),1)),INDEX('Cycle 8'!C$10:C$999,MATCH($A269,'Cycle 8'!$L$10:$L$999,0),1)),INDEX('Cycle 9'!C$10:C$999,MATCH($A269,'Cycle 9'!$L$10:$L$999,0),1)),INDEX('Cycle 10'!C$10:C$999,MATCH($A269,'Cycle 10'!$L$10:$L$999,0),1)),INDEX('Cycle 11'!C$10:C$999,MATCH($A269,'Cycle 11'!$L$10:$L$999,0),1)),"")="","",IFERROR(IFERROR(IFERROR(IFERROR(IFERROR(IFERROR(IFERROR(IFERROR(IFERROR(IFERROR(IFERROR(IFERROR(INDEX(Summer!C$10:C$999,MATCH($A269,Summer!$L$10:$L$999,0),1),INDEX('Cycle 1'!C$10:C$999,MATCH($A269,'Cycle 1'!$L$10:$L$999,0),1)),INDEX('Cycle 2'!C$10:C$999,MATCH($A269,'Cycle 2'!$L$10:$L$999,0),1)),INDEX('Cycle 3'!C$10:C$999,MATCH($A269,'Cycle 3'!$L$10:$L$999,0),1)),INDEX('Cycle 4'!C$10:C$999,MATCH($A269,'Cycle 4'!$L$10:$L$999,0),1)),INDEX('Cycle 5'!C$10:C$999,MATCH($A269,'Cycle 5'!$L$10:$L$999,0),1)),INDEX('Cycle 6'!C$10:C$999,MATCH($A269,'Cycle 6'!$L$10:$L$999,0),1)),INDEX('Cycle 7'!C$10:C$999,MATCH($A269,'Cycle 7'!$L$10:$L$999,0),1)),INDEX('Cycle 8'!C$10:C$999,MATCH($A269,'Cycle 8'!$L$10:$L$999,0),1)),INDEX('Cycle 9'!C$10:C$999,MATCH($A269,'Cycle 9'!$L$10:$L$999,0),1)),INDEX('Cycle 10'!C$10:C$999,MATCH($A269,'Cycle 10'!$L$10:$L$999,0),1)),INDEX('Cycle 11'!C$10:C$999,MATCH($A269,'Cycle 11'!$L$10:$L$999,0),1)),""))</f>
        <v/>
      </c>
      <c r="E269" t="str">
        <f>IF(IFERROR(IFERROR(IFERROR(IFERROR(IFERROR(IFERROR(IFERROR(IFERROR(IFERROR(IFERROR(IFERROR(IFERROR(INDEX(Summer!D$10:D$999,MATCH($A269,Summer!$L$10:$L$999,0),1),INDEX('Cycle 1'!D$10:D$999,MATCH($A269,'Cycle 1'!$L$10:$L$999,0),1)),INDEX('Cycle 2'!D$10:D$999,MATCH($A269,'Cycle 2'!$L$10:$L$999,0),1)),INDEX('Cycle 3'!D$10:D$999,MATCH($A269,'Cycle 3'!$L$10:$L$999,0),1)),INDEX('Cycle 4'!D$10:D$999,MATCH($A269,'Cycle 4'!$L$10:$L$999,0),1)),INDEX('Cycle 5'!D$10:D$999,MATCH($A269,'Cycle 5'!$L$10:$L$999,0),1)),INDEX('Cycle 6'!D$10:D$999,MATCH($A269,'Cycle 6'!$L$10:$L$999,0),1)),INDEX('Cycle 7'!D$10:D$999,MATCH($A269,'Cycle 7'!$L$10:$L$999,0),1)),INDEX('Cycle 8'!D$10:D$999,MATCH($A269,'Cycle 8'!$L$10:$L$999,0),1)),INDEX('Cycle 9'!D$10:D$999,MATCH($A269,'Cycle 9'!$L$10:$L$999,0),1)),INDEX('Cycle 10'!D$10:D$999,MATCH($A269,'Cycle 10'!$L$10:$L$999,0),1)),INDEX('Cycle 11'!D$10:D$999,MATCH($A269,'Cycle 11'!$L$10:$L$999,0),1)),"")="","",IFERROR(IFERROR(IFERROR(IFERROR(IFERROR(IFERROR(IFERROR(IFERROR(IFERROR(IFERROR(IFERROR(IFERROR(INDEX(Summer!D$10:D$999,MATCH($A269,Summer!$L$10:$L$999,0),1),INDEX('Cycle 1'!D$10:D$999,MATCH($A269,'Cycle 1'!$L$10:$L$999,0),1)),INDEX('Cycle 2'!D$10:D$999,MATCH($A269,'Cycle 2'!$L$10:$L$999,0),1)),INDEX('Cycle 3'!D$10:D$999,MATCH($A269,'Cycle 3'!$L$10:$L$999,0),1)),INDEX('Cycle 4'!D$10:D$999,MATCH($A269,'Cycle 4'!$L$10:$L$999,0),1)),INDEX('Cycle 5'!D$10:D$999,MATCH($A269,'Cycle 5'!$L$10:$L$999,0),1)),INDEX('Cycle 6'!D$10:D$999,MATCH($A269,'Cycle 6'!$L$10:$L$999,0),1)),INDEX('Cycle 7'!D$10:D$999,MATCH($A269,'Cycle 7'!$L$10:$L$999,0),1)),INDEX('Cycle 8'!D$10:D$999,MATCH($A269,'Cycle 8'!$L$10:$L$999,0),1)),INDEX('Cycle 9'!D$10:D$999,MATCH($A269,'Cycle 9'!$L$10:$L$999,0),1)),INDEX('Cycle 10'!D$10:D$999,MATCH($A269,'Cycle 10'!$L$10:$L$999,0),1)),INDEX('Cycle 11'!D$10:D$999,MATCH($A269,'Cycle 11'!$L$10:$L$999,0),1)),""))</f>
        <v/>
      </c>
      <c r="F269" t="str">
        <f>IF(IFERROR(IFERROR(IFERROR(IFERROR(IFERROR(IFERROR(IFERROR(IFERROR(IFERROR(IFERROR(IFERROR(IFERROR(INDEX(Summer!E$10:E$999,MATCH($A269,Summer!$L$10:$L$999,0),1),INDEX('Cycle 1'!E$10:E$999,MATCH($A269,'Cycle 1'!$L$10:$L$999,0),1)),INDEX('Cycle 2'!E$10:E$999,MATCH($A269,'Cycle 2'!$L$10:$L$999,0),1)),INDEX('Cycle 3'!E$10:E$999,MATCH($A269,'Cycle 3'!$L$10:$L$999,0),1)),INDEX('Cycle 4'!E$10:E$999,MATCH($A269,'Cycle 4'!$L$10:$L$999,0),1)),INDEX('Cycle 5'!E$10:E$999,MATCH($A269,'Cycle 5'!$L$10:$L$999,0),1)),INDEX('Cycle 6'!E$10:E$999,MATCH($A269,'Cycle 6'!$L$10:$L$999,0),1)),INDEX('Cycle 7'!E$10:E$999,MATCH($A269,'Cycle 7'!$L$10:$L$999,0),1)),INDEX('Cycle 8'!E$10:E$999,MATCH($A269,'Cycle 8'!$L$10:$L$999,0),1)),INDEX('Cycle 9'!E$10:E$999,MATCH($A269,'Cycle 9'!$L$10:$L$999,0),1)),INDEX('Cycle 10'!E$10:E$999,MATCH($A269,'Cycle 10'!$L$10:$L$999,0),1)),INDEX('Cycle 11'!E$10:E$999,MATCH($A269,'Cycle 11'!$L$10:$L$999,0),1)),"")="","",IFERROR(IFERROR(IFERROR(IFERROR(IFERROR(IFERROR(IFERROR(IFERROR(IFERROR(IFERROR(IFERROR(IFERROR(INDEX(Summer!E$10:E$999,MATCH($A269,Summer!$L$10:$L$999,0),1),INDEX('Cycle 1'!E$10:E$999,MATCH($A269,'Cycle 1'!$L$10:$L$999,0),1)),INDEX('Cycle 2'!E$10:E$999,MATCH($A269,'Cycle 2'!$L$10:$L$999,0),1)),INDEX('Cycle 3'!E$10:E$999,MATCH($A269,'Cycle 3'!$L$10:$L$999,0),1)),INDEX('Cycle 4'!E$10:E$999,MATCH($A269,'Cycle 4'!$L$10:$L$999,0),1)),INDEX('Cycle 5'!E$10:E$999,MATCH($A269,'Cycle 5'!$L$10:$L$999,0),1)),INDEX('Cycle 6'!E$10:E$999,MATCH($A269,'Cycle 6'!$L$10:$L$999,0),1)),INDEX('Cycle 7'!E$10:E$999,MATCH($A269,'Cycle 7'!$L$10:$L$999,0),1)),INDEX('Cycle 8'!E$10:E$999,MATCH($A269,'Cycle 8'!$L$10:$L$999,0),1)),INDEX('Cycle 9'!E$10:E$999,MATCH($A269,'Cycle 9'!$L$10:$L$999,0),1)),INDEX('Cycle 10'!E$10:E$999,MATCH($A269,'Cycle 10'!$L$10:$L$999,0),1)),INDEX('Cycle 11'!E$10:E$999,MATCH($A269,'Cycle 11'!$L$10:$L$999,0),1)),""))</f>
        <v/>
      </c>
      <c r="G269" t="str">
        <f>IF(IFERROR(IFERROR(IFERROR(IFERROR(IFERROR(IFERROR(IFERROR(IFERROR(IFERROR(IFERROR(IFERROR(IFERROR(INDEX(Summer!F$10:F$999,MATCH($A269,Summer!$L$10:$L$999,0),1),INDEX('Cycle 1'!F$10:F$999,MATCH($A269,'Cycle 1'!$L$10:$L$999,0),1)),INDEX('Cycle 2'!F$10:F$999,MATCH($A269,'Cycle 2'!$L$10:$L$999,0),1)),INDEX('Cycle 3'!F$10:F$999,MATCH($A269,'Cycle 3'!$L$10:$L$999,0),1)),INDEX('Cycle 4'!F$10:F$999,MATCH($A269,'Cycle 4'!$L$10:$L$999,0),1)),INDEX('Cycle 5'!F$10:F$999,MATCH($A269,'Cycle 5'!$L$10:$L$999,0),1)),INDEX('Cycle 6'!F$10:F$999,MATCH($A269,'Cycle 6'!$L$10:$L$999,0),1)),INDEX('Cycle 7'!F$10:F$999,MATCH($A269,'Cycle 7'!$L$10:$L$999,0),1)),INDEX('Cycle 8'!F$10:F$999,MATCH($A269,'Cycle 8'!$L$10:$L$999,0),1)),INDEX('Cycle 9'!F$10:F$999,MATCH($A269,'Cycle 9'!$L$10:$L$999,0),1)),INDEX('Cycle 10'!F$10:F$999,MATCH($A269,'Cycle 10'!$L$10:$L$999,0),1)),INDEX('Cycle 11'!F$10:F$999,MATCH($A269,'Cycle 11'!$L$10:$L$999,0),1)),"")="","",IFERROR(IFERROR(IFERROR(IFERROR(IFERROR(IFERROR(IFERROR(IFERROR(IFERROR(IFERROR(IFERROR(IFERROR(INDEX(Summer!F$10:F$999,MATCH($A269,Summer!$L$10:$L$999,0),1),INDEX('Cycle 1'!F$10:F$999,MATCH($A269,'Cycle 1'!$L$10:$L$999,0),1)),INDEX('Cycle 2'!F$10:F$999,MATCH($A269,'Cycle 2'!$L$10:$L$999,0),1)),INDEX('Cycle 3'!F$10:F$999,MATCH($A269,'Cycle 3'!$L$10:$L$999,0),1)),INDEX('Cycle 4'!F$10:F$999,MATCH($A269,'Cycle 4'!$L$10:$L$999,0),1)),INDEX('Cycle 5'!F$10:F$999,MATCH($A269,'Cycle 5'!$L$10:$L$999,0),1)),INDEX('Cycle 6'!F$10:F$999,MATCH($A269,'Cycle 6'!$L$10:$L$999,0),1)),INDEX('Cycle 7'!F$10:F$999,MATCH($A269,'Cycle 7'!$L$10:$L$999,0),1)),INDEX('Cycle 8'!F$10:F$999,MATCH($A269,'Cycle 8'!$L$10:$L$999,0),1)),INDEX('Cycle 9'!F$10:F$999,MATCH($A269,'Cycle 9'!$L$10:$L$999,0),1)),INDEX('Cycle 10'!F$10:F$999,MATCH($A269,'Cycle 10'!$L$10:$L$999,0),1)),INDEX('Cycle 11'!F$10:F$999,MATCH($A269,'Cycle 11'!$L$10:$L$999,0),1)),""))</f>
        <v/>
      </c>
      <c r="H269" t="str">
        <f>IF(IFERROR(IFERROR(IFERROR(IFERROR(IFERROR(IFERROR(IFERROR(IFERROR(IFERROR(IFERROR(IFERROR(IFERROR(INDEX(Summer!G$10:G$999,MATCH($A269,Summer!$L$10:$L$999,0),1),INDEX('Cycle 1'!G$10:G$999,MATCH($A269,'Cycle 1'!$L$10:$L$999,0),1)),INDEX('Cycle 2'!G$10:G$999,MATCH($A269,'Cycle 2'!$L$10:$L$999,0),1)),INDEX('Cycle 3'!G$10:G$999,MATCH($A269,'Cycle 3'!$L$10:$L$999,0),1)),INDEX('Cycle 4'!G$10:G$999,MATCH($A269,'Cycle 4'!$L$10:$L$999,0),1)),INDEX('Cycle 5'!G$10:G$999,MATCH($A269,'Cycle 5'!$L$10:$L$999,0),1)),INDEX('Cycle 6'!G$10:G$999,MATCH($A269,'Cycle 6'!$L$10:$L$999,0),1)),INDEX('Cycle 7'!G$10:G$999,MATCH($A269,'Cycle 7'!$L$10:$L$999,0),1)),INDEX('Cycle 8'!G$10:G$999,MATCH($A269,'Cycle 8'!$L$10:$L$999,0),1)),INDEX('Cycle 9'!G$10:G$999,MATCH($A269,'Cycle 9'!$L$10:$L$999,0),1)),INDEX('Cycle 10'!G$10:G$999,MATCH($A269,'Cycle 10'!$L$10:$L$999,0),1)),INDEX('Cycle 11'!G$10:G$999,MATCH($A269,'Cycle 11'!$L$10:$L$999,0),1)),"")="","",IFERROR(IFERROR(IFERROR(IFERROR(IFERROR(IFERROR(IFERROR(IFERROR(IFERROR(IFERROR(IFERROR(IFERROR(INDEX(Summer!G$10:G$999,MATCH($A269,Summer!$L$10:$L$999,0),1),INDEX('Cycle 1'!G$10:G$999,MATCH($A269,'Cycle 1'!$L$10:$L$999,0),1)),INDEX('Cycle 2'!G$10:G$999,MATCH($A269,'Cycle 2'!$L$10:$L$999,0),1)),INDEX('Cycle 3'!G$10:G$999,MATCH($A269,'Cycle 3'!$L$10:$L$999,0),1)),INDEX('Cycle 4'!G$10:G$999,MATCH($A269,'Cycle 4'!$L$10:$L$999,0),1)),INDEX('Cycle 5'!G$10:G$999,MATCH($A269,'Cycle 5'!$L$10:$L$999,0),1)),INDEX('Cycle 6'!G$10:G$999,MATCH($A269,'Cycle 6'!$L$10:$L$999,0),1)),INDEX('Cycle 7'!G$10:G$999,MATCH($A269,'Cycle 7'!$L$10:$L$999,0),1)),INDEX('Cycle 8'!G$10:G$999,MATCH($A269,'Cycle 8'!$L$10:$L$999,0),1)),INDEX('Cycle 9'!G$10:G$999,MATCH($A269,'Cycle 9'!$L$10:$L$999,0),1)),INDEX('Cycle 10'!G$10:G$999,MATCH($A269,'Cycle 10'!$L$10:$L$999,0),1)),INDEX('Cycle 11'!G$10:G$999,MATCH($A269,'Cycle 11'!$L$10:$L$999,0),1)),""))</f>
        <v/>
      </c>
      <c r="I269">
        <f>IFERROR(IF(C269="",MAX(I$1:I268),IF(ROW(C$2)=ROW(C269),1,IF(ISERROR(VLOOKUP(C269,C$2:C268,1,FALSE)),MAX(I$1:I268)+1,MAX(I$1:I268)))),"")</f>
        <v>0</v>
      </c>
      <c r="J269" t="str">
        <f t="shared" si="34"/>
        <v/>
      </c>
      <c r="K269" t="str">
        <f t="shared" si="36"/>
        <v/>
      </c>
      <c r="L269" t="str">
        <f t="shared" si="36"/>
        <v/>
      </c>
      <c r="M269" t="str">
        <f t="shared" si="36"/>
        <v/>
      </c>
      <c r="N269" t="str">
        <f t="shared" si="36"/>
        <v/>
      </c>
      <c r="O269" t="str">
        <f t="shared" si="36"/>
        <v/>
      </c>
      <c r="P269" t="str">
        <f t="shared" si="36"/>
        <v/>
      </c>
      <c r="Q269" t="str">
        <f t="shared" si="36"/>
        <v/>
      </c>
      <c r="R269" t="str">
        <f t="shared" si="36"/>
        <v/>
      </c>
      <c r="S269" t="str">
        <f t="shared" si="36"/>
        <v/>
      </c>
      <c r="T269" t="str">
        <f t="shared" si="36"/>
        <v/>
      </c>
      <c r="U269" t="str">
        <f t="shared" si="36"/>
        <v/>
      </c>
      <c r="V269" t="str">
        <f t="shared" si="36"/>
        <v/>
      </c>
      <c r="W269" t="str">
        <f t="shared" si="35"/>
        <v/>
      </c>
      <c r="X269">
        <f>IF(OR(H269="No",H269=""),0,IF(COUNTIFS(H$2:H269,"Yes",C$2:C269,C269)&gt;1,0,COUNTIFS(H$2:H269,"Yes",C$2:C269,C269)))+IF(X268=$X$1,0,X268)</f>
        <v>0</v>
      </c>
    </row>
    <row r="270" spans="1:24" x14ac:dyDescent="0.3">
      <c r="A270">
        <f>ROWS($A$2:$A270)</f>
        <v>269</v>
      </c>
      <c r="B270" t="str">
        <f>IF(ISERROR(VLOOKUP(A270,Summer!L$11:L$500,1,FALSE)),IF(ISERROR(VLOOKUP(A270,'Cycle 1'!L$11:L$500,1,FALSE)),IF(ISERROR(VLOOKUP(A270,'Cycle 2'!L$11:L$500,1,FALSE)),IF(ISERROR(VLOOKUP(A270,'Cycle 3'!L$11:L$500,1,FALSE)),IF(ISERROR(VLOOKUP(A270,'Cycle 4'!L$11:L$500,1,FALSE)),IF(ISERROR(VLOOKUP(A270,'Cycle 5'!L$11:L$500,1,FALSE)),IF(ISERROR(VLOOKUP(A270,'Cycle 6'!L$11:L$500,1,FALSE)),IF(ISERROR(VLOOKUP(A270,'Cycle 7'!L$11:L$500,1,FALSE)),IF(ISERROR(VLOOKUP(A270,'Cycle 8'!L$11:L$500,1,FALSE)),IF(ISERROR(VLOOKUP(A270,'Cycle 9'!L$11:L$500,1,FALSE)),IF(ISERROR(VLOOKUP(A270,'Cycle 10'!L$11:L$500,1,FALSE)),IF(ISERROR(VLOOKUP(A270,'Cycle 11'!L$11:L$500,1,FALSE)),"","Cycle 11"),"Cycle 10"),"Cycle 9"),"Cycle 8"),"Cycle 7"),"Cycle 6"),"Cycle 5"),"Cycle 4"),"Cycle 3"),"Cycle 2"),"Cycle 1"),"Summer")</f>
        <v/>
      </c>
      <c r="C270" t="str">
        <f>IF(IFERROR(IFERROR(IFERROR(IFERROR(IFERROR(IFERROR(IFERROR(IFERROR(IFERROR(IFERROR(IFERROR(IFERROR(INDEX(Summer!B$10:B$999,MATCH($A270,Summer!$L$10:$L$999,0),1),INDEX('Cycle 1'!B$10:B$999,MATCH($A270,'Cycle 1'!$L$10:$L$999,0),1)),INDEX('Cycle 2'!B$10:B$999,MATCH($A270,'Cycle 2'!$L$10:$L$999,0),1)),INDEX('Cycle 3'!B$10:B$999,MATCH($A270,'Cycle 3'!$L$10:$L$999,0),1)),INDEX('Cycle 4'!B$10:B$999,MATCH($A270,'Cycle 4'!$L$10:$L$999,0),1)),INDEX('Cycle 5'!B$10:B$999,MATCH($A270,'Cycle 5'!$L$10:$L$999,0),1)),INDEX('Cycle 6'!B$10:B$999,MATCH($A270,'Cycle 6'!$L$10:$L$999,0),1)),INDEX('Cycle 7'!B$10:B$999,MATCH($A270,'Cycle 7'!$L$10:$L$999,0),1)),INDEX('Cycle 8'!B$10:B$999,MATCH($A270,'Cycle 8'!$L$10:$L$999,0),1)),INDEX('Cycle 9'!B$10:B$999,MATCH($A270,'Cycle 9'!$L$10:$L$999,0),1)),INDEX('Cycle 10'!B$10:B$999,MATCH($A270,'Cycle 10'!$L$10:$L$999,0),1)),INDEX('Cycle 11'!B$10:B$999,MATCH($A270,'Cycle 11'!$L$10:$L$999,0),1)),"")="","",IFERROR(IFERROR(IFERROR(IFERROR(IFERROR(IFERROR(IFERROR(IFERROR(IFERROR(IFERROR(IFERROR(IFERROR(INDEX(Summer!B$10:B$999,MATCH($A270,Summer!$L$10:$L$999,0),1),INDEX('Cycle 1'!B$10:B$999,MATCH($A270,'Cycle 1'!$L$10:$L$999,0),1)),INDEX('Cycle 2'!B$10:B$999,MATCH($A270,'Cycle 2'!$L$10:$L$999,0),1)),INDEX('Cycle 3'!B$10:B$999,MATCH($A270,'Cycle 3'!$L$10:$L$999,0),1)),INDEX('Cycle 4'!B$10:B$999,MATCH($A270,'Cycle 4'!$L$10:$L$999,0),1)),INDEX('Cycle 5'!B$10:B$999,MATCH($A270,'Cycle 5'!$L$10:$L$999,0),1)),INDEX('Cycle 6'!B$10:B$999,MATCH($A270,'Cycle 6'!$L$10:$L$999,0),1)),INDEX('Cycle 7'!B$10:B$999,MATCH($A270,'Cycle 7'!$L$10:$L$999,0),1)),INDEX('Cycle 8'!B$10:B$999,MATCH($A270,'Cycle 8'!$L$10:$L$999,0),1)),INDEX('Cycle 9'!B$10:B$999,MATCH($A270,'Cycle 9'!$L$10:$L$999,0),1)),INDEX('Cycle 10'!B$10:B$999,MATCH($A270,'Cycle 10'!$L$10:$L$999,0),1)),INDEX('Cycle 11'!B$10:B$999,MATCH($A270,'Cycle 11'!$L$10:$L$999,0),1)),""))</f>
        <v/>
      </c>
      <c r="D270" t="str">
        <f>IF(IFERROR(IFERROR(IFERROR(IFERROR(IFERROR(IFERROR(IFERROR(IFERROR(IFERROR(IFERROR(IFERROR(IFERROR(INDEX(Summer!C$10:C$999,MATCH($A270,Summer!$L$10:$L$999,0),1),INDEX('Cycle 1'!C$10:C$999,MATCH($A270,'Cycle 1'!$L$10:$L$999,0),1)),INDEX('Cycle 2'!C$10:C$999,MATCH($A270,'Cycle 2'!$L$10:$L$999,0),1)),INDEX('Cycle 3'!C$10:C$999,MATCH($A270,'Cycle 3'!$L$10:$L$999,0),1)),INDEX('Cycle 4'!C$10:C$999,MATCH($A270,'Cycle 4'!$L$10:$L$999,0),1)),INDEX('Cycle 5'!C$10:C$999,MATCH($A270,'Cycle 5'!$L$10:$L$999,0),1)),INDEX('Cycle 6'!C$10:C$999,MATCH($A270,'Cycle 6'!$L$10:$L$999,0),1)),INDEX('Cycle 7'!C$10:C$999,MATCH($A270,'Cycle 7'!$L$10:$L$999,0),1)),INDEX('Cycle 8'!C$10:C$999,MATCH($A270,'Cycle 8'!$L$10:$L$999,0),1)),INDEX('Cycle 9'!C$10:C$999,MATCH($A270,'Cycle 9'!$L$10:$L$999,0),1)),INDEX('Cycle 10'!C$10:C$999,MATCH($A270,'Cycle 10'!$L$10:$L$999,0),1)),INDEX('Cycle 11'!C$10:C$999,MATCH($A270,'Cycle 11'!$L$10:$L$999,0),1)),"")="","",IFERROR(IFERROR(IFERROR(IFERROR(IFERROR(IFERROR(IFERROR(IFERROR(IFERROR(IFERROR(IFERROR(IFERROR(INDEX(Summer!C$10:C$999,MATCH($A270,Summer!$L$10:$L$999,0),1),INDEX('Cycle 1'!C$10:C$999,MATCH($A270,'Cycle 1'!$L$10:$L$999,0),1)),INDEX('Cycle 2'!C$10:C$999,MATCH($A270,'Cycle 2'!$L$10:$L$999,0),1)),INDEX('Cycle 3'!C$10:C$999,MATCH($A270,'Cycle 3'!$L$10:$L$999,0),1)),INDEX('Cycle 4'!C$10:C$999,MATCH($A270,'Cycle 4'!$L$10:$L$999,0),1)),INDEX('Cycle 5'!C$10:C$999,MATCH($A270,'Cycle 5'!$L$10:$L$999,0),1)),INDEX('Cycle 6'!C$10:C$999,MATCH($A270,'Cycle 6'!$L$10:$L$999,0),1)),INDEX('Cycle 7'!C$10:C$999,MATCH($A270,'Cycle 7'!$L$10:$L$999,0),1)),INDEX('Cycle 8'!C$10:C$999,MATCH($A270,'Cycle 8'!$L$10:$L$999,0),1)),INDEX('Cycle 9'!C$10:C$999,MATCH($A270,'Cycle 9'!$L$10:$L$999,0),1)),INDEX('Cycle 10'!C$10:C$999,MATCH($A270,'Cycle 10'!$L$10:$L$999,0),1)),INDEX('Cycle 11'!C$10:C$999,MATCH($A270,'Cycle 11'!$L$10:$L$999,0),1)),""))</f>
        <v/>
      </c>
      <c r="E270" t="str">
        <f>IF(IFERROR(IFERROR(IFERROR(IFERROR(IFERROR(IFERROR(IFERROR(IFERROR(IFERROR(IFERROR(IFERROR(IFERROR(INDEX(Summer!D$10:D$999,MATCH($A270,Summer!$L$10:$L$999,0),1),INDEX('Cycle 1'!D$10:D$999,MATCH($A270,'Cycle 1'!$L$10:$L$999,0),1)),INDEX('Cycle 2'!D$10:D$999,MATCH($A270,'Cycle 2'!$L$10:$L$999,0),1)),INDEX('Cycle 3'!D$10:D$999,MATCH($A270,'Cycle 3'!$L$10:$L$999,0),1)),INDEX('Cycle 4'!D$10:D$999,MATCH($A270,'Cycle 4'!$L$10:$L$999,0),1)),INDEX('Cycle 5'!D$10:D$999,MATCH($A270,'Cycle 5'!$L$10:$L$999,0),1)),INDEX('Cycle 6'!D$10:D$999,MATCH($A270,'Cycle 6'!$L$10:$L$999,0),1)),INDEX('Cycle 7'!D$10:D$999,MATCH($A270,'Cycle 7'!$L$10:$L$999,0),1)),INDEX('Cycle 8'!D$10:D$999,MATCH($A270,'Cycle 8'!$L$10:$L$999,0),1)),INDEX('Cycle 9'!D$10:D$999,MATCH($A270,'Cycle 9'!$L$10:$L$999,0),1)),INDEX('Cycle 10'!D$10:D$999,MATCH($A270,'Cycle 10'!$L$10:$L$999,0),1)),INDEX('Cycle 11'!D$10:D$999,MATCH($A270,'Cycle 11'!$L$10:$L$999,0),1)),"")="","",IFERROR(IFERROR(IFERROR(IFERROR(IFERROR(IFERROR(IFERROR(IFERROR(IFERROR(IFERROR(IFERROR(IFERROR(INDEX(Summer!D$10:D$999,MATCH($A270,Summer!$L$10:$L$999,0),1),INDEX('Cycle 1'!D$10:D$999,MATCH($A270,'Cycle 1'!$L$10:$L$999,0),1)),INDEX('Cycle 2'!D$10:D$999,MATCH($A270,'Cycle 2'!$L$10:$L$999,0),1)),INDEX('Cycle 3'!D$10:D$999,MATCH($A270,'Cycle 3'!$L$10:$L$999,0),1)),INDEX('Cycle 4'!D$10:D$999,MATCH($A270,'Cycle 4'!$L$10:$L$999,0),1)),INDEX('Cycle 5'!D$10:D$999,MATCH($A270,'Cycle 5'!$L$10:$L$999,0),1)),INDEX('Cycle 6'!D$10:D$999,MATCH($A270,'Cycle 6'!$L$10:$L$999,0),1)),INDEX('Cycle 7'!D$10:D$999,MATCH($A270,'Cycle 7'!$L$10:$L$999,0),1)),INDEX('Cycle 8'!D$10:D$999,MATCH($A270,'Cycle 8'!$L$10:$L$999,0),1)),INDEX('Cycle 9'!D$10:D$999,MATCH($A270,'Cycle 9'!$L$10:$L$999,0),1)),INDEX('Cycle 10'!D$10:D$999,MATCH($A270,'Cycle 10'!$L$10:$L$999,0),1)),INDEX('Cycle 11'!D$10:D$999,MATCH($A270,'Cycle 11'!$L$10:$L$999,0),1)),""))</f>
        <v/>
      </c>
      <c r="F270" t="str">
        <f>IF(IFERROR(IFERROR(IFERROR(IFERROR(IFERROR(IFERROR(IFERROR(IFERROR(IFERROR(IFERROR(IFERROR(IFERROR(INDEX(Summer!E$10:E$999,MATCH($A270,Summer!$L$10:$L$999,0),1),INDEX('Cycle 1'!E$10:E$999,MATCH($A270,'Cycle 1'!$L$10:$L$999,0),1)),INDEX('Cycle 2'!E$10:E$999,MATCH($A270,'Cycle 2'!$L$10:$L$999,0),1)),INDEX('Cycle 3'!E$10:E$999,MATCH($A270,'Cycle 3'!$L$10:$L$999,0),1)),INDEX('Cycle 4'!E$10:E$999,MATCH($A270,'Cycle 4'!$L$10:$L$999,0),1)),INDEX('Cycle 5'!E$10:E$999,MATCH($A270,'Cycle 5'!$L$10:$L$999,0),1)),INDEX('Cycle 6'!E$10:E$999,MATCH($A270,'Cycle 6'!$L$10:$L$999,0),1)),INDEX('Cycle 7'!E$10:E$999,MATCH($A270,'Cycle 7'!$L$10:$L$999,0),1)),INDEX('Cycle 8'!E$10:E$999,MATCH($A270,'Cycle 8'!$L$10:$L$999,0),1)),INDEX('Cycle 9'!E$10:E$999,MATCH($A270,'Cycle 9'!$L$10:$L$999,0),1)),INDEX('Cycle 10'!E$10:E$999,MATCH($A270,'Cycle 10'!$L$10:$L$999,0),1)),INDEX('Cycle 11'!E$10:E$999,MATCH($A270,'Cycle 11'!$L$10:$L$999,0),1)),"")="","",IFERROR(IFERROR(IFERROR(IFERROR(IFERROR(IFERROR(IFERROR(IFERROR(IFERROR(IFERROR(IFERROR(IFERROR(INDEX(Summer!E$10:E$999,MATCH($A270,Summer!$L$10:$L$999,0),1),INDEX('Cycle 1'!E$10:E$999,MATCH($A270,'Cycle 1'!$L$10:$L$999,0),1)),INDEX('Cycle 2'!E$10:E$999,MATCH($A270,'Cycle 2'!$L$10:$L$999,0),1)),INDEX('Cycle 3'!E$10:E$999,MATCH($A270,'Cycle 3'!$L$10:$L$999,0),1)),INDEX('Cycle 4'!E$10:E$999,MATCH($A270,'Cycle 4'!$L$10:$L$999,0),1)),INDEX('Cycle 5'!E$10:E$999,MATCH($A270,'Cycle 5'!$L$10:$L$999,0),1)),INDEX('Cycle 6'!E$10:E$999,MATCH($A270,'Cycle 6'!$L$10:$L$999,0),1)),INDEX('Cycle 7'!E$10:E$999,MATCH($A270,'Cycle 7'!$L$10:$L$999,0),1)),INDEX('Cycle 8'!E$10:E$999,MATCH($A270,'Cycle 8'!$L$10:$L$999,0),1)),INDEX('Cycle 9'!E$10:E$999,MATCH($A270,'Cycle 9'!$L$10:$L$999,0),1)),INDEX('Cycle 10'!E$10:E$999,MATCH($A270,'Cycle 10'!$L$10:$L$999,0),1)),INDEX('Cycle 11'!E$10:E$999,MATCH($A270,'Cycle 11'!$L$10:$L$999,0),1)),""))</f>
        <v/>
      </c>
      <c r="G270" t="str">
        <f>IF(IFERROR(IFERROR(IFERROR(IFERROR(IFERROR(IFERROR(IFERROR(IFERROR(IFERROR(IFERROR(IFERROR(IFERROR(INDEX(Summer!F$10:F$999,MATCH($A270,Summer!$L$10:$L$999,0),1),INDEX('Cycle 1'!F$10:F$999,MATCH($A270,'Cycle 1'!$L$10:$L$999,0),1)),INDEX('Cycle 2'!F$10:F$999,MATCH($A270,'Cycle 2'!$L$10:$L$999,0),1)),INDEX('Cycle 3'!F$10:F$999,MATCH($A270,'Cycle 3'!$L$10:$L$999,0),1)),INDEX('Cycle 4'!F$10:F$999,MATCH($A270,'Cycle 4'!$L$10:$L$999,0),1)),INDEX('Cycle 5'!F$10:F$999,MATCH($A270,'Cycle 5'!$L$10:$L$999,0),1)),INDEX('Cycle 6'!F$10:F$999,MATCH($A270,'Cycle 6'!$L$10:$L$999,0),1)),INDEX('Cycle 7'!F$10:F$999,MATCH($A270,'Cycle 7'!$L$10:$L$999,0),1)),INDEX('Cycle 8'!F$10:F$999,MATCH($A270,'Cycle 8'!$L$10:$L$999,0),1)),INDEX('Cycle 9'!F$10:F$999,MATCH($A270,'Cycle 9'!$L$10:$L$999,0),1)),INDEX('Cycle 10'!F$10:F$999,MATCH($A270,'Cycle 10'!$L$10:$L$999,0),1)),INDEX('Cycle 11'!F$10:F$999,MATCH($A270,'Cycle 11'!$L$10:$L$999,0),1)),"")="","",IFERROR(IFERROR(IFERROR(IFERROR(IFERROR(IFERROR(IFERROR(IFERROR(IFERROR(IFERROR(IFERROR(IFERROR(INDEX(Summer!F$10:F$999,MATCH($A270,Summer!$L$10:$L$999,0),1),INDEX('Cycle 1'!F$10:F$999,MATCH($A270,'Cycle 1'!$L$10:$L$999,0),1)),INDEX('Cycle 2'!F$10:F$999,MATCH($A270,'Cycle 2'!$L$10:$L$999,0),1)),INDEX('Cycle 3'!F$10:F$999,MATCH($A270,'Cycle 3'!$L$10:$L$999,0),1)),INDEX('Cycle 4'!F$10:F$999,MATCH($A270,'Cycle 4'!$L$10:$L$999,0),1)),INDEX('Cycle 5'!F$10:F$999,MATCH($A270,'Cycle 5'!$L$10:$L$999,0),1)),INDEX('Cycle 6'!F$10:F$999,MATCH($A270,'Cycle 6'!$L$10:$L$999,0),1)),INDEX('Cycle 7'!F$10:F$999,MATCH($A270,'Cycle 7'!$L$10:$L$999,0),1)),INDEX('Cycle 8'!F$10:F$999,MATCH($A270,'Cycle 8'!$L$10:$L$999,0),1)),INDEX('Cycle 9'!F$10:F$999,MATCH($A270,'Cycle 9'!$L$10:$L$999,0),1)),INDEX('Cycle 10'!F$10:F$999,MATCH($A270,'Cycle 10'!$L$10:$L$999,0),1)),INDEX('Cycle 11'!F$10:F$999,MATCH($A270,'Cycle 11'!$L$10:$L$999,0),1)),""))</f>
        <v/>
      </c>
      <c r="H270" t="str">
        <f>IF(IFERROR(IFERROR(IFERROR(IFERROR(IFERROR(IFERROR(IFERROR(IFERROR(IFERROR(IFERROR(IFERROR(IFERROR(INDEX(Summer!G$10:G$999,MATCH($A270,Summer!$L$10:$L$999,0),1),INDEX('Cycle 1'!G$10:G$999,MATCH($A270,'Cycle 1'!$L$10:$L$999,0),1)),INDEX('Cycle 2'!G$10:G$999,MATCH($A270,'Cycle 2'!$L$10:$L$999,0),1)),INDEX('Cycle 3'!G$10:G$999,MATCH($A270,'Cycle 3'!$L$10:$L$999,0),1)),INDEX('Cycle 4'!G$10:G$999,MATCH($A270,'Cycle 4'!$L$10:$L$999,0),1)),INDEX('Cycle 5'!G$10:G$999,MATCH($A270,'Cycle 5'!$L$10:$L$999,0),1)),INDEX('Cycle 6'!G$10:G$999,MATCH($A270,'Cycle 6'!$L$10:$L$999,0),1)),INDEX('Cycle 7'!G$10:G$999,MATCH($A270,'Cycle 7'!$L$10:$L$999,0),1)),INDEX('Cycle 8'!G$10:G$999,MATCH($A270,'Cycle 8'!$L$10:$L$999,0),1)),INDEX('Cycle 9'!G$10:G$999,MATCH($A270,'Cycle 9'!$L$10:$L$999,0),1)),INDEX('Cycle 10'!G$10:G$999,MATCH($A270,'Cycle 10'!$L$10:$L$999,0),1)),INDEX('Cycle 11'!G$10:G$999,MATCH($A270,'Cycle 11'!$L$10:$L$999,0),1)),"")="","",IFERROR(IFERROR(IFERROR(IFERROR(IFERROR(IFERROR(IFERROR(IFERROR(IFERROR(IFERROR(IFERROR(IFERROR(INDEX(Summer!G$10:G$999,MATCH($A270,Summer!$L$10:$L$999,0),1),INDEX('Cycle 1'!G$10:G$999,MATCH($A270,'Cycle 1'!$L$10:$L$999,0),1)),INDEX('Cycle 2'!G$10:G$999,MATCH($A270,'Cycle 2'!$L$10:$L$999,0),1)),INDEX('Cycle 3'!G$10:G$999,MATCH($A270,'Cycle 3'!$L$10:$L$999,0),1)),INDEX('Cycle 4'!G$10:G$999,MATCH($A270,'Cycle 4'!$L$10:$L$999,0),1)),INDEX('Cycle 5'!G$10:G$999,MATCH($A270,'Cycle 5'!$L$10:$L$999,0),1)),INDEX('Cycle 6'!G$10:G$999,MATCH($A270,'Cycle 6'!$L$10:$L$999,0),1)),INDEX('Cycle 7'!G$10:G$999,MATCH($A270,'Cycle 7'!$L$10:$L$999,0),1)),INDEX('Cycle 8'!G$10:G$999,MATCH($A270,'Cycle 8'!$L$10:$L$999,0),1)),INDEX('Cycle 9'!G$10:G$999,MATCH($A270,'Cycle 9'!$L$10:$L$999,0),1)),INDEX('Cycle 10'!G$10:G$999,MATCH($A270,'Cycle 10'!$L$10:$L$999,0),1)),INDEX('Cycle 11'!G$10:G$999,MATCH($A270,'Cycle 11'!$L$10:$L$999,0),1)),""))</f>
        <v/>
      </c>
      <c r="I270">
        <f>IFERROR(IF(C270="",MAX(I$1:I269),IF(ROW(C$2)=ROW(C270),1,IF(ISERROR(VLOOKUP(C270,C$2:C269,1,FALSE)),MAX(I$1:I269)+1,MAX(I$1:I269)))),"")</f>
        <v>0</v>
      </c>
      <c r="J270" t="str">
        <f t="shared" si="34"/>
        <v/>
      </c>
      <c r="K270" t="str">
        <f t="shared" si="36"/>
        <v/>
      </c>
      <c r="L270" t="str">
        <f t="shared" si="36"/>
        <v/>
      </c>
      <c r="M270" t="str">
        <f t="shared" si="36"/>
        <v/>
      </c>
      <c r="N270" t="str">
        <f t="shared" si="36"/>
        <v/>
      </c>
      <c r="O270" t="str">
        <f t="shared" si="36"/>
        <v/>
      </c>
      <c r="P270" t="str">
        <f t="shared" si="36"/>
        <v/>
      </c>
      <c r="Q270" t="str">
        <f t="shared" si="36"/>
        <v/>
      </c>
      <c r="R270" t="str">
        <f t="shared" si="36"/>
        <v/>
      </c>
      <c r="S270" t="str">
        <f t="shared" si="36"/>
        <v/>
      </c>
      <c r="T270" t="str">
        <f t="shared" si="36"/>
        <v/>
      </c>
      <c r="U270" t="str">
        <f t="shared" si="36"/>
        <v/>
      </c>
      <c r="V270" t="str">
        <f t="shared" si="36"/>
        <v/>
      </c>
      <c r="W270" t="str">
        <f t="shared" si="35"/>
        <v/>
      </c>
      <c r="X270">
        <f>IF(OR(H270="No",H270=""),0,IF(COUNTIFS(H$2:H270,"Yes",C$2:C270,C270)&gt;1,0,COUNTIFS(H$2:H270,"Yes",C$2:C270,C270)))+IF(X269=$X$1,0,X269)</f>
        <v>0</v>
      </c>
    </row>
    <row r="271" spans="1:24" x14ac:dyDescent="0.3">
      <c r="A271">
        <f>ROWS($A$2:$A271)</f>
        <v>270</v>
      </c>
      <c r="B271" t="str">
        <f>IF(ISERROR(VLOOKUP(A271,Summer!L$11:L$500,1,FALSE)),IF(ISERROR(VLOOKUP(A271,'Cycle 1'!L$11:L$500,1,FALSE)),IF(ISERROR(VLOOKUP(A271,'Cycle 2'!L$11:L$500,1,FALSE)),IF(ISERROR(VLOOKUP(A271,'Cycle 3'!L$11:L$500,1,FALSE)),IF(ISERROR(VLOOKUP(A271,'Cycle 4'!L$11:L$500,1,FALSE)),IF(ISERROR(VLOOKUP(A271,'Cycle 5'!L$11:L$500,1,FALSE)),IF(ISERROR(VLOOKUP(A271,'Cycle 6'!L$11:L$500,1,FALSE)),IF(ISERROR(VLOOKUP(A271,'Cycle 7'!L$11:L$500,1,FALSE)),IF(ISERROR(VLOOKUP(A271,'Cycle 8'!L$11:L$500,1,FALSE)),IF(ISERROR(VLOOKUP(A271,'Cycle 9'!L$11:L$500,1,FALSE)),IF(ISERROR(VLOOKUP(A271,'Cycle 10'!L$11:L$500,1,FALSE)),IF(ISERROR(VLOOKUP(A271,'Cycle 11'!L$11:L$500,1,FALSE)),"","Cycle 11"),"Cycle 10"),"Cycle 9"),"Cycle 8"),"Cycle 7"),"Cycle 6"),"Cycle 5"),"Cycle 4"),"Cycle 3"),"Cycle 2"),"Cycle 1"),"Summer")</f>
        <v/>
      </c>
      <c r="C271" t="str">
        <f>IF(IFERROR(IFERROR(IFERROR(IFERROR(IFERROR(IFERROR(IFERROR(IFERROR(IFERROR(IFERROR(IFERROR(IFERROR(INDEX(Summer!B$10:B$999,MATCH($A271,Summer!$L$10:$L$999,0),1),INDEX('Cycle 1'!B$10:B$999,MATCH($A271,'Cycle 1'!$L$10:$L$999,0),1)),INDEX('Cycle 2'!B$10:B$999,MATCH($A271,'Cycle 2'!$L$10:$L$999,0),1)),INDEX('Cycle 3'!B$10:B$999,MATCH($A271,'Cycle 3'!$L$10:$L$999,0),1)),INDEX('Cycle 4'!B$10:B$999,MATCH($A271,'Cycle 4'!$L$10:$L$999,0),1)),INDEX('Cycle 5'!B$10:B$999,MATCH($A271,'Cycle 5'!$L$10:$L$999,0),1)),INDEX('Cycle 6'!B$10:B$999,MATCH($A271,'Cycle 6'!$L$10:$L$999,0),1)),INDEX('Cycle 7'!B$10:B$999,MATCH($A271,'Cycle 7'!$L$10:$L$999,0),1)),INDEX('Cycle 8'!B$10:B$999,MATCH($A271,'Cycle 8'!$L$10:$L$999,0),1)),INDEX('Cycle 9'!B$10:B$999,MATCH($A271,'Cycle 9'!$L$10:$L$999,0),1)),INDEX('Cycle 10'!B$10:B$999,MATCH($A271,'Cycle 10'!$L$10:$L$999,0),1)),INDEX('Cycle 11'!B$10:B$999,MATCH($A271,'Cycle 11'!$L$10:$L$999,0),1)),"")="","",IFERROR(IFERROR(IFERROR(IFERROR(IFERROR(IFERROR(IFERROR(IFERROR(IFERROR(IFERROR(IFERROR(IFERROR(INDEX(Summer!B$10:B$999,MATCH($A271,Summer!$L$10:$L$999,0),1),INDEX('Cycle 1'!B$10:B$999,MATCH($A271,'Cycle 1'!$L$10:$L$999,0),1)),INDEX('Cycle 2'!B$10:B$999,MATCH($A271,'Cycle 2'!$L$10:$L$999,0),1)),INDEX('Cycle 3'!B$10:B$999,MATCH($A271,'Cycle 3'!$L$10:$L$999,0),1)),INDEX('Cycle 4'!B$10:B$999,MATCH($A271,'Cycle 4'!$L$10:$L$999,0),1)),INDEX('Cycle 5'!B$10:B$999,MATCH($A271,'Cycle 5'!$L$10:$L$999,0),1)),INDEX('Cycle 6'!B$10:B$999,MATCH($A271,'Cycle 6'!$L$10:$L$999,0),1)),INDEX('Cycle 7'!B$10:B$999,MATCH($A271,'Cycle 7'!$L$10:$L$999,0),1)),INDEX('Cycle 8'!B$10:B$999,MATCH($A271,'Cycle 8'!$L$10:$L$999,0),1)),INDEX('Cycle 9'!B$10:B$999,MATCH($A271,'Cycle 9'!$L$10:$L$999,0),1)),INDEX('Cycle 10'!B$10:B$999,MATCH($A271,'Cycle 10'!$L$10:$L$999,0),1)),INDEX('Cycle 11'!B$10:B$999,MATCH($A271,'Cycle 11'!$L$10:$L$999,0),1)),""))</f>
        <v/>
      </c>
      <c r="D271" t="str">
        <f>IF(IFERROR(IFERROR(IFERROR(IFERROR(IFERROR(IFERROR(IFERROR(IFERROR(IFERROR(IFERROR(IFERROR(IFERROR(INDEX(Summer!C$10:C$999,MATCH($A271,Summer!$L$10:$L$999,0),1),INDEX('Cycle 1'!C$10:C$999,MATCH($A271,'Cycle 1'!$L$10:$L$999,0),1)),INDEX('Cycle 2'!C$10:C$999,MATCH($A271,'Cycle 2'!$L$10:$L$999,0),1)),INDEX('Cycle 3'!C$10:C$999,MATCH($A271,'Cycle 3'!$L$10:$L$999,0),1)),INDEX('Cycle 4'!C$10:C$999,MATCH($A271,'Cycle 4'!$L$10:$L$999,0),1)),INDEX('Cycle 5'!C$10:C$999,MATCH($A271,'Cycle 5'!$L$10:$L$999,0),1)),INDEX('Cycle 6'!C$10:C$999,MATCH($A271,'Cycle 6'!$L$10:$L$999,0),1)),INDEX('Cycle 7'!C$10:C$999,MATCH($A271,'Cycle 7'!$L$10:$L$999,0),1)),INDEX('Cycle 8'!C$10:C$999,MATCH($A271,'Cycle 8'!$L$10:$L$999,0),1)),INDEX('Cycle 9'!C$10:C$999,MATCH($A271,'Cycle 9'!$L$10:$L$999,0),1)),INDEX('Cycle 10'!C$10:C$999,MATCH($A271,'Cycle 10'!$L$10:$L$999,0),1)),INDEX('Cycle 11'!C$10:C$999,MATCH($A271,'Cycle 11'!$L$10:$L$999,0),1)),"")="","",IFERROR(IFERROR(IFERROR(IFERROR(IFERROR(IFERROR(IFERROR(IFERROR(IFERROR(IFERROR(IFERROR(IFERROR(INDEX(Summer!C$10:C$999,MATCH($A271,Summer!$L$10:$L$999,0),1),INDEX('Cycle 1'!C$10:C$999,MATCH($A271,'Cycle 1'!$L$10:$L$999,0),1)),INDEX('Cycle 2'!C$10:C$999,MATCH($A271,'Cycle 2'!$L$10:$L$999,0),1)),INDEX('Cycle 3'!C$10:C$999,MATCH($A271,'Cycle 3'!$L$10:$L$999,0),1)),INDEX('Cycle 4'!C$10:C$999,MATCH($A271,'Cycle 4'!$L$10:$L$999,0),1)),INDEX('Cycle 5'!C$10:C$999,MATCH($A271,'Cycle 5'!$L$10:$L$999,0),1)),INDEX('Cycle 6'!C$10:C$999,MATCH($A271,'Cycle 6'!$L$10:$L$999,0),1)),INDEX('Cycle 7'!C$10:C$999,MATCH($A271,'Cycle 7'!$L$10:$L$999,0),1)),INDEX('Cycle 8'!C$10:C$999,MATCH($A271,'Cycle 8'!$L$10:$L$999,0),1)),INDEX('Cycle 9'!C$10:C$999,MATCH($A271,'Cycle 9'!$L$10:$L$999,0),1)),INDEX('Cycle 10'!C$10:C$999,MATCH($A271,'Cycle 10'!$L$10:$L$999,0),1)),INDEX('Cycle 11'!C$10:C$999,MATCH($A271,'Cycle 11'!$L$10:$L$999,0),1)),""))</f>
        <v/>
      </c>
      <c r="E271" t="str">
        <f>IF(IFERROR(IFERROR(IFERROR(IFERROR(IFERROR(IFERROR(IFERROR(IFERROR(IFERROR(IFERROR(IFERROR(IFERROR(INDEX(Summer!D$10:D$999,MATCH($A271,Summer!$L$10:$L$999,0),1),INDEX('Cycle 1'!D$10:D$999,MATCH($A271,'Cycle 1'!$L$10:$L$999,0),1)),INDEX('Cycle 2'!D$10:D$999,MATCH($A271,'Cycle 2'!$L$10:$L$999,0),1)),INDEX('Cycle 3'!D$10:D$999,MATCH($A271,'Cycle 3'!$L$10:$L$999,0),1)),INDEX('Cycle 4'!D$10:D$999,MATCH($A271,'Cycle 4'!$L$10:$L$999,0),1)),INDEX('Cycle 5'!D$10:D$999,MATCH($A271,'Cycle 5'!$L$10:$L$999,0),1)),INDEX('Cycle 6'!D$10:D$999,MATCH($A271,'Cycle 6'!$L$10:$L$999,0),1)),INDEX('Cycle 7'!D$10:D$999,MATCH($A271,'Cycle 7'!$L$10:$L$999,0),1)),INDEX('Cycle 8'!D$10:D$999,MATCH($A271,'Cycle 8'!$L$10:$L$999,0),1)),INDEX('Cycle 9'!D$10:D$999,MATCH($A271,'Cycle 9'!$L$10:$L$999,0),1)),INDEX('Cycle 10'!D$10:D$999,MATCH($A271,'Cycle 10'!$L$10:$L$999,0),1)),INDEX('Cycle 11'!D$10:D$999,MATCH($A271,'Cycle 11'!$L$10:$L$999,0),1)),"")="","",IFERROR(IFERROR(IFERROR(IFERROR(IFERROR(IFERROR(IFERROR(IFERROR(IFERROR(IFERROR(IFERROR(IFERROR(INDEX(Summer!D$10:D$999,MATCH($A271,Summer!$L$10:$L$999,0),1),INDEX('Cycle 1'!D$10:D$999,MATCH($A271,'Cycle 1'!$L$10:$L$999,0),1)),INDEX('Cycle 2'!D$10:D$999,MATCH($A271,'Cycle 2'!$L$10:$L$999,0),1)),INDEX('Cycle 3'!D$10:D$999,MATCH($A271,'Cycle 3'!$L$10:$L$999,0),1)),INDEX('Cycle 4'!D$10:D$999,MATCH($A271,'Cycle 4'!$L$10:$L$999,0),1)),INDEX('Cycle 5'!D$10:D$999,MATCH($A271,'Cycle 5'!$L$10:$L$999,0),1)),INDEX('Cycle 6'!D$10:D$999,MATCH($A271,'Cycle 6'!$L$10:$L$999,0),1)),INDEX('Cycle 7'!D$10:D$999,MATCH($A271,'Cycle 7'!$L$10:$L$999,0),1)),INDEX('Cycle 8'!D$10:D$999,MATCH($A271,'Cycle 8'!$L$10:$L$999,0),1)),INDEX('Cycle 9'!D$10:D$999,MATCH($A271,'Cycle 9'!$L$10:$L$999,0),1)),INDEX('Cycle 10'!D$10:D$999,MATCH($A271,'Cycle 10'!$L$10:$L$999,0),1)),INDEX('Cycle 11'!D$10:D$999,MATCH($A271,'Cycle 11'!$L$10:$L$999,0),1)),""))</f>
        <v/>
      </c>
      <c r="F271" t="str">
        <f>IF(IFERROR(IFERROR(IFERROR(IFERROR(IFERROR(IFERROR(IFERROR(IFERROR(IFERROR(IFERROR(IFERROR(IFERROR(INDEX(Summer!E$10:E$999,MATCH($A271,Summer!$L$10:$L$999,0),1),INDEX('Cycle 1'!E$10:E$999,MATCH($A271,'Cycle 1'!$L$10:$L$999,0),1)),INDEX('Cycle 2'!E$10:E$999,MATCH($A271,'Cycle 2'!$L$10:$L$999,0),1)),INDEX('Cycle 3'!E$10:E$999,MATCH($A271,'Cycle 3'!$L$10:$L$999,0),1)),INDEX('Cycle 4'!E$10:E$999,MATCH($A271,'Cycle 4'!$L$10:$L$999,0),1)),INDEX('Cycle 5'!E$10:E$999,MATCH($A271,'Cycle 5'!$L$10:$L$999,0),1)),INDEX('Cycle 6'!E$10:E$999,MATCH($A271,'Cycle 6'!$L$10:$L$999,0),1)),INDEX('Cycle 7'!E$10:E$999,MATCH($A271,'Cycle 7'!$L$10:$L$999,0),1)),INDEX('Cycle 8'!E$10:E$999,MATCH($A271,'Cycle 8'!$L$10:$L$999,0),1)),INDEX('Cycle 9'!E$10:E$999,MATCH($A271,'Cycle 9'!$L$10:$L$999,0),1)),INDEX('Cycle 10'!E$10:E$999,MATCH($A271,'Cycle 10'!$L$10:$L$999,0),1)),INDEX('Cycle 11'!E$10:E$999,MATCH($A271,'Cycle 11'!$L$10:$L$999,0),1)),"")="","",IFERROR(IFERROR(IFERROR(IFERROR(IFERROR(IFERROR(IFERROR(IFERROR(IFERROR(IFERROR(IFERROR(IFERROR(INDEX(Summer!E$10:E$999,MATCH($A271,Summer!$L$10:$L$999,0),1),INDEX('Cycle 1'!E$10:E$999,MATCH($A271,'Cycle 1'!$L$10:$L$999,0),1)),INDEX('Cycle 2'!E$10:E$999,MATCH($A271,'Cycle 2'!$L$10:$L$999,0),1)),INDEX('Cycle 3'!E$10:E$999,MATCH($A271,'Cycle 3'!$L$10:$L$999,0),1)),INDEX('Cycle 4'!E$10:E$999,MATCH($A271,'Cycle 4'!$L$10:$L$999,0),1)),INDEX('Cycle 5'!E$10:E$999,MATCH($A271,'Cycle 5'!$L$10:$L$999,0),1)),INDEX('Cycle 6'!E$10:E$999,MATCH($A271,'Cycle 6'!$L$10:$L$999,0),1)),INDEX('Cycle 7'!E$10:E$999,MATCH($A271,'Cycle 7'!$L$10:$L$999,0),1)),INDEX('Cycle 8'!E$10:E$999,MATCH($A271,'Cycle 8'!$L$10:$L$999,0),1)),INDEX('Cycle 9'!E$10:E$999,MATCH($A271,'Cycle 9'!$L$10:$L$999,0),1)),INDEX('Cycle 10'!E$10:E$999,MATCH($A271,'Cycle 10'!$L$10:$L$999,0),1)),INDEX('Cycle 11'!E$10:E$999,MATCH($A271,'Cycle 11'!$L$10:$L$999,0),1)),""))</f>
        <v/>
      </c>
      <c r="G271" t="str">
        <f>IF(IFERROR(IFERROR(IFERROR(IFERROR(IFERROR(IFERROR(IFERROR(IFERROR(IFERROR(IFERROR(IFERROR(IFERROR(INDEX(Summer!F$10:F$999,MATCH($A271,Summer!$L$10:$L$999,0),1),INDEX('Cycle 1'!F$10:F$999,MATCH($A271,'Cycle 1'!$L$10:$L$999,0),1)),INDEX('Cycle 2'!F$10:F$999,MATCH($A271,'Cycle 2'!$L$10:$L$999,0),1)),INDEX('Cycle 3'!F$10:F$999,MATCH($A271,'Cycle 3'!$L$10:$L$999,0),1)),INDEX('Cycle 4'!F$10:F$999,MATCH($A271,'Cycle 4'!$L$10:$L$999,0),1)),INDEX('Cycle 5'!F$10:F$999,MATCH($A271,'Cycle 5'!$L$10:$L$999,0),1)),INDEX('Cycle 6'!F$10:F$999,MATCH($A271,'Cycle 6'!$L$10:$L$999,0),1)),INDEX('Cycle 7'!F$10:F$999,MATCH($A271,'Cycle 7'!$L$10:$L$999,0),1)),INDEX('Cycle 8'!F$10:F$999,MATCH($A271,'Cycle 8'!$L$10:$L$999,0),1)),INDEX('Cycle 9'!F$10:F$999,MATCH($A271,'Cycle 9'!$L$10:$L$999,0),1)),INDEX('Cycle 10'!F$10:F$999,MATCH($A271,'Cycle 10'!$L$10:$L$999,0),1)),INDEX('Cycle 11'!F$10:F$999,MATCH($A271,'Cycle 11'!$L$10:$L$999,0),1)),"")="","",IFERROR(IFERROR(IFERROR(IFERROR(IFERROR(IFERROR(IFERROR(IFERROR(IFERROR(IFERROR(IFERROR(IFERROR(INDEX(Summer!F$10:F$999,MATCH($A271,Summer!$L$10:$L$999,0),1),INDEX('Cycle 1'!F$10:F$999,MATCH($A271,'Cycle 1'!$L$10:$L$999,0),1)),INDEX('Cycle 2'!F$10:F$999,MATCH($A271,'Cycle 2'!$L$10:$L$999,0),1)),INDEX('Cycle 3'!F$10:F$999,MATCH($A271,'Cycle 3'!$L$10:$L$999,0),1)),INDEX('Cycle 4'!F$10:F$999,MATCH($A271,'Cycle 4'!$L$10:$L$999,0),1)),INDEX('Cycle 5'!F$10:F$999,MATCH($A271,'Cycle 5'!$L$10:$L$999,0),1)),INDEX('Cycle 6'!F$10:F$999,MATCH($A271,'Cycle 6'!$L$10:$L$999,0),1)),INDEX('Cycle 7'!F$10:F$999,MATCH($A271,'Cycle 7'!$L$10:$L$999,0),1)),INDEX('Cycle 8'!F$10:F$999,MATCH($A271,'Cycle 8'!$L$10:$L$999,0),1)),INDEX('Cycle 9'!F$10:F$999,MATCH($A271,'Cycle 9'!$L$10:$L$999,0),1)),INDEX('Cycle 10'!F$10:F$999,MATCH($A271,'Cycle 10'!$L$10:$L$999,0),1)),INDEX('Cycle 11'!F$10:F$999,MATCH($A271,'Cycle 11'!$L$10:$L$999,0),1)),""))</f>
        <v/>
      </c>
      <c r="H271" t="str">
        <f>IF(IFERROR(IFERROR(IFERROR(IFERROR(IFERROR(IFERROR(IFERROR(IFERROR(IFERROR(IFERROR(IFERROR(IFERROR(INDEX(Summer!G$10:G$999,MATCH($A271,Summer!$L$10:$L$999,0),1),INDEX('Cycle 1'!G$10:G$999,MATCH($A271,'Cycle 1'!$L$10:$L$999,0),1)),INDEX('Cycle 2'!G$10:G$999,MATCH($A271,'Cycle 2'!$L$10:$L$999,0),1)),INDEX('Cycle 3'!G$10:G$999,MATCH($A271,'Cycle 3'!$L$10:$L$999,0),1)),INDEX('Cycle 4'!G$10:G$999,MATCH($A271,'Cycle 4'!$L$10:$L$999,0),1)),INDEX('Cycle 5'!G$10:G$999,MATCH($A271,'Cycle 5'!$L$10:$L$999,0),1)),INDEX('Cycle 6'!G$10:G$999,MATCH($A271,'Cycle 6'!$L$10:$L$999,0),1)),INDEX('Cycle 7'!G$10:G$999,MATCH($A271,'Cycle 7'!$L$10:$L$999,0),1)),INDEX('Cycle 8'!G$10:G$999,MATCH($A271,'Cycle 8'!$L$10:$L$999,0),1)),INDEX('Cycle 9'!G$10:G$999,MATCH($A271,'Cycle 9'!$L$10:$L$999,0),1)),INDEX('Cycle 10'!G$10:G$999,MATCH($A271,'Cycle 10'!$L$10:$L$999,0),1)),INDEX('Cycle 11'!G$10:G$999,MATCH($A271,'Cycle 11'!$L$10:$L$999,0),1)),"")="","",IFERROR(IFERROR(IFERROR(IFERROR(IFERROR(IFERROR(IFERROR(IFERROR(IFERROR(IFERROR(IFERROR(IFERROR(INDEX(Summer!G$10:G$999,MATCH($A271,Summer!$L$10:$L$999,0),1),INDEX('Cycle 1'!G$10:G$999,MATCH($A271,'Cycle 1'!$L$10:$L$999,0),1)),INDEX('Cycle 2'!G$10:G$999,MATCH($A271,'Cycle 2'!$L$10:$L$999,0),1)),INDEX('Cycle 3'!G$10:G$999,MATCH($A271,'Cycle 3'!$L$10:$L$999,0),1)),INDEX('Cycle 4'!G$10:G$999,MATCH($A271,'Cycle 4'!$L$10:$L$999,0),1)),INDEX('Cycle 5'!G$10:G$999,MATCH($A271,'Cycle 5'!$L$10:$L$999,0),1)),INDEX('Cycle 6'!G$10:G$999,MATCH($A271,'Cycle 6'!$L$10:$L$999,0),1)),INDEX('Cycle 7'!G$10:G$999,MATCH($A271,'Cycle 7'!$L$10:$L$999,0),1)),INDEX('Cycle 8'!G$10:G$999,MATCH($A271,'Cycle 8'!$L$10:$L$999,0),1)),INDEX('Cycle 9'!G$10:G$999,MATCH($A271,'Cycle 9'!$L$10:$L$999,0),1)),INDEX('Cycle 10'!G$10:G$999,MATCH($A271,'Cycle 10'!$L$10:$L$999,0),1)),INDEX('Cycle 11'!G$10:G$999,MATCH($A271,'Cycle 11'!$L$10:$L$999,0),1)),""))</f>
        <v/>
      </c>
      <c r="I271">
        <f>IFERROR(IF(C271="",MAX(I$1:I270),IF(ROW(C$2)=ROW(C271),1,IF(ISERROR(VLOOKUP(C271,C$2:C270,1,FALSE)),MAX(I$1:I270)+1,MAX(I$1:I270)))),"")</f>
        <v>0</v>
      </c>
      <c r="J271" t="str">
        <f t="shared" si="34"/>
        <v/>
      </c>
      <c r="K271" t="str">
        <f t="shared" si="36"/>
        <v/>
      </c>
      <c r="L271" t="str">
        <f t="shared" si="36"/>
        <v/>
      </c>
      <c r="M271" t="str">
        <f t="shared" si="36"/>
        <v/>
      </c>
      <c r="N271" t="str">
        <f t="shared" si="36"/>
        <v/>
      </c>
      <c r="O271" t="str">
        <f t="shared" si="36"/>
        <v/>
      </c>
      <c r="P271" t="str">
        <f t="shared" si="36"/>
        <v/>
      </c>
      <c r="Q271" t="str">
        <f t="shared" si="36"/>
        <v/>
      </c>
      <c r="R271" t="str">
        <f t="shared" si="36"/>
        <v/>
      </c>
      <c r="S271" t="str">
        <f t="shared" si="36"/>
        <v/>
      </c>
      <c r="T271" t="str">
        <f t="shared" si="36"/>
        <v/>
      </c>
      <c r="U271" t="str">
        <f t="shared" si="36"/>
        <v/>
      </c>
      <c r="V271" t="str">
        <f t="shared" si="36"/>
        <v/>
      </c>
      <c r="W271" t="str">
        <f t="shared" si="35"/>
        <v/>
      </c>
      <c r="X271">
        <f>IF(OR(H271="No",H271=""),0,IF(COUNTIFS(H$2:H271,"Yes",C$2:C271,C271)&gt;1,0,COUNTIFS(H$2:H271,"Yes",C$2:C271,C271)))+IF(X270=$X$1,0,X270)</f>
        <v>0</v>
      </c>
    </row>
    <row r="272" spans="1:24" x14ac:dyDescent="0.3">
      <c r="A272">
        <f>ROWS($A$2:$A272)</f>
        <v>271</v>
      </c>
      <c r="B272" t="str">
        <f>IF(ISERROR(VLOOKUP(A272,Summer!L$11:L$500,1,FALSE)),IF(ISERROR(VLOOKUP(A272,'Cycle 1'!L$11:L$500,1,FALSE)),IF(ISERROR(VLOOKUP(A272,'Cycle 2'!L$11:L$500,1,FALSE)),IF(ISERROR(VLOOKUP(A272,'Cycle 3'!L$11:L$500,1,FALSE)),IF(ISERROR(VLOOKUP(A272,'Cycle 4'!L$11:L$500,1,FALSE)),IF(ISERROR(VLOOKUP(A272,'Cycle 5'!L$11:L$500,1,FALSE)),IF(ISERROR(VLOOKUP(A272,'Cycle 6'!L$11:L$500,1,FALSE)),IF(ISERROR(VLOOKUP(A272,'Cycle 7'!L$11:L$500,1,FALSE)),IF(ISERROR(VLOOKUP(A272,'Cycle 8'!L$11:L$500,1,FALSE)),IF(ISERROR(VLOOKUP(A272,'Cycle 9'!L$11:L$500,1,FALSE)),IF(ISERROR(VLOOKUP(A272,'Cycle 10'!L$11:L$500,1,FALSE)),IF(ISERROR(VLOOKUP(A272,'Cycle 11'!L$11:L$500,1,FALSE)),"","Cycle 11"),"Cycle 10"),"Cycle 9"),"Cycle 8"),"Cycle 7"),"Cycle 6"),"Cycle 5"),"Cycle 4"),"Cycle 3"),"Cycle 2"),"Cycle 1"),"Summer")</f>
        <v/>
      </c>
      <c r="C272" t="str">
        <f>IF(IFERROR(IFERROR(IFERROR(IFERROR(IFERROR(IFERROR(IFERROR(IFERROR(IFERROR(IFERROR(IFERROR(IFERROR(INDEX(Summer!B$10:B$999,MATCH($A272,Summer!$L$10:$L$999,0),1),INDEX('Cycle 1'!B$10:B$999,MATCH($A272,'Cycle 1'!$L$10:$L$999,0),1)),INDEX('Cycle 2'!B$10:B$999,MATCH($A272,'Cycle 2'!$L$10:$L$999,0),1)),INDEX('Cycle 3'!B$10:B$999,MATCH($A272,'Cycle 3'!$L$10:$L$999,0),1)),INDEX('Cycle 4'!B$10:B$999,MATCH($A272,'Cycle 4'!$L$10:$L$999,0),1)),INDEX('Cycle 5'!B$10:B$999,MATCH($A272,'Cycle 5'!$L$10:$L$999,0),1)),INDEX('Cycle 6'!B$10:B$999,MATCH($A272,'Cycle 6'!$L$10:$L$999,0),1)),INDEX('Cycle 7'!B$10:B$999,MATCH($A272,'Cycle 7'!$L$10:$L$999,0),1)),INDEX('Cycle 8'!B$10:B$999,MATCH($A272,'Cycle 8'!$L$10:$L$999,0),1)),INDEX('Cycle 9'!B$10:B$999,MATCH($A272,'Cycle 9'!$L$10:$L$999,0),1)),INDEX('Cycle 10'!B$10:B$999,MATCH($A272,'Cycle 10'!$L$10:$L$999,0),1)),INDEX('Cycle 11'!B$10:B$999,MATCH($A272,'Cycle 11'!$L$10:$L$999,0),1)),"")="","",IFERROR(IFERROR(IFERROR(IFERROR(IFERROR(IFERROR(IFERROR(IFERROR(IFERROR(IFERROR(IFERROR(IFERROR(INDEX(Summer!B$10:B$999,MATCH($A272,Summer!$L$10:$L$999,0),1),INDEX('Cycle 1'!B$10:B$999,MATCH($A272,'Cycle 1'!$L$10:$L$999,0),1)),INDEX('Cycle 2'!B$10:B$999,MATCH($A272,'Cycle 2'!$L$10:$L$999,0),1)),INDEX('Cycle 3'!B$10:B$999,MATCH($A272,'Cycle 3'!$L$10:$L$999,0),1)),INDEX('Cycle 4'!B$10:B$999,MATCH($A272,'Cycle 4'!$L$10:$L$999,0),1)),INDEX('Cycle 5'!B$10:B$999,MATCH($A272,'Cycle 5'!$L$10:$L$999,0),1)),INDEX('Cycle 6'!B$10:B$999,MATCH($A272,'Cycle 6'!$L$10:$L$999,0),1)),INDEX('Cycle 7'!B$10:B$999,MATCH($A272,'Cycle 7'!$L$10:$L$999,0),1)),INDEX('Cycle 8'!B$10:B$999,MATCH($A272,'Cycle 8'!$L$10:$L$999,0),1)),INDEX('Cycle 9'!B$10:B$999,MATCH($A272,'Cycle 9'!$L$10:$L$999,0),1)),INDEX('Cycle 10'!B$10:B$999,MATCH($A272,'Cycle 10'!$L$10:$L$999,0),1)),INDEX('Cycle 11'!B$10:B$999,MATCH($A272,'Cycle 11'!$L$10:$L$999,0),1)),""))</f>
        <v/>
      </c>
      <c r="D272" t="str">
        <f>IF(IFERROR(IFERROR(IFERROR(IFERROR(IFERROR(IFERROR(IFERROR(IFERROR(IFERROR(IFERROR(IFERROR(IFERROR(INDEX(Summer!C$10:C$999,MATCH($A272,Summer!$L$10:$L$999,0),1),INDEX('Cycle 1'!C$10:C$999,MATCH($A272,'Cycle 1'!$L$10:$L$999,0),1)),INDEX('Cycle 2'!C$10:C$999,MATCH($A272,'Cycle 2'!$L$10:$L$999,0),1)),INDEX('Cycle 3'!C$10:C$999,MATCH($A272,'Cycle 3'!$L$10:$L$999,0),1)),INDEX('Cycle 4'!C$10:C$999,MATCH($A272,'Cycle 4'!$L$10:$L$999,0),1)),INDEX('Cycle 5'!C$10:C$999,MATCH($A272,'Cycle 5'!$L$10:$L$999,0),1)),INDEX('Cycle 6'!C$10:C$999,MATCH($A272,'Cycle 6'!$L$10:$L$999,0),1)),INDEX('Cycle 7'!C$10:C$999,MATCH($A272,'Cycle 7'!$L$10:$L$999,0),1)),INDEX('Cycle 8'!C$10:C$999,MATCH($A272,'Cycle 8'!$L$10:$L$999,0),1)),INDEX('Cycle 9'!C$10:C$999,MATCH($A272,'Cycle 9'!$L$10:$L$999,0),1)),INDEX('Cycle 10'!C$10:C$999,MATCH($A272,'Cycle 10'!$L$10:$L$999,0),1)),INDEX('Cycle 11'!C$10:C$999,MATCH($A272,'Cycle 11'!$L$10:$L$999,0),1)),"")="","",IFERROR(IFERROR(IFERROR(IFERROR(IFERROR(IFERROR(IFERROR(IFERROR(IFERROR(IFERROR(IFERROR(IFERROR(INDEX(Summer!C$10:C$999,MATCH($A272,Summer!$L$10:$L$999,0),1),INDEX('Cycle 1'!C$10:C$999,MATCH($A272,'Cycle 1'!$L$10:$L$999,0),1)),INDEX('Cycle 2'!C$10:C$999,MATCH($A272,'Cycle 2'!$L$10:$L$999,0),1)),INDEX('Cycle 3'!C$10:C$999,MATCH($A272,'Cycle 3'!$L$10:$L$999,0),1)),INDEX('Cycle 4'!C$10:C$999,MATCH($A272,'Cycle 4'!$L$10:$L$999,0),1)),INDEX('Cycle 5'!C$10:C$999,MATCH($A272,'Cycle 5'!$L$10:$L$999,0),1)),INDEX('Cycle 6'!C$10:C$999,MATCH($A272,'Cycle 6'!$L$10:$L$999,0),1)),INDEX('Cycle 7'!C$10:C$999,MATCH($A272,'Cycle 7'!$L$10:$L$999,0),1)),INDEX('Cycle 8'!C$10:C$999,MATCH($A272,'Cycle 8'!$L$10:$L$999,0),1)),INDEX('Cycle 9'!C$10:C$999,MATCH($A272,'Cycle 9'!$L$10:$L$999,0),1)),INDEX('Cycle 10'!C$10:C$999,MATCH($A272,'Cycle 10'!$L$10:$L$999,0),1)),INDEX('Cycle 11'!C$10:C$999,MATCH($A272,'Cycle 11'!$L$10:$L$999,0),1)),""))</f>
        <v/>
      </c>
      <c r="E272" t="str">
        <f>IF(IFERROR(IFERROR(IFERROR(IFERROR(IFERROR(IFERROR(IFERROR(IFERROR(IFERROR(IFERROR(IFERROR(IFERROR(INDEX(Summer!D$10:D$999,MATCH($A272,Summer!$L$10:$L$999,0),1),INDEX('Cycle 1'!D$10:D$999,MATCH($A272,'Cycle 1'!$L$10:$L$999,0),1)),INDEX('Cycle 2'!D$10:D$999,MATCH($A272,'Cycle 2'!$L$10:$L$999,0),1)),INDEX('Cycle 3'!D$10:D$999,MATCH($A272,'Cycle 3'!$L$10:$L$999,0),1)),INDEX('Cycle 4'!D$10:D$999,MATCH($A272,'Cycle 4'!$L$10:$L$999,0),1)),INDEX('Cycle 5'!D$10:D$999,MATCH($A272,'Cycle 5'!$L$10:$L$999,0),1)),INDEX('Cycle 6'!D$10:D$999,MATCH($A272,'Cycle 6'!$L$10:$L$999,0),1)),INDEX('Cycle 7'!D$10:D$999,MATCH($A272,'Cycle 7'!$L$10:$L$999,0),1)),INDEX('Cycle 8'!D$10:D$999,MATCH($A272,'Cycle 8'!$L$10:$L$999,0),1)),INDEX('Cycle 9'!D$10:D$999,MATCH($A272,'Cycle 9'!$L$10:$L$999,0),1)),INDEX('Cycle 10'!D$10:D$999,MATCH($A272,'Cycle 10'!$L$10:$L$999,0),1)),INDEX('Cycle 11'!D$10:D$999,MATCH($A272,'Cycle 11'!$L$10:$L$999,0),1)),"")="","",IFERROR(IFERROR(IFERROR(IFERROR(IFERROR(IFERROR(IFERROR(IFERROR(IFERROR(IFERROR(IFERROR(IFERROR(INDEX(Summer!D$10:D$999,MATCH($A272,Summer!$L$10:$L$999,0),1),INDEX('Cycle 1'!D$10:D$999,MATCH($A272,'Cycle 1'!$L$10:$L$999,0),1)),INDEX('Cycle 2'!D$10:D$999,MATCH($A272,'Cycle 2'!$L$10:$L$999,0),1)),INDEX('Cycle 3'!D$10:D$999,MATCH($A272,'Cycle 3'!$L$10:$L$999,0),1)),INDEX('Cycle 4'!D$10:D$999,MATCH($A272,'Cycle 4'!$L$10:$L$999,0),1)),INDEX('Cycle 5'!D$10:D$999,MATCH($A272,'Cycle 5'!$L$10:$L$999,0),1)),INDEX('Cycle 6'!D$10:D$999,MATCH($A272,'Cycle 6'!$L$10:$L$999,0),1)),INDEX('Cycle 7'!D$10:D$999,MATCH($A272,'Cycle 7'!$L$10:$L$999,0),1)),INDEX('Cycle 8'!D$10:D$999,MATCH($A272,'Cycle 8'!$L$10:$L$999,0),1)),INDEX('Cycle 9'!D$10:D$999,MATCH($A272,'Cycle 9'!$L$10:$L$999,0),1)),INDEX('Cycle 10'!D$10:D$999,MATCH($A272,'Cycle 10'!$L$10:$L$999,0),1)),INDEX('Cycle 11'!D$10:D$999,MATCH($A272,'Cycle 11'!$L$10:$L$999,0),1)),""))</f>
        <v/>
      </c>
      <c r="F272" t="str">
        <f>IF(IFERROR(IFERROR(IFERROR(IFERROR(IFERROR(IFERROR(IFERROR(IFERROR(IFERROR(IFERROR(IFERROR(IFERROR(INDEX(Summer!E$10:E$999,MATCH($A272,Summer!$L$10:$L$999,0),1),INDEX('Cycle 1'!E$10:E$999,MATCH($A272,'Cycle 1'!$L$10:$L$999,0),1)),INDEX('Cycle 2'!E$10:E$999,MATCH($A272,'Cycle 2'!$L$10:$L$999,0),1)),INDEX('Cycle 3'!E$10:E$999,MATCH($A272,'Cycle 3'!$L$10:$L$999,0),1)),INDEX('Cycle 4'!E$10:E$999,MATCH($A272,'Cycle 4'!$L$10:$L$999,0),1)),INDEX('Cycle 5'!E$10:E$999,MATCH($A272,'Cycle 5'!$L$10:$L$999,0),1)),INDEX('Cycle 6'!E$10:E$999,MATCH($A272,'Cycle 6'!$L$10:$L$999,0),1)),INDEX('Cycle 7'!E$10:E$999,MATCH($A272,'Cycle 7'!$L$10:$L$999,0),1)),INDEX('Cycle 8'!E$10:E$999,MATCH($A272,'Cycle 8'!$L$10:$L$999,0),1)),INDEX('Cycle 9'!E$10:E$999,MATCH($A272,'Cycle 9'!$L$10:$L$999,0),1)),INDEX('Cycle 10'!E$10:E$999,MATCH($A272,'Cycle 10'!$L$10:$L$999,0),1)),INDEX('Cycle 11'!E$10:E$999,MATCH($A272,'Cycle 11'!$L$10:$L$999,0),1)),"")="","",IFERROR(IFERROR(IFERROR(IFERROR(IFERROR(IFERROR(IFERROR(IFERROR(IFERROR(IFERROR(IFERROR(IFERROR(INDEX(Summer!E$10:E$999,MATCH($A272,Summer!$L$10:$L$999,0),1),INDEX('Cycle 1'!E$10:E$999,MATCH($A272,'Cycle 1'!$L$10:$L$999,0),1)),INDEX('Cycle 2'!E$10:E$999,MATCH($A272,'Cycle 2'!$L$10:$L$999,0),1)),INDEX('Cycle 3'!E$10:E$999,MATCH($A272,'Cycle 3'!$L$10:$L$999,0),1)),INDEX('Cycle 4'!E$10:E$999,MATCH($A272,'Cycle 4'!$L$10:$L$999,0),1)),INDEX('Cycle 5'!E$10:E$999,MATCH($A272,'Cycle 5'!$L$10:$L$999,0),1)),INDEX('Cycle 6'!E$10:E$999,MATCH($A272,'Cycle 6'!$L$10:$L$999,0),1)),INDEX('Cycle 7'!E$10:E$999,MATCH($A272,'Cycle 7'!$L$10:$L$999,0),1)),INDEX('Cycle 8'!E$10:E$999,MATCH($A272,'Cycle 8'!$L$10:$L$999,0),1)),INDEX('Cycle 9'!E$10:E$999,MATCH($A272,'Cycle 9'!$L$10:$L$999,0),1)),INDEX('Cycle 10'!E$10:E$999,MATCH($A272,'Cycle 10'!$L$10:$L$999,0),1)),INDEX('Cycle 11'!E$10:E$999,MATCH($A272,'Cycle 11'!$L$10:$L$999,0),1)),""))</f>
        <v/>
      </c>
      <c r="G272" t="str">
        <f>IF(IFERROR(IFERROR(IFERROR(IFERROR(IFERROR(IFERROR(IFERROR(IFERROR(IFERROR(IFERROR(IFERROR(IFERROR(INDEX(Summer!F$10:F$999,MATCH($A272,Summer!$L$10:$L$999,0),1),INDEX('Cycle 1'!F$10:F$999,MATCH($A272,'Cycle 1'!$L$10:$L$999,0),1)),INDEX('Cycle 2'!F$10:F$999,MATCH($A272,'Cycle 2'!$L$10:$L$999,0),1)),INDEX('Cycle 3'!F$10:F$999,MATCH($A272,'Cycle 3'!$L$10:$L$999,0),1)),INDEX('Cycle 4'!F$10:F$999,MATCH($A272,'Cycle 4'!$L$10:$L$999,0),1)),INDEX('Cycle 5'!F$10:F$999,MATCH($A272,'Cycle 5'!$L$10:$L$999,0),1)),INDEX('Cycle 6'!F$10:F$999,MATCH($A272,'Cycle 6'!$L$10:$L$999,0),1)),INDEX('Cycle 7'!F$10:F$999,MATCH($A272,'Cycle 7'!$L$10:$L$999,0),1)),INDEX('Cycle 8'!F$10:F$999,MATCH($A272,'Cycle 8'!$L$10:$L$999,0),1)),INDEX('Cycle 9'!F$10:F$999,MATCH($A272,'Cycle 9'!$L$10:$L$999,0),1)),INDEX('Cycle 10'!F$10:F$999,MATCH($A272,'Cycle 10'!$L$10:$L$999,0),1)),INDEX('Cycle 11'!F$10:F$999,MATCH($A272,'Cycle 11'!$L$10:$L$999,0),1)),"")="","",IFERROR(IFERROR(IFERROR(IFERROR(IFERROR(IFERROR(IFERROR(IFERROR(IFERROR(IFERROR(IFERROR(IFERROR(INDEX(Summer!F$10:F$999,MATCH($A272,Summer!$L$10:$L$999,0),1),INDEX('Cycle 1'!F$10:F$999,MATCH($A272,'Cycle 1'!$L$10:$L$999,0),1)),INDEX('Cycle 2'!F$10:F$999,MATCH($A272,'Cycle 2'!$L$10:$L$999,0),1)),INDEX('Cycle 3'!F$10:F$999,MATCH($A272,'Cycle 3'!$L$10:$L$999,0),1)),INDEX('Cycle 4'!F$10:F$999,MATCH($A272,'Cycle 4'!$L$10:$L$999,0),1)),INDEX('Cycle 5'!F$10:F$999,MATCH($A272,'Cycle 5'!$L$10:$L$999,0),1)),INDEX('Cycle 6'!F$10:F$999,MATCH($A272,'Cycle 6'!$L$10:$L$999,0),1)),INDEX('Cycle 7'!F$10:F$999,MATCH($A272,'Cycle 7'!$L$10:$L$999,0),1)),INDEX('Cycle 8'!F$10:F$999,MATCH($A272,'Cycle 8'!$L$10:$L$999,0),1)),INDEX('Cycle 9'!F$10:F$999,MATCH($A272,'Cycle 9'!$L$10:$L$999,0),1)),INDEX('Cycle 10'!F$10:F$999,MATCH($A272,'Cycle 10'!$L$10:$L$999,0),1)),INDEX('Cycle 11'!F$10:F$999,MATCH($A272,'Cycle 11'!$L$10:$L$999,0),1)),""))</f>
        <v/>
      </c>
      <c r="H272" t="str">
        <f>IF(IFERROR(IFERROR(IFERROR(IFERROR(IFERROR(IFERROR(IFERROR(IFERROR(IFERROR(IFERROR(IFERROR(IFERROR(INDEX(Summer!G$10:G$999,MATCH($A272,Summer!$L$10:$L$999,0),1),INDEX('Cycle 1'!G$10:G$999,MATCH($A272,'Cycle 1'!$L$10:$L$999,0),1)),INDEX('Cycle 2'!G$10:G$999,MATCH($A272,'Cycle 2'!$L$10:$L$999,0),1)),INDEX('Cycle 3'!G$10:G$999,MATCH($A272,'Cycle 3'!$L$10:$L$999,0),1)),INDEX('Cycle 4'!G$10:G$999,MATCH($A272,'Cycle 4'!$L$10:$L$999,0),1)),INDEX('Cycle 5'!G$10:G$999,MATCH($A272,'Cycle 5'!$L$10:$L$999,0),1)),INDEX('Cycle 6'!G$10:G$999,MATCH($A272,'Cycle 6'!$L$10:$L$999,0),1)),INDEX('Cycle 7'!G$10:G$999,MATCH($A272,'Cycle 7'!$L$10:$L$999,0),1)),INDEX('Cycle 8'!G$10:G$999,MATCH($A272,'Cycle 8'!$L$10:$L$999,0),1)),INDEX('Cycle 9'!G$10:G$999,MATCH($A272,'Cycle 9'!$L$10:$L$999,0),1)),INDEX('Cycle 10'!G$10:G$999,MATCH($A272,'Cycle 10'!$L$10:$L$999,0),1)),INDEX('Cycle 11'!G$10:G$999,MATCH($A272,'Cycle 11'!$L$10:$L$999,0),1)),"")="","",IFERROR(IFERROR(IFERROR(IFERROR(IFERROR(IFERROR(IFERROR(IFERROR(IFERROR(IFERROR(IFERROR(IFERROR(INDEX(Summer!G$10:G$999,MATCH($A272,Summer!$L$10:$L$999,0),1),INDEX('Cycle 1'!G$10:G$999,MATCH($A272,'Cycle 1'!$L$10:$L$999,0),1)),INDEX('Cycle 2'!G$10:G$999,MATCH($A272,'Cycle 2'!$L$10:$L$999,0),1)),INDEX('Cycle 3'!G$10:G$999,MATCH($A272,'Cycle 3'!$L$10:$L$999,0),1)),INDEX('Cycle 4'!G$10:G$999,MATCH($A272,'Cycle 4'!$L$10:$L$999,0),1)),INDEX('Cycle 5'!G$10:G$999,MATCH($A272,'Cycle 5'!$L$10:$L$999,0),1)),INDEX('Cycle 6'!G$10:G$999,MATCH($A272,'Cycle 6'!$L$10:$L$999,0),1)),INDEX('Cycle 7'!G$10:G$999,MATCH($A272,'Cycle 7'!$L$10:$L$999,0),1)),INDEX('Cycle 8'!G$10:G$999,MATCH($A272,'Cycle 8'!$L$10:$L$999,0),1)),INDEX('Cycle 9'!G$10:G$999,MATCH($A272,'Cycle 9'!$L$10:$L$999,0),1)),INDEX('Cycle 10'!G$10:G$999,MATCH($A272,'Cycle 10'!$L$10:$L$999,0),1)),INDEX('Cycle 11'!G$10:G$999,MATCH($A272,'Cycle 11'!$L$10:$L$999,0),1)),""))</f>
        <v/>
      </c>
      <c r="I272">
        <f>IFERROR(IF(C272="",MAX(I$1:I271),IF(ROW(C$2)=ROW(C272),1,IF(ISERROR(VLOOKUP(C272,C$2:C271,1,FALSE)),MAX(I$1:I271)+1,MAX(I$1:I271)))),"")</f>
        <v>0</v>
      </c>
      <c r="J272" t="str">
        <f t="shared" si="34"/>
        <v/>
      </c>
      <c r="K272" t="str">
        <f t="shared" ref="K272:V281" si="37">IF($H272="","",COUNTIFS($C:$C,$C272,$H:$H,"Yes",$B:$B,SUBSTITUTE(K$1,"MH_","")))</f>
        <v/>
      </c>
      <c r="L272" t="str">
        <f t="shared" si="37"/>
        <v/>
      </c>
      <c r="M272" t="str">
        <f t="shared" si="37"/>
        <v/>
      </c>
      <c r="N272" t="str">
        <f t="shared" si="37"/>
        <v/>
      </c>
      <c r="O272" t="str">
        <f t="shared" si="37"/>
        <v/>
      </c>
      <c r="P272" t="str">
        <f t="shared" si="37"/>
        <v/>
      </c>
      <c r="Q272" t="str">
        <f t="shared" si="37"/>
        <v/>
      </c>
      <c r="R272" t="str">
        <f t="shared" si="37"/>
        <v/>
      </c>
      <c r="S272" t="str">
        <f t="shared" si="37"/>
        <v/>
      </c>
      <c r="T272" t="str">
        <f t="shared" si="37"/>
        <v/>
      </c>
      <c r="U272" t="str">
        <f t="shared" si="37"/>
        <v/>
      </c>
      <c r="V272" t="str">
        <f t="shared" si="37"/>
        <v/>
      </c>
      <c r="W272" t="str">
        <f t="shared" si="35"/>
        <v/>
      </c>
      <c r="X272">
        <f>IF(OR(H272="No",H272=""),0,IF(COUNTIFS(H$2:H272,"Yes",C$2:C272,C272)&gt;1,0,COUNTIFS(H$2:H272,"Yes",C$2:C272,C272)))+IF(X271=$X$1,0,X271)</f>
        <v>0</v>
      </c>
    </row>
    <row r="273" spans="1:24" x14ac:dyDescent="0.3">
      <c r="A273">
        <f>ROWS($A$2:$A273)</f>
        <v>272</v>
      </c>
      <c r="B273" t="str">
        <f>IF(ISERROR(VLOOKUP(A273,Summer!L$11:L$500,1,FALSE)),IF(ISERROR(VLOOKUP(A273,'Cycle 1'!L$11:L$500,1,FALSE)),IF(ISERROR(VLOOKUP(A273,'Cycle 2'!L$11:L$500,1,FALSE)),IF(ISERROR(VLOOKUP(A273,'Cycle 3'!L$11:L$500,1,FALSE)),IF(ISERROR(VLOOKUP(A273,'Cycle 4'!L$11:L$500,1,FALSE)),IF(ISERROR(VLOOKUP(A273,'Cycle 5'!L$11:L$500,1,FALSE)),IF(ISERROR(VLOOKUP(A273,'Cycle 6'!L$11:L$500,1,FALSE)),IF(ISERROR(VLOOKUP(A273,'Cycle 7'!L$11:L$500,1,FALSE)),IF(ISERROR(VLOOKUP(A273,'Cycle 8'!L$11:L$500,1,FALSE)),IF(ISERROR(VLOOKUP(A273,'Cycle 9'!L$11:L$500,1,FALSE)),IF(ISERROR(VLOOKUP(A273,'Cycle 10'!L$11:L$500,1,FALSE)),IF(ISERROR(VLOOKUP(A273,'Cycle 11'!L$11:L$500,1,FALSE)),"","Cycle 11"),"Cycle 10"),"Cycle 9"),"Cycle 8"),"Cycle 7"),"Cycle 6"),"Cycle 5"),"Cycle 4"),"Cycle 3"),"Cycle 2"),"Cycle 1"),"Summer")</f>
        <v/>
      </c>
      <c r="C273" t="str">
        <f>IF(IFERROR(IFERROR(IFERROR(IFERROR(IFERROR(IFERROR(IFERROR(IFERROR(IFERROR(IFERROR(IFERROR(IFERROR(INDEX(Summer!B$10:B$999,MATCH($A273,Summer!$L$10:$L$999,0),1),INDEX('Cycle 1'!B$10:B$999,MATCH($A273,'Cycle 1'!$L$10:$L$999,0),1)),INDEX('Cycle 2'!B$10:B$999,MATCH($A273,'Cycle 2'!$L$10:$L$999,0),1)),INDEX('Cycle 3'!B$10:B$999,MATCH($A273,'Cycle 3'!$L$10:$L$999,0),1)),INDEX('Cycle 4'!B$10:B$999,MATCH($A273,'Cycle 4'!$L$10:$L$999,0),1)),INDEX('Cycle 5'!B$10:B$999,MATCH($A273,'Cycle 5'!$L$10:$L$999,0),1)),INDEX('Cycle 6'!B$10:B$999,MATCH($A273,'Cycle 6'!$L$10:$L$999,0),1)),INDEX('Cycle 7'!B$10:B$999,MATCH($A273,'Cycle 7'!$L$10:$L$999,0),1)),INDEX('Cycle 8'!B$10:B$999,MATCH($A273,'Cycle 8'!$L$10:$L$999,0),1)),INDEX('Cycle 9'!B$10:B$999,MATCH($A273,'Cycle 9'!$L$10:$L$999,0),1)),INDEX('Cycle 10'!B$10:B$999,MATCH($A273,'Cycle 10'!$L$10:$L$999,0),1)),INDEX('Cycle 11'!B$10:B$999,MATCH($A273,'Cycle 11'!$L$10:$L$999,0),1)),"")="","",IFERROR(IFERROR(IFERROR(IFERROR(IFERROR(IFERROR(IFERROR(IFERROR(IFERROR(IFERROR(IFERROR(IFERROR(INDEX(Summer!B$10:B$999,MATCH($A273,Summer!$L$10:$L$999,0),1),INDEX('Cycle 1'!B$10:B$999,MATCH($A273,'Cycle 1'!$L$10:$L$999,0),1)),INDEX('Cycle 2'!B$10:B$999,MATCH($A273,'Cycle 2'!$L$10:$L$999,0),1)),INDEX('Cycle 3'!B$10:B$999,MATCH($A273,'Cycle 3'!$L$10:$L$999,0),1)),INDEX('Cycle 4'!B$10:B$999,MATCH($A273,'Cycle 4'!$L$10:$L$999,0),1)),INDEX('Cycle 5'!B$10:B$999,MATCH($A273,'Cycle 5'!$L$10:$L$999,0),1)),INDEX('Cycle 6'!B$10:B$999,MATCH($A273,'Cycle 6'!$L$10:$L$999,0),1)),INDEX('Cycle 7'!B$10:B$999,MATCH($A273,'Cycle 7'!$L$10:$L$999,0),1)),INDEX('Cycle 8'!B$10:B$999,MATCH($A273,'Cycle 8'!$L$10:$L$999,0),1)),INDEX('Cycle 9'!B$10:B$999,MATCH($A273,'Cycle 9'!$L$10:$L$999,0),1)),INDEX('Cycle 10'!B$10:B$999,MATCH($A273,'Cycle 10'!$L$10:$L$999,0),1)),INDEX('Cycle 11'!B$10:B$999,MATCH($A273,'Cycle 11'!$L$10:$L$999,0),1)),""))</f>
        <v/>
      </c>
      <c r="D273" t="str">
        <f>IF(IFERROR(IFERROR(IFERROR(IFERROR(IFERROR(IFERROR(IFERROR(IFERROR(IFERROR(IFERROR(IFERROR(IFERROR(INDEX(Summer!C$10:C$999,MATCH($A273,Summer!$L$10:$L$999,0),1),INDEX('Cycle 1'!C$10:C$999,MATCH($A273,'Cycle 1'!$L$10:$L$999,0),1)),INDEX('Cycle 2'!C$10:C$999,MATCH($A273,'Cycle 2'!$L$10:$L$999,0),1)),INDEX('Cycle 3'!C$10:C$999,MATCH($A273,'Cycle 3'!$L$10:$L$999,0),1)),INDEX('Cycle 4'!C$10:C$999,MATCH($A273,'Cycle 4'!$L$10:$L$999,0),1)),INDEX('Cycle 5'!C$10:C$999,MATCH($A273,'Cycle 5'!$L$10:$L$999,0),1)),INDEX('Cycle 6'!C$10:C$999,MATCH($A273,'Cycle 6'!$L$10:$L$999,0),1)),INDEX('Cycle 7'!C$10:C$999,MATCH($A273,'Cycle 7'!$L$10:$L$999,0),1)),INDEX('Cycle 8'!C$10:C$999,MATCH($A273,'Cycle 8'!$L$10:$L$999,0),1)),INDEX('Cycle 9'!C$10:C$999,MATCH($A273,'Cycle 9'!$L$10:$L$999,0),1)),INDEX('Cycle 10'!C$10:C$999,MATCH($A273,'Cycle 10'!$L$10:$L$999,0),1)),INDEX('Cycle 11'!C$10:C$999,MATCH($A273,'Cycle 11'!$L$10:$L$999,0),1)),"")="","",IFERROR(IFERROR(IFERROR(IFERROR(IFERROR(IFERROR(IFERROR(IFERROR(IFERROR(IFERROR(IFERROR(IFERROR(INDEX(Summer!C$10:C$999,MATCH($A273,Summer!$L$10:$L$999,0),1),INDEX('Cycle 1'!C$10:C$999,MATCH($A273,'Cycle 1'!$L$10:$L$999,0),1)),INDEX('Cycle 2'!C$10:C$999,MATCH($A273,'Cycle 2'!$L$10:$L$999,0),1)),INDEX('Cycle 3'!C$10:C$999,MATCH($A273,'Cycle 3'!$L$10:$L$999,0),1)),INDEX('Cycle 4'!C$10:C$999,MATCH($A273,'Cycle 4'!$L$10:$L$999,0),1)),INDEX('Cycle 5'!C$10:C$999,MATCH($A273,'Cycle 5'!$L$10:$L$999,0),1)),INDEX('Cycle 6'!C$10:C$999,MATCH($A273,'Cycle 6'!$L$10:$L$999,0),1)),INDEX('Cycle 7'!C$10:C$999,MATCH($A273,'Cycle 7'!$L$10:$L$999,0),1)),INDEX('Cycle 8'!C$10:C$999,MATCH($A273,'Cycle 8'!$L$10:$L$999,0),1)),INDEX('Cycle 9'!C$10:C$999,MATCH($A273,'Cycle 9'!$L$10:$L$999,0),1)),INDEX('Cycle 10'!C$10:C$999,MATCH($A273,'Cycle 10'!$L$10:$L$999,0),1)),INDEX('Cycle 11'!C$10:C$999,MATCH($A273,'Cycle 11'!$L$10:$L$999,0),1)),""))</f>
        <v/>
      </c>
      <c r="E273" t="str">
        <f>IF(IFERROR(IFERROR(IFERROR(IFERROR(IFERROR(IFERROR(IFERROR(IFERROR(IFERROR(IFERROR(IFERROR(IFERROR(INDEX(Summer!D$10:D$999,MATCH($A273,Summer!$L$10:$L$999,0),1),INDEX('Cycle 1'!D$10:D$999,MATCH($A273,'Cycle 1'!$L$10:$L$999,0),1)),INDEX('Cycle 2'!D$10:D$999,MATCH($A273,'Cycle 2'!$L$10:$L$999,0),1)),INDEX('Cycle 3'!D$10:D$999,MATCH($A273,'Cycle 3'!$L$10:$L$999,0),1)),INDEX('Cycle 4'!D$10:D$999,MATCH($A273,'Cycle 4'!$L$10:$L$999,0),1)),INDEX('Cycle 5'!D$10:D$999,MATCH($A273,'Cycle 5'!$L$10:$L$999,0),1)),INDEX('Cycle 6'!D$10:D$999,MATCH($A273,'Cycle 6'!$L$10:$L$999,0),1)),INDEX('Cycle 7'!D$10:D$999,MATCH($A273,'Cycle 7'!$L$10:$L$999,0),1)),INDEX('Cycle 8'!D$10:D$999,MATCH($A273,'Cycle 8'!$L$10:$L$999,0),1)),INDEX('Cycle 9'!D$10:D$999,MATCH($A273,'Cycle 9'!$L$10:$L$999,0),1)),INDEX('Cycle 10'!D$10:D$999,MATCH($A273,'Cycle 10'!$L$10:$L$999,0),1)),INDEX('Cycle 11'!D$10:D$999,MATCH($A273,'Cycle 11'!$L$10:$L$999,0),1)),"")="","",IFERROR(IFERROR(IFERROR(IFERROR(IFERROR(IFERROR(IFERROR(IFERROR(IFERROR(IFERROR(IFERROR(IFERROR(INDEX(Summer!D$10:D$999,MATCH($A273,Summer!$L$10:$L$999,0),1),INDEX('Cycle 1'!D$10:D$999,MATCH($A273,'Cycle 1'!$L$10:$L$999,0),1)),INDEX('Cycle 2'!D$10:D$999,MATCH($A273,'Cycle 2'!$L$10:$L$999,0),1)),INDEX('Cycle 3'!D$10:D$999,MATCH($A273,'Cycle 3'!$L$10:$L$999,0),1)),INDEX('Cycle 4'!D$10:D$999,MATCH($A273,'Cycle 4'!$L$10:$L$999,0),1)),INDEX('Cycle 5'!D$10:D$999,MATCH($A273,'Cycle 5'!$L$10:$L$999,0),1)),INDEX('Cycle 6'!D$10:D$999,MATCH($A273,'Cycle 6'!$L$10:$L$999,0),1)),INDEX('Cycle 7'!D$10:D$999,MATCH($A273,'Cycle 7'!$L$10:$L$999,0),1)),INDEX('Cycle 8'!D$10:D$999,MATCH($A273,'Cycle 8'!$L$10:$L$999,0),1)),INDEX('Cycle 9'!D$10:D$999,MATCH($A273,'Cycle 9'!$L$10:$L$999,0),1)),INDEX('Cycle 10'!D$10:D$999,MATCH($A273,'Cycle 10'!$L$10:$L$999,0),1)),INDEX('Cycle 11'!D$10:D$999,MATCH($A273,'Cycle 11'!$L$10:$L$999,0),1)),""))</f>
        <v/>
      </c>
      <c r="F273" t="str">
        <f>IF(IFERROR(IFERROR(IFERROR(IFERROR(IFERROR(IFERROR(IFERROR(IFERROR(IFERROR(IFERROR(IFERROR(IFERROR(INDEX(Summer!E$10:E$999,MATCH($A273,Summer!$L$10:$L$999,0),1),INDEX('Cycle 1'!E$10:E$999,MATCH($A273,'Cycle 1'!$L$10:$L$999,0),1)),INDEX('Cycle 2'!E$10:E$999,MATCH($A273,'Cycle 2'!$L$10:$L$999,0),1)),INDEX('Cycle 3'!E$10:E$999,MATCH($A273,'Cycle 3'!$L$10:$L$999,0),1)),INDEX('Cycle 4'!E$10:E$999,MATCH($A273,'Cycle 4'!$L$10:$L$999,0),1)),INDEX('Cycle 5'!E$10:E$999,MATCH($A273,'Cycle 5'!$L$10:$L$999,0),1)),INDEX('Cycle 6'!E$10:E$999,MATCH($A273,'Cycle 6'!$L$10:$L$999,0),1)),INDEX('Cycle 7'!E$10:E$999,MATCH($A273,'Cycle 7'!$L$10:$L$999,0),1)),INDEX('Cycle 8'!E$10:E$999,MATCH($A273,'Cycle 8'!$L$10:$L$999,0),1)),INDEX('Cycle 9'!E$10:E$999,MATCH($A273,'Cycle 9'!$L$10:$L$999,0),1)),INDEX('Cycle 10'!E$10:E$999,MATCH($A273,'Cycle 10'!$L$10:$L$999,0),1)),INDEX('Cycle 11'!E$10:E$999,MATCH($A273,'Cycle 11'!$L$10:$L$999,0),1)),"")="","",IFERROR(IFERROR(IFERROR(IFERROR(IFERROR(IFERROR(IFERROR(IFERROR(IFERROR(IFERROR(IFERROR(IFERROR(INDEX(Summer!E$10:E$999,MATCH($A273,Summer!$L$10:$L$999,0),1),INDEX('Cycle 1'!E$10:E$999,MATCH($A273,'Cycle 1'!$L$10:$L$999,0),1)),INDEX('Cycle 2'!E$10:E$999,MATCH($A273,'Cycle 2'!$L$10:$L$999,0),1)),INDEX('Cycle 3'!E$10:E$999,MATCH($A273,'Cycle 3'!$L$10:$L$999,0),1)),INDEX('Cycle 4'!E$10:E$999,MATCH($A273,'Cycle 4'!$L$10:$L$999,0),1)),INDEX('Cycle 5'!E$10:E$999,MATCH($A273,'Cycle 5'!$L$10:$L$999,0),1)),INDEX('Cycle 6'!E$10:E$999,MATCH($A273,'Cycle 6'!$L$10:$L$999,0),1)),INDEX('Cycle 7'!E$10:E$999,MATCH($A273,'Cycle 7'!$L$10:$L$999,0),1)),INDEX('Cycle 8'!E$10:E$999,MATCH($A273,'Cycle 8'!$L$10:$L$999,0),1)),INDEX('Cycle 9'!E$10:E$999,MATCH($A273,'Cycle 9'!$L$10:$L$999,0),1)),INDEX('Cycle 10'!E$10:E$999,MATCH($A273,'Cycle 10'!$L$10:$L$999,0),1)),INDEX('Cycle 11'!E$10:E$999,MATCH($A273,'Cycle 11'!$L$10:$L$999,0),1)),""))</f>
        <v/>
      </c>
      <c r="G273" t="str">
        <f>IF(IFERROR(IFERROR(IFERROR(IFERROR(IFERROR(IFERROR(IFERROR(IFERROR(IFERROR(IFERROR(IFERROR(IFERROR(INDEX(Summer!F$10:F$999,MATCH($A273,Summer!$L$10:$L$999,0),1),INDEX('Cycle 1'!F$10:F$999,MATCH($A273,'Cycle 1'!$L$10:$L$999,0),1)),INDEX('Cycle 2'!F$10:F$999,MATCH($A273,'Cycle 2'!$L$10:$L$999,0),1)),INDEX('Cycle 3'!F$10:F$999,MATCH($A273,'Cycle 3'!$L$10:$L$999,0),1)),INDEX('Cycle 4'!F$10:F$999,MATCH($A273,'Cycle 4'!$L$10:$L$999,0),1)),INDEX('Cycle 5'!F$10:F$999,MATCH($A273,'Cycle 5'!$L$10:$L$999,0),1)),INDEX('Cycle 6'!F$10:F$999,MATCH($A273,'Cycle 6'!$L$10:$L$999,0),1)),INDEX('Cycle 7'!F$10:F$999,MATCH($A273,'Cycle 7'!$L$10:$L$999,0),1)),INDEX('Cycle 8'!F$10:F$999,MATCH($A273,'Cycle 8'!$L$10:$L$999,0),1)),INDEX('Cycle 9'!F$10:F$999,MATCH($A273,'Cycle 9'!$L$10:$L$999,0),1)),INDEX('Cycle 10'!F$10:F$999,MATCH($A273,'Cycle 10'!$L$10:$L$999,0),1)),INDEX('Cycle 11'!F$10:F$999,MATCH($A273,'Cycle 11'!$L$10:$L$999,0),1)),"")="","",IFERROR(IFERROR(IFERROR(IFERROR(IFERROR(IFERROR(IFERROR(IFERROR(IFERROR(IFERROR(IFERROR(IFERROR(INDEX(Summer!F$10:F$999,MATCH($A273,Summer!$L$10:$L$999,0),1),INDEX('Cycle 1'!F$10:F$999,MATCH($A273,'Cycle 1'!$L$10:$L$999,0),1)),INDEX('Cycle 2'!F$10:F$999,MATCH($A273,'Cycle 2'!$L$10:$L$999,0),1)),INDEX('Cycle 3'!F$10:F$999,MATCH($A273,'Cycle 3'!$L$10:$L$999,0),1)),INDEX('Cycle 4'!F$10:F$999,MATCH($A273,'Cycle 4'!$L$10:$L$999,0),1)),INDEX('Cycle 5'!F$10:F$999,MATCH($A273,'Cycle 5'!$L$10:$L$999,0),1)),INDEX('Cycle 6'!F$10:F$999,MATCH($A273,'Cycle 6'!$L$10:$L$999,0),1)),INDEX('Cycle 7'!F$10:F$999,MATCH($A273,'Cycle 7'!$L$10:$L$999,0),1)),INDEX('Cycle 8'!F$10:F$999,MATCH($A273,'Cycle 8'!$L$10:$L$999,0),1)),INDEX('Cycle 9'!F$10:F$999,MATCH($A273,'Cycle 9'!$L$10:$L$999,0),1)),INDEX('Cycle 10'!F$10:F$999,MATCH($A273,'Cycle 10'!$L$10:$L$999,0),1)),INDEX('Cycle 11'!F$10:F$999,MATCH($A273,'Cycle 11'!$L$10:$L$999,0),1)),""))</f>
        <v/>
      </c>
      <c r="H273" t="str">
        <f>IF(IFERROR(IFERROR(IFERROR(IFERROR(IFERROR(IFERROR(IFERROR(IFERROR(IFERROR(IFERROR(IFERROR(IFERROR(INDEX(Summer!G$10:G$999,MATCH($A273,Summer!$L$10:$L$999,0),1),INDEX('Cycle 1'!G$10:G$999,MATCH($A273,'Cycle 1'!$L$10:$L$999,0),1)),INDEX('Cycle 2'!G$10:G$999,MATCH($A273,'Cycle 2'!$L$10:$L$999,0),1)),INDEX('Cycle 3'!G$10:G$999,MATCH($A273,'Cycle 3'!$L$10:$L$999,0),1)),INDEX('Cycle 4'!G$10:G$999,MATCH($A273,'Cycle 4'!$L$10:$L$999,0),1)),INDEX('Cycle 5'!G$10:G$999,MATCH($A273,'Cycle 5'!$L$10:$L$999,0),1)),INDEX('Cycle 6'!G$10:G$999,MATCH($A273,'Cycle 6'!$L$10:$L$999,0),1)),INDEX('Cycle 7'!G$10:G$999,MATCH($A273,'Cycle 7'!$L$10:$L$999,0),1)),INDEX('Cycle 8'!G$10:G$999,MATCH($A273,'Cycle 8'!$L$10:$L$999,0),1)),INDEX('Cycle 9'!G$10:G$999,MATCH($A273,'Cycle 9'!$L$10:$L$999,0),1)),INDEX('Cycle 10'!G$10:G$999,MATCH($A273,'Cycle 10'!$L$10:$L$999,0),1)),INDEX('Cycle 11'!G$10:G$999,MATCH($A273,'Cycle 11'!$L$10:$L$999,0),1)),"")="","",IFERROR(IFERROR(IFERROR(IFERROR(IFERROR(IFERROR(IFERROR(IFERROR(IFERROR(IFERROR(IFERROR(IFERROR(INDEX(Summer!G$10:G$999,MATCH($A273,Summer!$L$10:$L$999,0),1),INDEX('Cycle 1'!G$10:G$999,MATCH($A273,'Cycle 1'!$L$10:$L$999,0),1)),INDEX('Cycle 2'!G$10:G$999,MATCH($A273,'Cycle 2'!$L$10:$L$999,0),1)),INDEX('Cycle 3'!G$10:G$999,MATCH($A273,'Cycle 3'!$L$10:$L$999,0),1)),INDEX('Cycle 4'!G$10:G$999,MATCH($A273,'Cycle 4'!$L$10:$L$999,0),1)),INDEX('Cycle 5'!G$10:G$999,MATCH($A273,'Cycle 5'!$L$10:$L$999,0),1)),INDEX('Cycle 6'!G$10:G$999,MATCH($A273,'Cycle 6'!$L$10:$L$999,0),1)),INDEX('Cycle 7'!G$10:G$999,MATCH($A273,'Cycle 7'!$L$10:$L$999,0),1)),INDEX('Cycle 8'!G$10:G$999,MATCH($A273,'Cycle 8'!$L$10:$L$999,0),1)),INDEX('Cycle 9'!G$10:G$999,MATCH($A273,'Cycle 9'!$L$10:$L$999,0),1)),INDEX('Cycle 10'!G$10:G$999,MATCH($A273,'Cycle 10'!$L$10:$L$999,0),1)),INDEX('Cycle 11'!G$10:G$999,MATCH($A273,'Cycle 11'!$L$10:$L$999,0),1)),""))</f>
        <v/>
      </c>
      <c r="I273">
        <f>IFERROR(IF(C273="",MAX(I$1:I272),IF(ROW(C$2)=ROW(C273),1,IF(ISERROR(VLOOKUP(C273,C$2:C272,1,FALSE)),MAX(I$1:I272)+1,MAX(I$1:I272)))),"")</f>
        <v>0</v>
      </c>
      <c r="J273" t="str">
        <f t="shared" si="34"/>
        <v/>
      </c>
      <c r="K273" t="str">
        <f t="shared" si="37"/>
        <v/>
      </c>
      <c r="L273" t="str">
        <f t="shared" si="37"/>
        <v/>
      </c>
      <c r="M273" t="str">
        <f t="shared" si="37"/>
        <v/>
      </c>
      <c r="N273" t="str">
        <f t="shared" si="37"/>
        <v/>
      </c>
      <c r="O273" t="str">
        <f t="shared" si="37"/>
        <v/>
      </c>
      <c r="P273" t="str">
        <f t="shared" si="37"/>
        <v/>
      </c>
      <c r="Q273" t="str">
        <f t="shared" si="37"/>
        <v/>
      </c>
      <c r="R273" t="str">
        <f t="shared" si="37"/>
        <v/>
      </c>
      <c r="S273" t="str">
        <f t="shared" si="37"/>
        <v/>
      </c>
      <c r="T273" t="str">
        <f t="shared" si="37"/>
        <v/>
      </c>
      <c r="U273" t="str">
        <f t="shared" si="37"/>
        <v/>
      </c>
      <c r="V273" t="str">
        <f t="shared" si="37"/>
        <v/>
      </c>
      <c r="W273" t="str">
        <f t="shared" si="35"/>
        <v/>
      </c>
      <c r="X273">
        <f>IF(OR(H273="No",H273=""),0,IF(COUNTIFS(H$2:H273,"Yes",C$2:C273,C273)&gt;1,0,COUNTIFS(H$2:H273,"Yes",C$2:C273,C273)))+IF(X272=$X$1,0,X272)</f>
        <v>0</v>
      </c>
    </row>
    <row r="274" spans="1:24" x14ac:dyDescent="0.3">
      <c r="A274">
        <f>ROWS($A$2:$A274)</f>
        <v>273</v>
      </c>
      <c r="B274" t="str">
        <f>IF(ISERROR(VLOOKUP(A274,Summer!L$11:L$500,1,FALSE)),IF(ISERROR(VLOOKUP(A274,'Cycle 1'!L$11:L$500,1,FALSE)),IF(ISERROR(VLOOKUP(A274,'Cycle 2'!L$11:L$500,1,FALSE)),IF(ISERROR(VLOOKUP(A274,'Cycle 3'!L$11:L$500,1,FALSE)),IF(ISERROR(VLOOKUP(A274,'Cycle 4'!L$11:L$500,1,FALSE)),IF(ISERROR(VLOOKUP(A274,'Cycle 5'!L$11:L$500,1,FALSE)),IF(ISERROR(VLOOKUP(A274,'Cycle 6'!L$11:L$500,1,FALSE)),IF(ISERROR(VLOOKUP(A274,'Cycle 7'!L$11:L$500,1,FALSE)),IF(ISERROR(VLOOKUP(A274,'Cycle 8'!L$11:L$500,1,FALSE)),IF(ISERROR(VLOOKUP(A274,'Cycle 9'!L$11:L$500,1,FALSE)),IF(ISERROR(VLOOKUP(A274,'Cycle 10'!L$11:L$500,1,FALSE)),IF(ISERROR(VLOOKUP(A274,'Cycle 11'!L$11:L$500,1,FALSE)),"","Cycle 11"),"Cycle 10"),"Cycle 9"),"Cycle 8"),"Cycle 7"),"Cycle 6"),"Cycle 5"),"Cycle 4"),"Cycle 3"),"Cycle 2"),"Cycle 1"),"Summer")</f>
        <v/>
      </c>
      <c r="C274" t="str">
        <f>IF(IFERROR(IFERROR(IFERROR(IFERROR(IFERROR(IFERROR(IFERROR(IFERROR(IFERROR(IFERROR(IFERROR(IFERROR(INDEX(Summer!B$10:B$999,MATCH($A274,Summer!$L$10:$L$999,0),1),INDEX('Cycle 1'!B$10:B$999,MATCH($A274,'Cycle 1'!$L$10:$L$999,0),1)),INDEX('Cycle 2'!B$10:B$999,MATCH($A274,'Cycle 2'!$L$10:$L$999,0),1)),INDEX('Cycle 3'!B$10:B$999,MATCH($A274,'Cycle 3'!$L$10:$L$999,0),1)),INDEX('Cycle 4'!B$10:B$999,MATCH($A274,'Cycle 4'!$L$10:$L$999,0),1)),INDEX('Cycle 5'!B$10:B$999,MATCH($A274,'Cycle 5'!$L$10:$L$999,0),1)),INDEX('Cycle 6'!B$10:B$999,MATCH($A274,'Cycle 6'!$L$10:$L$999,0),1)),INDEX('Cycle 7'!B$10:B$999,MATCH($A274,'Cycle 7'!$L$10:$L$999,0),1)),INDEX('Cycle 8'!B$10:B$999,MATCH($A274,'Cycle 8'!$L$10:$L$999,0),1)),INDEX('Cycle 9'!B$10:B$999,MATCH($A274,'Cycle 9'!$L$10:$L$999,0),1)),INDEX('Cycle 10'!B$10:B$999,MATCH($A274,'Cycle 10'!$L$10:$L$999,0),1)),INDEX('Cycle 11'!B$10:B$999,MATCH($A274,'Cycle 11'!$L$10:$L$999,0),1)),"")="","",IFERROR(IFERROR(IFERROR(IFERROR(IFERROR(IFERROR(IFERROR(IFERROR(IFERROR(IFERROR(IFERROR(IFERROR(INDEX(Summer!B$10:B$999,MATCH($A274,Summer!$L$10:$L$999,0),1),INDEX('Cycle 1'!B$10:B$999,MATCH($A274,'Cycle 1'!$L$10:$L$999,0),1)),INDEX('Cycle 2'!B$10:B$999,MATCH($A274,'Cycle 2'!$L$10:$L$999,0),1)),INDEX('Cycle 3'!B$10:B$999,MATCH($A274,'Cycle 3'!$L$10:$L$999,0),1)),INDEX('Cycle 4'!B$10:B$999,MATCH($A274,'Cycle 4'!$L$10:$L$999,0),1)),INDEX('Cycle 5'!B$10:B$999,MATCH($A274,'Cycle 5'!$L$10:$L$999,0),1)),INDEX('Cycle 6'!B$10:B$999,MATCH($A274,'Cycle 6'!$L$10:$L$999,0),1)),INDEX('Cycle 7'!B$10:B$999,MATCH($A274,'Cycle 7'!$L$10:$L$999,0),1)),INDEX('Cycle 8'!B$10:B$999,MATCH($A274,'Cycle 8'!$L$10:$L$999,0),1)),INDEX('Cycle 9'!B$10:B$999,MATCH($A274,'Cycle 9'!$L$10:$L$999,0),1)),INDEX('Cycle 10'!B$10:B$999,MATCH($A274,'Cycle 10'!$L$10:$L$999,0),1)),INDEX('Cycle 11'!B$10:B$999,MATCH($A274,'Cycle 11'!$L$10:$L$999,0),1)),""))</f>
        <v/>
      </c>
      <c r="D274" t="str">
        <f>IF(IFERROR(IFERROR(IFERROR(IFERROR(IFERROR(IFERROR(IFERROR(IFERROR(IFERROR(IFERROR(IFERROR(IFERROR(INDEX(Summer!C$10:C$999,MATCH($A274,Summer!$L$10:$L$999,0),1),INDEX('Cycle 1'!C$10:C$999,MATCH($A274,'Cycle 1'!$L$10:$L$999,0),1)),INDEX('Cycle 2'!C$10:C$999,MATCH($A274,'Cycle 2'!$L$10:$L$999,0),1)),INDEX('Cycle 3'!C$10:C$999,MATCH($A274,'Cycle 3'!$L$10:$L$999,0),1)),INDEX('Cycle 4'!C$10:C$999,MATCH($A274,'Cycle 4'!$L$10:$L$999,0),1)),INDEX('Cycle 5'!C$10:C$999,MATCH($A274,'Cycle 5'!$L$10:$L$999,0),1)),INDEX('Cycle 6'!C$10:C$999,MATCH($A274,'Cycle 6'!$L$10:$L$999,0),1)),INDEX('Cycle 7'!C$10:C$999,MATCH($A274,'Cycle 7'!$L$10:$L$999,0),1)),INDEX('Cycle 8'!C$10:C$999,MATCH($A274,'Cycle 8'!$L$10:$L$999,0),1)),INDEX('Cycle 9'!C$10:C$999,MATCH($A274,'Cycle 9'!$L$10:$L$999,0),1)),INDEX('Cycle 10'!C$10:C$999,MATCH($A274,'Cycle 10'!$L$10:$L$999,0),1)),INDEX('Cycle 11'!C$10:C$999,MATCH($A274,'Cycle 11'!$L$10:$L$999,0),1)),"")="","",IFERROR(IFERROR(IFERROR(IFERROR(IFERROR(IFERROR(IFERROR(IFERROR(IFERROR(IFERROR(IFERROR(IFERROR(INDEX(Summer!C$10:C$999,MATCH($A274,Summer!$L$10:$L$999,0),1),INDEX('Cycle 1'!C$10:C$999,MATCH($A274,'Cycle 1'!$L$10:$L$999,0),1)),INDEX('Cycle 2'!C$10:C$999,MATCH($A274,'Cycle 2'!$L$10:$L$999,0),1)),INDEX('Cycle 3'!C$10:C$999,MATCH($A274,'Cycle 3'!$L$10:$L$999,0),1)),INDEX('Cycle 4'!C$10:C$999,MATCH($A274,'Cycle 4'!$L$10:$L$999,0),1)),INDEX('Cycle 5'!C$10:C$999,MATCH($A274,'Cycle 5'!$L$10:$L$999,0),1)),INDEX('Cycle 6'!C$10:C$999,MATCH($A274,'Cycle 6'!$L$10:$L$999,0),1)),INDEX('Cycle 7'!C$10:C$999,MATCH($A274,'Cycle 7'!$L$10:$L$999,0),1)),INDEX('Cycle 8'!C$10:C$999,MATCH($A274,'Cycle 8'!$L$10:$L$999,0),1)),INDEX('Cycle 9'!C$10:C$999,MATCH($A274,'Cycle 9'!$L$10:$L$999,0),1)),INDEX('Cycle 10'!C$10:C$999,MATCH($A274,'Cycle 10'!$L$10:$L$999,0),1)),INDEX('Cycle 11'!C$10:C$999,MATCH($A274,'Cycle 11'!$L$10:$L$999,0),1)),""))</f>
        <v/>
      </c>
      <c r="E274" t="str">
        <f>IF(IFERROR(IFERROR(IFERROR(IFERROR(IFERROR(IFERROR(IFERROR(IFERROR(IFERROR(IFERROR(IFERROR(IFERROR(INDEX(Summer!D$10:D$999,MATCH($A274,Summer!$L$10:$L$999,0),1),INDEX('Cycle 1'!D$10:D$999,MATCH($A274,'Cycle 1'!$L$10:$L$999,0),1)),INDEX('Cycle 2'!D$10:D$999,MATCH($A274,'Cycle 2'!$L$10:$L$999,0),1)),INDEX('Cycle 3'!D$10:D$999,MATCH($A274,'Cycle 3'!$L$10:$L$999,0),1)),INDEX('Cycle 4'!D$10:D$999,MATCH($A274,'Cycle 4'!$L$10:$L$999,0),1)),INDEX('Cycle 5'!D$10:D$999,MATCH($A274,'Cycle 5'!$L$10:$L$999,0),1)),INDEX('Cycle 6'!D$10:D$999,MATCH($A274,'Cycle 6'!$L$10:$L$999,0),1)),INDEX('Cycle 7'!D$10:D$999,MATCH($A274,'Cycle 7'!$L$10:$L$999,0),1)),INDEX('Cycle 8'!D$10:D$999,MATCH($A274,'Cycle 8'!$L$10:$L$999,0),1)),INDEX('Cycle 9'!D$10:D$999,MATCH($A274,'Cycle 9'!$L$10:$L$999,0),1)),INDEX('Cycle 10'!D$10:D$999,MATCH($A274,'Cycle 10'!$L$10:$L$999,0),1)),INDEX('Cycle 11'!D$10:D$999,MATCH($A274,'Cycle 11'!$L$10:$L$999,0),1)),"")="","",IFERROR(IFERROR(IFERROR(IFERROR(IFERROR(IFERROR(IFERROR(IFERROR(IFERROR(IFERROR(IFERROR(IFERROR(INDEX(Summer!D$10:D$999,MATCH($A274,Summer!$L$10:$L$999,0),1),INDEX('Cycle 1'!D$10:D$999,MATCH($A274,'Cycle 1'!$L$10:$L$999,0),1)),INDEX('Cycle 2'!D$10:D$999,MATCH($A274,'Cycle 2'!$L$10:$L$999,0),1)),INDEX('Cycle 3'!D$10:D$999,MATCH($A274,'Cycle 3'!$L$10:$L$999,0),1)),INDEX('Cycle 4'!D$10:D$999,MATCH($A274,'Cycle 4'!$L$10:$L$999,0),1)),INDEX('Cycle 5'!D$10:D$999,MATCH($A274,'Cycle 5'!$L$10:$L$999,0),1)),INDEX('Cycle 6'!D$10:D$999,MATCH($A274,'Cycle 6'!$L$10:$L$999,0),1)),INDEX('Cycle 7'!D$10:D$999,MATCH($A274,'Cycle 7'!$L$10:$L$999,0),1)),INDEX('Cycle 8'!D$10:D$999,MATCH($A274,'Cycle 8'!$L$10:$L$999,0),1)),INDEX('Cycle 9'!D$10:D$999,MATCH($A274,'Cycle 9'!$L$10:$L$999,0),1)),INDEX('Cycle 10'!D$10:D$999,MATCH($A274,'Cycle 10'!$L$10:$L$999,0),1)),INDEX('Cycle 11'!D$10:D$999,MATCH($A274,'Cycle 11'!$L$10:$L$999,0),1)),""))</f>
        <v/>
      </c>
      <c r="F274" t="str">
        <f>IF(IFERROR(IFERROR(IFERROR(IFERROR(IFERROR(IFERROR(IFERROR(IFERROR(IFERROR(IFERROR(IFERROR(IFERROR(INDEX(Summer!E$10:E$999,MATCH($A274,Summer!$L$10:$L$999,0),1),INDEX('Cycle 1'!E$10:E$999,MATCH($A274,'Cycle 1'!$L$10:$L$999,0),1)),INDEX('Cycle 2'!E$10:E$999,MATCH($A274,'Cycle 2'!$L$10:$L$999,0),1)),INDEX('Cycle 3'!E$10:E$999,MATCH($A274,'Cycle 3'!$L$10:$L$999,0),1)),INDEX('Cycle 4'!E$10:E$999,MATCH($A274,'Cycle 4'!$L$10:$L$999,0),1)),INDEX('Cycle 5'!E$10:E$999,MATCH($A274,'Cycle 5'!$L$10:$L$999,0),1)),INDEX('Cycle 6'!E$10:E$999,MATCH($A274,'Cycle 6'!$L$10:$L$999,0),1)),INDEX('Cycle 7'!E$10:E$999,MATCH($A274,'Cycle 7'!$L$10:$L$999,0),1)),INDEX('Cycle 8'!E$10:E$999,MATCH($A274,'Cycle 8'!$L$10:$L$999,0),1)),INDEX('Cycle 9'!E$10:E$999,MATCH($A274,'Cycle 9'!$L$10:$L$999,0),1)),INDEX('Cycle 10'!E$10:E$999,MATCH($A274,'Cycle 10'!$L$10:$L$999,0),1)),INDEX('Cycle 11'!E$10:E$999,MATCH($A274,'Cycle 11'!$L$10:$L$999,0),1)),"")="","",IFERROR(IFERROR(IFERROR(IFERROR(IFERROR(IFERROR(IFERROR(IFERROR(IFERROR(IFERROR(IFERROR(IFERROR(INDEX(Summer!E$10:E$999,MATCH($A274,Summer!$L$10:$L$999,0),1),INDEX('Cycle 1'!E$10:E$999,MATCH($A274,'Cycle 1'!$L$10:$L$999,0),1)),INDEX('Cycle 2'!E$10:E$999,MATCH($A274,'Cycle 2'!$L$10:$L$999,0),1)),INDEX('Cycle 3'!E$10:E$999,MATCH($A274,'Cycle 3'!$L$10:$L$999,0),1)),INDEX('Cycle 4'!E$10:E$999,MATCH($A274,'Cycle 4'!$L$10:$L$999,0),1)),INDEX('Cycle 5'!E$10:E$999,MATCH($A274,'Cycle 5'!$L$10:$L$999,0),1)),INDEX('Cycle 6'!E$10:E$999,MATCH($A274,'Cycle 6'!$L$10:$L$999,0),1)),INDEX('Cycle 7'!E$10:E$999,MATCH($A274,'Cycle 7'!$L$10:$L$999,0),1)),INDEX('Cycle 8'!E$10:E$999,MATCH($A274,'Cycle 8'!$L$10:$L$999,0),1)),INDEX('Cycle 9'!E$10:E$999,MATCH($A274,'Cycle 9'!$L$10:$L$999,0),1)),INDEX('Cycle 10'!E$10:E$999,MATCH($A274,'Cycle 10'!$L$10:$L$999,0),1)),INDEX('Cycle 11'!E$10:E$999,MATCH($A274,'Cycle 11'!$L$10:$L$999,0),1)),""))</f>
        <v/>
      </c>
      <c r="G274" t="str">
        <f>IF(IFERROR(IFERROR(IFERROR(IFERROR(IFERROR(IFERROR(IFERROR(IFERROR(IFERROR(IFERROR(IFERROR(IFERROR(INDEX(Summer!F$10:F$999,MATCH($A274,Summer!$L$10:$L$999,0),1),INDEX('Cycle 1'!F$10:F$999,MATCH($A274,'Cycle 1'!$L$10:$L$999,0),1)),INDEX('Cycle 2'!F$10:F$999,MATCH($A274,'Cycle 2'!$L$10:$L$999,0),1)),INDEX('Cycle 3'!F$10:F$999,MATCH($A274,'Cycle 3'!$L$10:$L$999,0),1)),INDEX('Cycle 4'!F$10:F$999,MATCH($A274,'Cycle 4'!$L$10:$L$999,0),1)),INDEX('Cycle 5'!F$10:F$999,MATCH($A274,'Cycle 5'!$L$10:$L$999,0),1)),INDEX('Cycle 6'!F$10:F$999,MATCH($A274,'Cycle 6'!$L$10:$L$999,0),1)),INDEX('Cycle 7'!F$10:F$999,MATCH($A274,'Cycle 7'!$L$10:$L$999,0),1)),INDEX('Cycle 8'!F$10:F$999,MATCH($A274,'Cycle 8'!$L$10:$L$999,0),1)),INDEX('Cycle 9'!F$10:F$999,MATCH($A274,'Cycle 9'!$L$10:$L$999,0),1)),INDEX('Cycle 10'!F$10:F$999,MATCH($A274,'Cycle 10'!$L$10:$L$999,0),1)),INDEX('Cycle 11'!F$10:F$999,MATCH($A274,'Cycle 11'!$L$10:$L$999,0),1)),"")="","",IFERROR(IFERROR(IFERROR(IFERROR(IFERROR(IFERROR(IFERROR(IFERROR(IFERROR(IFERROR(IFERROR(IFERROR(INDEX(Summer!F$10:F$999,MATCH($A274,Summer!$L$10:$L$999,0),1),INDEX('Cycle 1'!F$10:F$999,MATCH($A274,'Cycle 1'!$L$10:$L$999,0),1)),INDEX('Cycle 2'!F$10:F$999,MATCH($A274,'Cycle 2'!$L$10:$L$999,0),1)),INDEX('Cycle 3'!F$10:F$999,MATCH($A274,'Cycle 3'!$L$10:$L$999,0),1)),INDEX('Cycle 4'!F$10:F$999,MATCH($A274,'Cycle 4'!$L$10:$L$999,0),1)),INDEX('Cycle 5'!F$10:F$999,MATCH($A274,'Cycle 5'!$L$10:$L$999,0),1)),INDEX('Cycle 6'!F$10:F$999,MATCH($A274,'Cycle 6'!$L$10:$L$999,0),1)),INDEX('Cycle 7'!F$10:F$999,MATCH($A274,'Cycle 7'!$L$10:$L$999,0),1)),INDEX('Cycle 8'!F$10:F$999,MATCH($A274,'Cycle 8'!$L$10:$L$999,0),1)),INDEX('Cycle 9'!F$10:F$999,MATCH($A274,'Cycle 9'!$L$10:$L$999,0),1)),INDEX('Cycle 10'!F$10:F$999,MATCH($A274,'Cycle 10'!$L$10:$L$999,0),1)),INDEX('Cycle 11'!F$10:F$999,MATCH($A274,'Cycle 11'!$L$10:$L$999,0),1)),""))</f>
        <v/>
      </c>
      <c r="H274" t="str">
        <f>IF(IFERROR(IFERROR(IFERROR(IFERROR(IFERROR(IFERROR(IFERROR(IFERROR(IFERROR(IFERROR(IFERROR(IFERROR(INDEX(Summer!G$10:G$999,MATCH($A274,Summer!$L$10:$L$999,0),1),INDEX('Cycle 1'!G$10:G$999,MATCH($A274,'Cycle 1'!$L$10:$L$999,0),1)),INDEX('Cycle 2'!G$10:G$999,MATCH($A274,'Cycle 2'!$L$10:$L$999,0),1)),INDEX('Cycle 3'!G$10:G$999,MATCH($A274,'Cycle 3'!$L$10:$L$999,0),1)),INDEX('Cycle 4'!G$10:G$999,MATCH($A274,'Cycle 4'!$L$10:$L$999,0),1)),INDEX('Cycle 5'!G$10:G$999,MATCH($A274,'Cycle 5'!$L$10:$L$999,0),1)),INDEX('Cycle 6'!G$10:G$999,MATCH($A274,'Cycle 6'!$L$10:$L$999,0),1)),INDEX('Cycle 7'!G$10:G$999,MATCH($A274,'Cycle 7'!$L$10:$L$999,0),1)),INDEX('Cycle 8'!G$10:G$999,MATCH($A274,'Cycle 8'!$L$10:$L$999,0),1)),INDEX('Cycle 9'!G$10:G$999,MATCH($A274,'Cycle 9'!$L$10:$L$999,0),1)),INDEX('Cycle 10'!G$10:G$999,MATCH($A274,'Cycle 10'!$L$10:$L$999,0),1)),INDEX('Cycle 11'!G$10:G$999,MATCH($A274,'Cycle 11'!$L$10:$L$999,0),1)),"")="","",IFERROR(IFERROR(IFERROR(IFERROR(IFERROR(IFERROR(IFERROR(IFERROR(IFERROR(IFERROR(IFERROR(IFERROR(INDEX(Summer!G$10:G$999,MATCH($A274,Summer!$L$10:$L$999,0),1),INDEX('Cycle 1'!G$10:G$999,MATCH($A274,'Cycle 1'!$L$10:$L$999,0),1)),INDEX('Cycle 2'!G$10:G$999,MATCH($A274,'Cycle 2'!$L$10:$L$999,0),1)),INDEX('Cycle 3'!G$10:G$999,MATCH($A274,'Cycle 3'!$L$10:$L$999,0),1)),INDEX('Cycle 4'!G$10:G$999,MATCH($A274,'Cycle 4'!$L$10:$L$999,0),1)),INDEX('Cycle 5'!G$10:G$999,MATCH($A274,'Cycle 5'!$L$10:$L$999,0),1)),INDEX('Cycle 6'!G$10:G$999,MATCH($A274,'Cycle 6'!$L$10:$L$999,0),1)),INDEX('Cycle 7'!G$10:G$999,MATCH($A274,'Cycle 7'!$L$10:$L$999,0),1)),INDEX('Cycle 8'!G$10:G$999,MATCH($A274,'Cycle 8'!$L$10:$L$999,0),1)),INDEX('Cycle 9'!G$10:G$999,MATCH($A274,'Cycle 9'!$L$10:$L$999,0),1)),INDEX('Cycle 10'!G$10:G$999,MATCH($A274,'Cycle 10'!$L$10:$L$999,0),1)),INDEX('Cycle 11'!G$10:G$999,MATCH($A274,'Cycle 11'!$L$10:$L$999,0),1)),""))</f>
        <v/>
      </c>
      <c r="I274">
        <f>IFERROR(IF(C274="",MAX(I$1:I273),IF(ROW(C$2)=ROW(C274),1,IF(ISERROR(VLOOKUP(C274,C$2:C273,1,FALSE)),MAX(I$1:I273)+1,MAX(I$1:I273)))),"")</f>
        <v>0</v>
      </c>
      <c r="J274" t="str">
        <f t="shared" si="34"/>
        <v/>
      </c>
      <c r="K274" t="str">
        <f t="shared" si="37"/>
        <v/>
      </c>
      <c r="L274" t="str">
        <f t="shared" si="37"/>
        <v/>
      </c>
      <c r="M274" t="str">
        <f t="shared" si="37"/>
        <v/>
      </c>
      <c r="N274" t="str">
        <f t="shared" si="37"/>
        <v/>
      </c>
      <c r="O274" t="str">
        <f t="shared" si="37"/>
        <v/>
      </c>
      <c r="P274" t="str">
        <f t="shared" si="37"/>
        <v/>
      </c>
      <c r="Q274" t="str">
        <f t="shared" si="37"/>
        <v/>
      </c>
      <c r="R274" t="str">
        <f t="shared" si="37"/>
        <v/>
      </c>
      <c r="S274" t="str">
        <f t="shared" si="37"/>
        <v/>
      </c>
      <c r="T274" t="str">
        <f t="shared" si="37"/>
        <v/>
      </c>
      <c r="U274" t="str">
        <f t="shared" si="37"/>
        <v/>
      </c>
      <c r="V274" t="str">
        <f t="shared" si="37"/>
        <v/>
      </c>
      <c r="W274" t="str">
        <f t="shared" si="35"/>
        <v/>
      </c>
      <c r="X274">
        <f>IF(OR(H274="No",H274=""),0,IF(COUNTIFS(H$2:H274,"Yes",C$2:C274,C274)&gt;1,0,COUNTIFS(H$2:H274,"Yes",C$2:C274,C274)))+IF(X273=$X$1,0,X273)</f>
        <v>0</v>
      </c>
    </row>
    <row r="275" spans="1:24" x14ac:dyDescent="0.3">
      <c r="A275">
        <f>ROWS($A$2:$A275)</f>
        <v>274</v>
      </c>
      <c r="B275" t="str">
        <f>IF(ISERROR(VLOOKUP(A275,Summer!L$11:L$500,1,FALSE)),IF(ISERROR(VLOOKUP(A275,'Cycle 1'!L$11:L$500,1,FALSE)),IF(ISERROR(VLOOKUP(A275,'Cycle 2'!L$11:L$500,1,FALSE)),IF(ISERROR(VLOOKUP(A275,'Cycle 3'!L$11:L$500,1,FALSE)),IF(ISERROR(VLOOKUP(A275,'Cycle 4'!L$11:L$500,1,FALSE)),IF(ISERROR(VLOOKUP(A275,'Cycle 5'!L$11:L$500,1,FALSE)),IF(ISERROR(VLOOKUP(A275,'Cycle 6'!L$11:L$500,1,FALSE)),IF(ISERROR(VLOOKUP(A275,'Cycle 7'!L$11:L$500,1,FALSE)),IF(ISERROR(VLOOKUP(A275,'Cycle 8'!L$11:L$500,1,FALSE)),IF(ISERROR(VLOOKUP(A275,'Cycle 9'!L$11:L$500,1,FALSE)),IF(ISERROR(VLOOKUP(A275,'Cycle 10'!L$11:L$500,1,FALSE)),IF(ISERROR(VLOOKUP(A275,'Cycle 11'!L$11:L$500,1,FALSE)),"","Cycle 11"),"Cycle 10"),"Cycle 9"),"Cycle 8"),"Cycle 7"),"Cycle 6"),"Cycle 5"),"Cycle 4"),"Cycle 3"),"Cycle 2"),"Cycle 1"),"Summer")</f>
        <v/>
      </c>
      <c r="C275" t="str">
        <f>IF(IFERROR(IFERROR(IFERROR(IFERROR(IFERROR(IFERROR(IFERROR(IFERROR(IFERROR(IFERROR(IFERROR(IFERROR(INDEX(Summer!B$10:B$999,MATCH($A275,Summer!$L$10:$L$999,0),1),INDEX('Cycle 1'!B$10:B$999,MATCH($A275,'Cycle 1'!$L$10:$L$999,0),1)),INDEX('Cycle 2'!B$10:B$999,MATCH($A275,'Cycle 2'!$L$10:$L$999,0),1)),INDEX('Cycle 3'!B$10:B$999,MATCH($A275,'Cycle 3'!$L$10:$L$999,0),1)),INDEX('Cycle 4'!B$10:B$999,MATCH($A275,'Cycle 4'!$L$10:$L$999,0),1)),INDEX('Cycle 5'!B$10:B$999,MATCH($A275,'Cycle 5'!$L$10:$L$999,0),1)),INDEX('Cycle 6'!B$10:B$999,MATCH($A275,'Cycle 6'!$L$10:$L$999,0),1)),INDEX('Cycle 7'!B$10:B$999,MATCH($A275,'Cycle 7'!$L$10:$L$999,0),1)),INDEX('Cycle 8'!B$10:B$999,MATCH($A275,'Cycle 8'!$L$10:$L$999,0),1)),INDEX('Cycle 9'!B$10:B$999,MATCH($A275,'Cycle 9'!$L$10:$L$999,0),1)),INDEX('Cycle 10'!B$10:B$999,MATCH($A275,'Cycle 10'!$L$10:$L$999,0),1)),INDEX('Cycle 11'!B$10:B$999,MATCH($A275,'Cycle 11'!$L$10:$L$999,0),1)),"")="","",IFERROR(IFERROR(IFERROR(IFERROR(IFERROR(IFERROR(IFERROR(IFERROR(IFERROR(IFERROR(IFERROR(IFERROR(INDEX(Summer!B$10:B$999,MATCH($A275,Summer!$L$10:$L$999,0),1),INDEX('Cycle 1'!B$10:B$999,MATCH($A275,'Cycle 1'!$L$10:$L$999,0),1)),INDEX('Cycle 2'!B$10:B$999,MATCH($A275,'Cycle 2'!$L$10:$L$999,0),1)),INDEX('Cycle 3'!B$10:B$999,MATCH($A275,'Cycle 3'!$L$10:$L$999,0),1)),INDEX('Cycle 4'!B$10:B$999,MATCH($A275,'Cycle 4'!$L$10:$L$999,0),1)),INDEX('Cycle 5'!B$10:B$999,MATCH($A275,'Cycle 5'!$L$10:$L$999,0),1)),INDEX('Cycle 6'!B$10:B$999,MATCH($A275,'Cycle 6'!$L$10:$L$999,0),1)),INDEX('Cycle 7'!B$10:B$999,MATCH($A275,'Cycle 7'!$L$10:$L$999,0),1)),INDEX('Cycle 8'!B$10:B$999,MATCH($A275,'Cycle 8'!$L$10:$L$999,0),1)),INDEX('Cycle 9'!B$10:B$999,MATCH($A275,'Cycle 9'!$L$10:$L$999,0),1)),INDEX('Cycle 10'!B$10:B$999,MATCH($A275,'Cycle 10'!$L$10:$L$999,0),1)),INDEX('Cycle 11'!B$10:B$999,MATCH($A275,'Cycle 11'!$L$10:$L$999,0),1)),""))</f>
        <v/>
      </c>
      <c r="D275" t="str">
        <f>IF(IFERROR(IFERROR(IFERROR(IFERROR(IFERROR(IFERROR(IFERROR(IFERROR(IFERROR(IFERROR(IFERROR(IFERROR(INDEX(Summer!C$10:C$999,MATCH($A275,Summer!$L$10:$L$999,0),1),INDEX('Cycle 1'!C$10:C$999,MATCH($A275,'Cycle 1'!$L$10:$L$999,0),1)),INDEX('Cycle 2'!C$10:C$999,MATCH($A275,'Cycle 2'!$L$10:$L$999,0),1)),INDEX('Cycle 3'!C$10:C$999,MATCH($A275,'Cycle 3'!$L$10:$L$999,0),1)),INDEX('Cycle 4'!C$10:C$999,MATCH($A275,'Cycle 4'!$L$10:$L$999,0),1)),INDEX('Cycle 5'!C$10:C$999,MATCH($A275,'Cycle 5'!$L$10:$L$999,0),1)),INDEX('Cycle 6'!C$10:C$999,MATCH($A275,'Cycle 6'!$L$10:$L$999,0),1)),INDEX('Cycle 7'!C$10:C$999,MATCH($A275,'Cycle 7'!$L$10:$L$999,0),1)),INDEX('Cycle 8'!C$10:C$999,MATCH($A275,'Cycle 8'!$L$10:$L$999,0),1)),INDEX('Cycle 9'!C$10:C$999,MATCH($A275,'Cycle 9'!$L$10:$L$999,0),1)),INDEX('Cycle 10'!C$10:C$999,MATCH($A275,'Cycle 10'!$L$10:$L$999,0),1)),INDEX('Cycle 11'!C$10:C$999,MATCH($A275,'Cycle 11'!$L$10:$L$999,0),1)),"")="","",IFERROR(IFERROR(IFERROR(IFERROR(IFERROR(IFERROR(IFERROR(IFERROR(IFERROR(IFERROR(IFERROR(IFERROR(INDEX(Summer!C$10:C$999,MATCH($A275,Summer!$L$10:$L$999,0),1),INDEX('Cycle 1'!C$10:C$999,MATCH($A275,'Cycle 1'!$L$10:$L$999,0),1)),INDEX('Cycle 2'!C$10:C$999,MATCH($A275,'Cycle 2'!$L$10:$L$999,0),1)),INDEX('Cycle 3'!C$10:C$999,MATCH($A275,'Cycle 3'!$L$10:$L$999,0),1)),INDEX('Cycle 4'!C$10:C$999,MATCH($A275,'Cycle 4'!$L$10:$L$999,0),1)),INDEX('Cycle 5'!C$10:C$999,MATCH($A275,'Cycle 5'!$L$10:$L$999,0),1)),INDEX('Cycle 6'!C$10:C$999,MATCH($A275,'Cycle 6'!$L$10:$L$999,0),1)),INDEX('Cycle 7'!C$10:C$999,MATCH($A275,'Cycle 7'!$L$10:$L$999,0),1)),INDEX('Cycle 8'!C$10:C$999,MATCH($A275,'Cycle 8'!$L$10:$L$999,0),1)),INDEX('Cycle 9'!C$10:C$999,MATCH($A275,'Cycle 9'!$L$10:$L$999,0),1)),INDEX('Cycle 10'!C$10:C$999,MATCH($A275,'Cycle 10'!$L$10:$L$999,0),1)),INDEX('Cycle 11'!C$10:C$999,MATCH($A275,'Cycle 11'!$L$10:$L$999,0),1)),""))</f>
        <v/>
      </c>
      <c r="E275" t="str">
        <f>IF(IFERROR(IFERROR(IFERROR(IFERROR(IFERROR(IFERROR(IFERROR(IFERROR(IFERROR(IFERROR(IFERROR(IFERROR(INDEX(Summer!D$10:D$999,MATCH($A275,Summer!$L$10:$L$999,0),1),INDEX('Cycle 1'!D$10:D$999,MATCH($A275,'Cycle 1'!$L$10:$L$999,0),1)),INDEX('Cycle 2'!D$10:D$999,MATCH($A275,'Cycle 2'!$L$10:$L$999,0),1)),INDEX('Cycle 3'!D$10:D$999,MATCH($A275,'Cycle 3'!$L$10:$L$999,0),1)),INDEX('Cycle 4'!D$10:D$999,MATCH($A275,'Cycle 4'!$L$10:$L$999,0),1)),INDEX('Cycle 5'!D$10:D$999,MATCH($A275,'Cycle 5'!$L$10:$L$999,0),1)),INDEX('Cycle 6'!D$10:D$999,MATCH($A275,'Cycle 6'!$L$10:$L$999,0),1)),INDEX('Cycle 7'!D$10:D$999,MATCH($A275,'Cycle 7'!$L$10:$L$999,0),1)),INDEX('Cycle 8'!D$10:D$999,MATCH($A275,'Cycle 8'!$L$10:$L$999,0),1)),INDEX('Cycle 9'!D$10:D$999,MATCH($A275,'Cycle 9'!$L$10:$L$999,0),1)),INDEX('Cycle 10'!D$10:D$999,MATCH($A275,'Cycle 10'!$L$10:$L$999,0),1)),INDEX('Cycle 11'!D$10:D$999,MATCH($A275,'Cycle 11'!$L$10:$L$999,0),1)),"")="","",IFERROR(IFERROR(IFERROR(IFERROR(IFERROR(IFERROR(IFERROR(IFERROR(IFERROR(IFERROR(IFERROR(IFERROR(INDEX(Summer!D$10:D$999,MATCH($A275,Summer!$L$10:$L$999,0),1),INDEX('Cycle 1'!D$10:D$999,MATCH($A275,'Cycle 1'!$L$10:$L$999,0),1)),INDEX('Cycle 2'!D$10:D$999,MATCH($A275,'Cycle 2'!$L$10:$L$999,0),1)),INDEX('Cycle 3'!D$10:D$999,MATCH($A275,'Cycle 3'!$L$10:$L$999,0),1)),INDEX('Cycle 4'!D$10:D$999,MATCH($A275,'Cycle 4'!$L$10:$L$999,0),1)),INDEX('Cycle 5'!D$10:D$999,MATCH($A275,'Cycle 5'!$L$10:$L$999,0),1)),INDEX('Cycle 6'!D$10:D$999,MATCH($A275,'Cycle 6'!$L$10:$L$999,0),1)),INDEX('Cycle 7'!D$10:D$999,MATCH($A275,'Cycle 7'!$L$10:$L$999,0),1)),INDEX('Cycle 8'!D$10:D$999,MATCH($A275,'Cycle 8'!$L$10:$L$999,0),1)),INDEX('Cycle 9'!D$10:D$999,MATCH($A275,'Cycle 9'!$L$10:$L$999,0),1)),INDEX('Cycle 10'!D$10:D$999,MATCH($A275,'Cycle 10'!$L$10:$L$999,0),1)),INDEX('Cycle 11'!D$10:D$999,MATCH($A275,'Cycle 11'!$L$10:$L$999,0),1)),""))</f>
        <v/>
      </c>
      <c r="F275" t="str">
        <f>IF(IFERROR(IFERROR(IFERROR(IFERROR(IFERROR(IFERROR(IFERROR(IFERROR(IFERROR(IFERROR(IFERROR(IFERROR(INDEX(Summer!E$10:E$999,MATCH($A275,Summer!$L$10:$L$999,0),1),INDEX('Cycle 1'!E$10:E$999,MATCH($A275,'Cycle 1'!$L$10:$L$999,0),1)),INDEX('Cycle 2'!E$10:E$999,MATCH($A275,'Cycle 2'!$L$10:$L$999,0),1)),INDEX('Cycle 3'!E$10:E$999,MATCH($A275,'Cycle 3'!$L$10:$L$999,0),1)),INDEX('Cycle 4'!E$10:E$999,MATCH($A275,'Cycle 4'!$L$10:$L$999,0),1)),INDEX('Cycle 5'!E$10:E$999,MATCH($A275,'Cycle 5'!$L$10:$L$999,0),1)),INDEX('Cycle 6'!E$10:E$999,MATCH($A275,'Cycle 6'!$L$10:$L$999,0),1)),INDEX('Cycle 7'!E$10:E$999,MATCH($A275,'Cycle 7'!$L$10:$L$999,0),1)),INDEX('Cycle 8'!E$10:E$999,MATCH($A275,'Cycle 8'!$L$10:$L$999,0),1)),INDEX('Cycle 9'!E$10:E$999,MATCH($A275,'Cycle 9'!$L$10:$L$999,0),1)),INDEX('Cycle 10'!E$10:E$999,MATCH($A275,'Cycle 10'!$L$10:$L$999,0),1)),INDEX('Cycle 11'!E$10:E$999,MATCH($A275,'Cycle 11'!$L$10:$L$999,0),1)),"")="","",IFERROR(IFERROR(IFERROR(IFERROR(IFERROR(IFERROR(IFERROR(IFERROR(IFERROR(IFERROR(IFERROR(IFERROR(INDEX(Summer!E$10:E$999,MATCH($A275,Summer!$L$10:$L$999,0),1),INDEX('Cycle 1'!E$10:E$999,MATCH($A275,'Cycle 1'!$L$10:$L$999,0),1)),INDEX('Cycle 2'!E$10:E$999,MATCH($A275,'Cycle 2'!$L$10:$L$999,0),1)),INDEX('Cycle 3'!E$10:E$999,MATCH($A275,'Cycle 3'!$L$10:$L$999,0),1)),INDEX('Cycle 4'!E$10:E$999,MATCH($A275,'Cycle 4'!$L$10:$L$999,0),1)),INDEX('Cycle 5'!E$10:E$999,MATCH($A275,'Cycle 5'!$L$10:$L$999,0),1)),INDEX('Cycle 6'!E$10:E$999,MATCH($A275,'Cycle 6'!$L$10:$L$999,0),1)),INDEX('Cycle 7'!E$10:E$999,MATCH($A275,'Cycle 7'!$L$10:$L$999,0),1)),INDEX('Cycle 8'!E$10:E$999,MATCH($A275,'Cycle 8'!$L$10:$L$999,0),1)),INDEX('Cycle 9'!E$10:E$999,MATCH($A275,'Cycle 9'!$L$10:$L$999,0),1)),INDEX('Cycle 10'!E$10:E$999,MATCH($A275,'Cycle 10'!$L$10:$L$999,0),1)),INDEX('Cycle 11'!E$10:E$999,MATCH($A275,'Cycle 11'!$L$10:$L$999,0),1)),""))</f>
        <v/>
      </c>
      <c r="G275" t="str">
        <f>IF(IFERROR(IFERROR(IFERROR(IFERROR(IFERROR(IFERROR(IFERROR(IFERROR(IFERROR(IFERROR(IFERROR(IFERROR(INDEX(Summer!F$10:F$999,MATCH($A275,Summer!$L$10:$L$999,0),1),INDEX('Cycle 1'!F$10:F$999,MATCH($A275,'Cycle 1'!$L$10:$L$999,0),1)),INDEX('Cycle 2'!F$10:F$999,MATCH($A275,'Cycle 2'!$L$10:$L$999,0),1)),INDEX('Cycle 3'!F$10:F$999,MATCH($A275,'Cycle 3'!$L$10:$L$999,0),1)),INDEX('Cycle 4'!F$10:F$999,MATCH($A275,'Cycle 4'!$L$10:$L$999,0),1)),INDEX('Cycle 5'!F$10:F$999,MATCH($A275,'Cycle 5'!$L$10:$L$999,0),1)),INDEX('Cycle 6'!F$10:F$999,MATCH($A275,'Cycle 6'!$L$10:$L$999,0),1)),INDEX('Cycle 7'!F$10:F$999,MATCH($A275,'Cycle 7'!$L$10:$L$999,0),1)),INDEX('Cycle 8'!F$10:F$999,MATCH($A275,'Cycle 8'!$L$10:$L$999,0),1)),INDEX('Cycle 9'!F$10:F$999,MATCH($A275,'Cycle 9'!$L$10:$L$999,0),1)),INDEX('Cycle 10'!F$10:F$999,MATCH($A275,'Cycle 10'!$L$10:$L$999,0),1)),INDEX('Cycle 11'!F$10:F$999,MATCH($A275,'Cycle 11'!$L$10:$L$999,0),1)),"")="","",IFERROR(IFERROR(IFERROR(IFERROR(IFERROR(IFERROR(IFERROR(IFERROR(IFERROR(IFERROR(IFERROR(IFERROR(INDEX(Summer!F$10:F$999,MATCH($A275,Summer!$L$10:$L$999,0),1),INDEX('Cycle 1'!F$10:F$999,MATCH($A275,'Cycle 1'!$L$10:$L$999,0),1)),INDEX('Cycle 2'!F$10:F$999,MATCH($A275,'Cycle 2'!$L$10:$L$999,0),1)),INDEX('Cycle 3'!F$10:F$999,MATCH($A275,'Cycle 3'!$L$10:$L$999,0),1)),INDEX('Cycle 4'!F$10:F$999,MATCH($A275,'Cycle 4'!$L$10:$L$999,0),1)),INDEX('Cycle 5'!F$10:F$999,MATCH($A275,'Cycle 5'!$L$10:$L$999,0),1)),INDEX('Cycle 6'!F$10:F$999,MATCH($A275,'Cycle 6'!$L$10:$L$999,0),1)),INDEX('Cycle 7'!F$10:F$999,MATCH($A275,'Cycle 7'!$L$10:$L$999,0),1)),INDEX('Cycle 8'!F$10:F$999,MATCH($A275,'Cycle 8'!$L$10:$L$999,0),1)),INDEX('Cycle 9'!F$10:F$999,MATCH($A275,'Cycle 9'!$L$10:$L$999,0),1)),INDEX('Cycle 10'!F$10:F$999,MATCH($A275,'Cycle 10'!$L$10:$L$999,0),1)),INDEX('Cycle 11'!F$10:F$999,MATCH($A275,'Cycle 11'!$L$10:$L$999,0),1)),""))</f>
        <v/>
      </c>
      <c r="H275" t="str">
        <f>IF(IFERROR(IFERROR(IFERROR(IFERROR(IFERROR(IFERROR(IFERROR(IFERROR(IFERROR(IFERROR(IFERROR(IFERROR(INDEX(Summer!G$10:G$999,MATCH($A275,Summer!$L$10:$L$999,0),1),INDEX('Cycle 1'!G$10:G$999,MATCH($A275,'Cycle 1'!$L$10:$L$999,0),1)),INDEX('Cycle 2'!G$10:G$999,MATCH($A275,'Cycle 2'!$L$10:$L$999,0),1)),INDEX('Cycle 3'!G$10:G$999,MATCH($A275,'Cycle 3'!$L$10:$L$999,0),1)),INDEX('Cycle 4'!G$10:G$999,MATCH($A275,'Cycle 4'!$L$10:$L$999,0),1)),INDEX('Cycle 5'!G$10:G$999,MATCH($A275,'Cycle 5'!$L$10:$L$999,0),1)),INDEX('Cycle 6'!G$10:G$999,MATCH($A275,'Cycle 6'!$L$10:$L$999,0),1)),INDEX('Cycle 7'!G$10:G$999,MATCH($A275,'Cycle 7'!$L$10:$L$999,0),1)),INDEX('Cycle 8'!G$10:G$999,MATCH($A275,'Cycle 8'!$L$10:$L$999,0),1)),INDEX('Cycle 9'!G$10:G$999,MATCH($A275,'Cycle 9'!$L$10:$L$999,0),1)),INDEX('Cycle 10'!G$10:G$999,MATCH($A275,'Cycle 10'!$L$10:$L$999,0),1)),INDEX('Cycle 11'!G$10:G$999,MATCH($A275,'Cycle 11'!$L$10:$L$999,0),1)),"")="","",IFERROR(IFERROR(IFERROR(IFERROR(IFERROR(IFERROR(IFERROR(IFERROR(IFERROR(IFERROR(IFERROR(IFERROR(INDEX(Summer!G$10:G$999,MATCH($A275,Summer!$L$10:$L$999,0),1),INDEX('Cycle 1'!G$10:G$999,MATCH($A275,'Cycle 1'!$L$10:$L$999,0),1)),INDEX('Cycle 2'!G$10:G$999,MATCH($A275,'Cycle 2'!$L$10:$L$999,0),1)),INDEX('Cycle 3'!G$10:G$999,MATCH($A275,'Cycle 3'!$L$10:$L$999,0),1)),INDEX('Cycle 4'!G$10:G$999,MATCH($A275,'Cycle 4'!$L$10:$L$999,0),1)),INDEX('Cycle 5'!G$10:G$999,MATCH($A275,'Cycle 5'!$L$10:$L$999,0),1)),INDEX('Cycle 6'!G$10:G$999,MATCH($A275,'Cycle 6'!$L$10:$L$999,0),1)),INDEX('Cycle 7'!G$10:G$999,MATCH($A275,'Cycle 7'!$L$10:$L$999,0),1)),INDEX('Cycle 8'!G$10:G$999,MATCH($A275,'Cycle 8'!$L$10:$L$999,0),1)),INDEX('Cycle 9'!G$10:G$999,MATCH($A275,'Cycle 9'!$L$10:$L$999,0),1)),INDEX('Cycle 10'!G$10:G$999,MATCH($A275,'Cycle 10'!$L$10:$L$999,0),1)),INDEX('Cycle 11'!G$10:G$999,MATCH($A275,'Cycle 11'!$L$10:$L$999,0),1)),""))</f>
        <v/>
      </c>
      <c r="I275">
        <f>IFERROR(IF(C275="",MAX(I$1:I274),IF(ROW(C$2)=ROW(C275),1,IF(ISERROR(VLOOKUP(C275,C$2:C274,1,FALSE)),MAX(I$1:I274)+1,MAX(I$1:I274)))),"")</f>
        <v>0</v>
      </c>
      <c r="J275" t="str">
        <f t="shared" si="34"/>
        <v/>
      </c>
      <c r="K275" t="str">
        <f t="shared" si="37"/>
        <v/>
      </c>
      <c r="L275" t="str">
        <f t="shared" si="37"/>
        <v/>
      </c>
      <c r="M275" t="str">
        <f t="shared" si="37"/>
        <v/>
      </c>
      <c r="N275" t="str">
        <f t="shared" si="37"/>
        <v/>
      </c>
      <c r="O275" t="str">
        <f t="shared" si="37"/>
        <v/>
      </c>
      <c r="P275" t="str">
        <f t="shared" si="37"/>
        <v/>
      </c>
      <c r="Q275" t="str">
        <f t="shared" si="37"/>
        <v/>
      </c>
      <c r="R275" t="str">
        <f t="shared" si="37"/>
        <v/>
      </c>
      <c r="S275" t="str">
        <f t="shared" si="37"/>
        <v/>
      </c>
      <c r="T275" t="str">
        <f t="shared" si="37"/>
        <v/>
      </c>
      <c r="U275" t="str">
        <f t="shared" si="37"/>
        <v/>
      </c>
      <c r="V275" t="str">
        <f t="shared" si="37"/>
        <v/>
      </c>
      <c r="W275" t="str">
        <f t="shared" si="35"/>
        <v/>
      </c>
      <c r="X275">
        <f>IF(OR(H275="No",H275=""),0,IF(COUNTIFS(H$2:H275,"Yes",C$2:C275,C275)&gt;1,0,COUNTIFS(H$2:H275,"Yes",C$2:C275,C275)))+IF(X274=$X$1,0,X274)</f>
        <v>0</v>
      </c>
    </row>
    <row r="276" spans="1:24" x14ac:dyDescent="0.3">
      <c r="A276">
        <f>ROWS($A$2:$A276)</f>
        <v>275</v>
      </c>
      <c r="B276" t="str">
        <f>IF(ISERROR(VLOOKUP(A276,Summer!L$11:L$500,1,FALSE)),IF(ISERROR(VLOOKUP(A276,'Cycle 1'!L$11:L$500,1,FALSE)),IF(ISERROR(VLOOKUP(A276,'Cycle 2'!L$11:L$500,1,FALSE)),IF(ISERROR(VLOOKUP(A276,'Cycle 3'!L$11:L$500,1,FALSE)),IF(ISERROR(VLOOKUP(A276,'Cycle 4'!L$11:L$500,1,FALSE)),IF(ISERROR(VLOOKUP(A276,'Cycle 5'!L$11:L$500,1,FALSE)),IF(ISERROR(VLOOKUP(A276,'Cycle 6'!L$11:L$500,1,FALSE)),IF(ISERROR(VLOOKUP(A276,'Cycle 7'!L$11:L$500,1,FALSE)),IF(ISERROR(VLOOKUP(A276,'Cycle 8'!L$11:L$500,1,FALSE)),IF(ISERROR(VLOOKUP(A276,'Cycle 9'!L$11:L$500,1,FALSE)),IF(ISERROR(VLOOKUP(A276,'Cycle 10'!L$11:L$500,1,FALSE)),IF(ISERROR(VLOOKUP(A276,'Cycle 11'!L$11:L$500,1,FALSE)),"","Cycle 11"),"Cycle 10"),"Cycle 9"),"Cycle 8"),"Cycle 7"),"Cycle 6"),"Cycle 5"),"Cycle 4"),"Cycle 3"),"Cycle 2"),"Cycle 1"),"Summer")</f>
        <v/>
      </c>
      <c r="C276" t="str">
        <f>IF(IFERROR(IFERROR(IFERROR(IFERROR(IFERROR(IFERROR(IFERROR(IFERROR(IFERROR(IFERROR(IFERROR(IFERROR(INDEX(Summer!B$10:B$999,MATCH($A276,Summer!$L$10:$L$999,0),1),INDEX('Cycle 1'!B$10:B$999,MATCH($A276,'Cycle 1'!$L$10:$L$999,0),1)),INDEX('Cycle 2'!B$10:B$999,MATCH($A276,'Cycle 2'!$L$10:$L$999,0),1)),INDEX('Cycle 3'!B$10:B$999,MATCH($A276,'Cycle 3'!$L$10:$L$999,0),1)),INDEX('Cycle 4'!B$10:B$999,MATCH($A276,'Cycle 4'!$L$10:$L$999,0),1)),INDEX('Cycle 5'!B$10:B$999,MATCH($A276,'Cycle 5'!$L$10:$L$999,0),1)),INDEX('Cycle 6'!B$10:B$999,MATCH($A276,'Cycle 6'!$L$10:$L$999,0),1)),INDEX('Cycle 7'!B$10:B$999,MATCH($A276,'Cycle 7'!$L$10:$L$999,0),1)),INDEX('Cycle 8'!B$10:B$999,MATCH($A276,'Cycle 8'!$L$10:$L$999,0),1)),INDEX('Cycle 9'!B$10:B$999,MATCH($A276,'Cycle 9'!$L$10:$L$999,0),1)),INDEX('Cycle 10'!B$10:B$999,MATCH($A276,'Cycle 10'!$L$10:$L$999,0),1)),INDEX('Cycle 11'!B$10:B$999,MATCH($A276,'Cycle 11'!$L$10:$L$999,0),1)),"")="","",IFERROR(IFERROR(IFERROR(IFERROR(IFERROR(IFERROR(IFERROR(IFERROR(IFERROR(IFERROR(IFERROR(IFERROR(INDEX(Summer!B$10:B$999,MATCH($A276,Summer!$L$10:$L$999,0),1),INDEX('Cycle 1'!B$10:B$999,MATCH($A276,'Cycle 1'!$L$10:$L$999,0),1)),INDEX('Cycle 2'!B$10:B$999,MATCH($A276,'Cycle 2'!$L$10:$L$999,0),1)),INDEX('Cycle 3'!B$10:B$999,MATCH($A276,'Cycle 3'!$L$10:$L$999,0),1)),INDEX('Cycle 4'!B$10:B$999,MATCH($A276,'Cycle 4'!$L$10:$L$999,0),1)),INDEX('Cycle 5'!B$10:B$999,MATCH($A276,'Cycle 5'!$L$10:$L$999,0),1)),INDEX('Cycle 6'!B$10:B$999,MATCH($A276,'Cycle 6'!$L$10:$L$999,0),1)),INDEX('Cycle 7'!B$10:B$999,MATCH($A276,'Cycle 7'!$L$10:$L$999,0),1)),INDEX('Cycle 8'!B$10:B$999,MATCH($A276,'Cycle 8'!$L$10:$L$999,0),1)),INDEX('Cycle 9'!B$10:B$999,MATCH($A276,'Cycle 9'!$L$10:$L$999,0),1)),INDEX('Cycle 10'!B$10:B$999,MATCH($A276,'Cycle 10'!$L$10:$L$999,0),1)),INDEX('Cycle 11'!B$10:B$999,MATCH($A276,'Cycle 11'!$L$10:$L$999,0),1)),""))</f>
        <v/>
      </c>
      <c r="D276" t="str">
        <f>IF(IFERROR(IFERROR(IFERROR(IFERROR(IFERROR(IFERROR(IFERROR(IFERROR(IFERROR(IFERROR(IFERROR(IFERROR(INDEX(Summer!C$10:C$999,MATCH($A276,Summer!$L$10:$L$999,0),1),INDEX('Cycle 1'!C$10:C$999,MATCH($A276,'Cycle 1'!$L$10:$L$999,0),1)),INDEX('Cycle 2'!C$10:C$999,MATCH($A276,'Cycle 2'!$L$10:$L$999,0),1)),INDEX('Cycle 3'!C$10:C$999,MATCH($A276,'Cycle 3'!$L$10:$L$999,0),1)),INDEX('Cycle 4'!C$10:C$999,MATCH($A276,'Cycle 4'!$L$10:$L$999,0),1)),INDEX('Cycle 5'!C$10:C$999,MATCH($A276,'Cycle 5'!$L$10:$L$999,0),1)),INDEX('Cycle 6'!C$10:C$999,MATCH($A276,'Cycle 6'!$L$10:$L$999,0),1)),INDEX('Cycle 7'!C$10:C$999,MATCH($A276,'Cycle 7'!$L$10:$L$999,0),1)),INDEX('Cycle 8'!C$10:C$999,MATCH($A276,'Cycle 8'!$L$10:$L$999,0),1)),INDEX('Cycle 9'!C$10:C$999,MATCH($A276,'Cycle 9'!$L$10:$L$999,0),1)),INDEX('Cycle 10'!C$10:C$999,MATCH($A276,'Cycle 10'!$L$10:$L$999,0),1)),INDEX('Cycle 11'!C$10:C$999,MATCH($A276,'Cycle 11'!$L$10:$L$999,0),1)),"")="","",IFERROR(IFERROR(IFERROR(IFERROR(IFERROR(IFERROR(IFERROR(IFERROR(IFERROR(IFERROR(IFERROR(IFERROR(INDEX(Summer!C$10:C$999,MATCH($A276,Summer!$L$10:$L$999,0),1),INDEX('Cycle 1'!C$10:C$999,MATCH($A276,'Cycle 1'!$L$10:$L$999,0),1)),INDEX('Cycle 2'!C$10:C$999,MATCH($A276,'Cycle 2'!$L$10:$L$999,0),1)),INDEX('Cycle 3'!C$10:C$999,MATCH($A276,'Cycle 3'!$L$10:$L$999,0),1)),INDEX('Cycle 4'!C$10:C$999,MATCH($A276,'Cycle 4'!$L$10:$L$999,0),1)),INDEX('Cycle 5'!C$10:C$999,MATCH($A276,'Cycle 5'!$L$10:$L$999,0),1)),INDEX('Cycle 6'!C$10:C$999,MATCH($A276,'Cycle 6'!$L$10:$L$999,0),1)),INDEX('Cycle 7'!C$10:C$999,MATCH($A276,'Cycle 7'!$L$10:$L$999,0),1)),INDEX('Cycle 8'!C$10:C$999,MATCH($A276,'Cycle 8'!$L$10:$L$999,0),1)),INDEX('Cycle 9'!C$10:C$999,MATCH($A276,'Cycle 9'!$L$10:$L$999,0),1)),INDEX('Cycle 10'!C$10:C$999,MATCH($A276,'Cycle 10'!$L$10:$L$999,0),1)),INDEX('Cycle 11'!C$10:C$999,MATCH($A276,'Cycle 11'!$L$10:$L$999,0),1)),""))</f>
        <v/>
      </c>
      <c r="E276" t="str">
        <f>IF(IFERROR(IFERROR(IFERROR(IFERROR(IFERROR(IFERROR(IFERROR(IFERROR(IFERROR(IFERROR(IFERROR(IFERROR(INDEX(Summer!D$10:D$999,MATCH($A276,Summer!$L$10:$L$999,0),1),INDEX('Cycle 1'!D$10:D$999,MATCH($A276,'Cycle 1'!$L$10:$L$999,0),1)),INDEX('Cycle 2'!D$10:D$999,MATCH($A276,'Cycle 2'!$L$10:$L$999,0),1)),INDEX('Cycle 3'!D$10:D$999,MATCH($A276,'Cycle 3'!$L$10:$L$999,0),1)),INDEX('Cycle 4'!D$10:D$999,MATCH($A276,'Cycle 4'!$L$10:$L$999,0),1)),INDEX('Cycle 5'!D$10:D$999,MATCH($A276,'Cycle 5'!$L$10:$L$999,0),1)),INDEX('Cycle 6'!D$10:D$999,MATCH($A276,'Cycle 6'!$L$10:$L$999,0),1)),INDEX('Cycle 7'!D$10:D$999,MATCH($A276,'Cycle 7'!$L$10:$L$999,0),1)),INDEX('Cycle 8'!D$10:D$999,MATCH($A276,'Cycle 8'!$L$10:$L$999,0),1)),INDEX('Cycle 9'!D$10:D$999,MATCH($A276,'Cycle 9'!$L$10:$L$999,0),1)),INDEX('Cycle 10'!D$10:D$999,MATCH($A276,'Cycle 10'!$L$10:$L$999,0),1)),INDEX('Cycle 11'!D$10:D$999,MATCH($A276,'Cycle 11'!$L$10:$L$999,0),1)),"")="","",IFERROR(IFERROR(IFERROR(IFERROR(IFERROR(IFERROR(IFERROR(IFERROR(IFERROR(IFERROR(IFERROR(IFERROR(INDEX(Summer!D$10:D$999,MATCH($A276,Summer!$L$10:$L$999,0),1),INDEX('Cycle 1'!D$10:D$999,MATCH($A276,'Cycle 1'!$L$10:$L$999,0),1)),INDEX('Cycle 2'!D$10:D$999,MATCH($A276,'Cycle 2'!$L$10:$L$999,0),1)),INDEX('Cycle 3'!D$10:D$999,MATCH($A276,'Cycle 3'!$L$10:$L$999,0),1)),INDEX('Cycle 4'!D$10:D$999,MATCH($A276,'Cycle 4'!$L$10:$L$999,0),1)),INDEX('Cycle 5'!D$10:D$999,MATCH($A276,'Cycle 5'!$L$10:$L$999,0),1)),INDEX('Cycle 6'!D$10:D$999,MATCH($A276,'Cycle 6'!$L$10:$L$999,0),1)),INDEX('Cycle 7'!D$10:D$999,MATCH($A276,'Cycle 7'!$L$10:$L$999,0),1)),INDEX('Cycle 8'!D$10:D$999,MATCH($A276,'Cycle 8'!$L$10:$L$999,0),1)),INDEX('Cycle 9'!D$10:D$999,MATCH($A276,'Cycle 9'!$L$10:$L$999,0),1)),INDEX('Cycle 10'!D$10:D$999,MATCH($A276,'Cycle 10'!$L$10:$L$999,0),1)),INDEX('Cycle 11'!D$10:D$999,MATCH($A276,'Cycle 11'!$L$10:$L$999,0),1)),""))</f>
        <v/>
      </c>
      <c r="F276" t="str">
        <f>IF(IFERROR(IFERROR(IFERROR(IFERROR(IFERROR(IFERROR(IFERROR(IFERROR(IFERROR(IFERROR(IFERROR(IFERROR(INDEX(Summer!E$10:E$999,MATCH($A276,Summer!$L$10:$L$999,0),1),INDEX('Cycle 1'!E$10:E$999,MATCH($A276,'Cycle 1'!$L$10:$L$999,0),1)),INDEX('Cycle 2'!E$10:E$999,MATCH($A276,'Cycle 2'!$L$10:$L$999,0),1)),INDEX('Cycle 3'!E$10:E$999,MATCH($A276,'Cycle 3'!$L$10:$L$999,0),1)),INDEX('Cycle 4'!E$10:E$999,MATCH($A276,'Cycle 4'!$L$10:$L$999,0),1)),INDEX('Cycle 5'!E$10:E$999,MATCH($A276,'Cycle 5'!$L$10:$L$999,0),1)),INDEX('Cycle 6'!E$10:E$999,MATCH($A276,'Cycle 6'!$L$10:$L$999,0),1)),INDEX('Cycle 7'!E$10:E$999,MATCH($A276,'Cycle 7'!$L$10:$L$999,0),1)),INDEX('Cycle 8'!E$10:E$999,MATCH($A276,'Cycle 8'!$L$10:$L$999,0),1)),INDEX('Cycle 9'!E$10:E$999,MATCH($A276,'Cycle 9'!$L$10:$L$999,0),1)),INDEX('Cycle 10'!E$10:E$999,MATCH($A276,'Cycle 10'!$L$10:$L$999,0),1)),INDEX('Cycle 11'!E$10:E$999,MATCH($A276,'Cycle 11'!$L$10:$L$999,0),1)),"")="","",IFERROR(IFERROR(IFERROR(IFERROR(IFERROR(IFERROR(IFERROR(IFERROR(IFERROR(IFERROR(IFERROR(IFERROR(INDEX(Summer!E$10:E$999,MATCH($A276,Summer!$L$10:$L$999,0),1),INDEX('Cycle 1'!E$10:E$999,MATCH($A276,'Cycle 1'!$L$10:$L$999,0),1)),INDEX('Cycle 2'!E$10:E$999,MATCH($A276,'Cycle 2'!$L$10:$L$999,0),1)),INDEX('Cycle 3'!E$10:E$999,MATCH($A276,'Cycle 3'!$L$10:$L$999,0),1)),INDEX('Cycle 4'!E$10:E$999,MATCH($A276,'Cycle 4'!$L$10:$L$999,0),1)),INDEX('Cycle 5'!E$10:E$999,MATCH($A276,'Cycle 5'!$L$10:$L$999,0),1)),INDEX('Cycle 6'!E$10:E$999,MATCH($A276,'Cycle 6'!$L$10:$L$999,0),1)),INDEX('Cycle 7'!E$10:E$999,MATCH($A276,'Cycle 7'!$L$10:$L$999,0),1)),INDEX('Cycle 8'!E$10:E$999,MATCH($A276,'Cycle 8'!$L$10:$L$999,0),1)),INDEX('Cycle 9'!E$10:E$999,MATCH($A276,'Cycle 9'!$L$10:$L$999,0),1)),INDEX('Cycle 10'!E$10:E$999,MATCH($A276,'Cycle 10'!$L$10:$L$999,0),1)),INDEX('Cycle 11'!E$10:E$999,MATCH($A276,'Cycle 11'!$L$10:$L$999,0),1)),""))</f>
        <v/>
      </c>
      <c r="G276" t="str">
        <f>IF(IFERROR(IFERROR(IFERROR(IFERROR(IFERROR(IFERROR(IFERROR(IFERROR(IFERROR(IFERROR(IFERROR(IFERROR(INDEX(Summer!F$10:F$999,MATCH($A276,Summer!$L$10:$L$999,0),1),INDEX('Cycle 1'!F$10:F$999,MATCH($A276,'Cycle 1'!$L$10:$L$999,0),1)),INDEX('Cycle 2'!F$10:F$999,MATCH($A276,'Cycle 2'!$L$10:$L$999,0),1)),INDEX('Cycle 3'!F$10:F$999,MATCH($A276,'Cycle 3'!$L$10:$L$999,0),1)),INDEX('Cycle 4'!F$10:F$999,MATCH($A276,'Cycle 4'!$L$10:$L$999,0),1)),INDEX('Cycle 5'!F$10:F$999,MATCH($A276,'Cycle 5'!$L$10:$L$999,0),1)),INDEX('Cycle 6'!F$10:F$999,MATCH($A276,'Cycle 6'!$L$10:$L$999,0),1)),INDEX('Cycle 7'!F$10:F$999,MATCH($A276,'Cycle 7'!$L$10:$L$999,0),1)),INDEX('Cycle 8'!F$10:F$999,MATCH($A276,'Cycle 8'!$L$10:$L$999,0),1)),INDEX('Cycle 9'!F$10:F$999,MATCH($A276,'Cycle 9'!$L$10:$L$999,0),1)),INDEX('Cycle 10'!F$10:F$999,MATCH($A276,'Cycle 10'!$L$10:$L$999,0),1)),INDEX('Cycle 11'!F$10:F$999,MATCH($A276,'Cycle 11'!$L$10:$L$999,0),1)),"")="","",IFERROR(IFERROR(IFERROR(IFERROR(IFERROR(IFERROR(IFERROR(IFERROR(IFERROR(IFERROR(IFERROR(IFERROR(INDEX(Summer!F$10:F$999,MATCH($A276,Summer!$L$10:$L$999,0),1),INDEX('Cycle 1'!F$10:F$999,MATCH($A276,'Cycle 1'!$L$10:$L$999,0),1)),INDEX('Cycle 2'!F$10:F$999,MATCH($A276,'Cycle 2'!$L$10:$L$999,0),1)),INDEX('Cycle 3'!F$10:F$999,MATCH($A276,'Cycle 3'!$L$10:$L$999,0),1)),INDEX('Cycle 4'!F$10:F$999,MATCH($A276,'Cycle 4'!$L$10:$L$999,0),1)),INDEX('Cycle 5'!F$10:F$999,MATCH($A276,'Cycle 5'!$L$10:$L$999,0),1)),INDEX('Cycle 6'!F$10:F$999,MATCH($A276,'Cycle 6'!$L$10:$L$999,0),1)),INDEX('Cycle 7'!F$10:F$999,MATCH($A276,'Cycle 7'!$L$10:$L$999,0),1)),INDEX('Cycle 8'!F$10:F$999,MATCH($A276,'Cycle 8'!$L$10:$L$999,0),1)),INDEX('Cycle 9'!F$10:F$999,MATCH($A276,'Cycle 9'!$L$10:$L$999,0),1)),INDEX('Cycle 10'!F$10:F$999,MATCH($A276,'Cycle 10'!$L$10:$L$999,0),1)),INDEX('Cycle 11'!F$10:F$999,MATCH($A276,'Cycle 11'!$L$10:$L$999,0),1)),""))</f>
        <v/>
      </c>
      <c r="H276" t="str">
        <f>IF(IFERROR(IFERROR(IFERROR(IFERROR(IFERROR(IFERROR(IFERROR(IFERROR(IFERROR(IFERROR(IFERROR(IFERROR(INDEX(Summer!G$10:G$999,MATCH($A276,Summer!$L$10:$L$999,0),1),INDEX('Cycle 1'!G$10:G$999,MATCH($A276,'Cycle 1'!$L$10:$L$999,0),1)),INDEX('Cycle 2'!G$10:G$999,MATCH($A276,'Cycle 2'!$L$10:$L$999,0),1)),INDEX('Cycle 3'!G$10:G$999,MATCH($A276,'Cycle 3'!$L$10:$L$999,0),1)),INDEX('Cycle 4'!G$10:G$999,MATCH($A276,'Cycle 4'!$L$10:$L$999,0),1)),INDEX('Cycle 5'!G$10:G$999,MATCH($A276,'Cycle 5'!$L$10:$L$999,0),1)),INDEX('Cycle 6'!G$10:G$999,MATCH($A276,'Cycle 6'!$L$10:$L$999,0),1)),INDEX('Cycle 7'!G$10:G$999,MATCH($A276,'Cycle 7'!$L$10:$L$999,0),1)),INDEX('Cycle 8'!G$10:G$999,MATCH($A276,'Cycle 8'!$L$10:$L$999,0),1)),INDEX('Cycle 9'!G$10:G$999,MATCH($A276,'Cycle 9'!$L$10:$L$999,0),1)),INDEX('Cycle 10'!G$10:G$999,MATCH($A276,'Cycle 10'!$L$10:$L$999,0),1)),INDEX('Cycle 11'!G$10:G$999,MATCH($A276,'Cycle 11'!$L$10:$L$999,0),1)),"")="","",IFERROR(IFERROR(IFERROR(IFERROR(IFERROR(IFERROR(IFERROR(IFERROR(IFERROR(IFERROR(IFERROR(IFERROR(INDEX(Summer!G$10:G$999,MATCH($A276,Summer!$L$10:$L$999,0),1),INDEX('Cycle 1'!G$10:G$999,MATCH($A276,'Cycle 1'!$L$10:$L$999,0),1)),INDEX('Cycle 2'!G$10:G$999,MATCH($A276,'Cycle 2'!$L$10:$L$999,0),1)),INDEX('Cycle 3'!G$10:G$999,MATCH($A276,'Cycle 3'!$L$10:$L$999,0),1)),INDEX('Cycle 4'!G$10:G$999,MATCH($A276,'Cycle 4'!$L$10:$L$999,0),1)),INDEX('Cycle 5'!G$10:G$999,MATCH($A276,'Cycle 5'!$L$10:$L$999,0),1)),INDEX('Cycle 6'!G$10:G$999,MATCH($A276,'Cycle 6'!$L$10:$L$999,0),1)),INDEX('Cycle 7'!G$10:G$999,MATCH($A276,'Cycle 7'!$L$10:$L$999,0),1)),INDEX('Cycle 8'!G$10:G$999,MATCH($A276,'Cycle 8'!$L$10:$L$999,0),1)),INDEX('Cycle 9'!G$10:G$999,MATCH($A276,'Cycle 9'!$L$10:$L$999,0),1)),INDEX('Cycle 10'!G$10:G$999,MATCH($A276,'Cycle 10'!$L$10:$L$999,0),1)),INDEX('Cycle 11'!G$10:G$999,MATCH($A276,'Cycle 11'!$L$10:$L$999,0),1)),""))</f>
        <v/>
      </c>
      <c r="I276">
        <f>IFERROR(IF(C276="",MAX(I$1:I275),IF(ROW(C$2)=ROW(C276),1,IF(ISERROR(VLOOKUP(C276,C$2:C275,1,FALSE)),MAX(I$1:I275)+1,MAX(I$1:I275)))),"")</f>
        <v>0</v>
      </c>
      <c r="J276" t="str">
        <f t="shared" si="34"/>
        <v/>
      </c>
      <c r="K276" t="str">
        <f t="shared" si="37"/>
        <v/>
      </c>
      <c r="L276" t="str">
        <f t="shared" si="37"/>
        <v/>
      </c>
      <c r="M276" t="str">
        <f t="shared" si="37"/>
        <v/>
      </c>
      <c r="N276" t="str">
        <f t="shared" si="37"/>
        <v/>
      </c>
      <c r="O276" t="str">
        <f t="shared" si="37"/>
        <v/>
      </c>
      <c r="P276" t="str">
        <f t="shared" si="37"/>
        <v/>
      </c>
      <c r="Q276" t="str">
        <f t="shared" si="37"/>
        <v/>
      </c>
      <c r="R276" t="str">
        <f t="shared" si="37"/>
        <v/>
      </c>
      <c r="S276" t="str">
        <f t="shared" si="37"/>
        <v/>
      </c>
      <c r="T276" t="str">
        <f t="shared" si="37"/>
        <v/>
      </c>
      <c r="U276" t="str">
        <f t="shared" si="37"/>
        <v/>
      </c>
      <c r="V276" t="str">
        <f t="shared" si="37"/>
        <v/>
      </c>
      <c r="W276" t="str">
        <f t="shared" si="35"/>
        <v/>
      </c>
      <c r="X276">
        <f>IF(OR(H276="No",H276=""),0,IF(COUNTIFS(H$2:H276,"Yes",C$2:C276,C276)&gt;1,0,COUNTIFS(H$2:H276,"Yes",C$2:C276,C276)))+IF(X275=$X$1,0,X275)</f>
        <v>0</v>
      </c>
    </row>
    <row r="277" spans="1:24" x14ac:dyDescent="0.3">
      <c r="A277">
        <f>ROWS($A$2:$A277)</f>
        <v>276</v>
      </c>
      <c r="B277" t="str">
        <f>IF(ISERROR(VLOOKUP(A277,Summer!L$11:L$500,1,FALSE)),IF(ISERROR(VLOOKUP(A277,'Cycle 1'!L$11:L$500,1,FALSE)),IF(ISERROR(VLOOKUP(A277,'Cycle 2'!L$11:L$500,1,FALSE)),IF(ISERROR(VLOOKUP(A277,'Cycle 3'!L$11:L$500,1,FALSE)),IF(ISERROR(VLOOKUP(A277,'Cycle 4'!L$11:L$500,1,FALSE)),IF(ISERROR(VLOOKUP(A277,'Cycle 5'!L$11:L$500,1,FALSE)),IF(ISERROR(VLOOKUP(A277,'Cycle 6'!L$11:L$500,1,FALSE)),IF(ISERROR(VLOOKUP(A277,'Cycle 7'!L$11:L$500,1,FALSE)),IF(ISERROR(VLOOKUP(A277,'Cycle 8'!L$11:L$500,1,FALSE)),IF(ISERROR(VLOOKUP(A277,'Cycle 9'!L$11:L$500,1,FALSE)),IF(ISERROR(VLOOKUP(A277,'Cycle 10'!L$11:L$500,1,FALSE)),IF(ISERROR(VLOOKUP(A277,'Cycle 11'!L$11:L$500,1,FALSE)),"","Cycle 11"),"Cycle 10"),"Cycle 9"),"Cycle 8"),"Cycle 7"),"Cycle 6"),"Cycle 5"),"Cycle 4"),"Cycle 3"),"Cycle 2"),"Cycle 1"),"Summer")</f>
        <v/>
      </c>
      <c r="C277" t="str">
        <f>IF(IFERROR(IFERROR(IFERROR(IFERROR(IFERROR(IFERROR(IFERROR(IFERROR(IFERROR(IFERROR(IFERROR(IFERROR(INDEX(Summer!B$10:B$999,MATCH($A277,Summer!$L$10:$L$999,0),1),INDEX('Cycle 1'!B$10:B$999,MATCH($A277,'Cycle 1'!$L$10:$L$999,0),1)),INDEX('Cycle 2'!B$10:B$999,MATCH($A277,'Cycle 2'!$L$10:$L$999,0),1)),INDEX('Cycle 3'!B$10:B$999,MATCH($A277,'Cycle 3'!$L$10:$L$999,0),1)),INDEX('Cycle 4'!B$10:B$999,MATCH($A277,'Cycle 4'!$L$10:$L$999,0),1)),INDEX('Cycle 5'!B$10:B$999,MATCH($A277,'Cycle 5'!$L$10:$L$999,0),1)),INDEX('Cycle 6'!B$10:B$999,MATCH($A277,'Cycle 6'!$L$10:$L$999,0),1)),INDEX('Cycle 7'!B$10:B$999,MATCH($A277,'Cycle 7'!$L$10:$L$999,0),1)),INDEX('Cycle 8'!B$10:B$999,MATCH($A277,'Cycle 8'!$L$10:$L$999,0),1)),INDEX('Cycle 9'!B$10:B$999,MATCH($A277,'Cycle 9'!$L$10:$L$999,0),1)),INDEX('Cycle 10'!B$10:B$999,MATCH($A277,'Cycle 10'!$L$10:$L$999,0),1)),INDEX('Cycle 11'!B$10:B$999,MATCH($A277,'Cycle 11'!$L$10:$L$999,0),1)),"")="","",IFERROR(IFERROR(IFERROR(IFERROR(IFERROR(IFERROR(IFERROR(IFERROR(IFERROR(IFERROR(IFERROR(IFERROR(INDEX(Summer!B$10:B$999,MATCH($A277,Summer!$L$10:$L$999,0),1),INDEX('Cycle 1'!B$10:B$999,MATCH($A277,'Cycle 1'!$L$10:$L$999,0),1)),INDEX('Cycle 2'!B$10:B$999,MATCH($A277,'Cycle 2'!$L$10:$L$999,0),1)),INDEX('Cycle 3'!B$10:B$999,MATCH($A277,'Cycle 3'!$L$10:$L$999,0),1)),INDEX('Cycle 4'!B$10:B$999,MATCH($A277,'Cycle 4'!$L$10:$L$999,0),1)),INDEX('Cycle 5'!B$10:B$999,MATCH($A277,'Cycle 5'!$L$10:$L$999,0),1)),INDEX('Cycle 6'!B$10:B$999,MATCH($A277,'Cycle 6'!$L$10:$L$999,0),1)),INDEX('Cycle 7'!B$10:B$999,MATCH($A277,'Cycle 7'!$L$10:$L$999,0),1)),INDEX('Cycle 8'!B$10:B$999,MATCH($A277,'Cycle 8'!$L$10:$L$999,0),1)),INDEX('Cycle 9'!B$10:B$999,MATCH($A277,'Cycle 9'!$L$10:$L$999,0),1)),INDEX('Cycle 10'!B$10:B$999,MATCH($A277,'Cycle 10'!$L$10:$L$999,0),1)),INDEX('Cycle 11'!B$10:B$999,MATCH($A277,'Cycle 11'!$L$10:$L$999,0),1)),""))</f>
        <v/>
      </c>
      <c r="D277" t="str">
        <f>IF(IFERROR(IFERROR(IFERROR(IFERROR(IFERROR(IFERROR(IFERROR(IFERROR(IFERROR(IFERROR(IFERROR(IFERROR(INDEX(Summer!C$10:C$999,MATCH($A277,Summer!$L$10:$L$999,0),1),INDEX('Cycle 1'!C$10:C$999,MATCH($A277,'Cycle 1'!$L$10:$L$999,0),1)),INDEX('Cycle 2'!C$10:C$999,MATCH($A277,'Cycle 2'!$L$10:$L$999,0),1)),INDEX('Cycle 3'!C$10:C$999,MATCH($A277,'Cycle 3'!$L$10:$L$999,0),1)),INDEX('Cycle 4'!C$10:C$999,MATCH($A277,'Cycle 4'!$L$10:$L$999,0),1)),INDEX('Cycle 5'!C$10:C$999,MATCH($A277,'Cycle 5'!$L$10:$L$999,0),1)),INDEX('Cycle 6'!C$10:C$999,MATCH($A277,'Cycle 6'!$L$10:$L$999,0),1)),INDEX('Cycle 7'!C$10:C$999,MATCH($A277,'Cycle 7'!$L$10:$L$999,0),1)),INDEX('Cycle 8'!C$10:C$999,MATCH($A277,'Cycle 8'!$L$10:$L$999,0),1)),INDEX('Cycle 9'!C$10:C$999,MATCH($A277,'Cycle 9'!$L$10:$L$999,0),1)),INDEX('Cycle 10'!C$10:C$999,MATCH($A277,'Cycle 10'!$L$10:$L$999,0),1)),INDEX('Cycle 11'!C$10:C$999,MATCH($A277,'Cycle 11'!$L$10:$L$999,0),1)),"")="","",IFERROR(IFERROR(IFERROR(IFERROR(IFERROR(IFERROR(IFERROR(IFERROR(IFERROR(IFERROR(IFERROR(IFERROR(INDEX(Summer!C$10:C$999,MATCH($A277,Summer!$L$10:$L$999,0),1),INDEX('Cycle 1'!C$10:C$999,MATCH($A277,'Cycle 1'!$L$10:$L$999,0),1)),INDEX('Cycle 2'!C$10:C$999,MATCH($A277,'Cycle 2'!$L$10:$L$999,0),1)),INDEX('Cycle 3'!C$10:C$999,MATCH($A277,'Cycle 3'!$L$10:$L$999,0),1)),INDEX('Cycle 4'!C$10:C$999,MATCH($A277,'Cycle 4'!$L$10:$L$999,0),1)),INDEX('Cycle 5'!C$10:C$999,MATCH($A277,'Cycle 5'!$L$10:$L$999,0),1)),INDEX('Cycle 6'!C$10:C$999,MATCH($A277,'Cycle 6'!$L$10:$L$999,0),1)),INDEX('Cycle 7'!C$10:C$999,MATCH($A277,'Cycle 7'!$L$10:$L$999,0),1)),INDEX('Cycle 8'!C$10:C$999,MATCH($A277,'Cycle 8'!$L$10:$L$999,0),1)),INDEX('Cycle 9'!C$10:C$999,MATCH($A277,'Cycle 9'!$L$10:$L$999,0),1)),INDEX('Cycle 10'!C$10:C$999,MATCH($A277,'Cycle 10'!$L$10:$L$999,0),1)),INDEX('Cycle 11'!C$10:C$999,MATCH($A277,'Cycle 11'!$L$10:$L$999,0),1)),""))</f>
        <v/>
      </c>
      <c r="E277" t="str">
        <f>IF(IFERROR(IFERROR(IFERROR(IFERROR(IFERROR(IFERROR(IFERROR(IFERROR(IFERROR(IFERROR(IFERROR(IFERROR(INDEX(Summer!D$10:D$999,MATCH($A277,Summer!$L$10:$L$999,0),1),INDEX('Cycle 1'!D$10:D$999,MATCH($A277,'Cycle 1'!$L$10:$L$999,0),1)),INDEX('Cycle 2'!D$10:D$999,MATCH($A277,'Cycle 2'!$L$10:$L$999,0),1)),INDEX('Cycle 3'!D$10:D$999,MATCH($A277,'Cycle 3'!$L$10:$L$999,0),1)),INDEX('Cycle 4'!D$10:D$999,MATCH($A277,'Cycle 4'!$L$10:$L$999,0),1)),INDEX('Cycle 5'!D$10:D$999,MATCH($A277,'Cycle 5'!$L$10:$L$999,0),1)),INDEX('Cycle 6'!D$10:D$999,MATCH($A277,'Cycle 6'!$L$10:$L$999,0),1)),INDEX('Cycle 7'!D$10:D$999,MATCH($A277,'Cycle 7'!$L$10:$L$999,0),1)),INDEX('Cycle 8'!D$10:D$999,MATCH($A277,'Cycle 8'!$L$10:$L$999,0),1)),INDEX('Cycle 9'!D$10:D$999,MATCH($A277,'Cycle 9'!$L$10:$L$999,0),1)),INDEX('Cycle 10'!D$10:D$999,MATCH($A277,'Cycle 10'!$L$10:$L$999,0),1)),INDEX('Cycle 11'!D$10:D$999,MATCH($A277,'Cycle 11'!$L$10:$L$999,0),1)),"")="","",IFERROR(IFERROR(IFERROR(IFERROR(IFERROR(IFERROR(IFERROR(IFERROR(IFERROR(IFERROR(IFERROR(IFERROR(INDEX(Summer!D$10:D$999,MATCH($A277,Summer!$L$10:$L$999,0),1),INDEX('Cycle 1'!D$10:D$999,MATCH($A277,'Cycle 1'!$L$10:$L$999,0),1)),INDEX('Cycle 2'!D$10:D$999,MATCH($A277,'Cycle 2'!$L$10:$L$999,0),1)),INDEX('Cycle 3'!D$10:D$999,MATCH($A277,'Cycle 3'!$L$10:$L$999,0),1)),INDEX('Cycle 4'!D$10:D$999,MATCH($A277,'Cycle 4'!$L$10:$L$999,0),1)),INDEX('Cycle 5'!D$10:D$999,MATCH($A277,'Cycle 5'!$L$10:$L$999,0),1)),INDEX('Cycle 6'!D$10:D$999,MATCH($A277,'Cycle 6'!$L$10:$L$999,0),1)),INDEX('Cycle 7'!D$10:D$999,MATCH($A277,'Cycle 7'!$L$10:$L$999,0),1)),INDEX('Cycle 8'!D$10:D$999,MATCH($A277,'Cycle 8'!$L$10:$L$999,0),1)),INDEX('Cycle 9'!D$10:D$999,MATCH($A277,'Cycle 9'!$L$10:$L$999,0),1)),INDEX('Cycle 10'!D$10:D$999,MATCH($A277,'Cycle 10'!$L$10:$L$999,0),1)),INDEX('Cycle 11'!D$10:D$999,MATCH($A277,'Cycle 11'!$L$10:$L$999,0),1)),""))</f>
        <v/>
      </c>
      <c r="F277" t="str">
        <f>IF(IFERROR(IFERROR(IFERROR(IFERROR(IFERROR(IFERROR(IFERROR(IFERROR(IFERROR(IFERROR(IFERROR(IFERROR(INDEX(Summer!E$10:E$999,MATCH($A277,Summer!$L$10:$L$999,0),1),INDEX('Cycle 1'!E$10:E$999,MATCH($A277,'Cycle 1'!$L$10:$L$999,0),1)),INDEX('Cycle 2'!E$10:E$999,MATCH($A277,'Cycle 2'!$L$10:$L$999,0),1)),INDEX('Cycle 3'!E$10:E$999,MATCH($A277,'Cycle 3'!$L$10:$L$999,0),1)),INDEX('Cycle 4'!E$10:E$999,MATCH($A277,'Cycle 4'!$L$10:$L$999,0),1)),INDEX('Cycle 5'!E$10:E$999,MATCH($A277,'Cycle 5'!$L$10:$L$999,0),1)),INDEX('Cycle 6'!E$10:E$999,MATCH($A277,'Cycle 6'!$L$10:$L$999,0),1)),INDEX('Cycle 7'!E$10:E$999,MATCH($A277,'Cycle 7'!$L$10:$L$999,0),1)),INDEX('Cycle 8'!E$10:E$999,MATCH($A277,'Cycle 8'!$L$10:$L$999,0),1)),INDEX('Cycle 9'!E$10:E$999,MATCH($A277,'Cycle 9'!$L$10:$L$999,0),1)),INDEX('Cycle 10'!E$10:E$999,MATCH($A277,'Cycle 10'!$L$10:$L$999,0),1)),INDEX('Cycle 11'!E$10:E$999,MATCH($A277,'Cycle 11'!$L$10:$L$999,0),1)),"")="","",IFERROR(IFERROR(IFERROR(IFERROR(IFERROR(IFERROR(IFERROR(IFERROR(IFERROR(IFERROR(IFERROR(IFERROR(INDEX(Summer!E$10:E$999,MATCH($A277,Summer!$L$10:$L$999,0),1),INDEX('Cycle 1'!E$10:E$999,MATCH($A277,'Cycle 1'!$L$10:$L$999,0),1)),INDEX('Cycle 2'!E$10:E$999,MATCH($A277,'Cycle 2'!$L$10:$L$999,0),1)),INDEX('Cycle 3'!E$10:E$999,MATCH($A277,'Cycle 3'!$L$10:$L$999,0),1)),INDEX('Cycle 4'!E$10:E$999,MATCH($A277,'Cycle 4'!$L$10:$L$999,0),1)),INDEX('Cycle 5'!E$10:E$999,MATCH($A277,'Cycle 5'!$L$10:$L$999,0),1)),INDEX('Cycle 6'!E$10:E$999,MATCH($A277,'Cycle 6'!$L$10:$L$999,0),1)),INDEX('Cycle 7'!E$10:E$999,MATCH($A277,'Cycle 7'!$L$10:$L$999,0),1)),INDEX('Cycle 8'!E$10:E$999,MATCH($A277,'Cycle 8'!$L$10:$L$999,0),1)),INDEX('Cycle 9'!E$10:E$999,MATCH($A277,'Cycle 9'!$L$10:$L$999,0),1)),INDEX('Cycle 10'!E$10:E$999,MATCH($A277,'Cycle 10'!$L$10:$L$999,0),1)),INDEX('Cycle 11'!E$10:E$999,MATCH($A277,'Cycle 11'!$L$10:$L$999,0),1)),""))</f>
        <v/>
      </c>
      <c r="G277" t="str">
        <f>IF(IFERROR(IFERROR(IFERROR(IFERROR(IFERROR(IFERROR(IFERROR(IFERROR(IFERROR(IFERROR(IFERROR(IFERROR(INDEX(Summer!F$10:F$999,MATCH($A277,Summer!$L$10:$L$999,0),1),INDEX('Cycle 1'!F$10:F$999,MATCH($A277,'Cycle 1'!$L$10:$L$999,0),1)),INDEX('Cycle 2'!F$10:F$999,MATCH($A277,'Cycle 2'!$L$10:$L$999,0),1)),INDEX('Cycle 3'!F$10:F$999,MATCH($A277,'Cycle 3'!$L$10:$L$999,0),1)),INDEX('Cycle 4'!F$10:F$999,MATCH($A277,'Cycle 4'!$L$10:$L$999,0),1)),INDEX('Cycle 5'!F$10:F$999,MATCH($A277,'Cycle 5'!$L$10:$L$999,0),1)),INDEX('Cycle 6'!F$10:F$999,MATCH($A277,'Cycle 6'!$L$10:$L$999,0),1)),INDEX('Cycle 7'!F$10:F$999,MATCH($A277,'Cycle 7'!$L$10:$L$999,0),1)),INDEX('Cycle 8'!F$10:F$999,MATCH($A277,'Cycle 8'!$L$10:$L$999,0),1)),INDEX('Cycle 9'!F$10:F$999,MATCH($A277,'Cycle 9'!$L$10:$L$999,0),1)),INDEX('Cycle 10'!F$10:F$999,MATCH($A277,'Cycle 10'!$L$10:$L$999,0),1)),INDEX('Cycle 11'!F$10:F$999,MATCH($A277,'Cycle 11'!$L$10:$L$999,0),1)),"")="","",IFERROR(IFERROR(IFERROR(IFERROR(IFERROR(IFERROR(IFERROR(IFERROR(IFERROR(IFERROR(IFERROR(IFERROR(INDEX(Summer!F$10:F$999,MATCH($A277,Summer!$L$10:$L$999,0),1),INDEX('Cycle 1'!F$10:F$999,MATCH($A277,'Cycle 1'!$L$10:$L$999,0),1)),INDEX('Cycle 2'!F$10:F$999,MATCH($A277,'Cycle 2'!$L$10:$L$999,0),1)),INDEX('Cycle 3'!F$10:F$999,MATCH($A277,'Cycle 3'!$L$10:$L$999,0),1)),INDEX('Cycle 4'!F$10:F$999,MATCH($A277,'Cycle 4'!$L$10:$L$999,0),1)),INDEX('Cycle 5'!F$10:F$999,MATCH($A277,'Cycle 5'!$L$10:$L$999,0),1)),INDEX('Cycle 6'!F$10:F$999,MATCH($A277,'Cycle 6'!$L$10:$L$999,0),1)),INDEX('Cycle 7'!F$10:F$999,MATCH($A277,'Cycle 7'!$L$10:$L$999,0),1)),INDEX('Cycle 8'!F$10:F$999,MATCH($A277,'Cycle 8'!$L$10:$L$999,0),1)),INDEX('Cycle 9'!F$10:F$999,MATCH($A277,'Cycle 9'!$L$10:$L$999,0),1)),INDEX('Cycle 10'!F$10:F$999,MATCH($A277,'Cycle 10'!$L$10:$L$999,0),1)),INDEX('Cycle 11'!F$10:F$999,MATCH($A277,'Cycle 11'!$L$10:$L$999,0),1)),""))</f>
        <v/>
      </c>
      <c r="H277" t="str">
        <f>IF(IFERROR(IFERROR(IFERROR(IFERROR(IFERROR(IFERROR(IFERROR(IFERROR(IFERROR(IFERROR(IFERROR(IFERROR(INDEX(Summer!G$10:G$999,MATCH($A277,Summer!$L$10:$L$999,0),1),INDEX('Cycle 1'!G$10:G$999,MATCH($A277,'Cycle 1'!$L$10:$L$999,0),1)),INDEX('Cycle 2'!G$10:G$999,MATCH($A277,'Cycle 2'!$L$10:$L$999,0),1)),INDEX('Cycle 3'!G$10:G$999,MATCH($A277,'Cycle 3'!$L$10:$L$999,0),1)),INDEX('Cycle 4'!G$10:G$999,MATCH($A277,'Cycle 4'!$L$10:$L$999,0),1)),INDEX('Cycle 5'!G$10:G$999,MATCH($A277,'Cycle 5'!$L$10:$L$999,0),1)),INDEX('Cycle 6'!G$10:G$999,MATCH($A277,'Cycle 6'!$L$10:$L$999,0),1)),INDEX('Cycle 7'!G$10:G$999,MATCH($A277,'Cycle 7'!$L$10:$L$999,0),1)),INDEX('Cycle 8'!G$10:G$999,MATCH($A277,'Cycle 8'!$L$10:$L$999,0),1)),INDEX('Cycle 9'!G$10:G$999,MATCH($A277,'Cycle 9'!$L$10:$L$999,0),1)),INDEX('Cycle 10'!G$10:G$999,MATCH($A277,'Cycle 10'!$L$10:$L$999,0),1)),INDEX('Cycle 11'!G$10:G$999,MATCH($A277,'Cycle 11'!$L$10:$L$999,0),1)),"")="","",IFERROR(IFERROR(IFERROR(IFERROR(IFERROR(IFERROR(IFERROR(IFERROR(IFERROR(IFERROR(IFERROR(IFERROR(INDEX(Summer!G$10:G$999,MATCH($A277,Summer!$L$10:$L$999,0),1),INDEX('Cycle 1'!G$10:G$999,MATCH($A277,'Cycle 1'!$L$10:$L$999,0),1)),INDEX('Cycle 2'!G$10:G$999,MATCH($A277,'Cycle 2'!$L$10:$L$999,0),1)),INDEX('Cycle 3'!G$10:G$999,MATCH($A277,'Cycle 3'!$L$10:$L$999,0),1)),INDEX('Cycle 4'!G$10:G$999,MATCH($A277,'Cycle 4'!$L$10:$L$999,0),1)),INDEX('Cycle 5'!G$10:G$999,MATCH($A277,'Cycle 5'!$L$10:$L$999,0),1)),INDEX('Cycle 6'!G$10:G$999,MATCH($A277,'Cycle 6'!$L$10:$L$999,0),1)),INDEX('Cycle 7'!G$10:G$999,MATCH($A277,'Cycle 7'!$L$10:$L$999,0),1)),INDEX('Cycle 8'!G$10:G$999,MATCH($A277,'Cycle 8'!$L$10:$L$999,0),1)),INDEX('Cycle 9'!G$10:G$999,MATCH($A277,'Cycle 9'!$L$10:$L$999,0),1)),INDEX('Cycle 10'!G$10:G$999,MATCH($A277,'Cycle 10'!$L$10:$L$999,0),1)),INDEX('Cycle 11'!G$10:G$999,MATCH($A277,'Cycle 11'!$L$10:$L$999,0),1)),""))</f>
        <v/>
      </c>
      <c r="I277">
        <f>IFERROR(IF(C277="",MAX(I$1:I276),IF(ROW(C$2)=ROW(C277),1,IF(ISERROR(VLOOKUP(C277,C$2:C276,1,FALSE)),MAX(I$1:I276)+1,MAX(I$1:I276)))),"")</f>
        <v>0</v>
      </c>
      <c r="J277" t="str">
        <f t="shared" si="34"/>
        <v/>
      </c>
      <c r="K277" t="str">
        <f t="shared" si="37"/>
        <v/>
      </c>
      <c r="L277" t="str">
        <f t="shared" si="37"/>
        <v/>
      </c>
      <c r="M277" t="str">
        <f t="shared" si="37"/>
        <v/>
      </c>
      <c r="N277" t="str">
        <f t="shared" si="37"/>
        <v/>
      </c>
      <c r="O277" t="str">
        <f t="shared" si="37"/>
        <v/>
      </c>
      <c r="P277" t="str">
        <f t="shared" si="37"/>
        <v/>
      </c>
      <c r="Q277" t="str">
        <f t="shared" si="37"/>
        <v/>
      </c>
      <c r="R277" t="str">
        <f t="shared" si="37"/>
        <v/>
      </c>
      <c r="S277" t="str">
        <f t="shared" si="37"/>
        <v/>
      </c>
      <c r="T277" t="str">
        <f t="shared" si="37"/>
        <v/>
      </c>
      <c r="U277" t="str">
        <f t="shared" si="37"/>
        <v/>
      </c>
      <c r="V277" t="str">
        <f t="shared" si="37"/>
        <v/>
      </c>
      <c r="W277" t="str">
        <f t="shared" si="35"/>
        <v/>
      </c>
      <c r="X277">
        <f>IF(OR(H277="No",H277=""),0,IF(COUNTIFS(H$2:H277,"Yes",C$2:C277,C277)&gt;1,0,COUNTIFS(H$2:H277,"Yes",C$2:C277,C277)))+IF(X276=$X$1,0,X276)</f>
        <v>0</v>
      </c>
    </row>
    <row r="278" spans="1:24" x14ac:dyDescent="0.3">
      <c r="A278">
        <f>ROWS($A$2:$A278)</f>
        <v>277</v>
      </c>
      <c r="B278" t="str">
        <f>IF(ISERROR(VLOOKUP(A278,Summer!L$11:L$500,1,FALSE)),IF(ISERROR(VLOOKUP(A278,'Cycle 1'!L$11:L$500,1,FALSE)),IF(ISERROR(VLOOKUP(A278,'Cycle 2'!L$11:L$500,1,FALSE)),IF(ISERROR(VLOOKUP(A278,'Cycle 3'!L$11:L$500,1,FALSE)),IF(ISERROR(VLOOKUP(A278,'Cycle 4'!L$11:L$500,1,FALSE)),IF(ISERROR(VLOOKUP(A278,'Cycle 5'!L$11:L$500,1,FALSE)),IF(ISERROR(VLOOKUP(A278,'Cycle 6'!L$11:L$500,1,FALSE)),IF(ISERROR(VLOOKUP(A278,'Cycle 7'!L$11:L$500,1,FALSE)),IF(ISERROR(VLOOKUP(A278,'Cycle 8'!L$11:L$500,1,FALSE)),IF(ISERROR(VLOOKUP(A278,'Cycle 9'!L$11:L$500,1,FALSE)),IF(ISERROR(VLOOKUP(A278,'Cycle 10'!L$11:L$500,1,FALSE)),IF(ISERROR(VLOOKUP(A278,'Cycle 11'!L$11:L$500,1,FALSE)),"","Cycle 11"),"Cycle 10"),"Cycle 9"),"Cycle 8"),"Cycle 7"),"Cycle 6"),"Cycle 5"),"Cycle 4"),"Cycle 3"),"Cycle 2"),"Cycle 1"),"Summer")</f>
        <v/>
      </c>
      <c r="C278" t="str">
        <f>IF(IFERROR(IFERROR(IFERROR(IFERROR(IFERROR(IFERROR(IFERROR(IFERROR(IFERROR(IFERROR(IFERROR(IFERROR(INDEX(Summer!B$10:B$999,MATCH($A278,Summer!$L$10:$L$999,0),1),INDEX('Cycle 1'!B$10:B$999,MATCH($A278,'Cycle 1'!$L$10:$L$999,0),1)),INDEX('Cycle 2'!B$10:B$999,MATCH($A278,'Cycle 2'!$L$10:$L$999,0),1)),INDEX('Cycle 3'!B$10:B$999,MATCH($A278,'Cycle 3'!$L$10:$L$999,0),1)),INDEX('Cycle 4'!B$10:B$999,MATCH($A278,'Cycle 4'!$L$10:$L$999,0),1)),INDEX('Cycle 5'!B$10:B$999,MATCH($A278,'Cycle 5'!$L$10:$L$999,0),1)),INDEX('Cycle 6'!B$10:B$999,MATCH($A278,'Cycle 6'!$L$10:$L$999,0),1)),INDEX('Cycle 7'!B$10:B$999,MATCH($A278,'Cycle 7'!$L$10:$L$999,0),1)),INDEX('Cycle 8'!B$10:B$999,MATCH($A278,'Cycle 8'!$L$10:$L$999,0),1)),INDEX('Cycle 9'!B$10:B$999,MATCH($A278,'Cycle 9'!$L$10:$L$999,0),1)),INDEX('Cycle 10'!B$10:B$999,MATCH($A278,'Cycle 10'!$L$10:$L$999,0),1)),INDEX('Cycle 11'!B$10:B$999,MATCH($A278,'Cycle 11'!$L$10:$L$999,0),1)),"")="","",IFERROR(IFERROR(IFERROR(IFERROR(IFERROR(IFERROR(IFERROR(IFERROR(IFERROR(IFERROR(IFERROR(IFERROR(INDEX(Summer!B$10:B$999,MATCH($A278,Summer!$L$10:$L$999,0),1),INDEX('Cycle 1'!B$10:B$999,MATCH($A278,'Cycle 1'!$L$10:$L$999,0),1)),INDEX('Cycle 2'!B$10:B$999,MATCH($A278,'Cycle 2'!$L$10:$L$999,0),1)),INDEX('Cycle 3'!B$10:B$999,MATCH($A278,'Cycle 3'!$L$10:$L$999,0),1)),INDEX('Cycle 4'!B$10:B$999,MATCH($A278,'Cycle 4'!$L$10:$L$999,0),1)),INDEX('Cycle 5'!B$10:B$999,MATCH($A278,'Cycle 5'!$L$10:$L$999,0),1)),INDEX('Cycle 6'!B$10:B$999,MATCH($A278,'Cycle 6'!$L$10:$L$999,0),1)),INDEX('Cycle 7'!B$10:B$999,MATCH($A278,'Cycle 7'!$L$10:$L$999,0),1)),INDEX('Cycle 8'!B$10:B$999,MATCH($A278,'Cycle 8'!$L$10:$L$999,0),1)),INDEX('Cycle 9'!B$10:B$999,MATCH($A278,'Cycle 9'!$L$10:$L$999,0),1)),INDEX('Cycle 10'!B$10:B$999,MATCH($A278,'Cycle 10'!$L$10:$L$999,0),1)),INDEX('Cycle 11'!B$10:B$999,MATCH($A278,'Cycle 11'!$L$10:$L$999,0),1)),""))</f>
        <v/>
      </c>
      <c r="D278" t="str">
        <f>IF(IFERROR(IFERROR(IFERROR(IFERROR(IFERROR(IFERROR(IFERROR(IFERROR(IFERROR(IFERROR(IFERROR(IFERROR(INDEX(Summer!C$10:C$999,MATCH($A278,Summer!$L$10:$L$999,0),1),INDEX('Cycle 1'!C$10:C$999,MATCH($A278,'Cycle 1'!$L$10:$L$999,0),1)),INDEX('Cycle 2'!C$10:C$999,MATCH($A278,'Cycle 2'!$L$10:$L$999,0),1)),INDEX('Cycle 3'!C$10:C$999,MATCH($A278,'Cycle 3'!$L$10:$L$999,0),1)),INDEX('Cycle 4'!C$10:C$999,MATCH($A278,'Cycle 4'!$L$10:$L$999,0),1)),INDEX('Cycle 5'!C$10:C$999,MATCH($A278,'Cycle 5'!$L$10:$L$999,0),1)),INDEX('Cycle 6'!C$10:C$999,MATCH($A278,'Cycle 6'!$L$10:$L$999,0),1)),INDEX('Cycle 7'!C$10:C$999,MATCH($A278,'Cycle 7'!$L$10:$L$999,0),1)),INDEX('Cycle 8'!C$10:C$999,MATCH($A278,'Cycle 8'!$L$10:$L$999,0),1)),INDEX('Cycle 9'!C$10:C$999,MATCH($A278,'Cycle 9'!$L$10:$L$999,0),1)),INDEX('Cycle 10'!C$10:C$999,MATCH($A278,'Cycle 10'!$L$10:$L$999,0),1)),INDEX('Cycle 11'!C$10:C$999,MATCH($A278,'Cycle 11'!$L$10:$L$999,0),1)),"")="","",IFERROR(IFERROR(IFERROR(IFERROR(IFERROR(IFERROR(IFERROR(IFERROR(IFERROR(IFERROR(IFERROR(IFERROR(INDEX(Summer!C$10:C$999,MATCH($A278,Summer!$L$10:$L$999,0),1),INDEX('Cycle 1'!C$10:C$999,MATCH($A278,'Cycle 1'!$L$10:$L$999,0),1)),INDEX('Cycle 2'!C$10:C$999,MATCH($A278,'Cycle 2'!$L$10:$L$999,0),1)),INDEX('Cycle 3'!C$10:C$999,MATCH($A278,'Cycle 3'!$L$10:$L$999,0),1)),INDEX('Cycle 4'!C$10:C$999,MATCH($A278,'Cycle 4'!$L$10:$L$999,0),1)),INDEX('Cycle 5'!C$10:C$999,MATCH($A278,'Cycle 5'!$L$10:$L$999,0),1)),INDEX('Cycle 6'!C$10:C$999,MATCH($A278,'Cycle 6'!$L$10:$L$999,0),1)),INDEX('Cycle 7'!C$10:C$999,MATCH($A278,'Cycle 7'!$L$10:$L$999,0),1)),INDEX('Cycle 8'!C$10:C$999,MATCH($A278,'Cycle 8'!$L$10:$L$999,0),1)),INDEX('Cycle 9'!C$10:C$999,MATCH($A278,'Cycle 9'!$L$10:$L$999,0),1)),INDEX('Cycle 10'!C$10:C$999,MATCH($A278,'Cycle 10'!$L$10:$L$999,0),1)),INDEX('Cycle 11'!C$10:C$999,MATCH($A278,'Cycle 11'!$L$10:$L$999,0),1)),""))</f>
        <v/>
      </c>
      <c r="E278" t="str">
        <f>IF(IFERROR(IFERROR(IFERROR(IFERROR(IFERROR(IFERROR(IFERROR(IFERROR(IFERROR(IFERROR(IFERROR(IFERROR(INDEX(Summer!D$10:D$999,MATCH($A278,Summer!$L$10:$L$999,0),1),INDEX('Cycle 1'!D$10:D$999,MATCH($A278,'Cycle 1'!$L$10:$L$999,0),1)),INDEX('Cycle 2'!D$10:D$999,MATCH($A278,'Cycle 2'!$L$10:$L$999,0),1)),INDEX('Cycle 3'!D$10:D$999,MATCH($A278,'Cycle 3'!$L$10:$L$999,0),1)),INDEX('Cycle 4'!D$10:D$999,MATCH($A278,'Cycle 4'!$L$10:$L$999,0),1)),INDEX('Cycle 5'!D$10:D$999,MATCH($A278,'Cycle 5'!$L$10:$L$999,0),1)),INDEX('Cycle 6'!D$10:D$999,MATCH($A278,'Cycle 6'!$L$10:$L$999,0),1)),INDEX('Cycle 7'!D$10:D$999,MATCH($A278,'Cycle 7'!$L$10:$L$999,0),1)),INDEX('Cycle 8'!D$10:D$999,MATCH($A278,'Cycle 8'!$L$10:$L$999,0),1)),INDEX('Cycle 9'!D$10:D$999,MATCH($A278,'Cycle 9'!$L$10:$L$999,0),1)),INDEX('Cycle 10'!D$10:D$999,MATCH($A278,'Cycle 10'!$L$10:$L$999,0),1)),INDEX('Cycle 11'!D$10:D$999,MATCH($A278,'Cycle 11'!$L$10:$L$999,0),1)),"")="","",IFERROR(IFERROR(IFERROR(IFERROR(IFERROR(IFERROR(IFERROR(IFERROR(IFERROR(IFERROR(IFERROR(IFERROR(INDEX(Summer!D$10:D$999,MATCH($A278,Summer!$L$10:$L$999,0),1),INDEX('Cycle 1'!D$10:D$999,MATCH($A278,'Cycle 1'!$L$10:$L$999,0),1)),INDEX('Cycle 2'!D$10:D$999,MATCH($A278,'Cycle 2'!$L$10:$L$999,0),1)),INDEX('Cycle 3'!D$10:D$999,MATCH($A278,'Cycle 3'!$L$10:$L$999,0),1)),INDEX('Cycle 4'!D$10:D$999,MATCH($A278,'Cycle 4'!$L$10:$L$999,0),1)),INDEX('Cycle 5'!D$10:D$999,MATCH($A278,'Cycle 5'!$L$10:$L$999,0),1)),INDEX('Cycle 6'!D$10:D$999,MATCH($A278,'Cycle 6'!$L$10:$L$999,0),1)),INDEX('Cycle 7'!D$10:D$999,MATCH($A278,'Cycle 7'!$L$10:$L$999,0),1)),INDEX('Cycle 8'!D$10:D$999,MATCH($A278,'Cycle 8'!$L$10:$L$999,0),1)),INDEX('Cycle 9'!D$10:D$999,MATCH($A278,'Cycle 9'!$L$10:$L$999,0),1)),INDEX('Cycle 10'!D$10:D$999,MATCH($A278,'Cycle 10'!$L$10:$L$999,0),1)),INDEX('Cycle 11'!D$10:D$999,MATCH($A278,'Cycle 11'!$L$10:$L$999,0),1)),""))</f>
        <v/>
      </c>
      <c r="F278" t="str">
        <f>IF(IFERROR(IFERROR(IFERROR(IFERROR(IFERROR(IFERROR(IFERROR(IFERROR(IFERROR(IFERROR(IFERROR(IFERROR(INDEX(Summer!E$10:E$999,MATCH($A278,Summer!$L$10:$L$999,0),1),INDEX('Cycle 1'!E$10:E$999,MATCH($A278,'Cycle 1'!$L$10:$L$999,0),1)),INDEX('Cycle 2'!E$10:E$999,MATCH($A278,'Cycle 2'!$L$10:$L$999,0),1)),INDEX('Cycle 3'!E$10:E$999,MATCH($A278,'Cycle 3'!$L$10:$L$999,0),1)),INDEX('Cycle 4'!E$10:E$999,MATCH($A278,'Cycle 4'!$L$10:$L$999,0),1)),INDEX('Cycle 5'!E$10:E$999,MATCH($A278,'Cycle 5'!$L$10:$L$999,0),1)),INDEX('Cycle 6'!E$10:E$999,MATCH($A278,'Cycle 6'!$L$10:$L$999,0),1)),INDEX('Cycle 7'!E$10:E$999,MATCH($A278,'Cycle 7'!$L$10:$L$999,0),1)),INDEX('Cycle 8'!E$10:E$999,MATCH($A278,'Cycle 8'!$L$10:$L$999,0),1)),INDEX('Cycle 9'!E$10:E$999,MATCH($A278,'Cycle 9'!$L$10:$L$999,0),1)),INDEX('Cycle 10'!E$10:E$999,MATCH($A278,'Cycle 10'!$L$10:$L$999,0),1)),INDEX('Cycle 11'!E$10:E$999,MATCH($A278,'Cycle 11'!$L$10:$L$999,0),1)),"")="","",IFERROR(IFERROR(IFERROR(IFERROR(IFERROR(IFERROR(IFERROR(IFERROR(IFERROR(IFERROR(IFERROR(IFERROR(INDEX(Summer!E$10:E$999,MATCH($A278,Summer!$L$10:$L$999,0),1),INDEX('Cycle 1'!E$10:E$999,MATCH($A278,'Cycle 1'!$L$10:$L$999,0),1)),INDEX('Cycle 2'!E$10:E$999,MATCH($A278,'Cycle 2'!$L$10:$L$999,0),1)),INDEX('Cycle 3'!E$10:E$999,MATCH($A278,'Cycle 3'!$L$10:$L$999,0),1)),INDEX('Cycle 4'!E$10:E$999,MATCH($A278,'Cycle 4'!$L$10:$L$999,0),1)),INDEX('Cycle 5'!E$10:E$999,MATCH($A278,'Cycle 5'!$L$10:$L$999,0),1)),INDEX('Cycle 6'!E$10:E$999,MATCH($A278,'Cycle 6'!$L$10:$L$999,0),1)),INDEX('Cycle 7'!E$10:E$999,MATCH($A278,'Cycle 7'!$L$10:$L$999,0),1)),INDEX('Cycle 8'!E$10:E$999,MATCH($A278,'Cycle 8'!$L$10:$L$999,0),1)),INDEX('Cycle 9'!E$10:E$999,MATCH($A278,'Cycle 9'!$L$10:$L$999,0),1)),INDEX('Cycle 10'!E$10:E$999,MATCH($A278,'Cycle 10'!$L$10:$L$999,0),1)),INDEX('Cycle 11'!E$10:E$999,MATCH($A278,'Cycle 11'!$L$10:$L$999,0),1)),""))</f>
        <v/>
      </c>
      <c r="G278" t="str">
        <f>IF(IFERROR(IFERROR(IFERROR(IFERROR(IFERROR(IFERROR(IFERROR(IFERROR(IFERROR(IFERROR(IFERROR(IFERROR(INDEX(Summer!F$10:F$999,MATCH($A278,Summer!$L$10:$L$999,0),1),INDEX('Cycle 1'!F$10:F$999,MATCH($A278,'Cycle 1'!$L$10:$L$999,0),1)),INDEX('Cycle 2'!F$10:F$999,MATCH($A278,'Cycle 2'!$L$10:$L$999,0),1)),INDEX('Cycle 3'!F$10:F$999,MATCH($A278,'Cycle 3'!$L$10:$L$999,0),1)),INDEX('Cycle 4'!F$10:F$999,MATCH($A278,'Cycle 4'!$L$10:$L$999,0),1)),INDEX('Cycle 5'!F$10:F$999,MATCH($A278,'Cycle 5'!$L$10:$L$999,0),1)),INDEX('Cycle 6'!F$10:F$999,MATCH($A278,'Cycle 6'!$L$10:$L$999,0),1)),INDEX('Cycle 7'!F$10:F$999,MATCH($A278,'Cycle 7'!$L$10:$L$999,0),1)),INDEX('Cycle 8'!F$10:F$999,MATCH($A278,'Cycle 8'!$L$10:$L$999,0),1)),INDEX('Cycle 9'!F$10:F$999,MATCH($A278,'Cycle 9'!$L$10:$L$999,0),1)),INDEX('Cycle 10'!F$10:F$999,MATCH($A278,'Cycle 10'!$L$10:$L$999,0),1)),INDEX('Cycle 11'!F$10:F$999,MATCH($A278,'Cycle 11'!$L$10:$L$999,0),1)),"")="","",IFERROR(IFERROR(IFERROR(IFERROR(IFERROR(IFERROR(IFERROR(IFERROR(IFERROR(IFERROR(IFERROR(IFERROR(INDEX(Summer!F$10:F$999,MATCH($A278,Summer!$L$10:$L$999,0),1),INDEX('Cycle 1'!F$10:F$999,MATCH($A278,'Cycle 1'!$L$10:$L$999,0),1)),INDEX('Cycle 2'!F$10:F$999,MATCH($A278,'Cycle 2'!$L$10:$L$999,0),1)),INDEX('Cycle 3'!F$10:F$999,MATCH($A278,'Cycle 3'!$L$10:$L$999,0),1)),INDEX('Cycle 4'!F$10:F$999,MATCH($A278,'Cycle 4'!$L$10:$L$999,0),1)),INDEX('Cycle 5'!F$10:F$999,MATCH($A278,'Cycle 5'!$L$10:$L$999,0),1)),INDEX('Cycle 6'!F$10:F$999,MATCH($A278,'Cycle 6'!$L$10:$L$999,0),1)),INDEX('Cycle 7'!F$10:F$999,MATCH($A278,'Cycle 7'!$L$10:$L$999,0),1)),INDEX('Cycle 8'!F$10:F$999,MATCH($A278,'Cycle 8'!$L$10:$L$999,0),1)),INDEX('Cycle 9'!F$10:F$999,MATCH($A278,'Cycle 9'!$L$10:$L$999,0),1)),INDEX('Cycle 10'!F$10:F$999,MATCH($A278,'Cycle 10'!$L$10:$L$999,0),1)),INDEX('Cycle 11'!F$10:F$999,MATCH($A278,'Cycle 11'!$L$10:$L$999,0),1)),""))</f>
        <v/>
      </c>
      <c r="H278" t="str">
        <f>IF(IFERROR(IFERROR(IFERROR(IFERROR(IFERROR(IFERROR(IFERROR(IFERROR(IFERROR(IFERROR(IFERROR(IFERROR(INDEX(Summer!G$10:G$999,MATCH($A278,Summer!$L$10:$L$999,0),1),INDEX('Cycle 1'!G$10:G$999,MATCH($A278,'Cycle 1'!$L$10:$L$999,0),1)),INDEX('Cycle 2'!G$10:G$999,MATCH($A278,'Cycle 2'!$L$10:$L$999,0),1)),INDEX('Cycle 3'!G$10:G$999,MATCH($A278,'Cycle 3'!$L$10:$L$999,0),1)),INDEX('Cycle 4'!G$10:G$999,MATCH($A278,'Cycle 4'!$L$10:$L$999,0),1)),INDEX('Cycle 5'!G$10:G$999,MATCH($A278,'Cycle 5'!$L$10:$L$999,0),1)),INDEX('Cycle 6'!G$10:G$999,MATCH($A278,'Cycle 6'!$L$10:$L$999,0),1)),INDEX('Cycle 7'!G$10:G$999,MATCH($A278,'Cycle 7'!$L$10:$L$999,0),1)),INDEX('Cycle 8'!G$10:G$999,MATCH($A278,'Cycle 8'!$L$10:$L$999,0),1)),INDEX('Cycle 9'!G$10:G$999,MATCH($A278,'Cycle 9'!$L$10:$L$999,0),1)),INDEX('Cycle 10'!G$10:G$999,MATCH($A278,'Cycle 10'!$L$10:$L$999,0),1)),INDEX('Cycle 11'!G$10:G$999,MATCH($A278,'Cycle 11'!$L$10:$L$999,0),1)),"")="","",IFERROR(IFERROR(IFERROR(IFERROR(IFERROR(IFERROR(IFERROR(IFERROR(IFERROR(IFERROR(IFERROR(IFERROR(INDEX(Summer!G$10:G$999,MATCH($A278,Summer!$L$10:$L$999,0),1),INDEX('Cycle 1'!G$10:G$999,MATCH($A278,'Cycle 1'!$L$10:$L$999,0),1)),INDEX('Cycle 2'!G$10:G$999,MATCH($A278,'Cycle 2'!$L$10:$L$999,0),1)),INDEX('Cycle 3'!G$10:G$999,MATCH($A278,'Cycle 3'!$L$10:$L$999,0),1)),INDEX('Cycle 4'!G$10:G$999,MATCH($A278,'Cycle 4'!$L$10:$L$999,0),1)),INDEX('Cycle 5'!G$10:G$999,MATCH($A278,'Cycle 5'!$L$10:$L$999,0),1)),INDEX('Cycle 6'!G$10:G$999,MATCH($A278,'Cycle 6'!$L$10:$L$999,0),1)),INDEX('Cycle 7'!G$10:G$999,MATCH($A278,'Cycle 7'!$L$10:$L$999,0),1)),INDEX('Cycle 8'!G$10:G$999,MATCH($A278,'Cycle 8'!$L$10:$L$999,0),1)),INDEX('Cycle 9'!G$10:G$999,MATCH($A278,'Cycle 9'!$L$10:$L$999,0),1)),INDEX('Cycle 10'!G$10:G$999,MATCH($A278,'Cycle 10'!$L$10:$L$999,0),1)),INDEX('Cycle 11'!G$10:G$999,MATCH($A278,'Cycle 11'!$L$10:$L$999,0),1)),""))</f>
        <v/>
      </c>
      <c r="I278">
        <f>IFERROR(IF(C278="",MAX(I$1:I277),IF(ROW(C$2)=ROW(C278),1,IF(ISERROR(VLOOKUP(C278,C$2:C277,1,FALSE)),MAX(I$1:I277)+1,MAX(I$1:I277)))),"")</f>
        <v>0</v>
      </c>
      <c r="J278" t="str">
        <f t="shared" si="34"/>
        <v/>
      </c>
      <c r="K278" t="str">
        <f t="shared" si="37"/>
        <v/>
      </c>
      <c r="L278" t="str">
        <f t="shared" si="37"/>
        <v/>
      </c>
      <c r="M278" t="str">
        <f t="shared" si="37"/>
        <v/>
      </c>
      <c r="N278" t="str">
        <f t="shared" si="37"/>
        <v/>
      </c>
      <c r="O278" t="str">
        <f t="shared" si="37"/>
        <v/>
      </c>
      <c r="P278" t="str">
        <f t="shared" si="37"/>
        <v/>
      </c>
      <c r="Q278" t="str">
        <f t="shared" si="37"/>
        <v/>
      </c>
      <c r="R278" t="str">
        <f t="shared" si="37"/>
        <v/>
      </c>
      <c r="S278" t="str">
        <f t="shared" si="37"/>
        <v/>
      </c>
      <c r="T278" t="str">
        <f t="shared" si="37"/>
        <v/>
      </c>
      <c r="U278" t="str">
        <f t="shared" si="37"/>
        <v/>
      </c>
      <c r="V278" t="str">
        <f t="shared" si="37"/>
        <v/>
      </c>
      <c r="W278" t="str">
        <f t="shared" si="35"/>
        <v/>
      </c>
      <c r="X278">
        <f>IF(OR(H278="No",H278=""),0,IF(COUNTIFS(H$2:H278,"Yes",C$2:C278,C278)&gt;1,0,COUNTIFS(H$2:H278,"Yes",C$2:C278,C278)))+IF(X277=$X$1,0,X277)</f>
        <v>0</v>
      </c>
    </row>
    <row r="279" spans="1:24" x14ac:dyDescent="0.3">
      <c r="A279">
        <f>ROWS($A$2:$A279)</f>
        <v>278</v>
      </c>
      <c r="B279" t="str">
        <f>IF(ISERROR(VLOOKUP(A279,Summer!L$11:L$500,1,FALSE)),IF(ISERROR(VLOOKUP(A279,'Cycle 1'!L$11:L$500,1,FALSE)),IF(ISERROR(VLOOKUP(A279,'Cycle 2'!L$11:L$500,1,FALSE)),IF(ISERROR(VLOOKUP(A279,'Cycle 3'!L$11:L$500,1,FALSE)),IF(ISERROR(VLOOKUP(A279,'Cycle 4'!L$11:L$500,1,FALSE)),IF(ISERROR(VLOOKUP(A279,'Cycle 5'!L$11:L$500,1,FALSE)),IF(ISERROR(VLOOKUP(A279,'Cycle 6'!L$11:L$500,1,FALSE)),IF(ISERROR(VLOOKUP(A279,'Cycle 7'!L$11:L$500,1,FALSE)),IF(ISERROR(VLOOKUP(A279,'Cycle 8'!L$11:L$500,1,FALSE)),IF(ISERROR(VLOOKUP(A279,'Cycle 9'!L$11:L$500,1,FALSE)),IF(ISERROR(VLOOKUP(A279,'Cycle 10'!L$11:L$500,1,FALSE)),IF(ISERROR(VLOOKUP(A279,'Cycle 11'!L$11:L$500,1,FALSE)),"","Cycle 11"),"Cycle 10"),"Cycle 9"),"Cycle 8"),"Cycle 7"),"Cycle 6"),"Cycle 5"),"Cycle 4"),"Cycle 3"),"Cycle 2"),"Cycle 1"),"Summer")</f>
        <v/>
      </c>
      <c r="C279" t="str">
        <f>IF(IFERROR(IFERROR(IFERROR(IFERROR(IFERROR(IFERROR(IFERROR(IFERROR(IFERROR(IFERROR(IFERROR(IFERROR(INDEX(Summer!B$10:B$999,MATCH($A279,Summer!$L$10:$L$999,0),1),INDEX('Cycle 1'!B$10:B$999,MATCH($A279,'Cycle 1'!$L$10:$L$999,0),1)),INDEX('Cycle 2'!B$10:B$999,MATCH($A279,'Cycle 2'!$L$10:$L$999,0),1)),INDEX('Cycle 3'!B$10:B$999,MATCH($A279,'Cycle 3'!$L$10:$L$999,0),1)),INDEX('Cycle 4'!B$10:B$999,MATCH($A279,'Cycle 4'!$L$10:$L$999,0),1)),INDEX('Cycle 5'!B$10:B$999,MATCH($A279,'Cycle 5'!$L$10:$L$999,0),1)),INDEX('Cycle 6'!B$10:B$999,MATCH($A279,'Cycle 6'!$L$10:$L$999,0),1)),INDEX('Cycle 7'!B$10:B$999,MATCH($A279,'Cycle 7'!$L$10:$L$999,0),1)),INDEX('Cycle 8'!B$10:B$999,MATCH($A279,'Cycle 8'!$L$10:$L$999,0),1)),INDEX('Cycle 9'!B$10:B$999,MATCH($A279,'Cycle 9'!$L$10:$L$999,0),1)),INDEX('Cycle 10'!B$10:B$999,MATCH($A279,'Cycle 10'!$L$10:$L$999,0),1)),INDEX('Cycle 11'!B$10:B$999,MATCH($A279,'Cycle 11'!$L$10:$L$999,0),1)),"")="","",IFERROR(IFERROR(IFERROR(IFERROR(IFERROR(IFERROR(IFERROR(IFERROR(IFERROR(IFERROR(IFERROR(IFERROR(INDEX(Summer!B$10:B$999,MATCH($A279,Summer!$L$10:$L$999,0),1),INDEX('Cycle 1'!B$10:B$999,MATCH($A279,'Cycle 1'!$L$10:$L$999,0),1)),INDEX('Cycle 2'!B$10:B$999,MATCH($A279,'Cycle 2'!$L$10:$L$999,0),1)),INDEX('Cycle 3'!B$10:B$999,MATCH($A279,'Cycle 3'!$L$10:$L$999,0),1)),INDEX('Cycle 4'!B$10:B$999,MATCH($A279,'Cycle 4'!$L$10:$L$999,0),1)),INDEX('Cycle 5'!B$10:B$999,MATCH($A279,'Cycle 5'!$L$10:$L$999,0),1)),INDEX('Cycle 6'!B$10:B$999,MATCH($A279,'Cycle 6'!$L$10:$L$999,0),1)),INDEX('Cycle 7'!B$10:B$999,MATCH($A279,'Cycle 7'!$L$10:$L$999,0),1)),INDEX('Cycle 8'!B$10:B$999,MATCH($A279,'Cycle 8'!$L$10:$L$999,0),1)),INDEX('Cycle 9'!B$10:B$999,MATCH($A279,'Cycle 9'!$L$10:$L$999,0),1)),INDEX('Cycle 10'!B$10:B$999,MATCH($A279,'Cycle 10'!$L$10:$L$999,0),1)),INDEX('Cycle 11'!B$10:B$999,MATCH($A279,'Cycle 11'!$L$10:$L$999,0),1)),""))</f>
        <v/>
      </c>
      <c r="D279" t="str">
        <f>IF(IFERROR(IFERROR(IFERROR(IFERROR(IFERROR(IFERROR(IFERROR(IFERROR(IFERROR(IFERROR(IFERROR(IFERROR(INDEX(Summer!C$10:C$999,MATCH($A279,Summer!$L$10:$L$999,0),1),INDEX('Cycle 1'!C$10:C$999,MATCH($A279,'Cycle 1'!$L$10:$L$999,0),1)),INDEX('Cycle 2'!C$10:C$999,MATCH($A279,'Cycle 2'!$L$10:$L$999,0),1)),INDEX('Cycle 3'!C$10:C$999,MATCH($A279,'Cycle 3'!$L$10:$L$999,0),1)),INDEX('Cycle 4'!C$10:C$999,MATCH($A279,'Cycle 4'!$L$10:$L$999,0),1)),INDEX('Cycle 5'!C$10:C$999,MATCH($A279,'Cycle 5'!$L$10:$L$999,0),1)),INDEX('Cycle 6'!C$10:C$999,MATCH($A279,'Cycle 6'!$L$10:$L$999,0),1)),INDEX('Cycle 7'!C$10:C$999,MATCH($A279,'Cycle 7'!$L$10:$L$999,0),1)),INDEX('Cycle 8'!C$10:C$999,MATCH($A279,'Cycle 8'!$L$10:$L$999,0),1)),INDEX('Cycle 9'!C$10:C$999,MATCH($A279,'Cycle 9'!$L$10:$L$999,0),1)),INDEX('Cycle 10'!C$10:C$999,MATCH($A279,'Cycle 10'!$L$10:$L$999,0),1)),INDEX('Cycle 11'!C$10:C$999,MATCH($A279,'Cycle 11'!$L$10:$L$999,0),1)),"")="","",IFERROR(IFERROR(IFERROR(IFERROR(IFERROR(IFERROR(IFERROR(IFERROR(IFERROR(IFERROR(IFERROR(IFERROR(INDEX(Summer!C$10:C$999,MATCH($A279,Summer!$L$10:$L$999,0),1),INDEX('Cycle 1'!C$10:C$999,MATCH($A279,'Cycle 1'!$L$10:$L$999,0),1)),INDEX('Cycle 2'!C$10:C$999,MATCH($A279,'Cycle 2'!$L$10:$L$999,0),1)),INDEX('Cycle 3'!C$10:C$999,MATCH($A279,'Cycle 3'!$L$10:$L$999,0),1)),INDEX('Cycle 4'!C$10:C$999,MATCH($A279,'Cycle 4'!$L$10:$L$999,0),1)),INDEX('Cycle 5'!C$10:C$999,MATCH($A279,'Cycle 5'!$L$10:$L$999,0),1)),INDEX('Cycle 6'!C$10:C$999,MATCH($A279,'Cycle 6'!$L$10:$L$999,0),1)),INDEX('Cycle 7'!C$10:C$999,MATCH($A279,'Cycle 7'!$L$10:$L$999,0),1)),INDEX('Cycle 8'!C$10:C$999,MATCH($A279,'Cycle 8'!$L$10:$L$999,0),1)),INDEX('Cycle 9'!C$10:C$999,MATCH($A279,'Cycle 9'!$L$10:$L$999,0),1)),INDEX('Cycle 10'!C$10:C$999,MATCH($A279,'Cycle 10'!$L$10:$L$999,0),1)),INDEX('Cycle 11'!C$10:C$999,MATCH($A279,'Cycle 11'!$L$10:$L$999,0),1)),""))</f>
        <v/>
      </c>
      <c r="E279" t="str">
        <f>IF(IFERROR(IFERROR(IFERROR(IFERROR(IFERROR(IFERROR(IFERROR(IFERROR(IFERROR(IFERROR(IFERROR(IFERROR(INDEX(Summer!D$10:D$999,MATCH($A279,Summer!$L$10:$L$999,0),1),INDEX('Cycle 1'!D$10:D$999,MATCH($A279,'Cycle 1'!$L$10:$L$999,0),1)),INDEX('Cycle 2'!D$10:D$999,MATCH($A279,'Cycle 2'!$L$10:$L$999,0),1)),INDEX('Cycle 3'!D$10:D$999,MATCH($A279,'Cycle 3'!$L$10:$L$999,0),1)),INDEX('Cycle 4'!D$10:D$999,MATCH($A279,'Cycle 4'!$L$10:$L$999,0),1)),INDEX('Cycle 5'!D$10:D$999,MATCH($A279,'Cycle 5'!$L$10:$L$999,0),1)),INDEX('Cycle 6'!D$10:D$999,MATCH($A279,'Cycle 6'!$L$10:$L$999,0),1)),INDEX('Cycle 7'!D$10:D$999,MATCH($A279,'Cycle 7'!$L$10:$L$999,0),1)),INDEX('Cycle 8'!D$10:D$999,MATCH($A279,'Cycle 8'!$L$10:$L$999,0),1)),INDEX('Cycle 9'!D$10:D$999,MATCH($A279,'Cycle 9'!$L$10:$L$999,0),1)),INDEX('Cycle 10'!D$10:D$999,MATCH($A279,'Cycle 10'!$L$10:$L$999,0),1)),INDEX('Cycle 11'!D$10:D$999,MATCH($A279,'Cycle 11'!$L$10:$L$999,0),1)),"")="","",IFERROR(IFERROR(IFERROR(IFERROR(IFERROR(IFERROR(IFERROR(IFERROR(IFERROR(IFERROR(IFERROR(IFERROR(INDEX(Summer!D$10:D$999,MATCH($A279,Summer!$L$10:$L$999,0),1),INDEX('Cycle 1'!D$10:D$999,MATCH($A279,'Cycle 1'!$L$10:$L$999,0),1)),INDEX('Cycle 2'!D$10:D$999,MATCH($A279,'Cycle 2'!$L$10:$L$999,0),1)),INDEX('Cycle 3'!D$10:D$999,MATCH($A279,'Cycle 3'!$L$10:$L$999,0),1)),INDEX('Cycle 4'!D$10:D$999,MATCH($A279,'Cycle 4'!$L$10:$L$999,0),1)),INDEX('Cycle 5'!D$10:D$999,MATCH($A279,'Cycle 5'!$L$10:$L$999,0),1)),INDEX('Cycle 6'!D$10:D$999,MATCH($A279,'Cycle 6'!$L$10:$L$999,0),1)),INDEX('Cycle 7'!D$10:D$999,MATCH($A279,'Cycle 7'!$L$10:$L$999,0),1)),INDEX('Cycle 8'!D$10:D$999,MATCH($A279,'Cycle 8'!$L$10:$L$999,0),1)),INDEX('Cycle 9'!D$10:D$999,MATCH($A279,'Cycle 9'!$L$10:$L$999,0),1)),INDEX('Cycle 10'!D$10:D$999,MATCH($A279,'Cycle 10'!$L$10:$L$999,0),1)),INDEX('Cycle 11'!D$10:D$999,MATCH($A279,'Cycle 11'!$L$10:$L$999,0),1)),""))</f>
        <v/>
      </c>
      <c r="F279" t="str">
        <f>IF(IFERROR(IFERROR(IFERROR(IFERROR(IFERROR(IFERROR(IFERROR(IFERROR(IFERROR(IFERROR(IFERROR(IFERROR(INDEX(Summer!E$10:E$999,MATCH($A279,Summer!$L$10:$L$999,0),1),INDEX('Cycle 1'!E$10:E$999,MATCH($A279,'Cycle 1'!$L$10:$L$999,0),1)),INDEX('Cycle 2'!E$10:E$999,MATCH($A279,'Cycle 2'!$L$10:$L$999,0),1)),INDEX('Cycle 3'!E$10:E$999,MATCH($A279,'Cycle 3'!$L$10:$L$999,0),1)),INDEX('Cycle 4'!E$10:E$999,MATCH($A279,'Cycle 4'!$L$10:$L$999,0),1)),INDEX('Cycle 5'!E$10:E$999,MATCH($A279,'Cycle 5'!$L$10:$L$999,0),1)),INDEX('Cycle 6'!E$10:E$999,MATCH($A279,'Cycle 6'!$L$10:$L$999,0),1)),INDEX('Cycle 7'!E$10:E$999,MATCH($A279,'Cycle 7'!$L$10:$L$999,0),1)),INDEX('Cycle 8'!E$10:E$999,MATCH($A279,'Cycle 8'!$L$10:$L$999,0),1)),INDEX('Cycle 9'!E$10:E$999,MATCH($A279,'Cycle 9'!$L$10:$L$999,0),1)),INDEX('Cycle 10'!E$10:E$999,MATCH($A279,'Cycle 10'!$L$10:$L$999,0),1)),INDEX('Cycle 11'!E$10:E$999,MATCH($A279,'Cycle 11'!$L$10:$L$999,0),1)),"")="","",IFERROR(IFERROR(IFERROR(IFERROR(IFERROR(IFERROR(IFERROR(IFERROR(IFERROR(IFERROR(IFERROR(IFERROR(INDEX(Summer!E$10:E$999,MATCH($A279,Summer!$L$10:$L$999,0),1),INDEX('Cycle 1'!E$10:E$999,MATCH($A279,'Cycle 1'!$L$10:$L$999,0),1)),INDEX('Cycle 2'!E$10:E$999,MATCH($A279,'Cycle 2'!$L$10:$L$999,0),1)),INDEX('Cycle 3'!E$10:E$999,MATCH($A279,'Cycle 3'!$L$10:$L$999,0),1)),INDEX('Cycle 4'!E$10:E$999,MATCH($A279,'Cycle 4'!$L$10:$L$999,0),1)),INDEX('Cycle 5'!E$10:E$999,MATCH($A279,'Cycle 5'!$L$10:$L$999,0),1)),INDEX('Cycle 6'!E$10:E$999,MATCH($A279,'Cycle 6'!$L$10:$L$999,0),1)),INDEX('Cycle 7'!E$10:E$999,MATCH($A279,'Cycle 7'!$L$10:$L$999,0),1)),INDEX('Cycle 8'!E$10:E$999,MATCH($A279,'Cycle 8'!$L$10:$L$999,0),1)),INDEX('Cycle 9'!E$10:E$999,MATCH($A279,'Cycle 9'!$L$10:$L$999,0),1)),INDEX('Cycle 10'!E$10:E$999,MATCH($A279,'Cycle 10'!$L$10:$L$999,0),1)),INDEX('Cycle 11'!E$10:E$999,MATCH($A279,'Cycle 11'!$L$10:$L$999,0),1)),""))</f>
        <v/>
      </c>
      <c r="G279" t="str">
        <f>IF(IFERROR(IFERROR(IFERROR(IFERROR(IFERROR(IFERROR(IFERROR(IFERROR(IFERROR(IFERROR(IFERROR(IFERROR(INDEX(Summer!F$10:F$999,MATCH($A279,Summer!$L$10:$L$999,0),1),INDEX('Cycle 1'!F$10:F$999,MATCH($A279,'Cycle 1'!$L$10:$L$999,0),1)),INDEX('Cycle 2'!F$10:F$999,MATCH($A279,'Cycle 2'!$L$10:$L$999,0),1)),INDEX('Cycle 3'!F$10:F$999,MATCH($A279,'Cycle 3'!$L$10:$L$999,0),1)),INDEX('Cycle 4'!F$10:F$999,MATCH($A279,'Cycle 4'!$L$10:$L$999,0),1)),INDEX('Cycle 5'!F$10:F$999,MATCH($A279,'Cycle 5'!$L$10:$L$999,0),1)),INDEX('Cycle 6'!F$10:F$999,MATCH($A279,'Cycle 6'!$L$10:$L$999,0),1)),INDEX('Cycle 7'!F$10:F$999,MATCH($A279,'Cycle 7'!$L$10:$L$999,0),1)),INDEX('Cycle 8'!F$10:F$999,MATCH($A279,'Cycle 8'!$L$10:$L$999,0),1)),INDEX('Cycle 9'!F$10:F$999,MATCH($A279,'Cycle 9'!$L$10:$L$999,0),1)),INDEX('Cycle 10'!F$10:F$999,MATCH($A279,'Cycle 10'!$L$10:$L$999,0),1)),INDEX('Cycle 11'!F$10:F$999,MATCH($A279,'Cycle 11'!$L$10:$L$999,0),1)),"")="","",IFERROR(IFERROR(IFERROR(IFERROR(IFERROR(IFERROR(IFERROR(IFERROR(IFERROR(IFERROR(IFERROR(IFERROR(INDEX(Summer!F$10:F$999,MATCH($A279,Summer!$L$10:$L$999,0),1),INDEX('Cycle 1'!F$10:F$999,MATCH($A279,'Cycle 1'!$L$10:$L$999,0),1)),INDEX('Cycle 2'!F$10:F$999,MATCH($A279,'Cycle 2'!$L$10:$L$999,0),1)),INDEX('Cycle 3'!F$10:F$999,MATCH($A279,'Cycle 3'!$L$10:$L$999,0),1)),INDEX('Cycle 4'!F$10:F$999,MATCH($A279,'Cycle 4'!$L$10:$L$999,0),1)),INDEX('Cycle 5'!F$10:F$999,MATCH($A279,'Cycle 5'!$L$10:$L$999,0),1)),INDEX('Cycle 6'!F$10:F$999,MATCH($A279,'Cycle 6'!$L$10:$L$999,0),1)),INDEX('Cycle 7'!F$10:F$999,MATCH($A279,'Cycle 7'!$L$10:$L$999,0),1)),INDEX('Cycle 8'!F$10:F$999,MATCH($A279,'Cycle 8'!$L$10:$L$999,0),1)),INDEX('Cycle 9'!F$10:F$999,MATCH($A279,'Cycle 9'!$L$10:$L$999,0),1)),INDEX('Cycle 10'!F$10:F$999,MATCH($A279,'Cycle 10'!$L$10:$L$999,0),1)),INDEX('Cycle 11'!F$10:F$999,MATCH($A279,'Cycle 11'!$L$10:$L$999,0),1)),""))</f>
        <v/>
      </c>
      <c r="H279" t="str">
        <f>IF(IFERROR(IFERROR(IFERROR(IFERROR(IFERROR(IFERROR(IFERROR(IFERROR(IFERROR(IFERROR(IFERROR(IFERROR(INDEX(Summer!G$10:G$999,MATCH($A279,Summer!$L$10:$L$999,0),1),INDEX('Cycle 1'!G$10:G$999,MATCH($A279,'Cycle 1'!$L$10:$L$999,0),1)),INDEX('Cycle 2'!G$10:G$999,MATCH($A279,'Cycle 2'!$L$10:$L$999,0),1)),INDEX('Cycle 3'!G$10:G$999,MATCH($A279,'Cycle 3'!$L$10:$L$999,0),1)),INDEX('Cycle 4'!G$10:G$999,MATCH($A279,'Cycle 4'!$L$10:$L$999,0),1)),INDEX('Cycle 5'!G$10:G$999,MATCH($A279,'Cycle 5'!$L$10:$L$999,0),1)),INDEX('Cycle 6'!G$10:G$999,MATCH($A279,'Cycle 6'!$L$10:$L$999,0),1)),INDEX('Cycle 7'!G$10:G$999,MATCH($A279,'Cycle 7'!$L$10:$L$999,0),1)),INDEX('Cycle 8'!G$10:G$999,MATCH($A279,'Cycle 8'!$L$10:$L$999,0),1)),INDEX('Cycle 9'!G$10:G$999,MATCH($A279,'Cycle 9'!$L$10:$L$999,0),1)),INDEX('Cycle 10'!G$10:G$999,MATCH($A279,'Cycle 10'!$L$10:$L$999,0),1)),INDEX('Cycle 11'!G$10:G$999,MATCH($A279,'Cycle 11'!$L$10:$L$999,0),1)),"")="","",IFERROR(IFERROR(IFERROR(IFERROR(IFERROR(IFERROR(IFERROR(IFERROR(IFERROR(IFERROR(IFERROR(IFERROR(INDEX(Summer!G$10:G$999,MATCH($A279,Summer!$L$10:$L$999,0),1),INDEX('Cycle 1'!G$10:G$999,MATCH($A279,'Cycle 1'!$L$10:$L$999,0),1)),INDEX('Cycle 2'!G$10:G$999,MATCH($A279,'Cycle 2'!$L$10:$L$999,0),1)),INDEX('Cycle 3'!G$10:G$999,MATCH($A279,'Cycle 3'!$L$10:$L$999,0),1)),INDEX('Cycle 4'!G$10:G$999,MATCH($A279,'Cycle 4'!$L$10:$L$999,0),1)),INDEX('Cycle 5'!G$10:G$999,MATCH($A279,'Cycle 5'!$L$10:$L$999,0),1)),INDEX('Cycle 6'!G$10:G$999,MATCH($A279,'Cycle 6'!$L$10:$L$999,0),1)),INDEX('Cycle 7'!G$10:G$999,MATCH($A279,'Cycle 7'!$L$10:$L$999,0),1)),INDEX('Cycle 8'!G$10:G$999,MATCH($A279,'Cycle 8'!$L$10:$L$999,0),1)),INDEX('Cycle 9'!G$10:G$999,MATCH($A279,'Cycle 9'!$L$10:$L$999,0),1)),INDEX('Cycle 10'!G$10:G$999,MATCH($A279,'Cycle 10'!$L$10:$L$999,0),1)),INDEX('Cycle 11'!G$10:G$999,MATCH($A279,'Cycle 11'!$L$10:$L$999,0),1)),""))</f>
        <v/>
      </c>
      <c r="I279">
        <f>IFERROR(IF(C279="",MAX(I$1:I278),IF(ROW(C$2)=ROW(C279),1,IF(ISERROR(VLOOKUP(C279,C$2:C278,1,FALSE)),MAX(I$1:I278)+1,MAX(I$1:I278)))),"")</f>
        <v>0</v>
      </c>
      <c r="J279" t="str">
        <f t="shared" si="34"/>
        <v/>
      </c>
      <c r="K279" t="str">
        <f t="shared" si="37"/>
        <v/>
      </c>
      <c r="L279" t="str">
        <f t="shared" si="37"/>
        <v/>
      </c>
      <c r="M279" t="str">
        <f t="shared" si="37"/>
        <v/>
      </c>
      <c r="N279" t="str">
        <f t="shared" si="37"/>
        <v/>
      </c>
      <c r="O279" t="str">
        <f t="shared" si="37"/>
        <v/>
      </c>
      <c r="P279" t="str">
        <f t="shared" si="37"/>
        <v/>
      </c>
      <c r="Q279" t="str">
        <f t="shared" si="37"/>
        <v/>
      </c>
      <c r="R279" t="str">
        <f t="shared" si="37"/>
        <v/>
      </c>
      <c r="S279" t="str">
        <f t="shared" si="37"/>
        <v/>
      </c>
      <c r="T279" t="str">
        <f t="shared" si="37"/>
        <v/>
      </c>
      <c r="U279" t="str">
        <f t="shared" si="37"/>
        <v/>
      </c>
      <c r="V279" t="str">
        <f t="shared" si="37"/>
        <v/>
      </c>
      <c r="W279" t="str">
        <f t="shared" si="35"/>
        <v/>
      </c>
      <c r="X279">
        <f>IF(OR(H279="No",H279=""),0,IF(COUNTIFS(H$2:H279,"Yes",C$2:C279,C279)&gt;1,0,COUNTIFS(H$2:H279,"Yes",C$2:C279,C279)))+IF(X278=$X$1,0,X278)</f>
        <v>0</v>
      </c>
    </row>
    <row r="280" spans="1:24" x14ac:dyDescent="0.3">
      <c r="A280">
        <f>ROWS($A$2:$A280)</f>
        <v>279</v>
      </c>
      <c r="B280" t="str">
        <f>IF(ISERROR(VLOOKUP(A280,Summer!L$11:L$500,1,FALSE)),IF(ISERROR(VLOOKUP(A280,'Cycle 1'!L$11:L$500,1,FALSE)),IF(ISERROR(VLOOKUP(A280,'Cycle 2'!L$11:L$500,1,FALSE)),IF(ISERROR(VLOOKUP(A280,'Cycle 3'!L$11:L$500,1,FALSE)),IF(ISERROR(VLOOKUP(A280,'Cycle 4'!L$11:L$500,1,FALSE)),IF(ISERROR(VLOOKUP(A280,'Cycle 5'!L$11:L$500,1,FALSE)),IF(ISERROR(VLOOKUP(A280,'Cycle 6'!L$11:L$500,1,FALSE)),IF(ISERROR(VLOOKUP(A280,'Cycle 7'!L$11:L$500,1,FALSE)),IF(ISERROR(VLOOKUP(A280,'Cycle 8'!L$11:L$500,1,FALSE)),IF(ISERROR(VLOOKUP(A280,'Cycle 9'!L$11:L$500,1,FALSE)),IF(ISERROR(VLOOKUP(A280,'Cycle 10'!L$11:L$500,1,FALSE)),IF(ISERROR(VLOOKUP(A280,'Cycle 11'!L$11:L$500,1,FALSE)),"","Cycle 11"),"Cycle 10"),"Cycle 9"),"Cycle 8"),"Cycle 7"),"Cycle 6"),"Cycle 5"),"Cycle 4"),"Cycle 3"),"Cycle 2"),"Cycle 1"),"Summer")</f>
        <v/>
      </c>
      <c r="C280" t="str">
        <f>IF(IFERROR(IFERROR(IFERROR(IFERROR(IFERROR(IFERROR(IFERROR(IFERROR(IFERROR(IFERROR(IFERROR(IFERROR(INDEX(Summer!B$10:B$999,MATCH($A280,Summer!$L$10:$L$999,0),1),INDEX('Cycle 1'!B$10:B$999,MATCH($A280,'Cycle 1'!$L$10:$L$999,0),1)),INDEX('Cycle 2'!B$10:B$999,MATCH($A280,'Cycle 2'!$L$10:$L$999,0),1)),INDEX('Cycle 3'!B$10:B$999,MATCH($A280,'Cycle 3'!$L$10:$L$999,0),1)),INDEX('Cycle 4'!B$10:B$999,MATCH($A280,'Cycle 4'!$L$10:$L$999,0),1)),INDEX('Cycle 5'!B$10:B$999,MATCH($A280,'Cycle 5'!$L$10:$L$999,0),1)),INDEX('Cycle 6'!B$10:B$999,MATCH($A280,'Cycle 6'!$L$10:$L$999,0),1)),INDEX('Cycle 7'!B$10:B$999,MATCH($A280,'Cycle 7'!$L$10:$L$999,0),1)),INDEX('Cycle 8'!B$10:B$999,MATCH($A280,'Cycle 8'!$L$10:$L$999,0),1)),INDEX('Cycle 9'!B$10:B$999,MATCH($A280,'Cycle 9'!$L$10:$L$999,0),1)),INDEX('Cycle 10'!B$10:B$999,MATCH($A280,'Cycle 10'!$L$10:$L$999,0),1)),INDEX('Cycle 11'!B$10:B$999,MATCH($A280,'Cycle 11'!$L$10:$L$999,0),1)),"")="","",IFERROR(IFERROR(IFERROR(IFERROR(IFERROR(IFERROR(IFERROR(IFERROR(IFERROR(IFERROR(IFERROR(IFERROR(INDEX(Summer!B$10:B$999,MATCH($A280,Summer!$L$10:$L$999,0),1),INDEX('Cycle 1'!B$10:B$999,MATCH($A280,'Cycle 1'!$L$10:$L$999,0),1)),INDEX('Cycle 2'!B$10:B$999,MATCH($A280,'Cycle 2'!$L$10:$L$999,0),1)),INDEX('Cycle 3'!B$10:B$999,MATCH($A280,'Cycle 3'!$L$10:$L$999,0),1)),INDEX('Cycle 4'!B$10:B$999,MATCH($A280,'Cycle 4'!$L$10:$L$999,0),1)),INDEX('Cycle 5'!B$10:B$999,MATCH($A280,'Cycle 5'!$L$10:$L$999,0),1)),INDEX('Cycle 6'!B$10:B$999,MATCH($A280,'Cycle 6'!$L$10:$L$999,0),1)),INDEX('Cycle 7'!B$10:B$999,MATCH($A280,'Cycle 7'!$L$10:$L$999,0),1)),INDEX('Cycle 8'!B$10:B$999,MATCH($A280,'Cycle 8'!$L$10:$L$999,0),1)),INDEX('Cycle 9'!B$10:B$999,MATCH($A280,'Cycle 9'!$L$10:$L$999,0),1)),INDEX('Cycle 10'!B$10:B$999,MATCH($A280,'Cycle 10'!$L$10:$L$999,0),1)),INDEX('Cycle 11'!B$10:B$999,MATCH($A280,'Cycle 11'!$L$10:$L$999,0),1)),""))</f>
        <v/>
      </c>
      <c r="D280" t="str">
        <f>IF(IFERROR(IFERROR(IFERROR(IFERROR(IFERROR(IFERROR(IFERROR(IFERROR(IFERROR(IFERROR(IFERROR(IFERROR(INDEX(Summer!C$10:C$999,MATCH($A280,Summer!$L$10:$L$999,0),1),INDEX('Cycle 1'!C$10:C$999,MATCH($A280,'Cycle 1'!$L$10:$L$999,0),1)),INDEX('Cycle 2'!C$10:C$999,MATCH($A280,'Cycle 2'!$L$10:$L$999,0),1)),INDEX('Cycle 3'!C$10:C$999,MATCH($A280,'Cycle 3'!$L$10:$L$999,0),1)),INDEX('Cycle 4'!C$10:C$999,MATCH($A280,'Cycle 4'!$L$10:$L$999,0),1)),INDEX('Cycle 5'!C$10:C$999,MATCH($A280,'Cycle 5'!$L$10:$L$999,0),1)),INDEX('Cycle 6'!C$10:C$999,MATCH($A280,'Cycle 6'!$L$10:$L$999,0),1)),INDEX('Cycle 7'!C$10:C$999,MATCH($A280,'Cycle 7'!$L$10:$L$999,0),1)),INDEX('Cycle 8'!C$10:C$999,MATCH($A280,'Cycle 8'!$L$10:$L$999,0),1)),INDEX('Cycle 9'!C$10:C$999,MATCH($A280,'Cycle 9'!$L$10:$L$999,0),1)),INDEX('Cycle 10'!C$10:C$999,MATCH($A280,'Cycle 10'!$L$10:$L$999,0),1)),INDEX('Cycle 11'!C$10:C$999,MATCH($A280,'Cycle 11'!$L$10:$L$999,0),1)),"")="","",IFERROR(IFERROR(IFERROR(IFERROR(IFERROR(IFERROR(IFERROR(IFERROR(IFERROR(IFERROR(IFERROR(IFERROR(INDEX(Summer!C$10:C$999,MATCH($A280,Summer!$L$10:$L$999,0),1),INDEX('Cycle 1'!C$10:C$999,MATCH($A280,'Cycle 1'!$L$10:$L$999,0),1)),INDEX('Cycle 2'!C$10:C$999,MATCH($A280,'Cycle 2'!$L$10:$L$999,0),1)),INDEX('Cycle 3'!C$10:C$999,MATCH($A280,'Cycle 3'!$L$10:$L$999,0),1)),INDEX('Cycle 4'!C$10:C$999,MATCH($A280,'Cycle 4'!$L$10:$L$999,0),1)),INDEX('Cycle 5'!C$10:C$999,MATCH($A280,'Cycle 5'!$L$10:$L$999,0),1)),INDEX('Cycle 6'!C$10:C$999,MATCH($A280,'Cycle 6'!$L$10:$L$999,0),1)),INDEX('Cycle 7'!C$10:C$999,MATCH($A280,'Cycle 7'!$L$10:$L$999,0),1)),INDEX('Cycle 8'!C$10:C$999,MATCH($A280,'Cycle 8'!$L$10:$L$999,0),1)),INDEX('Cycle 9'!C$10:C$999,MATCH($A280,'Cycle 9'!$L$10:$L$999,0),1)),INDEX('Cycle 10'!C$10:C$999,MATCH($A280,'Cycle 10'!$L$10:$L$999,0),1)),INDEX('Cycle 11'!C$10:C$999,MATCH($A280,'Cycle 11'!$L$10:$L$999,0),1)),""))</f>
        <v/>
      </c>
      <c r="E280" t="str">
        <f>IF(IFERROR(IFERROR(IFERROR(IFERROR(IFERROR(IFERROR(IFERROR(IFERROR(IFERROR(IFERROR(IFERROR(IFERROR(INDEX(Summer!D$10:D$999,MATCH($A280,Summer!$L$10:$L$999,0),1),INDEX('Cycle 1'!D$10:D$999,MATCH($A280,'Cycle 1'!$L$10:$L$999,0),1)),INDEX('Cycle 2'!D$10:D$999,MATCH($A280,'Cycle 2'!$L$10:$L$999,0),1)),INDEX('Cycle 3'!D$10:D$999,MATCH($A280,'Cycle 3'!$L$10:$L$999,0),1)),INDEX('Cycle 4'!D$10:D$999,MATCH($A280,'Cycle 4'!$L$10:$L$999,0),1)),INDEX('Cycle 5'!D$10:D$999,MATCH($A280,'Cycle 5'!$L$10:$L$999,0),1)),INDEX('Cycle 6'!D$10:D$999,MATCH($A280,'Cycle 6'!$L$10:$L$999,0),1)),INDEX('Cycle 7'!D$10:D$999,MATCH($A280,'Cycle 7'!$L$10:$L$999,0),1)),INDEX('Cycle 8'!D$10:D$999,MATCH($A280,'Cycle 8'!$L$10:$L$999,0),1)),INDEX('Cycle 9'!D$10:D$999,MATCH($A280,'Cycle 9'!$L$10:$L$999,0),1)),INDEX('Cycle 10'!D$10:D$999,MATCH($A280,'Cycle 10'!$L$10:$L$999,0),1)),INDEX('Cycle 11'!D$10:D$999,MATCH($A280,'Cycle 11'!$L$10:$L$999,0),1)),"")="","",IFERROR(IFERROR(IFERROR(IFERROR(IFERROR(IFERROR(IFERROR(IFERROR(IFERROR(IFERROR(IFERROR(IFERROR(INDEX(Summer!D$10:D$999,MATCH($A280,Summer!$L$10:$L$999,0),1),INDEX('Cycle 1'!D$10:D$999,MATCH($A280,'Cycle 1'!$L$10:$L$999,0),1)),INDEX('Cycle 2'!D$10:D$999,MATCH($A280,'Cycle 2'!$L$10:$L$999,0),1)),INDEX('Cycle 3'!D$10:D$999,MATCH($A280,'Cycle 3'!$L$10:$L$999,0),1)),INDEX('Cycle 4'!D$10:D$999,MATCH($A280,'Cycle 4'!$L$10:$L$999,0),1)),INDEX('Cycle 5'!D$10:D$999,MATCH($A280,'Cycle 5'!$L$10:$L$999,0),1)),INDEX('Cycle 6'!D$10:D$999,MATCH($A280,'Cycle 6'!$L$10:$L$999,0),1)),INDEX('Cycle 7'!D$10:D$999,MATCH($A280,'Cycle 7'!$L$10:$L$999,0),1)),INDEX('Cycle 8'!D$10:D$999,MATCH($A280,'Cycle 8'!$L$10:$L$999,0),1)),INDEX('Cycle 9'!D$10:D$999,MATCH($A280,'Cycle 9'!$L$10:$L$999,0),1)),INDEX('Cycle 10'!D$10:D$999,MATCH($A280,'Cycle 10'!$L$10:$L$999,0),1)),INDEX('Cycle 11'!D$10:D$999,MATCH($A280,'Cycle 11'!$L$10:$L$999,0),1)),""))</f>
        <v/>
      </c>
      <c r="F280" t="str">
        <f>IF(IFERROR(IFERROR(IFERROR(IFERROR(IFERROR(IFERROR(IFERROR(IFERROR(IFERROR(IFERROR(IFERROR(IFERROR(INDEX(Summer!E$10:E$999,MATCH($A280,Summer!$L$10:$L$999,0),1),INDEX('Cycle 1'!E$10:E$999,MATCH($A280,'Cycle 1'!$L$10:$L$999,0),1)),INDEX('Cycle 2'!E$10:E$999,MATCH($A280,'Cycle 2'!$L$10:$L$999,0),1)),INDEX('Cycle 3'!E$10:E$999,MATCH($A280,'Cycle 3'!$L$10:$L$999,0),1)),INDEX('Cycle 4'!E$10:E$999,MATCH($A280,'Cycle 4'!$L$10:$L$999,0),1)),INDEX('Cycle 5'!E$10:E$999,MATCH($A280,'Cycle 5'!$L$10:$L$999,0),1)),INDEX('Cycle 6'!E$10:E$999,MATCH($A280,'Cycle 6'!$L$10:$L$999,0),1)),INDEX('Cycle 7'!E$10:E$999,MATCH($A280,'Cycle 7'!$L$10:$L$999,0),1)),INDEX('Cycle 8'!E$10:E$999,MATCH($A280,'Cycle 8'!$L$10:$L$999,0),1)),INDEX('Cycle 9'!E$10:E$999,MATCH($A280,'Cycle 9'!$L$10:$L$999,0),1)),INDEX('Cycle 10'!E$10:E$999,MATCH($A280,'Cycle 10'!$L$10:$L$999,0),1)),INDEX('Cycle 11'!E$10:E$999,MATCH($A280,'Cycle 11'!$L$10:$L$999,0),1)),"")="","",IFERROR(IFERROR(IFERROR(IFERROR(IFERROR(IFERROR(IFERROR(IFERROR(IFERROR(IFERROR(IFERROR(IFERROR(INDEX(Summer!E$10:E$999,MATCH($A280,Summer!$L$10:$L$999,0),1),INDEX('Cycle 1'!E$10:E$999,MATCH($A280,'Cycle 1'!$L$10:$L$999,0),1)),INDEX('Cycle 2'!E$10:E$999,MATCH($A280,'Cycle 2'!$L$10:$L$999,0),1)),INDEX('Cycle 3'!E$10:E$999,MATCH($A280,'Cycle 3'!$L$10:$L$999,0),1)),INDEX('Cycle 4'!E$10:E$999,MATCH($A280,'Cycle 4'!$L$10:$L$999,0),1)),INDEX('Cycle 5'!E$10:E$999,MATCH($A280,'Cycle 5'!$L$10:$L$999,0),1)),INDEX('Cycle 6'!E$10:E$999,MATCH($A280,'Cycle 6'!$L$10:$L$999,0),1)),INDEX('Cycle 7'!E$10:E$999,MATCH($A280,'Cycle 7'!$L$10:$L$999,0),1)),INDEX('Cycle 8'!E$10:E$999,MATCH($A280,'Cycle 8'!$L$10:$L$999,0),1)),INDEX('Cycle 9'!E$10:E$999,MATCH($A280,'Cycle 9'!$L$10:$L$999,0),1)),INDEX('Cycle 10'!E$10:E$999,MATCH($A280,'Cycle 10'!$L$10:$L$999,0),1)),INDEX('Cycle 11'!E$10:E$999,MATCH($A280,'Cycle 11'!$L$10:$L$999,0),1)),""))</f>
        <v/>
      </c>
      <c r="G280" t="str">
        <f>IF(IFERROR(IFERROR(IFERROR(IFERROR(IFERROR(IFERROR(IFERROR(IFERROR(IFERROR(IFERROR(IFERROR(IFERROR(INDEX(Summer!F$10:F$999,MATCH($A280,Summer!$L$10:$L$999,0),1),INDEX('Cycle 1'!F$10:F$999,MATCH($A280,'Cycle 1'!$L$10:$L$999,0),1)),INDEX('Cycle 2'!F$10:F$999,MATCH($A280,'Cycle 2'!$L$10:$L$999,0),1)),INDEX('Cycle 3'!F$10:F$999,MATCH($A280,'Cycle 3'!$L$10:$L$999,0),1)),INDEX('Cycle 4'!F$10:F$999,MATCH($A280,'Cycle 4'!$L$10:$L$999,0),1)),INDEX('Cycle 5'!F$10:F$999,MATCH($A280,'Cycle 5'!$L$10:$L$999,0),1)),INDEX('Cycle 6'!F$10:F$999,MATCH($A280,'Cycle 6'!$L$10:$L$999,0),1)),INDEX('Cycle 7'!F$10:F$999,MATCH($A280,'Cycle 7'!$L$10:$L$999,0),1)),INDEX('Cycle 8'!F$10:F$999,MATCH($A280,'Cycle 8'!$L$10:$L$999,0),1)),INDEX('Cycle 9'!F$10:F$999,MATCH($A280,'Cycle 9'!$L$10:$L$999,0),1)),INDEX('Cycle 10'!F$10:F$999,MATCH($A280,'Cycle 10'!$L$10:$L$999,0),1)),INDEX('Cycle 11'!F$10:F$999,MATCH($A280,'Cycle 11'!$L$10:$L$999,0),1)),"")="","",IFERROR(IFERROR(IFERROR(IFERROR(IFERROR(IFERROR(IFERROR(IFERROR(IFERROR(IFERROR(IFERROR(IFERROR(INDEX(Summer!F$10:F$999,MATCH($A280,Summer!$L$10:$L$999,0),1),INDEX('Cycle 1'!F$10:F$999,MATCH($A280,'Cycle 1'!$L$10:$L$999,0),1)),INDEX('Cycle 2'!F$10:F$999,MATCH($A280,'Cycle 2'!$L$10:$L$999,0),1)),INDEX('Cycle 3'!F$10:F$999,MATCH($A280,'Cycle 3'!$L$10:$L$999,0),1)),INDEX('Cycle 4'!F$10:F$999,MATCH($A280,'Cycle 4'!$L$10:$L$999,0),1)),INDEX('Cycle 5'!F$10:F$999,MATCH($A280,'Cycle 5'!$L$10:$L$999,0),1)),INDEX('Cycle 6'!F$10:F$999,MATCH($A280,'Cycle 6'!$L$10:$L$999,0),1)),INDEX('Cycle 7'!F$10:F$999,MATCH($A280,'Cycle 7'!$L$10:$L$999,0),1)),INDEX('Cycle 8'!F$10:F$999,MATCH($A280,'Cycle 8'!$L$10:$L$999,0),1)),INDEX('Cycle 9'!F$10:F$999,MATCH($A280,'Cycle 9'!$L$10:$L$999,0),1)),INDEX('Cycle 10'!F$10:F$999,MATCH($A280,'Cycle 10'!$L$10:$L$999,0),1)),INDEX('Cycle 11'!F$10:F$999,MATCH($A280,'Cycle 11'!$L$10:$L$999,0),1)),""))</f>
        <v/>
      </c>
      <c r="H280" t="str">
        <f>IF(IFERROR(IFERROR(IFERROR(IFERROR(IFERROR(IFERROR(IFERROR(IFERROR(IFERROR(IFERROR(IFERROR(IFERROR(INDEX(Summer!G$10:G$999,MATCH($A280,Summer!$L$10:$L$999,0),1),INDEX('Cycle 1'!G$10:G$999,MATCH($A280,'Cycle 1'!$L$10:$L$999,0),1)),INDEX('Cycle 2'!G$10:G$999,MATCH($A280,'Cycle 2'!$L$10:$L$999,0),1)),INDEX('Cycle 3'!G$10:G$999,MATCH($A280,'Cycle 3'!$L$10:$L$999,0),1)),INDEX('Cycle 4'!G$10:G$999,MATCH($A280,'Cycle 4'!$L$10:$L$999,0),1)),INDEX('Cycle 5'!G$10:G$999,MATCH($A280,'Cycle 5'!$L$10:$L$999,0),1)),INDEX('Cycle 6'!G$10:G$999,MATCH($A280,'Cycle 6'!$L$10:$L$999,0),1)),INDEX('Cycle 7'!G$10:G$999,MATCH($A280,'Cycle 7'!$L$10:$L$999,0),1)),INDEX('Cycle 8'!G$10:G$999,MATCH($A280,'Cycle 8'!$L$10:$L$999,0),1)),INDEX('Cycle 9'!G$10:G$999,MATCH($A280,'Cycle 9'!$L$10:$L$999,0),1)),INDEX('Cycle 10'!G$10:G$999,MATCH($A280,'Cycle 10'!$L$10:$L$999,0),1)),INDEX('Cycle 11'!G$10:G$999,MATCH($A280,'Cycle 11'!$L$10:$L$999,0),1)),"")="","",IFERROR(IFERROR(IFERROR(IFERROR(IFERROR(IFERROR(IFERROR(IFERROR(IFERROR(IFERROR(IFERROR(IFERROR(INDEX(Summer!G$10:G$999,MATCH($A280,Summer!$L$10:$L$999,0),1),INDEX('Cycle 1'!G$10:G$999,MATCH($A280,'Cycle 1'!$L$10:$L$999,0),1)),INDEX('Cycle 2'!G$10:G$999,MATCH($A280,'Cycle 2'!$L$10:$L$999,0),1)),INDEX('Cycle 3'!G$10:G$999,MATCH($A280,'Cycle 3'!$L$10:$L$999,0),1)),INDEX('Cycle 4'!G$10:G$999,MATCH($A280,'Cycle 4'!$L$10:$L$999,0),1)),INDEX('Cycle 5'!G$10:G$999,MATCH($A280,'Cycle 5'!$L$10:$L$999,0),1)),INDEX('Cycle 6'!G$10:G$999,MATCH($A280,'Cycle 6'!$L$10:$L$999,0),1)),INDEX('Cycle 7'!G$10:G$999,MATCH($A280,'Cycle 7'!$L$10:$L$999,0),1)),INDEX('Cycle 8'!G$10:G$999,MATCH($A280,'Cycle 8'!$L$10:$L$999,0),1)),INDEX('Cycle 9'!G$10:G$999,MATCH($A280,'Cycle 9'!$L$10:$L$999,0),1)),INDEX('Cycle 10'!G$10:G$999,MATCH($A280,'Cycle 10'!$L$10:$L$999,0),1)),INDEX('Cycle 11'!G$10:G$999,MATCH($A280,'Cycle 11'!$L$10:$L$999,0),1)),""))</f>
        <v/>
      </c>
      <c r="I280">
        <f>IFERROR(IF(C280="",MAX(I$1:I279),IF(ROW(C$2)=ROW(C280),1,IF(ISERROR(VLOOKUP(C280,C$2:C279,1,FALSE)),MAX(I$1:I279)+1,MAX(I$1:I279)))),"")</f>
        <v>0</v>
      </c>
      <c r="J280" t="str">
        <f t="shared" si="34"/>
        <v/>
      </c>
      <c r="K280" t="str">
        <f t="shared" si="37"/>
        <v/>
      </c>
      <c r="L280" t="str">
        <f t="shared" si="37"/>
        <v/>
      </c>
      <c r="M280" t="str">
        <f t="shared" si="37"/>
        <v/>
      </c>
      <c r="N280" t="str">
        <f t="shared" si="37"/>
        <v/>
      </c>
      <c r="O280" t="str">
        <f t="shared" si="37"/>
        <v/>
      </c>
      <c r="P280" t="str">
        <f t="shared" si="37"/>
        <v/>
      </c>
      <c r="Q280" t="str">
        <f t="shared" si="37"/>
        <v/>
      </c>
      <c r="R280" t="str">
        <f t="shared" si="37"/>
        <v/>
      </c>
      <c r="S280" t="str">
        <f t="shared" si="37"/>
        <v/>
      </c>
      <c r="T280" t="str">
        <f t="shared" si="37"/>
        <v/>
      </c>
      <c r="U280" t="str">
        <f t="shared" si="37"/>
        <v/>
      </c>
      <c r="V280" t="str">
        <f t="shared" si="37"/>
        <v/>
      </c>
      <c r="W280" t="str">
        <f t="shared" si="35"/>
        <v/>
      </c>
      <c r="X280">
        <f>IF(OR(H280="No",H280=""),0,IF(COUNTIFS(H$2:H280,"Yes",C$2:C280,C280)&gt;1,0,COUNTIFS(H$2:H280,"Yes",C$2:C280,C280)))+IF(X279=$X$1,0,X279)</f>
        <v>0</v>
      </c>
    </row>
    <row r="281" spans="1:24" x14ac:dyDescent="0.3">
      <c r="A281">
        <f>ROWS($A$2:$A281)</f>
        <v>280</v>
      </c>
      <c r="B281" t="str">
        <f>IF(ISERROR(VLOOKUP(A281,Summer!L$11:L$500,1,FALSE)),IF(ISERROR(VLOOKUP(A281,'Cycle 1'!L$11:L$500,1,FALSE)),IF(ISERROR(VLOOKUP(A281,'Cycle 2'!L$11:L$500,1,FALSE)),IF(ISERROR(VLOOKUP(A281,'Cycle 3'!L$11:L$500,1,FALSE)),IF(ISERROR(VLOOKUP(A281,'Cycle 4'!L$11:L$500,1,FALSE)),IF(ISERROR(VLOOKUP(A281,'Cycle 5'!L$11:L$500,1,FALSE)),IF(ISERROR(VLOOKUP(A281,'Cycle 6'!L$11:L$500,1,FALSE)),IF(ISERROR(VLOOKUP(A281,'Cycle 7'!L$11:L$500,1,FALSE)),IF(ISERROR(VLOOKUP(A281,'Cycle 8'!L$11:L$500,1,FALSE)),IF(ISERROR(VLOOKUP(A281,'Cycle 9'!L$11:L$500,1,FALSE)),IF(ISERROR(VLOOKUP(A281,'Cycle 10'!L$11:L$500,1,FALSE)),IF(ISERROR(VLOOKUP(A281,'Cycle 11'!L$11:L$500,1,FALSE)),"","Cycle 11"),"Cycle 10"),"Cycle 9"),"Cycle 8"),"Cycle 7"),"Cycle 6"),"Cycle 5"),"Cycle 4"),"Cycle 3"),"Cycle 2"),"Cycle 1"),"Summer")</f>
        <v/>
      </c>
      <c r="C281" t="str">
        <f>IF(IFERROR(IFERROR(IFERROR(IFERROR(IFERROR(IFERROR(IFERROR(IFERROR(IFERROR(IFERROR(IFERROR(IFERROR(INDEX(Summer!B$10:B$999,MATCH($A281,Summer!$L$10:$L$999,0),1),INDEX('Cycle 1'!B$10:B$999,MATCH($A281,'Cycle 1'!$L$10:$L$999,0),1)),INDEX('Cycle 2'!B$10:B$999,MATCH($A281,'Cycle 2'!$L$10:$L$999,0),1)),INDEX('Cycle 3'!B$10:B$999,MATCH($A281,'Cycle 3'!$L$10:$L$999,0),1)),INDEX('Cycle 4'!B$10:B$999,MATCH($A281,'Cycle 4'!$L$10:$L$999,0),1)),INDEX('Cycle 5'!B$10:B$999,MATCH($A281,'Cycle 5'!$L$10:$L$999,0),1)),INDEX('Cycle 6'!B$10:B$999,MATCH($A281,'Cycle 6'!$L$10:$L$999,0),1)),INDEX('Cycle 7'!B$10:B$999,MATCH($A281,'Cycle 7'!$L$10:$L$999,0),1)),INDEX('Cycle 8'!B$10:B$999,MATCH($A281,'Cycle 8'!$L$10:$L$999,0),1)),INDEX('Cycle 9'!B$10:B$999,MATCH($A281,'Cycle 9'!$L$10:$L$999,0),1)),INDEX('Cycle 10'!B$10:B$999,MATCH($A281,'Cycle 10'!$L$10:$L$999,0),1)),INDEX('Cycle 11'!B$10:B$999,MATCH($A281,'Cycle 11'!$L$10:$L$999,0),1)),"")="","",IFERROR(IFERROR(IFERROR(IFERROR(IFERROR(IFERROR(IFERROR(IFERROR(IFERROR(IFERROR(IFERROR(IFERROR(INDEX(Summer!B$10:B$999,MATCH($A281,Summer!$L$10:$L$999,0),1),INDEX('Cycle 1'!B$10:B$999,MATCH($A281,'Cycle 1'!$L$10:$L$999,0),1)),INDEX('Cycle 2'!B$10:B$999,MATCH($A281,'Cycle 2'!$L$10:$L$999,0),1)),INDEX('Cycle 3'!B$10:B$999,MATCH($A281,'Cycle 3'!$L$10:$L$999,0),1)),INDEX('Cycle 4'!B$10:B$999,MATCH($A281,'Cycle 4'!$L$10:$L$999,0),1)),INDEX('Cycle 5'!B$10:B$999,MATCH($A281,'Cycle 5'!$L$10:$L$999,0),1)),INDEX('Cycle 6'!B$10:B$999,MATCH($A281,'Cycle 6'!$L$10:$L$999,0),1)),INDEX('Cycle 7'!B$10:B$999,MATCH($A281,'Cycle 7'!$L$10:$L$999,0),1)),INDEX('Cycle 8'!B$10:B$999,MATCH($A281,'Cycle 8'!$L$10:$L$999,0),1)),INDEX('Cycle 9'!B$10:B$999,MATCH($A281,'Cycle 9'!$L$10:$L$999,0),1)),INDEX('Cycle 10'!B$10:B$999,MATCH($A281,'Cycle 10'!$L$10:$L$999,0),1)),INDEX('Cycle 11'!B$10:B$999,MATCH($A281,'Cycle 11'!$L$10:$L$999,0),1)),""))</f>
        <v/>
      </c>
      <c r="D281" t="str">
        <f>IF(IFERROR(IFERROR(IFERROR(IFERROR(IFERROR(IFERROR(IFERROR(IFERROR(IFERROR(IFERROR(IFERROR(IFERROR(INDEX(Summer!C$10:C$999,MATCH($A281,Summer!$L$10:$L$999,0),1),INDEX('Cycle 1'!C$10:C$999,MATCH($A281,'Cycle 1'!$L$10:$L$999,0),1)),INDEX('Cycle 2'!C$10:C$999,MATCH($A281,'Cycle 2'!$L$10:$L$999,0),1)),INDEX('Cycle 3'!C$10:C$999,MATCH($A281,'Cycle 3'!$L$10:$L$999,0),1)),INDEX('Cycle 4'!C$10:C$999,MATCH($A281,'Cycle 4'!$L$10:$L$999,0),1)),INDEX('Cycle 5'!C$10:C$999,MATCH($A281,'Cycle 5'!$L$10:$L$999,0),1)),INDEX('Cycle 6'!C$10:C$999,MATCH($A281,'Cycle 6'!$L$10:$L$999,0),1)),INDEX('Cycle 7'!C$10:C$999,MATCH($A281,'Cycle 7'!$L$10:$L$999,0),1)),INDEX('Cycle 8'!C$10:C$999,MATCH($A281,'Cycle 8'!$L$10:$L$999,0),1)),INDEX('Cycle 9'!C$10:C$999,MATCH($A281,'Cycle 9'!$L$10:$L$999,0),1)),INDEX('Cycle 10'!C$10:C$999,MATCH($A281,'Cycle 10'!$L$10:$L$999,0),1)),INDEX('Cycle 11'!C$10:C$999,MATCH($A281,'Cycle 11'!$L$10:$L$999,0),1)),"")="","",IFERROR(IFERROR(IFERROR(IFERROR(IFERROR(IFERROR(IFERROR(IFERROR(IFERROR(IFERROR(IFERROR(IFERROR(INDEX(Summer!C$10:C$999,MATCH($A281,Summer!$L$10:$L$999,0),1),INDEX('Cycle 1'!C$10:C$999,MATCH($A281,'Cycle 1'!$L$10:$L$999,0),1)),INDEX('Cycle 2'!C$10:C$999,MATCH($A281,'Cycle 2'!$L$10:$L$999,0),1)),INDEX('Cycle 3'!C$10:C$999,MATCH($A281,'Cycle 3'!$L$10:$L$999,0),1)),INDEX('Cycle 4'!C$10:C$999,MATCH($A281,'Cycle 4'!$L$10:$L$999,0),1)),INDEX('Cycle 5'!C$10:C$999,MATCH($A281,'Cycle 5'!$L$10:$L$999,0),1)),INDEX('Cycle 6'!C$10:C$999,MATCH($A281,'Cycle 6'!$L$10:$L$999,0),1)),INDEX('Cycle 7'!C$10:C$999,MATCH($A281,'Cycle 7'!$L$10:$L$999,0),1)),INDEX('Cycle 8'!C$10:C$999,MATCH($A281,'Cycle 8'!$L$10:$L$999,0),1)),INDEX('Cycle 9'!C$10:C$999,MATCH($A281,'Cycle 9'!$L$10:$L$999,0),1)),INDEX('Cycle 10'!C$10:C$999,MATCH($A281,'Cycle 10'!$L$10:$L$999,0),1)),INDEX('Cycle 11'!C$10:C$999,MATCH($A281,'Cycle 11'!$L$10:$L$999,0),1)),""))</f>
        <v/>
      </c>
      <c r="E281" t="str">
        <f>IF(IFERROR(IFERROR(IFERROR(IFERROR(IFERROR(IFERROR(IFERROR(IFERROR(IFERROR(IFERROR(IFERROR(IFERROR(INDEX(Summer!D$10:D$999,MATCH($A281,Summer!$L$10:$L$999,0),1),INDEX('Cycle 1'!D$10:D$999,MATCH($A281,'Cycle 1'!$L$10:$L$999,0),1)),INDEX('Cycle 2'!D$10:D$999,MATCH($A281,'Cycle 2'!$L$10:$L$999,0),1)),INDEX('Cycle 3'!D$10:D$999,MATCH($A281,'Cycle 3'!$L$10:$L$999,0),1)),INDEX('Cycle 4'!D$10:D$999,MATCH($A281,'Cycle 4'!$L$10:$L$999,0),1)),INDEX('Cycle 5'!D$10:D$999,MATCH($A281,'Cycle 5'!$L$10:$L$999,0),1)),INDEX('Cycle 6'!D$10:D$999,MATCH($A281,'Cycle 6'!$L$10:$L$999,0),1)),INDEX('Cycle 7'!D$10:D$999,MATCH($A281,'Cycle 7'!$L$10:$L$999,0),1)),INDEX('Cycle 8'!D$10:D$999,MATCH($A281,'Cycle 8'!$L$10:$L$999,0),1)),INDEX('Cycle 9'!D$10:D$999,MATCH($A281,'Cycle 9'!$L$10:$L$999,0),1)),INDEX('Cycle 10'!D$10:D$999,MATCH($A281,'Cycle 10'!$L$10:$L$999,0),1)),INDEX('Cycle 11'!D$10:D$999,MATCH($A281,'Cycle 11'!$L$10:$L$999,0),1)),"")="","",IFERROR(IFERROR(IFERROR(IFERROR(IFERROR(IFERROR(IFERROR(IFERROR(IFERROR(IFERROR(IFERROR(IFERROR(INDEX(Summer!D$10:D$999,MATCH($A281,Summer!$L$10:$L$999,0),1),INDEX('Cycle 1'!D$10:D$999,MATCH($A281,'Cycle 1'!$L$10:$L$999,0),1)),INDEX('Cycle 2'!D$10:D$999,MATCH($A281,'Cycle 2'!$L$10:$L$999,0),1)),INDEX('Cycle 3'!D$10:D$999,MATCH($A281,'Cycle 3'!$L$10:$L$999,0),1)),INDEX('Cycle 4'!D$10:D$999,MATCH($A281,'Cycle 4'!$L$10:$L$999,0),1)),INDEX('Cycle 5'!D$10:D$999,MATCH($A281,'Cycle 5'!$L$10:$L$999,0),1)),INDEX('Cycle 6'!D$10:D$999,MATCH($A281,'Cycle 6'!$L$10:$L$999,0),1)),INDEX('Cycle 7'!D$10:D$999,MATCH($A281,'Cycle 7'!$L$10:$L$999,0),1)),INDEX('Cycle 8'!D$10:D$999,MATCH($A281,'Cycle 8'!$L$10:$L$999,0),1)),INDEX('Cycle 9'!D$10:D$999,MATCH($A281,'Cycle 9'!$L$10:$L$999,0),1)),INDEX('Cycle 10'!D$10:D$999,MATCH($A281,'Cycle 10'!$L$10:$L$999,0),1)),INDEX('Cycle 11'!D$10:D$999,MATCH($A281,'Cycle 11'!$L$10:$L$999,0),1)),""))</f>
        <v/>
      </c>
      <c r="F281" t="str">
        <f>IF(IFERROR(IFERROR(IFERROR(IFERROR(IFERROR(IFERROR(IFERROR(IFERROR(IFERROR(IFERROR(IFERROR(IFERROR(INDEX(Summer!E$10:E$999,MATCH($A281,Summer!$L$10:$L$999,0),1),INDEX('Cycle 1'!E$10:E$999,MATCH($A281,'Cycle 1'!$L$10:$L$999,0),1)),INDEX('Cycle 2'!E$10:E$999,MATCH($A281,'Cycle 2'!$L$10:$L$999,0),1)),INDEX('Cycle 3'!E$10:E$999,MATCH($A281,'Cycle 3'!$L$10:$L$999,0),1)),INDEX('Cycle 4'!E$10:E$999,MATCH($A281,'Cycle 4'!$L$10:$L$999,0),1)),INDEX('Cycle 5'!E$10:E$999,MATCH($A281,'Cycle 5'!$L$10:$L$999,0),1)),INDEX('Cycle 6'!E$10:E$999,MATCH($A281,'Cycle 6'!$L$10:$L$999,0),1)),INDEX('Cycle 7'!E$10:E$999,MATCH($A281,'Cycle 7'!$L$10:$L$999,0),1)),INDEX('Cycle 8'!E$10:E$999,MATCH($A281,'Cycle 8'!$L$10:$L$999,0),1)),INDEX('Cycle 9'!E$10:E$999,MATCH($A281,'Cycle 9'!$L$10:$L$999,0),1)),INDEX('Cycle 10'!E$10:E$999,MATCH($A281,'Cycle 10'!$L$10:$L$999,0),1)),INDEX('Cycle 11'!E$10:E$999,MATCH($A281,'Cycle 11'!$L$10:$L$999,0),1)),"")="","",IFERROR(IFERROR(IFERROR(IFERROR(IFERROR(IFERROR(IFERROR(IFERROR(IFERROR(IFERROR(IFERROR(IFERROR(INDEX(Summer!E$10:E$999,MATCH($A281,Summer!$L$10:$L$999,0),1),INDEX('Cycle 1'!E$10:E$999,MATCH($A281,'Cycle 1'!$L$10:$L$999,0),1)),INDEX('Cycle 2'!E$10:E$999,MATCH($A281,'Cycle 2'!$L$10:$L$999,0),1)),INDEX('Cycle 3'!E$10:E$999,MATCH($A281,'Cycle 3'!$L$10:$L$999,0),1)),INDEX('Cycle 4'!E$10:E$999,MATCH($A281,'Cycle 4'!$L$10:$L$999,0),1)),INDEX('Cycle 5'!E$10:E$999,MATCH($A281,'Cycle 5'!$L$10:$L$999,0),1)),INDEX('Cycle 6'!E$10:E$999,MATCH($A281,'Cycle 6'!$L$10:$L$999,0),1)),INDEX('Cycle 7'!E$10:E$999,MATCH($A281,'Cycle 7'!$L$10:$L$999,0),1)),INDEX('Cycle 8'!E$10:E$999,MATCH($A281,'Cycle 8'!$L$10:$L$999,0),1)),INDEX('Cycle 9'!E$10:E$999,MATCH($A281,'Cycle 9'!$L$10:$L$999,0),1)),INDEX('Cycle 10'!E$10:E$999,MATCH($A281,'Cycle 10'!$L$10:$L$999,0),1)),INDEX('Cycle 11'!E$10:E$999,MATCH($A281,'Cycle 11'!$L$10:$L$999,0),1)),""))</f>
        <v/>
      </c>
      <c r="G281" t="str">
        <f>IF(IFERROR(IFERROR(IFERROR(IFERROR(IFERROR(IFERROR(IFERROR(IFERROR(IFERROR(IFERROR(IFERROR(IFERROR(INDEX(Summer!F$10:F$999,MATCH($A281,Summer!$L$10:$L$999,0),1),INDEX('Cycle 1'!F$10:F$999,MATCH($A281,'Cycle 1'!$L$10:$L$999,0),1)),INDEX('Cycle 2'!F$10:F$999,MATCH($A281,'Cycle 2'!$L$10:$L$999,0),1)),INDEX('Cycle 3'!F$10:F$999,MATCH($A281,'Cycle 3'!$L$10:$L$999,0),1)),INDEX('Cycle 4'!F$10:F$999,MATCH($A281,'Cycle 4'!$L$10:$L$999,0),1)),INDEX('Cycle 5'!F$10:F$999,MATCH($A281,'Cycle 5'!$L$10:$L$999,0),1)),INDEX('Cycle 6'!F$10:F$999,MATCH($A281,'Cycle 6'!$L$10:$L$999,0),1)),INDEX('Cycle 7'!F$10:F$999,MATCH($A281,'Cycle 7'!$L$10:$L$999,0),1)),INDEX('Cycle 8'!F$10:F$999,MATCH($A281,'Cycle 8'!$L$10:$L$999,0),1)),INDEX('Cycle 9'!F$10:F$999,MATCH($A281,'Cycle 9'!$L$10:$L$999,0),1)),INDEX('Cycle 10'!F$10:F$999,MATCH($A281,'Cycle 10'!$L$10:$L$999,0),1)),INDEX('Cycle 11'!F$10:F$999,MATCH($A281,'Cycle 11'!$L$10:$L$999,0),1)),"")="","",IFERROR(IFERROR(IFERROR(IFERROR(IFERROR(IFERROR(IFERROR(IFERROR(IFERROR(IFERROR(IFERROR(IFERROR(INDEX(Summer!F$10:F$999,MATCH($A281,Summer!$L$10:$L$999,0),1),INDEX('Cycle 1'!F$10:F$999,MATCH($A281,'Cycle 1'!$L$10:$L$999,0),1)),INDEX('Cycle 2'!F$10:F$999,MATCH($A281,'Cycle 2'!$L$10:$L$999,0),1)),INDEX('Cycle 3'!F$10:F$999,MATCH($A281,'Cycle 3'!$L$10:$L$999,0),1)),INDEX('Cycle 4'!F$10:F$999,MATCH($A281,'Cycle 4'!$L$10:$L$999,0),1)),INDEX('Cycle 5'!F$10:F$999,MATCH($A281,'Cycle 5'!$L$10:$L$999,0),1)),INDEX('Cycle 6'!F$10:F$999,MATCH($A281,'Cycle 6'!$L$10:$L$999,0),1)),INDEX('Cycle 7'!F$10:F$999,MATCH($A281,'Cycle 7'!$L$10:$L$999,0),1)),INDEX('Cycle 8'!F$10:F$999,MATCH($A281,'Cycle 8'!$L$10:$L$999,0),1)),INDEX('Cycle 9'!F$10:F$999,MATCH($A281,'Cycle 9'!$L$10:$L$999,0),1)),INDEX('Cycle 10'!F$10:F$999,MATCH($A281,'Cycle 10'!$L$10:$L$999,0),1)),INDEX('Cycle 11'!F$10:F$999,MATCH($A281,'Cycle 11'!$L$10:$L$999,0),1)),""))</f>
        <v/>
      </c>
      <c r="H281" t="str">
        <f>IF(IFERROR(IFERROR(IFERROR(IFERROR(IFERROR(IFERROR(IFERROR(IFERROR(IFERROR(IFERROR(IFERROR(IFERROR(INDEX(Summer!G$10:G$999,MATCH($A281,Summer!$L$10:$L$999,0),1),INDEX('Cycle 1'!G$10:G$999,MATCH($A281,'Cycle 1'!$L$10:$L$999,0),1)),INDEX('Cycle 2'!G$10:G$999,MATCH($A281,'Cycle 2'!$L$10:$L$999,0),1)),INDEX('Cycle 3'!G$10:G$999,MATCH($A281,'Cycle 3'!$L$10:$L$999,0),1)),INDEX('Cycle 4'!G$10:G$999,MATCH($A281,'Cycle 4'!$L$10:$L$999,0),1)),INDEX('Cycle 5'!G$10:G$999,MATCH($A281,'Cycle 5'!$L$10:$L$999,0),1)),INDEX('Cycle 6'!G$10:G$999,MATCH($A281,'Cycle 6'!$L$10:$L$999,0),1)),INDEX('Cycle 7'!G$10:G$999,MATCH($A281,'Cycle 7'!$L$10:$L$999,0),1)),INDEX('Cycle 8'!G$10:G$999,MATCH($A281,'Cycle 8'!$L$10:$L$999,0),1)),INDEX('Cycle 9'!G$10:G$999,MATCH($A281,'Cycle 9'!$L$10:$L$999,0),1)),INDEX('Cycle 10'!G$10:G$999,MATCH($A281,'Cycle 10'!$L$10:$L$999,0),1)),INDEX('Cycle 11'!G$10:G$999,MATCH($A281,'Cycle 11'!$L$10:$L$999,0),1)),"")="","",IFERROR(IFERROR(IFERROR(IFERROR(IFERROR(IFERROR(IFERROR(IFERROR(IFERROR(IFERROR(IFERROR(IFERROR(INDEX(Summer!G$10:G$999,MATCH($A281,Summer!$L$10:$L$999,0),1),INDEX('Cycle 1'!G$10:G$999,MATCH($A281,'Cycle 1'!$L$10:$L$999,0),1)),INDEX('Cycle 2'!G$10:G$999,MATCH($A281,'Cycle 2'!$L$10:$L$999,0),1)),INDEX('Cycle 3'!G$10:G$999,MATCH($A281,'Cycle 3'!$L$10:$L$999,0),1)),INDEX('Cycle 4'!G$10:G$999,MATCH($A281,'Cycle 4'!$L$10:$L$999,0),1)),INDEX('Cycle 5'!G$10:G$999,MATCH($A281,'Cycle 5'!$L$10:$L$999,0),1)),INDEX('Cycle 6'!G$10:G$999,MATCH($A281,'Cycle 6'!$L$10:$L$999,0),1)),INDEX('Cycle 7'!G$10:G$999,MATCH($A281,'Cycle 7'!$L$10:$L$999,0),1)),INDEX('Cycle 8'!G$10:G$999,MATCH($A281,'Cycle 8'!$L$10:$L$999,0),1)),INDEX('Cycle 9'!G$10:G$999,MATCH($A281,'Cycle 9'!$L$10:$L$999,0),1)),INDEX('Cycle 10'!G$10:G$999,MATCH($A281,'Cycle 10'!$L$10:$L$999,0),1)),INDEX('Cycle 11'!G$10:G$999,MATCH($A281,'Cycle 11'!$L$10:$L$999,0),1)),""))</f>
        <v/>
      </c>
      <c r="I281">
        <f>IFERROR(IF(C281="",MAX(I$1:I280),IF(ROW(C$2)=ROW(C281),1,IF(ISERROR(VLOOKUP(C281,C$2:C280,1,FALSE)),MAX(I$1:I280)+1,MAX(I$1:I280)))),"")</f>
        <v>0</v>
      </c>
      <c r="J281" t="str">
        <f t="shared" si="34"/>
        <v/>
      </c>
      <c r="K281" t="str">
        <f t="shared" si="37"/>
        <v/>
      </c>
      <c r="L281" t="str">
        <f t="shared" si="37"/>
        <v/>
      </c>
      <c r="M281" t="str">
        <f t="shared" si="37"/>
        <v/>
      </c>
      <c r="N281" t="str">
        <f t="shared" si="37"/>
        <v/>
      </c>
      <c r="O281" t="str">
        <f t="shared" si="37"/>
        <v/>
      </c>
      <c r="P281" t="str">
        <f t="shared" si="37"/>
        <v/>
      </c>
      <c r="Q281" t="str">
        <f t="shared" si="37"/>
        <v/>
      </c>
      <c r="R281" t="str">
        <f t="shared" si="37"/>
        <v/>
      </c>
      <c r="S281" t="str">
        <f t="shared" si="37"/>
        <v/>
      </c>
      <c r="T281" t="str">
        <f t="shared" si="37"/>
        <v/>
      </c>
      <c r="U281" t="str">
        <f t="shared" si="37"/>
        <v/>
      </c>
      <c r="V281" t="str">
        <f t="shared" si="37"/>
        <v/>
      </c>
      <c r="W281" t="str">
        <f t="shared" si="35"/>
        <v/>
      </c>
      <c r="X281">
        <f>IF(OR(H281="No",H281=""),0,IF(COUNTIFS(H$2:H281,"Yes",C$2:C281,C281)&gt;1,0,COUNTIFS(H$2:H281,"Yes",C$2:C281,C281)))+IF(X280=$X$1,0,X280)</f>
        <v>0</v>
      </c>
    </row>
    <row r="282" spans="1:24" x14ac:dyDescent="0.3">
      <c r="A282">
        <f>ROWS($A$2:$A282)</f>
        <v>281</v>
      </c>
      <c r="B282" t="str">
        <f>IF(ISERROR(VLOOKUP(A282,Summer!L$11:L$500,1,FALSE)),IF(ISERROR(VLOOKUP(A282,'Cycle 1'!L$11:L$500,1,FALSE)),IF(ISERROR(VLOOKUP(A282,'Cycle 2'!L$11:L$500,1,FALSE)),IF(ISERROR(VLOOKUP(A282,'Cycle 3'!L$11:L$500,1,FALSE)),IF(ISERROR(VLOOKUP(A282,'Cycle 4'!L$11:L$500,1,FALSE)),IF(ISERROR(VLOOKUP(A282,'Cycle 5'!L$11:L$500,1,FALSE)),IF(ISERROR(VLOOKUP(A282,'Cycle 6'!L$11:L$500,1,FALSE)),IF(ISERROR(VLOOKUP(A282,'Cycle 7'!L$11:L$500,1,FALSE)),IF(ISERROR(VLOOKUP(A282,'Cycle 8'!L$11:L$500,1,FALSE)),IF(ISERROR(VLOOKUP(A282,'Cycle 9'!L$11:L$500,1,FALSE)),IF(ISERROR(VLOOKUP(A282,'Cycle 10'!L$11:L$500,1,FALSE)),IF(ISERROR(VLOOKUP(A282,'Cycle 11'!L$11:L$500,1,FALSE)),"","Cycle 11"),"Cycle 10"),"Cycle 9"),"Cycle 8"),"Cycle 7"),"Cycle 6"),"Cycle 5"),"Cycle 4"),"Cycle 3"),"Cycle 2"),"Cycle 1"),"Summer")</f>
        <v/>
      </c>
      <c r="C282" t="str">
        <f>IF(IFERROR(IFERROR(IFERROR(IFERROR(IFERROR(IFERROR(IFERROR(IFERROR(IFERROR(IFERROR(IFERROR(IFERROR(INDEX(Summer!B$10:B$999,MATCH($A282,Summer!$L$10:$L$999,0),1),INDEX('Cycle 1'!B$10:B$999,MATCH($A282,'Cycle 1'!$L$10:$L$999,0),1)),INDEX('Cycle 2'!B$10:B$999,MATCH($A282,'Cycle 2'!$L$10:$L$999,0),1)),INDEX('Cycle 3'!B$10:B$999,MATCH($A282,'Cycle 3'!$L$10:$L$999,0),1)),INDEX('Cycle 4'!B$10:B$999,MATCH($A282,'Cycle 4'!$L$10:$L$999,0),1)),INDEX('Cycle 5'!B$10:B$999,MATCH($A282,'Cycle 5'!$L$10:$L$999,0),1)),INDEX('Cycle 6'!B$10:B$999,MATCH($A282,'Cycle 6'!$L$10:$L$999,0),1)),INDEX('Cycle 7'!B$10:B$999,MATCH($A282,'Cycle 7'!$L$10:$L$999,0),1)),INDEX('Cycle 8'!B$10:B$999,MATCH($A282,'Cycle 8'!$L$10:$L$999,0),1)),INDEX('Cycle 9'!B$10:B$999,MATCH($A282,'Cycle 9'!$L$10:$L$999,0),1)),INDEX('Cycle 10'!B$10:B$999,MATCH($A282,'Cycle 10'!$L$10:$L$999,0),1)),INDEX('Cycle 11'!B$10:B$999,MATCH($A282,'Cycle 11'!$L$10:$L$999,0),1)),"")="","",IFERROR(IFERROR(IFERROR(IFERROR(IFERROR(IFERROR(IFERROR(IFERROR(IFERROR(IFERROR(IFERROR(IFERROR(INDEX(Summer!B$10:B$999,MATCH($A282,Summer!$L$10:$L$999,0),1),INDEX('Cycle 1'!B$10:B$999,MATCH($A282,'Cycle 1'!$L$10:$L$999,0),1)),INDEX('Cycle 2'!B$10:B$999,MATCH($A282,'Cycle 2'!$L$10:$L$999,0),1)),INDEX('Cycle 3'!B$10:B$999,MATCH($A282,'Cycle 3'!$L$10:$L$999,0),1)),INDEX('Cycle 4'!B$10:B$999,MATCH($A282,'Cycle 4'!$L$10:$L$999,0),1)),INDEX('Cycle 5'!B$10:B$999,MATCH($A282,'Cycle 5'!$L$10:$L$999,0),1)),INDEX('Cycle 6'!B$10:B$999,MATCH($A282,'Cycle 6'!$L$10:$L$999,0),1)),INDEX('Cycle 7'!B$10:B$999,MATCH($A282,'Cycle 7'!$L$10:$L$999,0),1)),INDEX('Cycle 8'!B$10:B$999,MATCH($A282,'Cycle 8'!$L$10:$L$999,0),1)),INDEX('Cycle 9'!B$10:B$999,MATCH($A282,'Cycle 9'!$L$10:$L$999,0),1)),INDEX('Cycle 10'!B$10:B$999,MATCH($A282,'Cycle 10'!$L$10:$L$999,0),1)),INDEX('Cycle 11'!B$10:B$999,MATCH($A282,'Cycle 11'!$L$10:$L$999,0),1)),""))</f>
        <v/>
      </c>
      <c r="D282" t="str">
        <f>IF(IFERROR(IFERROR(IFERROR(IFERROR(IFERROR(IFERROR(IFERROR(IFERROR(IFERROR(IFERROR(IFERROR(IFERROR(INDEX(Summer!C$10:C$999,MATCH($A282,Summer!$L$10:$L$999,0),1),INDEX('Cycle 1'!C$10:C$999,MATCH($A282,'Cycle 1'!$L$10:$L$999,0),1)),INDEX('Cycle 2'!C$10:C$999,MATCH($A282,'Cycle 2'!$L$10:$L$999,0),1)),INDEX('Cycle 3'!C$10:C$999,MATCH($A282,'Cycle 3'!$L$10:$L$999,0),1)),INDEX('Cycle 4'!C$10:C$999,MATCH($A282,'Cycle 4'!$L$10:$L$999,0),1)),INDEX('Cycle 5'!C$10:C$999,MATCH($A282,'Cycle 5'!$L$10:$L$999,0),1)),INDEX('Cycle 6'!C$10:C$999,MATCH($A282,'Cycle 6'!$L$10:$L$999,0),1)),INDEX('Cycle 7'!C$10:C$999,MATCH($A282,'Cycle 7'!$L$10:$L$999,0),1)),INDEX('Cycle 8'!C$10:C$999,MATCH($A282,'Cycle 8'!$L$10:$L$999,0),1)),INDEX('Cycle 9'!C$10:C$999,MATCH($A282,'Cycle 9'!$L$10:$L$999,0),1)),INDEX('Cycle 10'!C$10:C$999,MATCH($A282,'Cycle 10'!$L$10:$L$999,0),1)),INDEX('Cycle 11'!C$10:C$999,MATCH($A282,'Cycle 11'!$L$10:$L$999,0),1)),"")="","",IFERROR(IFERROR(IFERROR(IFERROR(IFERROR(IFERROR(IFERROR(IFERROR(IFERROR(IFERROR(IFERROR(IFERROR(INDEX(Summer!C$10:C$999,MATCH($A282,Summer!$L$10:$L$999,0),1),INDEX('Cycle 1'!C$10:C$999,MATCH($A282,'Cycle 1'!$L$10:$L$999,0),1)),INDEX('Cycle 2'!C$10:C$999,MATCH($A282,'Cycle 2'!$L$10:$L$999,0),1)),INDEX('Cycle 3'!C$10:C$999,MATCH($A282,'Cycle 3'!$L$10:$L$999,0),1)),INDEX('Cycle 4'!C$10:C$999,MATCH($A282,'Cycle 4'!$L$10:$L$999,0),1)),INDEX('Cycle 5'!C$10:C$999,MATCH($A282,'Cycle 5'!$L$10:$L$999,0),1)),INDEX('Cycle 6'!C$10:C$999,MATCH($A282,'Cycle 6'!$L$10:$L$999,0),1)),INDEX('Cycle 7'!C$10:C$999,MATCH($A282,'Cycle 7'!$L$10:$L$999,0),1)),INDEX('Cycle 8'!C$10:C$999,MATCH($A282,'Cycle 8'!$L$10:$L$999,0),1)),INDEX('Cycle 9'!C$10:C$999,MATCH($A282,'Cycle 9'!$L$10:$L$999,0),1)),INDEX('Cycle 10'!C$10:C$999,MATCH($A282,'Cycle 10'!$L$10:$L$999,0),1)),INDEX('Cycle 11'!C$10:C$999,MATCH($A282,'Cycle 11'!$L$10:$L$999,0),1)),""))</f>
        <v/>
      </c>
      <c r="E282" t="str">
        <f>IF(IFERROR(IFERROR(IFERROR(IFERROR(IFERROR(IFERROR(IFERROR(IFERROR(IFERROR(IFERROR(IFERROR(IFERROR(INDEX(Summer!D$10:D$999,MATCH($A282,Summer!$L$10:$L$999,0),1),INDEX('Cycle 1'!D$10:D$999,MATCH($A282,'Cycle 1'!$L$10:$L$999,0),1)),INDEX('Cycle 2'!D$10:D$999,MATCH($A282,'Cycle 2'!$L$10:$L$999,0),1)),INDEX('Cycle 3'!D$10:D$999,MATCH($A282,'Cycle 3'!$L$10:$L$999,0),1)),INDEX('Cycle 4'!D$10:D$999,MATCH($A282,'Cycle 4'!$L$10:$L$999,0),1)),INDEX('Cycle 5'!D$10:D$999,MATCH($A282,'Cycle 5'!$L$10:$L$999,0),1)),INDEX('Cycle 6'!D$10:D$999,MATCH($A282,'Cycle 6'!$L$10:$L$999,0),1)),INDEX('Cycle 7'!D$10:D$999,MATCH($A282,'Cycle 7'!$L$10:$L$999,0),1)),INDEX('Cycle 8'!D$10:D$999,MATCH($A282,'Cycle 8'!$L$10:$L$999,0),1)),INDEX('Cycle 9'!D$10:D$999,MATCH($A282,'Cycle 9'!$L$10:$L$999,0),1)),INDEX('Cycle 10'!D$10:D$999,MATCH($A282,'Cycle 10'!$L$10:$L$999,0),1)),INDEX('Cycle 11'!D$10:D$999,MATCH($A282,'Cycle 11'!$L$10:$L$999,0),1)),"")="","",IFERROR(IFERROR(IFERROR(IFERROR(IFERROR(IFERROR(IFERROR(IFERROR(IFERROR(IFERROR(IFERROR(IFERROR(INDEX(Summer!D$10:D$999,MATCH($A282,Summer!$L$10:$L$999,0),1),INDEX('Cycle 1'!D$10:D$999,MATCH($A282,'Cycle 1'!$L$10:$L$999,0),1)),INDEX('Cycle 2'!D$10:D$999,MATCH($A282,'Cycle 2'!$L$10:$L$999,0),1)),INDEX('Cycle 3'!D$10:D$999,MATCH($A282,'Cycle 3'!$L$10:$L$999,0),1)),INDEX('Cycle 4'!D$10:D$999,MATCH($A282,'Cycle 4'!$L$10:$L$999,0),1)),INDEX('Cycle 5'!D$10:D$999,MATCH($A282,'Cycle 5'!$L$10:$L$999,0),1)),INDEX('Cycle 6'!D$10:D$999,MATCH($A282,'Cycle 6'!$L$10:$L$999,0),1)),INDEX('Cycle 7'!D$10:D$999,MATCH($A282,'Cycle 7'!$L$10:$L$999,0),1)),INDEX('Cycle 8'!D$10:D$999,MATCH($A282,'Cycle 8'!$L$10:$L$999,0),1)),INDEX('Cycle 9'!D$10:D$999,MATCH($A282,'Cycle 9'!$L$10:$L$999,0),1)),INDEX('Cycle 10'!D$10:D$999,MATCH($A282,'Cycle 10'!$L$10:$L$999,0),1)),INDEX('Cycle 11'!D$10:D$999,MATCH($A282,'Cycle 11'!$L$10:$L$999,0),1)),""))</f>
        <v/>
      </c>
      <c r="F282" t="str">
        <f>IF(IFERROR(IFERROR(IFERROR(IFERROR(IFERROR(IFERROR(IFERROR(IFERROR(IFERROR(IFERROR(IFERROR(IFERROR(INDEX(Summer!E$10:E$999,MATCH($A282,Summer!$L$10:$L$999,0),1),INDEX('Cycle 1'!E$10:E$999,MATCH($A282,'Cycle 1'!$L$10:$L$999,0),1)),INDEX('Cycle 2'!E$10:E$999,MATCH($A282,'Cycle 2'!$L$10:$L$999,0),1)),INDEX('Cycle 3'!E$10:E$999,MATCH($A282,'Cycle 3'!$L$10:$L$999,0),1)),INDEX('Cycle 4'!E$10:E$999,MATCH($A282,'Cycle 4'!$L$10:$L$999,0),1)),INDEX('Cycle 5'!E$10:E$999,MATCH($A282,'Cycle 5'!$L$10:$L$999,0),1)),INDEX('Cycle 6'!E$10:E$999,MATCH($A282,'Cycle 6'!$L$10:$L$999,0),1)),INDEX('Cycle 7'!E$10:E$999,MATCH($A282,'Cycle 7'!$L$10:$L$999,0),1)),INDEX('Cycle 8'!E$10:E$999,MATCH($A282,'Cycle 8'!$L$10:$L$999,0),1)),INDEX('Cycle 9'!E$10:E$999,MATCH($A282,'Cycle 9'!$L$10:$L$999,0),1)),INDEX('Cycle 10'!E$10:E$999,MATCH($A282,'Cycle 10'!$L$10:$L$999,0),1)),INDEX('Cycle 11'!E$10:E$999,MATCH($A282,'Cycle 11'!$L$10:$L$999,0),1)),"")="","",IFERROR(IFERROR(IFERROR(IFERROR(IFERROR(IFERROR(IFERROR(IFERROR(IFERROR(IFERROR(IFERROR(IFERROR(INDEX(Summer!E$10:E$999,MATCH($A282,Summer!$L$10:$L$999,0),1),INDEX('Cycle 1'!E$10:E$999,MATCH($A282,'Cycle 1'!$L$10:$L$999,0),1)),INDEX('Cycle 2'!E$10:E$999,MATCH($A282,'Cycle 2'!$L$10:$L$999,0),1)),INDEX('Cycle 3'!E$10:E$999,MATCH($A282,'Cycle 3'!$L$10:$L$999,0),1)),INDEX('Cycle 4'!E$10:E$999,MATCH($A282,'Cycle 4'!$L$10:$L$999,0),1)),INDEX('Cycle 5'!E$10:E$999,MATCH($A282,'Cycle 5'!$L$10:$L$999,0),1)),INDEX('Cycle 6'!E$10:E$999,MATCH($A282,'Cycle 6'!$L$10:$L$999,0),1)),INDEX('Cycle 7'!E$10:E$999,MATCH($A282,'Cycle 7'!$L$10:$L$999,0),1)),INDEX('Cycle 8'!E$10:E$999,MATCH($A282,'Cycle 8'!$L$10:$L$999,0),1)),INDEX('Cycle 9'!E$10:E$999,MATCH($A282,'Cycle 9'!$L$10:$L$999,0),1)),INDEX('Cycle 10'!E$10:E$999,MATCH($A282,'Cycle 10'!$L$10:$L$999,0),1)),INDEX('Cycle 11'!E$10:E$999,MATCH($A282,'Cycle 11'!$L$10:$L$999,0),1)),""))</f>
        <v/>
      </c>
      <c r="G282" t="str">
        <f>IF(IFERROR(IFERROR(IFERROR(IFERROR(IFERROR(IFERROR(IFERROR(IFERROR(IFERROR(IFERROR(IFERROR(IFERROR(INDEX(Summer!F$10:F$999,MATCH($A282,Summer!$L$10:$L$999,0),1),INDEX('Cycle 1'!F$10:F$999,MATCH($A282,'Cycle 1'!$L$10:$L$999,0),1)),INDEX('Cycle 2'!F$10:F$999,MATCH($A282,'Cycle 2'!$L$10:$L$999,0),1)),INDEX('Cycle 3'!F$10:F$999,MATCH($A282,'Cycle 3'!$L$10:$L$999,0),1)),INDEX('Cycle 4'!F$10:F$999,MATCH($A282,'Cycle 4'!$L$10:$L$999,0),1)),INDEX('Cycle 5'!F$10:F$999,MATCH($A282,'Cycle 5'!$L$10:$L$999,0),1)),INDEX('Cycle 6'!F$10:F$999,MATCH($A282,'Cycle 6'!$L$10:$L$999,0),1)),INDEX('Cycle 7'!F$10:F$999,MATCH($A282,'Cycle 7'!$L$10:$L$999,0),1)),INDEX('Cycle 8'!F$10:F$999,MATCH($A282,'Cycle 8'!$L$10:$L$999,0),1)),INDEX('Cycle 9'!F$10:F$999,MATCH($A282,'Cycle 9'!$L$10:$L$999,0),1)),INDEX('Cycle 10'!F$10:F$999,MATCH($A282,'Cycle 10'!$L$10:$L$999,0),1)),INDEX('Cycle 11'!F$10:F$999,MATCH($A282,'Cycle 11'!$L$10:$L$999,0),1)),"")="","",IFERROR(IFERROR(IFERROR(IFERROR(IFERROR(IFERROR(IFERROR(IFERROR(IFERROR(IFERROR(IFERROR(IFERROR(INDEX(Summer!F$10:F$999,MATCH($A282,Summer!$L$10:$L$999,0),1),INDEX('Cycle 1'!F$10:F$999,MATCH($A282,'Cycle 1'!$L$10:$L$999,0),1)),INDEX('Cycle 2'!F$10:F$999,MATCH($A282,'Cycle 2'!$L$10:$L$999,0),1)),INDEX('Cycle 3'!F$10:F$999,MATCH($A282,'Cycle 3'!$L$10:$L$999,0),1)),INDEX('Cycle 4'!F$10:F$999,MATCH($A282,'Cycle 4'!$L$10:$L$999,0),1)),INDEX('Cycle 5'!F$10:F$999,MATCH($A282,'Cycle 5'!$L$10:$L$999,0),1)),INDEX('Cycle 6'!F$10:F$999,MATCH($A282,'Cycle 6'!$L$10:$L$999,0),1)),INDEX('Cycle 7'!F$10:F$999,MATCH($A282,'Cycle 7'!$L$10:$L$999,0),1)),INDEX('Cycle 8'!F$10:F$999,MATCH($A282,'Cycle 8'!$L$10:$L$999,0),1)),INDEX('Cycle 9'!F$10:F$999,MATCH($A282,'Cycle 9'!$L$10:$L$999,0),1)),INDEX('Cycle 10'!F$10:F$999,MATCH($A282,'Cycle 10'!$L$10:$L$999,0),1)),INDEX('Cycle 11'!F$10:F$999,MATCH($A282,'Cycle 11'!$L$10:$L$999,0),1)),""))</f>
        <v/>
      </c>
      <c r="H282" t="str">
        <f>IF(IFERROR(IFERROR(IFERROR(IFERROR(IFERROR(IFERROR(IFERROR(IFERROR(IFERROR(IFERROR(IFERROR(IFERROR(INDEX(Summer!G$10:G$999,MATCH($A282,Summer!$L$10:$L$999,0),1),INDEX('Cycle 1'!G$10:G$999,MATCH($A282,'Cycle 1'!$L$10:$L$999,0),1)),INDEX('Cycle 2'!G$10:G$999,MATCH($A282,'Cycle 2'!$L$10:$L$999,0),1)),INDEX('Cycle 3'!G$10:G$999,MATCH($A282,'Cycle 3'!$L$10:$L$999,0),1)),INDEX('Cycle 4'!G$10:G$999,MATCH($A282,'Cycle 4'!$L$10:$L$999,0),1)),INDEX('Cycle 5'!G$10:G$999,MATCH($A282,'Cycle 5'!$L$10:$L$999,0),1)),INDEX('Cycle 6'!G$10:G$999,MATCH($A282,'Cycle 6'!$L$10:$L$999,0),1)),INDEX('Cycle 7'!G$10:G$999,MATCH($A282,'Cycle 7'!$L$10:$L$999,0),1)),INDEX('Cycle 8'!G$10:G$999,MATCH($A282,'Cycle 8'!$L$10:$L$999,0),1)),INDEX('Cycle 9'!G$10:G$999,MATCH($A282,'Cycle 9'!$L$10:$L$999,0),1)),INDEX('Cycle 10'!G$10:G$999,MATCH($A282,'Cycle 10'!$L$10:$L$999,0),1)),INDEX('Cycle 11'!G$10:G$999,MATCH($A282,'Cycle 11'!$L$10:$L$999,0),1)),"")="","",IFERROR(IFERROR(IFERROR(IFERROR(IFERROR(IFERROR(IFERROR(IFERROR(IFERROR(IFERROR(IFERROR(IFERROR(INDEX(Summer!G$10:G$999,MATCH($A282,Summer!$L$10:$L$999,0),1),INDEX('Cycle 1'!G$10:G$999,MATCH($A282,'Cycle 1'!$L$10:$L$999,0),1)),INDEX('Cycle 2'!G$10:G$999,MATCH($A282,'Cycle 2'!$L$10:$L$999,0),1)),INDEX('Cycle 3'!G$10:G$999,MATCH($A282,'Cycle 3'!$L$10:$L$999,0),1)),INDEX('Cycle 4'!G$10:G$999,MATCH($A282,'Cycle 4'!$L$10:$L$999,0),1)),INDEX('Cycle 5'!G$10:G$999,MATCH($A282,'Cycle 5'!$L$10:$L$999,0),1)),INDEX('Cycle 6'!G$10:G$999,MATCH($A282,'Cycle 6'!$L$10:$L$999,0),1)),INDEX('Cycle 7'!G$10:G$999,MATCH($A282,'Cycle 7'!$L$10:$L$999,0),1)),INDEX('Cycle 8'!G$10:G$999,MATCH($A282,'Cycle 8'!$L$10:$L$999,0),1)),INDEX('Cycle 9'!G$10:G$999,MATCH($A282,'Cycle 9'!$L$10:$L$999,0),1)),INDEX('Cycle 10'!G$10:G$999,MATCH($A282,'Cycle 10'!$L$10:$L$999,0),1)),INDEX('Cycle 11'!G$10:G$999,MATCH($A282,'Cycle 11'!$L$10:$L$999,0),1)),""))</f>
        <v/>
      </c>
      <c r="I282">
        <f>IFERROR(IF(C282="",MAX(I$1:I281),IF(ROW(C$2)=ROW(C282),1,IF(ISERROR(VLOOKUP(C282,C$2:C281,1,FALSE)),MAX(I$1:I281)+1,MAX(I$1:I281)))),"")</f>
        <v>0</v>
      </c>
      <c r="J282" t="str">
        <f t="shared" si="34"/>
        <v/>
      </c>
      <c r="K282" t="str">
        <f t="shared" ref="K282:V291" si="38">IF($H282="","",COUNTIFS($C:$C,$C282,$H:$H,"Yes",$B:$B,SUBSTITUTE(K$1,"MH_","")))</f>
        <v/>
      </c>
      <c r="L282" t="str">
        <f t="shared" si="38"/>
        <v/>
      </c>
      <c r="M282" t="str">
        <f t="shared" si="38"/>
        <v/>
      </c>
      <c r="N282" t="str">
        <f t="shared" si="38"/>
        <v/>
      </c>
      <c r="O282" t="str">
        <f t="shared" si="38"/>
        <v/>
      </c>
      <c r="P282" t="str">
        <f t="shared" si="38"/>
        <v/>
      </c>
      <c r="Q282" t="str">
        <f t="shared" si="38"/>
        <v/>
      </c>
      <c r="R282" t="str">
        <f t="shared" si="38"/>
        <v/>
      </c>
      <c r="S282" t="str">
        <f t="shared" si="38"/>
        <v/>
      </c>
      <c r="T282" t="str">
        <f t="shared" si="38"/>
        <v/>
      </c>
      <c r="U282" t="str">
        <f t="shared" si="38"/>
        <v/>
      </c>
      <c r="V282" t="str">
        <f t="shared" si="38"/>
        <v/>
      </c>
      <c r="W282" t="str">
        <f t="shared" si="35"/>
        <v/>
      </c>
      <c r="X282">
        <f>IF(OR(H282="No",H282=""),0,IF(COUNTIFS(H$2:H282,"Yes",C$2:C282,C282)&gt;1,0,COUNTIFS(H$2:H282,"Yes",C$2:C282,C282)))+IF(X281=$X$1,0,X281)</f>
        <v>0</v>
      </c>
    </row>
    <row r="283" spans="1:24" x14ac:dyDescent="0.3">
      <c r="A283">
        <f>ROWS($A$2:$A283)</f>
        <v>282</v>
      </c>
      <c r="B283" t="str">
        <f>IF(ISERROR(VLOOKUP(A283,Summer!L$11:L$500,1,FALSE)),IF(ISERROR(VLOOKUP(A283,'Cycle 1'!L$11:L$500,1,FALSE)),IF(ISERROR(VLOOKUP(A283,'Cycle 2'!L$11:L$500,1,FALSE)),IF(ISERROR(VLOOKUP(A283,'Cycle 3'!L$11:L$500,1,FALSE)),IF(ISERROR(VLOOKUP(A283,'Cycle 4'!L$11:L$500,1,FALSE)),IF(ISERROR(VLOOKUP(A283,'Cycle 5'!L$11:L$500,1,FALSE)),IF(ISERROR(VLOOKUP(A283,'Cycle 6'!L$11:L$500,1,FALSE)),IF(ISERROR(VLOOKUP(A283,'Cycle 7'!L$11:L$500,1,FALSE)),IF(ISERROR(VLOOKUP(A283,'Cycle 8'!L$11:L$500,1,FALSE)),IF(ISERROR(VLOOKUP(A283,'Cycle 9'!L$11:L$500,1,FALSE)),IF(ISERROR(VLOOKUP(A283,'Cycle 10'!L$11:L$500,1,FALSE)),IF(ISERROR(VLOOKUP(A283,'Cycle 11'!L$11:L$500,1,FALSE)),"","Cycle 11"),"Cycle 10"),"Cycle 9"),"Cycle 8"),"Cycle 7"),"Cycle 6"),"Cycle 5"),"Cycle 4"),"Cycle 3"),"Cycle 2"),"Cycle 1"),"Summer")</f>
        <v/>
      </c>
      <c r="C283" t="str">
        <f>IF(IFERROR(IFERROR(IFERROR(IFERROR(IFERROR(IFERROR(IFERROR(IFERROR(IFERROR(IFERROR(IFERROR(IFERROR(INDEX(Summer!B$10:B$999,MATCH($A283,Summer!$L$10:$L$999,0),1),INDEX('Cycle 1'!B$10:B$999,MATCH($A283,'Cycle 1'!$L$10:$L$999,0),1)),INDEX('Cycle 2'!B$10:B$999,MATCH($A283,'Cycle 2'!$L$10:$L$999,0),1)),INDEX('Cycle 3'!B$10:B$999,MATCH($A283,'Cycle 3'!$L$10:$L$999,0),1)),INDEX('Cycle 4'!B$10:B$999,MATCH($A283,'Cycle 4'!$L$10:$L$999,0),1)),INDEX('Cycle 5'!B$10:B$999,MATCH($A283,'Cycle 5'!$L$10:$L$999,0),1)),INDEX('Cycle 6'!B$10:B$999,MATCH($A283,'Cycle 6'!$L$10:$L$999,0),1)),INDEX('Cycle 7'!B$10:B$999,MATCH($A283,'Cycle 7'!$L$10:$L$999,0),1)),INDEX('Cycle 8'!B$10:B$999,MATCH($A283,'Cycle 8'!$L$10:$L$999,0),1)),INDEX('Cycle 9'!B$10:B$999,MATCH($A283,'Cycle 9'!$L$10:$L$999,0),1)),INDEX('Cycle 10'!B$10:B$999,MATCH($A283,'Cycle 10'!$L$10:$L$999,0),1)),INDEX('Cycle 11'!B$10:B$999,MATCH($A283,'Cycle 11'!$L$10:$L$999,0),1)),"")="","",IFERROR(IFERROR(IFERROR(IFERROR(IFERROR(IFERROR(IFERROR(IFERROR(IFERROR(IFERROR(IFERROR(IFERROR(INDEX(Summer!B$10:B$999,MATCH($A283,Summer!$L$10:$L$999,0),1),INDEX('Cycle 1'!B$10:B$999,MATCH($A283,'Cycle 1'!$L$10:$L$999,0),1)),INDEX('Cycle 2'!B$10:B$999,MATCH($A283,'Cycle 2'!$L$10:$L$999,0),1)),INDEX('Cycle 3'!B$10:B$999,MATCH($A283,'Cycle 3'!$L$10:$L$999,0),1)),INDEX('Cycle 4'!B$10:B$999,MATCH($A283,'Cycle 4'!$L$10:$L$999,0),1)),INDEX('Cycle 5'!B$10:B$999,MATCH($A283,'Cycle 5'!$L$10:$L$999,0),1)),INDEX('Cycle 6'!B$10:B$999,MATCH($A283,'Cycle 6'!$L$10:$L$999,0),1)),INDEX('Cycle 7'!B$10:B$999,MATCH($A283,'Cycle 7'!$L$10:$L$999,0),1)),INDEX('Cycle 8'!B$10:B$999,MATCH($A283,'Cycle 8'!$L$10:$L$999,0),1)),INDEX('Cycle 9'!B$10:B$999,MATCH($A283,'Cycle 9'!$L$10:$L$999,0),1)),INDEX('Cycle 10'!B$10:B$999,MATCH($A283,'Cycle 10'!$L$10:$L$999,0),1)),INDEX('Cycle 11'!B$10:B$999,MATCH($A283,'Cycle 11'!$L$10:$L$999,0),1)),""))</f>
        <v/>
      </c>
      <c r="D283" t="str">
        <f>IF(IFERROR(IFERROR(IFERROR(IFERROR(IFERROR(IFERROR(IFERROR(IFERROR(IFERROR(IFERROR(IFERROR(IFERROR(INDEX(Summer!C$10:C$999,MATCH($A283,Summer!$L$10:$L$999,0),1),INDEX('Cycle 1'!C$10:C$999,MATCH($A283,'Cycle 1'!$L$10:$L$999,0),1)),INDEX('Cycle 2'!C$10:C$999,MATCH($A283,'Cycle 2'!$L$10:$L$999,0),1)),INDEX('Cycle 3'!C$10:C$999,MATCH($A283,'Cycle 3'!$L$10:$L$999,0),1)),INDEX('Cycle 4'!C$10:C$999,MATCH($A283,'Cycle 4'!$L$10:$L$999,0),1)),INDEX('Cycle 5'!C$10:C$999,MATCH($A283,'Cycle 5'!$L$10:$L$999,0),1)),INDEX('Cycle 6'!C$10:C$999,MATCH($A283,'Cycle 6'!$L$10:$L$999,0),1)),INDEX('Cycle 7'!C$10:C$999,MATCH($A283,'Cycle 7'!$L$10:$L$999,0),1)),INDEX('Cycle 8'!C$10:C$999,MATCH($A283,'Cycle 8'!$L$10:$L$999,0),1)),INDEX('Cycle 9'!C$10:C$999,MATCH($A283,'Cycle 9'!$L$10:$L$999,0),1)),INDEX('Cycle 10'!C$10:C$999,MATCH($A283,'Cycle 10'!$L$10:$L$999,0),1)),INDEX('Cycle 11'!C$10:C$999,MATCH($A283,'Cycle 11'!$L$10:$L$999,0),1)),"")="","",IFERROR(IFERROR(IFERROR(IFERROR(IFERROR(IFERROR(IFERROR(IFERROR(IFERROR(IFERROR(IFERROR(IFERROR(INDEX(Summer!C$10:C$999,MATCH($A283,Summer!$L$10:$L$999,0),1),INDEX('Cycle 1'!C$10:C$999,MATCH($A283,'Cycle 1'!$L$10:$L$999,0),1)),INDEX('Cycle 2'!C$10:C$999,MATCH($A283,'Cycle 2'!$L$10:$L$999,0),1)),INDEX('Cycle 3'!C$10:C$999,MATCH($A283,'Cycle 3'!$L$10:$L$999,0),1)),INDEX('Cycle 4'!C$10:C$999,MATCH($A283,'Cycle 4'!$L$10:$L$999,0),1)),INDEX('Cycle 5'!C$10:C$999,MATCH($A283,'Cycle 5'!$L$10:$L$999,0),1)),INDEX('Cycle 6'!C$10:C$999,MATCH($A283,'Cycle 6'!$L$10:$L$999,0),1)),INDEX('Cycle 7'!C$10:C$999,MATCH($A283,'Cycle 7'!$L$10:$L$999,0),1)),INDEX('Cycle 8'!C$10:C$999,MATCH($A283,'Cycle 8'!$L$10:$L$999,0),1)),INDEX('Cycle 9'!C$10:C$999,MATCH($A283,'Cycle 9'!$L$10:$L$999,0),1)),INDEX('Cycle 10'!C$10:C$999,MATCH($A283,'Cycle 10'!$L$10:$L$999,0),1)),INDEX('Cycle 11'!C$10:C$999,MATCH($A283,'Cycle 11'!$L$10:$L$999,0),1)),""))</f>
        <v/>
      </c>
      <c r="E283" t="str">
        <f>IF(IFERROR(IFERROR(IFERROR(IFERROR(IFERROR(IFERROR(IFERROR(IFERROR(IFERROR(IFERROR(IFERROR(IFERROR(INDEX(Summer!D$10:D$999,MATCH($A283,Summer!$L$10:$L$999,0),1),INDEX('Cycle 1'!D$10:D$999,MATCH($A283,'Cycle 1'!$L$10:$L$999,0),1)),INDEX('Cycle 2'!D$10:D$999,MATCH($A283,'Cycle 2'!$L$10:$L$999,0),1)),INDEX('Cycle 3'!D$10:D$999,MATCH($A283,'Cycle 3'!$L$10:$L$999,0),1)),INDEX('Cycle 4'!D$10:D$999,MATCH($A283,'Cycle 4'!$L$10:$L$999,0),1)),INDEX('Cycle 5'!D$10:D$999,MATCH($A283,'Cycle 5'!$L$10:$L$999,0),1)),INDEX('Cycle 6'!D$10:D$999,MATCH($A283,'Cycle 6'!$L$10:$L$999,0),1)),INDEX('Cycle 7'!D$10:D$999,MATCH($A283,'Cycle 7'!$L$10:$L$999,0),1)),INDEX('Cycle 8'!D$10:D$999,MATCH($A283,'Cycle 8'!$L$10:$L$999,0),1)),INDEX('Cycle 9'!D$10:D$999,MATCH($A283,'Cycle 9'!$L$10:$L$999,0),1)),INDEX('Cycle 10'!D$10:D$999,MATCH($A283,'Cycle 10'!$L$10:$L$999,0),1)),INDEX('Cycle 11'!D$10:D$999,MATCH($A283,'Cycle 11'!$L$10:$L$999,0),1)),"")="","",IFERROR(IFERROR(IFERROR(IFERROR(IFERROR(IFERROR(IFERROR(IFERROR(IFERROR(IFERROR(IFERROR(IFERROR(INDEX(Summer!D$10:D$999,MATCH($A283,Summer!$L$10:$L$999,0),1),INDEX('Cycle 1'!D$10:D$999,MATCH($A283,'Cycle 1'!$L$10:$L$999,0),1)),INDEX('Cycle 2'!D$10:D$999,MATCH($A283,'Cycle 2'!$L$10:$L$999,0),1)),INDEX('Cycle 3'!D$10:D$999,MATCH($A283,'Cycle 3'!$L$10:$L$999,0),1)),INDEX('Cycle 4'!D$10:D$999,MATCH($A283,'Cycle 4'!$L$10:$L$999,0),1)),INDEX('Cycle 5'!D$10:D$999,MATCH($A283,'Cycle 5'!$L$10:$L$999,0),1)),INDEX('Cycle 6'!D$10:D$999,MATCH($A283,'Cycle 6'!$L$10:$L$999,0),1)),INDEX('Cycle 7'!D$10:D$999,MATCH($A283,'Cycle 7'!$L$10:$L$999,0),1)),INDEX('Cycle 8'!D$10:D$999,MATCH($A283,'Cycle 8'!$L$10:$L$999,0),1)),INDEX('Cycle 9'!D$10:D$999,MATCH($A283,'Cycle 9'!$L$10:$L$999,0),1)),INDEX('Cycle 10'!D$10:D$999,MATCH($A283,'Cycle 10'!$L$10:$L$999,0),1)),INDEX('Cycle 11'!D$10:D$999,MATCH($A283,'Cycle 11'!$L$10:$L$999,0),1)),""))</f>
        <v/>
      </c>
      <c r="F283" t="str">
        <f>IF(IFERROR(IFERROR(IFERROR(IFERROR(IFERROR(IFERROR(IFERROR(IFERROR(IFERROR(IFERROR(IFERROR(IFERROR(INDEX(Summer!E$10:E$999,MATCH($A283,Summer!$L$10:$L$999,0),1),INDEX('Cycle 1'!E$10:E$999,MATCH($A283,'Cycle 1'!$L$10:$L$999,0),1)),INDEX('Cycle 2'!E$10:E$999,MATCH($A283,'Cycle 2'!$L$10:$L$999,0),1)),INDEX('Cycle 3'!E$10:E$999,MATCH($A283,'Cycle 3'!$L$10:$L$999,0),1)),INDEX('Cycle 4'!E$10:E$999,MATCH($A283,'Cycle 4'!$L$10:$L$999,0),1)),INDEX('Cycle 5'!E$10:E$999,MATCH($A283,'Cycle 5'!$L$10:$L$999,0),1)),INDEX('Cycle 6'!E$10:E$999,MATCH($A283,'Cycle 6'!$L$10:$L$999,0),1)),INDEX('Cycle 7'!E$10:E$999,MATCH($A283,'Cycle 7'!$L$10:$L$999,0),1)),INDEX('Cycle 8'!E$10:E$999,MATCH($A283,'Cycle 8'!$L$10:$L$999,0),1)),INDEX('Cycle 9'!E$10:E$999,MATCH($A283,'Cycle 9'!$L$10:$L$999,0),1)),INDEX('Cycle 10'!E$10:E$999,MATCH($A283,'Cycle 10'!$L$10:$L$999,0),1)),INDEX('Cycle 11'!E$10:E$999,MATCH($A283,'Cycle 11'!$L$10:$L$999,0),1)),"")="","",IFERROR(IFERROR(IFERROR(IFERROR(IFERROR(IFERROR(IFERROR(IFERROR(IFERROR(IFERROR(IFERROR(IFERROR(INDEX(Summer!E$10:E$999,MATCH($A283,Summer!$L$10:$L$999,0),1),INDEX('Cycle 1'!E$10:E$999,MATCH($A283,'Cycle 1'!$L$10:$L$999,0),1)),INDEX('Cycle 2'!E$10:E$999,MATCH($A283,'Cycle 2'!$L$10:$L$999,0),1)),INDEX('Cycle 3'!E$10:E$999,MATCH($A283,'Cycle 3'!$L$10:$L$999,0),1)),INDEX('Cycle 4'!E$10:E$999,MATCH($A283,'Cycle 4'!$L$10:$L$999,0),1)),INDEX('Cycle 5'!E$10:E$999,MATCH($A283,'Cycle 5'!$L$10:$L$999,0),1)),INDEX('Cycle 6'!E$10:E$999,MATCH($A283,'Cycle 6'!$L$10:$L$999,0),1)),INDEX('Cycle 7'!E$10:E$999,MATCH($A283,'Cycle 7'!$L$10:$L$999,0),1)),INDEX('Cycle 8'!E$10:E$999,MATCH($A283,'Cycle 8'!$L$10:$L$999,0),1)),INDEX('Cycle 9'!E$10:E$999,MATCH($A283,'Cycle 9'!$L$10:$L$999,0),1)),INDEX('Cycle 10'!E$10:E$999,MATCH($A283,'Cycle 10'!$L$10:$L$999,0),1)),INDEX('Cycle 11'!E$10:E$999,MATCH($A283,'Cycle 11'!$L$10:$L$999,0),1)),""))</f>
        <v/>
      </c>
      <c r="G283" t="str">
        <f>IF(IFERROR(IFERROR(IFERROR(IFERROR(IFERROR(IFERROR(IFERROR(IFERROR(IFERROR(IFERROR(IFERROR(IFERROR(INDEX(Summer!F$10:F$999,MATCH($A283,Summer!$L$10:$L$999,0),1),INDEX('Cycle 1'!F$10:F$999,MATCH($A283,'Cycle 1'!$L$10:$L$999,0),1)),INDEX('Cycle 2'!F$10:F$999,MATCH($A283,'Cycle 2'!$L$10:$L$999,0),1)),INDEX('Cycle 3'!F$10:F$999,MATCH($A283,'Cycle 3'!$L$10:$L$999,0),1)),INDEX('Cycle 4'!F$10:F$999,MATCH($A283,'Cycle 4'!$L$10:$L$999,0),1)),INDEX('Cycle 5'!F$10:F$999,MATCH($A283,'Cycle 5'!$L$10:$L$999,0),1)),INDEX('Cycle 6'!F$10:F$999,MATCH($A283,'Cycle 6'!$L$10:$L$999,0),1)),INDEX('Cycle 7'!F$10:F$999,MATCH($A283,'Cycle 7'!$L$10:$L$999,0),1)),INDEX('Cycle 8'!F$10:F$999,MATCH($A283,'Cycle 8'!$L$10:$L$999,0),1)),INDEX('Cycle 9'!F$10:F$999,MATCH($A283,'Cycle 9'!$L$10:$L$999,0),1)),INDEX('Cycle 10'!F$10:F$999,MATCH($A283,'Cycle 10'!$L$10:$L$999,0),1)),INDEX('Cycle 11'!F$10:F$999,MATCH($A283,'Cycle 11'!$L$10:$L$999,0),1)),"")="","",IFERROR(IFERROR(IFERROR(IFERROR(IFERROR(IFERROR(IFERROR(IFERROR(IFERROR(IFERROR(IFERROR(IFERROR(INDEX(Summer!F$10:F$999,MATCH($A283,Summer!$L$10:$L$999,0),1),INDEX('Cycle 1'!F$10:F$999,MATCH($A283,'Cycle 1'!$L$10:$L$999,0),1)),INDEX('Cycle 2'!F$10:F$999,MATCH($A283,'Cycle 2'!$L$10:$L$999,0),1)),INDEX('Cycle 3'!F$10:F$999,MATCH($A283,'Cycle 3'!$L$10:$L$999,0),1)),INDEX('Cycle 4'!F$10:F$999,MATCH($A283,'Cycle 4'!$L$10:$L$999,0),1)),INDEX('Cycle 5'!F$10:F$999,MATCH($A283,'Cycle 5'!$L$10:$L$999,0),1)),INDEX('Cycle 6'!F$10:F$999,MATCH($A283,'Cycle 6'!$L$10:$L$999,0),1)),INDEX('Cycle 7'!F$10:F$999,MATCH($A283,'Cycle 7'!$L$10:$L$999,0),1)),INDEX('Cycle 8'!F$10:F$999,MATCH($A283,'Cycle 8'!$L$10:$L$999,0),1)),INDEX('Cycle 9'!F$10:F$999,MATCH($A283,'Cycle 9'!$L$10:$L$999,0),1)),INDEX('Cycle 10'!F$10:F$999,MATCH($A283,'Cycle 10'!$L$10:$L$999,0),1)),INDEX('Cycle 11'!F$10:F$999,MATCH($A283,'Cycle 11'!$L$10:$L$999,0),1)),""))</f>
        <v/>
      </c>
      <c r="H283" t="str">
        <f>IF(IFERROR(IFERROR(IFERROR(IFERROR(IFERROR(IFERROR(IFERROR(IFERROR(IFERROR(IFERROR(IFERROR(IFERROR(INDEX(Summer!G$10:G$999,MATCH($A283,Summer!$L$10:$L$999,0),1),INDEX('Cycle 1'!G$10:G$999,MATCH($A283,'Cycle 1'!$L$10:$L$999,0),1)),INDEX('Cycle 2'!G$10:G$999,MATCH($A283,'Cycle 2'!$L$10:$L$999,0),1)),INDEX('Cycle 3'!G$10:G$999,MATCH($A283,'Cycle 3'!$L$10:$L$999,0),1)),INDEX('Cycle 4'!G$10:G$999,MATCH($A283,'Cycle 4'!$L$10:$L$999,0),1)),INDEX('Cycle 5'!G$10:G$999,MATCH($A283,'Cycle 5'!$L$10:$L$999,0),1)),INDEX('Cycle 6'!G$10:G$999,MATCH($A283,'Cycle 6'!$L$10:$L$999,0),1)),INDEX('Cycle 7'!G$10:G$999,MATCH($A283,'Cycle 7'!$L$10:$L$999,0),1)),INDEX('Cycle 8'!G$10:G$999,MATCH($A283,'Cycle 8'!$L$10:$L$999,0),1)),INDEX('Cycle 9'!G$10:G$999,MATCH($A283,'Cycle 9'!$L$10:$L$999,0),1)),INDEX('Cycle 10'!G$10:G$999,MATCH($A283,'Cycle 10'!$L$10:$L$999,0),1)),INDEX('Cycle 11'!G$10:G$999,MATCH($A283,'Cycle 11'!$L$10:$L$999,0),1)),"")="","",IFERROR(IFERROR(IFERROR(IFERROR(IFERROR(IFERROR(IFERROR(IFERROR(IFERROR(IFERROR(IFERROR(IFERROR(INDEX(Summer!G$10:G$999,MATCH($A283,Summer!$L$10:$L$999,0),1),INDEX('Cycle 1'!G$10:G$999,MATCH($A283,'Cycle 1'!$L$10:$L$999,0),1)),INDEX('Cycle 2'!G$10:G$999,MATCH($A283,'Cycle 2'!$L$10:$L$999,0),1)),INDEX('Cycle 3'!G$10:G$999,MATCH($A283,'Cycle 3'!$L$10:$L$999,0),1)),INDEX('Cycle 4'!G$10:G$999,MATCH($A283,'Cycle 4'!$L$10:$L$999,0),1)),INDEX('Cycle 5'!G$10:G$999,MATCH($A283,'Cycle 5'!$L$10:$L$999,0),1)),INDEX('Cycle 6'!G$10:G$999,MATCH($A283,'Cycle 6'!$L$10:$L$999,0),1)),INDEX('Cycle 7'!G$10:G$999,MATCH($A283,'Cycle 7'!$L$10:$L$999,0),1)),INDEX('Cycle 8'!G$10:G$999,MATCH($A283,'Cycle 8'!$L$10:$L$999,0),1)),INDEX('Cycle 9'!G$10:G$999,MATCH($A283,'Cycle 9'!$L$10:$L$999,0),1)),INDEX('Cycle 10'!G$10:G$999,MATCH($A283,'Cycle 10'!$L$10:$L$999,0),1)),INDEX('Cycle 11'!G$10:G$999,MATCH($A283,'Cycle 11'!$L$10:$L$999,0),1)),""))</f>
        <v/>
      </c>
      <c r="I283">
        <f>IFERROR(IF(C283="",MAX(I$1:I282),IF(ROW(C$2)=ROW(C283),1,IF(ISERROR(VLOOKUP(C283,C$2:C282,1,FALSE)),MAX(I$1:I282)+1,MAX(I$1:I282)))),"")</f>
        <v>0</v>
      </c>
      <c r="J283" t="str">
        <f t="shared" si="34"/>
        <v/>
      </c>
      <c r="K283" t="str">
        <f t="shared" si="38"/>
        <v/>
      </c>
      <c r="L283" t="str">
        <f t="shared" si="38"/>
        <v/>
      </c>
      <c r="M283" t="str">
        <f t="shared" si="38"/>
        <v/>
      </c>
      <c r="N283" t="str">
        <f t="shared" si="38"/>
        <v/>
      </c>
      <c r="O283" t="str">
        <f t="shared" si="38"/>
        <v/>
      </c>
      <c r="P283" t="str">
        <f t="shared" si="38"/>
        <v/>
      </c>
      <c r="Q283" t="str">
        <f t="shared" si="38"/>
        <v/>
      </c>
      <c r="R283" t="str">
        <f t="shared" si="38"/>
        <v/>
      </c>
      <c r="S283" t="str">
        <f t="shared" si="38"/>
        <v/>
      </c>
      <c r="T283" t="str">
        <f t="shared" si="38"/>
        <v/>
      </c>
      <c r="U283" t="str">
        <f t="shared" si="38"/>
        <v/>
      </c>
      <c r="V283" t="str">
        <f t="shared" si="38"/>
        <v/>
      </c>
      <c r="W283" t="str">
        <f t="shared" si="35"/>
        <v/>
      </c>
      <c r="X283">
        <f>IF(OR(H283="No",H283=""),0,IF(COUNTIFS(H$2:H283,"Yes",C$2:C283,C283)&gt;1,0,COUNTIFS(H$2:H283,"Yes",C$2:C283,C283)))+IF(X282=$X$1,0,X282)</f>
        <v>0</v>
      </c>
    </row>
    <row r="284" spans="1:24" x14ac:dyDescent="0.3">
      <c r="A284">
        <f>ROWS($A$2:$A284)</f>
        <v>283</v>
      </c>
      <c r="B284" t="str">
        <f>IF(ISERROR(VLOOKUP(A284,Summer!L$11:L$500,1,FALSE)),IF(ISERROR(VLOOKUP(A284,'Cycle 1'!L$11:L$500,1,FALSE)),IF(ISERROR(VLOOKUP(A284,'Cycle 2'!L$11:L$500,1,FALSE)),IF(ISERROR(VLOOKUP(A284,'Cycle 3'!L$11:L$500,1,FALSE)),IF(ISERROR(VLOOKUP(A284,'Cycle 4'!L$11:L$500,1,FALSE)),IF(ISERROR(VLOOKUP(A284,'Cycle 5'!L$11:L$500,1,FALSE)),IF(ISERROR(VLOOKUP(A284,'Cycle 6'!L$11:L$500,1,FALSE)),IF(ISERROR(VLOOKUP(A284,'Cycle 7'!L$11:L$500,1,FALSE)),IF(ISERROR(VLOOKUP(A284,'Cycle 8'!L$11:L$500,1,FALSE)),IF(ISERROR(VLOOKUP(A284,'Cycle 9'!L$11:L$500,1,FALSE)),IF(ISERROR(VLOOKUP(A284,'Cycle 10'!L$11:L$500,1,FALSE)),IF(ISERROR(VLOOKUP(A284,'Cycle 11'!L$11:L$500,1,FALSE)),"","Cycle 11"),"Cycle 10"),"Cycle 9"),"Cycle 8"),"Cycle 7"),"Cycle 6"),"Cycle 5"),"Cycle 4"),"Cycle 3"),"Cycle 2"),"Cycle 1"),"Summer")</f>
        <v/>
      </c>
      <c r="C284" t="str">
        <f>IF(IFERROR(IFERROR(IFERROR(IFERROR(IFERROR(IFERROR(IFERROR(IFERROR(IFERROR(IFERROR(IFERROR(IFERROR(INDEX(Summer!B$10:B$999,MATCH($A284,Summer!$L$10:$L$999,0),1),INDEX('Cycle 1'!B$10:B$999,MATCH($A284,'Cycle 1'!$L$10:$L$999,0),1)),INDEX('Cycle 2'!B$10:B$999,MATCH($A284,'Cycle 2'!$L$10:$L$999,0),1)),INDEX('Cycle 3'!B$10:B$999,MATCH($A284,'Cycle 3'!$L$10:$L$999,0),1)),INDEX('Cycle 4'!B$10:B$999,MATCH($A284,'Cycle 4'!$L$10:$L$999,0),1)),INDEX('Cycle 5'!B$10:B$999,MATCH($A284,'Cycle 5'!$L$10:$L$999,0),1)),INDEX('Cycle 6'!B$10:B$999,MATCH($A284,'Cycle 6'!$L$10:$L$999,0),1)),INDEX('Cycle 7'!B$10:B$999,MATCH($A284,'Cycle 7'!$L$10:$L$999,0),1)),INDEX('Cycle 8'!B$10:B$999,MATCH($A284,'Cycle 8'!$L$10:$L$999,0),1)),INDEX('Cycle 9'!B$10:B$999,MATCH($A284,'Cycle 9'!$L$10:$L$999,0),1)),INDEX('Cycle 10'!B$10:B$999,MATCH($A284,'Cycle 10'!$L$10:$L$999,0),1)),INDEX('Cycle 11'!B$10:B$999,MATCH($A284,'Cycle 11'!$L$10:$L$999,0),1)),"")="","",IFERROR(IFERROR(IFERROR(IFERROR(IFERROR(IFERROR(IFERROR(IFERROR(IFERROR(IFERROR(IFERROR(IFERROR(INDEX(Summer!B$10:B$999,MATCH($A284,Summer!$L$10:$L$999,0),1),INDEX('Cycle 1'!B$10:B$999,MATCH($A284,'Cycle 1'!$L$10:$L$999,0),1)),INDEX('Cycle 2'!B$10:B$999,MATCH($A284,'Cycle 2'!$L$10:$L$999,0),1)),INDEX('Cycle 3'!B$10:B$999,MATCH($A284,'Cycle 3'!$L$10:$L$999,0),1)),INDEX('Cycle 4'!B$10:B$999,MATCH($A284,'Cycle 4'!$L$10:$L$999,0),1)),INDEX('Cycle 5'!B$10:B$999,MATCH($A284,'Cycle 5'!$L$10:$L$999,0),1)),INDEX('Cycle 6'!B$10:B$999,MATCH($A284,'Cycle 6'!$L$10:$L$999,0),1)),INDEX('Cycle 7'!B$10:B$999,MATCH($A284,'Cycle 7'!$L$10:$L$999,0),1)),INDEX('Cycle 8'!B$10:B$999,MATCH($A284,'Cycle 8'!$L$10:$L$999,0),1)),INDEX('Cycle 9'!B$10:B$999,MATCH($A284,'Cycle 9'!$L$10:$L$999,0),1)),INDEX('Cycle 10'!B$10:B$999,MATCH($A284,'Cycle 10'!$L$10:$L$999,0),1)),INDEX('Cycle 11'!B$10:B$999,MATCH($A284,'Cycle 11'!$L$10:$L$999,0),1)),""))</f>
        <v/>
      </c>
      <c r="D284" t="str">
        <f>IF(IFERROR(IFERROR(IFERROR(IFERROR(IFERROR(IFERROR(IFERROR(IFERROR(IFERROR(IFERROR(IFERROR(IFERROR(INDEX(Summer!C$10:C$999,MATCH($A284,Summer!$L$10:$L$999,0),1),INDEX('Cycle 1'!C$10:C$999,MATCH($A284,'Cycle 1'!$L$10:$L$999,0),1)),INDEX('Cycle 2'!C$10:C$999,MATCH($A284,'Cycle 2'!$L$10:$L$999,0),1)),INDEX('Cycle 3'!C$10:C$999,MATCH($A284,'Cycle 3'!$L$10:$L$999,0),1)),INDEX('Cycle 4'!C$10:C$999,MATCH($A284,'Cycle 4'!$L$10:$L$999,0),1)),INDEX('Cycle 5'!C$10:C$999,MATCH($A284,'Cycle 5'!$L$10:$L$999,0),1)),INDEX('Cycle 6'!C$10:C$999,MATCH($A284,'Cycle 6'!$L$10:$L$999,0),1)),INDEX('Cycle 7'!C$10:C$999,MATCH($A284,'Cycle 7'!$L$10:$L$999,0),1)),INDEX('Cycle 8'!C$10:C$999,MATCH($A284,'Cycle 8'!$L$10:$L$999,0),1)),INDEX('Cycle 9'!C$10:C$999,MATCH($A284,'Cycle 9'!$L$10:$L$999,0),1)),INDEX('Cycle 10'!C$10:C$999,MATCH($A284,'Cycle 10'!$L$10:$L$999,0),1)),INDEX('Cycle 11'!C$10:C$999,MATCH($A284,'Cycle 11'!$L$10:$L$999,0),1)),"")="","",IFERROR(IFERROR(IFERROR(IFERROR(IFERROR(IFERROR(IFERROR(IFERROR(IFERROR(IFERROR(IFERROR(IFERROR(INDEX(Summer!C$10:C$999,MATCH($A284,Summer!$L$10:$L$999,0),1),INDEX('Cycle 1'!C$10:C$999,MATCH($A284,'Cycle 1'!$L$10:$L$999,0),1)),INDEX('Cycle 2'!C$10:C$999,MATCH($A284,'Cycle 2'!$L$10:$L$999,0),1)),INDEX('Cycle 3'!C$10:C$999,MATCH($A284,'Cycle 3'!$L$10:$L$999,0),1)),INDEX('Cycle 4'!C$10:C$999,MATCH($A284,'Cycle 4'!$L$10:$L$999,0),1)),INDEX('Cycle 5'!C$10:C$999,MATCH($A284,'Cycle 5'!$L$10:$L$999,0),1)),INDEX('Cycle 6'!C$10:C$999,MATCH($A284,'Cycle 6'!$L$10:$L$999,0),1)),INDEX('Cycle 7'!C$10:C$999,MATCH($A284,'Cycle 7'!$L$10:$L$999,0),1)),INDEX('Cycle 8'!C$10:C$999,MATCH($A284,'Cycle 8'!$L$10:$L$999,0),1)),INDEX('Cycle 9'!C$10:C$999,MATCH($A284,'Cycle 9'!$L$10:$L$999,0),1)),INDEX('Cycle 10'!C$10:C$999,MATCH($A284,'Cycle 10'!$L$10:$L$999,0),1)),INDEX('Cycle 11'!C$10:C$999,MATCH($A284,'Cycle 11'!$L$10:$L$999,0),1)),""))</f>
        <v/>
      </c>
      <c r="E284" t="str">
        <f>IF(IFERROR(IFERROR(IFERROR(IFERROR(IFERROR(IFERROR(IFERROR(IFERROR(IFERROR(IFERROR(IFERROR(IFERROR(INDEX(Summer!D$10:D$999,MATCH($A284,Summer!$L$10:$L$999,0),1),INDEX('Cycle 1'!D$10:D$999,MATCH($A284,'Cycle 1'!$L$10:$L$999,0),1)),INDEX('Cycle 2'!D$10:D$999,MATCH($A284,'Cycle 2'!$L$10:$L$999,0),1)),INDEX('Cycle 3'!D$10:D$999,MATCH($A284,'Cycle 3'!$L$10:$L$999,0),1)),INDEX('Cycle 4'!D$10:D$999,MATCH($A284,'Cycle 4'!$L$10:$L$999,0),1)),INDEX('Cycle 5'!D$10:D$999,MATCH($A284,'Cycle 5'!$L$10:$L$999,0),1)),INDEX('Cycle 6'!D$10:D$999,MATCH($A284,'Cycle 6'!$L$10:$L$999,0),1)),INDEX('Cycle 7'!D$10:D$999,MATCH($A284,'Cycle 7'!$L$10:$L$999,0),1)),INDEX('Cycle 8'!D$10:D$999,MATCH($A284,'Cycle 8'!$L$10:$L$999,0),1)),INDEX('Cycle 9'!D$10:D$999,MATCH($A284,'Cycle 9'!$L$10:$L$999,0),1)),INDEX('Cycle 10'!D$10:D$999,MATCH($A284,'Cycle 10'!$L$10:$L$999,0),1)),INDEX('Cycle 11'!D$10:D$999,MATCH($A284,'Cycle 11'!$L$10:$L$999,0),1)),"")="","",IFERROR(IFERROR(IFERROR(IFERROR(IFERROR(IFERROR(IFERROR(IFERROR(IFERROR(IFERROR(IFERROR(IFERROR(INDEX(Summer!D$10:D$999,MATCH($A284,Summer!$L$10:$L$999,0),1),INDEX('Cycle 1'!D$10:D$999,MATCH($A284,'Cycle 1'!$L$10:$L$999,0),1)),INDEX('Cycle 2'!D$10:D$999,MATCH($A284,'Cycle 2'!$L$10:$L$999,0),1)),INDEX('Cycle 3'!D$10:D$999,MATCH($A284,'Cycle 3'!$L$10:$L$999,0),1)),INDEX('Cycle 4'!D$10:D$999,MATCH($A284,'Cycle 4'!$L$10:$L$999,0),1)),INDEX('Cycle 5'!D$10:D$999,MATCH($A284,'Cycle 5'!$L$10:$L$999,0),1)),INDEX('Cycle 6'!D$10:D$999,MATCH($A284,'Cycle 6'!$L$10:$L$999,0),1)),INDEX('Cycle 7'!D$10:D$999,MATCH($A284,'Cycle 7'!$L$10:$L$999,0),1)),INDEX('Cycle 8'!D$10:D$999,MATCH($A284,'Cycle 8'!$L$10:$L$999,0),1)),INDEX('Cycle 9'!D$10:D$999,MATCH($A284,'Cycle 9'!$L$10:$L$999,0),1)),INDEX('Cycle 10'!D$10:D$999,MATCH($A284,'Cycle 10'!$L$10:$L$999,0),1)),INDEX('Cycle 11'!D$10:D$999,MATCH($A284,'Cycle 11'!$L$10:$L$999,0),1)),""))</f>
        <v/>
      </c>
      <c r="F284" t="str">
        <f>IF(IFERROR(IFERROR(IFERROR(IFERROR(IFERROR(IFERROR(IFERROR(IFERROR(IFERROR(IFERROR(IFERROR(IFERROR(INDEX(Summer!E$10:E$999,MATCH($A284,Summer!$L$10:$L$999,0),1),INDEX('Cycle 1'!E$10:E$999,MATCH($A284,'Cycle 1'!$L$10:$L$999,0),1)),INDEX('Cycle 2'!E$10:E$999,MATCH($A284,'Cycle 2'!$L$10:$L$999,0),1)),INDEX('Cycle 3'!E$10:E$999,MATCH($A284,'Cycle 3'!$L$10:$L$999,0),1)),INDEX('Cycle 4'!E$10:E$999,MATCH($A284,'Cycle 4'!$L$10:$L$999,0),1)),INDEX('Cycle 5'!E$10:E$999,MATCH($A284,'Cycle 5'!$L$10:$L$999,0),1)),INDEX('Cycle 6'!E$10:E$999,MATCH($A284,'Cycle 6'!$L$10:$L$999,0),1)),INDEX('Cycle 7'!E$10:E$999,MATCH($A284,'Cycle 7'!$L$10:$L$999,0),1)),INDEX('Cycle 8'!E$10:E$999,MATCH($A284,'Cycle 8'!$L$10:$L$999,0),1)),INDEX('Cycle 9'!E$10:E$999,MATCH($A284,'Cycle 9'!$L$10:$L$999,0),1)),INDEX('Cycle 10'!E$10:E$999,MATCH($A284,'Cycle 10'!$L$10:$L$999,0),1)),INDEX('Cycle 11'!E$10:E$999,MATCH($A284,'Cycle 11'!$L$10:$L$999,0),1)),"")="","",IFERROR(IFERROR(IFERROR(IFERROR(IFERROR(IFERROR(IFERROR(IFERROR(IFERROR(IFERROR(IFERROR(IFERROR(INDEX(Summer!E$10:E$999,MATCH($A284,Summer!$L$10:$L$999,0),1),INDEX('Cycle 1'!E$10:E$999,MATCH($A284,'Cycle 1'!$L$10:$L$999,0),1)),INDEX('Cycle 2'!E$10:E$999,MATCH($A284,'Cycle 2'!$L$10:$L$999,0),1)),INDEX('Cycle 3'!E$10:E$999,MATCH($A284,'Cycle 3'!$L$10:$L$999,0),1)),INDEX('Cycle 4'!E$10:E$999,MATCH($A284,'Cycle 4'!$L$10:$L$999,0),1)),INDEX('Cycle 5'!E$10:E$999,MATCH($A284,'Cycle 5'!$L$10:$L$999,0),1)),INDEX('Cycle 6'!E$10:E$999,MATCH($A284,'Cycle 6'!$L$10:$L$999,0),1)),INDEX('Cycle 7'!E$10:E$999,MATCH($A284,'Cycle 7'!$L$10:$L$999,0),1)),INDEX('Cycle 8'!E$10:E$999,MATCH($A284,'Cycle 8'!$L$10:$L$999,0),1)),INDEX('Cycle 9'!E$10:E$999,MATCH($A284,'Cycle 9'!$L$10:$L$999,0),1)),INDEX('Cycle 10'!E$10:E$999,MATCH($A284,'Cycle 10'!$L$10:$L$999,0),1)),INDEX('Cycle 11'!E$10:E$999,MATCH($A284,'Cycle 11'!$L$10:$L$999,0),1)),""))</f>
        <v/>
      </c>
      <c r="G284" t="str">
        <f>IF(IFERROR(IFERROR(IFERROR(IFERROR(IFERROR(IFERROR(IFERROR(IFERROR(IFERROR(IFERROR(IFERROR(IFERROR(INDEX(Summer!F$10:F$999,MATCH($A284,Summer!$L$10:$L$999,0),1),INDEX('Cycle 1'!F$10:F$999,MATCH($A284,'Cycle 1'!$L$10:$L$999,0),1)),INDEX('Cycle 2'!F$10:F$999,MATCH($A284,'Cycle 2'!$L$10:$L$999,0),1)),INDEX('Cycle 3'!F$10:F$999,MATCH($A284,'Cycle 3'!$L$10:$L$999,0),1)),INDEX('Cycle 4'!F$10:F$999,MATCH($A284,'Cycle 4'!$L$10:$L$999,0),1)),INDEX('Cycle 5'!F$10:F$999,MATCH($A284,'Cycle 5'!$L$10:$L$999,0),1)),INDEX('Cycle 6'!F$10:F$999,MATCH($A284,'Cycle 6'!$L$10:$L$999,0),1)),INDEX('Cycle 7'!F$10:F$999,MATCH($A284,'Cycle 7'!$L$10:$L$999,0),1)),INDEX('Cycle 8'!F$10:F$999,MATCH($A284,'Cycle 8'!$L$10:$L$999,0),1)),INDEX('Cycle 9'!F$10:F$999,MATCH($A284,'Cycle 9'!$L$10:$L$999,0),1)),INDEX('Cycle 10'!F$10:F$999,MATCH($A284,'Cycle 10'!$L$10:$L$999,0),1)),INDEX('Cycle 11'!F$10:F$999,MATCH($A284,'Cycle 11'!$L$10:$L$999,0),1)),"")="","",IFERROR(IFERROR(IFERROR(IFERROR(IFERROR(IFERROR(IFERROR(IFERROR(IFERROR(IFERROR(IFERROR(IFERROR(INDEX(Summer!F$10:F$999,MATCH($A284,Summer!$L$10:$L$999,0),1),INDEX('Cycle 1'!F$10:F$999,MATCH($A284,'Cycle 1'!$L$10:$L$999,0),1)),INDEX('Cycle 2'!F$10:F$999,MATCH($A284,'Cycle 2'!$L$10:$L$999,0),1)),INDEX('Cycle 3'!F$10:F$999,MATCH($A284,'Cycle 3'!$L$10:$L$999,0),1)),INDEX('Cycle 4'!F$10:F$999,MATCH($A284,'Cycle 4'!$L$10:$L$999,0),1)),INDEX('Cycle 5'!F$10:F$999,MATCH($A284,'Cycle 5'!$L$10:$L$999,0),1)),INDEX('Cycle 6'!F$10:F$999,MATCH($A284,'Cycle 6'!$L$10:$L$999,0),1)),INDEX('Cycle 7'!F$10:F$999,MATCH($A284,'Cycle 7'!$L$10:$L$999,0),1)),INDEX('Cycle 8'!F$10:F$999,MATCH($A284,'Cycle 8'!$L$10:$L$999,0),1)),INDEX('Cycle 9'!F$10:F$999,MATCH($A284,'Cycle 9'!$L$10:$L$999,0),1)),INDEX('Cycle 10'!F$10:F$999,MATCH($A284,'Cycle 10'!$L$10:$L$999,0),1)),INDEX('Cycle 11'!F$10:F$999,MATCH($A284,'Cycle 11'!$L$10:$L$999,0),1)),""))</f>
        <v/>
      </c>
      <c r="H284" t="str">
        <f>IF(IFERROR(IFERROR(IFERROR(IFERROR(IFERROR(IFERROR(IFERROR(IFERROR(IFERROR(IFERROR(IFERROR(IFERROR(INDEX(Summer!G$10:G$999,MATCH($A284,Summer!$L$10:$L$999,0),1),INDEX('Cycle 1'!G$10:G$999,MATCH($A284,'Cycle 1'!$L$10:$L$999,0),1)),INDEX('Cycle 2'!G$10:G$999,MATCH($A284,'Cycle 2'!$L$10:$L$999,0),1)),INDEX('Cycle 3'!G$10:G$999,MATCH($A284,'Cycle 3'!$L$10:$L$999,0),1)),INDEX('Cycle 4'!G$10:G$999,MATCH($A284,'Cycle 4'!$L$10:$L$999,0),1)),INDEX('Cycle 5'!G$10:G$999,MATCH($A284,'Cycle 5'!$L$10:$L$999,0),1)),INDEX('Cycle 6'!G$10:G$999,MATCH($A284,'Cycle 6'!$L$10:$L$999,0),1)),INDEX('Cycle 7'!G$10:G$999,MATCH($A284,'Cycle 7'!$L$10:$L$999,0),1)),INDEX('Cycle 8'!G$10:G$999,MATCH($A284,'Cycle 8'!$L$10:$L$999,0),1)),INDEX('Cycle 9'!G$10:G$999,MATCH($A284,'Cycle 9'!$L$10:$L$999,0),1)),INDEX('Cycle 10'!G$10:G$999,MATCH($A284,'Cycle 10'!$L$10:$L$999,0),1)),INDEX('Cycle 11'!G$10:G$999,MATCH($A284,'Cycle 11'!$L$10:$L$999,0),1)),"")="","",IFERROR(IFERROR(IFERROR(IFERROR(IFERROR(IFERROR(IFERROR(IFERROR(IFERROR(IFERROR(IFERROR(IFERROR(INDEX(Summer!G$10:G$999,MATCH($A284,Summer!$L$10:$L$999,0),1),INDEX('Cycle 1'!G$10:G$999,MATCH($A284,'Cycle 1'!$L$10:$L$999,0),1)),INDEX('Cycle 2'!G$10:G$999,MATCH($A284,'Cycle 2'!$L$10:$L$999,0),1)),INDEX('Cycle 3'!G$10:G$999,MATCH($A284,'Cycle 3'!$L$10:$L$999,0),1)),INDEX('Cycle 4'!G$10:G$999,MATCH($A284,'Cycle 4'!$L$10:$L$999,0),1)),INDEX('Cycle 5'!G$10:G$999,MATCH($A284,'Cycle 5'!$L$10:$L$999,0),1)),INDEX('Cycle 6'!G$10:G$999,MATCH($A284,'Cycle 6'!$L$10:$L$999,0),1)),INDEX('Cycle 7'!G$10:G$999,MATCH($A284,'Cycle 7'!$L$10:$L$999,0),1)),INDEX('Cycle 8'!G$10:G$999,MATCH($A284,'Cycle 8'!$L$10:$L$999,0),1)),INDEX('Cycle 9'!G$10:G$999,MATCH($A284,'Cycle 9'!$L$10:$L$999,0),1)),INDEX('Cycle 10'!G$10:G$999,MATCH($A284,'Cycle 10'!$L$10:$L$999,0),1)),INDEX('Cycle 11'!G$10:G$999,MATCH($A284,'Cycle 11'!$L$10:$L$999,0),1)),""))</f>
        <v/>
      </c>
      <c r="I284">
        <f>IFERROR(IF(C284="",MAX(I$1:I283),IF(ROW(C$2)=ROW(C284),1,IF(ISERROR(VLOOKUP(C284,C$2:C283,1,FALSE)),MAX(I$1:I283)+1,MAX(I$1:I283)))),"")</f>
        <v>0</v>
      </c>
      <c r="J284" t="str">
        <f t="shared" si="34"/>
        <v/>
      </c>
      <c r="K284" t="str">
        <f t="shared" si="38"/>
        <v/>
      </c>
      <c r="L284" t="str">
        <f t="shared" si="38"/>
        <v/>
      </c>
      <c r="M284" t="str">
        <f t="shared" si="38"/>
        <v/>
      </c>
      <c r="N284" t="str">
        <f t="shared" si="38"/>
        <v/>
      </c>
      <c r="O284" t="str">
        <f t="shared" si="38"/>
        <v/>
      </c>
      <c r="P284" t="str">
        <f t="shared" si="38"/>
        <v/>
      </c>
      <c r="Q284" t="str">
        <f t="shared" si="38"/>
        <v/>
      </c>
      <c r="R284" t="str">
        <f t="shared" si="38"/>
        <v/>
      </c>
      <c r="S284" t="str">
        <f t="shared" si="38"/>
        <v/>
      </c>
      <c r="T284" t="str">
        <f t="shared" si="38"/>
        <v/>
      </c>
      <c r="U284" t="str">
        <f t="shared" si="38"/>
        <v/>
      </c>
      <c r="V284" t="str">
        <f t="shared" si="38"/>
        <v/>
      </c>
      <c r="W284" t="str">
        <f t="shared" si="35"/>
        <v/>
      </c>
      <c r="X284">
        <f>IF(OR(H284="No",H284=""),0,IF(COUNTIFS(H$2:H284,"Yes",C$2:C284,C284)&gt;1,0,COUNTIFS(H$2:H284,"Yes",C$2:C284,C284)))+IF(X283=$X$1,0,X283)</f>
        <v>0</v>
      </c>
    </row>
    <row r="285" spans="1:24" x14ac:dyDescent="0.3">
      <c r="A285">
        <f>ROWS($A$2:$A285)</f>
        <v>284</v>
      </c>
      <c r="B285" t="str">
        <f>IF(ISERROR(VLOOKUP(A285,Summer!L$11:L$500,1,FALSE)),IF(ISERROR(VLOOKUP(A285,'Cycle 1'!L$11:L$500,1,FALSE)),IF(ISERROR(VLOOKUP(A285,'Cycle 2'!L$11:L$500,1,FALSE)),IF(ISERROR(VLOOKUP(A285,'Cycle 3'!L$11:L$500,1,FALSE)),IF(ISERROR(VLOOKUP(A285,'Cycle 4'!L$11:L$500,1,FALSE)),IF(ISERROR(VLOOKUP(A285,'Cycle 5'!L$11:L$500,1,FALSE)),IF(ISERROR(VLOOKUP(A285,'Cycle 6'!L$11:L$500,1,FALSE)),IF(ISERROR(VLOOKUP(A285,'Cycle 7'!L$11:L$500,1,FALSE)),IF(ISERROR(VLOOKUP(A285,'Cycle 8'!L$11:L$500,1,FALSE)),IF(ISERROR(VLOOKUP(A285,'Cycle 9'!L$11:L$500,1,FALSE)),IF(ISERROR(VLOOKUP(A285,'Cycle 10'!L$11:L$500,1,FALSE)),IF(ISERROR(VLOOKUP(A285,'Cycle 11'!L$11:L$500,1,FALSE)),"","Cycle 11"),"Cycle 10"),"Cycle 9"),"Cycle 8"),"Cycle 7"),"Cycle 6"),"Cycle 5"),"Cycle 4"),"Cycle 3"),"Cycle 2"),"Cycle 1"),"Summer")</f>
        <v/>
      </c>
      <c r="C285" t="str">
        <f>IF(IFERROR(IFERROR(IFERROR(IFERROR(IFERROR(IFERROR(IFERROR(IFERROR(IFERROR(IFERROR(IFERROR(IFERROR(INDEX(Summer!B$10:B$999,MATCH($A285,Summer!$L$10:$L$999,0),1),INDEX('Cycle 1'!B$10:B$999,MATCH($A285,'Cycle 1'!$L$10:$L$999,0),1)),INDEX('Cycle 2'!B$10:B$999,MATCH($A285,'Cycle 2'!$L$10:$L$999,0),1)),INDEX('Cycle 3'!B$10:B$999,MATCH($A285,'Cycle 3'!$L$10:$L$999,0),1)),INDEX('Cycle 4'!B$10:B$999,MATCH($A285,'Cycle 4'!$L$10:$L$999,0),1)),INDEX('Cycle 5'!B$10:B$999,MATCH($A285,'Cycle 5'!$L$10:$L$999,0),1)),INDEX('Cycle 6'!B$10:B$999,MATCH($A285,'Cycle 6'!$L$10:$L$999,0),1)),INDEX('Cycle 7'!B$10:B$999,MATCH($A285,'Cycle 7'!$L$10:$L$999,0),1)),INDEX('Cycle 8'!B$10:B$999,MATCH($A285,'Cycle 8'!$L$10:$L$999,0),1)),INDEX('Cycle 9'!B$10:B$999,MATCH($A285,'Cycle 9'!$L$10:$L$999,0),1)),INDEX('Cycle 10'!B$10:B$999,MATCH($A285,'Cycle 10'!$L$10:$L$999,0),1)),INDEX('Cycle 11'!B$10:B$999,MATCH($A285,'Cycle 11'!$L$10:$L$999,0),1)),"")="","",IFERROR(IFERROR(IFERROR(IFERROR(IFERROR(IFERROR(IFERROR(IFERROR(IFERROR(IFERROR(IFERROR(IFERROR(INDEX(Summer!B$10:B$999,MATCH($A285,Summer!$L$10:$L$999,0),1),INDEX('Cycle 1'!B$10:B$999,MATCH($A285,'Cycle 1'!$L$10:$L$999,0),1)),INDEX('Cycle 2'!B$10:B$999,MATCH($A285,'Cycle 2'!$L$10:$L$999,0),1)),INDEX('Cycle 3'!B$10:B$999,MATCH($A285,'Cycle 3'!$L$10:$L$999,0),1)),INDEX('Cycle 4'!B$10:B$999,MATCH($A285,'Cycle 4'!$L$10:$L$999,0),1)),INDEX('Cycle 5'!B$10:B$999,MATCH($A285,'Cycle 5'!$L$10:$L$999,0),1)),INDEX('Cycle 6'!B$10:B$999,MATCH($A285,'Cycle 6'!$L$10:$L$999,0),1)),INDEX('Cycle 7'!B$10:B$999,MATCH($A285,'Cycle 7'!$L$10:$L$999,0),1)),INDEX('Cycle 8'!B$10:B$999,MATCH($A285,'Cycle 8'!$L$10:$L$999,0),1)),INDEX('Cycle 9'!B$10:B$999,MATCH($A285,'Cycle 9'!$L$10:$L$999,0),1)),INDEX('Cycle 10'!B$10:B$999,MATCH($A285,'Cycle 10'!$L$10:$L$999,0),1)),INDEX('Cycle 11'!B$10:B$999,MATCH($A285,'Cycle 11'!$L$10:$L$999,0),1)),""))</f>
        <v/>
      </c>
      <c r="D285" t="str">
        <f>IF(IFERROR(IFERROR(IFERROR(IFERROR(IFERROR(IFERROR(IFERROR(IFERROR(IFERROR(IFERROR(IFERROR(IFERROR(INDEX(Summer!C$10:C$999,MATCH($A285,Summer!$L$10:$L$999,0),1),INDEX('Cycle 1'!C$10:C$999,MATCH($A285,'Cycle 1'!$L$10:$L$999,0),1)),INDEX('Cycle 2'!C$10:C$999,MATCH($A285,'Cycle 2'!$L$10:$L$999,0),1)),INDEX('Cycle 3'!C$10:C$999,MATCH($A285,'Cycle 3'!$L$10:$L$999,0),1)),INDEX('Cycle 4'!C$10:C$999,MATCH($A285,'Cycle 4'!$L$10:$L$999,0),1)),INDEX('Cycle 5'!C$10:C$999,MATCH($A285,'Cycle 5'!$L$10:$L$999,0),1)),INDEX('Cycle 6'!C$10:C$999,MATCH($A285,'Cycle 6'!$L$10:$L$999,0),1)),INDEX('Cycle 7'!C$10:C$999,MATCH($A285,'Cycle 7'!$L$10:$L$999,0),1)),INDEX('Cycle 8'!C$10:C$999,MATCH($A285,'Cycle 8'!$L$10:$L$999,0),1)),INDEX('Cycle 9'!C$10:C$999,MATCH($A285,'Cycle 9'!$L$10:$L$999,0),1)),INDEX('Cycle 10'!C$10:C$999,MATCH($A285,'Cycle 10'!$L$10:$L$999,0),1)),INDEX('Cycle 11'!C$10:C$999,MATCH($A285,'Cycle 11'!$L$10:$L$999,0),1)),"")="","",IFERROR(IFERROR(IFERROR(IFERROR(IFERROR(IFERROR(IFERROR(IFERROR(IFERROR(IFERROR(IFERROR(IFERROR(INDEX(Summer!C$10:C$999,MATCH($A285,Summer!$L$10:$L$999,0),1),INDEX('Cycle 1'!C$10:C$999,MATCH($A285,'Cycle 1'!$L$10:$L$999,0),1)),INDEX('Cycle 2'!C$10:C$999,MATCH($A285,'Cycle 2'!$L$10:$L$999,0),1)),INDEX('Cycle 3'!C$10:C$999,MATCH($A285,'Cycle 3'!$L$10:$L$999,0),1)),INDEX('Cycle 4'!C$10:C$999,MATCH($A285,'Cycle 4'!$L$10:$L$999,0),1)),INDEX('Cycle 5'!C$10:C$999,MATCH($A285,'Cycle 5'!$L$10:$L$999,0),1)),INDEX('Cycle 6'!C$10:C$999,MATCH($A285,'Cycle 6'!$L$10:$L$999,0),1)),INDEX('Cycle 7'!C$10:C$999,MATCH($A285,'Cycle 7'!$L$10:$L$999,0),1)),INDEX('Cycle 8'!C$10:C$999,MATCH($A285,'Cycle 8'!$L$10:$L$999,0),1)),INDEX('Cycle 9'!C$10:C$999,MATCH($A285,'Cycle 9'!$L$10:$L$999,0),1)),INDEX('Cycle 10'!C$10:C$999,MATCH($A285,'Cycle 10'!$L$10:$L$999,0),1)),INDEX('Cycle 11'!C$10:C$999,MATCH($A285,'Cycle 11'!$L$10:$L$999,0),1)),""))</f>
        <v/>
      </c>
      <c r="E285" t="str">
        <f>IF(IFERROR(IFERROR(IFERROR(IFERROR(IFERROR(IFERROR(IFERROR(IFERROR(IFERROR(IFERROR(IFERROR(IFERROR(INDEX(Summer!D$10:D$999,MATCH($A285,Summer!$L$10:$L$999,0),1),INDEX('Cycle 1'!D$10:D$999,MATCH($A285,'Cycle 1'!$L$10:$L$999,0),1)),INDEX('Cycle 2'!D$10:D$999,MATCH($A285,'Cycle 2'!$L$10:$L$999,0),1)),INDEX('Cycle 3'!D$10:D$999,MATCH($A285,'Cycle 3'!$L$10:$L$999,0),1)),INDEX('Cycle 4'!D$10:D$999,MATCH($A285,'Cycle 4'!$L$10:$L$999,0),1)),INDEX('Cycle 5'!D$10:D$999,MATCH($A285,'Cycle 5'!$L$10:$L$999,0),1)),INDEX('Cycle 6'!D$10:D$999,MATCH($A285,'Cycle 6'!$L$10:$L$999,0),1)),INDEX('Cycle 7'!D$10:D$999,MATCH($A285,'Cycle 7'!$L$10:$L$999,0),1)),INDEX('Cycle 8'!D$10:D$999,MATCH($A285,'Cycle 8'!$L$10:$L$999,0),1)),INDEX('Cycle 9'!D$10:D$999,MATCH($A285,'Cycle 9'!$L$10:$L$999,0),1)),INDEX('Cycle 10'!D$10:D$999,MATCH($A285,'Cycle 10'!$L$10:$L$999,0),1)),INDEX('Cycle 11'!D$10:D$999,MATCH($A285,'Cycle 11'!$L$10:$L$999,0),1)),"")="","",IFERROR(IFERROR(IFERROR(IFERROR(IFERROR(IFERROR(IFERROR(IFERROR(IFERROR(IFERROR(IFERROR(IFERROR(INDEX(Summer!D$10:D$999,MATCH($A285,Summer!$L$10:$L$999,0),1),INDEX('Cycle 1'!D$10:D$999,MATCH($A285,'Cycle 1'!$L$10:$L$999,0),1)),INDEX('Cycle 2'!D$10:D$999,MATCH($A285,'Cycle 2'!$L$10:$L$999,0),1)),INDEX('Cycle 3'!D$10:D$999,MATCH($A285,'Cycle 3'!$L$10:$L$999,0),1)),INDEX('Cycle 4'!D$10:D$999,MATCH($A285,'Cycle 4'!$L$10:$L$999,0),1)),INDEX('Cycle 5'!D$10:D$999,MATCH($A285,'Cycle 5'!$L$10:$L$999,0),1)),INDEX('Cycle 6'!D$10:D$999,MATCH($A285,'Cycle 6'!$L$10:$L$999,0),1)),INDEX('Cycle 7'!D$10:D$999,MATCH($A285,'Cycle 7'!$L$10:$L$999,0),1)),INDEX('Cycle 8'!D$10:D$999,MATCH($A285,'Cycle 8'!$L$10:$L$999,0),1)),INDEX('Cycle 9'!D$10:D$999,MATCH($A285,'Cycle 9'!$L$10:$L$999,0),1)),INDEX('Cycle 10'!D$10:D$999,MATCH($A285,'Cycle 10'!$L$10:$L$999,0),1)),INDEX('Cycle 11'!D$10:D$999,MATCH($A285,'Cycle 11'!$L$10:$L$999,0),1)),""))</f>
        <v/>
      </c>
      <c r="F285" t="str">
        <f>IF(IFERROR(IFERROR(IFERROR(IFERROR(IFERROR(IFERROR(IFERROR(IFERROR(IFERROR(IFERROR(IFERROR(IFERROR(INDEX(Summer!E$10:E$999,MATCH($A285,Summer!$L$10:$L$999,0),1),INDEX('Cycle 1'!E$10:E$999,MATCH($A285,'Cycle 1'!$L$10:$L$999,0),1)),INDEX('Cycle 2'!E$10:E$999,MATCH($A285,'Cycle 2'!$L$10:$L$999,0),1)),INDEX('Cycle 3'!E$10:E$999,MATCH($A285,'Cycle 3'!$L$10:$L$999,0),1)),INDEX('Cycle 4'!E$10:E$999,MATCH($A285,'Cycle 4'!$L$10:$L$999,0),1)),INDEX('Cycle 5'!E$10:E$999,MATCH($A285,'Cycle 5'!$L$10:$L$999,0),1)),INDEX('Cycle 6'!E$10:E$999,MATCH($A285,'Cycle 6'!$L$10:$L$999,0),1)),INDEX('Cycle 7'!E$10:E$999,MATCH($A285,'Cycle 7'!$L$10:$L$999,0),1)),INDEX('Cycle 8'!E$10:E$999,MATCH($A285,'Cycle 8'!$L$10:$L$999,0),1)),INDEX('Cycle 9'!E$10:E$999,MATCH($A285,'Cycle 9'!$L$10:$L$999,0),1)),INDEX('Cycle 10'!E$10:E$999,MATCH($A285,'Cycle 10'!$L$10:$L$999,0),1)),INDEX('Cycle 11'!E$10:E$999,MATCH($A285,'Cycle 11'!$L$10:$L$999,0),1)),"")="","",IFERROR(IFERROR(IFERROR(IFERROR(IFERROR(IFERROR(IFERROR(IFERROR(IFERROR(IFERROR(IFERROR(IFERROR(INDEX(Summer!E$10:E$999,MATCH($A285,Summer!$L$10:$L$999,0),1),INDEX('Cycle 1'!E$10:E$999,MATCH($A285,'Cycle 1'!$L$10:$L$999,0),1)),INDEX('Cycle 2'!E$10:E$999,MATCH($A285,'Cycle 2'!$L$10:$L$999,0),1)),INDEX('Cycle 3'!E$10:E$999,MATCH($A285,'Cycle 3'!$L$10:$L$999,0),1)),INDEX('Cycle 4'!E$10:E$999,MATCH($A285,'Cycle 4'!$L$10:$L$999,0),1)),INDEX('Cycle 5'!E$10:E$999,MATCH($A285,'Cycle 5'!$L$10:$L$999,0),1)),INDEX('Cycle 6'!E$10:E$999,MATCH($A285,'Cycle 6'!$L$10:$L$999,0),1)),INDEX('Cycle 7'!E$10:E$999,MATCH($A285,'Cycle 7'!$L$10:$L$999,0),1)),INDEX('Cycle 8'!E$10:E$999,MATCH($A285,'Cycle 8'!$L$10:$L$999,0),1)),INDEX('Cycle 9'!E$10:E$999,MATCH($A285,'Cycle 9'!$L$10:$L$999,0),1)),INDEX('Cycle 10'!E$10:E$999,MATCH($A285,'Cycle 10'!$L$10:$L$999,0),1)),INDEX('Cycle 11'!E$10:E$999,MATCH($A285,'Cycle 11'!$L$10:$L$999,0),1)),""))</f>
        <v/>
      </c>
      <c r="G285" t="str">
        <f>IF(IFERROR(IFERROR(IFERROR(IFERROR(IFERROR(IFERROR(IFERROR(IFERROR(IFERROR(IFERROR(IFERROR(IFERROR(INDEX(Summer!F$10:F$999,MATCH($A285,Summer!$L$10:$L$999,0),1),INDEX('Cycle 1'!F$10:F$999,MATCH($A285,'Cycle 1'!$L$10:$L$999,0),1)),INDEX('Cycle 2'!F$10:F$999,MATCH($A285,'Cycle 2'!$L$10:$L$999,0),1)),INDEX('Cycle 3'!F$10:F$999,MATCH($A285,'Cycle 3'!$L$10:$L$999,0),1)),INDEX('Cycle 4'!F$10:F$999,MATCH($A285,'Cycle 4'!$L$10:$L$999,0),1)),INDEX('Cycle 5'!F$10:F$999,MATCH($A285,'Cycle 5'!$L$10:$L$999,0),1)),INDEX('Cycle 6'!F$10:F$999,MATCH($A285,'Cycle 6'!$L$10:$L$999,0),1)),INDEX('Cycle 7'!F$10:F$999,MATCH($A285,'Cycle 7'!$L$10:$L$999,0),1)),INDEX('Cycle 8'!F$10:F$999,MATCH($A285,'Cycle 8'!$L$10:$L$999,0),1)),INDEX('Cycle 9'!F$10:F$999,MATCH($A285,'Cycle 9'!$L$10:$L$999,0),1)),INDEX('Cycle 10'!F$10:F$999,MATCH($A285,'Cycle 10'!$L$10:$L$999,0),1)),INDEX('Cycle 11'!F$10:F$999,MATCH($A285,'Cycle 11'!$L$10:$L$999,0),1)),"")="","",IFERROR(IFERROR(IFERROR(IFERROR(IFERROR(IFERROR(IFERROR(IFERROR(IFERROR(IFERROR(IFERROR(IFERROR(INDEX(Summer!F$10:F$999,MATCH($A285,Summer!$L$10:$L$999,0),1),INDEX('Cycle 1'!F$10:F$999,MATCH($A285,'Cycle 1'!$L$10:$L$999,0),1)),INDEX('Cycle 2'!F$10:F$999,MATCH($A285,'Cycle 2'!$L$10:$L$999,0),1)),INDEX('Cycle 3'!F$10:F$999,MATCH($A285,'Cycle 3'!$L$10:$L$999,0),1)),INDEX('Cycle 4'!F$10:F$999,MATCH($A285,'Cycle 4'!$L$10:$L$999,0),1)),INDEX('Cycle 5'!F$10:F$999,MATCH($A285,'Cycle 5'!$L$10:$L$999,0),1)),INDEX('Cycle 6'!F$10:F$999,MATCH($A285,'Cycle 6'!$L$10:$L$999,0),1)),INDEX('Cycle 7'!F$10:F$999,MATCH($A285,'Cycle 7'!$L$10:$L$999,0),1)),INDEX('Cycle 8'!F$10:F$999,MATCH($A285,'Cycle 8'!$L$10:$L$999,0),1)),INDEX('Cycle 9'!F$10:F$999,MATCH($A285,'Cycle 9'!$L$10:$L$999,0),1)),INDEX('Cycle 10'!F$10:F$999,MATCH($A285,'Cycle 10'!$L$10:$L$999,0),1)),INDEX('Cycle 11'!F$10:F$999,MATCH($A285,'Cycle 11'!$L$10:$L$999,0),1)),""))</f>
        <v/>
      </c>
      <c r="H285" t="str">
        <f>IF(IFERROR(IFERROR(IFERROR(IFERROR(IFERROR(IFERROR(IFERROR(IFERROR(IFERROR(IFERROR(IFERROR(IFERROR(INDEX(Summer!G$10:G$999,MATCH($A285,Summer!$L$10:$L$999,0),1),INDEX('Cycle 1'!G$10:G$999,MATCH($A285,'Cycle 1'!$L$10:$L$999,0),1)),INDEX('Cycle 2'!G$10:G$999,MATCH($A285,'Cycle 2'!$L$10:$L$999,0),1)),INDEX('Cycle 3'!G$10:G$999,MATCH($A285,'Cycle 3'!$L$10:$L$999,0),1)),INDEX('Cycle 4'!G$10:G$999,MATCH($A285,'Cycle 4'!$L$10:$L$999,0),1)),INDEX('Cycle 5'!G$10:G$999,MATCH($A285,'Cycle 5'!$L$10:$L$999,0),1)),INDEX('Cycle 6'!G$10:G$999,MATCH($A285,'Cycle 6'!$L$10:$L$999,0),1)),INDEX('Cycle 7'!G$10:G$999,MATCH($A285,'Cycle 7'!$L$10:$L$999,0),1)),INDEX('Cycle 8'!G$10:G$999,MATCH($A285,'Cycle 8'!$L$10:$L$999,0),1)),INDEX('Cycle 9'!G$10:G$999,MATCH($A285,'Cycle 9'!$L$10:$L$999,0),1)),INDEX('Cycle 10'!G$10:G$999,MATCH($A285,'Cycle 10'!$L$10:$L$999,0),1)),INDEX('Cycle 11'!G$10:G$999,MATCH($A285,'Cycle 11'!$L$10:$L$999,0),1)),"")="","",IFERROR(IFERROR(IFERROR(IFERROR(IFERROR(IFERROR(IFERROR(IFERROR(IFERROR(IFERROR(IFERROR(IFERROR(INDEX(Summer!G$10:G$999,MATCH($A285,Summer!$L$10:$L$999,0),1),INDEX('Cycle 1'!G$10:G$999,MATCH($A285,'Cycle 1'!$L$10:$L$999,0),1)),INDEX('Cycle 2'!G$10:G$999,MATCH($A285,'Cycle 2'!$L$10:$L$999,0),1)),INDEX('Cycle 3'!G$10:G$999,MATCH($A285,'Cycle 3'!$L$10:$L$999,0),1)),INDEX('Cycle 4'!G$10:G$999,MATCH($A285,'Cycle 4'!$L$10:$L$999,0),1)),INDEX('Cycle 5'!G$10:G$999,MATCH($A285,'Cycle 5'!$L$10:$L$999,0),1)),INDEX('Cycle 6'!G$10:G$999,MATCH($A285,'Cycle 6'!$L$10:$L$999,0),1)),INDEX('Cycle 7'!G$10:G$999,MATCH($A285,'Cycle 7'!$L$10:$L$999,0),1)),INDEX('Cycle 8'!G$10:G$999,MATCH($A285,'Cycle 8'!$L$10:$L$999,0),1)),INDEX('Cycle 9'!G$10:G$999,MATCH($A285,'Cycle 9'!$L$10:$L$999,0),1)),INDEX('Cycle 10'!G$10:G$999,MATCH($A285,'Cycle 10'!$L$10:$L$999,0),1)),INDEX('Cycle 11'!G$10:G$999,MATCH($A285,'Cycle 11'!$L$10:$L$999,0),1)),""))</f>
        <v/>
      </c>
      <c r="I285">
        <f>IFERROR(IF(C285="",MAX(I$1:I284),IF(ROW(C$2)=ROW(C285),1,IF(ISERROR(VLOOKUP(C285,C$2:C284,1,FALSE)),MAX(I$1:I284)+1,MAX(I$1:I284)))),"")</f>
        <v>0</v>
      </c>
      <c r="J285" t="str">
        <f t="shared" si="34"/>
        <v/>
      </c>
      <c r="K285" t="str">
        <f t="shared" si="38"/>
        <v/>
      </c>
      <c r="L285" t="str">
        <f t="shared" si="38"/>
        <v/>
      </c>
      <c r="M285" t="str">
        <f t="shared" si="38"/>
        <v/>
      </c>
      <c r="N285" t="str">
        <f t="shared" si="38"/>
        <v/>
      </c>
      <c r="O285" t="str">
        <f t="shared" si="38"/>
        <v/>
      </c>
      <c r="P285" t="str">
        <f t="shared" si="38"/>
        <v/>
      </c>
      <c r="Q285" t="str">
        <f t="shared" si="38"/>
        <v/>
      </c>
      <c r="R285" t="str">
        <f t="shared" si="38"/>
        <v/>
      </c>
      <c r="S285" t="str">
        <f t="shared" si="38"/>
        <v/>
      </c>
      <c r="T285" t="str">
        <f t="shared" si="38"/>
        <v/>
      </c>
      <c r="U285" t="str">
        <f t="shared" si="38"/>
        <v/>
      </c>
      <c r="V285" t="str">
        <f t="shared" si="38"/>
        <v/>
      </c>
      <c r="W285" t="str">
        <f t="shared" si="35"/>
        <v/>
      </c>
      <c r="X285">
        <f>IF(OR(H285="No",H285=""),0,IF(COUNTIFS(H$2:H285,"Yes",C$2:C285,C285)&gt;1,0,COUNTIFS(H$2:H285,"Yes",C$2:C285,C285)))+IF(X284=$X$1,0,X284)</f>
        <v>0</v>
      </c>
    </row>
    <row r="286" spans="1:24" x14ac:dyDescent="0.3">
      <c r="A286">
        <f>ROWS($A$2:$A286)</f>
        <v>285</v>
      </c>
      <c r="B286" t="str">
        <f>IF(ISERROR(VLOOKUP(A286,Summer!L$11:L$500,1,FALSE)),IF(ISERROR(VLOOKUP(A286,'Cycle 1'!L$11:L$500,1,FALSE)),IF(ISERROR(VLOOKUP(A286,'Cycle 2'!L$11:L$500,1,FALSE)),IF(ISERROR(VLOOKUP(A286,'Cycle 3'!L$11:L$500,1,FALSE)),IF(ISERROR(VLOOKUP(A286,'Cycle 4'!L$11:L$500,1,FALSE)),IF(ISERROR(VLOOKUP(A286,'Cycle 5'!L$11:L$500,1,FALSE)),IF(ISERROR(VLOOKUP(A286,'Cycle 6'!L$11:L$500,1,FALSE)),IF(ISERROR(VLOOKUP(A286,'Cycle 7'!L$11:L$500,1,FALSE)),IF(ISERROR(VLOOKUP(A286,'Cycle 8'!L$11:L$500,1,FALSE)),IF(ISERROR(VLOOKUP(A286,'Cycle 9'!L$11:L$500,1,FALSE)),IF(ISERROR(VLOOKUP(A286,'Cycle 10'!L$11:L$500,1,FALSE)),IF(ISERROR(VLOOKUP(A286,'Cycle 11'!L$11:L$500,1,FALSE)),"","Cycle 11"),"Cycle 10"),"Cycle 9"),"Cycle 8"),"Cycle 7"),"Cycle 6"),"Cycle 5"),"Cycle 4"),"Cycle 3"),"Cycle 2"),"Cycle 1"),"Summer")</f>
        <v/>
      </c>
      <c r="C286" t="str">
        <f>IF(IFERROR(IFERROR(IFERROR(IFERROR(IFERROR(IFERROR(IFERROR(IFERROR(IFERROR(IFERROR(IFERROR(IFERROR(INDEX(Summer!B$10:B$999,MATCH($A286,Summer!$L$10:$L$999,0),1),INDEX('Cycle 1'!B$10:B$999,MATCH($A286,'Cycle 1'!$L$10:$L$999,0),1)),INDEX('Cycle 2'!B$10:B$999,MATCH($A286,'Cycle 2'!$L$10:$L$999,0),1)),INDEX('Cycle 3'!B$10:B$999,MATCH($A286,'Cycle 3'!$L$10:$L$999,0),1)),INDEX('Cycle 4'!B$10:B$999,MATCH($A286,'Cycle 4'!$L$10:$L$999,0),1)),INDEX('Cycle 5'!B$10:B$999,MATCH($A286,'Cycle 5'!$L$10:$L$999,0),1)),INDEX('Cycle 6'!B$10:B$999,MATCH($A286,'Cycle 6'!$L$10:$L$999,0),1)),INDEX('Cycle 7'!B$10:B$999,MATCH($A286,'Cycle 7'!$L$10:$L$999,0),1)),INDEX('Cycle 8'!B$10:B$999,MATCH($A286,'Cycle 8'!$L$10:$L$999,0),1)),INDEX('Cycle 9'!B$10:B$999,MATCH($A286,'Cycle 9'!$L$10:$L$999,0),1)),INDEX('Cycle 10'!B$10:B$999,MATCH($A286,'Cycle 10'!$L$10:$L$999,0),1)),INDEX('Cycle 11'!B$10:B$999,MATCH($A286,'Cycle 11'!$L$10:$L$999,0),1)),"")="","",IFERROR(IFERROR(IFERROR(IFERROR(IFERROR(IFERROR(IFERROR(IFERROR(IFERROR(IFERROR(IFERROR(IFERROR(INDEX(Summer!B$10:B$999,MATCH($A286,Summer!$L$10:$L$999,0),1),INDEX('Cycle 1'!B$10:B$999,MATCH($A286,'Cycle 1'!$L$10:$L$999,0),1)),INDEX('Cycle 2'!B$10:B$999,MATCH($A286,'Cycle 2'!$L$10:$L$999,0),1)),INDEX('Cycle 3'!B$10:B$999,MATCH($A286,'Cycle 3'!$L$10:$L$999,0),1)),INDEX('Cycle 4'!B$10:B$999,MATCH($A286,'Cycle 4'!$L$10:$L$999,0),1)),INDEX('Cycle 5'!B$10:B$999,MATCH($A286,'Cycle 5'!$L$10:$L$999,0),1)),INDEX('Cycle 6'!B$10:B$999,MATCH($A286,'Cycle 6'!$L$10:$L$999,0),1)),INDEX('Cycle 7'!B$10:B$999,MATCH($A286,'Cycle 7'!$L$10:$L$999,0),1)),INDEX('Cycle 8'!B$10:B$999,MATCH($A286,'Cycle 8'!$L$10:$L$999,0),1)),INDEX('Cycle 9'!B$10:B$999,MATCH($A286,'Cycle 9'!$L$10:$L$999,0),1)),INDEX('Cycle 10'!B$10:B$999,MATCH($A286,'Cycle 10'!$L$10:$L$999,0),1)),INDEX('Cycle 11'!B$10:B$999,MATCH($A286,'Cycle 11'!$L$10:$L$999,0),1)),""))</f>
        <v/>
      </c>
      <c r="D286" t="str">
        <f>IF(IFERROR(IFERROR(IFERROR(IFERROR(IFERROR(IFERROR(IFERROR(IFERROR(IFERROR(IFERROR(IFERROR(IFERROR(INDEX(Summer!C$10:C$999,MATCH($A286,Summer!$L$10:$L$999,0),1),INDEX('Cycle 1'!C$10:C$999,MATCH($A286,'Cycle 1'!$L$10:$L$999,0),1)),INDEX('Cycle 2'!C$10:C$999,MATCH($A286,'Cycle 2'!$L$10:$L$999,0),1)),INDEX('Cycle 3'!C$10:C$999,MATCH($A286,'Cycle 3'!$L$10:$L$999,0),1)),INDEX('Cycle 4'!C$10:C$999,MATCH($A286,'Cycle 4'!$L$10:$L$999,0),1)),INDEX('Cycle 5'!C$10:C$999,MATCH($A286,'Cycle 5'!$L$10:$L$999,0),1)),INDEX('Cycle 6'!C$10:C$999,MATCH($A286,'Cycle 6'!$L$10:$L$999,0),1)),INDEX('Cycle 7'!C$10:C$999,MATCH($A286,'Cycle 7'!$L$10:$L$999,0),1)),INDEX('Cycle 8'!C$10:C$999,MATCH($A286,'Cycle 8'!$L$10:$L$999,0),1)),INDEX('Cycle 9'!C$10:C$999,MATCH($A286,'Cycle 9'!$L$10:$L$999,0),1)),INDEX('Cycle 10'!C$10:C$999,MATCH($A286,'Cycle 10'!$L$10:$L$999,0),1)),INDEX('Cycle 11'!C$10:C$999,MATCH($A286,'Cycle 11'!$L$10:$L$999,0),1)),"")="","",IFERROR(IFERROR(IFERROR(IFERROR(IFERROR(IFERROR(IFERROR(IFERROR(IFERROR(IFERROR(IFERROR(IFERROR(INDEX(Summer!C$10:C$999,MATCH($A286,Summer!$L$10:$L$999,0),1),INDEX('Cycle 1'!C$10:C$999,MATCH($A286,'Cycle 1'!$L$10:$L$999,0),1)),INDEX('Cycle 2'!C$10:C$999,MATCH($A286,'Cycle 2'!$L$10:$L$999,0),1)),INDEX('Cycle 3'!C$10:C$999,MATCH($A286,'Cycle 3'!$L$10:$L$999,0),1)),INDEX('Cycle 4'!C$10:C$999,MATCH($A286,'Cycle 4'!$L$10:$L$999,0),1)),INDEX('Cycle 5'!C$10:C$999,MATCH($A286,'Cycle 5'!$L$10:$L$999,0),1)),INDEX('Cycle 6'!C$10:C$999,MATCH($A286,'Cycle 6'!$L$10:$L$999,0),1)),INDEX('Cycle 7'!C$10:C$999,MATCH($A286,'Cycle 7'!$L$10:$L$999,0),1)),INDEX('Cycle 8'!C$10:C$999,MATCH($A286,'Cycle 8'!$L$10:$L$999,0),1)),INDEX('Cycle 9'!C$10:C$999,MATCH($A286,'Cycle 9'!$L$10:$L$999,0),1)),INDEX('Cycle 10'!C$10:C$999,MATCH($A286,'Cycle 10'!$L$10:$L$999,0),1)),INDEX('Cycle 11'!C$10:C$999,MATCH($A286,'Cycle 11'!$L$10:$L$999,0),1)),""))</f>
        <v/>
      </c>
      <c r="E286" t="str">
        <f>IF(IFERROR(IFERROR(IFERROR(IFERROR(IFERROR(IFERROR(IFERROR(IFERROR(IFERROR(IFERROR(IFERROR(IFERROR(INDEX(Summer!D$10:D$999,MATCH($A286,Summer!$L$10:$L$999,0),1),INDEX('Cycle 1'!D$10:D$999,MATCH($A286,'Cycle 1'!$L$10:$L$999,0),1)),INDEX('Cycle 2'!D$10:D$999,MATCH($A286,'Cycle 2'!$L$10:$L$999,0),1)),INDEX('Cycle 3'!D$10:D$999,MATCH($A286,'Cycle 3'!$L$10:$L$999,0),1)),INDEX('Cycle 4'!D$10:D$999,MATCH($A286,'Cycle 4'!$L$10:$L$999,0),1)),INDEX('Cycle 5'!D$10:D$999,MATCH($A286,'Cycle 5'!$L$10:$L$999,0),1)),INDEX('Cycle 6'!D$10:D$999,MATCH($A286,'Cycle 6'!$L$10:$L$999,0),1)),INDEX('Cycle 7'!D$10:D$999,MATCH($A286,'Cycle 7'!$L$10:$L$999,0),1)),INDEX('Cycle 8'!D$10:D$999,MATCH($A286,'Cycle 8'!$L$10:$L$999,0),1)),INDEX('Cycle 9'!D$10:D$999,MATCH($A286,'Cycle 9'!$L$10:$L$999,0),1)),INDEX('Cycle 10'!D$10:D$999,MATCH($A286,'Cycle 10'!$L$10:$L$999,0),1)),INDEX('Cycle 11'!D$10:D$999,MATCH($A286,'Cycle 11'!$L$10:$L$999,0),1)),"")="","",IFERROR(IFERROR(IFERROR(IFERROR(IFERROR(IFERROR(IFERROR(IFERROR(IFERROR(IFERROR(IFERROR(IFERROR(INDEX(Summer!D$10:D$999,MATCH($A286,Summer!$L$10:$L$999,0),1),INDEX('Cycle 1'!D$10:D$999,MATCH($A286,'Cycle 1'!$L$10:$L$999,0),1)),INDEX('Cycle 2'!D$10:D$999,MATCH($A286,'Cycle 2'!$L$10:$L$999,0),1)),INDEX('Cycle 3'!D$10:D$999,MATCH($A286,'Cycle 3'!$L$10:$L$999,0),1)),INDEX('Cycle 4'!D$10:D$999,MATCH($A286,'Cycle 4'!$L$10:$L$999,0),1)),INDEX('Cycle 5'!D$10:D$999,MATCH($A286,'Cycle 5'!$L$10:$L$999,0),1)),INDEX('Cycle 6'!D$10:D$999,MATCH($A286,'Cycle 6'!$L$10:$L$999,0),1)),INDEX('Cycle 7'!D$10:D$999,MATCH($A286,'Cycle 7'!$L$10:$L$999,0),1)),INDEX('Cycle 8'!D$10:D$999,MATCH($A286,'Cycle 8'!$L$10:$L$999,0),1)),INDEX('Cycle 9'!D$10:D$999,MATCH($A286,'Cycle 9'!$L$10:$L$999,0),1)),INDEX('Cycle 10'!D$10:D$999,MATCH($A286,'Cycle 10'!$L$10:$L$999,0),1)),INDEX('Cycle 11'!D$10:D$999,MATCH($A286,'Cycle 11'!$L$10:$L$999,0),1)),""))</f>
        <v/>
      </c>
      <c r="F286" t="str">
        <f>IF(IFERROR(IFERROR(IFERROR(IFERROR(IFERROR(IFERROR(IFERROR(IFERROR(IFERROR(IFERROR(IFERROR(IFERROR(INDEX(Summer!E$10:E$999,MATCH($A286,Summer!$L$10:$L$999,0),1),INDEX('Cycle 1'!E$10:E$999,MATCH($A286,'Cycle 1'!$L$10:$L$999,0),1)),INDEX('Cycle 2'!E$10:E$999,MATCH($A286,'Cycle 2'!$L$10:$L$999,0),1)),INDEX('Cycle 3'!E$10:E$999,MATCH($A286,'Cycle 3'!$L$10:$L$999,0),1)),INDEX('Cycle 4'!E$10:E$999,MATCH($A286,'Cycle 4'!$L$10:$L$999,0),1)),INDEX('Cycle 5'!E$10:E$999,MATCH($A286,'Cycle 5'!$L$10:$L$999,0),1)),INDEX('Cycle 6'!E$10:E$999,MATCH($A286,'Cycle 6'!$L$10:$L$999,0),1)),INDEX('Cycle 7'!E$10:E$999,MATCH($A286,'Cycle 7'!$L$10:$L$999,0),1)),INDEX('Cycle 8'!E$10:E$999,MATCH($A286,'Cycle 8'!$L$10:$L$999,0),1)),INDEX('Cycle 9'!E$10:E$999,MATCH($A286,'Cycle 9'!$L$10:$L$999,0),1)),INDEX('Cycle 10'!E$10:E$999,MATCH($A286,'Cycle 10'!$L$10:$L$999,0),1)),INDEX('Cycle 11'!E$10:E$999,MATCH($A286,'Cycle 11'!$L$10:$L$999,0),1)),"")="","",IFERROR(IFERROR(IFERROR(IFERROR(IFERROR(IFERROR(IFERROR(IFERROR(IFERROR(IFERROR(IFERROR(IFERROR(INDEX(Summer!E$10:E$999,MATCH($A286,Summer!$L$10:$L$999,0),1),INDEX('Cycle 1'!E$10:E$999,MATCH($A286,'Cycle 1'!$L$10:$L$999,0),1)),INDEX('Cycle 2'!E$10:E$999,MATCH($A286,'Cycle 2'!$L$10:$L$999,0),1)),INDEX('Cycle 3'!E$10:E$999,MATCH($A286,'Cycle 3'!$L$10:$L$999,0),1)),INDEX('Cycle 4'!E$10:E$999,MATCH($A286,'Cycle 4'!$L$10:$L$999,0),1)),INDEX('Cycle 5'!E$10:E$999,MATCH($A286,'Cycle 5'!$L$10:$L$999,0),1)),INDEX('Cycle 6'!E$10:E$999,MATCH($A286,'Cycle 6'!$L$10:$L$999,0),1)),INDEX('Cycle 7'!E$10:E$999,MATCH($A286,'Cycle 7'!$L$10:$L$999,0),1)),INDEX('Cycle 8'!E$10:E$999,MATCH($A286,'Cycle 8'!$L$10:$L$999,0),1)),INDEX('Cycle 9'!E$10:E$999,MATCH($A286,'Cycle 9'!$L$10:$L$999,0),1)),INDEX('Cycle 10'!E$10:E$999,MATCH($A286,'Cycle 10'!$L$10:$L$999,0),1)),INDEX('Cycle 11'!E$10:E$999,MATCH($A286,'Cycle 11'!$L$10:$L$999,0),1)),""))</f>
        <v/>
      </c>
      <c r="G286" t="str">
        <f>IF(IFERROR(IFERROR(IFERROR(IFERROR(IFERROR(IFERROR(IFERROR(IFERROR(IFERROR(IFERROR(IFERROR(IFERROR(INDEX(Summer!F$10:F$999,MATCH($A286,Summer!$L$10:$L$999,0),1),INDEX('Cycle 1'!F$10:F$999,MATCH($A286,'Cycle 1'!$L$10:$L$999,0),1)),INDEX('Cycle 2'!F$10:F$999,MATCH($A286,'Cycle 2'!$L$10:$L$999,0),1)),INDEX('Cycle 3'!F$10:F$999,MATCH($A286,'Cycle 3'!$L$10:$L$999,0),1)),INDEX('Cycle 4'!F$10:F$999,MATCH($A286,'Cycle 4'!$L$10:$L$999,0),1)),INDEX('Cycle 5'!F$10:F$999,MATCH($A286,'Cycle 5'!$L$10:$L$999,0),1)),INDEX('Cycle 6'!F$10:F$999,MATCH($A286,'Cycle 6'!$L$10:$L$999,0),1)),INDEX('Cycle 7'!F$10:F$999,MATCH($A286,'Cycle 7'!$L$10:$L$999,0),1)),INDEX('Cycle 8'!F$10:F$999,MATCH($A286,'Cycle 8'!$L$10:$L$999,0),1)),INDEX('Cycle 9'!F$10:F$999,MATCH($A286,'Cycle 9'!$L$10:$L$999,0),1)),INDEX('Cycle 10'!F$10:F$999,MATCH($A286,'Cycle 10'!$L$10:$L$999,0),1)),INDEX('Cycle 11'!F$10:F$999,MATCH($A286,'Cycle 11'!$L$10:$L$999,0),1)),"")="","",IFERROR(IFERROR(IFERROR(IFERROR(IFERROR(IFERROR(IFERROR(IFERROR(IFERROR(IFERROR(IFERROR(IFERROR(INDEX(Summer!F$10:F$999,MATCH($A286,Summer!$L$10:$L$999,0),1),INDEX('Cycle 1'!F$10:F$999,MATCH($A286,'Cycle 1'!$L$10:$L$999,0),1)),INDEX('Cycle 2'!F$10:F$999,MATCH($A286,'Cycle 2'!$L$10:$L$999,0),1)),INDEX('Cycle 3'!F$10:F$999,MATCH($A286,'Cycle 3'!$L$10:$L$999,0),1)),INDEX('Cycle 4'!F$10:F$999,MATCH($A286,'Cycle 4'!$L$10:$L$999,0),1)),INDEX('Cycle 5'!F$10:F$999,MATCH($A286,'Cycle 5'!$L$10:$L$999,0),1)),INDEX('Cycle 6'!F$10:F$999,MATCH($A286,'Cycle 6'!$L$10:$L$999,0),1)),INDEX('Cycle 7'!F$10:F$999,MATCH($A286,'Cycle 7'!$L$10:$L$999,0),1)),INDEX('Cycle 8'!F$10:F$999,MATCH($A286,'Cycle 8'!$L$10:$L$999,0),1)),INDEX('Cycle 9'!F$10:F$999,MATCH($A286,'Cycle 9'!$L$10:$L$999,0),1)),INDEX('Cycle 10'!F$10:F$999,MATCH($A286,'Cycle 10'!$L$10:$L$999,0),1)),INDEX('Cycle 11'!F$10:F$999,MATCH($A286,'Cycle 11'!$L$10:$L$999,0),1)),""))</f>
        <v/>
      </c>
      <c r="H286" t="str">
        <f>IF(IFERROR(IFERROR(IFERROR(IFERROR(IFERROR(IFERROR(IFERROR(IFERROR(IFERROR(IFERROR(IFERROR(IFERROR(INDEX(Summer!G$10:G$999,MATCH($A286,Summer!$L$10:$L$999,0),1),INDEX('Cycle 1'!G$10:G$999,MATCH($A286,'Cycle 1'!$L$10:$L$999,0),1)),INDEX('Cycle 2'!G$10:G$999,MATCH($A286,'Cycle 2'!$L$10:$L$999,0),1)),INDEX('Cycle 3'!G$10:G$999,MATCH($A286,'Cycle 3'!$L$10:$L$999,0),1)),INDEX('Cycle 4'!G$10:G$999,MATCH($A286,'Cycle 4'!$L$10:$L$999,0),1)),INDEX('Cycle 5'!G$10:G$999,MATCH($A286,'Cycle 5'!$L$10:$L$999,0),1)),INDEX('Cycle 6'!G$10:G$999,MATCH($A286,'Cycle 6'!$L$10:$L$999,0),1)),INDEX('Cycle 7'!G$10:G$999,MATCH($A286,'Cycle 7'!$L$10:$L$999,0),1)),INDEX('Cycle 8'!G$10:G$999,MATCH($A286,'Cycle 8'!$L$10:$L$999,0),1)),INDEX('Cycle 9'!G$10:G$999,MATCH($A286,'Cycle 9'!$L$10:$L$999,0),1)),INDEX('Cycle 10'!G$10:G$999,MATCH($A286,'Cycle 10'!$L$10:$L$999,0),1)),INDEX('Cycle 11'!G$10:G$999,MATCH($A286,'Cycle 11'!$L$10:$L$999,0),1)),"")="","",IFERROR(IFERROR(IFERROR(IFERROR(IFERROR(IFERROR(IFERROR(IFERROR(IFERROR(IFERROR(IFERROR(IFERROR(INDEX(Summer!G$10:G$999,MATCH($A286,Summer!$L$10:$L$999,0),1),INDEX('Cycle 1'!G$10:G$999,MATCH($A286,'Cycle 1'!$L$10:$L$999,0),1)),INDEX('Cycle 2'!G$10:G$999,MATCH($A286,'Cycle 2'!$L$10:$L$999,0),1)),INDEX('Cycle 3'!G$10:G$999,MATCH($A286,'Cycle 3'!$L$10:$L$999,0),1)),INDEX('Cycle 4'!G$10:G$999,MATCH($A286,'Cycle 4'!$L$10:$L$999,0),1)),INDEX('Cycle 5'!G$10:G$999,MATCH($A286,'Cycle 5'!$L$10:$L$999,0),1)),INDEX('Cycle 6'!G$10:G$999,MATCH($A286,'Cycle 6'!$L$10:$L$999,0),1)),INDEX('Cycle 7'!G$10:G$999,MATCH($A286,'Cycle 7'!$L$10:$L$999,0),1)),INDEX('Cycle 8'!G$10:G$999,MATCH($A286,'Cycle 8'!$L$10:$L$999,0),1)),INDEX('Cycle 9'!G$10:G$999,MATCH($A286,'Cycle 9'!$L$10:$L$999,0),1)),INDEX('Cycle 10'!G$10:G$999,MATCH($A286,'Cycle 10'!$L$10:$L$999,0),1)),INDEX('Cycle 11'!G$10:G$999,MATCH($A286,'Cycle 11'!$L$10:$L$999,0),1)),""))</f>
        <v/>
      </c>
      <c r="I286">
        <f>IFERROR(IF(C286="",MAX(I$1:I285),IF(ROW(C$2)=ROW(C286),1,IF(ISERROR(VLOOKUP(C286,C$2:C285,1,FALSE)),MAX(I$1:I285)+1,MAX(I$1:I285)))),"")</f>
        <v>0</v>
      </c>
      <c r="J286" t="str">
        <f t="shared" si="34"/>
        <v/>
      </c>
      <c r="K286" t="str">
        <f t="shared" si="38"/>
        <v/>
      </c>
      <c r="L286" t="str">
        <f t="shared" si="38"/>
        <v/>
      </c>
      <c r="M286" t="str">
        <f t="shared" si="38"/>
        <v/>
      </c>
      <c r="N286" t="str">
        <f t="shared" si="38"/>
        <v/>
      </c>
      <c r="O286" t="str">
        <f t="shared" si="38"/>
        <v/>
      </c>
      <c r="P286" t="str">
        <f t="shared" si="38"/>
        <v/>
      </c>
      <c r="Q286" t="str">
        <f t="shared" si="38"/>
        <v/>
      </c>
      <c r="R286" t="str">
        <f t="shared" si="38"/>
        <v/>
      </c>
      <c r="S286" t="str">
        <f t="shared" si="38"/>
        <v/>
      </c>
      <c r="T286" t="str">
        <f t="shared" si="38"/>
        <v/>
      </c>
      <c r="U286" t="str">
        <f t="shared" si="38"/>
        <v/>
      </c>
      <c r="V286" t="str">
        <f t="shared" si="38"/>
        <v/>
      </c>
      <c r="W286" t="str">
        <f t="shared" si="35"/>
        <v/>
      </c>
      <c r="X286">
        <f>IF(OR(H286="No",H286=""),0,IF(COUNTIFS(H$2:H286,"Yes",C$2:C286,C286)&gt;1,0,COUNTIFS(H$2:H286,"Yes",C$2:C286,C286)))+IF(X285=$X$1,0,X285)</f>
        <v>0</v>
      </c>
    </row>
    <row r="287" spans="1:24" x14ac:dyDescent="0.3">
      <c r="A287">
        <f>ROWS($A$2:$A287)</f>
        <v>286</v>
      </c>
      <c r="B287" t="str">
        <f>IF(ISERROR(VLOOKUP(A287,Summer!L$11:L$500,1,FALSE)),IF(ISERROR(VLOOKUP(A287,'Cycle 1'!L$11:L$500,1,FALSE)),IF(ISERROR(VLOOKUP(A287,'Cycle 2'!L$11:L$500,1,FALSE)),IF(ISERROR(VLOOKUP(A287,'Cycle 3'!L$11:L$500,1,FALSE)),IF(ISERROR(VLOOKUP(A287,'Cycle 4'!L$11:L$500,1,FALSE)),IF(ISERROR(VLOOKUP(A287,'Cycle 5'!L$11:L$500,1,FALSE)),IF(ISERROR(VLOOKUP(A287,'Cycle 6'!L$11:L$500,1,FALSE)),IF(ISERROR(VLOOKUP(A287,'Cycle 7'!L$11:L$500,1,FALSE)),IF(ISERROR(VLOOKUP(A287,'Cycle 8'!L$11:L$500,1,FALSE)),IF(ISERROR(VLOOKUP(A287,'Cycle 9'!L$11:L$500,1,FALSE)),IF(ISERROR(VLOOKUP(A287,'Cycle 10'!L$11:L$500,1,FALSE)),IF(ISERROR(VLOOKUP(A287,'Cycle 11'!L$11:L$500,1,FALSE)),"","Cycle 11"),"Cycle 10"),"Cycle 9"),"Cycle 8"),"Cycle 7"),"Cycle 6"),"Cycle 5"),"Cycle 4"),"Cycle 3"),"Cycle 2"),"Cycle 1"),"Summer")</f>
        <v/>
      </c>
      <c r="C287" t="str">
        <f>IF(IFERROR(IFERROR(IFERROR(IFERROR(IFERROR(IFERROR(IFERROR(IFERROR(IFERROR(IFERROR(IFERROR(IFERROR(INDEX(Summer!B$10:B$999,MATCH($A287,Summer!$L$10:$L$999,0),1),INDEX('Cycle 1'!B$10:B$999,MATCH($A287,'Cycle 1'!$L$10:$L$999,0),1)),INDEX('Cycle 2'!B$10:B$999,MATCH($A287,'Cycle 2'!$L$10:$L$999,0),1)),INDEX('Cycle 3'!B$10:B$999,MATCH($A287,'Cycle 3'!$L$10:$L$999,0),1)),INDEX('Cycle 4'!B$10:B$999,MATCH($A287,'Cycle 4'!$L$10:$L$999,0),1)),INDEX('Cycle 5'!B$10:B$999,MATCH($A287,'Cycle 5'!$L$10:$L$999,0),1)),INDEX('Cycle 6'!B$10:B$999,MATCH($A287,'Cycle 6'!$L$10:$L$999,0),1)),INDEX('Cycle 7'!B$10:B$999,MATCH($A287,'Cycle 7'!$L$10:$L$999,0),1)),INDEX('Cycle 8'!B$10:B$999,MATCH($A287,'Cycle 8'!$L$10:$L$999,0),1)),INDEX('Cycle 9'!B$10:B$999,MATCH($A287,'Cycle 9'!$L$10:$L$999,0),1)),INDEX('Cycle 10'!B$10:B$999,MATCH($A287,'Cycle 10'!$L$10:$L$999,0),1)),INDEX('Cycle 11'!B$10:B$999,MATCH($A287,'Cycle 11'!$L$10:$L$999,0),1)),"")="","",IFERROR(IFERROR(IFERROR(IFERROR(IFERROR(IFERROR(IFERROR(IFERROR(IFERROR(IFERROR(IFERROR(IFERROR(INDEX(Summer!B$10:B$999,MATCH($A287,Summer!$L$10:$L$999,0),1),INDEX('Cycle 1'!B$10:B$999,MATCH($A287,'Cycle 1'!$L$10:$L$999,0),1)),INDEX('Cycle 2'!B$10:B$999,MATCH($A287,'Cycle 2'!$L$10:$L$999,0),1)),INDEX('Cycle 3'!B$10:B$999,MATCH($A287,'Cycle 3'!$L$10:$L$999,0),1)),INDEX('Cycle 4'!B$10:B$999,MATCH($A287,'Cycle 4'!$L$10:$L$999,0),1)),INDEX('Cycle 5'!B$10:B$999,MATCH($A287,'Cycle 5'!$L$10:$L$999,0),1)),INDEX('Cycle 6'!B$10:B$999,MATCH($A287,'Cycle 6'!$L$10:$L$999,0),1)),INDEX('Cycle 7'!B$10:B$999,MATCH($A287,'Cycle 7'!$L$10:$L$999,0),1)),INDEX('Cycle 8'!B$10:B$999,MATCH($A287,'Cycle 8'!$L$10:$L$999,0),1)),INDEX('Cycle 9'!B$10:B$999,MATCH($A287,'Cycle 9'!$L$10:$L$999,0),1)),INDEX('Cycle 10'!B$10:B$999,MATCH($A287,'Cycle 10'!$L$10:$L$999,0),1)),INDEX('Cycle 11'!B$10:B$999,MATCH($A287,'Cycle 11'!$L$10:$L$999,0),1)),""))</f>
        <v/>
      </c>
      <c r="D287" t="str">
        <f>IF(IFERROR(IFERROR(IFERROR(IFERROR(IFERROR(IFERROR(IFERROR(IFERROR(IFERROR(IFERROR(IFERROR(IFERROR(INDEX(Summer!C$10:C$999,MATCH($A287,Summer!$L$10:$L$999,0),1),INDEX('Cycle 1'!C$10:C$999,MATCH($A287,'Cycle 1'!$L$10:$L$999,0),1)),INDEX('Cycle 2'!C$10:C$999,MATCH($A287,'Cycle 2'!$L$10:$L$999,0),1)),INDEX('Cycle 3'!C$10:C$999,MATCH($A287,'Cycle 3'!$L$10:$L$999,0),1)),INDEX('Cycle 4'!C$10:C$999,MATCH($A287,'Cycle 4'!$L$10:$L$999,0),1)),INDEX('Cycle 5'!C$10:C$999,MATCH($A287,'Cycle 5'!$L$10:$L$999,0),1)),INDEX('Cycle 6'!C$10:C$999,MATCH($A287,'Cycle 6'!$L$10:$L$999,0),1)),INDEX('Cycle 7'!C$10:C$999,MATCH($A287,'Cycle 7'!$L$10:$L$999,0),1)),INDEX('Cycle 8'!C$10:C$999,MATCH($A287,'Cycle 8'!$L$10:$L$999,0),1)),INDEX('Cycle 9'!C$10:C$999,MATCH($A287,'Cycle 9'!$L$10:$L$999,0),1)),INDEX('Cycle 10'!C$10:C$999,MATCH($A287,'Cycle 10'!$L$10:$L$999,0),1)),INDEX('Cycle 11'!C$10:C$999,MATCH($A287,'Cycle 11'!$L$10:$L$999,0),1)),"")="","",IFERROR(IFERROR(IFERROR(IFERROR(IFERROR(IFERROR(IFERROR(IFERROR(IFERROR(IFERROR(IFERROR(IFERROR(INDEX(Summer!C$10:C$999,MATCH($A287,Summer!$L$10:$L$999,0),1),INDEX('Cycle 1'!C$10:C$999,MATCH($A287,'Cycle 1'!$L$10:$L$999,0),1)),INDEX('Cycle 2'!C$10:C$999,MATCH($A287,'Cycle 2'!$L$10:$L$999,0),1)),INDEX('Cycle 3'!C$10:C$999,MATCH($A287,'Cycle 3'!$L$10:$L$999,0),1)),INDEX('Cycle 4'!C$10:C$999,MATCH($A287,'Cycle 4'!$L$10:$L$999,0),1)),INDEX('Cycle 5'!C$10:C$999,MATCH($A287,'Cycle 5'!$L$10:$L$999,0),1)),INDEX('Cycle 6'!C$10:C$999,MATCH($A287,'Cycle 6'!$L$10:$L$999,0),1)),INDEX('Cycle 7'!C$10:C$999,MATCH($A287,'Cycle 7'!$L$10:$L$999,0),1)),INDEX('Cycle 8'!C$10:C$999,MATCH($A287,'Cycle 8'!$L$10:$L$999,0),1)),INDEX('Cycle 9'!C$10:C$999,MATCH($A287,'Cycle 9'!$L$10:$L$999,0),1)),INDEX('Cycle 10'!C$10:C$999,MATCH($A287,'Cycle 10'!$L$10:$L$999,0),1)),INDEX('Cycle 11'!C$10:C$999,MATCH($A287,'Cycle 11'!$L$10:$L$999,0),1)),""))</f>
        <v/>
      </c>
      <c r="E287" t="str">
        <f>IF(IFERROR(IFERROR(IFERROR(IFERROR(IFERROR(IFERROR(IFERROR(IFERROR(IFERROR(IFERROR(IFERROR(IFERROR(INDEX(Summer!D$10:D$999,MATCH($A287,Summer!$L$10:$L$999,0),1),INDEX('Cycle 1'!D$10:D$999,MATCH($A287,'Cycle 1'!$L$10:$L$999,0),1)),INDEX('Cycle 2'!D$10:D$999,MATCH($A287,'Cycle 2'!$L$10:$L$999,0),1)),INDEX('Cycle 3'!D$10:D$999,MATCH($A287,'Cycle 3'!$L$10:$L$999,0),1)),INDEX('Cycle 4'!D$10:D$999,MATCH($A287,'Cycle 4'!$L$10:$L$999,0),1)),INDEX('Cycle 5'!D$10:D$999,MATCH($A287,'Cycle 5'!$L$10:$L$999,0),1)),INDEX('Cycle 6'!D$10:D$999,MATCH($A287,'Cycle 6'!$L$10:$L$999,0),1)),INDEX('Cycle 7'!D$10:D$999,MATCH($A287,'Cycle 7'!$L$10:$L$999,0),1)),INDEX('Cycle 8'!D$10:D$999,MATCH($A287,'Cycle 8'!$L$10:$L$999,0),1)),INDEX('Cycle 9'!D$10:D$999,MATCH($A287,'Cycle 9'!$L$10:$L$999,0),1)),INDEX('Cycle 10'!D$10:D$999,MATCH($A287,'Cycle 10'!$L$10:$L$999,0),1)),INDEX('Cycle 11'!D$10:D$999,MATCH($A287,'Cycle 11'!$L$10:$L$999,0),1)),"")="","",IFERROR(IFERROR(IFERROR(IFERROR(IFERROR(IFERROR(IFERROR(IFERROR(IFERROR(IFERROR(IFERROR(IFERROR(INDEX(Summer!D$10:D$999,MATCH($A287,Summer!$L$10:$L$999,0),1),INDEX('Cycle 1'!D$10:D$999,MATCH($A287,'Cycle 1'!$L$10:$L$999,0),1)),INDEX('Cycle 2'!D$10:D$999,MATCH($A287,'Cycle 2'!$L$10:$L$999,0),1)),INDEX('Cycle 3'!D$10:D$999,MATCH($A287,'Cycle 3'!$L$10:$L$999,0),1)),INDEX('Cycle 4'!D$10:D$999,MATCH($A287,'Cycle 4'!$L$10:$L$999,0),1)),INDEX('Cycle 5'!D$10:D$999,MATCH($A287,'Cycle 5'!$L$10:$L$999,0),1)),INDEX('Cycle 6'!D$10:D$999,MATCH($A287,'Cycle 6'!$L$10:$L$999,0),1)),INDEX('Cycle 7'!D$10:D$999,MATCH($A287,'Cycle 7'!$L$10:$L$999,0),1)),INDEX('Cycle 8'!D$10:D$999,MATCH($A287,'Cycle 8'!$L$10:$L$999,0),1)),INDEX('Cycle 9'!D$10:D$999,MATCH($A287,'Cycle 9'!$L$10:$L$999,0),1)),INDEX('Cycle 10'!D$10:D$999,MATCH($A287,'Cycle 10'!$L$10:$L$999,0),1)),INDEX('Cycle 11'!D$10:D$999,MATCH($A287,'Cycle 11'!$L$10:$L$999,0),1)),""))</f>
        <v/>
      </c>
      <c r="F287" t="str">
        <f>IF(IFERROR(IFERROR(IFERROR(IFERROR(IFERROR(IFERROR(IFERROR(IFERROR(IFERROR(IFERROR(IFERROR(IFERROR(INDEX(Summer!E$10:E$999,MATCH($A287,Summer!$L$10:$L$999,0),1),INDEX('Cycle 1'!E$10:E$999,MATCH($A287,'Cycle 1'!$L$10:$L$999,0),1)),INDEX('Cycle 2'!E$10:E$999,MATCH($A287,'Cycle 2'!$L$10:$L$999,0),1)),INDEX('Cycle 3'!E$10:E$999,MATCH($A287,'Cycle 3'!$L$10:$L$999,0),1)),INDEX('Cycle 4'!E$10:E$999,MATCH($A287,'Cycle 4'!$L$10:$L$999,0),1)),INDEX('Cycle 5'!E$10:E$999,MATCH($A287,'Cycle 5'!$L$10:$L$999,0),1)),INDEX('Cycle 6'!E$10:E$999,MATCH($A287,'Cycle 6'!$L$10:$L$999,0),1)),INDEX('Cycle 7'!E$10:E$999,MATCH($A287,'Cycle 7'!$L$10:$L$999,0),1)),INDEX('Cycle 8'!E$10:E$999,MATCH($A287,'Cycle 8'!$L$10:$L$999,0),1)),INDEX('Cycle 9'!E$10:E$999,MATCH($A287,'Cycle 9'!$L$10:$L$999,0),1)),INDEX('Cycle 10'!E$10:E$999,MATCH($A287,'Cycle 10'!$L$10:$L$999,0),1)),INDEX('Cycle 11'!E$10:E$999,MATCH($A287,'Cycle 11'!$L$10:$L$999,0),1)),"")="","",IFERROR(IFERROR(IFERROR(IFERROR(IFERROR(IFERROR(IFERROR(IFERROR(IFERROR(IFERROR(IFERROR(IFERROR(INDEX(Summer!E$10:E$999,MATCH($A287,Summer!$L$10:$L$999,0),1),INDEX('Cycle 1'!E$10:E$999,MATCH($A287,'Cycle 1'!$L$10:$L$999,0),1)),INDEX('Cycle 2'!E$10:E$999,MATCH($A287,'Cycle 2'!$L$10:$L$999,0),1)),INDEX('Cycle 3'!E$10:E$999,MATCH($A287,'Cycle 3'!$L$10:$L$999,0),1)),INDEX('Cycle 4'!E$10:E$999,MATCH($A287,'Cycle 4'!$L$10:$L$999,0),1)),INDEX('Cycle 5'!E$10:E$999,MATCH($A287,'Cycle 5'!$L$10:$L$999,0),1)),INDEX('Cycle 6'!E$10:E$999,MATCH($A287,'Cycle 6'!$L$10:$L$999,0),1)),INDEX('Cycle 7'!E$10:E$999,MATCH($A287,'Cycle 7'!$L$10:$L$999,0),1)),INDEX('Cycle 8'!E$10:E$999,MATCH($A287,'Cycle 8'!$L$10:$L$999,0),1)),INDEX('Cycle 9'!E$10:E$999,MATCH($A287,'Cycle 9'!$L$10:$L$999,0),1)),INDEX('Cycle 10'!E$10:E$999,MATCH($A287,'Cycle 10'!$L$10:$L$999,0),1)),INDEX('Cycle 11'!E$10:E$999,MATCH($A287,'Cycle 11'!$L$10:$L$999,0),1)),""))</f>
        <v/>
      </c>
      <c r="G287" t="str">
        <f>IF(IFERROR(IFERROR(IFERROR(IFERROR(IFERROR(IFERROR(IFERROR(IFERROR(IFERROR(IFERROR(IFERROR(IFERROR(INDEX(Summer!F$10:F$999,MATCH($A287,Summer!$L$10:$L$999,0),1),INDEX('Cycle 1'!F$10:F$999,MATCH($A287,'Cycle 1'!$L$10:$L$999,0),1)),INDEX('Cycle 2'!F$10:F$999,MATCH($A287,'Cycle 2'!$L$10:$L$999,0),1)),INDEX('Cycle 3'!F$10:F$999,MATCH($A287,'Cycle 3'!$L$10:$L$999,0),1)),INDEX('Cycle 4'!F$10:F$999,MATCH($A287,'Cycle 4'!$L$10:$L$999,0),1)),INDEX('Cycle 5'!F$10:F$999,MATCH($A287,'Cycle 5'!$L$10:$L$999,0),1)),INDEX('Cycle 6'!F$10:F$999,MATCH($A287,'Cycle 6'!$L$10:$L$999,0),1)),INDEX('Cycle 7'!F$10:F$999,MATCH($A287,'Cycle 7'!$L$10:$L$999,0),1)),INDEX('Cycle 8'!F$10:F$999,MATCH($A287,'Cycle 8'!$L$10:$L$999,0),1)),INDEX('Cycle 9'!F$10:F$999,MATCH($A287,'Cycle 9'!$L$10:$L$999,0),1)),INDEX('Cycle 10'!F$10:F$999,MATCH($A287,'Cycle 10'!$L$10:$L$999,0),1)),INDEX('Cycle 11'!F$10:F$999,MATCH($A287,'Cycle 11'!$L$10:$L$999,0),1)),"")="","",IFERROR(IFERROR(IFERROR(IFERROR(IFERROR(IFERROR(IFERROR(IFERROR(IFERROR(IFERROR(IFERROR(IFERROR(INDEX(Summer!F$10:F$999,MATCH($A287,Summer!$L$10:$L$999,0),1),INDEX('Cycle 1'!F$10:F$999,MATCH($A287,'Cycle 1'!$L$10:$L$999,0),1)),INDEX('Cycle 2'!F$10:F$999,MATCH($A287,'Cycle 2'!$L$10:$L$999,0),1)),INDEX('Cycle 3'!F$10:F$999,MATCH($A287,'Cycle 3'!$L$10:$L$999,0),1)),INDEX('Cycle 4'!F$10:F$999,MATCH($A287,'Cycle 4'!$L$10:$L$999,0),1)),INDEX('Cycle 5'!F$10:F$999,MATCH($A287,'Cycle 5'!$L$10:$L$999,0),1)),INDEX('Cycle 6'!F$10:F$999,MATCH($A287,'Cycle 6'!$L$10:$L$999,0),1)),INDEX('Cycle 7'!F$10:F$999,MATCH($A287,'Cycle 7'!$L$10:$L$999,0),1)),INDEX('Cycle 8'!F$10:F$999,MATCH($A287,'Cycle 8'!$L$10:$L$999,0),1)),INDEX('Cycle 9'!F$10:F$999,MATCH($A287,'Cycle 9'!$L$10:$L$999,0),1)),INDEX('Cycle 10'!F$10:F$999,MATCH($A287,'Cycle 10'!$L$10:$L$999,0),1)),INDEX('Cycle 11'!F$10:F$999,MATCH($A287,'Cycle 11'!$L$10:$L$999,0),1)),""))</f>
        <v/>
      </c>
      <c r="H287" t="str">
        <f>IF(IFERROR(IFERROR(IFERROR(IFERROR(IFERROR(IFERROR(IFERROR(IFERROR(IFERROR(IFERROR(IFERROR(IFERROR(INDEX(Summer!G$10:G$999,MATCH($A287,Summer!$L$10:$L$999,0),1),INDEX('Cycle 1'!G$10:G$999,MATCH($A287,'Cycle 1'!$L$10:$L$999,0),1)),INDEX('Cycle 2'!G$10:G$999,MATCH($A287,'Cycle 2'!$L$10:$L$999,0),1)),INDEX('Cycle 3'!G$10:G$999,MATCH($A287,'Cycle 3'!$L$10:$L$999,0),1)),INDEX('Cycle 4'!G$10:G$999,MATCH($A287,'Cycle 4'!$L$10:$L$999,0),1)),INDEX('Cycle 5'!G$10:G$999,MATCH($A287,'Cycle 5'!$L$10:$L$999,0),1)),INDEX('Cycle 6'!G$10:G$999,MATCH($A287,'Cycle 6'!$L$10:$L$999,0),1)),INDEX('Cycle 7'!G$10:G$999,MATCH($A287,'Cycle 7'!$L$10:$L$999,0),1)),INDEX('Cycle 8'!G$10:G$999,MATCH($A287,'Cycle 8'!$L$10:$L$999,0),1)),INDEX('Cycle 9'!G$10:G$999,MATCH($A287,'Cycle 9'!$L$10:$L$999,0),1)),INDEX('Cycle 10'!G$10:G$999,MATCH($A287,'Cycle 10'!$L$10:$L$999,0),1)),INDEX('Cycle 11'!G$10:G$999,MATCH($A287,'Cycle 11'!$L$10:$L$999,0),1)),"")="","",IFERROR(IFERROR(IFERROR(IFERROR(IFERROR(IFERROR(IFERROR(IFERROR(IFERROR(IFERROR(IFERROR(IFERROR(INDEX(Summer!G$10:G$999,MATCH($A287,Summer!$L$10:$L$999,0),1),INDEX('Cycle 1'!G$10:G$999,MATCH($A287,'Cycle 1'!$L$10:$L$999,0),1)),INDEX('Cycle 2'!G$10:G$999,MATCH($A287,'Cycle 2'!$L$10:$L$999,0),1)),INDEX('Cycle 3'!G$10:G$999,MATCH($A287,'Cycle 3'!$L$10:$L$999,0),1)),INDEX('Cycle 4'!G$10:G$999,MATCH($A287,'Cycle 4'!$L$10:$L$999,0),1)),INDEX('Cycle 5'!G$10:G$999,MATCH($A287,'Cycle 5'!$L$10:$L$999,0),1)),INDEX('Cycle 6'!G$10:G$999,MATCH($A287,'Cycle 6'!$L$10:$L$999,0),1)),INDEX('Cycle 7'!G$10:G$999,MATCH($A287,'Cycle 7'!$L$10:$L$999,0),1)),INDEX('Cycle 8'!G$10:G$999,MATCH($A287,'Cycle 8'!$L$10:$L$999,0),1)),INDEX('Cycle 9'!G$10:G$999,MATCH($A287,'Cycle 9'!$L$10:$L$999,0),1)),INDEX('Cycle 10'!G$10:G$999,MATCH($A287,'Cycle 10'!$L$10:$L$999,0),1)),INDEX('Cycle 11'!G$10:G$999,MATCH($A287,'Cycle 11'!$L$10:$L$999,0),1)),""))</f>
        <v/>
      </c>
      <c r="I287">
        <f>IFERROR(IF(C287="",MAX(I$1:I286),IF(ROW(C$2)=ROW(C287),1,IF(ISERROR(VLOOKUP(C287,C$2:C286,1,FALSE)),MAX(I$1:I286)+1,MAX(I$1:I286)))),"")</f>
        <v>0</v>
      </c>
      <c r="J287" t="str">
        <f t="shared" si="34"/>
        <v/>
      </c>
      <c r="K287" t="str">
        <f t="shared" si="38"/>
        <v/>
      </c>
      <c r="L287" t="str">
        <f t="shared" si="38"/>
        <v/>
      </c>
      <c r="M287" t="str">
        <f t="shared" si="38"/>
        <v/>
      </c>
      <c r="N287" t="str">
        <f t="shared" si="38"/>
        <v/>
      </c>
      <c r="O287" t="str">
        <f t="shared" si="38"/>
        <v/>
      </c>
      <c r="P287" t="str">
        <f t="shared" si="38"/>
        <v/>
      </c>
      <c r="Q287" t="str">
        <f t="shared" si="38"/>
        <v/>
      </c>
      <c r="R287" t="str">
        <f t="shared" si="38"/>
        <v/>
      </c>
      <c r="S287" t="str">
        <f t="shared" si="38"/>
        <v/>
      </c>
      <c r="T287" t="str">
        <f t="shared" si="38"/>
        <v/>
      </c>
      <c r="U287" t="str">
        <f t="shared" si="38"/>
        <v/>
      </c>
      <c r="V287" t="str">
        <f t="shared" si="38"/>
        <v/>
      </c>
      <c r="W287" t="str">
        <f t="shared" si="35"/>
        <v/>
      </c>
      <c r="X287">
        <f>IF(OR(H287="No",H287=""),0,IF(COUNTIFS(H$2:H287,"Yes",C$2:C287,C287)&gt;1,0,COUNTIFS(H$2:H287,"Yes",C$2:C287,C287)))+IF(X286=$X$1,0,X286)</f>
        <v>0</v>
      </c>
    </row>
    <row r="288" spans="1:24" x14ac:dyDescent="0.3">
      <c r="A288">
        <f>ROWS($A$2:$A288)</f>
        <v>287</v>
      </c>
      <c r="B288" t="str">
        <f>IF(ISERROR(VLOOKUP(A288,Summer!L$11:L$500,1,FALSE)),IF(ISERROR(VLOOKUP(A288,'Cycle 1'!L$11:L$500,1,FALSE)),IF(ISERROR(VLOOKUP(A288,'Cycle 2'!L$11:L$500,1,FALSE)),IF(ISERROR(VLOOKUP(A288,'Cycle 3'!L$11:L$500,1,FALSE)),IF(ISERROR(VLOOKUP(A288,'Cycle 4'!L$11:L$500,1,FALSE)),IF(ISERROR(VLOOKUP(A288,'Cycle 5'!L$11:L$500,1,FALSE)),IF(ISERROR(VLOOKUP(A288,'Cycle 6'!L$11:L$500,1,FALSE)),IF(ISERROR(VLOOKUP(A288,'Cycle 7'!L$11:L$500,1,FALSE)),IF(ISERROR(VLOOKUP(A288,'Cycle 8'!L$11:L$500,1,FALSE)),IF(ISERROR(VLOOKUP(A288,'Cycle 9'!L$11:L$500,1,FALSE)),IF(ISERROR(VLOOKUP(A288,'Cycle 10'!L$11:L$500,1,FALSE)),IF(ISERROR(VLOOKUP(A288,'Cycle 11'!L$11:L$500,1,FALSE)),"","Cycle 11"),"Cycle 10"),"Cycle 9"),"Cycle 8"),"Cycle 7"),"Cycle 6"),"Cycle 5"),"Cycle 4"),"Cycle 3"),"Cycle 2"),"Cycle 1"),"Summer")</f>
        <v/>
      </c>
      <c r="C288" t="str">
        <f>IF(IFERROR(IFERROR(IFERROR(IFERROR(IFERROR(IFERROR(IFERROR(IFERROR(IFERROR(IFERROR(IFERROR(IFERROR(INDEX(Summer!B$10:B$999,MATCH($A288,Summer!$L$10:$L$999,0),1),INDEX('Cycle 1'!B$10:B$999,MATCH($A288,'Cycle 1'!$L$10:$L$999,0),1)),INDEX('Cycle 2'!B$10:B$999,MATCH($A288,'Cycle 2'!$L$10:$L$999,0),1)),INDEX('Cycle 3'!B$10:B$999,MATCH($A288,'Cycle 3'!$L$10:$L$999,0),1)),INDEX('Cycle 4'!B$10:B$999,MATCH($A288,'Cycle 4'!$L$10:$L$999,0),1)),INDEX('Cycle 5'!B$10:B$999,MATCH($A288,'Cycle 5'!$L$10:$L$999,0),1)),INDEX('Cycle 6'!B$10:B$999,MATCH($A288,'Cycle 6'!$L$10:$L$999,0),1)),INDEX('Cycle 7'!B$10:B$999,MATCH($A288,'Cycle 7'!$L$10:$L$999,0),1)),INDEX('Cycle 8'!B$10:B$999,MATCH($A288,'Cycle 8'!$L$10:$L$999,0),1)),INDEX('Cycle 9'!B$10:B$999,MATCH($A288,'Cycle 9'!$L$10:$L$999,0),1)),INDEX('Cycle 10'!B$10:B$999,MATCH($A288,'Cycle 10'!$L$10:$L$999,0),1)),INDEX('Cycle 11'!B$10:B$999,MATCH($A288,'Cycle 11'!$L$10:$L$999,0),1)),"")="","",IFERROR(IFERROR(IFERROR(IFERROR(IFERROR(IFERROR(IFERROR(IFERROR(IFERROR(IFERROR(IFERROR(IFERROR(INDEX(Summer!B$10:B$999,MATCH($A288,Summer!$L$10:$L$999,0),1),INDEX('Cycle 1'!B$10:B$999,MATCH($A288,'Cycle 1'!$L$10:$L$999,0),1)),INDEX('Cycle 2'!B$10:B$999,MATCH($A288,'Cycle 2'!$L$10:$L$999,0),1)),INDEX('Cycle 3'!B$10:B$999,MATCH($A288,'Cycle 3'!$L$10:$L$999,0),1)),INDEX('Cycle 4'!B$10:B$999,MATCH($A288,'Cycle 4'!$L$10:$L$999,0),1)),INDEX('Cycle 5'!B$10:B$999,MATCH($A288,'Cycle 5'!$L$10:$L$999,0),1)),INDEX('Cycle 6'!B$10:B$999,MATCH($A288,'Cycle 6'!$L$10:$L$999,0),1)),INDEX('Cycle 7'!B$10:B$999,MATCH($A288,'Cycle 7'!$L$10:$L$999,0),1)),INDEX('Cycle 8'!B$10:B$999,MATCH($A288,'Cycle 8'!$L$10:$L$999,0),1)),INDEX('Cycle 9'!B$10:B$999,MATCH($A288,'Cycle 9'!$L$10:$L$999,0),1)),INDEX('Cycle 10'!B$10:B$999,MATCH($A288,'Cycle 10'!$L$10:$L$999,0),1)),INDEX('Cycle 11'!B$10:B$999,MATCH($A288,'Cycle 11'!$L$10:$L$999,0),1)),""))</f>
        <v/>
      </c>
      <c r="D288" t="str">
        <f>IF(IFERROR(IFERROR(IFERROR(IFERROR(IFERROR(IFERROR(IFERROR(IFERROR(IFERROR(IFERROR(IFERROR(IFERROR(INDEX(Summer!C$10:C$999,MATCH($A288,Summer!$L$10:$L$999,0),1),INDEX('Cycle 1'!C$10:C$999,MATCH($A288,'Cycle 1'!$L$10:$L$999,0),1)),INDEX('Cycle 2'!C$10:C$999,MATCH($A288,'Cycle 2'!$L$10:$L$999,0),1)),INDEX('Cycle 3'!C$10:C$999,MATCH($A288,'Cycle 3'!$L$10:$L$999,0),1)),INDEX('Cycle 4'!C$10:C$999,MATCH($A288,'Cycle 4'!$L$10:$L$999,0),1)),INDEX('Cycle 5'!C$10:C$999,MATCH($A288,'Cycle 5'!$L$10:$L$999,0),1)),INDEX('Cycle 6'!C$10:C$999,MATCH($A288,'Cycle 6'!$L$10:$L$999,0),1)),INDEX('Cycle 7'!C$10:C$999,MATCH($A288,'Cycle 7'!$L$10:$L$999,0),1)),INDEX('Cycle 8'!C$10:C$999,MATCH($A288,'Cycle 8'!$L$10:$L$999,0),1)),INDEX('Cycle 9'!C$10:C$999,MATCH($A288,'Cycle 9'!$L$10:$L$999,0),1)),INDEX('Cycle 10'!C$10:C$999,MATCH($A288,'Cycle 10'!$L$10:$L$999,0),1)),INDEX('Cycle 11'!C$10:C$999,MATCH($A288,'Cycle 11'!$L$10:$L$999,0),1)),"")="","",IFERROR(IFERROR(IFERROR(IFERROR(IFERROR(IFERROR(IFERROR(IFERROR(IFERROR(IFERROR(IFERROR(IFERROR(INDEX(Summer!C$10:C$999,MATCH($A288,Summer!$L$10:$L$999,0),1),INDEX('Cycle 1'!C$10:C$999,MATCH($A288,'Cycle 1'!$L$10:$L$999,0),1)),INDEX('Cycle 2'!C$10:C$999,MATCH($A288,'Cycle 2'!$L$10:$L$999,0),1)),INDEX('Cycle 3'!C$10:C$999,MATCH($A288,'Cycle 3'!$L$10:$L$999,0),1)),INDEX('Cycle 4'!C$10:C$999,MATCH($A288,'Cycle 4'!$L$10:$L$999,0),1)),INDEX('Cycle 5'!C$10:C$999,MATCH($A288,'Cycle 5'!$L$10:$L$999,0),1)),INDEX('Cycle 6'!C$10:C$999,MATCH($A288,'Cycle 6'!$L$10:$L$999,0),1)),INDEX('Cycle 7'!C$10:C$999,MATCH($A288,'Cycle 7'!$L$10:$L$999,0),1)),INDEX('Cycle 8'!C$10:C$999,MATCH($A288,'Cycle 8'!$L$10:$L$999,0),1)),INDEX('Cycle 9'!C$10:C$999,MATCH($A288,'Cycle 9'!$L$10:$L$999,0),1)),INDEX('Cycle 10'!C$10:C$999,MATCH($A288,'Cycle 10'!$L$10:$L$999,0),1)),INDEX('Cycle 11'!C$10:C$999,MATCH($A288,'Cycle 11'!$L$10:$L$999,0),1)),""))</f>
        <v/>
      </c>
      <c r="E288" t="str">
        <f>IF(IFERROR(IFERROR(IFERROR(IFERROR(IFERROR(IFERROR(IFERROR(IFERROR(IFERROR(IFERROR(IFERROR(IFERROR(INDEX(Summer!D$10:D$999,MATCH($A288,Summer!$L$10:$L$999,0),1),INDEX('Cycle 1'!D$10:D$999,MATCH($A288,'Cycle 1'!$L$10:$L$999,0),1)),INDEX('Cycle 2'!D$10:D$999,MATCH($A288,'Cycle 2'!$L$10:$L$999,0),1)),INDEX('Cycle 3'!D$10:D$999,MATCH($A288,'Cycle 3'!$L$10:$L$999,0),1)),INDEX('Cycle 4'!D$10:D$999,MATCH($A288,'Cycle 4'!$L$10:$L$999,0),1)),INDEX('Cycle 5'!D$10:D$999,MATCH($A288,'Cycle 5'!$L$10:$L$999,0),1)),INDEX('Cycle 6'!D$10:D$999,MATCH($A288,'Cycle 6'!$L$10:$L$999,0),1)),INDEX('Cycle 7'!D$10:D$999,MATCH($A288,'Cycle 7'!$L$10:$L$999,0),1)),INDEX('Cycle 8'!D$10:D$999,MATCH($A288,'Cycle 8'!$L$10:$L$999,0),1)),INDEX('Cycle 9'!D$10:D$999,MATCH($A288,'Cycle 9'!$L$10:$L$999,0),1)),INDEX('Cycle 10'!D$10:D$999,MATCH($A288,'Cycle 10'!$L$10:$L$999,0),1)),INDEX('Cycle 11'!D$10:D$999,MATCH($A288,'Cycle 11'!$L$10:$L$999,0),1)),"")="","",IFERROR(IFERROR(IFERROR(IFERROR(IFERROR(IFERROR(IFERROR(IFERROR(IFERROR(IFERROR(IFERROR(IFERROR(INDEX(Summer!D$10:D$999,MATCH($A288,Summer!$L$10:$L$999,0),1),INDEX('Cycle 1'!D$10:D$999,MATCH($A288,'Cycle 1'!$L$10:$L$999,0),1)),INDEX('Cycle 2'!D$10:D$999,MATCH($A288,'Cycle 2'!$L$10:$L$999,0),1)),INDEX('Cycle 3'!D$10:D$999,MATCH($A288,'Cycle 3'!$L$10:$L$999,0),1)),INDEX('Cycle 4'!D$10:D$999,MATCH($A288,'Cycle 4'!$L$10:$L$999,0),1)),INDEX('Cycle 5'!D$10:D$999,MATCH($A288,'Cycle 5'!$L$10:$L$999,0),1)),INDEX('Cycle 6'!D$10:D$999,MATCH($A288,'Cycle 6'!$L$10:$L$999,0),1)),INDEX('Cycle 7'!D$10:D$999,MATCH($A288,'Cycle 7'!$L$10:$L$999,0),1)),INDEX('Cycle 8'!D$10:D$999,MATCH($A288,'Cycle 8'!$L$10:$L$999,0),1)),INDEX('Cycle 9'!D$10:D$999,MATCH($A288,'Cycle 9'!$L$10:$L$999,0),1)),INDEX('Cycle 10'!D$10:D$999,MATCH($A288,'Cycle 10'!$L$10:$L$999,0),1)),INDEX('Cycle 11'!D$10:D$999,MATCH($A288,'Cycle 11'!$L$10:$L$999,0),1)),""))</f>
        <v/>
      </c>
      <c r="F288" t="str">
        <f>IF(IFERROR(IFERROR(IFERROR(IFERROR(IFERROR(IFERROR(IFERROR(IFERROR(IFERROR(IFERROR(IFERROR(IFERROR(INDEX(Summer!E$10:E$999,MATCH($A288,Summer!$L$10:$L$999,0),1),INDEX('Cycle 1'!E$10:E$999,MATCH($A288,'Cycle 1'!$L$10:$L$999,0),1)),INDEX('Cycle 2'!E$10:E$999,MATCH($A288,'Cycle 2'!$L$10:$L$999,0),1)),INDEX('Cycle 3'!E$10:E$999,MATCH($A288,'Cycle 3'!$L$10:$L$999,0),1)),INDEX('Cycle 4'!E$10:E$999,MATCH($A288,'Cycle 4'!$L$10:$L$999,0),1)),INDEX('Cycle 5'!E$10:E$999,MATCH($A288,'Cycle 5'!$L$10:$L$999,0),1)),INDEX('Cycle 6'!E$10:E$999,MATCH($A288,'Cycle 6'!$L$10:$L$999,0),1)),INDEX('Cycle 7'!E$10:E$999,MATCH($A288,'Cycle 7'!$L$10:$L$999,0),1)),INDEX('Cycle 8'!E$10:E$999,MATCH($A288,'Cycle 8'!$L$10:$L$999,0),1)),INDEX('Cycle 9'!E$10:E$999,MATCH($A288,'Cycle 9'!$L$10:$L$999,0),1)),INDEX('Cycle 10'!E$10:E$999,MATCH($A288,'Cycle 10'!$L$10:$L$999,0),1)),INDEX('Cycle 11'!E$10:E$999,MATCH($A288,'Cycle 11'!$L$10:$L$999,0),1)),"")="","",IFERROR(IFERROR(IFERROR(IFERROR(IFERROR(IFERROR(IFERROR(IFERROR(IFERROR(IFERROR(IFERROR(IFERROR(INDEX(Summer!E$10:E$999,MATCH($A288,Summer!$L$10:$L$999,0),1),INDEX('Cycle 1'!E$10:E$999,MATCH($A288,'Cycle 1'!$L$10:$L$999,0),1)),INDEX('Cycle 2'!E$10:E$999,MATCH($A288,'Cycle 2'!$L$10:$L$999,0),1)),INDEX('Cycle 3'!E$10:E$999,MATCH($A288,'Cycle 3'!$L$10:$L$999,0),1)),INDEX('Cycle 4'!E$10:E$999,MATCH($A288,'Cycle 4'!$L$10:$L$999,0),1)),INDEX('Cycle 5'!E$10:E$999,MATCH($A288,'Cycle 5'!$L$10:$L$999,0),1)),INDEX('Cycle 6'!E$10:E$999,MATCH($A288,'Cycle 6'!$L$10:$L$999,0),1)),INDEX('Cycle 7'!E$10:E$999,MATCH($A288,'Cycle 7'!$L$10:$L$999,0),1)),INDEX('Cycle 8'!E$10:E$999,MATCH($A288,'Cycle 8'!$L$10:$L$999,0),1)),INDEX('Cycle 9'!E$10:E$999,MATCH($A288,'Cycle 9'!$L$10:$L$999,0),1)),INDEX('Cycle 10'!E$10:E$999,MATCH($A288,'Cycle 10'!$L$10:$L$999,0),1)),INDEX('Cycle 11'!E$10:E$999,MATCH($A288,'Cycle 11'!$L$10:$L$999,0),1)),""))</f>
        <v/>
      </c>
      <c r="G288" t="str">
        <f>IF(IFERROR(IFERROR(IFERROR(IFERROR(IFERROR(IFERROR(IFERROR(IFERROR(IFERROR(IFERROR(IFERROR(IFERROR(INDEX(Summer!F$10:F$999,MATCH($A288,Summer!$L$10:$L$999,0),1),INDEX('Cycle 1'!F$10:F$999,MATCH($A288,'Cycle 1'!$L$10:$L$999,0),1)),INDEX('Cycle 2'!F$10:F$999,MATCH($A288,'Cycle 2'!$L$10:$L$999,0),1)),INDEX('Cycle 3'!F$10:F$999,MATCH($A288,'Cycle 3'!$L$10:$L$999,0),1)),INDEX('Cycle 4'!F$10:F$999,MATCH($A288,'Cycle 4'!$L$10:$L$999,0),1)),INDEX('Cycle 5'!F$10:F$999,MATCH($A288,'Cycle 5'!$L$10:$L$999,0),1)),INDEX('Cycle 6'!F$10:F$999,MATCH($A288,'Cycle 6'!$L$10:$L$999,0),1)),INDEX('Cycle 7'!F$10:F$999,MATCH($A288,'Cycle 7'!$L$10:$L$999,0),1)),INDEX('Cycle 8'!F$10:F$999,MATCH($A288,'Cycle 8'!$L$10:$L$999,0),1)),INDEX('Cycle 9'!F$10:F$999,MATCH($A288,'Cycle 9'!$L$10:$L$999,0),1)),INDEX('Cycle 10'!F$10:F$999,MATCH($A288,'Cycle 10'!$L$10:$L$999,0),1)),INDEX('Cycle 11'!F$10:F$999,MATCH($A288,'Cycle 11'!$L$10:$L$999,0),1)),"")="","",IFERROR(IFERROR(IFERROR(IFERROR(IFERROR(IFERROR(IFERROR(IFERROR(IFERROR(IFERROR(IFERROR(IFERROR(INDEX(Summer!F$10:F$999,MATCH($A288,Summer!$L$10:$L$999,0),1),INDEX('Cycle 1'!F$10:F$999,MATCH($A288,'Cycle 1'!$L$10:$L$999,0),1)),INDEX('Cycle 2'!F$10:F$999,MATCH($A288,'Cycle 2'!$L$10:$L$999,0),1)),INDEX('Cycle 3'!F$10:F$999,MATCH($A288,'Cycle 3'!$L$10:$L$999,0),1)),INDEX('Cycle 4'!F$10:F$999,MATCH($A288,'Cycle 4'!$L$10:$L$999,0),1)),INDEX('Cycle 5'!F$10:F$999,MATCH($A288,'Cycle 5'!$L$10:$L$999,0),1)),INDEX('Cycle 6'!F$10:F$999,MATCH($A288,'Cycle 6'!$L$10:$L$999,0),1)),INDEX('Cycle 7'!F$10:F$999,MATCH($A288,'Cycle 7'!$L$10:$L$999,0),1)),INDEX('Cycle 8'!F$10:F$999,MATCH($A288,'Cycle 8'!$L$10:$L$999,0),1)),INDEX('Cycle 9'!F$10:F$999,MATCH($A288,'Cycle 9'!$L$10:$L$999,0),1)),INDEX('Cycle 10'!F$10:F$999,MATCH($A288,'Cycle 10'!$L$10:$L$999,0),1)),INDEX('Cycle 11'!F$10:F$999,MATCH($A288,'Cycle 11'!$L$10:$L$999,0),1)),""))</f>
        <v/>
      </c>
      <c r="H288" t="str">
        <f>IF(IFERROR(IFERROR(IFERROR(IFERROR(IFERROR(IFERROR(IFERROR(IFERROR(IFERROR(IFERROR(IFERROR(IFERROR(INDEX(Summer!G$10:G$999,MATCH($A288,Summer!$L$10:$L$999,0),1),INDEX('Cycle 1'!G$10:G$999,MATCH($A288,'Cycle 1'!$L$10:$L$999,0),1)),INDEX('Cycle 2'!G$10:G$999,MATCH($A288,'Cycle 2'!$L$10:$L$999,0),1)),INDEX('Cycle 3'!G$10:G$999,MATCH($A288,'Cycle 3'!$L$10:$L$999,0),1)),INDEX('Cycle 4'!G$10:G$999,MATCH($A288,'Cycle 4'!$L$10:$L$999,0),1)),INDEX('Cycle 5'!G$10:G$999,MATCH($A288,'Cycle 5'!$L$10:$L$999,0),1)),INDEX('Cycle 6'!G$10:G$999,MATCH($A288,'Cycle 6'!$L$10:$L$999,0),1)),INDEX('Cycle 7'!G$10:G$999,MATCH($A288,'Cycle 7'!$L$10:$L$999,0),1)),INDEX('Cycle 8'!G$10:G$999,MATCH($A288,'Cycle 8'!$L$10:$L$999,0),1)),INDEX('Cycle 9'!G$10:G$999,MATCH($A288,'Cycle 9'!$L$10:$L$999,0),1)),INDEX('Cycle 10'!G$10:G$999,MATCH($A288,'Cycle 10'!$L$10:$L$999,0),1)),INDEX('Cycle 11'!G$10:G$999,MATCH($A288,'Cycle 11'!$L$10:$L$999,0),1)),"")="","",IFERROR(IFERROR(IFERROR(IFERROR(IFERROR(IFERROR(IFERROR(IFERROR(IFERROR(IFERROR(IFERROR(IFERROR(INDEX(Summer!G$10:G$999,MATCH($A288,Summer!$L$10:$L$999,0),1),INDEX('Cycle 1'!G$10:G$999,MATCH($A288,'Cycle 1'!$L$10:$L$999,0),1)),INDEX('Cycle 2'!G$10:G$999,MATCH($A288,'Cycle 2'!$L$10:$L$999,0),1)),INDEX('Cycle 3'!G$10:G$999,MATCH($A288,'Cycle 3'!$L$10:$L$999,0),1)),INDEX('Cycle 4'!G$10:G$999,MATCH($A288,'Cycle 4'!$L$10:$L$999,0),1)),INDEX('Cycle 5'!G$10:G$999,MATCH($A288,'Cycle 5'!$L$10:$L$999,0),1)),INDEX('Cycle 6'!G$10:G$999,MATCH($A288,'Cycle 6'!$L$10:$L$999,0),1)),INDEX('Cycle 7'!G$10:G$999,MATCH($A288,'Cycle 7'!$L$10:$L$999,0),1)),INDEX('Cycle 8'!G$10:G$999,MATCH($A288,'Cycle 8'!$L$10:$L$999,0),1)),INDEX('Cycle 9'!G$10:G$999,MATCH($A288,'Cycle 9'!$L$10:$L$999,0),1)),INDEX('Cycle 10'!G$10:G$999,MATCH($A288,'Cycle 10'!$L$10:$L$999,0),1)),INDEX('Cycle 11'!G$10:G$999,MATCH($A288,'Cycle 11'!$L$10:$L$999,0),1)),""))</f>
        <v/>
      </c>
      <c r="I288">
        <f>IFERROR(IF(C288="",MAX(I$1:I287),IF(ROW(C$2)=ROW(C288),1,IF(ISERROR(VLOOKUP(C288,C$2:C287,1,FALSE)),MAX(I$1:I287)+1,MAX(I$1:I287)))),"")</f>
        <v>0</v>
      </c>
      <c r="J288" t="str">
        <f t="shared" si="34"/>
        <v/>
      </c>
      <c r="K288" t="str">
        <f t="shared" si="38"/>
        <v/>
      </c>
      <c r="L288" t="str">
        <f t="shared" si="38"/>
        <v/>
      </c>
      <c r="M288" t="str">
        <f t="shared" si="38"/>
        <v/>
      </c>
      <c r="N288" t="str">
        <f t="shared" si="38"/>
        <v/>
      </c>
      <c r="O288" t="str">
        <f t="shared" si="38"/>
        <v/>
      </c>
      <c r="P288" t="str">
        <f t="shared" si="38"/>
        <v/>
      </c>
      <c r="Q288" t="str">
        <f t="shared" si="38"/>
        <v/>
      </c>
      <c r="R288" t="str">
        <f t="shared" si="38"/>
        <v/>
      </c>
      <c r="S288" t="str">
        <f t="shared" si="38"/>
        <v/>
      </c>
      <c r="T288" t="str">
        <f t="shared" si="38"/>
        <v/>
      </c>
      <c r="U288" t="str">
        <f t="shared" si="38"/>
        <v/>
      </c>
      <c r="V288" t="str">
        <f t="shared" si="38"/>
        <v/>
      </c>
      <c r="W288" t="str">
        <f t="shared" si="35"/>
        <v/>
      </c>
      <c r="X288">
        <f>IF(OR(H288="No",H288=""),0,IF(COUNTIFS(H$2:H288,"Yes",C$2:C288,C288)&gt;1,0,COUNTIFS(H$2:H288,"Yes",C$2:C288,C288)))+IF(X287=$X$1,0,X287)</f>
        <v>0</v>
      </c>
    </row>
    <row r="289" spans="1:24" x14ac:dyDescent="0.3">
      <c r="A289">
        <f>ROWS($A$2:$A289)</f>
        <v>288</v>
      </c>
      <c r="B289" t="str">
        <f>IF(ISERROR(VLOOKUP(A289,Summer!L$11:L$500,1,FALSE)),IF(ISERROR(VLOOKUP(A289,'Cycle 1'!L$11:L$500,1,FALSE)),IF(ISERROR(VLOOKUP(A289,'Cycle 2'!L$11:L$500,1,FALSE)),IF(ISERROR(VLOOKUP(A289,'Cycle 3'!L$11:L$500,1,FALSE)),IF(ISERROR(VLOOKUP(A289,'Cycle 4'!L$11:L$500,1,FALSE)),IF(ISERROR(VLOOKUP(A289,'Cycle 5'!L$11:L$500,1,FALSE)),IF(ISERROR(VLOOKUP(A289,'Cycle 6'!L$11:L$500,1,FALSE)),IF(ISERROR(VLOOKUP(A289,'Cycle 7'!L$11:L$500,1,FALSE)),IF(ISERROR(VLOOKUP(A289,'Cycle 8'!L$11:L$500,1,FALSE)),IF(ISERROR(VLOOKUP(A289,'Cycle 9'!L$11:L$500,1,FALSE)),IF(ISERROR(VLOOKUP(A289,'Cycle 10'!L$11:L$500,1,FALSE)),IF(ISERROR(VLOOKUP(A289,'Cycle 11'!L$11:L$500,1,FALSE)),"","Cycle 11"),"Cycle 10"),"Cycle 9"),"Cycle 8"),"Cycle 7"),"Cycle 6"),"Cycle 5"),"Cycle 4"),"Cycle 3"),"Cycle 2"),"Cycle 1"),"Summer")</f>
        <v/>
      </c>
      <c r="C289" t="str">
        <f>IF(IFERROR(IFERROR(IFERROR(IFERROR(IFERROR(IFERROR(IFERROR(IFERROR(IFERROR(IFERROR(IFERROR(IFERROR(INDEX(Summer!B$10:B$999,MATCH($A289,Summer!$L$10:$L$999,0),1),INDEX('Cycle 1'!B$10:B$999,MATCH($A289,'Cycle 1'!$L$10:$L$999,0),1)),INDEX('Cycle 2'!B$10:B$999,MATCH($A289,'Cycle 2'!$L$10:$L$999,0),1)),INDEX('Cycle 3'!B$10:B$999,MATCH($A289,'Cycle 3'!$L$10:$L$999,0),1)),INDEX('Cycle 4'!B$10:B$999,MATCH($A289,'Cycle 4'!$L$10:$L$999,0),1)),INDEX('Cycle 5'!B$10:B$999,MATCH($A289,'Cycle 5'!$L$10:$L$999,0),1)),INDEX('Cycle 6'!B$10:B$999,MATCH($A289,'Cycle 6'!$L$10:$L$999,0),1)),INDEX('Cycle 7'!B$10:B$999,MATCH($A289,'Cycle 7'!$L$10:$L$999,0),1)),INDEX('Cycle 8'!B$10:B$999,MATCH($A289,'Cycle 8'!$L$10:$L$999,0),1)),INDEX('Cycle 9'!B$10:B$999,MATCH($A289,'Cycle 9'!$L$10:$L$999,0),1)),INDEX('Cycle 10'!B$10:B$999,MATCH($A289,'Cycle 10'!$L$10:$L$999,0),1)),INDEX('Cycle 11'!B$10:B$999,MATCH($A289,'Cycle 11'!$L$10:$L$999,0),1)),"")="","",IFERROR(IFERROR(IFERROR(IFERROR(IFERROR(IFERROR(IFERROR(IFERROR(IFERROR(IFERROR(IFERROR(IFERROR(INDEX(Summer!B$10:B$999,MATCH($A289,Summer!$L$10:$L$999,0),1),INDEX('Cycle 1'!B$10:B$999,MATCH($A289,'Cycle 1'!$L$10:$L$999,0),1)),INDEX('Cycle 2'!B$10:B$999,MATCH($A289,'Cycle 2'!$L$10:$L$999,0),1)),INDEX('Cycle 3'!B$10:B$999,MATCH($A289,'Cycle 3'!$L$10:$L$999,0),1)),INDEX('Cycle 4'!B$10:B$999,MATCH($A289,'Cycle 4'!$L$10:$L$999,0),1)),INDEX('Cycle 5'!B$10:B$999,MATCH($A289,'Cycle 5'!$L$10:$L$999,0),1)),INDEX('Cycle 6'!B$10:B$999,MATCH($A289,'Cycle 6'!$L$10:$L$999,0),1)),INDEX('Cycle 7'!B$10:B$999,MATCH($A289,'Cycle 7'!$L$10:$L$999,0),1)),INDEX('Cycle 8'!B$10:B$999,MATCH($A289,'Cycle 8'!$L$10:$L$999,0),1)),INDEX('Cycle 9'!B$10:B$999,MATCH($A289,'Cycle 9'!$L$10:$L$999,0),1)),INDEX('Cycle 10'!B$10:B$999,MATCH($A289,'Cycle 10'!$L$10:$L$999,0),1)),INDEX('Cycle 11'!B$10:B$999,MATCH($A289,'Cycle 11'!$L$10:$L$999,0),1)),""))</f>
        <v/>
      </c>
      <c r="D289" t="str">
        <f>IF(IFERROR(IFERROR(IFERROR(IFERROR(IFERROR(IFERROR(IFERROR(IFERROR(IFERROR(IFERROR(IFERROR(IFERROR(INDEX(Summer!C$10:C$999,MATCH($A289,Summer!$L$10:$L$999,0),1),INDEX('Cycle 1'!C$10:C$999,MATCH($A289,'Cycle 1'!$L$10:$L$999,0),1)),INDEX('Cycle 2'!C$10:C$999,MATCH($A289,'Cycle 2'!$L$10:$L$999,0),1)),INDEX('Cycle 3'!C$10:C$999,MATCH($A289,'Cycle 3'!$L$10:$L$999,0),1)),INDEX('Cycle 4'!C$10:C$999,MATCH($A289,'Cycle 4'!$L$10:$L$999,0),1)),INDEX('Cycle 5'!C$10:C$999,MATCH($A289,'Cycle 5'!$L$10:$L$999,0),1)),INDEX('Cycle 6'!C$10:C$999,MATCH($A289,'Cycle 6'!$L$10:$L$999,0),1)),INDEX('Cycle 7'!C$10:C$999,MATCH($A289,'Cycle 7'!$L$10:$L$999,0),1)),INDEX('Cycle 8'!C$10:C$999,MATCH($A289,'Cycle 8'!$L$10:$L$999,0),1)),INDEX('Cycle 9'!C$10:C$999,MATCH($A289,'Cycle 9'!$L$10:$L$999,0),1)),INDEX('Cycle 10'!C$10:C$999,MATCH($A289,'Cycle 10'!$L$10:$L$999,0),1)),INDEX('Cycle 11'!C$10:C$999,MATCH($A289,'Cycle 11'!$L$10:$L$999,0),1)),"")="","",IFERROR(IFERROR(IFERROR(IFERROR(IFERROR(IFERROR(IFERROR(IFERROR(IFERROR(IFERROR(IFERROR(IFERROR(INDEX(Summer!C$10:C$999,MATCH($A289,Summer!$L$10:$L$999,0),1),INDEX('Cycle 1'!C$10:C$999,MATCH($A289,'Cycle 1'!$L$10:$L$999,0),1)),INDEX('Cycle 2'!C$10:C$999,MATCH($A289,'Cycle 2'!$L$10:$L$999,0),1)),INDEX('Cycle 3'!C$10:C$999,MATCH($A289,'Cycle 3'!$L$10:$L$999,0),1)),INDEX('Cycle 4'!C$10:C$999,MATCH($A289,'Cycle 4'!$L$10:$L$999,0),1)),INDEX('Cycle 5'!C$10:C$999,MATCH($A289,'Cycle 5'!$L$10:$L$999,0),1)),INDEX('Cycle 6'!C$10:C$999,MATCH($A289,'Cycle 6'!$L$10:$L$999,0),1)),INDEX('Cycle 7'!C$10:C$999,MATCH($A289,'Cycle 7'!$L$10:$L$999,0),1)),INDEX('Cycle 8'!C$10:C$999,MATCH($A289,'Cycle 8'!$L$10:$L$999,0),1)),INDEX('Cycle 9'!C$10:C$999,MATCH($A289,'Cycle 9'!$L$10:$L$999,0),1)),INDEX('Cycle 10'!C$10:C$999,MATCH($A289,'Cycle 10'!$L$10:$L$999,0),1)),INDEX('Cycle 11'!C$10:C$999,MATCH($A289,'Cycle 11'!$L$10:$L$999,0),1)),""))</f>
        <v/>
      </c>
      <c r="E289" t="str">
        <f>IF(IFERROR(IFERROR(IFERROR(IFERROR(IFERROR(IFERROR(IFERROR(IFERROR(IFERROR(IFERROR(IFERROR(IFERROR(INDEX(Summer!D$10:D$999,MATCH($A289,Summer!$L$10:$L$999,0),1),INDEX('Cycle 1'!D$10:D$999,MATCH($A289,'Cycle 1'!$L$10:$L$999,0),1)),INDEX('Cycle 2'!D$10:D$999,MATCH($A289,'Cycle 2'!$L$10:$L$999,0),1)),INDEX('Cycle 3'!D$10:D$999,MATCH($A289,'Cycle 3'!$L$10:$L$999,0),1)),INDEX('Cycle 4'!D$10:D$999,MATCH($A289,'Cycle 4'!$L$10:$L$999,0),1)),INDEX('Cycle 5'!D$10:D$999,MATCH($A289,'Cycle 5'!$L$10:$L$999,0),1)),INDEX('Cycle 6'!D$10:D$999,MATCH($A289,'Cycle 6'!$L$10:$L$999,0),1)),INDEX('Cycle 7'!D$10:D$999,MATCH($A289,'Cycle 7'!$L$10:$L$999,0),1)),INDEX('Cycle 8'!D$10:D$999,MATCH($A289,'Cycle 8'!$L$10:$L$999,0),1)),INDEX('Cycle 9'!D$10:D$999,MATCH($A289,'Cycle 9'!$L$10:$L$999,0),1)),INDEX('Cycle 10'!D$10:D$999,MATCH($A289,'Cycle 10'!$L$10:$L$999,0),1)),INDEX('Cycle 11'!D$10:D$999,MATCH($A289,'Cycle 11'!$L$10:$L$999,0),1)),"")="","",IFERROR(IFERROR(IFERROR(IFERROR(IFERROR(IFERROR(IFERROR(IFERROR(IFERROR(IFERROR(IFERROR(IFERROR(INDEX(Summer!D$10:D$999,MATCH($A289,Summer!$L$10:$L$999,0),1),INDEX('Cycle 1'!D$10:D$999,MATCH($A289,'Cycle 1'!$L$10:$L$999,0),1)),INDEX('Cycle 2'!D$10:D$999,MATCH($A289,'Cycle 2'!$L$10:$L$999,0),1)),INDEX('Cycle 3'!D$10:D$999,MATCH($A289,'Cycle 3'!$L$10:$L$999,0),1)),INDEX('Cycle 4'!D$10:D$999,MATCH($A289,'Cycle 4'!$L$10:$L$999,0),1)),INDEX('Cycle 5'!D$10:D$999,MATCH($A289,'Cycle 5'!$L$10:$L$999,0),1)),INDEX('Cycle 6'!D$10:D$999,MATCH($A289,'Cycle 6'!$L$10:$L$999,0),1)),INDEX('Cycle 7'!D$10:D$999,MATCH($A289,'Cycle 7'!$L$10:$L$999,0),1)),INDEX('Cycle 8'!D$10:D$999,MATCH($A289,'Cycle 8'!$L$10:$L$999,0),1)),INDEX('Cycle 9'!D$10:D$999,MATCH($A289,'Cycle 9'!$L$10:$L$999,0),1)),INDEX('Cycle 10'!D$10:D$999,MATCH($A289,'Cycle 10'!$L$10:$L$999,0),1)),INDEX('Cycle 11'!D$10:D$999,MATCH($A289,'Cycle 11'!$L$10:$L$999,0),1)),""))</f>
        <v/>
      </c>
      <c r="F289" t="str">
        <f>IF(IFERROR(IFERROR(IFERROR(IFERROR(IFERROR(IFERROR(IFERROR(IFERROR(IFERROR(IFERROR(IFERROR(IFERROR(INDEX(Summer!E$10:E$999,MATCH($A289,Summer!$L$10:$L$999,0),1),INDEX('Cycle 1'!E$10:E$999,MATCH($A289,'Cycle 1'!$L$10:$L$999,0),1)),INDEX('Cycle 2'!E$10:E$999,MATCH($A289,'Cycle 2'!$L$10:$L$999,0),1)),INDEX('Cycle 3'!E$10:E$999,MATCH($A289,'Cycle 3'!$L$10:$L$999,0),1)),INDEX('Cycle 4'!E$10:E$999,MATCH($A289,'Cycle 4'!$L$10:$L$999,0),1)),INDEX('Cycle 5'!E$10:E$999,MATCH($A289,'Cycle 5'!$L$10:$L$999,0),1)),INDEX('Cycle 6'!E$10:E$999,MATCH($A289,'Cycle 6'!$L$10:$L$999,0),1)),INDEX('Cycle 7'!E$10:E$999,MATCH($A289,'Cycle 7'!$L$10:$L$999,0),1)),INDEX('Cycle 8'!E$10:E$999,MATCH($A289,'Cycle 8'!$L$10:$L$999,0),1)),INDEX('Cycle 9'!E$10:E$999,MATCH($A289,'Cycle 9'!$L$10:$L$999,0),1)),INDEX('Cycle 10'!E$10:E$999,MATCH($A289,'Cycle 10'!$L$10:$L$999,0),1)),INDEX('Cycle 11'!E$10:E$999,MATCH($A289,'Cycle 11'!$L$10:$L$999,0),1)),"")="","",IFERROR(IFERROR(IFERROR(IFERROR(IFERROR(IFERROR(IFERROR(IFERROR(IFERROR(IFERROR(IFERROR(IFERROR(INDEX(Summer!E$10:E$999,MATCH($A289,Summer!$L$10:$L$999,0),1),INDEX('Cycle 1'!E$10:E$999,MATCH($A289,'Cycle 1'!$L$10:$L$999,0),1)),INDEX('Cycle 2'!E$10:E$999,MATCH($A289,'Cycle 2'!$L$10:$L$999,0),1)),INDEX('Cycle 3'!E$10:E$999,MATCH($A289,'Cycle 3'!$L$10:$L$999,0),1)),INDEX('Cycle 4'!E$10:E$999,MATCH($A289,'Cycle 4'!$L$10:$L$999,0),1)),INDEX('Cycle 5'!E$10:E$999,MATCH($A289,'Cycle 5'!$L$10:$L$999,0),1)),INDEX('Cycle 6'!E$10:E$999,MATCH($A289,'Cycle 6'!$L$10:$L$999,0),1)),INDEX('Cycle 7'!E$10:E$999,MATCH($A289,'Cycle 7'!$L$10:$L$999,0),1)),INDEX('Cycle 8'!E$10:E$999,MATCH($A289,'Cycle 8'!$L$10:$L$999,0),1)),INDEX('Cycle 9'!E$10:E$999,MATCH($A289,'Cycle 9'!$L$10:$L$999,0),1)),INDEX('Cycle 10'!E$10:E$999,MATCH($A289,'Cycle 10'!$L$10:$L$999,0),1)),INDEX('Cycle 11'!E$10:E$999,MATCH($A289,'Cycle 11'!$L$10:$L$999,0),1)),""))</f>
        <v/>
      </c>
      <c r="G289" t="str">
        <f>IF(IFERROR(IFERROR(IFERROR(IFERROR(IFERROR(IFERROR(IFERROR(IFERROR(IFERROR(IFERROR(IFERROR(IFERROR(INDEX(Summer!F$10:F$999,MATCH($A289,Summer!$L$10:$L$999,0),1),INDEX('Cycle 1'!F$10:F$999,MATCH($A289,'Cycle 1'!$L$10:$L$999,0),1)),INDEX('Cycle 2'!F$10:F$999,MATCH($A289,'Cycle 2'!$L$10:$L$999,0),1)),INDEX('Cycle 3'!F$10:F$999,MATCH($A289,'Cycle 3'!$L$10:$L$999,0),1)),INDEX('Cycle 4'!F$10:F$999,MATCH($A289,'Cycle 4'!$L$10:$L$999,0),1)),INDEX('Cycle 5'!F$10:F$999,MATCH($A289,'Cycle 5'!$L$10:$L$999,0),1)),INDEX('Cycle 6'!F$10:F$999,MATCH($A289,'Cycle 6'!$L$10:$L$999,0),1)),INDEX('Cycle 7'!F$10:F$999,MATCH($A289,'Cycle 7'!$L$10:$L$999,0),1)),INDEX('Cycle 8'!F$10:F$999,MATCH($A289,'Cycle 8'!$L$10:$L$999,0),1)),INDEX('Cycle 9'!F$10:F$999,MATCH($A289,'Cycle 9'!$L$10:$L$999,0),1)),INDEX('Cycle 10'!F$10:F$999,MATCH($A289,'Cycle 10'!$L$10:$L$999,0),1)),INDEX('Cycle 11'!F$10:F$999,MATCH($A289,'Cycle 11'!$L$10:$L$999,0),1)),"")="","",IFERROR(IFERROR(IFERROR(IFERROR(IFERROR(IFERROR(IFERROR(IFERROR(IFERROR(IFERROR(IFERROR(IFERROR(INDEX(Summer!F$10:F$999,MATCH($A289,Summer!$L$10:$L$999,0),1),INDEX('Cycle 1'!F$10:F$999,MATCH($A289,'Cycle 1'!$L$10:$L$999,0),1)),INDEX('Cycle 2'!F$10:F$999,MATCH($A289,'Cycle 2'!$L$10:$L$999,0),1)),INDEX('Cycle 3'!F$10:F$999,MATCH($A289,'Cycle 3'!$L$10:$L$999,0),1)),INDEX('Cycle 4'!F$10:F$999,MATCH($A289,'Cycle 4'!$L$10:$L$999,0),1)),INDEX('Cycle 5'!F$10:F$999,MATCH($A289,'Cycle 5'!$L$10:$L$999,0),1)),INDEX('Cycle 6'!F$10:F$999,MATCH($A289,'Cycle 6'!$L$10:$L$999,0),1)),INDEX('Cycle 7'!F$10:F$999,MATCH($A289,'Cycle 7'!$L$10:$L$999,0),1)),INDEX('Cycle 8'!F$10:F$999,MATCH($A289,'Cycle 8'!$L$10:$L$999,0),1)),INDEX('Cycle 9'!F$10:F$999,MATCH($A289,'Cycle 9'!$L$10:$L$999,0),1)),INDEX('Cycle 10'!F$10:F$999,MATCH($A289,'Cycle 10'!$L$10:$L$999,0),1)),INDEX('Cycle 11'!F$10:F$999,MATCH($A289,'Cycle 11'!$L$10:$L$999,0),1)),""))</f>
        <v/>
      </c>
      <c r="H289" t="str">
        <f>IF(IFERROR(IFERROR(IFERROR(IFERROR(IFERROR(IFERROR(IFERROR(IFERROR(IFERROR(IFERROR(IFERROR(IFERROR(INDEX(Summer!G$10:G$999,MATCH($A289,Summer!$L$10:$L$999,0),1),INDEX('Cycle 1'!G$10:G$999,MATCH($A289,'Cycle 1'!$L$10:$L$999,0),1)),INDEX('Cycle 2'!G$10:G$999,MATCH($A289,'Cycle 2'!$L$10:$L$999,0),1)),INDEX('Cycle 3'!G$10:G$999,MATCH($A289,'Cycle 3'!$L$10:$L$999,0),1)),INDEX('Cycle 4'!G$10:G$999,MATCH($A289,'Cycle 4'!$L$10:$L$999,0),1)),INDEX('Cycle 5'!G$10:G$999,MATCH($A289,'Cycle 5'!$L$10:$L$999,0),1)),INDEX('Cycle 6'!G$10:G$999,MATCH($A289,'Cycle 6'!$L$10:$L$999,0),1)),INDEX('Cycle 7'!G$10:G$999,MATCH($A289,'Cycle 7'!$L$10:$L$999,0),1)),INDEX('Cycle 8'!G$10:G$999,MATCH($A289,'Cycle 8'!$L$10:$L$999,0),1)),INDEX('Cycle 9'!G$10:G$999,MATCH($A289,'Cycle 9'!$L$10:$L$999,0),1)),INDEX('Cycle 10'!G$10:G$999,MATCH($A289,'Cycle 10'!$L$10:$L$999,0),1)),INDEX('Cycle 11'!G$10:G$999,MATCH($A289,'Cycle 11'!$L$10:$L$999,0),1)),"")="","",IFERROR(IFERROR(IFERROR(IFERROR(IFERROR(IFERROR(IFERROR(IFERROR(IFERROR(IFERROR(IFERROR(IFERROR(INDEX(Summer!G$10:G$999,MATCH($A289,Summer!$L$10:$L$999,0),1),INDEX('Cycle 1'!G$10:G$999,MATCH($A289,'Cycle 1'!$L$10:$L$999,0),1)),INDEX('Cycle 2'!G$10:G$999,MATCH($A289,'Cycle 2'!$L$10:$L$999,0),1)),INDEX('Cycle 3'!G$10:G$999,MATCH($A289,'Cycle 3'!$L$10:$L$999,0),1)),INDEX('Cycle 4'!G$10:G$999,MATCH($A289,'Cycle 4'!$L$10:$L$999,0),1)),INDEX('Cycle 5'!G$10:G$999,MATCH($A289,'Cycle 5'!$L$10:$L$999,0),1)),INDEX('Cycle 6'!G$10:G$999,MATCH($A289,'Cycle 6'!$L$10:$L$999,0),1)),INDEX('Cycle 7'!G$10:G$999,MATCH($A289,'Cycle 7'!$L$10:$L$999,0),1)),INDEX('Cycle 8'!G$10:G$999,MATCH($A289,'Cycle 8'!$L$10:$L$999,0),1)),INDEX('Cycle 9'!G$10:G$999,MATCH($A289,'Cycle 9'!$L$10:$L$999,0),1)),INDEX('Cycle 10'!G$10:G$999,MATCH($A289,'Cycle 10'!$L$10:$L$999,0),1)),INDEX('Cycle 11'!G$10:G$999,MATCH($A289,'Cycle 11'!$L$10:$L$999,0),1)),""))</f>
        <v/>
      </c>
      <c r="I289">
        <f>IFERROR(IF(C289="",MAX(I$1:I288),IF(ROW(C$2)=ROW(C289),1,IF(ISERROR(VLOOKUP(C289,C$2:C288,1,FALSE)),MAX(I$1:I288)+1,MAX(I$1:I288)))),"")</f>
        <v>0</v>
      </c>
      <c r="J289" t="str">
        <f t="shared" si="34"/>
        <v/>
      </c>
      <c r="K289" t="str">
        <f t="shared" si="38"/>
        <v/>
      </c>
      <c r="L289" t="str">
        <f t="shared" si="38"/>
        <v/>
      </c>
      <c r="M289" t="str">
        <f t="shared" si="38"/>
        <v/>
      </c>
      <c r="N289" t="str">
        <f t="shared" si="38"/>
        <v/>
      </c>
      <c r="O289" t="str">
        <f t="shared" si="38"/>
        <v/>
      </c>
      <c r="P289" t="str">
        <f t="shared" si="38"/>
        <v/>
      </c>
      <c r="Q289" t="str">
        <f t="shared" si="38"/>
        <v/>
      </c>
      <c r="R289" t="str">
        <f t="shared" si="38"/>
        <v/>
      </c>
      <c r="S289" t="str">
        <f t="shared" si="38"/>
        <v/>
      </c>
      <c r="T289" t="str">
        <f t="shared" si="38"/>
        <v/>
      </c>
      <c r="U289" t="str">
        <f t="shared" si="38"/>
        <v/>
      </c>
      <c r="V289" t="str">
        <f t="shared" si="38"/>
        <v/>
      </c>
      <c r="W289" t="str">
        <f t="shared" si="35"/>
        <v/>
      </c>
      <c r="X289">
        <f>IF(OR(H289="No",H289=""),0,IF(COUNTIFS(H$2:H289,"Yes",C$2:C289,C289)&gt;1,0,COUNTIFS(H$2:H289,"Yes",C$2:C289,C289)))+IF(X288=$X$1,0,X288)</f>
        <v>0</v>
      </c>
    </row>
    <row r="290" spans="1:24" x14ac:dyDescent="0.3">
      <c r="A290">
        <f>ROWS($A$2:$A290)</f>
        <v>289</v>
      </c>
      <c r="B290" t="str">
        <f>IF(ISERROR(VLOOKUP(A290,Summer!L$11:L$500,1,FALSE)),IF(ISERROR(VLOOKUP(A290,'Cycle 1'!L$11:L$500,1,FALSE)),IF(ISERROR(VLOOKUP(A290,'Cycle 2'!L$11:L$500,1,FALSE)),IF(ISERROR(VLOOKUP(A290,'Cycle 3'!L$11:L$500,1,FALSE)),IF(ISERROR(VLOOKUP(A290,'Cycle 4'!L$11:L$500,1,FALSE)),IF(ISERROR(VLOOKUP(A290,'Cycle 5'!L$11:L$500,1,FALSE)),IF(ISERROR(VLOOKUP(A290,'Cycle 6'!L$11:L$500,1,FALSE)),IF(ISERROR(VLOOKUP(A290,'Cycle 7'!L$11:L$500,1,FALSE)),IF(ISERROR(VLOOKUP(A290,'Cycle 8'!L$11:L$500,1,FALSE)),IF(ISERROR(VLOOKUP(A290,'Cycle 9'!L$11:L$500,1,FALSE)),IF(ISERROR(VLOOKUP(A290,'Cycle 10'!L$11:L$500,1,FALSE)),IF(ISERROR(VLOOKUP(A290,'Cycle 11'!L$11:L$500,1,FALSE)),"","Cycle 11"),"Cycle 10"),"Cycle 9"),"Cycle 8"),"Cycle 7"),"Cycle 6"),"Cycle 5"),"Cycle 4"),"Cycle 3"),"Cycle 2"),"Cycle 1"),"Summer")</f>
        <v/>
      </c>
      <c r="C290" t="str">
        <f>IF(IFERROR(IFERROR(IFERROR(IFERROR(IFERROR(IFERROR(IFERROR(IFERROR(IFERROR(IFERROR(IFERROR(IFERROR(INDEX(Summer!B$10:B$999,MATCH($A290,Summer!$L$10:$L$999,0),1),INDEX('Cycle 1'!B$10:B$999,MATCH($A290,'Cycle 1'!$L$10:$L$999,0),1)),INDEX('Cycle 2'!B$10:B$999,MATCH($A290,'Cycle 2'!$L$10:$L$999,0),1)),INDEX('Cycle 3'!B$10:B$999,MATCH($A290,'Cycle 3'!$L$10:$L$999,0),1)),INDEX('Cycle 4'!B$10:B$999,MATCH($A290,'Cycle 4'!$L$10:$L$999,0),1)),INDEX('Cycle 5'!B$10:B$999,MATCH($A290,'Cycle 5'!$L$10:$L$999,0),1)),INDEX('Cycle 6'!B$10:B$999,MATCH($A290,'Cycle 6'!$L$10:$L$999,0),1)),INDEX('Cycle 7'!B$10:B$999,MATCH($A290,'Cycle 7'!$L$10:$L$999,0),1)),INDEX('Cycle 8'!B$10:B$999,MATCH($A290,'Cycle 8'!$L$10:$L$999,0),1)),INDEX('Cycle 9'!B$10:B$999,MATCH($A290,'Cycle 9'!$L$10:$L$999,0),1)),INDEX('Cycle 10'!B$10:B$999,MATCH($A290,'Cycle 10'!$L$10:$L$999,0),1)),INDEX('Cycle 11'!B$10:B$999,MATCH($A290,'Cycle 11'!$L$10:$L$999,0),1)),"")="","",IFERROR(IFERROR(IFERROR(IFERROR(IFERROR(IFERROR(IFERROR(IFERROR(IFERROR(IFERROR(IFERROR(IFERROR(INDEX(Summer!B$10:B$999,MATCH($A290,Summer!$L$10:$L$999,0),1),INDEX('Cycle 1'!B$10:B$999,MATCH($A290,'Cycle 1'!$L$10:$L$999,0),1)),INDEX('Cycle 2'!B$10:B$999,MATCH($A290,'Cycle 2'!$L$10:$L$999,0),1)),INDEX('Cycle 3'!B$10:B$999,MATCH($A290,'Cycle 3'!$L$10:$L$999,0),1)),INDEX('Cycle 4'!B$10:B$999,MATCH($A290,'Cycle 4'!$L$10:$L$999,0),1)),INDEX('Cycle 5'!B$10:B$999,MATCH($A290,'Cycle 5'!$L$10:$L$999,0),1)),INDEX('Cycle 6'!B$10:B$999,MATCH($A290,'Cycle 6'!$L$10:$L$999,0),1)),INDEX('Cycle 7'!B$10:B$999,MATCH($A290,'Cycle 7'!$L$10:$L$999,0),1)),INDEX('Cycle 8'!B$10:B$999,MATCH($A290,'Cycle 8'!$L$10:$L$999,0),1)),INDEX('Cycle 9'!B$10:B$999,MATCH($A290,'Cycle 9'!$L$10:$L$999,0),1)),INDEX('Cycle 10'!B$10:B$999,MATCH($A290,'Cycle 10'!$L$10:$L$999,0),1)),INDEX('Cycle 11'!B$10:B$999,MATCH($A290,'Cycle 11'!$L$10:$L$999,0),1)),""))</f>
        <v/>
      </c>
      <c r="D290" t="str">
        <f>IF(IFERROR(IFERROR(IFERROR(IFERROR(IFERROR(IFERROR(IFERROR(IFERROR(IFERROR(IFERROR(IFERROR(IFERROR(INDEX(Summer!C$10:C$999,MATCH($A290,Summer!$L$10:$L$999,0),1),INDEX('Cycle 1'!C$10:C$999,MATCH($A290,'Cycle 1'!$L$10:$L$999,0),1)),INDEX('Cycle 2'!C$10:C$999,MATCH($A290,'Cycle 2'!$L$10:$L$999,0),1)),INDEX('Cycle 3'!C$10:C$999,MATCH($A290,'Cycle 3'!$L$10:$L$999,0),1)),INDEX('Cycle 4'!C$10:C$999,MATCH($A290,'Cycle 4'!$L$10:$L$999,0),1)),INDEX('Cycle 5'!C$10:C$999,MATCH($A290,'Cycle 5'!$L$10:$L$999,0),1)),INDEX('Cycle 6'!C$10:C$999,MATCH($A290,'Cycle 6'!$L$10:$L$999,0),1)),INDEX('Cycle 7'!C$10:C$999,MATCH($A290,'Cycle 7'!$L$10:$L$999,0),1)),INDEX('Cycle 8'!C$10:C$999,MATCH($A290,'Cycle 8'!$L$10:$L$999,0),1)),INDEX('Cycle 9'!C$10:C$999,MATCH($A290,'Cycle 9'!$L$10:$L$999,0),1)),INDEX('Cycle 10'!C$10:C$999,MATCH($A290,'Cycle 10'!$L$10:$L$999,0),1)),INDEX('Cycle 11'!C$10:C$999,MATCH($A290,'Cycle 11'!$L$10:$L$999,0),1)),"")="","",IFERROR(IFERROR(IFERROR(IFERROR(IFERROR(IFERROR(IFERROR(IFERROR(IFERROR(IFERROR(IFERROR(IFERROR(INDEX(Summer!C$10:C$999,MATCH($A290,Summer!$L$10:$L$999,0),1),INDEX('Cycle 1'!C$10:C$999,MATCH($A290,'Cycle 1'!$L$10:$L$999,0),1)),INDEX('Cycle 2'!C$10:C$999,MATCH($A290,'Cycle 2'!$L$10:$L$999,0),1)),INDEX('Cycle 3'!C$10:C$999,MATCH($A290,'Cycle 3'!$L$10:$L$999,0),1)),INDEX('Cycle 4'!C$10:C$999,MATCH($A290,'Cycle 4'!$L$10:$L$999,0),1)),INDEX('Cycle 5'!C$10:C$999,MATCH($A290,'Cycle 5'!$L$10:$L$999,0),1)),INDEX('Cycle 6'!C$10:C$999,MATCH($A290,'Cycle 6'!$L$10:$L$999,0),1)),INDEX('Cycle 7'!C$10:C$999,MATCH($A290,'Cycle 7'!$L$10:$L$999,0),1)),INDEX('Cycle 8'!C$10:C$999,MATCH($A290,'Cycle 8'!$L$10:$L$999,0),1)),INDEX('Cycle 9'!C$10:C$999,MATCH($A290,'Cycle 9'!$L$10:$L$999,0),1)),INDEX('Cycle 10'!C$10:C$999,MATCH($A290,'Cycle 10'!$L$10:$L$999,0),1)),INDEX('Cycle 11'!C$10:C$999,MATCH($A290,'Cycle 11'!$L$10:$L$999,0),1)),""))</f>
        <v/>
      </c>
      <c r="E290" t="str">
        <f>IF(IFERROR(IFERROR(IFERROR(IFERROR(IFERROR(IFERROR(IFERROR(IFERROR(IFERROR(IFERROR(IFERROR(IFERROR(INDEX(Summer!D$10:D$999,MATCH($A290,Summer!$L$10:$L$999,0),1),INDEX('Cycle 1'!D$10:D$999,MATCH($A290,'Cycle 1'!$L$10:$L$999,0),1)),INDEX('Cycle 2'!D$10:D$999,MATCH($A290,'Cycle 2'!$L$10:$L$999,0),1)),INDEX('Cycle 3'!D$10:D$999,MATCH($A290,'Cycle 3'!$L$10:$L$999,0),1)),INDEX('Cycle 4'!D$10:D$999,MATCH($A290,'Cycle 4'!$L$10:$L$999,0),1)),INDEX('Cycle 5'!D$10:D$999,MATCH($A290,'Cycle 5'!$L$10:$L$999,0),1)),INDEX('Cycle 6'!D$10:D$999,MATCH($A290,'Cycle 6'!$L$10:$L$999,0),1)),INDEX('Cycle 7'!D$10:D$999,MATCH($A290,'Cycle 7'!$L$10:$L$999,0),1)),INDEX('Cycle 8'!D$10:D$999,MATCH($A290,'Cycle 8'!$L$10:$L$999,0),1)),INDEX('Cycle 9'!D$10:D$999,MATCH($A290,'Cycle 9'!$L$10:$L$999,0),1)),INDEX('Cycle 10'!D$10:D$999,MATCH($A290,'Cycle 10'!$L$10:$L$999,0),1)),INDEX('Cycle 11'!D$10:D$999,MATCH($A290,'Cycle 11'!$L$10:$L$999,0),1)),"")="","",IFERROR(IFERROR(IFERROR(IFERROR(IFERROR(IFERROR(IFERROR(IFERROR(IFERROR(IFERROR(IFERROR(IFERROR(INDEX(Summer!D$10:D$999,MATCH($A290,Summer!$L$10:$L$999,0),1),INDEX('Cycle 1'!D$10:D$999,MATCH($A290,'Cycle 1'!$L$10:$L$999,0),1)),INDEX('Cycle 2'!D$10:D$999,MATCH($A290,'Cycle 2'!$L$10:$L$999,0),1)),INDEX('Cycle 3'!D$10:D$999,MATCH($A290,'Cycle 3'!$L$10:$L$999,0),1)),INDEX('Cycle 4'!D$10:D$999,MATCH($A290,'Cycle 4'!$L$10:$L$999,0),1)),INDEX('Cycle 5'!D$10:D$999,MATCH($A290,'Cycle 5'!$L$10:$L$999,0),1)),INDEX('Cycle 6'!D$10:D$999,MATCH($A290,'Cycle 6'!$L$10:$L$999,0),1)),INDEX('Cycle 7'!D$10:D$999,MATCH($A290,'Cycle 7'!$L$10:$L$999,0),1)),INDEX('Cycle 8'!D$10:D$999,MATCH($A290,'Cycle 8'!$L$10:$L$999,0),1)),INDEX('Cycle 9'!D$10:D$999,MATCH($A290,'Cycle 9'!$L$10:$L$999,0),1)),INDEX('Cycle 10'!D$10:D$999,MATCH($A290,'Cycle 10'!$L$10:$L$999,0),1)),INDEX('Cycle 11'!D$10:D$999,MATCH($A290,'Cycle 11'!$L$10:$L$999,0),1)),""))</f>
        <v/>
      </c>
      <c r="F290" t="str">
        <f>IF(IFERROR(IFERROR(IFERROR(IFERROR(IFERROR(IFERROR(IFERROR(IFERROR(IFERROR(IFERROR(IFERROR(IFERROR(INDEX(Summer!E$10:E$999,MATCH($A290,Summer!$L$10:$L$999,0),1),INDEX('Cycle 1'!E$10:E$999,MATCH($A290,'Cycle 1'!$L$10:$L$999,0),1)),INDEX('Cycle 2'!E$10:E$999,MATCH($A290,'Cycle 2'!$L$10:$L$999,0),1)),INDEX('Cycle 3'!E$10:E$999,MATCH($A290,'Cycle 3'!$L$10:$L$999,0),1)),INDEX('Cycle 4'!E$10:E$999,MATCH($A290,'Cycle 4'!$L$10:$L$999,0),1)),INDEX('Cycle 5'!E$10:E$999,MATCH($A290,'Cycle 5'!$L$10:$L$999,0),1)),INDEX('Cycle 6'!E$10:E$999,MATCH($A290,'Cycle 6'!$L$10:$L$999,0),1)),INDEX('Cycle 7'!E$10:E$999,MATCH($A290,'Cycle 7'!$L$10:$L$999,0),1)),INDEX('Cycle 8'!E$10:E$999,MATCH($A290,'Cycle 8'!$L$10:$L$999,0),1)),INDEX('Cycle 9'!E$10:E$999,MATCH($A290,'Cycle 9'!$L$10:$L$999,0),1)),INDEX('Cycle 10'!E$10:E$999,MATCH($A290,'Cycle 10'!$L$10:$L$999,0),1)),INDEX('Cycle 11'!E$10:E$999,MATCH($A290,'Cycle 11'!$L$10:$L$999,0),1)),"")="","",IFERROR(IFERROR(IFERROR(IFERROR(IFERROR(IFERROR(IFERROR(IFERROR(IFERROR(IFERROR(IFERROR(IFERROR(INDEX(Summer!E$10:E$999,MATCH($A290,Summer!$L$10:$L$999,0),1),INDEX('Cycle 1'!E$10:E$999,MATCH($A290,'Cycle 1'!$L$10:$L$999,0),1)),INDEX('Cycle 2'!E$10:E$999,MATCH($A290,'Cycle 2'!$L$10:$L$999,0),1)),INDEX('Cycle 3'!E$10:E$999,MATCH($A290,'Cycle 3'!$L$10:$L$999,0),1)),INDEX('Cycle 4'!E$10:E$999,MATCH($A290,'Cycle 4'!$L$10:$L$999,0),1)),INDEX('Cycle 5'!E$10:E$999,MATCH($A290,'Cycle 5'!$L$10:$L$999,0),1)),INDEX('Cycle 6'!E$10:E$999,MATCH($A290,'Cycle 6'!$L$10:$L$999,0),1)),INDEX('Cycle 7'!E$10:E$999,MATCH($A290,'Cycle 7'!$L$10:$L$999,0),1)),INDEX('Cycle 8'!E$10:E$999,MATCH($A290,'Cycle 8'!$L$10:$L$999,0),1)),INDEX('Cycle 9'!E$10:E$999,MATCH($A290,'Cycle 9'!$L$10:$L$999,0),1)),INDEX('Cycle 10'!E$10:E$999,MATCH($A290,'Cycle 10'!$L$10:$L$999,0),1)),INDEX('Cycle 11'!E$10:E$999,MATCH($A290,'Cycle 11'!$L$10:$L$999,0),1)),""))</f>
        <v/>
      </c>
      <c r="G290" t="str">
        <f>IF(IFERROR(IFERROR(IFERROR(IFERROR(IFERROR(IFERROR(IFERROR(IFERROR(IFERROR(IFERROR(IFERROR(IFERROR(INDEX(Summer!F$10:F$999,MATCH($A290,Summer!$L$10:$L$999,0),1),INDEX('Cycle 1'!F$10:F$999,MATCH($A290,'Cycle 1'!$L$10:$L$999,0),1)),INDEX('Cycle 2'!F$10:F$999,MATCH($A290,'Cycle 2'!$L$10:$L$999,0),1)),INDEX('Cycle 3'!F$10:F$999,MATCH($A290,'Cycle 3'!$L$10:$L$999,0),1)),INDEX('Cycle 4'!F$10:F$999,MATCH($A290,'Cycle 4'!$L$10:$L$999,0),1)),INDEX('Cycle 5'!F$10:F$999,MATCH($A290,'Cycle 5'!$L$10:$L$999,0),1)),INDEX('Cycle 6'!F$10:F$999,MATCH($A290,'Cycle 6'!$L$10:$L$999,0),1)),INDEX('Cycle 7'!F$10:F$999,MATCH($A290,'Cycle 7'!$L$10:$L$999,0),1)),INDEX('Cycle 8'!F$10:F$999,MATCH($A290,'Cycle 8'!$L$10:$L$999,0),1)),INDEX('Cycle 9'!F$10:F$999,MATCH($A290,'Cycle 9'!$L$10:$L$999,0),1)),INDEX('Cycle 10'!F$10:F$999,MATCH($A290,'Cycle 10'!$L$10:$L$999,0),1)),INDEX('Cycle 11'!F$10:F$999,MATCH($A290,'Cycle 11'!$L$10:$L$999,0),1)),"")="","",IFERROR(IFERROR(IFERROR(IFERROR(IFERROR(IFERROR(IFERROR(IFERROR(IFERROR(IFERROR(IFERROR(IFERROR(INDEX(Summer!F$10:F$999,MATCH($A290,Summer!$L$10:$L$999,0),1),INDEX('Cycle 1'!F$10:F$999,MATCH($A290,'Cycle 1'!$L$10:$L$999,0),1)),INDEX('Cycle 2'!F$10:F$999,MATCH($A290,'Cycle 2'!$L$10:$L$999,0),1)),INDEX('Cycle 3'!F$10:F$999,MATCH($A290,'Cycle 3'!$L$10:$L$999,0),1)),INDEX('Cycle 4'!F$10:F$999,MATCH($A290,'Cycle 4'!$L$10:$L$999,0),1)),INDEX('Cycle 5'!F$10:F$999,MATCH($A290,'Cycle 5'!$L$10:$L$999,0),1)),INDEX('Cycle 6'!F$10:F$999,MATCH($A290,'Cycle 6'!$L$10:$L$999,0),1)),INDEX('Cycle 7'!F$10:F$999,MATCH($A290,'Cycle 7'!$L$10:$L$999,0),1)),INDEX('Cycle 8'!F$10:F$999,MATCH($A290,'Cycle 8'!$L$10:$L$999,0),1)),INDEX('Cycle 9'!F$10:F$999,MATCH($A290,'Cycle 9'!$L$10:$L$999,0),1)),INDEX('Cycle 10'!F$10:F$999,MATCH($A290,'Cycle 10'!$L$10:$L$999,0),1)),INDEX('Cycle 11'!F$10:F$999,MATCH($A290,'Cycle 11'!$L$10:$L$999,0),1)),""))</f>
        <v/>
      </c>
      <c r="H290" t="str">
        <f>IF(IFERROR(IFERROR(IFERROR(IFERROR(IFERROR(IFERROR(IFERROR(IFERROR(IFERROR(IFERROR(IFERROR(IFERROR(INDEX(Summer!G$10:G$999,MATCH($A290,Summer!$L$10:$L$999,0),1),INDEX('Cycle 1'!G$10:G$999,MATCH($A290,'Cycle 1'!$L$10:$L$999,0),1)),INDEX('Cycle 2'!G$10:G$999,MATCH($A290,'Cycle 2'!$L$10:$L$999,0),1)),INDEX('Cycle 3'!G$10:G$999,MATCH($A290,'Cycle 3'!$L$10:$L$999,0),1)),INDEX('Cycle 4'!G$10:G$999,MATCH($A290,'Cycle 4'!$L$10:$L$999,0),1)),INDEX('Cycle 5'!G$10:G$999,MATCH($A290,'Cycle 5'!$L$10:$L$999,0),1)),INDEX('Cycle 6'!G$10:G$999,MATCH($A290,'Cycle 6'!$L$10:$L$999,0),1)),INDEX('Cycle 7'!G$10:G$999,MATCH($A290,'Cycle 7'!$L$10:$L$999,0),1)),INDEX('Cycle 8'!G$10:G$999,MATCH($A290,'Cycle 8'!$L$10:$L$999,0),1)),INDEX('Cycle 9'!G$10:G$999,MATCH($A290,'Cycle 9'!$L$10:$L$999,0),1)),INDEX('Cycle 10'!G$10:G$999,MATCH($A290,'Cycle 10'!$L$10:$L$999,0),1)),INDEX('Cycle 11'!G$10:G$999,MATCH($A290,'Cycle 11'!$L$10:$L$999,0),1)),"")="","",IFERROR(IFERROR(IFERROR(IFERROR(IFERROR(IFERROR(IFERROR(IFERROR(IFERROR(IFERROR(IFERROR(IFERROR(INDEX(Summer!G$10:G$999,MATCH($A290,Summer!$L$10:$L$999,0),1),INDEX('Cycle 1'!G$10:G$999,MATCH($A290,'Cycle 1'!$L$10:$L$999,0),1)),INDEX('Cycle 2'!G$10:G$999,MATCH($A290,'Cycle 2'!$L$10:$L$999,0),1)),INDEX('Cycle 3'!G$10:G$999,MATCH($A290,'Cycle 3'!$L$10:$L$999,0),1)),INDEX('Cycle 4'!G$10:G$999,MATCH($A290,'Cycle 4'!$L$10:$L$999,0),1)),INDEX('Cycle 5'!G$10:G$999,MATCH($A290,'Cycle 5'!$L$10:$L$999,0),1)),INDEX('Cycle 6'!G$10:G$999,MATCH($A290,'Cycle 6'!$L$10:$L$999,0),1)),INDEX('Cycle 7'!G$10:G$999,MATCH($A290,'Cycle 7'!$L$10:$L$999,0),1)),INDEX('Cycle 8'!G$10:G$999,MATCH($A290,'Cycle 8'!$L$10:$L$999,0),1)),INDEX('Cycle 9'!G$10:G$999,MATCH($A290,'Cycle 9'!$L$10:$L$999,0),1)),INDEX('Cycle 10'!G$10:G$999,MATCH($A290,'Cycle 10'!$L$10:$L$999,0),1)),INDEX('Cycle 11'!G$10:G$999,MATCH($A290,'Cycle 11'!$L$10:$L$999,0),1)),""))</f>
        <v/>
      </c>
      <c r="I290">
        <f>IFERROR(IF(C290="",MAX(I$1:I289),IF(ROW(C$2)=ROW(C290),1,IF(ISERROR(VLOOKUP(C290,C$2:C289,1,FALSE)),MAX(I$1:I289)+1,MAX(I$1:I289)))),"")</f>
        <v>0</v>
      </c>
      <c r="J290" t="str">
        <f t="shared" si="34"/>
        <v/>
      </c>
      <c r="K290" t="str">
        <f t="shared" si="38"/>
        <v/>
      </c>
      <c r="L290" t="str">
        <f t="shared" si="38"/>
        <v/>
      </c>
      <c r="M290" t="str">
        <f t="shared" si="38"/>
        <v/>
      </c>
      <c r="N290" t="str">
        <f t="shared" si="38"/>
        <v/>
      </c>
      <c r="O290" t="str">
        <f t="shared" si="38"/>
        <v/>
      </c>
      <c r="P290" t="str">
        <f t="shared" si="38"/>
        <v/>
      </c>
      <c r="Q290" t="str">
        <f t="shared" si="38"/>
        <v/>
      </c>
      <c r="R290" t="str">
        <f t="shared" si="38"/>
        <v/>
      </c>
      <c r="S290" t="str">
        <f t="shared" si="38"/>
        <v/>
      </c>
      <c r="T290" t="str">
        <f t="shared" si="38"/>
        <v/>
      </c>
      <c r="U290" t="str">
        <f t="shared" si="38"/>
        <v/>
      </c>
      <c r="V290" t="str">
        <f t="shared" si="38"/>
        <v/>
      </c>
      <c r="W290" t="str">
        <f t="shared" si="35"/>
        <v/>
      </c>
      <c r="X290">
        <f>IF(OR(H290="No",H290=""),0,IF(COUNTIFS(H$2:H290,"Yes",C$2:C290,C290)&gt;1,0,COUNTIFS(H$2:H290,"Yes",C$2:C290,C290)))+IF(X289=$X$1,0,X289)</f>
        <v>0</v>
      </c>
    </row>
    <row r="291" spans="1:24" x14ac:dyDescent="0.3">
      <c r="A291">
        <f>ROWS($A$2:$A291)</f>
        <v>290</v>
      </c>
      <c r="B291" t="str">
        <f>IF(ISERROR(VLOOKUP(A291,Summer!L$11:L$500,1,FALSE)),IF(ISERROR(VLOOKUP(A291,'Cycle 1'!L$11:L$500,1,FALSE)),IF(ISERROR(VLOOKUP(A291,'Cycle 2'!L$11:L$500,1,FALSE)),IF(ISERROR(VLOOKUP(A291,'Cycle 3'!L$11:L$500,1,FALSE)),IF(ISERROR(VLOOKUP(A291,'Cycle 4'!L$11:L$500,1,FALSE)),IF(ISERROR(VLOOKUP(A291,'Cycle 5'!L$11:L$500,1,FALSE)),IF(ISERROR(VLOOKUP(A291,'Cycle 6'!L$11:L$500,1,FALSE)),IF(ISERROR(VLOOKUP(A291,'Cycle 7'!L$11:L$500,1,FALSE)),IF(ISERROR(VLOOKUP(A291,'Cycle 8'!L$11:L$500,1,FALSE)),IF(ISERROR(VLOOKUP(A291,'Cycle 9'!L$11:L$500,1,FALSE)),IF(ISERROR(VLOOKUP(A291,'Cycle 10'!L$11:L$500,1,FALSE)),IF(ISERROR(VLOOKUP(A291,'Cycle 11'!L$11:L$500,1,FALSE)),"","Cycle 11"),"Cycle 10"),"Cycle 9"),"Cycle 8"),"Cycle 7"),"Cycle 6"),"Cycle 5"),"Cycle 4"),"Cycle 3"),"Cycle 2"),"Cycle 1"),"Summer")</f>
        <v/>
      </c>
      <c r="C291" t="str">
        <f>IF(IFERROR(IFERROR(IFERROR(IFERROR(IFERROR(IFERROR(IFERROR(IFERROR(IFERROR(IFERROR(IFERROR(IFERROR(INDEX(Summer!B$10:B$999,MATCH($A291,Summer!$L$10:$L$999,0),1),INDEX('Cycle 1'!B$10:B$999,MATCH($A291,'Cycle 1'!$L$10:$L$999,0),1)),INDEX('Cycle 2'!B$10:B$999,MATCH($A291,'Cycle 2'!$L$10:$L$999,0),1)),INDEX('Cycle 3'!B$10:B$999,MATCH($A291,'Cycle 3'!$L$10:$L$999,0),1)),INDEX('Cycle 4'!B$10:B$999,MATCH($A291,'Cycle 4'!$L$10:$L$999,0),1)),INDEX('Cycle 5'!B$10:B$999,MATCH($A291,'Cycle 5'!$L$10:$L$999,0),1)),INDEX('Cycle 6'!B$10:B$999,MATCH($A291,'Cycle 6'!$L$10:$L$999,0),1)),INDEX('Cycle 7'!B$10:B$999,MATCH($A291,'Cycle 7'!$L$10:$L$999,0),1)),INDEX('Cycle 8'!B$10:B$999,MATCH($A291,'Cycle 8'!$L$10:$L$999,0),1)),INDEX('Cycle 9'!B$10:B$999,MATCH($A291,'Cycle 9'!$L$10:$L$999,0),1)),INDEX('Cycle 10'!B$10:B$999,MATCH($A291,'Cycle 10'!$L$10:$L$999,0),1)),INDEX('Cycle 11'!B$10:B$999,MATCH($A291,'Cycle 11'!$L$10:$L$999,0),1)),"")="","",IFERROR(IFERROR(IFERROR(IFERROR(IFERROR(IFERROR(IFERROR(IFERROR(IFERROR(IFERROR(IFERROR(IFERROR(INDEX(Summer!B$10:B$999,MATCH($A291,Summer!$L$10:$L$999,0),1),INDEX('Cycle 1'!B$10:B$999,MATCH($A291,'Cycle 1'!$L$10:$L$999,0),1)),INDEX('Cycle 2'!B$10:B$999,MATCH($A291,'Cycle 2'!$L$10:$L$999,0),1)),INDEX('Cycle 3'!B$10:B$999,MATCH($A291,'Cycle 3'!$L$10:$L$999,0),1)),INDEX('Cycle 4'!B$10:B$999,MATCH($A291,'Cycle 4'!$L$10:$L$999,0),1)),INDEX('Cycle 5'!B$10:B$999,MATCH($A291,'Cycle 5'!$L$10:$L$999,0),1)),INDEX('Cycle 6'!B$10:B$999,MATCH($A291,'Cycle 6'!$L$10:$L$999,0),1)),INDEX('Cycle 7'!B$10:B$999,MATCH($A291,'Cycle 7'!$L$10:$L$999,0),1)),INDEX('Cycle 8'!B$10:B$999,MATCH($A291,'Cycle 8'!$L$10:$L$999,0),1)),INDEX('Cycle 9'!B$10:B$999,MATCH($A291,'Cycle 9'!$L$10:$L$999,0),1)),INDEX('Cycle 10'!B$10:B$999,MATCH($A291,'Cycle 10'!$L$10:$L$999,0),1)),INDEX('Cycle 11'!B$10:B$999,MATCH($A291,'Cycle 11'!$L$10:$L$999,0),1)),""))</f>
        <v/>
      </c>
      <c r="D291" t="str">
        <f>IF(IFERROR(IFERROR(IFERROR(IFERROR(IFERROR(IFERROR(IFERROR(IFERROR(IFERROR(IFERROR(IFERROR(IFERROR(INDEX(Summer!C$10:C$999,MATCH($A291,Summer!$L$10:$L$999,0),1),INDEX('Cycle 1'!C$10:C$999,MATCH($A291,'Cycle 1'!$L$10:$L$999,0),1)),INDEX('Cycle 2'!C$10:C$999,MATCH($A291,'Cycle 2'!$L$10:$L$999,0),1)),INDEX('Cycle 3'!C$10:C$999,MATCH($A291,'Cycle 3'!$L$10:$L$999,0),1)),INDEX('Cycle 4'!C$10:C$999,MATCH($A291,'Cycle 4'!$L$10:$L$999,0),1)),INDEX('Cycle 5'!C$10:C$999,MATCH($A291,'Cycle 5'!$L$10:$L$999,0),1)),INDEX('Cycle 6'!C$10:C$999,MATCH($A291,'Cycle 6'!$L$10:$L$999,0),1)),INDEX('Cycle 7'!C$10:C$999,MATCH($A291,'Cycle 7'!$L$10:$L$999,0),1)),INDEX('Cycle 8'!C$10:C$999,MATCH($A291,'Cycle 8'!$L$10:$L$999,0),1)),INDEX('Cycle 9'!C$10:C$999,MATCH($A291,'Cycle 9'!$L$10:$L$999,0),1)),INDEX('Cycle 10'!C$10:C$999,MATCH($A291,'Cycle 10'!$L$10:$L$999,0),1)),INDEX('Cycle 11'!C$10:C$999,MATCH($A291,'Cycle 11'!$L$10:$L$999,0),1)),"")="","",IFERROR(IFERROR(IFERROR(IFERROR(IFERROR(IFERROR(IFERROR(IFERROR(IFERROR(IFERROR(IFERROR(IFERROR(INDEX(Summer!C$10:C$999,MATCH($A291,Summer!$L$10:$L$999,0),1),INDEX('Cycle 1'!C$10:C$999,MATCH($A291,'Cycle 1'!$L$10:$L$999,0),1)),INDEX('Cycle 2'!C$10:C$999,MATCH($A291,'Cycle 2'!$L$10:$L$999,0),1)),INDEX('Cycle 3'!C$10:C$999,MATCH($A291,'Cycle 3'!$L$10:$L$999,0),1)),INDEX('Cycle 4'!C$10:C$999,MATCH($A291,'Cycle 4'!$L$10:$L$999,0),1)),INDEX('Cycle 5'!C$10:C$999,MATCH($A291,'Cycle 5'!$L$10:$L$999,0),1)),INDEX('Cycle 6'!C$10:C$999,MATCH($A291,'Cycle 6'!$L$10:$L$999,0),1)),INDEX('Cycle 7'!C$10:C$999,MATCH($A291,'Cycle 7'!$L$10:$L$999,0),1)),INDEX('Cycle 8'!C$10:C$999,MATCH($A291,'Cycle 8'!$L$10:$L$999,0),1)),INDEX('Cycle 9'!C$10:C$999,MATCH($A291,'Cycle 9'!$L$10:$L$999,0),1)),INDEX('Cycle 10'!C$10:C$999,MATCH($A291,'Cycle 10'!$L$10:$L$999,0),1)),INDEX('Cycle 11'!C$10:C$999,MATCH($A291,'Cycle 11'!$L$10:$L$999,0),1)),""))</f>
        <v/>
      </c>
      <c r="E291" t="str">
        <f>IF(IFERROR(IFERROR(IFERROR(IFERROR(IFERROR(IFERROR(IFERROR(IFERROR(IFERROR(IFERROR(IFERROR(IFERROR(INDEX(Summer!D$10:D$999,MATCH($A291,Summer!$L$10:$L$999,0),1),INDEX('Cycle 1'!D$10:D$999,MATCH($A291,'Cycle 1'!$L$10:$L$999,0),1)),INDEX('Cycle 2'!D$10:D$999,MATCH($A291,'Cycle 2'!$L$10:$L$999,0),1)),INDEX('Cycle 3'!D$10:D$999,MATCH($A291,'Cycle 3'!$L$10:$L$999,0),1)),INDEX('Cycle 4'!D$10:D$999,MATCH($A291,'Cycle 4'!$L$10:$L$999,0),1)),INDEX('Cycle 5'!D$10:D$999,MATCH($A291,'Cycle 5'!$L$10:$L$999,0),1)),INDEX('Cycle 6'!D$10:D$999,MATCH($A291,'Cycle 6'!$L$10:$L$999,0),1)),INDEX('Cycle 7'!D$10:D$999,MATCH($A291,'Cycle 7'!$L$10:$L$999,0),1)),INDEX('Cycle 8'!D$10:D$999,MATCH($A291,'Cycle 8'!$L$10:$L$999,0),1)),INDEX('Cycle 9'!D$10:D$999,MATCH($A291,'Cycle 9'!$L$10:$L$999,0),1)),INDEX('Cycle 10'!D$10:D$999,MATCH($A291,'Cycle 10'!$L$10:$L$999,0),1)),INDEX('Cycle 11'!D$10:D$999,MATCH($A291,'Cycle 11'!$L$10:$L$999,0),1)),"")="","",IFERROR(IFERROR(IFERROR(IFERROR(IFERROR(IFERROR(IFERROR(IFERROR(IFERROR(IFERROR(IFERROR(IFERROR(INDEX(Summer!D$10:D$999,MATCH($A291,Summer!$L$10:$L$999,0),1),INDEX('Cycle 1'!D$10:D$999,MATCH($A291,'Cycle 1'!$L$10:$L$999,0),1)),INDEX('Cycle 2'!D$10:D$999,MATCH($A291,'Cycle 2'!$L$10:$L$999,0),1)),INDEX('Cycle 3'!D$10:D$999,MATCH($A291,'Cycle 3'!$L$10:$L$999,0),1)),INDEX('Cycle 4'!D$10:D$999,MATCH($A291,'Cycle 4'!$L$10:$L$999,0),1)),INDEX('Cycle 5'!D$10:D$999,MATCH($A291,'Cycle 5'!$L$10:$L$999,0),1)),INDEX('Cycle 6'!D$10:D$999,MATCH($A291,'Cycle 6'!$L$10:$L$999,0),1)),INDEX('Cycle 7'!D$10:D$999,MATCH($A291,'Cycle 7'!$L$10:$L$999,0),1)),INDEX('Cycle 8'!D$10:D$999,MATCH($A291,'Cycle 8'!$L$10:$L$999,0),1)),INDEX('Cycle 9'!D$10:D$999,MATCH($A291,'Cycle 9'!$L$10:$L$999,0),1)),INDEX('Cycle 10'!D$10:D$999,MATCH($A291,'Cycle 10'!$L$10:$L$999,0),1)),INDEX('Cycle 11'!D$10:D$999,MATCH($A291,'Cycle 11'!$L$10:$L$999,0),1)),""))</f>
        <v/>
      </c>
      <c r="F291" t="str">
        <f>IF(IFERROR(IFERROR(IFERROR(IFERROR(IFERROR(IFERROR(IFERROR(IFERROR(IFERROR(IFERROR(IFERROR(IFERROR(INDEX(Summer!E$10:E$999,MATCH($A291,Summer!$L$10:$L$999,0),1),INDEX('Cycle 1'!E$10:E$999,MATCH($A291,'Cycle 1'!$L$10:$L$999,0),1)),INDEX('Cycle 2'!E$10:E$999,MATCH($A291,'Cycle 2'!$L$10:$L$999,0),1)),INDEX('Cycle 3'!E$10:E$999,MATCH($A291,'Cycle 3'!$L$10:$L$999,0),1)),INDEX('Cycle 4'!E$10:E$999,MATCH($A291,'Cycle 4'!$L$10:$L$999,0),1)),INDEX('Cycle 5'!E$10:E$999,MATCH($A291,'Cycle 5'!$L$10:$L$999,0),1)),INDEX('Cycle 6'!E$10:E$999,MATCH($A291,'Cycle 6'!$L$10:$L$999,0),1)),INDEX('Cycle 7'!E$10:E$999,MATCH($A291,'Cycle 7'!$L$10:$L$999,0),1)),INDEX('Cycle 8'!E$10:E$999,MATCH($A291,'Cycle 8'!$L$10:$L$999,0),1)),INDEX('Cycle 9'!E$10:E$999,MATCH($A291,'Cycle 9'!$L$10:$L$999,0),1)),INDEX('Cycle 10'!E$10:E$999,MATCH($A291,'Cycle 10'!$L$10:$L$999,0),1)),INDEX('Cycle 11'!E$10:E$999,MATCH($A291,'Cycle 11'!$L$10:$L$999,0),1)),"")="","",IFERROR(IFERROR(IFERROR(IFERROR(IFERROR(IFERROR(IFERROR(IFERROR(IFERROR(IFERROR(IFERROR(IFERROR(INDEX(Summer!E$10:E$999,MATCH($A291,Summer!$L$10:$L$999,0),1),INDEX('Cycle 1'!E$10:E$999,MATCH($A291,'Cycle 1'!$L$10:$L$999,0),1)),INDEX('Cycle 2'!E$10:E$999,MATCH($A291,'Cycle 2'!$L$10:$L$999,0),1)),INDEX('Cycle 3'!E$10:E$999,MATCH($A291,'Cycle 3'!$L$10:$L$999,0),1)),INDEX('Cycle 4'!E$10:E$999,MATCH($A291,'Cycle 4'!$L$10:$L$999,0),1)),INDEX('Cycle 5'!E$10:E$999,MATCH($A291,'Cycle 5'!$L$10:$L$999,0),1)),INDEX('Cycle 6'!E$10:E$999,MATCH($A291,'Cycle 6'!$L$10:$L$999,0),1)),INDEX('Cycle 7'!E$10:E$999,MATCH($A291,'Cycle 7'!$L$10:$L$999,0),1)),INDEX('Cycle 8'!E$10:E$999,MATCH($A291,'Cycle 8'!$L$10:$L$999,0),1)),INDEX('Cycle 9'!E$10:E$999,MATCH($A291,'Cycle 9'!$L$10:$L$999,0),1)),INDEX('Cycle 10'!E$10:E$999,MATCH($A291,'Cycle 10'!$L$10:$L$999,0),1)),INDEX('Cycle 11'!E$10:E$999,MATCH($A291,'Cycle 11'!$L$10:$L$999,0),1)),""))</f>
        <v/>
      </c>
      <c r="G291" t="str">
        <f>IF(IFERROR(IFERROR(IFERROR(IFERROR(IFERROR(IFERROR(IFERROR(IFERROR(IFERROR(IFERROR(IFERROR(IFERROR(INDEX(Summer!F$10:F$999,MATCH($A291,Summer!$L$10:$L$999,0),1),INDEX('Cycle 1'!F$10:F$999,MATCH($A291,'Cycle 1'!$L$10:$L$999,0),1)),INDEX('Cycle 2'!F$10:F$999,MATCH($A291,'Cycle 2'!$L$10:$L$999,0),1)),INDEX('Cycle 3'!F$10:F$999,MATCH($A291,'Cycle 3'!$L$10:$L$999,0),1)),INDEX('Cycle 4'!F$10:F$999,MATCH($A291,'Cycle 4'!$L$10:$L$999,0),1)),INDEX('Cycle 5'!F$10:F$999,MATCH($A291,'Cycle 5'!$L$10:$L$999,0),1)),INDEX('Cycle 6'!F$10:F$999,MATCH($A291,'Cycle 6'!$L$10:$L$999,0),1)),INDEX('Cycle 7'!F$10:F$999,MATCH($A291,'Cycle 7'!$L$10:$L$999,0),1)),INDEX('Cycle 8'!F$10:F$999,MATCH($A291,'Cycle 8'!$L$10:$L$999,0),1)),INDEX('Cycle 9'!F$10:F$999,MATCH($A291,'Cycle 9'!$L$10:$L$999,0),1)),INDEX('Cycle 10'!F$10:F$999,MATCH($A291,'Cycle 10'!$L$10:$L$999,0),1)),INDEX('Cycle 11'!F$10:F$999,MATCH($A291,'Cycle 11'!$L$10:$L$999,0),1)),"")="","",IFERROR(IFERROR(IFERROR(IFERROR(IFERROR(IFERROR(IFERROR(IFERROR(IFERROR(IFERROR(IFERROR(IFERROR(INDEX(Summer!F$10:F$999,MATCH($A291,Summer!$L$10:$L$999,0),1),INDEX('Cycle 1'!F$10:F$999,MATCH($A291,'Cycle 1'!$L$10:$L$999,0),1)),INDEX('Cycle 2'!F$10:F$999,MATCH($A291,'Cycle 2'!$L$10:$L$999,0),1)),INDEX('Cycle 3'!F$10:F$999,MATCH($A291,'Cycle 3'!$L$10:$L$999,0),1)),INDEX('Cycle 4'!F$10:F$999,MATCH($A291,'Cycle 4'!$L$10:$L$999,0),1)),INDEX('Cycle 5'!F$10:F$999,MATCH($A291,'Cycle 5'!$L$10:$L$999,0),1)),INDEX('Cycle 6'!F$10:F$999,MATCH($A291,'Cycle 6'!$L$10:$L$999,0),1)),INDEX('Cycle 7'!F$10:F$999,MATCH($A291,'Cycle 7'!$L$10:$L$999,0),1)),INDEX('Cycle 8'!F$10:F$999,MATCH($A291,'Cycle 8'!$L$10:$L$999,0),1)),INDEX('Cycle 9'!F$10:F$999,MATCH($A291,'Cycle 9'!$L$10:$L$999,0),1)),INDEX('Cycle 10'!F$10:F$999,MATCH($A291,'Cycle 10'!$L$10:$L$999,0),1)),INDEX('Cycle 11'!F$10:F$999,MATCH($A291,'Cycle 11'!$L$10:$L$999,0),1)),""))</f>
        <v/>
      </c>
      <c r="H291" t="str">
        <f>IF(IFERROR(IFERROR(IFERROR(IFERROR(IFERROR(IFERROR(IFERROR(IFERROR(IFERROR(IFERROR(IFERROR(IFERROR(INDEX(Summer!G$10:G$999,MATCH($A291,Summer!$L$10:$L$999,0),1),INDEX('Cycle 1'!G$10:G$999,MATCH($A291,'Cycle 1'!$L$10:$L$999,0),1)),INDEX('Cycle 2'!G$10:G$999,MATCH($A291,'Cycle 2'!$L$10:$L$999,0),1)),INDEX('Cycle 3'!G$10:G$999,MATCH($A291,'Cycle 3'!$L$10:$L$999,0),1)),INDEX('Cycle 4'!G$10:G$999,MATCH($A291,'Cycle 4'!$L$10:$L$999,0),1)),INDEX('Cycle 5'!G$10:G$999,MATCH($A291,'Cycle 5'!$L$10:$L$999,0),1)),INDEX('Cycle 6'!G$10:G$999,MATCH($A291,'Cycle 6'!$L$10:$L$999,0),1)),INDEX('Cycle 7'!G$10:G$999,MATCH($A291,'Cycle 7'!$L$10:$L$999,0),1)),INDEX('Cycle 8'!G$10:G$999,MATCH($A291,'Cycle 8'!$L$10:$L$999,0),1)),INDEX('Cycle 9'!G$10:G$999,MATCH($A291,'Cycle 9'!$L$10:$L$999,0),1)),INDEX('Cycle 10'!G$10:G$999,MATCH($A291,'Cycle 10'!$L$10:$L$999,0),1)),INDEX('Cycle 11'!G$10:G$999,MATCH($A291,'Cycle 11'!$L$10:$L$999,0),1)),"")="","",IFERROR(IFERROR(IFERROR(IFERROR(IFERROR(IFERROR(IFERROR(IFERROR(IFERROR(IFERROR(IFERROR(IFERROR(INDEX(Summer!G$10:G$999,MATCH($A291,Summer!$L$10:$L$999,0),1),INDEX('Cycle 1'!G$10:G$999,MATCH($A291,'Cycle 1'!$L$10:$L$999,0),1)),INDEX('Cycle 2'!G$10:G$999,MATCH($A291,'Cycle 2'!$L$10:$L$999,0),1)),INDEX('Cycle 3'!G$10:G$999,MATCH($A291,'Cycle 3'!$L$10:$L$999,0),1)),INDEX('Cycle 4'!G$10:G$999,MATCH($A291,'Cycle 4'!$L$10:$L$999,0),1)),INDEX('Cycle 5'!G$10:G$999,MATCH($A291,'Cycle 5'!$L$10:$L$999,0),1)),INDEX('Cycle 6'!G$10:G$999,MATCH($A291,'Cycle 6'!$L$10:$L$999,0),1)),INDEX('Cycle 7'!G$10:G$999,MATCH($A291,'Cycle 7'!$L$10:$L$999,0),1)),INDEX('Cycle 8'!G$10:G$999,MATCH($A291,'Cycle 8'!$L$10:$L$999,0),1)),INDEX('Cycle 9'!G$10:G$999,MATCH($A291,'Cycle 9'!$L$10:$L$999,0),1)),INDEX('Cycle 10'!G$10:G$999,MATCH($A291,'Cycle 10'!$L$10:$L$999,0),1)),INDEX('Cycle 11'!G$10:G$999,MATCH($A291,'Cycle 11'!$L$10:$L$999,0),1)),""))</f>
        <v/>
      </c>
      <c r="I291">
        <f>IFERROR(IF(C291="",MAX(I$1:I290),IF(ROW(C$2)=ROW(C291),1,IF(ISERROR(VLOOKUP(C291,C$2:C290,1,FALSE)),MAX(I$1:I290)+1,MAX(I$1:I290)))),"")</f>
        <v>0</v>
      </c>
      <c r="J291" t="str">
        <f t="shared" si="34"/>
        <v/>
      </c>
      <c r="K291" t="str">
        <f t="shared" si="38"/>
        <v/>
      </c>
      <c r="L291" t="str">
        <f t="shared" si="38"/>
        <v/>
      </c>
      <c r="M291" t="str">
        <f t="shared" si="38"/>
        <v/>
      </c>
      <c r="N291" t="str">
        <f t="shared" si="38"/>
        <v/>
      </c>
      <c r="O291" t="str">
        <f t="shared" si="38"/>
        <v/>
      </c>
      <c r="P291" t="str">
        <f t="shared" si="38"/>
        <v/>
      </c>
      <c r="Q291" t="str">
        <f t="shared" si="38"/>
        <v/>
      </c>
      <c r="R291" t="str">
        <f t="shared" si="38"/>
        <v/>
      </c>
      <c r="S291" t="str">
        <f t="shared" si="38"/>
        <v/>
      </c>
      <c r="T291" t="str">
        <f t="shared" si="38"/>
        <v/>
      </c>
      <c r="U291" t="str">
        <f t="shared" si="38"/>
        <v/>
      </c>
      <c r="V291" t="str">
        <f t="shared" si="38"/>
        <v/>
      </c>
      <c r="W291" t="str">
        <f t="shared" si="35"/>
        <v/>
      </c>
      <c r="X291">
        <f>IF(OR(H291="No",H291=""),0,IF(COUNTIFS(H$2:H291,"Yes",C$2:C291,C291)&gt;1,0,COUNTIFS(H$2:H291,"Yes",C$2:C291,C291)))+IF(X290=$X$1,0,X290)</f>
        <v>0</v>
      </c>
    </row>
    <row r="292" spans="1:24" x14ac:dyDescent="0.3">
      <c r="A292">
        <f>ROWS($A$2:$A292)</f>
        <v>291</v>
      </c>
      <c r="B292" t="str">
        <f>IF(ISERROR(VLOOKUP(A292,Summer!L$11:L$500,1,FALSE)),IF(ISERROR(VLOOKUP(A292,'Cycle 1'!L$11:L$500,1,FALSE)),IF(ISERROR(VLOOKUP(A292,'Cycle 2'!L$11:L$500,1,FALSE)),IF(ISERROR(VLOOKUP(A292,'Cycle 3'!L$11:L$500,1,FALSE)),IF(ISERROR(VLOOKUP(A292,'Cycle 4'!L$11:L$500,1,FALSE)),IF(ISERROR(VLOOKUP(A292,'Cycle 5'!L$11:L$500,1,FALSE)),IF(ISERROR(VLOOKUP(A292,'Cycle 6'!L$11:L$500,1,FALSE)),IF(ISERROR(VLOOKUP(A292,'Cycle 7'!L$11:L$500,1,FALSE)),IF(ISERROR(VLOOKUP(A292,'Cycle 8'!L$11:L$500,1,FALSE)),IF(ISERROR(VLOOKUP(A292,'Cycle 9'!L$11:L$500,1,FALSE)),IF(ISERROR(VLOOKUP(A292,'Cycle 10'!L$11:L$500,1,FALSE)),IF(ISERROR(VLOOKUP(A292,'Cycle 11'!L$11:L$500,1,FALSE)),"","Cycle 11"),"Cycle 10"),"Cycle 9"),"Cycle 8"),"Cycle 7"),"Cycle 6"),"Cycle 5"),"Cycle 4"),"Cycle 3"),"Cycle 2"),"Cycle 1"),"Summer")</f>
        <v/>
      </c>
      <c r="C292" t="str">
        <f>IF(IFERROR(IFERROR(IFERROR(IFERROR(IFERROR(IFERROR(IFERROR(IFERROR(IFERROR(IFERROR(IFERROR(IFERROR(INDEX(Summer!B$10:B$999,MATCH($A292,Summer!$L$10:$L$999,0),1),INDEX('Cycle 1'!B$10:B$999,MATCH($A292,'Cycle 1'!$L$10:$L$999,0),1)),INDEX('Cycle 2'!B$10:B$999,MATCH($A292,'Cycle 2'!$L$10:$L$999,0),1)),INDEX('Cycle 3'!B$10:B$999,MATCH($A292,'Cycle 3'!$L$10:$L$999,0),1)),INDEX('Cycle 4'!B$10:B$999,MATCH($A292,'Cycle 4'!$L$10:$L$999,0),1)),INDEX('Cycle 5'!B$10:B$999,MATCH($A292,'Cycle 5'!$L$10:$L$999,0),1)),INDEX('Cycle 6'!B$10:B$999,MATCH($A292,'Cycle 6'!$L$10:$L$999,0),1)),INDEX('Cycle 7'!B$10:B$999,MATCH($A292,'Cycle 7'!$L$10:$L$999,0),1)),INDEX('Cycle 8'!B$10:B$999,MATCH($A292,'Cycle 8'!$L$10:$L$999,0),1)),INDEX('Cycle 9'!B$10:B$999,MATCH($A292,'Cycle 9'!$L$10:$L$999,0),1)),INDEX('Cycle 10'!B$10:B$999,MATCH($A292,'Cycle 10'!$L$10:$L$999,0),1)),INDEX('Cycle 11'!B$10:B$999,MATCH($A292,'Cycle 11'!$L$10:$L$999,0),1)),"")="","",IFERROR(IFERROR(IFERROR(IFERROR(IFERROR(IFERROR(IFERROR(IFERROR(IFERROR(IFERROR(IFERROR(IFERROR(INDEX(Summer!B$10:B$999,MATCH($A292,Summer!$L$10:$L$999,0),1),INDEX('Cycle 1'!B$10:B$999,MATCH($A292,'Cycle 1'!$L$10:$L$999,0),1)),INDEX('Cycle 2'!B$10:B$999,MATCH($A292,'Cycle 2'!$L$10:$L$999,0),1)),INDEX('Cycle 3'!B$10:B$999,MATCH($A292,'Cycle 3'!$L$10:$L$999,0),1)),INDEX('Cycle 4'!B$10:B$999,MATCH($A292,'Cycle 4'!$L$10:$L$999,0),1)),INDEX('Cycle 5'!B$10:B$999,MATCH($A292,'Cycle 5'!$L$10:$L$999,0),1)),INDEX('Cycle 6'!B$10:B$999,MATCH($A292,'Cycle 6'!$L$10:$L$999,0),1)),INDEX('Cycle 7'!B$10:B$999,MATCH($A292,'Cycle 7'!$L$10:$L$999,0),1)),INDEX('Cycle 8'!B$10:B$999,MATCH($A292,'Cycle 8'!$L$10:$L$999,0),1)),INDEX('Cycle 9'!B$10:B$999,MATCH($A292,'Cycle 9'!$L$10:$L$999,0),1)),INDEX('Cycle 10'!B$10:B$999,MATCH($A292,'Cycle 10'!$L$10:$L$999,0),1)),INDEX('Cycle 11'!B$10:B$999,MATCH($A292,'Cycle 11'!$L$10:$L$999,0),1)),""))</f>
        <v/>
      </c>
      <c r="D292" t="str">
        <f>IF(IFERROR(IFERROR(IFERROR(IFERROR(IFERROR(IFERROR(IFERROR(IFERROR(IFERROR(IFERROR(IFERROR(IFERROR(INDEX(Summer!C$10:C$999,MATCH($A292,Summer!$L$10:$L$999,0),1),INDEX('Cycle 1'!C$10:C$999,MATCH($A292,'Cycle 1'!$L$10:$L$999,0),1)),INDEX('Cycle 2'!C$10:C$999,MATCH($A292,'Cycle 2'!$L$10:$L$999,0),1)),INDEX('Cycle 3'!C$10:C$999,MATCH($A292,'Cycle 3'!$L$10:$L$999,0),1)),INDEX('Cycle 4'!C$10:C$999,MATCH($A292,'Cycle 4'!$L$10:$L$999,0),1)),INDEX('Cycle 5'!C$10:C$999,MATCH($A292,'Cycle 5'!$L$10:$L$999,0),1)),INDEX('Cycle 6'!C$10:C$999,MATCH($A292,'Cycle 6'!$L$10:$L$999,0),1)),INDEX('Cycle 7'!C$10:C$999,MATCH($A292,'Cycle 7'!$L$10:$L$999,0),1)),INDEX('Cycle 8'!C$10:C$999,MATCH($A292,'Cycle 8'!$L$10:$L$999,0),1)),INDEX('Cycle 9'!C$10:C$999,MATCH($A292,'Cycle 9'!$L$10:$L$999,0),1)),INDEX('Cycle 10'!C$10:C$999,MATCH($A292,'Cycle 10'!$L$10:$L$999,0),1)),INDEX('Cycle 11'!C$10:C$999,MATCH($A292,'Cycle 11'!$L$10:$L$999,0),1)),"")="","",IFERROR(IFERROR(IFERROR(IFERROR(IFERROR(IFERROR(IFERROR(IFERROR(IFERROR(IFERROR(IFERROR(IFERROR(INDEX(Summer!C$10:C$999,MATCH($A292,Summer!$L$10:$L$999,0),1),INDEX('Cycle 1'!C$10:C$999,MATCH($A292,'Cycle 1'!$L$10:$L$999,0),1)),INDEX('Cycle 2'!C$10:C$999,MATCH($A292,'Cycle 2'!$L$10:$L$999,0),1)),INDEX('Cycle 3'!C$10:C$999,MATCH($A292,'Cycle 3'!$L$10:$L$999,0),1)),INDEX('Cycle 4'!C$10:C$999,MATCH($A292,'Cycle 4'!$L$10:$L$999,0),1)),INDEX('Cycle 5'!C$10:C$999,MATCH($A292,'Cycle 5'!$L$10:$L$999,0),1)),INDEX('Cycle 6'!C$10:C$999,MATCH($A292,'Cycle 6'!$L$10:$L$999,0),1)),INDEX('Cycle 7'!C$10:C$999,MATCH($A292,'Cycle 7'!$L$10:$L$999,0),1)),INDEX('Cycle 8'!C$10:C$999,MATCH($A292,'Cycle 8'!$L$10:$L$999,0),1)),INDEX('Cycle 9'!C$10:C$999,MATCH($A292,'Cycle 9'!$L$10:$L$999,0),1)),INDEX('Cycle 10'!C$10:C$999,MATCH($A292,'Cycle 10'!$L$10:$L$999,0),1)),INDEX('Cycle 11'!C$10:C$999,MATCH($A292,'Cycle 11'!$L$10:$L$999,0),1)),""))</f>
        <v/>
      </c>
      <c r="E292" t="str">
        <f>IF(IFERROR(IFERROR(IFERROR(IFERROR(IFERROR(IFERROR(IFERROR(IFERROR(IFERROR(IFERROR(IFERROR(IFERROR(INDEX(Summer!D$10:D$999,MATCH($A292,Summer!$L$10:$L$999,0),1),INDEX('Cycle 1'!D$10:D$999,MATCH($A292,'Cycle 1'!$L$10:$L$999,0),1)),INDEX('Cycle 2'!D$10:D$999,MATCH($A292,'Cycle 2'!$L$10:$L$999,0),1)),INDEX('Cycle 3'!D$10:D$999,MATCH($A292,'Cycle 3'!$L$10:$L$999,0),1)),INDEX('Cycle 4'!D$10:D$999,MATCH($A292,'Cycle 4'!$L$10:$L$999,0),1)),INDEX('Cycle 5'!D$10:D$999,MATCH($A292,'Cycle 5'!$L$10:$L$999,0),1)),INDEX('Cycle 6'!D$10:D$999,MATCH($A292,'Cycle 6'!$L$10:$L$999,0),1)),INDEX('Cycle 7'!D$10:D$999,MATCH($A292,'Cycle 7'!$L$10:$L$999,0),1)),INDEX('Cycle 8'!D$10:D$999,MATCH($A292,'Cycle 8'!$L$10:$L$999,0),1)),INDEX('Cycle 9'!D$10:D$999,MATCH($A292,'Cycle 9'!$L$10:$L$999,0),1)),INDEX('Cycle 10'!D$10:D$999,MATCH($A292,'Cycle 10'!$L$10:$L$999,0),1)),INDEX('Cycle 11'!D$10:D$999,MATCH($A292,'Cycle 11'!$L$10:$L$999,0),1)),"")="","",IFERROR(IFERROR(IFERROR(IFERROR(IFERROR(IFERROR(IFERROR(IFERROR(IFERROR(IFERROR(IFERROR(IFERROR(INDEX(Summer!D$10:D$999,MATCH($A292,Summer!$L$10:$L$999,0),1),INDEX('Cycle 1'!D$10:D$999,MATCH($A292,'Cycle 1'!$L$10:$L$999,0),1)),INDEX('Cycle 2'!D$10:D$999,MATCH($A292,'Cycle 2'!$L$10:$L$999,0),1)),INDEX('Cycle 3'!D$10:D$999,MATCH($A292,'Cycle 3'!$L$10:$L$999,0),1)),INDEX('Cycle 4'!D$10:D$999,MATCH($A292,'Cycle 4'!$L$10:$L$999,0),1)),INDEX('Cycle 5'!D$10:D$999,MATCH($A292,'Cycle 5'!$L$10:$L$999,0),1)),INDEX('Cycle 6'!D$10:D$999,MATCH($A292,'Cycle 6'!$L$10:$L$999,0),1)),INDEX('Cycle 7'!D$10:D$999,MATCH($A292,'Cycle 7'!$L$10:$L$999,0),1)),INDEX('Cycle 8'!D$10:D$999,MATCH($A292,'Cycle 8'!$L$10:$L$999,0),1)),INDEX('Cycle 9'!D$10:D$999,MATCH($A292,'Cycle 9'!$L$10:$L$999,0),1)),INDEX('Cycle 10'!D$10:D$999,MATCH($A292,'Cycle 10'!$L$10:$L$999,0),1)),INDEX('Cycle 11'!D$10:D$999,MATCH($A292,'Cycle 11'!$L$10:$L$999,0),1)),""))</f>
        <v/>
      </c>
      <c r="F292" t="str">
        <f>IF(IFERROR(IFERROR(IFERROR(IFERROR(IFERROR(IFERROR(IFERROR(IFERROR(IFERROR(IFERROR(IFERROR(IFERROR(INDEX(Summer!E$10:E$999,MATCH($A292,Summer!$L$10:$L$999,0),1),INDEX('Cycle 1'!E$10:E$999,MATCH($A292,'Cycle 1'!$L$10:$L$999,0),1)),INDEX('Cycle 2'!E$10:E$999,MATCH($A292,'Cycle 2'!$L$10:$L$999,0),1)),INDEX('Cycle 3'!E$10:E$999,MATCH($A292,'Cycle 3'!$L$10:$L$999,0),1)),INDEX('Cycle 4'!E$10:E$999,MATCH($A292,'Cycle 4'!$L$10:$L$999,0),1)),INDEX('Cycle 5'!E$10:E$999,MATCH($A292,'Cycle 5'!$L$10:$L$999,0),1)),INDEX('Cycle 6'!E$10:E$999,MATCH($A292,'Cycle 6'!$L$10:$L$999,0),1)),INDEX('Cycle 7'!E$10:E$999,MATCH($A292,'Cycle 7'!$L$10:$L$999,0),1)),INDEX('Cycle 8'!E$10:E$999,MATCH($A292,'Cycle 8'!$L$10:$L$999,0),1)),INDEX('Cycle 9'!E$10:E$999,MATCH($A292,'Cycle 9'!$L$10:$L$999,0),1)),INDEX('Cycle 10'!E$10:E$999,MATCH($A292,'Cycle 10'!$L$10:$L$999,0),1)),INDEX('Cycle 11'!E$10:E$999,MATCH($A292,'Cycle 11'!$L$10:$L$999,0),1)),"")="","",IFERROR(IFERROR(IFERROR(IFERROR(IFERROR(IFERROR(IFERROR(IFERROR(IFERROR(IFERROR(IFERROR(IFERROR(INDEX(Summer!E$10:E$999,MATCH($A292,Summer!$L$10:$L$999,0),1),INDEX('Cycle 1'!E$10:E$999,MATCH($A292,'Cycle 1'!$L$10:$L$999,0),1)),INDEX('Cycle 2'!E$10:E$999,MATCH($A292,'Cycle 2'!$L$10:$L$999,0),1)),INDEX('Cycle 3'!E$10:E$999,MATCH($A292,'Cycle 3'!$L$10:$L$999,0),1)),INDEX('Cycle 4'!E$10:E$999,MATCH($A292,'Cycle 4'!$L$10:$L$999,0),1)),INDEX('Cycle 5'!E$10:E$999,MATCH($A292,'Cycle 5'!$L$10:$L$999,0),1)),INDEX('Cycle 6'!E$10:E$999,MATCH($A292,'Cycle 6'!$L$10:$L$999,0),1)),INDEX('Cycle 7'!E$10:E$999,MATCH($A292,'Cycle 7'!$L$10:$L$999,0),1)),INDEX('Cycle 8'!E$10:E$999,MATCH($A292,'Cycle 8'!$L$10:$L$999,0),1)),INDEX('Cycle 9'!E$10:E$999,MATCH($A292,'Cycle 9'!$L$10:$L$999,0),1)),INDEX('Cycle 10'!E$10:E$999,MATCH($A292,'Cycle 10'!$L$10:$L$999,0),1)),INDEX('Cycle 11'!E$10:E$999,MATCH($A292,'Cycle 11'!$L$10:$L$999,0),1)),""))</f>
        <v/>
      </c>
      <c r="G292" t="str">
        <f>IF(IFERROR(IFERROR(IFERROR(IFERROR(IFERROR(IFERROR(IFERROR(IFERROR(IFERROR(IFERROR(IFERROR(IFERROR(INDEX(Summer!F$10:F$999,MATCH($A292,Summer!$L$10:$L$999,0),1),INDEX('Cycle 1'!F$10:F$999,MATCH($A292,'Cycle 1'!$L$10:$L$999,0),1)),INDEX('Cycle 2'!F$10:F$999,MATCH($A292,'Cycle 2'!$L$10:$L$999,0),1)),INDEX('Cycle 3'!F$10:F$999,MATCH($A292,'Cycle 3'!$L$10:$L$999,0),1)),INDEX('Cycle 4'!F$10:F$999,MATCH($A292,'Cycle 4'!$L$10:$L$999,0),1)),INDEX('Cycle 5'!F$10:F$999,MATCH($A292,'Cycle 5'!$L$10:$L$999,0),1)),INDEX('Cycle 6'!F$10:F$999,MATCH($A292,'Cycle 6'!$L$10:$L$999,0),1)),INDEX('Cycle 7'!F$10:F$999,MATCH($A292,'Cycle 7'!$L$10:$L$999,0),1)),INDEX('Cycle 8'!F$10:F$999,MATCH($A292,'Cycle 8'!$L$10:$L$999,0),1)),INDEX('Cycle 9'!F$10:F$999,MATCH($A292,'Cycle 9'!$L$10:$L$999,0),1)),INDEX('Cycle 10'!F$10:F$999,MATCH($A292,'Cycle 10'!$L$10:$L$999,0),1)),INDEX('Cycle 11'!F$10:F$999,MATCH($A292,'Cycle 11'!$L$10:$L$999,0),1)),"")="","",IFERROR(IFERROR(IFERROR(IFERROR(IFERROR(IFERROR(IFERROR(IFERROR(IFERROR(IFERROR(IFERROR(IFERROR(INDEX(Summer!F$10:F$999,MATCH($A292,Summer!$L$10:$L$999,0),1),INDEX('Cycle 1'!F$10:F$999,MATCH($A292,'Cycle 1'!$L$10:$L$999,0),1)),INDEX('Cycle 2'!F$10:F$999,MATCH($A292,'Cycle 2'!$L$10:$L$999,0),1)),INDEX('Cycle 3'!F$10:F$999,MATCH($A292,'Cycle 3'!$L$10:$L$999,0),1)),INDEX('Cycle 4'!F$10:F$999,MATCH($A292,'Cycle 4'!$L$10:$L$999,0),1)),INDEX('Cycle 5'!F$10:F$999,MATCH($A292,'Cycle 5'!$L$10:$L$999,0),1)),INDEX('Cycle 6'!F$10:F$999,MATCH($A292,'Cycle 6'!$L$10:$L$999,0),1)),INDEX('Cycle 7'!F$10:F$999,MATCH($A292,'Cycle 7'!$L$10:$L$999,0),1)),INDEX('Cycle 8'!F$10:F$999,MATCH($A292,'Cycle 8'!$L$10:$L$999,0),1)),INDEX('Cycle 9'!F$10:F$999,MATCH($A292,'Cycle 9'!$L$10:$L$999,0),1)),INDEX('Cycle 10'!F$10:F$999,MATCH($A292,'Cycle 10'!$L$10:$L$999,0),1)),INDEX('Cycle 11'!F$10:F$999,MATCH($A292,'Cycle 11'!$L$10:$L$999,0),1)),""))</f>
        <v/>
      </c>
      <c r="H292" t="str">
        <f>IF(IFERROR(IFERROR(IFERROR(IFERROR(IFERROR(IFERROR(IFERROR(IFERROR(IFERROR(IFERROR(IFERROR(IFERROR(INDEX(Summer!G$10:G$999,MATCH($A292,Summer!$L$10:$L$999,0),1),INDEX('Cycle 1'!G$10:G$999,MATCH($A292,'Cycle 1'!$L$10:$L$999,0),1)),INDEX('Cycle 2'!G$10:G$999,MATCH($A292,'Cycle 2'!$L$10:$L$999,0),1)),INDEX('Cycle 3'!G$10:G$999,MATCH($A292,'Cycle 3'!$L$10:$L$999,0),1)),INDEX('Cycle 4'!G$10:G$999,MATCH($A292,'Cycle 4'!$L$10:$L$999,0),1)),INDEX('Cycle 5'!G$10:G$999,MATCH($A292,'Cycle 5'!$L$10:$L$999,0),1)),INDEX('Cycle 6'!G$10:G$999,MATCH($A292,'Cycle 6'!$L$10:$L$999,0),1)),INDEX('Cycle 7'!G$10:G$999,MATCH($A292,'Cycle 7'!$L$10:$L$999,0),1)),INDEX('Cycle 8'!G$10:G$999,MATCH($A292,'Cycle 8'!$L$10:$L$999,0),1)),INDEX('Cycle 9'!G$10:G$999,MATCH($A292,'Cycle 9'!$L$10:$L$999,0),1)),INDEX('Cycle 10'!G$10:G$999,MATCH($A292,'Cycle 10'!$L$10:$L$999,0),1)),INDEX('Cycle 11'!G$10:G$999,MATCH($A292,'Cycle 11'!$L$10:$L$999,0),1)),"")="","",IFERROR(IFERROR(IFERROR(IFERROR(IFERROR(IFERROR(IFERROR(IFERROR(IFERROR(IFERROR(IFERROR(IFERROR(INDEX(Summer!G$10:G$999,MATCH($A292,Summer!$L$10:$L$999,0),1),INDEX('Cycle 1'!G$10:G$999,MATCH($A292,'Cycle 1'!$L$10:$L$999,0),1)),INDEX('Cycle 2'!G$10:G$999,MATCH($A292,'Cycle 2'!$L$10:$L$999,0),1)),INDEX('Cycle 3'!G$10:G$999,MATCH($A292,'Cycle 3'!$L$10:$L$999,0),1)),INDEX('Cycle 4'!G$10:G$999,MATCH($A292,'Cycle 4'!$L$10:$L$999,0),1)),INDEX('Cycle 5'!G$10:G$999,MATCH($A292,'Cycle 5'!$L$10:$L$999,0),1)),INDEX('Cycle 6'!G$10:G$999,MATCH($A292,'Cycle 6'!$L$10:$L$999,0),1)),INDEX('Cycle 7'!G$10:G$999,MATCH($A292,'Cycle 7'!$L$10:$L$999,0),1)),INDEX('Cycle 8'!G$10:G$999,MATCH($A292,'Cycle 8'!$L$10:$L$999,0),1)),INDEX('Cycle 9'!G$10:G$999,MATCH($A292,'Cycle 9'!$L$10:$L$999,0),1)),INDEX('Cycle 10'!G$10:G$999,MATCH($A292,'Cycle 10'!$L$10:$L$999,0),1)),INDEX('Cycle 11'!G$10:G$999,MATCH($A292,'Cycle 11'!$L$10:$L$999,0),1)),""))</f>
        <v/>
      </c>
      <c r="I292">
        <f>IFERROR(IF(C292="",MAX(I$1:I291),IF(ROW(C$2)=ROW(C292),1,IF(ISERROR(VLOOKUP(C292,C$2:C291,1,FALSE)),MAX(I$1:I291)+1,MAX(I$1:I291)))),"")</f>
        <v>0</v>
      </c>
      <c r="J292" t="str">
        <f t="shared" si="34"/>
        <v/>
      </c>
      <c r="K292" t="str">
        <f t="shared" ref="K292:V301" si="39">IF($H292="","",COUNTIFS($C:$C,$C292,$H:$H,"Yes",$B:$B,SUBSTITUTE(K$1,"MH_","")))</f>
        <v/>
      </c>
      <c r="L292" t="str">
        <f t="shared" si="39"/>
        <v/>
      </c>
      <c r="M292" t="str">
        <f t="shared" si="39"/>
        <v/>
      </c>
      <c r="N292" t="str">
        <f t="shared" si="39"/>
        <v/>
      </c>
      <c r="O292" t="str">
        <f t="shared" si="39"/>
        <v/>
      </c>
      <c r="P292" t="str">
        <f t="shared" si="39"/>
        <v/>
      </c>
      <c r="Q292" t="str">
        <f t="shared" si="39"/>
        <v/>
      </c>
      <c r="R292" t="str">
        <f t="shared" si="39"/>
        <v/>
      </c>
      <c r="S292" t="str">
        <f t="shared" si="39"/>
        <v/>
      </c>
      <c r="T292" t="str">
        <f t="shared" si="39"/>
        <v/>
      </c>
      <c r="U292" t="str">
        <f t="shared" si="39"/>
        <v/>
      </c>
      <c r="V292" t="str">
        <f t="shared" si="39"/>
        <v/>
      </c>
      <c r="W292" t="str">
        <f t="shared" si="35"/>
        <v/>
      </c>
      <c r="X292">
        <f>IF(OR(H292="No",H292=""),0,IF(COUNTIFS(H$2:H292,"Yes",C$2:C292,C292)&gt;1,0,COUNTIFS(H$2:H292,"Yes",C$2:C292,C292)))+IF(X291=$X$1,0,X291)</f>
        <v>0</v>
      </c>
    </row>
    <row r="293" spans="1:24" x14ac:dyDescent="0.3">
      <c r="A293">
        <f>ROWS($A$2:$A293)</f>
        <v>292</v>
      </c>
      <c r="B293" t="str">
        <f>IF(ISERROR(VLOOKUP(A293,Summer!L$11:L$500,1,FALSE)),IF(ISERROR(VLOOKUP(A293,'Cycle 1'!L$11:L$500,1,FALSE)),IF(ISERROR(VLOOKUP(A293,'Cycle 2'!L$11:L$500,1,FALSE)),IF(ISERROR(VLOOKUP(A293,'Cycle 3'!L$11:L$500,1,FALSE)),IF(ISERROR(VLOOKUP(A293,'Cycle 4'!L$11:L$500,1,FALSE)),IF(ISERROR(VLOOKUP(A293,'Cycle 5'!L$11:L$500,1,FALSE)),IF(ISERROR(VLOOKUP(A293,'Cycle 6'!L$11:L$500,1,FALSE)),IF(ISERROR(VLOOKUP(A293,'Cycle 7'!L$11:L$500,1,FALSE)),IF(ISERROR(VLOOKUP(A293,'Cycle 8'!L$11:L$500,1,FALSE)),IF(ISERROR(VLOOKUP(A293,'Cycle 9'!L$11:L$500,1,FALSE)),IF(ISERROR(VLOOKUP(A293,'Cycle 10'!L$11:L$500,1,FALSE)),IF(ISERROR(VLOOKUP(A293,'Cycle 11'!L$11:L$500,1,FALSE)),"","Cycle 11"),"Cycle 10"),"Cycle 9"),"Cycle 8"),"Cycle 7"),"Cycle 6"),"Cycle 5"),"Cycle 4"),"Cycle 3"),"Cycle 2"),"Cycle 1"),"Summer")</f>
        <v/>
      </c>
      <c r="C293" t="str">
        <f>IF(IFERROR(IFERROR(IFERROR(IFERROR(IFERROR(IFERROR(IFERROR(IFERROR(IFERROR(IFERROR(IFERROR(IFERROR(INDEX(Summer!B$10:B$999,MATCH($A293,Summer!$L$10:$L$999,0),1),INDEX('Cycle 1'!B$10:B$999,MATCH($A293,'Cycle 1'!$L$10:$L$999,0),1)),INDEX('Cycle 2'!B$10:B$999,MATCH($A293,'Cycle 2'!$L$10:$L$999,0),1)),INDEX('Cycle 3'!B$10:B$999,MATCH($A293,'Cycle 3'!$L$10:$L$999,0),1)),INDEX('Cycle 4'!B$10:B$999,MATCH($A293,'Cycle 4'!$L$10:$L$999,0),1)),INDEX('Cycle 5'!B$10:B$999,MATCH($A293,'Cycle 5'!$L$10:$L$999,0),1)),INDEX('Cycle 6'!B$10:B$999,MATCH($A293,'Cycle 6'!$L$10:$L$999,0),1)),INDEX('Cycle 7'!B$10:B$999,MATCH($A293,'Cycle 7'!$L$10:$L$999,0),1)),INDEX('Cycle 8'!B$10:B$999,MATCH($A293,'Cycle 8'!$L$10:$L$999,0),1)),INDEX('Cycle 9'!B$10:B$999,MATCH($A293,'Cycle 9'!$L$10:$L$999,0),1)),INDEX('Cycle 10'!B$10:B$999,MATCH($A293,'Cycle 10'!$L$10:$L$999,0),1)),INDEX('Cycle 11'!B$10:B$999,MATCH($A293,'Cycle 11'!$L$10:$L$999,0),1)),"")="","",IFERROR(IFERROR(IFERROR(IFERROR(IFERROR(IFERROR(IFERROR(IFERROR(IFERROR(IFERROR(IFERROR(IFERROR(INDEX(Summer!B$10:B$999,MATCH($A293,Summer!$L$10:$L$999,0),1),INDEX('Cycle 1'!B$10:B$999,MATCH($A293,'Cycle 1'!$L$10:$L$999,0),1)),INDEX('Cycle 2'!B$10:B$999,MATCH($A293,'Cycle 2'!$L$10:$L$999,0),1)),INDEX('Cycle 3'!B$10:B$999,MATCH($A293,'Cycle 3'!$L$10:$L$999,0),1)),INDEX('Cycle 4'!B$10:B$999,MATCH($A293,'Cycle 4'!$L$10:$L$999,0),1)),INDEX('Cycle 5'!B$10:B$999,MATCH($A293,'Cycle 5'!$L$10:$L$999,0),1)),INDEX('Cycle 6'!B$10:B$999,MATCH($A293,'Cycle 6'!$L$10:$L$999,0),1)),INDEX('Cycle 7'!B$10:B$999,MATCH($A293,'Cycle 7'!$L$10:$L$999,0),1)),INDEX('Cycle 8'!B$10:B$999,MATCH($A293,'Cycle 8'!$L$10:$L$999,0),1)),INDEX('Cycle 9'!B$10:B$999,MATCH($A293,'Cycle 9'!$L$10:$L$999,0),1)),INDEX('Cycle 10'!B$10:B$999,MATCH($A293,'Cycle 10'!$L$10:$L$999,0),1)),INDEX('Cycle 11'!B$10:B$999,MATCH($A293,'Cycle 11'!$L$10:$L$999,0),1)),""))</f>
        <v/>
      </c>
      <c r="D293" t="str">
        <f>IF(IFERROR(IFERROR(IFERROR(IFERROR(IFERROR(IFERROR(IFERROR(IFERROR(IFERROR(IFERROR(IFERROR(IFERROR(INDEX(Summer!C$10:C$999,MATCH($A293,Summer!$L$10:$L$999,0),1),INDEX('Cycle 1'!C$10:C$999,MATCH($A293,'Cycle 1'!$L$10:$L$999,0),1)),INDEX('Cycle 2'!C$10:C$999,MATCH($A293,'Cycle 2'!$L$10:$L$999,0),1)),INDEX('Cycle 3'!C$10:C$999,MATCH($A293,'Cycle 3'!$L$10:$L$999,0),1)),INDEX('Cycle 4'!C$10:C$999,MATCH($A293,'Cycle 4'!$L$10:$L$999,0),1)),INDEX('Cycle 5'!C$10:C$999,MATCH($A293,'Cycle 5'!$L$10:$L$999,0),1)),INDEX('Cycle 6'!C$10:C$999,MATCH($A293,'Cycle 6'!$L$10:$L$999,0),1)),INDEX('Cycle 7'!C$10:C$999,MATCH($A293,'Cycle 7'!$L$10:$L$999,0),1)),INDEX('Cycle 8'!C$10:C$999,MATCH($A293,'Cycle 8'!$L$10:$L$999,0),1)),INDEX('Cycle 9'!C$10:C$999,MATCH($A293,'Cycle 9'!$L$10:$L$999,0),1)),INDEX('Cycle 10'!C$10:C$999,MATCH($A293,'Cycle 10'!$L$10:$L$999,0),1)),INDEX('Cycle 11'!C$10:C$999,MATCH($A293,'Cycle 11'!$L$10:$L$999,0),1)),"")="","",IFERROR(IFERROR(IFERROR(IFERROR(IFERROR(IFERROR(IFERROR(IFERROR(IFERROR(IFERROR(IFERROR(IFERROR(INDEX(Summer!C$10:C$999,MATCH($A293,Summer!$L$10:$L$999,0),1),INDEX('Cycle 1'!C$10:C$999,MATCH($A293,'Cycle 1'!$L$10:$L$999,0),1)),INDEX('Cycle 2'!C$10:C$999,MATCH($A293,'Cycle 2'!$L$10:$L$999,0),1)),INDEX('Cycle 3'!C$10:C$999,MATCH($A293,'Cycle 3'!$L$10:$L$999,0),1)),INDEX('Cycle 4'!C$10:C$999,MATCH($A293,'Cycle 4'!$L$10:$L$999,0),1)),INDEX('Cycle 5'!C$10:C$999,MATCH($A293,'Cycle 5'!$L$10:$L$999,0),1)),INDEX('Cycle 6'!C$10:C$999,MATCH($A293,'Cycle 6'!$L$10:$L$999,0),1)),INDEX('Cycle 7'!C$10:C$999,MATCH($A293,'Cycle 7'!$L$10:$L$999,0),1)),INDEX('Cycle 8'!C$10:C$999,MATCH($A293,'Cycle 8'!$L$10:$L$999,0),1)),INDEX('Cycle 9'!C$10:C$999,MATCH($A293,'Cycle 9'!$L$10:$L$999,0),1)),INDEX('Cycle 10'!C$10:C$999,MATCH($A293,'Cycle 10'!$L$10:$L$999,0),1)),INDEX('Cycle 11'!C$10:C$999,MATCH($A293,'Cycle 11'!$L$10:$L$999,0),1)),""))</f>
        <v/>
      </c>
      <c r="E293" t="str">
        <f>IF(IFERROR(IFERROR(IFERROR(IFERROR(IFERROR(IFERROR(IFERROR(IFERROR(IFERROR(IFERROR(IFERROR(IFERROR(INDEX(Summer!D$10:D$999,MATCH($A293,Summer!$L$10:$L$999,0),1),INDEX('Cycle 1'!D$10:D$999,MATCH($A293,'Cycle 1'!$L$10:$L$999,0),1)),INDEX('Cycle 2'!D$10:D$999,MATCH($A293,'Cycle 2'!$L$10:$L$999,0),1)),INDEX('Cycle 3'!D$10:D$999,MATCH($A293,'Cycle 3'!$L$10:$L$999,0),1)),INDEX('Cycle 4'!D$10:D$999,MATCH($A293,'Cycle 4'!$L$10:$L$999,0),1)),INDEX('Cycle 5'!D$10:D$999,MATCH($A293,'Cycle 5'!$L$10:$L$999,0),1)),INDEX('Cycle 6'!D$10:D$999,MATCH($A293,'Cycle 6'!$L$10:$L$999,0),1)),INDEX('Cycle 7'!D$10:D$999,MATCH($A293,'Cycle 7'!$L$10:$L$999,0),1)),INDEX('Cycle 8'!D$10:D$999,MATCH($A293,'Cycle 8'!$L$10:$L$999,0),1)),INDEX('Cycle 9'!D$10:D$999,MATCH($A293,'Cycle 9'!$L$10:$L$999,0),1)),INDEX('Cycle 10'!D$10:D$999,MATCH($A293,'Cycle 10'!$L$10:$L$999,0),1)),INDEX('Cycle 11'!D$10:D$999,MATCH($A293,'Cycle 11'!$L$10:$L$999,0),1)),"")="","",IFERROR(IFERROR(IFERROR(IFERROR(IFERROR(IFERROR(IFERROR(IFERROR(IFERROR(IFERROR(IFERROR(IFERROR(INDEX(Summer!D$10:D$999,MATCH($A293,Summer!$L$10:$L$999,0),1),INDEX('Cycle 1'!D$10:D$999,MATCH($A293,'Cycle 1'!$L$10:$L$999,0),1)),INDEX('Cycle 2'!D$10:D$999,MATCH($A293,'Cycle 2'!$L$10:$L$999,0),1)),INDEX('Cycle 3'!D$10:D$999,MATCH($A293,'Cycle 3'!$L$10:$L$999,0),1)),INDEX('Cycle 4'!D$10:D$999,MATCH($A293,'Cycle 4'!$L$10:$L$999,0),1)),INDEX('Cycle 5'!D$10:D$999,MATCH($A293,'Cycle 5'!$L$10:$L$999,0),1)),INDEX('Cycle 6'!D$10:D$999,MATCH($A293,'Cycle 6'!$L$10:$L$999,0),1)),INDEX('Cycle 7'!D$10:D$999,MATCH($A293,'Cycle 7'!$L$10:$L$999,0),1)),INDEX('Cycle 8'!D$10:D$999,MATCH($A293,'Cycle 8'!$L$10:$L$999,0),1)),INDEX('Cycle 9'!D$10:D$999,MATCH($A293,'Cycle 9'!$L$10:$L$999,0),1)),INDEX('Cycle 10'!D$10:D$999,MATCH($A293,'Cycle 10'!$L$10:$L$999,0),1)),INDEX('Cycle 11'!D$10:D$999,MATCH($A293,'Cycle 11'!$L$10:$L$999,0),1)),""))</f>
        <v/>
      </c>
      <c r="F293" t="str">
        <f>IF(IFERROR(IFERROR(IFERROR(IFERROR(IFERROR(IFERROR(IFERROR(IFERROR(IFERROR(IFERROR(IFERROR(IFERROR(INDEX(Summer!E$10:E$999,MATCH($A293,Summer!$L$10:$L$999,0),1),INDEX('Cycle 1'!E$10:E$999,MATCH($A293,'Cycle 1'!$L$10:$L$999,0),1)),INDEX('Cycle 2'!E$10:E$999,MATCH($A293,'Cycle 2'!$L$10:$L$999,0),1)),INDEX('Cycle 3'!E$10:E$999,MATCH($A293,'Cycle 3'!$L$10:$L$999,0),1)),INDEX('Cycle 4'!E$10:E$999,MATCH($A293,'Cycle 4'!$L$10:$L$999,0),1)),INDEX('Cycle 5'!E$10:E$999,MATCH($A293,'Cycle 5'!$L$10:$L$999,0),1)),INDEX('Cycle 6'!E$10:E$999,MATCH($A293,'Cycle 6'!$L$10:$L$999,0),1)),INDEX('Cycle 7'!E$10:E$999,MATCH($A293,'Cycle 7'!$L$10:$L$999,0),1)),INDEX('Cycle 8'!E$10:E$999,MATCH($A293,'Cycle 8'!$L$10:$L$999,0),1)),INDEX('Cycle 9'!E$10:E$999,MATCH($A293,'Cycle 9'!$L$10:$L$999,0),1)),INDEX('Cycle 10'!E$10:E$999,MATCH($A293,'Cycle 10'!$L$10:$L$999,0),1)),INDEX('Cycle 11'!E$10:E$999,MATCH($A293,'Cycle 11'!$L$10:$L$999,0),1)),"")="","",IFERROR(IFERROR(IFERROR(IFERROR(IFERROR(IFERROR(IFERROR(IFERROR(IFERROR(IFERROR(IFERROR(IFERROR(INDEX(Summer!E$10:E$999,MATCH($A293,Summer!$L$10:$L$999,0),1),INDEX('Cycle 1'!E$10:E$999,MATCH($A293,'Cycle 1'!$L$10:$L$999,0),1)),INDEX('Cycle 2'!E$10:E$999,MATCH($A293,'Cycle 2'!$L$10:$L$999,0),1)),INDEX('Cycle 3'!E$10:E$999,MATCH($A293,'Cycle 3'!$L$10:$L$999,0),1)),INDEX('Cycle 4'!E$10:E$999,MATCH($A293,'Cycle 4'!$L$10:$L$999,0),1)),INDEX('Cycle 5'!E$10:E$999,MATCH($A293,'Cycle 5'!$L$10:$L$999,0),1)),INDEX('Cycle 6'!E$10:E$999,MATCH($A293,'Cycle 6'!$L$10:$L$999,0),1)),INDEX('Cycle 7'!E$10:E$999,MATCH($A293,'Cycle 7'!$L$10:$L$999,0),1)),INDEX('Cycle 8'!E$10:E$999,MATCH($A293,'Cycle 8'!$L$10:$L$999,0),1)),INDEX('Cycle 9'!E$10:E$999,MATCH($A293,'Cycle 9'!$L$10:$L$999,0),1)),INDEX('Cycle 10'!E$10:E$999,MATCH($A293,'Cycle 10'!$L$10:$L$999,0),1)),INDEX('Cycle 11'!E$10:E$999,MATCH($A293,'Cycle 11'!$L$10:$L$999,0),1)),""))</f>
        <v/>
      </c>
      <c r="G293" t="str">
        <f>IF(IFERROR(IFERROR(IFERROR(IFERROR(IFERROR(IFERROR(IFERROR(IFERROR(IFERROR(IFERROR(IFERROR(IFERROR(INDEX(Summer!F$10:F$999,MATCH($A293,Summer!$L$10:$L$999,0),1),INDEX('Cycle 1'!F$10:F$999,MATCH($A293,'Cycle 1'!$L$10:$L$999,0),1)),INDEX('Cycle 2'!F$10:F$999,MATCH($A293,'Cycle 2'!$L$10:$L$999,0),1)),INDEX('Cycle 3'!F$10:F$999,MATCH($A293,'Cycle 3'!$L$10:$L$999,0),1)),INDEX('Cycle 4'!F$10:F$999,MATCH($A293,'Cycle 4'!$L$10:$L$999,0),1)),INDEX('Cycle 5'!F$10:F$999,MATCH($A293,'Cycle 5'!$L$10:$L$999,0),1)),INDEX('Cycle 6'!F$10:F$999,MATCH($A293,'Cycle 6'!$L$10:$L$999,0),1)),INDEX('Cycle 7'!F$10:F$999,MATCH($A293,'Cycle 7'!$L$10:$L$999,0),1)),INDEX('Cycle 8'!F$10:F$999,MATCH($A293,'Cycle 8'!$L$10:$L$999,0),1)),INDEX('Cycle 9'!F$10:F$999,MATCH($A293,'Cycle 9'!$L$10:$L$999,0),1)),INDEX('Cycle 10'!F$10:F$999,MATCH($A293,'Cycle 10'!$L$10:$L$999,0),1)),INDEX('Cycle 11'!F$10:F$999,MATCH($A293,'Cycle 11'!$L$10:$L$999,0),1)),"")="","",IFERROR(IFERROR(IFERROR(IFERROR(IFERROR(IFERROR(IFERROR(IFERROR(IFERROR(IFERROR(IFERROR(IFERROR(INDEX(Summer!F$10:F$999,MATCH($A293,Summer!$L$10:$L$999,0),1),INDEX('Cycle 1'!F$10:F$999,MATCH($A293,'Cycle 1'!$L$10:$L$999,0),1)),INDEX('Cycle 2'!F$10:F$999,MATCH($A293,'Cycle 2'!$L$10:$L$999,0),1)),INDEX('Cycle 3'!F$10:F$999,MATCH($A293,'Cycle 3'!$L$10:$L$999,0),1)),INDEX('Cycle 4'!F$10:F$999,MATCH($A293,'Cycle 4'!$L$10:$L$999,0),1)),INDEX('Cycle 5'!F$10:F$999,MATCH($A293,'Cycle 5'!$L$10:$L$999,0),1)),INDEX('Cycle 6'!F$10:F$999,MATCH($A293,'Cycle 6'!$L$10:$L$999,0),1)),INDEX('Cycle 7'!F$10:F$999,MATCH($A293,'Cycle 7'!$L$10:$L$999,0),1)),INDEX('Cycle 8'!F$10:F$999,MATCH($A293,'Cycle 8'!$L$10:$L$999,0),1)),INDEX('Cycle 9'!F$10:F$999,MATCH($A293,'Cycle 9'!$L$10:$L$999,0),1)),INDEX('Cycle 10'!F$10:F$999,MATCH($A293,'Cycle 10'!$L$10:$L$999,0),1)),INDEX('Cycle 11'!F$10:F$999,MATCH($A293,'Cycle 11'!$L$10:$L$999,0),1)),""))</f>
        <v/>
      </c>
      <c r="H293" t="str">
        <f>IF(IFERROR(IFERROR(IFERROR(IFERROR(IFERROR(IFERROR(IFERROR(IFERROR(IFERROR(IFERROR(IFERROR(IFERROR(INDEX(Summer!G$10:G$999,MATCH($A293,Summer!$L$10:$L$999,0),1),INDEX('Cycle 1'!G$10:G$999,MATCH($A293,'Cycle 1'!$L$10:$L$999,0),1)),INDEX('Cycle 2'!G$10:G$999,MATCH($A293,'Cycle 2'!$L$10:$L$999,0),1)),INDEX('Cycle 3'!G$10:G$999,MATCH($A293,'Cycle 3'!$L$10:$L$999,0),1)),INDEX('Cycle 4'!G$10:G$999,MATCH($A293,'Cycle 4'!$L$10:$L$999,0),1)),INDEX('Cycle 5'!G$10:G$999,MATCH($A293,'Cycle 5'!$L$10:$L$999,0),1)),INDEX('Cycle 6'!G$10:G$999,MATCH($A293,'Cycle 6'!$L$10:$L$999,0),1)),INDEX('Cycle 7'!G$10:G$999,MATCH($A293,'Cycle 7'!$L$10:$L$999,0),1)),INDEX('Cycle 8'!G$10:G$999,MATCH($A293,'Cycle 8'!$L$10:$L$999,0),1)),INDEX('Cycle 9'!G$10:G$999,MATCH($A293,'Cycle 9'!$L$10:$L$999,0),1)),INDEX('Cycle 10'!G$10:G$999,MATCH($A293,'Cycle 10'!$L$10:$L$999,0),1)),INDEX('Cycle 11'!G$10:G$999,MATCH($A293,'Cycle 11'!$L$10:$L$999,0),1)),"")="","",IFERROR(IFERROR(IFERROR(IFERROR(IFERROR(IFERROR(IFERROR(IFERROR(IFERROR(IFERROR(IFERROR(IFERROR(INDEX(Summer!G$10:G$999,MATCH($A293,Summer!$L$10:$L$999,0),1),INDEX('Cycle 1'!G$10:G$999,MATCH($A293,'Cycle 1'!$L$10:$L$999,0),1)),INDEX('Cycle 2'!G$10:G$999,MATCH($A293,'Cycle 2'!$L$10:$L$999,0),1)),INDEX('Cycle 3'!G$10:G$999,MATCH($A293,'Cycle 3'!$L$10:$L$999,0),1)),INDEX('Cycle 4'!G$10:G$999,MATCH($A293,'Cycle 4'!$L$10:$L$999,0),1)),INDEX('Cycle 5'!G$10:G$999,MATCH($A293,'Cycle 5'!$L$10:$L$999,0),1)),INDEX('Cycle 6'!G$10:G$999,MATCH($A293,'Cycle 6'!$L$10:$L$999,0),1)),INDEX('Cycle 7'!G$10:G$999,MATCH($A293,'Cycle 7'!$L$10:$L$999,0),1)),INDEX('Cycle 8'!G$10:G$999,MATCH($A293,'Cycle 8'!$L$10:$L$999,0),1)),INDEX('Cycle 9'!G$10:G$999,MATCH($A293,'Cycle 9'!$L$10:$L$999,0),1)),INDEX('Cycle 10'!G$10:G$999,MATCH($A293,'Cycle 10'!$L$10:$L$999,0),1)),INDEX('Cycle 11'!G$10:G$999,MATCH($A293,'Cycle 11'!$L$10:$L$999,0),1)),""))</f>
        <v/>
      </c>
      <c r="I293">
        <f>IFERROR(IF(C293="",MAX(I$1:I292),IF(ROW(C$2)=ROW(C293),1,IF(ISERROR(VLOOKUP(C293,C$2:C292,1,FALSE)),MAX(I$1:I292)+1,MAX(I$1:I292)))),"")</f>
        <v>0</v>
      </c>
      <c r="J293" t="str">
        <f t="shared" si="34"/>
        <v/>
      </c>
      <c r="K293" t="str">
        <f t="shared" si="39"/>
        <v/>
      </c>
      <c r="L293" t="str">
        <f t="shared" si="39"/>
        <v/>
      </c>
      <c r="M293" t="str">
        <f t="shared" si="39"/>
        <v/>
      </c>
      <c r="N293" t="str">
        <f t="shared" si="39"/>
        <v/>
      </c>
      <c r="O293" t="str">
        <f t="shared" si="39"/>
        <v/>
      </c>
      <c r="P293" t="str">
        <f t="shared" si="39"/>
        <v/>
      </c>
      <c r="Q293" t="str">
        <f t="shared" si="39"/>
        <v/>
      </c>
      <c r="R293" t="str">
        <f t="shared" si="39"/>
        <v/>
      </c>
      <c r="S293" t="str">
        <f t="shared" si="39"/>
        <v/>
      </c>
      <c r="T293" t="str">
        <f t="shared" si="39"/>
        <v/>
      </c>
      <c r="U293" t="str">
        <f t="shared" si="39"/>
        <v/>
      </c>
      <c r="V293" t="str">
        <f t="shared" si="39"/>
        <v/>
      </c>
      <c r="W293" t="str">
        <f t="shared" si="35"/>
        <v/>
      </c>
      <c r="X293">
        <f>IF(OR(H293="No",H293=""),0,IF(COUNTIFS(H$2:H293,"Yes",C$2:C293,C293)&gt;1,0,COUNTIFS(H$2:H293,"Yes",C$2:C293,C293)))+IF(X292=$X$1,0,X292)</f>
        <v>0</v>
      </c>
    </row>
    <row r="294" spans="1:24" x14ac:dyDescent="0.3">
      <c r="A294">
        <f>ROWS($A$2:$A294)</f>
        <v>293</v>
      </c>
      <c r="B294" t="str">
        <f>IF(ISERROR(VLOOKUP(A294,Summer!L$11:L$500,1,FALSE)),IF(ISERROR(VLOOKUP(A294,'Cycle 1'!L$11:L$500,1,FALSE)),IF(ISERROR(VLOOKUP(A294,'Cycle 2'!L$11:L$500,1,FALSE)),IF(ISERROR(VLOOKUP(A294,'Cycle 3'!L$11:L$500,1,FALSE)),IF(ISERROR(VLOOKUP(A294,'Cycle 4'!L$11:L$500,1,FALSE)),IF(ISERROR(VLOOKUP(A294,'Cycle 5'!L$11:L$500,1,FALSE)),IF(ISERROR(VLOOKUP(A294,'Cycle 6'!L$11:L$500,1,FALSE)),IF(ISERROR(VLOOKUP(A294,'Cycle 7'!L$11:L$500,1,FALSE)),IF(ISERROR(VLOOKUP(A294,'Cycle 8'!L$11:L$500,1,FALSE)),IF(ISERROR(VLOOKUP(A294,'Cycle 9'!L$11:L$500,1,FALSE)),IF(ISERROR(VLOOKUP(A294,'Cycle 10'!L$11:L$500,1,FALSE)),IF(ISERROR(VLOOKUP(A294,'Cycle 11'!L$11:L$500,1,FALSE)),"","Cycle 11"),"Cycle 10"),"Cycle 9"),"Cycle 8"),"Cycle 7"),"Cycle 6"),"Cycle 5"),"Cycle 4"),"Cycle 3"),"Cycle 2"),"Cycle 1"),"Summer")</f>
        <v/>
      </c>
      <c r="C294" t="str">
        <f>IF(IFERROR(IFERROR(IFERROR(IFERROR(IFERROR(IFERROR(IFERROR(IFERROR(IFERROR(IFERROR(IFERROR(IFERROR(INDEX(Summer!B$10:B$999,MATCH($A294,Summer!$L$10:$L$999,0),1),INDEX('Cycle 1'!B$10:B$999,MATCH($A294,'Cycle 1'!$L$10:$L$999,0),1)),INDEX('Cycle 2'!B$10:B$999,MATCH($A294,'Cycle 2'!$L$10:$L$999,0),1)),INDEX('Cycle 3'!B$10:B$999,MATCH($A294,'Cycle 3'!$L$10:$L$999,0),1)),INDEX('Cycle 4'!B$10:B$999,MATCH($A294,'Cycle 4'!$L$10:$L$999,0),1)),INDEX('Cycle 5'!B$10:B$999,MATCH($A294,'Cycle 5'!$L$10:$L$999,0),1)),INDEX('Cycle 6'!B$10:B$999,MATCH($A294,'Cycle 6'!$L$10:$L$999,0),1)),INDEX('Cycle 7'!B$10:B$999,MATCH($A294,'Cycle 7'!$L$10:$L$999,0),1)),INDEX('Cycle 8'!B$10:B$999,MATCH($A294,'Cycle 8'!$L$10:$L$999,0),1)),INDEX('Cycle 9'!B$10:B$999,MATCH($A294,'Cycle 9'!$L$10:$L$999,0),1)),INDEX('Cycle 10'!B$10:B$999,MATCH($A294,'Cycle 10'!$L$10:$L$999,0),1)),INDEX('Cycle 11'!B$10:B$999,MATCH($A294,'Cycle 11'!$L$10:$L$999,0),1)),"")="","",IFERROR(IFERROR(IFERROR(IFERROR(IFERROR(IFERROR(IFERROR(IFERROR(IFERROR(IFERROR(IFERROR(IFERROR(INDEX(Summer!B$10:B$999,MATCH($A294,Summer!$L$10:$L$999,0),1),INDEX('Cycle 1'!B$10:B$999,MATCH($A294,'Cycle 1'!$L$10:$L$999,0),1)),INDEX('Cycle 2'!B$10:B$999,MATCH($A294,'Cycle 2'!$L$10:$L$999,0),1)),INDEX('Cycle 3'!B$10:B$999,MATCH($A294,'Cycle 3'!$L$10:$L$999,0),1)),INDEX('Cycle 4'!B$10:B$999,MATCH($A294,'Cycle 4'!$L$10:$L$999,0),1)),INDEX('Cycle 5'!B$10:B$999,MATCH($A294,'Cycle 5'!$L$10:$L$999,0),1)),INDEX('Cycle 6'!B$10:B$999,MATCH($A294,'Cycle 6'!$L$10:$L$999,0),1)),INDEX('Cycle 7'!B$10:B$999,MATCH($A294,'Cycle 7'!$L$10:$L$999,0),1)),INDEX('Cycle 8'!B$10:B$999,MATCH($A294,'Cycle 8'!$L$10:$L$999,0),1)),INDEX('Cycle 9'!B$10:B$999,MATCH($A294,'Cycle 9'!$L$10:$L$999,0),1)),INDEX('Cycle 10'!B$10:B$999,MATCH($A294,'Cycle 10'!$L$10:$L$999,0),1)),INDEX('Cycle 11'!B$10:B$999,MATCH($A294,'Cycle 11'!$L$10:$L$999,0),1)),""))</f>
        <v/>
      </c>
      <c r="D294" t="str">
        <f>IF(IFERROR(IFERROR(IFERROR(IFERROR(IFERROR(IFERROR(IFERROR(IFERROR(IFERROR(IFERROR(IFERROR(IFERROR(INDEX(Summer!C$10:C$999,MATCH($A294,Summer!$L$10:$L$999,0),1),INDEX('Cycle 1'!C$10:C$999,MATCH($A294,'Cycle 1'!$L$10:$L$999,0),1)),INDEX('Cycle 2'!C$10:C$999,MATCH($A294,'Cycle 2'!$L$10:$L$999,0),1)),INDEX('Cycle 3'!C$10:C$999,MATCH($A294,'Cycle 3'!$L$10:$L$999,0),1)),INDEX('Cycle 4'!C$10:C$999,MATCH($A294,'Cycle 4'!$L$10:$L$999,0),1)),INDEX('Cycle 5'!C$10:C$999,MATCH($A294,'Cycle 5'!$L$10:$L$999,0),1)),INDEX('Cycle 6'!C$10:C$999,MATCH($A294,'Cycle 6'!$L$10:$L$999,0),1)),INDEX('Cycle 7'!C$10:C$999,MATCH($A294,'Cycle 7'!$L$10:$L$999,0),1)),INDEX('Cycle 8'!C$10:C$999,MATCH($A294,'Cycle 8'!$L$10:$L$999,0),1)),INDEX('Cycle 9'!C$10:C$999,MATCH($A294,'Cycle 9'!$L$10:$L$999,0),1)),INDEX('Cycle 10'!C$10:C$999,MATCH($A294,'Cycle 10'!$L$10:$L$999,0),1)),INDEX('Cycle 11'!C$10:C$999,MATCH($A294,'Cycle 11'!$L$10:$L$999,0),1)),"")="","",IFERROR(IFERROR(IFERROR(IFERROR(IFERROR(IFERROR(IFERROR(IFERROR(IFERROR(IFERROR(IFERROR(IFERROR(INDEX(Summer!C$10:C$999,MATCH($A294,Summer!$L$10:$L$999,0),1),INDEX('Cycle 1'!C$10:C$999,MATCH($A294,'Cycle 1'!$L$10:$L$999,0),1)),INDEX('Cycle 2'!C$10:C$999,MATCH($A294,'Cycle 2'!$L$10:$L$999,0),1)),INDEX('Cycle 3'!C$10:C$999,MATCH($A294,'Cycle 3'!$L$10:$L$999,0),1)),INDEX('Cycle 4'!C$10:C$999,MATCH($A294,'Cycle 4'!$L$10:$L$999,0),1)),INDEX('Cycle 5'!C$10:C$999,MATCH($A294,'Cycle 5'!$L$10:$L$999,0),1)),INDEX('Cycle 6'!C$10:C$999,MATCH($A294,'Cycle 6'!$L$10:$L$999,0),1)),INDEX('Cycle 7'!C$10:C$999,MATCH($A294,'Cycle 7'!$L$10:$L$999,0),1)),INDEX('Cycle 8'!C$10:C$999,MATCH($A294,'Cycle 8'!$L$10:$L$999,0),1)),INDEX('Cycle 9'!C$10:C$999,MATCH($A294,'Cycle 9'!$L$10:$L$999,0),1)),INDEX('Cycle 10'!C$10:C$999,MATCH($A294,'Cycle 10'!$L$10:$L$999,0),1)),INDEX('Cycle 11'!C$10:C$999,MATCH($A294,'Cycle 11'!$L$10:$L$999,0),1)),""))</f>
        <v/>
      </c>
      <c r="E294" t="str">
        <f>IF(IFERROR(IFERROR(IFERROR(IFERROR(IFERROR(IFERROR(IFERROR(IFERROR(IFERROR(IFERROR(IFERROR(IFERROR(INDEX(Summer!D$10:D$999,MATCH($A294,Summer!$L$10:$L$999,0),1),INDEX('Cycle 1'!D$10:D$999,MATCH($A294,'Cycle 1'!$L$10:$L$999,0),1)),INDEX('Cycle 2'!D$10:D$999,MATCH($A294,'Cycle 2'!$L$10:$L$999,0),1)),INDEX('Cycle 3'!D$10:D$999,MATCH($A294,'Cycle 3'!$L$10:$L$999,0),1)),INDEX('Cycle 4'!D$10:D$999,MATCH($A294,'Cycle 4'!$L$10:$L$999,0),1)),INDEX('Cycle 5'!D$10:D$999,MATCH($A294,'Cycle 5'!$L$10:$L$999,0),1)),INDEX('Cycle 6'!D$10:D$999,MATCH($A294,'Cycle 6'!$L$10:$L$999,0),1)),INDEX('Cycle 7'!D$10:D$999,MATCH($A294,'Cycle 7'!$L$10:$L$999,0),1)),INDEX('Cycle 8'!D$10:D$999,MATCH($A294,'Cycle 8'!$L$10:$L$999,0),1)),INDEX('Cycle 9'!D$10:D$999,MATCH($A294,'Cycle 9'!$L$10:$L$999,0),1)),INDEX('Cycle 10'!D$10:D$999,MATCH($A294,'Cycle 10'!$L$10:$L$999,0),1)),INDEX('Cycle 11'!D$10:D$999,MATCH($A294,'Cycle 11'!$L$10:$L$999,0),1)),"")="","",IFERROR(IFERROR(IFERROR(IFERROR(IFERROR(IFERROR(IFERROR(IFERROR(IFERROR(IFERROR(IFERROR(IFERROR(INDEX(Summer!D$10:D$999,MATCH($A294,Summer!$L$10:$L$999,0),1),INDEX('Cycle 1'!D$10:D$999,MATCH($A294,'Cycle 1'!$L$10:$L$999,0),1)),INDEX('Cycle 2'!D$10:D$999,MATCH($A294,'Cycle 2'!$L$10:$L$999,0),1)),INDEX('Cycle 3'!D$10:D$999,MATCH($A294,'Cycle 3'!$L$10:$L$999,0),1)),INDEX('Cycle 4'!D$10:D$999,MATCH($A294,'Cycle 4'!$L$10:$L$999,0),1)),INDEX('Cycle 5'!D$10:D$999,MATCH($A294,'Cycle 5'!$L$10:$L$999,0),1)),INDEX('Cycle 6'!D$10:D$999,MATCH($A294,'Cycle 6'!$L$10:$L$999,0),1)),INDEX('Cycle 7'!D$10:D$999,MATCH($A294,'Cycle 7'!$L$10:$L$999,0),1)),INDEX('Cycle 8'!D$10:D$999,MATCH($A294,'Cycle 8'!$L$10:$L$999,0),1)),INDEX('Cycle 9'!D$10:D$999,MATCH($A294,'Cycle 9'!$L$10:$L$999,0),1)),INDEX('Cycle 10'!D$10:D$999,MATCH($A294,'Cycle 10'!$L$10:$L$999,0),1)),INDEX('Cycle 11'!D$10:D$999,MATCH($A294,'Cycle 11'!$L$10:$L$999,0),1)),""))</f>
        <v/>
      </c>
      <c r="F294" t="str">
        <f>IF(IFERROR(IFERROR(IFERROR(IFERROR(IFERROR(IFERROR(IFERROR(IFERROR(IFERROR(IFERROR(IFERROR(IFERROR(INDEX(Summer!E$10:E$999,MATCH($A294,Summer!$L$10:$L$999,0),1),INDEX('Cycle 1'!E$10:E$999,MATCH($A294,'Cycle 1'!$L$10:$L$999,0),1)),INDEX('Cycle 2'!E$10:E$999,MATCH($A294,'Cycle 2'!$L$10:$L$999,0),1)),INDEX('Cycle 3'!E$10:E$999,MATCH($A294,'Cycle 3'!$L$10:$L$999,0),1)),INDEX('Cycle 4'!E$10:E$999,MATCH($A294,'Cycle 4'!$L$10:$L$999,0),1)),INDEX('Cycle 5'!E$10:E$999,MATCH($A294,'Cycle 5'!$L$10:$L$999,0),1)),INDEX('Cycle 6'!E$10:E$999,MATCH($A294,'Cycle 6'!$L$10:$L$999,0),1)),INDEX('Cycle 7'!E$10:E$999,MATCH($A294,'Cycle 7'!$L$10:$L$999,0),1)),INDEX('Cycle 8'!E$10:E$999,MATCH($A294,'Cycle 8'!$L$10:$L$999,0),1)),INDEX('Cycle 9'!E$10:E$999,MATCH($A294,'Cycle 9'!$L$10:$L$999,0),1)),INDEX('Cycle 10'!E$10:E$999,MATCH($A294,'Cycle 10'!$L$10:$L$999,0),1)),INDEX('Cycle 11'!E$10:E$999,MATCH($A294,'Cycle 11'!$L$10:$L$999,0),1)),"")="","",IFERROR(IFERROR(IFERROR(IFERROR(IFERROR(IFERROR(IFERROR(IFERROR(IFERROR(IFERROR(IFERROR(IFERROR(INDEX(Summer!E$10:E$999,MATCH($A294,Summer!$L$10:$L$999,0),1),INDEX('Cycle 1'!E$10:E$999,MATCH($A294,'Cycle 1'!$L$10:$L$999,0),1)),INDEX('Cycle 2'!E$10:E$999,MATCH($A294,'Cycle 2'!$L$10:$L$999,0),1)),INDEX('Cycle 3'!E$10:E$999,MATCH($A294,'Cycle 3'!$L$10:$L$999,0),1)),INDEX('Cycle 4'!E$10:E$999,MATCH($A294,'Cycle 4'!$L$10:$L$999,0),1)),INDEX('Cycle 5'!E$10:E$999,MATCH($A294,'Cycle 5'!$L$10:$L$999,0),1)),INDEX('Cycle 6'!E$10:E$999,MATCH($A294,'Cycle 6'!$L$10:$L$999,0),1)),INDEX('Cycle 7'!E$10:E$999,MATCH($A294,'Cycle 7'!$L$10:$L$999,0),1)),INDEX('Cycle 8'!E$10:E$999,MATCH($A294,'Cycle 8'!$L$10:$L$999,0),1)),INDEX('Cycle 9'!E$10:E$999,MATCH($A294,'Cycle 9'!$L$10:$L$999,0),1)),INDEX('Cycle 10'!E$10:E$999,MATCH($A294,'Cycle 10'!$L$10:$L$999,0),1)),INDEX('Cycle 11'!E$10:E$999,MATCH($A294,'Cycle 11'!$L$10:$L$999,0),1)),""))</f>
        <v/>
      </c>
      <c r="G294" t="str">
        <f>IF(IFERROR(IFERROR(IFERROR(IFERROR(IFERROR(IFERROR(IFERROR(IFERROR(IFERROR(IFERROR(IFERROR(IFERROR(INDEX(Summer!F$10:F$999,MATCH($A294,Summer!$L$10:$L$999,0),1),INDEX('Cycle 1'!F$10:F$999,MATCH($A294,'Cycle 1'!$L$10:$L$999,0),1)),INDEX('Cycle 2'!F$10:F$999,MATCH($A294,'Cycle 2'!$L$10:$L$999,0),1)),INDEX('Cycle 3'!F$10:F$999,MATCH($A294,'Cycle 3'!$L$10:$L$999,0),1)),INDEX('Cycle 4'!F$10:F$999,MATCH($A294,'Cycle 4'!$L$10:$L$999,0),1)),INDEX('Cycle 5'!F$10:F$999,MATCH($A294,'Cycle 5'!$L$10:$L$999,0),1)),INDEX('Cycle 6'!F$10:F$999,MATCH($A294,'Cycle 6'!$L$10:$L$999,0),1)),INDEX('Cycle 7'!F$10:F$999,MATCH($A294,'Cycle 7'!$L$10:$L$999,0),1)),INDEX('Cycle 8'!F$10:F$999,MATCH($A294,'Cycle 8'!$L$10:$L$999,0),1)),INDEX('Cycle 9'!F$10:F$999,MATCH($A294,'Cycle 9'!$L$10:$L$999,0),1)),INDEX('Cycle 10'!F$10:F$999,MATCH($A294,'Cycle 10'!$L$10:$L$999,0),1)),INDEX('Cycle 11'!F$10:F$999,MATCH($A294,'Cycle 11'!$L$10:$L$999,0),1)),"")="","",IFERROR(IFERROR(IFERROR(IFERROR(IFERROR(IFERROR(IFERROR(IFERROR(IFERROR(IFERROR(IFERROR(IFERROR(INDEX(Summer!F$10:F$999,MATCH($A294,Summer!$L$10:$L$999,0),1),INDEX('Cycle 1'!F$10:F$999,MATCH($A294,'Cycle 1'!$L$10:$L$999,0),1)),INDEX('Cycle 2'!F$10:F$999,MATCH($A294,'Cycle 2'!$L$10:$L$999,0),1)),INDEX('Cycle 3'!F$10:F$999,MATCH($A294,'Cycle 3'!$L$10:$L$999,0),1)),INDEX('Cycle 4'!F$10:F$999,MATCH($A294,'Cycle 4'!$L$10:$L$999,0),1)),INDEX('Cycle 5'!F$10:F$999,MATCH($A294,'Cycle 5'!$L$10:$L$999,0),1)),INDEX('Cycle 6'!F$10:F$999,MATCH($A294,'Cycle 6'!$L$10:$L$999,0),1)),INDEX('Cycle 7'!F$10:F$999,MATCH($A294,'Cycle 7'!$L$10:$L$999,0),1)),INDEX('Cycle 8'!F$10:F$999,MATCH($A294,'Cycle 8'!$L$10:$L$999,0),1)),INDEX('Cycle 9'!F$10:F$999,MATCH($A294,'Cycle 9'!$L$10:$L$999,0),1)),INDEX('Cycle 10'!F$10:F$999,MATCH($A294,'Cycle 10'!$L$10:$L$999,0),1)),INDEX('Cycle 11'!F$10:F$999,MATCH($A294,'Cycle 11'!$L$10:$L$999,0),1)),""))</f>
        <v/>
      </c>
      <c r="H294" t="str">
        <f>IF(IFERROR(IFERROR(IFERROR(IFERROR(IFERROR(IFERROR(IFERROR(IFERROR(IFERROR(IFERROR(IFERROR(IFERROR(INDEX(Summer!G$10:G$999,MATCH($A294,Summer!$L$10:$L$999,0),1),INDEX('Cycle 1'!G$10:G$999,MATCH($A294,'Cycle 1'!$L$10:$L$999,0),1)),INDEX('Cycle 2'!G$10:G$999,MATCH($A294,'Cycle 2'!$L$10:$L$999,0),1)),INDEX('Cycle 3'!G$10:G$999,MATCH($A294,'Cycle 3'!$L$10:$L$999,0),1)),INDEX('Cycle 4'!G$10:G$999,MATCH($A294,'Cycle 4'!$L$10:$L$999,0),1)),INDEX('Cycle 5'!G$10:G$999,MATCH($A294,'Cycle 5'!$L$10:$L$999,0),1)),INDEX('Cycle 6'!G$10:G$999,MATCH($A294,'Cycle 6'!$L$10:$L$999,0),1)),INDEX('Cycle 7'!G$10:G$999,MATCH($A294,'Cycle 7'!$L$10:$L$999,0),1)),INDEX('Cycle 8'!G$10:G$999,MATCH($A294,'Cycle 8'!$L$10:$L$999,0),1)),INDEX('Cycle 9'!G$10:G$999,MATCH($A294,'Cycle 9'!$L$10:$L$999,0),1)),INDEX('Cycle 10'!G$10:G$999,MATCH($A294,'Cycle 10'!$L$10:$L$999,0),1)),INDEX('Cycle 11'!G$10:G$999,MATCH($A294,'Cycle 11'!$L$10:$L$999,0),1)),"")="","",IFERROR(IFERROR(IFERROR(IFERROR(IFERROR(IFERROR(IFERROR(IFERROR(IFERROR(IFERROR(IFERROR(IFERROR(INDEX(Summer!G$10:G$999,MATCH($A294,Summer!$L$10:$L$999,0),1),INDEX('Cycle 1'!G$10:G$999,MATCH($A294,'Cycle 1'!$L$10:$L$999,0),1)),INDEX('Cycle 2'!G$10:G$999,MATCH($A294,'Cycle 2'!$L$10:$L$999,0),1)),INDEX('Cycle 3'!G$10:G$999,MATCH($A294,'Cycle 3'!$L$10:$L$999,0),1)),INDEX('Cycle 4'!G$10:G$999,MATCH($A294,'Cycle 4'!$L$10:$L$999,0),1)),INDEX('Cycle 5'!G$10:G$999,MATCH($A294,'Cycle 5'!$L$10:$L$999,0),1)),INDEX('Cycle 6'!G$10:G$999,MATCH($A294,'Cycle 6'!$L$10:$L$999,0),1)),INDEX('Cycle 7'!G$10:G$999,MATCH($A294,'Cycle 7'!$L$10:$L$999,0),1)),INDEX('Cycle 8'!G$10:G$999,MATCH($A294,'Cycle 8'!$L$10:$L$999,0),1)),INDEX('Cycle 9'!G$10:G$999,MATCH($A294,'Cycle 9'!$L$10:$L$999,0),1)),INDEX('Cycle 10'!G$10:G$999,MATCH($A294,'Cycle 10'!$L$10:$L$999,0),1)),INDEX('Cycle 11'!G$10:G$999,MATCH($A294,'Cycle 11'!$L$10:$L$999,0),1)),""))</f>
        <v/>
      </c>
      <c r="I294">
        <f>IFERROR(IF(C294="",MAX(I$1:I293),IF(ROW(C$2)=ROW(C294),1,IF(ISERROR(VLOOKUP(C294,C$2:C293,1,FALSE)),MAX(I$1:I293)+1,MAX(I$1:I293)))),"")</f>
        <v>0</v>
      </c>
      <c r="J294" t="str">
        <f t="shared" si="34"/>
        <v/>
      </c>
      <c r="K294" t="str">
        <f t="shared" si="39"/>
        <v/>
      </c>
      <c r="L294" t="str">
        <f t="shared" si="39"/>
        <v/>
      </c>
      <c r="M294" t="str">
        <f t="shared" si="39"/>
        <v/>
      </c>
      <c r="N294" t="str">
        <f t="shared" si="39"/>
        <v/>
      </c>
      <c r="O294" t="str">
        <f t="shared" si="39"/>
        <v/>
      </c>
      <c r="P294" t="str">
        <f t="shared" si="39"/>
        <v/>
      </c>
      <c r="Q294" t="str">
        <f t="shared" si="39"/>
        <v/>
      </c>
      <c r="R294" t="str">
        <f t="shared" si="39"/>
        <v/>
      </c>
      <c r="S294" t="str">
        <f t="shared" si="39"/>
        <v/>
      </c>
      <c r="T294" t="str">
        <f t="shared" si="39"/>
        <v/>
      </c>
      <c r="U294" t="str">
        <f t="shared" si="39"/>
        <v/>
      </c>
      <c r="V294" t="str">
        <f t="shared" si="39"/>
        <v/>
      </c>
      <c r="W294" t="str">
        <f t="shared" si="35"/>
        <v/>
      </c>
      <c r="X294">
        <f>IF(OR(H294="No",H294=""),0,IF(COUNTIFS(H$2:H294,"Yes",C$2:C294,C294)&gt;1,0,COUNTIFS(H$2:H294,"Yes",C$2:C294,C294)))+IF(X293=$X$1,0,X293)</f>
        <v>0</v>
      </c>
    </row>
    <row r="295" spans="1:24" x14ac:dyDescent="0.3">
      <c r="A295">
        <f>ROWS($A$2:$A295)</f>
        <v>294</v>
      </c>
      <c r="B295" t="str">
        <f>IF(ISERROR(VLOOKUP(A295,Summer!L$11:L$500,1,FALSE)),IF(ISERROR(VLOOKUP(A295,'Cycle 1'!L$11:L$500,1,FALSE)),IF(ISERROR(VLOOKUP(A295,'Cycle 2'!L$11:L$500,1,FALSE)),IF(ISERROR(VLOOKUP(A295,'Cycle 3'!L$11:L$500,1,FALSE)),IF(ISERROR(VLOOKUP(A295,'Cycle 4'!L$11:L$500,1,FALSE)),IF(ISERROR(VLOOKUP(A295,'Cycle 5'!L$11:L$500,1,FALSE)),IF(ISERROR(VLOOKUP(A295,'Cycle 6'!L$11:L$500,1,FALSE)),IF(ISERROR(VLOOKUP(A295,'Cycle 7'!L$11:L$500,1,FALSE)),IF(ISERROR(VLOOKUP(A295,'Cycle 8'!L$11:L$500,1,FALSE)),IF(ISERROR(VLOOKUP(A295,'Cycle 9'!L$11:L$500,1,FALSE)),IF(ISERROR(VLOOKUP(A295,'Cycle 10'!L$11:L$500,1,FALSE)),IF(ISERROR(VLOOKUP(A295,'Cycle 11'!L$11:L$500,1,FALSE)),"","Cycle 11"),"Cycle 10"),"Cycle 9"),"Cycle 8"),"Cycle 7"),"Cycle 6"),"Cycle 5"),"Cycle 4"),"Cycle 3"),"Cycle 2"),"Cycle 1"),"Summer")</f>
        <v/>
      </c>
      <c r="C295" t="str">
        <f>IF(IFERROR(IFERROR(IFERROR(IFERROR(IFERROR(IFERROR(IFERROR(IFERROR(IFERROR(IFERROR(IFERROR(IFERROR(INDEX(Summer!B$10:B$999,MATCH($A295,Summer!$L$10:$L$999,0),1),INDEX('Cycle 1'!B$10:B$999,MATCH($A295,'Cycle 1'!$L$10:$L$999,0),1)),INDEX('Cycle 2'!B$10:B$999,MATCH($A295,'Cycle 2'!$L$10:$L$999,0),1)),INDEX('Cycle 3'!B$10:B$999,MATCH($A295,'Cycle 3'!$L$10:$L$999,0),1)),INDEX('Cycle 4'!B$10:B$999,MATCH($A295,'Cycle 4'!$L$10:$L$999,0),1)),INDEX('Cycle 5'!B$10:B$999,MATCH($A295,'Cycle 5'!$L$10:$L$999,0),1)),INDEX('Cycle 6'!B$10:B$999,MATCH($A295,'Cycle 6'!$L$10:$L$999,0),1)),INDEX('Cycle 7'!B$10:B$999,MATCH($A295,'Cycle 7'!$L$10:$L$999,0),1)),INDEX('Cycle 8'!B$10:B$999,MATCH($A295,'Cycle 8'!$L$10:$L$999,0),1)),INDEX('Cycle 9'!B$10:B$999,MATCH($A295,'Cycle 9'!$L$10:$L$999,0),1)),INDEX('Cycle 10'!B$10:B$999,MATCH($A295,'Cycle 10'!$L$10:$L$999,0),1)),INDEX('Cycle 11'!B$10:B$999,MATCH($A295,'Cycle 11'!$L$10:$L$999,0),1)),"")="","",IFERROR(IFERROR(IFERROR(IFERROR(IFERROR(IFERROR(IFERROR(IFERROR(IFERROR(IFERROR(IFERROR(IFERROR(INDEX(Summer!B$10:B$999,MATCH($A295,Summer!$L$10:$L$999,0),1),INDEX('Cycle 1'!B$10:B$999,MATCH($A295,'Cycle 1'!$L$10:$L$999,0),1)),INDEX('Cycle 2'!B$10:B$999,MATCH($A295,'Cycle 2'!$L$10:$L$999,0),1)),INDEX('Cycle 3'!B$10:B$999,MATCH($A295,'Cycle 3'!$L$10:$L$999,0),1)),INDEX('Cycle 4'!B$10:B$999,MATCH($A295,'Cycle 4'!$L$10:$L$999,0),1)),INDEX('Cycle 5'!B$10:B$999,MATCH($A295,'Cycle 5'!$L$10:$L$999,0),1)),INDEX('Cycle 6'!B$10:B$999,MATCH($A295,'Cycle 6'!$L$10:$L$999,0),1)),INDEX('Cycle 7'!B$10:B$999,MATCH($A295,'Cycle 7'!$L$10:$L$999,0),1)),INDEX('Cycle 8'!B$10:B$999,MATCH($A295,'Cycle 8'!$L$10:$L$999,0),1)),INDEX('Cycle 9'!B$10:B$999,MATCH($A295,'Cycle 9'!$L$10:$L$999,0),1)),INDEX('Cycle 10'!B$10:B$999,MATCH($A295,'Cycle 10'!$L$10:$L$999,0),1)),INDEX('Cycle 11'!B$10:B$999,MATCH($A295,'Cycle 11'!$L$10:$L$999,0),1)),""))</f>
        <v/>
      </c>
      <c r="D295" t="str">
        <f>IF(IFERROR(IFERROR(IFERROR(IFERROR(IFERROR(IFERROR(IFERROR(IFERROR(IFERROR(IFERROR(IFERROR(IFERROR(INDEX(Summer!C$10:C$999,MATCH($A295,Summer!$L$10:$L$999,0),1),INDEX('Cycle 1'!C$10:C$999,MATCH($A295,'Cycle 1'!$L$10:$L$999,0),1)),INDEX('Cycle 2'!C$10:C$999,MATCH($A295,'Cycle 2'!$L$10:$L$999,0),1)),INDEX('Cycle 3'!C$10:C$999,MATCH($A295,'Cycle 3'!$L$10:$L$999,0),1)),INDEX('Cycle 4'!C$10:C$999,MATCH($A295,'Cycle 4'!$L$10:$L$999,0),1)),INDEX('Cycle 5'!C$10:C$999,MATCH($A295,'Cycle 5'!$L$10:$L$999,0),1)),INDEX('Cycle 6'!C$10:C$999,MATCH($A295,'Cycle 6'!$L$10:$L$999,0),1)),INDEX('Cycle 7'!C$10:C$999,MATCH($A295,'Cycle 7'!$L$10:$L$999,0),1)),INDEX('Cycle 8'!C$10:C$999,MATCH($A295,'Cycle 8'!$L$10:$L$999,0),1)),INDEX('Cycle 9'!C$10:C$999,MATCH($A295,'Cycle 9'!$L$10:$L$999,0),1)),INDEX('Cycle 10'!C$10:C$999,MATCH($A295,'Cycle 10'!$L$10:$L$999,0),1)),INDEX('Cycle 11'!C$10:C$999,MATCH($A295,'Cycle 11'!$L$10:$L$999,0),1)),"")="","",IFERROR(IFERROR(IFERROR(IFERROR(IFERROR(IFERROR(IFERROR(IFERROR(IFERROR(IFERROR(IFERROR(IFERROR(INDEX(Summer!C$10:C$999,MATCH($A295,Summer!$L$10:$L$999,0),1),INDEX('Cycle 1'!C$10:C$999,MATCH($A295,'Cycle 1'!$L$10:$L$999,0),1)),INDEX('Cycle 2'!C$10:C$999,MATCH($A295,'Cycle 2'!$L$10:$L$999,0),1)),INDEX('Cycle 3'!C$10:C$999,MATCH($A295,'Cycle 3'!$L$10:$L$999,0),1)),INDEX('Cycle 4'!C$10:C$999,MATCH($A295,'Cycle 4'!$L$10:$L$999,0),1)),INDEX('Cycle 5'!C$10:C$999,MATCH($A295,'Cycle 5'!$L$10:$L$999,0),1)),INDEX('Cycle 6'!C$10:C$999,MATCH($A295,'Cycle 6'!$L$10:$L$999,0),1)),INDEX('Cycle 7'!C$10:C$999,MATCH($A295,'Cycle 7'!$L$10:$L$999,0),1)),INDEX('Cycle 8'!C$10:C$999,MATCH($A295,'Cycle 8'!$L$10:$L$999,0),1)),INDEX('Cycle 9'!C$10:C$999,MATCH($A295,'Cycle 9'!$L$10:$L$999,0),1)),INDEX('Cycle 10'!C$10:C$999,MATCH($A295,'Cycle 10'!$L$10:$L$999,0),1)),INDEX('Cycle 11'!C$10:C$999,MATCH($A295,'Cycle 11'!$L$10:$L$999,0),1)),""))</f>
        <v/>
      </c>
      <c r="E295" t="str">
        <f>IF(IFERROR(IFERROR(IFERROR(IFERROR(IFERROR(IFERROR(IFERROR(IFERROR(IFERROR(IFERROR(IFERROR(IFERROR(INDEX(Summer!D$10:D$999,MATCH($A295,Summer!$L$10:$L$999,0),1),INDEX('Cycle 1'!D$10:D$999,MATCH($A295,'Cycle 1'!$L$10:$L$999,0),1)),INDEX('Cycle 2'!D$10:D$999,MATCH($A295,'Cycle 2'!$L$10:$L$999,0),1)),INDEX('Cycle 3'!D$10:D$999,MATCH($A295,'Cycle 3'!$L$10:$L$999,0),1)),INDEX('Cycle 4'!D$10:D$999,MATCH($A295,'Cycle 4'!$L$10:$L$999,0),1)),INDEX('Cycle 5'!D$10:D$999,MATCH($A295,'Cycle 5'!$L$10:$L$999,0),1)),INDEX('Cycle 6'!D$10:D$999,MATCH($A295,'Cycle 6'!$L$10:$L$999,0),1)),INDEX('Cycle 7'!D$10:D$999,MATCH($A295,'Cycle 7'!$L$10:$L$999,0),1)),INDEX('Cycle 8'!D$10:D$999,MATCH($A295,'Cycle 8'!$L$10:$L$999,0),1)),INDEX('Cycle 9'!D$10:D$999,MATCH($A295,'Cycle 9'!$L$10:$L$999,0),1)),INDEX('Cycle 10'!D$10:D$999,MATCH($A295,'Cycle 10'!$L$10:$L$999,0),1)),INDEX('Cycle 11'!D$10:D$999,MATCH($A295,'Cycle 11'!$L$10:$L$999,0),1)),"")="","",IFERROR(IFERROR(IFERROR(IFERROR(IFERROR(IFERROR(IFERROR(IFERROR(IFERROR(IFERROR(IFERROR(IFERROR(INDEX(Summer!D$10:D$999,MATCH($A295,Summer!$L$10:$L$999,0),1),INDEX('Cycle 1'!D$10:D$999,MATCH($A295,'Cycle 1'!$L$10:$L$999,0),1)),INDEX('Cycle 2'!D$10:D$999,MATCH($A295,'Cycle 2'!$L$10:$L$999,0),1)),INDEX('Cycle 3'!D$10:D$999,MATCH($A295,'Cycle 3'!$L$10:$L$999,0),1)),INDEX('Cycle 4'!D$10:D$999,MATCH($A295,'Cycle 4'!$L$10:$L$999,0),1)),INDEX('Cycle 5'!D$10:D$999,MATCH($A295,'Cycle 5'!$L$10:$L$999,0),1)),INDEX('Cycle 6'!D$10:D$999,MATCH($A295,'Cycle 6'!$L$10:$L$999,0),1)),INDEX('Cycle 7'!D$10:D$999,MATCH($A295,'Cycle 7'!$L$10:$L$999,0),1)),INDEX('Cycle 8'!D$10:D$999,MATCH($A295,'Cycle 8'!$L$10:$L$999,0),1)),INDEX('Cycle 9'!D$10:D$999,MATCH($A295,'Cycle 9'!$L$10:$L$999,0),1)),INDEX('Cycle 10'!D$10:D$999,MATCH($A295,'Cycle 10'!$L$10:$L$999,0),1)),INDEX('Cycle 11'!D$10:D$999,MATCH($A295,'Cycle 11'!$L$10:$L$999,0),1)),""))</f>
        <v/>
      </c>
      <c r="F295" t="str">
        <f>IF(IFERROR(IFERROR(IFERROR(IFERROR(IFERROR(IFERROR(IFERROR(IFERROR(IFERROR(IFERROR(IFERROR(IFERROR(INDEX(Summer!E$10:E$999,MATCH($A295,Summer!$L$10:$L$999,0),1),INDEX('Cycle 1'!E$10:E$999,MATCH($A295,'Cycle 1'!$L$10:$L$999,0),1)),INDEX('Cycle 2'!E$10:E$999,MATCH($A295,'Cycle 2'!$L$10:$L$999,0),1)),INDEX('Cycle 3'!E$10:E$999,MATCH($A295,'Cycle 3'!$L$10:$L$999,0),1)),INDEX('Cycle 4'!E$10:E$999,MATCH($A295,'Cycle 4'!$L$10:$L$999,0),1)),INDEX('Cycle 5'!E$10:E$999,MATCH($A295,'Cycle 5'!$L$10:$L$999,0),1)),INDEX('Cycle 6'!E$10:E$999,MATCH($A295,'Cycle 6'!$L$10:$L$999,0),1)),INDEX('Cycle 7'!E$10:E$999,MATCH($A295,'Cycle 7'!$L$10:$L$999,0),1)),INDEX('Cycle 8'!E$10:E$999,MATCH($A295,'Cycle 8'!$L$10:$L$999,0),1)),INDEX('Cycle 9'!E$10:E$999,MATCH($A295,'Cycle 9'!$L$10:$L$999,0),1)),INDEX('Cycle 10'!E$10:E$999,MATCH($A295,'Cycle 10'!$L$10:$L$999,0),1)),INDEX('Cycle 11'!E$10:E$999,MATCH($A295,'Cycle 11'!$L$10:$L$999,0),1)),"")="","",IFERROR(IFERROR(IFERROR(IFERROR(IFERROR(IFERROR(IFERROR(IFERROR(IFERROR(IFERROR(IFERROR(IFERROR(INDEX(Summer!E$10:E$999,MATCH($A295,Summer!$L$10:$L$999,0),1),INDEX('Cycle 1'!E$10:E$999,MATCH($A295,'Cycle 1'!$L$10:$L$999,0),1)),INDEX('Cycle 2'!E$10:E$999,MATCH($A295,'Cycle 2'!$L$10:$L$999,0),1)),INDEX('Cycle 3'!E$10:E$999,MATCH($A295,'Cycle 3'!$L$10:$L$999,0),1)),INDEX('Cycle 4'!E$10:E$999,MATCH($A295,'Cycle 4'!$L$10:$L$999,0),1)),INDEX('Cycle 5'!E$10:E$999,MATCH($A295,'Cycle 5'!$L$10:$L$999,0),1)),INDEX('Cycle 6'!E$10:E$999,MATCH($A295,'Cycle 6'!$L$10:$L$999,0),1)),INDEX('Cycle 7'!E$10:E$999,MATCH($A295,'Cycle 7'!$L$10:$L$999,0),1)),INDEX('Cycle 8'!E$10:E$999,MATCH($A295,'Cycle 8'!$L$10:$L$999,0),1)),INDEX('Cycle 9'!E$10:E$999,MATCH($A295,'Cycle 9'!$L$10:$L$999,0),1)),INDEX('Cycle 10'!E$10:E$999,MATCH($A295,'Cycle 10'!$L$10:$L$999,0),1)),INDEX('Cycle 11'!E$10:E$999,MATCH($A295,'Cycle 11'!$L$10:$L$999,0),1)),""))</f>
        <v/>
      </c>
      <c r="G295" t="str">
        <f>IF(IFERROR(IFERROR(IFERROR(IFERROR(IFERROR(IFERROR(IFERROR(IFERROR(IFERROR(IFERROR(IFERROR(IFERROR(INDEX(Summer!F$10:F$999,MATCH($A295,Summer!$L$10:$L$999,0),1),INDEX('Cycle 1'!F$10:F$999,MATCH($A295,'Cycle 1'!$L$10:$L$999,0),1)),INDEX('Cycle 2'!F$10:F$999,MATCH($A295,'Cycle 2'!$L$10:$L$999,0),1)),INDEX('Cycle 3'!F$10:F$999,MATCH($A295,'Cycle 3'!$L$10:$L$999,0),1)),INDEX('Cycle 4'!F$10:F$999,MATCH($A295,'Cycle 4'!$L$10:$L$999,0),1)),INDEX('Cycle 5'!F$10:F$999,MATCH($A295,'Cycle 5'!$L$10:$L$999,0),1)),INDEX('Cycle 6'!F$10:F$999,MATCH($A295,'Cycle 6'!$L$10:$L$999,0),1)),INDEX('Cycle 7'!F$10:F$999,MATCH($A295,'Cycle 7'!$L$10:$L$999,0),1)),INDEX('Cycle 8'!F$10:F$999,MATCH($A295,'Cycle 8'!$L$10:$L$999,0),1)),INDEX('Cycle 9'!F$10:F$999,MATCH($A295,'Cycle 9'!$L$10:$L$999,0),1)),INDEX('Cycle 10'!F$10:F$999,MATCH($A295,'Cycle 10'!$L$10:$L$999,0),1)),INDEX('Cycle 11'!F$10:F$999,MATCH($A295,'Cycle 11'!$L$10:$L$999,0),1)),"")="","",IFERROR(IFERROR(IFERROR(IFERROR(IFERROR(IFERROR(IFERROR(IFERROR(IFERROR(IFERROR(IFERROR(IFERROR(INDEX(Summer!F$10:F$999,MATCH($A295,Summer!$L$10:$L$999,0),1),INDEX('Cycle 1'!F$10:F$999,MATCH($A295,'Cycle 1'!$L$10:$L$999,0),1)),INDEX('Cycle 2'!F$10:F$999,MATCH($A295,'Cycle 2'!$L$10:$L$999,0),1)),INDEX('Cycle 3'!F$10:F$999,MATCH($A295,'Cycle 3'!$L$10:$L$999,0),1)),INDEX('Cycle 4'!F$10:F$999,MATCH($A295,'Cycle 4'!$L$10:$L$999,0),1)),INDEX('Cycle 5'!F$10:F$999,MATCH($A295,'Cycle 5'!$L$10:$L$999,0),1)),INDEX('Cycle 6'!F$10:F$999,MATCH($A295,'Cycle 6'!$L$10:$L$999,0),1)),INDEX('Cycle 7'!F$10:F$999,MATCH($A295,'Cycle 7'!$L$10:$L$999,0),1)),INDEX('Cycle 8'!F$10:F$999,MATCH($A295,'Cycle 8'!$L$10:$L$999,0),1)),INDEX('Cycle 9'!F$10:F$999,MATCH($A295,'Cycle 9'!$L$10:$L$999,0),1)),INDEX('Cycle 10'!F$10:F$999,MATCH($A295,'Cycle 10'!$L$10:$L$999,0),1)),INDEX('Cycle 11'!F$10:F$999,MATCH($A295,'Cycle 11'!$L$10:$L$999,0),1)),""))</f>
        <v/>
      </c>
      <c r="H295" t="str">
        <f>IF(IFERROR(IFERROR(IFERROR(IFERROR(IFERROR(IFERROR(IFERROR(IFERROR(IFERROR(IFERROR(IFERROR(IFERROR(INDEX(Summer!G$10:G$999,MATCH($A295,Summer!$L$10:$L$999,0),1),INDEX('Cycle 1'!G$10:G$999,MATCH($A295,'Cycle 1'!$L$10:$L$999,0),1)),INDEX('Cycle 2'!G$10:G$999,MATCH($A295,'Cycle 2'!$L$10:$L$999,0),1)),INDEX('Cycle 3'!G$10:G$999,MATCH($A295,'Cycle 3'!$L$10:$L$999,0),1)),INDEX('Cycle 4'!G$10:G$999,MATCH($A295,'Cycle 4'!$L$10:$L$999,0),1)),INDEX('Cycle 5'!G$10:G$999,MATCH($A295,'Cycle 5'!$L$10:$L$999,0),1)),INDEX('Cycle 6'!G$10:G$999,MATCH($A295,'Cycle 6'!$L$10:$L$999,0),1)),INDEX('Cycle 7'!G$10:G$999,MATCH($A295,'Cycle 7'!$L$10:$L$999,0),1)),INDEX('Cycle 8'!G$10:G$999,MATCH($A295,'Cycle 8'!$L$10:$L$999,0),1)),INDEX('Cycle 9'!G$10:G$999,MATCH($A295,'Cycle 9'!$L$10:$L$999,0),1)),INDEX('Cycle 10'!G$10:G$999,MATCH($A295,'Cycle 10'!$L$10:$L$999,0),1)),INDEX('Cycle 11'!G$10:G$999,MATCH($A295,'Cycle 11'!$L$10:$L$999,0),1)),"")="","",IFERROR(IFERROR(IFERROR(IFERROR(IFERROR(IFERROR(IFERROR(IFERROR(IFERROR(IFERROR(IFERROR(IFERROR(INDEX(Summer!G$10:G$999,MATCH($A295,Summer!$L$10:$L$999,0),1),INDEX('Cycle 1'!G$10:G$999,MATCH($A295,'Cycle 1'!$L$10:$L$999,0),1)),INDEX('Cycle 2'!G$10:G$999,MATCH($A295,'Cycle 2'!$L$10:$L$999,0),1)),INDEX('Cycle 3'!G$10:G$999,MATCH($A295,'Cycle 3'!$L$10:$L$999,0),1)),INDEX('Cycle 4'!G$10:G$999,MATCH($A295,'Cycle 4'!$L$10:$L$999,0),1)),INDEX('Cycle 5'!G$10:G$999,MATCH($A295,'Cycle 5'!$L$10:$L$999,0),1)),INDEX('Cycle 6'!G$10:G$999,MATCH($A295,'Cycle 6'!$L$10:$L$999,0),1)),INDEX('Cycle 7'!G$10:G$999,MATCH($A295,'Cycle 7'!$L$10:$L$999,0),1)),INDEX('Cycle 8'!G$10:G$999,MATCH($A295,'Cycle 8'!$L$10:$L$999,0),1)),INDEX('Cycle 9'!G$10:G$999,MATCH($A295,'Cycle 9'!$L$10:$L$999,0),1)),INDEX('Cycle 10'!G$10:G$999,MATCH($A295,'Cycle 10'!$L$10:$L$999,0),1)),INDEX('Cycle 11'!G$10:G$999,MATCH($A295,'Cycle 11'!$L$10:$L$999,0),1)),""))</f>
        <v/>
      </c>
      <c r="I295">
        <f>IFERROR(IF(C295="",MAX(I$1:I294),IF(ROW(C$2)=ROW(C295),1,IF(ISERROR(VLOOKUP(C295,C$2:C294,1,FALSE)),MAX(I$1:I294)+1,MAX(I$1:I294)))),"")</f>
        <v>0</v>
      </c>
      <c r="J295" t="str">
        <f t="shared" si="34"/>
        <v/>
      </c>
      <c r="K295" t="str">
        <f t="shared" si="39"/>
        <v/>
      </c>
      <c r="L295" t="str">
        <f t="shared" si="39"/>
        <v/>
      </c>
      <c r="M295" t="str">
        <f t="shared" si="39"/>
        <v/>
      </c>
      <c r="N295" t="str">
        <f t="shared" si="39"/>
        <v/>
      </c>
      <c r="O295" t="str">
        <f t="shared" si="39"/>
        <v/>
      </c>
      <c r="P295" t="str">
        <f t="shared" si="39"/>
        <v/>
      </c>
      <c r="Q295" t="str">
        <f t="shared" si="39"/>
        <v/>
      </c>
      <c r="R295" t="str">
        <f t="shared" si="39"/>
        <v/>
      </c>
      <c r="S295" t="str">
        <f t="shared" si="39"/>
        <v/>
      </c>
      <c r="T295" t="str">
        <f t="shared" si="39"/>
        <v/>
      </c>
      <c r="U295" t="str">
        <f t="shared" si="39"/>
        <v/>
      </c>
      <c r="V295" t="str">
        <f t="shared" si="39"/>
        <v/>
      </c>
      <c r="W295" t="str">
        <f t="shared" si="35"/>
        <v/>
      </c>
      <c r="X295">
        <f>IF(OR(H295="No",H295=""),0,IF(COUNTIFS(H$2:H295,"Yes",C$2:C295,C295)&gt;1,0,COUNTIFS(H$2:H295,"Yes",C$2:C295,C295)))+IF(X294=$X$1,0,X294)</f>
        <v>0</v>
      </c>
    </row>
    <row r="296" spans="1:24" x14ac:dyDescent="0.3">
      <c r="A296">
        <f>ROWS($A$2:$A296)</f>
        <v>295</v>
      </c>
      <c r="B296" t="str">
        <f>IF(ISERROR(VLOOKUP(A296,Summer!L$11:L$500,1,FALSE)),IF(ISERROR(VLOOKUP(A296,'Cycle 1'!L$11:L$500,1,FALSE)),IF(ISERROR(VLOOKUP(A296,'Cycle 2'!L$11:L$500,1,FALSE)),IF(ISERROR(VLOOKUP(A296,'Cycle 3'!L$11:L$500,1,FALSE)),IF(ISERROR(VLOOKUP(A296,'Cycle 4'!L$11:L$500,1,FALSE)),IF(ISERROR(VLOOKUP(A296,'Cycle 5'!L$11:L$500,1,FALSE)),IF(ISERROR(VLOOKUP(A296,'Cycle 6'!L$11:L$500,1,FALSE)),IF(ISERROR(VLOOKUP(A296,'Cycle 7'!L$11:L$500,1,FALSE)),IF(ISERROR(VLOOKUP(A296,'Cycle 8'!L$11:L$500,1,FALSE)),IF(ISERROR(VLOOKUP(A296,'Cycle 9'!L$11:L$500,1,FALSE)),IF(ISERROR(VLOOKUP(A296,'Cycle 10'!L$11:L$500,1,FALSE)),IF(ISERROR(VLOOKUP(A296,'Cycle 11'!L$11:L$500,1,FALSE)),"","Cycle 11"),"Cycle 10"),"Cycle 9"),"Cycle 8"),"Cycle 7"),"Cycle 6"),"Cycle 5"),"Cycle 4"),"Cycle 3"),"Cycle 2"),"Cycle 1"),"Summer")</f>
        <v/>
      </c>
      <c r="C296" t="str">
        <f>IF(IFERROR(IFERROR(IFERROR(IFERROR(IFERROR(IFERROR(IFERROR(IFERROR(IFERROR(IFERROR(IFERROR(IFERROR(INDEX(Summer!B$10:B$999,MATCH($A296,Summer!$L$10:$L$999,0),1),INDEX('Cycle 1'!B$10:B$999,MATCH($A296,'Cycle 1'!$L$10:$L$999,0),1)),INDEX('Cycle 2'!B$10:B$999,MATCH($A296,'Cycle 2'!$L$10:$L$999,0),1)),INDEX('Cycle 3'!B$10:B$999,MATCH($A296,'Cycle 3'!$L$10:$L$999,0),1)),INDEX('Cycle 4'!B$10:B$999,MATCH($A296,'Cycle 4'!$L$10:$L$999,0),1)),INDEX('Cycle 5'!B$10:B$999,MATCH($A296,'Cycle 5'!$L$10:$L$999,0),1)),INDEX('Cycle 6'!B$10:B$999,MATCH($A296,'Cycle 6'!$L$10:$L$999,0),1)),INDEX('Cycle 7'!B$10:B$999,MATCH($A296,'Cycle 7'!$L$10:$L$999,0),1)),INDEX('Cycle 8'!B$10:B$999,MATCH($A296,'Cycle 8'!$L$10:$L$999,0),1)),INDEX('Cycle 9'!B$10:B$999,MATCH($A296,'Cycle 9'!$L$10:$L$999,0),1)),INDEX('Cycle 10'!B$10:B$999,MATCH($A296,'Cycle 10'!$L$10:$L$999,0),1)),INDEX('Cycle 11'!B$10:B$999,MATCH($A296,'Cycle 11'!$L$10:$L$999,0),1)),"")="","",IFERROR(IFERROR(IFERROR(IFERROR(IFERROR(IFERROR(IFERROR(IFERROR(IFERROR(IFERROR(IFERROR(IFERROR(INDEX(Summer!B$10:B$999,MATCH($A296,Summer!$L$10:$L$999,0),1),INDEX('Cycle 1'!B$10:B$999,MATCH($A296,'Cycle 1'!$L$10:$L$999,0),1)),INDEX('Cycle 2'!B$10:B$999,MATCH($A296,'Cycle 2'!$L$10:$L$999,0),1)),INDEX('Cycle 3'!B$10:B$999,MATCH($A296,'Cycle 3'!$L$10:$L$999,0),1)),INDEX('Cycle 4'!B$10:B$999,MATCH($A296,'Cycle 4'!$L$10:$L$999,0),1)),INDEX('Cycle 5'!B$10:B$999,MATCH($A296,'Cycle 5'!$L$10:$L$999,0),1)),INDEX('Cycle 6'!B$10:B$999,MATCH($A296,'Cycle 6'!$L$10:$L$999,0),1)),INDEX('Cycle 7'!B$10:B$999,MATCH($A296,'Cycle 7'!$L$10:$L$999,0),1)),INDEX('Cycle 8'!B$10:B$999,MATCH($A296,'Cycle 8'!$L$10:$L$999,0),1)),INDEX('Cycle 9'!B$10:B$999,MATCH($A296,'Cycle 9'!$L$10:$L$999,0),1)),INDEX('Cycle 10'!B$10:B$999,MATCH($A296,'Cycle 10'!$L$10:$L$999,0),1)),INDEX('Cycle 11'!B$10:B$999,MATCH($A296,'Cycle 11'!$L$10:$L$999,0),1)),""))</f>
        <v/>
      </c>
      <c r="D296" t="str">
        <f>IF(IFERROR(IFERROR(IFERROR(IFERROR(IFERROR(IFERROR(IFERROR(IFERROR(IFERROR(IFERROR(IFERROR(IFERROR(INDEX(Summer!C$10:C$999,MATCH($A296,Summer!$L$10:$L$999,0),1),INDEX('Cycle 1'!C$10:C$999,MATCH($A296,'Cycle 1'!$L$10:$L$999,0),1)),INDEX('Cycle 2'!C$10:C$999,MATCH($A296,'Cycle 2'!$L$10:$L$999,0),1)),INDEX('Cycle 3'!C$10:C$999,MATCH($A296,'Cycle 3'!$L$10:$L$999,0),1)),INDEX('Cycle 4'!C$10:C$999,MATCH($A296,'Cycle 4'!$L$10:$L$999,0),1)),INDEX('Cycle 5'!C$10:C$999,MATCH($A296,'Cycle 5'!$L$10:$L$999,0),1)),INDEX('Cycle 6'!C$10:C$999,MATCH($A296,'Cycle 6'!$L$10:$L$999,0),1)),INDEX('Cycle 7'!C$10:C$999,MATCH($A296,'Cycle 7'!$L$10:$L$999,0),1)),INDEX('Cycle 8'!C$10:C$999,MATCH($A296,'Cycle 8'!$L$10:$L$999,0),1)),INDEX('Cycle 9'!C$10:C$999,MATCH($A296,'Cycle 9'!$L$10:$L$999,0),1)),INDEX('Cycle 10'!C$10:C$999,MATCH($A296,'Cycle 10'!$L$10:$L$999,0),1)),INDEX('Cycle 11'!C$10:C$999,MATCH($A296,'Cycle 11'!$L$10:$L$999,0),1)),"")="","",IFERROR(IFERROR(IFERROR(IFERROR(IFERROR(IFERROR(IFERROR(IFERROR(IFERROR(IFERROR(IFERROR(IFERROR(INDEX(Summer!C$10:C$999,MATCH($A296,Summer!$L$10:$L$999,0),1),INDEX('Cycle 1'!C$10:C$999,MATCH($A296,'Cycle 1'!$L$10:$L$999,0),1)),INDEX('Cycle 2'!C$10:C$999,MATCH($A296,'Cycle 2'!$L$10:$L$999,0),1)),INDEX('Cycle 3'!C$10:C$999,MATCH($A296,'Cycle 3'!$L$10:$L$999,0),1)),INDEX('Cycle 4'!C$10:C$999,MATCH($A296,'Cycle 4'!$L$10:$L$999,0),1)),INDEX('Cycle 5'!C$10:C$999,MATCH($A296,'Cycle 5'!$L$10:$L$999,0),1)),INDEX('Cycle 6'!C$10:C$999,MATCH($A296,'Cycle 6'!$L$10:$L$999,0),1)),INDEX('Cycle 7'!C$10:C$999,MATCH($A296,'Cycle 7'!$L$10:$L$999,0),1)),INDEX('Cycle 8'!C$10:C$999,MATCH($A296,'Cycle 8'!$L$10:$L$999,0),1)),INDEX('Cycle 9'!C$10:C$999,MATCH($A296,'Cycle 9'!$L$10:$L$999,0),1)),INDEX('Cycle 10'!C$10:C$999,MATCH($A296,'Cycle 10'!$L$10:$L$999,0),1)),INDEX('Cycle 11'!C$10:C$999,MATCH($A296,'Cycle 11'!$L$10:$L$999,0),1)),""))</f>
        <v/>
      </c>
      <c r="E296" t="str">
        <f>IF(IFERROR(IFERROR(IFERROR(IFERROR(IFERROR(IFERROR(IFERROR(IFERROR(IFERROR(IFERROR(IFERROR(IFERROR(INDEX(Summer!D$10:D$999,MATCH($A296,Summer!$L$10:$L$999,0),1),INDEX('Cycle 1'!D$10:D$999,MATCH($A296,'Cycle 1'!$L$10:$L$999,0),1)),INDEX('Cycle 2'!D$10:D$999,MATCH($A296,'Cycle 2'!$L$10:$L$999,0),1)),INDEX('Cycle 3'!D$10:D$999,MATCH($A296,'Cycle 3'!$L$10:$L$999,0),1)),INDEX('Cycle 4'!D$10:D$999,MATCH($A296,'Cycle 4'!$L$10:$L$999,0),1)),INDEX('Cycle 5'!D$10:D$999,MATCH($A296,'Cycle 5'!$L$10:$L$999,0),1)),INDEX('Cycle 6'!D$10:D$999,MATCH($A296,'Cycle 6'!$L$10:$L$999,0),1)),INDEX('Cycle 7'!D$10:D$999,MATCH($A296,'Cycle 7'!$L$10:$L$999,0),1)),INDEX('Cycle 8'!D$10:D$999,MATCH($A296,'Cycle 8'!$L$10:$L$999,0),1)),INDEX('Cycle 9'!D$10:D$999,MATCH($A296,'Cycle 9'!$L$10:$L$999,0),1)),INDEX('Cycle 10'!D$10:D$999,MATCH($A296,'Cycle 10'!$L$10:$L$999,0),1)),INDEX('Cycle 11'!D$10:D$999,MATCH($A296,'Cycle 11'!$L$10:$L$999,0),1)),"")="","",IFERROR(IFERROR(IFERROR(IFERROR(IFERROR(IFERROR(IFERROR(IFERROR(IFERROR(IFERROR(IFERROR(IFERROR(INDEX(Summer!D$10:D$999,MATCH($A296,Summer!$L$10:$L$999,0),1),INDEX('Cycle 1'!D$10:D$999,MATCH($A296,'Cycle 1'!$L$10:$L$999,0),1)),INDEX('Cycle 2'!D$10:D$999,MATCH($A296,'Cycle 2'!$L$10:$L$999,0),1)),INDEX('Cycle 3'!D$10:D$999,MATCH($A296,'Cycle 3'!$L$10:$L$999,0),1)),INDEX('Cycle 4'!D$10:D$999,MATCH($A296,'Cycle 4'!$L$10:$L$999,0),1)),INDEX('Cycle 5'!D$10:D$999,MATCH($A296,'Cycle 5'!$L$10:$L$999,0),1)),INDEX('Cycle 6'!D$10:D$999,MATCH($A296,'Cycle 6'!$L$10:$L$999,0),1)),INDEX('Cycle 7'!D$10:D$999,MATCH($A296,'Cycle 7'!$L$10:$L$999,0),1)),INDEX('Cycle 8'!D$10:D$999,MATCH($A296,'Cycle 8'!$L$10:$L$999,0),1)),INDEX('Cycle 9'!D$10:D$999,MATCH($A296,'Cycle 9'!$L$10:$L$999,0),1)),INDEX('Cycle 10'!D$10:D$999,MATCH($A296,'Cycle 10'!$L$10:$L$999,0),1)),INDEX('Cycle 11'!D$10:D$999,MATCH($A296,'Cycle 11'!$L$10:$L$999,0),1)),""))</f>
        <v/>
      </c>
      <c r="F296" t="str">
        <f>IF(IFERROR(IFERROR(IFERROR(IFERROR(IFERROR(IFERROR(IFERROR(IFERROR(IFERROR(IFERROR(IFERROR(IFERROR(INDEX(Summer!E$10:E$999,MATCH($A296,Summer!$L$10:$L$999,0),1),INDEX('Cycle 1'!E$10:E$999,MATCH($A296,'Cycle 1'!$L$10:$L$999,0),1)),INDEX('Cycle 2'!E$10:E$999,MATCH($A296,'Cycle 2'!$L$10:$L$999,0),1)),INDEX('Cycle 3'!E$10:E$999,MATCH($A296,'Cycle 3'!$L$10:$L$999,0),1)),INDEX('Cycle 4'!E$10:E$999,MATCH($A296,'Cycle 4'!$L$10:$L$999,0),1)),INDEX('Cycle 5'!E$10:E$999,MATCH($A296,'Cycle 5'!$L$10:$L$999,0),1)),INDEX('Cycle 6'!E$10:E$999,MATCH($A296,'Cycle 6'!$L$10:$L$999,0),1)),INDEX('Cycle 7'!E$10:E$999,MATCH($A296,'Cycle 7'!$L$10:$L$999,0),1)),INDEX('Cycle 8'!E$10:E$999,MATCH($A296,'Cycle 8'!$L$10:$L$999,0),1)),INDEX('Cycle 9'!E$10:E$999,MATCH($A296,'Cycle 9'!$L$10:$L$999,0),1)),INDEX('Cycle 10'!E$10:E$999,MATCH($A296,'Cycle 10'!$L$10:$L$999,0),1)),INDEX('Cycle 11'!E$10:E$999,MATCH($A296,'Cycle 11'!$L$10:$L$999,0),1)),"")="","",IFERROR(IFERROR(IFERROR(IFERROR(IFERROR(IFERROR(IFERROR(IFERROR(IFERROR(IFERROR(IFERROR(IFERROR(INDEX(Summer!E$10:E$999,MATCH($A296,Summer!$L$10:$L$999,0),1),INDEX('Cycle 1'!E$10:E$999,MATCH($A296,'Cycle 1'!$L$10:$L$999,0),1)),INDEX('Cycle 2'!E$10:E$999,MATCH($A296,'Cycle 2'!$L$10:$L$999,0),1)),INDEX('Cycle 3'!E$10:E$999,MATCH($A296,'Cycle 3'!$L$10:$L$999,0),1)),INDEX('Cycle 4'!E$10:E$999,MATCH($A296,'Cycle 4'!$L$10:$L$999,0),1)),INDEX('Cycle 5'!E$10:E$999,MATCH($A296,'Cycle 5'!$L$10:$L$999,0),1)),INDEX('Cycle 6'!E$10:E$999,MATCH($A296,'Cycle 6'!$L$10:$L$999,0),1)),INDEX('Cycle 7'!E$10:E$999,MATCH($A296,'Cycle 7'!$L$10:$L$999,0),1)),INDEX('Cycle 8'!E$10:E$999,MATCH($A296,'Cycle 8'!$L$10:$L$999,0),1)),INDEX('Cycle 9'!E$10:E$999,MATCH($A296,'Cycle 9'!$L$10:$L$999,0),1)),INDEX('Cycle 10'!E$10:E$999,MATCH($A296,'Cycle 10'!$L$10:$L$999,0),1)),INDEX('Cycle 11'!E$10:E$999,MATCH($A296,'Cycle 11'!$L$10:$L$999,0),1)),""))</f>
        <v/>
      </c>
      <c r="G296" t="str">
        <f>IF(IFERROR(IFERROR(IFERROR(IFERROR(IFERROR(IFERROR(IFERROR(IFERROR(IFERROR(IFERROR(IFERROR(IFERROR(INDEX(Summer!F$10:F$999,MATCH($A296,Summer!$L$10:$L$999,0),1),INDEX('Cycle 1'!F$10:F$999,MATCH($A296,'Cycle 1'!$L$10:$L$999,0),1)),INDEX('Cycle 2'!F$10:F$999,MATCH($A296,'Cycle 2'!$L$10:$L$999,0),1)),INDEX('Cycle 3'!F$10:F$999,MATCH($A296,'Cycle 3'!$L$10:$L$999,0),1)),INDEX('Cycle 4'!F$10:F$999,MATCH($A296,'Cycle 4'!$L$10:$L$999,0),1)),INDEX('Cycle 5'!F$10:F$999,MATCH($A296,'Cycle 5'!$L$10:$L$999,0),1)),INDEX('Cycle 6'!F$10:F$999,MATCH($A296,'Cycle 6'!$L$10:$L$999,0),1)),INDEX('Cycle 7'!F$10:F$999,MATCH($A296,'Cycle 7'!$L$10:$L$999,0),1)),INDEX('Cycle 8'!F$10:F$999,MATCH($A296,'Cycle 8'!$L$10:$L$999,0),1)),INDEX('Cycle 9'!F$10:F$999,MATCH($A296,'Cycle 9'!$L$10:$L$999,0),1)),INDEX('Cycle 10'!F$10:F$999,MATCH($A296,'Cycle 10'!$L$10:$L$999,0),1)),INDEX('Cycle 11'!F$10:F$999,MATCH($A296,'Cycle 11'!$L$10:$L$999,0),1)),"")="","",IFERROR(IFERROR(IFERROR(IFERROR(IFERROR(IFERROR(IFERROR(IFERROR(IFERROR(IFERROR(IFERROR(IFERROR(INDEX(Summer!F$10:F$999,MATCH($A296,Summer!$L$10:$L$999,0),1),INDEX('Cycle 1'!F$10:F$999,MATCH($A296,'Cycle 1'!$L$10:$L$999,0),1)),INDEX('Cycle 2'!F$10:F$999,MATCH($A296,'Cycle 2'!$L$10:$L$999,0),1)),INDEX('Cycle 3'!F$10:F$999,MATCH($A296,'Cycle 3'!$L$10:$L$999,0),1)),INDEX('Cycle 4'!F$10:F$999,MATCH($A296,'Cycle 4'!$L$10:$L$999,0),1)),INDEX('Cycle 5'!F$10:F$999,MATCH($A296,'Cycle 5'!$L$10:$L$999,0),1)),INDEX('Cycle 6'!F$10:F$999,MATCH($A296,'Cycle 6'!$L$10:$L$999,0),1)),INDEX('Cycle 7'!F$10:F$999,MATCH($A296,'Cycle 7'!$L$10:$L$999,0),1)),INDEX('Cycle 8'!F$10:F$999,MATCH($A296,'Cycle 8'!$L$10:$L$999,0),1)),INDEX('Cycle 9'!F$10:F$999,MATCH($A296,'Cycle 9'!$L$10:$L$999,0),1)),INDEX('Cycle 10'!F$10:F$999,MATCH($A296,'Cycle 10'!$L$10:$L$999,0),1)),INDEX('Cycle 11'!F$10:F$999,MATCH($A296,'Cycle 11'!$L$10:$L$999,0),1)),""))</f>
        <v/>
      </c>
      <c r="H296" t="str">
        <f>IF(IFERROR(IFERROR(IFERROR(IFERROR(IFERROR(IFERROR(IFERROR(IFERROR(IFERROR(IFERROR(IFERROR(IFERROR(INDEX(Summer!G$10:G$999,MATCH($A296,Summer!$L$10:$L$999,0),1),INDEX('Cycle 1'!G$10:G$999,MATCH($A296,'Cycle 1'!$L$10:$L$999,0),1)),INDEX('Cycle 2'!G$10:G$999,MATCH($A296,'Cycle 2'!$L$10:$L$999,0),1)),INDEX('Cycle 3'!G$10:G$999,MATCH($A296,'Cycle 3'!$L$10:$L$999,0),1)),INDEX('Cycle 4'!G$10:G$999,MATCH($A296,'Cycle 4'!$L$10:$L$999,0),1)),INDEX('Cycle 5'!G$10:G$999,MATCH($A296,'Cycle 5'!$L$10:$L$999,0),1)),INDEX('Cycle 6'!G$10:G$999,MATCH($A296,'Cycle 6'!$L$10:$L$999,0),1)),INDEX('Cycle 7'!G$10:G$999,MATCH($A296,'Cycle 7'!$L$10:$L$999,0),1)),INDEX('Cycle 8'!G$10:G$999,MATCH($A296,'Cycle 8'!$L$10:$L$999,0),1)),INDEX('Cycle 9'!G$10:G$999,MATCH($A296,'Cycle 9'!$L$10:$L$999,0),1)),INDEX('Cycle 10'!G$10:G$999,MATCH($A296,'Cycle 10'!$L$10:$L$999,0),1)),INDEX('Cycle 11'!G$10:G$999,MATCH($A296,'Cycle 11'!$L$10:$L$999,0),1)),"")="","",IFERROR(IFERROR(IFERROR(IFERROR(IFERROR(IFERROR(IFERROR(IFERROR(IFERROR(IFERROR(IFERROR(IFERROR(INDEX(Summer!G$10:G$999,MATCH($A296,Summer!$L$10:$L$999,0),1),INDEX('Cycle 1'!G$10:G$999,MATCH($A296,'Cycle 1'!$L$10:$L$999,0),1)),INDEX('Cycle 2'!G$10:G$999,MATCH($A296,'Cycle 2'!$L$10:$L$999,0),1)),INDEX('Cycle 3'!G$10:G$999,MATCH($A296,'Cycle 3'!$L$10:$L$999,0),1)),INDEX('Cycle 4'!G$10:G$999,MATCH($A296,'Cycle 4'!$L$10:$L$999,0),1)),INDEX('Cycle 5'!G$10:G$999,MATCH($A296,'Cycle 5'!$L$10:$L$999,0),1)),INDEX('Cycle 6'!G$10:G$999,MATCH($A296,'Cycle 6'!$L$10:$L$999,0),1)),INDEX('Cycle 7'!G$10:G$999,MATCH($A296,'Cycle 7'!$L$10:$L$999,0),1)),INDEX('Cycle 8'!G$10:G$999,MATCH($A296,'Cycle 8'!$L$10:$L$999,0),1)),INDEX('Cycle 9'!G$10:G$999,MATCH($A296,'Cycle 9'!$L$10:$L$999,0),1)),INDEX('Cycle 10'!G$10:G$999,MATCH($A296,'Cycle 10'!$L$10:$L$999,0),1)),INDEX('Cycle 11'!G$10:G$999,MATCH($A296,'Cycle 11'!$L$10:$L$999,0),1)),""))</f>
        <v/>
      </c>
      <c r="I296">
        <f>IFERROR(IF(C296="",MAX(I$1:I295),IF(ROW(C$2)=ROW(C296),1,IF(ISERROR(VLOOKUP(C296,C$2:C295,1,FALSE)),MAX(I$1:I295)+1,MAX(I$1:I295)))),"")</f>
        <v>0</v>
      </c>
      <c r="J296" t="str">
        <f t="shared" si="34"/>
        <v/>
      </c>
      <c r="K296" t="str">
        <f t="shared" si="39"/>
        <v/>
      </c>
      <c r="L296" t="str">
        <f t="shared" si="39"/>
        <v/>
      </c>
      <c r="M296" t="str">
        <f t="shared" si="39"/>
        <v/>
      </c>
      <c r="N296" t="str">
        <f t="shared" si="39"/>
        <v/>
      </c>
      <c r="O296" t="str">
        <f t="shared" si="39"/>
        <v/>
      </c>
      <c r="P296" t="str">
        <f t="shared" si="39"/>
        <v/>
      </c>
      <c r="Q296" t="str">
        <f t="shared" si="39"/>
        <v/>
      </c>
      <c r="R296" t="str">
        <f t="shared" si="39"/>
        <v/>
      </c>
      <c r="S296" t="str">
        <f t="shared" si="39"/>
        <v/>
      </c>
      <c r="T296" t="str">
        <f t="shared" si="39"/>
        <v/>
      </c>
      <c r="U296" t="str">
        <f t="shared" si="39"/>
        <v/>
      </c>
      <c r="V296" t="str">
        <f t="shared" si="39"/>
        <v/>
      </c>
      <c r="W296" t="str">
        <f t="shared" si="35"/>
        <v/>
      </c>
      <c r="X296">
        <f>IF(OR(H296="No",H296=""),0,IF(COUNTIFS(H$2:H296,"Yes",C$2:C296,C296)&gt;1,0,COUNTIFS(H$2:H296,"Yes",C$2:C296,C296)))+IF(X295=$X$1,0,X295)</f>
        <v>0</v>
      </c>
    </row>
    <row r="297" spans="1:24" x14ac:dyDescent="0.3">
      <c r="A297">
        <f>ROWS($A$2:$A297)</f>
        <v>296</v>
      </c>
      <c r="B297" t="str">
        <f>IF(ISERROR(VLOOKUP(A297,Summer!L$11:L$500,1,FALSE)),IF(ISERROR(VLOOKUP(A297,'Cycle 1'!L$11:L$500,1,FALSE)),IF(ISERROR(VLOOKUP(A297,'Cycle 2'!L$11:L$500,1,FALSE)),IF(ISERROR(VLOOKUP(A297,'Cycle 3'!L$11:L$500,1,FALSE)),IF(ISERROR(VLOOKUP(A297,'Cycle 4'!L$11:L$500,1,FALSE)),IF(ISERROR(VLOOKUP(A297,'Cycle 5'!L$11:L$500,1,FALSE)),IF(ISERROR(VLOOKUP(A297,'Cycle 6'!L$11:L$500,1,FALSE)),IF(ISERROR(VLOOKUP(A297,'Cycle 7'!L$11:L$500,1,FALSE)),IF(ISERROR(VLOOKUP(A297,'Cycle 8'!L$11:L$500,1,FALSE)),IF(ISERROR(VLOOKUP(A297,'Cycle 9'!L$11:L$500,1,FALSE)),IF(ISERROR(VLOOKUP(A297,'Cycle 10'!L$11:L$500,1,FALSE)),IF(ISERROR(VLOOKUP(A297,'Cycle 11'!L$11:L$500,1,FALSE)),"","Cycle 11"),"Cycle 10"),"Cycle 9"),"Cycle 8"),"Cycle 7"),"Cycle 6"),"Cycle 5"),"Cycle 4"),"Cycle 3"),"Cycle 2"),"Cycle 1"),"Summer")</f>
        <v/>
      </c>
      <c r="C297" t="str">
        <f>IF(IFERROR(IFERROR(IFERROR(IFERROR(IFERROR(IFERROR(IFERROR(IFERROR(IFERROR(IFERROR(IFERROR(IFERROR(INDEX(Summer!B$10:B$999,MATCH($A297,Summer!$L$10:$L$999,0),1),INDEX('Cycle 1'!B$10:B$999,MATCH($A297,'Cycle 1'!$L$10:$L$999,0),1)),INDEX('Cycle 2'!B$10:B$999,MATCH($A297,'Cycle 2'!$L$10:$L$999,0),1)),INDEX('Cycle 3'!B$10:B$999,MATCH($A297,'Cycle 3'!$L$10:$L$999,0),1)),INDEX('Cycle 4'!B$10:B$999,MATCH($A297,'Cycle 4'!$L$10:$L$999,0),1)),INDEX('Cycle 5'!B$10:B$999,MATCH($A297,'Cycle 5'!$L$10:$L$999,0),1)),INDEX('Cycle 6'!B$10:B$999,MATCH($A297,'Cycle 6'!$L$10:$L$999,0),1)),INDEX('Cycle 7'!B$10:B$999,MATCH($A297,'Cycle 7'!$L$10:$L$999,0),1)),INDEX('Cycle 8'!B$10:B$999,MATCH($A297,'Cycle 8'!$L$10:$L$999,0),1)),INDEX('Cycle 9'!B$10:B$999,MATCH($A297,'Cycle 9'!$L$10:$L$999,0),1)),INDEX('Cycle 10'!B$10:B$999,MATCH($A297,'Cycle 10'!$L$10:$L$999,0),1)),INDEX('Cycle 11'!B$10:B$999,MATCH($A297,'Cycle 11'!$L$10:$L$999,0),1)),"")="","",IFERROR(IFERROR(IFERROR(IFERROR(IFERROR(IFERROR(IFERROR(IFERROR(IFERROR(IFERROR(IFERROR(IFERROR(INDEX(Summer!B$10:B$999,MATCH($A297,Summer!$L$10:$L$999,0),1),INDEX('Cycle 1'!B$10:B$999,MATCH($A297,'Cycle 1'!$L$10:$L$999,0),1)),INDEX('Cycle 2'!B$10:B$999,MATCH($A297,'Cycle 2'!$L$10:$L$999,0),1)),INDEX('Cycle 3'!B$10:B$999,MATCH($A297,'Cycle 3'!$L$10:$L$999,0),1)),INDEX('Cycle 4'!B$10:B$999,MATCH($A297,'Cycle 4'!$L$10:$L$999,0),1)),INDEX('Cycle 5'!B$10:B$999,MATCH($A297,'Cycle 5'!$L$10:$L$999,0),1)),INDEX('Cycle 6'!B$10:B$999,MATCH($A297,'Cycle 6'!$L$10:$L$999,0),1)),INDEX('Cycle 7'!B$10:B$999,MATCH($A297,'Cycle 7'!$L$10:$L$999,0),1)),INDEX('Cycle 8'!B$10:B$999,MATCH($A297,'Cycle 8'!$L$10:$L$999,0),1)),INDEX('Cycle 9'!B$10:B$999,MATCH($A297,'Cycle 9'!$L$10:$L$999,0),1)),INDEX('Cycle 10'!B$10:B$999,MATCH($A297,'Cycle 10'!$L$10:$L$999,0),1)),INDEX('Cycle 11'!B$10:B$999,MATCH($A297,'Cycle 11'!$L$10:$L$999,0),1)),""))</f>
        <v/>
      </c>
      <c r="D297" t="str">
        <f>IF(IFERROR(IFERROR(IFERROR(IFERROR(IFERROR(IFERROR(IFERROR(IFERROR(IFERROR(IFERROR(IFERROR(IFERROR(INDEX(Summer!C$10:C$999,MATCH($A297,Summer!$L$10:$L$999,0),1),INDEX('Cycle 1'!C$10:C$999,MATCH($A297,'Cycle 1'!$L$10:$L$999,0),1)),INDEX('Cycle 2'!C$10:C$999,MATCH($A297,'Cycle 2'!$L$10:$L$999,0),1)),INDEX('Cycle 3'!C$10:C$999,MATCH($A297,'Cycle 3'!$L$10:$L$999,0),1)),INDEX('Cycle 4'!C$10:C$999,MATCH($A297,'Cycle 4'!$L$10:$L$999,0),1)),INDEX('Cycle 5'!C$10:C$999,MATCH($A297,'Cycle 5'!$L$10:$L$999,0),1)),INDEX('Cycle 6'!C$10:C$999,MATCH($A297,'Cycle 6'!$L$10:$L$999,0),1)),INDEX('Cycle 7'!C$10:C$999,MATCH($A297,'Cycle 7'!$L$10:$L$999,0),1)),INDEX('Cycle 8'!C$10:C$999,MATCH($A297,'Cycle 8'!$L$10:$L$999,0),1)),INDEX('Cycle 9'!C$10:C$999,MATCH($A297,'Cycle 9'!$L$10:$L$999,0),1)),INDEX('Cycle 10'!C$10:C$999,MATCH($A297,'Cycle 10'!$L$10:$L$999,0),1)),INDEX('Cycle 11'!C$10:C$999,MATCH($A297,'Cycle 11'!$L$10:$L$999,0),1)),"")="","",IFERROR(IFERROR(IFERROR(IFERROR(IFERROR(IFERROR(IFERROR(IFERROR(IFERROR(IFERROR(IFERROR(IFERROR(INDEX(Summer!C$10:C$999,MATCH($A297,Summer!$L$10:$L$999,0),1),INDEX('Cycle 1'!C$10:C$999,MATCH($A297,'Cycle 1'!$L$10:$L$999,0),1)),INDEX('Cycle 2'!C$10:C$999,MATCH($A297,'Cycle 2'!$L$10:$L$999,0),1)),INDEX('Cycle 3'!C$10:C$999,MATCH($A297,'Cycle 3'!$L$10:$L$999,0),1)),INDEX('Cycle 4'!C$10:C$999,MATCH($A297,'Cycle 4'!$L$10:$L$999,0),1)),INDEX('Cycle 5'!C$10:C$999,MATCH($A297,'Cycle 5'!$L$10:$L$999,0),1)),INDEX('Cycle 6'!C$10:C$999,MATCH($A297,'Cycle 6'!$L$10:$L$999,0),1)),INDEX('Cycle 7'!C$10:C$999,MATCH($A297,'Cycle 7'!$L$10:$L$999,0),1)),INDEX('Cycle 8'!C$10:C$999,MATCH($A297,'Cycle 8'!$L$10:$L$999,0),1)),INDEX('Cycle 9'!C$10:C$999,MATCH($A297,'Cycle 9'!$L$10:$L$999,0),1)),INDEX('Cycle 10'!C$10:C$999,MATCH($A297,'Cycle 10'!$L$10:$L$999,0),1)),INDEX('Cycle 11'!C$10:C$999,MATCH($A297,'Cycle 11'!$L$10:$L$999,0),1)),""))</f>
        <v/>
      </c>
      <c r="E297" t="str">
        <f>IF(IFERROR(IFERROR(IFERROR(IFERROR(IFERROR(IFERROR(IFERROR(IFERROR(IFERROR(IFERROR(IFERROR(IFERROR(INDEX(Summer!D$10:D$999,MATCH($A297,Summer!$L$10:$L$999,0),1),INDEX('Cycle 1'!D$10:D$999,MATCH($A297,'Cycle 1'!$L$10:$L$999,0),1)),INDEX('Cycle 2'!D$10:D$999,MATCH($A297,'Cycle 2'!$L$10:$L$999,0),1)),INDEX('Cycle 3'!D$10:D$999,MATCH($A297,'Cycle 3'!$L$10:$L$999,0),1)),INDEX('Cycle 4'!D$10:D$999,MATCH($A297,'Cycle 4'!$L$10:$L$999,0),1)),INDEX('Cycle 5'!D$10:D$999,MATCH($A297,'Cycle 5'!$L$10:$L$999,0),1)),INDEX('Cycle 6'!D$10:D$999,MATCH($A297,'Cycle 6'!$L$10:$L$999,0),1)),INDEX('Cycle 7'!D$10:D$999,MATCH($A297,'Cycle 7'!$L$10:$L$999,0),1)),INDEX('Cycle 8'!D$10:D$999,MATCH($A297,'Cycle 8'!$L$10:$L$999,0),1)),INDEX('Cycle 9'!D$10:D$999,MATCH($A297,'Cycle 9'!$L$10:$L$999,0),1)),INDEX('Cycle 10'!D$10:D$999,MATCH($A297,'Cycle 10'!$L$10:$L$999,0),1)),INDEX('Cycle 11'!D$10:D$999,MATCH($A297,'Cycle 11'!$L$10:$L$999,0),1)),"")="","",IFERROR(IFERROR(IFERROR(IFERROR(IFERROR(IFERROR(IFERROR(IFERROR(IFERROR(IFERROR(IFERROR(IFERROR(INDEX(Summer!D$10:D$999,MATCH($A297,Summer!$L$10:$L$999,0),1),INDEX('Cycle 1'!D$10:D$999,MATCH($A297,'Cycle 1'!$L$10:$L$999,0),1)),INDEX('Cycle 2'!D$10:D$999,MATCH($A297,'Cycle 2'!$L$10:$L$999,0),1)),INDEX('Cycle 3'!D$10:D$999,MATCH($A297,'Cycle 3'!$L$10:$L$999,0),1)),INDEX('Cycle 4'!D$10:D$999,MATCH($A297,'Cycle 4'!$L$10:$L$999,0),1)),INDEX('Cycle 5'!D$10:D$999,MATCH($A297,'Cycle 5'!$L$10:$L$999,0),1)),INDEX('Cycle 6'!D$10:D$999,MATCH($A297,'Cycle 6'!$L$10:$L$999,0),1)),INDEX('Cycle 7'!D$10:D$999,MATCH($A297,'Cycle 7'!$L$10:$L$999,0),1)),INDEX('Cycle 8'!D$10:D$999,MATCH($A297,'Cycle 8'!$L$10:$L$999,0),1)),INDEX('Cycle 9'!D$10:D$999,MATCH($A297,'Cycle 9'!$L$10:$L$999,0),1)),INDEX('Cycle 10'!D$10:D$999,MATCH($A297,'Cycle 10'!$L$10:$L$999,0),1)),INDEX('Cycle 11'!D$10:D$999,MATCH($A297,'Cycle 11'!$L$10:$L$999,0),1)),""))</f>
        <v/>
      </c>
      <c r="F297" t="str">
        <f>IF(IFERROR(IFERROR(IFERROR(IFERROR(IFERROR(IFERROR(IFERROR(IFERROR(IFERROR(IFERROR(IFERROR(IFERROR(INDEX(Summer!E$10:E$999,MATCH($A297,Summer!$L$10:$L$999,0),1),INDEX('Cycle 1'!E$10:E$999,MATCH($A297,'Cycle 1'!$L$10:$L$999,0),1)),INDEX('Cycle 2'!E$10:E$999,MATCH($A297,'Cycle 2'!$L$10:$L$999,0),1)),INDEX('Cycle 3'!E$10:E$999,MATCH($A297,'Cycle 3'!$L$10:$L$999,0),1)),INDEX('Cycle 4'!E$10:E$999,MATCH($A297,'Cycle 4'!$L$10:$L$999,0),1)),INDEX('Cycle 5'!E$10:E$999,MATCH($A297,'Cycle 5'!$L$10:$L$999,0),1)),INDEX('Cycle 6'!E$10:E$999,MATCH($A297,'Cycle 6'!$L$10:$L$999,0),1)),INDEX('Cycle 7'!E$10:E$999,MATCH($A297,'Cycle 7'!$L$10:$L$999,0),1)),INDEX('Cycle 8'!E$10:E$999,MATCH($A297,'Cycle 8'!$L$10:$L$999,0),1)),INDEX('Cycle 9'!E$10:E$999,MATCH($A297,'Cycle 9'!$L$10:$L$999,0),1)),INDEX('Cycle 10'!E$10:E$999,MATCH($A297,'Cycle 10'!$L$10:$L$999,0),1)),INDEX('Cycle 11'!E$10:E$999,MATCH($A297,'Cycle 11'!$L$10:$L$999,0),1)),"")="","",IFERROR(IFERROR(IFERROR(IFERROR(IFERROR(IFERROR(IFERROR(IFERROR(IFERROR(IFERROR(IFERROR(IFERROR(INDEX(Summer!E$10:E$999,MATCH($A297,Summer!$L$10:$L$999,0),1),INDEX('Cycle 1'!E$10:E$999,MATCH($A297,'Cycle 1'!$L$10:$L$999,0),1)),INDEX('Cycle 2'!E$10:E$999,MATCH($A297,'Cycle 2'!$L$10:$L$999,0),1)),INDEX('Cycle 3'!E$10:E$999,MATCH($A297,'Cycle 3'!$L$10:$L$999,0),1)),INDEX('Cycle 4'!E$10:E$999,MATCH($A297,'Cycle 4'!$L$10:$L$999,0),1)),INDEX('Cycle 5'!E$10:E$999,MATCH($A297,'Cycle 5'!$L$10:$L$999,0),1)),INDEX('Cycle 6'!E$10:E$999,MATCH($A297,'Cycle 6'!$L$10:$L$999,0),1)),INDEX('Cycle 7'!E$10:E$999,MATCH($A297,'Cycle 7'!$L$10:$L$999,0),1)),INDEX('Cycle 8'!E$10:E$999,MATCH($A297,'Cycle 8'!$L$10:$L$999,0),1)),INDEX('Cycle 9'!E$10:E$999,MATCH($A297,'Cycle 9'!$L$10:$L$999,0),1)),INDEX('Cycle 10'!E$10:E$999,MATCH($A297,'Cycle 10'!$L$10:$L$999,0),1)),INDEX('Cycle 11'!E$10:E$999,MATCH($A297,'Cycle 11'!$L$10:$L$999,0),1)),""))</f>
        <v/>
      </c>
      <c r="G297" t="str">
        <f>IF(IFERROR(IFERROR(IFERROR(IFERROR(IFERROR(IFERROR(IFERROR(IFERROR(IFERROR(IFERROR(IFERROR(IFERROR(INDEX(Summer!F$10:F$999,MATCH($A297,Summer!$L$10:$L$999,0),1),INDEX('Cycle 1'!F$10:F$999,MATCH($A297,'Cycle 1'!$L$10:$L$999,0),1)),INDEX('Cycle 2'!F$10:F$999,MATCH($A297,'Cycle 2'!$L$10:$L$999,0),1)),INDEX('Cycle 3'!F$10:F$999,MATCH($A297,'Cycle 3'!$L$10:$L$999,0),1)),INDEX('Cycle 4'!F$10:F$999,MATCH($A297,'Cycle 4'!$L$10:$L$999,0),1)),INDEX('Cycle 5'!F$10:F$999,MATCH($A297,'Cycle 5'!$L$10:$L$999,0),1)),INDEX('Cycle 6'!F$10:F$999,MATCH($A297,'Cycle 6'!$L$10:$L$999,0),1)),INDEX('Cycle 7'!F$10:F$999,MATCH($A297,'Cycle 7'!$L$10:$L$999,0),1)),INDEX('Cycle 8'!F$10:F$999,MATCH($A297,'Cycle 8'!$L$10:$L$999,0),1)),INDEX('Cycle 9'!F$10:F$999,MATCH($A297,'Cycle 9'!$L$10:$L$999,0),1)),INDEX('Cycle 10'!F$10:F$999,MATCH($A297,'Cycle 10'!$L$10:$L$999,0),1)),INDEX('Cycle 11'!F$10:F$999,MATCH($A297,'Cycle 11'!$L$10:$L$999,0),1)),"")="","",IFERROR(IFERROR(IFERROR(IFERROR(IFERROR(IFERROR(IFERROR(IFERROR(IFERROR(IFERROR(IFERROR(IFERROR(INDEX(Summer!F$10:F$999,MATCH($A297,Summer!$L$10:$L$999,0),1),INDEX('Cycle 1'!F$10:F$999,MATCH($A297,'Cycle 1'!$L$10:$L$999,0),1)),INDEX('Cycle 2'!F$10:F$999,MATCH($A297,'Cycle 2'!$L$10:$L$999,0),1)),INDEX('Cycle 3'!F$10:F$999,MATCH($A297,'Cycle 3'!$L$10:$L$999,0),1)),INDEX('Cycle 4'!F$10:F$999,MATCH($A297,'Cycle 4'!$L$10:$L$999,0),1)),INDEX('Cycle 5'!F$10:F$999,MATCH($A297,'Cycle 5'!$L$10:$L$999,0),1)),INDEX('Cycle 6'!F$10:F$999,MATCH($A297,'Cycle 6'!$L$10:$L$999,0),1)),INDEX('Cycle 7'!F$10:F$999,MATCH($A297,'Cycle 7'!$L$10:$L$999,0),1)),INDEX('Cycle 8'!F$10:F$999,MATCH($A297,'Cycle 8'!$L$10:$L$999,0),1)),INDEX('Cycle 9'!F$10:F$999,MATCH($A297,'Cycle 9'!$L$10:$L$999,0),1)),INDEX('Cycle 10'!F$10:F$999,MATCH($A297,'Cycle 10'!$L$10:$L$999,0),1)),INDEX('Cycle 11'!F$10:F$999,MATCH($A297,'Cycle 11'!$L$10:$L$999,0),1)),""))</f>
        <v/>
      </c>
      <c r="H297" t="str">
        <f>IF(IFERROR(IFERROR(IFERROR(IFERROR(IFERROR(IFERROR(IFERROR(IFERROR(IFERROR(IFERROR(IFERROR(IFERROR(INDEX(Summer!G$10:G$999,MATCH($A297,Summer!$L$10:$L$999,0),1),INDEX('Cycle 1'!G$10:G$999,MATCH($A297,'Cycle 1'!$L$10:$L$999,0),1)),INDEX('Cycle 2'!G$10:G$999,MATCH($A297,'Cycle 2'!$L$10:$L$999,0),1)),INDEX('Cycle 3'!G$10:G$999,MATCH($A297,'Cycle 3'!$L$10:$L$999,0),1)),INDEX('Cycle 4'!G$10:G$999,MATCH($A297,'Cycle 4'!$L$10:$L$999,0),1)),INDEX('Cycle 5'!G$10:G$999,MATCH($A297,'Cycle 5'!$L$10:$L$999,0),1)),INDEX('Cycle 6'!G$10:G$999,MATCH($A297,'Cycle 6'!$L$10:$L$999,0),1)),INDEX('Cycle 7'!G$10:G$999,MATCH($A297,'Cycle 7'!$L$10:$L$999,0),1)),INDEX('Cycle 8'!G$10:G$999,MATCH($A297,'Cycle 8'!$L$10:$L$999,0),1)),INDEX('Cycle 9'!G$10:G$999,MATCH($A297,'Cycle 9'!$L$10:$L$999,0),1)),INDEX('Cycle 10'!G$10:G$999,MATCH($A297,'Cycle 10'!$L$10:$L$999,0),1)),INDEX('Cycle 11'!G$10:G$999,MATCH($A297,'Cycle 11'!$L$10:$L$999,0),1)),"")="","",IFERROR(IFERROR(IFERROR(IFERROR(IFERROR(IFERROR(IFERROR(IFERROR(IFERROR(IFERROR(IFERROR(IFERROR(INDEX(Summer!G$10:G$999,MATCH($A297,Summer!$L$10:$L$999,0),1),INDEX('Cycle 1'!G$10:G$999,MATCH($A297,'Cycle 1'!$L$10:$L$999,0),1)),INDEX('Cycle 2'!G$10:G$999,MATCH($A297,'Cycle 2'!$L$10:$L$999,0),1)),INDEX('Cycle 3'!G$10:G$999,MATCH($A297,'Cycle 3'!$L$10:$L$999,0),1)),INDEX('Cycle 4'!G$10:G$999,MATCH($A297,'Cycle 4'!$L$10:$L$999,0),1)),INDEX('Cycle 5'!G$10:G$999,MATCH($A297,'Cycle 5'!$L$10:$L$999,0),1)),INDEX('Cycle 6'!G$10:G$999,MATCH($A297,'Cycle 6'!$L$10:$L$999,0),1)),INDEX('Cycle 7'!G$10:G$999,MATCH($A297,'Cycle 7'!$L$10:$L$999,0),1)),INDEX('Cycle 8'!G$10:G$999,MATCH($A297,'Cycle 8'!$L$10:$L$999,0),1)),INDEX('Cycle 9'!G$10:G$999,MATCH($A297,'Cycle 9'!$L$10:$L$999,0),1)),INDEX('Cycle 10'!G$10:G$999,MATCH($A297,'Cycle 10'!$L$10:$L$999,0),1)),INDEX('Cycle 11'!G$10:G$999,MATCH($A297,'Cycle 11'!$L$10:$L$999,0),1)),""))</f>
        <v/>
      </c>
      <c r="I297">
        <f>IFERROR(IF(C297="",MAX(I$1:I296),IF(ROW(C$2)=ROW(C297),1,IF(ISERROR(VLOOKUP(C297,C$2:C296,1,FALSE)),MAX(I$1:I296)+1,MAX(I$1:I296)))),"")</f>
        <v>0</v>
      </c>
      <c r="J297" t="str">
        <f t="shared" si="34"/>
        <v/>
      </c>
      <c r="K297" t="str">
        <f t="shared" si="39"/>
        <v/>
      </c>
      <c r="L297" t="str">
        <f t="shared" si="39"/>
        <v/>
      </c>
      <c r="M297" t="str">
        <f t="shared" si="39"/>
        <v/>
      </c>
      <c r="N297" t="str">
        <f t="shared" si="39"/>
        <v/>
      </c>
      <c r="O297" t="str">
        <f t="shared" si="39"/>
        <v/>
      </c>
      <c r="P297" t="str">
        <f t="shared" si="39"/>
        <v/>
      </c>
      <c r="Q297" t="str">
        <f t="shared" si="39"/>
        <v/>
      </c>
      <c r="R297" t="str">
        <f t="shared" si="39"/>
        <v/>
      </c>
      <c r="S297" t="str">
        <f t="shared" si="39"/>
        <v/>
      </c>
      <c r="T297" t="str">
        <f t="shared" si="39"/>
        <v/>
      </c>
      <c r="U297" t="str">
        <f t="shared" si="39"/>
        <v/>
      </c>
      <c r="V297" t="str">
        <f t="shared" si="39"/>
        <v/>
      </c>
      <c r="W297" t="str">
        <f t="shared" si="35"/>
        <v/>
      </c>
      <c r="X297">
        <f>IF(OR(H297="No",H297=""),0,IF(COUNTIFS(H$2:H297,"Yes",C$2:C297,C297)&gt;1,0,COUNTIFS(H$2:H297,"Yes",C$2:C297,C297)))+IF(X296=$X$1,0,X296)</f>
        <v>0</v>
      </c>
    </row>
    <row r="298" spans="1:24" x14ac:dyDescent="0.3">
      <c r="A298">
        <f>ROWS($A$2:$A298)</f>
        <v>297</v>
      </c>
      <c r="B298" t="str">
        <f>IF(ISERROR(VLOOKUP(A298,Summer!L$11:L$500,1,FALSE)),IF(ISERROR(VLOOKUP(A298,'Cycle 1'!L$11:L$500,1,FALSE)),IF(ISERROR(VLOOKUP(A298,'Cycle 2'!L$11:L$500,1,FALSE)),IF(ISERROR(VLOOKUP(A298,'Cycle 3'!L$11:L$500,1,FALSE)),IF(ISERROR(VLOOKUP(A298,'Cycle 4'!L$11:L$500,1,FALSE)),IF(ISERROR(VLOOKUP(A298,'Cycle 5'!L$11:L$500,1,FALSE)),IF(ISERROR(VLOOKUP(A298,'Cycle 6'!L$11:L$500,1,FALSE)),IF(ISERROR(VLOOKUP(A298,'Cycle 7'!L$11:L$500,1,FALSE)),IF(ISERROR(VLOOKUP(A298,'Cycle 8'!L$11:L$500,1,FALSE)),IF(ISERROR(VLOOKUP(A298,'Cycle 9'!L$11:L$500,1,FALSE)),IF(ISERROR(VLOOKUP(A298,'Cycle 10'!L$11:L$500,1,FALSE)),IF(ISERROR(VLOOKUP(A298,'Cycle 11'!L$11:L$500,1,FALSE)),"","Cycle 11"),"Cycle 10"),"Cycle 9"),"Cycle 8"),"Cycle 7"),"Cycle 6"),"Cycle 5"),"Cycle 4"),"Cycle 3"),"Cycle 2"),"Cycle 1"),"Summer")</f>
        <v/>
      </c>
      <c r="C298" t="str">
        <f>IF(IFERROR(IFERROR(IFERROR(IFERROR(IFERROR(IFERROR(IFERROR(IFERROR(IFERROR(IFERROR(IFERROR(IFERROR(INDEX(Summer!B$10:B$999,MATCH($A298,Summer!$L$10:$L$999,0),1),INDEX('Cycle 1'!B$10:B$999,MATCH($A298,'Cycle 1'!$L$10:$L$999,0),1)),INDEX('Cycle 2'!B$10:B$999,MATCH($A298,'Cycle 2'!$L$10:$L$999,0),1)),INDEX('Cycle 3'!B$10:B$999,MATCH($A298,'Cycle 3'!$L$10:$L$999,0),1)),INDEX('Cycle 4'!B$10:B$999,MATCH($A298,'Cycle 4'!$L$10:$L$999,0),1)),INDEX('Cycle 5'!B$10:B$999,MATCH($A298,'Cycle 5'!$L$10:$L$999,0),1)),INDEX('Cycle 6'!B$10:B$999,MATCH($A298,'Cycle 6'!$L$10:$L$999,0),1)),INDEX('Cycle 7'!B$10:B$999,MATCH($A298,'Cycle 7'!$L$10:$L$999,0),1)),INDEX('Cycle 8'!B$10:B$999,MATCH($A298,'Cycle 8'!$L$10:$L$999,0),1)),INDEX('Cycle 9'!B$10:B$999,MATCH($A298,'Cycle 9'!$L$10:$L$999,0),1)),INDEX('Cycle 10'!B$10:B$999,MATCH($A298,'Cycle 10'!$L$10:$L$999,0),1)),INDEX('Cycle 11'!B$10:B$999,MATCH($A298,'Cycle 11'!$L$10:$L$999,0),1)),"")="","",IFERROR(IFERROR(IFERROR(IFERROR(IFERROR(IFERROR(IFERROR(IFERROR(IFERROR(IFERROR(IFERROR(IFERROR(INDEX(Summer!B$10:B$999,MATCH($A298,Summer!$L$10:$L$999,0),1),INDEX('Cycle 1'!B$10:B$999,MATCH($A298,'Cycle 1'!$L$10:$L$999,0),1)),INDEX('Cycle 2'!B$10:B$999,MATCH($A298,'Cycle 2'!$L$10:$L$999,0),1)),INDEX('Cycle 3'!B$10:B$999,MATCH($A298,'Cycle 3'!$L$10:$L$999,0),1)),INDEX('Cycle 4'!B$10:B$999,MATCH($A298,'Cycle 4'!$L$10:$L$999,0),1)),INDEX('Cycle 5'!B$10:B$999,MATCH($A298,'Cycle 5'!$L$10:$L$999,0),1)),INDEX('Cycle 6'!B$10:B$999,MATCH($A298,'Cycle 6'!$L$10:$L$999,0),1)),INDEX('Cycle 7'!B$10:B$999,MATCH($A298,'Cycle 7'!$L$10:$L$999,0),1)),INDEX('Cycle 8'!B$10:B$999,MATCH($A298,'Cycle 8'!$L$10:$L$999,0),1)),INDEX('Cycle 9'!B$10:B$999,MATCH($A298,'Cycle 9'!$L$10:$L$999,0),1)),INDEX('Cycle 10'!B$10:B$999,MATCH($A298,'Cycle 10'!$L$10:$L$999,0),1)),INDEX('Cycle 11'!B$10:B$999,MATCH($A298,'Cycle 11'!$L$10:$L$999,0),1)),""))</f>
        <v/>
      </c>
      <c r="D298" t="str">
        <f>IF(IFERROR(IFERROR(IFERROR(IFERROR(IFERROR(IFERROR(IFERROR(IFERROR(IFERROR(IFERROR(IFERROR(IFERROR(INDEX(Summer!C$10:C$999,MATCH($A298,Summer!$L$10:$L$999,0),1),INDEX('Cycle 1'!C$10:C$999,MATCH($A298,'Cycle 1'!$L$10:$L$999,0),1)),INDEX('Cycle 2'!C$10:C$999,MATCH($A298,'Cycle 2'!$L$10:$L$999,0),1)),INDEX('Cycle 3'!C$10:C$999,MATCH($A298,'Cycle 3'!$L$10:$L$999,0),1)),INDEX('Cycle 4'!C$10:C$999,MATCH($A298,'Cycle 4'!$L$10:$L$999,0),1)),INDEX('Cycle 5'!C$10:C$999,MATCH($A298,'Cycle 5'!$L$10:$L$999,0),1)),INDEX('Cycle 6'!C$10:C$999,MATCH($A298,'Cycle 6'!$L$10:$L$999,0),1)),INDEX('Cycle 7'!C$10:C$999,MATCH($A298,'Cycle 7'!$L$10:$L$999,0),1)),INDEX('Cycle 8'!C$10:C$999,MATCH($A298,'Cycle 8'!$L$10:$L$999,0),1)),INDEX('Cycle 9'!C$10:C$999,MATCH($A298,'Cycle 9'!$L$10:$L$999,0),1)),INDEX('Cycle 10'!C$10:C$999,MATCH($A298,'Cycle 10'!$L$10:$L$999,0),1)),INDEX('Cycle 11'!C$10:C$999,MATCH($A298,'Cycle 11'!$L$10:$L$999,0),1)),"")="","",IFERROR(IFERROR(IFERROR(IFERROR(IFERROR(IFERROR(IFERROR(IFERROR(IFERROR(IFERROR(IFERROR(IFERROR(INDEX(Summer!C$10:C$999,MATCH($A298,Summer!$L$10:$L$999,0),1),INDEX('Cycle 1'!C$10:C$999,MATCH($A298,'Cycle 1'!$L$10:$L$999,0),1)),INDEX('Cycle 2'!C$10:C$999,MATCH($A298,'Cycle 2'!$L$10:$L$999,0),1)),INDEX('Cycle 3'!C$10:C$999,MATCH($A298,'Cycle 3'!$L$10:$L$999,0),1)),INDEX('Cycle 4'!C$10:C$999,MATCH($A298,'Cycle 4'!$L$10:$L$999,0),1)),INDEX('Cycle 5'!C$10:C$999,MATCH($A298,'Cycle 5'!$L$10:$L$999,0),1)),INDEX('Cycle 6'!C$10:C$999,MATCH($A298,'Cycle 6'!$L$10:$L$999,0),1)),INDEX('Cycle 7'!C$10:C$999,MATCH($A298,'Cycle 7'!$L$10:$L$999,0),1)),INDEX('Cycle 8'!C$10:C$999,MATCH($A298,'Cycle 8'!$L$10:$L$999,0),1)),INDEX('Cycle 9'!C$10:C$999,MATCH($A298,'Cycle 9'!$L$10:$L$999,0),1)),INDEX('Cycle 10'!C$10:C$999,MATCH($A298,'Cycle 10'!$L$10:$L$999,0),1)),INDEX('Cycle 11'!C$10:C$999,MATCH($A298,'Cycle 11'!$L$10:$L$999,0),1)),""))</f>
        <v/>
      </c>
      <c r="E298" t="str">
        <f>IF(IFERROR(IFERROR(IFERROR(IFERROR(IFERROR(IFERROR(IFERROR(IFERROR(IFERROR(IFERROR(IFERROR(IFERROR(INDEX(Summer!D$10:D$999,MATCH($A298,Summer!$L$10:$L$999,0),1),INDEX('Cycle 1'!D$10:D$999,MATCH($A298,'Cycle 1'!$L$10:$L$999,0),1)),INDEX('Cycle 2'!D$10:D$999,MATCH($A298,'Cycle 2'!$L$10:$L$999,0),1)),INDEX('Cycle 3'!D$10:D$999,MATCH($A298,'Cycle 3'!$L$10:$L$999,0),1)),INDEX('Cycle 4'!D$10:D$999,MATCH($A298,'Cycle 4'!$L$10:$L$999,0),1)),INDEX('Cycle 5'!D$10:D$999,MATCH($A298,'Cycle 5'!$L$10:$L$999,0),1)),INDEX('Cycle 6'!D$10:D$999,MATCH($A298,'Cycle 6'!$L$10:$L$999,0),1)),INDEX('Cycle 7'!D$10:D$999,MATCH($A298,'Cycle 7'!$L$10:$L$999,0),1)),INDEX('Cycle 8'!D$10:D$999,MATCH($A298,'Cycle 8'!$L$10:$L$999,0),1)),INDEX('Cycle 9'!D$10:D$999,MATCH($A298,'Cycle 9'!$L$10:$L$999,0),1)),INDEX('Cycle 10'!D$10:D$999,MATCH($A298,'Cycle 10'!$L$10:$L$999,0),1)),INDEX('Cycle 11'!D$10:D$999,MATCH($A298,'Cycle 11'!$L$10:$L$999,0),1)),"")="","",IFERROR(IFERROR(IFERROR(IFERROR(IFERROR(IFERROR(IFERROR(IFERROR(IFERROR(IFERROR(IFERROR(IFERROR(INDEX(Summer!D$10:D$999,MATCH($A298,Summer!$L$10:$L$999,0),1),INDEX('Cycle 1'!D$10:D$999,MATCH($A298,'Cycle 1'!$L$10:$L$999,0),1)),INDEX('Cycle 2'!D$10:D$999,MATCH($A298,'Cycle 2'!$L$10:$L$999,0),1)),INDEX('Cycle 3'!D$10:D$999,MATCH($A298,'Cycle 3'!$L$10:$L$999,0),1)),INDEX('Cycle 4'!D$10:D$999,MATCH($A298,'Cycle 4'!$L$10:$L$999,0),1)),INDEX('Cycle 5'!D$10:D$999,MATCH($A298,'Cycle 5'!$L$10:$L$999,0),1)),INDEX('Cycle 6'!D$10:D$999,MATCH($A298,'Cycle 6'!$L$10:$L$999,0),1)),INDEX('Cycle 7'!D$10:D$999,MATCH($A298,'Cycle 7'!$L$10:$L$999,0),1)),INDEX('Cycle 8'!D$10:D$999,MATCH($A298,'Cycle 8'!$L$10:$L$999,0),1)),INDEX('Cycle 9'!D$10:D$999,MATCH($A298,'Cycle 9'!$L$10:$L$999,0),1)),INDEX('Cycle 10'!D$10:D$999,MATCH($A298,'Cycle 10'!$L$10:$L$999,0),1)),INDEX('Cycle 11'!D$10:D$999,MATCH($A298,'Cycle 11'!$L$10:$L$999,0),1)),""))</f>
        <v/>
      </c>
      <c r="F298" t="str">
        <f>IF(IFERROR(IFERROR(IFERROR(IFERROR(IFERROR(IFERROR(IFERROR(IFERROR(IFERROR(IFERROR(IFERROR(IFERROR(INDEX(Summer!E$10:E$999,MATCH($A298,Summer!$L$10:$L$999,0),1),INDEX('Cycle 1'!E$10:E$999,MATCH($A298,'Cycle 1'!$L$10:$L$999,0),1)),INDEX('Cycle 2'!E$10:E$999,MATCH($A298,'Cycle 2'!$L$10:$L$999,0),1)),INDEX('Cycle 3'!E$10:E$999,MATCH($A298,'Cycle 3'!$L$10:$L$999,0),1)),INDEX('Cycle 4'!E$10:E$999,MATCH($A298,'Cycle 4'!$L$10:$L$999,0),1)),INDEX('Cycle 5'!E$10:E$999,MATCH($A298,'Cycle 5'!$L$10:$L$999,0),1)),INDEX('Cycle 6'!E$10:E$999,MATCH($A298,'Cycle 6'!$L$10:$L$999,0),1)),INDEX('Cycle 7'!E$10:E$999,MATCH($A298,'Cycle 7'!$L$10:$L$999,0),1)),INDEX('Cycle 8'!E$10:E$999,MATCH($A298,'Cycle 8'!$L$10:$L$999,0),1)),INDEX('Cycle 9'!E$10:E$999,MATCH($A298,'Cycle 9'!$L$10:$L$999,0),1)),INDEX('Cycle 10'!E$10:E$999,MATCH($A298,'Cycle 10'!$L$10:$L$999,0),1)),INDEX('Cycle 11'!E$10:E$999,MATCH($A298,'Cycle 11'!$L$10:$L$999,0),1)),"")="","",IFERROR(IFERROR(IFERROR(IFERROR(IFERROR(IFERROR(IFERROR(IFERROR(IFERROR(IFERROR(IFERROR(IFERROR(INDEX(Summer!E$10:E$999,MATCH($A298,Summer!$L$10:$L$999,0),1),INDEX('Cycle 1'!E$10:E$999,MATCH($A298,'Cycle 1'!$L$10:$L$999,0),1)),INDEX('Cycle 2'!E$10:E$999,MATCH($A298,'Cycle 2'!$L$10:$L$999,0),1)),INDEX('Cycle 3'!E$10:E$999,MATCH($A298,'Cycle 3'!$L$10:$L$999,0),1)),INDEX('Cycle 4'!E$10:E$999,MATCH($A298,'Cycle 4'!$L$10:$L$999,0),1)),INDEX('Cycle 5'!E$10:E$999,MATCH($A298,'Cycle 5'!$L$10:$L$999,0),1)),INDEX('Cycle 6'!E$10:E$999,MATCH($A298,'Cycle 6'!$L$10:$L$999,0),1)),INDEX('Cycle 7'!E$10:E$999,MATCH($A298,'Cycle 7'!$L$10:$L$999,0),1)),INDEX('Cycle 8'!E$10:E$999,MATCH($A298,'Cycle 8'!$L$10:$L$999,0),1)),INDEX('Cycle 9'!E$10:E$999,MATCH($A298,'Cycle 9'!$L$10:$L$999,0),1)),INDEX('Cycle 10'!E$10:E$999,MATCH($A298,'Cycle 10'!$L$10:$L$999,0),1)),INDEX('Cycle 11'!E$10:E$999,MATCH($A298,'Cycle 11'!$L$10:$L$999,0),1)),""))</f>
        <v/>
      </c>
      <c r="G298" t="str">
        <f>IF(IFERROR(IFERROR(IFERROR(IFERROR(IFERROR(IFERROR(IFERROR(IFERROR(IFERROR(IFERROR(IFERROR(IFERROR(INDEX(Summer!F$10:F$999,MATCH($A298,Summer!$L$10:$L$999,0),1),INDEX('Cycle 1'!F$10:F$999,MATCH($A298,'Cycle 1'!$L$10:$L$999,0),1)),INDEX('Cycle 2'!F$10:F$999,MATCH($A298,'Cycle 2'!$L$10:$L$999,0),1)),INDEX('Cycle 3'!F$10:F$999,MATCH($A298,'Cycle 3'!$L$10:$L$999,0),1)),INDEX('Cycle 4'!F$10:F$999,MATCH($A298,'Cycle 4'!$L$10:$L$999,0),1)),INDEX('Cycle 5'!F$10:F$999,MATCH($A298,'Cycle 5'!$L$10:$L$999,0),1)),INDEX('Cycle 6'!F$10:F$999,MATCH($A298,'Cycle 6'!$L$10:$L$999,0),1)),INDEX('Cycle 7'!F$10:F$999,MATCH($A298,'Cycle 7'!$L$10:$L$999,0),1)),INDEX('Cycle 8'!F$10:F$999,MATCH($A298,'Cycle 8'!$L$10:$L$999,0),1)),INDEX('Cycle 9'!F$10:F$999,MATCH($A298,'Cycle 9'!$L$10:$L$999,0),1)),INDEX('Cycle 10'!F$10:F$999,MATCH($A298,'Cycle 10'!$L$10:$L$999,0),1)),INDEX('Cycle 11'!F$10:F$999,MATCH($A298,'Cycle 11'!$L$10:$L$999,0),1)),"")="","",IFERROR(IFERROR(IFERROR(IFERROR(IFERROR(IFERROR(IFERROR(IFERROR(IFERROR(IFERROR(IFERROR(IFERROR(INDEX(Summer!F$10:F$999,MATCH($A298,Summer!$L$10:$L$999,0),1),INDEX('Cycle 1'!F$10:F$999,MATCH($A298,'Cycle 1'!$L$10:$L$999,0),1)),INDEX('Cycle 2'!F$10:F$999,MATCH($A298,'Cycle 2'!$L$10:$L$999,0),1)),INDEX('Cycle 3'!F$10:F$999,MATCH($A298,'Cycle 3'!$L$10:$L$999,0),1)),INDEX('Cycle 4'!F$10:F$999,MATCH($A298,'Cycle 4'!$L$10:$L$999,0),1)),INDEX('Cycle 5'!F$10:F$999,MATCH($A298,'Cycle 5'!$L$10:$L$999,0),1)),INDEX('Cycle 6'!F$10:F$999,MATCH($A298,'Cycle 6'!$L$10:$L$999,0),1)),INDEX('Cycle 7'!F$10:F$999,MATCH($A298,'Cycle 7'!$L$10:$L$999,0),1)),INDEX('Cycle 8'!F$10:F$999,MATCH($A298,'Cycle 8'!$L$10:$L$999,0),1)),INDEX('Cycle 9'!F$10:F$999,MATCH($A298,'Cycle 9'!$L$10:$L$999,0),1)),INDEX('Cycle 10'!F$10:F$999,MATCH($A298,'Cycle 10'!$L$10:$L$999,0),1)),INDEX('Cycle 11'!F$10:F$999,MATCH($A298,'Cycle 11'!$L$10:$L$999,0),1)),""))</f>
        <v/>
      </c>
      <c r="H298" t="str">
        <f>IF(IFERROR(IFERROR(IFERROR(IFERROR(IFERROR(IFERROR(IFERROR(IFERROR(IFERROR(IFERROR(IFERROR(IFERROR(INDEX(Summer!G$10:G$999,MATCH($A298,Summer!$L$10:$L$999,0),1),INDEX('Cycle 1'!G$10:G$999,MATCH($A298,'Cycle 1'!$L$10:$L$999,0),1)),INDEX('Cycle 2'!G$10:G$999,MATCH($A298,'Cycle 2'!$L$10:$L$999,0),1)),INDEX('Cycle 3'!G$10:G$999,MATCH($A298,'Cycle 3'!$L$10:$L$999,0),1)),INDEX('Cycle 4'!G$10:G$999,MATCH($A298,'Cycle 4'!$L$10:$L$999,0),1)),INDEX('Cycle 5'!G$10:G$999,MATCH($A298,'Cycle 5'!$L$10:$L$999,0),1)),INDEX('Cycle 6'!G$10:G$999,MATCH($A298,'Cycle 6'!$L$10:$L$999,0),1)),INDEX('Cycle 7'!G$10:G$999,MATCH($A298,'Cycle 7'!$L$10:$L$999,0),1)),INDEX('Cycle 8'!G$10:G$999,MATCH($A298,'Cycle 8'!$L$10:$L$999,0),1)),INDEX('Cycle 9'!G$10:G$999,MATCH($A298,'Cycle 9'!$L$10:$L$999,0),1)),INDEX('Cycle 10'!G$10:G$999,MATCH($A298,'Cycle 10'!$L$10:$L$999,0),1)),INDEX('Cycle 11'!G$10:G$999,MATCH($A298,'Cycle 11'!$L$10:$L$999,0),1)),"")="","",IFERROR(IFERROR(IFERROR(IFERROR(IFERROR(IFERROR(IFERROR(IFERROR(IFERROR(IFERROR(IFERROR(IFERROR(INDEX(Summer!G$10:G$999,MATCH($A298,Summer!$L$10:$L$999,0),1),INDEX('Cycle 1'!G$10:G$999,MATCH($A298,'Cycle 1'!$L$10:$L$999,0),1)),INDEX('Cycle 2'!G$10:G$999,MATCH($A298,'Cycle 2'!$L$10:$L$999,0),1)),INDEX('Cycle 3'!G$10:G$999,MATCH($A298,'Cycle 3'!$L$10:$L$999,0),1)),INDEX('Cycle 4'!G$10:G$999,MATCH($A298,'Cycle 4'!$L$10:$L$999,0),1)),INDEX('Cycle 5'!G$10:G$999,MATCH($A298,'Cycle 5'!$L$10:$L$999,0),1)),INDEX('Cycle 6'!G$10:G$999,MATCH($A298,'Cycle 6'!$L$10:$L$999,0),1)),INDEX('Cycle 7'!G$10:G$999,MATCH($A298,'Cycle 7'!$L$10:$L$999,0),1)),INDEX('Cycle 8'!G$10:G$999,MATCH($A298,'Cycle 8'!$L$10:$L$999,0),1)),INDEX('Cycle 9'!G$10:G$999,MATCH($A298,'Cycle 9'!$L$10:$L$999,0),1)),INDEX('Cycle 10'!G$10:G$999,MATCH($A298,'Cycle 10'!$L$10:$L$999,0),1)),INDEX('Cycle 11'!G$10:G$999,MATCH($A298,'Cycle 11'!$L$10:$L$999,0),1)),""))</f>
        <v/>
      </c>
      <c r="I298">
        <f>IFERROR(IF(C298="",MAX(I$1:I297),IF(ROW(C$2)=ROW(C298),1,IF(ISERROR(VLOOKUP(C298,C$2:C297,1,FALSE)),MAX(I$1:I297)+1,MAX(I$1:I297)))),"")</f>
        <v>0</v>
      </c>
      <c r="J298" t="str">
        <f t="shared" si="34"/>
        <v/>
      </c>
      <c r="K298" t="str">
        <f t="shared" si="39"/>
        <v/>
      </c>
      <c r="L298" t="str">
        <f t="shared" si="39"/>
        <v/>
      </c>
      <c r="M298" t="str">
        <f t="shared" si="39"/>
        <v/>
      </c>
      <c r="N298" t="str">
        <f t="shared" si="39"/>
        <v/>
      </c>
      <c r="O298" t="str">
        <f t="shared" si="39"/>
        <v/>
      </c>
      <c r="P298" t="str">
        <f t="shared" si="39"/>
        <v/>
      </c>
      <c r="Q298" t="str">
        <f t="shared" si="39"/>
        <v/>
      </c>
      <c r="R298" t="str">
        <f t="shared" si="39"/>
        <v/>
      </c>
      <c r="S298" t="str">
        <f t="shared" si="39"/>
        <v/>
      </c>
      <c r="T298" t="str">
        <f t="shared" si="39"/>
        <v/>
      </c>
      <c r="U298" t="str">
        <f t="shared" si="39"/>
        <v/>
      </c>
      <c r="V298" t="str">
        <f t="shared" si="39"/>
        <v/>
      </c>
      <c r="W298" t="str">
        <f t="shared" si="35"/>
        <v/>
      </c>
      <c r="X298">
        <f>IF(OR(H298="No",H298=""),0,IF(COUNTIFS(H$2:H298,"Yes",C$2:C298,C298)&gt;1,0,COUNTIFS(H$2:H298,"Yes",C$2:C298,C298)))+IF(X297=$X$1,0,X297)</f>
        <v>0</v>
      </c>
    </row>
    <row r="299" spans="1:24" x14ac:dyDescent="0.3">
      <c r="A299">
        <f>ROWS($A$2:$A299)</f>
        <v>298</v>
      </c>
      <c r="B299" t="str">
        <f>IF(ISERROR(VLOOKUP(A299,Summer!L$11:L$500,1,FALSE)),IF(ISERROR(VLOOKUP(A299,'Cycle 1'!L$11:L$500,1,FALSE)),IF(ISERROR(VLOOKUP(A299,'Cycle 2'!L$11:L$500,1,FALSE)),IF(ISERROR(VLOOKUP(A299,'Cycle 3'!L$11:L$500,1,FALSE)),IF(ISERROR(VLOOKUP(A299,'Cycle 4'!L$11:L$500,1,FALSE)),IF(ISERROR(VLOOKUP(A299,'Cycle 5'!L$11:L$500,1,FALSE)),IF(ISERROR(VLOOKUP(A299,'Cycle 6'!L$11:L$500,1,FALSE)),IF(ISERROR(VLOOKUP(A299,'Cycle 7'!L$11:L$500,1,FALSE)),IF(ISERROR(VLOOKUP(A299,'Cycle 8'!L$11:L$500,1,FALSE)),IF(ISERROR(VLOOKUP(A299,'Cycle 9'!L$11:L$500,1,FALSE)),IF(ISERROR(VLOOKUP(A299,'Cycle 10'!L$11:L$500,1,FALSE)),IF(ISERROR(VLOOKUP(A299,'Cycle 11'!L$11:L$500,1,FALSE)),"","Cycle 11"),"Cycle 10"),"Cycle 9"),"Cycle 8"),"Cycle 7"),"Cycle 6"),"Cycle 5"),"Cycle 4"),"Cycle 3"),"Cycle 2"),"Cycle 1"),"Summer")</f>
        <v/>
      </c>
      <c r="C299" t="str">
        <f>IF(IFERROR(IFERROR(IFERROR(IFERROR(IFERROR(IFERROR(IFERROR(IFERROR(IFERROR(IFERROR(IFERROR(IFERROR(INDEX(Summer!B$10:B$999,MATCH($A299,Summer!$L$10:$L$999,0),1),INDEX('Cycle 1'!B$10:B$999,MATCH($A299,'Cycle 1'!$L$10:$L$999,0),1)),INDEX('Cycle 2'!B$10:B$999,MATCH($A299,'Cycle 2'!$L$10:$L$999,0),1)),INDEX('Cycle 3'!B$10:B$999,MATCH($A299,'Cycle 3'!$L$10:$L$999,0),1)),INDEX('Cycle 4'!B$10:B$999,MATCH($A299,'Cycle 4'!$L$10:$L$999,0),1)),INDEX('Cycle 5'!B$10:B$999,MATCH($A299,'Cycle 5'!$L$10:$L$999,0),1)),INDEX('Cycle 6'!B$10:B$999,MATCH($A299,'Cycle 6'!$L$10:$L$999,0),1)),INDEX('Cycle 7'!B$10:B$999,MATCH($A299,'Cycle 7'!$L$10:$L$999,0),1)),INDEX('Cycle 8'!B$10:B$999,MATCH($A299,'Cycle 8'!$L$10:$L$999,0),1)),INDEX('Cycle 9'!B$10:B$999,MATCH($A299,'Cycle 9'!$L$10:$L$999,0),1)),INDEX('Cycle 10'!B$10:B$999,MATCH($A299,'Cycle 10'!$L$10:$L$999,0),1)),INDEX('Cycle 11'!B$10:B$999,MATCH($A299,'Cycle 11'!$L$10:$L$999,0),1)),"")="","",IFERROR(IFERROR(IFERROR(IFERROR(IFERROR(IFERROR(IFERROR(IFERROR(IFERROR(IFERROR(IFERROR(IFERROR(INDEX(Summer!B$10:B$999,MATCH($A299,Summer!$L$10:$L$999,0),1),INDEX('Cycle 1'!B$10:B$999,MATCH($A299,'Cycle 1'!$L$10:$L$999,0),1)),INDEX('Cycle 2'!B$10:B$999,MATCH($A299,'Cycle 2'!$L$10:$L$999,0),1)),INDEX('Cycle 3'!B$10:B$999,MATCH($A299,'Cycle 3'!$L$10:$L$999,0),1)),INDEX('Cycle 4'!B$10:B$999,MATCH($A299,'Cycle 4'!$L$10:$L$999,0),1)),INDEX('Cycle 5'!B$10:B$999,MATCH($A299,'Cycle 5'!$L$10:$L$999,0),1)),INDEX('Cycle 6'!B$10:B$999,MATCH($A299,'Cycle 6'!$L$10:$L$999,0),1)),INDEX('Cycle 7'!B$10:B$999,MATCH($A299,'Cycle 7'!$L$10:$L$999,0),1)),INDEX('Cycle 8'!B$10:B$999,MATCH($A299,'Cycle 8'!$L$10:$L$999,0),1)),INDEX('Cycle 9'!B$10:B$999,MATCH($A299,'Cycle 9'!$L$10:$L$999,0),1)),INDEX('Cycle 10'!B$10:B$999,MATCH($A299,'Cycle 10'!$L$10:$L$999,0),1)),INDEX('Cycle 11'!B$10:B$999,MATCH($A299,'Cycle 11'!$L$10:$L$999,0),1)),""))</f>
        <v/>
      </c>
      <c r="D299" t="str">
        <f>IF(IFERROR(IFERROR(IFERROR(IFERROR(IFERROR(IFERROR(IFERROR(IFERROR(IFERROR(IFERROR(IFERROR(IFERROR(INDEX(Summer!C$10:C$999,MATCH($A299,Summer!$L$10:$L$999,0),1),INDEX('Cycle 1'!C$10:C$999,MATCH($A299,'Cycle 1'!$L$10:$L$999,0),1)),INDEX('Cycle 2'!C$10:C$999,MATCH($A299,'Cycle 2'!$L$10:$L$999,0),1)),INDEX('Cycle 3'!C$10:C$999,MATCH($A299,'Cycle 3'!$L$10:$L$999,0),1)),INDEX('Cycle 4'!C$10:C$999,MATCH($A299,'Cycle 4'!$L$10:$L$999,0),1)),INDEX('Cycle 5'!C$10:C$999,MATCH($A299,'Cycle 5'!$L$10:$L$999,0),1)),INDEX('Cycle 6'!C$10:C$999,MATCH($A299,'Cycle 6'!$L$10:$L$999,0),1)),INDEX('Cycle 7'!C$10:C$999,MATCH($A299,'Cycle 7'!$L$10:$L$999,0),1)),INDEX('Cycle 8'!C$10:C$999,MATCH($A299,'Cycle 8'!$L$10:$L$999,0),1)),INDEX('Cycle 9'!C$10:C$999,MATCH($A299,'Cycle 9'!$L$10:$L$999,0),1)),INDEX('Cycle 10'!C$10:C$999,MATCH($A299,'Cycle 10'!$L$10:$L$999,0),1)),INDEX('Cycle 11'!C$10:C$999,MATCH($A299,'Cycle 11'!$L$10:$L$999,0),1)),"")="","",IFERROR(IFERROR(IFERROR(IFERROR(IFERROR(IFERROR(IFERROR(IFERROR(IFERROR(IFERROR(IFERROR(IFERROR(INDEX(Summer!C$10:C$999,MATCH($A299,Summer!$L$10:$L$999,0),1),INDEX('Cycle 1'!C$10:C$999,MATCH($A299,'Cycle 1'!$L$10:$L$999,0),1)),INDEX('Cycle 2'!C$10:C$999,MATCH($A299,'Cycle 2'!$L$10:$L$999,0),1)),INDEX('Cycle 3'!C$10:C$999,MATCH($A299,'Cycle 3'!$L$10:$L$999,0),1)),INDEX('Cycle 4'!C$10:C$999,MATCH($A299,'Cycle 4'!$L$10:$L$999,0),1)),INDEX('Cycle 5'!C$10:C$999,MATCH($A299,'Cycle 5'!$L$10:$L$999,0),1)),INDEX('Cycle 6'!C$10:C$999,MATCH($A299,'Cycle 6'!$L$10:$L$999,0),1)),INDEX('Cycle 7'!C$10:C$999,MATCH($A299,'Cycle 7'!$L$10:$L$999,0),1)),INDEX('Cycle 8'!C$10:C$999,MATCH($A299,'Cycle 8'!$L$10:$L$999,0),1)),INDEX('Cycle 9'!C$10:C$999,MATCH($A299,'Cycle 9'!$L$10:$L$999,0),1)),INDEX('Cycle 10'!C$10:C$999,MATCH($A299,'Cycle 10'!$L$10:$L$999,0),1)),INDEX('Cycle 11'!C$10:C$999,MATCH($A299,'Cycle 11'!$L$10:$L$999,0),1)),""))</f>
        <v/>
      </c>
      <c r="E299" t="str">
        <f>IF(IFERROR(IFERROR(IFERROR(IFERROR(IFERROR(IFERROR(IFERROR(IFERROR(IFERROR(IFERROR(IFERROR(IFERROR(INDEX(Summer!D$10:D$999,MATCH($A299,Summer!$L$10:$L$999,0),1),INDEX('Cycle 1'!D$10:D$999,MATCH($A299,'Cycle 1'!$L$10:$L$999,0),1)),INDEX('Cycle 2'!D$10:D$999,MATCH($A299,'Cycle 2'!$L$10:$L$999,0),1)),INDEX('Cycle 3'!D$10:D$999,MATCH($A299,'Cycle 3'!$L$10:$L$999,0),1)),INDEX('Cycle 4'!D$10:D$999,MATCH($A299,'Cycle 4'!$L$10:$L$999,0),1)),INDEX('Cycle 5'!D$10:D$999,MATCH($A299,'Cycle 5'!$L$10:$L$999,0),1)),INDEX('Cycle 6'!D$10:D$999,MATCH($A299,'Cycle 6'!$L$10:$L$999,0),1)),INDEX('Cycle 7'!D$10:D$999,MATCH($A299,'Cycle 7'!$L$10:$L$999,0),1)),INDEX('Cycle 8'!D$10:D$999,MATCH($A299,'Cycle 8'!$L$10:$L$999,0),1)),INDEX('Cycle 9'!D$10:D$999,MATCH($A299,'Cycle 9'!$L$10:$L$999,0),1)),INDEX('Cycle 10'!D$10:D$999,MATCH($A299,'Cycle 10'!$L$10:$L$999,0),1)),INDEX('Cycle 11'!D$10:D$999,MATCH($A299,'Cycle 11'!$L$10:$L$999,0),1)),"")="","",IFERROR(IFERROR(IFERROR(IFERROR(IFERROR(IFERROR(IFERROR(IFERROR(IFERROR(IFERROR(IFERROR(IFERROR(INDEX(Summer!D$10:D$999,MATCH($A299,Summer!$L$10:$L$999,0),1),INDEX('Cycle 1'!D$10:D$999,MATCH($A299,'Cycle 1'!$L$10:$L$999,0),1)),INDEX('Cycle 2'!D$10:D$999,MATCH($A299,'Cycle 2'!$L$10:$L$999,0),1)),INDEX('Cycle 3'!D$10:D$999,MATCH($A299,'Cycle 3'!$L$10:$L$999,0),1)),INDEX('Cycle 4'!D$10:D$999,MATCH($A299,'Cycle 4'!$L$10:$L$999,0),1)),INDEX('Cycle 5'!D$10:D$999,MATCH($A299,'Cycle 5'!$L$10:$L$999,0),1)),INDEX('Cycle 6'!D$10:D$999,MATCH($A299,'Cycle 6'!$L$10:$L$999,0),1)),INDEX('Cycle 7'!D$10:D$999,MATCH($A299,'Cycle 7'!$L$10:$L$999,0),1)),INDEX('Cycle 8'!D$10:D$999,MATCH($A299,'Cycle 8'!$L$10:$L$999,0),1)),INDEX('Cycle 9'!D$10:D$999,MATCH($A299,'Cycle 9'!$L$10:$L$999,0),1)),INDEX('Cycle 10'!D$10:D$999,MATCH($A299,'Cycle 10'!$L$10:$L$999,0),1)),INDEX('Cycle 11'!D$10:D$999,MATCH($A299,'Cycle 11'!$L$10:$L$999,0),1)),""))</f>
        <v/>
      </c>
      <c r="F299" t="str">
        <f>IF(IFERROR(IFERROR(IFERROR(IFERROR(IFERROR(IFERROR(IFERROR(IFERROR(IFERROR(IFERROR(IFERROR(IFERROR(INDEX(Summer!E$10:E$999,MATCH($A299,Summer!$L$10:$L$999,0),1),INDEX('Cycle 1'!E$10:E$999,MATCH($A299,'Cycle 1'!$L$10:$L$999,0),1)),INDEX('Cycle 2'!E$10:E$999,MATCH($A299,'Cycle 2'!$L$10:$L$999,0),1)),INDEX('Cycle 3'!E$10:E$999,MATCH($A299,'Cycle 3'!$L$10:$L$999,0),1)),INDEX('Cycle 4'!E$10:E$999,MATCH($A299,'Cycle 4'!$L$10:$L$999,0),1)),INDEX('Cycle 5'!E$10:E$999,MATCH($A299,'Cycle 5'!$L$10:$L$999,0),1)),INDEX('Cycle 6'!E$10:E$999,MATCH($A299,'Cycle 6'!$L$10:$L$999,0),1)),INDEX('Cycle 7'!E$10:E$999,MATCH($A299,'Cycle 7'!$L$10:$L$999,0),1)),INDEX('Cycle 8'!E$10:E$999,MATCH($A299,'Cycle 8'!$L$10:$L$999,0),1)),INDEX('Cycle 9'!E$10:E$999,MATCH($A299,'Cycle 9'!$L$10:$L$999,0),1)),INDEX('Cycle 10'!E$10:E$999,MATCH($A299,'Cycle 10'!$L$10:$L$999,0),1)),INDEX('Cycle 11'!E$10:E$999,MATCH($A299,'Cycle 11'!$L$10:$L$999,0),1)),"")="","",IFERROR(IFERROR(IFERROR(IFERROR(IFERROR(IFERROR(IFERROR(IFERROR(IFERROR(IFERROR(IFERROR(IFERROR(INDEX(Summer!E$10:E$999,MATCH($A299,Summer!$L$10:$L$999,0),1),INDEX('Cycle 1'!E$10:E$999,MATCH($A299,'Cycle 1'!$L$10:$L$999,0),1)),INDEX('Cycle 2'!E$10:E$999,MATCH($A299,'Cycle 2'!$L$10:$L$999,0),1)),INDEX('Cycle 3'!E$10:E$999,MATCH($A299,'Cycle 3'!$L$10:$L$999,0),1)),INDEX('Cycle 4'!E$10:E$999,MATCH($A299,'Cycle 4'!$L$10:$L$999,0),1)),INDEX('Cycle 5'!E$10:E$999,MATCH($A299,'Cycle 5'!$L$10:$L$999,0),1)),INDEX('Cycle 6'!E$10:E$999,MATCH($A299,'Cycle 6'!$L$10:$L$999,0),1)),INDEX('Cycle 7'!E$10:E$999,MATCH($A299,'Cycle 7'!$L$10:$L$999,0),1)),INDEX('Cycle 8'!E$10:E$999,MATCH($A299,'Cycle 8'!$L$10:$L$999,0),1)),INDEX('Cycle 9'!E$10:E$999,MATCH($A299,'Cycle 9'!$L$10:$L$999,0),1)),INDEX('Cycle 10'!E$10:E$999,MATCH($A299,'Cycle 10'!$L$10:$L$999,0),1)),INDEX('Cycle 11'!E$10:E$999,MATCH($A299,'Cycle 11'!$L$10:$L$999,0),1)),""))</f>
        <v/>
      </c>
      <c r="G299" t="str">
        <f>IF(IFERROR(IFERROR(IFERROR(IFERROR(IFERROR(IFERROR(IFERROR(IFERROR(IFERROR(IFERROR(IFERROR(IFERROR(INDEX(Summer!F$10:F$999,MATCH($A299,Summer!$L$10:$L$999,0),1),INDEX('Cycle 1'!F$10:F$999,MATCH($A299,'Cycle 1'!$L$10:$L$999,0),1)),INDEX('Cycle 2'!F$10:F$999,MATCH($A299,'Cycle 2'!$L$10:$L$999,0),1)),INDEX('Cycle 3'!F$10:F$999,MATCH($A299,'Cycle 3'!$L$10:$L$999,0),1)),INDEX('Cycle 4'!F$10:F$999,MATCH($A299,'Cycle 4'!$L$10:$L$999,0),1)),INDEX('Cycle 5'!F$10:F$999,MATCH($A299,'Cycle 5'!$L$10:$L$999,0),1)),INDEX('Cycle 6'!F$10:F$999,MATCH($A299,'Cycle 6'!$L$10:$L$999,0),1)),INDEX('Cycle 7'!F$10:F$999,MATCH($A299,'Cycle 7'!$L$10:$L$999,0),1)),INDEX('Cycle 8'!F$10:F$999,MATCH($A299,'Cycle 8'!$L$10:$L$999,0),1)),INDEX('Cycle 9'!F$10:F$999,MATCH($A299,'Cycle 9'!$L$10:$L$999,0),1)),INDEX('Cycle 10'!F$10:F$999,MATCH($A299,'Cycle 10'!$L$10:$L$999,0),1)),INDEX('Cycle 11'!F$10:F$999,MATCH($A299,'Cycle 11'!$L$10:$L$999,0),1)),"")="","",IFERROR(IFERROR(IFERROR(IFERROR(IFERROR(IFERROR(IFERROR(IFERROR(IFERROR(IFERROR(IFERROR(IFERROR(INDEX(Summer!F$10:F$999,MATCH($A299,Summer!$L$10:$L$999,0),1),INDEX('Cycle 1'!F$10:F$999,MATCH($A299,'Cycle 1'!$L$10:$L$999,0),1)),INDEX('Cycle 2'!F$10:F$999,MATCH($A299,'Cycle 2'!$L$10:$L$999,0),1)),INDEX('Cycle 3'!F$10:F$999,MATCH($A299,'Cycle 3'!$L$10:$L$999,0),1)),INDEX('Cycle 4'!F$10:F$999,MATCH($A299,'Cycle 4'!$L$10:$L$999,0),1)),INDEX('Cycle 5'!F$10:F$999,MATCH($A299,'Cycle 5'!$L$10:$L$999,0),1)),INDEX('Cycle 6'!F$10:F$999,MATCH($A299,'Cycle 6'!$L$10:$L$999,0),1)),INDEX('Cycle 7'!F$10:F$999,MATCH($A299,'Cycle 7'!$L$10:$L$999,0),1)),INDEX('Cycle 8'!F$10:F$999,MATCH($A299,'Cycle 8'!$L$10:$L$999,0),1)),INDEX('Cycle 9'!F$10:F$999,MATCH($A299,'Cycle 9'!$L$10:$L$999,0),1)),INDEX('Cycle 10'!F$10:F$999,MATCH($A299,'Cycle 10'!$L$10:$L$999,0),1)),INDEX('Cycle 11'!F$10:F$999,MATCH($A299,'Cycle 11'!$L$10:$L$999,0),1)),""))</f>
        <v/>
      </c>
      <c r="H299" t="str">
        <f>IF(IFERROR(IFERROR(IFERROR(IFERROR(IFERROR(IFERROR(IFERROR(IFERROR(IFERROR(IFERROR(IFERROR(IFERROR(INDEX(Summer!G$10:G$999,MATCH($A299,Summer!$L$10:$L$999,0),1),INDEX('Cycle 1'!G$10:G$999,MATCH($A299,'Cycle 1'!$L$10:$L$999,0),1)),INDEX('Cycle 2'!G$10:G$999,MATCH($A299,'Cycle 2'!$L$10:$L$999,0),1)),INDEX('Cycle 3'!G$10:G$999,MATCH($A299,'Cycle 3'!$L$10:$L$999,0),1)),INDEX('Cycle 4'!G$10:G$999,MATCH($A299,'Cycle 4'!$L$10:$L$999,0),1)),INDEX('Cycle 5'!G$10:G$999,MATCH($A299,'Cycle 5'!$L$10:$L$999,0),1)),INDEX('Cycle 6'!G$10:G$999,MATCH($A299,'Cycle 6'!$L$10:$L$999,0),1)),INDEX('Cycle 7'!G$10:G$999,MATCH($A299,'Cycle 7'!$L$10:$L$999,0),1)),INDEX('Cycle 8'!G$10:G$999,MATCH($A299,'Cycle 8'!$L$10:$L$999,0),1)),INDEX('Cycle 9'!G$10:G$999,MATCH($A299,'Cycle 9'!$L$10:$L$999,0),1)),INDEX('Cycle 10'!G$10:G$999,MATCH($A299,'Cycle 10'!$L$10:$L$999,0),1)),INDEX('Cycle 11'!G$10:G$999,MATCH($A299,'Cycle 11'!$L$10:$L$999,0),1)),"")="","",IFERROR(IFERROR(IFERROR(IFERROR(IFERROR(IFERROR(IFERROR(IFERROR(IFERROR(IFERROR(IFERROR(IFERROR(INDEX(Summer!G$10:G$999,MATCH($A299,Summer!$L$10:$L$999,0),1),INDEX('Cycle 1'!G$10:G$999,MATCH($A299,'Cycle 1'!$L$10:$L$999,0),1)),INDEX('Cycle 2'!G$10:G$999,MATCH($A299,'Cycle 2'!$L$10:$L$999,0),1)),INDEX('Cycle 3'!G$10:G$999,MATCH($A299,'Cycle 3'!$L$10:$L$999,0),1)),INDEX('Cycle 4'!G$10:G$999,MATCH($A299,'Cycle 4'!$L$10:$L$999,0),1)),INDEX('Cycle 5'!G$10:G$999,MATCH($A299,'Cycle 5'!$L$10:$L$999,0),1)),INDEX('Cycle 6'!G$10:G$999,MATCH($A299,'Cycle 6'!$L$10:$L$999,0),1)),INDEX('Cycle 7'!G$10:G$999,MATCH($A299,'Cycle 7'!$L$10:$L$999,0),1)),INDEX('Cycle 8'!G$10:G$999,MATCH($A299,'Cycle 8'!$L$10:$L$999,0),1)),INDEX('Cycle 9'!G$10:G$999,MATCH($A299,'Cycle 9'!$L$10:$L$999,0),1)),INDEX('Cycle 10'!G$10:G$999,MATCH($A299,'Cycle 10'!$L$10:$L$999,0),1)),INDEX('Cycle 11'!G$10:G$999,MATCH($A299,'Cycle 11'!$L$10:$L$999,0),1)),""))</f>
        <v/>
      </c>
      <c r="I299">
        <f>IFERROR(IF(C299="",MAX(I$1:I298),IF(ROW(C$2)=ROW(C299),1,IF(ISERROR(VLOOKUP(C299,C$2:C298,1,FALSE)),MAX(I$1:I298)+1,MAX(I$1:I298)))),"")</f>
        <v>0</v>
      </c>
      <c r="J299" t="str">
        <f t="shared" si="34"/>
        <v/>
      </c>
      <c r="K299" t="str">
        <f t="shared" si="39"/>
        <v/>
      </c>
      <c r="L299" t="str">
        <f t="shared" si="39"/>
        <v/>
      </c>
      <c r="M299" t="str">
        <f t="shared" si="39"/>
        <v/>
      </c>
      <c r="N299" t="str">
        <f t="shared" si="39"/>
        <v/>
      </c>
      <c r="O299" t="str">
        <f t="shared" si="39"/>
        <v/>
      </c>
      <c r="P299" t="str">
        <f t="shared" si="39"/>
        <v/>
      </c>
      <c r="Q299" t="str">
        <f t="shared" si="39"/>
        <v/>
      </c>
      <c r="R299" t="str">
        <f t="shared" si="39"/>
        <v/>
      </c>
      <c r="S299" t="str">
        <f t="shared" si="39"/>
        <v/>
      </c>
      <c r="T299" t="str">
        <f t="shared" si="39"/>
        <v/>
      </c>
      <c r="U299" t="str">
        <f t="shared" si="39"/>
        <v/>
      </c>
      <c r="V299" t="str">
        <f t="shared" si="39"/>
        <v/>
      </c>
      <c r="W299" t="str">
        <f t="shared" si="35"/>
        <v/>
      </c>
      <c r="X299">
        <f>IF(OR(H299="No",H299=""),0,IF(COUNTIFS(H$2:H299,"Yes",C$2:C299,C299)&gt;1,0,COUNTIFS(H$2:H299,"Yes",C$2:C299,C299)))+IF(X298=$X$1,0,X298)</f>
        <v>0</v>
      </c>
    </row>
    <row r="300" spans="1:24" x14ac:dyDescent="0.3">
      <c r="A300">
        <f>ROWS($A$2:$A300)</f>
        <v>299</v>
      </c>
      <c r="B300" t="str">
        <f>IF(ISERROR(VLOOKUP(A300,Summer!L$11:L$500,1,FALSE)),IF(ISERROR(VLOOKUP(A300,'Cycle 1'!L$11:L$500,1,FALSE)),IF(ISERROR(VLOOKUP(A300,'Cycle 2'!L$11:L$500,1,FALSE)),IF(ISERROR(VLOOKUP(A300,'Cycle 3'!L$11:L$500,1,FALSE)),IF(ISERROR(VLOOKUP(A300,'Cycle 4'!L$11:L$500,1,FALSE)),IF(ISERROR(VLOOKUP(A300,'Cycle 5'!L$11:L$500,1,FALSE)),IF(ISERROR(VLOOKUP(A300,'Cycle 6'!L$11:L$500,1,FALSE)),IF(ISERROR(VLOOKUP(A300,'Cycle 7'!L$11:L$500,1,FALSE)),IF(ISERROR(VLOOKUP(A300,'Cycle 8'!L$11:L$500,1,FALSE)),IF(ISERROR(VLOOKUP(A300,'Cycle 9'!L$11:L$500,1,FALSE)),IF(ISERROR(VLOOKUP(A300,'Cycle 10'!L$11:L$500,1,FALSE)),IF(ISERROR(VLOOKUP(A300,'Cycle 11'!L$11:L$500,1,FALSE)),"","Cycle 11"),"Cycle 10"),"Cycle 9"),"Cycle 8"),"Cycle 7"),"Cycle 6"),"Cycle 5"),"Cycle 4"),"Cycle 3"),"Cycle 2"),"Cycle 1"),"Summer")</f>
        <v/>
      </c>
      <c r="C300" t="str">
        <f>IF(IFERROR(IFERROR(IFERROR(IFERROR(IFERROR(IFERROR(IFERROR(IFERROR(IFERROR(IFERROR(IFERROR(IFERROR(INDEX(Summer!B$10:B$999,MATCH($A300,Summer!$L$10:$L$999,0),1),INDEX('Cycle 1'!B$10:B$999,MATCH($A300,'Cycle 1'!$L$10:$L$999,0),1)),INDEX('Cycle 2'!B$10:B$999,MATCH($A300,'Cycle 2'!$L$10:$L$999,0),1)),INDEX('Cycle 3'!B$10:B$999,MATCH($A300,'Cycle 3'!$L$10:$L$999,0),1)),INDEX('Cycle 4'!B$10:B$999,MATCH($A300,'Cycle 4'!$L$10:$L$999,0),1)),INDEX('Cycle 5'!B$10:B$999,MATCH($A300,'Cycle 5'!$L$10:$L$999,0),1)),INDEX('Cycle 6'!B$10:B$999,MATCH($A300,'Cycle 6'!$L$10:$L$999,0),1)),INDEX('Cycle 7'!B$10:B$999,MATCH($A300,'Cycle 7'!$L$10:$L$999,0),1)),INDEX('Cycle 8'!B$10:B$999,MATCH($A300,'Cycle 8'!$L$10:$L$999,0),1)),INDEX('Cycle 9'!B$10:B$999,MATCH($A300,'Cycle 9'!$L$10:$L$999,0),1)),INDEX('Cycle 10'!B$10:B$999,MATCH($A300,'Cycle 10'!$L$10:$L$999,0),1)),INDEX('Cycle 11'!B$10:B$999,MATCH($A300,'Cycle 11'!$L$10:$L$999,0),1)),"")="","",IFERROR(IFERROR(IFERROR(IFERROR(IFERROR(IFERROR(IFERROR(IFERROR(IFERROR(IFERROR(IFERROR(IFERROR(INDEX(Summer!B$10:B$999,MATCH($A300,Summer!$L$10:$L$999,0),1),INDEX('Cycle 1'!B$10:B$999,MATCH($A300,'Cycle 1'!$L$10:$L$999,0),1)),INDEX('Cycle 2'!B$10:B$999,MATCH($A300,'Cycle 2'!$L$10:$L$999,0),1)),INDEX('Cycle 3'!B$10:B$999,MATCH($A300,'Cycle 3'!$L$10:$L$999,0),1)),INDEX('Cycle 4'!B$10:B$999,MATCH($A300,'Cycle 4'!$L$10:$L$999,0),1)),INDEX('Cycle 5'!B$10:B$999,MATCH($A300,'Cycle 5'!$L$10:$L$999,0),1)),INDEX('Cycle 6'!B$10:B$999,MATCH($A300,'Cycle 6'!$L$10:$L$999,0),1)),INDEX('Cycle 7'!B$10:B$999,MATCH($A300,'Cycle 7'!$L$10:$L$999,0),1)),INDEX('Cycle 8'!B$10:B$999,MATCH($A300,'Cycle 8'!$L$10:$L$999,0),1)),INDEX('Cycle 9'!B$10:B$999,MATCH($A300,'Cycle 9'!$L$10:$L$999,0),1)),INDEX('Cycle 10'!B$10:B$999,MATCH($A300,'Cycle 10'!$L$10:$L$999,0),1)),INDEX('Cycle 11'!B$10:B$999,MATCH($A300,'Cycle 11'!$L$10:$L$999,0),1)),""))</f>
        <v/>
      </c>
      <c r="D300" t="str">
        <f>IF(IFERROR(IFERROR(IFERROR(IFERROR(IFERROR(IFERROR(IFERROR(IFERROR(IFERROR(IFERROR(IFERROR(IFERROR(INDEX(Summer!C$10:C$999,MATCH($A300,Summer!$L$10:$L$999,0),1),INDEX('Cycle 1'!C$10:C$999,MATCH($A300,'Cycle 1'!$L$10:$L$999,0),1)),INDEX('Cycle 2'!C$10:C$999,MATCH($A300,'Cycle 2'!$L$10:$L$999,0),1)),INDEX('Cycle 3'!C$10:C$999,MATCH($A300,'Cycle 3'!$L$10:$L$999,0),1)),INDEX('Cycle 4'!C$10:C$999,MATCH($A300,'Cycle 4'!$L$10:$L$999,0),1)),INDEX('Cycle 5'!C$10:C$999,MATCH($A300,'Cycle 5'!$L$10:$L$999,0),1)),INDEX('Cycle 6'!C$10:C$999,MATCH($A300,'Cycle 6'!$L$10:$L$999,0),1)),INDEX('Cycle 7'!C$10:C$999,MATCH($A300,'Cycle 7'!$L$10:$L$999,0),1)),INDEX('Cycle 8'!C$10:C$999,MATCH($A300,'Cycle 8'!$L$10:$L$999,0),1)),INDEX('Cycle 9'!C$10:C$999,MATCH($A300,'Cycle 9'!$L$10:$L$999,0),1)),INDEX('Cycle 10'!C$10:C$999,MATCH($A300,'Cycle 10'!$L$10:$L$999,0),1)),INDEX('Cycle 11'!C$10:C$999,MATCH($A300,'Cycle 11'!$L$10:$L$999,0),1)),"")="","",IFERROR(IFERROR(IFERROR(IFERROR(IFERROR(IFERROR(IFERROR(IFERROR(IFERROR(IFERROR(IFERROR(IFERROR(INDEX(Summer!C$10:C$999,MATCH($A300,Summer!$L$10:$L$999,0),1),INDEX('Cycle 1'!C$10:C$999,MATCH($A300,'Cycle 1'!$L$10:$L$999,0),1)),INDEX('Cycle 2'!C$10:C$999,MATCH($A300,'Cycle 2'!$L$10:$L$999,0),1)),INDEX('Cycle 3'!C$10:C$999,MATCH($A300,'Cycle 3'!$L$10:$L$999,0),1)),INDEX('Cycle 4'!C$10:C$999,MATCH($A300,'Cycle 4'!$L$10:$L$999,0),1)),INDEX('Cycle 5'!C$10:C$999,MATCH($A300,'Cycle 5'!$L$10:$L$999,0),1)),INDEX('Cycle 6'!C$10:C$999,MATCH($A300,'Cycle 6'!$L$10:$L$999,0),1)),INDEX('Cycle 7'!C$10:C$999,MATCH($A300,'Cycle 7'!$L$10:$L$999,0),1)),INDEX('Cycle 8'!C$10:C$999,MATCH($A300,'Cycle 8'!$L$10:$L$999,0),1)),INDEX('Cycle 9'!C$10:C$999,MATCH($A300,'Cycle 9'!$L$10:$L$999,0),1)),INDEX('Cycle 10'!C$10:C$999,MATCH($A300,'Cycle 10'!$L$10:$L$999,0),1)),INDEX('Cycle 11'!C$10:C$999,MATCH($A300,'Cycle 11'!$L$10:$L$999,0),1)),""))</f>
        <v/>
      </c>
      <c r="E300" t="str">
        <f>IF(IFERROR(IFERROR(IFERROR(IFERROR(IFERROR(IFERROR(IFERROR(IFERROR(IFERROR(IFERROR(IFERROR(IFERROR(INDEX(Summer!D$10:D$999,MATCH($A300,Summer!$L$10:$L$999,0),1),INDEX('Cycle 1'!D$10:D$999,MATCH($A300,'Cycle 1'!$L$10:$L$999,0),1)),INDEX('Cycle 2'!D$10:D$999,MATCH($A300,'Cycle 2'!$L$10:$L$999,0),1)),INDEX('Cycle 3'!D$10:D$999,MATCH($A300,'Cycle 3'!$L$10:$L$999,0),1)),INDEX('Cycle 4'!D$10:D$999,MATCH($A300,'Cycle 4'!$L$10:$L$999,0),1)),INDEX('Cycle 5'!D$10:D$999,MATCH($A300,'Cycle 5'!$L$10:$L$999,0),1)),INDEX('Cycle 6'!D$10:D$999,MATCH($A300,'Cycle 6'!$L$10:$L$999,0),1)),INDEX('Cycle 7'!D$10:D$999,MATCH($A300,'Cycle 7'!$L$10:$L$999,0),1)),INDEX('Cycle 8'!D$10:D$999,MATCH($A300,'Cycle 8'!$L$10:$L$999,0),1)),INDEX('Cycle 9'!D$10:D$999,MATCH($A300,'Cycle 9'!$L$10:$L$999,0),1)),INDEX('Cycle 10'!D$10:D$999,MATCH($A300,'Cycle 10'!$L$10:$L$999,0),1)),INDEX('Cycle 11'!D$10:D$999,MATCH($A300,'Cycle 11'!$L$10:$L$999,0),1)),"")="","",IFERROR(IFERROR(IFERROR(IFERROR(IFERROR(IFERROR(IFERROR(IFERROR(IFERROR(IFERROR(IFERROR(IFERROR(INDEX(Summer!D$10:D$999,MATCH($A300,Summer!$L$10:$L$999,0),1),INDEX('Cycle 1'!D$10:D$999,MATCH($A300,'Cycle 1'!$L$10:$L$999,0),1)),INDEX('Cycle 2'!D$10:D$999,MATCH($A300,'Cycle 2'!$L$10:$L$999,0),1)),INDEX('Cycle 3'!D$10:D$999,MATCH($A300,'Cycle 3'!$L$10:$L$999,0),1)),INDEX('Cycle 4'!D$10:D$999,MATCH($A300,'Cycle 4'!$L$10:$L$999,0),1)),INDEX('Cycle 5'!D$10:D$999,MATCH($A300,'Cycle 5'!$L$10:$L$999,0),1)),INDEX('Cycle 6'!D$10:D$999,MATCH($A300,'Cycle 6'!$L$10:$L$999,0),1)),INDEX('Cycle 7'!D$10:D$999,MATCH($A300,'Cycle 7'!$L$10:$L$999,0),1)),INDEX('Cycle 8'!D$10:D$999,MATCH($A300,'Cycle 8'!$L$10:$L$999,0),1)),INDEX('Cycle 9'!D$10:D$999,MATCH($A300,'Cycle 9'!$L$10:$L$999,0),1)),INDEX('Cycle 10'!D$10:D$999,MATCH($A300,'Cycle 10'!$L$10:$L$999,0),1)),INDEX('Cycle 11'!D$10:D$999,MATCH($A300,'Cycle 11'!$L$10:$L$999,0),1)),""))</f>
        <v/>
      </c>
      <c r="F300" t="str">
        <f>IF(IFERROR(IFERROR(IFERROR(IFERROR(IFERROR(IFERROR(IFERROR(IFERROR(IFERROR(IFERROR(IFERROR(IFERROR(INDEX(Summer!E$10:E$999,MATCH($A300,Summer!$L$10:$L$999,0),1),INDEX('Cycle 1'!E$10:E$999,MATCH($A300,'Cycle 1'!$L$10:$L$999,0),1)),INDEX('Cycle 2'!E$10:E$999,MATCH($A300,'Cycle 2'!$L$10:$L$999,0),1)),INDEX('Cycle 3'!E$10:E$999,MATCH($A300,'Cycle 3'!$L$10:$L$999,0),1)),INDEX('Cycle 4'!E$10:E$999,MATCH($A300,'Cycle 4'!$L$10:$L$999,0),1)),INDEX('Cycle 5'!E$10:E$999,MATCH($A300,'Cycle 5'!$L$10:$L$999,0),1)),INDEX('Cycle 6'!E$10:E$999,MATCH($A300,'Cycle 6'!$L$10:$L$999,0),1)),INDEX('Cycle 7'!E$10:E$999,MATCH($A300,'Cycle 7'!$L$10:$L$999,0),1)),INDEX('Cycle 8'!E$10:E$999,MATCH($A300,'Cycle 8'!$L$10:$L$999,0),1)),INDEX('Cycle 9'!E$10:E$999,MATCH($A300,'Cycle 9'!$L$10:$L$999,0),1)),INDEX('Cycle 10'!E$10:E$999,MATCH($A300,'Cycle 10'!$L$10:$L$999,0),1)),INDEX('Cycle 11'!E$10:E$999,MATCH($A300,'Cycle 11'!$L$10:$L$999,0),1)),"")="","",IFERROR(IFERROR(IFERROR(IFERROR(IFERROR(IFERROR(IFERROR(IFERROR(IFERROR(IFERROR(IFERROR(IFERROR(INDEX(Summer!E$10:E$999,MATCH($A300,Summer!$L$10:$L$999,0),1),INDEX('Cycle 1'!E$10:E$999,MATCH($A300,'Cycle 1'!$L$10:$L$999,0),1)),INDEX('Cycle 2'!E$10:E$999,MATCH($A300,'Cycle 2'!$L$10:$L$999,0),1)),INDEX('Cycle 3'!E$10:E$999,MATCH($A300,'Cycle 3'!$L$10:$L$999,0),1)),INDEX('Cycle 4'!E$10:E$999,MATCH($A300,'Cycle 4'!$L$10:$L$999,0),1)),INDEX('Cycle 5'!E$10:E$999,MATCH($A300,'Cycle 5'!$L$10:$L$999,0),1)),INDEX('Cycle 6'!E$10:E$999,MATCH($A300,'Cycle 6'!$L$10:$L$999,0),1)),INDEX('Cycle 7'!E$10:E$999,MATCH($A300,'Cycle 7'!$L$10:$L$999,0),1)),INDEX('Cycle 8'!E$10:E$999,MATCH($A300,'Cycle 8'!$L$10:$L$999,0),1)),INDEX('Cycle 9'!E$10:E$999,MATCH($A300,'Cycle 9'!$L$10:$L$999,0),1)),INDEX('Cycle 10'!E$10:E$999,MATCH($A300,'Cycle 10'!$L$10:$L$999,0),1)),INDEX('Cycle 11'!E$10:E$999,MATCH($A300,'Cycle 11'!$L$10:$L$999,0),1)),""))</f>
        <v/>
      </c>
      <c r="G300" t="str">
        <f>IF(IFERROR(IFERROR(IFERROR(IFERROR(IFERROR(IFERROR(IFERROR(IFERROR(IFERROR(IFERROR(IFERROR(IFERROR(INDEX(Summer!F$10:F$999,MATCH($A300,Summer!$L$10:$L$999,0),1),INDEX('Cycle 1'!F$10:F$999,MATCH($A300,'Cycle 1'!$L$10:$L$999,0),1)),INDEX('Cycle 2'!F$10:F$999,MATCH($A300,'Cycle 2'!$L$10:$L$999,0),1)),INDEX('Cycle 3'!F$10:F$999,MATCH($A300,'Cycle 3'!$L$10:$L$999,0),1)),INDEX('Cycle 4'!F$10:F$999,MATCH($A300,'Cycle 4'!$L$10:$L$999,0),1)),INDEX('Cycle 5'!F$10:F$999,MATCH($A300,'Cycle 5'!$L$10:$L$999,0),1)),INDEX('Cycle 6'!F$10:F$999,MATCH($A300,'Cycle 6'!$L$10:$L$999,0),1)),INDEX('Cycle 7'!F$10:F$999,MATCH($A300,'Cycle 7'!$L$10:$L$999,0),1)),INDEX('Cycle 8'!F$10:F$999,MATCH($A300,'Cycle 8'!$L$10:$L$999,0),1)),INDEX('Cycle 9'!F$10:F$999,MATCH($A300,'Cycle 9'!$L$10:$L$999,0),1)),INDEX('Cycle 10'!F$10:F$999,MATCH($A300,'Cycle 10'!$L$10:$L$999,0),1)),INDEX('Cycle 11'!F$10:F$999,MATCH($A300,'Cycle 11'!$L$10:$L$999,0),1)),"")="","",IFERROR(IFERROR(IFERROR(IFERROR(IFERROR(IFERROR(IFERROR(IFERROR(IFERROR(IFERROR(IFERROR(IFERROR(INDEX(Summer!F$10:F$999,MATCH($A300,Summer!$L$10:$L$999,0),1),INDEX('Cycle 1'!F$10:F$999,MATCH($A300,'Cycle 1'!$L$10:$L$999,0),1)),INDEX('Cycle 2'!F$10:F$999,MATCH($A300,'Cycle 2'!$L$10:$L$999,0),1)),INDEX('Cycle 3'!F$10:F$999,MATCH($A300,'Cycle 3'!$L$10:$L$999,0),1)),INDEX('Cycle 4'!F$10:F$999,MATCH($A300,'Cycle 4'!$L$10:$L$999,0),1)),INDEX('Cycle 5'!F$10:F$999,MATCH($A300,'Cycle 5'!$L$10:$L$999,0),1)),INDEX('Cycle 6'!F$10:F$999,MATCH($A300,'Cycle 6'!$L$10:$L$999,0),1)),INDEX('Cycle 7'!F$10:F$999,MATCH($A300,'Cycle 7'!$L$10:$L$999,0),1)),INDEX('Cycle 8'!F$10:F$999,MATCH($A300,'Cycle 8'!$L$10:$L$999,0),1)),INDEX('Cycle 9'!F$10:F$999,MATCH($A300,'Cycle 9'!$L$10:$L$999,0),1)),INDEX('Cycle 10'!F$10:F$999,MATCH($A300,'Cycle 10'!$L$10:$L$999,0),1)),INDEX('Cycle 11'!F$10:F$999,MATCH($A300,'Cycle 11'!$L$10:$L$999,0),1)),""))</f>
        <v/>
      </c>
      <c r="H300" t="str">
        <f>IF(IFERROR(IFERROR(IFERROR(IFERROR(IFERROR(IFERROR(IFERROR(IFERROR(IFERROR(IFERROR(IFERROR(IFERROR(INDEX(Summer!G$10:G$999,MATCH($A300,Summer!$L$10:$L$999,0),1),INDEX('Cycle 1'!G$10:G$999,MATCH($A300,'Cycle 1'!$L$10:$L$999,0),1)),INDEX('Cycle 2'!G$10:G$999,MATCH($A300,'Cycle 2'!$L$10:$L$999,0),1)),INDEX('Cycle 3'!G$10:G$999,MATCH($A300,'Cycle 3'!$L$10:$L$999,0),1)),INDEX('Cycle 4'!G$10:G$999,MATCH($A300,'Cycle 4'!$L$10:$L$999,0),1)),INDEX('Cycle 5'!G$10:G$999,MATCH($A300,'Cycle 5'!$L$10:$L$999,0),1)),INDEX('Cycle 6'!G$10:G$999,MATCH($A300,'Cycle 6'!$L$10:$L$999,0),1)),INDEX('Cycle 7'!G$10:G$999,MATCH($A300,'Cycle 7'!$L$10:$L$999,0),1)),INDEX('Cycle 8'!G$10:G$999,MATCH($A300,'Cycle 8'!$L$10:$L$999,0),1)),INDEX('Cycle 9'!G$10:G$999,MATCH($A300,'Cycle 9'!$L$10:$L$999,0),1)),INDEX('Cycle 10'!G$10:G$999,MATCH($A300,'Cycle 10'!$L$10:$L$999,0),1)),INDEX('Cycle 11'!G$10:G$999,MATCH($A300,'Cycle 11'!$L$10:$L$999,0),1)),"")="","",IFERROR(IFERROR(IFERROR(IFERROR(IFERROR(IFERROR(IFERROR(IFERROR(IFERROR(IFERROR(IFERROR(IFERROR(INDEX(Summer!G$10:G$999,MATCH($A300,Summer!$L$10:$L$999,0),1),INDEX('Cycle 1'!G$10:G$999,MATCH($A300,'Cycle 1'!$L$10:$L$999,0),1)),INDEX('Cycle 2'!G$10:G$999,MATCH($A300,'Cycle 2'!$L$10:$L$999,0),1)),INDEX('Cycle 3'!G$10:G$999,MATCH($A300,'Cycle 3'!$L$10:$L$999,0),1)),INDEX('Cycle 4'!G$10:G$999,MATCH($A300,'Cycle 4'!$L$10:$L$999,0),1)),INDEX('Cycle 5'!G$10:G$999,MATCH($A300,'Cycle 5'!$L$10:$L$999,0),1)),INDEX('Cycle 6'!G$10:G$999,MATCH($A300,'Cycle 6'!$L$10:$L$999,0),1)),INDEX('Cycle 7'!G$10:G$999,MATCH($A300,'Cycle 7'!$L$10:$L$999,0),1)),INDEX('Cycle 8'!G$10:G$999,MATCH($A300,'Cycle 8'!$L$10:$L$999,0),1)),INDEX('Cycle 9'!G$10:G$999,MATCH($A300,'Cycle 9'!$L$10:$L$999,0),1)),INDEX('Cycle 10'!G$10:G$999,MATCH($A300,'Cycle 10'!$L$10:$L$999,0),1)),INDEX('Cycle 11'!G$10:G$999,MATCH($A300,'Cycle 11'!$L$10:$L$999,0),1)),""))</f>
        <v/>
      </c>
      <c r="I300">
        <f>IFERROR(IF(C300="",MAX(I$1:I299),IF(ROW(C$2)=ROW(C300),1,IF(ISERROR(VLOOKUP(C300,C$2:C299,1,FALSE)),MAX(I$1:I299)+1,MAX(I$1:I299)))),"")</f>
        <v>0</v>
      </c>
      <c r="J300" t="str">
        <f t="shared" si="34"/>
        <v/>
      </c>
      <c r="K300" t="str">
        <f t="shared" si="39"/>
        <v/>
      </c>
      <c r="L300" t="str">
        <f t="shared" si="39"/>
        <v/>
      </c>
      <c r="M300" t="str">
        <f t="shared" si="39"/>
        <v/>
      </c>
      <c r="N300" t="str">
        <f t="shared" si="39"/>
        <v/>
      </c>
      <c r="O300" t="str">
        <f t="shared" si="39"/>
        <v/>
      </c>
      <c r="P300" t="str">
        <f t="shared" si="39"/>
        <v/>
      </c>
      <c r="Q300" t="str">
        <f t="shared" si="39"/>
        <v/>
      </c>
      <c r="R300" t="str">
        <f t="shared" si="39"/>
        <v/>
      </c>
      <c r="S300" t="str">
        <f t="shared" si="39"/>
        <v/>
      </c>
      <c r="T300" t="str">
        <f t="shared" si="39"/>
        <v/>
      </c>
      <c r="U300" t="str">
        <f t="shared" si="39"/>
        <v/>
      </c>
      <c r="V300" t="str">
        <f t="shared" si="39"/>
        <v/>
      </c>
      <c r="W300" t="str">
        <f t="shared" si="35"/>
        <v/>
      </c>
      <c r="X300">
        <f>IF(OR(H300="No",H300=""),0,IF(COUNTIFS(H$2:H300,"Yes",C$2:C300,C300)&gt;1,0,COUNTIFS(H$2:H300,"Yes",C$2:C300,C300)))+IF(X299=$X$1,0,X299)</f>
        <v>0</v>
      </c>
    </row>
    <row r="301" spans="1:24" x14ac:dyDescent="0.3">
      <c r="A301">
        <f>ROWS($A$2:$A301)</f>
        <v>300</v>
      </c>
      <c r="B301" t="str">
        <f>IF(ISERROR(VLOOKUP(A301,Summer!L$11:L$500,1,FALSE)),IF(ISERROR(VLOOKUP(A301,'Cycle 1'!L$11:L$500,1,FALSE)),IF(ISERROR(VLOOKUP(A301,'Cycle 2'!L$11:L$500,1,FALSE)),IF(ISERROR(VLOOKUP(A301,'Cycle 3'!L$11:L$500,1,FALSE)),IF(ISERROR(VLOOKUP(A301,'Cycle 4'!L$11:L$500,1,FALSE)),IF(ISERROR(VLOOKUP(A301,'Cycle 5'!L$11:L$500,1,FALSE)),IF(ISERROR(VLOOKUP(A301,'Cycle 6'!L$11:L$500,1,FALSE)),IF(ISERROR(VLOOKUP(A301,'Cycle 7'!L$11:L$500,1,FALSE)),IF(ISERROR(VLOOKUP(A301,'Cycle 8'!L$11:L$500,1,FALSE)),IF(ISERROR(VLOOKUP(A301,'Cycle 9'!L$11:L$500,1,FALSE)),IF(ISERROR(VLOOKUP(A301,'Cycle 10'!L$11:L$500,1,FALSE)),IF(ISERROR(VLOOKUP(A301,'Cycle 11'!L$11:L$500,1,FALSE)),"","Cycle 11"),"Cycle 10"),"Cycle 9"),"Cycle 8"),"Cycle 7"),"Cycle 6"),"Cycle 5"),"Cycle 4"),"Cycle 3"),"Cycle 2"),"Cycle 1"),"Summer")</f>
        <v/>
      </c>
      <c r="C301" t="str">
        <f>IF(IFERROR(IFERROR(IFERROR(IFERROR(IFERROR(IFERROR(IFERROR(IFERROR(IFERROR(IFERROR(IFERROR(IFERROR(INDEX(Summer!B$10:B$999,MATCH($A301,Summer!$L$10:$L$999,0),1),INDEX('Cycle 1'!B$10:B$999,MATCH($A301,'Cycle 1'!$L$10:$L$999,0),1)),INDEX('Cycle 2'!B$10:B$999,MATCH($A301,'Cycle 2'!$L$10:$L$999,0),1)),INDEX('Cycle 3'!B$10:B$999,MATCH($A301,'Cycle 3'!$L$10:$L$999,0),1)),INDEX('Cycle 4'!B$10:B$999,MATCH($A301,'Cycle 4'!$L$10:$L$999,0),1)),INDEX('Cycle 5'!B$10:B$999,MATCH($A301,'Cycle 5'!$L$10:$L$999,0),1)),INDEX('Cycle 6'!B$10:B$999,MATCH($A301,'Cycle 6'!$L$10:$L$999,0),1)),INDEX('Cycle 7'!B$10:B$999,MATCH($A301,'Cycle 7'!$L$10:$L$999,0),1)),INDEX('Cycle 8'!B$10:B$999,MATCH($A301,'Cycle 8'!$L$10:$L$999,0),1)),INDEX('Cycle 9'!B$10:B$999,MATCH($A301,'Cycle 9'!$L$10:$L$999,0),1)),INDEX('Cycle 10'!B$10:B$999,MATCH($A301,'Cycle 10'!$L$10:$L$999,0),1)),INDEX('Cycle 11'!B$10:B$999,MATCH($A301,'Cycle 11'!$L$10:$L$999,0),1)),"")="","",IFERROR(IFERROR(IFERROR(IFERROR(IFERROR(IFERROR(IFERROR(IFERROR(IFERROR(IFERROR(IFERROR(IFERROR(INDEX(Summer!B$10:B$999,MATCH($A301,Summer!$L$10:$L$999,0),1),INDEX('Cycle 1'!B$10:B$999,MATCH($A301,'Cycle 1'!$L$10:$L$999,0),1)),INDEX('Cycle 2'!B$10:B$999,MATCH($A301,'Cycle 2'!$L$10:$L$999,0),1)),INDEX('Cycle 3'!B$10:B$999,MATCH($A301,'Cycle 3'!$L$10:$L$999,0),1)),INDEX('Cycle 4'!B$10:B$999,MATCH($A301,'Cycle 4'!$L$10:$L$999,0),1)),INDEX('Cycle 5'!B$10:B$999,MATCH($A301,'Cycle 5'!$L$10:$L$999,0),1)),INDEX('Cycle 6'!B$10:B$999,MATCH($A301,'Cycle 6'!$L$10:$L$999,0),1)),INDEX('Cycle 7'!B$10:B$999,MATCH($A301,'Cycle 7'!$L$10:$L$999,0),1)),INDEX('Cycle 8'!B$10:B$999,MATCH($A301,'Cycle 8'!$L$10:$L$999,0),1)),INDEX('Cycle 9'!B$10:B$999,MATCH($A301,'Cycle 9'!$L$10:$L$999,0),1)),INDEX('Cycle 10'!B$10:B$999,MATCH($A301,'Cycle 10'!$L$10:$L$999,0),1)),INDEX('Cycle 11'!B$10:B$999,MATCH($A301,'Cycle 11'!$L$10:$L$999,0),1)),""))</f>
        <v/>
      </c>
      <c r="D301" t="str">
        <f>IF(IFERROR(IFERROR(IFERROR(IFERROR(IFERROR(IFERROR(IFERROR(IFERROR(IFERROR(IFERROR(IFERROR(IFERROR(INDEX(Summer!C$10:C$999,MATCH($A301,Summer!$L$10:$L$999,0),1),INDEX('Cycle 1'!C$10:C$999,MATCH($A301,'Cycle 1'!$L$10:$L$999,0),1)),INDEX('Cycle 2'!C$10:C$999,MATCH($A301,'Cycle 2'!$L$10:$L$999,0),1)),INDEX('Cycle 3'!C$10:C$999,MATCH($A301,'Cycle 3'!$L$10:$L$999,0),1)),INDEX('Cycle 4'!C$10:C$999,MATCH($A301,'Cycle 4'!$L$10:$L$999,0),1)),INDEX('Cycle 5'!C$10:C$999,MATCH($A301,'Cycle 5'!$L$10:$L$999,0),1)),INDEX('Cycle 6'!C$10:C$999,MATCH($A301,'Cycle 6'!$L$10:$L$999,0),1)),INDEX('Cycle 7'!C$10:C$999,MATCH($A301,'Cycle 7'!$L$10:$L$999,0),1)),INDEX('Cycle 8'!C$10:C$999,MATCH($A301,'Cycle 8'!$L$10:$L$999,0),1)),INDEX('Cycle 9'!C$10:C$999,MATCH($A301,'Cycle 9'!$L$10:$L$999,0),1)),INDEX('Cycle 10'!C$10:C$999,MATCH($A301,'Cycle 10'!$L$10:$L$999,0),1)),INDEX('Cycle 11'!C$10:C$999,MATCH($A301,'Cycle 11'!$L$10:$L$999,0),1)),"")="","",IFERROR(IFERROR(IFERROR(IFERROR(IFERROR(IFERROR(IFERROR(IFERROR(IFERROR(IFERROR(IFERROR(IFERROR(INDEX(Summer!C$10:C$999,MATCH($A301,Summer!$L$10:$L$999,0),1),INDEX('Cycle 1'!C$10:C$999,MATCH($A301,'Cycle 1'!$L$10:$L$999,0),1)),INDEX('Cycle 2'!C$10:C$999,MATCH($A301,'Cycle 2'!$L$10:$L$999,0),1)),INDEX('Cycle 3'!C$10:C$999,MATCH($A301,'Cycle 3'!$L$10:$L$999,0),1)),INDEX('Cycle 4'!C$10:C$999,MATCH($A301,'Cycle 4'!$L$10:$L$999,0),1)),INDEX('Cycle 5'!C$10:C$999,MATCH($A301,'Cycle 5'!$L$10:$L$999,0),1)),INDEX('Cycle 6'!C$10:C$999,MATCH($A301,'Cycle 6'!$L$10:$L$999,0),1)),INDEX('Cycle 7'!C$10:C$999,MATCH($A301,'Cycle 7'!$L$10:$L$999,0),1)),INDEX('Cycle 8'!C$10:C$999,MATCH($A301,'Cycle 8'!$L$10:$L$999,0),1)),INDEX('Cycle 9'!C$10:C$999,MATCH($A301,'Cycle 9'!$L$10:$L$999,0),1)),INDEX('Cycle 10'!C$10:C$999,MATCH($A301,'Cycle 10'!$L$10:$L$999,0),1)),INDEX('Cycle 11'!C$10:C$999,MATCH($A301,'Cycle 11'!$L$10:$L$999,0),1)),""))</f>
        <v/>
      </c>
      <c r="E301" t="str">
        <f>IF(IFERROR(IFERROR(IFERROR(IFERROR(IFERROR(IFERROR(IFERROR(IFERROR(IFERROR(IFERROR(IFERROR(IFERROR(INDEX(Summer!D$10:D$999,MATCH($A301,Summer!$L$10:$L$999,0),1),INDEX('Cycle 1'!D$10:D$999,MATCH($A301,'Cycle 1'!$L$10:$L$999,0),1)),INDEX('Cycle 2'!D$10:D$999,MATCH($A301,'Cycle 2'!$L$10:$L$999,0),1)),INDEX('Cycle 3'!D$10:D$999,MATCH($A301,'Cycle 3'!$L$10:$L$999,0),1)),INDEX('Cycle 4'!D$10:D$999,MATCH($A301,'Cycle 4'!$L$10:$L$999,0),1)),INDEX('Cycle 5'!D$10:D$999,MATCH($A301,'Cycle 5'!$L$10:$L$999,0),1)),INDEX('Cycle 6'!D$10:D$999,MATCH($A301,'Cycle 6'!$L$10:$L$999,0),1)),INDEX('Cycle 7'!D$10:D$999,MATCH($A301,'Cycle 7'!$L$10:$L$999,0),1)),INDEX('Cycle 8'!D$10:D$999,MATCH($A301,'Cycle 8'!$L$10:$L$999,0),1)),INDEX('Cycle 9'!D$10:D$999,MATCH($A301,'Cycle 9'!$L$10:$L$999,0),1)),INDEX('Cycle 10'!D$10:D$999,MATCH($A301,'Cycle 10'!$L$10:$L$999,0),1)),INDEX('Cycle 11'!D$10:D$999,MATCH($A301,'Cycle 11'!$L$10:$L$999,0),1)),"")="","",IFERROR(IFERROR(IFERROR(IFERROR(IFERROR(IFERROR(IFERROR(IFERROR(IFERROR(IFERROR(IFERROR(IFERROR(INDEX(Summer!D$10:D$999,MATCH($A301,Summer!$L$10:$L$999,0),1),INDEX('Cycle 1'!D$10:D$999,MATCH($A301,'Cycle 1'!$L$10:$L$999,0),1)),INDEX('Cycle 2'!D$10:D$999,MATCH($A301,'Cycle 2'!$L$10:$L$999,0),1)),INDEX('Cycle 3'!D$10:D$999,MATCH($A301,'Cycle 3'!$L$10:$L$999,0),1)),INDEX('Cycle 4'!D$10:D$999,MATCH($A301,'Cycle 4'!$L$10:$L$999,0),1)),INDEX('Cycle 5'!D$10:D$999,MATCH($A301,'Cycle 5'!$L$10:$L$999,0),1)),INDEX('Cycle 6'!D$10:D$999,MATCH($A301,'Cycle 6'!$L$10:$L$999,0),1)),INDEX('Cycle 7'!D$10:D$999,MATCH($A301,'Cycle 7'!$L$10:$L$999,0),1)),INDEX('Cycle 8'!D$10:D$999,MATCH($A301,'Cycle 8'!$L$10:$L$999,0),1)),INDEX('Cycle 9'!D$10:D$999,MATCH($A301,'Cycle 9'!$L$10:$L$999,0),1)),INDEX('Cycle 10'!D$10:D$999,MATCH($A301,'Cycle 10'!$L$10:$L$999,0),1)),INDEX('Cycle 11'!D$10:D$999,MATCH($A301,'Cycle 11'!$L$10:$L$999,0),1)),""))</f>
        <v/>
      </c>
      <c r="F301" t="str">
        <f>IF(IFERROR(IFERROR(IFERROR(IFERROR(IFERROR(IFERROR(IFERROR(IFERROR(IFERROR(IFERROR(IFERROR(IFERROR(INDEX(Summer!E$10:E$999,MATCH($A301,Summer!$L$10:$L$999,0),1),INDEX('Cycle 1'!E$10:E$999,MATCH($A301,'Cycle 1'!$L$10:$L$999,0),1)),INDEX('Cycle 2'!E$10:E$999,MATCH($A301,'Cycle 2'!$L$10:$L$999,0),1)),INDEX('Cycle 3'!E$10:E$999,MATCH($A301,'Cycle 3'!$L$10:$L$999,0),1)),INDEX('Cycle 4'!E$10:E$999,MATCH($A301,'Cycle 4'!$L$10:$L$999,0),1)),INDEX('Cycle 5'!E$10:E$999,MATCH($A301,'Cycle 5'!$L$10:$L$999,0),1)),INDEX('Cycle 6'!E$10:E$999,MATCH($A301,'Cycle 6'!$L$10:$L$999,0),1)),INDEX('Cycle 7'!E$10:E$999,MATCH($A301,'Cycle 7'!$L$10:$L$999,0),1)),INDEX('Cycle 8'!E$10:E$999,MATCH($A301,'Cycle 8'!$L$10:$L$999,0),1)),INDEX('Cycle 9'!E$10:E$999,MATCH($A301,'Cycle 9'!$L$10:$L$999,0),1)),INDEX('Cycle 10'!E$10:E$999,MATCH($A301,'Cycle 10'!$L$10:$L$999,0),1)),INDEX('Cycle 11'!E$10:E$999,MATCH($A301,'Cycle 11'!$L$10:$L$999,0),1)),"")="","",IFERROR(IFERROR(IFERROR(IFERROR(IFERROR(IFERROR(IFERROR(IFERROR(IFERROR(IFERROR(IFERROR(IFERROR(INDEX(Summer!E$10:E$999,MATCH($A301,Summer!$L$10:$L$999,0),1),INDEX('Cycle 1'!E$10:E$999,MATCH($A301,'Cycle 1'!$L$10:$L$999,0),1)),INDEX('Cycle 2'!E$10:E$999,MATCH($A301,'Cycle 2'!$L$10:$L$999,0),1)),INDEX('Cycle 3'!E$10:E$999,MATCH($A301,'Cycle 3'!$L$10:$L$999,0),1)),INDEX('Cycle 4'!E$10:E$999,MATCH($A301,'Cycle 4'!$L$10:$L$999,0),1)),INDEX('Cycle 5'!E$10:E$999,MATCH($A301,'Cycle 5'!$L$10:$L$999,0),1)),INDEX('Cycle 6'!E$10:E$999,MATCH($A301,'Cycle 6'!$L$10:$L$999,0),1)),INDEX('Cycle 7'!E$10:E$999,MATCH($A301,'Cycle 7'!$L$10:$L$999,0),1)),INDEX('Cycle 8'!E$10:E$999,MATCH($A301,'Cycle 8'!$L$10:$L$999,0),1)),INDEX('Cycle 9'!E$10:E$999,MATCH($A301,'Cycle 9'!$L$10:$L$999,0),1)),INDEX('Cycle 10'!E$10:E$999,MATCH($A301,'Cycle 10'!$L$10:$L$999,0),1)),INDEX('Cycle 11'!E$10:E$999,MATCH($A301,'Cycle 11'!$L$10:$L$999,0),1)),""))</f>
        <v/>
      </c>
      <c r="G301" t="str">
        <f>IF(IFERROR(IFERROR(IFERROR(IFERROR(IFERROR(IFERROR(IFERROR(IFERROR(IFERROR(IFERROR(IFERROR(IFERROR(INDEX(Summer!F$10:F$999,MATCH($A301,Summer!$L$10:$L$999,0),1),INDEX('Cycle 1'!F$10:F$999,MATCH($A301,'Cycle 1'!$L$10:$L$999,0),1)),INDEX('Cycle 2'!F$10:F$999,MATCH($A301,'Cycle 2'!$L$10:$L$999,0),1)),INDEX('Cycle 3'!F$10:F$999,MATCH($A301,'Cycle 3'!$L$10:$L$999,0),1)),INDEX('Cycle 4'!F$10:F$999,MATCH($A301,'Cycle 4'!$L$10:$L$999,0),1)),INDEX('Cycle 5'!F$10:F$999,MATCH($A301,'Cycle 5'!$L$10:$L$999,0),1)),INDEX('Cycle 6'!F$10:F$999,MATCH($A301,'Cycle 6'!$L$10:$L$999,0),1)),INDEX('Cycle 7'!F$10:F$999,MATCH($A301,'Cycle 7'!$L$10:$L$999,0),1)),INDEX('Cycle 8'!F$10:F$999,MATCH($A301,'Cycle 8'!$L$10:$L$999,0),1)),INDEX('Cycle 9'!F$10:F$999,MATCH($A301,'Cycle 9'!$L$10:$L$999,0),1)),INDEX('Cycle 10'!F$10:F$999,MATCH($A301,'Cycle 10'!$L$10:$L$999,0),1)),INDEX('Cycle 11'!F$10:F$999,MATCH($A301,'Cycle 11'!$L$10:$L$999,0),1)),"")="","",IFERROR(IFERROR(IFERROR(IFERROR(IFERROR(IFERROR(IFERROR(IFERROR(IFERROR(IFERROR(IFERROR(IFERROR(INDEX(Summer!F$10:F$999,MATCH($A301,Summer!$L$10:$L$999,0),1),INDEX('Cycle 1'!F$10:F$999,MATCH($A301,'Cycle 1'!$L$10:$L$999,0),1)),INDEX('Cycle 2'!F$10:F$999,MATCH($A301,'Cycle 2'!$L$10:$L$999,0),1)),INDEX('Cycle 3'!F$10:F$999,MATCH($A301,'Cycle 3'!$L$10:$L$999,0),1)),INDEX('Cycle 4'!F$10:F$999,MATCH($A301,'Cycle 4'!$L$10:$L$999,0),1)),INDEX('Cycle 5'!F$10:F$999,MATCH($A301,'Cycle 5'!$L$10:$L$999,0),1)),INDEX('Cycle 6'!F$10:F$999,MATCH($A301,'Cycle 6'!$L$10:$L$999,0),1)),INDEX('Cycle 7'!F$10:F$999,MATCH($A301,'Cycle 7'!$L$10:$L$999,0),1)),INDEX('Cycle 8'!F$10:F$999,MATCH($A301,'Cycle 8'!$L$10:$L$999,0),1)),INDEX('Cycle 9'!F$10:F$999,MATCH($A301,'Cycle 9'!$L$10:$L$999,0),1)),INDEX('Cycle 10'!F$10:F$999,MATCH($A301,'Cycle 10'!$L$10:$L$999,0),1)),INDEX('Cycle 11'!F$10:F$999,MATCH($A301,'Cycle 11'!$L$10:$L$999,0),1)),""))</f>
        <v/>
      </c>
      <c r="H301" t="str">
        <f>IF(IFERROR(IFERROR(IFERROR(IFERROR(IFERROR(IFERROR(IFERROR(IFERROR(IFERROR(IFERROR(IFERROR(IFERROR(INDEX(Summer!G$10:G$999,MATCH($A301,Summer!$L$10:$L$999,0),1),INDEX('Cycle 1'!G$10:G$999,MATCH($A301,'Cycle 1'!$L$10:$L$999,0),1)),INDEX('Cycle 2'!G$10:G$999,MATCH($A301,'Cycle 2'!$L$10:$L$999,0),1)),INDEX('Cycle 3'!G$10:G$999,MATCH($A301,'Cycle 3'!$L$10:$L$999,0),1)),INDEX('Cycle 4'!G$10:G$999,MATCH($A301,'Cycle 4'!$L$10:$L$999,0),1)),INDEX('Cycle 5'!G$10:G$999,MATCH($A301,'Cycle 5'!$L$10:$L$999,0),1)),INDEX('Cycle 6'!G$10:G$999,MATCH($A301,'Cycle 6'!$L$10:$L$999,0),1)),INDEX('Cycle 7'!G$10:G$999,MATCH($A301,'Cycle 7'!$L$10:$L$999,0),1)),INDEX('Cycle 8'!G$10:G$999,MATCH($A301,'Cycle 8'!$L$10:$L$999,0),1)),INDEX('Cycle 9'!G$10:G$999,MATCH($A301,'Cycle 9'!$L$10:$L$999,0),1)),INDEX('Cycle 10'!G$10:G$999,MATCH($A301,'Cycle 10'!$L$10:$L$999,0),1)),INDEX('Cycle 11'!G$10:G$999,MATCH($A301,'Cycle 11'!$L$10:$L$999,0),1)),"")="","",IFERROR(IFERROR(IFERROR(IFERROR(IFERROR(IFERROR(IFERROR(IFERROR(IFERROR(IFERROR(IFERROR(IFERROR(INDEX(Summer!G$10:G$999,MATCH($A301,Summer!$L$10:$L$999,0),1),INDEX('Cycle 1'!G$10:G$999,MATCH($A301,'Cycle 1'!$L$10:$L$999,0),1)),INDEX('Cycle 2'!G$10:G$999,MATCH($A301,'Cycle 2'!$L$10:$L$999,0),1)),INDEX('Cycle 3'!G$10:G$999,MATCH($A301,'Cycle 3'!$L$10:$L$999,0),1)),INDEX('Cycle 4'!G$10:G$999,MATCH($A301,'Cycle 4'!$L$10:$L$999,0),1)),INDEX('Cycle 5'!G$10:G$999,MATCH($A301,'Cycle 5'!$L$10:$L$999,0),1)),INDEX('Cycle 6'!G$10:G$999,MATCH($A301,'Cycle 6'!$L$10:$L$999,0),1)),INDEX('Cycle 7'!G$10:G$999,MATCH($A301,'Cycle 7'!$L$10:$L$999,0),1)),INDEX('Cycle 8'!G$10:G$999,MATCH($A301,'Cycle 8'!$L$10:$L$999,0),1)),INDEX('Cycle 9'!G$10:G$999,MATCH($A301,'Cycle 9'!$L$10:$L$999,0),1)),INDEX('Cycle 10'!G$10:G$999,MATCH($A301,'Cycle 10'!$L$10:$L$999,0),1)),INDEX('Cycle 11'!G$10:G$999,MATCH($A301,'Cycle 11'!$L$10:$L$999,0),1)),""))</f>
        <v/>
      </c>
      <c r="I301">
        <f>IFERROR(IF(C301="",MAX(I$1:I300),IF(ROW(C$2)=ROW(C301),1,IF(ISERROR(VLOOKUP(C301,C$2:C300,1,FALSE)),MAX(I$1:I300)+1,MAX(I$1:I300)))),"")</f>
        <v>0</v>
      </c>
      <c r="J301" t="str">
        <f t="shared" si="34"/>
        <v/>
      </c>
      <c r="K301" t="str">
        <f t="shared" si="39"/>
        <v/>
      </c>
      <c r="L301" t="str">
        <f t="shared" si="39"/>
        <v/>
      </c>
      <c r="M301" t="str">
        <f t="shared" si="39"/>
        <v/>
      </c>
      <c r="N301" t="str">
        <f t="shared" si="39"/>
        <v/>
      </c>
      <c r="O301" t="str">
        <f t="shared" si="39"/>
        <v/>
      </c>
      <c r="P301" t="str">
        <f t="shared" si="39"/>
        <v/>
      </c>
      <c r="Q301" t="str">
        <f t="shared" si="39"/>
        <v/>
      </c>
      <c r="R301" t="str">
        <f t="shared" si="39"/>
        <v/>
      </c>
      <c r="S301" t="str">
        <f t="shared" si="39"/>
        <v/>
      </c>
      <c r="T301" t="str">
        <f t="shared" si="39"/>
        <v/>
      </c>
      <c r="U301" t="str">
        <f t="shared" si="39"/>
        <v/>
      </c>
      <c r="V301" t="str">
        <f t="shared" si="39"/>
        <v/>
      </c>
      <c r="W301" t="str">
        <f t="shared" si="35"/>
        <v/>
      </c>
      <c r="X301">
        <f>IF(OR(H301="No",H301=""),0,IF(COUNTIFS(H$2:H301,"Yes",C$2:C301,C301)&gt;1,0,COUNTIFS(H$2:H301,"Yes",C$2:C301,C301)))+IF(X300=$X$1,0,X300)</f>
        <v>0</v>
      </c>
    </row>
    <row r="302" spans="1:24" x14ac:dyDescent="0.3">
      <c r="A302">
        <f>ROWS($A$2:$A302)</f>
        <v>301</v>
      </c>
      <c r="B302" t="str">
        <f>IF(ISERROR(VLOOKUP(A302,Summer!L$11:L$500,1,FALSE)),IF(ISERROR(VLOOKUP(A302,'Cycle 1'!L$11:L$500,1,FALSE)),IF(ISERROR(VLOOKUP(A302,'Cycle 2'!L$11:L$500,1,FALSE)),IF(ISERROR(VLOOKUP(A302,'Cycle 3'!L$11:L$500,1,FALSE)),IF(ISERROR(VLOOKUP(A302,'Cycle 4'!L$11:L$500,1,FALSE)),IF(ISERROR(VLOOKUP(A302,'Cycle 5'!L$11:L$500,1,FALSE)),IF(ISERROR(VLOOKUP(A302,'Cycle 6'!L$11:L$500,1,FALSE)),IF(ISERROR(VLOOKUP(A302,'Cycle 7'!L$11:L$500,1,FALSE)),IF(ISERROR(VLOOKUP(A302,'Cycle 8'!L$11:L$500,1,FALSE)),IF(ISERROR(VLOOKUP(A302,'Cycle 9'!L$11:L$500,1,FALSE)),IF(ISERROR(VLOOKUP(A302,'Cycle 10'!L$11:L$500,1,FALSE)),IF(ISERROR(VLOOKUP(A302,'Cycle 11'!L$11:L$500,1,FALSE)),"","Cycle 11"),"Cycle 10"),"Cycle 9"),"Cycle 8"),"Cycle 7"),"Cycle 6"),"Cycle 5"),"Cycle 4"),"Cycle 3"),"Cycle 2"),"Cycle 1"),"Summer")</f>
        <v/>
      </c>
      <c r="C302" t="str">
        <f>IF(IFERROR(IFERROR(IFERROR(IFERROR(IFERROR(IFERROR(IFERROR(IFERROR(IFERROR(IFERROR(IFERROR(IFERROR(INDEX(Summer!B$10:B$999,MATCH($A302,Summer!$L$10:$L$999,0),1),INDEX('Cycle 1'!B$10:B$999,MATCH($A302,'Cycle 1'!$L$10:$L$999,0),1)),INDEX('Cycle 2'!B$10:B$999,MATCH($A302,'Cycle 2'!$L$10:$L$999,0),1)),INDEX('Cycle 3'!B$10:B$999,MATCH($A302,'Cycle 3'!$L$10:$L$999,0),1)),INDEX('Cycle 4'!B$10:B$999,MATCH($A302,'Cycle 4'!$L$10:$L$999,0),1)),INDEX('Cycle 5'!B$10:B$999,MATCH($A302,'Cycle 5'!$L$10:$L$999,0),1)),INDEX('Cycle 6'!B$10:B$999,MATCH($A302,'Cycle 6'!$L$10:$L$999,0),1)),INDEX('Cycle 7'!B$10:B$999,MATCH($A302,'Cycle 7'!$L$10:$L$999,0),1)),INDEX('Cycle 8'!B$10:B$999,MATCH($A302,'Cycle 8'!$L$10:$L$999,0),1)),INDEX('Cycle 9'!B$10:B$999,MATCH($A302,'Cycle 9'!$L$10:$L$999,0),1)),INDEX('Cycle 10'!B$10:B$999,MATCH($A302,'Cycle 10'!$L$10:$L$999,0),1)),INDEX('Cycle 11'!B$10:B$999,MATCH($A302,'Cycle 11'!$L$10:$L$999,0),1)),"")="","",IFERROR(IFERROR(IFERROR(IFERROR(IFERROR(IFERROR(IFERROR(IFERROR(IFERROR(IFERROR(IFERROR(IFERROR(INDEX(Summer!B$10:B$999,MATCH($A302,Summer!$L$10:$L$999,0),1),INDEX('Cycle 1'!B$10:B$999,MATCH($A302,'Cycle 1'!$L$10:$L$999,0),1)),INDEX('Cycle 2'!B$10:B$999,MATCH($A302,'Cycle 2'!$L$10:$L$999,0),1)),INDEX('Cycle 3'!B$10:B$999,MATCH($A302,'Cycle 3'!$L$10:$L$999,0),1)),INDEX('Cycle 4'!B$10:B$999,MATCH($A302,'Cycle 4'!$L$10:$L$999,0),1)),INDEX('Cycle 5'!B$10:B$999,MATCH($A302,'Cycle 5'!$L$10:$L$999,0),1)),INDEX('Cycle 6'!B$10:B$999,MATCH($A302,'Cycle 6'!$L$10:$L$999,0),1)),INDEX('Cycle 7'!B$10:B$999,MATCH($A302,'Cycle 7'!$L$10:$L$999,0),1)),INDEX('Cycle 8'!B$10:B$999,MATCH($A302,'Cycle 8'!$L$10:$L$999,0),1)),INDEX('Cycle 9'!B$10:B$999,MATCH($A302,'Cycle 9'!$L$10:$L$999,0),1)),INDEX('Cycle 10'!B$10:B$999,MATCH($A302,'Cycle 10'!$L$10:$L$999,0),1)),INDEX('Cycle 11'!B$10:B$999,MATCH($A302,'Cycle 11'!$L$10:$L$999,0),1)),""))</f>
        <v/>
      </c>
      <c r="D302" t="str">
        <f>IF(IFERROR(IFERROR(IFERROR(IFERROR(IFERROR(IFERROR(IFERROR(IFERROR(IFERROR(IFERROR(IFERROR(IFERROR(INDEX(Summer!C$10:C$999,MATCH($A302,Summer!$L$10:$L$999,0),1),INDEX('Cycle 1'!C$10:C$999,MATCH($A302,'Cycle 1'!$L$10:$L$999,0),1)),INDEX('Cycle 2'!C$10:C$999,MATCH($A302,'Cycle 2'!$L$10:$L$999,0),1)),INDEX('Cycle 3'!C$10:C$999,MATCH($A302,'Cycle 3'!$L$10:$L$999,0),1)),INDEX('Cycle 4'!C$10:C$999,MATCH($A302,'Cycle 4'!$L$10:$L$999,0),1)),INDEX('Cycle 5'!C$10:C$999,MATCH($A302,'Cycle 5'!$L$10:$L$999,0),1)),INDEX('Cycle 6'!C$10:C$999,MATCH($A302,'Cycle 6'!$L$10:$L$999,0),1)),INDEX('Cycle 7'!C$10:C$999,MATCH($A302,'Cycle 7'!$L$10:$L$999,0),1)),INDEX('Cycle 8'!C$10:C$999,MATCH($A302,'Cycle 8'!$L$10:$L$999,0),1)),INDEX('Cycle 9'!C$10:C$999,MATCH($A302,'Cycle 9'!$L$10:$L$999,0),1)),INDEX('Cycle 10'!C$10:C$999,MATCH($A302,'Cycle 10'!$L$10:$L$999,0),1)),INDEX('Cycle 11'!C$10:C$999,MATCH($A302,'Cycle 11'!$L$10:$L$999,0),1)),"")="","",IFERROR(IFERROR(IFERROR(IFERROR(IFERROR(IFERROR(IFERROR(IFERROR(IFERROR(IFERROR(IFERROR(IFERROR(INDEX(Summer!C$10:C$999,MATCH($A302,Summer!$L$10:$L$999,0),1),INDEX('Cycle 1'!C$10:C$999,MATCH($A302,'Cycle 1'!$L$10:$L$999,0),1)),INDEX('Cycle 2'!C$10:C$999,MATCH($A302,'Cycle 2'!$L$10:$L$999,0),1)),INDEX('Cycle 3'!C$10:C$999,MATCH($A302,'Cycle 3'!$L$10:$L$999,0),1)),INDEX('Cycle 4'!C$10:C$999,MATCH($A302,'Cycle 4'!$L$10:$L$999,0),1)),INDEX('Cycle 5'!C$10:C$999,MATCH($A302,'Cycle 5'!$L$10:$L$999,0),1)),INDEX('Cycle 6'!C$10:C$999,MATCH($A302,'Cycle 6'!$L$10:$L$999,0),1)),INDEX('Cycle 7'!C$10:C$999,MATCH($A302,'Cycle 7'!$L$10:$L$999,0),1)),INDEX('Cycle 8'!C$10:C$999,MATCH($A302,'Cycle 8'!$L$10:$L$999,0),1)),INDEX('Cycle 9'!C$10:C$999,MATCH($A302,'Cycle 9'!$L$10:$L$999,0),1)),INDEX('Cycle 10'!C$10:C$999,MATCH($A302,'Cycle 10'!$L$10:$L$999,0),1)),INDEX('Cycle 11'!C$10:C$999,MATCH($A302,'Cycle 11'!$L$10:$L$999,0),1)),""))</f>
        <v/>
      </c>
      <c r="E302" t="str">
        <f>IF(IFERROR(IFERROR(IFERROR(IFERROR(IFERROR(IFERROR(IFERROR(IFERROR(IFERROR(IFERROR(IFERROR(IFERROR(INDEX(Summer!D$10:D$999,MATCH($A302,Summer!$L$10:$L$999,0),1),INDEX('Cycle 1'!D$10:D$999,MATCH($A302,'Cycle 1'!$L$10:$L$999,0),1)),INDEX('Cycle 2'!D$10:D$999,MATCH($A302,'Cycle 2'!$L$10:$L$999,0),1)),INDEX('Cycle 3'!D$10:D$999,MATCH($A302,'Cycle 3'!$L$10:$L$999,0),1)),INDEX('Cycle 4'!D$10:D$999,MATCH($A302,'Cycle 4'!$L$10:$L$999,0),1)),INDEX('Cycle 5'!D$10:D$999,MATCH($A302,'Cycle 5'!$L$10:$L$999,0),1)),INDEX('Cycle 6'!D$10:D$999,MATCH($A302,'Cycle 6'!$L$10:$L$999,0),1)),INDEX('Cycle 7'!D$10:D$999,MATCH($A302,'Cycle 7'!$L$10:$L$999,0),1)),INDEX('Cycle 8'!D$10:D$999,MATCH($A302,'Cycle 8'!$L$10:$L$999,0),1)),INDEX('Cycle 9'!D$10:D$999,MATCH($A302,'Cycle 9'!$L$10:$L$999,0),1)),INDEX('Cycle 10'!D$10:D$999,MATCH($A302,'Cycle 10'!$L$10:$L$999,0),1)),INDEX('Cycle 11'!D$10:D$999,MATCH($A302,'Cycle 11'!$L$10:$L$999,0),1)),"")="","",IFERROR(IFERROR(IFERROR(IFERROR(IFERROR(IFERROR(IFERROR(IFERROR(IFERROR(IFERROR(IFERROR(IFERROR(INDEX(Summer!D$10:D$999,MATCH($A302,Summer!$L$10:$L$999,0),1),INDEX('Cycle 1'!D$10:D$999,MATCH($A302,'Cycle 1'!$L$10:$L$999,0),1)),INDEX('Cycle 2'!D$10:D$999,MATCH($A302,'Cycle 2'!$L$10:$L$999,0),1)),INDEX('Cycle 3'!D$10:D$999,MATCH($A302,'Cycle 3'!$L$10:$L$999,0),1)),INDEX('Cycle 4'!D$10:D$999,MATCH($A302,'Cycle 4'!$L$10:$L$999,0),1)),INDEX('Cycle 5'!D$10:D$999,MATCH($A302,'Cycle 5'!$L$10:$L$999,0),1)),INDEX('Cycle 6'!D$10:D$999,MATCH($A302,'Cycle 6'!$L$10:$L$999,0),1)),INDEX('Cycle 7'!D$10:D$999,MATCH($A302,'Cycle 7'!$L$10:$L$999,0),1)),INDEX('Cycle 8'!D$10:D$999,MATCH($A302,'Cycle 8'!$L$10:$L$999,0),1)),INDEX('Cycle 9'!D$10:D$999,MATCH($A302,'Cycle 9'!$L$10:$L$999,0),1)),INDEX('Cycle 10'!D$10:D$999,MATCH($A302,'Cycle 10'!$L$10:$L$999,0),1)),INDEX('Cycle 11'!D$10:D$999,MATCH($A302,'Cycle 11'!$L$10:$L$999,0),1)),""))</f>
        <v/>
      </c>
      <c r="F302" t="str">
        <f>IF(IFERROR(IFERROR(IFERROR(IFERROR(IFERROR(IFERROR(IFERROR(IFERROR(IFERROR(IFERROR(IFERROR(IFERROR(INDEX(Summer!E$10:E$999,MATCH($A302,Summer!$L$10:$L$999,0),1),INDEX('Cycle 1'!E$10:E$999,MATCH($A302,'Cycle 1'!$L$10:$L$999,0),1)),INDEX('Cycle 2'!E$10:E$999,MATCH($A302,'Cycle 2'!$L$10:$L$999,0),1)),INDEX('Cycle 3'!E$10:E$999,MATCH($A302,'Cycle 3'!$L$10:$L$999,0),1)),INDEX('Cycle 4'!E$10:E$999,MATCH($A302,'Cycle 4'!$L$10:$L$999,0),1)),INDEX('Cycle 5'!E$10:E$999,MATCH($A302,'Cycle 5'!$L$10:$L$999,0),1)),INDEX('Cycle 6'!E$10:E$999,MATCH($A302,'Cycle 6'!$L$10:$L$999,0),1)),INDEX('Cycle 7'!E$10:E$999,MATCH($A302,'Cycle 7'!$L$10:$L$999,0),1)),INDEX('Cycle 8'!E$10:E$999,MATCH($A302,'Cycle 8'!$L$10:$L$999,0),1)),INDEX('Cycle 9'!E$10:E$999,MATCH($A302,'Cycle 9'!$L$10:$L$999,0),1)),INDEX('Cycle 10'!E$10:E$999,MATCH($A302,'Cycle 10'!$L$10:$L$999,0),1)),INDEX('Cycle 11'!E$10:E$999,MATCH($A302,'Cycle 11'!$L$10:$L$999,0),1)),"")="","",IFERROR(IFERROR(IFERROR(IFERROR(IFERROR(IFERROR(IFERROR(IFERROR(IFERROR(IFERROR(IFERROR(IFERROR(INDEX(Summer!E$10:E$999,MATCH($A302,Summer!$L$10:$L$999,0),1),INDEX('Cycle 1'!E$10:E$999,MATCH($A302,'Cycle 1'!$L$10:$L$999,0),1)),INDEX('Cycle 2'!E$10:E$999,MATCH($A302,'Cycle 2'!$L$10:$L$999,0),1)),INDEX('Cycle 3'!E$10:E$999,MATCH($A302,'Cycle 3'!$L$10:$L$999,0),1)),INDEX('Cycle 4'!E$10:E$999,MATCH($A302,'Cycle 4'!$L$10:$L$999,0),1)),INDEX('Cycle 5'!E$10:E$999,MATCH($A302,'Cycle 5'!$L$10:$L$999,0),1)),INDEX('Cycle 6'!E$10:E$999,MATCH($A302,'Cycle 6'!$L$10:$L$999,0),1)),INDEX('Cycle 7'!E$10:E$999,MATCH($A302,'Cycle 7'!$L$10:$L$999,0),1)),INDEX('Cycle 8'!E$10:E$999,MATCH($A302,'Cycle 8'!$L$10:$L$999,0),1)),INDEX('Cycle 9'!E$10:E$999,MATCH($A302,'Cycle 9'!$L$10:$L$999,0),1)),INDEX('Cycle 10'!E$10:E$999,MATCH($A302,'Cycle 10'!$L$10:$L$999,0),1)),INDEX('Cycle 11'!E$10:E$999,MATCH($A302,'Cycle 11'!$L$10:$L$999,0),1)),""))</f>
        <v/>
      </c>
      <c r="G302" t="str">
        <f>IF(IFERROR(IFERROR(IFERROR(IFERROR(IFERROR(IFERROR(IFERROR(IFERROR(IFERROR(IFERROR(IFERROR(IFERROR(INDEX(Summer!F$10:F$999,MATCH($A302,Summer!$L$10:$L$999,0),1),INDEX('Cycle 1'!F$10:F$999,MATCH($A302,'Cycle 1'!$L$10:$L$999,0),1)),INDEX('Cycle 2'!F$10:F$999,MATCH($A302,'Cycle 2'!$L$10:$L$999,0),1)),INDEX('Cycle 3'!F$10:F$999,MATCH($A302,'Cycle 3'!$L$10:$L$999,0),1)),INDEX('Cycle 4'!F$10:F$999,MATCH($A302,'Cycle 4'!$L$10:$L$999,0),1)),INDEX('Cycle 5'!F$10:F$999,MATCH($A302,'Cycle 5'!$L$10:$L$999,0),1)),INDEX('Cycle 6'!F$10:F$999,MATCH($A302,'Cycle 6'!$L$10:$L$999,0),1)),INDEX('Cycle 7'!F$10:F$999,MATCH($A302,'Cycle 7'!$L$10:$L$999,0),1)),INDEX('Cycle 8'!F$10:F$999,MATCH($A302,'Cycle 8'!$L$10:$L$999,0),1)),INDEX('Cycle 9'!F$10:F$999,MATCH($A302,'Cycle 9'!$L$10:$L$999,0),1)),INDEX('Cycle 10'!F$10:F$999,MATCH($A302,'Cycle 10'!$L$10:$L$999,0),1)),INDEX('Cycle 11'!F$10:F$999,MATCH($A302,'Cycle 11'!$L$10:$L$999,0),1)),"")="","",IFERROR(IFERROR(IFERROR(IFERROR(IFERROR(IFERROR(IFERROR(IFERROR(IFERROR(IFERROR(IFERROR(IFERROR(INDEX(Summer!F$10:F$999,MATCH($A302,Summer!$L$10:$L$999,0),1),INDEX('Cycle 1'!F$10:F$999,MATCH($A302,'Cycle 1'!$L$10:$L$999,0),1)),INDEX('Cycle 2'!F$10:F$999,MATCH($A302,'Cycle 2'!$L$10:$L$999,0),1)),INDEX('Cycle 3'!F$10:F$999,MATCH($A302,'Cycle 3'!$L$10:$L$999,0),1)),INDEX('Cycle 4'!F$10:F$999,MATCH($A302,'Cycle 4'!$L$10:$L$999,0),1)),INDEX('Cycle 5'!F$10:F$999,MATCH($A302,'Cycle 5'!$L$10:$L$999,0),1)),INDEX('Cycle 6'!F$10:F$999,MATCH($A302,'Cycle 6'!$L$10:$L$999,0),1)),INDEX('Cycle 7'!F$10:F$999,MATCH($A302,'Cycle 7'!$L$10:$L$999,0),1)),INDEX('Cycle 8'!F$10:F$999,MATCH($A302,'Cycle 8'!$L$10:$L$999,0),1)),INDEX('Cycle 9'!F$10:F$999,MATCH($A302,'Cycle 9'!$L$10:$L$999,0),1)),INDEX('Cycle 10'!F$10:F$999,MATCH($A302,'Cycle 10'!$L$10:$L$999,0),1)),INDEX('Cycle 11'!F$10:F$999,MATCH($A302,'Cycle 11'!$L$10:$L$999,0),1)),""))</f>
        <v/>
      </c>
      <c r="H302" t="str">
        <f>IF(IFERROR(IFERROR(IFERROR(IFERROR(IFERROR(IFERROR(IFERROR(IFERROR(IFERROR(IFERROR(IFERROR(IFERROR(INDEX(Summer!G$10:G$999,MATCH($A302,Summer!$L$10:$L$999,0),1),INDEX('Cycle 1'!G$10:G$999,MATCH($A302,'Cycle 1'!$L$10:$L$999,0),1)),INDEX('Cycle 2'!G$10:G$999,MATCH($A302,'Cycle 2'!$L$10:$L$999,0),1)),INDEX('Cycle 3'!G$10:G$999,MATCH($A302,'Cycle 3'!$L$10:$L$999,0),1)),INDEX('Cycle 4'!G$10:G$999,MATCH($A302,'Cycle 4'!$L$10:$L$999,0),1)),INDEX('Cycle 5'!G$10:G$999,MATCH($A302,'Cycle 5'!$L$10:$L$999,0),1)),INDEX('Cycle 6'!G$10:G$999,MATCH($A302,'Cycle 6'!$L$10:$L$999,0),1)),INDEX('Cycle 7'!G$10:G$999,MATCH($A302,'Cycle 7'!$L$10:$L$999,0),1)),INDEX('Cycle 8'!G$10:G$999,MATCH($A302,'Cycle 8'!$L$10:$L$999,0),1)),INDEX('Cycle 9'!G$10:G$999,MATCH($A302,'Cycle 9'!$L$10:$L$999,0),1)),INDEX('Cycle 10'!G$10:G$999,MATCH($A302,'Cycle 10'!$L$10:$L$999,0),1)),INDEX('Cycle 11'!G$10:G$999,MATCH($A302,'Cycle 11'!$L$10:$L$999,0),1)),"")="","",IFERROR(IFERROR(IFERROR(IFERROR(IFERROR(IFERROR(IFERROR(IFERROR(IFERROR(IFERROR(IFERROR(IFERROR(INDEX(Summer!G$10:G$999,MATCH($A302,Summer!$L$10:$L$999,0),1),INDEX('Cycle 1'!G$10:G$999,MATCH($A302,'Cycle 1'!$L$10:$L$999,0),1)),INDEX('Cycle 2'!G$10:G$999,MATCH($A302,'Cycle 2'!$L$10:$L$999,0),1)),INDEX('Cycle 3'!G$10:G$999,MATCH($A302,'Cycle 3'!$L$10:$L$999,0),1)),INDEX('Cycle 4'!G$10:G$999,MATCH($A302,'Cycle 4'!$L$10:$L$999,0),1)),INDEX('Cycle 5'!G$10:G$999,MATCH($A302,'Cycle 5'!$L$10:$L$999,0),1)),INDEX('Cycle 6'!G$10:G$999,MATCH($A302,'Cycle 6'!$L$10:$L$999,0),1)),INDEX('Cycle 7'!G$10:G$999,MATCH($A302,'Cycle 7'!$L$10:$L$999,0),1)),INDEX('Cycle 8'!G$10:G$999,MATCH($A302,'Cycle 8'!$L$10:$L$999,0),1)),INDEX('Cycle 9'!G$10:G$999,MATCH($A302,'Cycle 9'!$L$10:$L$999,0),1)),INDEX('Cycle 10'!G$10:G$999,MATCH($A302,'Cycle 10'!$L$10:$L$999,0),1)),INDEX('Cycle 11'!G$10:G$999,MATCH($A302,'Cycle 11'!$L$10:$L$999,0),1)),""))</f>
        <v/>
      </c>
      <c r="I302">
        <f>IFERROR(IF(C302="",MAX(I$1:I301),IF(ROW(C$2)=ROW(C302),1,IF(ISERROR(VLOOKUP(C302,C$2:C301,1,FALSE)),MAX(I$1:I301)+1,MAX(I$1:I301)))),"")</f>
        <v>0</v>
      </c>
      <c r="J302" t="str">
        <f t="shared" si="34"/>
        <v/>
      </c>
      <c r="K302" t="str">
        <f t="shared" ref="K302:V311" si="40">IF($H302="","",COUNTIFS($C:$C,$C302,$H:$H,"Yes",$B:$B,SUBSTITUTE(K$1,"MH_","")))</f>
        <v/>
      </c>
      <c r="L302" t="str">
        <f t="shared" si="40"/>
        <v/>
      </c>
      <c r="M302" t="str">
        <f t="shared" si="40"/>
        <v/>
      </c>
      <c r="N302" t="str">
        <f t="shared" si="40"/>
        <v/>
      </c>
      <c r="O302" t="str">
        <f t="shared" si="40"/>
        <v/>
      </c>
      <c r="P302" t="str">
        <f t="shared" si="40"/>
        <v/>
      </c>
      <c r="Q302" t="str">
        <f t="shared" si="40"/>
        <v/>
      </c>
      <c r="R302" t="str">
        <f t="shared" si="40"/>
        <v/>
      </c>
      <c r="S302" t="str">
        <f t="shared" si="40"/>
        <v/>
      </c>
      <c r="T302" t="str">
        <f t="shared" si="40"/>
        <v/>
      </c>
      <c r="U302" t="str">
        <f t="shared" si="40"/>
        <v/>
      </c>
      <c r="V302" t="str">
        <f t="shared" si="40"/>
        <v/>
      </c>
      <c r="W302" t="str">
        <f t="shared" si="35"/>
        <v/>
      </c>
      <c r="X302">
        <f>IF(OR(H302="No",H302=""),0,IF(COUNTIFS(H$2:H302,"Yes",C$2:C302,C302)&gt;1,0,COUNTIFS(H$2:H302,"Yes",C$2:C302,C302)))+IF(X301=$X$1,0,X301)</f>
        <v>0</v>
      </c>
    </row>
    <row r="303" spans="1:24" x14ac:dyDescent="0.3">
      <c r="A303">
        <f>ROWS($A$2:$A303)</f>
        <v>302</v>
      </c>
      <c r="B303" t="str">
        <f>IF(ISERROR(VLOOKUP(A303,Summer!L$11:L$500,1,FALSE)),IF(ISERROR(VLOOKUP(A303,'Cycle 1'!L$11:L$500,1,FALSE)),IF(ISERROR(VLOOKUP(A303,'Cycle 2'!L$11:L$500,1,FALSE)),IF(ISERROR(VLOOKUP(A303,'Cycle 3'!L$11:L$500,1,FALSE)),IF(ISERROR(VLOOKUP(A303,'Cycle 4'!L$11:L$500,1,FALSE)),IF(ISERROR(VLOOKUP(A303,'Cycle 5'!L$11:L$500,1,FALSE)),IF(ISERROR(VLOOKUP(A303,'Cycle 6'!L$11:L$500,1,FALSE)),IF(ISERROR(VLOOKUP(A303,'Cycle 7'!L$11:L$500,1,FALSE)),IF(ISERROR(VLOOKUP(A303,'Cycle 8'!L$11:L$500,1,FALSE)),IF(ISERROR(VLOOKUP(A303,'Cycle 9'!L$11:L$500,1,FALSE)),IF(ISERROR(VLOOKUP(A303,'Cycle 10'!L$11:L$500,1,FALSE)),IF(ISERROR(VLOOKUP(A303,'Cycle 11'!L$11:L$500,1,FALSE)),"","Cycle 11"),"Cycle 10"),"Cycle 9"),"Cycle 8"),"Cycle 7"),"Cycle 6"),"Cycle 5"),"Cycle 4"),"Cycle 3"),"Cycle 2"),"Cycle 1"),"Summer")</f>
        <v/>
      </c>
      <c r="C303" t="str">
        <f>IF(IFERROR(IFERROR(IFERROR(IFERROR(IFERROR(IFERROR(IFERROR(IFERROR(IFERROR(IFERROR(IFERROR(IFERROR(INDEX(Summer!B$10:B$999,MATCH($A303,Summer!$L$10:$L$999,0),1),INDEX('Cycle 1'!B$10:B$999,MATCH($A303,'Cycle 1'!$L$10:$L$999,0),1)),INDEX('Cycle 2'!B$10:B$999,MATCH($A303,'Cycle 2'!$L$10:$L$999,0),1)),INDEX('Cycle 3'!B$10:B$999,MATCH($A303,'Cycle 3'!$L$10:$L$999,0),1)),INDEX('Cycle 4'!B$10:B$999,MATCH($A303,'Cycle 4'!$L$10:$L$999,0),1)),INDEX('Cycle 5'!B$10:B$999,MATCH($A303,'Cycle 5'!$L$10:$L$999,0),1)),INDEX('Cycle 6'!B$10:B$999,MATCH($A303,'Cycle 6'!$L$10:$L$999,0),1)),INDEX('Cycle 7'!B$10:B$999,MATCH($A303,'Cycle 7'!$L$10:$L$999,0),1)),INDEX('Cycle 8'!B$10:B$999,MATCH($A303,'Cycle 8'!$L$10:$L$999,0),1)),INDEX('Cycle 9'!B$10:B$999,MATCH($A303,'Cycle 9'!$L$10:$L$999,0),1)),INDEX('Cycle 10'!B$10:B$999,MATCH($A303,'Cycle 10'!$L$10:$L$999,0),1)),INDEX('Cycle 11'!B$10:B$999,MATCH($A303,'Cycle 11'!$L$10:$L$999,0),1)),"")="","",IFERROR(IFERROR(IFERROR(IFERROR(IFERROR(IFERROR(IFERROR(IFERROR(IFERROR(IFERROR(IFERROR(IFERROR(INDEX(Summer!B$10:B$999,MATCH($A303,Summer!$L$10:$L$999,0),1),INDEX('Cycle 1'!B$10:B$999,MATCH($A303,'Cycle 1'!$L$10:$L$999,0),1)),INDEX('Cycle 2'!B$10:B$999,MATCH($A303,'Cycle 2'!$L$10:$L$999,0),1)),INDEX('Cycle 3'!B$10:B$999,MATCH($A303,'Cycle 3'!$L$10:$L$999,0),1)),INDEX('Cycle 4'!B$10:B$999,MATCH($A303,'Cycle 4'!$L$10:$L$999,0),1)),INDEX('Cycle 5'!B$10:B$999,MATCH($A303,'Cycle 5'!$L$10:$L$999,0),1)),INDEX('Cycle 6'!B$10:B$999,MATCH($A303,'Cycle 6'!$L$10:$L$999,0),1)),INDEX('Cycle 7'!B$10:B$999,MATCH($A303,'Cycle 7'!$L$10:$L$999,0),1)),INDEX('Cycle 8'!B$10:B$999,MATCH($A303,'Cycle 8'!$L$10:$L$999,0),1)),INDEX('Cycle 9'!B$10:B$999,MATCH($A303,'Cycle 9'!$L$10:$L$999,0),1)),INDEX('Cycle 10'!B$10:B$999,MATCH($A303,'Cycle 10'!$L$10:$L$999,0),1)),INDEX('Cycle 11'!B$10:B$999,MATCH($A303,'Cycle 11'!$L$10:$L$999,0),1)),""))</f>
        <v/>
      </c>
      <c r="D303" t="str">
        <f>IF(IFERROR(IFERROR(IFERROR(IFERROR(IFERROR(IFERROR(IFERROR(IFERROR(IFERROR(IFERROR(IFERROR(IFERROR(INDEX(Summer!C$10:C$999,MATCH($A303,Summer!$L$10:$L$999,0),1),INDEX('Cycle 1'!C$10:C$999,MATCH($A303,'Cycle 1'!$L$10:$L$999,0),1)),INDEX('Cycle 2'!C$10:C$999,MATCH($A303,'Cycle 2'!$L$10:$L$999,0),1)),INDEX('Cycle 3'!C$10:C$999,MATCH($A303,'Cycle 3'!$L$10:$L$999,0),1)),INDEX('Cycle 4'!C$10:C$999,MATCH($A303,'Cycle 4'!$L$10:$L$999,0),1)),INDEX('Cycle 5'!C$10:C$999,MATCH($A303,'Cycle 5'!$L$10:$L$999,0),1)),INDEX('Cycle 6'!C$10:C$999,MATCH($A303,'Cycle 6'!$L$10:$L$999,0),1)),INDEX('Cycle 7'!C$10:C$999,MATCH($A303,'Cycle 7'!$L$10:$L$999,0),1)),INDEX('Cycle 8'!C$10:C$999,MATCH($A303,'Cycle 8'!$L$10:$L$999,0),1)),INDEX('Cycle 9'!C$10:C$999,MATCH($A303,'Cycle 9'!$L$10:$L$999,0),1)),INDEX('Cycle 10'!C$10:C$999,MATCH($A303,'Cycle 10'!$L$10:$L$999,0),1)),INDEX('Cycle 11'!C$10:C$999,MATCH($A303,'Cycle 11'!$L$10:$L$999,0),1)),"")="","",IFERROR(IFERROR(IFERROR(IFERROR(IFERROR(IFERROR(IFERROR(IFERROR(IFERROR(IFERROR(IFERROR(IFERROR(INDEX(Summer!C$10:C$999,MATCH($A303,Summer!$L$10:$L$999,0),1),INDEX('Cycle 1'!C$10:C$999,MATCH($A303,'Cycle 1'!$L$10:$L$999,0),1)),INDEX('Cycle 2'!C$10:C$999,MATCH($A303,'Cycle 2'!$L$10:$L$999,0),1)),INDEX('Cycle 3'!C$10:C$999,MATCH($A303,'Cycle 3'!$L$10:$L$999,0),1)),INDEX('Cycle 4'!C$10:C$999,MATCH($A303,'Cycle 4'!$L$10:$L$999,0),1)),INDEX('Cycle 5'!C$10:C$999,MATCH($A303,'Cycle 5'!$L$10:$L$999,0),1)),INDEX('Cycle 6'!C$10:C$999,MATCH($A303,'Cycle 6'!$L$10:$L$999,0),1)),INDEX('Cycle 7'!C$10:C$999,MATCH($A303,'Cycle 7'!$L$10:$L$999,0),1)),INDEX('Cycle 8'!C$10:C$999,MATCH($A303,'Cycle 8'!$L$10:$L$999,0),1)),INDEX('Cycle 9'!C$10:C$999,MATCH($A303,'Cycle 9'!$L$10:$L$999,0),1)),INDEX('Cycle 10'!C$10:C$999,MATCH($A303,'Cycle 10'!$L$10:$L$999,0),1)),INDEX('Cycle 11'!C$10:C$999,MATCH($A303,'Cycle 11'!$L$10:$L$999,0),1)),""))</f>
        <v/>
      </c>
      <c r="E303" t="str">
        <f>IF(IFERROR(IFERROR(IFERROR(IFERROR(IFERROR(IFERROR(IFERROR(IFERROR(IFERROR(IFERROR(IFERROR(IFERROR(INDEX(Summer!D$10:D$999,MATCH($A303,Summer!$L$10:$L$999,0),1),INDEX('Cycle 1'!D$10:D$999,MATCH($A303,'Cycle 1'!$L$10:$L$999,0),1)),INDEX('Cycle 2'!D$10:D$999,MATCH($A303,'Cycle 2'!$L$10:$L$999,0),1)),INDEX('Cycle 3'!D$10:D$999,MATCH($A303,'Cycle 3'!$L$10:$L$999,0),1)),INDEX('Cycle 4'!D$10:D$999,MATCH($A303,'Cycle 4'!$L$10:$L$999,0),1)),INDEX('Cycle 5'!D$10:D$999,MATCH($A303,'Cycle 5'!$L$10:$L$999,0),1)),INDEX('Cycle 6'!D$10:D$999,MATCH($A303,'Cycle 6'!$L$10:$L$999,0),1)),INDEX('Cycle 7'!D$10:D$999,MATCH($A303,'Cycle 7'!$L$10:$L$999,0),1)),INDEX('Cycle 8'!D$10:D$999,MATCH($A303,'Cycle 8'!$L$10:$L$999,0),1)),INDEX('Cycle 9'!D$10:D$999,MATCH($A303,'Cycle 9'!$L$10:$L$999,0),1)),INDEX('Cycle 10'!D$10:D$999,MATCH($A303,'Cycle 10'!$L$10:$L$999,0),1)),INDEX('Cycle 11'!D$10:D$999,MATCH($A303,'Cycle 11'!$L$10:$L$999,0),1)),"")="","",IFERROR(IFERROR(IFERROR(IFERROR(IFERROR(IFERROR(IFERROR(IFERROR(IFERROR(IFERROR(IFERROR(IFERROR(INDEX(Summer!D$10:D$999,MATCH($A303,Summer!$L$10:$L$999,0),1),INDEX('Cycle 1'!D$10:D$999,MATCH($A303,'Cycle 1'!$L$10:$L$999,0),1)),INDEX('Cycle 2'!D$10:D$999,MATCH($A303,'Cycle 2'!$L$10:$L$999,0),1)),INDEX('Cycle 3'!D$10:D$999,MATCH($A303,'Cycle 3'!$L$10:$L$999,0),1)),INDEX('Cycle 4'!D$10:D$999,MATCH($A303,'Cycle 4'!$L$10:$L$999,0),1)),INDEX('Cycle 5'!D$10:D$999,MATCH($A303,'Cycle 5'!$L$10:$L$999,0),1)),INDEX('Cycle 6'!D$10:D$999,MATCH($A303,'Cycle 6'!$L$10:$L$999,0),1)),INDEX('Cycle 7'!D$10:D$999,MATCH($A303,'Cycle 7'!$L$10:$L$999,0),1)),INDEX('Cycle 8'!D$10:D$999,MATCH($A303,'Cycle 8'!$L$10:$L$999,0),1)),INDEX('Cycle 9'!D$10:D$999,MATCH($A303,'Cycle 9'!$L$10:$L$999,0),1)),INDEX('Cycle 10'!D$10:D$999,MATCH($A303,'Cycle 10'!$L$10:$L$999,0),1)),INDEX('Cycle 11'!D$10:D$999,MATCH($A303,'Cycle 11'!$L$10:$L$999,0),1)),""))</f>
        <v/>
      </c>
      <c r="F303" t="str">
        <f>IF(IFERROR(IFERROR(IFERROR(IFERROR(IFERROR(IFERROR(IFERROR(IFERROR(IFERROR(IFERROR(IFERROR(IFERROR(INDEX(Summer!E$10:E$999,MATCH($A303,Summer!$L$10:$L$999,0),1),INDEX('Cycle 1'!E$10:E$999,MATCH($A303,'Cycle 1'!$L$10:$L$999,0),1)),INDEX('Cycle 2'!E$10:E$999,MATCH($A303,'Cycle 2'!$L$10:$L$999,0),1)),INDEX('Cycle 3'!E$10:E$999,MATCH($A303,'Cycle 3'!$L$10:$L$999,0),1)),INDEX('Cycle 4'!E$10:E$999,MATCH($A303,'Cycle 4'!$L$10:$L$999,0),1)),INDEX('Cycle 5'!E$10:E$999,MATCH($A303,'Cycle 5'!$L$10:$L$999,0),1)),INDEX('Cycle 6'!E$10:E$999,MATCH($A303,'Cycle 6'!$L$10:$L$999,0),1)),INDEX('Cycle 7'!E$10:E$999,MATCH($A303,'Cycle 7'!$L$10:$L$999,0),1)),INDEX('Cycle 8'!E$10:E$999,MATCH($A303,'Cycle 8'!$L$10:$L$999,0),1)),INDEX('Cycle 9'!E$10:E$999,MATCH($A303,'Cycle 9'!$L$10:$L$999,0),1)),INDEX('Cycle 10'!E$10:E$999,MATCH($A303,'Cycle 10'!$L$10:$L$999,0),1)),INDEX('Cycle 11'!E$10:E$999,MATCH($A303,'Cycle 11'!$L$10:$L$999,0),1)),"")="","",IFERROR(IFERROR(IFERROR(IFERROR(IFERROR(IFERROR(IFERROR(IFERROR(IFERROR(IFERROR(IFERROR(IFERROR(INDEX(Summer!E$10:E$999,MATCH($A303,Summer!$L$10:$L$999,0),1),INDEX('Cycle 1'!E$10:E$999,MATCH($A303,'Cycle 1'!$L$10:$L$999,0),1)),INDEX('Cycle 2'!E$10:E$999,MATCH($A303,'Cycle 2'!$L$10:$L$999,0),1)),INDEX('Cycle 3'!E$10:E$999,MATCH($A303,'Cycle 3'!$L$10:$L$999,0),1)),INDEX('Cycle 4'!E$10:E$999,MATCH($A303,'Cycle 4'!$L$10:$L$999,0),1)),INDEX('Cycle 5'!E$10:E$999,MATCH($A303,'Cycle 5'!$L$10:$L$999,0),1)),INDEX('Cycle 6'!E$10:E$999,MATCH($A303,'Cycle 6'!$L$10:$L$999,0),1)),INDEX('Cycle 7'!E$10:E$999,MATCH($A303,'Cycle 7'!$L$10:$L$999,0),1)),INDEX('Cycle 8'!E$10:E$999,MATCH($A303,'Cycle 8'!$L$10:$L$999,0),1)),INDEX('Cycle 9'!E$10:E$999,MATCH($A303,'Cycle 9'!$L$10:$L$999,0),1)),INDEX('Cycle 10'!E$10:E$999,MATCH($A303,'Cycle 10'!$L$10:$L$999,0),1)),INDEX('Cycle 11'!E$10:E$999,MATCH($A303,'Cycle 11'!$L$10:$L$999,0),1)),""))</f>
        <v/>
      </c>
      <c r="G303" t="str">
        <f>IF(IFERROR(IFERROR(IFERROR(IFERROR(IFERROR(IFERROR(IFERROR(IFERROR(IFERROR(IFERROR(IFERROR(IFERROR(INDEX(Summer!F$10:F$999,MATCH($A303,Summer!$L$10:$L$999,0),1),INDEX('Cycle 1'!F$10:F$999,MATCH($A303,'Cycle 1'!$L$10:$L$999,0),1)),INDEX('Cycle 2'!F$10:F$999,MATCH($A303,'Cycle 2'!$L$10:$L$999,0),1)),INDEX('Cycle 3'!F$10:F$999,MATCH($A303,'Cycle 3'!$L$10:$L$999,0),1)),INDEX('Cycle 4'!F$10:F$999,MATCH($A303,'Cycle 4'!$L$10:$L$999,0),1)),INDEX('Cycle 5'!F$10:F$999,MATCH($A303,'Cycle 5'!$L$10:$L$999,0),1)),INDEX('Cycle 6'!F$10:F$999,MATCH($A303,'Cycle 6'!$L$10:$L$999,0),1)),INDEX('Cycle 7'!F$10:F$999,MATCH($A303,'Cycle 7'!$L$10:$L$999,0),1)),INDEX('Cycle 8'!F$10:F$999,MATCH($A303,'Cycle 8'!$L$10:$L$999,0),1)),INDEX('Cycle 9'!F$10:F$999,MATCH($A303,'Cycle 9'!$L$10:$L$999,0),1)),INDEX('Cycle 10'!F$10:F$999,MATCH($A303,'Cycle 10'!$L$10:$L$999,0),1)),INDEX('Cycle 11'!F$10:F$999,MATCH($A303,'Cycle 11'!$L$10:$L$999,0),1)),"")="","",IFERROR(IFERROR(IFERROR(IFERROR(IFERROR(IFERROR(IFERROR(IFERROR(IFERROR(IFERROR(IFERROR(IFERROR(INDEX(Summer!F$10:F$999,MATCH($A303,Summer!$L$10:$L$999,0),1),INDEX('Cycle 1'!F$10:F$999,MATCH($A303,'Cycle 1'!$L$10:$L$999,0),1)),INDEX('Cycle 2'!F$10:F$999,MATCH($A303,'Cycle 2'!$L$10:$L$999,0),1)),INDEX('Cycle 3'!F$10:F$999,MATCH($A303,'Cycle 3'!$L$10:$L$999,0),1)),INDEX('Cycle 4'!F$10:F$999,MATCH($A303,'Cycle 4'!$L$10:$L$999,0),1)),INDEX('Cycle 5'!F$10:F$999,MATCH($A303,'Cycle 5'!$L$10:$L$999,0),1)),INDEX('Cycle 6'!F$10:F$999,MATCH($A303,'Cycle 6'!$L$10:$L$999,0),1)),INDEX('Cycle 7'!F$10:F$999,MATCH($A303,'Cycle 7'!$L$10:$L$999,0),1)),INDEX('Cycle 8'!F$10:F$999,MATCH($A303,'Cycle 8'!$L$10:$L$999,0),1)),INDEX('Cycle 9'!F$10:F$999,MATCH($A303,'Cycle 9'!$L$10:$L$999,0),1)),INDEX('Cycle 10'!F$10:F$999,MATCH($A303,'Cycle 10'!$L$10:$L$999,0),1)),INDEX('Cycle 11'!F$10:F$999,MATCH($A303,'Cycle 11'!$L$10:$L$999,0),1)),""))</f>
        <v/>
      </c>
      <c r="H303" t="str">
        <f>IF(IFERROR(IFERROR(IFERROR(IFERROR(IFERROR(IFERROR(IFERROR(IFERROR(IFERROR(IFERROR(IFERROR(IFERROR(INDEX(Summer!G$10:G$999,MATCH($A303,Summer!$L$10:$L$999,0),1),INDEX('Cycle 1'!G$10:G$999,MATCH($A303,'Cycle 1'!$L$10:$L$999,0),1)),INDEX('Cycle 2'!G$10:G$999,MATCH($A303,'Cycle 2'!$L$10:$L$999,0),1)),INDEX('Cycle 3'!G$10:G$999,MATCH($A303,'Cycle 3'!$L$10:$L$999,0),1)),INDEX('Cycle 4'!G$10:G$999,MATCH($A303,'Cycle 4'!$L$10:$L$999,0),1)),INDEX('Cycle 5'!G$10:G$999,MATCH($A303,'Cycle 5'!$L$10:$L$999,0),1)),INDEX('Cycle 6'!G$10:G$999,MATCH($A303,'Cycle 6'!$L$10:$L$999,0),1)),INDEX('Cycle 7'!G$10:G$999,MATCH($A303,'Cycle 7'!$L$10:$L$999,0),1)),INDEX('Cycle 8'!G$10:G$999,MATCH($A303,'Cycle 8'!$L$10:$L$999,0),1)),INDEX('Cycle 9'!G$10:G$999,MATCH($A303,'Cycle 9'!$L$10:$L$999,0),1)),INDEX('Cycle 10'!G$10:G$999,MATCH($A303,'Cycle 10'!$L$10:$L$999,0),1)),INDEX('Cycle 11'!G$10:G$999,MATCH($A303,'Cycle 11'!$L$10:$L$999,0),1)),"")="","",IFERROR(IFERROR(IFERROR(IFERROR(IFERROR(IFERROR(IFERROR(IFERROR(IFERROR(IFERROR(IFERROR(IFERROR(INDEX(Summer!G$10:G$999,MATCH($A303,Summer!$L$10:$L$999,0),1),INDEX('Cycle 1'!G$10:G$999,MATCH($A303,'Cycle 1'!$L$10:$L$999,0),1)),INDEX('Cycle 2'!G$10:G$999,MATCH($A303,'Cycle 2'!$L$10:$L$999,0),1)),INDEX('Cycle 3'!G$10:G$999,MATCH($A303,'Cycle 3'!$L$10:$L$999,0),1)),INDEX('Cycle 4'!G$10:G$999,MATCH($A303,'Cycle 4'!$L$10:$L$999,0),1)),INDEX('Cycle 5'!G$10:G$999,MATCH($A303,'Cycle 5'!$L$10:$L$999,0),1)),INDEX('Cycle 6'!G$10:G$999,MATCH($A303,'Cycle 6'!$L$10:$L$999,0),1)),INDEX('Cycle 7'!G$10:G$999,MATCH($A303,'Cycle 7'!$L$10:$L$999,0),1)),INDEX('Cycle 8'!G$10:G$999,MATCH($A303,'Cycle 8'!$L$10:$L$999,0),1)),INDEX('Cycle 9'!G$10:G$999,MATCH($A303,'Cycle 9'!$L$10:$L$999,0),1)),INDEX('Cycle 10'!G$10:G$999,MATCH($A303,'Cycle 10'!$L$10:$L$999,0),1)),INDEX('Cycle 11'!G$10:G$999,MATCH($A303,'Cycle 11'!$L$10:$L$999,0),1)),""))</f>
        <v/>
      </c>
      <c r="I303">
        <f>IFERROR(IF(C303="",MAX(I$1:I302),IF(ROW(C$2)=ROW(C303),1,IF(ISERROR(VLOOKUP(C303,C$2:C302,1,FALSE)),MAX(I$1:I302)+1,MAX(I$1:I302)))),"")</f>
        <v>0</v>
      </c>
      <c r="J303" t="str">
        <f t="shared" si="34"/>
        <v/>
      </c>
      <c r="K303" t="str">
        <f t="shared" si="40"/>
        <v/>
      </c>
      <c r="L303" t="str">
        <f t="shared" si="40"/>
        <v/>
      </c>
      <c r="M303" t="str">
        <f t="shared" si="40"/>
        <v/>
      </c>
      <c r="N303" t="str">
        <f t="shared" si="40"/>
        <v/>
      </c>
      <c r="O303" t="str">
        <f t="shared" si="40"/>
        <v/>
      </c>
      <c r="P303" t="str">
        <f t="shared" si="40"/>
        <v/>
      </c>
      <c r="Q303" t="str">
        <f t="shared" si="40"/>
        <v/>
      </c>
      <c r="R303" t="str">
        <f t="shared" si="40"/>
        <v/>
      </c>
      <c r="S303" t="str">
        <f t="shared" si="40"/>
        <v/>
      </c>
      <c r="T303" t="str">
        <f t="shared" si="40"/>
        <v/>
      </c>
      <c r="U303" t="str">
        <f t="shared" si="40"/>
        <v/>
      </c>
      <c r="V303" t="str">
        <f t="shared" si="40"/>
        <v/>
      </c>
      <c r="W303" t="str">
        <f t="shared" si="35"/>
        <v/>
      </c>
      <c r="X303">
        <f>IF(OR(H303="No",H303=""),0,IF(COUNTIFS(H$2:H303,"Yes",C$2:C303,C303)&gt;1,0,COUNTIFS(H$2:H303,"Yes",C$2:C303,C303)))+IF(X302=$X$1,0,X302)</f>
        <v>0</v>
      </c>
    </row>
    <row r="304" spans="1:24" x14ac:dyDescent="0.3">
      <c r="A304">
        <f>ROWS($A$2:$A304)</f>
        <v>303</v>
      </c>
      <c r="B304" t="str">
        <f>IF(ISERROR(VLOOKUP(A304,Summer!L$11:L$500,1,FALSE)),IF(ISERROR(VLOOKUP(A304,'Cycle 1'!L$11:L$500,1,FALSE)),IF(ISERROR(VLOOKUP(A304,'Cycle 2'!L$11:L$500,1,FALSE)),IF(ISERROR(VLOOKUP(A304,'Cycle 3'!L$11:L$500,1,FALSE)),IF(ISERROR(VLOOKUP(A304,'Cycle 4'!L$11:L$500,1,FALSE)),IF(ISERROR(VLOOKUP(A304,'Cycle 5'!L$11:L$500,1,FALSE)),IF(ISERROR(VLOOKUP(A304,'Cycle 6'!L$11:L$500,1,FALSE)),IF(ISERROR(VLOOKUP(A304,'Cycle 7'!L$11:L$500,1,FALSE)),IF(ISERROR(VLOOKUP(A304,'Cycle 8'!L$11:L$500,1,FALSE)),IF(ISERROR(VLOOKUP(A304,'Cycle 9'!L$11:L$500,1,FALSE)),IF(ISERROR(VLOOKUP(A304,'Cycle 10'!L$11:L$500,1,FALSE)),IF(ISERROR(VLOOKUP(A304,'Cycle 11'!L$11:L$500,1,FALSE)),"","Cycle 11"),"Cycle 10"),"Cycle 9"),"Cycle 8"),"Cycle 7"),"Cycle 6"),"Cycle 5"),"Cycle 4"),"Cycle 3"),"Cycle 2"),"Cycle 1"),"Summer")</f>
        <v/>
      </c>
      <c r="C304" t="str">
        <f>IF(IFERROR(IFERROR(IFERROR(IFERROR(IFERROR(IFERROR(IFERROR(IFERROR(IFERROR(IFERROR(IFERROR(IFERROR(INDEX(Summer!B$10:B$999,MATCH($A304,Summer!$L$10:$L$999,0),1),INDEX('Cycle 1'!B$10:B$999,MATCH($A304,'Cycle 1'!$L$10:$L$999,0),1)),INDEX('Cycle 2'!B$10:B$999,MATCH($A304,'Cycle 2'!$L$10:$L$999,0),1)),INDEX('Cycle 3'!B$10:B$999,MATCH($A304,'Cycle 3'!$L$10:$L$999,0),1)),INDEX('Cycle 4'!B$10:B$999,MATCH($A304,'Cycle 4'!$L$10:$L$999,0),1)),INDEX('Cycle 5'!B$10:B$999,MATCH($A304,'Cycle 5'!$L$10:$L$999,0),1)),INDEX('Cycle 6'!B$10:B$999,MATCH($A304,'Cycle 6'!$L$10:$L$999,0),1)),INDEX('Cycle 7'!B$10:B$999,MATCH($A304,'Cycle 7'!$L$10:$L$999,0),1)),INDEX('Cycle 8'!B$10:B$999,MATCH($A304,'Cycle 8'!$L$10:$L$999,0),1)),INDEX('Cycle 9'!B$10:B$999,MATCH($A304,'Cycle 9'!$L$10:$L$999,0),1)),INDEX('Cycle 10'!B$10:B$999,MATCH($A304,'Cycle 10'!$L$10:$L$999,0),1)),INDEX('Cycle 11'!B$10:B$999,MATCH($A304,'Cycle 11'!$L$10:$L$999,0),1)),"")="","",IFERROR(IFERROR(IFERROR(IFERROR(IFERROR(IFERROR(IFERROR(IFERROR(IFERROR(IFERROR(IFERROR(IFERROR(INDEX(Summer!B$10:B$999,MATCH($A304,Summer!$L$10:$L$999,0),1),INDEX('Cycle 1'!B$10:B$999,MATCH($A304,'Cycle 1'!$L$10:$L$999,0),1)),INDEX('Cycle 2'!B$10:B$999,MATCH($A304,'Cycle 2'!$L$10:$L$999,0),1)),INDEX('Cycle 3'!B$10:B$999,MATCH($A304,'Cycle 3'!$L$10:$L$999,0),1)),INDEX('Cycle 4'!B$10:B$999,MATCH($A304,'Cycle 4'!$L$10:$L$999,0),1)),INDEX('Cycle 5'!B$10:B$999,MATCH($A304,'Cycle 5'!$L$10:$L$999,0),1)),INDEX('Cycle 6'!B$10:B$999,MATCH($A304,'Cycle 6'!$L$10:$L$999,0),1)),INDEX('Cycle 7'!B$10:B$999,MATCH($A304,'Cycle 7'!$L$10:$L$999,0),1)),INDEX('Cycle 8'!B$10:B$999,MATCH($A304,'Cycle 8'!$L$10:$L$999,0),1)),INDEX('Cycle 9'!B$10:B$999,MATCH($A304,'Cycle 9'!$L$10:$L$999,0),1)),INDEX('Cycle 10'!B$10:B$999,MATCH($A304,'Cycle 10'!$L$10:$L$999,0),1)),INDEX('Cycle 11'!B$10:B$999,MATCH($A304,'Cycle 11'!$L$10:$L$999,0),1)),""))</f>
        <v/>
      </c>
      <c r="D304" t="str">
        <f>IF(IFERROR(IFERROR(IFERROR(IFERROR(IFERROR(IFERROR(IFERROR(IFERROR(IFERROR(IFERROR(IFERROR(IFERROR(INDEX(Summer!C$10:C$999,MATCH($A304,Summer!$L$10:$L$999,0),1),INDEX('Cycle 1'!C$10:C$999,MATCH($A304,'Cycle 1'!$L$10:$L$999,0),1)),INDEX('Cycle 2'!C$10:C$999,MATCH($A304,'Cycle 2'!$L$10:$L$999,0),1)),INDEX('Cycle 3'!C$10:C$999,MATCH($A304,'Cycle 3'!$L$10:$L$999,0),1)),INDEX('Cycle 4'!C$10:C$999,MATCH($A304,'Cycle 4'!$L$10:$L$999,0),1)),INDEX('Cycle 5'!C$10:C$999,MATCH($A304,'Cycle 5'!$L$10:$L$999,0),1)),INDEX('Cycle 6'!C$10:C$999,MATCH($A304,'Cycle 6'!$L$10:$L$999,0),1)),INDEX('Cycle 7'!C$10:C$999,MATCH($A304,'Cycle 7'!$L$10:$L$999,0),1)),INDEX('Cycle 8'!C$10:C$999,MATCH($A304,'Cycle 8'!$L$10:$L$999,0),1)),INDEX('Cycle 9'!C$10:C$999,MATCH($A304,'Cycle 9'!$L$10:$L$999,0),1)),INDEX('Cycle 10'!C$10:C$999,MATCH($A304,'Cycle 10'!$L$10:$L$999,0),1)),INDEX('Cycle 11'!C$10:C$999,MATCH($A304,'Cycle 11'!$L$10:$L$999,0),1)),"")="","",IFERROR(IFERROR(IFERROR(IFERROR(IFERROR(IFERROR(IFERROR(IFERROR(IFERROR(IFERROR(IFERROR(IFERROR(INDEX(Summer!C$10:C$999,MATCH($A304,Summer!$L$10:$L$999,0),1),INDEX('Cycle 1'!C$10:C$999,MATCH($A304,'Cycle 1'!$L$10:$L$999,0),1)),INDEX('Cycle 2'!C$10:C$999,MATCH($A304,'Cycle 2'!$L$10:$L$999,0),1)),INDEX('Cycle 3'!C$10:C$999,MATCH($A304,'Cycle 3'!$L$10:$L$999,0),1)),INDEX('Cycle 4'!C$10:C$999,MATCH($A304,'Cycle 4'!$L$10:$L$999,0),1)),INDEX('Cycle 5'!C$10:C$999,MATCH($A304,'Cycle 5'!$L$10:$L$999,0),1)),INDEX('Cycle 6'!C$10:C$999,MATCH($A304,'Cycle 6'!$L$10:$L$999,0),1)),INDEX('Cycle 7'!C$10:C$999,MATCH($A304,'Cycle 7'!$L$10:$L$999,0),1)),INDEX('Cycle 8'!C$10:C$999,MATCH($A304,'Cycle 8'!$L$10:$L$999,0),1)),INDEX('Cycle 9'!C$10:C$999,MATCH($A304,'Cycle 9'!$L$10:$L$999,0),1)),INDEX('Cycle 10'!C$10:C$999,MATCH($A304,'Cycle 10'!$L$10:$L$999,0),1)),INDEX('Cycle 11'!C$10:C$999,MATCH($A304,'Cycle 11'!$L$10:$L$999,0),1)),""))</f>
        <v/>
      </c>
      <c r="E304" t="str">
        <f>IF(IFERROR(IFERROR(IFERROR(IFERROR(IFERROR(IFERROR(IFERROR(IFERROR(IFERROR(IFERROR(IFERROR(IFERROR(INDEX(Summer!D$10:D$999,MATCH($A304,Summer!$L$10:$L$999,0),1),INDEX('Cycle 1'!D$10:D$999,MATCH($A304,'Cycle 1'!$L$10:$L$999,0),1)),INDEX('Cycle 2'!D$10:D$999,MATCH($A304,'Cycle 2'!$L$10:$L$999,0),1)),INDEX('Cycle 3'!D$10:D$999,MATCH($A304,'Cycle 3'!$L$10:$L$999,0),1)),INDEX('Cycle 4'!D$10:D$999,MATCH($A304,'Cycle 4'!$L$10:$L$999,0),1)),INDEX('Cycle 5'!D$10:D$999,MATCH($A304,'Cycle 5'!$L$10:$L$999,0),1)),INDEX('Cycle 6'!D$10:D$999,MATCH($A304,'Cycle 6'!$L$10:$L$999,0),1)),INDEX('Cycle 7'!D$10:D$999,MATCH($A304,'Cycle 7'!$L$10:$L$999,0),1)),INDEX('Cycle 8'!D$10:D$999,MATCH($A304,'Cycle 8'!$L$10:$L$999,0),1)),INDEX('Cycle 9'!D$10:D$999,MATCH($A304,'Cycle 9'!$L$10:$L$999,0),1)),INDEX('Cycle 10'!D$10:D$999,MATCH($A304,'Cycle 10'!$L$10:$L$999,0),1)),INDEX('Cycle 11'!D$10:D$999,MATCH($A304,'Cycle 11'!$L$10:$L$999,0),1)),"")="","",IFERROR(IFERROR(IFERROR(IFERROR(IFERROR(IFERROR(IFERROR(IFERROR(IFERROR(IFERROR(IFERROR(IFERROR(INDEX(Summer!D$10:D$999,MATCH($A304,Summer!$L$10:$L$999,0),1),INDEX('Cycle 1'!D$10:D$999,MATCH($A304,'Cycle 1'!$L$10:$L$999,0),1)),INDEX('Cycle 2'!D$10:D$999,MATCH($A304,'Cycle 2'!$L$10:$L$999,0),1)),INDEX('Cycle 3'!D$10:D$999,MATCH($A304,'Cycle 3'!$L$10:$L$999,0),1)),INDEX('Cycle 4'!D$10:D$999,MATCH($A304,'Cycle 4'!$L$10:$L$999,0),1)),INDEX('Cycle 5'!D$10:D$999,MATCH($A304,'Cycle 5'!$L$10:$L$999,0),1)),INDEX('Cycle 6'!D$10:D$999,MATCH($A304,'Cycle 6'!$L$10:$L$999,0),1)),INDEX('Cycle 7'!D$10:D$999,MATCH($A304,'Cycle 7'!$L$10:$L$999,0),1)),INDEX('Cycle 8'!D$10:D$999,MATCH($A304,'Cycle 8'!$L$10:$L$999,0),1)),INDEX('Cycle 9'!D$10:D$999,MATCH($A304,'Cycle 9'!$L$10:$L$999,0),1)),INDEX('Cycle 10'!D$10:D$999,MATCH($A304,'Cycle 10'!$L$10:$L$999,0),1)),INDEX('Cycle 11'!D$10:D$999,MATCH($A304,'Cycle 11'!$L$10:$L$999,0),1)),""))</f>
        <v/>
      </c>
      <c r="F304" t="str">
        <f>IF(IFERROR(IFERROR(IFERROR(IFERROR(IFERROR(IFERROR(IFERROR(IFERROR(IFERROR(IFERROR(IFERROR(IFERROR(INDEX(Summer!E$10:E$999,MATCH($A304,Summer!$L$10:$L$999,0),1),INDEX('Cycle 1'!E$10:E$999,MATCH($A304,'Cycle 1'!$L$10:$L$999,0),1)),INDEX('Cycle 2'!E$10:E$999,MATCH($A304,'Cycle 2'!$L$10:$L$999,0),1)),INDEX('Cycle 3'!E$10:E$999,MATCH($A304,'Cycle 3'!$L$10:$L$999,0),1)),INDEX('Cycle 4'!E$10:E$999,MATCH($A304,'Cycle 4'!$L$10:$L$999,0),1)),INDEX('Cycle 5'!E$10:E$999,MATCH($A304,'Cycle 5'!$L$10:$L$999,0),1)),INDEX('Cycle 6'!E$10:E$999,MATCH($A304,'Cycle 6'!$L$10:$L$999,0),1)),INDEX('Cycle 7'!E$10:E$999,MATCH($A304,'Cycle 7'!$L$10:$L$999,0),1)),INDEX('Cycle 8'!E$10:E$999,MATCH($A304,'Cycle 8'!$L$10:$L$999,0),1)),INDEX('Cycle 9'!E$10:E$999,MATCH($A304,'Cycle 9'!$L$10:$L$999,0),1)),INDEX('Cycle 10'!E$10:E$999,MATCH($A304,'Cycle 10'!$L$10:$L$999,0),1)),INDEX('Cycle 11'!E$10:E$999,MATCH($A304,'Cycle 11'!$L$10:$L$999,0),1)),"")="","",IFERROR(IFERROR(IFERROR(IFERROR(IFERROR(IFERROR(IFERROR(IFERROR(IFERROR(IFERROR(IFERROR(IFERROR(INDEX(Summer!E$10:E$999,MATCH($A304,Summer!$L$10:$L$999,0),1),INDEX('Cycle 1'!E$10:E$999,MATCH($A304,'Cycle 1'!$L$10:$L$999,0),1)),INDEX('Cycle 2'!E$10:E$999,MATCH($A304,'Cycle 2'!$L$10:$L$999,0),1)),INDEX('Cycle 3'!E$10:E$999,MATCH($A304,'Cycle 3'!$L$10:$L$999,0),1)),INDEX('Cycle 4'!E$10:E$999,MATCH($A304,'Cycle 4'!$L$10:$L$999,0),1)),INDEX('Cycle 5'!E$10:E$999,MATCH($A304,'Cycle 5'!$L$10:$L$999,0),1)),INDEX('Cycle 6'!E$10:E$999,MATCH($A304,'Cycle 6'!$L$10:$L$999,0),1)),INDEX('Cycle 7'!E$10:E$999,MATCH($A304,'Cycle 7'!$L$10:$L$999,0),1)),INDEX('Cycle 8'!E$10:E$999,MATCH($A304,'Cycle 8'!$L$10:$L$999,0),1)),INDEX('Cycle 9'!E$10:E$999,MATCH($A304,'Cycle 9'!$L$10:$L$999,0),1)),INDEX('Cycle 10'!E$10:E$999,MATCH($A304,'Cycle 10'!$L$10:$L$999,0),1)),INDEX('Cycle 11'!E$10:E$999,MATCH($A304,'Cycle 11'!$L$10:$L$999,0),1)),""))</f>
        <v/>
      </c>
      <c r="G304" t="str">
        <f>IF(IFERROR(IFERROR(IFERROR(IFERROR(IFERROR(IFERROR(IFERROR(IFERROR(IFERROR(IFERROR(IFERROR(IFERROR(INDEX(Summer!F$10:F$999,MATCH($A304,Summer!$L$10:$L$999,0),1),INDEX('Cycle 1'!F$10:F$999,MATCH($A304,'Cycle 1'!$L$10:$L$999,0),1)),INDEX('Cycle 2'!F$10:F$999,MATCH($A304,'Cycle 2'!$L$10:$L$999,0),1)),INDEX('Cycle 3'!F$10:F$999,MATCH($A304,'Cycle 3'!$L$10:$L$999,0),1)),INDEX('Cycle 4'!F$10:F$999,MATCH($A304,'Cycle 4'!$L$10:$L$999,0),1)),INDEX('Cycle 5'!F$10:F$999,MATCH($A304,'Cycle 5'!$L$10:$L$999,0),1)),INDEX('Cycle 6'!F$10:F$999,MATCH($A304,'Cycle 6'!$L$10:$L$999,0),1)),INDEX('Cycle 7'!F$10:F$999,MATCH($A304,'Cycle 7'!$L$10:$L$999,0),1)),INDEX('Cycle 8'!F$10:F$999,MATCH($A304,'Cycle 8'!$L$10:$L$999,0),1)),INDEX('Cycle 9'!F$10:F$999,MATCH($A304,'Cycle 9'!$L$10:$L$999,0),1)),INDEX('Cycle 10'!F$10:F$999,MATCH($A304,'Cycle 10'!$L$10:$L$999,0),1)),INDEX('Cycle 11'!F$10:F$999,MATCH($A304,'Cycle 11'!$L$10:$L$999,0),1)),"")="","",IFERROR(IFERROR(IFERROR(IFERROR(IFERROR(IFERROR(IFERROR(IFERROR(IFERROR(IFERROR(IFERROR(IFERROR(INDEX(Summer!F$10:F$999,MATCH($A304,Summer!$L$10:$L$999,0),1),INDEX('Cycle 1'!F$10:F$999,MATCH($A304,'Cycle 1'!$L$10:$L$999,0),1)),INDEX('Cycle 2'!F$10:F$999,MATCH($A304,'Cycle 2'!$L$10:$L$999,0),1)),INDEX('Cycle 3'!F$10:F$999,MATCH($A304,'Cycle 3'!$L$10:$L$999,0),1)),INDEX('Cycle 4'!F$10:F$999,MATCH($A304,'Cycle 4'!$L$10:$L$999,0),1)),INDEX('Cycle 5'!F$10:F$999,MATCH($A304,'Cycle 5'!$L$10:$L$999,0),1)),INDEX('Cycle 6'!F$10:F$999,MATCH($A304,'Cycle 6'!$L$10:$L$999,0),1)),INDEX('Cycle 7'!F$10:F$999,MATCH($A304,'Cycle 7'!$L$10:$L$999,0),1)),INDEX('Cycle 8'!F$10:F$999,MATCH($A304,'Cycle 8'!$L$10:$L$999,0),1)),INDEX('Cycle 9'!F$10:F$999,MATCH($A304,'Cycle 9'!$L$10:$L$999,0),1)),INDEX('Cycle 10'!F$10:F$999,MATCH($A304,'Cycle 10'!$L$10:$L$999,0),1)),INDEX('Cycle 11'!F$10:F$999,MATCH($A304,'Cycle 11'!$L$10:$L$999,0),1)),""))</f>
        <v/>
      </c>
      <c r="H304" t="str">
        <f>IF(IFERROR(IFERROR(IFERROR(IFERROR(IFERROR(IFERROR(IFERROR(IFERROR(IFERROR(IFERROR(IFERROR(IFERROR(INDEX(Summer!G$10:G$999,MATCH($A304,Summer!$L$10:$L$999,0),1),INDEX('Cycle 1'!G$10:G$999,MATCH($A304,'Cycle 1'!$L$10:$L$999,0),1)),INDEX('Cycle 2'!G$10:G$999,MATCH($A304,'Cycle 2'!$L$10:$L$999,0),1)),INDEX('Cycle 3'!G$10:G$999,MATCH($A304,'Cycle 3'!$L$10:$L$999,0),1)),INDEX('Cycle 4'!G$10:G$999,MATCH($A304,'Cycle 4'!$L$10:$L$999,0),1)),INDEX('Cycle 5'!G$10:G$999,MATCH($A304,'Cycle 5'!$L$10:$L$999,0),1)),INDEX('Cycle 6'!G$10:G$999,MATCH($A304,'Cycle 6'!$L$10:$L$999,0),1)),INDEX('Cycle 7'!G$10:G$999,MATCH($A304,'Cycle 7'!$L$10:$L$999,0),1)),INDEX('Cycle 8'!G$10:G$999,MATCH($A304,'Cycle 8'!$L$10:$L$999,0),1)),INDEX('Cycle 9'!G$10:G$999,MATCH($A304,'Cycle 9'!$L$10:$L$999,0),1)),INDEX('Cycle 10'!G$10:G$999,MATCH($A304,'Cycle 10'!$L$10:$L$999,0),1)),INDEX('Cycle 11'!G$10:G$999,MATCH($A304,'Cycle 11'!$L$10:$L$999,0),1)),"")="","",IFERROR(IFERROR(IFERROR(IFERROR(IFERROR(IFERROR(IFERROR(IFERROR(IFERROR(IFERROR(IFERROR(IFERROR(INDEX(Summer!G$10:G$999,MATCH($A304,Summer!$L$10:$L$999,0),1),INDEX('Cycle 1'!G$10:G$999,MATCH($A304,'Cycle 1'!$L$10:$L$999,0),1)),INDEX('Cycle 2'!G$10:G$999,MATCH($A304,'Cycle 2'!$L$10:$L$999,0),1)),INDEX('Cycle 3'!G$10:G$999,MATCH($A304,'Cycle 3'!$L$10:$L$999,0),1)),INDEX('Cycle 4'!G$10:G$999,MATCH($A304,'Cycle 4'!$L$10:$L$999,0),1)),INDEX('Cycle 5'!G$10:G$999,MATCH($A304,'Cycle 5'!$L$10:$L$999,0),1)),INDEX('Cycle 6'!G$10:G$999,MATCH($A304,'Cycle 6'!$L$10:$L$999,0),1)),INDEX('Cycle 7'!G$10:G$999,MATCH($A304,'Cycle 7'!$L$10:$L$999,0),1)),INDEX('Cycle 8'!G$10:G$999,MATCH($A304,'Cycle 8'!$L$10:$L$999,0),1)),INDEX('Cycle 9'!G$10:G$999,MATCH($A304,'Cycle 9'!$L$10:$L$999,0),1)),INDEX('Cycle 10'!G$10:G$999,MATCH($A304,'Cycle 10'!$L$10:$L$999,0),1)),INDEX('Cycle 11'!G$10:G$999,MATCH($A304,'Cycle 11'!$L$10:$L$999,0),1)),""))</f>
        <v/>
      </c>
      <c r="I304">
        <f>IFERROR(IF(C304="",MAX(I$1:I303),IF(ROW(C$2)=ROW(C304),1,IF(ISERROR(VLOOKUP(C304,C$2:C303,1,FALSE)),MAX(I$1:I303)+1,MAX(I$1:I303)))),"")</f>
        <v>0</v>
      </c>
      <c r="J304" t="str">
        <f t="shared" si="34"/>
        <v/>
      </c>
      <c r="K304" t="str">
        <f t="shared" si="40"/>
        <v/>
      </c>
      <c r="L304" t="str">
        <f t="shared" si="40"/>
        <v/>
      </c>
      <c r="M304" t="str">
        <f t="shared" si="40"/>
        <v/>
      </c>
      <c r="N304" t="str">
        <f t="shared" si="40"/>
        <v/>
      </c>
      <c r="O304" t="str">
        <f t="shared" si="40"/>
        <v/>
      </c>
      <c r="P304" t="str">
        <f t="shared" si="40"/>
        <v/>
      </c>
      <c r="Q304" t="str">
        <f t="shared" si="40"/>
        <v/>
      </c>
      <c r="R304" t="str">
        <f t="shared" si="40"/>
        <v/>
      </c>
      <c r="S304" t="str">
        <f t="shared" si="40"/>
        <v/>
      </c>
      <c r="T304" t="str">
        <f t="shared" si="40"/>
        <v/>
      </c>
      <c r="U304" t="str">
        <f t="shared" si="40"/>
        <v/>
      </c>
      <c r="V304" t="str">
        <f t="shared" si="40"/>
        <v/>
      </c>
      <c r="W304" t="str">
        <f t="shared" si="35"/>
        <v/>
      </c>
      <c r="X304">
        <f>IF(OR(H304="No",H304=""),0,IF(COUNTIFS(H$2:H304,"Yes",C$2:C304,C304)&gt;1,0,COUNTIFS(H$2:H304,"Yes",C$2:C304,C304)))+IF(X303=$X$1,0,X303)</f>
        <v>0</v>
      </c>
    </row>
    <row r="305" spans="1:24" x14ac:dyDescent="0.3">
      <c r="A305">
        <f>ROWS($A$2:$A305)</f>
        <v>304</v>
      </c>
      <c r="B305" t="str">
        <f>IF(ISERROR(VLOOKUP(A305,Summer!L$11:L$500,1,FALSE)),IF(ISERROR(VLOOKUP(A305,'Cycle 1'!L$11:L$500,1,FALSE)),IF(ISERROR(VLOOKUP(A305,'Cycle 2'!L$11:L$500,1,FALSE)),IF(ISERROR(VLOOKUP(A305,'Cycle 3'!L$11:L$500,1,FALSE)),IF(ISERROR(VLOOKUP(A305,'Cycle 4'!L$11:L$500,1,FALSE)),IF(ISERROR(VLOOKUP(A305,'Cycle 5'!L$11:L$500,1,FALSE)),IF(ISERROR(VLOOKUP(A305,'Cycle 6'!L$11:L$500,1,FALSE)),IF(ISERROR(VLOOKUP(A305,'Cycle 7'!L$11:L$500,1,FALSE)),IF(ISERROR(VLOOKUP(A305,'Cycle 8'!L$11:L$500,1,FALSE)),IF(ISERROR(VLOOKUP(A305,'Cycle 9'!L$11:L$500,1,FALSE)),IF(ISERROR(VLOOKUP(A305,'Cycle 10'!L$11:L$500,1,FALSE)),IF(ISERROR(VLOOKUP(A305,'Cycle 11'!L$11:L$500,1,FALSE)),"","Cycle 11"),"Cycle 10"),"Cycle 9"),"Cycle 8"),"Cycle 7"),"Cycle 6"),"Cycle 5"),"Cycle 4"),"Cycle 3"),"Cycle 2"),"Cycle 1"),"Summer")</f>
        <v/>
      </c>
      <c r="C305" t="str">
        <f>IF(IFERROR(IFERROR(IFERROR(IFERROR(IFERROR(IFERROR(IFERROR(IFERROR(IFERROR(IFERROR(IFERROR(IFERROR(INDEX(Summer!B$10:B$999,MATCH($A305,Summer!$L$10:$L$999,0),1),INDEX('Cycle 1'!B$10:B$999,MATCH($A305,'Cycle 1'!$L$10:$L$999,0),1)),INDEX('Cycle 2'!B$10:B$999,MATCH($A305,'Cycle 2'!$L$10:$L$999,0),1)),INDEX('Cycle 3'!B$10:B$999,MATCH($A305,'Cycle 3'!$L$10:$L$999,0),1)),INDEX('Cycle 4'!B$10:B$999,MATCH($A305,'Cycle 4'!$L$10:$L$999,0),1)),INDEX('Cycle 5'!B$10:B$999,MATCH($A305,'Cycle 5'!$L$10:$L$999,0),1)),INDEX('Cycle 6'!B$10:B$999,MATCH($A305,'Cycle 6'!$L$10:$L$999,0),1)),INDEX('Cycle 7'!B$10:B$999,MATCH($A305,'Cycle 7'!$L$10:$L$999,0),1)),INDEX('Cycle 8'!B$10:B$999,MATCH($A305,'Cycle 8'!$L$10:$L$999,0),1)),INDEX('Cycle 9'!B$10:B$999,MATCH($A305,'Cycle 9'!$L$10:$L$999,0),1)),INDEX('Cycle 10'!B$10:B$999,MATCH($A305,'Cycle 10'!$L$10:$L$999,0),1)),INDEX('Cycle 11'!B$10:B$999,MATCH($A305,'Cycle 11'!$L$10:$L$999,0),1)),"")="","",IFERROR(IFERROR(IFERROR(IFERROR(IFERROR(IFERROR(IFERROR(IFERROR(IFERROR(IFERROR(IFERROR(IFERROR(INDEX(Summer!B$10:B$999,MATCH($A305,Summer!$L$10:$L$999,0),1),INDEX('Cycle 1'!B$10:B$999,MATCH($A305,'Cycle 1'!$L$10:$L$999,0),1)),INDEX('Cycle 2'!B$10:B$999,MATCH($A305,'Cycle 2'!$L$10:$L$999,0),1)),INDEX('Cycle 3'!B$10:B$999,MATCH($A305,'Cycle 3'!$L$10:$L$999,0),1)),INDEX('Cycle 4'!B$10:B$999,MATCH($A305,'Cycle 4'!$L$10:$L$999,0),1)),INDEX('Cycle 5'!B$10:B$999,MATCH($A305,'Cycle 5'!$L$10:$L$999,0),1)),INDEX('Cycle 6'!B$10:B$999,MATCH($A305,'Cycle 6'!$L$10:$L$999,0),1)),INDEX('Cycle 7'!B$10:B$999,MATCH($A305,'Cycle 7'!$L$10:$L$999,0),1)),INDEX('Cycle 8'!B$10:B$999,MATCH($A305,'Cycle 8'!$L$10:$L$999,0),1)),INDEX('Cycle 9'!B$10:B$999,MATCH($A305,'Cycle 9'!$L$10:$L$999,0),1)),INDEX('Cycle 10'!B$10:B$999,MATCH($A305,'Cycle 10'!$L$10:$L$999,0),1)),INDEX('Cycle 11'!B$10:B$999,MATCH($A305,'Cycle 11'!$L$10:$L$999,0),1)),""))</f>
        <v/>
      </c>
      <c r="D305" t="str">
        <f>IF(IFERROR(IFERROR(IFERROR(IFERROR(IFERROR(IFERROR(IFERROR(IFERROR(IFERROR(IFERROR(IFERROR(IFERROR(INDEX(Summer!C$10:C$999,MATCH($A305,Summer!$L$10:$L$999,0),1),INDEX('Cycle 1'!C$10:C$999,MATCH($A305,'Cycle 1'!$L$10:$L$999,0),1)),INDEX('Cycle 2'!C$10:C$999,MATCH($A305,'Cycle 2'!$L$10:$L$999,0),1)),INDEX('Cycle 3'!C$10:C$999,MATCH($A305,'Cycle 3'!$L$10:$L$999,0),1)),INDEX('Cycle 4'!C$10:C$999,MATCH($A305,'Cycle 4'!$L$10:$L$999,0),1)),INDEX('Cycle 5'!C$10:C$999,MATCH($A305,'Cycle 5'!$L$10:$L$999,0),1)),INDEX('Cycle 6'!C$10:C$999,MATCH($A305,'Cycle 6'!$L$10:$L$999,0),1)),INDEX('Cycle 7'!C$10:C$999,MATCH($A305,'Cycle 7'!$L$10:$L$999,0),1)),INDEX('Cycle 8'!C$10:C$999,MATCH($A305,'Cycle 8'!$L$10:$L$999,0),1)),INDEX('Cycle 9'!C$10:C$999,MATCH($A305,'Cycle 9'!$L$10:$L$999,0),1)),INDEX('Cycle 10'!C$10:C$999,MATCH($A305,'Cycle 10'!$L$10:$L$999,0),1)),INDEX('Cycle 11'!C$10:C$999,MATCH($A305,'Cycle 11'!$L$10:$L$999,0),1)),"")="","",IFERROR(IFERROR(IFERROR(IFERROR(IFERROR(IFERROR(IFERROR(IFERROR(IFERROR(IFERROR(IFERROR(IFERROR(INDEX(Summer!C$10:C$999,MATCH($A305,Summer!$L$10:$L$999,0),1),INDEX('Cycle 1'!C$10:C$999,MATCH($A305,'Cycle 1'!$L$10:$L$999,0),1)),INDEX('Cycle 2'!C$10:C$999,MATCH($A305,'Cycle 2'!$L$10:$L$999,0),1)),INDEX('Cycle 3'!C$10:C$999,MATCH($A305,'Cycle 3'!$L$10:$L$999,0),1)),INDEX('Cycle 4'!C$10:C$999,MATCH($A305,'Cycle 4'!$L$10:$L$999,0),1)),INDEX('Cycle 5'!C$10:C$999,MATCH($A305,'Cycle 5'!$L$10:$L$999,0),1)),INDEX('Cycle 6'!C$10:C$999,MATCH($A305,'Cycle 6'!$L$10:$L$999,0),1)),INDEX('Cycle 7'!C$10:C$999,MATCH($A305,'Cycle 7'!$L$10:$L$999,0),1)),INDEX('Cycle 8'!C$10:C$999,MATCH($A305,'Cycle 8'!$L$10:$L$999,0),1)),INDEX('Cycle 9'!C$10:C$999,MATCH($A305,'Cycle 9'!$L$10:$L$999,0),1)),INDEX('Cycle 10'!C$10:C$999,MATCH($A305,'Cycle 10'!$L$10:$L$999,0),1)),INDEX('Cycle 11'!C$10:C$999,MATCH($A305,'Cycle 11'!$L$10:$L$999,0),1)),""))</f>
        <v/>
      </c>
      <c r="E305" t="str">
        <f>IF(IFERROR(IFERROR(IFERROR(IFERROR(IFERROR(IFERROR(IFERROR(IFERROR(IFERROR(IFERROR(IFERROR(IFERROR(INDEX(Summer!D$10:D$999,MATCH($A305,Summer!$L$10:$L$999,0),1),INDEX('Cycle 1'!D$10:D$999,MATCH($A305,'Cycle 1'!$L$10:$L$999,0),1)),INDEX('Cycle 2'!D$10:D$999,MATCH($A305,'Cycle 2'!$L$10:$L$999,0),1)),INDEX('Cycle 3'!D$10:D$999,MATCH($A305,'Cycle 3'!$L$10:$L$999,0),1)),INDEX('Cycle 4'!D$10:D$999,MATCH($A305,'Cycle 4'!$L$10:$L$999,0),1)),INDEX('Cycle 5'!D$10:D$999,MATCH($A305,'Cycle 5'!$L$10:$L$999,0),1)),INDEX('Cycle 6'!D$10:D$999,MATCH($A305,'Cycle 6'!$L$10:$L$999,0),1)),INDEX('Cycle 7'!D$10:D$999,MATCH($A305,'Cycle 7'!$L$10:$L$999,0),1)),INDEX('Cycle 8'!D$10:D$999,MATCH($A305,'Cycle 8'!$L$10:$L$999,0),1)),INDEX('Cycle 9'!D$10:D$999,MATCH($A305,'Cycle 9'!$L$10:$L$999,0),1)),INDEX('Cycle 10'!D$10:D$999,MATCH($A305,'Cycle 10'!$L$10:$L$999,0),1)),INDEX('Cycle 11'!D$10:D$999,MATCH($A305,'Cycle 11'!$L$10:$L$999,0),1)),"")="","",IFERROR(IFERROR(IFERROR(IFERROR(IFERROR(IFERROR(IFERROR(IFERROR(IFERROR(IFERROR(IFERROR(IFERROR(INDEX(Summer!D$10:D$999,MATCH($A305,Summer!$L$10:$L$999,0),1),INDEX('Cycle 1'!D$10:D$999,MATCH($A305,'Cycle 1'!$L$10:$L$999,0),1)),INDEX('Cycle 2'!D$10:D$999,MATCH($A305,'Cycle 2'!$L$10:$L$999,0),1)),INDEX('Cycle 3'!D$10:D$999,MATCH($A305,'Cycle 3'!$L$10:$L$999,0),1)),INDEX('Cycle 4'!D$10:D$999,MATCH($A305,'Cycle 4'!$L$10:$L$999,0),1)),INDEX('Cycle 5'!D$10:D$999,MATCH($A305,'Cycle 5'!$L$10:$L$999,0),1)),INDEX('Cycle 6'!D$10:D$999,MATCH($A305,'Cycle 6'!$L$10:$L$999,0),1)),INDEX('Cycle 7'!D$10:D$999,MATCH($A305,'Cycle 7'!$L$10:$L$999,0),1)),INDEX('Cycle 8'!D$10:D$999,MATCH($A305,'Cycle 8'!$L$10:$L$999,0),1)),INDEX('Cycle 9'!D$10:D$999,MATCH($A305,'Cycle 9'!$L$10:$L$999,0),1)),INDEX('Cycle 10'!D$10:D$999,MATCH($A305,'Cycle 10'!$L$10:$L$999,0),1)),INDEX('Cycle 11'!D$10:D$999,MATCH($A305,'Cycle 11'!$L$10:$L$999,0),1)),""))</f>
        <v/>
      </c>
      <c r="F305" t="str">
        <f>IF(IFERROR(IFERROR(IFERROR(IFERROR(IFERROR(IFERROR(IFERROR(IFERROR(IFERROR(IFERROR(IFERROR(IFERROR(INDEX(Summer!E$10:E$999,MATCH($A305,Summer!$L$10:$L$999,0),1),INDEX('Cycle 1'!E$10:E$999,MATCH($A305,'Cycle 1'!$L$10:$L$999,0),1)),INDEX('Cycle 2'!E$10:E$999,MATCH($A305,'Cycle 2'!$L$10:$L$999,0),1)),INDEX('Cycle 3'!E$10:E$999,MATCH($A305,'Cycle 3'!$L$10:$L$999,0),1)),INDEX('Cycle 4'!E$10:E$999,MATCH($A305,'Cycle 4'!$L$10:$L$999,0),1)),INDEX('Cycle 5'!E$10:E$999,MATCH($A305,'Cycle 5'!$L$10:$L$999,0),1)),INDEX('Cycle 6'!E$10:E$999,MATCH($A305,'Cycle 6'!$L$10:$L$999,0),1)),INDEX('Cycle 7'!E$10:E$999,MATCH($A305,'Cycle 7'!$L$10:$L$999,0),1)),INDEX('Cycle 8'!E$10:E$999,MATCH($A305,'Cycle 8'!$L$10:$L$999,0),1)),INDEX('Cycle 9'!E$10:E$999,MATCH($A305,'Cycle 9'!$L$10:$L$999,0),1)),INDEX('Cycle 10'!E$10:E$999,MATCH($A305,'Cycle 10'!$L$10:$L$999,0),1)),INDEX('Cycle 11'!E$10:E$999,MATCH($A305,'Cycle 11'!$L$10:$L$999,0),1)),"")="","",IFERROR(IFERROR(IFERROR(IFERROR(IFERROR(IFERROR(IFERROR(IFERROR(IFERROR(IFERROR(IFERROR(IFERROR(INDEX(Summer!E$10:E$999,MATCH($A305,Summer!$L$10:$L$999,0),1),INDEX('Cycle 1'!E$10:E$999,MATCH($A305,'Cycle 1'!$L$10:$L$999,0),1)),INDEX('Cycle 2'!E$10:E$999,MATCH($A305,'Cycle 2'!$L$10:$L$999,0),1)),INDEX('Cycle 3'!E$10:E$999,MATCH($A305,'Cycle 3'!$L$10:$L$999,0),1)),INDEX('Cycle 4'!E$10:E$999,MATCH($A305,'Cycle 4'!$L$10:$L$999,0),1)),INDEX('Cycle 5'!E$10:E$999,MATCH($A305,'Cycle 5'!$L$10:$L$999,0),1)),INDEX('Cycle 6'!E$10:E$999,MATCH($A305,'Cycle 6'!$L$10:$L$999,0),1)),INDEX('Cycle 7'!E$10:E$999,MATCH($A305,'Cycle 7'!$L$10:$L$999,0),1)),INDEX('Cycle 8'!E$10:E$999,MATCH($A305,'Cycle 8'!$L$10:$L$999,0),1)),INDEX('Cycle 9'!E$10:E$999,MATCH($A305,'Cycle 9'!$L$10:$L$999,0),1)),INDEX('Cycle 10'!E$10:E$999,MATCH($A305,'Cycle 10'!$L$10:$L$999,0),1)),INDEX('Cycle 11'!E$10:E$999,MATCH($A305,'Cycle 11'!$L$10:$L$999,0),1)),""))</f>
        <v/>
      </c>
      <c r="G305" t="str">
        <f>IF(IFERROR(IFERROR(IFERROR(IFERROR(IFERROR(IFERROR(IFERROR(IFERROR(IFERROR(IFERROR(IFERROR(IFERROR(INDEX(Summer!F$10:F$999,MATCH($A305,Summer!$L$10:$L$999,0),1),INDEX('Cycle 1'!F$10:F$999,MATCH($A305,'Cycle 1'!$L$10:$L$999,0),1)),INDEX('Cycle 2'!F$10:F$999,MATCH($A305,'Cycle 2'!$L$10:$L$999,0),1)),INDEX('Cycle 3'!F$10:F$999,MATCH($A305,'Cycle 3'!$L$10:$L$999,0),1)),INDEX('Cycle 4'!F$10:F$999,MATCH($A305,'Cycle 4'!$L$10:$L$999,0),1)),INDEX('Cycle 5'!F$10:F$999,MATCH($A305,'Cycle 5'!$L$10:$L$999,0),1)),INDEX('Cycle 6'!F$10:F$999,MATCH($A305,'Cycle 6'!$L$10:$L$999,0),1)),INDEX('Cycle 7'!F$10:F$999,MATCH($A305,'Cycle 7'!$L$10:$L$999,0),1)),INDEX('Cycle 8'!F$10:F$999,MATCH($A305,'Cycle 8'!$L$10:$L$999,0),1)),INDEX('Cycle 9'!F$10:F$999,MATCH($A305,'Cycle 9'!$L$10:$L$999,0),1)),INDEX('Cycle 10'!F$10:F$999,MATCH($A305,'Cycle 10'!$L$10:$L$999,0),1)),INDEX('Cycle 11'!F$10:F$999,MATCH($A305,'Cycle 11'!$L$10:$L$999,0),1)),"")="","",IFERROR(IFERROR(IFERROR(IFERROR(IFERROR(IFERROR(IFERROR(IFERROR(IFERROR(IFERROR(IFERROR(IFERROR(INDEX(Summer!F$10:F$999,MATCH($A305,Summer!$L$10:$L$999,0),1),INDEX('Cycle 1'!F$10:F$999,MATCH($A305,'Cycle 1'!$L$10:$L$999,0),1)),INDEX('Cycle 2'!F$10:F$999,MATCH($A305,'Cycle 2'!$L$10:$L$999,0),1)),INDEX('Cycle 3'!F$10:F$999,MATCH($A305,'Cycle 3'!$L$10:$L$999,0),1)),INDEX('Cycle 4'!F$10:F$999,MATCH($A305,'Cycle 4'!$L$10:$L$999,0),1)),INDEX('Cycle 5'!F$10:F$999,MATCH($A305,'Cycle 5'!$L$10:$L$999,0),1)),INDEX('Cycle 6'!F$10:F$999,MATCH($A305,'Cycle 6'!$L$10:$L$999,0),1)),INDEX('Cycle 7'!F$10:F$999,MATCH($A305,'Cycle 7'!$L$10:$L$999,0),1)),INDEX('Cycle 8'!F$10:F$999,MATCH($A305,'Cycle 8'!$L$10:$L$999,0),1)),INDEX('Cycle 9'!F$10:F$999,MATCH($A305,'Cycle 9'!$L$10:$L$999,0),1)),INDEX('Cycle 10'!F$10:F$999,MATCH($A305,'Cycle 10'!$L$10:$L$999,0),1)),INDEX('Cycle 11'!F$10:F$999,MATCH($A305,'Cycle 11'!$L$10:$L$999,0),1)),""))</f>
        <v/>
      </c>
      <c r="H305" t="str">
        <f>IF(IFERROR(IFERROR(IFERROR(IFERROR(IFERROR(IFERROR(IFERROR(IFERROR(IFERROR(IFERROR(IFERROR(IFERROR(INDEX(Summer!G$10:G$999,MATCH($A305,Summer!$L$10:$L$999,0),1),INDEX('Cycle 1'!G$10:G$999,MATCH($A305,'Cycle 1'!$L$10:$L$999,0),1)),INDEX('Cycle 2'!G$10:G$999,MATCH($A305,'Cycle 2'!$L$10:$L$999,0),1)),INDEX('Cycle 3'!G$10:G$999,MATCH($A305,'Cycle 3'!$L$10:$L$999,0),1)),INDEX('Cycle 4'!G$10:G$999,MATCH($A305,'Cycle 4'!$L$10:$L$999,0),1)),INDEX('Cycle 5'!G$10:G$999,MATCH($A305,'Cycle 5'!$L$10:$L$999,0),1)),INDEX('Cycle 6'!G$10:G$999,MATCH($A305,'Cycle 6'!$L$10:$L$999,0),1)),INDEX('Cycle 7'!G$10:G$999,MATCH($A305,'Cycle 7'!$L$10:$L$999,0),1)),INDEX('Cycle 8'!G$10:G$999,MATCH($A305,'Cycle 8'!$L$10:$L$999,0),1)),INDEX('Cycle 9'!G$10:G$999,MATCH($A305,'Cycle 9'!$L$10:$L$999,0),1)),INDEX('Cycle 10'!G$10:G$999,MATCH($A305,'Cycle 10'!$L$10:$L$999,0),1)),INDEX('Cycle 11'!G$10:G$999,MATCH($A305,'Cycle 11'!$L$10:$L$999,0),1)),"")="","",IFERROR(IFERROR(IFERROR(IFERROR(IFERROR(IFERROR(IFERROR(IFERROR(IFERROR(IFERROR(IFERROR(IFERROR(INDEX(Summer!G$10:G$999,MATCH($A305,Summer!$L$10:$L$999,0),1),INDEX('Cycle 1'!G$10:G$999,MATCH($A305,'Cycle 1'!$L$10:$L$999,0),1)),INDEX('Cycle 2'!G$10:G$999,MATCH($A305,'Cycle 2'!$L$10:$L$999,0),1)),INDEX('Cycle 3'!G$10:G$999,MATCH($A305,'Cycle 3'!$L$10:$L$999,0),1)),INDEX('Cycle 4'!G$10:G$999,MATCH($A305,'Cycle 4'!$L$10:$L$999,0),1)),INDEX('Cycle 5'!G$10:G$999,MATCH($A305,'Cycle 5'!$L$10:$L$999,0),1)),INDEX('Cycle 6'!G$10:G$999,MATCH($A305,'Cycle 6'!$L$10:$L$999,0),1)),INDEX('Cycle 7'!G$10:G$999,MATCH($A305,'Cycle 7'!$L$10:$L$999,0),1)),INDEX('Cycle 8'!G$10:G$999,MATCH($A305,'Cycle 8'!$L$10:$L$999,0),1)),INDEX('Cycle 9'!G$10:G$999,MATCH($A305,'Cycle 9'!$L$10:$L$999,0),1)),INDEX('Cycle 10'!G$10:G$999,MATCH($A305,'Cycle 10'!$L$10:$L$999,0),1)),INDEX('Cycle 11'!G$10:G$999,MATCH($A305,'Cycle 11'!$L$10:$L$999,0),1)),""))</f>
        <v/>
      </c>
      <c r="I305">
        <f>IFERROR(IF(C305="",MAX(I$1:I304),IF(ROW(C$2)=ROW(C305),1,IF(ISERROR(VLOOKUP(C305,C$2:C304,1,FALSE)),MAX(I$1:I304)+1,MAX(I$1:I304)))),"")</f>
        <v>0</v>
      </c>
      <c r="J305" t="str">
        <f t="shared" si="34"/>
        <v/>
      </c>
      <c r="K305" t="str">
        <f t="shared" si="40"/>
        <v/>
      </c>
      <c r="L305" t="str">
        <f t="shared" si="40"/>
        <v/>
      </c>
      <c r="M305" t="str">
        <f t="shared" si="40"/>
        <v/>
      </c>
      <c r="N305" t="str">
        <f t="shared" si="40"/>
        <v/>
      </c>
      <c r="O305" t="str">
        <f t="shared" si="40"/>
        <v/>
      </c>
      <c r="P305" t="str">
        <f t="shared" si="40"/>
        <v/>
      </c>
      <c r="Q305" t="str">
        <f t="shared" si="40"/>
        <v/>
      </c>
      <c r="R305" t="str">
        <f t="shared" si="40"/>
        <v/>
      </c>
      <c r="S305" t="str">
        <f t="shared" si="40"/>
        <v/>
      </c>
      <c r="T305" t="str">
        <f t="shared" si="40"/>
        <v/>
      </c>
      <c r="U305" t="str">
        <f t="shared" si="40"/>
        <v/>
      </c>
      <c r="V305" t="str">
        <f t="shared" si="40"/>
        <v/>
      </c>
      <c r="W305" t="str">
        <f t="shared" si="35"/>
        <v/>
      </c>
      <c r="X305">
        <f>IF(OR(H305="No",H305=""),0,IF(COUNTIFS(H$2:H305,"Yes",C$2:C305,C305)&gt;1,0,COUNTIFS(H$2:H305,"Yes",C$2:C305,C305)))+IF(X304=$X$1,0,X304)</f>
        <v>0</v>
      </c>
    </row>
    <row r="306" spans="1:24" x14ac:dyDescent="0.3">
      <c r="A306">
        <f>ROWS($A$2:$A306)</f>
        <v>305</v>
      </c>
      <c r="B306" t="str">
        <f>IF(ISERROR(VLOOKUP(A306,Summer!L$11:L$500,1,FALSE)),IF(ISERROR(VLOOKUP(A306,'Cycle 1'!L$11:L$500,1,FALSE)),IF(ISERROR(VLOOKUP(A306,'Cycle 2'!L$11:L$500,1,FALSE)),IF(ISERROR(VLOOKUP(A306,'Cycle 3'!L$11:L$500,1,FALSE)),IF(ISERROR(VLOOKUP(A306,'Cycle 4'!L$11:L$500,1,FALSE)),IF(ISERROR(VLOOKUP(A306,'Cycle 5'!L$11:L$500,1,FALSE)),IF(ISERROR(VLOOKUP(A306,'Cycle 6'!L$11:L$500,1,FALSE)),IF(ISERROR(VLOOKUP(A306,'Cycle 7'!L$11:L$500,1,FALSE)),IF(ISERROR(VLOOKUP(A306,'Cycle 8'!L$11:L$500,1,FALSE)),IF(ISERROR(VLOOKUP(A306,'Cycle 9'!L$11:L$500,1,FALSE)),IF(ISERROR(VLOOKUP(A306,'Cycle 10'!L$11:L$500,1,FALSE)),IF(ISERROR(VLOOKUP(A306,'Cycle 11'!L$11:L$500,1,FALSE)),"","Cycle 11"),"Cycle 10"),"Cycle 9"),"Cycle 8"),"Cycle 7"),"Cycle 6"),"Cycle 5"),"Cycle 4"),"Cycle 3"),"Cycle 2"),"Cycle 1"),"Summer")</f>
        <v/>
      </c>
      <c r="C306" t="str">
        <f>IF(IFERROR(IFERROR(IFERROR(IFERROR(IFERROR(IFERROR(IFERROR(IFERROR(IFERROR(IFERROR(IFERROR(IFERROR(INDEX(Summer!B$10:B$999,MATCH($A306,Summer!$L$10:$L$999,0),1),INDEX('Cycle 1'!B$10:B$999,MATCH($A306,'Cycle 1'!$L$10:$L$999,0),1)),INDEX('Cycle 2'!B$10:B$999,MATCH($A306,'Cycle 2'!$L$10:$L$999,0),1)),INDEX('Cycle 3'!B$10:B$999,MATCH($A306,'Cycle 3'!$L$10:$L$999,0),1)),INDEX('Cycle 4'!B$10:B$999,MATCH($A306,'Cycle 4'!$L$10:$L$999,0),1)),INDEX('Cycle 5'!B$10:B$999,MATCH($A306,'Cycle 5'!$L$10:$L$999,0),1)),INDEX('Cycle 6'!B$10:B$999,MATCH($A306,'Cycle 6'!$L$10:$L$999,0),1)),INDEX('Cycle 7'!B$10:B$999,MATCH($A306,'Cycle 7'!$L$10:$L$999,0),1)),INDEX('Cycle 8'!B$10:B$999,MATCH($A306,'Cycle 8'!$L$10:$L$999,0),1)),INDEX('Cycle 9'!B$10:B$999,MATCH($A306,'Cycle 9'!$L$10:$L$999,0),1)),INDEX('Cycle 10'!B$10:B$999,MATCH($A306,'Cycle 10'!$L$10:$L$999,0),1)),INDEX('Cycle 11'!B$10:B$999,MATCH($A306,'Cycle 11'!$L$10:$L$999,0),1)),"")="","",IFERROR(IFERROR(IFERROR(IFERROR(IFERROR(IFERROR(IFERROR(IFERROR(IFERROR(IFERROR(IFERROR(IFERROR(INDEX(Summer!B$10:B$999,MATCH($A306,Summer!$L$10:$L$999,0),1),INDEX('Cycle 1'!B$10:B$999,MATCH($A306,'Cycle 1'!$L$10:$L$999,0),1)),INDEX('Cycle 2'!B$10:B$999,MATCH($A306,'Cycle 2'!$L$10:$L$999,0),1)),INDEX('Cycle 3'!B$10:B$999,MATCH($A306,'Cycle 3'!$L$10:$L$999,0),1)),INDEX('Cycle 4'!B$10:B$999,MATCH($A306,'Cycle 4'!$L$10:$L$999,0),1)),INDEX('Cycle 5'!B$10:B$999,MATCH($A306,'Cycle 5'!$L$10:$L$999,0),1)),INDEX('Cycle 6'!B$10:B$999,MATCH($A306,'Cycle 6'!$L$10:$L$999,0),1)),INDEX('Cycle 7'!B$10:B$999,MATCH($A306,'Cycle 7'!$L$10:$L$999,0),1)),INDEX('Cycle 8'!B$10:B$999,MATCH($A306,'Cycle 8'!$L$10:$L$999,0),1)),INDEX('Cycle 9'!B$10:B$999,MATCH($A306,'Cycle 9'!$L$10:$L$999,0),1)),INDEX('Cycle 10'!B$10:B$999,MATCH($A306,'Cycle 10'!$L$10:$L$999,0),1)),INDEX('Cycle 11'!B$10:B$999,MATCH($A306,'Cycle 11'!$L$10:$L$999,0),1)),""))</f>
        <v/>
      </c>
      <c r="D306" t="str">
        <f>IF(IFERROR(IFERROR(IFERROR(IFERROR(IFERROR(IFERROR(IFERROR(IFERROR(IFERROR(IFERROR(IFERROR(IFERROR(INDEX(Summer!C$10:C$999,MATCH($A306,Summer!$L$10:$L$999,0),1),INDEX('Cycle 1'!C$10:C$999,MATCH($A306,'Cycle 1'!$L$10:$L$999,0),1)),INDEX('Cycle 2'!C$10:C$999,MATCH($A306,'Cycle 2'!$L$10:$L$999,0),1)),INDEX('Cycle 3'!C$10:C$999,MATCH($A306,'Cycle 3'!$L$10:$L$999,0),1)),INDEX('Cycle 4'!C$10:C$999,MATCH($A306,'Cycle 4'!$L$10:$L$999,0),1)),INDEX('Cycle 5'!C$10:C$999,MATCH($A306,'Cycle 5'!$L$10:$L$999,0),1)),INDEX('Cycle 6'!C$10:C$999,MATCH($A306,'Cycle 6'!$L$10:$L$999,0),1)),INDEX('Cycle 7'!C$10:C$999,MATCH($A306,'Cycle 7'!$L$10:$L$999,0),1)),INDEX('Cycle 8'!C$10:C$999,MATCH($A306,'Cycle 8'!$L$10:$L$999,0),1)),INDEX('Cycle 9'!C$10:C$999,MATCH($A306,'Cycle 9'!$L$10:$L$999,0),1)),INDEX('Cycle 10'!C$10:C$999,MATCH($A306,'Cycle 10'!$L$10:$L$999,0),1)),INDEX('Cycle 11'!C$10:C$999,MATCH($A306,'Cycle 11'!$L$10:$L$999,0),1)),"")="","",IFERROR(IFERROR(IFERROR(IFERROR(IFERROR(IFERROR(IFERROR(IFERROR(IFERROR(IFERROR(IFERROR(IFERROR(INDEX(Summer!C$10:C$999,MATCH($A306,Summer!$L$10:$L$999,0),1),INDEX('Cycle 1'!C$10:C$999,MATCH($A306,'Cycle 1'!$L$10:$L$999,0),1)),INDEX('Cycle 2'!C$10:C$999,MATCH($A306,'Cycle 2'!$L$10:$L$999,0),1)),INDEX('Cycle 3'!C$10:C$999,MATCH($A306,'Cycle 3'!$L$10:$L$999,0),1)),INDEX('Cycle 4'!C$10:C$999,MATCH($A306,'Cycle 4'!$L$10:$L$999,0),1)),INDEX('Cycle 5'!C$10:C$999,MATCH($A306,'Cycle 5'!$L$10:$L$999,0),1)),INDEX('Cycle 6'!C$10:C$999,MATCH($A306,'Cycle 6'!$L$10:$L$999,0),1)),INDEX('Cycle 7'!C$10:C$999,MATCH($A306,'Cycle 7'!$L$10:$L$999,0),1)),INDEX('Cycle 8'!C$10:C$999,MATCH($A306,'Cycle 8'!$L$10:$L$999,0),1)),INDEX('Cycle 9'!C$10:C$999,MATCH($A306,'Cycle 9'!$L$10:$L$999,0),1)),INDEX('Cycle 10'!C$10:C$999,MATCH($A306,'Cycle 10'!$L$10:$L$999,0),1)),INDEX('Cycle 11'!C$10:C$999,MATCH($A306,'Cycle 11'!$L$10:$L$999,0),1)),""))</f>
        <v/>
      </c>
      <c r="E306" t="str">
        <f>IF(IFERROR(IFERROR(IFERROR(IFERROR(IFERROR(IFERROR(IFERROR(IFERROR(IFERROR(IFERROR(IFERROR(IFERROR(INDEX(Summer!D$10:D$999,MATCH($A306,Summer!$L$10:$L$999,0),1),INDEX('Cycle 1'!D$10:D$999,MATCH($A306,'Cycle 1'!$L$10:$L$999,0),1)),INDEX('Cycle 2'!D$10:D$999,MATCH($A306,'Cycle 2'!$L$10:$L$999,0),1)),INDEX('Cycle 3'!D$10:D$999,MATCH($A306,'Cycle 3'!$L$10:$L$999,0),1)),INDEX('Cycle 4'!D$10:D$999,MATCH($A306,'Cycle 4'!$L$10:$L$999,0),1)),INDEX('Cycle 5'!D$10:D$999,MATCH($A306,'Cycle 5'!$L$10:$L$999,0),1)),INDEX('Cycle 6'!D$10:D$999,MATCH($A306,'Cycle 6'!$L$10:$L$999,0),1)),INDEX('Cycle 7'!D$10:D$999,MATCH($A306,'Cycle 7'!$L$10:$L$999,0),1)),INDEX('Cycle 8'!D$10:D$999,MATCH($A306,'Cycle 8'!$L$10:$L$999,0),1)),INDEX('Cycle 9'!D$10:D$999,MATCH($A306,'Cycle 9'!$L$10:$L$999,0),1)),INDEX('Cycle 10'!D$10:D$999,MATCH($A306,'Cycle 10'!$L$10:$L$999,0),1)),INDEX('Cycle 11'!D$10:D$999,MATCH($A306,'Cycle 11'!$L$10:$L$999,0),1)),"")="","",IFERROR(IFERROR(IFERROR(IFERROR(IFERROR(IFERROR(IFERROR(IFERROR(IFERROR(IFERROR(IFERROR(IFERROR(INDEX(Summer!D$10:D$999,MATCH($A306,Summer!$L$10:$L$999,0),1),INDEX('Cycle 1'!D$10:D$999,MATCH($A306,'Cycle 1'!$L$10:$L$999,0),1)),INDEX('Cycle 2'!D$10:D$999,MATCH($A306,'Cycle 2'!$L$10:$L$999,0),1)),INDEX('Cycle 3'!D$10:D$999,MATCH($A306,'Cycle 3'!$L$10:$L$999,0),1)),INDEX('Cycle 4'!D$10:D$999,MATCH($A306,'Cycle 4'!$L$10:$L$999,0),1)),INDEX('Cycle 5'!D$10:D$999,MATCH($A306,'Cycle 5'!$L$10:$L$999,0),1)),INDEX('Cycle 6'!D$10:D$999,MATCH($A306,'Cycle 6'!$L$10:$L$999,0),1)),INDEX('Cycle 7'!D$10:D$999,MATCH($A306,'Cycle 7'!$L$10:$L$999,0),1)),INDEX('Cycle 8'!D$10:D$999,MATCH($A306,'Cycle 8'!$L$10:$L$999,0),1)),INDEX('Cycle 9'!D$10:D$999,MATCH($A306,'Cycle 9'!$L$10:$L$999,0),1)),INDEX('Cycle 10'!D$10:D$999,MATCH($A306,'Cycle 10'!$L$10:$L$999,0),1)),INDEX('Cycle 11'!D$10:D$999,MATCH($A306,'Cycle 11'!$L$10:$L$999,0),1)),""))</f>
        <v/>
      </c>
      <c r="F306" t="str">
        <f>IF(IFERROR(IFERROR(IFERROR(IFERROR(IFERROR(IFERROR(IFERROR(IFERROR(IFERROR(IFERROR(IFERROR(IFERROR(INDEX(Summer!E$10:E$999,MATCH($A306,Summer!$L$10:$L$999,0),1),INDEX('Cycle 1'!E$10:E$999,MATCH($A306,'Cycle 1'!$L$10:$L$999,0),1)),INDEX('Cycle 2'!E$10:E$999,MATCH($A306,'Cycle 2'!$L$10:$L$999,0),1)),INDEX('Cycle 3'!E$10:E$999,MATCH($A306,'Cycle 3'!$L$10:$L$999,0),1)),INDEX('Cycle 4'!E$10:E$999,MATCH($A306,'Cycle 4'!$L$10:$L$999,0),1)),INDEX('Cycle 5'!E$10:E$999,MATCH($A306,'Cycle 5'!$L$10:$L$999,0),1)),INDEX('Cycle 6'!E$10:E$999,MATCH($A306,'Cycle 6'!$L$10:$L$999,0),1)),INDEX('Cycle 7'!E$10:E$999,MATCH($A306,'Cycle 7'!$L$10:$L$999,0),1)),INDEX('Cycle 8'!E$10:E$999,MATCH($A306,'Cycle 8'!$L$10:$L$999,0),1)),INDEX('Cycle 9'!E$10:E$999,MATCH($A306,'Cycle 9'!$L$10:$L$999,0),1)),INDEX('Cycle 10'!E$10:E$999,MATCH($A306,'Cycle 10'!$L$10:$L$999,0),1)),INDEX('Cycle 11'!E$10:E$999,MATCH($A306,'Cycle 11'!$L$10:$L$999,0),1)),"")="","",IFERROR(IFERROR(IFERROR(IFERROR(IFERROR(IFERROR(IFERROR(IFERROR(IFERROR(IFERROR(IFERROR(IFERROR(INDEX(Summer!E$10:E$999,MATCH($A306,Summer!$L$10:$L$999,0),1),INDEX('Cycle 1'!E$10:E$999,MATCH($A306,'Cycle 1'!$L$10:$L$999,0),1)),INDEX('Cycle 2'!E$10:E$999,MATCH($A306,'Cycle 2'!$L$10:$L$999,0),1)),INDEX('Cycle 3'!E$10:E$999,MATCH($A306,'Cycle 3'!$L$10:$L$999,0),1)),INDEX('Cycle 4'!E$10:E$999,MATCH($A306,'Cycle 4'!$L$10:$L$999,0),1)),INDEX('Cycle 5'!E$10:E$999,MATCH($A306,'Cycle 5'!$L$10:$L$999,0),1)),INDEX('Cycle 6'!E$10:E$999,MATCH($A306,'Cycle 6'!$L$10:$L$999,0),1)),INDEX('Cycle 7'!E$10:E$999,MATCH($A306,'Cycle 7'!$L$10:$L$999,0),1)),INDEX('Cycle 8'!E$10:E$999,MATCH($A306,'Cycle 8'!$L$10:$L$999,0),1)),INDEX('Cycle 9'!E$10:E$999,MATCH($A306,'Cycle 9'!$L$10:$L$999,0),1)),INDEX('Cycle 10'!E$10:E$999,MATCH($A306,'Cycle 10'!$L$10:$L$999,0),1)),INDEX('Cycle 11'!E$10:E$999,MATCH($A306,'Cycle 11'!$L$10:$L$999,0),1)),""))</f>
        <v/>
      </c>
      <c r="G306" t="str">
        <f>IF(IFERROR(IFERROR(IFERROR(IFERROR(IFERROR(IFERROR(IFERROR(IFERROR(IFERROR(IFERROR(IFERROR(IFERROR(INDEX(Summer!F$10:F$999,MATCH($A306,Summer!$L$10:$L$999,0),1),INDEX('Cycle 1'!F$10:F$999,MATCH($A306,'Cycle 1'!$L$10:$L$999,0),1)),INDEX('Cycle 2'!F$10:F$999,MATCH($A306,'Cycle 2'!$L$10:$L$999,0),1)),INDEX('Cycle 3'!F$10:F$999,MATCH($A306,'Cycle 3'!$L$10:$L$999,0),1)),INDEX('Cycle 4'!F$10:F$999,MATCH($A306,'Cycle 4'!$L$10:$L$999,0),1)),INDEX('Cycle 5'!F$10:F$999,MATCH($A306,'Cycle 5'!$L$10:$L$999,0),1)),INDEX('Cycle 6'!F$10:F$999,MATCH($A306,'Cycle 6'!$L$10:$L$999,0),1)),INDEX('Cycle 7'!F$10:F$999,MATCH($A306,'Cycle 7'!$L$10:$L$999,0),1)),INDEX('Cycle 8'!F$10:F$999,MATCH($A306,'Cycle 8'!$L$10:$L$999,0),1)),INDEX('Cycle 9'!F$10:F$999,MATCH($A306,'Cycle 9'!$L$10:$L$999,0),1)),INDEX('Cycle 10'!F$10:F$999,MATCH($A306,'Cycle 10'!$L$10:$L$999,0),1)),INDEX('Cycle 11'!F$10:F$999,MATCH($A306,'Cycle 11'!$L$10:$L$999,0),1)),"")="","",IFERROR(IFERROR(IFERROR(IFERROR(IFERROR(IFERROR(IFERROR(IFERROR(IFERROR(IFERROR(IFERROR(IFERROR(INDEX(Summer!F$10:F$999,MATCH($A306,Summer!$L$10:$L$999,0),1),INDEX('Cycle 1'!F$10:F$999,MATCH($A306,'Cycle 1'!$L$10:$L$999,0),1)),INDEX('Cycle 2'!F$10:F$999,MATCH($A306,'Cycle 2'!$L$10:$L$999,0),1)),INDEX('Cycle 3'!F$10:F$999,MATCH($A306,'Cycle 3'!$L$10:$L$999,0),1)),INDEX('Cycle 4'!F$10:F$999,MATCH($A306,'Cycle 4'!$L$10:$L$999,0),1)),INDEX('Cycle 5'!F$10:F$999,MATCH($A306,'Cycle 5'!$L$10:$L$999,0),1)),INDEX('Cycle 6'!F$10:F$999,MATCH($A306,'Cycle 6'!$L$10:$L$999,0),1)),INDEX('Cycle 7'!F$10:F$999,MATCH($A306,'Cycle 7'!$L$10:$L$999,0),1)),INDEX('Cycle 8'!F$10:F$999,MATCH($A306,'Cycle 8'!$L$10:$L$999,0),1)),INDEX('Cycle 9'!F$10:F$999,MATCH($A306,'Cycle 9'!$L$10:$L$999,0),1)),INDEX('Cycle 10'!F$10:F$999,MATCH($A306,'Cycle 10'!$L$10:$L$999,0),1)),INDEX('Cycle 11'!F$10:F$999,MATCH($A306,'Cycle 11'!$L$10:$L$999,0),1)),""))</f>
        <v/>
      </c>
      <c r="H306" t="str">
        <f>IF(IFERROR(IFERROR(IFERROR(IFERROR(IFERROR(IFERROR(IFERROR(IFERROR(IFERROR(IFERROR(IFERROR(IFERROR(INDEX(Summer!G$10:G$999,MATCH($A306,Summer!$L$10:$L$999,0),1),INDEX('Cycle 1'!G$10:G$999,MATCH($A306,'Cycle 1'!$L$10:$L$999,0),1)),INDEX('Cycle 2'!G$10:G$999,MATCH($A306,'Cycle 2'!$L$10:$L$999,0),1)),INDEX('Cycle 3'!G$10:G$999,MATCH($A306,'Cycle 3'!$L$10:$L$999,0),1)),INDEX('Cycle 4'!G$10:G$999,MATCH($A306,'Cycle 4'!$L$10:$L$999,0),1)),INDEX('Cycle 5'!G$10:G$999,MATCH($A306,'Cycle 5'!$L$10:$L$999,0),1)),INDEX('Cycle 6'!G$10:G$999,MATCH($A306,'Cycle 6'!$L$10:$L$999,0),1)),INDEX('Cycle 7'!G$10:G$999,MATCH($A306,'Cycle 7'!$L$10:$L$999,0),1)),INDEX('Cycle 8'!G$10:G$999,MATCH($A306,'Cycle 8'!$L$10:$L$999,0),1)),INDEX('Cycle 9'!G$10:G$999,MATCH($A306,'Cycle 9'!$L$10:$L$999,0),1)),INDEX('Cycle 10'!G$10:G$999,MATCH($A306,'Cycle 10'!$L$10:$L$999,0),1)),INDEX('Cycle 11'!G$10:G$999,MATCH($A306,'Cycle 11'!$L$10:$L$999,0),1)),"")="","",IFERROR(IFERROR(IFERROR(IFERROR(IFERROR(IFERROR(IFERROR(IFERROR(IFERROR(IFERROR(IFERROR(IFERROR(INDEX(Summer!G$10:G$999,MATCH($A306,Summer!$L$10:$L$999,0),1),INDEX('Cycle 1'!G$10:G$999,MATCH($A306,'Cycle 1'!$L$10:$L$999,0),1)),INDEX('Cycle 2'!G$10:G$999,MATCH($A306,'Cycle 2'!$L$10:$L$999,0),1)),INDEX('Cycle 3'!G$10:G$999,MATCH($A306,'Cycle 3'!$L$10:$L$999,0),1)),INDEX('Cycle 4'!G$10:G$999,MATCH($A306,'Cycle 4'!$L$10:$L$999,0),1)),INDEX('Cycle 5'!G$10:G$999,MATCH($A306,'Cycle 5'!$L$10:$L$999,0),1)),INDEX('Cycle 6'!G$10:G$999,MATCH($A306,'Cycle 6'!$L$10:$L$999,0),1)),INDEX('Cycle 7'!G$10:G$999,MATCH($A306,'Cycle 7'!$L$10:$L$999,0),1)),INDEX('Cycle 8'!G$10:G$999,MATCH($A306,'Cycle 8'!$L$10:$L$999,0),1)),INDEX('Cycle 9'!G$10:G$999,MATCH($A306,'Cycle 9'!$L$10:$L$999,0),1)),INDEX('Cycle 10'!G$10:G$999,MATCH($A306,'Cycle 10'!$L$10:$L$999,0),1)),INDEX('Cycle 11'!G$10:G$999,MATCH($A306,'Cycle 11'!$L$10:$L$999,0),1)),""))</f>
        <v/>
      </c>
      <c r="I306">
        <f>IFERROR(IF(C306="",MAX(I$1:I305),IF(ROW(C$2)=ROW(C306),1,IF(ISERROR(VLOOKUP(C306,C$2:C305,1,FALSE)),MAX(I$1:I305)+1,MAX(I$1:I305)))),"")</f>
        <v>0</v>
      </c>
      <c r="J306" t="str">
        <f t="shared" si="34"/>
        <v/>
      </c>
      <c r="K306" t="str">
        <f t="shared" si="40"/>
        <v/>
      </c>
      <c r="L306" t="str">
        <f t="shared" si="40"/>
        <v/>
      </c>
      <c r="M306" t="str">
        <f t="shared" si="40"/>
        <v/>
      </c>
      <c r="N306" t="str">
        <f t="shared" si="40"/>
        <v/>
      </c>
      <c r="O306" t="str">
        <f t="shared" si="40"/>
        <v/>
      </c>
      <c r="P306" t="str">
        <f t="shared" si="40"/>
        <v/>
      </c>
      <c r="Q306" t="str">
        <f t="shared" si="40"/>
        <v/>
      </c>
      <c r="R306" t="str">
        <f t="shared" si="40"/>
        <v/>
      </c>
      <c r="S306" t="str">
        <f t="shared" si="40"/>
        <v/>
      </c>
      <c r="T306" t="str">
        <f t="shared" si="40"/>
        <v/>
      </c>
      <c r="U306" t="str">
        <f t="shared" si="40"/>
        <v/>
      </c>
      <c r="V306" t="str">
        <f t="shared" si="40"/>
        <v/>
      </c>
      <c r="W306" t="str">
        <f t="shared" si="35"/>
        <v/>
      </c>
      <c r="X306">
        <f>IF(OR(H306="No",H306=""),0,IF(COUNTIFS(H$2:H306,"Yes",C$2:C306,C306)&gt;1,0,COUNTIFS(H$2:H306,"Yes",C$2:C306,C306)))+IF(X305=$X$1,0,X305)</f>
        <v>0</v>
      </c>
    </row>
    <row r="307" spans="1:24" x14ac:dyDescent="0.3">
      <c r="A307">
        <f>ROWS($A$2:$A307)</f>
        <v>306</v>
      </c>
      <c r="B307" t="str">
        <f>IF(ISERROR(VLOOKUP(A307,Summer!L$11:L$500,1,FALSE)),IF(ISERROR(VLOOKUP(A307,'Cycle 1'!L$11:L$500,1,FALSE)),IF(ISERROR(VLOOKUP(A307,'Cycle 2'!L$11:L$500,1,FALSE)),IF(ISERROR(VLOOKUP(A307,'Cycle 3'!L$11:L$500,1,FALSE)),IF(ISERROR(VLOOKUP(A307,'Cycle 4'!L$11:L$500,1,FALSE)),IF(ISERROR(VLOOKUP(A307,'Cycle 5'!L$11:L$500,1,FALSE)),IF(ISERROR(VLOOKUP(A307,'Cycle 6'!L$11:L$500,1,FALSE)),IF(ISERROR(VLOOKUP(A307,'Cycle 7'!L$11:L$500,1,FALSE)),IF(ISERROR(VLOOKUP(A307,'Cycle 8'!L$11:L$500,1,FALSE)),IF(ISERROR(VLOOKUP(A307,'Cycle 9'!L$11:L$500,1,FALSE)),IF(ISERROR(VLOOKUP(A307,'Cycle 10'!L$11:L$500,1,FALSE)),IF(ISERROR(VLOOKUP(A307,'Cycle 11'!L$11:L$500,1,FALSE)),"","Cycle 11"),"Cycle 10"),"Cycle 9"),"Cycle 8"),"Cycle 7"),"Cycle 6"),"Cycle 5"),"Cycle 4"),"Cycle 3"),"Cycle 2"),"Cycle 1"),"Summer")</f>
        <v/>
      </c>
      <c r="C307" t="str">
        <f>IF(IFERROR(IFERROR(IFERROR(IFERROR(IFERROR(IFERROR(IFERROR(IFERROR(IFERROR(IFERROR(IFERROR(IFERROR(INDEX(Summer!B$10:B$999,MATCH($A307,Summer!$L$10:$L$999,0),1),INDEX('Cycle 1'!B$10:B$999,MATCH($A307,'Cycle 1'!$L$10:$L$999,0),1)),INDEX('Cycle 2'!B$10:B$999,MATCH($A307,'Cycle 2'!$L$10:$L$999,0),1)),INDEX('Cycle 3'!B$10:B$999,MATCH($A307,'Cycle 3'!$L$10:$L$999,0),1)),INDEX('Cycle 4'!B$10:B$999,MATCH($A307,'Cycle 4'!$L$10:$L$999,0),1)),INDEX('Cycle 5'!B$10:B$999,MATCH($A307,'Cycle 5'!$L$10:$L$999,0),1)),INDEX('Cycle 6'!B$10:B$999,MATCH($A307,'Cycle 6'!$L$10:$L$999,0),1)),INDEX('Cycle 7'!B$10:B$999,MATCH($A307,'Cycle 7'!$L$10:$L$999,0),1)),INDEX('Cycle 8'!B$10:B$999,MATCH($A307,'Cycle 8'!$L$10:$L$999,0),1)),INDEX('Cycle 9'!B$10:B$999,MATCH($A307,'Cycle 9'!$L$10:$L$999,0),1)),INDEX('Cycle 10'!B$10:B$999,MATCH($A307,'Cycle 10'!$L$10:$L$999,0),1)),INDEX('Cycle 11'!B$10:B$999,MATCH($A307,'Cycle 11'!$L$10:$L$999,0),1)),"")="","",IFERROR(IFERROR(IFERROR(IFERROR(IFERROR(IFERROR(IFERROR(IFERROR(IFERROR(IFERROR(IFERROR(IFERROR(INDEX(Summer!B$10:B$999,MATCH($A307,Summer!$L$10:$L$999,0),1),INDEX('Cycle 1'!B$10:B$999,MATCH($A307,'Cycle 1'!$L$10:$L$999,0),1)),INDEX('Cycle 2'!B$10:B$999,MATCH($A307,'Cycle 2'!$L$10:$L$999,0),1)),INDEX('Cycle 3'!B$10:B$999,MATCH($A307,'Cycle 3'!$L$10:$L$999,0),1)),INDEX('Cycle 4'!B$10:B$999,MATCH($A307,'Cycle 4'!$L$10:$L$999,0),1)),INDEX('Cycle 5'!B$10:B$999,MATCH($A307,'Cycle 5'!$L$10:$L$999,0),1)),INDEX('Cycle 6'!B$10:B$999,MATCH($A307,'Cycle 6'!$L$10:$L$999,0),1)),INDEX('Cycle 7'!B$10:B$999,MATCH($A307,'Cycle 7'!$L$10:$L$999,0),1)),INDEX('Cycle 8'!B$10:B$999,MATCH($A307,'Cycle 8'!$L$10:$L$999,0),1)),INDEX('Cycle 9'!B$10:B$999,MATCH($A307,'Cycle 9'!$L$10:$L$999,0),1)),INDEX('Cycle 10'!B$10:B$999,MATCH($A307,'Cycle 10'!$L$10:$L$999,0),1)),INDEX('Cycle 11'!B$10:B$999,MATCH($A307,'Cycle 11'!$L$10:$L$999,0),1)),""))</f>
        <v/>
      </c>
      <c r="D307" t="str">
        <f>IF(IFERROR(IFERROR(IFERROR(IFERROR(IFERROR(IFERROR(IFERROR(IFERROR(IFERROR(IFERROR(IFERROR(IFERROR(INDEX(Summer!C$10:C$999,MATCH($A307,Summer!$L$10:$L$999,0),1),INDEX('Cycle 1'!C$10:C$999,MATCH($A307,'Cycle 1'!$L$10:$L$999,0),1)),INDEX('Cycle 2'!C$10:C$999,MATCH($A307,'Cycle 2'!$L$10:$L$999,0),1)),INDEX('Cycle 3'!C$10:C$999,MATCH($A307,'Cycle 3'!$L$10:$L$999,0),1)),INDEX('Cycle 4'!C$10:C$999,MATCH($A307,'Cycle 4'!$L$10:$L$999,0),1)),INDEX('Cycle 5'!C$10:C$999,MATCH($A307,'Cycle 5'!$L$10:$L$999,0),1)),INDEX('Cycle 6'!C$10:C$999,MATCH($A307,'Cycle 6'!$L$10:$L$999,0),1)),INDEX('Cycle 7'!C$10:C$999,MATCH($A307,'Cycle 7'!$L$10:$L$999,0),1)),INDEX('Cycle 8'!C$10:C$999,MATCH($A307,'Cycle 8'!$L$10:$L$999,0),1)),INDEX('Cycle 9'!C$10:C$999,MATCH($A307,'Cycle 9'!$L$10:$L$999,0),1)),INDEX('Cycle 10'!C$10:C$999,MATCH($A307,'Cycle 10'!$L$10:$L$999,0),1)),INDEX('Cycle 11'!C$10:C$999,MATCH($A307,'Cycle 11'!$L$10:$L$999,0),1)),"")="","",IFERROR(IFERROR(IFERROR(IFERROR(IFERROR(IFERROR(IFERROR(IFERROR(IFERROR(IFERROR(IFERROR(IFERROR(INDEX(Summer!C$10:C$999,MATCH($A307,Summer!$L$10:$L$999,0),1),INDEX('Cycle 1'!C$10:C$999,MATCH($A307,'Cycle 1'!$L$10:$L$999,0),1)),INDEX('Cycle 2'!C$10:C$999,MATCH($A307,'Cycle 2'!$L$10:$L$999,0),1)),INDEX('Cycle 3'!C$10:C$999,MATCH($A307,'Cycle 3'!$L$10:$L$999,0),1)),INDEX('Cycle 4'!C$10:C$999,MATCH($A307,'Cycle 4'!$L$10:$L$999,0),1)),INDEX('Cycle 5'!C$10:C$999,MATCH($A307,'Cycle 5'!$L$10:$L$999,0),1)),INDEX('Cycle 6'!C$10:C$999,MATCH($A307,'Cycle 6'!$L$10:$L$999,0),1)),INDEX('Cycle 7'!C$10:C$999,MATCH($A307,'Cycle 7'!$L$10:$L$999,0),1)),INDEX('Cycle 8'!C$10:C$999,MATCH($A307,'Cycle 8'!$L$10:$L$999,0),1)),INDEX('Cycle 9'!C$10:C$999,MATCH($A307,'Cycle 9'!$L$10:$L$999,0),1)),INDEX('Cycle 10'!C$10:C$999,MATCH($A307,'Cycle 10'!$L$10:$L$999,0),1)),INDEX('Cycle 11'!C$10:C$999,MATCH($A307,'Cycle 11'!$L$10:$L$999,0),1)),""))</f>
        <v/>
      </c>
      <c r="E307" t="str">
        <f>IF(IFERROR(IFERROR(IFERROR(IFERROR(IFERROR(IFERROR(IFERROR(IFERROR(IFERROR(IFERROR(IFERROR(IFERROR(INDEX(Summer!D$10:D$999,MATCH($A307,Summer!$L$10:$L$999,0),1),INDEX('Cycle 1'!D$10:D$999,MATCH($A307,'Cycle 1'!$L$10:$L$999,0),1)),INDEX('Cycle 2'!D$10:D$999,MATCH($A307,'Cycle 2'!$L$10:$L$999,0),1)),INDEX('Cycle 3'!D$10:D$999,MATCH($A307,'Cycle 3'!$L$10:$L$999,0),1)),INDEX('Cycle 4'!D$10:D$999,MATCH($A307,'Cycle 4'!$L$10:$L$999,0),1)),INDEX('Cycle 5'!D$10:D$999,MATCH($A307,'Cycle 5'!$L$10:$L$999,0),1)),INDEX('Cycle 6'!D$10:D$999,MATCH($A307,'Cycle 6'!$L$10:$L$999,0),1)),INDEX('Cycle 7'!D$10:D$999,MATCH($A307,'Cycle 7'!$L$10:$L$999,0),1)),INDEX('Cycle 8'!D$10:D$999,MATCH($A307,'Cycle 8'!$L$10:$L$999,0),1)),INDEX('Cycle 9'!D$10:D$999,MATCH($A307,'Cycle 9'!$L$10:$L$999,0),1)),INDEX('Cycle 10'!D$10:D$999,MATCH($A307,'Cycle 10'!$L$10:$L$999,0),1)),INDEX('Cycle 11'!D$10:D$999,MATCH($A307,'Cycle 11'!$L$10:$L$999,0),1)),"")="","",IFERROR(IFERROR(IFERROR(IFERROR(IFERROR(IFERROR(IFERROR(IFERROR(IFERROR(IFERROR(IFERROR(IFERROR(INDEX(Summer!D$10:D$999,MATCH($A307,Summer!$L$10:$L$999,0),1),INDEX('Cycle 1'!D$10:D$999,MATCH($A307,'Cycle 1'!$L$10:$L$999,0),1)),INDEX('Cycle 2'!D$10:D$999,MATCH($A307,'Cycle 2'!$L$10:$L$999,0),1)),INDEX('Cycle 3'!D$10:D$999,MATCH($A307,'Cycle 3'!$L$10:$L$999,0),1)),INDEX('Cycle 4'!D$10:D$999,MATCH($A307,'Cycle 4'!$L$10:$L$999,0),1)),INDEX('Cycle 5'!D$10:D$999,MATCH($A307,'Cycle 5'!$L$10:$L$999,0),1)),INDEX('Cycle 6'!D$10:D$999,MATCH($A307,'Cycle 6'!$L$10:$L$999,0),1)),INDEX('Cycle 7'!D$10:D$999,MATCH($A307,'Cycle 7'!$L$10:$L$999,0),1)),INDEX('Cycle 8'!D$10:D$999,MATCH($A307,'Cycle 8'!$L$10:$L$999,0),1)),INDEX('Cycle 9'!D$10:D$999,MATCH($A307,'Cycle 9'!$L$10:$L$999,0),1)),INDEX('Cycle 10'!D$10:D$999,MATCH($A307,'Cycle 10'!$L$10:$L$999,0),1)),INDEX('Cycle 11'!D$10:D$999,MATCH($A307,'Cycle 11'!$L$10:$L$999,0),1)),""))</f>
        <v/>
      </c>
      <c r="F307" t="str">
        <f>IF(IFERROR(IFERROR(IFERROR(IFERROR(IFERROR(IFERROR(IFERROR(IFERROR(IFERROR(IFERROR(IFERROR(IFERROR(INDEX(Summer!E$10:E$999,MATCH($A307,Summer!$L$10:$L$999,0),1),INDEX('Cycle 1'!E$10:E$999,MATCH($A307,'Cycle 1'!$L$10:$L$999,0),1)),INDEX('Cycle 2'!E$10:E$999,MATCH($A307,'Cycle 2'!$L$10:$L$999,0),1)),INDEX('Cycle 3'!E$10:E$999,MATCH($A307,'Cycle 3'!$L$10:$L$999,0),1)),INDEX('Cycle 4'!E$10:E$999,MATCH($A307,'Cycle 4'!$L$10:$L$999,0),1)),INDEX('Cycle 5'!E$10:E$999,MATCH($A307,'Cycle 5'!$L$10:$L$999,0),1)),INDEX('Cycle 6'!E$10:E$999,MATCH($A307,'Cycle 6'!$L$10:$L$999,0),1)),INDEX('Cycle 7'!E$10:E$999,MATCH($A307,'Cycle 7'!$L$10:$L$999,0),1)),INDEX('Cycle 8'!E$10:E$999,MATCH($A307,'Cycle 8'!$L$10:$L$999,0),1)),INDEX('Cycle 9'!E$10:E$999,MATCH($A307,'Cycle 9'!$L$10:$L$999,0),1)),INDEX('Cycle 10'!E$10:E$999,MATCH($A307,'Cycle 10'!$L$10:$L$999,0),1)),INDEX('Cycle 11'!E$10:E$999,MATCH($A307,'Cycle 11'!$L$10:$L$999,0),1)),"")="","",IFERROR(IFERROR(IFERROR(IFERROR(IFERROR(IFERROR(IFERROR(IFERROR(IFERROR(IFERROR(IFERROR(IFERROR(INDEX(Summer!E$10:E$999,MATCH($A307,Summer!$L$10:$L$999,0),1),INDEX('Cycle 1'!E$10:E$999,MATCH($A307,'Cycle 1'!$L$10:$L$999,0),1)),INDEX('Cycle 2'!E$10:E$999,MATCH($A307,'Cycle 2'!$L$10:$L$999,0),1)),INDEX('Cycle 3'!E$10:E$999,MATCH($A307,'Cycle 3'!$L$10:$L$999,0),1)),INDEX('Cycle 4'!E$10:E$999,MATCH($A307,'Cycle 4'!$L$10:$L$999,0),1)),INDEX('Cycle 5'!E$10:E$999,MATCH($A307,'Cycle 5'!$L$10:$L$999,0),1)),INDEX('Cycle 6'!E$10:E$999,MATCH($A307,'Cycle 6'!$L$10:$L$999,0),1)),INDEX('Cycle 7'!E$10:E$999,MATCH($A307,'Cycle 7'!$L$10:$L$999,0),1)),INDEX('Cycle 8'!E$10:E$999,MATCH($A307,'Cycle 8'!$L$10:$L$999,0),1)),INDEX('Cycle 9'!E$10:E$999,MATCH($A307,'Cycle 9'!$L$10:$L$999,0),1)),INDEX('Cycle 10'!E$10:E$999,MATCH($A307,'Cycle 10'!$L$10:$L$999,0),1)),INDEX('Cycle 11'!E$10:E$999,MATCH($A307,'Cycle 11'!$L$10:$L$999,0),1)),""))</f>
        <v/>
      </c>
      <c r="G307" t="str">
        <f>IF(IFERROR(IFERROR(IFERROR(IFERROR(IFERROR(IFERROR(IFERROR(IFERROR(IFERROR(IFERROR(IFERROR(IFERROR(INDEX(Summer!F$10:F$999,MATCH($A307,Summer!$L$10:$L$999,0),1),INDEX('Cycle 1'!F$10:F$999,MATCH($A307,'Cycle 1'!$L$10:$L$999,0),1)),INDEX('Cycle 2'!F$10:F$999,MATCH($A307,'Cycle 2'!$L$10:$L$999,0),1)),INDEX('Cycle 3'!F$10:F$999,MATCH($A307,'Cycle 3'!$L$10:$L$999,0),1)),INDEX('Cycle 4'!F$10:F$999,MATCH($A307,'Cycle 4'!$L$10:$L$999,0),1)),INDEX('Cycle 5'!F$10:F$999,MATCH($A307,'Cycle 5'!$L$10:$L$999,0),1)),INDEX('Cycle 6'!F$10:F$999,MATCH($A307,'Cycle 6'!$L$10:$L$999,0),1)),INDEX('Cycle 7'!F$10:F$999,MATCH($A307,'Cycle 7'!$L$10:$L$999,0),1)),INDEX('Cycle 8'!F$10:F$999,MATCH($A307,'Cycle 8'!$L$10:$L$999,0),1)),INDEX('Cycle 9'!F$10:F$999,MATCH($A307,'Cycle 9'!$L$10:$L$999,0),1)),INDEX('Cycle 10'!F$10:F$999,MATCH($A307,'Cycle 10'!$L$10:$L$999,0),1)),INDEX('Cycle 11'!F$10:F$999,MATCH($A307,'Cycle 11'!$L$10:$L$999,0),1)),"")="","",IFERROR(IFERROR(IFERROR(IFERROR(IFERROR(IFERROR(IFERROR(IFERROR(IFERROR(IFERROR(IFERROR(IFERROR(INDEX(Summer!F$10:F$999,MATCH($A307,Summer!$L$10:$L$999,0),1),INDEX('Cycle 1'!F$10:F$999,MATCH($A307,'Cycle 1'!$L$10:$L$999,0),1)),INDEX('Cycle 2'!F$10:F$999,MATCH($A307,'Cycle 2'!$L$10:$L$999,0),1)),INDEX('Cycle 3'!F$10:F$999,MATCH($A307,'Cycle 3'!$L$10:$L$999,0),1)),INDEX('Cycle 4'!F$10:F$999,MATCH($A307,'Cycle 4'!$L$10:$L$999,0),1)),INDEX('Cycle 5'!F$10:F$999,MATCH($A307,'Cycle 5'!$L$10:$L$999,0),1)),INDEX('Cycle 6'!F$10:F$999,MATCH($A307,'Cycle 6'!$L$10:$L$999,0),1)),INDEX('Cycle 7'!F$10:F$999,MATCH($A307,'Cycle 7'!$L$10:$L$999,0),1)),INDEX('Cycle 8'!F$10:F$999,MATCH($A307,'Cycle 8'!$L$10:$L$999,0),1)),INDEX('Cycle 9'!F$10:F$999,MATCH($A307,'Cycle 9'!$L$10:$L$999,0),1)),INDEX('Cycle 10'!F$10:F$999,MATCH($A307,'Cycle 10'!$L$10:$L$999,0),1)),INDEX('Cycle 11'!F$10:F$999,MATCH($A307,'Cycle 11'!$L$10:$L$999,0),1)),""))</f>
        <v/>
      </c>
      <c r="H307" t="str">
        <f>IF(IFERROR(IFERROR(IFERROR(IFERROR(IFERROR(IFERROR(IFERROR(IFERROR(IFERROR(IFERROR(IFERROR(IFERROR(INDEX(Summer!G$10:G$999,MATCH($A307,Summer!$L$10:$L$999,0),1),INDEX('Cycle 1'!G$10:G$999,MATCH($A307,'Cycle 1'!$L$10:$L$999,0),1)),INDEX('Cycle 2'!G$10:G$999,MATCH($A307,'Cycle 2'!$L$10:$L$999,0),1)),INDEX('Cycle 3'!G$10:G$999,MATCH($A307,'Cycle 3'!$L$10:$L$999,0),1)),INDEX('Cycle 4'!G$10:G$999,MATCH($A307,'Cycle 4'!$L$10:$L$999,0),1)),INDEX('Cycle 5'!G$10:G$999,MATCH($A307,'Cycle 5'!$L$10:$L$999,0),1)),INDEX('Cycle 6'!G$10:G$999,MATCH($A307,'Cycle 6'!$L$10:$L$999,0),1)),INDEX('Cycle 7'!G$10:G$999,MATCH($A307,'Cycle 7'!$L$10:$L$999,0),1)),INDEX('Cycle 8'!G$10:G$999,MATCH($A307,'Cycle 8'!$L$10:$L$999,0),1)),INDEX('Cycle 9'!G$10:G$999,MATCH($A307,'Cycle 9'!$L$10:$L$999,0),1)),INDEX('Cycle 10'!G$10:G$999,MATCH($A307,'Cycle 10'!$L$10:$L$999,0),1)),INDEX('Cycle 11'!G$10:G$999,MATCH($A307,'Cycle 11'!$L$10:$L$999,0),1)),"")="","",IFERROR(IFERROR(IFERROR(IFERROR(IFERROR(IFERROR(IFERROR(IFERROR(IFERROR(IFERROR(IFERROR(IFERROR(INDEX(Summer!G$10:G$999,MATCH($A307,Summer!$L$10:$L$999,0),1),INDEX('Cycle 1'!G$10:G$999,MATCH($A307,'Cycle 1'!$L$10:$L$999,0),1)),INDEX('Cycle 2'!G$10:G$999,MATCH($A307,'Cycle 2'!$L$10:$L$999,0),1)),INDEX('Cycle 3'!G$10:G$999,MATCH($A307,'Cycle 3'!$L$10:$L$999,0),1)),INDEX('Cycle 4'!G$10:G$999,MATCH($A307,'Cycle 4'!$L$10:$L$999,0),1)),INDEX('Cycle 5'!G$10:G$999,MATCH($A307,'Cycle 5'!$L$10:$L$999,0),1)),INDEX('Cycle 6'!G$10:G$999,MATCH($A307,'Cycle 6'!$L$10:$L$999,0),1)),INDEX('Cycle 7'!G$10:G$999,MATCH($A307,'Cycle 7'!$L$10:$L$999,0),1)),INDEX('Cycle 8'!G$10:G$999,MATCH($A307,'Cycle 8'!$L$10:$L$999,0),1)),INDEX('Cycle 9'!G$10:G$999,MATCH($A307,'Cycle 9'!$L$10:$L$999,0),1)),INDEX('Cycle 10'!G$10:G$999,MATCH($A307,'Cycle 10'!$L$10:$L$999,0),1)),INDEX('Cycle 11'!G$10:G$999,MATCH($A307,'Cycle 11'!$L$10:$L$999,0),1)),""))</f>
        <v/>
      </c>
      <c r="I307">
        <f>IFERROR(IF(C307="",MAX(I$1:I306),IF(ROW(C$2)=ROW(C307),1,IF(ISERROR(VLOOKUP(C307,C$2:C306,1,FALSE)),MAX(I$1:I306)+1,MAX(I$1:I306)))),"")</f>
        <v>0</v>
      </c>
      <c r="J307" t="str">
        <f t="shared" si="34"/>
        <v/>
      </c>
      <c r="K307" t="str">
        <f t="shared" si="40"/>
        <v/>
      </c>
      <c r="L307" t="str">
        <f t="shared" si="40"/>
        <v/>
      </c>
      <c r="M307" t="str">
        <f t="shared" si="40"/>
        <v/>
      </c>
      <c r="N307" t="str">
        <f t="shared" si="40"/>
        <v/>
      </c>
      <c r="O307" t="str">
        <f t="shared" si="40"/>
        <v/>
      </c>
      <c r="P307" t="str">
        <f t="shared" si="40"/>
        <v/>
      </c>
      <c r="Q307" t="str">
        <f t="shared" si="40"/>
        <v/>
      </c>
      <c r="R307" t="str">
        <f t="shared" si="40"/>
        <v/>
      </c>
      <c r="S307" t="str">
        <f t="shared" si="40"/>
        <v/>
      </c>
      <c r="T307" t="str">
        <f t="shared" si="40"/>
        <v/>
      </c>
      <c r="U307" t="str">
        <f t="shared" si="40"/>
        <v/>
      </c>
      <c r="V307" t="str">
        <f t="shared" si="40"/>
        <v/>
      </c>
      <c r="W307" t="str">
        <f t="shared" si="35"/>
        <v/>
      </c>
      <c r="X307">
        <f>IF(OR(H307="No",H307=""),0,IF(COUNTIFS(H$2:H307,"Yes",C$2:C307,C307)&gt;1,0,COUNTIFS(H$2:H307,"Yes",C$2:C307,C307)))+IF(X306=$X$1,0,X306)</f>
        <v>0</v>
      </c>
    </row>
    <row r="308" spans="1:24" x14ac:dyDescent="0.3">
      <c r="A308">
        <f>ROWS($A$2:$A308)</f>
        <v>307</v>
      </c>
      <c r="B308" t="str">
        <f>IF(ISERROR(VLOOKUP(A308,Summer!L$11:L$500,1,FALSE)),IF(ISERROR(VLOOKUP(A308,'Cycle 1'!L$11:L$500,1,FALSE)),IF(ISERROR(VLOOKUP(A308,'Cycle 2'!L$11:L$500,1,FALSE)),IF(ISERROR(VLOOKUP(A308,'Cycle 3'!L$11:L$500,1,FALSE)),IF(ISERROR(VLOOKUP(A308,'Cycle 4'!L$11:L$500,1,FALSE)),IF(ISERROR(VLOOKUP(A308,'Cycle 5'!L$11:L$500,1,FALSE)),IF(ISERROR(VLOOKUP(A308,'Cycle 6'!L$11:L$500,1,FALSE)),IF(ISERROR(VLOOKUP(A308,'Cycle 7'!L$11:L$500,1,FALSE)),IF(ISERROR(VLOOKUP(A308,'Cycle 8'!L$11:L$500,1,FALSE)),IF(ISERROR(VLOOKUP(A308,'Cycle 9'!L$11:L$500,1,FALSE)),IF(ISERROR(VLOOKUP(A308,'Cycle 10'!L$11:L$500,1,FALSE)),IF(ISERROR(VLOOKUP(A308,'Cycle 11'!L$11:L$500,1,FALSE)),"","Cycle 11"),"Cycle 10"),"Cycle 9"),"Cycle 8"),"Cycle 7"),"Cycle 6"),"Cycle 5"),"Cycle 4"),"Cycle 3"),"Cycle 2"),"Cycle 1"),"Summer")</f>
        <v/>
      </c>
      <c r="C308" t="str">
        <f>IF(IFERROR(IFERROR(IFERROR(IFERROR(IFERROR(IFERROR(IFERROR(IFERROR(IFERROR(IFERROR(IFERROR(IFERROR(INDEX(Summer!B$10:B$999,MATCH($A308,Summer!$L$10:$L$999,0),1),INDEX('Cycle 1'!B$10:B$999,MATCH($A308,'Cycle 1'!$L$10:$L$999,0),1)),INDEX('Cycle 2'!B$10:B$999,MATCH($A308,'Cycle 2'!$L$10:$L$999,0),1)),INDEX('Cycle 3'!B$10:B$999,MATCH($A308,'Cycle 3'!$L$10:$L$999,0),1)),INDEX('Cycle 4'!B$10:B$999,MATCH($A308,'Cycle 4'!$L$10:$L$999,0),1)),INDEX('Cycle 5'!B$10:B$999,MATCH($A308,'Cycle 5'!$L$10:$L$999,0),1)),INDEX('Cycle 6'!B$10:B$999,MATCH($A308,'Cycle 6'!$L$10:$L$999,0),1)),INDEX('Cycle 7'!B$10:B$999,MATCH($A308,'Cycle 7'!$L$10:$L$999,0),1)),INDEX('Cycle 8'!B$10:B$999,MATCH($A308,'Cycle 8'!$L$10:$L$999,0),1)),INDEX('Cycle 9'!B$10:B$999,MATCH($A308,'Cycle 9'!$L$10:$L$999,0),1)),INDEX('Cycle 10'!B$10:B$999,MATCH($A308,'Cycle 10'!$L$10:$L$999,0),1)),INDEX('Cycle 11'!B$10:B$999,MATCH($A308,'Cycle 11'!$L$10:$L$999,0),1)),"")="","",IFERROR(IFERROR(IFERROR(IFERROR(IFERROR(IFERROR(IFERROR(IFERROR(IFERROR(IFERROR(IFERROR(IFERROR(INDEX(Summer!B$10:B$999,MATCH($A308,Summer!$L$10:$L$999,0),1),INDEX('Cycle 1'!B$10:B$999,MATCH($A308,'Cycle 1'!$L$10:$L$999,0),1)),INDEX('Cycle 2'!B$10:B$999,MATCH($A308,'Cycle 2'!$L$10:$L$999,0),1)),INDEX('Cycle 3'!B$10:B$999,MATCH($A308,'Cycle 3'!$L$10:$L$999,0),1)),INDEX('Cycle 4'!B$10:B$999,MATCH($A308,'Cycle 4'!$L$10:$L$999,0),1)),INDEX('Cycle 5'!B$10:B$999,MATCH($A308,'Cycle 5'!$L$10:$L$999,0),1)),INDEX('Cycle 6'!B$10:B$999,MATCH($A308,'Cycle 6'!$L$10:$L$999,0),1)),INDEX('Cycle 7'!B$10:B$999,MATCH($A308,'Cycle 7'!$L$10:$L$999,0),1)),INDEX('Cycle 8'!B$10:B$999,MATCH($A308,'Cycle 8'!$L$10:$L$999,0),1)),INDEX('Cycle 9'!B$10:B$999,MATCH($A308,'Cycle 9'!$L$10:$L$999,0),1)),INDEX('Cycle 10'!B$10:B$999,MATCH($A308,'Cycle 10'!$L$10:$L$999,0),1)),INDEX('Cycle 11'!B$10:B$999,MATCH($A308,'Cycle 11'!$L$10:$L$999,0),1)),""))</f>
        <v/>
      </c>
      <c r="D308" t="str">
        <f>IF(IFERROR(IFERROR(IFERROR(IFERROR(IFERROR(IFERROR(IFERROR(IFERROR(IFERROR(IFERROR(IFERROR(IFERROR(INDEX(Summer!C$10:C$999,MATCH($A308,Summer!$L$10:$L$999,0),1),INDEX('Cycle 1'!C$10:C$999,MATCH($A308,'Cycle 1'!$L$10:$L$999,0),1)),INDEX('Cycle 2'!C$10:C$999,MATCH($A308,'Cycle 2'!$L$10:$L$999,0),1)),INDEX('Cycle 3'!C$10:C$999,MATCH($A308,'Cycle 3'!$L$10:$L$999,0),1)),INDEX('Cycle 4'!C$10:C$999,MATCH($A308,'Cycle 4'!$L$10:$L$999,0),1)),INDEX('Cycle 5'!C$10:C$999,MATCH($A308,'Cycle 5'!$L$10:$L$999,0),1)),INDEX('Cycle 6'!C$10:C$999,MATCH($A308,'Cycle 6'!$L$10:$L$999,0),1)),INDEX('Cycle 7'!C$10:C$999,MATCH($A308,'Cycle 7'!$L$10:$L$999,0),1)),INDEX('Cycle 8'!C$10:C$999,MATCH($A308,'Cycle 8'!$L$10:$L$999,0),1)),INDEX('Cycle 9'!C$10:C$999,MATCH($A308,'Cycle 9'!$L$10:$L$999,0),1)),INDEX('Cycle 10'!C$10:C$999,MATCH($A308,'Cycle 10'!$L$10:$L$999,0),1)),INDEX('Cycle 11'!C$10:C$999,MATCH($A308,'Cycle 11'!$L$10:$L$999,0),1)),"")="","",IFERROR(IFERROR(IFERROR(IFERROR(IFERROR(IFERROR(IFERROR(IFERROR(IFERROR(IFERROR(IFERROR(IFERROR(INDEX(Summer!C$10:C$999,MATCH($A308,Summer!$L$10:$L$999,0),1),INDEX('Cycle 1'!C$10:C$999,MATCH($A308,'Cycle 1'!$L$10:$L$999,0),1)),INDEX('Cycle 2'!C$10:C$999,MATCH($A308,'Cycle 2'!$L$10:$L$999,0),1)),INDEX('Cycle 3'!C$10:C$999,MATCH($A308,'Cycle 3'!$L$10:$L$999,0),1)),INDEX('Cycle 4'!C$10:C$999,MATCH($A308,'Cycle 4'!$L$10:$L$999,0),1)),INDEX('Cycle 5'!C$10:C$999,MATCH($A308,'Cycle 5'!$L$10:$L$999,0),1)),INDEX('Cycle 6'!C$10:C$999,MATCH($A308,'Cycle 6'!$L$10:$L$999,0),1)),INDEX('Cycle 7'!C$10:C$999,MATCH($A308,'Cycle 7'!$L$10:$L$999,0),1)),INDEX('Cycle 8'!C$10:C$999,MATCH($A308,'Cycle 8'!$L$10:$L$999,0),1)),INDEX('Cycle 9'!C$10:C$999,MATCH($A308,'Cycle 9'!$L$10:$L$999,0),1)),INDEX('Cycle 10'!C$10:C$999,MATCH($A308,'Cycle 10'!$L$10:$L$999,0),1)),INDEX('Cycle 11'!C$10:C$999,MATCH($A308,'Cycle 11'!$L$10:$L$999,0),1)),""))</f>
        <v/>
      </c>
      <c r="E308" t="str">
        <f>IF(IFERROR(IFERROR(IFERROR(IFERROR(IFERROR(IFERROR(IFERROR(IFERROR(IFERROR(IFERROR(IFERROR(IFERROR(INDEX(Summer!D$10:D$999,MATCH($A308,Summer!$L$10:$L$999,0),1),INDEX('Cycle 1'!D$10:D$999,MATCH($A308,'Cycle 1'!$L$10:$L$999,0),1)),INDEX('Cycle 2'!D$10:D$999,MATCH($A308,'Cycle 2'!$L$10:$L$999,0),1)),INDEX('Cycle 3'!D$10:D$999,MATCH($A308,'Cycle 3'!$L$10:$L$999,0),1)),INDEX('Cycle 4'!D$10:D$999,MATCH($A308,'Cycle 4'!$L$10:$L$999,0),1)),INDEX('Cycle 5'!D$10:D$999,MATCH($A308,'Cycle 5'!$L$10:$L$999,0),1)),INDEX('Cycle 6'!D$10:D$999,MATCH($A308,'Cycle 6'!$L$10:$L$999,0),1)),INDEX('Cycle 7'!D$10:D$999,MATCH($A308,'Cycle 7'!$L$10:$L$999,0),1)),INDEX('Cycle 8'!D$10:D$999,MATCH($A308,'Cycle 8'!$L$10:$L$999,0),1)),INDEX('Cycle 9'!D$10:D$999,MATCH($A308,'Cycle 9'!$L$10:$L$999,0),1)),INDEX('Cycle 10'!D$10:D$999,MATCH($A308,'Cycle 10'!$L$10:$L$999,0),1)),INDEX('Cycle 11'!D$10:D$999,MATCH($A308,'Cycle 11'!$L$10:$L$999,0),1)),"")="","",IFERROR(IFERROR(IFERROR(IFERROR(IFERROR(IFERROR(IFERROR(IFERROR(IFERROR(IFERROR(IFERROR(IFERROR(INDEX(Summer!D$10:D$999,MATCH($A308,Summer!$L$10:$L$999,0),1),INDEX('Cycle 1'!D$10:D$999,MATCH($A308,'Cycle 1'!$L$10:$L$999,0),1)),INDEX('Cycle 2'!D$10:D$999,MATCH($A308,'Cycle 2'!$L$10:$L$999,0),1)),INDEX('Cycle 3'!D$10:D$999,MATCH($A308,'Cycle 3'!$L$10:$L$999,0),1)),INDEX('Cycle 4'!D$10:D$999,MATCH($A308,'Cycle 4'!$L$10:$L$999,0),1)),INDEX('Cycle 5'!D$10:D$999,MATCH($A308,'Cycle 5'!$L$10:$L$999,0),1)),INDEX('Cycle 6'!D$10:D$999,MATCH($A308,'Cycle 6'!$L$10:$L$999,0),1)),INDEX('Cycle 7'!D$10:D$999,MATCH($A308,'Cycle 7'!$L$10:$L$999,0),1)),INDEX('Cycle 8'!D$10:D$999,MATCH($A308,'Cycle 8'!$L$10:$L$999,0),1)),INDEX('Cycle 9'!D$10:D$999,MATCH($A308,'Cycle 9'!$L$10:$L$999,0),1)),INDEX('Cycle 10'!D$10:D$999,MATCH($A308,'Cycle 10'!$L$10:$L$999,0),1)),INDEX('Cycle 11'!D$10:D$999,MATCH($A308,'Cycle 11'!$L$10:$L$999,0),1)),""))</f>
        <v/>
      </c>
      <c r="F308" t="str">
        <f>IF(IFERROR(IFERROR(IFERROR(IFERROR(IFERROR(IFERROR(IFERROR(IFERROR(IFERROR(IFERROR(IFERROR(IFERROR(INDEX(Summer!E$10:E$999,MATCH($A308,Summer!$L$10:$L$999,0),1),INDEX('Cycle 1'!E$10:E$999,MATCH($A308,'Cycle 1'!$L$10:$L$999,0),1)),INDEX('Cycle 2'!E$10:E$999,MATCH($A308,'Cycle 2'!$L$10:$L$999,0),1)),INDEX('Cycle 3'!E$10:E$999,MATCH($A308,'Cycle 3'!$L$10:$L$999,0),1)),INDEX('Cycle 4'!E$10:E$999,MATCH($A308,'Cycle 4'!$L$10:$L$999,0),1)),INDEX('Cycle 5'!E$10:E$999,MATCH($A308,'Cycle 5'!$L$10:$L$999,0),1)),INDEX('Cycle 6'!E$10:E$999,MATCH($A308,'Cycle 6'!$L$10:$L$999,0),1)),INDEX('Cycle 7'!E$10:E$999,MATCH($A308,'Cycle 7'!$L$10:$L$999,0),1)),INDEX('Cycle 8'!E$10:E$999,MATCH($A308,'Cycle 8'!$L$10:$L$999,0),1)),INDEX('Cycle 9'!E$10:E$999,MATCH($A308,'Cycle 9'!$L$10:$L$999,0),1)),INDEX('Cycle 10'!E$10:E$999,MATCH($A308,'Cycle 10'!$L$10:$L$999,0),1)),INDEX('Cycle 11'!E$10:E$999,MATCH($A308,'Cycle 11'!$L$10:$L$999,0),1)),"")="","",IFERROR(IFERROR(IFERROR(IFERROR(IFERROR(IFERROR(IFERROR(IFERROR(IFERROR(IFERROR(IFERROR(IFERROR(INDEX(Summer!E$10:E$999,MATCH($A308,Summer!$L$10:$L$999,0),1),INDEX('Cycle 1'!E$10:E$999,MATCH($A308,'Cycle 1'!$L$10:$L$999,0),1)),INDEX('Cycle 2'!E$10:E$999,MATCH($A308,'Cycle 2'!$L$10:$L$999,0),1)),INDEX('Cycle 3'!E$10:E$999,MATCH($A308,'Cycle 3'!$L$10:$L$999,0),1)),INDEX('Cycle 4'!E$10:E$999,MATCH($A308,'Cycle 4'!$L$10:$L$999,0),1)),INDEX('Cycle 5'!E$10:E$999,MATCH($A308,'Cycle 5'!$L$10:$L$999,0),1)),INDEX('Cycle 6'!E$10:E$999,MATCH($A308,'Cycle 6'!$L$10:$L$999,0),1)),INDEX('Cycle 7'!E$10:E$999,MATCH($A308,'Cycle 7'!$L$10:$L$999,0),1)),INDEX('Cycle 8'!E$10:E$999,MATCH($A308,'Cycle 8'!$L$10:$L$999,0),1)),INDEX('Cycle 9'!E$10:E$999,MATCH($A308,'Cycle 9'!$L$10:$L$999,0),1)),INDEX('Cycle 10'!E$10:E$999,MATCH($A308,'Cycle 10'!$L$10:$L$999,0),1)),INDEX('Cycle 11'!E$10:E$999,MATCH($A308,'Cycle 11'!$L$10:$L$999,0),1)),""))</f>
        <v/>
      </c>
      <c r="G308" t="str">
        <f>IF(IFERROR(IFERROR(IFERROR(IFERROR(IFERROR(IFERROR(IFERROR(IFERROR(IFERROR(IFERROR(IFERROR(IFERROR(INDEX(Summer!F$10:F$999,MATCH($A308,Summer!$L$10:$L$999,0),1),INDEX('Cycle 1'!F$10:F$999,MATCH($A308,'Cycle 1'!$L$10:$L$999,0),1)),INDEX('Cycle 2'!F$10:F$999,MATCH($A308,'Cycle 2'!$L$10:$L$999,0),1)),INDEX('Cycle 3'!F$10:F$999,MATCH($A308,'Cycle 3'!$L$10:$L$999,0),1)),INDEX('Cycle 4'!F$10:F$999,MATCH($A308,'Cycle 4'!$L$10:$L$999,0),1)),INDEX('Cycle 5'!F$10:F$999,MATCH($A308,'Cycle 5'!$L$10:$L$999,0),1)),INDEX('Cycle 6'!F$10:F$999,MATCH($A308,'Cycle 6'!$L$10:$L$999,0),1)),INDEX('Cycle 7'!F$10:F$999,MATCH($A308,'Cycle 7'!$L$10:$L$999,0),1)),INDEX('Cycle 8'!F$10:F$999,MATCH($A308,'Cycle 8'!$L$10:$L$999,0),1)),INDEX('Cycle 9'!F$10:F$999,MATCH($A308,'Cycle 9'!$L$10:$L$999,0),1)),INDEX('Cycle 10'!F$10:F$999,MATCH($A308,'Cycle 10'!$L$10:$L$999,0),1)),INDEX('Cycle 11'!F$10:F$999,MATCH($A308,'Cycle 11'!$L$10:$L$999,0),1)),"")="","",IFERROR(IFERROR(IFERROR(IFERROR(IFERROR(IFERROR(IFERROR(IFERROR(IFERROR(IFERROR(IFERROR(IFERROR(INDEX(Summer!F$10:F$999,MATCH($A308,Summer!$L$10:$L$999,0),1),INDEX('Cycle 1'!F$10:F$999,MATCH($A308,'Cycle 1'!$L$10:$L$999,0),1)),INDEX('Cycle 2'!F$10:F$999,MATCH($A308,'Cycle 2'!$L$10:$L$999,0),1)),INDEX('Cycle 3'!F$10:F$999,MATCH($A308,'Cycle 3'!$L$10:$L$999,0),1)),INDEX('Cycle 4'!F$10:F$999,MATCH($A308,'Cycle 4'!$L$10:$L$999,0),1)),INDEX('Cycle 5'!F$10:F$999,MATCH($A308,'Cycle 5'!$L$10:$L$999,0),1)),INDEX('Cycle 6'!F$10:F$999,MATCH($A308,'Cycle 6'!$L$10:$L$999,0),1)),INDEX('Cycle 7'!F$10:F$999,MATCH($A308,'Cycle 7'!$L$10:$L$999,0),1)),INDEX('Cycle 8'!F$10:F$999,MATCH($A308,'Cycle 8'!$L$10:$L$999,0),1)),INDEX('Cycle 9'!F$10:F$999,MATCH($A308,'Cycle 9'!$L$10:$L$999,0),1)),INDEX('Cycle 10'!F$10:F$999,MATCH($A308,'Cycle 10'!$L$10:$L$999,0),1)),INDEX('Cycle 11'!F$10:F$999,MATCH($A308,'Cycle 11'!$L$10:$L$999,0),1)),""))</f>
        <v/>
      </c>
      <c r="H308" t="str">
        <f>IF(IFERROR(IFERROR(IFERROR(IFERROR(IFERROR(IFERROR(IFERROR(IFERROR(IFERROR(IFERROR(IFERROR(IFERROR(INDEX(Summer!G$10:G$999,MATCH($A308,Summer!$L$10:$L$999,0),1),INDEX('Cycle 1'!G$10:G$999,MATCH($A308,'Cycle 1'!$L$10:$L$999,0),1)),INDEX('Cycle 2'!G$10:G$999,MATCH($A308,'Cycle 2'!$L$10:$L$999,0),1)),INDEX('Cycle 3'!G$10:G$999,MATCH($A308,'Cycle 3'!$L$10:$L$999,0),1)),INDEX('Cycle 4'!G$10:G$999,MATCH($A308,'Cycle 4'!$L$10:$L$999,0),1)),INDEX('Cycle 5'!G$10:G$999,MATCH($A308,'Cycle 5'!$L$10:$L$999,0),1)),INDEX('Cycle 6'!G$10:G$999,MATCH($A308,'Cycle 6'!$L$10:$L$999,0),1)),INDEX('Cycle 7'!G$10:G$999,MATCH($A308,'Cycle 7'!$L$10:$L$999,0),1)),INDEX('Cycle 8'!G$10:G$999,MATCH($A308,'Cycle 8'!$L$10:$L$999,0),1)),INDEX('Cycle 9'!G$10:G$999,MATCH($A308,'Cycle 9'!$L$10:$L$999,0),1)),INDEX('Cycle 10'!G$10:G$999,MATCH($A308,'Cycle 10'!$L$10:$L$999,0),1)),INDEX('Cycle 11'!G$10:G$999,MATCH($A308,'Cycle 11'!$L$10:$L$999,0),1)),"")="","",IFERROR(IFERROR(IFERROR(IFERROR(IFERROR(IFERROR(IFERROR(IFERROR(IFERROR(IFERROR(IFERROR(IFERROR(INDEX(Summer!G$10:G$999,MATCH($A308,Summer!$L$10:$L$999,0),1),INDEX('Cycle 1'!G$10:G$999,MATCH($A308,'Cycle 1'!$L$10:$L$999,0),1)),INDEX('Cycle 2'!G$10:G$999,MATCH($A308,'Cycle 2'!$L$10:$L$999,0),1)),INDEX('Cycle 3'!G$10:G$999,MATCH($A308,'Cycle 3'!$L$10:$L$999,0),1)),INDEX('Cycle 4'!G$10:G$999,MATCH($A308,'Cycle 4'!$L$10:$L$999,0),1)),INDEX('Cycle 5'!G$10:G$999,MATCH($A308,'Cycle 5'!$L$10:$L$999,0),1)),INDEX('Cycle 6'!G$10:G$999,MATCH($A308,'Cycle 6'!$L$10:$L$999,0),1)),INDEX('Cycle 7'!G$10:G$999,MATCH($A308,'Cycle 7'!$L$10:$L$999,0),1)),INDEX('Cycle 8'!G$10:G$999,MATCH($A308,'Cycle 8'!$L$10:$L$999,0),1)),INDEX('Cycle 9'!G$10:G$999,MATCH($A308,'Cycle 9'!$L$10:$L$999,0),1)),INDEX('Cycle 10'!G$10:G$999,MATCH($A308,'Cycle 10'!$L$10:$L$999,0),1)),INDEX('Cycle 11'!G$10:G$999,MATCH($A308,'Cycle 11'!$L$10:$L$999,0),1)),""))</f>
        <v/>
      </c>
      <c r="I308">
        <f>IFERROR(IF(C308="",MAX(I$1:I307),IF(ROW(C$2)=ROW(C308),1,IF(ISERROR(VLOOKUP(C308,C$2:C307,1,FALSE)),MAX(I$1:I307)+1,MAX(I$1:I307)))),"")</f>
        <v>0</v>
      </c>
      <c r="J308" t="str">
        <f t="shared" si="34"/>
        <v/>
      </c>
      <c r="K308" t="str">
        <f t="shared" si="40"/>
        <v/>
      </c>
      <c r="L308" t="str">
        <f t="shared" si="40"/>
        <v/>
      </c>
      <c r="M308" t="str">
        <f t="shared" si="40"/>
        <v/>
      </c>
      <c r="N308" t="str">
        <f t="shared" si="40"/>
        <v/>
      </c>
      <c r="O308" t="str">
        <f t="shared" si="40"/>
        <v/>
      </c>
      <c r="P308" t="str">
        <f t="shared" si="40"/>
        <v/>
      </c>
      <c r="Q308" t="str">
        <f t="shared" si="40"/>
        <v/>
      </c>
      <c r="R308" t="str">
        <f t="shared" si="40"/>
        <v/>
      </c>
      <c r="S308" t="str">
        <f t="shared" si="40"/>
        <v/>
      </c>
      <c r="T308" t="str">
        <f t="shared" si="40"/>
        <v/>
      </c>
      <c r="U308" t="str">
        <f t="shared" si="40"/>
        <v/>
      </c>
      <c r="V308" t="str">
        <f t="shared" si="40"/>
        <v/>
      </c>
      <c r="W308" t="str">
        <f t="shared" si="35"/>
        <v/>
      </c>
      <c r="X308">
        <f>IF(OR(H308="No",H308=""),0,IF(COUNTIFS(H$2:H308,"Yes",C$2:C308,C308)&gt;1,0,COUNTIFS(H$2:H308,"Yes",C$2:C308,C308)))+IF(X307=$X$1,0,X307)</f>
        <v>0</v>
      </c>
    </row>
    <row r="309" spans="1:24" x14ac:dyDescent="0.3">
      <c r="A309">
        <f>ROWS($A$2:$A309)</f>
        <v>308</v>
      </c>
      <c r="B309" t="str">
        <f>IF(ISERROR(VLOOKUP(A309,Summer!L$11:L$500,1,FALSE)),IF(ISERROR(VLOOKUP(A309,'Cycle 1'!L$11:L$500,1,FALSE)),IF(ISERROR(VLOOKUP(A309,'Cycle 2'!L$11:L$500,1,FALSE)),IF(ISERROR(VLOOKUP(A309,'Cycle 3'!L$11:L$500,1,FALSE)),IF(ISERROR(VLOOKUP(A309,'Cycle 4'!L$11:L$500,1,FALSE)),IF(ISERROR(VLOOKUP(A309,'Cycle 5'!L$11:L$500,1,FALSE)),IF(ISERROR(VLOOKUP(A309,'Cycle 6'!L$11:L$500,1,FALSE)),IF(ISERROR(VLOOKUP(A309,'Cycle 7'!L$11:L$500,1,FALSE)),IF(ISERROR(VLOOKUP(A309,'Cycle 8'!L$11:L$500,1,FALSE)),IF(ISERROR(VLOOKUP(A309,'Cycle 9'!L$11:L$500,1,FALSE)),IF(ISERROR(VLOOKUP(A309,'Cycle 10'!L$11:L$500,1,FALSE)),IF(ISERROR(VLOOKUP(A309,'Cycle 11'!L$11:L$500,1,FALSE)),"","Cycle 11"),"Cycle 10"),"Cycle 9"),"Cycle 8"),"Cycle 7"),"Cycle 6"),"Cycle 5"),"Cycle 4"),"Cycle 3"),"Cycle 2"),"Cycle 1"),"Summer")</f>
        <v/>
      </c>
      <c r="C309" t="str">
        <f>IF(IFERROR(IFERROR(IFERROR(IFERROR(IFERROR(IFERROR(IFERROR(IFERROR(IFERROR(IFERROR(IFERROR(IFERROR(INDEX(Summer!B$10:B$999,MATCH($A309,Summer!$L$10:$L$999,0),1),INDEX('Cycle 1'!B$10:B$999,MATCH($A309,'Cycle 1'!$L$10:$L$999,0),1)),INDEX('Cycle 2'!B$10:B$999,MATCH($A309,'Cycle 2'!$L$10:$L$999,0),1)),INDEX('Cycle 3'!B$10:B$999,MATCH($A309,'Cycle 3'!$L$10:$L$999,0),1)),INDEX('Cycle 4'!B$10:B$999,MATCH($A309,'Cycle 4'!$L$10:$L$999,0),1)),INDEX('Cycle 5'!B$10:B$999,MATCH($A309,'Cycle 5'!$L$10:$L$999,0),1)),INDEX('Cycle 6'!B$10:B$999,MATCH($A309,'Cycle 6'!$L$10:$L$999,0),1)),INDEX('Cycle 7'!B$10:B$999,MATCH($A309,'Cycle 7'!$L$10:$L$999,0),1)),INDEX('Cycle 8'!B$10:B$999,MATCH($A309,'Cycle 8'!$L$10:$L$999,0),1)),INDEX('Cycle 9'!B$10:B$999,MATCH($A309,'Cycle 9'!$L$10:$L$999,0),1)),INDEX('Cycle 10'!B$10:B$999,MATCH($A309,'Cycle 10'!$L$10:$L$999,0),1)),INDEX('Cycle 11'!B$10:B$999,MATCH($A309,'Cycle 11'!$L$10:$L$999,0),1)),"")="","",IFERROR(IFERROR(IFERROR(IFERROR(IFERROR(IFERROR(IFERROR(IFERROR(IFERROR(IFERROR(IFERROR(IFERROR(INDEX(Summer!B$10:B$999,MATCH($A309,Summer!$L$10:$L$999,0),1),INDEX('Cycle 1'!B$10:B$999,MATCH($A309,'Cycle 1'!$L$10:$L$999,0),1)),INDEX('Cycle 2'!B$10:B$999,MATCH($A309,'Cycle 2'!$L$10:$L$999,0),1)),INDEX('Cycle 3'!B$10:B$999,MATCH($A309,'Cycle 3'!$L$10:$L$999,0),1)),INDEX('Cycle 4'!B$10:B$999,MATCH($A309,'Cycle 4'!$L$10:$L$999,0),1)),INDEX('Cycle 5'!B$10:B$999,MATCH($A309,'Cycle 5'!$L$10:$L$999,0),1)),INDEX('Cycle 6'!B$10:B$999,MATCH($A309,'Cycle 6'!$L$10:$L$999,0),1)),INDEX('Cycle 7'!B$10:B$999,MATCH($A309,'Cycle 7'!$L$10:$L$999,0),1)),INDEX('Cycle 8'!B$10:B$999,MATCH($A309,'Cycle 8'!$L$10:$L$999,0),1)),INDEX('Cycle 9'!B$10:B$999,MATCH($A309,'Cycle 9'!$L$10:$L$999,0),1)),INDEX('Cycle 10'!B$10:B$999,MATCH($A309,'Cycle 10'!$L$10:$L$999,0),1)),INDEX('Cycle 11'!B$10:B$999,MATCH($A309,'Cycle 11'!$L$10:$L$999,0),1)),""))</f>
        <v/>
      </c>
      <c r="D309" t="str">
        <f>IF(IFERROR(IFERROR(IFERROR(IFERROR(IFERROR(IFERROR(IFERROR(IFERROR(IFERROR(IFERROR(IFERROR(IFERROR(INDEX(Summer!C$10:C$999,MATCH($A309,Summer!$L$10:$L$999,0),1),INDEX('Cycle 1'!C$10:C$999,MATCH($A309,'Cycle 1'!$L$10:$L$999,0),1)),INDEX('Cycle 2'!C$10:C$999,MATCH($A309,'Cycle 2'!$L$10:$L$999,0),1)),INDEX('Cycle 3'!C$10:C$999,MATCH($A309,'Cycle 3'!$L$10:$L$999,0),1)),INDEX('Cycle 4'!C$10:C$999,MATCH($A309,'Cycle 4'!$L$10:$L$999,0),1)),INDEX('Cycle 5'!C$10:C$999,MATCH($A309,'Cycle 5'!$L$10:$L$999,0),1)),INDEX('Cycle 6'!C$10:C$999,MATCH($A309,'Cycle 6'!$L$10:$L$999,0),1)),INDEX('Cycle 7'!C$10:C$999,MATCH($A309,'Cycle 7'!$L$10:$L$999,0),1)),INDEX('Cycle 8'!C$10:C$999,MATCH($A309,'Cycle 8'!$L$10:$L$999,0),1)),INDEX('Cycle 9'!C$10:C$999,MATCH($A309,'Cycle 9'!$L$10:$L$999,0),1)),INDEX('Cycle 10'!C$10:C$999,MATCH($A309,'Cycle 10'!$L$10:$L$999,0),1)),INDEX('Cycle 11'!C$10:C$999,MATCH($A309,'Cycle 11'!$L$10:$L$999,0),1)),"")="","",IFERROR(IFERROR(IFERROR(IFERROR(IFERROR(IFERROR(IFERROR(IFERROR(IFERROR(IFERROR(IFERROR(IFERROR(INDEX(Summer!C$10:C$999,MATCH($A309,Summer!$L$10:$L$999,0),1),INDEX('Cycle 1'!C$10:C$999,MATCH($A309,'Cycle 1'!$L$10:$L$999,0),1)),INDEX('Cycle 2'!C$10:C$999,MATCH($A309,'Cycle 2'!$L$10:$L$999,0),1)),INDEX('Cycle 3'!C$10:C$999,MATCH($A309,'Cycle 3'!$L$10:$L$999,0),1)),INDEX('Cycle 4'!C$10:C$999,MATCH($A309,'Cycle 4'!$L$10:$L$999,0),1)),INDEX('Cycle 5'!C$10:C$999,MATCH($A309,'Cycle 5'!$L$10:$L$999,0),1)),INDEX('Cycle 6'!C$10:C$999,MATCH($A309,'Cycle 6'!$L$10:$L$999,0),1)),INDEX('Cycle 7'!C$10:C$999,MATCH($A309,'Cycle 7'!$L$10:$L$999,0),1)),INDEX('Cycle 8'!C$10:C$999,MATCH($A309,'Cycle 8'!$L$10:$L$999,0),1)),INDEX('Cycle 9'!C$10:C$999,MATCH($A309,'Cycle 9'!$L$10:$L$999,0),1)),INDEX('Cycle 10'!C$10:C$999,MATCH($A309,'Cycle 10'!$L$10:$L$999,0),1)),INDEX('Cycle 11'!C$10:C$999,MATCH($A309,'Cycle 11'!$L$10:$L$999,0),1)),""))</f>
        <v/>
      </c>
      <c r="E309" t="str">
        <f>IF(IFERROR(IFERROR(IFERROR(IFERROR(IFERROR(IFERROR(IFERROR(IFERROR(IFERROR(IFERROR(IFERROR(IFERROR(INDEX(Summer!D$10:D$999,MATCH($A309,Summer!$L$10:$L$999,0),1),INDEX('Cycle 1'!D$10:D$999,MATCH($A309,'Cycle 1'!$L$10:$L$999,0),1)),INDEX('Cycle 2'!D$10:D$999,MATCH($A309,'Cycle 2'!$L$10:$L$999,0),1)),INDEX('Cycle 3'!D$10:D$999,MATCH($A309,'Cycle 3'!$L$10:$L$999,0),1)),INDEX('Cycle 4'!D$10:D$999,MATCH($A309,'Cycle 4'!$L$10:$L$999,0),1)),INDEX('Cycle 5'!D$10:D$999,MATCH($A309,'Cycle 5'!$L$10:$L$999,0),1)),INDEX('Cycle 6'!D$10:D$999,MATCH($A309,'Cycle 6'!$L$10:$L$999,0),1)),INDEX('Cycle 7'!D$10:D$999,MATCH($A309,'Cycle 7'!$L$10:$L$999,0),1)),INDEX('Cycle 8'!D$10:D$999,MATCH($A309,'Cycle 8'!$L$10:$L$999,0),1)),INDEX('Cycle 9'!D$10:D$999,MATCH($A309,'Cycle 9'!$L$10:$L$999,0),1)),INDEX('Cycle 10'!D$10:D$999,MATCH($A309,'Cycle 10'!$L$10:$L$999,0),1)),INDEX('Cycle 11'!D$10:D$999,MATCH($A309,'Cycle 11'!$L$10:$L$999,0),1)),"")="","",IFERROR(IFERROR(IFERROR(IFERROR(IFERROR(IFERROR(IFERROR(IFERROR(IFERROR(IFERROR(IFERROR(IFERROR(INDEX(Summer!D$10:D$999,MATCH($A309,Summer!$L$10:$L$999,0),1),INDEX('Cycle 1'!D$10:D$999,MATCH($A309,'Cycle 1'!$L$10:$L$999,0),1)),INDEX('Cycle 2'!D$10:D$999,MATCH($A309,'Cycle 2'!$L$10:$L$999,0),1)),INDEX('Cycle 3'!D$10:D$999,MATCH($A309,'Cycle 3'!$L$10:$L$999,0),1)),INDEX('Cycle 4'!D$10:D$999,MATCH($A309,'Cycle 4'!$L$10:$L$999,0),1)),INDEX('Cycle 5'!D$10:D$999,MATCH($A309,'Cycle 5'!$L$10:$L$999,0),1)),INDEX('Cycle 6'!D$10:D$999,MATCH($A309,'Cycle 6'!$L$10:$L$999,0),1)),INDEX('Cycle 7'!D$10:D$999,MATCH($A309,'Cycle 7'!$L$10:$L$999,0),1)),INDEX('Cycle 8'!D$10:D$999,MATCH($A309,'Cycle 8'!$L$10:$L$999,0),1)),INDEX('Cycle 9'!D$10:D$999,MATCH($A309,'Cycle 9'!$L$10:$L$999,0),1)),INDEX('Cycle 10'!D$10:D$999,MATCH($A309,'Cycle 10'!$L$10:$L$999,0),1)),INDEX('Cycle 11'!D$10:D$999,MATCH($A309,'Cycle 11'!$L$10:$L$999,0),1)),""))</f>
        <v/>
      </c>
      <c r="F309" t="str">
        <f>IF(IFERROR(IFERROR(IFERROR(IFERROR(IFERROR(IFERROR(IFERROR(IFERROR(IFERROR(IFERROR(IFERROR(IFERROR(INDEX(Summer!E$10:E$999,MATCH($A309,Summer!$L$10:$L$999,0),1),INDEX('Cycle 1'!E$10:E$999,MATCH($A309,'Cycle 1'!$L$10:$L$999,0),1)),INDEX('Cycle 2'!E$10:E$999,MATCH($A309,'Cycle 2'!$L$10:$L$999,0),1)),INDEX('Cycle 3'!E$10:E$999,MATCH($A309,'Cycle 3'!$L$10:$L$999,0),1)),INDEX('Cycle 4'!E$10:E$999,MATCH($A309,'Cycle 4'!$L$10:$L$999,0),1)),INDEX('Cycle 5'!E$10:E$999,MATCH($A309,'Cycle 5'!$L$10:$L$999,0),1)),INDEX('Cycle 6'!E$10:E$999,MATCH($A309,'Cycle 6'!$L$10:$L$999,0),1)),INDEX('Cycle 7'!E$10:E$999,MATCH($A309,'Cycle 7'!$L$10:$L$999,0),1)),INDEX('Cycle 8'!E$10:E$999,MATCH($A309,'Cycle 8'!$L$10:$L$999,0),1)),INDEX('Cycle 9'!E$10:E$999,MATCH($A309,'Cycle 9'!$L$10:$L$999,0),1)),INDEX('Cycle 10'!E$10:E$999,MATCH($A309,'Cycle 10'!$L$10:$L$999,0),1)),INDEX('Cycle 11'!E$10:E$999,MATCH($A309,'Cycle 11'!$L$10:$L$999,0),1)),"")="","",IFERROR(IFERROR(IFERROR(IFERROR(IFERROR(IFERROR(IFERROR(IFERROR(IFERROR(IFERROR(IFERROR(IFERROR(INDEX(Summer!E$10:E$999,MATCH($A309,Summer!$L$10:$L$999,0),1),INDEX('Cycle 1'!E$10:E$999,MATCH($A309,'Cycle 1'!$L$10:$L$999,0),1)),INDEX('Cycle 2'!E$10:E$999,MATCH($A309,'Cycle 2'!$L$10:$L$999,0),1)),INDEX('Cycle 3'!E$10:E$999,MATCH($A309,'Cycle 3'!$L$10:$L$999,0),1)),INDEX('Cycle 4'!E$10:E$999,MATCH($A309,'Cycle 4'!$L$10:$L$999,0),1)),INDEX('Cycle 5'!E$10:E$999,MATCH($A309,'Cycle 5'!$L$10:$L$999,0),1)),INDEX('Cycle 6'!E$10:E$999,MATCH($A309,'Cycle 6'!$L$10:$L$999,0),1)),INDEX('Cycle 7'!E$10:E$999,MATCH($A309,'Cycle 7'!$L$10:$L$999,0),1)),INDEX('Cycle 8'!E$10:E$999,MATCH($A309,'Cycle 8'!$L$10:$L$999,0),1)),INDEX('Cycle 9'!E$10:E$999,MATCH($A309,'Cycle 9'!$L$10:$L$999,0),1)),INDEX('Cycle 10'!E$10:E$999,MATCH($A309,'Cycle 10'!$L$10:$L$999,0),1)),INDEX('Cycle 11'!E$10:E$999,MATCH($A309,'Cycle 11'!$L$10:$L$999,0),1)),""))</f>
        <v/>
      </c>
      <c r="G309" t="str">
        <f>IF(IFERROR(IFERROR(IFERROR(IFERROR(IFERROR(IFERROR(IFERROR(IFERROR(IFERROR(IFERROR(IFERROR(IFERROR(INDEX(Summer!F$10:F$999,MATCH($A309,Summer!$L$10:$L$999,0),1),INDEX('Cycle 1'!F$10:F$999,MATCH($A309,'Cycle 1'!$L$10:$L$999,0),1)),INDEX('Cycle 2'!F$10:F$999,MATCH($A309,'Cycle 2'!$L$10:$L$999,0),1)),INDEX('Cycle 3'!F$10:F$999,MATCH($A309,'Cycle 3'!$L$10:$L$999,0),1)),INDEX('Cycle 4'!F$10:F$999,MATCH($A309,'Cycle 4'!$L$10:$L$999,0),1)),INDEX('Cycle 5'!F$10:F$999,MATCH($A309,'Cycle 5'!$L$10:$L$999,0),1)),INDEX('Cycle 6'!F$10:F$999,MATCH($A309,'Cycle 6'!$L$10:$L$999,0),1)),INDEX('Cycle 7'!F$10:F$999,MATCH($A309,'Cycle 7'!$L$10:$L$999,0),1)),INDEX('Cycle 8'!F$10:F$999,MATCH($A309,'Cycle 8'!$L$10:$L$999,0),1)),INDEX('Cycle 9'!F$10:F$999,MATCH($A309,'Cycle 9'!$L$10:$L$999,0),1)),INDEX('Cycle 10'!F$10:F$999,MATCH($A309,'Cycle 10'!$L$10:$L$999,0),1)),INDEX('Cycle 11'!F$10:F$999,MATCH($A309,'Cycle 11'!$L$10:$L$999,0),1)),"")="","",IFERROR(IFERROR(IFERROR(IFERROR(IFERROR(IFERROR(IFERROR(IFERROR(IFERROR(IFERROR(IFERROR(IFERROR(INDEX(Summer!F$10:F$999,MATCH($A309,Summer!$L$10:$L$999,0),1),INDEX('Cycle 1'!F$10:F$999,MATCH($A309,'Cycle 1'!$L$10:$L$999,0),1)),INDEX('Cycle 2'!F$10:F$999,MATCH($A309,'Cycle 2'!$L$10:$L$999,0),1)),INDEX('Cycle 3'!F$10:F$999,MATCH($A309,'Cycle 3'!$L$10:$L$999,0),1)),INDEX('Cycle 4'!F$10:F$999,MATCH($A309,'Cycle 4'!$L$10:$L$999,0),1)),INDEX('Cycle 5'!F$10:F$999,MATCH($A309,'Cycle 5'!$L$10:$L$999,0),1)),INDEX('Cycle 6'!F$10:F$999,MATCH($A309,'Cycle 6'!$L$10:$L$999,0),1)),INDEX('Cycle 7'!F$10:F$999,MATCH($A309,'Cycle 7'!$L$10:$L$999,0),1)),INDEX('Cycle 8'!F$10:F$999,MATCH($A309,'Cycle 8'!$L$10:$L$999,0),1)),INDEX('Cycle 9'!F$10:F$999,MATCH($A309,'Cycle 9'!$L$10:$L$999,0),1)),INDEX('Cycle 10'!F$10:F$999,MATCH($A309,'Cycle 10'!$L$10:$L$999,0),1)),INDEX('Cycle 11'!F$10:F$999,MATCH($A309,'Cycle 11'!$L$10:$L$999,0),1)),""))</f>
        <v/>
      </c>
      <c r="H309" t="str">
        <f>IF(IFERROR(IFERROR(IFERROR(IFERROR(IFERROR(IFERROR(IFERROR(IFERROR(IFERROR(IFERROR(IFERROR(IFERROR(INDEX(Summer!G$10:G$999,MATCH($A309,Summer!$L$10:$L$999,0),1),INDEX('Cycle 1'!G$10:G$999,MATCH($A309,'Cycle 1'!$L$10:$L$999,0),1)),INDEX('Cycle 2'!G$10:G$999,MATCH($A309,'Cycle 2'!$L$10:$L$999,0),1)),INDEX('Cycle 3'!G$10:G$999,MATCH($A309,'Cycle 3'!$L$10:$L$999,0),1)),INDEX('Cycle 4'!G$10:G$999,MATCH($A309,'Cycle 4'!$L$10:$L$999,0),1)),INDEX('Cycle 5'!G$10:G$999,MATCH($A309,'Cycle 5'!$L$10:$L$999,0),1)),INDEX('Cycle 6'!G$10:G$999,MATCH($A309,'Cycle 6'!$L$10:$L$999,0),1)),INDEX('Cycle 7'!G$10:G$999,MATCH($A309,'Cycle 7'!$L$10:$L$999,0),1)),INDEX('Cycle 8'!G$10:G$999,MATCH($A309,'Cycle 8'!$L$10:$L$999,0),1)),INDEX('Cycle 9'!G$10:G$999,MATCH($A309,'Cycle 9'!$L$10:$L$999,0),1)),INDEX('Cycle 10'!G$10:G$999,MATCH($A309,'Cycle 10'!$L$10:$L$999,0),1)),INDEX('Cycle 11'!G$10:G$999,MATCH($A309,'Cycle 11'!$L$10:$L$999,0),1)),"")="","",IFERROR(IFERROR(IFERROR(IFERROR(IFERROR(IFERROR(IFERROR(IFERROR(IFERROR(IFERROR(IFERROR(IFERROR(INDEX(Summer!G$10:G$999,MATCH($A309,Summer!$L$10:$L$999,0),1),INDEX('Cycle 1'!G$10:G$999,MATCH($A309,'Cycle 1'!$L$10:$L$999,0),1)),INDEX('Cycle 2'!G$10:G$999,MATCH($A309,'Cycle 2'!$L$10:$L$999,0),1)),INDEX('Cycle 3'!G$10:G$999,MATCH($A309,'Cycle 3'!$L$10:$L$999,0),1)),INDEX('Cycle 4'!G$10:G$999,MATCH($A309,'Cycle 4'!$L$10:$L$999,0),1)),INDEX('Cycle 5'!G$10:G$999,MATCH($A309,'Cycle 5'!$L$10:$L$999,0),1)),INDEX('Cycle 6'!G$10:G$999,MATCH($A309,'Cycle 6'!$L$10:$L$999,0),1)),INDEX('Cycle 7'!G$10:G$999,MATCH($A309,'Cycle 7'!$L$10:$L$999,0),1)),INDEX('Cycle 8'!G$10:G$999,MATCH($A309,'Cycle 8'!$L$10:$L$999,0),1)),INDEX('Cycle 9'!G$10:G$999,MATCH($A309,'Cycle 9'!$L$10:$L$999,0),1)),INDEX('Cycle 10'!G$10:G$999,MATCH($A309,'Cycle 10'!$L$10:$L$999,0),1)),INDEX('Cycle 11'!G$10:G$999,MATCH($A309,'Cycle 11'!$L$10:$L$999,0),1)),""))</f>
        <v/>
      </c>
      <c r="I309">
        <f>IFERROR(IF(C309="",MAX(I$1:I308),IF(ROW(C$2)=ROW(C309),1,IF(ISERROR(VLOOKUP(C309,C$2:C308,1,FALSE)),MAX(I$1:I308)+1,MAX(I$1:I308)))),"")</f>
        <v>0</v>
      </c>
      <c r="J309" t="str">
        <f t="shared" si="34"/>
        <v/>
      </c>
      <c r="K309" t="str">
        <f t="shared" si="40"/>
        <v/>
      </c>
      <c r="L309" t="str">
        <f t="shared" si="40"/>
        <v/>
      </c>
      <c r="M309" t="str">
        <f t="shared" si="40"/>
        <v/>
      </c>
      <c r="N309" t="str">
        <f t="shared" si="40"/>
        <v/>
      </c>
      <c r="O309" t="str">
        <f t="shared" si="40"/>
        <v/>
      </c>
      <c r="P309" t="str">
        <f t="shared" si="40"/>
        <v/>
      </c>
      <c r="Q309" t="str">
        <f t="shared" si="40"/>
        <v/>
      </c>
      <c r="R309" t="str">
        <f t="shared" si="40"/>
        <v/>
      </c>
      <c r="S309" t="str">
        <f t="shared" si="40"/>
        <v/>
      </c>
      <c r="T309" t="str">
        <f t="shared" si="40"/>
        <v/>
      </c>
      <c r="U309" t="str">
        <f t="shared" si="40"/>
        <v/>
      </c>
      <c r="V309" t="str">
        <f t="shared" si="40"/>
        <v/>
      </c>
      <c r="W309" t="str">
        <f t="shared" si="35"/>
        <v/>
      </c>
      <c r="X309">
        <f>IF(OR(H309="No",H309=""),0,IF(COUNTIFS(H$2:H309,"Yes",C$2:C309,C309)&gt;1,0,COUNTIFS(H$2:H309,"Yes",C$2:C309,C309)))+IF(X308=$X$1,0,X308)</f>
        <v>0</v>
      </c>
    </row>
    <row r="310" spans="1:24" x14ac:dyDescent="0.3">
      <c r="A310">
        <f>ROWS($A$2:$A310)</f>
        <v>309</v>
      </c>
      <c r="B310" t="str">
        <f>IF(ISERROR(VLOOKUP(A310,Summer!L$11:L$500,1,FALSE)),IF(ISERROR(VLOOKUP(A310,'Cycle 1'!L$11:L$500,1,FALSE)),IF(ISERROR(VLOOKUP(A310,'Cycle 2'!L$11:L$500,1,FALSE)),IF(ISERROR(VLOOKUP(A310,'Cycle 3'!L$11:L$500,1,FALSE)),IF(ISERROR(VLOOKUP(A310,'Cycle 4'!L$11:L$500,1,FALSE)),IF(ISERROR(VLOOKUP(A310,'Cycle 5'!L$11:L$500,1,FALSE)),IF(ISERROR(VLOOKUP(A310,'Cycle 6'!L$11:L$500,1,FALSE)),IF(ISERROR(VLOOKUP(A310,'Cycle 7'!L$11:L$500,1,FALSE)),IF(ISERROR(VLOOKUP(A310,'Cycle 8'!L$11:L$500,1,FALSE)),IF(ISERROR(VLOOKUP(A310,'Cycle 9'!L$11:L$500,1,FALSE)),IF(ISERROR(VLOOKUP(A310,'Cycle 10'!L$11:L$500,1,FALSE)),IF(ISERROR(VLOOKUP(A310,'Cycle 11'!L$11:L$500,1,FALSE)),"","Cycle 11"),"Cycle 10"),"Cycle 9"),"Cycle 8"),"Cycle 7"),"Cycle 6"),"Cycle 5"),"Cycle 4"),"Cycle 3"),"Cycle 2"),"Cycle 1"),"Summer")</f>
        <v/>
      </c>
      <c r="C310" t="str">
        <f>IF(IFERROR(IFERROR(IFERROR(IFERROR(IFERROR(IFERROR(IFERROR(IFERROR(IFERROR(IFERROR(IFERROR(IFERROR(INDEX(Summer!B$10:B$999,MATCH($A310,Summer!$L$10:$L$999,0),1),INDEX('Cycle 1'!B$10:B$999,MATCH($A310,'Cycle 1'!$L$10:$L$999,0),1)),INDEX('Cycle 2'!B$10:B$999,MATCH($A310,'Cycle 2'!$L$10:$L$999,0),1)),INDEX('Cycle 3'!B$10:B$999,MATCH($A310,'Cycle 3'!$L$10:$L$999,0),1)),INDEX('Cycle 4'!B$10:B$999,MATCH($A310,'Cycle 4'!$L$10:$L$999,0),1)),INDEX('Cycle 5'!B$10:B$999,MATCH($A310,'Cycle 5'!$L$10:$L$999,0),1)),INDEX('Cycle 6'!B$10:B$999,MATCH($A310,'Cycle 6'!$L$10:$L$999,0),1)),INDEX('Cycle 7'!B$10:B$999,MATCH($A310,'Cycle 7'!$L$10:$L$999,0),1)),INDEX('Cycle 8'!B$10:B$999,MATCH($A310,'Cycle 8'!$L$10:$L$999,0),1)),INDEX('Cycle 9'!B$10:B$999,MATCH($A310,'Cycle 9'!$L$10:$L$999,0),1)),INDEX('Cycle 10'!B$10:B$999,MATCH($A310,'Cycle 10'!$L$10:$L$999,0),1)),INDEX('Cycle 11'!B$10:B$999,MATCH($A310,'Cycle 11'!$L$10:$L$999,0),1)),"")="","",IFERROR(IFERROR(IFERROR(IFERROR(IFERROR(IFERROR(IFERROR(IFERROR(IFERROR(IFERROR(IFERROR(IFERROR(INDEX(Summer!B$10:B$999,MATCH($A310,Summer!$L$10:$L$999,0),1),INDEX('Cycle 1'!B$10:B$999,MATCH($A310,'Cycle 1'!$L$10:$L$999,0),1)),INDEX('Cycle 2'!B$10:B$999,MATCH($A310,'Cycle 2'!$L$10:$L$999,0),1)),INDEX('Cycle 3'!B$10:B$999,MATCH($A310,'Cycle 3'!$L$10:$L$999,0),1)),INDEX('Cycle 4'!B$10:B$999,MATCH($A310,'Cycle 4'!$L$10:$L$999,0),1)),INDEX('Cycle 5'!B$10:B$999,MATCH($A310,'Cycle 5'!$L$10:$L$999,0),1)),INDEX('Cycle 6'!B$10:B$999,MATCH($A310,'Cycle 6'!$L$10:$L$999,0),1)),INDEX('Cycle 7'!B$10:B$999,MATCH($A310,'Cycle 7'!$L$10:$L$999,0),1)),INDEX('Cycle 8'!B$10:B$999,MATCH($A310,'Cycle 8'!$L$10:$L$999,0),1)),INDEX('Cycle 9'!B$10:B$999,MATCH($A310,'Cycle 9'!$L$10:$L$999,0),1)),INDEX('Cycle 10'!B$10:B$999,MATCH($A310,'Cycle 10'!$L$10:$L$999,0),1)),INDEX('Cycle 11'!B$10:B$999,MATCH($A310,'Cycle 11'!$L$10:$L$999,0),1)),""))</f>
        <v/>
      </c>
      <c r="D310" t="str">
        <f>IF(IFERROR(IFERROR(IFERROR(IFERROR(IFERROR(IFERROR(IFERROR(IFERROR(IFERROR(IFERROR(IFERROR(IFERROR(INDEX(Summer!C$10:C$999,MATCH($A310,Summer!$L$10:$L$999,0),1),INDEX('Cycle 1'!C$10:C$999,MATCH($A310,'Cycle 1'!$L$10:$L$999,0),1)),INDEX('Cycle 2'!C$10:C$999,MATCH($A310,'Cycle 2'!$L$10:$L$999,0),1)),INDEX('Cycle 3'!C$10:C$999,MATCH($A310,'Cycle 3'!$L$10:$L$999,0),1)),INDEX('Cycle 4'!C$10:C$999,MATCH($A310,'Cycle 4'!$L$10:$L$999,0),1)),INDEX('Cycle 5'!C$10:C$999,MATCH($A310,'Cycle 5'!$L$10:$L$999,0),1)),INDEX('Cycle 6'!C$10:C$999,MATCH($A310,'Cycle 6'!$L$10:$L$999,0),1)),INDEX('Cycle 7'!C$10:C$999,MATCH($A310,'Cycle 7'!$L$10:$L$999,0),1)),INDEX('Cycle 8'!C$10:C$999,MATCH($A310,'Cycle 8'!$L$10:$L$999,0),1)),INDEX('Cycle 9'!C$10:C$999,MATCH($A310,'Cycle 9'!$L$10:$L$999,0),1)),INDEX('Cycle 10'!C$10:C$999,MATCH($A310,'Cycle 10'!$L$10:$L$999,0),1)),INDEX('Cycle 11'!C$10:C$999,MATCH($A310,'Cycle 11'!$L$10:$L$999,0),1)),"")="","",IFERROR(IFERROR(IFERROR(IFERROR(IFERROR(IFERROR(IFERROR(IFERROR(IFERROR(IFERROR(IFERROR(IFERROR(INDEX(Summer!C$10:C$999,MATCH($A310,Summer!$L$10:$L$999,0),1),INDEX('Cycle 1'!C$10:C$999,MATCH($A310,'Cycle 1'!$L$10:$L$999,0),1)),INDEX('Cycle 2'!C$10:C$999,MATCH($A310,'Cycle 2'!$L$10:$L$999,0),1)),INDEX('Cycle 3'!C$10:C$999,MATCH($A310,'Cycle 3'!$L$10:$L$999,0),1)),INDEX('Cycle 4'!C$10:C$999,MATCH($A310,'Cycle 4'!$L$10:$L$999,0),1)),INDEX('Cycle 5'!C$10:C$999,MATCH($A310,'Cycle 5'!$L$10:$L$999,0),1)),INDEX('Cycle 6'!C$10:C$999,MATCH($A310,'Cycle 6'!$L$10:$L$999,0),1)),INDEX('Cycle 7'!C$10:C$999,MATCH($A310,'Cycle 7'!$L$10:$L$999,0),1)),INDEX('Cycle 8'!C$10:C$999,MATCH($A310,'Cycle 8'!$L$10:$L$999,0),1)),INDEX('Cycle 9'!C$10:C$999,MATCH($A310,'Cycle 9'!$L$10:$L$999,0),1)),INDEX('Cycle 10'!C$10:C$999,MATCH($A310,'Cycle 10'!$L$10:$L$999,0),1)),INDEX('Cycle 11'!C$10:C$999,MATCH($A310,'Cycle 11'!$L$10:$L$999,0),1)),""))</f>
        <v/>
      </c>
      <c r="E310" t="str">
        <f>IF(IFERROR(IFERROR(IFERROR(IFERROR(IFERROR(IFERROR(IFERROR(IFERROR(IFERROR(IFERROR(IFERROR(IFERROR(INDEX(Summer!D$10:D$999,MATCH($A310,Summer!$L$10:$L$999,0),1),INDEX('Cycle 1'!D$10:D$999,MATCH($A310,'Cycle 1'!$L$10:$L$999,0),1)),INDEX('Cycle 2'!D$10:D$999,MATCH($A310,'Cycle 2'!$L$10:$L$999,0),1)),INDEX('Cycle 3'!D$10:D$999,MATCH($A310,'Cycle 3'!$L$10:$L$999,0),1)),INDEX('Cycle 4'!D$10:D$999,MATCH($A310,'Cycle 4'!$L$10:$L$999,0),1)),INDEX('Cycle 5'!D$10:D$999,MATCH($A310,'Cycle 5'!$L$10:$L$999,0),1)),INDEX('Cycle 6'!D$10:D$999,MATCH($A310,'Cycle 6'!$L$10:$L$999,0),1)),INDEX('Cycle 7'!D$10:D$999,MATCH($A310,'Cycle 7'!$L$10:$L$999,0),1)),INDEX('Cycle 8'!D$10:D$999,MATCH($A310,'Cycle 8'!$L$10:$L$999,0),1)),INDEX('Cycle 9'!D$10:D$999,MATCH($A310,'Cycle 9'!$L$10:$L$999,0),1)),INDEX('Cycle 10'!D$10:D$999,MATCH($A310,'Cycle 10'!$L$10:$L$999,0),1)),INDEX('Cycle 11'!D$10:D$999,MATCH($A310,'Cycle 11'!$L$10:$L$999,0),1)),"")="","",IFERROR(IFERROR(IFERROR(IFERROR(IFERROR(IFERROR(IFERROR(IFERROR(IFERROR(IFERROR(IFERROR(IFERROR(INDEX(Summer!D$10:D$999,MATCH($A310,Summer!$L$10:$L$999,0),1),INDEX('Cycle 1'!D$10:D$999,MATCH($A310,'Cycle 1'!$L$10:$L$999,0),1)),INDEX('Cycle 2'!D$10:D$999,MATCH($A310,'Cycle 2'!$L$10:$L$999,0),1)),INDEX('Cycle 3'!D$10:D$999,MATCH($A310,'Cycle 3'!$L$10:$L$999,0),1)),INDEX('Cycle 4'!D$10:D$999,MATCH($A310,'Cycle 4'!$L$10:$L$999,0),1)),INDEX('Cycle 5'!D$10:D$999,MATCH($A310,'Cycle 5'!$L$10:$L$999,0),1)),INDEX('Cycle 6'!D$10:D$999,MATCH($A310,'Cycle 6'!$L$10:$L$999,0),1)),INDEX('Cycle 7'!D$10:D$999,MATCH($A310,'Cycle 7'!$L$10:$L$999,0),1)),INDEX('Cycle 8'!D$10:D$999,MATCH($A310,'Cycle 8'!$L$10:$L$999,0),1)),INDEX('Cycle 9'!D$10:D$999,MATCH($A310,'Cycle 9'!$L$10:$L$999,0),1)),INDEX('Cycle 10'!D$10:D$999,MATCH($A310,'Cycle 10'!$L$10:$L$999,0),1)),INDEX('Cycle 11'!D$10:D$999,MATCH($A310,'Cycle 11'!$L$10:$L$999,0),1)),""))</f>
        <v/>
      </c>
      <c r="F310" t="str">
        <f>IF(IFERROR(IFERROR(IFERROR(IFERROR(IFERROR(IFERROR(IFERROR(IFERROR(IFERROR(IFERROR(IFERROR(IFERROR(INDEX(Summer!E$10:E$999,MATCH($A310,Summer!$L$10:$L$999,0),1),INDEX('Cycle 1'!E$10:E$999,MATCH($A310,'Cycle 1'!$L$10:$L$999,0),1)),INDEX('Cycle 2'!E$10:E$999,MATCH($A310,'Cycle 2'!$L$10:$L$999,0),1)),INDEX('Cycle 3'!E$10:E$999,MATCH($A310,'Cycle 3'!$L$10:$L$999,0),1)),INDEX('Cycle 4'!E$10:E$999,MATCH($A310,'Cycle 4'!$L$10:$L$999,0),1)),INDEX('Cycle 5'!E$10:E$999,MATCH($A310,'Cycle 5'!$L$10:$L$999,0),1)),INDEX('Cycle 6'!E$10:E$999,MATCH($A310,'Cycle 6'!$L$10:$L$999,0),1)),INDEX('Cycle 7'!E$10:E$999,MATCH($A310,'Cycle 7'!$L$10:$L$999,0),1)),INDEX('Cycle 8'!E$10:E$999,MATCH($A310,'Cycle 8'!$L$10:$L$999,0),1)),INDEX('Cycle 9'!E$10:E$999,MATCH($A310,'Cycle 9'!$L$10:$L$999,0),1)),INDEX('Cycle 10'!E$10:E$999,MATCH($A310,'Cycle 10'!$L$10:$L$999,0),1)),INDEX('Cycle 11'!E$10:E$999,MATCH($A310,'Cycle 11'!$L$10:$L$999,0),1)),"")="","",IFERROR(IFERROR(IFERROR(IFERROR(IFERROR(IFERROR(IFERROR(IFERROR(IFERROR(IFERROR(IFERROR(IFERROR(INDEX(Summer!E$10:E$999,MATCH($A310,Summer!$L$10:$L$999,0),1),INDEX('Cycle 1'!E$10:E$999,MATCH($A310,'Cycle 1'!$L$10:$L$999,0),1)),INDEX('Cycle 2'!E$10:E$999,MATCH($A310,'Cycle 2'!$L$10:$L$999,0),1)),INDEX('Cycle 3'!E$10:E$999,MATCH($A310,'Cycle 3'!$L$10:$L$999,0),1)),INDEX('Cycle 4'!E$10:E$999,MATCH($A310,'Cycle 4'!$L$10:$L$999,0),1)),INDEX('Cycle 5'!E$10:E$999,MATCH($A310,'Cycle 5'!$L$10:$L$999,0),1)),INDEX('Cycle 6'!E$10:E$999,MATCH($A310,'Cycle 6'!$L$10:$L$999,0),1)),INDEX('Cycle 7'!E$10:E$999,MATCH($A310,'Cycle 7'!$L$10:$L$999,0),1)),INDEX('Cycle 8'!E$10:E$999,MATCH($A310,'Cycle 8'!$L$10:$L$999,0),1)),INDEX('Cycle 9'!E$10:E$999,MATCH($A310,'Cycle 9'!$L$10:$L$999,0),1)),INDEX('Cycle 10'!E$10:E$999,MATCH($A310,'Cycle 10'!$L$10:$L$999,0),1)),INDEX('Cycle 11'!E$10:E$999,MATCH($A310,'Cycle 11'!$L$10:$L$999,0),1)),""))</f>
        <v/>
      </c>
      <c r="G310" t="str">
        <f>IF(IFERROR(IFERROR(IFERROR(IFERROR(IFERROR(IFERROR(IFERROR(IFERROR(IFERROR(IFERROR(IFERROR(IFERROR(INDEX(Summer!F$10:F$999,MATCH($A310,Summer!$L$10:$L$999,0),1),INDEX('Cycle 1'!F$10:F$999,MATCH($A310,'Cycle 1'!$L$10:$L$999,0),1)),INDEX('Cycle 2'!F$10:F$999,MATCH($A310,'Cycle 2'!$L$10:$L$999,0),1)),INDEX('Cycle 3'!F$10:F$999,MATCH($A310,'Cycle 3'!$L$10:$L$999,0),1)),INDEX('Cycle 4'!F$10:F$999,MATCH($A310,'Cycle 4'!$L$10:$L$999,0),1)),INDEX('Cycle 5'!F$10:F$999,MATCH($A310,'Cycle 5'!$L$10:$L$999,0),1)),INDEX('Cycle 6'!F$10:F$999,MATCH($A310,'Cycle 6'!$L$10:$L$999,0),1)),INDEX('Cycle 7'!F$10:F$999,MATCH($A310,'Cycle 7'!$L$10:$L$999,0),1)),INDEX('Cycle 8'!F$10:F$999,MATCH($A310,'Cycle 8'!$L$10:$L$999,0),1)),INDEX('Cycle 9'!F$10:F$999,MATCH($A310,'Cycle 9'!$L$10:$L$999,0),1)),INDEX('Cycle 10'!F$10:F$999,MATCH($A310,'Cycle 10'!$L$10:$L$999,0),1)),INDEX('Cycle 11'!F$10:F$999,MATCH($A310,'Cycle 11'!$L$10:$L$999,0),1)),"")="","",IFERROR(IFERROR(IFERROR(IFERROR(IFERROR(IFERROR(IFERROR(IFERROR(IFERROR(IFERROR(IFERROR(IFERROR(INDEX(Summer!F$10:F$999,MATCH($A310,Summer!$L$10:$L$999,0),1),INDEX('Cycle 1'!F$10:F$999,MATCH($A310,'Cycle 1'!$L$10:$L$999,0),1)),INDEX('Cycle 2'!F$10:F$999,MATCH($A310,'Cycle 2'!$L$10:$L$999,0),1)),INDEX('Cycle 3'!F$10:F$999,MATCH($A310,'Cycle 3'!$L$10:$L$999,0),1)),INDEX('Cycle 4'!F$10:F$999,MATCH($A310,'Cycle 4'!$L$10:$L$999,0),1)),INDEX('Cycle 5'!F$10:F$999,MATCH($A310,'Cycle 5'!$L$10:$L$999,0),1)),INDEX('Cycle 6'!F$10:F$999,MATCH($A310,'Cycle 6'!$L$10:$L$999,0),1)),INDEX('Cycle 7'!F$10:F$999,MATCH($A310,'Cycle 7'!$L$10:$L$999,0),1)),INDEX('Cycle 8'!F$10:F$999,MATCH($A310,'Cycle 8'!$L$10:$L$999,0),1)),INDEX('Cycle 9'!F$10:F$999,MATCH($A310,'Cycle 9'!$L$10:$L$999,0),1)),INDEX('Cycle 10'!F$10:F$999,MATCH($A310,'Cycle 10'!$L$10:$L$999,0),1)),INDEX('Cycle 11'!F$10:F$999,MATCH($A310,'Cycle 11'!$L$10:$L$999,0),1)),""))</f>
        <v/>
      </c>
      <c r="H310" t="str">
        <f>IF(IFERROR(IFERROR(IFERROR(IFERROR(IFERROR(IFERROR(IFERROR(IFERROR(IFERROR(IFERROR(IFERROR(IFERROR(INDEX(Summer!G$10:G$999,MATCH($A310,Summer!$L$10:$L$999,0),1),INDEX('Cycle 1'!G$10:G$999,MATCH($A310,'Cycle 1'!$L$10:$L$999,0),1)),INDEX('Cycle 2'!G$10:G$999,MATCH($A310,'Cycle 2'!$L$10:$L$999,0),1)),INDEX('Cycle 3'!G$10:G$999,MATCH($A310,'Cycle 3'!$L$10:$L$999,0),1)),INDEX('Cycle 4'!G$10:G$999,MATCH($A310,'Cycle 4'!$L$10:$L$999,0),1)),INDEX('Cycle 5'!G$10:G$999,MATCH($A310,'Cycle 5'!$L$10:$L$999,0),1)),INDEX('Cycle 6'!G$10:G$999,MATCH($A310,'Cycle 6'!$L$10:$L$999,0),1)),INDEX('Cycle 7'!G$10:G$999,MATCH($A310,'Cycle 7'!$L$10:$L$999,0),1)),INDEX('Cycle 8'!G$10:G$999,MATCH($A310,'Cycle 8'!$L$10:$L$999,0),1)),INDEX('Cycle 9'!G$10:G$999,MATCH($A310,'Cycle 9'!$L$10:$L$999,0),1)),INDEX('Cycle 10'!G$10:G$999,MATCH($A310,'Cycle 10'!$L$10:$L$999,0),1)),INDEX('Cycle 11'!G$10:G$999,MATCH($A310,'Cycle 11'!$L$10:$L$999,0),1)),"")="","",IFERROR(IFERROR(IFERROR(IFERROR(IFERROR(IFERROR(IFERROR(IFERROR(IFERROR(IFERROR(IFERROR(IFERROR(INDEX(Summer!G$10:G$999,MATCH($A310,Summer!$L$10:$L$999,0),1),INDEX('Cycle 1'!G$10:G$999,MATCH($A310,'Cycle 1'!$L$10:$L$999,0),1)),INDEX('Cycle 2'!G$10:G$999,MATCH($A310,'Cycle 2'!$L$10:$L$999,0),1)),INDEX('Cycle 3'!G$10:G$999,MATCH($A310,'Cycle 3'!$L$10:$L$999,0),1)),INDEX('Cycle 4'!G$10:G$999,MATCH($A310,'Cycle 4'!$L$10:$L$999,0),1)),INDEX('Cycle 5'!G$10:G$999,MATCH($A310,'Cycle 5'!$L$10:$L$999,0),1)),INDEX('Cycle 6'!G$10:G$999,MATCH($A310,'Cycle 6'!$L$10:$L$999,0),1)),INDEX('Cycle 7'!G$10:G$999,MATCH($A310,'Cycle 7'!$L$10:$L$999,0),1)),INDEX('Cycle 8'!G$10:G$999,MATCH($A310,'Cycle 8'!$L$10:$L$999,0),1)),INDEX('Cycle 9'!G$10:G$999,MATCH($A310,'Cycle 9'!$L$10:$L$999,0),1)),INDEX('Cycle 10'!G$10:G$999,MATCH($A310,'Cycle 10'!$L$10:$L$999,0),1)),INDEX('Cycle 11'!G$10:G$999,MATCH($A310,'Cycle 11'!$L$10:$L$999,0),1)),""))</f>
        <v/>
      </c>
      <c r="I310">
        <f>IFERROR(IF(C310="",MAX(I$1:I309),IF(ROW(C$2)=ROW(C310),1,IF(ISERROR(VLOOKUP(C310,C$2:C309,1,FALSE)),MAX(I$1:I309)+1,MAX(I$1:I309)))),"")</f>
        <v>0</v>
      </c>
      <c r="J310" t="str">
        <f t="shared" si="34"/>
        <v/>
      </c>
      <c r="K310" t="str">
        <f t="shared" si="40"/>
        <v/>
      </c>
      <c r="L310" t="str">
        <f t="shared" si="40"/>
        <v/>
      </c>
      <c r="M310" t="str">
        <f t="shared" si="40"/>
        <v/>
      </c>
      <c r="N310" t="str">
        <f t="shared" si="40"/>
        <v/>
      </c>
      <c r="O310" t="str">
        <f t="shared" si="40"/>
        <v/>
      </c>
      <c r="P310" t="str">
        <f t="shared" si="40"/>
        <v/>
      </c>
      <c r="Q310" t="str">
        <f t="shared" si="40"/>
        <v/>
      </c>
      <c r="R310" t="str">
        <f t="shared" si="40"/>
        <v/>
      </c>
      <c r="S310" t="str">
        <f t="shared" si="40"/>
        <v/>
      </c>
      <c r="T310" t="str">
        <f t="shared" si="40"/>
        <v/>
      </c>
      <c r="U310" t="str">
        <f t="shared" si="40"/>
        <v/>
      </c>
      <c r="V310" t="str">
        <f t="shared" si="40"/>
        <v/>
      </c>
      <c r="W310" t="str">
        <f t="shared" si="35"/>
        <v/>
      </c>
      <c r="X310">
        <f>IF(OR(H310="No",H310=""),0,IF(COUNTIFS(H$2:H310,"Yes",C$2:C310,C310)&gt;1,0,COUNTIFS(H$2:H310,"Yes",C$2:C310,C310)))+IF(X309=$X$1,0,X309)</f>
        <v>0</v>
      </c>
    </row>
    <row r="311" spans="1:24" x14ac:dyDescent="0.3">
      <c r="A311">
        <f>ROWS($A$2:$A311)</f>
        <v>310</v>
      </c>
      <c r="B311" t="str">
        <f>IF(ISERROR(VLOOKUP(A311,Summer!L$11:L$500,1,FALSE)),IF(ISERROR(VLOOKUP(A311,'Cycle 1'!L$11:L$500,1,FALSE)),IF(ISERROR(VLOOKUP(A311,'Cycle 2'!L$11:L$500,1,FALSE)),IF(ISERROR(VLOOKUP(A311,'Cycle 3'!L$11:L$500,1,FALSE)),IF(ISERROR(VLOOKUP(A311,'Cycle 4'!L$11:L$500,1,FALSE)),IF(ISERROR(VLOOKUP(A311,'Cycle 5'!L$11:L$500,1,FALSE)),IF(ISERROR(VLOOKUP(A311,'Cycle 6'!L$11:L$500,1,FALSE)),IF(ISERROR(VLOOKUP(A311,'Cycle 7'!L$11:L$500,1,FALSE)),IF(ISERROR(VLOOKUP(A311,'Cycle 8'!L$11:L$500,1,FALSE)),IF(ISERROR(VLOOKUP(A311,'Cycle 9'!L$11:L$500,1,FALSE)),IF(ISERROR(VLOOKUP(A311,'Cycle 10'!L$11:L$500,1,FALSE)),IF(ISERROR(VLOOKUP(A311,'Cycle 11'!L$11:L$500,1,FALSE)),"","Cycle 11"),"Cycle 10"),"Cycle 9"),"Cycle 8"),"Cycle 7"),"Cycle 6"),"Cycle 5"),"Cycle 4"),"Cycle 3"),"Cycle 2"),"Cycle 1"),"Summer")</f>
        <v/>
      </c>
      <c r="C311" t="str">
        <f>IF(IFERROR(IFERROR(IFERROR(IFERROR(IFERROR(IFERROR(IFERROR(IFERROR(IFERROR(IFERROR(IFERROR(IFERROR(INDEX(Summer!B$10:B$999,MATCH($A311,Summer!$L$10:$L$999,0),1),INDEX('Cycle 1'!B$10:B$999,MATCH($A311,'Cycle 1'!$L$10:$L$999,0),1)),INDEX('Cycle 2'!B$10:B$999,MATCH($A311,'Cycle 2'!$L$10:$L$999,0),1)),INDEX('Cycle 3'!B$10:B$999,MATCH($A311,'Cycle 3'!$L$10:$L$999,0),1)),INDEX('Cycle 4'!B$10:B$999,MATCH($A311,'Cycle 4'!$L$10:$L$999,0),1)),INDEX('Cycle 5'!B$10:B$999,MATCH($A311,'Cycle 5'!$L$10:$L$999,0),1)),INDEX('Cycle 6'!B$10:B$999,MATCH($A311,'Cycle 6'!$L$10:$L$999,0),1)),INDEX('Cycle 7'!B$10:B$999,MATCH($A311,'Cycle 7'!$L$10:$L$999,0),1)),INDEX('Cycle 8'!B$10:B$999,MATCH($A311,'Cycle 8'!$L$10:$L$999,0),1)),INDEX('Cycle 9'!B$10:B$999,MATCH($A311,'Cycle 9'!$L$10:$L$999,0),1)),INDEX('Cycle 10'!B$10:B$999,MATCH($A311,'Cycle 10'!$L$10:$L$999,0),1)),INDEX('Cycle 11'!B$10:B$999,MATCH($A311,'Cycle 11'!$L$10:$L$999,0),1)),"")="","",IFERROR(IFERROR(IFERROR(IFERROR(IFERROR(IFERROR(IFERROR(IFERROR(IFERROR(IFERROR(IFERROR(IFERROR(INDEX(Summer!B$10:B$999,MATCH($A311,Summer!$L$10:$L$999,0),1),INDEX('Cycle 1'!B$10:B$999,MATCH($A311,'Cycle 1'!$L$10:$L$999,0),1)),INDEX('Cycle 2'!B$10:B$999,MATCH($A311,'Cycle 2'!$L$10:$L$999,0),1)),INDEX('Cycle 3'!B$10:B$999,MATCH($A311,'Cycle 3'!$L$10:$L$999,0),1)),INDEX('Cycle 4'!B$10:B$999,MATCH($A311,'Cycle 4'!$L$10:$L$999,0),1)),INDEX('Cycle 5'!B$10:B$999,MATCH($A311,'Cycle 5'!$L$10:$L$999,0),1)),INDEX('Cycle 6'!B$10:B$999,MATCH($A311,'Cycle 6'!$L$10:$L$999,0),1)),INDEX('Cycle 7'!B$10:B$999,MATCH($A311,'Cycle 7'!$L$10:$L$999,0),1)),INDEX('Cycle 8'!B$10:B$999,MATCH($A311,'Cycle 8'!$L$10:$L$999,0),1)),INDEX('Cycle 9'!B$10:B$999,MATCH($A311,'Cycle 9'!$L$10:$L$999,0),1)),INDEX('Cycle 10'!B$10:B$999,MATCH($A311,'Cycle 10'!$L$10:$L$999,0),1)),INDEX('Cycle 11'!B$10:B$999,MATCH($A311,'Cycle 11'!$L$10:$L$999,0),1)),""))</f>
        <v/>
      </c>
      <c r="D311" t="str">
        <f>IF(IFERROR(IFERROR(IFERROR(IFERROR(IFERROR(IFERROR(IFERROR(IFERROR(IFERROR(IFERROR(IFERROR(IFERROR(INDEX(Summer!C$10:C$999,MATCH($A311,Summer!$L$10:$L$999,0),1),INDEX('Cycle 1'!C$10:C$999,MATCH($A311,'Cycle 1'!$L$10:$L$999,0),1)),INDEX('Cycle 2'!C$10:C$999,MATCH($A311,'Cycle 2'!$L$10:$L$999,0),1)),INDEX('Cycle 3'!C$10:C$999,MATCH($A311,'Cycle 3'!$L$10:$L$999,0),1)),INDEX('Cycle 4'!C$10:C$999,MATCH($A311,'Cycle 4'!$L$10:$L$999,0),1)),INDEX('Cycle 5'!C$10:C$999,MATCH($A311,'Cycle 5'!$L$10:$L$999,0),1)),INDEX('Cycle 6'!C$10:C$999,MATCH($A311,'Cycle 6'!$L$10:$L$999,0),1)),INDEX('Cycle 7'!C$10:C$999,MATCH($A311,'Cycle 7'!$L$10:$L$999,0),1)),INDEX('Cycle 8'!C$10:C$999,MATCH($A311,'Cycle 8'!$L$10:$L$999,0),1)),INDEX('Cycle 9'!C$10:C$999,MATCH($A311,'Cycle 9'!$L$10:$L$999,0),1)),INDEX('Cycle 10'!C$10:C$999,MATCH($A311,'Cycle 10'!$L$10:$L$999,0),1)),INDEX('Cycle 11'!C$10:C$999,MATCH($A311,'Cycle 11'!$L$10:$L$999,0),1)),"")="","",IFERROR(IFERROR(IFERROR(IFERROR(IFERROR(IFERROR(IFERROR(IFERROR(IFERROR(IFERROR(IFERROR(IFERROR(INDEX(Summer!C$10:C$999,MATCH($A311,Summer!$L$10:$L$999,0),1),INDEX('Cycle 1'!C$10:C$999,MATCH($A311,'Cycle 1'!$L$10:$L$999,0),1)),INDEX('Cycle 2'!C$10:C$999,MATCH($A311,'Cycle 2'!$L$10:$L$999,0),1)),INDEX('Cycle 3'!C$10:C$999,MATCH($A311,'Cycle 3'!$L$10:$L$999,0),1)),INDEX('Cycle 4'!C$10:C$999,MATCH($A311,'Cycle 4'!$L$10:$L$999,0),1)),INDEX('Cycle 5'!C$10:C$999,MATCH($A311,'Cycle 5'!$L$10:$L$999,0),1)),INDEX('Cycle 6'!C$10:C$999,MATCH($A311,'Cycle 6'!$L$10:$L$999,0),1)),INDEX('Cycle 7'!C$10:C$999,MATCH($A311,'Cycle 7'!$L$10:$L$999,0),1)),INDEX('Cycle 8'!C$10:C$999,MATCH($A311,'Cycle 8'!$L$10:$L$999,0),1)),INDEX('Cycle 9'!C$10:C$999,MATCH($A311,'Cycle 9'!$L$10:$L$999,0),1)),INDEX('Cycle 10'!C$10:C$999,MATCH($A311,'Cycle 10'!$L$10:$L$999,0),1)),INDEX('Cycle 11'!C$10:C$999,MATCH($A311,'Cycle 11'!$L$10:$L$999,0),1)),""))</f>
        <v/>
      </c>
      <c r="E311" t="str">
        <f>IF(IFERROR(IFERROR(IFERROR(IFERROR(IFERROR(IFERROR(IFERROR(IFERROR(IFERROR(IFERROR(IFERROR(IFERROR(INDEX(Summer!D$10:D$999,MATCH($A311,Summer!$L$10:$L$999,0),1),INDEX('Cycle 1'!D$10:D$999,MATCH($A311,'Cycle 1'!$L$10:$L$999,0),1)),INDEX('Cycle 2'!D$10:D$999,MATCH($A311,'Cycle 2'!$L$10:$L$999,0),1)),INDEX('Cycle 3'!D$10:D$999,MATCH($A311,'Cycle 3'!$L$10:$L$999,0),1)),INDEX('Cycle 4'!D$10:D$999,MATCH($A311,'Cycle 4'!$L$10:$L$999,0),1)),INDEX('Cycle 5'!D$10:D$999,MATCH($A311,'Cycle 5'!$L$10:$L$999,0),1)),INDEX('Cycle 6'!D$10:D$999,MATCH($A311,'Cycle 6'!$L$10:$L$999,0),1)),INDEX('Cycle 7'!D$10:D$999,MATCH($A311,'Cycle 7'!$L$10:$L$999,0),1)),INDEX('Cycle 8'!D$10:D$999,MATCH($A311,'Cycle 8'!$L$10:$L$999,0),1)),INDEX('Cycle 9'!D$10:D$999,MATCH($A311,'Cycle 9'!$L$10:$L$999,0),1)),INDEX('Cycle 10'!D$10:D$999,MATCH($A311,'Cycle 10'!$L$10:$L$999,0),1)),INDEX('Cycle 11'!D$10:D$999,MATCH($A311,'Cycle 11'!$L$10:$L$999,0),1)),"")="","",IFERROR(IFERROR(IFERROR(IFERROR(IFERROR(IFERROR(IFERROR(IFERROR(IFERROR(IFERROR(IFERROR(IFERROR(INDEX(Summer!D$10:D$999,MATCH($A311,Summer!$L$10:$L$999,0),1),INDEX('Cycle 1'!D$10:D$999,MATCH($A311,'Cycle 1'!$L$10:$L$999,0),1)),INDEX('Cycle 2'!D$10:D$999,MATCH($A311,'Cycle 2'!$L$10:$L$999,0),1)),INDEX('Cycle 3'!D$10:D$999,MATCH($A311,'Cycle 3'!$L$10:$L$999,0),1)),INDEX('Cycle 4'!D$10:D$999,MATCH($A311,'Cycle 4'!$L$10:$L$999,0),1)),INDEX('Cycle 5'!D$10:D$999,MATCH($A311,'Cycle 5'!$L$10:$L$999,0),1)),INDEX('Cycle 6'!D$10:D$999,MATCH($A311,'Cycle 6'!$L$10:$L$999,0),1)),INDEX('Cycle 7'!D$10:D$999,MATCH($A311,'Cycle 7'!$L$10:$L$999,0),1)),INDEX('Cycle 8'!D$10:D$999,MATCH($A311,'Cycle 8'!$L$10:$L$999,0),1)),INDEX('Cycle 9'!D$10:D$999,MATCH($A311,'Cycle 9'!$L$10:$L$999,0),1)),INDEX('Cycle 10'!D$10:D$999,MATCH($A311,'Cycle 10'!$L$10:$L$999,0),1)),INDEX('Cycle 11'!D$10:D$999,MATCH($A311,'Cycle 11'!$L$10:$L$999,0),1)),""))</f>
        <v/>
      </c>
      <c r="F311" t="str">
        <f>IF(IFERROR(IFERROR(IFERROR(IFERROR(IFERROR(IFERROR(IFERROR(IFERROR(IFERROR(IFERROR(IFERROR(IFERROR(INDEX(Summer!E$10:E$999,MATCH($A311,Summer!$L$10:$L$999,0),1),INDEX('Cycle 1'!E$10:E$999,MATCH($A311,'Cycle 1'!$L$10:$L$999,0),1)),INDEX('Cycle 2'!E$10:E$999,MATCH($A311,'Cycle 2'!$L$10:$L$999,0),1)),INDEX('Cycle 3'!E$10:E$999,MATCH($A311,'Cycle 3'!$L$10:$L$999,0),1)),INDEX('Cycle 4'!E$10:E$999,MATCH($A311,'Cycle 4'!$L$10:$L$999,0),1)),INDEX('Cycle 5'!E$10:E$999,MATCH($A311,'Cycle 5'!$L$10:$L$999,0),1)),INDEX('Cycle 6'!E$10:E$999,MATCH($A311,'Cycle 6'!$L$10:$L$999,0),1)),INDEX('Cycle 7'!E$10:E$999,MATCH($A311,'Cycle 7'!$L$10:$L$999,0),1)),INDEX('Cycle 8'!E$10:E$999,MATCH($A311,'Cycle 8'!$L$10:$L$999,0),1)),INDEX('Cycle 9'!E$10:E$999,MATCH($A311,'Cycle 9'!$L$10:$L$999,0),1)),INDEX('Cycle 10'!E$10:E$999,MATCH($A311,'Cycle 10'!$L$10:$L$999,0),1)),INDEX('Cycle 11'!E$10:E$999,MATCH($A311,'Cycle 11'!$L$10:$L$999,0),1)),"")="","",IFERROR(IFERROR(IFERROR(IFERROR(IFERROR(IFERROR(IFERROR(IFERROR(IFERROR(IFERROR(IFERROR(IFERROR(INDEX(Summer!E$10:E$999,MATCH($A311,Summer!$L$10:$L$999,0),1),INDEX('Cycle 1'!E$10:E$999,MATCH($A311,'Cycle 1'!$L$10:$L$999,0),1)),INDEX('Cycle 2'!E$10:E$999,MATCH($A311,'Cycle 2'!$L$10:$L$999,0),1)),INDEX('Cycle 3'!E$10:E$999,MATCH($A311,'Cycle 3'!$L$10:$L$999,0),1)),INDEX('Cycle 4'!E$10:E$999,MATCH($A311,'Cycle 4'!$L$10:$L$999,0),1)),INDEX('Cycle 5'!E$10:E$999,MATCH($A311,'Cycle 5'!$L$10:$L$999,0),1)),INDEX('Cycle 6'!E$10:E$999,MATCH($A311,'Cycle 6'!$L$10:$L$999,0),1)),INDEX('Cycle 7'!E$10:E$999,MATCH($A311,'Cycle 7'!$L$10:$L$999,0),1)),INDEX('Cycle 8'!E$10:E$999,MATCH($A311,'Cycle 8'!$L$10:$L$999,0),1)),INDEX('Cycle 9'!E$10:E$999,MATCH($A311,'Cycle 9'!$L$10:$L$999,0),1)),INDEX('Cycle 10'!E$10:E$999,MATCH($A311,'Cycle 10'!$L$10:$L$999,0),1)),INDEX('Cycle 11'!E$10:E$999,MATCH($A311,'Cycle 11'!$L$10:$L$999,0),1)),""))</f>
        <v/>
      </c>
      <c r="G311" t="str">
        <f>IF(IFERROR(IFERROR(IFERROR(IFERROR(IFERROR(IFERROR(IFERROR(IFERROR(IFERROR(IFERROR(IFERROR(IFERROR(INDEX(Summer!F$10:F$999,MATCH($A311,Summer!$L$10:$L$999,0),1),INDEX('Cycle 1'!F$10:F$999,MATCH($A311,'Cycle 1'!$L$10:$L$999,0),1)),INDEX('Cycle 2'!F$10:F$999,MATCH($A311,'Cycle 2'!$L$10:$L$999,0),1)),INDEX('Cycle 3'!F$10:F$999,MATCH($A311,'Cycle 3'!$L$10:$L$999,0),1)),INDEX('Cycle 4'!F$10:F$999,MATCH($A311,'Cycle 4'!$L$10:$L$999,0),1)),INDEX('Cycle 5'!F$10:F$999,MATCH($A311,'Cycle 5'!$L$10:$L$999,0),1)),INDEX('Cycle 6'!F$10:F$999,MATCH($A311,'Cycle 6'!$L$10:$L$999,0),1)),INDEX('Cycle 7'!F$10:F$999,MATCH($A311,'Cycle 7'!$L$10:$L$999,0),1)),INDEX('Cycle 8'!F$10:F$999,MATCH($A311,'Cycle 8'!$L$10:$L$999,0),1)),INDEX('Cycle 9'!F$10:F$999,MATCH($A311,'Cycle 9'!$L$10:$L$999,0),1)),INDEX('Cycle 10'!F$10:F$999,MATCH($A311,'Cycle 10'!$L$10:$L$999,0),1)),INDEX('Cycle 11'!F$10:F$999,MATCH($A311,'Cycle 11'!$L$10:$L$999,0),1)),"")="","",IFERROR(IFERROR(IFERROR(IFERROR(IFERROR(IFERROR(IFERROR(IFERROR(IFERROR(IFERROR(IFERROR(IFERROR(INDEX(Summer!F$10:F$999,MATCH($A311,Summer!$L$10:$L$999,0),1),INDEX('Cycle 1'!F$10:F$999,MATCH($A311,'Cycle 1'!$L$10:$L$999,0),1)),INDEX('Cycle 2'!F$10:F$999,MATCH($A311,'Cycle 2'!$L$10:$L$999,0),1)),INDEX('Cycle 3'!F$10:F$999,MATCH($A311,'Cycle 3'!$L$10:$L$999,0),1)),INDEX('Cycle 4'!F$10:F$999,MATCH($A311,'Cycle 4'!$L$10:$L$999,0),1)),INDEX('Cycle 5'!F$10:F$999,MATCH($A311,'Cycle 5'!$L$10:$L$999,0),1)),INDEX('Cycle 6'!F$10:F$999,MATCH($A311,'Cycle 6'!$L$10:$L$999,0),1)),INDEX('Cycle 7'!F$10:F$999,MATCH($A311,'Cycle 7'!$L$10:$L$999,0),1)),INDEX('Cycle 8'!F$10:F$999,MATCH($A311,'Cycle 8'!$L$10:$L$999,0),1)),INDEX('Cycle 9'!F$10:F$999,MATCH($A311,'Cycle 9'!$L$10:$L$999,0),1)),INDEX('Cycle 10'!F$10:F$999,MATCH($A311,'Cycle 10'!$L$10:$L$999,0),1)),INDEX('Cycle 11'!F$10:F$999,MATCH($A311,'Cycle 11'!$L$10:$L$999,0),1)),""))</f>
        <v/>
      </c>
      <c r="H311" t="str">
        <f>IF(IFERROR(IFERROR(IFERROR(IFERROR(IFERROR(IFERROR(IFERROR(IFERROR(IFERROR(IFERROR(IFERROR(IFERROR(INDEX(Summer!G$10:G$999,MATCH($A311,Summer!$L$10:$L$999,0),1),INDEX('Cycle 1'!G$10:G$999,MATCH($A311,'Cycle 1'!$L$10:$L$999,0),1)),INDEX('Cycle 2'!G$10:G$999,MATCH($A311,'Cycle 2'!$L$10:$L$999,0),1)),INDEX('Cycle 3'!G$10:G$999,MATCH($A311,'Cycle 3'!$L$10:$L$999,0),1)),INDEX('Cycle 4'!G$10:G$999,MATCH($A311,'Cycle 4'!$L$10:$L$999,0),1)),INDEX('Cycle 5'!G$10:G$999,MATCH($A311,'Cycle 5'!$L$10:$L$999,0),1)),INDEX('Cycle 6'!G$10:G$999,MATCH($A311,'Cycle 6'!$L$10:$L$999,0),1)),INDEX('Cycle 7'!G$10:G$999,MATCH($A311,'Cycle 7'!$L$10:$L$999,0),1)),INDEX('Cycle 8'!G$10:G$999,MATCH($A311,'Cycle 8'!$L$10:$L$999,0),1)),INDEX('Cycle 9'!G$10:G$999,MATCH($A311,'Cycle 9'!$L$10:$L$999,0),1)),INDEX('Cycle 10'!G$10:G$999,MATCH($A311,'Cycle 10'!$L$10:$L$999,0),1)),INDEX('Cycle 11'!G$10:G$999,MATCH($A311,'Cycle 11'!$L$10:$L$999,0),1)),"")="","",IFERROR(IFERROR(IFERROR(IFERROR(IFERROR(IFERROR(IFERROR(IFERROR(IFERROR(IFERROR(IFERROR(IFERROR(INDEX(Summer!G$10:G$999,MATCH($A311,Summer!$L$10:$L$999,0),1),INDEX('Cycle 1'!G$10:G$999,MATCH($A311,'Cycle 1'!$L$10:$L$999,0),1)),INDEX('Cycle 2'!G$10:G$999,MATCH($A311,'Cycle 2'!$L$10:$L$999,0),1)),INDEX('Cycle 3'!G$10:G$999,MATCH($A311,'Cycle 3'!$L$10:$L$999,0),1)),INDEX('Cycle 4'!G$10:G$999,MATCH($A311,'Cycle 4'!$L$10:$L$999,0),1)),INDEX('Cycle 5'!G$10:G$999,MATCH($A311,'Cycle 5'!$L$10:$L$999,0),1)),INDEX('Cycle 6'!G$10:G$999,MATCH($A311,'Cycle 6'!$L$10:$L$999,0),1)),INDEX('Cycle 7'!G$10:G$999,MATCH($A311,'Cycle 7'!$L$10:$L$999,0),1)),INDEX('Cycle 8'!G$10:G$999,MATCH($A311,'Cycle 8'!$L$10:$L$999,0),1)),INDEX('Cycle 9'!G$10:G$999,MATCH($A311,'Cycle 9'!$L$10:$L$999,0),1)),INDEX('Cycle 10'!G$10:G$999,MATCH($A311,'Cycle 10'!$L$10:$L$999,0),1)),INDEX('Cycle 11'!G$10:G$999,MATCH($A311,'Cycle 11'!$L$10:$L$999,0),1)),""))</f>
        <v/>
      </c>
      <c r="I311">
        <f>IFERROR(IF(C311="",MAX(I$1:I310),IF(ROW(C$2)=ROW(C311),1,IF(ISERROR(VLOOKUP(C311,C$2:C310,1,FALSE)),MAX(I$1:I310)+1,MAX(I$1:I310)))),"")</f>
        <v>0</v>
      </c>
      <c r="J311" t="str">
        <f t="shared" si="34"/>
        <v/>
      </c>
      <c r="K311" t="str">
        <f t="shared" si="40"/>
        <v/>
      </c>
      <c r="L311" t="str">
        <f t="shared" si="40"/>
        <v/>
      </c>
      <c r="M311" t="str">
        <f t="shared" si="40"/>
        <v/>
      </c>
      <c r="N311" t="str">
        <f t="shared" si="40"/>
        <v/>
      </c>
      <c r="O311" t="str">
        <f t="shared" si="40"/>
        <v/>
      </c>
      <c r="P311" t="str">
        <f t="shared" si="40"/>
        <v/>
      </c>
      <c r="Q311" t="str">
        <f t="shared" si="40"/>
        <v/>
      </c>
      <c r="R311" t="str">
        <f t="shared" si="40"/>
        <v/>
      </c>
      <c r="S311" t="str">
        <f t="shared" si="40"/>
        <v/>
      </c>
      <c r="T311" t="str">
        <f t="shared" si="40"/>
        <v/>
      </c>
      <c r="U311" t="str">
        <f t="shared" si="40"/>
        <v/>
      </c>
      <c r="V311" t="str">
        <f t="shared" si="40"/>
        <v/>
      </c>
      <c r="W311" t="str">
        <f t="shared" si="35"/>
        <v/>
      </c>
      <c r="X311">
        <f>IF(OR(H311="No",H311=""),0,IF(COUNTIFS(H$2:H311,"Yes",C$2:C311,C311)&gt;1,0,COUNTIFS(H$2:H311,"Yes",C$2:C311,C311)))+IF(X310=$X$1,0,X310)</f>
        <v>0</v>
      </c>
    </row>
    <row r="312" spans="1:24" x14ac:dyDescent="0.3">
      <c r="A312">
        <f>ROWS($A$2:$A312)</f>
        <v>311</v>
      </c>
      <c r="B312" t="str">
        <f>IF(ISERROR(VLOOKUP(A312,Summer!L$11:L$500,1,FALSE)),IF(ISERROR(VLOOKUP(A312,'Cycle 1'!L$11:L$500,1,FALSE)),IF(ISERROR(VLOOKUP(A312,'Cycle 2'!L$11:L$500,1,FALSE)),IF(ISERROR(VLOOKUP(A312,'Cycle 3'!L$11:L$500,1,FALSE)),IF(ISERROR(VLOOKUP(A312,'Cycle 4'!L$11:L$500,1,FALSE)),IF(ISERROR(VLOOKUP(A312,'Cycle 5'!L$11:L$500,1,FALSE)),IF(ISERROR(VLOOKUP(A312,'Cycle 6'!L$11:L$500,1,FALSE)),IF(ISERROR(VLOOKUP(A312,'Cycle 7'!L$11:L$500,1,FALSE)),IF(ISERROR(VLOOKUP(A312,'Cycle 8'!L$11:L$500,1,FALSE)),IF(ISERROR(VLOOKUP(A312,'Cycle 9'!L$11:L$500,1,FALSE)),IF(ISERROR(VLOOKUP(A312,'Cycle 10'!L$11:L$500,1,FALSE)),IF(ISERROR(VLOOKUP(A312,'Cycle 11'!L$11:L$500,1,FALSE)),"","Cycle 11"),"Cycle 10"),"Cycle 9"),"Cycle 8"),"Cycle 7"),"Cycle 6"),"Cycle 5"),"Cycle 4"),"Cycle 3"),"Cycle 2"),"Cycle 1"),"Summer")</f>
        <v/>
      </c>
      <c r="C312" t="str">
        <f>IF(IFERROR(IFERROR(IFERROR(IFERROR(IFERROR(IFERROR(IFERROR(IFERROR(IFERROR(IFERROR(IFERROR(IFERROR(INDEX(Summer!B$10:B$999,MATCH($A312,Summer!$L$10:$L$999,0),1),INDEX('Cycle 1'!B$10:B$999,MATCH($A312,'Cycle 1'!$L$10:$L$999,0),1)),INDEX('Cycle 2'!B$10:B$999,MATCH($A312,'Cycle 2'!$L$10:$L$999,0),1)),INDEX('Cycle 3'!B$10:B$999,MATCH($A312,'Cycle 3'!$L$10:$L$999,0),1)),INDEX('Cycle 4'!B$10:B$999,MATCH($A312,'Cycle 4'!$L$10:$L$999,0),1)),INDEX('Cycle 5'!B$10:B$999,MATCH($A312,'Cycle 5'!$L$10:$L$999,0),1)),INDEX('Cycle 6'!B$10:B$999,MATCH($A312,'Cycle 6'!$L$10:$L$999,0),1)),INDEX('Cycle 7'!B$10:B$999,MATCH($A312,'Cycle 7'!$L$10:$L$999,0),1)),INDEX('Cycle 8'!B$10:B$999,MATCH($A312,'Cycle 8'!$L$10:$L$999,0),1)),INDEX('Cycle 9'!B$10:B$999,MATCH($A312,'Cycle 9'!$L$10:$L$999,0),1)),INDEX('Cycle 10'!B$10:B$999,MATCH($A312,'Cycle 10'!$L$10:$L$999,0),1)),INDEX('Cycle 11'!B$10:B$999,MATCH($A312,'Cycle 11'!$L$10:$L$999,0),1)),"")="","",IFERROR(IFERROR(IFERROR(IFERROR(IFERROR(IFERROR(IFERROR(IFERROR(IFERROR(IFERROR(IFERROR(IFERROR(INDEX(Summer!B$10:B$999,MATCH($A312,Summer!$L$10:$L$999,0),1),INDEX('Cycle 1'!B$10:B$999,MATCH($A312,'Cycle 1'!$L$10:$L$999,0),1)),INDEX('Cycle 2'!B$10:B$999,MATCH($A312,'Cycle 2'!$L$10:$L$999,0),1)),INDEX('Cycle 3'!B$10:B$999,MATCH($A312,'Cycle 3'!$L$10:$L$999,0),1)),INDEX('Cycle 4'!B$10:B$999,MATCH($A312,'Cycle 4'!$L$10:$L$999,0),1)),INDEX('Cycle 5'!B$10:B$999,MATCH($A312,'Cycle 5'!$L$10:$L$999,0),1)),INDEX('Cycle 6'!B$10:B$999,MATCH($A312,'Cycle 6'!$L$10:$L$999,0),1)),INDEX('Cycle 7'!B$10:B$999,MATCH($A312,'Cycle 7'!$L$10:$L$999,0),1)),INDEX('Cycle 8'!B$10:B$999,MATCH($A312,'Cycle 8'!$L$10:$L$999,0),1)),INDEX('Cycle 9'!B$10:B$999,MATCH($A312,'Cycle 9'!$L$10:$L$999,0),1)),INDEX('Cycle 10'!B$10:B$999,MATCH($A312,'Cycle 10'!$L$10:$L$999,0),1)),INDEX('Cycle 11'!B$10:B$999,MATCH($A312,'Cycle 11'!$L$10:$L$999,0),1)),""))</f>
        <v/>
      </c>
      <c r="D312" t="str">
        <f>IF(IFERROR(IFERROR(IFERROR(IFERROR(IFERROR(IFERROR(IFERROR(IFERROR(IFERROR(IFERROR(IFERROR(IFERROR(INDEX(Summer!C$10:C$999,MATCH($A312,Summer!$L$10:$L$999,0),1),INDEX('Cycle 1'!C$10:C$999,MATCH($A312,'Cycle 1'!$L$10:$L$999,0),1)),INDEX('Cycle 2'!C$10:C$999,MATCH($A312,'Cycle 2'!$L$10:$L$999,0),1)),INDEX('Cycle 3'!C$10:C$999,MATCH($A312,'Cycle 3'!$L$10:$L$999,0),1)),INDEX('Cycle 4'!C$10:C$999,MATCH($A312,'Cycle 4'!$L$10:$L$999,0),1)),INDEX('Cycle 5'!C$10:C$999,MATCH($A312,'Cycle 5'!$L$10:$L$999,0),1)),INDEX('Cycle 6'!C$10:C$999,MATCH($A312,'Cycle 6'!$L$10:$L$999,0),1)),INDEX('Cycle 7'!C$10:C$999,MATCH($A312,'Cycle 7'!$L$10:$L$999,0),1)),INDEX('Cycle 8'!C$10:C$999,MATCH($A312,'Cycle 8'!$L$10:$L$999,0),1)),INDEX('Cycle 9'!C$10:C$999,MATCH($A312,'Cycle 9'!$L$10:$L$999,0),1)),INDEX('Cycle 10'!C$10:C$999,MATCH($A312,'Cycle 10'!$L$10:$L$999,0),1)),INDEX('Cycle 11'!C$10:C$999,MATCH($A312,'Cycle 11'!$L$10:$L$999,0),1)),"")="","",IFERROR(IFERROR(IFERROR(IFERROR(IFERROR(IFERROR(IFERROR(IFERROR(IFERROR(IFERROR(IFERROR(IFERROR(INDEX(Summer!C$10:C$999,MATCH($A312,Summer!$L$10:$L$999,0),1),INDEX('Cycle 1'!C$10:C$999,MATCH($A312,'Cycle 1'!$L$10:$L$999,0),1)),INDEX('Cycle 2'!C$10:C$999,MATCH($A312,'Cycle 2'!$L$10:$L$999,0),1)),INDEX('Cycle 3'!C$10:C$999,MATCH($A312,'Cycle 3'!$L$10:$L$999,0),1)),INDEX('Cycle 4'!C$10:C$999,MATCH($A312,'Cycle 4'!$L$10:$L$999,0),1)),INDEX('Cycle 5'!C$10:C$999,MATCH($A312,'Cycle 5'!$L$10:$L$999,0),1)),INDEX('Cycle 6'!C$10:C$999,MATCH($A312,'Cycle 6'!$L$10:$L$999,0),1)),INDEX('Cycle 7'!C$10:C$999,MATCH($A312,'Cycle 7'!$L$10:$L$999,0),1)),INDEX('Cycle 8'!C$10:C$999,MATCH($A312,'Cycle 8'!$L$10:$L$999,0),1)),INDEX('Cycle 9'!C$10:C$999,MATCH($A312,'Cycle 9'!$L$10:$L$999,0),1)),INDEX('Cycle 10'!C$10:C$999,MATCH($A312,'Cycle 10'!$L$10:$L$999,0),1)),INDEX('Cycle 11'!C$10:C$999,MATCH($A312,'Cycle 11'!$L$10:$L$999,0),1)),""))</f>
        <v/>
      </c>
      <c r="E312" t="str">
        <f>IF(IFERROR(IFERROR(IFERROR(IFERROR(IFERROR(IFERROR(IFERROR(IFERROR(IFERROR(IFERROR(IFERROR(IFERROR(INDEX(Summer!D$10:D$999,MATCH($A312,Summer!$L$10:$L$999,0),1),INDEX('Cycle 1'!D$10:D$999,MATCH($A312,'Cycle 1'!$L$10:$L$999,0),1)),INDEX('Cycle 2'!D$10:D$999,MATCH($A312,'Cycle 2'!$L$10:$L$999,0),1)),INDEX('Cycle 3'!D$10:D$999,MATCH($A312,'Cycle 3'!$L$10:$L$999,0),1)),INDEX('Cycle 4'!D$10:D$999,MATCH($A312,'Cycle 4'!$L$10:$L$999,0),1)),INDEX('Cycle 5'!D$10:D$999,MATCH($A312,'Cycle 5'!$L$10:$L$999,0),1)),INDEX('Cycle 6'!D$10:D$999,MATCH($A312,'Cycle 6'!$L$10:$L$999,0),1)),INDEX('Cycle 7'!D$10:D$999,MATCH($A312,'Cycle 7'!$L$10:$L$999,0),1)),INDEX('Cycle 8'!D$10:D$999,MATCH($A312,'Cycle 8'!$L$10:$L$999,0),1)),INDEX('Cycle 9'!D$10:D$999,MATCH($A312,'Cycle 9'!$L$10:$L$999,0),1)),INDEX('Cycle 10'!D$10:D$999,MATCH($A312,'Cycle 10'!$L$10:$L$999,0),1)),INDEX('Cycle 11'!D$10:D$999,MATCH($A312,'Cycle 11'!$L$10:$L$999,0),1)),"")="","",IFERROR(IFERROR(IFERROR(IFERROR(IFERROR(IFERROR(IFERROR(IFERROR(IFERROR(IFERROR(IFERROR(IFERROR(INDEX(Summer!D$10:D$999,MATCH($A312,Summer!$L$10:$L$999,0),1),INDEX('Cycle 1'!D$10:D$999,MATCH($A312,'Cycle 1'!$L$10:$L$999,0),1)),INDEX('Cycle 2'!D$10:D$999,MATCH($A312,'Cycle 2'!$L$10:$L$999,0),1)),INDEX('Cycle 3'!D$10:D$999,MATCH($A312,'Cycle 3'!$L$10:$L$999,0),1)),INDEX('Cycle 4'!D$10:D$999,MATCH($A312,'Cycle 4'!$L$10:$L$999,0),1)),INDEX('Cycle 5'!D$10:D$999,MATCH($A312,'Cycle 5'!$L$10:$L$999,0),1)),INDEX('Cycle 6'!D$10:D$999,MATCH($A312,'Cycle 6'!$L$10:$L$999,0),1)),INDEX('Cycle 7'!D$10:D$999,MATCH($A312,'Cycle 7'!$L$10:$L$999,0),1)),INDEX('Cycle 8'!D$10:D$999,MATCH($A312,'Cycle 8'!$L$10:$L$999,0),1)),INDEX('Cycle 9'!D$10:D$999,MATCH($A312,'Cycle 9'!$L$10:$L$999,0),1)),INDEX('Cycle 10'!D$10:D$999,MATCH($A312,'Cycle 10'!$L$10:$L$999,0),1)),INDEX('Cycle 11'!D$10:D$999,MATCH($A312,'Cycle 11'!$L$10:$L$999,0),1)),""))</f>
        <v/>
      </c>
      <c r="F312" t="str">
        <f>IF(IFERROR(IFERROR(IFERROR(IFERROR(IFERROR(IFERROR(IFERROR(IFERROR(IFERROR(IFERROR(IFERROR(IFERROR(INDEX(Summer!E$10:E$999,MATCH($A312,Summer!$L$10:$L$999,0),1),INDEX('Cycle 1'!E$10:E$999,MATCH($A312,'Cycle 1'!$L$10:$L$999,0),1)),INDEX('Cycle 2'!E$10:E$999,MATCH($A312,'Cycle 2'!$L$10:$L$999,0),1)),INDEX('Cycle 3'!E$10:E$999,MATCH($A312,'Cycle 3'!$L$10:$L$999,0),1)),INDEX('Cycle 4'!E$10:E$999,MATCH($A312,'Cycle 4'!$L$10:$L$999,0),1)),INDEX('Cycle 5'!E$10:E$999,MATCH($A312,'Cycle 5'!$L$10:$L$999,0),1)),INDEX('Cycle 6'!E$10:E$999,MATCH($A312,'Cycle 6'!$L$10:$L$999,0),1)),INDEX('Cycle 7'!E$10:E$999,MATCH($A312,'Cycle 7'!$L$10:$L$999,0),1)),INDEX('Cycle 8'!E$10:E$999,MATCH($A312,'Cycle 8'!$L$10:$L$999,0),1)),INDEX('Cycle 9'!E$10:E$999,MATCH($A312,'Cycle 9'!$L$10:$L$999,0),1)),INDEX('Cycle 10'!E$10:E$999,MATCH($A312,'Cycle 10'!$L$10:$L$999,0),1)),INDEX('Cycle 11'!E$10:E$999,MATCH($A312,'Cycle 11'!$L$10:$L$999,0),1)),"")="","",IFERROR(IFERROR(IFERROR(IFERROR(IFERROR(IFERROR(IFERROR(IFERROR(IFERROR(IFERROR(IFERROR(IFERROR(INDEX(Summer!E$10:E$999,MATCH($A312,Summer!$L$10:$L$999,0),1),INDEX('Cycle 1'!E$10:E$999,MATCH($A312,'Cycle 1'!$L$10:$L$999,0),1)),INDEX('Cycle 2'!E$10:E$999,MATCH($A312,'Cycle 2'!$L$10:$L$999,0),1)),INDEX('Cycle 3'!E$10:E$999,MATCH($A312,'Cycle 3'!$L$10:$L$999,0),1)),INDEX('Cycle 4'!E$10:E$999,MATCH($A312,'Cycle 4'!$L$10:$L$999,0),1)),INDEX('Cycle 5'!E$10:E$999,MATCH($A312,'Cycle 5'!$L$10:$L$999,0),1)),INDEX('Cycle 6'!E$10:E$999,MATCH($A312,'Cycle 6'!$L$10:$L$999,0),1)),INDEX('Cycle 7'!E$10:E$999,MATCH($A312,'Cycle 7'!$L$10:$L$999,0),1)),INDEX('Cycle 8'!E$10:E$999,MATCH($A312,'Cycle 8'!$L$10:$L$999,0),1)),INDEX('Cycle 9'!E$10:E$999,MATCH($A312,'Cycle 9'!$L$10:$L$999,0),1)),INDEX('Cycle 10'!E$10:E$999,MATCH($A312,'Cycle 10'!$L$10:$L$999,0),1)),INDEX('Cycle 11'!E$10:E$999,MATCH($A312,'Cycle 11'!$L$10:$L$999,0),1)),""))</f>
        <v/>
      </c>
      <c r="G312" t="str">
        <f>IF(IFERROR(IFERROR(IFERROR(IFERROR(IFERROR(IFERROR(IFERROR(IFERROR(IFERROR(IFERROR(IFERROR(IFERROR(INDEX(Summer!F$10:F$999,MATCH($A312,Summer!$L$10:$L$999,0),1),INDEX('Cycle 1'!F$10:F$999,MATCH($A312,'Cycle 1'!$L$10:$L$999,0),1)),INDEX('Cycle 2'!F$10:F$999,MATCH($A312,'Cycle 2'!$L$10:$L$999,0),1)),INDEX('Cycle 3'!F$10:F$999,MATCH($A312,'Cycle 3'!$L$10:$L$999,0),1)),INDEX('Cycle 4'!F$10:F$999,MATCH($A312,'Cycle 4'!$L$10:$L$999,0),1)),INDEX('Cycle 5'!F$10:F$999,MATCH($A312,'Cycle 5'!$L$10:$L$999,0),1)),INDEX('Cycle 6'!F$10:F$999,MATCH($A312,'Cycle 6'!$L$10:$L$999,0),1)),INDEX('Cycle 7'!F$10:F$999,MATCH($A312,'Cycle 7'!$L$10:$L$999,0),1)),INDEX('Cycle 8'!F$10:F$999,MATCH($A312,'Cycle 8'!$L$10:$L$999,0),1)),INDEX('Cycle 9'!F$10:F$999,MATCH($A312,'Cycle 9'!$L$10:$L$999,0),1)),INDEX('Cycle 10'!F$10:F$999,MATCH($A312,'Cycle 10'!$L$10:$L$999,0),1)),INDEX('Cycle 11'!F$10:F$999,MATCH($A312,'Cycle 11'!$L$10:$L$999,0),1)),"")="","",IFERROR(IFERROR(IFERROR(IFERROR(IFERROR(IFERROR(IFERROR(IFERROR(IFERROR(IFERROR(IFERROR(IFERROR(INDEX(Summer!F$10:F$999,MATCH($A312,Summer!$L$10:$L$999,0),1),INDEX('Cycle 1'!F$10:F$999,MATCH($A312,'Cycle 1'!$L$10:$L$999,0),1)),INDEX('Cycle 2'!F$10:F$999,MATCH($A312,'Cycle 2'!$L$10:$L$999,0),1)),INDEX('Cycle 3'!F$10:F$999,MATCH($A312,'Cycle 3'!$L$10:$L$999,0),1)),INDEX('Cycle 4'!F$10:F$999,MATCH($A312,'Cycle 4'!$L$10:$L$999,0),1)),INDEX('Cycle 5'!F$10:F$999,MATCH($A312,'Cycle 5'!$L$10:$L$999,0),1)),INDEX('Cycle 6'!F$10:F$999,MATCH($A312,'Cycle 6'!$L$10:$L$999,0),1)),INDEX('Cycle 7'!F$10:F$999,MATCH($A312,'Cycle 7'!$L$10:$L$999,0),1)),INDEX('Cycle 8'!F$10:F$999,MATCH($A312,'Cycle 8'!$L$10:$L$999,0),1)),INDEX('Cycle 9'!F$10:F$999,MATCH($A312,'Cycle 9'!$L$10:$L$999,0),1)),INDEX('Cycle 10'!F$10:F$999,MATCH($A312,'Cycle 10'!$L$10:$L$999,0),1)),INDEX('Cycle 11'!F$10:F$999,MATCH($A312,'Cycle 11'!$L$10:$L$999,0),1)),""))</f>
        <v/>
      </c>
      <c r="H312" t="str">
        <f>IF(IFERROR(IFERROR(IFERROR(IFERROR(IFERROR(IFERROR(IFERROR(IFERROR(IFERROR(IFERROR(IFERROR(IFERROR(INDEX(Summer!G$10:G$999,MATCH($A312,Summer!$L$10:$L$999,0),1),INDEX('Cycle 1'!G$10:G$999,MATCH($A312,'Cycle 1'!$L$10:$L$999,0),1)),INDEX('Cycle 2'!G$10:G$999,MATCH($A312,'Cycle 2'!$L$10:$L$999,0),1)),INDEX('Cycle 3'!G$10:G$999,MATCH($A312,'Cycle 3'!$L$10:$L$999,0),1)),INDEX('Cycle 4'!G$10:G$999,MATCH($A312,'Cycle 4'!$L$10:$L$999,0),1)),INDEX('Cycle 5'!G$10:G$999,MATCH($A312,'Cycle 5'!$L$10:$L$999,0),1)),INDEX('Cycle 6'!G$10:G$999,MATCH($A312,'Cycle 6'!$L$10:$L$999,0),1)),INDEX('Cycle 7'!G$10:G$999,MATCH($A312,'Cycle 7'!$L$10:$L$999,0),1)),INDEX('Cycle 8'!G$10:G$999,MATCH($A312,'Cycle 8'!$L$10:$L$999,0),1)),INDEX('Cycle 9'!G$10:G$999,MATCH($A312,'Cycle 9'!$L$10:$L$999,0),1)),INDEX('Cycle 10'!G$10:G$999,MATCH($A312,'Cycle 10'!$L$10:$L$999,0),1)),INDEX('Cycle 11'!G$10:G$999,MATCH($A312,'Cycle 11'!$L$10:$L$999,0),1)),"")="","",IFERROR(IFERROR(IFERROR(IFERROR(IFERROR(IFERROR(IFERROR(IFERROR(IFERROR(IFERROR(IFERROR(IFERROR(INDEX(Summer!G$10:G$999,MATCH($A312,Summer!$L$10:$L$999,0),1),INDEX('Cycle 1'!G$10:G$999,MATCH($A312,'Cycle 1'!$L$10:$L$999,0),1)),INDEX('Cycle 2'!G$10:G$999,MATCH($A312,'Cycle 2'!$L$10:$L$999,0),1)),INDEX('Cycle 3'!G$10:G$999,MATCH($A312,'Cycle 3'!$L$10:$L$999,0),1)),INDEX('Cycle 4'!G$10:G$999,MATCH($A312,'Cycle 4'!$L$10:$L$999,0),1)),INDEX('Cycle 5'!G$10:G$999,MATCH($A312,'Cycle 5'!$L$10:$L$999,0),1)),INDEX('Cycle 6'!G$10:G$999,MATCH($A312,'Cycle 6'!$L$10:$L$999,0),1)),INDEX('Cycle 7'!G$10:G$999,MATCH($A312,'Cycle 7'!$L$10:$L$999,0),1)),INDEX('Cycle 8'!G$10:G$999,MATCH($A312,'Cycle 8'!$L$10:$L$999,0),1)),INDEX('Cycle 9'!G$10:G$999,MATCH($A312,'Cycle 9'!$L$10:$L$999,0),1)),INDEX('Cycle 10'!G$10:G$999,MATCH($A312,'Cycle 10'!$L$10:$L$999,0),1)),INDEX('Cycle 11'!G$10:G$999,MATCH($A312,'Cycle 11'!$L$10:$L$999,0),1)),""))</f>
        <v/>
      </c>
      <c r="I312">
        <f>IFERROR(IF(C312="",MAX(I$1:I311),IF(ROW(C$2)=ROW(C312),1,IF(ISERROR(VLOOKUP(C312,C$2:C311,1,FALSE)),MAX(I$1:I311)+1,MAX(I$1:I311)))),"")</f>
        <v>0</v>
      </c>
      <c r="J312" t="str">
        <f t="shared" si="34"/>
        <v/>
      </c>
      <c r="K312" t="str">
        <f t="shared" ref="K312:V321" si="41">IF($H312="","",COUNTIFS($C:$C,$C312,$H:$H,"Yes",$B:$B,SUBSTITUTE(K$1,"MH_","")))</f>
        <v/>
      </c>
      <c r="L312" t="str">
        <f t="shared" si="41"/>
        <v/>
      </c>
      <c r="M312" t="str">
        <f t="shared" si="41"/>
        <v/>
      </c>
      <c r="N312" t="str">
        <f t="shared" si="41"/>
        <v/>
      </c>
      <c r="O312" t="str">
        <f t="shared" si="41"/>
        <v/>
      </c>
      <c r="P312" t="str">
        <f t="shared" si="41"/>
        <v/>
      </c>
      <c r="Q312" t="str">
        <f t="shared" si="41"/>
        <v/>
      </c>
      <c r="R312" t="str">
        <f t="shared" si="41"/>
        <v/>
      </c>
      <c r="S312" t="str">
        <f t="shared" si="41"/>
        <v/>
      </c>
      <c r="T312" t="str">
        <f t="shared" si="41"/>
        <v/>
      </c>
      <c r="U312" t="str">
        <f t="shared" si="41"/>
        <v/>
      </c>
      <c r="V312" t="str">
        <f t="shared" si="41"/>
        <v/>
      </c>
      <c r="W312" t="str">
        <f t="shared" si="35"/>
        <v/>
      </c>
      <c r="X312">
        <f>IF(OR(H312="No",H312=""),0,IF(COUNTIFS(H$2:H312,"Yes",C$2:C312,C312)&gt;1,0,COUNTIFS(H$2:H312,"Yes",C$2:C312,C312)))+IF(X311=$X$1,0,X311)</f>
        <v>0</v>
      </c>
    </row>
    <row r="313" spans="1:24" x14ac:dyDescent="0.3">
      <c r="A313">
        <f>ROWS($A$2:$A313)</f>
        <v>312</v>
      </c>
      <c r="B313" t="str">
        <f>IF(ISERROR(VLOOKUP(A313,Summer!L$11:L$500,1,FALSE)),IF(ISERROR(VLOOKUP(A313,'Cycle 1'!L$11:L$500,1,FALSE)),IF(ISERROR(VLOOKUP(A313,'Cycle 2'!L$11:L$500,1,FALSE)),IF(ISERROR(VLOOKUP(A313,'Cycle 3'!L$11:L$500,1,FALSE)),IF(ISERROR(VLOOKUP(A313,'Cycle 4'!L$11:L$500,1,FALSE)),IF(ISERROR(VLOOKUP(A313,'Cycle 5'!L$11:L$500,1,FALSE)),IF(ISERROR(VLOOKUP(A313,'Cycle 6'!L$11:L$500,1,FALSE)),IF(ISERROR(VLOOKUP(A313,'Cycle 7'!L$11:L$500,1,FALSE)),IF(ISERROR(VLOOKUP(A313,'Cycle 8'!L$11:L$500,1,FALSE)),IF(ISERROR(VLOOKUP(A313,'Cycle 9'!L$11:L$500,1,FALSE)),IF(ISERROR(VLOOKUP(A313,'Cycle 10'!L$11:L$500,1,FALSE)),IF(ISERROR(VLOOKUP(A313,'Cycle 11'!L$11:L$500,1,FALSE)),"","Cycle 11"),"Cycle 10"),"Cycle 9"),"Cycle 8"),"Cycle 7"),"Cycle 6"),"Cycle 5"),"Cycle 4"),"Cycle 3"),"Cycle 2"),"Cycle 1"),"Summer")</f>
        <v/>
      </c>
      <c r="C313" t="str">
        <f>IF(IFERROR(IFERROR(IFERROR(IFERROR(IFERROR(IFERROR(IFERROR(IFERROR(IFERROR(IFERROR(IFERROR(IFERROR(INDEX(Summer!B$10:B$999,MATCH($A313,Summer!$L$10:$L$999,0),1),INDEX('Cycle 1'!B$10:B$999,MATCH($A313,'Cycle 1'!$L$10:$L$999,0),1)),INDEX('Cycle 2'!B$10:B$999,MATCH($A313,'Cycle 2'!$L$10:$L$999,0),1)),INDEX('Cycle 3'!B$10:B$999,MATCH($A313,'Cycle 3'!$L$10:$L$999,0),1)),INDEX('Cycle 4'!B$10:B$999,MATCH($A313,'Cycle 4'!$L$10:$L$999,0),1)),INDEX('Cycle 5'!B$10:B$999,MATCH($A313,'Cycle 5'!$L$10:$L$999,0),1)),INDEX('Cycle 6'!B$10:B$999,MATCH($A313,'Cycle 6'!$L$10:$L$999,0),1)),INDEX('Cycle 7'!B$10:B$999,MATCH($A313,'Cycle 7'!$L$10:$L$999,0),1)),INDEX('Cycle 8'!B$10:B$999,MATCH($A313,'Cycle 8'!$L$10:$L$999,0),1)),INDEX('Cycle 9'!B$10:B$999,MATCH($A313,'Cycle 9'!$L$10:$L$999,0),1)),INDEX('Cycle 10'!B$10:B$999,MATCH($A313,'Cycle 10'!$L$10:$L$999,0),1)),INDEX('Cycle 11'!B$10:B$999,MATCH($A313,'Cycle 11'!$L$10:$L$999,0),1)),"")="","",IFERROR(IFERROR(IFERROR(IFERROR(IFERROR(IFERROR(IFERROR(IFERROR(IFERROR(IFERROR(IFERROR(IFERROR(INDEX(Summer!B$10:B$999,MATCH($A313,Summer!$L$10:$L$999,0),1),INDEX('Cycle 1'!B$10:B$999,MATCH($A313,'Cycle 1'!$L$10:$L$999,0),1)),INDEX('Cycle 2'!B$10:B$999,MATCH($A313,'Cycle 2'!$L$10:$L$999,0),1)),INDEX('Cycle 3'!B$10:B$999,MATCH($A313,'Cycle 3'!$L$10:$L$999,0),1)),INDEX('Cycle 4'!B$10:B$999,MATCH($A313,'Cycle 4'!$L$10:$L$999,0),1)),INDEX('Cycle 5'!B$10:B$999,MATCH($A313,'Cycle 5'!$L$10:$L$999,0),1)),INDEX('Cycle 6'!B$10:B$999,MATCH($A313,'Cycle 6'!$L$10:$L$999,0),1)),INDEX('Cycle 7'!B$10:B$999,MATCH($A313,'Cycle 7'!$L$10:$L$999,0),1)),INDEX('Cycle 8'!B$10:B$999,MATCH($A313,'Cycle 8'!$L$10:$L$999,0),1)),INDEX('Cycle 9'!B$10:B$999,MATCH($A313,'Cycle 9'!$L$10:$L$999,0),1)),INDEX('Cycle 10'!B$10:B$999,MATCH($A313,'Cycle 10'!$L$10:$L$999,0),1)),INDEX('Cycle 11'!B$10:B$999,MATCH($A313,'Cycle 11'!$L$10:$L$999,0),1)),""))</f>
        <v/>
      </c>
      <c r="D313" t="str">
        <f>IF(IFERROR(IFERROR(IFERROR(IFERROR(IFERROR(IFERROR(IFERROR(IFERROR(IFERROR(IFERROR(IFERROR(IFERROR(INDEX(Summer!C$10:C$999,MATCH($A313,Summer!$L$10:$L$999,0),1),INDEX('Cycle 1'!C$10:C$999,MATCH($A313,'Cycle 1'!$L$10:$L$999,0),1)),INDEX('Cycle 2'!C$10:C$999,MATCH($A313,'Cycle 2'!$L$10:$L$999,0),1)),INDEX('Cycle 3'!C$10:C$999,MATCH($A313,'Cycle 3'!$L$10:$L$999,0),1)),INDEX('Cycle 4'!C$10:C$999,MATCH($A313,'Cycle 4'!$L$10:$L$999,0),1)),INDEX('Cycle 5'!C$10:C$999,MATCH($A313,'Cycle 5'!$L$10:$L$999,0),1)),INDEX('Cycle 6'!C$10:C$999,MATCH($A313,'Cycle 6'!$L$10:$L$999,0),1)),INDEX('Cycle 7'!C$10:C$999,MATCH($A313,'Cycle 7'!$L$10:$L$999,0),1)),INDEX('Cycle 8'!C$10:C$999,MATCH($A313,'Cycle 8'!$L$10:$L$999,0),1)),INDEX('Cycle 9'!C$10:C$999,MATCH($A313,'Cycle 9'!$L$10:$L$999,0),1)),INDEX('Cycle 10'!C$10:C$999,MATCH($A313,'Cycle 10'!$L$10:$L$999,0),1)),INDEX('Cycle 11'!C$10:C$999,MATCH($A313,'Cycle 11'!$L$10:$L$999,0),1)),"")="","",IFERROR(IFERROR(IFERROR(IFERROR(IFERROR(IFERROR(IFERROR(IFERROR(IFERROR(IFERROR(IFERROR(IFERROR(INDEX(Summer!C$10:C$999,MATCH($A313,Summer!$L$10:$L$999,0),1),INDEX('Cycle 1'!C$10:C$999,MATCH($A313,'Cycle 1'!$L$10:$L$999,0),1)),INDEX('Cycle 2'!C$10:C$999,MATCH($A313,'Cycle 2'!$L$10:$L$999,0),1)),INDEX('Cycle 3'!C$10:C$999,MATCH($A313,'Cycle 3'!$L$10:$L$999,0),1)),INDEX('Cycle 4'!C$10:C$999,MATCH($A313,'Cycle 4'!$L$10:$L$999,0),1)),INDEX('Cycle 5'!C$10:C$999,MATCH($A313,'Cycle 5'!$L$10:$L$999,0),1)),INDEX('Cycle 6'!C$10:C$999,MATCH($A313,'Cycle 6'!$L$10:$L$999,0),1)),INDEX('Cycle 7'!C$10:C$999,MATCH($A313,'Cycle 7'!$L$10:$L$999,0),1)),INDEX('Cycle 8'!C$10:C$999,MATCH($A313,'Cycle 8'!$L$10:$L$999,0),1)),INDEX('Cycle 9'!C$10:C$999,MATCH($A313,'Cycle 9'!$L$10:$L$999,0),1)),INDEX('Cycle 10'!C$10:C$999,MATCH($A313,'Cycle 10'!$L$10:$L$999,0),1)),INDEX('Cycle 11'!C$10:C$999,MATCH($A313,'Cycle 11'!$L$10:$L$999,0),1)),""))</f>
        <v/>
      </c>
      <c r="E313" t="str">
        <f>IF(IFERROR(IFERROR(IFERROR(IFERROR(IFERROR(IFERROR(IFERROR(IFERROR(IFERROR(IFERROR(IFERROR(IFERROR(INDEX(Summer!D$10:D$999,MATCH($A313,Summer!$L$10:$L$999,0),1),INDEX('Cycle 1'!D$10:D$999,MATCH($A313,'Cycle 1'!$L$10:$L$999,0),1)),INDEX('Cycle 2'!D$10:D$999,MATCH($A313,'Cycle 2'!$L$10:$L$999,0),1)),INDEX('Cycle 3'!D$10:D$999,MATCH($A313,'Cycle 3'!$L$10:$L$999,0),1)),INDEX('Cycle 4'!D$10:D$999,MATCH($A313,'Cycle 4'!$L$10:$L$999,0),1)),INDEX('Cycle 5'!D$10:D$999,MATCH($A313,'Cycle 5'!$L$10:$L$999,0),1)),INDEX('Cycle 6'!D$10:D$999,MATCH($A313,'Cycle 6'!$L$10:$L$999,0),1)),INDEX('Cycle 7'!D$10:D$999,MATCH($A313,'Cycle 7'!$L$10:$L$999,0),1)),INDEX('Cycle 8'!D$10:D$999,MATCH($A313,'Cycle 8'!$L$10:$L$999,0),1)),INDEX('Cycle 9'!D$10:D$999,MATCH($A313,'Cycle 9'!$L$10:$L$999,0),1)),INDEX('Cycle 10'!D$10:D$999,MATCH($A313,'Cycle 10'!$L$10:$L$999,0),1)),INDEX('Cycle 11'!D$10:D$999,MATCH($A313,'Cycle 11'!$L$10:$L$999,0),1)),"")="","",IFERROR(IFERROR(IFERROR(IFERROR(IFERROR(IFERROR(IFERROR(IFERROR(IFERROR(IFERROR(IFERROR(IFERROR(INDEX(Summer!D$10:D$999,MATCH($A313,Summer!$L$10:$L$999,0),1),INDEX('Cycle 1'!D$10:D$999,MATCH($A313,'Cycle 1'!$L$10:$L$999,0),1)),INDEX('Cycle 2'!D$10:D$999,MATCH($A313,'Cycle 2'!$L$10:$L$999,0),1)),INDEX('Cycle 3'!D$10:D$999,MATCH($A313,'Cycle 3'!$L$10:$L$999,0),1)),INDEX('Cycle 4'!D$10:D$999,MATCH($A313,'Cycle 4'!$L$10:$L$999,0),1)),INDEX('Cycle 5'!D$10:D$999,MATCH($A313,'Cycle 5'!$L$10:$L$999,0),1)),INDEX('Cycle 6'!D$10:D$999,MATCH($A313,'Cycle 6'!$L$10:$L$999,0),1)),INDEX('Cycle 7'!D$10:D$999,MATCH($A313,'Cycle 7'!$L$10:$L$999,0),1)),INDEX('Cycle 8'!D$10:D$999,MATCH($A313,'Cycle 8'!$L$10:$L$999,0),1)),INDEX('Cycle 9'!D$10:D$999,MATCH($A313,'Cycle 9'!$L$10:$L$999,0),1)),INDEX('Cycle 10'!D$10:D$999,MATCH($A313,'Cycle 10'!$L$10:$L$999,0),1)),INDEX('Cycle 11'!D$10:D$999,MATCH($A313,'Cycle 11'!$L$10:$L$999,0),1)),""))</f>
        <v/>
      </c>
      <c r="F313" t="str">
        <f>IF(IFERROR(IFERROR(IFERROR(IFERROR(IFERROR(IFERROR(IFERROR(IFERROR(IFERROR(IFERROR(IFERROR(IFERROR(INDEX(Summer!E$10:E$999,MATCH($A313,Summer!$L$10:$L$999,0),1),INDEX('Cycle 1'!E$10:E$999,MATCH($A313,'Cycle 1'!$L$10:$L$999,0),1)),INDEX('Cycle 2'!E$10:E$999,MATCH($A313,'Cycle 2'!$L$10:$L$999,0),1)),INDEX('Cycle 3'!E$10:E$999,MATCH($A313,'Cycle 3'!$L$10:$L$999,0),1)),INDEX('Cycle 4'!E$10:E$999,MATCH($A313,'Cycle 4'!$L$10:$L$999,0),1)),INDEX('Cycle 5'!E$10:E$999,MATCH($A313,'Cycle 5'!$L$10:$L$999,0),1)),INDEX('Cycle 6'!E$10:E$999,MATCH($A313,'Cycle 6'!$L$10:$L$999,0),1)),INDEX('Cycle 7'!E$10:E$999,MATCH($A313,'Cycle 7'!$L$10:$L$999,0),1)),INDEX('Cycle 8'!E$10:E$999,MATCH($A313,'Cycle 8'!$L$10:$L$999,0),1)),INDEX('Cycle 9'!E$10:E$999,MATCH($A313,'Cycle 9'!$L$10:$L$999,0),1)),INDEX('Cycle 10'!E$10:E$999,MATCH($A313,'Cycle 10'!$L$10:$L$999,0),1)),INDEX('Cycle 11'!E$10:E$999,MATCH($A313,'Cycle 11'!$L$10:$L$999,0),1)),"")="","",IFERROR(IFERROR(IFERROR(IFERROR(IFERROR(IFERROR(IFERROR(IFERROR(IFERROR(IFERROR(IFERROR(IFERROR(INDEX(Summer!E$10:E$999,MATCH($A313,Summer!$L$10:$L$999,0),1),INDEX('Cycle 1'!E$10:E$999,MATCH($A313,'Cycle 1'!$L$10:$L$999,0),1)),INDEX('Cycle 2'!E$10:E$999,MATCH($A313,'Cycle 2'!$L$10:$L$999,0),1)),INDEX('Cycle 3'!E$10:E$999,MATCH($A313,'Cycle 3'!$L$10:$L$999,0),1)),INDEX('Cycle 4'!E$10:E$999,MATCH($A313,'Cycle 4'!$L$10:$L$999,0),1)),INDEX('Cycle 5'!E$10:E$999,MATCH($A313,'Cycle 5'!$L$10:$L$999,0),1)),INDEX('Cycle 6'!E$10:E$999,MATCH($A313,'Cycle 6'!$L$10:$L$999,0),1)),INDEX('Cycle 7'!E$10:E$999,MATCH($A313,'Cycle 7'!$L$10:$L$999,0),1)),INDEX('Cycle 8'!E$10:E$999,MATCH($A313,'Cycle 8'!$L$10:$L$999,0),1)),INDEX('Cycle 9'!E$10:E$999,MATCH($A313,'Cycle 9'!$L$10:$L$999,0),1)),INDEX('Cycle 10'!E$10:E$999,MATCH($A313,'Cycle 10'!$L$10:$L$999,0),1)),INDEX('Cycle 11'!E$10:E$999,MATCH($A313,'Cycle 11'!$L$10:$L$999,0),1)),""))</f>
        <v/>
      </c>
      <c r="G313" t="str">
        <f>IF(IFERROR(IFERROR(IFERROR(IFERROR(IFERROR(IFERROR(IFERROR(IFERROR(IFERROR(IFERROR(IFERROR(IFERROR(INDEX(Summer!F$10:F$999,MATCH($A313,Summer!$L$10:$L$999,0),1),INDEX('Cycle 1'!F$10:F$999,MATCH($A313,'Cycle 1'!$L$10:$L$999,0),1)),INDEX('Cycle 2'!F$10:F$999,MATCH($A313,'Cycle 2'!$L$10:$L$999,0),1)),INDEX('Cycle 3'!F$10:F$999,MATCH($A313,'Cycle 3'!$L$10:$L$999,0),1)),INDEX('Cycle 4'!F$10:F$999,MATCH($A313,'Cycle 4'!$L$10:$L$999,0),1)),INDEX('Cycle 5'!F$10:F$999,MATCH($A313,'Cycle 5'!$L$10:$L$999,0),1)),INDEX('Cycle 6'!F$10:F$999,MATCH($A313,'Cycle 6'!$L$10:$L$999,0),1)),INDEX('Cycle 7'!F$10:F$999,MATCH($A313,'Cycle 7'!$L$10:$L$999,0),1)),INDEX('Cycle 8'!F$10:F$999,MATCH($A313,'Cycle 8'!$L$10:$L$999,0),1)),INDEX('Cycle 9'!F$10:F$999,MATCH($A313,'Cycle 9'!$L$10:$L$999,0),1)),INDEX('Cycle 10'!F$10:F$999,MATCH($A313,'Cycle 10'!$L$10:$L$999,0),1)),INDEX('Cycle 11'!F$10:F$999,MATCH($A313,'Cycle 11'!$L$10:$L$999,0),1)),"")="","",IFERROR(IFERROR(IFERROR(IFERROR(IFERROR(IFERROR(IFERROR(IFERROR(IFERROR(IFERROR(IFERROR(IFERROR(INDEX(Summer!F$10:F$999,MATCH($A313,Summer!$L$10:$L$999,0),1),INDEX('Cycle 1'!F$10:F$999,MATCH($A313,'Cycle 1'!$L$10:$L$999,0),1)),INDEX('Cycle 2'!F$10:F$999,MATCH($A313,'Cycle 2'!$L$10:$L$999,0),1)),INDEX('Cycle 3'!F$10:F$999,MATCH($A313,'Cycle 3'!$L$10:$L$999,0),1)),INDEX('Cycle 4'!F$10:F$999,MATCH($A313,'Cycle 4'!$L$10:$L$999,0),1)),INDEX('Cycle 5'!F$10:F$999,MATCH($A313,'Cycle 5'!$L$10:$L$999,0),1)),INDEX('Cycle 6'!F$10:F$999,MATCH($A313,'Cycle 6'!$L$10:$L$999,0),1)),INDEX('Cycle 7'!F$10:F$999,MATCH($A313,'Cycle 7'!$L$10:$L$999,0),1)),INDEX('Cycle 8'!F$10:F$999,MATCH($A313,'Cycle 8'!$L$10:$L$999,0),1)),INDEX('Cycle 9'!F$10:F$999,MATCH($A313,'Cycle 9'!$L$10:$L$999,0),1)),INDEX('Cycle 10'!F$10:F$999,MATCH($A313,'Cycle 10'!$L$10:$L$999,0),1)),INDEX('Cycle 11'!F$10:F$999,MATCH($A313,'Cycle 11'!$L$10:$L$999,0),1)),""))</f>
        <v/>
      </c>
      <c r="H313" t="str">
        <f>IF(IFERROR(IFERROR(IFERROR(IFERROR(IFERROR(IFERROR(IFERROR(IFERROR(IFERROR(IFERROR(IFERROR(IFERROR(INDEX(Summer!G$10:G$999,MATCH($A313,Summer!$L$10:$L$999,0),1),INDEX('Cycle 1'!G$10:G$999,MATCH($A313,'Cycle 1'!$L$10:$L$999,0),1)),INDEX('Cycle 2'!G$10:G$999,MATCH($A313,'Cycle 2'!$L$10:$L$999,0),1)),INDEX('Cycle 3'!G$10:G$999,MATCH($A313,'Cycle 3'!$L$10:$L$999,0),1)),INDEX('Cycle 4'!G$10:G$999,MATCH($A313,'Cycle 4'!$L$10:$L$999,0),1)),INDEX('Cycle 5'!G$10:G$999,MATCH($A313,'Cycle 5'!$L$10:$L$999,0),1)),INDEX('Cycle 6'!G$10:G$999,MATCH($A313,'Cycle 6'!$L$10:$L$999,0),1)),INDEX('Cycle 7'!G$10:G$999,MATCH($A313,'Cycle 7'!$L$10:$L$999,0),1)),INDEX('Cycle 8'!G$10:G$999,MATCH($A313,'Cycle 8'!$L$10:$L$999,0),1)),INDEX('Cycle 9'!G$10:G$999,MATCH($A313,'Cycle 9'!$L$10:$L$999,0),1)),INDEX('Cycle 10'!G$10:G$999,MATCH($A313,'Cycle 10'!$L$10:$L$999,0),1)),INDEX('Cycle 11'!G$10:G$999,MATCH($A313,'Cycle 11'!$L$10:$L$999,0),1)),"")="","",IFERROR(IFERROR(IFERROR(IFERROR(IFERROR(IFERROR(IFERROR(IFERROR(IFERROR(IFERROR(IFERROR(IFERROR(INDEX(Summer!G$10:G$999,MATCH($A313,Summer!$L$10:$L$999,0),1),INDEX('Cycle 1'!G$10:G$999,MATCH($A313,'Cycle 1'!$L$10:$L$999,0),1)),INDEX('Cycle 2'!G$10:G$999,MATCH($A313,'Cycle 2'!$L$10:$L$999,0),1)),INDEX('Cycle 3'!G$10:G$999,MATCH($A313,'Cycle 3'!$L$10:$L$999,0),1)),INDEX('Cycle 4'!G$10:G$999,MATCH($A313,'Cycle 4'!$L$10:$L$999,0),1)),INDEX('Cycle 5'!G$10:G$999,MATCH($A313,'Cycle 5'!$L$10:$L$999,0),1)),INDEX('Cycle 6'!G$10:G$999,MATCH($A313,'Cycle 6'!$L$10:$L$999,0),1)),INDEX('Cycle 7'!G$10:G$999,MATCH($A313,'Cycle 7'!$L$10:$L$999,0),1)),INDEX('Cycle 8'!G$10:G$999,MATCH($A313,'Cycle 8'!$L$10:$L$999,0),1)),INDEX('Cycle 9'!G$10:G$999,MATCH($A313,'Cycle 9'!$L$10:$L$999,0),1)),INDEX('Cycle 10'!G$10:G$999,MATCH($A313,'Cycle 10'!$L$10:$L$999,0),1)),INDEX('Cycle 11'!G$10:G$999,MATCH($A313,'Cycle 11'!$L$10:$L$999,0),1)),""))</f>
        <v/>
      </c>
      <c r="I313">
        <f>IFERROR(IF(C313="",MAX(I$1:I312),IF(ROW(C$2)=ROW(C313),1,IF(ISERROR(VLOOKUP(C313,C$2:C312,1,FALSE)),MAX(I$1:I312)+1,MAX(I$1:I312)))),"")</f>
        <v>0</v>
      </c>
      <c r="J313" t="str">
        <f t="shared" si="34"/>
        <v/>
      </c>
      <c r="K313" t="str">
        <f t="shared" si="41"/>
        <v/>
      </c>
      <c r="L313" t="str">
        <f t="shared" si="41"/>
        <v/>
      </c>
      <c r="M313" t="str">
        <f t="shared" si="41"/>
        <v/>
      </c>
      <c r="N313" t="str">
        <f t="shared" si="41"/>
        <v/>
      </c>
      <c r="O313" t="str">
        <f t="shared" si="41"/>
        <v/>
      </c>
      <c r="P313" t="str">
        <f t="shared" si="41"/>
        <v/>
      </c>
      <c r="Q313" t="str">
        <f t="shared" si="41"/>
        <v/>
      </c>
      <c r="R313" t="str">
        <f t="shared" si="41"/>
        <v/>
      </c>
      <c r="S313" t="str">
        <f t="shared" si="41"/>
        <v/>
      </c>
      <c r="T313" t="str">
        <f t="shared" si="41"/>
        <v/>
      </c>
      <c r="U313" t="str">
        <f t="shared" si="41"/>
        <v/>
      </c>
      <c r="V313" t="str">
        <f t="shared" si="41"/>
        <v/>
      </c>
      <c r="W313" t="str">
        <f t="shared" si="35"/>
        <v/>
      </c>
      <c r="X313">
        <f>IF(OR(H313="No",H313=""),0,IF(COUNTIFS(H$2:H313,"Yes",C$2:C313,C313)&gt;1,0,COUNTIFS(H$2:H313,"Yes",C$2:C313,C313)))+IF(X312=$X$1,0,X312)</f>
        <v>0</v>
      </c>
    </row>
    <row r="314" spans="1:24" x14ac:dyDescent="0.3">
      <c r="A314">
        <f>ROWS($A$2:$A314)</f>
        <v>313</v>
      </c>
      <c r="B314" t="str">
        <f>IF(ISERROR(VLOOKUP(A314,Summer!L$11:L$500,1,FALSE)),IF(ISERROR(VLOOKUP(A314,'Cycle 1'!L$11:L$500,1,FALSE)),IF(ISERROR(VLOOKUP(A314,'Cycle 2'!L$11:L$500,1,FALSE)),IF(ISERROR(VLOOKUP(A314,'Cycle 3'!L$11:L$500,1,FALSE)),IF(ISERROR(VLOOKUP(A314,'Cycle 4'!L$11:L$500,1,FALSE)),IF(ISERROR(VLOOKUP(A314,'Cycle 5'!L$11:L$500,1,FALSE)),IF(ISERROR(VLOOKUP(A314,'Cycle 6'!L$11:L$500,1,FALSE)),IF(ISERROR(VLOOKUP(A314,'Cycle 7'!L$11:L$500,1,FALSE)),IF(ISERROR(VLOOKUP(A314,'Cycle 8'!L$11:L$500,1,FALSE)),IF(ISERROR(VLOOKUP(A314,'Cycle 9'!L$11:L$500,1,FALSE)),IF(ISERROR(VLOOKUP(A314,'Cycle 10'!L$11:L$500,1,FALSE)),IF(ISERROR(VLOOKUP(A314,'Cycle 11'!L$11:L$500,1,FALSE)),"","Cycle 11"),"Cycle 10"),"Cycle 9"),"Cycle 8"),"Cycle 7"),"Cycle 6"),"Cycle 5"),"Cycle 4"),"Cycle 3"),"Cycle 2"),"Cycle 1"),"Summer")</f>
        <v/>
      </c>
      <c r="C314" t="str">
        <f>IF(IFERROR(IFERROR(IFERROR(IFERROR(IFERROR(IFERROR(IFERROR(IFERROR(IFERROR(IFERROR(IFERROR(IFERROR(INDEX(Summer!B$10:B$999,MATCH($A314,Summer!$L$10:$L$999,0),1),INDEX('Cycle 1'!B$10:B$999,MATCH($A314,'Cycle 1'!$L$10:$L$999,0),1)),INDEX('Cycle 2'!B$10:B$999,MATCH($A314,'Cycle 2'!$L$10:$L$999,0),1)),INDEX('Cycle 3'!B$10:B$999,MATCH($A314,'Cycle 3'!$L$10:$L$999,0),1)),INDEX('Cycle 4'!B$10:B$999,MATCH($A314,'Cycle 4'!$L$10:$L$999,0),1)),INDEX('Cycle 5'!B$10:B$999,MATCH($A314,'Cycle 5'!$L$10:$L$999,0),1)),INDEX('Cycle 6'!B$10:B$999,MATCH($A314,'Cycle 6'!$L$10:$L$999,0),1)),INDEX('Cycle 7'!B$10:B$999,MATCH($A314,'Cycle 7'!$L$10:$L$999,0),1)),INDEX('Cycle 8'!B$10:B$999,MATCH($A314,'Cycle 8'!$L$10:$L$999,0),1)),INDEX('Cycle 9'!B$10:B$999,MATCH($A314,'Cycle 9'!$L$10:$L$999,0),1)),INDEX('Cycle 10'!B$10:B$999,MATCH($A314,'Cycle 10'!$L$10:$L$999,0),1)),INDEX('Cycle 11'!B$10:B$999,MATCH($A314,'Cycle 11'!$L$10:$L$999,0),1)),"")="","",IFERROR(IFERROR(IFERROR(IFERROR(IFERROR(IFERROR(IFERROR(IFERROR(IFERROR(IFERROR(IFERROR(IFERROR(INDEX(Summer!B$10:B$999,MATCH($A314,Summer!$L$10:$L$999,0),1),INDEX('Cycle 1'!B$10:B$999,MATCH($A314,'Cycle 1'!$L$10:$L$999,0),1)),INDEX('Cycle 2'!B$10:B$999,MATCH($A314,'Cycle 2'!$L$10:$L$999,0),1)),INDEX('Cycle 3'!B$10:B$999,MATCH($A314,'Cycle 3'!$L$10:$L$999,0),1)),INDEX('Cycle 4'!B$10:B$999,MATCH($A314,'Cycle 4'!$L$10:$L$999,0),1)),INDEX('Cycle 5'!B$10:B$999,MATCH($A314,'Cycle 5'!$L$10:$L$999,0),1)),INDEX('Cycle 6'!B$10:B$999,MATCH($A314,'Cycle 6'!$L$10:$L$999,0),1)),INDEX('Cycle 7'!B$10:B$999,MATCH($A314,'Cycle 7'!$L$10:$L$999,0),1)),INDEX('Cycle 8'!B$10:B$999,MATCH($A314,'Cycle 8'!$L$10:$L$999,0),1)),INDEX('Cycle 9'!B$10:B$999,MATCH($A314,'Cycle 9'!$L$10:$L$999,0),1)),INDEX('Cycle 10'!B$10:B$999,MATCH($A314,'Cycle 10'!$L$10:$L$999,0),1)),INDEX('Cycle 11'!B$10:B$999,MATCH($A314,'Cycle 11'!$L$10:$L$999,0),1)),""))</f>
        <v/>
      </c>
      <c r="D314" t="str">
        <f>IF(IFERROR(IFERROR(IFERROR(IFERROR(IFERROR(IFERROR(IFERROR(IFERROR(IFERROR(IFERROR(IFERROR(IFERROR(INDEX(Summer!C$10:C$999,MATCH($A314,Summer!$L$10:$L$999,0),1),INDEX('Cycle 1'!C$10:C$999,MATCH($A314,'Cycle 1'!$L$10:$L$999,0),1)),INDEX('Cycle 2'!C$10:C$999,MATCH($A314,'Cycle 2'!$L$10:$L$999,0),1)),INDEX('Cycle 3'!C$10:C$999,MATCH($A314,'Cycle 3'!$L$10:$L$999,0),1)),INDEX('Cycle 4'!C$10:C$999,MATCH($A314,'Cycle 4'!$L$10:$L$999,0),1)),INDEX('Cycle 5'!C$10:C$999,MATCH($A314,'Cycle 5'!$L$10:$L$999,0),1)),INDEX('Cycle 6'!C$10:C$999,MATCH($A314,'Cycle 6'!$L$10:$L$999,0),1)),INDEX('Cycle 7'!C$10:C$999,MATCH($A314,'Cycle 7'!$L$10:$L$999,0),1)),INDEX('Cycle 8'!C$10:C$999,MATCH($A314,'Cycle 8'!$L$10:$L$999,0),1)),INDEX('Cycle 9'!C$10:C$999,MATCH($A314,'Cycle 9'!$L$10:$L$999,0),1)),INDEX('Cycle 10'!C$10:C$999,MATCH($A314,'Cycle 10'!$L$10:$L$999,0),1)),INDEX('Cycle 11'!C$10:C$999,MATCH($A314,'Cycle 11'!$L$10:$L$999,0),1)),"")="","",IFERROR(IFERROR(IFERROR(IFERROR(IFERROR(IFERROR(IFERROR(IFERROR(IFERROR(IFERROR(IFERROR(IFERROR(INDEX(Summer!C$10:C$999,MATCH($A314,Summer!$L$10:$L$999,0),1),INDEX('Cycle 1'!C$10:C$999,MATCH($A314,'Cycle 1'!$L$10:$L$999,0),1)),INDEX('Cycle 2'!C$10:C$999,MATCH($A314,'Cycle 2'!$L$10:$L$999,0),1)),INDEX('Cycle 3'!C$10:C$999,MATCH($A314,'Cycle 3'!$L$10:$L$999,0),1)),INDEX('Cycle 4'!C$10:C$999,MATCH($A314,'Cycle 4'!$L$10:$L$999,0),1)),INDEX('Cycle 5'!C$10:C$999,MATCH($A314,'Cycle 5'!$L$10:$L$999,0),1)),INDEX('Cycle 6'!C$10:C$999,MATCH($A314,'Cycle 6'!$L$10:$L$999,0),1)),INDEX('Cycle 7'!C$10:C$999,MATCH($A314,'Cycle 7'!$L$10:$L$999,0),1)),INDEX('Cycle 8'!C$10:C$999,MATCH($A314,'Cycle 8'!$L$10:$L$999,0),1)),INDEX('Cycle 9'!C$10:C$999,MATCH($A314,'Cycle 9'!$L$10:$L$999,0),1)),INDEX('Cycle 10'!C$10:C$999,MATCH($A314,'Cycle 10'!$L$10:$L$999,0),1)),INDEX('Cycle 11'!C$10:C$999,MATCH($A314,'Cycle 11'!$L$10:$L$999,0),1)),""))</f>
        <v/>
      </c>
      <c r="E314" t="str">
        <f>IF(IFERROR(IFERROR(IFERROR(IFERROR(IFERROR(IFERROR(IFERROR(IFERROR(IFERROR(IFERROR(IFERROR(IFERROR(INDEX(Summer!D$10:D$999,MATCH($A314,Summer!$L$10:$L$999,0),1),INDEX('Cycle 1'!D$10:D$999,MATCH($A314,'Cycle 1'!$L$10:$L$999,0),1)),INDEX('Cycle 2'!D$10:D$999,MATCH($A314,'Cycle 2'!$L$10:$L$999,0),1)),INDEX('Cycle 3'!D$10:D$999,MATCH($A314,'Cycle 3'!$L$10:$L$999,0),1)),INDEX('Cycle 4'!D$10:D$999,MATCH($A314,'Cycle 4'!$L$10:$L$999,0),1)),INDEX('Cycle 5'!D$10:D$999,MATCH($A314,'Cycle 5'!$L$10:$L$999,0),1)),INDEX('Cycle 6'!D$10:D$999,MATCH($A314,'Cycle 6'!$L$10:$L$999,0),1)),INDEX('Cycle 7'!D$10:D$999,MATCH($A314,'Cycle 7'!$L$10:$L$999,0),1)),INDEX('Cycle 8'!D$10:D$999,MATCH($A314,'Cycle 8'!$L$10:$L$999,0),1)),INDEX('Cycle 9'!D$10:D$999,MATCH($A314,'Cycle 9'!$L$10:$L$999,0),1)),INDEX('Cycle 10'!D$10:D$999,MATCH($A314,'Cycle 10'!$L$10:$L$999,0),1)),INDEX('Cycle 11'!D$10:D$999,MATCH($A314,'Cycle 11'!$L$10:$L$999,0),1)),"")="","",IFERROR(IFERROR(IFERROR(IFERROR(IFERROR(IFERROR(IFERROR(IFERROR(IFERROR(IFERROR(IFERROR(IFERROR(INDEX(Summer!D$10:D$999,MATCH($A314,Summer!$L$10:$L$999,0),1),INDEX('Cycle 1'!D$10:D$999,MATCH($A314,'Cycle 1'!$L$10:$L$999,0),1)),INDEX('Cycle 2'!D$10:D$999,MATCH($A314,'Cycle 2'!$L$10:$L$999,0),1)),INDEX('Cycle 3'!D$10:D$999,MATCH($A314,'Cycle 3'!$L$10:$L$999,0),1)),INDEX('Cycle 4'!D$10:D$999,MATCH($A314,'Cycle 4'!$L$10:$L$999,0),1)),INDEX('Cycle 5'!D$10:D$999,MATCH($A314,'Cycle 5'!$L$10:$L$999,0),1)),INDEX('Cycle 6'!D$10:D$999,MATCH($A314,'Cycle 6'!$L$10:$L$999,0),1)),INDEX('Cycle 7'!D$10:D$999,MATCH($A314,'Cycle 7'!$L$10:$L$999,0),1)),INDEX('Cycle 8'!D$10:D$999,MATCH($A314,'Cycle 8'!$L$10:$L$999,0),1)),INDEX('Cycle 9'!D$10:D$999,MATCH($A314,'Cycle 9'!$L$10:$L$999,0),1)),INDEX('Cycle 10'!D$10:D$999,MATCH($A314,'Cycle 10'!$L$10:$L$999,0),1)),INDEX('Cycle 11'!D$10:D$999,MATCH($A314,'Cycle 11'!$L$10:$L$999,0),1)),""))</f>
        <v/>
      </c>
      <c r="F314" t="str">
        <f>IF(IFERROR(IFERROR(IFERROR(IFERROR(IFERROR(IFERROR(IFERROR(IFERROR(IFERROR(IFERROR(IFERROR(IFERROR(INDEX(Summer!E$10:E$999,MATCH($A314,Summer!$L$10:$L$999,0),1),INDEX('Cycle 1'!E$10:E$999,MATCH($A314,'Cycle 1'!$L$10:$L$999,0),1)),INDEX('Cycle 2'!E$10:E$999,MATCH($A314,'Cycle 2'!$L$10:$L$999,0),1)),INDEX('Cycle 3'!E$10:E$999,MATCH($A314,'Cycle 3'!$L$10:$L$999,0),1)),INDEX('Cycle 4'!E$10:E$999,MATCH($A314,'Cycle 4'!$L$10:$L$999,0),1)),INDEX('Cycle 5'!E$10:E$999,MATCH($A314,'Cycle 5'!$L$10:$L$999,0),1)),INDEX('Cycle 6'!E$10:E$999,MATCH($A314,'Cycle 6'!$L$10:$L$999,0),1)),INDEX('Cycle 7'!E$10:E$999,MATCH($A314,'Cycle 7'!$L$10:$L$999,0),1)),INDEX('Cycle 8'!E$10:E$999,MATCH($A314,'Cycle 8'!$L$10:$L$999,0),1)),INDEX('Cycle 9'!E$10:E$999,MATCH($A314,'Cycle 9'!$L$10:$L$999,0),1)),INDEX('Cycle 10'!E$10:E$999,MATCH($A314,'Cycle 10'!$L$10:$L$999,0),1)),INDEX('Cycle 11'!E$10:E$999,MATCH($A314,'Cycle 11'!$L$10:$L$999,0),1)),"")="","",IFERROR(IFERROR(IFERROR(IFERROR(IFERROR(IFERROR(IFERROR(IFERROR(IFERROR(IFERROR(IFERROR(IFERROR(INDEX(Summer!E$10:E$999,MATCH($A314,Summer!$L$10:$L$999,0),1),INDEX('Cycle 1'!E$10:E$999,MATCH($A314,'Cycle 1'!$L$10:$L$999,0),1)),INDEX('Cycle 2'!E$10:E$999,MATCH($A314,'Cycle 2'!$L$10:$L$999,0),1)),INDEX('Cycle 3'!E$10:E$999,MATCH($A314,'Cycle 3'!$L$10:$L$999,0),1)),INDEX('Cycle 4'!E$10:E$999,MATCH($A314,'Cycle 4'!$L$10:$L$999,0),1)),INDEX('Cycle 5'!E$10:E$999,MATCH($A314,'Cycle 5'!$L$10:$L$999,0),1)),INDEX('Cycle 6'!E$10:E$999,MATCH($A314,'Cycle 6'!$L$10:$L$999,0),1)),INDEX('Cycle 7'!E$10:E$999,MATCH($A314,'Cycle 7'!$L$10:$L$999,0),1)),INDEX('Cycle 8'!E$10:E$999,MATCH($A314,'Cycle 8'!$L$10:$L$999,0),1)),INDEX('Cycle 9'!E$10:E$999,MATCH($A314,'Cycle 9'!$L$10:$L$999,0),1)),INDEX('Cycle 10'!E$10:E$999,MATCH($A314,'Cycle 10'!$L$10:$L$999,0),1)),INDEX('Cycle 11'!E$10:E$999,MATCH($A314,'Cycle 11'!$L$10:$L$999,0),1)),""))</f>
        <v/>
      </c>
      <c r="G314" t="str">
        <f>IF(IFERROR(IFERROR(IFERROR(IFERROR(IFERROR(IFERROR(IFERROR(IFERROR(IFERROR(IFERROR(IFERROR(IFERROR(INDEX(Summer!F$10:F$999,MATCH($A314,Summer!$L$10:$L$999,0),1),INDEX('Cycle 1'!F$10:F$999,MATCH($A314,'Cycle 1'!$L$10:$L$999,0),1)),INDEX('Cycle 2'!F$10:F$999,MATCH($A314,'Cycle 2'!$L$10:$L$999,0),1)),INDEX('Cycle 3'!F$10:F$999,MATCH($A314,'Cycle 3'!$L$10:$L$999,0),1)),INDEX('Cycle 4'!F$10:F$999,MATCH($A314,'Cycle 4'!$L$10:$L$999,0),1)),INDEX('Cycle 5'!F$10:F$999,MATCH($A314,'Cycle 5'!$L$10:$L$999,0),1)),INDEX('Cycle 6'!F$10:F$999,MATCH($A314,'Cycle 6'!$L$10:$L$999,0),1)),INDEX('Cycle 7'!F$10:F$999,MATCH($A314,'Cycle 7'!$L$10:$L$999,0),1)),INDEX('Cycle 8'!F$10:F$999,MATCH($A314,'Cycle 8'!$L$10:$L$999,0),1)),INDEX('Cycle 9'!F$10:F$999,MATCH($A314,'Cycle 9'!$L$10:$L$999,0),1)),INDEX('Cycle 10'!F$10:F$999,MATCH($A314,'Cycle 10'!$L$10:$L$999,0),1)),INDEX('Cycle 11'!F$10:F$999,MATCH($A314,'Cycle 11'!$L$10:$L$999,0),1)),"")="","",IFERROR(IFERROR(IFERROR(IFERROR(IFERROR(IFERROR(IFERROR(IFERROR(IFERROR(IFERROR(IFERROR(IFERROR(INDEX(Summer!F$10:F$999,MATCH($A314,Summer!$L$10:$L$999,0),1),INDEX('Cycle 1'!F$10:F$999,MATCH($A314,'Cycle 1'!$L$10:$L$999,0),1)),INDEX('Cycle 2'!F$10:F$999,MATCH($A314,'Cycle 2'!$L$10:$L$999,0),1)),INDEX('Cycle 3'!F$10:F$999,MATCH($A314,'Cycle 3'!$L$10:$L$999,0),1)),INDEX('Cycle 4'!F$10:F$999,MATCH($A314,'Cycle 4'!$L$10:$L$999,0),1)),INDEX('Cycle 5'!F$10:F$999,MATCH($A314,'Cycle 5'!$L$10:$L$999,0),1)),INDEX('Cycle 6'!F$10:F$999,MATCH($A314,'Cycle 6'!$L$10:$L$999,0),1)),INDEX('Cycle 7'!F$10:F$999,MATCH($A314,'Cycle 7'!$L$10:$L$999,0),1)),INDEX('Cycle 8'!F$10:F$999,MATCH($A314,'Cycle 8'!$L$10:$L$999,0),1)),INDEX('Cycle 9'!F$10:F$999,MATCH($A314,'Cycle 9'!$L$10:$L$999,0),1)),INDEX('Cycle 10'!F$10:F$999,MATCH($A314,'Cycle 10'!$L$10:$L$999,0),1)),INDEX('Cycle 11'!F$10:F$999,MATCH($A314,'Cycle 11'!$L$10:$L$999,0),1)),""))</f>
        <v/>
      </c>
      <c r="H314" t="str">
        <f>IF(IFERROR(IFERROR(IFERROR(IFERROR(IFERROR(IFERROR(IFERROR(IFERROR(IFERROR(IFERROR(IFERROR(IFERROR(INDEX(Summer!G$10:G$999,MATCH($A314,Summer!$L$10:$L$999,0),1),INDEX('Cycle 1'!G$10:G$999,MATCH($A314,'Cycle 1'!$L$10:$L$999,0),1)),INDEX('Cycle 2'!G$10:G$999,MATCH($A314,'Cycle 2'!$L$10:$L$999,0),1)),INDEX('Cycle 3'!G$10:G$999,MATCH($A314,'Cycle 3'!$L$10:$L$999,0),1)),INDEX('Cycle 4'!G$10:G$999,MATCH($A314,'Cycle 4'!$L$10:$L$999,0),1)),INDEX('Cycle 5'!G$10:G$999,MATCH($A314,'Cycle 5'!$L$10:$L$999,0),1)),INDEX('Cycle 6'!G$10:G$999,MATCH($A314,'Cycle 6'!$L$10:$L$999,0),1)),INDEX('Cycle 7'!G$10:G$999,MATCH($A314,'Cycle 7'!$L$10:$L$999,0),1)),INDEX('Cycle 8'!G$10:G$999,MATCH($A314,'Cycle 8'!$L$10:$L$999,0),1)),INDEX('Cycle 9'!G$10:G$999,MATCH($A314,'Cycle 9'!$L$10:$L$999,0),1)),INDEX('Cycle 10'!G$10:G$999,MATCH($A314,'Cycle 10'!$L$10:$L$999,0),1)),INDEX('Cycle 11'!G$10:G$999,MATCH($A314,'Cycle 11'!$L$10:$L$999,0),1)),"")="","",IFERROR(IFERROR(IFERROR(IFERROR(IFERROR(IFERROR(IFERROR(IFERROR(IFERROR(IFERROR(IFERROR(IFERROR(INDEX(Summer!G$10:G$999,MATCH($A314,Summer!$L$10:$L$999,0),1),INDEX('Cycle 1'!G$10:G$999,MATCH($A314,'Cycle 1'!$L$10:$L$999,0),1)),INDEX('Cycle 2'!G$10:G$999,MATCH($A314,'Cycle 2'!$L$10:$L$999,0),1)),INDEX('Cycle 3'!G$10:G$999,MATCH($A314,'Cycle 3'!$L$10:$L$999,0),1)),INDEX('Cycle 4'!G$10:G$999,MATCH($A314,'Cycle 4'!$L$10:$L$999,0),1)),INDEX('Cycle 5'!G$10:G$999,MATCH($A314,'Cycle 5'!$L$10:$L$999,0),1)),INDEX('Cycle 6'!G$10:G$999,MATCH($A314,'Cycle 6'!$L$10:$L$999,0),1)),INDEX('Cycle 7'!G$10:G$999,MATCH($A314,'Cycle 7'!$L$10:$L$999,0),1)),INDEX('Cycle 8'!G$10:G$999,MATCH($A314,'Cycle 8'!$L$10:$L$999,0),1)),INDEX('Cycle 9'!G$10:G$999,MATCH($A314,'Cycle 9'!$L$10:$L$999,0),1)),INDEX('Cycle 10'!G$10:G$999,MATCH($A314,'Cycle 10'!$L$10:$L$999,0),1)),INDEX('Cycle 11'!G$10:G$999,MATCH($A314,'Cycle 11'!$L$10:$L$999,0),1)),""))</f>
        <v/>
      </c>
      <c r="I314">
        <f>IFERROR(IF(C314="",MAX(I$1:I313),IF(ROW(C$2)=ROW(C314),1,IF(ISERROR(VLOOKUP(C314,C$2:C313,1,FALSE)),MAX(I$1:I313)+1,MAX(I$1:I313)))),"")</f>
        <v>0</v>
      </c>
      <c r="J314" t="str">
        <f t="shared" si="34"/>
        <v/>
      </c>
      <c r="K314" t="str">
        <f t="shared" si="41"/>
        <v/>
      </c>
      <c r="L314" t="str">
        <f t="shared" si="41"/>
        <v/>
      </c>
      <c r="M314" t="str">
        <f t="shared" si="41"/>
        <v/>
      </c>
      <c r="N314" t="str">
        <f t="shared" si="41"/>
        <v/>
      </c>
      <c r="O314" t="str">
        <f t="shared" si="41"/>
        <v/>
      </c>
      <c r="P314" t="str">
        <f t="shared" si="41"/>
        <v/>
      </c>
      <c r="Q314" t="str">
        <f t="shared" si="41"/>
        <v/>
      </c>
      <c r="R314" t="str">
        <f t="shared" si="41"/>
        <v/>
      </c>
      <c r="S314" t="str">
        <f t="shared" si="41"/>
        <v/>
      </c>
      <c r="T314" t="str">
        <f t="shared" si="41"/>
        <v/>
      </c>
      <c r="U314" t="str">
        <f t="shared" si="41"/>
        <v/>
      </c>
      <c r="V314" t="str">
        <f t="shared" si="41"/>
        <v/>
      </c>
      <c r="W314" t="str">
        <f t="shared" si="35"/>
        <v/>
      </c>
      <c r="X314">
        <f>IF(OR(H314="No",H314=""),0,IF(COUNTIFS(H$2:H314,"Yes",C$2:C314,C314)&gt;1,0,COUNTIFS(H$2:H314,"Yes",C$2:C314,C314)))+IF(X313=$X$1,0,X313)</f>
        <v>0</v>
      </c>
    </row>
    <row r="315" spans="1:24" x14ac:dyDescent="0.3">
      <c r="A315">
        <f>ROWS($A$2:$A315)</f>
        <v>314</v>
      </c>
      <c r="B315" t="str">
        <f>IF(ISERROR(VLOOKUP(A315,Summer!L$11:L$500,1,FALSE)),IF(ISERROR(VLOOKUP(A315,'Cycle 1'!L$11:L$500,1,FALSE)),IF(ISERROR(VLOOKUP(A315,'Cycle 2'!L$11:L$500,1,FALSE)),IF(ISERROR(VLOOKUP(A315,'Cycle 3'!L$11:L$500,1,FALSE)),IF(ISERROR(VLOOKUP(A315,'Cycle 4'!L$11:L$500,1,FALSE)),IF(ISERROR(VLOOKUP(A315,'Cycle 5'!L$11:L$500,1,FALSE)),IF(ISERROR(VLOOKUP(A315,'Cycle 6'!L$11:L$500,1,FALSE)),IF(ISERROR(VLOOKUP(A315,'Cycle 7'!L$11:L$500,1,FALSE)),IF(ISERROR(VLOOKUP(A315,'Cycle 8'!L$11:L$500,1,FALSE)),IF(ISERROR(VLOOKUP(A315,'Cycle 9'!L$11:L$500,1,FALSE)),IF(ISERROR(VLOOKUP(A315,'Cycle 10'!L$11:L$500,1,FALSE)),IF(ISERROR(VLOOKUP(A315,'Cycle 11'!L$11:L$500,1,FALSE)),"","Cycle 11"),"Cycle 10"),"Cycle 9"),"Cycle 8"),"Cycle 7"),"Cycle 6"),"Cycle 5"),"Cycle 4"),"Cycle 3"),"Cycle 2"),"Cycle 1"),"Summer")</f>
        <v/>
      </c>
      <c r="C315" t="str">
        <f>IF(IFERROR(IFERROR(IFERROR(IFERROR(IFERROR(IFERROR(IFERROR(IFERROR(IFERROR(IFERROR(IFERROR(IFERROR(INDEX(Summer!B$10:B$999,MATCH($A315,Summer!$L$10:$L$999,0),1),INDEX('Cycle 1'!B$10:B$999,MATCH($A315,'Cycle 1'!$L$10:$L$999,0),1)),INDEX('Cycle 2'!B$10:B$999,MATCH($A315,'Cycle 2'!$L$10:$L$999,0),1)),INDEX('Cycle 3'!B$10:B$999,MATCH($A315,'Cycle 3'!$L$10:$L$999,0),1)),INDEX('Cycle 4'!B$10:B$999,MATCH($A315,'Cycle 4'!$L$10:$L$999,0),1)),INDEX('Cycle 5'!B$10:B$999,MATCH($A315,'Cycle 5'!$L$10:$L$999,0),1)),INDEX('Cycle 6'!B$10:B$999,MATCH($A315,'Cycle 6'!$L$10:$L$999,0),1)),INDEX('Cycle 7'!B$10:B$999,MATCH($A315,'Cycle 7'!$L$10:$L$999,0),1)),INDEX('Cycle 8'!B$10:B$999,MATCH($A315,'Cycle 8'!$L$10:$L$999,0),1)),INDEX('Cycle 9'!B$10:B$999,MATCH($A315,'Cycle 9'!$L$10:$L$999,0),1)),INDEX('Cycle 10'!B$10:B$999,MATCH($A315,'Cycle 10'!$L$10:$L$999,0),1)),INDEX('Cycle 11'!B$10:B$999,MATCH($A315,'Cycle 11'!$L$10:$L$999,0),1)),"")="","",IFERROR(IFERROR(IFERROR(IFERROR(IFERROR(IFERROR(IFERROR(IFERROR(IFERROR(IFERROR(IFERROR(IFERROR(INDEX(Summer!B$10:B$999,MATCH($A315,Summer!$L$10:$L$999,0),1),INDEX('Cycle 1'!B$10:B$999,MATCH($A315,'Cycle 1'!$L$10:$L$999,0),1)),INDEX('Cycle 2'!B$10:B$999,MATCH($A315,'Cycle 2'!$L$10:$L$999,0),1)),INDEX('Cycle 3'!B$10:B$999,MATCH($A315,'Cycle 3'!$L$10:$L$999,0),1)),INDEX('Cycle 4'!B$10:B$999,MATCH($A315,'Cycle 4'!$L$10:$L$999,0),1)),INDEX('Cycle 5'!B$10:B$999,MATCH($A315,'Cycle 5'!$L$10:$L$999,0),1)),INDEX('Cycle 6'!B$10:B$999,MATCH($A315,'Cycle 6'!$L$10:$L$999,0),1)),INDEX('Cycle 7'!B$10:B$999,MATCH($A315,'Cycle 7'!$L$10:$L$999,0),1)),INDEX('Cycle 8'!B$10:B$999,MATCH($A315,'Cycle 8'!$L$10:$L$999,0),1)),INDEX('Cycle 9'!B$10:B$999,MATCH($A315,'Cycle 9'!$L$10:$L$999,0),1)),INDEX('Cycle 10'!B$10:B$999,MATCH($A315,'Cycle 10'!$L$10:$L$999,0),1)),INDEX('Cycle 11'!B$10:B$999,MATCH($A315,'Cycle 11'!$L$10:$L$999,0),1)),""))</f>
        <v/>
      </c>
      <c r="D315" t="str">
        <f>IF(IFERROR(IFERROR(IFERROR(IFERROR(IFERROR(IFERROR(IFERROR(IFERROR(IFERROR(IFERROR(IFERROR(IFERROR(INDEX(Summer!C$10:C$999,MATCH($A315,Summer!$L$10:$L$999,0),1),INDEX('Cycle 1'!C$10:C$999,MATCH($A315,'Cycle 1'!$L$10:$L$999,0),1)),INDEX('Cycle 2'!C$10:C$999,MATCH($A315,'Cycle 2'!$L$10:$L$999,0),1)),INDEX('Cycle 3'!C$10:C$999,MATCH($A315,'Cycle 3'!$L$10:$L$999,0),1)),INDEX('Cycle 4'!C$10:C$999,MATCH($A315,'Cycle 4'!$L$10:$L$999,0),1)),INDEX('Cycle 5'!C$10:C$999,MATCH($A315,'Cycle 5'!$L$10:$L$999,0),1)),INDEX('Cycle 6'!C$10:C$999,MATCH($A315,'Cycle 6'!$L$10:$L$999,0),1)),INDEX('Cycle 7'!C$10:C$999,MATCH($A315,'Cycle 7'!$L$10:$L$999,0),1)),INDEX('Cycle 8'!C$10:C$999,MATCH($A315,'Cycle 8'!$L$10:$L$999,0),1)),INDEX('Cycle 9'!C$10:C$999,MATCH($A315,'Cycle 9'!$L$10:$L$999,0),1)),INDEX('Cycle 10'!C$10:C$999,MATCH($A315,'Cycle 10'!$L$10:$L$999,0),1)),INDEX('Cycle 11'!C$10:C$999,MATCH($A315,'Cycle 11'!$L$10:$L$999,0),1)),"")="","",IFERROR(IFERROR(IFERROR(IFERROR(IFERROR(IFERROR(IFERROR(IFERROR(IFERROR(IFERROR(IFERROR(IFERROR(INDEX(Summer!C$10:C$999,MATCH($A315,Summer!$L$10:$L$999,0),1),INDEX('Cycle 1'!C$10:C$999,MATCH($A315,'Cycle 1'!$L$10:$L$999,0),1)),INDEX('Cycle 2'!C$10:C$999,MATCH($A315,'Cycle 2'!$L$10:$L$999,0),1)),INDEX('Cycle 3'!C$10:C$999,MATCH($A315,'Cycle 3'!$L$10:$L$999,0),1)),INDEX('Cycle 4'!C$10:C$999,MATCH($A315,'Cycle 4'!$L$10:$L$999,0),1)),INDEX('Cycle 5'!C$10:C$999,MATCH($A315,'Cycle 5'!$L$10:$L$999,0),1)),INDEX('Cycle 6'!C$10:C$999,MATCH($A315,'Cycle 6'!$L$10:$L$999,0),1)),INDEX('Cycle 7'!C$10:C$999,MATCH($A315,'Cycle 7'!$L$10:$L$999,0),1)),INDEX('Cycle 8'!C$10:C$999,MATCH($A315,'Cycle 8'!$L$10:$L$999,0),1)),INDEX('Cycle 9'!C$10:C$999,MATCH($A315,'Cycle 9'!$L$10:$L$999,0),1)),INDEX('Cycle 10'!C$10:C$999,MATCH($A315,'Cycle 10'!$L$10:$L$999,0),1)),INDEX('Cycle 11'!C$10:C$999,MATCH($A315,'Cycle 11'!$L$10:$L$999,0),1)),""))</f>
        <v/>
      </c>
      <c r="E315" t="str">
        <f>IF(IFERROR(IFERROR(IFERROR(IFERROR(IFERROR(IFERROR(IFERROR(IFERROR(IFERROR(IFERROR(IFERROR(IFERROR(INDEX(Summer!D$10:D$999,MATCH($A315,Summer!$L$10:$L$999,0),1),INDEX('Cycle 1'!D$10:D$999,MATCH($A315,'Cycle 1'!$L$10:$L$999,0),1)),INDEX('Cycle 2'!D$10:D$999,MATCH($A315,'Cycle 2'!$L$10:$L$999,0),1)),INDEX('Cycle 3'!D$10:D$999,MATCH($A315,'Cycle 3'!$L$10:$L$999,0),1)),INDEX('Cycle 4'!D$10:D$999,MATCH($A315,'Cycle 4'!$L$10:$L$999,0),1)),INDEX('Cycle 5'!D$10:D$999,MATCH($A315,'Cycle 5'!$L$10:$L$999,0),1)),INDEX('Cycle 6'!D$10:D$999,MATCH($A315,'Cycle 6'!$L$10:$L$999,0),1)),INDEX('Cycle 7'!D$10:D$999,MATCH($A315,'Cycle 7'!$L$10:$L$999,0),1)),INDEX('Cycle 8'!D$10:D$999,MATCH($A315,'Cycle 8'!$L$10:$L$999,0),1)),INDEX('Cycle 9'!D$10:D$999,MATCH($A315,'Cycle 9'!$L$10:$L$999,0),1)),INDEX('Cycle 10'!D$10:D$999,MATCH($A315,'Cycle 10'!$L$10:$L$999,0),1)),INDEX('Cycle 11'!D$10:D$999,MATCH($A315,'Cycle 11'!$L$10:$L$999,0),1)),"")="","",IFERROR(IFERROR(IFERROR(IFERROR(IFERROR(IFERROR(IFERROR(IFERROR(IFERROR(IFERROR(IFERROR(IFERROR(INDEX(Summer!D$10:D$999,MATCH($A315,Summer!$L$10:$L$999,0),1),INDEX('Cycle 1'!D$10:D$999,MATCH($A315,'Cycle 1'!$L$10:$L$999,0),1)),INDEX('Cycle 2'!D$10:D$999,MATCH($A315,'Cycle 2'!$L$10:$L$999,0),1)),INDEX('Cycle 3'!D$10:D$999,MATCH($A315,'Cycle 3'!$L$10:$L$999,0),1)),INDEX('Cycle 4'!D$10:D$999,MATCH($A315,'Cycle 4'!$L$10:$L$999,0),1)),INDEX('Cycle 5'!D$10:D$999,MATCH($A315,'Cycle 5'!$L$10:$L$999,0),1)),INDEX('Cycle 6'!D$10:D$999,MATCH($A315,'Cycle 6'!$L$10:$L$999,0),1)),INDEX('Cycle 7'!D$10:D$999,MATCH($A315,'Cycle 7'!$L$10:$L$999,0),1)),INDEX('Cycle 8'!D$10:D$999,MATCH($A315,'Cycle 8'!$L$10:$L$999,0),1)),INDEX('Cycle 9'!D$10:D$999,MATCH($A315,'Cycle 9'!$L$10:$L$999,0),1)),INDEX('Cycle 10'!D$10:D$999,MATCH($A315,'Cycle 10'!$L$10:$L$999,0),1)),INDEX('Cycle 11'!D$10:D$999,MATCH($A315,'Cycle 11'!$L$10:$L$999,0),1)),""))</f>
        <v/>
      </c>
      <c r="F315" t="str">
        <f>IF(IFERROR(IFERROR(IFERROR(IFERROR(IFERROR(IFERROR(IFERROR(IFERROR(IFERROR(IFERROR(IFERROR(IFERROR(INDEX(Summer!E$10:E$999,MATCH($A315,Summer!$L$10:$L$999,0),1),INDEX('Cycle 1'!E$10:E$999,MATCH($A315,'Cycle 1'!$L$10:$L$999,0),1)),INDEX('Cycle 2'!E$10:E$999,MATCH($A315,'Cycle 2'!$L$10:$L$999,0),1)),INDEX('Cycle 3'!E$10:E$999,MATCH($A315,'Cycle 3'!$L$10:$L$999,0),1)),INDEX('Cycle 4'!E$10:E$999,MATCH($A315,'Cycle 4'!$L$10:$L$999,0),1)),INDEX('Cycle 5'!E$10:E$999,MATCH($A315,'Cycle 5'!$L$10:$L$999,0),1)),INDEX('Cycle 6'!E$10:E$999,MATCH($A315,'Cycle 6'!$L$10:$L$999,0),1)),INDEX('Cycle 7'!E$10:E$999,MATCH($A315,'Cycle 7'!$L$10:$L$999,0),1)),INDEX('Cycle 8'!E$10:E$999,MATCH($A315,'Cycle 8'!$L$10:$L$999,0),1)),INDEX('Cycle 9'!E$10:E$999,MATCH($A315,'Cycle 9'!$L$10:$L$999,0),1)),INDEX('Cycle 10'!E$10:E$999,MATCH($A315,'Cycle 10'!$L$10:$L$999,0),1)),INDEX('Cycle 11'!E$10:E$999,MATCH($A315,'Cycle 11'!$L$10:$L$999,0),1)),"")="","",IFERROR(IFERROR(IFERROR(IFERROR(IFERROR(IFERROR(IFERROR(IFERROR(IFERROR(IFERROR(IFERROR(IFERROR(INDEX(Summer!E$10:E$999,MATCH($A315,Summer!$L$10:$L$999,0),1),INDEX('Cycle 1'!E$10:E$999,MATCH($A315,'Cycle 1'!$L$10:$L$999,0),1)),INDEX('Cycle 2'!E$10:E$999,MATCH($A315,'Cycle 2'!$L$10:$L$999,0),1)),INDEX('Cycle 3'!E$10:E$999,MATCH($A315,'Cycle 3'!$L$10:$L$999,0),1)),INDEX('Cycle 4'!E$10:E$999,MATCH($A315,'Cycle 4'!$L$10:$L$999,0),1)),INDEX('Cycle 5'!E$10:E$999,MATCH($A315,'Cycle 5'!$L$10:$L$999,0),1)),INDEX('Cycle 6'!E$10:E$999,MATCH($A315,'Cycle 6'!$L$10:$L$999,0),1)),INDEX('Cycle 7'!E$10:E$999,MATCH($A315,'Cycle 7'!$L$10:$L$999,0),1)),INDEX('Cycle 8'!E$10:E$999,MATCH($A315,'Cycle 8'!$L$10:$L$999,0),1)),INDEX('Cycle 9'!E$10:E$999,MATCH($A315,'Cycle 9'!$L$10:$L$999,0),1)),INDEX('Cycle 10'!E$10:E$999,MATCH($A315,'Cycle 10'!$L$10:$L$999,0),1)),INDEX('Cycle 11'!E$10:E$999,MATCH($A315,'Cycle 11'!$L$10:$L$999,0),1)),""))</f>
        <v/>
      </c>
      <c r="G315" t="str">
        <f>IF(IFERROR(IFERROR(IFERROR(IFERROR(IFERROR(IFERROR(IFERROR(IFERROR(IFERROR(IFERROR(IFERROR(IFERROR(INDEX(Summer!F$10:F$999,MATCH($A315,Summer!$L$10:$L$999,0),1),INDEX('Cycle 1'!F$10:F$999,MATCH($A315,'Cycle 1'!$L$10:$L$999,0),1)),INDEX('Cycle 2'!F$10:F$999,MATCH($A315,'Cycle 2'!$L$10:$L$999,0),1)),INDEX('Cycle 3'!F$10:F$999,MATCH($A315,'Cycle 3'!$L$10:$L$999,0),1)),INDEX('Cycle 4'!F$10:F$999,MATCH($A315,'Cycle 4'!$L$10:$L$999,0),1)),INDEX('Cycle 5'!F$10:F$999,MATCH($A315,'Cycle 5'!$L$10:$L$999,0),1)),INDEX('Cycle 6'!F$10:F$999,MATCH($A315,'Cycle 6'!$L$10:$L$999,0),1)),INDEX('Cycle 7'!F$10:F$999,MATCH($A315,'Cycle 7'!$L$10:$L$999,0),1)),INDEX('Cycle 8'!F$10:F$999,MATCH($A315,'Cycle 8'!$L$10:$L$999,0),1)),INDEX('Cycle 9'!F$10:F$999,MATCH($A315,'Cycle 9'!$L$10:$L$999,0),1)),INDEX('Cycle 10'!F$10:F$999,MATCH($A315,'Cycle 10'!$L$10:$L$999,0),1)),INDEX('Cycle 11'!F$10:F$999,MATCH($A315,'Cycle 11'!$L$10:$L$999,0),1)),"")="","",IFERROR(IFERROR(IFERROR(IFERROR(IFERROR(IFERROR(IFERROR(IFERROR(IFERROR(IFERROR(IFERROR(IFERROR(INDEX(Summer!F$10:F$999,MATCH($A315,Summer!$L$10:$L$999,0),1),INDEX('Cycle 1'!F$10:F$999,MATCH($A315,'Cycle 1'!$L$10:$L$999,0),1)),INDEX('Cycle 2'!F$10:F$999,MATCH($A315,'Cycle 2'!$L$10:$L$999,0),1)),INDEX('Cycle 3'!F$10:F$999,MATCH($A315,'Cycle 3'!$L$10:$L$999,0),1)),INDEX('Cycle 4'!F$10:F$999,MATCH($A315,'Cycle 4'!$L$10:$L$999,0),1)),INDEX('Cycle 5'!F$10:F$999,MATCH($A315,'Cycle 5'!$L$10:$L$999,0),1)),INDEX('Cycle 6'!F$10:F$999,MATCH($A315,'Cycle 6'!$L$10:$L$999,0),1)),INDEX('Cycle 7'!F$10:F$999,MATCH($A315,'Cycle 7'!$L$10:$L$999,0),1)),INDEX('Cycle 8'!F$10:F$999,MATCH($A315,'Cycle 8'!$L$10:$L$999,0),1)),INDEX('Cycle 9'!F$10:F$999,MATCH($A315,'Cycle 9'!$L$10:$L$999,0),1)),INDEX('Cycle 10'!F$10:F$999,MATCH($A315,'Cycle 10'!$L$10:$L$999,0),1)),INDEX('Cycle 11'!F$10:F$999,MATCH($A315,'Cycle 11'!$L$10:$L$999,0),1)),""))</f>
        <v/>
      </c>
      <c r="H315" t="str">
        <f>IF(IFERROR(IFERROR(IFERROR(IFERROR(IFERROR(IFERROR(IFERROR(IFERROR(IFERROR(IFERROR(IFERROR(IFERROR(INDEX(Summer!G$10:G$999,MATCH($A315,Summer!$L$10:$L$999,0),1),INDEX('Cycle 1'!G$10:G$999,MATCH($A315,'Cycle 1'!$L$10:$L$999,0),1)),INDEX('Cycle 2'!G$10:G$999,MATCH($A315,'Cycle 2'!$L$10:$L$999,0),1)),INDEX('Cycle 3'!G$10:G$999,MATCH($A315,'Cycle 3'!$L$10:$L$999,0),1)),INDEX('Cycle 4'!G$10:G$999,MATCH($A315,'Cycle 4'!$L$10:$L$999,0),1)),INDEX('Cycle 5'!G$10:G$999,MATCH($A315,'Cycle 5'!$L$10:$L$999,0),1)),INDEX('Cycle 6'!G$10:G$999,MATCH($A315,'Cycle 6'!$L$10:$L$999,0),1)),INDEX('Cycle 7'!G$10:G$999,MATCH($A315,'Cycle 7'!$L$10:$L$999,0),1)),INDEX('Cycle 8'!G$10:G$999,MATCH($A315,'Cycle 8'!$L$10:$L$999,0),1)),INDEX('Cycle 9'!G$10:G$999,MATCH($A315,'Cycle 9'!$L$10:$L$999,0),1)),INDEX('Cycle 10'!G$10:G$999,MATCH($A315,'Cycle 10'!$L$10:$L$999,0),1)),INDEX('Cycle 11'!G$10:G$999,MATCH($A315,'Cycle 11'!$L$10:$L$999,0),1)),"")="","",IFERROR(IFERROR(IFERROR(IFERROR(IFERROR(IFERROR(IFERROR(IFERROR(IFERROR(IFERROR(IFERROR(IFERROR(INDEX(Summer!G$10:G$999,MATCH($A315,Summer!$L$10:$L$999,0),1),INDEX('Cycle 1'!G$10:G$999,MATCH($A315,'Cycle 1'!$L$10:$L$999,0),1)),INDEX('Cycle 2'!G$10:G$999,MATCH($A315,'Cycle 2'!$L$10:$L$999,0),1)),INDEX('Cycle 3'!G$10:G$999,MATCH($A315,'Cycle 3'!$L$10:$L$999,0),1)),INDEX('Cycle 4'!G$10:G$999,MATCH($A315,'Cycle 4'!$L$10:$L$999,0),1)),INDEX('Cycle 5'!G$10:G$999,MATCH($A315,'Cycle 5'!$L$10:$L$999,0),1)),INDEX('Cycle 6'!G$10:G$999,MATCH($A315,'Cycle 6'!$L$10:$L$999,0),1)),INDEX('Cycle 7'!G$10:G$999,MATCH($A315,'Cycle 7'!$L$10:$L$999,0),1)),INDEX('Cycle 8'!G$10:G$999,MATCH($A315,'Cycle 8'!$L$10:$L$999,0),1)),INDEX('Cycle 9'!G$10:G$999,MATCH($A315,'Cycle 9'!$L$10:$L$999,0),1)),INDEX('Cycle 10'!G$10:G$999,MATCH($A315,'Cycle 10'!$L$10:$L$999,0),1)),INDEX('Cycle 11'!G$10:G$999,MATCH($A315,'Cycle 11'!$L$10:$L$999,0),1)),""))</f>
        <v/>
      </c>
      <c r="I315">
        <f>IFERROR(IF(C315="",MAX(I$1:I314),IF(ROW(C$2)=ROW(C315),1,IF(ISERROR(VLOOKUP(C315,C$2:C314,1,FALSE)),MAX(I$1:I314)+1,MAX(I$1:I314)))),"")</f>
        <v>0</v>
      </c>
      <c r="J315" t="str">
        <f t="shared" si="34"/>
        <v/>
      </c>
      <c r="K315" t="str">
        <f t="shared" si="41"/>
        <v/>
      </c>
      <c r="L315" t="str">
        <f t="shared" si="41"/>
        <v/>
      </c>
      <c r="M315" t="str">
        <f t="shared" si="41"/>
        <v/>
      </c>
      <c r="N315" t="str">
        <f t="shared" si="41"/>
        <v/>
      </c>
      <c r="O315" t="str">
        <f t="shared" si="41"/>
        <v/>
      </c>
      <c r="P315" t="str">
        <f t="shared" si="41"/>
        <v/>
      </c>
      <c r="Q315" t="str">
        <f t="shared" si="41"/>
        <v/>
      </c>
      <c r="R315" t="str">
        <f t="shared" si="41"/>
        <v/>
      </c>
      <c r="S315" t="str">
        <f t="shared" si="41"/>
        <v/>
      </c>
      <c r="T315" t="str">
        <f t="shared" si="41"/>
        <v/>
      </c>
      <c r="U315" t="str">
        <f t="shared" si="41"/>
        <v/>
      </c>
      <c r="V315" t="str">
        <f t="shared" si="41"/>
        <v/>
      </c>
      <c r="W315" t="str">
        <f t="shared" si="35"/>
        <v/>
      </c>
      <c r="X315">
        <f>IF(OR(H315="No",H315=""),0,IF(COUNTIFS(H$2:H315,"Yes",C$2:C315,C315)&gt;1,0,COUNTIFS(H$2:H315,"Yes",C$2:C315,C315)))+IF(X314=$X$1,0,X314)</f>
        <v>0</v>
      </c>
    </row>
    <row r="316" spans="1:24" x14ac:dyDescent="0.3">
      <c r="A316">
        <f>ROWS($A$2:$A316)</f>
        <v>315</v>
      </c>
      <c r="B316" t="str">
        <f>IF(ISERROR(VLOOKUP(A316,Summer!L$11:L$500,1,FALSE)),IF(ISERROR(VLOOKUP(A316,'Cycle 1'!L$11:L$500,1,FALSE)),IF(ISERROR(VLOOKUP(A316,'Cycle 2'!L$11:L$500,1,FALSE)),IF(ISERROR(VLOOKUP(A316,'Cycle 3'!L$11:L$500,1,FALSE)),IF(ISERROR(VLOOKUP(A316,'Cycle 4'!L$11:L$500,1,FALSE)),IF(ISERROR(VLOOKUP(A316,'Cycle 5'!L$11:L$500,1,FALSE)),IF(ISERROR(VLOOKUP(A316,'Cycle 6'!L$11:L$500,1,FALSE)),IF(ISERROR(VLOOKUP(A316,'Cycle 7'!L$11:L$500,1,FALSE)),IF(ISERROR(VLOOKUP(A316,'Cycle 8'!L$11:L$500,1,FALSE)),IF(ISERROR(VLOOKUP(A316,'Cycle 9'!L$11:L$500,1,FALSE)),IF(ISERROR(VLOOKUP(A316,'Cycle 10'!L$11:L$500,1,FALSE)),IF(ISERROR(VLOOKUP(A316,'Cycle 11'!L$11:L$500,1,FALSE)),"","Cycle 11"),"Cycle 10"),"Cycle 9"),"Cycle 8"),"Cycle 7"),"Cycle 6"),"Cycle 5"),"Cycle 4"),"Cycle 3"),"Cycle 2"),"Cycle 1"),"Summer")</f>
        <v/>
      </c>
      <c r="C316" t="str">
        <f>IF(IFERROR(IFERROR(IFERROR(IFERROR(IFERROR(IFERROR(IFERROR(IFERROR(IFERROR(IFERROR(IFERROR(IFERROR(INDEX(Summer!B$10:B$999,MATCH($A316,Summer!$L$10:$L$999,0),1),INDEX('Cycle 1'!B$10:B$999,MATCH($A316,'Cycle 1'!$L$10:$L$999,0),1)),INDEX('Cycle 2'!B$10:B$999,MATCH($A316,'Cycle 2'!$L$10:$L$999,0),1)),INDEX('Cycle 3'!B$10:B$999,MATCH($A316,'Cycle 3'!$L$10:$L$999,0),1)),INDEX('Cycle 4'!B$10:B$999,MATCH($A316,'Cycle 4'!$L$10:$L$999,0),1)),INDEX('Cycle 5'!B$10:B$999,MATCH($A316,'Cycle 5'!$L$10:$L$999,0),1)),INDEX('Cycle 6'!B$10:B$999,MATCH($A316,'Cycle 6'!$L$10:$L$999,0),1)),INDEX('Cycle 7'!B$10:B$999,MATCH($A316,'Cycle 7'!$L$10:$L$999,0),1)),INDEX('Cycle 8'!B$10:B$999,MATCH($A316,'Cycle 8'!$L$10:$L$999,0),1)),INDEX('Cycle 9'!B$10:B$999,MATCH($A316,'Cycle 9'!$L$10:$L$999,0),1)),INDEX('Cycle 10'!B$10:B$999,MATCH($A316,'Cycle 10'!$L$10:$L$999,0),1)),INDEX('Cycle 11'!B$10:B$999,MATCH($A316,'Cycle 11'!$L$10:$L$999,0),1)),"")="","",IFERROR(IFERROR(IFERROR(IFERROR(IFERROR(IFERROR(IFERROR(IFERROR(IFERROR(IFERROR(IFERROR(IFERROR(INDEX(Summer!B$10:B$999,MATCH($A316,Summer!$L$10:$L$999,0),1),INDEX('Cycle 1'!B$10:B$999,MATCH($A316,'Cycle 1'!$L$10:$L$999,0),1)),INDEX('Cycle 2'!B$10:B$999,MATCH($A316,'Cycle 2'!$L$10:$L$999,0),1)),INDEX('Cycle 3'!B$10:B$999,MATCH($A316,'Cycle 3'!$L$10:$L$999,0),1)),INDEX('Cycle 4'!B$10:B$999,MATCH($A316,'Cycle 4'!$L$10:$L$999,0),1)),INDEX('Cycle 5'!B$10:B$999,MATCH($A316,'Cycle 5'!$L$10:$L$999,0),1)),INDEX('Cycle 6'!B$10:B$999,MATCH($A316,'Cycle 6'!$L$10:$L$999,0),1)),INDEX('Cycle 7'!B$10:B$999,MATCH($A316,'Cycle 7'!$L$10:$L$999,0),1)),INDEX('Cycle 8'!B$10:B$999,MATCH($A316,'Cycle 8'!$L$10:$L$999,0),1)),INDEX('Cycle 9'!B$10:B$999,MATCH($A316,'Cycle 9'!$L$10:$L$999,0),1)),INDEX('Cycle 10'!B$10:B$999,MATCH($A316,'Cycle 10'!$L$10:$L$999,0),1)),INDEX('Cycle 11'!B$10:B$999,MATCH($A316,'Cycle 11'!$L$10:$L$999,0),1)),""))</f>
        <v/>
      </c>
      <c r="D316" t="str">
        <f>IF(IFERROR(IFERROR(IFERROR(IFERROR(IFERROR(IFERROR(IFERROR(IFERROR(IFERROR(IFERROR(IFERROR(IFERROR(INDEX(Summer!C$10:C$999,MATCH($A316,Summer!$L$10:$L$999,0),1),INDEX('Cycle 1'!C$10:C$999,MATCH($A316,'Cycle 1'!$L$10:$L$999,0),1)),INDEX('Cycle 2'!C$10:C$999,MATCH($A316,'Cycle 2'!$L$10:$L$999,0),1)),INDEX('Cycle 3'!C$10:C$999,MATCH($A316,'Cycle 3'!$L$10:$L$999,0),1)),INDEX('Cycle 4'!C$10:C$999,MATCH($A316,'Cycle 4'!$L$10:$L$999,0),1)),INDEX('Cycle 5'!C$10:C$999,MATCH($A316,'Cycle 5'!$L$10:$L$999,0),1)),INDEX('Cycle 6'!C$10:C$999,MATCH($A316,'Cycle 6'!$L$10:$L$999,0),1)),INDEX('Cycle 7'!C$10:C$999,MATCH($A316,'Cycle 7'!$L$10:$L$999,0),1)),INDEX('Cycle 8'!C$10:C$999,MATCH($A316,'Cycle 8'!$L$10:$L$999,0),1)),INDEX('Cycle 9'!C$10:C$999,MATCH($A316,'Cycle 9'!$L$10:$L$999,0),1)),INDEX('Cycle 10'!C$10:C$999,MATCH($A316,'Cycle 10'!$L$10:$L$999,0),1)),INDEX('Cycle 11'!C$10:C$999,MATCH($A316,'Cycle 11'!$L$10:$L$999,0),1)),"")="","",IFERROR(IFERROR(IFERROR(IFERROR(IFERROR(IFERROR(IFERROR(IFERROR(IFERROR(IFERROR(IFERROR(IFERROR(INDEX(Summer!C$10:C$999,MATCH($A316,Summer!$L$10:$L$999,0),1),INDEX('Cycle 1'!C$10:C$999,MATCH($A316,'Cycle 1'!$L$10:$L$999,0),1)),INDEX('Cycle 2'!C$10:C$999,MATCH($A316,'Cycle 2'!$L$10:$L$999,0),1)),INDEX('Cycle 3'!C$10:C$999,MATCH($A316,'Cycle 3'!$L$10:$L$999,0),1)),INDEX('Cycle 4'!C$10:C$999,MATCH($A316,'Cycle 4'!$L$10:$L$999,0),1)),INDEX('Cycle 5'!C$10:C$999,MATCH($A316,'Cycle 5'!$L$10:$L$999,0),1)),INDEX('Cycle 6'!C$10:C$999,MATCH($A316,'Cycle 6'!$L$10:$L$999,0),1)),INDEX('Cycle 7'!C$10:C$999,MATCH($A316,'Cycle 7'!$L$10:$L$999,0),1)),INDEX('Cycle 8'!C$10:C$999,MATCH($A316,'Cycle 8'!$L$10:$L$999,0),1)),INDEX('Cycle 9'!C$10:C$999,MATCH($A316,'Cycle 9'!$L$10:$L$999,0),1)),INDEX('Cycle 10'!C$10:C$999,MATCH($A316,'Cycle 10'!$L$10:$L$999,0),1)),INDEX('Cycle 11'!C$10:C$999,MATCH($A316,'Cycle 11'!$L$10:$L$999,0),1)),""))</f>
        <v/>
      </c>
      <c r="E316" t="str">
        <f>IF(IFERROR(IFERROR(IFERROR(IFERROR(IFERROR(IFERROR(IFERROR(IFERROR(IFERROR(IFERROR(IFERROR(IFERROR(INDEX(Summer!D$10:D$999,MATCH($A316,Summer!$L$10:$L$999,0),1),INDEX('Cycle 1'!D$10:D$999,MATCH($A316,'Cycle 1'!$L$10:$L$999,0),1)),INDEX('Cycle 2'!D$10:D$999,MATCH($A316,'Cycle 2'!$L$10:$L$999,0),1)),INDEX('Cycle 3'!D$10:D$999,MATCH($A316,'Cycle 3'!$L$10:$L$999,0),1)),INDEX('Cycle 4'!D$10:D$999,MATCH($A316,'Cycle 4'!$L$10:$L$999,0),1)),INDEX('Cycle 5'!D$10:D$999,MATCH($A316,'Cycle 5'!$L$10:$L$999,0),1)),INDEX('Cycle 6'!D$10:D$999,MATCH($A316,'Cycle 6'!$L$10:$L$999,0),1)),INDEX('Cycle 7'!D$10:D$999,MATCH($A316,'Cycle 7'!$L$10:$L$999,0),1)),INDEX('Cycle 8'!D$10:D$999,MATCH($A316,'Cycle 8'!$L$10:$L$999,0),1)),INDEX('Cycle 9'!D$10:D$999,MATCH($A316,'Cycle 9'!$L$10:$L$999,0),1)),INDEX('Cycle 10'!D$10:D$999,MATCH($A316,'Cycle 10'!$L$10:$L$999,0),1)),INDEX('Cycle 11'!D$10:D$999,MATCH($A316,'Cycle 11'!$L$10:$L$999,0),1)),"")="","",IFERROR(IFERROR(IFERROR(IFERROR(IFERROR(IFERROR(IFERROR(IFERROR(IFERROR(IFERROR(IFERROR(IFERROR(INDEX(Summer!D$10:D$999,MATCH($A316,Summer!$L$10:$L$999,0),1),INDEX('Cycle 1'!D$10:D$999,MATCH($A316,'Cycle 1'!$L$10:$L$999,0),1)),INDEX('Cycle 2'!D$10:D$999,MATCH($A316,'Cycle 2'!$L$10:$L$999,0),1)),INDEX('Cycle 3'!D$10:D$999,MATCH($A316,'Cycle 3'!$L$10:$L$999,0),1)),INDEX('Cycle 4'!D$10:D$999,MATCH($A316,'Cycle 4'!$L$10:$L$999,0),1)),INDEX('Cycle 5'!D$10:D$999,MATCH($A316,'Cycle 5'!$L$10:$L$999,0),1)),INDEX('Cycle 6'!D$10:D$999,MATCH($A316,'Cycle 6'!$L$10:$L$999,0),1)),INDEX('Cycle 7'!D$10:D$999,MATCH($A316,'Cycle 7'!$L$10:$L$999,0),1)),INDEX('Cycle 8'!D$10:D$999,MATCH($A316,'Cycle 8'!$L$10:$L$999,0),1)),INDEX('Cycle 9'!D$10:D$999,MATCH($A316,'Cycle 9'!$L$10:$L$999,0),1)),INDEX('Cycle 10'!D$10:D$999,MATCH($A316,'Cycle 10'!$L$10:$L$999,0),1)),INDEX('Cycle 11'!D$10:D$999,MATCH($A316,'Cycle 11'!$L$10:$L$999,0),1)),""))</f>
        <v/>
      </c>
      <c r="F316" t="str">
        <f>IF(IFERROR(IFERROR(IFERROR(IFERROR(IFERROR(IFERROR(IFERROR(IFERROR(IFERROR(IFERROR(IFERROR(IFERROR(INDEX(Summer!E$10:E$999,MATCH($A316,Summer!$L$10:$L$999,0),1),INDEX('Cycle 1'!E$10:E$999,MATCH($A316,'Cycle 1'!$L$10:$L$999,0),1)),INDEX('Cycle 2'!E$10:E$999,MATCH($A316,'Cycle 2'!$L$10:$L$999,0),1)),INDEX('Cycle 3'!E$10:E$999,MATCH($A316,'Cycle 3'!$L$10:$L$999,0),1)),INDEX('Cycle 4'!E$10:E$999,MATCH($A316,'Cycle 4'!$L$10:$L$999,0),1)),INDEX('Cycle 5'!E$10:E$999,MATCH($A316,'Cycle 5'!$L$10:$L$999,0),1)),INDEX('Cycle 6'!E$10:E$999,MATCH($A316,'Cycle 6'!$L$10:$L$999,0),1)),INDEX('Cycle 7'!E$10:E$999,MATCH($A316,'Cycle 7'!$L$10:$L$999,0),1)),INDEX('Cycle 8'!E$10:E$999,MATCH($A316,'Cycle 8'!$L$10:$L$999,0),1)),INDEX('Cycle 9'!E$10:E$999,MATCH($A316,'Cycle 9'!$L$10:$L$999,0),1)),INDEX('Cycle 10'!E$10:E$999,MATCH($A316,'Cycle 10'!$L$10:$L$999,0),1)),INDEX('Cycle 11'!E$10:E$999,MATCH($A316,'Cycle 11'!$L$10:$L$999,0),1)),"")="","",IFERROR(IFERROR(IFERROR(IFERROR(IFERROR(IFERROR(IFERROR(IFERROR(IFERROR(IFERROR(IFERROR(IFERROR(INDEX(Summer!E$10:E$999,MATCH($A316,Summer!$L$10:$L$999,0),1),INDEX('Cycle 1'!E$10:E$999,MATCH($A316,'Cycle 1'!$L$10:$L$999,0),1)),INDEX('Cycle 2'!E$10:E$999,MATCH($A316,'Cycle 2'!$L$10:$L$999,0),1)),INDEX('Cycle 3'!E$10:E$999,MATCH($A316,'Cycle 3'!$L$10:$L$999,0),1)),INDEX('Cycle 4'!E$10:E$999,MATCH($A316,'Cycle 4'!$L$10:$L$999,0),1)),INDEX('Cycle 5'!E$10:E$999,MATCH($A316,'Cycle 5'!$L$10:$L$999,0),1)),INDEX('Cycle 6'!E$10:E$999,MATCH($A316,'Cycle 6'!$L$10:$L$999,0),1)),INDEX('Cycle 7'!E$10:E$999,MATCH($A316,'Cycle 7'!$L$10:$L$999,0),1)),INDEX('Cycle 8'!E$10:E$999,MATCH($A316,'Cycle 8'!$L$10:$L$999,0),1)),INDEX('Cycle 9'!E$10:E$999,MATCH($A316,'Cycle 9'!$L$10:$L$999,0),1)),INDEX('Cycle 10'!E$10:E$999,MATCH($A316,'Cycle 10'!$L$10:$L$999,0),1)),INDEX('Cycle 11'!E$10:E$999,MATCH($A316,'Cycle 11'!$L$10:$L$999,0),1)),""))</f>
        <v/>
      </c>
      <c r="G316" t="str">
        <f>IF(IFERROR(IFERROR(IFERROR(IFERROR(IFERROR(IFERROR(IFERROR(IFERROR(IFERROR(IFERROR(IFERROR(IFERROR(INDEX(Summer!F$10:F$999,MATCH($A316,Summer!$L$10:$L$999,0),1),INDEX('Cycle 1'!F$10:F$999,MATCH($A316,'Cycle 1'!$L$10:$L$999,0),1)),INDEX('Cycle 2'!F$10:F$999,MATCH($A316,'Cycle 2'!$L$10:$L$999,0),1)),INDEX('Cycle 3'!F$10:F$999,MATCH($A316,'Cycle 3'!$L$10:$L$999,0),1)),INDEX('Cycle 4'!F$10:F$999,MATCH($A316,'Cycle 4'!$L$10:$L$999,0),1)),INDEX('Cycle 5'!F$10:F$999,MATCH($A316,'Cycle 5'!$L$10:$L$999,0),1)),INDEX('Cycle 6'!F$10:F$999,MATCH($A316,'Cycle 6'!$L$10:$L$999,0),1)),INDEX('Cycle 7'!F$10:F$999,MATCH($A316,'Cycle 7'!$L$10:$L$999,0),1)),INDEX('Cycle 8'!F$10:F$999,MATCH($A316,'Cycle 8'!$L$10:$L$999,0),1)),INDEX('Cycle 9'!F$10:F$999,MATCH($A316,'Cycle 9'!$L$10:$L$999,0),1)),INDEX('Cycle 10'!F$10:F$999,MATCH($A316,'Cycle 10'!$L$10:$L$999,0),1)),INDEX('Cycle 11'!F$10:F$999,MATCH($A316,'Cycle 11'!$L$10:$L$999,0),1)),"")="","",IFERROR(IFERROR(IFERROR(IFERROR(IFERROR(IFERROR(IFERROR(IFERROR(IFERROR(IFERROR(IFERROR(IFERROR(INDEX(Summer!F$10:F$999,MATCH($A316,Summer!$L$10:$L$999,0),1),INDEX('Cycle 1'!F$10:F$999,MATCH($A316,'Cycle 1'!$L$10:$L$999,0),1)),INDEX('Cycle 2'!F$10:F$999,MATCH($A316,'Cycle 2'!$L$10:$L$999,0),1)),INDEX('Cycle 3'!F$10:F$999,MATCH($A316,'Cycle 3'!$L$10:$L$999,0),1)),INDEX('Cycle 4'!F$10:F$999,MATCH($A316,'Cycle 4'!$L$10:$L$999,0),1)),INDEX('Cycle 5'!F$10:F$999,MATCH($A316,'Cycle 5'!$L$10:$L$999,0),1)),INDEX('Cycle 6'!F$10:F$999,MATCH($A316,'Cycle 6'!$L$10:$L$999,0),1)),INDEX('Cycle 7'!F$10:F$999,MATCH($A316,'Cycle 7'!$L$10:$L$999,0),1)),INDEX('Cycle 8'!F$10:F$999,MATCH($A316,'Cycle 8'!$L$10:$L$999,0),1)),INDEX('Cycle 9'!F$10:F$999,MATCH($A316,'Cycle 9'!$L$10:$L$999,0),1)),INDEX('Cycle 10'!F$10:F$999,MATCH($A316,'Cycle 10'!$L$10:$L$999,0),1)),INDEX('Cycle 11'!F$10:F$999,MATCH($A316,'Cycle 11'!$L$10:$L$999,0),1)),""))</f>
        <v/>
      </c>
      <c r="H316" t="str">
        <f>IF(IFERROR(IFERROR(IFERROR(IFERROR(IFERROR(IFERROR(IFERROR(IFERROR(IFERROR(IFERROR(IFERROR(IFERROR(INDEX(Summer!G$10:G$999,MATCH($A316,Summer!$L$10:$L$999,0),1),INDEX('Cycle 1'!G$10:G$999,MATCH($A316,'Cycle 1'!$L$10:$L$999,0),1)),INDEX('Cycle 2'!G$10:G$999,MATCH($A316,'Cycle 2'!$L$10:$L$999,0),1)),INDEX('Cycle 3'!G$10:G$999,MATCH($A316,'Cycle 3'!$L$10:$L$999,0),1)),INDEX('Cycle 4'!G$10:G$999,MATCH($A316,'Cycle 4'!$L$10:$L$999,0),1)),INDEX('Cycle 5'!G$10:G$999,MATCH($A316,'Cycle 5'!$L$10:$L$999,0),1)),INDEX('Cycle 6'!G$10:G$999,MATCH($A316,'Cycle 6'!$L$10:$L$999,0),1)),INDEX('Cycle 7'!G$10:G$999,MATCH($A316,'Cycle 7'!$L$10:$L$999,0),1)),INDEX('Cycle 8'!G$10:G$999,MATCH($A316,'Cycle 8'!$L$10:$L$999,0),1)),INDEX('Cycle 9'!G$10:G$999,MATCH($A316,'Cycle 9'!$L$10:$L$999,0),1)),INDEX('Cycle 10'!G$10:G$999,MATCH($A316,'Cycle 10'!$L$10:$L$999,0),1)),INDEX('Cycle 11'!G$10:G$999,MATCH($A316,'Cycle 11'!$L$10:$L$999,0),1)),"")="","",IFERROR(IFERROR(IFERROR(IFERROR(IFERROR(IFERROR(IFERROR(IFERROR(IFERROR(IFERROR(IFERROR(IFERROR(INDEX(Summer!G$10:G$999,MATCH($A316,Summer!$L$10:$L$999,0),1),INDEX('Cycle 1'!G$10:G$999,MATCH($A316,'Cycle 1'!$L$10:$L$999,0),1)),INDEX('Cycle 2'!G$10:G$999,MATCH($A316,'Cycle 2'!$L$10:$L$999,0),1)),INDEX('Cycle 3'!G$10:G$999,MATCH($A316,'Cycle 3'!$L$10:$L$999,0),1)),INDEX('Cycle 4'!G$10:G$999,MATCH($A316,'Cycle 4'!$L$10:$L$999,0),1)),INDEX('Cycle 5'!G$10:G$999,MATCH($A316,'Cycle 5'!$L$10:$L$999,0),1)),INDEX('Cycle 6'!G$10:G$999,MATCH($A316,'Cycle 6'!$L$10:$L$999,0),1)),INDEX('Cycle 7'!G$10:G$999,MATCH($A316,'Cycle 7'!$L$10:$L$999,0),1)),INDEX('Cycle 8'!G$10:G$999,MATCH($A316,'Cycle 8'!$L$10:$L$999,0),1)),INDEX('Cycle 9'!G$10:G$999,MATCH($A316,'Cycle 9'!$L$10:$L$999,0),1)),INDEX('Cycle 10'!G$10:G$999,MATCH($A316,'Cycle 10'!$L$10:$L$999,0),1)),INDEX('Cycle 11'!G$10:G$999,MATCH($A316,'Cycle 11'!$L$10:$L$999,0),1)),""))</f>
        <v/>
      </c>
      <c r="I316">
        <f>IFERROR(IF(C316="",MAX(I$1:I315),IF(ROW(C$2)=ROW(C316),1,IF(ISERROR(VLOOKUP(C316,C$2:C315,1,FALSE)),MAX(I$1:I315)+1,MAX(I$1:I315)))),"")</f>
        <v>0</v>
      </c>
      <c r="J316" t="str">
        <f t="shared" si="34"/>
        <v/>
      </c>
      <c r="K316" t="str">
        <f t="shared" si="41"/>
        <v/>
      </c>
      <c r="L316" t="str">
        <f t="shared" si="41"/>
        <v/>
      </c>
      <c r="M316" t="str">
        <f t="shared" si="41"/>
        <v/>
      </c>
      <c r="N316" t="str">
        <f t="shared" si="41"/>
        <v/>
      </c>
      <c r="O316" t="str">
        <f t="shared" si="41"/>
        <v/>
      </c>
      <c r="P316" t="str">
        <f t="shared" si="41"/>
        <v/>
      </c>
      <c r="Q316" t="str">
        <f t="shared" si="41"/>
        <v/>
      </c>
      <c r="R316" t="str">
        <f t="shared" si="41"/>
        <v/>
      </c>
      <c r="S316" t="str">
        <f t="shared" si="41"/>
        <v/>
      </c>
      <c r="T316" t="str">
        <f t="shared" si="41"/>
        <v/>
      </c>
      <c r="U316" t="str">
        <f t="shared" si="41"/>
        <v/>
      </c>
      <c r="V316" t="str">
        <f t="shared" si="41"/>
        <v/>
      </c>
      <c r="W316" t="str">
        <f t="shared" si="35"/>
        <v/>
      </c>
      <c r="X316">
        <f>IF(OR(H316="No",H316=""),0,IF(COUNTIFS(H$2:H316,"Yes",C$2:C316,C316)&gt;1,0,COUNTIFS(H$2:H316,"Yes",C$2:C316,C316)))+IF(X315=$X$1,0,X315)</f>
        <v>0</v>
      </c>
    </row>
    <row r="317" spans="1:24" x14ac:dyDescent="0.3">
      <c r="A317">
        <f>ROWS($A$2:$A317)</f>
        <v>316</v>
      </c>
      <c r="B317" t="str">
        <f>IF(ISERROR(VLOOKUP(A317,Summer!L$11:L$500,1,FALSE)),IF(ISERROR(VLOOKUP(A317,'Cycle 1'!L$11:L$500,1,FALSE)),IF(ISERROR(VLOOKUP(A317,'Cycle 2'!L$11:L$500,1,FALSE)),IF(ISERROR(VLOOKUP(A317,'Cycle 3'!L$11:L$500,1,FALSE)),IF(ISERROR(VLOOKUP(A317,'Cycle 4'!L$11:L$500,1,FALSE)),IF(ISERROR(VLOOKUP(A317,'Cycle 5'!L$11:L$500,1,FALSE)),IF(ISERROR(VLOOKUP(A317,'Cycle 6'!L$11:L$500,1,FALSE)),IF(ISERROR(VLOOKUP(A317,'Cycle 7'!L$11:L$500,1,FALSE)),IF(ISERROR(VLOOKUP(A317,'Cycle 8'!L$11:L$500,1,FALSE)),IF(ISERROR(VLOOKUP(A317,'Cycle 9'!L$11:L$500,1,FALSE)),IF(ISERROR(VLOOKUP(A317,'Cycle 10'!L$11:L$500,1,FALSE)),IF(ISERROR(VLOOKUP(A317,'Cycle 11'!L$11:L$500,1,FALSE)),"","Cycle 11"),"Cycle 10"),"Cycle 9"),"Cycle 8"),"Cycle 7"),"Cycle 6"),"Cycle 5"),"Cycle 4"),"Cycle 3"),"Cycle 2"),"Cycle 1"),"Summer")</f>
        <v/>
      </c>
      <c r="C317" t="str">
        <f>IF(IFERROR(IFERROR(IFERROR(IFERROR(IFERROR(IFERROR(IFERROR(IFERROR(IFERROR(IFERROR(IFERROR(IFERROR(INDEX(Summer!B$10:B$999,MATCH($A317,Summer!$L$10:$L$999,0),1),INDEX('Cycle 1'!B$10:B$999,MATCH($A317,'Cycle 1'!$L$10:$L$999,0),1)),INDEX('Cycle 2'!B$10:B$999,MATCH($A317,'Cycle 2'!$L$10:$L$999,0),1)),INDEX('Cycle 3'!B$10:B$999,MATCH($A317,'Cycle 3'!$L$10:$L$999,0),1)),INDEX('Cycle 4'!B$10:B$999,MATCH($A317,'Cycle 4'!$L$10:$L$999,0),1)),INDEX('Cycle 5'!B$10:B$999,MATCH($A317,'Cycle 5'!$L$10:$L$999,0),1)),INDEX('Cycle 6'!B$10:B$999,MATCH($A317,'Cycle 6'!$L$10:$L$999,0),1)),INDEX('Cycle 7'!B$10:B$999,MATCH($A317,'Cycle 7'!$L$10:$L$999,0),1)),INDEX('Cycle 8'!B$10:B$999,MATCH($A317,'Cycle 8'!$L$10:$L$999,0),1)),INDEX('Cycle 9'!B$10:B$999,MATCH($A317,'Cycle 9'!$L$10:$L$999,0),1)),INDEX('Cycle 10'!B$10:B$999,MATCH($A317,'Cycle 10'!$L$10:$L$999,0),1)),INDEX('Cycle 11'!B$10:B$999,MATCH($A317,'Cycle 11'!$L$10:$L$999,0),1)),"")="","",IFERROR(IFERROR(IFERROR(IFERROR(IFERROR(IFERROR(IFERROR(IFERROR(IFERROR(IFERROR(IFERROR(IFERROR(INDEX(Summer!B$10:B$999,MATCH($A317,Summer!$L$10:$L$999,0),1),INDEX('Cycle 1'!B$10:B$999,MATCH($A317,'Cycle 1'!$L$10:$L$999,0),1)),INDEX('Cycle 2'!B$10:B$999,MATCH($A317,'Cycle 2'!$L$10:$L$999,0),1)),INDEX('Cycle 3'!B$10:B$999,MATCH($A317,'Cycle 3'!$L$10:$L$999,0),1)),INDEX('Cycle 4'!B$10:B$999,MATCH($A317,'Cycle 4'!$L$10:$L$999,0),1)),INDEX('Cycle 5'!B$10:B$999,MATCH($A317,'Cycle 5'!$L$10:$L$999,0),1)),INDEX('Cycle 6'!B$10:B$999,MATCH($A317,'Cycle 6'!$L$10:$L$999,0),1)),INDEX('Cycle 7'!B$10:B$999,MATCH($A317,'Cycle 7'!$L$10:$L$999,0),1)),INDEX('Cycle 8'!B$10:B$999,MATCH($A317,'Cycle 8'!$L$10:$L$999,0),1)),INDEX('Cycle 9'!B$10:B$999,MATCH($A317,'Cycle 9'!$L$10:$L$999,0),1)),INDEX('Cycle 10'!B$10:B$999,MATCH($A317,'Cycle 10'!$L$10:$L$999,0),1)),INDEX('Cycle 11'!B$10:B$999,MATCH($A317,'Cycle 11'!$L$10:$L$999,0),1)),""))</f>
        <v/>
      </c>
      <c r="D317" t="str">
        <f>IF(IFERROR(IFERROR(IFERROR(IFERROR(IFERROR(IFERROR(IFERROR(IFERROR(IFERROR(IFERROR(IFERROR(IFERROR(INDEX(Summer!C$10:C$999,MATCH($A317,Summer!$L$10:$L$999,0),1),INDEX('Cycle 1'!C$10:C$999,MATCH($A317,'Cycle 1'!$L$10:$L$999,0),1)),INDEX('Cycle 2'!C$10:C$999,MATCH($A317,'Cycle 2'!$L$10:$L$999,0),1)),INDEX('Cycle 3'!C$10:C$999,MATCH($A317,'Cycle 3'!$L$10:$L$999,0),1)),INDEX('Cycle 4'!C$10:C$999,MATCH($A317,'Cycle 4'!$L$10:$L$999,0),1)),INDEX('Cycle 5'!C$10:C$999,MATCH($A317,'Cycle 5'!$L$10:$L$999,0),1)),INDEX('Cycle 6'!C$10:C$999,MATCH($A317,'Cycle 6'!$L$10:$L$999,0),1)),INDEX('Cycle 7'!C$10:C$999,MATCH($A317,'Cycle 7'!$L$10:$L$999,0),1)),INDEX('Cycle 8'!C$10:C$999,MATCH($A317,'Cycle 8'!$L$10:$L$999,0),1)),INDEX('Cycle 9'!C$10:C$999,MATCH($A317,'Cycle 9'!$L$10:$L$999,0),1)),INDEX('Cycle 10'!C$10:C$999,MATCH($A317,'Cycle 10'!$L$10:$L$999,0),1)),INDEX('Cycle 11'!C$10:C$999,MATCH($A317,'Cycle 11'!$L$10:$L$999,0),1)),"")="","",IFERROR(IFERROR(IFERROR(IFERROR(IFERROR(IFERROR(IFERROR(IFERROR(IFERROR(IFERROR(IFERROR(IFERROR(INDEX(Summer!C$10:C$999,MATCH($A317,Summer!$L$10:$L$999,0),1),INDEX('Cycle 1'!C$10:C$999,MATCH($A317,'Cycle 1'!$L$10:$L$999,0),1)),INDEX('Cycle 2'!C$10:C$999,MATCH($A317,'Cycle 2'!$L$10:$L$999,0),1)),INDEX('Cycle 3'!C$10:C$999,MATCH($A317,'Cycle 3'!$L$10:$L$999,0),1)),INDEX('Cycle 4'!C$10:C$999,MATCH($A317,'Cycle 4'!$L$10:$L$999,0),1)),INDEX('Cycle 5'!C$10:C$999,MATCH($A317,'Cycle 5'!$L$10:$L$999,0),1)),INDEX('Cycle 6'!C$10:C$999,MATCH($A317,'Cycle 6'!$L$10:$L$999,0),1)),INDEX('Cycle 7'!C$10:C$999,MATCH($A317,'Cycle 7'!$L$10:$L$999,0),1)),INDEX('Cycle 8'!C$10:C$999,MATCH($A317,'Cycle 8'!$L$10:$L$999,0),1)),INDEX('Cycle 9'!C$10:C$999,MATCH($A317,'Cycle 9'!$L$10:$L$999,0),1)),INDEX('Cycle 10'!C$10:C$999,MATCH($A317,'Cycle 10'!$L$10:$L$999,0),1)),INDEX('Cycle 11'!C$10:C$999,MATCH($A317,'Cycle 11'!$L$10:$L$999,0),1)),""))</f>
        <v/>
      </c>
      <c r="E317" t="str">
        <f>IF(IFERROR(IFERROR(IFERROR(IFERROR(IFERROR(IFERROR(IFERROR(IFERROR(IFERROR(IFERROR(IFERROR(IFERROR(INDEX(Summer!D$10:D$999,MATCH($A317,Summer!$L$10:$L$999,0),1),INDEX('Cycle 1'!D$10:D$999,MATCH($A317,'Cycle 1'!$L$10:$L$999,0),1)),INDEX('Cycle 2'!D$10:D$999,MATCH($A317,'Cycle 2'!$L$10:$L$999,0),1)),INDEX('Cycle 3'!D$10:D$999,MATCH($A317,'Cycle 3'!$L$10:$L$999,0),1)),INDEX('Cycle 4'!D$10:D$999,MATCH($A317,'Cycle 4'!$L$10:$L$999,0),1)),INDEX('Cycle 5'!D$10:D$999,MATCH($A317,'Cycle 5'!$L$10:$L$999,0),1)),INDEX('Cycle 6'!D$10:D$999,MATCH($A317,'Cycle 6'!$L$10:$L$999,0),1)),INDEX('Cycle 7'!D$10:D$999,MATCH($A317,'Cycle 7'!$L$10:$L$999,0),1)),INDEX('Cycle 8'!D$10:D$999,MATCH($A317,'Cycle 8'!$L$10:$L$999,0),1)),INDEX('Cycle 9'!D$10:D$999,MATCH($A317,'Cycle 9'!$L$10:$L$999,0),1)),INDEX('Cycle 10'!D$10:D$999,MATCH($A317,'Cycle 10'!$L$10:$L$999,0),1)),INDEX('Cycle 11'!D$10:D$999,MATCH($A317,'Cycle 11'!$L$10:$L$999,0),1)),"")="","",IFERROR(IFERROR(IFERROR(IFERROR(IFERROR(IFERROR(IFERROR(IFERROR(IFERROR(IFERROR(IFERROR(IFERROR(INDEX(Summer!D$10:D$999,MATCH($A317,Summer!$L$10:$L$999,0),1),INDEX('Cycle 1'!D$10:D$999,MATCH($A317,'Cycle 1'!$L$10:$L$999,0),1)),INDEX('Cycle 2'!D$10:D$999,MATCH($A317,'Cycle 2'!$L$10:$L$999,0),1)),INDEX('Cycle 3'!D$10:D$999,MATCH($A317,'Cycle 3'!$L$10:$L$999,0),1)),INDEX('Cycle 4'!D$10:D$999,MATCH($A317,'Cycle 4'!$L$10:$L$999,0),1)),INDEX('Cycle 5'!D$10:D$999,MATCH($A317,'Cycle 5'!$L$10:$L$999,0),1)),INDEX('Cycle 6'!D$10:D$999,MATCH($A317,'Cycle 6'!$L$10:$L$999,0),1)),INDEX('Cycle 7'!D$10:D$999,MATCH($A317,'Cycle 7'!$L$10:$L$999,0),1)),INDEX('Cycle 8'!D$10:D$999,MATCH($A317,'Cycle 8'!$L$10:$L$999,0),1)),INDEX('Cycle 9'!D$10:D$999,MATCH($A317,'Cycle 9'!$L$10:$L$999,0),1)),INDEX('Cycle 10'!D$10:D$999,MATCH($A317,'Cycle 10'!$L$10:$L$999,0),1)),INDEX('Cycle 11'!D$10:D$999,MATCH($A317,'Cycle 11'!$L$10:$L$999,0),1)),""))</f>
        <v/>
      </c>
      <c r="F317" t="str">
        <f>IF(IFERROR(IFERROR(IFERROR(IFERROR(IFERROR(IFERROR(IFERROR(IFERROR(IFERROR(IFERROR(IFERROR(IFERROR(INDEX(Summer!E$10:E$999,MATCH($A317,Summer!$L$10:$L$999,0),1),INDEX('Cycle 1'!E$10:E$999,MATCH($A317,'Cycle 1'!$L$10:$L$999,0),1)),INDEX('Cycle 2'!E$10:E$999,MATCH($A317,'Cycle 2'!$L$10:$L$999,0),1)),INDEX('Cycle 3'!E$10:E$999,MATCH($A317,'Cycle 3'!$L$10:$L$999,0),1)),INDEX('Cycle 4'!E$10:E$999,MATCH($A317,'Cycle 4'!$L$10:$L$999,0),1)),INDEX('Cycle 5'!E$10:E$999,MATCH($A317,'Cycle 5'!$L$10:$L$999,0),1)),INDEX('Cycle 6'!E$10:E$999,MATCH($A317,'Cycle 6'!$L$10:$L$999,0),1)),INDEX('Cycle 7'!E$10:E$999,MATCH($A317,'Cycle 7'!$L$10:$L$999,0),1)),INDEX('Cycle 8'!E$10:E$999,MATCH($A317,'Cycle 8'!$L$10:$L$999,0),1)),INDEX('Cycle 9'!E$10:E$999,MATCH($A317,'Cycle 9'!$L$10:$L$999,0),1)),INDEX('Cycle 10'!E$10:E$999,MATCH($A317,'Cycle 10'!$L$10:$L$999,0),1)),INDEX('Cycle 11'!E$10:E$999,MATCH($A317,'Cycle 11'!$L$10:$L$999,0),1)),"")="","",IFERROR(IFERROR(IFERROR(IFERROR(IFERROR(IFERROR(IFERROR(IFERROR(IFERROR(IFERROR(IFERROR(IFERROR(INDEX(Summer!E$10:E$999,MATCH($A317,Summer!$L$10:$L$999,0),1),INDEX('Cycle 1'!E$10:E$999,MATCH($A317,'Cycle 1'!$L$10:$L$999,0),1)),INDEX('Cycle 2'!E$10:E$999,MATCH($A317,'Cycle 2'!$L$10:$L$999,0),1)),INDEX('Cycle 3'!E$10:E$999,MATCH($A317,'Cycle 3'!$L$10:$L$999,0),1)),INDEX('Cycle 4'!E$10:E$999,MATCH($A317,'Cycle 4'!$L$10:$L$999,0),1)),INDEX('Cycle 5'!E$10:E$999,MATCH($A317,'Cycle 5'!$L$10:$L$999,0),1)),INDEX('Cycle 6'!E$10:E$999,MATCH($A317,'Cycle 6'!$L$10:$L$999,0),1)),INDEX('Cycle 7'!E$10:E$999,MATCH($A317,'Cycle 7'!$L$10:$L$999,0),1)),INDEX('Cycle 8'!E$10:E$999,MATCH($A317,'Cycle 8'!$L$10:$L$999,0),1)),INDEX('Cycle 9'!E$10:E$999,MATCH($A317,'Cycle 9'!$L$10:$L$999,0),1)),INDEX('Cycle 10'!E$10:E$999,MATCH($A317,'Cycle 10'!$L$10:$L$999,0),1)),INDEX('Cycle 11'!E$10:E$999,MATCH($A317,'Cycle 11'!$L$10:$L$999,0),1)),""))</f>
        <v/>
      </c>
      <c r="G317" t="str">
        <f>IF(IFERROR(IFERROR(IFERROR(IFERROR(IFERROR(IFERROR(IFERROR(IFERROR(IFERROR(IFERROR(IFERROR(IFERROR(INDEX(Summer!F$10:F$999,MATCH($A317,Summer!$L$10:$L$999,0),1),INDEX('Cycle 1'!F$10:F$999,MATCH($A317,'Cycle 1'!$L$10:$L$999,0),1)),INDEX('Cycle 2'!F$10:F$999,MATCH($A317,'Cycle 2'!$L$10:$L$999,0),1)),INDEX('Cycle 3'!F$10:F$999,MATCH($A317,'Cycle 3'!$L$10:$L$999,0),1)),INDEX('Cycle 4'!F$10:F$999,MATCH($A317,'Cycle 4'!$L$10:$L$999,0),1)),INDEX('Cycle 5'!F$10:F$999,MATCH($A317,'Cycle 5'!$L$10:$L$999,0),1)),INDEX('Cycle 6'!F$10:F$999,MATCH($A317,'Cycle 6'!$L$10:$L$999,0),1)),INDEX('Cycle 7'!F$10:F$999,MATCH($A317,'Cycle 7'!$L$10:$L$999,0),1)),INDEX('Cycle 8'!F$10:F$999,MATCH($A317,'Cycle 8'!$L$10:$L$999,0),1)),INDEX('Cycle 9'!F$10:F$999,MATCH($A317,'Cycle 9'!$L$10:$L$999,0),1)),INDEX('Cycle 10'!F$10:F$999,MATCH($A317,'Cycle 10'!$L$10:$L$999,0),1)),INDEX('Cycle 11'!F$10:F$999,MATCH($A317,'Cycle 11'!$L$10:$L$999,0),1)),"")="","",IFERROR(IFERROR(IFERROR(IFERROR(IFERROR(IFERROR(IFERROR(IFERROR(IFERROR(IFERROR(IFERROR(IFERROR(INDEX(Summer!F$10:F$999,MATCH($A317,Summer!$L$10:$L$999,0),1),INDEX('Cycle 1'!F$10:F$999,MATCH($A317,'Cycle 1'!$L$10:$L$999,0),1)),INDEX('Cycle 2'!F$10:F$999,MATCH($A317,'Cycle 2'!$L$10:$L$999,0),1)),INDEX('Cycle 3'!F$10:F$999,MATCH($A317,'Cycle 3'!$L$10:$L$999,0),1)),INDEX('Cycle 4'!F$10:F$999,MATCH($A317,'Cycle 4'!$L$10:$L$999,0),1)),INDEX('Cycle 5'!F$10:F$999,MATCH($A317,'Cycle 5'!$L$10:$L$999,0),1)),INDEX('Cycle 6'!F$10:F$999,MATCH($A317,'Cycle 6'!$L$10:$L$999,0),1)),INDEX('Cycle 7'!F$10:F$999,MATCH($A317,'Cycle 7'!$L$10:$L$999,0),1)),INDEX('Cycle 8'!F$10:F$999,MATCH($A317,'Cycle 8'!$L$10:$L$999,0),1)),INDEX('Cycle 9'!F$10:F$999,MATCH($A317,'Cycle 9'!$L$10:$L$999,0),1)),INDEX('Cycle 10'!F$10:F$999,MATCH($A317,'Cycle 10'!$L$10:$L$999,0),1)),INDEX('Cycle 11'!F$10:F$999,MATCH($A317,'Cycle 11'!$L$10:$L$999,0),1)),""))</f>
        <v/>
      </c>
      <c r="H317" t="str">
        <f>IF(IFERROR(IFERROR(IFERROR(IFERROR(IFERROR(IFERROR(IFERROR(IFERROR(IFERROR(IFERROR(IFERROR(IFERROR(INDEX(Summer!G$10:G$999,MATCH($A317,Summer!$L$10:$L$999,0),1),INDEX('Cycle 1'!G$10:G$999,MATCH($A317,'Cycle 1'!$L$10:$L$999,0),1)),INDEX('Cycle 2'!G$10:G$999,MATCH($A317,'Cycle 2'!$L$10:$L$999,0),1)),INDEX('Cycle 3'!G$10:G$999,MATCH($A317,'Cycle 3'!$L$10:$L$999,0),1)),INDEX('Cycle 4'!G$10:G$999,MATCH($A317,'Cycle 4'!$L$10:$L$999,0),1)),INDEX('Cycle 5'!G$10:G$999,MATCH($A317,'Cycle 5'!$L$10:$L$999,0),1)),INDEX('Cycle 6'!G$10:G$999,MATCH($A317,'Cycle 6'!$L$10:$L$999,0),1)),INDEX('Cycle 7'!G$10:G$999,MATCH($A317,'Cycle 7'!$L$10:$L$999,0),1)),INDEX('Cycle 8'!G$10:G$999,MATCH($A317,'Cycle 8'!$L$10:$L$999,0),1)),INDEX('Cycle 9'!G$10:G$999,MATCH($A317,'Cycle 9'!$L$10:$L$999,0),1)),INDEX('Cycle 10'!G$10:G$999,MATCH($A317,'Cycle 10'!$L$10:$L$999,0),1)),INDEX('Cycle 11'!G$10:G$999,MATCH($A317,'Cycle 11'!$L$10:$L$999,0),1)),"")="","",IFERROR(IFERROR(IFERROR(IFERROR(IFERROR(IFERROR(IFERROR(IFERROR(IFERROR(IFERROR(IFERROR(IFERROR(INDEX(Summer!G$10:G$999,MATCH($A317,Summer!$L$10:$L$999,0),1),INDEX('Cycle 1'!G$10:G$999,MATCH($A317,'Cycle 1'!$L$10:$L$999,0),1)),INDEX('Cycle 2'!G$10:G$999,MATCH($A317,'Cycle 2'!$L$10:$L$999,0),1)),INDEX('Cycle 3'!G$10:G$999,MATCH($A317,'Cycle 3'!$L$10:$L$999,0),1)),INDEX('Cycle 4'!G$10:G$999,MATCH($A317,'Cycle 4'!$L$10:$L$999,0),1)),INDEX('Cycle 5'!G$10:G$999,MATCH($A317,'Cycle 5'!$L$10:$L$999,0),1)),INDEX('Cycle 6'!G$10:G$999,MATCH($A317,'Cycle 6'!$L$10:$L$999,0),1)),INDEX('Cycle 7'!G$10:G$999,MATCH($A317,'Cycle 7'!$L$10:$L$999,0),1)),INDEX('Cycle 8'!G$10:G$999,MATCH($A317,'Cycle 8'!$L$10:$L$999,0),1)),INDEX('Cycle 9'!G$10:G$999,MATCH($A317,'Cycle 9'!$L$10:$L$999,0),1)),INDEX('Cycle 10'!G$10:G$999,MATCH($A317,'Cycle 10'!$L$10:$L$999,0),1)),INDEX('Cycle 11'!G$10:G$999,MATCH($A317,'Cycle 11'!$L$10:$L$999,0),1)),""))</f>
        <v/>
      </c>
      <c r="I317">
        <f>IFERROR(IF(C317="",MAX(I$1:I316),IF(ROW(C$2)=ROW(C317),1,IF(ISERROR(VLOOKUP(C317,C$2:C316,1,FALSE)),MAX(I$1:I316)+1,MAX(I$1:I316)))),"")</f>
        <v>0</v>
      </c>
      <c r="J317" t="str">
        <f t="shared" si="34"/>
        <v/>
      </c>
      <c r="K317" t="str">
        <f t="shared" si="41"/>
        <v/>
      </c>
      <c r="L317" t="str">
        <f t="shared" si="41"/>
        <v/>
      </c>
      <c r="M317" t="str">
        <f t="shared" si="41"/>
        <v/>
      </c>
      <c r="N317" t="str">
        <f t="shared" si="41"/>
        <v/>
      </c>
      <c r="O317" t="str">
        <f t="shared" si="41"/>
        <v/>
      </c>
      <c r="P317" t="str">
        <f t="shared" si="41"/>
        <v/>
      </c>
      <c r="Q317" t="str">
        <f t="shared" si="41"/>
        <v/>
      </c>
      <c r="R317" t="str">
        <f t="shared" si="41"/>
        <v/>
      </c>
      <c r="S317" t="str">
        <f t="shared" si="41"/>
        <v/>
      </c>
      <c r="T317" t="str">
        <f t="shared" si="41"/>
        <v/>
      </c>
      <c r="U317" t="str">
        <f t="shared" si="41"/>
        <v/>
      </c>
      <c r="V317" t="str">
        <f t="shared" si="41"/>
        <v/>
      </c>
      <c r="W317" t="str">
        <f t="shared" si="35"/>
        <v/>
      </c>
      <c r="X317">
        <f>IF(OR(H317="No",H317=""),0,IF(COUNTIFS(H$2:H317,"Yes",C$2:C317,C317)&gt;1,0,COUNTIFS(H$2:H317,"Yes",C$2:C317,C317)))+IF(X316=$X$1,0,X316)</f>
        <v>0</v>
      </c>
    </row>
    <row r="318" spans="1:24" x14ac:dyDescent="0.3">
      <c r="A318">
        <f>ROWS($A$2:$A318)</f>
        <v>317</v>
      </c>
      <c r="B318" t="str">
        <f>IF(ISERROR(VLOOKUP(A318,Summer!L$11:L$500,1,FALSE)),IF(ISERROR(VLOOKUP(A318,'Cycle 1'!L$11:L$500,1,FALSE)),IF(ISERROR(VLOOKUP(A318,'Cycle 2'!L$11:L$500,1,FALSE)),IF(ISERROR(VLOOKUP(A318,'Cycle 3'!L$11:L$500,1,FALSE)),IF(ISERROR(VLOOKUP(A318,'Cycle 4'!L$11:L$500,1,FALSE)),IF(ISERROR(VLOOKUP(A318,'Cycle 5'!L$11:L$500,1,FALSE)),IF(ISERROR(VLOOKUP(A318,'Cycle 6'!L$11:L$500,1,FALSE)),IF(ISERROR(VLOOKUP(A318,'Cycle 7'!L$11:L$500,1,FALSE)),IF(ISERROR(VLOOKUP(A318,'Cycle 8'!L$11:L$500,1,FALSE)),IF(ISERROR(VLOOKUP(A318,'Cycle 9'!L$11:L$500,1,FALSE)),IF(ISERROR(VLOOKUP(A318,'Cycle 10'!L$11:L$500,1,FALSE)),IF(ISERROR(VLOOKUP(A318,'Cycle 11'!L$11:L$500,1,FALSE)),"","Cycle 11"),"Cycle 10"),"Cycle 9"),"Cycle 8"),"Cycle 7"),"Cycle 6"),"Cycle 5"),"Cycle 4"),"Cycle 3"),"Cycle 2"),"Cycle 1"),"Summer")</f>
        <v/>
      </c>
      <c r="C318" t="str">
        <f>IF(IFERROR(IFERROR(IFERROR(IFERROR(IFERROR(IFERROR(IFERROR(IFERROR(IFERROR(IFERROR(IFERROR(IFERROR(INDEX(Summer!B$10:B$999,MATCH($A318,Summer!$L$10:$L$999,0),1),INDEX('Cycle 1'!B$10:B$999,MATCH($A318,'Cycle 1'!$L$10:$L$999,0),1)),INDEX('Cycle 2'!B$10:B$999,MATCH($A318,'Cycle 2'!$L$10:$L$999,0),1)),INDEX('Cycle 3'!B$10:B$999,MATCH($A318,'Cycle 3'!$L$10:$L$999,0),1)),INDEX('Cycle 4'!B$10:B$999,MATCH($A318,'Cycle 4'!$L$10:$L$999,0),1)),INDEX('Cycle 5'!B$10:B$999,MATCH($A318,'Cycle 5'!$L$10:$L$999,0),1)),INDEX('Cycle 6'!B$10:B$999,MATCH($A318,'Cycle 6'!$L$10:$L$999,0),1)),INDEX('Cycle 7'!B$10:B$999,MATCH($A318,'Cycle 7'!$L$10:$L$999,0),1)),INDEX('Cycle 8'!B$10:B$999,MATCH($A318,'Cycle 8'!$L$10:$L$999,0),1)),INDEX('Cycle 9'!B$10:B$999,MATCH($A318,'Cycle 9'!$L$10:$L$999,0),1)),INDEX('Cycle 10'!B$10:B$999,MATCH($A318,'Cycle 10'!$L$10:$L$999,0),1)),INDEX('Cycle 11'!B$10:B$999,MATCH($A318,'Cycle 11'!$L$10:$L$999,0),1)),"")="","",IFERROR(IFERROR(IFERROR(IFERROR(IFERROR(IFERROR(IFERROR(IFERROR(IFERROR(IFERROR(IFERROR(IFERROR(INDEX(Summer!B$10:B$999,MATCH($A318,Summer!$L$10:$L$999,0),1),INDEX('Cycle 1'!B$10:B$999,MATCH($A318,'Cycle 1'!$L$10:$L$999,0),1)),INDEX('Cycle 2'!B$10:B$999,MATCH($A318,'Cycle 2'!$L$10:$L$999,0),1)),INDEX('Cycle 3'!B$10:B$999,MATCH($A318,'Cycle 3'!$L$10:$L$999,0),1)),INDEX('Cycle 4'!B$10:B$999,MATCH($A318,'Cycle 4'!$L$10:$L$999,0),1)),INDEX('Cycle 5'!B$10:B$999,MATCH($A318,'Cycle 5'!$L$10:$L$999,0),1)),INDEX('Cycle 6'!B$10:B$999,MATCH($A318,'Cycle 6'!$L$10:$L$999,0),1)),INDEX('Cycle 7'!B$10:B$999,MATCH($A318,'Cycle 7'!$L$10:$L$999,0),1)),INDEX('Cycle 8'!B$10:B$999,MATCH($A318,'Cycle 8'!$L$10:$L$999,0),1)),INDEX('Cycle 9'!B$10:B$999,MATCH($A318,'Cycle 9'!$L$10:$L$999,0),1)),INDEX('Cycle 10'!B$10:B$999,MATCH($A318,'Cycle 10'!$L$10:$L$999,0),1)),INDEX('Cycle 11'!B$10:B$999,MATCH($A318,'Cycle 11'!$L$10:$L$999,0),1)),""))</f>
        <v/>
      </c>
      <c r="D318" t="str">
        <f>IF(IFERROR(IFERROR(IFERROR(IFERROR(IFERROR(IFERROR(IFERROR(IFERROR(IFERROR(IFERROR(IFERROR(IFERROR(INDEX(Summer!C$10:C$999,MATCH($A318,Summer!$L$10:$L$999,0),1),INDEX('Cycle 1'!C$10:C$999,MATCH($A318,'Cycle 1'!$L$10:$L$999,0),1)),INDEX('Cycle 2'!C$10:C$999,MATCH($A318,'Cycle 2'!$L$10:$L$999,0),1)),INDEX('Cycle 3'!C$10:C$999,MATCH($A318,'Cycle 3'!$L$10:$L$999,0),1)),INDEX('Cycle 4'!C$10:C$999,MATCH($A318,'Cycle 4'!$L$10:$L$999,0),1)),INDEX('Cycle 5'!C$10:C$999,MATCH($A318,'Cycle 5'!$L$10:$L$999,0),1)),INDEX('Cycle 6'!C$10:C$999,MATCH($A318,'Cycle 6'!$L$10:$L$999,0),1)),INDEX('Cycle 7'!C$10:C$999,MATCH($A318,'Cycle 7'!$L$10:$L$999,0),1)),INDEX('Cycle 8'!C$10:C$999,MATCH($A318,'Cycle 8'!$L$10:$L$999,0),1)),INDEX('Cycle 9'!C$10:C$999,MATCH($A318,'Cycle 9'!$L$10:$L$999,0),1)),INDEX('Cycle 10'!C$10:C$999,MATCH($A318,'Cycle 10'!$L$10:$L$999,0),1)),INDEX('Cycle 11'!C$10:C$999,MATCH($A318,'Cycle 11'!$L$10:$L$999,0),1)),"")="","",IFERROR(IFERROR(IFERROR(IFERROR(IFERROR(IFERROR(IFERROR(IFERROR(IFERROR(IFERROR(IFERROR(IFERROR(INDEX(Summer!C$10:C$999,MATCH($A318,Summer!$L$10:$L$999,0),1),INDEX('Cycle 1'!C$10:C$999,MATCH($A318,'Cycle 1'!$L$10:$L$999,0),1)),INDEX('Cycle 2'!C$10:C$999,MATCH($A318,'Cycle 2'!$L$10:$L$999,0),1)),INDEX('Cycle 3'!C$10:C$999,MATCH($A318,'Cycle 3'!$L$10:$L$999,0),1)),INDEX('Cycle 4'!C$10:C$999,MATCH($A318,'Cycle 4'!$L$10:$L$999,0),1)),INDEX('Cycle 5'!C$10:C$999,MATCH($A318,'Cycle 5'!$L$10:$L$999,0),1)),INDEX('Cycle 6'!C$10:C$999,MATCH($A318,'Cycle 6'!$L$10:$L$999,0),1)),INDEX('Cycle 7'!C$10:C$999,MATCH($A318,'Cycle 7'!$L$10:$L$999,0),1)),INDEX('Cycle 8'!C$10:C$999,MATCH($A318,'Cycle 8'!$L$10:$L$999,0),1)),INDEX('Cycle 9'!C$10:C$999,MATCH($A318,'Cycle 9'!$L$10:$L$999,0),1)),INDEX('Cycle 10'!C$10:C$999,MATCH($A318,'Cycle 10'!$L$10:$L$999,0),1)),INDEX('Cycle 11'!C$10:C$999,MATCH($A318,'Cycle 11'!$L$10:$L$999,0),1)),""))</f>
        <v/>
      </c>
      <c r="E318" t="str">
        <f>IF(IFERROR(IFERROR(IFERROR(IFERROR(IFERROR(IFERROR(IFERROR(IFERROR(IFERROR(IFERROR(IFERROR(IFERROR(INDEX(Summer!D$10:D$999,MATCH($A318,Summer!$L$10:$L$999,0),1),INDEX('Cycle 1'!D$10:D$999,MATCH($A318,'Cycle 1'!$L$10:$L$999,0),1)),INDEX('Cycle 2'!D$10:D$999,MATCH($A318,'Cycle 2'!$L$10:$L$999,0),1)),INDEX('Cycle 3'!D$10:D$999,MATCH($A318,'Cycle 3'!$L$10:$L$999,0),1)),INDEX('Cycle 4'!D$10:D$999,MATCH($A318,'Cycle 4'!$L$10:$L$999,0),1)),INDEX('Cycle 5'!D$10:D$999,MATCH($A318,'Cycle 5'!$L$10:$L$999,0),1)),INDEX('Cycle 6'!D$10:D$999,MATCH($A318,'Cycle 6'!$L$10:$L$999,0),1)),INDEX('Cycle 7'!D$10:D$999,MATCH($A318,'Cycle 7'!$L$10:$L$999,0),1)),INDEX('Cycle 8'!D$10:D$999,MATCH($A318,'Cycle 8'!$L$10:$L$999,0),1)),INDEX('Cycle 9'!D$10:D$999,MATCH($A318,'Cycle 9'!$L$10:$L$999,0),1)),INDEX('Cycle 10'!D$10:D$999,MATCH($A318,'Cycle 10'!$L$10:$L$999,0),1)),INDEX('Cycle 11'!D$10:D$999,MATCH($A318,'Cycle 11'!$L$10:$L$999,0),1)),"")="","",IFERROR(IFERROR(IFERROR(IFERROR(IFERROR(IFERROR(IFERROR(IFERROR(IFERROR(IFERROR(IFERROR(IFERROR(INDEX(Summer!D$10:D$999,MATCH($A318,Summer!$L$10:$L$999,0),1),INDEX('Cycle 1'!D$10:D$999,MATCH($A318,'Cycle 1'!$L$10:$L$999,0),1)),INDEX('Cycle 2'!D$10:D$999,MATCH($A318,'Cycle 2'!$L$10:$L$999,0),1)),INDEX('Cycle 3'!D$10:D$999,MATCH($A318,'Cycle 3'!$L$10:$L$999,0),1)),INDEX('Cycle 4'!D$10:D$999,MATCH($A318,'Cycle 4'!$L$10:$L$999,0),1)),INDEX('Cycle 5'!D$10:D$999,MATCH($A318,'Cycle 5'!$L$10:$L$999,0),1)),INDEX('Cycle 6'!D$10:D$999,MATCH($A318,'Cycle 6'!$L$10:$L$999,0),1)),INDEX('Cycle 7'!D$10:D$999,MATCH($A318,'Cycle 7'!$L$10:$L$999,0),1)),INDEX('Cycle 8'!D$10:D$999,MATCH($A318,'Cycle 8'!$L$10:$L$999,0),1)),INDEX('Cycle 9'!D$10:D$999,MATCH($A318,'Cycle 9'!$L$10:$L$999,0),1)),INDEX('Cycle 10'!D$10:D$999,MATCH($A318,'Cycle 10'!$L$10:$L$999,0),1)),INDEX('Cycle 11'!D$10:D$999,MATCH($A318,'Cycle 11'!$L$10:$L$999,0),1)),""))</f>
        <v/>
      </c>
      <c r="F318" t="str">
        <f>IF(IFERROR(IFERROR(IFERROR(IFERROR(IFERROR(IFERROR(IFERROR(IFERROR(IFERROR(IFERROR(IFERROR(IFERROR(INDEX(Summer!E$10:E$999,MATCH($A318,Summer!$L$10:$L$999,0),1),INDEX('Cycle 1'!E$10:E$999,MATCH($A318,'Cycle 1'!$L$10:$L$999,0),1)),INDEX('Cycle 2'!E$10:E$999,MATCH($A318,'Cycle 2'!$L$10:$L$999,0),1)),INDEX('Cycle 3'!E$10:E$999,MATCH($A318,'Cycle 3'!$L$10:$L$999,0),1)),INDEX('Cycle 4'!E$10:E$999,MATCH($A318,'Cycle 4'!$L$10:$L$999,0),1)),INDEX('Cycle 5'!E$10:E$999,MATCH($A318,'Cycle 5'!$L$10:$L$999,0),1)),INDEX('Cycle 6'!E$10:E$999,MATCH($A318,'Cycle 6'!$L$10:$L$999,0),1)),INDEX('Cycle 7'!E$10:E$999,MATCH($A318,'Cycle 7'!$L$10:$L$999,0),1)),INDEX('Cycle 8'!E$10:E$999,MATCH($A318,'Cycle 8'!$L$10:$L$999,0),1)),INDEX('Cycle 9'!E$10:E$999,MATCH($A318,'Cycle 9'!$L$10:$L$999,0),1)),INDEX('Cycle 10'!E$10:E$999,MATCH($A318,'Cycle 10'!$L$10:$L$999,0),1)),INDEX('Cycle 11'!E$10:E$999,MATCH($A318,'Cycle 11'!$L$10:$L$999,0),1)),"")="","",IFERROR(IFERROR(IFERROR(IFERROR(IFERROR(IFERROR(IFERROR(IFERROR(IFERROR(IFERROR(IFERROR(IFERROR(INDEX(Summer!E$10:E$999,MATCH($A318,Summer!$L$10:$L$999,0),1),INDEX('Cycle 1'!E$10:E$999,MATCH($A318,'Cycle 1'!$L$10:$L$999,0),1)),INDEX('Cycle 2'!E$10:E$999,MATCH($A318,'Cycle 2'!$L$10:$L$999,0),1)),INDEX('Cycle 3'!E$10:E$999,MATCH($A318,'Cycle 3'!$L$10:$L$999,0),1)),INDEX('Cycle 4'!E$10:E$999,MATCH($A318,'Cycle 4'!$L$10:$L$999,0),1)),INDEX('Cycle 5'!E$10:E$999,MATCH($A318,'Cycle 5'!$L$10:$L$999,0),1)),INDEX('Cycle 6'!E$10:E$999,MATCH($A318,'Cycle 6'!$L$10:$L$999,0),1)),INDEX('Cycle 7'!E$10:E$999,MATCH($A318,'Cycle 7'!$L$10:$L$999,0),1)),INDEX('Cycle 8'!E$10:E$999,MATCH($A318,'Cycle 8'!$L$10:$L$999,0),1)),INDEX('Cycle 9'!E$10:E$999,MATCH($A318,'Cycle 9'!$L$10:$L$999,0),1)),INDEX('Cycle 10'!E$10:E$999,MATCH($A318,'Cycle 10'!$L$10:$L$999,0),1)),INDEX('Cycle 11'!E$10:E$999,MATCH($A318,'Cycle 11'!$L$10:$L$999,0),1)),""))</f>
        <v/>
      </c>
      <c r="G318" t="str">
        <f>IF(IFERROR(IFERROR(IFERROR(IFERROR(IFERROR(IFERROR(IFERROR(IFERROR(IFERROR(IFERROR(IFERROR(IFERROR(INDEX(Summer!F$10:F$999,MATCH($A318,Summer!$L$10:$L$999,0),1),INDEX('Cycle 1'!F$10:F$999,MATCH($A318,'Cycle 1'!$L$10:$L$999,0),1)),INDEX('Cycle 2'!F$10:F$999,MATCH($A318,'Cycle 2'!$L$10:$L$999,0),1)),INDEX('Cycle 3'!F$10:F$999,MATCH($A318,'Cycle 3'!$L$10:$L$999,0),1)),INDEX('Cycle 4'!F$10:F$999,MATCH($A318,'Cycle 4'!$L$10:$L$999,0),1)),INDEX('Cycle 5'!F$10:F$999,MATCH($A318,'Cycle 5'!$L$10:$L$999,0),1)),INDEX('Cycle 6'!F$10:F$999,MATCH($A318,'Cycle 6'!$L$10:$L$999,0),1)),INDEX('Cycle 7'!F$10:F$999,MATCH($A318,'Cycle 7'!$L$10:$L$999,0),1)),INDEX('Cycle 8'!F$10:F$999,MATCH($A318,'Cycle 8'!$L$10:$L$999,0),1)),INDEX('Cycle 9'!F$10:F$999,MATCH($A318,'Cycle 9'!$L$10:$L$999,0),1)),INDEX('Cycle 10'!F$10:F$999,MATCH($A318,'Cycle 10'!$L$10:$L$999,0),1)),INDEX('Cycle 11'!F$10:F$999,MATCH($A318,'Cycle 11'!$L$10:$L$999,0),1)),"")="","",IFERROR(IFERROR(IFERROR(IFERROR(IFERROR(IFERROR(IFERROR(IFERROR(IFERROR(IFERROR(IFERROR(IFERROR(INDEX(Summer!F$10:F$999,MATCH($A318,Summer!$L$10:$L$999,0),1),INDEX('Cycle 1'!F$10:F$999,MATCH($A318,'Cycle 1'!$L$10:$L$999,0),1)),INDEX('Cycle 2'!F$10:F$999,MATCH($A318,'Cycle 2'!$L$10:$L$999,0),1)),INDEX('Cycle 3'!F$10:F$999,MATCH($A318,'Cycle 3'!$L$10:$L$999,0),1)),INDEX('Cycle 4'!F$10:F$999,MATCH($A318,'Cycle 4'!$L$10:$L$999,0),1)),INDEX('Cycle 5'!F$10:F$999,MATCH($A318,'Cycle 5'!$L$10:$L$999,0),1)),INDEX('Cycle 6'!F$10:F$999,MATCH($A318,'Cycle 6'!$L$10:$L$999,0),1)),INDEX('Cycle 7'!F$10:F$999,MATCH($A318,'Cycle 7'!$L$10:$L$999,0),1)),INDEX('Cycle 8'!F$10:F$999,MATCH($A318,'Cycle 8'!$L$10:$L$999,0),1)),INDEX('Cycle 9'!F$10:F$999,MATCH($A318,'Cycle 9'!$L$10:$L$999,0),1)),INDEX('Cycle 10'!F$10:F$999,MATCH($A318,'Cycle 10'!$L$10:$L$999,0),1)),INDEX('Cycle 11'!F$10:F$999,MATCH($A318,'Cycle 11'!$L$10:$L$999,0),1)),""))</f>
        <v/>
      </c>
      <c r="H318" t="str">
        <f>IF(IFERROR(IFERROR(IFERROR(IFERROR(IFERROR(IFERROR(IFERROR(IFERROR(IFERROR(IFERROR(IFERROR(IFERROR(INDEX(Summer!G$10:G$999,MATCH($A318,Summer!$L$10:$L$999,0),1),INDEX('Cycle 1'!G$10:G$999,MATCH($A318,'Cycle 1'!$L$10:$L$999,0),1)),INDEX('Cycle 2'!G$10:G$999,MATCH($A318,'Cycle 2'!$L$10:$L$999,0),1)),INDEX('Cycle 3'!G$10:G$999,MATCH($A318,'Cycle 3'!$L$10:$L$999,0),1)),INDEX('Cycle 4'!G$10:G$999,MATCH($A318,'Cycle 4'!$L$10:$L$999,0),1)),INDEX('Cycle 5'!G$10:G$999,MATCH($A318,'Cycle 5'!$L$10:$L$999,0),1)),INDEX('Cycle 6'!G$10:G$999,MATCH($A318,'Cycle 6'!$L$10:$L$999,0),1)),INDEX('Cycle 7'!G$10:G$999,MATCH($A318,'Cycle 7'!$L$10:$L$999,0),1)),INDEX('Cycle 8'!G$10:G$999,MATCH($A318,'Cycle 8'!$L$10:$L$999,0),1)),INDEX('Cycle 9'!G$10:G$999,MATCH($A318,'Cycle 9'!$L$10:$L$999,0),1)),INDEX('Cycle 10'!G$10:G$999,MATCH($A318,'Cycle 10'!$L$10:$L$999,0),1)),INDEX('Cycle 11'!G$10:G$999,MATCH($A318,'Cycle 11'!$L$10:$L$999,0),1)),"")="","",IFERROR(IFERROR(IFERROR(IFERROR(IFERROR(IFERROR(IFERROR(IFERROR(IFERROR(IFERROR(IFERROR(IFERROR(INDEX(Summer!G$10:G$999,MATCH($A318,Summer!$L$10:$L$999,0),1),INDEX('Cycle 1'!G$10:G$999,MATCH($A318,'Cycle 1'!$L$10:$L$999,0),1)),INDEX('Cycle 2'!G$10:G$999,MATCH($A318,'Cycle 2'!$L$10:$L$999,0),1)),INDEX('Cycle 3'!G$10:G$999,MATCH($A318,'Cycle 3'!$L$10:$L$999,0),1)),INDEX('Cycle 4'!G$10:G$999,MATCH($A318,'Cycle 4'!$L$10:$L$999,0),1)),INDEX('Cycle 5'!G$10:G$999,MATCH($A318,'Cycle 5'!$L$10:$L$999,0),1)),INDEX('Cycle 6'!G$10:G$999,MATCH($A318,'Cycle 6'!$L$10:$L$999,0),1)),INDEX('Cycle 7'!G$10:G$999,MATCH($A318,'Cycle 7'!$L$10:$L$999,0),1)),INDEX('Cycle 8'!G$10:G$999,MATCH($A318,'Cycle 8'!$L$10:$L$999,0),1)),INDEX('Cycle 9'!G$10:G$999,MATCH($A318,'Cycle 9'!$L$10:$L$999,0),1)),INDEX('Cycle 10'!G$10:G$999,MATCH($A318,'Cycle 10'!$L$10:$L$999,0),1)),INDEX('Cycle 11'!G$10:G$999,MATCH($A318,'Cycle 11'!$L$10:$L$999,0),1)),""))</f>
        <v/>
      </c>
      <c r="I318">
        <f>IFERROR(IF(C318="",MAX(I$1:I317),IF(ROW(C$2)=ROW(C318),1,IF(ISERROR(VLOOKUP(C318,C$2:C317,1,FALSE)),MAX(I$1:I317)+1,MAX(I$1:I317)))),"")</f>
        <v>0</v>
      </c>
      <c r="J318" t="str">
        <f t="shared" si="34"/>
        <v/>
      </c>
      <c r="K318" t="str">
        <f t="shared" si="41"/>
        <v/>
      </c>
      <c r="L318" t="str">
        <f t="shared" si="41"/>
        <v/>
      </c>
      <c r="M318" t="str">
        <f t="shared" si="41"/>
        <v/>
      </c>
      <c r="N318" t="str">
        <f t="shared" si="41"/>
        <v/>
      </c>
      <c r="O318" t="str">
        <f t="shared" si="41"/>
        <v/>
      </c>
      <c r="P318" t="str">
        <f t="shared" si="41"/>
        <v/>
      </c>
      <c r="Q318" t="str">
        <f t="shared" si="41"/>
        <v/>
      </c>
      <c r="R318" t="str">
        <f t="shared" si="41"/>
        <v/>
      </c>
      <c r="S318" t="str">
        <f t="shared" si="41"/>
        <v/>
      </c>
      <c r="T318" t="str">
        <f t="shared" si="41"/>
        <v/>
      </c>
      <c r="U318" t="str">
        <f t="shared" si="41"/>
        <v/>
      </c>
      <c r="V318" t="str">
        <f t="shared" si="41"/>
        <v/>
      </c>
      <c r="W318" t="str">
        <f t="shared" si="35"/>
        <v/>
      </c>
      <c r="X318">
        <f>IF(OR(H318="No",H318=""),0,IF(COUNTIFS(H$2:H318,"Yes",C$2:C318,C318)&gt;1,0,COUNTIFS(H$2:H318,"Yes",C$2:C318,C318)))+IF(X317=$X$1,0,X317)</f>
        <v>0</v>
      </c>
    </row>
    <row r="319" spans="1:24" x14ac:dyDescent="0.3">
      <c r="A319">
        <f>ROWS($A$2:$A319)</f>
        <v>318</v>
      </c>
      <c r="B319" t="str">
        <f>IF(ISERROR(VLOOKUP(A319,Summer!L$11:L$500,1,FALSE)),IF(ISERROR(VLOOKUP(A319,'Cycle 1'!L$11:L$500,1,FALSE)),IF(ISERROR(VLOOKUP(A319,'Cycle 2'!L$11:L$500,1,FALSE)),IF(ISERROR(VLOOKUP(A319,'Cycle 3'!L$11:L$500,1,FALSE)),IF(ISERROR(VLOOKUP(A319,'Cycle 4'!L$11:L$500,1,FALSE)),IF(ISERROR(VLOOKUP(A319,'Cycle 5'!L$11:L$500,1,FALSE)),IF(ISERROR(VLOOKUP(A319,'Cycle 6'!L$11:L$500,1,FALSE)),IF(ISERROR(VLOOKUP(A319,'Cycle 7'!L$11:L$500,1,FALSE)),IF(ISERROR(VLOOKUP(A319,'Cycle 8'!L$11:L$500,1,FALSE)),IF(ISERROR(VLOOKUP(A319,'Cycle 9'!L$11:L$500,1,FALSE)),IF(ISERROR(VLOOKUP(A319,'Cycle 10'!L$11:L$500,1,FALSE)),IF(ISERROR(VLOOKUP(A319,'Cycle 11'!L$11:L$500,1,FALSE)),"","Cycle 11"),"Cycle 10"),"Cycle 9"),"Cycle 8"),"Cycle 7"),"Cycle 6"),"Cycle 5"),"Cycle 4"),"Cycle 3"),"Cycle 2"),"Cycle 1"),"Summer")</f>
        <v/>
      </c>
      <c r="C319" t="str">
        <f>IF(IFERROR(IFERROR(IFERROR(IFERROR(IFERROR(IFERROR(IFERROR(IFERROR(IFERROR(IFERROR(IFERROR(IFERROR(INDEX(Summer!B$10:B$999,MATCH($A319,Summer!$L$10:$L$999,0),1),INDEX('Cycle 1'!B$10:B$999,MATCH($A319,'Cycle 1'!$L$10:$L$999,0),1)),INDEX('Cycle 2'!B$10:B$999,MATCH($A319,'Cycle 2'!$L$10:$L$999,0),1)),INDEX('Cycle 3'!B$10:B$999,MATCH($A319,'Cycle 3'!$L$10:$L$999,0),1)),INDEX('Cycle 4'!B$10:B$999,MATCH($A319,'Cycle 4'!$L$10:$L$999,0),1)),INDEX('Cycle 5'!B$10:B$999,MATCH($A319,'Cycle 5'!$L$10:$L$999,0),1)),INDEX('Cycle 6'!B$10:B$999,MATCH($A319,'Cycle 6'!$L$10:$L$999,0),1)),INDEX('Cycle 7'!B$10:B$999,MATCH($A319,'Cycle 7'!$L$10:$L$999,0),1)),INDEX('Cycle 8'!B$10:B$999,MATCH($A319,'Cycle 8'!$L$10:$L$999,0),1)),INDEX('Cycle 9'!B$10:B$999,MATCH($A319,'Cycle 9'!$L$10:$L$999,0),1)),INDEX('Cycle 10'!B$10:B$999,MATCH($A319,'Cycle 10'!$L$10:$L$999,0),1)),INDEX('Cycle 11'!B$10:B$999,MATCH($A319,'Cycle 11'!$L$10:$L$999,0),1)),"")="","",IFERROR(IFERROR(IFERROR(IFERROR(IFERROR(IFERROR(IFERROR(IFERROR(IFERROR(IFERROR(IFERROR(IFERROR(INDEX(Summer!B$10:B$999,MATCH($A319,Summer!$L$10:$L$999,0),1),INDEX('Cycle 1'!B$10:B$999,MATCH($A319,'Cycle 1'!$L$10:$L$999,0),1)),INDEX('Cycle 2'!B$10:B$999,MATCH($A319,'Cycle 2'!$L$10:$L$999,0),1)),INDEX('Cycle 3'!B$10:B$999,MATCH($A319,'Cycle 3'!$L$10:$L$999,0),1)),INDEX('Cycle 4'!B$10:B$999,MATCH($A319,'Cycle 4'!$L$10:$L$999,0),1)),INDEX('Cycle 5'!B$10:B$999,MATCH($A319,'Cycle 5'!$L$10:$L$999,0),1)),INDEX('Cycle 6'!B$10:B$999,MATCH($A319,'Cycle 6'!$L$10:$L$999,0),1)),INDEX('Cycle 7'!B$10:B$999,MATCH($A319,'Cycle 7'!$L$10:$L$999,0),1)),INDEX('Cycle 8'!B$10:B$999,MATCH($A319,'Cycle 8'!$L$10:$L$999,0),1)),INDEX('Cycle 9'!B$10:B$999,MATCH($A319,'Cycle 9'!$L$10:$L$999,0),1)),INDEX('Cycle 10'!B$10:B$999,MATCH($A319,'Cycle 10'!$L$10:$L$999,0),1)),INDEX('Cycle 11'!B$10:B$999,MATCH($A319,'Cycle 11'!$L$10:$L$999,0),1)),""))</f>
        <v/>
      </c>
      <c r="D319" t="str">
        <f>IF(IFERROR(IFERROR(IFERROR(IFERROR(IFERROR(IFERROR(IFERROR(IFERROR(IFERROR(IFERROR(IFERROR(IFERROR(INDEX(Summer!C$10:C$999,MATCH($A319,Summer!$L$10:$L$999,0),1),INDEX('Cycle 1'!C$10:C$999,MATCH($A319,'Cycle 1'!$L$10:$L$999,0),1)),INDEX('Cycle 2'!C$10:C$999,MATCH($A319,'Cycle 2'!$L$10:$L$999,0),1)),INDEX('Cycle 3'!C$10:C$999,MATCH($A319,'Cycle 3'!$L$10:$L$999,0),1)),INDEX('Cycle 4'!C$10:C$999,MATCH($A319,'Cycle 4'!$L$10:$L$999,0),1)),INDEX('Cycle 5'!C$10:C$999,MATCH($A319,'Cycle 5'!$L$10:$L$999,0),1)),INDEX('Cycle 6'!C$10:C$999,MATCH($A319,'Cycle 6'!$L$10:$L$999,0),1)),INDEX('Cycle 7'!C$10:C$999,MATCH($A319,'Cycle 7'!$L$10:$L$999,0),1)),INDEX('Cycle 8'!C$10:C$999,MATCH($A319,'Cycle 8'!$L$10:$L$999,0),1)),INDEX('Cycle 9'!C$10:C$999,MATCH($A319,'Cycle 9'!$L$10:$L$999,0),1)),INDEX('Cycle 10'!C$10:C$999,MATCH($A319,'Cycle 10'!$L$10:$L$999,0),1)),INDEX('Cycle 11'!C$10:C$999,MATCH($A319,'Cycle 11'!$L$10:$L$999,0),1)),"")="","",IFERROR(IFERROR(IFERROR(IFERROR(IFERROR(IFERROR(IFERROR(IFERROR(IFERROR(IFERROR(IFERROR(IFERROR(INDEX(Summer!C$10:C$999,MATCH($A319,Summer!$L$10:$L$999,0),1),INDEX('Cycle 1'!C$10:C$999,MATCH($A319,'Cycle 1'!$L$10:$L$999,0),1)),INDEX('Cycle 2'!C$10:C$999,MATCH($A319,'Cycle 2'!$L$10:$L$999,0),1)),INDEX('Cycle 3'!C$10:C$999,MATCH($A319,'Cycle 3'!$L$10:$L$999,0),1)),INDEX('Cycle 4'!C$10:C$999,MATCH($A319,'Cycle 4'!$L$10:$L$999,0),1)),INDEX('Cycle 5'!C$10:C$999,MATCH($A319,'Cycle 5'!$L$10:$L$999,0),1)),INDEX('Cycle 6'!C$10:C$999,MATCH($A319,'Cycle 6'!$L$10:$L$999,0),1)),INDEX('Cycle 7'!C$10:C$999,MATCH($A319,'Cycle 7'!$L$10:$L$999,0),1)),INDEX('Cycle 8'!C$10:C$999,MATCH($A319,'Cycle 8'!$L$10:$L$999,0),1)),INDEX('Cycle 9'!C$10:C$999,MATCH($A319,'Cycle 9'!$L$10:$L$999,0),1)),INDEX('Cycle 10'!C$10:C$999,MATCH($A319,'Cycle 10'!$L$10:$L$999,0),1)),INDEX('Cycle 11'!C$10:C$999,MATCH($A319,'Cycle 11'!$L$10:$L$999,0),1)),""))</f>
        <v/>
      </c>
      <c r="E319" t="str">
        <f>IF(IFERROR(IFERROR(IFERROR(IFERROR(IFERROR(IFERROR(IFERROR(IFERROR(IFERROR(IFERROR(IFERROR(IFERROR(INDEX(Summer!D$10:D$999,MATCH($A319,Summer!$L$10:$L$999,0),1),INDEX('Cycle 1'!D$10:D$999,MATCH($A319,'Cycle 1'!$L$10:$L$999,0),1)),INDEX('Cycle 2'!D$10:D$999,MATCH($A319,'Cycle 2'!$L$10:$L$999,0),1)),INDEX('Cycle 3'!D$10:D$999,MATCH($A319,'Cycle 3'!$L$10:$L$999,0),1)),INDEX('Cycle 4'!D$10:D$999,MATCH($A319,'Cycle 4'!$L$10:$L$999,0),1)),INDEX('Cycle 5'!D$10:D$999,MATCH($A319,'Cycle 5'!$L$10:$L$999,0),1)),INDEX('Cycle 6'!D$10:D$999,MATCH($A319,'Cycle 6'!$L$10:$L$999,0),1)),INDEX('Cycle 7'!D$10:D$999,MATCH($A319,'Cycle 7'!$L$10:$L$999,0),1)),INDEX('Cycle 8'!D$10:D$999,MATCH($A319,'Cycle 8'!$L$10:$L$999,0),1)),INDEX('Cycle 9'!D$10:D$999,MATCH($A319,'Cycle 9'!$L$10:$L$999,0),1)),INDEX('Cycle 10'!D$10:D$999,MATCH($A319,'Cycle 10'!$L$10:$L$999,0),1)),INDEX('Cycle 11'!D$10:D$999,MATCH($A319,'Cycle 11'!$L$10:$L$999,0),1)),"")="","",IFERROR(IFERROR(IFERROR(IFERROR(IFERROR(IFERROR(IFERROR(IFERROR(IFERROR(IFERROR(IFERROR(IFERROR(INDEX(Summer!D$10:D$999,MATCH($A319,Summer!$L$10:$L$999,0),1),INDEX('Cycle 1'!D$10:D$999,MATCH($A319,'Cycle 1'!$L$10:$L$999,0),1)),INDEX('Cycle 2'!D$10:D$999,MATCH($A319,'Cycle 2'!$L$10:$L$999,0),1)),INDEX('Cycle 3'!D$10:D$999,MATCH($A319,'Cycle 3'!$L$10:$L$999,0),1)),INDEX('Cycle 4'!D$10:D$999,MATCH($A319,'Cycle 4'!$L$10:$L$999,0),1)),INDEX('Cycle 5'!D$10:D$999,MATCH($A319,'Cycle 5'!$L$10:$L$999,0),1)),INDEX('Cycle 6'!D$10:D$999,MATCH($A319,'Cycle 6'!$L$10:$L$999,0),1)),INDEX('Cycle 7'!D$10:D$999,MATCH($A319,'Cycle 7'!$L$10:$L$999,0),1)),INDEX('Cycle 8'!D$10:D$999,MATCH($A319,'Cycle 8'!$L$10:$L$999,0),1)),INDEX('Cycle 9'!D$10:D$999,MATCH($A319,'Cycle 9'!$L$10:$L$999,0),1)),INDEX('Cycle 10'!D$10:D$999,MATCH($A319,'Cycle 10'!$L$10:$L$999,0),1)),INDEX('Cycle 11'!D$10:D$999,MATCH($A319,'Cycle 11'!$L$10:$L$999,0),1)),""))</f>
        <v/>
      </c>
      <c r="F319" t="str">
        <f>IF(IFERROR(IFERROR(IFERROR(IFERROR(IFERROR(IFERROR(IFERROR(IFERROR(IFERROR(IFERROR(IFERROR(IFERROR(INDEX(Summer!E$10:E$999,MATCH($A319,Summer!$L$10:$L$999,0),1),INDEX('Cycle 1'!E$10:E$999,MATCH($A319,'Cycle 1'!$L$10:$L$999,0),1)),INDEX('Cycle 2'!E$10:E$999,MATCH($A319,'Cycle 2'!$L$10:$L$999,0),1)),INDEX('Cycle 3'!E$10:E$999,MATCH($A319,'Cycle 3'!$L$10:$L$999,0),1)),INDEX('Cycle 4'!E$10:E$999,MATCH($A319,'Cycle 4'!$L$10:$L$999,0),1)),INDEX('Cycle 5'!E$10:E$999,MATCH($A319,'Cycle 5'!$L$10:$L$999,0),1)),INDEX('Cycle 6'!E$10:E$999,MATCH($A319,'Cycle 6'!$L$10:$L$999,0),1)),INDEX('Cycle 7'!E$10:E$999,MATCH($A319,'Cycle 7'!$L$10:$L$999,0),1)),INDEX('Cycle 8'!E$10:E$999,MATCH($A319,'Cycle 8'!$L$10:$L$999,0),1)),INDEX('Cycle 9'!E$10:E$999,MATCH($A319,'Cycle 9'!$L$10:$L$999,0),1)),INDEX('Cycle 10'!E$10:E$999,MATCH($A319,'Cycle 10'!$L$10:$L$999,0),1)),INDEX('Cycle 11'!E$10:E$999,MATCH($A319,'Cycle 11'!$L$10:$L$999,0),1)),"")="","",IFERROR(IFERROR(IFERROR(IFERROR(IFERROR(IFERROR(IFERROR(IFERROR(IFERROR(IFERROR(IFERROR(IFERROR(INDEX(Summer!E$10:E$999,MATCH($A319,Summer!$L$10:$L$999,0),1),INDEX('Cycle 1'!E$10:E$999,MATCH($A319,'Cycle 1'!$L$10:$L$999,0),1)),INDEX('Cycle 2'!E$10:E$999,MATCH($A319,'Cycle 2'!$L$10:$L$999,0),1)),INDEX('Cycle 3'!E$10:E$999,MATCH($A319,'Cycle 3'!$L$10:$L$999,0),1)),INDEX('Cycle 4'!E$10:E$999,MATCH($A319,'Cycle 4'!$L$10:$L$999,0),1)),INDEX('Cycle 5'!E$10:E$999,MATCH($A319,'Cycle 5'!$L$10:$L$999,0),1)),INDEX('Cycle 6'!E$10:E$999,MATCH($A319,'Cycle 6'!$L$10:$L$999,0),1)),INDEX('Cycle 7'!E$10:E$999,MATCH($A319,'Cycle 7'!$L$10:$L$999,0),1)),INDEX('Cycle 8'!E$10:E$999,MATCH($A319,'Cycle 8'!$L$10:$L$999,0),1)),INDEX('Cycle 9'!E$10:E$999,MATCH($A319,'Cycle 9'!$L$10:$L$999,0),1)),INDEX('Cycle 10'!E$10:E$999,MATCH($A319,'Cycle 10'!$L$10:$L$999,0),1)),INDEX('Cycle 11'!E$10:E$999,MATCH($A319,'Cycle 11'!$L$10:$L$999,0),1)),""))</f>
        <v/>
      </c>
      <c r="G319" t="str">
        <f>IF(IFERROR(IFERROR(IFERROR(IFERROR(IFERROR(IFERROR(IFERROR(IFERROR(IFERROR(IFERROR(IFERROR(IFERROR(INDEX(Summer!F$10:F$999,MATCH($A319,Summer!$L$10:$L$999,0),1),INDEX('Cycle 1'!F$10:F$999,MATCH($A319,'Cycle 1'!$L$10:$L$999,0),1)),INDEX('Cycle 2'!F$10:F$999,MATCH($A319,'Cycle 2'!$L$10:$L$999,0),1)),INDEX('Cycle 3'!F$10:F$999,MATCH($A319,'Cycle 3'!$L$10:$L$999,0),1)),INDEX('Cycle 4'!F$10:F$999,MATCH($A319,'Cycle 4'!$L$10:$L$999,0),1)),INDEX('Cycle 5'!F$10:F$999,MATCH($A319,'Cycle 5'!$L$10:$L$999,0),1)),INDEX('Cycle 6'!F$10:F$999,MATCH($A319,'Cycle 6'!$L$10:$L$999,0),1)),INDEX('Cycle 7'!F$10:F$999,MATCH($A319,'Cycle 7'!$L$10:$L$999,0),1)),INDEX('Cycle 8'!F$10:F$999,MATCH($A319,'Cycle 8'!$L$10:$L$999,0),1)),INDEX('Cycle 9'!F$10:F$999,MATCH($A319,'Cycle 9'!$L$10:$L$999,0),1)),INDEX('Cycle 10'!F$10:F$999,MATCH($A319,'Cycle 10'!$L$10:$L$999,0),1)),INDEX('Cycle 11'!F$10:F$999,MATCH($A319,'Cycle 11'!$L$10:$L$999,0),1)),"")="","",IFERROR(IFERROR(IFERROR(IFERROR(IFERROR(IFERROR(IFERROR(IFERROR(IFERROR(IFERROR(IFERROR(IFERROR(INDEX(Summer!F$10:F$999,MATCH($A319,Summer!$L$10:$L$999,0),1),INDEX('Cycle 1'!F$10:F$999,MATCH($A319,'Cycle 1'!$L$10:$L$999,0),1)),INDEX('Cycle 2'!F$10:F$999,MATCH($A319,'Cycle 2'!$L$10:$L$999,0),1)),INDEX('Cycle 3'!F$10:F$999,MATCH($A319,'Cycle 3'!$L$10:$L$999,0),1)),INDEX('Cycle 4'!F$10:F$999,MATCH($A319,'Cycle 4'!$L$10:$L$999,0),1)),INDEX('Cycle 5'!F$10:F$999,MATCH($A319,'Cycle 5'!$L$10:$L$999,0),1)),INDEX('Cycle 6'!F$10:F$999,MATCH($A319,'Cycle 6'!$L$10:$L$999,0),1)),INDEX('Cycle 7'!F$10:F$999,MATCH($A319,'Cycle 7'!$L$10:$L$999,0),1)),INDEX('Cycle 8'!F$10:F$999,MATCH($A319,'Cycle 8'!$L$10:$L$999,0),1)),INDEX('Cycle 9'!F$10:F$999,MATCH($A319,'Cycle 9'!$L$10:$L$999,0),1)),INDEX('Cycle 10'!F$10:F$999,MATCH($A319,'Cycle 10'!$L$10:$L$999,0),1)),INDEX('Cycle 11'!F$10:F$999,MATCH($A319,'Cycle 11'!$L$10:$L$999,0),1)),""))</f>
        <v/>
      </c>
      <c r="H319" t="str">
        <f>IF(IFERROR(IFERROR(IFERROR(IFERROR(IFERROR(IFERROR(IFERROR(IFERROR(IFERROR(IFERROR(IFERROR(IFERROR(INDEX(Summer!G$10:G$999,MATCH($A319,Summer!$L$10:$L$999,0),1),INDEX('Cycle 1'!G$10:G$999,MATCH($A319,'Cycle 1'!$L$10:$L$999,0),1)),INDEX('Cycle 2'!G$10:G$999,MATCH($A319,'Cycle 2'!$L$10:$L$999,0),1)),INDEX('Cycle 3'!G$10:G$999,MATCH($A319,'Cycle 3'!$L$10:$L$999,0),1)),INDEX('Cycle 4'!G$10:G$999,MATCH($A319,'Cycle 4'!$L$10:$L$999,0),1)),INDEX('Cycle 5'!G$10:G$999,MATCH($A319,'Cycle 5'!$L$10:$L$999,0),1)),INDEX('Cycle 6'!G$10:G$999,MATCH($A319,'Cycle 6'!$L$10:$L$999,0),1)),INDEX('Cycle 7'!G$10:G$999,MATCH($A319,'Cycle 7'!$L$10:$L$999,0),1)),INDEX('Cycle 8'!G$10:G$999,MATCH($A319,'Cycle 8'!$L$10:$L$999,0),1)),INDEX('Cycle 9'!G$10:G$999,MATCH($A319,'Cycle 9'!$L$10:$L$999,0),1)),INDEX('Cycle 10'!G$10:G$999,MATCH($A319,'Cycle 10'!$L$10:$L$999,0),1)),INDEX('Cycle 11'!G$10:G$999,MATCH($A319,'Cycle 11'!$L$10:$L$999,0),1)),"")="","",IFERROR(IFERROR(IFERROR(IFERROR(IFERROR(IFERROR(IFERROR(IFERROR(IFERROR(IFERROR(IFERROR(IFERROR(INDEX(Summer!G$10:G$999,MATCH($A319,Summer!$L$10:$L$999,0),1),INDEX('Cycle 1'!G$10:G$999,MATCH($A319,'Cycle 1'!$L$10:$L$999,0),1)),INDEX('Cycle 2'!G$10:G$999,MATCH($A319,'Cycle 2'!$L$10:$L$999,0),1)),INDEX('Cycle 3'!G$10:G$999,MATCH($A319,'Cycle 3'!$L$10:$L$999,0),1)),INDEX('Cycle 4'!G$10:G$999,MATCH($A319,'Cycle 4'!$L$10:$L$999,0),1)),INDEX('Cycle 5'!G$10:G$999,MATCH($A319,'Cycle 5'!$L$10:$L$999,0),1)),INDEX('Cycle 6'!G$10:G$999,MATCH($A319,'Cycle 6'!$L$10:$L$999,0),1)),INDEX('Cycle 7'!G$10:G$999,MATCH($A319,'Cycle 7'!$L$10:$L$999,0),1)),INDEX('Cycle 8'!G$10:G$999,MATCH($A319,'Cycle 8'!$L$10:$L$999,0),1)),INDEX('Cycle 9'!G$10:G$999,MATCH($A319,'Cycle 9'!$L$10:$L$999,0),1)),INDEX('Cycle 10'!G$10:G$999,MATCH($A319,'Cycle 10'!$L$10:$L$999,0),1)),INDEX('Cycle 11'!G$10:G$999,MATCH($A319,'Cycle 11'!$L$10:$L$999,0),1)),""))</f>
        <v/>
      </c>
      <c r="I319">
        <f>IFERROR(IF(C319="",MAX(I$1:I318),IF(ROW(C$2)=ROW(C319),1,IF(ISERROR(VLOOKUP(C319,C$2:C318,1,FALSE)),MAX(I$1:I318)+1,MAX(I$1:I318)))),"")</f>
        <v>0</v>
      </c>
      <c r="J319" t="str">
        <f t="shared" si="34"/>
        <v/>
      </c>
      <c r="K319" t="str">
        <f t="shared" si="41"/>
        <v/>
      </c>
      <c r="L319" t="str">
        <f t="shared" si="41"/>
        <v/>
      </c>
      <c r="M319" t="str">
        <f t="shared" si="41"/>
        <v/>
      </c>
      <c r="N319" t="str">
        <f t="shared" si="41"/>
        <v/>
      </c>
      <c r="O319" t="str">
        <f t="shared" si="41"/>
        <v/>
      </c>
      <c r="P319" t="str">
        <f t="shared" si="41"/>
        <v/>
      </c>
      <c r="Q319" t="str">
        <f t="shared" si="41"/>
        <v/>
      </c>
      <c r="R319" t="str">
        <f t="shared" si="41"/>
        <v/>
      </c>
      <c r="S319" t="str">
        <f t="shared" si="41"/>
        <v/>
      </c>
      <c r="T319" t="str">
        <f t="shared" si="41"/>
        <v/>
      </c>
      <c r="U319" t="str">
        <f t="shared" si="41"/>
        <v/>
      </c>
      <c r="V319" t="str">
        <f t="shared" si="41"/>
        <v/>
      </c>
      <c r="W319" t="str">
        <f t="shared" si="35"/>
        <v/>
      </c>
      <c r="X319">
        <f>IF(OR(H319="No",H319=""),0,IF(COUNTIFS(H$2:H319,"Yes",C$2:C319,C319)&gt;1,0,COUNTIFS(H$2:H319,"Yes",C$2:C319,C319)))+IF(X318=$X$1,0,X318)</f>
        <v>0</v>
      </c>
    </row>
    <row r="320" spans="1:24" x14ac:dyDescent="0.3">
      <c r="A320">
        <f>ROWS($A$2:$A320)</f>
        <v>319</v>
      </c>
      <c r="B320" t="str">
        <f>IF(ISERROR(VLOOKUP(A320,Summer!L$11:L$500,1,FALSE)),IF(ISERROR(VLOOKUP(A320,'Cycle 1'!L$11:L$500,1,FALSE)),IF(ISERROR(VLOOKUP(A320,'Cycle 2'!L$11:L$500,1,FALSE)),IF(ISERROR(VLOOKUP(A320,'Cycle 3'!L$11:L$500,1,FALSE)),IF(ISERROR(VLOOKUP(A320,'Cycle 4'!L$11:L$500,1,FALSE)),IF(ISERROR(VLOOKUP(A320,'Cycle 5'!L$11:L$500,1,FALSE)),IF(ISERROR(VLOOKUP(A320,'Cycle 6'!L$11:L$500,1,FALSE)),IF(ISERROR(VLOOKUP(A320,'Cycle 7'!L$11:L$500,1,FALSE)),IF(ISERROR(VLOOKUP(A320,'Cycle 8'!L$11:L$500,1,FALSE)),IF(ISERROR(VLOOKUP(A320,'Cycle 9'!L$11:L$500,1,FALSE)),IF(ISERROR(VLOOKUP(A320,'Cycle 10'!L$11:L$500,1,FALSE)),IF(ISERROR(VLOOKUP(A320,'Cycle 11'!L$11:L$500,1,FALSE)),"","Cycle 11"),"Cycle 10"),"Cycle 9"),"Cycle 8"),"Cycle 7"),"Cycle 6"),"Cycle 5"),"Cycle 4"),"Cycle 3"),"Cycle 2"),"Cycle 1"),"Summer")</f>
        <v/>
      </c>
      <c r="C320" t="str">
        <f>IF(IFERROR(IFERROR(IFERROR(IFERROR(IFERROR(IFERROR(IFERROR(IFERROR(IFERROR(IFERROR(IFERROR(IFERROR(INDEX(Summer!B$10:B$999,MATCH($A320,Summer!$L$10:$L$999,0),1),INDEX('Cycle 1'!B$10:B$999,MATCH($A320,'Cycle 1'!$L$10:$L$999,0),1)),INDEX('Cycle 2'!B$10:B$999,MATCH($A320,'Cycle 2'!$L$10:$L$999,0),1)),INDEX('Cycle 3'!B$10:B$999,MATCH($A320,'Cycle 3'!$L$10:$L$999,0),1)),INDEX('Cycle 4'!B$10:B$999,MATCH($A320,'Cycle 4'!$L$10:$L$999,0),1)),INDEX('Cycle 5'!B$10:B$999,MATCH($A320,'Cycle 5'!$L$10:$L$999,0),1)),INDEX('Cycle 6'!B$10:B$999,MATCH($A320,'Cycle 6'!$L$10:$L$999,0),1)),INDEX('Cycle 7'!B$10:B$999,MATCH($A320,'Cycle 7'!$L$10:$L$999,0),1)),INDEX('Cycle 8'!B$10:B$999,MATCH($A320,'Cycle 8'!$L$10:$L$999,0),1)),INDEX('Cycle 9'!B$10:B$999,MATCH($A320,'Cycle 9'!$L$10:$L$999,0),1)),INDEX('Cycle 10'!B$10:B$999,MATCH($A320,'Cycle 10'!$L$10:$L$999,0),1)),INDEX('Cycle 11'!B$10:B$999,MATCH($A320,'Cycle 11'!$L$10:$L$999,0),1)),"")="","",IFERROR(IFERROR(IFERROR(IFERROR(IFERROR(IFERROR(IFERROR(IFERROR(IFERROR(IFERROR(IFERROR(IFERROR(INDEX(Summer!B$10:B$999,MATCH($A320,Summer!$L$10:$L$999,0),1),INDEX('Cycle 1'!B$10:B$999,MATCH($A320,'Cycle 1'!$L$10:$L$999,0),1)),INDEX('Cycle 2'!B$10:B$999,MATCH($A320,'Cycle 2'!$L$10:$L$999,0),1)),INDEX('Cycle 3'!B$10:B$999,MATCH($A320,'Cycle 3'!$L$10:$L$999,0),1)),INDEX('Cycle 4'!B$10:B$999,MATCH($A320,'Cycle 4'!$L$10:$L$999,0),1)),INDEX('Cycle 5'!B$10:B$999,MATCH($A320,'Cycle 5'!$L$10:$L$999,0),1)),INDEX('Cycle 6'!B$10:B$999,MATCH($A320,'Cycle 6'!$L$10:$L$999,0),1)),INDEX('Cycle 7'!B$10:B$999,MATCH($A320,'Cycle 7'!$L$10:$L$999,0),1)),INDEX('Cycle 8'!B$10:B$999,MATCH($A320,'Cycle 8'!$L$10:$L$999,0),1)),INDEX('Cycle 9'!B$10:B$999,MATCH($A320,'Cycle 9'!$L$10:$L$999,0),1)),INDEX('Cycle 10'!B$10:B$999,MATCH($A320,'Cycle 10'!$L$10:$L$999,0),1)),INDEX('Cycle 11'!B$10:B$999,MATCH($A320,'Cycle 11'!$L$10:$L$999,0),1)),""))</f>
        <v/>
      </c>
      <c r="D320" t="str">
        <f>IF(IFERROR(IFERROR(IFERROR(IFERROR(IFERROR(IFERROR(IFERROR(IFERROR(IFERROR(IFERROR(IFERROR(IFERROR(INDEX(Summer!C$10:C$999,MATCH($A320,Summer!$L$10:$L$999,0),1),INDEX('Cycle 1'!C$10:C$999,MATCH($A320,'Cycle 1'!$L$10:$L$999,0),1)),INDEX('Cycle 2'!C$10:C$999,MATCH($A320,'Cycle 2'!$L$10:$L$999,0),1)),INDEX('Cycle 3'!C$10:C$999,MATCH($A320,'Cycle 3'!$L$10:$L$999,0),1)),INDEX('Cycle 4'!C$10:C$999,MATCH($A320,'Cycle 4'!$L$10:$L$999,0),1)),INDEX('Cycle 5'!C$10:C$999,MATCH($A320,'Cycle 5'!$L$10:$L$999,0),1)),INDEX('Cycle 6'!C$10:C$999,MATCH($A320,'Cycle 6'!$L$10:$L$999,0),1)),INDEX('Cycle 7'!C$10:C$999,MATCH($A320,'Cycle 7'!$L$10:$L$999,0),1)),INDEX('Cycle 8'!C$10:C$999,MATCH($A320,'Cycle 8'!$L$10:$L$999,0),1)),INDEX('Cycle 9'!C$10:C$999,MATCH($A320,'Cycle 9'!$L$10:$L$999,0),1)),INDEX('Cycle 10'!C$10:C$999,MATCH($A320,'Cycle 10'!$L$10:$L$999,0),1)),INDEX('Cycle 11'!C$10:C$999,MATCH($A320,'Cycle 11'!$L$10:$L$999,0),1)),"")="","",IFERROR(IFERROR(IFERROR(IFERROR(IFERROR(IFERROR(IFERROR(IFERROR(IFERROR(IFERROR(IFERROR(IFERROR(INDEX(Summer!C$10:C$999,MATCH($A320,Summer!$L$10:$L$999,0),1),INDEX('Cycle 1'!C$10:C$999,MATCH($A320,'Cycle 1'!$L$10:$L$999,0),1)),INDEX('Cycle 2'!C$10:C$999,MATCH($A320,'Cycle 2'!$L$10:$L$999,0),1)),INDEX('Cycle 3'!C$10:C$999,MATCH($A320,'Cycle 3'!$L$10:$L$999,0),1)),INDEX('Cycle 4'!C$10:C$999,MATCH($A320,'Cycle 4'!$L$10:$L$999,0),1)),INDEX('Cycle 5'!C$10:C$999,MATCH($A320,'Cycle 5'!$L$10:$L$999,0),1)),INDEX('Cycle 6'!C$10:C$999,MATCH($A320,'Cycle 6'!$L$10:$L$999,0),1)),INDEX('Cycle 7'!C$10:C$999,MATCH($A320,'Cycle 7'!$L$10:$L$999,0),1)),INDEX('Cycle 8'!C$10:C$999,MATCH($A320,'Cycle 8'!$L$10:$L$999,0),1)),INDEX('Cycle 9'!C$10:C$999,MATCH($A320,'Cycle 9'!$L$10:$L$999,0),1)),INDEX('Cycle 10'!C$10:C$999,MATCH($A320,'Cycle 10'!$L$10:$L$999,0),1)),INDEX('Cycle 11'!C$10:C$999,MATCH($A320,'Cycle 11'!$L$10:$L$999,0),1)),""))</f>
        <v/>
      </c>
      <c r="E320" t="str">
        <f>IF(IFERROR(IFERROR(IFERROR(IFERROR(IFERROR(IFERROR(IFERROR(IFERROR(IFERROR(IFERROR(IFERROR(IFERROR(INDEX(Summer!D$10:D$999,MATCH($A320,Summer!$L$10:$L$999,0),1),INDEX('Cycle 1'!D$10:D$999,MATCH($A320,'Cycle 1'!$L$10:$L$999,0),1)),INDEX('Cycle 2'!D$10:D$999,MATCH($A320,'Cycle 2'!$L$10:$L$999,0),1)),INDEX('Cycle 3'!D$10:D$999,MATCH($A320,'Cycle 3'!$L$10:$L$999,0),1)),INDEX('Cycle 4'!D$10:D$999,MATCH($A320,'Cycle 4'!$L$10:$L$999,0),1)),INDEX('Cycle 5'!D$10:D$999,MATCH($A320,'Cycle 5'!$L$10:$L$999,0),1)),INDEX('Cycle 6'!D$10:D$999,MATCH($A320,'Cycle 6'!$L$10:$L$999,0),1)),INDEX('Cycle 7'!D$10:D$999,MATCH($A320,'Cycle 7'!$L$10:$L$999,0),1)),INDEX('Cycle 8'!D$10:D$999,MATCH($A320,'Cycle 8'!$L$10:$L$999,0),1)),INDEX('Cycle 9'!D$10:D$999,MATCH($A320,'Cycle 9'!$L$10:$L$999,0),1)),INDEX('Cycle 10'!D$10:D$999,MATCH($A320,'Cycle 10'!$L$10:$L$999,0),1)),INDEX('Cycle 11'!D$10:D$999,MATCH($A320,'Cycle 11'!$L$10:$L$999,0),1)),"")="","",IFERROR(IFERROR(IFERROR(IFERROR(IFERROR(IFERROR(IFERROR(IFERROR(IFERROR(IFERROR(IFERROR(IFERROR(INDEX(Summer!D$10:D$999,MATCH($A320,Summer!$L$10:$L$999,0),1),INDEX('Cycle 1'!D$10:D$999,MATCH($A320,'Cycle 1'!$L$10:$L$999,0),1)),INDEX('Cycle 2'!D$10:D$999,MATCH($A320,'Cycle 2'!$L$10:$L$999,0),1)),INDEX('Cycle 3'!D$10:D$999,MATCH($A320,'Cycle 3'!$L$10:$L$999,0),1)),INDEX('Cycle 4'!D$10:D$999,MATCH($A320,'Cycle 4'!$L$10:$L$999,0),1)),INDEX('Cycle 5'!D$10:D$999,MATCH($A320,'Cycle 5'!$L$10:$L$999,0),1)),INDEX('Cycle 6'!D$10:D$999,MATCH($A320,'Cycle 6'!$L$10:$L$999,0),1)),INDEX('Cycle 7'!D$10:D$999,MATCH($A320,'Cycle 7'!$L$10:$L$999,0),1)),INDEX('Cycle 8'!D$10:D$999,MATCH($A320,'Cycle 8'!$L$10:$L$999,0),1)),INDEX('Cycle 9'!D$10:D$999,MATCH($A320,'Cycle 9'!$L$10:$L$999,0),1)),INDEX('Cycle 10'!D$10:D$999,MATCH($A320,'Cycle 10'!$L$10:$L$999,0),1)),INDEX('Cycle 11'!D$10:D$999,MATCH($A320,'Cycle 11'!$L$10:$L$999,0),1)),""))</f>
        <v/>
      </c>
      <c r="F320" t="str">
        <f>IF(IFERROR(IFERROR(IFERROR(IFERROR(IFERROR(IFERROR(IFERROR(IFERROR(IFERROR(IFERROR(IFERROR(IFERROR(INDEX(Summer!E$10:E$999,MATCH($A320,Summer!$L$10:$L$999,0),1),INDEX('Cycle 1'!E$10:E$999,MATCH($A320,'Cycle 1'!$L$10:$L$999,0),1)),INDEX('Cycle 2'!E$10:E$999,MATCH($A320,'Cycle 2'!$L$10:$L$999,0),1)),INDEX('Cycle 3'!E$10:E$999,MATCH($A320,'Cycle 3'!$L$10:$L$999,0),1)),INDEX('Cycle 4'!E$10:E$999,MATCH($A320,'Cycle 4'!$L$10:$L$999,0),1)),INDEX('Cycle 5'!E$10:E$999,MATCH($A320,'Cycle 5'!$L$10:$L$999,0),1)),INDEX('Cycle 6'!E$10:E$999,MATCH($A320,'Cycle 6'!$L$10:$L$999,0),1)),INDEX('Cycle 7'!E$10:E$999,MATCH($A320,'Cycle 7'!$L$10:$L$999,0),1)),INDEX('Cycle 8'!E$10:E$999,MATCH($A320,'Cycle 8'!$L$10:$L$999,0),1)),INDEX('Cycle 9'!E$10:E$999,MATCH($A320,'Cycle 9'!$L$10:$L$999,0),1)),INDEX('Cycle 10'!E$10:E$999,MATCH($A320,'Cycle 10'!$L$10:$L$999,0),1)),INDEX('Cycle 11'!E$10:E$999,MATCH($A320,'Cycle 11'!$L$10:$L$999,0),1)),"")="","",IFERROR(IFERROR(IFERROR(IFERROR(IFERROR(IFERROR(IFERROR(IFERROR(IFERROR(IFERROR(IFERROR(IFERROR(INDEX(Summer!E$10:E$999,MATCH($A320,Summer!$L$10:$L$999,0),1),INDEX('Cycle 1'!E$10:E$999,MATCH($A320,'Cycle 1'!$L$10:$L$999,0),1)),INDEX('Cycle 2'!E$10:E$999,MATCH($A320,'Cycle 2'!$L$10:$L$999,0),1)),INDEX('Cycle 3'!E$10:E$999,MATCH($A320,'Cycle 3'!$L$10:$L$999,0),1)),INDEX('Cycle 4'!E$10:E$999,MATCH($A320,'Cycle 4'!$L$10:$L$999,0),1)),INDEX('Cycle 5'!E$10:E$999,MATCH($A320,'Cycle 5'!$L$10:$L$999,0),1)),INDEX('Cycle 6'!E$10:E$999,MATCH($A320,'Cycle 6'!$L$10:$L$999,0),1)),INDEX('Cycle 7'!E$10:E$999,MATCH($A320,'Cycle 7'!$L$10:$L$999,0),1)),INDEX('Cycle 8'!E$10:E$999,MATCH($A320,'Cycle 8'!$L$10:$L$999,0),1)),INDEX('Cycle 9'!E$10:E$999,MATCH($A320,'Cycle 9'!$L$10:$L$999,0),1)),INDEX('Cycle 10'!E$10:E$999,MATCH($A320,'Cycle 10'!$L$10:$L$999,0),1)),INDEX('Cycle 11'!E$10:E$999,MATCH($A320,'Cycle 11'!$L$10:$L$999,0),1)),""))</f>
        <v/>
      </c>
      <c r="G320" t="str">
        <f>IF(IFERROR(IFERROR(IFERROR(IFERROR(IFERROR(IFERROR(IFERROR(IFERROR(IFERROR(IFERROR(IFERROR(IFERROR(INDEX(Summer!F$10:F$999,MATCH($A320,Summer!$L$10:$L$999,0),1),INDEX('Cycle 1'!F$10:F$999,MATCH($A320,'Cycle 1'!$L$10:$L$999,0),1)),INDEX('Cycle 2'!F$10:F$999,MATCH($A320,'Cycle 2'!$L$10:$L$999,0),1)),INDEX('Cycle 3'!F$10:F$999,MATCH($A320,'Cycle 3'!$L$10:$L$999,0),1)),INDEX('Cycle 4'!F$10:F$999,MATCH($A320,'Cycle 4'!$L$10:$L$999,0),1)),INDEX('Cycle 5'!F$10:F$999,MATCH($A320,'Cycle 5'!$L$10:$L$999,0),1)),INDEX('Cycle 6'!F$10:F$999,MATCH($A320,'Cycle 6'!$L$10:$L$999,0),1)),INDEX('Cycle 7'!F$10:F$999,MATCH($A320,'Cycle 7'!$L$10:$L$999,0),1)),INDEX('Cycle 8'!F$10:F$999,MATCH($A320,'Cycle 8'!$L$10:$L$999,0),1)),INDEX('Cycle 9'!F$10:F$999,MATCH($A320,'Cycle 9'!$L$10:$L$999,0),1)),INDEX('Cycle 10'!F$10:F$999,MATCH($A320,'Cycle 10'!$L$10:$L$999,0),1)),INDEX('Cycle 11'!F$10:F$999,MATCH($A320,'Cycle 11'!$L$10:$L$999,0),1)),"")="","",IFERROR(IFERROR(IFERROR(IFERROR(IFERROR(IFERROR(IFERROR(IFERROR(IFERROR(IFERROR(IFERROR(IFERROR(INDEX(Summer!F$10:F$999,MATCH($A320,Summer!$L$10:$L$999,0),1),INDEX('Cycle 1'!F$10:F$999,MATCH($A320,'Cycle 1'!$L$10:$L$999,0),1)),INDEX('Cycle 2'!F$10:F$999,MATCH($A320,'Cycle 2'!$L$10:$L$999,0),1)),INDEX('Cycle 3'!F$10:F$999,MATCH($A320,'Cycle 3'!$L$10:$L$999,0),1)),INDEX('Cycle 4'!F$10:F$999,MATCH($A320,'Cycle 4'!$L$10:$L$999,0),1)),INDEX('Cycle 5'!F$10:F$999,MATCH($A320,'Cycle 5'!$L$10:$L$999,0),1)),INDEX('Cycle 6'!F$10:F$999,MATCH($A320,'Cycle 6'!$L$10:$L$999,0),1)),INDEX('Cycle 7'!F$10:F$999,MATCH($A320,'Cycle 7'!$L$10:$L$999,0),1)),INDEX('Cycle 8'!F$10:F$999,MATCH($A320,'Cycle 8'!$L$10:$L$999,0),1)),INDEX('Cycle 9'!F$10:F$999,MATCH($A320,'Cycle 9'!$L$10:$L$999,0),1)),INDEX('Cycle 10'!F$10:F$999,MATCH($A320,'Cycle 10'!$L$10:$L$999,0),1)),INDEX('Cycle 11'!F$10:F$999,MATCH($A320,'Cycle 11'!$L$10:$L$999,0),1)),""))</f>
        <v/>
      </c>
      <c r="H320" t="str">
        <f>IF(IFERROR(IFERROR(IFERROR(IFERROR(IFERROR(IFERROR(IFERROR(IFERROR(IFERROR(IFERROR(IFERROR(IFERROR(INDEX(Summer!G$10:G$999,MATCH($A320,Summer!$L$10:$L$999,0),1),INDEX('Cycle 1'!G$10:G$999,MATCH($A320,'Cycle 1'!$L$10:$L$999,0),1)),INDEX('Cycle 2'!G$10:G$999,MATCH($A320,'Cycle 2'!$L$10:$L$999,0),1)),INDEX('Cycle 3'!G$10:G$999,MATCH($A320,'Cycle 3'!$L$10:$L$999,0),1)),INDEX('Cycle 4'!G$10:G$999,MATCH($A320,'Cycle 4'!$L$10:$L$999,0),1)),INDEX('Cycle 5'!G$10:G$999,MATCH($A320,'Cycle 5'!$L$10:$L$999,0),1)),INDEX('Cycle 6'!G$10:G$999,MATCH($A320,'Cycle 6'!$L$10:$L$999,0),1)),INDEX('Cycle 7'!G$10:G$999,MATCH($A320,'Cycle 7'!$L$10:$L$999,0),1)),INDEX('Cycle 8'!G$10:G$999,MATCH($A320,'Cycle 8'!$L$10:$L$999,0),1)),INDEX('Cycle 9'!G$10:G$999,MATCH($A320,'Cycle 9'!$L$10:$L$999,0),1)),INDEX('Cycle 10'!G$10:G$999,MATCH($A320,'Cycle 10'!$L$10:$L$999,0),1)),INDEX('Cycle 11'!G$10:G$999,MATCH($A320,'Cycle 11'!$L$10:$L$999,0),1)),"")="","",IFERROR(IFERROR(IFERROR(IFERROR(IFERROR(IFERROR(IFERROR(IFERROR(IFERROR(IFERROR(IFERROR(IFERROR(INDEX(Summer!G$10:G$999,MATCH($A320,Summer!$L$10:$L$999,0),1),INDEX('Cycle 1'!G$10:G$999,MATCH($A320,'Cycle 1'!$L$10:$L$999,0),1)),INDEX('Cycle 2'!G$10:G$999,MATCH($A320,'Cycle 2'!$L$10:$L$999,0),1)),INDEX('Cycle 3'!G$10:G$999,MATCH($A320,'Cycle 3'!$L$10:$L$999,0),1)),INDEX('Cycle 4'!G$10:G$999,MATCH($A320,'Cycle 4'!$L$10:$L$999,0),1)),INDEX('Cycle 5'!G$10:G$999,MATCH($A320,'Cycle 5'!$L$10:$L$999,0),1)),INDEX('Cycle 6'!G$10:G$999,MATCH($A320,'Cycle 6'!$L$10:$L$999,0),1)),INDEX('Cycle 7'!G$10:G$999,MATCH($A320,'Cycle 7'!$L$10:$L$999,0),1)),INDEX('Cycle 8'!G$10:G$999,MATCH($A320,'Cycle 8'!$L$10:$L$999,0),1)),INDEX('Cycle 9'!G$10:G$999,MATCH($A320,'Cycle 9'!$L$10:$L$999,0),1)),INDEX('Cycle 10'!G$10:G$999,MATCH($A320,'Cycle 10'!$L$10:$L$999,0),1)),INDEX('Cycle 11'!G$10:G$999,MATCH($A320,'Cycle 11'!$L$10:$L$999,0),1)),""))</f>
        <v/>
      </c>
      <c r="I320">
        <f>IFERROR(IF(C320="",MAX(I$1:I319),IF(ROW(C$2)=ROW(C320),1,IF(ISERROR(VLOOKUP(C320,C$2:C319,1,FALSE)),MAX(I$1:I319)+1,MAX(I$1:I319)))),"")</f>
        <v>0</v>
      </c>
      <c r="J320" t="str">
        <f t="shared" si="34"/>
        <v/>
      </c>
      <c r="K320" t="str">
        <f t="shared" si="41"/>
        <v/>
      </c>
      <c r="L320" t="str">
        <f t="shared" si="41"/>
        <v/>
      </c>
      <c r="M320" t="str">
        <f t="shared" si="41"/>
        <v/>
      </c>
      <c r="N320" t="str">
        <f t="shared" si="41"/>
        <v/>
      </c>
      <c r="O320" t="str">
        <f t="shared" si="41"/>
        <v/>
      </c>
      <c r="P320" t="str">
        <f t="shared" si="41"/>
        <v/>
      </c>
      <c r="Q320" t="str">
        <f t="shared" si="41"/>
        <v/>
      </c>
      <c r="R320" t="str">
        <f t="shared" si="41"/>
        <v/>
      </c>
      <c r="S320" t="str">
        <f t="shared" si="41"/>
        <v/>
      </c>
      <c r="T320" t="str">
        <f t="shared" si="41"/>
        <v/>
      </c>
      <c r="U320" t="str">
        <f t="shared" si="41"/>
        <v/>
      </c>
      <c r="V320" t="str">
        <f t="shared" si="41"/>
        <v/>
      </c>
      <c r="W320" t="str">
        <f t="shared" si="35"/>
        <v/>
      </c>
      <c r="X320">
        <f>IF(OR(H320="No",H320=""),0,IF(COUNTIFS(H$2:H320,"Yes",C$2:C320,C320)&gt;1,0,COUNTIFS(H$2:H320,"Yes",C$2:C320,C320)))+IF(X319=$X$1,0,X319)</f>
        <v>0</v>
      </c>
    </row>
    <row r="321" spans="1:24" x14ac:dyDescent="0.3">
      <c r="A321">
        <f>ROWS($A$2:$A321)</f>
        <v>320</v>
      </c>
      <c r="B321" t="str">
        <f>IF(ISERROR(VLOOKUP(A321,Summer!L$11:L$500,1,FALSE)),IF(ISERROR(VLOOKUP(A321,'Cycle 1'!L$11:L$500,1,FALSE)),IF(ISERROR(VLOOKUP(A321,'Cycle 2'!L$11:L$500,1,FALSE)),IF(ISERROR(VLOOKUP(A321,'Cycle 3'!L$11:L$500,1,FALSE)),IF(ISERROR(VLOOKUP(A321,'Cycle 4'!L$11:L$500,1,FALSE)),IF(ISERROR(VLOOKUP(A321,'Cycle 5'!L$11:L$500,1,FALSE)),IF(ISERROR(VLOOKUP(A321,'Cycle 6'!L$11:L$500,1,FALSE)),IF(ISERROR(VLOOKUP(A321,'Cycle 7'!L$11:L$500,1,FALSE)),IF(ISERROR(VLOOKUP(A321,'Cycle 8'!L$11:L$500,1,FALSE)),IF(ISERROR(VLOOKUP(A321,'Cycle 9'!L$11:L$500,1,FALSE)),IF(ISERROR(VLOOKUP(A321,'Cycle 10'!L$11:L$500,1,FALSE)),IF(ISERROR(VLOOKUP(A321,'Cycle 11'!L$11:L$500,1,FALSE)),"","Cycle 11"),"Cycle 10"),"Cycle 9"),"Cycle 8"),"Cycle 7"),"Cycle 6"),"Cycle 5"),"Cycle 4"),"Cycle 3"),"Cycle 2"),"Cycle 1"),"Summer")</f>
        <v/>
      </c>
      <c r="C321" t="str">
        <f>IF(IFERROR(IFERROR(IFERROR(IFERROR(IFERROR(IFERROR(IFERROR(IFERROR(IFERROR(IFERROR(IFERROR(IFERROR(INDEX(Summer!B$10:B$999,MATCH($A321,Summer!$L$10:$L$999,0),1),INDEX('Cycle 1'!B$10:B$999,MATCH($A321,'Cycle 1'!$L$10:$L$999,0),1)),INDEX('Cycle 2'!B$10:B$999,MATCH($A321,'Cycle 2'!$L$10:$L$999,0),1)),INDEX('Cycle 3'!B$10:B$999,MATCH($A321,'Cycle 3'!$L$10:$L$999,0),1)),INDEX('Cycle 4'!B$10:B$999,MATCH($A321,'Cycle 4'!$L$10:$L$999,0),1)),INDEX('Cycle 5'!B$10:B$999,MATCH($A321,'Cycle 5'!$L$10:$L$999,0),1)),INDEX('Cycle 6'!B$10:B$999,MATCH($A321,'Cycle 6'!$L$10:$L$999,0),1)),INDEX('Cycle 7'!B$10:B$999,MATCH($A321,'Cycle 7'!$L$10:$L$999,0),1)),INDEX('Cycle 8'!B$10:B$999,MATCH($A321,'Cycle 8'!$L$10:$L$999,0),1)),INDEX('Cycle 9'!B$10:B$999,MATCH($A321,'Cycle 9'!$L$10:$L$999,0),1)),INDEX('Cycle 10'!B$10:B$999,MATCH($A321,'Cycle 10'!$L$10:$L$999,0),1)),INDEX('Cycle 11'!B$10:B$999,MATCH($A321,'Cycle 11'!$L$10:$L$999,0),1)),"")="","",IFERROR(IFERROR(IFERROR(IFERROR(IFERROR(IFERROR(IFERROR(IFERROR(IFERROR(IFERROR(IFERROR(IFERROR(INDEX(Summer!B$10:B$999,MATCH($A321,Summer!$L$10:$L$999,0),1),INDEX('Cycle 1'!B$10:B$999,MATCH($A321,'Cycle 1'!$L$10:$L$999,0),1)),INDEX('Cycle 2'!B$10:B$999,MATCH($A321,'Cycle 2'!$L$10:$L$999,0),1)),INDEX('Cycle 3'!B$10:B$999,MATCH($A321,'Cycle 3'!$L$10:$L$999,0),1)),INDEX('Cycle 4'!B$10:B$999,MATCH($A321,'Cycle 4'!$L$10:$L$999,0),1)),INDEX('Cycle 5'!B$10:B$999,MATCH($A321,'Cycle 5'!$L$10:$L$999,0),1)),INDEX('Cycle 6'!B$10:B$999,MATCH($A321,'Cycle 6'!$L$10:$L$999,0),1)),INDEX('Cycle 7'!B$10:B$999,MATCH($A321,'Cycle 7'!$L$10:$L$999,0),1)),INDEX('Cycle 8'!B$10:B$999,MATCH($A321,'Cycle 8'!$L$10:$L$999,0),1)),INDEX('Cycle 9'!B$10:B$999,MATCH($A321,'Cycle 9'!$L$10:$L$999,0),1)),INDEX('Cycle 10'!B$10:B$999,MATCH($A321,'Cycle 10'!$L$10:$L$999,0),1)),INDEX('Cycle 11'!B$10:B$999,MATCH($A321,'Cycle 11'!$L$10:$L$999,0),1)),""))</f>
        <v/>
      </c>
      <c r="D321" t="str">
        <f>IF(IFERROR(IFERROR(IFERROR(IFERROR(IFERROR(IFERROR(IFERROR(IFERROR(IFERROR(IFERROR(IFERROR(IFERROR(INDEX(Summer!C$10:C$999,MATCH($A321,Summer!$L$10:$L$999,0),1),INDEX('Cycle 1'!C$10:C$999,MATCH($A321,'Cycle 1'!$L$10:$L$999,0),1)),INDEX('Cycle 2'!C$10:C$999,MATCH($A321,'Cycle 2'!$L$10:$L$999,0),1)),INDEX('Cycle 3'!C$10:C$999,MATCH($A321,'Cycle 3'!$L$10:$L$999,0),1)),INDEX('Cycle 4'!C$10:C$999,MATCH($A321,'Cycle 4'!$L$10:$L$999,0),1)),INDEX('Cycle 5'!C$10:C$999,MATCH($A321,'Cycle 5'!$L$10:$L$999,0),1)),INDEX('Cycle 6'!C$10:C$999,MATCH($A321,'Cycle 6'!$L$10:$L$999,0),1)),INDEX('Cycle 7'!C$10:C$999,MATCH($A321,'Cycle 7'!$L$10:$L$999,0),1)),INDEX('Cycle 8'!C$10:C$999,MATCH($A321,'Cycle 8'!$L$10:$L$999,0),1)),INDEX('Cycle 9'!C$10:C$999,MATCH($A321,'Cycle 9'!$L$10:$L$999,0),1)),INDEX('Cycle 10'!C$10:C$999,MATCH($A321,'Cycle 10'!$L$10:$L$999,0),1)),INDEX('Cycle 11'!C$10:C$999,MATCH($A321,'Cycle 11'!$L$10:$L$999,0),1)),"")="","",IFERROR(IFERROR(IFERROR(IFERROR(IFERROR(IFERROR(IFERROR(IFERROR(IFERROR(IFERROR(IFERROR(IFERROR(INDEX(Summer!C$10:C$999,MATCH($A321,Summer!$L$10:$L$999,0),1),INDEX('Cycle 1'!C$10:C$999,MATCH($A321,'Cycle 1'!$L$10:$L$999,0),1)),INDEX('Cycle 2'!C$10:C$999,MATCH($A321,'Cycle 2'!$L$10:$L$999,0),1)),INDEX('Cycle 3'!C$10:C$999,MATCH($A321,'Cycle 3'!$L$10:$L$999,0),1)),INDEX('Cycle 4'!C$10:C$999,MATCH($A321,'Cycle 4'!$L$10:$L$999,0),1)),INDEX('Cycle 5'!C$10:C$999,MATCH($A321,'Cycle 5'!$L$10:$L$999,0),1)),INDEX('Cycle 6'!C$10:C$999,MATCH($A321,'Cycle 6'!$L$10:$L$999,0),1)),INDEX('Cycle 7'!C$10:C$999,MATCH($A321,'Cycle 7'!$L$10:$L$999,0),1)),INDEX('Cycle 8'!C$10:C$999,MATCH($A321,'Cycle 8'!$L$10:$L$999,0),1)),INDEX('Cycle 9'!C$10:C$999,MATCH($A321,'Cycle 9'!$L$10:$L$999,0),1)),INDEX('Cycle 10'!C$10:C$999,MATCH($A321,'Cycle 10'!$L$10:$L$999,0),1)),INDEX('Cycle 11'!C$10:C$999,MATCH($A321,'Cycle 11'!$L$10:$L$999,0),1)),""))</f>
        <v/>
      </c>
      <c r="E321" t="str">
        <f>IF(IFERROR(IFERROR(IFERROR(IFERROR(IFERROR(IFERROR(IFERROR(IFERROR(IFERROR(IFERROR(IFERROR(IFERROR(INDEX(Summer!D$10:D$999,MATCH($A321,Summer!$L$10:$L$999,0),1),INDEX('Cycle 1'!D$10:D$999,MATCH($A321,'Cycle 1'!$L$10:$L$999,0),1)),INDEX('Cycle 2'!D$10:D$999,MATCH($A321,'Cycle 2'!$L$10:$L$999,0),1)),INDEX('Cycle 3'!D$10:D$999,MATCH($A321,'Cycle 3'!$L$10:$L$999,0),1)),INDEX('Cycle 4'!D$10:D$999,MATCH($A321,'Cycle 4'!$L$10:$L$999,0),1)),INDEX('Cycle 5'!D$10:D$999,MATCH($A321,'Cycle 5'!$L$10:$L$999,0),1)),INDEX('Cycle 6'!D$10:D$999,MATCH($A321,'Cycle 6'!$L$10:$L$999,0),1)),INDEX('Cycle 7'!D$10:D$999,MATCH($A321,'Cycle 7'!$L$10:$L$999,0),1)),INDEX('Cycle 8'!D$10:D$999,MATCH($A321,'Cycle 8'!$L$10:$L$999,0),1)),INDEX('Cycle 9'!D$10:D$999,MATCH($A321,'Cycle 9'!$L$10:$L$999,0),1)),INDEX('Cycle 10'!D$10:D$999,MATCH($A321,'Cycle 10'!$L$10:$L$999,0),1)),INDEX('Cycle 11'!D$10:D$999,MATCH($A321,'Cycle 11'!$L$10:$L$999,0),1)),"")="","",IFERROR(IFERROR(IFERROR(IFERROR(IFERROR(IFERROR(IFERROR(IFERROR(IFERROR(IFERROR(IFERROR(IFERROR(INDEX(Summer!D$10:D$999,MATCH($A321,Summer!$L$10:$L$999,0),1),INDEX('Cycle 1'!D$10:D$999,MATCH($A321,'Cycle 1'!$L$10:$L$999,0),1)),INDEX('Cycle 2'!D$10:D$999,MATCH($A321,'Cycle 2'!$L$10:$L$999,0),1)),INDEX('Cycle 3'!D$10:D$999,MATCH($A321,'Cycle 3'!$L$10:$L$999,0),1)),INDEX('Cycle 4'!D$10:D$999,MATCH($A321,'Cycle 4'!$L$10:$L$999,0),1)),INDEX('Cycle 5'!D$10:D$999,MATCH($A321,'Cycle 5'!$L$10:$L$999,0),1)),INDEX('Cycle 6'!D$10:D$999,MATCH($A321,'Cycle 6'!$L$10:$L$999,0),1)),INDEX('Cycle 7'!D$10:D$999,MATCH($A321,'Cycle 7'!$L$10:$L$999,0),1)),INDEX('Cycle 8'!D$10:D$999,MATCH($A321,'Cycle 8'!$L$10:$L$999,0),1)),INDEX('Cycle 9'!D$10:D$999,MATCH($A321,'Cycle 9'!$L$10:$L$999,0),1)),INDEX('Cycle 10'!D$10:D$999,MATCH($A321,'Cycle 10'!$L$10:$L$999,0),1)),INDEX('Cycle 11'!D$10:D$999,MATCH($A321,'Cycle 11'!$L$10:$L$999,0),1)),""))</f>
        <v/>
      </c>
      <c r="F321" t="str">
        <f>IF(IFERROR(IFERROR(IFERROR(IFERROR(IFERROR(IFERROR(IFERROR(IFERROR(IFERROR(IFERROR(IFERROR(IFERROR(INDEX(Summer!E$10:E$999,MATCH($A321,Summer!$L$10:$L$999,0),1),INDEX('Cycle 1'!E$10:E$999,MATCH($A321,'Cycle 1'!$L$10:$L$999,0),1)),INDEX('Cycle 2'!E$10:E$999,MATCH($A321,'Cycle 2'!$L$10:$L$999,0),1)),INDEX('Cycle 3'!E$10:E$999,MATCH($A321,'Cycle 3'!$L$10:$L$999,0),1)),INDEX('Cycle 4'!E$10:E$999,MATCH($A321,'Cycle 4'!$L$10:$L$999,0),1)),INDEX('Cycle 5'!E$10:E$999,MATCH($A321,'Cycle 5'!$L$10:$L$999,0),1)),INDEX('Cycle 6'!E$10:E$999,MATCH($A321,'Cycle 6'!$L$10:$L$999,0),1)),INDEX('Cycle 7'!E$10:E$999,MATCH($A321,'Cycle 7'!$L$10:$L$999,0),1)),INDEX('Cycle 8'!E$10:E$999,MATCH($A321,'Cycle 8'!$L$10:$L$999,0),1)),INDEX('Cycle 9'!E$10:E$999,MATCH($A321,'Cycle 9'!$L$10:$L$999,0),1)),INDEX('Cycle 10'!E$10:E$999,MATCH($A321,'Cycle 10'!$L$10:$L$999,0),1)),INDEX('Cycle 11'!E$10:E$999,MATCH($A321,'Cycle 11'!$L$10:$L$999,0),1)),"")="","",IFERROR(IFERROR(IFERROR(IFERROR(IFERROR(IFERROR(IFERROR(IFERROR(IFERROR(IFERROR(IFERROR(IFERROR(INDEX(Summer!E$10:E$999,MATCH($A321,Summer!$L$10:$L$999,0),1),INDEX('Cycle 1'!E$10:E$999,MATCH($A321,'Cycle 1'!$L$10:$L$999,0),1)),INDEX('Cycle 2'!E$10:E$999,MATCH($A321,'Cycle 2'!$L$10:$L$999,0),1)),INDEX('Cycle 3'!E$10:E$999,MATCH($A321,'Cycle 3'!$L$10:$L$999,0),1)),INDEX('Cycle 4'!E$10:E$999,MATCH($A321,'Cycle 4'!$L$10:$L$999,0),1)),INDEX('Cycle 5'!E$10:E$999,MATCH($A321,'Cycle 5'!$L$10:$L$999,0),1)),INDEX('Cycle 6'!E$10:E$999,MATCH($A321,'Cycle 6'!$L$10:$L$999,0),1)),INDEX('Cycle 7'!E$10:E$999,MATCH($A321,'Cycle 7'!$L$10:$L$999,0),1)),INDEX('Cycle 8'!E$10:E$999,MATCH($A321,'Cycle 8'!$L$10:$L$999,0),1)),INDEX('Cycle 9'!E$10:E$999,MATCH($A321,'Cycle 9'!$L$10:$L$999,0),1)),INDEX('Cycle 10'!E$10:E$999,MATCH($A321,'Cycle 10'!$L$10:$L$999,0),1)),INDEX('Cycle 11'!E$10:E$999,MATCH($A321,'Cycle 11'!$L$10:$L$999,0),1)),""))</f>
        <v/>
      </c>
      <c r="G321" t="str">
        <f>IF(IFERROR(IFERROR(IFERROR(IFERROR(IFERROR(IFERROR(IFERROR(IFERROR(IFERROR(IFERROR(IFERROR(IFERROR(INDEX(Summer!F$10:F$999,MATCH($A321,Summer!$L$10:$L$999,0),1),INDEX('Cycle 1'!F$10:F$999,MATCH($A321,'Cycle 1'!$L$10:$L$999,0),1)),INDEX('Cycle 2'!F$10:F$999,MATCH($A321,'Cycle 2'!$L$10:$L$999,0),1)),INDEX('Cycle 3'!F$10:F$999,MATCH($A321,'Cycle 3'!$L$10:$L$999,0),1)),INDEX('Cycle 4'!F$10:F$999,MATCH($A321,'Cycle 4'!$L$10:$L$999,0),1)),INDEX('Cycle 5'!F$10:F$999,MATCH($A321,'Cycle 5'!$L$10:$L$999,0),1)),INDEX('Cycle 6'!F$10:F$999,MATCH($A321,'Cycle 6'!$L$10:$L$999,0),1)),INDEX('Cycle 7'!F$10:F$999,MATCH($A321,'Cycle 7'!$L$10:$L$999,0),1)),INDEX('Cycle 8'!F$10:F$999,MATCH($A321,'Cycle 8'!$L$10:$L$999,0),1)),INDEX('Cycle 9'!F$10:F$999,MATCH($A321,'Cycle 9'!$L$10:$L$999,0),1)),INDEX('Cycle 10'!F$10:F$999,MATCH($A321,'Cycle 10'!$L$10:$L$999,0),1)),INDEX('Cycle 11'!F$10:F$999,MATCH($A321,'Cycle 11'!$L$10:$L$999,0),1)),"")="","",IFERROR(IFERROR(IFERROR(IFERROR(IFERROR(IFERROR(IFERROR(IFERROR(IFERROR(IFERROR(IFERROR(IFERROR(INDEX(Summer!F$10:F$999,MATCH($A321,Summer!$L$10:$L$999,0),1),INDEX('Cycle 1'!F$10:F$999,MATCH($A321,'Cycle 1'!$L$10:$L$999,0),1)),INDEX('Cycle 2'!F$10:F$999,MATCH($A321,'Cycle 2'!$L$10:$L$999,0),1)),INDEX('Cycle 3'!F$10:F$999,MATCH($A321,'Cycle 3'!$L$10:$L$999,0),1)),INDEX('Cycle 4'!F$10:F$999,MATCH($A321,'Cycle 4'!$L$10:$L$999,0),1)),INDEX('Cycle 5'!F$10:F$999,MATCH($A321,'Cycle 5'!$L$10:$L$999,0),1)),INDEX('Cycle 6'!F$10:F$999,MATCH($A321,'Cycle 6'!$L$10:$L$999,0),1)),INDEX('Cycle 7'!F$10:F$999,MATCH($A321,'Cycle 7'!$L$10:$L$999,0),1)),INDEX('Cycle 8'!F$10:F$999,MATCH($A321,'Cycle 8'!$L$10:$L$999,0),1)),INDEX('Cycle 9'!F$10:F$999,MATCH($A321,'Cycle 9'!$L$10:$L$999,0),1)),INDEX('Cycle 10'!F$10:F$999,MATCH($A321,'Cycle 10'!$L$10:$L$999,0),1)),INDEX('Cycle 11'!F$10:F$999,MATCH($A321,'Cycle 11'!$L$10:$L$999,0),1)),""))</f>
        <v/>
      </c>
      <c r="H321" t="str">
        <f>IF(IFERROR(IFERROR(IFERROR(IFERROR(IFERROR(IFERROR(IFERROR(IFERROR(IFERROR(IFERROR(IFERROR(IFERROR(INDEX(Summer!G$10:G$999,MATCH($A321,Summer!$L$10:$L$999,0),1),INDEX('Cycle 1'!G$10:G$999,MATCH($A321,'Cycle 1'!$L$10:$L$999,0),1)),INDEX('Cycle 2'!G$10:G$999,MATCH($A321,'Cycle 2'!$L$10:$L$999,0),1)),INDEX('Cycle 3'!G$10:G$999,MATCH($A321,'Cycle 3'!$L$10:$L$999,0),1)),INDEX('Cycle 4'!G$10:G$999,MATCH($A321,'Cycle 4'!$L$10:$L$999,0),1)),INDEX('Cycle 5'!G$10:G$999,MATCH($A321,'Cycle 5'!$L$10:$L$999,0),1)),INDEX('Cycle 6'!G$10:G$999,MATCH($A321,'Cycle 6'!$L$10:$L$999,0),1)),INDEX('Cycle 7'!G$10:G$999,MATCH($A321,'Cycle 7'!$L$10:$L$999,0),1)),INDEX('Cycle 8'!G$10:G$999,MATCH($A321,'Cycle 8'!$L$10:$L$999,0),1)),INDEX('Cycle 9'!G$10:G$999,MATCH($A321,'Cycle 9'!$L$10:$L$999,0),1)),INDEX('Cycle 10'!G$10:G$999,MATCH($A321,'Cycle 10'!$L$10:$L$999,0),1)),INDEX('Cycle 11'!G$10:G$999,MATCH($A321,'Cycle 11'!$L$10:$L$999,0),1)),"")="","",IFERROR(IFERROR(IFERROR(IFERROR(IFERROR(IFERROR(IFERROR(IFERROR(IFERROR(IFERROR(IFERROR(IFERROR(INDEX(Summer!G$10:G$999,MATCH($A321,Summer!$L$10:$L$999,0),1),INDEX('Cycle 1'!G$10:G$999,MATCH($A321,'Cycle 1'!$L$10:$L$999,0),1)),INDEX('Cycle 2'!G$10:G$999,MATCH($A321,'Cycle 2'!$L$10:$L$999,0),1)),INDEX('Cycle 3'!G$10:G$999,MATCH($A321,'Cycle 3'!$L$10:$L$999,0),1)),INDEX('Cycle 4'!G$10:G$999,MATCH($A321,'Cycle 4'!$L$10:$L$999,0),1)),INDEX('Cycle 5'!G$10:G$999,MATCH($A321,'Cycle 5'!$L$10:$L$999,0),1)),INDEX('Cycle 6'!G$10:G$999,MATCH($A321,'Cycle 6'!$L$10:$L$999,0),1)),INDEX('Cycle 7'!G$10:G$999,MATCH($A321,'Cycle 7'!$L$10:$L$999,0),1)),INDEX('Cycle 8'!G$10:G$999,MATCH($A321,'Cycle 8'!$L$10:$L$999,0),1)),INDEX('Cycle 9'!G$10:G$999,MATCH($A321,'Cycle 9'!$L$10:$L$999,0),1)),INDEX('Cycle 10'!G$10:G$999,MATCH($A321,'Cycle 10'!$L$10:$L$999,0),1)),INDEX('Cycle 11'!G$10:G$999,MATCH($A321,'Cycle 11'!$L$10:$L$999,0),1)),""))</f>
        <v/>
      </c>
      <c r="I321">
        <f>IFERROR(IF(C321="",MAX(I$1:I320),IF(ROW(C$2)=ROW(C321),1,IF(ISERROR(VLOOKUP(C321,C$2:C320,1,FALSE)),MAX(I$1:I320)+1,MAX(I$1:I320)))),"")</f>
        <v>0</v>
      </c>
      <c r="J321" t="str">
        <f t="shared" si="34"/>
        <v/>
      </c>
      <c r="K321" t="str">
        <f t="shared" si="41"/>
        <v/>
      </c>
      <c r="L321" t="str">
        <f t="shared" si="41"/>
        <v/>
      </c>
      <c r="M321" t="str">
        <f t="shared" si="41"/>
        <v/>
      </c>
      <c r="N321" t="str">
        <f t="shared" si="41"/>
        <v/>
      </c>
      <c r="O321" t="str">
        <f t="shared" si="41"/>
        <v/>
      </c>
      <c r="P321" t="str">
        <f t="shared" si="41"/>
        <v/>
      </c>
      <c r="Q321" t="str">
        <f t="shared" si="41"/>
        <v/>
      </c>
      <c r="R321" t="str">
        <f t="shared" si="41"/>
        <v/>
      </c>
      <c r="S321" t="str">
        <f t="shared" si="41"/>
        <v/>
      </c>
      <c r="T321" t="str">
        <f t="shared" si="41"/>
        <v/>
      </c>
      <c r="U321" t="str">
        <f t="shared" si="41"/>
        <v/>
      </c>
      <c r="V321" t="str">
        <f t="shared" si="41"/>
        <v/>
      </c>
      <c r="W321" t="str">
        <f t="shared" si="35"/>
        <v/>
      </c>
      <c r="X321">
        <f>IF(OR(H321="No",H321=""),0,IF(COUNTIFS(H$2:H321,"Yes",C$2:C321,C321)&gt;1,0,COUNTIFS(H$2:H321,"Yes",C$2:C321,C321)))+IF(X320=$X$1,0,X320)</f>
        <v>0</v>
      </c>
    </row>
    <row r="322" spans="1:24" x14ac:dyDescent="0.3">
      <c r="A322">
        <f>ROWS($A$2:$A322)</f>
        <v>321</v>
      </c>
      <c r="B322" t="str">
        <f>IF(ISERROR(VLOOKUP(A322,Summer!L$11:L$500,1,FALSE)),IF(ISERROR(VLOOKUP(A322,'Cycle 1'!L$11:L$500,1,FALSE)),IF(ISERROR(VLOOKUP(A322,'Cycle 2'!L$11:L$500,1,FALSE)),IF(ISERROR(VLOOKUP(A322,'Cycle 3'!L$11:L$500,1,FALSE)),IF(ISERROR(VLOOKUP(A322,'Cycle 4'!L$11:L$500,1,FALSE)),IF(ISERROR(VLOOKUP(A322,'Cycle 5'!L$11:L$500,1,FALSE)),IF(ISERROR(VLOOKUP(A322,'Cycle 6'!L$11:L$500,1,FALSE)),IF(ISERROR(VLOOKUP(A322,'Cycle 7'!L$11:L$500,1,FALSE)),IF(ISERROR(VLOOKUP(A322,'Cycle 8'!L$11:L$500,1,FALSE)),IF(ISERROR(VLOOKUP(A322,'Cycle 9'!L$11:L$500,1,FALSE)),IF(ISERROR(VLOOKUP(A322,'Cycle 10'!L$11:L$500,1,FALSE)),IF(ISERROR(VLOOKUP(A322,'Cycle 11'!L$11:L$500,1,FALSE)),"","Cycle 11"),"Cycle 10"),"Cycle 9"),"Cycle 8"),"Cycle 7"),"Cycle 6"),"Cycle 5"),"Cycle 4"),"Cycle 3"),"Cycle 2"),"Cycle 1"),"Summer")</f>
        <v/>
      </c>
      <c r="C322" t="str">
        <f>IF(IFERROR(IFERROR(IFERROR(IFERROR(IFERROR(IFERROR(IFERROR(IFERROR(IFERROR(IFERROR(IFERROR(IFERROR(INDEX(Summer!B$10:B$999,MATCH($A322,Summer!$L$10:$L$999,0),1),INDEX('Cycle 1'!B$10:B$999,MATCH($A322,'Cycle 1'!$L$10:$L$999,0),1)),INDEX('Cycle 2'!B$10:B$999,MATCH($A322,'Cycle 2'!$L$10:$L$999,0),1)),INDEX('Cycle 3'!B$10:B$999,MATCH($A322,'Cycle 3'!$L$10:$L$999,0),1)),INDEX('Cycle 4'!B$10:B$999,MATCH($A322,'Cycle 4'!$L$10:$L$999,0),1)),INDEX('Cycle 5'!B$10:B$999,MATCH($A322,'Cycle 5'!$L$10:$L$999,0),1)),INDEX('Cycle 6'!B$10:B$999,MATCH($A322,'Cycle 6'!$L$10:$L$999,0),1)),INDEX('Cycle 7'!B$10:B$999,MATCH($A322,'Cycle 7'!$L$10:$L$999,0),1)),INDEX('Cycle 8'!B$10:B$999,MATCH($A322,'Cycle 8'!$L$10:$L$999,0),1)),INDEX('Cycle 9'!B$10:B$999,MATCH($A322,'Cycle 9'!$L$10:$L$999,0),1)),INDEX('Cycle 10'!B$10:B$999,MATCH($A322,'Cycle 10'!$L$10:$L$999,0),1)),INDEX('Cycle 11'!B$10:B$999,MATCH($A322,'Cycle 11'!$L$10:$L$999,0),1)),"")="","",IFERROR(IFERROR(IFERROR(IFERROR(IFERROR(IFERROR(IFERROR(IFERROR(IFERROR(IFERROR(IFERROR(IFERROR(INDEX(Summer!B$10:B$999,MATCH($A322,Summer!$L$10:$L$999,0),1),INDEX('Cycle 1'!B$10:B$999,MATCH($A322,'Cycle 1'!$L$10:$L$999,0),1)),INDEX('Cycle 2'!B$10:B$999,MATCH($A322,'Cycle 2'!$L$10:$L$999,0),1)),INDEX('Cycle 3'!B$10:B$999,MATCH($A322,'Cycle 3'!$L$10:$L$999,0),1)),INDEX('Cycle 4'!B$10:B$999,MATCH($A322,'Cycle 4'!$L$10:$L$999,0),1)),INDEX('Cycle 5'!B$10:B$999,MATCH($A322,'Cycle 5'!$L$10:$L$999,0),1)),INDEX('Cycle 6'!B$10:B$999,MATCH($A322,'Cycle 6'!$L$10:$L$999,0),1)),INDEX('Cycle 7'!B$10:B$999,MATCH($A322,'Cycle 7'!$L$10:$L$999,0),1)),INDEX('Cycle 8'!B$10:B$999,MATCH($A322,'Cycle 8'!$L$10:$L$999,0),1)),INDEX('Cycle 9'!B$10:B$999,MATCH($A322,'Cycle 9'!$L$10:$L$999,0),1)),INDEX('Cycle 10'!B$10:B$999,MATCH($A322,'Cycle 10'!$L$10:$L$999,0),1)),INDEX('Cycle 11'!B$10:B$999,MATCH($A322,'Cycle 11'!$L$10:$L$999,0),1)),""))</f>
        <v/>
      </c>
      <c r="D322" t="str">
        <f>IF(IFERROR(IFERROR(IFERROR(IFERROR(IFERROR(IFERROR(IFERROR(IFERROR(IFERROR(IFERROR(IFERROR(IFERROR(INDEX(Summer!C$10:C$999,MATCH($A322,Summer!$L$10:$L$999,0),1),INDEX('Cycle 1'!C$10:C$999,MATCH($A322,'Cycle 1'!$L$10:$L$999,0),1)),INDEX('Cycle 2'!C$10:C$999,MATCH($A322,'Cycle 2'!$L$10:$L$999,0),1)),INDEX('Cycle 3'!C$10:C$999,MATCH($A322,'Cycle 3'!$L$10:$L$999,0),1)),INDEX('Cycle 4'!C$10:C$999,MATCH($A322,'Cycle 4'!$L$10:$L$999,0),1)),INDEX('Cycle 5'!C$10:C$999,MATCH($A322,'Cycle 5'!$L$10:$L$999,0),1)),INDEX('Cycle 6'!C$10:C$999,MATCH($A322,'Cycle 6'!$L$10:$L$999,0),1)),INDEX('Cycle 7'!C$10:C$999,MATCH($A322,'Cycle 7'!$L$10:$L$999,0),1)),INDEX('Cycle 8'!C$10:C$999,MATCH($A322,'Cycle 8'!$L$10:$L$999,0),1)),INDEX('Cycle 9'!C$10:C$999,MATCH($A322,'Cycle 9'!$L$10:$L$999,0),1)),INDEX('Cycle 10'!C$10:C$999,MATCH($A322,'Cycle 10'!$L$10:$L$999,0),1)),INDEX('Cycle 11'!C$10:C$999,MATCH($A322,'Cycle 11'!$L$10:$L$999,0),1)),"")="","",IFERROR(IFERROR(IFERROR(IFERROR(IFERROR(IFERROR(IFERROR(IFERROR(IFERROR(IFERROR(IFERROR(IFERROR(INDEX(Summer!C$10:C$999,MATCH($A322,Summer!$L$10:$L$999,0),1),INDEX('Cycle 1'!C$10:C$999,MATCH($A322,'Cycle 1'!$L$10:$L$999,0),1)),INDEX('Cycle 2'!C$10:C$999,MATCH($A322,'Cycle 2'!$L$10:$L$999,0),1)),INDEX('Cycle 3'!C$10:C$999,MATCH($A322,'Cycle 3'!$L$10:$L$999,0),1)),INDEX('Cycle 4'!C$10:C$999,MATCH($A322,'Cycle 4'!$L$10:$L$999,0),1)),INDEX('Cycle 5'!C$10:C$999,MATCH($A322,'Cycle 5'!$L$10:$L$999,0),1)),INDEX('Cycle 6'!C$10:C$999,MATCH($A322,'Cycle 6'!$L$10:$L$999,0),1)),INDEX('Cycle 7'!C$10:C$999,MATCH($A322,'Cycle 7'!$L$10:$L$999,0),1)),INDEX('Cycle 8'!C$10:C$999,MATCH($A322,'Cycle 8'!$L$10:$L$999,0),1)),INDEX('Cycle 9'!C$10:C$999,MATCH($A322,'Cycle 9'!$L$10:$L$999,0),1)),INDEX('Cycle 10'!C$10:C$999,MATCH($A322,'Cycle 10'!$L$10:$L$999,0),1)),INDEX('Cycle 11'!C$10:C$999,MATCH($A322,'Cycle 11'!$L$10:$L$999,0),1)),""))</f>
        <v/>
      </c>
      <c r="E322" t="str">
        <f>IF(IFERROR(IFERROR(IFERROR(IFERROR(IFERROR(IFERROR(IFERROR(IFERROR(IFERROR(IFERROR(IFERROR(IFERROR(INDEX(Summer!D$10:D$999,MATCH($A322,Summer!$L$10:$L$999,0),1),INDEX('Cycle 1'!D$10:D$999,MATCH($A322,'Cycle 1'!$L$10:$L$999,0),1)),INDEX('Cycle 2'!D$10:D$999,MATCH($A322,'Cycle 2'!$L$10:$L$999,0),1)),INDEX('Cycle 3'!D$10:D$999,MATCH($A322,'Cycle 3'!$L$10:$L$999,0),1)),INDEX('Cycle 4'!D$10:D$999,MATCH($A322,'Cycle 4'!$L$10:$L$999,0),1)),INDEX('Cycle 5'!D$10:D$999,MATCH($A322,'Cycle 5'!$L$10:$L$999,0),1)),INDEX('Cycle 6'!D$10:D$999,MATCH($A322,'Cycle 6'!$L$10:$L$999,0),1)),INDEX('Cycle 7'!D$10:D$999,MATCH($A322,'Cycle 7'!$L$10:$L$999,0),1)),INDEX('Cycle 8'!D$10:D$999,MATCH($A322,'Cycle 8'!$L$10:$L$999,0),1)),INDEX('Cycle 9'!D$10:D$999,MATCH($A322,'Cycle 9'!$L$10:$L$999,0),1)),INDEX('Cycle 10'!D$10:D$999,MATCH($A322,'Cycle 10'!$L$10:$L$999,0),1)),INDEX('Cycle 11'!D$10:D$999,MATCH($A322,'Cycle 11'!$L$10:$L$999,0),1)),"")="","",IFERROR(IFERROR(IFERROR(IFERROR(IFERROR(IFERROR(IFERROR(IFERROR(IFERROR(IFERROR(IFERROR(IFERROR(INDEX(Summer!D$10:D$999,MATCH($A322,Summer!$L$10:$L$999,0),1),INDEX('Cycle 1'!D$10:D$999,MATCH($A322,'Cycle 1'!$L$10:$L$999,0),1)),INDEX('Cycle 2'!D$10:D$999,MATCH($A322,'Cycle 2'!$L$10:$L$999,0),1)),INDEX('Cycle 3'!D$10:D$999,MATCH($A322,'Cycle 3'!$L$10:$L$999,0),1)),INDEX('Cycle 4'!D$10:D$999,MATCH($A322,'Cycle 4'!$L$10:$L$999,0),1)),INDEX('Cycle 5'!D$10:D$999,MATCH($A322,'Cycle 5'!$L$10:$L$999,0),1)),INDEX('Cycle 6'!D$10:D$999,MATCH($A322,'Cycle 6'!$L$10:$L$999,0),1)),INDEX('Cycle 7'!D$10:D$999,MATCH($A322,'Cycle 7'!$L$10:$L$999,0),1)),INDEX('Cycle 8'!D$10:D$999,MATCH($A322,'Cycle 8'!$L$10:$L$999,0),1)),INDEX('Cycle 9'!D$10:D$999,MATCH($A322,'Cycle 9'!$L$10:$L$999,0),1)),INDEX('Cycle 10'!D$10:D$999,MATCH($A322,'Cycle 10'!$L$10:$L$999,0),1)),INDEX('Cycle 11'!D$10:D$999,MATCH($A322,'Cycle 11'!$L$10:$L$999,0),1)),""))</f>
        <v/>
      </c>
      <c r="F322" t="str">
        <f>IF(IFERROR(IFERROR(IFERROR(IFERROR(IFERROR(IFERROR(IFERROR(IFERROR(IFERROR(IFERROR(IFERROR(IFERROR(INDEX(Summer!E$10:E$999,MATCH($A322,Summer!$L$10:$L$999,0),1),INDEX('Cycle 1'!E$10:E$999,MATCH($A322,'Cycle 1'!$L$10:$L$999,0),1)),INDEX('Cycle 2'!E$10:E$999,MATCH($A322,'Cycle 2'!$L$10:$L$999,0),1)),INDEX('Cycle 3'!E$10:E$999,MATCH($A322,'Cycle 3'!$L$10:$L$999,0),1)),INDEX('Cycle 4'!E$10:E$999,MATCH($A322,'Cycle 4'!$L$10:$L$999,0),1)),INDEX('Cycle 5'!E$10:E$999,MATCH($A322,'Cycle 5'!$L$10:$L$999,0),1)),INDEX('Cycle 6'!E$10:E$999,MATCH($A322,'Cycle 6'!$L$10:$L$999,0),1)),INDEX('Cycle 7'!E$10:E$999,MATCH($A322,'Cycle 7'!$L$10:$L$999,0),1)),INDEX('Cycle 8'!E$10:E$999,MATCH($A322,'Cycle 8'!$L$10:$L$999,0),1)),INDEX('Cycle 9'!E$10:E$999,MATCH($A322,'Cycle 9'!$L$10:$L$999,0),1)),INDEX('Cycle 10'!E$10:E$999,MATCH($A322,'Cycle 10'!$L$10:$L$999,0),1)),INDEX('Cycle 11'!E$10:E$999,MATCH($A322,'Cycle 11'!$L$10:$L$999,0),1)),"")="","",IFERROR(IFERROR(IFERROR(IFERROR(IFERROR(IFERROR(IFERROR(IFERROR(IFERROR(IFERROR(IFERROR(IFERROR(INDEX(Summer!E$10:E$999,MATCH($A322,Summer!$L$10:$L$999,0),1),INDEX('Cycle 1'!E$10:E$999,MATCH($A322,'Cycle 1'!$L$10:$L$999,0),1)),INDEX('Cycle 2'!E$10:E$999,MATCH($A322,'Cycle 2'!$L$10:$L$999,0),1)),INDEX('Cycle 3'!E$10:E$999,MATCH($A322,'Cycle 3'!$L$10:$L$999,0),1)),INDEX('Cycle 4'!E$10:E$999,MATCH($A322,'Cycle 4'!$L$10:$L$999,0),1)),INDEX('Cycle 5'!E$10:E$999,MATCH($A322,'Cycle 5'!$L$10:$L$999,0),1)),INDEX('Cycle 6'!E$10:E$999,MATCH($A322,'Cycle 6'!$L$10:$L$999,0),1)),INDEX('Cycle 7'!E$10:E$999,MATCH($A322,'Cycle 7'!$L$10:$L$999,0),1)),INDEX('Cycle 8'!E$10:E$999,MATCH($A322,'Cycle 8'!$L$10:$L$999,0),1)),INDEX('Cycle 9'!E$10:E$999,MATCH($A322,'Cycle 9'!$L$10:$L$999,0),1)),INDEX('Cycle 10'!E$10:E$999,MATCH($A322,'Cycle 10'!$L$10:$L$999,0),1)),INDEX('Cycle 11'!E$10:E$999,MATCH($A322,'Cycle 11'!$L$10:$L$999,0),1)),""))</f>
        <v/>
      </c>
      <c r="G322" t="str">
        <f>IF(IFERROR(IFERROR(IFERROR(IFERROR(IFERROR(IFERROR(IFERROR(IFERROR(IFERROR(IFERROR(IFERROR(IFERROR(INDEX(Summer!F$10:F$999,MATCH($A322,Summer!$L$10:$L$999,0),1),INDEX('Cycle 1'!F$10:F$999,MATCH($A322,'Cycle 1'!$L$10:$L$999,0),1)),INDEX('Cycle 2'!F$10:F$999,MATCH($A322,'Cycle 2'!$L$10:$L$999,0),1)),INDEX('Cycle 3'!F$10:F$999,MATCH($A322,'Cycle 3'!$L$10:$L$999,0),1)),INDEX('Cycle 4'!F$10:F$999,MATCH($A322,'Cycle 4'!$L$10:$L$999,0),1)),INDEX('Cycle 5'!F$10:F$999,MATCH($A322,'Cycle 5'!$L$10:$L$999,0),1)),INDEX('Cycle 6'!F$10:F$999,MATCH($A322,'Cycle 6'!$L$10:$L$999,0),1)),INDEX('Cycle 7'!F$10:F$999,MATCH($A322,'Cycle 7'!$L$10:$L$999,0),1)),INDEX('Cycle 8'!F$10:F$999,MATCH($A322,'Cycle 8'!$L$10:$L$999,0),1)),INDEX('Cycle 9'!F$10:F$999,MATCH($A322,'Cycle 9'!$L$10:$L$999,0),1)),INDEX('Cycle 10'!F$10:F$999,MATCH($A322,'Cycle 10'!$L$10:$L$999,0),1)),INDEX('Cycle 11'!F$10:F$999,MATCH($A322,'Cycle 11'!$L$10:$L$999,0),1)),"")="","",IFERROR(IFERROR(IFERROR(IFERROR(IFERROR(IFERROR(IFERROR(IFERROR(IFERROR(IFERROR(IFERROR(IFERROR(INDEX(Summer!F$10:F$999,MATCH($A322,Summer!$L$10:$L$999,0),1),INDEX('Cycle 1'!F$10:F$999,MATCH($A322,'Cycle 1'!$L$10:$L$999,0),1)),INDEX('Cycle 2'!F$10:F$999,MATCH($A322,'Cycle 2'!$L$10:$L$999,0),1)),INDEX('Cycle 3'!F$10:F$999,MATCH($A322,'Cycle 3'!$L$10:$L$999,0),1)),INDEX('Cycle 4'!F$10:F$999,MATCH($A322,'Cycle 4'!$L$10:$L$999,0),1)),INDEX('Cycle 5'!F$10:F$999,MATCH($A322,'Cycle 5'!$L$10:$L$999,0),1)),INDEX('Cycle 6'!F$10:F$999,MATCH($A322,'Cycle 6'!$L$10:$L$999,0),1)),INDEX('Cycle 7'!F$10:F$999,MATCH($A322,'Cycle 7'!$L$10:$L$999,0),1)),INDEX('Cycle 8'!F$10:F$999,MATCH($A322,'Cycle 8'!$L$10:$L$999,0),1)),INDEX('Cycle 9'!F$10:F$999,MATCH($A322,'Cycle 9'!$L$10:$L$999,0),1)),INDEX('Cycle 10'!F$10:F$999,MATCH($A322,'Cycle 10'!$L$10:$L$999,0),1)),INDEX('Cycle 11'!F$10:F$999,MATCH($A322,'Cycle 11'!$L$10:$L$999,0),1)),""))</f>
        <v/>
      </c>
      <c r="H322" t="str">
        <f>IF(IFERROR(IFERROR(IFERROR(IFERROR(IFERROR(IFERROR(IFERROR(IFERROR(IFERROR(IFERROR(IFERROR(IFERROR(INDEX(Summer!G$10:G$999,MATCH($A322,Summer!$L$10:$L$999,0),1),INDEX('Cycle 1'!G$10:G$999,MATCH($A322,'Cycle 1'!$L$10:$L$999,0),1)),INDEX('Cycle 2'!G$10:G$999,MATCH($A322,'Cycle 2'!$L$10:$L$999,0),1)),INDEX('Cycle 3'!G$10:G$999,MATCH($A322,'Cycle 3'!$L$10:$L$999,0),1)),INDEX('Cycle 4'!G$10:G$999,MATCH($A322,'Cycle 4'!$L$10:$L$999,0),1)),INDEX('Cycle 5'!G$10:G$999,MATCH($A322,'Cycle 5'!$L$10:$L$999,0),1)),INDEX('Cycle 6'!G$10:G$999,MATCH($A322,'Cycle 6'!$L$10:$L$999,0),1)),INDEX('Cycle 7'!G$10:G$999,MATCH($A322,'Cycle 7'!$L$10:$L$999,0),1)),INDEX('Cycle 8'!G$10:G$999,MATCH($A322,'Cycle 8'!$L$10:$L$999,0),1)),INDEX('Cycle 9'!G$10:G$999,MATCH($A322,'Cycle 9'!$L$10:$L$999,0),1)),INDEX('Cycle 10'!G$10:G$999,MATCH($A322,'Cycle 10'!$L$10:$L$999,0),1)),INDEX('Cycle 11'!G$10:G$999,MATCH($A322,'Cycle 11'!$L$10:$L$999,0),1)),"")="","",IFERROR(IFERROR(IFERROR(IFERROR(IFERROR(IFERROR(IFERROR(IFERROR(IFERROR(IFERROR(IFERROR(IFERROR(INDEX(Summer!G$10:G$999,MATCH($A322,Summer!$L$10:$L$999,0),1),INDEX('Cycle 1'!G$10:G$999,MATCH($A322,'Cycle 1'!$L$10:$L$999,0),1)),INDEX('Cycle 2'!G$10:G$999,MATCH($A322,'Cycle 2'!$L$10:$L$999,0),1)),INDEX('Cycle 3'!G$10:G$999,MATCH($A322,'Cycle 3'!$L$10:$L$999,0),1)),INDEX('Cycle 4'!G$10:G$999,MATCH($A322,'Cycle 4'!$L$10:$L$999,0),1)),INDEX('Cycle 5'!G$10:G$999,MATCH($A322,'Cycle 5'!$L$10:$L$999,0),1)),INDEX('Cycle 6'!G$10:G$999,MATCH($A322,'Cycle 6'!$L$10:$L$999,0),1)),INDEX('Cycle 7'!G$10:G$999,MATCH($A322,'Cycle 7'!$L$10:$L$999,0),1)),INDEX('Cycle 8'!G$10:G$999,MATCH($A322,'Cycle 8'!$L$10:$L$999,0),1)),INDEX('Cycle 9'!G$10:G$999,MATCH($A322,'Cycle 9'!$L$10:$L$999,0),1)),INDEX('Cycle 10'!G$10:G$999,MATCH($A322,'Cycle 10'!$L$10:$L$999,0),1)),INDEX('Cycle 11'!G$10:G$999,MATCH($A322,'Cycle 11'!$L$10:$L$999,0),1)),""))</f>
        <v/>
      </c>
      <c r="I322">
        <f>IFERROR(IF(C322="",MAX(I$1:I321),IF(ROW(C$2)=ROW(C322),1,IF(ISERROR(VLOOKUP(C322,C$2:C321,1,FALSE)),MAX(I$1:I321)+1,MAX(I$1:I321)))),"")</f>
        <v>0</v>
      </c>
      <c r="J322" t="str">
        <f t="shared" ref="J322:J385" si="42">IF(H322="","",COUNTIFS(C:C,C322))</f>
        <v/>
      </c>
      <c r="K322" t="str">
        <f t="shared" ref="K322:V331" si="43">IF($H322="","",COUNTIFS($C:$C,$C322,$H:$H,"Yes",$B:$B,SUBSTITUTE(K$1,"MH_","")))</f>
        <v/>
      </c>
      <c r="L322" t="str">
        <f t="shared" si="43"/>
        <v/>
      </c>
      <c r="M322" t="str">
        <f t="shared" si="43"/>
        <v/>
      </c>
      <c r="N322" t="str">
        <f t="shared" si="43"/>
        <v/>
      </c>
      <c r="O322" t="str">
        <f t="shared" si="43"/>
        <v/>
      </c>
      <c r="P322" t="str">
        <f t="shared" si="43"/>
        <v/>
      </c>
      <c r="Q322" t="str">
        <f t="shared" si="43"/>
        <v/>
      </c>
      <c r="R322" t="str">
        <f t="shared" si="43"/>
        <v/>
      </c>
      <c r="S322" t="str">
        <f t="shared" si="43"/>
        <v/>
      </c>
      <c r="T322" t="str">
        <f t="shared" si="43"/>
        <v/>
      </c>
      <c r="U322" t="str">
        <f t="shared" si="43"/>
        <v/>
      </c>
      <c r="V322" t="str">
        <f t="shared" si="43"/>
        <v/>
      </c>
      <c r="W322" t="str">
        <f t="shared" ref="W322:W385" si="44">IF($H322="","",SUM(K322:V322))</f>
        <v/>
      </c>
      <c r="X322">
        <f>IF(OR(H322="No",H322=""),0,IF(COUNTIFS(H$2:H322,"Yes",C$2:C322,C322)&gt;1,0,COUNTIFS(H$2:H322,"Yes",C$2:C322,C322)))+IF(X321=$X$1,0,X321)</f>
        <v>0</v>
      </c>
    </row>
    <row r="323" spans="1:24" x14ac:dyDescent="0.3">
      <c r="A323">
        <f>ROWS($A$2:$A323)</f>
        <v>322</v>
      </c>
      <c r="B323" t="str">
        <f>IF(ISERROR(VLOOKUP(A323,Summer!L$11:L$500,1,FALSE)),IF(ISERROR(VLOOKUP(A323,'Cycle 1'!L$11:L$500,1,FALSE)),IF(ISERROR(VLOOKUP(A323,'Cycle 2'!L$11:L$500,1,FALSE)),IF(ISERROR(VLOOKUP(A323,'Cycle 3'!L$11:L$500,1,FALSE)),IF(ISERROR(VLOOKUP(A323,'Cycle 4'!L$11:L$500,1,FALSE)),IF(ISERROR(VLOOKUP(A323,'Cycle 5'!L$11:L$500,1,FALSE)),IF(ISERROR(VLOOKUP(A323,'Cycle 6'!L$11:L$500,1,FALSE)),IF(ISERROR(VLOOKUP(A323,'Cycle 7'!L$11:L$500,1,FALSE)),IF(ISERROR(VLOOKUP(A323,'Cycle 8'!L$11:L$500,1,FALSE)),IF(ISERROR(VLOOKUP(A323,'Cycle 9'!L$11:L$500,1,FALSE)),IF(ISERROR(VLOOKUP(A323,'Cycle 10'!L$11:L$500,1,FALSE)),IF(ISERROR(VLOOKUP(A323,'Cycle 11'!L$11:L$500,1,FALSE)),"","Cycle 11"),"Cycle 10"),"Cycle 9"),"Cycle 8"),"Cycle 7"),"Cycle 6"),"Cycle 5"),"Cycle 4"),"Cycle 3"),"Cycle 2"),"Cycle 1"),"Summer")</f>
        <v/>
      </c>
      <c r="C323" t="str">
        <f>IF(IFERROR(IFERROR(IFERROR(IFERROR(IFERROR(IFERROR(IFERROR(IFERROR(IFERROR(IFERROR(IFERROR(IFERROR(INDEX(Summer!B$10:B$999,MATCH($A323,Summer!$L$10:$L$999,0),1),INDEX('Cycle 1'!B$10:B$999,MATCH($A323,'Cycle 1'!$L$10:$L$999,0),1)),INDEX('Cycle 2'!B$10:B$999,MATCH($A323,'Cycle 2'!$L$10:$L$999,0),1)),INDEX('Cycle 3'!B$10:B$999,MATCH($A323,'Cycle 3'!$L$10:$L$999,0),1)),INDEX('Cycle 4'!B$10:B$999,MATCH($A323,'Cycle 4'!$L$10:$L$999,0),1)),INDEX('Cycle 5'!B$10:B$999,MATCH($A323,'Cycle 5'!$L$10:$L$999,0),1)),INDEX('Cycle 6'!B$10:B$999,MATCH($A323,'Cycle 6'!$L$10:$L$999,0),1)),INDEX('Cycle 7'!B$10:B$999,MATCH($A323,'Cycle 7'!$L$10:$L$999,0),1)),INDEX('Cycle 8'!B$10:B$999,MATCH($A323,'Cycle 8'!$L$10:$L$999,0),1)),INDEX('Cycle 9'!B$10:B$999,MATCH($A323,'Cycle 9'!$L$10:$L$999,0),1)),INDEX('Cycle 10'!B$10:B$999,MATCH($A323,'Cycle 10'!$L$10:$L$999,0),1)),INDEX('Cycle 11'!B$10:B$999,MATCH($A323,'Cycle 11'!$L$10:$L$999,0),1)),"")="","",IFERROR(IFERROR(IFERROR(IFERROR(IFERROR(IFERROR(IFERROR(IFERROR(IFERROR(IFERROR(IFERROR(IFERROR(INDEX(Summer!B$10:B$999,MATCH($A323,Summer!$L$10:$L$999,0),1),INDEX('Cycle 1'!B$10:B$999,MATCH($A323,'Cycle 1'!$L$10:$L$999,0),1)),INDEX('Cycle 2'!B$10:B$999,MATCH($A323,'Cycle 2'!$L$10:$L$999,0),1)),INDEX('Cycle 3'!B$10:B$999,MATCH($A323,'Cycle 3'!$L$10:$L$999,0),1)),INDEX('Cycle 4'!B$10:B$999,MATCH($A323,'Cycle 4'!$L$10:$L$999,0),1)),INDEX('Cycle 5'!B$10:B$999,MATCH($A323,'Cycle 5'!$L$10:$L$999,0),1)),INDEX('Cycle 6'!B$10:B$999,MATCH($A323,'Cycle 6'!$L$10:$L$999,0),1)),INDEX('Cycle 7'!B$10:B$999,MATCH($A323,'Cycle 7'!$L$10:$L$999,0),1)),INDEX('Cycle 8'!B$10:B$999,MATCH($A323,'Cycle 8'!$L$10:$L$999,0),1)),INDEX('Cycle 9'!B$10:B$999,MATCH($A323,'Cycle 9'!$L$10:$L$999,0),1)),INDEX('Cycle 10'!B$10:B$999,MATCH($A323,'Cycle 10'!$L$10:$L$999,0),1)),INDEX('Cycle 11'!B$10:B$999,MATCH($A323,'Cycle 11'!$L$10:$L$999,0),1)),""))</f>
        <v/>
      </c>
      <c r="D323" t="str">
        <f>IF(IFERROR(IFERROR(IFERROR(IFERROR(IFERROR(IFERROR(IFERROR(IFERROR(IFERROR(IFERROR(IFERROR(IFERROR(INDEX(Summer!C$10:C$999,MATCH($A323,Summer!$L$10:$L$999,0),1),INDEX('Cycle 1'!C$10:C$999,MATCH($A323,'Cycle 1'!$L$10:$L$999,0),1)),INDEX('Cycle 2'!C$10:C$999,MATCH($A323,'Cycle 2'!$L$10:$L$999,0),1)),INDEX('Cycle 3'!C$10:C$999,MATCH($A323,'Cycle 3'!$L$10:$L$999,0),1)),INDEX('Cycle 4'!C$10:C$999,MATCH($A323,'Cycle 4'!$L$10:$L$999,0),1)),INDEX('Cycle 5'!C$10:C$999,MATCH($A323,'Cycle 5'!$L$10:$L$999,0),1)),INDEX('Cycle 6'!C$10:C$999,MATCH($A323,'Cycle 6'!$L$10:$L$999,0),1)),INDEX('Cycle 7'!C$10:C$999,MATCH($A323,'Cycle 7'!$L$10:$L$999,0),1)),INDEX('Cycle 8'!C$10:C$999,MATCH($A323,'Cycle 8'!$L$10:$L$999,0),1)),INDEX('Cycle 9'!C$10:C$999,MATCH($A323,'Cycle 9'!$L$10:$L$999,0),1)),INDEX('Cycle 10'!C$10:C$999,MATCH($A323,'Cycle 10'!$L$10:$L$999,0),1)),INDEX('Cycle 11'!C$10:C$999,MATCH($A323,'Cycle 11'!$L$10:$L$999,0),1)),"")="","",IFERROR(IFERROR(IFERROR(IFERROR(IFERROR(IFERROR(IFERROR(IFERROR(IFERROR(IFERROR(IFERROR(IFERROR(INDEX(Summer!C$10:C$999,MATCH($A323,Summer!$L$10:$L$999,0),1),INDEX('Cycle 1'!C$10:C$999,MATCH($A323,'Cycle 1'!$L$10:$L$999,0),1)),INDEX('Cycle 2'!C$10:C$999,MATCH($A323,'Cycle 2'!$L$10:$L$999,0),1)),INDEX('Cycle 3'!C$10:C$999,MATCH($A323,'Cycle 3'!$L$10:$L$999,0),1)),INDEX('Cycle 4'!C$10:C$999,MATCH($A323,'Cycle 4'!$L$10:$L$999,0),1)),INDEX('Cycle 5'!C$10:C$999,MATCH($A323,'Cycle 5'!$L$10:$L$999,0),1)),INDEX('Cycle 6'!C$10:C$999,MATCH($A323,'Cycle 6'!$L$10:$L$999,0),1)),INDEX('Cycle 7'!C$10:C$999,MATCH($A323,'Cycle 7'!$L$10:$L$999,0),1)),INDEX('Cycle 8'!C$10:C$999,MATCH($A323,'Cycle 8'!$L$10:$L$999,0),1)),INDEX('Cycle 9'!C$10:C$999,MATCH($A323,'Cycle 9'!$L$10:$L$999,0),1)),INDEX('Cycle 10'!C$10:C$999,MATCH($A323,'Cycle 10'!$L$10:$L$999,0),1)),INDEX('Cycle 11'!C$10:C$999,MATCH($A323,'Cycle 11'!$L$10:$L$999,0),1)),""))</f>
        <v/>
      </c>
      <c r="E323" t="str">
        <f>IF(IFERROR(IFERROR(IFERROR(IFERROR(IFERROR(IFERROR(IFERROR(IFERROR(IFERROR(IFERROR(IFERROR(IFERROR(INDEX(Summer!D$10:D$999,MATCH($A323,Summer!$L$10:$L$999,0),1),INDEX('Cycle 1'!D$10:D$999,MATCH($A323,'Cycle 1'!$L$10:$L$999,0),1)),INDEX('Cycle 2'!D$10:D$999,MATCH($A323,'Cycle 2'!$L$10:$L$999,0),1)),INDEX('Cycle 3'!D$10:D$999,MATCH($A323,'Cycle 3'!$L$10:$L$999,0),1)),INDEX('Cycle 4'!D$10:D$999,MATCH($A323,'Cycle 4'!$L$10:$L$999,0),1)),INDEX('Cycle 5'!D$10:D$999,MATCH($A323,'Cycle 5'!$L$10:$L$999,0),1)),INDEX('Cycle 6'!D$10:D$999,MATCH($A323,'Cycle 6'!$L$10:$L$999,0),1)),INDEX('Cycle 7'!D$10:D$999,MATCH($A323,'Cycle 7'!$L$10:$L$999,0),1)),INDEX('Cycle 8'!D$10:D$999,MATCH($A323,'Cycle 8'!$L$10:$L$999,0),1)),INDEX('Cycle 9'!D$10:D$999,MATCH($A323,'Cycle 9'!$L$10:$L$999,0),1)),INDEX('Cycle 10'!D$10:D$999,MATCH($A323,'Cycle 10'!$L$10:$L$999,0),1)),INDEX('Cycle 11'!D$10:D$999,MATCH($A323,'Cycle 11'!$L$10:$L$999,0),1)),"")="","",IFERROR(IFERROR(IFERROR(IFERROR(IFERROR(IFERROR(IFERROR(IFERROR(IFERROR(IFERROR(IFERROR(IFERROR(INDEX(Summer!D$10:D$999,MATCH($A323,Summer!$L$10:$L$999,0),1),INDEX('Cycle 1'!D$10:D$999,MATCH($A323,'Cycle 1'!$L$10:$L$999,0),1)),INDEX('Cycle 2'!D$10:D$999,MATCH($A323,'Cycle 2'!$L$10:$L$999,0),1)),INDEX('Cycle 3'!D$10:D$999,MATCH($A323,'Cycle 3'!$L$10:$L$999,0),1)),INDEX('Cycle 4'!D$10:D$999,MATCH($A323,'Cycle 4'!$L$10:$L$999,0),1)),INDEX('Cycle 5'!D$10:D$999,MATCH($A323,'Cycle 5'!$L$10:$L$999,0),1)),INDEX('Cycle 6'!D$10:D$999,MATCH($A323,'Cycle 6'!$L$10:$L$999,0),1)),INDEX('Cycle 7'!D$10:D$999,MATCH($A323,'Cycle 7'!$L$10:$L$999,0),1)),INDEX('Cycle 8'!D$10:D$999,MATCH($A323,'Cycle 8'!$L$10:$L$999,0),1)),INDEX('Cycle 9'!D$10:D$999,MATCH($A323,'Cycle 9'!$L$10:$L$999,0),1)),INDEX('Cycle 10'!D$10:D$999,MATCH($A323,'Cycle 10'!$L$10:$L$999,0),1)),INDEX('Cycle 11'!D$10:D$999,MATCH($A323,'Cycle 11'!$L$10:$L$999,0),1)),""))</f>
        <v/>
      </c>
      <c r="F323" t="str">
        <f>IF(IFERROR(IFERROR(IFERROR(IFERROR(IFERROR(IFERROR(IFERROR(IFERROR(IFERROR(IFERROR(IFERROR(IFERROR(INDEX(Summer!E$10:E$999,MATCH($A323,Summer!$L$10:$L$999,0),1),INDEX('Cycle 1'!E$10:E$999,MATCH($A323,'Cycle 1'!$L$10:$L$999,0),1)),INDEX('Cycle 2'!E$10:E$999,MATCH($A323,'Cycle 2'!$L$10:$L$999,0),1)),INDEX('Cycle 3'!E$10:E$999,MATCH($A323,'Cycle 3'!$L$10:$L$999,0),1)),INDEX('Cycle 4'!E$10:E$999,MATCH($A323,'Cycle 4'!$L$10:$L$999,0),1)),INDEX('Cycle 5'!E$10:E$999,MATCH($A323,'Cycle 5'!$L$10:$L$999,0),1)),INDEX('Cycle 6'!E$10:E$999,MATCH($A323,'Cycle 6'!$L$10:$L$999,0),1)),INDEX('Cycle 7'!E$10:E$999,MATCH($A323,'Cycle 7'!$L$10:$L$999,0),1)),INDEX('Cycle 8'!E$10:E$999,MATCH($A323,'Cycle 8'!$L$10:$L$999,0),1)),INDEX('Cycle 9'!E$10:E$999,MATCH($A323,'Cycle 9'!$L$10:$L$999,0),1)),INDEX('Cycle 10'!E$10:E$999,MATCH($A323,'Cycle 10'!$L$10:$L$999,0),1)),INDEX('Cycle 11'!E$10:E$999,MATCH($A323,'Cycle 11'!$L$10:$L$999,0),1)),"")="","",IFERROR(IFERROR(IFERROR(IFERROR(IFERROR(IFERROR(IFERROR(IFERROR(IFERROR(IFERROR(IFERROR(IFERROR(INDEX(Summer!E$10:E$999,MATCH($A323,Summer!$L$10:$L$999,0),1),INDEX('Cycle 1'!E$10:E$999,MATCH($A323,'Cycle 1'!$L$10:$L$999,0),1)),INDEX('Cycle 2'!E$10:E$999,MATCH($A323,'Cycle 2'!$L$10:$L$999,0),1)),INDEX('Cycle 3'!E$10:E$999,MATCH($A323,'Cycle 3'!$L$10:$L$999,0),1)),INDEX('Cycle 4'!E$10:E$999,MATCH($A323,'Cycle 4'!$L$10:$L$999,0),1)),INDEX('Cycle 5'!E$10:E$999,MATCH($A323,'Cycle 5'!$L$10:$L$999,0),1)),INDEX('Cycle 6'!E$10:E$999,MATCH($A323,'Cycle 6'!$L$10:$L$999,0),1)),INDEX('Cycle 7'!E$10:E$999,MATCH($A323,'Cycle 7'!$L$10:$L$999,0),1)),INDEX('Cycle 8'!E$10:E$999,MATCH($A323,'Cycle 8'!$L$10:$L$999,0),1)),INDEX('Cycle 9'!E$10:E$999,MATCH($A323,'Cycle 9'!$L$10:$L$999,0),1)),INDEX('Cycle 10'!E$10:E$999,MATCH($A323,'Cycle 10'!$L$10:$L$999,0),1)),INDEX('Cycle 11'!E$10:E$999,MATCH($A323,'Cycle 11'!$L$10:$L$999,0),1)),""))</f>
        <v/>
      </c>
      <c r="G323" t="str">
        <f>IF(IFERROR(IFERROR(IFERROR(IFERROR(IFERROR(IFERROR(IFERROR(IFERROR(IFERROR(IFERROR(IFERROR(IFERROR(INDEX(Summer!F$10:F$999,MATCH($A323,Summer!$L$10:$L$999,0),1),INDEX('Cycle 1'!F$10:F$999,MATCH($A323,'Cycle 1'!$L$10:$L$999,0),1)),INDEX('Cycle 2'!F$10:F$999,MATCH($A323,'Cycle 2'!$L$10:$L$999,0),1)),INDEX('Cycle 3'!F$10:F$999,MATCH($A323,'Cycle 3'!$L$10:$L$999,0),1)),INDEX('Cycle 4'!F$10:F$999,MATCH($A323,'Cycle 4'!$L$10:$L$999,0),1)),INDEX('Cycle 5'!F$10:F$999,MATCH($A323,'Cycle 5'!$L$10:$L$999,0),1)),INDEX('Cycle 6'!F$10:F$999,MATCH($A323,'Cycle 6'!$L$10:$L$999,0),1)),INDEX('Cycle 7'!F$10:F$999,MATCH($A323,'Cycle 7'!$L$10:$L$999,0),1)),INDEX('Cycle 8'!F$10:F$999,MATCH($A323,'Cycle 8'!$L$10:$L$999,0),1)),INDEX('Cycle 9'!F$10:F$999,MATCH($A323,'Cycle 9'!$L$10:$L$999,0),1)),INDEX('Cycle 10'!F$10:F$999,MATCH($A323,'Cycle 10'!$L$10:$L$999,0),1)),INDEX('Cycle 11'!F$10:F$999,MATCH($A323,'Cycle 11'!$L$10:$L$999,0),1)),"")="","",IFERROR(IFERROR(IFERROR(IFERROR(IFERROR(IFERROR(IFERROR(IFERROR(IFERROR(IFERROR(IFERROR(IFERROR(INDEX(Summer!F$10:F$999,MATCH($A323,Summer!$L$10:$L$999,0),1),INDEX('Cycle 1'!F$10:F$999,MATCH($A323,'Cycle 1'!$L$10:$L$999,0),1)),INDEX('Cycle 2'!F$10:F$999,MATCH($A323,'Cycle 2'!$L$10:$L$999,0),1)),INDEX('Cycle 3'!F$10:F$999,MATCH($A323,'Cycle 3'!$L$10:$L$999,0),1)),INDEX('Cycle 4'!F$10:F$999,MATCH($A323,'Cycle 4'!$L$10:$L$999,0),1)),INDEX('Cycle 5'!F$10:F$999,MATCH($A323,'Cycle 5'!$L$10:$L$999,0),1)),INDEX('Cycle 6'!F$10:F$999,MATCH($A323,'Cycle 6'!$L$10:$L$999,0),1)),INDEX('Cycle 7'!F$10:F$999,MATCH($A323,'Cycle 7'!$L$10:$L$999,0),1)),INDEX('Cycle 8'!F$10:F$999,MATCH($A323,'Cycle 8'!$L$10:$L$999,0),1)),INDEX('Cycle 9'!F$10:F$999,MATCH($A323,'Cycle 9'!$L$10:$L$999,0),1)),INDEX('Cycle 10'!F$10:F$999,MATCH($A323,'Cycle 10'!$L$10:$L$999,0),1)),INDEX('Cycle 11'!F$10:F$999,MATCH($A323,'Cycle 11'!$L$10:$L$999,0),1)),""))</f>
        <v/>
      </c>
      <c r="H323" t="str">
        <f>IF(IFERROR(IFERROR(IFERROR(IFERROR(IFERROR(IFERROR(IFERROR(IFERROR(IFERROR(IFERROR(IFERROR(IFERROR(INDEX(Summer!G$10:G$999,MATCH($A323,Summer!$L$10:$L$999,0),1),INDEX('Cycle 1'!G$10:G$999,MATCH($A323,'Cycle 1'!$L$10:$L$999,0),1)),INDEX('Cycle 2'!G$10:G$999,MATCH($A323,'Cycle 2'!$L$10:$L$999,0),1)),INDEX('Cycle 3'!G$10:G$999,MATCH($A323,'Cycle 3'!$L$10:$L$999,0),1)),INDEX('Cycle 4'!G$10:G$999,MATCH($A323,'Cycle 4'!$L$10:$L$999,0),1)),INDEX('Cycle 5'!G$10:G$999,MATCH($A323,'Cycle 5'!$L$10:$L$999,0),1)),INDEX('Cycle 6'!G$10:G$999,MATCH($A323,'Cycle 6'!$L$10:$L$999,0),1)),INDEX('Cycle 7'!G$10:G$999,MATCH($A323,'Cycle 7'!$L$10:$L$999,0),1)),INDEX('Cycle 8'!G$10:G$999,MATCH($A323,'Cycle 8'!$L$10:$L$999,0),1)),INDEX('Cycle 9'!G$10:G$999,MATCH($A323,'Cycle 9'!$L$10:$L$999,0),1)),INDEX('Cycle 10'!G$10:G$999,MATCH($A323,'Cycle 10'!$L$10:$L$999,0),1)),INDEX('Cycle 11'!G$10:G$999,MATCH($A323,'Cycle 11'!$L$10:$L$999,0),1)),"")="","",IFERROR(IFERROR(IFERROR(IFERROR(IFERROR(IFERROR(IFERROR(IFERROR(IFERROR(IFERROR(IFERROR(IFERROR(INDEX(Summer!G$10:G$999,MATCH($A323,Summer!$L$10:$L$999,0),1),INDEX('Cycle 1'!G$10:G$999,MATCH($A323,'Cycle 1'!$L$10:$L$999,0),1)),INDEX('Cycle 2'!G$10:G$999,MATCH($A323,'Cycle 2'!$L$10:$L$999,0),1)),INDEX('Cycle 3'!G$10:G$999,MATCH($A323,'Cycle 3'!$L$10:$L$999,0),1)),INDEX('Cycle 4'!G$10:G$999,MATCH($A323,'Cycle 4'!$L$10:$L$999,0),1)),INDEX('Cycle 5'!G$10:G$999,MATCH($A323,'Cycle 5'!$L$10:$L$999,0),1)),INDEX('Cycle 6'!G$10:G$999,MATCH($A323,'Cycle 6'!$L$10:$L$999,0),1)),INDEX('Cycle 7'!G$10:G$999,MATCH($A323,'Cycle 7'!$L$10:$L$999,0),1)),INDEX('Cycle 8'!G$10:G$999,MATCH($A323,'Cycle 8'!$L$10:$L$999,0),1)),INDEX('Cycle 9'!G$10:G$999,MATCH($A323,'Cycle 9'!$L$10:$L$999,0),1)),INDEX('Cycle 10'!G$10:G$999,MATCH($A323,'Cycle 10'!$L$10:$L$999,0),1)),INDEX('Cycle 11'!G$10:G$999,MATCH($A323,'Cycle 11'!$L$10:$L$999,0),1)),""))</f>
        <v/>
      </c>
      <c r="I323">
        <f>IFERROR(IF(C323="",MAX(I$1:I322),IF(ROW(C$2)=ROW(C323),1,IF(ISERROR(VLOOKUP(C323,C$2:C322,1,FALSE)),MAX(I$1:I322)+1,MAX(I$1:I322)))),"")</f>
        <v>0</v>
      </c>
      <c r="J323" t="str">
        <f t="shared" si="42"/>
        <v/>
      </c>
      <c r="K323" t="str">
        <f t="shared" si="43"/>
        <v/>
      </c>
      <c r="L323" t="str">
        <f t="shared" si="43"/>
        <v/>
      </c>
      <c r="M323" t="str">
        <f t="shared" si="43"/>
        <v/>
      </c>
      <c r="N323" t="str">
        <f t="shared" si="43"/>
        <v/>
      </c>
      <c r="O323" t="str">
        <f t="shared" si="43"/>
        <v/>
      </c>
      <c r="P323" t="str">
        <f t="shared" si="43"/>
        <v/>
      </c>
      <c r="Q323" t="str">
        <f t="shared" si="43"/>
        <v/>
      </c>
      <c r="R323" t="str">
        <f t="shared" si="43"/>
        <v/>
      </c>
      <c r="S323" t="str">
        <f t="shared" si="43"/>
        <v/>
      </c>
      <c r="T323" t="str">
        <f t="shared" si="43"/>
        <v/>
      </c>
      <c r="U323" t="str">
        <f t="shared" si="43"/>
        <v/>
      </c>
      <c r="V323" t="str">
        <f t="shared" si="43"/>
        <v/>
      </c>
      <c r="W323" t="str">
        <f t="shared" si="44"/>
        <v/>
      </c>
      <c r="X323">
        <f>IF(OR(H323="No",H323=""),0,IF(COUNTIFS(H$2:H323,"Yes",C$2:C323,C323)&gt;1,0,COUNTIFS(H$2:H323,"Yes",C$2:C323,C323)))+IF(X322=$X$1,0,X322)</f>
        <v>0</v>
      </c>
    </row>
    <row r="324" spans="1:24" x14ac:dyDescent="0.3">
      <c r="A324">
        <f>ROWS($A$2:$A324)</f>
        <v>323</v>
      </c>
      <c r="B324" t="str">
        <f>IF(ISERROR(VLOOKUP(A324,Summer!L$11:L$500,1,FALSE)),IF(ISERROR(VLOOKUP(A324,'Cycle 1'!L$11:L$500,1,FALSE)),IF(ISERROR(VLOOKUP(A324,'Cycle 2'!L$11:L$500,1,FALSE)),IF(ISERROR(VLOOKUP(A324,'Cycle 3'!L$11:L$500,1,FALSE)),IF(ISERROR(VLOOKUP(A324,'Cycle 4'!L$11:L$500,1,FALSE)),IF(ISERROR(VLOOKUP(A324,'Cycle 5'!L$11:L$500,1,FALSE)),IF(ISERROR(VLOOKUP(A324,'Cycle 6'!L$11:L$500,1,FALSE)),IF(ISERROR(VLOOKUP(A324,'Cycle 7'!L$11:L$500,1,FALSE)),IF(ISERROR(VLOOKUP(A324,'Cycle 8'!L$11:L$500,1,FALSE)),IF(ISERROR(VLOOKUP(A324,'Cycle 9'!L$11:L$500,1,FALSE)),IF(ISERROR(VLOOKUP(A324,'Cycle 10'!L$11:L$500,1,FALSE)),IF(ISERROR(VLOOKUP(A324,'Cycle 11'!L$11:L$500,1,FALSE)),"","Cycle 11"),"Cycle 10"),"Cycle 9"),"Cycle 8"),"Cycle 7"),"Cycle 6"),"Cycle 5"),"Cycle 4"),"Cycle 3"),"Cycle 2"),"Cycle 1"),"Summer")</f>
        <v/>
      </c>
      <c r="C324" t="str">
        <f>IF(IFERROR(IFERROR(IFERROR(IFERROR(IFERROR(IFERROR(IFERROR(IFERROR(IFERROR(IFERROR(IFERROR(IFERROR(INDEX(Summer!B$10:B$999,MATCH($A324,Summer!$L$10:$L$999,0),1),INDEX('Cycle 1'!B$10:B$999,MATCH($A324,'Cycle 1'!$L$10:$L$999,0),1)),INDEX('Cycle 2'!B$10:B$999,MATCH($A324,'Cycle 2'!$L$10:$L$999,0),1)),INDEX('Cycle 3'!B$10:B$999,MATCH($A324,'Cycle 3'!$L$10:$L$999,0),1)),INDEX('Cycle 4'!B$10:B$999,MATCH($A324,'Cycle 4'!$L$10:$L$999,0),1)),INDEX('Cycle 5'!B$10:B$999,MATCH($A324,'Cycle 5'!$L$10:$L$999,0),1)),INDEX('Cycle 6'!B$10:B$999,MATCH($A324,'Cycle 6'!$L$10:$L$999,0),1)),INDEX('Cycle 7'!B$10:B$999,MATCH($A324,'Cycle 7'!$L$10:$L$999,0),1)),INDEX('Cycle 8'!B$10:B$999,MATCH($A324,'Cycle 8'!$L$10:$L$999,0),1)),INDEX('Cycle 9'!B$10:B$999,MATCH($A324,'Cycle 9'!$L$10:$L$999,0),1)),INDEX('Cycle 10'!B$10:B$999,MATCH($A324,'Cycle 10'!$L$10:$L$999,0),1)),INDEX('Cycle 11'!B$10:B$999,MATCH($A324,'Cycle 11'!$L$10:$L$999,0),1)),"")="","",IFERROR(IFERROR(IFERROR(IFERROR(IFERROR(IFERROR(IFERROR(IFERROR(IFERROR(IFERROR(IFERROR(IFERROR(INDEX(Summer!B$10:B$999,MATCH($A324,Summer!$L$10:$L$999,0),1),INDEX('Cycle 1'!B$10:B$999,MATCH($A324,'Cycle 1'!$L$10:$L$999,0),1)),INDEX('Cycle 2'!B$10:B$999,MATCH($A324,'Cycle 2'!$L$10:$L$999,0),1)),INDEX('Cycle 3'!B$10:B$999,MATCH($A324,'Cycle 3'!$L$10:$L$999,0),1)),INDEX('Cycle 4'!B$10:B$999,MATCH($A324,'Cycle 4'!$L$10:$L$999,0),1)),INDEX('Cycle 5'!B$10:B$999,MATCH($A324,'Cycle 5'!$L$10:$L$999,0),1)),INDEX('Cycle 6'!B$10:B$999,MATCH($A324,'Cycle 6'!$L$10:$L$999,0),1)),INDEX('Cycle 7'!B$10:B$999,MATCH($A324,'Cycle 7'!$L$10:$L$999,0),1)),INDEX('Cycle 8'!B$10:B$999,MATCH($A324,'Cycle 8'!$L$10:$L$999,0),1)),INDEX('Cycle 9'!B$10:B$999,MATCH($A324,'Cycle 9'!$L$10:$L$999,0),1)),INDEX('Cycle 10'!B$10:B$999,MATCH($A324,'Cycle 10'!$L$10:$L$999,0),1)),INDEX('Cycle 11'!B$10:B$999,MATCH($A324,'Cycle 11'!$L$10:$L$999,0),1)),""))</f>
        <v/>
      </c>
      <c r="D324" t="str">
        <f>IF(IFERROR(IFERROR(IFERROR(IFERROR(IFERROR(IFERROR(IFERROR(IFERROR(IFERROR(IFERROR(IFERROR(IFERROR(INDEX(Summer!C$10:C$999,MATCH($A324,Summer!$L$10:$L$999,0),1),INDEX('Cycle 1'!C$10:C$999,MATCH($A324,'Cycle 1'!$L$10:$L$999,0),1)),INDEX('Cycle 2'!C$10:C$999,MATCH($A324,'Cycle 2'!$L$10:$L$999,0),1)),INDEX('Cycle 3'!C$10:C$999,MATCH($A324,'Cycle 3'!$L$10:$L$999,0),1)),INDEX('Cycle 4'!C$10:C$999,MATCH($A324,'Cycle 4'!$L$10:$L$999,0),1)),INDEX('Cycle 5'!C$10:C$999,MATCH($A324,'Cycle 5'!$L$10:$L$999,0),1)),INDEX('Cycle 6'!C$10:C$999,MATCH($A324,'Cycle 6'!$L$10:$L$999,0),1)),INDEX('Cycle 7'!C$10:C$999,MATCH($A324,'Cycle 7'!$L$10:$L$999,0),1)),INDEX('Cycle 8'!C$10:C$999,MATCH($A324,'Cycle 8'!$L$10:$L$999,0),1)),INDEX('Cycle 9'!C$10:C$999,MATCH($A324,'Cycle 9'!$L$10:$L$999,0),1)),INDEX('Cycle 10'!C$10:C$999,MATCH($A324,'Cycle 10'!$L$10:$L$999,0),1)),INDEX('Cycle 11'!C$10:C$999,MATCH($A324,'Cycle 11'!$L$10:$L$999,0),1)),"")="","",IFERROR(IFERROR(IFERROR(IFERROR(IFERROR(IFERROR(IFERROR(IFERROR(IFERROR(IFERROR(IFERROR(IFERROR(INDEX(Summer!C$10:C$999,MATCH($A324,Summer!$L$10:$L$999,0),1),INDEX('Cycle 1'!C$10:C$999,MATCH($A324,'Cycle 1'!$L$10:$L$999,0),1)),INDEX('Cycle 2'!C$10:C$999,MATCH($A324,'Cycle 2'!$L$10:$L$999,0),1)),INDEX('Cycle 3'!C$10:C$999,MATCH($A324,'Cycle 3'!$L$10:$L$999,0),1)),INDEX('Cycle 4'!C$10:C$999,MATCH($A324,'Cycle 4'!$L$10:$L$999,0),1)),INDEX('Cycle 5'!C$10:C$999,MATCH($A324,'Cycle 5'!$L$10:$L$999,0),1)),INDEX('Cycle 6'!C$10:C$999,MATCH($A324,'Cycle 6'!$L$10:$L$999,0),1)),INDEX('Cycle 7'!C$10:C$999,MATCH($A324,'Cycle 7'!$L$10:$L$999,0),1)),INDEX('Cycle 8'!C$10:C$999,MATCH($A324,'Cycle 8'!$L$10:$L$999,0),1)),INDEX('Cycle 9'!C$10:C$999,MATCH($A324,'Cycle 9'!$L$10:$L$999,0),1)),INDEX('Cycle 10'!C$10:C$999,MATCH($A324,'Cycle 10'!$L$10:$L$999,0),1)),INDEX('Cycle 11'!C$10:C$999,MATCH($A324,'Cycle 11'!$L$10:$L$999,0),1)),""))</f>
        <v/>
      </c>
      <c r="E324" t="str">
        <f>IF(IFERROR(IFERROR(IFERROR(IFERROR(IFERROR(IFERROR(IFERROR(IFERROR(IFERROR(IFERROR(IFERROR(IFERROR(INDEX(Summer!D$10:D$999,MATCH($A324,Summer!$L$10:$L$999,0),1),INDEX('Cycle 1'!D$10:D$999,MATCH($A324,'Cycle 1'!$L$10:$L$999,0),1)),INDEX('Cycle 2'!D$10:D$999,MATCH($A324,'Cycle 2'!$L$10:$L$999,0),1)),INDEX('Cycle 3'!D$10:D$999,MATCH($A324,'Cycle 3'!$L$10:$L$999,0),1)),INDEX('Cycle 4'!D$10:D$999,MATCH($A324,'Cycle 4'!$L$10:$L$999,0),1)),INDEX('Cycle 5'!D$10:D$999,MATCH($A324,'Cycle 5'!$L$10:$L$999,0),1)),INDEX('Cycle 6'!D$10:D$999,MATCH($A324,'Cycle 6'!$L$10:$L$999,0),1)),INDEX('Cycle 7'!D$10:D$999,MATCH($A324,'Cycle 7'!$L$10:$L$999,0),1)),INDEX('Cycle 8'!D$10:D$999,MATCH($A324,'Cycle 8'!$L$10:$L$999,0),1)),INDEX('Cycle 9'!D$10:D$999,MATCH($A324,'Cycle 9'!$L$10:$L$999,0),1)),INDEX('Cycle 10'!D$10:D$999,MATCH($A324,'Cycle 10'!$L$10:$L$999,0),1)),INDEX('Cycle 11'!D$10:D$999,MATCH($A324,'Cycle 11'!$L$10:$L$999,0),1)),"")="","",IFERROR(IFERROR(IFERROR(IFERROR(IFERROR(IFERROR(IFERROR(IFERROR(IFERROR(IFERROR(IFERROR(IFERROR(INDEX(Summer!D$10:D$999,MATCH($A324,Summer!$L$10:$L$999,0),1),INDEX('Cycle 1'!D$10:D$999,MATCH($A324,'Cycle 1'!$L$10:$L$999,0),1)),INDEX('Cycle 2'!D$10:D$999,MATCH($A324,'Cycle 2'!$L$10:$L$999,0),1)),INDEX('Cycle 3'!D$10:D$999,MATCH($A324,'Cycle 3'!$L$10:$L$999,0),1)),INDEX('Cycle 4'!D$10:D$999,MATCH($A324,'Cycle 4'!$L$10:$L$999,0),1)),INDEX('Cycle 5'!D$10:D$999,MATCH($A324,'Cycle 5'!$L$10:$L$999,0),1)),INDEX('Cycle 6'!D$10:D$999,MATCH($A324,'Cycle 6'!$L$10:$L$999,0),1)),INDEX('Cycle 7'!D$10:D$999,MATCH($A324,'Cycle 7'!$L$10:$L$999,0),1)),INDEX('Cycle 8'!D$10:D$999,MATCH($A324,'Cycle 8'!$L$10:$L$999,0),1)),INDEX('Cycle 9'!D$10:D$999,MATCH($A324,'Cycle 9'!$L$10:$L$999,0),1)),INDEX('Cycle 10'!D$10:D$999,MATCH($A324,'Cycle 10'!$L$10:$L$999,0),1)),INDEX('Cycle 11'!D$10:D$999,MATCH($A324,'Cycle 11'!$L$10:$L$999,0),1)),""))</f>
        <v/>
      </c>
      <c r="F324" t="str">
        <f>IF(IFERROR(IFERROR(IFERROR(IFERROR(IFERROR(IFERROR(IFERROR(IFERROR(IFERROR(IFERROR(IFERROR(IFERROR(INDEX(Summer!E$10:E$999,MATCH($A324,Summer!$L$10:$L$999,0),1),INDEX('Cycle 1'!E$10:E$999,MATCH($A324,'Cycle 1'!$L$10:$L$999,0),1)),INDEX('Cycle 2'!E$10:E$999,MATCH($A324,'Cycle 2'!$L$10:$L$999,0),1)),INDEX('Cycle 3'!E$10:E$999,MATCH($A324,'Cycle 3'!$L$10:$L$999,0),1)),INDEX('Cycle 4'!E$10:E$999,MATCH($A324,'Cycle 4'!$L$10:$L$999,0),1)),INDEX('Cycle 5'!E$10:E$999,MATCH($A324,'Cycle 5'!$L$10:$L$999,0),1)),INDEX('Cycle 6'!E$10:E$999,MATCH($A324,'Cycle 6'!$L$10:$L$999,0),1)),INDEX('Cycle 7'!E$10:E$999,MATCH($A324,'Cycle 7'!$L$10:$L$999,0),1)),INDEX('Cycle 8'!E$10:E$999,MATCH($A324,'Cycle 8'!$L$10:$L$999,0),1)),INDEX('Cycle 9'!E$10:E$999,MATCH($A324,'Cycle 9'!$L$10:$L$999,0),1)),INDEX('Cycle 10'!E$10:E$999,MATCH($A324,'Cycle 10'!$L$10:$L$999,0),1)),INDEX('Cycle 11'!E$10:E$999,MATCH($A324,'Cycle 11'!$L$10:$L$999,0),1)),"")="","",IFERROR(IFERROR(IFERROR(IFERROR(IFERROR(IFERROR(IFERROR(IFERROR(IFERROR(IFERROR(IFERROR(IFERROR(INDEX(Summer!E$10:E$999,MATCH($A324,Summer!$L$10:$L$999,0),1),INDEX('Cycle 1'!E$10:E$999,MATCH($A324,'Cycle 1'!$L$10:$L$999,0),1)),INDEX('Cycle 2'!E$10:E$999,MATCH($A324,'Cycle 2'!$L$10:$L$999,0),1)),INDEX('Cycle 3'!E$10:E$999,MATCH($A324,'Cycle 3'!$L$10:$L$999,0),1)),INDEX('Cycle 4'!E$10:E$999,MATCH($A324,'Cycle 4'!$L$10:$L$999,0),1)),INDEX('Cycle 5'!E$10:E$999,MATCH($A324,'Cycle 5'!$L$10:$L$999,0),1)),INDEX('Cycle 6'!E$10:E$999,MATCH($A324,'Cycle 6'!$L$10:$L$999,0),1)),INDEX('Cycle 7'!E$10:E$999,MATCH($A324,'Cycle 7'!$L$10:$L$999,0),1)),INDEX('Cycle 8'!E$10:E$999,MATCH($A324,'Cycle 8'!$L$10:$L$999,0),1)),INDEX('Cycle 9'!E$10:E$999,MATCH($A324,'Cycle 9'!$L$10:$L$999,0),1)),INDEX('Cycle 10'!E$10:E$999,MATCH($A324,'Cycle 10'!$L$10:$L$999,0),1)),INDEX('Cycle 11'!E$10:E$999,MATCH($A324,'Cycle 11'!$L$10:$L$999,0),1)),""))</f>
        <v/>
      </c>
      <c r="G324" t="str">
        <f>IF(IFERROR(IFERROR(IFERROR(IFERROR(IFERROR(IFERROR(IFERROR(IFERROR(IFERROR(IFERROR(IFERROR(IFERROR(INDEX(Summer!F$10:F$999,MATCH($A324,Summer!$L$10:$L$999,0),1),INDEX('Cycle 1'!F$10:F$999,MATCH($A324,'Cycle 1'!$L$10:$L$999,0),1)),INDEX('Cycle 2'!F$10:F$999,MATCH($A324,'Cycle 2'!$L$10:$L$999,0),1)),INDEX('Cycle 3'!F$10:F$999,MATCH($A324,'Cycle 3'!$L$10:$L$999,0),1)),INDEX('Cycle 4'!F$10:F$999,MATCH($A324,'Cycle 4'!$L$10:$L$999,0),1)),INDEX('Cycle 5'!F$10:F$999,MATCH($A324,'Cycle 5'!$L$10:$L$999,0),1)),INDEX('Cycle 6'!F$10:F$999,MATCH($A324,'Cycle 6'!$L$10:$L$999,0),1)),INDEX('Cycle 7'!F$10:F$999,MATCH($A324,'Cycle 7'!$L$10:$L$999,0),1)),INDEX('Cycle 8'!F$10:F$999,MATCH($A324,'Cycle 8'!$L$10:$L$999,0),1)),INDEX('Cycle 9'!F$10:F$999,MATCH($A324,'Cycle 9'!$L$10:$L$999,0),1)),INDEX('Cycle 10'!F$10:F$999,MATCH($A324,'Cycle 10'!$L$10:$L$999,0),1)),INDEX('Cycle 11'!F$10:F$999,MATCH($A324,'Cycle 11'!$L$10:$L$999,0),1)),"")="","",IFERROR(IFERROR(IFERROR(IFERROR(IFERROR(IFERROR(IFERROR(IFERROR(IFERROR(IFERROR(IFERROR(IFERROR(INDEX(Summer!F$10:F$999,MATCH($A324,Summer!$L$10:$L$999,0),1),INDEX('Cycle 1'!F$10:F$999,MATCH($A324,'Cycle 1'!$L$10:$L$999,0),1)),INDEX('Cycle 2'!F$10:F$999,MATCH($A324,'Cycle 2'!$L$10:$L$999,0),1)),INDEX('Cycle 3'!F$10:F$999,MATCH($A324,'Cycle 3'!$L$10:$L$999,0),1)),INDEX('Cycle 4'!F$10:F$999,MATCH($A324,'Cycle 4'!$L$10:$L$999,0),1)),INDEX('Cycle 5'!F$10:F$999,MATCH($A324,'Cycle 5'!$L$10:$L$999,0),1)),INDEX('Cycle 6'!F$10:F$999,MATCH($A324,'Cycle 6'!$L$10:$L$999,0),1)),INDEX('Cycle 7'!F$10:F$999,MATCH($A324,'Cycle 7'!$L$10:$L$999,0),1)),INDEX('Cycle 8'!F$10:F$999,MATCH($A324,'Cycle 8'!$L$10:$L$999,0),1)),INDEX('Cycle 9'!F$10:F$999,MATCH($A324,'Cycle 9'!$L$10:$L$999,0),1)),INDEX('Cycle 10'!F$10:F$999,MATCH($A324,'Cycle 10'!$L$10:$L$999,0),1)),INDEX('Cycle 11'!F$10:F$999,MATCH($A324,'Cycle 11'!$L$10:$L$999,0),1)),""))</f>
        <v/>
      </c>
      <c r="H324" t="str">
        <f>IF(IFERROR(IFERROR(IFERROR(IFERROR(IFERROR(IFERROR(IFERROR(IFERROR(IFERROR(IFERROR(IFERROR(IFERROR(INDEX(Summer!G$10:G$999,MATCH($A324,Summer!$L$10:$L$999,0),1),INDEX('Cycle 1'!G$10:G$999,MATCH($A324,'Cycle 1'!$L$10:$L$999,0),1)),INDEX('Cycle 2'!G$10:G$999,MATCH($A324,'Cycle 2'!$L$10:$L$999,0),1)),INDEX('Cycle 3'!G$10:G$999,MATCH($A324,'Cycle 3'!$L$10:$L$999,0),1)),INDEX('Cycle 4'!G$10:G$999,MATCH($A324,'Cycle 4'!$L$10:$L$999,0),1)),INDEX('Cycle 5'!G$10:G$999,MATCH($A324,'Cycle 5'!$L$10:$L$999,0),1)),INDEX('Cycle 6'!G$10:G$999,MATCH($A324,'Cycle 6'!$L$10:$L$999,0),1)),INDEX('Cycle 7'!G$10:G$999,MATCH($A324,'Cycle 7'!$L$10:$L$999,0),1)),INDEX('Cycle 8'!G$10:G$999,MATCH($A324,'Cycle 8'!$L$10:$L$999,0),1)),INDEX('Cycle 9'!G$10:G$999,MATCH($A324,'Cycle 9'!$L$10:$L$999,0),1)),INDEX('Cycle 10'!G$10:G$999,MATCH($A324,'Cycle 10'!$L$10:$L$999,0),1)),INDEX('Cycle 11'!G$10:G$999,MATCH($A324,'Cycle 11'!$L$10:$L$999,0),1)),"")="","",IFERROR(IFERROR(IFERROR(IFERROR(IFERROR(IFERROR(IFERROR(IFERROR(IFERROR(IFERROR(IFERROR(IFERROR(INDEX(Summer!G$10:G$999,MATCH($A324,Summer!$L$10:$L$999,0),1),INDEX('Cycle 1'!G$10:G$999,MATCH($A324,'Cycle 1'!$L$10:$L$999,0),1)),INDEX('Cycle 2'!G$10:G$999,MATCH($A324,'Cycle 2'!$L$10:$L$999,0),1)),INDEX('Cycle 3'!G$10:G$999,MATCH($A324,'Cycle 3'!$L$10:$L$999,0),1)),INDEX('Cycle 4'!G$10:G$999,MATCH($A324,'Cycle 4'!$L$10:$L$999,0),1)),INDEX('Cycle 5'!G$10:G$999,MATCH($A324,'Cycle 5'!$L$10:$L$999,0),1)),INDEX('Cycle 6'!G$10:G$999,MATCH($A324,'Cycle 6'!$L$10:$L$999,0),1)),INDEX('Cycle 7'!G$10:G$999,MATCH($A324,'Cycle 7'!$L$10:$L$999,0),1)),INDEX('Cycle 8'!G$10:G$999,MATCH($A324,'Cycle 8'!$L$10:$L$999,0),1)),INDEX('Cycle 9'!G$10:G$999,MATCH($A324,'Cycle 9'!$L$10:$L$999,0),1)),INDEX('Cycle 10'!G$10:G$999,MATCH($A324,'Cycle 10'!$L$10:$L$999,0),1)),INDEX('Cycle 11'!G$10:G$999,MATCH($A324,'Cycle 11'!$L$10:$L$999,0),1)),""))</f>
        <v/>
      </c>
      <c r="I324">
        <f>IFERROR(IF(C324="",MAX(I$1:I323),IF(ROW(C$2)=ROW(C324),1,IF(ISERROR(VLOOKUP(C324,C$2:C323,1,FALSE)),MAX(I$1:I323)+1,MAX(I$1:I323)))),"")</f>
        <v>0</v>
      </c>
      <c r="J324" t="str">
        <f t="shared" si="42"/>
        <v/>
      </c>
      <c r="K324" t="str">
        <f t="shared" si="43"/>
        <v/>
      </c>
      <c r="L324" t="str">
        <f t="shared" si="43"/>
        <v/>
      </c>
      <c r="M324" t="str">
        <f t="shared" si="43"/>
        <v/>
      </c>
      <c r="N324" t="str">
        <f t="shared" si="43"/>
        <v/>
      </c>
      <c r="O324" t="str">
        <f t="shared" si="43"/>
        <v/>
      </c>
      <c r="P324" t="str">
        <f t="shared" si="43"/>
        <v/>
      </c>
      <c r="Q324" t="str">
        <f t="shared" si="43"/>
        <v/>
      </c>
      <c r="R324" t="str">
        <f t="shared" si="43"/>
        <v/>
      </c>
      <c r="S324" t="str">
        <f t="shared" si="43"/>
        <v/>
      </c>
      <c r="T324" t="str">
        <f t="shared" si="43"/>
        <v/>
      </c>
      <c r="U324" t="str">
        <f t="shared" si="43"/>
        <v/>
      </c>
      <c r="V324" t="str">
        <f t="shared" si="43"/>
        <v/>
      </c>
      <c r="W324" t="str">
        <f t="shared" si="44"/>
        <v/>
      </c>
      <c r="X324">
        <f>IF(OR(H324="No",H324=""),0,IF(COUNTIFS(H$2:H324,"Yes",C$2:C324,C324)&gt;1,0,COUNTIFS(H$2:H324,"Yes",C$2:C324,C324)))+IF(X323=$X$1,0,X323)</f>
        <v>0</v>
      </c>
    </row>
    <row r="325" spans="1:24" x14ac:dyDescent="0.3">
      <c r="A325">
        <f>ROWS($A$2:$A325)</f>
        <v>324</v>
      </c>
      <c r="B325" t="str">
        <f>IF(ISERROR(VLOOKUP(A325,Summer!L$11:L$500,1,FALSE)),IF(ISERROR(VLOOKUP(A325,'Cycle 1'!L$11:L$500,1,FALSE)),IF(ISERROR(VLOOKUP(A325,'Cycle 2'!L$11:L$500,1,FALSE)),IF(ISERROR(VLOOKUP(A325,'Cycle 3'!L$11:L$500,1,FALSE)),IF(ISERROR(VLOOKUP(A325,'Cycle 4'!L$11:L$500,1,FALSE)),IF(ISERROR(VLOOKUP(A325,'Cycle 5'!L$11:L$500,1,FALSE)),IF(ISERROR(VLOOKUP(A325,'Cycle 6'!L$11:L$500,1,FALSE)),IF(ISERROR(VLOOKUP(A325,'Cycle 7'!L$11:L$500,1,FALSE)),IF(ISERROR(VLOOKUP(A325,'Cycle 8'!L$11:L$500,1,FALSE)),IF(ISERROR(VLOOKUP(A325,'Cycle 9'!L$11:L$500,1,FALSE)),IF(ISERROR(VLOOKUP(A325,'Cycle 10'!L$11:L$500,1,FALSE)),IF(ISERROR(VLOOKUP(A325,'Cycle 11'!L$11:L$500,1,FALSE)),"","Cycle 11"),"Cycle 10"),"Cycle 9"),"Cycle 8"),"Cycle 7"),"Cycle 6"),"Cycle 5"),"Cycle 4"),"Cycle 3"),"Cycle 2"),"Cycle 1"),"Summer")</f>
        <v/>
      </c>
      <c r="C325" t="str">
        <f>IF(IFERROR(IFERROR(IFERROR(IFERROR(IFERROR(IFERROR(IFERROR(IFERROR(IFERROR(IFERROR(IFERROR(IFERROR(INDEX(Summer!B$10:B$999,MATCH($A325,Summer!$L$10:$L$999,0),1),INDEX('Cycle 1'!B$10:B$999,MATCH($A325,'Cycle 1'!$L$10:$L$999,0),1)),INDEX('Cycle 2'!B$10:B$999,MATCH($A325,'Cycle 2'!$L$10:$L$999,0),1)),INDEX('Cycle 3'!B$10:B$999,MATCH($A325,'Cycle 3'!$L$10:$L$999,0),1)),INDEX('Cycle 4'!B$10:B$999,MATCH($A325,'Cycle 4'!$L$10:$L$999,0),1)),INDEX('Cycle 5'!B$10:B$999,MATCH($A325,'Cycle 5'!$L$10:$L$999,0),1)),INDEX('Cycle 6'!B$10:B$999,MATCH($A325,'Cycle 6'!$L$10:$L$999,0),1)),INDEX('Cycle 7'!B$10:B$999,MATCH($A325,'Cycle 7'!$L$10:$L$999,0),1)),INDEX('Cycle 8'!B$10:B$999,MATCH($A325,'Cycle 8'!$L$10:$L$999,0),1)),INDEX('Cycle 9'!B$10:B$999,MATCH($A325,'Cycle 9'!$L$10:$L$999,0),1)),INDEX('Cycle 10'!B$10:B$999,MATCH($A325,'Cycle 10'!$L$10:$L$999,0),1)),INDEX('Cycle 11'!B$10:B$999,MATCH($A325,'Cycle 11'!$L$10:$L$999,0),1)),"")="","",IFERROR(IFERROR(IFERROR(IFERROR(IFERROR(IFERROR(IFERROR(IFERROR(IFERROR(IFERROR(IFERROR(IFERROR(INDEX(Summer!B$10:B$999,MATCH($A325,Summer!$L$10:$L$999,0),1),INDEX('Cycle 1'!B$10:B$999,MATCH($A325,'Cycle 1'!$L$10:$L$999,0),1)),INDEX('Cycle 2'!B$10:B$999,MATCH($A325,'Cycle 2'!$L$10:$L$999,0),1)),INDEX('Cycle 3'!B$10:B$999,MATCH($A325,'Cycle 3'!$L$10:$L$999,0),1)),INDEX('Cycle 4'!B$10:B$999,MATCH($A325,'Cycle 4'!$L$10:$L$999,0),1)),INDEX('Cycle 5'!B$10:B$999,MATCH($A325,'Cycle 5'!$L$10:$L$999,0),1)),INDEX('Cycle 6'!B$10:B$999,MATCH($A325,'Cycle 6'!$L$10:$L$999,0),1)),INDEX('Cycle 7'!B$10:B$999,MATCH($A325,'Cycle 7'!$L$10:$L$999,0),1)),INDEX('Cycle 8'!B$10:B$999,MATCH($A325,'Cycle 8'!$L$10:$L$999,0),1)),INDEX('Cycle 9'!B$10:B$999,MATCH($A325,'Cycle 9'!$L$10:$L$999,0),1)),INDEX('Cycle 10'!B$10:B$999,MATCH($A325,'Cycle 10'!$L$10:$L$999,0),1)),INDEX('Cycle 11'!B$10:B$999,MATCH($A325,'Cycle 11'!$L$10:$L$999,0),1)),""))</f>
        <v/>
      </c>
      <c r="D325" t="str">
        <f>IF(IFERROR(IFERROR(IFERROR(IFERROR(IFERROR(IFERROR(IFERROR(IFERROR(IFERROR(IFERROR(IFERROR(IFERROR(INDEX(Summer!C$10:C$999,MATCH($A325,Summer!$L$10:$L$999,0),1),INDEX('Cycle 1'!C$10:C$999,MATCH($A325,'Cycle 1'!$L$10:$L$999,0),1)),INDEX('Cycle 2'!C$10:C$999,MATCH($A325,'Cycle 2'!$L$10:$L$999,0),1)),INDEX('Cycle 3'!C$10:C$999,MATCH($A325,'Cycle 3'!$L$10:$L$999,0),1)),INDEX('Cycle 4'!C$10:C$999,MATCH($A325,'Cycle 4'!$L$10:$L$999,0),1)),INDEX('Cycle 5'!C$10:C$999,MATCH($A325,'Cycle 5'!$L$10:$L$999,0),1)),INDEX('Cycle 6'!C$10:C$999,MATCH($A325,'Cycle 6'!$L$10:$L$999,0),1)),INDEX('Cycle 7'!C$10:C$999,MATCH($A325,'Cycle 7'!$L$10:$L$999,0),1)),INDEX('Cycle 8'!C$10:C$999,MATCH($A325,'Cycle 8'!$L$10:$L$999,0),1)),INDEX('Cycle 9'!C$10:C$999,MATCH($A325,'Cycle 9'!$L$10:$L$999,0),1)),INDEX('Cycle 10'!C$10:C$999,MATCH($A325,'Cycle 10'!$L$10:$L$999,0),1)),INDEX('Cycle 11'!C$10:C$999,MATCH($A325,'Cycle 11'!$L$10:$L$999,0),1)),"")="","",IFERROR(IFERROR(IFERROR(IFERROR(IFERROR(IFERROR(IFERROR(IFERROR(IFERROR(IFERROR(IFERROR(IFERROR(INDEX(Summer!C$10:C$999,MATCH($A325,Summer!$L$10:$L$999,0),1),INDEX('Cycle 1'!C$10:C$999,MATCH($A325,'Cycle 1'!$L$10:$L$999,0),1)),INDEX('Cycle 2'!C$10:C$999,MATCH($A325,'Cycle 2'!$L$10:$L$999,0),1)),INDEX('Cycle 3'!C$10:C$999,MATCH($A325,'Cycle 3'!$L$10:$L$999,0),1)),INDEX('Cycle 4'!C$10:C$999,MATCH($A325,'Cycle 4'!$L$10:$L$999,0),1)),INDEX('Cycle 5'!C$10:C$999,MATCH($A325,'Cycle 5'!$L$10:$L$999,0),1)),INDEX('Cycle 6'!C$10:C$999,MATCH($A325,'Cycle 6'!$L$10:$L$999,0),1)),INDEX('Cycle 7'!C$10:C$999,MATCH($A325,'Cycle 7'!$L$10:$L$999,0),1)),INDEX('Cycle 8'!C$10:C$999,MATCH($A325,'Cycle 8'!$L$10:$L$999,0),1)),INDEX('Cycle 9'!C$10:C$999,MATCH($A325,'Cycle 9'!$L$10:$L$999,0),1)),INDEX('Cycle 10'!C$10:C$999,MATCH($A325,'Cycle 10'!$L$10:$L$999,0),1)),INDEX('Cycle 11'!C$10:C$999,MATCH($A325,'Cycle 11'!$L$10:$L$999,0),1)),""))</f>
        <v/>
      </c>
      <c r="E325" t="str">
        <f>IF(IFERROR(IFERROR(IFERROR(IFERROR(IFERROR(IFERROR(IFERROR(IFERROR(IFERROR(IFERROR(IFERROR(IFERROR(INDEX(Summer!D$10:D$999,MATCH($A325,Summer!$L$10:$L$999,0),1),INDEX('Cycle 1'!D$10:D$999,MATCH($A325,'Cycle 1'!$L$10:$L$999,0),1)),INDEX('Cycle 2'!D$10:D$999,MATCH($A325,'Cycle 2'!$L$10:$L$999,0),1)),INDEX('Cycle 3'!D$10:D$999,MATCH($A325,'Cycle 3'!$L$10:$L$999,0),1)),INDEX('Cycle 4'!D$10:D$999,MATCH($A325,'Cycle 4'!$L$10:$L$999,0),1)),INDEX('Cycle 5'!D$10:D$999,MATCH($A325,'Cycle 5'!$L$10:$L$999,0),1)),INDEX('Cycle 6'!D$10:D$999,MATCH($A325,'Cycle 6'!$L$10:$L$999,0),1)),INDEX('Cycle 7'!D$10:D$999,MATCH($A325,'Cycle 7'!$L$10:$L$999,0),1)),INDEX('Cycle 8'!D$10:D$999,MATCH($A325,'Cycle 8'!$L$10:$L$999,0),1)),INDEX('Cycle 9'!D$10:D$999,MATCH($A325,'Cycle 9'!$L$10:$L$999,0),1)),INDEX('Cycle 10'!D$10:D$999,MATCH($A325,'Cycle 10'!$L$10:$L$999,0),1)),INDEX('Cycle 11'!D$10:D$999,MATCH($A325,'Cycle 11'!$L$10:$L$999,0),1)),"")="","",IFERROR(IFERROR(IFERROR(IFERROR(IFERROR(IFERROR(IFERROR(IFERROR(IFERROR(IFERROR(IFERROR(IFERROR(INDEX(Summer!D$10:D$999,MATCH($A325,Summer!$L$10:$L$999,0),1),INDEX('Cycle 1'!D$10:D$999,MATCH($A325,'Cycle 1'!$L$10:$L$999,0),1)),INDEX('Cycle 2'!D$10:D$999,MATCH($A325,'Cycle 2'!$L$10:$L$999,0),1)),INDEX('Cycle 3'!D$10:D$999,MATCH($A325,'Cycle 3'!$L$10:$L$999,0),1)),INDEX('Cycle 4'!D$10:D$999,MATCH($A325,'Cycle 4'!$L$10:$L$999,0),1)),INDEX('Cycle 5'!D$10:D$999,MATCH($A325,'Cycle 5'!$L$10:$L$999,0),1)),INDEX('Cycle 6'!D$10:D$999,MATCH($A325,'Cycle 6'!$L$10:$L$999,0),1)),INDEX('Cycle 7'!D$10:D$999,MATCH($A325,'Cycle 7'!$L$10:$L$999,0),1)),INDEX('Cycle 8'!D$10:D$999,MATCH($A325,'Cycle 8'!$L$10:$L$999,0),1)),INDEX('Cycle 9'!D$10:D$999,MATCH($A325,'Cycle 9'!$L$10:$L$999,0),1)),INDEX('Cycle 10'!D$10:D$999,MATCH($A325,'Cycle 10'!$L$10:$L$999,0),1)),INDEX('Cycle 11'!D$10:D$999,MATCH($A325,'Cycle 11'!$L$10:$L$999,0),1)),""))</f>
        <v/>
      </c>
      <c r="F325" t="str">
        <f>IF(IFERROR(IFERROR(IFERROR(IFERROR(IFERROR(IFERROR(IFERROR(IFERROR(IFERROR(IFERROR(IFERROR(IFERROR(INDEX(Summer!E$10:E$999,MATCH($A325,Summer!$L$10:$L$999,0),1),INDEX('Cycle 1'!E$10:E$999,MATCH($A325,'Cycle 1'!$L$10:$L$999,0),1)),INDEX('Cycle 2'!E$10:E$999,MATCH($A325,'Cycle 2'!$L$10:$L$999,0),1)),INDEX('Cycle 3'!E$10:E$999,MATCH($A325,'Cycle 3'!$L$10:$L$999,0),1)),INDEX('Cycle 4'!E$10:E$999,MATCH($A325,'Cycle 4'!$L$10:$L$999,0),1)),INDEX('Cycle 5'!E$10:E$999,MATCH($A325,'Cycle 5'!$L$10:$L$999,0),1)),INDEX('Cycle 6'!E$10:E$999,MATCH($A325,'Cycle 6'!$L$10:$L$999,0),1)),INDEX('Cycle 7'!E$10:E$999,MATCH($A325,'Cycle 7'!$L$10:$L$999,0),1)),INDEX('Cycle 8'!E$10:E$999,MATCH($A325,'Cycle 8'!$L$10:$L$999,0),1)),INDEX('Cycle 9'!E$10:E$999,MATCH($A325,'Cycle 9'!$L$10:$L$999,0),1)),INDEX('Cycle 10'!E$10:E$999,MATCH($A325,'Cycle 10'!$L$10:$L$999,0),1)),INDEX('Cycle 11'!E$10:E$999,MATCH($A325,'Cycle 11'!$L$10:$L$999,0),1)),"")="","",IFERROR(IFERROR(IFERROR(IFERROR(IFERROR(IFERROR(IFERROR(IFERROR(IFERROR(IFERROR(IFERROR(IFERROR(INDEX(Summer!E$10:E$999,MATCH($A325,Summer!$L$10:$L$999,0),1),INDEX('Cycle 1'!E$10:E$999,MATCH($A325,'Cycle 1'!$L$10:$L$999,0),1)),INDEX('Cycle 2'!E$10:E$999,MATCH($A325,'Cycle 2'!$L$10:$L$999,0),1)),INDEX('Cycle 3'!E$10:E$999,MATCH($A325,'Cycle 3'!$L$10:$L$999,0),1)),INDEX('Cycle 4'!E$10:E$999,MATCH($A325,'Cycle 4'!$L$10:$L$999,0),1)),INDEX('Cycle 5'!E$10:E$999,MATCH($A325,'Cycle 5'!$L$10:$L$999,0),1)),INDEX('Cycle 6'!E$10:E$999,MATCH($A325,'Cycle 6'!$L$10:$L$999,0),1)),INDEX('Cycle 7'!E$10:E$999,MATCH($A325,'Cycle 7'!$L$10:$L$999,0),1)),INDEX('Cycle 8'!E$10:E$999,MATCH($A325,'Cycle 8'!$L$10:$L$999,0),1)),INDEX('Cycle 9'!E$10:E$999,MATCH($A325,'Cycle 9'!$L$10:$L$999,0),1)),INDEX('Cycle 10'!E$10:E$999,MATCH($A325,'Cycle 10'!$L$10:$L$999,0),1)),INDEX('Cycle 11'!E$10:E$999,MATCH($A325,'Cycle 11'!$L$10:$L$999,0),1)),""))</f>
        <v/>
      </c>
      <c r="G325" t="str">
        <f>IF(IFERROR(IFERROR(IFERROR(IFERROR(IFERROR(IFERROR(IFERROR(IFERROR(IFERROR(IFERROR(IFERROR(IFERROR(INDEX(Summer!F$10:F$999,MATCH($A325,Summer!$L$10:$L$999,0),1),INDEX('Cycle 1'!F$10:F$999,MATCH($A325,'Cycle 1'!$L$10:$L$999,0),1)),INDEX('Cycle 2'!F$10:F$999,MATCH($A325,'Cycle 2'!$L$10:$L$999,0),1)),INDEX('Cycle 3'!F$10:F$999,MATCH($A325,'Cycle 3'!$L$10:$L$999,0),1)),INDEX('Cycle 4'!F$10:F$999,MATCH($A325,'Cycle 4'!$L$10:$L$999,0),1)),INDEX('Cycle 5'!F$10:F$999,MATCH($A325,'Cycle 5'!$L$10:$L$999,0),1)),INDEX('Cycle 6'!F$10:F$999,MATCH($A325,'Cycle 6'!$L$10:$L$999,0),1)),INDEX('Cycle 7'!F$10:F$999,MATCH($A325,'Cycle 7'!$L$10:$L$999,0),1)),INDEX('Cycle 8'!F$10:F$999,MATCH($A325,'Cycle 8'!$L$10:$L$999,0),1)),INDEX('Cycle 9'!F$10:F$999,MATCH($A325,'Cycle 9'!$L$10:$L$999,0),1)),INDEX('Cycle 10'!F$10:F$999,MATCH($A325,'Cycle 10'!$L$10:$L$999,0),1)),INDEX('Cycle 11'!F$10:F$999,MATCH($A325,'Cycle 11'!$L$10:$L$999,0),1)),"")="","",IFERROR(IFERROR(IFERROR(IFERROR(IFERROR(IFERROR(IFERROR(IFERROR(IFERROR(IFERROR(IFERROR(IFERROR(INDEX(Summer!F$10:F$999,MATCH($A325,Summer!$L$10:$L$999,0),1),INDEX('Cycle 1'!F$10:F$999,MATCH($A325,'Cycle 1'!$L$10:$L$999,0),1)),INDEX('Cycle 2'!F$10:F$999,MATCH($A325,'Cycle 2'!$L$10:$L$999,0),1)),INDEX('Cycle 3'!F$10:F$999,MATCH($A325,'Cycle 3'!$L$10:$L$999,0),1)),INDEX('Cycle 4'!F$10:F$999,MATCH($A325,'Cycle 4'!$L$10:$L$999,0),1)),INDEX('Cycle 5'!F$10:F$999,MATCH($A325,'Cycle 5'!$L$10:$L$999,0),1)),INDEX('Cycle 6'!F$10:F$999,MATCH($A325,'Cycle 6'!$L$10:$L$999,0),1)),INDEX('Cycle 7'!F$10:F$999,MATCH($A325,'Cycle 7'!$L$10:$L$999,0),1)),INDEX('Cycle 8'!F$10:F$999,MATCH($A325,'Cycle 8'!$L$10:$L$999,0),1)),INDEX('Cycle 9'!F$10:F$999,MATCH($A325,'Cycle 9'!$L$10:$L$999,0),1)),INDEX('Cycle 10'!F$10:F$999,MATCH($A325,'Cycle 10'!$L$10:$L$999,0),1)),INDEX('Cycle 11'!F$10:F$999,MATCH($A325,'Cycle 11'!$L$10:$L$999,0),1)),""))</f>
        <v/>
      </c>
      <c r="H325" t="str">
        <f>IF(IFERROR(IFERROR(IFERROR(IFERROR(IFERROR(IFERROR(IFERROR(IFERROR(IFERROR(IFERROR(IFERROR(IFERROR(INDEX(Summer!G$10:G$999,MATCH($A325,Summer!$L$10:$L$999,0),1),INDEX('Cycle 1'!G$10:G$999,MATCH($A325,'Cycle 1'!$L$10:$L$999,0),1)),INDEX('Cycle 2'!G$10:G$999,MATCH($A325,'Cycle 2'!$L$10:$L$999,0),1)),INDEX('Cycle 3'!G$10:G$999,MATCH($A325,'Cycle 3'!$L$10:$L$999,0),1)),INDEX('Cycle 4'!G$10:G$999,MATCH($A325,'Cycle 4'!$L$10:$L$999,0),1)),INDEX('Cycle 5'!G$10:G$999,MATCH($A325,'Cycle 5'!$L$10:$L$999,0),1)),INDEX('Cycle 6'!G$10:G$999,MATCH($A325,'Cycle 6'!$L$10:$L$999,0),1)),INDEX('Cycle 7'!G$10:G$999,MATCH($A325,'Cycle 7'!$L$10:$L$999,0),1)),INDEX('Cycle 8'!G$10:G$999,MATCH($A325,'Cycle 8'!$L$10:$L$999,0),1)),INDEX('Cycle 9'!G$10:G$999,MATCH($A325,'Cycle 9'!$L$10:$L$999,0),1)),INDEX('Cycle 10'!G$10:G$999,MATCH($A325,'Cycle 10'!$L$10:$L$999,0),1)),INDEX('Cycle 11'!G$10:G$999,MATCH($A325,'Cycle 11'!$L$10:$L$999,0),1)),"")="","",IFERROR(IFERROR(IFERROR(IFERROR(IFERROR(IFERROR(IFERROR(IFERROR(IFERROR(IFERROR(IFERROR(IFERROR(INDEX(Summer!G$10:G$999,MATCH($A325,Summer!$L$10:$L$999,0),1),INDEX('Cycle 1'!G$10:G$999,MATCH($A325,'Cycle 1'!$L$10:$L$999,0),1)),INDEX('Cycle 2'!G$10:G$999,MATCH($A325,'Cycle 2'!$L$10:$L$999,0),1)),INDEX('Cycle 3'!G$10:G$999,MATCH($A325,'Cycle 3'!$L$10:$L$999,0),1)),INDEX('Cycle 4'!G$10:G$999,MATCH($A325,'Cycle 4'!$L$10:$L$999,0),1)),INDEX('Cycle 5'!G$10:G$999,MATCH($A325,'Cycle 5'!$L$10:$L$999,0),1)),INDEX('Cycle 6'!G$10:G$999,MATCH($A325,'Cycle 6'!$L$10:$L$999,0),1)),INDEX('Cycle 7'!G$10:G$999,MATCH($A325,'Cycle 7'!$L$10:$L$999,0),1)),INDEX('Cycle 8'!G$10:G$999,MATCH($A325,'Cycle 8'!$L$10:$L$999,0),1)),INDEX('Cycle 9'!G$10:G$999,MATCH($A325,'Cycle 9'!$L$10:$L$999,0),1)),INDEX('Cycle 10'!G$10:G$999,MATCH($A325,'Cycle 10'!$L$10:$L$999,0),1)),INDEX('Cycle 11'!G$10:G$999,MATCH($A325,'Cycle 11'!$L$10:$L$999,0),1)),""))</f>
        <v/>
      </c>
      <c r="I325">
        <f>IFERROR(IF(C325="",MAX(I$1:I324),IF(ROW(C$2)=ROW(C325),1,IF(ISERROR(VLOOKUP(C325,C$2:C324,1,FALSE)),MAX(I$1:I324)+1,MAX(I$1:I324)))),"")</f>
        <v>0</v>
      </c>
      <c r="J325" t="str">
        <f t="shared" si="42"/>
        <v/>
      </c>
      <c r="K325" t="str">
        <f t="shared" si="43"/>
        <v/>
      </c>
      <c r="L325" t="str">
        <f t="shared" si="43"/>
        <v/>
      </c>
      <c r="M325" t="str">
        <f t="shared" si="43"/>
        <v/>
      </c>
      <c r="N325" t="str">
        <f t="shared" si="43"/>
        <v/>
      </c>
      <c r="O325" t="str">
        <f t="shared" si="43"/>
        <v/>
      </c>
      <c r="P325" t="str">
        <f t="shared" si="43"/>
        <v/>
      </c>
      <c r="Q325" t="str">
        <f t="shared" si="43"/>
        <v/>
      </c>
      <c r="R325" t="str">
        <f t="shared" si="43"/>
        <v/>
      </c>
      <c r="S325" t="str">
        <f t="shared" si="43"/>
        <v/>
      </c>
      <c r="T325" t="str">
        <f t="shared" si="43"/>
        <v/>
      </c>
      <c r="U325" t="str">
        <f t="shared" si="43"/>
        <v/>
      </c>
      <c r="V325" t="str">
        <f t="shared" si="43"/>
        <v/>
      </c>
      <c r="W325" t="str">
        <f t="shared" si="44"/>
        <v/>
      </c>
      <c r="X325">
        <f>IF(OR(H325="No",H325=""),0,IF(COUNTIFS(H$2:H325,"Yes",C$2:C325,C325)&gt;1,0,COUNTIFS(H$2:H325,"Yes",C$2:C325,C325)))+IF(X324=$X$1,0,X324)</f>
        <v>0</v>
      </c>
    </row>
    <row r="326" spans="1:24" x14ac:dyDescent="0.3">
      <c r="A326">
        <f>ROWS($A$2:$A326)</f>
        <v>325</v>
      </c>
      <c r="B326" t="str">
        <f>IF(ISERROR(VLOOKUP(A326,Summer!L$11:L$500,1,FALSE)),IF(ISERROR(VLOOKUP(A326,'Cycle 1'!L$11:L$500,1,FALSE)),IF(ISERROR(VLOOKUP(A326,'Cycle 2'!L$11:L$500,1,FALSE)),IF(ISERROR(VLOOKUP(A326,'Cycle 3'!L$11:L$500,1,FALSE)),IF(ISERROR(VLOOKUP(A326,'Cycle 4'!L$11:L$500,1,FALSE)),IF(ISERROR(VLOOKUP(A326,'Cycle 5'!L$11:L$500,1,FALSE)),IF(ISERROR(VLOOKUP(A326,'Cycle 6'!L$11:L$500,1,FALSE)),IF(ISERROR(VLOOKUP(A326,'Cycle 7'!L$11:L$500,1,FALSE)),IF(ISERROR(VLOOKUP(A326,'Cycle 8'!L$11:L$500,1,FALSE)),IF(ISERROR(VLOOKUP(A326,'Cycle 9'!L$11:L$500,1,FALSE)),IF(ISERROR(VLOOKUP(A326,'Cycle 10'!L$11:L$500,1,FALSE)),IF(ISERROR(VLOOKUP(A326,'Cycle 11'!L$11:L$500,1,FALSE)),"","Cycle 11"),"Cycle 10"),"Cycle 9"),"Cycle 8"),"Cycle 7"),"Cycle 6"),"Cycle 5"),"Cycle 4"),"Cycle 3"),"Cycle 2"),"Cycle 1"),"Summer")</f>
        <v/>
      </c>
      <c r="C326" t="str">
        <f>IF(IFERROR(IFERROR(IFERROR(IFERROR(IFERROR(IFERROR(IFERROR(IFERROR(IFERROR(IFERROR(IFERROR(IFERROR(INDEX(Summer!B$10:B$999,MATCH($A326,Summer!$L$10:$L$999,0),1),INDEX('Cycle 1'!B$10:B$999,MATCH($A326,'Cycle 1'!$L$10:$L$999,0),1)),INDEX('Cycle 2'!B$10:B$999,MATCH($A326,'Cycle 2'!$L$10:$L$999,0),1)),INDEX('Cycle 3'!B$10:B$999,MATCH($A326,'Cycle 3'!$L$10:$L$999,0),1)),INDEX('Cycle 4'!B$10:B$999,MATCH($A326,'Cycle 4'!$L$10:$L$999,0),1)),INDEX('Cycle 5'!B$10:B$999,MATCH($A326,'Cycle 5'!$L$10:$L$999,0),1)),INDEX('Cycle 6'!B$10:B$999,MATCH($A326,'Cycle 6'!$L$10:$L$999,0),1)),INDEX('Cycle 7'!B$10:B$999,MATCH($A326,'Cycle 7'!$L$10:$L$999,0),1)),INDEX('Cycle 8'!B$10:B$999,MATCH($A326,'Cycle 8'!$L$10:$L$999,0),1)),INDEX('Cycle 9'!B$10:B$999,MATCH($A326,'Cycle 9'!$L$10:$L$999,0),1)),INDEX('Cycle 10'!B$10:B$999,MATCH($A326,'Cycle 10'!$L$10:$L$999,0),1)),INDEX('Cycle 11'!B$10:B$999,MATCH($A326,'Cycle 11'!$L$10:$L$999,0),1)),"")="","",IFERROR(IFERROR(IFERROR(IFERROR(IFERROR(IFERROR(IFERROR(IFERROR(IFERROR(IFERROR(IFERROR(IFERROR(INDEX(Summer!B$10:B$999,MATCH($A326,Summer!$L$10:$L$999,0),1),INDEX('Cycle 1'!B$10:B$999,MATCH($A326,'Cycle 1'!$L$10:$L$999,0),1)),INDEX('Cycle 2'!B$10:B$999,MATCH($A326,'Cycle 2'!$L$10:$L$999,0),1)),INDEX('Cycle 3'!B$10:B$999,MATCH($A326,'Cycle 3'!$L$10:$L$999,0),1)),INDEX('Cycle 4'!B$10:B$999,MATCH($A326,'Cycle 4'!$L$10:$L$999,0),1)),INDEX('Cycle 5'!B$10:B$999,MATCH($A326,'Cycle 5'!$L$10:$L$999,0),1)),INDEX('Cycle 6'!B$10:B$999,MATCH($A326,'Cycle 6'!$L$10:$L$999,0),1)),INDEX('Cycle 7'!B$10:B$999,MATCH($A326,'Cycle 7'!$L$10:$L$999,0),1)),INDEX('Cycle 8'!B$10:B$999,MATCH($A326,'Cycle 8'!$L$10:$L$999,0),1)),INDEX('Cycle 9'!B$10:B$999,MATCH($A326,'Cycle 9'!$L$10:$L$999,0),1)),INDEX('Cycle 10'!B$10:B$999,MATCH($A326,'Cycle 10'!$L$10:$L$999,0),1)),INDEX('Cycle 11'!B$10:B$999,MATCH($A326,'Cycle 11'!$L$10:$L$999,0),1)),""))</f>
        <v/>
      </c>
      <c r="D326" t="str">
        <f>IF(IFERROR(IFERROR(IFERROR(IFERROR(IFERROR(IFERROR(IFERROR(IFERROR(IFERROR(IFERROR(IFERROR(IFERROR(INDEX(Summer!C$10:C$999,MATCH($A326,Summer!$L$10:$L$999,0),1),INDEX('Cycle 1'!C$10:C$999,MATCH($A326,'Cycle 1'!$L$10:$L$999,0),1)),INDEX('Cycle 2'!C$10:C$999,MATCH($A326,'Cycle 2'!$L$10:$L$999,0),1)),INDEX('Cycle 3'!C$10:C$999,MATCH($A326,'Cycle 3'!$L$10:$L$999,0),1)),INDEX('Cycle 4'!C$10:C$999,MATCH($A326,'Cycle 4'!$L$10:$L$999,0),1)),INDEX('Cycle 5'!C$10:C$999,MATCH($A326,'Cycle 5'!$L$10:$L$999,0),1)),INDEX('Cycle 6'!C$10:C$999,MATCH($A326,'Cycle 6'!$L$10:$L$999,0),1)),INDEX('Cycle 7'!C$10:C$999,MATCH($A326,'Cycle 7'!$L$10:$L$999,0),1)),INDEX('Cycle 8'!C$10:C$999,MATCH($A326,'Cycle 8'!$L$10:$L$999,0),1)),INDEX('Cycle 9'!C$10:C$999,MATCH($A326,'Cycle 9'!$L$10:$L$999,0),1)),INDEX('Cycle 10'!C$10:C$999,MATCH($A326,'Cycle 10'!$L$10:$L$999,0),1)),INDEX('Cycle 11'!C$10:C$999,MATCH($A326,'Cycle 11'!$L$10:$L$999,0),1)),"")="","",IFERROR(IFERROR(IFERROR(IFERROR(IFERROR(IFERROR(IFERROR(IFERROR(IFERROR(IFERROR(IFERROR(IFERROR(INDEX(Summer!C$10:C$999,MATCH($A326,Summer!$L$10:$L$999,0),1),INDEX('Cycle 1'!C$10:C$999,MATCH($A326,'Cycle 1'!$L$10:$L$999,0),1)),INDEX('Cycle 2'!C$10:C$999,MATCH($A326,'Cycle 2'!$L$10:$L$999,0),1)),INDEX('Cycle 3'!C$10:C$999,MATCH($A326,'Cycle 3'!$L$10:$L$999,0),1)),INDEX('Cycle 4'!C$10:C$999,MATCH($A326,'Cycle 4'!$L$10:$L$999,0),1)),INDEX('Cycle 5'!C$10:C$999,MATCH($A326,'Cycle 5'!$L$10:$L$999,0),1)),INDEX('Cycle 6'!C$10:C$999,MATCH($A326,'Cycle 6'!$L$10:$L$999,0),1)),INDEX('Cycle 7'!C$10:C$999,MATCH($A326,'Cycle 7'!$L$10:$L$999,0),1)),INDEX('Cycle 8'!C$10:C$999,MATCH($A326,'Cycle 8'!$L$10:$L$999,0),1)),INDEX('Cycle 9'!C$10:C$999,MATCH($A326,'Cycle 9'!$L$10:$L$999,0),1)),INDEX('Cycle 10'!C$10:C$999,MATCH($A326,'Cycle 10'!$L$10:$L$999,0),1)),INDEX('Cycle 11'!C$10:C$999,MATCH($A326,'Cycle 11'!$L$10:$L$999,0),1)),""))</f>
        <v/>
      </c>
      <c r="E326" t="str">
        <f>IF(IFERROR(IFERROR(IFERROR(IFERROR(IFERROR(IFERROR(IFERROR(IFERROR(IFERROR(IFERROR(IFERROR(IFERROR(INDEX(Summer!D$10:D$999,MATCH($A326,Summer!$L$10:$L$999,0),1),INDEX('Cycle 1'!D$10:D$999,MATCH($A326,'Cycle 1'!$L$10:$L$999,0),1)),INDEX('Cycle 2'!D$10:D$999,MATCH($A326,'Cycle 2'!$L$10:$L$999,0),1)),INDEX('Cycle 3'!D$10:D$999,MATCH($A326,'Cycle 3'!$L$10:$L$999,0),1)),INDEX('Cycle 4'!D$10:D$999,MATCH($A326,'Cycle 4'!$L$10:$L$999,0),1)),INDEX('Cycle 5'!D$10:D$999,MATCH($A326,'Cycle 5'!$L$10:$L$999,0),1)),INDEX('Cycle 6'!D$10:D$999,MATCH($A326,'Cycle 6'!$L$10:$L$999,0),1)),INDEX('Cycle 7'!D$10:D$999,MATCH($A326,'Cycle 7'!$L$10:$L$999,0),1)),INDEX('Cycle 8'!D$10:D$999,MATCH($A326,'Cycle 8'!$L$10:$L$999,0),1)),INDEX('Cycle 9'!D$10:D$999,MATCH($A326,'Cycle 9'!$L$10:$L$999,0),1)),INDEX('Cycle 10'!D$10:D$999,MATCH($A326,'Cycle 10'!$L$10:$L$999,0),1)),INDEX('Cycle 11'!D$10:D$999,MATCH($A326,'Cycle 11'!$L$10:$L$999,0),1)),"")="","",IFERROR(IFERROR(IFERROR(IFERROR(IFERROR(IFERROR(IFERROR(IFERROR(IFERROR(IFERROR(IFERROR(IFERROR(INDEX(Summer!D$10:D$999,MATCH($A326,Summer!$L$10:$L$999,0),1),INDEX('Cycle 1'!D$10:D$999,MATCH($A326,'Cycle 1'!$L$10:$L$999,0),1)),INDEX('Cycle 2'!D$10:D$999,MATCH($A326,'Cycle 2'!$L$10:$L$999,0),1)),INDEX('Cycle 3'!D$10:D$999,MATCH($A326,'Cycle 3'!$L$10:$L$999,0),1)),INDEX('Cycle 4'!D$10:D$999,MATCH($A326,'Cycle 4'!$L$10:$L$999,0),1)),INDEX('Cycle 5'!D$10:D$999,MATCH($A326,'Cycle 5'!$L$10:$L$999,0),1)),INDEX('Cycle 6'!D$10:D$999,MATCH($A326,'Cycle 6'!$L$10:$L$999,0),1)),INDEX('Cycle 7'!D$10:D$999,MATCH($A326,'Cycle 7'!$L$10:$L$999,0),1)),INDEX('Cycle 8'!D$10:D$999,MATCH($A326,'Cycle 8'!$L$10:$L$999,0),1)),INDEX('Cycle 9'!D$10:D$999,MATCH($A326,'Cycle 9'!$L$10:$L$999,0),1)),INDEX('Cycle 10'!D$10:D$999,MATCH($A326,'Cycle 10'!$L$10:$L$999,0),1)),INDEX('Cycle 11'!D$10:D$999,MATCH($A326,'Cycle 11'!$L$10:$L$999,0),1)),""))</f>
        <v/>
      </c>
      <c r="F326" t="str">
        <f>IF(IFERROR(IFERROR(IFERROR(IFERROR(IFERROR(IFERROR(IFERROR(IFERROR(IFERROR(IFERROR(IFERROR(IFERROR(INDEX(Summer!E$10:E$999,MATCH($A326,Summer!$L$10:$L$999,0),1),INDEX('Cycle 1'!E$10:E$999,MATCH($A326,'Cycle 1'!$L$10:$L$999,0),1)),INDEX('Cycle 2'!E$10:E$999,MATCH($A326,'Cycle 2'!$L$10:$L$999,0),1)),INDEX('Cycle 3'!E$10:E$999,MATCH($A326,'Cycle 3'!$L$10:$L$999,0),1)),INDEX('Cycle 4'!E$10:E$999,MATCH($A326,'Cycle 4'!$L$10:$L$999,0),1)),INDEX('Cycle 5'!E$10:E$999,MATCH($A326,'Cycle 5'!$L$10:$L$999,0),1)),INDEX('Cycle 6'!E$10:E$999,MATCH($A326,'Cycle 6'!$L$10:$L$999,0),1)),INDEX('Cycle 7'!E$10:E$999,MATCH($A326,'Cycle 7'!$L$10:$L$999,0),1)),INDEX('Cycle 8'!E$10:E$999,MATCH($A326,'Cycle 8'!$L$10:$L$999,0),1)),INDEX('Cycle 9'!E$10:E$999,MATCH($A326,'Cycle 9'!$L$10:$L$999,0),1)),INDEX('Cycle 10'!E$10:E$999,MATCH($A326,'Cycle 10'!$L$10:$L$999,0),1)),INDEX('Cycle 11'!E$10:E$999,MATCH($A326,'Cycle 11'!$L$10:$L$999,0),1)),"")="","",IFERROR(IFERROR(IFERROR(IFERROR(IFERROR(IFERROR(IFERROR(IFERROR(IFERROR(IFERROR(IFERROR(IFERROR(INDEX(Summer!E$10:E$999,MATCH($A326,Summer!$L$10:$L$999,0),1),INDEX('Cycle 1'!E$10:E$999,MATCH($A326,'Cycle 1'!$L$10:$L$999,0),1)),INDEX('Cycle 2'!E$10:E$999,MATCH($A326,'Cycle 2'!$L$10:$L$999,0),1)),INDEX('Cycle 3'!E$10:E$999,MATCH($A326,'Cycle 3'!$L$10:$L$999,0),1)),INDEX('Cycle 4'!E$10:E$999,MATCH($A326,'Cycle 4'!$L$10:$L$999,0),1)),INDEX('Cycle 5'!E$10:E$999,MATCH($A326,'Cycle 5'!$L$10:$L$999,0),1)),INDEX('Cycle 6'!E$10:E$999,MATCH($A326,'Cycle 6'!$L$10:$L$999,0),1)),INDEX('Cycle 7'!E$10:E$999,MATCH($A326,'Cycle 7'!$L$10:$L$999,0),1)),INDEX('Cycle 8'!E$10:E$999,MATCH($A326,'Cycle 8'!$L$10:$L$999,0),1)),INDEX('Cycle 9'!E$10:E$999,MATCH($A326,'Cycle 9'!$L$10:$L$999,0),1)),INDEX('Cycle 10'!E$10:E$999,MATCH($A326,'Cycle 10'!$L$10:$L$999,0),1)),INDEX('Cycle 11'!E$10:E$999,MATCH($A326,'Cycle 11'!$L$10:$L$999,0),1)),""))</f>
        <v/>
      </c>
      <c r="G326" t="str">
        <f>IF(IFERROR(IFERROR(IFERROR(IFERROR(IFERROR(IFERROR(IFERROR(IFERROR(IFERROR(IFERROR(IFERROR(IFERROR(INDEX(Summer!F$10:F$999,MATCH($A326,Summer!$L$10:$L$999,0),1),INDEX('Cycle 1'!F$10:F$999,MATCH($A326,'Cycle 1'!$L$10:$L$999,0),1)),INDEX('Cycle 2'!F$10:F$999,MATCH($A326,'Cycle 2'!$L$10:$L$999,0),1)),INDEX('Cycle 3'!F$10:F$999,MATCH($A326,'Cycle 3'!$L$10:$L$999,0),1)),INDEX('Cycle 4'!F$10:F$999,MATCH($A326,'Cycle 4'!$L$10:$L$999,0),1)),INDEX('Cycle 5'!F$10:F$999,MATCH($A326,'Cycle 5'!$L$10:$L$999,0),1)),INDEX('Cycle 6'!F$10:F$999,MATCH($A326,'Cycle 6'!$L$10:$L$999,0),1)),INDEX('Cycle 7'!F$10:F$999,MATCH($A326,'Cycle 7'!$L$10:$L$999,0),1)),INDEX('Cycle 8'!F$10:F$999,MATCH($A326,'Cycle 8'!$L$10:$L$999,0),1)),INDEX('Cycle 9'!F$10:F$999,MATCH($A326,'Cycle 9'!$L$10:$L$999,0),1)),INDEX('Cycle 10'!F$10:F$999,MATCH($A326,'Cycle 10'!$L$10:$L$999,0),1)),INDEX('Cycle 11'!F$10:F$999,MATCH($A326,'Cycle 11'!$L$10:$L$999,0),1)),"")="","",IFERROR(IFERROR(IFERROR(IFERROR(IFERROR(IFERROR(IFERROR(IFERROR(IFERROR(IFERROR(IFERROR(IFERROR(INDEX(Summer!F$10:F$999,MATCH($A326,Summer!$L$10:$L$999,0),1),INDEX('Cycle 1'!F$10:F$999,MATCH($A326,'Cycle 1'!$L$10:$L$999,0),1)),INDEX('Cycle 2'!F$10:F$999,MATCH($A326,'Cycle 2'!$L$10:$L$999,0),1)),INDEX('Cycle 3'!F$10:F$999,MATCH($A326,'Cycle 3'!$L$10:$L$999,0),1)),INDEX('Cycle 4'!F$10:F$999,MATCH($A326,'Cycle 4'!$L$10:$L$999,0),1)),INDEX('Cycle 5'!F$10:F$999,MATCH($A326,'Cycle 5'!$L$10:$L$999,0),1)),INDEX('Cycle 6'!F$10:F$999,MATCH($A326,'Cycle 6'!$L$10:$L$999,0),1)),INDEX('Cycle 7'!F$10:F$999,MATCH($A326,'Cycle 7'!$L$10:$L$999,0),1)),INDEX('Cycle 8'!F$10:F$999,MATCH($A326,'Cycle 8'!$L$10:$L$999,0),1)),INDEX('Cycle 9'!F$10:F$999,MATCH($A326,'Cycle 9'!$L$10:$L$999,0),1)),INDEX('Cycle 10'!F$10:F$999,MATCH($A326,'Cycle 10'!$L$10:$L$999,0),1)),INDEX('Cycle 11'!F$10:F$999,MATCH($A326,'Cycle 11'!$L$10:$L$999,0),1)),""))</f>
        <v/>
      </c>
      <c r="H326" t="str">
        <f>IF(IFERROR(IFERROR(IFERROR(IFERROR(IFERROR(IFERROR(IFERROR(IFERROR(IFERROR(IFERROR(IFERROR(IFERROR(INDEX(Summer!G$10:G$999,MATCH($A326,Summer!$L$10:$L$999,0),1),INDEX('Cycle 1'!G$10:G$999,MATCH($A326,'Cycle 1'!$L$10:$L$999,0),1)),INDEX('Cycle 2'!G$10:G$999,MATCH($A326,'Cycle 2'!$L$10:$L$999,0),1)),INDEX('Cycle 3'!G$10:G$999,MATCH($A326,'Cycle 3'!$L$10:$L$999,0),1)),INDEX('Cycle 4'!G$10:G$999,MATCH($A326,'Cycle 4'!$L$10:$L$999,0),1)),INDEX('Cycle 5'!G$10:G$999,MATCH($A326,'Cycle 5'!$L$10:$L$999,0),1)),INDEX('Cycle 6'!G$10:G$999,MATCH($A326,'Cycle 6'!$L$10:$L$999,0),1)),INDEX('Cycle 7'!G$10:G$999,MATCH($A326,'Cycle 7'!$L$10:$L$999,0),1)),INDEX('Cycle 8'!G$10:G$999,MATCH($A326,'Cycle 8'!$L$10:$L$999,0),1)),INDEX('Cycle 9'!G$10:G$999,MATCH($A326,'Cycle 9'!$L$10:$L$999,0),1)),INDEX('Cycle 10'!G$10:G$999,MATCH($A326,'Cycle 10'!$L$10:$L$999,0),1)),INDEX('Cycle 11'!G$10:G$999,MATCH($A326,'Cycle 11'!$L$10:$L$999,0),1)),"")="","",IFERROR(IFERROR(IFERROR(IFERROR(IFERROR(IFERROR(IFERROR(IFERROR(IFERROR(IFERROR(IFERROR(IFERROR(INDEX(Summer!G$10:G$999,MATCH($A326,Summer!$L$10:$L$999,0),1),INDEX('Cycle 1'!G$10:G$999,MATCH($A326,'Cycle 1'!$L$10:$L$999,0),1)),INDEX('Cycle 2'!G$10:G$999,MATCH($A326,'Cycle 2'!$L$10:$L$999,0),1)),INDEX('Cycle 3'!G$10:G$999,MATCH($A326,'Cycle 3'!$L$10:$L$999,0),1)),INDEX('Cycle 4'!G$10:G$999,MATCH($A326,'Cycle 4'!$L$10:$L$999,0),1)),INDEX('Cycle 5'!G$10:G$999,MATCH($A326,'Cycle 5'!$L$10:$L$999,0),1)),INDEX('Cycle 6'!G$10:G$999,MATCH($A326,'Cycle 6'!$L$10:$L$999,0),1)),INDEX('Cycle 7'!G$10:G$999,MATCH($A326,'Cycle 7'!$L$10:$L$999,0),1)),INDEX('Cycle 8'!G$10:G$999,MATCH($A326,'Cycle 8'!$L$10:$L$999,0),1)),INDEX('Cycle 9'!G$10:G$999,MATCH($A326,'Cycle 9'!$L$10:$L$999,0),1)),INDEX('Cycle 10'!G$10:G$999,MATCH($A326,'Cycle 10'!$L$10:$L$999,0),1)),INDEX('Cycle 11'!G$10:G$999,MATCH($A326,'Cycle 11'!$L$10:$L$999,0),1)),""))</f>
        <v/>
      </c>
      <c r="I326">
        <f>IFERROR(IF(C326="",MAX(I$1:I325),IF(ROW(C$2)=ROW(C326),1,IF(ISERROR(VLOOKUP(C326,C$2:C325,1,FALSE)),MAX(I$1:I325)+1,MAX(I$1:I325)))),"")</f>
        <v>0</v>
      </c>
      <c r="J326" t="str">
        <f t="shared" si="42"/>
        <v/>
      </c>
      <c r="K326" t="str">
        <f t="shared" si="43"/>
        <v/>
      </c>
      <c r="L326" t="str">
        <f t="shared" si="43"/>
        <v/>
      </c>
      <c r="M326" t="str">
        <f t="shared" si="43"/>
        <v/>
      </c>
      <c r="N326" t="str">
        <f t="shared" si="43"/>
        <v/>
      </c>
      <c r="O326" t="str">
        <f t="shared" si="43"/>
        <v/>
      </c>
      <c r="P326" t="str">
        <f t="shared" si="43"/>
        <v/>
      </c>
      <c r="Q326" t="str">
        <f t="shared" si="43"/>
        <v/>
      </c>
      <c r="R326" t="str">
        <f t="shared" si="43"/>
        <v/>
      </c>
      <c r="S326" t="str">
        <f t="shared" si="43"/>
        <v/>
      </c>
      <c r="T326" t="str">
        <f t="shared" si="43"/>
        <v/>
      </c>
      <c r="U326" t="str">
        <f t="shared" si="43"/>
        <v/>
      </c>
      <c r="V326" t="str">
        <f t="shared" si="43"/>
        <v/>
      </c>
      <c r="W326" t="str">
        <f t="shared" si="44"/>
        <v/>
      </c>
      <c r="X326">
        <f>IF(OR(H326="No",H326=""),0,IF(COUNTIFS(H$2:H326,"Yes",C$2:C326,C326)&gt;1,0,COUNTIFS(H$2:H326,"Yes",C$2:C326,C326)))+IF(X325=$X$1,0,X325)</f>
        <v>0</v>
      </c>
    </row>
    <row r="327" spans="1:24" x14ac:dyDescent="0.3">
      <c r="A327">
        <f>ROWS($A$2:$A327)</f>
        <v>326</v>
      </c>
      <c r="B327" t="str">
        <f>IF(ISERROR(VLOOKUP(A327,Summer!L$11:L$500,1,FALSE)),IF(ISERROR(VLOOKUP(A327,'Cycle 1'!L$11:L$500,1,FALSE)),IF(ISERROR(VLOOKUP(A327,'Cycle 2'!L$11:L$500,1,FALSE)),IF(ISERROR(VLOOKUP(A327,'Cycle 3'!L$11:L$500,1,FALSE)),IF(ISERROR(VLOOKUP(A327,'Cycle 4'!L$11:L$500,1,FALSE)),IF(ISERROR(VLOOKUP(A327,'Cycle 5'!L$11:L$500,1,FALSE)),IF(ISERROR(VLOOKUP(A327,'Cycle 6'!L$11:L$500,1,FALSE)),IF(ISERROR(VLOOKUP(A327,'Cycle 7'!L$11:L$500,1,FALSE)),IF(ISERROR(VLOOKUP(A327,'Cycle 8'!L$11:L$500,1,FALSE)),IF(ISERROR(VLOOKUP(A327,'Cycle 9'!L$11:L$500,1,FALSE)),IF(ISERROR(VLOOKUP(A327,'Cycle 10'!L$11:L$500,1,FALSE)),IF(ISERROR(VLOOKUP(A327,'Cycle 11'!L$11:L$500,1,FALSE)),"","Cycle 11"),"Cycle 10"),"Cycle 9"),"Cycle 8"),"Cycle 7"),"Cycle 6"),"Cycle 5"),"Cycle 4"),"Cycle 3"),"Cycle 2"),"Cycle 1"),"Summer")</f>
        <v/>
      </c>
      <c r="C327" t="str">
        <f>IF(IFERROR(IFERROR(IFERROR(IFERROR(IFERROR(IFERROR(IFERROR(IFERROR(IFERROR(IFERROR(IFERROR(IFERROR(INDEX(Summer!B$10:B$999,MATCH($A327,Summer!$L$10:$L$999,0),1),INDEX('Cycle 1'!B$10:B$999,MATCH($A327,'Cycle 1'!$L$10:$L$999,0),1)),INDEX('Cycle 2'!B$10:B$999,MATCH($A327,'Cycle 2'!$L$10:$L$999,0),1)),INDEX('Cycle 3'!B$10:B$999,MATCH($A327,'Cycle 3'!$L$10:$L$999,0),1)),INDEX('Cycle 4'!B$10:B$999,MATCH($A327,'Cycle 4'!$L$10:$L$999,0),1)),INDEX('Cycle 5'!B$10:B$999,MATCH($A327,'Cycle 5'!$L$10:$L$999,0),1)),INDEX('Cycle 6'!B$10:B$999,MATCH($A327,'Cycle 6'!$L$10:$L$999,0),1)),INDEX('Cycle 7'!B$10:B$999,MATCH($A327,'Cycle 7'!$L$10:$L$999,0),1)),INDEX('Cycle 8'!B$10:B$999,MATCH($A327,'Cycle 8'!$L$10:$L$999,0),1)),INDEX('Cycle 9'!B$10:B$999,MATCH($A327,'Cycle 9'!$L$10:$L$999,0),1)),INDEX('Cycle 10'!B$10:B$999,MATCH($A327,'Cycle 10'!$L$10:$L$999,0),1)),INDEX('Cycle 11'!B$10:B$999,MATCH($A327,'Cycle 11'!$L$10:$L$999,0),1)),"")="","",IFERROR(IFERROR(IFERROR(IFERROR(IFERROR(IFERROR(IFERROR(IFERROR(IFERROR(IFERROR(IFERROR(IFERROR(INDEX(Summer!B$10:B$999,MATCH($A327,Summer!$L$10:$L$999,0),1),INDEX('Cycle 1'!B$10:B$999,MATCH($A327,'Cycle 1'!$L$10:$L$999,0),1)),INDEX('Cycle 2'!B$10:B$999,MATCH($A327,'Cycle 2'!$L$10:$L$999,0),1)),INDEX('Cycle 3'!B$10:B$999,MATCH($A327,'Cycle 3'!$L$10:$L$999,0),1)),INDEX('Cycle 4'!B$10:B$999,MATCH($A327,'Cycle 4'!$L$10:$L$999,0),1)),INDEX('Cycle 5'!B$10:B$999,MATCH($A327,'Cycle 5'!$L$10:$L$999,0),1)),INDEX('Cycle 6'!B$10:B$999,MATCH($A327,'Cycle 6'!$L$10:$L$999,0),1)),INDEX('Cycle 7'!B$10:B$999,MATCH($A327,'Cycle 7'!$L$10:$L$999,0),1)),INDEX('Cycle 8'!B$10:B$999,MATCH($A327,'Cycle 8'!$L$10:$L$999,0),1)),INDEX('Cycle 9'!B$10:B$999,MATCH($A327,'Cycle 9'!$L$10:$L$999,0),1)),INDEX('Cycle 10'!B$10:B$999,MATCH($A327,'Cycle 10'!$L$10:$L$999,0),1)),INDEX('Cycle 11'!B$10:B$999,MATCH($A327,'Cycle 11'!$L$10:$L$999,0),1)),""))</f>
        <v/>
      </c>
      <c r="D327" t="str">
        <f>IF(IFERROR(IFERROR(IFERROR(IFERROR(IFERROR(IFERROR(IFERROR(IFERROR(IFERROR(IFERROR(IFERROR(IFERROR(INDEX(Summer!C$10:C$999,MATCH($A327,Summer!$L$10:$L$999,0),1),INDEX('Cycle 1'!C$10:C$999,MATCH($A327,'Cycle 1'!$L$10:$L$999,0),1)),INDEX('Cycle 2'!C$10:C$999,MATCH($A327,'Cycle 2'!$L$10:$L$999,0),1)),INDEX('Cycle 3'!C$10:C$999,MATCH($A327,'Cycle 3'!$L$10:$L$999,0),1)),INDEX('Cycle 4'!C$10:C$999,MATCH($A327,'Cycle 4'!$L$10:$L$999,0),1)),INDEX('Cycle 5'!C$10:C$999,MATCH($A327,'Cycle 5'!$L$10:$L$999,0),1)),INDEX('Cycle 6'!C$10:C$999,MATCH($A327,'Cycle 6'!$L$10:$L$999,0),1)),INDEX('Cycle 7'!C$10:C$999,MATCH($A327,'Cycle 7'!$L$10:$L$999,0),1)),INDEX('Cycle 8'!C$10:C$999,MATCH($A327,'Cycle 8'!$L$10:$L$999,0),1)),INDEX('Cycle 9'!C$10:C$999,MATCH($A327,'Cycle 9'!$L$10:$L$999,0),1)),INDEX('Cycle 10'!C$10:C$999,MATCH($A327,'Cycle 10'!$L$10:$L$999,0),1)),INDEX('Cycle 11'!C$10:C$999,MATCH($A327,'Cycle 11'!$L$10:$L$999,0),1)),"")="","",IFERROR(IFERROR(IFERROR(IFERROR(IFERROR(IFERROR(IFERROR(IFERROR(IFERROR(IFERROR(IFERROR(IFERROR(INDEX(Summer!C$10:C$999,MATCH($A327,Summer!$L$10:$L$999,0),1),INDEX('Cycle 1'!C$10:C$999,MATCH($A327,'Cycle 1'!$L$10:$L$999,0),1)),INDEX('Cycle 2'!C$10:C$999,MATCH($A327,'Cycle 2'!$L$10:$L$999,0),1)),INDEX('Cycle 3'!C$10:C$999,MATCH($A327,'Cycle 3'!$L$10:$L$999,0),1)),INDEX('Cycle 4'!C$10:C$999,MATCH($A327,'Cycle 4'!$L$10:$L$999,0),1)),INDEX('Cycle 5'!C$10:C$999,MATCH($A327,'Cycle 5'!$L$10:$L$999,0),1)),INDEX('Cycle 6'!C$10:C$999,MATCH($A327,'Cycle 6'!$L$10:$L$999,0),1)),INDEX('Cycle 7'!C$10:C$999,MATCH($A327,'Cycle 7'!$L$10:$L$999,0),1)),INDEX('Cycle 8'!C$10:C$999,MATCH($A327,'Cycle 8'!$L$10:$L$999,0),1)),INDEX('Cycle 9'!C$10:C$999,MATCH($A327,'Cycle 9'!$L$10:$L$999,0),1)),INDEX('Cycle 10'!C$10:C$999,MATCH($A327,'Cycle 10'!$L$10:$L$999,0),1)),INDEX('Cycle 11'!C$10:C$999,MATCH($A327,'Cycle 11'!$L$10:$L$999,0),1)),""))</f>
        <v/>
      </c>
      <c r="E327" t="str">
        <f>IF(IFERROR(IFERROR(IFERROR(IFERROR(IFERROR(IFERROR(IFERROR(IFERROR(IFERROR(IFERROR(IFERROR(IFERROR(INDEX(Summer!D$10:D$999,MATCH($A327,Summer!$L$10:$L$999,0),1),INDEX('Cycle 1'!D$10:D$999,MATCH($A327,'Cycle 1'!$L$10:$L$999,0),1)),INDEX('Cycle 2'!D$10:D$999,MATCH($A327,'Cycle 2'!$L$10:$L$999,0),1)),INDEX('Cycle 3'!D$10:D$999,MATCH($A327,'Cycle 3'!$L$10:$L$999,0),1)),INDEX('Cycle 4'!D$10:D$999,MATCH($A327,'Cycle 4'!$L$10:$L$999,0),1)),INDEX('Cycle 5'!D$10:D$999,MATCH($A327,'Cycle 5'!$L$10:$L$999,0),1)),INDEX('Cycle 6'!D$10:D$999,MATCH($A327,'Cycle 6'!$L$10:$L$999,0),1)),INDEX('Cycle 7'!D$10:D$999,MATCH($A327,'Cycle 7'!$L$10:$L$999,0),1)),INDEX('Cycle 8'!D$10:D$999,MATCH($A327,'Cycle 8'!$L$10:$L$999,0),1)),INDEX('Cycle 9'!D$10:D$999,MATCH($A327,'Cycle 9'!$L$10:$L$999,0),1)),INDEX('Cycle 10'!D$10:D$999,MATCH($A327,'Cycle 10'!$L$10:$L$999,0),1)),INDEX('Cycle 11'!D$10:D$999,MATCH($A327,'Cycle 11'!$L$10:$L$999,0),1)),"")="","",IFERROR(IFERROR(IFERROR(IFERROR(IFERROR(IFERROR(IFERROR(IFERROR(IFERROR(IFERROR(IFERROR(IFERROR(INDEX(Summer!D$10:D$999,MATCH($A327,Summer!$L$10:$L$999,0),1),INDEX('Cycle 1'!D$10:D$999,MATCH($A327,'Cycle 1'!$L$10:$L$999,0),1)),INDEX('Cycle 2'!D$10:D$999,MATCH($A327,'Cycle 2'!$L$10:$L$999,0),1)),INDEX('Cycle 3'!D$10:D$999,MATCH($A327,'Cycle 3'!$L$10:$L$999,0),1)),INDEX('Cycle 4'!D$10:D$999,MATCH($A327,'Cycle 4'!$L$10:$L$999,0),1)),INDEX('Cycle 5'!D$10:D$999,MATCH($A327,'Cycle 5'!$L$10:$L$999,0),1)),INDEX('Cycle 6'!D$10:D$999,MATCH($A327,'Cycle 6'!$L$10:$L$999,0),1)),INDEX('Cycle 7'!D$10:D$999,MATCH($A327,'Cycle 7'!$L$10:$L$999,0),1)),INDEX('Cycle 8'!D$10:D$999,MATCH($A327,'Cycle 8'!$L$10:$L$999,0),1)),INDEX('Cycle 9'!D$10:D$999,MATCH($A327,'Cycle 9'!$L$10:$L$999,0),1)),INDEX('Cycle 10'!D$10:D$999,MATCH($A327,'Cycle 10'!$L$10:$L$999,0),1)),INDEX('Cycle 11'!D$10:D$999,MATCH($A327,'Cycle 11'!$L$10:$L$999,0),1)),""))</f>
        <v/>
      </c>
      <c r="F327" t="str">
        <f>IF(IFERROR(IFERROR(IFERROR(IFERROR(IFERROR(IFERROR(IFERROR(IFERROR(IFERROR(IFERROR(IFERROR(IFERROR(INDEX(Summer!E$10:E$999,MATCH($A327,Summer!$L$10:$L$999,0),1),INDEX('Cycle 1'!E$10:E$999,MATCH($A327,'Cycle 1'!$L$10:$L$999,0),1)),INDEX('Cycle 2'!E$10:E$999,MATCH($A327,'Cycle 2'!$L$10:$L$999,0),1)),INDEX('Cycle 3'!E$10:E$999,MATCH($A327,'Cycle 3'!$L$10:$L$999,0),1)),INDEX('Cycle 4'!E$10:E$999,MATCH($A327,'Cycle 4'!$L$10:$L$999,0),1)),INDEX('Cycle 5'!E$10:E$999,MATCH($A327,'Cycle 5'!$L$10:$L$999,0),1)),INDEX('Cycle 6'!E$10:E$999,MATCH($A327,'Cycle 6'!$L$10:$L$999,0),1)),INDEX('Cycle 7'!E$10:E$999,MATCH($A327,'Cycle 7'!$L$10:$L$999,0),1)),INDEX('Cycle 8'!E$10:E$999,MATCH($A327,'Cycle 8'!$L$10:$L$999,0),1)),INDEX('Cycle 9'!E$10:E$999,MATCH($A327,'Cycle 9'!$L$10:$L$999,0),1)),INDEX('Cycle 10'!E$10:E$999,MATCH($A327,'Cycle 10'!$L$10:$L$999,0),1)),INDEX('Cycle 11'!E$10:E$999,MATCH($A327,'Cycle 11'!$L$10:$L$999,0),1)),"")="","",IFERROR(IFERROR(IFERROR(IFERROR(IFERROR(IFERROR(IFERROR(IFERROR(IFERROR(IFERROR(IFERROR(IFERROR(INDEX(Summer!E$10:E$999,MATCH($A327,Summer!$L$10:$L$999,0),1),INDEX('Cycle 1'!E$10:E$999,MATCH($A327,'Cycle 1'!$L$10:$L$999,0),1)),INDEX('Cycle 2'!E$10:E$999,MATCH($A327,'Cycle 2'!$L$10:$L$999,0),1)),INDEX('Cycle 3'!E$10:E$999,MATCH($A327,'Cycle 3'!$L$10:$L$999,0),1)),INDEX('Cycle 4'!E$10:E$999,MATCH($A327,'Cycle 4'!$L$10:$L$999,0),1)),INDEX('Cycle 5'!E$10:E$999,MATCH($A327,'Cycle 5'!$L$10:$L$999,0),1)),INDEX('Cycle 6'!E$10:E$999,MATCH($A327,'Cycle 6'!$L$10:$L$999,0),1)),INDEX('Cycle 7'!E$10:E$999,MATCH($A327,'Cycle 7'!$L$10:$L$999,0),1)),INDEX('Cycle 8'!E$10:E$999,MATCH($A327,'Cycle 8'!$L$10:$L$999,0),1)),INDEX('Cycle 9'!E$10:E$999,MATCH($A327,'Cycle 9'!$L$10:$L$999,0),1)),INDEX('Cycle 10'!E$10:E$999,MATCH($A327,'Cycle 10'!$L$10:$L$999,0),1)),INDEX('Cycle 11'!E$10:E$999,MATCH($A327,'Cycle 11'!$L$10:$L$999,0),1)),""))</f>
        <v/>
      </c>
      <c r="G327" t="str">
        <f>IF(IFERROR(IFERROR(IFERROR(IFERROR(IFERROR(IFERROR(IFERROR(IFERROR(IFERROR(IFERROR(IFERROR(IFERROR(INDEX(Summer!F$10:F$999,MATCH($A327,Summer!$L$10:$L$999,0),1),INDEX('Cycle 1'!F$10:F$999,MATCH($A327,'Cycle 1'!$L$10:$L$999,0),1)),INDEX('Cycle 2'!F$10:F$999,MATCH($A327,'Cycle 2'!$L$10:$L$999,0),1)),INDEX('Cycle 3'!F$10:F$999,MATCH($A327,'Cycle 3'!$L$10:$L$999,0),1)),INDEX('Cycle 4'!F$10:F$999,MATCH($A327,'Cycle 4'!$L$10:$L$999,0),1)),INDEX('Cycle 5'!F$10:F$999,MATCH($A327,'Cycle 5'!$L$10:$L$999,0),1)),INDEX('Cycle 6'!F$10:F$999,MATCH($A327,'Cycle 6'!$L$10:$L$999,0),1)),INDEX('Cycle 7'!F$10:F$999,MATCH($A327,'Cycle 7'!$L$10:$L$999,0),1)),INDEX('Cycle 8'!F$10:F$999,MATCH($A327,'Cycle 8'!$L$10:$L$999,0),1)),INDEX('Cycle 9'!F$10:F$999,MATCH($A327,'Cycle 9'!$L$10:$L$999,0),1)),INDEX('Cycle 10'!F$10:F$999,MATCH($A327,'Cycle 10'!$L$10:$L$999,0),1)),INDEX('Cycle 11'!F$10:F$999,MATCH($A327,'Cycle 11'!$L$10:$L$999,0),1)),"")="","",IFERROR(IFERROR(IFERROR(IFERROR(IFERROR(IFERROR(IFERROR(IFERROR(IFERROR(IFERROR(IFERROR(IFERROR(INDEX(Summer!F$10:F$999,MATCH($A327,Summer!$L$10:$L$999,0),1),INDEX('Cycle 1'!F$10:F$999,MATCH($A327,'Cycle 1'!$L$10:$L$999,0),1)),INDEX('Cycle 2'!F$10:F$999,MATCH($A327,'Cycle 2'!$L$10:$L$999,0),1)),INDEX('Cycle 3'!F$10:F$999,MATCH($A327,'Cycle 3'!$L$10:$L$999,0),1)),INDEX('Cycle 4'!F$10:F$999,MATCH($A327,'Cycle 4'!$L$10:$L$999,0),1)),INDEX('Cycle 5'!F$10:F$999,MATCH($A327,'Cycle 5'!$L$10:$L$999,0),1)),INDEX('Cycle 6'!F$10:F$999,MATCH($A327,'Cycle 6'!$L$10:$L$999,0),1)),INDEX('Cycle 7'!F$10:F$999,MATCH($A327,'Cycle 7'!$L$10:$L$999,0),1)),INDEX('Cycle 8'!F$10:F$999,MATCH($A327,'Cycle 8'!$L$10:$L$999,0),1)),INDEX('Cycle 9'!F$10:F$999,MATCH($A327,'Cycle 9'!$L$10:$L$999,0),1)),INDEX('Cycle 10'!F$10:F$999,MATCH($A327,'Cycle 10'!$L$10:$L$999,0),1)),INDEX('Cycle 11'!F$10:F$999,MATCH($A327,'Cycle 11'!$L$10:$L$999,0),1)),""))</f>
        <v/>
      </c>
      <c r="H327" t="str">
        <f>IF(IFERROR(IFERROR(IFERROR(IFERROR(IFERROR(IFERROR(IFERROR(IFERROR(IFERROR(IFERROR(IFERROR(IFERROR(INDEX(Summer!G$10:G$999,MATCH($A327,Summer!$L$10:$L$999,0),1),INDEX('Cycle 1'!G$10:G$999,MATCH($A327,'Cycle 1'!$L$10:$L$999,0),1)),INDEX('Cycle 2'!G$10:G$999,MATCH($A327,'Cycle 2'!$L$10:$L$999,0),1)),INDEX('Cycle 3'!G$10:G$999,MATCH($A327,'Cycle 3'!$L$10:$L$999,0),1)),INDEX('Cycle 4'!G$10:G$999,MATCH($A327,'Cycle 4'!$L$10:$L$999,0),1)),INDEX('Cycle 5'!G$10:G$999,MATCH($A327,'Cycle 5'!$L$10:$L$999,0),1)),INDEX('Cycle 6'!G$10:G$999,MATCH($A327,'Cycle 6'!$L$10:$L$999,0),1)),INDEX('Cycle 7'!G$10:G$999,MATCH($A327,'Cycle 7'!$L$10:$L$999,0),1)),INDEX('Cycle 8'!G$10:G$999,MATCH($A327,'Cycle 8'!$L$10:$L$999,0),1)),INDEX('Cycle 9'!G$10:G$999,MATCH($A327,'Cycle 9'!$L$10:$L$999,0),1)),INDEX('Cycle 10'!G$10:G$999,MATCH($A327,'Cycle 10'!$L$10:$L$999,0),1)),INDEX('Cycle 11'!G$10:G$999,MATCH($A327,'Cycle 11'!$L$10:$L$999,0),1)),"")="","",IFERROR(IFERROR(IFERROR(IFERROR(IFERROR(IFERROR(IFERROR(IFERROR(IFERROR(IFERROR(IFERROR(IFERROR(INDEX(Summer!G$10:G$999,MATCH($A327,Summer!$L$10:$L$999,0),1),INDEX('Cycle 1'!G$10:G$999,MATCH($A327,'Cycle 1'!$L$10:$L$999,0),1)),INDEX('Cycle 2'!G$10:G$999,MATCH($A327,'Cycle 2'!$L$10:$L$999,0),1)),INDEX('Cycle 3'!G$10:G$999,MATCH($A327,'Cycle 3'!$L$10:$L$999,0),1)),INDEX('Cycle 4'!G$10:G$999,MATCH($A327,'Cycle 4'!$L$10:$L$999,0),1)),INDEX('Cycle 5'!G$10:G$999,MATCH($A327,'Cycle 5'!$L$10:$L$999,0),1)),INDEX('Cycle 6'!G$10:G$999,MATCH($A327,'Cycle 6'!$L$10:$L$999,0),1)),INDEX('Cycle 7'!G$10:G$999,MATCH($A327,'Cycle 7'!$L$10:$L$999,0),1)),INDEX('Cycle 8'!G$10:G$999,MATCH($A327,'Cycle 8'!$L$10:$L$999,0),1)),INDEX('Cycle 9'!G$10:G$999,MATCH($A327,'Cycle 9'!$L$10:$L$999,0),1)),INDEX('Cycle 10'!G$10:G$999,MATCH($A327,'Cycle 10'!$L$10:$L$999,0),1)),INDEX('Cycle 11'!G$10:G$999,MATCH($A327,'Cycle 11'!$L$10:$L$999,0),1)),""))</f>
        <v/>
      </c>
      <c r="I327">
        <f>IFERROR(IF(C327="",MAX(I$1:I326),IF(ROW(C$2)=ROW(C327),1,IF(ISERROR(VLOOKUP(C327,C$2:C326,1,FALSE)),MAX(I$1:I326)+1,MAX(I$1:I326)))),"")</f>
        <v>0</v>
      </c>
      <c r="J327" t="str">
        <f t="shared" si="42"/>
        <v/>
      </c>
      <c r="K327" t="str">
        <f t="shared" si="43"/>
        <v/>
      </c>
      <c r="L327" t="str">
        <f t="shared" si="43"/>
        <v/>
      </c>
      <c r="M327" t="str">
        <f t="shared" si="43"/>
        <v/>
      </c>
      <c r="N327" t="str">
        <f t="shared" si="43"/>
        <v/>
      </c>
      <c r="O327" t="str">
        <f t="shared" si="43"/>
        <v/>
      </c>
      <c r="P327" t="str">
        <f t="shared" si="43"/>
        <v/>
      </c>
      <c r="Q327" t="str">
        <f t="shared" si="43"/>
        <v/>
      </c>
      <c r="R327" t="str">
        <f t="shared" si="43"/>
        <v/>
      </c>
      <c r="S327" t="str">
        <f t="shared" si="43"/>
        <v/>
      </c>
      <c r="T327" t="str">
        <f t="shared" si="43"/>
        <v/>
      </c>
      <c r="U327" t="str">
        <f t="shared" si="43"/>
        <v/>
      </c>
      <c r="V327" t="str">
        <f t="shared" si="43"/>
        <v/>
      </c>
      <c r="W327" t="str">
        <f t="shared" si="44"/>
        <v/>
      </c>
      <c r="X327">
        <f>IF(OR(H327="No",H327=""),0,IF(COUNTIFS(H$2:H327,"Yes",C$2:C327,C327)&gt;1,0,COUNTIFS(H$2:H327,"Yes",C$2:C327,C327)))+IF(X326=$X$1,0,X326)</f>
        <v>0</v>
      </c>
    </row>
    <row r="328" spans="1:24" x14ac:dyDescent="0.3">
      <c r="A328">
        <f>ROWS($A$2:$A328)</f>
        <v>327</v>
      </c>
      <c r="B328" t="str">
        <f>IF(ISERROR(VLOOKUP(A328,Summer!L$11:L$500,1,FALSE)),IF(ISERROR(VLOOKUP(A328,'Cycle 1'!L$11:L$500,1,FALSE)),IF(ISERROR(VLOOKUP(A328,'Cycle 2'!L$11:L$500,1,FALSE)),IF(ISERROR(VLOOKUP(A328,'Cycle 3'!L$11:L$500,1,FALSE)),IF(ISERROR(VLOOKUP(A328,'Cycle 4'!L$11:L$500,1,FALSE)),IF(ISERROR(VLOOKUP(A328,'Cycle 5'!L$11:L$500,1,FALSE)),IF(ISERROR(VLOOKUP(A328,'Cycle 6'!L$11:L$500,1,FALSE)),IF(ISERROR(VLOOKUP(A328,'Cycle 7'!L$11:L$500,1,FALSE)),IF(ISERROR(VLOOKUP(A328,'Cycle 8'!L$11:L$500,1,FALSE)),IF(ISERROR(VLOOKUP(A328,'Cycle 9'!L$11:L$500,1,FALSE)),IF(ISERROR(VLOOKUP(A328,'Cycle 10'!L$11:L$500,1,FALSE)),IF(ISERROR(VLOOKUP(A328,'Cycle 11'!L$11:L$500,1,FALSE)),"","Cycle 11"),"Cycle 10"),"Cycle 9"),"Cycle 8"),"Cycle 7"),"Cycle 6"),"Cycle 5"),"Cycle 4"),"Cycle 3"),"Cycle 2"),"Cycle 1"),"Summer")</f>
        <v/>
      </c>
      <c r="C328" t="str">
        <f>IF(IFERROR(IFERROR(IFERROR(IFERROR(IFERROR(IFERROR(IFERROR(IFERROR(IFERROR(IFERROR(IFERROR(IFERROR(INDEX(Summer!B$10:B$999,MATCH($A328,Summer!$L$10:$L$999,0),1),INDEX('Cycle 1'!B$10:B$999,MATCH($A328,'Cycle 1'!$L$10:$L$999,0),1)),INDEX('Cycle 2'!B$10:B$999,MATCH($A328,'Cycle 2'!$L$10:$L$999,0),1)),INDEX('Cycle 3'!B$10:B$999,MATCH($A328,'Cycle 3'!$L$10:$L$999,0),1)),INDEX('Cycle 4'!B$10:B$999,MATCH($A328,'Cycle 4'!$L$10:$L$999,0),1)),INDEX('Cycle 5'!B$10:B$999,MATCH($A328,'Cycle 5'!$L$10:$L$999,0),1)),INDEX('Cycle 6'!B$10:B$999,MATCH($A328,'Cycle 6'!$L$10:$L$999,0),1)),INDEX('Cycle 7'!B$10:B$999,MATCH($A328,'Cycle 7'!$L$10:$L$999,0),1)),INDEX('Cycle 8'!B$10:B$999,MATCH($A328,'Cycle 8'!$L$10:$L$999,0),1)),INDEX('Cycle 9'!B$10:B$999,MATCH($A328,'Cycle 9'!$L$10:$L$999,0),1)),INDEX('Cycle 10'!B$10:B$999,MATCH($A328,'Cycle 10'!$L$10:$L$999,0),1)),INDEX('Cycle 11'!B$10:B$999,MATCH($A328,'Cycle 11'!$L$10:$L$999,0),1)),"")="","",IFERROR(IFERROR(IFERROR(IFERROR(IFERROR(IFERROR(IFERROR(IFERROR(IFERROR(IFERROR(IFERROR(IFERROR(INDEX(Summer!B$10:B$999,MATCH($A328,Summer!$L$10:$L$999,0),1),INDEX('Cycle 1'!B$10:B$999,MATCH($A328,'Cycle 1'!$L$10:$L$999,0),1)),INDEX('Cycle 2'!B$10:B$999,MATCH($A328,'Cycle 2'!$L$10:$L$999,0),1)),INDEX('Cycle 3'!B$10:B$999,MATCH($A328,'Cycle 3'!$L$10:$L$999,0),1)),INDEX('Cycle 4'!B$10:B$999,MATCH($A328,'Cycle 4'!$L$10:$L$999,0),1)),INDEX('Cycle 5'!B$10:B$999,MATCH($A328,'Cycle 5'!$L$10:$L$999,0),1)),INDEX('Cycle 6'!B$10:B$999,MATCH($A328,'Cycle 6'!$L$10:$L$999,0),1)),INDEX('Cycle 7'!B$10:B$999,MATCH($A328,'Cycle 7'!$L$10:$L$999,0),1)),INDEX('Cycle 8'!B$10:B$999,MATCH($A328,'Cycle 8'!$L$10:$L$999,0),1)),INDEX('Cycle 9'!B$10:B$999,MATCH($A328,'Cycle 9'!$L$10:$L$999,0),1)),INDEX('Cycle 10'!B$10:B$999,MATCH($A328,'Cycle 10'!$L$10:$L$999,0),1)),INDEX('Cycle 11'!B$10:B$999,MATCH($A328,'Cycle 11'!$L$10:$L$999,0),1)),""))</f>
        <v/>
      </c>
      <c r="D328" t="str">
        <f>IF(IFERROR(IFERROR(IFERROR(IFERROR(IFERROR(IFERROR(IFERROR(IFERROR(IFERROR(IFERROR(IFERROR(IFERROR(INDEX(Summer!C$10:C$999,MATCH($A328,Summer!$L$10:$L$999,0),1),INDEX('Cycle 1'!C$10:C$999,MATCH($A328,'Cycle 1'!$L$10:$L$999,0),1)),INDEX('Cycle 2'!C$10:C$999,MATCH($A328,'Cycle 2'!$L$10:$L$999,0),1)),INDEX('Cycle 3'!C$10:C$999,MATCH($A328,'Cycle 3'!$L$10:$L$999,0),1)),INDEX('Cycle 4'!C$10:C$999,MATCH($A328,'Cycle 4'!$L$10:$L$999,0),1)),INDEX('Cycle 5'!C$10:C$999,MATCH($A328,'Cycle 5'!$L$10:$L$999,0),1)),INDEX('Cycle 6'!C$10:C$999,MATCH($A328,'Cycle 6'!$L$10:$L$999,0),1)),INDEX('Cycle 7'!C$10:C$999,MATCH($A328,'Cycle 7'!$L$10:$L$999,0),1)),INDEX('Cycle 8'!C$10:C$999,MATCH($A328,'Cycle 8'!$L$10:$L$999,0),1)),INDEX('Cycle 9'!C$10:C$999,MATCH($A328,'Cycle 9'!$L$10:$L$999,0),1)),INDEX('Cycle 10'!C$10:C$999,MATCH($A328,'Cycle 10'!$L$10:$L$999,0),1)),INDEX('Cycle 11'!C$10:C$999,MATCH($A328,'Cycle 11'!$L$10:$L$999,0),1)),"")="","",IFERROR(IFERROR(IFERROR(IFERROR(IFERROR(IFERROR(IFERROR(IFERROR(IFERROR(IFERROR(IFERROR(IFERROR(INDEX(Summer!C$10:C$999,MATCH($A328,Summer!$L$10:$L$999,0),1),INDEX('Cycle 1'!C$10:C$999,MATCH($A328,'Cycle 1'!$L$10:$L$999,0),1)),INDEX('Cycle 2'!C$10:C$999,MATCH($A328,'Cycle 2'!$L$10:$L$999,0),1)),INDEX('Cycle 3'!C$10:C$999,MATCH($A328,'Cycle 3'!$L$10:$L$999,0),1)),INDEX('Cycle 4'!C$10:C$999,MATCH($A328,'Cycle 4'!$L$10:$L$999,0),1)),INDEX('Cycle 5'!C$10:C$999,MATCH($A328,'Cycle 5'!$L$10:$L$999,0),1)),INDEX('Cycle 6'!C$10:C$999,MATCH($A328,'Cycle 6'!$L$10:$L$999,0),1)),INDEX('Cycle 7'!C$10:C$999,MATCH($A328,'Cycle 7'!$L$10:$L$999,0),1)),INDEX('Cycle 8'!C$10:C$999,MATCH($A328,'Cycle 8'!$L$10:$L$999,0),1)),INDEX('Cycle 9'!C$10:C$999,MATCH($A328,'Cycle 9'!$L$10:$L$999,0),1)),INDEX('Cycle 10'!C$10:C$999,MATCH($A328,'Cycle 10'!$L$10:$L$999,0),1)),INDEX('Cycle 11'!C$10:C$999,MATCH($A328,'Cycle 11'!$L$10:$L$999,0),1)),""))</f>
        <v/>
      </c>
      <c r="E328" t="str">
        <f>IF(IFERROR(IFERROR(IFERROR(IFERROR(IFERROR(IFERROR(IFERROR(IFERROR(IFERROR(IFERROR(IFERROR(IFERROR(INDEX(Summer!D$10:D$999,MATCH($A328,Summer!$L$10:$L$999,0),1),INDEX('Cycle 1'!D$10:D$999,MATCH($A328,'Cycle 1'!$L$10:$L$999,0),1)),INDEX('Cycle 2'!D$10:D$999,MATCH($A328,'Cycle 2'!$L$10:$L$999,0),1)),INDEX('Cycle 3'!D$10:D$999,MATCH($A328,'Cycle 3'!$L$10:$L$999,0),1)),INDEX('Cycle 4'!D$10:D$999,MATCH($A328,'Cycle 4'!$L$10:$L$999,0),1)),INDEX('Cycle 5'!D$10:D$999,MATCH($A328,'Cycle 5'!$L$10:$L$999,0),1)),INDEX('Cycle 6'!D$10:D$999,MATCH($A328,'Cycle 6'!$L$10:$L$999,0),1)),INDEX('Cycle 7'!D$10:D$999,MATCH($A328,'Cycle 7'!$L$10:$L$999,0),1)),INDEX('Cycle 8'!D$10:D$999,MATCH($A328,'Cycle 8'!$L$10:$L$999,0),1)),INDEX('Cycle 9'!D$10:D$999,MATCH($A328,'Cycle 9'!$L$10:$L$999,0),1)),INDEX('Cycle 10'!D$10:D$999,MATCH($A328,'Cycle 10'!$L$10:$L$999,0),1)),INDEX('Cycle 11'!D$10:D$999,MATCH($A328,'Cycle 11'!$L$10:$L$999,0),1)),"")="","",IFERROR(IFERROR(IFERROR(IFERROR(IFERROR(IFERROR(IFERROR(IFERROR(IFERROR(IFERROR(IFERROR(IFERROR(INDEX(Summer!D$10:D$999,MATCH($A328,Summer!$L$10:$L$999,0),1),INDEX('Cycle 1'!D$10:D$999,MATCH($A328,'Cycle 1'!$L$10:$L$999,0),1)),INDEX('Cycle 2'!D$10:D$999,MATCH($A328,'Cycle 2'!$L$10:$L$999,0),1)),INDEX('Cycle 3'!D$10:D$999,MATCH($A328,'Cycle 3'!$L$10:$L$999,0),1)),INDEX('Cycle 4'!D$10:D$999,MATCH($A328,'Cycle 4'!$L$10:$L$999,0),1)),INDEX('Cycle 5'!D$10:D$999,MATCH($A328,'Cycle 5'!$L$10:$L$999,0),1)),INDEX('Cycle 6'!D$10:D$999,MATCH($A328,'Cycle 6'!$L$10:$L$999,0),1)),INDEX('Cycle 7'!D$10:D$999,MATCH($A328,'Cycle 7'!$L$10:$L$999,0),1)),INDEX('Cycle 8'!D$10:D$999,MATCH($A328,'Cycle 8'!$L$10:$L$999,0),1)),INDEX('Cycle 9'!D$10:D$999,MATCH($A328,'Cycle 9'!$L$10:$L$999,0),1)),INDEX('Cycle 10'!D$10:D$999,MATCH($A328,'Cycle 10'!$L$10:$L$999,0),1)),INDEX('Cycle 11'!D$10:D$999,MATCH($A328,'Cycle 11'!$L$10:$L$999,0),1)),""))</f>
        <v/>
      </c>
      <c r="F328" t="str">
        <f>IF(IFERROR(IFERROR(IFERROR(IFERROR(IFERROR(IFERROR(IFERROR(IFERROR(IFERROR(IFERROR(IFERROR(IFERROR(INDEX(Summer!E$10:E$999,MATCH($A328,Summer!$L$10:$L$999,0),1),INDEX('Cycle 1'!E$10:E$999,MATCH($A328,'Cycle 1'!$L$10:$L$999,0),1)),INDEX('Cycle 2'!E$10:E$999,MATCH($A328,'Cycle 2'!$L$10:$L$999,0),1)),INDEX('Cycle 3'!E$10:E$999,MATCH($A328,'Cycle 3'!$L$10:$L$999,0),1)),INDEX('Cycle 4'!E$10:E$999,MATCH($A328,'Cycle 4'!$L$10:$L$999,0),1)),INDEX('Cycle 5'!E$10:E$999,MATCH($A328,'Cycle 5'!$L$10:$L$999,0),1)),INDEX('Cycle 6'!E$10:E$999,MATCH($A328,'Cycle 6'!$L$10:$L$999,0),1)),INDEX('Cycle 7'!E$10:E$999,MATCH($A328,'Cycle 7'!$L$10:$L$999,0),1)),INDEX('Cycle 8'!E$10:E$999,MATCH($A328,'Cycle 8'!$L$10:$L$999,0),1)),INDEX('Cycle 9'!E$10:E$999,MATCH($A328,'Cycle 9'!$L$10:$L$999,0),1)),INDEX('Cycle 10'!E$10:E$999,MATCH($A328,'Cycle 10'!$L$10:$L$999,0),1)),INDEX('Cycle 11'!E$10:E$999,MATCH($A328,'Cycle 11'!$L$10:$L$999,0),1)),"")="","",IFERROR(IFERROR(IFERROR(IFERROR(IFERROR(IFERROR(IFERROR(IFERROR(IFERROR(IFERROR(IFERROR(IFERROR(INDEX(Summer!E$10:E$999,MATCH($A328,Summer!$L$10:$L$999,0),1),INDEX('Cycle 1'!E$10:E$999,MATCH($A328,'Cycle 1'!$L$10:$L$999,0),1)),INDEX('Cycle 2'!E$10:E$999,MATCH($A328,'Cycle 2'!$L$10:$L$999,0),1)),INDEX('Cycle 3'!E$10:E$999,MATCH($A328,'Cycle 3'!$L$10:$L$999,0),1)),INDEX('Cycle 4'!E$10:E$999,MATCH($A328,'Cycle 4'!$L$10:$L$999,0),1)),INDEX('Cycle 5'!E$10:E$999,MATCH($A328,'Cycle 5'!$L$10:$L$999,0),1)),INDEX('Cycle 6'!E$10:E$999,MATCH($A328,'Cycle 6'!$L$10:$L$999,0),1)),INDEX('Cycle 7'!E$10:E$999,MATCH($A328,'Cycle 7'!$L$10:$L$999,0),1)),INDEX('Cycle 8'!E$10:E$999,MATCH($A328,'Cycle 8'!$L$10:$L$999,0),1)),INDEX('Cycle 9'!E$10:E$999,MATCH($A328,'Cycle 9'!$L$10:$L$999,0),1)),INDEX('Cycle 10'!E$10:E$999,MATCH($A328,'Cycle 10'!$L$10:$L$999,0),1)),INDEX('Cycle 11'!E$10:E$999,MATCH($A328,'Cycle 11'!$L$10:$L$999,0),1)),""))</f>
        <v/>
      </c>
      <c r="G328" t="str">
        <f>IF(IFERROR(IFERROR(IFERROR(IFERROR(IFERROR(IFERROR(IFERROR(IFERROR(IFERROR(IFERROR(IFERROR(IFERROR(INDEX(Summer!F$10:F$999,MATCH($A328,Summer!$L$10:$L$999,0),1),INDEX('Cycle 1'!F$10:F$999,MATCH($A328,'Cycle 1'!$L$10:$L$999,0),1)),INDEX('Cycle 2'!F$10:F$999,MATCH($A328,'Cycle 2'!$L$10:$L$999,0),1)),INDEX('Cycle 3'!F$10:F$999,MATCH($A328,'Cycle 3'!$L$10:$L$999,0),1)),INDEX('Cycle 4'!F$10:F$999,MATCH($A328,'Cycle 4'!$L$10:$L$999,0),1)),INDEX('Cycle 5'!F$10:F$999,MATCH($A328,'Cycle 5'!$L$10:$L$999,0),1)),INDEX('Cycle 6'!F$10:F$999,MATCH($A328,'Cycle 6'!$L$10:$L$999,0),1)),INDEX('Cycle 7'!F$10:F$999,MATCH($A328,'Cycle 7'!$L$10:$L$999,0),1)),INDEX('Cycle 8'!F$10:F$999,MATCH($A328,'Cycle 8'!$L$10:$L$999,0),1)),INDEX('Cycle 9'!F$10:F$999,MATCH($A328,'Cycle 9'!$L$10:$L$999,0),1)),INDEX('Cycle 10'!F$10:F$999,MATCH($A328,'Cycle 10'!$L$10:$L$999,0),1)),INDEX('Cycle 11'!F$10:F$999,MATCH($A328,'Cycle 11'!$L$10:$L$999,0),1)),"")="","",IFERROR(IFERROR(IFERROR(IFERROR(IFERROR(IFERROR(IFERROR(IFERROR(IFERROR(IFERROR(IFERROR(IFERROR(INDEX(Summer!F$10:F$999,MATCH($A328,Summer!$L$10:$L$999,0),1),INDEX('Cycle 1'!F$10:F$999,MATCH($A328,'Cycle 1'!$L$10:$L$999,0),1)),INDEX('Cycle 2'!F$10:F$999,MATCH($A328,'Cycle 2'!$L$10:$L$999,0),1)),INDEX('Cycle 3'!F$10:F$999,MATCH($A328,'Cycle 3'!$L$10:$L$999,0),1)),INDEX('Cycle 4'!F$10:F$999,MATCH($A328,'Cycle 4'!$L$10:$L$999,0),1)),INDEX('Cycle 5'!F$10:F$999,MATCH($A328,'Cycle 5'!$L$10:$L$999,0),1)),INDEX('Cycle 6'!F$10:F$999,MATCH($A328,'Cycle 6'!$L$10:$L$999,0),1)),INDEX('Cycle 7'!F$10:F$999,MATCH($A328,'Cycle 7'!$L$10:$L$999,0),1)),INDEX('Cycle 8'!F$10:F$999,MATCH($A328,'Cycle 8'!$L$10:$L$999,0),1)),INDEX('Cycle 9'!F$10:F$999,MATCH($A328,'Cycle 9'!$L$10:$L$999,0),1)),INDEX('Cycle 10'!F$10:F$999,MATCH($A328,'Cycle 10'!$L$10:$L$999,0),1)),INDEX('Cycle 11'!F$10:F$999,MATCH($A328,'Cycle 11'!$L$10:$L$999,0),1)),""))</f>
        <v/>
      </c>
      <c r="H328" t="str">
        <f>IF(IFERROR(IFERROR(IFERROR(IFERROR(IFERROR(IFERROR(IFERROR(IFERROR(IFERROR(IFERROR(IFERROR(IFERROR(INDEX(Summer!G$10:G$999,MATCH($A328,Summer!$L$10:$L$999,0),1),INDEX('Cycle 1'!G$10:G$999,MATCH($A328,'Cycle 1'!$L$10:$L$999,0),1)),INDEX('Cycle 2'!G$10:G$999,MATCH($A328,'Cycle 2'!$L$10:$L$999,0),1)),INDEX('Cycle 3'!G$10:G$999,MATCH($A328,'Cycle 3'!$L$10:$L$999,0),1)),INDEX('Cycle 4'!G$10:G$999,MATCH($A328,'Cycle 4'!$L$10:$L$999,0),1)),INDEX('Cycle 5'!G$10:G$999,MATCH($A328,'Cycle 5'!$L$10:$L$999,0),1)),INDEX('Cycle 6'!G$10:G$999,MATCH($A328,'Cycle 6'!$L$10:$L$999,0),1)),INDEX('Cycle 7'!G$10:G$999,MATCH($A328,'Cycle 7'!$L$10:$L$999,0),1)),INDEX('Cycle 8'!G$10:G$999,MATCH($A328,'Cycle 8'!$L$10:$L$999,0),1)),INDEX('Cycle 9'!G$10:G$999,MATCH($A328,'Cycle 9'!$L$10:$L$999,0),1)),INDEX('Cycle 10'!G$10:G$999,MATCH($A328,'Cycle 10'!$L$10:$L$999,0),1)),INDEX('Cycle 11'!G$10:G$999,MATCH($A328,'Cycle 11'!$L$10:$L$999,0),1)),"")="","",IFERROR(IFERROR(IFERROR(IFERROR(IFERROR(IFERROR(IFERROR(IFERROR(IFERROR(IFERROR(IFERROR(IFERROR(INDEX(Summer!G$10:G$999,MATCH($A328,Summer!$L$10:$L$999,0),1),INDEX('Cycle 1'!G$10:G$999,MATCH($A328,'Cycle 1'!$L$10:$L$999,0),1)),INDEX('Cycle 2'!G$10:G$999,MATCH($A328,'Cycle 2'!$L$10:$L$999,0),1)),INDEX('Cycle 3'!G$10:G$999,MATCH($A328,'Cycle 3'!$L$10:$L$999,0),1)),INDEX('Cycle 4'!G$10:G$999,MATCH($A328,'Cycle 4'!$L$10:$L$999,0),1)),INDEX('Cycle 5'!G$10:G$999,MATCH($A328,'Cycle 5'!$L$10:$L$999,0),1)),INDEX('Cycle 6'!G$10:G$999,MATCH($A328,'Cycle 6'!$L$10:$L$999,0),1)),INDEX('Cycle 7'!G$10:G$999,MATCH($A328,'Cycle 7'!$L$10:$L$999,0),1)),INDEX('Cycle 8'!G$10:G$999,MATCH($A328,'Cycle 8'!$L$10:$L$999,0),1)),INDEX('Cycle 9'!G$10:G$999,MATCH($A328,'Cycle 9'!$L$10:$L$999,0),1)),INDEX('Cycle 10'!G$10:G$999,MATCH($A328,'Cycle 10'!$L$10:$L$999,0),1)),INDEX('Cycle 11'!G$10:G$999,MATCH($A328,'Cycle 11'!$L$10:$L$999,0),1)),""))</f>
        <v/>
      </c>
      <c r="I328">
        <f>IFERROR(IF(C328="",MAX(I$1:I327),IF(ROW(C$2)=ROW(C328),1,IF(ISERROR(VLOOKUP(C328,C$2:C327,1,FALSE)),MAX(I$1:I327)+1,MAX(I$1:I327)))),"")</f>
        <v>0</v>
      </c>
      <c r="J328" t="str">
        <f t="shared" si="42"/>
        <v/>
      </c>
      <c r="K328" t="str">
        <f t="shared" si="43"/>
        <v/>
      </c>
      <c r="L328" t="str">
        <f t="shared" si="43"/>
        <v/>
      </c>
      <c r="M328" t="str">
        <f t="shared" si="43"/>
        <v/>
      </c>
      <c r="N328" t="str">
        <f t="shared" si="43"/>
        <v/>
      </c>
      <c r="O328" t="str">
        <f t="shared" si="43"/>
        <v/>
      </c>
      <c r="P328" t="str">
        <f t="shared" si="43"/>
        <v/>
      </c>
      <c r="Q328" t="str">
        <f t="shared" si="43"/>
        <v/>
      </c>
      <c r="R328" t="str">
        <f t="shared" si="43"/>
        <v/>
      </c>
      <c r="S328" t="str">
        <f t="shared" si="43"/>
        <v/>
      </c>
      <c r="T328" t="str">
        <f t="shared" si="43"/>
        <v/>
      </c>
      <c r="U328" t="str">
        <f t="shared" si="43"/>
        <v/>
      </c>
      <c r="V328" t="str">
        <f t="shared" si="43"/>
        <v/>
      </c>
      <c r="W328" t="str">
        <f t="shared" si="44"/>
        <v/>
      </c>
      <c r="X328">
        <f>IF(OR(H328="No",H328=""),0,IF(COUNTIFS(H$2:H328,"Yes",C$2:C328,C328)&gt;1,0,COUNTIFS(H$2:H328,"Yes",C$2:C328,C328)))+IF(X327=$X$1,0,X327)</f>
        <v>0</v>
      </c>
    </row>
    <row r="329" spans="1:24" x14ac:dyDescent="0.3">
      <c r="A329">
        <f>ROWS($A$2:$A329)</f>
        <v>328</v>
      </c>
      <c r="B329" t="str">
        <f>IF(ISERROR(VLOOKUP(A329,Summer!L$11:L$500,1,FALSE)),IF(ISERROR(VLOOKUP(A329,'Cycle 1'!L$11:L$500,1,FALSE)),IF(ISERROR(VLOOKUP(A329,'Cycle 2'!L$11:L$500,1,FALSE)),IF(ISERROR(VLOOKUP(A329,'Cycle 3'!L$11:L$500,1,FALSE)),IF(ISERROR(VLOOKUP(A329,'Cycle 4'!L$11:L$500,1,FALSE)),IF(ISERROR(VLOOKUP(A329,'Cycle 5'!L$11:L$500,1,FALSE)),IF(ISERROR(VLOOKUP(A329,'Cycle 6'!L$11:L$500,1,FALSE)),IF(ISERROR(VLOOKUP(A329,'Cycle 7'!L$11:L$500,1,FALSE)),IF(ISERROR(VLOOKUP(A329,'Cycle 8'!L$11:L$500,1,FALSE)),IF(ISERROR(VLOOKUP(A329,'Cycle 9'!L$11:L$500,1,FALSE)),IF(ISERROR(VLOOKUP(A329,'Cycle 10'!L$11:L$500,1,FALSE)),IF(ISERROR(VLOOKUP(A329,'Cycle 11'!L$11:L$500,1,FALSE)),"","Cycle 11"),"Cycle 10"),"Cycle 9"),"Cycle 8"),"Cycle 7"),"Cycle 6"),"Cycle 5"),"Cycle 4"),"Cycle 3"),"Cycle 2"),"Cycle 1"),"Summer")</f>
        <v/>
      </c>
      <c r="C329" t="str">
        <f>IF(IFERROR(IFERROR(IFERROR(IFERROR(IFERROR(IFERROR(IFERROR(IFERROR(IFERROR(IFERROR(IFERROR(IFERROR(INDEX(Summer!B$10:B$999,MATCH($A329,Summer!$L$10:$L$999,0),1),INDEX('Cycle 1'!B$10:B$999,MATCH($A329,'Cycle 1'!$L$10:$L$999,0),1)),INDEX('Cycle 2'!B$10:B$999,MATCH($A329,'Cycle 2'!$L$10:$L$999,0),1)),INDEX('Cycle 3'!B$10:B$999,MATCH($A329,'Cycle 3'!$L$10:$L$999,0),1)),INDEX('Cycle 4'!B$10:B$999,MATCH($A329,'Cycle 4'!$L$10:$L$999,0),1)),INDEX('Cycle 5'!B$10:B$999,MATCH($A329,'Cycle 5'!$L$10:$L$999,0),1)),INDEX('Cycle 6'!B$10:B$999,MATCH($A329,'Cycle 6'!$L$10:$L$999,0),1)),INDEX('Cycle 7'!B$10:B$999,MATCH($A329,'Cycle 7'!$L$10:$L$999,0),1)),INDEX('Cycle 8'!B$10:B$999,MATCH($A329,'Cycle 8'!$L$10:$L$999,0),1)),INDEX('Cycle 9'!B$10:B$999,MATCH($A329,'Cycle 9'!$L$10:$L$999,0),1)),INDEX('Cycle 10'!B$10:B$999,MATCH($A329,'Cycle 10'!$L$10:$L$999,0),1)),INDEX('Cycle 11'!B$10:B$999,MATCH($A329,'Cycle 11'!$L$10:$L$999,0),1)),"")="","",IFERROR(IFERROR(IFERROR(IFERROR(IFERROR(IFERROR(IFERROR(IFERROR(IFERROR(IFERROR(IFERROR(IFERROR(INDEX(Summer!B$10:B$999,MATCH($A329,Summer!$L$10:$L$999,0),1),INDEX('Cycle 1'!B$10:B$999,MATCH($A329,'Cycle 1'!$L$10:$L$999,0),1)),INDEX('Cycle 2'!B$10:B$999,MATCH($A329,'Cycle 2'!$L$10:$L$999,0),1)),INDEX('Cycle 3'!B$10:B$999,MATCH($A329,'Cycle 3'!$L$10:$L$999,0),1)),INDEX('Cycle 4'!B$10:B$999,MATCH($A329,'Cycle 4'!$L$10:$L$999,0),1)),INDEX('Cycle 5'!B$10:B$999,MATCH($A329,'Cycle 5'!$L$10:$L$999,0),1)),INDEX('Cycle 6'!B$10:B$999,MATCH($A329,'Cycle 6'!$L$10:$L$999,0),1)),INDEX('Cycle 7'!B$10:B$999,MATCH($A329,'Cycle 7'!$L$10:$L$999,0),1)),INDEX('Cycle 8'!B$10:B$999,MATCH($A329,'Cycle 8'!$L$10:$L$999,0),1)),INDEX('Cycle 9'!B$10:B$999,MATCH($A329,'Cycle 9'!$L$10:$L$999,0),1)),INDEX('Cycle 10'!B$10:B$999,MATCH($A329,'Cycle 10'!$L$10:$L$999,0),1)),INDEX('Cycle 11'!B$10:B$999,MATCH($A329,'Cycle 11'!$L$10:$L$999,0),1)),""))</f>
        <v/>
      </c>
      <c r="D329" t="str">
        <f>IF(IFERROR(IFERROR(IFERROR(IFERROR(IFERROR(IFERROR(IFERROR(IFERROR(IFERROR(IFERROR(IFERROR(IFERROR(INDEX(Summer!C$10:C$999,MATCH($A329,Summer!$L$10:$L$999,0),1),INDEX('Cycle 1'!C$10:C$999,MATCH($A329,'Cycle 1'!$L$10:$L$999,0),1)),INDEX('Cycle 2'!C$10:C$999,MATCH($A329,'Cycle 2'!$L$10:$L$999,0),1)),INDEX('Cycle 3'!C$10:C$999,MATCH($A329,'Cycle 3'!$L$10:$L$999,0),1)),INDEX('Cycle 4'!C$10:C$999,MATCH($A329,'Cycle 4'!$L$10:$L$999,0),1)),INDEX('Cycle 5'!C$10:C$999,MATCH($A329,'Cycle 5'!$L$10:$L$999,0),1)),INDEX('Cycle 6'!C$10:C$999,MATCH($A329,'Cycle 6'!$L$10:$L$999,0),1)),INDEX('Cycle 7'!C$10:C$999,MATCH($A329,'Cycle 7'!$L$10:$L$999,0),1)),INDEX('Cycle 8'!C$10:C$999,MATCH($A329,'Cycle 8'!$L$10:$L$999,0),1)),INDEX('Cycle 9'!C$10:C$999,MATCH($A329,'Cycle 9'!$L$10:$L$999,0),1)),INDEX('Cycle 10'!C$10:C$999,MATCH($A329,'Cycle 10'!$L$10:$L$999,0),1)),INDEX('Cycle 11'!C$10:C$999,MATCH($A329,'Cycle 11'!$L$10:$L$999,0),1)),"")="","",IFERROR(IFERROR(IFERROR(IFERROR(IFERROR(IFERROR(IFERROR(IFERROR(IFERROR(IFERROR(IFERROR(IFERROR(INDEX(Summer!C$10:C$999,MATCH($A329,Summer!$L$10:$L$999,0),1),INDEX('Cycle 1'!C$10:C$999,MATCH($A329,'Cycle 1'!$L$10:$L$999,0),1)),INDEX('Cycle 2'!C$10:C$999,MATCH($A329,'Cycle 2'!$L$10:$L$999,0),1)),INDEX('Cycle 3'!C$10:C$999,MATCH($A329,'Cycle 3'!$L$10:$L$999,0),1)),INDEX('Cycle 4'!C$10:C$999,MATCH($A329,'Cycle 4'!$L$10:$L$999,0),1)),INDEX('Cycle 5'!C$10:C$999,MATCH($A329,'Cycle 5'!$L$10:$L$999,0),1)),INDEX('Cycle 6'!C$10:C$999,MATCH($A329,'Cycle 6'!$L$10:$L$999,0),1)),INDEX('Cycle 7'!C$10:C$999,MATCH($A329,'Cycle 7'!$L$10:$L$999,0),1)),INDEX('Cycle 8'!C$10:C$999,MATCH($A329,'Cycle 8'!$L$10:$L$999,0),1)),INDEX('Cycle 9'!C$10:C$999,MATCH($A329,'Cycle 9'!$L$10:$L$999,0),1)),INDEX('Cycle 10'!C$10:C$999,MATCH($A329,'Cycle 10'!$L$10:$L$999,0),1)),INDEX('Cycle 11'!C$10:C$999,MATCH($A329,'Cycle 11'!$L$10:$L$999,0),1)),""))</f>
        <v/>
      </c>
      <c r="E329" t="str">
        <f>IF(IFERROR(IFERROR(IFERROR(IFERROR(IFERROR(IFERROR(IFERROR(IFERROR(IFERROR(IFERROR(IFERROR(IFERROR(INDEX(Summer!D$10:D$999,MATCH($A329,Summer!$L$10:$L$999,0),1),INDEX('Cycle 1'!D$10:D$999,MATCH($A329,'Cycle 1'!$L$10:$L$999,0),1)),INDEX('Cycle 2'!D$10:D$999,MATCH($A329,'Cycle 2'!$L$10:$L$999,0),1)),INDEX('Cycle 3'!D$10:D$999,MATCH($A329,'Cycle 3'!$L$10:$L$999,0),1)),INDEX('Cycle 4'!D$10:D$999,MATCH($A329,'Cycle 4'!$L$10:$L$999,0),1)),INDEX('Cycle 5'!D$10:D$999,MATCH($A329,'Cycle 5'!$L$10:$L$999,0),1)),INDEX('Cycle 6'!D$10:D$999,MATCH($A329,'Cycle 6'!$L$10:$L$999,0),1)),INDEX('Cycle 7'!D$10:D$999,MATCH($A329,'Cycle 7'!$L$10:$L$999,0),1)),INDEX('Cycle 8'!D$10:D$999,MATCH($A329,'Cycle 8'!$L$10:$L$999,0),1)),INDEX('Cycle 9'!D$10:D$999,MATCH($A329,'Cycle 9'!$L$10:$L$999,0),1)),INDEX('Cycle 10'!D$10:D$999,MATCH($A329,'Cycle 10'!$L$10:$L$999,0),1)),INDEX('Cycle 11'!D$10:D$999,MATCH($A329,'Cycle 11'!$L$10:$L$999,0),1)),"")="","",IFERROR(IFERROR(IFERROR(IFERROR(IFERROR(IFERROR(IFERROR(IFERROR(IFERROR(IFERROR(IFERROR(IFERROR(INDEX(Summer!D$10:D$999,MATCH($A329,Summer!$L$10:$L$999,0),1),INDEX('Cycle 1'!D$10:D$999,MATCH($A329,'Cycle 1'!$L$10:$L$999,0),1)),INDEX('Cycle 2'!D$10:D$999,MATCH($A329,'Cycle 2'!$L$10:$L$999,0),1)),INDEX('Cycle 3'!D$10:D$999,MATCH($A329,'Cycle 3'!$L$10:$L$999,0),1)),INDEX('Cycle 4'!D$10:D$999,MATCH($A329,'Cycle 4'!$L$10:$L$999,0),1)),INDEX('Cycle 5'!D$10:D$999,MATCH($A329,'Cycle 5'!$L$10:$L$999,0),1)),INDEX('Cycle 6'!D$10:D$999,MATCH($A329,'Cycle 6'!$L$10:$L$999,0),1)),INDEX('Cycle 7'!D$10:D$999,MATCH($A329,'Cycle 7'!$L$10:$L$999,0),1)),INDEX('Cycle 8'!D$10:D$999,MATCH($A329,'Cycle 8'!$L$10:$L$999,0),1)),INDEX('Cycle 9'!D$10:D$999,MATCH($A329,'Cycle 9'!$L$10:$L$999,0),1)),INDEX('Cycle 10'!D$10:D$999,MATCH($A329,'Cycle 10'!$L$10:$L$999,0),1)),INDEX('Cycle 11'!D$10:D$999,MATCH($A329,'Cycle 11'!$L$10:$L$999,0),1)),""))</f>
        <v/>
      </c>
      <c r="F329" t="str">
        <f>IF(IFERROR(IFERROR(IFERROR(IFERROR(IFERROR(IFERROR(IFERROR(IFERROR(IFERROR(IFERROR(IFERROR(IFERROR(INDEX(Summer!E$10:E$999,MATCH($A329,Summer!$L$10:$L$999,0),1),INDEX('Cycle 1'!E$10:E$999,MATCH($A329,'Cycle 1'!$L$10:$L$999,0),1)),INDEX('Cycle 2'!E$10:E$999,MATCH($A329,'Cycle 2'!$L$10:$L$999,0),1)),INDEX('Cycle 3'!E$10:E$999,MATCH($A329,'Cycle 3'!$L$10:$L$999,0),1)),INDEX('Cycle 4'!E$10:E$999,MATCH($A329,'Cycle 4'!$L$10:$L$999,0),1)),INDEX('Cycle 5'!E$10:E$999,MATCH($A329,'Cycle 5'!$L$10:$L$999,0),1)),INDEX('Cycle 6'!E$10:E$999,MATCH($A329,'Cycle 6'!$L$10:$L$999,0),1)),INDEX('Cycle 7'!E$10:E$999,MATCH($A329,'Cycle 7'!$L$10:$L$999,0),1)),INDEX('Cycle 8'!E$10:E$999,MATCH($A329,'Cycle 8'!$L$10:$L$999,0),1)),INDEX('Cycle 9'!E$10:E$999,MATCH($A329,'Cycle 9'!$L$10:$L$999,0),1)),INDEX('Cycle 10'!E$10:E$999,MATCH($A329,'Cycle 10'!$L$10:$L$999,0),1)),INDEX('Cycle 11'!E$10:E$999,MATCH($A329,'Cycle 11'!$L$10:$L$999,0),1)),"")="","",IFERROR(IFERROR(IFERROR(IFERROR(IFERROR(IFERROR(IFERROR(IFERROR(IFERROR(IFERROR(IFERROR(IFERROR(INDEX(Summer!E$10:E$999,MATCH($A329,Summer!$L$10:$L$999,0),1),INDEX('Cycle 1'!E$10:E$999,MATCH($A329,'Cycle 1'!$L$10:$L$999,0),1)),INDEX('Cycle 2'!E$10:E$999,MATCH($A329,'Cycle 2'!$L$10:$L$999,0),1)),INDEX('Cycle 3'!E$10:E$999,MATCH($A329,'Cycle 3'!$L$10:$L$999,0),1)),INDEX('Cycle 4'!E$10:E$999,MATCH($A329,'Cycle 4'!$L$10:$L$999,0),1)),INDEX('Cycle 5'!E$10:E$999,MATCH($A329,'Cycle 5'!$L$10:$L$999,0),1)),INDEX('Cycle 6'!E$10:E$999,MATCH($A329,'Cycle 6'!$L$10:$L$999,0),1)),INDEX('Cycle 7'!E$10:E$999,MATCH($A329,'Cycle 7'!$L$10:$L$999,0),1)),INDEX('Cycle 8'!E$10:E$999,MATCH($A329,'Cycle 8'!$L$10:$L$999,0),1)),INDEX('Cycle 9'!E$10:E$999,MATCH($A329,'Cycle 9'!$L$10:$L$999,0),1)),INDEX('Cycle 10'!E$10:E$999,MATCH($A329,'Cycle 10'!$L$10:$L$999,0),1)),INDEX('Cycle 11'!E$10:E$999,MATCH($A329,'Cycle 11'!$L$10:$L$999,0),1)),""))</f>
        <v/>
      </c>
      <c r="G329" t="str">
        <f>IF(IFERROR(IFERROR(IFERROR(IFERROR(IFERROR(IFERROR(IFERROR(IFERROR(IFERROR(IFERROR(IFERROR(IFERROR(INDEX(Summer!F$10:F$999,MATCH($A329,Summer!$L$10:$L$999,0),1),INDEX('Cycle 1'!F$10:F$999,MATCH($A329,'Cycle 1'!$L$10:$L$999,0),1)),INDEX('Cycle 2'!F$10:F$999,MATCH($A329,'Cycle 2'!$L$10:$L$999,0),1)),INDEX('Cycle 3'!F$10:F$999,MATCH($A329,'Cycle 3'!$L$10:$L$999,0),1)),INDEX('Cycle 4'!F$10:F$999,MATCH($A329,'Cycle 4'!$L$10:$L$999,0),1)),INDEX('Cycle 5'!F$10:F$999,MATCH($A329,'Cycle 5'!$L$10:$L$999,0),1)),INDEX('Cycle 6'!F$10:F$999,MATCH($A329,'Cycle 6'!$L$10:$L$999,0),1)),INDEX('Cycle 7'!F$10:F$999,MATCH($A329,'Cycle 7'!$L$10:$L$999,0),1)),INDEX('Cycle 8'!F$10:F$999,MATCH($A329,'Cycle 8'!$L$10:$L$999,0),1)),INDEX('Cycle 9'!F$10:F$999,MATCH($A329,'Cycle 9'!$L$10:$L$999,0),1)),INDEX('Cycle 10'!F$10:F$999,MATCH($A329,'Cycle 10'!$L$10:$L$999,0),1)),INDEX('Cycle 11'!F$10:F$999,MATCH($A329,'Cycle 11'!$L$10:$L$999,0),1)),"")="","",IFERROR(IFERROR(IFERROR(IFERROR(IFERROR(IFERROR(IFERROR(IFERROR(IFERROR(IFERROR(IFERROR(IFERROR(INDEX(Summer!F$10:F$999,MATCH($A329,Summer!$L$10:$L$999,0),1),INDEX('Cycle 1'!F$10:F$999,MATCH($A329,'Cycle 1'!$L$10:$L$999,0),1)),INDEX('Cycle 2'!F$10:F$999,MATCH($A329,'Cycle 2'!$L$10:$L$999,0),1)),INDEX('Cycle 3'!F$10:F$999,MATCH($A329,'Cycle 3'!$L$10:$L$999,0),1)),INDEX('Cycle 4'!F$10:F$999,MATCH($A329,'Cycle 4'!$L$10:$L$999,0),1)),INDEX('Cycle 5'!F$10:F$999,MATCH($A329,'Cycle 5'!$L$10:$L$999,0),1)),INDEX('Cycle 6'!F$10:F$999,MATCH($A329,'Cycle 6'!$L$10:$L$999,0),1)),INDEX('Cycle 7'!F$10:F$999,MATCH($A329,'Cycle 7'!$L$10:$L$999,0),1)),INDEX('Cycle 8'!F$10:F$999,MATCH($A329,'Cycle 8'!$L$10:$L$999,0),1)),INDEX('Cycle 9'!F$10:F$999,MATCH($A329,'Cycle 9'!$L$10:$L$999,0),1)),INDEX('Cycle 10'!F$10:F$999,MATCH($A329,'Cycle 10'!$L$10:$L$999,0),1)),INDEX('Cycle 11'!F$10:F$999,MATCH($A329,'Cycle 11'!$L$10:$L$999,0),1)),""))</f>
        <v/>
      </c>
      <c r="H329" t="str">
        <f>IF(IFERROR(IFERROR(IFERROR(IFERROR(IFERROR(IFERROR(IFERROR(IFERROR(IFERROR(IFERROR(IFERROR(IFERROR(INDEX(Summer!G$10:G$999,MATCH($A329,Summer!$L$10:$L$999,0),1),INDEX('Cycle 1'!G$10:G$999,MATCH($A329,'Cycle 1'!$L$10:$L$999,0),1)),INDEX('Cycle 2'!G$10:G$999,MATCH($A329,'Cycle 2'!$L$10:$L$999,0),1)),INDEX('Cycle 3'!G$10:G$999,MATCH($A329,'Cycle 3'!$L$10:$L$999,0),1)),INDEX('Cycle 4'!G$10:G$999,MATCH($A329,'Cycle 4'!$L$10:$L$999,0),1)),INDEX('Cycle 5'!G$10:G$999,MATCH($A329,'Cycle 5'!$L$10:$L$999,0),1)),INDEX('Cycle 6'!G$10:G$999,MATCH($A329,'Cycle 6'!$L$10:$L$999,0),1)),INDEX('Cycle 7'!G$10:G$999,MATCH($A329,'Cycle 7'!$L$10:$L$999,0),1)),INDEX('Cycle 8'!G$10:G$999,MATCH($A329,'Cycle 8'!$L$10:$L$999,0),1)),INDEX('Cycle 9'!G$10:G$999,MATCH($A329,'Cycle 9'!$L$10:$L$999,0),1)),INDEX('Cycle 10'!G$10:G$999,MATCH($A329,'Cycle 10'!$L$10:$L$999,0),1)),INDEX('Cycle 11'!G$10:G$999,MATCH($A329,'Cycle 11'!$L$10:$L$999,0),1)),"")="","",IFERROR(IFERROR(IFERROR(IFERROR(IFERROR(IFERROR(IFERROR(IFERROR(IFERROR(IFERROR(IFERROR(IFERROR(INDEX(Summer!G$10:G$999,MATCH($A329,Summer!$L$10:$L$999,0),1),INDEX('Cycle 1'!G$10:G$999,MATCH($A329,'Cycle 1'!$L$10:$L$999,0),1)),INDEX('Cycle 2'!G$10:G$999,MATCH($A329,'Cycle 2'!$L$10:$L$999,0),1)),INDEX('Cycle 3'!G$10:G$999,MATCH($A329,'Cycle 3'!$L$10:$L$999,0),1)),INDEX('Cycle 4'!G$10:G$999,MATCH($A329,'Cycle 4'!$L$10:$L$999,0),1)),INDEX('Cycle 5'!G$10:G$999,MATCH($A329,'Cycle 5'!$L$10:$L$999,0),1)),INDEX('Cycle 6'!G$10:G$999,MATCH($A329,'Cycle 6'!$L$10:$L$999,0),1)),INDEX('Cycle 7'!G$10:G$999,MATCH($A329,'Cycle 7'!$L$10:$L$999,0),1)),INDEX('Cycle 8'!G$10:G$999,MATCH($A329,'Cycle 8'!$L$10:$L$999,0),1)),INDEX('Cycle 9'!G$10:G$999,MATCH($A329,'Cycle 9'!$L$10:$L$999,0),1)),INDEX('Cycle 10'!G$10:G$999,MATCH($A329,'Cycle 10'!$L$10:$L$999,0),1)),INDEX('Cycle 11'!G$10:G$999,MATCH($A329,'Cycle 11'!$L$10:$L$999,0),1)),""))</f>
        <v/>
      </c>
      <c r="I329">
        <f>IFERROR(IF(C329="",MAX(I$1:I328),IF(ROW(C$2)=ROW(C329),1,IF(ISERROR(VLOOKUP(C329,C$2:C328,1,FALSE)),MAX(I$1:I328)+1,MAX(I$1:I328)))),"")</f>
        <v>0</v>
      </c>
      <c r="J329" t="str">
        <f t="shared" si="42"/>
        <v/>
      </c>
      <c r="K329" t="str">
        <f t="shared" si="43"/>
        <v/>
      </c>
      <c r="L329" t="str">
        <f t="shared" si="43"/>
        <v/>
      </c>
      <c r="M329" t="str">
        <f t="shared" si="43"/>
        <v/>
      </c>
      <c r="N329" t="str">
        <f t="shared" si="43"/>
        <v/>
      </c>
      <c r="O329" t="str">
        <f t="shared" si="43"/>
        <v/>
      </c>
      <c r="P329" t="str">
        <f t="shared" si="43"/>
        <v/>
      </c>
      <c r="Q329" t="str">
        <f t="shared" si="43"/>
        <v/>
      </c>
      <c r="R329" t="str">
        <f t="shared" si="43"/>
        <v/>
      </c>
      <c r="S329" t="str">
        <f t="shared" si="43"/>
        <v/>
      </c>
      <c r="T329" t="str">
        <f t="shared" si="43"/>
        <v/>
      </c>
      <c r="U329" t="str">
        <f t="shared" si="43"/>
        <v/>
      </c>
      <c r="V329" t="str">
        <f t="shared" si="43"/>
        <v/>
      </c>
      <c r="W329" t="str">
        <f t="shared" si="44"/>
        <v/>
      </c>
      <c r="X329">
        <f>IF(OR(H329="No",H329=""),0,IF(COUNTIFS(H$2:H329,"Yes",C$2:C329,C329)&gt;1,0,COUNTIFS(H$2:H329,"Yes",C$2:C329,C329)))+IF(X328=$X$1,0,X328)</f>
        <v>0</v>
      </c>
    </row>
    <row r="330" spans="1:24" x14ac:dyDescent="0.3">
      <c r="A330">
        <f>ROWS($A$2:$A330)</f>
        <v>329</v>
      </c>
      <c r="B330" t="str">
        <f>IF(ISERROR(VLOOKUP(A330,Summer!L$11:L$500,1,FALSE)),IF(ISERROR(VLOOKUP(A330,'Cycle 1'!L$11:L$500,1,FALSE)),IF(ISERROR(VLOOKUP(A330,'Cycle 2'!L$11:L$500,1,FALSE)),IF(ISERROR(VLOOKUP(A330,'Cycle 3'!L$11:L$500,1,FALSE)),IF(ISERROR(VLOOKUP(A330,'Cycle 4'!L$11:L$500,1,FALSE)),IF(ISERROR(VLOOKUP(A330,'Cycle 5'!L$11:L$500,1,FALSE)),IF(ISERROR(VLOOKUP(A330,'Cycle 6'!L$11:L$500,1,FALSE)),IF(ISERROR(VLOOKUP(A330,'Cycle 7'!L$11:L$500,1,FALSE)),IF(ISERROR(VLOOKUP(A330,'Cycle 8'!L$11:L$500,1,FALSE)),IF(ISERROR(VLOOKUP(A330,'Cycle 9'!L$11:L$500,1,FALSE)),IF(ISERROR(VLOOKUP(A330,'Cycle 10'!L$11:L$500,1,FALSE)),IF(ISERROR(VLOOKUP(A330,'Cycle 11'!L$11:L$500,1,FALSE)),"","Cycle 11"),"Cycle 10"),"Cycle 9"),"Cycle 8"),"Cycle 7"),"Cycle 6"),"Cycle 5"),"Cycle 4"),"Cycle 3"),"Cycle 2"),"Cycle 1"),"Summer")</f>
        <v/>
      </c>
      <c r="C330" t="str">
        <f>IF(IFERROR(IFERROR(IFERROR(IFERROR(IFERROR(IFERROR(IFERROR(IFERROR(IFERROR(IFERROR(IFERROR(IFERROR(INDEX(Summer!B$10:B$999,MATCH($A330,Summer!$L$10:$L$999,0),1),INDEX('Cycle 1'!B$10:B$999,MATCH($A330,'Cycle 1'!$L$10:$L$999,0),1)),INDEX('Cycle 2'!B$10:B$999,MATCH($A330,'Cycle 2'!$L$10:$L$999,0),1)),INDEX('Cycle 3'!B$10:B$999,MATCH($A330,'Cycle 3'!$L$10:$L$999,0),1)),INDEX('Cycle 4'!B$10:B$999,MATCH($A330,'Cycle 4'!$L$10:$L$999,0),1)),INDEX('Cycle 5'!B$10:B$999,MATCH($A330,'Cycle 5'!$L$10:$L$999,0),1)),INDEX('Cycle 6'!B$10:B$999,MATCH($A330,'Cycle 6'!$L$10:$L$999,0),1)),INDEX('Cycle 7'!B$10:B$999,MATCH($A330,'Cycle 7'!$L$10:$L$999,0),1)),INDEX('Cycle 8'!B$10:B$999,MATCH($A330,'Cycle 8'!$L$10:$L$999,0),1)),INDEX('Cycle 9'!B$10:B$999,MATCH($A330,'Cycle 9'!$L$10:$L$999,0),1)),INDEX('Cycle 10'!B$10:B$999,MATCH($A330,'Cycle 10'!$L$10:$L$999,0),1)),INDEX('Cycle 11'!B$10:B$999,MATCH($A330,'Cycle 11'!$L$10:$L$999,0),1)),"")="","",IFERROR(IFERROR(IFERROR(IFERROR(IFERROR(IFERROR(IFERROR(IFERROR(IFERROR(IFERROR(IFERROR(IFERROR(INDEX(Summer!B$10:B$999,MATCH($A330,Summer!$L$10:$L$999,0),1),INDEX('Cycle 1'!B$10:B$999,MATCH($A330,'Cycle 1'!$L$10:$L$999,0),1)),INDEX('Cycle 2'!B$10:B$999,MATCH($A330,'Cycle 2'!$L$10:$L$999,0),1)),INDEX('Cycle 3'!B$10:B$999,MATCH($A330,'Cycle 3'!$L$10:$L$999,0),1)),INDEX('Cycle 4'!B$10:B$999,MATCH($A330,'Cycle 4'!$L$10:$L$999,0),1)),INDEX('Cycle 5'!B$10:B$999,MATCH($A330,'Cycle 5'!$L$10:$L$999,0),1)),INDEX('Cycle 6'!B$10:B$999,MATCH($A330,'Cycle 6'!$L$10:$L$999,0),1)),INDEX('Cycle 7'!B$10:B$999,MATCH($A330,'Cycle 7'!$L$10:$L$999,0),1)),INDEX('Cycle 8'!B$10:B$999,MATCH($A330,'Cycle 8'!$L$10:$L$999,0),1)),INDEX('Cycle 9'!B$10:B$999,MATCH($A330,'Cycle 9'!$L$10:$L$999,0),1)),INDEX('Cycle 10'!B$10:B$999,MATCH($A330,'Cycle 10'!$L$10:$L$999,0),1)),INDEX('Cycle 11'!B$10:B$999,MATCH($A330,'Cycle 11'!$L$10:$L$999,0),1)),""))</f>
        <v/>
      </c>
      <c r="D330" t="str">
        <f>IF(IFERROR(IFERROR(IFERROR(IFERROR(IFERROR(IFERROR(IFERROR(IFERROR(IFERROR(IFERROR(IFERROR(IFERROR(INDEX(Summer!C$10:C$999,MATCH($A330,Summer!$L$10:$L$999,0),1),INDEX('Cycle 1'!C$10:C$999,MATCH($A330,'Cycle 1'!$L$10:$L$999,0),1)),INDEX('Cycle 2'!C$10:C$999,MATCH($A330,'Cycle 2'!$L$10:$L$999,0),1)),INDEX('Cycle 3'!C$10:C$999,MATCH($A330,'Cycle 3'!$L$10:$L$999,0),1)),INDEX('Cycle 4'!C$10:C$999,MATCH($A330,'Cycle 4'!$L$10:$L$999,0),1)),INDEX('Cycle 5'!C$10:C$999,MATCH($A330,'Cycle 5'!$L$10:$L$999,0),1)),INDEX('Cycle 6'!C$10:C$999,MATCH($A330,'Cycle 6'!$L$10:$L$999,0),1)),INDEX('Cycle 7'!C$10:C$999,MATCH($A330,'Cycle 7'!$L$10:$L$999,0),1)),INDEX('Cycle 8'!C$10:C$999,MATCH($A330,'Cycle 8'!$L$10:$L$999,0),1)),INDEX('Cycle 9'!C$10:C$999,MATCH($A330,'Cycle 9'!$L$10:$L$999,0),1)),INDEX('Cycle 10'!C$10:C$999,MATCH($A330,'Cycle 10'!$L$10:$L$999,0),1)),INDEX('Cycle 11'!C$10:C$999,MATCH($A330,'Cycle 11'!$L$10:$L$999,0),1)),"")="","",IFERROR(IFERROR(IFERROR(IFERROR(IFERROR(IFERROR(IFERROR(IFERROR(IFERROR(IFERROR(IFERROR(IFERROR(INDEX(Summer!C$10:C$999,MATCH($A330,Summer!$L$10:$L$999,0),1),INDEX('Cycle 1'!C$10:C$999,MATCH($A330,'Cycle 1'!$L$10:$L$999,0),1)),INDEX('Cycle 2'!C$10:C$999,MATCH($A330,'Cycle 2'!$L$10:$L$999,0),1)),INDEX('Cycle 3'!C$10:C$999,MATCH($A330,'Cycle 3'!$L$10:$L$999,0),1)),INDEX('Cycle 4'!C$10:C$999,MATCH($A330,'Cycle 4'!$L$10:$L$999,0),1)),INDEX('Cycle 5'!C$10:C$999,MATCH($A330,'Cycle 5'!$L$10:$L$999,0),1)),INDEX('Cycle 6'!C$10:C$999,MATCH($A330,'Cycle 6'!$L$10:$L$999,0),1)),INDEX('Cycle 7'!C$10:C$999,MATCH($A330,'Cycle 7'!$L$10:$L$999,0),1)),INDEX('Cycle 8'!C$10:C$999,MATCH($A330,'Cycle 8'!$L$10:$L$999,0),1)),INDEX('Cycle 9'!C$10:C$999,MATCH($A330,'Cycle 9'!$L$10:$L$999,0),1)),INDEX('Cycle 10'!C$10:C$999,MATCH($A330,'Cycle 10'!$L$10:$L$999,0),1)),INDEX('Cycle 11'!C$10:C$999,MATCH($A330,'Cycle 11'!$L$10:$L$999,0),1)),""))</f>
        <v/>
      </c>
      <c r="E330" t="str">
        <f>IF(IFERROR(IFERROR(IFERROR(IFERROR(IFERROR(IFERROR(IFERROR(IFERROR(IFERROR(IFERROR(IFERROR(IFERROR(INDEX(Summer!D$10:D$999,MATCH($A330,Summer!$L$10:$L$999,0),1),INDEX('Cycle 1'!D$10:D$999,MATCH($A330,'Cycle 1'!$L$10:$L$999,0),1)),INDEX('Cycle 2'!D$10:D$999,MATCH($A330,'Cycle 2'!$L$10:$L$999,0),1)),INDEX('Cycle 3'!D$10:D$999,MATCH($A330,'Cycle 3'!$L$10:$L$999,0),1)),INDEX('Cycle 4'!D$10:D$999,MATCH($A330,'Cycle 4'!$L$10:$L$999,0),1)),INDEX('Cycle 5'!D$10:D$999,MATCH($A330,'Cycle 5'!$L$10:$L$999,0),1)),INDEX('Cycle 6'!D$10:D$999,MATCH($A330,'Cycle 6'!$L$10:$L$999,0),1)),INDEX('Cycle 7'!D$10:D$999,MATCH($A330,'Cycle 7'!$L$10:$L$999,0),1)),INDEX('Cycle 8'!D$10:D$999,MATCH($A330,'Cycle 8'!$L$10:$L$999,0),1)),INDEX('Cycle 9'!D$10:D$999,MATCH($A330,'Cycle 9'!$L$10:$L$999,0),1)),INDEX('Cycle 10'!D$10:D$999,MATCH($A330,'Cycle 10'!$L$10:$L$999,0),1)),INDEX('Cycle 11'!D$10:D$999,MATCH($A330,'Cycle 11'!$L$10:$L$999,0),1)),"")="","",IFERROR(IFERROR(IFERROR(IFERROR(IFERROR(IFERROR(IFERROR(IFERROR(IFERROR(IFERROR(IFERROR(IFERROR(INDEX(Summer!D$10:D$999,MATCH($A330,Summer!$L$10:$L$999,0),1),INDEX('Cycle 1'!D$10:D$999,MATCH($A330,'Cycle 1'!$L$10:$L$999,0),1)),INDEX('Cycle 2'!D$10:D$999,MATCH($A330,'Cycle 2'!$L$10:$L$999,0),1)),INDEX('Cycle 3'!D$10:D$999,MATCH($A330,'Cycle 3'!$L$10:$L$999,0),1)),INDEX('Cycle 4'!D$10:D$999,MATCH($A330,'Cycle 4'!$L$10:$L$999,0),1)),INDEX('Cycle 5'!D$10:D$999,MATCH($A330,'Cycle 5'!$L$10:$L$999,0),1)),INDEX('Cycle 6'!D$10:D$999,MATCH($A330,'Cycle 6'!$L$10:$L$999,0),1)),INDEX('Cycle 7'!D$10:D$999,MATCH($A330,'Cycle 7'!$L$10:$L$999,0),1)),INDEX('Cycle 8'!D$10:D$999,MATCH($A330,'Cycle 8'!$L$10:$L$999,0),1)),INDEX('Cycle 9'!D$10:D$999,MATCH($A330,'Cycle 9'!$L$10:$L$999,0),1)),INDEX('Cycle 10'!D$10:D$999,MATCH($A330,'Cycle 10'!$L$10:$L$999,0),1)),INDEX('Cycle 11'!D$10:D$999,MATCH($A330,'Cycle 11'!$L$10:$L$999,0),1)),""))</f>
        <v/>
      </c>
      <c r="F330" t="str">
        <f>IF(IFERROR(IFERROR(IFERROR(IFERROR(IFERROR(IFERROR(IFERROR(IFERROR(IFERROR(IFERROR(IFERROR(IFERROR(INDEX(Summer!E$10:E$999,MATCH($A330,Summer!$L$10:$L$999,0),1),INDEX('Cycle 1'!E$10:E$999,MATCH($A330,'Cycle 1'!$L$10:$L$999,0),1)),INDEX('Cycle 2'!E$10:E$999,MATCH($A330,'Cycle 2'!$L$10:$L$999,0),1)),INDEX('Cycle 3'!E$10:E$999,MATCH($A330,'Cycle 3'!$L$10:$L$999,0),1)),INDEX('Cycle 4'!E$10:E$999,MATCH($A330,'Cycle 4'!$L$10:$L$999,0),1)),INDEX('Cycle 5'!E$10:E$999,MATCH($A330,'Cycle 5'!$L$10:$L$999,0),1)),INDEX('Cycle 6'!E$10:E$999,MATCH($A330,'Cycle 6'!$L$10:$L$999,0),1)),INDEX('Cycle 7'!E$10:E$999,MATCH($A330,'Cycle 7'!$L$10:$L$999,0),1)),INDEX('Cycle 8'!E$10:E$999,MATCH($A330,'Cycle 8'!$L$10:$L$999,0),1)),INDEX('Cycle 9'!E$10:E$999,MATCH($A330,'Cycle 9'!$L$10:$L$999,0),1)),INDEX('Cycle 10'!E$10:E$999,MATCH($A330,'Cycle 10'!$L$10:$L$999,0),1)),INDEX('Cycle 11'!E$10:E$999,MATCH($A330,'Cycle 11'!$L$10:$L$999,0),1)),"")="","",IFERROR(IFERROR(IFERROR(IFERROR(IFERROR(IFERROR(IFERROR(IFERROR(IFERROR(IFERROR(IFERROR(IFERROR(INDEX(Summer!E$10:E$999,MATCH($A330,Summer!$L$10:$L$999,0),1),INDEX('Cycle 1'!E$10:E$999,MATCH($A330,'Cycle 1'!$L$10:$L$999,0),1)),INDEX('Cycle 2'!E$10:E$999,MATCH($A330,'Cycle 2'!$L$10:$L$999,0),1)),INDEX('Cycle 3'!E$10:E$999,MATCH($A330,'Cycle 3'!$L$10:$L$999,0),1)),INDEX('Cycle 4'!E$10:E$999,MATCH($A330,'Cycle 4'!$L$10:$L$999,0),1)),INDEX('Cycle 5'!E$10:E$999,MATCH($A330,'Cycle 5'!$L$10:$L$999,0),1)),INDEX('Cycle 6'!E$10:E$999,MATCH($A330,'Cycle 6'!$L$10:$L$999,0),1)),INDEX('Cycle 7'!E$10:E$999,MATCH($A330,'Cycle 7'!$L$10:$L$999,0),1)),INDEX('Cycle 8'!E$10:E$999,MATCH($A330,'Cycle 8'!$L$10:$L$999,0),1)),INDEX('Cycle 9'!E$10:E$999,MATCH($A330,'Cycle 9'!$L$10:$L$999,0),1)),INDEX('Cycle 10'!E$10:E$999,MATCH($A330,'Cycle 10'!$L$10:$L$999,0),1)),INDEX('Cycle 11'!E$10:E$999,MATCH($A330,'Cycle 11'!$L$10:$L$999,0),1)),""))</f>
        <v/>
      </c>
      <c r="G330" t="str">
        <f>IF(IFERROR(IFERROR(IFERROR(IFERROR(IFERROR(IFERROR(IFERROR(IFERROR(IFERROR(IFERROR(IFERROR(IFERROR(INDEX(Summer!F$10:F$999,MATCH($A330,Summer!$L$10:$L$999,0),1),INDEX('Cycle 1'!F$10:F$999,MATCH($A330,'Cycle 1'!$L$10:$L$999,0),1)),INDEX('Cycle 2'!F$10:F$999,MATCH($A330,'Cycle 2'!$L$10:$L$999,0),1)),INDEX('Cycle 3'!F$10:F$999,MATCH($A330,'Cycle 3'!$L$10:$L$999,0),1)),INDEX('Cycle 4'!F$10:F$999,MATCH($A330,'Cycle 4'!$L$10:$L$999,0),1)),INDEX('Cycle 5'!F$10:F$999,MATCH($A330,'Cycle 5'!$L$10:$L$999,0),1)),INDEX('Cycle 6'!F$10:F$999,MATCH($A330,'Cycle 6'!$L$10:$L$999,0),1)),INDEX('Cycle 7'!F$10:F$999,MATCH($A330,'Cycle 7'!$L$10:$L$999,0),1)),INDEX('Cycle 8'!F$10:F$999,MATCH($A330,'Cycle 8'!$L$10:$L$999,0),1)),INDEX('Cycle 9'!F$10:F$999,MATCH($A330,'Cycle 9'!$L$10:$L$999,0),1)),INDEX('Cycle 10'!F$10:F$999,MATCH($A330,'Cycle 10'!$L$10:$L$999,0),1)),INDEX('Cycle 11'!F$10:F$999,MATCH($A330,'Cycle 11'!$L$10:$L$999,0),1)),"")="","",IFERROR(IFERROR(IFERROR(IFERROR(IFERROR(IFERROR(IFERROR(IFERROR(IFERROR(IFERROR(IFERROR(IFERROR(INDEX(Summer!F$10:F$999,MATCH($A330,Summer!$L$10:$L$999,0),1),INDEX('Cycle 1'!F$10:F$999,MATCH($A330,'Cycle 1'!$L$10:$L$999,0),1)),INDEX('Cycle 2'!F$10:F$999,MATCH($A330,'Cycle 2'!$L$10:$L$999,0),1)),INDEX('Cycle 3'!F$10:F$999,MATCH($A330,'Cycle 3'!$L$10:$L$999,0),1)),INDEX('Cycle 4'!F$10:F$999,MATCH($A330,'Cycle 4'!$L$10:$L$999,0),1)),INDEX('Cycle 5'!F$10:F$999,MATCH($A330,'Cycle 5'!$L$10:$L$999,0),1)),INDEX('Cycle 6'!F$10:F$999,MATCH($A330,'Cycle 6'!$L$10:$L$999,0),1)),INDEX('Cycle 7'!F$10:F$999,MATCH($A330,'Cycle 7'!$L$10:$L$999,0),1)),INDEX('Cycle 8'!F$10:F$999,MATCH($A330,'Cycle 8'!$L$10:$L$999,0),1)),INDEX('Cycle 9'!F$10:F$999,MATCH($A330,'Cycle 9'!$L$10:$L$999,0),1)),INDEX('Cycle 10'!F$10:F$999,MATCH($A330,'Cycle 10'!$L$10:$L$999,0),1)),INDEX('Cycle 11'!F$10:F$999,MATCH($A330,'Cycle 11'!$L$10:$L$999,0),1)),""))</f>
        <v/>
      </c>
      <c r="H330" t="str">
        <f>IF(IFERROR(IFERROR(IFERROR(IFERROR(IFERROR(IFERROR(IFERROR(IFERROR(IFERROR(IFERROR(IFERROR(IFERROR(INDEX(Summer!G$10:G$999,MATCH($A330,Summer!$L$10:$L$999,0),1),INDEX('Cycle 1'!G$10:G$999,MATCH($A330,'Cycle 1'!$L$10:$L$999,0),1)),INDEX('Cycle 2'!G$10:G$999,MATCH($A330,'Cycle 2'!$L$10:$L$999,0),1)),INDEX('Cycle 3'!G$10:G$999,MATCH($A330,'Cycle 3'!$L$10:$L$999,0),1)),INDEX('Cycle 4'!G$10:G$999,MATCH($A330,'Cycle 4'!$L$10:$L$999,0),1)),INDEX('Cycle 5'!G$10:G$999,MATCH($A330,'Cycle 5'!$L$10:$L$999,0),1)),INDEX('Cycle 6'!G$10:G$999,MATCH($A330,'Cycle 6'!$L$10:$L$999,0),1)),INDEX('Cycle 7'!G$10:G$999,MATCH($A330,'Cycle 7'!$L$10:$L$999,0),1)),INDEX('Cycle 8'!G$10:G$999,MATCH($A330,'Cycle 8'!$L$10:$L$999,0),1)),INDEX('Cycle 9'!G$10:G$999,MATCH($A330,'Cycle 9'!$L$10:$L$999,0),1)),INDEX('Cycle 10'!G$10:G$999,MATCH($A330,'Cycle 10'!$L$10:$L$999,0),1)),INDEX('Cycle 11'!G$10:G$999,MATCH($A330,'Cycle 11'!$L$10:$L$999,0),1)),"")="","",IFERROR(IFERROR(IFERROR(IFERROR(IFERROR(IFERROR(IFERROR(IFERROR(IFERROR(IFERROR(IFERROR(IFERROR(INDEX(Summer!G$10:G$999,MATCH($A330,Summer!$L$10:$L$999,0),1),INDEX('Cycle 1'!G$10:G$999,MATCH($A330,'Cycle 1'!$L$10:$L$999,0),1)),INDEX('Cycle 2'!G$10:G$999,MATCH($A330,'Cycle 2'!$L$10:$L$999,0),1)),INDEX('Cycle 3'!G$10:G$999,MATCH($A330,'Cycle 3'!$L$10:$L$999,0),1)),INDEX('Cycle 4'!G$10:G$999,MATCH($A330,'Cycle 4'!$L$10:$L$999,0),1)),INDEX('Cycle 5'!G$10:G$999,MATCH($A330,'Cycle 5'!$L$10:$L$999,0),1)),INDEX('Cycle 6'!G$10:G$999,MATCH($A330,'Cycle 6'!$L$10:$L$999,0),1)),INDEX('Cycle 7'!G$10:G$999,MATCH($A330,'Cycle 7'!$L$10:$L$999,0),1)),INDEX('Cycle 8'!G$10:G$999,MATCH($A330,'Cycle 8'!$L$10:$L$999,0),1)),INDEX('Cycle 9'!G$10:G$999,MATCH($A330,'Cycle 9'!$L$10:$L$999,0),1)),INDEX('Cycle 10'!G$10:G$999,MATCH($A330,'Cycle 10'!$L$10:$L$999,0),1)),INDEX('Cycle 11'!G$10:G$999,MATCH($A330,'Cycle 11'!$L$10:$L$999,0),1)),""))</f>
        <v/>
      </c>
      <c r="I330">
        <f>IFERROR(IF(C330="",MAX(I$1:I329),IF(ROW(C$2)=ROW(C330),1,IF(ISERROR(VLOOKUP(C330,C$2:C329,1,FALSE)),MAX(I$1:I329)+1,MAX(I$1:I329)))),"")</f>
        <v>0</v>
      </c>
      <c r="J330" t="str">
        <f t="shared" si="42"/>
        <v/>
      </c>
      <c r="K330" t="str">
        <f t="shared" si="43"/>
        <v/>
      </c>
      <c r="L330" t="str">
        <f t="shared" si="43"/>
        <v/>
      </c>
      <c r="M330" t="str">
        <f t="shared" si="43"/>
        <v/>
      </c>
      <c r="N330" t="str">
        <f t="shared" si="43"/>
        <v/>
      </c>
      <c r="O330" t="str">
        <f t="shared" si="43"/>
        <v/>
      </c>
      <c r="P330" t="str">
        <f t="shared" si="43"/>
        <v/>
      </c>
      <c r="Q330" t="str">
        <f t="shared" si="43"/>
        <v/>
      </c>
      <c r="R330" t="str">
        <f t="shared" si="43"/>
        <v/>
      </c>
      <c r="S330" t="str">
        <f t="shared" si="43"/>
        <v/>
      </c>
      <c r="T330" t="str">
        <f t="shared" si="43"/>
        <v/>
      </c>
      <c r="U330" t="str">
        <f t="shared" si="43"/>
        <v/>
      </c>
      <c r="V330" t="str">
        <f t="shared" si="43"/>
        <v/>
      </c>
      <c r="W330" t="str">
        <f t="shared" si="44"/>
        <v/>
      </c>
      <c r="X330">
        <f>IF(OR(H330="No",H330=""),0,IF(COUNTIFS(H$2:H330,"Yes",C$2:C330,C330)&gt;1,0,COUNTIFS(H$2:H330,"Yes",C$2:C330,C330)))+IF(X329=$X$1,0,X329)</f>
        <v>0</v>
      </c>
    </row>
    <row r="331" spans="1:24" x14ac:dyDescent="0.3">
      <c r="A331">
        <f>ROWS($A$2:$A331)</f>
        <v>330</v>
      </c>
      <c r="B331" t="str">
        <f>IF(ISERROR(VLOOKUP(A331,Summer!L$11:L$500,1,FALSE)),IF(ISERROR(VLOOKUP(A331,'Cycle 1'!L$11:L$500,1,FALSE)),IF(ISERROR(VLOOKUP(A331,'Cycle 2'!L$11:L$500,1,FALSE)),IF(ISERROR(VLOOKUP(A331,'Cycle 3'!L$11:L$500,1,FALSE)),IF(ISERROR(VLOOKUP(A331,'Cycle 4'!L$11:L$500,1,FALSE)),IF(ISERROR(VLOOKUP(A331,'Cycle 5'!L$11:L$500,1,FALSE)),IF(ISERROR(VLOOKUP(A331,'Cycle 6'!L$11:L$500,1,FALSE)),IF(ISERROR(VLOOKUP(A331,'Cycle 7'!L$11:L$500,1,FALSE)),IF(ISERROR(VLOOKUP(A331,'Cycle 8'!L$11:L$500,1,FALSE)),IF(ISERROR(VLOOKUP(A331,'Cycle 9'!L$11:L$500,1,FALSE)),IF(ISERROR(VLOOKUP(A331,'Cycle 10'!L$11:L$500,1,FALSE)),IF(ISERROR(VLOOKUP(A331,'Cycle 11'!L$11:L$500,1,FALSE)),"","Cycle 11"),"Cycle 10"),"Cycle 9"),"Cycle 8"),"Cycle 7"),"Cycle 6"),"Cycle 5"),"Cycle 4"),"Cycle 3"),"Cycle 2"),"Cycle 1"),"Summer")</f>
        <v/>
      </c>
      <c r="C331" t="str">
        <f>IF(IFERROR(IFERROR(IFERROR(IFERROR(IFERROR(IFERROR(IFERROR(IFERROR(IFERROR(IFERROR(IFERROR(IFERROR(INDEX(Summer!B$10:B$999,MATCH($A331,Summer!$L$10:$L$999,0),1),INDEX('Cycle 1'!B$10:B$999,MATCH($A331,'Cycle 1'!$L$10:$L$999,0),1)),INDEX('Cycle 2'!B$10:B$999,MATCH($A331,'Cycle 2'!$L$10:$L$999,0),1)),INDEX('Cycle 3'!B$10:B$999,MATCH($A331,'Cycle 3'!$L$10:$L$999,0),1)),INDEX('Cycle 4'!B$10:B$999,MATCH($A331,'Cycle 4'!$L$10:$L$999,0),1)),INDEX('Cycle 5'!B$10:B$999,MATCH($A331,'Cycle 5'!$L$10:$L$999,0),1)),INDEX('Cycle 6'!B$10:B$999,MATCH($A331,'Cycle 6'!$L$10:$L$999,0),1)),INDEX('Cycle 7'!B$10:B$999,MATCH($A331,'Cycle 7'!$L$10:$L$999,0),1)),INDEX('Cycle 8'!B$10:B$999,MATCH($A331,'Cycle 8'!$L$10:$L$999,0),1)),INDEX('Cycle 9'!B$10:B$999,MATCH($A331,'Cycle 9'!$L$10:$L$999,0),1)),INDEX('Cycle 10'!B$10:B$999,MATCH($A331,'Cycle 10'!$L$10:$L$999,0),1)),INDEX('Cycle 11'!B$10:B$999,MATCH($A331,'Cycle 11'!$L$10:$L$999,0),1)),"")="","",IFERROR(IFERROR(IFERROR(IFERROR(IFERROR(IFERROR(IFERROR(IFERROR(IFERROR(IFERROR(IFERROR(IFERROR(INDEX(Summer!B$10:B$999,MATCH($A331,Summer!$L$10:$L$999,0),1),INDEX('Cycle 1'!B$10:B$999,MATCH($A331,'Cycle 1'!$L$10:$L$999,0),1)),INDEX('Cycle 2'!B$10:B$999,MATCH($A331,'Cycle 2'!$L$10:$L$999,0),1)),INDEX('Cycle 3'!B$10:B$999,MATCH($A331,'Cycle 3'!$L$10:$L$999,0),1)),INDEX('Cycle 4'!B$10:B$999,MATCH($A331,'Cycle 4'!$L$10:$L$999,0),1)),INDEX('Cycle 5'!B$10:B$999,MATCH($A331,'Cycle 5'!$L$10:$L$999,0),1)),INDEX('Cycle 6'!B$10:B$999,MATCH($A331,'Cycle 6'!$L$10:$L$999,0),1)),INDEX('Cycle 7'!B$10:B$999,MATCH($A331,'Cycle 7'!$L$10:$L$999,0),1)),INDEX('Cycle 8'!B$10:B$999,MATCH($A331,'Cycle 8'!$L$10:$L$999,0),1)),INDEX('Cycle 9'!B$10:B$999,MATCH($A331,'Cycle 9'!$L$10:$L$999,0),1)),INDEX('Cycle 10'!B$10:B$999,MATCH($A331,'Cycle 10'!$L$10:$L$999,0),1)),INDEX('Cycle 11'!B$10:B$999,MATCH($A331,'Cycle 11'!$L$10:$L$999,0),1)),""))</f>
        <v/>
      </c>
      <c r="D331" t="str">
        <f>IF(IFERROR(IFERROR(IFERROR(IFERROR(IFERROR(IFERROR(IFERROR(IFERROR(IFERROR(IFERROR(IFERROR(IFERROR(INDEX(Summer!C$10:C$999,MATCH($A331,Summer!$L$10:$L$999,0),1),INDEX('Cycle 1'!C$10:C$999,MATCH($A331,'Cycle 1'!$L$10:$L$999,0),1)),INDEX('Cycle 2'!C$10:C$999,MATCH($A331,'Cycle 2'!$L$10:$L$999,0),1)),INDEX('Cycle 3'!C$10:C$999,MATCH($A331,'Cycle 3'!$L$10:$L$999,0),1)),INDEX('Cycle 4'!C$10:C$999,MATCH($A331,'Cycle 4'!$L$10:$L$999,0),1)),INDEX('Cycle 5'!C$10:C$999,MATCH($A331,'Cycle 5'!$L$10:$L$999,0),1)),INDEX('Cycle 6'!C$10:C$999,MATCH($A331,'Cycle 6'!$L$10:$L$999,0),1)),INDEX('Cycle 7'!C$10:C$999,MATCH($A331,'Cycle 7'!$L$10:$L$999,0),1)),INDEX('Cycle 8'!C$10:C$999,MATCH($A331,'Cycle 8'!$L$10:$L$999,0),1)),INDEX('Cycle 9'!C$10:C$999,MATCH($A331,'Cycle 9'!$L$10:$L$999,0),1)),INDEX('Cycle 10'!C$10:C$999,MATCH($A331,'Cycle 10'!$L$10:$L$999,0),1)),INDEX('Cycle 11'!C$10:C$999,MATCH($A331,'Cycle 11'!$L$10:$L$999,0),1)),"")="","",IFERROR(IFERROR(IFERROR(IFERROR(IFERROR(IFERROR(IFERROR(IFERROR(IFERROR(IFERROR(IFERROR(IFERROR(INDEX(Summer!C$10:C$999,MATCH($A331,Summer!$L$10:$L$999,0),1),INDEX('Cycle 1'!C$10:C$999,MATCH($A331,'Cycle 1'!$L$10:$L$999,0),1)),INDEX('Cycle 2'!C$10:C$999,MATCH($A331,'Cycle 2'!$L$10:$L$999,0),1)),INDEX('Cycle 3'!C$10:C$999,MATCH($A331,'Cycle 3'!$L$10:$L$999,0),1)),INDEX('Cycle 4'!C$10:C$999,MATCH($A331,'Cycle 4'!$L$10:$L$999,0),1)),INDEX('Cycle 5'!C$10:C$999,MATCH($A331,'Cycle 5'!$L$10:$L$999,0),1)),INDEX('Cycle 6'!C$10:C$999,MATCH($A331,'Cycle 6'!$L$10:$L$999,0),1)),INDEX('Cycle 7'!C$10:C$999,MATCH($A331,'Cycle 7'!$L$10:$L$999,0),1)),INDEX('Cycle 8'!C$10:C$999,MATCH($A331,'Cycle 8'!$L$10:$L$999,0),1)),INDEX('Cycle 9'!C$10:C$999,MATCH($A331,'Cycle 9'!$L$10:$L$999,0),1)),INDEX('Cycle 10'!C$10:C$999,MATCH($A331,'Cycle 10'!$L$10:$L$999,0),1)),INDEX('Cycle 11'!C$10:C$999,MATCH($A331,'Cycle 11'!$L$10:$L$999,0),1)),""))</f>
        <v/>
      </c>
      <c r="E331" t="str">
        <f>IF(IFERROR(IFERROR(IFERROR(IFERROR(IFERROR(IFERROR(IFERROR(IFERROR(IFERROR(IFERROR(IFERROR(IFERROR(INDEX(Summer!D$10:D$999,MATCH($A331,Summer!$L$10:$L$999,0),1),INDEX('Cycle 1'!D$10:D$999,MATCH($A331,'Cycle 1'!$L$10:$L$999,0),1)),INDEX('Cycle 2'!D$10:D$999,MATCH($A331,'Cycle 2'!$L$10:$L$999,0),1)),INDEX('Cycle 3'!D$10:D$999,MATCH($A331,'Cycle 3'!$L$10:$L$999,0),1)),INDEX('Cycle 4'!D$10:D$999,MATCH($A331,'Cycle 4'!$L$10:$L$999,0),1)),INDEX('Cycle 5'!D$10:D$999,MATCH($A331,'Cycle 5'!$L$10:$L$999,0),1)),INDEX('Cycle 6'!D$10:D$999,MATCH($A331,'Cycle 6'!$L$10:$L$999,0),1)),INDEX('Cycle 7'!D$10:D$999,MATCH($A331,'Cycle 7'!$L$10:$L$999,0),1)),INDEX('Cycle 8'!D$10:D$999,MATCH($A331,'Cycle 8'!$L$10:$L$999,0),1)),INDEX('Cycle 9'!D$10:D$999,MATCH($A331,'Cycle 9'!$L$10:$L$999,0),1)),INDEX('Cycle 10'!D$10:D$999,MATCH($A331,'Cycle 10'!$L$10:$L$999,0),1)),INDEX('Cycle 11'!D$10:D$999,MATCH($A331,'Cycle 11'!$L$10:$L$999,0),1)),"")="","",IFERROR(IFERROR(IFERROR(IFERROR(IFERROR(IFERROR(IFERROR(IFERROR(IFERROR(IFERROR(IFERROR(IFERROR(INDEX(Summer!D$10:D$999,MATCH($A331,Summer!$L$10:$L$999,0),1),INDEX('Cycle 1'!D$10:D$999,MATCH($A331,'Cycle 1'!$L$10:$L$999,0),1)),INDEX('Cycle 2'!D$10:D$999,MATCH($A331,'Cycle 2'!$L$10:$L$999,0),1)),INDEX('Cycle 3'!D$10:D$999,MATCH($A331,'Cycle 3'!$L$10:$L$999,0),1)),INDEX('Cycle 4'!D$10:D$999,MATCH($A331,'Cycle 4'!$L$10:$L$999,0),1)),INDEX('Cycle 5'!D$10:D$999,MATCH($A331,'Cycle 5'!$L$10:$L$999,0),1)),INDEX('Cycle 6'!D$10:D$999,MATCH($A331,'Cycle 6'!$L$10:$L$999,0),1)),INDEX('Cycle 7'!D$10:D$999,MATCH($A331,'Cycle 7'!$L$10:$L$999,0),1)),INDEX('Cycle 8'!D$10:D$999,MATCH($A331,'Cycle 8'!$L$10:$L$999,0),1)),INDEX('Cycle 9'!D$10:D$999,MATCH($A331,'Cycle 9'!$L$10:$L$999,0),1)),INDEX('Cycle 10'!D$10:D$999,MATCH($A331,'Cycle 10'!$L$10:$L$999,0),1)),INDEX('Cycle 11'!D$10:D$999,MATCH($A331,'Cycle 11'!$L$10:$L$999,0),1)),""))</f>
        <v/>
      </c>
      <c r="F331" t="str">
        <f>IF(IFERROR(IFERROR(IFERROR(IFERROR(IFERROR(IFERROR(IFERROR(IFERROR(IFERROR(IFERROR(IFERROR(IFERROR(INDEX(Summer!E$10:E$999,MATCH($A331,Summer!$L$10:$L$999,0),1),INDEX('Cycle 1'!E$10:E$999,MATCH($A331,'Cycle 1'!$L$10:$L$999,0),1)),INDEX('Cycle 2'!E$10:E$999,MATCH($A331,'Cycle 2'!$L$10:$L$999,0),1)),INDEX('Cycle 3'!E$10:E$999,MATCH($A331,'Cycle 3'!$L$10:$L$999,0),1)),INDEX('Cycle 4'!E$10:E$999,MATCH($A331,'Cycle 4'!$L$10:$L$999,0),1)),INDEX('Cycle 5'!E$10:E$999,MATCH($A331,'Cycle 5'!$L$10:$L$999,0),1)),INDEX('Cycle 6'!E$10:E$999,MATCH($A331,'Cycle 6'!$L$10:$L$999,0),1)),INDEX('Cycle 7'!E$10:E$999,MATCH($A331,'Cycle 7'!$L$10:$L$999,0),1)),INDEX('Cycle 8'!E$10:E$999,MATCH($A331,'Cycle 8'!$L$10:$L$999,0),1)),INDEX('Cycle 9'!E$10:E$999,MATCH($A331,'Cycle 9'!$L$10:$L$999,0),1)),INDEX('Cycle 10'!E$10:E$999,MATCH($A331,'Cycle 10'!$L$10:$L$999,0),1)),INDEX('Cycle 11'!E$10:E$999,MATCH($A331,'Cycle 11'!$L$10:$L$999,0),1)),"")="","",IFERROR(IFERROR(IFERROR(IFERROR(IFERROR(IFERROR(IFERROR(IFERROR(IFERROR(IFERROR(IFERROR(IFERROR(INDEX(Summer!E$10:E$999,MATCH($A331,Summer!$L$10:$L$999,0),1),INDEX('Cycle 1'!E$10:E$999,MATCH($A331,'Cycle 1'!$L$10:$L$999,0),1)),INDEX('Cycle 2'!E$10:E$999,MATCH($A331,'Cycle 2'!$L$10:$L$999,0),1)),INDEX('Cycle 3'!E$10:E$999,MATCH($A331,'Cycle 3'!$L$10:$L$999,0),1)),INDEX('Cycle 4'!E$10:E$999,MATCH($A331,'Cycle 4'!$L$10:$L$999,0),1)),INDEX('Cycle 5'!E$10:E$999,MATCH($A331,'Cycle 5'!$L$10:$L$999,0),1)),INDEX('Cycle 6'!E$10:E$999,MATCH($A331,'Cycle 6'!$L$10:$L$999,0),1)),INDEX('Cycle 7'!E$10:E$999,MATCH($A331,'Cycle 7'!$L$10:$L$999,0),1)),INDEX('Cycle 8'!E$10:E$999,MATCH($A331,'Cycle 8'!$L$10:$L$999,0),1)),INDEX('Cycle 9'!E$10:E$999,MATCH($A331,'Cycle 9'!$L$10:$L$999,0),1)),INDEX('Cycle 10'!E$10:E$999,MATCH($A331,'Cycle 10'!$L$10:$L$999,0),1)),INDEX('Cycle 11'!E$10:E$999,MATCH($A331,'Cycle 11'!$L$10:$L$999,0),1)),""))</f>
        <v/>
      </c>
      <c r="G331" t="str">
        <f>IF(IFERROR(IFERROR(IFERROR(IFERROR(IFERROR(IFERROR(IFERROR(IFERROR(IFERROR(IFERROR(IFERROR(IFERROR(INDEX(Summer!F$10:F$999,MATCH($A331,Summer!$L$10:$L$999,0),1),INDEX('Cycle 1'!F$10:F$999,MATCH($A331,'Cycle 1'!$L$10:$L$999,0),1)),INDEX('Cycle 2'!F$10:F$999,MATCH($A331,'Cycle 2'!$L$10:$L$999,0),1)),INDEX('Cycle 3'!F$10:F$999,MATCH($A331,'Cycle 3'!$L$10:$L$999,0),1)),INDEX('Cycle 4'!F$10:F$999,MATCH($A331,'Cycle 4'!$L$10:$L$999,0),1)),INDEX('Cycle 5'!F$10:F$999,MATCH($A331,'Cycle 5'!$L$10:$L$999,0),1)),INDEX('Cycle 6'!F$10:F$999,MATCH($A331,'Cycle 6'!$L$10:$L$999,0),1)),INDEX('Cycle 7'!F$10:F$999,MATCH($A331,'Cycle 7'!$L$10:$L$999,0),1)),INDEX('Cycle 8'!F$10:F$999,MATCH($A331,'Cycle 8'!$L$10:$L$999,0),1)),INDEX('Cycle 9'!F$10:F$999,MATCH($A331,'Cycle 9'!$L$10:$L$999,0),1)),INDEX('Cycle 10'!F$10:F$999,MATCH($A331,'Cycle 10'!$L$10:$L$999,0),1)),INDEX('Cycle 11'!F$10:F$999,MATCH($A331,'Cycle 11'!$L$10:$L$999,0),1)),"")="","",IFERROR(IFERROR(IFERROR(IFERROR(IFERROR(IFERROR(IFERROR(IFERROR(IFERROR(IFERROR(IFERROR(IFERROR(INDEX(Summer!F$10:F$999,MATCH($A331,Summer!$L$10:$L$999,0),1),INDEX('Cycle 1'!F$10:F$999,MATCH($A331,'Cycle 1'!$L$10:$L$999,0),1)),INDEX('Cycle 2'!F$10:F$999,MATCH($A331,'Cycle 2'!$L$10:$L$999,0),1)),INDEX('Cycle 3'!F$10:F$999,MATCH($A331,'Cycle 3'!$L$10:$L$999,0),1)),INDEX('Cycle 4'!F$10:F$999,MATCH($A331,'Cycle 4'!$L$10:$L$999,0),1)),INDEX('Cycle 5'!F$10:F$999,MATCH($A331,'Cycle 5'!$L$10:$L$999,0),1)),INDEX('Cycle 6'!F$10:F$999,MATCH($A331,'Cycle 6'!$L$10:$L$999,0),1)),INDEX('Cycle 7'!F$10:F$999,MATCH($A331,'Cycle 7'!$L$10:$L$999,0),1)),INDEX('Cycle 8'!F$10:F$999,MATCH($A331,'Cycle 8'!$L$10:$L$999,0),1)),INDEX('Cycle 9'!F$10:F$999,MATCH($A331,'Cycle 9'!$L$10:$L$999,0),1)),INDEX('Cycle 10'!F$10:F$999,MATCH($A331,'Cycle 10'!$L$10:$L$999,0),1)),INDEX('Cycle 11'!F$10:F$999,MATCH($A331,'Cycle 11'!$L$10:$L$999,0),1)),""))</f>
        <v/>
      </c>
      <c r="H331" t="str">
        <f>IF(IFERROR(IFERROR(IFERROR(IFERROR(IFERROR(IFERROR(IFERROR(IFERROR(IFERROR(IFERROR(IFERROR(IFERROR(INDEX(Summer!G$10:G$999,MATCH($A331,Summer!$L$10:$L$999,0),1),INDEX('Cycle 1'!G$10:G$999,MATCH($A331,'Cycle 1'!$L$10:$L$999,0),1)),INDEX('Cycle 2'!G$10:G$999,MATCH($A331,'Cycle 2'!$L$10:$L$999,0),1)),INDEX('Cycle 3'!G$10:G$999,MATCH($A331,'Cycle 3'!$L$10:$L$999,0),1)),INDEX('Cycle 4'!G$10:G$999,MATCH($A331,'Cycle 4'!$L$10:$L$999,0),1)),INDEX('Cycle 5'!G$10:G$999,MATCH($A331,'Cycle 5'!$L$10:$L$999,0),1)),INDEX('Cycle 6'!G$10:G$999,MATCH($A331,'Cycle 6'!$L$10:$L$999,0),1)),INDEX('Cycle 7'!G$10:G$999,MATCH($A331,'Cycle 7'!$L$10:$L$999,0),1)),INDEX('Cycle 8'!G$10:G$999,MATCH($A331,'Cycle 8'!$L$10:$L$999,0),1)),INDEX('Cycle 9'!G$10:G$999,MATCH($A331,'Cycle 9'!$L$10:$L$999,0),1)),INDEX('Cycle 10'!G$10:G$999,MATCH($A331,'Cycle 10'!$L$10:$L$999,0),1)),INDEX('Cycle 11'!G$10:G$999,MATCH($A331,'Cycle 11'!$L$10:$L$999,0),1)),"")="","",IFERROR(IFERROR(IFERROR(IFERROR(IFERROR(IFERROR(IFERROR(IFERROR(IFERROR(IFERROR(IFERROR(IFERROR(INDEX(Summer!G$10:G$999,MATCH($A331,Summer!$L$10:$L$999,0),1),INDEX('Cycle 1'!G$10:G$999,MATCH($A331,'Cycle 1'!$L$10:$L$999,0),1)),INDEX('Cycle 2'!G$10:G$999,MATCH($A331,'Cycle 2'!$L$10:$L$999,0),1)),INDEX('Cycle 3'!G$10:G$999,MATCH($A331,'Cycle 3'!$L$10:$L$999,0),1)),INDEX('Cycle 4'!G$10:G$999,MATCH($A331,'Cycle 4'!$L$10:$L$999,0),1)),INDEX('Cycle 5'!G$10:G$999,MATCH($A331,'Cycle 5'!$L$10:$L$999,0),1)),INDEX('Cycle 6'!G$10:G$999,MATCH($A331,'Cycle 6'!$L$10:$L$999,0),1)),INDEX('Cycle 7'!G$10:G$999,MATCH($A331,'Cycle 7'!$L$10:$L$999,0),1)),INDEX('Cycle 8'!G$10:G$999,MATCH($A331,'Cycle 8'!$L$10:$L$999,0),1)),INDEX('Cycle 9'!G$10:G$999,MATCH($A331,'Cycle 9'!$L$10:$L$999,0),1)),INDEX('Cycle 10'!G$10:G$999,MATCH($A331,'Cycle 10'!$L$10:$L$999,0),1)),INDEX('Cycle 11'!G$10:G$999,MATCH($A331,'Cycle 11'!$L$10:$L$999,0),1)),""))</f>
        <v/>
      </c>
      <c r="I331">
        <f>IFERROR(IF(C331="",MAX(I$1:I330),IF(ROW(C$2)=ROW(C331),1,IF(ISERROR(VLOOKUP(C331,C$2:C330,1,FALSE)),MAX(I$1:I330)+1,MAX(I$1:I330)))),"")</f>
        <v>0</v>
      </c>
      <c r="J331" t="str">
        <f t="shared" si="42"/>
        <v/>
      </c>
      <c r="K331" t="str">
        <f t="shared" si="43"/>
        <v/>
      </c>
      <c r="L331" t="str">
        <f t="shared" si="43"/>
        <v/>
      </c>
      <c r="M331" t="str">
        <f t="shared" si="43"/>
        <v/>
      </c>
      <c r="N331" t="str">
        <f t="shared" si="43"/>
        <v/>
      </c>
      <c r="O331" t="str">
        <f t="shared" si="43"/>
        <v/>
      </c>
      <c r="P331" t="str">
        <f t="shared" si="43"/>
        <v/>
      </c>
      <c r="Q331" t="str">
        <f t="shared" si="43"/>
        <v/>
      </c>
      <c r="R331" t="str">
        <f t="shared" si="43"/>
        <v/>
      </c>
      <c r="S331" t="str">
        <f t="shared" si="43"/>
        <v/>
      </c>
      <c r="T331" t="str">
        <f t="shared" si="43"/>
        <v/>
      </c>
      <c r="U331" t="str">
        <f t="shared" si="43"/>
        <v/>
      </c>
      <c r="V331" t="str">
        <f t="shared" si="43"/>
        <v/>
      </c>
      <c r="W331" t="str">
        <f t="shared" si="44"/>
        <v/>
      </c>
      <c r="X331">
        <f>IF(OR(H331="No",H331=""),0,IF(COUNTIFS(H$2:H331,"Yes",C$2:C331,C331)&gt;1,0,COUNTIFS(H$2:H331,"Yes",C$2:C331,C331)))+IF(X330=$X$1,0,X330)</f>
        <v>0</v>
      </c>
    </row>
    <row r="332" spans="1:24" x14ac:dyDescent="0.3">
      <c r="A332">
        <f>ROWS($A$2:$A332)</f>
        <v>331</v>
      </c>
      <c r="B332" t="str">
        <f>IF(ISERROR(VLOOKUP(A332,Summer!L$11:L$500,1,FALSE)),IF(ISERROR(VLOOKUP(A332,'Cycle 1'!L$11:L$500,1,FALSE)),IF(ISERROR(VLOOKUP(A332,'Cycle 2'!L$11:L$500,1,FALSE)),IF(ISERROR(VLOOKUP(A332,'Cycle 3'!L$11:L$500,1,FALSE)),IF(ISERROR(VLOOKUP(A332,'Cycle 4'!L$11:L$500,1,FALSE)),IF(ISERROR(VLOOKUP(A332,'Cycle 5'!L$11:L$500,1,FALSE)),IF(ISERROR(VLOOKUP(A332,'Cycle 6'!L$11:L$500,1,FALSE)),IF(ISERROR(VLOOKUP(A332,'Cycle 7'!L$11:L$500,1,FALSE)),IF(ISERROR(VLOOKUP(A332,'Cycle 8'!L$11:L$500,1,FALSE)),IF(ISERROR(VLOOKUP(A332,'Cycle 9'!L$11:L$500,1,FALSE)),IF(ISERROR(VLOOKUP(A332,'Cycle 10'!L$11:L$500,1,FALSE)),IF(ISERROR(VLOOKUP(A332,'Cycle 11'!L$11:L$500,1,FALSE)),"","Cycle 11"),"Cycle 10"),"Cycle 9"),"Cycle 8"),"Cycle 7"),"Cycle 6"),"Cycle 5"),"Cycle 4"),"Cycle 3"),"Cycle 2"),"Cycle 1"),"Summer")</f>
        <v/>
      </c>
      <c r="C332" t="str">
        <f>IF(IFERROR(IFERROR(IFERROR(IFERROR(IFERROR(IFERROR(IFERROR(IFERROR(IFERROR(IFERROR(IFERROR(IFERROR(INDEX(Summer!B$10:B$999,MATCH($A332,Summer!$L$10:$L$999,0),1),INDEX('Cycle 1'!B$10:B$999,MATCH($A332,'Cycle 1'!$L$10:$L$999,0),1)),INDEX('Cycle 2'!B$10:B$999,MATCH($A332,'Cycle 2'!$L$10:$L$999,0),1)),INDEX('Cycle 3'!B$10:B$999,MATCH($A332,'Cycle 3'!$L$10:$L$999,0),1)),INDEX('Cycle 4'!B$10:B$999,MATCH($A332,'Cycle 4'!$L$10:$L$999,0),1)),INDEX('Cycle 5'!B$10:B$999,MATCH($A332,'Cycle 5'!$L$10:$L$999,0),1)),INDEX('Cycle 6'!B$10:B$999,MATCH($A332,'Cycle 6'!$L$10:$L$999,0),1)),INDEX('Cycle 7'!B$10:B$999,MATCH($A332,'Cycle 7'!$L$10:$L$999,0),1)),INDEX('Cycle 8'!B$10:B$999,MATCH($A332,'Cycle 8'!$L$10:$L$999,0),1)),INDEX('Cycle 9'!B$10:B$999,MATCH($A332,'Cycle 9'!$L$10:$L$999,0),1)),INDEX('Cycle 10'!B$10:B$999,MATCH($A332,'Cycle 10'!$L$10:$L$999,0),1)),INDEX('Cycle 11'!B$10:B$999,MATCH($A332,'Cycle 11'!$L$10:$L$999,0),1)),"")="","",IFERROR(IFERROR(IFERROR(IFERROR(IFERROR(IFERROR(IFERROR(IFERROR(IFERROR(IFERROR(IFERROR(IFERROR(INDEX(Summer!B$10:B$999,MATCH($A332,Summer!$L$10:$L$999,0),1),INDEX('Cycle 1'!B$10:B$999,MATCH($A332,'Cycle 1'!$L$10:$L$999,0),1)),INDEX('Cycle 2'!B$10:B$999,MATCH($A332,'Cycle 2'!$L$10:$L$999,0),1)),INDEX('Cycle 3'!B$10:B$999,MATCH($A332,'Cycle 3'!$L$10:$L$999,0),1)),INDEX('Cycle 4'!B$10:B$999,MATCH($A332,'Cycle 4'!$L$10:$L$999,0),1)),INDEX('Cycle 5'!B$10:B$999,MATCH($A332,'Cycle 5'!$L$10:$L$999,0),1)),INDEX('Cycle 6'!B$10:B$999,MATCH($A332,'Cycle 6'!$L$10:$L$999,0),1)),INDEX('Cycle 7'!B$10:B$999,MATCH($A332,'Cycle 7'!$L$10:$L$999,0),1)),INDEX('Cycle 8'!B$10:B$999,MATCH($A332,'Cycle 8'!$L$10:$L$999,0),1)),INDEX('Cycle 9'!B$10:B$999,MATCH($A332,'Cycle 9'!$L$10:$L$999,0),1)),INDEX('Cycle 10'!B$10:B$999,MATCH($A332,'Cycle 10'!$L$10:$L$999,0),1)),INDEX('Cycle 11'!B$10:B$999,MATCH($A332,'Cycle 11'!$L$10:$L$999,0),1)),""))</f>
        <v/>
      </c>
      <c r="D332" t="str">
        <f>IF(IFERROR(IFERROR(IFERROR(IFERROR(IFERROR(IFERROR(IFERROR(IFERROR(IFERROR(IFERROR(IFERROR(IFERROR(INDEX(Summer!C$10:C$999,MATCH($A332,Summer!$L$10:$L$999,0),1),INDEX('Cycle 1'!C$10:C$999,MATCH($A332,'Cycle 1'!$L$10:$L$999,0),1)),INDEX('Cycle 2'!C$10:C$999,MATCH($A332,'Cycle 2'!$L$10:$L$999,0),1)),INDEX('Cycle 3'!C$10:C$999,MATCH($A332,'Cycle 3'!$L$10:$L$999,0),1)),INDEX('Cycle 4'!C$10:C$999,MATCH($A332,'Cycle 4'!$L$10:$L$999,0),1)),INDEX('Cycle 5'!C$10:C$999,MATCH($A332,'Cycle 5'!$L$10:$L$999,0),1)),INDEX('Cycle 6'!C$10:C$999,MATCH($A332,'Cycle 6'!$L$10:$L$999,0),1)),INDEX('Cycle 7'!C$10:C$999,MATCH($A332,'Cycle 7'!$L$10:$L$999,0),1)),INDEX('Cycle 8'!C$10:C$999,MATCH($A332,'Cycle 8'!$L$10:$L$999,0),1)),INDEX('Cycle 9'!C$10:C$999,MATCH($A332,'Cycle 9'!$L$10:$L$999,0),1)),INDEX('Cycle 10'!C$10:C$999,MATCH($A332,'Cycle 10'!$L$10:$L$999,0),1)),INDEX('Cycle 11'!C$10:C$999,MATCH($A332,'Cycle 11'!$L$10:$L$999,0),1)),"")="","",IFERROR(IFERROR(IFERROR(IFERROR(IFERROR(IFERROR(IFERROR(IFERROR(IFERROR(IFERROR(IFERROR(IFERROR(INDEX(Summer!C$10:C$999,MATCH($A332,Summer!$L$10:$L$999,0),1),INDEX('Cycle 1'!C$10:C$999,MATCH($A332,'Cycle 1'!$L$10:$L$999,0),1)),INDEX('Cycle 2'!C$10:C$999,MATCH($A332,'Cycle 2'!$L$10:$L$999,0),1)),INDEX('Cycle 3'!C$10:C$999,MATCH($A332,'Cycle 3'!$L$10:$L$999,0),1)),INDEX('Cycle 4'!C$10:C$999,MATCH($A332,'Cycle 4'!$L$10:$L$999,0),1)),INDEX('Cycle 5'!C$10:C$999,MATCH($A332,'Cycle 5'!$L$10:$L$999,0),1)),INDEX('Cycle 6'!C$10:C$999,MATCH($A332,'Cycle 6'!$L$10:$L$999,0),1)),INDEX('Cycle 7'!C$10:C$999,MATCH($A332,'Cycle 7'!$L$10:$L$999,0),1)),INDEX('Cycle 8'!C$10:C$999,MATCH($A332,'Cycle 8'!$L$10:$L$999,0),1)),INDEX('Cycle 9'!C$10:C$999,MATCH($A332,'Cycle 9'!$L$10:$L$999,0),1)),INDEX('Cycle 10'!C$10:C$999,MATCH($A332,'Cycle 10'!$L$10:$L$999,0),1)),INDEX('Cycle 11'!C$10:C$999,MATCH($A332,'Cycle 11'!$L$10:$L$999,0),1)),""))</f>
        <v/>
      </c>
      <c r="E332" t="str">
        <f>IF(IFERROR(IFERROR(IFERROR(IFERROR(IFERROR(IFERROR(IFERROR(IFERROR(IFERROR(IFERROR(IFERROR(IFERROR(INDEX(Summer!D$10:D$999,MATCH($A332,Summer!$L$10:$L$999,0),1),INDEX('Cycle 1'!D$10:D$999,MATCH($A332,'Cycle 1'!$L$10:$L$999,0),1)),INDEX('Cycle 2'!D$10:D$999,MATCH($A332,'Cycle 2'!$L$10:$L$999,0),1)),INDEX('Cycle 3'!D$10:D$999,MATCH($A332,'Cycle 3'!$L$10:$L$999,0),1)),INDEX('Cycle 4'!D$10:D$999,MATCH($A332,'Cycle 4'!$L$10:$L$999,0),1)),INDEX('Cycle 5'!D$10:D$999,MATCH($A332,'Cycle 5'!$L$10:$L$999,0),1)),INDEX('Cycle 6'!D$10:D$999,MATCH($A332,'Cycle 6'!$L$10:$L$999,0),1)),INDEX('Cycle 7'!D$10:D$999,MATCH($A332,'Cycle 7'!$L$10:$L$999,0),1)),INDEX('Cycle 8'!D$10:D$999,MATCH($A332,'Cycle 8'!$L$10:$L$999,0),1)),INDEX('Cycle 9'!D$10:D$999,MATCH($A332,'Cycle 9'!$L$10:$L$999,0),1)),INDEX('Cycle 10'!D$10:D$999,MATCH($A332,'Cycle 10'!$L$10:$L$999,0),1)),INDEX('Cycle 11'!D$10:D$999,MATCH($A332,'Cycle 11'!$L$10:$L$999,0),1)),"")="","",IFERROR(IFERROR(IFERROR(IFERROR(IFERROR(IFERROR(IFERROR(IFERROR(IFERROR(IFERROR(IFERROR(IFERROR(INDEX(Summer!D$10:D$999,MATCH($A332,Summer!$L$10:$L$999,0),1),INDEX('Cycle 1'!D$10:D$999,MATCH($A332,'Cycle 1'!$L$10:$L$999,0),1)),INDEX('Cycle 2'!D$10:D$999,MATCH($A332,'Cycle 2'!$L$10:$L$999,0),1)),INDEX('Cycle 3'!D$10:D$999,MATCH($A332,'Cycle 3'!$L$10:$L$999,0),1)),INDEX('Cycle 4'!D$10:D$999,MATCH($A332,'Cycle 4'!$L$10:$L$999,0),1)),INDEX('Cycle 5'!D$10:D$999,MATCH($A332,'Cycle 5'!$L$10:$L$999,0),1)),INDEX('Cycle 6'!D$10:D$999,MATCH($A332,'Cycle 6'!$L$10:$L$999,0),1)),INDEX('Cycle 7'!D$10:D$999,MATCH($A332,'Cycle 7'!$L$10:$L$999,0),1)),INDEX('Cycle 8'!D$10:D$999,MATCH($A332,'Cycle 8'!$L$10:$L$999,0),1)),INDEX('Cycle 9'!D$10:D$999,MATCH($A332,'Cycle 9'!$L$10:$L$999,0),1)),INDEX('Cycle 10'!D$10:D$999,MATCH($A332,'Cycle 10'!$L$10:$L$999,0),1)),INDEX('Cycle 11'!D$10:D$999,MATCH($A332,'Cycle 11'!$L$10:$L$999,0),1)),""))</f>
        <v/>
      </c>
      <c r="F332" t="str">
        <f>IF(IFERROR(IFERROR(IFERROR(IFERROR(IFERROR(IFERROR(IFERROR(IFERROR(IFERROR(IFERROR(IFERROR(IFERROR(INDEX(Summer!E$10:E$999,MATCH($A332,Summer!$L$10:$L$999,0),1),INDEX('Cycle 1'!E$10:E$999,MATCH($A332,'Cycle 1'!$L$10:$L$999,0),1)),INDEX('Cycle 2'!E$10:E$999,MATCH($A332,'Cycle 2'!$L$10:$L$999,0),1)),INDEX('Cycle 3'!E$10:E$999,MATCH($A332,'Cycle 3'!$L$10:$L$999,0),1)),INDEX('Cycle 4'!E$10:E$999,MATCH($A332,'Cycle 4'!$L$10:$L$999,0),1)),INDEX('Cycle 5'!E$10:E$999,MATCH($A332,'Cycle 5'!$L$10:$L$999,0),1)),INDEX('Cycle 6'!E$10:E$999,MATCH($A332,'Cycle 6'!$L$10:$L$999,0),1)),INDEX('Cycle 7'!E$10:E$999,MATCH($A332,'Cycle 7'!$L$10:$L$999,0),1)),INDEX('Cycle 8'!E$10:E$999,MATCH($A332,'Cycle 8'!$L$10:$L$999,0),1)),INDEX('Cycle 9'!E$10:E$999,MATCH($A332,'Cycle 9'!$L$10:$L$999,0),1)),INDEX('Cycle 10'!E$10:E$999,MATCH($A332,'Cycle 10'!$L$10:$L$999,0),1)),INDEX('Cycle 11'!E$10:E$999,MATCH($A332,'Cycle 11'!$L$10:$L$999,0),1)),"")="","",IFERROR(IFERROR(IFERROR(IFERROR(IFERROR(IFERROR(IFERROR(IFERROR(IFERROR(IFERROR(IFERROR(IFERROR(INDEX(Summer!E$10:E$999,MATCH($A332,Summer!$L$10:$L$999,0),1),INDEX('Cycle 1'!E$10:E$999,MATCH($A332,'Cycle 1'!$L$10:$L$999,0),1)),INDEX('Cycle 2'!E$10:E$999,MATCH($A332,'Cycle 2'!$L$10:$L$999,0),1)),INDEX('Cycle 3'!E$10:E$999,MATCH($A332,'Cycle 3'!$L$10:$L$999,0),1)),INDEX('Cycle 4'!E$10:E$999,MATCH($A332,'Cycle 4'!$L$10:$L$999,0),1)),INDEX('Cycle 5'!E$10:E$999,MATCH($A332,'Cycle 5'!$L$10:$L$999,0),1)),INDEX('Cycle 6'!E$10:E$999,MATCH($A332,'Cycle 6'!$L$10:$L$999,0),1)),INDEX('Cycle 7'!E$10:E$999,MATCH($A332,'Cycle 7'!$L$10:$L$999,0),1)),INDEX('Cycle 8'!E$10:E$999,MATCH($A332,'Cycle 8'!$L$10:$L$999,0),1)),INDEX('Cycle 9'!E$10:E$999,MATCH($A332,'Cycle 9'!$L$10:$L$999,0),1)),INDEX('Cycle 10'!E$10:E$999,MATCH($A332,'Cycle 10'!$L$10:$L$999,0),1)),INDEX('Cycle 11'!E$10:E$999,MATCH($A332,'Cycle 11'!$L$10:$L$999,0),1)),""))</f>
        <v/>
      </c>
      <c r="G332" t="str">
        <f>IF(IFERROR(IFERROR(IFERROR(IFERROR(IFERROR(IFERROR(IFERROR(IFERROR(IFERROR(IFERROR(IFERROR(IFERROR(INDEX(Summer!F$10:F$999,MATCH($A332,Summer!$L$10:$L$999,0),1),INDEX('Cycle 1'!F$10:F$999,MATCH($A332,'Cycle 1'!$L$10:$L$999,0),1)),INDEX('Cycle 2'!F$10:F$999,MATCH($A332,'Cycle 2'!$L$10:$L$999,0),1)),INDEX('Cycle 3'!F$10:F$999,MATCH($A332,'Cycle 3'!$L$10:$L$999,0),1)),INDEX('Cycle 4'!F$10:F$999,MATCH($A332,'Cycle 4'!$L$10:$L$999,0),1)),INDEX('Cycle 5'!F$10:F$999,MATCH($A332,'Cycle 5'!$L$10:$L$999,0),1)),INDEX('Cycle 6'!F$10:F$999,MATCH($A332,'Cycle 6'!$L$10:$L$999,0),1)),INDEX('Cycle 7'!F$10:F$999,MATCH($A332,'Cycle 7'!$L$10:$L$999,0),1)),INDEX('Cycle 8'!F$10:F$999,MATCH($A332,'Cycle 8'!$L$10:$L$999,0),1)),INDEX('Cycle 9'!F$10:F$999,MATCH($A332,'Cycle 9'!$L$10:$L$999,0),1)),INDEX('Cycle 10'!F$10:F$999,MATCH($A332,'Cycle 10'!$L$10:$L$999,0),1)),INDEX('Cycle 11'!F$10:F$999,MATCH($A332,'Cycle 11'!$L$10:$L$999,0),1)),"")="","",IFERROR(IFERROR(IFERROR(IFERROR(IFERROR(IFERROR(IFERROR(IFERROR(IFERROR(IFERROR(IFERROR(IFERROR(INDEX(Summer!F$10:F$999,MATCH($A332,Summer!$L$10:$L$999,0),1),INDEX('Cycle 1'!F$10:F$999,MATCH($A332,'Cycle 1'!$L$10:$L$999,0),1)),INDEX('Cycle 2'!F$10:F$999,MATCH($A332,'Cycle 2'!$L$10:$L$999,0),1)),INDEX('Cycle 3'!F$10:F$999,MATCH($A332,'Cycle 3'!$L$10:$L$999,0),1)),INDEX('Cycle 4'!F$10:F$999,MATCH($A332,'Cycle 4'!$L$10:$L$999,0),1)),INDEX('Cycle 5'!F$10:F$999,MATCH($A332,'Cycle 5'!$L$10:$L$999,0),1)),INDEX('Cycle 6'!F$10:F$999,MATCH($A332,'Cycle 6'!$L$10:$L$999,0),1)),INDEX('Cycle 7'!F$10:F$999,MATCH($A332,'Cycle 7'!$L$10:$L$999,0),1)),INDEX('Cycle 8'!F$10:F$999,MATCH($A332,'Cycle 8'!$L$10:$L$999,0),1)),INDEX('Cycle 9'!F$10:F$999,MATCH($A332,'Cycle 9'!$L$10:$L$999,0),1)),INDEX('Cycle 10'!F$10:F$999,MATCH($A332,'Cycle 10'!$L$10:$L$999,0),1)),INDEX('Cycle 11'!F$10:F$999,MATCH($A332,'Cycle 11'!$L$10:$L$999,0),1)),""))</f>
        <v/>
      </c>
      <c r="H332" t="str">
        <f>IF(IFERROR(IFERROR(IFERROR(IFERROR(IFERROR(IFERROR(IFERROR(IFERROR(IFERROR(IFERROR(IFERROR(IFERROR(INDEX(Summer!G$10:G$999,MATCH($A332,Summer!$L$10:$L$999,0),1),INDEX('Cycle 1'!G$10:G$999,MATCH($A332,'Cycle 1'!$L$10:$L$999,0),1)),INDEX('Cycle 2'!G$10:G$999,MATCH($A332,'Cycle 2'!$L$10:$L$999,0),1)),INDEX('Cycle 3'!G$10:G$999,MATCH($A332,'Cycle 3'!$L$10:$L$999,0),1)),INDEX('Cycle 4'!G$10:G$999,MATCH($A332,'Cycle 4'!$L$10:$L$999,0),1)),INDEX('Cycle 5'!G$10:G$999,MATCH($A332,'Cycle 5'!$L$10:$L$999,0),1)),INDEX('Cycle 6'!G$10:G$999,MATCH($A332,'Cycle 6'!$L$10:$L$999,0),1)),INDEX('Cycle 7'!G$10:G$999,MATCH($A332,'Cycle 7'!$L$10:$L$999,0),1)),INDEX('Cycle 8'!G$10:G$999,MATCH($A332,'Cycle 8'!$L$10:$L$999,0),1)),INDEX('Cycle 9'!G$10:G$999,MATCH($A332,'Cycle 9'!$L$10:$L$999,0),1)),INDEX('Cycle 10'!G$10:G$999,MATCH($A332,'Cycle 10'!$L$10:$L$999,0),1)),INDEX('Cycle 11'!G$10:G$999,MATCH($A332,'Cycle 11'!$L$10:$L$999,0),1)),"")="","",IFERROR(IFERROR(IFERROR(IFERROR(IFERROR(IFERROR(IFERROR(IFERROR(IFERROR(IFERROR(IFERROR(IFERROR(INDEX(Summer!G$10:G$999,MATCH($A332,Summer!$L$10:$L$999,0),1),INDEX('Cycle 1'!G$10:G$999,MATCH($A332,'Cycle 1'!$L$10:$L$999,0),1)),INDEX('Cycle 2'!G$10:G$999,MATCH($A332,'Cycle 2'!$L$10:$L$999,0),1)),INDEX('Cycle 3'!G$10:G$999,MATCH($A332,'Cycle 3'!$L$10:$L$999,0),1)),INDEX('Cycle 4'!G$10:G$999,MATCH($A332,'Cycle 4'!$L$10:$L$999,0),1)),INDEX('Cycle 5'!G$10:G$999,MATCH($A332,'Cycle 5'!$L$10:$L$999,0),1)),INDEX('Cycle 6'!G$10:G$999,MATCH($A332,'Cycle 6'!$L$10:$L$999,0),1)),INDEX('Cycle 7'!G$10:G$999,MATCH($A332,'Cycle 7'!$L$10:$L$999,0),1)),INDEX('Cycle 8'!G$10:G$999,MATCH($A332,'Cycle 8'!$L$10:$L$999,0),1)),INDEX('Cycle 9'!G$10:G$999,MATCH($A332,'Cycle 9'!$L$10:$L$999,0),1)),INDEX('Cycle 10'!G$10:G$999,MATCH($A332,'Cycle 10'!$L$10:$L$999,0),1)),INDEX('Cycle 11'!G$10:G$999,MATCH($A332,'Cycle 11'!$L$10:$L$999,0),1)),""))</f>
        <v/>
      </c>
      <c r="I332">
        <f>IFERROR(IF(C332="",MAX(I$1:I331),IF(ROW(C$2)=ROW(C332),1,IF(ISERROR(VLOOKUP(C332,C$2:C331,1,FALSE)),MAX(I$1:I331)+1,MAX(I$1:I331)))),"")</f>
        <v>0</v>
      </c>
      <c r="J332" t="str">
        <f t="shared" si="42"/>
        <v/>
      </c>
      <c r="K332" t="str">
        <f t="shared" ref="K332:V341" si="45">IF($H332="","",COUNTIFS($C:$C,$C332,$H:$H,"Yes",$B:$B,SUBSTITUTE(K$1,"MH_","")))</f>
        <v/>
      </c>
      <c r="L332" t="str">
        <f t="shared" si="45"/>
        <v/>
      </c>
      <c r="M332" t="str">
        <f t="shared" si="45"/>
        <v/>
      </c>
      <c r="N332" t="str">
        <f t="shared" si="45"/>
        <v/>
      </c>
      <c r="O332" t="str">
        <f t="shared" si="45"/>
        <v/>
      </c>
      <c r="P332" t="str">
        <f t="shared" si="45"/>
        <v/>
      </c>
      <c r="Q332" t="str">
        <f t="shared" si="45"/>
        <v/>
      </c>
      <c r="R332" t="str">
        <f t="shared" si="45"/>
        <v/>
      </c>
      <c r="S332" t="str">
        <f t="shared" si="45"/>
        <v/>
      </c>
      <c r="T332" t="str">
        <f t="shared" si="45"/>
        <v/>
      </c>
      <c r="U332" t="str">
        <f t="shared" si="45"/>
        <v/>
      </c>
      <c r="V332" t="str">
        <f t="shared" si="45"/>
        <v/>
      </c>
      <c r="W332" t="str">
        <f t="shared" si="44"/>
        <v/>
      </c>
      <c r="X332">
        <f>IF(OR(H332="No",H332=""),0,IF(COUNTIFS(H$2:H332,"Yes",C$2:C332,C332)&gt;1,0,COUNTIFS(H$2:H332,"Yes",C$2:C332,C332)))+IF(X331=$X$1,0,X331)</f>
        <v>0</v>
      </c>
    </row>
    <row r="333" spans="1:24" x14ac:dyDescent="0.3">
      <c r="A333">
        <f>ROWS($A$2:$A333)</f>
        <v>332</v>
      </c>
      <c r="B333" t="str">
        <f>IF(ISERROR(VLOOKUP(A333,Summer!L$11:L$500,1,FALSE)),IF(ISERROR(VLOOKUP(A333,'Cycle 1'!L$11:L$500,1,FALSE)),IF(ISERROR(VLOOKUP(A333,'Cycle 2'!L$11:L$500,1,FALSE)),IF(ISERROR(VLOOKUP(A333,'Cycle 3'!L$11:L$500,1,FALSE)),IF(ISERROR(VLOOKUP(A333,'Cycle 4'!L$11:L$500,1,FALSE)),IF(ISERROR(VLOOKUP(A333,'Cycle 5'!L$11:L$500,1,FALSE)),IF(ISERROR(VLOOKUP(A333,'Cycle 6'!L$11:L$500,1,FALSE)),IF(ISERROR(VLOOKUP(A333,'Cycle 7'!L$11:L$500,1,FALSE)),IF(ISERROR(VLOOKUP(A333,'Cycle 8'!L$11:L$500,1,FALSE)),IF(ISERROR(VLOOKUP(A333,'Cycle 9'!L$11:L$500,1,FALSE)),IF(ISERROR(VLOOKUP(A333,'Cycle 10'!L$11:L$500,1,FALSE)),IF(ISERROR(VLOOKUP(A333,'Cycle 11'!L$11:L$500,1,FALSE)),"","Cycle 11"),"Cycle 10"),"Cycle 9"),"Cycle 8"),"Cycle 7"),"Cycle 6"),"Cycle 5"),"Cycle 4"),"Cycle 3"),"Cycle 2"),"Cycle 1"),"Summer")</f>
        <v/>
      </c>
      <c r="C333" t="str">
        <f>IF(IFERROR(IFERROR(IFERROR(IFERROR(IFERROR(IFERROR(IFERROR(IFERROR(IFERROR(IFERROR(IFERROR(IFERROR(INDEX(Summer!B$10:B$999,MATCH($A333,Summer!$L$10:$L$999,0),1),INDEX('Cycle 1'!B$10:B$999,MATCH($A333,'Cycle 1'!$L$10:$L$999,0),1)),INDEX('Cycle 2'!B$10:B$999,MATCH($A333,'Cycle 2'!$L$10:$L$999,0),1)),INDEX('Cycle 3'!B$10:B$999,MATCH($A333,'Cycle 3'!$L$10:$L$999,0),1)),INDEX('Cycle 4'!B$10:B$999,MATCH($A333,'Cycle 4'!$L$10:$L$999,0),1)),INDEX('Cycle 5'!B$10:B$999,MATCH($A333,'Cycle 5'!$L$10:$L$999,0),1)),INDEX('Cycle 6'!B$10:B$999,MATCH($A333,'Cycle 6'!$L$10:$L$999,0),1)),INDEX('Cycle 7'!B$10:B$999,MATCH($A333,'Cycle 7'!$L$10:$L$999,0),1)),INDEX('Cycle 8'!B$10:B$999,MATCH($A333,'Cycle 8'!$L$10:$L$999,0),1)),INDEX('Cycle 9'!B$10:B$999,MATCH($A333,'Cycle 9'!$L$10:$L$999,0),1)),INDEX('Cycle 10'!B$10:B$999,MATCH($A333,'Cycle 10'!$L$10:$L$999,0),1)),INDEX('Cycle 11'!B$10:B$999,MATCH($A333,'Cycle 11'!$L$10:$L$999,0),1)),"")="","",IFERROR(IFERROR(IFERROR(IFERROR(IFERROR(IFERROR(IFERROR(IFERROR(IFERROR(IFERROR(IFERROR(IFERROR(INDEX(Summer!B$10:B$999,MATCH($A333,Summer!$L$10:$L$999,0),1),INDEX('Cycle 1'!B$10:B$999,MATCH($A333,'Cycle 1'!$L$10:$L$999,0),1)),INDEX('Cycle 2'!B$10:B$999,MATCH($A333,'Cycle 2'!$L$10:$L$999,0),1)),INDEX('Cycle 3'!B$10:B$999,MATCH($A333,'Cycle 3'!$L$10:$L$999,0),1)),INDEX('Cycle 4'!B$10:B$999,MATCH($A333,'Cycle 4'!$L$10:$L$999,0),1)),INDEX('Cycle 5'!B$10:B$999,MATCH($A333,'Cycle 5'!$L$10:$L$999,0),1)),INDEX('Cycle 6'!B$10:B$999,MATCH($A333,'Cycle 6'!$L$10:$L$999,0),1)),INDEX('Cycle 7'!B$10:B$999,MATCH($A333,'Cycle 7'!$L$10:$L$999,0),1)),INDEX('Cycle 8'!B$10:B$999,MATCH($A333,'Cycle 8'!$L$10:$L$999,0),1)),INDEX('Cycle 9'!B$10:B$999,MATCH($A333,'Cycle 9'!$L$10:$L$999,0),1)),INDEX('Cycle 10'!B$10:B$999,MATCH($A333,'Cycle 10'!$L$10:$L$999,0),1)),INDEX('Cycle 11'!B$10:B$999,MATCH($A333,'Cycle 11'!$L$10:$L$999,0),1)),""))</f>
        <v/>
      </c>
      <c r="D333" t="str">
        <f>IF(IFERROR(IFERROR(IFERROR(IFERROR(IFERROR(IFERROR(IFERROR(IFERROR(IFERROR(IFERROR(IFERROR(IFERROR(INDEX(Summer!C$10:C$999,MATCH($A333,Summer!$L$10:$L$999,0),1),INDEX('Cycle 1'!C$10:C$999,MATCH($A333,'Cycle 1'!$L$10:$L$999,0),1)),INDEX('Cycle 2'!C$10:C$999,MATCH($A333,'Cycle 2'!$L$10:$L$999,0),1)),INDEX('Cycle 3'!C$10:C$999,MATCH($A333,'Cycle 3'!$L$10:$L$999,0),1)),INDEX('Cycle 4'!C$10:C$999,MATCH($A333,'Cycle 4'!$L$10:$L$999,0),1)),INDEX('Cycle 5'!C$10:C$999,MATCH($A333,'Cycle 5'!$L$10:$L$999,0),1)),INDEX('Cycle 6'!C$10:C$999,MATCH($A333,'Cycle 6'!$L$10:$L$999,0),1)),INDEX('Cycle 7'!C$10:C$999,MATCH($A333,'Cycle 7'!$L$10:$L$999,0),1)),INDEX('Cycle 8'!C$10:C$999,MATCH($A333,'Cycle 8'!$L$10:$L$999,0),1)),INDEX('Cycle 9'!C$10:C$999,MATCH($A333,'Cycle 9'!$L$10:$L$999,0),1)),INDEX('Cycle 10'!C$10:C$999,MATCH($A333,'Cycle 10'!$L$10:$L$999,0),1)),INDEX('Cycle 11'!C$10:C$999,MATCH($A333,'Cycle 11'!$L$10:$L$999,0),1)),"")="","",IFERROR(IFERROR(IFERROR(IFERROR(IFERROR(IFERROR(IFERROR(IFERROR(IFERROR(IFERROR(IFERROR(IFERROR(INDEX(Summer!C$10:C$999,MATCH($A333,Summer!$L$10:$L$999,0),1),INDEX('Cycle 1'!C$10:C$999,MATCH($A333,'Cycle 1'!$L$10:$L$999,0),1)),INDEX('Cycle 2'!C$10:C$999,MATCH($A333,'Cycle 2'!$L$10:$L$999,0),1)),INDEX('Cycle 3'!C$10:C$999,MATCH($A333,'Cycle 3'!$L$10:$L$999,0),1)),INDEX('Cycle 4'!C$10:C$999,MATCH($A333,'Cycle 4'!$L$10:$L$999,0),1)),INDEX('Cycle 5'!C$10:C$999,MATCH($A333,'Cycle 5'!$L$10:$L$999,0),1)),INDEX('Cycle 6'!C$10:C$999,MATCH($A333,'Cycle 6'!$L$10:$L$999,0),1)),INDEX('Cycle 7'!C$10:C$999,MATCH($A333,'Cycle 7'!$L$10:$L$999,0),1)),INDEX('Cycle 8'!C$10:C$999,MATCH($A333,'Cycle 8'!$L$10:$L$999,0),1)),INDEX('Cycle 9'!C$10:C$999,MATCH($A333,'Cycle 9'!$L$10:$L$999,0),1)),INDEX('Cycle 10'!C$10:C$999,MATCH($A333,'Cycle 10'!$L$10:$L$999,0),1)),INDEX('Cycle 11'!C$10:C$999,MATCH($A333,'Cycle 11'!$L$10:$L$999,0),1)),""))</f>
        <v/>
      </c>
      <c r="E333" t="str">
        <f>IF(IFERROR(IFERROR(IFERROR(IFERROR(IFERROR(IFERROR(IFERROR(IFERROR(IFERROR(IFERROR(IFERROR(IFERROR(INDEX(Summer!D$10:D$999,MATCH($A333,Summer!$L$10:$L$999,0),1),INDEX('Cycle 1'!D$10:D$999,MATCH($A333,'Cycle 1'!$L$10:$L$999,0),1)),INDEX('Cycle 2'!D$10:D$999,MATCH($A333,'Cycle 2'!$L$10:$L$999,0),1)),INDEX('Cycle 3'!D$10:D$999,MATCH($A333,'Cycle 3'!$L$10:$L$999,0),1)),INDEX('Cycle 4'!D$10:D$999,MATCH($A333,'Cycle 4'!$L$10:$L$999,0),1)),INDEX('Cycle 5'!D$10:D$999,MATCH($A333,'Cycle 5'!$L$10:$L$999,0),1)),INDEX('Cycle 6'!D$10:D$999,MATCH($A333,'Cycle 6'!$L$10:$L$999,0),1)),INDEX('Cycle 7'!D$10:D$999,MATCH($A333,'Cycle 7'!$L$10:$L$999,0),1)),INDEX('Cycle 8'!D$10:D$999,MATCH($A333,'Cycle 8'!$L$10:$L$999,0),1)),INDEX('Cycle 9'!D$10:D$999,MATCH($A333,'Cycle 9'!$L$10:$L$999,0),1)),INDEX('Cycle 10'!D$10:D$999,MATCH($A333,'Cycle 10'!$L$10:$L$999,0),1)),INDEX('Cycle 11'!D$10:D$999,MATCH($A333,'Cycle 11'!$L$10:$L$999,0),1)),"")="","",IFERROR(IFERROR(IFERROR(IFERROR(IFERROR(IFERROR(IFERROR(IFERROR(IFERROR(IFERROR(IFERROR(IFERROR(INDEX(Summer!D$10:D$999,MATCH($A333,Summer!$L$10:$L$999,0),1),INDEX('Cycle 1'!D$10:D$999,MATCH($A333,'Cycle 1'!$L$10:$L$999,0),1)),INDEX('Cycle 2'!D$10:D$999,MATCH($A333,'Cycle 2'!$L$10:$L$999,0),1)),INDEX('Cycle 3'!D$10:D$999,MATCH($A333,'Cycle 3'!$L$10:$L$999,0),1)),INDEX('Cycle 4'!D$10:D$999,MATCH($A333,'Cycle 4'!$L$10:$L$999,0),1)),INDEX('Cycle 5'!D$10:D$999,MATCH($A333,'Cycle 5'!$L$10:$L$999,0),1)),INDEX('Cycle 6'!D$10:D$999,MATCH($A333,'Cycle 6'!$L$10:$L$999,0),1)),INDEX('Cycle 7'!D$10:D$999,MATCH($A333,'Cycle 7'!$L$10:$L$999,0),1)),INDEX('Cycle 8'!D$10:D$999,MATCH($A333,'Cycle 8'!$L$10:$L$999,0),1)),INDEX('Cycle 9'!D$10:D$999,MATCH($A333,'Cycle 9'!$L$10:$L$999,0),1)),INDEX('Cycle 10'!D$10:D$999,MATCH($A333,'Cycle 10'!$L$10:$L$999,0),1)),INDEX('Cycle 11'!D$10:D$999,MATCH($A333,'Cycle 11'!$L$10:$L$999,0),1)),""))</f>
        <v/>
      </c>
      <c r="F333" t="str">
        <f>IF(IFERROR(IFERROR(IFERROR(IFERROR(IFERROR(IFERROR(IFERROR(IFERROR(IFERROR(IFERROR(IFERROR(IFERROR(INDEX(Summer!E$10:E$999,MATCH($A333,Summer!$L$10:$L$999,0),1),INDEX('Cycle 1'!E$10:E$999,MATCH($A333,'Cycle 1'!$L$10:$L$999,0),1)),INDEX('Cycle 2'!E$10:E$999,MATCH($A333,'Cycle 2'!$L$10:$L$999,0),1)),INDEX('Cycle 3'!E$10:E$999,MATCH($A333,'Cycle 3'!$L$10:$L$999,0),1)),INDEX('Cycle 4'!E$10:E$999,MATCH($A333,'Cycle 4'!$L$10:$L$999,0),1)),INDEX('Cycle 5'!E$10:E$999,MATCH($A333,'Cycle 5'!$L$10:$L$999,0),1)),INDEX('Cycle 6'!E$10:E$999,MATCH($A333,'Cycle 6'!$L$10:$L$999,0),1)),INDEX('Cycle 7'!E$10:E$999,MATCH($A333,'Cycle 7'!$L$10:$L$999,0),1)),INDEX('Cycle 8'!E$10:E$999,MATCH($A333,'Cycle 8'!$L$10:$L$999,0),1)),INDEX('Cycle 9'!E$10:E$999,MATCH($A333,'Cycle 9'!$L$10:$L$999,0),1)),INDEX('Cycle 10'!E$10:E$999,MATCH($A333,'Cycle 10'!$L$10:$L$999,0),1)),INDEX('Cycle 11'!E$10:E$999,MATCH($A333,'Cycle 11'!$L$10:$L$999,0),1)),"")="","",IFERROR(IFERROR(IFERROR(IFERROR(IFERROR(IFERROR(IFERROR(IFERROR(IFERROR(IFERROR(IFERROR(IFERROR(INDEX(Summer!E$10:E$999,MATCH($A333,Summer!$L$10:$L$999,0),1),INDEX('Cycle 1'!E$10:E$999,MATCH($A333,'Cycle 1'!$L$10:$L$999,0),1)),INDEX('Cycle 2'!E$10:E$999,MATCH($A333,'Cycle 2'!$L$10:$L$999,0),1)),INDEX('Cycle 3'!E$10:E$999,MATCH($A333,'Cycle 3'!$L$10:$L$999,0),1)),INDEX('Cycle 4'!E$10:E$999,MATCH($A333,'Cycle 4'!$L$10:$L$999,0),1)),INDEX('Cycle 5'!E$10:E$999,MATCH($A333,'Cycle 5'!$L$10:$L$999,0),1)),INDEX('Cycle 6'!E$10:E$999,MATCH($A333,'Cycle 6'!$L$10:$L$999,0),1)),INDEX('Cycle 7'!E$10:E$999,MATCH($A333,'Cycle 7'!$L$10:$L$999,0),1)),INDEX('Cycle 8'!E$10:E$999,MATCH($A333,'Cycle 8'!$L$10:$L$999,0),1)),INDEX('Cycle 9'!E$10:E$999,MATCH($A333,'Cycle 9'!$L$10:$L$999,0),1)),INDEX('Cycle 10'!E$10:E$999,MATCH($A333,'Cycle 10'!$L$10:$L$999,0),1)),INDEX('Cycle 11'!E$10:E$999,MATCH($A333,'Cycle 11'!$L$10:$L$999,0),1)),""))</f>
        <v/>
      </c>
      <c r="G333" t="str">
        <f>IF(IFERROR(IFERROR(IFERROR(IFERROR(IFERROR(IFERROR(IFERROR(IFERROR(IFERROR(IFERROR(IFERROR(IFERROR(INDEX(Summer!F$10:F$999,MATCH($A333,Summer!$L$10:$L$999,0),1),INDEX('Cycle 1'!F$10:F$999,MATCH($A333,'Cycle 1'!$L$10:$L$999,0),1)),INDEX('Cycle 2'!F$10:F$999,MATCH($A333,'Cycle 2'!$L$10:$L$999,0),1)),INDEX('Cycle 3'!F$10:F$999,MATCH($A333,'Cycle 3'!$L$10:$L$999,0),1)),INDEX('Cycle 4'!F$10:F$999,MATCH($A333,'Cycle 4'!$L$10:$L$999,0),1)),INDEX('Cycle 5'!F$10:F$999,MATCH($A333,'Cycle 5'!$L$10:$L$999,0),1)),INDEX('Cycle 6'!F$10:F$999,MATCH($A333,'Cycle 6'!$L$10:$L$999,0),1)),INDEX('Cycle 7'!F$10:F$999,MATCH($A333,'Cycle 7'!$L$10:$L$999,0),1)),INDEX('Cycle 8'!F$10:F$999,MATCH($A333,'Cycle 8'!$L$10:$L$999,0),1)),INDEX('Cycle 9'!F$10:F$999,MATCH($A333,'Cycle 9'!$L$10:$L$999,0),1)),INDEX('Cycle 10'!F$10:F$999,MATCH($A333,'Cycle 10'!$L$10:$L$999,0),1)),INDEX('Cycle 11'!F$10:F$999,MATCH($A333,'Cycle 11'!$L$10:$L$999,0),1)),"")="","",IFERROR(IFERROR(IFERROR(IFERROR(IFERROR(IFERROR(IFERROR(IFERROR(IFERROR(IFERROR(IFERROR(IFERROR(INDEX(Summer!F$10:F$999,MATCH($A333,Summer!$L$10:$L$999,0),1),INDEX('Cycle 1'!F$10:F$999,MATCH($A333,'Cycle 1'!$L$10:$L$999,0),1)),INDEX('Cycle 2'!F$10:F$999,MATCH($A333,'Cycle 2'!$L$10:$L$999,0),1)),INDEX('Cycle 3'!F$10:F$999,MATCH($A333,'Cycle 3'!$L$10:$L$999,0),1)),INDEX('Cycle 4'!F$10:F$999,MATCH($A333,'Cycle 4'!$L$10:$L$999,0),1)),INDEX('Cycle 5'!F$10:F$999,MATCH($A333,'Cycle 5'!$L$10:$L$999,0),1)),INDEX('Cycle 6'!F$10:F$999,MATCH($A333,'Cycle 6'!$L$10:$L$999,0),1)),INDEX('Cycle 7'!F$10:F$999,MATCH($A333,'Cycle 7'!$L$10:$L$999,0),1)),INDEX('Cycle 8'!F$10:F$999,MATCH($A333,'Cycle 8'!$L$10:$L$999,0),1)),INDEX('Cycle 9'!F$10:F$999,MATCH($A333,'Cycle 9'!$L$10:$L$999,0),1)),INDEX('Cycle 10'!F$10:F$999,MATCH($A333,'Cycle 10'!$L$10:$L$999,0),1)),INDEX('Cycle 11'!F$10:F$999,MATCH($A333,'Cycle 11'!$L$10:$L$999,0),1)),""))</f>
        <v/>
      </c>
      <c r="H333" t="str">
        <f>IF(IFERROR(IFERROR(IFERROR(IFERROR(IFERROR(IFERROR(IFERROR(IFERROR(IFERROR(IFERROR(IFERROR(IFERROR(INDEX(Summer!G$10:G$999,MATCH($A333,Summer!$L$10:$L$999,0),1),INDEX('Cycle 1'!G$10:G$999,MATCH($A333,'Cycle 1'!$L$10:$L$999,0),1)),INDEX('Cycle 2'!G$10:G$999,MATCH($A333,'Cycle 2'!$L$10:$L$999,0),1)),INDEX('Cycle 3'!G$10:G$999,MATCH($A333,'Cycle 3'!$L$10:$L$999,0),1)),INDEX('Cycle 4'!G$10:G$999,MATCH($A333,'Cycle 4'!$L$10:$L$999,0),1)),INDEX('Cycle 5'!G$10:G$999,MATCH($A333,'Cycle 5'!$L$10:$L$999,0),1)),INDEX('Cycle 6'!G$10:G$999,MATCH($A333,'Cycle 6'!$L$10:$L$999,0),1)),INDEX('Cycle 7'!G$10:G$999,MATCH($A333,'Cycle 7'!$L$10:$L$999,0),1)),INDEX('Cycle 8'!G$10:G$999,MATCH($A333,'Cycle 8'!$L$10:$L$999,0),1)),INDEX('Cycle 9'!G$10:G$999,MATCH($A333,'Cycle 9'!$L$10:$L$999,0),1)),INDEX('Cycle 10'!G$10:G$999,MATCH($A333,'Cycle 10'!$L$10:$L$999,0),1)),INDEX('Cycle 11'!G$10:G$999,MATCH($A333,'Cycle 11'!$L$10:$L$999,0),1)),"")="","",IFERROR(IFERROR(IFERROR(IFERROR(IFERROR(IFERROR(IFERROR(IFERROR(IFERROR(IFERROR(IFERROR(IFERROR(INDEX(Summer!G$10:G$999,MATCH($A333,Summer!$L$10:$L$999,0),1),INDEX('Cycle 1'!G$10:G$999,MATCH($A333,'Cycle 1'!$L$10:$L$999,0),1)),INDEX('Cycle 2'!G$10:G$999,MATCH($A333,'Cycle 2'!$L$10:$L$999,0),1)),INDEX('Cycle 3'!G$10:G$999,MATCH($A333,'Cycle 3'!$L$10:$L$999,0),1)),INDEX('Cycle 4'!G$10:G$999,MATCH($A333,'Cycle 4'!$L$10:$L$999,0),1)),INDEX('Cycle 5'!G$10:G$999,MATCH($A333,'Cycle 5'!$L$10:$L$999,0),1)),INDEX('Cycle 6'!G$10:G$999,MATCH($A333,'Cycle 6'!$L$10:$L$999,0),1)),INDEX('Cycle 7'!G$10:G$999,MATCH($A333,'Cycle 7'!$L$10:$L$999,0),1)),INDEX('Cycle 8'!G$10:G$999,MATCH($A333,'Cycle 8'!$L$10:$L$999,0),1)),INDEX('Cycle 9'!G$10:G$999,MATCH($A333,'Cycle 9'!$L$10:$L$999,0),1)),INDEX('Cycle 10'!G$10:G$999,MATCH($A333,'Cycle 10'!$L$10:$L$999,0),1)),INDEX('Cycle 11'!G$10:G$999,MATCH($A333,'Cycle 11'!$L$10:$L$999,0),1)),""))</f>
        <v/>
      </c>
      <c r="I333">
        <f>IFERROR(IF(C333="",MAX(I$1:I332),IF(ROW(C$2)=ROW(C333),1,IF(ISERROR(VLOOKUP(C333,C$2:C332,1,FALSE)),MAX(I$1:I332)+1,MAX(I$1:I332)))),"")</f>
        <v>0</v>
      </c>
      <c r="J333" t="str">
        <f t="shared" si="42"/>
        <v/>
      </c>
      <c r="K333" t="str">
        <f t="shared" si="45"/>
        <v/>
      </c>
      <c r="L333" t="str">
        <f t="shared" si="45"/>
        <v/>
      </c>
      <c r="M333" t="str">
        <f t="shared" si="45"/>
        <v/>
      </c>
      <c r="N333" t="str">
        <f t="shared" si="45"/>
        <v/>
      </c>
      <c r="O333" t="str">
        <f t="shared" si="45"/>
        <v/>
      </c>
      <c r="P333" t="str">
        <f t="shared" si="45"/>
        <v/>
      </c>
      <c r="Q333" t="str">
        <f t="shared" si="45"/>
        <v/>
      </c>
      <c r="R333" t="str">
        <f t="shared" si="45"/>
        <v/>
      </c>
      <c r="S333" t="str">
        <f t="shared" si="45"/>
        <v/>
      </c>
      <c r="T333" t="str">
        <f t="shared" si="45"/>
        <v/>
      </c>
      <c r="U333" t="str">
        <f t="shared" si="45"/>
        <v/>
      </c>
      <c r="V333" t="str">
        <f t="shared" si="45"/>
        <v/>
      </c>
      <c r="W333" t="str">
        <f t="shared" si="44"/>
        <v/>
      </c>
      <c r="X333">
        <f>IF(OR(H333="No",H333=""),0,IF(COUNTIFS(H$2:H333,"Yes",C$2:C333,C333)&gt;1,0,COUNTIFS(H$2:H333,"Yes",C$2:C333,C333)))+IF(X332=$X$1,0,X332)</f>
        <v>0</v>
      </c>
    </row>
    <row r="334" spans="1:24" x14ac:dyDescent="0.3">
      <c r="A334">
        <f>ROWS($A$2:$A334)</f>
        <v>333</v>
      </c>
      <c r="B334" t="str">
        <f>IF(ISERROR(VLOOKUP(A334,Summer!L$11:L$500,1,FALSE)),IF(ISERROR(VLOOKUP(A334,'Cycle 1'!L$11:L$500,1,FALSE)),IF(ISERROR(VLOOKUP(A334,'Cycle 2'!L$11:L$500,1,FALSE)),IF(ISERROR(VLOOKUP(A334,'Cycle 3'!L$11:L$500,1,FALSE)),IF(ISERROR(VLOOKUP(A334,'Cycle 4'!L$11:L$500,1,FALSE)),IF(ISERROR(VLOOKUP(A334,'Cycle 5'!L$11:L$500,1,FALSE)),IF(ISERROR(VLOOKUP(A334,'Cycle 6'!L$11:L$500,1,FALSE)),IF(ISERROR(VLOOKUP(A334,'Cycle 7'!L$11:L$500,1,FALSE)),IF(ISERROR(VLOOKUP(A334,'Cycle 8'!L$11:L$500,1,FALSE)),IF(ISERROR(VLOOKUP(A334,'Cycle 9'!L$11:L$500,1,FALSE)),IF(ISERROR(VLOOKUP(A334,'Cycle 10'!L$11:L$500,1,FALSE)),IF(ISERROR(VLOOKUP(A334,'Cycle 11'!L$11:L$500,1,FALSE)),"","Cycle 11"),"Cycle 10"),"Cycle 9"),"Cycle 8"),"Cycle 7"),"Cycle 6"),"Cycle 5"),"Cycle 4"),"Cycle 3"),"Cycle 2"),"Cycle 1"),"Summer")</f>
        <v/>
      </c>
      <c r="C334" t="str">
        <f>IF(IFERROR(IFERROR(IFERROR(IFERROR(IFERROR(IFERROR(IFERROR(IFERROR(IFERROR(IFERROR(IFERROR(IFERROR(INDEX(Summer!B$10:B$999,MATCH($A334,Summer!$L$10:$L$999,0),1),INDEX('Cycle 1'!B$10:B$999,MATCH($A334,'Cycle 1'!$L$10:$L$999,0),1)),INDEX('Cycle 2'!B$10:B$999,MATCH($A334,'Cycle 2'!$L$10:$L$999,0),1)),INDEX('Cycle 3'!B$10:B$999,MATCH($A334,'Cycle 3'!$L$10:$L$999,0),1)),INDEX('Cycle 4'!B$10:B$999,MATCH($A334,'Cycle 4'!$L$10:$L$999,0),1)),INDEX('Cycle 5'!B$10:B$999,MATCH($A334,'Cycle 5'!$L$10:$L$999,0),1)),INDEX('Cycle 6'!B$10:B$999,MATCH($A334,'Cycle 6'!$L$10:$L$999,0),1)),INDEX('Cycle 7'!B$10:B$999,MATCH($A334,'Cycle 7'!$L$10:$L$999,0),1)),INDEX('Cycle 8'!B$10:B$999,MATCH($A334,'Cycle 8'!$L$10:$L$999,0),1)),INDEX('Cycle 9'!B$10:B$999,MATCH($A334,'Cycle 9'!$L$10:$L$999,0),1)),INDEX('Cycle 10'!B$10:B$999,MATCH($A334,'Cycle 10'!$L$10:$L$999,0),1)),INDEX('Cycle 11'!B$10:B$999,MATCH($A334,'Cycle 11'!$L$10:$L$999,0),1)),"")="","",IFERROR(IFERROR(IFERROR(IFERROR(IFERROR(IFERROR(IFERROR(IFERROR(IFERROR(IFERROR(IFERROR(IFERROR(INDEX(Summer!B$10:B$999,MATCH($A334,Summer!$L$10:$L$999,0),1),INDEX('Cycle 1'!B$10:B$999,MATCH($A334,'Cycle 1'!$L$10:$L$999,0),1)),INDEX('Cycle 2'!B$10:B$999,MATCH($A334,'Cycle 2'!$L$10:$L$999,0),1)),INDEX('Cycle 3'!B$10:B$999,MATCH($A334,'Cycle 3'!$L$10:$L$999,0),1)),INDEX('Cycle 4'!B$10:B$999,MATCH($A334,'Cycle 4'!$L$10:$L$999,0),1)),INDEX('Cycle 5'!B$10:B$999,MATCH($A334,'Cycle 5'!$L$10:$L$999,0),1)),INDEX('Cycle 6'!B$10:B$999,MATCH($A334,'Cycle 6'!$L$10:$L$999,0),1)),INDEX('Cycle 7'!B$10:B$999,MATCH($A334,'Cycle 7'!$L$10:$L$999,0),1)),INDEX('Cycle 8'!B$10:B$999,MATCH($A334,'Cycle 8'!$L$10:$L$999,0),1)),INDEX('Cycle 9'!B$10:B$999,MATCH($A334,'Cycle 9'!$L$10:$L$999,0),1)),INDEX('Cycle 10'!B$10:B$999,MATCH($A334,'Cycle 10'!$L$10:$L$999,0),1)),INDEX('Cycle 11'!B$10:B$999,MATCH($A334,'Cycle 11'!$L$10:$L$999,0),1)),""))</f>
        <v/>
      </c>
      <c r="D334" t="str">
        <f>IF(IFERROR(IFERROR(IFERROR(IFERROR(IFERROR(IFERROR(IFERROR(IFERROR(IFERROR(IFERROR(IFERROR(IFERROR(INDEX(Summer!C$10:C$999,MATCH($A334,Summer!$L$10:$L$999,0),1),INDEX('Cycle 1'!C$10:C$999,MATCH($A334,'Cycle 1'!$L$10:$L$999,0),1)),INDEX('Cycle 2'!C$10:C$999,MATCH($A334,'Cycle 2'!$L$10:$L$999,0),1)),INDEX('Cycle 3'!C$10:C$999,MATCH($A334,'Cycle 3'!$L$10:$L$999,0),1)),INDEX('Cycle 4'!C$10:C$999,MATCH($A334,'Cycle 4'!$L$10:$L$999,0),1)),INDEX('Cycle 5'!C$10:C$999,MATCH($A334,'Cycle 5'!$L$10:$L$999,0),1)),INDEX('Cycle 6'!C$10:C$999,MATCH($A334,'Cycle 6'!$L$10:$L$999,0),1)),INDEX('Cycle 7'!C$10:C$999,MATCH($A334,'Cycle 7'!$L$10:$L$999,0),1)),INDEX('Cycle 8'!C$10:C$999,MATCH($A334,'Cycle 8'!$L$10:$L$999,0),1)),INDEX('Cycle 9'!C$10:C$999,MATCH($A334,'Cycle 9'!$L$10:$L$999,0),1)),INDEX('Cycle 10'!C$10:C$999,MATCH($A334,'Cycle 10'!$L$10:$L$999,0),1)),INDEX('Cycle 11'!C$10:C$999,MATCH($A334,'Cycle 11'!$L$10:$L$999,0),1)),"")="","",IFERROR(IFERROR(IFERROR(IFERROR(IFERROR(IFERROR(IFERROR(IFERROR(IFERROR(IFERROR(IFERROR(IFERROR(INDEX(Summer!C$10:C$999,MATCH($A334,Summer!$L$10:$L$999,0),1),INDEX('Cycle 1'!C$10:C$999,MATCH($A334,'Cycle 1'!$L$10:$L$999,0),1)),INDEX('Cycle 2'!C$10:C$999,MATCH($A334,'Cycle 2'!$L$10:$L$999,0),1)),INDEX('Cycle 3'!C$10:C$999,MATCH($A334,'Cycle 3'!$L$10:$L$999,0),1)),INDEX('Cycle 4'!C$10:C$999,MATCH($A334,'Cycle 4'!$L$10:$L$999,0),1)),INDEX('Cycle 5'!C$10:C$999,MATCH($A334,'Cycle 5'!$L$10:$L$999,0),1)),INDEX('Cycle 6'!C$10:C$999,MATCH($A334,'Cycle 6'!$L$10:$L$999,0),1)),INDEX('Cycle 7'!C$10:C$999,MATCH($A334,'Cycle 7'!$L$10:$L$999,0),1)),INDEX('Cycle 8'!C$10:C$999,MATCH($A334,'Cycle 8'!$L$10:$L$999,0),1)),INDEX('Cycle 9'!C$10:C$999,MATCH($A334,'Cycle 9'!$L$10:$L$999,0),1)),INDEX('Cycle 10'!C$10:C$999,MATCH($A334,'Cycle 10'!$L$10:$L$999,0),1)),INDEX('Cycle 11'!C$10:C$999,MATCH($A334,'Cycle 11'!$L$10:$L$999,0),1)),""))</f>
        <v/>
      </c>
      <c r="E334" t="str">
        <f>IF(IFERROR(IFERROR(IFERROR(IFERROR(IFERROR(IFERROR(IFERROR(IFERROR(IFERROR(IFERROR(IFERROR(IFERROR(INDEX(Summer!D$10:D$999,MATCH($A334,Summer!$L$10:$L$999,0),1),INDEX('Cycle 1'!D$10:D$999,MATCH($A334,'Cycle 1'!$L$10:$L$999,0),1)),INDEX('Cycle 2'!D$10:D$999,MATCH($A334,'Cycle 2'!$L$10:$L$999,0),1)),INDEX('Cycle 3'!D$10:D$999,MATCH($A334,'Cycle 3'!$L$10:$L$999,0),1)),INDEX('Cycle 4'!D$10:D$999,MATCH($A334,'Cycle 4'!$L$10:$L$999,0),1)),INDEX('Cycle 5'!D$10:D$999,MATCH($A334,'Cycle 5'!$L$10:$L$999,0),1)),INDEX('Cycle 6'!D$10:D$999,MATCH($A334,'Cycle 6'!$L$10:$L$999,0),1)),INDEX('Cycle 7'!D$10:D$999,MATCH($A334,'Cycle 7'!$L$10:$L$999,0),1)),INDEX('Cycle 8'!D$10:D$999,MATCH($A334,'Cycle 8'!$L$10:$L$999,0),1)),INDEX('Cycle 9'!D$10:D$999,MATCH($A334,'Cycle 9'!$L$10:$L$999,0),1)),INDEX('Cycle 10'!D$10:D$999,MATCH($A334,'Cycle 10'!$L$10:$L$999,0),1)),INDEX('Cycle 11'!D$10:D$999,MATCH($A334,'Cycle 11'!$L$10:$L$999,0),1)),"")="","",IFERROR(IFERROR(IFERROR(IFERROR(IFERROR(IFERROR(IFERROR(IFERROR(IFERROR(IFERROR(IFERROR(IFERROR(INDEX(Summer!D$10:D$999,MATCH($A334,Summer!$L$10:$L$999,0),1),INDEX('Cycle 1'!D$10:D$999,MATCH($A334,'Cycle 1'!$L$10:$L$999,0),1)),INDEX('Cycle 2'!D$10:D$999,MATCH($A334,'Cycle 2'!$L$10:$L$999,0),1)),INDEX('Cycle 3'!D$10:D$999,MATCH($A334,'Cycle 3'!$L$10:$L$999,0),1)),INDEX('Cycle 4'!D$10:D$999,MATCH($A334,'Cycle 4'!$L$10:$L$999,0),1)),INDEX('Cycle 5'!D$10:D$999,MATCH($A334,'Cycle 5'!$L$10:$L$999,0),1)),INDEX('Cycle 6'!D$10:D$999,MATCH($A334,'Cycle 6'!$L$10:$L$999,0),1)),INDEX('Cycle 7'!D$10:D$999,MATCH($A334,'Cycle 7'!$L$10:$L$999,0),1)),INDEX('Cycle 8'!D$10:D$999,MATCH($A334,'Cycle 8'!$L$10:$L$999,0),1)),INDEX('Cycle 9'!D$10:D$999,MATCH($A334,'Cycle 9'!$L$10:$L$999,0),1)),INDEX('Cycle 10'!D$10:D$999,MATCH($A334,'Cycle 10'!$L$10:$L$999,0),1)),INDEX('Cycle 11'!D$10:D$999,MATCH($A334,'Cycle 11'!$L$10:$L$999,0),1)),""))</f>
        <v/>
      </c>
      <c r="F334" t="str">
        <f>IF(IFERROR(IFERROR(IFERROR(IFERROR(IFERROR(IFERROR(IFERROR(IFERROR(IFERROR(IFERROR(IFERROR(IFERROR(INDEX(Summer!E$10:E$999,MATCH($A334,Summer!$L$10:$L$999,0),1),INDEX('Cycle 1'!E$10:E$999,MATCH($A334,'Cycle 1'!$L$10:$L$999,0),1)),INDEX('Cycle 2'!E$10:E$999,MATCH($A334,'Cycle 2'!$L$10:$L$999,0),1)),INDEX('Cycle 3'!E$10:E$999,MATCH($A334,'Cycle 3'!$L$10:$L$999,0),1)),INDEX('Cycle 4'!E$10:E$999,MATCH($A334,'Cycle 4'!$L$10:$L$999,0),1)),INDEX('Cycle 5'!E$10:E$999,MATCH($A334,'Cycle 5'!$L$10:$L$999,0),1)),INDEX('Cycle 6'!E$10:E$999,MATCH($A334,'Cycle 6'!$L$10:$L$999,0),1)),INDEX('Cycle 7'!E$10:E$999,MATCH($A334,'Cycle 7'!$L$10:$L$999,0),1)),INDEX('Cycle 8'!E$10:E$999,MATCH($A334,'Cycle 8'!$L$10:$L$999,0),1)),INDEX('Cycle 9'!E$10:E$999,MATCH($A334,'Cycle 9'!$L$10:$L$999,0),1)),INDEX('Cycle 10'!E$10:E$999,MATCH($A334,'Cycle 10'!$L$10:$L$999,0),1)),INDEX('Cycle 11'!E$10:E$999,MATCH($A334,'Cycle 11'!$L$10:$L$999,0),1)),"")="","",IFERROR(IFERROR(IFERROR(IFERROR(IFERROR(IFERROR(IFERROR(IFERROR(IFERROR(IFERROR(IFERROR(IFERROR(INDEX(Summer!E$10:E$999,MATCH($A334,Summer!$L$10:$L$999,0),1),INDEX('Cycle 1'!E$10:E$999,MATCH($A334,'Cycle 1'!$L$10:$L$999,0),1)),INDEX('Cycle 2'!E$10:E$999,MATCH($A334,'Cycle 2'!$L$10:$L$999,0),1)),INDEX('Cycle 3'!E$10:E$999,MATCH($A334,'Cycle 3'!$L$10:$L$999,0),1)),INDEX('Cycle 4'!E$10:E$999,MATCH($A334,'Cycle 4'!$L$10:$L$999,0),1)),INDEX('Cycle 5'!E$10:E$999,MATCH($A334,'Cycle 5'!$L$10:$L$999,0),1)),INDEX('Cycle 6'!E$10:E$999,MATCH($A334,'Cycle 6'!$L$10:$L$999,0),1)),INDEX('Cycle 7'!E$10:E$999,MATCH($A334,'Cycle 7'!$L$10:$L$999,0),1)),INDEX('Cycle 8'!E$10:E$999,MATCH($A334,'Cycle 8'!$L$10:$L$999,0),1)),INDEX('Cycle 9'!E$10:E$999,MATCH($A334,'Cycle 9'!$L$10:$L$999,0),1)),INDEX('Cycle 10'!E$10:E$999,MATCH($A334,'Cycle 10'!$L$10:$L$999,0),1)),INDEX('Cycle 11'!E$10:E$999,MATCH($A334,'Cycle 11'!$L$10:$L$999,0),1)),""))</f>
        <v/>
      </c>
      <c r="G334" t="str">
        <f>IF(IFERROR(IFERROR(IFERROR(IFERROR(IFERROR(IFERROR(IFERROR(IFERROR(IFERROR(IFERROR(IFERROR(IFERROR(INDEX(Summer!F$10:F$999,MATCH($A334,Summer!$L$10:$L$999,0),1),INDEX('Cycle 1'!F$10:F$999,MATCH($A334,'Cycle 1'!$L$10:$L$999,0),1)),INDEX('Cycle 2'!F$10:F$999,MATCH($A334,'Cycle 2'!$L$10:$L$999,0),1)),INDEX('Cycle 3'!F$10:F$999,MATCH($A334,'Cycle 3'!$L$10:$L$999,0),1)),INDEX('Cycle 4'!F$10:F$999,MATCH($A334,'Cycle 4'!$L$10:$L$999,0),1)),INDEX('Cycle 5'!F$10:F$999,MATCH($A334,'Cycle 5'!$L$10:$L$999,0),1)),INDEX('Cycle 6'!F$10:F$999,MATCH($A334,'Cycle 6'!$L$10:$L$999,0),1)),INDEX('Cycle 7'!F$10:F$999,MATCH($A334,'Cycle 7'!$L$10:$L$999,0),1)),INDEX('Cycle 8'!F$10:F$999,MATCH($A334,'Cycle 8'!$L$10:$L$999,0),1)),INDEX('Cycle 9'!F$10:F$999,MATCH($A334,'Cycle 9'!$L$10:$L$999,0),1)),INDEX('Cycle 10'!F$10:F$999,MATCH($A334,'Cycle 10'!$L$10:$L$999,0),1)),INDEX('Cycle 11'!F$10:F$999,MATCH($A334,'Cycle 11'!$L$10:$L$999,0),1)),"")="","",IFERROR(IFERROR(IFERROR(IFERROR(IFERROR(IFERROR(IFERROR(IFERROR(IFERROR(IFERROR(IFERROR(IFERROR(INDEX(Summer!F$10:F$999,MATCH($A334,Summer!$L$10:$L$999,0),1),INDEX('Cycle 1'!F$10:F$999,MATCH($A334,'Cycle 1'!$L$10:$L$999,0),1)),INDEX('Cycle 2'!F$10:F$999,MATCH($A334,'Cycle 2'!$L$10:$L$999,0),1)),INDEX('Cycle 3'!F$10:F$999,MATCH($A334,'Cycle 3'!$L$10:$L$999,0),1)),INDEX('Cycle 4'!F$10:F$999,MATCH($A334,'Cycle 4'!$L$10:$L$999,0),1)),INDEX('Cycle 5'!F$10:F$999,MATCH($A334,'Cycle 5'!$L$10:$L$999,0),1)),INDEX('Cycle 6'!F$10:F$999,MATCH($A334,'Cycle 6'!$L$10:$L$999,0),1)),INDEX('Cycle 7'!F$10:F$999,MATCH($A334,'Cycle 7'!$L$10:$L$999,0),1)),INDEX('Cycle 8'!F$10:F$999,MATCH($A334,'Cycle 8'!$L$10:$L$999,0),1)),INDEX('Cycle 9'!F$10:F$999,MATCH($A334,'Cycle 9'!$L$10:$L$999,0),1)),INDEX('Cycle 10'!F$10:F$999,MATCH($A334,'Cycle 10'!$L$10:$L$999,0),1)),INDEX('Cycle 11'!F$10:F$999,MATCH($A334,'Cycle 11'!$L$10:$L$999,0),1)),""))</f>
        <v/>
      </c>
      <c r="H334" t="str">
        <f>IF(IFERROR(IFERROR(IFERROR(IFERROR(IFERROR(IFERROR(IFERROR(IFERROR(IFERROR(IFERROR(IFERROR(IFERROR(INDEX(Summer!G$10:G$999,MATCH($A334,Summer!$L$10:$L$999,0),1),INDEX('Cycle 1'!G$10:G$999,MATCH($A334,'Cycle 1'!$L$10:$L$999,0),1)),INDEX('Cycle 2'!G$10:G$999,MATCH($A334,'Cycle 2'!$L$10:$L$999,0),1)),INDEX('Cycle 3'!G$10:G$999,MATCH($A334,'Cycle 3'!$L$10:$L$999,0),1)),INDEX('Cycle 4'!G$10:G$999,MATCH($A334,'Cycle 4'!$L$10:$L$999,0),1)),INDEX('Cycle 5'!G$10:G$999,MATCH($A334,'Cycle 5'!$L$10:$L$999,0),1)),INDEX('Cycle 6'!G$10:G$999,MATCH($A334,'Cycle 6'!$L$10:$L$999,0),1)),INDEX('Cycle 7'!G$10:G$999,MATCH($A334,'Cycle 7'!$L$10:$L$999,0),1)),INDEX('Cycle 8'!G$10:G$999,MATCH($A334,'Cycle 8'!$L$10:$L$999,0),1)),INDEX('Cycle 9'!G$10:G$999,MATCH($A334,'Cycle 9'!$L$10:$L$999,0),1)),INDEX('Cycle 10'!G$10:G$999,MATCH($A334,'Cycle 10'!$L$10:$L$999,0),1)),INDEX('Cycle 11'!G$10:G$999,MATCH($A334,'Cycle 11'!$L$10:$L$999,0),1)),"")="","",IFERROR(IFERROR(IFERROR(IFERROR(IFERROR(IFERROR(IFERROR(IFERROR(IFERROR(IFERROR(IFERROR(IFERROR(INDEX(Summer!G$10:G$999,MATCH($A334,Summer!$L$10:$L$999,0),1),INDEX('Cycle 1'!G$10:G$999,MATCH($A334,'Cycle 1'!$L$10:$L$999,0),1)),INDEX('Cycle 2'!G$10:G$999,MATCH($A334,'Cycle 2'!$L$10:$L$999,0),1)),INDEX('Cycle 3'!G$10:G$999,MATCH($A334,'Cycle 3'!$L$10:$L$999,0),1)),INDEX('Cycle 4'!G$10:G$999,MATCH($A334,'Cycle 4'!$L$10:$L$999,0),1)),INDEX('Cycle 5'!G$10:G$999,MATCH($A334,'Cycle 5'!$L$10:$L$999,0),1)),INDEX('Cycle 6'!G$10:G$999,MATCH($A334,'Cycle 6'!$L$10:$L$999,0),1)),INDEX('Cycle 7'!G$10:G$999,MATCH($A334,'Cycle 7'!$L$10:$L$999,0),1)),INDEX('Cycle 8'!G$10:G$999,MATCH($A334,'Cycle 8'!$L$10:$L$999,0),1)),INDEX('Cycle 9'!G$10:G$999,MATCH($A334,'Cycle 9'!$L$10:$L$999,0),1)),INDEX('Cycle 10'!G$10:G$999,MATCH($A334,'Cycle 10'!$L$10:$L$999,0),1)),INDEX('Cycle 11'!G$10:G$999,MATCH($A334,'Cycle 11'!$L$10:$L$999,0),1)),""))</f>
        <v/>
      </c>
      <c r="I334">
        <f>IFERROR(IF(C334="",MAX(I$1:I333),IF(ROW(C$2)=ROW(C334),1,IF(ISERROR(VLOOKUP(C334,C$2:C333,1,FALSE)),MAX(I$1:I333)+1,MAX(I$1:I333)))),"")</f>
        <v>0</v>
      </c>
      <c r="J334" t="str">
        <f t="shared" si="42"/>
        <v/>
      </c>
      <c r="K334" t="str">
        <f t="shared" si="45"/>
        <v/>
      </c>
      <c r="L334" t="str">
        <f t="shared" si="45"/>
        <v/>
      </c>
      <c r="M334" t="str">
        <f t="shared" si="45"/>
        <v/>
      </c>
      <c r="N334" t="str">
        <f t="shared" si="45"/>
        <v/>
      </c>
      <c r="O334" t="str">
        <f t="shared" si="45"/>
        <v/>
      </c>
      <c r="P334" t="str">
        <f t="shared" si="45"/>
        <v/>
      </c>
      <c r="Q334" t="str">
        <f t="shared" si="45"/>
        <v/>
      </c>
      <c r="R334" t="str">
        <f t="shared" si="45"/>
        <v/>
      </c>
      <c r="S334" t="str">
        <f t="shared" si="45"/>
        <v/>
      </c>
      <c r="T334" t="str">
        <f t="shared" si="45"/>
        <v/>
      </c>
      <c r="U334" t="str">
        <f t="shared" si="45"/>
        <v/>
      </c>
      <c r="V334" t="str">
        <f t="shared" si="45"/>
        <v/>
      </c>
      <c r="W334" t="str">
        <f t="shared" si="44"/>
        <v/>
      </c>
      <c r="X334">
        <f>IF(OR(H334="No",H334=""),0,IF(COUNTIFS(H$2:H334,"Yes",C$2:C334,C334)&gt;1,0,COUNTIFS(H$2:H334,"Yes",C$2:C334,C334)))+IF(X333=$X$1,0,X333)</f>
        <v>0</v>
      </c>
    </row>
    <row r="335" spans="1:24" x14ac:dyDescent="0.3">
      <c r="A335">
        <f>ROWS($A$2:$A335)</f>
        <v>334</v>
      </c>
      <c r="B335" t="str">
        <f>IF(ISERROR(VLOOKUP(A335,Summer!L$11:L$500,1,FALSE)),IF(ISERROR(VLOOKUP(A335,'Cycle 1'!L$11:L$500,1,FALSE)),IF(ISERROR(VLOOKUP(A335,'Cycle 2'!L$11:L$500,1,FALSE)),IF(ISERROR(VLOOKUP(A335,'Cycle 3'!L$11:L$500,1,FALSE)),IF(ISERROR(VLOOKUP(A335,'Cycle 4'!L$11:L$500,1,FALSE)),IF(ISERROR(VLOOKUP(A335,'Cycle 5'!L$11:L$500,1,FALSE)),IF(ISERROR(VLOOKUP(A335,'Cycle 6'!L$11:L$500,1,FALSE)),IF(ISERROR(VLOOKUP(A335,'Cycle 7'!L$11:L$500,1,FALSE)),IF(ISERROR(VLOOKUP(A335,'Cycle 8'!L$11:L$500,1,FALSE)),IF(ISERROR(VLOOKUP(A335,'Cycle 9'!L$11:L$500,1,FALSE)),IF(ISERROR(VLOOKUP(A335,'Cycle 10'!L$11:L$500,1,FALSE)),IF(ISERROR(VLOOKUP(A335,'Cycle 11'!L$11:L$500,1,FALSE)),"","Cycle 11"),"Cycle 10"),"Cycle 9"),"Cycle 8"),"Cycle 7"),"Cycle 6"),"Cycle 5"),"Cycle 4"),"Cycle 3"),"Cycle 2"),"Cycle 1"),"Summer")</f>
        <v/>
      </c>
      <c r="C335" t="str">
        <f>IF(IFERROR(IFERROR(IFERROR(IFERROR(IFERROR(IFERROR(IFERROR(IFERROR(IFERROR(IFERROR(IFERROR(IFERROR(INDEX(Summer!B$10:B$999,MATCH($A335,Summer!$L$10:$L$999,0),1),INDEX('Cycle 1'!B$10:B$999,MATCH($A335,'Cycle 1'!$L$10:$L$999,0),1)),INDEX('Cycle 2'!B$10:B$999,MATCH($A335,'Cycle 2'!$L$10:$L$999,0),1)),INDEX('Cycle 3'!B$10:B$999,MATCH($A335,'Cycle 3'!$L$10:$L$999,0),1)),INDEX('Cycle 4'!B$10:B$999,MATCH($A335,'Cycle 4'!$L$10:$L$999,0),1)),INDEX('Cycle 5'!B$10:B$999,MATCH($A335,'Cycle 5'!$L$10:$L$999,0),1)),INDEX('Cycle 6'!B$10:B$999,MATCH($A335,'Cycle 6'!$L$10:$L$999,0),1)),INDEX('Cycle 7'!B$10:B$999,MATCH($A335,'Cycle 7'!$L$10:$L$999,0),1)),INDEX('Cycle 8'!B$10:B$999,MATCH($A335,'Cycle 8'!$L$10:$L$999,0),1)),INDEX('Cycle 9'!B$10:B$999,MATCH($A335,'Cycle 9'!$L$10:$L$999,0),1)),INDEX('Cycle 10'!B$10:B$999,MATCH($A335,'Cycle 10'!$L$10:$L$999,0),1)),INDEX('Cycle 11'!B$10:B$999,MATCH($A335,'Cycle 11'!$L$10:$L$999,0),1)),"")="","",IFERROR(IFERROR(IFERROR(IFERROR(IFERROR(IFERROR(IFERROR(IFERROR(IFERROR(IFERROR(IFERROR(IFERROR(INDEX(Summer!B$10:B$999,MATCH($A335,Summer!$L$10:$L$999,0),1),INDEX('Cycle 1'!B$10:B$999,MATCH($A335,'Cycle 1'!$L$10:$L$999,0),1)),INDEX('Cycle 2'!B$10:B$999,MATCH($A335,'Cycle 2'!$L$10:$L$999,0),1)),INDEX('Cycle 3'!B$10:B$999,MATCH($A335,'Cycle 3'!$L$10:$L$999,0),1)),INDEX('Cycle 4'!B$10:B$999,MATCH($A335,'Cycle 4'!$L$10:$L$999,0),1)),INDEX('Cycle 5'!B$10:B$999,MATCH($A335,'Cycle 5'!$L$10:$L$999,0),1)),INDEX('Cycle 6'!B$10:B$999,MATCH($A335,'Cycle 6'!$L$10:$L$999,0),1)),INDEX('Cycle 7'!B$10:B$999,MATCH($A335,'Cycle 7'!$L$10:$L$999,0),1)),INDEX('Cycle 8'!B$10:B$999,MATCH($A335,'Cycle 8'!$L$10:$L$999,0),1)),INDEX('Cycle 9'!B$10:B$999,MATCH($A335,'Cycle 9'!$L$10:$L$999,0),1)),INDEX('Cycle 10'!B$10:B$999,MATCH($A335,'Cycle 10'!$L$10:$L$999,0),1)),INDEX('Cycle 11'!B$10:B$999,MATCH($A335,'Cycle 11'!$L$10:$L$999,0),1)),""))</f>
        <v/>
      </c>
      <c r="D335" t="str">
        <f>IF(IFERROR(IFERROR(IFERROR(IFERROR(IFERROR(IFERROR(IFERROR(IFERROR(IFERROR(IFERROR(IFERROR(IFERROR(INDEX(Summer!C$10:C$999,MATCH($A335,Summer!$L$10:$L$999,0),1),INDEX('Cycle 1'!C$10:C$999,MATCH($A335,'Cycle 1'!$L$10:$L$999,0),1)),INDEX('Cycle 2'!C$10:C$999,MATCH($A335,'Cycle 2'!$L$10:$L$999,0),1)),INDEX('Cycle 3'!C$10:C$999,MATCH($A335,'Cycle 3'!$L$10:$L$999,0),1)),INDEX('Cycle 4'!C$10:C$999,MATCH($A335,'Cycle 4'!$L$10:$L$999,0),1)),INDEX('Cycle 5'!C$10:C$999,MATCH($A335,'Cycle 5'!$L$10:$L$999,0),1)),INDEX('Cycle 6'!C$10:C$999,MATCH($A335,'Cycle 6'!$L$10:$L$999,0),1)),INDEX('Cycle 7'!C$10:C$999,MATCH($A335,'Cycle 7'!$L$10:$L$999,0),1)),INDEX('Cycle 8'!C$10:C$999,MATCH($A335,'Cycle 8'!$L$10:$L$999,0),1)),INDEX('Cycle 9'!C$10:C$999,MATCH($A335,'Cycle 9'!$L$10:$L$999,0),1)),INDEX('Cycle 10'!C$10:C$999,MATCH($A335,'Cycle 10'!$L$10:$L$999,0),1)),INDEX('Cycle 11'!C$10:C$999,MATCH($A335,'Cycle 11'!$L$10:$L$999,0),1)),"")="","",IFERROR(IFERROR(IFERROR(IFERROR(IFERROR(IFERROR(IFERROR(IFERROR(IFERROR(IFERROR(IFERROR(IFERROR(INDEX(Summer!C$10:C$999,MATCH($A335,Summer!$L$10:$L$999,0),1),INDEX('Cycle 1'!C$10:C$999,MATCH($A335,'Cycle 1'!$L$10:$L$999,0),1)),INDEX('Cycle 2'!C$10:C$999,MATCH($A335,'Cycle 2'!$L$10:$L$999,0),1)),INDEX('Cycle 3'!C$10:C$999,MATCH($A335,'Cycle 3'!$L$10:$L$999,0),1)),INDEX('Cycle 4'!C$10:C$999,MATCH($A335,'Cycle 4'!$L$10:$L$999,0),1)),INDEX('Cycle 5'!C$10:C$999,MATCH($A335,'Cycle 5'!$L$10:$L$999,0),1)),INDEX('Cycle 6'!C$10:C$999,MATCH($A335,'Cycle 6'!$L$10:$L$999,0),1)),INDEX('Cycle 7'!C$10:C$999,MATCH($A335,'Cycle 7'!$L$10:$L$999,0),1)),INDEX('Cycle 8'!C$10:C$999,MATCH($A335,'Cycle 8'!$L$10:$L$999,0),1)),INDEX('Cycle 9'!C$10:C$999,MATCH($A335,'Cycle 9'!$L$10:$L$999,0),1)),INDEX('Cycle 10'!C$10:C$999,MATCH($A335,'Cycle 10'!$L$10:$L$999,0),1)),INDEX('Cycle 11'!C$10:C$999,MATCH($A335,'Cycle 11'!$L$10:$L$999,0),1)),""))</f>
        <v/>
      </c>
      <c r="E335" t="str">
        <f>IF(IFERROR(IFERROR(IFERROR(IFERROR(IFERROR(IFERROR(IFERROR(IFERROR(IFERROR(IFERROR(IFERROR(IFERROR(INDEX(Summer!D$10:D$999,MATCH($A335,Summer!$L$10:$L$999,0),1),INDEX('Cycle 1'!D$10:D$999,MATCH($A335,'Cycle 1'!$L$10:$L$999,0),1)),INDEX('Cycle 2'!D$10:D$999,MATCH($A335,'Cycle 2'!$L$10:$L$999,0),1)),INDEX('Cycle 3'!D$10:D$999,MATCH($A335,'Cycle 3'!$L$10:$L$999,0),1)),INDEX('Cycle 4'!D$10:D$999,MATCH($A335,'Cycle 4'!$L$10:$L$999,0),1)),INDEX('Cycle 5'!D$10:D$999,MATCH($A335,'Cycle 5'!$L$10:$L$999,0),1)),INDEX('Cycle 6'!D$10:D$999,MATCH($A335,'Cycle 6'!$L$10:$L$999,0),1)),INDEX('Cycle 7'!D$10:D$999,MATCH($A335,'Cycle 7'!$L$10:$L$999,0),1)),INDEX('Cycle 8'!D$10:D$999,MATCH($A335,'Cycle 8'!$L$10:$L$999,0),1)),INDEX('Cycle 9'!D$10:D$999,MATCH($A335,'Cycle 9'!$L$10:$L$999,0),1)),INDEX('Cycle 10'!D$10:D$999,MATCH($A335,'Cycle 10'!$L$10:$L$999,0),1)),INDEX('Cycle 11'!D$10:D$999,MATCH($A335,'Cycle 11'!$L$10:$L$999,0),1)),"")="","",IFERROR(IFERROR(IFERROR(IFERROR(IFERROR(IFERROR(IFERROR(IFERROR(IFERROR(IFERROR(IFERROR(IFERROR(INDEX(Summer!D$10:D$999,MATCH($A335,Summer!$L$10:$L$999,0),1),INDEX('Cycle 1'!D$10:D$999,MATCH($A335,'Cycle 1'!$L$10:$L$999,0),1)),INDEX('Cycle 2'!D$10:D$999,MATCH($A335,'Cycle 2'!$L$10:$L$999,0),1)),INDEX('Cycle 3'!D$10:D$999,MATCH($A335,'Cycle 3'!$L$10:$L$999,0),1)),INDEX('Cycle 4'!D$10:D$999,MATCH($A335,'Cycle 4'!$L$10:$L$999,0),1)),INDEX('Cycle 5'!D$10:D$999,MATCH($A335,'Cycle 5'!$L$10:$L$999,0),1)),INDEX('Cycle 6'!D$10:D$999,MATCH($A335,'Cycle 6'!$L$10:$L$999,0),1)),INDEX('Cycle 7'!D$10:D$999,MATCH($A335,'Cycle 7'!$L$10:$L$999,0),1)),INDEX('Cycle 8'!D$10:D$999,MATCH($A335,'Cycle 8'!$L$10:$L$999,0),1)),INDEX('Cycle 9'!D$10:D$999,MATCH($A335,'Cycle 9'!$L$10:$L$999,0),1)),INDEX('Cycle 10'!D$10:D$999,MATCH($A335,'Cycle 10'!$L$10:$L$999,0),1)),INDEX('Cycle 11'!D$10:D$999,MATCH($A335,'Cycle 11'!$L$10:$L$999,0),1)),""))</f>
        <v/>
      </c>
      <c r="F335" t="str">
        <f>IF(IFERROR(IFERROR(IFERROR(IFERROR(IFERROR(IFERROR(IFERROR(IFERROR(IFERROR(IFERROR(IFERROR(IFERROR(INDEX(Summer!E$10:E$999,MATCH($A335,Summer!$L$10:$L$999,0),1),INDEX('Cycle 1'!E$10:E$999,MATCH($A335,'Cycle 1'!$L$10:$L$999,0),1)),INDEX('Cycle 2'!E$10:E$999,MATCH($A335,'Cycle 2'!$L$10:$L$999,0),1)),INDEX('Cycle 3'!E$10:E$999,MATCH($A335,'Cycle 3'!$L$10:$L$999,0),1)),INDEX('Cycle 4'!E$10:E$999,MATCH($A335,'Cycle 4'!$L$10:$L$999,0),1)),INDEX('Cycle 5'!E$10:E$999,MATCH($A335,'Cycle 5'!$L$10:$L$999,0),1)),INDEX('Cycle 6'!E$10:E$999,MATCH($A335,'Cycle 6'!$L$10:$L$999,0),1)),INDEX('Cycle 7'!E$10:E$999,MATCH($A335,'Cycle 7'!$L$10:$L$999,0),1)),INDEX('Cycle 8'!E$10:E$999,MATCH($A335,'Cycle 8'!$L$10:$L$999,0),1)),INDEX('Cycle 9'!E$10:E$999,MATCH($A335,'Cycle 9'!$L$10:$L$999,0),1)),INDEX('Cycle 10'!E$10:E$999,MATCH($A335,'Cycle 10'!$L$10:$L$999,0),1)),INDEX('Cycle 11'!E$10:E$999,MATCH($A335,'Cycle 11'!$L$10:$L$999,0),1)),"")="","",IFERROR(IFERROR(IFERROR(IFERROR(IFERROR(IFERROR(IFERROR(IFERROR(IFERROR(IFERROR(IFERROR(IFERROR(INDEX(Summer!E$10:E$999,MATCH($A335,Summer!$L$10:$L$999,0),1),INDEX('Cycle 1'!E$10:E$999,MATCH($A335,'Cycle 1'!$L$10:$L$999,0),1)),INDEX('Cycle 2'!E$10:E$999,MATCH($A335,'Cycle 2'!$L$10:$L$999,0),1)),INDEX('Cycle 3'!E$10:E$999,MATCH($A335,'Cycle 3'!$L$10:$L$999,0),1)),INDEX('Cycle 4'!E$10:E$999,MATCH($A335,'Cycle 4'!$L$10:$L$999,0),1)),INDEX('Cycle 5'!E$10:E$999,MATCH($A335,'Cycle 5'!$L$10:$L$999,0),1)),INDEX('Cycle 6'!E$10:E$999,MATCH($A335,'Cycle 6'!$L$10:$L$999,0),1)),INDEX('Cycle 7'!E$10:E$999,MATCH($A335,'Cycle 7'!$L$10:$L$999,0),1)),INDEX('Cycle 8'!E$10:E$999,MATCH($A335,'Cycle 8'!$L$10:$L$999,0),1)),INDEX('Cycle 9'!E$10:E$999,MATCH($A335,'Cycle 9'!$L$10:$L$999,0),1)),INDEX('Cycle 10'!E$10:E$999,MATCH($A335,'Cycle 10'!$L$10:$L$999,0),1)),INDEX('Cycle 11'!E$10:E$999,MATCH($A335,'Cycle 11'!$L$10:$L$999,0),1)),""))</f>
        <v/>
      </c>
      <c r="G335" t="str">
        <f>IF(IFERROR(IFERROR(IFERROR(IFERROR(IFERROR(IFERROR(IFERROR(IFERROR(IFERROR(IFERROR(IFERROR(IFERROR(INDEX(Summer!F$10:F$999,MATCH($A335,Summer!$L$10:$L$999,0),1),INDEX('Cycle 1'!F$10:F$999,MATCH($A335,'Cycle 1'!$L$10:$L$999,0),1)),INDEX('Cycle 2'!F$10:F$999,MATCH($A335,'Cycle 2'!$L$10:$L$999,0),1)),INDEX('Cycle 3'!F$10:F$999,MATCH($A335,'Cycle 3'!$L$10:$L$999,0),1)),INDEX('Cycle 4'!F$10:F$999,MATCH($A335,'Cycle 4'!$L$10:$L$999,0),1)),INDEX('Cycle 5'!F$10:F$999,MATCH($A335,'Cycle 5'!$L$10:$L$999,0),1)),INDEX('Cycle 6'!F$10:F$999,MATCH($A335,'Cycle 6'!$L$10:$L$999,0),1)),INDEX('Cycle 7'!F$10:F$999,MATCH($A335,'Cycle 7'!$L$10:$L$999,0),1)),INDEX('Cycle 8'!F$10:F$999,MATCH($A335,'Cycle 8'!$L$10:$L$999,0),1)),INDEX('Cycle 9'!F$10:F$999,MATCH($A335,'Cycle 9'!$L$10:$L$999,0),1)),INDEX('Cycle 10'!F$10:F$999,MATCH($A335,'Cycle 10'!$L$10:$L$999,0),1)),INDEX('Cycle 11'!F$10:F$999,MATCH($A335,'Cycle 11'!$L$10:$L$999,0),1)),"")="","",IFERROR(IFERROR(IFERROR(IFERROR(IFERROR(IFERROR(IFERROR(IFERROR(IFERROR(IFERROR(IFERROR(IFERROR(INDEX(Summer!F$10:F$999,MATCH($A335,Summer!$L$10:$L$999,0),1),INDEX('Cycle 1'!F$10:F$999,MATCH($A335,'Cycle 1'!$L$10:$L$999,0),1)),INDEX('Cycle 2'!F$10:F$999,MATCH($A335,'Cycle 2'!$L$10:$L$999,0),1)),INDEX('Cycle 3'!F$10:F$999,MATCH($A335,'Cycle 3'!$L$10:$L$999,0),1)),INDEX('Cycle 4'!F$10:F$999,MATCH($A335,'Cycle 4'!$L$10:$L$999,0),1)),INDEX('Cycle 5'!F$10:F$999,MATCH($A335,'Cycle 5'!$L$10:$L$999,0),1)),INDEX('Cycle 6'!F$10:F$999,MATCH($A335,'Cycle 6'!$L$10:$L$999,0),1)),INDEX('Cycle 7'!F$10:F$999,MATCH($A335,'Cycle 7'!$L$10:$L$999,0),1)),INDEX('Cycle 8'!F$10:F$999,MATCH($A335,'Cycle 8'!$L$10:$L$999,0),1)),INDEX('Cycle 9'!F$10:F$999,MATCH($A335,'Cycle 9'!$L$10:$L$999,0),1)),INDEX('Cycle 10'!F$10:F$999,MATCH($A335,'Cycle 10'!$L$10:$L$999,0),1)),INDEX('Cycle 11'!F$10:F$999,MATCH($A335,'Cycle 11'!$L$10:$L$999,0),1)),""))</f>
        <v/>
      </c>
      <c r="H335" t="str">
        <f>IF(IFERROR(IFERROR(IFERROR(IFERROR(IFERROR(IFERROR(IFERROR(IFERROR(IFERROR(IFERROR(IFERROR(IFERROR(INDEX(Summer!G$10:G$999,MATCH($A335,Summer!$L$10:$L$999,0),1),INDEX('Cycle 1'!G$10:G$999,MATCH($A335,'Cycle 1'!$L$10:$L$999,0),1)),INDEX('Cycle 2'!G$10:G$999,MATCH($A335,'Cycle 2'!$L$10:$L$999,0),1)),INDEX('Cycle 3'!G$10:G$999,MATCH($A335,'Cycle 3'!$L$10:$L$999,0),1)),INDEX('Cycle 4'!G$10:G$999,MATCH($A335,'Cycle 4'!$L$10:$L$999,0),1)),INDEX('Cycle 5'!G$10:G$999,MATCH($A335,'Cycle 5'!$L$10:$L$999,0),1)),INDEX('Cycle 6'!G$10:G$999,MATCH($A335,'Cycle 6'!$L$10:$L$999,0),1)),INDEX('Cycle 7'!G$10:G$999,MATCH($A335,'Cycle 7'!$L$10:$L$999,0),1)),INDEX('Cycle 8'!G$10:G$999,MATCH($A335,'Cycle 8'!$L$10:$L$999,0),1)),INDEX('Cycle 9'!G$10:G$999,MATCH($A335,'Cycle 9'!$L$10:$L$999,0),1)),INDEX('Cycle 10'!G$10:G$999,MATCH($A335,'Cycle 10'!$L$10:$L$999,0),1)),INDEX('Cycle 11'!G$10:G$999,MATCH($A335,'Cycle 11'!$L$10:$L$999,0),1)),"")="","",IFERROR(IFERROR(IFERROR(IFERROR(IFERROR(IFERROR(IFERROR(IFERROR(IFERROR(IFERROR(IFERROR(IFERROR(INDEX(Summer!G$10:G$999,MATCH($A335,Summer!$L$10:$L$999,0),1),INDEX('Cycle 1'!G$10:G$999,MATCH($A335,'Cycle 1'!$L$10:$L$999,0),1)),INDEX('Cycle 2'!G$10:G$999,MATCH($A335,'Cycle 2'!$L$10:$L$999,0),1)),INDEX('Cycle 3'!G$10:G$999,MATCH($A335,'Cycle 3'!$L$10:$L$999,0),1)),INDEX('Cycle 4'!G$10:G$999,MATCH($A335,'Cycle 4'!$L$10:$L$999,0),1)),INDEX('Cycle 5'!G$10:G$999,MATCH($A335,'Cycle 5'!$L$10:$L$999,0),1)),INDEX('Cycle 6'!G$10:G$999,MATCH($A335,'Cycle 6'!$L$10:$L$999,0),1)),INDEX('Cycle 7'!G$10:G$999,MATCH($A335,'Cycle 7'!$L$10:$L$999,0),1)),INDEX('Cycle 8'!G$10:G$999,MATCH($A335,'Cycle 8'!$L$10:$L$999,0),1)),INDEX('Cycle 9'!G$10:G$999,MATCH($A335,'Cycle 9'!$L$10:$L$999,0),1)),INDEX('Cycle 10'!G$10:G$999,MATCH($A335,'Cycle 10'!$L$10:$L$999,0),1)),INDEX('Cycle 11'!G$10:G$999,MATCH($A335,'Cycle 11'!$L$10:$L$999,0),1)),""))</f>
        <v/>
      </c>
      <c r="I335">
        <f>IFERROR(IF(C335="",MAX(I$1:I334),IF(ROW(C$2)=ROW(C335),1,IF(ISERROR(VLOOKUP(C335,C$2:C334,1,FALSE)),MAX(I$1:I334)+1,MAX(I$1:I334)))),"")</f>
        <v>0</v>
      </c>
      <c r="J335" t="str">
        <f t="shared" si="42"/>
        <v/>
      </c>
      <c r="K335" t="str">
        <f t="shared" si="45"/>
        <v/>
      </c>
      <c r="L335" t="str">
        <f t="shared" si="45"/>
        <v/>
      </c>
      <c r="M335" t="str">
        <f t="shared" si="45"/>
        <v/>
      </c>
      <c r="N335" t="str">
        <f t="shared" si="45"/>
        <v/>
      </c>
      <c r="O335" t="str">
        <f t="shared" si="45"/>
        <v/>
      </c>
      <c r="P335" t="str">
        <f t="shared" si="45"/>
        <v/>
      </c>
      <c r="Q335" t="str">
        <f t="shared" si="45"/>
        <v/>
      </c>
      <c r="R335" t="str">
        <f t="shared" si="45"/>
        <v/>
      </c>
      <c r="S335" t="str">
        <f t="shared" si="45"/>
        <v/>
      </c>
      <c r="T335" t="str">
        <f t="shared" si="45"/>
        <v/>
      </c>
      <c r="U335" t="str">
        <f t="shared" si="45"/>
        <v/>
      </c>
      <c r="V335" t="str">
        <f t="shared" si="45"/>
        <v/>
      </c>
      <c r="W335" t="str">
        <f t="shared" si="44"/>
        <v/>
      </c>
      <c r="X335">
        <f>IF(OR(H335="No",H335=""),0,IF(COUNTIFS(H$2:H335,"Yes",C$2:C335,C335)&gt;1,0,COUNTIFS(H$2:H335,"Yes",C$2:C335,C335)))+IF(X334=$X$1,0,X334)</f>
        <v>0</v>
      </c>
    </row>
    <row r="336" spans="1:24" x14ac:dyDescent="0.3">
      <c r="A336">
        <f>ROWS($A$2:$A336)</f>
        <v>335</v>
      </c>
      <c r="B336" t="str">
        <f>IF(ISERROR(VLOOKUP(A336,Summer!L$11:L$500,1,FALSE)),IF(ISERROR(VLOOKUP(A336,'Cycle 1'!L$11:L$500,1,FALSE)),IF(ISERROR(VLOOKUP(A336,'Cycle 2'!L$11:L$500,1,FALSE)),IF(ISERROR(VLOOKUP(A336,'Cycle 3'!L$11:L$500,1,FALSE)),IF(ISERROR(VLOOKUP(A336,'Cycle 4'!L$11:L$500,1,FALSE)),IF(ISERROR(VLOOKUP(A336,'Cycle 5'!L$11:L$500,1,FALSE)),IF(ISERROR(VLOOKUP(A336,'Cycle 6'!L$11:L$500,1,FALSE)),IF(ISERROR(VLOOKUP(A336,'Cycle 7'!L$11:L$500,1,FALSE)),IF(ISERROR(VLOOKUP(A336,'Cycle 8'!L$11:L$500,1,FALSE)),IF(ISERROR(VLOOKUP(A336,'Cycle 9'!L$11:L$500,1,FALSE)),IF(ISERROR(VLOOKUP(A336,'Cycle 10'!L$11:L$500,1,FALSE)),IF(ISERROR(VLOOKUP(A336,'Cycle 11'!L$11:L$500,1,FALSE)),"","Cycle 11"),"Cycle 10"),"Cycle 9"),"Cycle 8"),"Cycle 7"),"Cycle 6"),"Cycle 5"),"Cycle 4"),"Cycle 3"),"Cycle 2"),"Cycle 1"),"Summer")</f>
        <v/>
      </c>
      <c r="C336" t="str">
        <f>IF(IFERROR(IFERROR(IFERROR(IFERROR(IFERROR(IFERROR(IFERROR(IFERROR(IFERROR(IFERROR(IFERROR(IFERROR(INDEX(Summer!B$10:B$999,MATCH($A336,Summer!$L$10:$L$999,0),1),INDEX('Cycle 1'!B$10:B$999,MATCH($A336,'Cycle 1'!$L$10:$L$999,0),1)),INDEX('Cycle 2'!B$10:B$999,MATCH($A336,'Cycle 2'!$L$10:$L$999,0),1)),INDEX('Cycle 3'!B$10:B$999,MATCH($A336,'Cycle 3'!$L$10:$L$999,0),1)),INDEX('Cycle 4'!B$10:B$999,MATCH($A336,'Cycle 4'!$L$10:$L$999,0),1)),INDEX('Cycle 5'!B$10:B$999,MATCH($A336,'Cycle 5'!$L$10:$L$999,0),1)),INDEX('Cycle 6'!B$10:B$999,MATCH($A336,'Cycle 6'!$L$10:$L$999,0),1)),INDEX('Cycle 7'!B$10:B$999,MATCH($A336,'Cycle 7'!$L$10:$L$999,0),1)),INDEX('Cycle 8'!B$10:B$999,MATCH($A336,'Cycle 8'!$L$10:$L$999,0),1)),INDEX('Cycle 9'!B$10:B$999,MATCH($A336,'Cycle 9'!$L$10:$L$999,0),1)),INDEX('Cycle 10'!B$10:B$999,MATCH($A336,'Cycle 10'!$L$10:$L$999,0),1)),INDEX('Cycle 11'!B$10:B$999,MATCH($A336,'Cycle 11'!$L$10:$L$999,0),1)),"")="","",IFERROR(IFERROR(IFERROR(IFERROR(IFERROR(IFERROR(IFERROR(IFERROR(IFERROR(IFERROR(IFERROR(IFERROR(INDEX(Summer!B$10:B$999,MATCH($A336,Summer!$L$10:$L$999,0),1),INDEX('Cycle 1'!B$10:B$999,MATCH($A336,'Cycle 1'!$L$10:$L$999,0),1)),INDEX('Cycle 2'!B$10:B$999,MATCH($A336,'Cycle 2'!$L$10:$L$999,0),1)),INDEX('Cycle 3'!B$10:B$999,MATCH($A336,'Cycle 3'!$L$10:$L$999,0),1)),INDEX('Cycle 4'!B$10:B$999,MATCH($A336,'Cycle 4'!$L$10:$L$999,0),1)),INDEX('Cycle 5'!B$10:B$999,MATCH($A336,'Cycle 5'!$L$10:$L$999,0),1)),INDEX('Cycle 6'!B$10:B$999,MATCH($A336,'Cycle 6'!$L$10:$L$999,0),1)),INDEX('Cycle 7'!B$10:B$999,MATCH($A336,'Cycle 7'!$L$10:$L$999,0),1)),INDEX('Cycle 8'!B$10:B$999,MATCH($A336,'Cycle 8'!$L$10:$L$999,0),1)),INDEX('Cycle 9'!B$10:B$999,MATCH($A336,'Cycle 9'!$L$10:$L$999,0),1)),INDEX('Cycle 10'!B$10:B$999,MATCH($A336,'Cycle 10'!$L$10:$L$999,0),1)),INDEX('Cycle 11'!B$10:B$999,MATCH($A336,'Cycle 11'!$L$10:$L$999,0),1)),""))</f>
        <v/>
      </c>
      <c r="D336" t="str">
        <f>IF(IFERROR(IFERROR(IFERROR(IFERROR(IFERROR(IFERROR(IFERROR(IFERROR(IFERROR(IFERROR(IFERROR(IFERROR(INDEX(Summer!C$10:C$999,MATCH($A336,Summer!$L$10:$L$999,0),1),INDEX('Cycle 1'!C$10:C$999,MATCH($A336,'Cycle 1'!$L$10:$L$999,0),1)),INDEX('Cycle 2'!C$10:C$999,MATCH($A336,'Cycle 2'!$L$10:$L$999,0),1)),INDEX('Cycle 3'!C$10:C$999,MATCH($A336,'Cycle 3'!$L$10:$L$999,0),1)),INDEX('Cycle 4'!C$10:C$999,MATCH($A336,'Cycle 4'!$L$10:$L$999,0),1)),INDEX('Cycle 5'!C$10:C$999,MATCH($A336,'Cycle 5'!$L$10:$L$999,0),1)),INDEX('Cycle 6'!C$10:C$999,MATCH($A336,'Cycle 6'!$L$10:$L$999,0),1)),INDEX('Cycle 7'!C$10:C$999,MATCH($A336,'Cycle 7'!$L$10:$L$999,0),1)),INDEX('Cycle 8'!C$10:C$999,MATCH($A336,'Cycle 8'!$L$10:$L$999,0),1)),INDEX('Cycle 9'!C$10:C$999,MATCH($A336,'Cycle 9'!$L$10:$L$999,0),1)),INDEX('Cycle 10'!C$10:C$999,MATCH($A336,'Cycle 10'!$L$10:$L$999,0),1)),INDEX('Cycle 11'!C$10:C$999,MATCH($A336,'Cycle 11'!$L$10:$L$999,0),1)),"")="","",IFERROR(IFERROR(IFERROR(IFERROR(IFERROR(IFERROR(IFERROR(IFERROR(IFERROR(IFERROR(IFERROR(IFERROR(INDEX(Summer!C$10:C$999,MATCH($A336,Summer!$L$10:$L$999,0),1),INDEX('Cycle 1'!C$10:C$999,MATCH($A336,'Cycle 1'!$L$10:$L$999,0),1)),INDEX('Cycle 2'!C$10:C$999,MATCH($A336,'Cycle 2'!$L$10:$L$999,0),1)),INDEX('Cycle 3'!C$10:C$999,MATCH($A336,'Cycle 3'!$L$10:$L$999,0),1)),INDEX('Cycle 4'!C$10:C$999,MATCH($A336,'Cycle 4'!$L$10:$L$999,0),1)),INDEX('Cycle 5'!C$10:C$999,MATCH($A336,'Cycle 5'!$L$10:$L$999,0),1)),INDEX('Cycle 6'!C$10:C$999,MATCH($A336,'Cycle 6'!$L$10:$L$999,0),1)),INDEX('Cycle 7'!C$10:C$999,MATCH($A336,'Cycle 7'!$L$10:$L$999,0),1)),INDEX('Cycle 8'!C$10:C$999,MATCH($A336,'Cycle 8'!$L$10:$L$999,0),1)),INDEX('Cycle 9'!C$10:C$999,MATCH($A336,'Cycle 9'!$L$10:$L$999,0),1)),INDEX('Cycle 10'!C$10:C$999,MATCH($A336,'Cycle 10'!$L$10:$L$999,0),1)),INDEX('Cycle 11'!C$10:C$999,MATCH($A336,'Cycle 11'!$L$10:$L$999,0),1)),""))</f>
        <v/>
      </c>
      <c r="E336" t="str">
        <f>IF(IFERROR(IFERROR(IFERROR(IFERROR(IFERROR(IFERROR(IFERROR(IFERROR(IFERROR(IFERROR(IFERROR(IFERROR(INDEX(Summer!D$10:D$999,MATCH($A336,Summer!$L$10:$L$999,0),1),INDEX('Cycle 1'!D$10:D$999,MATCH($A336,'Cycle 1'!$L$10:$L$999,0),1)),INDEX('Cycle 2'!D$10:D$999,MATCH($A336,'Cycle 2'!$L$10:$L$999,0),1)),INDEX('Cycle 3'!D$10:D$999,MATCH($A336,'Cycle 3'!$L$10:$L$999,0),1)),INDEX('Cycle 4'!D$10:D$999,MATCH($A336,'Cycle 4'!$L$10:$L$999,0),1)),INDEX('Cycle 5'!D$10:D$999,MATCH($A336,'Cycle 5'!$L$10:$L$999,0),1)),INDEX('Cycle 6'!D$10:D$999,MATCH($A336,'Cycle 6'!$L$10:$L$999,0),1)),INDEX('Cycle 7'!D$10:D$999,MATCH($A336,'Cycle 7'!$L$10:$L$999,0),1)),INDEX('Cycle 8'!D$10:D$999,MATCH($A336,'Cycle 8'!$L$10:$L$999,0),1)),INDEX('Cycle 9'!D$10:D$999,MATCH($A336,'Cycle 9'!$L$10:$L$999,0),1)),INDEX('Cycle 10'!D$10:D$999,MATCH($A336,'Cycle 10'!$L$10:$L$999,0),1)),INDEX('Cycle 11'!D$10:D$999,MATCH($A336,'Cycle 11'!$L$10:$L$999,0),1)),"")="","",IFERROR(IFERROR(IFERROR(IFERROR(IFERROR(IFERROR(IFERROR(IFERROR(IFERROR(IFERROR(IFERROR(IFERROR(INDEX(Summer!D$10:D$999,MATCH($A336,Summer!$L$10:$L$999,0),1),INDEX('Cycle 1'!D$10:D$999,MATCH($A336,'Cycle 1'!$L$10:$L$999,0),1)),INDEX('Cycle 2'!D$10:D$999,MATCH($A336,'Cycle 2'!$L$10:$L$999,0),1)),INDEX('Cycle 3'!D$10:D$999,MATCH($A336,'Cycle 3'!$L$10:$L$999,0),1)),INDEX('Cycle 4'!D$10:D$999,MATCH($A336,'Cycle 4'!$L$10:$L$999,0),1)),INDEX('Cycle 5'!D$10:D$999,MATCH($A336,'Cycle 5'!$L$10:$L$999,0),1)),INDEX('Cycle 6'!D$10:D$999,MATCH($A336,'Cycle 6'!$L$10:$L$999,0),1)),INDEX('Cycle 7'!D$10:D$999,MATCH($A336,'Cycle 7'!$L$10:$L$999,0),1)),INDEX('Cycle 8'!D$10:D$999,MATCH($A336,'Cycle 8'!$L$10:$L$999,0),1)),INDEX('Cycle 9'!D$10:D$999,MATCH($A336,'Cycle 9'!$L$10:$L$999,0),1)),INDEX('Cycle 10'!D$10:D$999,MATCH($A336,'Cycle 10'!$L$10:$L$999,0),1)),INDEX('Cycle 11'!D$10:D$999,MATCH($A336,'Cycle 11'!$L$10:$L$999,0),1)),""))</f>
        <v/>
      </c>
      <c r="F336" t="str">
        <f>IF(IFERROR(IFERROR(IFERROR(IFERROR(IFERROR(IFERROR(IFERROR(IFERROR(IFERROR(IFERROR(IFERROR(IFERROR(INDEX(Summer!E$10:E$999,MATCH($A336,Summer!$L$10:$L$999,0),1),INDEX('Cycle 1'!E$10:E$999,MATCH($A336,'Cycle 1'!$L$10:$L$999,0),1)),INDEX('Cycle 2'!E$10:E$999,MATCH($A336,'Cycle 2'!$L$10:$L$999,0),1)),INDEX('Cycle 3'!E$10:E$999,MATCH($A336,'Cycle 3'!$L$10:$L$999,0),1)),INDEX('Cycle 4'!E$10:E$999,MATCH($A336,'Cycle 4'!$L$10:$L$999,0),1)),INDEX('Cycle 5'!E$10:E$999,MATCH($A336,'Cycle 5'!$L$10:$L$999,0),1)),INDEX('Cycle 6'!E$10:E$999,MATCH($A336,'Cycle 6'!$L$10:$L$999,0),1)),INDEX('Cycle 7'!E$10:E$999,MATCH($A336,'Cycle 7'!$L$10:$L$999,0),1)),INDEX('Cycle 8'!E$10:E$999,MATCH($A336,'Cycle 8'!$L$10:$L$999,0),1)),INDEX('Cycle 9'!E$10:E$999,MATCH($A336,'Cycle 9'!$L$10:$L$999,0),1)),INDEX('Cycle 10'!E$10:E$999,MATCH($A336,'Cycle 10'!$L$10:$L$999,0),1)),INDEX('Cycle 11'!E$10:E$999,MATCH($A336,'Cycle 11'!$L$10:$L$999,0),1)),"")="","",IFERROR(IFERROR(IFERROR(IFERROR(IFERROR(IFERROR(IFERROR(IFERROR(IFERROR(IFERROR(IFERROR(IFERROR(INDEX(Summer!E$10:E$999,MATCH($A336,Summer!$L$10:$L$999,0),1),INDEX('Cycle 1'!E$10:E$999,MATCH($A336,'Cycle 1'!$L$10:$L$999,0),1)),INDEX('Cycle 2'!E$10:E$999,MATCH($A336,'Cycle 2'!$L$10:$L$999,0),1)),INDEX('Cycle 3'!E$10:E$999,MATCH($A336,'Cycle 3'!$L$10:$L$999,0),1)),INDEX('Cycle 4'!E$10:E$999,MATCH($A336,'Cycle 4'!$L$10:$L$999,0),1)),INDEX('Cycle 5'!E$10:E$999,MATCH($A336,'Cycle 5'!$L$10:$L$999,0),1)),INDEX('Cycle 6'!E$10:E$999,MATCH($A336,'Cycle 6'!$L$10:$L$999,0),1)),INDEX('Cycle 7'!E$10:E$999,MATCH($A336,'Cycle 7'!$L$10:$L$999,0),1)),INDEX('Cycle 8'!E$10:E$999,MATCH($A336,'Cycle 8'!$L$10:$L$999,0),1)),INDEX('Cycle 9'!E$10:E$999,MATCH($A336,'Cycle 9'!$L$10:$L$999,0),1)),INDEX('Cycle 10'!E$10:E$999,MATCH($A336,'Cycle 10'!$L$10:$L$999,0),1)),INDEX('Cycle 11'!E$10:E$999,MATCH($A336,'Cycle 11'!$L$10:$L$999,0),1)),""))</f>
        <v/>
      </c>
      <c r="G336" t="str">
        <f>IF(IFERROR(IFERROR(IFERROR(IFERROR(IFERROR(IFERROR(IFERROR(IFERROR(IFERROR(IFERROR(IFERROR(IFERROR(INDEX(Summer!F$10:F$999,MATCH($A336,Summer!$L$10:$L$999,0),1),INDEX('Cycle 1'!F$10:F$999,MATCH($A336,'Cycle 1'!$L$10:$L$999,0),1)),INDEX('Cycle 2'!F$10:F$999,MATCH($A336,'Cycle 2'!$L$10:$L$999,0),1)),INDEX('Cycle 3'!F$10:F$999,MATCH($A336,'Cycle 3'!$L$10:$L$999,0),1)),INDEX('Cycle 4'!F$10:F$999,MATCH($A336,'Cycle 4'!$L$10:$L$999,0),1)),INDEX('Cycle 5'!F$10:F$999,MATCH($A336,'Cycle 5'!$L$10:$L$999,0),1)),INDEX('Cycle 6'!F$10:F$999,MATCH($A336,'Cycle 6'!$L$10:$L$999,0),1)),INDEX('Cycle 7'!F$10:F$999,MATCH($A336,'Cycle 7'!$L$10:$L$999,0),1)),INDEX('Cycle 8'!F$10:F$999,MATCH($A336,'Cycle 8'!$L$10:$L$999,0),1)),INDEX('Cycle 9'!F$10:F$999,MATCH($A336,'Cycle 9'!$L$10:$L$999,0),1)),INDEX('Cycle 10'!F$10:F$999,MATCH($A336,'Cycle 10'!$L$10:$L$999,0),1)),INDEX('Cycle 11'!F$10:F$999,MATCH($A336,'Cycle 11'!$L$10:$L$999,0),1)),"")="","",IFERROR(IFERROR(IFERROR(IFERROR(IFERROR(IFERROR(IFERROR(IFERROR(IFERROR(IFERROR(IFERROR(IFERROR(INDEX(Summer!F$10:F$999,MATCH($A336,Summer!$L$10:$L$999,0),1),INDEX('Cycle 1'!F$10:F$999,MATCH($A336,'Cycle 1'!$L$10:$L$999,0),1)),INDEX('Cycle 2'!F$10:F$999,MATCH($A336,'Cycle 2'!$L$10:$L$999,0),1)),INDEX('Cycle 3'!F$10:F$999,MATCH($A336,'Cycle 3'!$L$10:$L$999,0),1)),INDEX('Cycle 4'!F$10:F$999,MATCH($A336,'Cycle 4'!$L$10:$L$999,0),1)),INDEX('Cycle 5'!F$10:F$999,MATCH($A336,'Cycle 5'!$L$10:$L$999,0),1)),INDEX('Cycle 6'!F$10:F$999,MATCH($A336,'Cycle 6'!$L$10:$L$999,0),1)),INDEX('Cycle 7'!F$10:F$999,MATCH($A336,'Cycle 7'!$L$10:$L$999,0),1)),INDEX('Cycle 8'!F$10:F$999,MATCH($A336,'Cycle 8'!$L$10:$L$999,0),1)),INDEX('Cycle 9'!F$10:F$999,MATCH($A336,'Cycle 9'!$L$10:$L$999,0),1)),INDEX('Cycle 10'!F$10:F$999,MATCH($A336,'Cycle 10'!$L$10:$L$999,0),1)),INDEX('Cycle 11'!F$10:F$999,MATCH($A336,'Cycle 11'!$L$10:$L$999,0),1)),""))</f>
        <v/>
      </c>
      <c r="H336" t="str">
        <f>IF(IFERROR(IFERROR(IFERROR(IFERROR(IFERROR(IFERROR(IFERROR(IFERROR(IFERROR(IFERROR(IFERROR(IFERROR(INDEX(Summer!G$10:G$999,MATCH($A336,Summer!$L$10:$L$999,0),1),INDEX('Cycle 1'!G$10:G$999,MATCH($A336,'Cycle 1'!$L$10:$L$999,0),1)),INDEX('Cycle 2'!G$10:G$999,MATCH($A336,'Cycle 2'!$L$10:$L$999,0),1)),INDEX('Cycle 3'!G$10:G$999,MATCH($A336,'Cycle 3'!$L$10:$L$999,0),1)),INDEX('Cycle 4'!G$10:G$999,MATCH($A336,'Cycle 4'!$L$10:$L$999,0),1)),INDEX('Cycle 5'!G$10:G$999,MATCH($A336,'Cycle 5'!$L$10:$L$999,0),1)),INDEX('Cycle 6'!G$10:G$999,MATCH($A336,'Cycle 6'!$L$10:$L$999,0),1)),INDEX('Cycle 7'!G$10:G$999,MATCH($A336,'Cycle 7'!$L$10:$L$999,0),1)),INDEX('Cycle 8'!G$10:G$999,MATCH($A336,'Cycle 8'!$L$10:$L$999,0),1)),INDEX('Cycle 9'!G$10:G$999,MATCH($A336,'Cycle 9'!$L$10:$L$999,0),1)),INDEX('Cycle 10'!G$10:G$999,MATCH($A336,'Cycle 10'!$L$10:$L$999,0),1)),INDEX('Cycle 11'!G$10:G$999,MATCH($A336,'Cycle 11'!$L$10:$L$999,0),1)),"")="","",IFERROR(IFERROR(IFERROR(IFERROR(IFERROR(IFERROR(IFERROR(IFERROR(IFERROR(IFERROR(IFERROR(IFERROR(INDEX(Summer!G$10:G$999,MATCH($A336,Summer!$L$10:$L$999,0),1),INDEX('Cycle 1'!G$10:G$999,MATCH($A336,'Cycle 1'!$L$10:$L$999,0),1)),INDEX('Cycle 2'!G$10:G$999,MATCH($A336,'Cycle 2'!$L$10:$L$999,0),1)),INDEX('Cycle 3'!G$10:G$999,MATCH($A336,'Cycle 3'!$L$10:$L$999,0),1)),INDEX('Cycle 4'!G$10:G$999,MATCH($A336,'Cycle 4'!$L$10:$L$999,0),1)),INDEX('Cycle 5'!G$10:G$999,MATCH($A336,'Cycle 5'!$L$10:$L$999,0),1)),INDEX('Cycle 6'!G$10:G$999,MATCH($A336,'Cycle 6'!$L$10:$L$999,0),1)),INDEX('Cycle 7'!G$10:G$999,MATCH($A336,'Cycle 7'!$L$10:$L$999,0),1)),INDEX('Cycle 8'!G$10:G$999,MATCH($A336,'Cycle 8'!$L$10:$L$999,0),1)),INDEX('Cycle 9'!G$10:G$999,MATCH($A336,'Cycle 9'!$L$10:$L$999,0),1)),INDEX('Cycle 10'!G$10:G$999,MATCH($A336,'Cycle 10'!$L$10:$L$999,0),1)),INDEX('Cycle 11'!G$10:G$999,MATCH($A336,'Cycle 11'!$L$10:$L$999,0),1)),""))</f>
        <v/>
      </c>
      <c r="I336">
        <f>IFERROR(IF(C336="",MAX(I$1:I335),IF(ROW(C$2)=ROW(C336),1,IF(ISERROR(VLOOKUP(C336,C$2:C335,1,FALSE)),MAX(I$1:I335)+1,MAX(I$1:I335)))),"")</f>
        <v>0</v>
      </c>
      <c r="J336" t="str">
        <f t="shared" si="42"/>
        <v/>
      </c>
      <c r="K336" t="str">
        <f t="shared" si="45"/>
        <v/>
      </c>
      <c r="L336" t="str">
        <f t="shared" si="45"/>
        <v/>
      </c>
      <c r="M336" t="str">
        <f t="shared" si="45"/>
        <v/>
      </c>
      <c r="N336" t="str">
        <f t="shared" si="45"/>
        <v/>
      </c>
      <c r="O336" t="str">
        <f t="shared" si="45"/>
        <v/>
      </c>
      <c r="P336" t="str">
        <f t="shared" si="45"/>
        <v/>
      </c>
      <c r="Q336" t="str">
        <f t="shared" si="45"/>
        <v/>
      </c>
      <c r="R336" t="str">
        <f t="shared" si="45"/>
        <v/>
      </c>
      <c r="S336" t="str">
        <f t="shared" si="45"/>
        <v/>
      </c>
      <c r="T336" t="str">
        <f t="shared" si="45"/>
        <v/>
      </c>
      <c r="U336" t="str">
        <f t="shared" si="45"/>
        <v/>
      </c>
      <c r="V336" t="str">
        <f t="shared" si="45"/>
        <v/>
      </c>
      <c r="W336" t="str">
        <f t="shared" si="44"/>
        <v/>
      </c>
      <c r="X336">
        <f>IF(OR(H336="No",H336=""),0,IF(COUNTIFS(H$2:H336,"Yes",C$2:C336,C336)&gt;1,0,COUNTIFS(H$2:H336,"Yes",C$2:C336,C336)))+IF(X335=$X$1,0,X335)</f>
        <v>0</v>
      </c>
    </row>
    <row r="337" spans="1:24" x14ac:dyDescent="0.3">
      <c r="A337">
        <f>ROWS($A$2:$A337)</f>
        <v>336</v>
      </c>
      <c r="B337" t="str">
        <f>IF(ISERROR(VLOOKUP(A337,Summer!L$11:L$500,1,FALSE)),IF(ISERROR(VLOOKUP(A337,'Cycle 1'!L$11:L$500,1,FALSE)),IF(ISERROR(VLOOKUP(A337,'Cycle 2'!L$11:L$500,1,FALSE)),IF(ISERROR(VLOOKUP(A337,'Cycle 3'!L$11:L$500,1,FALSE)),IF(ISERROR(VLOOKUP(A337,'Cycle 4'!L$11:L$500,1,FALSE)),IF(ISERROR(VLOOKUP(A337,'Cycle 5'!L$11:L$500,1,FALSE)),IF(ISERROR(VLOOKUP(A337,'Cycle 6'!L$11:L$500,1,FALSE)),IF(ISERROR(VLOOKUP(A337,'Cycle 7'!L$11:L$500,1,FALSE)),IF(ISERROR(VLOOKUP(A337,'Cycle 8'!L$11:L$500,1,FALSE)),IF(ISERROR(VLOOKUP(A337,'Cycle 9'!L$11:L$500,1,FALSE)),IF(ISERROR(VLOOKUP(A337,'Cycle 10'!L$11:L$500,1,FALSE)),IF(ISERROR(VLOOKUP(A337,'Cycle 11'!L$11:L$500,1,FALSE)),"","Cycle 11"),"Cycle 10"),"Cycle 9"),"Cycle 8"),"Cycle 7"),"Cycle 6"),"Cycle 5"),"Cycle 4"),"Cycle 3"),"Cycle 2"),"Cycle 1"),"Summer")</f>
        <v/>
      </c>
      <c r="C337" t="str">
        <f>IF(IFERROR(IFERROR(IFERROR(IFERROR(IFERROR(IFERROR(IFERROR(IFERROR(IFERROR(IFERROR(IFERROR(IFERROR(INDEX(Summer!B$10:B$999,MATCH($A337,Summer!$L$10:$L$999,0),1),INDEX('Cycle 1'!B$10:B$999,MATCH($A337,'Cycle 1'!$L$10:$L$999,0),1)),INDEX('Cycle 2'!B$10:B$999,MATCH($A337,'Cycle 2'!$L$10:$L$999,0),1)),INDEX('Cycle 3'!B$10:B$999,MATCH($A337,'Cycle 3'!$L$10:$L$999,0),1)),INDEX('Cycle 4'!B$10:B$999,MATCH($A337,'Cycle 4'!$L$10:$L$999,0),1)),INDEX('Cycle 5'!B$10:B$999,MATCH($A337,'Cycle 5'!$L$10:$L$999,0),1)),INDEX('Cycle 6'!B$10:B$999,MATCH($A337,'Cycle 6'!$L$10:$L$999,0),1)),INDEX('Cycle 7'!B$10:B$999,MATCH($A337,'Cycle 7'!$L$10:$L$999,0),1)),INDEX('Cycle 8'!B$10:B$999,MATCH($A337,'Cycle 8'!$L$10:$L$999,0),1)),INDEX('Cycle 9'!B$10:B$999,MATCH($A337,'Cycle 9'!$L$10:$L$999,0),1)),INDEX('Cycle 10'!B$10:B$999,MATCH($A337,'Cycle 10'!$L$10:$L$999,0),1)),INDEX('Cycle 11'!B$10:B$999,MATCH($A337,'Cycle 11'!$L$10:$L$999,0),1)),"")="","",IFERROR(IFERROR(IFERROR(IFERROR(IFERROR(IFERROR(IFERROR(IFERROR(IFERROR(IFERROR(IFERROR(IFERROR(INDEX(Summer!B$10:B$999,MATCH($A337,Summer!$L$10:$L$999,0),1),INDEX('Cycle 1'!B$10:B$999,MATCH($A337,'Cycle 1'!$L$10:$L$999,0),1)),INDEX('Cycle 2'!B$10:B$999,MATCH($A337,'Cycle 2'!$L$10:$L$999,0),1)),INDEX('Cycle 3'!B$10:B$999,MATCH($A337,'Cycle 3'!$L$10:$L$999,0),1)),INDEX('Cycle 4'!B$10:B$999,MATCH($A337,'Cycle 4'!$L$10:$L$999,0),1)),INDEX('Cycle 5'!B$10:B$999,MATCH($A337,'Cycle 5'!$L$10:$L$999,0),1)),INDEX('Cycle 6'!B$10:B$999,MATCH($A337,'Cycle 6'!$L$10:$L$999,0),1)),INDEX('Cycle 7'!B$10:B$999,MATCH($A337,'Cycle 7'!$L$10:$L$999,0),1)),INDEX('Cycle 8'!B$10:B$999,MATCH($A337,'Cycle 8'!$L$10:$L$999,0),1)),INDEX('Cycle 9'!B$10:B$999,MATCH($A337,'Cycle 9'!$L$10:$L$999,0),1)),INDEX('Cycle 10'!B$10:B$999,MATCH($A337,'Cycle 10'!$L$10:$L$999,0),1)),INDEX('Cycle 11'!B$10:B$999,MATCH($A337,'Cycle 11'!$L$10:$L$999,0),1)),""))</f>
        <v/>
      </c>
      <c r="D337" t="str">
        <f>IF(IFERROR(IFERROR(IFERROR(IFERROR(IFERROR(IFERROR(IFERROR(IFERROR(IFERROR(IFERROR(IFERROR(IFERROR(INDEX(Summer!C$10:C$999,MATCH($A337,Summer!$L$10:$L$999,0),1),INDEX('Cycle 1'!C$10:C$999,MATCH($A337,'Cycle 1'!$L$10:$L$999,0),1)),INDEX('Cycle 2'!C$10:C$999,MATCH($A337,'Cycle 2'!$L$10:$L$999,0),1)),INDEX('Cycle 3'!C$10:C$999,MATCH($A337,'Cycle 3'!$L$10:$L$999,0),1)),INDEX('Cycle 4'!C$10:C$999,MATCH($A337,'Cycle 4'!$L$10:$L$999,0),1)),INDEX('Cycle 5'!C$10:C$999,MATCH($A337,'Cycle 5'!$L$10:$L$999,0),1)),INDEX('Cycle 6'!C$10:C$999,MATCH($A337,'Cycle 6'!$L$10:$L$999,0),1)),INDEX('Cycle 7'!C$10:C$999,MATCH($A337,'Cycle 7'!$L$10:$L$999,0),1)),INDEX('Cycle 8'!C$10:C$999,MATCH($A337,'Cycle 8'!$L$10:$L$999,0),1)),INDEX('Cycle 9'!C$10:C$999,MATCH($A337,'Cycle 9'!$L$10:$L$999,0),1)),INDEX('Cycle 10'!C$10:C$999,MATCH($A337,'Cycle 10'!$L$10:$L$999,0),1)),INDEX('Cycle 11'!C$10:C$999,MATCH($A337,'Cycle 11'!$L$10:$L$999,0),1)),"")="","",IFERROR(IFERROR(IFERROR(IFERROR(IFERROR(IFERROR(IFERROR(IFERROR(IFERROR(IFERROR(IFERROR(IFERROR(INDEX(Summer!C$10:C$999,MATCH($A337,Summer!$L$10:$L$999,0),1),INDEX('Cycle 1'!C$10:C$999,MATCH($A337,'Cycle 1'!$L$10:$L$999,0),1)),INDEX('Cycle 2'!C$10:C$999,MATCH($A337,'Cycle 2'!$L$10:$L$999,0),1)),INDEX('Cycle 3'!C$10:C$999,MATCH($A337,'Cycle 3'!$L$10:$L$999,0),1)),INDEX('Cycle 4'!C$10:C$999,MATCH($A337,'Cycle 4'!$L$10:$L$999,0),1)),INDEX('Cycle 5'!C$10:C$999,MATCH($A337,'Cycle 5'!$L$10:$L$999,0),1)),INDEX('Cycle 6'!C$10:C$999,MATCH($A337,'Cycle 6'!$L$10:$L$999,0),1)),INDEX('Cycle 7'!C$10:C$999,MATCH($A337,'Cycle 7'!$L$10:$L$999,0),1)),INDEX('Cycle 8'!C$10:C$999,MATCH($A337,'Cycle 8'!$L$10:$L$999,0),1)),INDEX('Cycle 9'!C$10:C$999,MATCH($A337,'Cycle 9'!$L$10:$L$999,0),1)),INDEX('Cycle 10'!C$10:C$999,MATCH($A337,'Cycle 10'!$L$10:$L$999,0),1)),INDEX('Cycle 11'!C$10:C$999,MATCH($A337,'Cycle 11'!$L$10:$L$999,0),1)),""))</f>
        <v/>
      </c>
      <c r="E337" t="str">
        <f>IF(IFERROR(IFERROR(IFERROR(IFERROR(IFERROR(IFERROR(IFERROR(IFERROR(IFERROR(IFERROR(IFERROR(IFERROR(INDEX(Summer!D$10:D$999,MATCH($A337,Summer!$L$10:$L$999,0),1),INDEX('Cycle 1'!D$10:D$999,MATCH($A337,'Cycle 1'!$L$10:$L$999,0),1)),INDEX('Cycle 2'!D$10:D$999,MATCH($A337,'Cycle 2'!$L$10:$L$999,0),1)),INDEX('Cycle 3'!D$10:D$999,MATCH($A337,'Cycle 3'!$L$10:$L$999,0),1)),INDEX('Cycle 4'!D$10:D$999,MATCH($A337,'Cycle 4'!$L$10:$L$999,0),1)),INDEX('Cycle 5'!D$10:D$999,MATCH($A337,'Cycle 5'!$L$10:$L$999,0),1)),INDEX('Cycle 6'!D$10:D$999,MATCH($A337,'Cycle 6'!$L$10:$L$999,0),1)),INDEX('Cycle 7'!D$10:D$999,MATCH($A337,'Cycle 7'!$L$10:$L$999,0),1)),INDEX('Cycle 8'!D$10:D$999,MATCH($A337,'Cycle 8'!$L$10:$L$999,0),1)),INDEX('Cycle 9'!D$10:D$999,MATCH($A337,'Cycle 9'!$L$10:$L$999,0),1)),INDEX('Cycle 10'!D$10:D$999,MATCH($A337,'Cycle 10'!$L$10:$L$999,0),1)),INDEX('Cycle 11'!D$10:D$999,MATCH($A337,'Cycle 11'!$L$10:$L$999,0),1)),"")="","",IFERROR(IFERROR(IFERROR(IFERROR(IFERROR(IFERROR(IFERROR(IFERROR(IFERROR(IFERROR(IFERROR(IFERROR(INDEX(Summer!D$10:D$999,MATCH($A337,Summer!$L$10:$L$999,0),1),INDEX('Cycle 1'!D$10:D$999,MATCH($A337,'Cycle 1'!$L$10:$L$999,0),1)),INDEX('Cycle 2'!D$10:D$999,MATCH($A337,'Cycle 2'!$L$10:$L$999,0),1)),INDEX('Cycle 3'!D$10:D$999,MATCH($A337,'Cycle 3'!$L$10:$L$999,0),1)),INDEX('Cycle 4'!D$10:D$999,MATCH($A337,'Cycle 4'!$L$10:$L$999,0),1)),INDEX('Cycle 5'!D$10:D$999,MATCH($A337,'Cycle 5'!$L$10:$L$999,0),1)),INDEX('Cycle 6'!D$10:D$999,MATCH($A337,'Cycle 6'!$L$10:$L$999,0),1)),INDEX('Cycle 7'!D$10:D$999,MATCH($A337,'Cycle 7'!$L$10:$L$999,0),1)),INDEX('Cycle 8'!D$10:D$999,MATCH($A337,'Cycle 8'!$L$10:$L$999,0),1)),INDEX('Cycle 9'!D$10:D$999,MATCH($A337,'Cycle 9'!$L$10:$L$999,0),1)),INDEX('Cycle 10'!D$10:D$999,MATCH($A337,'Cycle 10'!$L$10:$L$999,0),1)),INDEX('Cycle 11'!D$10:D$999,MATCH($A337,'Cycle 11'!$L$10:$L$999,0),1)),""))</f>
        <v/>
      </c>
      <c r="F337" t="str">
        <f>IF(IFERROR(IFERROR(IFERROR(IFERROR(IFERROR(IFERROR(IFERROR(IFERROR(IFERROR(IFERROR(IFERROR(IFERROR(INDEX(Summer!E$10:E$999,MATCH($A337,Summer!$L$10:$L$999,0),1),INDEX('Cycle 1'!E$10:E$999,MATCH($A337,'Cycle 1'!$L$10:$L$999,0),1)),INDEX('Cycle 2'!E$10:E$999,MATCH($A337,'Cycle 2'!$L$10:$L$999,0),1)),INDEX('Cycle 3'!E$10:E$999,MATCH($A337,'Cycle 3'!$L$10:$L$999,0),1)),INDEX('Cycle 4'!E$10:E$999,MATCH($A337,'Cycle 4'!$L$10:$L$999,0),1)),INDEX('Cycle 5'!E$10:E$999,MATCH($A337,'Cycle 5'!$L$10:$L$999,0),1)),INDEX('Cycle 6'!E$10:E$999,MATCH($A337,'Cycle 6'!$L$10:$L$999,0),1)),INDEX('Cycle 7'!E$10:E$999,MATCH($A337,'Cycle 7'!$L$10:$L$999,0),1)),INDEX('Cycle 8'!E$10:E$999,MATCH($A337,'Cycle 8'!$L$10:$L$999,0),1)),INDEX('Cycle 9'!E$10:E$999,MATCH($A337,'Cycle 9'!$L$10:$L$999,0),1)),INDEX('Cycle 10'!E$10:E$999,MATCH($A337,'Cycle 10'!$L$10:$L$999,0),1)),INDEX('Cycle 11'!E$10:E$999,MATCH($A337,'Cycle 11'!$L$10:$L$999,0),1)),"")="","",IFERROR(IFERROR(IFERROR(IFERROR(IFERROR(IFERROR(IFERROR(IFERROR(IFERROR(IFERROR(IFERROR(IFERROR(INDEX(Summer!E$10:E$999,MATCH($A337,Summer!$L$10:$L$999,0),1),INDEX('Cycle 1'!E$10:E$999,MATCH($A337,'Cycle 1'!$L$10:$L$999,0),1)),INDEX('Cycle 2'!E$10:E$999,MATCH($A337,'Cycle 2'!$L$10:$L$999,0),1)),INDEX('Cycle 3'!E$10:E$999,MATCH($A337,'Cycle 3'!$L$10:$L$999,0),1)),INDEX('Cycle 4'!E$10:E$999,MATCH($A337,'Cycle 4'!$L$10:$L$999,0),1)),INDEX('Cycle 5'!E$10:E$999,MATCH($A337,'Cycle 5'!$L$10:$L$999,0),1)),INDEX('Cycle 6'!E$10:E$999,MATCH($A337,'Cycle 6'!$L$10:$L$999,0),1)),INDEX('Cycle 7'!E$10:E$999,MATCH($A337,'Cycle 7'!$L$10:$L$999,0),1)),INDEX('Cycle 8'!E$10:E$999,MATCH($A337,'Cycle 8'!$L$10:$L$999,0),1)),INDEX('Cycle 9'!E$10:E$999,MATCH($A337,'Cycle 9'!$L$10:$L$999,0),1)),INDEX('Cycle 10'!E$10:E$999,MATCH($A337,'Cycle 10'!$L$10:$L$999,0),1)),INDEX('Cycle 11'!E$10:E$999,MATCH($A337,'Cycle 11'!$L$10:$L$999,0),1)),""))</f>
        <v/>
      </c>
      <c r="G337" t="str">
        <f>IF(IFERROR(IFERROR(IFERROR(IFERROR(IFERROR(IFERROR(IFERROR(IFERROR(IFERROR(IFERROR(IFERROR(IFERROR(INDEX(Summer!F$10:F$999,MATCH($A337,Summer!$L$10:$L$999,0),1),INDEX('Cycle 1'!F$10:F$999,MATCH($A337,'Cycle 1'!$L$10:$L$999,0),1)),INDEX('Cycle 2'!F$10:F$999,MATCH($A337,'Cycle 2'!$L$10:$L$999,0),1)),INDEX('Cycle 3'!F$10:F$999,MATCH($A337,'Cycle 3'!$L$10:$L$999,0),1)),INDEX('Cycle 4'!F$10:F$999,MATCH($A337,'Cycle 4'!$L$10:$L$999,0),1)),INDEX('Cycle 5'!F$10:F$999,MATCH($A337,'Cycle 5'!$L$10:$L$999,0),1)),INDEX('Cycle 6'!F$10:F$999,MATCH($A337,'Cycle 6'!$L$10:$L$999,0),1)),INDEX('Cycle 7'!F$10:F$999,MATCH($A337,'Cycle 7'!$L$10:$L$999,0),1)),INDEX('Cycle 8'!F$10:F$999,MATCH($A337,'Cycle 8'!$L$10:$L$999,0),1)),INDEX('Cycle 9'!F$10:F$999,MATCH($A337,'Cycle 9'!$L$10:$L$999,0),1)),INDEX('Cycle 10'!F$10:F$999,MATCH($A337,'Cycle 10'!$L$10:$L$999,0),1)),INDEX('Cycle 11'!F$10:F$999,MATCH($A337,'Cycle 11'!$L$10:$L$999,0),1)),"")="","",IFERROR(IFERROR(IFERROR(IFERROR(IFERROR(IFERROR(IFERROR(IFERROR(IFERROR(IFERROR(IFERROR(IFERROR(INDEX(Summer!F$10:F$999,MATCH($A337,Summer!$L$10:$L$999,0),1),INDEX('Cycle 1'!F$10:F$999,MATCH($A337,'Cycle 1'!$L$10:$L$999,0),1)),INDEX('Cycle 2'!F$10:F$999,MATCH($A337,'Cycle 2'!$L$10:$L$999,0),1)),INDEX('Cycle 3'!F$10:F$999,MATCH($A337,'Cycle 3'!$L$10:$L$999,0),1)),INDEX('Cycle 4'!F$10:F$999,MATCH($A337,'Cycle 4'!$L$10:$L$999,0),1)),INDEX('Cycle 5'!F$10:F$999,MATCH($A337,'Cycle 5'!$L$10:$L$999,0),1)),INDEX('Cycle 6'!F$10:F$999,MATCH($A337,'Cycle 6'!$L$10:$L$999,0),1)),INDEX('Cycle 7'!F$10:F$999,MATCH($A337,'Cycle 7'!$L$10:$L$999,0),1)),INDEX('Cycle 8'!F$10:F$999,MATCH($A337,'Cycle 8'!$L$10:$L$999,0),1)),INDEX('Cycle 9'!F$10:F$999,MATCH($A337,'Cycle 9'!$L$10:$L$999,0),1)),INDEX('Cycle 10'!F$10:F$999,MATCH($A337,'Cycle 10'!$L$10:$L$999,0),1)),INDEX('Cycle 11'!F$10:F$999,MATCH($A337,'Cycle 11'!$L$10:$L$999,0),1)),""))</f>
        <v/>
      </c>
      <c r="H337" t="str">
        <f>IF(IFERROR(IFERROR(IFERROR(IFERROR(IFERROR(IFERROR(IFERROR(IFERROR(IFERROR(IFERROR(IFERROR(IFERROR(INDEX(Summer!G$10:G$999,MATCH($A337,Summer!$L$10:$L$999,0),1),INDEX('Cycle 1'!G$10:G$999,MATCH($A337,'Cycle 1'!$L$10:$L$999,0),1)),INDEX('Cycle 2'!G$10:G$999,MATCH($A337,'Cycle 2'!$L$10:$L$999,0),1)),INDEX('Cycle 3'!G$10:G$999,MATCH($A337,'Cycle 3'!$L$10:$L$999,0),1)),INDEX('Cycle 4'!G$10:G$999,MATCH($A337,'Cycle 4'!$L$10:$L$999,0),1)),INDEX('Cycle 5'!G$10:G$999,MATCH($A337,'Cycle 5'!$L$10:$L$999,0),1)),INDEX('Cycle 6'!G$10:G$999,MATCH($A337,'Cycle 6'!$L$10:$L$999,0),1)),INDEX('Cycle 7'!G$10:G$999,MATCH($A337,'Cycle 7'!$L$10:$L$999,0),1)),INDEX('Cycle 8'!G$10:G$999,MATCH($A337,'Cycle 8'!$L$10:$L$999,0),1)),INDEX('Cycle 9'!G$10:G$999,MATCH($A337,'Cycle 9'!$L$10:$L$999,0),1)),INDEX('Cycle 10'!G$10:G$999,MATCH($A337,'Cycle 10'!$L$10:$L$999,0),1)),INDEX('Cycle 11'!G$10:G$999,MATCH($A337,'Cycle 11'!$L$10:$L$999,0),1)),"")="","",IFERROR(IFERROR(IFERROR(IFERROR(IFERROR(IFERROR(IFERROR(IFERROR(IFERROR(IFERROR(IFERROR(IFERROR(INDEX(Summer!G$10:G$999,MATCH($A337,Summer!$L$10:$L$999,0),1),INDEX('Cycle 1'!G$10:G$999,MATCH($A337,'Cycle 1'!$L$10:$L$999,0),1)),INDEX('Cycle 2'!G$10:G$999,MATCH($A337,'Cycle 2'!$L$10:$L$999,0),1)),INDEX('Cycle 3'!G$10:G$999,MATCH($A337,'Cycle 3'!$L$10:$L$999,0),1)),INDEX('Cycle 4'!G$10:G$999,MATCH($A337,'Cycle 4'!$L$10:$L$999,0),1)),INDEX('Cycle 5'!G$10:G$999,MATCH($A337,'Cycle 5'!$L$10:$L$999,0),1)),INDEX('Cycle 6'!G$10:G$999,MATCH($A337,'Cycle 6'!$L$10:$L$999,0),1)),INDEX('Cycle 7'!G$10:G$999,MATCH($A337,'Cycle 7'!$L$10:$L$999,0),1)),INDEX('Cycle 8'!G$10:G$999,MATCH($A337,'Cycle 8'!$L$10:$L$999,0),1)),INDEX('Cycle 9'!G$10:G$999,MATCH($A337,'Cycle 9'!$L$10:$L$999,0),1)),INDEX('Cycle 10'!G$10:G$999,MATCH($A337,'Cycle 10'!$L$10:$L$999,0),1)),INDEX('Cycle 11'!G$10:G$999,MATCH($A337,'Cycle 11'!$L$10:$L$999,0),1)),""))</f>
        <v/>
      </c>
      <c r="I337">
        <f>IFERROR(IF(C337="",MAX(I$1:I336),IF(ROW(C$2)=ROW(C337),1,IF(ISERROR(VLOOKUP(C337,C$2:C336,1,FALSE)),MAX(I$1:I336)+1,MAX(I$1:I336)))),"")</f>
        <v>0</v>
      </c>
      <c r="J337" t="str">
        <f t="shared" si="42"/>
        <v/>
      </c>
      <c r="K337" t="str">
        <f t="shared" si="45"/>
        <v/>
      </c>
      <c r="L337" t="str">
        <f t="shared" si="45"/>
        <v/>
      </c>
      <c r="M337" t="str">
        <f t="shared" si="45"/>
        <v/>
      </c>
      <c r="N337" t="str">
        <f t="shared" si="45"/>
        <v/>
      </c>
      <c r="O337" t="str">
        <f t="shared" si="45"/>
        <v/>
      </c>
      <c r="P337" t="str">
        <f t="shared" si="45"/>
        <v/>
      </c>
      <c r="Q337" t="str">
        <f t="shared" si="45"/>
        <v/>
      </c>
      <c r="R337" t="str">
        <f t="shared" si="45"/>
        <v/>
      </c>
      <c r="S337" t="str">
        <f t="shared" si="45"/>
        <v/>
      </c>
      <c r="T337" t="str">
        <f t="shared" si="45"/>
        <v/>
      </c>
      <c r="U337" t="str">
        <f t="shared" si="45"/>
        <v/>
      </c>
      <c r="V337" t="str">
        <f t="shared" si="45"/>
        <v/>
      </c>
      <c r="W337" t="str">
        <f t="shared" si="44"/>
        <v/>
      </c>
      <c r="X337">
        <f>IF(OR(H337="No",H337=""),0,IF(COUNTIFS(H$2:H337,"Yes",C$2:C337,C337)&gt;1,0,COUNTIFS(H$2:H337,"Yes",C$2:C337,C337)))+IF(X336=$X$1,0,X336)</f>
        <v>0</v>
      </c>
    </row>
    <row r="338" spans="1:24" x14ac:dyDescent="0.3">
      <c r="A338">
        <f>ROWS($A$2:$A338)</f>
        <v>337</v>
      </c>
      <c r="B338" t="str">
        <f>IF(ISERROR(VLOOKUP(A338,Summer!L$11:L$500,1,FALSE)),IF(ISERROR(VLOOKUP(A338,'Cycle 1'!L$11:L$500,1,FALSE)),IF(ISERROR(VLOOKUP(A338,'Cycle 2'!L$11:L$500,1,FALSE)),IF(ISERROR(VLOOKUP(A338,'Cycle 3'!L$11:L$500,1,FALSE)),IF(ISERROR(VLOOKUP(A338,'Cycle 4'!L$11:L$500,1,FALSE)),IF(ISERROR(VLOOKUP(A338,'Cycle 5'!L$11:L$500,1,FALSE)),IF(ISERROR(VLOOKUP(A338,'Cycle 6'!L$11:L$500,1,FALSE)),IF(ISERROR(VLOOKUP(A338,'Cycle 7'!L$11:L$500,1,FALSE)),IF(ISERROR(VLOOKUP(A338,'Cycle 8'!L$11:L$500,1,FALSE)),IF(ISERROR(VLOOKUP(A338,'Cycle 9'!L$11:L$500,1,FALSE)),IF(ISERROR(VLOOKUP(A338,'Cycle 10'!L$11:L$500,1,FALSE)),IF(ISERROR(VLOOKUP(A338,'Cycle 11'!L$11:L$500,1,FALSE)),"","Cycle 11"),"Cycle 10"),"Cycle 9"),"Cycle 8"),"Cycle 7"),"Cycle 6"),"Cycle 5"),"Cycle 4"),"Cycle 3"),"Cycle 2"),"Cycle 1"),"Summer")</f>
        <v/>
      </c>
      <c r="C338" t="str">
        <f>IF(IFERROR(IFERROR(IFERROR(IFERROR(IFERROR(IFERROR(IFERROR(IFERROR(IFERROR(IFERROR(IFERROR(IFERROR(INDEX(Summer!B$10:B$999,MATCH($A338,Summer!$L$10:$L$999,0),1),INDEX('Cycle 1'!B$10:B$999,MATCH($A338,'Cycle 1'!$L$10:$L$999,0),1)),INDEX('Cycle 2'!B$10:B$999,MATCH($A338,'Cycle 2'!$L$10:$L$999,0),1)),INDEX('Cycle 3'!B$10:B$999,MATCH($A338,'Cycle 3'!$L$10:$L$999,0),1)),INDEX('Cycle 4'!B$10:B$999,MATCH($A338,'Cycle 4'!$L$10:$L$999,0),1)),INDEX('Cycle 5'!B$10:B$999,MATCH($A338,'Cycle 5'!$L$10:$L$999,0),1)),INDEX('Cycle 6'!B$10:B$999,MATCH($A338,'Cycle 6'!$L$10:$L$999,0),1)),INDEX('Cycle 7'!B$10:B$999,MATCH($A338,'Cycle 7'!$L$10:$L$999,0),1)),INDEX('Cycle 8'!B$10:B$999,MATCH($A338,'Cycle 8'!$L$10:$L$999,0),1)),INDEX('Cycle 9'!B$10:B$999,MATCH($A338,'Cycle 9'!$L$10:$L$999,0),1)),INDEX('Cycle 10'!B$10:B$999,MATCH($A338,'Cycle 10'!$L$10:$L$999,0),1)),INDEX('Cycle 11'!B$10:B$999,MATCH($A338,'Cycle 11'!$L$10:$L$999,0),1)),"")="","",IFERROR(IFERROR(IFERROR(IFERROR(IFERROR(IFERROR(IFERROR(IFERROR(IFERROR(IFERROR(IFERROR(IFERROR(INDEX(Summer!B$10:B$999,MATCH($A338,Summer!$L$10:$L$999,0),1),INDEX('Cycle 1'!B$10:B$999,MATCH($A338,'Cycle 1'!$L$10:$L$999,0),1)),INDEX('Cycle 2'!B$10:B$999,MATCH($A338,'Cycle 2'!$L$10:$L$999,0),1)),INDEX('Cycle 3'!B$10:B$999,MATCH($A338,'Cycle 3'!$L$10:$L$999,0),1)),INDEX('Cycle 4'!B$10:B$999,MATCH($A338,'Cycle 4'!$L$10:$L$999,0),1)),INDEX('Cycle 5'!B$10:B$999,MATCH($A338,'Cycle 5'!$L$10:$L$999,0),1)),INDEX('Cycle 6'!B$10:B$999,MATCH($A338,'Cycle 6'!$L$10:$L$999,0),1)),INDEX('Cycle 7'!B$10:B$999,MATCH($A338,'Cycle 7'!$L$10:$L$999,0),1)),INDEX('Cycle 8'!B$10:B$999,MATCH($A338,'Cycle 8'!$L$10:$L$999,0),1)),INDEX('Cycle 9'!B$10:B$999,MATCH($A338,'Cycle 9'!$L$10:$L$999,0),1)),INDEX('Cycle 10'!B$10:B$999,MATCH($A338,'Cycle 10'!$L$10:$L$999,0),1)),INDEX('Cycle 11'!B$10:B$999,MATCH($A338,'Cycle 11'!$L$10:$L$999,0),1)),""))</f>
        <v/>
      </c>
      <c r="D338" t="str">
        <f>IF(IFERROR(IFERROR(IFERROR(IFERROR(IFERROR(IFERROR(IFERROR(IFERROR(IFERROR(IFERROR(IFERROR(IFERROR(INDEX(Summer!C$10:C$999,MATCH($A338,Summer!$L$10:$L$999,0),1),INDEX('Cycle 1'!C$10:C$999,MATCH($A338,'Cycle 1'!$L$10:$L$999,0),1)),INDEX('Cycle 2'!C$10:C$999,MATCH($A338,'Cycle 2'!$L$10:$L$999,0),1)),INDEX('Cycle 3'!C$10:C$999,MATCH($A338,'Cycle 3'!$L$10:$L$999,0),1)),INDEX('Cycle 4'!C$10:C$999,MATCH($A338,'Cycle 4'!$L$10:$L$999,0),1)),INDEX('Cycle 5'!C$10:C$999,MATCH($A338,'Cycle 5'!$L$10:$L$999,0),1)),INDEX('Cycle 6'!C$10:C$999,MATCH($A338,'Cycle 6'!$L$10:$L$999,0),1)),INDEX('Cycle 7'!C$10:C$999,MATCH($A338,'Cycle 7'!$L$10:$L$999,0),1)),INDEX('Cycle 8'!C$10:C$999,MATCH($A338,'Cycle 8'!$L$10:$L$999,0),1)),INDEX('Cycle 9'!C$10:C$999,MATCH($A338,'Cycle 9'!$L$10:$L$999,0),1)),INDEX('Cycle 10'!C$10:C$999,MATCH($A338,'Cycle 10'!$L$10:$L$999,0),1)),INDEX('Cycle 11'!C$10:C$999,MATCH($A338,'Cycle 11'!$L$10:$L$999,0),1)),"")="","",IFERROR(IFERROR(IFERROR(IFERROR(IFERROR(IFERROR(IFERROR(IFERROR(IFERROR(IFERROR(IFERROR(IFERROR(INDEX(Summer!C$10:C$999,MATCH($A338,Summer!$L$10:$L$999,0),1),INDEX('Cycle 1'!C$10:C$999,MATCH($A338,'Cycle 1'!$L$10:$L$999,0),1)),INDEX('Cycle 2'!C$10:C$999,MATCH($A338,'Cycle 2'!$L$10:$L$999,0),1)),INDEX('Cycle 3'!C$10:C$999,MATCH($A338,'Cycle 3'!$L$10:$L$999,0),1)),INDEX('Cycle 4'!C$10:C$999,MATCH($A338,'Cycle 4'!$L$10:$L$999,0),1)),INDEX('Cycle 5'!C$10:C$999,MATCH($A338,'Cycle 5'!$L$10:$L$999,0),1)),INDEX('Cycle 6'!C$10:C$999,MATCH($A338,'Cycle 6'!$L$10:$L$999,0),1)),INDEX('Cycle 7'!C$10:C$999,MATCH($A338,'Cycle 7'!$L$10:$L$999,0),1)),INDEX('Cycle 8'!C$10:C$999,MATCH($A338,'Cycle 8'!$L$10:$L$999,0),1)),INDEX('Cycle 9'!C$10:C$999,MATCH($A338,'Cycle 9'!$L$10:$L$999,0),1)),INDEX('Cycle 10'!C$10:C$999,MATCH($A338,'Cycle 10'!$L$10:$L$999,0),1)),INDEX('Cycle 11'!C$10:C$999,MATCH($A338,'Cycle 11'!$L$10:$L$999,0),1)),""))</f>
        <v/>
      </c>
      <c r="E338" t="str">
        <f>IF(IFERROR(IFERROR(IFERROR(IFERROR(IFERROR(IFERROR(IFERROR(IFERROR(IFERROR(IFERROR(IFERROR(IFERROR(INDEX(Summer!D$10:D$999,MATCH($A338,Summer!$L$10:$L$999,0),1),INDEX('Cycle 1'!D$10:D$999,MATCH($A338,'Cycle 1'!$L$10:$L$999,0),1)),INDEX('Cycle 2'!D$10:D$999,MATCH($A338,'Cycle 2'!$L$10:$L$999,0),1)),INDEX('Cycle 3'!D$10:D$999,MATCH($A338,'Cycle 3'!$L$10:$L$999,0),1)),INDEX('Cycle 4'!D$10:D$999,MATCH($A338,'Cycle 4'!$L$10:$L$999,0),1)),INDEX('Cycle 5'!D$10:D$999,MATCH($A338,'Cycle 5'!$L$10:$L$999,0),1)),INDEX('Cycle 6'!D$10:D$999,MATCH($A338,'Cycle 6'!$L$10:$L$999,0),1)),INDEX('Cycle 7'!D$10:D$999,MATCH($A338,'Cycle 7'!$L$10:$L$999,0),1)),INDEX('Cycle 8'!D$10:D$999,MATCH($A338,'Cycle 8'!$L$10:$L$999,0),1)),INDEX('Cycle 9'!D$10:D$999,MATCH($A338,'Cycle 9'!$L$10:$L$999,0),1)),INDEX('Cycle 10'!D$10:D$999,MATCH($A338,'Cycle 10'!$L$10:$L$999,0),1)),INDEX('Cycle 11'!D$10:D$999,MATCH($A338,'Cycle 11'!$L$10:$L$999,0),1)),"")="","",IFERROR(IFERROR(IFERROR(IFERROR(IFERROR(IFERROR(IFERROR(IFERROR(IFERROR(IFERROR(IFERROR(IFERROR(INDEX(Summer!D$10:D$999,MATCH($A338,Summer!$L$10:$L$999,0),1),INDEX('Cycle 1'!D$10:D$999,MATCH($A338,'Cycle 1'!$L$10:$L$999,0),1)),INDEX('Cycle 2'!D$10:D$999,MATCH($A338,'Cycle 2'!$L$10:$L$999,0),1)),INDEX('Cycle 3'!D$10:D$999,MATCH($A338,'Cycle 3'!$L$10:$L$999,0),1)),INDEX('Cycle 4'!D$10:D$999,MATCH($A338,'Cycle 4'!$L$10:$L$999,0),1)),INDEX('Cycle 5'!D$10:D$999,MATCH($A338,'Cycle 5'!$L$10:$L$999,0),1)),INDEX('Cycle 6'!D$10:D$999,MATCH($A338,'Cycle 6'!$L$10:$L$999,0),1)),INDEX('Cycle 7'!D$10:D$999,MATCH($A338,'Cycle 7'!$L$10:$L$999,0),1)),INDEX('Cycle 8'!D$10:D$999,MATCH($A338,'Cycle 8'!$L$10:$L$999,0),1)),INDEX('Cycle 9'!D$10:D$999,MATCH($A338,'Cycle 9'!$L$10:$L$999,0),1)),INDEX('Cycle 10'!D$10:D$999,MATCH($A338,'Cycle 10'!$L$10:$L$999,0),1)),INDEX('Cycle 11'!D$10:D$999,MATCH($A338,'Cycle 11'!$L$10:$L$999,0),1)),""))</f>
        <v/>
      </c>
      <c r="F338" t="str">
        <f>IF(IFERROR(IFERROR(IFERROR(IFERROR(IFERROR(IFERROR(IFERROR(IFERROR(IFERROR(IFERROR(IFERROR(IFERROR(INDEX(Summer!E$10:E$999,MATCH($A338,Summer!$L$10:$L$999,0),1),INDEX('Cycle 1'!E$10:E$999,MATCH($A338,'Cycle 1'!$L$10:$L$999,0),1)),INDEX('Cycle 2'!E$10:E$999,MATCH($A338,'Cycle 2'!$L$10:$L$999,0),1)),INDEX('Cycle 3'!E$10:E$999,MATCH($A338,'Cycle 3'!$L$10:$L$999,0),1)),INDEX('Cycle 4'!E$10:E$999,MATCH($A338,'Cycle 4'!$L$10:$L$999,0),1)),INDEX('Cycle 5'!E$10:E$999,MATCH($A338,'Cycle 5'!$L$10:$L$999,0),1)),INDEX('Cycle 6'!E$10:E$999,MATCH($A338,'Cycle 6'!$L$10:$L$999,0),1)),INDEX('Cycle 7'!E$10:E$999,MATCH($A338,'Cycle 7'!$L$10:$L$999,0),1)),INDEX('Cycle 8'!E$10:E$999,MATCH($A338,'Cycle 8'!$L$10:$L$999,0),1)),INDEX('Cycle 9'!E$10:E$999,MATCH($A338,'Cycle 9'!$L$10:$L$999,0),1)),INDEX('Cycle 10'!E$10:E$999,MATCH($A338,'Cycle 10'!$L$10:$L$999,0),1)),INDEX('Cycle 11'!E$10:E$999,MATCH($A338,'Cycle 11'!$L$10:$L$999,0),1)),"")="","",IFERROR(IFERROR(IFERROR(IFERROR(IFERROR(IFERROR(IFERROR(IFERROR(IFERROR(IFERROR(IFERROR(IFERROR(INDEX(Summer!E$10:E$999,MATCH($A338,Summer!$L$10:$L$999,0),1),INDEX('Cycle 1'!E$10:E$999,MATCH($A338,'Cycle 1'!$L$10:$L$999,0),1)),INDEX('Cycle 2'!E$10:E$999,MATCH($A338,'Cycle 2'!$L$10:$L$999,0),1)),INDEX('Cycle 3'!E$10:E$999,MATCH($A338,'Cycle 3'!$L$10:$L$999,0),1)),INDEX('Cycle 4'!E$10:E$999,MATCH($A338,'Cycle 4'!$L$10:$L$999,0),1)),INDEX('Cycle 5'!E$10:E$999,MATCH($A338,'Cycle 5'!$L$10:$L$999,0),1)),INDEX('Cycle 6'!E$10:E$999,MATCH($A338,'Cycle 6'!$L$10:$L$999,0),1)),INDEX('Cycle 7'!E$10:E$999,MATCH($A338,'Cycle 7'!$L$10:$L$999,0),1)),INDEX('Cycle 8'!E$10:E$999,MATCH($A338,'Cycle 8'!$L$10:$L$999,0),1)),INDEX('Cycle 9'!E$10:E$999,MATCH($A338,'Cycle 9'!$L$10:$L$999,0),1)),INDEX('Cycle 10'!E$10:E$999,MATCH($A338,'Cycle 10'!$L$10:$L$999,0),1)),INDEX('Cycle 11'!E$10:E$999,MATCH($A338,'Cycle 11'!$L$10:$L$999,0),1)),""))</f>
        <v/>
      </c>
      <c r="G338" t="str">
        <f>IF(IFERROR(IFERROR(IFERROR(IFERROR(IFERROR(IFERROR(IFERROR(IFERROR(IFERROR(IFERROR(IFERROR(IFERROR(INDEX(Summer!F$10:F$999,MATCH($A338,Summer!$L$10:$L$999,0),1),INDEX('Cycle 1'!F$10:F$999,MATCH($A338,'Cycle 1'!$L$10:$L$999,0),1)),INDEX('Cycle 2'!F$10:F$999,MATCH($A338,'Cycle 2'!$L$10:$L$999,0),1)),INDEX('Cycle 3'!F$10:F$999,MATCH($A338,'Cycle 3'!$L$10:$L$999,0),1)),INDEX('Cycle 4'!F$10:F$999,MATCH($A338,'Cycle 4'!$L$10:$L$999,0),1)),INDEX('Cycle 5'!F$10:F$999,MATCH($A338,'Cycle 5'!$L$10:$L$999,0),1)),INDEX('Cycle 6'!F$10:F$999,MATCH($A338,'Cycle 6'!$L$10:$L$999,0),1)),INDEX('Cycle 7'!F$10:F$999,MATCH($A338,'Cycle 7'!$L$10:$L$999,0),1)),INDEX('Cycle 8'!F$10:F$999,MATCH($A338,'Cycle 8'!$L$10:$L$999,0),1)),INDEX('Cycle 9'!F$10:F$999,MATCH($A338,'Cycle 9'!$L$10:$L$999,0),1)),INDEX('Cycle 10'!F$10:F$999,MATCH($A338,'Cycle 10'!$L$10:$L$999,0),1)),INDEX('Cycle 11'!F$10:F$999,MATCH($A338,'Cycle 11'!$L$10:$L$999,0),1)),"")="","",IFERROR(IFERROR(IFERROR(IFERROR(IFERROR(IFERROR(IFERROR(IFERROR(IFERROR(IFERROR(IFERROR(IFERROR(INDEX(Summer!F$10:F$999,MATCH($A338,Summer!$L$10:$L$999,0),1),INDEX('Cycle 1'!F$10:F$999,MATCH($A338,'Cycle 1'!$L$10:$L$999,0),1)),INDEX('Cycle 2'!F$10:F$999,MATCH($A338,'Cycle 2'!$L$10:$L$999,0),1)),INDEX('Cycle 3'!F$10:F$999,MATCH($A338,'Cycle 3'!$L$10:$L$999,0),1)),INDEX('Cycle 4'!F$10:F$999,MATCH($A338,'Cycle 4'!$L$10:$L$999,0),1)),INDEX('Cycle 5'!F$10:F$999,MATCH($A338,'Cycle 5'!$L$10:$L$999,0),1)),INDEX('Cycle 6'!F$10:F$999,MATCH($A338,'Cycle 6'!$L$10:$L$999,0),1)),INDEX('Cycle 7'!F$10:F$999,MATCH($A338,'Cycle 7'!$L$10:$L$999,0),1)),INDEX('Cycle 8'!F$10:F$999,MATCH($A338,'Cycle 8'!$L$10:$L$999,0),1)),INDEX('Cycle 9'!F$10:F$999,MATCH($A338,'Cycle 9'!$L$10:$L$999,0),1)),INDEX('Cycle 10'!F$10:F$999,MATCH($A338,'Cycle 10'!$L$10:$L$999,0),1)),INDEX('Cycle 11'!F$10:F$999,MATCH($A338,'Cycle 11'!$L$10:$L$999,0),1)),""))</f>
        <v/>
      </c>
      <c r="H338" t="str">
        <f>IF(IFERROR(IFERROR(IFERROR(IFERROR(IFERROR(IFERROR(IFERROR(IFERROR(IFERROR(IFERROR(IFERROR(IFERROR(INDEX(Summer!G$10:G$999,MATCH($A338,Summer!$L$10:$L$999,0),1),INDEX('Cycle 1'!G$10:G$999,MATCH($A338,'Cycle 1'!$L$10:$L$999,0),1)),INDEX('Cycle 2'!G$10:G$999,MATCH($A338,'Cycle 2'!$L$10:$L$999,0),1)),INDEX('Cycle 3'!G$10:G$999,MATCH($A338,'Cycle 3'!$L$10:$L$999,0),1)),INDEX('Cycle 4'!G$10:G$999,MATCH($A338,'Cycle 4'!$L$10:$L$999,0),1)),INDEX('Cycle 5'!G$10:G$999,MATCH($A338,'Cycle 5'!$L$10:$L$999,0),1)),INDEX('Cycle 6'!G$10:G$999,MATCH($A338,'Cycle 6'!$L$10:$L$999,0),1)),INDEX('Cycle 7'!G$10:G$999,MATCH($A338,'Cycle 7'!$L$10:$L$999,0),1)),INDEX('Cycle 8'!G$10:G$999,MATCH($A338,'Cycle 8'!$L$10:$L$999,0),1)),INDEX('Cycle 9'!G$10:G$999,MATCH($A338,'Cycle 9'!$L$10:$L$999,0),1)),INDEX('Cycle 10'!G$10:G$999,MATCH($A338,'Cycle 10'!$L$10:$L$999,0),1)),INDEX('Cycle 11'!G$10:G$999,MATCH($A338,'Cycle 11'!$L$10:$L$999,0),1)),"")="","",IFERROR(IFERROR(IFERROR(IFERROR(IFERROR(IFERROR(IFERROR(IFERROR(IFERROR(IFERROR(IFERROR(IFERROR(INDEX(Summer!G$10:G$999,MATCH($A338,Summer!$L$10:$L$999,0),1),INDEX('Cycle 1'!G$10:G$999,MATCH($A338,'Cycle 1'!$L$10:$L$999,0),1)),INDEX('Cycle 2'!G$10:G$999,MATCH($A338,'Cycle 2'!$L$10:$L$999,0),1)),INDEX('Cycle 3'!G$10:G$999,MATCH($A338,'Cycle 3'!$L$10:$L$999,0),1)),INDEX('Cycle 4'!G$10:G$999,MATCH($A338,'Cycle 4'!$L$10:$L$999,0),1)),INDEX('Cycle 5'!G$10:G$999,MATCH($A338,'Cycle 5'!$L$10:$L$999,0),1)),INDEX('Cycle 6'!G$10:G$999,MATCH($A338,'Cycle 6'!$L$10:$L$999,0),1)),INDEX('Cycle 7'!G$10:G$999,MATCH($A338,'Cycle 7'!$L$10:$L$999,0),1)),INDEX('Cycle 8'!G$10:G$999,MATCH($A338,'Cycle 8'!$L$10:$L$999,0),1)),INDEX('Cycle 9'!G$10:G$999,MATCH($A338,'Cycle 9'!$L$10:$L$999,0),1)),INDEX('Cycle 10'!G$10:G$999,MATCH($A338,'Cycle 10'!$L$10:$L$999,0),1)),INDEX('Cycle 11'!G$10:G$999,MATCH($A338,'Cycle 11'!$L$10:$L$999,0),1)),""))</f>
        <v/>
      </c>
      <c r="I338">
        <f>IFERROR(IF(C338="",MAX(I$1:I337),IF(ROW(C$2)=ROW(C338),1,IF(ISERROR(VLOOKUP(C338,C$2:C337,1,FALSE)),MAX(I$1:I337)+1,MAX(I$1:I337)))),"")</f>
        <v>0</v>
      </c>
      <c r="J338" t="str">
        <f t="shared" si="42"/>
        <v/>
      </c>
      <c r="K338" t="str">
        <f t="shared" si="45"/>
        <v/>
      </c>
      <c r="L338" t="str">
        <f t="shared" si="45"/>
        <v/>
      </c>
      <c r="M338" t="str">
        <f t="shared" si="45"/>
        <v/>
      </c>
      <c r="N338" t="str">
        <f t="shared" si="45"/>
        <v/>
      </c>
      <c r="O338" t="str">
        <f t="shared" si="45"/>
        <v/>
      </c>
      <c r="P338" t="str">
        <f t="shared" si="45"/>
        <v/>
      </c>
      <c r="Q338" t="str">
        <f t="shared" si="45"/>
        <v/>
      </c>
      <c r="R338" t="str">
        <f t="shared" si="45"/>
        <v/>
      </c>
      <c r="S338" t="str">
        <f t="shared" si="45"/>
        <v/>
      </c>
      <c r="T338" t="str">
        <f t="shared" si="45"/>
        <v/>
      </c>
      <c r="U338" t="str">
        <f t="shared" si="45"/>
        <v/>
      </c>
      <c r="V338" t="str">
        <f t="shared" si="45"/>
        <v/>
      </c>
      <c r="W338" t="str">
        <f t="shared" si="44"/>
        <v/>
      </c>
      <c r="X338">
        <f>IF(OR(H338="No",H338=""),0,IF(COUNTIFS(H$2:H338,"Yes",C$2:C338,C338)&gt;1,0,COUNTIFS(H$2:H338,"Yes",C$2:C338,C338)))+IF(X337=$X$1,0,X337)</f>
        <v>0</v>
      </c>
    </row>
    <row r="339" spans="1:24" x14ac:dyDescent="0.3">
      <c r="A339">
        <f>ROWS($A$2:$A339)</f>
        <v>338</v>
      </c>
      <c r="B339" t="str">
        <f>IF(ISERROR(VLOOKUP(A339,Summer!L$11:L$500,1,FALSE)),IF(ISERROR(VLOOKUP(A339,'Cycle 1'!L$11:L$500,1,FALSE)),IF(ISERROR(VLOOKUP(A339,'Cycle 2'!L$11:L$500,1,FALSE)),IF(ISERROR(VLOOKUP(A339,'Cycle 3'!L$11:L$500,1,FALSE)),IF(ISERROR(VLOOKUP(A339,'Cycle 4'!L$11:L$500,1,FALSE)),IF(ISERROR(VLOOKUP(A339,'Cycle 5'!L$11:L$500,1,FALSE)),IF(ISERROR(VLOOKUP(A339,'Cycle 6'!L$11:L$500,1,FALSE)),IF(ISERROR(VLOOKUP(A339,'Cycle 7'!L$11:L$500,1,FALSE)),IF(ISERROR(VLOOKUP(A339,'Cycle 8'!L$11:L$500,1,FALSE)),IF(ISERROR(VLOOKUP(A339,'Cycle 9'!L$11:L$500,1,FALSE)),IF(ISERROR(VLOOKUP(A339,'Cycle 10'!L$11:L$500,1,FALSE)),IF(ISERROR(VLOOKUP(A339,'Cycle 11'!L$11:L$500,1,FALSE)),"","Cycle 11"),"Cycle 10"),"Cycle 9"),"Cycle 8"),"Cycle 7"),"Cycle 6"),"Cycle 5"),"Cycle 4"),"Cycle 3"),"Cycle 2"),"Cycle 1"),"Summer")</f>
        <v/>
      </c>
      <c r="C339" t="str">
        <f>IF(IFERROR(IFERROR(IFERROR(IFERROR(IFERROR(IFERROR(IFERROR(IFERROR(IFERROR(IFERROR(IFERROR(IFERROR(INDEX(Summer!B$10:B$999,MATCH($A339,Summer!$L$10:$L$999,0),1),INDEX('Cycle 1'!B$10:B$999,MATCH($A339,'Cycle 1'!$L$10:$L$999,0),1)),INDEX('Cycle 2'!B$10:B$999,MATCH($A339,'Cycle 2'!$L$10:$L$999,0),1)),INDEX('Cycle 3'!B$10:B$999,MATCH($A339,'Cycle 3'!$L$10:$L$999,0),1)),INDEX('Cycle 4'!B$10:B$999,MATCH($A339,'Cycle 4'!$L$10:$L$999,0),1)),INDEX('Cycle 5'!B$10:B$999,MATCH($A339,'Cycle 5'!$L$10:$L$999,0),1)),INDEX('Cycle 6'!B$10:B$999,MATCH($A339,'Cycle 6'!$L$10:$L$999,0),1)),INDEX('Cycle 7'!B$10:B$999,MATCH($A339,'Cycle 7'!$L$10:$L$999,0),1)),INDEX('Cycle 8'!B$10:B$999,MATCH($A339,'Cycle 8'!$L$10:$L$999,0),1)),INDEX('Cycle 9'!B$10:B$999,MATCH($A339,'Cycle 9'!$L$10:$L$999,0),1)),INDEX('Cycle 10'!B$10:B$999,MATCH($A339,'Cycle 10'!$L$10:$L$999,0),1)),INDEX('Cycle 11'!B$10:B$999,MATCH($A339,'Cycle 11'!$L$10:$L$999,0),1)),"")="","",IFERROR(IFERROR(IFERROR(IFERROR(IFERROR(IFERROR(IFERROR(IFERROR(IFERROR(IFERROR(IFERROR(IFERROR(INDEX(Summer!B$10:B$999,MATCH($A339,Summer!$L$10:$L$999,0),1),INDEX('Cycle 1'!B$10:B$999,MATCH($A339,'Cycle 1'!$L$10:$L$999,0),1)),INDEX('Cycle 2'!B$10:B$999,MATCH($A339,'Cycle 2'!$L$10:$L$999,0),1)),INDEX('Cycle 3'!B$10:B$999,MATCH($A339,'Cycle 3'!$L$10:$L$999,0),1)),INDEX('Cycle 4'!B$10:B$999,MATCH($A339,'Cycle 4'!$L$10:$L$999,0),1)),INDEX('Cycle 5'!B$10:B$999,MATCH($A339,'Cycle 5'!$L$10:$L$999,0),1)),INDEX('Cycle 6'!B$10:B$999,MATCH($A339,'Cycle 6'!$L$10:$L$999,0),1)),INDEX('Cycle 7'!B$10:B$999,MATCH($A339,'Cycle 7'!$L$10:$L$999,0),1)),INDEX('Cycle 8'!B$10:B$999,MATCH($A339,'Cycle 8'!$L$10:$L$999,0),1)),INDEX('Cycle 9'!B$10:B$999,MATCH($A339,'Cycle 9'!$L$10:$L$999,0),1)),INDEX('Cycle 10'!B$10:B$999,MATCH($A339,'Cycle 10'!$L$10:$L$999,0),1)),INDEX('Cycle 11'!B$10:B$999,MATCH($A339,'Cycle 11'!$L$10:$L$999,0),1)),""))</f>
        <v/>
      </c>
      <c r="D339" t="str">
        <f>IF(IFERROR(IFERROR(IFERROR(IFERROR(IFERROR(IFERROR(IFERROR(IFERROR(IFERROR(IFERROR(IFERROR(IFERROR(INDEX(Summer!C$10:C$999,MATCH($A339,Summer!$L$10:$L$999,0),1),INDEX('Cycle 1'!C$10:C$999,MATCH($A339,'Cycle 1'!$L$10:$L$999,0),1)),INDEX('Cycle 2'!C$10:C$999,MATCH($A339,'Cycle 2'!$L$10:$L$999,0),1)),INDEX('Cycle 3'!C$10:C$999,MATCH($A339,'Cycle 3'!$L$10:$L$999,0),1)),INDEX('Cycle 4'!C$10:C$999,MATCH($A339,'Cycle 4'!$L$10:$L$999,0),1)),INDEX('Cycle 5'!C$10:C$999,MATCH($A339,'Cycle 5'!$L$10:$L$999,0),1)),INDEX('Cycle 6'!C$10:C$999,MATCH($A339,'Cycle 6'!$L$10:$L$999,0),1)),INDEX('Cycle 7'!C$10:C$999,MATCH($A339,'Cycle 7'!$L$10:$L$999,0),1)),INDEX('Cycle 8'!C$10:C$999,MATCH($A339,'Cycle 8'!$L$10:$L$999,0),1)),INDEX('Cycle 9'!C$10:C$999,MATCH($A339,'Cycle 9'!$L$10:$L$999,0),1)),INDEX('Cycle 10'!C$10:C$999,MATCH($A339,'Cycle 10'!$L$10:$L$999,0),1)),INDEX('Cycle 11'!C$10:C$999,MATCH($A339,'Cycle 11'!$L$10:$L$999,0),1)),"")="","",IFERROR(IFERROR(IFERROR(IFERROR(IFERROR(IFERROR(IFERROR(IFERROR(IFERROR(IFERROR(IFERROR(IFERROR(INDEX(Summer!C$10:C$999,MATCH($A339,Summer!$L$10:$L$999,0),1),INDEX('Cycle 1'!C$10:C$999,MATCH($A339,'Cycle 1'!$L$10:$L$999,0),1)),INDEX('Cycle 2'!C$10:C$999,MATCH($A339,'Cycle 2'!$L$10:$L$999,0),1)),INDEX('Cycle 3'!C$10:C$999,MATCH($A339,'Cycle 3'!$L$10:$L$999,0),1)),INDEX('Cycle 4'!C$10:C$999,MATCH($A339,'Cycle 4'!$L$10:$L$999,0),1)),INDEX('Cycle 5'!C$10:C$999,MATCH($A339,'Cycle 5'!$L$10:$L$999,0),1)),INDEX('Cycle 6'!C$10:C$999,MATCH($A339,'Cycle 6'!$L$10:$L$999,0),1)),INDEX('Cycle 7'!C$10:C$999,MATCH($A339,'Cycle 7'!$L$10:$L$999,0),1)),INDEX('Cycle 8'!C$10:C$999,MATCH($A339,'Cycle 8'!$L$10:$L$999,0),1)),INDEX('Cycle 9'!C$10:C$999,MATCH($A339,'Cycle 9'!$L$10:$L$999,0),1)),INDEX('Cycle 10'!C$10:C$999,MATCH($A339,'Cycle 10'!$L$10:$L$999,0),1)),INDEX('Cycle 11'!C$10:C$999,MATCH($A339,'Cycle 11'!$L$10:$L$999,0),1)),""))</f>
        <v/>
      </c>
      <c r="E339" t="str">
        <f>IF(IFERROR(IFERROR(IFERROR(IFERROR(IFERROR(IFERROR(IFERROR(IFERROR(IFERROR(IFERROR(IFERROR(IFERROR(INDEX(Summer!D$10:D$999,MATCH($A339,Summer!$L$10:$L$999,0),1),INDEX('Cycle 1'!D$10:D$999,MATCH($A339,'Cycle 1'!$L$10:$L$999,0),1)),INDEX('Cycle 2'!D$10:D$999,MATCH($A339,'Cycle 2'!$L$10:$L$999,0),1)),INDEX('Cycle 3'!D$10:D$999,MATCH($A339,'Cycle 3'!$L$10:$L$999,0),1)),INDEX('Cycle 4'!D$10:D$999,MATCH($A339,'Cycle 4'!$L$10:$L$999,0),1)),INDEX('Cycle 5'!D$10:D$999,MATCH($A339,'Cycle 5'!$L$10:$L$999,0),1)),INDEX('Cycle 6'!D$10:D$999,MATCH($A339,'Cycle 6'!$L$10:$L$999,0),1)),INDEX('Cycle 7'!D$10:D$999,MATCH($A339,'Cycle 7'!$L$10:$L$999,0),1)),INDEX('Cycle 8'!D$10:D$999,MATCH($A339,'Cycle 8'!$L$10:$L$999,0),1)),INDEX('Cycle 9'!D$10:D$999,MATCH($A339,'Cycle 9'!$L$10:$L$999,0),1)),INDEX('Cycle 10'!D$10:D$999,MATCH($A339,'Cycle 10'!$L$10:$L$999,0),1)),INDEX('Cycle 11'!D$10:D$999,MATCH($A339,'Cycle 11'!$L$10:$L$999,0),1)),"")="","",IFERROR(IFERROR(IFERROR(IFERROR(IFERROR(IFERROR(IFERROR(IFERROR(IFERROR(IFERROR(IFERROR(IFERROR(INDEX(Summer!D$10:D$999,MATCH($A339,Summer!$L$10:$L$999,0),1),INDEX('Cycle 1'!D$10:D$999,MATCH($A339,'Cycle 1'!$L$10:$L$999,0),1)),INDEX('Cycle 2'!D$10:D$999,MATCH($A339,'Cycle 2'!$L$10:$L$999,0),1)),INDEX('Cycle 3'!D$10:D$999,MATCH($A339,'Cycle 3'!$L$10:$L$999,0),1)),INDEX('Cycle 4'!D$10:D$999,MATCH($A339,'Cycle 4'!$L$10:$L$999,0),1)),INDEX('Cycle 5'!D$10:D$999,MATCH($A339,'Cycle 5'!$L$10:$L$999,0),1)),INDEX('Cycle 6'!D$10:D$999,MATCH($A339,'Cycle 6'!$L$10:$L$999,0),1)),INDEX('Cycle 7'!D$10:D$999,MATCH($A339,'Cycle 7'!$L$10:$L$999,0),1)),INDEX('Cycle 8'!D$10:D$999,MATCH($A339,'Cycle 8'!$L$10:$L$999,0),1)),INDEX('Cycle 9'!D$10:D$999,MATCH($A339,'Cycle 9'!$L$10:$L$999,0),1)),INDEX('Cycle 10'!D$10:D$999,MATCH($A339,'Cycle 10'!$L$10:$L$999,0),1)),INDEX('Cycle 11'!D$10:D$999,MATCH($A339,'Cycle 11'!$L$10:$L$999,0),1)),""))</f>
        <v/>
      </c>
      <c r="F339" t="str">
        <f>IF(IFERROR(IFERROR(IFERROR(IFERROR(IFERROR(IFERROR(IFERROR(IFERROR(IFERROR(IFERROR(IFERROR(IFERROR(INDEX(Summer!E$10:E$999,MATCH($A339,Summer!$L$10:$L$999,0),1),INDEX('Cycle 1'!E$10:E$999,MATCH($A339,'Cycle 1'!$L$10:$L$999,0),1)),INDEX('Cycle 2'!E$10:E$999,MATCH($A339,'Cycle 2'!$L$10:$L$999,0),1)),INDEX('Cycle 3'!E$10:E$999,MATCH($A339,'Cycle 3'!$L$10:$L$999,0),1)),INDEX('Cycle 4'!E$10:E$999,MATCH($A339,'Cycle 4'!$L$10:$L$999,0),1)),INDEX('Cycle 5'!E$10:E$999,MATCH($A339,'Cycle 5'!$L$10:$L$999,0),1)),INDEX('Cycle 6'!E$10:E$999,MATCH($A339,'Cycle 6'!$L$10:$L$999,0),1)),INDEX('Cycle 7'!E$10:E$999,MATCH($A339,'Cycle 7'!$L$10:$L$999,0),1)),INDEX('Cycle 8'!E$10:E$999,MATCH($A339,'Cycle 8'!$L$10:$L$999,0),1)),INDEX('Cycle 9'!E$10:E$999,MATCH($A339,'Cycle 9'!$L$10:$L$999,0),1)),INDEX('Cycle 10'!E$10:E$999,MATCH($A339,'Cycle 10'!$L$10:$L$999,0),1)),INDEX('Cycle 11'!E$10:E$999,MATCH($A339,'Cycle 11'!$L$10:$L$999,0),1)),"")="","",IFERROR(IFERROR(IFERROR(IFERROR(IFERROR(IFERROR(IFERROR(IFERROR(IFERROR(IFERROR(IFERROR(IFERROR(INDEX(Summer!E$10:E$999,MATCH($A339,Summer!$L$10:$L$999,0),1),INDEX('Cycle 1'!E$10:E$999,MATCH($A339,'Cycle 1'!$L$10:$L$999,0),1)),INDEX('Cycle 2'!E$10:E$999,MATCH($A339,'Cycle 2'!$L$10:$L$999,0),1)),INDEX('Cycle 3'!E$10:E$999,MATCH($A339,'Cycle 3'!$L$10:$L$999,0),1)),INDEX('Cycle 4'!E$10:E$999,MATCH($A339,'Cycle 4'!$L$10:$L$999,0),1)),INDEX('Cycle 5'!E$10:E$999,MATCH($A339,'Cycle 5'!$L$10:$L$999,0),1)),INDEX('Cycle 6'!E$10:E$999,MATCH($A339,'Cycle 6'!$L$10:$L$999,0),1)),INDEX('Cycle 7'!E$10:E$999,MATCH($A339,'Cycle 7'!$L$10:$L$999,0),1)),INDEX('Cycle 8'!E$10:E$999,MATCH($A339,'Cycle 8'!$L$10:$L$999,0),1)),INDEX('Cycle 9'!E$10:E$999,MATCH($A339,'Cycle 9'!$L$10:$L$999,0),1)),INDEX('Cycle 10'!E$10:E$999,MATCH($A339,'Cycle 10'!$L$10:$L$999,0),1)),INDEX('Cycle 11'!E$10:E$999,MATCH($A339,'Cycle 11'!$L$10:$L$999,0),1)),""))</f>
        <v/>
      </c>
      <c r="G339" t="str">
        <f>IF(IFERROR(IFERROR(IFERROR(IFERROR(IFERROR(IFERROR(IFERROR(IFERROR(IFERROR(IFERROR(IFERROR(IFERROR(INDEX(Summer!F$10:F$999,MATCH($A339,Summer!$L$10:$L$999,0),1),INDEX('Cycle 1'!F$10:F$999,MATCH($A339,'Cycle 1'!$L$10:$L$999,0),1)),INDEX('Cycle 2'!F$10:F$999,MATCH($A339,'Cycle 2'!$L$10:$L$999,0),1)),INDEX('Cycle 3'!F$10:F$999,MATCH($A339,'Cycle 3'!$L$10:$L$999,0),1)),INDEX('Cycle 4'!F$10:F$999,MATCH($A339,'Cycle 4'!$L$10:$L$999,0),1)),INDEX('Cycle 5'!F$10:F$999,MATCH($A339,'Cycle 5'!$L$10:$L$999,0),1)),INDEX('Cycle 6'!F$10:F$999,MATCH($A339,'Cycle 6'!$L$10:$L$999,0),1)),INDEX('Cycle 7'!F$10:F$999,MATCH($A339,'Cycle 7'!$L$10:$L$999,0),1)),INDEX('Cycle 8'!F$10:F$999,MATCH($A339,'Cycle 8'!$L$10:$L$999,0),1)),INDEX('Cycle 9'!F$10:F$999,MATCH($A339,'Cycle 9'!$L$10:$L$999,0),1)),INDEX('Cycle 10'!F$10:F$999,MATCH($A339,'Cycle 10'!$L$10:$L$999,0),1)),INDEX('Cycle 11'!F$10:F$999,MATCH($A339,'Cycle 11'!$L$10:$L$999,0),1)),"")="","",IFERROR(IFERROR(IFERROR(IFERROR(IFERROR(IFERROR(IFERROR(IFERROR(IFERROR(IFERROR(IFERROR(IFERROR(INDEX(Summer!F$10:F$999,MATCH($A339,Summer!$L$10:$L$999,0),1),INDEX('Cycle 1'!F$10:F$999,MATCH($A339,'Cycle 1'!$L$10:$L$999,0),1)),INDEX('Cycle 2'!F$10:F$999,MATCH($A339,'Cycle 2'!$L$10:$L$999,0),1)),INDEX('Cycle 3'!F$10:F$999,MATCH($A339,'Cycle 3'!$L$10:$L$999,0),1)),INDEX('Cycle 4'!F$10:F$999,MATCH($A339,'Cycle 4'!$L$10:$L$999,0),1)),INDEX('Cycle 5'!F$10:F$999,MATCH($A339,'Cycle 5'!$L$10:$L$999,0),1)),INDEX('Cycle 6'!F$10:F$999,MATCH($A339,'Cycle 6'!$L$10:$L$999,0),1)),INDEX('Cycle 7'!F$10:F$999,MATCH($A339,'Cycle 7'!$L$10:$L$999,0),1)),INDEX('Cycle 8'!F$10:F$999,MATCH($A339,'Cycle 8'!$L$10:$L$999,0),1)),INDEX('Cycle 9'!F$10:F$999,MATCH($A339,'Cycle 9'!$L$10:$L$999,0),1)),INDEX('Cycle 10'!F$10:F$999,MATCH($A339,'Cycle 10'!$L$10:$L$999,0),1)),INDEX('Cycle 11'!F$10:F$999,MATCH($A339,'Cycle 11'!$L$10:$L$999,0),1)),""))</f>
        <v/>
      </c>
      <c r="H339" t="str">
        <f>IF(IFERROR(IFERROR(IFERROR(IFERROR(IFERROR(IFERROR(IFERROR(IFERROR(IFERROR(IFERROR(IFERROR(IFERROR(INDEX(Summer!G$10:G$999,MATCH($A339,Summer!$L$10:$L$999,0),1),INDEX('Cycle 1'!G$10:G$999,MATCH($A339,'Cycle 1'!$L$10:$L$999,0),1)),INDEX('Cycle 2'!G$10:G$999,MATCH($A339,'Cycle 2'!$L$10:$L$999,0),1)),INDEX('Cycle 3'!G$10:G$999,MATCH($A339,'Cycle 3'!$L$10:$L$999,0),1)),INDEX('Cycle 4'!G$10:G$999,MATCH($A339,'Cycle 4'!$L$10:$L$999,0),1)),INDEX('Cycle 5'!G$10:G$999,MATCH($A339,'Cycle 5'!$L$10:$L$999,0),1)),INDEX('Cycle 6'!G$10:G$999,MATCH($A339,'Cycle 6'!$L$10:$L$999,0),1)),INDEX('Cycle 7'!G$10:G$999,MATCH($A339,'Cycle 7'!$L$10:$L$999,0),1)),INDEX('Cycle 8'!G$10:G$999,MATCH($A339,'Cycle 8'!$L$10:$L$999,0),1)),INDEX('Cycle 9'!G$10:G$999,MATCH($A339,'Cycle 9'!$L$10:$L$999,0),1)),INDEX('Cycle 10'!G$10:G$999,MATCH($A339,'Cycle 10'!$L$10:$L$999,0),1)),INDEX('Cycle 11'!G$10:G$999,MATCH($A339,'Cycle 11'!$L$10:$L$999,0),1)),"")="","",IFERROR(IFERROR(IFERROR(IFERROR(IFERROR(IFERROR(IFERROR(IFERROR(IFERROR(IFERROR(IFERROR(IFERROR(INDEX(Summer!G$10:G$999,MATCH($A339,Summer!$L$10:$L$999,0),1),INDEX('Cycle 1'!G$10:G$999,MATCH($A339,'Cycle 1'!$L$10:$L$999,0),1)),INDEX('Cycle 2'!G$10:G$999,MATCH($A339,'Cycle 2'!$L$10:$L$999,0),1)),INDEX('Cycle 3'!G$10:G$999,MATCH($A339,'Cycle 3'!$L$10:$L$999,0),1)),INDEX('Cycle 4'!G$10:G$999,MATCH($A339,'Cycle 4'!$L$10:$L$999,0),1)),INDEX('Cycle 5'!G$10:G$999,MATCH($A339,'Cycle 5'!$L$10:$L$999,0),1)),INDEX('Cycle 6'!G$10:G$999,MATCH($A339,'Cycle 6'!$L$10:$L$999,0),1)),INDEX('Cycle 7'!G$10:G$999,MATCH($A339,'Cycle 7'!$L$10:$L$999,0),1)),INDEX('Cycle 8'!G$10:G$999,MATCH($A339,'Cycle 8'!$L$10:$L$999,0),1)),INDEX('Cycle 9'!G$10:G$999,MATCH($A339,'Cycle 9'!$L$10:$L$999,0),1)),INDEX('Cycle 10'!G$10:G$999,MATCH($A339,'Cycle 10'!$L$10:$L$999,0),1)),INDEX('Cycle 11'!G$10:G$999,MATCH($A339,'Cycle 11'!$L$10:$L$999,0),1)),""))</f>
        <v/>
      </c>
      <c r="I339">
        <f>IFERROR(IF(C339="",MAX(I$1:I338),IF(ROW(C$2)=ROW(C339),1,IF(ISERROR(VLOOKUP(C339,C$2:C338,1,FALSE)),MAX(I$1:I338)+1,MAX(I$1:I338)))),"")</f>
        <v>0</v>
      </c>
      <c r="J339" t="str">
        <f t="shared" si="42"/>
        <v/>
      </c>
      <c r="K339" t="str">
        <f t="shared" si="45"/>
        <v/>
      </c>
      <c r="L339" t="str">
        <f t="shared" si="45"/>
        <v/>
      </c>
      <c r="M339" t="str">
        <f t="shared" si="45"/>
        <v/>
      </c>
      <c r="N339" t="str">
        <f t="shared" si="45"/>
        <v/>
      </c>
      <c r="O339" t="str">
        <f t="shared" si="45"/>
        <v/>
      </c>
      <c r="P339" t="str">
        <f t="shared" si="45"/>
        <v/>
      </c>
      <c r="Q339" t="str">
        <f t="shared" si="45"/>
        <v/>
      </c>
      <c r="R339" t="str">
        <f t="shared" si="45"/>
        <v/>
      </c>
      <c r="S339" t="str">
        <f t="shared" si="45"/>
        <v/>
      </c>
      <c r="T339" t="str">
        <f t="shared" si="45"/>
        <v/>
      </c>
      <c r="U339" t="str">
        <f t="shared" si="45"/>
        <v/>
      </c>
      <c r="V339" t="str">
        <f t="shared" si="45"/>
        <v/>
      </c>
      <c r="W339" t="str">
        <f t="shared" si="44"/>
        <v/>
      </c>
      <c r="X339">
        <f>IF(OR(H339="No",H339=""),0,IF(COUNTIFS(H$2:H339,"Yes",C$2:C339,C339)&gt;1,0,COUNTIFS(H$2:H339,"Yes",C$2:C339,C339)))+IF(X338=$X$1,0,X338)</f>
        <v>0</v>
      </c>
    </row>
    <row r="340" spans="1:24" x14ac:dyDescent="0.3">
      <c r="A340">
        <f>ROWS($A$2:$A340)</f>
        <v>339</v>
      </c>
      <c r="B340" t="str">
        <f>IF(ISERROR(VLOOKUP(A340,Summer!L$11:L$500,1,FALSE)),IF(ISERROR(VLOOKUP(A340,'Cycle 1'!L$11:L$500,1,FALSE)),IF(ISERROR(VLOOKUP(A340,'Cycle 2'!L$11:L$500,1,FALSE)),IF(ISERROR(VLOOKUP(A340,'Cycle 3'!L$11:L$500,1,FALSE)),IF(ISERROR(VLOOKUP(A340,'Cycle 4'!L$11:L$500,1,FALSE)),IF(ISERROR(VLOOKUP(A340,'Cycle 5'!L$11:L$500,1,FALSE)),IF(ISERROR(VLOOKUP(A340,'Cycle 6'!L$11:L$500,1,FALSE)),IF(ISERROR(VLOOKUP(A340,'Cycle 7'!L$11:L$500,1,FALSE)),IF(ISERROR(VLOOKUP(A340,'Cycle 8'!L$11:L$500,1,FALSE)),IF(ISERROR(VLOOKUP(A340,'Cycle 9'!L$11:L$500,1,FALSE)),IF(ISERROR(VLOOKUP(A340,'Cycle 10'!L$11:L$500,1,FALSE)),IF(ISERROR(VLOOKUP(A340,'Cycle 11'!L$11:L$500,1,FALSE)),"","Cycle 11"),"Cycle 10"),"Cycle 9"),"Cycle 8"),"Cycle 7"),"Cycle 6"),"Cycle 5"),"Cycle 4"),"Cycle 3"),"Cycle 2"),"Cycle 1"),"Summer")</f>
        <v/>
      </c>
      <c r="C340" t="str">
        <f>IF(IFERROR(IFERROR(IFERROR(IFERROR(IFERROR(IFERROR(IFERROR(IFERROR(IFERROR(IFERROR(IFERROR(IFERROR(INDEX(Summer!B$10:B$999,MATCH($A340,Summer!$L$10:$L$999,0),1),INDEX('Cycle 1'!B$10:B$999,MATCH($A340,'Cycle 1'!$L$10:$L$999,0),1)),INDEX('Cycle 2'!B$10:B$999,MATCH($A340,'Cycle 2'!$L$10:$L$999,0),1)),INDEX('Cycle 3'!B$10:B$999,MATCH($A340,'Cycle 3'!$L$10:$L$999,0),1)),INDEX('Cycle 4'!B$10:B$999,MATCH($A340,'Cycle 4'!$L$10:$L$999,0),1)),INDEX('Cycle 5'!B$10:B$999,MATCH($A340,'Cycle 5'!$L$10:$L$999,0),1)),INDEX('Cycle 6'!B$10:B$999,MATCH($A340,'Cycle 6'!$L$10:$L$999,0),1)),INDEX('Cycle 7'!B$10:B$999,MATCH($A340,'Cycle 7'!$L$10:$L$999,0),1)),INDEX('Cycle 8'!B$10:B$999,MATCH($A340,'Cycle 8'!$L$10:$L$999,0),1)),INDEX('Cycle 9'!B$10:B$999,MATCH($A340,'Cycle 9'!$L$10:$L$999,0),1)),INDEX('Cycle 10'!B$10:B$999,MATCH($A340,'Cycle 10'!$L$10:$L$999,0),1)),INDEX('Cycle 11'!B$10:B$999,MATCH($A340,'Cycle 11'!$L$10:$L$999,0),1)),"")="","",IFERROR(IFERROR(IFERROR(IFERROR(IFERROR(IFERROR(IFERROR(IFERROR(IFERROR(IFERROR(IFERROR(IFERROR(INDEX(Summer!B$10:B$999,MATCH($A340,Summer!$L$10:$L$999,0),1),INDEX('Cycle 1'!B$10:B$999,MATCH($A340,'Cycle 1'!$L$10:$L$999,0),1)),INDEX('Cycle 2'!B$10:B$999,MATCH($A340,'Cycle 2'!$L$10:$L$999,0),1)),INDEX('Cycle 3'!B$10:B$999,MATCH($A340,'Cycle 3'!$L$10:$L$999,0),1)),INDEX('Cycle 4'!B$10:B$999,MATCH($A340,'Cycle 4'!$L$10:$L$999,0),1)),INDEX('Cycle 5'!B$10:B$999,MATCH($A340,'Cycle 5'!$L$10:$L$999,0),1)),INDEX('Cycle 6'!B$10:B$999,MATCH($A340,'Cycle 6'!$L$10:$L$999,0),1)),INDEX('Cycle 7'!B$10:B$999,MATCH($A340,'Cycle 7'!$L$10:$L$999,0),1)),INDEX('Cycle 8'!B$10:B$999,MATCH($A340,'Cycle 8'!$L$10:$L$999,0),1)),INDEX('Cycle 9'!B$10:B$999,MATCH($A340,'Cycle 9'!$L$10:$L$999,0),1)),INDEX('Cycle 10'!B$10:B$999,MATCH($A340,'Cycle 10'!$L$10:$L$999,0),1)),INDEX('Cycle 11'!B$10:B$999,MATCH($A340,'Cycle 11'!$L$10:$L$999,0),1)),""))</f>
        <v/>
      </c>
      <c r="D340" t="str">
        <f>IF(IFERROR(IFERROR(IFERROR(IFERROR(IFERROR(IFERROR(IFERROR(IFERROR(IFERROR(IFERROR(IFERROR(IFERROR(INDEX(Summer!C$10:C$999,MATCH($A340,Summer!$L$10:$L$999,0),1),INDEX('Cycle 1'!C$10:C$999,MATCH($A340,'Cycle 1'!$L$10:$L$999,0),1)),INDEX('Cycle 2'!C$10:C$999,MATCH($A340,'Cycle 2'!$L$10:$L$999,0),1)),INDEX('Cycle 3'!C$10:C$999,MATCH($A340,'Cycle 3'!$L$10:$L$999,0),1)),INDEX('Cycle 4'!C$10:C$999,MATCH($A340,'Cycle 4'!$L$10:$L$999,0),1)),INDEX('Cycle 5'!C$10:C$999,MATCH($A340,'Cycle 5'!$L$10:$L$999,0),1)),INDEX('Cycle 6'!C$10:C$999,MATCH($A340,'Cycle 6'!$L$10:$L$999,0),1)),INDEX('Cycle 7'!C$10:C$999,MATCH($A340,'Cycle 7'!$L$10:$L$999,0),1)),INDEX('Cycle 8'!C$10:C$999,MATCH($A340,'Cycle 8'!$L$10:$L$999,0),1)),INDEX('Cycle 9'!C$10:C$999,MATCH($A340,'Cycle 9'!$L$10:$L$999,0),1)),INDEX('Cycle 10'!C$10:C$999,MATCH($A340,'Cycle 10'!$L$10:$L$999,0),1)),INDEX('Cycle 11'!C$10:C$999,MATCH($A340,'Cycle 11'!$L$10:$L$999,0),1)),"")="","",IFERROR(IFERROR(IFERROR(IFERROR(IFERROR(IFERROR(IFERROR(IFERROR(IFERROR(IFERROR(IFERROR(IFERROR(INDEX(Summer!C$10:C$999,MATCH($A340,Summer!$L$10:$L$999,0),1),INDEX('Cycle 1'!C$10:C$999,MATCH($A340,'Cycle 1'!$L$10:$L$999,0),1)),INDEX('Cycle 2'!C$10:C$999,MATCH($A340,'Cycle 2'!$L$10:$L$999,0),1)),INDEX('Cycle 3'!C$10:C$999,MATCH($A340,'Cycle 3'!$L$10:$L$999,0),1)),INDEX('Cycle 4'!C$10:C$999,MATCH($A340,'Cycle 4'!$L$10:$L$999,0),1)),INDEX('Cycle 5'!C$10:C$999,MATCH($A340,'Cycle 5'!$L$10:$L$999,0),1)),INDEX('Cycle 6'!C$10:C$999,MATCH($A340,'Cycle 6'!$L$10:$L$999,0),1)),INDEX('Cycle 7'!C$10:C$999,MATCH($A340,'Cycle 7'!$L$10:$L$999,0),1)),INDEX('Cycle 8'!C$10:C$999,MATCH($A340,'Cycle 8'!$L$10:$L$999,0),1)),INDEX('Cycle 9'!C$10:C$999,MATCH($A340,'Cycle 9'!$L$10:$L$999,0),1)),INDEX('Cycle 10'!C$10:C$999,MATCH($A340,'Cycle 10'!$L$10:$L$999,0),1)),INDEX('Cycle 11'!C$10:C$999,MATCH($A340,'Cycle 11'!$L$10:$L$999,0),1)),""))</f>
        <v/>
      </c>
      <c r="E340" t="str">
        <f>IF(IFERROR(IFERROR(IFERROR(IFERROR(IFERROR(IFERROR(IFERROR(IFERROR(IFERROR(IFERROR(IFERROR(IFERROR(INDEX(Summer!D$10:D$999,MATCH($A340,Summer!$L$10:$L$999,0),1),INDEX('Cycle 1'!D$10:D$999,MATCH($A340,'Cycle 1'!$L$10:$L$999,0),1)),INDEX('Cycle 2'!D$10:D$999,MATCH($A340,'Cycle 2'!$L$10:$L$999,0),1)),INDEX('Cycle 3'!D$10:D$999,MATCH($A340,'Cycle 3'!$L$10:$L$999,0),1)),INDEX('Cycle 4'!D$10:D$999,MATCH($A340,'Cycle 4'!$L$10:$L$999,0),1)),INDEX('Cycle 5'!D$10:D$999,MATCH($A340,'Cycle 5'!$L$10:$L$999,0),1)),INDEX('Cycle 6'!D$10:D$999,MATCH($A340,'Cycle 6'!$L$10:$L$999,0),1)),INDEX('Cycle 7'!D$10:D$999,MATCH($A340,'Cycle 7'!$L$10:$L$999,0),1)),INDEX('Cycle 8'!D$10:D$999,MATCH($A340,'Cycle 8'!$L$10:$L$999,0),1)),INDEX('Cycle 9'!D$10:D$999,MATCH($A340,'Cycle 9'!$L$10:$L$999,0),1)),INDEX('Cycle 10'!D$10:D$999,MATCH($A340,'Cycle 10'!$L$10:$L$999,0),1)),INDEX('Cycle 11'!D$10:D$999,MATCH($A340,'Cycle 11'!$L$10:$L$999,0),1)),"")="","",IFERROR(IFERROR(IFERROR(IFERROR(IFERROR(IFERROR(IFERROR(IFERROR(IFERROR(IFERROR(IFERROR(IFERROR(INDEX(Summer!D$10:D$999,MATCH($A340,Summer!$L$10:$L$999,0),1),INDEX('Cycle 1'!D$10:D$999,MATCH($A340,'Cycle 1'!$L$10:$L$999,0),1)),INDEX('Cycle 2'!D$10:D$999,MATCH($A340,'Cycle 2'!$L$10:$L$999,0),1)),INDEX('Cycle 3'!D$10:D$999,MATCH($A340,'Cycle 3'!$L$10:$L$999,0),1)),INDEX('Cycle 4'!D$10:D$999,MATCH($A340,'Cycle 4'!$L$10:$L$999,0),1)),INDEX('Cycle 5'!D$10:D$999,MATCH($A340,'Cycle 5'!$L$10:$L$999,0),1)),INDEX('Cycle 6'!D$10:D$999,MATCH($A340,'Cycle 6'!$L$10:$L$999,0),1)),INDEX('Cycle 7'!D$10:D$999,MATCH($A340,'Cycle 7'!$L$10:$L$999,0),1)),INDEX('Cycle 8'!D$10:D$999,MATCH($A340,'Cycle 8'!$L$10:$L$999,0),1)),INDEX('Cycle 9'!D$10:D$999,MATCH($A340,'Cycle 9'!$L$10:$L$999,0),1)),INDEX('Cycle 10'!D$10:D$999,MATCH($A340,'Cycle 10'!$L$10:$L$999,0),1)),INDEX('Cycle 11'!D$10:D$999,MATCH($A340,'Cycle 11'!$L$10:$L$999,0),1)),""))</f>
        <v/>
      </c>
      <c r="F340" t="str">
        <f>IF(IFERROR(IFERROR(IFERROR(IFERROR(IFERROR(IFERROR(IFERROR(IFERROR(IFERROR(IFERROR(IFERROR(IFERROR(INDEX(Summer!E$10:E$999,MATCH($A340,Summer!$L$10:$L$999,0),1),INDEX('Cycle 1'!E$10:E$999,MATCH($A340,'Cycle 1'!$L$10:$L$999,0),1)),INDEX('Cycle 2'!E$10:E$999,MATCH($A340,'Cycle 2'!$L$10:$L$999,0),1)),INDEX('Cycle 3'!E$10:E$999,MATCH($A340,'Cycle 3'!$L$10:$L$999,0),1)),INDEX('Cycle 4'!E$10:E$999,MATCH($A340,'Cycle 4'!$L$10:$L$999,0),1)),INDEX('Cycle 5'!E$10:E$999,MATCH($A340,'Cycle 5'!$L$10:$L$999,0),1)),INDEX('Cycle 6'!E$10:E$999,MATCH($A340,'Cycle 6'!$L$10:$L$999,0),1)),INDEX('Cycle 7'!E$10:E$999,MATCH($A340,'Cycle 7'!$L$10:$L$999,0),1)),INDEX('Cycle 8'!E$10:E$999,MATCH($A340,'Cycle 8'!$L$10:$L$999,0),1)),INDEX('Cycle 9'!E$10:E$999,MATCH($A340,'Cycle 9'!$L$10:$L$999,0),1)),INDEX('Cycle 10'!E$10:E$999,MATCH($A340,'Cycle 10'!$L$10:$L$999,0),1)),INDEX('Cycle 11'!E$10:E$999,MATCH($A340,'Cycle 11'!$L$10:$L$999,0),1)),"")="","",IFERROR(IFERROR(IFERROR(IFERROR(IFERROR(IFERROR(IFERROR(IFERROR(IFERROR(IFERROR(IFERROR(IFERROR(INDEX(Summer!E$10:E$999,MATCH($A340,Summer!$L$10:$L$999,0),1),INDEX('Cycle 1'!E$10:E$999,MATCH($A340,'Cycle 1'!$L$10:$L$999,0),1)),INDEX('Cycle 2'!E$10:E$999,MATCH($A340,'Cycle 2'!$L$10:$L$999,0),1)),INDEX('Cycle 3'!E$10:E$999,MATCH($A340,'Cycle 3'!$L$10:$L$999,0),1)),INDEX('Cycle 4'!E$10:E$999,MATCH($A340,'Cycle 4'!$L$10:$L$999,0),1)),INDEX('Cycle 5'!E$10:E$999,MATCH($A340,'Cycle 5'!$L$10:$L$999,0),1)),INDEX('Cycle 6'!E$10:E$999,MATCH($A340,'Cycle 6'!$L$10:$L$999,0),1)),INDEX('Cycle 7'!E$10:E$999,MATCH($A340,'Cycle 7'!$L$10:$L$999,0),1)),INDEX('Cycle 8'!E$10:E$999,MATCH($A340,'Cycle 8'!$L$10:$L$999,0),1)),INDEX('Cycle 9'!E$10:E$999,MATCH($A340,'Cycle 9'!$L$10:$L$999,0),1)),INDEX('Cycle 10'!E$10:E$999,MATCH($A340,'Cycle 10'!$L$10:$L$999,0),1)),INDEX('Cycle 11'!E$10:E$999,MATCH($A340,'Cycle 11'!$L$10:$L$999,0),1)),""))</f>
        <v/>
      </c>
      <c r="G340" t="str">
        <f>IF(IFERROR(IFERROR(IFERROR(IFERROR(IFERROR(IFERROR(IFERROR(IFERROR(IFERROR(IFERROR(IFERROR(IFERROR(INDEX(Summer!F$10:F$999,MATCH($A340,Summer!$L$10:$L$999,0),1),INDEX('Cycle 1'!F$10:F$999,MATCH($A340,'Cycle 1'!$L$10:$L$999,0),1)),INDEX('Cycle 2'!F$10:F$999,MATCH($A340,'Cycle 2'!$L$10:$L$999,0),1)),INDEX('Cycle 3'!F$10:F$999,MATCH($A340,'Cycle 3'!$L$10:$L$999,0),1)),INDEX('Cycle 4'!F$10:F$999,MATCH($A340,'Cycle 4'!$L$10:$L$999,0),1)),INDEX('Cycle 5'!F$10:F$999,MATCH($A340,'Cycle 5'!$L$10:$L$999,0),1)),INDEX('Cycle 6'!F$10:F$999,MATCH($A340,'Cycle 6'!$L$10:$L$999,0),1)),INDEX('Cycle 7'!F$10:F$999,MATCH($A340,'Cycle 7'!$L$10:$L$999,0),1)),INDEX('Cycle 8'!F$10:F$999,MATCH($A340,'Cycle 8'!$L$10:$L$999,0),1)),INDEX('Cycle 9'!F$10:F$999,MATCH($A340,'Cycle 9'!$L$10:$L$999,0),1)),INDEX('Cycle 10'!F$10:F$999,MATCH($A340,'Cycle 10'!$L$10:$L$999,0),1)),INDEX('Cycle 11'!F$10:F$999,MATCH($A340,'Cycle 11'!$L$10:$L$999,0),1)),"")="","",IFERROR(IFERROR(IFERROR(IFERROR(IFERROR(IFERROR(IFERROR(IFERROR(IFERROR(IFERROR(IFERROR(IFERROR(INDEX(Summer!F$10:F$999,MATCH($A340,Summer!$L$10:$L$999,0),1),INDEX('Cycle 1'!F$10:F$999,MATCH($A340,'Cycle 1'!$L$10:$L$999,0),1)),INDEX('Cycle 2'!F$10:F$999,MATCH($A340,'Cycle 2'!$L$10:$L$999,0),1)),INDEX('Cycle 3'!F$10:F$999,MATCH($A340,'Cycle 3'!$L$10:$L$999,0),1)),INDEX('Cycle 4'!F$10:F$999,MATCH($A340,'Cycle 4'!$L$10:$L$999,0),1)),INDEX('Cycle 5'!F$10:F$999,MATCH($A340,'Cycle 5'!$L$10:$L$999,0),1)),INDEX('Cycle 6'!F$10:F$999,MATCH($A340,'Cycle 6'!$L$10:$L$999,0),1)),INDEX('Cycle 7'!F$10:F$999,MATCH($A340,'Cycle 7'!$L$10:$L$999,0),1)),INDEX('Cycle 8'!F$10:F$999,MATCH($A340,'Cycle 8'!$L$10:$L$999,0),1)),INDEX('Cycle 9'!F$10:F$999,MATCH($A340,'Cycle 9'!$L$10:$L$999,0),1)),INDEX('Cycle 10'!F$10:F$999,MATCH($A340,'Cycle 10'!$L$10:$L$999,0),1)),INDEX('Cycle 11'!F$10:F$999,MATCH($A340,'Cycle 11'!$L$10:$L$999,0),1)),""))</f>
        <v/>
      </c>
      <c r="H340" t="str">
        <f>IF(IFERROR(IFERROR(IFERROR(IFERROR(IFERROR(IFERROR(IFERROR(IFERROR(IFERROR(IFERROR(IFERROR(IFERROR(INDEX(Summer!G$10:G$999,MATCH($A340,Summer!$L$10:$L$999,0),1),INDEX('Cycle 1'!G$10:G$999,MATCH($A340,'Cycle 1'!$L$10:$L$999,0),1)),INDEX('Cycle 2'!G$10:G$999,MATCH($A340,'Cycle 2'!$L$10:$L$999,0),1)),INDEX('Cycle 3'!G$10:G$999,MATCH($A340,'Cycle 3'!$L$10:$L$999,0),1)),INDEX('Cycle 4'!G$10:G$999,MATCH($A340,'Cycle 4'!$L$10:$L$999,0),1)),INDEX('Cycle 5'!G$10:G$999,MATCH($A340,'Cycle 5'!$L$10:$L$999,0),1)),INDEX('Cycle 6'!G$10:G$999,MATCH($A340,'Cycle 6'!$L$10:$L$999,0),1)),INDEX('Cycle 7'!G$10:G$999,MATCH($A340,'Cycle 7'!$L$10:$L$999,0),1)),INDEX('Cycle 8'!G$10:G$999,MATCH($A340,'Cycle 8'!$L$10:$L$999,0),1)),INDEX('Cycle 9'!G$10:G$999,MATCH($A340,'Cycle 9'!$L$10:$L$999,0),1)),INDEX('Cycle 10'!G$10:G$999,MATCH($A340,'Cycle 10'!$L$10:$L$999,0),1)),INDEX('Cycle 11'!G$10:G$999,MATCH($A340,'Cycle 11'!$L$10:$L$999,0),1)),"")="","",IFERROR(IFERROR(IFERROR(IFERROR(IFERROR(IFERROR(IFERROR(IFERROR(IFERROR(IFERROR(IFERROR(IFERROR(INDEX(Summer!G$10:G$999,MATCH($A340,Summer!$L$10:$L$999,0),1),INDEX('Cycle 1'!G$10:G$999,MATCH($A340,'Cycle 1'!$L$10:$L$999,0),1)),INDEX('Cycle 2'!G$10:G$999,MATCH($A340,'Cycle 2'!$L$10:$L$999,0),1)),INDEX('Cycle 3'!G$10:G$999,MATCH($A340,'Cycle 3'!$L$10:$L$999,0),1)),INDEX('Cycle 4'!G$10:G$999,MATCH($A340,'Cycle 4'!$L$10:$L$999,0),1)),INDEX('Cycle 5'!G$10:G$999,MATCH($A340,'Cycle 5'!$L$10:$L$999,0),1)),INDEX('Cycle 6'!G$10:G$999,MATCH($A340,'Cycle 6'!$L$10:$L$999,0),1)),INDEX('Cycle 7'!G$10:G$999,MATCH($A340,'Cycle 7'!$L$10:$L$999,0),1)),INDEX('Cycle 8'!G$10:G$999,MATCH($A340,'Cycle 8'!$L$10:$L$999,0),1)),INDEX('Cycle 9'!G$10:G$999,MATCH($A340,'Cycle 9'!$L$10:$L$999,0),1)),INDEX('Cycle 10'!G$10:G$999,MATCH($A340,'Cycle 10'!$L$10:$L$999,0),1)),INDEX('Cycle 11'!G$10:G$999,MATCH($A340,'Cycle 11'!$L$10:$L$999,0),1)),""))</f>
        <v/>
      </c>
      <c r="I340">
        <f>IFERROR(IF(C340="",MAX(I$1:I339),IF(ROW(C$2)=ROW(C340),1,IF(ISERROR(VLOOKUP(C340,C$2:C339,1,FALSE)),MAX(I$1:I339)+1,MAX(I$1:I339)))),"")</f>
        <v>0</v>
      </c>
      <c r="J340" t="str">
        <f t="shared" si="42"/>
        <v/>
      </c>
      <c r="K340" t="str">
        <f t="shared" si="45"/>
        <v/>
      </c>
      <c r="L340" t="str">
        <f t="shared" si="45"/>
        <v/>
      </c>
      <c r="M340" t="str">
        <f t="shared" si="45"/>
        <v/>
      </c>
      <c r="N340" t="str">
        <f t="shared" si="45"/>
        <v/>
      </c>
      <c r="O340" t="str">
        <f t="shared" si="45"/>
        <v/>
      </c>
      <c r="P340" t="str">
        <f t="shared" si="45"/>
        <v/>
      </c>
      <c r="Q340" t="str">
        <f t="shared" si="45"/>
        <v/>
      </c>
      <c r="R340" t="str">
        <f t="shared" si="45"/>
        <v/>
      </c>
      <c r="S340" t="str">
        <f t="shared" si="45"/>
        <v/>
      </c>
      <c r="T340" t="str">
        <f t="shared" si="45"/>
        <v/>
      </c>
      <c r="U340" t="str">
        <f t="shared" si="45"/>
        <v/>
      </c>
      <c r="V340" t="str">
        <f t="shared" si="45"/>
        <v/>
      </c>
      <c r="W340" t="str">
        <f t="shared" si="44"/>
        <v/>
      </c>
      <c r="X340">
        <f>IF(OR(H340="No",H340=""),0,IF(COUNTIFS(H$2:H340,"Yes",C$2:C340,C340)&gt;1,0,COUNTIFS(H$2:H340,"Yes",C$2:C340,C340)))+IF(X339=$X$1,0,X339)</f>
        <v>0</v>
      </c>
    </row>
    <row r="341" spans="1:24" x14ac:dyDescent="0.3">
      <c r="A341">
        <f>ROWS($A$2:$A341)</f>
        <v>340</v>
      </c>
      <c r="B341" t="str">
        <f>IF(ISERROR(VLOOKUP(A341,Summer!L$11:L$500,1,FALSE)),IF(ISERROR(VLOOKUP(A341,'Cycle 1'!L$11:L$500,1,FALSE)),IF(ISERROR(VLOOKUP(A341,'Cycle 2'!L$11:L$500,1,FALSE)),IF(ISERROR(VLOOKUP(A341,'Cycle 3'!L$11:L$500,1,FALSE)),IF(ISERROR(VLOOKUP(A341,'Cycle 4'!L$11:L$500,1,FALSE)),IF(ISERROR(VLOOKUP(A341,'Cycle 5'!L$11:L$500,1,FALSE)),IF(ISERROR(VLOOKUP(A341,'Cycle 6'!L$11:L$500,1,FALSE)),IF(ISERROR(VLOOKUP(A341,'Cycle 7'!L$11:L$500,1,FALSE)),IF(ISERROR(VLOOKUP(A341,'Cycle 8'!L$11:L$500,1,FALSE)),IF(ISERROR(VLOOKUP(A341,'Cycle 9'!L$11:L$500,1,FALSE)),IF(ISERROR(VLOOKUP(A341,'Cycle 10'!L$11:L$500,1,FALSE)),IF(ISERROR(VLOOKUP(A341,'Cycle 11'!L$11:L$500,1,FALSE)),"","Cycle 11"),"Cycle 10"),"Cycle 9"),"Cycle 8"),"Cycle 7"),"Cycle 6"),"Cycle 5"),"Cycle 4"),"Cycle 3"),"Cycle 2"),"Cycle 1"),"Summer")</f>
        <v/>
      </c>
      <c r="C341" t="str">
        <f>IF(IFERROR(IFERROR(IFERROR(IFERROR(IFERROR(IFERROR(IFERROR(IFERROR(IFERROR(IFERROR(IFERROR(IFERROR(INDEX(Summer!B$10:B$999,MATCH($A341,Summer!$L$10:$L$999,0),1),INDEX('Cycle 1'!B$10:B$999,MATCH($A341,'Cycle 1'!$L$10:$L$999,0),1)),INDEX('Cycle 2'!B$10:B$999,MATCH($A341,'Cycle 2'!$L$10:$L$999,0),1)),INDEX('Cycle 3'!B$10:B$999,MATCH($A341,'Cycle 3'!$L$10:$L$999,0),1)),INDEX('Cycle 4'!B$10:B$999,MATCH($A341,'Cycle 4'!$L$10:$L$999,0),1)),INDEX('Cycle 5'!B$10:B$999,MATCH($A341,'Cycle 5'!$L$10:$L$999,0),1)),INDEX('Cycle 6'!B$10:B$999,MATCH($A341,'Cycle 6'!$L$10:$L$999,0),1)),INDEX('Cycle 7'!B$10:B$999,MATCH($A341,'Cycle 7'!$L$10:$L$999,0),1)),INDEX('Cycle 8'!B$10:B$999,MATCH($A341,'Cycle 8'!$L$10:$L$999,0),1)),INDEX('Cycle 9'!B$10:B$999,MATCH($A341,'Cycle 9'!$L$10:$L$999,0),1)),INDEX('Cycle 10'!B$10:B$999,MATCH($A341,'Cycle 10'!$L$10:$L$999,0),1)),INDEX('Cycle 11'!B$10:B$999,MATCH($A341,'Cycle 11'!$L$10:$L$999,0),1)),"")="","",IFERROR(IFERROR(IFERROR(IFERROR(IFERROR(IFERROR(IFERROR(IFERROR(IFERROR(IFERROR(IFERROR(IFERROR(INDEX(Summer!B$10:B$999,MATCH($A341,Summer!$L$10:$L$999,0),1),INDEX('Cycle 1'!B$10:B$999,MATCH($A341,'Cycle 1'!$L$10:$L$999,0),1)),INDEX('Cycle 2'!B$10:B$999,MATCH($A341,'Cycle 2'!$L$10:$L$999,0),1)),INDEX('Cycle 3'!B$10:B$999,MATCH($A341,'Cycle 3'!$L$10:$L$999,0),1)),INDEX('Cycle 4'!B$10:B$999,MATCH($A341,'Cycle 4'!$L$10:$L$999,0),1)),INDEX('Cycle 5'!B$10:B$999,MATCH($A341,'Cycle 5'!$L$10:$L$999,0),1)),INDEX('Cycle 6'!B$10:B$999,MATCH($A341,'Cycle 6'!$L$10:$L$999,0),1)),INDEX('Cycle 7'!B$10:B$999,MATCH($A341,'Cycle 7'!$L$10:$L$999,0),1)),INDEX('Cycle 8'!B$10:B$999,MATCH($A341,'Cycle 8'!$L$10:$L$999,0),1)),INDEX('Cycle 9'!B$10:B$999,MATCH($A341,'Cycle 9'!$L$10:$L$999,0),1)),INDEX('Cycle 10'!B$10:B$999,MATCH($A341,'Cycle 10'!$L$10:$L$999,0),1)),INDEX('Cycle 11'!B$10:B$999,MATCH($A341,'Cycle 11'!$L$10:$L$999,0),1)),""))</f>
        <v/>
      </c>
      <c r="D341" t="str">
        <f>IF(IFERROR(IFERROR(IFERROR(IFERROR(IFERROR(IFERROR(IFERROR(IFERROR(IFERROR(IFERROR(IFERROR(IFERROR(INDEX(Summer!C$10:C$999,MATCH($A341,Summer!$L$10:$L$999,0),1),INDEX('Cycle 1'!C$10:C$999,MATCH($A341,'Cycle 1'!$L$10:$L$999,0),1)),INDEX('Cycle 2'!C$10:C$999,MATCH($A341,'Cycle 2'!$L$10:$L$999,0),1)),INDEX('Cycle 3'!C$10:C$999,MATCH($A341,'Cycle 3'!$L$10:$L$999,0),1)),INDEX('Cycle 4'!C$10:C$999,MATCH($A341,'Cycle 4'!$L$10:$L$999,0),1)),INDEX('Cycle 5'!C$10:C$999,MATCH($A341,'Cycle 5'!$L$10:$L$999,0),1)),INDEX('Cycle 6'!C$10:C$999,MATCH($A341,'Cycle 6'!$L$10:$L$999,0),1)),INDEX('Cycle 7'!C$10:C$999,MATCH($A341,'Cycle 7'!$L$10:$L$999,0),1)),INDEX('Cycle 8'!C$10:C$999,MATCH($A341,'Cycle 8'!$L$10:$L$999,0),1)),INDEX('Cycle 9'!C$10:C$999,MATCH($A341,'Cycle 9'!$L$10:$L$999,0),1)),INDEX('Cycle 10'!C$10:C$999,MATCH($A341,'Cycle 10'!$L$10:$L$999,0),1)),INDEX('Cycle 11'!C$10:C$999,MATCH($A341,'Cycle 11'!$L$10:$L$999,0),1)),"")="","",IFERROR(IFERROR(IFERROR(IFERROR(IFERROR(IFERROR(IFERROR(IFERROR(IFERROR(IFERROR(IFERROR(IFERROR(INDEX(Summer!C$10:C$999,MATCH($A341,Summer!$L$10:$L$999,0),1),INDEX('Cycle 1'!C$10:C$999,MATCH($A341,'Cycle 1'!$L$10:$L$999,0),1)),INDEX('Cycle 2'!C$10:C$999,MATCH($A341,'Cycle 2'!$L$10:$L$999,0),1)),INDEX('Cycle 3'!C$10:C$999,MATCH($A341,'Cycle 3'!$L$10:$L$999,0),1)),INDEX('Cycle 4'!C$10:C$999,MATCH($A341,'Cycle 4'!$L$10:$L$999,0),1)),INDEX('Cycle 5'!C$10:C$999,MATCH($A341,'Cycle 5'!$L$10:$L$999,0),1)),INDEX('Cycle 6'!C$10:C$999,MATCH($A341,'Cycle 6'!$L$10:$L$999,0),1)),INDEX('Cycle 7'!C$10:C$999,MATCH($A341,'Cycle 7'!$L$10:$L$999,0),1)),INDEX('Cycle 8'!C$10:C$999,MATCH($A341,'Cycle 8'!$L$10:$L$999,0),1)),INDEX('Cycle 9'!C$10:C$999,MATCH($A341,'Cycle 9'!$L$10:$L$999,0),1)),INDEX('Cycle 10'!C$10:C$999,MATCH($A341,'Cycle 10'!$L$10:$L$999,0),1)),INDEX('Cycle 11'!C$10:C$999,MATCH($A341,'Cycle 11'!$L$10:$L$999,0),1)),""))</f>
        <v/>
      </c>
      <c r="E341" t="str">
        <f>IF(IFERROR(IFERROR(IFERROR(IFERROR(IFERROR(IFERROR(IFERROR(IFERROR(IFERROR(IFERROR(IFERROR(IFERROR(INDEX(Summer!D$10:D$999,MATCH($A341,Summer!$L$10:$L$999,0),1),INDEX('Cycle 1'!D$10:D$999,MATCH($A341,'Cycle 1'!$L$10:$L$999,0),1)),INDEX('Cycle 2'!D$10:D$999,MATCH($A341,'Cycle 2'!$L$10:$L$999,0),1)),INDEX('Cycle 3'!D$10:D$999,MATCH($A341,'Cycle 3'!$L$10:$L$999,0),1)),INDEX('Cycle 4'!D$10:D$999,MATCH($A341,'Cycle 4'!$L$10:$L$999,0),1)),INDEX('Cycle 5'!D$10:D$999,MATCH($A341,'Cycle 5'!$L$10:$L$999,0),1)),INDEX('Cycle 6'!D$10:D$999,MATCH($A341,'Cycle 6'!$L$10:$L$999,0),1)),INDEX('Cycle 7'!D$10:D$999,MATCH($A341,'Cycle 7'!$L$10:$L$999,0),1)),INDEX('Cycle 8'!D$10:D$999,MATCH($A341,'Cycle 8'!$L$10:$L$999,0),1)),INDEX('Cycle 9'!D$10:D$999,MATCH($A341,'Cycle 9'!$L$10:$L$999,0),1)),INDEX('Cycle 10'!D$10:D$999,MATCH($A341,'Cycle 10'!$L$10:$L$999,0),1)),INDEX('Cycle 11'!D$10:D$999,MATCH($A341,'Cycle 11'!$L$10:$L$999,0),1)),"")="","",IFERROR(IFERROR(IFERROR(IFERROR(IFERROR(IFERROR(IFERROR(IFERROR(IFERROR(IFERROR(IFERROR(IFERROR(INDEX(Summer!D$10:D$999,MATCH($A341,Summer!$L$10:$L$999,0),1),INDEX('Cycle 1'!D$10:D$999,MATCH($A341,'Cycle 1'!$L$10:$L$999,0),1)),INDEX('Cycle 2'!D$10:D$999,MATCH($A341,'Cycle 2'!$L$10:$L$999,0),1)),INDEX('Cycle 3'!D$10:D$999,MATCH($A341,'Cycle 3'!$L$10:$L$999,0),1)),INDEX('Cycle 4'!D$10:D$999,MATCH($A341,'Cycle 4'!$L$10:$L$999,0),1)),INDEX('Cycle 5'!D$10:D$999,MATCH($A341,'Cycle 5'!$L$10:$L$999,0),1)),INDEX('Cycle 6'!D$10:D$999,MATCH($A341,'Cycle 6'!$L$10:$L$999,0),1)),INDEX('Cycle 7'!D$10:D$999,MATCH($A341,'Cycle 7'!$L$10:$L$999,0),1)),INDEX('Cycle 8'!D$10:D$999,MATCH($A341,'Cycle 8'!$L$10:$L$999,0),1)),INDEX('Cycle 9'!D$10:D$999,MATCH($A341,'Cycle 9'!$L$10:$L$999,0),1)),INDEX('Cycle 10'!D$10:D$999,MATCH($A341,'Cycle 10'!$L$10:$L$999,0),1)),INDEX('Cycle 11'!D$10:D$999,MATCH($A341,'Cycle 11'!$L$10:$L$999,0),1)),""))</f>
        <v/>
      </c>
      <c r="F341" t="str">
        <f>IF(IFERROR(IFERROR(IFERROR(IFERROR(IFERROR(IFERROR(IFERROR(IFERROR(IFERROR(IFERROR(IFERROR(IFERROR(INDEX(Summer!E$10:E$999,MATCH($A341,Summer!$L$10:$L$999,0),1),INDEX('Cycle 1'!E$10:E$999,MATCH($A341,'Cycle 1'!$L$10:$L$999,0),1)),INDEX('Cycle 2'!E$10:E$999,MATCH($A341,'Cycle 2'!$L$10:$L$999,0),1)),INDEX('Cycle 3'!E$10:E$999,MATCH($A341,'Cycle 3'!$L$10:$L$999,0),1)),INDEX('Cycle 4'!E$10:E$999,MATCH($A341,'Cycle 4'!$L$10:$L$999,0),1)),INDEX('Cycle 5'!E$10:E$999,MATCH($A341,'Cycle 5'!$L$10:$L$999,0),1)),INDEX('Cycle 6'!E$10:E$999,MATCH($A341,'Cycle 6'!$L$10:$L$999,0),1)),INDEX('Cycle 7'!E$10:E$999,MATCH($A341,'Cycle 7'!$L$10:$L$999,0),1)),INDEX('Cycle 8'!E$10:E$999,MATCH($A341,'Cycle 8'!$L$10:$L$999,0),1)),INDEX('Cycle 9'!E$10:E$999,MATCH($A341,'Cycle 9'!$L$10:$L$999,0),1)),INDEX('Cycle 10'!E$10:E$999,MATCH($A341,'Cycle 10'!$L$10:$L$999,0),1)),INDEX('Cycle 11'!E$10:E$999,MATCH($A341,'Cycle 11'!$L$10:$L$999,0),1)),"")="","",IFERROR(IFERROR(IFERROR(IFERROR(IFERROR(IFERROR(IFERROR(IFERROR(IFERROR(IFERROR(IFERROR(IFERROR(INDEX(Summer!E$10:E$999,MATCH($A341,Summer!$L$10:$L$999,0),1),INDEX('Cycle 1'!E$10:E$999,MATCH($A341,'Cycle 1'!$L$10:$L$999,0),1)),INDEX('Cycle 2'!E$10:E$999,MATCH($A341,'Cycle 2'!$L$10:$L$999,0),1)),INDEX('Cycle 3'!E$10:E$999,MATCH($A341,'Cycle 3'!$L$10:$L$999,0),1)),INDEX('Cycle 4'!E$10:E$999,MATCH($A341,'Cycle 4'!$L$10:$L$999,0),1)),INDEX('Cycle 5'!E$10:E$999,MATCH($A341,'Cycle 5'!$L$10:$L$999,0),1)),INDEX('Cycle 6'!E$10:E$999,MATCH($A341,'Cycle 6'!$L$10:$L$999,0),1)),INDEX('Cycle 7'!E$10:E$999,MATCH($A341,'Cycle 7'!$L$10:$L$999,0),1)),INDEX('Cycle 8'!E$10:E$999,MATCH($A341,'Cycle 8'!$L$10:$L$999,0),1)),INDEX('Cycle 9'!E$10:E$999,MATCH($A341,'Cycle 9'!$L$10:$L$999,0),1)),INDEX('Cycle 10'!E$10:E$999,MATCH($A341,'Cycle 10'!$L$10:$L$999,0),1)),INDEX('Cycle 11'!E$10:E$999,MATCH($A341,'Cycle 11'!$L$10:$L$999,0),1)),""))</f>
        <v/>
      </c>
      <c r="G341" t="str">
        <f>IF(IFERROR(IFERROR(IFERROR(IFERROR(IFERROR(IFERROR(IFERROR(IFERROR(IFERROR(IFERROR(IFERROR(IFERROR(INDEX(Summer!F$10:F$999,MATCH($A341,Summer!$L$10:$L$999,0),1),INDEX('Cycle 1'!F$10:F$999,MATCH($A341,'Cycle 1'!$L$10:$L$999,0),1)),INDEX('Cycle 2'!F$10:F$999,MATCH($A341,'Cycle 2'!$L$10:$L$999,0),1)),INDEX('Cycle 3'!F$10:F$999,MATCH($A341,'Cycle 3'!$L$10:$L$999,0),1)),INDEX('Cycle 4'!F$10:F$999,MATCH($A341,'Cycle 4'!$L$10:$L$999,0),1)),INDEX('Cycle 5'!F$10:F$999,MATCH($A341,'Cycle 5'!$L$10:$L$999,0),1)),INDEX('Cycle 6'!F$10:F$999,MATCH($A341,'Cycle 6'!$L$10:$L$999,0),1)),INDEX('Cycle 7'!F$10:F$999,MATCH($A341,'Cycle 7'!$L$10:$L$999,0),1)),INDEX('Cycle 8'!F$10:F$999,MATCH($A341,'Cycle 8'!$L$10:$L$999,0),1)),INDEX('Cycle 9'!F$10:F$999,MATCH($A341,'Cycle 9'!$L$10:$L$999,0),1)),INDEX('Cycle 10'!F$10:F$999,MATCH($A341,'Cycle 10'!$L$10:$L$999,0),1)),INDEX('Cycle 11'!F$10:F$999,MATCH($A341,'Cycle 11'!$L$10:$L$999,0),1)),"")="","",IFERROR(IFERROR(IFERROR(IFERROR(IFERROR(IFERROR(IFERROR(IFERROR(IFERROR(IFERROR(IFERROR(IFERROR(INDEX(Summer!F$10:F$999,MATCH($A341,Summer!$L$10:$L$999,0),1),INDEX('Cycle 1'!F$10:F$999,MATCH($A341,'Cycle 1'!$L$10:$L$999,0),1)),INDEX('Cycle 2'!F$10:F$999,MATCH($A341,'Cycle 2'!$L$10:$L$999,0),1)),INDEX('Cycle 3'!F$10:F$999,MATCH($A341,'Cycle 3'!$L$10:$L$999,0),1)),INDEX('Cycle 4'!F$10:F$999,MATCH($A341,'Cycle 4'!$L$10:$L$999,0),1)),INDEX('Cycle 5'!F$10:F$999,MATCH($A341,'Cycle 5'!$L$10:$L$999,0),1)),INDEX('Cycle 6'!F$10:F$999,MATCH($A341,'Cycle 6'!$L$10:$L$999,0),1)),INDEX('Cycle 7'!F$10:F$999,MATCH($A341,'Cycle 7'!$L$10:$L$999,0),1)),INDEX('Cycle 8'!F$10:F$999,MATCH($A341,'Cycle 8'!$L$10:$L$999,0),1)),INDEX('Cycle 9'!F$10:F$999,MATCH($A341,'Cycle 9'!$L$10:$L$999,0),1)),INDEX('Cycle 10'!F$10:F$999,MATCH($A341,'Cycle 10'!$L$10:$L$999,0),1)),INDEX('Cycle 11'!F$10:F$999,MATCH($A341,'Cycle 11'!$L$10:$L$999,0),1)),""))</f>
        <v/>
      </c>
      <c r="H341" t="str">
        <f>IF(IFERROR(IFERROR(IFERROR(IFERROR(IFERROR(IFERROR(IFERROR(IFERROR(IFERROR(IFERROR(IFERROR(IFERROR(INDEX(Summer!G$10:G$999,MATCH($A341,Summer!$L$10:$L$999,0),1),INDEX('Cycle 1'!G$10:G$999,MATCH($A341,'Cycle 1'!$L$10:$L$999,0),1)),INDEX('Cycle 2'!G$10:G$999,MATCH($A341,'Cycle 2'!$L$10:$L$999,0),1)),INDEX('Cycle 3'!G$10:G$999,MATCH($A341,'Cycle 3'!$L$10:$L$999,0),1)),INDEX('Cycle 4'!G$10:G$999,MATCH($A341,'Cycle 4'!$L$10:$L$999,0),1)),INDEX('Cycle 5'!G$10:G$999,MATCH($A341,'Cycle 5'!$L$10:$L$999,0),1)),INDEX('Cycle 6'!G$10:G$999,MATCH($A341,'Cycle 6'!$L$10:$L$999,0),1)),INDEX('Cycle 7'!G$10:G$999,MATCH($A341,'Cycle 7'!$L$10:$L$999,0),1)),INDEX('Cycle 8'!G$10:G$999,MATCH($A341,'Cycle 8'!$L$10:$L$999,0),1)),INDEX('Cycle 9'!G$10:G$999,MATCH($A341,'Cycle 9'!$L$10:$L$999,0),1)),INDEX('Cycle 10'!G$10:G$999,MATCH($A341,'Cycle 10'!$L$10:$L$999,0),1)),INDEX('Cycle 11'!G$10:G$999,MATCH($A341,'Cycle 11'!$L$10:$L$999,0),1)),"")="","",IFERROR(IFERROR(IFERROR(IFERROR(IFERROR(IFERROR(IFERROR(IFERROR(IFERROR(IFERROR(IFERROR(IFERROR(INDEX(Summer!G$10:G$999,MATCH($A341,Summer!$L$10:$L$999,0),1),INDEX('Cycle 1'!G$10:G$999,MATCH($A341,'Cycle 1'!$L$10:$L$999,0),1)),INDEX('Cycle 2'!G$10:G$999,MATCH($A341,'Cycle 2'!$L$10:$L$999,0),1)),INDEX('Cycle 3'!G$10:G$999,MATCH($A341,'Cycle 3'!$L$10:$L$999,0),1)),INDEX('Cycle 4'!G$10:G$999,MATCH($A341,'Cycle 4'!$L$10:$L$999,0),1)),INDEX('Cycle 5'!G$10:G$999,MATCH($A341,'Cycle 5'!$L$10:$L$999,0),1)),INDEX('Cycle 6'!G$10:G$999,MATCH($A341,'Cycle 6'!$L$10:$L$999,0),1)),INDEX('Cycle 7'!G$10:G$999,MATCH($A341,'Cycle 7'!$L$10:$L$999,0),1)),INDEX('Cycle 8'!G$10:G$999,MATCH($A341,'Cycle 8'!$L$10:$L$999,0),1)),INDEX('Cycle 9'!G$10:G$999,MATCH($A341,'Cycle 9'!$L$10:$L$999,0),1)),INDEX('Cycle 10'!G$10:G$999,MATCH($A341,'Cycle 10'!$L$10:$L$999,0),1)),INDEX('Cycle 11'!G$10:G$999,MATCH($A341,'Cycle 11'!$L$10:$L$999,0),1)),""))</f>
        <v/>
      </c>
      <c r="I341">
        <f>IFERROR(IF(C341="",MAX(I$1:I340),IF(ROW(C$2)=ROW(C341),1,IF(ISERROR(VLOOKUP(C341,C$2:C340,1,FALSE)),MAX(I$1:I340)+1,MAX(I$1:I340)))),"")</f>
        <v>0</v>
      </c>
      <c r="J341" t="str">
        <f t="shared" si="42"/>
        <v/>
      </c>
      <c r="K341" t="str">
        <f t="shared" si="45"/>
        <v/>
      </c>
      <c r="L341" t="str">
        <f t="shared" si="45"/>
        <v/>
      </c>
      <c r="M341" t="str">
        <f t="shared" si="45"/>
        <v/>
      </c>
      <c r="N341" t="str">
        <f t="shared" si="45"/>
        <v/>
      </c>
      <c r="O341" t="str">
        <f t="shared" si="45"/>
        <v/>
      </c>
      <c r="P341" t="str">
        <f t="shared" si="45"/>
        <v/>
      </c>
      <c r="Q341" t="str">
        <f t="shared" si="45"/>
        <v/>
      </c>
      <c r="R341" t="str">
        <f t="shared" si="45"/>
        <v/>
      </c>
      <c r="S341" t="str">
        <f t="shared" si="45"/>
        <v/>
      </c>
      <c r="T341" t="str">
        <f t="shared" si="45"/>
        <v/>
      </c>
      <c r="U341" t="str">
        <f t="shared" si="45"/>
        <v/>
      </c>
      <c r="V341" t="str">
        <f t="shared" si="45"/>
        <v/>
      </c>
      <c r="W341" t="str">
        <f t="shared" si="44"/>
        <v/>
      </c>
      <c r="X341">
        <f>IF(OR(H341="No",H341=""),0,IF(COUNTIFS(H$2:H341,"Yes",C$2:C341,C341)&gt;1,0,COUNTIFS(H$2:H341,"Yes",C$2:C341,C341)))+IF(X340=$X$1,0,X340)</f>
        <v>0</v>
      </c>
    </row>
    <row r="342" spans="1:24" x14ac:dyDescent="0.3">
      <c r="A342">
        <f>ROWS($A$2:$A342)</f>
        <v>341</v>
      </c>
      <c r="B342" t="str">
        <f>IF(ISERROR(VLOOKUP(A342,Summer!L$11:L$500,1,FALSE)),IF(ISERROR(VLOOKUP(A342,'Cycle 1'!L$11:L$500,1,FALSE)),IF(ISERROR(VLOOKUP(A342,'Cycle 2'!L$11:L$500,1,FALSE)),IF(ISERROR(VLOOKUP(A342,'Cycle 3'!L$11:L$500,1,FALSE)),IF(ISERROR(VLOOKUP(A342,'Cycle 4'!L$11:L$500,1,FALSE)),IF(ISERROR(VLOOKUP(A342,'Cycle 5'!L$11:L$500,1,FALSE)),IF(ISERROR(VLOOKUP(A342,'Cycle 6'!L$11:L$500,1,FALSE)),IF(ISERROR(VLOOKUP(A342,'Cycle 7'!L$11:L$500,1,FALSE)),IF(ISERROR(VLOOKUP(A342,'Cycle 8'!L$11:L$500,1,FALSE)),IF(ISERROR(VLOOKUP(A342,'Cycle 9'!L$11:L$500,1,FALSE)),IF(ISERROR(VLOOKUP(A342,'Cycle 10'!L$11:L$500,1,FALSE)),IF(ISERROR(VLOOKUP(A342,'Cycle 11'!L$11:L$500,1,FALSE)),"","Cycle 11"),"Cycle 10"),"Cycle 9"),"Cycle 8"),"Cycle 7"),"Cycle 6"),"Cycle 5"),"Cycle 4"),"Cycle 3"),"Cycle 2"),"Cycle 1"),"Summer")</f>
        <v/>
      </c>
      <c r="C342" t="str">
        <f>IF(IFERROR(IFERROR(IFERROR(IFERROR(IFERROR(IFERROR(IFERROR(IFERROR(IFERROR(IFERROR(IFERROR(IFERROR(INDEX(Summer!B$10:B$999,MATCH($A342,Summer!$L$10:$L$999,0),1),INDEX('Cycle 1'!B$10:B$999,MATCH($A342,'Cycle 1'!$L$10:$L$999,0),1)),INDEX('Cycle 2'!B$10:B$999,MATCH($A342,'Cycle 2'!$L$10:$L$999,0),1)),INDEX('Cycle 3'!B$10:B$999,MATCH($A342,'Cycle 3'!$L$10:$L$999,0),1)),INDEX('Cycle 4'!B$10:B$999,MATCH($A342,'Cycle 4'!$L$10:$L$999,0),1)),INDEX('Cycle 5'!B$10:B$999,MATCH($A342,'Cycle 5'!$L$10:$L$999,0),1)),INDEX('Cycle 6'!B$10:B$999,MATCH($A342,'Cycle 6'!$L$10:$L$999,0),1)),INDEX('Cycle 7'!B$10:B$999,MATCH($A342,'Cycle 7'!$L$10:$L$999,0),1)),INDEX('Cycle 8'!B$10:B$999,MATCH($A342,'Cycle 8'!$L$10:$L$999,0),1)),INDEX('Cycle 9'!B$10:B$999,MATCH($A342,'Cycle 9'!$L$10:$L$999,0),1)),INDEX('Cycle 10'!B$10:B$999,MATCH($A342,'Cycle 10'!$L$10:$L$999,0),1)),INDEX('Cycle 11'!B$10:B$999,MATCH($A342,'Cycle 11'!$L$10:$L$999,0),1)),"")="","",IFERROR(IFERROR(IFERROR(IFERROR(IFERROR(IFERROR(IFERROR(IFERROR(IFERROR(IFERROR(IFERROR(IFERROR(INDEX(Summer!B$10:B$999,MATCH($A342,Summer!$L$10:$L$999,0),1),INDEX('Cycle 1'!B$10:B$999,MATCH($A342,'Cycle 1'!$L$10:$L$999,0),1)),INDEX('Cycle 2'!B$10:B$999,MATCH($A342,'Cycle 2'!$L$10:$L$999,0),1)),INDEX('Cycle 3'!B$10:B$999,MATCH($A342,'Cycle 3'!$L$10:$L$999,0),1)),INDEX('Cycle 4'!B$10:B$999,MATCH($A342,'Cycle 4'!$L$10:$L$999,0),1)),INDEX('Cycle 5'!B$10:B$999,MATCH($A342,'Cycle 5'!$L$10:$L$999,0),1)),INDEX('Cycle 6'!B$10:B$999,MATCH($A342,'Cycle 6'!$L$10:$L$999,0),1)),INDEX('Cycle 7'!B$10:B$999,MATCH($A342,'Cycle 7'!$L$10:$L$999,0),1)),INDEX('Cycle 8'!B$10:B$999,MATCH($A342,'Cycle 8'!$L$10:$L$999,0),1)),INDEX('Cycle 9'!B$10:B$999,MATCH($A342,'Cycle 9'!$L$10:$L$999,0),1)),INDEX('Cycle 10'!B$10:B$999,MATCH($A342,'Cycle 10'!$L$10:$L$999,0),1)),INDEX('Cycle 11'!B$10:B$999,MATCH($A342,'Cycle 11'!$L$10:$L$999,0),1)),""))</f>
        <v/>
      </c>
      <c r="D342" t="str">
        <f>IF(IFERROR(IFERROR(IFERROR(IFERROR(IFERROR(IFERROR(IFERROR(IFERROR(IFERROR(IFERROR(IFERROR(IFERROR(INDEX(Summer!C$10:C$999,MATCH($A342,Summer!$L$10:$L$999,0),1),INDEX('Cycle 1'!C$10:C$999,MATCH($A342,'Cycle 1'!$L$10:$L$999,0),1)),INDEX('Cycle 2'!C$10:C$999,MATCH($A342,'Cycle 2'!$L$10:$L$999,0),1)),INDEX('Cycle 3'!C$10:C$999,MATCH($A342,'Cycle 3'!$L$10:$L$999,0),1)),INDEX('Cycle 4'!C$10:C$999,MATCH($A342,'Cycle 4'!$L$10:$L$999,0),1)),INDEX('Cycle 5'!C$10:C$999,MATCH($A342,'Cycle 5'!$L$10:$L$999,0),1)),INDEX('Cycle 6'!C$10:C$999,MATCH($A342,'Cycle 6'!$L$10:$L$999,0),1)),INDEX('Cycle 7'!C$10:C$999,MATCH($A342,'Cycle 7'!$L$10:$L$999,0),1)),INDEX('Cycle 8'!C$10:C$999,MATCH($A342,'Cycle 8'!$L$10:$L$999,0),1)),INDEX('Cycle 9'!C$10:C$999,MATCH($A342,'Cycle 9'!$L$10:$L$999,0),1)),INDEX('Cycle 10'!C$10:C$999,MATCH($A342,'Cycle 10'!$L$10:$L$999,0),1)),INDEX('Cycle 11'!C$10:C$999,MATCH($A342,'Cycle 11'!$L$10:$L$999,0),1)),"")="","",IFERROR(IFERROR(IFERROR(IFERROR(IFERROR(IFERROR(IFERROR(IFERROR(IFERROR(IFERROR(IFERROR(IFERROR(INDEX(Summer!C$10:C$999,MATCH($A342,Summer!$L$10:$L$999,0),1),INDEX('Cycle 1'!C$10:C$999,MATCH($A342,'Cycle 1'!$L$10:$L$999,0),1)),INDEX('Cycle 2'!C$10:C$999,MATCH($A342,'Cycle 2'!$L$10:$L$999,0),1)),INDEX('Cycle 3'!C$10:C$999,MATCH($A342,'Cycle 3'!$L$10:$L$999,0),1)),INDEX('Cycle 4'!C$10:C$999,MATCH($A342,'Cycle 4'!$L$10:$L$999,0),1)),INDEX('Cycle 5'!C$10:C$999,MATCH($A342,'Cycle 5'!$L$10:$L$999,0),1)),INDEX('Cycle 6'!C$10:C$999,MATCH($A342,'Cycle 6'!$L$10:$L$999,0),1)),INDEX('Cycle 7'!C$10:C$999,MATCH($A342,'Cycle 7'!$L$10:$L$999,0),1)),INDEX('Cycle 8'!C$10:C$999,MATCH($A342,'Cycle 8'!$L$10:$L$999,0),1)),INDEX('Cycle 9'!C$10:C$999,MATCH($A342,'Cycle 9'!$L$10:$L$999,0),1)),INDEX('Cycle 10'!C$10:C$999,MATCH($A342,'Cycle 10'!$L$10:$L$999,0),1)),INDEX('Cycle 11'!C$10:C$999,MATCH($A342,'Cycle 11'!$L$10:$L$999,0),1)),""))</f>
        <v/>
      </c>
      <c r="E342" t="str">
        <f>IF(IFERROR(IFERROR(IFERROR(IFERROR(IFERROR(IFERROR(IFERROR(IFERROR(IFERROR(IFERROR(IFERROR(IFERROR(INDEX(Summer!D$10:D$999,MATCH($A342,Summer!$L$10:$L$999,0),1),INDEX('Cycle 1'!D$10:D$999,MATCH($A342,'Cycle 1'!$L$10:$L$999,0),1)),INDEX('Cycle 2'!D$10:D$999,MATCH($A342,'Cycle 2'!$L$10:$L$999,0),1)),INDEX('Cycle 3'!D$10:D$999,MATCH($A342,'Cycle 3'!$L$10:$L$999,0),1)),INDEX('Cycle 4'!D$10:D$999,MATCH($A342,'Cycle 4'!$L$10:$L$999,0),1)),INDEX('Cycle 5'!D$10:D$999,MATCH($A342,'Cycle 5'!$L$10:$L$999,0),1)),INDEX('Cycle 6'!D$10:D$999,MATCH($A342,'Cycle 6'!$L$10:$L$999,0),1)),INDEX('Cycle 7'!D$10:D$999,MATCH($A342,'Cycle 7'!$L$10:$L$999,0),1)),INDEX('Cycle 8'!D$10:D$999,MATCH($A342,'Cycle 8'!$L$10:$L$999,0),1)),INDEX('Cycle 9'!D$10:D$999,MATCH($A342,'Cycle 9'!$L$10:$L$999,0),1)),INDEX('Cycle 10'!D$10:D$999,MATCH($A342,'Cycle 10'!$L$10:$L$999,0),1)),INDEX('Cycle 11'!D$10:D$999,MATCH($A342,'Cycle 11'!$L$10:$L$999,0),1)),"")="","",IFERROR(IFERROR(IFERROR(IFERROR(IFERROR(IFERROR(IFERROR(IFERROR(IFERROR(IFERROR(IFERROR(IFERROR(INDEX(Summer!D$10:D$999,MATCH($A342,Summer!$L$10:$L$999,0),1),INDEX('Cycle 1'!D$10:D$999,MATCH($A342,'Cycle 1'!$L$10:$L$999,0),1)),INDEX('Cycle 2'!D$10:D$999,MATCH($A342,'Cycle 2'!$L$10:$L$999,0),1)),INDEX('Cycle 3'!D$10:D$999,MATCH($A342,'Cycle 3'!$L$10:$L$999,0),1)),INDEX('Cycle 4'!D$10:D$999,MATCH($A342,'Cycle 4'!$L$10:$L$999,0),1)),INDEX('Cycle 5'!D$10:D$999,MATCH($A342,'Cycle 5'!$L$10:$L$999,0),1)),INDEX('Cycle 6'!D$10:D$999,MATCH($A342,'Cycle 6'!$L$10:$L$999,0),1)),INDEX('Cycle 7'!D$10:D$999,MATCH($A342,'Cycle 7'!$L$10:$L$999,0),1)),INDEX('Cycle 8'!D$10:D$999,MATCH($A342,'Cycle 8'!$L$10:$L$999,0),1)),INDEX('Cycle 9'!D$10:D$999,MATCH($A342,'Cycle 9'!$L$10:$L$999,0),1)),INDEX('Cycle 10'!D$10:D$999,MATCH($A342,'Cycle 10'!$L$10:$L$999,0),1)),INDEX('Cycle 11'!D$10:D$999,MATCH($A342,'Cycle 11'!$L$10:$L$999,0),1)),""))</f>
        <v/>
      </c>
      <c r="F342" t="str">
        <f>IF(IFERROR(IFERROR(IFERROR(IFERROR(IFERROR(IFERROR(IFERROR(IFERROR(IFERROR(IFERROR(IFERROR(IFERROR(INDEX(Summer!E$10:E$999,MATCH($A342,Summer!$L$10:$L$999,0),1),INDEX('Cycle 1'!E$10:E$999,MATCH($A342,'Cycle 1'!$L$10:$L$999,0),1)),INDEX('Cycle 2'!E$10:E$999,MATCH($A342,'Cycle 2'!$L$10:$L$999,0),1)),INDEX('Cycle 3'!E$10:E$999,MATCH($A342,'Cycle 3'!$L$10:$L$999,0),1)),INDEX('Cycle 4'!E$10:E$999,MATCH($A342,'Cycle 4'!$L$10:$L$999,0),1)),INDEX('Cycle 5'!E$10:E$999,MATCH($A342,'Cycle 5'!$L$10:$L$999,0),1)),INDEX('Cycle 6'!E$10:E$999,MATCH($A342,'Cycle 6'!$L$10:$L$999,0),1)),INDEX('Cycle 7'!E$10:E$999,MATCH($A342,'Cycle 7'!$L$10:$L$999,0),1)),INDEX('Cycle 8'!E$10:E$999,MATCH($A342,'Cycle 8'!$L$10:$L$999,0),1)),INDEX('Cycle 9'!E$10:E$999,MATCH($A342,'Cycle 9'!$L$10:$L$999,0),1)),INDEX('Cycle 10'!E$10:E$999,MATCH($A342,'Cycle 10'!$L$10:$L$999,0),1)),INDEX('Cycle 11'!E$10:E$999,MATCH($A342,'Cycle 11'!$L$10:$L$999,0),1)),"")="","",IFERROR(IFERROR(IFERROR(IFERROR(IFERROR(IFERROR(IFERROR(IFERROR(IFERROR(IFERROR(IFERROR(IFERROR(INDEX(Summer!E$10:E$999,MATCH($A342,Summer!$L$10:$L$999,0),1),INDEX('Cycle 1'!E$10:E$999,MATCH($A342,'Cycle 1'!$L$10:$L$999,0),1)),INDEX('Cycle 2'!E$10:E$999,MATCH($A342,'Cycle 2'!$L$10:$L$999,0),1)),INDEX('Cycle 3'!E$10:E$999,MATCH($A342,'Cycle 3'!$L$10:$L$999,0),1)),INDEX('Cycle 4'!E$10:E$999,MATCH($A342,'Cycle 4'!$L$10:$L$999,0),1)),INDEX('Cycle 5'!E$10:E$999,MATCH($A342,'Cycle 5'!$L$10:$L$999,0),1)),INDEX('Cycle 6'!E$10:E$999,MATCH($A342,'Cycle 6'!$L$10:$L$999,0),1)),INDEX('Cycle 7'!E$10:E$999,MATCH($A342,'Cycle 7'!$L$10:$L$999,0),1)),INDEX('Cycle 8'!E$10:E$999,MATCH($A342,'Cycle 8'!$L$10:$L$999,0),1)),INDEX('Cycle 9'!E$10:E$999,MATCH($A342,'Cycle 9'!$L$10:$L$999,0),1)),INDEX('Cycle 10'!E$10:E$999,MATCH($A342,'Cycle 10'!$L$10:$L$999,0),1)),INDEX('Cycle 11'!E$10:E$999,MATCH($A342,'Cycle 11'!$L$10:$L$999,0),1)),""))</f>
        <v/>
      </c>
      <c r="G342" t="str">
        <f>IF(IFERROR(IFERROR(IFERROR(IFERROR(IFERROR(IFERROR(IFERROR(IFERROR(IFERROR(IFERROR(IFERROR(IFERROR(INDEX(Summer!F$10:F$999,MATCH($A342,Summer!$L$10:$L$999,0),1),INDEX('Cycle 1'!F$10:F$999,MATCH($A342,'Cycle 1'!$L$10:$L$999,0),1)),INDEX('Cycle 2'!F$10:F$999,MATCH($A342,'Cycle 2'!$L$10:$L$999,0),1)),INDEX('Cycle 3'!F$10:F$999,MATCH($A342,'Cycle 3'!$L$10:$L$999,0),1)),INDEX('Cycle 4'!F$10:F$999,MATCH($A342,'Cycle 4'!$L$10:$L$999,0),1)),INDEX('Cycle 5'!F$10:F$999,MATCH($A342,'Cycle 5'!$L$10:$L$999,0),1)),INDEX('Cycle 6'!F$10:F$999,MATCH($A342,'Cycle 6'!$L$10:$L$999,0),1)),INDEX('Cycle 7'!F$10:F$999,MATCH($A342,'Cycle 7'!$L$10:$L$999,0),1)),INDEX('Cycle 8'!F$10:F$999,MATCH($A342,'Cycle 8'!$L$10:$L$999,0),1)),INDEX('Cycle 9'!F$10:F$999,MATCH($A342,'Cycle 9'!$L$10:$L$999,0),1)),INDEX('Cycle 10'!F$10:F$999,MATCH($A342,'Cycle 10'!$L$10:$L$999,0),1)),INDEX('Cycle 11'!F$10:F$999,MATCH($A342,'Cycle 11'!$L$10:$L$999,0),1)),"")="","",IFERROR(IFERROR(IFERROR(IFERROR(IFERROR(IFERROR(IFERROR(IFERROR(IFERROR(IFERROR(IFERROR(IFERROR(INDEX(Summer!F$10:F$999,MATCH($A342,Summer!$L$10:$L$999,0),1),INDEX('Cycle 1'!F$10:F$999,MATCH($A342,'Cycle 1'!$L$10:$L$999,0),1)),INDEX('Cycle 2'!F$10:F$999,MATCH($A342,'Cycle 2'!$L$10:$L$999,0),1)),INDEX('Cycle 3'!F$10:F$999,MATCH($A342,'Cycle 3'!$L$10:$L$999,0),1)),INDEX('Cycle 4'!F$10:F$999,MATCH($A342,'Cycle 4'!$L$10:$L$999,0),1)),INDEX('Cycle 5'!F$10:F$999,MATCH($A342,'Cycle 5'!$L$10:$L$999,0),1)),INDEX('Cycle 6'!F$10:F$999,MATCH($A342,'Cycle 6'!$L$10:$L$999,0),1)),INDEX('Cycle 7'!F$10:F$999,MATCH($A342,'Cycle 7'!$L$10:$L$999,0),1)),INDEX('Cycle 8'!F$10:F$999,MATCH($A342,'Cycle 8'!$L$10:$L$999,0),1)),INDEX('Cycle 9'!F$10:F$999,MATCH($A342,'Cycle 9'!$L$10:$L$999,0),1)),INDEX('Cycle 10'!F$10:F$999,MATCH($A342,'Cycle 10'!$L$10:$L$999,0),1)),INDEX('Cycle 11'!F$10:F$999,MATCH($A342,'Cycle 11'!$L$10:$L$999,0),1)),""))</f>
        <v/>
      </c>
      <c r="H342" t="str">
        <f>IF(IFERROR(IFERROR(IFERROR(IFERROR(IFERROR(IFERROR(IFERROR(IFERROR(IFERROR(IFERROR(IFERROR(IFERROR(INDEX(Summer!G$10:G$999,MATCH($A342,Summer!$L$10:$L$999,0),1),INDEX('Cycle 1'!G$10:G$999,MATCH($A342,'Cycle 1'!$L$10:$L$999,0),1)),INDEX('Cycle 2'!G$10:G$999,MATCH($A342,'Cycle 2'!$L$10:$L$999,0),1)),INDEX('Cycle 3'!G$10:G$999,MATCH($A342,'Cycle 3'!$L$10:$L$999,0),1)),INDEX('Cycle 4'!G$10:G$999,MATCH($A342,'Cycle 4'!$L$10:$L$999,0),1)),INDEX('Cycle 5'!G$10:G$999,MATCH($A342,'Cycle 5'!$L$10:$L$999,0),1)),INDEX('Cycle 6'!G$10:G$999,MATCH($A342,'Cycle 6'!$L$10:$L$999,0),1)),INDEX('Cycle 7'!G$10:G$999,MATCH($A342,'Cycle 7'!$L$10:$L$999,0),1)),INDEX('Cycle 8'!G$10:G$999,MATCH($A342,'Cycle 8'!$L$10:$L$999,0),1)),INDEX('Cycle 9'!G$10:G$999,MATCH($A342,'Cycle 9'!$L$10:$L$999,0),1)),INDEX('Cycle 10'!G$10:G$999,MATCH($A342,'Cycle 10'!$L$10:$L$999,0),1)),INDEX('Cycle 11'!G$10:G$999,MATCH($A342,'Cycle 11'!$L$10:$L$999,0),1)),"")="","",IFERROR(IFERROR(IFERROR(IFERROR(IFERROR(IFERROR(IFERROR(IFERROR(IFERROR(IFERROR(IFERROR(IFERROR(INDEX(Summer!G$10:G$999,MATCH($A342,Summer!$L$10:$L$999,0),1),INDEX('Cycle 1'!G$10:G$999,MATCH($A342,'Cycle 1'!$L$10:$L$999,0),1)),INDEX('Cycle 2'!G$10:G$999,MATCH($A342,'Cycle 2'!$L$10:$L$999,0),1)),INDEX('Cycle 3'!G$10:G$999,MATCH($A342,'Cycle 3'!$L$10:$L$999,0),1)),INDEX('Cycle 4'!G$10:G$999,MATCH($A342,'Cycle 4'!$L$10:$L$999,0),1)),INDEX('Cycle 5'!G$10:G$999,MATCH($A342,'Cycle 5'!$L$10:$L$999,0),1)),INDEX('Cycle 6'!G$10:G$999,MATCH($A342,'Cycle 6'!$L$10:$L$999,0),1)),INDEX('Cycle 7'!G$10:G$999,MATCH($A342,'Cycle 7'!$L$10:$L$999,0),1)),INDEX('Cycle 8'!G$10:G$999,MATCH($A342,'Cycle 8'!$L$10:$L$999,0),1)),INDEX('Cycle 9'!G$10:G$999,MATCH($A342,'Cycle 9'!$L$10:$L$999,0),1)),INDEX('Cycle 10'!G$10:G$999,MATCH($A342,'Cycle 10'!$L$10:$L$999,0),1)),INDEX('Cycle 11'!G$10:G$999,MATCH($A342,'Cycle 11'!$L$10:$L$999,0),1)),""))</f>
        <v/>
      </c>
      <c r="I342">
        <f>IFERROR(IF(C342="",MAX(I$1:I341),IF(ROW(C$2)=ROW(C342),1,IF(ISERROR(VLOOKUP(C342,C$2:C341,1,FALSE)),MAX(I$1:I341)+1,MAX(I$1:I341)))),"")</f>
        <v>0</v>
      </c>
      <c r="J342" t="str">
        <f t="shared" si="42"/>
        <v/>
      </c>
      <c r="K342" t="str">
        <f t="shared" ref="K342:V351" si="46">IF($H342="","",COUNTIFS($C:$C,$C342,$H:$H,"Yes",$B:$B,SUBSTITUTE(K$1,"MH_","")))</f>
        <v/>
      </c>
      <c r="L342" t="str">
        <f t="shared" si="46"/>
        <v/>
      </c>
      <c r="M342" t="str">
        <f t="shared" si="46"/>
        <v/>
      </c>
      <c r="N342" t="str">
        <f t="shared" si="46"/>
        <v/>
      </c>
      <c r="O342" t="str">
        <f t="shared" si="46"/>
        <v/>
      </c>
      <c r="P342" t="str">
        <f t="shared" si="46"/>
        <v/>
      </c>
      <c r="Q342" t="str">
        <f t="shared" si="46"/>
        <v/>
      </c>
      <c r="R342" t="str">
        <f t="shared" si="46"/>
        <v/>
      </c>
      <c r="S342" t="str">
        <f t="shared" si="46"/>
        <v/>
      </c>
      <c r="T342" t="str">
        <f t="shared" si="46"/>
        <v/>
      </c>
      <c r="U342" t="str">
        <f t="shared" si="46"/>
        <v/>
      </c>
      <c r="V342" t="str">
        <f t="shared" si="46"/>
        <v/>
      </c>
      <c r="W342" t="str">
        <f t="shared" si="44"/>
        <v/>
      </c>
      <c r="X342">
        <f>IF(OR(H342="No",H342=""),0,IF(COUNTIFS(H$2:H342,"Yes",C$2:C342,C342)&gt;1,0,COUNTIFS(H$2:H342,"Yes",C$2:C342,C342)))+IF(X341=$X$1,0,X341)</f>
        <v>0</v>
      </c>
    </row>
    <row r="343" spans="1:24" x14ac:dyDescent="0.3">
      <c r="A343">
        <f>ROWS($A$2:$A343)</f>
        <v>342</v>
      </c>
      <c r="B343" t="str">
        <f>IF(ISERROR(VLOOKUP(A343,Summer!L$11:L$500,1,FALSE)),IF(ISERROR(VLOOKUP(A343,'Cycle 1'!L$11:L$500,1,FALSE)),IF(ISERROR(VLOOKUP(A343,'Cycle 2'!L$11:L$500,1,FALSE)),IF(ISERROR(VLOOKUP(A343,'Cycle 3'!L$11:L$500,1,FALSE)),IF(ISERROR(VLOOKUP(A343,'Cycle 4'!L$11:L$500,1,FALSE)),IF(ISERROR(VLOOKUP(A343,'Cycle 5'!L$11:L$500,1,FALSE)),IF(ISERROR(VLOOKUP(A343,'Cycle 6'!L$11:L$500,1,FALSE)),IF(ISERROR(VLOOKUP(A343,'Cycle 7'!L$11:L$500,1,FALSE)),IF(ISERROR(VLOOKUP(A343,'Cycle 8'!L$11:L$500,1,FALSE)),IF(ISERROR(VLOOKUP(A343,'Cycle 9'!L$11:L$500,1,FALSE)),IF(ISERROR(VLOOKUP(A343,'Cycle 10'!L$11:L$500,1,FALSE)),IF(ISERROR(VLOOKUP(A343,'Cycle 11'!L$11:L$500,1,FALSE)),"","Cycle 11"),"Cycle 10"),"Cycle 9"),"Cycle 8"),"Cycle 7"),"Cycle 6"),"Cycle 5"),"Cycle 4"),"Cycle 3"),"Cycle 2"),"Cycle 1"),"Summer")</f>
        <v/>
      </c>
      <c r="C343" t="str">
        <f>IF(IFERROR(IFERROR(IFERROR(IFERROR(IFERROR(IFERROR(IFERROR(IFERROR(IFERROR(IFERROR(IFERROR(IFERROR(INDEX(Summer!B$10:B$999,MATCH($A343,Summer!$L$10:$L$999,0),1),INDEX('Cycle 1'!B$10:B$999,MATCH($A343,'Cycle 1'!$L$10:$L$999,0),1)),INDEX('Cycle 2'!B$10:B$999,MATCH($A343,'Cycle 2'!$L$10:$L$999,0),1)),INDEX('Cycle 3'!B$10:B$999,MATCH($A343,'Cycle 3'!$L$10:$L$999,0),1)),INDEX('Cycle 4'!B$10:B$999,MATCH($A343,'Cycle 4'!$L$10:$L$999,0),1)),INDEX('Cycle 5'!B$10:B$999,MATCH($A343,'Cycle 5'!$L$10:$L$999,0),1)),INDEX('Cycle 6'!B$10:B$999,MATCH($A343,'Cycle 6'!$L$10:$L$999,0),1)),INDEX('Cycle 7'!B$10:B$999,MATCH($A343,'Cycle 7'!$L$10:$L$999,0),1)),INDEX('Cycle 8'!B$10:B$999,MATCH($A343,'Cycle 8'!$L$10:$L$999,0),1)),INDEX('Cycle 9'!B$10:B$999,MATCH($A343,'Cycle 9'!$L$10:$L$999,0),1)),INDEX('Cycle 10'!B$10:B$999,MATCH($A343,'Cycle 10'!$L$10:$L$999,0),1)),INDEX('Cycle 11'!B$10:B$999,MATCH($A343,'Cycle 11'!$L$10:$L$999,0),1)),"")="","",IFERROR(IFERROR(IFERROR(IFERROR(IFERROR(IFERROR(IFERROR(IFERROR(IFERROR(IFERROR(IFERROR(IFERROR(INDEX(Summer!B$10:B$999,MATCH($A343,Summer!$L$10:$L$999,0),1),INDEX('Cycle 1'!B$10:B$999,MATCH($A343,'Cycle 1'!$L$10:$L$999,0),1)),INDEX('Cycle 2'!B$10:B$999,MATCH($A343,'Cycle 2'!$L$10:$L$999,0),1)),INDEX('Cycle 3'!B$10:B$999,MATCH($A343,'Cycle 3'!$L$10:$L$999,0),1)),INDEX('Cycle 4'!B$10:B$999,MATCH($A343,'Cycle 4'!$L$10:$L$999,0),1)),INDEX('Cycle 5'!B$10:B$999,MATCH($A343,'Cycle 5'!$L$10:$L$999,0),1)),INDEX('Cycle 6'!B$10:B$999,MATCH($A343,'Cycle 6'!$L$10:$L$999,0),1)),INDEX('Cycle 7'!B$10:B$999,MATCH($A343,'Cycle 7'!$L$10:$L$999,0),1)),INDEX('Cycle 8'!B$10:B$999,MATCH($A343,'Cycle 8'!$L$10:$L$999,0),1)),INDEX('Cycle 9'!B$10:B$999,MATCH($A343,'Cycle 9'!$L$10:$L$999,0),1)),INDEX('Cycle 10'!B$10:B$999,MATCH($A343,'Cycle 10'!$L$10:$L$999,0),1)),INDEX('Cycle 11'!B$10:B$999,MATCH($A343,'Cycle 11'!$L$10:$L$999,0),1)),""))</f>
        <v/>
      </c>
      <c r="D343" t="str">
        <f>IF(IFERROR(IFERROR(IFERROR(IFERROR(IFERROR(IFERROR(IFERROR(IFERROR(IFERROR(IFERROR(IFERROR(IFERROR(INDEX(Summer!C$10:C$999,MATCH($A343,Summer!$L$10:$L$999,0),1),INDEX('Cycle 1'!C$10:C$999,MATCH($A343,'Cycle 1'!$L$10:$L$999,0),1)),INDEX('Cycle 2'!C$10:C$999,MATCH($A343,'Cycle 2'!$L$10:$L$999,0),1)),INDEX('Cycle 3'!C$10:C$999,MATCH($A343,'Cycle 3'!$L$10:$L$999,0),1)),INDEX('Cycle 4'!C$10:C$999,MATCH($A343,'Cycle 4'!$L$10:$L$999,0),1)),INDEX('Cycle 5'!C$10:C$999,MATCH($A343,'Cycle 5'!$L$10:$L$999,0),1)),INDEX('Cycle 6'!C$10:C$999,MATCH($A343,'Cycle 6'!$L$10:$L$999,0),1)),INDEX('Cycle 7'!C$10:C$999,MATCH($A343,'Cycle 7'!$L$10:$L$999,0),1)),INDEX('Cycle 8'!C$10:C$999,MATCH($A343,'Cycle 8'!$L$10:$L$999,0),1)),INDEX('Cycle 9'!C$10:C$999,MATCH($A343,'Cycle 9'!$L$10:$L$999,0),1)),INDEX('Cycle 10'!C$10:C$999,MATCH($A343,'Cycle 10'!$L$10:$L$999,0),1)),INDEX('Cycle 11'!C$10:C$999,MATCH($A343,'Cycle 11'!$L$10:$L$999,0),1)),"")="","",IFERROR(IFERROR(IFERROR(IFERROR(IFERROR(IFERROR(IFERROR(IFERROR(IFERROR(IFERROR(IFERROR(IFERROR(INDEX(Summer!C$10:C$999,MATCH($A343,Summer!$L$10:$L$999,0),1),INDEX('Cycle 1'!C$10:C$999,MATCH($A343,'Cycle 1'!$L$10:$L$999,0),1)),INDEX('Cycle 2'!C$10:C$999,MATCH($A343,'Cycle 2'!$L$10:$L$999,0),1)),INDEX('Cycle 3'!C$10:C$999,MATCH($A343,'Cycle 3'!$L$10:$L$999,0),1)),INDEX('Cycle 4'!C$10:C$999,MATCH($A343,'Cycle 4'!$L$10:$L$999,0),1)),INDEX('Cycle 5'!C$10:C$999,MATCH($A343,'Cycle 5'!$L$10:$L$999,0),1)),INDEX('Cycle 6'!C$10:C$999,MATCH($A343,'Cycle 6'!$L$10:$L$999,0),1)),INDEX('Cycle 7'!C$10:C$999,MATCH($A343,'Cycle 7'!$L$10:$L$999,0),1)),INDEX('Cycle 8'!C$10:C$999,MATCH($A343,'Cycle 8'!$L$10:$L$999,0),1)),INDEX('Cycle 9'!C$10:C$999,MATCH($A343,'Cycle 9'!$L$10:$L$999,0),1)),INDEX('Cycle 10'!C$10:C$999,MATCH($A343,'Cycle 10'!$L$10:$L$999,0),1)),INDEX('Cycle 11'!C$10:C$999,MATCH($A343,'Cycle 11'!$L$10:$L$999,0),1)),""))</f>
        <v/>
      </c>
      <c r="E343" t="str">
        <f>IF(IFERROR(IFERROR(IFERROR(IFERROR(IFERROR(IFERROR(IFERROR(IFERROR(IFERROR(IFERROR(IFERROR(IFERROR(INDEX(Summer!D$10:D$999,MATCH($A343,Summer!$L$10:$L$999,0),1),INDEX('Cycle 1'!D$10:D$999,MATCH($A343,'Cycle 1'!$L$10:$L$999,0),1)),INDEX('Cycle 2'!D$10:D$999,MATCH($A343,'Cycle 2'!$L$10:$L$999,0),1)),INDEX('Cycle 3'!D$10:D$999,MATCH($A343,'Cycle 3'!$L$10:$L$999,0),1)),INDEX('Cycle 4'!D$10:D$999,MATCH($A343,'Cycle 4'!$L$10:$L$999,0),1)),INDEX('Cycle 5'!D$10:D$999,MATCH($A343,'Cycle 5'!$L$10:$L$999,0),1)),INDEX('Cycle 6'!D$10:D$999,MATCH($A343,'Cycle 6'!$L$10:$L$999,0),1)),INDEX('Cycle 7'!D$10:D$999,MATCH($A343,'Cycle 7'!$L$10:$L$999,0),1)),INDEX('Cycle 8'!D$10:D$999,MATCH($A343,'Cycle 8'!$L$10:$L$999,0),1)),INDEX('Cycle 9'!D$10:D$999,MATCH($A343,'Cycle 9'!$L$10:$L$999,0),1)),INDEX('Cycle 10'!D$10:D$999,MATCH($A343,'Cycle 10'!$L$10:$L$999,0),1)),INDEX('Cycle 11'!D$10:D$999,MATCH($A343,'Cycle 11'!$L$10:$L$999,0),1)),"")="","",IFERROR(IFERROR(IFERROR(IFERROR(IFERROR(IFERROR(IFERROR(IFERROR(IFERROR(IFERROR(IFERROR(IFERROR(INDEX(Summer!D$10:D$999,MATCH($A343,Summer!$L$10:$L$999,0),1),INDEX('Cycle 1'!D$10:D$999,MATCH($A343,'Cycle 1'!$L$10:$L$999,0),1)),INDEX('Cycle 2'!D$10:D$999,MATCH($A343,'Cycle 2'!$L$10:$L$999,0),1)),INDEX('Cycle 3'!D$10:D$999,MATCH($A343,'Cycle 3'!$L$10:$L$999,0),1)),INDEX('Cycle 4'!D$10:D$999,MATCH($A343,'Cycle 4'!$L$10:$L$999,0),1)),INDEX('Cycle 5'!D$10:D$999,MATCH($A343,'Cycle 5'!$L$10:$L$999,0),1)),INDEX('Cycle 6'!D$10:D$999,MATCH($A343,'Cycle 6'!$L$10:$L$999,0),1)),INDEX('Cycle 7'!D$10:D$999,MATCH($A343,'Cycle 7'!$L$10:$L$999,0),1)),INDEX('Cycle 8'!D$10:D$999,MATCH($A343,'Cycle 8'!$L$10:$L$999,0),1)),INDEX('Cycle 9'!D$10:D$999,MATCH($A343,'Cycle 9'!$L$10:$L$999,0),1)),INDEX('Cycle 10'!D$10:D$999,MATCH($A343,'Cycle 10'!$L$10:$L$999,0),1)),INDEX('Cycle 11'!D$10:D$999,MATCH($A343,'Cycle 11'!$L$10:$L$999,0),1)),""))</f>
        <v/>
      </c>
      <c r="F343" t="str">
        <f>IF(IFERROR(IFERROR(IFERROR(IFERROR(IFERROR(IFERROR(IFERROR(IFERROR(IFERROR(IFERROR(IFERROR(IFERROR(INDEX(Summer!E$10:E$999,MATCH($A343,Summer!$L$10:$L$999,0),1),INDEX('Cycle 1'!E$10:E$999,MATCH($A343,'Cycle 1'!$L$10:$L$999,0),1)),INDEX('Cycle 2'!E$10:E$999,MATCH($A343,'Cycle 2'!$L$10:$L$999,0),1)),INDEX('Cycle 3'!E$10:E$999,MATCH($A343,'Cycle 3'!$L$10:$L$999,0),1)),INDEX('Cycle 4'!E$10:E$999,MATCH($A343,'Cycle 4'!$L$10:$L$999,0),1)),INDEX('Cycle 5'!E$10:E$999,MATCH($A343,'Cycle 5'!$L$10:$L$999,0),1)),INDEX('Cycle 6'!E$10:E$999,MATCH($A343,'Cycle 6'!$L$10:$L$999,0),1)),INDEX('Cycle 7'!E$10:E$999,MATCH($A343,'Cycle 7'!$L$10:$L$999,0),1)),INDEX('Cycle 8'!E$10:E$999,MATCH($A343,'Cycle 8'!$L$10:$L$999,0),1)),INDEX('Cycle 9'!E$10:E$999,MATCH($A343,'Cycle 9'!$L$10:$L$999,0),1)),INDEX('Cycle 10'!E$10:E$999,MATCH($A343,'Cycle 10'!$L$10:$L$999,0),1)),INDEX('Cycle 11'!E$10:E$999,MATCH($A343,'Cycle 11'!$L$10:$L$999,0),1)),"")="","",IFERROR(IFERROR(IFERROR(IFERROR(IFERROR(IFERROR(IFERROR(IFERROR(IFERROR(IFERROR(IFERROR(IFERROR(INDEX(Summer!E$10:E$999,MATCH($A343,Summer!$L$10:$L$999,0),1),INDEX('Cycle 1'!E$10:E$999,MATCH($A343,'Cycle 1'!$L$10:$L$999,0),1)),INDEX('Cycle 2'!E$10:E$999,MATCH($A343,'Cycle 2'!$L$10:$L$999,0),1)),INDEX('Cycle 3'!E$10:E$999,MATCH($A343,'Cycle 3'!$L$10:$L$999,0),1)),INDEX('Cycle 4'!E$10:E$999,MATCH($A343,'Cycle 4'!$L$10:$L$999,0),1)),INDEX('Cycle 5'!E$10:E$999,MATCH($A343,'Cycle 5'!$L$10:$L$999,0),1)),INDEX('Cycle 6'!E$10:E$999,MATCH($A343,'Cycle 6'!$L$10:$L$999,0),1)),INDEX('Cycle 7'!E$10:E$999,MATCH($A343,'Cycle 7'!$L$10:$L$999,0),1)),INDEX('Cycle 8'!E$10:E$999,MATCH($A343,'Cycle 8'!$L$10:$L$999,0),1)),INDEX('Cycle 9'!E$10:E$999,MATCH($A343,'Cycle 9'!$L$10:$L$999,0),1)),INDEX('Cycle 10'!E$10:E$999,MATCH($A343,'Cycle 10'!$L$10:$L$999,0),1)),INDEX('Cycle 11'!E$10:E$999,MATCH($A343,'Cycle 11'!$L$10:$L$999,0),1)),""))</f>
        <v/>
      </c>
      <c r="G343" t="str">
        <f>IF(IFERROR(IFERROR(IFERROR(IFERROR(IFERROR(IFERROR(IFERROR(IFERROR(IFERROR(IFERROR(IFERROR(IFERROR(INDEX(Summer!F$10:F$999,MATCH($A343,Summer!$L$10:$L$999,0),1),INDEX('Cycle 1'!F$10:F$999,MATCH($A343,'Cycle 1'!$L$10:$L$999,0),1)),INDEX('Cycle 2'!F$10:F$999,MATCH($A343,'Cycle 2'!$L$10:$L$999,0),1)),INDEX('Cycle 3'!F$10:F$999,MATCH($A343,'Cycle 3'!$L$10:$L$999,0),1)),INDEX('Cycle 4'!F$10:F$999,MATCH($A343,'Cycle 4'!$L$10:$L$999,0),1)),INDEX('Cycle 5'!F$10:F$999,MATCH($A343,'Cycle 5'!$L$10:$L$999,0),1)),INDEX('Cycle 6'!F$10:F$999,MATCH($A343,'Cycle 6'!$L$10:$L$999,0),1)),INDEX('Cycle 7'!F$10:F$999,MATCH($A343,'Cycle 7'!$L$10:$L$999,0),1)),INDEX('Cycle 8'!F$10:F$999,MATCH($A343,'Cycle 8'!$L$10:$L$999,0),1)),INDEX('Cycle 9'!F$10:F$999,MATCH($A343,'Cycle 9'!$L$10:$L$999,0),1)),INDEX('Cycle 10'!F$10:F$999,MATCH($A343,'Cycle 10'!$L$10:$L$999,0),1)),INDEX('Cycle 11'!F$10:F$999,MATCH($A343,'Cycle 11'!$L$10:$L$999,0),1)),"")="","",IFERROR(IFERROR(IFERROR(IFERROR(IFERROR(IFERROR(IFERROR(IFERROR(IFERROR(IFERROR(IFERROR(IFERROR(INDEX(Summer!F$10:F$999,MATCH($A343,Summer!$L$10:$L$999,0),1),INDEX('Cycle 1'!F$10:F$999,MATCH($A343,'Cycle 1'!$L$10:$L$999,0),1)),INDEX('Cycle 2'!F$10:F$999,MATCH($A343,'Cycle 2'!$L$10:$L$999,0),1)),INDEX('Cycle 3'!F$10:F$999,MATCH($A343,'Cycle 3'!$L$10:$L$999,0),1)),INDEX('Cycle 4'!F$10:F$999,MATCH($A343,'Cycle 4'!$L$10:$L$999,0),1)),INDEX('Cycle 5'!F$10:F$999,MATCH($A343,'Cycle 5'!$L$10:$L$999,0),1)),INDEX('Cycle 6'!F$10:F$999,MATCH($A343,'Cycle 6'!$L$10:$L$999,0),1)),INDEX('Cycle 7'!F$10:F$999,MATCH($A343,'Cycle 7'!$L$10:$L$999,0),1)),INDEX('Cycle 8'!F$10:F$999,MATCH($A343,'Cycle 8'!$L$10:$L$999,0),1)),INDEX('Cycle 9'!F$10:F$999,MATCH($A343,'Cycle 9'!$L$10:$L$999,0),1)),INDEX('Cycle 10'!F$10:F$999,MATCH($A343,'Cycle 10'!$L$10:$L$999,0),1)),INDEX('Cycle 11'!F$10:F$999,MATCH($A343,'Cycle 11'!$L$10:$L$999,0),1)),""))</f>
        <v/>
      </c>
      <c r="H343" t="str">
        <f>IF(IFERROR(IFERROR(IFERROR(IFERROR(IFERROR(IFERROR(IFERROR(IFERROR(IFERROR(IFERROR(IFERROR(IFERROR(INDEX(Summer!G$10:G$999,MATCH($A343,Summer!$L$10:$L$999,0),1),INDEX('Cycle 1'!G$10:G$999,MATCH($A343,'Cycle 1'!$L$10:$L$999,0),1)),INDEX('Cycle 2'!G$10:G$999,MATCH($A343,'Cycle 2'!$L$10:$L$999,0),1)),INDEX('Cycle 3'!G$10:G$999,MATCH($A343,'Cycle 3'!$L$10:$L$999,0),1)),INDEX('Cycle 4'!G$10:G$999,MATCH($A343,'Cycle 4'!$L$10:$L$999,0),1)),INDEX('Cycle 5'!G$10:G$999,MATCH($A343,'Cycle 5'!$L$10:$L$999,0),1)),INDEX('Cycle 6'!G$10:G$999,MATCH($A343,'Cycle 6'!$L$10:$L$999,0),1)),INDEX('Cycle 7'!G$10:G$999,MATCH($A343,'Cycle 7'!$L$10:$L$999,0),1)),INDEX('Cycle 8'!G$10:G$999,MATCH($A343,'Cycle 8'!$L$10:$L$999,0),1)),INDEX('Cycle 9'!G$10:G$999,MATCH($A343,'Cycle 9'!$L$10:$L$999,0),1)),INDEX('Cycle 10'!G$10:G$999,MATCH($A343,'Cycle 10'!$L$10:$L$999,0),1)),INDEX('Cycle 11'!G$10:G$999,MATCH($A343,'Cycle 11'!$L$10:$L$999,0),1)),"")="","",IFERROR(IFERROR(IFERROR(IFERROR(IFERROR(IFERROR(IFERROR(IFERROR(IFERROR(IFERROR(IFERROR(IFERROR(INDEX(Summer!G$10:G$999,MATCH($A343,Summer!$L$10:$L$999,0),1),INDEX('Cycle 1'!G$10:G$999,MATCH($A343,'Cycle 1'!$L$10:$L$999,0),1)),INDEX('Cycle 2'!G$10:G$999,MATCH($A343,'Cycle 2'!$L$10:$L$999,0),1)),INDEX('Cycle 3'!G$10:G$999,MATCH($A343,'Cycle 3'!$L$10:$L$999,0),1)),INDEX('Cycle 4'!G$10:G$999,MATCH($A343,'Cycle 4'!$L$10:$L$999,0),1)),INDEX('Cycle 5'!G$10:G$999,MATCH($A343,'Cycle 5'!$L$10:$L$999,0),1)),INDEX('Cycle 6'!G$10:G$999,MATCH($A343,'Cycle 6'!$L$10:$L$999,0),1)),INDEX('Cycle 7'!G$10:G$999,MATCH($A343,'Cycle 7'!$L$10:$L$999,0),1)),INDEX('Cycle 8'!G$10:G$999,MATCH($A343,'Cycle 8'!$L$10:$L$999,0),1)),INDEX('Cycle 9'!G$10:G$999,MATCH($A343,'Cycle 9'!$L$10:$L$999,0),1)),INDEX('Cycle 10'!G$10:G$999,MATCH($A343,'Cycle 10'!$L$10:$L$999,0),1)),INDEX('Cycle 11'!G$10:G$999,MATCH($A343,'Cycle 11'!$L$10:$L$999,0),1)),""))</f>
        <v/>
      </c>
      <c r="I343">
        <f>IFERROR(IF(C343="",MAX(I$1:I342),IF(ROW(C$2)=ROW(C343),1,IF(ISERROR(VLOOKUP(C343,C$2:C342,1,FALSE)),MAX(I$1:I342)+1,MAX(I$1:I342)))),"")</f>
        <v>0</v>
      </c>
      <c r="J343" t="str">
        <f t="shared" si="42"/>
        <v/>
      </c>
      <c r="K343" t="str">
        <f t="shared" si="46"/>
        <v/>
      </c>
      <c r="L343" t="str">
        <f t="shared" si="46"/>
        <v/>
      </c>
      <c r="M343" t="str">
        <f t="shared" si="46"/>
        <v/>
      </c>
      <c r="N343" t="str">
        <f t="shared" si="46"/>
        <v/>
      </c>
      <c r="O343" t="str">
        <f t="shared" si="46"/>
        <v/>
      </c>
      <c r="P343" t="str">
        <f t="shared" si="46"/>
        <v/>
      </c>
      <c r="Q343" t="str">
        <f t="shared" si="46"/>
        <v/>
      </c>
      <c r="R343" t="str">
        <f t="shared" si="46"/>
        <v/>
      </c>
      <c r="S343" t="str">
        <f t="shared" si="46"/>
        <v/>
      </c>
      <c r="T343" t="str">
        <f t="shared" si="46"/>
        <v/>
      </c>
      <c r="U343" t="str">
        <f t="shared" si="46"/>
        <v/>
      </c>
      <c r="V343" t="str">
        <f t="shared" si="46"/>
        <v/>
      </c>
      <c r="W343" t="str">
        <f t="shared" si="44"/>
        <v/>
      </c>
      <c r="X343">
        <f>IF(OR(H343="No",H343=""),0,IF(COUNTIFS(H$2:H343,"Yes",C$2:C343,C343)&gt;1,0,COUNTIFS(H$2:H343,"Yes",C$2:C343,C343)))+IF(X342=$X$1,0,X342)</f>
        <v>0</v>
      </c>
    </row>
    <row r="344" spans="1:24" x14ac:dyDescent="0.3">
      <c r="A344">
        <f>ROWS($A$2:$A344)</f>
        <v>343</v>
      </c>
      <c r="B344" t="str">
        <f>IF(ISERROR(VLOOKUP(A344,Summer!L$11:L$500,1,FALSE)),IF(ISERROR(VLOOKUP(A344,'Cycle 1'!L$11:L$500,1,FALSE)),IF(ISERROR(VLOOKUP(A344,'Cycle 2'!L$11:L$500,1,FALSE)),IF(ISERROR(VLOOKUP(A344,'Cycle 3'!L$11:L$500,1,FALSE)),IF(ISERROR(VLOOKUP(A344,'Cycle 4'!L$11:L$500,1,FALSE)),IF(ISERROR(VLOOKUP(A344,'Cycle 5'!L$11:L$500,1,FALSE)),IF(ISERROR(VLOOKUP(A344,'Cycle 6'!L$11:L$500,1,FALSE)),IF(ISERROR(VLOOKUP(A344,'Cycle 7'!L$11:L$500,1,FALSE)),IF(ISERROR(VLOOKUP(A344,'Cycle 8'!L$11:L$500,1,FALSE)),IF(ISERROR(VLOOKUP(A344,'Cycle 9'!L$11:L$500,1,FALSE)),IF(ISERROR(VLOOKUP(A344,'Cycle 10'!L$11:L$500,1,FALSE)),IF(ISERROR(VLOOKUP(A344,'Cycle 11'!L$11:L$500,1,FALSE)),"","Cycle 11"),"Cycle 10"),"Cycle 9"),"Cycle 8"),"Cycle 7"),"Cycle 6"),"Cycle 5"),"Cycle 4"),"Cycle 3"),"Cycle 2"),"Cycle 1"),"Summer")</f>
        <v/>
      </c>
      <c r="C344" t="str">
        <f>IF(IFERROR(IFERROR(IFERROR(IFERROR(IFERROR(IFERROR(IFERROR(IFERROR(IFERROR(IFERROR(IFERROR(IFERROR(INDEX(Summer!B$10:B$999,MATCH($A344,Summer!$L$10:$L$999,0),1),INDEX('Cycle 1'!B$10:B$999,MATCH($A344,'Cycle 1'!$L$10:$L$999,0),1)),INDEX('Cycle 2'!B$10:B$999,MATCH($A344,'Cycle 2'!$L$10:$L$999,0),1)),INDEX('Cycle 3'!B$10:B$999,MATCH($A344,'Cycle 3'!$L$10:$L$999,0),1)),INDEX('Cycle 4'!B$10:B$999,MATCH($A344,'Cycle 4'!$L$10:$L$999,0),1)),INDEX('Cycle 5'!B$10:B$999,MATCH($A344,'Cycle 5'!$L$10:$L$999,0),1)),INDEX('Cycle 6'!B$10:B$999,MATCH($A344,'Cycle 6'!$L$10:$L$999,0),1)),INDEX('Cycle 7'!B$10:B$999,MATCH($A344,'Cycle 7'!$L$10:$L$999,0),1)),INDEX('Cycle 8'!B$10:B$999,MATCH($A344,'Cycle 8'!$L$10:$L$999,0),1)),INDEX('Cycle 9'!B$10:B$999,MATCH($A344,'Cycle 9'!$L$10:$L$999,0),1)),INDEX('Cycle 10'!B$10:B$999,MATCH($A344,'Cycle 10'!$L$10:$L$999,0),1)),INDEX('Cycle 11'!B$10:B$999,MATCH($A344,'Cycle 11'!$L$10:$L$999,0),1)),"")="","",IFERROR(IFERROR(IFERROR(IFERROR(IFERROR(IFERROR(IFERROR(IFERROR(IFERROR(IFERROR(IFERROR(IFERROR(INDEX(Summer!B$10:B$999,MATCH($A344,Summer!$L$10:$L$999,0),1),INDEX('Cycle 1'!B$10:B$999,MATCH($A344,'Cycle 1'!$L$10:$L$999,0),1)),INDEX('Cycle 2'!B$10:B$999,MATCH($A344,'Cycle 2'!$L$10:$L$999,0),1)),INDEX('Cycle 3'!B$10:B$999,MATCH($A344,'Cycle 3'!$L$10:$L$999,0),1)),INDEX('Cycle 4'!B$10:B$999,MATCH($A344,'Cycle 4'!$L$10:$L$999,0),1)),INDEX('Cycle 5'!B$10:B$999,MATCH($A344,'Cycle 5'!$L$10:$L$999,0),1)),INDEX('Cycle 6'!B$10:B$999,MATCH($A344,'Cycle 6'!$L$10:$L$999,0),1)),INDEX('Cycle 7'!B$10:B$999,MATCH($A344,'Cycle 7'!$L$10:$L$999,0),1)),INDEX('Cycle 8'!B$10:B$999,MATCH($A344,'Cycle 8'!$L$10:$L$999,0),1)),INDEX('Cycle 9'!B$10:B$999,MATCH($A344,'Cycle 9'!$L$10:$L$999,0),1)),INDEX('Cycle 10'!B$10:B$999,MATCH($A344,'Cycle 10'!$L$10:$L$999,0),1)),INDEX('Cycle 11'!B$10:B$999,MATCH($A344,'Cycle 11'!$L$10:$L$999,0),1)),""))</f>
        <v/>
      </c>
      <c r="D344" t="str">
        <f>IF(IFERROR(IFERROR(IFERROR(IFERROR(IFERROR(IFERROR(IFERROR(IFERROR(IFERROR(IFERROR(IFERROR(IFERROR(INDEX(Summer!C$10:C$999,MATCH($A344,Summer!$L$10:$L$999,0),1),INDEX('Cycle 1'!C$10:C$999,MATCH($A344,'Cycle 1'!$L$10:$L$999,0),1)),INDEX('Cycle 2'!C$10:C$999,MATCH($A344,'Cycle 2'!$L$10:$L$999,0),1)),INDEX('Cycle 3'!C$10:C$999,MATCH($A344,'Cycle 3'!$L$10:$L$999,0),1)),INDEX('Cycle 4'!C$10:C$999,MATCH($A344,'Cycle 4'!$L$10:$L$999,0),1)),INDEX('Cycle 5'!C$10:C$999,MATCH($A344,'Cycle 5'!$L$10:$L$999,0),1)),INDEX('Cycle 6'!C$10:C$999,MATCH($A344,'Cycle 6'!$L$10:$L$999,0),1)),INDEX('Cycle 7'!C$10:C$999,MATCH($A344,'Cycle 7'!$L$10:$L$999,0),1)),INDEX('Cycle 8'!C$10:C$999,MATCH($A344,'Cycle 8'!$L$10:$L$999,0),1)),INDEX('Cycle 9'!C$10:C$999,MATCH($A344,'Cycle 9'!$L$10:$L$999,0),1)),INDEX('Cycle 10'!C$10:C$999,MATCH($A344,'Cycle 10'!$L$10:$L$999,0),1)),INDEX('Cycle 11'!C$10:C$999,MATCH($A344,'Cycle 11'!$L$10:$L$999,0),1)),"")="","",IFERROR(IFERROR(IFERROR(IFERROR(IFERROR(IFERROR(IFERROR(IFERROR(IFERROR(IFERROR(IFERROR(IFERROR(INDEX(Summer!C$10:C$999,MATCH($A344,Summer!$L$10:$L$999,0),1),INDEX('Cycle 1'!C$10:C$999,MATCH($A344,'Cycle 1'!$L$10:$L$999,0),1)),INDEX('Cycle 2'!C$10:C$999,MATCH($A344,'Cycle 2'!$L$10:$L$999,0),1)),INDEX('Cycle 3'!C$10:C$999,MATCH($A344,'Cycle 3'!$L$10:$L$999,0),1)),INDEX('Cycle 4'!C$10:C$999,MATCH($A344,'Cycle 4'!$L$10:$L$999,0),1)),INDEX('Cycle 5'!C$10:C$999,MATCH($A344,'Cycle 5'!$L$10:$L$999,0),1)),INDEX('Cycle 6'!C$10:C$999,MATCH($A344,'Cycle 6'!$L$10:$L$999,0),1)),INDEX('Cycle 7'!C$10:C$999,MATCH($A344,'Cycle 7'!$L$10:$L$999,0),1)),INDEX('Cycle 8'!C$10:C$999,MATCH($A344,'Cycle 8'!$L$10:$L$999,0),1)),INDEX('Cycle 9'!C$10:C$999,MATCH($A344,'Cycle 9'!$L$10:$L$999,0),1)),INDEX('Cycle 10'!C$10:C$999,MATCH($A344,'Cycle 10'!$L$10:$L$999,0),1)),INDEX('Cycle 11'!C$10:C$999,MATCH($A344,'Cycle 11'!$L$10:$L$999,0),1)),""))</f>
        <v/>
      </c>
      <c r="E344" t="str">
        <f>IF(IFERROR(IFERROR(IFERROR(IFERROR(IFERROR(IFERROR(IFERROR(IFERROR(IFERROR(IFERROR(IFERROR(IFERROR(INDEX(Summer!D$10:D$999,MATCH($A344,Summer!$L$10:$L$999,0),1),INDEX('Cycle 1'!D$10:D$999,MATCH($A344,'Cycle 1'!$L$10:$L$999,0),1)),INDEX('Cycle 2'!D$10:D$999,MATCH($A344,'Cycle 2'!$L$10:$L$999,0),1)),INDEX('Cycle 3'!D$10:D$999,MATCH($A344,'Cycle 3'!$L$10:$L$999,0),1)),INDEX('Cycle 4'!D$10:D$999,MATCH($A344,'Cycle 4'!$L$10:$L$999,0),1)),INDEX('Cycle 5'!D$10:D$999,MATCH($A344,'Cycle 5'!$L$10:$L$999,0),1)),INDEX('Cycle 6'!D$10:D$999,MATCH($A344,'Cycle 6'!$L$10:$L$999,0),1)),INDEX('Cycle 7'!D$10:D$999,MATCH($A344,'Cycle 7'!$L$10:$L$999,0),1)),INDEX('Cycle 8'!D$10:D$999,MATCH($A344,'Cycle 8'!$L$10:$L$999,0),1)),INDEX('Cycle 9'!D$10:D$999,MATCH($A344,'Cycle 9'!$L$10:$L$999,0),1)),INDEX('Cycle 10'!D$10:D$999,MATCH($A344,'Cycle 10'!$L$10:$L$999,0),1)),INDEX('Cycle 11'!D$10:D$999,MATCH($A344,'Cycle 11'!$L$10:$L$999,0),1)),"")="","",IFERROR(IFERROR(IFERROR(IFERROR(IFERROR(IFERROR(IFERROR(IFERROR(IFERROR(IFERROR(IFERROR(IFERROR(INDEX(Summer!D$10:D$999,MATCH($A344,Summer!$L$10:$L$999,0),1),INDEX('Cycle 1'!D$10:D$999,MATCH($A344,'Cycle 1'!$L$10:$L$999,0),1)),INDEX('Cycle 2'!D$10:D$999,MATCH($A344,'Cycle 2'!$L$10:$L$999,0),1)),INDEX('Cycle 3'!D$10:D$999,MATCH($A344,'Cycle 3'!$L$10:$L$999,0),1)),INDEX('Cycle 4'!D$10:D$999,MATCH($A344,'Cycle 4'!$L$10:$L$999,0),1)),INDEX('Cycle 5'!D$10:D$999,MATCH($A344,'Cycle 5'!$L$10:$L$999,0),1)),INDEX('Cycle 6'!D$10:D$999,MATCH($A344,'Cycle 6'!$L$10:$L$999,0),1)),INDEX('Cycle 7'!D$10:D$999,MATCH($A344,'Cycle 7'!$L$10:$L$999,0),1)),INDEX('Cycle 8'!D$10:D$999,MATCH($A344,'Cycle 8'!$L$10:$L$999,0),1)),INDEX('Cycle 9'!D$10:D$999,MATCH($A344,'Cycle 9'!$L$10:$L$999,0),1)),INDEX('Cycle 10'!D$10:D$999,MATCH($A344,'Cycle 10'!$L$10:$L$999,0),1)),INDEX('Cycle 11'!D$10:D$999,MATCH($A344,'Cycle 11'!$L$10:$L$999,0),1)),""))</f>
        <v/>
      </c>
      <c r="F344" t="str">
        <f>IF(IFERROR(IFERROR(IFERROR(IFERROR(IFERROR(IFERROR(IFERROR(IFERROR(IFERROR(IFERROR(IFERROR(IFERROR(INDEX(Summer!E$10:E$999,MATCH($A344,Summer!$L$10:$L$999,0),1),INDEX('Cycle 1'!E$10:E$999,MATCH($A344,'Cycle 1'!$L$10:$L$999,0),1)),INDEX('Cycle 2'!E$10:E$999,MATCH($A344,'Cycle 2'!$L$10:$L$999,0),1)),INDEX('Cycle 3'!E$10:E$999,MATCH($A344,'Cycle 3'!$L$10:$L$999,0),1)),INDEX('Cycle 4'!E$10:E$999,MATCH($A344,'Cycle 4'!$L$10:$L$999,0),1)),INDEX('Cycle 5'!E$10:E$999,MATCH($A344,'Cycle 5'!$L$10:$L$999,0),1)),INDEX('Cycle 6'!E$10:E$999,MATCH($A344,'Cycle 6'!$L$10:$L$999,0),1)),INDEX('Cycle 7'!E$10:E$999,MATCH($A344,'Cycle 7'!$L$10:$L$999,0),1)),INDEX('Cycle 8'!E$10:E$999,MATCH($A344,'Cycle 8'!$L$10:$L$999,0),1)),INDEX('Cycle 9'!E$10:E$999,MATCH($A344,'Cycle 9'!$L$10:$L$999,0),1)),INDEX('Cycle 10'!E$10:E$999,MATCH($A344,'Cycle 10'!$L$10:$L$999,0),1)),INDEX('Cycle 11'!E$10:E$999,MATCH($A344,'Cycle 11'!$L$10:$L$999,0),1)),"")="","",IFERROR(IFERROR(IFERROR(IFERROR(IFERROR(IFERROR(IFERROR(IFERROR(IFERROR(IFERROR(IFERROR(IFERROR(INDEX(Summer!E$10:E$999,MATCH($A344,Summer!$L$10:$L$999,0),1),INDEX('Cycle 1'!E$10:E$999,MATCH($A344,'Cycle 1'!$L$10:$L$999,0),1)),INDEX('Cycle 2'!E$10:E$999,MATCH($A344,'Cycle 2'!$L$10:$L$999,0),1)),INDEX('Cycle 3'!E$10:E$999,MATCH($A344,'Cycle 3'!$L$10:$L$999,0),1)),INDEX('Cycle 4'!E$10:E$999,MATCH($A344,'Cycle 4'!$L$10:$L$999,0),1)),INDEX('Cycle 5'!E$10:E$999,MATCH($A344,'Cycle 5'!$L$10:$L$999,0),1)),INDEX('Cycle 6'!E$10:E$999,MATCH($A344,'Cycle 6'!$L$10:$L$999,0),1)),INDEX('Cycle 7'!E$10:E$999,MATCH($A344,'Cycle 7'!$L$10:$L$999,0),1)),INDEX('Cycle 8'!E$10:E$999,MATCH($A344,'Cycle 8'!$L$10:$L$999,0),1)),INDEX('Cycle 9'!E$10:E$999,MATCH($A344,'Cycle 9'!$L$10:$L$999,0),1)),INDEX('Cycle 10'!E$10:E$999,MATCH($A344,'Cycle 10'!$L$10:$L$999,0),1)),INDEX('Cycle 11'!E$10:E$999,MATCH($A344,'Cycle 11'!$L$10:$L$999,0),1)),""))</f>
        <v/>
      </c>
      <c r="G344" t="str">
        <f>IF(IFERROR(IFERROR(IFERROR(IFERROR(IFERROR(IFERROR(IFERROR(IFERROR(IFERROR(IFERROR(IFERROR(IFERROR(INDEX(Summer!F$10:F$999,MATCH($A344,Summer!$L$10:$L$999,0),1),INDEX('Cycle 1'!F$10:F$999,MATCH($A344,'Cycle 1'!$L$10:$L$999,0),1)),INDEX('Cycle 2'!F$10:F$999,MATCH($A344,'Cycle 2'!$L$10:$L$999,0),1)),INDEX('Cycle 3'!F$10:F$999,MATCH($A344,'Cycle 3'!$L$10:$L$999,0),1)),INDEX('Cycle 4'!F$10:F$999,MATCH($A344,'Cycle 4'!$L$10:$L$999,0),1)),INDEX('Cycle 5'!F$10:F$999,MATCH($A344,'Cycle 5'!$L$10:$L$999,0),1)),INDEX('Cycle 6'!F$10:F$999,MATCH($A344,'Cycle 6'!$L$10:$L$999,0),1)),INDEX('Cycle 7'!F$10:F$999,MATCH($A344,'Cycle 7'!$L$10:$L$999,0),1)),INDEX('Cycle 8'!F$10:F$999,MATCH($A344,'Cycle 8'!$L$10:$L$999,0),1)),INDEX('Cycle 9'!F$10:F$999,MATCH($A344,'Cycle 9'!$L$10:$L$999,0),1)),INDEX('Cycle 10'!F$10:F$999,MATCH($A344,'Cycle 10'!$L$10:$L$999,0),1)),INDEX('Cycle 11'!F$10:F$999,MATCH($A344,'Cycle 11'!$L$10:$L$999,0),1)),"")="","",IFERROR(IFERROR(IFERROR(IFERROR(IFERROR(IFERROR(IFERROR(IFERROR(IFERROR(IFERROR(IFERROR(IFERROR(INDEX(Summer!F$10:F$999,MATCH($A344,Summer!$L$10:$L$999,0),1),INDEX('Cycle 1'!F$10:F$999,MATCH($A344,'Cycle 1'!$L$10:$L$999,0),1)),INDEX('Cycle 2'!F$10:F$999,MATCH($A344,'Cycle 2'!$L$10:$L$999,0),1)),INDEX('Cycle 3'!F$10:F$999,MATCH($A344,'Cycle 3'!$L$10:$L$999,0),1)),INDEX('Cycle 4'!F$10:F$999,MATCH($A344,'Cycle 4'!$L$10:$L$999,0),1)),INDEX('Cycle 5'!F$10:F$999,MATCH($A344,'Cycle 5'!$L$10:$L$999,0),1)),INDEX('Cycle 6'!F$10:F$999,MATCH($A344,'Cycle 6'!$L$10:$L$999,0),1)),INDEX('Cycle 7'!F$10:F$999,MATCH($A344,'Cycle 7'!$L$10:$L$999,0),1)),INDEX('Cycle 8'!F$10:F$999,MATCH($A344,'Cycle 8'!$L$10:$L$999,0),1)),INDEX('Cycle 9'!F$10:F$999,MATCH($A344,'Cycle 9'!$L$10:$L$999,0),1)),INDEX('Cycle 10'!F$10:F$999,MATCH($A344,'Cycle 10'!$L$10:$L$999,0),1)),INDEX('Cycle 11'!F$10:F$999,MATCH($A344,'Cycle 11'!$L$10:$L$999,0),1)),""))</f>
        <v/>
      </c>
      <c r="H344" t="str">
        <f>IF(IFERROR(IFERROR(IFERROR(IFERROR(IFERROR(IFERROR(IFERROR(IFERROR(IFERROR(IFERROR(IFERROR(IFERROR(INDEX(Summer!G$10:G$999,MATCH($A344,Summer!$L$10:$L$999,0),1),INDEX('Cycle 1'!G$10:G$999,MATCH($A344,'Cycle 1'!$L$10:$L$999,0),1)),INDEX('Cycle 2'!G$10:G$999,MATCH($A344,'Cycle 2'!$L$10:$L$999,0),1)),INDEX('Cycle 3'!G$10:G$999,MATCH($A344,'Cycle 3'!$L$10:$L$999,0),1)),INDEX('Cycle 4'!G$10:G$999,MATCH($A344,'Cycle 4'!$L$10:$L$999,0),1)),INDEX('Cycle 5'!G$10:G$999,MATCH($A344,'Cycle 5'!$L$10:$L$999,0),1)),INDEX('Cycle 6'!G$10:G$999,MATCH($A344,'Cycle 6'!$L$10:$L$999,0),1)),INDEX('Cycle 7'!G$10:G$999,MATCH($A344,'Cycle 7'!$L$10:$L$999,0),1)),INDEX('Cycle 8'!G$10:G$999,MATCH($A344,'Cycle 8'!$L$10:$L$999,0),1)),INDEX('Cycle 9'!G$10:G$999,MATCH($A344,'Cycle 9'!$L$10:$L$999,0),1)),INDEX('Cycle 10'!G$10:G$999,MATCH($A344,'Cycle 10'!$L$10:$L$999,0),1)),INDEX('Cycle 11'!G$10:G$999,MATCH($A344,'Cycle 11'!$L$10:$L$999,0),1)),"")="","",IFERROR(IFERROR(IFERROR(IFERROR(IFERROR(IFERROR(IFERROR(IFERROR(IFERROR(IFERROR(IFERROR(IFERROR(INDEX(Summer!G$10:G$999,MATCH($A344,Summer!$L$10:$L$999,0),1),INDEX('Cycle 1'!G$10:G$999,MATCH($A344,'Cycle 1'!$L$10:$L$999,0),1)),INDEX('Cycle 2'!G$10:G$999,MATCH($A344,'Cycle 2'!$L$10:$L$999,0),1)),INDEX('Cycle 3'!G$10:G$999,MATCH($A344,'Cycle 3'!$L$10:$L$999,0),1)),INDEX('Cycle 4'!G$10:G$999,MATCH($A344,'Cycle 4'!$L$10:$L$999,0),1)),INDEX('Cycle 5'!G$10:G$999,MATCH($A344,'Cycle 5'!$L$10:$L$999,0),1)),INDEX('Cycle 6'!G$10:G$999,MATCH($A344,'Cycle 6'!$L$10:$L$999,0),1)),INDEX('Cycle 7'!G$10:G$999,MATCH($A344,'Cycle 7'!$L$10:$L$999,0),1)),INDEX('Cycle 8'!G$10:G$999,MATCH($A344,'Cycle 8'!$L$10:$L$999,0),1)),INDEX('Cycle 9'!G$10:G$999,MATCH($A344,'Cycle 9'!$L$10:$L$999,0),1)),INDEX('Cycle 10'!G$10:G$999,MATCH($A344,'Cycle 10'!$L$10:$L$999,0),1)),INDEX('Cycle 11'!G$10:G$999,MATCH($A344,'Cycle 11'!$L$10:$L$999,0),1)),""))</f>
        <v/>
      </c>
      <c r="I344">
        <f>IFERROR(IF(C344="",MAX(I$1:I343),IF(ROW(C$2)=ROW(C344),1,IF(ISERROR(VLOOKUP(C344,C$2:C343,1,FALSE)),MAX(I$1:I343)+1,MAX(I$1:I343)))),"")</f>
        <v>0</v>
      </c>
      <c r="J344" t="str">
        <f t="shared" si="42"/>
        <v/>
      </c>
      <c r="K344" t="str">
        <f t="shared" si="46"/>
        <v/>
      </c>
      <c r="L344" t="str">
        <f t="shared" si="46"/>
        <v/>
      </c>
      <c r="M344" t="str">
        <f t="shared" si="46"/>
        <v/>
      </c>
      <c r="N344" t="str">
        <f t="shared" si="46"/>
        <v/>
      </c>
      <c r="O344" t="str">
        <f t="shared" si="46"/>
        <v/>
      </c>
      <c r="P344" t="str">
        <f t="shared" si="46"/>
        <v/>
      </c>
      <c r="Q344" t="str">
        <f t="shared" si="46"/>
        <v/>
      </c>
      <c r="R344" t="str">
        <f t="shared" si="46"/>
        <v/>
      </c>
      <c r="S344" t="str">
        <f t="shared" si="46"/>
        <v/>
      </c>
      <c r="T344" t="str">
        <f t="shared" si="46"/>
        <v/>
      </c>
      <c r="U344" t="str">
        <f t="shared" si="46"/>
        <v/>
      </c>
      <c r="V344" t="str">
        <f t="shared" si="46"/>
        <v/>
      </c>
      <c r="W344" t="str">
        <f t="shared" si="44"/>
        <v/>
      </c>
      <c r="X344">
        <f>IF(OR(H344="No",H344=""),0,IF(COUNTIFS(H$2:H344,"Yes",C$2:C344,C344)&gt;1,0,COUNTIFS(H$2:H344,"Yes",C$2:C344,C344)))+IF(X343=$X$1,0,X343)</f>
        <v>0</v>
      </c>
    </row>
    <row r="345" spans="1:24" x14ac:dyDescent="0.3">
      <c r="A345">
        <f>ROWS($A$2:$A345)</f>
        <v>344</v>
      </c>
      <c r="B345" t="str">
        <f>IF(ISERROR(VLOOKUP(A345,Summer!L$11:L$500,1,FALSE)),IF(ISERROR(VLOOKUP(A345,'Cycle 1'!L$11:L$500,1,FALSE)),IF(ISERROR(VLOOKUP(A345,'Cycle 2'!L$11:L$500,1,FALSE)),IF(ISERROR(VLOOKUP(A345,'Cycle 3'!L$11:L$500,1,FALSE)),IF(ISERROR(VLOOKUP(A345,'Cycle 4'!L$11:L$500,1,FALSE)),IF(ISERROR(VLOOKUP(A345,'Cycle 5'!L$11:L$500,1,FALSE)),IF(ISERROR(VLOOKUP(A345,'Cycle 6'!L$11:L$500,1,FALSE)),IF(ISERROR(VLOOKUP(A345,'Cycle 7'!L$11:L$500,1,FALSE)),IF(ISERROR(VLOOKUP(A345,'Cycle 8'!L$11:L$500,1,FALSE)),IF(ISERROR(VLOOKUP(A345,'Cycle 9'!L$11:L$500,1,FALSE)),IF(ISERROR(VLOOKUP(A345,'Cycle 10'!L$11:L$500,1,FALSE)),IF(ISERROR(VLOOKUP(A345,'Cycle 11'!L$11:L$500,1,FALSE)),"","Cycle 11"),"Cycle 10"),"Cycle 9"),"Cycle 8"),"Cycle 7"),"Cycle 6"),"Cycle 5"),"Cycle 4"),"Cycle 3"),"Cycle 2"),"Cycle 1"),"Summer")</f>
        <v/>
      </c>
      <c r="C345" t="str">
        <f>IF(IFERROR(IFERROR(IFERROR(IFERROR(IFERROR(IFERROR(IFERROR(IFERROR(IFERROR(IFERROR(IFERROR(IFERROR(INDEX(Summer!B$10:B$999,MATCH($A345,Summer!$L$10:$L$999,0),1),INDEX('Cycle 1'!B$10:B$999,MATCH($A345,'Cycle 1'!$L$10:$L$999,0),1)),INDEX('Cycle 2'!B$10:B$999,MATCH($A345,'Cycle 2'!$L$10:$L$999,0),1)),INDEX('Cycle 3'!B$10:B$999,MATCH($A345,'Cycle 3'!$L$10:$L$999,0),1)),INDEX('Cycle 4'!B$10:B$999,MATCH($A345,'Cycle 4'!$L$10:$L$999,0),1)),INDEX('Cycle 5'!B$10:B$999,MATCH($A345,'Cycle 5'!$L$10:$L$999,0),1)),INDEX('Cycle 6'!B$10:B$999,MATCH($A345,'Cycle 6'!$L$10:$L$999,0),1)),INDEX('Cycle 7'!B$10:B$999,MATCH($A345,'Cycle 7'!$L$10:$L$999,0),1)),INDEX('Cycle 8'!B$10:B$999,MATCH($A345,'Cycle 8'!$L$10:$L$999,0),1)),INDEX('Cycle 9'!B$10:B$999,MATCH($A345,'Cycle 9'!$L$10:$L$999,0),1)),INDEX('Cycle 10'!B$10:B$999,MATCH($A345,'Cycle 10'!$L$10:$L$999,0),1)),INDEX('Cycle 11'!B$10:B$999,MATCH($A345,'Cycle 11'!$L$10:$L$999,0),1)),"")="","",IFERROR(IFERROR(IFERROR(IFERROR(IFERROR(IFERROR(IFERROR(IFERROR(IFERROR(IFERROR(IFERROR(IFERROR(INDEX(Summer!B$10:B$999,MATCH($A345,Summer!$L$10:$L$999,0),1),INDEX('Cycle 1'!B$10:B$999,MATCH($A345,'Cycle 1'!$L$10:$L$999,0),1)),INDEX('Cycle 2'!B$10:B$999,MATCH($A345,'Cycle 2'!$L$10:$L$999,0),1)),INDEX('Cycle 3'!B$10:B$999,MATCH($A345,'Cycle 3'!$L$10:$L$999,0),1)),INDEX('Cycle 4'!B$10:B$999,MATCH($A345,'Cycle 4'!$L$10:$L$999,0),1)),INDEX('Cycle 5'!B$10:B$999,MATCH($A345,'Cycle 5'!$L$10:$L$999,0),1)),INDEX('Cycle 6'!B$10:B$999,MATCH($A345,'Cycle 6'!$L$10:$L$999,0),1)),INDEX('Cycle 7'!B$10:B$999,MATCH($A345,'Cycle 7'!$L$10:$L$999,0),1)),INDEX('Cycle 8'!B$10:B$999,MATCH($A345,'Cycle 8'!$L$10:$L$999,0),1)),INDEX('Cycle 9'!B$10:B$999,MATCH($A345,'Cycle 9'!$L$10:$L$999,0),1)),INDEX('Cycle 10'!B$10:B$999,MATCH($A345,'Cycle 10'!$L$10:$L$999,0),1)),INDEX('Cycle 11'!B$10:B$999,MATCH($A345,'Cycle 11'!$L$10:$L$999,0),1)),""))</f>
        <v/>
      </c>
      <c r="D345" t="str">
        <f>IF(IFERROR(IFERROR(IFERROR(IFERROR(IFERROR(IFERROR(IFERROR(IFERROR(IFERROR(IFERROR(IFERROR(IFERROR(INDEX(Summer!C$10:C$999,MATCH($A345,Summer!$L$10:$L$999,0),1),INDEX('Cycle 1'!C$10:C$999,MATCH($A345,'Cycle 1'!$L$10:$L$999,0),1)),INDEX('Cycle 2'!C$10:C$999,MATCH($A345,'Cycle 2'!$L$10:$L$999,0),1)),INDEX('Cycle 3'!C$10:C$999,MATCH($A345,'Cycle 3'!$L$10:$L$999,0),1)),INDEX('Cycle 4'!C$10:C$999,MATCH($A345,'Cycle 4'!$L$10:$L$999,0),1)),INDEX('Cycle 5'!C$10:C$999,MATCH($A345,'Cycle 5'!$L$10:$L$999,0),1)),INDEX('Cycle 6'!C$10:C$999,MATCH($A345,'Cycle 6'!$L$10:$L$999,0),1)),INDEX('Cycle 7'!C$10:C$999,MATCH($A345,'Cycle 7'!$L$10:$L$999,0),1)),INDEX('Cycle 8'!C$10:C$999,MATCH($A345,'Cycle 8'!$L$10:$L$999,0),1)),INDEX('Cycle 9'!C$10:C$999,MATCH($A345,'Cycle 9'!$L$10:$L$999,0),1)),INDEX('Cycle 10'!C$10:C$999,MATCH($A345,'Cycle 10'!$L$10:$L$999,0),1)),INDEX('Cycle 11'!C$10:C$999,MATCH($A345,'Cycle 11'!$L$10:$L$999,0),1)),"")="","",IFERROR(IFERROR(IFERROR(IFERROR(IFERROR(IFERROR(IFERROR(IFERROR(IFERROR(IFERROR(IFERROR(IFERROR(INDEX(Summer!C$10:C$999,MATCH($A345,Summer!$L$10:$L$999,0),1),INDEX('Cycle 1'!C$10:C$999,MATCH($A345,'Cycle 1'!$L$10:$L$999,0),1)),INDEX('Cycle 2'!C$10:C$999,MATCH($A345,'Cycle 2'!$L$10:$L$999,0),1)),INDEX('Cycle 3'!C$10:C$999,MATCH($A345,'Cycle 3'!$L$10:$L$999,0),1)),INDEX('Cycle 4'!C$10:C$999,MATCH($A345,'Cycle 4'!$L$10:$L$999,0),1)),INDEX('Cycle 5'!C$10:C$999,MATCH($A345,'Cycle 5'!$L$10:$L$999,0),1)),INDEX('Cycle 6'!C$10:C$999,MATCH($A345,'Cycle 6'!$L$10:$L$999,0),1)),INDEX('Cycle 7'!C$10:C$999,MATCH($A345,'Cycle 7'!$L$10:$L$999,0),1)),INDEX('Cycle 8'!C$10:C$999,MATCH($A345,'Cycle 8'!$L$10:$L$999,0),1)),INDEX('Cycle 9'!C$10:C$999,MATCH($A345,'Cycle 9'!$L$10:$L$999,0),1)),INDEX('Cycle 10'!C$10:C$999,MATCH($A345,'Cycle 10'!$L$10:$L$999,0),1)),INDEX('Cycle 11'!C$10:C$999,MATCH($A345,'Cycle 11'!$L$10:$L$999,0),1)),""))</f>
        <v/>
      </c>
      <c r="E345" t="str">
        <f>IF(IFERROR(IFERROR(IFERROR(IFERROR(IFERROR(IFERROR(IFERROR(IFERROR(IFERROR(IFERROR(IFERROR(IFERROR(INDEX(Summer!D$10:D$999,MATCH($A345,Summer!$L$10:$L$999,0),1),INDEX('Cycle 1'!D$10:D$999,MATCH($A345,'Cycle 1'!$L$10:$L$999,0),1)),INDEX('Cycle 2'!D$10:D$999,MATCH($A345,'Cycle 2'!$L$10:$L$999,0),1)),INDEX('Cycle 3'!D$10:D$999,MATCH($A345,'Cycle 3'!$L$10:$L$999,0),1)),INDEX('Cycle 4'!D$10:D$999,MATCH($A345,'Cycle 4'!$L$10:$L$999,0),1)),INDEX('Cycle 5'!D$10:D$999,MATCH($A345,'Cycle 5'!$L$10:$L$999,0),1)),INDEX('Cycle 6'!D$10:D$999,MATCH($A345,'Cycle 6'!$L$10:$L$999,0),1)),INDEX('Cycle 7'!D$10:D$999,MATCH($A345,'Cycle 7'!$L$10:$L$999,0),1)),INDEX('Cycle 8'!D$10:D$999,MATCH($A345,'Cycle 8'!$L$10:$L$999,0),1)),INDEX('Cycle 9'!D$10:D$999,MATCH($A345,'Cycle 9'!$L$10:$L$999,0),1)),INDEX('Cycle 10'!D$10:D$999,MATCH($A345,'Cycle 10'!$L$10:$L$999,0),1)),INDEX('Cycle 11'!D$10:D$999,MATCH($A345,'Cycle 11'!$L$10:$L$999,0),1)),"")="","",IFERROR(IFERROR(IFERROR(IFERROR(IFERROR(IFERROR(IFERROR(IFERROR(IFERROR(IFERROR(IFERROR(IFERROR(INDEX(Summer!D$10:D$999,MATCH($A345,Summer!$L$10:$L$999,0),1),INDEX('Cycle 1'!D$10:D$999,MATCH($A345,'Cycle 1'!$L$10:$L$999,0),1)),INDEX('Cycle 2'!D$10:D$999,MATCH($A345,'Cycle 2'!$L$10:$L$999,0),1)),INDEX('Cycle 3'!D$10:D$999,MATCH($A345,'Cycle 3'!$L$10:$L$999,0),1)),INDEX('Cycle 4'!D$10:D$999,MATCH($A345,'Cycle 4'!$L$10:$L$999,0),1)),INDEX('Cycle 5'!D$10:D$999,MATCH($A345,'Cycle 5'!$L$10:$L$999,0),1)),INDEX('Cycle 6'!D$10:D$999,MATCH($A345,'Cycle 6'!$L$10:$L$999,0),1)),INDEX('Cycle 7'!D$10:D$999,MATCH($A345,'Cycle 7'!$L$10:$L$999,0),1)),INDEX('Cycle 8'!D$10:D$999,MATCH($A345,'Cycle 8'!$L$10:$L$999,0),1)),INDEX('Cycle 9'!D$10:D$999,MATCH($A345,'Cycle 9'!$L$10:$L$999,0),1)),INDEX('Cycle 10'!D$10:D$999,MATCH($A345,'Cycle 10'!$L$10:$L$999,0),1)),INDEX('Cycle 11'!D$10:D$999,MATCH($A345,'Cycle 11'!$L$10:$L$999,0),1)),""))</f>
        <v/>
      </c>
      <c r="F345" t="str">
        <f>IF(IFERROR(IFERROR(IFERROR(IFERROR(IFERROR(IFERROR(IFERROR(IFERROR(IFERROR(IFERROR(IFERROR(IFERROR(INDEX(Summer!E$10:E$999,MATCH($A345,Summer!$L$10:$L$999,0),1),INDEX('Cycle 1'!E$10:E$999,MATCH($A345,'Cycle 1'!$L$10:$L$999,0),1)),INDEX('Cycle 2'!E$10:E$999,MATCH($A345,'Cycle 2'!$L$10:$L$999,0),1)),INDEX('Cycle 3'!E$10:E$999,MATCH($A345,'Cycle 3'!$L$10:$L$999,0),1)),INDEX('Cycle 4'!E$10:E$999,MATCH($A345,'Cycle 4'!$L$10:$L$999,0),1)),INDEX('Cycle 5'!E$10:E$999,MATCH($A345,'Cycle 5'!$L$10:$L$999,0),1)),INDEX('Cycle 6'!E$10:E$999,MATCH($A345,'Cycle 6'!$L$10:$L$999,0),1)),INDEX('Cycle 7'!E$10:E$999,MATCH($A345,'Cycle 7'!$L$10:$L$999,0),1)),INDEX('Cycle 8'!E$10:E$999,MATCH($A345,'Cycle 8'!$L$10:$L$999,0),1)),INDEX('Cycle 9'!E$10:E$999,MATCH($A345,'Cycle 9'!$L$10:$L$999,0),1)),INDEX('Cycle 10'!E$10:E$999,MATCH($A345,'Cycle 10'!$L$10:$L$999,0),1)),INDEX('Cycle 11'!E$10:E$999,MATCH($A345,'Cycle 11'!$L$10:$L$999,0),1)),"")="","",IFERROR(IFERROR(IFERROR(IFERROR(IFERROR(IFERROR(IFERROR(IFERROR(IFERROR(IFERROR(IFERROR(IFERROR(INDEX(Summer!E$10:E$999,MATCH($A345,Summer!$L$10:$L$999,0),1),INDEX('Cycle 1'!E$10:E$999,MATCH($A345,'Cycle 1'!$L$10:$L$999,0),1)),INDEX('Cycle 2'!E$10:E$999,MATCH($A345,'Cycle 2'!$L$10:$L$999,0),1)),INDEX('Cycle 3'!E$10:E$999,MATCH($A345,'Cycle 3'!$L$10:$L$999,0),1)),INDEX('Cycle 4'!E$10:E$999,MATCH($A345,'Cycle 4'!$L$10:$L$999,0),1)),INDEX('Cycle 5'!E$10:E$999,MATCH($A345,'Cycle 5'!$L$10:$L$999,0),1)),INDEX('Cycle 6'!E$10:E$999,MATCH($A345,'Cycle 6'!$L$10:$L$999,0),1)),INDEX('Cycle 7'!E$10:E$999,MATCH($A345,'Cycle 7'!$L$10:$L$999,0),1)),INDEX('Cycle 8'!E$10:E$999,MATCH($A345,'Cycle 8'!$L$10:$L$999,0),1)),INDEX('Cycle 9'!E$10:E$999,MATCH($A345,'Cycle 9'!$L$10:$L$999,0),1)),INDEX('Cycle 10'!E$10:E$999,MATCH($A345,'Cycle 10'!$L$10:$L$999,0),1)),INDEX('Cycle 11'!E$10:E$999,MATCH($A345,'Cycle 11'!$L$10:$L$999,0),1)),""))</f>
        <v/>
      </c>
      <c r="G345" t="str">
        <f>IF(IFERROR(IFERROR(IFERROR(IFERROR(IFERROR(IFERROR(IFERROR(IFERROR(IFERROR(IFERROR(IFERROR(IFERROR(INDEX(Summer!F$10:F$999,MATCH($A345,Summer!$L$10:$L$999,0),1),INDEX('Cycle 1'!F$10:F$999,MATCH($A345,'Cycle 1'!$L$10:$L$999,0),1)),INDEX('Cycle 2'!F$10:F$999,MATCH($A345,'Cycle 2'!$L$10:$L$999,0),1)),INDEX('Cycle 3'!F$10:F$999,MATCH($A345,'Cycle 3'!$L$10:$L$999,0),1)),INDEX('Cycle 4'!F$10:F$999,MATCH($A345,'Cycle 4'!$L$10:$L$999,0),1)),INDEX('Cycle 5'!F$10:F$999,MATCH($A345,'Cycle 5'!$L$10:$L$999,0),1)),INDEX('Cycle 6'!F$10:F$999,MATCH($A345,'Cycle 6'!$L$10:$L$999,0),1)),INDEX('Cycle 7'!F$10:F$999,MATCH($A345,'Cycle 7'!$L$10:$L$999,0),1)),INDEX('Cycle 8'!F$10:F$999,MATCH($A345,'Cycle 8'!$L$10:$L$999,0),1)),INDEX('Cycle 9'!F$10:F$999,MATCH($A345,'Cycle 9'!$L$10:$L$999,0),1)),INDEX('Cycle 10'!F$10:F$999,MATCH($A345,'Cycle 10'!$L$10:$L$999,0),1)),INDEX('Cycle 11'!F$10:F$999,MATCH($A345,'Cycle 11'!$L$10:$L$999,0),1)),"")="","",IFERROR(IFERROR(IFERROR(IFERROR(IFERROR(IFERROR(IFERROR(IFERROR(IFERROR(IFERROR(IFERROR(IFERROR(INDEX(Summer!F$10:F$999,MATCH($A345,Summer!$L$10:$L$999,0),1),INDEX('Cycle 1'!F$10:F$999,MATCH($A345,'Cycle 1'!$L$10:$L$999,0),1)),INDEX('Cycle 2'!F$10:F$999,MATCH($A345,'Cycle 2'!$L$10:$L$999,0),1)),INDEX('Cycle 3'!F$10:F$999,MATCH($A345,'Cycle 3'!$L$10:$L$999,0),1)),INDEX('Cycle 4'!F$10:F$999,MATCH($A345,'Cycle 4'!$L$10:$L$999,0),1)),INDEX('Cycle 5'!F$10:F$999,MATCH($A345,'Cycle 5'!$L$10:$L$999,0),1)),INDEX('Cycle 6'!F$10:F$999,MATCH($A345,'Cycle 6'!$L$10:$L$999,0),1)),INDEX('Cycle 7'!F$10:F$999,MATCH($A345,'Cycle 7'!$L$10:$L$999,0),1)),INDEX('Cycle 8'!F$10:F$999,MATCH($A345,'Cycle 8'!$L$10:$L$999,0),1)),INDEX('Cycle 9'!F$10:F$999,MATCH($A345,'Cycle 9'!$L$10:$L$999,0),1)),INDEX('Cycle 10'!F$10:F$999,MATCH($A345,'Cycle 10'!$L$10:$L$999,0),1)),INDEX('Cycle 11'!F$10:F$999,MATCH($A345,'Cycle 11'!$L$10:$L$999,0),1)),""))</f>
        <v/>
      </c>
      <c r="H345" t="str">
        <f>IF(IFERROR(IFERROR(IFERROR(IFERROR(IFERROR(IFERROR(IFERROR(IFERROR(IFERROR(IFERROR(IFERROR(IFERROR(INDEX(Summer!G$10:G$999,MATCH($A345,Summer!$L$10:$L$999,0),1),INDEX('Cycle 1'!G$10:G$999,MATCH($A345,'Cycle 1'!$L$10:$L$999,0),1)),INDEX('Cycle 2'!G$10:G$999,MATCH($A345,'Cycle 2'!$L$10:$L$999,0),1)),INDEX('Cycle 3'!G$10:G$999,MATCH($A345,'Cycle 3'!$L$10:$L$999,0),1)),INDEX('Cycle 4'!G$10:G$999,MATCH($A345,'Cycle 4'!$L$10:$L$999,0),1)),INDEX('Cycle 5'!G$10:G$999,MATCH($A345,'Cycle 5'!$L$10:$L$999,0),1)),INDEX('Cycle 6'!G$10:G$999,MATCH($A345,'Cycle 6'!$L$10:$L$999,0),1)),INDEX('Cycle 7'!G$10:G$999,MATCH($A345,'Cycle 7'!$L$10:$L$999,0),1)),INDEX('Cycle 8'!G$10:G$999,MATCH($A345,'Cycle 8'!$L$10:$L$999,0),1)),INDEX('Cycle 9'!G$10:G$999,MATCH($A345,'Cycle 9'!$L$10:$L$999,0),1)),INDEX('Cycle 10'!G$10:G$999,MATCH($A345,'Cycle 10'!$L$10:$L$999,0),1)),INDEX('Cycle 11'!G$10:G$999,MATCH($A345,'Cycle 11'!$L$10:$L$999,0),1)),"")="","",IFERROR(IFERROR(IFERROR(IFERROR(IFERROR(IFERROR(IFERROR(IFERROR(IFERROR(IFERROR(IFERROR(IFERROR(INDEX(Summer!G$10:G$999,MATCH($A345,Summer!$L$10:$L$999,0),1),INDEX('Cycle 1'!G$10:G$999,MATCH($A345,'Cycle 1'!$L$10:$L$999,0),1)),INDEX('Cycle 2'!G$10:G$999,MATCH($A345,'Cycle 2'!$L$10:$L$999,0),1)),INDEX('Cycle 3'!G$10:G$999,MATCH($A345,'Cycle 3'!$L$10:$L$999,0),1)),INDEX('Cycle 4'!G$10:G$999,MATCH($A345,'Cycle 4'!$L$10:$L$999,0),1)),INDEX('Cycle 5'!G$10:G$999,MATCH($A345,'Cycle 5'!$L$10:$L$999,0),1)),INDEX('Cycle 6'!G$10:G$999,MATCH($A345,'Cycle 6'!$L$10:$L$999,0),1)),INDEX('Cycle 7'!G$10:G$999,MATCH($A345,'Cycle 7'!$L$10:$L$999,0),1)),INDEX('Cycle 8'!G$10:G$999,MATCH($A345,'Cycle 8'!$L$10:$L$999,0),1)),INDEX('Cycle 9'!G$10:G$999,MATCH($A345,'Cycle 9'!$L$10:$L$999,0),1)),INDEX('Cycle 10'!G$10:G$999,MATCH($A345,'Cycle 10'!$L$10:$L$999,0),1)),INDEX('Cycle 11'!G$10:G$999,MATCH($A345,'Cycle 11'!$L$10:$L$999,0),1)),""))</f>
        <v/>
      </c>
      <c r="I345">
        <f>IFERROR(IF(C345="",MAX(I$1:I344),IF(ROW(C$2)=ROW(C345),1,IF(ISERROR(VLOOKUP(C345,C$2:C344,1,FALSE)),MAX(I$1:I344)+1,MAX(I$1:I344)))),"")</f>
        <v>0</v>
      </c>
      <c r="J345" t="str">
        <f t="shared" si="42"/>
        <v/>
      </c>
      <c r="K345" t="str">
        <f t="shared" si="46"/>
        <v/>
      </c>
      <c r="L345" t="str">
        <f t="shared" si="46"/>
        <v/>
      </c>
      <c r="M345" t="str">
        <f t="shared" si="46"/>
        <v/>
      </c>
      <c r="N345" t="str">
        <f t="shared" si="46"/>
        <v/>
      </c>
      <c r="O345" t="str">
        <f t="shared" si="46"/>
        <v/>
      </c>
      <c r="P345" t="str">
        <f t="shared" si="46"/>
        <v/>
      </c>
      <c r="Q345" t="str">
        <f t="shared" si="46"/>
        <v/>
      </c>
      <c r="R345" t="str">
        <f t="shared" si="46"/>
        <v/>
      </c>
      <c r="S345" t="str">
        <f t="shared" si="46"/>
        <v/>
      </c>
      <c r="T345" t="str">
        <f t="shared" si="46"/>
        <v/>
      </c>
      <c r="U345" t="str">
        <f t="shared" si="46"/>
        <v/>
      </c>
      <c r="V345" t="str">
        <f t="shared" si="46"/>
        <v/>
      </c>
      <c r="W345" t="str">
        <f t="shared" si="44"/>
        <v/>
      </c>
      <c r="X345">
        <f>IF(OR(H345="No",H345=""),0,IF(COUNTIFS(H$2:H345,"Yes",C$2:C345,C345)&gt;1,0,COUNTIFS(H$2:H345,"Yes",C$2:C345,C345)))+IF(X344=$X$1,0,X344)</f>
        <v>0</v>
      </c>
    </row>
    <row r="346" spans="1:24" x14ac:dyDescent="0.3">
      <c r="A346">
        <f>ROWS($A$2:$A346)</f>
        <v>345</v>
      </c>
      <c r="B346" t="str">
        <f>IF(ISERROR(VLOOKUP(A346,Summer!L$11:L$500,1,FALSE)),IF(ISERROR(VLOOKUP(A346,'Cycle 1'!L$11:L$500,1,FALSE)),IF(ISERROR(VLOOKUP(A346,'Cycle 2'!L$11:L$500,1,FALSE)),IF(ISERROR(VLOOKUP(A346,'Cycle 3'!L$11:L$500,1,FALSE)),IF(ISERROR(VLOOKUP(A346,'Cycle 4'!L$11:L$500,1,FALSE)),IF(ISERROR(VLOOKUP(A346,'Cycle 5'!L$11:L$500,1,FALSE)),IF(ISERROR(VLOOKUP(A346,'Cycle 6'!L$11:L$500,1,FALSE)),IF(ISERROR(VLOOKUP(A346,'Cycle 7'!L$11:L$500,1,FALSE)),IF(ISERROR(VLOOKUP(A346,'Cycle 8'!L$11:L$500,1,FALSE)),IF(ISERROR(VLOOKUP(A346,'Cycle 9'!L$11:L$500,1,FALSE)),IF(ISERROR(VLOOKUP(A346,'Cycle 10'!L$11:L$500,1,FALSE)),IF(ISERROR(VLOOKUP(A346,'Cycle 11'!L$11:L$500,1,FALSE)),"","Cycle 11"),"Cycle 10"),"Cycle 9"),"Cycle 8"),"Cycle 7"),"Cycle 6"),"Cycle 5"),"Cycle 4"),"Cycle 3"),"Cycle 2"),"Cycle 1"),"Summer")</f>
        <v/>
      </c>
      <c r="C346" t="str">
        <f>IF(IFERROR(IFERROR(IFERROR(IFERROR(IFERROR(IFERROR(IFERROR(IFERROR(IFERROR(IFERROR(IFERROR(IFERROR(INDEX(Summer!B$10:B$999,MATCH($A346,Summer!$L$10:$L$999,0),1),INDEX('Cycle 1'!B$10:B$999,MATCH($A346,'Cycle 1'!$L$10:$L$999,0),1)),INDEX('Cycle 2'!B$10:B$999,MATCH($A346,'Cycle 2'!$L$10:$L$999,0),1)),INDEX('Cycle 3'!B$10:B$999,MATCH($A346,'Cycle 3'!$L$10:$L$999,0),1)),INDEX('Cycle 4'!B$10:B$999,MATCH($A346,'Cycle 4'!$L$10:$L$999,0),1)),INDEX('Cycle 5'!B$10:B$999,MATCH($A346,'Cycle 5'!$L$10:$L$999,0),1)),INDEX('Cycle 6'!B$10:B$999,MATCH($A346,'Cycle 6'!$L$10:$L$999,0),1)),INDEX('Cycle 7'!B$10:B$999,MATCH($A346,'Cycle 7'!$L$10:$L$999,0),1)),INDEX('Cycle 8'!B$10:B$999,MATCH($A346,'Cycle 8'!$L$10:$L$999,0),1)),INDEX('Cycle 9'!B$10:B$999,MATCH($A346,'Cycle 9'!$L$10:$L$999,0),1)),INDEX('Cycle 10'!B$10:B$999,MATCH($A346,'Cycle 10'!$L$10:$L$999,0),1)),INDEX('Cycle 11'!B$10:B$999,MATCH($A346,'Cycle 11'!$L$10:$L$999,0),1)),"")="","",IFERROR(IFERROR(IFERROR(IFERROR(IFERROR(IFERROR(IFERROR(IFERROR(IFERROR(IFERROR(IFERROR(IFERROR(INDEX(Summer!B$10:B$999,MATCH($A346,Summer!$L$10:$L$999,0),1),INDEX('Cycle 1'!B$10:B$999,MATCH($A346,'Cycle 1'!$L$10:$L$999,0),1)),INDEX('Cycle 2'!B$10:B$999,MATCH($A346,'Cycle 2'!$L$10:$L$999,0),1)),INDEX('Cycle 3'!B$10:B$999,MATCH($A346,'Cycle 3'!$L$10:$L$999,0),1)),INDEX('Cycle 4'!B$10:B$999,MATCH($A346,'Cycle 4'!$L$10:$L$999,0),1)),INDEX('Cycle 5'!B$10:B$999,MATCH($A346,'Cycle 5'!$L$10:$L$999,0),1)),INDEX('Cycle 6'!B$10:B$999,MATCH($A346,'Cycle 6'!$L$10:$L$999,0),1)),INDEX('Cycle 7'!B$10:B$999,MATCH($A346,'Cycle 7'!$L$10:$L$999,0),1)),INDEX('Cycle 8'!B$10:B$999,MATCH($A346,'Cycle 8'!$L$10:$L$999,0),1)),INDEX('Cycle 9'!B$10:B$999,MATCH($A346,'Cycle 9'!$L$10:$L$999,0),1)),INDEX('Cycle 10'!B$10:B$999,MATCH($A346,'Cycle 10'!$L$10:$L$999,0),1)),INDEX('Cycle 11'!B$10:B$999,MATCH($A346,'Cycle 11'!$L$10:$L$999,0),1)),""))</f>
        <v/>
      </c>
      <c r="D346" t="str">
        <f>IF(IFERROR(IFERROR(IFERROR(IFERROR(IFERROR(IFERROR(IFERROR(IFERROR(IFERROR(IFERROR(IFERROR(IFERROR(INDEX(Summer!C$10:C$999,MATCH($A346,Summer!$L$10:$L$999,0),1),INDEX('Cycle 1'!C$10:C$999,MATCH($A346,'Cycle 1'!$L$10:$L$999,0),1)),INDEX('Cycle 2'!C$10:C$999,MATCH($A346,'Cycle 2'!$L$10:$L$999,0),1)),INDEX('Cycle 3'!C$10:C$999,MATCH($A346,'Cycle 3'!$L$10:$L$999,0),1)),INDEX('Cycle 4'!C$10:C$999,MATCH($A346,'Cycle 4'!$L$10:$L$999,0),1)),INDEX('Cycle 5'!C$10:C$999,MATCH($A346,'Cycle 5'!$L$10:$L$999,0),1)),INDEX('Cycle 6'!C$10:C$999,MATCH($A346,'Cycle 6'!$L$10:$L$999,0),1)),INDEX('Cycle 7'!C$10:C$999,MATCH($A346,'Cycle 7'!$L$10:$L$999,0),1)),INDEX('Cycle 8'!C$10:C$999,MATCH($A346,'Cycle 8'!$L$10:$L$999,0),1)),INDEX('Cycle 9'!C$10:C$999,MATCH($A346,'Cycle 9'!$L$10:$L$999,0),1)),INDEX('Cycle 10'!C$10:C$999,MATCH($A346,'Cycle 10'!$L$10:$L$999,0),1)),INDEX('Cycle 11'!C$10:C$999,MATCH($A346,'Cycle 11'!$L$10:$L$999,0),1)),"")="","",IFERROR(IFERROR(IFERROR(IFERROR(IFERROR(IFERROR(IFERROR(IFERROR(IFERROR(IFERROR(IFERROR(IFERROR(INDEX(Summer!C$10:C$999,MATCH($A346,Summer!$L$10:$L$999,0),1),INDEX('Cycle 1'!C$10:C$999,MATCH($A346,'Cycle 1'!$L$10:$L$999,0),1)),INDEX('Cycle 2'!C$10:C$999,MATCH($A346,'Cycle 2'!$L$10:$L$999,0),1)),INDEX('Cycle 3'!C$10:C$999,MATCH($A346,'Cycle 3'!$L$10:$L$999,0),1)),INDEX('Cycle 4'!C$10:C$999,MATCH($A346,'Cycle 4'!$L$10:$L$999,0),1)),INDEX('Cycle 5'!C$10:C$999,MATCH($A346,'Cycle 5'!$L$10:$L$999,0),1)),INDEX('Cycle 6'!C$10:C$999,MATCH($A346,'Cycle 6'!$L$10:$L$999,0),1)),INDEX('Cycle 7'!C$10:C$999,MATCH($A346,'Cycle 7'!$L$10:$L$999,0),1)),INDEX('Cycle 8'!C$10:C$999,MATCH($A346,'Cycle 8'!$L$10:$L$999,0),1)),INDEX('Cycle 9'!C$10:C$999,MATCH($A346,'Cycle 9'!$L$10:$L$999,0),1)),INDEX('Cycle 10'!C$10:C$999,MATCH($A346,'Cycle 10'!$L$10:$L$999,0),1)),INDEX('Cycle 11'!C$10:C$999,MATCH($A346,'Cycle 11'!$L$10:$L$999,0),1)),""))</f>
        <v/>
      </c>
      <c r="E346" t="str">
        <f>IF(IFERROR(IFERROR(IFERROR(IFERROR(IFERROR(IFERROR(IFERROR(IFERROR(IFERROR(IFERROR(IFERROR(IFERROR(INDEX(Summer!D$10:D$999,MATCH($A346,Summer!$L$10:$L$999,0),1),INDEX('Cycle 1'!D$10:D$999,MATCH($A346,'Cycle 1'!$L$10:$L$999,0),1)),INDEX('Cycle 2'!D$10:D$999,MATCH($A346,'Cycle 2'!$L$10:$L$999,0),1)),INDEX('Cycle 3'!D$10:D$999,MATCH($A346,'Cycle 3'!$L$10:$L$999,0),1)),INDEX('Cycle 4'!D$10:D$999,MATCH($A346,'Cycle 4'!$L$10:$L$999,0),1)),INDEX('Cycle 5'!D$10:D$999,MATCH($A346,'Cycle 5'!$L$10:$L$999,0),1)),INDEX('Cycle 6'!D$10:D$999,MATCH($A346,'Cycle 6'!$L$10:$L$999,0),1)),INDEX('Cycle 7'!D$10:D$999,MATCH($A346,'Cycle 7'!$L$10:$L$999,0),1)),INDEX('Cycle 8'!D$10:D$999,MATCH($A346,'Cycle 8'!$L$10:$L$999,0),1)),INDEX('Cycle 9'!D$10:D$999,MATCH($A346,'Cycle 9'!$L$10:$L$999,0),1)),INDEX('Cycle 10'!D$10:D$999,MATCH($A346,'Cycle 10'!$L$10:$L$999,0),1)),INDEX('Cycle 11'!D$10:D$999,MATCH($A346,'Cycle 11'!$L$10:$L$999,0),1)),"")="","",IFERROR(IFERROR(IFERROR(IFERROR(IFERROR(IFERROR(IFERROR(IFERROR(IFERROR(IFERROR(IFERROR(IFERROR(INDEX(Summer!D$10:D$999,MATCH($A346,Summer!$L$10:$L$999,0),1),INDEX('Cycle 1'!D$10:D$999,MATCH($A346,'Cycle 1'!$L$10:$L$999,0),1)),INDEX('Cycle 2'!D$10:D$999,MATCH($A346,'Cycle 2'!$L$10:$L$999,0),1)),INDEX('Cycle 3'!D$10:D$999,MATCH($A346,'Cycle 3'!$L$10:$L$999,0),1)),INDEX('Cycle 4'!D$10:D$999,MATCH($A346,'Cycle 4'!$L$10:$L$999,0),1)),INDEX('Cycle 5'!D$10:D$999,MATCH($A346,'Cycle 5'!$L$10:$L$999,0),1)),INDEX('Cycle 6'!D$10:D$999,MATCH($A346,'Cycle 6'!$L$10:$L$999,0),1)),INDEX('Cycle 7'!D$10:D$999,MATCH($A346,'Cycle 7'!$L$10:$L$999,0),1)),INDEX('Cycle 8'!D$10:D$999,MATCH($A346,'Cycle 8'!$L$10:$L$999,0),1)),INDEX('Cycle 9'!D$10:D$999,MATCH($A346,'Cycle 9'!$L$10:$L$999,0),1)),INDEX('Cycle 10'!D$10:D$999,MATCH($A346,'Cycle 10'!$L$10:$L$999,0),1)),INDEX('Cycle 11'!D$10:D$999,MATCH($A346,'Cycle 11'!$L$10:$L$999,0),1)),""))</f>
        <v/>
      </c>
      <c r="F346" t="str">
        <f>IF(IFERROR(IFERROR(IFERROR(IFERROR(IFERROR(IFERROR(IFERROR(IFERROR(IFERROR(IFERROR(IFERROR(IFERROR(INDEX(Summer!E$10:E$999,MATCH($A346,Summer!$L$10:$L$999,0),1),INDEX('Cycle 1'!E$10:E$999,MATCH($A346,'Cycle 1'!$L$10:$L$999,0),1)),INDEX('Cycle 2'!E$10:E$999,MATCH($A346,'Cycle 2'!$L$10:$L$999,0),1)),INDEX('Cycle 3'!E$10:E$999,MATCH($A346,'Cycle 3'!$L$10:$L$999,0),1)),INDEX('Cycle 4'!E$10:E$999,MATCH($A346,'Cycle 4'!$L$10:$L$999,0),1)),INDEX('Cycle 5'!E$10:E$999,MATCH($A346,'Cycle 5'!$L$10:$L$999,0),1)),INDEX('Cycle 6'!E$10:E$999,MATCH($A346,'Cycle 6'!$L$10:$L$999,0),1)),INDEX('Cycle 7'!E$10:E$999,MATCH($A346,'Cycle 7'!$L$10:$L$999,0),1)),INDEX('Cycle 8'!E$10:E$999,MATCH($A346,'Cycle 8'!$L$10:$L$999,0),1)),INDEX('Cycle 9'!E$10:E$999,MATCH($A346,'Cycle 9'!$L$10:$L$999,0),1)),INDEX('Cycle 10'!E$10:E$999,MATCH($A346,'Cycle 10'!$L$10:$L$999,0),1)),INDEX('Cycle 11'!E$10:E$999,MATCH($A346,'Cycle 11'!$L$10:$L$999,0),1)),"")="","",IFERROR(IFERROR(IFERROR(IFERROR(IFERROR(IFERROR(IFERROR(IFERROR(IFERROR(IFERROR(IFERROR(IFERROR(INDEX(Summer!E$10:E$999,MATCH($A346,Summer!$L$10:$L$999,0),1),INDEX('Cycle 1'!E$10:E$999,MATCH($A346,'Cycle 1'!$L$10:$L$999,0),1)),INDEX('Cycle 2'!E$10:E$999,MATCH($A346,'Cycle 2'!$L$10:$L$999,0),1)),INDEX('Cycle 3'!E$10:E$999,MATCH($A346,'Cycle 3'!$L$10:$L$999,0),1)),INDEX('Cycle 4'!E$10:E$999,MATCH($A346,'Cycle 4'!$L$10:$L$999,0),1)),INDEX('Cycle 5'!E$10:E$999,MATCH($A346,'Cycle 5'!$L$10:$L$999,0),1)),INDEX('Cycle 6'!E$10:E$999,MATCH($A346,'Cycle 6'!$L$10:$L$999,0),1)),INDEX('Cycle 7'!E$10:E$999,MATCH($A346,'Cycle 7'!$L$10:$L$999,0),1)),INDEX('Cycle 8'!E$10:E$999,MATCH($A346,'Cycle 8'!$L$10:$L$999,0),1)),INDEX('Cycle 9'!E$10:E$999,MATCH($A346,'Cycle 9'!$L$10:$L$999,0),1)),INDEX('Cycle 10'!E$10:E$999,MATCH($A346,'Cycle 10'!$L$10:$L$999,0),1)),INDEX('Cycle 11'!E$10:E$999,MATCH($A346,'Cycle 11'!$L$10:$L$999,0),1)),""))</f>
        <v/>
      </c>
      <c r="G346" t="str">
        <f>IF(IFERROR(IFERROR(IFERROR(IFERROR(IFERROR(IFERROR(IFERROR(IFERROR(IFERROR(IFERROR(IFERROR(IFERROR(INDEX(Summer!F$10:F$999,MATCH($A346,Summer!$L$10:$L$999,0),1),INDEX('Cycle 1'!F$10:F$999,MATCH($A346,'Cycle 1'!$L$10:$L$999,0),1)),INDEX('Cycle 2'!F$10:F$999,MATCH($A346,'Cycle 2'!$L$10:$L$999,0),1)),INDEX('Cycle 3'!F$10:F$999,MATCH($A346,'Cycle 3'!$L$10:$L$999,0),1)),INDEX('Cycle 4'!F$10:F$999,MATCH($A346,'Cycle 4'!$L$10:$L$999,0),1)),INDEX('Cycle 5'!F$10:F$999,MATCH($A346,'Cycle 5'!$L$10:$L$999,0),1)),INDEX('Cycle 6'!F$10:F$999,MATCH($A346,'Cycle 6'!$L$10:$L$999,0),1)),INDEX('Cycle 7'!F$10:F$999,MATCH($A346,'Cycle 7'!$L$10:$L$999,0),1)),INDEX('Cycle 8'!F$10:F$999,MATCH($A346,'Cycle 8'!$L$10:$L$999,0),1)),INDEX('Cycle 9'!F$10:F$999,MATCH($A346,'Cycle 9'!$L$10:$L$999,0),1)),INDEX('Cycle 10'!F$10:F$999,MATCH($A346,'Cycle 10'!$L$10:$L$999,0),1)),INDEX('Cycle 11'!F$10:F$999,MATCH($A346,'Cycle 11'!$L$10:$L$999,0),1)),"")="","",IFERROR(IFERROR(IFERROR(IFERROR(IFERROR(IFERROR(IFERROR(IFERROR(IFERROR(IFERROR(IFERROR(IFERROR(INDEX(Summer!F$10:F$999,MATCH($A346,Summer!$L$10:$L$999,0),1),INDEX('Cycle 1'!F$10:F$999,MATCH($A346,'Cycle 1'!$L$10:$L$999,0),1)),INDEX('Cycle 2'!F$10:F$999,MATCH($A346,'Cycle 2'!$L$10:$L$999,0),1)),INDEX('Cycle 3'!F$10:F$999,MATCH($A346,'Cycle 3'!$L$10:$L$999,0),1)),INDEX('Cycle 4'!F$10:F$999,MATCH($A346,'Cycle 4'!$L$10:$L$999,0),1)),INDEX('Cycle 5'!F$10:F$999,MATCH($A346,'Cycle 5'!$L$10:$L$999,0),1)),INDEX('Cycle 6'!F$10:F$999,MATCH($A346,'Cycle 6'!$L$10:$L$999,0),1)),INDEX('Cycle 7'!F$10:F$999,MATCH($A346,'Cycle 7'!$L$10:$L$999,0),1)),INDEX('Cycle 8'!F$10:F$999,MATCH($A346,'Cycle 8'!$L$10:$L$999,0),1)),INDEX('Cycle 9'!F$10:F$999,MATCH($A346,'Cycle 9'!$L$10:$L$999,0),1)),INDEX('Cycle 10'!F$10:F$999,MATCH($A346,'Cycle 10'!$L$10:$L$999,0),1)),INDEX('Cycle 11'!F$10:F$999,MATCH($A346,'Cycle 11'!$L$10:$L$999,0),1)),""))</f>
        <v/>
      </c>
      <c r="H346" t="str">
        <f>IF(IFERROR(IFERROR(IFERROR(IFERROR(IFERROR(IFERROR(IFERROR(IFERROR(IFERROR(IFERROR(IFERROR(IFERROR(INDEX(Summer!G$10:G$999,MATCH($A346,Summer!$L$10:$L$999,0),1),INDEX('Cycle 1'!G$10:G$999,MATCH($A346,'Cycle 1'!$L$10:$L$999,0),1)),INDEX('Cycle 2'!G$10:G$999,MATCH($A346,'Cycle 2'!$L$10:$L$999,0),1)),INDEX('Cycle 3'!G$10:G$999,MATCH($A346,'Cycle 3'!$L$10:$L$999,0),1)),INDEX('Cycle 4'!G$10:G$999,MATCH($A346,'Cycle 4'!$L$10:$L$999,0),1)),INDEX('Cycle 5'!G$10:G$999,MATCH($A346,'Cycle 5'!$L$10:$L$999,0),1)),INDEX('Cycle 6'!G$10:G$999,MATCH($A346,'Cycle 6'!$L$10:$L$999,0),1)),INDEX('Cycle 7'!G$10:G$999,MATCH($A346,'Cycle 7'!$L$10:$L$999,0),1)),INDEX('Cycle 8'!G$10:G$999,MATCH($A346,'Cycle 8'!$L$10:$L$999,0),1)),INDEX('Cycle 9'!G$10:G$999,MATCH($A346,'Cycle 9'!$L$10:$L$999,0),1)),INDEX('Cycle 10'!G$10:G$999,MATCH($A346,'Cycle 10'!$L$10:$L$999,0),1)),INDEX('Cycle 11'!G$10:G$999,MATCH($A346,'Cycle 11'!$L$10:$L$999,0),1)),"")="","",IFERROR(IFERROR(IFERROR(IFERROR(IFERROR(IFERROR(IFERROR(IFERROR(IFERROR(IFERROR(IFERROR(IFERROR(INDEX(Summer!G$10:G$999,MATCH($A346,Summer!$L$10:$L$999,0),1),INDEX('Cycle 1'!G$10:G$999,MATCH($A346,'Cycle 1'!$L$10:$L$999,0),1)),INDEX('Cycle 2'!G$10:G$999,MATCH($A346,'Cycle 2'!$L$10:$L$999,0),1)),INDEX('Cycle 3'!G$10:G$999,MATCH($A346,'Cycle 3'!$L$10:$L$999,0),1)),INDEX('Cycle 4'!G$10:G$999,MATCH($A346,'Cycle 4'!$L$10:$L$999,0),1)),INDEX('Cycle 5'!G$10:G$999,MATCH($A346,'Cycle 5'!$L$10:$L$999,0),1)),INDEX('Cycle 6'!G$10:G$999,MATCH($A346,'Cycle 6'!$L$10:$L$999,0),1)),INDEX('Cycle 7'!G$10:G$999,MATCH($A346,'Cycle 7'!$L$10:$L$999,0),1)),INDEX('Cycle 8'!G$10:G$999,MATCH($A346,'Cycle 8'!$L$10:$L$999,0),1)),INDEX('Cycle 9'!G$10:G$999,MATCH($A346,'Cycle 9'!$L$10:$L$999,0),1)),INDEX('Cycle 10'!G$10:G$999,MATCH($A346,'Cycle 10'!$L$10:$L$999,0),1)),INDEX('Cycle 11'!G$10:G$999,MATCH($A346,'Cycle 11'!$L$10:$L$999,0),1)),""))</f>
        <v/>
      </c>
      <c r="I346">
        <f>IFERROR(IF(C346="",MAX(I$1:I345),IF(ROW(C$2)=ROW(C346),1,IF(ISERROR(VLOOKUP(C346,C$2:C345,1,FALSE)),MAX(I$1:I345)+1,MAX(I$1:I345)))),"")</f>
        <v>0</v>
      </c>
      <c r="J346" t="str">
        <f t="shared" si="42"/>
        <v/>
      </c>
      <c r="K346" t="str">
        <f t="shared" si="46"/>
        <v/>
      </c>
      <c r="L346" t="str">
        <f t="shared" si="46"/>
        <v/>
      </c>
      <c r="M346" t="str">
        <f t="shared" si="46"/>
        <v/>
      </c>
      <c r="N346" t="str">
        <f t="shared" si="46"/>
        <v/>
      </c>
      <c r="O346" t="str">
        <f t="shared" si="46"/>
        <v/>
      </c>
      <c r="P346" t="str">
        <f t="shared" si="46"/>
        <v/>
      </c>
      <c r="Q346" t="str">
        <f t="shared" si="46"/>
        <v/>
      </c>
      <c r="R346" t="str">
        <f t="shared" si="46"/>
        <v/>
      </c>
      <c r="S346" t="str">
        <f t="shared" si="46"/>
        <v/>
      </c>
      <c r="T346" t="str">
        <f t="shared" si="46"/>
        <v/>
      </c>
      <c r="U346" t="str">
        <f t="shared" si="46"/>
        <v/>
      </c>
      <c r="V346" t="str">
        <f t="shared" si="46"/>
        <v/>
      </c>
      <c r="W346" t="str">
        <f t="shared" si="44"/>
        <v/>
      </c>
      <c r="X346">
        <f>IF(OR(H346="No",H346=""),0,IF(COUNTIFS(H$2:H346,"Yes",C$2:C346,C346)&gt;1,0,COUNTIFS(H$2:H346,"Yes",C$2:C346,C346)))+IF(X345=$X$1,0,X345)</f>
        <v>0</v>
      </c>
    </row>
    <row r="347" spans="1:24" x14ac:dyDescent="0.3">
      <c r="A347">
        <f>ROWS($A$2:$A347)</f>
        <v>346</v>
      </c>
      <c r="B347" t="str">
        <f>IF(ISERROR(VLOOKUP(A347,Summer!L$11:L$500,1,FALSE)),IF(ISERROR(VLOOKUP(A347,'Cycle 1'!L$11:L$500,1,FALSE)),IF(ISERROR(VLOOKUP(A347,'Cycle 2'!L$11:L$500,1,FALSE)),IF(ISERROR(VLOOKUP(A347,'Cycle 3'!L$11:L$500,1,FALSE)),IF(ISERROR(VLOOKUP(A347,'Cycle 4'!L$11:L$500,1,FALSE)),IF(ISERROR(VLOOKUP(A347,'Cycle 5'!L$11:L$500,1,FALSE)),IF(ISERROR(VLOOKUP(A347,'Cycle 6'!L$11:L$500,1,FALSE)),IF(ISERROR(VLOOKUP(A347,'Cycle 7'!L$11:L$500,1,FALSE)),IF(ISERROR(VLOOKUP(A347,'Cycle 8'!L$11:L$500,1,FALSE)),IF(ISERROR(VLOOKUP(A347,'Cycle 9'!L$11:L$500,1,FALSE)),IF(ISERROR(VLOOKUP(A347,'Cycle 10'!L$11:L$500,1,FALSE)),IF(ISERROR(VLOOKUP(A347,'Cycle 11'!L$11:L$500,1,FALSE)),"","Cycle 11"),"Cycle 10"),"Cycle 9"),"Cycle 8"),"Cycle 7"),"Cycle 6"),"Cycle 5"),"Cycle 4"),"Cycle 3"),"Cycle 2"),"Cycle 1"),"Summer")</f>
        <v/>
      </c>
      <c r="C347" t="str">
        <f>IF(IFERROR(IFERROR(IFERROR(IFERROR(IFERROR(IFERROR(IFERROR(IFERROR(IFERROR(IFERROR(IFERROR(IFERROR(INDEX(Summer!B$10:B$999,MATCH($A347,Summer!$L$10:$L$999,0),1),INDEX('Cycle 1'!B$10:B$999,MATCH($A347,'Cycle 1'!$L$10:$L$999,0),1)),INDEX('Cycle 2'!B$10:B$999,MATCH($A347,'Cycle 2'!$L$10:$L$999,0),1)),INDEX('Cycle 3'!B$10:B$999,MATCH($A347,'Cycle 3'!$L$10:$L$999,0),1)),INDEX('Cycle 4'!B$10:B$999,MATCH($A347,'Cycle 4'!$L$10:$L$999,0),1)),INDEX('Cycle 5'!B$10:B$999,MATCH($A347,'Cycle 5'!$L$10:$L$999,0),1)),INDEX('Cycle 6'!B$10:B$999,MATCH($A347,'Cycle 6'!$L$10:$L$999,0),1)),INDEX('Cycle 7'!B$10:B$999,MATCH($A347,'Cycle 7'!$L$10:$L$999,0),1)),INDEX('Cycle 8'!B$10:B$999,MATCH($A347,'Cycle 8'!$L$10:$L$999,0),1)),INDEX('Cycle 9'!B$10:B$999,MATCH($A347,'Cycle 9'!$L$10:$L$999,0),1)),INDEX('Cycle 10'!B$10:B$999,MATCH($A347,'Cycle 10'!$L$10:$L$999,0),1)),INDEX('Cycle 11'!B$10:B$999,MATCH($A347,'Cycle 11'!$L$10:$L$999,0),1)),"")="","",IFERROR(IFERROR(IFERROR(IFERROR(IFERROR(IFERROR(IFERROR(IFERROR(IFERROR(IFERROR(IFERROR(IFERROR(INDEX(Summer!B$10:B$999,MATCH($A347,Summer!$L$10:$L$999,0),1),INDEX('Cycle 1'!B$10:B$999,MATCH($A347,'Cycle 1'!$L$10:$L$999,0),1)),INDEX('Cycle 2'!B$10:B$999,MATCH($A347,'Cycle 2'!$L$10:$L$999,0),1)),INDEX('Cycle 3'!B$10:B$999,MATCH($A347,'Cycle 3'!$L$10:$L$999,0),1)),INDEX('Cycle 4'!B$10:B$999,MATCH($A347,'Cycle 4'!$L$10:$L$999,0),1)),INDEX('Cycle 5'!B$10:B$999,MATCH($A347,'Cycle 5'!$L$10:$L$999,0),1)),INDEX('Cycle 6'!B$10:B$999,MATCH($A347,'Cycle 6'!$L$10:$L$999,0),1)),INDEX('Cycle 7'!B$10:B$999,MATCH($A347,'Cycle 7'!$L$10:$L$999,0),1)),INDEX('Cycle 8'!B$10:B$999,MATCH($A347,'Cycle 8'!$L$10:$L$999,0),1)),INDEX('Cycle 9'!B$10:B$999,MATCH($A347,'Cycle 9'!$L$10:$L$999,0),1)),INDEX('Cycle 10'!B$10:B$999,MATCH($A347,'Cycle 10'!$L$10:$L$999,0),1)),INDEX('Cycle 11'!B$10:B$999,MATCH($A347,'Cycle 11'!$L$10:$L$999,0),1)),""))</f>
        <v/>
      </c>
      <c r="D347" t="str">
        <f>IF(IFERROR(IFERROR(IFERROR(IFERROR(IFERROR(IFERROR(IFERROR(IFERROR(IFERROR(IFERROR(IFERROR(IFERROR(INDEX(Summer!C$10:C$999,MATCH($A347,Summer!$L$10:$L$999,0),1),INDEX('Cycle 1'!C$10:C$999,MATCH($A347,'Cycle 1'!$L$10:$L$999,0),1)),INDEX('Cycle 2'!C$10:C$999,MATCH($A347,'Cycle 2'!$L$10:$L$999,0),1)),INDEX('Cycle 3'!C$10:C$999,MATCH($A347,'Cycle 3'!$L$10:$L$999,0),1)),INDEX('Cycle 4'!C$10:C$999,MATCH($A347,'Cycle 4'!$L$10:$L$999,0),1)),INDEX('Cycle 5'!C$10:C$999,MATCH($A347,'Cycle 5'!$L$10:$L$999,0),1)),INDEX('Cycle 6'!C$10:C$999,MATCH($A347,'Cycle 6'!$L$10:$L$999,0),1)),INDEX('Cycle 7'!C$10:C$999,MATCH($A347,'Cycle 7'!$L$10:$L$999,0),1)),INDEX('Cycle 8'!C$10:C$999,MATCH($A347,'Cycle 8'!$L$10:$L$999,0),1)),INDEX('Cycle 9'!C$10:C$999,MATCH($A347,'Cycle 9'!$L$10:$L$999,0),1)),INDEX('Cycle 10'!C$10:C$999,MATCH($A347,'Cycle 10'!$L$10:$L$999,0),1)),INDEX('Cycle 11'!C$10:C$999,MATCH($A347,'Cycle 11'!$L$10:$L$999,0),1)),"")="","",IFERROR(IFERROR(IFERROR(IFERROR(IFERROR(IFERROR(IFERROR(IFERROR(IFERROR(IFERROR(IFERROR(IFERROR(INDEX(Summer!C$10:C$999,MATCH($A347,Summer!$L$10:$L$999,0),1),INDEX('Cycle 1'!C$10:C$999,MATCH($A347,'Cycle 1'!$L$10:$L$999,0),1)),INDEX('Cycle 2'!C$10:C$999,MATCH($A347,'Cycle 2'!$L$10:$L$999,0),1)),INDEX('Cycle 3'!C$10:C$999,MATCH($A347,'Cycle 3'!$L$10:$L$999,0),1)),INDEX('Cycle 4'!C$10:C$999,MATCH($A347,'Cycle 4'!$L$10:$L$999,0),1)),INDEX('Cycle 5'!C$10:C$999,MATCH($A347,'Cycle 5'!$L$10:$L$999,0),1)),INDEX('Cycle 6'!C$10:C$999,MATCH($A347,'Cycle 6'!$L$10:$L$999,0),1)),INDEX('Cycle 7'!C$10:C$999,MATCH($A347,'Cycle 7'!$L$10:$L$999,0),1)),INDEX('Cycle 8'!C$10:C$999,MATCH($A347,'Cycle 8'!$L$10:$L$999,0),1)),INDEX('Cycle 9'!C$10:C$999,MATCH($A347,'Cycle 9'!$L$10:$L$999,0),1)),INDEX('Cycle 10'!C$10:C$999,MATCH($A347,'Cycle 10'!$L$10:$L$999,0),1)),INDEX('Cycle 11'!C$10:C$999,MATCH($A347,'Cycle 11'!$L$10:$L$999,0),1)),""))</f>
        <v/>
      </c>
      <c r="E347" t="str">
        <f>IF(IFERROR(IFERROR(IFERROR(IFERROR(IFERROR(IFERROR(IFERROR(IFERROR(IFERROR(IFERROR(IFERROR(IFERROR(INDEX(Summer!D$10:D$999,MATCH($A347,Summer!$L$10:$L$999,0),1),INDEX('Cycle 1'!D$10:D$999,MATCH($A347,'Cycle 1'!$L$10:$L$999,0),1)),INDEX('Cycle 2'!D$10:D$999,MATCH($A347,'Cycle 2'!$L$10:$L$999,0),1)),INDEX('Cycle 3'!D$10:D$999,MATCH($A347,'Cycle 3'!$L$10:$L$999,0),1)),INDEX('Cycle 4'!D$10:D$999,MATCH($A347,'Cycle 4'!$L$10:$L$999,0),1)),INDEX('Cycle 5'!D$10:D$999,MATCH($A347,'Cycle 5'!$L$10:$L$999,0),1)),INDEX('Cycle 6'!D$10:D$999,MATCH($A347,'Cycle 6'!$L$10:$L$999,0),1)),INDEX('Cycle 7'!D$10:D$999,MATCH($A347,'Cycle 7'!$L$10:$L$999,0),1)),INDEX('Cycle 8'!D$10:D$999,MATCH($A347,'Cycle 8'!$L$10:$L$999,0),1)),INDEX('Cycle 9'!D$10:D$999,MATCH($A347,'Cycle 9'!$L$10:$L$999,0),1)),INDEX('Cycle 10'!D$10:D$999,MATCH($A347,'Cycle 10'!$L$10:$L$999,0),1)),INDEX('Cycle 11'!D$10:D$999,MATCH($A347,'Cycle 11'!$L$10:$L$999,0),1)),"")="","",IFERROR(IFERROR(IFERROR(IFERROR(IFERROR(IFERROR(IFERROR(IFERROR(IFERROR(IFERROR(IFERROR(IFERROR(INDEX(Summer!D$10:D$999,MATCH($A347,Summer!$L$10:$L$999,0),1),INDEX('Cycle 1'!D$10:D$999,MATCH($A347,'Cycle 1'!$L$10:$L$999,0),1)),INDEX('Cycle 2'!D$10:D$999,MATCH($A347,'Cycle 2'!$L$10:$L$999,0),1)),INDEX('Cycle 3'!D$10:D$999,MATCH($A347,'Cycle 3'!$L$10:$L$999,0),1)),INDEX('Cycle 4'!D$10:D$999,MATCH($A347,'Cycle 4'!$L$10:$L$999,0),1)),INDEX('Cycle 5'!D$10:D$999,MATCH($A347,'Cycle 5'!$L$10:$L$999,0),1)),INDEX('Cycle 6'!D$10:D$999,MATCH($A347,'Cycle 6'!$L$10:$L$999,0),1)),INDEX('Cycle 7'!D$10:D$999,MATCH($A347,'Cycle 7'!$L$10:$L$999,0),1)),INDEX('Cycle 8'!D$10:D$999,MATCH($A347,'Cycle 8'!$L$10:$L$999,0),1)),INDEX('Cycle 9'!D$10:D$999,MATCH($A347,'Cycle 9'!$L$10:$L$999,0),1)),INDEX('Cycle 10'!D$10:D$999,MATCH($A347,'Cycle 10'!$L$10:$L$999,0),1)),INDEX('Cycle 11'!D$10:D$999,MATCH($A347,'Cycle 11'!$L$10:$L$999,0),1)),""))</f>
        <v/>
      </c>
      <c r="F347" t="str">
        <f>IF(IFERROR(IFERROR(IFERROR(IFERROR(IFERROR(IFERROR(IFERROR(IFERROR(IFERROR(IFERROR(IFERROR(IFERROR(INDEX(Summer!E$10:E$999,MATCH($A347,Summer!$L$10:$L$999,0),1),INDEX('Cycle 1'!E$10:E$999,MATCH($A347,'Cycle 1'!$L$10:$L$999,0),1)),INDEX('Cycle 2'!E$10:E$999,MATCH($A347,'Cycle 2'!$L$10:$L$999,0),1)),INDEX('Cycle 3'!E$10:E$999,MATCH($A347,'Cycle 3'!$L$10:$L$999,0),1)),INDEX('Cycle 4'!E$10:E$999,MATCH($A347,'Cycle 4'!$L$10:$L$999,0),1)),INDEX('Cycle 5'!E$10:E$999,MATCH($A347,'Cycle 5'!$L$10:$L$999,0),1)),INDEX('Cycle 6'!E$10:E$999,MATCH($A347,'Cycle 6'!$L$10:$L$999,0),1)),INDEX('Cycle 7'!E$10:E$999,MATCH($A347,'Cycle 7'!$L$10:$L$999,0),1)),INDEX('Cycle 8'!E$10:E$999,MATCH($A347,'Cycle 8'!$L$10:$L$999,0),1)),INDEX('Cycle 9'!E$10:E$999,MATCH($A347,'Cycle 9'!$L$10:$L$999,0),1)),INDEX('Cycle 10'!E$10:E$999,MATCH($A347,'Cycle 10'!$L$10:$L$999,0),1)),INDEX('Cycle 11'!E$10:E$999,MATCH($A347,'Cycle 11'!$L$10:$L$999,0),1)),"")="","",IFERROR(IFERROR(IFERROR(IFERROR(IFERROR(IFERROR(IFERROR(IFERROR(IFERROR(IFERROR(IFERROR(IFERROR(INDEX(Summer!E$10:E$999,MATCH($A347,Summer!$L$10:$L$999,0),1),INDEX('Cycle 1'!E$10:E$999,MATCH($A347,'Cycle 1'!$L$10:$L$999,0),1)),INDEX('Cycle 2'!E$10:E$999,MATCH($A347,'Cycle 2'!$L$10:$L$999,0),1)),INDEX('Cycle 3'!E$10:E$999,MATCH($A347,'Cycle 3'!$L$10:$L$999,0),1)),INDEX('Cycle 4'!E$10:E$999,MATCH($A347,'Cycle 4'!$L$10:$L$999,0),1)),INDEX('Cycle 5'!E$10:E$999,MATCH($A347,'Cycle 5'!$L$10:$L$999,0),1)),INDEX('Cycle 6'!E$10:E$999,MATCH($A347,'Cycle 6'!$L$10:$L$999,0),1)),INDEX('Cycle 7'!E$10:E$999,MATCH($A347,'Cycle 7'!$L$10:$L$999,0),1)),INDEX('Cycle 8'!E$10:E$999,MATCH($A347,'Cycle 8'!$L$10:$L$999,0),1)),INDEX('Cycle 9'!E$10:E$999,MATCH($A347,'Cycle 9'!$L$10:$L$999,0),1)),INDEX('Cycle 10'!E$10:E$999,MATCH($A347,'Cycle 10'!$L$10:$L$999,0),1)),INDEX('Cycle 11'!E$10:E$999,MATCH($A347,'Cycle 11'!$L$10:$L$999,0),1)),""))</f>
        <v/>
      </c>
      <c r="G347" t="str">
        <f>IF(IFERROR(IFERROR(IFERROR(IFERROR(IFERROR(IFERROR(IFERROR(IFERROR(IFERROR(IFERROR(IFERROR(IFERROR(INDEX(Summer!F$10:F$999,MATCH($A347,Summer!$L$10:$L$999,0),1),INDEX('Cycle 1'!F$10:F$999,MATCH($A347,'Cycle 1'!$L$10:$L$999,0),1)),INDEX('Cycle 2'!F$10:F$999,MATCH($A347,'Cycle 2'!$L$10:$L$999,0),1)),INDEX('Cycle 3'!F$10:F$999,MATCH($A347,'Cycle 3'!$L$10:$L$999,0),1)),INDEX('Cycle 4'!F$10:F$999,MATCH($A347,'Cycle 4'!$L$10:$L$999,0),1)),INDEX('Cycle 5'!F$10:F$999,MATCH($A347,'Cycle 5'!$L$10:$L$999,0),1)),INDEX('Cycle 6'!F$10:F$999,MATCH($A347,'Cycle 6'!$L$10:$L$999,0),1)),INDEX('Cycle 7'!F$10:F$999,MATCH($A347,'Cycle 7'!$L$10:$L$999,0),1)),INDEX('Cycle 8'!F$10:F$999,MATCH($A347,'Cycle 8'!$L$10:$L$999,0),1)),INDEX('Cycle 9'!F$10:F$999,MATCH($A347,'Cycle 9'!$L$10:$L$999,0),1)),INDEX('Cycle 10'!F$10:F$999,MATCH($A347,'Cycle 10'!$L$10:$L$999,0),1)),INDEX('Cycle 11'!F$10:F$999,MATCH($A347,'Cycle 11'!$L$10:$L$999,0),1)),"")="","",IFERROR(IFERROR(IFERROR(IFERROR(IFERROR(IFERROR(IFERROR(IFERROR(IFERROR(IFERROR(IFERROR(IFERROR(INDEX(Summer!F$10:F$999,MATCH($A347,Summer!$L$10:$L$999,0),1),INDEX('Cycle 1'!F$10:F$999,MATCH($A347,'Cycle 1'!$L$10:$L$999,0),1)),INDEX('Cycle 2'!F$10:F$999,MATCH($A347,'Cycle 2'!$L$10:$L$999,0),1)),INDEX('Cycle 3'!F$10:F$999,MATCH($A347,'Cycle 3'!$L$10:$L$999,0),1)),INDEX('Cycle 4'!F$10:F$999,MATCH($A347,'Cycle 4'!$L$10:$L$999,0),1)),INDEX('Cycle 5'!F$10:F$999,MATCH($A347,'Cycle 5'!$L$10:$L$999,0),1)),INDEX('Cycle 6'!F$10:F$999,MATCH($A347,'Cycle 6'!$L$10:$L$999,0),1)),INDEX('Cycle 7'!F$10:F$999,MATCH($A347,'Cycle 7'!$L$10:$L$999,0),1)),INDEX('Cycle 8'!F$10:F$999,MATCH($A347,'Cycle 8'!$L$10:$L$999,0),1)),INDEX('Cycle 9'!F$10:F$999,MATCH($A347,'Cycle 9'!$L$10:$L$999,0),1)),INDEX('Cycle 10'!F$10:F$999,MATCH($A347,'Cycle 10'!$L$10:$L$999,0),1)),INDEX('Cycle 11'!F$10:F$999,MATCH($A347,'Cycle 11'!$L$10:$L$999,0),1)),""))</f>
        <v/>
      </c>
      <c r="H347" t="str">
        <f>IF(IFERROR(IFERROR(IFERROR(IFERROR(IFERROR(IFERROR(IFERROR(IFERROR(IFERROR(IFERROR(IFERROR(IFERROR(INDEX(Summer!G$10:G$999,MATCH($A347,Summer!$L$10:$L$999,0),1),INDEX('Cycle 1'!G$10:G$999,MATCH($A347,'Cycle 1'!$L$10:$L$999,0),1)),INDEX('Cycle 2'!G$10:G$999,MATCH($A347,'Cycle 2'!$L$10:$L$999,0),1)),INDEX('Cycle 3'!G$10:G$999,MATCH($A347,'Cycle 3'!$L$10:$L$999,0),1)),INDEX('Cycle 4'!G$10:G$999,MATCH($A347,'Cycle 4'!$L$10:$L$999,0),1)),INDEX('Cycle 5'!G$10:G$999,MATCH($A347,'Cycle 5'!$L$10:$L$999,0),1)),INDEX('Cycle 6'!G$10:G$999,MATCH($A347,'Cycle 6'!$L$10:$L$999,0),1)),INDEX('Cycle 7'!G$10:G$999,MATCH($A347,'Cycle 7'!$L$10:$L$999,0),1)),INDEX('Cycle 8'!G$10:G$999,MATCH($A347,'Cycle 8'!$L$10:$L$999,0),1)),INDEX('Cycle 9'!G$10:G$999,MATCH($A347,'Cycle 9'!$L$10:$L$999,0),1)),INDEX('Cycle 10'!G$10:G$999,MATCH($A347,'Cycle 10'!$L$10:$L$999,0),1)),INDEX('Cycle 11'!G$10:G$999,MATCH($A347,'Cycle 11'!$L$10:$L$999,0),1)),"")="","",IFERROR(IFERROR(IFERROR(IFERROR(IFERROR(IFERROR(IFERROR(IFERROR(IFERROR(IFERROR(IFERROR(IFERROR(INDEX(Summer!G$10:G$999,MATCH($A347,Summer!$L$10:$L$999,0),1),INDEX('Cycle 1'!G$10:G$999,MATCH($A347,'Cycle 1'!$L$10:$L$999,0),1)),INDEX('Cycle 2'!G$10:G$999,MATCH($A347,'Cycle 2'!$L$10:$L$999,0),1)),INDEX('Cycle 3'!G$10:G$999,MATCH($A347,'Cycle 3'!$L$10:$L$999,0),1)),INDEX('Cycle 4'!G$10:G$999,MATCH($A347,'Cycle 4'!$L$10:$L$999,0),1)),INDEX('Cycle 5'!G$10:G$999,MATCH($A347,'Cycle 5'!$L$10:$L$999,0),1)),INDEX('Cycle 6'!G$10:G$999,MATCH($A347,'Cycle 6'!$L$10:$L$999,0),1)),INDEX('Cycle 7'!G$10:G$999,MATCH($A347,'Cycle 7'!$L$10:$L$999,0),1)),INDEX('Cycle 8'!G$10:G$999,MATCH($A347,'Cycle 8'!$L$10:$L$999,0),1)),INDEX('Cycle 9'!G$10:G$999,MATCH($A347,'Cycle 9'!$L$10:$L$999,0),1)),INDEX('Cycle 10'!G$10:G$999,MATCH($A347,'Cycle 10'!$L$10:$L$999,0),1)),INDEX('Cycle 11'!G$10:G$999,MATCH($A347,'Cycle 11'!$L$10:$L$999,0),1)),""))</f>
        <v/>
      </c>
      <c r="I347">
        <f>IFERROR(IF(C347="",MAX(I$1:I346),IF(ROW(C$2)=ROW(C347),1,IF(ISERROR(VLOOKUP(C347,C$2:C346,1,FALSE)),MAX(I$1:I346)+1,MAX(I$1:I346)))),"")</f>
        <v>0</v>
      </c>
      <c r="J347" t="str">
        <f t="shared" si="42"/>
        <v/>
      </c>
      <c r="K347" t="str">
        <f t="shared" si="46"/>
        <v/>
      </c>
      <c r="L347" t="str">
        <f t="shared" si="46"/>
        <v/>
      </c>
      <c r="M347" t="str">
        <f t="shared" si="46"/>
        <v/>
      </c>
      <c r="N347" t="str">
        <f t="shared" si="46"/>
        <v/>
      </c>
      <c r="O347" t="str">
        <f t="shared" si="46"/>
        <v/>
      </c>
      <c r="P347" t="str">
        <f t="shared" si="46"/>
        <v/>
      </c>
      <c r="Q347" t="str">
        <f t="shared" si="46"/>
        <v/>
      </c>
      <c r="R347" t="str">
        <f t="shared" si="46"/>
        <v/>
      </c>
      <c r="S347" t="str">
        <f t="shared" si="46"/>
        <v/>
      </c>
      <c r="T347" t="str">
        <f t="shared" si="46"/>
        <v/>
      </c>
      <c r="U347" t="str">
        <f t="shared" si="46"/>
        <v/>
      </c>
      <c r="V347" t="str">
        <f t="shared" si="46"/>
        <v/>
      </c>
      <c r="W347" t="str">
        <f t="shared" si="44"/>
        <v/>
      </c>
      <c r="X347">
        <f>IF(OR(H347="No",H347=""),0,IF(COUNTIFS(H$2:H347,"Yes",C$2:C347,C347)&gt;1,0,COUNTIFS(H$2:H347,"Yes",C$2:C347,C347)))+IF(X346=$X$1,0,X346)</f>
        <v>0</v>
      </c>
    </row>
    <row r="348" spans="1:24" x14ac:dyDescent="0.3">
      <c r="A348">
        <f>ROWS($A$2:$A348)</f>
        <v>347</v>
      </c>
      <c r="B348" t="str">
        <f>IF(ISERROR(VLOOKUP(A348,Summer!L$11:L$500,1,FALSE)),IF(ISERROR(VLOOKUP(A348,'Cycle 1'!L$11:L$500,1,FALSE)),IF(ISERROR(VLOOKUP(A348,'Cycle 2'!L$11:L$500,1,FALSE)),IF(ISERROR(VLOOKUP(A348,'Cycle 3'!L$11:L$500,1,FALSE)),IF(ISERROR(VLOOKUP(A348,'Cycle 4'!L$11:L$500,1,FALSE)),IF(ISERROR(VLOOKUP(A348,'Cycle 5'!L$11:L$500,1,FALSE)),IF(ISERROR(VLOOKUP(A348,'Cycle 6'!L$11:L$500,1,FALSE)),IF(ISERROR(VLOOKUP(A348,'Cycle 7'!L$11:L$500,1,FALSE)),IF(ISERROR(VLOOKUP(A348,'Cycle 8'!L$11:L$500,1,FALSE)),IF(ISERROR(VLOOKUP(A348,'Cycle 9'!L$11:L$500,1,FALSE)),IF(ISERROR(VLOOKUP(A348,'Cycle 10'!L$11:L$500,1,FALSE)),IF(ISERROR(VLOOKUP(A348,'Cycle 11'!L$11:L$500,1,FALSE)),"","Cycle 11"),"Cycle 10"),"Cycle 9"),"Cycle 8"),"Cycle 7"),"Cycle 6"),"Cycle 5"),"Cycle 4"),"Cycle 3"),"Cycle 2"),"Cycle 1"),"Summer")</f>
        <v/>
      </c>
      <c r="C348" t="str">
        <f>IF(IFERROR(IFERROR(IFERROR(IFERROR(IFERROR(IFERROR(IFERROR(IFERROR(IFERROR(IFERROR(IFERROR(IFERROR(INDEX(Summer!B$10:B$999,MATCH($A348,Summer!$L$10:$L$999,0),1),INDEX('Cycle 1'!B$10:B$999,MATCH($A348,'Cycle 1'!$L$10:$L$999,0),1)),INDEX('Cycle 2'!B$10:B$999,MATCH($A348,'Cycle 2'!$L$10:$L$999,0),1)),INDEX('Cycle 3'!B$10:B$999,MATCH($A348,'Cycle 3'!$L$10:$L$999,0),1)),INDEX('Cycle 4'!B$10:B$999,MATCH($A348,'Cycle 4'!$L$10:$L$999,0),1)),INDEX('Cycle 5'!B$10:B$999,MATCH($A348,'Cycle 5'!$L$10:$L$999,0),1)),INDEX('Cycle 6'!B$10:B$999,MATCH($A348,'Cycle 6'!$L$10:$L$999,0),1)),INDEX('Cycle 7'!B$10:B$999,MATCH($A348,'Cycle 7'!$L$10:$L$999,0),1)),INDEX('Cycle 8'!B$10:B$999,MATCH($A348,'Cycle 8'!$L$10:$L$999,0),1)),INDEX('Cycle 9'!B$10:B$999,MATCH($A348,'Cycle 9'!$L$10:$L$999,0),1)),INDEX('Cycle 10'!B$10:B$999,MATCH($A348,'Cycle 10'!$L$10:$L$999,0),1)),INDEX('Cycle 11'!B$10:B$999,MATCH($A348,'Cycle 11'!$L$10:$L$999,0),1)),"")="","",IFERROR(IFERROR(IFERROR(IFERROR(IFERROR(IFERROR(IFERROR(IFERROR(IFERROR(IFERROR(IFERROR(IFERROR(INDEX(Summer!B$10:B$999,MATCH($A348,Summer!$L$10:$L$999,0),1),INDEX('Cycle 1'!B$10:B$999,MATCH($A348,'Cycle 1'!$L$10:$L$999,0),1)),INDEX('Cycle 2'!B$10:B$999,MATCH($A348,'Cycle 2'!$L$10:$L$999,0),1)),INDEX('Cycle 3'!B$10:B$999,MATCH($A348,'Cycle 3'!$L$10:$L$999,0),1)),INDEX('Cycle 4'!B$10:B$999,MATCH($A348,'Cycle 4'!$L$10:$L$999,0),1)),INDEX('Cycle 5'!B$10:B$999,MATCH($A348,'Cycle 5'!$L$10:$L$999,0),1)),INDEX('Cycle 6'!B$10:B$999,MATCH($A348,'Cycle 6'!$L$10:$L$999,0),1)),INDEX('Cycle 7'!B$10:B$999,MATCH($A348,'Cycle 7'!$L$10:$L$999,0),1)),INDEX('Cycle 8'!B$10:B$999,MATCH($A348,'Cycle 8'!$L$10:$L$999,0),1)),INDEX('Cycle 9'!B$10:B$999,MATCH($A348,'Cycle 9'!$L$10:$L$999,0),1)),INDEX('Cycle 10'!B$10:B$999,MATCH($A348,'Cycle 10'!$L$10:$L$999,0),1)),INDEX('Cycle 11'!B$10:B$999,MATCH($A348,'Cycle 11'!$L$10:$L$999,0),1)),""))</f>
        <v/>
      </c>
      <c r="D348" t="str">
        <f>IF(IFERROR(IFERROR(IFERROR(IFERROR(IFERROR(IFERROR(IFERROR(IFERROR(IFERROR(IFERROR(IFERROR(IFERROR(INDEX(Summer!C$10:C$999,MATCH($A348,Summer!$L$10:$L$999,0),1),INDEX('Cycle 1'!C$10:C$999,MATCH($A348,'Cycle 1'!$L$10:$L$999,0),1)),INDEX('Cycle 2'!C$10:C$999,MATCH($A348,'Cycle 2'!$L$10:$L$999,0),1)),INDEX('Cycle 3'!C$10:C$999,MATCH($A348,'Cycle 3'!$L$10:$L$999,0),1)),INDEX('Cycle 4'!C$10:C$999,MATCH($A348,'Cycle 4'!$L$10:$L$999,0),1)),INDEX('Cycle 5'!C$10:C$999,MATCH($A348,'Cycle 5'!$L$10:$L$999,0),1)),INDEX('Cycle 6'!C$10:C$999,MATCH($A348,'Cycle 6'!$L$10:$L$999,0),1)),INDEX('Cycle 7'!C$10:C$999,MATCH($A348,'Cycle 7'!$L$10:$L$999,0),1)),INDEX('Cycle 8'!C$10:C$999,MATCH($A348,'Cycle 8'!$L$10:$L$999,0),1)),INDEX('Cycle 9'!C$10:C$999,MATCH($A348,'Cycle 9'!$L$10:$L$999,0),1)),INDEX('Cycle 10'!C$10:C$999,MATCH($A348,'Cycle 10'!$L$10:$L$999,0),1)),INDEX('Cycle 11'!C$10:C$999,MATCH($A348,'Cycle 11'!$L$10:$L$999,0),1)),"")="","",IFERROR(IFERROR(IFERROR(IFERROR(IFERROR(IFERROR(IFERROR(IFERROR(IFERROR(IFERROR(IFERROR(IFERROR(INDEX(Summer!C$10:C$999,MATCH($A348,Summer!$L$10:$L$999,0),1),INDEX('Cycle 1'!C$10:C$999,MATCH($A348,'Cycle 1'!$L$10:$L$999,0),1)),INDEX('Cycle 2'!C$10:C$999,MATCH($A348,'Cycle 2'!$L$10:$L$999,0),1)),INDEX('Cycle 3'!C$10:C$999,MATCH($A348,'Cycle 3'!$L$10:$L$999,0),1)),INDEX('Cycle 4'!C$10:C$999,MATCH($A348,'Cycle 4'!$L$10:$L$999,0),1)),INDEX('Cycle 5'!C$10:C$999,MATCH($A348,'Cycle 5'!$L$10:$L$999,0),1)),INDEX('Cycle 6'!C$10:C$999,MATCH($A348,'Cycle 6'!$L$10:$L$999,0),1)),INDEX('Cycle 7'!C$10:C$999,MATCH($A348,'Cycle 7'!$L$10:$L$999,0),1)),INDEX('Cycle 8'!C$10:C$999,MATCH($A348,'Cycle 8'!$L$10:$L$999,0),1)),INDEX('Cycle 9'!C$10:C$999,MATCH($A348,'Cycle 9'!$L$10:$L$999,0),1)),INDEX('Cycle 10'!C$10:C$999,MATCH($A348,'Cycle 10'!$L$10:$L$999,0),1)),INDEX('Cycle 11'!C$10:C$999,MATCH($A348,'Cycle 11'!$L$10:$L$999,0),1)),""))</f>
        <v/>
      </c>
      <c r="E348" t="str">
        <f>IF(IFERROR(IFERROR(IFERROR(IFERROR(IFERROR(IFERROR(IFERROR(IFERROR(IFERROR(IFERROR(IFERROR(IFERROR(INDEX(Summer!D$10:D$999,MATCH($A348,Summer!$L$10:$L$999,0),1),INDEX('Cycle 1'!D$10:D$999,MATCH($A348,'Cycle 1'!$L$10:$L$999,0),1)),INDEX('Cycle 2'!D$10:D$999,MATCH($A348,'Cycle 2'!$L$10:$L$999,0),1)),INDEX('Cycle 3'!D$10:D$999,MATCH($A348,'Cycle 3'!$L$10:$L$999,0),1)),INDEX('Cycle 4'!D$10:D$999,MATCH($A348,'Cycle 4'!$L$10:$L$999,0),1)),INDEX('Cycle 5'!D$10:D$999,MATCH($A348,'Cycle 5'!$L$10:$L$999,0),1)),INDEX('Cycle 6'!D$10:D$999,MATCH($A348,'Cycle 6'!$L$10:$L$999,0),1)),INDEX('Cycle 7'!D$10:D$999,MATCH($A348,'Cycle 7'!$L$10:$L$999,0),1)),INDEX('Cycle 8'!D$10:D$999,MATCH($A348,'Cycle 8'!$L$10:$L$999,0),1)),INDEX('Cycle 9'!D$10:D$999,MATCH($A348,'Cycle 9'!$L$10:$L$999,0),1)),INDEX('Cycle 10'!D$10:D$999,MATCH($A348,'Cycle 10'!$L$10:$L$999,0),1)),INDEX('Cycle 11'!D$10:D$999,MATCH($A348,'Cycle 11'!$L$10:$L$999,0),1)),"")="","",IFERROR(IFERROR(IFERROR(IFERROR(IFERROR(IFERROR(IFERROR(IFERROR(IFERROR(IFERROR(IFERROR(IFERROR(INDEX(Summer!D$10:D$999,MATCH($A348,Summer!$L$10:$L$999,0),1),INDEX('Cycle 1'!D$10:D$999,MATCH($A348,'Cycle 1'!$L$10:$L$999,0),1)),INDEX('Cycle 2'!D$10:D$999,MATCH($A348,'Cycle 2'!$L$10:$L$999,0),1)),INDEX('Cycle 3'!D$10:D$999,MATCH($A348,'Cycle 3'!$L$10:$L$999,0),1)),INDEX('Cycle 4'!D$10:D$999,MATCH($A348,'Cycle 4'!$L$10:$L$999,0),1)),INDEX('Cycle 5'!D$10:D$999,MATCH($A348,'Cycle 5'!$L$10:$L$999,0),1)),INDEX('Cycle 6'!D$10:D$999,MATCH($A348,'Cycle 6'!$L$10:$L$999,0),1)),INDEX('Cycle 7'!D$10:D$999,MATCH($A348,'Cycle 7'!$L$10:$L$999,0),1)),INDEX('Cycle 8'!D$10:D$999,MATCH($A348,'Cycle 8'!$L$10:$L$999,0),1)),INDEX('Cycle 9'!D$10:D$999,MATCH($A348,'Cycle 9'!$L$10:$L$999,0),1)),INDEX('Cycle 10'!D$10:D$999,MATCH($A348,'Cycle 10'!$L$10:$L$999,0),1)),INDEX('Cycle 11'!D$10:D$999,MATCH($A348,'Cycle 11'!$L$10:$L$999,0),1)),""))</f>
        <v/>
      </c>
      <c r="F348" t="str">
        <f>IF(IFERROR(IFERROR(IFERROR(IFERROR(IFERROR(IFERROR(IFERROR(IFERROR(IFERROR(IFERROR(IFERROR(IFERROR(INDEX(Summer!E$10:E$999,MATCH($A348,Summer!$L$10:$L$999,0),1),INDEX('Cycle 1'!E$10:E$999,MATCH($A348,'Cycle 1'!$L$10:$L$999,0),1)),INDEX('Cycle 2'!E$10:E$999,MATCH($A348,'Cycle 2'!$L$10:$L$999,0),1)),INDEX('Cycle 3'!E$10:E$999,MATCH($A348,'Cycle 3'!$L$10:$L$999,0),1)),INDEX('Cycle 4'!E$10:E$999,MATCH($A348,'Cycle 4'!$L$10:$L$999,0),1)),INDEX('Cycle 5'!E$10:E$999,MATCH($A348,'Cycle 5'!$L$10:$L$999,0),1)),INDEX('Cycle 6'!E$10:E$999,MATCH($A348,'Cycle 6'!$L$10:$L$999,0),1)),INDEX('Cycle 7'!E$10:E$999,MATCH($A348,'Cycle 7'!$L$10:$L$999,0),1)),INDEX('Cycle 8'!E$10:E$999,MATCH($A348,'Cycle 8'!$L$10:$L$999,0),1)),INDEX('Cycle 9'!E$10:E$999,MATCH($A348,'Cycle 9'!$L$10:$L$999,0),1)),INDEX('Cycle 10'!E$10:E$999,MATCH($A348,'Cycle 10'!$L$10:$L$999,0),1)),INDEX('Cycle 11'!E$10:E$999,MATCH($A348,'Cycle 11'!$L$10:$L$999,0),1)),"")="","",IFERROR(IFERROR(IFERROR(IFERROR(IFERROR(IFERROR(IFERROR(IFERROR(IFERROR(IFERROR(IFERROR(IFERROR(INDEX(Summer!E$10:E$999,MATCH($A348,Summer!$L$10:$L$999,0),1),INDEX('Cycle 1'!E$10:E$999,MATCH($A348,'Cycle 1'!$L$10:$L$999,0),1)),INDEX('Cycle 2'!E$10:E$999,MATCH($A348,'Cycle 2'!$L$10:$L$999,0),1)),INDEX('Cycle 3'!E$10:E$999,MATCH($A348,'Cycle 3'!$L$10:$L$999,0),1)),INDEX('Cycle 4'!E$10:E$999,MATCH($A348,'Cycle 4'!$L$10:$L$999,0),1)),INDEX('Cycle 5'!E$10:E$999,MATCH($A348,'Cycle 5'!$L$10:$L$999,0),1)),INDEX('Cycle 6'!E$10:E$999,MATCH($A348,'Cycle 6'!$L$10:$L$999,0),1)),INDEX('Cycle 7'!E$10:E$999,MATCH($A348,'Cycle 7'!$L$10:$L$999,0),1)),INDEX('Cycle 8'!E$10:E$999,MATCH($A348,'Cycle 8'!$L$10:$L$999,0),1)),INDEX('Cycle 9'!E$10:E$999,MATCH($A348,'Cycle 9'!$L$10:$L$999,0),1)),INDEX('Cycle 10'!E$10:E$999,MATCH($A348,'Cycle 10'!$L$10:$L$999,0),1)),INDEX('Cycle 11'!E$10:E$999,MATCH($A348,'Cycle 11'!$L$10:$L$999,0),1)),""))</f>
        <v/>
      </c>
      <c r="G348" t="str">
        <f>IF(IFERROR(IFERROR(IFERROR(IFERROR(IFERROR(IFERROR(IFERROR(IFERROR(IFERROR(IFERROR(IFERROR(IFERROR(INDEX(Summer!F$10:F$999,MATCH($A348,Summer!$L$10:$L$999,0),1),INDEX('Cycle 1'!F$10:F$999,MATCH($A348,'Cycle 1'!$L$10:$L$999,0),1)),INDEX('Cycle 2'!F$10:F$999,MATCH($A348,'Cycle 2'!$L$10:$L$999,0),1)),INDEX('Cycle 3'!F$10:F$999,MATCH($A348,'Cycle 3'!$L$10:$L$999,0),1)),INDEX('Cycle 4'!F$10:F$999,MATCH($A348,'Cycle 4'!$L$10:$L$999,0),1)),INDEX('Cycle 5'!F$10:F$999,MATCH($A348,'Cycle 5'!$L$10:$L$999,0),1)),INDEX('Cycle 6'!F$10:F$999,MATCH($A348,'Cycle 6'!$L$10:$L$999,0),1)),INDEX('Cycle 7'!F$10:F$999,MATCH($A348,'Cycle 7'!$L$10:$L$999,0),1)),INDEX('Cycle 8'!F$10:F$999,MATCH($A348,'Cycle 8'!$L$10:$L$999,0),1)),INDEX('Cycle 9'!F$10:F$999,MATCH($A348,'Cycle 9'!$L$10:$L$999,0),1)),INDEX('Cycle 10'!F$10:F$999,MATCH($A348,'Cycle 10'!$L$10:$L$999,0),1)),INDEX('Cycle 11'!F$10:F$999,MATCH($A348,'Cycle 11'!$L$10:$L$999,0),1)),"")="","",IFERROR(IFERROR(IFERROR(IFERROR(IFERROR(IFERROR(IFERROR(IFERROR(IFERROR(IFERROR(IFERROR(IFERROR(INDEX(Summer!F$10:F$999,MATCH($A348,Summer!$L$10:$L$999,0),1),INDEX('Cycle 1'!F$10:F$999,MATCH($A348,'Cycle 1'!$L$10:$L$999,0),1)),INDEX('Cycle 2'!F$10:F$999,MATCH($A348,'Cycle 2'!$L$10:$L$999,0),1)),INDEX('Cycle 3'!F$10:F$999,MATCH($A348,'Cycle 3'!$L$10:$L$999,0),1)),INDEX('Cycle 4'!F$10:F$999,MATCH($A348,'Cycle 4'!$L$10:$L$999,0),1)),INDEX('Cycle 5'!F$10:F$999,MATCH($A348,'Cycle 5'!$L$10:$L$999,0),1)),INDEX('Cycle 6'!F$10:F$999,MATCH($A348,'Cycle 6'!$L$10:$L$999,0),1)),INDEX('Cycle 7'!F$10:F$999,MATCH($A348,'Cycle 7'!$L$10:$L$999,0),1)),INDEX('Cycle 8'!F$10:F$999,MATCH($A348,'Cycle 8'!$L$10:$L$999,0),1)),INDEX('Cycle 9'!F$10:F$999,MATCH($A348,'Cycle 9'!$L$10:$L$999,0),1)),INDEX('Cycle 10'!F$10:F$999,MATCH($A348,'Cycle 10'!$L$10:$L$999,0),1)),INDEX('Cycle 11'!F$10:F$999,MATCH($A348,'Cycle 11'!$L$10:$L$999,0),1)),""))</f>
        <v/>
      </c>
      <c r="H348" t="str">
        <f>IF(IFERROR(IFERROR(IFERROR(IFERROR(IFERROR(IFERROR(IFERROR(IFERROR(IFERROR(IFERROR(IFERROR(IFERROR(INDEX(Summer!G$10:G$999,MATCH($A348,Summer!$L$10:$L$999,0),1),INDEX('Cycle 1'!G$10:G$999,MATCH($A348,'Cycle 1'!$L$10:$L$999,0),1)),INDEX('Cycle 2'!G$10:G$999,MATCH($A348,'Cycle 2'!$L$10:$L$999,0),1)),INDEX('Cycle 3'!G$10:G$999,MATCH($A348,'Cycle 3'!$L$10:$L$999,0),1)),INDEX('Cycle 4'!G$10:G$999,MATCH($A348,'Cycle 4'!$L$10:$L$999,0),1)),INDEX('Cycle 5'!G$10:G$999,MATCH($A348,'Cycle 5'!$L$10:$L$999,0),1)),INDEX('Cycle 6'!G$10:G$999,MATCH($A348,'Cycle 6'!$L$10:$L$999,0),1)),INDEX('Cycle 7'!G$10:G$999,MATCH($A348,'Cycle 7'!$L$10:$L$999,0),1)),INDEX('Cycle 8'!G$10:G$999,MATCH($A348,'Cycle 8'!$L$10:$L$999,0),1)),INDEX('Cycle 9'!G$10:G$999,MATCH($A348,'Cycle 9'!$L$10:$L$999,0),1)),INDEX('Cycle 10'!G$10:G$999,MATCH($A348,'Cycle 10'!$L$10:$L$999,0),1)),INDEX('Cycle 11'!G$10:G$999,MATCH($A348,'Cycle 11'!$L$10:$L$999,0),1)),"")="","",IFERROR(IFERROR(IFERROR(IFERROR(IFERROR(IFERROR(IFERROR(IFERROR(IFERROR(IFERROR(IFERROR(IFERROR(INDEX(Summer!G$10:G$999,MATCH($A348,Summer!$L$10:$L$999,0),1),INDEX('Cycle 1'!G$10:G$999,MATCH($A348,'Cycle 1'!$L$10:$L$999,0),1)),INDEX('Cycle 2'!G$10:G$999,MATCH($A348,'Cycle 2'!$L$10:$L$999,0),1)),INDEX('Cycle 3'!G$10:G$999,MATCH($A348,'Cycle 3'!$L$10:$L$999,0),1)),INDEX('Cycle 4'!G$10:G$999,MATCH($A348,'Cycle 4'!$L$10:$L$999,0),1)),INDEX('Cycle 5'!G$10:G$999,MATCH($A348,'Cycle 5'!$L$10:$L$999,0),1)),INDEX('Cycle 6'!G$10:G$999,MATCH($A348,'Cycle 6'!$L$10:$L$999,0),1)),INDEX('Cycle 7'!G$10:G$999,MATCH($A348,'Cycle 7'!$L$10:$L$999,0),1)),INDEX('Cycle 8'!G$10:G$999,MATCH($A348,'Cycle 8'!$L$10:$L$999,0),1)),INDEX('Cycle 9'!G$10:G$999,MATCH($A348,'Cycle 9'!$L$10:$L$999,0),1)),INDEX('Cycle 10'!G$10:G$999,MATCH($A348,'Cycle 10'!$L$10:$L$999,0),1)),INDEX('Cycle 11'!G$10:G$999,MATCH($A348,'Cycle 11'!$L$10:$L$999,0),1)),""))</f>
        <v/>
      </c>
      <c r="I348">
        <f>IFERROR(IF(C348="",MAX(I$1:I347),IF(ROW(C$2)=ROW(C348),1,IF(ISERROR(VLOOKUP(C348,C$2:C347,1,FALSE)),MAX(I$1:I347)+1,MAX(I$1:I347)))),"")</f>
        <v>0</v>
      </c>
      <c r="J348" t="str">
        <f t="shared" si="42"/>
        <v/>
      </c>
      <c r="K348" t="str">
        <f t="shared" si="46"/>
        <v/>
      </c>
      <c r="L348" t="str">
        <f t="shared" si="46"/>
        <v/>
      </c>
      <c r="M348" t="str">
        <f t="shared" si="46"/>
        <v/>
      </c>
      <c r="N348" t="str">
        <f t="shared" si="46"/>
        <v/>
      </c>
      <c r="O348" t="str">
        <f t="shared" si="46"/>
        <v/>
      </c>
      <c r="P348" t="str">
        <f t="shared" si="46"/>
        <v/>
      </c>
      <c r="Q348" t="str">
        <f t="shared" si="46"/>
        <v/>
      </c>
      <c r="R348" t="str">
        <f t="shared" si="46"/>
        <v/>
      </c>
      <c r="S348" t="str">
        <f t="shared" si="46"/>
        <v/>
      </c>
      <c r="T348" t="str">
        <f t="shared" si="46"/>
        <v/>
      </c>
      <c r="U348" t="str">
        <f t="shared" si="46"/>
        <v/>
      </c>
      <c r="V348" t="str">
        <f t="shared" si="46"/>
        <v/>
      </c>
      <c r="W348" t="str">
        <f t="shared" si="44"/>
        <v/>
      </c>
      <c r="X348">
        <f>IF(OR(H348="No",H348=""),0,IF(COUNTIFS(H$2:H348,"Yes",C$2:C348,C348)&gt;1,0,COUNTIFS(H$2:H348,"Yes",C$2:C348,C348)))+IF(X347=$X$1,0,X347)</f>
        <v>0</v>
      </c>
    </row>
    <row r="349" spans="1:24" x14ac:dyDescent="0.3">
      <c r="A349">
        <f>ROWS($A$2:$A349)</f>
        <v>348</v>
      </c>
      <c r="B349" t="str">
        <f>IF(ISERROR(VLOOKUP(A349,Summer!L$11:L$500,1,FALSE)),IF(ISERROR(VLOOKUP(A349,'Cycle 1'!L$11:L$500,1,FALSE)),IF(ISERROR(VLOOKUP(A349,'Cycle 2'!L$11:L$500,1,FALSE)),IF(ISERROR(VLOOKUP(A349,'Cycle 3'!L$11:L$500,1,FALSE)),IF(ISERROR(VLOOKUP(A349,'Cycle 4'!L$11:L$500,1,FALSE)),IF(ISERROR(VLOOKUP(A349,'Cycle 5'!L$11:L$500,1,FALSE)),IF(ISERROR(VLOOKUP(A349,'Cycle 6'!L$11:L$500,1,FALSE)),IF(ISERROR(VLOOKUP(A349,'Cycle 7'!L$11:L$500,1,FALSE)),IF(ISERROR(VLOOKUP(A349,'Cycle 8'!L$11:L$500,1,FALSE)),IF(ISERROR(VLOOKUP(A349,'Cycle 9'!L$11:L$500,1,FALSE)),IF(ISERROR(VLOOKUP(A349,'Cycle 10'!L$11:L$500,1,FALSE)),IF(ISERROR(VLOOKUP(A349,'Cycle 11'!L$11:L$500,1,FALSE)),"","Cycle 11"),"Cycle 10"),"Cycle 9"),"Cycle 8"),"Cycle 7"),"Cycle 6"),"Cycle 5"),"Cycle 4"),"Cycle 3"),"Cycle 2"),"Cycle 1"),"Summer")</f>
        <v/>
      </c>
      <c r="C349" t="str">
        <f>IF(IFERROR(IFERROR(IFERROR(IFERROR(IFERROR(IFERROR(IFERROR(IFERROR(IFERROR(IFERROR(IFERROR(IFERROR(INDEX(Summer!B$10:B$999,MATCH($A349,Summer!$L$10:$L$999,0),1),INDEX('Cycle 1'!B$10:B$999,MATCH($A349,'Cycle 1'!$L$10:$L$999,0),1)),INDEX('Cycle 2'!B$10:B$999,MATCH($A349,'Cycle 2'!$L$10:$L$999,0),1)),INDEX('Cycle 3'!B$10:B$999,MATCH($A349,'Cycle 3'!$L$10:$L$999,0),1)),INDEX('Cycle 4'!B$10:B$999,MATCH($A349,'Cycle 4'!$L$10:$L$999,0),1)),INDEX('Cycle 5'!B$10:B$999,MATCH($A349,'Cycle 5'!$L$10:$L$999,0),1)),INDEX('Cycle 6'!B$10:B$999,MATCH($A349,'Cycle 6'!$L$10:$L$999,0),1)),INDEX('Cycle 7'!B$10:B$999,MATCH($A349,'Cycle 7'!$L$10:$L$999,0),1)),INDEX('Cycle 8'!B$10:B$999,MATCH($A349,'Cycle 8'!$L$10:$L$999,0),1)),INDEX('Cycle 9'!B$10:B$999,MATCH($A349,'Cycle 9'!$L$10:$L$999,0),1)),INDEX('Cycle 10'!B$10:B$999,MATCH($A349,'Cycle 10'!$L$10:$L$999,0),1)),INDEX('Cycle 11'!B$10:B$999,MATCH($A349,'Cycle 11'!$L$10:$L$999,0),1)),"")="","",IFERROR(IFERROR(IFERROR(IFERROR(IFERROR(IFERROR(IFERROR(IFERROR(IFERROR(IFERROR(IFERROR(IFERROR(INDEX(Summer!B$10:B$999,MATCH($A349,Summer!$L$10:$L$999,0),1),INDEX('Cycle 1'!B$10:B$999,MATCH($A349,'Cycle 1'!$L$10:$L$999,0),1)),INDEX('Cycle 2'!B$10:B$999,MATCH($A349,'Cycle 2'!$L$10:$L$999,0),1)),INDEX('Cycle 3'!B$10:B$999,MATCH($A349,'Cycle 3'!$L$10:$L$999,0),1)),INDEX('Cycle 4'!B$10:B$999,MATCH($A349,'Cycle 4'!$L$10:$L$999,0),1)),INDEX('Cycle 5'!B$10:B$999,MATCH($A349,'Cycle 5'!$L$10:$L$999,0),1)),INDEX('Cycle 6'!B$10:B$999,MATCH($A349,'Cycle 6'!$L$10:$L$999,0),1)),INDEX('Cycle 7'!B$10:B$999,MATCH($A349,'Cycle 7'!$L$10:$L$999,0),1)),INDEX('Cycle 8'!B$10:B$999,MATCH($A349,'Cycle 8'!$L$10:$L$999,0),1)),INDEX('Cycle 9'!B$10:B$999,MATCH($A349,'Cycle 9'!$L$10:$L$999,0),1)),INDEX('Cycle 10'!B$10:B$999,MATCH($A349,'Cycle 10'!$L$10:$L$999,0),1)),INDEX('Cycle 11'!B$10:B$999,MATCH($A349,'Cycle 11'!$L$10:$L$999,0),1)),""))</f>
        <v/>
      </c>
      <c r="D349" t="str">
        <f>IF(IFERROR(IFERROR(IFERROR(IFERROR(IFERROR(IFERROR(IFERROR(IFERROR(IFERROR(IFERROR(IFERROR(IFERROR(INDEX(Summer!C$10:C$999,MATCH($A349,Summer!$L$10:$L$999,0),1),INDEX('Cycle 1'!C$10:C$999,MATCH($A349,'Cycle 1'!$L$10:$L$999,0),1)),INDEX('Cycle 2'!C$10:C$999,MATCH($A349,'Cycle 2'!$L$10:$L$999,0),1)),INDEX('Cycle 3'!C$10:C$999,MATCH($A349,'Cycle 3'!$L$10:$L$999,0),1)),INDEX('Cycle 4'!C$10:C$999,MATCH($A349,'Cycle 4'!$L$10:$L$999,0),1)),INDEX('Cycle 5'!C$10:C$999,MATCH($A349,'Cycle 5'!$L$10:$L$999,0),1)),INDEX('Cycle 6'!C$10:C$999,MATCH($A349,'Cycle 6'!$L$10:$L$999,0),1)),INDEX('Cycle 7'!C$10:C$999,MATCH($A349,'Cycle 7'!$L$10:$L$999,0),1)),INDEX('Cycle 8'!C$10:C$999,MATCH($A349,'Cycle 8'!$L$10:$L$999,0),1)),INDEX('Cycle 9'!C$10:C$999,MATCH($A349,'Cycle 9'!$L$10:$L$999,0),1)),INDEX('Cycle 10'!C$10:C$999,MATCH($A349,'Cycle 10'!$L$10:$L$999,0),1)),INDEX('Cycle 11'!C$10:C$999,MATCH($A349,'Cycle 11'!$L$10:$L$999,0),1)),"")="","",IFERROR(IFERROR(IFERROR(IFERROR(IFERROR(IFERROR(IFERROR(IFERROR(IFERROR(IFERROR(IFERROR(IFERROR(INDEX(Summer!C$10:C$999,MATCH($A349,Summer!$L$10:$L$999,0),1),INDEX('Cycle 1'!C$10:C$999,MATCH($A349,'Cycle 1'!$L$10:$L$999,0),1)),INDEX('Cycle 2'!C$10:C$999,MATCH($A349,'Cycle 2'!$L$10:$L$999,0),1)),INDEX('Cycle 3'!C$10:C$999,MATCH($A349,'Cycle 3'!$L$10:$L$999,0),1)),INDEX('Cycle 4'!C$10:C$999,MATCH($A349,'Cycle 4'!$L$10:$L$999,0),1)),INDEX('Cycle 5'!C$10:C$999,MATCH($A349,'Cycle 5'!$L$10:$L$999,0),1)),INDEX('Cycle 6'!C$10:C$999,MATCH($A349,'Cycle 6'!$L$10:$L$999,0),1)),INDEX('Cycle 7'!C$10:C$999,MATCH($A349,'Cycle 7'!$L$10:$L$999,0),1)),INDEX('Cycle 8'!C$10:C$999,MATCH($A349,'Cycle 8'!$L$10:$L$999,0),1)),INDEX('Cycle 9'!C$10:C$999,MATCH($A349,'Cycle 9'!$L$10:$L$999,0),1)),INDEX('Cycle 10'!C$10:C$999,MATCH($A349,'Cycle 10'!$L$10:$L$999,0),1)),INDEX('Cycle 11'!C$10:C$999,MATCH($A349,'Cycle 11'!$L$10:$L$999,0),1)),""))</f>
        <v/>
      </c>
      <c r="E349" t="str">
        <f>IF(IFERROR(IFERROR(IFERROR(IFERROR(IFERROR(IFERROR(IFERROR(IFERROR(IFERROR(IFERROR(IFERROR(IFERROR(INDEX(Summer!D$10:D$999,MATCH($A349,Summer!$L$10:$L$999,0),1),INDEX('Cycle 1'!D$10:D$999,MATCH($A349,'Cycle 1'!$L$10:$L$999,0),1)),INDEX('Cycle 2'!D$10:D$999,MATCH($A349,'Cycle 2'!$L$10:$L$999,0),1)),INDEX('Cycle 3'!D$10:D$999,MATCH($A349,'Cycle 3'!$L$10:$L$999,0),1)),INDEX('Cycle 4'!D$10:D$999,MATCH($A349,'Cycle 4'!$L$10:$L$999,0),1)),INDEX('Cycle 5'!D$10:D$999,MATCH($A349,'Cycle 5'!$L$10:$L$999,0),1)),INDEX('Cycle 6'!D$10:D$999,MATCH($A349,'Cycle 6'!$L$10:$L$999,0),1)),INDEX('Cycle 7'!D$10:D$999,MATCH($A349,'Cycle 7'!$L$10:$L$999,0),1)),INDEX('Cycle 8'!D$10:D$999,MATCH($A349,'Cycle 8'!$L$10:$L$999,0),1)),INDEX('Cycle 9'!D$10:D$999,MATCH($A349,'Cycle 9'!$L$10:$L$999,0),1)),INDEX('Cycle 10'!D$10:D$999,MATCH($A349,'Cycle 10'!$L$10:$L$999,0),1)),INDEX('Cycle 11'!D$10:D$999,MATCH($A349,'Cycle 11'!$L$10:$L$999,0),1)),"")="","",IFERROR(IFERROR(IFERROR(IFERROR(IFERROR(IFERROR(IFERROR(IFERROR(IFERROR(IFERROR(IFERROR(IFERROR(INDEX(Summer!D$10:D$999,MATCH($A349,Summer!$L$10:$L$999,0),1),INDEX('Cycle 1'!D$10:D$999,MATCH($A349,'Cycle 1'!$L$10:$L$999,0),1)),INDEX('Cycle 2'!D$10:D$999,MATCH($A349,'Cycle 2'!$L$10:$L$999,0),1)),INDEX('Cycle 3'!D$10:D$999,MATCH($A349,'Cycle 3'!$L$10:$L$999,0),1)),INDEX('Cycle 4'!D$10:D$999,MATCH($A349,'Cycle 4'!$L$10:$L$999,0),1)),INDEX('Cycle 5'!D$10:D$999,MATCH($A349,'Cycle 5'!$L$10:$L$999,0),1)),INDEX('Cycle 6'!D$10:D$999,MATCH($A349,'Cycle 6'!$L$10:$L$999,0),1)),INDEX('Cycle 7'!D$10:D$999,MATCH($A349,'Cycle 7'!$L$10:$L$999,0),1)),INDEX('Cycle 8'!D$10:D$999,MATCH($A349,'Cycle 8'!$L$10:$L$999,0),1)),INDEX('Cycle 9'!D$10:D$999,MATCH($A349,'Cycle 9'!$L$10:$L$999,0),1)),INDEX('Cycle 10'!D$10:D$999,MATCH($A349,'Cycle 10'!$L$10:$L$999,0),1)),INDEX('Cycle 11'!D$10:D$999,MATCH($A349,'Cycle 11'!$L$10:$L$999,0),1)),""))</f>
        <v/>
      </c>
      <c r="F349" t="str">
        <f>IF(IFERROR(IFERROR(IFERROR(IFERROR(IFERROR(IFERROR(IFERROR(IFERROR(IFERROR(IFERROR(IFERROR(IFERROR(INDEX(Summer!E$10:E$999,MATCH($A349,Summer!$L$10:$L$999,0),1),INDEX('Cycle 1'!E$10:E$999,MATCH($A349,'Cycle 1'!$L$10:$L$999,0),1)),INDEX('Cycle 2'!E$10:E$999,MATCH($A349,'Cycle 2'!$L$10:$L$999,0),1)),INDEX('Cycle 3'!E$10:E$999,MATCH($A349,'Cycle 3'!$L$10:$L$999,0),1)),INDEX('Cycle 4'!E$10:E$999,MATCH($A349,'Cycle 4'!$L$10:$L$999,0),1)),INDEX('Cycle 5'!E$10:E$999,MATCH($A349,'Cycle 5'!$L$10:$L$999,0),1)),INDEX('Cycle 6'!E$10:E$999,MATCH($A349,'Cycle 6'!$L$10:$L$999,0),1)),INDEX('Cycle 7'!E$10:E$999,MATCH($A349,'Cycle 7'!$L$10:$L$999,0),1)),INDEX('Cycle 8'!E$10:E$999,MATCH($A349,'Cycle 8'!$L$10:$L$999,0),1)),INDEX('Cycle 9'!E$10:E$999,MATCH($A349,'Cycle 9'!$L$10:$L$999,0),1)),INDEX('Cycle 10'!E$10:E$999,MATCH($A349,'Cycle 10'!$L$10:$L$999,0),1)),INDEX('Cycle 11'!E$10:E$999,MATCH($A349,'Cycle 11'!$L$10:$L$999,0),1)),"")="","",IFERROR(IFERROR(IFERROR(IFERROR(IFERROR(IFERROR(IFERROR(IFERROR(IFERROR(IFERROR(IFERROR(IFERROR(INDEX(Summer!E$10:E$999,MATCH($A349,Summer!$L$10:$L$999,0),1),INDEX('Cycle 1'!E$10:E$999,MATCH($A349,'Cycle 1'!$L$10:$L$999,0),1)),INDEX('Cycle 2'!E$10:E$999,MATCH($A349,'Cycle 2'!$L$10:$L$999,0),1)),INDEX('Cycle 3'!E$10:E$999,MATCH($A349,'Cycle 3'!$L$10:$L$999,0),1)),INDEX('Cycle 4'!E$10:E$999,MATCH($A349,'Cycle 4'!$L$10:$L$999,0),1)),INDEX('Cycle 5'!E$10:E$999,MATCH($A349,'Cycle 5'!$L$10:$L$999,0),1)),INDEX('Cycle 6'!E$10:E$999,MATCH($A349,'Cycle 6'!$L$10:$L$999,0),1)),INDEX('Cycle 7'!E$10:E$999,MATCH($A349,'Cycle 7'!$L$10:$L$999,0),1)),INDEX('Cycle 8'!E$10:E$999,MATCH($A349,'Cycle 8'!$L$10:$L$999,0),1)),INDEX('Cycle 9'!E$10:E$999,MATCH($A349,'Cycle 9'!$L$10:$L$999,0),1)),INDEX('Cycle 10'!E$10:E$999,MATCH($A349,'Cycle 10'!$L$10:$L$999,0),1)),INDEX('Cycle 11'!E$10:E$999,MATCH($A349,'Cycle 11'!$L$10:$L$999,0),1)),""))</f>
        <v/>
      </c>
      <c r="G349" t="str">
        <f>IF(IFERROR(IFERROR(IFERROR(IFERROR(IFERROR(IFERROR(IFERROR(IFERROR(IFERROR(IFERROR(IFERROR(IFERROR(INDEX(Summer!F$10:F$999,MATCH($A349,Summer!$L$10:$L$999,0),1),INDEX('Cycle 1'!F$10:F$999,MATCH($A349,'Cycle 1'!$L$10:$L$999,0),1)),INDEX('Cycle 2'!F$10:F$999,MATCH($A349,'Cycle 2'!$L$10:$L$999,0),1)),INDEX('Cycle 3'!F$10:F$999,MATCH($A349,'Cycle 3'!$L$10:$L$999,0),1)),INDEX('Cycle 4'!F$10:F$999,MATCH($A349,'Cycle 4'!$L$10:$L$999,0),1)),INDEX('Cycle 5'!F$10:F$999,MATCH($A349,'Cycle 5'!$L$10:$L$999,0),1)),INDEX('Cycle 6'!F$10:F$999,MATCH($A349,'Cycle 6'!$L$10:$L$999,0),1)),INDEX('Cycle 7'!F$10:F$999,MATCH($A349,'Cycle 7'!$L$10:$L$999,0),1)),INDEX('Cycle 8'!F$10:F$999,MATCH($A349,'Cycle 8'!$L$10:$L$999,0),1)),INDEX('Cycle 9'!F$10:F$999,MATCH($A349,'Cycle 9'!$L$10:$L$999,0),1)),INDEX('Cycle 10'!F$10:F$999,MATCH($A349,'Cycle 10'!$L$10:$L$999,0),1)),INDEX('Cycle 11'!F$10:F$999,MATCH($A349,'Cycle 11'!$L$10:$L$999,0),1)),"")="","",IFERROR(IFERROR(IFERROR(IFERROR(IFERROR(IFERROR(IFERROR(IFERROR(IFERROR(IFERROR(IFERROR(IFERROR(INDEX(Summer!F$10:F$999,MATCH($A349,Summer!$L$10:$L$999,0),1),INDEX('Cycle 1'!F$10:F$999,MATCH($A349,'Cycle 1'!$L$10:$L$999,0),1)),INDEX('Cycle 2'!F$10:F$999,MATCH($A349,'Cycle 2'!$L$10:$L$999,0),1)),INDEX('Cycle 3'!F$10:F$999,MATCH($A349,'Cycle 3'!$L$10:$L$999,0),1)),INDEX('Cycle 4'!F$10:F$999,MATCH($A349,'Cycle 4'!$L$10:$L$999,0),1)),INDEX('Cycle 5'!F$10:F$999,MATCH($A349,'Cycle 5'!$L$10:$L$999,0),1)),INDEX('Cycle 6'!F$10:F$999,MATCH($A349,'Cycle 6'!$L$10:$L$999,0),1)),INDEX('Cycle 7'!F$10:F$999,MATCH($A349,'Cycle 7'!$L$10:$L$999,0),1)),INDEX('Cycle 8'!F$10:F$999,MATCH($A349,'Cycle 8'!$L$10:$L$999,0),1)),INDEX('Cycle 9'!F$10:F$999,MATCH($A349,'Cycle 9'!$L$10:$L$999,0),1)),INDEX('Cycle 10'!F$10:F$999,MATCH($A349,'Cycle 10'!$L$10:$L$999,0),1)),INDEX('Cycle 11'!F$10:F$999,MATCH($A349,'Cycle 11'!$L$10:$L$999,0),1)),""))</f>
        <v/>
      </c>
      <c r="H349" t="str">
        <f>IF(IFERROR(IFERROR(IFERROR(IFERROR(IFERROR(IFERROR(IFERROR(IFERROR(IFERROR(IFERROR(IFERROR(IFERROR(INDEX(Summer!G$10:G$999,MATCH($A349,Summer!$L$10:$L$999,0),1),INDEX('Cycle 1'!G$10:G$999,MATCH($A349,'Cycle 1'!$L$10:$L$999,0),1)),INDEX('Cycle 2'!G$10:G$999,MATCH($A349,'Cycle 2'!$L$10:$L$999,0),1)),INDEX('Cycle 3'!G$10:G$999,MATCH($A349,'Cycle 3'!$L$10:$L$999,0),1)),INDEX('Cycle 4'!G$10:G$999,MATCH($A349,'Cycle 4'!$L$10:$L$999,0),1)),INDEX('Cycle 5'!G$10:G$999,MATCH($A349,'Cycle 5'!$L$10:$L$999,0),1)),INDEX('Cycle 6'!G$10:G$999,MATCH($A349,'Cycle 6'!$L$10:$L$999,0),1)),INDEX('Cycle 7'!G$10:G$999,MATCH($A349,'Cycle 7'!$L$10:$L$999,0),1)),INDEX('Cycle 8'!G$10:G$999,MATCH($A349,'Cycle 8'!$L$10:$L$999,0),1)),INDEX('Cycle 9'!G$10:G$999,MATCH($A349,'Cycle 9'!$L$10:$L$999,0),1)),INDEX('Cycle 10'!G$10:G$999,MATCH($A349,'Cycle 10'!$L$10:$L$999,0),1)),INDEX('Cycle 11'!G$10:G$999,MATCH($A349,'Cycle 11'!$L$10:$L$999,0),1)),"")="","",IFERROR(IFERROR(IFERROR(IFERROR(IFERROR(IFERROR(IFERROR(IFERROR(IFERROR(IFERROR(IFERROR(IFERROR(INDEX(Summer!G$10:G$999,MATCH($A349,Summer!$L$10:$L$999,0),1),INDEX('Cycle 1'!G$10:G$999,MATCH($A349,'Cycle 1'!$L$10:$L$999,0),1)),INDEX('Cycle 2'!G$10:G$999,MATCH($A349,'Cycle 2'!$L$10:$L$999,0),1)),INDEX('Cycle 3'!G$10:G$999,MATCH($A349,'Cycle 3'!$L$10:$L$999,0),1)),INDEX('Cycle 4'!G$10:G$999,MATCH($A349,'Cycle 4'!$L$10:$L$999,0),1)),INDEX('Cycle 5'!G$10:G$999,MATCH($A349,'Cycle 5'!$L$10:$L$999,0),1)),INDEX('Cycle 6'!G$10:G$999,MATCH($A349,'Cycle 6'!$L$10:$L$999,0),1)),INDEX('Cycle 7'!G$10:G$999,MATCH($A349,'Cycle 7'!$L$10:$L$999,0),1)),INDEX('Cycle 8'!G$10:G$999,MATCH($A349,'Cycle 8'!$L$10:$L$999,0),1)),INDEX('Cycle 9'!G$10:G$999,MATCH($A349,'Cycle 9'!$L$10:$L$999,0),1)),INDEX('Cycle 10'!G$10:G$999,MATCH($A349,'Cycle 10'!$L$10:$L$999,0),1)),INDEX('Cycle 11'!G$10:G$999,MATCH($A349,'Cycle 11'!$L$10:$L$999,0),1)),""))</f>
        <v/>
      </c>
      <c r="I349">
        <f>IFERROR(IF(C349="",MAX(I$1:I348),IF(ROW(C$2)=ROW(C349),1,IF(ISERROR(VLOOKUP(C349,C$2:C348,1,FALSE)),MAX(I$1:I348)+1,MAX(I$1:I348)))),"")</f>
        <v>0</v>
      </c>
      <c r="J349" t="str">
        <f t="shared" si="42"/>
        <v/>
      </c>
      <c r="K349" t="str">
        <f t="shared" si="46"/>
        <v/>
      </c>
      <c r="L349" t="str">
        <f t="shared" si="46"/>
        <v/>
      </c>
      <c r="M349" t="str">
        <f t="shared" si="46"/>
        <v/>
      </c>
      <c r="N349" t="str">
        <f t="shared" si="46"/>
        <v/>
      </c>
      <c r="O349" t="str">
        <f t="shared" si="46"/>
        <v/>
      </c>
      <c r="P349" t="str">
        <f t="shared" si="46"/>
        <v/>
      </c>
      <c r="Q349" t="str">
        <f t="shared" si="46"/>
        <v/>
      </c>
      <c r="R349" t="str">
        <f t="shared" si="46"/>
        <v/>
      </c>
      <c r="S349" t="str">
        <f t="shared" si="46"/>
        <v/>
      </c>
      <c r="T349" t="str">
        <f t="shared" si="46"/>
        <v/>
      </c>
      <c r="U349" t="str">
        <f t="shared" si="46"/>
        <v/>
      </c>
      <c r="V349" t="str">
        <f t="shared" si="46"/>
        <v/>
      </c>
      <c r="W349" t="str">
        <f t="shared" si="44"/>
        <v/>
      </c>
      <c r="X349">
        <f>IF(OR(H349="No",H349=""),0,IF(COUNTIFS(H$2:H349,"Yes",C$2:C349,C349)&gt;1,0,COUNTIFS(H$2:H349,"Yes",C$2:C349,C349)))+IF(X348=$X$1,0,X348)</f>
        <v>0</v>
      </c>
    </row>
    <row r="350" spans="1:24" x14ac:dyDescent="0.3">
      <c r="A350">
        <f>ROWS($A$2:$A350)</f>
        <v>349</v>
      </c>
      <c r="B350" t="str">
        <f>IF(ISERROR(VLOOKUP(A350,Summer!L$11:L$500,1,FALSE)),IF(ISERROR(VLOOKUP(A350,'Cycle 1'!L$11:L$500,1,FALSE)),IF(ISERROR(VLOOKUP(A350,'Cycle 2'!L$11:L$500,1,FALSE)),IF(ISERROR(VLOOKUP(A350,'Cycle 3'!L$11:L$500,1,FALSE)),IF(ISERROR(VLOOKUP(A350,'Cycle 4'!L$11:L$500,1,FALSE)),IF(ISERROR(VLOOKUP(A350,'Cycle 5'!L$11:L$500,1,FALSE)),IF(ISERROR(VLOOKUP(A350,'Cycle 6'!L$11:L$500,1,FALSE)),IF(ISERROR(VLOOKUP(A350,'Cycle 7'!L$11:L$500,1,FALSE)),IF(ISERROR(VLOOKUP(A350,'Cycle 8'!L$11:L$500,1,FALSE)),IF(ISERROR(VLOOKUP(A350,'Cycle 9'!L$11:L$500,1,FALSE)),IF(ISERROR(VLOOKUP(A350,'Cycle 10'!L$11:L$500,1,FALSE)),IF(ISERROR(VLOOKUP(A350,'Cycle 11'!L$11:L$500,1,FALSE)),"","Cycle 11"),"Cycle 10"),"Cycle 9"),"Cycle 8"),"Cycle 7"),"Cycle 6"),"Cycle 5"),"Cycle 4"),"Cycle 3"),"Cycle 2"),"Cycle 1"),"Summer")</f>
        <v/>
      </c>
      <c r="C350" t="str">
        <f>IF(IFERROR(IFERROR(IFERROR(IFERROR(IFERROR(IFERROR(IFERROR(IFERROR(IFERROR(IFERROR(IFERROR(IFERROR(INDEX(Summer!B$10:B$999,MATCH($A350,Summer!$L$10:$L$999,0),1),INDEX('Cycle 1'!B$10:B$999,MATCH($A350,'Cycle 1'!$L$10:$L$999,0),1)),INDEX('Cycle 2'!B$10:B$999,MATCH($A350,'Cycle 2'!$L$10:$L$999,0),1)),INDEX('Cycle 3'!B$10:B$999,MATCH($A350,'Cycle 3'!$L$10:$L$999,0),1)),INDEX('Cycle 4'!B$10:B$999,MATCH($A350,'Cycle 4'!$L$10:$L$999,0),1)),INDEX('Cycle 5'!B$10:B$999,MATCH($A350,'Cycle 5'!$L$10:$L$999,0),1)),INDEX('Cycle 6'!B$10:B$999,MATCH($A350,'Cycle 6'!$L$10:$L$999,0),1)),INDEX('Cycle 7'!B$10:B$999,MATCH($A350,'Cycle 7'!$L$10:$L$999,0),1)),INDEX('Cycle 8'!B$10:B$999,MATCH($A350,'Cycle 8'!$L$10:$L$999,0),1)),INDEX('Cycle 9'!B$10:B$999,MATCH($A350,'Cycle 9'!$L$10:$L$999,0),1)),INDEX('Cycle 10'!B$10:B$999,MATCH($A350,'Cycle 10'!$L$10:$L$999,0),1)),INDEX('Cycle 11'!B$10:B$999,MATCH($A350,'Cycle 11'!$L$10:$L$999,0),1)),"")="","",IFERROR(IFERROR(IFERROR(IFERROR(IFERROR(IFERROR(IFERROR(IFERROR(IFERROR(IFERROR(IFERROR(IFERROR(INDEX(Summer!B$10:B$999,MATCH($A350,Summer!$L$10:$L$999,0),1),INDEX('Cycle 1'!B$10:B$999,MATCH($A350,'Cycle 1'!$L$10:$L$999,0),1)),INDEX('Cycle 2'!B$10:B$999,MATCH($A350,'Cycle 2'!$L$10:$L$999,0),1)),INDEX('Cycle 3'!B$10:B$999,MATCH($A350,'Cycle 3'!$L$10:$L$999,0),1)),INDEX('Cycle 4'!B$10:B$999,MATCH($A350,'Cycle 4'!$L$10:$L$999,0),1)),INDEX('Cycle 5'!B$10:B$999,MATCH($A350,'Cycle 5'!$L$10:$L$999,0),1)),INDEX('Cycle 6'!B$10:B$999,MATCH($A350,'Cycle 6'!$L$10:$L$999,0),1)),INDEX('Cycle 7'!B$10:B$999,MATCH($A350,'Cycle 7'!$L$10:$L$999,0),1)),INDEX('Cycle 8'!B$10:B$999,MATCH($A350,'Cycle 8'!$L$10:$L$999,0),1)),INDEX('Cycle 9'!B$10:B$999,MATCH($A350,'Cycle 9'!$L$10:$L$999,0),1)),INDEX('Cycle 10'!B$10:B$999,MATCH($A350,'Cycle 10'!$L$10:$L$999,0),1)),INDEX('Cycle 11'!B$10:B$999,MATCH($A350,'Cycle 11'!$L$10:$L$999,0),1)),""))</f>
        <v/>
      </c>
      <c r="D350" t="str">
        <f>IF(IFERROR(IFERROR(IFERROR(IFERROR(IFERROR(IFERROR(IFERROR(IFERROR(IFERROR(IFERROR(IFERROR(IFERROR(INDEX(Summer!C$10:C$999,MATCH($A350,Summer!$L$10:$L$999,0),1),INDEX('Cycle 1'!C$10:C$999,MATCH($A350,'Cycle 1'!$L$10:$L$999,0),1)),INDEX('Cycle 2'!C$10:C$999,MATCH($A350,'Cycle 2'!$L$10:$L$999,0),1)),INDEX('Cycle 3'!C$10:C$999,MATCH($A350,'Cycle 3'!$L$10:$L$999,0),1)),INDEX('Cycle 4'!C$10:C$999,MATCH($A350,'Cycle 4'!$L$10:$L$999,0),1)),INDEX('Cycle 5'!C$10:C$999,MATCH($A350,'Cycle 5'!$L$10:$L$999,0),1)),INDEX('Cycle 6'!C$10:C$999,MATCH($A350,'Cycle 6'!$L$10:$L$999,0),1)),INDEX('Cycle 7'!C$10:C$999,MATCH($A350,'Cycle 7'!$L$10:$L$999,0),1)),INDEX('Cycle 8'!C$10:C$999,MATCH($A350,'Cycle 8'!$L$10:$L$999,0),1)),INDEX('Cycle 9'!C$10:C$999,MATCH($A350,'Cycle 9'!$L$10:$L$999,0),1)),INDEX('Cycle 10'!C$10:C$999,MATCH($A350,'Cycle 10'!$L$10:$L$999,0),1)),INDEX('Cycle 11'!C$10:C$999,MATCH($A350,'Cycle 11'!$L$10:$L$999,0),1)),"")="","",IFERROR(IFERROR(IFERROR(IFERROR(IFERROR(IFERROR(IFERROR(IFERROR(IFERROR(IFERROR(IFERROR(IFERROR(INDEX(Summer!C$10:C$999,MATCH($A350,Summer!$L$10:$L$999,0),1),INDEX('Cycle 1'!C$10:C$999,MATCH($A350,'Cycle 1'!$L$10:$L$999,0),1)),INDEX('Cycle 2'!C$10:C$999,MATCH($A350,'Cycle 2'!$L$10:$L$999,0),1)),INDEX('Cycle 3'!C$10:C$999,MATCH($A350,'Cycle 3'!$L$10:$L$999,0),1)),INDEX('Cycle 4'!C$10:C$999,MATCH($A350,'Cycle 4'!$L$10:$L$999,0),1)),INDEX('Cycle 5'!C$10:C$999,MATCH($A350,'Cycle 5'!$L$10:$L$999,0),1)),INDEX('Cycle 6'!C$10:C$999,MATCH($A350,'Cycle 6'!$L$10:$L$999,0),1)),INDEX('Cycle 7'!C$10:C$999,MATCH($A350,'Cycle 7'!$L$10:$L$999,0),1)),INDEX('Cycle 8'!C$10:C$999,MATCH($A350,'Cycle 8'!$L$10:$L$999,0),1)),INDEX('Cycle 9'!C$10:C$999,MATCH($A350,'Cycle 9'!$L$10:$L$999,0),1)),INDEX('Cycle 10'!C$10:C$999,MATCH($A350,'Cycle 10'!$L$10:$L$999,0),1)),INDEX('Cycle 11'!C$10:C$999,MATCH($A350,'Cycle 11'!$L$10:$L$999,0),1)),""))</f>
        <v/>
      </c>
      <c r="E350" t="str">
        <f>IF(IFERROR(IFERROR(IFERROR(IFERROR(IFERROR(IFERROR(IFERROR(IFERROR(IFERROR(IFERROR(IFERROR(IFERROR(INDEX(Summer!D$10:D$999,MATCH($A350,Summer!$L$10:$L$999,0),1),INDEX('Cycle 1'!D$10:D$999,MATCH($A350,'Cycle 1'!$L$10:$L$999,0),1)),INDEX('Cycle 2'!D$10:D$999,MATCH($A350,'Cycle 2'!$L$10:$L$999,0),1)),INDEX('Cycle 3'!D$10:D$999,MATCH($A350,'Cycle 3'!$L$10:$L$999,0),1)),INDEX('Cycle 4'!D$10:D$999,MATCH($A350,'Cycle 4'!$L$10:$L$999,0),1)),INDEX('Cycle 5'!D$10:D$999,MATCH($A350,'Cycle 5'!$L$10:$L$999,0),1)),INDEX('Cycle 6'!D$10:D$999,MATCH($A350,'Cycle 6'!$L$10:$L$999,0),1)),INDEX('Cycle 7'!D$10:D$999,MATCH($A350,'Cycle 7'!$L$10:$L$999,0),1)),INDEX('Cycle 8'!D$10:D$999,MATCH($A350,'Cycle 8'!$L$10:$L$999,0),1)),INDEX('Cycle 9'!D$10:D$999,MATCH($A350,'Cycle 9'!$L$10:$L$999,0),1)),INDEX('Cycle 10'!D$10:D$999,MATCH($A350,'Cycle 10'!$L$10:$L$999,0),1)),INDEX('Cycle 11'!D$10:D$999,MATCH($A350,'Cycle 11'!$L$10:$L$999,0),1)),"")="","",IFERROR(IFERROR(IFERROR(IFERROR(IFERROR(IFERROR(IFERROR(IFERROR(IFERROR(IFERROR(IFERROR(IFERROR(INDEX(Summer!D$10:D$999,MATCH($A350,Summer!$L$10:$L$999,0),1),INDEX('Cycle 1'!D$10:D$999,MATCH($A350,'Cycle 1'!$L$10:$L$999,0),1)),INDEX('Cycle 2'!D$10:D$999,MATCH($A350,'Cycle 2'!$L$10:$L$999,0),1)),INDEX('Cycle 3'!D$10:D$999,MATCH($A350,'Cycle 3'!$L$10:$L$999,0),1)),INDEX('Cycle 4'!D$10:D$999,MATCH($A350,'Cycle 4'!$L$10:$L$999,0),1)),INDEX('Cycle 5'!D$10:D$999,MATCH($A350,'Cycle 5'!$L$10:$L$999,0),1)),INDEX('Cycle 6'!D$10:D$999,MATCH($A350,'Cycle 6'!$L$10:$L$999,0),1)),INDEX('Cycle 7'!D$10:D$999,MATCH($A350,'Cycle 7'!$L$10:$L$999,0),1)),INDEX('Cycle 8'!D$10:D$999,MATCH($A350,'Cycle 8'!$L$10:$L$999,0),1)),INDEX('Cycle 9'!D$10:D$999,MATCH($A350,'Cycle 9'!$L$10:$L$999,0),1)),INDEX('Cycle 10'!D$10:D$999,MATCH($A350,'Cycle 10'!$L$10:$L$999,0),1)),INDEX('Cycle 11'!D$10:D$999,MATCH($A350,'Cycle 11'!$L$10:$L$999,0),1)),""))</f>
        <v/>
      </c>
      <c r="F350" t="str">
        <f>IF(IFERROR(IFERROR(IFERROR(IFERROR(IFERROR(IFERROR(IFERROR(IFERROR(IFERROR(IFERROR(IFERROR(IFERROR(INDEX(Summer!E$10:E$999,MATCH($A350,Summer!$L$10:$L$999,0),1),INDEX('Cycle 1'!E$10:E$999,MATCH($A350,'Cycle 1'!$L$10:$L$999,0),1)),INDEX('Cycle 2'!E$10:E$999,MATCH($A350,'Cycle 2'!$L$10:$L$999,0),1)),INDEX('Cycle 3'!E$10:E$999,MATCH($A350,'Cycle 3'!$L$10:$L$999,0),1)),INDEX('Cycle 4'!E$10:E$999,MATCH($A350,'Cycle 4'!$L$10:$L$999,0),1)),INDEX('Cycle 5'!E$10:E$999,MATCH($A350,'Cycle 5'!$L$10:$L$999,0),1)),INDEX('Cycle 6'!E$10:E$999,MATCH($A350,'Cycle 6'!$L$10:$L$999,0),1)),INDEX('Cycle 7'!E$10:E$999,MATCH($A350,'Cycle 7'!$L$10:$L$999,0),1)),INDEX('Cycle 8'!E$10:E$999,MATCH($A350,'Cycle 8'!$L$10:$L$999,0),1)),INDEX('Cycle 9'!E$10:E$999,MATCH($A350,'Cycle 9'!$L$10:$L$999,0),1)),INDEX('Cycle 10'!E$10:E$999,MATCH($A350,'Cycle 10'!$L$10:$L$999,0),1)),INDEX('Cycle 11'!E$10:E$999,MATCH($A350,'Cycle 11'!$L$10:$L$999,0),1)),"")="","",IFERROR(IFERROR(IFERROR(IFERROR(IFERROR(IFERROR(IFERROR(IFERROR(IFERROR(IFERROR(IFERROR(IFERROR(INDEX(Summer!E$10:E$999,MATCH($A350,Summer!$L$10:$L$999,0),1),INDEX('Cycle 1'!E$10:E$999,MATCH($A350,'Cycle 1'!$L$10:$L$999,0),1)),INDEX('Cycle 2'!E$10:E$999,MATCH($A350,'Cycle 2'!$L$10:$L$999,0),1)),INDEX('Cycle 3'!E$10:E$999,MATCH($A350,'Cycle 3'!$L$10:$L$999,0),1)),INDEX('Cycle 4'!E$10:E$999,MATCH($A350,'Cycle 4'!$L$10:$L$999,0),1)),INDEX('Cycle 5'!E$10:E$999,MATCH($A350,'Cycle 5'!$L$10:$L$999,0),1)),INDEX('Cycle 6'!E$10:E$999,MATCH($A350,'Cycle 6'!$L$10:$L$999,0),1)),INDEX('Cycle 7'!E$10:E$999,MATCH($A350,'Cycle 7'!$L$10:$L$999,0),1)),INDEX('Cycle 8'!E$10:E$999,MATCH($A350,'Cycle 8'!$L$10:$L$999,0),1)),INDEX('Cycle 9'!E$10:E$999,MATCH($A350,'Cycle 9'!$L$10:$L$999,0),1)),INDEX('Cycle 10'!E$10:E$999,MATCH($A350,'Cycle 10'!$L$10:$L$999,0),1)),INDEX('Cycle 11'!E$10:E$999,MATCH($A350,'Cycle 11'!$L$10:$L$999,0),1)),""))</f>
        <v/>
      </c>
      <c r="G350" t="str">
        <f>IF(IFERROR(IFERROR(IFERROR(IFERROR(IFERROR(IFERROR(IFERROR(IFERROR(IFERROR(IFERROR(IFERROR(IFERROR(INDEX(Summer!F$10:F$999,MATCH($A350,Summer!$L$10:$L$999,0),1),INDEX('Cycle 1'!F$10:F$999,MATCH($A350,'Cycle 1'!$L$10:$L$999,0),1)),INDEX('Cycle 2'!F$10:F$999,MATCH($A350,'Cycle 2'!$L$10:$L$999,0),1)),INDEX('Cycle 3'!F$10:F$999,MATCH($A350,'Cycle 3'!$L$10:$L$999,0),1)),INDEX('Cycle 4'!F$10:F$999,MATCH($A350,'Cycle 4'!$L$10:$L$999,0),1)),INDEX('Cycle 5'!F$10:F$999,MATCH($A350,'Cycle 5'!$L$10:$L$999,0),1)),INDEX('Cycle 6'!F$10:F$999,MATCH($A350,'Cycle 6'!$L$10:$L$999,0),1)),INDEX('Cycle 7'!F$10:F$999,MATCH($A350,'Cycle 7'!$L$10:$L$999,0),1)),INDEX('Cycle 8'!F$10:F$999,MATCH($A350,'Cycle 8'!$L$10:$L$999,0),1)),INDEX('Cycle 9'!F$10:F$999,MATCH($A350,'Cycle 9'!$L$10:$L$999,0),1)),INDEX('Cycle 10'!F$10:F$999,MATCH($A350,'Cycle 10'!$L$10:$L$999,0),1)),INDEX('Cycle 11'!F$10:F$999,MATCH($A350,'Cycle 11'!$L$10:$L$999,0),1)),"")="","",IFERROR(IFERROR(IFERROR(IFERROR(IFERROR(IFERROR(IFERROR(IFERROR(IFERROR(IFERROR(IFERROR(IFERROR(INDEX(Summer!F$10:F$999,MATCH($A350,Summer!$L$10:$L$999,0),1),INDEX('Cycle 1'!F$10:F$999,MATCH($A350,'Cycle 1'!$L$10:$L$999,0),1)),INDEX('Cycle 2'!F$10:F$999,MATCH($A350,'Cycle 2'!$L$10:$L$999,0),1)),INDEX('Cycle 3'!F$10:F$999,MATCH($A350,'Cycle 3'!$L$10:$L$999,0),1)),INDEX('Cycle 4'!F$10:F$999,MATCH($A350,'Cycle 4'!$L$10:$L$999,0),1)),INDEX('Cycle 5'!F$10:F$999,MATCH($A350,'Cycle 5'!$L$10:$L$999,0),1)),INDEX('Cycle 6'!F$10:F$999,MATCH($A350,'Cycle 6'!$L$10:$L$999,0),1)),INDEX('Cycle 7'!F$10:F$999,MATCH($A350,'Cycle 7'!$L$10:$L$999,0),1)),INDEX('Cycle 8'!F$10:F$999,MATCH($A350,'Cycle 8'!$L$10:$L$999,0),1)),INDEX('Cycle 9'!F$10:F$999,MATCH($A350,'Cycle 9'!$L$10:$L$999,0),1)),INDEX('Cycle 10'!F$10:F$999,MATCH($A350,'Cycle 10'!$L$10:$L$999,0),1)),INDEX('Cycle 11'!F$10:F$999,MATCH($A350,'Cycle 11'!$L$10:$L$999,0),1)),""))</f>
        <v/>
      </c>
      <c r="H350" t="str">
        <f>IF(IFERROR(IFERROR(IFERROR(IFERROR(IFERROR(IFERROR(IFERROR(IFERROR(IFERROR(IFERROR(IFERROR(IFERROR(INDEX(Summer!G$10:G$999,MATCH($A350,Summer!$L$10:$L$999,0),1),INDEX('Cycle 1'!G$10:G$999,MATCH($A350,'Cycle 1'!$L$10:$L$999,0),1)),INDEX('Cycle 2'!G$10:G$999,MATCH($A350,'Cycle 2'!$L$10:$L$999,0),1)),INDEX('Cycle 3'!G$10:G$999,MATCH($A350,'Cycle 3'!$L$10:$L$999,0),1)),INDEX('Cycle 4'!G$10:G$999,MATCH($A350,'Cycle 4'!$L$10:$L$999,0),1)),INDEX('Cycle 5'!G$10:G$999,MATCH($A350,'Cycle 5'!$L$10:$L$999,0),1)),INDEX('Cycle 6'!G$10:G$999,MATCH($A350,'Cycle 6'!$L$10:$L$999,0),1)),INDEX('Cycle 7'!G$10:G$999,MATCH($A350,'Cycle 7'!$L$10:$L$999,0),1)),INDEX('Cycle 8'!G$10:G$999,MATCH($A350,'Cycle 8'!$L$10:$L$999,0),1)),INDEX('Cycle 9'!G$10:G$999,MATCH($A350,'Cycle 9'!$L$10:$L$999,0),1)),INDEX('Cycle 10'!G$10:G$999,MATCH($A350,'Cycle 10'!$L$10:$L$999,0),1)),INDEX('Cycle 11'!G$10:G$999,MATCH($A350,'Cycle 11'!$L$10:$L$999,0),1)),"")="","",IFERROR(IFERROR(IFERROR(IFERROR(IFERROR(IFERROR(IFERROR(IFERROR(IFERROR(IFERROR(IFERROR(IFERROR(INDEX(Summer!G$10:G$999,MATCH($A350,Summer!$L$10:$L$999,0),1),INDEX('Cycle 1'!G$10:G$999,MATCH($A350,'Cycle 1'!$L$10:$L$999,0),1)),INDEX('Cycle 2'!G$10:G$999,MATCH($A350,'Cycle 2'!$L$10:$L$999,0),1)),INDEX('Cycle 3'!G$10:G$999,MATCH($A350,'Cycle 3'!$L$10:$L$999,0),1)),INDEX('Cycle 4'!G$10:G$999,MATCH($A350,'Cycle 4'!$L$10:$L$999,0),1)),INDEX('Cycle 5'!G$10:G$999,MATCH($A350,'Cycle 5'!$L$10:$L$999,0),1)),INDEX('Cycle 6'!G$10:G$999,MATCH($A350,'Cycle 6'!$L$10:$L$999,0),1)),INDEX('Cycle 7'!G$10:G$999,MATCH($A350,'Cycle 7'!$L$10:$L$999,0),1)),INDEX('Cycle 8'!G$10:G$999,MATCH($A350,'Cycle 8'!$L$10:$L$999,0),1)),INDEX('Cycle 9'!G$10:G$999,MATCH($A350,'Cycle 9'!$L$10:$L$999,0),1)),INDEX('Cycle 10'!G$10:G$999,MATCH($A350,'Cycle 10'!$L$10:$L$999,0),1)),INDEX('Cycle 11'!G$10:G$999,MATCH($A350,'Cycle 11'!$L$10:$L$999,0),1)),""))</f>
        <v/>
      </c>
      <c r="I350">
        <f>IFERROR(IF(C350="",MAX(I$1:I349),IF(ROW(C$2)=ROW(C350),1,IF(ISERROR(VLOOKUP(C350,C$2:C349,1,FALSE)),MAX(I$1:I349)+1,MAX(I$1:I349)))),"")</f>
        <v>0</v>
      </c>
      <c r="J350" t="str">
        <f t="shared" si="42"/>
        <v/>
      </c>
      <c r="K350" t="str">
        <f t="shared" si="46"/>
        <v/>
      </c>
      <c r="L350" t="str">
        <f t="shared" si="46"/>
        <v/>
      </c>
      <c r="M350" t="str">
        <f t="shared" si="46"/>
        <v/>
      </c>
      <c r="N350" t="str">
        <f t="shared" si="46"/>
        <v/>
      </c>
      <c r="O350" t="str">
        <f t="shared" si="46"/>
        <v/>
      </c>
      <c r="P350" t="str">
        <f t="shared" si="46"/>
        <v/>
      </c>
      <c r="Q350" t="str">
        <f t="shared" si="46"/>
        <v/>
      </c>
      <c r="R350" t="str">
        <f t="shared" si="46"/>
        <v/>
      </c>
      <c r="S350" t="str">
        <f t="shared" si="46"/>
        <v/>
      </c>
      <c r="T350" t="str">
        <f t="shared" si="46"/>
        <v/>
      </c>
      <c r="U350" t="str">
        <f t="shared" si="46"/>
        <v/>
      </c>
      <c r="V350" t="str">
        <f t="shared" si="46"/>
        <v/>
      </c>
      <c r="W350" t="str">
        <f t="shared" si="44"/>
        <v/>
      </c>
      <c r="X350">
        <f>IF(OR(H350="No",H350=""),0,IF(COUNTIFS(H$2:H350,"Yes",C$2:C350,C350)&gt;1,0,COUNTIFS(H$2:H350,"Yes",C$2:C350,C350)))+IF(X349=$X$1,0,X349)</f>
        <v>0</v>
      </c>
    </row>
    <row r="351" spans="1:24" x14ac:dyDescent="0.3">
      <c r="A351">
        <f>ROWS($A$2:$A351)</f>
        <v>350</v>
      </c>
      <c r="B351" t="str">
        <f>IF(ISERROR(VLOOKUP(A351,Summer!L$11:L$500,1,FALSE)),IF(ISERROR(VLOOKUP(A351,'Cycle 1'!L$11:L$500,1,FALSE)),IF(ISERROR(VLOOKUP(A351,'Cycle 2'!L$11:L$500,1,FALSE)),IF(ISERROR(VLOOKUP(A351,'Cycle 3'!L$11:L$500,1,FALSE)),IF(ISERROR(VLOOKUP(A351,'Cycle 4'!L$11:L$500,1,FALSE)),IF(ISERROR(VLOOKUP(A351,'Cycle 5'!L$11:L$500,1,FALSE)),IF(ISERROR(VLOOKUP(A351,'Cycle 6'!L$11:L$500,1,FALSE)),IF(ISERROR(VLOOKUP(A351,'Cycle 7'!L$11:L$500,1,FALSE)),IF(ISERROR(VLOOKUP(A351,'Cycle 8'!L$11:L$500,1,FALSE)),IF(ISERROR(VLOOKUP(A351,'Cycle 9'!L$11:L$500,1,FALSE)),IF(ISERROR(VLOOKUP(A351,'Cycle 10'!L$11:L$500,1,FALSE)),IF(ISERROR(VLOOKUP(A351,'Cycle 11'!L$11:L$500,1,FALSE)),"","Cycle 11"),"Cycle 10"),"Cycle 9"),"Cycle 8"),"Cycle 7"),"Cycle 6"),"Cycle 5"),"Cycle 4"),"Cycle 3"),"Cycle 2"),"Cycle 1"),"Summer")</f>
        <v/>
      </c>
      <c r="C351" t="str">
        <f>IF(IFERROR(IFERROR(IFERROR(IFERROR(IFERROR(IFERROR(IFERROR(IFERROR(IFERROR(IFERROR(IFERROR(IFERROR(INDEX(Summer!B$10:B$999,MATCH($A351,Summer!$L$10:$L$999,0),1),INDEX('Cycle 1'!B$10:B$999,MATCH($A351,'Cycle 1'!$L$10:$L$999,0),1)),INDEX('Cycle 2'!B$10:B$999,MATCH($A351,'Cycle 2'!$L$10:$L$999,0),1)),INDEX('Cycle 3'!B$10:B$999,MATCH($A351,'Cycle 3'!$L$10:$L$999,0),1)),INDEX('Cycle 4'!B$10:B$999,MATCH($A351,'Cycle 4'!$L$10:$L$999,0),1)),INDEX('Cycle 5'!B$10:B$999,MATCH($A351,'Cycle 5'!$L$10:$L$999,0),1)),INDEX('Cycle 6'!B$10:B$999,MATCH($A351,'Cycle 6'!$L$10:$L$999,0),1)),INDEX('Cycle 7'!B$10:B$999,MATCH($A351,'Cycle 7'!$L$10:$L$999,0),1)),INDEX('Cycle 8'!B$10:B$999,MATCH($A351,'Cycle 8'!$L$10:$L$999,0),1)),INDEX('Cycle 9'!B$10:B$999,MATCH($A351,'Cycle 9'!$L$10:$L$999,0),1)),INDEX('Cycle 10'!B$10:B$999,MATCH($A351,'Cycle 10'!$L$10:$L$999,0),1)),INDEX('Cycle 11'!B$10:B$999,MATCH($A351,'Cycle 11'!$L$10:$L$999,0),1)),"")="","",IFERROR(IFERROR(IFERROR(IFERROR(IFERROR(IFERROR(IFERROR(IFERROR(IFERROR(IFERROR(IFERROR(IFERROR(INDEX(Summer!B$10:B$999,MATCH($A351,Summer!$L$10:$L$999,0),1),INDEX('Cycle 1'!B$10:B$999,MATCH($A351,'Cycle 1'!$L$10:$L$999,0),1)),INDEX('Cycle 2'!B$10:B$999,MATCH($A351,'Cycle 2'!$L$10:$L$999,0),1)),INDEX('Cycle 3'!B$10:B$999,MATCH($A351,'Cycle 3'!$L$10:$L$999,0),1)),INDEX('Cycle 4'!B$10:B$999,MATCH($A351,'Cycle 4'!$L$10:$L$999,0),1)),INDEX('Cycle 5'!B$10:B$999,MATCH($A351,'Cycle 5'!$L$10:$L$999,0),1)),INDEX('Cycle 6'!B$10:B$999,MATCH($A351,'Cycle 6'!$L$10:$L$999,0),1)),INDEX('Cycle 7'!B$10:B$999,MATCH($A351,'Cycle 7'!$L$10:$L$999,0),1)),INDEX('Cycle 8'!B$10:B$999,MATCH($A351,'Cycle 8'!$L$10:$L$999,0),1)),INDEX('Cycle 9'!B$10:B$999,MATCH($A351,'Cycle 9'!$L$10:$L$999,0),1)),INDEX('Cycle 10'!B$10:B$999,MATCH($A351,'Cycle 10'!$L$10:$L$999,0),1)),INDEX('Cycle 11'!B$10:B$999,MATCH($A351,'Cycle 11'!$L$10:$L$999,0),1)),""))</f>
        <v/>
      </c>
      <c r="D351" t="str">
        <f>IF(IFERROR(IFERROR(IFERROR(IFERROR(IFERROR(IFERROR(IFERROR(IFERROR(IFERROR(IFERROR(IFERROR(IFERROR(INDEX(Summer!C$10:C$999,MATCH($A351,Summer!$L$10:$L$999,0),1),INDEX('Cycle 1'!C$10:C$999,MATCH($A351,'Cycle 1'!$L$10:$L$999,0),1)),INDEX('Cycle 2'!C$10:C$999,MATCH($A351,'Cycle 2'!$L$10:$L$999,0),1)),INDEX('Cycle 3'!C$10:C$999,MATCH($A351,'Cycle 3'!$L$10:$L$999,0),1)),INDEX('Cycle 4'!C$10:C$999,MATCH($A351,'Cycle 4'!$L$10:$L$999,0),1)),INDEX('Cycle 5'!C$10:C$999,MATCH($A351,'Cycle 5'!$L$10:$L$999,0),1)),INDEX('Cycle 6'!C$10:C$999,MATCH($A351,'Cycle 6'!$L$10:$L$999,0),1)),INDEX('Cycle 7'!C$10:C$999,MATCH($A351,'Cycle 7'!$L$10:$L$999,0),1)),INDEX('Cycle 8'!C$10:C$999,MATCH($A351,'Cycle 8'!$L$10:$L$999,0),1)),INDEX('Cycle 9'!C$10:C$999,MATCH($A351,'Cycle 9'!$L$10:$L$999,0),1)),INDEX('Cycle 10'!C$10:C$999,MATCH($A351,'Cycle 10'!$L$10:$L$999,0),1)),INDEX('Cycle 11'!C$10:C$999,MATCH($A351,'Cycle 11'!$L$10:$L$999,0),1)),"")="","",IFERROR(IFERROR(IFERROR(IFERROR(IFERROR(IFERROR(IFERROR(IFERROR(IFERROR(IFERROR(IFERROR(IFERROR(INDEX(Summer!C$10:C$999,MATCH($A351,Summer!$L$10:$L$999,0),1),INDEX('Cycle 1'!C$10:C$999,MATCH($A351,'Cycle 1'!$L$10:$L$999,0),1)),INDEX('Cycle 2'!C$10:C$999,MATCH($A351,'Cycle 2'!$L$10:$L$999,0),1)),INDEX('Cycle 3'!C$10:C$999,MATCH($A351,'Cycle 3'!$L$10:$L$999,0),1)),INDEX('Cycle 4'!C$10:C$999,MATCH($A351,'Cycle 4'!$L$10:$L$999,0),1)),INDEX('Cycle 5'!C$10:C$999,MATCH($A351,'Cycle 5'!$L$10:$L$999,0),1)),INDEX('Cycle 6'!C$10:C$999,MATCH($A351,'Cycle 6'!$L$10:$L$999,0),1)),INDEX('Cycle 7'!C$10:C$999,MATCH($A351,'Cycle 7'!$L$10:$L$999,0),1)),INDEX('Cycle 8'!C$10:C$999,MATCH($A351,'Cycle 8'!$L$10:$L$999,0),1)),INDEX('Cycle 9'!C$10:C$999,MATCH($A351,'Cycle 9'!$L$10:$L$999,0),1)),INDEX('Cycle 10'!C$10:C$999,MATCH($A351,'Cycle 10'!$L$10:$L$999,0),1)),INDEX('Cycle 11'!C$10:C$999,MATCH($A351,'Cycle 11'!$L$10:$L$999,0),1)),""))</f>
        <v/>
      </c>
      <c r="E351" t="str">
        <f>IF(IFERROR(IFERROR(IFERROR(IFERROR(IFERROR(IFERROR(IFERROR(IFERROR(IFERROR(IFERROR(IFERROR(IFERROR(INDEX(Summer!D$10:D$999,MATCH($A351,Summer!$L$10:$L$999,0),1),INDEX('Cycle 1'!D$10:D$999,MATCH($A351,'Cycle 1'!$L$10:$L$999,0),1)),INDEX('Cycle 2'!D$10:D$999,MATCH($A351,'Cycle 2'!$L$10:$L$999,0),1)),INDEX('Cycle 3'!D$10:D$999,MATCH($A351,'Cycle 3'!$L$10:$L$999,0),1)),INDEX('Cycle 4'!D$10:D$999,MATCH($A351,'Cycle 4'!$L$10:$L$999,0),1)),INDEX('Cycle 5'!D$10:D$999,MATCH($A351,'Cycle 5'!$L$10:$L$999,0),1)),INDEX('Cycle 6'!D$10:D$999,MATCH($A351,'Cycle 6'!$L$10:$L$999,0),1)),INDEX('Cycle 7'!D$10:D$999,MATCH($A351,'Cycle 7'!$L$10:$L$999,0),1)),INDEX('Cycle 8'!D$10:D$999,MATCH($A351,'Cycle 8'!$L$10:$L$999,0),1)),INDEX('Cycle 9'!D$10:D$999,MATCH($A351,'Cycle 9'!$L$10:$L$999,0),1)),INDEX('Cycle 10'!D$10:D$999,MATCH($A351,'Cycle 10'!$L$10:$L$999,0),1)),INDEX('Cycle 11'!D$10:D$999,MATCH($A351,'Cycle 11'!$L$10:$L$999,0),1)),"")="","",IFERROR(IFERROR(IFERROR(IFERROR(IFERROR(IFERROR(IFERROR(IFERROR(IFERROR(IFERROR(IFERROR(IFERROR(INDEX(Summer!D$10:D$999,MATCH($A351,Summer!$L$10:$L$999,0),1),INDEX('Cycle 1'!D$10:D$999,MATCH($A351,'Cycle 1'!$L$10:$L$999,0),1)),INDEX('Cycle 2'!D$10:D$999,MATCH($A351,'Cycle 2'!$L$10:$L$999,0),1)),INDEX('Cycle 3'!D$10:D$999,MATCH($A351,'Cycle 3'!$L$10:$L$999,0),1)),INDEX('Cycle 4'!D$10:D$999,MATCH($A351,'Cycle 4'!$L$10:$L$999,0),1)),INDEX('Cycle 5'!D$10:D$999,MATCH($A351,'Cycle 5'!$L$10:$L$999,0),1)),INDEX('Cycle 6'!D$10:D$999,MATCH($A351,'Cycle 6'!$L$10:$L$999,0),1)),INDEX('Cycle 7'!D$10:D$999,MATCH($A351,'Cycle 7'!$L$10:$L$999,0),1)),INDEX('Cycle 8'!D$10:D$999,MATCH($A351,'Cycle 8'!$L$10:$L$999,0),1)),INDEX('Cycle 9'!D$10:D$999,MATCH($A351,'Cycle 9'!$L$10:$L$999,0),1)),INDEX('Cycle 10'!D$10:D$999,MATCH($A351,'Cycle 10'!$L$10:$L$999,0),1)),INDEX('Cycle 11'!D$10:D$999,MATCH($A351,'Cycle 11'!$L$10:$L$999,0),1)),""))</f>
        <v/>
      </c>
      <c r="F351" t="str">
        <f>IF(IFERROR(IFERROR(IFERROR(IFERROR(IFERROR(IFERROR(IFERROR(IFERROR(IFERROR(IFERROR(IFERROR(IFERROR(INDEX(Summer!E$10:E$999,MATCH($A351,Summer!$L$10:$L$999,0),1),INDEX('Cycle 1'!E$10:E$999,MATCH($A351,'Cycle 1'!$L$10:$L$999,0),1)),INDEX('Cycle 2'!E$10:E$999,MATCH($A351,'Cycle 2'!$L$10:$L$999,0),1)),INDEX('Cycle 3'!E$10:E$999,MATCH($A351,'Cycle 3'!$L$10:$L$999,0),1)),INDEX('Cycle 4'!E$10:E$999,MATCH($A351,'Cycle 4'!$L$10:$L$999,0),1)),INDEX('Cycle 5'!E$10:E$999,MATCH($A351,'Cycle 5'!$L$10:$L$999,0),1)),INDEX('Cycle 6'!E$10:E$999,MATCH($A351,'Cycle 6'!$L$10:$L$999,0),1)),INDEX('Cycle 7'!E$10:E$999,MATCH($A351,'Cycle 7'!$L$10:$L$999,0),1)),INDEX('Cycle 8'!E$10:E$999,MATCH($A351,'Cycle 8'!$L$10:$L$999,0),1)),INDEX('Cycle 9'!E$10:E$999,MATCH($A351,'Cycle 9'!$L$10:$L$999,0),1)),INDEX('Cycle 10'!E$10:E$999,MATCH($A351,'Cycle 10'!$L$10:$L$999,0),1)),INDEX('Cycle 11'!E$10:E$999,MATCH($A351,'Cycle 11'!$L$10:$L$999,0),1)),"")="","",IFERROR(IFERROR(IFERROR(IFERROR(IFERROR(IFERROR(IFERROR(IFERROR(IFERROR(IFERROR(IFERROR(IFERROR(INDEX(Summer!E$10:E$999,MATCH($A351,Summer!$L$10:$L$999,0),1),INDEX('Cycle 1'!E$10:E$999,MATCH($A351,'Cycle 1'!$L$10:$L$999,0),1)),INDEX('Cycle 2'!E$10:E$999,MATCH($A351,'Cycle 2'!$L$10:$L$999,0),1)),INDEX('Cycle 3'!E$10:E$999,MATCH($A351,'Cycle 3'!$L$10:$L$999,0),1)),INDEX('Cycle 4'!E$10:E$999,MATCH($A351,'Cycle 4'!$L$10:$L$999,0),1)),INDEX('Cycle 5'!E$10:E$999,MATCH($A351,'Cycle 5'!$L$10:$L$999,0),1)),INDEX('Cycle 6'!E$10:E$999,MATCH($A351,'Cycle 6'!$L$10:$L$999,0),1)),INDEX('Cycle 7'!E$10:E$999,MATCH($A351,'Cycle 7'!$L$10:$L$999,0),1)),INDEX('Cycle 8'!E$10:E$999,MATCH($A351,'Cycle 8'!$L$10:$L$999,0),1)),INDEX('Cycle 9'!E$10:E$999,MATCH($A351,'Cycle 9'!$L$10:$L$999,0),1)),INDEX('Cycle 10'!E$10:E$999,MATCH($A351,'Cycle 10'!$L$10:$L$999,0),1)),INDEX('Cycle 11'!E$10:E$999,MATCH($A351,'Cycle 11'!$L$10:$L$999,0),1)),""))</f>
        <v/>
      </c>
      <c r="G351" t="str">
        <f>IF(IFERROR(IFERROR(IFERROR(IFERROR(IFERROR(IFERROR(IFERROR(IFERROR(IFERROR(IFERROR(IFERROR(IFERROR(INDEX(Summer!F$10:F$999,MATCH($A351,Summer!$L$10:$L$999,0),1),INDEX('Cycle 1'!F$10:F$999,MATCH($A351,'Cycle 1'!$L$10:$L$999,0),1)),INDEX('Cycle 2'!F$10:F$999,MATCH($A351,'Cycle 2'!$L$10:$L$999,0),1)),INDEX('Cycle 3'!F$10:F$999,MATCH($A351,'Cycle 3'!$L$10:$L$999,0),1)),INDEX('Cycle 4'!F$10:F$999,MATCH($A351,'Cycle 4'!$L$10:$L$999,0),1)),INDEX('Cycle 5'!F$10:F$999,MATCH($A351,'Cycle 5'!$L$10:$L$999,0),1)),INDEX('Cycle 6'!F$10:F$999,MATCH($A351,'Cycle 6'!$L$10:$L$999,0),1)),INDEX('Cycle 7'!F$10:F$999,MATCH($A351,'Cycle 7'!$L$10:$L$999,0),1)),INDEX('Cycle 8'!F$10:F$999,MATCH($A351,'Cycle 8'!$L$10:$L$999,0),1)),INDEX('Cycle 9'!F$10:F$999,MATCH($A351,'Cycle 9'!$L$10:$L$999,0),1)),INDEX('Cycle 10'!F$10:F$999,MATCH($A351,'Cycle 10'!$L$10:$L$999,0),1)),INDEX('Cycle 11'!F$10:F$999,MATCH($A351,'Cycle 11'!$L$10:$L$999,0),1)),"")="","",IFERROR(IFERROR(IFERROR(IFERROR(IFERROR(IFERROR(IFERROR(IFERROR(IFERROR(IFERROR(IFERROR(IFERROR(INDEX(Summer!F$10:F$999,MATCH($A351,Summer!$L$10:$L$999,0),1),INDEX('Cycle 1'!F$10:F$999,MATCH($A351,'Cycle 1'!$L$10:$L$999,0),1)),INDEX('Cycle 2'!F$10:F$999,MATCH($A351,'Cycle 2'!$L$10:$L$999,0),1)),INDEX('Cycle 3'!F$10:F$999,MATCH($A351,'Cycle 3'!$L$10:$L$999,0),1)),INDEX('Cycle 4'!F$10:F$999,MATCH($A351,'Cycle 4'!$L$10:$L$999,0),1)),INDEX('Cycle 5'!F$10:F$999,MATCH($A351,'Cycle 5'!$L$10:$L$999,0),1)),INDEX('Cycle 6'!F$10:F$999,MATCH($A351,'Cycle 6'!$L$10:$L$999,0),1)),INDEX('Cycle 7'!F$10:F$999,MATCH($A351,'Cycle 7'!$L$10:$L$999,0),1)),INDEX('Cycle 8'!F$10:F$999,MATCH($A351,'Cycle 8'!$L$10:$L$999,0),1)),INDEX('Cycle 9'!F$10:F$999,MATCH($A351,'Cycle 9'!$L$10:$L$999,0),1)),INDEX('Cycle 10'!F$10:F$999,MATCH($A351,'Cycle 10'!$L$10:$L$999,0),1)),INDEX('Cycle 11'!F$10:F$999,MATCH($A351,'Cycle 11'!$L$10:$L$999,0),1)),""))</f>
        <v/>
      </c>
      <c r="H351" t="str">
        <f>IF(IFERROR(IFERROR(IFERROR(IFERROR(IFERROR(IFERROR(IFERROR(IFERROR(IFERROR(IFERROR(IFERROR(IFERROR(INDEX(Summer!G$10:G$999,MATCH($A351,Summer!$L$10:$L$999,0),1),INDEX('Cycle 1'!G$10:G$999,MATCH($A351,'Cycle 1'!$L$10:$L$999,0),1)),INDEX('Cycle 2'!G$10:G$999,MATCH($A351,'Cycle 2'!$L$10:$L$999,0),1)),INDEX('Cycle 3'!G$10:G$999,MATCH($A351,'Cycle 3'!$L$10:$L$999,0),1)),INDEX('Cycle 4'!G$10:G$999,MATCH($A351,'Cycle 4'!$L$10:$L$999,0),1)),INDEX('Cycle 5'!G$10:G$999,MATCH($A351,'Cycle 5'!$L$10:$L$999,0),1)),INDEX('Cycle 6'!G$10:G$999,MATCH($A351,'Cycle 6'!$L$10:$L$999,0),1)),INDEX('Cycle 7'!G$10:G$999,MATCH($A351,'Cycle 7'!$L$10:$L$999,0),1)),INDEX('Cycle 8'!G$10:G$999,MATCH($A351,'Cycle 8'!$L$10:$L$999,0),1)),INDEX('Cycle 9'!G$10:G$999,MATCH($A351,'Cycle 9'!$L$10:$L$999,0),1)),INDEX('Cycle 10'!G$10:G$999,MATCH($A351,'Cycle 10'!$L$10:$L$999,0),1)),INDEX('Cycle 11'!G$10:G$999,MATCH($A351,'Cycle 11'!$L$10:$L$999,0),1)),"")="","",IFERROR(IFERROR(IFERROR(IFERROR(IFERROR(IFERROR(IFERROR(IFERROR(IFERROR(IFERROR(IFERROR(IFERROR(INDEX(Summer!G$10:G$999,MATCH($A351,Summer!$L$10:$L$999,0),1),INDEX('Cycle 1'!G$10:G$999,MATCH($A351,'Cycle 1'!$L$10:$L$999,0),1)),INDEX('Cycle 2'!G$10:G$999,MATCH($A351,'Cycle 2'!$L$10:$L$999,0),1)),INDEX('Cycle 3'!G$10:G$999,MATCH($A351,'Cycle 3'!$L$10:$L$999,0),1)),INDEX('Cycle 4'!G$10:G$999,MATCH($A351,'Cycle 4'!$L$10:$L$999,0),1)),INDEX('Cycle 5'!G$10:G$999,MATCH($A351,'Cycle 5'!$L$10:$L$999,0),1)),INDEX('Cycle 6'!G$10:G$999,MATCH($A351,'Cycle 6'!$L$10:$L$999,0),1)),INDEX('Cycle 7'!G$10:G$999,MATCH($A351,'Cycle 7'!$L$10:$L$999,0),1)),INDEX('Cycle 8'!G$10:G$999,MATCH($A351,'Cycle 8'!$L$10:$L$999,0),1)),INDEX('Cycle 9'!G$10:G$999,MATCH($A351,'Cycle 9'!$L$10:$L$999,0),1)),INDEX('Cycle 10'!G$10:G$999,MATCH($A351,'Cycle 10'!$L$10:$L$999,0),1)),INDEX('Cycle 11'!G$10:G$999,MATCH($A351,'Cycle 11'!$L$10:$L$999,0),1)),""))</f>
        <v/>
      </c>
      <c r="I351">
        <f>IFERROR(IF(C351="",MAX(I$1:I350),IF(ROW(C$2)=ROW(C351),1,IF(ISERROR(VLOOKUP(C351,C$2:C350,1,FALSE)),MAX(I$1:I350)+1,MAX(I$1:I350)))),"")</f>
        <v>0</v>
      </c>
      <c r="J351" t="str">
        <f t="shared" si="42"/>
        <v/>
      </c>
      <c r="K351" t="str">
        <f t="shared" si="46"/>
        <v/>
      </c>
      <c r="L351" t="str">
        <f t="shared" si="46"/>
        <v/>
      </c>
      <c r="M351" t="str">
        <f t="shared" si="46"/>
        <v/>
      </c>
      <c r="N351" t="str">
        <f t="shared" si="46"/>
        <v/>
      </c>
      <c r="O351" t="str">
        <f t="shared" si="46"/>
        <v/>
      </c>
      <c r="P351" t="str">
        <f t="shared" si="46"/>
        <v/>
      </c>
      <c r="Q351" t="str">
        <f t="shared" si="46"/>
        <v/>
      </c>
      <c r="R351" t="str">
        <f t="shared" si="46"/>
        <v/>
      </c>
      <c r="S351" t="str">
        <f t="shared" si="46"/>
        <v/>
      </c>
      <c r="T351" t="str">
        <f t="shared" si="46"/>
        <v/>
      </c>
      <c r="U351" t="str">
        <f t="shared" si="46"/>
        <v/>
      </c>
      <c r="V351" t="str">
        <f t="shared" si="46"/>
        <v/>
      </c>
      <c r="W351" t="str">
        <f t="shared" si="44"/>
        <v/>
      </c>
      <c r="X351">
        <f>IF(OR(H351="No",H351=""),0,IF(COUNTIFS(H$2:H351,"Yes",C$2:C351,C351)&gt;1,0,COUNTIFS(H$2:H351,"Yes",C$2:C351,C351)))+IF(X350=$X$1,0,X350)</f>
        <v>0</v>
      </c>
    </row>
    <row r="352" spans="1:24" x14ac:dyDescent="0.3">
      <c r="A352">
        <f>ROWS($A$2:$A352)</f>
        <v>351</v>
      </c>
      <c r="B352" t="str">
        <f>IF(ISERROR(VLOOKUP(A352,Summer!L$11:L$500,1,FALSE)),IF(ISERROR(VLOOKUP(A352,'Cycle 1'!L$11:L$500,1,FALSE)),IF(ISERROR(VLOOKUP(A352,'Cycle 2'!L$11:L$500,1,FALSE)),IF(ISERROR(VLOOKUP(A352,'Cycle 3'!L$11:L$500,1,FALSE)),IF(ISERROR(VLOOKUP(A352,'Cycle 4'!L$11:L$500,1,FALSE)),IF(ISERROR(VLOOKUP(A352,'Cycle 5'!L$11:L$500,1,FALSE)),IF(ISERROR(VLOOKUP(A352,'Cycle 6'!L$11:L$500,1,FALSE)),IF(ISERROR(VLOOKUP(A352,'Cycle 7'!L$11:L$500,1,FALSE)),IF(ISERROR(VLOOKUP(A352,'Cycle 8'!L$11:L$500,1,FALSE)),IF(ISERROR(VLOOKUP(A352,'Cycle 9'!L$11:L$500,1,FALSE)),IF(ISERROR(VLOOKUP(A352,'Cycle 10'!L$11:L$500,1,FALSE)),IF(ISERROR(VLOOKUP(A352,'Cycle 11'!L$11:L$500,1,FALSE)),"","Cycle 11"),"Cycle 10"),"Cycle 9"),"Cycle 8"),"Cycle 7"),"Cycle 6"),"Cycle 5"),"Cycle 4"),"Cycle 3"),"Cycle 2"),"Cycle 1"),"Summer")</f>
        <v/>
      </c>
      <c r="C352" t="str">
        <f>IF(IFERROR(IFERROR(IFERROR(IFERROR(IFERROR(IFERROR(IFERROR(IFERROR(IFERROR(IFERROR(IFERROR(IFERROR(INDEX(Summer!B$10:B$999,MATCH($A352,Summer!$L$10:$L$999,0),1),INDEX('Cycle 1'!B$10:B$999,MATCH($A352,'Cycle 1'!$L$10:$L$999,0),1)),INDEX('Cycle 2'!B$10:B$999,MATCH($A352,'Cycle 2'!$L$10:$L$999,0),1)),INDEX('Cycle 3'!B$10:B$999,MATCH($A352,'Cycle 3'!$L$10:$L$999,0),1)),INDEX('Cycle 4'!B$10:B$999,MATCH($A352,'Cycle 4'!$L$10:$L$999,0),1)),INDEX('Cycle 5'!B$10:B$999,MATCH($A352,'Cycle 5'!$L$10:$L$999,0),1)),INDEX('Cycle 6'!B$10:B$999,MATCH($A352,'Cycle 6'!$L$10:$L$999,0),1)),INDEX('Cycle 7'!B$10:B$999,MATCH($A352,'Cycle 7'!$L$10:$L$999,0),1)),INDEX('Cycle 8'!B$10:B$999,MATCH($A352,'Cycle 8'!$L$10:$L$999,0),1)),INDEX('Cycle 9'!B$10:B$999,MATCH($A352,'Cycle 9'!$L$10:$L$999,0),1)),INDEX('Cycle 10'!B$10:B$999,MATCH($A352,'Cycle 10'!$L$10:$L$999,0),1)),INDEX('Cycle 11'!B$10:B$999,MATCH($A352,'Cycle 11'!$L$10:$L$999,0),1)),"")="","",IFERROR(IFERROR(IFERROR(IFERROR(IFERROR(IFERROR(IFERROR(IFERROR(IFERROR(IFERROR(IFERROR(IFERROR(INDEX(Summer!B$10:B$999,MATCH($A352,Summer!$L$10:$L$999,0),1),INDEX('Cycle 1'!B$10:B$999,MATCH($A352,'Cycle 1'!$L$10:$L$999,0),1)),INDEX('Cycle 2'!B$10:B$999,MATCH($A352,'Cycle 2'!$L$10:$L$999,0),1)),INDEX('Cycle 3'!B$10:B$999,MATCH($A352,'Cycle 3'!$L$10:$L$999,0),1)),INDEX('Cycle 4'!B$10:B$999,MATCH($A352,'Cycle 4'!$L$10:$L$999,0),1)),INDEX('Cycle 5'!B$10:B$999,MATCH($A352,'Cycle 5'!$L$10:$L$999,0),1)),INDEX('Cycle 6'!B$10:B$999,MATCH($A352,'Cycle 6'!$L$10:$L$999,0),1)),INDEX('Cycle 7'!B$10:B$999,MATCH($A352,'Cycle 7'!$L$10:$L$999,0),1)),INDEX('Cycle 8'!B$10:B$999,MATCH($A352,'Cycle 8'!$L$10:$L$999,0),1)),INDEX('Cycle 9'!B$10:B$999,MATCH($A352,'Cycle 9'!$L$10:$L$999,0),1)),INDEX('Cycle 10'!B$10:B$999,MATCH($A352,'Cycle 10'!$L$10:$L$999,0),1)),INDEX('Cycle 11'!B$10:B$999,MATCH($A352,'Cycle 11'!$L$10:$L$999,0),1)),""))</f>
        <v/>
      </c>
      <c r="D352" t="str">
        <f>IF(IFERROR(IFERROR(IFERROR(IFERROR(IFERROR(IFERROR(IFERROR(IFERROR(IFERROR(IFERROR(IFERROR(IFERROR(INDEX(Summer!C$10:C$999,MATCH($A352,Summer!$L$10:$L$999,0),1),INDEX('Cycle 1'!C$10:C$999,MATCH($A352,'Cycle 1'!$L$10:$L$999,0),1)),INDEX('Cycle 2'!C$10:C$999,MATCH($A352,'Cycle 2'!$L$10:$L$999,0),1)),INDEX('Cycle 3'!C$10:C$999,MATCH($A352,'Cycle 3'!$L$10:$L$999,0),1)),INDEX('Cycle 4'!C$10:C$999,MATCH($A352,'Cycle 4'!$L$10:$L$999,0),1)),INDEX('Cycle 5'!C$10:C$999,MATCH($A352,'Cycle 5'!$L$10:$L$999,0),1)),INDEX('Cycle 6'!C$10:C$999,MATCH($A352,'Cycle 6'!$L$10:$L$999,0),1)),INDEX('Cycle 7'!C$10:C$999,MATCH($A352,'Cycle 7'!$L$10:$L$999,0),1)),INDEX('Cycle 8'!C$10:C$999,MATCH($A352,'Cycle 8'!$L$10:$L$999,0),1)),INDEX('Cycle 9'!C$10:C$999,MATCH($A352,'Cycle 9'!$L$10:$L$999,0),1)),INDEX('Cycle 10'!C$10:C$999,MATCH($A352,'Cycle 10'!$L$10:$L$999,0),1)),INDEX('Cycle 11'!C$10:C$999,MATCH($A352,'Cycle 11'!$L$10:$L$999,0),1)),"")="","",IFERROR(IFERROR(IFERROR(IFERROR(IFERROR(IFERROR(IFERROR(IFERROR(IFERROR(IFERROR(IFERROR(IFERROR(INDEX(Summer!C$10:C$999,MATCH($A352,Summer!$L$10:$L$999,0),1),INDEX('Cycle 1'!C$10:C$999,MATCH($A352,'Cycle 1'!$L$10:$L$999,0),1)),INDEX('Cycle 2'!C$10:C$999,MATCH($A352,'Cycle 2'!$L$10:$L$999,0),1)),INDEX('Cycle 3'!C$10:C$999,MATCH($A352,'Cycle 3'!$L$10:$L$999,0),1)),INDEX('Cycle 4'!C$10:C$999,MATCH($A352,'Cycle 4'!$L$10:$L$999,0),1)),INDEX('Cycle 5'!C$10:C$999,MATCH($A352,'Cycle 5'!$L$10:$L$999,0),1)),INDEX('Cycle 6'!C$10:C$999,MATCH($A352,'Cycle 6'!$L$10:$L$999,0),1)),INDEX('Cycle 7'!C$10:C$999,MATCH($A352,'Cycle 7'!$L$10:$L$999,0),1)),INDEX('Cycle 8'!C$10:C$999,MATCH($A352,'Cycle 8'!$L$10:$L$999,0),1)),INDEX('Cycle 9'!C$10:C$999,MATCH($A352,'Cycle 9'!$L$10:$L$999,0),1)),INDEX('Cycle 10'!C$10:C$999,MATCH($A352,'Cycle 10'!$L$10:$L$999,0),1)),INDEX('Cycle 11'!C$10:C$999,MATCH($A352,'Cycle 11'!$L$10:$L$999,0),1)),""))</f>
        <v/>
      </c>
      <c r="E352" t="str">
        <f>IF(IFERROR(IFERROR(IFERROR(IFERROR(IFERROR(IFERROR(IFERROR(IFERROR(IFERROR(IFERROR(IFERROR(IFERROR(INDEX(Summer!D$10:D$999,MATCH($A352,Summer!$L$10:$L$999,0),1),INDEX('Cycle 1'!D$10:D$999,MATCH($A352,'Cycle 1'!$L$10:$L$999,0),1)),INDEX('Cycle 2'!D$10:D$999,MATCH($A352,'Cycle 2'!$L$10:$L$999,0),1)),INDEX('Cycle 3'!D$10:D$999,MATCH($A352,'Cycle 3'!$L$10:$L$999,0),1)),INDEX('Cycle 4'!D$10:D$999,MATCH($A352,'Cycle 4'!$L$10:$L$999,0),1)),INDEX('Cycle 5'!D$10:D$999,MATCH($A352,'Cycle 5'!$L$10:$L$999,0),1)),INDEX('Cycle 6'!D$10:D$999,MATCH($A352,'Cycle 6'!$L$10:$L$999,0),1)),INDEX('Cycle 7'!D$10:D$999,MATCH($A352,'Cycle 7'!$L$10:$L$999,0),1)),INDEX('Cycle 8'!D$10:D$999,MATCH($A352,'Cycle 8'!$L$10:$L$999,0),1)),INDEX('Cycle 9'!D$10:D$999,MATCH($A352,'Cycle 9'!$L$10:$L$999,0),1)),INDEX('Cycle 10'!D$10:D$999,MATCH($A352,'Cycle 10'!$L$10:$L$999,0),1)),INDEX('Cycle 11'!D$10:D$999,MATCH($A352,'Cycle 11'!$L$10:$L$999,0),1)),"")="","",IFERROR(IFERROR(IFERROR(IFERROR(IFERROR(IFERROR(IFERROR(IFERROR(IFERROR(IFERROR(IFERROR(IFERROR(INDEX(Summer!D$10:D$999,MATCH($A352,Summer!$L$10:$L$999,0),1),INDEX('Cycle 1'!D$10:D$999,MATCH($A352,'Cycle 1'!$L$10:$L$999,0),1)),INDEX('Cycle 2'!D$10:D$999,MATCH($A352,'Cycle 2'!$L$10:$L$999,0),1)),INDEX('Cycle 3'!D$10:D$999,MATCH($A352,'Cycle 3'!$L$10:$L$999,0),1)),INDEX('Cycle 4'!D$10:D$999,MATCH($A352,'Cycle 4'!$L$10:$L$999,0),1)),INDEX('Cycle 5'!D$10:D$999,MATCH($A352,'Cycle 5'!$L$10:$L$999,0),1)),INDEX('Cycle 6'!D$10:D$999,MATCH($A352,'Cycle 6'!$L$10:$L$999,0),1)),INDEX('Cycle 7'!D$10:D$999,MATCH($A352,'Cycle 7'!$L$10:$L$999,0),1)),INDEX('Cycle 8'!D$10:D$999,MATCH($A352,'Cycle 8'!$L$10:$L$999,0),1)),INDEX('Cycle 9'!D$10:D$999,MATCH($A352,'Cycle 9'!$L$10:$L$999,0),1)),INDEX('Cycle 10'!D$10:D$999,MATCH($A352,'Cycle 10'!$L$10:$L$999,0),1)),INDEX('Cycle 11'!D$10:D$999,MATCH($A352,'Cycle 11'!$L$10:$L$999,0),1)),""))</f>
        <v/>
      </c>
      <c r="F352" t="str">
        <f>IF(IFERROR(IFERROR(IFERROR(IFERROR(IFERROR(IFERROR(IFERROR(IFERROR(IFERROR(IFERROR(IFERROR(IFERROR(INDEX(Summer!E$10:E$999,MATCH($A352,Summer!$L$10:$L$999,0),1),INDEX('Cycle 1'!E$10:E$999,MATCH($A352,'Cycle 1'!$L$10:$L$999,0),1)),INDEX('Cycle 2'!E$10:E$999,MATCH($A352,'Cycle 2'!$L$10:$L$999,0),1)),INDEX('Cycle 3'!E$10:E$999,MATCH($A352,'Cycle 3'!$L$10:$L$999,0),1)),INDEX('Cycle 4'!E$10:E$999,MATCH($A352,'Cycle 4'!$L$10:$L$999,0),1)),INDEX('Cycle 5'!E$10:E$999,MATCH($A352,'Cycle 5'!$L$10:$L$999,0),1)),INDEX('Cycle 6'!E$10:E$999,MATCH($A352,'Cycle 6'!$L$10:$L$999,0),1)),INDEX('Cycle 7'!E$10:E$999,MATCH($A352,'Cycle 7'!$L$10:$L$999,0),1)),INDEX('Cycle 8'!E$10:E$999,MATCH($A352,'Cycle 8'!$L$10:$L$999,0),1)),INDEX('Cycle 9'!E$10:E$999,MATCH($A352,'Cycle 9'!$L$10:$L$999,0),1)),INDEX('Cycle 10'!E$10:E$999,MATCH($A352,'Cycle 10'!$L$10:$L$999,0),1)),INDEX('Cycle 11'!E$10:E$999,MATCH($A352,'Cycle 11'!$L$10:$L$999,0),1)),"")="","",IFERROR(IFERROR(IFERROR(IFERROR(IFERROR(IFERROR(IFERROR(IFERROR(IFERROR(IFERROR(IFERROR(IFERROR(INDEX(Summer!E$10:E$999,MATCH($A352,Summer!$L$10:$L$999,0),1),INDEX('Cycle 1'!E$10:E$999,MATCH($A352,'Cycle 1'!$L$10:$L$999,0),1)),INDEX('Cycle 2'!E$10:E$999,MATCH($A352,'Cycle 2'!$L$10:$L$999,0),1)),INDEX('Cycle 3'!E$10:E$999,MATCH($A352,'Cycle 3'!$L$10:$L$999,0),1)),INDEX('Cycle 4'!E$10:E$999,MATCH($A352,'Cycle 4'!$L$10:$L$999,0),1)),INDEX('Cycle 5'!E$10:E$999,MATCH($A352,'Cycle 5'!$L$10:$L$999,0),1)),INDEX('Cycle 6'!E$10:E$999,MATCH($A352,'Cycle 6'!$L$10:$L$999,0),1)),INDEX('Cycle 7'!E$10:E$999,MATCH($A352,'Cycle 7'!$L$10:$L$999,0),1)),INDEX('Cycle 8'!E$10:E$999,MATCH($A352,'Cycle 8'!$L$10:$L$999,0),1)),INDEX('Cycle 9'!E$10:E$999,MATCH($A352,'Cycle 9'!$L$10:$L$999,0),1)),INDEX('Cycle 10'!E$10:E$999,MATCH($A352,'Cycle 10'!$L$10:$L$999,0),1)),INDEX('Cycle 11'!E$10:E$999,MATCH($A352,'Cycle 11'!$L$10:$L$999,0),1)),""))</f>
        <v/>
      </c>
      <c r="G352" t="str">
        <f>IF(IFERROR(IFERROR(IFERROR(IFERROR(IFERROR(IFERROR(IFERROR(IFERROR(IFERROR(IFERROR(IFERROR(IFERROR(INDEX(Summer!F$10:F$999,MATCH($A352,Summer!$L$10:$L$999,0),1),INDEX('Cycle 1'!F$10:F$999,MATCH($A352,'Cycle 1'!$L$10:$L$999,0),1)),INDEX('Cycle 2'!F$10:F$999,MATCH($A352,'Cycle 2'!$L$10:$L$999,0),1)),INDEX('Cycle 3'!F$10:F$999,MATCH($A352,'Cycle 3'!$L$10:$L$999,0),1)),INDEX('Cycle 4'!F$10:F$999,MATCH($A352,'Cycle 4'!$L$10:$L$999,0),1)),INDEX('Cycle 5'!F$10:F$999,MATCH($A352,'Cycle 5'!$L$10:$L$999,0),1)),INDEX('Cycle 6'!F$10:F$999,MATCH($A352,'Cycle 6'!$L$10:$L$999,0),1)),INDEX('Cycle 7'!F$10:F$999,MATCH($A352,'Cycle 7'!$L$10:$L$999,0),1)),INDEX('Cycle 8'!F$10:F$999,MATCH($A352,'Cycle 8'!$L$10:$L$999,0),1)),INDEX('Cycle 9'!F$10:F$999,MATCH($A352,'Cycle 9'!$L$10:$L$999,0),1)),INDEX('Cycle 10'!F$10:F$999,MATCH($A352,'Cycle 10'!$L$10:$L$999,0),1)),INDEX('Cycle 11'!F$10:F$999,MATCH($A352,'Cycle 11'!$L$10:$L$999,0),1)),"")="","",IFERROR(IFERROR(IFERROR(IFERROR(IFERROR(IFERROR(IFERROR(IFERROR(IFERROR(IFERROR(IFERROR(IFERROR(INDEX(Summer!F$10:F$999,MATCH($A352,Summer!$L$10:$L$999,0),1),INDEX('Cycle 1'!F$10:F$999,MATCH($A352,'Cycle 1'!$L$10:$L$999,0),1)),INDEX('Cycle 2'!F$10:F$999,MATCH($A352,'Cycle 2'!$L$10:$L$999,0),1)),INDEX('Cycle 3'!F$10:F$999,MATCH($A352,'Cycle 3'!$L$10:$L$999,0),1)),INDEX('Cycle 4'!F$10:F$999,MATCH($A352,'Cycle 4'!$L$10:$L$999,0),1)),INDEX('Cycle 5'!F$10:F$999,MATCH($A352,'Cycle 5'!$L$10:$L$999,0),1)),INDEX('Cycle 6'!F$10:F$999,MATCH($A352,'Cycle 6'!$L$10:$L$999,0),1)),INDEX('Cycle 7'!F$10:F$999,MATCH($A352,'Cycle 7'!$L$10:$L$999,0),1)),INDEX('Cycle 8'!F$10:F$999,MATCH($A352,'Cycle 8'!$L$10:$L$999,0),1)),INDEX('Cycle 9'!F$10:F$999,MATCH($A352,'Cycle 9'!$L$10:$L$999,0),1)),INDEX('Cycle 10'!F$10:F$999,MATCH($A352,'Cycle 10'!$L$10:$L$999,0),1)),INDEX('Cycle 11'!F$10:F$999,MATCH($A352,'Cycle 11'!$L$10:$L$999,0),1)),""))</f>
        <v/>
      </c>
      <c r="H352" t="str">
        <f>IF(IFERROR(IFERROR(IFERROR(IFERROR(IFERROR(IFERROR(IFERROR(IFERROR(IFERROR(IFERROR(IFERROR(IFERROR(INDEX(Summer!G$10:G$999,MATCH($A352,Summer!$L$10:$L$999,0),1),INDEX('Cycle 1'!G$10:G$999,MATCH($A352,'Cycle 1'!$L$10:$L$999,0),1)),INDEX('Cycle 2'!G$10:G$999,MATCH($A352,'Cycle 2'!$L$10:$L$999,0),1)),INDEX('Cycle 3'!G$10:G$999,MATCH($A352,'Cycle 3'!$L$10:$L$999,0),1)),INDEX('Cycle 4'!G$10:G$999,MATCH($A352,'Cycle 4'!$L$10:$L$999,0),1)),INDEX('Cycle 5'!G$10:G$999,MATCH($A352,'Cycle 5'!$L$10:$L$999,0),1)),INDEX('Cycle 6'!G$10:G$999,MATCH($A352,'Cycle 6'!$L$10:$L$999,0),1)),INDEX('Cycle 7'!G$10:G$999,MATCH($A352,'Cycle 7'!$L$10:$L$999,0),1)),INDEX('Cycle 8'!G$10:G$999,MATCH($A352,'Cycle 8'!$L$10:$L$999,0),1)),INDEX('Cycle 9'!G$10:G$999,MATCH($A352,'Cycle 9'!$L$10:$L$999,0),1)),INDEX('Cycle 10'!G$10:G$999,MATCH($A352,'Cycle 10'!$L$10:$L$999,0),1)),INDEX('Cycle 11'!G$10:G$999,MATCH($A352,'Cycle 11'!$L$10:$L$999,0),1)),"")="","",IFERROR(IFERROR(IFERROR(IFERROR(IFERROR(IFERROR(IFERROR(IFERROR(IFERROR(IFERROR(IFERROR(IFERROR(INDEX(Summer!G$10:G$999,MATCH($A352,Summer!$L$10:$L$999,0),1),INDEX('Cycle 1'!G$10:G$999,MATCH($A352,'Cycle 1'!$L$10:$L$999,0),1)),INDEX('Cycle 2'!G$10:G$999,MATCH($A352,'Cycle 2'!$L$10:$L$999,0),1)),INDEX('Cycle 3'!G$10:G$999,MATCH($A352,'Cycle 3'!$L$10:$L$999,0),1)),INDEX('Cycle 4'!G$10:G$999,MATCH($A352,'Cycle 4'!$L$10:$L$999,0),1)),INDEX('Cycle 5'!G$10:G$999,MATCH($A352,'Cycle 5'!$L$10:$L$999,0),1)),INDEX('Cycle 6'!G$10:G$999,MATCH($A352,'Cycle 6'!$L$10:$L$999,0),1)),INDEX('Cycle 7'!G$10:G$999,MATCH($A352,'Cycle 7'!$L$10:$L$999,0),1)),INDEX('Cycle 8'!G$10:G$999,MATCH($A352,'Cycle 8'!$L$10:$L$999,0),1)),INDEX('Cycle 9'!G$10:G$999,MATCH($A352,'Cycle 9'!$L$10:$L$999,0),1)),INDEX('Cycle 10'!G$10:G$999,MATCH($A352,'Cycle 10'!$L$10:$L$999,0),1)),INDEX('Cycle 11'!G$10:G$999,MATCH($A352,'Cycle 11'!$L$10:$L$999,0),1)),""))</f>
        <v/>
      </c>
      <c r="I352">
        <f>IFERROR(IF(C352="",MAX(I$1:I351),IF(ROW(C$2)=ROW(C352),1,IF(ISERROR(VLOOKUP(C352,C$2:C351,1,FALSE)),MAX(I$1:I351)+1,MAX(I$1:I351)))),"")</f>
        <v>0</v>
      </c>
      <c r="J352" t="str">
        <f t="shared" si="42"/>
        <v/>
      </c>
      <c r="K352" t="str">
        <f t="shared" ref="K352:V361" si="47">IF($H352="","",COUNTIFS($C:$C,$C352,$H:$H,"Yes",$B:$B,SUBSTITUTE(K$1,"MH_","")))</f>
        <v/>
      </c>
      <c r="L352" t="str">
        <f t="shared" si="47"/>
        <v/>
      </c>
      <c r="M352" t="str">
        <f t="shared" si="47"/>
        <v/>
      </c>
      <c r="N352" t="str">
        <f t="shared" si="47"/>
        <v/>
      </c>
      <c r="O352" t="str">
        <f t="shared" si="47"/>
        <v/>
      </c>
      <c r="P352" t="str">
        <f t="shared" si="47"/>
        <v/>
      </c>
      <c r="Q352" t="str">
        <f t="shared" si="47"/>
        <v/>
      </c>
      <c r="R352" t="str">
        <f t="shared" si="47"/>
        <v/>
      </c>
      <c r="S352" t="str">
        <f t="shared" si="47"/>
        <v/>
      </c>
      <c r="T352" t="str">
        <f t="shared" si="47"/>
        <v/>
      </c>
      <c r="U352" t="str">
        <f t="shared" si="47"/>
        <v/>
      </c>
      <c r="V352" t="str">
        <f t="shared" si="47"/>
        <v/>
      </c>
      <c r="W352" t="str">
        <f t="shared" si="44"/>
        <v/>
      </c>
      <c r="X352">
        <f>IF(OR(H352="No",H352=""),0,IF(COUNTIFS(H$2:H352,"Yes",C$2:C352,C352)&gt;1,0,COUNTIFS(H$2:H352,"Yes",C$2:C352,C352)))+IF(X351=$X$1,0,X351)</f>
        <v>0</v>
      </c>
    </row>
    <row r="353" spans="1:24" x14ac:dyDescent="0.3">
      <c r="A353">
        <f>ROWS($A$2:$A353)</f>
        <v>352</v>
      </c>
      <c r="B353" t="str">
        <f>IF(ISERROR(VLOOKUP(A353,Summer!L$11:L$500,1,FALSE)),IF(ISERROR(VLOOKUP(A353,'Cycle 1'!L$11:L$500,1,FALSE)),IF(ISERROR(VLOOKUP(A353,'Cycle 2'!L$11:L$500,1,FALSE)),IF(ISERROR(VLOOKUP(A353,'Cycle 3'!L$11:L$500,1,FALSE)),IF(ISERROR(VLOOKUP(A353,'Cycle 4'!L$11:L$500,1,FALSE)),IF(ISERROR(VLOOKUP(A353,'Cycle 5'!L$11:L$500,1,FALSE)),IF(ISERROR(VLOOKUP(A353,'Cycle 6'!L$11:L$500,1,FALSE)),IF(ISERROR(VLOOKUP(A353,'Cycle 7'!L$11:L$500,1,FALSE)),IF(ISERROR(VLOOKUP(A353,'Cycle 8'!L$11:L$500,1,FALSE)),IF(ISERROR(VLOOKUP(A353,'Cycle 9'!L$11:L$500,1,FALSE)),IF(ISERROR(VLOOKUP(A353,'Cycle 10'!L$11:L$500,1,FALSE)),IF(ISERROR(VLOOKUP(A353,'Cycle 11'!L$11:L$500,1,FALSE)),"","Cycle 11"),"Cycle 10"),"Cycle 9"),"Cycle 8"),"Cycle 7"),"Cycle 6"),"Cycle 5"),"Cycle 4"),"Cycle 3"),"Cycle 2"),"Cycle 1"),"Summer")</f>
        <v/>
      </c>
      <c r="C353" t="str">
        <f>IF(IFERROR(IFERROR(IFERROR(IFERROR(IFERROR(IFERROR(IFERROR(IFERROR(IFERROR(IFERROR(IFERROR(IFERROR(INDEX(Summer!B$10:B$999,MATCH($A353,Summer!$L$10:$L$999,0),1),INDEX('Cycle 1'!B$10:B$999,MATCH($A353,'Cycle 1'!$L$10:$L$999,0),1)),INDEX('Cycle 2'!B$10:B$999,MATCH($A353,'Cycle 2'!$L$10:$L$999,0),1)),INDEX('Cycle 3'!B$10:B$999,MATCH($A353,'Cycle 3'!$L$10:$L$999,0),1)),INDEX('Cycle 4'!B$10:B$999,MATCH($A353,'Cycle 4'!$L$10:$L$999,0),1)),INDEX('Cycle 5'!B$10:B$999,MATCH($A353,'Cycle 5'!$L$10:$L$999,0),1)),INDEX('Cycle 6'!B$10:B$999,MATCH($A353,'Cycle 6'!$L$10:$L$999,0),1)),INDEX('Cycle 7'!B$10:B$999,MATCH($A353,'Cycle 7'!$L$10:$L$999,0),1)),INDEX('Cycle 8'!B$10:B$999,MATCH($A353,'Cycle 8'!$L$10:$L$999,0),1)),INDEX('Cycle 9'!B$10:B$999,MATCH($A353,'Cycle 9'!$L$10:$L$999,0),1)),INDEX('Cycle 10'!B$10:B$999,MATCH($A353,'Cycle 10'!$L$10:$L$999,0),1)),INDEX('Cycle 11'!B$10:B$999,MATCH($A353,'Cycle 11'!$L$10:$L$999,0),1)),"")="","",IFERROR(IFERROR(IFERROR(IFERROR(IFERROR(IFERROR(IFERROR(IFERROR(IFERROR(IFERROR(IFERROR(IFERROR(INDEX(Summer!B$10:B$999,MATCH($A353,Summer!$L$10:$L$999,0),1),INDEX('Cycle 1'!B$10:B$999,MATCH($A353,'Cycle 1'!$L$10:$L$999,0),1)),INDEX('Cycle 2'!B$10:B$999,MATCH($A353,'Cycle 2'!$L$10:$L$999,0),1)),INDEX('Cycle 3'!B$10:B$999,MATCH($A353,'Cycle 3'!$L$10:$L$999,0),1)),INDEX('Cycle 4'!B$10:B$999,MATCH($A353,'Cycle 4'!$L$10:$L$999,0),1)),INDEX('Cycle 5'!B$10:B$999,MATCH($A353,'Cycle 5'!$L$10:$L$999,0),1)),INDEX('Cycle 6'!B$10:B$999,MATCH($A353,'Cycle 6'!$L$10:$L$999,0),1)),INDEX('Cycle 7'!B$10:B$999,MATCH($A353,'Cycle 7'!$L$10:$L$999,0),1)),INDEX('Cycle 8'!B$10:B$999,MATCH($A353,'Cycle 8'!$L$10:$L$999,0),1)),INDEX('Cycle 9'!B$10:B$999,MATCH($A353,'Cycle 9'!$L$10:$L$999,0),1)),INDEX('Cycle 10'!B$10:B$999,MATCH($A353,'Cycle 10'!$L$10:$L$999,0),1)),INDEX('Cycle 11'!B$10:B$999,MATCH($A353,'Cycle 11'!$L$10:$L$999,0),1)),""))</f>
        <v/>
      </c>
      <c r="D353" t="str">
        <f>IF(IFERROR(IFERROR(IFERROR(IFERROR(IFERROR(IFERROR(IFERROR(IFERROR(IFERROR(IFERROR(IFERROR(IFERROR(INDEX(Summer!C$10:C$999,MATCH($A353,Summer!$L$10:$L$999,0),1),INDEX('Cycle 1'!C$10:C$999,MATCH($A353,'Cycle 1'!$L$10:$L$999,0),1)),INDEX('Cycle 2'!C$10:C$999,MATCH($A353,'Cycle 2'!$L$10:$L$999,0),1)),INDEX('Cycle 3'!C$10:C$999,MATCH($A353,'Cycle 3'!$L$10:$L$999,0),1)),INDEX('Cycle 4'!C$10:C$999,MATCH($A353,'Cycle 4'!$L$10:$L$999,0),1)),INDEX('Cycle 5'!C$10:C$999,MATCH($A353,'Cycle 5'!$L$10:$L$999,0),1)),INDEX('Cycle 6'!C$10:C$999,MATCH($A353,'Cycle 6'!$L$10:$L$999,0),1)),INDEX('Cycle 7'!C$10:C$999,MATCH($A353,'Cycle 7'!$L$10:$L$999,0),1)),INDEX('Cycle 8'!C$10:C$999,MATCH($A353,'Cycle 8'!$L$10:$L$999,0),1)),INDEX('Cycle 9'!C$10:C$999,MATCH($A353,'Cycle 9'!$L$10:$L$999,0),1)),INDEX('Cycle 10'!C$10:C$999,MATCH($A353,'Cycle 10'!$L$10:$L$999,0),1)),INDEX('Cycle 11'!C$10:C$999,MATCH($A353,'Cycle 11'!$L$10:$L$999,0),1)),"")="","",IFERROR(IFERROR(IFERROR(IFERROR(IFERROR(IFERROR(IFERROR(IFERROR(IFERROR(IFERROR(IFERROR(IFERROR(INDEX(Summer!C$10:C$999,MATCH($A353,Summer!$L$10:$L$999,0),1),INDEX('Cycle 1'!C$10:C$999,MATCH($A353,'Cycle 1'!$L$10:$L$999,0),1)),INDEX('Cycle 2'!C$10:C$999,MATCH($A353,'Cycle 2'!$L$10:$L$999,0),1)),INDEX('Cycle 3'!C$10:C$999,MATCH($A353,'Cycle 3'!$L$10:$L$999,0),1)),INDEX('Cycle 4'!C$10:C$999,MATCH($A353,'Cycle 4'!$L$10:$L$999,0),1)),INDEX('Cycle 5'!C$10:C$999,MATCH($A353,'Cycle 5'!$L$10:$L$999,0),1)),INDEX('Cycle 6'!C$10:C$999,MATCH($A353,'Cycle 6'!$L$10:$L$999,0),1)),INDEX('Cycle 7'!C$10:C$999,MATCH($A353,'Cycle 7'!$L$10:$L$999,0),1)),INDEX('Cycle 8'!C$10:C$999,MATCH($A353,'Cycle 8'!$L$10:$L$999,0),1)),INDEX('Cycle 9'!C$10:C$999,MATCH($A353,'Cycle 9'!$L$10:$L$999,0),1)),INDEX('Cycle 10'!C$10:C$999,MATCH($A353,'Cycle 10'!$L$10:$L$999,0),1)),INDEX('Cycle 11'!C$10:C$999,MATCH($A353,'Cycle 11'!$L$10:$L$999,0),1)),""))</f>
        <v/>
      </c>
      <c r="E353" t="str">
        <f>IF(IFERROR(IFERROR(IFERROR(IFERROR(IFERROR(IFERROR(IFERROR(IFERROR(IFERROR(IFERROR(IFERROR(IFERROR(INDEX(Summer!D$10:D$999,MATCH($A353,Summer!$L$10:$L$999,0),1),INDEX('Cycle 1'!D$10:D$999,MATCH($A353,'Cycle 1'!$L$10:$L$999,0),1)),INDEX('Cycle 2'!D$10:D$999,MATCH($A353,'Cycle 2'!$L$10:$L$999,0),1)),INDEX('Cycle 3'!D$10:D$999,MATCH($A353,'Cycle 3'!$L$10:$L$999,0),1)),INDEX('Cycle 4'!D$10:D$999,MATCH($A353,'Cycle 4'!$L$10:$L$999,0),1)),INDEX('Cycle 5'!D$10:D$999,MATCH($A353,'Cycle 5'!$L$10:$L$999,0),1)),INDEX('Cycle 6'!D$10:D$999,MATCH($A353,'Cycle 6'!$L$10:$L$999,0),1)),INDEX('Cycle 7'!D$10:D$999,MATCH($A353,'Cycle 7'!$L$10:$L$999,0),1)),INDEX('Cycle 8'!D$10:D$999,MATCH($A353,'Cycle 8'!$L$10:$L$999,0),1)),INDEX('Cycle 9'!D$10:D$999,MATCH($A353,'Cycle 9'!$L$10:$L$999,0),1)),INDEX('Cycle 10'!D$10:D$999,MATCH($A353,'Cycle 10'!$L$10:$L$999,0),1)),INDEX('Cycle 11'!D$10:D$999,MATCH($A353,'Cycle 11'!$L$10:$L$999,0),1)),"")="","",IFERROR(IFERROR(IFERROR(IFERROR(IFERROR(IFERROR(IFERROR(IFERROR(IFERROR(IFERROR(IFERROR(IFERROR(INDEX(Summer!D$10:D$999,MATCH($A353,Summer!$L$10:$L$999,0),1),INDEX('Cycle 1'!D$10:D$999,MATCH($A353,'Cycle 1'!$L$10:$L$999,0),1)),INDEX('Cycle 2'!D$10:D$999,MATCH($A353,'Cycle 2'!$L$10:$L$999,0),1)),INDEX('Cycle 3'!D$10:D$999,MATCH($A353,'Cycle 3'!$L$10:$L$999,0),1)),INDEX('Cycle 4'!D$10:D$999,MATCH($A353,'Cycle 4'!$L$10:$L$999,0),1)),INDEX('Cycle 5'!D$10:D$999,MATCH($A353,'Cycle 5'!$L$10:$L$999,0),1)),INDEX('Cycle 6'!D$10:D$999,MATCH($A353,'Cycle 6'!$L$10:$L$999,0),1)),INDEX('Cycle 7'!D$10:D$999,MATCH($A353,'Cycle 7'!$L$10:$L$999,0),1)),INDEX('Cycle 8'!D$10:D$999,MATCH($A353,'Cycle 8'!$L$10:$L$999,0),1)),INDEX('Cycle 9'!D$10:D$999,MATCH($A353,'Cycle 9'!$L$10:$L$999,0),1)),INDEX('Cycle 10'!D$10:D$999,MATCH($A353,'Cycle 10'!$L$10:$L$999,0),1)),INDEX('Cycle 11'!D$10:D$999,MATCH($A353,'Cycle 11'!$L$10:$L$999,0),1)),""))</f>
        <v/>
      </c>
      <c r="F353" t="str">
        <f>IF(IFERROR(IFERROR(IFERROR(IFERROR(IFERROR(IFERROR(IFERROR(IFERROR(IFERROR(IFERROR(IFERROR(IFERROR(INDEX(Summer!E$10:E$999,MATCH($A353,Summer!$L$10:$L$999,0),1),INDEX('Cycle 1'!E$10:E$999,MATCH($A353,'Cycle 1'!$L$10:$L$999,0),1)),INDEX('Cycle 2'!E$10:E$999,MATCH($A353,'Cycle 2'!$L$10:$L$999,0),1)),INDEX('Cycle 3'!E$10:E$999,MATCH($A353,'Cycle 3'!$L$10:$L$999,0),1)),INDEX('Cycle 4'!E$10:E$999,MATCH($A353,'Cycle 4'!$L$10:$L$999,0),1)),INDEX('Cycle 5'!E$10:E$999,MATCH($A353,'Cycle 5'!$L$10:$L$999,0),1)),INDEX('Cycle 6'!E$10:E$999,MATCH($A353,'Cycle 6'!$L$10:$L$999,0),1)),INDEX('Cycle 7'!E$10:E$999,MATCH($A353,'Cycle 7'!$L$10:$L$999,0),1)),INDEX('Cycle 8'!E$10:E$999,MATCH($A353,'Cycle 8'!$L$10:$L$999,0),1)),INDEX('Cycle 9'!E$10:E$999,MATCH($A353,'Cycle 9'!$L$10:$L$999,0),1)),INDEX('Cycle 10'!E$10:E$999,MATCH($A353,'Cycle 10'!$L$10:$L$999,0),1)),INDEX('Cycle 11'!E$10:E$999,MATCH($A353,'Cycle 11'!$L$10:$L$999,0),1)),"")="","",IFERROR(IFERROR(IFERROR(IFERROR(IFERROR(IFERROR(IFERROR(IFERROR(IFERROR(IFERROR(IFERROR(IFERROR(INDEX(Summer!E$10:E$999,MATCH($A353,Summer!$L$10:$L$999,0),1),INDEX('Cycle 1'!E$10:E$999,MATCH($A353,'Cycle 1'!$L$10:$L$999,0),1)),INDEX('Cycle 2'!E$10:E$999,MATCH($A353,'Cycle 2'!$L$10:$L$999,0),1)),INDEX('Cycle 3'!E$10:E$999,MATCH($A353,'Cycle 3'!$L$10:$L$999,0),1)),INDEX('Cycle 4'!E$10:E$999,MATCH($A353,'Cycle 4'!$L$10:$L$999,0),1)),INDEX('Cycle 5'!E$10:E$999,MATCH($A353,'Cycle 5'!$L$10:$L$999,0),1)),INDEX('Cycle 6'!E$10:E$999,MATCH($A353,'Cycle 6'!$L$10:$L$999,0),1)),INDEX('Cycle 7'!E$10:E$999,MATCH($A353,'Cycle 7'!$L$10:$L$999,0),1)),INDEX('Cycle 8'!E$10:E$999,MATCH($A353,'Cycle 8'!$L$10:$L$999,0),1)),INDEX('Cycle 9'!E$10:E$999,MATCH($A353,'Cycle 9'!$L$10:$L$999,0),1)),INDEX('Cycle 10'!E$10:E$999,MATCH($A353,'Cycle 10'!$L$10:$L$999,0),1)),INDEX('Cycle 11'!E$10:E$999,MATCH($A353,'Cycle 11'!$L$10:$L$999,0),1)),""))</f>
        <v/>
      </c>
      <c r="G353" t="str">
        <f>IF(IFERROR(IFERROR(IFERROR(IFERROR(IFERROR(IFERROR(IFERROR(IFERROR(IFERROR(IFERROR(IFERROR(IFERROR(INDEX(Summer!F$10:F$999,MATCH($A353,Summer!$L$10:$L$999,0),1),INDEX('Cycle 1'!F$10:F$999,MATCH($A353,'Cycle 1'!$L$10:$L$999,0),1)),INDEX('Cycle 2'!F$10:F$999,MATCH($A353,'Cycle 2'!$L$10:$L$999,0),1)),INDEX('Cycle 3'!F$10:F$999,MATCH($A353,'Cycle 3'!$L$10:$L$999,0),1)),INDEX('Cycle 4'!F$10:F$999,MATCH($A353,'Cycle 4'!$L$10:$L$999,0),1)),INDEX('Cycle 5'!F$10:F$999,MATCH($A353,'Cycle 5'!$L$10:$L$999,0),1)),INDEX('Cycle 6'!F$10:F$999,MATCH($A353,'Cycle 6'!$L$10:$L$999,0),1)),INDEX('Cycle 7'!F$10:F$999,MATCH($A353,'Cycle 7'!$L$10:$L$999,0),1)),INDEX('Cycle 8'!F$10:F$999,MATCH($A353,'Cycle 8'!$L$10:$L$999,0),1)),INDEX('Cycle 9'!F$10:F$999,MATCH($A353,'Cycle 9'!$L$10:$L$999,0),1)),INDEX('Cycle 10'!F$10:F$999,MATCH($A353,'Cycle 10'!$L$10:$L$999,0),1)),INDEX('Cycle 11'!F$10:F$999,MATCH($A353,'Cycle 11'!$L$10:$L$999,0),1)),"")="","",IFERROR(IFERROR(IFERROR(IFERROR(IFERROR(IFERROR(IFERROR(IFERROR(IFERROR(IFERROR(IFERROR(IFERROR(INDEX(Summer!F$10:F$999,MATCH($A353,Summer!$L$10:$L$999,0),1),INDEX('Cycle 1'!F$10:F$999,MATCH($A353,'Cycle 1'!$L$10:$L$999,0),1)),INDEX('Cycle 2'!F$10:F$999,MATCH($A353,'Cycle 2'!$L$10:$L$999,0),1)),INDEX('Cycle 3'!F$10:F$999,MATCH($A353,'Cycle 3'!$L$10:$L$999,0),1)),INDEX('Cycle 4'!F$10:F$999,MATCH($A353,'Cycle 4'!$L$10:$L$999,0),1)),INDEX('Cycle 5'!F$10:F$999,MATCH($A353,'Cycle 5'!$L$10:$L$999,0),1)),INDEX('Cycle 6'!F$10:F$999,MATCH($A353,'Cycle 6'!$L$10:$L$999,0),1)),INDEX('Cycle 7'!F$10:F$999,MATCH($A353,'Cycle 7'!$L$10:$L$999,0),1)),INDEX('Cycle 8'!F$10:F$999,MATCH($A353,'Cycle 8'!$L$10:$L$999,0),1)),INDEX('Cycle 9'!F$10:F$999,MATCH($A353,'Cycle 9'!$L$10:$L$999,0),1)),INDEX('Cycle 10'!F$10:F$999,MATCH($A353,'Cycle 10'!$L$10:$L$999,0),1)),INDEX('Cycle 11'!F$10:F$999,MATCH($A353,'Cycle 11'!$L$10:$L$999,0),1)),""))</f>
        <v/>
      </c>
      <c r="H353" t="str">
        <f>IF(IFERROR(IFERROR(IFERROR(IFERROR(IFERROR(IFERROR(IFERROR(IFERROR(IFERROR(IFERROR(IFERROR(IFERROR(INDEX(Summer!G$10:G$999,MATCH($A353,Summer!$L$10:$L$999,0),1),INDEX('Cycle 1'!G$10:G$999,MATCH($A353,'Cycle 1'!$L$10:$L$999,0),1)),INDEX('Cycle 2'!G$10:G$999,MATCH($A353,'Cycle 2'!$L$10:$L$999,0),1)),INDEX('Cycle 3'!G$10:G$999,MATCH($A353,'Cycle 3'!$L$10:$L$999,0),1)),INDEX('Cycle 4'!G$10:G$999,MATCH($A353,'Cycle 4'!$L$10:$L$999,0),1)),INDEX('Cycle 5'!G$10:G$999,MATCH($A353,'Cycle 5'!$L$10:$L$999,0),1)),INDEX('Cycle 6'!G$10:G$999,MATCH($A353,'Cycle 6'!$L$10:$L$999,0),1)),INDEX('Cycle 7'!G$10:G$999,MATCH($A353,'Cycle 7'!$L$10:$L$999,0),1)),INDEX('Cycle 8'!G$10:G$999,MATCH($A353,'Cycle 8'!$L$10:$L$999,0),1)),INDEX('Cycle 9'!G$10:G$999,MATCH($A353,'Cycle 9'!$L$10:$L$999,0),1)),INDEX('Cycle 10'!G$10:G$999,MATCH($A353,'Cycle 10'!$L$10:$L$999,0),1)),INDEX('Cycle 11'!G$10:G$999,MATCH($A353,'Cycle 11'!$L$10:$L$999,0),1)),"")="","",IFERROR(IFERROR(IFERROR(IFERROR(IFERROR(IFERROR(IFERROR(IFERROR(IFERROR(IFERROR(IFERROR(IFERROR(INDEX(Summer!G$10:G$999,MATCH($A353,Summer!$L$10:$L$999,0),1),INDEX('Cycle 1'!G$10:G$999,MATCH($A353,'Cycle 1'!$L$10:$L$999,0),1)),INDEX('Cycle 2'!G$10:G$999,MATCH($A353,'Cycle 2'!$L$10:$L$999,0),1)),INDEX('Cycle 3'!G$10:G$999,MATCH($A353,'Cycle 3'!$L$10:$L$999,0),1)),INDEX('Cycle 4'!G$10:G$999,MATCH($A353,'Cycle 4'!$L$10:$L$999,0),1)),INDEX('Cycle 5'!G$10:G$999,MATCH($A353,'Cycle 5'!$L$10:$L$999,0),1)),INDEX('Cycle 6'!G$10:G$999,MATCH($A353,'Cycle 6'!$L$10:$L$999,0),1)),INDEX('Cycle 7'!G$10:G$999,MATCH($A353,'Cycle 7'!$L$10:$L$999,0),1)),INDEX('Cycle 8'!G$10:G$999,MATCH($A353,'Cycle 8'!$L$10:$L$999,0),1)),INDEX('Cycle 9'!G$10:G$999,MATCH($A353,'Cycle 9'!$L$10:$L$999,0),1)),INDEX('Cycle 10'!G$10:G$999,MATCH($A353,'Cycle 10'!$L$10:$L$999,0),1)),INDEX('Cycle 11'!G$10:G$999,MATCH($A353,'Cycle 11'!$L$10:$L$999,0),1)),""))</f>
        <v/>
      </c>
      <c r="I353">
        <f>IFERROR(IF(C353="",MAX(I$1:I352),IF(ROW(C$2)=ROW(C353),1,IF(ISERROR(VLOOKUP(C353,C$2:C352,1,FALSE)),MAX(I$1:I352)+1,MAX(I$1:I352)))),"")</f>
        <v>0</v>
      </c>
      <c r="J353" t="str">
        <f t="shared" si="42"/>
        <v/>
      </c>
      <c r="K353" t="str">
        <f t="shared" si="47"/>
        <v/>
      </c>
      <c r="L353" t="str">
        <f t="shared" si="47"/>
        <v/>
      </c>
      <c r="M353" t="str">
        <f t="shared" si="47"/>
        <v/>
      </c>
      <c r="N353" t="str">
        <f t="shared" si="47"/>
        <v/>
      </c>
      <c r="O353" t="str">
        <f t="shared" si="47"/>
        <v/>
      </c>
      <c r="P353" t="str">
        <f t="shared" si="47"/>
        <v/>
      </c>
      <c r="Q353" t="str">
        <f t="shared" si="47"/>
        <v/>
      </c>
      <c r="R353" t="str">
        <f t="shared" si="47"/>
        <v/>
      </c>
      <c r="S353" t="str">
        <f t="shared" si="47"/>
        <v/>
      </c>
      <c r="T353" t="str">
        <f t="shared" si="47"/>
        <v/>
      </c>
      <c r="U353" t="str">
        <f t="shared" si="47"/>
        <v/>
      </c>
      <c r="V353" t="str">
        <f t="shared" si="47"/>
        <v/>
      </c>
      <c r="W353" t="str">
        <f t="shared" si="44"/>
        <v/>
      </c>
      <c r="X353">
        <f>IF(OR(H353="No",H353=""),0,IF(COUNTIFS(H$2:H353,"Yes",C$2:C353,C353)&gt;1,0,COUNTIFS(H$2:H353,"Yes",C$2:C353,C353)))+IF(X352=$X$1,0,X352)</f>
        <v>0</v>
      </c>
    </row>
    <row r="354" spans="1:24" x14ac:dyDescent="0.3">
      <c r="A354">
        <f>ROWS($A$2:$A354)</f>
        <v>353</v>
      </c>
      <c r="B354" t="str">
        <f>IF(ISERROR(VLOOKUP(A354,Summer!L$11:L$500,1,FALSE)),IF(ISERROR(VLOOKUP(A354,'Cycle 1'!L$11:L$500,1,FALSE)),IF(ISERROR(VLOOKUP(A354,'Cycle 2'!L$11:L$500,1,FALSE)),IF(ISERROR(VLOOKUP(A354,'Cycle 3'!L$11:L$500,1,FALSE)),IF(ISERROR(VLOOKUP(A354,'Cycle 4'!L$11:L$500,1,FALSE)),IF(ISERROR(VLOOKUP(A354,'Cycle 5'!L$11:L$500,1,FALSE)),IF(ISERROR(VLOOKUP(A354,'Cycle 6'!L$11:L$500,1,FALSE)),IF(ISERROR(VLOOKUP(A354,'Cycle 7'!L$11:L$500,1,FALSE)),IF(ISERROR(VLOOKUP(A354,'Cycle 8'!L$11:L$500,1,FALSE)),IF(ISERROR(VLOOKUP(A354,'Cycle 9'!L$11:L$500,1,FALSE)),IF(ISERROR(VLOOKUP(A354,'Cycle 10'!L$11:L$500,1,FALSE)),IF(ISERROR(VLOOKUP(A354,'Cycle 11'!L$11:L$500,1,FALSE)),"","Cycle 11"),"Cycle 10"),"Cycle 9"),"Cycle 8"),"Cycle 7"),"Cycle 6"),"Cycle 5"),"Cycle 4"),"Cycle 3"),"Cycle 2"),"Cycle 1"),"Summer")</f>
        <v/>
      </c>
      <c r="C354" t="str">
        <f>IF(IFERROR(IFERROR(IFERROR(IFERROR(IFERROR(IFERROR(IFERROR(IFERROR(IFERROR(IFERROR(IFERROR(IFERROR(INDEX(Summer!B$10:B$999,MATCH($A354,Summer!$L$10:$L$999,0),1),INDEX('Cycle 1'!B$10:B$999,MATCH($A354,'Cycle 1'!$L$10:$L$999,0),1)),INDEX('Cycle 2'!B$10:B$999,MATCH($A354,'Cycle 2'!$L$10:$L$999,0),1)),INDEX('Cycle 3'!B$10:B$999,MATCH($A354,'Cycle 3'!$L$10:$L$999,0),1)),INDEX('Cycle 4'!B$10:B$999,MATCH($A354,'Cycle 4'!$L$10:$L$999,0),1)),INDEX('Cycle 5'!B$10:B$999,MATCH($A354,'Cycle 5'!$L$10:$L$999,0),1)),INDEX('Cycle 6'!B$10:B$999,MATCH($A354,'Cycle 6'!$L$10:$L$999,0),1)),INDEX('Cycle 7'!B$10:B$999,MATCH($A354,'Cycle 7'!$L$10:$L$999,0),1)),INDEX('Cycle 8'!B$10:B$999,MATCH($A354,'Cycle 8'!$L$10:$L$999,0),1)),INDEX('Cycle 9'!B$10:B$999,MATCH($A354,'Cycle 9'!$L$10:$L$999,0),1)),INDEX('Cycle 10'!B$10:B$999,MATCH($A354,'Cycle 10'!$L$10:$L$999,0),1)),INDEX('Cycle 11'!B$10:B$999,MATCH($A354,'Cycle 11'!$L$10:$L$999,0),1)),"")="","",IFERROR(IFERROR(IFERROR(IFERROR(IFERROR(IFERROR(IFERROR(IFERROR(IFERROR(IFERROR(IFERROR(IFERROR(INDEX(Summer!B$10:B$999,MATCH($A354,Summer!$L$10:$L$999,0),1),INDEX('Cycle 1'!B$10:B$999,MATCH($A354,'Cycle 1'!$L$10:$L$999,0),1)),INDEX('Cycle 2'!B$10:B$999,MATCH($A354,'Cycle 2'!$L$10:$L$999,0),1)),INDEX('Cycle 3'!B$10:B$999,MATCH($A354,'Cycle 3'!$L$10:$L$999,0),1)),INDEX('Cycle 4'!B$10:B$999,MATCH($A354,'Cycle 4'!$L$10:$L$999,0),1)),INDEX('Cycle 5'!B$10:B$999,MATCH($A354,'Cycle 5'!$L$10:$L$999,0),1)),INDEX('Cycle 6'!B$10:B$999,MATCH($A354,'Cycle 6'!$L$10:$L$999,0),1)),INDEX('Cycle 7'!B$10:B$999,MATCH($A354,'Cycle 7'!$L$10:$L$999,0),1)),INDEX('Cycle 8'!B$10:B$999,MATCH($A354,'Cycle 8'!$L$10:$L$999,0),1)),INDEX('Cycle 9'!B$10:B$999,MATCH($A354,'Cycle 9'!$L$10:$L$999,0),1)),INDEX('Cycle 10'!B$10:B$999,MATCH($A354,'Cycle 10'!$L$10:$L$999,0),1)),INDEX('Cycle 11'!B$10:B$999,MATCH($A354,'Cycle 11'!$L$10:$L$999,0),1)),""))</f>
        <v/>
      </c>
      <c r="D354" t="str">
        <f>IF(IFERROR(IFERROR(IFERROR(IFERROR(IFERROR(IFERROR(IFERROR(IFERROR(IFERROR(IFERROR(IFERROR(IFERROR(INDEX(Summer!C$10:C$999,MATCH($A354,Summer!$L$10:$L$999,0),1),INDEX('Cycle 1'!C$10:C$999,MATCH($A354,'Cycle 1'!$L$10:$L$999,0),1)),INDEX('Cycle 2'!C$10:C$999,MATCH($A354,'Cycle 2'!$L$10:$L$999,0),1)),INDEX('Cycle 3'!C$10:C$999,MATCH($A354,'Cycle 3'!$L$10:$L$999,0),1)),INDEX('Cycle 4'!C$10:C$999,MATCH($A354,'Cycle 4'!$L$10:$L$999,0),1)),INDEX('Cycle 5'!C$10:C$999,MATCH($A354,'Cycle 5'!$L$10:$L$999,0),1)),INDEX('Cycle 6'!C$10:C$999,MATCH($A354,'Cycle 6'!$L$10:$L$999,0),1)),INDEX('Cycle 7'!C$10:C$999,MATCH($A354,'Cycle 7'!$L$10:$L$999,0),1)),INDEX('Cycle 8'!C$10:C$999,MATCH($A354,'Cycle 8'!$L$10:$L$999,0),1)),INDEX('Cycle 9'!C$10:C$999,MATCH($A354,'Cycle 9'!$L$10:$L$999,0),1)),INDEX('Cycle 10'!C$10:C$999,MATCH($A354,'Cycle 10'!$L$10:$L$999,0),1)),INDEX('Cycle 11'!C$10:C$999,MATCH($A354,'Cycle 11'!$L$10:$L$999,0),1)),"")="","",IFERROR(IFERROR(IFERROR(IFERROR(IFERROR(IFERROR(IFERROR(IFERROR(IFERROR(IFERROR(IFERROR(IFERROR(INDEX(Summer!C$10:C$999,MATCH($A354,Summer!$L$10:$L$999,0),1),INDEX('Cycle 1'!C$10:C$999,MATCH($A354,'Cycle 1'!$L$10:$L$999,0),1)),INDEX('Cycle 2'!C$10:C$999,MATCH($A354,'Cycle 2'!$L$10:$L$999,0),1)),INDEX('Cycle 3'!C$10:C$999,MATCH($A354,'Cycle 3'!$L$10:$L$999,0),1)),INDEX('Cycle 4'!C$10:C$999,MATCH($A354,'Cycle 4'!$L$10:$L$999,0),1)),INDEX('Cycle 5'!C$10:C$999,MATCH($A354,'Cycle 5'!$L$10:$L$999,0),1)),INDEX('Cycle 6'!C$10:C$999,MATCH($A354,'Cycle 6'!$L$10:$L$999,0),1)),INDEX('Cycle 7'!C$10:C$999,MATCH($A354,'Cycle 7'!$L$10:$L$999,0),1)),INDEX('Cycle 8'!C$10:C$999,MATCH($A354,'Cycle 8'!$L$10:$L$999,0),1)),INDEX('Cycle 9'!C$10:C$999,MATCH($A354,'Cycle 9'!$L$10:$L$999,0),1)),INDEX('Cycle 10'!C$10:C$999,MATCH($A354,'Cycle 10'!$L$10:$L$999,0),1)),INDEX('Cycle 11'!C$10:C$999,MATCH($A354,'Cycle 11'!$L$10:$L$999,0),1)),""))</f>
        <v/>
      </c>
      <c r="E354" t="str">
        <f>IF(IFERROR(IFERROR(IFERROR(IFERROR(IFERROR(IFERROR(IFERROR(IFERROR(IFERROR(IFERROR(IFERROR(IFERROR(INDEX(Summer!D$10:D$999,MATCH($A354,Summer!$L$10:$L$999,0),1),INDEX('Cycle 1'!D$10:D$999,MATCH($A354,'Cycle 1'!$L$10:$L$999,0),1)),INDEX('Cycle 2'!D$10:D$999,MATCH($A354,'Cycle 2'!$L$10:$L$999,0),1)),INDEX('Cycle 3'!D$10:D$999,MATCH($A354,'Cycle 3'!$L$10:$L$999,0),1)),INDEX('Cycle 4'!D$10:D$999,MATCH($A354,'Cycle 4'!$L$10:$L$999,0),1)),INDEX('Cycle 5'!D$10:D$999,MATCH($A354,'Cycle 5'!$L$10:$L$999,0),1)),INDEX('Cycle 6'!D$10:D$999,MATCH($A354,'Cycle 6'!$L$10:$L$999,0),1)),INDEX('Cycle 7'!D$10:D$999,MATCH($A354,'Cycle 7'!$L$10:$L$999,0),1)),INDEX('Cycle 8'!D$10:D$999,MATCH($A354,'Cycle 8'!$L$10:$L$999,0),1)),INDEX('Cycle 9'!D$10:D$999,MATCH($A354,'Cycle 9'!$L$10:$L$999,0),1)),INDEX('Cycle 10'!D$10:D$999,MATCH($A354,'Cycle 10'!$L$10:$L$999,0),1)),INDEX('Cycle 11'!D$10:D$999,MATCH($A354,'Cycle 11'!$L$10:$L$999,0),1)),"")="","",IFERROR(IFERROR(IFERROR(IFERROR(IFERROR(IFERROR(IFERROR(IFERROR(IFERROR(IFERROR(IFERROR(IFERROR(INDEX(Summer!D$10:D$999,MATCH($A354,Summer!$L$10:$L$999,0),1),INDEX('Cycle 1'!D$10:D$999,MATCH($A354,'Cycle 1'!$L$10:$L$999,0),1)),INDEX('Cycle 2'!D$10:D$999,MATCH($A354,'Cycle 2'!$L$10:$L$999,0),1)),INDEX('Cycle 3'!D$10:D$999,MATCH($A354,'Cycle 3'!$L$10:$L$999,0),1)),INDEX('Cycle 4'!D$10:D$999,MATCH($A354,'Cycle 4'!$L$10:$L$999,0),1)),INDEX('Cycle 5'!D$10:D$999,MATCH($A354,'Cycle 5'!$L$10:$L$999,0),1)),INDEX('Cycle 6'!D$10:D$999,MATCH($A354,'Cycle 6'!$L$10:$L$999,0),1)),INDEX('Cycle 7'!D$10:D$999,MATCH($A354,'Cycle 7'!$L$10:$L$999,0),1)),INDEX('Cycle 8'!D$10:D$999,MATCH($A354,'Cycle 8'!$L$10:$L$999,0),1)),INDEX('Cycle 9'!D$10:D$999,MATCH($A354,'Cycle 9'!$L$10:$L$999,0),1)),INDEX('Cycle 10'!D$10:D$999,MATCH($A354,'Cycle 10'!$L$10:$L$999,0),1)),INDEX('Cycle 11'!D$10:D$999,MATCH($A354,'Cycle 11'!$L$10:$L$999,0),1)),""))</f>
        <v/>
      </c>
      <c r="F354" t="str">
        <f>IF(IFERROR(IFERROR(IFERROR(IFERROR(IFERROR(IFERROR(IFERROR(IFERROR(IFERROR(IFERROR(IFERROR(IFERROR(INDEX(Summer!E$10:E$999,MATCH($A354,Summer!$L$10:$L$999,0),1),INDEX('Cycle 1'!E$10:E$999,MATCH($A354,'Cycle 1'!$L$10:$L$999,0),1)),INDEX('Cycle 2'!E$10:E$999,MATCH($A354,'Cycle 2'!$L$10:$L$999,0),1)),INDEX('Cycle 3'!E$10:E$999,MATCH($A354,'Cycle 3'!$L$10:$L$999,0),1)),INDEX('Cycle 4'!E$10:E$999,MATCH($A354,'Cycle 4'!$L$10:$L$999,0),1)),INDEX('Cycle 5'!E$10:E$999,MATCH($A354,'Cycle 5'!$L$10:$L$999,0),1)),INDEX('Cycle 6'!E$10:E$999,MATCH($A354,'Cycle 6'!$L$10:$L$999,0),1)),INDEX('Cycle 7'!E$10:E$999,MATCH($A354,'Cycle 7'!$L$10:$L$999,0),1)),INDEX('Cycle 8'!E$10:E$999,MATCH($A354,'Cycle 8'!$L$10:$L$999,0),1)),INDEX('Cycle 9'!E$10:E$999,MATCH($A354,'Cycle 9'!$L$10:$L$999,0),1)),INDEX('Cycle 10'!E$10:E$999,MATCH($A354,'Cycle 10'!$L$10:$L$999,0),1)),INDEX('Cycle 11'!E$10:E$999,MATCH($A354,'Cycle 11'!$L$10:$L$999,0),1)),"")="","",IFERROR(IFERROR(IFERROR(IFERROR(IFERROR(IFERROR(IFERROR(IFERROR(IFERROR(IFERROR(IFERROR(IFERROR(INDEX(Summer!E$10:E$999,MATCH($A354,Summer!$L$10:$L$999,0),1),INDEX('Cycle 1'!E$10:E$999,MATCH($A354,'Cycle 1'!$L$10:$L$999,0),1)),INDEX('Cycle 2'!E$10:E$999,MATCH($A354,'Cycle 2'!$L$10:$L$999,0),1)),INDEX('Cycle 3'!E$10:E$999,MATCH($A354,'Cycle 3'!$L$10:$L$999,0),1)),INDEX('Cycle 4'!E$10:E$999,MATCH($A354,'Cycle 4'!$L$10:$L$999,0),1)),INDEX('Cycle 5'!E$10:E$999,MATCH($A354,'Cycle 5'!$L$10:$L$999,0),1)),INDEX('Cycle 6'!E$10:E$999,MATCH($A354,'Cycle 6'!$L$10:$L$999,0),1)),INDEX('Cycle 7'!E$10:E$999,MATCH($A354,'Cycle 7'!$L$10:$L$999,0),1)),INDEX('Cycle 8'!E$10:E$999,MATCH($A354,'Cycle 8'!$L$10:$L$999,0),1)),INDEX('Cycle 9'!E$10:E$999,MATCH($A354,'Cycle 9'!$L$10:$L$999,0),1)),INDEX('Cycle 10'!E$10:E$999,MATCH($A354,'Cycle 10'!$L$10:$L$999,0),1)),INDEX('Cycle 11'!E$10:E$999,MATCH($A354,'Cycle 11'!$L$10:$L$999,0),1)),""))</f>
        <v/>
      </c>
      <c r="G354" t="str">
        <f>IF(IFERROR(IFERROR(IFERROR(IFERROR(IFERROR(IFERROR(IFERROR(IFERROR(IFERROR(IFERROR(IFERROR(IFERROR(INDEX(Summer!F$10:F$999,MATCH($A354,Summer!$L$10:$L$999,0),1),INDEX('Cycle 1'!F$10:F$999,MATCH($A354,'Cycle 1'!$L$10:$L$999,0),1)),INDEX('Cycle 2'!F$10:F$999,MATCH($A354,'Cycle 2'!$L$10:$L$999,0),1)),INDEX('Cycle 3'!F$10:F$999,MATCH($A354,'Cycle 3'!$L$10:$L$999,0),1)),INDEX('Cycle 4'!F$10:F$999,MATCH($A354,'Cycle 4'!$L$10:$L$999,0),1)),INDEX('Cycle 5'!F$10:F$999,MATCH($A354,'Cycle 5'!$L$10:$L$999,0),1)),INDEX('Cycle 6'!F$10:F$999,MATCH($A354,'Cycle 6'!$L$10:$L$999,0),1)),INDEX('Cycle 7'!F$10:F$999,MATCH($A354,'Cycle 7'!$L$10:$L$999,0),1)),INDEX('Cycle 8'!F$10:F$999,MATCH($A354,'Cycle 8'!$L$10:$L$999,0),1)),INDEX('Cycle 9'!F$10:F$999,MATCH($A354,'Cycle 9'!$L$10:$L$999,0),1)),INDEX('Cycle 10'!F$10:F$999,MATCH($A354,'Cycle 10'!$L$10:$L$999,0),1)),INDEX('Cycle 11'!F$10:F$999,MATCH($A354,'Cycle 11'!$L$10:$L$999,0),1)),"")="","",IFERROR(IFERROR(IFERROR(IFERROR(IFERROR(IFERROR(IFERROR(IFERROR(IFERROR(IFERROR(IFERROR(IFERROR(INDEX(Summer!F$10:F$999,MATCH($A354,Summer!$L$10:$L$999,0),1),INDEX('Cycle 1'!F$10:F$999,MATCH($A354,'Cycle 1'!$L$10:$L$999,0),1)),INDEX('Cycle 2'!F$10:F$999,MATCH($A354,'Cycle 2'!$L$10:$L$999,0),1)),INDEX('Cycle 3'!F$10:F$999,MATCH($A354,'Cycle 3'!$L$10:$L$999,0),1)),INDEX('Cycle 4'!F$10:F$999,MATCH($A354,'Cycle 4'!$L$10:$L$999,0),1)),INDEX('Cycle 5'!F$10:F$999,MATCH($A354,'Cycle 5'!$L$10:$L$999,0),1)),INDEX('Cycle 6'!F$10:F$999,MATCH($A354,'Cycle 6'!$L$10:$L$999,0),1)),INDEX('Cycle 7'!F$10:F$999,MATCH($A354,'Cycle 7'!$L$10:$L$999,0),1)),INDEX('Cycle 8'!F$10:F$999,MATCH($A354,'Cycle 8'!$L$10:$L$999,0),1)),INDEX('Cycle 9'!F$10:F$999,MATCH($A354,'Cycle 9'!$L$10:$L$999,0),1)),INDEX('Cycle 10'!F$10:F$999,MATCH($A354,'Cycle 10'!$L$10:$L$999,0),1)),INDEX('Cycle 11'!F$10:F$999,MATCH($A354,'Cycle 11'!$L$10:$L$999,0),1)),""))</f>
        <v/>
      </c>
      <c r="H354" t="str">
        <f>IF(IFERROR(IFERROR(IFERROR(IFERROR(IFERROR(IFERROR(IFERROR(IFERROR(IFERROR(IFERROR(IFERROR(IFERROR(INDEX(Summer!G$10:G$999,MATCH($A354,Summer!$L$10:$L$999,0),1),INDEX('Cycle 1'!G$10:G$999,MATCH($A354,'Cycle 1'!$L$10:$L$999,0),1)),INDEX('Cycle 2'!G$10:G$999,MATCH($A354,'Cycle 2'!$L$10:$L$999,0),1)),INDEX('Cycle 3'!G$10:G$999,MATCH($A354,'Cycle 3'!$L$10:$L$999,0),1)),INDEX('Cycle 4'!G$10:G$999,MATCH($A354,'Cycle 4'!$L$10:$L$999,0),1)),INDEX('Cycle 5'!G$10:G$999,MATCH($A354,'Cycle 5'!$L$10:$L$999,0),1)),INDEX('Cycle 6'!G$10:G$999,MATCH($A354,'Cycle 6'!$L$10:$L$999,0),1)),INDEX('Cycle 7'!G$10:G$999,MATCH($A354,'Cycle 7'!$L$10:$L$999,0),1)),INDEX('Cycle 8'!G$10:G$999,MATCH($A354,'Cycle 8'!$L$10:$L$999,0),1)),INDEX('Cycle 9'!G$10:G$999,MATCH($A354,'Cycle 9'!$L$10:$L$999,0),1)),INDEX('Cycle 10'!G$10:G$999,MATCH($A354,'Cycle 10'!$L$10:$L$999,0),1)),INDEX('Cycle 11'!G$10:G$999,MATCH($A354,'Cycle 11'!$L$10:$L$999,0),1)),"")="","",IFERROR(IFERROR(IFERROR(IFERROR(IFERROR(IFERROR(IFERROR(IFERROR(IFERROR(IFERROR(IFERROR(IFERROR(INDEX(Summer!G$10:G$999,MATCH($A354,Summer!$L$10:$L$999,0),1),INDEX('Cycle 1'!G$10:G$999,MATCH($A354,'Cycle 1'!$L$10:$L$999,0),1)),INDEX('Cycle 2'!G$10:G$999,MATCH($A354,'Cycle 2'!$L$10:$L$999,0),1)),INDEX('Cycle 3'!G$10:G$999,MATCH($A354,'Cycle 3'!$L$10:$L$999,0),1)),INDEX('Cycle 4'!G$10:G$999,MATCH($A354,'Cycle 4'!$L$10:$L$999,0),1)),INDEX('Cycle 5'!G$10:G$999,MATCH($A354,'Cycle 5'!$L$10:$L$999,0),1)),INDEX('Cycle 6'!G$10:G$999,MATCH($A354,'Cycle 6'!$L$10:$L$999,0),1)),INDEX('Cycle 7'!G$10:G$999,MATCH($A354,'Cycle 7'!$L$10:$L$999,0),1)),INDEX('Cycle 8'!G$10:G$999,MATCH($A354,'Cycle 8'!$L$10:$L$999,0),1)),INDEX('Cycle 9'!G$10:G$999,MATCH($A354,'Cycle 9'!$L$10:$L$999,0),1)),INDEX('Cycle 10'!G$10:G$999,MATCH($A354,'Cycle 10'!$L$10:$L$999,0),1)),INDEX('Cycle 11'!G$10:G$999,MATCH($A354,'Cycle 11'!$L$10:$L$999,0),1)),""))</f>
        <v/>
      </c>
      <c r="I354">
        <f>IFERROR(IF(C354="",MAX(I$1:I353),IF(ROW(C$2)=ROW(C354),1,IF(ISERROR(VLOOKUP(C354,C$2:C353,1,FALSE)),MAX(I$1:I353)+1,MAX(I$1:I353)))),"")</f>
        <v>0</v>
      </c>
      <c r="J354" t="str">
        <f t="shared" si="42"/>
        <v/>
      </c>
      <c r="K354" t="str">
        <f t="shared" si="47"/>
        <v/>
      </c>
      <c r="L354" t="str">
        <f t="shared" si="47"/>
        <v/>
      </c>
      <c r="M354" t="str">
        <f t="shared" si="47"/>
        <v/>
      </c>
      <c r="N354" t="str">
        <f t="shared" si="47"/>
        <v/>
      </c>
      <c r="O354" t="str">
        <f t="shared" si="47"/>
        <v/>
      </c>
      <c r="P354" t="str">
        <f t="shared" si="47"/>
        <v/>
      </c>
      <c r="Q354" t="str">
        <f t="shared" si="47"/>
        <v/>
      </c>
      <c r="R354" t="str">
        <f t="shared" si="47"/>
        <v/>
      </c>
      <c r="S354" t="str">
        <f t="shared" si="47"/>
        <v/>
      </c>
      <c r="T354" t="str">
        <f t="shared" si="47"/>
        <v/>
      </c>
      <c r="U354" t="str">
        <f t="shared" si="47"/>
        <v/>
      </c>
      <c r="V354" t="str">
        <f t="shared" si="47"/>
        <v/>
      </c>
      <c r="W354" t="str">
        <f t="shared" si="44"/>
        <v/>
      </c>
      <c r="X354">
        <f>IF(OR(H354="No",H354=""),0,IF(COUNTIFS(H$2:H354,"Yes",C$2:C354,C354)&gt;1,0,COUNTIFS(H$2:H354,"Yes",C$2:C354,C354)))+IF(X353=$X$1,0,X353)</f>
        <v>0</v>
      </c>
    </row>
    <row r="355" spans="1:24" x14ac:dyDescent="0.3">
      <c r="A355">
        <f>ROWS($A$2:$A355)</f>
        <v>354</v>
      </c>
      <c r="B355" t="str">
        <f>IF(ISERROR(VLOOKUP(A355,Summer!L$11:L$500,1,FALSE)),IF(ISERROR(VLOOKUP(A355,'Cycle 1'!L$11:L$500,1,FALSE)),IF(ISERROR(VLOOKUP(A355,'Cycle 2'!L$11:L$500,1,FALSE)),IF(ISERROR(VLOOKUP(A355,'Cycle 3'!L$11:L$500,1,FALSE)),IF(ISERROR(VLOOKUP(A355,'Cycle 4'!L$11:L$500,1,FALSE)),IF(ISERROR(VLOOKUP(A355,'Cycle 5'!L$11:L$500,1,FALSE)),IF(ISERROR(VLOOKUP(A355,'Cycle 6'!L$11:L$500,1,FALSE)),IF(ISERROR(VLOOKUP(A355,'Cycle 7'!L$11:L$500,1,FALSE)),IF(ISERROR(VLOOKUP(A355,'Cycle 8'!L$11:L$500,1,FALSE)),IF(ISERROR(VLOOKUP(A355,'Cycle 9'!L$11:L$500,1,FALSE)),IF(ISERROR(VLOOKUP(A355,'Cycle 10'!L$11:L$500,1,FALSE)),IF(ISERROR(VLOOKUP(A355,'Cycle 11'!L$11:L$500,1,FALSE)),"","Cycle 11"),"Cycle 10"),"Cycle 9"),"Cycle 8"),"Cycle 7"),"Cycle 6"),"Cycle 5"),"Cycle 4"),"Cycle 3"),"Cycle 2"),"Cycle 1"),"Summer")</f>
        <v/>
      </c>
      <c r="C355" t="str">
        <f>IF(IFERROR(IFERROR(IFERROR(IFERROR(IFERROR(IFERROR(IFERROR(IFERROR(IFERROR(IFERROR(IFERROR(IFERROR(INDEX(Summer!B$10:B$999,MATCH($A355,Summer!$L$10:$L$999,0),1),INDEX('Cycle 1'!B$10:B$999,MATCH($A355,'Cycle 1'!$L$10:$L$999,0),1)),INDEX('Cycle 2'!B$10:B$999,MATCH($A355,'Cycle 2'!$L$10:$L$999,0),1)),INDEX('Cycle 3'!B$10:B$999,MATCH($A355,'Cycle 3'!$L$10:$L$999,0),1)),INDEX('Cycle 4'!B$10:B$999,MATCH($A355,'Cycle 4'!$L$10:$L$999,0),1)),INDEX('Cycle 5'!B$10:B$999,MATCH($A355,'Cycle 5'!$L$10:$L$999,0),1)),INDEX('Cycle 6'!B$10:B$999,MATCH($A355,'Cycle 6'!$L$10:$L$999,0),1)),INDEX('Cycle 7'!B$10:B$999,MATCH($A355,'Cycle 7'!$L$10:$L$999,0),1)),INDEX('Cycle 8'!B$10:B$999,MATCH($A355,'Cycle 8'!$L$10:$L$999,0),1)),INDEX('Cycle 9'!B$10:B$999,MATCH($A355,'Cycle 9'!$L$10:$L$999,0),1)),INDEX('Cycle 10'!B$10:B$999,MATCH($A355,'Cycle 10'!$L$10:$L$999,0),1)),INDEX('Cycle 11'!B$10:B$999,MATCH($A355,'Cycle 11'!$L$10:$L$999,0),1)),"")="","",IFERROR(IFERROR(IFERROR(IFERROR(IFERROR(IFERROR(IFERROR(IFERROR(IFERROR(IFERROR(IFERROR(IFERROR(INDEX(Summer!B$10:B$999,MATCH($A355,Summer!$L$10:$L$999,0),1),INDEX('Cycle 1'!B$10:B$999,MATCH($A355,'Cycle 1'!$L$10:$L$999,0),1)),INDEX('Cycle 2'!B$10:B$999,MATCH($A355,'Cycle 2'!$L$10:$L$999,0),1)),INDEX('Cycle 3'!B$10:B$999,MATCH($A355,'Cycle 3'!$L$10:$L$999,0),1)),INDEX('Cycle 4'!B$10:B$999,MATCH($A355,'Cycle 4'!$L$10:$L$999,0),1)),INDEX('Cycle 5'!B$10:B$999,MATCH($A355,'Cycle 5'!$L$10:$L$999,0),1)),INDEX('Cycle 6'!B$10:B$999,MATCH($A355,'Cycle 6'!$L$10:$L$999,0),1)),INDEX('Cycle 7'!B$10:B$999,MATCH($A355,'Cycle 7'!$L$10:$L$999,0),1)),INDEX('Cycle 8'!B$10:B$999,MATCH($A355,'Cycle 8'!$L$10:$L$999,0),1)),INDEX('Cycle 9'!B$10:B$999,MATCH($A355,'Cycle 9'!$L$10:$L$999,0),1)),INDEX('Cycle 10'!B$10:B$999,MATCH($A355,'Cycle 10'!$L$10:$L$999,0),1)),INDEX('Cycle 11'!B$10:B$999,MATCH($A355,'Cycle 11'!$L$10:$L$999,0),1)),""))</f>
        <v/>
      </c>
      <c r="D355" t="str">
        <f>IF(IFERROR(IFERROR(IFERROR(IFERROR(IFERROR(IFERROR(IFERROR(IFERROR(IFERROR(IFERROR(IFERROR(IFERROR(INDEX(Summer!C$10:C$999,MATCH($A355,Summer!$L$10:$L$999,0),1),INDEX('Cycle 1'!C$10:C$999,MATCH($A355,'Cycle 1'!$L$10:$L$999,0),1)),INDEX('Cycle 2'!C$10:C$999,MATCH($A355,'Cycle 2'!$L$10:$L$999,0),1)),INDEX('Cycle 3'!C$10:C$999,MATCH($A355,'Cycle 3'!$L$10:$L$999,0),1)),INDEX('Cycle 4'!C$10:C$999,MATCH($A355,'Cycle 4'!$L$10:$L$999,0),1)),INDEX('Cycle 5'!C$10:C$999,MATCH($A355,'Cycle 5'!$L$10:$L$999,0),1)),INDEX('Cycle 6'!C$10:C$999,MATCH($A355,'Cycle 6'!$L$10:$L$999,0),1)),INDEX('Cycle 7'!C$10:C$999,MATCH($A355,'Cycle 7'!$L$10:$L$999,0),1)),INDEX('Cycle 8'!C$10:C$999,MATCH($A355,'Cycle 8'!$L$10:$L$999,0),1)),INDEX('Cycle 9'!C$10:C$999,MATCH($A355,'Cycle 9'!$L$10:$L$999,0),1)),INDEX('Cycle 10'!C$10:C$999,MATCH($A355,'Cycle 10'!$L$10:$L$999,0),1)),INDEX('Cycle 11'!C$10:C$999,MATCH($A355,'Cycle 11'!$L$10:$L$999,0),1)),"")="","",IFERROR(IFERROR(IFERROR(IFERROR(IFERROR(IFERROR(IFERROR(IFERROR(IFERROR(IFERROR(IFERROR(IFERROR(INDEX(Summer!C$10:C$999,MATCH($A355,Summer!$L$10:$L$999,0),1),INDEX('Cycle 1'!C$10:C$999,MATCH($A355,'Cycle 1'!$L$10:$L$999,0),1)),INDEX('Cycle 2'!C$10:C$999,MATCH($A355,'Cycle 2'!$L$10:$L$999,0),1)),INDEX('Cycle 3'!C$10:C$999,MATCH($A355,'Cycle 3'!$L$10:$L$999,0),1)),INDEX('Cycle 4'!C$10:C$999,MATCH($A355,'Cycle 4'!$L$10:$L$999,0),1)),INDEX('Cycle 5'!C$10:C$999,MATCH($A355,'Cycle 5'!$L$10:$L$999,0),1)),INDEX('Cycle 6'!C$10:C$999,MATCH($A355,'Cycle 6'!$L$10:$L$999,0),1)),INDEX('Cycle 7'!C$10:C$999,MATCH($A355,'Cycle 7'!$L$10:$L$999,0),1)),INDEX('Cycle 8'!C$10:C$999,MATCH($A355,'Cycle 8'!$L$10:$L$999,0),1)),INDEX('Cycle 9'!C$10:C$999,MATCH($A355,'Cycle 9'!$L$10:$L$999,0),1)),INDEX('Cycle 10'!C$10:C$999,MATCH($A355,'Cycle 10'!$L$10:$L$999,0),1)),INDEX('Cycle 11'!C$10:C$999,MATCH($A355,'Cycle 11'!$L$10:$L$999,0),1)),""))</f>
        <v/>
      </c>
      <c r="E355" t="str">
        <f>IF(IFERROR(IFERROR(IFERROR(IFERROR(IFERROR(IFERROR(IFERROR(IFERROR(IFERROR(IFERROR(IFERROR(IFERROR(INDEX(Summer!D$10:D$999,MATCH($A355,Summer!$L$10:$L$999,0),1),INDEX('Cycle 1'!D$10:D$999,MATCH($A355,'Cycle 1'!$L$10:$L$999,0),1)),INDEX('Cycle 2'!D$10:D$999,MATCH($A355,'Cycle 2'!$L$10:$L$999,0),1)),INDEX('Cycle 3'!D$10:D$999,MATCH($A355,'Cycle 3'!$L$10:$L$999,0),1)),INDEX('Cycle 4'!D$10:D$999,MATCH($A355,'Cycle 4'!$L$10:$L$999,0),1)),INDEX('Cycle 5'!D$10:D$999,MATCH($A355,'Cycle 5'!$L$10:$L$999,0),1)),INDEX('Cycle 6'!D$10:D$999,MATCH($A355,'Cycle 6'!$L$10:$L$999,0),1)),INDEX('Cycle 7'!D$10:D$999,MATCH($A355,'Cycle 7'!$L$10:$L$999,0),1)),INDEX('Cycle 8'!D$10:D$999,MATCH($A355,'Cycle 8'!$L$10:$L$999,0),1)),INDEX('Cycle 9'!D$10:D$999,MATCH($A355,'Cycle 9'!$L$10:$L$999,0),1)),INDEX('Cycle 10'!D$10:D$999,MATCH($A355,'Cycle 10'!$L$10:$L$999,0),1)),INDEX('Cycle 11'!D$10:D$999,MATCH($A355,'Cycle 11'!$L$10:$L$999,0),1)),"")="","",IFERROR(IFERROR(IFERROR(IFERROR(IFERROR(IFERROR(IFERROR(IFERROR(IFERROR(IFERROR(IFERROR(IFERROR(INDEX(Summer!D$10:D$999,MATCH($A355,Summer!$L$10:$L$999,0),1),INDEX('Cycle 1'!D$10:D$999,MATCH($A355,'Cycle 1'!$L$10:$L$999,0),1)),INDEX('Cycle 2'!D$10:D$999,MATCH($A355,'Cycle 2'!$L$10:$L$999,0),1)),INDEX('Cycle 3'!D$10:D$999,MATCH($A355,'Cycle 3'!$L$10:$L$999,0),1)),INDEX('Cycle 4'!D$10:D$999,MATCH($A355,'Cycle 4'!$L$10:$L$999,0),1)),INDEX('Cycle 5'!D$10:D$999,MATCH($A355,'Cycle 5'!$L$10:$L$999,0),1)),INDEX('Cycle 6'!D$10:D$999,MATCH($A355,'Cycle 6'!$L$10:$L$999,0),1)),INDEX('Cycle 7'!D$10:D$999,MATCH($A355,'Cycle 7'!$L$10:$L$999,0),1)),INDEX('Cycle 8'!D$10:D$999,MATCH($A355,'Cycle 8'!$L$10:$L$999,0),1)),INDEX('Cycle 9'!D$10:D$999,MATCH($A355,'Cycle 9'!$L$10:$L$999,0),1)),INDEX('Cycle 10'!D$10:D$999,MATCH($A355,'Cycle 10'!$L$10:$L$999,0),1)),INDEX('Cycle 11'!D$10:D$999,MATCH($A355,'Cycle 11'!$L$10:$L$999,0),1)),""))</f>
        <v/>
      </c>
      <c r="F355" t="str">
        <f>IF(IFERROR(IFERROR(IFERROR(IFERROR(IFERROR(IFERROR(IFERROR(IFERROR(IFERROR(IFERROR(IFERROR(IFERROR(INDEX(Summer!E$10:E$999,MATCH($A355,Summer!$L$10:$L$999,0),1),INDEX('Cycle 1'!E$10:E$999,MATCH($A355,'Cycle 1'!$L$10:$L$999,0),1)),INDEX('Cycle 2'!E$10:E$999,MATCH($A355,'Cycle 2'!$L$10:$L$999,0),1)),INDEX('Cycle 3'!E$10:E$999,MATCH($A355,'Cycle 3'!$L$10:$L$999,0),1)),INDEX('Cycle 4'!E$10:E$999,MATCH($A355,'Cycle 4'!$L$10:$L$999,0),1)),INDEX('Cycle 5'!E$10:E$999,MATCH($A355,'Cycle 5'!$L$10:$L$999,0),1)),INDEX('Cycle 6'!E$10:E$999,MATCH($A355,'Cycle 6'!$L$10:$L$999,0),1)),INDEX('Cycle 7'!E$10:E$999,MATCH($A355,'Cycle 7'!$L$10:$L$999,0),1)),INDEX('Cycle 8'!E$10:E$999,MATCH($A355,'Cycle 8'!$L$10:$L$999,0),1)),INDEX('Cycle 9'!E$10:E$999,MATCH($A355,'Cycle 9'!$L$10:$L$999,0),1)),INDEX('Cycle 10'!E$10:E$999,MATCH($A355,'Cycle 10'!$L$10:$L$999,0),1)),INDEX('Cycle 11'!E$10:E$999,MATCH($A355,'Cycle 11'!$L$10:$L$999,0),1)),"")="","",IFERROR(IFERROR(IFERROR(IFERROR(IFERROR(IFERROR(IFERROR(IFERROR(IFERROR(IFERROR(IFERROR(IFERROR(INDEX(Summer!E$10:E$999,MATCH($A355,Summer!$L$10:$L$999,0),1),INDEX('Cycle 1'!E$10:E$999,MATCH($A355,'Cycle 1'!$L$10:$L$999,0),1)),INDEX('Cycle 2'!E$10:E$999,MATCH($A355,'Cycle 2'!$L$10:$L$999,0),1)),INDEX('Cycle 3'!E$10:E$999,MATCH($A355,'Cycle 3'!$L$10:$L$999,0),1)),INDEX('Cycle 4'!E$10:E$999,MATCH($A355,'Cycle 4'!$L$10:$L$999,0),1)),INDEX('Cycle 5'!E$10:E$999,MATCH($A355,'Cycle 5'!$L$10:$L$999,0),1)),INDEX('Cycle 6'!E$10:E$999,MATCH($A355,'Cycle 6'!$L$10:$L$999,0),1)),INDEX('Cycle 7'!E$10:E$999,MATCH($A355,'Cycle 7'!$L$10:$L$999,0),1)),INDEX('Cycle 8'!E$10:E$999,MATCH($A355,'Cycle 8'!$L$10:$L$999,0),1)),INDEX('Cycle 9'!E$10:E$999,MATCH($A355,'Cycle 9'!$L$10:$L$999,0),1)),INDEX('Cycle 10'!E$10:E$999,MATCH($A355,'Cycle 10'!$L$10:$L$999,0),1)),INDEX('Cycle 11'!E$10:E$999,MATCH($A355,'Cycle 11'!$L$10:$L$999,0),1)),""))</f>
        <v/>
      </c>
      <c r="G355" t="str">
        <f>IF(IFERROR(IFERROR(IFERROR(IFERROR(IFERROR(IFERROR(IFERROR(IFERROR(IFERROR(IFERROR(IFERROR(IFERROR(INDEX(Summer!F$10:F$999,MATCH($A355,Summer!$L$10:$L$999,0),1),INDEX('Cycle 1'!F$10:F$999,MATCH($A355,'Cycle 1'!$L$10:$L$999,0),1)),INDEX('Cycle 2'!F$10:F$999,MATCH($A355,'Cycle 2'!$L$10:$L$999,0),1)),INDEX('Cycle 3'!F$10:F$999,MATCH($A355,'Cycle 3'!$L$10:$L$999,0),1)),INDEX('Cycle 4'!F$10:F$999,MATCH($A355,'Cycle 4'!$L$10:$L$999,0),1)),INDEX('Cycle 5'!F$10:F$999,MATCH($A355,'Cycle 5'!$L$10:$L$999,0),1)),INDEX('Cycle 6'!F$10:F$999,MATCH($A355,'Cycle 6'!$L$10:$L$999,0),1)),INDEX('Cycle 7'!F$10:F$999,MATCH($A355,'Cycle 7'!$L$10:$L$999,0),1)),INDEX('Cycle 8'!F$10:F$999,MATCH($A355,'Cycle 8'!$L$10:$L$999,0),1)),INDEX('Cycle 9'!F$10:F$999,MATCH($A355,'Cycle 9'!$L$10:$L$999,0),1)),INDEX('Cycle 10'!F$10:F$999,MATCH($A355,'Cycle 10'!$L$10:$L$999,0),1)),INDEX('Cycle 11'!F$10:F$999,MATCH($A355,'Cycle 11'!$L$10:$L$999,0),1)),"")="","",IFERROR(IFERROR(IFERROR(IFERROR(IFERROR(IFERROR(IFERROR(IFERROR(IFERROR(IFERROR(IFERROR(IFERROR(INDEX(Summer!F$10:F$999,MATCH($A355,Summer!$L$10:$L$999,0),1),INDEX('Cycle 1'!F$10:F$999,MATCH($A355,'Cycle 1'!$L$10:$L$999,0),1)),INDEX('Cycle 2'!F$10:F$999,MATCH($A355,'Cycle 2'!$L$10:$L$999,0),1)),INDEX('Cycle 3'!F$10:F$999,MATCH($A355,'Cycle 3'!$L$10:$L$999,0),1)),INDEX('Cycle 4'!F$10:F$999,MATCH($A355,'Cycle 4'!$L$10:$L$999,0),1)),INDEX('Cycle 5'!F$10:F$999,MATCH($A355,'Cycle 5'!$L$10:$L$999,0),1)),INDEX('Cycle 6'!F$10:F$999,MATCH($A355,'Cycle 6'!$L$10:$L$999,0),1)),INDEX('Cycle 7'!F$10:F$999,MATCH($A355,'Cycle 7'!$L$10:$L$999,0),1)),INDEX('Cycle 8'!F$10:F$999,MATCH($A355,'Cycle 8'!$L$10:$L$999,0),1)),INDEX('Cycle 9'!F$10:F$999,MATCH($A355,'Cycle 9'!$L$10:$L$999,0),1)),INDEX('Cycle 10'!F$10:F$999,MATCH($A355,'Cycle 10'!$L$10:$L$999,0),1)),INDEX('Cycle 11'!F$10:F$999,MATCH($A355,'Cycle 11'!$L$10:$L$999,0),1)),""))</f>
        <v/>
      </c>
      <c r="H355" t="str">
        <f>IF(IFERROR(IFERROR(IFERROR(IFERROR(IFERROR(IFERROR(IFERROR(IFERROR(IFERROR(IFERROR(IFERROR(IFERROR(INDEX(Summer!G$10:G$999,MATCH($A355,Summer!$L$10:$L$999,0),1),INDEX('Cycle 1'!G$10:G$999,MATCH($A355,'Cycle 1'!$L$10:$L$999,0),1)),INDEX('Cycle 2'!G$10:G$999,MATCH($A355,'Cycle 2'!$L$10:$L$999,0),1)),INDEX('Cycle 3'!G$10:G$999,MATCH($A355,'Cycle 3'!$L$10:$L$999,0),1)),INDEX('Cycle 4'!G$10:G$999,MATCH($A355,'Cycle 4'!$L$10:$L$999,0),1)),INDEX('Cycle 5'!G$10:G$999,MATCH($A355,'Cycle 5'!$L$10:$L$999,0),1)),INDEX('Cycle 6'!G$10:G$999,MATCH($A355,'Cycle 6'!$L$10:$L$999,0),1)),INDEX('Cycle 7'!G$10:G$999,MATCH($A355,'Cycle 7'!$L$10:$L$999,0),1)),INDEX('Cycle 8'!G$10:G$999,MATCH($A355,'Cycle 8'!$L$10:$L$999,0),1)),INDEX('Cycle 9'!G$10:G$999,MATCH($A355,'Cycle 9'!$L$10:$L$999,0),1)),INDEX('Cycle 10'!G$10:G$999,MATCH($A355,'Cycle 10'!$L$10:$L$999,0),1)),INDEX('Cycle 11'!G$10:G$999,MATCH($A355,'Cycle 11'!$L$10:$L$999,0),1)),"")="","",IFERROR(IFERROR(IFERROR(IFERROR(IFERROR(IFERROR(IFERROR(IFERROR(IFERROR(IFERROR(IFERROR(IFERROR(INDEX(Summer!G$10:G$999,MATCH($A355,Summer!$L$10:$L$999,0),1),INDEX('Cycle 1'!G$10:G$999,MATCH($A355,'Cycle 1'!$L$10:$L$999,0),1)),INDEX('Cycle 2'!G$10:G$999,MATCH($A355,'Cycle 2'!$L$10:$L$999,0),1)),INDEX('Cycle 3'!G$10:G$999,MATCH($A355,'Cycle 3'!$L$10:$L$999,0),1)),INDEX('Cycle 4'!G$10:G$999,MATCH($A355,'Cycle 4'!$L$10:$L$999,0),1)),INDEX('Cycle 5'!G$10:G$999,MATCH($A355,'Cycle 5'!$L$10:$L$999,0),1)),INDEX('Cycle 6'!G$10:G$999,MATCH($A355,'Cycle 6'!$L$10:$L$999,0),1)),INDEX('Cycle 7'!G$10:G$999,MATCH($A355,'Cycle 7'!$L$10:$L$999,0),1)),INDEX('Cycle 8'!G$10:G$999,MATCH($A355,'Cycle 8'!$L$10:$L$999,0),1)),INDEX('Cycle 9'!G$10:G$999,MATCH($A355,'Cycle 9'!$L$10:$L$999,0),1)),INDEX('Cycle 10'!G$10:G$999,MATCH($A355,'Cycle 10'!$L$10:$L$999,0),1)),INDEX('Cycle 11'!G$10:G$999,MATCH($A355,'Cycle 11'!$L$10:$L$999,0),1)),""))</f>
        <v/>
      </c>
      <c r="I355">
        <f>IFERROR(IF(C355="",MAX(I$1:I354),IF(ROW(C$2)=ROW(C355),1,IF(ISERROR(VLOOKUP(C355,C$2:C354,1,FALSE)),MAX(I$1:I354)+1,MAX(I$1:I354)))),"")</f>
        <v>0</v>
      </c>
      <c r="J355" t="str">
        <f t="shared" si="42"/>
        <v/>
      </c>
      <c r="K355" t="str">
        <f t="shared" si="47"/>
        <v/>
      </c>
      <c r="L355" t="str">
        <f t="shared" si="47"/>
        <v/>
      </c>
      <c r="M355" t="str">
        <f t="shared" si="47"/>
        <v/>
      </c>
      <c r="N355" t="str">
        <f t="shared" si="47"/>
        <v/>
      </c>
      <c r="O355" t="str">
        <f t="shared" si="47"/>
        <v/>
      </c>
      <c r="P355" t="str">
        <f t="shared" si="47"/>
        <v/>
      </c>
      <c r="Q355" t="str">
        <f t="shared" si="47"/>
        <v/>
      </c>
      <c r="R355" t="str">
        <f t="shared" si="47"/>
        <v/>
      </c>
      <c r="S355" t="str">
        <f t="shared" si="47"/>
        <v/>
      </c>
      <c r="T355" t="str">
        <f t="shared" si="47"/>
        <v/>
      </c>
      <c r="U355" t="str">
        <f t="shared" si="47"/>
        <v/>
      </c>
      <c r="V355" t="str">
        <f t="shared" si="47"/>
        <v/>
      </c>
      <c r="W355" t="str">
        <f t="shared" si="44"/>
        <v/>
      </c>
      <c r="X355">
        <f>IF(OR(H355="No",H355=""),0,IF(COUNTIFS(H$2:H355,"Yes",C$2:C355,C355)&gt;1,0,COUNTIFS(H$2:H355,"Yes",C$2:C355,C355)))+IF(X354=$X$1,0,X354)</f>
        <v>0</v>
      </c>
    </row>
    <row r="356" spans="1:24" x14ac:dyDescent="0.3">
      <c r="A356">
        <f>ROWS($A$2:$A356)</f>
        <v>355</v>
      </c>
      <c r="B356" t="str">
        <f>IF(ISERROR(VLOOKUP(A356,Summer!L$11:L$500,1,FALSE)),IF(ISERROR(VLOOKUP(A356,'Cycle 1'!L$11:L$500,1,FALSE)),IF(ISERROR(VLOOKUP(A356,'Cycle 2'!L$11:L$500,1,FALSE)),IF(ISERROR(VLOOKUP(A356,'Cycle 3'!L$11:L$500,1,FALSE)),IF(ISERROR(VLOOKUP(A356,'Cycle 4'!L$11:L$500,1,FALSE)),IF(ISERROR(VLOOKUP(A356,'Cycle 5'!L$11:L$500,1,FALSE)),IF(ISERROR(VLOOKUP(A356,'Cycle 6'!L$11:L$500,1,FALSE)),IF(ISERROR(VLOOKUP(A356,'Cycle 7'!L$11:L$500,1,FALSE)),IF(ISERROR(VLOOKUP(A356,'Cycle 8'!L$11:L$500,1,FALSE)),IF(ISERROR(VLOOKUP(A356,'Cycle 9'!L$11:L$500,1,FALSE)),IF(ISERROR(VLOOKUP(A356,'Cycle 10'!L$11:L$500,1,FALSE)),IF(ISERROR(VLOOKUP(A356,'Cycle 11'!L$11:L$500,1,FALSE)),"","Cycle 11"),"Cycle 10"),"Cycle 9"),"Cycle 8"),"Cycle 7"),"Cycle 6"),"Cycle 5"),"Cycle 4"),"Cycle 3"),"Cycle 2"),"Cycle 1"),"Summer")</f>
        <v/>
      </c>
      <c r="C356" t="str">
        <f>IF(IFERROR(IFERROR(IFERROR(IFERROR(IFERROR(IFERROR(IFERROR(IFERROR(IFERROR(IFERROR(IFERROR(IFERROR(INDEX(Summer!B$10:B$999,MATCH($A356,Summer!$L$10:$L$999,0),1),INDEX('Cycle 1'!B$10:B$999,MATCH($A356,'Cycle 1'!$L$10:$L$999,0),1)),INDEX('Cycle 2'!B$10:B$999,MATCH($A356,'Cycle 2'!$L$10:$L$999,0),1)),INDEX('Cycle 3'!B$10:B$999,MATCH($A356,'Cycle 3'!$L$10:$L$999,0),1)),INDEX('Cycle 4'!B$10:B$999,MATCH($A356,'Cycle 4'!$L$10:$L$999,0),1)),INDEX('Cycle 5'!B$10:B$999,MATCH($A356,'Cycle 5'!$L$10:$L$999,0),1)),INDEX('Cycle 6'!B$10:B$999,MATCH($A356,'Cycle 6'!$L$10:$L$999,0),1)),INDEX('Cycle 7'!B$10:B$999,MATCH($A356,'Cycle 7'!$L$10:$L$999,0),1)),INDEX('Cycle 8'!B$10:B$999,MATCH($A356,'Cycle 8'!$L$10:$L$999,0),1)),INDEX('Cycle 9'!B$10:B$999,MATCH($A356,'Cycle 9'!$L$10:$L$999,0),1)),INDEX('Cycle 10'!B$10:B$999,MATCH($A356,'Cycle 10'!$L$10:$L$999,0),1)),INDEX('Cycle 11'!B$10:B$999,MATCH($A356,'Cycle 11'!$L$10:$L$999,0),1)),"")="","",IFERROR(IFERROR(IFERROR(IFERROR(IFERROR(IFERROR(IFERROR(IFERROR(IFERROR(IFERROR(IFERROR(IFERROR(INDEX(Summer!B$10:B$999,MATCH($A356,Summer!$L$10:$L$999,0),1),INDEX('Cycle 1'!B$10:B$999,MATCH($A356,'Cycle 1'!$L$10:$L$999,0),1)),INDEX('Cycle 2'!B$10:B$999,MATCH($A356,'Cycle 2'!$L$10:$L$999,0),1)),INDEX('Cycle 3'!B$10:B$999,MATCH($A356,'Cycle 3'!$L$10:$L$999,0),1)),INDEX('Cycle 4'!B$10:B$999,MATCH($A356,'Cycle 4'!$L$10:$L$999,0),1)),INDEX('Cycle 5'!B$10:B$999,MATCH($A356,'Cycle 5'!$L$10:$L$999,0),1)),INDEX('Cycle 6'!B$10:B$999,MATCH($A356,'Cycle 6'!$L$10:$L$999,0),1)),INDEX('Cycle 7'!B$10:B$999,MATCH($A356,'Cycle 7'!$L$10:$L$999,0),1)),INDEX('Cycle 8'!B$10:B$999,MATCH($A356,'Cycle 8'!$L$10:$L$999,0),1)),INDEX('Cycle 9'!B$10:B$999,MATCH($A356,'Cycle 9'!$L$10:$L$999,0),1)),INDEX('Cycle 10'!B$10:B$999,MATCH($A356,'Cycle 10'!$L$10:$L$999,0),1)),INDEX('Cycle 11'!B$10:B$999,MATCH($A356,'Cycle 11'!$L$10:$L$999,0),1)),""))</f>
        <v/>
      </c>
      <c r="D356" t="str">
        <f>IF(IFERROR(IFERROR(IFERROR(IFERROR(IFERROR(IFERROR(IFERROR(IFERROR(IFERROR(IFERROR(IFERROR(IFERROR(INDEX(Summer!C$10:C$999,MATCH($A356,Summer!$L$10:$L$999,0),1),INDEX('Cycle 1'!C$10:C$999,MATCH($A356,'Cycle 1'!$L$10:$L$999,0),1)),INDEX('Cycle 2'!C$10:C$999,MATCH($A356,'Cycle 2'!$L$10:$L$999,0),1)),INDEX('Cycle 3'!C$10:C$999,MATCH($A356,'Cycle 3'!$L$10:$L$999,0),1)),INDEX('Cycle 4'!C$10:C$999,MATCH($A356,'Cycle 4'!$L$10:$L$999,0),1)),INDEX('Cycle 5'!C$10:C$999,MATCH($A356,'Cycle 5'!$L$10:$L$999,0),1)),INDEX('Cycle 6'!C$10:C$999,MATCH($A356,'Cycle 6'!$L$10:$L$999,0),1)),INDEX('Cycle 7'!C$10:C$999,MATCH($A356,'Cycle 7'!$L$10:$L$999,0),1)),INDEX('Cycle 8'!C$10:C$999,MATCH($A356,'Cycle 8'!$L$10:$L$999,0),1)),INDEX('Cycle 9'!C$10:C$999,MATCH($A356,'Cycle 9'!$L$10:$L$999,0),1)),INDEX('Cycle 10'!C$10:C$999,MATCH($A356,'Cycle 10'!$L$10:$L$999,0),1)),INDEX('Cycle 11'!C$10:C$999,MATCH($A356,'Cycle 11'!$L$10:$L$999,0),1)),"")="","",IFERROR(IFERROR(IFERROR(IFERROR(IFERROR(IFERROR(IFERROR(IFERROR(IFERROR(IFERROR(IFERROR(IFERROR(INDEX(Summer!C$10:C$999,MATCH($A356,Summer!$L$10:$L$999,0),1),INDEX('Cycle 1'!C$10:C$999,MATCH($A356,'Cycle 1'!$L$10:$L$999,0),1)),INDEX('Cycle 2'!C$10:C$999,MATCH($A356,'Cycle 2'!$L$10:$L$999,0),1)),INDEX('Cycle 3'!C$10:C$999,MATCH($A356,'Cycle 3'!$L$10:$L$999,0),1)),INDEX('Cycle 4'!C$10:C$999,MATCH($A356,'Cycle 4'!$L$10:$L$999,0),1)),INDEX('Cycle 5'!C$10:C$999,MATCH($A356,'Cycle 5'!$L$10:$L$999,0),1)),INDEX('Cycle 6'!C$10:C$999,MATCH($A356,'Cycle 6'!$L$10:$L$999,0),1)),INDEX('Cycle 7'!C$10:C$999,MATCH($A356,'Cycle 7'!$L$10:$L$999,0),1)),INDEX('Cycle 8'!C$10:C$999,MATCH($A356,'Cycle 8'!$L$10:$L$999,0),1)),INDEX('Cycle 9'!C$10:C$999,MATCH($A356,'Cycle 9'!$L$10:$L$999,0),1)),INDEX('Cycle 10'!C$10:C$999,MATCH($A356,'Cycle 10'!$L$10:$L$999,0),1)),INDEX('Cycle 11'!C$10:C$999,MATCH($A356,'Cycle 11'!$L$10:$L$999,0),1)),""))</f>
        <v/>
      </c>
      <c r="E356" t="str">
        <f>IF(IFERROR(IFERROR(IFERROR(IFERROR(IFERROR(IFERROR(IFERROR(IFERROR(IFERROR(IFERROR(IFERROR(IFERROR(INDEX(Summer!D$10:D$999,MATCH($A356,Summer!$L$10:$L$999,0),1),INDEX('Cycle 1'!D$10:D$999,MATCH($A356,'Cycle 1'!$L$10:$L$999,0),1)),INDEX('Cycle 2'!D$10:D$999,MATCH($A356,'Cycle 2'!$L$10:$L$999,0),1)),INDEX('Cycle 3'!D$10:D$999,MATCH($A356,'Cycle 3'!$L$10:$L$999,0),1)),INDEX('Cycle 4'!D$10:D$999,MATCH($A356,'Cycle 4'!$L$10:$L$999,0),1)),INDEX('Cycle 5'!D$10:D$999,MATCH($A356,'Cycle 5'!$L$10:$L$999,0),1)),INDEX('Cycle 6'!D$10:D$999,MATCH($A356,'Cycle 6'!$L$10:$L$999,0),1)),INDEX('Cycle 7'!D$10:D$999,MATCH($A356,'Cycle 7'!$L$10:$L$999,0),1)),INDEX('Cycle 8'!D$10:D$999,MATCH($A356,'Cycle 8'!$L$10:$L$999,0),1)),INDEX('Cycle 9'!D$10:D$999,MATCH($A356,'Cycle 9'!$L$10:$L$999,0),1)),INDEX('Cycle 10'!D$10:D$999,MATCH($A356,'Cycle 10'!$L$10:$L$999,0),1)),INDEX('Cycle 11'!D$10:D$999,MATCH($A356,'Cycle 11'!$L$10:$L$999,0),1)),"")="","",IFERROR(IFERROR(IFERROR(IFERROR(IFERROR(IFERROR(IFERROR(IFERROR(IFERROR(IFERROR(IFERROR(IFERROR(INDEX(Summer!D$10:D$999,MATCH($A356,Summer!$L$10:$L$999,0),1),INDEX('Cycle 1'!D$10:D$999,MATCH($A356,'Cycle 1'!$L$10:$L$999,0),1)),INDEX('Cycle 2'!D$10:D$999,MATCH($A356,'Cycle 2'!$L$10:$L$999,0),1)),INDEX('Cycle 3'!D$10:D$999,MATCH($A356,'Cycle 3'!$L$10:$L$999,0),1)),INDEX('Cycle 4'!D$10:D$999,MATCH($A356,'Cycle 4'!$L$10:$L$999,0),1)),INDEX('Cycle 5'!D$10:D$999,MATCH($A356,'Cycle 5'!$L$10:$L$999,0),1)),INDEX('Cycle 6'!D$10:D$999,MATCH($A356,'Cycle 6'!$L$10:$L$999,0),1)),INDEX('Cycle 7'!D$10:D$999,MATCH($A356,'Cycle 7'!$L$10:$L$999,0),1)),INDEX('Cycle 8'!D$10:D$999,MATCH($A356,'Cycle 8'!$L$10:$L$999,0),1)),INDEX('Cycle 9'!D$10:D$999,MATCH($A356,'Cycle 9'!$L$10:$L$999,0),1)),INDEX('Cycle 10'!D$10:D$999,MATCH($A356,'Cycle 10'!$L$10:$L$999,0),1)),INDEX('Cycle 11'!D$10:D$999,MATCH($A356,'Cycle 11'!$L$10:$L$999,0),1)),""))</f>
        <v/>
      </c>
      <c r="F356" t="str">
        <f>IF(IFERROR(IFERROR(IFERROR(IFERROR(IFERROR(IFERROR(IFERROR(IFERROR(IFERROR(IFERROR(IFERROR(IFERROR(INDEX(Summer!E$10:E$999,MATCH($A356,Summer!$L$10:$L$999,0),1),INDEX('Cycle 1'!E$10:E$999,MATCH($A356,'Cycle 1'!$L$10:$L$999,0),1)),INDEX('Cycle 2'!E$10:E$999,MATCH($A356,'Cycle 2'!$L$10:$L$999,0),1)),INDEX('Cycle 3'!E$10:E$999,MATCH($A356,'Cycle 3'!$L$10:$L$999,0),1)),INDEX('Cycle 4'!E$10:E$999,MATCH($A356,'Cycle 4'!$L$10:$L$999,0),1)),INDEX('Cycle 5'!E$10:E$999,MATCH($A356,'Cycle 5'!$L$10:$L$999,0),1)),INDEX('Cycle 6'!E$10:E$999,MATCH($A356,'Cycle 6'!$L$10:$L$999,0),1)),INDEX('Cycle 7'!E$10:E$999,MATCH($A356,'Cycle 7'!$L$10:$L$999,0),1)),INDEX('Cycle 8'!E$10:E$999,MATCH($A356,'Cycle 8'!$L$10:$L$999,0),1)),INDEX('Cycle 9'!E$10:E$999,MATCH($A356,'Cycle 9'!$L$10:$L$999,0),1)),INDEX('Cycle 10'!E$10:E$999,MATCH($A356,'Cycle 10'!$L$10:$L$999,0),1)),INDEX('Cycle 11'!E$10:E$999,MATCH($A356,'Cycle 11'!$L$10:$L$999,0),1)),"")="","",IFERROR(IFERROR(IFERROR(IFERROR(IFERROR(IFERROR(IFERROR(IFERROR(IFERROR(IFERROR(IFERROR(IFERROR(INDEX(Summer!E$10:E$999,MATCH($A356,Summer!$L$10:$L$999,0),1),INDEX('Cycle 1'!E$10:E$999,MATCH($A356,'Cycle 1'!$L$10:$L$999,0),1)),INDEX('Cycle 2'!E$10:E$999,MATCH($A356,'Cycle 2'!$L$10:$L$999,0),1)),INDEX('Cycle 3'!E$10:E$999,MATCH($A356,'Cycle 3'!$L$10:$L$999,0),1)),INDEX('Cycle 4'!E$10:E$999,MATCH($A356,'Cycle 4'!$L$10:$L$999,0),1)),INDEX('Cycle 5'!E$10:E$999,MATCH($A356,'Cycle 5'!$L$10:$L$999,0),1)),INDEX('Cycle 6'!E$10:E$999,MATCH($A356,'Cycle 6'!$L$10:$L$999,0),1)),INDEX('Cycle 7'!E$10:E$999,MATCH($A356,'Cycle 7'!$L$10:$L$999,0),1)),INDEX('Cycle 8'!E$10:E$999,MATCH($A356,'Cycle 8'!$L$10:$L$999,0),1)),INDEX('Cycle 9'!E$10:E$999,MATCH($A356,'Cycle 9'!$L$10:$L$999,0),1)),INDEX('Cycle 10'!E$10:E$999,MATCH($A356,'Cycle 10'!$L$10:$L$999,0),1)),INDEX('Cycle 11'!E$10:E$999,MATCH($A356,'Cycle 11'!$L$10:$L$999,0),1)),""))</f>
        <v/>
      </c>
      <c r="G356" t="str">
        <f>IF(IFERROR(IFERROR(IFERROR(IFERROR(IFERROR(IFERROR(IFERROR(IFERROR(IFERROR(IFERROR(IFERROR(IFERROR(INDEX(Summer!F$10:F$999,MATCH($A356,Summer!$L$10:$L$999,0),1),INDEX('Cycle 1'!F$10:F$999,MATCH($A356,'Cycle 1'!$L$10:$L$999,0),1)),INDEX('Cycle 2'!F$10:F$999,MATCH($A356,'Cycle 2'!$L$10:$L$999,0),1)),INDEX('Cycle 3'!F$10:F$999,MATCH($A356,'Cycle 3'!$L$10:$L$999,0),1)),INDEX('Cycle 4'!F$10:F$999,MATCH($A356,'Cycle 4'!$L$10:$L$999,0),1)),INDEX('Cycle 5'!F$10:F$999,MATCH($A356,'Cycle 5'!$L$10:$L$999,0),1)),INDEX('Cycle 6'!F$10:F$999,MATCH($A356,'Cycle 6'!$L$10:$L$999,0),1)),INDEX('Cycle 7'!F$10:F$999,MATCH($A356,'Cycle 7'!$L$10:$L$999,0),1)),INDEX('Cycle 8'!F$10:F$999,MATCH($A356,'Cycle 8'!$L$10:$L$999,0),1)),INDEX('Cycle 9'!F$10:F$999,MATCH($A356,'Cycle 9'!$L$10:$L$999,0),1)),INDEX('Cycle 10'!F$10:F$999,MATCH($A356,'Cycle 10'!$L$10:$L$999,0),1)),INDEX('Cycle 11'!F$10:F$999,MATCH($A356,'Cycle 11'!$L$10:$L$999,0),1)),"")="","",IFERROR(IFERROR(IFERROR(IFERROR(IFERROR(IFERROR(IFERROR(IFERROR(IFERROR(IFERROR(IFERROR(IFERROR(INDEX(Summer!F$10:F$999,MATCH($A356,Summer!$L$10:$L$999,0),1),INDEX('Cycle 1'!F$10:F$999,MATCH($A356,'Cycle 1'!$L$10:$L$999,0),1)),INDEX('Cycle 2'!F$10:F$999,MATCH($A356,'Cycle 2'!$L$10:$L$999,0),1)),INDEX('Cycle 3'!F$10:F$999,MATCH($A356,'Cycle 3'!$L$10:$L$999,0),1)),INDEX('Cycle 4'!F$10:F$999,MATCH($A356,'Cycle 4'!$L$10:$L$999,0),1)),INDEX('Cycle 5'!F$10:F$999,MATCH($A356,'Cycle 5'!$L$10:$L$999,0),1)),INDEX('Cycle 6'!F$10:F$999,MATCH($A356,'Cycle 6'!$L$10:$L$999,0),1)),INDEX('Cycle 7'!F$10:F$999,MATCH($A356,'Cycle 7'!$L$10:$L$999,0),1)),INDEX('Cycle 8'!F$10:F$999,MATCH($A356,'Cycle 8'!$L$10:$L$999,0),1)),INDEX('Cycle 9'!F$10:F$999,MATCH($A356,'Cycle 9'!$L$10:$L$999,0),1)),INDEX('Cycle 10'!F$10:F$999,MATCH($A356,'Cycle 10'!$L$10:$L$999,0),1)),INDEX('Cycle 11'!F$10:F$999,MATCH($A356,'Cycle 11'!$L$10:$L$999,0),1)),""))</f>
        <v/>
      </c>
      <c r="H356" t="str">
        <f>IF(IFERROR(IFERROR(IFERROR(IFERROR(IFERROR(IFERROR(IFERROR(IFERROR(IFERROR(IFERROR(IFERROR(IFERROR(INDEX(Summer!G$10:G$999,MATCH($A356,Summer!$L$10:$L$999,0),1),INDEX('Cycle 1'!G$10:G$999,MATCH($A356,'Cycle 1'!$L$10:$L$999,0),1)),INDEX('Cycle 2'!G$10:G$999,MATCH($A356,'Cycle 2'!$L$10:$L$999,0),1)),INDEX('Cycle 3'!G$10:G$999,MATCH($A356,'Cycle 3'!$L$10:$L$999,0),1)),INDEX('Cycle 4'!G$10:G$999,MATCH($A356,'Cycle 4'!$L$10:$L$999,0),1)),INDEX('Cycle 5'!G$10:G$999,MATCH($A356,'Cycle 5'!$L$10:$L$999,0),1)),INDEX('Cycle 6'!G$10:G$999,MATCH($A356,'Cycle 6'!$L$10:$L$999,0),1)),INDEX('Cycle 7'!G$10:G$999,MATCH($A356,'Cycle 7'!$L$10:$L$999,0),1)),INDEX('Cycle 8'!G$10:G$999,MATCH($A356,'Cycle 8'!$L$10:$L$999,0),1)),INDEX('Cycle 9'!G$10:G$999,MATCH($A356,'Cycle 9'!$L$10:$L$999,0),1)),INDEX('Cycle 10'!G$10:G$999,MATCH($A356,'Cycle 10'!$L$10:$L$999,0),1)),INDEX('Cycle 11'!G$10:G$999,MATCH($A356,'Cycle 11'!$L$10:$L$999,0),1)),"")="","",IFERROR(IFERROR(IFERROR(IFERROR(IFERROR(IFERROR(IFERROR(IFERROR(IFERROR(IFERROR(IFERROR(IFERROR(INDEX(Summer!G$10:G$999,MATCH($A356,Summer!$L$10:$L$999,0),1),INDEX('Cycle 1'!G$10:G$999,MATCH($A356,'Cycle 1'!$L$10:$L$999,0),1)),INDEX('Cycle 2'!G$10:G$999,MATCH($A356,'Cycle 2'!$L$10:$L$999,0),1)),INDEX('Cycle 3'!G$10:G$999,MATCH($A356,'Cycle 3'!$L$10:$L$999,0),1)),INDEX('Cycle 4'!G$10:G$999,MATCH($A356,'Cycle 4'!$L$10:$L$999,0),1)),INDEX('Cycle 5'!G$10:G$999,MATCH($A356,'Cycle 5'!$L$10:$L$999,0),1)),INDEX('Cycle 6'!G$10:G$999,MATCH($A356,'Cycle 6'!$L$10:$L$999,0),1)),INDEX('Cycle 7'!G$10:G$999,MATCH($A356,'Cycle 7'!$L$10:$L$999,0),1)),INDEX('Cycle 8'!G$10:G$999,MATCH($A356,'Cycle 8'!$L$10:$L$999,0),1)),INDEX('Cycle 9'!G$10:G$999,MATCH($A356,'Cycle 9'!$L$10:$L$999,0),1)),INDEX('Cycle 10'!G$10:G$999,MATCH($A356,'Cycle 10'!$L$10:$L$999,0),1)),INDEX('Cycle 11'!G$10:G$999,MATCH($A356,'Cycle 11'!$L$10:$L$999,0),1)),""))</f>
        <v/>
      </c>
      <c r="I356">
        <f>IFERROR(IF(C356="",MAX(I$1:I355),IF(ROW(C$2)=ROW(C356),1,IF(ISERROR(VLOOKUP(C356,C$2:C355,1,FALSE)),MAX(I$1:I355)+1,MAX(I$1:I355)))),"")</f>
        <v>0</v>
      </c>
      <c r="J356" t="str">
        <f t="shared" si="42"/>
        <v/>
      </c>
      <c r="K356" t="str">
        <f t="shared" si="47"/>
        <v/>
      </c>
      <c r="L356" t="str">
        <f t="shared" si="47"/>
        <v/>
      </c>
      <c r="M356" t="str">
        <f t="shared" si="47"/>
        <v/>
      </c>
      <c r="N356" t="str">
        <f t="shared" si="47"/>
        <v/>
      </c>
      <c r="O356" t="str">
        <f t="shared" si="47"/>
        <v/>
      </c>
      <c r="P356" t="str">
        <f t="shared" si="47"/>
        <v/>
      </c>
      <c r="Q356" t="str">
        <f t="shared" si="47"/>
        <v/>
      </c>
      <c r="R356" t="str">
        <f t="shared" si="47"/>
        <v/>
      </c>
      <c r="S356" t="str">
        <f t="shared" si="47"/>
        <v/>
      </c>
      <c r="T356" t="str">
        <f t="shared" si="47"/>
        <v/>
      </c>
      <c r="U356" t="str">
        <f t="shared" si="47"/>
        <v/>
      </c>
      <c r="V356" t="str">
        <f t="shared" si="47"/>
        <v/>
      </c>
      <c r="W356" t="str">
        <f t="shared" si="44"/>
        <v/>
      </c>
      <c r="X356">
        <f>IF(OR(H356="No",H356=""),0,IF(COUNTIFS(H$2:H356,"Yes",C$2:C356,C356)&gt;1,0,COUNTIFS(H$2:H356,"Yes",C$2:C356,C356)))+IF(X355=$X$1,0,X355)</f>
        <v>0</v>
      </c>
    </row>
    <row r="357" spans="1:24" x14ac:dyDescent="0.3">
      <c r="A357">
        <f>ROWS($A$2:$A357)</f>
        <v>356</v>
      </c>
      <c r="B357" t="str">
        <f>IF(ISERROR(VLOOKUP(A357,Summer!L$11:L$500,1,FALSE)),IF(ISERROR(VLOOKUP(A357,'Cycle 1'!L$11:L$500,1,FALSE)),IF(ISERROR(VLOOKUP(A357,'Cycle 2'!L$11:L$500,1,FALSE)),IF(ISERROR(VLOOKUP(A357,'Cycle 3'!L$11:L$500,1,FALSE)),IF(ISERROR(VLOOKUP(A357,'Cycle 4'!L$11:L$500,1,FALSE)),IF(ISERROR(VLOOKUP(A357,'Cycle 5'!L$11:L$500,1,FALSE)),IF(ISERROR(VLOOKUP(A357,'Cycle 6'!L$11:L$500,1,FALSE)),IF(ISERROR(VLOOKUP(A357,'Cycle 7'!L$11:L$500,1,FALSE)),IF(ISERROR(VLOOKUP(A357,'Cycle 8'!L$11:L$500,1,FALSE)),IF(ISERROR(VLOOKUP(A357,'Cycle 9'!L$11:L$500,1,FALSE)),IF(ISERROR(VLOOKUP(A357,'Cycle 10'!L$11:L$500,1,FALSE)),IF(ISERROR(VLOOKUP(A357,'Cycle 11'!L$11:L$500,1,FALSE)),"","Cycle 11"),"Cycle 10"),"Cycle 9"),"Cycle 8"),"Cycle 7"),"Cycle 6"),"Cycle 5"),"Cycle 4"),"Cycle 3"),"Cycle 2"),"Cycle 1"),"Summer")</f>
        <v/>
      </c>
      <c r="C357" t="str">
        <f>IF(IFERROR(IFERROR(IFERROR(IFERROR(IFERROR(IFERROR(IFERROR(IFERROR(IFERROR(IFERROR(IFERROR(IFERROR(INDEX(Summer!B$10:B$999,MATCH($A357,Summer!$L$10:$L$999,0),1),INDEX('Cycle 1'!B$10:B$999,MATCH($A357,'Cycle 1'!$L$10:$L$999,0),1)),INDEX('Cycle 2'!B$10:B$999,MATCH($A357,'Cycle 2'!$L$10:$L$999,0),1)),INDEX('Cycle 3'!B$10:B$999,MATCH($A357,'Cycle 3'!$L$10:$L$999,0),1)),INDEX('Cycle 4'!B$10:B$999,MATCH($A357,'Cycle 4'!$L$10:$L$999,0),1)),INDEX('Cycle 5'!B$10:B$999,MATCH($A357,'Cycle 5'!$L$10:$L$999,0),1)),INDEX('Cycle 6'!B$10:B$999,MATCH($A357,'Cycle 6'!$L$10:$L$999,0),1)),INDEX('Cycle 7'!B$10:B$999,MATCH($A357,'Cycle 7'!$L$10:$L$999,0),1)),INDEX('Cycle 8'!B$10:B$999,MATCH($A357,'Cycle 8'!$L$10:$L$999,0),1)),INDEX('Cycle 9'!B$10:B$999,MATCH($A357,'Cycle 9'!$L$10:$L$999,0),1)),INDEX('Cycle 10'!B$10:B$999,MATCH($A357,'Cycle 10'!$L$10:$L$999,0),1)),INDEX('Cycle 11'!B$10:B$999,MATCH($A357,'Cycle 11'!$L$10:$L$999,0),1)),"")="","",IFERROR(IFERROR(IFERROR(IFERROR(IFERROR(IFERROR(IFERROR(IFERROR(IFERROR(IFERROR(IFERROR(IFERROR(INDEX(Summer!B$10:B$999,MATCH($A357,Summer!$L$10:$L$999,0),1),INDEX('Cycle 1'!B$10:B$999,MATCH($A357,'Cycle 1'!$L$10:$L$999,0),1)),INDEX('Cycle 2'!B$10:B$999,MATCH($A357,'Cycle 2'!$L$10:$L$999,0),1)),INDEX('Cycle 3'!B$10:B$999,MATCH($A357,'Cycle 3'!$L$10:$L$999,0),1)),INDEX('Cycle 4'!B$10:B$999,MATCH($A357,'Cycle 4'!$L$10:$L$999,0),1)),INDEX('Cycle 5'!B$10:B$999,MATCH($A357,'Cycle 5'!$L$10:$L$999,0),1)),INDEX('Cycle 6'!B$10:B$999,MATCH($A357,'Cycle 6'!$L$10:$L$999,0),1)),INDEX('Cycle 7'!B$10:B$999,MATCH($A357,'Cycle 7'!$L$10:$L$999,0),1)),INDEX('Cycle 8'!B$10:B$999,MATCH($A357,'Cycle 8'!$L$10:$L$999,0),1)),INDEX('Cycle 9'!B$10:B$999,MATCH($A357,'Cycle 9'!$L$10:$L$999,0),1)),INDEX('Cycle 10'!B$10:B$999,MATCH($A357,'Cycle 10'!$L$10:$L$999,0),1)),INDEX('Cycle 11'!B$10:B$999,MATCH($A357,'Cycle 11'!$L$10:$L$999,0),1)),""))</f>
        <v/>
      </c>
      <c r="D357" t="str">
        <f>IF(IFERROR(IFERROR(IFERROR(IFERROR(IFERROR(IFERROR(IFERROR(IFERROR(IFERROR(IFERROR(IFERROR(IFERROR(INDEX(Summer!C$10:C$999,MATCH($A357,Summer!$L$10:$L$999,0),1),INDEX('Cycle 1'!C$10:C$999,MATCH($A357,'Cycle 1'!$L$10:$L$999,0),1)),INDEX('Cycle 2'!C$10:C$999,MATCH($A357,'Cycle 2'!$L$10:$L$999,0),1)),INDEX('Cycle 3'!C$10:C$999,MATCH($A357,'Cycle 3'!$L$10:$L$999,0),1)),INDEX('Cycle 4'!C$10:C$999,MATCH($A357,'Cycle 4'!$L$10:$L$999,0),1)),INDEX('Cycle 5'!C$10:C$999,MATCH($A357,'Cycle 5'!$L$10:$L$999,0),1)),INDEX('Cycle 6'!C$10:C$999,MATCH($A357,'Cycle 6'!$L$10:$L$999,0),1)),INDEX('Cycle 7'!C$10:C$999,MATCH($A357,'Cycle 7'!$L$10:$L$999,0),1)),INDEX('Cycle 8'!C$10:C$999,MATCH($A357,'Cycle 8'!$L$10:$L$999,0),1)),INDEX('Cycle 9'!C$10:C$999,MATCH($A357,'Cycle 9'!$L$10:$L$999,0),1)),INDEX('Cycle 10'!C$10:C$999,MATCH($A357,'Cycle 10'!$L$10:$L$999,0),1)),INDEX('Cycle 11'!C$10:C$999,MATCH($A357,'Cycle 11'!$L$10:$L$999,0),1)),"")="","",IFERROR(IFERROR(IFERROR(IFERROR(IFERROR(IFERROR(IFERROR(IFERROR(IFERROR(IFERROR(IFERROR(IFERROR(INDEX(Summer!C$10:C$999,MATCH($A357,Summer!$L$10:$L$999,0),1),INDEX('Cycle 1'!C$10:C$999,MATCH($A357,'Cycle 1'!$L$10:$L$999,0),1)),INDEX('Cycle 2'!C$10:C$999,MATCH($A357,'Cycle 2'!$L$10:$L$999,0),1)),INDEX('Cycle 3'!C$10:C$999,MATCH($A357,'Cycle 3'!$L$10:$L$999,0),1)),INDEX('Cycle 4'!C$10:C$999,MATCH($A357,'Cycle 4'!$L$10:$L$999,0),1)),INDEX('Cycle 5'!C$10:C$999,MATCH($A357,'Cycle 5'!$L$10:$L$999,0),1)),INDEX('Cycle 6'!C$10:C$999,MATCH($A357,'Cycle 6'!$L$10:$L$999,0),1)),INDEX('Cycle 7'!C$10:C$999,MATCH($A357,'Cycle 7'!$L$10:$L$999,0),1)),INDEX('Cycle 8'!C$10:C$999,MATCH($A357,'Cycle 8'!$L$10:$L$999,0),1)),INDEX('Cycle 9'!C$10:C$999,MATCH($A357,'Cycle 9'!$L$10:$L$999,0),1)),INDEX('Cycle 10'!C$10:C$999,MATCH($A357,'Cycle 10'!$L$10:$L$999,0),1)),INDEX('Cycle 11'!C$10:C$999,MATCH($A357,'Cycle 11'!$L$10:$L$999,0),1)),""))</f>
        <v/>
      </c>
      <c r="E357" t="str">
        <f>IF(IFERROR(IFERROR(IFERROR(IFERROR(IFERROR(IFERROR(IFERROR(IFERROR(IFERROR(IFERROR(IFERROR(IFERROR(INDEX(Summer!D$10:D$999,MATCH($A357,Summer!$L$10:$L$999,0),1),INDEX('Cycle 1'!D$10:D$999,MATCH($A357,'Cycle 1'!$L$10:$L$999,0),1)),INDEX('Cycle 2'!D$10:D$999,MATCH($A357,'Cycle 2'!$L$10:$L$999,0),1)),INDEX('Cycle 3'!D$10:D$999,MATCH($A357,'Cycle 3'!$L$10:$L$999,0),1)),INDEX('Cycle 4'!D$10:D$999,MATCH($A357,'Cycle 4'!$L$10:$L$999,0),1)),INDEX('Cycle 5'!D$10:D$999,MATCH($A357,'Cycle 5'!$L$10:$L$999,0),1)),INDEX('Cycle 6'!D$10:D$999,MATCH($A357,'Cycle 6'!$L$10:$L$999,0),1)),INDEX('Cycle 7'!D$10:D$999,MATCH($A357,'Cycle 7'!$L$10:$L$999,0),1)),INDEX('Cycle 8'!D$10:D$999,MATCH($A357,'Cycle 8'!$L$10:$L$999,0),1)),INDEX('Cycle 9'!D$10:D$999,MATCH($A357,'Cycle 9'!$L$10:$L$999,0),1)),INDEX('Cycle 10'!D$10:D$999,MATCH($A357,'Cycle 10'!$L$10:$L$999,0),1)),INDEX('Cycle 11'!D$10:D$999,MATCH($A357,'Cycle 11'!$L$10:$L$999,0),1)),"")="","",IFERROR(IFERROR(IFERROR(IFERROR(IFERROR(IFERROR(IFERROR(IFERROR(IFERROR(IFERROR(IFERROR(IFERROR(INDEX(Summer!D$10:D$999,MATCH($A357,Summer!$L$10:$L$999,0),1),INDEX('Cycle 1'!D$10:D$999,MATCH($A357,'Cycle 1'!$L$10:$L$999,0),1)),INDEX('Cycle 2'!D$10:D$999,MATCH($A357,'Cycle 2'!$L$10:$L$999,0),1)),INDEX('Cycle 3'!D$10:D$999,MATCH($A357,'Cycle 3'!$L$10:$L$999,0),1)),INDEX('Cycle 4'!D$10:D$999,MATCH($A357,'Cycle 4'!$L$10:$L$999,0),1)),INDEX('Cycle 5'!D$10:D$999,MATCH($A357,'Cycle 5'!$L$10:$L$999,0),1)),INDEX('Cycle 6'!D$10:D$999,MATCH($A357,'Cycle 6'!$L$10:$L$999,0),1)),INDEX('Cycle 7'!D$10:D$999,MATCH($A357,'Cycle 7'!$L$10:$L$999,0),1)),INDEX('Cycle 8'!D$10:D$999,MATCH($A357,'Cycle 8'!$L$10:$L$999,0),1)),INDEX('Cycle 9'!D$10:D$999,MATCH($A357,'Cycle 9'!$L$10:$L$999,0),1)),INDEX('Cycle 10'!D$10:D$999,MATCH($A357,'Cycle 10'!$L$10:$L$999,0),1)),INDEX('Cycle 11'!D$10:D$999,MATCH($A357,'Cycle 11'!$L$10:$L$999,0),1)),""))</f>
        <v/>
      </c>
      <c r="F357" t="str">
        <f>IF(IFERROR(IFERROR(IFERROR(IFERROR(IFERROR(IFERROR(IFERROR(IFERROR(IFERROR(IFERROR(IFERROR(IFERROR(INDEX(Summer!E$10:E$999,MATCH($A357,Summer!$L$10:$L$999,0),1),INDEX('Cycle 1'!E$10:E$999,MATCH($A357,'Cycle 1'!$L$10:$L$999,0),1)),INDEX('Cycle 2'!E$10:E$999,MATCH($A357,'Cycle 2'!$L$10:$L$999,0),1)),INDEX('Cycle 3'!E$10:E$999,MATCH($A357,'Cycle 3'!$L$10:$L$999,0),1)),INDEX('Cycle 4'!E$10:E$999,MATCH($A357,'Cycle 4'!$L$10:$L$999,0),1)),INDEX('Cycle 5'!E$10:E$999,MATCH($A357,'Cycle 5'!$L$10:$L$999,0),1)),INDEX('Cycle 6'!E$10:E$999,MATCH($A357,'Cycle 6'!$L$10:$L$999,0),1)),INDEX('Cycle 7'!E$10:E$999,MATCH($A357,'Cycle 7'!$L$10:$L$999,0),1)),INDEX('Cycle 8'!E$10:E$999,MATCH($A357,'Cycle 8'!$L$10:$L$999,0),1)),INDEX('Cycle 9'!E$10:E$999,MATCH($A357,'Cycle 9'!$L$10:$L$999,0),1)),INDEX('Cycle 10'!E$10:E$999,MATCH($A357,'Cycle 10'!$L$10:$L$999,0),1)),INDEX('Cycle 11'!E$10:E$999,MATCH($A357,'Cycle 11'!$L$10:$L$999,0),1)),"")="","",IFERROR(IFERROR(IFERROR(IFERROR(IFERROR(IFERROR(IFERROR(IFERROR(IFERROR(IFERROR(IFERROR(IFERROR(INDEX(Summer!E$10:E$999,MATCH($A357,Summer!$L$10:$L$999,0),1),INDEX('Cycle 1'!E$10:E$999,MATCH($A357,'Cycle 1'!$L$10:$L$999,0),1)),INDEX('Cycle 2'!E$10:E$999,MATCH($A357,'Cycle 2'!$L$10:$L$999,0),1)),INDEX('Cycle 3'!E$10:E$999,MATCH($A357,'Cycle 3'!$L$10:$L$999,0),1)),INDEX('Cycle 4'!E$10:E$999,MATCH($A357,'Cycle 4'!$L$10:$L$999,0),1)),INDEX('Cycle 5'!E$10:E$999,MATCH($A357,'Cycle 5'!$L$10:$L$999,0),1)),INDEX('Cycle 6'!E$10:E$999,MATCH($A357,'Cycle 6'!$L$10:$L$999,0),1)),INDEX('Cycle 7'!E$10:E$999,MATCH($A357,'Cycle 7'!$L$10:$L$999,0),1)),INDEX('Cycle 8'!E$10:E$999,MATCH($A357,'Cycle 8'!$L$10:$L$999,0),1)),INDEX('Cycle 9'!E$10:E$999,MATCH($A357,'Cycle 9'!$L$10:$L$999,0),1)),INDEX('Cycle 10'!E$10:E$999,MATCH($A357,'Cycle 10'!$L$10:$L$999,0),1)),INDEX('Cycle 11'!E$10:E$999,MATCH($A357,'Cycle 11'!$L$10:$L$999,0),1)),""))</f>
        <v/>
      </c>
      <c r="G357" t="str">
        <f>IF(IFERROR(IFERROR(IFERROR(IFERROR(IFERROR(IFERROR(IFERROR(IFERROR(IFERROR(IFERROR(IFERROR(IFERROR(INDEX(Summer!F$10:F$999,MATCH($A357,Summer!$L$10:$L$999,0),1),INDEX('Cycle 1'!F$10:F$999,MATCH($A357,'Cycle 1'!$L$10:$L$999,0),1)),INDEX('Cycle 2'!F$10:F$999,MATCH($A357,'Cycle 2'!$L$10:$L$999,0),1)),INDEX('Cycle 3'!F$10:F$999,MATCH($A357,'Cycle 3'!$L$10:$L$999,0),1)),INDEX('Cycle 4'!F$10:F$999,MATCH($A357,'Cycle 4'!$L$10:$L$999,0),1)),INDEX('Cycle 5'!F$10:F$999,MATCH($A357,'Cycle 5'!$L$10:$L$999,0),1)),INDEX('Cycle 6'!F$10:F$999,MATCH($A357,'Cycle 6'!$L$10:$L$999,0),1)),INDEX('Cycle 7'!F$10:F$999,MATCH($A357,'Cycle 7'!$L$10:$L$999,0),1)),INDEX('Cycle 8'!F$10:F$999,MATCH($A357,'Cycle 8'!$L$10:$L$999,0),1)),INDEX('Cycle 9'!F$10:F$999,MATCH($A357,'Cycle 9'!$L$10:$L$999,0),1)),INDEX('Cycle 10'!F$10:F$999,MATCH($A357,'Cycle 10'!$L$10:$L$999,0),1)),INDEX('Cycle 11'!F$10:F$999,MATCH($A357,'Cycle 11'!$L$10:$L$999,0),1)),"")="","",IFERROR(IFERROR(IFERROR(IFERROR(IFERROR(IFERROR(IFERROR(IFERROR(IFERROR(IFERROR(IFERROR(IFERROR(INDEX(Summer!F$10:F$999,MATCH($A357,Summer!$L$10:$L$999,0),1),INDEX('Cycle 1'!F$10:F$999,MATCH($A357,'Cycle 1'!$L$10:$L$999,0),1)),INDEX('Cycle 2'!F$10:F$999,MATCH($A357,'Cycle 2'!$L$10:$L$999,0),1)),INDEX('Cycle 3'!F$10:F$999,MATCH($A357,'Cycle 3'!$L$10:$L$999,0),1)),INDEX('Cycle 4'!F$10:F$999,MATCH($A357,'Cycle 4'!$L$10:$L$999,0),1)),INDEX('Cycle 5'!F$10:F$999,MATCH($A357,'Cycle 5'!$L$10:$L$999,0),1)),INDEX('Cycle 6'!F$10:F$999,MATCH($A357,'Cycle 6'!$L$10:$L$999,0),1)),INDEX('Cycle 7'!F$10:F$999,MATCH($A357,'Cycle 7'!$L$10:$L$999,0),1)),INDEX('Cycle 8'!F$10:F$999,MATCH($A357,'Cycle 8'!$L$10:$L$999,0),1)),INDEX('Cycle 9'!F$10:F$999,MATCH($A357,'Cycle 9'!$L$10:$L$999,0),1)),INDEX('Cycle 10'!F$10:F$999,MATCH($A357,'Cycle 10'!$L$10:$L$999,0),1)),INDEX('Cycle 11'!F$10:F$999,MATCH($A357,'Cycle 11'!$L$10:$L$999,0),1)),""))</f>
        <v/>
      </c>
      <c r="H357" t="str">
        <f>IF(IFERROR(IFERROR(IFERROR(IFERROR(IFERROR(IFERROR(IFERROR(IFERROR(IFERROR(IFERROR(IFERROR(IFERROR(INDEX(Summer!G$10:G$999,MATCH($A357,Summer!$L$10:$L$999,0),1),INDEX('Cycle 1'!G$10:G$999,MATCH($A357,'Cycle 1'!$L$10:$L$999,0),1)),INDEX('Cycle 2'!G$10:G$999,MATCH($A357,'Cycle 2'!$L$10:$L$999,0),1)),INDEX('Cycle 3'!G$10:G$999,MATCH($A357,'Cycle 3'!$L$10:$L$999,0),1)),INDEX('Cycle 4'!G$10:G$999,MATCH($A357,'Cycle 4'!$L$10:$L$999,0),1)),INDEX('Cycle 5'!G$10:G$999,MATCH($A357,'Cycle 5'!$L$10:$L$999,0),1)),INDEX('Cycle 6'!G$10:G$999,MATCH($A357,'Cycle 6'!$L$10:$L$999,0),1)),INDEX('Cycle 7'!G$10:G$999,MATCH($A357,'Cycle 7'!$L$10:$L$999,0),1)),INDEX('Cycle 8'!G$10:G$999,MATCH($A357,'Cycle 8'!$L$10:$L$999,0),1)),INDEX('Cycle 9'!G$10:G$999,MATCH($A357,'Cycle 9'!$L$10:$L$999,0),1)),INDEX('Cycle 10'!G$10:G$999,MATCH($A357,'Cycle 10'!$L$10:$L$999,0),1)),INDEX('Cycle 11'!G$10:G$999,MATCH($A357,'Cycle 11'!$L$10:$L$999,0),1)),"")="","",IFERROR(IFERROR(IFERROR(IFERROR(IFERROR(IFERROR(IFERROR(IFERROR(IFERROR(IFERROR(IFERROR(IFERROR(INDEX(Summer!G$10:G$999,MATCH($A357,Summer!$L$10:$L$999,0),1),INDEX('Cycle 1'!G$10:G$999,MATCH($A357,'Cycle 1'!$L$10:$L$999,0),1)),INDEX('Cycle 2'!G$10:G$999,MATCH($A357,'Cycle 2'!$L$10:$L$999,0),1)),INDEX('Cycle 3'!G$10:G$999,MATCH($A357,'Cycle 3'!$L$10:$L$999,0),1)),INDEX('Cycle 4'!G$10:G$999,MATCH($A357,'Cycle 4'!$L$10:$L$999,0),1)),INDEX('Cycle 5'!G$10:G$999,MATCH($A357,'Cycle 5'!$L$10:$L$999,0),1)),INDEX('Cycle 6'!G$10:G$999,MATCH($A357,'Cycle 6'!$L$10:$L$999,0),1)),INDEX('Cycle 7'!G$10:G$999,MATCH($A357,'Cycle 7'!$L$10:$L$999,0),1)),INDEX('Cycle 8'!G$10:G$999,MATCH($A357,'Cycle 8'!$L$10:$L$999,0),1)),INDEX('Cycle 9'!G$10:G$999,MATCH($A357,'Cycle 9'!$L$10:$L$999,0),1)),INDEX('Cycle 10'!G$10:G$999,MATCH($A357,'Cycle 10'!$L$10:$L$999,0),1)),INDEX('Cycle 11'!G$10:G$999,MATCH($A357,'Cycle 11'!$L$10:$L$999,0),1)),""))</f>
        <v/>
      </c>
      <c r="I357">
        <f>IFERROR(IF(C357="",MAX(I$1:I356),IF(ROW(C$2)=ROW(C357),1,IF(ISERROR(VLOOKUP(C357,C$2:C356,1,FALSE)),MAX(I$1:I356)+1,MAX(I$1:I356)))),"")</f>
        <v>0</v>
      </c>
      <c r="J357" t="str">
        <f t="shared" si="42"/>
        <v/>
      </c>
      <c r="K357" t="str">
        <f t="shared" si="47"/>
        <v/>
      </c>
      <c r="L357" t="str">
        <f t="shared" si="47"/>
        <v/>
      </c>
      <c r="M357" t="str">
        <f t="shared" si="47"/>
        <v/>
      </c>
      <c r="N357" t="str">
        <f t="shared" si="47"/>
        <v/>
      </c>
      <c r="O357" t="str">
        <f t="shared" si="47"/>
        <v/>
      </c>
      <c r="P357" t="str">
        <f t="shared" si="47"/>
        <v/>
      </c>
      <c r="Q357" t="str">
        <f t="shared" si="47"/>
        <v/>
      </c>
      <c r="R357" t="str">
        <f t="shared" si="47"/>
        <v/>
      </c>
      <c r="S357" t="str">
        <f t="shared" si="47"/>
        <v/>
      </c>
      <c r="T357" t="str">
        <f t="shared" si="47"/>
        <v/>
      </c>
      <c r="U357" t="str">
        <f t="shared" si="47"/>
        <v/>
      </c>
      <c r="V357" t="str">
        <f t="shared" si="47"/>
        <v/>
      </c>
      <c r="W357" t="str">
        <f t="shared" si="44"/>
        <v/>
      </c>
      <c r="X357">
        <f>IF(OR(H357="No",H357=""),0,IF(COUNTIFS(H$2:H357,"Yes",C$2:C357,C357)&gt;1,0,COUNTIFS(H$2:H357,"Yes",C$2:C357,C357)))+IF(X356=$X$1,0,X356)</f>
        <v>0</v>
      </c>
    </row>
    <row r="358" spans="1:24" x14ac:dyDescent="0.3">
      <c r="A358">
        <f>ROWS($A$2:$A358)</f>
        <v>357</v>
      </c>
      <c r="B358" t="str">
        <f>IF(ISERROR(VLOOKUP(A358,Summer!L$11:L$500,1,FALSE)),IF(ISERROR(VLOOKUP(A358,'Cycle 1'!L$11:L$500,1,FALSE)),IF(ISERROR(VLOOKUP(A358,'Cycle 2'!L$11:L$500,1,FALSE)),IF(ISERROR(VLOOKUP(A358,'Cycle 3'!L$11:L$500,1,FALSE)),IF(ISERROR(VLOOKUP(A358,'Cycle 4'!L$11:L$500,1,FALSE)),IF(ISERROR(VLOOKUP(A358,'Cycle 5'!L$11:L$500,1,FALSE)),IF(ISERROR(VLOOKUP(A358,'Cycle 6'!L$11:L$500,1,FALSE)),IF(ISERROR(VLOOKUP(A358,'Cycle 7'!L$11:L$500,1,FALSE)),IF(ISERROR(VLOOKUP(A358,'Cycle 8'!L$11:L$500,1,FALSE)),IF(ISERROR(VLOOKUP(A358,'Cycle 9'!L$11:L$500,1,FALSE)),IF(ISERROR(VLOOKUP(A358,'Cycle 10'!L$11:L$500,1,FALSE)),IF(ISERROR(VLOOKUP(A358,'Cycle 11'!L$11:L$500,1,FALSE)),"","Cycle 11"),"Cycle 10"),"Cycle 9"),"Cycle 8"),"Cycle 7"),"Cycle 6"),"Cycle 5"),"Cycle 4"),"Cycle 3"),"Cycle 2"),"Cycle 1"),"Summer")</f>
        <v/>
      </c>
      <c r="C358" t="str">
        <f>IF(IFERROR(IFERROR(IFERROR(IFERROR(IFERROR(IFERROR(IFERROR(IFERROR(IFERROR(IFERROR(IFERROR(IFERROR(INDEX(Summer!B$10:B$999,MATCH($A358,Summer!$L$10:$L$999,0),1),INDEX('Cycle 1'!B$10:B$999,MATCH($A358,'Cycle 1'!$L$10:$L$999,0),1)),INDEX('Cycle 2'!B$10:B$999,MATCH($A358,'Cycle 2'!$L$10:$L$999,0),1)),INDEX('Cycle 3'!B$10:B$999,MATCH($A358,'Cycle 3'!$L$10:$L$999,0),1)),INDEX('Cycle 4'!B$10:B$999,MATCH($A358,'Cycle 4'!$L$10:$L$999,0),1)),INDEX('Cycle 5'!B$10:B$999,MATCH($A358,'Cycle 5'!$L$10:$L$999,0),1)),INDEX('Cycle 6'!B$10:B$999,MATCH($A358,'Cycle 6'!$L$10:$L$999,0),1)),INDEX('Cycle 7'!B$10:B$999,MATCH($A358,'Cycle 7'!$L$10:$L$999,0),1)),INDEX('Cycle 8'!B$10:B$999,MATCH($A358,'Cycle 8'!$L$10:$L$999,0),1)),INDEX('Cycle 9'!B$10:B$999,MATCH($A358,'Cycle 9'!$L$10:$L$999,0),1)),INDEX('Cycle 10'!B$10:B$999,MATCH($A358,'Cycle 10'!$L$10:$L$999,0),1)),INDEX('Cycle 11'!B$10:B$999,MATCH($A358,'Cycle 11'!$L$10:$L$999,0),1)),"")="","",IFERROR(IFERROR(IFERROR(IFERROR(IFERROR(IFERROR(IFERROR(IFERROR(IFERROR(IFERROR(IFERROR(IFERROR(INDEX(Summer!B$10:B$999,MATCH($A358,Summer!$L$10:$L$999,0),1),INDEX('Cycle 1'!B$10:B$999,MATCH($A358,'Cycle 1'!$L$10:$L$999,0),1)),INDEX('Cycle 2'!B$10:B$999,MATCH($A358,'Cycle 2'!$L$10:$L$999,0),1)),INDEX('Cycle 3'!B$10:B$999,MATCH($A358,'Cycle 3'!$L$10:$L$999,0),1)),INDEX('Cycle 4'!B$10:B$999,MATCH($A358,'Cycle 4'!$L$10:$L$999,0),1)),INDEX('Cycle 5'!B$10:B$999,MATCH($A358,'Cycle 5'!$L$10:$L$999,0),1)),INDEX('Cycle 6'!B$10:B$999,MATCH($A358,'Cycle 6'!$L$10:$L$999,0),1)),INDEX('Cycle 7'!B$10:B$999,MATCH($A358,'Cycle 7'!$L$10:$L$999,0),1)),INDEX('Cycle 8'!B$10:B$999,MATCH($A358,'Cycle 8'!$L$10:$L$999,0),1)),INDEX('Cycle 9'!B$10:B$999,MATCH($A358,'Cycle 9'!$L$10:$L$999,0),1)),INDEX('Cycle 10'!B$10:B$999,MATCH($A358,'Cycle 10'!$L$10:$L$999,0),1)),INDEX('Cycle 11'!B$10:B$999,MATCH($A358,'Cycle 11'!$L$10:$L$999,0),1)),""))</f>
        <v/>
      </c>
      <c r="D358" t="str">
        <f>IF(IFERROR(IFERROR(IFERROR(IFERROR(IFERROR(IFERROR(IFERROR(IFERROR(IFERROR(IFERROR(IFERROR(IFERROR(INDEX(Summer!C$10:C$999,MATCH($A358,Summer!$L$10:$L$999,0),1),INDEX('Cycle 1'!C$10:C$999,MATCH($A358,'Cycle 1'!$L$10:$L$999,0),1)),INDEX('Cycle 2'!C$10:C$999,MATCH($A358,'Cycle 2'!$L$10:$L$999,0),1)),INDEX('Cycle 3'!C$10:C$999,MATCH($A358,'Cycle 3'!$L$10:$L$999,0),1)),INDEX('Cycle 4'!C$10:C$999,MATCH($A358,'Cycle 4'!$L$10:$L$999,0),1)),INDEX('Cycle 5'!C$10:C$999,MATCH($A358,'Cycle 5'!$L$10:$L$999,0),1)),INDEX('Cycle 6'!C$10:C$999,MATCH($A358,'Cycle 6'!$L$10:$L$999,0),1)),INDEX('Cycle 7'!C$10:C$999,MATCH($A358,'Cycle 7'!$L$10:$L$999,0),1)),INDEX('Cycle 8'!C$10:C$999,MATCH($A358,'Cycle 8'!$L$10:$L$999,0),1)),INDEX('Cycle 9'!C$10:C$999,MATCH($A358,'Cycle 9'!$L$10:$L$999,0),1)),INDEX('Cycle 10'!C$10:C$999,MATCH($A358,'Cycle 10'!$L$10:$L$999,0),1)),INDEX('Cycle 11'!C$10:C$999,MATCH($A358,'Cycle 11'!$L$10:$L$999,0),1)),"")="","",IFERROR(IFERROR(IFERROR(IFERROR(IFERROR(IFERROR(IFERROR(IFERROR(IFERROR(IFERROR(IFERROR(IFERROR(INDEX(Summer!C$10:C$999,MATCH($A358,Summer!$L$10:$L$999,0),1),INDEX('Cycle 1'!C$10:C$999,MATCH($A358,'Cycle 1'!$L$10:$L$999,0),1)),INDEX('Cycle 2'!C$10:C$999,MATCH($A358,'Cycle 2'!$L$10:$L$999,0),1)),INDEX('Cycle 3'!C$10:C$999,MATCH($A358,'Cycle 3'!$L$10:$L$999,0),1)),INDEX('Cycle 4'!C$10:C$999,MATCH($A358,'Cycle 4'!$L$10:$L$999,0),1)),INDEX('Cycle 5'!C$10:C$999,MATCH($A358,'Cycle 5'!$L$10:$L$999,0),1)),INDEX('Cycle 6'!C$10:C$999,MATCH($A358,'Cycle 6'!$L$10:$L$999,0),1)),INDEX('Cycle 7'!C$10:C$999,MATCH($A358,'Cycle 7'!$L$10:$L$999,0),1)),INDEX('Cycle 8'!C$10:C$999,MATCH($A358,'Cycle 8'!$L$10:$L$999,0),1)),INDEX('Cycle 9'!C$10:C$999,MATCH($A358,'Cycle 9'!$L$10:$L$999,0),1)),INDEX('Cycle 10'!C$10:C$999,MATCH($A358,'Cycle 10'!$L$10:$L$999,0),1)),INDEX('Cycle 11'!C$10:C$999,MATCH($A358,'Cycle 11'!$L$10:$L$999,0),1)),""))</f>
        <v/>
      </c>
      <c r="E358" t="str">
        <f>IF(IFERROR(IFERROR(IFERROR(IFERROR(IFERROR(IFERROR(IFERROR(IFERROR(IFERROR(IFERROR(IFERROR(IFERROR(INDEX(Summer!D$10:D$999,MATCH($A358,Summer!$L$10:$L$999,0),1),INDEX('Cycle 1'!D$10:D$999,MATCH($A358,'Cycle 1'!$L$10:$L$999,0),1)),INDEX('Cycle 2'!D$10:D$999,MATCH($A358,'Cycle 2'!$L$10:$L$999,0),1)),INDEX('Cycle 3'!D$10:D$999,MATCH($A358,'Cycle 3'!$L$10:$L$999,0),1)),INDEX('Cycle 4'!D$10:D$999,MATCH($A358,'Cycle 4'!$L$10:$L$999,0),1)),INDEX('Cycle 5'!D$10:D$999,MATCH($A358,'Cycle 5'!$L$10:$L$999,0),1)),INDEX('Cycle 6'!D$10:D$999,MATCH($A358,'Cycle 6'!$L$10:$L$999,0),1)),INDEX('Cycle 7'!D$10:D$999,MATCH($A358,'Cycle 7'!$L$10:$L$999,0),1)),INDEX('Cycle 8'!D$10:D$999,MATCH($A358,'Cycle 8'!$L$10:$L$999,0),1)),INDEX('Cycle 9'!D$10:D$999,MATCH($A358,'Cycle 9'!$L$10:$L$999,0),1)),INDEX('Cycle 10'!D$10:D$999,MATCH($A358,'Cycle 10'!$L$10:$L$999,0),1)),INDEX('Cycle 11'!D$10:D$999,MATCH($A358,'Cycle 11'!$L$10:$L$999,0),1)),"")="","",IFERROR(IFERROR(IFERROR(IFERROR(IFERROR(IFERROR(IFERROR(IFERROR(IFERROR(IFERROR(IFERROR(IFERROR(INDEX(Summer!D$10:D$999,MATCH($A358,Summer!$L$10:$L$999,0),1),INDEX('Cycle 1'!D$10:D$999,MATCH($A358,'Cycle 1'!$L$10:$L$999,0),1)),INDEX('Cycle 2'!D$10:D$999,MATCH($A358,'Cycle 2'!$L$10:$L$999,0),1)),INDEX('Cycle 3'!D$10:D$999,MATCH($A358,'Cycle 3'!$L$10:$L$999,0),1)),INDEX('Cycle 4'!D$10:D$999,MATCH($A358,'Cycle 4'!$L$10:$L$999,0),1)),INDEX('Cycle 5'!D$10:D$999,MATCH($A358,'Cycle 5'!$L$10:$L$999,0),1)),INDEX('Cycle 6'!D$10:D$999,MATCH($A358,'Cycle 6'!$L$10:$L$999,0),1)),INDEX('Cycle 7'!D$10:D$999,MATCH($A358,'Cycle 7'!$L$10:$L$999,0),1)),INDEX('Cycle 8'!D$10:D$999,MATCH($A358,'Cycle 8'!$L$10:$L$999,0),1)),INDEX('Cycle 9'!D$10:D$999,MATCH($A358,'Cycle 9'!$L$10:$L$999,0),1)),INDEX('Cycle 10'!D$10:D$999,MATCH($A358,'Cycle 10'!$L$10:$L$999,0),1)),INDEX('Cycle 11'!D$10:D$999,MATCH($A358,'Cycle 11'!$L$10:$L$999,0),1)),""))</f>
        <v/>
      </c>
      <c r="F358" t="str">
        <f>IF(IFERROR(IFERROR(IFERROR(IFERROR(IFERROR(IFERROR(IFERROR(IFERROR(IFERROR(IFERROR(IFERROR(IFERROR(INDEX(Summer!E$10:E$999,MATCH($A358,Summer!$L$10:$L$999,0),1),INDEX('Cycle 1'!E$10:E$999,MATCH($A358,'Cycle 1'!$L$10:$L$999,0),1)),INDEX('Cycle 2'!E$10:E$999,MATCH($A358,'Cycle 2'!$L$10:$L$999,0),1)),INDEX('Cycle 3'!E$10:E$999,MATCH($A358,'Cycle 3'!$L$10:$L$999,0),1)),INDEX('Cycle 4'!E$10:E$999,MATCH($A358,'Cycle 4'!$L$10:$L$999,0),1)),INDEX('Cycle 5'!E$10:E$999,MATCH($A358,'Cycle 5'!$L$10:$L$999,0),1)),INDEX('Cycle 6'!E$10:E$999,MATCH($A358,'Cycle 6'!$L$10:$L$999,0),1)),INDEX('Cycle 7'!E$10:E$999,MATCH($A358,'Cycle 7'!$L$10:$L$999,0),1)),INDEX('Cycle 8'!E$10:E$999,MATCH($A358,'Cycle 8'!$L$10:$L$999,0),1)),INDEX('Cycle 9'!E$10:E$999,MATCH($A358,'Cycle 9'!$L$10:$L$999,0),1)),INDEX('Cycle 10'!E$10:E$999,MATCH($A358,'Cycle 10'!$L$10:$L$999,0),1)),INDEX('Cycle 11'!E$10:E$999,MATCH($A358,'Cycle 11'!$L$10:$L$999,0),1)),"")="","",IFERROR(IFERROR(IFERROR(IFERROR(IFERROR(IFERROR(IFERROR(IFERROR(IFERROR(IFERROR(IFERROR(IFERROR(INDEX(Summer!E$10:E$999,MATCH($A358,Summer!$L$10:$L$999,0),1),INDEX('Cycle 1'!E$10:E$999,MATCH($A358,'Cycle 1'!$L$10:$L$999,0),1)),INDEX('Cycle 2'!E$10:E$999,MATCH($A358,'Cycle 2'!$L$10:$L$999,0),1)),INDEX('Cycle 3'!E$10:E$999,MATCH($A358,'Cycle 3'!$L$10:$L$999,0),1)),INDEX('Cycle 4'!E$10:E$999,MATCH($A358,'Cycle 4'!$L$10:$L$999,0),1)),INDEX('Cycle 5'!E$10:E$999,MATCH($A358,'Cycle 5'!$L$10:$L$999,0),1)),INDEX('Cycle 6'!E$10:E$999,MATCH($A358,'Cycle 6'!$L$10:$L$999,0),1)),INDEX('Cycle 7'!E$10:E$999,MATCH($A358,'Cycle 7'!$L$10:$L$999,0),1)),INDEX('Cycle 8'!E$10:E$999,MATCH($A358,'Cycle 8'!$L$10:$L$999,0),1)),INDEX('Cycle 9'!E$10:E$999,MATCH($A358,'Cycle 9'!$L$10:$L$999,0),1)),INDEX('Cycle 10'!E$10:E$999,MATCH($A358,'Cycle 10'!$L$10:$L$999,0),1)),INDEX('Cycle 11'!E$10:E$999,MATCH($A358,'Cycle 11'!$L$10:$L$999,0),1)),""))</f>
        <v/>
      </c>
      <c r="G358" t="str">
        <f>IF(IFERROR(IFERROR(IFERROR(IFERROR(IFERROR(IFERROR(IFERROR(IFERROR(IFERROR(IFERROR(IFERROR(IFERROR(INDEX(Summer!F$10:F$999,MATCH($A358,Summer!$L$10:$L$999,0),1),INDEX('Cycle 1'!F$10:F$999,MATCH($A358,'Cycle 1'!$L$10:$L$999,0),1)),INDEX('Cycle 2'!F$10:F$999,MATCH($A358,'Cycle 2'!$L$10:$L$999,0),1)),INDEX('Cycle 3'!F$10:F$999,MATCH($A358,'Cycle 3'!$L$10:$L$999,0),1)),INDEX('Cycle 4'!F$10:F$999,MATCH($A358,'Cycle 4'!$L$10:$L$999,0),1)),INDEX('Cycle 5'!F$10:F$999,MATCH($A358,'Cycle 5'!$L$10:$L$999,0),1)),INDEX('Cycle 6'!F$10:F$999,MATCH($A358,'Cycle 6'!$L$10:$L$999,0),1)),INDEX('Cycle 7'!F$10:F$999,MATCH($A358,'Cycle 7'!$L$10:$L$999,0),1)),INDEX('Cycle 8'!F$10:F$999,MATCH($A358,'Cycle 8'!$L$10:$L$999,0),1)),INDEX('Cycle 9'!F$10:F$999,MATCH($A358,'Cycle 9'!$L$10:$L$999,0),1)),INDEX('Cycle 10'!F$10:F$999,MATCH($A358,'Cycle 10'!$L$10:$L$999,0),1)),INDEX('Cycle 11'!F$10:F$999,MATCH($A358,'Cycle 11'!$L$10:$L$999,0),1)),"")="","",IFERROR(IFERROR(IFERROR(IFERROR(IFERROR(IFERROR(IFERROR(IFERROR(IFERROR(IFERROR(IFERROR(IFERROR(INDEX(Summer!F$10:F$999,MATCH($A358,Summer!$L$10:$L$999,0),1),INDEX('Cycle 1'!F$10:F$999,MATCH($A358,'Cycle 1'!$L$10:$L$999,0),1)),INDEX('Cycle 2'!F$10:F$999,MATCH($A358,'Cycle 2'!$L$10:$L$999,0),1)),INDEX('Cycle 3'!F$10:F$999,MATCH($A358,'Cycle 3'!$L$10:$L$999,0),1)),INDEX('Cycle 4'!F$10:F$999,MATCH($A358,'Cycle 4'!$L$10:$L$999,0),1)),INDEX('Cycle 5'!F$10:F$999,MATCH($A358,'Cycle 5'!$L$10:$L$999,0),1)),INDEX('Cycle 6'!F$10:F$999,MATCH($A358,'Cycle 6'!$L$10:$L$999,0),1)),INDEX('Cycle 7'!F$10:F$999,MATCH($A358,'Cycle 7'!$L$10:$L$999,0),1)),INDEX('Cycle 8'!F$10:F$999,MATCH($A358,'Cycle 8'!$L$10:$L$999,0),1)),INDEX('Cycle 9'!F$10:F$999,MATCH($A358,'Cycle 9'!$L$10:$L$999,0),1)),INDEX('Cycle 10'!F$10:F$999,MATCH($A358,'Cycle 10'!$L$10:$L$999,0),1)),INDEX('Cycle 11'!F$10:F$999,MATCH($A358,'Cycle 11'!$L$10:$L$999,0),1)),""))</f>
        <v/>
      </c>
      <c r="H358" t="str">
        <f>IF(IFERROR(IFERROR(IFERROR(IFERROR(IFERROR(IFERROR(IFERROR(IFERROR(IFERROR(IFERROR(IFERROR(IFERROR(INDEX(Summer!G$10:G$999,MATCH($A358,Summer!$L$10:$L$999,0),1),INDEX('Cycle 1'!G$10:G$999,MATCH($A358,'Cycle 1'!$L$10:$L$999,0),1)),INDEX('Cycle 2'!G$10:G$999,MATCH($A358,'Cycle 2'!$L$10:$L$999,0),1)),INDEX('Cycle 3'!G$10:G$999,MATCH($A358,'Cycle 3'!$L$10:$L$999,0),1)),INDEX('Cycle 4'!G$10:G$999,MATCH($A358,'Cycle 4'!$L$10:$L$999,0),1)),INDEX('Cycle 5'!G$10:G$999,MATCH($A358,'Cycle 5'!$L$10:$L$999,0),1)),INDEX('Cycle 6'!G$10:G$999,MATCH($A358,'Cycle 6'!$L$10:$L$999,0),1)),INDEX('Cycle 7'!G$10:G$999,MATCH($A358,'Cycle 7'!$L$10:$L$999,0),1)),INDEX('Cycle 8'!G$10:G$999,MATCH($A358,'Cycle 8'!$L$10:$L$999,0),1)),INDEX('Cycle 9'!G$10:G$999,MATCH($A358,'Cycle 9'!$L$10:$L$999,0),1)),INDEX('Cycle 10'!G$10:G$999,MATCH($A358,'Cycle 10'!$L$10:$L$999,0),1)),INDEX('Cycle 11'!G$10:G$999,MATCH($A358,'Cycle 11'!$L$10:$L$999,0),1)),"")="","",IFERROR(IFERROR(IFERROR(IFERROR(IFERROR(IFERROR(IFERROR(IFERROR(IFERROR(IFERROR(IFERROR(IFERROR(INDEX(Summer!G$10:G$999,MATCH($A358,Summer!$L$10:$L$999,0),1),INDEX('Cycle 1'!G$10:G$999,MATCH($A358,'Cycle 1'!$L$10:$L$999,0),1)),INDEX('Cycle 2'!G$10:G$999,MATCH($A358,'Cycle 2'!$L$10:$L$999,0),1)),INDEX('Cycle 3'!G$10:G$999,MATCH($A358,'Cycle 3'!$L$10:$L$999,0),1)),INDEX('Cycle 4'!G$10:G$999,MATCH($A358,'Cycle 4'!$L$10:$L$999,0),1)),INDEX('Cycle 5'!G$10:G$999,MATCH($A358,'Cycle 5'!$L$10:$L$999,0),1)),INDEX('Cycle 6'!G$10:G$999,MATCH($A358,'Cycle 6'!$L$10:$L$999,0),1)),INDEX('Cycle 7'!G$10:G$999,MATCH($A358,'Cycle 7'!$L$10:$L$999,0),1)),INDEX('Cycle 8'!G$10:G$999,MATCH($A358,'Cycle 8'!$L$10:$L$999,0),1)),INDEX('Cycle 9'!G$10:G$999,MATCH($A358,'Cycle 9'!$L$10:$L$999,0),1)),INDEX('Cycle 10'!G$10:G$999,MATCH($A358,'Cycle 10'!$L$10:$L$999,0),1)),INDEX('Cycle 11'!G$10:G$999,MATCH($A358,'Cycle 11'!$L$10:$L$999,0),1)),""))</f>
        <v/>
      </c>
      <c r="I358">
        <f>IFERROR(IF(C358="",MAX(I$1:I357),IF(ROW(C$2)=ROW(C358),1,IF(ISERROR(VLOOKUP(C358,C$2:C357,1,FALSE)),MAX(I$1:I357)+1,MAX(I$1:I357)))),"")</f>
        <v>0</v>
      </c>
      <c r="J358" t="str">
        <f t="shared" si="42"/>
        <v/>
      </c>
      <c r="K358" t="str">
        <f t="shared" si="47"/>
        <v/>
      </c>
      <c r="L358" t="str">
        <f t="shared" si="47"/>
        <v/>
      </c>
      <c r="M358" t="str">
        <f t="shared" si="47"/>
        <v/>
      </c>
      <c r="N358" t="str">
        <f t="shared" si="47"/>
        <v/>
      </c>
      <c r="O358" t="str">
        <f t="shared" si="47"/>
        <v/>
      </c>
      <c r="P358" t="str">
        <f t="shared" si="47"/>
        <v/>
      </c>
      <c r="Q358" t="str">
        <f t="shared" si="47"/>
        <v/>
      </c>
      <c r="R358" t="str">
        <f t="shared" si="47"/>
        <v/>
      </c>
      <c r="S358" t="str">
        <f t="shared" si="47"/>
        <v/>
      </c>
      <c r="T358" t="str">
        <f t="shared" si="47"/>
        <v/>
      </c>
      <c r="U358" t="str">
        <f t="shared" si="47"/>
        <v/>
      </c>
      <c r="V358" t="str">
        <f t="shared" si="47"/>
        <v/>
      </c>
      <c r="W358" t="str">
        <f t="shared" si="44"/>
        <v/>
      </c>
      <c r="X358">
        <f>IF(OR(H358="No",H358=""),0,IF(COUNTIFS(H$2:H358,"Yes",C$2:C358,C358)&gt;1,0,COUNTIFS(H$2:H358,"Yes",C$2:C358,C358)))+IF(X357=$X$1,0,X357)</f>
        <v>0</v>
      </c>
    </row>
    <row r="359" spans="1:24" x14ac:dyDescent="0.3">
      <c r="A359">
        <f>ROWS($A$2:$A359)</f>
        <v>358</v>
      </c>
      <c r="B359" t="str">
        <f>IF(ISERROR(VLOOKUP(A359,Summer!L$11:L$500,1,FALSE)),IF(ISERROR(VLOOKUP(A359,'Cycle 1'!L$11:L$500,1,FALSE)),IF(ISERROR(VLOOKUP(A359,'Cycle 2'!L$11:L$500,1,FALSE)),IF(ISERROR(VLOOKUP(A359,'Cycle 3'!L$11:L$500,1,FALSE)),IF(ISERROR(VLOOKUP(A359,'Cycle 4'!L$11:L$500,1,FALSE)),IF(ISERROR(VLOOKUP(A359,'Cycle 5'!L$11:L$500,1,FALSE)),IF(ISERROR(VLOOKUP(A359,'Cycle 6'!L$11:L$500,1,FALSE)),IF(ISERROR(VLOOKUP(A359,'Cycle 7'!L$11:L$500,1,FALSE)),IF(ISERROR(VLOOKUP(A359,'Cycle 8'!L$11:L$500,1,FALSE)),IF(ISERROR(VLOOKUP(A359,'Cycle 9'!L$11:L$500,1,FALSE)),IF(ISERROR(VLOOKUP(A359,'Cycle 10'!L$11:L$500,1,FALSE)),IF(ISERROR(VLOOKUP(A359,'Cycle 11'!L$11:L$500,1,FALSE)),"","Cycle 11"),"Cycle 10"),"Cycle 9"),"Cycle 8"),"Cycle 7"),"Cycle 6"),"Cycle 5"),"Cycle 4"),"Cycle 3"),"Cycle 2"),"Cycle 1"),"Summer")</f>
        <v/>
      </c>
      <c r="C359" t="str">
        <f>IF(IFERROR(IFERROR(IFERROR(IFERROR(IFERROR(IFERROR(IFERROR(IFERROR(IFERROR(IFERROR(IFERROR(IFERROR(INDEX(Summer!B$10:B$999,MATCH($A359,Summer!$L$10:$L$999,0),1),INDEX('Cycle 1'!B$10:B$999,MATCH($A359,'Cycle 1'!$L$10:$L$999,0),1)),INDEX('Cycle 2'!B$10:B$999,MATCH($A359,'Cycle 2'!$L$10:$L$999,0),1)),INDEX('Cycle 3'!B$10:B$999,MATCH($A359,'Cycle 3'!$L$10:$L$999,0),1)),INDEX('Cycle 4'!B$10:B$999,MATCH($A359,'Cycle 4'!$L$10:$L$999,0),1)),INDEX('Cycle 5'!B$10:B$999,MATCH($A359,'Cycle 5'!$L$10:$L$999,0),1)),INDEX('Cycle 6'!B$10:B$999,MATCH($A359,'Cycle 6'!$L$10:$L$999,0),1)),INDEX('Cycle 7'!B$10:B$999,MATCH($A359,'Cycle 7'!$L$10:$L$999,0),1)),INDEX('Cycle 8'!B$10:B$999,MATCH($A359,'Cycle 8'!$L$10:$L$999,0),1)),INDEX('Cycle 9'!B$10:B$999,MATCH($A359,'Cycle 9'!$L$10:$L$999,0),1)),INDEX('Cycle 10'!B$10:B$999,MATCH($A359,'Cycle 10'!$L$10:$L$999,0),1)),INDEX('Cycle 11'!B$10:B$999,MATCH($A359,'Cycle 11'!$L$10:$L$999,0),1)),"")="","",IFERROR(IFERROR(IFERROR(IFERROR(IFERROR(IFERROR(IFERROR(IFERROR(IFERROR(IFERROR(IFERROR(IFERROR(INDEX(Summer!B$10:B$999,MATCH($A359,Summer!$L$10:$L$999,0),1),INDEX('Cycle 1'!B$10:B$999,MATCH($A359,'Cycle 1'!$L$10:$L$999,0),1)),INDEX('Cycle 2'!B$10:B$999,MATCH($A359,'Cycle 2'!$L$10:$L$999,0),1)),INDEX('Cycle 3'!B$10:B$999,MATCH($A359,'Cycle 3'!$L$10:$L$999,0),1)),INDEX('Cycle 4'!B$10:B$999,MATCH($A359,'Cycle 4'!$L$10:$L$999,0),1)),INDEX('Cycle 5'!B$10:B$999,MATCH($A359,'Cycle 5'!$L$10:$L$999,0),1)),INDEX('Cycle 6'!B$10:B$999,MATCH($A359,'Cycle 6'!$L$10:$L$999,0),1)),INDEX('Cycle 7'!B$10:B$999,MATCH($A359,'Cycle 7'!$L$10:$L$999,0),1)),INDEX('Cycle 8'!B$10:B$999,MATCH($A359,'Cycle 8'!$L$10:$L$999,0),1)),INDEX('Cycle 9'!B$10:B$999,MATCH($A359,'Cycle 9'!$L$10:$L$999,0),1)),INDEX('Cycle 10'!B$10:B$999,MATCH($A359,'Cycle 10'!$L$10:$L$999,0),1)),INDEX('Cycle 11'!B$10:B$999,MATCH($A359,'Cycle 11'!$L$10:$L$999,0),1)),""))</f>
        <v/>
      </c>
      <c r="D359" t="str">
        <f>IF(IFERROR(IFERROR(IFERROR(IFERROR(IFERROR(IFERROR(IFERROR(IFERROR(IFERROR(IFERROR(IFERROR(IFERROR(INDEX(Summer!C$10:C$999,MATCH($A359,Summer!$L$10:$L$999,0),1),INDEX('Cycle 1'!C$10:C$999,MATCH($A359,'Cycle 1'!$L$10:$L$999,0),1)),INDEX('Cycle 2'!C$10:C$999,MATCH($A359,'Cycle 2'!$L$10:$L$999,0),1)),INDEX('Cycle 3'!C$10:C$999,MATCH($A359,'Cycle 3'!$L$10:$L$999,0),1)),INDEX('Cycle 4'!C$10:C$999,MATCH($A359,'Cycle 4'!$L$10:$L$999,0),1)),INDEX('Cycle 5'!C$10:C$999,MATCH($A359,'Cycle 5'!$L$10:$L$999,0),1)),INDEX('Cycle 6'!C$10:C$999,MATCH($A359,'Cycle 6'!$L$10:$L$999,0),1)),INDEX('Cycle 7'!C$10:C$999,MATCH($A359,'Cycle 7'!$L$10:$L$999,0),1)),INDEX('Cycle 8'!C$10:C$999,MATCH($A359,'Cycle 8'!$L$10:$L$999,0),1)),INDEX('Cycle 9'!C$10:C$999,MATCH($A359,'Cycle 9'!$L$10:$L$999,0),1)),INDEX('Cycle 10'!C$10:C$999,MATCH($A359,'Cycle 10'!$L$10:$L$999,0),1)),INDEX('Cycle 11'!C$10:C$999,MATCH($A359,'Cycle 11'!$L$10:$L$999,0),1)),"")="","",IFERROR(IFERROR(IFERROR(IFERROR(IFERROR(IFERROR(IFERROR(IFERROR(IFERROR(IFERROR(IFERROR(IFERROR(INDEX(Summer!C$10:C$999,MATCH($A359,Summer!$L$10:$L$999,0),1),INDEX('Cycle 1'!C$10:C$999,MATCH($A359,'Cycle 1'!$L$10:$L$999,0),1)),INDEX('Cycle 2'!C$10:C$999,MATCH($A359,'Cycle 2'!$L$10:$L$999,0),1)),INDEX('Cycle 3'!C$10:C$999,MATCH($A359,'Cycle 3'!$L$10:$L$999,0),1)),INDEX('Cycle 4'!C$10:C$999,MATCH($A359,'Cycle 4'!$L$10:$L$999,0),1)),INDEX('Cycle 5'!C$10:C$999,MATCH($A359,'Cycle 5'!$L$10:$L$999,0),1)),INDEX('Cycle 6'!C$10:C$999,MATCH($A359,'Cycle 6'!$L$10:$L$999,0),1)),INDEX('Cycle 7'!C$10:C$999,MATCH($A359,'Cycle 7'!$L$10:$L$999,0),1)),INDEX('Cycle 8'!C$10:C$999,MATCH($A359,'Cycle 8'!$L$10:$L$999,0),1)),INDEX('Cycle 9'!C$10:C$999,MATCH($A359,'Cycle 9'!$L$10:$L$999,0),1)),INDEX('Cycle 10'!C$10:C$999,MATCH($A359,'Cycle 10'!$L$10:$L$999,0),1)),INDEX('Cycle 11'!C$10:C$999,MATCH($A359,'Cycle 11'!$L$10:$L$999,0),1)),""))</f>
        <v/>
      </c>
      <c r="E359" t="str">
        <f>IF(IFERROR(IFERROR(IFERROR(IFERROR(IFERROR(IFERROR(IFERROR(IFERROR(IFERROR(IFERROR(IFERROR(IFERROR(INDEX(Summer!D$10:D$999,MATCH($A359,Summer!$L$10:$L$999,0),1),INDEX('Cycle 1'!D$10:D$999,MATCH($A359,'Cycle 1'!$L$10:$L$999,0),1)),INDEX('Cycle 2'!D$10:D$999,MATCH($A359,'Cycle 2'!$L$10:$L$999,0),1)),INDEX('Cycle 3'!D$10:D$999,MATCH($A359,'Cycle 3'!$L$10:$L$999,0),1)),INDEX('Cycle 4'!D$10:D$999,MATCH($A359,'Cycle 4'!$L$10:$L$999,0),1)),INDEX('Cycle 5'!D$10:D$999,MATCH($A359,'Cycle 5'!$L$10:$L$999,0),1)),INDEX('Cycle 6'!D$10:D$999,MATCH($A359,'Cycle 6'!$L$10:$L$999,0),1)),INDEX('Cycle 7'!D$10:D$999,MATCH($A359,'Cycle 7'!$L$10:$L$999,0),1)),INDEX('Cycle 8'!D$10:D$999,MATCH($A359,'Cycle 8'!$L$10:$L$999,0),1)),INDEX('Cycle 9'!D$10:D$999,MATCH($A359,'Cycle 9'!$L$10:$L$999,0),1)),INDEX('Cycle 10'!D$10:D$999,MATCH($A359,'Cycle 10'!$L$10:$L$999,0),1)),INDEX('Cycle 11'!D$10:D$999,MATCH($A359,'Cycle 11'!$L$10:$L$999,0),1)),"")="","",IFERROR(IFERROR(IFERROR(IFERROR(IFERROR(IFERROR(IFERROR(IFERROR(IFERROR(IFERROR(IFERROR(IFERROR(INDEX(Summer!D$10:D$999,MATCH($A359,Summer!$L$10:$L$999,0),1),INDEX('Cycle 1'!D$10:D$999,MATCH($A359,'Cycle 1'!$L$10:$L$999,0),1)),INDEX('Cycle 2'!D$10:D$999,MATCH($A359,'Cycle 2'!$L$10:$L$999,0),1)),INDEX('Cycle 3'!D$10:D$999,MATCH($A359,'Cycle 3'!$L$10:$L$999,0),1)),INDEX('Cycle 4'!D$10:D$999,MATCH($A359,'Cycle 4'!$L$10:$L$999,0),1)),INDEX('Cycle 5'!D$10:D$999,MATCH($A359,'Cycle 5'!$L$10:$L$999,0),1)),INDEX('Cycle 6'!D$10:D$999,MATCH($A359,'Cycle 6'!$L$10:$L$999,0),1)),INDEX('Cycle 7'!D$10:D$999,MATCH($A359,'Cycle 7'!$L$10:$L$999,0),1)),INDEX('Cycle 8'!D$10:D$999,MATCH($A359,'Cycle 8'!$L$10:$L$999,0),1)),INDEX('Cycle 9'!D$10:D$999,MATCH($A359,'Cycle 9'!$L$10:$L$999,0),1)),INDEX('Cycle 10'!D$10:D$999,MATCH($A359,'Cycle 10'!$L$10:$L$999,0),1)),INDEX('Cycle 11'!D$10:D$999,MATCH($A359,'Cycle 11'!$L$10:$L$999,0),1)),""))</f>
        <v/>
      </c>
      <c r="F359" t="str">
        <f>IF(IFERROR(IFERROR(IFERROR(IFERROR(IFERROR(IFERROR(IFERROR(IFERROR(IFERROR(IFERROR(IFERROR(IFERROR(INDEX(Summer!E$10:E$999,MATCH($A359,Summer!$L$10:$L$999,0),1),INDEX('Cycle 1'!E$10:E$999,MATCH($A359,'Cycle 1'!$L$10:$L$999,0),1)),INDEX('Cycle 2'!E$10:E$999,MATCH($A359,'Cycle 2'!$L$10:$L$999,0),1)),INDEX('Cycle 3'!E$10:E$999,MATCH($A359,'Cycle 3'!$L$10:$L$999,0),1)),INDEX('Cycle 4'!E$10:E$999,MATCH($A359,'Cycle 4'!$L$10:$L$999,0),1)),INDEX('Cycle 5'!E$10:E$999,MATCH($A359,'Cycle 5'!$L$10:$L$999,0),1)),INDEX('Cycle 6'!E$10:E$999,MATCH($A359,'Cycle 6'!$L$10:$L$999,0),1)),INDEX('Cycle 7'!E$10:E$999,MATCH($A359,'Cycle 7'!$L$10:$L$999,0),1)),INDEX('Cycle 8'!E$10:E$999,MATCH($A359,'Cycle 8'!$L$10:$L$999,0),1)),INDEX('Cycle 9'!E$10:E$999,MATCH($A359,'Cycle 9'!$L$10:$L$999,0),1)),INDEX('Cycle 10'!E$10:E$999,MATCH($A359,'Cycle 10'!$L$10:$L$999,0),1)),INDEX('Cycle 11'!E$10:E$999,MATCH($A359,'Cycle 11'!$L$10:$L$999,0),1)),"")="","",IFERROR(IFERROR(IFERROR(IFERROR(IFERROR(IFERROR(IFERROR(IFERROR(IFERROR(IFERROR(IFERROR(IFERROR(INDEX(Summer!E$10:E$999,MATCH($A359,Summer!$L$10:$L$999,0),1),INDEX('Cycle 1'!E$10:E$999,MATCH($A359,'Cycle 1'!$L$10:$L$999,0),1)),INDEX('Cycle 2'!E$10:E$999,MATCH($A359,'Cycle 2'!$L$10:$L$999,0),1)),INDEX('Cycle 3'!E$10:E$999,MATCH($A359,'Cycle 3'!$L$10:$L$999,0),1)),INDEX('Cycle 4'!E$10:E$999,MATCH($A359,'Cycle 4'!$L$10:$L$999,0),1)),INDEX('Cycle 5'!E$10:E$999,MATCH($A359,'Cycle 5'!$L$10:$L$999,0),1)),INDEX('Cycle 6'!E$10:E$999,MATCH($A359,'Cycle 6'!$L$10:$L$999,0),1)),INDEX('Cycle 7'!E$10:E$999,MATCH($A359,'Cycle 7'!$L$10:$L$999,0),1)),INDEX('Cycle 8'!E$10:E$999,MATCH($A359,'Cycle 8'!$L$10:$L$999,0),1)),INDEX('Cycle 9'!E$10:E$999,MATCH($A359,'Cycle 9'!$L$10:$L$999,0),1)),INDEX('Cycle 10'!E$10:E$999,MATCH($A359,'Cycle 10'!$L$10:$L$999,0),1)),INDEX('Cycle 11'!E$10:E$999,MATCH($A359,'Cycle 11'!$L$10:$L$999,0),1)),""))</f>
        <v/>
      </c>
      <c r="G359" t="str">
        <f>IF(IFERROR(IFERROR(IFERROR(IFERROR(IFERROR(IFERROR(IFERROR(IFERROR(IFERROR(IFERROR(IFERROR(IFERROR(INDEX(Summer!F$10:F$999,MATCH($A359,Summer!$L$10:$L$999,0),1),INDEX('Cycle 1'!F$10:F$999,MATCH($A359,'Cycle 1'!$L$10:$L$999,0),1)),INDEX('Cycle 2'!F$10:F$999,MATCH($A359,'Cycle 2'!$L$10:$L$999,0),1)),INDEX('Cycle 3'!F$10:F$999,MATCH($A359,'Cycle 3'!$L$10:$L$999,0),1)),INDEX('Cycle 4'!F$10:F$999,MATCH($A359,'Cycle 4'!$L$10:$L$999,0),1)),INDEX('Cycle 5'!F$10:F$999,MATCH($A359,'Cycle 5'!$L$10:$L$999,0),1)),INDEX('Cycle 6'!F$10:F$999,MATCH($A359,'Cycle 6'!$L$10:$L$999,0),1)),INDEX('Cycle 7'!F$10:F$999,MATCH($A359,'Cycle 7'!$L$10:$L$999,0),1)),INDEX('Cycle 8'!F$10:F$999,MATCH($A359,'Cycle 8'!$L$10:$L$999,0),1)),INDEX('Cycle 9'!F$10:F$999,MATCH($A359,'Cycle 9'!$L$10:$L$999,0),1)),INDEX('Cycle 10'!F$10:F$999,MATCH($A359,'Cycle 10'!$L$10:$L$999,0),1)),INDEX('Cycle 11'!F$10:F$999,MATCH($A359,'Cycle 11'!$L$10:$L$999,0),1)),"")="","",IFERROR(IFERROR(IFERROR(IFERROR(IFERROR(IFERROR(IFERROR(IFERROR(IFERROR(IFERROR(IFERROR(IFERROR(INDEX(Summer!F$10:F$999,MATCH($A359,Summer!$L$10:$L$999,0),1),INDEX('Cycle 1'!F$10:F$999,MATCH($A359,'Cycle 1'!$L$10:$L$999,0),1)),INDEX('Cycle 2'!F$10:F$999,MATCH($A359,'Cycle 2'!$L$10:$L$999,0),1)),INDEX('Cycle 3'!F$10:F$999,MATCH($A359,'Cycle 3'!$L$10:$L$999,0),1)),INDEX('Cycle 4'!F$10:F$999,MATCH($A359,'Cycle 4'!$L$10:$L$999,0),1)),INDEX('Cycle 5'!F$10:F$999,MATCH($A359,'Cycle 5'!$L$10:$L$999,0),1)),INDEX('Cycle 6'!F$10:F$999,MATCH($A359,'Cycle 6'!$L$10:$L$999,0),1)),INDEX('Cycle 7'!F$10:F$999,MATCH($A359,'Cycle 7'!$L$10:$L$999,0),1)),INDEX('Cycle 8'!F$10:F$999,MATCH($A359,'Cycle 8'!$L$10:$L$999,0),1)),INDEX('Cycle 9'!F$10:F$999,MATCH($A359,'Cycle 9'!$L$10:$L$999,0),1)),INDEX('Cycle 10'!F$10:F$999,MATCH($A359,'Cycle 10'!$L$10:$L$999,0),1)),INDEX('Cycle 11'!F$10:F$999,MATCH($A359,'Cycle 11'!$L$10:$L$999,0),1)),""))</f>
        <v/>
      </c>
      <c r="H359" t="str">
        <f>IF(IFERROR(IFERROR(IFERROR(IFERROR(IFERROR(IFERROR(IFERROR(IFERROR(IFERROR(IFERROR(IFERROR(IFERROR(INDEX(Summer!G$10:G$999,MATCH($A359,Summer!$L$10:$L$999,0),1),INDEX('Cycle 1'!G$10:G$999,MATCH($A359,'Cycle 1'!$L$10:$L$999,0),1)),INDEX('Cycle 2'!G$10:G$999,MATCH($A359,'Cycle 2'!$L$10:$L$999,0),1)),INDEX('Cycle 3'!G$10:G$999,MATCH($A359,'Cycle 3'!$L$10:$L$999,0),1)),INDEX('Cycle 4'!G$10:G$999,MATCH($A359,'Cycle 4'!$L$10:$L$999,0),1)),INDEX('Cycle 5'!G$10:G$999,MATCH($A359,'Cycle 5'!$L$10:$L$999,0),1)),INDEX('Cycle 6'!G$10:G$999,MATCH($A359,'Cycle 6'!$L$10:$L$999,0),1)),INDEX('Cycle 7'!G$10:G$999,MATCH($A359,'Cycle 7'!$L$10:$L$999,0),1)),INDEX('Cycle 8'!G$10:G$999,MATCH($A359,'Cycle 8'!$L$10:$L$999,0),1)),INDEX('Cycle 9'!G$10:G$999,MATCH($A359,'Cycle 9'!$L$10:$L$999,0),1)),INDEX('Cycle 10'!G$10:G$999,MATCH($A359,'Cycle 10'!$L$10:$L$999,0),1)),INDEX('Cycle 11'!G$10:G$999,MATCH($A359,'Cycle 11'!$L$10:$L$999,0),1)),"")="","",IFERROR(IFERROR(IFERROR(IFERROR(IFERROR(IFERROR(IFERROR(IFERROR(IFERROR(IFERROR(IFERROR(IFERROR(INDEX(Summer!G$10:G$999,MATCH($A359,Summer!$L$10:$L$999,0),1),INDEX('Cycle 1'!G$10:G$999,MATCH($A359,'Cycle 1'!$L$10:$L$999,0),1)),INDEX('Cycle 2'!G$10:G$999,MATCH($A359,'Cycle 2'!$L$10:$L$999,0),1)),INDEX('Cycle 3'!G$10:G$999,MATCH($A359,'Cycle 3'!$L$10:$L$999,0),1)),INDEX('Cycle 4'!G$10:G$999,MATCH($A359,'Cycle 4'!$L$10:$L$999,0),1)),INDEX('Cycle 5'!G$10:G$999,MATCH($A359,'Cycle 5'!$L$10:$L$999,0),1)),INDEX('Cycle 6'!G$10:G$999,MATCH($A359,'Cycle 6'!$L$10:$L$999,0),1)),INDEX('Cycle 7'!G$10:G$999,MATCH($A359,'Cycle 7'!$L$10:$L$999,0),1)),INDEX('Cycle 8'!G$10:G$999,MATCH($A359,'Cycle 8'!$L$10:$L$999,0),1)),INDEX('Cycle 9'!G$10:G$999,MATCH($A359,'Cycle 9'!$L$10:$L$999,0),1)),INDEX('Cycle 10'!G$10:G$999,MATCH($A359,'Cycle 10'!$L$10:$L$999,0),1)),INDEX('Cycle 11'!G$10:G$999,MATCH($A359,'Cycle 11'!$L$10:$L$999,0),1)),""))</f>
        <v/>
      </c>
      <c r="I359">
        <f>IFERROR(IF(C359="",MAX(I$1:I358),IF(ROW(C$2)=ROW(C359),1,IF(ISERROR(VLOOKUP(C359,C$2:C358,1,FALSE)),MAX(I$1:I358)+1,MAX(I$1:I358)))),"")</f>
        <v>0</v>
      </c>
      <c r="J359" t="str">
        <f t="shared" si="42"/>
        <v/>
      </c>
      <c r="K359" t="str">
        <f t="shared" si="47"/>
        <v/>
      </c>
      <c r="L359" t="str">
        <f t="shared" si="47"/>
        <v/>
      </c>
      <c r="M359" t="str">
        <f t="shared" si="47"/>
        <v/>
      </c>
      <c r="N359" t="str">
        <f t="shared" si="47"/>
        <v/>
      </c>
      <c r="O359" t="str">
        <f t="shared" si="47"/>
        <v/>
      </c>
      <c r="P359" t="str">
        <f t="shared" si="47"/>
        <v/>
      </c>
      <c r="Q359" t="str">
        <f t="shared" si="47"/>
        <v/>
      </c>
      <c r="R359" t="str">
        <f t="shared" si="47"/>
        <v/>
      </c>
      <c r="S359" t="str">
        <f t="shared" si="47"/>
        <v/>
      </c>
      <c r="T359" t="str">
        <f t="shared" si="47"/>
        <v/>
      </c>
      <c r="U359" t="str">
        <f t="shared" si="47"/>
        <v/>
      </c>
      <c r="V359" t="str">
        <f t="shared" si="47"/>
        <v/>
      </c>
      <c r="W359" t="str">
        <f t="shared" si="44"/>
        <v/>
      </c>
      <c r="X359">
        <f>IF(OR(H359="No",H359=""),0,IF(COUNTIFS(H$2:H359,"Yes",C$2:C359,C359)&gt;1,0,COUNTIFS(H$2:H359,"Yes",C$2:C359,C359)))+IF(X358=$X$1,0,X358)</f>
        <v>0</v>
      </c>
    </row>
    <row r="360" spans="1:24" x14ac:dyDescent="0.3">
      <c r="A360">
        <f>ROWS($A$2:$A360)</f>
        <v>359</v>
      </c>
      <c r="B360" t="str">
        <f>IF(ISERROR(VLOOKUP(A360,Summer!L$11:L$500,1,FALSE)),IF(ISERROR(VLOOKUP(A360,'Cycle 1'!L$11:L$500,1,FALSE)),IF(ISERROR(VLOOKUP(A360,'Cycle 2'!L$11:L$500,1,FALSE)),IF(ISERROR(VLOOKUP(A360,'Cycle 3'!L$11:L$500,1,FALSE)),IF(ISERROR(VLOOKUP(A360,'Cycle 4'!L$11:L$500,1,FALSE)),IF(ISERROR(VLOOKUP(A360,'Cycle 5'!L$11:L$500,1,FALSE)),IF(ISERROR(VLOOKUP(A360,'Cycle 6'!L$11:L$500,1,FALSE)),IF(ISERROR(VLOOKUP(A360,'Cycle 7'!L$11:L$500,1,FALSE)),IF(ISERROR(VLOOKUP(A360,'Cycle 8'!L$11:L$500,1,FALSE)),IF(ISERROR(VLOOKUP(A360,'Cycle 9'!L$11:L$500,1,FALSE)),IF(ISERROR(VLOOKUP(A360,'Cycle 10'!L$11:L$500,1,FALSE)),IF(ISERROR(VLOOKUP(A360,'Cycle 11'!L$11:L$500,1,FALSE)),"","Cycle 11"),"Cycle 10"),"Cycle 9"),"Cycle 8"),"Cycle 7"),"Cycle 6"),"Cycle 5"),"Cycle 4"),"Cycle 3"),"Cycle 2"),"Cycle 1"),"Summer")</f>
        <v/>
      </c>
      <c r="C360" t="str">
        <f>IF(IFERROR(IFERROR(IFERROR(IFERROR(IFERROR(IFERROR(IFERROR(IFERROR(IFERROR(IFERROR(IFERROR(IFERROR(INDEX(Summer!B$10:B$999,MATCH($A360,Summer!$L$10:$L$999,0),1),INDEX('Cycle 1'!B$10:B$999,MATCH($A360,'Cycle 1'!$L$10:$L$999,0),1)),INDEX('Cycle 2'!B$10:B$999,MATCH($A360,'Cycle 2'!$L$10:$L$999,0),1)),INDEX('Cycle 3'!B$10:B$999,MATCH($A360,'Cycle 3'!$L$10:$L$999,0),1)),INDEX('Cycle 4'!B$10:B$999,MATCH($A360,'Cycle 4'!$L$10:$L$999,0),1)),INDEX('Cycle 5'!B$10:B$999,MATCH($A360,'Cycle 5'!$L$10:$L$999,0),1)),INDEX('Cycle 6'!B$10:B$999,MATCH($A360,'Cycle 6'!$L$10:$L$999,0),1)),INDEX('Cycle 7'!B$10:B$999,MATCH($A360,'Cycle 7'!$L$10:$L$999,0),1)),INDEX('Cycle 8'!B$10:B$999,MATCH($A360,'Cycle 8'!$L$10:$L$999,0),1)),INDEX('Cycle 9'!B$10:B$999,MATCH($A360,'Cycle 9'!$L$10:$L$999,0),1)),INDEX('Cycle 10'!B$10:B$999,MATCH($A360,'Cycle 10'!$L$10:$L$999,0),1)),INDEX('Cycle 11'!B$10:B$999,MATCH($A360,'Cycle 11'!$L$10:$L$999,0),1)),"")="","",IFERROR(IFERROR(IFERROR(IFERROR(IFERROR(IFERROR(IFERROR(IFERROR(IFERROR(IFERROR(IFERROR(IFERROR(INDEX(Summer!B$10:B$999,MATCH($A360,Summer!$L$10:$L$999,0),1),INDEX('Cycle 1'!B$10:B$999,MATCH($A360,'Cycle 1'!$L$10:$L$999,0),1)),INDEX('Cycle 2'!B$10:B$999,MATCH($A360,'Cycle 2'!$L$10:$L$999,0),1)),INDEX('Cycle 3'!B$10:B$999,MATCH($A360,'Cycle 3'!$L$10:$L$999,0),1)),INDEX('Cycle 4'!B$10:B$999,MATCH($A360,'Cycle 4'!$L$10:$L$999,0),1)),INDEX('Cycle 5'!B$10:B$999,MATCH($A360,'Cycle 5'!$L$10:$L$999,0),1)),INDEX('Cycle 6'!B$10:B$999,MATCH($A360,'Cycle 6'!$L$10:$L$999,0),1)),INDEX('Cycle 7'!B$10:B$999,MATCH($A360,'Cycle 7'!$L$10:$L$999,0),1)),INDEX('Cycle 8'!B$10:B$999,MATCH($A360,'Cycle 8'!$L$10:$L$999,0),1)),INDEX('Cycle 9'!B$10:B$999,MATCH($A360,'Cycle 9'!$L$10:$L$999,0),1)),INDEX('Cycle 10'!B$10:B$999,MATCH($A360,'Cycle 10'!$L$10:$L$999,0),1)),INDEX('Cycle 11'!B$10:B$999,MATCH($A360,'Cycle 11'!$L$10:$L$999,0),1)),""))</f>
        <v/>
      </c>
      <c r="D360" t="str">
        <f>IF(IFERROR(IFERROR(IFERROR(IFERROR(IFERROR(IFERROR(IFERROR(IFERROR(IFERROR(IFERROR(IFERROR(IFERROR(INDEX(Summer!C$10:C$999,MATCH($A360,Summer!$L$10:$L$999,0),1),INDEX('Cycle 1'!C$10:C$999,MATCH($A360,'Cycle 1'!$L$10:$L$999,0),1)),INDEX('Cycle 2'!C$10:C$999,MATCH($A360,'Cycle 2'!$L$10:$L$999,0),1)),INDEX('Cycle 3'!C$10:C$999,MATCH($A360,'Cycle 3'!$L$10:$L$999,0),1)),INDEX('Cycle 4'!C$10:C$999,MATCH($A360,'Cycle 4'!$L$10:$L$999,0),1)),INDEX('Cycle 5'!C$10:C$999,MATCH($A360,'Cycle 5'!$L$10:$L$999,0),1)),INDEX('Cycle 6'!C$10:C$999,MATCH($A360,'Cycle 6'!$L$10:$L$999,0),1)),INDEX('Cycle 7'!C$10:C$999,MATCH($A360,'Cycle 7'!$L$10:$L$999,0),1)),INDEX('Cycle 8'!C$10:C$999,MATCH($A360,'Cycle 8'!$L$10:$L$999,0),1)),INDEX('Cycle 9'!C$10:C$999,MATCH($A360,'Cycle 9'!$L$10:$L$999,0),1)),INDEX('Cycle 10'!C$10:C$999,MATCH($A360,'Cycle 10'!$L$10:$L$999,0),1)),INDEX('Cycle 11'!C$10:C$999,MATCH($A360,'Cycle 11'!$L$10:$L$999,0),1)),"")="","",IFERROR(IFERROR(IFERROR(IFERROR(IFERROR(IFERROR(IFERROR(IFERROR(IFERROR(IFERROR(IFERROR(IFERROR(INDEX(Summer!C$10:C$999,MATCH($A360,Summer!$L$10:$L$999,0),1),INDEX('Cycle 1'!C$10:C$999,MATCH($A360,'Cycle 1'!$L$10:$L$999,0),1)),INDEX('Cycle 2'!C$10:C$999,MATCH($A360,'Cycle 2'!$L$10:$L$999,0),1)),INDEX('Cycle 3'!C$10:C$999,MATCH($A360,'Cycle 3'!$L$10:$L$999,0),1)),INDEX('Cycle 4'!C$10:C$999,MATCH($A360,'Cycle 4'!$L$10:$L$999,0),1)),INDEX('Cycle 5'!C$10:C$999,MATCH($A360,'Cycle 5'!$L$10:$L$999,0),1)),INDEX('Cycle 6'!C$10:C$999,MATCH($A360,'Cycle 6'!$L$10:$L$999,0),1)),INDEX('Cycle 7'!C$10:C$999,MATCH($A360,'Cycle 7'!$L$10:$L$999,0),1)),INDEX('Cycle 8'!C$10:C$999,MATCH($A360,'Cycle 8'!$L$10:$L$999,0),1)),INDEX('Cycle 9'!C$10:C$999,MATCH($A360,'Cycle 9'!$L$10:$L$999,0),1)),INDEX('Cycle 10'!C$10:C$999,MATCH($A360,'Cycle 10'!$L$10:$L$999,0),1)),INDEX('Cycle 11'!C$10:C$999,MATCH($A360,'Cycle 11'!$L$10:$L$999,0),1)),""))</f>
        <v/>
      </c>
      <c r="E360" t="str">
        <f>IF(IFERROR(IFERROR(IFERROR(IFERROR(IFERROR(IFERROR(IFERROR(IFERROR(IFERROR(IFERROR(IFERROR(IFERROR(INDEX(Summer!D$10:D$999,MATCH($A360,Summer!$L$10:$L$999,0),1),INDEX('Cycle 1'!D$10:D$999,MATCH($A360,'Cycle 1'!$L$10:$L$999,0),1)),INDEX('Cycle 2'!D$10:D$999,MATCH($A360,'Cycle 2'!$L$10:$L$999,0),1)),INDEX('Cycle 3'!D$10:D$999,MATCH($A360,'Cycle 3'!$L$10:$L$999,0),1)),INDEX('Cycle 4'!D$10:D$999,MATCH($A360,'Cycle 4'!$L$10:$L$999,0),1)),INDEX('Cycle 5'!D$10:D$999,MATCH($A360,'Cycle 5'!$L$10:$L$999,0),1)),INDEX('Cycle 6'!D$10:D$999,MATCH($A360,'Cycle 6'!$L$10:$L$999,0),1)),INDEX('Cycle 7'!D$10:D$999,MATCH($A360,'Cycle 7'!$L$10:$L$999,0),1)),INDEX('Cycle 8'!D$10:D$999,MATCH($A360,'Cycle 8'!$L$10:$L$999,0),1)),INDEX('Cycle 9'!D$10:D$999,MATCH($A360,'Cycle 9'!$L$10:$L$999,0),1)),INDEX('Cycle 10'!D$10:D$999,MATCH($A360,'Cycle 10'!$L$10:$L$999,0),1)),INDEX('Cycle 11'!D$10:D$999,MATCH($A360,'Cycle 11'!$L$10:$L$999,0),1)),"")="","",IFERROR(IFERROR(IFERROR(IFERROR(IFERROR(IFERROR(IFERROR(IFERROR(IFERROR(IFERROR(IFERROR(IFERROR(INDEX(Summer!D$10:D$999,MATCH($A360,Summer!$L$10:$L$999,0),1),INDEX('Cycle 1'!D$10:D$999,MATCH($A360,'Cycle 1'!$L$10:$L$999,0),1)),INDEX('Cycle 2'!D$10:D$999,MATCH($A360,'Cycle 2'!$L$10:$L$999,0),1)),INDEX('Cycle 3'!D$10:D$999,MATCH($A360,'Cycle 3'!$L$10:$L$999,0),1)),INDEX('Cycle 4'!D$10:D$999,MATCH($A360,'Cycle 4'!$L$10:$L$999,0),1)),INDEX('Cycle 5'!D$10:D$999,MATCH($A360,'Cycle 5'!$L$10:$L$999,0),1)),INDEX('Cycle 6'!D$10:D$999,MATCH($A360,'Cycle 6'!$L$10:$L$999,0),1)),INDEX('Cycle 7'!D$10:D$999,MATCH($A360,'Cycle 7'!$L$10:$L$999,0),1)),INDEX('Cycle 8'!D$10:D$999,MATCH($A360,'Cycle 8'!$L$10:$L$999,0),1)),INDEX('Cycle 9'!D$10:D$999,MATCH($A360,'Cycle 9'!$L$10:$L$999,0),1)),INDEX('Cycle 10'!D$10:D$999,MATCH($A360,'Cycle 10'!$L$10:$L$999,0),1)),INDEX('Cycle 11'!D$10:D$999,MATCH($A360,'Cycle 11'!$L$10:$L$999,0),1)),""))</f>
        <v/>
      </c>
      <c r="F360" t="str">
        <f>IF(IFERROR(IFERROR(IFERROR(IFERROR(IFERROR(IFERROR(IFERROR(IFERROR(IFERROR(IFERROR(IFERROR(IFERROR(INDEX(Summer!E$10:E$999,MATCH($A360,Summer!$L$10:$L$999,0),1),INDEX('Cycle 1'!E$10:E$999,MATCH($A360,'Cycle 1'!$L$10:$L$999,0),1)),INDEX('Cycle 2'!E$10:E$999,MATCH($A360,'Cycle 2'!$L$10:$L$999,0),1)),INDEX('Cycle 3'!E$10:E$999,MATCH($A360,'Cycle 3'!$L$10:$L$999,0),1)),INDEX('Cycle 4'!E$10:E$999,MATCH($A360,'Cycle 4'!$L$10:$L$999,0),1)),INDEX('Cycle 5'!E$10:E$999,MATCH($A360,'Cycle 5'!$L$10:$L$999,0),1)),INDEX('Cycle 6'!E$10:E$999,MATCH($A360,'Cycle 6'!$L$10:$L$999,0),1)),INDEX('Cycle 7'!E$10:E$999,MATCH($A360,'Cycle 7'!$L$10:$L$999,0),1)),INDEX('Cycle 8'!E$10:E$999,MATCH($A360,'Cycle 8'!$L$10:$L$999,0),1)),INDEX('Cycle 9'!E$10:E$999,MATCH($A360,'Cycle 9'!$L$10:$L$999,0),1)),INDEX('Cycle 10'!E$10:E$999,MATCH($A360,'Cycle 10'!$L$10:$L$999,0),1)),INDEX('Cycle 11'!E$10:E$999,MATCH($A360,'Cycle 11'!$L$10:$L$999,0),1)),"")="","",IFERROR(IFERROR(IFERROR(IFERROR(IFERROR(IFERROR(IFERROR(IFERROR(IFERROR(IFERROR(IFERROR(IFERROR(INDEX(Summer!E$10:E$999,MATCH($A360,Summer!$L$10:$L$999,0),1),INDEX('Cycle 1'!E$10:E$999,MATCH($A360,'Cycle 1'!$L$10:$L$999,0),1)),INDEX('Cycle 2'!E$10:E$999,MATCH($A360,'Cycle 2'!$L$10:$L$999,0),1)),INDEX('Cycle 3'!E$10:E$999,MATCH($A360,'Cycle 3'!$L$10:$L$999,0),1)),INDEX('Cycle 4'!E$10:E$999,MATCH($A360,'Cycle 4'!$L$10:$L$999,0),1)),INDEX('Cycle 5'!E$10:E$999,MATCH($A360,'Cycle 5'!$L$10:$L$999,0),1)),INDEX('Cycle 6'!E$10:E$999,MATCH($A360,'Cycle 6'!$L$10:$L$999,0),1)),INDEX('Cycle 7'!E$10:E$999,MATCH($A360,'Cycle 7'!$L$10:$L$999,0),1)),INDEX('Cycle 8'!E$10:E$999,MATCH($A360,'Cycle 8'!$L$10:$L$999,0),1)),INDEX('Cycle 9'!E$10:E$999,MATCH($A360,'Cycle 9'!$L$10:$L$999,0),1)),INDEX('Cycle 10'!E$10:E$999,MATCH($A360,'Cycle 10'!$L$10:$L$999,0),1)),INDEX('Cycle 11'!E$10:E$999,MATCH($A360,'Cycle 11'!$L$10:$L$999,0),1)),""))</f>
        <v/>
      </c>
      <c r="G360" t="str">
        <f>IF(IFERROR(IFERROR(IFERROR(IFERROR(IFERROR(IFERROR(IFERROR(IFERROR(IFERROR(IFERROR(IFERROR(IFERROR(INDEX(Summer!F$10:F$999,MATCH($A360,Summer!$L$10:$L$999,0),1),INDEX('Cycle 1'!F$10:F$999,MATCH($A360,'Cycle 1'!$L$10:$L$999,0),1)),INDEX('Cycle 2'!F$10:F$999,MATCH($A360,'Cycle 2'!$L$10:$L$999,0),1)),INDEX('Cycle 3'!F$10:F$999,MATCH($A360,'Cycle 3'!$L$10:$L$999,0),1)),INDEX('Cycle 4'!F$10:F$999,MATCH($A360,'Cycle 4'!$L$10:$L$999,0),1)),INDEX('Cycle 5'!F$10:F$999,MATCH($A360,'Cycle 5'!$L$10:$L$999,0),1)),INDEX('Cycle 6'!F$10:F$999,MATCH($A360,'Cycle 6'!$L$10:$L$999,0),1)),INDEX('Cycle 7'!F$10:F$999,MATCH($A360,'Cycle 7'!$L$10:$L$999,0),1)),INDEX('Cycle 8'!F$10:F$999,MATCH($A360,'Cycle 8'!$L$10:$L$999,0),1)),INDEX('Cycle 9'!F$10:F$999,MATCH($A360,'Cycle 9'!$L$10:$L$999,0),1)),INDEX('Cycle 10'!F$10:F$999,MATCH($A360,'Cycle 10'!$L$10:$L$999,0),1)),INDEX('Cycle 11'!F$10:F$999,MATCH($A360,'Cycle 11'!$L$10:$L$999,0),1)),"")="","",IFERROR(IFERROR(IFERROR(IFERROR(IFERROR(IFERROR(IFERROR(IFERROR(IFERROR(IFERROR(IFERROR(IFERROR(INDEX(Summer!F$10:F$999,MATCH($A360,Summer!$L$10:$L$999,0),1),INDEX('Cycle 1'!F$10:F$999,MATCH($A360,'Cycle 1'!$L$10:$L$999,0),1)),INDEX('Cycle 2'!F$10:F$999,MATCH($A360,'Cycle 2'!$L$10:$L$999,0),1)),INDEX('Cycle 3'!F$10:F$999,MATCH($A360,'Cycle 3'!$L$10:$L$999,0),1)),INDEX('Cycle 4'!F$10:F$999,MATCH($A360,'Cycle 4'!$L$10:$L$999,0),1)),INDEX('Cycle 5'!F$10:F$999,MATCH($A360,'Cycle 5'!$L$10:$L$999,0),1)),INDEX('Cycle 6'!F$10:F$999,MATCH($A360,'Cycle 6'!$L$10:$L$999,0),1)),INDEX('Cycle 7'!F$10:F$999,MATCH($A360,'Cycle 7'!$L$10:$L$999,0),1)),INDEX('Cycle 8'!F$10:F$999,MATCH($A360,'Cycle 8'!$L$10:$L$999,0),1)),INDEX('Cycle 9'!F$10:F$999,MATCH($A360,'Cycle 9'!$L$10:$L$999,0),1)),INDEX('Cycle 10'!F$10:F$999,MATCH($A360,'Cycle 10'!$L$10:$L$999,0),1)),INDEX('Cycle 11'!F$10:F$999,MATCH($A360,'Cycle 11'!$L$10:$L$999,0),1)),""))</f>
        <v/>
      </c>
      <c r="H360" t="str">
        <f>IF(IFERROR(IFERROR(IFERROR(IFERROR(IFERROR(IFERROR(IFERROR(IFERROR(IFERROR(IFERROR(IFERROR(IFERROR(INDEX(Summer!G$10:G$999,MATCH($A360,Summer!$L$10:$L$999,0),1),INDEX('Cycle 1'!G$10:G$999,MATCH($A360,'Cycle 1'!$L$10:$L$999,0),1)),INDEX('Cycle 2'!G$10:G$999,MATCH($A360,'Cycle 2'!$L$10:$L$999,0),1)),INDEX('Cycle 3'!G$10:G$999,MATCH($A360,'Cycle 3'!$L$10:$L$999,0),1)),INDEX('Cycle 4'!G$10:G$999,MATCH($A360,'Cycle 4'!$L$10:$L$999,0),1)),INDEX('Cycle 5'!G$10:G$999,MATCH($A360,'Cycle 5'!$L$10:$L$999,0),1)),INDEX('Cycle 6'!G$10:G$999,MATCH($A360,'Cycle 6'!$L$10:$L$999,0),1)),INDEX('Cycle 7'!G$10:G$999,MATCH($A360,'Cycle 7'!$L$10:$L$999,0),1)),INDEX('Cycle 8'!G$10:G$999,MATCH($A360,'Cycle 8'!$L$10:$L$999,0),1)),INDEX('Cycle 9'!G$10:G$999,MATCH($A360,'Cycle 9'!$L$10:$L$999,0),1)),INDEX('Cycle 10'!G$10:G$999,MATCH($A360,'Cycle 10'!$L$10:$L$999,0),1)),INDEX('Cycle 11'!G$10:G$999,MATCH($A360,'Cycle 11'!$L$10:$L$999,0),1)),"")="","",IFERROR(IFERROR(IFERROR(IFERROR(IFERROR(IFERROR(IFERROR(IFERROR(IFERROR(IFERROR(IFERROR(IFERROR(INDEX(Summer!G$10:G$999,MATCH($A360,Summer!$L$10:$L$999,0),1),INDEX('Cycle 1'!G$10:G$999,MATCH($A360,'Cycle 1'!$L$10:$L$999,0),1)),INDEX('Cycle 2'!G$10:G$999,MATCH($A360,'Cycle 2'!$L$10:$L$999,0),1)),INDEX('Cycle 3'!G$10:G$999,MATCH($A360,'Cycle 3'!$L$10:$L$999,0),1)),INDEX('Cycle 4'!G$10:G$999,MATCH($A360,'Cycle 4'!$L$10:$L$999,0),1)),INDEX('Cycle 5'!G$10:G$999,MATCH($A360,'Cycle 5'!$L$10:$L$999,0),1)),INDEX('Cycle 6'!G$10:G$999,MATCH($A360,'Cycle 6'!$L$10:$L$999,0),1)),INDEX('Cycle 7'!G$10:G$999,MATCH($A360,'Cycle 7'!$L$10:$L$999,0),1)),INDEX('Cycle 8'!G$10:G$999,MATCH($A360,'Cycle 8'!$L$10:$L$999,0),1)),INDEX('Cycle 9'!G$10:G$999,MATCH($A360,'Cycle 9'!$L$10:$L$999,0),1)),INDEX('Cycle 10'!G$10:G$999,MATCH($A360,'Cycle 10'!$L$10:$L$999,0),1)),INDEX('Cycle 11'!G$10:G$999,MATCH($A360,'Cycle 11'!$L$10:$L$999,0),1)),""))</f>
        <v/>
      </c>
      <c r="I360">
        <f>IFERROR(IF(C360="",MAX(I$1:I359),IF(ROW(C$2)=ROW(C360),1,IF(ISERROR(VLOOKUP(C360,C$2:C359,1,FALSE)),MAX(I$1:I359)+1,MAX(I$1:I359)))),"")</f>
        <v>0</v>
      </c>
      <c r="J360" t="str">
        <f t="shared" si="42"/>
        <v/>
      </c>
      <c r="K360" t="str">
        <f t="shared" si="47"/>
        <v/>
      </c>
      <c r="L360" t="str">
        <f t="shared" si="47"/>
        <v/>
      </c>
      <c r="M360" t="str">
        <f t="shared" si="47"/>
        <v/>
      </c>
      <c r="N360" t="str">
        <f t="shared" si="47"/>
        <v/>
      </c>
      <c r="O360" t="str">
        <f t="shared" si="47"/>
        <v/>
      </c>
      <c r="P360" t="str">
        <f t="shared" si="47"/>
        <v/>
      </c>
      <c r="Q360" t="str">
        <f t="shared" si="47"/>
        <v/>
      </c>
      <c r="R360" t="str">
        <f t="shared" si="47"/>
        <v/>
      </c>
      <c r="S360" t="str">
        <f t="shared" si="47"/>
        <v/>
      </c>
      <c r="T360" t="str">
        <f t="shared" si="47"/>
        <v/>
      </c>
      <c r="U360" t="str">
        <f t="shared" si="47"/>
        <v/>
      </c>
      <c r="V360" t="str">
        <f t="shared" si="47"/>
        <v/>
      </c>
      <c r="W360" t="str">
        <f t="shared" si="44"/>
        <v/>
      </c>
      <c r="X360">
        <f>IF(OR(H360="No",H360=""),0,IF(COUNTIFS(H$2:H360,"Yes",C$2:C360,C360)&gt;1,0,COUNTIFS(H$2:H360,"Yes",C$2:C360,C360)))+IF(X359=$X$1,0,X359)</f>
        <v>0</v>
      </c>
    </row>
    <row r="361" spans="1:24" x14ac:dyDescent="0.3">
      <c r="A361">
        <f>ROWS($A$2:$A361)</f>
        <v>360</v>
      </c>
      <c r="B361" t="str">
        <f>IF(ISERROR(VLOOKUP(A361,Summer!L$11:L$500,1,FALSE)),IF(ISERROR(VLOOKUP(A361,'Cycle 1'!L$11:L$500,1,FALSE)),IF(ISERROR(VLOOKUP(A361,'Cycle 2'!L$11:L$500,1,FALSE)),IF(ISERROR(VLOOKUP(A361,'Cycle 3'!L$11:L$500,1,FALSE)),IF(ISERROR(VLOOKUP(A361,'Cycle 4'!L$11:L$500,1,FALSE)),IF(ISERROR(VLOOKUP(A361,'Cycle 5'!L$11:L$500,1,FALSE)),IF(ISERROR(VLOOKUP(A361,'Cycle 6'!L$11:L$500,1,FALSE)),IF(ISERROR(VLOOKUP(A361,'Cycle 7'!L$11:L$500,1,FALSE)),IF(ISERROR(VLOOKUP(A361,'Cycle 8'!L$11:L$500,1,FALSE)),IF(ISERROR(VLOOKUP(A361,'Cycle 9'!L$11:L$500,1,FALSE)),IF(ISERROR(VLOOKUP(A361,'Cycle 10'!L$11:L$500,1,FALSE)),IF(ISERROR(VLOOKUP(A361,'Cycle 11'!L$11:L$500,1,FALSE)),"","Cycle 11"),"Cycle 10"),"Cycle 9"),"Cycle 8"),"Cycle 7"),"Cycle 6"),"Cycle 5"),"Cycle 4"),"Cycle 3"),"Cycle 2"),"Cycle 1"),"Summer")</f>
        <v/>
      </c>
      <c r="C361" t="str">
        <f>IF(IFERROR(IFERROR(IFERROR(IFERROR(IFERROR(IFERROR(IFERROR(IFERROR(IFERROR(IFERROR(IFERROR(IFERROR(INDEX(Summer!B$10:B$999,MATCH($A361,Summer!$L$10:$L$999,0),1),INDEX('Cycle 1'!B$10:B$999,MATCH($A361,'Cycle 1'!$L$10:$L$999,0),1)),INDEX('Cycle 2'!B$10:B$999,MATCH($A361,'Cycle 2'!$L$10:$L$999,0),1)),INDEX('Cycle 3'!B$10:B$999,MATCH($A361,'Cycle 3'!$L$10:$L$999,0),1)),INDEX('Cycle 4'!B$10:B$999,MATCH($A361,'Cycle 4'!$L$10:$L$999,0),1)),INDEX('Cycle 5'!B$10:B$999,MATCH($A361,'Cycle 5'!$L$10:$L$999,0),1)),INDEX('Cycle 6'!B$10:B$999,MATCH($A361,'Cycle 6'!$L$10:$L$999,0),1)),INDEX('Cycle 7'!B$10:B$999,MATCH($A361,'Cycle 7'!$L$10:$L$999,0),1)),INDEX('Cycle 8'!B$10:B$999,MATCH($A361,'Cycle 8'!$L$10:$L$999,0),1)),INDEX('Cycle 9'!B$10:B$999,MATCH($A361,'Cycle 9'!$L$10:$L$999,0),1)),INDEX('Cycle 10'!B$10:B$999,MATCH($A361,'Cycle 10'!$L$10:$L$999,0),1)),INDEX('Cycle 11'!B$10:B$999,MATCH($A361,'Cycle 11'!$L$10:$L$999,0),1)),"")="","",IFERROR(IFERROR(IFERROR(IFERROR(IFERROR(IFERROR(IFERROR(IFERROR(IFERROR(IFERROR(IFERROR(IFERROR(INDEX(Summer!B$10:B$999,MATCH($A361,Summer!$L$10:$L$999,0),1),INDEX('Cycle 1'!B$10:B$999,MATCH($A361,'Cycle 1'!$L$10:$L$999,0),1)),INDEX('Cycle 2'!B$10:B$999,MATCH($A361,'Cycle 2'!$L$10:$L$999,0),1)),INDEX('Cycle 3'!B$10:B$999,MATCH($A361,'Cycle 3'!$L$10:$L$999,0),1)),INDEX('Cycle 4'!B$10:B$999,MATCH($A361,'Cycle 4'!$L$10:$L$999,0),1)),INDEX('Cycle 5'!B$10:B$999,MATCH($A361,'Cycle 5'!$L$10:$L$999,0),1)),INDEX('Cycle 6'!B$10:B$999,MATCH($A361,'Cycle 6'!$L$10:$L$999,0),1)),INDEX('Cycle 7'!B$10:B$999,MATCH($A361,'Cycle 7'!$L$10:$L$999,0),1)),INDEX('Cycle 8'!B$10:B$999,MATCH($A361,'Cycle 8'!$L$10:$L$999,0),1)),INDEX('Cycle 9'!B$10:B$999,MATCH($A361,'Cycle 9'!$L$10:$L$999,0),1)),INDEX('Cycle 10'!B$10:B$999,MATCH($A361,'Cycle 10'!$L$10:$L$999,0),1)),INDEX('Cycle 11'!B$10:B$999,MATCH($A361,'Cycle 11'!$L$10:$L$999,0),1)),""))</f>
        <v/>
      </c>
      <c r="D361" t="str">
        <f>IF(IFERROR(IFERROR(IFERROR(IFERROR(IFERROR(IFERROR(IFERROR(IFERROR(IFERROR(IFERROR(IFERROR(IFERROR(INDEX(Summer!C$10:C$999,MATCH($A361,Summer!$L$10:$L$999,0),1),INDEX('Cycle 1'!C$10:C$999,MATCH($A361,'Cycle 1'!$L$10:$L$999,0),1)),INDEX('Cycle 2'!C$10:C$999,MATCH($A361,'Cycle 2'!$L$10:$L$999,0),1)),INDEX('Cycle 3'!C$10:C$999,MATCH($A361,'Cycle 3'!$L$10:$L$999,0),1)),INDEX('Cycle 4'!C$10:C$999,MATCH($A361,'Cycle 4'!$L$10:$L$999,0),1)),INDEX('Cycle 5'!C$10:C$999,MATCH($A361,'Cycle 5'!$L$10:$L$999,0),1)),INDEX('Cycle 6'!C$10:C$999,MATCH($A361,'Cycle 6'!$L$10:$L$999,0),1)),INDEX('Cycle 7'!C$10:C$999,MATCH($A361,'Cycle 7'!$L$10:$L$999,0),1)),INDEX('Cycle 8'!C$10:C$999,MATCH($A361,'Cycle 8'!$L$10:$L$999,0),1)),INDEX('Cycle 9'!C$10:C$999,MATCH($A361,'Cycle 9'!$L$10:$L$999,0),1)),INDEX('Cycle 10'!C$10:C$999,MATCH($A361,'Cycle 10'!$L$10:$L$999,0),1)),INDEX('Cycle 11'!C$10:C$999,MATCH($A361,'Cycle 11'!$L$10:$L$999,0),1)),"")="","",IFERROR(IFERROR(IFERROR(IFERROR(IFERROR(IFERROR(IFERROR(IFERROR(IFERROR(IFERROR(IFERROR(IFERROR(INDEX(Summer!C$10:C$999,MATCH($A361,Summer!$L$10:$L$999,0),1),INDEX('Cycle 1'!C$10:C$999,MATCH($A361,'Cycle 1'!$L$10:$L$999,0),1)),INDEX('Cycle 2'!C$10:C$999,MATCH($A361,'Cycle 2'!$L$10:$L$999,0),1)),INDEX('Cycle 3'!C$10:C$999,MATCH($A361,'Cycle 3'!$L$10:$L$999,0),1)),INDEX('Cycle 4'!C$10:C$999,MATCH($A361,'Cycle 4'!$L$10:$L$999,0),1)),INDEX('Cycle 5'!C$10:C$999,MATCH($A361,'Cycle 5'!$L$10:$L$999,0),1)),INDEX('Cycle 6'!C$10:C$999,MATCH($A361,'Cycle 6'!$L$10:$L$999,0),1)),INDEX('Cycle 7'!C$10:C$999,MATCH($A361,'Cycle 7'!$L$10:$L$999,0),1)),INDEX('Cycle 8'!C$10:C$999,MATCH($A361,'Cycle 8'!$L$10:$L$999,0),1)),INDEX('Cycle 9'!C$10:C$999,MATCH($A361,'Cycle 9'!$L$10:$L$999,0),1)),INDEX('Cycle 10'!C$10:C$999,MATCH($A361,'Cycle 10'!$L$10:$L$999,0),1)),INDEX('Cycle 11'!C$10:C$999,MATCH($A361,'Cycle 11'!$L$10:$L$999,0),1)),""))</f>
        <v/>
      </c>
      <c r="E361" t="str">
        <f>IF(IFERROR(IFERROR(IFERROR(IFERROR(IFERROR(IFERROR(IFERROR(IFERROR(IFERROR(IFERROR(IFERROR(IFERROR(INDEX(Summer!D$10:D$999,MATCH($A361,Summer!$L$10:$L$999,0),1),INDEX('Cycle 1'!D$10:D$999,MATCH($A361,'Cycle 1'!$L$10:$L$999,0),1)),INDEX('Cycle 2'!D$10:D$999,MATCH($A361,'Cycle 2'!$L$10:$L$999,0),1)),INDEX('Cycle 3'!D$10:D$999,MATCH($A361,'Cycle 3'!$L$10:$L$999,0),1)),INDEX('Cycle 4'!D$10:D$999,MATCH($A361,'Cycle 4'!$L$10:$L$999,0),1)),INDEX('Cycle 5'!D$10:D$999,MATCH($A361,'Cycle 5'!$L$10:$L$999,0),1)),INDEX('Cycle 6'!D$10:D$999,MATCH($A361,'Cycle 6'!$L$10:$L$999,0),1)),INDEX('Cycle 7'!D$10:D$999,MATCH($A361,'Cycle 7'!$L$10:$L$999,0),1)),INDEX('Cycle 8'!D$10:D$999,MATCH($A361,'Cycle 8'!$L$10:$L$999,0),1)),INDEX('Cycle 9'!D$10:D$999,MATCH($A361,'Cycle 9'!$L$10:$L$999,0),1)),INDEX('Cycle 10'!D$10:D$999,MATCH($A361,'Cycle 10'!$L$10:$L$999,0),1)),INDEX('Cycle 11'!D$10:D$999,MATCH($A361,'Cycle 11'!$L$10:$L$999,0),1)),"")="","",IFERROR(IFERROR(IFERROR(IFERROR(IFERROR(IFERROR(IFERROR(IFERROR(IFERROR(IFERROR(IFERROR(IFERROR(INDEX(Summer!D$10:D$999,MATCH($A361,Summer!$L$10:$L$999,0),1),INDEX('Cycle 1'!D$10:D$999,MATCH($A361,'Cycle 1'!$L$10:$L$999,0),1)),INDEX('Cycle 2'!D$10:D$999,MATCH($A361,'Cycle 2'!$L$10:$L$999,0),1)),INDEX('Cycle 3'!D$10:D$999,MATCH($A361,'Cycle 3'!$L$10:$L$999,0),1)),INDEX('Cycle 4'!D$10:D$999,MATCH($A361,'Cycle 4'!$L$10:$L$999,0),1)),INDEX('Cycle 5'!D$10:D$999,MATCH($A361,'Cycle 5'!$L$10:$L$999,0),1)),INDEX('Cycle 6'!D$10:D$999,MATCH($A361,'Cycle 6'!$L$10:$L$999,0),1)),INDEX('Cycle 7'!D$10:D$999,MATCH($A361,'Cycle 7'!$L$10:$L$999,0),1)),INDEX('Cycle 8'!D$10:D$999,MATCH($A361,'Cycle 8'!$L$10:$L$999,0),1)),INDEX('Cycle 9'!D$10:D$999,MATCH($A361,'Cycle 9'!$L$10:$L$999,0),1)),INDEX('Cycle 10'!D$10:D$999,MATCH($A361,'Cycle 10'!$L$10:$L$999,0),1)),INDEX('Cycle 11'!D$10:D$999,MATCH($A361,'Cycle 11'!$L$10:$L$999,0),1)),""))</f>
        <v/>
      </c>
      <c r="F361" t="str">
        <f>IF(IFERROR(IFERROR(IFERROR(IFERROR(IFERROR(IFERROR(IFERROR(IFERROR(IFERROR(IFERROR(IFERROR(IFERROR(INDEX(Summer!E$10:E$999,MATCH($A361,Summer!$L$10:$L$999,0),1),INDEX('Cycle 1'!E$10:E$999,MATCH($A361,'Cycle 1'!$L$10:$L$999,0),1)),INDEX('Cycle 2'!E$10:E$999,MATCH($A361,'Cycle 2'!$L$10:$L$999,0),1)),INDEX('Cycle 3'!E$10:E$999,MATCH($A361,'Cycle 3'!$L$10:$L$999,0),1)),INDEX('Cycle 4'!E$10:E$999,MATCH($A361,'Cycle 4'!$L$10:$L$999,0),1)),INDEX('Cycle 5'!E$10:E$999,MATCH($A361,'Cycle 5'!$L$10:$L$999,0),1)),INDEX('Cycle 6'!E$10:E$999,MATCH($A361,'Cycle 6'!$L$10:$L$999,0),1)),INDEX('Cycle 7'!E$10:E$999,MATCH($A361,'Cycle 7'!$L$10:$L$999,0),1)),INDEX('Cycle 8'!E$10:E$999,MATCH($A361,'Cycle 8'!$L$10:$L$999,0),1)),INDEX('Cycle 9'!E$10:E$999,MATCH($A361,'Cycle 9'!$L$10:$L$999,0),1)),INDEX('Cycle 10'!E$10:E$999,MATCH($A361,'Cycle 10'!$L$10:$L$999,0),1)),INDEX('Cycle 11'!E$10:E$999,MATCH($A361,'Cycle 11'!$L$10:$L$999,0),1)),"")="","",IFERROR(IFERROR(IFERROR(IFERROR(IFERROR(IFERROR(IFERROR(IFERROR(IFERROR(IFERROR(IFERROR(IFERROR(INDEX(Summer!E$10:E$999,MATCH($A361,Summer!$L$10:$L$999,0),1),INDEX('Cycle 1'!E$10:E$999,MATCH($A361,'Cycle 1'!$L$10:$L$999,0),1)),INDEX('Cycle 2'!E$10:E$999,MATCH($A361,'Cycle 2'!$L$10:$L$999,0),1)),INDEX('Cycle 3'!E$10:E$999,MATCH($A361,'Cycle 3'!$L$10:$L$999,0),1)),INDEX('Cycle 4'!E$10:E$999,MATCH($A361,'Cycle 4'!$L$10:$L$999,0),1)),INDEX('Cycle 5'!E$10:E$999,MATCH($A361,'Cycle 5'!$L$10:$L$999,0),1)),INDEX('Cycle 6'!E$10:E$999,MATCH($A361,'Cycle 6'!$L$10:$L$999,0),1)),INDEX('Cycle 7'!E$10:E$999,MATCH($A361,'Cycle 7'!$L$10:$L$999,0),1)),INDEX('Cycle 8'!E$10:E$999,MATCH($A361,'Cycle 8'!$L$10:$L$999,0),1)),INDEX('Cycle 9'!E$10:E$999,MATCH($A361,'Cycle 9'!$L$10:$L$999,0),1)),INDEX('Cycle 10'!E$10:E$999,MATCH($A361,'Cycle 10'!$L$10:$L$999,0),1)),INDEX('Cycle 11'!E$10:E$999,MATCH($A361,'Cycle 11'!$L$10:$L$999,0),1)),""))</f>
        <v/>
      </c>
      <c r="G361" t="str">
        <f>IF(IFERROR(IFERROR(IFERROR(IFERROR(IFERROR(IFERROR(IFERROR(IFERROR(IFERROR(IFERROR(IFERROR(IFERROR(INDEX(Summer!F$10:F$999,MATCH($A361,Summer!$L$10:$L$999,0),1),INDEX('Cycle 1'!F$10:F$999,MATCH($A361,'Cycle 1'!$L$10:$L$999,0),1)),INDEX('Cycle 2'!F$10:F$999,MATCH($A361,'Cycle 2'!$L$10:$L$999,0),1)),INDEX('Cycle 3'!F$10:F$999,MATCH($A361,'Cycle 3'!$L$10:$L$999,0),1)),INDEX('Cycle 4'!F$10:F$999,MATCH($A361,'Cycle 4'!$L$10:$L$999,0),1)),INDEX('Cycle 5'!F$10:F$999,MATCH($A361,'Cycle 5'!$L$10:$L$999,0),1)),INDEX('Cycle 6'!F$10:F$999,MATCH($A361,'Cycle 6'!$L$10:$L$999,0),1)),INDEX('Cycle 7'!F$10:F$999,MATCH($A361,'Cycle 7'!$L$10:$L$999,0),1)),INDEX('Cycle 8'!F$10:F$999,MATCH($A361,'Cycle 8'!$L$10:$L$999,0),1)),INDEX('Cycle 9'!F$10:F$999,MATCH($A361,'Cycle 9'!$L$10:$L$999,0),1)),INDEX('Cycle 10'!F$10:F$999,MATCH($A361,'Cycle 10'!$L$10:$L$999,0),1)),INDEX('Cycle 11'!F$10:F$999,MATCH($A361,'Cycle 11'!$L$10:$L$999,0),1)),"")="","",IFERROR(IFERROR(IFERROR(IFERROR(IFERROR(IFERROR(IFERROR(IFERROR(IFERROR(IFERROR(IFERROR(IFERROR(INDEX(Summer!F$10:F$999,MATCH($A361,Summer!$L$10:$L$999,0),1),INDEX('Cycle 1'!F$10:F$999,MATCH($A361,'Cycle 1'!$L$10:$L$999,0),1)),INDEX('Cycle 2'!F$10:F$999,MATCH($A361,'Cycle 2'!$L$10:$L$999,0),1)),INDEX('Cycle 3'!F$10:F$999,MATCH($A361,'Cycle 3'!$L$10:$L$999,0),1)),INDEX('Cycle 4'!F$10:F$999,MATCH($A361,'Cycle 4'!$L$10:$L$999,0),1)),INDEX('Cycle 5'!F$10:F$999,MATCH($A361,'Cycle 5'!$L$10:$L$999,0),1)),INDEX('Cycle 6'!F$10:F$999,MATCH($A361,'Cycle 6'!$L$10:$L$999,0),1)),INDEX('Cycle 7'!F$10:F$999,MATCH($A361,'Cycle 7'!$L$10:$L$999,0),1)),INDEX('Cycle 8'!F$10:F$999,MATCH($A361,'Cycle 8'!$L$10:$L$999,0),1)),INDEX('Cycle 9'!F$10:F$999,MATCH($A361,'Cycle 9'!$L$10:$L$999,0),1)),INDEX('Cycle 10'!F$10:F$999,MATCH($A361,'Cycle 10'!$L$10:$L$999,0),1)),INDEX('Cycle 11'!F$10:F$999,MATCH($A361,'Cycle 11'!$L$10:$L$999,0),1)),""))</f>
        <v/>
      </c>
      <c r="H361" t="str">
        <f>IF(IFERROR(IFERROR(IFERROR(IFERROR(IFERROR(IFERROR(IFERROR(IFERROR(IFERROR(IFERROR(IFERROR(IFERROR(INDEX(Summer!G$10:G$999,MATCH($A361,Summer!$L$10:$L$999,0),1),INDEX('Cycle 1'!G$10:G$999,MATCH($A361,'Cycle 1'!$L$10:$L$999,0),1)),INDEX('Cycle 2'!G$10:G$999,MATCH($A361,'Cycle 2'!$L$10:$L$999,0),1)),INDEX('Cycle 3'!G$10:G$999,MATCH($A361,'Cycle 3'!$L$10:$L$999,0),1)),INDEX('Cycle 4'!G$10:G$999,MATCH($A361,'Cycle 4'!$L$10:$L$999,0),1)),INDEX('Cycle 5'!G$10:G$999,MATCH($A361,'Cycle 5'!$L$10:$L$999,0),1)),INDEX('Cycle 6'!G$10:G$999,MATCH($A361,'Cycle 6'!$L$10:$L$999,0),1)),INDEX('Cycle 7'!G$10:G$999,MATCH($A361,'Cycle 7'!$L$10:$L$999,0),1)),INDEX('Cycle 8'!G$10:G$999,MATCH($A361,'Cycle 8'!$L$10:$L$999,0),1)),INDEX('Cycle 9'!G$10:G$999,MATCH($A361,'Cycle 9'!$L$10:$L$999,0),1)),INDEX('Cycle 10'!G$10:G$999,MATCH($A361,'Cycle 10'!$L$10:$L$999,0),1)),INDEX('Cycle 11'!G$10:G$999,MATCH($A361,'Cycle 11'!$L$10:$L$999,0),1)),"")="","",IFERROR(IFERROR(IFERROR(IFERROR(IFERROR(IFERROR(IFERROR(IFERROR(IFERROR(IFERROR(IFERROR(IFERROR(INDEX(Summer!G$10:G$999,MATCH($A361,Summer!$L$10:$L$999,0),1),INDEX('Cycle 1'!G$10:G$999,MATCH($A361,'Cycle 1'!$L$10:$L$999,0),1)),INDEX('Cycle 2'!G$10:G$999,MATCH($A361,'Cycle 2'!$L$10:$L$999,0),1)),INDEX('Cycle 3'!G$10:G$999,MATCH($A361,'Cycle 3'!$L$10:$L$999,0),1)),INDEX('Cycle 4'!G$10:G$999,MATCH($A361,'Cycle 4'!$L$10:$L$999,0),1)),INDEX('Cycle 5'!G$10:G$999,MATCH($A361,'Cycle 5'!$L$10:$L$999,0),1)),INDEX('Cycle 6'!G$10:G$999,MATCH($A361,'Cycle 6'!$L$10:$L$999,0),1)),INDEX('Cycle 7'!G$10:G$999,MATCH($A361,'Cycle 7'!$L$10:$L$999,0),1)),INDEX('Cycle 8'!G$10:G$999,MATCH($A361,'Cycle 8'!$L$10:$L$999,0),1)),INDEX('Cycle 9'!G$10:G$999,MATCH($A361,'Cycle 9'!$L$10:$L$999,0),1)),INDEX('Cycle 10'!G$10:G$999,MATCH($A361,'Cycle 10'!$L$10:$L$999,0),1)),INDEX('Cycle 11'!G$10:G$999,MATCH($A361,'Cycle 11'!$L$10:$L$999,0),1)),""))</f>
        <v/>
      </c>
      <c r="I361">
        <f>IFERROR(IF(C361="",MAX(I$1:I360),IF(ROW(C$2)=ROW(C361),1,IF(ISERROR(VLOOKUP(C361,C$2:C360,1,FALSE)),MAX(I$1:I360)+1,MAX(I$1:I360)))),"")</f>
        <v>0</v>
      </c>
      <c r="J361" t="str">
        <f t="shared" si="42"/>
        <v/>
      </c>
      <c r="K361" t="str">
        <f t="shared" si="47"/>
        <v/>
      </c>
      <c r="L361" t="str">
        <f t="shared" si="47"/>
        <v/>
      </c>
      <c r="M361" t="str">
        <f t="shared" si="47"/>
        <v/>
      </c>
      <c r="N361" t="str">
        <f t="shared" si="47"/>
        <v/>
      </c>
      <c r="O361" t="str">
        <f t="shared" si="47"/>
        <v/>
      </c>
      <c r="P361" t="str">
        <f t="shared" si="47"/>
        <v/>
      </c>
      <c r="Q361" t="str">
        <f t="shared" si="47"/>
        <v/>
      </c>
      <c r="R361" t="str">
        <f t="shared" si="47"/>
        <v/>
      </c>
      <c r="S361" t="str">
        <f t="shared" si="47"/>
        <v/>
      </c>
      <c r="T361" t="str">
        <f t="shared" si="47"/>
        <v/>
      </c>
      <c r="U361" t="str">
        <f t="shared" si="47"/>
        <v/>
      </c>
      <c r="V361" t="str">
        <f t="shared" si="47"/>
        <v/>
      </c>
      <c r="W361" t="str">
        <f t="shared" si="44"/>
        <v/>
      </c>
      <c r="X361">
        <f>IF(OR(H361="No",H361=""),0,IF(COUNTIFS(H$2:H361,"Yes",C$2:C361,C361)&gt;1,0,COUNTIFS(H$2:H361,"Yes",C$2:C361,C361)))+IF(X360=$X$1,0,X360)</f>
        <v>0</v>
      </c>
    </row>
    <row r="362" spans="1:24" x14ac:dyDescent="0.3">
      <c r="A362">
        <f>ROWS($A$2:$A362)</f>
        <v>361</v>
      </c>
      <c r="B362" t="str">
        <f>IF(ISERROR(VLOOKUP(A362,Summer!L$11:L$500,1,FALSE)),IF(ISERROR(VLOOKUP(A362,'Cycle 1'!L$11:L$500,1,FALSE)),IF(ISERROR(VLOOKUP(A362,'Cycle 2'!L$11:L$500,1,FALSE)),IF(ISERROR(VLOOKUP(A362,'Cycle 3'!L$11:L$500,1,FALSE)),IF(ISERROR(VLOOKUP(A362,'Cycle 4'!L$11:L$500,1,FALSE)),IF(ISERROR(VLOOKUP(A362,'Cycle 5'!L$11:L$500,1,FALSE)),IF(ISERROR(VLOOKUP(A362,'Cycle 6'!L$11:L$500,1,FALSE)),IF(ISERROR(VLOOKUP(A362,'Cycle 7'!L$11:L$500,1,FALSE)),IF(ISERROR(VLOOKUP(A362,'Cycle 8'!L$11:L$500,1,FALSE)),IF(ISERROR(VLOOKUP(A362,'Cycle 9'!L$11:L$500,1,FALSE)),IF(ISERROR(VLOOKUP(A362,'Cycle 10'!L$11:L$500,1,FALSE)),IF(ISERROR(VLOOKUP(A362,'Cycle 11'!L$11:L$500,1,FALSE)),"","Cycle 11"),"Cycle 10"),"Cycle 9"),"Cycle 8"),"Cycle 7"),"Cycle 6"),"Cycle 5"),"Cycle 4"),"Cycle 3"),"Cycle 2"),"Cycle 1"),"Summer")</f>
        <v/>
      </c>
      <c r="C362" t="str">
        <f>IF(IFERROR(IFERROR(IFERROR(IFERROR(IFERROR(IFERROR(IFERROR(IFERROR(IFERROR(IFERROR(IFERROR(IFERROR(INDEX(Summer!B$10:B$999,MATCH($A362,Summer!$L$10:$L$999,0),1),INDEX('Cycle 1'!B$10:B$999,MATCH($A362,'Cycle 1'!$L$10:$L$999,0),1)),INDEX('Cycle 2'!B$10:B$999,MATCH($A362,'Cycle 2'!$L$10:$L$999,0),1)),INDEX('Cycle 3'!B$10:B$999,MATCH($A362,'Cycle 3'!$L$10:$L$999,0),1)),INDEX('Cycle 4'!B$10:B$999,MATCH($A362,'Cycle 4'!$L$10:$L$999,0),1)),INDEX('Cycle 5'!B$10:B$999,MATCH($A362,'Cycle 5'!$L$10:$L$999,0),1)),INDEX('Cycle 6'!B$10:B$999,MATCH($A362,'Cycle 6'!$L$10:$L$999,0),1)),INDEX('Cycle 7'!B$10:B$999,MATCH($A362,'Cycle 7'!$L$10:$L$999,0),1)),INDEX('Cycle 8'!B$10:B$999,MATCH($A362,'Cycle 8'!$L$10:$L$999,0),1)),INDEX('Cycle 9'!B$10:B$999,MATCH($A362,'Cycle 9'!$L$10:$L$999,0),1)),INDEX('Cycle 10'!B$10:B$999,MATCH($A362,'Cycle 10'!$L$10:$L$999,0),1)),INDEX('Cycle 11'!B$10:B$999,MATCH($A362,'Cycle 11'!$L$10:$L$999,0),1)),"")="","",IFERROR(IFERROR(IFERROR(IFERROR(IFERROR(IFERROR(IFERROR(IFERROR(IFERROR(IFERROR(IFERROR(IFERROR(INDEX(Summer!B$10:B$999,MATCH($A362,Summer!$L$10:$L$999,0),1),INDEX('Cycle 1'!B$10:B$999,MATCH($A362,'Cycle 1'!$L$10:$L$999,0),1)),INDEX('Cycle 2'!B$10:B$999,MATCH($A362,'Cycle 2'!$L$10:$L$999,0),1)),INDEX('Cycle 3'!B$10:B$999,MATCH($A362,'Cycle 3'!$L$10:$L$999,0),1)),INDEX('Cycle 4'!B$10:B$999,MATCH($A362,'Cycle 4'!$L$10:$L$999,0),1)),INDEX('Cycle 5'!B$10:B$999,MATCH($A362,'Cycle 5'!$L$10:$L$999,0),1)),INDEX('Cycle 6'!B$10:B$999,MATCH($A362,'Cycle 6'!$L$10:$L$999,0),1)),INDEX('Cycle 7'!B$10:B$999,MATCH($A362,'Cycle 7'!$L$10:$L$999,0),1)),INDEX('Cycle 8'!B$10:B$999,MATCH($A362,'Cycle 8'!$L$10:$L$999,0),1)),INDEX('Cycle 9'!B$10:B$999,MATCH($A362,'Cycle 9'!$L$10:$L$999,0),1)),INDEX('Cycle 10'!B$10:B$999,MATCH($A362,'Cycle 10'!$L$10:$L$999,0),1)),INDEX('Cycle 11'!B$10:B$999,MATCH($A362,'Cycle 11'!$L$10:$L$999,0),1)),""))</f>
        <v/>
      </c>
      <c r="D362" t="str">
        <f>IF(IFERROR(IFERROR(IFERROR(IFERROR(IFERROR(IFERROR(IFERROR(IFERROR(IFERROR(IFERROR(IFERROR(IFERROR(INDEX(Summer!C$10:C$999,MATCH($A362,Summer!$L$10:$L$999,0),1),INDEX('Cycle 1'!C$10:C$999,MATCH($A362,'Cycle 1'!$L$10:$L$999,0),1)),INDEX('Cycle 2'!C$10:C$999,MATCH($A362,'Cycle 2'!$L$10:$L$999,0),1)),INDEX('Cycle 3'!C$10:C$999,MATCH($A362,'Cycle 3'!$L$10:$L$999,0),1)),INDEX('Cycle 4'!C$10:C$999,MATCH($A362,'Cycle 4'!$L$10:$L$999,0),1)),INDEX('Cycle 5'!C$10:C$999,MATCH($A362,'Cycle 5'!$L$10:$L$999,0),1)),INDEX('Cycle 6'!C$10:C$999,MATCH($A362,'Cycle 6'!$L$10:$L$999,0),1)),INDEX('Cycle 7'!C$10:C$999,MATCH($A362,'Cycle 7'!$L$10:$L$999,0),1)),INDEX('Cycle 8'!C$10:C$999,MATCH($A362,'Cycle 8'!$L$10:$L$999,0),1)),INDEX('Cycle 9'!C$10:C$999,MATCH($A362,'Cycle 9'!$L$10:$L$999,0),1)),INDEX('Cycle 10'!C$10:C$999,MATCH($A362,'Cycle 10'!$L$10:$L$999,0),1)),INDEX('Cycle 11'!C$10:C$999,MATCH($A362,'Cycle 11'!$L$10:$L$999,0),1)),"")="","",IFERROR(IFERROR(IFERROR(IFERROR(IFERROR(IFERROR(IFERROR(IFERROR(IFERROR(IFERROR(IFERROR(IFERROR(INDEX(Summer!C$10:C$999,MATCH($A362,Summer!$L$10:$L$999,0),1),INDEX('Cycle 1'!C$10:C$999,MATCH($A362,'Cycle 1'!$L$10:$L$999,0),1)),INDEX('Cycle 2'!C$10:C$999,MATCH($A362,'Cycle 2'!$L$10:$L$999,0),1)),INDEX('Cycle 3'!C$10:C$999,MATCH($A362,'Cycle 3'!$L$10:$L$999,0),1)),INDEX('Cycle 4'!C$10:C$999,MATCH($A362,'Cycle 4'!$L$10:$L$999,0),1)),INDEX('Cycle 5'!C$10:C$999,MATCH($A362,'Cycle 5'!$L$10:$L$999,0),1)),INDEX('Cycle 6'!C$10:C$999,MATCH($A362,'Cycle 6'!$L$10:$L$999,0),1)),INDEX('Cycle 7'!C$10:C$999,MATCH($A362,'Cycle 7'!$L$10:$L$999,0),1)),INDEX('Cycle 8'!C$10:C$999,MATCH($A362,'Cycle 8'!$L$10:$L$999,0),1)),INDEX('Cycle 9'!C$10:C$999,MATCH($A362,'Cycle 9'!$L$10:$L$999,0),1)),INDEX('Cycle 10'!C$10:C$999,MATCH($A362,'Cycle 10'!$L$10:$L$999,0),1)),INDEX('Cycle 11'!C$10:C$999,MATCH($A362,'Cycle 11'!$L$10:$L$999,0),1)),""))</f>
        <v/>
      </c>
      <c r="E362" t="str">
        <f>IF(IFERROR(IFERROR(IFERROR(IFERROR(IFERROR(IFERROR(IFERROR(IFERROR(IFERROR(IFERROR(IFERROR(IFERROR(INDEX(Summer!D$10:D$999,MATCH($A362,Summer!$L$10:$L$999,0),1),INDEX('Cycle 1'!D$10:D$999,MATCH($A362,'Cycle 1'!$L$10:$L$999,0),1)),INDEX('Cycle 2'!D$10:D$999,MATCH($A362,'Cycle 2'!$L$10:$L$999,0),1)),INDEX('Cycle 3'!D$10:D$999,MATCH($A362,'Cycle 3'!$L$10:$L$999,0),1)),INDEX('Cycle 4'!D$10:D$999,MATCH($A362,'Cycle 4'!$L$10:$L$999,0),1)),INDEX('Cycle 5'!D$10:D$999,MATCH($A362,'Cycle 5'!$L$10:$L$999,0),1)),INDEX('Cycle 6'!D$10:D$999,MATCH($A362,'Cycle 6'!$L$10:$L$999,0),1)),INDEX('Cycle 7'!D$10:D$999,MATCH($A362,'Cycle 7'!$L$10:$L$999,0),1)),INDEX('Cycle 8'!D$10:D$999,MATCH($A362,'Cycle 8'!$L$10:$L$999,0),1)),INDEX('Cycle 9'!D$10:D$999,MATCH($A362,'Cycle 9'!$L$10:$L$999,0),1)),INDEX('Cycle 10'!D$10:D$999,MATCH($A362,'Cycle 10'!$L$10:$L$999,0),1)),INDEX('Cycle 11'!D$10:D$999,MATCH($A362,'Cycle 11'!$L$10:$L$999,0),1)),"")="","",IFERROR(IFERROR(IFERROR(IFERROR(IFERROR(IFERROR(IFERROR(IFERROR(IFERROR(IFERROR(IFERROR(IFERROR(INDEX(Summer!D$10:D$999,MATCH($A362,Summer!$L$10:$L$999,0),1),INDEX('Cycle 1'!D$10:D$999,MATCH($A362,'Cycle 1'!$L$10:$L$999,0),1)),INDEX('Cycle 2'!D$10:D$999,MATCH($A362,'Cycle 2'!$L$10:$L$999,0),1)),INDEX('Cycle 3'!D$10:D$999,MATCH($A362,'Cycle 3'!$L$10:$L$999,0),1)),INDEX('Cycle 4'!D$10:D$999,MATCH($A362,'Cycle 4'!$L$10:$L$999,0),1)),INDEX('Cycle 5'!D$10:D$999,MATCH($A362,'Cycle 5'!$L$10:$L$999,0),1)),INDEX('Cycle 6'!D$10:D$999,MATCH($A362,'Cycle 6'!$L$10:$L$999,0),1)),INDEX('Cycle 7'!D$10:D$999,MATCH($A362,'Cycle 7'!$L$10:$L$999,0),1)),INDEX('Cycle 8'!D$10:D$999,MATCH($A362,'Cycle 8'!$L$10:$L$999,0),1)),INDEX('Cycle 9'!D$10:D$999,MATCH($A362,'Cycle 9'!$L$10:$L$999,0),1)),INDEX('Cycle 10'!D$10:D$999,MATCH($A362,'Cycle 10'!$L$10:$L$999,0),1)),INDEX('Cycle 11'!D$10:D$999,MATCH($A362,'Cycle 11'!$L$10:$L$999,0),1)),""))</f>
        <v/>
      </c>
      <c r="F362" t="str">
        <f>IF(IFERROR(IFERROR(IFERROR(IFERROR(IFERROR(IFERROR(IFERROR(IFERROR(IFERROR(IFERROR(IFERROR(IFERROR(INDEX(Summer!E$10:E$999,MATCH($A362,Summer!$L$10:$L$999,0),1),INDEX('Cycle 1'!E$10:E$999,MATCH($A362,'Cycle 1'!$L$10:$L$999,0),1)),INDEX('Cycle 2'!E$10:E$999,MATCH($A362,'Cycle 2'!$L$10:$L$999,0),1)),INDEX('Cycle 3'!E$10:E$999,MATCH($A362,'Cycle 3'!$L$10:$L$999,0),1)),INDEX('Cycle 4'!E$10:E$999,MATCH($A362,'Cycle 4'!$L$10:$L$999,0),1)),INDEX('Cycle 5'!E$10:E$999,MATCH($A362,'Cycle 5'!$L$10:$L$999,0),1)),INDEX('Cycle 6'!E$10:E$999,MATCH($A362,'Cycle 6'!$L$10:$L$999,0),1)),INDEX('Cycle 7'!E$10:E$999,MATCH($A362,'Cycle 7'!$L$10:$L$999,0),1)),INDEX('Cycle 8'!E$10:E$999,MATCH($A362,'Cycle 8'!$L$10:$L$999,0),1)),INDEX('Cycle 9'!E$10:E$999,MATCH($A362,'Cycle 9'!$L$10:$L$999,0),1)),INDEX('Cycle 10'!E$10:E$999,MATCH($A362,'Cycle 10'!$L$10:$L$999,0),1)),INDEX('Cycle 11'!E$10:E$999,MATCH($A362,'Cycle 11'!$L$10:$L$999,0),1)),"")="","",IFERROR(IFERROR(IFERROR(IFERROR(IFERROR(IFERROR(IFERROR(IFERROR(IFERROR(IFERROR(IFERROR(IFERROR(INDEX(Summer!E$10:E$999,MATCH($A362,Summer!$L$10:$L$999,0),1),INDEX('Cycle 1'!E$10:E$999,MATCH($A362,'Cycle 1'!$L$10:$L$999,0),1)),INDEX('Cycle 2'!E$10:E$999,MATCH($A362,'Cycle 2'!$L$10:$L$999,0),1)),INDEX('Cycle 3'!E$10:E$999,MATCH($A362,'Cycle 3'!$L$10:$L$999,0),1)),INDEX('Cycle 4'!E$10:E$999,MATCH($A362,'Cycle 4'!$L$10:$L$999,0),1)),INDEX('Cycle 5'!E$10:E$999,MATCH($A362,'Cycle 5'!$L$10:$L$999,0),1)),INDEX('Cycle 6'!E$10:E$999,MATCH($A362,'Cycle 6'!$L$10:$L$999,0),1)),INDEX('Cycle 7'!E$10:E$999,MATCH($A362,'Cycle 7'!$L$10:$L$999,0),1)),INDEX('Cycle 8'!E$10:E$999,MATCH($A362,'Cycle 8'!$L$10:$L$999,0),1)),INDEX('Cycle 9'!E$10:E$999,MATCH($A362,'Cycle 9'!$L$10:$L$999,0),1)),INDEX('Cycle 10'!E$10:E$999,MATCH($A362,'Cycle 10'!$L$10:$L$999,0),1)),INDEX('Cycle 11'!E$10:E$999,MATCH($A362,'Cycle 11'!$L$10:$L$999,0),1)),""))</f>
        <v/>
      </c>
      <c r="G362" t="str">
        <f>IF(IFERROR(IFERROR(IFERROR(IFERROR(IFERROR(IFERROR(IFERROR(IFERROR(IFERROR(IFERROR(IFERROR(IFERROR(INDEX(Summer!F$10:F$999,MATCH($A362,Summer!$L$10:$L$999,0),1),INDEX('Cycle 1'!F$10:F$999,MATCH($A362,'Cycle 1'!$L$10:$L$999,0),1)),INDEX('Cycle 2'!F$10:F$999,MATCH($A362,'Cycle 2'!$L$10:$L$999,0),1)),INDEX('Cycle 3'!F$10:F$999,MATCH($A362,'Cycle 3'!$L$10:$L$999,0),1)),INDEX('Cycle 4'!F$10:F$999,MATCH($A362,'Cycle 4'!$L$10:$L$999,0),1)),INDEX('Cycle 5'!F$10:F$999,MATCH($A362,'Cycle 5'!$L$10:$L$999,0),1)),INDEX('Cycle 6'!F$10:F$999,MATCH($A362,'Cycle 6'!$L$10:$L$999,0),1)),INDEX('Cycle 7'!F$10:F$999,MATCH($A362,'Cycle 7'!$L$10:$L$999,0),1)),INDEX('Cycle 8'!F$10:F$999,MATCH($A362,'Cycle 8'!$L$10:$L$999,0),1)),INDEX('Cycle 9'!F$10:F$999,MATCH($A362,'Cycle 9'!$L$10:$L$999,0),1)),INDEX('Cycle 10'!F$10:F$999,MATCH($A362,'Cycle 10'!$L$10:$L$999,0),1)),INDEX('Cycle 11'!F$10:F$999,MATCH($A362,'Cycle 11'!$L$10:$L$999,0),1)),"")="","",IFERROR(IFERROR(IFERROR(IFERROR(IFERROR(IFERROR(IFERROR(IFERROR(IFERROR(IFERROR(IFERROR(IFERROR(INDEX(Summer!F$10:F$999,MATCH($A362,Summer!$L$10:$L$999,0),1),INDEX('Cycle 1'!F$10:F$999,MATCH($A362,'Cycle 1'!$L$10:$L$999,0),1)),INDEX('Cycle 2'!F$10:F$999,MATCH($A362,'Cycle 2'!$L$10:$L$999,0),1)),INDEX('Cycle 3'!F$10:F$999,MATCH($A362,'Cycle 3'!$L$10:$L$999,0),1)),INDEX('Cycle 4'!F$10:F$999,MATCH($A362,'Cycle 4'!$L$10:$L$999,0),1)),INDEX('Cycle 5'!F$10:F$999,MATCH($A362,'Cycle 5'!$L$10:$L$999,0),1)),INDEX('Cycle 6'!F$10:F$999,MATCH($A362,'Cycle 6'!$L$10:$L$999,0),1)),INDEX('Cycle 7'!F$10:F$999,MATCH($A362,'Cycle 7'!$L$10:$L$999,0),1)),INDEX('Cycle 8'!F$10:F$999,MATCH($A362,'Cycle 8'!$L$10:$L$999,0),1)),INDEX('Cycle 9'!F$10:F$999,MATCH($A362,'Cycle 9'!$L$10:$L$999,0),1)),INDEX('Cycle 10'!F$10:F$999,MATCH($A362,'Cycle 10'!$L$10:$L$999,0),1)),INDEX('Cycle 11'!F$10:F$999,MATCH($A362,'Cycle 11'!$L$10:$L$999,0),1)),""))</f>
        <v/>
      </c>
      <c r="H362" t="str">
        <f>IF(IFERROR(IFERROR(IFERROR(IFERROR(IFERROR(IFERROR(IFERROR(IFERROR(IFERROR(IFERROR(IFERROR(IFERROR(INDEX(Summer!G$10:G$999,MATCH($A362,Summer!$L$10:$L$999,0),1),INDEX('Cycle 1'!G$10:G$999,MATCH($A362,'Cycle 1'!$L$10:$L$999,0),1)),INDEX('Cycle 2'!G$10:G$999,MATCH($A362,'Cycle 2'!$L$10:$L$999,0),1)),INDEX('Cycle 3'!G$10:G$999,MATCH($A362,'Cycle 3'!$L$10:$L$999,0),1)),INDEX('Cycle 4'!G$10:G$999,MATCH($A362,'Cycle 4'!$L$10:$L$999,0),1)),INDEX('Cycle 5'!G$10:G$999,MATCH($A362,'Cycle 5'!$L$10:$L$999,0),1)),INDEX('Cycle 6'!G$10:G$999,MATCH($A362,'Cycle 6'!$L$10:$L$999,0),1)),INDEX('Cycle 7'!G$10:G$999,MATCH($A362,'Cycle 7'!$L$10:$L$999,0),1)),INDEX('Cycle 8'!G$10:G$999,MATCH($A362,'Cycle 8'!$L$10:$L$999,0),1)),INDEX('Cycle 9'!G$10:G$999,MATCH($A362,'Cycle 9'!$L$10:$L$999,0),1)),INDEX('Cycle 10'!G$10:G$999,MATCH($A362,'Cycle 10'!$L$10:$L$999,0),1)),INDEX('Cycle 11'!G$10:G$999,MATCH($A362,'Cycle 11'!$L$10:$L$999,0),1)),"")="","",IFERROR(IFERROR(IFERROR(IFERROR(IFERROR(IFERROR(IFERROR(IFERROR(IFERROR(IFERROR(IFERROR(IFERROR(INDEX(Summer!G$10:G$999,MATCH($A362,Summer!$L$10:$L$999,0),1),INDEX('Cycle 1'!G$10:G$999,MATCH($A362,'Cycle 1'!$L$10:$L$999,0),1)),INDEX('Cycle 2'!G$10:G$999,MATCH($A362,'Cycle 2'!$L$10:$L$999,0),1)),INDEX('Cycle 3'!G$10:G$999,MATCH($A362,'Cycle 3'!$L$10:$L$999,0),1)),INDEX('Cycle 4'!G$10:G$999,MATCH($A362,'Cycle 4'!$L$10:$L$999,0),1)),INDEX('Cycle 5'!G$10:G$999,MATCH($A362,'Cycle 5'!$L$10:$L$999,0),1)),INDEX('Cycle 6'!G$10:G$999,MATCH($A362,'Cycle 6'!$L$10:$L$999,0),1)),INDEX('Cycle 7'!G$10:G$999,MATCH($A362,'Cycle 7'!$L$10:$L$999,0),1)),INDEX('Cycle 8'!G$10:G$999,MATCH($A362,'Cycle 8'!$L$10:$L$999,0),1)),INDEX('Cycle 9'!G$10:G$999,MATCH($A362,'Cycle 9'!$L$10:$L$999,0),1)),INDEX('Cycle 10'!G$10:G$999,MATCH($A362,'Cycle 10'!$L$10:$L$999,0),1)),INDEX('Cycle 11'!G$10:G$999,MATCH($A362,'Cycle 11'!$L$10:$L$999,0),1)),""))</f>
        <v/>
      </c>
      <c r="I362">
        <f>IFERROR(IF(C362="",MAX(I$1:I361),IF(ROW(C$2)=ROW(C362),1,IF(ISERROR(VLOOKUP(C362,C$2:C361,1,FALSE)),MAX(I$1:I361)+1,MAX(I$1:I361)))),"")</f>
        <v>0</v>
      </c>
      <c r="J362" t="str">
        <f t="shared" si="42"/>
        <v/>
      </c>
      <c r="K362" t="str">
        <f t="shared" ref="K362:V371" si="48">IF($H362="","",COUNTIFS($C:$C,$C362,$H:$H,"Yes",$B:$B,SUBSTITUTE(K$1,"MH_","")))</f>
        <v/>
      </c>
      <c r="L362" t="str">
        <f t="shared" si="48"/>
        <v/>
      </c>
      <c r="M362" t="str">
        <f t="shared" si="48"/>
        <v/>
      </c>
      <c r="N362" t="str">
        <f t="shared" si="48"/>
        <v/>
      </c>
      <c r="O362" t="str">
        <f t="shared" si="48"/>
        <v/>
      </c>
      <c r="P362" t="str">
        <f t="shared" si="48"/>
        <v/>
      </c>
      <c r="Q362" t="str">
        <f t="shared" si="48"/>
        <v/>
      </c>
      <c r="R362" t="str">
        <f t="shared" si="48"/>
        <v/>
      </c>
      <c r="S362" t="str">
        <f t="shared" si="48"/>
        <v/>
      </c>
      <c r="T362" t="str">
        <f t="shared" si="48"/>
        <v/>
      </c>
      <c r="U362" t="str">
        <f t="shared" si="48"/>
        <v/>
      </c>
      <c r="V362" t="str">
        <f t="shared" si="48"/>
        <v/>
      </c>
      <c r="W362" t="str">
        <f t="shared" si="44"/>
        <v/>
      </c>
      <c r="X362">
        <f>IF(OR(H362="No",H362=""),0,IF(COUNTIFS(H$2:H362,"Yes",C$2:C362,C362)&gt;1,0,COUNTIFS(H$2:H362,"Yes",C$2:C362,C362)))+IF(X361=$X$1,0,X361)</f>
        <v>0</v>
      </c>
    </row>
    <row r="363" spans="1:24" x14ac:dyDescent="0.3">
      <c r="A363">
        <f>ROWS($A$2:$A363)</f>
        <v>362</v>
      </c>
      <c r="B363" t="str">
        <f>IF(ISERROR(VLOOKUP(A363,Summer!L$11:L$500,1,FALSE)),IF(ISERROR(VLOOKUP(A363,'Cycle 1'!L$11:L$500,1,FALSE)),IF(ISERROR(VLOOKUP(A363,'Cycle 2'!L$11:L$500,1,FALSE)),IF(ISERROR(VLOOKUP(A363,'Cycle 3'!L$11:L$500,1,FALSE)),IF(ISERROR(VLOOKUP(A363,'Cycle 4'!L$11:L$500,1,FALSE)),IF(ISERROR(VLOOKUP(A363,'Cycle 5'!L$11:L$500,1,FALSE)),IF(ISERROR(VLOOKUP(A363,'Cycle 6'!L$11:L$500,1,FALSE)),IF(ISERROR(VLOOKUP(A363,'Cycle 7'!L$11:L$500,1,FALSE)),IF(ISERROR(VLOOKUP(A363,'Cycle 8'!L$11:L$500,1,FALSE)),IF(ISERROR(VLOOKUP(A363,'Cycle 9'!L$11:L$500,1,FALSE)),IF(ISERROR(VLOOKUP(A363,'Cycle 10'!L$11:L$500,1,FALSE)),IF(ISERROR(VLOOKUP(A363,'Cycle 11'!L$11:L$500,1,FALSE)),"","Cycle 11"),"Cycle 10"),"Cycle 9"),"Cycle 8"),"Cycle 7"),"Cycle 6"),"Cycle 5"),"Cycle 4"),"Cycle 3"),"Cycle 2"),"Cycle 1"),"Summer")</f>
        <v/>
      </c>
      <c r="C363" t="str">
        <f>IF(IFERROR(IFERROR(IFERROR(IFERROR(IFERROR(IFERROR(IFERROR(IFERROR(IFERROR(IFERROR(IFERROR(IFERROR(INDEX(Summer!B$10:B$999,MATCH($A363,Summer!$L$10:$L$999,0),1),INDEX('Cycle 1'!B$10:B$999,MATCH($A363,'Cycle 1'!$L$10:$L$999,0),1)),INDEX('Cycle 2'!B$10:B$999,MATCH($A363,'Cycle 2'!$L$10:$L$999,0),1)),INDEX('Cycle 3'!B$10:B$999,MATCH($A363,'Cycle 3'!$L$10:$L$999,0),1)),INDEX('Cycle 4'!B$10:B$999,MATCH($A363,'Cycle 4'!$L$10:$L$999,0),1)),INDEX('Cycle 5'!B$10:B$999,MATCH($A363,'Cycle 5'!$L$10:$L$999,0),1)),INDEX('Cycle 6'!B$10:B$999,MATCH($A363,'Cycle 6'!$L$10:$L$999,0),1)),INDEX('Cycle 7'!B$10:B$999,MATCH($A363,'Cycle 7'!$L$10:$L$999,0),1)),INDEX('Cycle 8'!B$10:B$999,MATCH($A363,'Cycle 8'!$L$10:$L$999,0),1)),INDEX('Cycle 9'!B$10:B$999,MATCH($A363,'Cycle 9'!$L$10:$L$999,0),1)),INDEX('Cycle 10'!B$10:B$999,MATCH($A363,'Cycle 10'!$L$10:$L$999,0),1)),INDEX('Cycle 11'!B$10:B$999,MATCH($A363,'Cycle 11'!$L$10:$L$999,0),1)),"")="","",IFERROR(IFERROR(IFERROR(IFERROR(IFERROR(IFERROR(IFERROR(IFERROR(IFERROR(IFERROR(IFERROR(IFERROR(INDEX(Summer!B$10:B$999,MATCH($A363,Summer!$L$10:$L$999,0),1),INDEX('Cycle 1'!B$10:B$999,MATCH($A363,'Cycle 1'!$L$10:$L$999,0),1)),INDEX('Cycle 2'!B$10:B$999,MATCH($A363,'Cycle 2'!$L$10:$L$999,0),1)),INDEX('Cycle 3'!B$10:B$999,MATCH($A363,'Cycle 3'!$L$10:$L$999,0),1)),INDEX('Cycle 4'!B$10:B$999,MATCH($A363,'Cycle 4'!$L$10:$L$999,0),1)),INDEX('Cycle 5'!B$10:B$999,MATCH($A363,'Cycle 5'!$L$10:$L$999,0),1)),INDEX('Cycle 6'!B$10:B$999,MATCH($A363,'Cycle 6'!$L$10:$L$999,0),1)),INDEX('Cycle 7'!B$10:B$999,MATCH($A363,'Cycle 7'!$L$10:$L$999,0),1)),INDEX('Cycle 8'!B$10:B$999,MATCH($A363,'Cycle 8'!$L$10:$L$999,0),1)),INDEX('Cycle 9'!B$10:B$999,MATCH($A363,'Cycle 9'!$L$10:$L$999,0),1)),INDEX('Cycle 10'!B$10:B$999,MATCH($A363,'Cycle 10'!$L$10:$L$999,0),1)),INDEX('Cycle 11'!B$10:B$999,MATCH($A363,'Cycle 11'!$L$10:$L$999,0),1)),""))</f>
        <v/>
      </c>
      <c r="D363" t="str">
        <f>IF(IFERROR(IFERROR(IFERROR(IFERROR(IFERROR(IFERROR(IFERROR(IFERROR(IFERROR(IFERROR(IFERROR(IFERROR(INDEX(Summer!C$10:C$999,MATCH($A363,Summer!$L$10:$L$999,0),1),INDEX('Cycle 1'!C$10:C$999,MATCH($A363,'Cycle 1'!$L$10:$L$999,0),1)),INDEX('Cycle 2'!C$10:C$999,MATCH($A363,'Cycle 2'!$L$10:$L$999,0),1)),INDEX('Cycle 3'!C$10:C$999,MATCH($A363,'Cycle 3'!$L$10:$L$999,0),1)),INDEX('Cycle 4'!C$10:C$999,MATCH($A363,'Cycle 4'!$L$10:$L$999,0),1)),INDEX('Cycle 5'!C$10:C$999,MATCH($A363,'Cycle 5'!$L$10:$L$999,0),1)),INDEX('Cycle 6'!C$10:C$999,MATCH($A363,'Cycle 6'!$L$10:$L$999,0),1)),INDEX('Cycle 7'!C$10:C$999,MATCH($A363,'Cycle 7'!$L$10:$L$999,0),1)),INDEX('Cycle 8'!C$10:C$999,MATCH($A363,'Cycle 8'!$L$10:$L$999,0),1)),INDEX('Cycle 9'!C$10:C$999,MATCH($A363,'Cycle 9'!$L$10:$L$999,0),1)),INDEX('Cycle 10'!C$10:C$999,MATCH($A363,'Cycle 10'!$L$10:$L$999,0),1)),INDEX('Cycle 11'!C$10:C$999,MATCH($A363,'Cycle 11'!$L$10:$L$999,0),1)),"")="","",IFERROR(IFERROR(IFERROR(IFERROR(IFERROR(IFERROR(IFERROR(IFERROR(IFERROR(IFERROR(IFERROR(IFERROR(INDEX(Summer!C$10:C$999,MATCH($A363,Summer!$L$10:$L$999,0),1),INDEX('Cycle 1'!C$10:C$999,MATCH($A363,'Cycle 1'!$L$10:$L$999,0),1)),INDEX('Cycle 2'!C$10:C$999,MATCH($A363,'Cycle 2'!$L$10:$L$999,0),1)),INDEX('Cycle 3'!C$10:C$999,MATCH($A363,'Cycle 3'!$L$10:$L$999,0),1)),INDEX('Cycle 4'!C$10:C$999,MATCH($A363,'Cycle 4'!$L$10:$L$999,0),1)),INDEX('Cycle 5'!C$10:C$999,MATCH($A363,'Cycle 5'!$L$10:$L$999,0),1)),INDEX('Cycle 6'!C$10:C$999,MATCH($A363,'Cycle 6'!$L$10:$L$999,0),1)),INDEX('Cycle 7'!C$10:C$999,MATCH($A363,'Cycle 7'!$L$10:$L$999,0),1)),INDEX('Cycle 8'!C$10:C$999,MATCH($A363,'Cycle 8'!$L$10:$L$999,0),1)),INDEX('Cycle 9'!C$10:C$999,MATCH($A363,'Cycle 9'!$L$10:$L$999,0),1)),INDEX('Cycle 10'!C$10:C$999,MATCH($A363,'Cycle 10'!$L$10:$L$999,0),1)),INDEX('Cycle 11'!C$10:C$999,MATCH($A363,'Cycle 11'!$L$10:$L$999,0),1)),""))</f>
        <v/>
      </c>
      <c r="E363" t="str">
        <f>IF(IFERROR(IFERROR(IFERROR(IFERROR(IFERROR(IFERROR(IFERROR(IFERROR(IFERROR(IFERROR(IFERROR(IFERROR(INDEX(Summer!D$10:D$999,MATCH($A363,Summer!$L$10:$L$999,0),1),INDEX('Cycle 1'!D$10:D$999,MATCH($A363,'Cycle 1'!$L$10:$L$999,0),1)),INDEX('Cycle 2'!D$10:D$999,MATCH($A363,'Cycle 2'!$L$10:$L$999,0),1)),INDEX('Cycle 3'!D$10:D$999,MATCH($A363,'Cycle 3'!$L$10:$L$999,0),1)),INDEX('Cycle 4'!D$10:D$999,MATCH($A363,'Cycle 4'!$L$10:$L$999,0),1)),INDEX('Cycle 5'!D$10:D$999,MATCH($A363,'Cycle 5'!$L$10:$L$999,0),1)),INDEX('Cycle 6'!D$10:D$999,MATCH($A363,'Cycle 6'!$L$10:$L$999,0),1)),INDEX('Cycle 7'!D$10:D$999,MATCH($A363,'Cycle 7'!$L$10:$L$999,0),1)),INDEX('Cycle 8'!D$10:D$999,MATCH($A363,'Cycle 8'!$L$10:$L$999,0),1)),INDEX('Cycle 9'!D$10:D$999,MATCH($A363,'Cycle 9'!$L$10:$L$999,0),1)),INDEX('Cycle 10'!D$10:D$999,MATCH($A363,'Cycle 10'!$L$10:$L$999,0),1)),INDEX('Cycle 11'!D$10:D$999,MATCH($A363,'Cycle 11'!$L$10:$L$999,0),1)),"")="","",IFERROR(IFERROR(IFERROR(IFERROR(IFERROR(IFERROR(IFERROR(IFERROR(IFERROR(IFERROR(IFERROR(IFERROR(INDEX(Summer!D$10:D$999,MATCH($A363,Summer!$L$10:$L$999,0),1),INDEX('Cycle 1'!D$10:D$999,MATCH($A363,'Cycle 1'!$L$10:$L$999,0),1)),INDEX('Cycle 2'!D$10:D$999,MATCH($A363,'Cycle 2'!$L$10:$L$999,0),1)),INDEX('Cycle 3'!D$10:D$999,MATCH($A363,'Cycle 3'!$L$10:$L$999,0),1)),INDEX('Cycle 4'!D$10:D$999,MATCH($A363,'Cycle 4'!$L$10:$L$999,0),1)),INDEX('Cycle 5'!D$10:D$999,MATCH($A363,'Cycle 5'!$L$10:$L$999,0),1)),INDEX('Cycle 6'!D$10:D$999,MATCH($A363,'Cycle 6'!$L$10:$L$999,0),1)),INDEX('Cycle 7'!D$10:D$999,MATCH($A363,'Cycle 7'!$L$10:$L$999,0),1)),INDEX('Cycle 8'!D$10:D$999,MATCH($A363,'Cycle 8'!$L$10:$L$999,0),1)),INDEX('Cycle 9'!D$10:D$999,MATCH($A363,'Cycle 9'!$L$10:$L$999,0),1)),INDEX('Cycle 10'!D$10:D$999,MATCH($A363,'Cycle 10'!$L$10:$L$999,0),1)),INDEX('Cycle 11'!D$10:D$999,MATCH($A363,'Cycle 11'!$L$10:$L$999,0),1)),""))</f>
        <v/>
      </c>
      <c r="F363" t="str">
        <f>IF(IFERROR(IFERROR(IFERROR(IFERROR(IFERROR(IFERROR(IFERROR(IFERROR(IFERROR(IFERROR(IFERROR(IFERROR(INDEX(Summer!E$10:E$999,MATCH($A363,Summer!$L$10:$L$999,0),1),INDEX('Cycle 1'!E$10:E$999,MATCH($A363,'Cycle 1'!$L$10:$L$999,0),1)),INDEX('Cycle 2'!E$10:E$999,MATCH($A363,'Cycle 2'!$L$10:$L$999,0),1)),INDEX('Cycle 3'!E$10:E$999,MATCH($A363,'Cycle 3'!$L$10:$L$999,0),1)),INDEX('Cycle 4'!E$10:E$999,MATCH($A363,'Cycle 4'!$L$10:$L$999,0),1)),INDEX('Cycle 5'!E$10:E$999,MATCH($A363,'Cycle 5'!$L$10:$L$999,0),1)),INDEX('Cycle 6'!E$10:E$999,MATCH($A363,'Cycle 6'!$L$10:$L$999,0),1)),INDEX('Cycle 7'!E$10:E$999,MATCH($A363,'Cycle 7'!$L$10:$L$999,0),1)),INDEX('Cycle 8'!E$10:E$999,MATCH($A363,'Cycle 8'!$L$10:$L$999,0),1)),INDEX('Cycle 9'!E$10:E$999,MATCH($A363,'Cycle 9'!$L$10:$L$999,0),1)),INDEX('Cycle 10'!E$10:E$999,MATCH($A363,'Cycle 10'!$L$10:$L$999,0),1)),INDEX('Cycle 11'!E$10:E$999,MATCH($A363,'Cycle 11'!$L$10:$L$999,0),1)),"")="","",IFERROR(IFERROR(IFERROR(IFERROR(IFERROR(IFERROR(IFERROR(IFERROR(IFERROR(IFERROR(IFERROR(IFERROR(INDEX(Summer!E$10:E$999,MATCH($A363,Summer!$L$10:$L$999,0),1),INDEX('Cycle 1'!E$10:E$999,MATCH($A363,'Cycle 1'!$L$10:$L$999,0),1)),INDEX('Cycle 2'!E$10:E$999,MATCH($A363,'Cycle 2'!$L$10:$L$999,0),1)),INDEX('Cycle 3'!E$10:E$999,MATCH($A363,'Cycle 3'!$L$10:$L$999,0),1)),INDEX('Cycle 4'!E$10:E$999,MATCH($A363,'Cycle 4'!$L$10:$L$999,0),1)),INDEX('Cycle 5'!E$10:E$999,MATCH($A363,'Cycle 5'!$L$10:$L$999,0),1)),INDEX('Cycle 6'!E$10:E$999,MATCH($A363,'Cycle 6'!$L$10:$L$999,0),1)),INDEX('Cycle 7'!E$10:E$999,MATCH($A363,'Cycle 7'!$L$10:$L$999,0),1)),INDEX('Cycle 8'!E$10:E$999,MATCH($A363,'Cycle 8'!$L$10:$L$999,0),1)),INDEX('Cycle 9'!E$10:E$999,MATCH($A363,'Cycle 9'!$L$10:$L$999,0),1)),INDEX('Cycle 10'!E$10:E$999,MATCH($A363,'Cycle 10'!$L$10:$L$999,0),1)),INDEX('Cycle 11'!E$10:E$999,MATCH($A363,'Cycle 11'!$L$10:$L$999,0),1)),""))</f>
        <v/>
      </c>
      <c r="G363" t="str">
        <f>IF(IFERROR(IFERROR(IFERROR(IFERROR(IFERROR(IFERROR(IFERROR(IFERROR(IFERROR(IFERROR(IFERROR(IFERROR(INDEX(Summer!F$10:F$999,MATCH($A363,Summer!$L$10:$L$999,0),1),INDEX('Cycle 1'!F$10:F$999,MATCH($A363,'Cycle 1'!$L$10:$L$999,0),1)),INDEX('Cycle 2'!F$10:F$999,MATCH($A363,'Cycle 2'!$L$10:$L$999,0),1)),INDEX('Cycle 3'!F$10:F$999,MATCH($A363,'Cycle 3'!$L$10:$L$999,0),1)),INDEX('Cycle 4'!F$10:F$999,MATCH($A363,'Cycle 4'!$L$10:$L$999,0),1)),INDEX('Cycle 5'!F$10:F$999,MATCH($A363,'Cycle 5'!$L$10:$L$999,0),1)),INDEX('Cycle 6'!F$10:F$999,MATCH($A363,'Cycle 6'!$L$10:$L$999,0),1)),INDEX('Cycle 7'!F$10:F$999,MATCH($A363,'Cycle 7'!$L$10:$L$999,0),1)),INDEX('Cycle 8'!F$10:F$999,MATCH($A363,'Cycle 8'!$L$10:$L$999,0),1)),INDEX('Cycle 9'!F$10:F$999,MATCH($A363,'Cycle 9'!$L$10:$L$999,0),1)),INDEX('Cycle 10'!F$10:F$999,MATCH($A363,'Cycle 10'!$L$10:$L$999,0),1)),INDEX('Cycle 11'!F$10:F$999,MATCH($A363,'Cycle 11'!$L$10:$L$999,0),1)),"")="","",IFERROR(IFERROR(IFERROR(IFERROR(IFERROR(IFERROR(IFERROR(IFERROR(IFERROR(IFERROR(IFERROR(IFERROR(INDEX(Summer!F$10:F$999,MATCH($A363,Summer!$L$10:$L$999,0),1),INDEX('Cycle 1'!F$10:F$999,MATCH($A363,'Cycle 1'!$L$10:$L$999,0),1)),INDEX('Cycle 2'!F$10:F$999,MATCH($A363,'Cycle 2'!$L$10:$L$999,0),1)),INDEX('Cycle 3'!F$10:F$999,MATCH($A363,'Cycle 3'!$L$10:$L$999,0),1)),INDEX('Cycle 4'!F$10:F$999,MATCH($A363,'Cycle 4'!$L$10:$L$999,0),1)),INDEX('Cycle 5'!F$10:F$999,MATCH($A363,'Cycle 5'!$L$10:$L$999,0),1)),INDEX('Cycle 6'!F$10:F$999,MATCH($A363,'Cycle 6'!$L$10:$L$999,0),1)),INDEX('Cycle 7'!F$10:F$999,MATCH($A363,'Cycle 7'!$L$10:$L$999,0),1)),INDEX('Cycle 8'!F$10:F$999,MATCH($A363,'Cycle 8'!$L$10:$L$999,0),1)),INDEX('Cycle 9'!F$10:F$999,MATCH($A363,'Cycle 9'!$L$10:$L$999,0),1)),INDEX('Cycle 10'!F$10:F$999,MATCH($A363,'Cycle 10'!$L$10:$L$999,0),1)),INDEX('Cycle 11'!F$10:F$999,MATCH($A363,'Cycle 11'!$L$10:$L$999,0),1)),""))</f>
        <v/>
      </c>
      <c r="H363" t="str">
        <f>IF(IFERROR(IFERROR(IFERROR(IFERROR(IFERROR(IFERROR(IFERROR(IFERROR(IFERROR(IFERROR(IFERROR(IFERROR(INDEX(Summer!G$10:G$999,MATCH($A363,Summer!$L$10:$L$999,0),1),INDEX('Cycle 1'!G$10:G$999,MATCH($A363,'Cycle 1'!$L$10:$L$999,0),1)),INDEX('Cycle 2'!G$10:G$999,MATCH($A363,'Cycle 2'!$L$10:$L$999,0),1)),INDEX('Cycle 3'!G$10:G$999,MATCH($A363,'Cycle 3'!$L$10:$L$999,0),1)),INDEX('Cycle 4'!G$10:G$999,MATCH($A363,'Cycle 4'!$L$10:$L$999,0),1)),INDEX('Cycle 5'!G$10:G$999,MATCH($A363,'Cycle 5'!$L$10:$L$999,0),1)),INDEX('Cycle 6'!G$10:G$999,MATCH($A363,'Cycle 6'!$L$10:$L$999,0),1)),INDEX('Cycle 7'!G$10:G$999,MATCH($A363,'Cycle 7'!$L$10:$L$999,0),1)),INDEX('Cycle 8'!G$10:G$999,MATCH($A363,'Cycle 8'!$L$10:$L$999,0),1)),INDEX('Cycle 9'!G$10:G$999,MATCH($A363,'Cycle 9'!$L$10:$L$999,0),1)),INDEX('Cycle 10'!G$10:G$999,MATCH($A363,'Cycle 10'!$L$10:$L$999,0),1)),INDEX('Cycle 11'!G$10:G$999,MATCH($A363,'Cycle 11'!$L$10:$L$999,0),1)),"")="","",IFERROR(IFERROR(IFERROR(IFERROR(IFERROR(IFERROR(IFERROR(IFERROR(IFERROR(IFERROR(IFERROR(IFERROR(INDEX(Summer!G$10:G$999,MATCH($A363,Summer!$L$10:$L$999,0),1),INDEX('Cycle 1'!G$10:G$999,MATCH($A363,'Cycle 1'!$L$10:$L$999,0),1)),INDEX('Cycle 2'!G$10:G$999,MATCH($A363,'Cycle 2'!$L$10:$L$999,0),1)),INDEX('Cycle 3'!G$10:G$999,MATCH($A363,'Cycle 3'!$L$10:$L$999,0),1)),INDEX('Cycle 4'!G$10:G$999,MATCH($A363,'Cycle 4'!$L$10:$L$999,0),1)),INDEX('Cycle 5'!G$10:G$999,MATCH($A363,'Cycle 5'!$L$10:$L$999,0),1)),INDEX('Cycle 6'!G$10:G$999,MATCH($A363,'Cycle 6'!$L$10:$L$999,0),1)),INDEX('Cycle 7'!G$10:G$999,MATCH($A363,'Cycle 7'!$L$10:$L$999,0),1)),INDEX('Cycle 8'!G$10:G$999,MATCH($A363,'Cycle 8'!$L$10:$L$999,0),1)),INDEX('Cycle 9'!G$10:G$999,MATCH($A363,'Cycle 9'!$L$10:$L$999,0),1)),INDEX('Cycle 10'!G$10:G$999,MATCH($A363,'Cycle 10'!$L$10:$L$999,0),1)),INDEX('Cycle 11'!G$10:G$999,MATCH($A363,'Cycle 11'!$L$10:$L$999,0),1)),""))</f>
        <v/>
      </c>
      <c r="I363">
        <f>IFERROR(IF(C363="",MAX(I$1:I362),IF(ROW(C$2)=ROW(C363),1,IF(ISERROR(VLOOKUP(C363,C$2:C362,1,FALSE)),MAX(I$1:I362)+1,MAX(I$1:I362)))),"")</f>
        <v>0</v>
      </c>
      <c r="J363" t="str">
        <f t="shared" si="42"/>
        <v/>
      </c>
      <c r="K363" t="str">
        <f t="shared" si="48"/>
        <v/>
      </c>
      <c r="L363" t="str">
        <f t="shared" si="48"/>
        <v/>
      </c>
      <c r="M363" t="str">
        <f t="shared" si="48"/>
        <v/>
      </c>
      <c r="N363" t="str">
        <f t="shared" si="48"/>
        <v/>
      </c>
      <c r="O363" t="str">
        <f t="shared" si="48"/>
        <v/>
      </c>
      <c r="P363" t="str">
        <f t="shared" si="48"/>
        <v/>
      </c>
      <c r="Q363" t="str">
        <f t="shared" si="48"/>
        <v/>
      </c>
      <c r="R363" t="str">
        <f t="shared" si="48"/>
        <v/>
      </c>
      <c r="S363" t="str">
        <f t="shared" si="48"/>
        <v/>
      </c>
      <c r="T363" t="str">
        <f t="shared" si="48"/>
        <v/>
      </c>
      <c r="U363" t="str">
        <f t="shared" si="48"/>
        <v/>
      </c>
      <c r="V363" t="str">
        <f t="shared" si="48"/>
        <v/>
      </c>
      <c r="W363" t="str">
        <f t="shared" si="44"/>
        <v/>
      </c>
      <c r="X363">
        <f>IF(OR(H363="No",H363=""),0,IF(COUNTIFS(H$2:H363,"Yes",C$2:C363,C363)&gt;1,0,COUNTIFS(H$2:H363,"Yes",C$2:C363,C363)))+IF(X362=$X$1,0,X362)</f>
        <v>0</v>
      </c>
    </row>
    <row r="364" spans="1:24" x14ac:dyDescent="0.3">
      <c r="A364">
        <f>ROWS($A$2:$A364)</f>
        <v>363</v>
      </c>
      <c r="B364" t="str">
        <f>IF(ISERROR(VLOOKUP(A364,Summer!L$11:L$500,1,FALSE)),IF(ISERROR(VLOOKUP(A364,'Cycle 1'!L$11:L$500,1,FALSE)),IF(ISERROR(VLOOKUP(A364,'Cycle 2'!L$11:L$500,1,FALSE)),IF(ISERROR(VLOOKUP(A364,'Cycle 3'!L$11:L$500,1,FALSE)),IF(ISERROR(VLOOKUP(A364,'Cycle 4'!L$11:L$500,1,FALSE)),IF(ISERROR(VLOOKUP(A364,'Cycle 5'!L$11:L$500,1,FALSE)),IF(ISERROR(VLOOKUP(A364,'Cycle 6'!L$11:L$500,1,FALSE)),IF(ISERROR(VLOOKUP(A364,'Cycle 7'!L$11:L$500,1,FALSE)),IF(ISERROR(VLOOKUP(A364,'Cycle 8'!L$11:L$500,1,FALSE)),IF(ISERROR(VLOOKUP(A364,'Cycle 9'!L$11:L$500,1,FALSE)),IF(ISERROR(VLOOKUP(A364,'Cycle 10'!L$11:L$500,1,FALSE)),IF(ISERROR(VLOOKUP(A364,'Cycle 11'!L$11:L$500,1,FALSE)),"","Cycle 11"),"Cycle 10"),"Cycle 9"),"Cycle 8"),"Cycle 7"),"Cycle 6"),"Cycle 5"),"Cycle 4"),"Cycle 3"),"Cycle 2"),"Cycle 1"),"Summer")</f>
        <v/>
      </c>
      <c r="C364" t="str">
        <f>IF(IFERROR(IFERROR(IFERROR(IFERROR(IFERROR(IFERROR(IFERROR(IFERROR(IFERROR(IFERROR(IFERROR(IFERROR(INDEX(Summer!B$10:B$999,MATCH($A364,Summer!$L$10:$L$999,0),1),INDEX('Cycle 1'!B$10:B$999,MATCH($A364,'Cycle 1'!$L$10:$L$999,0),1)),INDEX('Cycle 2'!B$10:B$999,MATCH($A364,'Cycle 2'!$L$10:$L$999,0),1)),INDEX('Cycle 3'!B$10:B$999,MATCH($A364,'Cycle 3'!$L$10:$L$999,0),1)),INDEX('Cycle 4'!B$10:B$999,MATCH($A364,'Cycle 4'!$L$10:$L$999,0),1)),INDEX('Cycle 5'!B$10:B$999,MATCH($A364,'Cycle 5'!$L$10:$L$999,0),1)),INDEX('Cycle 6'!B$10:B$999,MATCH($A364,'Cycle 6'!$L$10:$L$999,0),1)),INDEX('Cycle 7'!B$10:B$999,MATCH($A364,'Cycle 7'!$L$10:$L$999,0),1)),INDEX('Cycle 8'!B$10:B$999,MATCH($A364,'Cycle 8'!$L$10:$L$999,0),1)),INDEX('Cycle 9'!B$10:B$999,MATCH($A364,'Cycle 9'!$L$10:$L$999,0),1)),INDEX('Cycle 10'!B$10:B$999,MATCH($A364,'Cycle 10'!$L$10:$L$999,0),1)),INDEX('Cycle 11'!B$10:B$999,MATCH($A364,'Cycle 11'!$L$10:$L$999,0),1)),"")="","",IFERROR(IFERROR(IFERROR(IFERROR(IFERROR(IFERROR(IFERROR(IFERROR(IFERROR(IFERROR(IFERROR(IFERROR(INDEX(Summer!B$10:B$999,MATCH($A364,Summer!$L$10:$L$999,0),1),INDEX('Cycle 1'!B$10:B$999,MATCH($A364,'Cycle 1'!$L$10:$L$999,0),1)),INDEX('Cycle 2'!B$10:B$999,MATCH($A364,'Cycle 2'!$L$10:$L$999,0),1)),INDEX('Cycle 3'!B$10:B$999,MATCH($A364,'Cycle 3'!$L$10:$L$999,0),1)),INDEX('Cycle 4'!B$10:B$999,MATCH($A364,'Cycle 4'!$L$10:$L$999,0),1)),INDEX('Cycle 5'!B$10:B$999,MATCH($A364,'Cycle 5'!$L$10:$L$999,0),1)),INDEX('Cycle 6'!B$10:B$999,MATCH($A364,'Cycle 6'!$L$10:$L$999,0),1)),INDEX('Cycle 7'!B$10:B$999,MATCH($A364,'Cycle 7'!$L$10:$L$999,0),1)),INDEX('Cycle 8'!B$10:B$999,MATCH($A364,'Cycle 8'!$L$10:$L$999,0),1)),INDEX('Cycle 9'!B$10:B$999,MATCH($A364,'Cycle 9'!$L$10:$L$999,0),1)),INDEX('Cycle 10'!B$10:B$999,MATCH($A364,'Cycle 10'!$L$10:$L$999,0),1)),INDEX('Cycle 11'!B$10:B$999,MATCH($A364,'Cycle 11'!$L$10:$L$999,0),1)),""))</f>
        <v/>
      </c>
      <c r="D364" t="str">
        <f>IF(IFERROR(IFERROR(IFERROR(IFERROR(IFERROR(IFERROR(IFERROR(IFERROR(IFERROR(IFERROR(IFERROR(IFERROR(INDEX(Summer!C$10:C$999,MATCH($A364,Summer!$L$10:$L$999,0),1),INDEX('Cycle 1'!C$10:C$999,MATCH($A364,'Cycle 1'!$L$10:$L$999,0),1)),INDEX('Cycle 2'!C$10:C$999,MATCH($A364,'Cycle 2'!$L$10:$L$999,0),1)),INDEX('Cycle 3'!C$10:C$999,MATCH($A364,'Cycle 3'!$L$10:$L$999,0),1)),INDEX('Cycle 4'!C$10:C$999,MATCH($A364,'Cycle 4'!$L$10:$L$999,0),1)),INDEX('Cycle 5'!C$10:C$999,MATCH($A364,'Cycle 5'!$L$10:$L$999,0),1)),INDEX('Cycle 6'!C$10:C$999,MATCH($A364,'Cycle 6'!$L$10:$L$999,0),1)),INDEX('Cycle 7'!C$10:C$999,MATCH($A364,'Cycle 7'!$L$10:$L$999,0),1)),INDEX('Cycle 8'!C$10:C$999,MATCH($A364,'Cycle 8'!$L$10:$L$999,0),1)),INDEX('Cycle 9'!C$10:C$999,MATCH($A364,'Cycle 9'!$L$10:$L$999,0),1)),INDEX('Cycle 10'!C$10:C$999,MATCH($A364,'Cycle 10'!$L$10:$L$999,0),1)),INDEX('Cycle 11'!C$10:C$999,MATCH($A364,'Cycle 11'!$L$10:$L$999,0),1)),"")="","",IFERROR(IFERROR(IFERROR(IFERROR(IFERROR(IFERROR(IFERROR(IFERROR(IFERROR(IFERROR(IFERROR(IFERROR(INDEX(Summer!C$10:C$999,MATCH($A364,Summer!$L$10:$L$999,0),1),INDEX('Cycle 1'!C$10:C$999,MATCH($A364,'Cycle 1'!$L$10:$L$999,0),1)),INDEX('Cycle 2'!C$10:C$999,MATCH($A364,'Cycle 2'!$L$10:$L$999,0),1)),INDEX('Cycle 3'!C$10:C$999,MATCH($A364,'Cycle 3'!$L$10:$L$999,0),1)),INDEX('Cycle 4'!C$10:C$999,MATCH($A364,'Cycle 4'!$L$10:$L$999,0),1)),INDEX('Cycle 5'!C$10:C$999,MATCH($A364,'Cycle 5'!$L$10:$L$999,0),1)),INDEX('Cycle 6'!C$10:C$999,MATCH($A364,'Cycle 6'!$L$10:$L$999,0),1)),INDEX('Cycle 7'!C$10:C$999,MATCH($A364,'Cycle 7'!$L$10:$L$999,0),1)),INDEX('Cycle 8'!C$10:C$999,MATCH($A364,'Cycle 8'!$L$10:$L$999,0),1)),INDEX('Cycle 9'!C$10:C$999,MATCH($A364,'Cycle 9'!$L$10:$L$999,0),1)),INDEX('Cycle 10'!C$10:C$999,MATCH($A364,'Cycle 10'!$L$10:$L$999,0),1)),INDEX('Cycle 11'!C$10:C$999,MATCH($A364,'Cycle 11'!$L$10:$L$999,0),1)),""))</f>
        <v/>
      </c>
      <c r="E364" t="str">
        <f>IF(IFERROR(IFERROR(IFERROR(IFERROR(IFERROR(IFERROR(IFERROR(IFERROR(IFERROR(IFERROR(IFERROR(IFERROR(INDEX(Summer!D$10:D$999,MATCH($A364,Summer!$L$10:$L$999,0),1),INDEX('Cycle 1'!D$10:D$999,MATCH($A364,'Cycle 1'!$L$10:$L$999,0),1)),INDEX('Cycle 2'!D$10:D$999,MATCH($A364,'Cycle 2'!$L$10:$L$999,0),1)),INDEX('Cycle 3'!D$10:D$999,MATCH($A364,'Cycle 3'!$L$10:$L$999,0),1)),INDEX('Cycle 4'!D$10:D$999,MATCH($A364,'Cycle 4'!$L$10:$L$999,0),1)),INDEX('Cycle 5'!D$10:D$999,MATCH($A364,'Cycle 5'!$L$10:$L$999,0),1)),INDEX('Cycle 6'!D$10:D$999,MATCH($A364,'Cycle 6'!$L$10:$L$999,0),1)),INDEX('Cycle 7'!D$10:D$999,MATCH($A364,'Cycle 7'!$L$10:$L$999,0),1)),INDEX('Cycle 8'!D$10:D$999,MATCH($A364,'Cycle 8'!$L$10:$L$999,0),1)),INDEX('Cycle 9'!D$10:D$999,MATCH($A364,'Cycle 9'!$L$10:$L$999,0),1)),INDEX('Cycle 10'!D$10:D$999,MATCH($A364,'Cycle 10'!$L$10:$L$999,0),1)),INDEX('Cycle 11'!D$10:D$999,MATCH($A364,'Cycle 11'!$L$10:$L$999,0),1)),"")="","",IFERROR(IFERROR(IFERROR(IFERROR(IFERROR(IFERROR(IFERROR(IFERROR(IFERROR(IFERROR(IFERROR(IFERROR(INDEX(Summer!D$10:D$999,MATCH($A364,Summer!$L$10:$L$999,0),1),INDEX('Cycle 1'!D$10:D$999,MATCH($A364,'Cycle 1'!$L$10:$L$999,0),1)),INDEX('Cycle 2'!D$10:D$999,MATCH($A364,'Cycle 2'!$L$10:$L$999,0),1)),INDEX('Cycle 3'!D$10:D$999,MATCH($A364,'Cycle 3'!$L$10:$L$999,0),1)),INDEX('Cycle 4'!D$10:D$999,MATCH($A364,'Cycle 4'!$L$10:$L$999,0),1)),INDEX('Cycle 5'!D$10:D$999,MATCH($A364,'Cycle 5'!$L$10:$L$999,0),1)),INDEX('Cycle 6'!D$10:D$999,MATCH($A364,'Cycle 6'!$L$10:$L$999,0),1)),INDEX('Cycle 7'!D$10:D$999,MATCH($A364,'Cycle 7'!$L$10:$L$999,0),1)),INDEX('Cycle 8'!D$10:D$999,MATCH($A364,'Cycle 8'!$L$10:$L$999,0),1)),INDEX('Cycle 9'!D$10:D$999,MATCH($A364,'Cycle 9'!$L$10:$L$999,0),1)),INDEX('Cycle 10'!D$10:D$999,MATCH($A364,'Cycle 10'!$L$10:$L$999,0),1)),INDEX('Cycle 11'!D$10:D$999,MATCH($A364,'Cycle 11'!$L$10:$L$999,0),1)),""))</f>
        <v/>
      </c>
      <c r="F364" t="str">
        <f>IF(IFERROR(IFERROR(IFERROR(IFERROR(IFERROR(IFERROR(IFERROR(IFERROR(IFERROR(IFERROR(IFERROR(IFERROR(INDEX(Summer!E$10:E$999,MATCH($A364,Summer!$L$10:$L$999,0),1),INDEX('Cycle 1'!E$10:E$999,MATCH($A364,'Cycle 1'!$L$10:$L$999,0),1)),INDEX('Cycle 2'!E$10:E$999,MATCH($A364,'Cycle 2'!$L$10:$L$999,0),1)),INDEX('Cycle 3'!E$10:E$999,MATCH($A364,'Cycle 3'!$L$10:$L$999,0),1)),INDEX('Cycle 4'!E$10:E$999,MATCH($A364,'Cycle 4'!$L$10:$L$999,0),1)),INDEX('Cycle 5'!E$10:E$999,MATCH($A364,'Cycle 5'!$L$10:$L$999,0),1)),INDEX('Cycle 6'!E$10:E$999,MATCH($A364,'Cycle 6'!$L$10:$L$999,0),1)),INDEX('Cycle 7'!E$10:E$999,MATCH($A364,'Cycle 7'!$L$10:$L$999,0),1)),INDEX('Cycle 8'!E$10:E$999,MATCH($A364,'Cycle 8'!$L$10:$L$999,0),1)),INDEX('Cycle 9'!E$10:E$999,MATCH($A364,'Cycle 9'!$L$10:$L$999,0),1)),INDEX('Cycle 10'!E$10:E$999,MATCH($A364,'Cycle 10'!$L$10:$L$999,0),1)),INDEX('Cycle 11'!E$10:E$999,MATCH($A364,'Cycle 11'!$L$10:$L$999,0),1)),"")="","",IFERROR(IFERROR(IFERROR(IFERROR(IFERROR(IFERROR(IFERROR(IFERROR(IFERROR(IFERROR(IFERROR(IFERROR(INDEX(Summer!E$10:E$999,MATCH($A364,Summer!$L$10:$L$999,0),1),INDEX('Cycle 1'!E$10:E$999,MATCH($A364,'Cycle 1'!$L$10:$L$999,0),1)),INDEX('Cycle 2'!E$10:E$999,MATCH($A364,'Cycle 2'!$L$10:$L$999,0),1)),INDEX('Cycle 3'!E$10:E$999,MATCH($A364,'Cycle 3'!$L$10:$L$999,0),1)),INDEX('Cycle 4'!E$10:E$999,MATCH($A364,'Cycle 4'!$L$10:$L$999,0),1)),INDEX('Cycle 5'!E$10:E$999,MATCH($A364,'Cycle 5'!$L$10:$L$999,0),1)),INDEX('Cycle 6'!E$10:E$999,MATCH($A364,'Cycle 6'!$L$10:$L$999,0),1)),INDEX('Cycle 7'!E$10:E$999,MATCH($A364,'Cycle 7'!$L$10:$L$999,0),1)),INDEX('Cycle 8'!E$10:E$999,MATCH($A364,'Cycle 8'!$L$10:$L$999,0),1)),INDEX('Cycle 9'!E$10:E$999,MATCH($A364,'Cycle 9'!$L$10:$L$999,0),1)),INDEX('Cycle 10'!E$10:E$999,MATCH($A364,'Cycle 10'!$L$10:$L$999,0),1)),INDEX('Cycle 11'!E$10:E$999,MATCH($A364,'Cycle 11'!$L$10:$L$999,0),1)),""))</f>
        <v/>
      </c>
      <c r="G364" t="str">
        <f>IF(IFERROR(IFERROR(IFERROR(IFERROR(IFERROR(IFERROR(IFERROR(IFERROR(IFERROR(IFERROR(IFERROR(IFERROR(INDEX(Summer!F$10:F$999,MATCH($A364,Summer!$L$10:$L$999,0),1),INDEX('Cycle 1'!F$10:F$999,MATCH($A364,'Cycle 1'!$L$10:$L$999,0),1)),INDEX('Cycle 2'!F$10:F$999,MATCH($A364,'Cycle 2'!$L$10:$L$999,0),1)),INDEX('Cycle 3'!F$10:F$999,MATCH($A364,'Cycle 3'!$L$10:$L$999,0),1)),INDEX('Cycle 4'!F$10:F$999,MATCH($A364,'Cycle 4'!$L$10:$L$999,0),1)),INDEX('Cycle 5'!F$10:F$999,MATCH($A364,'Cycle 5'!$L$10:$L$999,0),1)),INDEX('Cycle 6'!F$10:F$999,MATCH($A364,'Cycle 6'!$L$10:$L$999,0),1)),INDEX('Cycle 7'!F$10:F$999,MATCH($A364,'Cycle 7'!$L$10:$L$999,0),1)),INDEX('Cycle 8'!F$10:F$999,MATCH($A364,'Cycle 8'!$L$10:$L$999,0),1)),INDEX('Cycle 9'!F$10:F$999,MATCH($A364,'Cycle 9'!$L$10:$L$999,0),1)),INDEX('Cycle 10'!F$10:F$999,MATCH($A364,'Cycle 10'!$L$10:$L$999,0),1)),INDEX('Cycle 11'!F$10:F$999,MATCH($A364,'Cycle 11'!$L$10:$L$999,0),1)),"")="","",IFERROR(IFERROR(IFERROR(IFERROR(IFERROR(IFERROR(IFERROR(IFERROR(IFERROR(IFERROR(IFERROR(IFERROR(INDEX(Summer!F$10:F$999,MATCH($A364,Summer!$L$10:$L$999,0),1),INDEX('Cycle 1'!F$10:F$999,MATCH($A364,'Cycle 1'!$L$10:$L$999,0),1)),INDEX('Cycle 2'!F$10:F$999,MATCH($A364,'Cycle 2'!$L$10:$L$999,0),1)),INDEX('Cycle 3'!F$10:F$999,MATCH($A364,'Cycle 3'!$L$10:$L$999,0),1)),INDEX('Cycle 4'!F$10:F$999,MATCH($A364,'Cycle 4'!$L$10:$L$999,0),1)),INDEX('Cycle 5'!F$10:F$999,MATCH($A364,'Cycle 5'!$L$10:$L$999,0),1)),INDEX('Cycle 6'!F$10:F$999,MATCH($A364,'Cycle 6'!$L$10:$L$999,0),1)),INDEX('Cycle 7'!F$10:F$999,MATCH($A364,'Cycle 7'!$L$10:$L$999,0),1)),INDEX('Cycle 8'!F$10:F$999,MATCH($A364,'Cycle 8'!$L$10:$L$999,0),1)),INDEX('Cycle 9'!F$10:F$999,MATCH($A364,'Cycle 9'!$L$10:$L$999,0),1)),INDEX('Cycle 10'!F$10:F$999,MATCH($A364,'Cycle 10'!$L$10:$L$999,0),1)),INDEX('Cycle 11'!F$10:F$999,MATCH($A364,'Cycle 11'!$L$10:$L$999,0),1)),""))</f>
        <v/>
      </c>
      <c r="H364" t="str">
        <f>IF(IFERROR(IFERROR(IFERROR(IFERROR(IFERROR(IFERROR(IFERROR(IFERROR(IFERROR(IFERROR(IFERROR(IFERROR(INDEX(Summer!G$10:G$999,MATCH($A364,Summer!$L$10:$L$999,0),1),INDEX('Cycle 1'!G$10:G$999,MATCH($A364,'Cycle 1'!$L$10:$L$999,0),1)),INDEX('Cycle 2'!G$10:G$999,MATCH($A364,'Cycle 2'!$L$10:$L$999,0),1)),INDEX('Cycle 3'!G$10:G$999,MATCH($A364,'Cycle 3'!$L$10:$L$999,0),1)),INDEX('Cycle 4'!G$10:G$999,MATCH($A364,'Cycle 4'!$L$10:$L$999,0),1)),INDEX('Cycle 5'!G$10:G$999,MATCH($A364,'Cycle 5'!$L$10:$L$999,0),1)),INDEX('Cycle 6'!G$10:G$999,MATCH($A364,'Cycle 6'!$L$10:$L$999,0),1)),INDEX('Cycle 7'!G$10:G$999,MATCH($A364,'Cycle 7'!$L$10:$L$999,0),1)),INDEX('Cycle 8'!G$10:G$999,MATCH($A364,'Cycle 8'!$L$10:$L$999,0),1)),INDEX('Cycle 9'!G$10:G$999,MATCH($A364,'Cycle 9'!$L$10:$L$999,0),1)),INDEX('Cycle 10'!G$10:G$999,MATCH($A364,'Cycle 10'!$L$10:$L$999,0),1)),INDEX('Cycle 11'!G$10:G$999,MATCH($A364,'Cycle 11'!$L$10:$L$999,0),1)),"")="","",IFERROR(IFERROR(IFERROR(IFERROR(IFERROR(IFERROR(IFERROR(IFERROR(IFERROR(IFERROR(IFERROR(IFERROR(INDEX(Summer!G$10:G$999,MATCH($A364,Summer!$L$10:$L$999,0),1),INDEX('Cycle 1'!G$10:G$999,MATCH($A364,'Cycle 1'!$L$10:$L$999,0),1)),INDEX('Cycle 2'!G$10:G$999,MATCH($A364,'Cycle 2'!$L$10:$L$999,0),1)),INDEX('Cycle 3'!G$10:G$999,MATCH($A364,'Cycle 3'!$L$10:$L$999,0),1)),INDEX('Cycle 4'!G$10:G$999,MATCH($A364,'Cycle 4'!$L$10:$L$999,0),1)),INDEX('Cycle 5'!G$10:G$999,MATCH($A364,'Cycle 5'!$L$10:$L$999,0),1)),INDEX('Cycle 6'!G$10:G$999,MATCH($A364,'Cycle 6'!$L$10:$L$999,0),1)),INDEX('Cycle 7'!G$10:G$999,MATCH($A364,'Cycle 7'!$L$10:$L$999,0),1)),INDEX('Cycle 8'!G$10:G$999,MATCH($A364,'Cycle 8'!$L$10:$L$999,0),1)),INDEX('Cycle 9'!G$10:G$999,MATCH($A364,'Cycle 9'!$L$10:$L$999,0),1)),INDEX('Cycle 10'!G$10:G$999,MATCH($A364,'Cycle 10'!$L$10:$L$999,0),1)),INDEX('Cycle 11'!G$10:G$999,MATCH($A364,'Cycle 11'!$L$10:$L$999,0),1)),""))</f>
        <v/>
      </c>
      <c r="I364">
        <f>IFERROR(IF(C364="",MAX(I$1:I363),IF(ROW(C$2)=ROW(C364),1,IF(ISERROR(VLOOKUP(C364,C$2:C363,1,FALSE)),MAX(I$1:I363)+1,MAX(I$1:I363)))),"")</f>
        <v>0</v>
      </c>
      <c r="J364" t="str">
        <f t="shared" si="42"/>
        <v/>
      </c>
      <c r="K364" t="str">
        <f t="shared" si="48"/>
        <v/>
      </c>
      <c r="L364" t="str">
        <f t="shared" si="48"/>
        <v/>
      </c>
      <c r="M364" t="str">
        <f t="shared" si="48"/>
        <v/>
      </c>
      <c r="N364" t="str">
        <f t="shared" si="48"/>
        <v/>
      </c>
      <c r="O364" t="str">
        <f t="shared" si="48"/>
        <v/>
      </c>
      <c r="P364" t="str">
        <f t="shared" si="48"/>
        <v/>
      </c>
      <c r="Q364" t="str">
        <f t="shared" si="48"/>
        <v/>
      </c>
      <c r="R364" t="str">
        <f t="shared" si="48"/>
        <v/>
      </c>
      <c r="S364" t="str">
        <f t="shared" si="48"/>
        <v/>
      </c>
      <c r="T364" t="str">
        <f t="shared" si="48"/>
        <v/>
      </c>
      <c r="U364" t="str">
        <f t="shared" si="48"/>
        <v/>
      </c>
      <c r="V364" t="str">
        <f t="shared" si="48"/>
        <v/>
      </c>
      <c r="W364" t="str">
        <f t="shared" si="44"/>
        <v/>
      </c>
      <c r="X364">
        <f>IF(OR(H364="No",H364=""),0,IF(COUNTIFS(H$2:H364,"Yes",C$2:C364,C364)&gt;1,0,COUNTIFS(H$2:H364,"Yes",C$2:C364,C364)))+IF(X363=$X$1,0,X363)</f>
        <v>0</v>
      </c>
    </row>
    <row r="365" spans="1:24" x14ac:dyDescent="0.3">
      <c r="A365">
        <f>ROWS($A$2:$A365)</f>
        <v>364</v>
      </c>
      <c r="B365" t="str">
        <f>IF(ISERROR(VLOOKUP(A365,Summer!L$11:L$500,1,FALSE)),IF(ISERROR(VLOOKUP(A365,'Cycle 1'!L$11:L$500,1,FALSE)),IF(ISERROR(VLOOKUP(A365,'Cycle 2'!L$11:L$500,1,FALSE)),IF(ISERROR(VLOOKUP(A365,'Cycle 3'!L$11:L$500,1,FALSE)),IF(ISERROR(VLOOKUP(A365,'Cycle 4'!L$11:L$500,1,FALSE)),IF(ISERROR(VLOOKUP(A365,'Cycle 5'!L$11:L$500,1,FALSE)),IF(ISERROR(VLOOKUP(A365,'Cycle 6'!L$11:L$500,1,FALSE)),IF(ISERROR(VLOOKUP(A365,'Cycle 7'!L$11:L$500,1,FALSE)),IF(ISERROR(VLOOKUP(A365,'Cycle 8'!L$11:L$500,1,FALSE)),IF(ISERROR(VLOOKUP(A365,'Cycle 9'!L$11:L$500,1,FALSE)),IF(ISERROR(VLOOKUP(A365,'Cycle 10'!L$11:L$500,1,FALSE)),IF(ISERROR(VLOOKUP(A365,'Cycle 11'!L$11:L$500,1,FALSE)),"","Cycle 11"),"Cycle 10"),"Cycle 9"),"Cycle 8"),"Cycle 7"),"Cycle 6"),"Cycle 5"),"Cycle 4"),"Cycle 3"),"Cycle 2"),"Cycle 1"),"Summer")</f>
        <v/>
      </c>
      <c r="C365" t="str">
        <f>IF(IFERROR(IFERROR(IFERROR(IFERROR(IFERROR(IFERROR(IFERROR(IFERROR(IFERROR(IFERROR(IFERROR(IFERROR(INDEX(Summer!B$10:B$999,MATCH($A365,Summer!$L$10:$L$999,0),1),INDEX('Cycle 1'!B$10:B$999,MATCH($A365,'Cycle 1'!$L$10:$L$999,0),1)),INDEX('Cycle 2'!B$10:B$999,MATCH($A365,'Cycle 2'!$L$10:$L$999,0),1)),INDEX('Cycle 3'!B$10:B$999,MATCH($A365,'Cycle 3'!$L$10:$L$999,0),1)),INDEX('Cycle 4'!B$10:B$999,MATCH($A365,'Cycle 4'!$L$10:$L$999,0),1)),INDEX('Cycle 5'!B$10:B$999,MATCH($A365,'Cycle 5'!$L$10:$L$999,0),1)),INDEX('Cycle 6'!B$10:B$999,MATCH($A365,'Cycle 6'!$L$10:$L$999,0),1)),INDEX('Cycle 7'!B$10:B$999,MATCH($A365,'Cycle 7'!$L$10:$L$999,0),1)),INDEX('Cycle 8'!B$10:B$999,MATCH($A365,'Cycle 8'!$L$10:$L$999,0),1)),INDEX('Cycle 9'!B$10:B$999,MATCH($A365,'Cycle 9'!$L$10:$L$999,0),1)),INDEX('Cycle 10'!B$10:B$999,MATCH($A365,'Cycle 10'!$L$10:$L$999,0),1)),INDEX('Cycle 11'!B$10:B$999,MATCH($A365,'Cycle 11'!$L$10:$L$999,0),1)),"")="","",IFERROR(IFERROR(IFERROR(IFERROR(IFERROR(IFERROR(IFERROR(IFERROR(IFERROR(IFERROR(IFERROR(IFERROR(INDEX(Summer!B$10:B$999,MATCH($A365,Summer!$L$10:$L$999,0),1),INDEX('Cycle 1'!B$10:B$999,MATCH($A365,'Cycle 1'!$L$10:$L$999,0),1)),INDEX('Cycle 2'!B$10:B$999,MATCH($A365,'Cycle 2'!$L$10:$L$999,0),1)),INDEX('Cycle 3'!B$10:B$999,MATCH($A365,'Cycle 3'!$L$10:$L$999,0),1)),INDEX('Cycle 4'!B$10:B$999,MATCH($A365,'Cycle 4'!$L$10:$L$999,0),1)),INDEX('Cycle 5'!B$10:B$999,MATCH($A365,'Cycle 5'!$L$10:$L$999,0),1)),INDEX('Cycle 6'!B$10:B$999,MATCH($A365,'Cycle 6'!$L$10:$L$999,0),1)),INDEX('Cycle 7'!B$10:B$999,MATCH($A365,'Cycle 7'!$L$10:$L$999,0),1)),INDEX('Cycle 8'!B$10:B$999,MATCH($A365,'Cycle 8'!$L$10:$L$999,0),1)),INDEX('Cycle 9'!B$10:B$999,MATCH($A365,'Cycle 9'!$L$10:$L$999,0),1)),INDEX('Cycle 10'!B$10:B$999,MATCH($A365,'Cycle 10'!$L$10:$L$999,0),1)),INDEX('Cycle 11'!B$10:B$999,MATCH($A365,'Cycle 11'!$L$10:$L$999,0),1)),""))</f>
        <v/>
      </c>
      <c r="D365" t="str">
        <f>IF(IFERROR(IFERROR(IFERROR(IFERROR(IFERROR(IFERROR(IFERROR(IFERROR(IFERROR(IFERROR(IFERROR(IFERROR(INDEX(Summer!C$10:C$999,MATCH($A365,Summer!$L$10:$L$999,0),1),INDEX('Cycle 1'!C$10:C$999,MATCH($A365,'Cycle 1'!$L$10:$L$999,0),1)),INDEX('Cycle 2'!C$10:C$999,MATCH($A365,'Cycle 2'!$L$10:$L$999,0),1)),INDEX('Cycle 3'!C$10:C$999,MATCH($A365,'Cycle 3'!$L$10:$L$999,0),1)),INDEX('Cycle 4'!C$10:C$999,MATCH($A365,'Cycle 4'!$L$10:$L$999,0),1)),INDEX('Cycle 5'!C$10:C$999,MATCH($A365,'Cycle 5'!$L$10:$L$999,0),1)),INDEX('Cycle 6'!C$10:C$999,MATCH($A365,'Cycle 6'!$L$10:$L$999,0),1)),INDEX('Cycle 7'!C$10:C$999,MATCH($A365,'Cycle 7'!$L$10:$L$999,0),1)),INDEX('Cycle 8'!C$10:C$999,MATCH($A365,'Cycle 8'!$L$10:$L$999,0),1)),INDEX('Cycle 9'!C$10:C$999,MATCH($A365,'Cycle 9'!$L$10:$L$999,0),1)),INDEX('Cycle 10'!C$10:C$999,MATCH($A365,'Cycle 10'!$L$10:$L$999,0),1)),INDEX('Cycle 11'!C$10:C$999,MATCH($A365,'Cycle 11'!$L$10:$L$999,0),1)),"")="","",IFERROR(IFERROR(IFERROR(IFERROR(IFERROR(IFERROR(IFERROR(IFERROR(IFERROR(IFERROR(IFERROR(IFERROR(INDEX(Summer!C$10:C$999,MATCH($A365,Summer!$L$10:$L$999,0),1),INDEX('Cycle 1'!C$10:C$999,MATCH($A365,'Cycle 1'!$L$10:$L$999,0),1)),INDEX('Cycle 2'!C$10:C$999,MATCH($A365,'Cycle 2'!$L$10:$L$999,0),1)),INDEX('Cycle 3'!C$10:C$999,MATCH($A365,'Cycle 3'!$L$10:$L$999,0),1)),INDEX('Cycle 4'!C$10:C$999,MATCH($A365,'Cycle 4'!$L$10:$L$999,0),1)),INDEX('Cycle 5'!C$10:C$999,MATCH($A365,'Cycle 5'!$L$10:$L$999,0),1)),INDEX('Cycle 6'!C$10:C$999,MATCH($A365,'Cycle 6'!$L$10:$L$999,0),1)),INDEX('Cycle 7'!C$10:C$999,MATCH($A365,'Cycle 7'!$L$10:$L$999,0),1)),INDEX('Cycle 8'!C$10:C$999,MATCH($A365,'Cycle 8'!$L$10:$L$999,0),1)),INDEX('Cycle 9'!C$10:C$999,MATCH($A365,'Cycle 9'!$L$10:$L$999,0),1)),INDEX('Cycle 10'!C$10:C$999,MATCH($A365,'Cycle 10'!$L$10:$L$999,0),1)),INDEX('Cycle 11'!C$10:C$999,MATCH($A365,'Cycle 11'!$L$10:$L$999,0),1)),""))</f>
        <v/>
      </c>
      <c r="E365" t="str">
        <f>IF(IFERROR(IFERROR(IFERROR(IFERROR(IFERROR(IFERROR(IFERROR(IFERROR(IFERROR(IFERROR(IFERROR(IFERROR(INDEX(Summer!D$10:D$999,MATCH($A365,Summer!$L$10:$L$999,0),1),INDEX('Cycle 1'!D$10:D$999,MATCH($A365,'Cycle 1'!$L$10:$L$999,0),1)),INDEX('Cycle 2'!D$10:D$999,MATCH($A365,'Cycle 2'!$L$10:$L$999,0),1)),INDEX('Cycle 3'!D$10:D$999,MATCH($A365,'Cycle 3'!$L$10:$L$999,0),1)),INDEX('Cycle 4'!D$10:D$999,MATCH($A365,'Cycle 4'!$L$10:$L$999,0),1)),INDEX('Cycle 5'!D$10:D$999,MATCH($A365,'Cycle 5'!$L$10:$L$999,0),1)),INDEX('Cycle 6'!D$10:D$999,MATCH($A365,'Cycle 6'!$L$10:$L$999,0),1)),INDEX('Cycle 7'!D$10:D$999,MATCH($A365,'Cycle 7'!$L$10:$L$999,0),1)),INDEX('Cycle 8'!D$10:D$999,MATCH($A365,'Cycle 8'!$L$10:$L$999,0),1)),INDEX('Cycle 9'!D$10:D$999,MATCH($A365,'Cycle 9'!$L$10:$L$999,0),1)),INDEX('Cycle 10'!D$10:D$999,MATCH($A365,'Cycle 10'!$L$10:$L$999,0),1)),INDEX('Cycle 11'!D$10:D$999,MATCH($A365,'Cycle 11'!$L$10:$L$999,0),1)),"")="","",IFERROR(IFERROR(IFERROR(IFERROR(IFERROR(IFERROR(IFERROR(IFERROR(IFERROR(IFERROR(IFERROR(IFERROR(INDEX(Summer!D$10:D$999,MATCH($A365,Summer!$L$10:$L$999,0),1),INDEX('Cycle 1'!D$10:D$999,MATCH($A365,'Cycle 1'!$L$10:$L$999,0),1)),INDEX('Cycle 2'!D$10:D$999,MATCH($A365,'Cycle 2'!$L$10:$L$999,0),1)),INDEX('Cycle 3'!D$10:D$999,MATCH($A365,'Cycle 3'!$L$10:$L$999,0),1)),INDEX('Cycle 4'!D$10:D$999,MATCH($A365,'Cycle 4'!$L$10:$L$999,0),1)),INDEX('Cycle 5'!D$10:D$999,MATCH($A365,'Cycle 5'!$L$10:$L$999,0),1)),INDEX('Cycle 6'!D$10:D$999,MATCH($A365,'Cycle 6'!$L$10:$L$999,0),1)),INDEX('Cycle 7'!D$10:D$999,MATCH($A365,'Cycle 7'!$L$10:$L$999,0),1)),INDEX('Cycle 8'!D$10:D$999,MATCH($A365,'Cycle 8'!$L$10:$L$999,0),1)),INDEX('Cycle 9'!D$10:D$999,MATCH($A365,'Cycle 9'!$L$10:$L$999,0),1)),INDEX('Cycle 10'!D$10:D$999,MATCH($A365,'Cycle 10'!$L$10:$L$999,0),1)),INDEX('Cycle 11'!D$10:D$999,MATCH($A365,'Cycle 11'!$L$10:$L$999,0),1)),""))</f>
        <v/>
      </c>
      <c r="F365" t="str">
        <f>IF(IFERROR(IFERROR(IFERROR(IFERROR(IFERROR(IFERROR(IFERROR(IFERROR(IFERROR(IFERROR(IFERROR(IFERROR(INDEX(Summer!E$10:E$999,MATCH($A365,Summer!$L$10:$L$999,0),1),INDEX('Cycle 1'!E$10:E$999,MATCH($A365,'Cycle 1'!$L$10:$L$999,0),1)),INDEX('Cycle 2'!E$10:E$999,MATCH($A365,'Cycle 2'!$L$10:$L$999,0),1)),INDEX('Cycle 3'!E$10:E$999,MATCH($A365,'Cycle 3'!$L$10:$L$999,0),1)),INDEX('Cycle 4'!E$10:E$999,MATCH($A365,'Cycle 4'!$L$10:$L$999,0),1)),INDEX('Cycle 5'!E$10:E$999,MATCH($A365,'Cycle 5'!$L$10:$L$999,0),1)),INDEX('Cycle 6'!E$10:E$999,MATCH($A365,'Cycle 6'!$L$10:$L$999,0),1)),INDEX('Cycle 7'!E$10:E$999,MATCH($A365,'Cycle 7'!$L$10:$L$999,0),1)),INDEX('Cycle 8'!E$10:E$999,MATCH($A365,'Cycle 8'!$L$10:$L$999,0),1)),INDEX('Cycle 9'!E$10:E$999,MATCH($A365,'Cycle 9'!$L$10:$L$999,0),1)),INDEX('Cycle 10'!E$10:E$999,MATCH($A365,'Cycle 10'!$L$10:$L$999,0),1)),INDEX('Cycle 11'!E$10:E$999,MATCH($A365,'Cycle 11'!$L$10:$L$999,0),1)),"")="","",IFERROR(IFERROR(IFERROR(IFERROR(IFERROR(IFERROR(IFERROR(IFERROR(IFERROR(IFERROR(IFERROR(IFERROR(INDEX(Summer!E$10:E$999,MATCH($A365,Summer!$L$10:$L$999,0),1),INDEX('Cycle 1'!E$10:E$999,MATCH($A365,'Cycle 1'!$L$10:$L$999,0),1)),INDEX('Cycle 2'!E$10:E$999,MATCH($A365,'Cycle 2'!$L$10:$L$999,0),1)),INDEX('Cycle 3'!E$10:E$999,MATCH($A365,'Cycle 3'!$L$10:$L$999,0),1)),INDEX('Cycle 4'!E$10:E$999,MATCH($A365,'Cycle 4'!$L$10:$L$999,0),1)),INDEX('Cycle 5'!E$10:E$999,MATCH($A365,'Cycle 5'!$L$10:$L$999,0),1)),INDEX('Cycle 6'!E$10:E$999,MATCH($A365,'Cycle 6'!$L$10:$L$999,0),1)),INDEX('Cycle 7'!E$10:E$999,MATCH($A365,'Cycle 7'!$L$10:$L$999,0),1)),INDEX('Cycle 8'!E$10:E$999,MATCH($A365,'Cycle 8'!$L$10:$L$999,0),1)),INDEX('Cycle 9'!E$10:E$999,MATCH($A365,'Cycle 9'!$L$10:$L$999,0),1)),INDEX('Cycle 10'!E$10:E$999,MATCH($A365,'Cycle 10'!$L$10:$L$999,0),1)),INDEX('Cycle 11'!E$10:E$999,MATCH($A365,'Cycle 11'!$L$10:$L$999,0),1)),""))</f>
        <v/>
      </c>
      <c r="G365" t="str">
        <f>IF(IFERROR(IFERROR(IFERROR(IFERROR(IFERROR(IFERROR(IFERROR(IFERROR(IFERROR(IFERROR(IFERROR(IFERROR(INDEX(Summer!F$10:F$999,MATCH($A365,Summer!$L$10:$L$999,0),1),INDEX('Cycle 1'!F$10:F$999,MATCH($A365,'Cycle 1'!$L$10:$L$999,0),1)),INDEX('Cycle 2'!F$10:F$999,MATCH($A365,'Cycle 2'!$L$10:$L$999,0),1)),INDEX('Cycle 3'!F$10:F$999,MATCH($A365,'Cycle 3'!$L$10:$L$999,0),1)),INDEX('Cycle 4'!F$10:F$999,MATCH($A365,'Cycle 4'!$L$10:$L$999,0),1)),INDEX('Cycle 5'!F$10:F$999,MATCH($A365,'Cycle 5'!$L$10:$L$999,0),1)),INDEX('Cycle 6'!F$10:F$999,MATCH($A365,'Cycle 6'!$L$10:$L$999,0),1)),INDEX('Cycle 7'!F$10:F$999,MATCH($A365,'Cycle 7'!$L$10:$L$999,0),1)),INDEX('Cycle 8'!F$10:F$999,MATCH($A365,'Cycle 8'!$L$10:$L$999,0),1)),INDEX('Cycle 9'!F$10:F$999,MATCH($A365,'Cycle 9'!$L$10:$L$999,0),1)),INDEX('Cycle 10'!F$10:F$999,MATCH($A365,'Cycle 10'!$L$10:$L$999,0),1)),INDEX('Cycle 11'!F$10:F$999,MATCH($A365,'Cycle 11'!$L$10:$L$999,0),1)),"")="","",IFERROR(IFERROR(IFERROR(IFERROR(IFERROR(IFERROR(IFERROR(IFERROR(IFERROR(IFERROR(IFERROR(IFERROR(INDEX(Summer!F$10:F$999,MATCH($A365,Summer!$L$10:$L$999,0),1),INDEX('Cycle 1'!F$10:F$999,MATCH($A365,'Cycle 1'!$L$10:$L$999,0),1)),INDEX('Cycle 2'!F$10:F$999,MATCH($A365,'Cycle 2'!$L$10:$L$999,0),1)),INDEX('Cycle 3'!F$10:F$999,MATCH($A365,'Cycle 3'!$L$10:$L$999,0),1)),INDEX('Cycle 4'!F$10:F$999,MATCH($A365,'Cycle 4'!$L$10:$L$999,0),1)),INDEX('Cycle 5'!F$10:F$999,MATCH($A365,'Cycle 5'!$L$10:$L$999,0),1)),INDEX('Cycle 6'!F$10:F$999,MATCH($A365,'Cycle 6'!$L$10:$L$999,0),1)),INDEX('Cycle 7'!F$10:F$999,MATCH($A365,'Cycle 7'!$L$10:$L$999,0),1)),INDEX('Cycle 8'!F$10:F$999,MATCH($A365,'Cycle 8'!$L$10:$L$999,0),1)),INDEX('Cycle 9'!F$10:F$999,MATCH($A365,'Cycle 9'!$L$10:$L$999,0),1)),INDEX('Cycle 10'!F$10:F$999,MATCH($A365,'Cycle 10'!$L$10:$L$999,0),1)),INDEX('Cycle 11'!F$10:F$999,MATCH($A365,'Cycle 11'!$L$10:$L$999,0),1)),""))</f>
        <v/>
      </c>
      <c r="H365" t="str">
        <f>IF(IFERROR(IFERROR(IFERROR(IFERROR(IFERROR(IFERROR(IFERROR(IFERROR(IFERROR(IFERROR(IFERROR(IFERROR(INDEX(Summer!G$10:G$999,MATCH($A365,Summer!$L$10:$L$999,0),1),INDEX('Cycle 1'!G$10:G$999,MATCH($A365,'Cycle 1'!$L$10:$L$999,0),1)),INDEX('Cycle 2'!G$10:G$999,MATCH($A365,'Cycle 2'!$L$10:$L$999,0),1)),INDEX('Cycle 3'!G$10:G$999,MATCH($A365,'Cycle 3'!$L$10:$L$999,0),1)),INDEX('Cycle 4'!G$10:G$999,MATCH($A365,'Cycle 4'!$L$10:$L$999,0),1)),INDEX('Cycle 5'!G$10:G$999,MATCH($A365,'Cycle 5'!$L$10:$L$999,0),1)),INDEX('Cycle 6'!G$10:G$999,MATCH($A365,'Cycle 6'!$L$10:$L$999,0),1)),INDEX('Cycle 7'!G$10:G$999,MATCH($A365,'Cycle 7'!$L$10:$L$999,0),1)),INDEX('Cycle 8'!G$10:G$999,MATCH($A365,'Cycle 8'!$L$10:$L$999,0),1)),INDEX('Cycle 9'!G$10:G$999,MATCH($A365,'Cycle 9'!$L$10:$L$999,0),1)),INDEX('Cycle 10'!G$10:G$999,MATCH($A365,'Cycle 10'!$L$10:$L$999,0),1)),INDEX('Cycle 11'!G$10:G$999,MATCH($A365,'Cycle 11'!$L$10:$L$999,0),1)),"")="","",IFERROR(IFERROR(IFERROR(IFERROR(IFERROR(IFERROR(IFERROR(IFERROR(IFERROR(IFERROR(IFERROR(IFERROR(INDEX(Summer!G$10:G$999,MATCH($A365,Summer!$L$10:$L$999,0),1),INDEX('Cycle 1'!G$10:G$999,MATCH($A365,'Cycle 1'!$L$10:$L$999,0),1)),INDEX('Cycle 2'!G$10:G$999,MATCH($A365,'Cycle 2'!$L$10:$L$999,0),1)),INDEX('Cycle 3'!G$10:G$999,MATCH($A365,'Cycle 3'!$L$10:$L$999,0),1)),INDEX('Cycle 4'!G$10:G$999,MATCH($A365,'Cycle 4'!$L$10:$L$999,0),1)),INDEX('Cycle 5'!G$10:G$999,MATCH($A365,'Cycle 5'!$L$10:$L$999,0),1)),INDEX('Cycle 6'!G$10:G$999,MATCH($A365,'Cycle 6'!$L$10:$L$999,0),1)),INDEX('Cycle 7'!G$10:G$999,MATCH($A365,'Cycle 7'!$L$10:$L$999,0),1)),INDEX('Cycle 8'!G$10:G$999,MATCH($A365,'Cycle 8'!$L$10:$L$999,0),1)),INDEX('Cycle 9'!G$10:G$999,MATCH($A365,'Cycle 9'!$L$10:$L$999,0),1)),INDEX('Cycle 10'!G$10:G$999,MATCH($A365,'Cycle 10'!$L$10:$L$999,0),1)),INDEX('Cycle 11'!G$10:G$999,MATCH($A365,'Cycle 11'!$L$10:$L$999,0),1)),""))</f>
        <v/>
      </c>
      <c r="I365">
        <f>IFERROR(IF(C365="",MAX(I$1:I364),IF(ROW(C$2)=ROW(C365),1,IF(ISERROR(VLOOKUP(C365,C$2:C364,1,FALSE)),MAX(I$1:I364)+1,MAX(I$1:I364)))),"")</f>
        <v>0</v>
      </c>
      <c r="J365" t="str">
        <f t="shared" si="42"/>
        <v/>
      </c>
      <c r="K365" t="str">
        <f t="shared" si="48"/>
        <v/>
      </c>
      <c r="L365" t="str">
        <f t="shared" si="48"/>
        <v/>
      </c>
      <c r="M365" t="str">
        <f t="shared" si="48"/>
        <v/>
      </c>
      <c r="N365" t="str">
        <f t="shared" si="48"/>
        <v/>
      </c>
      <c r="O365" t="str">
        <f t="shared" si="48"/>
        <v/>
      </c>
      <c r="P365" t="str">
        <f t="shared" si="48"/>
        <v/>
      </c>
      <c r="Q365" t="str">
        <f t="shared" si="48"/>
        <v/>
      </c>
      <c r="R365" t="str">
        <f t="shared" si="48"/>
        <v/>
      </c>
      <c r="S365" t="str">
        <f t="shared" si="48"/>
        <v/>
      </c>
      <c r="T365" t="str">
        <f t="shared" si="48"/>
        <v/>
      </c>
      <c r="U365" t="str">
        <f t="shared" si="48"/>
        <v/>
      </c>
      <c r="V365" t="str">
        <f t="shared" si="48"/>
        <v/>
      </c>
      <c r="W365" t="str">
        <f t="shared" si="44"/>
        <v/>
      </c>
      <c r="X365">
        <f>IF(OR(H365="No",H365=""),0,IF(COUNTIFS(H$2:H365,"Yes",C$2:C365,C365)&gt;1,0,COUNTIFS(H$2:H365,"Yes",C$2:C365,C365)))+IF(X364=$X$1,0,X364)</f>
        <v>0</v>
      </c>
    </row>
    <row r="366" spans="1:24" x14ac:dyDescent="0.3">
      <c r="A366">
        <f>ROWS($A$2:$A366)</f>
        <v>365</v>
      </c>
      <c r="B366" t="str">
        <f>IF(ISERROR(VLOOKUP(A366,Summer!L$11:L$500,1,FALSE)),IF(ISERROR(VLOOKUP(A366,'Cycle 1'!L$11:L$500,1,FALSE)),IF(ISERROR(VLOOKUP(A366,'Cycle 2'!L$11:L$500,1,FALSE)),IF(ISERROR(VLOOKUP(A366,'Cycle 3'!L$11:L$500,1,FALSE)),IF(ISERROR(VLOOKUP(A366,'Cycle 4'!L$11:L$500,1,FALSE)),IF(ISERROR(VLOOKUP(A366,'Cycle 5'!L$11:L$500,1,FALSE)),IF(ISERROR(VLOOKUP(A366,'Cycle 6'!L$11:L$500,1,FALSE)),IF(ISERROR(VLOOKUP(A366,'Cycle 7'!L$11:L$500,1,FALSE)),IF(ISERROR(VLOOKUP(A366,'Cycle 8'!L$11:L$500,1,FALSE)),IF(ISERROR(VLOOKUP(A366,'Cycle 9'!L$11:L$500,1,FALSE)),IF(ISERROR(VLOOKUP(A366,'Cycle 10'!L$11:L$500,1,FALSE)),IF(ISERROR(VLOOKUP(A366,'Cycle 11'!L$11:L$500,1,FALSE)),"","Cycle 11"),"Cycle 10"),"Cycle 9"),"Cycle 8"),"Cycle 7"),"Cycle 6"),"Cycle 5"),"Cycle 4"),"Cycle 3"),"Cycle 2"),"Cycle 1"),"Summer")</f>
        <v/>
      </c>
      <c r="C366" t="str">
        <f>IF(IFERROR(IFERROR(IFERROR(IFERROR(IFERROR(IFERROR(IFERROR(IFERROR(IFERROR(IFERROR(IFERROR(IFERROR(INDEX(Summer!B$10:B$999,MATCH($A366,Summer!$L$10:$L$999,0),1),INDEX('Cycle 1'!B$10:B$999,MATCH($A366,'Cycle 1'!$L$10:$L$999,0),1)),INDEX('Cycle 2'!B$10:B$999,MATCH($A366,'Cycle 2'!$L$10:$L$999,0),1)),INDEX('Cycle 3'!B$10:B$999,MATCH($A366,'Cycle 3'!$L$10:$L$999,0),1)),INDEX('Cycle 4'!B$10:B$999,MATCH($A366,'Cycle 4'!$L$10:$L$999,0),1)),INDEX('Cycle 5'!B$10:B$999,MATCH($A366,'Cycle 5'!$L$10:$L$999,0),1)),INDEX('Cycle 6'!B$10:B$999,MATCH($A366,'Cycle 6'!$L$10:$L$999,0),1)),INDEX('Cycle 7'!B$10:B$999,MATCH($A366,'Cycle 7'!$L$10:$L$999,0),1)),INDEX('Cycle 8'!B$10:B$999,MATCH($A366,'Cycle 8'!$L$10:$L$999,0),1)),INDEX('Cycle 9'!B$10:B$999,MATCH($A366,'Cycle 9'!$L$10:$L$999,0),1)),INDEX('Cycle 10'!B$10:B$999,MATCH($A366,'Cycle 10'!$L$10:$L$999,0),1)),INDEX('Cycle 11'!B$10:B$999,MATCH($A366,'Cycle 11'!$L$10:$L$999,0),1)),"")="","",IFERROR(IFERROR(IFERROR(IFERROR(IFERROR(IFERROR(IFERROR(IFERROR(IFERROR(IFERROR(IFERROR(IFERROR(INDEX(Summer!B$10:B$999,MATCH($A366,Summer!$L$10:$L$999,0),1),INDEX('Cycle 1'!B$10:B$999,MATCH($A366,'Cycle 1'!$L$10:$L$999,0),1)),INDEX('Cycle 2'!B$10:B$999,MATCH($A366,'Cycle 2'!$L$10:$L$999,0),1)),INDEX('Cycle 3'!B$10:B$999,MATCH($A366,'Cycle 3'!$L$10:$L$999,0),1)),INDEX('Cycle 4'!B$10:B$999,MATCH($A366,'Cycle 4'!$L$10:$L$999,0),1)),INDEX('Cycle 5'!B$10:B$999,MATCH($A366,'Cycle 5'!$L$10:$L$999,0),1)),INDEX('Cycle 6'!B$10:B$999,MATCH($A366,'Cycle 6'!$L$10:$L$999,0),1)),INDEX('Cycle 7'!B$10:B$999,MATCH($A366,'Cycle 7'!$L$10:$L$999,0),1)),INDEX('Cycle 8'!B$10:B$999,MATCH($A366,'Cycle 8'!$L$10:$L$999,0),1)),INDEX('Cycle 9'!B$10:B$999,MATCH($A366,'Cycle 9'!$L$10:$L$999,0),1)),INDEX('Cycle 10'!B$10:B$999,MATCH($A366,'Cycle 10'!$L$10:$L$999,0),1)),INDEX('Cycle 11'!B$10:B$999,MATCH($A366,'Cycle 11'!$L$10:$L$999,0),1)),""))</f>
        <v/>
      </c>
      <c r="D366" t="str">
        <f>IF(IFERROR(IFERROR(IFERROR(IFERROR(IFERROR(IFERROR(IFERROR(IFERROR(IFERROR(IFERROR(IFERROR(IFERROR(INDEX(Summer!C$10:C$999,MATCH($A366,Summer!$L$10:$L$999,0),1),INDEX('Cycle 1'!C$10:C$999,MATCH($A366,'Cycle 1'!$L$10:$L$999,0),1)),INDEX('Cycle 2'!C$10:C$999,MATCH($A366,'Cycle 2'!$L$10:$L$999,0),1)),INDEX('Cycle 3'!C$10:C$999,MATCH($A366,'Cycle 3'!$L$10:$L$999,0),1)),INDEX('Cycle 4'!C$10:C$999,MATCH($A366,'Cycle 4'!$L$10:$L$999,0),1)),INDEX('Cycle 5'!C$10:C$999,MATCH($A366,'Cycle 5'!$L$10:$L$999,0),1)),INDEX('Cycle 6'!C$10:C$999,MATCH($A366,'Cycle 6'!$L$10:$L$999,0),1)),INDEX('Cycle 7'!C$10:C$999,MATCH($A366,'Cycle 7'!$L$10:$L$999,0),1)),INDEX('Cycle 8'!C$10:C$999,MATCH($A366,'Cycle 8'!$L$10:$L$999,0),1)),INDEX('Cycle 9'!C$10:C$999,MATCH($A366,'Cycle 9'!$L$10:$L$999,0),1)),INDEX('Cycle 10'!C$10:C$999,MATCH($A366,'Cycle 10'!$L$10:$L$999,0),1)),INDEX('Cycle 11'!C$10:C$999,MATCH($A366,'Cycle 11'!$L$10:$L$999,0),1)),"")="","",IFERROR(IFERROR(IFERROR(IFERROR(IFERROR(IFERROR(IFERROR(IFERROR(IFERROR(IFERROR(IFERROR(IFERROR(INDEX(Summer!C$10:C$999,MATCH($A366,Summer!$L$10:$L$999,0),1),INDEX('Cycle 1'!C$10:C$999,MATCH($A366,'Cycle 1'!$L$10:$L$999,0),1)),INDEX('Cycle 2'!C$10:C$999,MATCH($A366,'Cycle 2'!$L$10:$L$999,0),1)),INDEX('Cycle 3'!C$10:C$999,MATCH($A366,'Cycle 3'!$L$10:$L$999,0),1)),INDEX('Cycle 4'!C$10:C$999,MATCH($A366,'Cycle 4'!$L$10:$L$999,0),1)),INDEX('Cycle 5'!C$10:C$999,MATCH($A366,'Cycle 5'!$L$10:$L$999,0),1)),INDEX('Cycle 6'!C$10:C$999,MATCH($A366,'Cycle 6'!$L$10:$L$999,0),1)),INDEX('Cycle 7'!C$10:C$999,MATCH($A366,'Cycle 7'!$L$10:$L$999,0),1)),INDEX('Cycle 8'!C$10:C$999,MATCH($A366,'Cycle 8'!$L$10:$L$999,0),1)),INDEX('Cycle 9'!C$10:C$999,MATCH($A366,'Cycle 9'!$L$10:$L$999,0),1)),INDEX('Cycle 10'!C$10:C$999,MATCH($A366,'Cycle 10'!$L$10:$L$999,0),1)),INDEX('Cycle 11'!C$10:C$999,MATCH($A366,'Cycle 11'!$L$10:$L$999,0),1)),""))</f>
        <v/>
      </c>
      <c r="E366" t="str">
        <f>IF(IFERROR(IFERROR(IFERROR(IFERROR(IFERROR(IFERROR(IFERROR(IFERROR(IFERROR(IFERROR(IFERROR(IFERROR(INDEX(Summer!D$10:D$999,MATCH($A366,Summer!$L$10:$L$999,0),1),INDEX('Cycle 1'!D$10:D$999,MATCH($A366,'Cycle 1'!$L$10:$L$999,0),1)),INDEX('Cycle 2'!D$10:D$999,MATCH($A366,'Cycle 2'!$L$10:$L$999,0),1)),INDEX('Cycle 3'!D$10:D$999,MATCH($A366,'Cycle 3'!$L$10:$L$999,0),1)),INDEX('Cycle 4'!D$10:D$999,MATCH($A366,'Cycle 4'!$L$10:$L$999,0),1)),INDEX('Cycle 5'!D$10:D$999,MATCH($A366,'Cycle 5'!$L$10:$L$999,0),1)),INDEX('Cycle 6'!D$10:D$999,MATCH($A366,'Cycle 6'!$L$10:$L$999,0),1)),INDEX('Cycle 7'!D$10:D$999,MATCH($A366,'Cycle 7'!$L$10:$L$999,0),1)),INDEX('Cycle 8'!D$10:D$999,MATCH($A366,'Cycle 8'!$L$10:$L$999,0),1)),INDEX('Cycle 9'!D$10:D$999,MATCH($A366,'Cycle 9'!$L$10:$L$999,0),1)),INDEX('Cycle 10'!D$10:D$999,MATCH($A366,'Cycle 10'!$L$10:$L$999,0),1)),INDEX('Cycle 11'!D$10:D$999,MATCH($A366,'Cycle 11'!$L$10:$L$999,0),1)),"")="","",IFERROR(IFERROR(IFERROR(IFERROR(IFERROR(IFERROR(IFERROR(IFERROR(IFERROR(IFERROR(IFERROR(IFERROR(INDEX(Summer!D$10:D$999,MATCH($A366,Summer!$L$10:$L$999,0),1),INDEX('Cycle 1'!D$10:D$999,MATCH($A366,'Cycle 1'!$L$10:$L$999,0),1)),INDEX('Cycle 2'!D$10:D$999,MATCH($A366,'Cycle 2'!$L$10:$L$999,0),1)),INDEX('Cycle 3'!D$10:D$999,MATCH($A366,'Cycle 3'!$L$10:$L$999,0),1)),INDEX('Cycle 4'!D$10:D$999,MATCH($A366,'Cycle 4'!$L$10:$L$999,0),1)),INDEX('Cycle 5'!D$10:D$999,MATCH($A366,'Cycle 5'!$L$10:$L$999,0),1)),INDEX('Cycle 6'!D$10:D$999,MATCH($A366,'Cycle 6'!$L$10:$L$999,0),1)),INDEX('Cycle 7'!D$10:D$999,MATCH($A366,'Cycle 7'!$L$10:$L$999,0),1)),INDEX('Cycle 8'!D$10:D$999,MATCH($A366,'Cycle 8'!$L$10:$L$999,0),1)),INDEX('Cycle 9'!D$10:D$999,MATCH($A366,'Cycle 9'!$L$10:$L$999,0),1)),INDEX('Cycle 10'!D$10:D$999,MATCH($A366,'Cycle 10'!$L$10:$L$999,0),1)),INDEX('Cycle 11'!D$10:D$999,MATCH($A366,'Cycle 11'!$L$10:$L$999,0),1)),""))</f>
        <v/>
      </c>
      <c r="F366" t="str">
        <f>IF(IFERROR(IFERROR(IFERROR(IFERROR(IFERROR(IFERROR(IFERROR(IFERROR(IFERROR(IFERROR(IFERROR(IFERROR(INDEX(Summer!E$10:E$999,MATCH($A366,Summer!$L$10:$L$999,0),1),INDEX('Cycle 1'!E$10:E$999,MATCH($A366,'Cycle 1'!$L$10:$L$999,0),1)),INDEX('Cycle 2'!E$10:E$999,MATCH($A366,'Cycle 2'!$L$10:$L$999,0),1)),INDEX('Cycle 3'!E$10:E$999,MATCH($A366,'Cycle 3'!$L$10:$L$999,0),1)),INDEX('Cycle 4'!E$10:E$999,MATCH($A366,'Cycle 4'!$L$10:$L$999,0),1)),INDEX('Cycle 5'!E$10:E$999,MATCH($A366,'Cycle 5'!$L$10:$L$999,0),1)),INDEX('Cycle 6'!E$10:E$999,MATCH($A366,'Cycle 6'!$L$10:$L$999,0),1)),INDEX('Cycle 7'!E$10:E$999,MATCH($A366,'Cycle 7'!$L$10:$L$999,0),1)),INDEX('Cycle 8'!E$10:E$999,MATCH($A366,'Cycle 8'!$L$10:$L$999,0),1)),INDEX('Cycle 9'!E$10:E$999,MATCH($A366,'Cycle 9'!$L$10:$L$999,0),1)),INDEX('Cycle 10'!E$10:E$999,MATCH($A366,'Cycle 10'!$L$10:$L$999,0),1)),INDEX('Cycle 11'!E$10:E$999,MATCH($A366,'Cycle 11'!$L$10:$L$999,0),1)),"")="","",IFERROR(IFERROR(IFERROR(IFERROR(IFERROR(IFERROR(IFERROR(IFERROR(IFERROR(IFERROR(IFERROR(IFERROR(INDEX(Summer!E$10:E$999,MATCH($A366,Summer!$L$10:$L$999,0),1),INDEX('Cycle 1'!E$10:E$999,MATCH($A366,'Cycle 1'!$L$10:$L$999,0),1)),INDEX('Cycle 2'!E$10:E$999,MATCH($A366,'Cycle 2'!$L$10:$L$999,0),1)),INDEX('Cycle 3'!E$10:E$999,MATCH($A366,'Cycle 3'!$L$10:$L$999,0),1)),INDEX('Cycle 4'!E$10:E$999,MATCH($A366,'Cycle 4'!$L$10:$L$999,0),1)),INDEX('Cycle 5'!E$10:E$999,MATCH($A366,'Cycle 5'!$L$10:$L$999,0),1)),INDEX('Cycle 6'!E$10:E$999,MATCH($A366,'Cycle 6'!$L$10:$L$999,0),1)),INDEX('Cycle 7'!E$10:E$999,MATCH($A366,'Cycle 7'!$L$10:$L$999,0),1)),INDEX('Cycle 8'!E$10:E$999,MATCH($A366,'Cycle 8'!$L$10:$L$999,0),1)),INDEX('Cycle 9'!E$10:E$999,MATCH($A366,'Cycle 9'!$L$10:$L$999,0),1)),INDEX('Cycle 10'!E$10:E$999,MATCH($A366,'Cycle 10'!$L$10:$L$999,0),1)),INDEX('Cycle 11'!E$10:E$999,MATCH($A366,'Cycle 11'!$L$10:$L$999,0),1)),""))</f>
        <v/>
      </c>
      <c r="G366" t="str">
        <f>IF(IFERROR(IFERROR(IFERROR(IFERROR(IFERROR(IFERROR(IFERROR(IFERROR(IFERROR(IFERROR(IFERROR(IFERROR(INDEX(Summer!F$10:F$999,MATCH($A366,Summer!$L$10:$L$999,0),1),INDEX('Cycle 1'!F$10:F$999,MATCH($A366,'Cycle 1'!$L$10:$L$999,0),1)),INDEX('Cycle 2'!F$10:F$999,MATCH($A366,'Cycle 2'!$L$10:$L$999,0),1)),INDEX('Cycle 3'!F$10:F$999,MATCH($A366,'Cycle 3'!$L$10:$L$999,0),1)),INDEX('Cycle 4'!F$10:F$999,MATCH($A366,'Cycle 4'!$L$10:$L$999,0),1)),INDEX('Cycle 5'!F$10:F$999,MATCH($A366,'Cycle 5'!$L$10:$L$999,0),1)),INDEX('Cycle 6'!F$10:F$999,MATCH($A366,'Cycle 6'!$L$10:$L$999,0),1)),INDEX('Cycle 7'!F$10:F$999,MATCH($A366,'Cycle 7'!$L$10:$L$999,0),1)),INDEX('Cycle 8'!F$10:F$999,MATCH($A366,'Cycle 8'!$L$10:$L$999,0),1)),INDEX('Cycle 9'!F$10:F$999,MATCH($A366,'Cycle 9'!$L$10:$L$999,0),1)),INDEX('Cycle 10'!F$10:F$999,MATCH($A366,'Cycle 10'!$L$10:$L$999,0),1)),INDEX('Cycle 11'!F$10:F$999,MATCH($A366,'Cycle 11'!$L$10:$L$999,0),1)),"")="","",IFERROR(IFERROR(IFERROR(IFERROR(IFERROR(IFERROR(IFERROR(IFERROR(IFERROR(IFERROR(IFERROR(IFERROR(INDEX(Summer!F$10:F$999,MATCH($A366,Summer!$L$10:$L$999,0),1),INDEX('Cycle 1'!F$10:F$999,MATCH($A366,'Cycle 1'!$L$10:$L$999,0),1)),INDEX('Cycle 2'!F$10:F$999,MATCH($A366,'Cycle 2'!$L$10:$L$999,0),1)),INDEX('Cycle 3'!F$10:F$999,MATCH($A366,'Cycle 3'!$L$10:$L$999,0),1)),INDEX('Cycle 4'!F$10:F$999,MATCH($A366,'Cycle 4'!$L$10:$L$999,0),1)),INDEX('Cycle 5'!F$10:F$999,MATCH($A366,'Cycle 5'!$L$10:$L$999,0),1)),INDEX('Cycle 6'!F$10:F$999,MATCH($A366,'Cycle 6'!$L$10:$L$999,0),1)),INDEX('Cycle 7'!F$10:F$999,MATCH($A366,'Cycle 7'!$L$10:$L$999,0),1)),INDEX('Cycle 8'!F$10:F$999,MATCH($A366,'Cycle 8'!$L$10:$L$999,0),1)),INDEX('Cycle 9'!F$10:F$999,MATCH($A366,'Cycle 9'!$L$10:$L$999,0),1)),INDEX('Cycle 10'!F$10:F$999,MATCH($A366,'Cycle 10'!$L$10:$L$999,0),1)),INDEX('Cycle 11'!F$10:F$999,MATCH($A366,'Cycle 11'!$L$10:$L$999,0),1)),""))</f>
        <v/>
      </c>
      <c r="H366" t="str">
        <f>IF(IFERROR(IFERROR(IFERROR(IFERROR(IFERROR(IFERROR(IFERROR(IFERROR(IFERROR(IFERROR(IFERROR(IFERROR(INDEX(Summer!G$10:G$999,MATCH($A366,Summer!$L$10:$L$999,0),1),INDEX('Cycle 1'!G$10:G$999,MATCH($A366,'Cycle 1'!$L$10:$L$999,0),1)),INDEX('Cycle 2'!G$10:G$999,MATCH($A366,'Cycle 2'!$L$10:$L$999,0),1)),INDEX('Cycle 3'!G$10:G$999,MATCH($A366,'Cycle 3'!$L$10:$L$999,0),1)),INDEX('Cycle 4'!G$10:G$999,MATCH($A366,'Cycle 4'!$L$10:$L$999,0),1)),INDEX('Cycle 5'!G$10:G$999,MATCH($A366,'Cycle 5'!$L$10:$L$999,0),1)),INDEX('Cycle 6'!G$10:G$999,MATCH($A366,'Cycle 6'!$L$10:$L$999,0),1)),INDEX('Cycle 7'!G$10:G$999,MATCH($A366,'Cycle 7'!$L$10:$L$999,0),1)),INDEX('Cycle 8'!G$10:G$999,MATCH($A366,'Cycle 8'!$L$10:$L$999,0),1)),INDEX('Cycle 9'!G$10:G$999,MATCH($A366,'Cycle 9'!$L$10:$L$999,0),1)),INDEX('Cycle 10'!G$10:G$999,MATCH($A366,'Cycle 10'!$L$10:$L$999,0),1)),INDEX('Cycle 11'!G$10:G$999,MATCH($A366,'Cycle 11'!$L$10:$L$999,0),1)),"")="","",IFERROR(IFERROR(IFERROR(IFERROR(IFERROR(IFERROR(IFERROR(IFERROR(IFERROR(IFERROR(IFERROR(IFERROR(INDEX(Summer!G$10:G$999,MATCH($A366,Summer!$L$10:$L$999,0),1),INDEX('Cycle 1'!G$10:G$999,MATCH($A366,'Cycle 1'!$L$10:$L$999,0),1)),INDEX('Cycle 2'!G$10:G$999,MATCH($A366,'Cycle 2'!$L$10:$L$999,0),1)),INDEX('Cycle 3'!G$10:G$999,MATCH($A366,'Cycle 3'!$L$10:$L$999,0),1)),INDEX('Cycle 4'!G$10:G$999,MATCH($A366,'Cycle 4'!$L$10:$L$999,0),1)),INDEX('Cycle 5'!G$10:G$999,MATCH($A366,'Cycle 5'!$L$10:$L$999,0),1)),INDEX('Cycle 6'!G$10:G$999,MATCH($A366,'Cycle 6'!$L$10:$L$999,0),1)),INDEX('Cycle 7'!G$10:G$999,MATCH($A366,'Cycle 7'!$L$10:$L$999,0),1)),INDEX('Cycle 8'!G$10:G$999,MATCH($A366,'Cycle 8'!$L$10:$L$999,0),1)),INDEX('Cycle 9'!G$10:G$999,MATCH($A366,'Cycle 9'!$L$10:$L$999,0),1)),INDEX('Cycle 10'!G$10:G$999,MATCH($A366,'Cycle 10'!$L$10:$L$999,0),1)),INDEX('Cycle 11'!G$10:G$999,MATCH($A366,'Cycle 11'!$L$10:$L$999,0),1)),""))</f>
        <v/>
      </c>
      <c r="I366">
        <f>IFERROR(IF(C366="",MAX(I$1:I365),IF(ROW(C$2)=ROW(C366),1,IF(ISERROR(VLOOKUP(C366,C$2:C365,1,FALSE)),MAX(I$1:I365)+1,MAX(I$1:I365)))),"")</f>
        <v>0</v>
      </c>
      <c r="J366" t="str">
        <f t="shared" si="42"/>
        <v/>
      </c>
      <c r="K366" t="str">
        <f t="shared" si="48"/>
        <v/>
      </c>
      <c r="L366" t="str">
        <f t="shared" si="48"/>
        <v/>
      </c>
      <c r="M366" t="str">
        <f t="shared" si="48"/>
        <v/>
      </c>
      <c r="N366" t="str">
        <f t="shared" si="48"/>
        <v/>
      </c>
      <c r="O366" t="str">
        <f t="shared" si="48"/>
        <v/>
      </c>
      <c r="P366" t="str">
        <f t="shared" si="48"/>
        <v/>
      </c>
      <c r="Q366" t="str">
        <f t="shared" si="48"/>
        <v/>
      </c>
      <c r="R366" t="str">
        <f t="shared" si="48"/>
        <v/>
      </c>
      <c r="S366" t="str">
        <f t="shared" si="48"/>
        <v/>
      </c>
      <c r="T366" t="str">
        <f t="shared" si="48"/>
        <v/>
      </c>
      <c r="U366" t="str">
        <f t="shared" si="48"/>
        <v/>
      </c>
      <c r="V366" t="str">
        <f t="shared" si="48"/>
        <v/>
      </c>
      <c r="W366" t="str">
        <f t="shared" si="44"/>
        <v/>
      </c>
      <c r="X366">
        <f>IF(OR(H366="No",H366=""),0,IF(COUNTIFS(H$2:H366,"Yes",C$2:C366,C366)&gt;1,0,COUNTIFS(H$2:H366,"Yes",C$2:C366,C366)))+IF(X365=$X$1,0,X365)</f>
        <v>0</v>
      </c>
    </row>
    <row r="367" spans="1:24" x14ac:dyDescent="0.3">
      <c r="A367">
        <f>ROWS($A$2:$A367)</f>
        <v>366</v>
      </c>
      <c r="B367" t="str">
        <f>IF(ISERROR(VLOOKUP(A367,Summer!L$11:L$500,1,FALSE)),IF(ISERROR(VLOOKUP(A367,'Cycle 1'!L$11:L$500,1,FALSE)),IF(ISERROR(VLOOKUP(A367,'Cycle 2'!L$11:L$500,1,FALSE)),IF(ISERROR(VLOOKUP(A367,'Cycle 3'!L$11:L$500,1,FALSE)),IF(ISERROR(VLOOKUP(A367,'Cycle 4'!L$11:L$500,1,FALSE)),IF(ISERROR(VLOOKUP(A367,'Cycle 5'!L$11:L$500,1,FALSE)),IF(ISERROR(VLOOKUP(A367,'Cycle 6'!L$11:L$500,1,FALSE)),IF(ISERROR(VLOOKUP(A367,'Cycle 7'!L$11:L$500,1,FALSE)),IF(ISERROR(VLOOKUP(A367,'Cycle 8'!L$11:L$500,1,FALSE)),IF(ISERROR(VLOOKUP(A367,'Cycle 9'!L$11:L$500,1,FALSE)),IF(ISERROR(VLOOKUP(A367,'Cycle 10'!L$11:L$500,1,FALSE)),IF(ISERROR(VLOOKUP(A367,'Cycle 11'!L$11:L$500,1,FALSE)),"","Cycle 11"),"Cycle 10"),"Cycle 9"),"Cycle 8"),"Cycle 7"),"Cycle 6"),"Cycle 5"),"Cycle 4"),"Cycle 3"),"Cycle 2"),"Cycle 1"),"Summer")</f>
        <v/>
      </c>
      <c r="C367" t="str">
        <f>IF(IFERROR(IFERROR(IFERROR(IFERROR(IFERROR(IFERROR(IFERROR(IFERROR(IFERROR(IFERROR(IFERROR(IFERROR(INDEX(Summer!B$10:B$999,MATCH($A367,Summer!$L$10:$L$999,0),1),INDEX('Cycle 1'!B$10:B$999,MATCH($A367,'Cycle 1'!$L$10:$L$999,0),1)),INDEX('Cycle 2'!B$10:B$999,MATCH($A367,'Cycle 2'!$L$10:$L$999,0),1)),INDEX('Cycle 3'!B$10:B$999,MATCH($A367,'Cycle 3'!$L$10:$L$999,0),1)),INDEX('Cycle 4'!B$10:B$999,MATCH($A367,'Cycle 4'!$L$10:$L$999,0),1)),INDEX('Cycle 5'!B$10:B$999,MATCH($A367,'Cycle 5'!$L$10:$L$999,0),1)),INDEX('Cycle 6'!B$10:B$999,MATCH($A367,'Cycle 6'!$L$10:$L$999,0),1)),INDEX('Cycle 7'!B$10:B$999,MATCH($A367,'Cycle 7'!$L$10:$L$999,0),1)),INDEX('Cycle 8'!B$10:B$999,MATCH($A367,'Cycle 8'!$L$10:$L$999,0),1)),INDEX('Cycle 9'!B$10:B$999,MATCH($A367,'Cycle 9'!$L$10:$L$999,0),1)),INDEX('Cycle 10'!B$10:B$999,MATCH($A367,'Cycle 10'!$L$10:$L$999,0),1)),INDEX('Cycle 11'!B$10:B$999,MATCH($A367,'Cycle 11'!$L$10:$L$999,0),1)),"")="","",IFERROR(IFERROR(IFERROR(IFERROR(IFERROR(IFERROR(IFERROR(IFERROR(IFERROR(IFERROR(IFERROR(IFERROR(INDEX(Summer!B$10:B$999,MATCH($A367,Summer!$L$10:$L$999,0),1),INDEX('Cycle 1'!B$10:B$999,MATCH($A367,'Cycle 1'!$L$10:$L$999,0),1)),INDEX('Cycle 2'!B$10:B$999,MATCH($A367,'Cycle 2'!$L$10:$L$999,0),1)),INDEX('Cycle 3'!B$10:B$999,MATCH($A367,'Cycle 3'!$L$10:$L$999,0),1)),INDEX('Cycle 4'!B$10:B$999,MATCH($A367,'Cycle 4'!$L$10:$L$999,0),1)),INDEX('Cycle 5'!B$10:B$999,MATCH($A367,'Cycle 5'!$L$10:$L$999,0),1)),INDEX('Cycle 6'!B$10:B$999,MATCH($A367,'Cycle 6'!$L$10:$L$999,0),1)),INDEX('Cycle 7'!B$10:B$999,MATCH($A367,'Cycle 7'!$L$10:$L$999,0),1)),INDEX('Cycle 8'!B$10:B$999,MATCH($A367,'Cycle 8'!$L$10:$L$999,0),1)),INDEX('Cycle 9'!B$10:B$999,MATCH($A367,'Cycle 9'!$L$10:$L$999,0),1)),INDEX('Cycle 10'!B$10:B$999,MATCH($A367,'Cycle 10'!$L$10:$L$999,0),1)),INDEX('Cycle 11'!B$10:B$999,MATCH($A367,'Cycle 11'!$L$10:$L$999,0),1)),""))</f>
        <v/>
      </c>
      <c r="D367" t="str">
        <f>IF(IFERROR(IFERROR(IFERROR(IFERROR(IFERROR(IFERROR(IFERROR(IFERROR(IFERROR(IFERROR(IFERROR(IFERROR(INDEX(Summer!C$10:C$999,MATCH($A367,Summer!$L$10:$L$999,0),1),INDEX('Cycle 1'!C$10:C$999,MATCH($A367,'Cycle 1'!$L$10:$L$999,0),1)),INDEX('Cycle 2'!C$10:C$999,MATCH($A367,'Cycle 2'!$L$10:$L$999,0),1)),INDEX('Cycle 3'!C$10:C$999,MATCH($A367,'Cycle 3'!$L$10:$L$999,0),1)),INDEX('Cycle 4'!C$10:C$999,MATCH($A367,'Cycle 4'!$L$10:$L$999,0),1)),INDEX('Cycle 5'!C$10:C$999,MATCH($A367,'Cycle 5'!$L$10:$L$999,0),1)),INDEX('Cycle 6'!C$10:C$999,MATCH($A367,'Cycle 6'!$L$10:$L$999,0),1)),INDEX('Cycle 7'!C$10:C$999,MATCH($A367,'Cycle 7'!$L$10:$L$999,0),1)),INDEX('Cycle 8'!C$10:C$999,MATCH($A367,'Cycle 8'!$L$10:$L$999,0),1)),INDEX('Cycle 9'!C$10:C$999,MATCH($A367,'Cycle 9'!$L$10:$L$999,0),1)),INDEX('Cycle 10'!C$10:C$999,MATCH($A367,'Cycle 10'!$L$10:$L$999,0),1)),INDEX('Cycle 11'!C$10:C$999,MATCH($A367,'Cycle 11'!$L$10:$L$999,0),1)),"")="","",IFERROR(IFERROR(IFERROR(IFERROR(IFERROR(IFERROR(IFERROR(IFERROR(IFERROR(IFERROR(IFERROR(IFERROR(INDEX(Summer!C$10:C$999,MATCH($A367,Summer!$L$10:$L$999,0),1),INDEX('Cycle 1'!C$10:C$999,MATCH($A367,'Cycle 1'!$L$10:$L$999,0),1)),INDEX('Cycle 2'!C$10:C$999,MATCH($A367,'Cycle 2'!$L$10:$L$999,0),1)),INDEX('Cycle 3'!C$10:C$999,MATCH($A367,'Cycle 3'!$L$10:$L$999,0),1)),INDEX('Cycle 4'!C$10:C$999,MATCH($A367,'Cycle 4'!$L$10:$L$999,0),1)),INDEX('Cycle 5'!C$10:C$999,MATCH($A367,'Cycle 5'!$L$10:$L$999,0),1)),INDEX('Cycle 6'!C$10:C$999,MATCH($A367,'Cycle 6'!$L$10:$L$999,0),1)),INDEX('Cycle 7'!C$10:C$999,MATCH($A367,'Cycle 7'!$L$10:$L$999,0),1)),INDEX('Cycle 8'!C$10:C$999,MATCH($A367,'Cycle 8'!$L$10:$L$999,0),1)),INDEX('Cycle 9'!C$10:C$999,MATCH($A367,'Cycle 9'!$L$10:$L$999,0),1)),INDEX('Cycle 10'!C$10:C$999,MATCH($A367,'Cycle 10'!$L$10:$L$999,0),1)),INDEX('Cycle 11'!C$10:C$999,MATCH($A367,'Cycle 11'!$L$10:$L$999,0),1)),""))</f>
        <v/>
      </c>
      <c r="E367" t="str">
        <f>IF(IFERROR(IFERROR(IFERROR(IFERROR(IFERROR(IFERROR(IFERROR(IFERROR(IFERROR(IFERROR(IFERROR(IFERROR(INDEX(Summer!D$10:D$999,MATCH($A367,Summer!$L$10:$L$999,0),1),INDEX('Cycle 1'!D$10:D$999,MATCH($A367,'Cycle 1'!$L$10:$L$999,0),1)),INDEX('Cycle 2'!D$10:D$999,MATCH($A367,'Cycle 2'!$L$10:$L$999,0),1)),INDEX('Cycle 3'!D$10:D$999,MATCH($A367,'Cycle 3'!$L$10:$L$999,0),1)),INDEX('Cycle 4'!D$10:D$999,MATCH($A367,'Cycle 4'!$L$10:$L$999,0),1)),INDEX('Cycle 5'!D$10:D$999,MATCH($A367,'Cycle 5'!$L$10:$L$999,0),1)),INDEX('Cycle 6'!D$10:D$999,MATCH($A367,'Cycle 6'!$L$10:$L$999,0),1)),INDEX('Cycle 7'!D$10:D$999,MATCH($A367,'Cycle 7'!$L$10:$L$999,0),1)),INDEX('Cycle 8'!D$10:D$999,MATCH($A367,'Cycle 8'!$L$10:$L$999,0),1)),INDEX('Cycle 9'!D$10:D$999,MATCH($A367,'Cycle 9'!$L$10:$L$999,0),1)),INDEX('Cycle 10'!D$10:D$999,MATCH($A367,'Cycle 10'!$L$10:$L$999,0),1)),INDEX('Cycle 11'!D$10:D$999,MATCH($A367,'Cycle 11'!$L$10:$L$999,0),1)),"")="","",IFERROR(IFERROR(IFERROR(IFERROR(IFERROR(IFERROR(IFERROR(IFERROR(IFERROR(IFERROR(IFERROR(IFERROR(INDEX(Summer!D$10:D$999,MATCH($A367,Summer!$L$10:$L$999,0),1),INDEX('Cycle 1'!D$10:D$999,MATCH($A367,'Cycle 1'!$L$10:$L$999,0),1)),INDEX('Cycle 2'!D$10:D$999,MATCH($A367,'Cycle 2'!$L$10:$L$999,0),1)),INDEX('Cycle 3'!D$10:D$999,MATCH($A367,'Cycle 3'!$L$10:$L$999,0),1)),INDEX('Cycle 4'!D$10:D$999,MATCH($A367,'Cycle 4'!$L$10:$L$999,0),1)),INDEX('Cycle 5'!D$10:D$999,MATCH($A367,'Cycle 5'!$L$10:$L$999,0),1)),INDEX('Cycle 6'!D$10:D$999,MATCH($A367,'Cycle 6'!$L$10:$L$999,0),1)),INDEX('Cycle 7'!D$10:D$999,MATCH($A367,'Cycle 7'!$L$10:$L$999,0),1)),INDEX('Cycle 8'!D$10:D$999,MATCH($A367,'Cycle 8'!$L$10:$L$999,0),1)),INDEX('Cycle 9'!D$10:D$999,MATCH($A367,'Cycle 9'!$L$10:$L$999,0),1)),INDEX('Cycle 10'!D$10:D$999,MATCH($A367,'Cycle 10'!$L$10:$L$999,0),1)),INDEX('Cycle 11'!D$10:D$999,MATCH($A367,'Cycle 11'!$L$10:$L$999,0),1)),""))</f>
        <v/>
      </c>
      <c r="F367" t="str">
        <f>IF(IFERROR(IFERROR(IFERROR(IFERROR(IFERROR(IFERROR(IFERROR(IFERROR(IFERROR(IFERROR(IFERROR(IFERROR(INDEX(Summer!E$10:E$999,MATCH($A367,Summer!$L$10:$L$999,0),1),INDEX('Cycle 1'!E$10:E$999,MATCH($A367,'Cycle 1'!$L$10:$L$999,0),1)),INDEX('Cycle 2'!E$10:E$999,MATCH($A367,'Cycle 2'!$L$10:$L$999,0),1)),INDEX('Cycle 3'!E$10:E$999,MATCH($A367,'Cycle 3'!$L$10:$L$999,0),1)),INDEX('Cycle 4'!E$10:E$999,MATCH($A367,'Cycle 4'!$L$10:$L$999,0),1)),INDEX('Cycle 5'!E$10:E$999,MATCH($A367,'Cycle 5'!$L$10:$L$999,0),1)),INDEX('Cycle 6'!E$10:E$999,MATCH($A367,'Cycle 6'!$L$10:$L$999,0),1)),INDEX('Cycle 7'!E$10:E$999,MATCH($A367,'Cycle 7'!$L$10:$L$999,0),1)),INDEX('Cycle 8'!E$10:E$999,MATCH($A367,'Cycle 8'!$L$10:$L$999,0),1)),INDEX('Cycle 9'!E$10:E$999,MATCH($A367,'Cycle 9'!$L$10:$L$999,0),1)),INDEX('Cycle 10'!E$10:E$999,MATCH($A367,'Cycle 10'!$L$10:$L$999,0),1)),INDEX('Cycle 11'!E$10:E$999,MATCH($A367,'Cycle 11'!$L$10:$L$999,0),1)),"")="","",IFERROR(IFERROR(IFERROR(IFERROR(IFERROR(IFERROR(IFERROR(IFERROR(IFERROR(IFERROR(IFERROR(IFERROR(INDEX(Summer!E$10:E$999,MATCH($A367,Summer!$L$10:$L$999,0),1),INDEX('Cycle 1'!E$10:E$999,MATCH($A367,'Cycle 1'!$L$10:$L$999,0),1)),INDEX('Cycle 2'!E$10:E$999,MATCH($A367,'Cycle 2'!$L$10:$L$999,0),1)),INDEX('Cycle 3'!E$10:E$999,MATCH($A367,'Cycle 3'!$L$10:$L$999,0),1)),INDEX('Cycle 4'!E$10:E$999,MATCH($A367,'Cycle 4'!$L$10:$L$999,0),1)),INDEX('Cycle 5'!E$10:E$999,MATCH($A367,'Cycle 5'!$L$10:$L$999,0),1)),INDEX('Cycle 6'!E$10:E$999,MATCH($A367,'Cycle 6'!$L$10:$L$999,0),1)),INDEX('Cycle 7'!E$10:E$999,MATCH($A367,'Cycle 7'!$L$10:$L$999,0),1)),INDEX('Cycle 8'!E$10:E$999,MATCH($A367,'Cycle 8'!$L$10:$L$999,0),1)),INDEX('Cycle 9'!E$10:E$999,MATCH($A367,'Cycle 9'!$L$10:$L$999,0),1)),INDEX('Cycle 10'!E$10:E$999,MATCH($A367,'Cycle 10'!$L$10:$L$999,0),1)),INDEX('Cycle 11'!E$10:E$999,MATCH($A367,'Cycle 11'!$L$10:$L$999,0),1)),""))</f>
        <v/>
      </c>
      <c r="G367" t="str">
        <f>IF(IFERROR(IFERROR(IFERROR(IFERROR(IFERROR(IFERROR(IFERROR(IFERROR(IFERROR(IFERROR(IFERROR(IFERROR(INDEX(Summer!F$10:F$999,MATCH($A367,Summer!$L$10:$L$999,0),1),INDEX('Cycle 1'!F$10:F$999,MATCH($A367,'Cycle 1'!$L$10:$L$999,0),1)),INDEX('Cycle 2'!F$10:F$999,MATCH($A367,'Cycle 2'!$L$10:$L$999,0),1)),INDEX('Cycle 3'!F$10:F$999,MATCH($A367,'Cycle 3'!$L$10:$L$999,0),1)),INDEX('Cycle 4'!F$10:F$999,MATCH($A367,'Cycle 4'!$L$10:$L$999,0),1)),INDEX('Cycle 5'!F$10:F$999,MATCH($A367,'Cycle 5'!$L$10:$L$999,0),1)),INDEX('Cycle 6'!F$10:F$999,MATCH($A367,'Cycle 6'!$L$10:$L$999,0),1)),INDEX('Cycle 7'!F$10:F$999,MATCH($A367,'Cycle 7'!$L$10:$L$999,0),1)),INDEX('Cycle 8'!F$10:F$999,MATCH($A367,'Cycle 8'!$L$10:$L$999,0),1)),INDEX('Cycle 9'!F$10:F$999,MATCH($A367,'Cycle 9'!$L$10:$L$999,0),1)),INDEX('Cycle 10'!F$10:F$999,MATCH($A367,'Cycle 10'!$L$10:$L$999,0),1)),INDEX('Cycle 11'!F$10:F$999,MATCH($A367,'Cycle 11'!$L$10:$L$999,0),1)),"")="","",IFERROR(IFERROR(IFERROR(IFERROR(IFERROR(IFERROR(IFERROR(IFERROR(IFERROR(IFERROR(IFERROR(IFERROR(INDEX(Summer!F$10:F$999,MATCH($A367,Summer!$L$10:$L$999,0),1),INDEX('Cycle 1'!F$10:F$999,MATCH($A367,'Cycle 1'!$L$10:$L$999,0),1)),INDEX('Cycle 2'!F$10:F$999,MATCH($A367,'Cycle 2'!$L$10:$L$999,0),1)),INDEX('Cycle 3'!F$10:F$999,MATCH($A367,'Cycle 3'!$L$10:$L$999,0),1)),INDEX('Cycle 4'!F$10:F$999,MATCH($A367,'Cycle 4'!$L$10:$L$999,0),1)),INDEX('Cycle 5'!F$10:F$999,MATCH($A367,'Cycle 5'!$L$10:$L$999,0),1)),INDEX('Cycle 6'!F$10:F$999,MATCH($A367,'Cycle 6'!$L$10:$L$999,0),1)),INDEX('Cycle 7'!F$10:F$999,MATCH($A367,'Cycle 7'!$L$10:$L$999,0),1)),INDEX('Cycle 8'!F$10:F$999,MATCH($A367,'Cycle 8'!$L$10:$L$999,0),1)),INDEX('Cycle 9'!F$10:F$999,MATCH($A367,'Cycle 9'!$L$10:$L$999,0),1)),INDEX('Cycle 10'!F$10:F$999,MATCH($A367,'Cycle 10'!$L$10:$L$999,0),1)),INDEX('Cycle 11'!F$10:F$999,MATCH($A367,'Cycle 11'!$L$10:$L$999,0),1)),""))</f>
        <v/>
      </c>
      <c r="H367" t="str">
        <f>IF(IFERROR(IFERROR(IFERROR(IFERROR(IFERROR(IFERROR(IFERROR(IFERROR(IFERROR(IFERROR(IFERROR(IFERROR(INDEX(Summer!G$10:G$999,MATCH($A367,Summer!$L$10:$L$999,0),1),INDEX('Cycle 1'!G$10:G$999,MATCH($A367,'Cycle 1'!$L$10:$L$999,0),1)),INDEX('Cycle 2'!G$10:G$999,MATCH($A367,'Cycle 2'!$L$10:$L$999,0),1)),INDEX('Cycle 3'!G$10:G$999,MATCH($A367,'Cycle 3'!$L$10:$L$999,0),1)),INDEX('Cycle 4'!G$10:G$999,MATCH($A367,'Cycle 4'!$L$10:$L$999,0),1)),INDEX('Cycle 5'!G$10:G$999,MATCH($A367,'Cycle 5'!$L$10:$L$999,0),1)),INDEX('Cycle 6'!G$10:G$999,MATCH($A367,'Cycle 6'!$L$10:$L$999,0),1)),INDEX('Cycle 7'!G$10:G$999,MATCH($A367,'Cycle 7'!$L$10:$L$999,0),1)),INDEX('Cycle 8'!G$10:G$999,MATCH($A367,'Cycle 8'!$L$10:$L$999,0),1)),INDEX('Cycle 9'!G$10:G$999,MATCH($A367,'Cycle 9'!$L$10:$L$999,0),1)),INDEX('Cycle 10'!G$10:G$999,MATCH($A367,'Cycle 10'!$L$10:$L$999,0),1)),INDEX('Cycle 11'!G$10:G$999,MATCH($A367,'Cycle 11'!$L$10:$L$999,0),1)),"")="","",IFERROR(IFERROR(IFERROR(IFERROR(IFERROR(IFERROR(IFERROR(IFERROR(IFERROR(IFERROR(IFERROR(IFERROR(INDEX(Summer!G$10:G$999,MATCH($A367,Summer!$L$10:$L$999,0),1),INDEX('Cycle 1'!G$10:G$999,MATCH($A367,'Cycle 1'!$L$10:$L$999,0),1)),INDEX('Cycle 2'!G$10:G$999,MATCH($A367,'Cycle 2'!$L$10:$L$999,0),1)),INDEX('Cycle 3'!G$10:G$999,MATCH($A367,'Cycle 3'!$L$10:$L$999,0),1)),INDEX('Cycle 4'!G$10:G$999,MATCH($A367,'Cycle 4'!$L$10:$L$999,0),1)),INDEX('Cycle 5'!G$10:G$999,MATCH($A367,'Cycle 5'!$L$10:$L$999,0),1)),INDEX('Cycle 6'!G$10:G$999,MATCH($A367,'Cycle 6'!$L$10:$L$999,0),1)),INDEX('Cycle 7'!G$10:G$999,MATCH($A367,'Cycle 7'!$L$10:$L$999,0),1)),INDEX('Cycle 8'!G$10:G$999,MATCH($A367,'Cycle 8'!$L$10:$L$999,0),1)),INDEX('Cycle 9'!G$10:G$999,MATCH($A367,'Cycle 9'!$L$10:$L$999,0),1)),INDEX('Cycle 10'!G$10:G$999,MATCH($A367,'Cycle 10'!$L$10:$L$999,0),1)),INDEX('Cycle 11'!G$10:G$999,MATCH($A367,'Cycle 11'!$L$10:$L$999,0),1)),""))</f>
        <v/>
      </c>
      <c r="I367">
        <f>IFERROR(IF(C367="",MAX(I$1:I366),IF(ROW(C$2)=ROW(C367),1,IF(ISERROR(VLOOKUP(C367,C$2:C366,1,FALSE)),MAX(I$1:I366)+1,MAX(I$1:I366)))),"")</f>
        <v>0</v>
      </c>
      <c r="J367" t="str">
        <f t="shared" si="42"/>
        <v/>
      </c>
      <c r="K367" t="str">
        <f t="shared" si="48"/>
        <v/>
      </c>
      <c r="L367" t="str">
        <f t="shared" si="48"/>
        <v/>
      </c>
      <c r="M367" t="str">
        <f t="shared" si="48"/>
        <v/>
      </c>
      <c r="N367" t="str">
        <f t="shared" si="48"/>
        <v/>
      </c>
      <c r="O367" t="str">
        <f t="shared" si="48"/>
        <v/>
      </c>
      <c r="P367" t="str">
        <f t="shared" si="48"/>
        <v/>
      </c>
      <c r="Q367" t="str">
        <f t="shared" si="48"/>
        <v/>
      </c>
      <c r="R367" t="str">
        <f t="shared" si="48"/>
        <v/>
      </c>
      <c r="S367" t="str">
        <f t="shared" si="48"/>
        <v/>
      </c>
      <c r="T367" t="str">
        <f t="shared" si="48"/>
        <v/>
      </c>
      <c r="U367" t="str">
        <f t="shared" si="48"/>
        <v/>
      </c>
      <c r="V367" t="str">
        <f t="shared" si="48"/>
        <v/>
      </c>
      <c r="W367" t="str">
        <f t="shared" si="44"/>
        <v/>
      </c>
      <c r="X367">
        <f>IF(OR(H367="No",H367=""),0,IF(COUNTIFS(H$2:H367,"Yes",C$2:C367,C367)&gt;1,0,COUNTIFS(H$2:H367,"Yes",C$2:C367,C367)))+IF(X366=$X$1,0,X366)</f>
        <v>0</v>
      </c>
    </row>
    <row r="368" spans="1:24" x14ac:dyDescent="0.3">
      <c r="A368">
        <f>ROWS($A$2:$A368)</f>
        <v>367</v>
      </c>
      <c r="B368" t="str">
        <f>IF(ISERROR(VLOOKUP(A368,Summer!L$11:L$500,1,FALSE)),IF(ISERROR(VLOOKUP(A368,'Cycle 1'!L$11:L$500,1,FALSE)),IF(ISERROR(VLOOKUP(A368,'Cycle 2'!L$11:L$500,1,FALSE)),IF(ISERROR(VLOOKUP(A368,'Cycle 3'!L$11:L$500,1,FALSE)),IF(ISERROR(VLOOKUP(A368,'Cycle 4'!L$11:L$500,1,FALSE)),IF(ISERROR(VLOOKUP(A368,'Cycle 5'!L$11:L$500,1,FALSE)),IF(ISERROR(VLOOKUP(A368,'Cycle 6'!L$11:L$500,1,FALSE)),IF(ISERROR(VLOOKUP(A368,'Cycle 7'!L$11:L$500,1,FALSE)),IF(ISERROR(VLOOKUP(A368,'Cycle 8'!L$11:L$500,1,FALSE)),IF(ISERROR(VLOOKUP(A368,'Cycle 9'!L$11:L$500,1,FALSE)),IF(ISERROR(VLOOKUP(A368,'Cycle 10'!L$11:L$500,1,FALSE)),IF(ISERROR(VLOOKUP(A368,'Cycle 11'!L$11:L$500,1,FALSE)),"","Cycle 11"),"Cycle 10"),"Cycle 9"),"Cycle 8"),"Cycle 7"),"Cycle 6"),"Cycle 5"),"Cycle 4"),"Cycle 3"),"Cycle 2"),"Cycle 1"),"Summer")</f>
        <v/>
      </c>
      <c r="C368" t="str">
        <f>IF(IFERROR(IFERROR(IFERROR(IFERROR(IFERROR(IFERROR(IFERROR(IFERROR(IFERROR(IFERROR(IFERROR(IFERROR(INDEX(Summer!B$10:B$999,MATCH($A368,Summer!$L$10:$L$999,0),1),INDEX('Cycle 1'!B$10:B$999,MATCH($A368,'Cycle 1'!$L$10:$L$999,0),1)),INDEX('Cycle 2'!B$10:B$999,MATCH($A368,'Cycle 2'!$L$10:$L$999,0),1)),INDEX('Cycle 3'!B$10:B$999,MATCH($A368,'Cycle 3'!$L$10:$L$999,0),1)),INDEX('Cycle 4'!B$10:B$999,MATCH($A368,'Cycle 4'!$L$10:$L$999,0),1)),INDEX('Cycle 5'!B$10:B$999,MATCH($A368,'Cycle 5'!$L$10:$L$999,0),1)),INDEX('Cycle 6'!B$10:B$999,MATCH($A368,'Cycle 6'!$L$10:$L$999,0),1)),INDEX('Cycle 7'!B$10:B$999,MATCH($A368,'Cycle 7'!$L$10:$L$999,0),1)),INDEX('Cycle 8'!B$10:B$999,MATCH($A368,'Cycle 8'!$L$10:$L$999,0),1)),INDEX('Cycle 9'!B$10:B$999,MATCH($A368,'Cycle 9'!$L$10:$L$999,0),1)),INDEX('Cycle 10'!B$10:B$999,MATCH($A368,'Cycle 10'!$L$10:$L$999,0),1)),INDEX('Cycle 11'!B$10:B$999,MATCH($A368,'Cycle 11'!$L$10:$L$999,0),1)),"")="","",IFERROR(IFERROR(IFERROR(IFERROR(IFERROR(IFERROR(IFERROR(IFERROR(IFERROR(IFERROR(IFERROR(IFERROR(INDEX(Summer!B$10:B$999,MATCH($A368,Summer!$L$10:$L$999,0),1),INDEX('Cycle 1'!B$10:B$999,MATCH($A368,'Cycle 1'!$L$10:$L$999,0),1)),INDEX('Cycle 2'!B$10:B$999,MATCH($A368,'Cycle 2'!$L$10:$L$999,0),1)),INDEX('Cycle 3'!B$10:B$999,MATCH($A368,'Cycle 3'!$L$10:$L$999,0),1)),INDEX('Cycle 4'!B$10:B$999,MATCH($A368,'Cycle 4'!$L$10:$L$999,0),1)),INDEX('Cycle 5'!B$10:B$999,MATCH($A368,'Cycle 5'!$L$10:$L$999,0),1)),INDEX('Cycle 6'!B$10:B$999,MATCH($A368,'Cycle 6'!$L$10:$L$999,0),1)),INDEX('Cycle 7'!B$10:B$999,MATCH($A368,'Cycle 7'!$L$10:$L$999,0),1)),INDEX('Cycle 8'!B$10:B$999,MATCH($A368,'Cycle 8'!$L$10:$L$999,0),1)),INDEX('Cycle 9'!B$10:B$999,MATCH($A368,'Cycle 9'!$L$10:$L$999,0),1)),INDEX('Cycle 10'!B$10:B$999,MATCH($A368,'Cycle 10'!$L$10:$L$999,0),1)),INDEX('Cycle 11'!B$10:B$999,MATCH($A368,'Cycle 11'!$L$10:$L$999,0),1)),""))</f>
        <v/>
      </c>
      <c r="D368" t="str">
        <f>IF(IFERROR(IFERROR(IFERROR(IFERROR(IFERROR(IFERROR(IFERROR(IFERROR(IFERROR(IFERROR(IFERROR(IFERROR(INDEX(Summer!C$10:C$999,MATCH($A368,Summer!$L$10:$L$999,0),1),INDEX('Cycle 1'!C$10:C$999,MATCH($A368,'Cycle 1'!$L$10:$L$999,0),1)),INDEX('Cycle 2'!C$10:C$999,MATCH($A368,'Cycle 2'!$L$10:$L$999,0),1)),INDEX('Cycle 3'!C$10:C$999,MATCH($A368,'Cycle 3'!$L$10:$L$999,0),1)),INDEX('Cycle 4'!C$10:C$999,MATCH($A368,'Cycle 4'!$L$10:$L$999,0),1)),INDEX('Cycle 5'!C$10:C$999,MATCH($A368,'Cycle 5'!$L$10:$L$999,0),1)),INDEX('Cycle 6'!C$10:C$999,MATCH($A368,'Cycle 6'!$L$10:$L$999,0),1)),INDEX('Cycle 7'!C$10:C$999,MATCH($A368,'Cycle 7'!$L$10:$L$999,0),1)),INDEX('Cycle 8'!C$10:C$999,MATCH($A368,'Cycle 8'!$L$10:$L$999,0),1)),INDEX('Cycle 9'!C$10:C$999,MATCH($A368,'Cycle 9'!$L$10:$L$999,0),1)),INDEX('Cycle 10'!C$10:C$999,MATCH($A368,'Cycle 10'!$L$10:$L$999,0),1)),INDEX('Cycle 11'!C$10:C$999,MATCH($A368,'Cycle 11'!$L$10:$L$999,0),1)),"")="","",IFERROR(IFERROR(IFERROR(IFERROR(IFERROR(IFERROR(IFERROR(IFERROR(IFERROR(IFERROR(IFERROR(IFERROR(INDEX(Summer!C$10:C$999,MATCH($A368,Summer!$L$10:$L$999,0),1),INDEX('Cycle 1'!C$10:C$999,MATCH($A368,'Cycle 1'!$L$10:$L$999,0),1)),INDEX('Cycle 2'!C$10:C$999,MATCH($A368,'Cycle 2'!$L$10:$L$999,0),1)),INDEX('Cycle 3'!C$10:C$999,MATCH($A368,'Cycle 3'!$L$10:$L$999,0),1)),INDEX('Cycle 4'!C$10:C$999,MATCH($A368,'Cycle 4'!$L$10:$L$999,0),1)),INDEX('Cycle 5'!C$10:C$999,MATCH($A368,'Cycle 5'!$L$10:$L$999,0),1)),INDEX('Cycle 6'!C$10:C$999,MATCH($A368,'Cycle 6'!$L$10:$L$999,0),1)),INDEX('Cycle 7'!C$10:C$999,MATCH($A368,'Cycle 7'!$L$10:$L$999,0),1)),INDEX('Cycle 8'!C$10:C$999,MATCH($A368,'Cycle 8'!$L$10:$L$999,0),1)),INDEX('Cycle 9'!C$10:C$999,MATCH($A368,'Cycle 9'!$L$10:$L$999,0),1)),INDEX('Cycle 10'!C$10:C$999,MATCH($A368,'Cycle 10'!$L$10:$L$999,0),1)),INDEX('Cycle 11'!C$10:C$999,MATCH($A368,'Cycle 11'!$L$10:$L$999,0),1)),""))</f>
        <v/>
      </c>
      <c r="E368" t="str">
        <f>IF(IFERROR(IFERROR(IFERROR(IFERROR(IFERROR(IFERROR(IFERROR(IFERROR(IFERROR(IFERROR(IFERROR(IFERROR(INDEX(Summer!D$10:D$999,MATCH($A368,Summer!$L$10:$L$999,0),1),INDEX('Cycle 1'!D$10:D$999,MATCH($A368,'Cycle 1'!$L$10:$L$999,0),1)),INDEX('Cycle 2'!D$10:D$999,MATCH($A368,'Cycle 2'!$L$10:$L$999,0),1)),INDEX('Cycle 3'!D$10:D$999,MATCH($A368,'Cycle 3'!$L$10:$L$999,0),1)),INDEX('Cycle 4'!D$10:D$999,MATCH($A368,'Cycle 4'!$L$10:$L$999,0),1)),INDEX('Cycle 5'!D$10:D$999,MATCH($A368,'Cycle 5'!$L$10:$L$999,0),1)),INDEX('Cycle 6'!D$10:D$999,MATCH($A368,'Cycle 6'!$L$10:$L$999,0),1)),INDEX('Cycle 7'!D$10:D$999,MATCH($A368,'Cycle 7'!$L$10:$L$999,0),1)),INDEX('Cycle 8'!D$10:D$999,MATCH($A368,'Cycle 8'!$L$10:$L$999,0),1)),INDEX('Cycle 9'!D$10:D$999,MATCH($A368,'Cycle 9'!$L$10:$L$999,0),1)),INDEX('Cycle 10'!D$10:D$999,MATCH($A368,'Cycle 10'!$L$10:$L$999,0),1)),INDEX('Cycle 11'!D$10:D$999,MATCH($A368,'Cycle 11'!$L$10:$L$999,0),1)),"")="","",IFERROR(IFERROR(IFERROR(IFERROR(IFERROR(IFERROR(IFERROR(IFERROR(IFERROR(IFERROR(IFERROR(IFERROR(INDEX(Summer!D$10:D$999,MATCH($A368,Summer!$L$10:$L$999,0),1),INDEX('Cycle 1'!D$10:D$999,MATCH($A368,'Cycle 1'!$L$10:$L$999,0),1)),INDEX('Cycle 2'!D$10:D$999,MATCH($A368,'Cycle 2'!$L$10:$L$999,0),1)),INDEX('Cycle 3'!D$10:D$999,MATCH($A368,'Cycle 3'!$L$10:$L$999,0),1)),INDEX('Cycle 4'!D$10:D$999,MATCH($A368,'Cycle 4'!$L$10:$L$999,0),1)),INDEX('Cycle 5'!D$10:D$999,MATCH($A368,'Cycle 5'!$L$10:$L$999,0),1)),INDEX('Cycle 6'!D$10:D$999,MATCH($A368,'Cycle 6'!$L$10:$L$999,0),1)),INDEX('Cycle 7'!D$10:D$999,MATCH($A368,'Cycle 7'!$L$10:$L$999,0),1)),INDEX('Cycle 8'!D$10:D$999,MATCH($A368,'Cycle 8'!$L$10:$L$999,0),1)),INDEX('Cycle 9'!D$10:D$999,MATCH($A368,'Cycle 9'!$L$10:$L$999,0),1)),INDEX('Cycle 10'!D$10:D$999,MATCH($A368,'Cycle 10'!$L$10:$L$999,0),1)),INDEX('Cycle 11'!D$10:D$999,MATCH($A368,'Cycle 11'!$L$10:$L$999,0),1)),""))</f>
        <v/>
      </c>
      <c r="F368" t="str">
        <f>IF(IFERROR(IFERROR(IFERROR(IFERROR(IFERROR(IFERROR(IFERROR(IFERROR(IFERROR(IFERROR(IFERROR(IFERROR(INDEX(Summer!E$10:E$999,MATCH($A368,Summer!$L$10:$L$999,0),1),INDEX('Cycle 1'!E$10:E$999,MATCH($A368,'Cycle 1'!$L$10:$L$999,0),1)),INDEX('Cycle 2'!E$10:E$999,MATCH($A368,'Cycle 2'!$L$10:$L$999,0),1)),INDEX('Cycle 3'!E$10:E$999,MATCH($A368,'Cycle 3'!$L$10:$L$999,0),1)),INDEX('Cycle 4'!E$10:E$999,MATCH($A368,'Cycle 4'!$L$10:$L$999,0),1)),INDEX('Cycle 5'!E$10:E$999,MATCH($A368,'Cycle 5'!$L$10:$L$999,0),1)),INDEX('Cycle 6'!E$10:E$999,MATCH($A368,'Cycle 6'!$L$10:$L$999,0),1)),INDEX('Cycle 7'!E$10:E$999,MATCH($A368,'Cycle 7'!$L$10:$L$999,0),1)),INDEX('Cycle 8'!E$10:E$999,MATCH($A368,'Cycle 8'!$L$10:$L$999,0),1)),INDEX('Cycle 9'!E$10:E$999,MATCH($A368,'Cycle 9'!$L$10:$L$999,0),1)),INDEX('Cycle 10'!E$10:E$999,MATCH($A368,'Cycle 10'!$L$10:$L$999,0),1)),INDEX('Cycle 11'!E$10:E$999,MATCH($A368,'Cycle 11'!$L$10:$L$999,0),1)),"")="","",IFERROR(IFERROR(IFERROR(IFERROR(IFERROR(IFERROR(IFERROR(IFERROR(IFERROR(IFERROR(IFERROR(IFERROR(INDEX(Summer!E$10:E$999,MATCH($A368,Summer!$L$10:$L$999,0),1),INDEX('Cycle 1'!E$10:E$999,MATCH($A368,'Cycle 1'!$L$10:$L$999,0),1)),INDEX('Cycle 2'!E$10:E$999,MATCH($A368,'Cycle 2'!$L$10:$L$999,0),1)),INDEX('Cycle 3'!E$10:E$999,MATCH($A368,'Cycle 3'!$L$10:$L$999,0),1)),INDEX('Cycle 4'!E$10:E$999,MATCH($A368,'Cycle 4'!$L$10:$L$999,0),1)),INDEX('Cycle 5'!E$10:E$999,MATCH($A368,'Cycle 5'!$L$10:$L$999,0),1)),INDEX('Cycle 6'!E$10:E$999,MATCH($A368,'Cycle 6'!$L$10:$L$999,0),1)),INDEX('Cycle 7'!E$10:E$999,MATCH($A368,'Cycle 7'!$L$10:$L$999,0),1)),INDEX('Cycle 8'!E$10:E$999,MATCH($A368,'Cycle 8'!$L$10:$L$999,0),1)),INDEX('Cycle 9'!E$10:E$999,MATCH($A368,'Cycle 9'!$L$10:$L$999,0),1)),INDEX('Cycle 10'!E$10:E$999,MATCH($A368,'Cycle 10'!$L$10:$L$999,0),1)),INDEX('Cycle 11'!E$10:E$999,MATCH($A368,'Cycle 11'!$L$10:$L$999,0),1)),""))</f>
        <v/>
      </c>
      <c r="G368" t="str">
        <f>IF(IFERROR(IFERROR(IFERROR(IFERROR(IFERROR(IFERROR(IFERROR(IFERROR(IFERROR(IFERROR(IFERROR(IFERROR(INDEX(Summer!F$10:F$999,MATCH($A368,Summer!$L$10:$L$999,0),1),INDEX('Cycle 1'!F$10:F$999,MATCH($A368,'Cycle 1'!$L$10:$L$999,0),1)),INDEX('Cycle 2'!F$10:F$999,MATCH($A368,'Cycle 2'!$L$10:$L$999,0),1)),INDEX('Cycle 3'!F$10:F$999,MATCH($A368,'Cycle 3'!$L$10:$L$999,0),1)),INDEX('Cycle 4'!F$10:F$999,MATCH($A368,'Cycle 4'!$L$10:$L$999,0),1)),INDEX('Cycle 5'!F$10:F$999,MATCH($A368,'Cycle 5'!$L$10:$L$999,0),1)),INDEX('Cycle 6'!F$10:F$999,MATCH($A368,'Cycle 6'!$L$10:$L$999,0),1)),INDEX('Cycle 7'!F$10:F$999,MATCH($A368,'Cycle 7'!$L$10:$L$999,0),1)),INDEX('Cycle 8'!F$10:F$999,MATCH($A368,'Cycle 8'!$L$10:$L$999,0),1)),INDEX('Cycle 9'!F$10:F$999,MATCH($A368,'Cycle 9'!$L$10:$L$999,0),1)),INDEX('Cycle 10'!F$10:F$999,MATCH($A368,'Cycle 10'!$L$10:$L$999,0),1)),INDEX('Cycle 11'!F$10:F$999,MATCH($A368,'Cycle 11'!$L$10:$L$999,0),1)),"")="","",IFERROR(IFERROR(IFERROR(IFERROR(IFERROR(IFERROR(IFERROR(IFERROR(IFERROR(IFERROR(IFERROR(IFERROR(INDEX(Summer!F$10:F$999,MATCH($A368,Summer!$L$10:$L$999,0),1),INDEX('Cycle 1'!F$10:F$999,MATCH($A368,'Cycle 1'!$L$10:$L$999,0),1)),INDEX('Cycle 2'!F$10:F$999,MATCH($A368,'Cycle 2'!$L$10:$L$999,0),1)),INDEX('Cycle 3'!F$10:F$999,MATCH($A368,'Cycle 3'!$L$10:$L$999,0),1)),INDEX('Cycle 4'!F$10:F$999,MATCH($A368,'Cycle 4'!$L$10:$L$999,0),1)),INDEX('Cycle 5'!F$10:F$999,MATCH($A368,'Cycle 5'!$L$10:$L$999,0),1)),INDEX('Cycle 6'!F$10:F$999,MATCH($A368,'Cycle 6'!$L$10:$L$999,0),1)),INDEX('Cycle 7'!F$10:F$999,MATCH($A368,'Cycle 7'!$L$10:$L$999,0),1)),INDEX('Cycle 8'!F$10:F$999,MATCH($A368,'Cycle 8'!$L$10:$L$999,0),1)),INDEX('Cycle 9'!F$10:F$999,MATCH($A368,'Cycle 9'!$L$10:$L$999,0),1)),INDEX('Cycle 10'!F$10:F$999,MATCH($A368,'Cycle 10'!$L$10:$L$999,0),1)),INDEX('Cycle 11'!F$10:F$999,MATCH($A368,'Cycle 11'!$L$10:$L$999,0),1)),""))</f>
        <v/>
      </c>
      <c r="H368" t="str">
        <f>IF(IFERROR(IFERROR(IFERROR(IFERROR(IFERROR(IFERROR(IFERROR(IFERROR(IFERROR(IFERROR(IFERROR(IFERROR(INDEX(Summer!G$10:G$999,MATCH($A368,Summer!$L$10:$L$999,0),1),INDEX('Cycle 1'!G$10:G$999,MATCH($A368,'Cycle 1'!$L$10:$L$999,0),1)),INDEX('Cycle 2'!G$10:G$999,MATCH($A368,'Cycle 2'!$L$10:$L$999,0),1)),INDEX('Cycle 3'!G$10:G$999,MATCH($A368,'Cycle 3'!$L$10:$L$999,0),1)),INDEX('Cycle 4'!G$10:G$999,MATCH($A368,'Cycle 4'!$L$10:$L$999,0),1)),INDEX('Cycle 5'!G$10:G$999,MATCH($A368,'Cycle 5'!$L$10:$L$999,0),1)),INDEX('Cycle 6'!G$10:G$999,MATCH($A368,'Cycle 6'!$L$10:$L$999,0),1)),INDEX('Cycle 7'!G$10:G$999,MATCH($A368,'Cycle 7'!$L$10:$L$999,0),1)),INDEX('Cycle 8'!G$10:G$999,MATCH($A368,'Cycle 8'!$L$10:$L$999,0),1)),INDEX('Cycle 9'!G$10:G$999,MATCH($A368,'Cycle 9'!$L$10:$L$999,0),1)),INDEX('Cycle 10'!G$10:G$999,MATCH($A368,'Cycle 10'!$L$10:$L$999,0),1)),INDEX('Cycle 11'!G$10:G$999,MATCH($A368,'Cycle 11'!$L$10:$L$999,0),1)),"")="","",IFERROR(IFERROR(IFERROR(IFERROR(IFERROR(IFERROR(IFERROR(IFERROR(IFERROR(IFERROR(IFERROR(IFERROR(INDEX(Summer!G$10:G$999,MATCH($A368,Summer!$L$10:$L$999,0),1),INDEX('Cycle 1'!G$10:G$999,MATCH($A368,'Cycle 1'!$L$10:$L$999,0),1)),INDEX('Cycle 2'!G$10:G$999,MATCH($A368,'Cycle 2'!$L$10:$L$999,0),1)),INDEX('Cycle 3'!G$10:G$999,MATCH($A368,'Cycle 3'!$L$10:$L$999,0),1)),INDEX('Cycle 4'!G$10:G$999,MATCH($A368,'Cycle 4'!$L$10:$L$999,0),1)),INDEX('Cycle 5'!G$10:G$999,MATCH($A368,'Cycle 5'!$L$10:$L$999,0),1)),INDEX('Cycle 6'!G$10:G$999,MATCH($A368,'Cycle 6'!$L$10:$L$999,0),1)),INDEX('Cycle 7'!G$10:G$999,MATCH($A368,'Cycle 7'!$L$10:$L$999,0),1)),INDEX('Cycle 8'!G$10:G$999,MATCH($A368,'Cycle 8'!$L$10:$L$999,0),1)),INDEX('Cycle 9'!G$10:G$999,MATCH($A368,'Cycle 9'!$L$10:$L$999,0),1)),INDEX('Cycle 10'!G$10:G$999,MATCH($A368,'Cycle 10'!$L$10:$L$999,0),1)),INDEX('Cycle 11'!G$10:G$999,MATCH($A368,'Cycle 11'!$L$10:$L$999,0),1)),""))</f>
        <v/>
      </c>
      <c r="I368">
        <f>IFERROR(IF(C368="",MAX(I$1:I367),IF(ROW(C$2)=ROW(C368),1,IF(ISERROR(VLOOKUP(C368,C$2:C367,1,FALSE)),MAX(I$1:I367)+1,MAX(I$1:I367)))),"")</f>
        <v>0</v>
      </c>
      <c r="J368" t="str">
        <f t="shared" si="42"/>
        <v/>
      </c>
      <c r="K368" t="str">
        <f t="shared" si="48"/>
        <v/>
      </c>
      <c r="L368" t="str">
        <f t="shared" si="48"/>
        <v/>
      </c>
      <c r="M368" t="str">
        <f t="shared" si="48"/>
        <v/>
      </c>
      <c r="N368" t="str">
        <f t="shared" si="48"/>
        <v/>
      </c>
      <c r="O368" t="str">
        <f t="shared" si="48"/>
        <v/>
      </c>
      <c r="P368" t="str">
        <f t="shared" si="48"/>
        <v/>
      </c>
      <c r="Q368" t="str">
        <f t="shared" si="48"/>
        <v/>
      </c>
      <c r="R368" t="str">
        <f t="shared" si="48"/>
        <v/>
      </c>
      <c r="S368" t="str">
        <f t="shared" si="48"/>
        <v/>
      </c>
      <c r="T368" t="str">
        <f t="shared" si="48"/>
        <v/>
      </c>
      <c r="U368" t="str">
        <f t="shared" si="48"/>
        <v/>
      </c>
      <c r="V368" t="str">
        <f t="shared" si="48"/>
        <v/>
      </c>
      <c r="W368" t="str">
        <f t="shared" si="44"/>
        <v/>
      </c>
      <c r="X368">
        <f>IF(OR(H368="No",H368=""),0,IF(COUNTIFS(H$2:H368,"Yes",C$2:C368,C368)&gt;1,0,COUNTIFS(H$2:H368,"Yes",C$2:C368,C368)))+IF(X367=$X$1,0,X367)</f>
        <v>0</v>
      </c>
    </row>
    <row r="369" spans="1:24" x14ac:dyDescent="0.3">
      <c r="A369">
        <f>ROWS($A$2:$A369)</f>
        <v>368</v>
      </c>
      <c r="B369" t="str">
        <f>IF(ISERROR(VLOOKUP(A369,Summer!L$11:L$500,1,FALSE)),IF(ISERROR(VLOOKUP(A369,'Cycle 1'!L$11:L$500,1,FALSE)),IF(ISERROR(VLOOKUP(A369,'Cycle 2'!L$11:L$500,1,FALSE)),IF(ISERROR(VLOOKUP(A369,'Cycle 3'!L$11:L$500,1,FALSE)),IF(ISERROR(VLOOKUP(A369,'Cycle 4'!L$11:L$500,1,FALSE)),IF(ISERROR(VLOOKUP(A369,'Cycle 5'!L$11:L$500,1,FALSE)),IF(ISERROR(VLOOKUP(A369,'Cycle 6'!L$11:L$500,1,FALSE)),IF(ISERROR(VLOOKUP(A369,'Cycle 7'!L$11:L$500,1,FALSE)),IF(ISERROR(VLOOKUP(A369,'Cycle 8'!L$11:L$500,1,FALSE)),IF(ISERROR(VLOOKUP(A369,'Cycle 9'!L$11:L$500,1,FALSE)),IF(ISERROR(VLOOKUP(A369,'Cycle 10'!L$11:L$500,1,FALSE)),IF(ISERROR(VLOOKUP(A369,'Cycle 11'!L$11:L$500,1,FALSE)),"","Cycle 11"),"Cycle 10"),"Cycle 9"),"Cycle 8"),"Cycle 7"),"Cycle 6"),"Cycle 5"),"Cycle 4"),"Cycle 3"),"Cycle 2"),"Cycle 1"),"Summer")</f>
        <v/>
      </c>
      <c r="C369" t="str">
        <f>IF(IFERROR(IFERROR(IFERROR(IFERROR(IFERROR(IFERROR(IFERROR(IFERROR(IFERROR(IFERROR(IFERROR(IFERROR(INDEX(Summer!B$10:B$999,MATCH($A369,Summer!$L$10:$L$999,0),1),INDEX('Cycle 1'!B$10:B$999,MATCH($A369,'Cycle 1'!$L$10:$L$999,0),1)),INDEX('Cycle 2'!B$10:B$999,MATCH($A369,'Cycle 2'!$L$10:$L$999,0),1)),INDEX('Cycle 3'!B$10:B$999,MATCH($A369,'Cycle 3'!$L$10:$L$999,0),1)),INDEX('Cycle 4'!B$10:B$999,MATCH($A369,'Cycle 4'!$L$10:$L$999,0),1)),INDEX('Cycle 5'!B$10:B$999,MATCH($A369,'Cycle 5'!$L$10:$L$999,0),1)),INDEX('Cycle 6'!B$10:B$999,MATCH($A369,'Cycle 6'!$L$10:$L$999,0),1)),INDEX('Cycle 7'!B$10:B$999,MATCH($A369,'Cycle 7'!$L$10:$L$999,0),1)),INDEX('Cycle 8'!B$10:B$999,MATCH($A369,'Cycle 8'!$L$10:$L$999,0),1)),INDEX('Cycle 9'!B$10:B$999,MATCH($A369,'Cycle 9'!$L$10:$L$999,0),1)),INDEX('Cycle 10'!B$10:B$999,MATCH($A369,'Cycle 10'!$L$10:$L$999,0),1)),INDEX('Cycle 11'!B$10:B$999,MATCH($A369,'Cycle 11'!$L$10:$L$999,0),1)),"")="","",IFERROR(IFERROR(IFERROR(IFERROR(IFERROR(IFERROR(IFERROR(IFERROR(IFERROR(IFERROR(IFERROR(IFERROR(INDEX(Summer!B$10:B$999,MATCH($A369,Summer!$L$10:$L$999,0),1),INDEX('Cycle 1'!B$10:B$999,MATCH($A369,'Cycle 1'!$L$10:$L$999,0),1)),INDEX('Cycle 2'!B$10:B$999,MATCH($A369,'Cycle 2'!$L$10:$L$999,0),1)),INDEX('Cycle 3'!B$10:B$999,MATCH($A369,'Cycle 3'!$L$10:$L$999,0),1)),INDEX('Cycle 4'!B$10:B$999,MATCH($A369,'Cycle 4'!$L$10:$L$999,0),1)),INDEX('Cycle 5'!B$10:B$999,MATCH($A369,'Cycle 5'!$L$10:$L$999,0),1)),INDEX('Cycle 6'!B$10:B$999,MATCH($A369,'Cycle 6'!$L$10:$L$999,0),1)),INDEX('Cycle 7'!B$10:B$999,MATCH($A369,'Cycle 7'!$L$10:$L$999,0),1)),INDEX('Cycle 8'!B$10:B$999,MATCH($A369,'Cycle 8'!$L$10:$L$999,0),1)),INDEX('Cycle 9'!B$10:B$999,MATCH($A369,'Cycle 9'!$L$10:$L$999,0),1)),INDEX('Cycle 10'!B$10:B$999,MATCH($A369,'Cycle 10'!$L$10:$L$999,0),1)),INDEX('Cycle 11'!B$10:B$999,MATCH($A369,'Cycle 11'!$L$10:$L$999,0),1)),""))</f>
        <v/>
      </c>
      <c r="D369" t="str">
        <f>IF(IFERROR(IFERROR(IFERROR(IFERROR(IFERROR(IFERROR(IFERROR(IFERROR(IFERROR(IFERROR(IFERROR(IFERROR(INDEX(Summer!C$10:C$999,MATCH($A369,Summer!$L$10:$L$999,0),1),INDEX('Cycle 1'!C$10:C$999,MATCH($A369,'Cycle 1'!$L$10:$L$999,0),1)),INDEX('Cycle 2'!C$10:C$999,MATCH($A369,'Cycle 2'!$L$10:$L$999,0),1)),INDEX('Cycle 3'!C$10:C$999,MATCH($A369,'Cycle 3'!$L$10:$L$999,0),1)),INDEX('Cycle 4'!C$10:C$999,MATCH($A369,'Cycle 4'!$L$10:$L$999,0),1)),INDEX('Cycle 5'!C$10:C$999,MATCH($A369,'Cycle 5'!$L$10:$L$999,0),1)),INDEX('Cycle 6'!C$10:C$999,MATCH($A369,'Cycle 6'!$L$10:$L$999,0),1)),INDEX('Cycle 7'!C$10:C$999,MATCH($A369,'Cycle 7'!$L$10:$L$999,0),1)),INDEX('Cycle 8'!C$10:C$999,MATCH($A369,'Cycle 8'!$L$10:$L$999,0),1)),INDEX('Cycle 9'!C$10:C$999,MATCH($A369,'Cycle 9'!$L$10:$L$999,0),1)),INDEX('Cycle 10'!C$10:C$999,MATCH($A369,'Cycle 10'!$L$10:$L$999,0),1)),INDEX('Cycle 11'!C$10:C$999,MATCH($A369,'Cycle 11'!$L$10:$L$999,0),1)),"")="","",IFERROR(IFERROR(IFERROR(IFERROR(IFERROR(IFERROR(IFERROR(IFERROR(IFERROR(IFERROR(IFERROR(IFERROR(INDEX(Summer!C$10:C$999,MATCH($A369,Summer!$L$10:$L$999,0),1),INDEX('Cycle 1'!C$10:C$999,MATCH($A369,'Cycle 1'!$L$10:$L$999,0),1)),INDEX('Cycle 2'!C$10:C$999,MATCH($A369,'Cycle 2'!$L$10:$L$999,0),1)),INDEX('Cycle 3'!C$10:C$999,MATCH($A369,'Cycle 3'!$L$10:$L$999,0),1)),INDEX('Cycle 4'!C$10:C$999,MATCH($A369,'Cycle 4'!$L$10:$L$999,0),1)),INDEX('Cycle 5'!C$10:C$999,MATCH($A369,'Cycle 5'!$L$10:$L$999,0),1)),INDEX('Cycle 6'!C$10:C$999,MATCH($A369,'Cycle 6'!$L$10:$L$999,0),1)),INDEX('Cycle 7'!C$10:C$999,MATCH($A369,'Cycle 7'!$L$10:$L$999,0),1)),INDEX('Cycle 8'!C$10:C$999,MATCH($A369,'Cycle 8'!$L$10:$L$999,0),1)),INDEX('Cycle 9'!C$10:C$999,MATCH($A369,'Cycle 9'!$L$10:$L$999,0),1)),INDEX('Cycle 10'!C$10:C$999,MATCH($A369,'Cycle 10'!$L$10:$L$999,0),1)),INDEX('Cycle 11'!C$10:C$999,MATCH($A369,'Cycle 11'!$L$10:$L$999,0),1)),""))</f>
        <v/>
      </c>
      <c r="E369" t="str">
        <f>IF(IFERROR(IFERROR(IFERROR(IFERROR(IFERROR(IFERROR(IFERROR(IFERROR(IFERROR(IFERROR(IFERROR(IFERROR(INDEX(Summer!D$10:D$999,MATCH($A369,Summer!$L$10:$L$999,0),1),INDEX('Cycle 1'!D$10:D$999,MATCH($A369,'Cycle 1'!$L$10:$L$999,0),1)),INDEX('Cycle 2'!D$10:D$999,MATCH($A369,'Cycle 2'!$L$10:$L$999,0),1)),INDEX('Cycle 3'!D$10:D$999,MATCH($A369,'Cycle 3'!$L$10:$L$999,0),1)),INDEX('Cycle 4'!D$10:D$999,MATCH($A369,'Cycle 4'!$L$10:$L$999,0),1)),INDEX('Cycle 5'!D$10:D$999,MATCH($A369,'Cycle 5'!$L$10:$L$999,0),1)),INDEX('Cycle 6'!D$10:D$999,MATCH($A369,'Cycle 6'!$L$10:$L$999,0),1)),INDEX('Cycle 7'!D$10:D$999,MATCH($A369,'Cycle 7'!$L$10:$L$999,0),1)),INDEX('Cycle 8'!D$10:D$999,MATCH($A369,'Cycle 8'!$L$10:$L$999,0),1)),INDEX('Cycle 9'!D$10:D$999,MATCH($A369,'Cycle 9'!$L$10:$L$999,0),1)),INDEX('Cycle 10'!D$10:D$999,MATCH($A369,'Cycle 10'!$L$10:$L$999,0),1)),INDEX('Cycle 11'!D$10:D$999,MATCH($A369,'Cycle 11'!$L$10:$L$999,0),1)),"")="","",IFERROR(IFERROR(IFERROR(IFERROR(IFERROR(IFERROR(IFERROR(IFERROR(IFERROR(IFERROR(IFERROR(IFERROR(INDEX(Summer!D$10:D$999,MATCH($A369,Summer!$L$10:$L$999,0),1),INDEX('Cycle 1'!D$10:D$999,MATCH($A369,'Cycle 1'!$L$10:$L$999,0),1)),INDEX('Cycle 2'!D$10:D$999,MATCH($A369,'Cycle 2'!$L$10:$L$999,0),1)),INDEX('Cycle 3'!D$10:D$999,MATCH($A369,'Cycle 3'!$L$10:$L$999,0),1)),INDEX('Cycle 4'!D$10:D$999,MATCH($A369,'Cycle 4'!$L$10:$L$999,0),1)),INDEX('Cycle 5'!D$10:D$999,MATCH($A369,'Cycle 5'!$L$10:$L$999,0),1)),INDEX('Cycle 6'!D$10:D$999,MATCH($A369,'Cycle 6'!$L$10:$L$999,0),1)),INDEX('Cycle 7'!D$10:D$999,MATCH($A369,'Cycle 7'!$L$10:$L$999,0),1)),INDEX('Cycle 8'!D$10:D$999,MATCH($A369,'Cycle 8'!$L$10:$L$999,0),1)),INDEX('Cycle 9'!D$10:D$999,MATCH($A369,'Cycle 9'!$L$10:$L$999,0),1)),INDEX('Cycle 10'!D$10:D$999,MATCH($A369,'Cycle 10'!$L$10:$L$999,0),1)),INDEX('Cycle 11'!D$10:D$999,MATCH($A369,'Cycle 11'!$L$10:$L$999,0),1)),""))</f>
        <v/>
      </c>
      <c r="F369" t="str">
        <f>IF(IFERROR(IFERROR(IFERROR(IFERROR(IFERROR(IFERROR(IFERROR(IFERROR(IFERROR(IFERROR(IFERROR(IFERROR(INDEX(Summer!E$10:E$999,MATCH($A369,Summer!$L$10:$L$999,0),1),INDEX('Cycle 1'!E$10:E$999,MATCH($A369,'Cycle 1'!$L$10:$L$999,0),1)),INDEX('Cycle 2'!E$10:E$999,MATCH($A369,'Cycle 2'!$L$10:$L$999,0),1)),INDEX('Cycle 3'!E$10:E$999,MATCH($A369,'Cycle 3'!$L$10:$L$999,0),1)),INDEX('Cycle 4'!E$10:E$999,MATCH($A369,'Cycle 4'!$L$10:$L$999,0),1)),INDEX('Cycle 5'!E$10:E$999,MATCH($A369,'Cycle 5'!$L$10:$L$999,0),1)),INDEX('Cycle 6'!E$10:E$999,MATCH($A369,'Cycle 6'!$L$10:$L$999,0),1)),INDEX('Cycle 7'!E$10:E$999,MATCH($A369,'Cycle 7'!$L$10:$L$999,0),1)),INDEX('Cycle 8'!E$10:E$999,MATCH($A369,'Cycle 8'!$L$10:$L$999,0),1)),INDEX('Cycle 9'!E$10:E$999,MATCH($A369,'Cycle 9'!$L$10:$L$999,0),1)),INDEX('Cycle 10'!E$10:E$999,MATCH($A369,'Cycle 10'!$L$10:$L$999,0),1)),INDEX('Cycle 11'!E$10:E$999,MATCH($A369,'Cycle 11'!$L$10:$L$999,0),1)),"")="","",IFERROR(IFERROR(IFERROR(IFERROR(IFERROR(IFERROR(IFERROR(IFERROR(IFERROR(IFERROR(IFERROR(IFERROR(INDEX(Summer!E$10:E$999,MATCH($A369,Summer!$L$10:$L$999,0),1),INDEX('Cycle 1'!E$10:E$999,MATCH($A369,'Cycle 1'!$L$10:$L$999,0),1)),INDEX('Cycle 2'!E$10:E$999,MATCH($A369,'Cycle 2'!$L$10:$L$999,0),1)),INDEX('Cycle 3'!E$10:E$999,MATCH($A369,'Cycle 3'!$L$10:$L$999,0),1)),INDEX('Cycle 4'!E$10:E$999,MATCH($A369,'Cycle 4'!$L$10:$L$999,0),1)),INDEX('Cycle 5'!E$10:E$999,MATCH($A369,'Cycle 5'!$L$10:$L$999,0),1)),INDEX('Cycle 6'!E$10:E$999,MATCH($A369,'Cycle 6'!$L$10:$L$999,0),1)),INDEX('Cycle 7'!E$10:E$999,MATCH($A369,'Cycle 7'!$L$10:$L$999,0),1)),INDEX('Cycle 8'!E$10:E$999,MATCH($A369,'Cycle 8'!$L$10:$L$999,0),1)),INDEX('Cycle 9'!E$10:E$999,MATCH($A369,'Cycle 9'!$L$10:$L$999,0),1)),INDEX('Cycle 10'!E$10:E$999,MATCH($A369,'Cycle 10'!$L$10:$L$999,0),1)),INDEX('Cycle 11'!E$10:E$999,MATCH($A369,'Cycle 11'!$L$10:$L$999,0),1)),""))</f>
        <v/>
      </c>
      <c r="G369" t="str">
        <f>IF(IFERROR(IFERROR(IFERROR(IFERROR(IFERROR(IFERROR(IFERROR(IFERROR(IFERROR(IFERROR(IFERROR(IFERROR(INDEX(Summer!F$10:F$999,MATCH($A369,Summer!$L$10:$L$999,0),1),INDEX('Cycle 1'!F$10:F$999,MATCH($A369,'Cycle 1'!$L$10:$L$999,0),1)),INDEX('Cycle 2'!F$10:F$999,MATCH($A369,'Cycle 2'!$L$10:$L$999,0),1)),INDEX('Cycle 3'!F$10:F$999,MATCH($A369,'Cycle 3'!$L$10:$L$999,0),1)),INDEX('Cycle 4'!F$10:F$999,MATCH($A369,'Cycle 4'!$L$10:$L$999,0),1)),INDEX('Cycle 5'!F$10:F$999,MATCH($A369,'Cycle 5'!$L$10:$L$999,0),1)),INDEX('Cycle 6'!F$10:F$999,MATCH($A369,'Cycle 6'!$L$10:$L$999,0),1)),INDEX('Cycle 7'!F$10:F$999,MATCH($A369,'Cycle 7'!$L$10:$L$999,0),1)),INDEX('Cycle 8'!F$10:F$999,MATCH($A369,'Cycle 8'!$L$10:$L$999,0),1)),INDEX('Cycle 9'!F$10:F$999,MATCH($A369,'Cycle 9'!$L$10:$L$999,0),1)),INDEX('Cycle 10'!F$10:F$999,MATCH($A369,'Cycle 10'!$L$10:$L$999,0),1)),INDEX('Cycle 11'!F$10:F$999,MATCH($A369,'Cycle 11'!$L$10:$L$999,0),1)),"")="","",IFERROR(IFERROR(IFERROR(IFERROR(IFERROR(IFERROR(IFERROR(IFERROR(IFERROR(IFERROR(IFERROR(IFERROR(INDEX(Summer!F$10:F$999,MATCH($A369,Summer!$L$10:$L$999,0),1),INDEX('Cycle 1'!F$10:F$999,MATCH($A369,'Cycle 1'!$L$10:$L$999,0),1)),INDEX('Cycle 2'!F$10:F$999,MATCH($A369,'Cycle 2'!$L$10:$L$999,0),1)),INDEX('Cycle 3'!F$10:F$999,MATCH($A369,'Cycle 3'!$L$10:$L$999,0),1)),INDEX('Cycle 4'!F$10:F$999,MATCH($A369,'Cycle 4'!$L$10:$L$999,0),1)),INDEX('Cycle 5'!F$10:F$999,MATCH($A369,'Cycle 5'!$L$10:$L$999,0),1)),INDEX('Cycle 6'!F$10:F$999,MATCH($A369,'Cycle 6'!$L$10:$L$999,0),1)),INDEX('Cycle 7'!F$10:F$999,MATCH($A369,'Cycle 7'!$L$10:$L$999,0),1)),INDEX('Cycle 8'!F$10:F$999,MATCH($A369,'Cycle 8'!$L$10:$L$999,0),1)),INDEX('Cycle 9'!F$10:F$999,MATCH($A369,'Cycle 9'!$L$10:$L$999,0),1)),INDEX('Cycle 10'!F$10:F$999,MATCH($A369,'Cycle 10'!$L$10:$L$999,0),1)),INDEX('Cycle 11'!F$10:F$999,MATCH($A369,'Cycle 11'!$L$10:$L$999,0),1)),""))</f>
        <v/>
      </c>
      <c r="H369" t="str">
        <f>IF(IFERROR(IFERROR(IFERROR(IFERROR(IFERROR(IFERROR(IFERROR(IFERROR(IFERROR(IFERROR(IFERROR(IFERROR(INDEX(Summer!G$10:G$999,MATCH($A369,Summer!$L$10:$L$999,0),1),INDEX('Cycle 1'!G$10:G$999,MATCH($A369,'Cycle 1'!$L$10:$L$999,0),1)),INDEX('Cycle 2'!G$10:G$999,MATCH($A369,'Cycle 2'!$L$10:$L$999,0),1)),INDEX('Cycle 3'!G$10:G$999,MATCH($A369,'Cycle 3'!$L$10:$L$999,0),1)),INDEX('Cycle 4'!G$10:G$999,MATCH($A369,'Cycle 4'!$L$10:$L$999,0),1)),INDEX('Cycle 5'!G$10:G$999,MATCH($A369,'Cycle 5'!$L$10:$L$999,0),1)),INDEX('Cycle 6'!G$10:G$999,MATCH($A369,'Cycle 6'!$L$10:$L$999,0),1)),INDEX('Cycle 7'!G$10:G$999,MATCH($A369,'Cycle 7'!$L$10:$L$999,0),1)),INDEX('Cycle 8'!G$10:G$999,MATCH($A369,'Cycle 8'!$L$10:$L$999,0),1)),INDEX('Cycle 9'!G$10:G$999,MATCH($A369,'Cycle 9'!$L$10:$L$999,0),1)),INDEX('Cycle 10'!G$10:G$999,MATCH($A369,'Cycle 10'!$L$10:$L$999,0),1)),INDEX('Cycle 11'!G$10:G$999,MATCH($A369,'Cycle 11'!$L$10:$L$999,0),1)),"")="","",IFERROR(IFERROR(IFERROR(IFERROR(IFERROR(IFERROR(IFERROR(IFERROR(IFERROR(IFERROR(IFERROR(IFERROR(INDEX(Summer!G$10:G$999,MATCH($A369,Summer!$L$10:$L$999,0),1),INDEX('Cycle 1'!G$10:G$999,MATCH($A369,'Cycle 1'!$L$10:$L$999,0),1)),INDEX('Cycle 2'!G$10:G$999,MATCH($A369,'Cycle 2'!$L$10:$L$999,0),1)),INDEX('Cycle 3'!G$10:G$999,MATCH($A369,'Cycle 3'!$L$10:$L$999,0),1)),INDEX('Cycle 4'!G$10:G$999,MATCH($A369,'Cycle 4'!$L$10:$L$999,0),1)),INDEX('Cycle 5'!G$10:G$999,MATCH($A369,'Cycle 5'!$L$10:$L$999,0),1)),INDEX('Cycle 6'!G$10:G$999,MATCH($A369,'Cycle 6'!$L$10:$L$999,0),1)),INDEX('Cycle 7'!G$10:G$999,MATCH($A369,'Cycle 7'!$L$10:$L$999,0),1)),INDEX('Cycle 8'!G$10:G$999,MATCH($A369,'Cycle 8'!$L$10:$L$999,0),1)),INDEX('Cycle 9'!G$10:G$999,MATCH($A369,'Cycle 9'!$L$10:$L$999,0),1)),INDEX('Cycle 10'!G$10:G$999,MATCH($A369,'Cycle 10'!$L$10:$L$999,0),1)),INDEX('Cycle 11'!G$10:G$999,MATCH($A369,'Cycle 11'!$L$10:$L$999,0),1)),""))</f>
        <v/>
      </c>
      <c r="I369">
        <f>IFERROR(IF(C369="",MAX(I$1:I368),IF(ROW(C$2)=ROW(C369),1,IF(ISERROR(VLOOKUP(C369,C$2:C368,1,FALSE)),MAX(I$1:I368)+1,MAX(I$1:I368)))),"")</f>
        <v>0</v>
      </c>
      <c r="J369" t="str">
        <f t="shared" si="42"/>
        <v/>
      </c>
      <c r="K369" t="str">
        <f t="shared" si="48"/>
        <v/>
      </c>
      <c r="L369" t="str">
        <f t="shared" si="48"/>
        <v/>
      </c>
      <c r="M369" t="str">
        <f t="shared" si="48"/>
        <v/>
      </c>
      <c r="N369" t="str">
        <f t="shared" si="48"/>
        <v/>
      </c>
      <c r="O369" t="str">
        <f t="shared" si="48"/>
        <v/>
      </c>
      <c r="P369" t="str">
        <f t="shared" si="48"/>
        <v/>
      </c>
      <c r="Q369" t="str">
        <f t="shared" si="48"/>
        <v/>
      </c>
      <c r="R369" t="str">
        <f t="shared" si="48"/>
        <v/>
      </c>
      <c r="S369" t="str">
        <f t="shared" si="48"/>
        <v/>
      </c>
      <c r="T369" t="str">
        <f t="shared" si="48"/>
        <v/>
      </c>
      <c r="U369" t="str">
        <f t="shared" si="48"/>
        <v/>
      </c>
      <c r="V369" t="str">
        <f t="shared" si="48"/>
        <v/>
      </c>
      <c r="W369" t="str">
        <f t="shared" si="44"/>
        <v/>
      </c>
      <c r="X369">
        <f>IF(OR(H369="No",H369=""),0,IF(COUNTIFS(H$2:H369,"Yes",C$2:C369,C369)&gt;1,0,COUNTIFS(H$2:H369,"Yes",C$2:C369,C369)))+IF(X368=$X$1,0,X368)</f>
        <v>0</v>
      </c>
    </row>
    <row r="370" spans="1:24" x14ac:dyDescent="0.3">
      <c r="A370">
        <f>ROWS($A$2:$A370)</f>
        <v>369</v>
      </c>
      <c r="B370" t="str">
        <f>IF(ISERROR(VLOOKUP(A370,Summer!L$11:L$500,1,FALSE)),IF(ISERROR(VLOOKUP(A370,'Cycle 1'!L$11:L$500,1,FALSE)),IF(ISERROR(VLOOKUP(A370,'Cycle 2'!L$11:L$500,1,FALSE)),IF(ISERROR(VLOOKUP(A370,'Cycle 3'!L$11:L$500,1,FALSE)),IF(ISERROR(VLOOKUP(A370,'Cycle 4'!L$11:L$500,1,FALSE)),IF(ISERROR(VLOOKUP(A370,'Cycle 5'!L$11:L$500,1,FALSE)),IF(ISERROR(VLOOKUP(A370,'Cycle 6'!L$11:L$500,1,FALSE)),IF(ISERROR(VLOOKUP(A370,'Cycle 7'!L$11:L$500,1,FALSE)),IF(ISERROR(VLOOKUP(A370,'Cycle 8'!L$11:L$500,1,FALSE)),IF(ISERROR(VLOOKUP(A370,'Cycle 9'!L$11:L$500,1,FALSE)),IF(ISERROR(VLOOKUP(A370,'Cycle 10'!L$11:L$500,1,FALSE)),IF(ISERROR(VLOOKUP(A370,'Cycle 11'!L$11:L$500,1,FALSE)),"","Cycle 11"),"Cycle 10"),"Cycle 9"),"Cycle 8"),"Cycle 7"),"Cycle 6"),"Cycle 5"),"Cycle 4"),"Cycle 3"),"Cycle 2"),"Cycle 1"),"Summer")</f>
        <v/>
      </c>
      <c r="C370" t="str">
        <f>IF(IFERROR(IFERROR(IFERROR(IFERROR(IFERROR(IFERROR(IFERROR(IFERROR(IFERROR(IFERROR(IFERROR(IFERROR(INDEX(Summer!B$10:B$999,MATCH($A370,Summer!$L$10:$L$999,0),1),INDEX('Cycle 1'!B$10:B$999,MATCH($A370,'Cycle 1'!$L$10:$L$999,0),1)),INDEX('Cycle 2'!B$10:B$999,MATCH($A370,'Cycle 2'!$L$10:$L$999,0),1)),INDEX('Cycle 3'!B$10:B$999,MATCH($A370,'Cycle 3'!$L$10:$L$999,0),1)),INDEX('Cycle 4'!B$10:B$999,MATCH($A370,'Cycle 4'!$L$10:$L$999,0),1)),INDEX('Cycle 5'!B$10:B$999,MATCH($A370,'Cycle 5'!$L$10:$L$999,0),1)),INDEX('Cycle 6'!B$10:B$999,MATCH($A370,'Cycle 6'!$L$10:$L$999,0),1)),INDEX('Cycle 7'!B$10:B$999,MATCH($A370,'Cycle 7'!$L$10:$L$999,0),1)),INDEX('Cycle 8'!B$10:B$999,MATCH($A370,'Cycle 8'!$L$10:$L$999,0),1)),INDEX('Cycle 9'!B$10:B$999,MATCH($A370,'Cycle 9'!$L$10:$L$999,0),1)),INDEX('Cycle 10'!B$10:B$999,MATCH($A370,'Cycle 10'!$L$10:$L$999,0),1)),INDEX('Cycle 11'!B$10:B$999,MATCH($A370,'Cycle 11'!$L$10:$L$999,0),1)),"")="","",IFERROR(IFERROR(IFERROR(IFERROR(IFERROR(IFERROR(IFERROR(IFERROR(IFERROR(IFERROR(IFERROR(IFERROR(INDEX(Summer!B$10:B$999,MATCH($A370,Summer!$L$10:$L$999,0),1),INDEX('Cycle 1'!B$10:B$999,MATCH($A370,'Cycle 1'!$L$10:$L$999,0),1)),INDEX('Cycle 2'!B$10:B$999,MATCH($A370,'Cycle 2'!$L$10:$L$999,0),1)),INDEX('Cycle 3'!B$10:B$999,MATCH($A370,'Cycle 3'!$L$10:$L$999,0),1)),INDEX('Cycle 4'!B$10:B$999,MATCH($A370,'Cycle 4'!$L$10:$L$999,0),1)),INDEX('Cycle 5'!B$10:B$999,MATCH($A370,'Cycle 5'!$L$10:$L$999,0),1)),INDEX('Cycle 6'!B$10:B$999,MATCH($A370,'Cycle 6'!$L$10:$L$999,0),1)),INDEX('Cycle 7'!B$10:B$999,MATCH($A370,'Cycle 7'!$L$10:$L$999,0),1)),INDEX('Cycle 8'!B$10:B$999,MATCH($A370,'Cycle 8'!$L$10:$L$999,0),1)),INDEX('Cycle 9'!B$10:B$999,MATCH($A370,'Cycle 9'!$L$10:$L$999,0),1)),INDEX('Cycle 10'!B$10:B$999,MATCH($A370,'Cycle 10'!$L$10:$L$999,0),1)),INDEX('Cycle 11'!B$10:B$999,MATCH($A370,'Cycle 11'!$L$10:$L$999,0),1)),""))</f>
        <v/>
      </c>
      <c r="D370" t="str">
        <f>IF(IFERROR(IFERROR(IFERROR(IFERROR(IFERROR(IFERROR(IFERROR(IFERROR(IFERROR(IFERROR(IFERROR(IFERROR(INDEX(Summer!C$10:C$999,MATCH($A370,Summer!$L$10:$L$999,0),1),INDEX('Cycle 1'!C$10:C$999,MATCH($A370,'Cycle 1'!$L$10:$L$999,0),1)),INDEX('Cycle 2'!C$10:C$999,MATCH($A370,'Cycle 2'!$L$10:$L$999,0),1)),INDEX('Cycle 3'!C$10:C$999,MATCH($A370,'Cycle 3'!$L$10:$L$999,0),1)),INDEX('Cycle 4'!C$10:C$999,MATCH($A370,'Cycle 4'!$L$10:$L$999,0),1)),INDEX('Cycle 5'!C$10:C$999,MATCH($A370,'Cycle 5'!$L$10:$L$999,0),1)),INDEX('Cycle 6'!C$10:C$999,MATCH($A370,'Cycle 6'!$L$10:$L$999,0),1)),INDEX('Cycle 7'!C$10:C$999,MATCH($A370,'Cycle 7'!$L$10:$L$999,0),1)),INDEX('Cycle 8'!C$10:C$999,MATCH($A370,'Cycle 8'!$L$10:$L$999,0),1)),INDEX('Cycle 9'!C$10:C$999,MATCH($A370,'Cycle 9'!$L$10:$L$999,0),1)),INDEX('Cycle 10'!C$10:C$999,MATCH($A370,'Cycle 10'!$L$10:$L$999,0),1)),INDEX('Cycle 11'!C$10:C$999,MATCH($A370,'Cycle 11'!$L$10:$L$999,0),1)),"")="","",IFERROR(IFERROR(IFERROR(IFERROR(IFERROR(IFERROR(IFERROR(IFERROR(IFERROR(IFERROR(IFERROR(IFERROR(INDEX(Summer!C$10:C$999,MATCH($A370,Summer!$L$10:$L$999,0),1),INDEX('Cycle 1'!C$10:C$999,MATCH($A370,'Cycle 1'!$L$10:$L$999,0),1)),INDEX('Cycle 2'!C$10:C$999,MATCH($A370,'Cycle 2'!$L$10:$L$999,0),1)),INDEX('Cycle 3'!C$10:C$999,MATCH($A370,'Cycle 3'!$L$10:$L$999,0),1)),INDEX('Cycle 4'!C$10:C$999,MATCH($A370,'Cycle 4'!$L$10:$L$999,0),1)),INDEX('Cycle 5'!C$10:C$999,MATCH($A370,'Cycle 5'!$L$10:$L$999,0),1)),INDEX('Cycle 6'!C$10:C$999,MATCH($A370,'Cycle 6'!$L$10:$L$999,0),1)),INDEX('Cycle 7'!C$10:C$999,MATCH($A370,'Cycle 7'!$L$10:$L$999,0),1)),INDEX('Cycle 8'!C$10:C$999,MATCH($A370,'Cycle 8'!$L$10:$L$999,0),1)),INDEX('Cycle 9'!C$10:C$999,MATCH($A370,'Cycle 9'!$L$10:$L$999,0),1)),INDEX('Cycle 10'!C$10:C$999,MATCH($A370,'Cycle 10'!$L$10:$L$999,0),1)),INDEX('Cycle 11'!C$10:C$999,MATCH($A370,'Cycle 11'!$L$10:$L$999,0),1)),""))</f>
        <v/>
      </c>
      <c r="E370" t="str">
        <f>IF(IFERROR(IFERROR(IFERROR(IFERROR(IFERROR(IFERROR(IFERROR(IFERROR(IFERROR(IFERROR(IFERROR(IFERROR(INDEX(Summer!D$10:D$999,MATCH($A370,Summer!$L$10:$L$999,0),1),INDEX('Cycle 1'!D$10:D$999,MATCH($A370,'Cycle 1'!$L$10:$L$999,0),1)),INDEX('Cycle 2'!D$10:D$999,MATCH($A370,'Cycle 2'!$L$10:$L$999,0),1)),INDEX('Cycle 3'!D$10:D$999,MATCH($A370,'Cycle 3'!$L$10:$L$999,0),1)),INDEX('Cycle 4'!D$10:D$999,MATCH($A370,'Cycle 4'!$L$10:$L$999,0),1)),INDEX('Cycle 5'!D$10:D$999,MATCH($A370,'Cycle 5'!$L$10:$L$999,0),1)),INDEX('Cycle 6'!D$10:D$999,MATCH($A370,'Cycle 6'!$L$10:$L$999,0),1)),INDEX('Cycle 7'!D$10:D$999,MATCH($A370,'Cycle 7'!$L$10:$L$999,0),1)),INDEX('Cycle 8'!D$10:D$999,MATCH($A370,'Cycle 8'!$L$10:$L$999,0),1)),INDEX('Cycle 9'!D$10:D$999,MATCH($A370,'Cycle 9'!$L$10:$L$999,0),1)),INDEX('Cycle 10'!D$10:D$999,MATCH($A370,'Cycle 10'!$L$10:$L$999,0),1)),INDEX('Cycle 11'!D$10:D$999,MATCH($A370,'Cycle 11'!$L$10:$L$999,0),1)),"")="","",IFERROR(IFERROR(IFERROR(IFERROR(IFERROR(IFERROR(IFERROR(IFERROR(IFERROR(IFERROR(IFERROR(IFERROR(INDEX(Summer!D$10:D$999,MATCH($A370,Summer!$L$10:$L$999,0),1),INDEX('Cycle 1'!D$10:D$999,MATCH($A370,'Cycle 1'!$L$10:$L$999,0),1)),INDEX('Cycle 2'!D$10:D$999,MATCH($A370,'Cycle 2'!$L$10:$L$999,0),1)),INDEX('Cycle 3'!D$10:D$999,MATCH($A370,'Cycle 3'!$L$10:$L$999,0),1)),INDEX('Cycle 4'!D$10:D$999,MATCH($A370,'Cycle 4'!$L$10:$L$999,0),1)),INDEX('Cycle 5'!D$10:D$999,MATCH($A370,'Cycle 5'!$L$10:$L$999,0),1)),INDEX('Cycle 6'!D$10:D$999,MATCH($A370,'Cycle 6'!$L$10:$L$999,0),1)),INDEX('Cycle 7'!D$10:D$999,MATCH($A370,'Cycle 7'!$L$10:$L$999,0),1)),INDEX('Cycle 8'!D$10:D$999,MATCH($A370,'Cycle 8'!$L$10:$L$999,0),1)),INDEX('Cycle 9'!D$10:D$999,MATCH($A370,'Cycle 9'!$L$10:$L$999,0),1)),INDEX('Cycle 10'!D$10:D$999,MATCH($A370,'Cycle 10'!$L$10:$L$999,0),1)),INDEX('Cycle 11'!D$10:D$999,MATCH($A370,'Cycle 11'!$L$10:$L$999,0),1)),""))</f>
        <v/>
      </c>
      <c r="F370" t="str">
        <f>IF(IFERROR(IFERROR(IFERROR(IFERROR(IFERROR(IFERROR(IFERROR(IFERROR(IFERROR(IFERROR(IFERROR(IFERROR(INDEX(Summer!E$10:E$999,MATCH($A370,Summer!$L$10:$L$999,0),1),INDEX('Cycle 1'!E$10:E$999,MATCH($A370,'Cycle 1'!$L$10:$L$999,0),1)),INDEX('Cycle 2'!E$10:E$999,MATCH($A370,'Cycle 2'!$L$10:$L$999,0),1)),INDEX('Cycle 3'!E$10:E$999,MATCH($A370,'Cycle 3'!$L$10:$L$999,0),1)),INDEX('Cycle 4'!E$10:E$999,MATCH($A370,'Cycle 4'!$L$10:$L$999,0),1)),INDEX('Cycle 5'!E$10:E$999,MATCH($A370,'Cycle 5'!$L$10:$L$999,0),1)),INDEX('Cycle 6'!E$10:E$999,MATCH($A370,'Cycle 6'!$L$10:$L$999,0),1)),INDEX('Cycle 7'!E$10:E$999,MATCH($A370,'Cycle 7'!$L$10:$L$999,0),1)),INDEX('Cycle 8'!E$10:E$999,MATCH($A370,'Cycle 8'!$L$10:$L$999,0),1)),INDEX('Cycle 9'!E$10:E$999,MATCH($A370,'Cycle 9'!$L$10:$L$999,0),1)),INDEX('Cycle 10'!E$10:E$999,MATCH($A370,'Cycle 10'!$L$10:$L$999,0),1)),INDEX('Cycle 11'!E$10:E$999,MATCH($A370,'Cycle 11'!$L$10:$L$999,0),1)),"")="","",IFERROR(IFERROR(IFERROR(IFERROR(IFERROR(IFERROR(IFERROR(IFERROR(IFERROR(IFERROR(IFERROR(IFERROR(INDEX(Summer!E$10:E$999,MATCH($A370,Summer!$L$10:$L$999,0),1),INDEX('Cycle 1'!E$10:E$999,MATCH($A370,'Cycle 1'!$L$10:$L$999,0),1)),INDEX('Cycle 2'!E$10:E$999,MATCH($A370,'Cycle 2'!$L$10:$L$999,0),1)),INDEX('Cycle 3'!E$10:E$999,MATCH($A370,'Cycle 3'!$L$10:$L$999,0),1)),INDEX('Cycle 4'!E$10:E$999,MATCH($A370,'Cycle 4'!$L$10:$L$999,0),1)),INDEX('Cycle 5'!E$10:E$999,MATCH($A370,'Cycle 5'!$L$10:$L$999,0),1)),INDEX('Cycle 6'!E$10:E$999,MATCH($A370,'Cycle 6'!$L$10:$L$999,0),1)),INDEX('Cycle 7'!E$10:E$999,MATCH($A370,'Cycle 7'!$L$10:$L$999,0),1)),INDEX('Cycle 8'!E$10:E$999,MATCH($A370,'Cycle 8'!$L$10:$L$999,0),1)),INDEX('Cycle 9'!E$10:E$999,MATCH($A370,'Cycle 9'!$L$10:$L$999,0),1)),INDEX('Cycle 10'!E$10:E$999,MATCH($A370,'Cycle 10'!$L$10:$L$999,0),1)),INDEX('Cycle 11'!E$10:E$999,MATCH($A370,'Cycle 11'!$L$10:$L$999,0),1)),""))</f>
        <v/>
      </c>
      <c r="G370" t="str">
        <f>IF(IFERROR(IFERROR(IFERROR(IFERROR(IFERROR(IFERROR(IFERROR(IFERROR(IFERROR(IFERROR(IFERROR(IFERROR(INDEX(Summer!F$10:F$999,MATCH($A370,Summer!$L$10:$L$999,0),1),INDEX('Cycle 1'!F$10:F$999,MATCH($A370,'Cycle 1'!$L$10:$L$999,0),1)),INDEX('Cycle 2'!F$10:F$999,MATCH($A370,'Cycle 2'!$L$10:$L$999,0),1)),INDEX('Cycle 3'!F$10:F$999,MATCH($A370,'Cycle 3'!$L$10:$L$999,0),1)),INDEX('Cycle 4'!F$10:F$999,MATCH($A370,'Cycle 4'!$L$10:$L$999,0),1)),INDEX('Cycle 5'!F$10:F$999,MATCH($A370,'Cycle 5'!$L$10:$L$999,0),1)),INDEX('Cycle 6'!F$10:F$999,MATCH($A370,'Cycle 6'!$L$10:$L$999,0),1)),INDEX('Cycle 7'!F$10:F$999,MATCH($A370,'Cycle 7'!$L$10:$L$999,0),1)),INDEX('Cycle 8'!F$10:F$999,MATCH($A370,'Cycle 8'!$L$10:$L$999,0),1)),INDEX('Cycle 9'!F$10:F$999,MATCH($A370,'Cycle 9'!$L$10:$L$999,0),1)),INDEX('Cycle 10'!F$10:F$999,MATCH($A370,'Cycle 10'!$L$10:$L$999,0),1)),INDEX('Cycle 11'!F$10:F$999,MATCH($A370,'Cycle 11'!$L$10:$L$999,0),1)),"")="","",IFERROR(IFERROR(IFERROR(IFERROR(IFERROR(IFERROR(IFERROR(IFERROR(IFERROR(IFERROR(IFERROR(IFERROR(INDEX(Summer!F$10:F$999,MATCH($A370,Summer!$L$10:$L$999,0),1),INDEX('Cycle 1'!F$10:F$999,MATCH($A370,'Cycle 1'!$L$10:$L$999,0),1)),INDEX('Cycle 2'!F$10:F$999,MATCH($A370,'Cycle 2'!$L$10:$L$999,0),1)),INDEX('Cycle 3'!F$10:F$999,MATCH($A370,'Cycle 3'!$L$10:$L$999,0),1)),INDEX('Cycle 4'!F$10:F$999,MATCH($A370,'Cycle 4'!$L$10:$L$999,0),1)),INDEX('Cycle 5'!F$10:F$999,MATCH($A370,'Cycle 5'!$L$10:$L$999,0),1)),INDEX('Cycle 6'!F$10:F$999,MATCH($A370,'Cycle 6'!$L$10:$L$999,0),1)),INDEX('Cycle 7'!F$10:F$999,MATCH($A370,'Cycle 7'!$L$10:$L$999,0),1)),INDEX('Cycle 8'!F$10:F$999,MATCH($A370,'Cycle 8'!$L$10:$L$999,0),1)),INDEX('Cycle 9'!F$10:F$999,MATCH($A370,'Cycle 9'!$L$10:$L$999,0),1)),INDEX('Cycle 10'!F$10:F$999,MATCH($A370,'Cycle 10'!$L$10:$L$999,0),1)),INDEX('Cycle 11'!F$10:F$999,MATCH($A370,'Cycle 11'!$L$10:$L$999,0),1)),""))</f>
        <v/>
      </c>
      <c r="H370" t="str">
        <f>IF(IFERROR(IFERROR(IFERROR(IFERROR(IFERROR(IFERROR(IFERROR(IFERROR(IFERROR(IFERROR(IFERROR(IFERROR(INDEX(Summer!G$10:G$999,MATCH($A370,Summer!$L$10:$L$999,0),1),INDEX('Cycle 1'!G$10:G$999,MATCH($A370,'Cycle 1'!$L$10:$L$999,0),1)),INDEX('Cycle 2'!G$10:G$999,MATCH($A370,'Cycle 2'!$L$10:$L$999,0),1)),INDEX('Cycle 3'!G$10:G$999,MATCH($A370,'Cycle 3'!$L$10:$L$999,0),1)),INDEX('Cycle 4'!G$10:G$999,MATCH($A370,'Cycle 4'!$L$10:$L$999,0),1)),INDEX('Cycle 5'!G$10:G$999,MATCH($A370,'Cycle 5'!$L$10:$L$999,0),1)),INDEX('Cycle 6'!G$10:G$999,MATCH($A370,'Cycle 6'!$L$10:$L$999,0),1)),INDEX('Cycle 7'!G$10:G$999,MATCH($A370,'Cycle 7'!$L$10:$L$999,0),1)),INDEX('Cycle 8'!G$10:G$999,MATCH($A370,'Cycle 8'!$L$10:$L$999,0),1)),INDEX('Cycle 9'!G$10:G$999,MATCH($A370,'Cycle 9'!$L$10:$L$999,0),1)),INDEX('Cycle 10'!G$10:G$999,MATCH($A370,'Cycle 10'!$L$10:$L$999,0),1)),INDEX('Cycle 11'!G$10:G$999,MATCH($A370,'Cycle 11'!$L$10:$L$999,0),1)),"")="","",IFERROR(IFERROR(IFERROR(IFERROR(IFERROR(IFERROR(IFERROR(IFERROR(IFERROR(IFERROR(IFERROR(IFERROR(INDEX(Summer!G$10:G$999,MATCH($A370,Summer!$L$10:$L$999,0),1),INDEX('Cycle 1'!G$10:G$999,MATCH($A370,'Cycle 1'!$L$10:$L$999,0),1)),INDEX('Cycle 2'!G$10:G$999,MATCH($A370,'Cycle 2'!$L$10:$L$999,0),1)),INDEX('Cycle 3'!G$10:G$999,MATCH($A370,'Cycle 3'!$L$10:$L$999,0),1)),INDEX('Cycle 4'!G$10:G$999,MATCH($A370,'Cycle 4'!$L$10:$L$999,0),1)),INDEX('Cycle 5'!G$10:G$999,MATCH($A370,'Cycle 5'!$L$10:$L$999,0),1)),INDEX('Cycle 6'!G$10:G$999,MATCH($A370,'Cycle 6'!$L$10:$L$999,0),1)),INDEX('Cycle 7'!G$10:G$999,MATCH($A370,'Cycle 7'!$L$10:$L$999,0),1)),INDEX('Cycle 8'!G$10:G$999,MATCH($A370,'Cycle 8'!$L$10:$L$999,0),1)),INDEX('Cycle 9'!G$10:G$999,MATCH($A370,'Cycle 9'!$L$10:$L$999,0),1)),INDEX('Cycle 10'!G$10:G$999,MATCH($A370,'Cycle 10'!$L$10:$L$999,0),1)),INDEX('Cycle 11'!G$10:G$999,MATCH($A370,'Cycle 11'!$L$10:$L$999,0),1)),""))</f>
        <v/>
      </c>
      <c r="I370">
        <f>IFERROR(IF(C370="",MAX(I$1:I369),IF(ROW(C$2)=ROW(C370),1,IF(ISERROR(VLOOKUP(C370,C$2:C369,1,FALSE)),MAX(I$1:I369)+1,MAX(I$1:I369)))),"")</f>
        <v>0</v>
      </c>
      <c r="J370" t="str">
        <f t="shared" si="42"/>
        <v/>
      </c>
      <c r="K370" t="str">
        <f t="shared" si="48"/>
        <v/>
      </c>
      <c r="L370" t="str">
        <f t="shared" si="48"/>
        <v/>
      </c>
      <c r="M370" t="str">
        <f t="shared" si="48"/>
        <v/>
      </c>
      <c r="N370" t="str">
        <f t="shared" si="48"/>
        <v/>
      </c>
      <c r="O370" t="str">
        <f t="shared" si="48"/>
        <v/>
      </c>
      <c r="P370" t="str">
        <f t="shared" si="48"/>
        <v/>
      </c>
      <c r="Q370" t="str">
        <f t="shared" si="48"/>
        <v/>
      </c>
      <c r="R370" t="str">
        <f t="shared" si="48"/>
        <v/>
      </c>
      <c r="S370" t="str">
        <f t="shared" si="48"/>
        <v/>
      </c>
      <c r="T370" t="str">
        <f t="shared" si="48"/>
        <v/>
      </c>
      <c r="U370" t="str">
        <f t="shared" si="48"/>
        <v/>
      </c>
      <c r="V370" t="str">
        <f t="shared" si="48"/>
        <v/>
      </c>
      <c r="W370" t="str">
        <f t="shared" si="44"/>
        <v/>
      </c>
      <c r="X370">
        <f>IF(OR(H370="No",H370=""),0,IF(COUNTIFS(H$2:H370,"Yes",C$2:C370,C370)&gt;1,0,COUNTIFS(H$2:H370,"Yes",C$2:C370,C370)))+IF(X369=$X$1,0,X369)</f>
        <v>0</v>
      </c>
    </row>
    <row r="371" spans="1:24" x14ac:dyDescent="0.3">
      <c r="A371">
        <f>ROWS($A$2:$A371)</f>
        <v>370</v>
      </c>
      <c r="B371" t="str">
        <f>IF(ISERROR(VLOOKUP(A371,Summer!L$11:L$500,1,FALSE)),IF(ISERROR(VLOOKUP(A371,'Cycle 1'!L$11:L$500,1,FALSE)),IF(ISERROR(VLOOKUP(A371,'Cycle 2'!L$11:L$500,1,FALSE)),IF(ISERROR(VLOOKUP(A371,'Cycle 3'!L$11:L$500,1,FALSE)),IF(ISERROR(VLOOKUP(A371,'Cycle 4'!L$11:L$500,1,FALSE)),IF(ISERROR(VLOOKUP(A371,'Cycle 5'!L$11:L$500,1,FALSE)),IF(ISERROR(VLOOKUP(A371,'Cycle 6'!L$11:L$500,1,FALSE)),IF(ISERROR(VLOOKUP(A371,'Cycle 7'!L$11:L$500,1,FALSE)),IF(ISERROR(VLOOKUP(A371,'Cycle 8'!L$11:L$500,1,FALSE)),IF(ISERROR(VLOOKUP(A371,'Cycle 9'!L$11:L$500,1,FALSE)),IF(ISERROR(VLOOKUP(A371,'Cycle 10'!L$11:L$500,1,FALSE)),IF(ISERROR(VLOOKUP(A371,'Cycle 11'!L$11:L$500,1,FALSE)),"","Cycle 11"),"Cycle 10"),"Cycle 9"),"Cycle 8"),"Cycle 7"),"Cycle 6"),"Cycle 5"),"Cycle 4"),"Cycle 3"),"Cycle 2"),"Cycle 1"),"Summer")</f>
        <v/>
      </c>
      <c r="C371" t="str">
        <f>IF(IFERROR(IFERROR(IFERROR(IFERROR(IFERROR(IFERROR(IFERROR(IFERROR(IFERROR(IFERROR(IFERROR(IFERROR(INDEX(Summer!B$10:B$999,MATCH($A371,Summer!$L$10:$L$999,0),1),INDEX('Cycle 1'!B$10:B$999,MATCH($A371,'Cycle 1'!$L$10:$L$999,0),1)),INDEX('Cycle 2'!B$10:B$999,MATCH($A371,'Cycle 2'!$L$10:$L$999,0),1)),INDEX('Cycle 3'!B$10:B$999,MATCH($A371,'Cycle 3'!$L$10:$L$999,0),1)),INDEX('Cycle 4'!B$10:B$999,MATCH($A371,'Cycle 4'!$L$10:$L$999,0),1)),INDEX('Cycle 5'!B$10:B$999,MATCH($A371,'Cycle 5'!$L$10:$L$999,0),1)),INDEX('Cycle 6'!B$10:B$999,MATCH($A371,'Cycle 6'!$L$10:$L$999,0),1)),INDEX('Cycle 7'!B$10:B$999,MATCH($A371,'Cycle 7'!$L$10:$L$999,0),1)),INDEX('Cycle 8'!B$10:B$999,MATCH($A371,'Cycle 8'!$L$10:$L$999,0),1)),INDEX('Cycle 9'!B$10:B$999,MATCH($A371,'Cycle 9'!$L$10:$L$999,0),1)),INDEX('Cycle 10'!B$10:B$999,MATCH($A371,'Cycle 10'!$L$10:$L$999,0),1)),INDEX('Cycle 11'!B$10:B$999,MATCH($A371,'Cycle 11'!$L$10:$L$999,0),1)),"")="","",IFERROR(IFERROR(IFERROR(IFERROR(IFERROR(IFERROR(IFERROR(IFERROR(IFERROR(IFERROR(IFERROR(IFERROR(INDEX(Summer!B$10:B$999,MATCH($A371,Summer!$L$10:$L$999,0),1),INDEX('Cycle 1'!B$10:B$999,MATCH($A371,'Cycle 1'!$L$10:$L$999,0),1)),INDEX('Cycle 2'!B$10:B$999,MATCH($A371,'Cycle 2'!$L$10:$L$999,0),1)),INDEX('Cycle 3'!B$10:B$999,MATCH($A371,'Cycle 3'!$L$10:$L$999,0),1)),INDEX('Cycle 4'!B$10:B$999,MATCH($A371,'Cycle 4'!$L$10:$L$999,0),1)),INDEX('Cycle 5'!B$10:B$999,MATCH($A371,'Cycle 5'!$L$10:$L$999,0),1)),INDEX('Cycle 6'!B$10:B$999,MATCH($A371,'Cycle 6'!$L$10:$L$999,0),1)),INDEX('Cycle 7'!B$10:B$999,MATCH($A371,'Cycle 7'!$L$10:$L$999,0),1)),INDEX('Cycle 8'!B$10:B$999,MATCH($A371,'Cycle 8'!$L$10:$L$999,0),1)),INDEX('Cycle 9'!B$10:B$999,MATCH($A371,'Cycle 9'!$L$10:$L$999,0),1)),INDEX('Cycle 10'!B$10:B$999,MATCH($A371,'Cycle 10'!$L$10:$L$999,0),1)),INDEX('Cycle 11'!B$10:B$999,MATCH($A371,'Cycle 11'!$L$10:$L$999,0),1)),""))</f>
        <v/>
      </c>
      <c r="D371" t="str">
        <f>IF(IFERROR(IFERROR(IFERROR(IFERROR(IFERROR(IFERROR(IFERROR(IFERROR(IFERROR(IFERROR(IFERROR(IFERROR(INDEX(Summer!C$10:C$999,MATCH($A371,Summer!$L$10:$L$999,0),1),INDEX('Cycle 1'!C$10:C$999,MATCH($A371,'Cycle 1'!$L$10:$L$999,0),1)),INDEX('Cycle 2'!C$10:C$999,MATCH($A371,'Cycle 2'!$L$10:$L$999,0),1)),INDEX('Cycle 3'!C$10:C$999,MATCH($A371,'Cycle 3'!$L$10:$L$999,0),1)),INDEX('Cycle 4'!C$10:C$999,MATCH($A371,'Cycle 4'!$L$10:$L$999,0),1)),INDEX('Cycle 5'!C$10:C$999,MATCH($A371,'Cycle 5'!$L$10:$L$999,0),1)),INDEX('Cycle 6'!C$10:C$999,MATCH($A371,'Cycle 6'!$L$10:$L$999,0),1)),INDEX('Cycle 7'!C$10:C$999,MATCH($A371,'Cycle 7'!$L$10:$L$999,0),1)),INDEX('Cycle 8'!C$10:C$999,MATCH($A371,'Cycle 8'!$L$10:$L$999,0),1)),INDEX('Cycle 9'!C$10:C$999,MATCH($A371,'Cycle 9'!$L$10:$L$999,0),1)),INDEX('Cycle 10'!C$10:C$999,MATCH($A371,'Cycle 10'!$L$10:$L$999,0),1)),INDEX('Cycle 11'!C$10:C$999,MATCH($A371,'Cycle 11'!$L$10:$L$999,0),1)),"")="","",IFERROR(IFERROR(IFERROR(IFERROR(IFERROR(IFERROR(IFERROR(IFERROR(IFERROR(IFERROR(IFERROR(IFERROR(INDEX(Summer!C$10:C$999,MATCH($A371,Summer!$L$10:$L$999,0),1),INDEX('Cycle 1'!C$10:C$999,MATCH($A371,'Cycle 1'!$L$10:$L$999,0),1)),INDEX('Cycle 2'!C$10:C$999,MATCH($A371,'Cycle 2'!$L$10:$L$999,0),1)),INDEX('Cycle 3'!C$10:C$999,MATCH($A371,'Cycle 3'!$L$10:$L$999,0),1)),INDEX('Cycle 4'!C$10:C$999,MATCH($A371,'Cycle 4'!$L$10:$L$999,0),1)),INDEX('Cycle 5'!C$10:C$999,MATCH($A371,'Cycle 5'!$L$10:$L$999,0),1)),INDEX('Cycle 6'!C$10:C$999,MATCH($A371,'Cycle 6'!$L$10:$L$999,0),1)),INDEX('Cycle 7'!C$10:C$999,MATCH($A371,'Cycle 7'!$L$10:$L$999,0),1)),INDEX('Cycle 8'!C$10:C$999,MATCH($A371,'Cycle 8'!$L$10:$L$999,0),1)),INDEX('Cycle 9'!C$10:C$999,MATCH($A371,'Cycle 9'!$L$10:$L$999,0),1)),INDEX('Cycle 10'!C$10:C$999,MATCH($A371,'Cycle 10'!$L$10:$L$999,0),1)),INDEX('Cycle 11'!C$10:C$999,MATCH($A371,'Cycle 11'!$L$10:$L$999,0),1)),""))</f>
        <v/>
      </c>
      <c r="E371" t="str">
        <f>IF(IFERROR(IFERROR(IFERROR(IFERROR(IFERROR(IFERROR(IFERROR(IFERROR(IFERROR(IFERROR(IFERROR(IFERROR(INDEX(Summer!D$10:D$999,MATCH($A371,Summer!$L$10:$L$999,0),1),INDEX('Cycle 1'!D$10:D$999,MATCH($A371,'Cycle 1'!$L$10:$L$999,0),1)),INDEX('Cycle 2'!D$10:D$999,MATCH($A371,'Cycle 2'!$L$10:$L$999,0),1)),INDEX('Cycle 3'!D$10:D$999,MATCH($A371,'Cycle 3'!$L$10:$L$999,0),1)),INDEX('Cycle 4'!D$10:D$999,MATCH($A371,'Cycle 4'!$L$10:$L$999,0),1)),INDEX('Cycle 5'!D$10:D$999,MATCH($A371,'Cycle 5'!$L$10:$L$999,0),1)),INDEX('Cycle 6'!D$10:D$999,MATCH($A371,'Cycle 6'!$L$10:$L$999,0),1)),INDEX('Cycle 7'!D$10:D$999,MATCH($A371,'Cycle 7'!$L$10:$L$999,0),1)),INDEX('Cycle 8'!D$10:D$999,MATCH($A371,'Cycle 8'!$L$10:$L$999,0),1)),INDEX('Cycle 9'!D$10:D$999,MATCH($A371,'Cycle 9'!$L$10:$L$999,0),1)),INDEX('Cycle 10'!D$10:D$999,MATCH($A371,'Cycle 10'!$L$10:$L$999,0),1)),INDEX('Cycle 11'!D$10:D$999,MATCH($A371,'Cycle 11'!$L$10:$L$999,0),1)),"")="","",IFERROR(IFERROR(IFERROR(IFERROR(IFERROR(IFERROR(IFERROR(IFERROR(IFERROR(IFERROR(IFERROR(IFERROR(INDEX(Summer!D$10:D$999,MATCH($A371,Summer!$L$10:$L$999,0),1),INDEX('Cycle 1'!D$10:D$999,MATCH($A371,'Cycle 1'!$L$10:$L$999,0),1)),INDEX('Cycle 2'!D$10:D$999,MATCH($A371,'Cycle 2'!$L$10:$L$999,0),1)),INDEX('Cycle 3'!D$10:D$999,MATCH($A371,'Cycle 3'!$L$10:$L$999,0),1)),INDEX('Cycle 4'!D$10:D$999,MATCH($A371,'Cycle 4'!$L$10:$L$999,0),1)),INDEX('Cycle 5'!D$10:D$999,MATCH($A371,'Cycle 5'!$L$10:$L$999,0),1)),INDEX('Cycle 6'!D$10:D$999,MATCH($A371,'Cycle 6'!$L$10:$L$999,0),1)),INDEX('Cycle 7'!D$10:D$999,MATCH($A371,'Cycle 7'!$L$10:$L$999,0),1)),INDEX('Cycle 8'!D$10:D$999,MATCH($A371,'Cycle 8'!$L$10:$L$999,0),1)),INDEX('Cycle 9'!D$10:D$999,MATCH($A371,'Cycle 9'!$L$10:$L$999,0),1)),INDEX('Cycle 10'!D$10:D$999,MATCH($A371,'Cycle 10'!$L$10:$L$999,0),1)),INDEX('Cycle 11'!D$10:D$999,MATCH($A371,'Cycle 11'!$L$10:$L$999,0),1)),""))</f>
        <v/>
      </c>
      <c r="F371" t="str">
        <f>IF(IFERROR(IFERROR(IFERROR(IFERROR(IFERROR(IFERROR(IFERROR(IFERROR(IFERROR(IFERROR(IFERROR(IFERROR(INDEX(Summer!E$10:E$999,MATCH($A371,Summer!$L$10:$L$999,0),1),INDEX('Cycle 1'!E$10:E$999,MATCH($A371,'Cycle 1'!$L$10:$L$999,0),1)),INDEX('Cycle 2'!E$10:E$999,MATCH($A371,'Cycle 2'!$L$10:$L$999,0),1)),INDEX('Cycle 3'!E$10:E$999,MATCH($A371,'Cycle 3'!$L$10:$L$999,0),1)),INDEX('Cycle 4'!E$10:E$999,MATCH($A371,'Cycle 4'!$L$10:$L$999,0),1)),INDEX('Cycle 5'!E$10:E$999,MATCH($A371,'Cycle 5'!$L$10:$L$999,0),1)),INDEX('Cycle 6'!E$10:E$999,MATCH($A371,'Cycle 6'!$L$10:$L$999,0),1)),INDEX('Cycle 7'!E$10:E$999,MATCH($A371,'Cycle 7'!$L$10:$L$999,0),1)),INDEX('Cycle 8'!E$10:E$999,MATCH($A371,'Cycle 8'!$L$10:$L$999,0),1)),INDEX('Cycle 9'!E$10:E$999,MATCH($A371,'Cycle 9'!$L$10:$L$999,0),1)),INDEX('Cycle 10'!E$10:E$999,MATCH($A371,'Cycle 10'!$L$10:$L$999,0),1)),INDEX('Cycle 11'!E$10:E$999,MATCH($A371,'Cycle 11'!$L$10:$L$999,0),1)),"")="","",IFERROR(IFERROR(IFERROR(IFERROR(IFERROR(IFERROR(IFERROR(IFERROR(IFERROR(IFERROR(IFERROR(IFERROR(INDEX(Summer!E$10:E$999,MATCH($A371,Summer!$L$10:$L$999,0),1),INDEX('Cycle 1'!E$10:E$999,MATCH($A371,'Cycle 1'!$L$10:$L$999,0),1)),INDEX('Cycle 2'!E$10:E$999,MATCH($A371,'Cycle 2'!$L$10:$L$999,0),1)),INDEX('Cycle 3'!E$10:E$999,MATCH($A371,'Cycle 3'!$L$10:$L$999,0),1)),INDEX('Cycle 4'!E$10:E$999,MATCH($A371,'Cycle 4'!$L$10:$L$999,0),1)),INDEX('Cycle 5'!E$10:E$999,MATCH($A371,'Cycle 5'!$L$10:$L$999,0),1)),INDEX('Cycle 6'!E$10:E$999,MATCH($A371,'Cycle 6'!$L$10:$L$999,0),1)),INDEX('Cycle 7'!E$10:E$999,MATCH($A371,'Cycle 7'!$L$10:$L$999,0),1)),INDEX('Cycle 8'!E$10:E$999,MATCH($A371,'Cycle 8'!$L$10:$L$999,0),1)),INDEX('Cycle 9'!E$10:E$999,MATCH($A371,'Cycle 9'!$L$10:$L$999,0),1)),INDEX('Cycle 10'!E$10:E$999,MATCH($A371,'Cycle 10'!$L$10:$L$999,0),1)),INDEX('Cycle 11'!E$10:E$999,MATCH($A371,'Cycle 11'!$L$10:$L$999,0),1)),""))</f>
        <v/>
      </c>
      <c r="G371" t="str">
        <f>IF(IFERROR(IFERROR(IFERROR(IFERROR(IFERROR(IFERROR(IFERROR(IFERROR(IFERROR(IFERROR(IFERROR(IFERROR(INDEX(Summer!F$10:F$999,MATCH($A371,Summer!$L$10:$L$999,0),1),INDEX('Cycle 1'!F$10:F$999,MATCH($A371,'Cycle 1'!$L$10:$L$999,0),1)),INDEX('Cycle 2'!F$10:F$999,MATCH($A371,'Cycle 2'!$L$10:$L$999,0),1)),INDEX('Cycle 3'!F$10:F$999,MATCH($A371,'Cycle 3'!$L$10:$L$999,0),1)),INDEX('Cycle 4'!F$10:F$999,MATCH($A371,'Cycle 4'!$L$10:$L$999,0),1)),INDEX('Cycle 5'!F$10:F$999,MATCH($A371,'Cycle 5'!$L$10:$L$999,0),1)),INDEX('Cycle 6'!F$10:F$999,MATCH($A371,'Cycle 6'!$L$10:$L$999,0),1)),INDEX('Cycle 7'!F$10:F$999,MATCH($A371,'Cycle 7'!$L$10:$L$999,0),1)),INDEX('Cycle 8'!F$10:F$999,MATCH($A371,'Cycle 8'!$L$10:$L$999,0),1)),INDEX('Cycle 9'!F$10:F$999,MATCH($A371,'Cycle 9'!$L$10:$L$999,0),1)),INDEX('Cycle 10'!F$10:F$999,MATCH($A371,'Cycle 10'!$L$10:$L$999,0),1)),INDEX('Cycle 11'!F$10:F$999,MATCH($A371,'Cycle 11'!$L$10:$L$999,0),1)),"")="","",IFERROR(IFERROR(IFERROR(IFERROR(IFERROR(IFERROR(IFERROR(IFERROR(IFERROR(IFERROR(IFERROR(IFERROR(INDEX(Summer!F$10:F$999,MATCH($A371,Summer!$L$10:$L$999,0),1),INDEX('Cycle 1'!F$10:F$999,MATCH($A371,'Cycle 1'!$L$10:$L$999,0),1)),INDEX('Cycle 2'!F$10:F$999,MATCH($A371,'Cycle 2'!$L$10:$L$999,0),1)),INDEX('Cycle 3'!F$10:F$999,MATCH($A371,'Cycle 3'!$L$10:$L$999,0),1)),INDEX('Cycle 4'!F$10:F$999,MATCH($A371,'Cycle 4'!$L$10:$L$999,0),1)),INDEX('Cycle 5'!F$10:F$999,MATCH($A371,'Cycle 5'!$L$10:$L$999,0),1)),INDEX('Cycle 6'!F$10:F$999,MATCH($A371,'Cycle 6'!$L$10:$L$999,0),1)),INDEX('Cycle 7'!F$10:F$999,MATCH($A371,'Cycle 7'!$L$10:$L$999,0),1)),INDEX('Cycle 8'!F$10:F$999,MATCH($A371,'Cycle 8'!$L$10:$L$999,0),1)),INDEX('Cycle 9'!F$10:F$999,MATCH($A371,'Cycle 9'!$L$10:$L$999,0),1)),INDEX('Cycle 10'!F$10:F$999,MATCH($A371,'Cycle 10'!$L$10:$L$999,0),1)),INDEX('Cycle 11'!F$10:F$999,MATCH($A371,'Cycle 11'!$L$10:$L$999,0),1)),""))</f>
        <v/>
      </c>
      <c r="H371" t="str">
        <f>IF(IFERROR(IFERROR(IFERROR(IFERROR(IFERROR(IFERROR(IFERROR(IFERROR(IFERROR(IFERROR(IFERROR(IFERROR(INDEX(Summer!G$10:G$999,MATCH($A371,Summer!$L$10:$L$999,0),1),INDEX('Cycle 1'!G$10:G$999,MATCH($A371,'Cycle 1'!$L$10:$L$999,0),1)),INDEX('Cycle 2'!G$10:G$999,MATCH($A371,'Cycle 2'!$L$10:$L$999,0),1)),INDEX('Cycle 3'!G$10:G$999,MATCH($A371,'Cycle 3'!$L$10:$L$999,0),1)),INDEX('Cycle 4'!G$10:G$999,MATCH($A371,'Cycle 4'!$L$10:$L$999,0),1)),INDEX('Cycle 5'!G$10:G$999,MATCH($A371,'Cycle 5'!$L$10:$L$999,0),1)),INDEX('Cycle 6'!G$10:G$999,MATCH($A371,'Cycle 6'!$L$10:$L$999,0),1)),INDEX('Cycle 7'!G$10:G$999,MATCH($A371,'Cycle 7'!$L$10:$L$999,0),1)),INDEX('Cycle 8'!G$10:G$999,MATCH($A371,'Cycle 8'!$L$10:$L$999,0),1)),INDEX('Cycle 9'!G$10:G$999,MATCH($A371,'Cycle 9'!$L$10:$L$999,0),1)),INDEX('Cycle 10'!G$10:G$999,MATCH($A371,'Cycle 10'!$L$10:$L$999,0),1)),INDEX('Cycle 11'!G$10:G$999,MATCH($A371,'Cycle 11'!$L$10:$L$999,0),1)),"")="","",IFERROR(IFERROR(IFERROR(IFERROR(IFERROR(IFERROR(IFERROR(IFERROR(IFERROR(IFERROR(IFERROR(IFERROR(INDEX(Summer!G$10:G$999,MATCH($A371,Summer!$L$10:$L$999,0),1),INDEX('Cycle 1'!G$10:G$999,MATCH($A371,'Cycle 1'!$L$10:$L$999,0),1)),INDEX('Cycle 2'!G$10:G$999,MATCH($A371,'Cycle 2'!$L$10:$L$999,0),1)),INDEX('Cycle 3'!G$10:G$999,MATCH($A371,'Cycle 3'!$L$10:$L$999,0),1)),INDEX('Cycle 4'!G$10:G$999,MATCH($A371,'Cycle 4'!$L$10:$L$999,0),1)),INDEX('Cycle 5'!G$10:G$999,MATCH($A371,'Cycle 5'!$L$10:$L$999,0),1)),INDEX('Cycle 6'!G$10:G$999,MATCH($A371,'Cycle 6'!$L$10:$L$999,0),1)),INDEX('Cycle 7'!G$10:G$999,MATCH($A371,'Cycle 7'!$L$10:$L$999,0),1)),INDEX('Cycle 8'!G$10:G$999,MATCH($A371,'Cycle 8'!$L$10:$L$999,0),1)),INDEX('Cycle 9'!G$10:G$999,MATCH($A371,'Cycle 9'!$L$10:$L$999,0),1)),INDEX('Cycle 10'!G$10:G$999,MATCH($A371,'Cycle 10'!$L$10:$L$999,0),1)),INDEX('Cycle 11'!G$10:G$999,MATCH($A371,'Cycle 11'!$L$10:$L$999,0),1)),""))</f>
        <v/>
      </c>
      <c r="I371">
        <f>IFERROR(IF(C371="",MAX(I$1:I370),IF(ROW(C$2)=ROW(C371),1,IF(ISERROR(VLOOKUP(C371,C$2:C370,1,FALSE)),MAX(I$1:I370)+1,MAX(I$1:I370)))),"")</f>
        <v>0</v>
      </c>
      <c r="J371" t="str">
        <f t="shared" si="42"/>
        <v/>
      </c>
      <c r="K371" t="str">
        <f t="shared" si="48"/>
        <v/>
      </c>
      <c r="L371" t="str">
        <f t="shared" si="48"/>
        <v/>
      </c>
      <c r="M371" t="str">
        <f t="shared" si="48"/>
        <v/>
      </c>
      <c r="N371" t="str">
        <f t="shared" si="48"/>
        <v/>
      </c>
      <c r="O371" t="str">
        <f t="shared" si="48"/>
        <v/>
      </c>
      <c r="P371" t="str">
        <f t="shared" si="48"/>
        <v/>
      </c>
      <c r="Q371" t="str">
        <f t="shared" si="48"/>
        <v/>
      </c>
      <c r="R371" t="str">
        <f t="shared" si="48"/>
        <v/>
      </c>
      <c r="S371" t="str">
        <f t="shared" si="48"/>
        <v/>
      </c>
      <c r="T371" t="str">
        <f t="shared" si="48"/>
        <v/>
      </c>
      <c r="U371" t="str">
        <f t="shared" si="48"/>
        <v/>
      </c>
      <c r="V371" t="str">
        <f t="shared" si="48"/>
        <v/>
      </c>
      <c r="W371" t="str">
        <f t="shared" si="44"/>
        <v/>
      </c>
      <c r="X371">
        <f>IF(OR(H371="No",H371=""),0,IF(COUNTIFS(H$2:H371,"Yes",C$2:C371,C371)&gt;1,0,COUNTIFS(H$2:H371,"Yes",C$2:C371,C371)))+IF(X370=$X$1,0,X370)</f>
        <v>0</v>
      </c>
    </row>
    <row r="372" spans="1:24" x14ac:dyDescent="0.3">
      <c r="A372">
        <f>ROWS($A$2:$A372)</f>
        <v>371</v>
      </c>
      <c r="B372" t="str">
        <f>IF(ISERROR(VLOOKUP(A372,Summer!L$11:L$500,1,FALSE)),IF(ISERROR(VLOOKUP(A372,'Cycle 1'!L$11:L$500,1,FALSE)),IF(ISERROR(VLOOKUP(A372,'Cycle 2'!L$11:L$500,1,FALSE)),IF(ISERROR(VLOOKUP(A372,'Cycle 3'!L$11:L$500,1,FALSE)),IF(ISERROR(VLOOKUP(A372,'Cycle 4'!L$11:L$500,1,FALSE)),IF(ISERROR(VLOOKUP(A372,'Cycle 5'!L$11:L$500,1,FALSE)),IF(ISERROR(VLOOKUP(A372,'Cycle 6'!L$11:L$500,1,FALSE)),IF(ISERROR(VLOOKUP(A372,'Cycle 7'!L$11:L$500,1,FALSE)),IF(ISERROR(VLOOKUP(A372,'Cycle 8'!L$11:L$500,1,FALSE)),IF(ISERROR(VLOOKUP(A372,'Cycle 9'!L$11:L$500,1,FALSE)),IF(ISERROR(VLOOKUP(A372,'Cycle 10'!L$11:L$500,1,FALSE)),IF(ISERROR(VLOOKUP(A372,'Cycle 11'!L$11:L$500,1,FALSE)),"","Cycle 11"),"Cycle 10"),"Cycle 9"),"Cycle 8"),"Cycle 7"),"Cycle 6"),"Cycle 5"),"Cycle 4"),"Cycle 3"),"Cycle 2"),"Cycle 1"),"Summer")</f>
        <v/>
      </c>
      <c r="C372" t="str">
        <f>IF(IFERROR(IFERROR(IFERROR(IFERROR(IFERROR(IFERROR(IFERROR(IFERROR(IFERROR(IFERROR(IFERROR(IFERROR(INDEX(Summer!B$10:B$999,MATCH($A372,Summer!$L$10:$L$999,0),1),INDEX('Cycle 1'!B$10:B$999,MATCH($A372,'Cycle 1'!$L$10:$L$999,0),1)),INDEX('Cycle 2'!B$10:B$999,MATCH($A372,'Cycle 2'!$L$10:$L$999,0),1)),INDEX('Cycle 3'!B$10:B$999,MATCH($A372,'Cycle 3'!$L$10:$L$999,0),1)),INDEX('Cycle 4'!B$10:B$999,MATCH($A372,'Cycle 4'!$L$10:$L$999,0),1)),INDEX('Cycle 5'!B$10:B$999,MATCH($A372,'Cycle 5'!$L$10:$L$999,0),1)),INDEX('Cycle 6'!B$10:B$999,MATCH($A372,'Cycle 6'!$L$10:$L$999,0),1)),INDEX('Cycle 7'!B$10:B$999,MATCH($A372,'Cycle 7'!$L$10:$L$999,0),1)),INDEX('Cycle 8'!B$10:B$999,MATCH($A372,'Cycle 8'!$L$10:$L$999,0),1)),INDEX('Cycle 9'!B$10:B$999,MATCH($A372,'Cycle 9'!$L$10:$L$999,0),1)),INDEX('Cycle 10'!B$10:B$999,MATCH($A372,'Cycle 10'!$L$10:$L$999,0),1)),INDEX('Cycle 11'!B$10:B$999,MATCH($A372,'Cycle 11'!$L$10:$L$999,0),1)),"")="","",IFERROR(IFERROR(IFERROR(IFERROR(IFERROR(IFERROR(IFERROR(IFERROR(IFERROR(IFERROR(IFERROR(IFERROR(INDEX(Summer!B$10:B$999,MATCH($A372,Summer!$L$10:$L$999,0),1),INDEX('Cycle 1'!B$10:B$999,MATCH($A372,'Cycle 1'!$L$10:$L$999,0),1)),INDEX('Cycle 2'!B$10:B$999,MATCH($A372,'Cycle 2'!$L$10:$L$999,0),1)),INDEX('Cycle 3'!B$10:B$999,MATCH($A372,'Cycle 3'!$L$10:$L$999,0),1)),INDEX('Cycle 4'!B$10:B$999,MATCH($A372,'Cycle 4'!$L$10:$L$999,0),1)),INDEX('Cycle 5'!B$10:B$999,MATCH($A372,'Cycle 5'!$L$10:$L$999,0),1)),INDEX('Cycle 6'!B$10:B$999,MATCH($A372,'Cycle 6'!$L$10:$L$999,0),1)),INDEX('Cycle 7'!B$10:B$999,MATCH($A372,'Cycle 7'!$L$10:$L$999,0),1)),INDEX('Cycle 8'!B$10:B$999,MATCH($A372,'Cycle 8'!$L$10:$L$999,0),1)),INDEX('Cycle 9'!B$10:B$999,MATCH($A372,'Cycle 9'!$L$10:$L$999,0),1)),INDEX('Cycle 10'!B$10:B$999,MATCH($A372,'Cycle 10'!$L$10:$L$999,0),1)),INDEX('Cycle 11'!B$10:B$999,MATCH($A372,'Cycle 11'!$L$10:$L$999,0),1)),""))</f>
        <v/>
      </c>
      <c r="D372" t="str">
        <f>IF(IFERROR(IFERROR(IFERROR(IFERROR(IFERROR(IFERROR(IFERROR(IFERROR(IFERROR(IFERROR(IFERROR(IFERROR(INDEX(Summer!C$10:C$999,MATCH($A372,Summer!$L$10:$L$999,0),1),INDEX('Cycle 1'!C$10:C$999,MATCH($A372,'Cycle 1'!$L$10:$L$999,0),1)),INDEX('Cycle 2'!C$10:C$999,MATCH($A372,'Cycle 2'!$L$10:$L$999,0),1)),INDEX('Cycle 3'!C$10:C$999,MATCH($A372,'Cycle 3'!$L$10:$L$999,0),1)),INDEX('Cycle 4'!C$10:C$999,MATCH($A372,'Cycle 4'!$L$10:$L$999,0),1)),INDEX('Cycle 5'!C$10:C$999,MATCH($A372,'Cycle 5'!$L$10:$L$999,0),1)),INDEX('Cycle 6'!C$10:C$999,MATCH($A372,'Cycle 6'!$L$10:$L$999,0),1)),INDEX('Cycle 7'!C$10:C$999,MATCH($A372,'Cycle 7'!$L$10:$L$999,0),1)),INDEX('Cycle 8'!C$10:C$999,MATCH($A372,'Cycle 8'!$L$10:$L$999,0),1)),INDEX('Cycle 9'!C$10:C$999,MATCH($A372,'Cycle 9'!$L$10:$L$999,0),1)),INDEX('Cycle 10'!C$10:C$999,MATCH($A372,'Cycle 10'!$L$10:$L$999,0),1)),INDEX('Cycle 11'!C$10:C$999,MATCH($A372,'Cycle 11'!$L$10:$L$999,0),1)),"")="","",IFERROR(IFERROR(IFERROR(IFERROR(IFERROR(IFERROR(IFERROR(IFERROR(IFERROR(IFERROR(IFERROR(IFERROR(INDEX(Summer!C$10:C$999,MATCH($A372,Summer!$L$10:$L$999,0),1),INDEX('Cycle 1'!C$10:C$999,MATCH($A372,'Cycle 1'!$L$10:$L$999,0),1)),INDEX('Cycle 2'!C$10:C$999,MATCH($A372,'Cycle 2'!$L$10:$L$999,0),1)),INDEX('Cycle 3'!C$10:C$999,MATCH($A372,'Cycle 3'!$L$10:$L$999,0),1)),INDEX('Cycle 4'!C$10:C$999,MATCH($A372,'Cycle 4'!$L$10:$L$999,0),1)),INDEX('Cycle 5'!C$10:C$999,MATCH($A372,'Cycle 5'!$L$10:$L$999,0),1)),INDEX('Cycle 6'!C$10:C$999,MATCH($A372,'Cycle 6'!$L$10:$L$999,0),1)),INDEX('Cycle 7'!C$10:C$999,MATCH($A372,'Cycle 7'!$L$10:$L$999,0),1)),INDEX('Cycle 8'!C$10:C$999,MATCH($A372,'Cycle 8'!$L$10:$L$999,0),1)),INDEX('Cycle 9'!C$10:C$999,MATCH($A372,'Cycle 9'!$L$10:$L$999,0),1)),INDEX('Cycle 10'!C$10:C$999,MATCH($A372,'Cycle 10'!$L$10:$L$999,0),1)),INDEX('Cycle 11'!C$10:C$999,MATCH($A372,'Cycle 11'!$L$10:$L$999,0),1)),""))</f>
        <v/>
      </c>
      <c r="E372" t="str">
        <f>IF(IFERROR(IFERROR(IFERROR(IFERROR(IFERROR(IFERROR(IFERROR(IFERROR(IFERROR(IFERROR(IFERROR(IFERROR(INDEX(Summer!D$10:D$999,MATCH($A372,Summer!$L$10:$L$999,0),1),INDEX('Cycle 1'!D$10:D$999,MATCH($A372,'Cycle 1'!$L$10:$L$999,0),1)),INDEX('Cycle 2'!D$10:D$999,MATCH($A372,'Cycle 2'!$L$10:$L$999,0),1)),INDEX('Cycle 3'!D$10:D$999,MATCH($A372,'Cycle 3'!$L$10:$L$999,0),1)),INDEX('Cycle 4'!D$10:D$999,MATCH($A372,'Cycle 4'!$L$10:$L$999,0),1)),INDEX('Cycle 5'!D$10:D$999,MATCH($A372,'Cycle 5'!$L$10:$L$999,0),1)),INDEX('Cycle 6'!D$10:D$999,MATCH($A372,'Cycle 6'!$L$10:$L$999,0),1)),INDEX('Cycle 7'!D$10:D$999,MATCH($A372,'Cycle 7'!$L$10:$L$999,0),1)),INDEX('Cycle 8'!D$10:D$999,MATCH($A372,'Cycle 8'!$L$10:$L$999,0),1)),INDEX('Cycle 9'!D$10:D$999,MATCH($A372,'Cycle 9'!$L$10:$L$999,0),1)),INDEX('Cycle 10'!D$10:D$999,MATCH($A372,'Cycle 10'!$L$10:$L$999,0),1)),INDEX('Cycle 11'!D$10:D$999,MATCH($A372,'Cycle 11'!$L$10:$L$999,0),1)),"")="","",IFERROR(IFERROR(IFERROR(IFERROR(IFERROR(IFERROR(IFERROR(IFERROR(IFERROR(IFERROR(IFERROR(IFERROR(INDEX(Summer!D$10:D$999,MATCH($A372,Summer!$L$10:$L$999,0),1),INDEX('Cycle 1'!D$10:D$999,MATCH($A372,'Cycle 1'!$L$10:$L$999,0),1)),INDEX('Cycle 2'!D$10:D$999,MATCH($A372,'Cycle 2'!$L$10:$L$999,0),1)),INDEX('Cycle 3'!D$10:D$999,MATCH($A372,'Cycle 3'!$L$10:$L$999,0),1)),INDEX('Cycle 4'!D$10:D$999,MATCH($A372,'Cycle 4'!$L$10:$L$999,0),1)),INDEX('Cycle 5'!D$10:D$999,MATCH($A372,'Cycle 5'!$L$10:$L$999,0),1)),INDEX('Cycle 6'!D$10:D$999,MATCH($A372,'Cycle 6'!$L$10:$L$999,0),1)),INDEX('Cycle 7'!D$10:D$999,MATCH($A372,'Cycle 7'!$L$10:$L$999,0),1)),INDEX('Cycle 8'!D$10:D$999,MATCH($A372,'Cycle 8'!$L$10:$L$999,0),1)),INDEX('Cycle 9'!D$10:D$999,MATCH($A372,'Cycle 9'!$L$10:$L$999,0),1)),INDEX('Cycle 10'!D$10:D$999,MATCH($A372,'Cycle 10'!$L$10:$L$999,0),1)),INDEX('Cycle 11'!D$10:D$999,MATCH($A372,'Cycle 11'!$L$10:$L$999,0),1)),""))</f>
        <v/>
      </c>
      <c r="F372" t="str">
        <f>IF(IFERROR(IFERROR(IFERROR(IFERROR(IFERROR(IFERROR(IFERROR(IFERROR(IFERROR(IFERROR(IFERROR(IFERROR(INDEX(Summer!E$10:E$999,MATCH($A372,Summer!$L$10:$L$999,0),1),INDEX('Cycle 1'!E$10:E$999,MATCH($A372,'Cycle 1'!$L$10:$L$999,0),1)),INDEX('Cycle 2'!E$10:E$999,MATCH($A372,'Cycle 2'!$L$10:$L$999,0),1)),INDEX('Cycle 3'!E$10:E$999,MATCH($A372,'Cycle 3'!$L$10:$L$999,0),1)),INDEX('Cycle 4'!E$10:E$999,MATCH($A372,'Cycle 4'!$L$10:$L$999,0),1)),INDEX('Cycle 5'!E$10:E$999,MATCH($A372,'Cycle 5'!$L$10:$L$999,0),1)),INDEX('Cycle 6'!E$10:E$999,MATCH($A372,'Cycle 6'!$L$10:$L$999,0),1)),INDEX('Cycle 7'!E$10:E$999,MATCH($A372,'Cycle 7'!$L$10:$L$999,0),1)),INDEX('Cycle 8'!E$10:E$999,MATCH($A372,'Cycle 8'!$L$10:$L$999,0),1)),INDEX('Cycle 9'!E$10:E$999,MATCH($A372,'Cycle 9'!$L$10:$L$999,0),1)),INDEX('Cycle 10'!E$10:E$999,MATCH($A372,'Cycle 10'!$L$10:$L$999,0),1)),INDEX('Cycle 11'!E$10:E$999,MATCH($A372,'Cycle 11'!$L$10:$L$999,0),1)),"")="","",IFERROR(IFERROR(IFERROR(IFERROR(IFERROR(IFERROR(IFERROR(IFERROR(IFERROR(IFERROR(IFERROR(IFERROR(INDEX(Summer!E$10:E$999,MATCH($A372,Summer!$L$10:$L$999,0),1),INDEX('Cycle 1'!E$10:E$999,MATCH($A372,'Cycle 1'!$L$10:$L$999,0),1)),INDEX('Cycle 2'!E$10:E$999,MATCH($A372,'Cycle 2'!$L$10:$L$999,0),1)),INDEX('Cycle 3'!E$10:E$999,MATCH($A372,'Cycle 3'!$L$10:$L$999,0),1)),INDEX('Cycle 4'!E$10:E$999,MATCH($A372,'Cycle 4'!$L$10:$L$999,0),1)),INDEX('Cycle 5'!E$10:E$999,MATCH($A372,'Cycle 5'!$L$10:$L$999,0),1)),INDEX('Cycle 6'!E$10:E$999,MATCH($A372,'Cycle 6'!$L$10:$L$999,0),1)),INDEX('Cycle 7'!E$10:E$999,MATCH($A372,'Cycle 7'!$L$10:$L$999,0),1)),INDEX('Cycle 8'!E$10:E$999,MATCH($A372,'Cycle 8'!$L$10:$L$999,0),1)),INDEX('Cycle 9'!E$10:E$999,MATCH($A372,'Cycle 9'!$L$10:$L$999,0),1)),INDEX('Cycle 10'!E$10:E$999,MATCH($A372,'Cycle 10'!$L$10:$L$999,0),1)),INDEX('Cycle 11'!E$10:E$999,MATCH($A372,'Cycle 11'!$L$10:$L$999,0),1)),""))</f>
        <v/>
      </c>
      <c r="G372" t="str">
        <f>IF(IFERROR(IFERROR(IFERROR(IFERROR(IFERROR(IFERROR(IFERROR(IFERROR(IFERROR(IFERROR(IFERROR(IFERROR(INDEX(Summer!F$10:F$999,MATCH($A372,Summer!$L$10:$L$999,0),1),INDEX('Cycle 1'!F$10:F$999,MATCH($A372,'Cycle 1'!$L$10:$L$999,0),1)),INDEX('Cycle 2'!F$10:F$999,MATCH($A372,'Cycle 2'!$L$10:$L$999,0),1)),INDEX('Cycle 3'!F$10:F$999,MATCH($A372,'Cycle 3'!$L$10:$L$999,0),1)),INDEX('Cycle 4'!F$10:F$999,MATCH($A372,'Cycle 4'!$L$10:$L$999,0),1)),INDEX('Cycle 5'!F$10:F$999,MATCH($A372,'Cycle 5'!$L$10:$L$999,0),1)),INDEX('Cycle 6'!F$10:F$999,MATCH($A372,'Cycle 6'!$L$10:$L$999,0),1)),INDEX('Cycle 7'!F$10:F$999,MATCH($A372,'Cycle 7'!$L$10:$L$999,0),1)),INDEX('Cycle 8'!F$10:F$999,MATCH($A372,'Cycle 8'!$L$10:$L$999,0),1)),INDEX('Cycle 9'!F$10:F$999,MATCH($A372,'Cycle 9'!$L$10:$L$999,0),1)),INDEX('Cycle 10'!F$10:F$999,MATCH($A372,'Cycle 10'!$L$10:$L$999,0),1)),INDEX('Cycle 11'!F$10:F$999,MATCH($A372,'Cycle 11'!$L$10:$L$999,0),1)),"")="","",IFERROR(IFERROR(IFERROR(IFERROR(IFERROR(IFERROR(IFERROR(IFERROR(IFERROR(IFERROR(IFERROR(IFERROR(INDEX(Summer!F$10:F$999,MATCH($A372,Summer!$L$10:$L$999,0),1),INDEX('Cycle 1'!F$10:F$999,MATCH($A372,'Cycle 1'!$L$10:$L$999,0),1)),INDEX('Cycle 2'!F$10:F$999,MATCH($A372,'Cycle 2'!$L$10:$L$999,0),1)),INDEX('Cycle 3'!F$10:F$999,MATCH($A372,'Cycle 3'!$L$10:$L$999,0),1)),INDEX('Cycle 4'!F$10:F$999,MATCH($A372,'Cycle 4'!$L$10:$L$999,0),1)),INDEX('Cycle 5'!F$10:F$999,MATCH($A372,'Cycle 5'!$L$10:$L$999,0),1)),INDEX('Cycle 6'!F$10:F$999,MATCH($A372,'Cycle 6'!$L$10:$L$999,0),1)),INDEX('Cycle 7'!F$10:F$999,MATCH($A372,'Cycle 7'!$L$10:$L$999,0),1)),INDEX('Cycle 8'!F$10:F$999,MATCH($A372,'Cycle 8'!$L$10:$L$999,0),1)),INDEX('Cycle 9'!F$10:F$999,MATCH($A372,'Cycle 9'!$L$10:$L$999,0),1)),INDEX('Cycle 10'!F$10:F$999,MATCH($A372,'Cycle 10'!$L$10:$L$999,0),1)),INDEX('Cycle 11'!F$10:F$999,MATCH($A372,'Cycle 11'!$L$10:$L$999,0),1)),""))</f>
        <v/>
      </c>
      <c r="H372" t="str">
        <f>IF(IFERROR(IFERROR(IFERROR(IFERROR(IFERROR(IFERROR(IFERROR(IFERROR(IFERROR(IFERROR(IFERROR(IFERROR(INDEX(Summer!G$10:G$999,MATCH($A372,Summer!$L$10:$L$999,0),1),INDEX('Cycle 1'!G$10:G$999,MATCH($A372,'Cycle 1'!$L$10:$L$999,0),1)),INDEX('Cycle 2'!G$10:G$999,MATCH($A372,'Cycle 2'!$L$10:$L$999,0),1)),INDEX('Cycle 3'!G$10:G$999,MATCH($A372,'Cycle 3'!$L$10:$L$999,0),1)),INDEX('Cycle 4'!G$10:G$999,MATCH($A372,'Cycle 4'!$L$10:$L$999,0),1)),INDEX('Cycle 5'!G$10:G$999,MATCH($A372,'Cycle 5'!$L$10:$L$999,0),1)),INDEX('Cycle 6'!G$10:G$999,MATCH($A372,'Cycle 6'!$L$10:$L$999,0),1)),INDEX('Cycle 7'!G$10:G$999,MATCH($A372,'Cycle 7'!$L$10:$L$999,0),1)),INDEX('Cycle 8'!G$10:G$999,MATCH($A372,'Cycle 8'!$L$10:$L$999,0),1)),INDEX('Cycle 9'!G$10:G$999,MATCH($A372,'Cycle 9'!$L$10:$L$999,0),1)),INDEX('Cycle 10'!G$10:G$999,MATCH($A372,'Cycle 10'!$L$10:$L$999,0),1)),INDEX('Cycle 11'!G$10:G$999,MATCH($A372,'Cycle 11'!$L$10:$L$999,0),1)),"")="","",IFERROR(IFERROR(IFERROR(IFERROR(IFERROR(IFERROR(IFERROR(IFERROR(IFERROR(IFERROR(IFERROR(IFERROR(INDEX(Summer!G$10:G$999,MATCH($A372,Summer!$L$10:$L$999,0),1),INDEX('Cycle 1'!G$10:G$999,MATCH($A372,'Cycle 1'!$L$10:$L$999,0),1)),INDEX('Cycle 2'!G$10:G$999,MATCH($A372,'Cycle 2'!$L$10:$L$999,0),1)),INDEX('Cycle 3'!G$10:G$999,MATCH($A372,'Cycle 3'!$L$10:$L$999,0),1)),INDEX('Cycle 4'!G$10:G$999,MATCH($A372,'Cycle 4'!$L$10:$L$999,0),1)),INDEX('Cycle 5'!G$10:G$999,MATCH($A372,'Cycle 5'!$L$10:$L$999,0),1)),INDEX('Cycle 6'!G$10:G$999,MATCH($A372,'Cycle 6'!$L$10:$L$999,0),1)),INDEX('Cycle 7'!G$10:G$999,MATCH($A372,'Cycle 7'!$L$10:$L$999,0),1)),INDEX('Cycle 8'!G$10:G$999,MATCH($A372,'Cycle 8'!$L$10:$L$999,0),1)),INDEX('Cycle 9'!G$10:G$999,MATCH($A372,'Cycle 9'!$L$10:$L$999,0),1)),INDEX('Cycle 10'!G$10:G$999,MATCH($A372,'Cycle 10'!$L$10:$L$999,0),1)),INDEX('Cycle 11'!G$10:G$999,MATCH($A372,'Cycle 11'!$L$10:$L$999,0),1)),""))</f>
        <v/>
      </c>
      <c r="I372">
        <f>IFERROR(IF(C372="",MAX(I$1:I371),IF(ROW(C$2)=ROW(C372),1,IF(ISERROR(VLOOKUP(C372,C$2:C371,1,FALSE)),MAX(I$1:I371)+1,MAX(I$1:I371)))),"")</f>
        <v>0</v>
      </c>
      <c r="J372" t="str">
        <f t="shared" si="42"/>
        <v/>
      </c>
      <c r="K372" t="str">
        <f t="shared" ref="K372:V381" si="49">IF($H372="","",COUNTIFS($C:$C,$C372,$H:$H,"Yes",$B:$B,SUBSTITUTE(K$1,"MH_","")))</f>
        <v/>
      </c>
      <c r="L372" t="str">
        <f t="shared" si="49"/>
        <v/>
      </c>
      <c r="M372" t="str">
        <f t="shared" si="49"/>
        <v/>
      </c>
      <c r="N372" t="str">
        <f t="shared" si="49"/>
        <v/>
      </c>
      <c r="O372" t="str">
        <f t="shared" si="49"/>
        <v/>
      </c>
      <c r="P372" t="str">
        <f t="shared" si="49"/>
        <v/>
      </c>
      <c r="Q372" t="str">
        <f t="shared" si="49"/>
        <v/>
      </c>
      <c r="R372" t="str">
        <f t="shared" si="49"/>
        <v/>
      </c>
      <c r="S372" t="str">
        <f t="shared" si="49"/>
        <v/>
      </c>
      <c r="T372" t="str">
        <f t="shared" si="49"/>
        <v/>
      </c>
      <c r="U372" t="str">
        <f t="shared" si="49"/>
        <v/>
      </c>
      <c r="V372" t="str">
        <f t="shared" si="49"/>
        <v/>
      </c>
      <c r="W372" t="str">
        <f t="shared" si="44"/>
        <v/>
      </c>
      <c r="X372">
        <f>IF(OR(H372="No",H372=""),0,IF(COUNTIFS(H$2:H372,"Yes",C$2:C372,C372)&gt;1,0,COUNTIFS(H$2:H372,"Yes",C$2:C372,C372)))+IF(X371=$X$1,0,X371)</f>
        <v>0</v>
      </c>
    </row>
    <row r="373" spans="1:24" x14ac:dyDescent="0.3">
      <c r="A373">
        <f>ROWS($A$2:$A373)</f>
        <v>372</v>
      </c>
      <c r="B373" t="str">
        <f>IF(ISERROR(VLOOKUP(A373,Summer!L$11:L$500,1,FALSE)),IF(ISERROR(VLOOKUP(A373,'Cycle 1'!L$11:L$500,1,FALSE)),IF(ISERROR(VLOOKUP(A373,'Cycle 2'!L$11:L$500,1,FALSE)),IF(ISERROR(VLOOKUP(A373,'Cycle 3'!L$11:L$500,1,FALSE)),IF(ISERROR(VLOOKUP(A373,'Cycle 4'!L$11:L$500,1,FALSE)),IF(ISERROR(VLOOKUP(A373,'Cycle 5'!L$11:L$500,1,FALSE)),IF(ISERROR(VLOOKUP(A373,'Cycle 6'!L$11:L$500,1,FALSE)),IF(ISERROR(VLOOKUP(A373,'Cycle 7'!L$11:L$500,1,FALSE)),IF(ISERROR(VLOOKUP(A373,'Cycle 8'!L$11:L$500,1,FALSE)),IF(ISERROR(VLOOKUP(A373,'Cycle 9'!L$11:L$500,1,FALSE)),IF(ISERROR(VLOOKUP(A373,'Cycle 10'!L$11:L$500,1,FALSE)),IF(ISERROR(VLOOKUP(A373,'Cycle 11'!L$11:L$500,1,FALSE)),"","Cycle 11"),"Cycle 10"),"Cycle 9"),"Cycle 8"),"Cycle 7"),"Cycle 6"),"Cycle 5"),"Cycle 4"),"Cycle 3"),"Cycle 2"),"Cycle 1"),"Summer")</f>
        <v/>
      </c>
      <c r="C373" t="str">
        <f>IF(IFERROR(IFERROR(IFERROR(IFERROR(IFERROR(IFERROR(IFERROR(IFERROR(IFERROR(IFERROR(IFERROR(IFERROR(INDEX(Summer!B$10:B$999,MATCH($A373,Summer!$L$10:$L$999,0),1),INDEX('Cycle 1'!B$10:B$999,MATCH($A373,'Cycle 1'!$L$10:$L$999,0),1)),INDEX('Cycle 2'!B$10:B$999,MATCH($A373,'Cycle 2'!$L$10:$L$999,0),1)),INDEX('Cycle 3'!B$10:B$999,MATCH($A373,'Cycle 3'!$L$10:$L$999,0),1)),INDEX('Cycle 4'!B$10:B$999,MATCH($A373,'Cycle 4'!$L$10:$L$999,0),1)),INDEX('Cycle 5'!B$10:B$999,MATCH($A373,'Cycle 5'!$L$10:$L$999,0),1)),INDEX('Cycle 6'!B$10:B$999,MATCH($A373,'Cycle 6'!$L$10:$L$999,0),1)),INDEX('Cycle 7'!B$10:B$999,MATCH($A373,'Cycle 7'!$L$10:$L$999,0),1)),INDEX('Cycle 8'!B$10:B$999,MATCH($A373,'Cycle 8'!$L$10:$L$999,0),1)),INDEX('Cycle 9'!B$10:B$999,MATCH($A373,'Cycle 9'!$L$10:$L$999,0),1)),INDEX('Cycle 10'!B$10:B$999,MATCH($A373,'Cycle 10'!$L$10:$L$999,0),1)),INDEX('Cycle 11'!B$10:B$999,MATCH($A373,'Cycle 11'!$L$10:$L$999,0),1)),"")="","",IFERROR(IFERROR(IFERROR(IFERROR(IFERROR(IFERROR(IFERROR(IFERROR(IFERROR(IFERROR(IFERROR(IFERROR(INDEX(Summer!B$10:B$999,MATCH($A373,Summer!$L$10:$L$999,0),1),INDEX('Cycle 1'!B$10:B$999,MATCH($A373,'Cycle 1'!$L$10:$L$999,0),1)),INDEX('Cycle 2'!B$10:B$999,MATCH($A373,'Cycle 2'!$L$10:$L$999,0),1)),INDEX('Cycle 3'!B$10:B$999,MATCH($A373,'Cycle 3'!$L$10:$L$999,0),1)),INDEX('Cycle 4'!B$10:B$999,MATCH($A373,'Cycle 4'!$L$10:$L$999,0),1)),INDEX('Cycle 5'!B$10:B$999,MATCH($A373,'Cycle 5'!$L$10:$L$999,0),1)),INDEX('Cycle 6'!B$10:B$999,MATCH($A373,'Cycle 6'!$L$10:$L$999,0),1)),INDEX('Cycle 7'!B$10:B$999,MATCH($A373,'Cycle 7'!$L$10:$L$999,0),1)),INDEX('Cycle 8'!B$10:B$999,MATCH($A373,'Cycle 8'!$L$10:$L$999,0),1)),INDEX('Cycle 9'!B$10:B$999,MATCH($A373,'Cycle 9'!$L$10:$L$999,0),1)),INDEX('Cycle 10'!B$10:B$999,MATCH($A373,'Cycle 10'!$L$10:$L$999,0),1)),INDEX('Cycle 11'!B$10:B$999,MATCH($A373,'Cycle 11'!$L$10:$L$999,0),1)),""))</f>
        <v/>
      </c>
      <c r="D373" t="str">
        <f>IF(IFERROR(IFERROR(IFERROR(IFERROR(IFERROR(IFERROR(IFERROR(IFERROR(IFERROR(IFERROR(IFERROR(IFERROR(INDEX(Summer!C$10:C$999,MATCH($A373,Summer!$L$10:$L$999,0),1),INDEX('Cycle 1'!C$10:C$999,MATCH($A373,'Cycle 1'!$L$10:$L$999,0),1)),INDEX('Cycle 2'!C$10:C$999,MATCH($A373,'Cycle 2'!$L$10:$L$999,0),1)),INDEX('Cycle 3'!C$10:C$999,MATCH($A373,'Cycle 3'!$L$10:$L$999,0),1)),INDEX('Cycle 4'!C$10:C$999,MATCH($A373,'Cycle 4'!$L$10:$L$999,0),1)),INDEX('Cycle 5'!C$10:C$999,MATCH($A373,'Cycle 5'!$L$10:$L$999,0),1)),INDEX('Cycle 6'!C$10:C$999,MATCH($A373,'Cycle 6'!$L$10:$L$999,0),1)),INDEX('Cycle 7'!C$10:C$999,MATCH($A373,'Cycle 7'!$L$10:$L$999,0),1)),INDEX('Cycle 8'!C$10:C$999,MATCH($A373,'Cycle 8'!$L$10:$L$999,0),1)),INDEX('Cycle 9'!C$10:C$999,MATCH($A373,'Cycle 9'!$L$10:$L$999,0),1)),INDEX('Cycle 10'!C$10:C$999,MATCH($A373,'Cycle 10'!$L$10:$L$999,0),1)),INDEX('Cycle 11'!C$10:C$999,MATCH($A373,'Cycle 11'!$L$10:$L$999,0),1)),"")="","",IFERROR(IFERROR(IFERROR(IFERROR(IFERROR(IFERROR(IFERROR(IFERROR(IFERROR(IFERROR(IFERROR(IFERROR(INDEX(Summer!C$10:C$999,MATCH($A373,Summer!$L$10:$L$999,0),1),INDEX('Cycle 1'!C$10:C$999,MATCH($A373,'Cycle 1'!$L$10:$L$999,0),1)),INDEX('Cycle 2'!C$10:C$999,MATCH($A373,'Cycle 2'!$L$10:$L$999,0),1)),INDEX('Cycle 3'!C$10:C$999,MATCH($A373,'Cycle 3'!$L$10:$L$999,0),1)),INDEX('Cycle 4'!C$10:C$999,MATCH($A373,'Cycle 4'!$L$10:$L$999,0),1)),INDEX('Cycle 5'!C$10:C$999,MATCH($A373,'Cycle 5'!$L$10:$L$999,0),1)),INDEX('Cycle 6'!C$10:C$999,MATCH($A373,'Cycle 6'!$L$10:$L$999,0),1)),INDEX('Cycle 7'!C$10:C$999,MATCH($A373,'Cycle 7'!$L$10:$L$999,0),1)),INDEX('Cycle 8'!C$10:C$999,MATCH($A373,'Cycle 8'!$L$10:$L$999,0),1)),INDEX('Cycle 9'!C$10:C$999,MATCH($A373,'Cycle 9'!$L$10:$L$999,0),1)),INDEX('Cycle 10'!C$10:C$999,MATCH($A373,'Cycle 10'!$L$10:$L$999,0),1)),INDEX('Cycle 11'!C$10:C$999,MATCH($A373,'Cycle 11'!$L$10:$L$999,0),1)),""))</f>
        <v/>
      </c>
      <c r="E373" t="str">
        <f>IF(IFERROR(IFERROR(IFERROR(IFERROR(IFERROR(IFERROR(IFERROR(IFERROR(IFERROR(IFERROR(IFERROR(IFERROR(INDEX(Summer!D$10:D$999,MATCH($A373,Summer!$L$10:$L$999,0),1),INDEX('Cycle 1'!D$10:D$999,MATCH($A373,'Cycle 1'!$L$10:$L$999,0),1)),INDEX('Cycle 2'!D$10:D$999,MATCH($A373,'Cycle 2'!$L$10:$L$999,0),1)),INDEX('Cycle 3'!D$10:D$999,MATCH($A373,'Cycle 3'!$L$10:$L$999,0),1)),INDEX('Cycle 4'!D$10:D$999,MATCH($A373,'Cycle 4'!$L$10:$L$999,0),1)),INDEX('Cycle 5'!D$10:D$999,MATCH($A373,'Cycle 5'!$L$10:$L$999,0),1)),INDEX('Cycle 6'!D$10:D$999,MATCH($A373,'Cycle 6'!$L$10:$L$999,0),1)),INDEX('Cycle 7'!D$10:D$999,MATCH($A373,'Cycle 7'!$L$10:$L$999,0),1)),INDEX('Cycle 8'!D$10:D$999,MATCH($A373,'Cycle 8'!$L$10:$L$999,0),1)),INDEX('Cycle 9'!D$10:D$999,MATCH($A373,'Cycle 9'!$L$10:$L$999,0),1)),INDEX('Cycle 10'!D$10:D$999,MATCH($A373,'Cycle 10'!$L$10:$L$999,0),1)),INDEX('Cycle 11'!D$10:D$999,MATCH($A373,'Cycle 11'!$L$10:$L$999,0),1)),"")="","",IFERROR(IFERROR(IFERROR(IFERROR(IFERROR(IFERROR(IFERROR(IFERROR(IFERROR(IFERROR(IFERROR(IFERROR(INDEX(Summer!D$10:D$999,MATCH($A373,Summer!$L$10:$L$999,0),1),INDEX('Cycle 1'!D$10:D$999,MATCH($A373,'Cycle 1'!$L$10:$L$999,0),1)),INDEX('Cycle 2'!D$10:D$999,MATCH($A373,'Cycle 2'!$L$10:$L$999,0),1)),INDEX('Cycle 3'!D$10:D$999,MATCH($A373,'Cycle 3'!$L$10:$L$999,0),1)),INDEX('Cycle 4'!D$10:D$999,MATCH($A373,'Cycle 4'!$L$10:$L$999,0),1)),INDEX('Cycle 5'!D$10:D$999,MATCH($A373,'Cycle 5'!$L$10:$L$999,0),1)),INDEX('Cycle 6'!D$10:D$999,MATCH($A373,'Cycle 6'!$L$10:$L$999,0),1)),INDEX('Cycle 7'!D$10:D$999,MATCH($A373,'Cycle 7'!$L$10:$L$999,0),1)),INDEX('Cycle 8'!D$10:D$999,MATCH($A373,'Cycle 8'!$L$10:$L$999,0),1)),INDEX('Cycle 9'!D$10:D$999,MATCH($A373,'Cycle 9'!$L$10:$L$999,0),1)),INDEX('Cycle 10'!D$10:D$999,MATCH($A373,'Cycle 10'!$L$10:$L$999,0),1)),INDEX('Cycle 11'!D$10:D$999,MATCH($A373,'Cycle 11'!$L$10:$L$999,0),1)),""))</f>
        <v/>
      </c>
      <c r="F373" t="str">
        <f>IF(IFERROR(IFERROR(IFERROR(IFERROR(IFERROR(IFERROR(IFERROR(IFERROR(IFERROR(IFERROR(IFERROR(IFERROR(INDEX(Summer!E$10:E$999,MATCH($A373,Summer!$L$10:$L$999,0),1),INDEX('Cycle 1'!E$10:E$999,MATCH($A373,'Cycle 1'!$L$10:$L$999,0),1)),INDEX('Cycle 2'!E$10:E$999,MATCH($A373,'Cycle 2'!$L$10:$L$999,0),1)),INDEX('Cycle 3'!E$10:E$999,MATCH($A373,'Cycle 3'!$L$10:$L$999,0),1)),INDEX('Cycle 4'!E$10:E$999,MATCH($A373,'Cycle 4'!$L$10:$L$999,0),1)),INDEX('Cycle 5'!E$10:E$999,MATCH($A373,'Cycle 5'!$L$10:$L$999,0),1)),INDEX('Cycle 6'!E$10:E$999,MATCH($A373,'Cycle 6'!$L$10:$L$999,0),1)),INDEX('Cycle 7'!E$10:E$999,MATCH($A373,'Cycle 7'!$L$10:$L$999,0),1)),INDEX('Cycle 8'!E$10:E$999,MATCH($A373,'Cycle 8'!$L$10:$L$999,0),1)),INDEX('Cycle 9'!E$10:E$999,MATCH($A373,'Cycle 9'!$L$10:$L$999,0),1)),INDEX('Cycle 10'!E$10:E$999,MATCH($A373,'Cycle 10'!$L$10:$L$999,0),1)),INDEX('Cycle 11'!E$10:E$999,MATCH($A373,'Cycle 11'!$L$10:$L$999,0),1)),"")="","",IFERROR(IFERROR(IFERROR(IFERROR(IFERROR(IFERROR(IFERROR(IFERROR(IFERROR(IFERROR(IFERROR(IFERROR(INDEX(Summer!E$10:E$999,MATCH($A373,Summer!$L$10:$L$999,0),1),INDEX('Cycle 1'!E$10:E$999,MATCH($A373,'Cycle 1'!$L$10:$L$999,0),1)),INDEX('Cycle 2'!E$10:E$999,MATCH($A373,'Cycle 2'!$L$10:$L$999,0),1)),INDEX('Cycle 3'!E$10:E$999,MATCH($A373,'Cycle 3'!$L$10:$L$999,0),1)),INDEX('Cycle 4'!E$10:E$999,MATCH($A373,'Cycle 4'!$L$10:$L$999,0),1)),INDEX('Cycle 5'!E$10:E$999,MATCH($A373,'Cycle 5'!$L$10:$L$999,0),1)),INDEX('Cycle 6'!E$10:E$999,MATCH($A373,'Cycle 6'!$L$10:$L$999,0),1)),INDEX('Cycle 7'!E$10:E$999,MATCH($A373,'Cycle 7'!$L$10:$L$999,0),1)),INDEX('Cycle 8'!E$10:E$999,MATCH($A373,'Cycle 8'!$L$10:$L$999,0),1)),INDEX('Cycle 9'!E$10:E$999,MATCH($A373,'Cycle 9'!$L$10:$L$999,0),1)),INDEX('Cycle 10'!E$10:E$999,MATCH($A373,'Cycle 10'!$L$10:$L$999,0),1)),INDEX('Cycle 11'!E$10:E$999,MATCH($A373,'Cycle 11'!$L$10:$L$999,0),1)),""))</f>
        <v/>
      </c>
      <c r="G373" t="str">
        <f>IF(IFERROR(IFERROR(IFERROR(IFERROR(IFERROR(IFERROR(IFERROR(IFERROR(IFERROR(IFERROR(IFERROR(IFERROR(INDEX(Summer!F$10:F$999,MATCH($A373,Summer!$L$10:$L$999,0),1),INDEX('Cycle 1'!F$10:F$999,MATCH($A373,'Cycle 1'!$L$10:$L$999,0),1)),INDEX('Cycle 2'!F$10:F$999,MATCH($A373,'Cycle 2'!$L$10:$L$999,0),1)),INDEX('Cycle 3'!F$10:F$999,MATCH($A373,'Cycle 3'!$L$10:$L$999,0),1)),INDEX('Cycle 4'!F$10:F$999,MATCH($A373,'Cycle 4'!$L$10:$L$999,0),1)),INDEX('Cycle 5'!F$10:F$999,MATCH($A373,'Cycle 5'!$L$10:$L$999,0),1)),INDEX('Cycle 6'!F$10:F$999,MATCH($A373,'Cycle 6'!$L$10:$L$999,0),1)),INDEX('Cycle 7'!F$10:F$999,MATCH($A373,'Cycle 7'!$L$10:$L$999,0),1)),INDEX('Cycle 8'!F$10:F$999,MATCH($A373,'Cycle 8'!$L$10:$L$999,0),1)),INDEX('Cycle 9'!F$10:F$999,MATCH($A373,'Cycle 9'!$L$10:$L$999,0),1)),INDEX('Cycle 10'!F$10:F$999,MATCH($A373,'Cycle 10'!$L$10:$L$999,0),1)),INDEX('Cycle 11'!F$10:F$999,MATCH($A373,'Cycle 11'!$L$10:$L$999,0),1)),"")="","",IFERROR(IFERROR(IFERROR(IFERROR(IFERROR(IFERROR(IFERROR(IFERROR(IFERROR(IFERROR(IFERROR(IFERROR(INDEX(Summer!F$10:F$999,MATCH($A373,Summer!$L$10:$L$999,0),1),INDEX('Cycle 1'!F$10:F$999,MATCH($A373,'Cycle 1'!$L$10:$L$999,0),1)),INDEX('Cycle 2'!F$10:F$999,MATCH($A373,'Cycle 2'!$L$10:$L$999,0),1)),INDEX('Cycle 3'!F$10:F$999,MATCH($A373,'Cycle 3'!$L$10:$L$999,0),1)),INDEX('Cycle 4'!F$10:F$999,MATCH($A373,'Cycle 4'!$L$10:$L$999,0),1)),INDEX('Cycle 5'!F$10:F$999,MATCH($A373,'Cycle 5'!$L$10:$L$999,0),1)),INDEX('Cycle 6'!F$10:F$999,MATCH($A373,'Cycle 6'!$L$10:$L$999,0),1)),INDEX('Cycle 7'!F$10:F$999,MATCH($A373,'Cycle 7'!$L$10:$L$999,0),1)),INDEX('Cycle 8'!F$10:F$999,MATCH($A373,'Cycle 8'!$L$10:$L$999,0),1)),INDEX('Cycle 9'!F$10:F$999,MATCH($A373,'Cycle 9'!$L$10:$L$999,0),1)),INDEX('Cycle 10'!F$10:F$999,MATCH($A373,'Cycle 10'!$L$10:$L$999,0),1)),INDEX('Cycle 11'!F$10:F$999,MATCH($A373,'Cycle 11'!$L$10:$L$999,0),1)),""))</f>
        <v/>
      </c>
      <c r="H373" t="str">
        <f>IF(IFERROR(IFERROR(IFERROR(IFERROR(IFERROR(IFERROR(IFERROR(IFERROR(IFERROR(IFERROR(IFERROR(IFERROR(INDEX(Summer!G$10:G$999,MATCH($A373,Summer!$L$10:$L$999,0),1),INDEX('Cycle 1'!G$10:G$999,MATCH($A373,'Cycle 1'!$L$10:$L$999,0),1)),INDEX('Cycle 2'!G$10:G$999,MATCH($A373,'Cycle 2'!$L$10:$L$999,0),1)),INDEX('Cycle 3'!G$10:G$999,MATCH($A373,'Cycle 3'!$L$10:$L$999,0),1)),INDEX('Cycle 4'!G$10:G$999,MATCH($A373,'Cycle 4'!$L$10:$L$999,0),1)),INDEX('Cycle 5'!G$10:G$999,MATCH($A373,'Cycle 5'!$L$10:$L$999,0),1)),INDEX('Cycle 6'!G$10:G$999,MATCH($A373,'Cycle 6'!$L$10:$L$999,0),1)),INDEX('Cycle 7'!G$10:G$999,MATCH($A373,'Cycle 7'!$L$10:$L$999,0),1)),INDEX('Cycle 8'!G$10:G$999,MATCH($A373,'Cycle 8'!$L$10:$L$999,0),1)),INDEX('Cycle 9'!G$10:G$999,MATCH($A373,'Cycle 9'!$L$10:$L$999,0),1)),INDEX('Cycle 10'!G$10:G$999,MATCH($A373,'Cycle 10'!$L$10:$L$999,0),1)),INDEX('Cycle 11'!G$10:G$999,MATCH($A373,'Cycle 11'!$L$10:$L$999,0),1)),"")="","",IFERROR(IFERROR(IFERROR(IFERROR(IFERROR(IFERROR(IFERROR(IFERROR(IFERROR(IFERROR(IFERROR(IFERROR(INDEX(Summer!G$10:G$999,MATCH($A373,Summer!$L$10:$L$999,0),1),INDEX('Cycle 1'!G$10:G$999,MATCH($A373,'Cycle 1'!$L$10:$L$999,0),1)),INDEX('Cycle 2'!G$10:G$999,MATCH($A373,'Cycle 2'!$L$10:$L$999,0),1)),INDEX('Cycle 3'!G$10:G$999,MATCH($A373,'Cycle 3'!$L$10:$L$999,0),1)),INDEX('Cycle 4'!G$10:G$999,MATCH($A373,'Cycle 4'!$L$10:$L$999,0),1)),INDEX('Cycle 5'!G$10:G$999,MATCH($A373,'Cycle 5'!$L$10:$L$999,0),1)),INDEX('Cycle 6'!G$10:G$999,MATCH($A373,'Cycle 6'!$L$10:$L$999,0),1)),INDEX('Cycle 7'!G$10:G$999,MATCH($A373,'Cycle 7'!$L$10:$L$999,0),1)),INDEX('Cycle 8'!G$10:G$999,MATCH($A373,'Cycle 8'!$L$10:$L$999,0),1)),INDEX('Cycle 9'!G$10:G$999,MATCH($A373,'Cycle 9'!$L$10:$L$999,0),1)),INDEX('Cycle 10'!G$10:G$999,MATCH($A373,'Cycle 10'!$L$10:$L$999,0),1)),INDEX('Cycle 11'!G$10:G$999,MATCH($A373,'Cycle 11'!$L$10:$L$999,0),1)),""))</f>
        <v/>
      </c>
      <c r="I373">
        <f>IFERROR(IF(C373="",MAX(I$1:I372),IF(ROW(C$2)=ROW(C373),1,IF(ISERROR(VLOOKUP(C373,C$2:C372,1,FALSE)),MAX(I$1:I372)+1,MAX(I$1:I372)))),"")</f>
        <v>0</v>
      </c>
      <c r="J373" t="str">
        <f t="shared" si="42"/>
        <v/>
      </c>
      <c r="K373" t="str">
        <f t="shared" si="49"/>
        <v/>
      </c>
      <c r="L373" t="str">
        <f t="shared" si="49"/>
        <v/>
      </c>
      <c r="M373" t="str">
        <f t="shared" si="49"/>
        <v/>
      </c>
      <c r="N373" t="str">
        <f t="shared" si="49"/>
        <v/>
      </c>
      <c r="O373" t="str">
        <f t="shared" si="49"/>
        <v/>
      </c>
      <c r="P373" t="str">
        <f t="shared" si="49"/>
        <v/>
      </c>
      <c r="Q373" t="str">
        <f t="shared" si="49"/>
        <v/>
      </c>
      <c r="R373" t="str">
        <f t="shared" si="49"/>
        <v/>
      </c>
      <c r="S373" t="str">
        <f t="shared" si="49"/>
        <v/>
      </c>
      <c r="T373" t="str">
        <f t="shared" si="49"/>
        <v/>
      </c>
      <c r="U373" t="str">
        <f t="shared" si="49"/>
        <v/>
      </c>
      <c r="V373" t="str">
        <f t="shared" si="49"/>
        <v/>
      </c>
      <c r="W373" t="str">
        <f t="shared" si="44"/>
        <v/>
      </c>
      <c r="X373">
        <f>IF(OR(H373="No",H373=""),0,IF(COUNTIFS(H$2:H373,"Yes",C$2:C373,C373)&gt;1,0,COUNTIFS(H$2:H373,"Yes",C$2:C373,C373)))+IF(X372=$X$1,0,X372)</f>
        <v>0</v>
      </c>
    </row>
    <row r="374" spans="1:24" x14ac:dyDescent="0.3">
      <c r="A374">
        <f>ROWS($A$2:$A374)</f>
        <v>373</v>
      </c>
      <c r="B374" t="str">
        <f>IF(ISERROR(VLOOKUP(A374,Summer!L$11:L$500,1,FALSE)),IF(ISERROR(VLOOKUP(A374,'Cycle 1'!L$11:L$500,1,FALSE)),IF(ISERROR(VLOOKUP(A374,'Cycle 2'!L$11:L$500,1,FALSE)),IF(ISERROR(VLOOKUP(A374,'Cycle 3'!L$11:L$500,1,FALSE)),IF(ISERROR(VLOOKUP(A374,'Cycle 4'!L$11:L$500,1,FALSE)),IF(ISERROR(VLOOKUP(A374,'Cycle 5'!L$11:L$500,1,FALSE)),IF(ISERROR(VLOOKUP(A374,'Cycle 6'!L$11:L$500,1,FALSE)),IF(ISERROR(VLOOKUP(A374,'Cycle 7'!L$11:L$500,1,FALSE)),IF(ISERROR(VLOOKUP(A374,'Cycle 8'!L$11:L$500,1,FALSE)),IF(ISERROR(VLOOKUP(A374,'Cycle 9'!L$11:L$500,1,FALSE)),IF(ISERROR(VLOOKUP(A374,'Cycle 10'!L$11:L$500,1,FALSE)),IF(ISERROR(VLOOKUP(A374,'Cycle 11'!L$11:L$500,1,FALSE)),"","Cycle 11"),"Cycle 10"),"Cycle 9"),"Cycle 8"),"Cycle 7"),"Cycle 6"),"Cycle 5"),"Cycle 4"),"Cycle 3"),"Cycle 2"),"Cycle 1"),"Summer")</f>
        <v/>
      </c>
      <c r="C374" t="str">
        <f>IF(IFERROR(IFERROR(IFERROR(IFERROR(IFERROR(IFERROR(IFERROR(IFERROR(IFERROR(IFERROR(IFERROR(IFERROR(INDEX(Summer!B$10:B$999,MATCH($A374,Summer!$L$10:$L$999,0),1),INDEX('Cycle 1'!B$10:B$999,MATCH($A374,'Cycle 1'!$L$10:$L$999,0),1)),INDEX('Cycle 2'!B$10:B$999,MATCH($A374,'Cycle 2'!$L$10:$L$999,0),1)),INDEX('Cycle 3'!B$10:B$999,MATCH($A374,'Cycle 3'!$L$10:$L$999,0),1)),INDEX('Cycle 4'!B$10:B$999,MATCH($A374,'Cycle 4'!$L$10:$L$999,0),1)),INDEX('Cycle 5'!B$10:B$999,MATCH($A374,'Cycle 5'!$L$10:$L$999,0),1)),INDEX('Cycle 6'!B$10:B$999,MATCH($A374,'Cycle 6'!$L$10:$L$999,0),1)),INDEX('Cycle 7'!B$10:B$999,MATCH($A374,'Cycle 7'!$L$10:$L$999,0),1)),INDEX('Cycle 8'!B$10:B$999,MATCH($A374,'Cycle 8'!$L$10:$L$999,0),1)),INDEX('Cycle 9'!B$10:B$999,MATCH($A374,'Cycle 9'!$L$10:$L$999,0),1)),INDEX('Cycle 10'!B$10:B$999,MATCH($A374,'Cycle 10'!$L$10:$L$999,0),1)),INDEX('Cycle 11'!B$10:B$999,MATCH($A374,'Cycle 11'!$L$10:$L$999,0),1)),"")="","",IFERROR(IFERROR(IFERROR(IFERROR(IFERROR(IFERROR(IFERROR(IFERROR(IFERROR(IFERROR(IFERROR(IFERROR(INDEX(Summer!B$10:B$999,MATCH($A374,Summer!$L$10:$L$999,0),1),INDEX('Cycle 1'!B$10:B$999,MATCH($A374,'Cycle 1'!$L$10:$L$999,0),1)),INDEX('Cycle 2'!B$10:B$999,MATCH($A374,'Cycle 2'!$L$10:$L$999,0),1)),INDEX('Cycle 3'!B$10:B$999,MATCH($A374,'Cycle 3'!$L$10:$L$999,0),1)),INDEX('Cycle 4'!B$10:B$999,MATCH($A374,'Cycle 4'!$L$10:$L$999,0),1)),INDEX('Cycle 5'!B$10:B$999,MATCH($A374,'Cycle 5'!$L$10:$L$999,0),1)),INDEX('Cycle 6'!B$10:B$999,MATCH($A374,'Cycle 6'!$L$10:$L$999,0),1)),INDEX('Cycle 7'!B$10:B$999,MATCH($A374,'Cycle 7'!$L$10:$L$999,0),1)),INDEX('Cycle 8'!B$10:B$999,MATCH($A374,'Cycle 8'!$L$10:$L$999,0),1)),INDEX('Cycle 9'!B$10:B$999,MATCH($A374,'Cycle 9'!$L$10:$L$999,0),1)),INDEX('Cycle 10'!B$10:B$999,MATCH($A374,'Cycle 10'!$L$10:$L$999,0),1)),INDEX('Cycle 11'!B$10:B$999,MATCH($A374,'Cycle 11'!$L$10:$L$999,0),1)),""))</f>
        <v/>
      </c>
      <c r="D374" t="str">
        <f>IF(IFERROR(IFERROR(IFERROR(IFERROR(IFERROR(IFERROR(IFERROR(IFERROR(IFERROR(IFERROR(IFERROR(IFERROR(INDEX(Summer!C$10:C$999,MATCH($A374,Summer!$L$10:$L$999,0),1),INDEX('Cycle 1'!C$10:C$999,MATCH($A374,'Cycle 1'!$L$10:$L$999,0),1)),INDEX('Cycle 2'!C$10:C$999,MATCH($A374,'Cycle 2'!$L$10:$L$999,0),1)),INDEX('Cycle 3'!C$10:C$999,MATCH($A374,'Cycle 3'!$L$10:$L$999,0),1)),INDEX('Cycle 4'!C$10:C$999,MATCH($A374,'Cycle 4'!$L$10:$L$999,0),1)),INDEX('Cycle 5'!C$10:C$999,MATCH($A374,'Cycle 5'!$L$10:$L$999,0),1)),INDEX('Cycle 6'!C$10:C$999,MATCH($A374,'Cycle 6'!$L$10:$L$999,0),1)),INDEX('Cycle 7'!C$10:C$999,MATCH($A374,'Cycle 7'!$L$10:$L$999,0),1)),INDEX('Cycle 8'!C$10:C$999,MATCH($A374,'Cycle 8'!$L$10:$L$999,0),1)),INDEX('Cycle 9'!C$10:C$999,MATCH($A374,'Cycle 9'!$L$10:$L$999,0),1)),INDEX('Cycle 10'!C$10:C$999,MATCH($A374,'Cycle 10'!$L$10:$L$999,0),1)),INDEX('Cycle 11'!C$10:C$999,MATCH($A374,'Cycle 11'!$L$10:$L$999,0),1)),"")="","",IFERROR(IFERROR(IFERROR(IFERROR(IFERROR(IFERROR(IFERROR(IFERROR(IFERROR(IFERROR(IFERROR(IFERROR(INDEX(Summer!C$10:C$999,MATCH($A374,Summer!$L$10:$L$999,0),1),INDEX('Cycle 1'!C$10:C$999,MATCH($A374,'Cycle 1'!$L$10:$L$999,0),1)),INDEX('Cycle 2'!C$10:C$999,MATCH($A374,'Cycle 2'!$L$10:$L$999,0),1)),INDEX('Cycle 3'!C$10:C$999,MATCH($A374,'Cycle 3'!$L$10:$L$999,0),1)),INDEX('Cycle 4'!C$10:C$999,MATCH($A374,'Cycle 4'!$L$10:$L$999,0),1)),INDEX('Cycle 5'!C$10:C$999,MATCH($A374,'Cycle 5'!$L$10:$L$999,0),1)),INDEX('Cycle 6'!C$10:C$999,MATCH($A374,'Cycle 6'!$L$10:$L$999,0),1)),INDEX('Cycle 7'!C$10:C$999,MATCH($A374,'Cycle 7'!$L$10:$L$999,0),1)),INDEX('Cycle 8'!C$10:C$999,MATCH($A374,'Cycle 8'!$L$10:$L$999,0),1)),INDEX('Cycle 9'!C$10:C$999,MATCH($A374,'Cycle 9'!$L$10:$L$999,0),1)),INDEX('Cycle 10'!C$10:C$999,MATCH($A374,'Cycle 10'!$L$10:$L$999,0),1)),INDEX('Cycle 11'!C$10:C$999,MATCH($A374,'Cycle 11'!$L$10:$L$999,0),1)),""))</f>
        <v/>
      </c>
      <c r="E374" t="str">
        <f>IF(IFERROR(IFERROR(IFERROR(IFERROR(IFERROR(IFERROR(IFERROR(IFERROR(IFERROR(IFERROR(IFERROR(IFERROR(INDEX(Summer!D$10:D$999,MATCH($A374,Summer!$L$10:$L$999,0),1),INDEX('Cycle 1'!D$10:D$999,MATCH($A374,'Cycle 1'!$L$10:$L$999,0),1)),INDEX('Cycle 2'!D$10:D$999,MATCH($A374,'Cycle 2'!$L$10:$L$999,0),1)),INDEX('Cycle 3'!D$10:D$999,MATCH($A374,'Cycle 3'!$L$10:$L$999,0),1)),INDEX('Cycle 4'!D$10:D$999,MATCH($A374,'Cycle 4'!$L$10:$L$999,0),1)),INDEX('Cycle 5'!D$10:D$999,MATCH($A374,'Cycle 5'!$L$10:$L$999,0),1)),INDEX('Cycle 6'!D$10:D$999,MATCH($A374,'Cycle 6'!$L$10:$L$999,0),1)),INDEX('Cycle 7'!D$10:D$999,MATCH($A374,'Cycle 7'!$L$10:$L$999,0),1)),INDEX('Cycle 8'!D$10:D$999,MATCH($A374,'Cycle 8'!$L$10:$L$999,0),1)),INDEX('Cycle 9'!D$10:D$999,MATCH($A374,'Cycle 9'!$L$10:$L$999,0),1)),INDEX('Cycle 10'!D$10:D$999,MATCH($A374,'Cycle 10'!$L$10:$L$999,0),1)),INDEX('Cycle 11'!D$10:D$999,MATCH($A374,'Cycle 11'!$L$10:$L$999,0),1)),"")="","",IFERROR(IFERROR(IFERROR(IFERROR(IFERROR(IFERROR(IFERROR(IFERROR(IFERROR(IFERROR(IFERROR(IFERROR(INDEX(Summer!D$10:D$999,MATCH($A374,Summer!$L$10:$L$999,0),1),INDEX('Cycle 1'!D$10:D$999,MATCH($A374,'Cycle 1'!$L$10:$L$999,0),1)),INDEX('Cycle 2'!D$10:D$999,MATCH($A374,'Cycle 2'!$L$10:$L$999,0),1)),INDEX('Cycle 3'!D$10:D$999,MATCH($A374,'Cycle 3'!$L$10:$L$999,0),1)),INDEX('Cycle 4'!D$10:D$999,MATCH($A374,'Cycle 4'!$L$10:$L$999,0),1)),INDEX('Cycle 5'!D$10:D$999,MATCH($A374,'Cycle 5'!$L$10:$L$999,0),1)),INDEX('Cycle 6'!D$10:D$999,MATCH($A374,'Cycle 6'!$L$10:$L$999,0),1)),INDEX('Cycle 7'!D$10:D$999,MATCH($A374,'Cycle 7'!$L$10:$L$999,0),1)),INDEX('Cycle 8'!D$10:D$999,MATCH($A374,'Cycle 8'!$L$10:$L$999,0),1)),INDEX('Cycle 9'!D$10:D$999,MATCH($A374,'Cycle 9'!$L$10:$L$999,0),1)),INDEX('Cycle 10'!D$10:D$999,MATCH($A374,'Cycle 10'!$L$10:$L$999,0),1)),INDEX('Cycle 11'!D$10:D$999,MATCH($A374,'Cycle 11'!$L$10:$L$999,0),1)),""))</f>
        <v/>
      </c>
      <c r="F374" t="str">
        <f>IF(IFERROR(IFERROR(IFERROR(IFERROR(IFERROR(IFERROR(IFERROR(IFERROR(IFERROR(IFERROR(IFERROR(IFERROR(INDEX(Summer!E$10:E$999,MATCH($A374,Summer!$L$10:$L$999,0),1),INDEX('Cycle 1'!E$10:E$999,MATCH($A374,'Cycle 1'!$L$10:$L$999,0),1)),INDEX('Cycle 2'!E$10:E$999,MATCH($A374,'Cycle 2'!$L$10:$L$999,0),1)),INDEX('Cycle 3'!E$10:E$999,MATCH($A374,'Cycle 3'!$L$10:$L$999,0),1)),INDEX('Cycle 4'!E$10:E$999,MATCH($A374,'Cycle 4'!$L$10:$L$999,0),1)),INDEX('Cycle 5'!E$10:E$999,MATCH($A374,'Cycle 5'!$L$10:$L$999,0),1)),INDEX('Cycle 6'!E$10:E$999,MATCH($A374,'Cycle 6'!$L$10:$L$999,0),1)),INDEX('Cycle 7'!E$10:E$999,MATCH($A374,'Cycle 7'!$L$10:$L$999,0),1)),INDEX('Cycle 8'!E$10:E$999,MATCH($A374,'Cycle 8'!$L$10:$L$999,0),1)),INDEX('Cycle 9'!E$10:E$999,MATCH($A374,'Cycle 9'!$L$10:$L$999,0),1)),INDEX('Cycle 10'!E$10:E$999,MATCH($A374,'Cycle 10'!$L$10:$L$999,0),1)),INDEX('Cycle 11'!E$10:E$999,MATCH($A374,'Cycle 11'!$L$10:$L$999,0),1)),"")="","",IFERROR(IFERROR(IFERROR(IFERROR(IFERROR(IFERROR(IFERROR(IFERROR(IFERROR(IFERROR(IFERROR(IFERROR(INDEX(Summer!E$10:E$999,MATCH($A374,Summer!$L$10:$L$999,0),1),INDEX('Cycle 1'!E$10:E$999,MATCH($A374,'Cycle 1'!$L$10:$L$999,0),1)),INDEX('Cycle 2'!E$10:E$999,MATCH($A374,'Cycle 2'!$L$10:$L$999,0),1)),INDEX('Cycle 3'!E$10:E$999,MATCH($A374,'Cycle 3'!$L$10:$L$999,0),1)),INDEX('Cycle 4'!E$10:E$999,MATCH($A374,'Cycle 4'!$L$10:$L$999,0),1)),INDEX('Cycle 5'!E$10:E$999,MATCH($A374,'Cycle 5'!$L$10:$L$999,0),1)),INDEX('Cycle 6'!E$10:E$999,MATCH($A374,'Cycle 6'!$L$10:$L$999,0),1)),INDEX('Cycle 7'!E$10:E$999,MATCH($A374,'Cycle 7'!$L$10:$L$999,0),1)),INDEX('Cycle 8'!E$10:E$999,MATCH($A374,'Cycle 8'!$L$10:$L$999,0),1)),INDEX('Cycle 9'!E$10:E$999,MATCH($A374,'Cycle 9'!$L$10:$L$999,0),1)),INDEX('Cycle 10'!E$10:E$999,MATCH($A374,'Cycle 10'!$L$10:$L$999,0),1)),INDEX('Cycle 11'!E$10:E$999,MATCH($A374,'Cycle 11'!$L$10:$L$999,0),1)),""))</f>
        <v/>
      </c>
      <c r="G374" t="str">
        <f>IF(IFERROR(IFERROR(IFERROR(IFERROR(IFERROR(IFERROR(IFERROR(IFERROR(IFERROR(IFERROR(IFERROR(IFERROR(INDEX(Summer!F$10:F$999,MATCH($A374,Summer!$L$10:$L$999,0),1),INDEX('Cycle 1'!F$10:F$999,MATCH($A374,'Cycle 1'!$L$10:$L$999,0),1)),INDEX('Cycle 2'!F$10:F$999,MATCH($A374,'Cycle 2'!$L$10:$L$999,0),1)),INDEX('Cycle 3'!F$10:F$999,MATCH($A374,'Cycle 3'!$L$10:$L$999,0),1)),INDEX('Cycle 4'!F$10:F$999,MATCH($A374,'Cycle 4'!$L$10:$L$999,0),1)),INDEX('Cycle 5'!F$10:F$999,MATCH($A374,'Cycle 5'!$L$10:$L$999,0),1)),INDEX('Cycle 6'!F$10:F$999,MATCH($A374,'Cycle 6'!$L$10:$L$999,0),1)),INDEX('Cycle 7'!F$10:F$999,MATCH($A374,'Cycle 7'!$L$10:$L$999,0),1)),INDEX('Cycle 8'!F$10:F$999,MATCH($A374,'Cycle 8'!$L$10:$L$999,0),1)),INDEX('Cycle 9'!F$10:F$999,MATCH($A374,'Cycle 9'!$L$10:$L$999,0),1)),INDEX('Cycle 10'!F$10:F$999,MATCH($A374,'Cycle 10'!$L$10:$L$999,0),1)),INDEX('Cycle 11'!F$10:F$999,MATCH($A374,'Cycle 11'!$L$10:$L$999,0),1)),"")="","",IFERROR(IFERROR(IFERROR(IFERROR(IFERROR(IFERROR(IFERROR(IFERROR(IFERROR(IFERROR(IFERROR(IFERROR(INDEX(Summer!F$10:F$999,MATCH($A374,Summer!$L$10:$L$999,0),1),INDEX('Cycle 1'!F$10:F$999,MATCH($A374,'Cycle 1'!$L$10:$L$999,0),1)),INDEX('Cycle 2'!F$10:F$999,MATCH($A374,'Cycle 2'!$L$10:$L$999,0),1)),INDEX('Cycle 3'!F$10:F$999,MATCH($A374,'Cycle 3'!$L$10:$L$999,0),1)),INDEX('Cycle 4'!F$10:F$999,MATCH($A374,'Cycle 4'!$L$10:$L$999,0),1)),INDEX('Cycle 5'!F$10:F$999,MATCH($A374,'Cycle 5'!$L$10:$L$999,0),1)),INDEX('Cycle 6'!F$10:F$999,MATCH($A374,'Cycle 6'!$L$10:$L$999,0),1)),INDEX('Cycle 7'!F$10:F$999,MATCH($A374,'Cycle 7'!$L$10:$L$999,0),1)),INDEX('Cycle 8'!F$10:F$999,MATCH($A374,'Cycle 8'!$L$10:$L$999,0),1)),INDEX('Cycle 9'!F$10:F$999,MATCH($A374,'Cycle 9'!$L$10:$L$999,0),1)),INDEX('Cycle 10'!F$10:F$999,MATCH($A374,'Cycle 10'!$L$10:$L$999,0),1)),INDEX('Cycle 11'!F$10:F$999,MATCH($A374,'Cycle 11'!$L$10:$L$999,0),1)),""))</f>
        <v/>
      </c>
      <c r="H374" t="str">
        <f>IF(IFERROR(IFERROR(IFERROR(IFERROR(IFERROR(IFERROR(IFERROR(IFERROR(IFERROR(IFERROR(IFERROR(IFERROR(INDEX(Summer!G$10:G$999,MATCH($A374,Summer!$L$10:$L$999,0),1),INDEX('Cycle 1'!G$10:G$999,MATCH($A374,'Cycle 1'!$L$10:$L$999,0),1)),INDEX('Cycle 2'!G$10:G$999,MATCH($A374,'Cycle 2'!$L$10:$L$999,0),1)),INDEX('Cycle 3'!G$10:G$999,MATCH($A374,'Cycle 3'!$L$10:$L$999,0),1)),INDEX('Cycle 4'!G$10:G$999,MATCH($A374,'Cycle 4'!$L$10:$L$999,0),1)),INDEX('Cycle 5'!G$10:G$999,MATCH($A374,'Cycle 5'!$L$10:$L$999,0),1)),INDEX('Cycle 6'!G$10:G$999,MATCH($A374,'Cycle 6'!$L$10:$L$999,0),1)),INDEX('Cycle 7'!G$10:G$999,MATCH($A374,'Cycle 7'!$L$10:$L$999,0),1)),INDEX('Cycle 8'!G$10:G$999,MATCH($A374,'Cycle 8'!$L$10:$L$999,0),1)),INDEX('Cycle 9'!G$10:G$999,MATCH($A374,'Cycle 9'!$L$10:$L$999,0),1)),INDEX('Cycle 10'!G$10:G$999,MATCH($A374,'Cycle 10'!$L$10:$L$999,0),1)),INDEX('Cycle 11'!G$10:G$999,MATCH($A374,'Cycle 11'!$L$10:$L$999,0),1)),"")="","",IFERROR(IFERROR(IFERROR(IFERROR(IFERROR(IFERROR(IFERROR(IFERROR(IFERROR(IFERROR(IFERROR(IFERROR(INDEX(Summer!G$10:G$999,MATCH($A374,Summer!$L$10:$L$999,0),1),INDEX('Cycle 1'!G$10:G$999,MATCH($A374,'Cycle 1'!$L$10:$L$999,0),1)),INDEX('Cycle 2'!G$10:G$999,MATCH($A374,'Cycle 2'!$L$10:$L$999,0),1)),INDEX('Cycle 3'!G$10:G$999,MATCH($A374,'Cycle 3'!$L$10:$L$999,0),1)),INDEX('Cycle 4'!G$10:G$999,MATCH($A374,'Cycle 4'!$L$10:$L$999,0),1)),INDEX('Cycle 5'!G$10:G$999,MATCH($A374,'Cycle 5'!$L$10:$L$999,0),1)),INDEX('Cycle 6'!G$10:G$999,MATCH($A374,'Cycle 6'!$L$10:$L$999,0),1)),INDEX('Cycle 7'!G$10:G$999,MATCH($A374,'Cycle 7'!$L$10:$L$999,0),1)),INDEX('Cycle 8'!G$10:G$999,MATCH($A374,'Cycle 8'!$L$10:$L$999,0),1)),INDEX('Cycle 9'!G$10:G$999,MATCH($A374,'Cycle 9'!$L$10:$L$999,0),1)),INDEX('Cycle 10'!G$10:G$999,MATCH($A374,'Cycle 10'!$L$10:$L$999,0),1)),INDEX('Cycle 11'!G$10:G$999,MATCH($A374,'Cycle 11'!$L$10:$L$999,0),1)),""))</f>
        <v/>
      </c>
      <c r="I374">
        <f>IFERROR(IF(C374="",MAX(I$1:I373),IF(ROW(C$2)=ROW(C374),1,IF(ISERROR(VLOOKUP(C374,C$2:C373,1,FALSE)),MAX(I$1:I373)+1,MAX(I$1:I373)))),"")</f>
        <v>0</v>
      </c>
      <c r="J374" t="str">
        <f t="shared" si="42"/>
        <v/>
      </c>
      <c r="K374" t="str">
        <f t="shared" si="49"/>
        <v/>
      </c>
      <c r="L374" t="str">
        <f t="shared" si="49"/>
        <v/>
      </c>
      <c r="M374" t="str">
        <f t="shared" si="49"/>
        <v/>
      </c>
      <c r="N374" t="str">
        <f t="shared" si="49"/>
        <v/>
      </c>
      <c r="O374" t="str">
        <f t="shared" si="49"/>
        <v/>
      </c>
      <c r="P374" t="str">
        <f t="shared" si="49"/>
        <v/>
      </c>
      <c r="Q374" t="str">
        <f t="shared" si="49"/>
        <v/>
      </c>
      <c r="R374" t="str">
        <f t="shared" si="49"/>
        <v/>
      </c>
      <c r="S374" t="str">
        <f t="shared" si="49"/>
        <v/>
      </c>
      <c r="T374" t="str">
        <f t="shared" si="49"/>
        <v/>
      </c>
      <c r="U374" t="str">
        <f t="shared" si="49"/>
        <v/>
      </c>
      <c r="V374" t="str">
        <f t="shared" si="49"/>
        <v/>
      </c>
      <c r="W374" t="str">
        <f t="shared" si="44"/>
        <v/>
      </c>
      <c r="X374">
        <f>IF(OR(H374="No",H374=""),0,IF(COUNTIFS(H$2:H374,"Yes",C$2:C374,C374)&gt;1,0,COUNTIFS(H$2:H374,"Yes",C$2:C374,C374)))+IF(X373=$X$1,0,X373)</f>
        <v>0</v>
      </c>
    </row>
    <row r="375" spans="1:24" x14ac:dyDescent="0.3">
      <c r="A375">
        <f>ROWS($A$2:$A375)</f>
        <v>374</v>
      </c>
      <c r="B375" t="str">
        <f>IF(ISERROR(VLOOKUP(A375,Summer!L$11:L$500,1,FALSE)),IF(ISERROR(VLOOKUP(A375,'Cycle 1'!L$11:L$500,1,FALSE)),IF(ISERROR(VLOOKUP(A375,'Cycle 2'!L$11:L$500,1,FALSE)),IF(ISERROR(VLOOKUP(A375,'Cycle 3'!L$11:L$500,1,FALSE)),IF(ISERROR(VLOOKUP(A375,'Cycle 4'!L$11:L$500,1,FALSE)),IF(ISERROR(VLOOKUP(A375,'Cycle 5'!L$11:L$500,1,FALSE)),IF(ISERROR(VLOOKUP(A375,'Cycle 6'!L$11:L$500,1,FALSE)),IF(ISERROR(VLOOKUP(A375,'Cycle 7'!L$11:L$500,1,FALSE)),IF(ISERROR(VLOOKUP(A375,'Cycle 8'!L$11:L$500,1,FALSE)),IF(ISERROR(VLOOKUP(A375,'Cycle 9'!L$11:L$500,1,FALSE)),IF(ISERROR(VLOOKUP(A375,'Cycle 10'!L$11:L$500,1,FALSE)),IF(ISERROR(VLOOKUP(A375,'Cycle 11'!L$11:L$500,1,FALSE)),"","Cycle 11"),"Cycle 10"),"Cycle 9"),"Cycle 8"),"Cycle 7"),"Cycle 6"),"Cycle 5"),"Cycle 4"),"Cycle 3"),"Cycle 2"),"Cycle 1"),"Summer")</f>
        <v/>
      </c>
      <c r="C375" t="str">
        <f>IF(IFERROR(IFERROR(IFERROR(IFERROR(IFERROR(IFERROR(IFERROR(IFERROR(IFERROR(IFERROR(IFERROR(IFERROR(INDEX(Summer!B$10:B$999,MATCH($A375,Summer!$L$10:$L$999,0),1),INDEX('Cycle 1'!B$10:B$999,MATCH($A375,'Cycle 1'!$L$10:$L$999,0),1)),INDEX('Cycle 2'!B$10:B$999,MATCH($A375,'Cycle 2'!$L$10:$L$999,0),1)),INDEX('Cycle 3'!B$10:B$999,MATCH($A375,'Cycle 3'!$L$10:$L$999,0),1)),INDEX('Cycle 4'!B$10:B$999,MATCH($A375,'Cycle 4'!$L$10:$L$999,0),1)),INDEX('Cycle 5'!B$10:B$999,MATCH($A375,'Cycle 5'!$L$10:$L$999,0),1)),INDEX('Cycle 6'!B$10:B$999,MATCH($A375,'Cycle 6'!$L$10:$L$999,0),1)),INDEX('Cycle 7'!B$10:B$999,MATCH($A375,'Cycle 7'!$L$10:$L$999,0),1)),INDEX('Cycle 8'!B$10:B$999,MATCH($A375,'Cycle 8'!$L$10:$L$999,0),1)),INDEX('Cycle 9'!B$10:B$999,MATCH($A375,'Cycle 9'!$L$10:$L$999,0),1)),INDEX('Cycle 10'!B$10:B$999,MATCH($A375,'Cycle 10'!$L$10:$L$999,0),1)),INDEX('Cycle 11'!B$10:B$999,MATCH($A375,'Cycle 11'!$L$10:$L$999,0),1)),"")="","",IFERROR(IFERROR(IFERROR(IFERROR(IFERROR(IFERROR(IFERROR(IFERROR(IFERROR(IFERROR(IFERROR(IFERROR(INDEX(Summer!B$10:B$999,MATCH($A375,Summer!$L$10:$L$999,0),1),INDEX('Cycle 1'!B$10:B$999,MATCH($A375,'Cycle 1'!$L$10:$L$999,0),1)),INDEX('Cycle 2'!B$10:B$999,MATCH($A375,'Cycle 2'!$L$10:$L$999,0),1)),INDEX('Cycle 3'!B$10:B$999,MATCH($A375,'Cycle 3'!$L$10:$L$999,0),1)),INDEX('Cycle 4'!B$10:B$999,MATCH($A375,'Cycle 4'!$L$10:$L$999,0),1)),INDEX('Cycle 5'!B$10:B$999,MATCH($A375,'Cycle 5'!$L$10:$L$999,0),1)),INDEX('Cycle 6'!B$10:B$999,MATCH($A375,'Cycle 6'!$L$10:$L$999,0),1)),INDEX('Cycle 7'!B$10:B$999,MATCH($A375,'Cycle 7'!$L$10:$L$999,0),1)),INDEX('Cycle 8'!B$10:B$999,MATCH($A375,'Cycle 8'!$L$10:$L$999,0),1)),INDEX('Cycle 9'!B$10:B$999,MATCH($A375,'Cycle 9'!$L$10:$L$999,0),1)),INDEX('Cycle 10'!B$10:B$999,MATCH($A375,'Cycle 10'!$L$10:$L$999,0),1)),INDEX('Cycle 11'!B$10:B$999,MATCH($A375,'Cycle 11'!$L$10:$L$999,0),1)),""))</f>
        <v/>
      </c>
      <c r="D375" t="str">
        <f>IF(IFERROR(IFERROR(IFERROR(IFERROR(IFERROR(IFERROR(IFERROR(IFERROR(IFERROR(IFERROR(IFERROR(IFERROR(INDEX(Summer!C$10:C$999,MATCH($A375,Summer!$L$10:$L$999,0),1),INDEX('Cycle 1'!C$10:C$999,MATCH($A375,'Cycle 1'!$L$10:$L$999,0),1)),INDEX('Cycle 2'!C$10:C$999,MATCH($A375,'Cycle 2'!$L$10:$L$999,0),1)),INDEX('Cycle 3'!C$10:C$999,MATCH($A375,'Cycle 3'!$L$10:$L$999,0),1)),INDEX('Cycle 4'!C$10:C$999,MATCH($A375,'Cycle 4'!$L$10:$L$999,0),1)),INDEX('Cycle 5'!C$10:C$999,MATCH($A375,'Cycle 5'!$L$10:$L$999,0),1)),INDEX('Cycle 6'!C$10:C$999,MATCH($A375,'Cycle 6'!$L$10:$L$999,0),1)),INDEX('Cycle 7'!C$10:C$999,MATCH($A375,'Cycle 7'!$L$10:$L$999,0),1)),INDEX('Cycle 8'!C$10:C$999,MATCH($A375,'Cycle 8'!$L$10:$L$999,0),1)),INDEX('Cycle 9'!C$10:C$999,MATCH($A375,'Cycle 9'!$L$10:$L$999,0),1)),INDEX('Cycle 10'!C$10:C$999,MATCH($A375,'Cycle 10'!$L$10:$L$999,0),1)),INDEX('Cycle 11'!C$10:C$999,MATCH($A375,'Cycle 11'!$L$10:$L$999,0),1)),"")="","",IFERROR(IFERROR(IFERROR(IFERROR(IFERROR(IFERROR(IFERROR(IFERROR(IFERROR(IFERROR(IFERROR(IFERROR(INDEX(Summer!C$10:C$999,MATCH($A375,Summer!$L$10:$L$999,0),1),INDEX('Cycle 1'!C$10:C$999,MATCH($A375,'Cycle 1'!$L$10:$L$999,0),1)),INDEX('Cycle 2'!C$10:C$999,MATCH($A375,'Cycle 2'!$L$10:$L$999,0),1)),INDEX('Cycle 3'!C$10:C$999,MATCH($A375,'Cycle 3'!$L$10:$L$999,0),1)),INDEX('Cycle 4'!C$10:C$999,MATCH($A375,'Cycle 4'!$L$10:$L$999,0),1)),INDEX('Cycle 5'!C$10:C$999,MATCH($A375,'Cycle 5'!$L$10:$L$999,0),1)),INDEX('Cycle 6'!C$10:C$999,MATCH($A375,'Cycle 6'!$L$10:$L$999,0),1)),INDEX('Cycle 7'!C$10:C$999,MATCH($A375,'Cycle 7'!$L$10:$L$999,0),1)),INDEX('Cycle 8'!C$10:C$999,MATCH($A375,'Cycle 8'!$L$10:$L$999,0),1)),INDEX('Cycle 9'!C$10:C$999,MATCH($A375,'Cycle 9'!$L$10:$L$999,0),1)),INDEX('Cycle 10'!C$10:C$999,MATCH($A375,'Cycle 10'!$L$10:$L$999,0),1)),INDEX('Cycle 11'!C$10:C$999,MATCH($A375,'Cycle 11'!$L$10:$L$999,0),1)),""))</f>
        <v/>
      </c>
      <c r="E375" t="str">
        <f>IF(IFERROR(IFERROR(IFERROR(IFERROR(IFERROR(IFERROR(IFERROR(IFERROR(IFERROR(IFERROR(IFERROR(IFERROR(INDEX(Summer!D$10:D$999,MATCH($A375,Summer!$L$10:$L$999,0),1),INDEX('Cycle 1'!D$10:D$999,MATCH($A375,'Cycle 1'!$L$10:$L$999,0),1)),INDEX('Cycle 2'!D$10:D$999,MATCH($A375,'Cycle 2'!$L$10:$L$999,0),1)),INDEX('Cycle 3'!D$10:D$999,MATCH($A375,'Cycle 3'!$L$10:$L$999,0),1)),INDEX('Cycle 4'!D$10:D$999,MATCH($A375,'Cycle 4'!$L$10:$L$999,0),1)),INDEX('Cycle 5'!D$10:D$999,MATCH($A375,'Cycle 5'!$L$10:$L$999,0),1)),INDEX('Cycle 6'!D$10:D$999,MATCH($A375,'Cycle 6'!$L$10:$L$999,0),1)),INDEX('Cycle 7'!D$10:D$999,MATCH($A375,'Cycle 7'!$L$10:$L$999,0),1)),INDEX('Cycle 8'!D$10:D$999,MATCH($A375,'Cycle 8'!$L$10:$L$999,0),1)),INDEX('Cycle 9'!D$10:D$999,MATCH($A375,'Cycle 9'!$L$10:$L$999,0),1)),INDEX('Cycle 10'!D$10:D$999,MATCH($A375,'Cycle 10'!$L$10:$L$999,0),1)),INDEX('Cycle 11'!D$10:D$999,MATCH($A375,'Cycle 11'!$L$10:$L$999,0),1)),"")="","",IFERROR(IFERROR(IFERROR(IFERROR(IFERROR(IFERROR(IFERROR(IFERROR(IFERROR(IFERROR(IFERROR(IFERROR(INDEX(Summer!D$10:D$999,MATCH($A375,Summer!$L$10:$L$999,0),1),INDEX('Cycle 1'!D$10:D$999,MATCH($A375,'Cycle 1'!$L$10:$L$999,0),1)),INDEX('Cycle 2'!D$10:D$999,MATCH($A375,'Cycle 2'!$L$10:$L$999,0),1)),INDEX('Cycle 3'!D$10:D$999,MATCH($A375,'Cycle 3'!$L$10:$L$999,0),1)),INDEX('Cycle 4'!D$10:D$999,MATCH($A375,'Cycle 4'!$L$10:$L$999,0),1)),INDEX('Cycle 5'!D$10:D$999,MATCH($A375,'Cycle 5'!$L$10:$L$999,0),1)),INDEX('Cycle 6'!D$10:D$999,MATCH($A375,'Cycle 6'!$L$10:$L$999,0),1)),INDEX('Cycle 7'!D$10:D$999,MATCH($A375,'Cycle 7'!$L$10:$L$999,0),1)),INDEX('Cycle 8'!D$10:D$999,MATCH($A375,'Cycle 8'!$L$10:$L$999,0),1)),INDEX('Cycle 9'!D$10:D$999,MATCH($A375,'Cycle 9'!$L$10:$L$999,0),1)),INDEX('Cycle 10'!D$10:D$999,MATCH($A375,'Cycle 10'!$L$10:$L$999,0),1)),INDEX('Cycle 11'!D$10:D$999,MATCH($A375,'Cycle 11'!$L$10:$L$999,0),1)),""))</f>
        <v/>
      </c>
      <c r="F375" t="str">
        <f>IF(IFERROR(IFERROR(IFERROR(IFERROR(IFERROR(IFERROR(IFERROR(IFERROR(IFERROR(IFERROR(IFERROR(IFERROR(INDEX(Summer!E$10:E$999,MATCH($A375,Summer!$L$10:$L$999,0),1),INDEX('Cycle 1'!E$10:E$999,MATCH($A375,'Cycle 1'!$L$10:$L$999,0),1)),INDEX('Cycle 2'!E$10:E$999,MATCH($A375,'Cycle 2'!$L$10:$L$999,0),1)),INDEX('Cycle 3'!E$10:E$999,MATCH($A375,'Cycle 3'!$L$10:$L$999,0),1)),INDEX('Cycle 4'!E$10:E$999,MATCH($A375,'Cycle 4'!$L$10:$L$999,0),1)),INDEX('Cycle 5'!E$10:E$999,MATCH($A375,'Cycle 5'!$L$10:$L$999,0),1)),INDEX('Cycle 6'!E$10:E$999,MATCH($A375,'Cycle 6'!$L$10:$L$999,0),1)),INDEX('Cycle 7'!E$10:E$999,MATCH($A375,'Cycle 7'!$L$10:$L$999,0),1)),INDEX('Cycle 8'!E$10:E$999,MATCH($A375,'Cycle 8'!$L$10:$L$999,0),1)),INDEX('Cycle 9'!E$10:E$999,MATCH($A375,'Cycle 9'!$L$10:$L$999,0),1)),INDEX('Cycle 10'!E$10:E$999,MATCH($A375,'Cycle 10'!$L$10:$L$999,0),1)),INDEX('Cycle 11'!E$10:E$999,MATCH($A375,'Cycle 11'!$L$10:$L$999,0),1)),"")="","",IFERROR(IFERROR(IFERROR(IFERROR(IFERROR(IFERROR(IFERROR(IFERROR(IFERROR(IFERROR(IFERROR(IFERROR(INDEX(Summer!E$10:E$999,MATCH($A375,Summer!$L$10:$L$999,0),1),INDEX('Cycle 1'!E$10:E$999,MATCH($A375,'Cycle 1'!$L$10:$L$999,0),1)),INDEX('Cycle 2'!E$10:E$999,MATCH($A375,'Cycle 2'!$L$10:$L$999,0),1)),INDEX('Cycle 3'!E$10:E$999,MATCH($A375,'Cycle 3'!$L$10:$L$999,0),1)),INDEX('Cycle 4'!E$10:E$999,MATCH($A375,'Cycle 4'!$L$10:$L$999,0),1)),INDEX('Cycle 5'!E$10:E$999,MATCH($A375,'Cycle 5'!$L$10:$L$999,0),1)),INDEX('Cycle 6'!E$10:E$999,MATCH($A375,'Cycle 6'!$L$10:$L$999,0),1)),INDEX('Cycle 7'!E$10:E$999,MATCH($A375,'Cycle 7'!$L$10:$L$999,0),1)),INDEX('Cycle 8'!E$10:E$999,MATCH($A375,'Cycle 8'!$L$10:$L$999,0),1)),INDEX('Cycle 9'!E$10:E$999,MATCH($A375,'Cycle 9'!$L$10:$L$999,0),1)),INDEX('Cycle 10'!E$10:E$999,MATCH($A375,'Cycle 10'!$L$10:$L$999,0),1)),INDEX('Cycle 11'!E$10:E$999,MATCH($A375,'Cycle 11'!$L$10:$L$999,0),1)),""))</f>
        <v/>
      </c>
      <c r="G375" t="str">
        <f>IF(IFERROR(IFERROR(IFERROR(IFERROR(IFERROR(IFERROR(IFERROR(IFERROR(IFERROR(IFERROR(IFERROR(IFERROR(INDEX(Summer!F$10:F$999,MATCH($A375,Summer!$L$10:$L$999,0),1),INDEX('Cycle 1'!F$10:F$999,MATCH($A375,'Cycle 1'!$L$10:$L$999,0),1)),INDEX('Cycle 2'!F$10:F$999,MATCH($A375,'Cycle 2'!$L$10:$L$999,0),1)),INDEX('Cycle 3'!F$10:F$999,MATCH($A375,'Cycle 3'!$L$10:$L$999,0),1)),INDEX('Cycle 4'!F$10:F$999,MATCH($A375,'Cycle 4'!$L$10:$L$999,0),1)),INDEX('Cycle 5'!F$10:F$999,MATCH($A375,'Cycle 5'!$L$10:$L$999,0),1)),INDEX('Cycle 6'!F$10:F$999,MATCH($A375,'Cycle 6'!$L$10:$L$999,0),1)),INDEX('Cycle 7'!F$10:F$999,MATCH($A375,'Cycle 7'!$L$10:$L$999,0),1)),INDEX('Cycle 8'!F$10:F$999,MATCH($A375,'Cycle 8'!$L$10:$L$999,0),1)),INDEX('Cycle 9'!F$10:F$999,MATCH($A375,'Cycle 9'!$L$10:$L$999,0),1)),INDEX('Cycle 10'!F$10:F$999,MATCH($A375,'Cycle 10'!$L$10:$L$999,0),1)),INDEX('Cycle 11'!F$10:F$999,MATCH($A375,'Cycle 11'!$L$10:$L$999,0),1)),"")="","",IFERROR(IFERROR(IFERROR(IFERROR(IFERROR(IFERROR(IFERROR(IFERROR(IFERROR(IFERROR(IFERROR(IFERROR(INDEX(Summer!F$10:F$999,MATCH($A375,Summer!$L$10:$L$999,0),1),INDEX('Cycle 1'!F$10:F$999,MATCH($A375,'Cycle 1'!$L$10:$L$999,0),1)),INDEX('Cycle 2'!F$10:F$999,MATCH($A375,'Cycle 2'!$L$10:$L$999,0),1)),INDEX('Cycle 3'!F$10:F$999,MATCH($A375,'Cycle 3'!$L$10:$L$999,0),1)),INDEX('Cycle 4'!F$10:F$999,MATCH($A375,'Cycle 4'!$L$10:$L$999,0),1)),INDEX('Cycle 5'!F$10:F$999,MATCH($A375,'Cycle 5'!$L$10:$L$999,0),1)),INDEX('Cycle 6'!F$10:F$999,MATCH($A375,'Cycle 6'!$L$10:$L$999,0),1)),INDEX('Cycle 7'!F$10:F$999,MATCH($A375,'Cycle 7'!$L$10:$L$999,0),1)),INDEX('Cycle 8'!F$10:F$999,MATCH($A375,'Cycle 8'!$L$10:$L$999,0),1)),INDEX('Cycle 9'!F$10:F$999,MATCH($A375,'Cycle 9'!$L$10:$L$999,0),1)),INDEX('Cycle 10'!F$10:F$999,MATCH($A375,'Cycle 10'!$L$10:$L$999,0),1)),INDEX('Cycle 11'!F$10:F$999,MATCH($A375,'Cycle 11'!$L$10:$L$999,0),1)),""))</f>
        <v/>
      </c>
      <c r="H375" t="str">
        <f>IF(IFERROR(IFERROR(IFERROR(IFERROR(IFERROR(IFERROR(IFERROR(IFERROR(IFERROR(IFERROR(IFERROR(IFERROR(INDEX(Summer!G$10:G$999,MATCH($A375,Summer!$L$10:$L$999,0),1),INDEX('Cycle 1'!G$10:G$999,MATCH($A375,'Cycle 1'!$L$10:$L$999,0),1)),INDEX('Cycle 2'!G$10:G$999,MATCH($A375,'Cycle 2'!$L$10:$L$999,0),1)),INDEX('Cycle 3'!G$10:G$999,MATCH($A375,'Cycle 3'!$L$10:$L$999,0),1)),INDEX('Cycle 4'!G$10:G$999,MATCH($A375,'Cycle 4'!$L$10:$L$999,0),1)),INDEX('Cycle 5'!G$10:G$999,MATCH($A375,'Cycle 5'!$L$10:$L$999,0),1)),INDEX('Cycle 6'!G$10:G$999,MATCH($A375,'Cycle 6'!$L$10:$L$999,0),1)),INDEX('Cycle 7'!G$10:G$999,MATCH($A375,'Cycle 7'!$L$10:$L$999,0),1)),INDEX('Cycle 8'!G$10:G$999,MATCH($A375,'Cycle 8'!$L$10:$L$999,0),1)),INDEX('Cycle 9'!G$10:G$999,MATCH($A375,'Cycle 9'!$L$10:$L$999,0),1)),INDEX('Cycle 10'!G$10:G$999,MATCH($A375,'Cycle 10'!$L$10:$L$999,0),1)),INDEX('Cycle 11'!G$10:G$999,MATCH($A375,'Cycle 11'!$L$10:$L$999,0),1)),"")="","",IFERROR(IFERROR(IFERROR(IFERROR(IFERROR(IFERROR(IFERROR(IFERROR(IFERROR(IFERROR(IFERROR(IFERROR(INDEX(Summer!G$10:G$999,MATCH($A375,Summer!$L$10:$L$999,0),1),INDEX('Cycle 1'!G$10:G$999,MATCH($A375,'Cycle 1'!$L$10:$L$999,0),1)),INDEX('Cycle 2'!G$10:G$999,MATCH($A375,'Cycle 2'!$L$10:$L$999,0),1)),INDEX('Cycle 3'!G$10:G$999,MATCH($A375,'Cycle 3'!$L$10:$L$999,0),1)),INDEX('Cycle 4'!G$10:G$999,MATCH($A375,'Cycle 4'!$L$10:$L$999,0),1)),INDEX('Cycle 5'!G$10:G$999,MATCH($A375,'Cycle 5'!$L$10:$L$999,0),1)),INDEX('Cycle 6'!G$10:G$999,MATCH($A375,'Cycle 6'!$L$10:$L$999,0),1)),INDEX('Cycle 7'!G$10:G$999,MATCH($A375,'Cycle 7'!$L$10:$L$999,0),1)),INDEX('Cycle 8'!G$10:G$999,MATCH($A375,'Cycle 8'!$L$10:$L$999,0),1)),INDEX('Cycle 9'!G$10:G$999,MATCH($A375,'Cycle 9'!$L$10:$L$999,0),1)),INDEX('Cycle 10'!G$10:G$999,MATCH($A375,'Cycle 10'!$L$10:$L$999,0),1)),INDEX('Cycle 11'!G$10:G$999,MATCH($A375,'Cycle 11'!$L$10:$L$999,0),1)),""))</f>
        <v/>
      </c>
      <c r="I375">
        <f>IFERROR(IF(C375="",MAX(I$1:I374),IF(ROW(C$2)=ROW(C375),1,IF(ISERROR(VLOOKUP(C375,C$2:C374,1,FALSE)),MAX(I$1:I374)+1,MAX(I$1:I374)))),"")</f>
        <v>0</v>
      </c>
      <c r="J375" t="str">
        <f t="shared" si="42"/>
        <v/>
      </c>
      <c r="K375" t="str">
        <f t="shared" si="49"/>
        <v/>
      </c>
      <c r="L375" t="str">
        <f t="shared" si="49"/>
        <v/>
      </c>
      <c r="M375" t="str">
        <f t="shared" si="49"/>
        <v/>
      </c>
      <c r="N375" t="str">
        <f t="shared" si="49"/>
        <v/>
      </c>
      <c r="O375" t="str">
        <f t="shared" si="49"/>
        <v/>
      </c>
      <c r="P375" t="str">
        <f t="shared" si="49"/>
        <v/>
      </c>
      <c r="Q375" t="str">
        <f t="shared" si="49"/>
        <v/>
      </c>
      <c r="R375" t="str">
        <f t="shared" si="49"/>
        <v/>
      </c>
      <c r="S375" t="str">
        <f t="shared" si="49"/>
        <v/>
      </c>
      <c r="T375" t="str">
        <f t="shared" si="49"/>
        <v/>
      </c>
      <c r="U375" t="str">
        <f t="shared" si="49"/>
        <v/>
      </c>
      <c r="V375" t="str">
        <f t="shared" si="49"/>
        <v/>
      </c>
      <c r="W375" t="str">
        <f t="shared" si="44"/>
        <v/>
      </c>
      <c r="X375">
        <f>IF(OR(H375="No",H375=""),0,IF(COUNTIFS(H$2:H375,"Yes",C$2:C375,C375)&gt;1,0,COUNTIFS(H$2:H375,"Yes",C$2:C375,C375)))+IF(X374=$X$1,0,X374)</f>
        <v>0</v>
      </c>
    </row>
    <row r="376" spans="1:24" x14ac:dyDescent="0.3">
      <c r="A376">
        <f>ROWS($A$2:$A376)</f>
        <v>375</v>
      </c>
      <c r="B376" t="str">
        <f>IF(ISERROR(VLOOKUP(A376,Summer!L$11:L$500,1,FALSE)),IF(ISERROR(VLOOKUP(A376,'Cycle 1'!L$11:L$500,1,FALSE)),IF(ISERROR(VLOOKUP(A376,'Cycle 2'!L$11:L$500,1,FALSE)),IF(ISERROR(VLOOKUP(A376,'Cycle 3'!L$11:L$500,1,FALSE)),IF(ISERROR(VLOOKUP(A376,'Cycle 4'!L$11:L$500,1,FALSE)),IF(ISERROR(VLOOKUP(A376,'Cycle 5'!L$11:L$500,1,FALSE)),IF(ISERROR(VLOOKUP(A376,'Cycle 6'!L$11:L$500,1,FALSE)),IF(ISERROR(VLOOKUP(A376,'Cycle 7'!L$11:L$500,1,FALSE)),IF(ISERROR(VLOOKUP(A376,'Cycle 8'!L$11:L$500,1,FALSE)),IF(ISERROR(VLOOKUP(A376,'Cycle 9'!L$11:L$500,1,FALSE)),IF(ISERROR(VLOOKUP(A376,'Cycle 10'!L$11:L$500,1,FALSE)),IF(ISERROR(VLOOKUP(A376,'Cycle 11'!L$11:L$500,1,FALSE)),"","Cycle 11"),"Cycle 10"),"Cycle 9"),"Cycle 8"),"Cycle 7"),"Cycle 6"),"Cycle 5"),"Cycle 4"),"Cycle 3"),"Cycle 2"),"Cycle 1"),"Summer")</f>
        <v/>
      </c>
      <c r="C376" t="str">
        <f>IF(IFERROR(IFERROR(IFERROR(IFERROR(IFERROR(IFERROR(IFERROR(IFERROR(IFERROR(IFERROR(IFERROR(IFERROR(INDEX(Summer!B$10:B$999,MATCH($A376,Summer!$L$10:$L$999,0),1),INDEX('Cycle 1'!B$10:B$999,MATCH($A376,'Cycle 1'!$L$10:$L$999,0),1)),INDEX('Cycle 2'!B$10:B$999,MATCH($A376,'Cycle 2'!$L$10:$L$999,0),1)),INDEX('Cycle 3'!B$10:B$999,MATCH($A376,'Cycle 3'!$L$10:$L$999,0),1)),INDEX('Cycle 4'!B$10:B$999,MATCH($A376,'Cycle 4'!$L$10:$L$999,0),1)),INDEX('Cycle 5'!B$10:B$999,MATCH($A376,'Cycle 5'!$L$10:$L$999,0),1)),INDEX('Cycle 6'!B$10:B$999,MATCH($A376,'Cycle 6'!$L$10:$L$999,0),1)),INDEX('Cycle 7'!B$10:B$999,MATCH($A376,'Cycle 7'!$L$10:$L$999,0),1)),INDEX('Cycle 8'!B$10:B$999,MATCH($A376,'Cycle 8'!$L$10:$L$999,0),1)),INDEX('Cycle 9'!B$10:B$999,MATCH($A376,'Cycle 9'!$L$10:$L$999,0),1)),INDEX('Cycle 10'!B$10:B$999,MATCH($A376,'Cycle 10'!$L$10:$L$999,0),1)),INDEX('Cycle 11'!B$10:B$999,MATCH($A376,'Cycle 11'!$L$10:$L$999,0),1)),"")="","",IFERROR(IFERROR(IFERROR(IFERROR(IFERROR(IFERROR(IFERROR(IFERROR(IFERROR(IFERROR(IFERROR(IFERROR(INDEX(Summer!B$10:B$999,MATCH($A376,Summer!$L$10:$L$999,0),1),INDEX('Cycle 1'!B$10:B$999,MATCH($A376,'Cycle 1'!$L$10:$L$999,0),1)),INDEX('Cycle 2'!B$10:B$999,MATCH($A376,'Cycle 2'!$L$10:$L$999,0),1)),INDEX('Cycle 3'!B$10:B$999,MATCH($A376,'Cycle 3'!$L$10:$L$999,0),1)),INDEX('Cycle 4'!B$10:B$999,MATCH($A376,'Cycle 4'!$L$10:$L$999,0),1)),INDEX('Cycle 5'!B$10:B$999,MATCH($A376,'Cycle 5'!$L$10:$L$999,0),1)),INDEX('Cycle 6'!B$10:B$999,MATCH($A376,'Cycle 6'!$L$10:$L$999,0),1)),INDEX('Cycle 7'!B$10:B$999,MATCH($A376,'Cycle 7'!$L$10:$L$999,0),1)),INDEX('Cycle 8'!B$10:B$999,MATCH($A376,'Cycle 8'!$L$10:$L$999,0),1)),INDEX('Cycle 9'!B$10:B$999,MATCH($A376,'Cycle 9'!$L$10:$L$999,0),1)),INDEX('Cycle 10'!B$10:B$999,MATCH($A376,'Cycle 10'!$L$10:$L$999,0),1)),INDEX('Cycle 11'!B$10:B$999,MATCH($A376,'Cycle 11'!$L$10:$L$999,0),1)),""))</f>
        <v/>
      </c>
      <c r="D376" t="str">
        <f>IF(IFERROR(IFERROR(IFERROR(IFERROR(IFERROR(IFERROR(IFERROR(IFERROR(IFERROR(IFERROR(IFERROR(IFERROR(INDEX(Summer!C$10:C$999,MATCH($A376,Summer!$L$10:$L$999,0),1),INDEX('Cycle 1'!C$10:C$999,MATCH($A376,'Cycle 1'!$L$10:$L$999,0),1)),INDEX('Cycle 2'!C$10:C$999,MATCH($A376,'Cycle 2'!$L$10:$L$999,0),1)),INDEX('Cycle 3'!C$10:C$999,MATCH($A376,'Cycle 3'!$L$10:$L$999,0),1)),INDEX('Cycle 4'!C$10:C$999,MATCH($A376,'Cycle 4'!$L$10:$L$999,0),1)),INDEX('Cycle 5'!C$10:C$999,MATCH($A376,'Cycle 5'!$L$10:$L$999,0),1)),INDEX('Cycle 6'!C$10:C$999,MATCH($A376,'Cycle 6'!$L$10:$L$999,0),1)),INDEX('Cycle 7'!C$10:C$999,MATCH($A376,'Cycle 7'!$L$10:$L$999,0),1)),INDEX('Cycle 8'!C$10:C$999,MATCH($A376,'Cycle 8'!$L$10:$L$999,0),1)),INDEX('Cycle 9'!C$10:C$999,MATCH($A376,'Cycle 9'!$L$10:$L$999,0),1)),INDEX('Cycle 10'!C$10:C$999,MATCH($A376,'Cycle 10'!$L$10:$L$999,0),1)),INDEX('Cycle 11'!C$10:C$999,MATCH($A376,'Cycle 11'!$L$10:$L$999,0),1)),"")="","",IFERROR(IFERROR(IFERROR(IFERROR(IFERROR(IFERROR(IFERROR(IFERROR(IFERROR(IFERROR(IFERROR(IFERROR(INDEX(Summer!C$10:C$999,MATCH($A376,Summer!$L$10:$L$999,0),1),INDEX('Cycle 1'!C$10:C$999,MATCH($A376,'Cycle 1'!$L$10:$L$999,0),1)),INDEX('Cycle 2'!C$10:C$999,MATCH($A376,'Cycle 2'!$L$10:$L$999,0),1)),INDEX('Cycle 3'!C$10:C$999,MATCH($A376,'Cycle 3'!$L$10:$L$999,0),1)),INDEX('Cycle 4'!C$10:C$999,MATCH($A376,'Cycle 4'!$L$10:$L$999,0),1)),INDEX('Cycle 5'!C$10:C$999,MATCH($A376,'Cycle 5'!$L$10:$L$999,0),1)),INDEX('Cycle 6'!C$10:C$999,MATCH($A376,'Cycle 6'!$L$10:$L$999,0),1)),INDEX('Cycle 7'!C$10:C$999,MATCH($A376,'Cycle 7'!$L$10:$L$999,0),1)),INDEX('Cycle 8'!C$10:C$999,MATCH($A376,'Cycle 8'!$L$10:$L$999,0),1)),INDEX('Cycle 9'!C$10:C$999,MATCH($A376,'Cycle 9'!$L$10:$L$999,0),1)),INDEX('Cycle 10'!C$10:C$999,MATCH($A376,'Cycle 10'!$L$10:$L$999,0),1)),INDEX('Cycle 11'!C$10:C$999,MATCH($A376,'Cycle 11'!$L$10:$L$999,0),1)),""))</f>
        <v/>
      </c>
      <c r="E376" t="str">
        <f>IF(IFERROR(IFERROR(IFERROR(IFERROR(IFERROR(IFERROR(IFERROR(IFERROR(IFERROR(IFERROR(IFERROR(IFERROR(INDEX(Summer!D$10:D$999,MATCH($A376,Summer!$L$10:$L$999,0),1),INDEX('Cycle 1'!D$10:D$999,MATCH($A376,'Cycle 1'!$L$10:$L$999,0),1)),INDEX('Cycle 2'!D$10:D$999,MATCH($A376,'Cycle 2'!$L$10:$L$999,0),1)),INDEX('Cycle 3'!D$10:D$999,MATCH($A376,'Cycle 3'!$L$10:$L$999,0),1)),INDEX('Cycle 4'!D$10:D$999,MATCH($A376,'Cycle 4'!$L$10:$L$999,0),1)),INDEX('Cycle 5'!D$10:D$999,MATCH($A376,'Cycle 5'!$L$10:$L$999,0),1)),INDEX('Cycle 6'!D$10:D$999,MATCH($A376,'Cycle 6'!$L$10:$L$999,0),1)),INDEX('Cycle 7'!D$10:D$999,MATCH($A376,'Cycle 7'!$L$10:$L$999,0),1)),INDEX('Cycle 8'!D$10:D$999,MATCH($A376,'Cycle 8'!$L$10:$L$999,0),1)),INDEX('Cycle 9'!D$10:D$999,MATCH($A376,'Cycle 9'!$L$10:$L$999,0),1)),INDEX('Cycle 10'!D$10:D$999,MATCH($A376,'Cycle 10'!$L$10:$L$999,0),1)),INDEX('Cycle 11'!D$10:D$999,MATCH($A376,'Cycle 11'!$L$10:$L$999,0),1)),"")="","",IFERROR(IFERROR(IFERROR(IFERROR(IFERROR(IFERROR(IFERROR(IFERROR(IFERROR(IFERROR(IFERROR(IFERROR(INDEX(Summer!D$10:D$999,MATCH($A376,Summer!$L$10:$L$999,0),1),INDEX('Cycle 1'!D$10:D$999,MATCH($A376,'Cycle 1'!$L$10:$L$999,0),1)),INDEX('Cycle 2'!D$10:D$999,MATCH($A376,'Cycle 2'!$L$10:$L$999,0),1)),INDEX('Cycle 3'!D$10:D$999,MATCH($A376,'Cycle 3'!$L$10:$L$999,0),1)),INDEX('Cycle 4'!D$10:D$999,MATCH($A376,'Cycle 4'!$L$10:$L$999,0),1)),INDEX('Cycle 5'!D$10:D$999,MATCH($A376,'Cycle 5'!$L$10:$L$999,0),1)),INDEX('Cycle 6'!D$10:D$999,MATCH($A376,'Cycle 6'!$L$10:$L$999,0),1)),INDEX('Cycle 7'!D$10:D$999,MATCH($A376,'Cycle 7'!$L$10:$L$999,0),1)),INDEX('Cycle 8'!D$10:D$999,MATCH($A376,'Cycle 8'!$L$10:$L$999,0),1)),INDEX('Cycle 9'!D$10:D$999,MATCH($A376,'Cycle 9'!$L$10:$L$999,0),1)),INDEX('Cycle 10'!D$10:D$999,MATCH($A376,'Cycle 10'!$L$10:$L$999,0),1)),INDEX('Cycle 11'!D$10:D$999,MATCH($A376,'Cycle 11'!$L$10:$L$999,0),1)),""))</f>
        <v/>
      </c>
      <c r="F376" t="str">
        <f>IF(IFERROR(IFERROR(IFERROR(IFERROR(IFERROR(IFERROR(IFERROR(IFERROR(IFERROR(IFERROR(IFERROR(IFERROR(INDEX(Summer!E$10:E$999,MATCH($A376,Summer!$L$10:$L$999,0),1),INDEX('Cycle 1'!E$10:E$999,MATCH($A376,'Cycle 1'!$L$10:$L$999,0),1)),INDEX('Cycle 2'!E$10:E$999,MATCH($A376,'Cycle 2'!$L$10:$L$999,0),1)),INDEX('Cycle 3'!E$10:E$999,MATCH($A376,'Cycle 3'!$L$10:$L$999,0),1)),INDEX('Cycle 4'!E$10:E$999,MATCH($A376,'Cycle 4'!$L$10:$L$999,0),1)),INDEX('Cycle 5'!E$10:E$999,MATCH($A376,'Cycle 5'!$L$10:$L$999,0),1)),INDEX('Cycle 6'!E$10:E$999,MATCH($A376,'Cycle 6'!$L$10:$L$999,0),1)),INDEX('Cycle 7'!E$10:E$999,MATCH($A376,'Cycle 7'!$L$10:$L$999,0),1)),INDEX('Cycle 8'!E$10:E$999,MATCH($A376,'Cycle 8'!$L$10:$L$999,0),1)),INDEX('Cycle 9'!E$10:E$999,MATCH($A376,'Cycle 9'!$L$10:$L$999,0),1)),INDEX('Cycle 10'!E$10:E$999,MATCH($A376,'Cycle 10'!$L$10:$L$999,0),1)),INDEX('Cycle 11'!E$10:E$999,MATCH($A376,'Cycle 11'!$L$10:$L$999,0),1)),"")="","",IFERROR(IFERROR(IFERROR(IFERROR(IFERROR(IFERROR(IFERROR(IFERROR(IFERROR(IFERROR(IFERROR(IFERROR(INDEX(Summer!E$10:E$999,MATCH($A376,Summer!$L$10:$L$999,0),1),INDEX('Cycle 1'!E$10:E$999,MATCH($A376,'Cycle 1'!$L$10:$L$999,0),1)),INDEX('Cycle 2'!E$10:E$999,MATCH($A376,'Cycle 2'!$L$10:$L$999,0),1)),INDEX('Cycle 3'!E$10:E$999,MATCH($A376,'Cycle 3'!$L$10:$L$999,0),1)),INDEX('Cycle 4'!E$10:E$999,MATCH($A376,'Cycle 4'!$L$10:$L$999,0),1)),INDEX('Cycle 5'!E$10:E$999,MATCH($A376,'Cycle 5'!$L$10:$L$999,0),1)),INDEX('Cycle 6'!E$10:E$999,MATCH($A376,'Cycle 6'!$L$10:$L$999,0),1)),INDEX('Cycle 7'!E$10:E$999,MATCH($A376,'Cycle 7'!$L$10:$L$999,0),1)),INDEX('Cycle 8'!E$10:E$999,MATCH($A376,'Cycle 8'!$L$10:$L$999,0),1)),INDEX('Cycle 9'!E$10:E$999,MATCH($A376,'Cycle 9'!$L$10:$L$999,0),1)),INDEX('Cycle 10'!E$10:E$999,MATCH($A376,'Cycle 10'!$L$10:$L$999,0),1)),INDEX('Cycle 11'!E$10:E$999,MATCH($A376,'Cycle 11'!$L$10:$L$999,0),1)),""))</f>
        <v/>
      </c>
      <c r="G376" t="str">
        <f>IF(IFERROR(IFERROR(IFERROR(IFERROR(IFERROR(IFERROR(IFERROR(IFERROR(IFERROR(IFERROR(IFERROR(IFERROR(INDEX(Summer!F$10:F$999,MATCH($A376,Summer!$L$10:$L$999,0),1),INDEX('Cycle 1'!F$10:F$999,MATCH($A376,'Cycle 1'!$L$10:$L$999,0),1)),INDEX('Cycle 2'!F$10:F$999,MATCH($A376,'Cycle 2'!$L$10:$L$999,0),1)),INDEX('Cycle 3'!F$10:F$999,MATCH($A376,'Cycle 3'!$L$10:$L$999,0),1)),INDEX('Cycle 4'!F$10:F$999,MATCH($A376,'Cycle 4'!$L$10:$L$999,0),1)),INDEX('Cycle 5'!F$10:F$999,MATCH($A376,'Cycle 5'!$L$10:$L$999,0),1)),INDEX('Cycle 6'!F$10:F$999,MATCH($A376,'Cycle 6'!$L$10:$L$999,0),1)),INDEX('Cycle 7'!F$10:F$999,MATCH($A376,'Cycle 7'!$L$10:$L$999,0),1)),INDEX('Cycle 8'!F$10:F$999,MATCH($A376,'Cycle 8'!$L$10:$L$999,0),1)),INDEX('Cycle 9'!F$10:F$999,MATCH($A376,'Cycle 9'!$L$10:$L$999,0),1)),INDEX('Cycle 10'!F$10:F$999,MATCH($A376,'Cycle 10'!$L$10:$L$999,0),1)),INDEX('Cycle 11'!F$10:F$999,MATCH($A376,'Cycle 11'!$L$10:$L$999,0),1)),"")="","",IFERROR(IFERROR(IFERROR(IFERROR(IFERROR(IFERROR(IFERROR(IFERROR(IFERROR(IFERROR(IFERROR(IFERROR(INDEX(Summer!F$10:F$999,MATCH($A376,Summer!$L$10:$L$999,0),1),INDEX('Cycle 1'!F$10:F$999,MATCH($A376,'Cycle 1'!$L$10:$L$999,0),1)),INDEX('Cycle 2'!F$10:F$999,MATCH($A376,'Cycle 2'!$L$10:$L$999,0),1)),INDEX('Cycle 3'!F$10:F$999,MATCH($A376,'Cycle 3'!$L$10:$L$999,0),1)),INDEX('Cycle 4'!F$10:F$999,MATCH($A376,'Cycle 4'!$L$10:$L$999,0),1)),INDEX('Cycle 5'!F$10:F$999,MATCH($A376,'Cycle 5'!$L$10:$L$999,0),1)),INDEX('Cycle 6'!F$10:F$999,MATCH($A376,'Cycle 6'!$L$10:$L$999,0),1)),INDEX('Cycle 7'!F$10:F$999,MATCH($A376,'Cycle 7'!$L$10:$L$999,0),1)),INDEX('Cycle 8'!F$10:F$999,MATCH($A376,'Cycle 8'!$L$10:$L$999,0),1)),INDEX('Cycle 9'!F$10:F$999,MATCH($A376,'Cycle 9'!$L$10:$L$999,0),1)),INDEX('Cycle 10'!F$10:F$999,MATCH($A376,'Cycle 10'!$L$10:$L$999,0),1)),INDEX('Cycle 11'!F$10:F$999,MATCH($A376,'Cycle 11'!$L$10:$L$999,0),1)),""))</f>
        <v/>
      </c>
      <c r="H376" t="str">
        <f>IF(IFERROR(IFERROR(IFERROR(IFERROR(IFERROR(IFERROR(IFERROR(IFERROR(IFERROR(IFERROR(IFERROR(IFERROR(INDEX(Summer!G$10:G$999,MATCH($A376,Summer!$L$10:$L$999,0),1),INDEX('Cycle 1'!G$10:G$999,MATCH($A376,'Cycle 1'!$L$10:$L$999,0),1)),INDEX('Cycle 2'!G$10:G$999,MATCH($A376,'Cycle 2'!$L$10:$L$999,0),1)),INDEX('Cycle 3'!G$10:G$999,MATCH($A376,'Cycle 3'!$L$10:$L$999,0),1)),INDEX('Cycle 4'!G$10:G$999,MATCH($A376,'Cycle 4'!$L$10:$L$999,0),1)),INDEX('Cycle 5'!G$10:G$999,MATCH($A376,'Cycle 5'!$L$10:$L$999,0),1)),INDEX('Cycle 6'!G$10:G$999,MATCH($A376,'Cycle 6'!$L$10:$L$999,0),1)),INDEX('Cycle 7'!G$10:G$999,MATCH($A376,'Cycle 7'!$L$10:$L$999,0),1)),INDEX('Cycle 8'!G$10:G$999,MATCH($A376,'Cycle 8'!$L$10:$L$999,0),1)),INDEX('Cycle 9'!G$10:G$999,MATCH($A376,'Cycle 9'!$L$10:$L$999,0),1)),INDEX('Cycle 10'!G$10:G$999,MATCH($A376,'Cycle 10'!$L$10:$L$999,0),1)),INDEX('Cycle 11'!G$10:G$999,MATCH($A376,'Cycle 11'!$L$10:$L$999,0),1)),"")="","",IFERROR(IFERROR(IFERROR(IFERROR(IFERROR(IFERROR(IFERROR(IFERROR(IFERROR(IFERROR(IFERROR(IFERROR(INDEX(Summer!G$10:G$999,MATCH($A376,Summer!$L$10:$L$999,0),1),INDEX('Cycle 1'!G$10:G$999,MATCH($A376,'Cycle 1'!$L$10:$L$999,0),1)),INDEX('Cycle 2'!G$10:G$999,MATCH($A376,'Cycle 2'!$L$10:$L$999,0),1)),INDEX('Cycle 3'!G$10:G$999,MATCH($A376,'Cycle 3'!$L$10:$L$999,0),1)),INDEX('Cycle 4'!G$10:G$999,MATCH($A376,'Cycle 4'!$L$10:$L$999,0),1)),INDEX('Cycle 5'!G$10:G$999,MATCH($A376,'Cycle 5'!$L$10:$L$999,0),1)),INDEX('Cycle 6'!G$10:G$999,MATCH($A376,'Cycle 6'!$L$10:$L$999,0),1)),INDEX('Cycle 7'!G$10:G$999,MATCH($A376,'Cycle 7'!$L$10:$L$999,0),1)),INDEX('Cycle 8'!G$10:G$999,MATCH($A376,'Cycle 8'!$L$10:$L$999,0),1)),INDEX('Cycle 9'!G$10:G$999,MATCH($A376,'Cycle 9'!$L$10:$L$999,0),1)),INDEX('Cycle 10'!G$10:G$999,MATCH($A376,'Cycle 10'!$L$10:$L$999,0),1)),INDEX('Cycle 11'!G$10:G$999,MATCH($A376,'Cycle 11'!$L$10:$L$999,0),1)),""))</f>
        <v/>
      </c>
      <c r="I376">
        <f>IFERROR(IF(C376="",MAX(I$1:I375),IF(ROW(C$2)=ROW(C376),1,IF(ISERROR(VLOOKUP(C376,C$2:C375,1,FALSE)),MAX(I$1:I375)+1,MAX(I$1:I375)))),"")</f>
        <v>0</v>
      </c>
      <c r="J376" t="str">
        <f t="shared" si="42"/>
        <v/>
      </c>
      <c r="K376" t="str">
        <f t="shared" si="49"/>
        <v/>
      </c>
      <c r="L376" t="str">
        <f t="shared" si="49"/>
        <v/>
      </c>
      <c r="M376" t="str">
        <f t="shared" si="49"/>
        <v/>
      </c>
      <c r="N376" t="str">
        <f t="shared" si="49"/>
        <v/>
      </c>
      <c r="O376" t="str">
        <f t="shared" si="49"/>
        <v/>
      </c>
      <c r="P376" t="str">
        <f t="shared" si="49"/>
        <v/>
      </c>
      <c r="Q376" t="str">
        <f t="shared" si="49"/>
        <v/>
      </c>
      <c r="R376" t="str">
        <f t="shared" si="49"/>
        <v/>
      </c>
      <c r="S376" t="str">
        <f t="shared" si="49"/>
        <v/>
      </c>
      <c r="T376" t="str">
        <f t="shared" si="49"/>
        <v/>
      </c>
      <c r="U376" t="str">
        <f t="shared" si="49"/>
        <v/>
      </c>
      <c r="V376" t="str">
        <f t="shared" si="49"/>
        <v/>
      </c>
      <c r="W376" t="str">
        <f t="shared" si="44"/>
        <v/>
      </c>
      <c r="X376">
        <f>IF(OR(H376="No",H376=""),0,IF(COUNTIFS(H$2:H376,"Yes",C$2:C376,C376)&gt;1,0,COUNTIFS(H$2:H376,"Yes",C$2:C376,C376)))+IF(X375=$X$1,0,X375)</f>
        <v>0</v>
      </c>
    </row>
    <row r="377" spans="1:24" x14ac:dyDescent="0.3">
      <c r="A377">
        <f>ROWS($A$2:$A377)</f>
        <v>376</v>
      </c>
      <c r="B377" t="str">
        <f>IF(ISERROR(VLOOKUP(A377,Summer!L$11:L$500,1,FALSE)),IF(ISERROR(VLOOKUP(A377,'Cycle 1'!L$11:L$500,1,FALSE)),IF(ISERROR(VLOOKUP(A377,'Cycle 2'!L$11:L$500,1,FALSE)),IF(ISERROR(VLOOKUP(A377,'Cycle 3'!L$11:L$500,1,FALSE)),IF(ISERROR(VLOOKUP(A377,'Cycle 4'!L$11:L$500,1,FALSE)),IF(ISERROR(VLOOKUP(A377,'Cycle 5'!L$11:L$500,1,FALSE)),IF(ISERROR(VLOOKUP(A377,'Cycle 6'!L$11:L$500,1,FALSE)),IF(ISERROR(VLOOKUP(A377,'Cycle 7'!L$11:L$500,1,FALSE)),IF(ISERROR(VLOOKUP(A377,'Cycle 8'!L$11:L$500,1,FALSE)),IF(ISERROR(VLOOKUP(A377,'Cycle 9'!L$11:L$500,1,FALSE)),IF(ISERROR(VLOOKUP(A377,'Cycle 10'!L$11:L$500,1,FALSE)),IF(ISERROR(VLOOKUP(A377,'Cycle 11'!L$11:L$500,1,FALSE)),"","Cycle 11"),"Cycle 10"),"Cycle 9"),"Cycle 8"),"Cycle 7"),"Cycle 6"),"Cycle 5"),"Cycle 4"),"Cycle 3"),"Cycle 2"),"Cycle 1"),"Summer")</f>
        <v/>
      </c>
      <c r="C377" t="str">
        <f>IF(IFERROR(IFERROR(IFERROR(IFERROR(IFERROR(IFERROR(IFERROR(IFERROR(IFERROR(IFERROR(IFERROR(IFERROR(INDEX(Summer!B$10:B$999,MATCH($A377,Summer!$L$10:$L$999,0),1),INDEX('Cycle 1'!B$10:B$999,MATCH($A377,'Cycle 1'!$L$10:$L$999,0),1)),INDEX('Cycle 2'!B$10:B$999,MATCH($A377,'Cycle 2'!$L$10:$L$999,0),1)),INDEX('Cycle 3'!B$10:B$999,MATCH($A377,'Cycle 3'!$L$10:$L$999,0),1)),INDEX('Cycle 4'!B$10:B$999,MATCH($A377,'Cycle 4'!$L$10:$L$999,0),1)),INDEX('Cycle 5'!B$10:B$999,MATCH($A377,'Cycle 5'!$L$10:$L$999,0),1)),INDEX('Cycle 6'!B$10:B$999,MATCH($A377,'Cycle 6'!$L$10:$L$999,0),1)),INDEX('Cycle 7'!B$10:B$999,MATCH($A377,'Cycle 7'!$L$10:$L$999,0),1)),INDEX('Cycle 8'!B$10:B$999,MATCH($A377,'Cycle 8'!$L$10:$L$999,0),1)),INDEX('Cycle 9'!B$10:B$999,MATCH($A377,'Cycle 9'!$L$10:$L$999,0),1)),INDEX('Cycle 10'!B$10:B$999,MATCH($A377,'Cycle 10'!$L$10:$L$999,0),1)),INDEX('Cycle 11'!B$10:B$999,MATCH($A377,'Cycle 11'!$L$10:$L$999,0),1)),"")="","",IFERROR(IFERROR(IFERROR(IFERROR(IFERROR(IFERROR(IFERROR(IFERROR(IFERROR(IFERROR(IFERROR(IFERROR(INDEX(Summer!B$10:B$999,MATCH($A377,Summer!$L$10:$L$999,0),1),INDEX('Cycle 1'!B$10:B$999,MATCH($A377,'Cycle 1'!$L$10:$L$999,0),1)),INDEX('Cycle 2'!B$10:B$999,MATCH($A377,'Cycle 2'!$L$10:$L$999,0),1)),INDEX('Cycle 3'!B$10:B$999,MATCH($A377,'Cycle 3'!$L$10:$L$999,0),1)),INDEX('Cycle 4'!B$10:B$999,MATCH($A377,'Cycle 4'!$L$10:$L$999,0),1)),INDEX('Cycle 5'!B$10:B$999,MATCH($A377,'Cycle 5'!$L$10:$L$999,0),1)),INDEX('Cycle 6'!B$10:B$999,MATCH($A377,'Cycle 6'!$L$10:$L$999,0),1)),INDEX('Cycle 7'!B$10:B$999,MATCH($A377,'Cycle 7'!$L$10:$L$999,0),1)),INDEX('Cycle 8'!B$10:B$999,MATCH($A377,'Cycle 8'!$L$10:$L$999,0),1)),INDEX('Cycle 9'!B$10:B$999,MATCH($A377,'Cycle 9'!$L$10:$L$999,0),1)),INDEX('Cycle 10'!B$10:B$999,MATCH($A377,'Cycle 10'!$L$10:$L$999,0),1)),INDEX('Cycle 11'!B$10:B$999,MATCH($A377,'Cycle 11'!$L$10:$L$999,0),1)),""))</f>
        <v/>
      </c>
      <c r="D377" t="str">
        <f>IF(IFERROR(IFERROR(IFERROR(IFERROR(IFERROR(IFERROR(IFERROR(IFERROR(IFERROR(IFERROR(IFERROR(IFERROR(INDEX(Summer!C$10:C$999,MATCH($A377,Summer!$L$10:$L$999,0),1),INDEX('Cycle 1'!C$10:C$999,MATCH($A377,'Cycle 1'!$L$10:$L$999,0),1)),INDEX('Cycle 2'!C$10:C$999,MATCH($A377,'Cycle 2'!$L$10:$L$999,0),1)),INDEX('Cycle 3'!C$10:C$999,MATCH($A377,'Cycle 3'!$L$10:$L$999,0),1)),INDEX('Cycle 4'!C$10:C$999,MATCH($A377,'Cycle 4'!$L$10:$L$999,0),1)),INDEX('Cycle 5'!C$10:C$999,MATCH($A377,'Cycle 5'!$L$10:$L$999,0),1)),INDEX('Cycle 6'!C$10:C$999,MATCH($A377,'Cycle 6'!$L$10:$L$999,0),1)),INDEX('Cycle 7'!C$10:C$999,MATCH($A377,'Cycle 7'!$L$10:$L$999,0),1)),INDEX('Cycle 8'!C$10:C$999,MATCH($A377,'Cycle 8'!$L$10:$L$999,0),1)),INDEX('Cycle 9'!C$10:C$999,MATCH($A377,'Cycle 9'!$L$10:$L$999,0),1)),INDEX('Cycle 10'!C$10:C$999,MATCH($A377,'Cycle 10'!$L$10:$L$999,0),1)),INDEX('Cycle 11'!C$10:C$999,MATCH($A377,'Cycle 11'!$L$10:$L$999,0),1)),"")="","",IFERROR(IFERROR(IFERROR(IFERROR(IFERROR(IFERROR(IFERROR(IFERROR(IFERROR(IFERROR(IFERROR(IFERROR(INDEX(Summer!C$10:C$999,MATCH($A377,Summer!$L$10:$L$999,0),1),INDEX('Cycle 1'!C$10:C$999,MATCH($A377,'Cycle 1'!$L$10:$L$999,0),1)),INDEX('Cycle 2'!C$10:C$999,MATCH($A377,'Cycle 2'!$L$10:$L$999,0),1)),INDEX('Cycle 3'!C$10:C$999,MATCH($A377,'Cycle 3'!$L$10:$L$999,0),1)),INDEX('Cycle 4'!C$10:C$999,MATCH($A377,'Cycle 4'!$L$10:$L$999,0),1)),INDEX('Cycle 5'!C$10:C$999,MATCH($A377,'Cycle 5'!$L$10:$L$999,0),1)),INDEX('Cycle 6'!C$10:C$999,MATCH($A377,'Cycle 6'!$L$10:$L$999,0),1)),INDEX('Cycle 7'!C$10:C$999,MATCH($A377,'Cycle 7'!$L$10:$L$999,0),1)),INDEX('Cycle 8'!C$10:C$999,MATCH($A377,'Cycle 8'!$L$10:$L$999,0),1)),INDEX('Cycle 9'!C$10:C$999,MATCH($A377,'Cycle 9'!$L$10:$L$999,0),1)),INDEX('Cycle 10'!C$10:C$999,MATCH($A377,'Cycle 10'!$L$10:$L$999,0),1)),INDEX('Cycle 11'!C$10:C$999,MATCH($A377,'Cycle 11'!$L$10:$L$999,0),1)),""))</f>
        <v/>
      </c>
      <c r="E377" t="str">
        <f>IF(IFERROR(IFERROR(IFERROR(IFERROR(IFERROR(IFERROR(IFERROR(IFERROR(IFERROR(IFERROR(IFERROR(IFERROR(INDEX(Summer!D$10:D$999,MATCH($A377,Summer!$L$10:$L$999,0),1),INDEX('Cycle 1'!D$10:D$999,MATCH($A377,'Cycle 1'!$L$10:$L$999,0),1)),INDEX('Cycle 2'!D$10:D$999,MATCH($A377,'Cycle 2'!$L$10:$L$999,0),1)),INDEX('Cycle 3'!D$10:D$999,MATCH($A377,'Cycle 3'!$L$10:$L$999,0),1)),INDEX('Cycle 4'!D$10:D$999,MATCH($A377,'Cycle 4'!$L$10:$L$999,0),1)),INDEX('Cycle 5'!D$10:D$999,MATCH($A377,'Cycle 5'!$L$10:$L$999,0),1)),INDEX('Cycle 6'!D$10:D$999,MATCH($A377,'Cycle 6'!$L$10:$L$999,0),1)),INDEX('Cycle 7'!D$10:D$999,MATCH($A377,'Cycle 7'!$L$10:$L$999,0),1)),INDEX('Cycle 8'!D$10:D$999,MATCH($A377,'Cycle 8'!$L$10:$L$999,0),1)),INDEX('Cycle 9'!D$10:D$999,MATCH($A377,'Cycle 9'!$L$10:$L$999,0),1)),INDEX('Cycle 10'!D$10:D$999,MATCH($A377,'Cycle 10'!$L$10:$L$999,0),1)),INDEX('Cycle 11'!D$10:D$999,MATCH($A377,'Cycle 11'!$L$10:$L$999,0),1)),"")="","",IFERROR(IFERROR(IFERROR(IFERROR(IFERROR(IFERROR(IFERROR(IFERROR(IFERROR(IFERROR(IFERROR(IFERROR(INDEX(Summer!D$10:D$999,MATCH($A377,Summer!$L$10:$L$999,0),1),INDEX('Cycle 1'!D$10:D$999,MATCH($A377,'Cycle 1'!$L$10:$L$999,0),1)),INDEX('Cycle 2'!D$10:D$999,MATCH($A377,'Cycle 2'!$L$10:$L$999,0),1)),INDEX('Cycle 3'!D$10:D$999,MATCH($A377,'Cycle 3'!$L$10:$L$999,0),1)),INDEX('Cycle 4'!D$10:D$999,MATCH($A377,'Cycle 4'!$L$10:$L$999,0),1)),INDEX('Cycle 5'!D$10:D$999,MATCH($A377,'Cycle 5'!$L$10:$L$999,0),1)),INDEX('Cycle 6'!D$10:D$999,MATCH($A377,'Cycle 6'!$L$10:$L$999,0),1)),INDEX('Cycle 7'!D$10:D$999,MATCH($A377,'Cycle 7'!$L$10:$L$999,0),1)),INDEX('Cycle 8'!D$10:D$999,MATCH($A377,'Cycle 8'!$L$10:$L$999,0),1)),INDEX('Cycle 9'!D$10:D$999,MATCH($A377,'Cycle 9'!$L$10:$L$999,0),1)),INDEX('Cycle 10'!D$10:D$999,MATCH($A377,'Cycle 10'!$L$10:$L$999,0),1)),INDEX('Cycle 11'!D$10:D$999,MATCH($A377,'Cycle 11'!$L$10:$L$999,0),1)),""))</f>
        <v/>
      </c>
      <c r="F377" t="str">
        <f>IF(IFERROR(IFERROR(IFERROR(IFERROR(IFERROR(IFERROR(IFERROR(IFERROR(IFERROR(IFERROR(IFERROR(IFERROR(INDEX(Summer!E$10:E$999,MATCH($A377,Summer!$L$10:$L$999,0),1),INDEX('Cycle 1'!E$10:E$999,MATCH($A377,'Cycle 1'!$L$10:$L$999,0),1)),INDEX('Cycle 2'!E$10:E$999,MATCH($A377,'Cycle 2'!$L$10:$L$999,0),1)),INDEX('Cycle 3'!E$10:E$999,MATCH($A377,'Cycle 3'!$L$10:$L$999,0),1)),INDEX('Cycle 4'!E$10:E$999,MATCH($A377,'Cycle 4'!$L$10:$L$999,0),1)),INDEX('Cycle 5'!E$10:E$999,MATCH($A377,'Cycle 5'!$L$10:$L$999,0),1)),INDEX('Cycle 6'!E$10:E$999,MATCH($A377,'Cycle 6'!$L$10:$L$999,0),1)),INDEX('Cycle 7'!E$10:E$999,MATCH($A377,'Cycle 7'!$L$10:$L$999,0),1)),INDEX('Cycle 8'!E$10:E$999,MATCH($A377,'Cycle 8'!$L$10:$L$999,0),1)),INDEX('Cycle 9'!E$10:E$999,MATCH($A377,'Cycle 9'!$L$10:$L$999,0),1)),INDEX('Cycle 10'!E$10:E$999,MATCH($A377,'Cycle 10'!$L$10:$L$999,0),1)),INDEX('Cycle 11'!E$10:E$999,MATCH($A377,'Cycle 11'!$L$10:$L$999,0),1)),"")="","",IFERROR(IFERROR(IFERROR(IFERROR(IFERROR(IFERROR(IFERROR(IFERROR(IFERROR(IFERROR(IFERROR(IFERROR(INDEX(Summer!E$10:E$999,MATCH($A377,Summer!$L$10:$L$999,0),1),INDEX('Cycle 1'!E$10:E$999,MATCH($A377,'Cycle 1'!$L$10:$L$999,0),1)),INDEX('Cycle 2'!E$10:E$999,MATCH($A377,'Cycle 2'!$L$10:$L$999,0),1)),INDEX('Cycle 3'!E$10:E$999,MATCH($A377,'Cycle 3'!$L$10:$L$999,0),1)),INDEX('Cycle 4'!E$10:E$999,MATCH($A377,'Cycle 4'!$L$10:$L$999,0),1)),INDEX('Cycle 5'!E$10:E$999,MATCH($A377,'Cycle 5'!$L$10:$L$999,0),1)),INDEX('Cycle 6'!E$10:E$999,MATCH($A377,'Cycle 6'!$L$10:$L$999,0),1)),INDEX('Cycle 7'!E$10:E$999,MATCH($A377,'Cycle 7'!$L$10:$L$999,0),1)),INDEX('Cycle 8'!E$10:E$999,MATCH($A377,'Cycle 8'!$L$10:$L$999,0),1)),INDEX('Cycle 9'!E$10:E$999,MATCH($A377,'Cycle 9'!$L$10:$L$999,0),1)),INDEX('Cycle 10'!E$10:E$999,MATCH($A377,'Cycle 10'!$L$10:$L$999,0),1)),INDEX('Cycle 11'!E$10:E$999,MATCH($A377,'Cycle 11'!$L$10:$L$999,0),1)),""))</f>
        <v/>
      </c>
      <c r="G377" t="str">
        <f>IF(IFERROR(IFERROR(IFERROR(IFERROR(IFERROR(IFERROR(IFERROR(IFERROR(IFERROR(IFERROR(IFERROR(IFERROR(INDEX(Summer!F$10:F$999,MATCH($A377,Summer!$L$10:$L$999,0),1),INDEX('Cycle 1'!F$10:F$999,MATCH($A377,'Cycle 1'!$L$10:$L$999,0),1)),INDEX('Cycle 2'!F$10:F$999,MATCH($A377,'Cycle 2'!$L$10:$L$999,0),1)),INDEX('Cycle 3'!F$10:F$999,MATCH($A377,'Cycle 3'!$L$10:$L$999,0),1)),INDEX('Cycle 4'!F$10:F$999,MATCH($A377,'Cycle 4'!$L$10:$L$999,0),1)),INDEX('Cycle 5'!F$10:F$999,MATCH($A377,'Cycle 5'!$L$10:$L$999,0),1)),INDEX('Cycle 6'!F$10:F$999,MATCH($A377,'Cycle 6'!$L$10:$L$999,0),1)),INDEX('Cycle 7'!F$10:F$999,MATCH($A377,'Cycle 7'!$L$10:$L$999,0),1)),INDEX('Cycle 8'!F$10:F$999,MATCH($A377,'Cycle 8'!$L$10:$L$999,0),1)),INDEX('Cycle 9'!F$10:F$999,MATCH($A377,'Cycle 9'!$L$10:$L$999,0),1)),INDEX('Cycle 10'!F$10:F$999,MATCH($A377,'Cycle 10'!$L$10:$L$999,0),1)),INDEX('Cycle 11'!F$10:F$999,MATCH($A377,'Cycle 11'!$L$10:$L$999,0),1)),"")="","",IFERROR(IFERROR(IFERROR(IFERROR(IFERROR(IFERROR(IFERROR(IFERROR(IFERROR(IFERROR(IFERROR(IFERROR(INDEX(Summer!F$10:F$999,MATCH($A377,Summer!$L$10:$L$999,0),1),INDEX('Cycle 1'!F$10:F$999,MATCH($A377,'Cycle 1'!$L$10:$L$999,0),1)),INDEX('Cycle 2'!F$10:F$999,MATCH($A377,'Cycle 2'!$L$10:$L$999,0),1)),INDEX('Cycle 3'!F$10:F$999,MATCH($A377,'Cycle 3'!$L$10:$L$999,0),1)),INDEX('Cycle 4'!F$10:F$999,MATCH($A377,'Cycle 4'!$L$10:$L$999,0),1)),INDEX('Cycle 5'!F$10:F$999,MATCH($A377,'Cycle 5'!$L$10:$L$999,0),1)),INDEX('Cycle 6'!F$10:F$999,MATCH($A377,'Cycle 6'!$L$10:$L$999,0),1)),INDEX('Cycle 7'!F$10:F$999,MATCH($A377,'Cycle 7'!$L$10:$L$999,0),1)),INDEX('Cycle 8'!F$10:F$999,MATCH($A377,'Cycle 8'!$L$10:$L$999,0),1)),INDEX('Cycle 9'!F$10:F$999,MATCH($A377,'Cycle 9'!$L$10:$L$999,0),1)),INDEX('Cycle 10'!F$10:F$999,MATCH($A377,'Cycle 10'!$L$10:$L$999,0),1)),INDEX('Cycle 11'!F$10:F$999,MATCH($A377,'Cycle 11'!$L$10:$L$999,0),1)),""))</f>
        <v/>
      </c>
      <c r="H377" t="str">
        <f>IF(IFERROR(IFERROR(IFERROR(IFERROR(IFERROR(IFERROR(IFERROR(IFERROR(IFERROR(IFERROR(IFERROR(IFERROR(INDEX(Summer!G$10:G$999,MATCH($A377,Summer!$L$10:$L$999,0),1),INDEX('Cycle 1'!G$10:G$999,MATCH($A377,'Cycle 1'!$L$10:$L$999,0),1)),INDEX('Cycle 2'!G$10:G$999,MATCH($A377,'Cycle 2'!$L$10:$L$999,0),1)),INDEX('Cycle 3'!G$10:G$999,MATCH($A377,'Cycle 3'!$L$10:$L$999,0),1)),INDEX('Cycle 4'!G$10:G$999,MATCH($A377,'Cycle 4'!$L$10:$L$999,0),1)),INDEX('Cycle 5'!G$10:G$999,MATCH($A377,'Cycle 5'!$L$10:$L$999,0),1)),INDEX('Cycle 6'!G$10:G$999,MATCH($A377,'Cycle 6'!$L$10:$L$999,0),1)),INDEX('Cycle 7'!G$10:G$999,MATCH($A377,'Cycle 7'!$L$10:$L$999,0),1)),INDEX('Cycle 8'!G$10:G$999,MATCH($A377,'Cycle 8'!$L$10:$L$999,0),1)),INDEX('Cycle 9'!G$10:G$999,MATCH($A377,'Cycle 9'!$L$10:$L$999,0),1)),INDEX('Cycle 10'!G$10:G$999,MATCH($A377,'Cycle 10'!$L$10:$L$999,0),1)),INDEX('Cycle 11'!G$10:G$999,MATCH($A377,'Cycle 11'!$L$10:$L$999,0),1)),"")="","",IFERROR(IFERROR(IFERROR(IFERROR(IFERROR(IFERROR(IFERROR(IFERROR(IFERROR(IFERROR(IFERROR(IFERROR(INDEX(Summer!G$10:G$999,MATCH($A377,Summer!$L$10:$L$999,0),1),INDEX('Cycle 1'!G$10:G$999,MATCH($A377,'Cycle 1'!$L$10:$L$999,0),1)),INDEX('Cycle 2'!G$10:G$999,MATCH($A377,'Cycle 2'!$L$10:$L$999,0),1)),INDEX('Cycle 3'!G$10:G$999,MATCH($A377,'Cycle 3'!$L$10:$L$999,0),1)),INDEX('Cycle 4'!G$10:G$999,MATCH($A377,'Cycle 4'!$L$10:$L$999,0),1)),INDEX('Cycle 5'!G$10:G$999,MATCH($A377,'Cycle 5'!$L$10:$L$999,0),1)),INDEX('Cycle 6'!G$10:G$999,MATCH($A377,'Cycle 6'!$L$10:$L$999,0),1)),INDEX('Cycle 7'!G$10:G$999,MATCH($A377,'Cycle 7'!$L$10:$L$999,0),1)),INDEX('Cycle 8'!G$10:G$999,MATCH($A377,'Cycle 8'!$L$10:$L$999,0),1)),INDEX('Cycle 9'!G$10:G$999,MATCH($A377,'Cycle 9'!$L$10:$L$999,0),1)),INDEX('Cycle 10'!G$10:G$999,MATCH($A377,'Cycle 10'!$L$10:$L$999,0),1)),INDEX('Cycle 11'!G$10:G$999,MATCH($A377,'Cycle 11'!$L$10:$L$999,0),1)),""))</f>
        <v/>
      </c>
      <c r="I377">
        <f>IFERROR(IF(C377="",MAX(I$1:I376),IF(ROW(C$2)=ROW(C377),1,IF(ISERROR(VLOOKUP(C377,C$2:C376,1,FALSE)),MAX(I$1:I376)+1,MAX(I$1:I376)))),"")</f>
        <v>0</v>
      </c>
      <c r="J377" t="str">
        <f t="shared" si="42"/>
        <v/>
      </c>
      <c r="K377" t="str">
        <f t="shared" si="49"/>
        <v/>
      </c>
      <c r="L377" t="str">
        <f t="shared" si="49"/>
        <v/>
      </c>
      <c r="M377" t="str">
        <f t="shared" si="49"/>
        <v/>
      </c>
      <c r="N377" t="str">
        <f t="shared" si="49"/>
        <v/>
      </c>
      <c r="O377" t="str">
        <f t="shared" si="49"/>
        <v/>
      </c>
      <c r="P377" t="str">
        <f t="shared" si="49"/>
        <v/>
      </c>
      <c r="Q377" t="str">
        <f t="shared" si="49"/>
        <v/>
      </c>
      <c r="R377" t="str">
        <f t="shared" si="49"/>
        <v/>
      </c>
      <c r="S377" t="str">
        <f t="shared" si="49"/>
        <v/>
      </c>
      <c r="T377" t="str">
        <f t="shared" si="49"/>
        <v/>
      </c>
      <c r="U377" t="str">
        <f t="shared" si="49"/>
        <v/>
      </c>
      <c r="V377" t="str">
        <f t="shared" si="49"/>
        <v/>
      </c>
      <c r="W377" t="str">
        <f t="shared" si="44"/>
        <v/>
      </c>
      <c r="X377">
        <f>IF(OR(H377="No",H377=""),0,IF(COUNTIFS(H$2:H377,"Yes",C$2:C377,C377)&gt;1,0,COUNTIFS(H$2:H377,"Yes",C$2:C377,C377)))+IF(X376=$X$1,0,X376)</f>
        <v>0</v>
      </c>
    </row>
    <row r="378" spans="1:24" x14ac:dyDescent="0.3">
      <c r="A378">
        <f>ROWS($A$2:$A378)</f>
        <v>377</v>
      </c>
      <c r="B378" t="str">
        <f>IF(ISERROR(VLOOKUP(A378,Summer!L$11:L$500,1,FALSE)),IF(ISERROR(VLOOKUP(A378,'Cycle 1'!L$11:L$500,1,FALSE)),IF(ISERROR(VLOOKUP(A378,'Cycle 2'!L$11:L$500,1,FALSE)),IF(ISERROR(VLOOKUP(A378,'Cycle 3'!L$11:L$500,1,FALSE)),IF(ISERROR(VLOOKUP(A378,'Cycle 4'!L$11:L$500,1,FALSE)),IF(ISERROR(VLOOKUP(A378,'Cycle 5'!L$11:L$500,1,FALSE)),IF(ISERROR(VLOOKUP(A378,'Cycle 6'!L$11:L$500,1,FALSE)),IF(ISERROR(VLOOKUP(A378,'Cycle 7'!L$11:L$500,1,FALSE)),IF(ISERROR(VLOOKUP(A378,'Cycle 8'!L$11:L$500,1,FALSE)),IF(ISERROR(VLOOKUP(A378,'Cycle 9'!L$11:L$500,1,FALSE)),IF(ISERROR(VLOOKUP(A378,'Cycle 10'!L$11:L$500,1,FALSE)),IF(ISERROR(VLOOKUP(A378,'Cycle 11'!L$11:L$500,1,FALSE)),"","Cycle 11"),"Cycle 10"),"Cycle 9"),"Cycle 8"),"Cycle 7"),"Cycle 6"),"Cycle 5"),"Cycle 4"),"Cycle 3"),"Cycle 2"),"Cycle 1"),"Summer")</f>
        <v/>
      </c>
      <c r="C378" t="str">
        <f>IF(IFERROR(IFERROR(IFERROR(IFERROR(IFERROR(IFERROR(IFERROR(IFERROR(IFERROR(IFERROR(IFERROR(IFERROR(INDEX(Summer!B$10:B$999,MATCH($A378,Summer!$L$10:$L$999,0),1),INDEX('Cycle 1'!B$10:B$999,MATCH($A378,'Cycle 1'!$L$10:$L$999,0),1)),INDEX('Cycle 2'!B$10:B$999,MATCH($A378,'Cycle 2'!$L$10:$L$999,0),1)),INDEX('Cycle 3'!B$10:B$999,MATCH($A378,'Cycle 3'!$L$10:$L$999,0),1)),INDEX('Cycle 4'!B$10:B$999,MATCH($A378,'Cycle 4'!$L$10:$L$999,0),1)),INDEX('Cycle 5'!B$10:B$999,MATCH($A378,'Cycle 5'!$L$10:$L$999,0),1)),INDEX('Cycle 6'!B$10:B$999,MATCH($A378,'Cycle 6'!$L$10:$L$999,0),1)),INDEX('Cycle 7'!B$10:B$999,MATCH($A378,'Cycle 7'!$L$10:$L$999,0),1)),INDEX('Cycle 8'!B$10:B$999,MATCH($A378,'Cycle 8'!$L$10:$L$999,0),1)),INDEX('Cycle 9'!B$10:B$999,MATCH($A378,'Cycle 9'!$L$10:$L$999,0),1)),INDEX('Cycle 10'!B$10:B$999,MATCH($A378,'Cycle 10'!$L$10:$L$999,0),1)),INDEX('Cycle 11'!B$10:B$999,MATCH($A378,'Cycle 11'!$L$10:$L$999,0),1)),"")="","",IFERROR(IFERROR(IFERROR(IFERROR(IFERROR(IFERROR(IFERROR(IFERROR(IFERROR(IFERROR(IFERROR(IFERROR(INDEX(Summer!B$10:B$999,MATCH($A378,Summer!$L$10:$L$999,0),1),INDEX('Cycle 1'!B$10:B$999,MATCH($A378,'Cycle 1'!$L$10:$L$999,0),1)),INDEX('Cycle 2'!B$10:B$999,MATCH($A378,'Cycle 2'!$L$10:$L$999,0),1)),INDEX('Cycle 3'!B$10:B$999,MATCH($A378,'Cycle 3'!$L$10:$L$999,0),1)),INDEX('Cycle 4'!B$10:B$999,MATCH($A378,'Cycle 4'!$L$10:$L$999,0),1)),INDEX('Cycle 5'!B$10:B$999,MATCH($A378,'Cycle 5'!$L$10:$L$999,0),1)),INDEX('Cycle 6'!B$10:B$999,MATCH($A378,'Cycle 6'!$L$10:$L$999,0),1)),INDEX('Cycle 7'!B$10:B$999,MATCH($A378,'Cycle 7'!$L$10:$L$999,0),1)),INDEX('Cycle 8'!B$10:B$999,MATCH($A378,'Cycle 8'!$L$10:$L$999,0),1)),INDEX('Cycle 9'!B$10:B$999,MATCH($A378,'Cycle 9'!$L$10:$L$999,0),1)),INDEX('Cycle 10'!B$10:B$999,MATCH($A378,'Cycle 10'!$L$10:$L$999,0),1)),INDEX('Cycle 11'!B$10:B$999,MATCH($A378,'Cycle 11'!$L$10:$L$999,0),1)),""))</f>
        <v/>
      </c>
      <c r="D378" t="str">
        <f>IF(IFERROR(IFERROR(IFERROR(IFERROR(IFERROR(IFERROR(IFERROR(IFERROR(IFERROR(IFERROR(IFERROR(IFERROR(INDEX(Summer!C$10:C$999,MATCH($A378,Summer!$L$10:$L$999,0),1),INDEX('Cycle 1'!C$10:C$999,MATCH($A378,'Cycle 1'!$L$10:$L$999,0),1)),INDEX('Cycle 2'!C$10:C$999,MATCH($A378,'Cycle 2'!$L$10:$L$999,0),1)),INDEX('Cycle 3'!C$10:C$999,MATCH($A378,'Cycle 3'!$L$10:$L$999,0),1)),INDEX('Cycle 4'!C$10:C$999,MATCH($A378,'Cycle 4'!$L$10:$L$999,0),1)),INDEX('Cycle 5'!C$10:C$999,MATCH($A378,'Cycle 5'!$L$10:$L$999,0),1)),INDEX('Cycle 6'!C$10:C$999,MATCH($A378,'Cycle 6'!$L$10:$L$999,0),1)),INDEX('Cycle 7'!C$10:C$999,MATCH($A378,'Cycle 7'!$L$10:$L$999,0),1)),INDEX('Cycle 8'!C$10:C$999,MATCH($A378,'Cycle 8'!$L$10:$L$999,0),1)),INDEX('Cycle 9'!C$10:C$999,MATCH($A378,'Cycle 9'!$L$10:$L$999,0),1)),INDEX('Cycle 10'!C$10:C$999,MATCH($A378,'Cycle 10'!$L$10:$L$999,0),1)),INDEX('Cycle 11'!C$10:C$999,MATCH($A378,'Cycle 11'!$L$10:$L$999,0),1)),"")="","",IFERROR(IFERROR(IFERROR(IFERROR(IFERROR(IFERROR(IFERROR(IFERROR(IFERROR(IFERROR(IFERROR(IFERROR(INDEX(Summer!C$10:C$999,MATCH($A378,Summer!$L$10:$L$999,0),1),INDEX('Cycle 1'!C$10:C$999,MATCH($A378,'Cycle 1'!$L$10:$L$999,0),1)),INDEX('Cycle 2'!C$10:C$999,MATCH($A378,'Cycle 2'!$L$10:$L$999,0),1)),INDEX('Cycle 3'!C$10:C$999,MATCH($A378,'Cycle 3'!$L$10:$L$999,0),1)),INDEX('Cycle 4'!C$10:C$999,MATCH($A378,'Cycle 4'!$L$10:$L$999,0),1)),INDEX('Cycle 5'!C$10:C$999,MATCH($A378,'Cycle 5'!$L$10:$L$999,0),1)),INDEX('Cycle 6'!C$10:C$999,MATCH($A378,'Cycle 6'!$L$10:$L$999,0),1)),INDEX('Cycle 7'!C$10:C$999,MATCH($A378,'Cycle 7'!$L$10:$L$999,0),1)),INDEX('Cycle 8'!C$10:C$999,MATCH($A378,'Cycle 8'!$L$10:$L$999,0),1)),INDEX('Cycle 9'!C$10:C$999,MATCH($A378,'Cycle 9'!$L$10:$L$999,0),1)),INDEX('Cycle 10'!C$10:C$999,MATCH($A378,'Cycle 10'!$L$10:$L$999,0),1)),INDEX('Cycle 11'!C$10:C$999,MATCH($A378,'Cycle 11'!$L$10:$L$999,0),1)),""))</f>
        <v/>
      </c>
      <c r="E378" t="str">
        <f>IF(IFERROR(IFERROR(IFERROR(IFERROR(IFERROR(IFERROR(IFERROR(IFERROR(IFERROR(IFERROR(IFERROR(IFERROR(INDEX(Summer!D$10:D$999,MATCH($A378,Summer!$L$10:$L$999,0),1),INDEX('Cycle 1'!D$10:D$999,MATCH($A378,'Cycle 1'!$L$10:$L$999,0),1)),INDEX('Cycle 2'!D$10:D$999,MATCH($A378,'Cycle 2'!$L$10:$L$999,0),1)),INDEX('Cycle 3'!D$10:D$999,MATCH($A378,'Cycle 3'!$L$10:$L$999,0),1)),INDEX('Cycle 4'!D$10:D$999,MATCH($A378,'Cycle 4'!$L$10:$L$999,0),1)),INDEX('Cycle 5'!D$10:D$999,MATCH($A378,'Cycle 5'!$L$10:$L$999,0),1)),INDEX('Cycle 6'!D$10:D$999,MATCH($A378,'Cycle 6'!$L$10:$L$999,0),1)),INDEX('Cycle 7'!D$10:D$999,MATCH($A378,'Cycle 7'!$L$10:$L$999,0),1)),INDEX('Cycle 8'!D$10:D$999,MATCH($A378,'Cycle 8'!$L$10:$L$999,0),1)),INDEX('Cycle 9'!D$10:D$999,MATCH($A378,'Cycle 9'!$L$10:$L$999,0),1)),INDEX('Cycle 10'!D$10:D$999,MATCH($A378,'Cycle 10'!$L$10:$L$999,0),1)),INDEX('Cycle 11'!D$10:D$999,MATCH($A378,'Cycle 11'!$L$10:$L$999,0),1)),"")="","",IFERROR(IFERROR(IFERROR(IFERROR(IFERROR(IFERROR(IFERROR(IFERROR(IFERROR(IFERROR(IFERROR(IFERROR(INDEX(Summer!D$10:D$999,MATCH($A378,Summer!$L$10:$L$999,0),1),INDEX('Cycle 1'!D$10:D$999,MATCH($A378,'Cycle 1'!$L$10:$L$999,0),1)),INDEX('Cycle 2'!D$10:D$999,MATCH($A378,'Cycle 2'!$L$10:$L$999,0),1)),INDEX('Cycle 3'!D$10:D$999,MATCH($A378,'Cycle 3'!$L$10:$L$999,0),1)),INDEX('Cycle 4'!D$10:D$999,MATCH($A378,'Cycle 4'!$L$10:$L$999,0),1)),INDEX('Cycle 5'!D$10:D$999,MATCH($A378,'Cycle 5'!$L$10:$L$999,0),1)),INDEX('Cycle 6'!D$10:D$999,MATCH($A378,'Cycle 6'!$L$10:$L$999,0),1)),INDEX('Cycle 7'!D$10:D$999,MATCH($A378,'Cycle 7'!$L$10:$L$999,0),1)),INDEX('Cycle 8'!D$10:D$999,MATCH($A378,'Cycle 8'!$L$10:$L$999,0),1)),INDEX('Cycle 9'!D$10:D$999,MATCH($A378,'Cycle 9'!$L$10:$L$999,0),1)),INDEX('Cycle 10'!D$10:D$999,MATCH($A378,'Cycle 10'!$L$10:$L$999,0),1)),INDEX('Cycle 11'!D$10:D$999,MATCH($A378,'Cycle 11'!$L$10:$L$999,0),1)),""))</f>
        <v/>
      </c>
      <c r="F378" t="str">
        <f>IF(IFERROR(IFERROR(IFERROR(IFERROR(IFERROR(IFERROR(IFERROR(IFERROR(IFERROR(IFERROR(IFERROR(IFERROR(INDEX(Summer!E$10:E$999,MATCH($A378,Summer!$L$10:$L$999,0),1),INDEX('Cycle 1'!E$10:E$999,MATCH($A378,'Cycle 1'!$L$10:$L$999,0),1)),INDEX('Cycle 2'!E$10:E$999,MATCH($A378,'Cycle 2'!$L$10:$L$999,0),1)),INDEX('Cycle 3'!E$10:E$999,MATCH($A378,'Cycle 3'!$L$10:$L$999,0),1)),INDEX('Cycle 4'!E$10:E$999,MATCH($A378,'Cycle 4'!$L$10:$L$999,0),1)),INDEX('Cycle 5'!E$10:E$999,MATCH($A378,'Cycle 5'!$L$10:$L$999,0),1)),INDEX('Cycle 6'!E$10:E$999,MATCH($A378,'Cycle 6'!$L$10:$L$999,0),1)),INDEX('Cycle 7'!E$10:E$999,MATCH($A378,'Cycle 7'!$L$10:$L$999,0),1)),INDEX('Cycle 8'!E$10:E$999,MATCH($A378,'Cycle 8'!$L$10:$L$999,0),1)),INDEX('Cycle 9'!E$10:E$999,MATCH($A378,'Cycle 9'!$L$10:$L$999,0),1)),INDEX('Cycle 10'!E$10:E$999,MATCH($A378,'Cycle 10'!$L$10:$L$999,0),1)),INDEX('Cycle 11'!E$10:E$999,MATCH($A378,'Cycle 11'!$L$10:$L$999,0),1)),"")="","",IFERROR(IFERROR(IFERROR(IFERROR(IFERROR(IFERROR(IFERROR(IFERROR(IFERROR(IFERROR(IFERROR(IFERROR(INDEX(Summer!E$10:E$999,MATCH($A378,Summer!$L$10:$L$999,0),1),INDEX('Cycle 1'!E$10:E$999,MATCH($A378,'Cycle 1'!$L$10:$L$999,0),1)),INDEX('Cycle 2'!E$10:E$999,MATCH($A378,'Cycle 2'!$L$10:$L$999,0),1)),INDEX('Cycle 3'!E$10:E$999,MATCH($A378,'Cycle 3'!$L$10:$L$999,0),1)),INDEX('Cycle 4'!E$10:E$999,MATCH($A378,'Cycle 4'!$L$10:$L$999,0),1)),INDEX('Cycle 5'!E$10:E$999,MATCH($A378,'Cycle 5'!$L$10:$L$999,0),1)),INDEX('Cycle 6'!E$10:E$999,MATCH($A378,'Cycle 6'!$L$10:$L$999,0),1)),INDEX('Cycle 7'!E$10:E$999,MATCH($A378,'Cycle 7'!$L$10:$L$999,0),1)),INDEX('Cycle 8'!E$10:E$999,MATCH($A378,'Cycle 8'!$L$10:$L$999,0),1)),INDEX('Cycle 9'!E$10:E$999,MATCH($A378,'Cycle 9'!$L$10:$L$999,0),1)),INDEX('Cycle 10'!E$10:E$999,MATCH($A378,'Cycle 10'!$L$10:$L$999,0),1)),INDEX('Cycle 11'!E$10:E$999,MATCH($A378,'Cycle 11'!$L$10:$L$999,0),1)),""))</f>
        <v/>
      </c>
      <c r="G378" t="str">
        <f>IF(IFERROR(IFERROR(IFERROR(IFERROR(IFERROR(IFERROR(IFERROR(IFERROR(IFERROR(IFERROR(IFERROR(IFERROR(INDEX(Summer!F$10:F$999,MATCH($A378,Summer!$L$10:$L$999,0),1),INDEX('Cycle 1'!F$10:F$999,MATCH($A378,'Cycle 1'!$L$10:$L$999,0),1)),INDEX('Cycle 2'!F$10:F$999,MATCH($A378,'Cycle 2'!$L$10:$L$999,0),1)),INDEX('Cycle 3'!F$10:F$999,MATCH($A378,'Cycle 3'!$L$10:$L$999,0),1)),INDEX('Cycle 4'!F$10:F$999,MATCH($A378,'Cycle 4'!$L$10:$L$999,0),1)),INDEX('Cycle 5'!F$10:F$999,MATCH($A378,'Cycle 5'!$L$10:$L$999,0),1)),INDEX('Cycle 6'!F$10:F$999,MATCH($A378,'Cycle 6'!$L$10:$L$999,0),1)),INDEX('Cycle 7'!F$10:F$999,MATCH($A378,'Cycle 7'!$L$10:$L$999,0),1)),INDEX('Cycle 8'!F$10:F$999,MATCH($A378,'Cycle 8'!$L$10:$L$999,0),1)),INDEX('Cycle 9'!F$10:F$999,MATCH($A378,'Cycle 9'!$L$10:$L$999,0),1)),INDEX('Cycle 10'!F$10:F$999,MATCH($A378,'Cycle 10'!$L$10:$L$999,0),1)),INDEX('Cycle 11'!F$10:F$999,MATCH($A378,'Cycle 11'!$L$10:$L$999,0),1)),"")="","",IFERROR(IFERROR(IFERROR(IFERROR(IFERROR(IFERROR(IFERROR(IFERROR(IFERROR(IFERROR(IFERROR(IFERROR(INDEX(Summer!F$10:F$999,MATCH($A378,Summer!$L$10:$L$999,0),1),INDEX('Cycle 1'!F$10:F$999,MATCH($A378,'Cycle 1'!$L$10:$L$999,0),1)),INDEX('Cycle 2'!F$10:F$999,MATCH($A378,'Cycle 2'!$L$10:$L$999,0),1)),INDEX('Cycle 3'!F$10:F$999,MATCH($A378,'Cycle 3'!$L$10:$L$999,0),1)),INDEX('Cycle 4'!F$10:F$999,MATCH($A378,'Cycle 4'!$L$10:$L$999,0),1)),INDEX('Cycle 5'!F$10:F$999,MATCH($A378,'Cycle 5'!$L$10:$L$999,0),1)),INDEX('Cycle 6'!F$10:F$999,MATCH($A378,'Cycle 6'!$L$10:$L$999,0),1)),INDEX('Cycle 7'!F$10:F$999,MATCH($A378,'Cycle 7'!$L$10:$L$999,0),1)),INDEX('Cycle 8'!F$10:F$999,MATCH($A378,'Cycle 8'!$L$10:$L$999,0),1)),INDEX('Cycle 9'!F$10:F$999,MATCH($A378,'Cycle 9'!$L$10:$L$999,0),1)),INDEX('Cycle 10'!F$10:F$999,MATCH($A378,'Cycle 10'!$L$10:$L$999,0),1)),INDEX('Cycle 11'!F$10:F$999,MATCH($A378,'Cycle 11'!$L$10:$L$999,0),1)),""))</f>
        <v/>
      </c>
      <c r="H378" t="str">
        <f>IF(IFERROR(IFERROR(IFERROR(IFERROR(IFERROR(IFERROR(IFERROR(IFERROR(IFERROR(IFERROR(IFERROR(IFERROR(INDEX(Summer!G$10:G$999,MATCH($A378,Summer!$L$10:$L$999,0),1),INDEX('Cycle 1'!G$10:G$999,MATCH($A378,'Cycle 1'!$L$10:$L$999,0),1)),INDEX('Cycle 2'!G$10:G$999,MATCH($A378,'Cycle 2'!$L$10:$L$999,0),1)),INDEX('Cycle 3'!G$10:G$999,MATCH($A378,'Cycle 3'!$L$10:$L$999,0),1)),INDEX('Cycle 4'!G$10:G$999,MATCH($A378,'Cycle 4'!$L$10:$L$999,0),1)),INDEX('Cycle 5'!G$10:G$999,MATCH($A378,'Cycle 5'!$L$10:$L$999,0),1)),INDEX('Cycle 6'!G$10:G$999,MATCH($A378,'Cycle 6'!$L$10:$L$999,0),1)),INDEX('Cycle 7'!G$10:G$999,MATCH($A378,'Cycle 7'!$L$10:$L$999,0),1)),INDEX('Cycle 8'!G$10:G$999,MATCH($A378,'Cycle 8'!$L$10:$L$999,0),1)),INDEX('Cycle 9'!G$10:G$999,MATCH($A378,'Cycle 9'!$L$10:$L$999,0),1)),INDEX('Cycle 10'!G$10:G$999,MATCH($A378,'Cycle 10'!$L$10:$L$999,0),1)),INDEX('Cycle 11'!G$10:G$999,MATCH($A378,'Cycle 11'!$L$10:$L$999,0),1)),"")="","",IFERROR(IFERROR(IFERROR(IFERROR(IFERROR(IFERROR(IFERROR(IFERROR(IFERROR(IFERROR(IFERROR(IFERROR(INDEX(Summer!G$10:G$999,MATCH($A378,Summer!$L$10:$L$999,0),1),INDEX('Cycle 1'!G$10:G$999,MATCH($A378,'Cycle 1'!$L$10:$L$999,0),1)),INDEX('Cycle 2'!G$10:G$999,MATCH($A378,'Cycle 2'!$L$10:$L$999,0),1)),INDEX('Cycle 3'!G$10:G$999,MATCH($A378,'Cycle 3'!$L$10:$L$999,0),1)),INDEX('Cycle 4'!G$10:G$999,MATCH($A378,'Cycle 4'!$L$10:$L$999,0),1)),INDEX('Cycle 5'!G$10:G$999,MATCH($A378,'Cycle 5'!$L$10:$L$999,0),1)),INDEX('Cycle 6'!G$10:G$999,MATCH($A378,'Cycle 6'!$L$10:$L$999,0),1)),INDEX('Cycle 7'!G$10:G$999,MATCH($A378,'Cycle 7'!$L$10:$L$999,0),1)),INDEX('Cycle 8'!G$10:G$999,MATCH($A378,'Cycle 8'!$L$10:$L$999,0),1)),INDEX('Cycle 9'!G$10:G$999,MATCH($A378,'Cycle 9'!$L$10:$L$999,0),1)),INDEX('Cycle 10'!G$10:G$999,MATCH($A378,'Cycle 10'!$L$10:$L$999,0),1)),INDEX('Cycle 11'!G$10:G$999,MATCH($A378,'Cycle 11'!$L$10:$L$999,0),1)),""))</f>
        <v/>
      </c>
      <c r="I378">
        <f>IFERROR(IF(C378="",MAX(I$1:I377),IF(ROW(C$2)=ROW(C378),1,IF(ISERROR(VLOOKUP(C378,C$2:C377,1,FALSE)),MAX(I$1:I377)+1,MAX(I$1:I377)))),"")</f>
        <v>0</v>
      </c>
      <c r="J378" t="str">
        <f t="shared" si="42"/>
        <v/>
      </c>
      <c r="K378" t="str">
        <f t="shared" si="49"/>
        <v/>
      </c>
      <c r="L378" t="str">
        <f t="shared" si="49"/>
        <v/>
      </c>
      <c r="M378" t="str">
        <f t="shared" si="49"/>
        <v/>
      </c>
      <c r="N378" t="str">
        <f t="shared" si="49"/>
        <v/>
      </c>
      <c r="O378" t="str">
        <f t="shared" si="49"/>
        <v/>
      </c>
      <c r="P378" t="str">
        <f t="shared" si="49"/>
        <v/>
      </c>
      <c r="Q378" t="str">
        <f t="shared" si="49"/>
        <v/>
      </c>
      <c r="R378" t="str">
        <f t="shared" si="49"/>
        <v/>
      </c>
      <c r="S378" t="str">
        <f t="shared" si="49"/>
        <v/>
      </c>
      <c r="T378" t="str">
        <f t="shared" si="49"/>
        <v/>
      </c>
      <c r="U378" t="str">
        <f t="shared" si="49"/>
        <v/>
      </c>
      <c r="V378" t="str">
        <f t="shared" si="49"/>
        <v/>
      </c>
      <c r="W378" t="str">
        <f t="shared" si="44"/>
        <v/>
      </c>
      <c r="X378">
        <f>IF(OR(H378="No",H378=""),0,IF(COUNTIFS(H$2:H378,"Yes",C$2:C378,C378)&gt;1,0,COUNTIFS(H$2:H378,"Yes",C$2:C378,C378)))+IF(X377=$X$1,0,X377)</f>
        <v>0</v>
      </c>
    </row>
    <row r="379" spans="1:24" x14ac:dyDescent="0.3">
      <c r="A379">
        <f>ROWS($A$2:$A379)</f>
        <v>378</v>
      </c>
      <c r="B379" t="str">
        <f>IF(ISERROR(VLOOKUP(A379,Summer!L$11:L$500,1,FALSE)),IF(ISERROR(VLOOKUP(A379,'Cycle 1'!L$11:L$500,1,FALSE)),IF(ISERROR(VLOOKUP(A379,'Cycle 2'!L$11:L$500,1,FALSE)),IF(ISERROR(VLOOKUP(A379,'Cycle 3'!L$11:L$500,1,FALSE)),IF(ISERROR(VLOOKUP(A379,'Cycle 4'!L$11:L$500,1,FALSE)),IF(ISERROR(VLOOKUP(A379,'Cycle 5'!L$11:L$500,1,FALSE)),IF(ISERROR(VLOOKUP(A379,'Cycle 6'!L$11:L$500,1,FALSE)),IF(ISERROR(VLOOKUP(A379,'Cycle 7'!L$11:L$500,1,FALSE)),IF(ISERROR(VLOOKUP(A379,'Cycle 8'!L$11:L$500,1,FALSE)),IF(ISERROR(VLOOKUP(A379,'Cycle 9'!L$11:L$500,1,FALSE)),IF(ISERROR(VLOOKUP(A379,'Cycle 10'!L$11:L$500,1,FALSE)),IF(ISERROR(VLOOKUP(A379,'Cycle 11'!L$11:L$500,1,FALSE)),"","Cycle 11"),"Cycle 10"),"Cycle 9"),"Cycle 8"),"Cycle 7"),"Cycle 6"),"Cycle 5"),"Cycle 4"),"Cycle 3"),"Cycle 2"),"Cycle 1"),"Summer")</f>
        <v/>
      </c>
      <c r="C379" t="str">
        <f>IF(IFERROR(IFERROR(IFERROR(IFERROR(IFERROR(IFERROR(IFERROR(IFERROR(IFERROR(IFERROR(IFERROR(IFERROR(INDEX(Summer!B$10:B$999,MATCH($A379,Summer!$L$10:$L$999,0),1),INDEX('Cycle 1'!B$10:B$999,MATCH($A379,'Cycle 1'!$L$10:$L$999,0),1)),INDEX('Cycle 2'!B$10:B$999,MATCH($A379,'Cycle 2'!$L$10:$L$999,0),1)),INDEX('Cycle 3'!B$10:B$999,MATCH($A379,'Cycle 3'!$L$10:$L$999,0),1)),INDEX('Cycle 4'!B$10:B$999,MATCH($A379,'Cycle 4'!$L$10:$L$999,0),1)),INDEX('Cycle 5'!B$10:B$999,MATCH($A379,'Cycle 5'!$L$10:$L$999,0),1)),INDEX('Cycle 6'!B$10:B$999,MATCH($A379,'Cycle 6'!$L$10:$L$999,0),1)),INDEX('Cycle 7'!B$10:B$999,MATCH($A379,'Cycle 7'!$L$10:$L$999,0),1)),INDEX('Cycle 8'!B$10:B$999,MATCH($A379,'Cycle 8'!$L$10:$L$999,0),1)),INDEX('Cycle 9'!B$10:B$999,MATCH($A379,'Cycle 9'!$L$10:$L$999,0),1)),INDEX('Cycle 10'!B$10:B$999,MATCH($A379,'Cycle 10'!$L$10:$L$999,0),1)),INDEX('Cycle 11'!B$10:B$999,MATCH($A379,'Cycle 11'!$L$10:$L$999,0),1)),"")="","",IFERROR(IFERROR(IFERROR(IFERROR(IFERROR(IFERROR(IFERROR(IFERROR(IFERROR(IFERROR(IFERROR(IFERROR(INDEX(Summer!B$10:B$999,MATCH($A379,Summer!$L$10:$L$999,0),1),INDEX('Cycle 1'!B$10:B$999,MATCH($A379,'Cycle 1'!$L$10:$L$999,0),1)),INDEX('Cycle 2'!B$10:B$999,MATCH($A379,'Cycle 2'!$L$10:$L$999,0),1)),INDEX('Cycle 3'!B$10:B$999,MATCH($A379,'Cycle 3'!$L$10:$L$999,0),1)),INDEX('Cycle 4'!B$10:B$999,MATCH($A379,'Cycle 4'!$L$10:$L$999,0),1)),INDEX('Cycle 5'!B$10:B$999,MATCH($A379,'Cycle 5'!$L$10:$L$999,0),1)),INDEX('Cycle 6'!B$10:B$999,MATCH($A379,'Cycle 6'!$L$10:$L$999,0),1)),INDEX('Cycle 7'!B$10:B$999,MATCH($A379,'Cycle 7'!$L$10:$L$999,0),1)),INDEX('Cycle 8'!B$10:B$999,MATCH($A379,'Cycle 8'!$L$10:$L$999,0),1)),INDEX('Cycle 9'!B$10:B$999,MATCH($A379,'Cycle 9'!$L$10:$L$999,0),1)),INDEX('Cycle 10'!B$10:B$999,MATCH($A379,'Cycle 10'!$L$10:$L$999,0),1)),INDEX('Cycle 11'!B$10:B$999,MATCH($A379,'Cycle 11'!$L$10:$L$999,0),1)),""))</f>
        <v/>
      </c>
      <c r="D379" t="str">
        <f>IF(IFERROR(IFERROR(IFERROR(IFERROR(IFERROR(IFERROR(IFERROR(IFERROR(IFERROR(IFERROR(IFERROR(IFERROR(INDEX(Summer!C$10:C$999,MATCH($A379,Summer!$L$10:$L$999,0),1),INDEX('Cycle 1'!C$10:C$999,MATCH($A379,'Cycle 1'!$L$10:$L$999,0),1)),INDEX('Cycle 2'!C$10:C$999,MATCH($A379,'Cycle 2'!$L$10:$L$999,0),1)),INDEX('Cycle 3'!C$10:C$999,MATCH($A379,'Cycle 3'!$L$10:$L$999,0),1)),INDEX('Cycle 4'!C$10:C$999,MATCH($A379,'Cycle 4'!$L$10:$L$999,0),1)),INDEX('Cycle 5'!C$10:C$999,MATCH($A379,'Cycle 5'!$L$10:$L$999,0),1)),INDEX('Cycle 6'!C$10:C$999,MATCH($A379,'Cycle 6'!$L$10:$L$999,0),1)),INDEX('Cycle 7'!C$10:C$999,MATCH($A379,'Cycle 7'!$L$10:$L$999,0),1)),INDEX('Cycle 8'!C$10:C$999,MATCH($A379,'Cycle 8'!$L$10:$L$999,0),1)),INDEX('Cycle 9'!C$10:C$999,MATCH($A379,'Cycle 9'!$L$10:$L$999,0),1)),INDEX('Cycle 10'!C$10:C$999,MATCH($A379,'Cycle 10'!$L$10:$L$999,0),1)),INDEX('Cycle 11'!C$10:C$999,MATCH($A379,'Cycle 11'!$L$10:$L$999,0),1)),"")="","",IFERROR(IFERROR(IFERROR(IFERROR(IFERROR(IFERROR(IFERROR(IFERROR(IFERROR(IFERROR(IFERROR(IFERROR(INDEX(Summer!C$10:C$999,MATCH($A379,Summer!$L$10:$L$999,0),1),INDEX('Cycle 1'!C$10:C$999,MATCH($A379,'Cycle 1'!$L$10:$L$999,0),1)),INDEX('Cycle 2'!C$10:C$999,MATCH($A379,'Cycle 2'!$L$10:$L$999,0),1)),INDEX('Cycle 3'!C$10:C$999,MATCH($A379,'Cycle 3'!$L$10:$L$999,0),1)),INDEX('Cycle 4'!C$10:C$999,MATCH($A379,'Cycle 4'!$L$10:$L$999,0),1)),INDEX('Cycle 5'!C$10:C$999,MATCH($A379,'Cycle 5'!$L$10:$L$999,0),1)),INDEX('Cycle 6'!C$10:C$999,MATCH($A379,'Cycle 6'!$L$10:$L$999,0),1)),INDEX('Cycle 7'!C$10:C$999,MATCH($A379,'Cycle 7'!$L$10:$L$999,0),1)),INDEX('Cycle 8'!C$10:C$999,MATCH($A379,'Cycle 8'!$L$10:$L$999,0),1)),INDEX('Cycle 9'!C$10:C$999,MATCH($A379,'Cycle 9'!$L$10:$L$999,0),1)),INDEX('Cycle 10'!C$10:C$999,MATCH($A379,'Cycle 10'!$L$10:$L$999,0),1)),INDEX('Cycle 11'!C$10:C$999,MATCH($A379,'Cycle 11'!$L$10:$L$999,0),1)),""))</f>
        <v/>
      </c>
      <c r="E379" t="str">
        <f>IF(IFERROR(IFERROR(IFERROR(IFERROR(IFERROR(IFERROR(IFERROR(IFERROR(IFERROR(IFERROR(IFERROR(IFERROR(INDEX(Summer!D$10:D$999,MATCH($A379,Summer!$L$10:$L$999,0),1),INDEX('Cycle 1'!D$10:D$999,MATCH($A379,'Cycle 1'!$L$10:$L$999,0),1)),INDEX('Cycle 2'!D$10:D$999,MATCH($A379,'Cycle 2'!$L$10:$L$999,0),1)),INDEX('Cycle 3'!D$10:D$999,MATCH($A379,'Cycle 3'!$L$10:$L$999,0),1)),INDEX('Cycle 4'!D$10:D$999,MATCH($A379,'Cycle 4'!$L$10:$L$999,0),1)),INDEX('Cycle 5'!D$10:D$999,MATCH($A379,'Cycle 5'!$L$10:$L$999,0),1)),INDEX('Cycle 6'!D$10:D$999,MATCH($A379,'Cycle 6'!$L$10:$L$999,0),1)),INDEX('Cycle 7'!D$10:D$999,MATCH($A379,'Cycle 7'!$L$10:$L$999,0),1)),INDEX('Cycle 8'!D$10:D$999,MATCH($A379,'Cycle 8'!$L$10:$L$999,0),1)),INDEX('Cycle 9'!D$10:D$999,MATCH($A379,'Cycle 9'!$L$10:$L$999,0),1)),INDEX('Cycle 10'!D$10:D$999,MATCH($A379,'Cycle 10'!$L$10:$L$999,0),1)),INDEX('Cycle 11'!D$10:D$999,MATCH($A379,'Cycle 11'!$L$10:$L$999,0),1)),"")="","",IFERROR(IFERROR(IFERROR(IFERROR(IFERROR(IFERROR(IFERROR(IFERROR(IFERROR(IFERROR(IFERROR(IFERROR(INDEX(Summer!D$10:D$999,MATCH($A379,Summer!$L$10:$L$999,0),1),INDEX('Cycle 1'!D$10:D$999,MATCH($A379,'Cycle 1'!$L$10:$L$999,0),1)),INDEX('Cycle 2'!D$10:D$999,MATCH($A379,'Cycle 2'!$L$10:$L$999,0),1)),INDEX('Cycle 3'!D$10:D$999,MATCH($A379,'Cycle 3'!$L$10:$L$999,0),1)),INDEX('Cycle 4'!D$10:D$999,MATCH($A379,'Cycle 4'!$L$10:$L$999,0),1)),INDEX('Cycle 5'!D$10:D$999,MATCH($A379,'Cycle 5'!$L$10:$L$999,0),1)),INDEX('Cycle 6'!D$10:D$999,MATCH($A379,'Cycle 6'!$L$10:$L$999,0),1)),INDEX('Cycle 7'!D$10:D$999,MATCH($A379,'Cycle 7'!$L$10:$L$999,0),1)),INDEX('Cycle 8'!D$10:D$999,MATCH($A379,'Cycle 8'!$L$10:$L$999,0),1)),INDEX('Cycle 9'!D$10:D$999,MATCH($A379,'Cycle 9'!$L$10:$L$999,0),1)),INDEX('Cycle 10'!D$10:D$999,MATCH($A379,'Cycle 10'!$L$10:$L$999,0),1)),INDEX('Cycle 11'!D$10:D$999,MATCH($A379,'Cycle 11'!$L$10:$L$999,0),1)),""))</f>
        <v/>
      </c>
      <c r="F379" t="str">
        <f>IF(IFERROR(IFERROR(IFERROR(IFERROR(IFERROR(IFERROR(IFERROR(IFERROR(IFERROR(IFERROR(IFERROR(IFERROR(INDEX(Summer!E$10:E$999,MATCH($A379,Summer!$L$10:$L$999,0),1),INDEX('Cycle 1'!E$10:E$999,MATCH($A379,'Cycle 1'!$L$10:$L$999,0),1)),INDEX('Cycle 2'!E$10:E$999,MATCH($A379,'Cycle 2'!$L$10:$L$999,0),1)),INDEX('Cycle 3'!E$10:E$999,MATCH($A379,'Cycle 3'!$L$10:$L$999,0),1)),INDEX('Cycle 4'!E$10:E$999,MATCH($A379,'Cycle 4'!$L$10:$L$999,0),1)),INDEX('Cycle 5'!E$10:E$999,MATCH($A379,'Cycle 5'!$L$10:$L$999,0),1)),INDEX('Cycle 6'!E$10:E$999,MATCH($A379,'Cycle 6'!$L$10:$L$999,0),1)),INDEX('Cycle 7'!E$10:E$999,MATCH($A379,'Cycle 7'!$L$10:$L$999,0),1)),INDEX('Cycle 8'!E$10:E$999,MATCH($A379,'Cycle 8'!$L$10:$L$999,0),1)),INDEX('Cycle 9'!E$10:E$999,MATCH($A379,'Cycle 9'!$L$10:$L$999,0),1)),INDEX('Cycle 10'!E$10:E$999,MATCH($A379,'Cycle 10'!$L$10:$L$999,0),1)),INDEX('Cycle 11'!E$10:E$999,MATCH($A379,'Cycle 11'!$L$10:$L$999,0),1)),"")="","",IFERROR(IFERROR(IFERROR(IFERROR(IFERROR(IFERROR(IFERROR(IFERROR(IFERROR(IFERROR(IFERROR(IFERROR(INDEX(Summer!E$10:E$999,MATCH($A379,Summer!$L$10:$L$999,0),1),INDEX('Cycle 1'!E$10:E$999,MATCH($A379,'Cycle 1'!$L$10:$L$999,0),1)),INDEX('Cycle 2'!E$10:E$999,MATCH($A379,'Cycle 2'!$L$10:$L$999,0),1)),INDEX('Cycle 3'!E$10:E$999,MATCH($A379,'Cycle 3'!$L$10:$L$999,0),1)),INDEX('Cycle 4'!E$10:E$999,MATCH($A379,'Cycle 4'!$L$10:$L$999,0),1)),INDEX('Cycle 5'!E$10:E$999,MATCH($A379,'Cycle 5'!$L$10:$L$999,0),1)),INDEX('Cycle 6'!E$10:E$999,MATCH($A379,'Cycle 6'!$L$10:$L$999,0),1)),INDEX('Cycle 7'!E$10:E$999,MATCH($A379,'Cycle 7'!$L$10:$L$999,0),1)),INDEX('Cycle 8'!E$10:E$999,MATCH($A379,'Cycle 8'!$L$10:$L$999,0),1)),INDEX('Cycle 9'!E$10:E$999,MATCH($A379,'Cycle 9'!$L$10:$L$999,0),1)),INDEX('Cycle 10'!E$10:E$999,MATCH($A379,'Cycle 10'!$L$10:$L$999,0),1)),INDEX('Cycle 11'!E$10:E$999,MATCH($A379,'Cycle 11'!$L$10:$L$999,0),1)),""))</f>
        <v/>
      </c>
      <c r="G379" t="str">
        <f>IF(IFERROR(IFERROR(IFERROR(IFERROR(IFERROR(IFERROR(IFERROR(IFERROR(IFERROR(IFERROR(IFERROR(IFERROR(INDEX(Summer!F$10:F$999,MATCH($A379,Summer!$L$10:$L$999,0),1),INDEX('Cycle 1'!F$10:F$999,MATCH($A379,'Cycle 1'!$L$10:$L$999,0),1)),INDEX('Cycle 2'!F$10:F$999,MATCH($A379,'Cycle 2'!$L$10:$L$999,0),1)),INDEX('Cycle 3'!F$10:F$999,MATCH($A379,'Cycle 3'!$L$10:$L$999,0),1)),INDEX('Cycle 4'!F$10:F$999,MATCH($A379,'Cycle 4'!$L$10:$L$999,0),1)),INDEX('Cycle 5'!F$10:F$999,MATCH($A379,'Cycle 5'!$L$10:$L$999,0),1)),INDEX('Cycle 6'!F$10:F$999,MATCH($A379,'Cycle 6'!$L$10:$L$999,0),1)),INDEX('Cycle 7'!F$10:F$999,MATCH($A379,'Cycle 7'!$L$10:$L$999,0),1)),INDEX('Cycle 8'!F$10:F$999,MATCH($A379,'Cycle 8'!$L$10:$L$999,0),1)),INDEX('Cycle 9'!F$10:F$999,MATCH($A379,'Cycle 9'!$L$10:$L$999,0),1)),INDEX('Cycle 10'!F$10:F$999,MATCH($A379,'Cycle 10'!$L$10:$L$999,0),1)),INDEX('Cycle 11'!F$10:F$999,MATCH($A379,'Cycle 11'!$L$10:$L$999,0),1)),"")="","",IFERROR(IFERROR(IFERROR(IFERROR(IFERROR(IFERROR(IFERROR(IFERROR(IFERROR(IFERROR(IFERROR(IFERROR(INDEX(Summer!F$10:F$999,MATCH($A379,Summer!$L$10:$L$999,0),1),INDEX('Cycle 1'!F$10:F$999,MATCH($A379,'Cycle 1'!$L$10:$L$999,0),1)),INDEX('Cycle 2'!F$10:F$999,MATCH($A379,'Cycle 2'!$L$10:$L$999,0),1)),INDEX('Cycle 3'!F$10:F$999,MATCH($A379,'Cycle 3'!$L$10:$L$999,0),1)),INDEX('Cycle 4'!F$10:F$999,MATCH($A379,'Cycle 4'!$L$10:$L$999,0),1)),INDEX('Cycle 5'!F$10:F$999,MATCH($A379,'Cycle 5'!$L$10:$L$999,0),1)),INDEX('Cycle 6'!F$10:F$999,MATCH($A379,'Cycle 6'!$L$10:$L$999,0),1)),INDEX('Cycle 7'!F$10:F$999,MATCH($A379,'Cycle 7'!$L$10:$L$999,0),1)),INDEX('Cycle 8'!F$10:F$999,MATCH($A379,'Cycle 8'!$L$10:$L$999,0),1)),INDEX('Cycle 9'!F$10:F$999,MATCH($A379,'Cycle 9'!$L$10:$L$999,0),1)),INDEX('Cycle 10'!F$10:F$999,MATCH($A379,'Cycle 10'!$L$10:$L$999,0),1)),INDEX('Cycle 11'!F$10:F$999,MATCH($A379,'Cycle 11'!$L$10:$L$999,0),1)),""))</f>
        <v/>
      </c>
      <c r="H379" t="str">
        <f>IF(IFERROR(IFERROR(IFERROR(IFERROR(IFERROR(IFERROR(IFERROR(IFERROR(IFERROR(IFERROR(IFERROR(IFERROR(INDEX(Summer!G$10:G$999,MATCH($A379,Summer!$L$10:$L$999,0),1),INDEX('Cycle 1'!G$10:G$999,MATCH($A379,'Cycle 1'!$L$10:$L$999,0),1)),INDEX('Cycle 2'!G$10:G$999,MATCH($A379,'Cycle 2'!$L$10:$L$999,0),1)),INDEX('Cycle 3'!G$10:G$999,MATCH($A379,'Cycle 3'!$L$10:$L$999,0),1)),INDEX('Cycle 4'!G$10:G$999,MATCH($A379,'Cycle 4'!$L$10:$L$999,0),1)),INDEX('Cycle 5'!G$10:G$999,MATCH($A379,'Cycle 5'!$L$10:$L$999,0),1)),INDEX('Cycle 6'!G$10:G$999,MATCH($A379,'Cycle 6'!$L$10:$L$999,0),1)),INDEX('Cycle 7'!G$10:G$999,MATCH($A379,'Cycle 7'!$L$10:$L$999,0),1)),INDEX('Cycle 8'!G$10:G$999,MATCH($A379,'Cycle 8'!$L$10:$L$999,0),1)),INDEX('Cycle 9'!G$10:G$999,MATCH($A379,'Cycle 9'!$L$10:$L$999,0),1)),INDEX('Cycle 10'!G$10:G$999,MATCH($A379,'Cycle 10'!$L$10:$L$999,0),1)),INDEX('Cycle 11'!G$10:G$999,MATCH($A379,'Cycle 11'!$L$10:$L$999,0),1)),"")="","",IFERROR(IFERROR(IFERROR(IFERROR(IFERROR(IFERROR(IFERROR(IFERROR(IFERROR(IFERROR(IFERROR(IFERROR(INDEX(Summer!G$10:G$999,MATCH($A379,Summer!$L$10:$L$999,0),1),INDEX('Cycle 1'!G$10:G$999,MATCH($A379,'Cycle 1'!$L$10:$L$999,0),1)),INDEX('Cycle 2'!G$10:G$999,MATCH($A379,'Cycle 2'!$L$10:$L$999,0),1)),INDEX('Cycle 3'!G$10:G$999,MATCH($A379,'Cycle 3'!$L$10:$L$999,0),1)),INDEX('Cycle 4'!G$10:G$999,MATCH($A379,'Cycle 4'!$L$10:$L$999,0),1)),INDEX('Cycle 5'!G$10:G$999,MATCH($A379,'Cycle 5'!$L$10:$L$999,0),1)),INDEX('Cycle 6'!G$10:G$999,MATCH($A379,'Cycle 6'!$L$10:$L$999,0),1)),INDEX('Cycle 7'!G$10:G$999,MATCH($A379,'Cycle 7'!$L$10:$L$999,0),1)),INDEX('Cycle 8'!G$10:G$999,MATCH($A379,'Cycle 8'!$L$10:$L$999,0),1)),INDEX('Cycle 9'!G$10:G$999,MATCH($A379,'Cycle 9'!$L$10:$L$999,0),1)),INDEX('Cycle 10'!G$10:G$999,MATCH($A379,'Cycle 10'!$L$10:$L$999,0),1)),INDEX('Cycle 11'!G$10:G$999,MATCH($A379,'Cycle 11'!$L$10:$L$999,0),1)),""))</f>
        <v/>
      </c>
      <c r="I379">
        <f>IFERROR(IF(C379="",MAX(I$1:I378),IF(ROW(C$2)=ROW(C379),1,IF(ISERROR(VLOOKUP(C379,C$2:C378,1,FALSE)),MAX(I$1:I378)+1,MAX(I$1:I378)))),"")</f>
        <v>0</v>
      </c>
      <c r="J379" t="str">
        <f t="shared" si="42"/>
        <v/>
      </c>
      <c r="K379" t="str">
        <f t="shared" si="49"/>
        <v/>
      </c>
      <c r="L379" t="str">
        <f t="shared" si="49"/>
        <v/>
      </c>
      <c r="M379" t="str">
        <f t="shared" si="49"/>
        <v/>
      </c>
      <c r="N379" t="str">
        <f t="shared" si="49"/>
        <v/>
      </c>
      <c r="O379" t="str">
        <f t="shared" si="49"/>
        <v/>
      </c>
      <c r="P379" t="str">
        <f t="shared" si="49"/>
        <v/>
      </c>
      <c r="Q379" t="str">
        <f t="shared" si="49"/>
        <v/>
      </c>
      <c r="R379" t="str">
        <f t="shared" si="49"/>
        <v/>
      </c>
      <c r="S379" t="str">
        <f t="shared" si="49"/>
        <v/>
      </c>
      <c r="T379" t="str">
        <f t="shared" si="49"/>
        <v/>
      </c>
      <c r="U379" t="str">
        <f t="shared" si="49"/>
        <v/>
      </c>
      <c r="V379" t="str">
        <f t="shared" si="49"/>
        <v/>
      </c>
      <c r="W379" t="str">
        <f t="shared" si="44"/>
        <v/>
      </c>
      <c r="X379">
        <f>IF(OR(H379="No",H379=""),0,IF(COUNTIFS(H$2:H379,"Yes",C$2:C379,C379)&gt;1,0,COUNTIFS(H$2:H379,"Yes",C$2:C379,C379)))+IF(X378=$X$1,0,X378)</f>
        <v>0</v>
      </c>
    </row>
    <row r="380" spans="1:24" x14ac:dyDescent="0.3">
      <c r="A380">
        <f>ROWS($A$2:$A380)</f>
        <v>379</v>
      </c>
      <c r="B380" t="str">
        <f>IF(ISERROR(VLOOKUP(A380,Summer!L$11:L$500,1,FALSE)),IF(ISERROR(VLOOKUP(A380,'Cycle 1'!L$11:L$500,1,FALSE)),IF(ISERROR(VLOOKUP(A380,'Cycle 2'!L$11:L$500,1,FALSE)),IF(ISERROR(VLOOKUP(A380,'Cycle 3'!L$11:L$500,1,FALSE)),IF(ISERROR(VLOOKUP(A380,'Cycle 4'!L$11:L$500,1,FALSE)),IF(ISERROR(VLOOKUP(A380,'Cycle 5'!L$11:L$500,1,FALSE)),IF(ISERROR(VLOOKUP(A380,'Cycle 6'!L$11:L$500,1,FALSE)),IF(ISERROR(VLOOKUP(A380,'Cycle 7'!L$11:L$500,1,FALSE)),IF(ISERROR(VLOOKUP(A380,'Cycle 8'!L$11:L$500,1,FALSE)),IF(ISERROR(VLOOKUP(A380,'Cycle 9'!L$11:L$500,1,FALSE)),IF(ISERROR(VLOOKUP(A380,'Cycle 10'!L$11:L$500,1,FALSE)),IF(ISERROR(VLOOKUP(A380,'Cycle 11'!L$11:L$500,1,FALSE)),"","Cycle 11"),"Cycle 10"),"Cycle 9"),"Cycle 8"),"Cycle 7"),"Cycle 6"),"Cycle 5"),"Cycle 4"),"Cycle 3"),"Cycle 2"),"Cycle 1"),"Summer")</f>
        <v/>
      </c>
      <c r="C380" t="str">
        <f>IF(IFERROR(IFERROR(IFERROR(IFERROR(IFERROR(IFERROR(IFERROR(IFERROR(IFERROR(IFERROR(IFERROR(IFERROR(INDEX(Summer!B$10:B$999,MATCH($A380,Summer!$L$10:$L$999,0),1),INDEX('Cycle 1'!B$10:B$999,MATCH($A380,'Cycle 1'!$L$10:$L$999,0),1)),INDEX('Cycle 2'!B$10:B$999,MATCH($A380,'Cycle 2'!$L$10:$L$999,0),1)),INDEX('Cycle 3'!B$10:B$999,MATCH($A380,'Cycle 3'!$L$10:$L$999,0),1)),INDEX('Cycle 4'!B$10:B$999,MATCH($A380,'Cycle 4'!$L$10:$L$999,0),1)),INDEX('Cycle 5'!B$10:B$999,MATCH($A380,'Cycle 5'!$L$10:$L$999,0),1)),INDEX('Cycle 6'!B$10:B$999,MATCH($A380,'Cycle 6'!$L$10:$L$999,0),1)),INDEX('Cycle 7'!B$10:B$999,MATCH($A380,'Cycle 7'!$L$10:$L$999,0),1)),INDEX('Cycle 8'!B$10:B$999,MATCH($A380,'Cycle 8'!$L$10:$L$999,0),1)),INDEX('Cycle 9'!B$10:B$999,MATCH($A380,'Cycle 9'!$L$10:$L$999,0),1)),INDEX('Cycle 10'!B$10:B$999,MATCH($A380,'Cycle 10'!$L$10:$L$999,0),1)),INDEX('Cycle 11'!B$10:B$999,MATCH($A380,'Cycle 11'!$L$10:$L$999,0),1)),"")="","",IFERROR(IFERROR(IFERROR(IFERROR(IFERROR(IFERROR(IFERROR(IFERROR(IFERROR(IFERROR(IFERROR(IFERROR(INDEX(Summer!B$10:B$999,MATCH($A380,Summer!$L$10:$L$999,0),1),INDEX('Cycle 1'!B$10:B$999,MATCH($A380,'Cycle 1'!$L$10:$L$999,0),1)),INDEX('Cycle 2'!B$10:B$999,MATCH($A380,'Cycle 2'!$L$10:$L$999,0),1)),INDEX('Cycle 3'!B$10:B$999,MATCH($A380,'Cycle 3'!$L$10:$L$999,0),1)),INDEX('Cycle 4'!B$10:B$999,MATCH($A380,'Cycle 4'!$L$10:$L$999,0),1)),INDEX('Cycle 5'!B$10:B$999,MATCH($A380,'Cycle 5'!$L$10:$L$999,0),1)),INDEX('Cycle 6'!B$10:B$999,MATCH($A380,'Cycle 6'!$L$10:$L$999,0),1)),INDEX('Cycle 7'!B$10:B$999,MATCH($A380,'Cycle 7'!$L$10:$L$999,0),1)),INDEX('Cycle 8'!B$10:B$999,MATCH($A380,'Cycle 8'!$L$10:$L$999,0),1)),INDEX('Cycle 9'!B$10:B$999,MATCH($A380,'Cycle 9'!$L$10:$L$999,0),1)),INDEX('Cycle 10'!B$10:B$999,MATCH($A380,'Cycle 10'!$L$10:$L$999,0),1)),INDEX('Cycle 11'!B$10:B$999,MATCH($A380,'Cycle 11'!$L$10:$L$999,0),1)),""))</f>
        <v/>
      </c>
      <c r="D380" t="str">
        <f>IF(IFERROR(IFERROR(IFERROR(IFERROR(IFERROR(IFERROR(IFERROR(IFERROR(IFERROR(IFERROR(IFERROR(IFERROR(INDEX(Summer!C$10:C$999,MATCH($A380,Summer!$L$10:$L$999,0),1),INDEX('Cycle 1'!C$10:C$999,MATCH($A380,'Cycle 1'!$L$10:$L$999,0),1)),INDEX('Cycle 2'!C$10:C$999,MATCH($A380,'Cycle 2'!$L$10:$L$999,0),1)),INDEX('Cycle 3'!C$10:C$999,MATCH($A380,'Cycle 3'!$L$10:$L$999,0),1)),INDEX('Cycle 4'!C$10:C$999,MATCH($A380,'Cycle 4'!$L$10:$L$999,0),1)),INDEX('Cycle 5'!C$10:C$999,MATCH($A380,'Cycle 5'!$L$10:$L$999,0),1)),INDEX('Cycle 6'!C$10:C$999,MATCH($A380,'Cycle 6'!$L$10:$L$999,0),1)),INDEX('Cycle 7'!C$10:C$999,MATCH($A380,'Cycle 7'!$L$10:$L$999,0),1)),INDEX('Cycle 8'!C$10:C$999,MATCH($A380,'Cycle 8'!$L$10:$L$999,0),1)),INDEX('Cycle 9'!C$10:C$999,MATCH($A380,'Cycle 9'!$L$10:$L$999,0),1)),INDEX('Cycle 10'!C$10:C$999,MATCH($A380,'Cycle 10'!$L$10:$L$999,0),1)),INDEX('Cycle 11'!C$10:C$999,MATCH($A380,'Cycle 11'!$L$10:$L$999,0),1)),"")="","",IFERROR(IFERROR(IFERROR(IFERROR(IFERROR(IFERROR(IFERROR(IFERROR(IFERROR(IFERROR(IFERROR(IFERROR(INDEX(Summer!C$10:C$999,MATCH($A380,Summer!$L$10:$L$999,0),1),INDEX('Cycle 1'!C$10:C$999,MATCH($A380,'Cycle 1'!$L$10:$L$999,0),1)),INDEX('Cycle 2'!C$10:C$999,MATCH($A380,'Cycle 2'!$L$10:$L$999,0),1)),INDEX('Cycle 3'!C$10:C$999,MATCH($A380,'Cycle 3'!$L$10:$L$999,0),1)),INDEX('Cycle 4'!C$10:C$999,MATCH($A380,'Cycle 4'!$L$10:$L$999,0),1)),INDEX('Cycle 5'!C$10:C$999,MATCH($A380,'Cycle 5'!$L$10:$L$999,0),1)),INDEX('Cycle 6'!C$10:C$999,MATCH($A380,'Cycle 6'!$L$10:$L$999,0),1)),INDEX('Cycle 7'!C$10:C$999,MATCH($A380,'Cycle 7'!$L$10:$L$999,0),1)),INDEX('Cycle 8'!C$10:C$999,MATCH($A380,'Cycle 8'!$L$10:$L$999,0),1)),INDEX('Cycle 9'!C$10:C$999,MATCH($A380,'Cycle 9'!$L$10:$L$999,0),1)),INDEX('Cycle 10'!C$10:C$999,MATCH($A380,'Cycle 10'!$L$10:$L$999,0),1)),INDEX('Cycle 11'!C$10:C$999,MATCH($A380,'Cycle 11'!$L$10:$L$999,0),1)),""))</f>
        <v/>
      </c>
      <c r="E380" t="str">
        <f>IF(IFERROR(IFERROR(IFERROR(IFERROR(IFERROR(IFERROR(IFERROR(IFERROR(IFERROR(IFERROR(IFERROR(IFERROR(INDEX(Summer!D$10:D$999,MATCH($A380,Summer!$L$10:$L$999,0),1),INDEX('Cycle 1'!D$10:D$999,MATCH($A380,'Cycle 1'!$L$10:$L$999,0),1)),INDEX('Cycle 2'!D$10:D$999,MATCH($A380,'Cycle 2'!$L$10:$L$999,0),1)),INDEX('Cycle 3'!D$10:D$999,MATCH($A380,'Cycle 3'!$L$10:$L$999,0),1)),INDEX('Cycle 4'!D$10:D$999,MATCH($A380,'Cycle 4'!$L$10:$L$999,0),1)),INDEX('Cycle 5'!D$10:D$999,MATCH($A380,'Cycle 5'!$L$10:$L$999,0),1)),INDEX('Cycle 6'!D$10:D$999,MATCH($A380,'Cycle 6'!$L$10:$L$999,0),1)),INDEX('Cycle 7'!D$10:D$999,MATCH($A380,'Cycle 7'!$L$10:$L$999,0),1)),INDEX('Cycle 8'!D$10:D$999,MATCH($A380,'Cycle 8'!$L$10:$L$999,0),1)),INDEX('Cycle 9'!D$10:D$999,MATCH($A380,'Cycle 9'!$L$10:$L$999,0),1)),INDEX('Cycle 10'!D$10:D$999,MATCH($A380,'Cycle 10'!$L$10:$L$999,0),1)),INDEX('Cycle 11'!D$10:D$999,MATCH($A380,'Cycle 11'!$L$10:$L$999,0),1)),"")="","",IFERROR(IFERROR(IFERROR(IFERROR(IFERROR(IFERROR(IFERROR(IFERROR(IFERROR(IFERROR(IFERROR(IFERROR(INDEX(Summer!D$10:D$999,MATCH($A380,Summer!$L$10:$L$999,0),1),INDEX('Cycle 1'!D$10:D$999,MATCH($A380,'Cycle 1'!$L$10:$L$999,0),1)),INDEX('Cycle 2'!D$10:D$999,MATCH($A380,'Cycle 2'!$L$10:$L$999,0),1)),INDEX('Cycle 3'!D$10:D$999,MATCH($A380,'Cycle 3'!$L$10:$L$999,0),1)),INDEX('Cycle 4'!D$10:D$999,MATCH($A380,'Cycle 4'!$L$10:$L$999,0),1)),INDEX('Cycle 5'!D$10:D$999,MATCH($A380,'Cycle 5'!$L$10:$L$999,0),1)),INDEX('Cycle 6'!D$10:D$999,MATCH($A380,'Cycle 6'!$L$10:$L$999,0),1)),INDEX('Cycle 7'!D$10:D$999,MATCH($A380,'Cycle 7'!$L$10:$L$999,0),1)),INDEX('Cycle 8'!D$10:D$999,MATCH($A380,'Cycle 8'!$L$10:$L$999,0),1)),INDEX('Cycle 9'!D$10:D$999,MATCH($A380,'Cycle 9'!$L$10:$L$999,0),1)),INDEX('Cycle 10'!D$10:D$999,MATCH($A380,'Cycle 10'!$L$10:$L$999,0),1)),INDEX('Cycle 11'!D$10:D$999,MATCH($A380,'Cycle 11'!$L$10:$L$999,0),1)),""))</f>
        <v/>
      </c>
      <c r="F380" t="str">
        <f>IF(IFERROR(IFERROR(IFERROR(IFERROR(IFERROR(IFERROR(IFERROR(IFERROR(IFERROR(IFERROR(IFERROR(IFERROR(INDEX(Summer!E$10:E$999,MATCH($A380,Summer!$L$10:$L$999,0),1),INDEX('Cycle 1'!E$10:E$999,MATCH($A380,'Cycle 1'!$L$10:$L$999,0),1)),INDEX('Cycle 2'!E$10:E$999,MATCH($A380,'Cycle 2'!$L$10:$L$999,0),1)),INDEX('Cycle 3'!E$10:E$999,MATCH($A380,'Cycle 3'!$L$10:$L$999,0),1)),INDEX('Cycle 4'!E$10:E$999,MATCH($A380,'Cycle 4'!$L$10:$L$999,0),1)),INDEX('Cycle 5'!E$10:E$999,MATCH($A380,'Cycle 5'!$L$10:$L$999,0),1)),INDEX('Cycle 6'!E$10:E$999,MATCH($A380,'Cycle 6'!$L$10:$L$999,0),1)),INDEX('Cycle 7'!E$10:E$999,MATCH($A380,'Cycle 7'!$L$10:$L$999,0),1)),INDEX('Cycle 8'!E$10:E$999,MATCH($A380,'Cycle 8'!$L$10:$L$999,0),1)),INDEX('Cycle 9'!E$10:E$999,MATCH($A380,'Cycle 9'!$L$10:$L$999,0),1)),INDEX('Cycle 10'!E$10:E$999,MATCH($A380,'Cycle 10'!$L$10:$L$999,0),1)),INDEX('Cycle 11'!E$10:E$999,MATCH($A380,'Cycle 11'!$L$10:$L$999,0),1)),"")="","",IFERROR(IFERROR(IFERROR(IFERROR(IFERROR(IFERROR(IFERROR(IFERROR(IFERROR(IFERROR(IFERROR(IFERROR(INDEX(Summer!E$10:E$999,MATCH($A380,Summer!$L$10:$L$999,0),1),INDEX('Cycle 1'!E$10:E$999,MATCH($A380,'Cycle 1'!$L$10:$L$999,0),1)),INDEX('Cycle 2'!E$10:E$999,MATCH($A380,'Cycle 2'!$L$10:$L$999,0),1)),INDEX('Cycle 3'!E$10:E$999,MATCH($A380,'Cycle 3'!$L$10:$L$999,0),1)),INDEX('Cycle 4'!E$10:E$999,MATCH($A380,'Cycle 4'!$L$10:$L$999,0),1)),INDEX('Cycle 5'!E$10:E$999,MATCH($A380,'Cycle 5'!$L$10:$L$999,0),1)),INDEX('Cycle 6'!E$10:E$999,MATCH($A380,'Cycle 6'!$L$10:$L$999,0),1)),INDEX('Cycle 7'!E$10:E$999,MATCH($A380,'Cycle 7'!$L$10:$L$999,0),1)),INDEX('Cycle 8'!E$10:E$999,MATCH($A380,'Cycle 8'!$L$10:$L$999,0),1)),INDEX('Cycle 9'!E$10:E$999,MATCH($A380,'Cycle 9'!$L$10:$L$999,0),1)),INDEX('Cycle 10'!E$10:E$999,MATCH($A380,'Cycle 10'!$L$10:$L$999,0),1)),INDEX('Cycle 11'!E$10:E$999,MATCH($A380,'Cycle 11'!$L$10:$L$999,0),1)),""))</f>
        <v/>
      </c>
      <c r="G380" t="str">
        <f>IF(IFERROR(IFERROR(IFERROR(IFERROR(IFERROR(IFERROR(IFERROR(IFERROR(IFERROR(IFERROR(IFERROR(IFERROR(INDEX(Summer!F$10:F$999,MATCH($A380,Summer!$L$10:$L$999,0),1),INDEX('Cycle 1'!F$10:F$999,MATCH($A380,'Cycle 1'!$L$10:$L$999,0),1)),INDEX('Cycle 2'!F$10:F$999,MATCH($A380,'Cycle 2'!$L$10:$L$999,0),1)),INDEX('Cycle 3'!F$10:F$999,MATCH($A380,'Cycle 3'!$L$10:$L$999,0),1)),INDEX('Cycle 4'!F$10:F$999,MATCH($A380,'Cycle 4'!$L$10:$L$999,0),1)),INDEX('Cycle 5'!F$10:F$999,MATCH($A380,'Cycle 5'!$L$10:$L$999,0),1)),INDEX('Cycle 6'!F$10:F$999,MATCH($A380,'Cycle 6'!$L$10:$L$999,0),1)),INDEX('Cycle 7'!F$10:F$999,MATCH($A380,'Cycle 7'!$L$10:$L$999,0),1)),INDEX('Cycle 8'!F$10:F$999,MATCH($A380,'Cycle 8'!$L$10:$L$999,0),1)),INDEX('Cycle 9'!F$10:F$999,MATCH($A380,'Cycle 9'!$L$10:$L$999,0),1)),INDEX('Cycle 10'!F$10:F$999,MATCH($A380,'Cycle 10'!$L$10:$L$999,0),1)),INDEX('Cycle 11'!F$10:F$999,MATCH($A380,'Cycle 11'!$L$10:$L$999,0),1)),"")="","",IFERROR(IFERROR(IFERROR(IFERROR(IFERROR(IFERROR(IFERROR(IFERROR(IFERROR(IFERROR(IFERROR(IFERROR(INDEX(Summer!F$10:F$999,MATCH($A380,Summer!$L$10:$L$999,0),1),INDEX('Cycle 1'!F$10:F$999,MATCH($A380,'Cycle 1'!$L$10:$L$999,0),1)),INDEX('Cycle 2'!F$10:F$999,MATCH($A380,'Cycle 2'!$L$10:$L$999,0),1)),INDEX('Cycle 3'!F$10:F$999,MATCH($A380,'Cycle 3'!$L$10:$L$999,0),1)),INDEX('Cycle 4'!F$10:F$999,MATCH($A380,'Cycle 4'!$L$10:$L$999,0),1)),INDEX('Cycle 5'!F$10:F$999,MATCH($A380,'Cycle 5'!$L$10:$L$999,0),1)),INDEX('Cycle 6'!F$10:F$999,MATCH($A380,'Cycle 6'!$L$10:$L$999,0),1)),INDEX('Cycle 7'!F$10:F$999,MATCH($A380,'Cycle 7'!$L$10:$L$999,0),1)),INDEX('Cycle 8'!F$10:F$999,MATCH($A380,'Cycle 8'!$L$10:$L$999,0),1)),INDEX('Cycle 9'!F$10:F$999,MATCH($A380,'Cycle 9'!$L$10:$L$999,0),1)),INDEX('Cycle 10'!F$10:F$999,MATCH($A380,'Cycle 10'!$L$10:$L$999,0),1)),INDEX('Cycle 11'!F$10:F$999,MATCH($A380,'Cycle 11'!$L$10:$L$999,0),1)),""))</f>
        <v/>
      </c>
      <c r="H380" t="str">
        <f>IF(IFERROR(IFERROR(IFERROR(IFERROR(IFERROR(IFERROR(IFERROR(IFERROR(IFERROR(IFERROR(IFERROR(IFERROR(INDEX(Summer!G$10:G$999,MATCH($A380,Summer!$L$10:$L$999,0),1),INDEX('Cycle 1'!G$10:G$999,MATCH($A380,'Cycle 1'!$L$10:$L$999,0),1)),INDEX('Cycle 2'!G$10:G$999,MATCH($A380,'Cycle 2'!$L$10:$L$999,0),1)),INDEX('Cycle 3'!G$10:G$999,MATCH($A380,'Cycle 3'!$L$10:$L$999,0),1)),INDEX('Cycle 4'!G$10:G$999,MATCH($A380,'Cycle 4'!$L$10:$L$999,0),1)),INDEX('Cycle 5'!G$10:G$999,MATCH($A380,'Cycle 5'!$L$10:$L$999,0),1)),INDEX('Cycle 6'!G$10:G$999,MATCH($A380,'Cycle 6'!$L$10:$L$999,0),1)),INDEX('Cycle 7'!G$10:G$999,MATCH($A380,'Cycle 7'!$L$10:$L$999,0),1)),INDEX('Cycle 8'!G$10:G$999,MATCH($A380,'Cycle 8'!$L$10:$L$999,0),1)),INDEX('Cycle 9'!G$10:G$999,MATCH($A380,'Cycle 9'!$L$10:$L$999,0),1)),INDEX('Cycle 10'!G$10:G$999,MATCH($A380,'Cycle 10'!$L$10:$L$999,0),1)),INDEX('Cycle 11'!G$10:G$999,MATCH($A380,'Cycle 11'!$L$10:$L$999,0),1)),"")="","",IFERROR(IFERROR(IFERROR(IFERROR(IFERROR(IFERROR(IFERROR(IFERROR(IFERROR(IFERROR(IFERROR(IFERROR(INDEX(Summer!G$10:G$999,MATCH($A380,Summer!$L$10:$L$999,0),1),INDEX('Cycle 1'!G$10:G$999,MATCH($A380,'Cycle 1'!$L$10:$L$999,0),1)),INDEX('Cycle 2'!G$10:G$999,MATCH($A380,'Cycle 2'!$L$10:$L$999,0),1)),INDEX('Cycle 3'!G$10:G$999,MATCH($A380,'Cycle 3'!$L$10:$L$999,0),1)),INDEX('Cycle 4'!G$10:G$999,MATCH($A380,'Cycle 4'!$L$10:$L$999,0),1)),INDEX('Cycle 5'!G$10:G$999,MATCH($A380,'Cycle 5'!$L$10:$L$999,0),1)),INDEX('Cycle 6'!G$10:G$999,MATCH($A380,'Cycle 6'!$L$10:$L$999,0),1)),INDEX('Cycle 7'!G$10:G$999,MATCH($A380,'Cycle 7'!$L$10:$L$999,0),1)),INDEX('Cycle 8'!G$10:G$999,MATCH($A380,'Cycle 8'!$L$10:$L$999,0),1)),INDEX('Cycle 9'!G$10:G$999,MATCH($A380,'Cycle 9'!$L$10:$L$999,0),1)),INDEX('Cycle 10'!G$10:G$999,MATCH($A380,'Cycle 10'!$L$10:$L$999,0),1)),INDEX('Cycle 11'!G$10:G$999,MATCH($A380,'Cycle 11'!$L$10:$L$999,0),1)),""))</f>
        <v/>
      </c>
      <c r="I380">
        <f>IFERROR(IF(C380="",MAX(I$1:I379),IF(ROW(C$2)=ROW(C380),1,IF(ISERROR(VLOOKUP(C380,C$2:C379,1,FALSE)),MAX(I$1:I379)+1,MAX(I$1:I379)))),"")</f>
        <v>0</v>
      </c>
      <c r="J380" t="str">
        <f t="shared" si="42"/>
        <v/>
      </c>
      <c r="K380" t="str">
        <f t="shared" si="49"/>
        <v/>
      </c>
      <c r="L380" t="str">
        <f t="shared" si="49"/>
        <v/>
      </c>
      <c r="M380" t="str">
        <f t="shared" si="49"/>
        <v/>
      </c>
      <c r="N380" t="str">
        <f t="shared" si="49"/>
        <v/>
      </c>
      <c r="O380" t="str">
        <f t="shared" si="49"/>
        <v/>
      </c>
      <c r="P380" t="str">
        <f t="shared" si="49"/>
        <v/>
      </c>
      <c r="Q380" t="str">
        <f t="shared" si="49"/>
        <v/>
      </c>
      <c r="R380" t="str">
        <f t="shared" si="49"/>
        <v/>
      </c>
      <c r="S380" t="str">
        <f t="shared" si="49"/>
        <v/>
      </c>
      <c r="T380" t="str">
        <f t="shared" si="49"/>
        <v/>
      </c>
      <c r="U380" t="str">
        <f t="shared" si="49"/>
        <v/>
      </c>
      <c r="V380" t="str">
        <f t="shared" si="49"/>
        <v/>
      </c>
      <c r="W380" t="str">
        <f t="shared" si="44"/>
        <v/>
      </c>
      <c r="X380">
        <f>IF(OR(H380="No",H380=""),0,IF(COUNTIFS(H$2:H380,"Yes",C$2:C380,C380)&gt;1,0,COUNTIFS(H$2:H380,"Yes",C$2:C380,C380)))+IF(X379=$X$1,0,X379)</f>
        <v>0</v>
      </c>
    </row>
    <row r="381" spans="1:24" x14ac:dyDescent="0.3">
      <c r="A381">
        <f>ROWS($A$2:$A381)</f>
        <v>380</v>
      </c>
      <c r="B381" t="str">
        <f>IF(ISERROR(VLOOKUP(A381,Summer!L$11:L$500,1,FALSE)),IF(ISERROR(VLOOKUP(A381,'Cycle 1'!L$11:L$500,1,FALSE)),IF(ISERROR(VLOOKUP(A381,'Cycle 2'!L$11:L$500,1,FALSE)),IF(ISERROR(VLOOKUP(A381,'Cycle 3'!L$11:L$500,1,FALSE)),IF(ISERROR(VLOOKUP(A381,'Cycle 4'!L$11:L$500,1,FALSE)),IF(ISERROR(VLOOKUP(A381,'Cycle 5'!L$11:L$500,1,FALSE)),IF(ISERROR(VLOOKUP(A381,'Cycle 6'!L$11:L$500,1,FALSE)),IF(ISERROR(VLOOKUP(A381,'Cycle 7'!L$11:L$500,1,FALSE)),IF(ISERROR(VLOOKUP(A381,'Cycle 8'!L$11:L$500,1,FALSE)),IF(ISERROR(VLOOKUP(A381,'Cycle 9'!L$11:L$500,1,FALSE)),IF(ISERROR(VLOOKUP(A381,'Cycle 10'!L$11:L$500,1,FALSE)),IF(ISERROR(VLOOKUP(A381,'Cycle 11'!L$11:L$500,1,FALSE)),"","Cycle 11"),"Cycle 10"),"Cycle 9"),"Cycle 8"),"Cycle 7"),"Cycle 6"),"Cycle 5"),"Cycle 4"),"Cycle 3"),"Cycle 2"),"Cycle 1"),"Summer")</f>
        <v/>
      </c>
      <c r="C381" t="str">
        <f>IF(IFERROR(IFERROR(IFERROR(IFERROR(IFERROR(IFERROR(IFERROR(IFERROR(IFERROR(IFERROR(IFERROR(IFERROR(INDEX(Summer!B$10:B$999,MATCH($A381,Summer!$L$10:$L$999,0),1),INDEX('Cycle 1'!B$10:B$999,MATCH($A381,'Cycle 1'!$L$10:$L$999,0),1)),INDEX('Cycle 2'!B$10:B$999,MATCH($A381,'Cycle 2'!$L$10:$L$999,0),1)),INDEX('Cycle 3'!B$10:B$999,MATCH($A381,'Cycle 3'!$L$10:$L$999,0),1)),INDEX('Cycle 4'!B$10:B$999,MATCH($A381,'Cycle 4'!$L$10:$L$999,0),1)),INDEX('Cycle 5'!B$10:B$999,MATCH($A381,'Cycle 5'!$L$10:$L$999,0),1)),INDEX('Cycle 6'!B$10:B$999,MATCH($A381,'Cycle 6'!$L$10:$L$999,0),1)),INDEX('Cycle 7'!B$10:B$999,MATCH($A381,'Cycle 7'!$L$10:$L$999,0),1)),INDEX('Cycle 8'!B$10:B$999,MATCH($A381,'Cycle 8'!$L$10:$L$999,0),1)),INDEX('Cycle 9'!B$10:B$999,MATCH($A381,'Cycle 9'!$L$10:$L$999,0),1)),INDEX('Cycle 10'!B$10:B$999,MATCH($A381,'Cycle 10'!$L$10:$L$999,0),1)),INDEX('Cycle 11'!B$10:B$999,MATCH($A381,'Cycle 11'!$L$10:$L$999,0),1)),"")="","",IFERROR(IFERROR(IFERROR(IFERROR(IFERROR(IFERROR(IFERROR(IFERROR(IFERROR(IFERROR(IFERROR(IFERROR(INDEX(Summer!B$10:B$999,MATCH($A381,Summer!$L$10:$L$999,0),1),INDEX('Cycle 1'!B$10:B$999,MATCH($A381,'Cycle 1'!$L$10:$L$999,0),1)),INDEX('Cycle 2'!B$10:B$999,MATCH($A381,'Cycle 2'!$L$10:$L$999,0),1)),INDEX('Cycle 3'!B$10:B$999,MATCH($A381,'Cycle 3'!$L$10:$L$999,0),1)),INDEX('Cycle 4'!B$10:B$999,MATCH($A381,'Cycle 4'!$L$10:$L$999,0),1)),INDEX('Cycle 5'!B$10:B$999,MATCH($A381,'Cycle 5'!$L$10:$L$999,0),1)),INDEX('Cycle 6'!B$10:B$999,MATCH($A381,'Cycle 6'!$L$10:$L$999,0),1)),INDEX('Cycle 7'!B$10:B$999,MATCH($A381,'Cycle 7'!$L$10:$L$999,0),1)),INDEX('Cycle 8'!B$10:B$999,MATCH($A381,'Cycle 8'!$L$10:$L$999,0),1)),INDEX('Cycle 9'!B$10:B$999,MATCH($A381,'Cycle 9'!$L$10:$L$999,0),1)),INDEX('Cycle 10'!B$10:B$999,MATCH($A381,'Cycle 10'!$L$10:$L$999,0),1)),INDEX('Cycle 11'!B$10:B$999,MATCH($A381,'Cycle 11'!$L$10:$L$999,0),1)),""))</f>
        <v/>
      </c>
      <c r="D381" t="str">
        <f>IF(IFERROR(IFERROR(IFERROR(IFERROR(IFERROR(IFERROR(IFERROR(IFERROR(IFERROR(IFERROR(IFERROR(IFERROR(INDEX(Summer!C$10:C$999,MATCH($A381,Summer!$L$10:$L$999,0),1),INDEX('Cycle 1'!C$10:C$999,MATCH($A381,'Cycle 1'!$L$10:$L$999,0),1)),INDEX('Cycle 2'!C$10:C$999,MATCH($A381,'Cycle 2'!$L$10:$L$999,0),1)),INDEX('Cycle 3'!C$10:C$999,MATCH($A381,'Cycle 3'!$L$10:$L$999,0),1)),INDEX('Cycle 4'!C$10:C$999,MATCH($A381,'Cycle 4'!$L$10:$L$999,0),1)),INDEX('Cycle 5'!C$10:C$999,MATCH($A381,'Cycle 5'!$L$10:$L$999,0),1)),INDEX('Cycle 6'!C$10:C$999,MATCH($A381,'Cycle 6'!$L$10:$L$999,0),1)),INDEX('Cycle 7'!C$10:C$999,MATCH($A381,'Cycle 7'!$L$10:$L$999,0),1)),INDEX('Cycle 8'!C$10:C$999,MATCH($A381,'Cycle 8'!$L$10:$L$999,0),1)),INDEX('Cycle 9'!C$10:C$999,MATCH($A381,'Cycle 9'!$L$10:$L$999,0),1)),INDEX('Cycle 10'!C$10:C$999,MATCH($A381,'Cycle 10'!$L$10:$L$999,0),1)),INDEX('Cycle 11'!C$10:C$999,MATCH($A381,'Cycle 11'!$L$10:$L$999,0),1)),"")="","",IFERROR(IFERROR(IFERROR(IFERROR(IFERROR(IFERROR(IFERROR(IFERROR(IFERROR(IFERROR(IFERROR(IFERROR(INDEX(Summer!C$10:C$999,MATCH($A381,Summer!$L$10:$L$999,0),1),INDEX('Cycle 1'!C$10:C$999,MATCH($A381,'Cycle 1'!$L$10:$L$999,0),1)),INDEX('Cycle 2'!C$10:C$999,MATCH($A381,'Cycle 2'!$L$10:$L$999,0),1)),INDEX('Cycle 3'!C$10:C$999,MATCH($A381,'Cycle 3'!$L$10:$L$999,0),1)),INDEX('Cycle 4'!C$10:C$999,MATCH($A381,'Cycle 4'!$L$10:$L$999,0),1)),INDEX('Cycle 5'!C$10:C$999,MATCH($A381,'Cycle 5'!$L$10:$L$999,0),1)),INDEX('Cycle 6'!C$10:C$999,MATCH($A381,'Cycle 6'!$L$10:$L$999,0),1)),INDEX('Cycle 7'!C$10:C$999,MATCH($A381,'Cycle 7'!$L$10:$L$999,0),1)),INDEX('Cycle 8'!C$10:C$999,MATCH($A381,'Cycle 8'!$L$10:$L$999,0),1)),INDEX('Cycle 9'!C$10:C$999,MATCH($A381,'Cycle 9'!$L$10:$L$999,0),1)),INDEX('Cycle 10'!C$10:C$999,MATCH($A381,'Cycle 10'!$L$10:$L$999,0),1)),INDEX('Cycle 11'!C$10:C$999,MATCH($A381,'Cycle 11'!$L$10:$L$999,0),1)),""))</f>
        <v/>
      </c>
      <c r="E381" t="str">
        <f>IF(IFERROR(IFERROR(IFERROR(IFERROR(IFERROR(IFERROR(IFERROR(IFERROR(IFERROR(IFERROR(IFERROR(IFERROR(INDEX(Summer!D$10:D$999,MATCH($A381,Summer!$L$10:$L$999,0),1),INDEX('Cycle 1'!D$10:D$999,MATCH($A381,'Cycle 1'!$L$10:$L$999,0),1)),INDEX('Cycle 2'!D$10:D$999,MATCH($A381,'Cycle 2'!$L$10:$L$999,0),1)),INDEX('Cycle 3'!D$10:D$999,MATCH($A381,'Cycle 3'!$L$10:$L$999,0),1)),INDEX('Cycle 4'!D$10:D$999,MATCH($A381,'Cycle 4'!$L$10:$L$999,0),1)),INDEX('Cycle 5'!D$10:D$999,MATCH($A381,'Cycle 5'!$L$10:$L$999,0),1)),INDEX('Cycle 6'!D$10:D$999,MATCH($A381,'Cycle 6'!$L$10:$L$999,0),1)),INDEX('Cycle 7'!D$10:D$999,MATCH($A381,'Cycle 7'!$L$10:$L$999,0),1)),INDEX('Cycle 8'!D$10:D$999,MATCH($A381,'Cycle 8'!$L$10:$L$999,0),1)),INDEX('Cycle 9'!D$10:D$999,MATCH($A381,'Cycle 9'!$L$10:$L$999,0),1)),INDEX('Cycle 10'!D$10:D$999,MATCH($A381,'Cycle 10'!$L$10:$L$999,0),1)),INDEX('Cycle 11'!D$10:D$999,MATCH($A381,'Cycle 11'!$L$10:$L$999,0),1)),"")="","",IFERROR(IFERROR(IFERROR(IFERROR(IFERROR(IFERROR(IFERROR(IFERROR(IFERROR(IFERROR(IFERROR(IFERROR(INDEX(Summer!D$10:D$999,MATCH($A381,Summer!$L$10:$L$999,0),1),INDEX('Cycle 1'!D$10:D$999,MATCH($A381,'Cycle 1'!$L$10:$L$999,0),1)),INDEX('Cycle 2'!D$10:D$999,MATCH($A381,'Cycle 2'!$L$10:$L$999,0),1)),INDEX('Cycle 3'!D$10:D$999,MATCH($A381,'Cycle 3'!$L$10:$L$999,0),1)),INDEX('Cycle 4'!D$10:D$999,MATCH($A381,'Cycle 4'!$L$10:$L$999,0),1)),INDEX('Cycle 5'!D$10:D$999,MATCH($A381,'Cycle 5'!$L$10:$L$999,0),1)),INDEX('Cycle 6'!D$10:D$999,MATCH($A381,'Cycle 6'!$L$10:$L$999,0),1)),INDEX('Cycle 7'!D$10:D$999,MATCH($A381,'Cycle 7'!$L$10:$L$999,0),1)),INDEX('Cycle 8'!D$10:D$999,MATCH($A381,'Cycle 8'!$L$10:$L$999,0),1)),INDEX('Cycle 9'!D$10:D$999,MATCH($A381,'Cycle 9'!$L$10:$L$999,0),1)),INDEX('Cycle 10'!D$10:D$999,MATCH($A381,'Cycle 10'!$L$10:$L$999,0),1)),INDEX('Cycle 11'!D$10:D$999,MATCH($A381,'Cycle 11'!$L$10:$L$999,0),1)),""))</f>
        <v/>
      </c>
      <c r="F381" t="str">
        <f>IF(IFERROR(IFERROR(IFERROR(IFERROR(IFERROR(IFERROR(IFERROR(IFERROR(IFERROR(IFERROR(IFERROR(IFERROR(INDEX(Summer!E$10:E$999,MATCH($A381,Summer!$L$10:$L$999,0),1),INDEX('Cycle 1'!E$10:E$999,MATCH($A381,'Cycle 1'!$L$10:$L$999,0),1)),INDEX('Cycle 2'!E$10:E$999,MATCH($A381,'Cycle 2'!$L$10:$L$999,0),1)),INDEX('Cycle 3'!E$10:E$999,MATCH($A381,'Cycle 3'!$L$10:$L$999,0),1)),INDEX('Cycle 4'!E$10:E$999,MATCH($A381,'Cycle 4'!$L$10:$L$999,0),1)),INDEX('Cycle 5'!E$10:E$999,MATCH($A381,'Cycle 5'!$L$10:$L$999,0),1)),INDEX('Cycle 6'!E$10:E$999,MATCH($A381,'Cycle 6'!$L$10:$L$999,0),1)),INDEX('Cycle 7'!E$10:E$999,MATCH($A381,'Cycle 7'!$L$10:$L$999,0),1)),INDEX('Cycle 8'!E$10:E$999,MATCH($A381,'Cycle 8'!$L$10:$L$999,0),1)),INDEX('Cycle 9'!E$10:E$999,MATCH($A381,'Cycle 9'!$L$10:$L$999,0),1)),INDEX('Cycle 10'!E$10:E$999,MATCH($A381,'Cycle 10'!$L$10:$L$999,0),1)),INDEX('Cycle 11'!E$10:E$999,MATCH($A381,'Cycle 11'!$L$10:$L$999,0),1)),"")="","",IFERROR(IFERROR(IFERROR(IFERROR(IFERROR(IFERROR(IFERROR(IFERROR(IFERROR(IFERROR(IFERROR(IFERROR(INDEX(Summer!E$10:E$999,MATCH($A381,Summer!$L$10:$L$999,0),1),INDEX('Cycle 1'!E$10:E$999,MATCH($A381,'Cycle 1'!$L$10:$L$999,0),1)),INDEX('Cycle 2'!E$10:E$999,MATCH($A381,'Cycle 2'!$L$10:$L$999,0),1)),INDEX('Cycle 3'!E$10:E$999,MATCH($A381,'Cycle 3'!$L$10:$L$999,0),1)),INDEX('Cycle 4'!E$10:E$999,MATCH($A381,'Cycle 4'!$L$10:$L$999,0),1)),INDEX('Cycle 5'!E$10:E$999,MATCH($A381,'Cycle 5'!$L$10:$L$999,0),1)),INDEX('Cycle 6'!E$10:E$999,MATCH($A381,'Cycle 6'!$L$10:$L$999,0),1)),INDEX('Cycle 7'!E$10:E$999,MATCH($A381,'Cycle 7'!$L$10:$L$999,0),1)),INDEX('Cycle 8'!E$10:E$999,MATCH($A381,'Cycle 8'!$L$10:$L$999,0),1)),INDEX('Cycle 9'!E$10:E$999,MATCH($A381,'Cycle 9'!$L$10:$L$999,0),1)),INDEX('Cycle 10'!E$10:E$999,MATCH($A381,'Cycle 10'!$L$10:$L$999,0),1)),INDEX('Cycle 11'!E$10:E$999,MATCH($A381,'Cycle 11'!$L$10:$L$999,0),1)),""))</f>
        <v/>
      </c>
      <c r="G381" t="str">
        <f>IF(IFERROR(IFERROR(IFERROR(IFERROR(IFERROR(IFERROR(IFERROR(IFERROR(IFERROR(IFERROR(IFERROR(IFERROR(INDEX(Summer!F$10:F$999,MATCH($A381,Summer!$L$10:$L$999,0),1),INDEX('Cycle 1'!F$10:F$999,MATCH($A381,'Cycle 1'!$L$10:$L$999,0),1)),INDEX('Cycle 2'!F$10:F$999,MATCH($A381,'Cycle 2'!$L$10:$L$999,0),1)),INDEX('Cycle 3'!F$10:F$999,MATCH($A381,'Cycle 3'!$L$10:$L$999,0),1)),INDEX('Cycle 4'!F$10:F$999,MATCH($A381,'Cycle 4'!$L$10:$L$999,0),1)),INDEX('Cycle 5'!F$10:F$999,MATCH($A381,'Cycle 5'!$L$10:$L$999,0),1)),INDEX('Cycle 6'!F$10:F$999,MATCH($A381,'Cycle 6'!$L$10:$L$999,0),1)),INDEX('Cycle 7'!F$10:F$999,MATCH($A381,'Cycle 7'!$L$10:$L$999,0),1)),INDEX('Cycle 8'!F$10:F$999,MATCH($A381,'Cycle 8'!$L$10:$L$999,0),1)),INDEX('Cycle 9'!F$10:F$999,MATCH($A381,'Cycle 9'!$L$10:$L$999,0),1)),INDEX('Cycle 10'!F$10:F$999,MATCH($A381,'Cycle 10'!$L$10:$L$999,0),1)),INDEX('Cycle 11'!F$10:F$999,MATCH($A381,'Cycle 11'!$L$10:$L$999,0),1)),"")="","",IFERROR(IFERROR(IFERROR(IFERROR(IFERROR(IFERROR(IFERROR(IFERROR(IFERROR(IFERROR(IFERROR(IFERROR(INDEX(Summer!F$10:F$999,MATCH($A381,Summer!$L$10:$L$999,0),1),INDEX('Cycle 1'!F$10:F$999,MATCH($A381,'Cycle 1'!$L$10:$L$999,0),1)),INDEX('Cycle 2'!F$10:F$999,MATCH($A381,'Cycle 2'!$L$10:$L$999,0),1)),INDEX('Cycle 3'!F$10:F$999,MATCH($A381,'Cycle 3'!$L$10:$L$999,0),1)),INDEX('Cycle 4'!F$10:F$999,MATCH($A381,'Cycle 4'!$L$10:$L$999,0),1)),INDEX('Cycle 5'!F$10:F$999,MATCH($A381,'Cycle 5'!$L$10:$L$999,0),1)),INDEX('Cycle 6'!F$10:F$999,MATCH($A381,'Cycle 6'!$L$10:$L$999,0),1)),INDEX('Cycle 7'!F$10:F$999,MATCH($A381,'Cycle 7'!$L$10:$L$999,0),1)),INDEX('Cycle 8'!F$10:F$999,MATCH($A381,'Cycle 8'!$L$10:$L$999,0),1)),INDEX('Cycle 9'!F$10:F$999,MATCH($A381,'Cycle 9'!$L$10:$L$999,0),1)),INDEX('Cycle 10'!F$10:F$999,MATCH($A381,'Cycle 10'!$L$10:$L$999,0),1)),INDEX('Cycle 11'!F$10:F$999,MATCH($A381,'Cycle 11'!$L$10:$L$999,0),1)),""))</f>
        <v/>
      </c>
      <c r="H381" t="str">
        <f>IF(IFERROR(IFERROR(IFERROR(IFERROR(IFERROR(IFERROR(IFERROR(IFERROR(IFERROR(IFERROR(IFERROR(IFERROR(INDEX(Summer!G$10:G$999,MATCH($A381,Summer!$L$10:$L$999,0),1),INDEX('Cycle 1'!G$10:G$999,MATCH($A381,'Cycle 1'!$L$10:$L$999,0),1)),INDEX('Cycle 2'!G$10:G$999,MATCH($A381,'Cycle 2'!$L$10:$L$999,0),1)),INDEX('Cycle 3'!G$10:G$999,MATCH($A381,'Cycle 3'!$L$10:$L$999,0),1)),INDEX('Cycle 4'!G$10:G$999,MATCH($A381,'Cycle 4'!$L$10:$L$999,0),1)),INDEX('Cycle 5'!G$10:G$999,MATCH($A381,'Cycle 5'!$L$10:$L$999,0),1)),INDEX('Cycle 6'!G$10:G$999,MATCH($A381,'Cycle 6'!$L$10:$L$999,0),1)),INDEX('Cycle 7'!G$10:G$999,MATCH($A381,'Cycle 7'!$L$10:$L$999,0),1)),INDEX('Cycle 8'!G$10:G$999,MATCH($A381,'Cycle 8'!$L$10:$L$999,0),1)),INDEX('Cycle 9'!G$10:G$999,MATCH($A381,'Cycle 9'!$L$10:$L$999,0),1)),INDEX('Cycle 10'!G$10:G$999,MATCH($A381,'Cycle 10'!$L$10:$L$999,0),1)),INDEX('Cycle 11'!G$10:G$999,MATCH($A381,'Cycle 11'!$L$10:$L$999,0),1)),"")="","",IFERROR(IFERROR(IFERROR(IFERROR(IFERROR(IFERROR(IFERROR(IFERROR(IFERROR(IFERROR(IFERROR(IFERROR(INDEX(Summer!G$10:G$999,MATCH($A381,Summer!$L$10:$L$999,0),1),INDEX('Cycle 1'!G$10:G$999,MATCH($A381,'Cycle 1'!$L$10:$L$999,0),1)),INDEX('Cycle 2'!G$10:G$999,MATCH($A381,'Cycle 2'!$L$10:$L$999,0),1)),INDEX('Cycle 3'!G$10:G$999,MATCH($A381,'Cycle 3'!$L$10:$L$999,0),1)),INDEX('Cycle 4'!G$10:G$999,MATCH($A381,'Cycle 4'!$L$10:$L$999,0),1)),INDEX('Cycle 5'!G$10:G$999,MATCH($A381,'Cycle 5'!$L$10:$L$999,0),1)),INDEX('Cycle 6'!G$10:G$999,MATCH($A381,'Cycle 6'!$L$10:$L$999,0),1)),INDEX('Cycle 7'!G$10:G$999,MATCH($A381,'Cycle 7'!$L$10:$L$999,0),1)),INDEX('Cycle 8'!G$10:G$999,MATCH($A381,'Cycle 8'!$L$10:$L$999,0),1)),INDEX('Cycle 9'!G$10:G$999,MATCH($A381,'Cycle 9'!$L$10:$L$999,0),1)),INDEX('Cycle 10'!G$10:G$999,MATCH($A381,'Cycle 10'!$L$10:$L$999,0),1)),INDEX('Cycle 11'!G$10:G$999,MATCH($A381,'Cycle 11'!$L$10:$L$999,0),1)),""))</f>
        <v/>
      </c>
      <c r="I381">
        <f>IFERROR(IF(C381="",MAX(I$1:I380),IF(ROW(C$2)=ROW(C381),1,IF(ISERROR(VLOOKUP(C381,C$2:C380,1,FALSE)),MAX(I$1:I380)+1,MAX(I$1:I380)))),"")</f>
        <v>0</v>
      </c>
      <c r="J381" t="str">
        <f t="shared" si="42"/>
        <v/>
      </c>
      <c r="K381" t="str">
        <f t="shared" si="49"/>
        <v/>
      </c>
      <c r="L381" t="str">
        <f t="shared" si="49"/>
        <v/>
      </c>
      <c r="M381" t="str">
        <f t="shared" si="49"/>
        <v/>
      </c>
      <c r="N381" t="str">
        <f t="shared" si="49"/>
        <v/>
      </c>
      <c r="O381" t="str">
        <f t="shared" si="49"/>
        <v/>
      </c>
      <c r="P381" t="str">
        <f t="shared" si="49"/>
        <v/>
      </c>
      <c r="Q381" t="str">
        <f t="shared" si="49"/>
        <v/>
      </c>
      <c r="R381" t="str">
        <f t="shared" si="49"/>
        <v/>
      </c>
      <c r="S381" t="str">
        <f t="shared" si="49"/>
        <v/>
      </c>
      <c r="T381" t="str">
        <f t="shared" si="49"/>
        <v/>
      </c>
      <c r="U381" t="str">
        <f t="shared" si="49"/>
        <v/>
      </c>
      <c r="V381" t="str">
        <f t="shared" si="49"/>
        <v/>
      </c>
      <c r="W381" t="str">
        <f t="shared" si="44"/>
        <v/>
      </c>
      <c r="X381">
        <f>IF(OR(H381="No",H381=""),0,IF(COUNTIFS(H$2:H381,"Yes",C$2:C381,C381)&gt;1,0,COUNTIFS(H$2:H381,"Yes",C$2:C381,C381)))+IF(X380=$X$1,0,X380)</f>
        <v>0</v>
      </c>
    </row>
    <row r="382" spans="1:24" x14ac:dyDescent="0.3">
      <c r="A382">
        <f>ROWS($A$2:$A382)</f>
        <v>381</v>
      </c>
      <c r="B382" t="str">
        <f>IF(ISERROR(VLOOKUP(A382,Summer!L$11:L$500,1,FALSE)),IF(ISERROR(VLOOKUP(A382,'Cycle 1'!L$11:L$500,1,FALSE)),IF(ISERROR(VLOOKUP(A382,'Cycle 2'!L$11:L$500,1,FALSE)),IF(ISERROR(VLOOKUP(A382,'Cycle 3'!L$11:L$500,1,FALSE)),IF(ISERROR(VLOOKUP(A382,'Cycle 4'!L$11:L$500,1,FALSE)),IF(ISERROR(VLOOKUP(A382,'Cycle 5'!L$11:L$500,1,FALSE)),IF(ISERROR(VLOOKUP(A382,'Cycle 6'!L$11:L$500,1,FALSE)),IF(ISERROR(VLOOKUP(A382,'Cycle 7'!L$11:L$500,1,FALSE)),IF(ISERROR(VLOOKUP(A382,'Cycle 8'!L$11:L$500,1,FALSE)),IF(ISERROR(VLOOKUP(A382,'Cycle 9'!L$11:L$500,1,FALSE)),IF(ISERROR(VLOOKUP(A382,'Cycle 10'!L$11:L$500,1,FALSE)),IF(ISERROR(VLOOKUP(A382,'Cycle 11'!L$11:L$500,1,FALSE)),"","Cycle 11"),"Cycle 10"),"Cycle 9"),"Cycle 8"),"Cycle 7"),"Cycle 6"),"Cycle 5"),"Cycle 4"),"Cycle 3"),"Cycle 2"),"Cycle 1"),"Summer")</f>
        <v/>
      </c>
      <c r="C382" t="str">
        <f>IF(IFERROR(IFERROR(IFERROR(IFERROR(IFERROR(IFERROR(IFERROR(IFERROR(IFERROR(IFERROR(IFERROR(IFERROR(INDEX(Summer!B$10:B$999,MATCH($A382,Summer!$L$10:$L$999,0),1),INDEX('Cycle 1'!B$10:B$999,MATCH($A382,'Cycle 1'!$L$10:$L$999,0),1)),INDEX('Cycle 2'!B$10:B$999,MATCH($A382,'Cycle 2'!$L$10:$L$999,0),1)),INDEX('Cycle 3'!B$10:B$999,MATCH($A382,'Cycle 3'!$L$10:$L$999,0),1)),INDEX('Cycle 4'!B$10:B$999,MATCH($A382,'Cycle 4'!$L$10:$L$999,0),1)),INDEX('Cycle 5'!B$10:B$999,MATCH($A382,'Cycle 5'!$L$10:$L$999,0),1)),INDEX('Cycle 6'!B$10:B$999,MATCH($A382,'Cycle 6'!$L$10:$L$999,0),1)),INDEX('Cycle 7'!B$10:B$999,MATCH($A382,'Cycle 7'!$L$10:$L$999,0),1)),INDEX('Cycle 8'!B$10:B$999,MATCH($A382,'Cycle 8'!$L$10:$L$999,0),1)),INDEX('Cycle 9'!B$10:B$999,MATCH($A382,'Cycle 9'!$L$10:$L$999,0),1)),INDEX('Cycle 10'!B$10:B$999,MATCH($A382,'Cycle 10'!$L$10:$L$999,0),1)),INDEX('Cycle 11'!B$10:B$999,MATCH($A382,'Cycle 11'!$L$10:$L$999,0),1)),"")="","",IFERROR(IFERROR(IFERROR(IFERROR(IFERROR(IFERROR(IFERROR(IFERROR(IFERROR(IFERROR(IFERROR(IFERROR(INDEX(Summer!B$10:B$999,MATCH($A382,Summer!$L$10:$L$999,0),1),INDEX('Cycle 1'!B$10:B$999,MATCH($A382,'Cycle 1'!$L$10:$L$999,0),1)),INDEX('Cycle 2'!B$10:B$999,MATCH($A382,'Cycle 2'!$L$10:$L$999,0),1)),INDEX('Cycle 3'!B$10:B$999,MATCH($A382,'Cycle 3'!$L$10:$L$999,0),1)),INDEX('Cycle 4'!B$10:B$999,MATCH($A382,'Cycle 4'!$L$10:$L$999,0),1)),INDEX('Cycle 5'!B$10:B$999,MATCH($A382,'Cycle 5'!$L$10:$L$999,0),1)),INDEX('Cycle 6'!B$10:B$999,MATCH($A382,'Cycle 6'!$L$10:$L$999,0),1)),INDEX('Cycle 7'!B$10:B$999,MATCH($A382,'Cycle 7'!$L$10:$L$999,0),1)),INDEX('Cycle 8'!B$10:B$999,MATCH($A382,'Cycle 8'!$L$10:$L$999,0),1)),INDEX('Cycle 9'!B$10:B$999,MATCH($A382,'Cycle 9'!$L$10:$L$999,0),1)),INDEX('Cycle 10'!B$10:B$999,MATCH($A382,'Cycle 10'!$L$10:$L$999,0),1)),INDEX('Cycle 11'!B$10:B$999,MATCH($A382,'Cycle 11'!$L$10:$L$999,0),1)),""))</f>
        <v/>
      </c>
      <c r="D382" t="str">
        <f>IF(IFERROR(IFERROR(IFERROR(IFERROR(IFERROR(IFERROR(IFERROR(IFERROR(IFERROR(IFERROR(IFERROR(IFERROR(INDEX(Summer!C$10:C$999,MATCH($A382,Summer!$L$10:$L$999,0),1),INDEX('Cycle 1'!C$10:C$999,MATCH($A382,'Cycle 1'!$L$10:$L$999,0),1)),INDEX('Cycle 2'!C$10:C$999,MATCH($A382,'Cycle 2'!$L$10:$L$999,0),1)),INDEX('Cycle 3'!C$10:C$999,MATCH($A382,'Cycle 3'!$L$10:$L$999,0),1)),INDEX('Cycle 4'!C$10:C$999,MATCH($A382,'Cycle 4'!$L$10:$L$999,0),1)),INDEX('Cycle 5'!C$10:C$999,MATCH($A382,'Cycle 5'!$L$10:$L$999,0),1)),INDEX('Cycle 6'!C$10:C$999,MATCH($A382,'Cycle 6'!$L$10:$L$999,0),1)),INDEX('Cycle 7'!C$10:C$999,MATCH($A382,'Cycle 7'!$L$10:$L$999,0),1)),INDEX('Cycle 8'!C$10:C$999,MATCH($A382,'Cycle 8'!$L$10:$L$999,0),1)),INDEX('Cycle 9'!C$10:C$999,MATCH($A382,'Cycle 9'!$L$10:$L$999,0),1)),INDEX('Cycle 10'!C$10:C$999,MATCH($A382,'Cycle 10'!$L$10:$L$999,0),1)),INDEX('Cycle 11'!C$10:C$999,MATCH($A382,'Cycle 11'!$L$10:$L$999,0),1)),"")="","",IFERROR(IFERROR(IFERROR(IFERROR(IFERROR(IFERROR(IFERROR(IFERROR(IFERROR(IFERROR(IFERROR(IFERROR(INDEX(Summer!C$10:C$999,MATCH($A382,Summer!$L$10:$L$999,0),1),INDEX('Cycle 1'!C$10:C$999,MATCH($A382,'Cycle 1'!$L$10:$L$999,0),1)),INDEX('Cycle 2'!C$10:C$999,MATCH($A382,'Cycle 2'!$L$10:$L$999,0),1)),INDEX('Cycle 3'!C$10:C$999,MATCH($A382,'Cycle 3'!$L$10:$L$999,0),1)),INDEX('Cycle 4'!C$10:C$999,MATCH($A382,'Cycle 4'!$L$10:$L$999,0),1)),INDEX('Cycle 5'!C$10:C$999,MATCH($A382,'Cycle 5'!$L$10:$L$999,0),1)),INDEX('Cycle 6'!C$10:C$999,MATCH($A382,'Cycle 6'!$L$10:$L$999,0),1)),INDEX('Cycle 7'!C$10:C$999,MATCH($A382,'Cycle 7'!$L$10:$L$999,0),1)),INDEX('Cycle 8'!C$10:C$999,MATCH($A382,'Cycle 8'!$L$10:$L$999,0),1)),INDEX('Cycle 9'!C$10:C$999,MATCH($A382,'Cycle 9'!$L$10:$L$999,0),1)),INDEX('Cycle 10'!C$10:C$999,MATCH($A382,'Cycle 10'!$L$10:$L$999,0),1)),INDEX('Cycle 11'!C$10:C$999,MATCH($A382,'Cycle 11'!$L$10:$L$999,0),1)),""))</f>
        <v/>
      </c>
      <c r="E382" t="str">
        <f>IF(IFERROR(IFERROR(IFERROR(IFERROR(IFERROR(IFERROR(IFERROR(IFERROR(IFERROR(IFERROR(IFERROR(IFERROR(INDEX(Summer!D$10:D$999,MATCH($A382,Summer!$L$10:$L$999,0),1),INDEX('Cycle 1'!D$10:D$999,MATCH($A382,'Cycle 1'!$L$10:$L$999,0),1)),INDEX('Cycle 2'!D$10:D$999,MATCH($A382,'Cycle 2'!$L$10:$L$999,0),1)),INDEX('Cycle 3'!D$10:D$999,MATCH($A382,'Cycle 3'!$L$10:$L$999,0),1)),INDEX('Cycle 4'!D$10:D$999,MATCH($A382,'Cycle 4'!$L$10:$L$999,0),1)),INDEX('Cycle 5'!D$10:D$999,MATCH($A382,'Cycle 5'!$L$10:$L$999,0),1)),INDEX('Cycle 6'!D$10:D$999,MATCH($A382,'Cycle 6'!$L$10:$L$999,0),1)),INDEX('Cycle 7'!D$10:D$999,MATCH($A382,'Cycle 7'!$L$10:$L$999,0),1)),INDEX('Cycle 8'!D$10:D$999,MATCH($A382,'Cycle 8'!$L$10:$L$999,0),1)),INDEX('Cycle 9'!D$10:D$999,MATCH($A382,'Cycle 9'!$L$10:$L$999,0),1)),INDEX('Cycle 10'!D$10:D$999,MATCH($A382,'Cycle 10'!$L$10:$L$999,0),1)),INDEX('Cycle 11'!D$10:D$999,MATCH($A382,'Cycle 11'!$L$10:$L$999,0),1)),"")="","",IFERROR(IFERROR(IFERROR(IFERROR(IFERROR(IFERROR(IFERROR(IFERROR(IFERROR(IFERROR(IFERROR(IFERROR(INDEX(Summer!D$10:D$999,MATCH($A382,Summer!$L$10:$L$999,0),1),INDEX('Cycle 1'!D$10:D$999,MATCH($A382,'Cycle 1'!$L$10:$L$999,0),1)),INDEX('Cycle 2'!D$10:D$999,MATCH($A382,'Cycle 2'!$L$10:$L$999,0),1)),INDEX('Cycle 3'!D$10:D$999,MATCH($A382,'Cycle 3'!$L$10:$L$999,0),1)),INDEX('Cycle 4'!D$10:D$999,MATCH($A382,'Cycle 4'!$L$10:$L$999,0),1)),INDEX('Cycle 5'!D$10:D$999,MATCH($A382,'Cycle 5'!$L$10:$L$999,0),1)),INDEX('Cycle 6'!D$10:D$999,MATCH($A382,'Cycle 6'!$L$10:$L$999,0),1)),INDEX('Cycle 7'!D$10:D$999,MATCH($A382,'Cycle 7'!$L$10:$L$999,0),1)),INDEX('Cycle 8'!D$10:D$999,MATCH($A382,'Cycle 8'!$L$10:$L$999,0),1)),INDEX('Cycle 9'!D$10:D$999,MATCH($A382,'Cycle 9'!$L$10:$L$999,0),1)),INDEX('Cycle 10'!D$10:D$999,MATCH($A382,'Cycle 10'!$L$10:$L$999,0),1)),INDEX('Cycle 11'!D$10:D$999,MATCH($A382,'Cycle 11'!$L$10:$L$999,0),1)),""))</f>
        <v/>
      </c>
      <c r="F382" t="str">
        <f>IF(IFERROR(IFERROR(IFERROR(IFERROR(IFERROR(IFERROR(IFERROR(IFERROR(IFERROR(IFERROR(IFERROR(IFERROR(INDEX(Summer!E$10:E$999,MATCH($A382,Summer!$L$10:$L$999,0),1),INDEX('Cycle 1'!E$10:E$999,MATCH($A382,'Cycle 1'!$L$10:$L$999,0),1)),INDEX('Cycle 2'!E$10:E$999,MATCH($A382,'Cycle 2'!$L$10:$L$999,0),1)),INDEX('Cycle 3'!E$10:E$999,MATCH($A382,'Cycle 3'!$L$10:$L$999,0),1)),INDEX('Cycle 4'!E$10:E$999,MATCH($A382,'Cycle 4'!$L$10:$L$999,0),1)),INDEX('Cycle 5'!E$10:E$999,MATCH($A382,'Cycle 5'!$L$10:$L$999,0),1)),INDEX('Cycle 6'!E$10:E$999,MATCH($A382,'Cycle 6'!$L$10:$L$999,0),1)),INDEX('Cycle 7'!E$10:E$999,MATCH($A382,'Cycle 7'!$L$10:$L$999,0),1)),INDEX('Cycle 8'!E$10:E$999,MATCH($A382,'Cycle 8'!$L$10:$L$999,0),1)),INDEX('Cycle 9'!E$10:E$999,MATCH($A382,'Cycle 9'!$L$10:$L$999,0),1)),INDEX('Cycle 10'!E$10:E$999,MATCH($A382,'Cycle 10'!$L$10:$L$999,0),1)),INDEX('Cycle 11'!E$10:E$999,MATCH($A382,'Cycle 11'!$L$10:$L$999,0),1)),"")="","",IFERROR(IFERROR(IFERROR(IFERROR(IFERROR(IFERROR(IFERROR(IFERROR(IFERROR(IFERROR(IFERROR(IFERROR(INDEX(Summer!E$10:E$999,MATCH($A382,Summer!$L$10:$L$999,0),1),INDEX('Cycle 1'!E$10:E$999,MATCH($A382,'Cycle 1'!$L$10:$L$999,0),1)),INDEX('Cycle 2'!E$10:E$999,MATCH($A382,'Cycle 2'!$L$10:$L$999,0),1)),INDEX('Cycle 3'!E$10:E$999,MATCH($A382,'Cycle 3'!$L$10:$L$999,0),1)),INDEX('Cycle 4'!E$10:E$999,MATCH($A382,'Cycle 4'!$L$10:$L$999,0),1)),INDEX('Cycle 5'!E$10:E$999,MATCH($A382,'Cycle 5'!$L$10:$L$999,0),1)),INDEX('Cycle 6'!E$10:E$999,MATCH($A382,'Cycle 6'!$L$10:$L$999,0),1)),INDEX('Cycle 7'!E$10:E$999,MATCH($A382,'Cycle 7'!$L$10:$L$999,0),1)),INDEX('Cycle 8'!E$10:E$999,MATCH($A382,'Cycle 8'!$L$10:$L$999,0),1)),INDEX('Cycle 9'!E$10:E$999,MATCH($A382,'Cycle 9'!$L$10:$L$999,0),1)),INDEX('Cycle 10'!E$10:E$999,MATCH($A382,'Cycle 10'!$L$10:$L$999,0),1)),INDEX('Cycle 11'!E$10:E$999,MATCH($A382,'Cycle 11'!$L$10:$L$999,0),1)),""))</f>
        <v/>
      </c>
      <c r="G382" t="str">
        <f>IF(IFERROR(IFERROR(IFERROR(IFERROR(IFERROR(IFERROR(IFERROR(IFERROR(IFERROR(IFERROR(IFERROR(IFERROR(INDEX(Summer!F$10:F$999,MATCH($A382,Summer!$L$10:$L$999,0),1),INDEX('Cycle 1'!F$10:F$999,MATCH($A382,'Cycle 1'!$L$10:$L$999,0),1)),INDEX('Cycle 2'!F$10:F$999,MATCH($A382,'Cycle 2'!$L$10:$L$999,0),1)),INDEX('Cycle 3'!F$10:F$999,MATCH($A382,'Cycle 3'!$L$10:$L$999,0),1)),INDEX('Cycle 4'!F$10:F$999,MATCH($A382,'Cycle 4'!$L$10:$L$999,0),1)),INDEX('Cycle 5'!F$10:F$999,MATCH($A382,'Cycle 5'!$L$10:$L$999,0),1)),INDEX('Cycle 6'!F$10:F$999,MATCH($A382,'Cycle 6'!$L$10:$L$999,0),1)),INDEX('Cycle 7'!F$10:F$999,MATCH($A382,'Cycle 7'!$L$10:$L$999,0),1)),INDEX('Cycle 8'!F$10:F$999,MATCH($A382,'Cycle 8'!$L$10:$L$999,0),1)),INDEX('Cycle 9'!F$10:F$999,MATCH($A382,'Cycle 9'!$L$10:$L$999,0),1)),INDEX('Cycle 10'!F$10:F$999,MATCH($A382,'Cycle 10'!$L$10:$L$999,0),1)),INDEX('Cycle 11'!F$10:F$999,MATCH($A382,'Cycle 11'!$L$10:$L$999,0),1)),"")="","",IFERROR(IFERROR(IFERROR(IFERROR(IFERROR(IFERROR(IFERROR(IFERROR(IFERROR(IFERROR(IFERROR(IFERROR(INDEX(Summer!F$10:F$999,MATCH($A382,Summer!$L$10:$L$999,0),1),INDEX('Cycle 1'!F$10:F$999,MATCH($A382,'Cycle 1'!$L$10:$L$999,0),1)),INDEX('Cycle 2'!F$10:F$999,MATCH($A382,'Cycle 2'!$L$10:$L$999,0),1)),INDEX('Cycle 3'!F$10:F$999,MATCH($A382,'Cycle 3'!$L$10:$L$999,0),1)),INDEX('Cycle 4'!F$10:F$999,MATCH($A382,'Cycle 4'!$L$10:$L$999,0),1)),INDEX('Cycle 5'!F$10:F$999,MATCH($A382,'Cycle 5'!$L$10:$L$999,0),1)),INDEX('Cycle 6'!F$10:F$999,MATCH($A382,'Cycle 6'!$L$10:$L$999,0),1)),INDEX('Cycle 7'!F$10:F$999,MATCH($A382,'Cycle 7'!$L$10:$L$999,0),1)),INDEX('Cycle 8'!F$10:F$999,MATCH($A382,'Cycle 8'!$L$10:$L$999,0),1)),INDEX('Cycle 9'!F$10:F$999,MATCH($A382,'Cycle 9'!$L$10:$L$999,0),1)),INDEX('Cycle 10'!F$10:F$999,MATCH($A382,'Cycle 10'!$L$10:$L$999,0),1)),INDEX('Cycle 11'!F$10:F$999,MATCH($A382,'Cycle 11'!$L$10:$L$999,0),1)),""))</f>
        <v/>
      </c>
      <c r="H382" t="str">
        <f>IF(IFERROR(IFERROR(IFERROR(IFERROR(IFERROR(IFERROR(IFERROR(IFERROR(IFERROR(IFERROR(IFERROR(IFERROR(INDEX(Summer!G$10:G$999,MATCH($A382,Summer!$L$10:$L$999,0),1),INDEX('Cycle 1'!G$10:G$999,MATCH($A382,'Cycle 1'!$L$10:$L$999,0),1)),INDEX('Cycle 2'!G$10:G$999,MATCH($A382,'Cycle 2'!$L$10:$L$999,0),1)),INDEX('Cycle 3'!G$10:G$999,MATCH($A382,'Cycle 3'!$L$10:$L$999,0),1)),INDEX('Cycle 4'!G$10:G$999,MATCH($A382,'Cycle 4'!$L$10:$L$999,0),1)),INDEX('Cycle 5'!G$10:G$999,MATCH($A382,'Cycle 5'!$L$10:$L$999,0),1)),INDEX('Cycle 6'!G$10:G$999,MATCH($A382,'Cycle 6'!$L$10:$L$999,0),1)),INDEX('Cycle 7'!G$10:G$999,MATCH($A382,'Cycle 7'!$L$10:$L$999,0),1)),INDEX('Cycle 8'!G$10:G$999,MATCH($A382,'Cycle 8'!$L$10:$L$999,0),1)),INDEX('Cycle 9'!G$10:G$999,MATCH($A382,'Cycle 9'!$L$10:$L$999,0),1)),INDEX('Cycle 10'!G$10:G$999,MATCH($A382,'Cycle 10'!$L$10:$L$999,0),1)),INDEX('Cycle 11'!G$10:G$999,MATCH($A382,'Cycle 11'!$L$10:$L$999,0),1)),"")="","",IFERROR(IFERROR(IFERROR(IFERROR(IFERROR(IFERROR(IFERROR(IFERROR(IFERROR(IFERROR(IFERROR(IFERROR(INDEX(Summer!G$10:G$999,MATCH($A382,Summer!$L$10:$L$999,0),1),INDEX('Cycle 1'!G$10:G$999,MATCH($A382,'Cycle 1'!$L$10:$L$999,0),1)),INDEX('Cycle 2'!G$10:G$999,MATCH($A382,'Cycle 2'!$L$10:$L$999,0),1)),INDEX('Cycle 3'!G$10:G$999,MATCH($A382,'Cycle 3'!$L$10:$L$999,0),1)),INDEX('Cycle 4'!G$10:G$999,MATCH($A382,'Cycle 4'!$L$10:$L$999,0),1)),INDEX('Cycle 5'!G$10:G$999,MATCH($A382,'Cycle 5'!$L$10:$L$999,0),1)),INDEX('Cycle 6'!G$10:G$999,MATCH($A382,'Cycle 6'!$L$10:$L$999,0),1)),INDEX('Cycle 7'!G$10:G$999,MATCH($A382,'Cycle 7'!$L$10:$L$999,0),1)),INDEX('Cycle 8'!G$10:G$999,MATCH($A382,'Cycle 8'!$L$10:$L$999,0),1)),INDEX('Cycle 9'!G$10:G$999,MATCH($A382,'Cycle 9'!$L$10:$L$999,0),1)),INDEX('Cycle 10'!G$10:G$999,MATCH($A382,'Cycle 10'!$L$10:$L$999,0),1)),INDEX('Cycle 11'!G$10:G$999,MATCH($A382,'Cycle 11'!$L$10:$L$999,0),1)),""))</f>
        <v/>
      </c>
      <c r="I382">
        <f>IFERROR(IF(C382="",MAX(I$1:I381),IF(ROW(C$2)=ROW(C382),1,IF(ISERROR(VLOOKUP(C382,C$2:C381,1,FALSE)),MAX(I$1:I381)+1,MAX(I$1:I381)))),"")</f>
        <v>0</v>
      </c>
      <c r="J382" t="str">
        <f t="shared" si="42"/>
        <v/>
      </c>
      <c r="K382" t="str">
        <f t="shared" ref="K382:V391" si="50">IF($H382="","",COUNTIFS($C:$C,$C382,$H:$H,"Yes",$B:$B,SUBSTITUTE(K$1,"MH_","")))</f>
        <v/>
      </c>
      <c r="L382" t="str">
        <f t="shared" si="50"/>
        <v/>
      </c>
      <c r="M382" t="str">
        <f t="shared" si="50"/>
        <v/>
      </c>
      <c r="N382" t="str">
        <f t="shared" si="50"/>
        <v/>
      </c>
      <c r="O382" t="str">
        <f t="shared" si="50"/>
        <v/>
      </c>
      <c r="P382" t="str">
        <f t="shared" si="50"/>
        <v/>
      </c>
      <c r="Q382" t="str">
        <f t="shared" si="50"/>
        <v/>
      </c>
      <c r="R382" t="str">
        <f t="shared" si="50"/>
        <v/>
      </c>
      <c r="S382" t="str">
        <f t="shared" si="50"/>
        <v/>
      </c>
      <c r="T382" t="str">
        <f t="shared" si="50"/>
        <v/>
      </c>
      <c r="U382" t="str">
        <f t="shared" si="50"/>
        <v/>
      </c>
      <c r="V382" t="str">
        <f t="shared" si="50"/>
        <v/>
      </c>
      <c r="W382" t="str">
        <f t="shared" si="44"/>
        <v/>
      </c>
      <c r="X382">
        <f>IF(OR(H382="No",H382=""),0,IF(COUNTIFS(H$2:H382,"Yes",C$2:C382,C382)&gt;1,0,COUNTIFS(H$2:H382,"Yes",C$2:C382,C382)))+IF(X381=$X$1,0,X381)</f>
        <v>0</v>
      </c>
    </row>
    <row r="383" spans="1:24" x14ac:dyDescent="0.3">
      <c r="A383">
        <f>ROWS($A$2:$A383)</f>
        <v>382</v>
      </c>
      <c r="B383" t="str">
        <f>IF(ISERROR(VLOOKUP(A383,Summer!L$11:L$500,1,FALSE)),IF(ISERROR(VLOOKUP(A383,'Cycle 1'!L$11:L$500,1,FALSE)),IF(ISERROR(VLOOKUP(A383,'Cycle 2'!L$11:L$500,1,FALSE)),IF(ISERROR(VLOOKUP(A383,'Cycle 3'!L$11:L$500,1,FALSE)),IF(ISERROR(VLOOKUP(A383,'Cycle 4'!L$11:L$500,1,FALSE)),IF(ISERROR(VLOOKUP(A383,'Cycle 5'!L$11:L$500,1,FALSE)),IF(ISERROR(VLOOKUP(A383,'Cycle 6'!L$11:L$500,1,FALSE)),IF(ISERROR(VLOOKUP(A383,'Cycle 7'!L$11:L$500,1,FALSE)),IF(ISERROR(VLOOKUP(A383,'Cycle 8'!L$11:L$500,1,FALSE)),IF(ISERROR(VLOOKUP(A383,'Cycle 9'!L$11:L$500,1,FALSE)),IF(ISERROR(VLOOKUP(A383,'Cycle 10'!L$11:L$500,1,FALSE)),IF(ISERROR(VLOOKUP(A383,'Cycle 11'!L$11:L$500,1,FALSE)),"","Cycle 11"),"Cycle 10"),"Cycle 9"),"Cycle 8"),"Cycle 7"),"Cycle 6"),"Cycle 5"),"Cycle 4"),"Cycle 3"),"Cycle 2"),"Cycle 1"),"Summer")</f>
        <v/>
      </c>
      <c r="C383" t="str">
        <f>IF(IFERROR(IFERROR(IFERROR(IFERROR(IFERROR(IFERROR(IFERROR(IFERROR(IFERROR(IFERROR(IFERROR(IFERROR(INDEX(Summer!B$10:B$999,MATCH($A383,Summer!$L$10:$L$999,0),1),INDEX('Cycle 1'!B$10:B$999,MATCH($A383,'Cycle 1'!$L$10:$L$999,0),1)),INDEX('Cycle 2'!B$10:B$999,MATCH($A383,'Cycle 2'!$L$10:$L$999,0),1)),INDEX('Cycle 3'!B$10:B$999,MATCH($A383,'Cycle 3'!$L$10:$L$999,0),1)),INDEX('Cycle 4'!B$10:B$999,MATCH($A383,'Cycle 4'!$L$10:$L$999,0),1)),INDEX('Cycle 5'!B$10:B$999,MATCH($A383,'Cycle 5'!$L$10:$L$999,0),1)),INDEX('Cycle 6'!B$10:B$999,MATCH($A383,'Cycle 6'!$L$10:$L$999,0),1)),INDEX('Cycle 7'!B$10:B$999,MATCH($A383,'Cycle 7'!$L$10:$L$999,0),1)),INDEX('Cycle 8'!B$10:B$999,MATCH($A383,'Cycle 8'!$L$10:$L$999,0),1)),INDEX('Cycle 9'!B$10:B$999,MATCH($A383,'Cycle 9'!$L$10:$L$999,0),1)),INDEX('Cycle 10'!B$10:B$999,MATCH($A383,'Cycle 10'!$L$10:$L$999,0),1)),INDEX('Cycle 11'!B$10:B$999,MATCH($A383,'Cycle 11'!$L$10:$L$999,0),1)),"")="","",IFERROR(IFERROR(IFERROR(IFERROR(IFERROR(IFERROR(IFERROR(IFERROR(IFERROR(IFERROR(IFERROR(IFERROR(INDEX(Summer!B$10:B$999,MATCH($A383,Summer!$L$10:$L$999,0),1),INDEX('Cycle 1'!B$10:B$999,MATCH($A383,'Cycle 1'!$L$10:$L$999,0),1)),INDEX('Cycle 2'!B$10:B$999,MATCH($A383,'Cycle 2'!$L$10:$L$999,0),1)),INDEX('Cycle 3'!B$10:B$999,MATCH($A383,'Cycle 3'!$L$10:$L$999,0),1)),INDEX('Cycle 4'!B$10:B$999,MATCH($A383,'Cycle 4'!$L$10:$L$999,0),1)),INDEX('Cycle 5'!B$10:B$999,MATCH($A383,'Cycle 5'!$L$10:$L$999,0),1)),INDEX('Cycle 6'!B$10:B$999,MATCH($A383,'Cycle 6'!$L$10:$L$999,0),1)),INDEX('Cycle 7'!B$10:B$999,MATCH($A383,'Cycle 7'!$L$10:$L$999,0),1)),INDEX('Cycle 8'!B$10:B$999,MATCH($A383,'Cycle 8'!$L$10:$L$999,0),1)),INDEX('Cycle 9'!B$10:B$999,MATCH($A383,'Cycle 9'!$L$10:$L$999,0),1)),INDEX('Cycle 10'!B$10:B$999,MATCH($A383,'Cycle 10'!$L$10:$L$999,0),1)),INDEX('Cycle 11'!B$10:B$999,MATCH($A383,'Cycle 11'!$L$10:$L$999,0),1)),""))</f>
        <v/>
      </c>
      <c r="D383" t="str">
        <f>IF(IFERROR(IFERROR(IFERROR(IFERROR(IFERROR(IFERROR(IFERROR(IFERROR(IFERROR(IFERROR(IFERROR(IFERROR(INDEX(Summer!C$10:C$999,MATCH($A383,Summer!$L$10:$L$999,0),1),INDEX('Cycle 1'!C$10:C$999,MATCH($A383,'Cycle 1'!$L$10:$L$999,0),1)),INDEX('Cycle 2'!C$10:C$999,MATCH($A383,'Cycle 2'!$L$10:$L$999,0),1)),INDEX('Cycle 3'!C$10:C$999,MATCH($A383,'Cycle 3'!$L$10:$L$999,0),1)),INDEX('Cycle 4'!C$10:C$999,MATCH($A383,'Cycle 4'!$L$10:$L$999,0),1)),INDEX('Cycle 5'!C$10:C$999,MATCH($A383,'Cycle 5'!$L$10:$L$999,0),1)),INDEX('Cycle 6'!C$10:C$999,MATCH($A383,'Cycle 6'!$L$10:$L$999,0),1)),INDEX('Cycle 7'!C$10:C$999,MATCH($A383,'Cycle 7'!$L$10:$L$999,0),1)),INDEX('Cycle 8'!C$10:C$999,MATCH($A383,'Cycle 8'!$L$10:$L$999,0),1)),INDEX('Cycle 9'!C$10:C$999,MATCH($A383,'Cycle 9'!$L$10:$L$999,0),1)),INDEX('Cycle 10'!C$10:C$999,MATCH($A383,'Cycle 10'!$L$10:$L$999,0),1)),INDEX('Cycle 11'!C$10:C$999,MATCH($A383,'Cycle 11'!$L$10:$L$999,0),1)),"")="","",IFERROR(IFERROR(IFERROR(IFERROR(IFERROR(IFERROR(IFERROR(IFERROR(IFERROR(IFERROR(IFERROR(IFERROR(INDEX(Summer!C$10:C$999,MATCH($A383,Summer!$L$10:$L$999,0),1),INDEX('Cycle 1'!C$10:C$999,MATCH($A383,'Cycle 1'!$L$10:$L$999,0),1)),INDEX('Cycle 2'!C$10:C$999,MATCH($A383,'Cycle 2'!$L$10:$L$999,0),1)),INDEX('Cycle 3'!C$10:C$999,MATCH($A383,'Cycle 3'!$L$10:$L$999,0),1)),INDEX('Cycle 4'!C$10:C$999,MATCH($A383,'Cycle 4'!$L$10:$L$999,0),1)),INDEX('Cycle 5'!C$10:C$999,MATCH($A383,'Cycle 5'!$L$10:$L$999,0),1)),INDEX('Cycle 6'!C$10:C$999,MATCH($A383,'Cycle 6'!$L$10:$L$999,0),1)),INDEX('Cycle 7'!C$10:C$999,MATCH($A383,'Cycle 7'!$L$10:$L$999,0),1)),INDEX('Cycle 8'!C$10:C$999,MATCH($A383,'Cycle 8'!$L$10:$L$999,0),1)),INDEX('Cycle 9'!C$10:C$999,MATCH($A383,'Cycle 9'!$L$10:$L$999,0),1)),INDEX('Cycle 10'!C$10:C$999,MATCH($A383,'Cycle 10'!$L$10:$L$999,0),1)),INDEX('Cycle 11'!C$10:C$999,MATCH($A383,'Cycle 11'!$L$10:$L$999,0),1)),""))</f>
        <v/>
      </c>
      <c r="E383" t="str">
        <f>IF(IFERROR(IFERROR(IFERROR(IFERROR(IFERROR(IFERROR(IFERROR(IFERROR(IFERROR(IFERROR(IFERROR(IFERROR(INDEX(Summer!D$10:D$999,MATCH($A383,Summer!$L$10:$L$999,0),1),INDEX('Cycle 1'!D$10:D$999,MATCH($A383,'Cycle 1'!$L$10:$L$999,0),1)),INDEX('Cycle 2'!D$10:D$999,MATCH($A383,'Cycle 2'!$L$10:$L$999,0),1)),INDEX('Cycle 3'!D$10:D$999,MATCH($A383,'Cycle 3'!$L$10:$L$999,0),1)),INDEX('Cycle 4'!D$10:D$999,MATCH($A383,'Cycle 4'!$L$10:$L$999,0),1)),INDEX('Cycle 5'!D$10:D$999,MATCH($A383,'Cycle 5'!$L$10:$L$999,0),1)),INDEX('Cycle 6'!D$10:D$999,MATCH($A383,'Cycle 6'!$L$10:$L$999,0),1)),INDEX('Cycle 7'!D$10:D$999,MATCH($A383,'Cycle 7'!$L$10:$L$999,0),1)),INDEX('Cycle 8'!D$10:D$999,MATCH($A383,'Cycle 8'!$L$10:$L$999,0),1)),INDEX('Cycle 9'!D$10:D$999,MATCH($A383,'Cycle 9'!$L$10:$L$999,0),1)),INDEX('Cycle 10'!D$10:D$999,MATCH($A383,'Cycle 10'!$L$10:$L$999,0),1)),INDEX('Cycle 11'!D$10:D$999,MATCH($A383,'Cycle 11'!$L$10:$L$999,0),1)),"")="","",IFERROR(IFERROR(IFERROR(IFERROR(IFERROR(IFERROR(IFERROR(IFERROR(IFERROR(IFERROR(IFERROR(IFERROR(INDEX(Summer!D$10:D$999,MATCH($A383,Summer!$L$10:$L$999,0),1),INDEX('Cycle 1'!D$10:D$999,MATCH($A383,'Cycle 1'!$L$10:$L$999,0),1)),INDEX('Cycle 2'!D$10:D$999,MATCH($A383,'Cycle 2'!$L$10:$L$999,0),1)),INDEX('Cycle 3'!D$10:D$999,MATCH($A383,'Cycle 3'!$L$10:$L$999,0),1)),INDEX('Cycle 4'!D$10:D$999,MATCH($A383,'Cycle 4'!$L$10:$L$999,0),1)),INDEX('Cycle 5'!D$10:D$999,MATCH($A383,'Cycle 5'!$L$10:$L$999,0),1)),INDEX('Cycle 6'!D$10:D$999,MATCH($A383,'Cycle 6'!$L$10:$L$999,0),1)),INDEX('Cycle 7'!D$10:D$999,MATCH($A383,'Cycle 7'!$L$10:$L$999,0),1)),INDEX('Cycle 8'!D$10:D$999,MATCH($A383,'Cycle 8'!$L$10:$L$999,0),1)),INDEX('Cycle 9'!D$10:D$999,MATCH($A383,'Cycle 9'!$L$10:$L$999,0),1)),INDEX('Cycle 10'!D$10:D$999,MATCH($A383,'Cycle 10'!$L$10:$L$999,0),1)),INDEX('Cycle 11'!D$10:D$999,MATCH($A383,'Cycle 11'!$L$10:$L$999,0),1)),""))</f>
        <v/>
      </c>
      <c r="F383" t="str">
        <f>IF(IFERROR(IFERROR(IFERROR(IFERROR(IFERROR(IFERROR(IFERROR(IFERROR(IFERROR(IFERROR(IFERROR(IFERROR(INDEX(Summer!E$10:E$999,MATCH($A383,Summer!$L$10:$L$999,0),1),INDEX('Cycle 1'!E$10:E$999,MATCH($A383,'Cycle 1'!$L$10:$L$999,0),1)),INDEX('Cycle 2'!E$10:E$999,MATCH($A383,'Cycle 2'!$L$10:$L$999,0),1)),INDEX('Cycle 3'!E$10:E$999,MATCH($A383,'Cycle 3'!$L$10:$L$999,0),1)),INDEX('Cycle 4'!E$10:E$999,MATCH($A383,'Cycle 4'!$L$10:$L$999,0),1)),INDEX('Cycle 5'!E$10:E$999,MATCH($A383,'Cycle 5'!$L$10:$L$999,0),1)),INDEX('Cycle 6'!E$10:E$999,MATCH($A383,'Cycle 6'!$L$10:$L$999,0),1)),INDEX('Cycle 7'!E$10:E$999,MATCH($A383,'Cycle 7'!$L$10:$L$999,0),1)),INDEX('Cycle 8'!E$10:E$999,MATCH($A383,'Cycle 8'!$L$10:$L$999,0),1)),INDEX('Cycle 9'!E$10:E$999,MATCH($A383,'Cycle 9'!$L$10:$L$999,0),1)),INDEX('Cycle 10'!E$10:E$999,MATCH($A383,'Cycle 10'!$L$10:$L$999,0),1)),INDEX('Cycle 11'!E$10:E$999,MATCH($A383,'Cycle 11'!$L$10:$L$999,0),1)),"")="","",IFERROR(IFERROR(IFERROR(IFERROR(IFERROR(IFERROR(IFERROR(IFERROR(IFERROR(IFERROR(IFERROR(IFERROR(INDEX(Summer!E$10:E$999,MATCH($A383,Summer!$L$10:$L$999,0),1),INDEX('Cycle 1'!E$10:E$999,MATCH($A383,'Cycle 1'!$L$10:$L$999,0),1)),INDEX('Cycle 2'!E$10:E$999,MATCH($A383,'Cycle 2'!$L$10:$L$999,0),1)),INDEX('Cycle 3'!E$10:E$999,MATCH($A383,'Cycle 3'!$L$10:$L$999,0),1)),INDEX('Cycle 4'!E$10:E$999,MATCH($A383,'Cycle 4'!$L$10:$L$999,0),1)),INDEX('Cycle 5'!E$10:E$999,MATCH($A383,'Cycle 5'!$L$10:$L$999,0),1)),INDEX('Cycle 6'!E$10:E$999,MATCH($A383,'Cycle 6'!$L$10:$L$999,0),1)),INDEX('Cycle 7'!E$10:E$999,MATCH($A383,'Cycle 7'!$L$10:$L$999,0),1)),INDEX('Cycle 8'!E$10:E$999,MATCH($A383,'Cycle 8'!$L$10:$L$999,0),1)),INDEX('Cycle 9'!E$10:E$999,MATCH($A383,'Cycle 9'!$L$10:$L$999,0),1)),INDEX('Cycle 10'!E$10:E$999,MATCH($A383,'Cycle 10'!$L$10:$L$999,0),1)),INDEX('Cycle 11'!E$10:E$999,MATCH($A383,'Cycle 11'!$L$10:$L$999,0),1)),""))</f>
        <v/>
      </c>
      <c r="G383" t="str">
        <f>IF(IFERROR(IFERROR(IFERROR(IFERROR(IFERROR(IFERROR(IFERROR(IFERROR(IFERROR(IFERROR(IFERROR(IFERROR(INDEX(Summer!F$10:F$999,MATCH($A383,Summer!$L$10:$L$999,0),1),INDEX('Cycle 1'!F$10:F$999,MATCH($A383,'Cycle 1'!$L$10:$L$999,0),1)),INDEX('Cycle 2'!F$10:F$999,MATCH($A383,'Cycle 2'!$L$10:$L$999,0),1)),INDEX('Cycle 3'!F$10:F$999,MATCH($A383,'Cycle 3'!$L$10:$L$999,0),1)),INDEX('Cycle 4'!F$10:F$999,MATCH($A383,'Cycle 4'!$L$10:$L$999,0),1)),INDEX('Cycle 5'!F$10:F$999,MATCH($A383,'Cycle 5'!$L$10:$L$999,0),1)),INDEX('Cycle 6'!F$10:F$999,MATCH($A383,'Cycle 6'!$L$10:$L$999,0),1)),INDEX('Cycle 7'!F$10:F$999,MATCH($A383,'Cycle 7'!$L$10:$L$999,0),1)),INDEX('Cycle 8'!F$10:F$999,MATCH($A383,'Cycle 8'!$L$10:$L$999,0),1)),INDEX('Cycle 9'!F$10:F$999,MATCH($A383,'Cycle 9'!$L$10:$L$999,0),1)),INDEX('Cycle 10'!F$10:F$999,MATCH($A383,'Cycle 10'!$L$10:$L$999,0),1)),INDEX('Cycle 11'!F$10:F$999,MATCH($A383,'Cycle 11'!$L$10:$L$999,0),1)),"")="","",IFERROR(IFERROR(IFERROR(IFERROR(IFERROR(IFERROR(IFERROR(IFERROR(IFERROR(IFERROR(IFERROR(IFERROR(INDEX(Summer!F$10:F$999,MATCH($A383,Summer!$L$10:$L$999,0),1),INDEX('Cycle 1'!F$10:F$999,MATCH($A383,'Cycle 1'!$L$10:$L$999,0),1)),INDEX('Cycle 2'!F$10:F$999,MATCH($A383,'Cycle 2'!$L$10:$L$999,0),1)),INDEX('Cycle 3'!F$10:F$999,MATCH($A383,'Cycle 3'!$L$10:$L$999,0),1)),INDEX('Cycle 4'!F$10:F$999,MATCH($A383,'Cycle 4'!$L$10:$L$999,0),1)),INDEX('Cycle 5'!F$10:F$999,MATCH($A383,'Cycle 5'!$L$10:$L$999,0),1)),INDEX('Cycle 6'!F$10:F$999,MATCH($A383,'Cycle 6'!$L$10:$L$999,0),1)),INDEX('Cycle 7'!F$10:F$999,MATCH($A383,'Cycle 7'!$L$10:$L$999,0),1)),INDEX('Cycle 8'!F$10:F$999,MATCH($A383,'Cycle 8'!$L$10:$L$999,0),1)),INDEX('Cycle 9'!F$10:F$999,MATCH($A383,'Cycle 9'!$L$10:$L$999,0),1)),INDEX('Cycle 10'!F$10:F$999,MATCH($A383,'Cycle 10'!$L$10:$L$999,0),1)),INDEX('Cycle 11'!F$10:F$999,MATCH($A383,'Cycle 11'!$L$10:$L$999,0),1)),""))</f>
        <v/>
      </c>
      <c r="H383" t="str">
        <f>IF(IFERROR(IFERROR(IFERROR(IFERROR(IFERROR(IFERROR(IFERROR(IFERROR(IFERROR(IFERROR(IFERROR(IFERROR(INDEX(Summer!G$10:G$999,MATCH($A383,Summer!$L$10:$L$999,0),1),INDEX('Cycle 1'!G$10:G$999,MATCH($A383,'Cycle 1'!$L$10:$L$999,0),1)),INDEX('Cycle 2'!G$10:G$999,MATCH($A383,'Cycle 2'!$L$10:$L$999,0),1)),INDEX('Cycle 3'!G$10:G$999,MATCH($A383,'Cycle 3'!$L$10:$L$999,0),1)),INDEX('Cycle 4'!G$10:G$999,MATCH($A383,'Cycle 4'!$L$10:$L$999,0),1)),INDEX('Cycle 5'!G$10:G$999,MATCH($A383,'Cycle 5'!$L$10:$L$999,0),1)),INDEX('Cycle 6'!G$10:G$999,MATCH($A383,'Cycle 6'!$L$10:$L$999,0),1)),INDEX('Cycle 7'!G$10:G$999,MATCH($A383,'Cycle 7'!$L$10:$L$999,0),1)),INDEX('Cycle 8'!G$10:G$999,MATCH($A383,'Cycle 8'!$L$10:$L$999,0),1)),INDEX('Cycle 9'!G$10:G$999,MATCH($A383,'Cycle 9'!$L$10:$L$999,0),1)),INDEX('Cycle 10'!G$10:G$999,MATCH($A383,'Cycle 10'!$L$10:$L$999,0),1)),INDEX('Cycle 11'!G$10:G$999,MATCH($A383,'Cycle 11'!$L$10:$L$999,0),1)),"")="","",IFERROR(IFERROR(IFERROR(IFERROR(IFERROR(IFERROR(IFERROR(IFERROR(IFERROR(IFERROR(IFERROR(IFERROR(INDEX(Summer!G$10:G$999,MATCH($A383,Summer!$L$10:$L$999,0),1),INDEX('Cycle 1'!G$10:G$999,MATCH($A383,'Cycle 1'!$L$10:$L$999,0),1)),INDEX('Cycle 2'!G$10:G$999,MATCH($A383,'Cycle 2'!$L$10:$L$999,0),1)),INDEX('Cycle 3'!G$10:G$999,MATCH($A383,'Cycle 3'!$L$10:$L$999,0),1)),INDEX('Cycle 4'!G$10:G$999,MATCH($A383,'Cycle 4'!$L$10:$L$999,0),1)),INDEX('Cycle 5'!G$10:G$999,MATCH($A383,'Cycle 5'!$L$10:$L$999,0),1)),INDEX('Cycle 6'!G$10:G$999,MATCH($A383,'Cycle 6'!$L$10:$L$999,0),1)),INDEX('Cycle 7'!G$10:G$999,MATCH($A383,'Cycle 7'!$L$10:$L$999,0),1)),INDEX('Cycle 8'!G$10:G$999,MATCH($A383,'Cycle 8'!$L$10:$L$999,0),1)),INDEX('Cycle 9'!G$10:G$999,MATCH($A383,'Cycle 9'!$L$10:$L$999,0),1)),INDEX('Cycle 10'!G$10:G$999,MATCH($A383,'Cycle 10'!$L$10:$L$999,0),1)),INDEX('Cycle 11'!G$10:G$999,MATCH($A383,'Cycle 11'!$L$10:$L$999,0),1)),""))</f>
        <v/>
      </c>
      <c r="I383">
        <f>IFERROR(IF(C383="",MAX(I$1:I382),IF(ROW(C$2)=ROW(C383),1,IF(ISERROR(VLOOKUP(C383,C$2:C382,1,FALSE)),MAX(I$1:I382)+1,MAX(I$1:I382)))),"")</f>
        <v>0</v>
      </c>
      <c r="J383" t="str">
        <f t="shared" si="42"/>
        <v/>
      </c>
      <c r="K383" t="str">
        <f t="shared" si="50"/>
        <v/>
      </c>
      <c r="L383" t="str">
        <f t="shared" si="50"/>
        <v/>
      </c>
      <c r="M383" t="str">
        <f t="shared" si="50"/>
        <v/>
      </c>
      <c r="N383" t="str">
        <f t="shared" si="50"/>
        <v/>
      </c>
      <c r="O383" t="str">
        <f t="shared" si="50"/>
        <v/>
      </c>
      <c r="P383" t="str">
        <f t="shared" si="50"/>
        <v/>
      </c>
      <c r="Q383" t="str">
        <f t="shared" si="50"/>
        <v/>
      </c>
      <c r="R383" t="str">
        <f t="shared" si="50"/>
        <v/>
      </c>
      <c r="S383" t="str">
        <f t="shared" si="50"/>
        <v/>
      </c>
      <c r="T383" t="str">
        <f t="shared" si="50"/>
        <v/>
      </c>
      <c r="U383" t="str">
        <f t="shared" si="50"/>
        <v/>
      </c>
      <c r="V383" t="str">
        <f t="shared" si="50"/>
        <v/>
      </c>
      <c r="W383" t="str">
        <f t="shared" si="44"/>
        <v/>
      </c>
      <c r="X383">
        <f>IF(OR(H383="No",H383=""),0,IF(COUNTIFS(H$2:H383,"Yes",C$2:C383,C383)&gt;1,0,COUNTIFS(H$2:H383,"Yes",C$2:C383,C383)))+IF(X382=$X$1,0,X382)</f>
        <v>0</v>
      </c>
    </row>
    <row r="384" spans="1:24" x14ac:dyDescent="0.3">
      <c r="A384">
        <f>ROWS($A$2:$A384)</f>
        <v>383</v>
      </c>
      <c r="B384" t="str">
        <f>IF(ISERROR(VLOOKUP(A384,Summer!L$11:L$500,1,FALSE)),IF(ISERROR(VLOOKUP(A384,'Cycle 1'!L$11:L$500,1,FALSE)),IF(ISERROR(VLOOKUP(A384,'Cycle 2'!L$11:L$500,1,FALSE)),IF(ISERROR(VLOOKUP(A384,'Cycle 3'!L$11:L$500,1,FALSE)),IF(ISERROR(VLOOKUP(A384,'Cycle 4'!L$11:L$500,1,FALSE)),IF(ISERROR(VLOOKUP(A384,'Cycle 5'!L$11:L$500,1,FALSE)),IF(ISERROR(VLOOKUP(A384,'Cycle 6'!L$11:L$500,1,FALSE)),IF(ISERROR(VLOOKUP(A384,'Cycle 7'!L$11:L$500,1,FALSE)),IF(ISERROR(VLOOKUP(A384,'Cycle 8'!L$11:L$500,1,FALSE)),IF(ISERROR(VLOOKUP(A384,'Cycle 9'!L$11:L$500,1,FALSE)),IF(ISERROR(VLOOKUP(A384,'Cycle 10'!L$11:L$500,1,FALSE)),IF(ISERROR(VLOOKUP(A384,'Cycle 11'!L$11:L$500,1,FALSE)),"","Cycle 11"),"Cycle 10"),"Cycle 9"),"Cycle 8"),"Cycle 7"),"Cycle 6"),"Cycle 5"),"Cycle 4"),"Cycle 3"),"Cycle 2"),"Cycle 1"),"Summer")</f>
        <v/>
      </c>
      <c r="C384" t="str">
        <f>IF(IFERROR(IFERROR(IFERROR(IFERROR(IFERROR(IFERROR(IFERROR(IFERROR(IFERROR(IFERROR(IFERROR(IFERROR(INDEX(Summer!B$10:B$999,MATCH($A384,Summer!$L$10:$L$999,0),1),INDEX('Cycle 1'!B$10:B$999,MATCH($A384,'Cycle 1'!$L$10:$L$999,0),1)),INDEX('Cycle 2'!B$10:B$999,MATCH($A384,'Cycle 2'!$L$10:$L$999,0),1)),INDEX('Cycle 3'!B$10:B$999,MATCH($A384,'Cycle 3'!$L$10:$L$999,0),1)),INDEX('Cycle 4'!B$10:B$999,MATCH($A384,'Cycle 4'!$L$10:$L$999,0),1)),INDEX('Cycle 5'!B$10:B$999,MATCH($A384,'Cycle 5'!$L$10:$L$999,0),1)),INDEX('Cycle 6'!B$10:B$999,MATCH($A384,'Cycle 6'!$L$10:$L$999,0),1)),INDEX('Cycle 7'!B$10:B$999,MATCH($A384,'Cycle 7'!$L$10:$L$999,0),1)),INDEX('Cycle 8'!B$10:B$999,MATCH($A384,'Cycle 8'!$L$10:$L$999,0),1)),INDEX('Cycle 9'!B$10:B$999,MATCH($A384,'Cycle 9'!$L$10:$L$999,0),1)),INDEX('Cycle 10'!B$10:B$999,MATCH($A384,'Cycle 10'!$L$10:$L$999,0),1)),INDEX('Cycle 11'!B$10:B$999,MATCH($A384,'Cycle 11'!$L$10:$L$999,0),1)),"")="","",IFERROR(IFERROR(IFERROR(IFERROR(IFERROR(IFERROR(IFERROR(IFERROR(IFERROR(IFERROR(IFERROR(IFERROR(INDEX(Summer!B$10:B$999,MATCH($A384,Summer!$L$10:$L$999,0),1),INDEX('Cycle 1'!B$10:B$999,MATCH($A384,'Cycle 1'!$L$10:$L$999,0),1)),INDEX('Cycle 2'!B$10:B$999,MATCH($A384,'Cycle 2'!$L$10:$L$999,0),1)),INDEX('Cycle 3'!B$10:B$999,MATCH($A384,'Cycle 3'!$L$10:$L$999,0),1)),INDEX('Cycle 4'!B$10:B$999,MATCH($A384,'Cycle 4'!$L$10:$L$999,0),1)),INDEX('Cycle 5'!B$10:B$999,MATCH($A384,'Cycle 5'!$L$10:$L$999,0),1)),INDEX('Cycle 6'!B$10:B$999,MATCH($A384,'Cycle 6'!$L$10:$L$999,0),1)),INDEX('Cycle 7'!B$10:B$999,MATCH($A384,'Cycle 7'!$L$10:$L$999,0),1)),INDEX('Cycle 8'!B$10:B$999,MATCH($A384,'Cycle 8'!$L$10:$L$999,0),1)),INDEX('Cycle 9'!B$10:B$999,MATCH($A384,'Cycle 9'!$L$10:$L$999,0),1)),INDEX('Cycle 10'!B$10:B$999,MATCH($A384,'Cycle 10'!$L$10:$L$999,0),1)),INDEX('Cycle 11'!B$10:B$999,MATCH($A384,'Cycle 11'!$L$10:$L$999,0),1)),""))</f>
        <v/>
      </c>
      <c r="D384" t="str">
        <f>IF(IFERROR(IFERROR(IFERROR(IFERROR(IFERROR(IFERROR(IFERROR(IFERROR(IFERROR(IFERROR(IFERROR(IFERROR(INDEX(Summer!C$10:C$999,MATCH($A384,Summer!$L$10:$L$999,0),1),INDEX('Cycle 1'!C$10:C$999,MATCH($A384,'Cycle 1'!$L$10:$L$999,0),1)),INDEX('Cycle 2'!C$10:C$999,MATCH($A384,'Cycle 2'!$L$10:$L$999,0),1)),INDEX('Cycle 3'!C$10:C$999,MATCH($A384,'Cycle 3'!$L$10:$L$999,0),1)),INDEX('Cycle 4'!C$10:C$999,MATCH($A384,'Cycle 4'!$L$10:$L$999,0),1)),INDEX('Cycle 5'!C$10:C$999,MATCH($A384,'Cycle 5'!$L$10:$L$999,0),1)),INDEX('Cycle 6'!C$10:C$999,MATCH($A384,'Cycle 6'!$L$10:$L$999,0),1)),INDEX('Cycle 7'!C$10:C$999,MATCH($A384,'Cycle 7'!$L$10:$L$999,0),1)),INDEX('Cycle 8'!C$10:C$999,MATCH($A384,'Cycle 8'!$L$10:$L$999,0),1)),INDEX('Cycle 9'!C$10:C$999,MATCH($A384,'Cycle 9'!$L$10:$L$999,0),1)),INDEX('Cycle 10'!C$10:C$999,MATCH($A384,'Cycle 10'!$L$10:$L$999,0),1)),INDEX('Cycle 11'!C$10:C$999,MATCH($A384,'Cycle 11'!$L$10:$L$999,0),1)),"")="","",IFERROR(IFERROR(IFERROR(IFERROR(IFERROR(IFERROR(IFERROR(IFERROR(IFERROR(IFERROR(IFERROR(IFERROR(INDEX(Summer!C$10:C$999,MATCH($A384,Summer!$L$10:$L$999,0),1),INDEX('Cycle 1'!C$10:C$999,MATCH($A384,'Cycle 1'!$L$10:$L$999,0),1)),INDEX('Cycle 2'!C$10:C$999,MATCH($A384,'Cycle 2'!$L$10:$L$999,0),1)),INDEX('Cycle 3'!C$10:C$999,MATCH($A384,'Cycle 3'!$L$10:$L$999,0),1)),INDEX('Cycle 4'!C$10:C$999,MATCH($A384,'Cycle 4'!$L$10:$L$999,0),1)),INDEX('Cycle 5'!C$10:C$999,MATCH($A384,'Cycle 5'!$L$10:$L$999,0),1)),INDEX('Cycle 6'!C$10:C$999,MATCH($A384,'Cycle 6'!$L$10:$L$999,0),1)),INDEX('Cycle 7'!C$10:C$999,MATCH($A384,'Cycle 7'!$L$10:$L$999,0),1)),INDEX('Cycle 8'!C$10:C$999,MATCH($A384,'Cycle 8'!$L$10:$L$999,0),1)),INDEX('Cycle 9'!C$10:C$999,MATCH($A384,'Cycle 9'!$L$10:$L$999,0),1)),INDEX('Cycle 10'!C$10:C$999,MATCH($A384,'Cycle 10'!$L$10:$L$999,0),1)),INDEX('Cycle 11'!C$10:C$999,MATCH($A384,'Cycle 11'!$L$10:$L$999,0),1)),""))</f>
        <v/>
      </c>
      <c r="E384" t="str">
        <f>IF(IFERROR(IFERROR(IFERROR(IFERROR(IFERROR(IFERROR(IFERROR(IFERROR(IFERROR(IFERROR(IFERROR(IFERROR(INDEX(Summer!D$10:D$999,MATCH($A384,Summer!$L$10:$L$999,0),1),INDEX('Cycle 1'!D$10:D$999,MATCH($A384,'Cycle 1'!$L$10:$L$999,0),1)),INDEX('Cycle 2'!D$10:D$999,MATCH($A384,'Cycle 2'!$L$10:$L$999,0),1)),INDEX('Cycle 3'!D$10:D$999,MATCH($A384,'Cycle 3'!$L$10:$L$999,0),1)),INDEX('Cycle 4'!D$10:D$999,MATCH($A384,'Cycle 4'!$L$10:$L$999,0),1)),INDEX('Cycle 5'!D$10:D$999,MATCH($A384,'Cycle 5'!$L$10:$L$999,0),1)),INDEX('Cycle 6'!D$10:D$999,MATCH($A384,'Cycle 6'!$L$10:$L$999,0),1)),INDEX('Cycle 7'!D$10:D$999,MATCH($A384,'Cycle 7'!$L$10:$L$999,0),1)),INDEX('Cycle 8'!D$10:D$999,MATCH($A384,'Cycle 8'!$L$10:$L$999,0),1)),INDEX('Cycle 9'!D$10:D$999,MATCH($A384,'Cycle 9'!$L$10:$L$999,0),1)),INDEX('Cycle 10'!D$10:D$999,MATCH($A384,'Cycle 10'!$L$10:$L$999,0),1)),INDEX('Cycle 11'!D$10:D$999,MATCH($A384,'Cycle 11'!$L$10:$L$999,0),1)),"")="","",IFERROR(IFERROR(IFERROR(IFERROR(IFERROR(IFERROR(IFERROR(IFERROR(IFERROR(IFERROR(IFERROR(IFERROR(INDEX(Summer!D$10:D$999,MATCH($A384,Summer!$L$10:$L$999,0),1),INDEX('Cycle 1'!D$10:D$999,MATCH($A384,'Cycle 1'!$L$10:$L$999,0),1)),INDEX('Cycle 2'!D$10:D$999,MATCH($A384,'Cycle 2'!$L$10:$L$999,0),1)),INDEX('Cycle 3'!D$10:D$999,MATCH($A384,'Cycle 3'!$L$10:$L$999,0),1)),INDEX('Cycle 4'!D$10:D$999,MATCH($A384,'Cycle 4'!$L$10:$L$999,0),1)),INDEX('Cycle 5'!D$10:D$999,MATCH($A384,'Cycle 5'!$L$10:$L$999,0),1)),INDEX('Cycle 6'!D$10:D$999,MATCH($A384,'Cycle 6'!$L$10:$L$999,0),1)),INDEX('Cycle 7'!D$10:D$999,MATCH($A384,'Cycle 7'!$L$10:$L$999,0),1)),INDEX('Cycle 8'!D$10:D$999,MATCH($A384,'Cycle 8'!$L$10:$L$999,0),1)),INDEX('Cycle 9'!D$10:D$999,MATCH($A384,'Cycle 9'!$L$10:$L$999,0),1)),INDEX('Cycle 10'!D$10:D$999,MATCH($A384,'Cycle 10'!$L$10:$L$999,0),1)),INDEX('Cycle 11'!D$10:D$999,MATCH($A384,'Cycle 11'!$L$10:$L$999,0),1)),""))</f>
        <v/>
      </c>
      <c r="F384" t="str">
        <f>IF(IFERROR(IFERROR(IFERROR(IFERROR(IFERROR(IFERROR(IFERROR(IFERROR(IFERROR(IFERROR(IFERROR(IFERROR(INDEX(Summer!E$10:E$999,MATCH($A384,Summer!$L$10:$L$999,0),1),INDEX('Cycle 1'!E$10:E$999,MATCH($A384,'Cycle 1'!$L$10:$L$999,0),1)),INDEX('Cycle 2'!E$10:E$999,MATCH($A384,'Cycle 2'!$L$10:$L$999,0),1)),INDEX('Cycle 3'!E$10:E$999,MATCH($A384,'Cycle 3'!$L$10:$L$999,0),1)),INDEX('Cycle 4'!E$10:E$999,MATCH($A384,'Cycle 4'!$L$10:$L$999,0),1)),INDEX('Cycle 5'!E$10:E$999,MATCH($A384,'Cycle 5'!$L$10:$L$999,0),1)),INDEX('Cycle 6'!E$10:E$999,MATCH($A384,'Cycle 6'!$L$10:$L$999,0),1)),INDEX('Cycle 7'!E$10:E$999,MATCH($A384,'Cycle 7'!$L$10:$L$999,0),1)),INDEX('Cycle 8'!E$10:E$999,MATCH($A384,'Cycle 8'!$L$10:$L$999,0),1)),INDEX('Cycle 9'!E$10:E$999,MATCH($A384,'Cycle 9'!$L$10:$L$999,0),1)),INDEX('Cycle 10'!E$10:E$999,MATCH($A384,'Cycle 10'!$L$10:$L$999,0),1)),INDEX('Cycle 11'!E$10:E$999,MATCH($A384,'Cycle 11'!$L$10:$L$999,0),1)),"")="","",IFERROR(IFERROR(IFERROR(IFERROR(IFERROR(IFERROR(IFERROR(IFERROR(IFERROR(IFERROR(IFERROR(IFERROR(INDEX(Summer!E$10:E$999,MATCH($A384,Summer!$L$10:$L$999,0),1),INDEX('Cycle 1'!E$10:E$999,MATCH($A384,'Cycle 1'!$L$10:$L$999,0),1)),INDEX('Cycle 2'!E$10:E$999,MATCH($A384,'Cycle 2'!$L$10:$L$999,0),1)),INDEX('Cycle 3'!E$10:E$999,MATCH($A384,'Cycle 3'!$L$10:$L$999,0),1)),INDEX('Cycle 4'!E$10:E$999,MATCH($A384,'Cycle 4'!$L$10:$L$999,0),1)),INDEX('Cycle 5'!E$10:E$999,MATCH($A384,'Cycle 5'!$L$10:$L$999,0),1)),INDEX('Cycle 6'!E$10:E$999,MATCH($A384,'Cycle 6'!$L$10:$L$999,0),1)),INDEX('Cycle 7'!E$10:E$999,MATCH($A384,'Cycle 7'!$L$10:$L$999,0),1)),INDEX('Cycle 8'!E$10:E$999,MATCH($A384,'Cycle 8'!$L$10:$L$999,0),1)),INDEX('Cycle 9'!E$10:E$999,MATCH($A384,'Cycle 9'!$L$10:$L$999,0),1)),INDEX('Cycle 10'!E$10:E$999,MATCH($A384,'Cycle 10'!$L$10:$L$999,0),1)),INDEX('Cycle 11'!E$10:E$999,MATCH($A384,'Cycle 11'!$L$10:$L$999,0),1)),""))</f>
        <v/>
      </c>
      <c r="G384" t="str">
        <f>IF(IFERROR(IFERROR(IFERROR(IFERROR(IFERROR(IFERROR(IFERROR(IFERROR(IFERROR(IFERROR(IFERROR(IFERROR(INDEX(Summer!F$10:F$999,MATCH($A384,Summer!$L$10:$L$999,0),1),INDEX('Cycle 1'!F$10:F$999,MATCH($A384,'Cycle 1'!$L$10:$L$999,0),1)),INDEX('Cycle 2'!F$10:F$999,MATCH($A384,'Cycle 2'!$L$10:$L$999,0),1)),INDEX('Cycle 3'!F$10:F$999,MATCH($A384,'Cycle 3'!$L$10:$L$999,0),1)),INDEX('Cycle 4'!F$10:F$999,MATCH($A384,'Cycle 4'!$L$10:$L$999,0),1)),INDEX('Cycle 5'!F$10:F$999,MATCH($A384,'Cycle 5'!$L$10:$L$999,0),1)),INDEX('Cycle 6'!F$10:F$999,MATCH($A384,'Cycle 6'!$L$10:$L$999,0),1)),INDEX('Cycle 7'!F$10:F$999,MATCH($A384,'Cycle 7'!$L$10:$L$999,0),1)),INDEX('Cycle 8'!F$10:F$999,MATCH($A384,'Cycle 8'!$L$10:$L$999,0),1)),INDEX('Cycle 9'!F$10:F$999,MATCH($A384,'Cycle 9'!$L$10:$L$999,0),1)),INDEX('Cycle 10'!F$10:F$999,MATCH($A384,'Cycle 10'!$L$10:$L$999,0),1)),INDEX('Cycle 11'!F$10:F$999,MATCH($A384,'Cycle 11'!$L$10:$L$999,0),1)),"")="","",IFERROR(IFERROR(IFERROR(IFERROR(IFERROR(IFERROR(IFERROR(IFERROR(IFERROR(IFERROR(IFERROR(IFERROR(INDEX(Summer!F$10:F$999,MATCH($A384,Summer!$L$10:$L$999,0),1),INDEX('Cycle 1'!F$10:F$999,MATCH($A384,'Cycle 1'!$L$10:$L$999,0),1)),INDEX('Cycle 2'!F$10:F$999,MATCH($A384,'Cycle 2'!$L$10:$L$999,0),1)),INDEX('Cycle 3'!F$10:F$999,MATCH($A384,'Cycle 3'!$L$10:$L$999,0),1)),INDEX('Cycle 4'!F$10:F$999,MATCH($A384,'Cycle 4'!$L$10:$L$999,0),1)),INDEX('Cycle 5'!F$10:F$999,MATCH($A384,'Cycle 5'!$L$10:$L$999,0),1)),INDEX('Cycle 6'!F$10:F$999,MATCH($A384,'Cycle 6'!$L$10:$L$999,0),1)),INDEX('Cycle 7'!F$10:F$999,MATCH($A384,'Cycle 7'!$L$10:$L$999,0),1)),INDEX('Cycle 8'!F$10:F$999,MATCH($A384,'Cycle 8'!$L$10:$L$999,0),1)),INDEX('Cycle 9'!F$10:F$999,MATCH($A384,'Cycle 9'!$L$10:$L$999,0),1)),INDEX('Cycle 10'!F$10:F$999,MATCH($A384,'Cycle 10'!$L$10:$L$999,0),1)),INDEX('Cycle 11'!F$10:F$999,MATCH($A384,'Cycle 11'!$L$10:$L$999,0),1)),""))</f>
        <v/>
      </c>
      <c r="H384" t="str">
        <f>IF(IFERROR(IFERROR(IFERROR(IFERROR(IFERROR(IFERROR(IFERROR(IFERROR(IFERROR(IFERROR(IFERROR(IFERROR(INDEX(Summer!G$10:G$999,MATCH($A384,Summer!$L$10:$L$999,0),1),INDEX('Cycle 1'!G$10:G$999,MATCH($A384,'Cycle 1'!$L$10:$L$999,0),1)),INDEX('Cycle 2'!G$10:G$999,MATCH($A384,'Cycle 2'!$L$10:$L$999,0),1)),INDEX('Cycle 3'!G$10:G$999,MATCH($A384,'Cycle 3'!$L$10:$L$999,0),1)),INDEX('Cycle 4'!G$10:G$999,MATCH($A384,'Cycle 4'!$L$10:$L$999,0),1)),INDEX('Cycle 5'!G$10:G$999,MATCH($A384,'Cycle 5'!$L$10:$L$999,0),1)),INDEX('Cycle 6'!G$10:G$999,MATCH($A384,'Cycle 6'!$L$10:$L$999,0),1)),INDEX('Cycle 7'!G$10:G$999,MATCH($A384,'Cycle 7'!$L$10:$L$999,0),1)),INDEX('Cycle 8'!G$10:G$999,MATCH($A384,'Cycle 8'!$L$10:$L$999,0),1)),INDEX('Cycle 9'!G$10:G$999,MATCH($A384,'Cycle 9'!$L$10:$L$999,0),1)),INDEX('Cycle 10'!G$10:G$999,MATCH($A384,'Cycle 10'!$L$10:$L$999,0),1)),INDEX('Cycle 11'!G$10:G$999,MATCH($A384,'Cycle 11'!$L$10:$L$999,0),1)),"")="","",IFERROR(IFERROR(IFERROR(IFERROR(IFERROR(IFERROR(IFERROR(IFERROR(IFERROR(IFERROR(IFERROR(IFERROR(INDEX(Summer!G$10:G$999,MATCH($A384,Summer!$L$10:$L$999,0),1),INDEX('Cycle 1'!G$10:G$999,MATCH($A384,'Cycle 1'!$L$10:$L$999,0),1)),INDEX('Cycle 2'!G$10:G$999,MATCH($A384,'Cycle 2'!$L$10:$L$999,0),1)),INDEX('Cycle 3'!G$10:G$999,MATCH($A384,'Cycle 3'!$L$10:$L$999,0),1)),INDEX('Cycle 4'!G$10:G$999,MATCH($A384,'Cycle 4'!$L$10:$L$999,0),1)),INDEX('Cycle 5'!G$10:G$999,MATCH($A384,'Cycle 5'!$L$10:$L$999,0),1)),INDEX('Cycle 6'!G$10:G$999,MATCH($A384,'Cycle 6'!$L$10:$L$999,0),1)),INDEX('Cycle 7'!G$10:G$999,MATCH($A384,'Cycle 7'!$L$10:$L$999,0),1)),INDEX('Cycle 8'!G$10:G$999,MATCH($A384,'Cycle 8'!$L$10:$L$999,0),1)),INDEX('Cycle 9'!G$10:G$999,MATCH($A384,'Cycle 9'!$L$10:$L$999,0),1)),INDEX('Cycle 10'!G$10:G$999,MATCH($A384,'Cycle 10'!$L$10:$L$999,0),1)),INDEX('Cycle 11'!G$10:G$999,MATCH($A384,'Cycle 11'!$L$10:$L$999,0),1)),""))</f>
        <v/>
      </c>
      <c r="I384">
        <f>IFERROR(IF(C384="",MAX(I$1:I383),IF(ROW(C$2)=ROW(C384),1,IF(ISERROR(VLOOKUP(C384,C$2:C383,1,FALSE)),MAX(I$1:I383)+1,MAX(I$1:I383)))),"")</f>
        <v>0</v>
      </c>
      <c r="J384" t="str">
        <f t="shared" si="42"/>
        <v/>
      </c>
      <c r="K384" t="str">
        <f t="shared" si="50"/>
        <v/>
      </c>
      <c r="L384" t="str">
        <f t="shared" si="50"/>
        <v/>
      </c>
      <c r="M384" t="str">
        <f t="shared" si="50"/>
        <v/>
      </c>
      <c r="N384" t="str">
        <f t="shared" si="50"/>
        <v/>
      </c>
      <c r="O384" t="str">
        <f t="shared" si="50"/>
        <v/>
      </c>
      <c r="P384" t="str">
        <f t="shared" si="50"/>
        <v/>
      </c>
      <c r="Q384" t="str">
        <f t="shared" si="50"/>
        <v/>
      </c>
      <c r="R384" t="str">
        <f t="shared" si="50"/>
        <v/>
      </c>
      <c r="S384" t="str">
        <f t="shared" si="50"/>
        <v/>
      </c>
      <c r="T384" t="str">
        <f t="shared" si="50"/>
        <v/>
      </c>
      <c r="U384" t="str">
        <f t="shared" si="50"/>
        <v/>
      </c>
      <c r="V384" t="str">
        <f t="shared" si="50"/>
        <v/>
      </c>
      <c r="W384" t="str">
        <f t="shared" si="44"/>
        <v/>
      </c>
      <c r="X384">
        <f>IF(OR(H384="No",H384=""),0,IF(COUNTIFS(H$2:H384,"Yes",C$2:C384,C384)&gt;1,0,COUNTIFS(H$2:H384,"Yes",C$2:C384,C384)))+IF(X383=$X$1,0,X383)</f>
        <v>0</v>
      </c>
    </row>
    <row r="385" spans="1:24" x14ac:dyDescent="0.3">
      <c r="A385">
        <f>ROWS($A$2:$A385)</f>
        <v>384</v>
      </c>
      <c r="B385" t="str">
        <f>IF(ISERROR(VLOOKUP(A385,Summer!L$11:L$500,1,FALSE)),IF(ISERROR(VLOOKUP(A385,'Cycle 1'!L$11:L$500,1,FALSE)),IF(ISERROR(VLOOKUP(A385,'Cycle 2'!L$11:L$500,1,FALSE)),IF(ISERROR(VLOOKUP(A385,'Cycle 3'!L$11:L$500,1,FALSE)),IF(ISERROR(VLOOKUP(A385,'Cycle 4'!L$11:L$500,1,FALSE)),IF(ISERROR(VLOOKUP(A385,'Cycle 5'!L$11:L$500,1,FALSE)),IF(ISERROR(VLOOKUP(A385,'Cycle 6'!L$11:L$500,1,FALSE)),IF(ISERROR(VLOOKUP(A385,'Cycle 7'!L$11:L$500,1,FALSE)),IF(ISERROR(VLOOKUP(A385,'Cycle 8'!L$11:L$500,1,FALSE)),IF(ISERROR(VLOOKUP(A385,'Cycle 9'!L$11:L$500,1,FALSE)),IF(ISERROR(VLOOKUP(A385,'Cycle 10'!L$11:L$500,1,FALSE)),IF(ISERROR(VLOOKUP(A385,'Cycle 11'!L$11:L$500,1,FALSE)),"","Cycle 11"),"Cycle 10"),"Cycle 9"),"Cycle 8"),"Cycle 7"),"Cycle 6"),"Cycle 5"),"Cycle 4"),"Cycle 3"),"Cycle 2"),"Cycle 1"),"Summer")</f>
        <v/>
      </c>
      <c r="C385" t="str">
        <f>IF(IFERROR(IFERROR(IFERROR(IFERROR(IFERROR(IFERROR(IFERROR(IFERROR(IFERROR(IFERROR(IFERROR(IFERROR(INDEX(Summer!B$10:B$999,MATCH($A385,Summer!$L$10:$L$999,0),1),INDEX('Cycle 1'!B$10:B$999,MATCH($A385,'Cycle 1'!$L$10:$L$999,0),1)),INDEX('Cycle 2'!B$10:B$999,MATCH($A385,'Cycle 2'!$L$10:$L$999,0),1)),INDEX('Cycle 3'!B$10:B$999,MATCH($A385,'Cycle 3'!$L$10:$L$999,0),1)),INDEX('Cycle 4'!B$10:B$999,MATCH($A385,'Cycle 4'!$L$10:$L$999,0),1)),INDEX('Cycle 5'!B$10:B$999,MATCH($A385,'Cycle 5'!$L$10:$L$999,0),1)),INDEX('Cycle 6'!B$10:B$999,MATCH($A385,'Cycle 6'!$L$10:$L$999,0),1)),INDEX('Cycle 7'!B$10:B$999,MATCH($A385,'Cycle 7'!$L$10:$L$999,0),1)),INDEX('Cycle 8'!B$10:B$999,MATCH($A385,'Cycle 8'!$L$10:$L$999,0),1)),INDEX('Cycle 9'!B$10:B$999,MATCH($A385,'Cycle 9'!$L$10:$L$999,0),1)),INDEX('Cycle 10'!B$10:B$999,MATCH($A385,'Cycle 10'!$L$10:$L$999,0),1)),INDEX('Cycle 11'!B$10:B$999,MATCH($A385,'Cycle 11'!$L$10:$L$999,0),1)),"")="","",IFERROR(IFERROR(IFERROR(IFERROR(IFERROR(IFERROR(IFERROR(IFERROR(IFERROR(IFERROR(IFERROR(IFERROR(INDEX(Summer!B$10:B$999,MATCH($A385,Summer!$L$10:$L$999,0),1),INDEX('Cycle 1'!B$10:B$999,MATCH($A385,'Cycle 1'!$L$10:$L$999,0),1)),INDEX('Cycle 2'!B$10:B$999,MATCH($A385,'Cycle 2'!$L$10:$L$999,0),1)),INDEX('Cycle 3'!B$10:B$999,MATCH($A385,'Cycle 3'!$L$10:$L$999,0),1)),INDEX('Cycle 4'!B$10:B$999,MATCH($A385,'Cycle 4'!$L$10:$L$999,0),1)),INDEX('Cycle 5'!B$10:B$999,MATCH($A385,'Cycle 5'!$L$10:$L$999,0),1)),INDEX('Cycle 6'!B$10:B$999,MATCH($A385,'Cycle 6'!$L$10:$L$999,0),1)),INDEX('Cycle 7'!B$10:B$999,MATCH($A385,'Cycle 7'!$L$10:$L$999,0),1)),INDEX('Cycle 8'!B$10:B$999,MATCH($A385,'Cycle 8'!$L$10:$L$999,0),1)),INDEX('Cycle 9'!B$10:B$999,MATCH($A385,'Cycle 9'!$L$10:$L$999,0),1)),INDEX('Cycle 10'!B$10:B$999,MATCH($A385,'Cycle 10'!$L$10:$L$999,0),1)),INDEX('Cycle 11'!B$10:B$999,MATCH($A385,'Cycle 11'!$L$10:$L$999,0),1)),""))</f>
        <v/>
      </c>
      <c r="D385" t="str">
        <f>IF(IFERROR(IFERROR(IFERROR(IFERROR(IFERROR(IFERROR(IFERROR(IFERROR(IFERROR(IFERROR(IFERROR(IFERROR(INDEX(Summer!C$10:C$999,MATCH($A385,Summer!$L$10:$L$999,0),1),INDEX('Cycle 1'!C$10:C$999,MATCH($A385,'Cycle 1'!$L$10:$L$999,0),1)),INDEX('Cycle 2'!C$10:C$999,MATCH($A385,'Cycle 2'!$L$10:$L$999,0),1)),INDEX('Cycle 3'!C$10:C$999,MATCH($A385,'Cycle 3'!$L$10:$L$999,0),1)),INDEX('Cycle 4'!C$10:C$999,MATCH($A385,'Cycle 4'!$L$10:$L$999,0),1)),INDEX('Cycle 5'!C$10:C$999,MATCH($A385,'Cycle 5'!$L$10:$L$999,0),1)),INDEX('Cycle 6'!C$10:C$999,MATCH($A385,'Cycle 6'!$L$10:$L$999,0),1)),INDEX('Cycle 7'!C$10:C$999,MATCH($A385,'Cycle 7'!$L$10:$L$999,0),1)),INDEX('Cycle 8'!C$10:C$999,MATCH($A385,'Cycle 8'!$L$10:$L$999,0),1)),INDEX('Cycle 9'!C$10:C$999,MATCH($A385,'Cycle 9'!$L$10:$L$999,0),1)),INDEX('Cycle 10'!C$10:C$999,MATCH($A385,'Cycle 10'!$L$10:$L$999,0),1)),INDEX('Cycle 11'!C$10:C$999,MATCH($A385,'Cycle 11'!$L$10:$L$999,0),1)),"")="","",IFERROR(IFERROR(IFERROR(IFERROR(IFERROR(IFERROR(IFERROR(IFERROR(IFERROR(IFERROR(IFERROR(IFERROR(INDEX(Summer!C$10:C$999,MATCH($A385,Summer!$L$10:$L$999,0),1),INDEX('Cycle 1'!C$10:C$999,MATCH($A385,'Cycle 1'!$L$10:$L$999,0),1)),INDEX('Cycle 2'!C$10:C$999,MATCH($A385,'Cycle 2'!$L$10:$L$999,0),1)),INDEX('Cycle 3'!C$10:C$999,MATCH($A385,'Cycle 3'!$L$10:$L$999,0),1)),INDEX('Cycle 4'!C$10:C$999,MATCH($A385,'Cycle 4'!$L$10:$L$999,0),1)),INDEX('Cycle 5'!C$10:C$999,MATCH($A385,'Cycle 5'!$L$10:$L$999,0),1)),INDEX('Cycle 6'!C$10:C$999,MATCH($A385,'Cycle 6'!$L$10:$L$999,0),1)),INDEX('Cycle 7'!C$10:C$999,MATCH($A385,'Cycle 7'!$L$10:$L$999,0),1)),INDEX('Cycle 8'!C$10:C$999,MATCH($A385,'Cycle 8'!$L$10:$L$999,0),1)),INDEX('Cycle 9'!C$10:C$999,MATCH($A385,'Cycle 9'!$L$10:$L$999,0),1)),INDEX('Cycle 10'!C$10:C$999,MATCH($A385,'Cycle 10'!$L$10:$L$999,0),1)),INDEX('Cycle 11'!C$10:C$999,MATCH($A385,'Cycle 11'!$L$10:$L$999,0),1)),""))</f>
        <v/>
      </c>
      <c r="E385" t="str">
        <f>IF(IFERROR(IFERROR(IFERROR(IFERROR(IFERROR(IFERROR(IFERROR(IFERROR(IFERROR(IFERROR(IFERROR(IFERROR(INDEX(Summer!D$10:D$999,MATCH($A385,Summer!$L$10:$L$999,0),1),INDEX('Cycle 1'!D$10:D$999,MATCH($A385,'Cycle 1'!$L$10:$L$999,0),1)),INDEX('Cycle 2'!D$10:D$999,MATCH($A385,'Cycle 2'!$L$10:$L$999,0),1)),INDEX('Cycle 3'!D$10:D$999,MATCH($A385,'Cycle 3'!$L$10:$L$999,0),1)),INDEX('Cycle 4'!D$10:D$999,MATCH($A385,'Cycle 4'!$L$10:$L$999,0),1)),INDEX('Cycle 5'!D$10:D$999,MATCH($A385,'Cycle 5'!$L$10:$L$999,0),1)),INDEX('Cycle 6'!D$10:D$999,MATCH($A385,'Cycle 6'!$L$10:$L$999,0),1)),INDEX('Cycle 7'!D$10:D$999,MATCH($A385,'Cycle 7'!$L$10:$L$999,0),1)),INDEX('Cycle 8'!D$10:D$999,MATCH($A385,'Cycle 8'!$L$10:$L$999,0),1)),INDEX('Cycle 9'!D$10:D$999,MATCH($A385,'Cycle 9'!$L$10:$L$999,0),1)),INDEX('Cycle 10'!D$10:D$999,MATCH($A385,'Cycle 10'!$L$10:$L$999,0),1)),INDEX('Cycle 11'!D$10:D$999,MATCH($A385,'Cycle 11'!$L$10:$L$999,0),1)),"")="","",IFERROR(IFERROR(IFERROR(IFERROR(IFERROR(IFERROR(IFERROR(IFERROR(IFERROR(IFERROR(IFERROR(IFERROR(INDEX(Summer!D$10:D$999,MATCH($A385,Summer!$L$10:$L$999,0),1),INDEX('Cycle 1'!D$10:D$999,MATCH($A385,'Cycle 1'!$L$10:$L$999,0),1)),INDEX('Cycle 2'!D$10:D$999,MATCH($A385,'Cycle 2'!$L$10:$L$999,0),1)),INDEX('Cycle 3'!D$10:D$999,MATCH($A385,'Cycle 3'!$L$10:$L$999,0),1)),INDEX('Cycle 4'!D$10:D$999,MATCH($A385,'Cycle 4'!$L$10:$L$999,0),1)),INDEX('Cycle 5'!D$10:D$999,MATCH($A385,'Cycle 5'!$L$10:$L$999,0),1)),INDEX('Cycle 6'!D$10:D$999,MATCH($A385,'Cycle 6'!$L$10:$L$999,0),1)),INDEX('Cycle 7'!D$10:D$999,MATCH($A385,'Cycle 7'!$L$10:$L$999,0),1)),INDEX('Cycle 8'!D$10:D$999,MATCH($A385,'Cycle 8'!$L$10:$L$999,0),1)),INDEX('Cycle 9'!D$10:D$999,MATCH($A385,'Cycle 9'!$L$10:$L$999,0),1)),INDEX('Cycle 10'!D$10:D$999,MATCH($A385,'Cycle 10'!$L$10:$L$999,0),1)),INDEX('Cycle 11'!D$10:D$999,MATCH($A385,'Cycle 11'!$L$10:$L$999,0),1)),""))</f>
        <v/>
      </c>
      <c r="F385" t="str">
        <f>IF(IFERROR(IFERROR(IFERROR(IFERROR(IFERROR(IFERROR(IFERROR(IFERROR(IFERROR(IFERROR(IFERROR(IFERROR(INDEX(Summer!E$10:E$999,MATCH($A385,Summer!$L$10:$L$999,0),1),INDEX('Cycle 1'!E$10:E$999,MATCH($A385,'Cycle 1'!$L$10:$L$999,0),1)),INDEX('Cycle 2'!E$10:E$999,MATCH($A385,'Cycle 2'!$L$10:$L$999,0),1)),INDEX('Cycle 3'!E$10:E$999,MATCH($A385,'Cycle 3'!$L$10:$L$999,0),1)),INDEX('Cycle 4'!E$10:E$999,MATCH($A385,'Cycle 4'!$L$10:$L$999,0),1)),INDEX('Cycle 5'!E$10:E$999,MATCH($A385,'Cycle 5'!$L$10:$L$999,0),1)),INDEX('Cycle 6'!E$10:E$999,MATCH($A385,'Cycle 6'!$L$10:$L$999,0),1)),INDEX('Cycle 7'!E$10:E$999,MATCH($A385,'Cycle 7'!$L$10:$L$999,0),1)),INDEX('Cycle 8'!E$10:E$999,MATCH($A385,'Cycle 8'!$L$10:$L$999,0),1)),INDEX('Cycle 9'!E$10:E$999,MATCH($A385,'Cycle 9'!$L$10:$L$999,0),1)),INDEX('Cycle 10'!E$10:E$999,MATCH($A385,'Cycle 10'!$L$10:$L$999,0),1)),INDEX('Cycle 11'!E$10:E$999,MATCH($A385,'Cycle 11'!$L$10:$L$999,0),1)),"")="","",IFERROR(IFERROR(IFERROR(IFERROR(IFERROR(IFERROR(IFERROR(IFERROR(IFERROR(IFERROR(IFERROR(IFERROR(INDEX(Summer!E$10:E$999,MATCH($A385,Summer!$L$10:$L$999,0),1),INDEX('Cycle 1'!E$10:E$999,MATCH($A385,'Cycle 1'!$L$10:$L$999,0),1)),INDEX('Cycle 2'!E$10:E$999,MATCH($A385,'Cycle 2'!$L$10:$L$999,0),1)),INDEX('Cycle 3'!E$10:E$999,MATCH($A385,'Cycle 3'!$L$10:$L$999,0),1)),INDEX('Cycle 4'!E$10:E$999,MATCH($A385,'Cycle 4'!$L$10:$L$999,0),1)),INDEX('Cycle 5'!E$10:E$999,MATCH($A385,'Cycle 5'!$L$10:$L$999,0),1)),INDEX('Cycle 6'!E$10:E$999,MATCH($A385,'Cycle 6'!$L$10:$L$999,0),1)),INDEX('Cycle 7'!E$10:E$999,MATCH($A385,'Cycle 7'!$L$10:$L$999,0),1)),INDEX('Cycle 8'!E$10:E$999,MATCH($A385,'Cycle 8'!$L$10:$L$999,0),1)),INDEX('Cycle 9'!E$10:E$999,MATCH($A385,'Cycle 9'!$L$10:$L$999,0),1)),INDEX('Cycle 10'!E$10:E$999,MATCH($A385,'Cycle 10'!$L$10:$L$999,0),1)),INDEX('Cycle 11'!E$10:E$999,MATCH($A385,'Cycle 11'!$L$10:$L$999,0),1)),""))</f>
        <v/>
      </c>
      <c r="G385" t="str">
        <f>IF(IFERROR(IFERROR(IFERROR(IFERROR(IFERROR(IFERROR(IFERROR(IFERROR(IFERROR(IFERROR(IFERROR(IFERROR(INDEX(Summer!F$10:F$999,MATCH($A385,Summer!$L$10:$L$999,0),1),INDEX('Cycle 1'!F$10:F$999,MATCH($A385,'Cycle 1'!$L$10:$L$999,0),1)),INDEX('Cycle 2'!F$10:F$999,MATCH($A385,'Cycle 2'!$L$10:$L$999,0),1)),INDEX('Cycle 3'!F$10:F$999,MATCH($A385,'Cycle 3'!$L$10:$L$999,0),1)),INDEX('Cycle 4'!F$10:F$999,MATCH($A385,'Cycle 4'!$L$10:$L$999,0),1)),INDEX('Cycle 5'!F$10:F$999,MATCH($A385,'Cycle 5'!$L$10:$L$999,0),1)),INDEX('Cycle 6'!F$10:F$999,MATCH($A385,'Cycle 6'!$L$10:$L$999,0),1)),INDEX('Cycle 7'!F$10:F$999,MATCH($A385,'Cycle 7'!$L$10:$L$999,0),1)),INDEX('Cycle 8'!F$10:F$999,MATCH($A385,'Cycle 8'!$L$10:$L$999,0),1)),INDEX('Cycle 9'!F$10:F$999,MATCH($A385,'Cycle 9'!$L$10:$L$999,0),1)),INDEX('Cycle 10'!F$10:F$999,MATCH($A385,'Cycle 10'!$L$10:$L$999,0),1)),INDEX('Cycle 11'!F$10:F$999,MATCH($A385,'Cycle 11'!$L$10:$L$999,0),1)),"")="","",IFERROR(IFERROR(IFERROR(IFERROR(IFERROR(IFERROR(IFERROR(IFERROR(IFERROR(IFERROR(IFERROR(IFERROR(INDEX(Summer!F$10:F$999,MATCH($A385,Summer!$L$10:$L$999,0),1),INDEX('Cycle 1'!F$10:F$999,MATCH($A385,'Cycle 1'!$L$10:$L$999,0),1)),INDEX('Cycle 2'!F$10:F$999,MATCH($A385,'Cycle 2'!$L$10:$L$999,0),1)),INDEX('Cycle 3'!F$10:F$999,MATCH($A385,'Cycle 3'!$L$10:$L$999,0),1)),INDEX('Cycle 4'!F$10:F$999,MATCH($A385,'Cycle 4'!$L$10:$L$999,0),1)),INDEX('Cycle 5'!F$10:F$999,MATCH($A385,'Cycle 5'!$L$10:$L$999,0),1)),INDEX('Cycle 6'!F$10:F$999,MATCH($A385,'Cycle 6'!$L$10:$L$999,0),1)),INDEX('Cycle 7'!F$10:F$999,MATCH($A385,'Cycle 7'!$L$10:$L$999,0),1)),INDEX('Cycle 8'!F$10:F$999,MATCH($A385,'Cycle 8'!$L$10:$L$999,0),1)),INDEX('Cycle 9'!F$10:F$999,MATCH($A385,'Cycle 9'!$L$10:$L$999,0),1)),INDEX('Cycle 10'!F$10:F$999,MATCH($A385,'Cycle 10'!$L$10:$L$999,0),1)),INDEX('Cycle 11'!F$10:F$999,MATCH($A385,'Cycle 11'!$L$10:$L$999,0),1)),""))</f>
        <v/>
      </c>
      <c r="H385" t="str">
        <f>IF(IFERROR(IFERROR(IFERROR(IFERROR(IFERROR(IFERROR(IFERROR(IFERROR(IFERROR(IFERROR(IFERROR(IFERROR(INDEX(Summer!G$10:G$999,MATCH($A385,Summer!$L$10:$L$999,0),1),INDEX('Cycle 1'!G$10:G$999,MATCH($A385,'Cycle 1'!$L$10:$L$999,0),1)),INDEX('Cycle 2'!G$10:G$999,MATCH($A385,'Cycle 2'!$L$10:$L$999,0),1)),INDEX('Cycle 3'!G$10:G$999,MATCH($A385,'Cycle 3'!$L$10:$L$999,0),1)),INDEX('Cycle 4'!G$10:G$999,MATCH($A385,'Cycle 4'!$L$10:$L$999,0),1)),INDEX('Cycle 5'!G$10:G$999,MATCH($A385,'Cycle 5'!$L$10:$L$999,0),1)),INDEX('Cycle 6'!G$10:G$999,MATCH($A385,'Cycle 6'!$L$10:$L$999,0),1)),INDEX('Cycle 7'!G$10:G$999,MATCH($A385,'Cycle 7'!$L$10:$L$999,0),1)),INDEX('Cycle 8'!G$10:G$999,MATCH($A385,'Cycle 8'!$L$10:$L$999,0),1)),INDEX('Cycle 9'!G$10:G$999,MATCH($A385,'Cycle 9'!$L$10:$L$999,0),1)),INDEX('Cycle 10'!G$10:G$999,MATCH($A385,'Cycle 10'!$L$10:$L$999,0),1)),INDEX('Cycle 11'!G$10:G$999,MATCH($A385,'Cycle 11'!$L$10:$L$999,0),1)),"")="","",IFERROR(IFERROR(IFERROR(IFERROR(IFERROR(IFERROR(IFERROR(IFERROR(IFERROR(IFERROR(IFERROR(IFERROR(INDEX(Summer!G$10:G$999,MATCH($A385,Summer!$L$10:$L$999,0),1),INDEX('Cycle 1'!G$10:G$999,MATCH($A385,'Cycle 1'!$L$10:$L$999,0),1)),INDEX('Cycle 2'!G$10:G$999,MATCH($A385,'Cycle 2'!$L$10:$L$999,0),1)),INDEX('Cycle 3'!G$10:G$999,MATCH($A385,'Cycle 3'!$L$10:$L$999,0),1)),INDEX('Cycle 4'!G$10:G$999,MATCH($A385,'Cycle 4'!$L$10:$L$999,0),1)),INDEX('Cycle 5'!G$10:G$999,MATCH($A385,'Cycle 5'!$L$10:$L$999,0),1)),INDEX('Cycle 6'!G$10:G$999,MATCH($A385,'Cycle 6'!$L$10:$L$999,0),1)),INDEX('Cycle 7'!G$10:G$999,MATCH($A385,'Cycle 7'!$L$10:$L$999,0),1)),INDEX('Cycle 8'!G$10:G$999,MATCH($A385,'Cycle 8'!$L$10:$L$999,0),1)),INDEX('Cycle 9'!G$10:G$999,MATCH($A385,'Cycle 9'!$L$10:$L$999,0),1)),INDEX('Cycle 10'!G$10:G$999,MATCH($A385,'Cycle 10'!$L$10:$L$999,0),1)),INDEX('Cycle 11'!G$10:G$999,MATCH($A385,'Cycle 11'!$L$10:$L$999,0),1)),""))</f>
        <v/>
      </c>
      <c r="I385">
        <f>IFERROR(IF(C385="",MAX(I$1:I384),IF(ROW(C$2)=ROW(C385),1,IF(ISERROR(VLOOKUP(C385,C$2:C384,1,FALSE)),MAX(I$1:I384)+1,MAX(I$1:I384)))),"")</f>
        <v>0</v>
      </c>
      <c r="J385" t="str">
        <f t="shared" si="42"/>
        <v/>
      </c>
      <c r="K385" t="str">
        <f t="shared" si="50"/>
        <v/>
      </c>
      <c r="L385" t="str">
        <f t="shared" si="50"/>
        <v/>
      </c>
      <c r="M385" t="str">
        <f t="shared" si="50"/>
        <v/>
      </c>
      <c r="N385" t="str">
        <f t="shared" si="50"/>
        <v/>
      </c>
      <c r="O385" t="str">
        <f t="shared" si="50"/>
        <v/>
      </c>
      <c r="P385" t="str">
        <f t="shared" si="50"/>
        <v/>
      </c>
      <c r="Q385" t="str">
        <f t="shared" si="50"/>
        <v/>
      </c>
      <c r="R385" t="str">
        <f t="shared" si="50"/>
        <v/>
      </c>
      <c r="S385" t="str">
        <f t="shared" si="50"/>
        <v/>
      </c>
      <c r="T385" t="str">
        <f t="shared" si="50"/>
        <v/>
      </c>
      <c r="U385" t="str">
        <f t="shared" si="50"/>
        <v/>
      </c>
      <c r="V385" t="str">
        <f t="shared" si="50"/>
        <v/>
      </c>
      <c r="W385" t="str">
        <f t="shared" si="44"/>
        <v/>
      </c>
      <c r="X385">
        <f>IF(OR(H385="No",H385=""),0,IF(COUNTIFS(H$2:H385,"Yes",C$2:C385,C385)&gt;1,0,COUNTIFS(H$2:H385,"Yes",C$2:C385,C385)))+IF(X384=$X$1,0,X384)</f>
        <v>0</v>
      </c>
    </row>
    <row r="386" spans="1:24" x14ac:dyDescent="0.3">
      <c r="A386">
        <f>ROWS($A$2:$A386)</f>
        <v>385</v>
      </c>
      <c r="B386" t="str">
        <f>IF(ISERROR(VLOOKUP(A386,Summer!L$11:L$500,1,FALSE)),IF(ISERROR(VLOOKUP(A386,'Cycle 1'!L$11:L$500,1,FALSE)),IF(ISERROR(VLOOKUP(A386,'Cycle 2'!L$11:L$500,1,FALSE)),IF(ISERROR(VLOOKUP(A386,'Cycle 3'!L$11:L$500,1,FALSE)),IF(ISERROR(VLOOKUP(A386,'Cycle 4'!L$11:L$500,1,FALSE)),IF(ISERROR(VLOOKUP(A386,'Cycle 5'!L$11:L$500,1,FALSE)),IF(ISERROR(VLOOKUP(A386,'Cycle 6'!L$11:L$500,1,FALSE)),IF(ISERROR(VLOOKUP(A386,'Cycle 7'!L$11:L$500,1,FALSE)),IF(ISERROR(VLOOKUP(A386,'Cycle 8'!L$11:L$500,1,FALSE)),IF(ISERROR(VLOOKUP(A386,'Cycle 9'!L$11:L$500,1,FALSE)),IF(ISERROR(VLOOKUP(A386,'Cycle 10'!L$11:L$500,1,FALSE)),IF(ISERROR(VLOOKUP(A386,'Cycle 11'!L$11:L$500,1,FALSE)),"","Cycle 11"),"Cycle 10"),"Cycle 9"),"Cycle 8"),"Cycle 7"),"Cycle 6"),"Cycle 5"),"Cycle 4"),"Cycle 3"),"Cycle 2"),"Cycle 1"),"Summer")</f>
        <v/>
      </c>
      <c r="C386" t="str">
        <f>IF(IFERROR(IFERROR(IFERROR(IFERROR(IFERROR(IFERROR(IFERROR(IFERROR(IFERROR(IFERROR(IFERROR(IFERROR(INDEX(Summer!B$10:B$999,MATCH($A386,Summer!$L$10:$L$999,0),1),INDEX('Cycle 1'!B$10:B$999,MATCH($A386,'Cycle 1'!$L$10:$L$999,0),1)),INDEX('Cycle 2'!B$10:B$999,MATCH($A386,'Cycle 2'!$L$10:$L$999,0),1)),INDEX('Cycle 3'!B$10:B$999,MATCH($A386,'Cycle 3'!$L$10:$L$999,0),1)),INDEX('Cycle 4'!B$10:B$999,MATCH($A386,'Cycle 4'!$L$10:$L$999,0),1)),INDEX('Cycle 5'!B$10:B$999,MATCH($A386,'Cycle 5'!$L$10:$L$999,0),1)),INDEX('Cycle 6'!B$10:B$999,MATCH($A386,'Cycle 6'!$L$10:$L$999,0),1)),INDEX('Cycle 7'!B$10:B$999,MATCH($A386,'Cycle 7'!$L$10:$L$999,0),1)),INDEX('Cycle 8'!B$10:B$999,MATCH($A386,'Cycle 8'!$L$10:$L$999,0),1)),INDEX('Cycle 9'!B$10:B$999,MATCH($A386,'Cycle 9'!$L$10:$L$999,0),1)),INDEX('Cycle 10'!B$10:B$999,MATCH($A386,'Cycle 10'!$L$10:$L$999,0),1)),INDEX('Cycle 11'!B$10:B$999,MATCH($A386,'Cycle 11'!$L$10:$L$999,0),1)),"")="","",IFERROR(IFERROR(IFERROR(IFERROR(IFERROR(IFERROR(IFERROR(IFERROR(IFERROR(IFERROR(IFERROR(IFERROR(INDEX(Summer!B$10:B$999,MATCH($A386,Summer!$L$10:$L$999,0),1),INDEX('Cycle 1'!B$10:B$999,MATCH($A386,'Cycle 1'!$L$10:$L$999,0),1)),INDEX('Cycle 2'!B$10:B$999,MATCH($A386,'Cycle 2'!$L$10:$L$999,0),1)),INDEX('Cycle 3'!B$10:B$999,MATCH($A386,'Cycle 3'!$L$10:$L$999,0),1)),INDEX('Cycle 4'!B$10:B$999,MATCH($A386,'Cycle 4'!$L$10:$L$999,0),1)),INDEX('Cycle 5'!B$10:B$999,MATCH($A386,'Cycle 5'!$L$10:$L$999,0),1)),INDEX('Cycle 6'!B$10:B$999,MATCH($A386,'Cycle 6'!$L$10:$L$999,0),1)),INDEX('Cycle 7'!B$10:B$999,MATCH($A386,'Cycle 7'!$L$10:$L$999,0),1)),INDEX('Cycle 8'!B$10:B$999,MATCH($A386,'Cycle 8'!$L$10:$L$999,0),1)),INDEX('Cycle 9'!B$10:B$999,MATCH($A386,'Cycle 9'!$L$10:$L$999,0),1)),INDEX('Cycle 10'!B$10:B$999,MATCH($A386,'Cycle 10'!$L$10:$L$999,0),1)),INDEX('Cycle 11'!B$10:B$999,MATCH($A386,'Cycle 11'!$L$10:$L$999,0),1)),""))</f>
        <v/>
      </c>
      <c r="D386" t="str">
        <f>IF(IFERROR(IFERROR(IFERROR(IFERROR(IFERROR(IFERROR(IFERROR(IFERROR(IFERROR(IFERROR(IFERROR(IFERROR(INDEX(Summer!C$10:C$999,MATCH($A386,Summer!$L$10:$L$999,0),1),INDEX('Cycle 1'!C$10:C$999,MATCH($A386,'Cycle 1'!$L$10:$L$999,0),1)),INDEX('Cycle 2'!C$10:C$999,MATCH($A386,'Cycle 2'!$L$10:$L$999,0),1)),INDEX('Cycle 3'!C$10:C$999,MATCH($A386,'Cycle 3'!$L$10:$L$999,0),1)),INDEX('Cycle 4'!C$10:C$999,MATCH($A386,'Cycle 4'!$L$10:$L$999,0),1)),INDEX('Cycle 5'!C$10:C$999,MATCH($A386,'Cycle 5'!$L$10:$L$999,0),1)),INDEX('Cycle 6'!C$10:C$999,MATCH($A386,'Cycle 6'!$L$10:$L$999,0),1)),INDEX('Cycle 7'!C$10:C$999,MATCH($A386,'Cycle 7'!$L$10:$L$999,0),1)),INDEX('Cycle 8'!C$10:C$999,MATCH($A386,'Cycle 8'!$L$10:$L$999,0),1)),INDEX('Cycle 9'!C$10:C$999,MATCH($A386,'Cycle 9'!$L$10:$L$999,0),1)),INDEX('Cycle 10'!C$10:C$999,MATCH($A386,'Cycle 10'!$L$10:$L$999,0),1)),INDEX('Cycle 11'!C$10:C$999,MATCH($A386,'Cycle 11'!$L$10:$L$999,0),1)),"")="","",IFERROR(IFERROR(IFERROR(IFERROR(IFERROR(IFERROR(IFERROR(IFERROR(IFERROR(IFERROR(IFERROR(IFERROR(INDEX(Summer!C$10:C$999,MATCH($A386,Summer!$L$10:$L$999,0),1),INDEX('Cycle 1'!C$10:C$999,MATCH($A386,'Cycle 1'!$L$10:$L$999,0),1)),INDEX('Cycle 2'!C$10:C$999,MATCH($A386,'Cycle 2'!$L$10:$L$999,0),1)),INDEX('Cycle 3'!C$10:C$999,MATCH($A386,'Cycle 3'!$L$10:$L$999,0),1)),INDEX('Cycle 4'!C$10:C$999,MATCH($A386,'Cycle 4'!$L$10:$L$999,0),1)),INDEX('Cycle 5'!C$10:C$999,MATCH($A386,'Cycle 5'!$L$10:$L$999,0),1)),INDEX('Cycle 6'!C$10:C$999,MATCH($A386,'Cycle 6'!$L$10:$L$999,0),1)),INDEX('Cycle 7'!C$10:C$999,MATCH($A386,'Cycle 7'!$L$10:$L$999,0),1)),INDEX('Cycle 8'!C$10:C$999,MATCH($A386,'Cycle 8'!$L$10:$L$999,0),1)),INDEX('Cycle 9'!C$10:C$999,MATCH($A386,'Cycle 9'!$L$10:$L$999,0),1)),INDEX('Cycle 10'!C$10:C$999,MATCH($A386,'Cycle 10'!$L$10:$L$999,0),1)),INDEX('Cycle 11'!C$10:C$999,MATCH($A386,'Cycle 11'!$L$10:$L$999,0),1)),""))</f>
        <v/>
      </c>
      <c r="E386" t="str">
        <f>IF(IFERROR(IFERROR(IFERROR(IFERROR(IFERROR(IFERROR(IFERROR(IFERROR(IFERROR(IFERROR(IFERROR(IFERROR(INDEX(Summer!D$10:D$999,MATCH($A386,Summer!$L$10:$L$999,0),1),INDEX('Cycle 1'!D$10:D$999,MATCH($A386,'Cycle 1'!$L$10:$L$999,0),1)),INDEX('Cycle 2'!D$10:D$999,MATCH($A386,'Cycle 2'!$L$10:$L$999,0),1)),INDEX('Cycle 3'!D$10:D$999,MATCH($A386,'Cycle 3'!$L$10:$L$999,0),1)),INDEX('Cycle 4'!D$10:D$999,MATCH($A386,'Cycle 4'!$L$10:$L$999,0),1)),INDEX('Cycle 5'!D$10:D$999,MATCH($A386,'Cycle 5'!$L$10:$L$999,0),1)),INDEX('Cycle 6'!D$10:D$999,MATCH($A386,'Cycle 6'!$L$10:$L$999,0),1)),INDEX('Cycle 7'!D$10:D$999,MATCH($A386,'Cycle 7'!$L$10:$L$999,0),1)),INDEX('Cycle 8'!D$10:D$999,MATCH($A386,'Cycle 8'!$L$10:$L$999,0),1)),INDEX('Cycle 9'!D$10:D$999,MATCH($A386,'Cycle 9'!$L$10:$L$999,0),1)),INDEX('Cycle 10'!D$10:D$999,MATCH($A386,'Cycle 10'!$L$10:$L$999,0),1)),INDEX('Cycle 11'!D$10:D$999,MATCH($A386,'Cycle 11'!$L$10:$L$999,0),1)),"")="","",IFERROR(IFERROR(IFERROR(IFERROR(IFERROR(IFERROR(IFERROR(IFERROR(IFERROR(IFERROR(IFERROR(IFERROR(INDEX(Summer!D$10:D$999,MATCH($A386,Summer!$L$10:$L$999,0),1),INDEX('Cycle 1'!D$10:D$999,MATCH($A386,'Cycle 1'!$L$10:$L$999,0),1)),INDEX('Cycle 2'!D$10:D$999,MATCH($A386,'Cycle 2'!$L$10:$L$999,0),1)),INDEX('Cycle 3'!D$10:D$999,MATCH($A386,'Cycle 3'!$L$10:$L$999,0),1)),INDEX('Cycle 4'!D$10:D$999,MATCH($A386,'Cycle 4'!$L$10:$L$999,0),1)),INDEX('Cycle 5'!D$10:D$999,MATCH($A386,'Cycle 5'!$L$10:$L$999,0),1)),INDEX('Cycle 6'!D$10:D$999,MATCH($A386,'Cycle 6'!$L$10:$L$999,0),1)),INDEX('Cycle 7'!D$10:D$999,MATCH($A386,'Cycle 7'!$L$10:$L$999,0),1)),INDEX('Cycle 8'!D$10:D$999,MATCH($A386,'Cycle 8'!$L$10:$L$999,0),1)),INDEX('Cycle 9'!D$10:D$999,MATCH($A386,'Cycle 9'!$L$10:$L$999,0),1)),INDEX('Cycle 10'!D$10:D$999,MATCH($A386,'Cycle 10'!$L$10:$L$999,0),1)),INDEX('Cycle 11'!D$10:D$999,MATCH($A386,'Cycle 11'!$L$10:$L$999,0),1)),""))</f>
        <v/>
      </c>
      <c r="F386" t="str">
        <f>IF(IFERROR(IFERROR(IFERROR(IFERROR(IFERROR(IFERROR(IFERROR(IFERROR(IFERROR(IFERROR(IFERROR(IFERROR(INDEX(Summer!E$10:E$999,MATCH($A386,Summer!$L$10:$L$999,0),1),INDEX('Cycle 1'!E$10:E$999,MATCH($A386,'Cycle 1'!$L$10:$L$999,0),1)),INDEX('Cycle 2'!E$10:E$999,MATCH($A386,'Cycle 2'!$L$10:$L$999,0),1)),INDEX('Cycle 3'!E$10:E$999,MATCH($A386,'Cycle 3'!$L$10:$L$999,0),1)),INDEX('Cycle 4'!E$10:E$999,MATCH($A386,'Cycle 4'!$L$10:$L$999,0),1)),INDEX('Cycle 5'!E$10:E$999,MATCH($A386,'Cycle 5'!$L$10:$L$999,0),1)),INDEX('Cycle 6'!E$10:E$999,MATCH($A386,'Cycle 6'!$L$10:$L$999,0),1)),INDEX('Cycle 7'!E$10:E$999,MATCH($A386,'Cycle 7'!$L$10:$L$999,0),1)),INDEX('Cycle 8'!E$10:E$999,MATCH($A386,'Cycle 8'!$L$10:$L$999,0),1)),INDEX('Cycle 9'!E$10:E$999,MATCH($A386,'Cycle 9'!$L$10:$L$999,0),1)),INDEX('Cycle 10'!E$10:E$999,MATCH($A386,'Cycle 10'!$L$10:$L$999,0),1)),INDEX('Cycle 11'!E$10:E$999,MATCH($A386,'Cycle 11'!$L$10:$L$999,0),1)),"")="","",IFERROR(IFERROR(IFERROR(IFERROR(IFERROR(IFERROR(IFERROR(IFERROR(IFERROR(IFERROR(IFERROR(IFERROR(INDEX(Summer!E$10:E$999,MATCH($A386,Summer!$L$10:$L$999,0),1),INDEX('Cycle 1'!E$10:E$999,MATCH($A386,'Cycle 1'!$L$10:$L$999,0),1)),INDEX('Cycle 2'!E$10:E$999,MATCH($A386,'Cycle 2'!$L$10:$L$999,0),1)),INDEX('Cycle 3'!E$10:E$999,MATCH($A386,'Cycle 3'!$L$10:$L$999,0),1)),INDEX('Cycle 4'!E$10:E$999,MATCH($A386,'Cycle 4'!$L$10:$L$999,0),1)),INDEX('Cycle 5'!E$10:E$999,MATCH($A386,'Cycle 5'!$L$10:$L$999,0),1)),INDEX('Cycle 6'!E$10:E$999,MATCH($A386,'Cycle 6'!$L$10:$L$999,0),1)),INDEX('Cycle 7'!E$10:E$999,MATCH($A386,'Cycle 7'!$L$10:$L$999,0),1)),INDEX('Cycle 8'!E$10:E$999,MATCH($A386,'Cycle 8'!$L$10:$L$999,0),1)),INDEX('Cycle 9'!E$10:E$999,MATCH($A386,'Cycle 9'!$L$10:$L$999,0),1)),INDEX('Cycle 10'!E$10:E$999,MATCH($A386,'Cycle 10'!$L$10:$L$999,0),1)),INDEX('Cycle 11'!E$10:E$999,MATCH($A386,'Cycle 11'!$L$10:$L$999,0),1)),""))</f>
        <v/>
      </c>
      <c r="G386" t="str">
        <f>IF(IFERROR(IFERROR(IFERROR(IFERROR(IFERROR(IFERROR(IFERROR(IFERROR(IFERROR(IFERROR(IFERROR(IFERROR(INDEX(Summer!F$10:F$999,MATCH($A386,Summer!$L$10:$L$999,0),1),INDEX('Cycle 1'!F$10:F$999,MATCH($A386,'Cycle 1'!$L$10:$L$999,0),1)),INDEX('Cycle 2'!F$10:F$999,MATCH($A386,'Cycle 2'!$L$10:$L$999,0),1)),INDEX('Cycle 3'!F$10:F$999,MATCH($A386,'Cycle 3'!$L$10:$L$999,0),1)),INDEX('Cycle 4'!F$10:F$999,MATCH($A386,'Cycle 4'!$L$10:$L$999,0),1)),INDEX('Cycle 5'!F$10:F$999,MATCH($A386,'Cycle 5'!$L$10:$L$999,0),1)),INDEX('Cycle 6'!F$10:F$999,MATCH($A386,'Cycle 6'!$L$10:$L$999,0),1)),INDEX('Cycle 7'!F$10:F$999,MATCH($A386,'Cycle 7'!$L$10:$L$999,0),1)),INDEX('Cycle 8'!F$10:F$999,MATCH($A386,'Cycle 8'!$L$10:$L$999,0),1)),INDEX('Cycle 9'!F$10:F$999,MATCH($A386,'Cycle 9'!$L$10:$L$999,0),1)),INDEX('Cycle 10'!F$10:F$999,MATCH($A386,'Cycle 10'!$L$10:$L$999,0),1)),INDEX('Cycle 11'!F$10:F$999,MATCH($A386,'Cycle 11'!$L$10:$L$999,0),1)),"")="","",IFERROR(IFERROR(IFERROR(IFERROR(IFERROR(IFERROR(IFERROR(IFERROR(IFERROR(IFERROR(IFERROR(IFERROR(INDEX(Summer!F$10:F$999,MATCH($A386,Summer!$L$10:$L$999,0),1),INDEX('Cycle 1'!F$10:F$999,MATCH($A386,'Cycle 1'!$L$10:$L$999,0),1)),INDEX('Cycle 2'!F$10:F$999,MATCH($A386,'Cycle 2'!$L$10:$L$999,0),1)),INDEX('Cycle 3'!F$10:F$999,MATCH($A386,'Cycle 3'!$L$10:$L$999,0),1)),INDEX('Cycle 4'!F$10:F$999,MATCH($A386,'Cycle 4'!$L$10:$L$999,0),1)),INDEX('Cycle 5'!F$10:F$999,MATCH($A386,'Cycle 5'!$L$10:$L$999,0),1)),INDEX('Cycle 6'!F$10:F$999,MATCH($A386,'Cycle 6'!$L$10:$L$999,0),1)),INDEX('Cycle 7'!F$10:F$999,MATCH($A386,'Cycle 7'!$L$10:$L$999,0),1)),INDEX('Cycle 8'!F$10:F$999,MATCH($A386,'Cycle 8'!$L$10:$L$999,0),1)),INDEX('Cycle 9'!F$10:F$999,MATCH($A386,'Cycle 9'!$L$10:$L$999,0),1)),INDEX('Cycle 10'!F$10:F$999,MATCH($A386,'Cycle 10'!$L$10:$L$999,0),1)),INDEX('Cycle 11'!F$10:F$999,MATCH($A386,'Cycle 11'!$L$10:$L$999,0),1)),""))</f>
        <v/>
      </c>
      <c r="H386" t="str">
        <f>IF(IFERROR(IFERROR(IFERROR(IFERROR(IFERROR(IFERROR(IFERROR(IFERROR(IFERROR(IFERROR(IFERROR(IFERROR(INDEX(Summer!G$10:G$999,MATCH($A386,Summer!$L$10:$L$999,0),1),INDEX('Cycle 1'!G$10:G$999,MATCH($A386,'Cycle 1'!$L$10:$L$999,0),1)),INDEX('Cycle 2'!G$10:G$999,MATCH($A386,'Cycle 2'!$L$10:$L$999,0),1)),INDEX('Cycle 3'!G$10:G$999,MATCH($A386,'Cycle 3'!$L$10:$L$999,0),1)),INDEX('Cycle 4'!G$10:G$999,MATCH($A386,'Cycle 4'!$L$10:$L$999,0),1)),INDEX('Cycle 5'!G$10:G$999,MATCH($A386,'Cycle 5'!$L$10:$L$999,0),1)),INDEX('Cycle 6'!G$10:G$999,MATCH($A386,'Cycle 6'!$L$10:$L$999,0),1)),INDEX('Cycle 7'!G$10:G$999,MATCH($A386,'Cycle 7'!$L$10:$L$999,0),1)),INDEX('Cycle 8'!G$10:G$999,MATCH($A386,'Cycle 8'!$L$10:$L$999,0),1)),INDEX('Cycle 9'!G$10:G$999,MATCH($A386,'Cycle 9'!$L$10:$L$999,0),1)),INDEX('Cycle 10'!G$10:G$999,MATCH($A386,'Cycle 10'!$L$10:$L$999,0),1)),INDEX('Cycle 11'!G$10:G$999,MATCH($A386,'Cycle 11'!$L$10:$L$999,0),1)),"")="","",IFERROR(IFERROR(IFERROR(IFERROR(IFERROR(IFERROR(IFERROR(IFERROR(IFERROR(IFERROR(IFERROR(IFERROR(INDEX(Summer!G$10:G$999,MATCH($A386,Summer!$L$10:$L$999,0),1),INDEX('Cycle 1'!G$10:G$999,MATCH($A386,'Cycle 1'!$L$10:$L$999,0),1)),INDEX('Cycle 2'!G$10:G$999,MATCH($A386,'Cycle 2'!$L$10:$L$999,0),1)),INDEX('Cycle 3'!G$10:G$999,MATCH($A386,'Cycle 3'!$L$10:$L$999,0),1)),INDEX('Cycle 4'!G$10:G$999,MATCH($A386,'Cycle 4'!$L$10:$L$999,0),1)),INDEX('Cycle 5'!G$10:G$999,MATCH($A386,'Cycle 5'!$L$10:$L$999,0),1)),INDEX('Cycle 6'!G$10:G$999,MATCH($A386,'Cycle 6'!$L$10:$L$999,0),1)),INDEX('Cycle 7'!G$10:G$999,MATCH($A386,'Cycle 7'!$L$10:$L$999,0),1)),INDEX('Cycle 8'!G$10:G$999,MATCH($A386,'Cycle 8'!$L$10:$L$999,0),1)),INDEX('Cycle 9'!G$10:G$999,MATCH($A386,'Cycle 9'!$L$10:$L$999,0),1)),INDEX('Cycle 10'!G$10:G$999,MATCH($A386,'Cycle 10'!$L$10:$L$999,0),1)),INDEX('Cycle 11'!G$10:G$999,MATCH($A386,'Cycle 11'!$L$10:$L$999,0),1)),""))</f>
        <v/>
      </c>
      <c r="I386">
        <f>IFERROR(IF(C386="",MAX(I$1:I385),IF(ROW(C$2)=ROW(C386),1,IF(ISERROR(VLOOKUP(C386,C$2:C385,1,FALSE)),MAX(I$1:I385)+1,MAX(I$1:I385)))),"")</f>
        <v>0</v>
      </c>
      <c r="J386" t="str">
        <f t="shared" ref="J386:J449" si="51">IF(H386="","",COUNTIFS(C:C,C386))</f>
        <v/>
      </c>
      <c r="K386" t="str">
        <f t="shared" si="50"/>
        <v/>
      </c>
      <c r="L386" t="str">
        <f t="shared" si="50"/>
        <v/>
      </c>
      <c r="M386" t="str">
        <f t="shared" si="50"/>
        <v/>
      </c>
      <c r="N386" t="str">
        <f t="shared" si="50"/>
        <v/>
      </c>
      <c r="O386" t="str">
        <f t="shared" si="50"/>
        <v/>
      </c>
      <c r="P386" t="str">
        <f t="shared" si="50"/>
        <v/>
      </c>
      <c r="Q386" t="str">
        <f t="shared" si="50"/>
        <v/>
      </c>
      <c r="R386" t="str">
        <f t="shared" si="50"/>
        <v/>
      </c>
      <c r="S386" t="str">
        <f t="shared" si="50"/>
        <v/>
      </c>
      <c r="T386" t="str">
        <f t="shared" si="50"/>
        <v/>
      </c>
      <c r="U386" t="str">
        <f t="shared" si="50"/>
        <v/>
      </c>
      <c r="V386" t="str">
        <f t="shared" si="50"/>
        <v/>
      </c>
      <c r="W386" t="str">
        <f t="shared" ref="W386:W449" si="52">IF($H386="","",SUM(K386:V386))</f>
        <v/>
      </c>
      <c r="X386">
        <f>IF(OR(H386="No",H386=""),0,IF(COUNTIFS(H$2:H386,"Yes",C$2:C386,C386)&gt;1,0,COUNTIFS(H$2:H386,"Yes",C$2:C386,C386)))+IF(X385=$X$1,0,X385)</f>
        <v>0</v>
      </c>
    </row>
    <row r="387" spans="1:24" x14ac:dyDescent="0.3">
      <c r="A387">
        <f>ROWS($A$2:$A387)</f>
        <v>386</v>
      </c>
      <c r="B387" t="str">
        <f>IF(ISERROR(VLOOKUP(A387,Summer!L$11:L$500,1,FALSE)),IF(ISERROR(VLOOKUP(A387,'Cycle 1'!L$11:L$500,1,FALSE)),IF(ISERROR(VLOOKUP(A387,'Cycle 2'!L$11:L$500,1,FALSE)),IF(ISERROR(VLOOKUP(A387,'Cycle 3'!L$11:L$500,1,FALSE)),IF(ISERROR(VLOOKUP(A387,'Cycle 4'!L$11:L$500,1,FALSE)),IF(ISERROR(VLOOKUP(A387,'Cycle 5'!L$11:L$500,1,FALSE)),IF(ISERROR(VLOOKUP(A387,'Cycle 6'!L$11:L$500,1,FALSE)),IF(ISERROR(VLOOKUP(A387,'Cycle 7'!L$11:L$500,1,FALSE)),IF(ISERROR(VLOOKUP(A387,'Cycle 8'!L$11:L$500,1,FALSE)),IF(ISERROR(VLOOKUP(A387,'Cycle 9'!L$11:L$500,1,FALSE)),IF(ISERROR(VLOOKUP(A387,'Cycle 10'!L$11:L$500,1,FALSE)),IF(ISERROR(VLOOKUP(A387,'Cycle 11'!L$11:L$500,1,FALSE)),"","Cycle 11"),"Cycle 10"),"Cycle 9"),"Cycle 8"),"Cycle 7"),"Cycle 6"),"Cycle 5"),"Cycle 4"),"Cycle 3"),"Cycle 2"),"Cycle 1"),"Summer")</f>
        <v/>
      </c>
      <c r="C387" t="str">
        <f>IF(IFERROR(IFERROR(IFERROR(IFERROR(IFERROR(IFERROR(IFERROR(IFERROR(IFERROR(IFERROR(IFERROR(IFERROR(INDEX(Summer!B$10:B$999,MATCH($A387,Summer!$L$10:$L$999,0),1),INDEX('Cycle 1'!B$10:B$999,MATCH($A387,'Cycle 1'!$L$10:$L$999,0),1)),INDEX('Cycle 2'!B$10:B$999,MATCH($A387,'Cycle 2'!$L$10:$L$999,0),1)),INDEX('Cycle 3'!B$10:B$999,MATCH($A387,'Cycle 3'!$L$10:$L$999,0),1)),INDEX('Cycle 4'!B$10:B$999,MATCH($A387,'Cycle 4'!$L$10:$L$999,0),1)),INDEX('Cycle 5'!B$10:B$999,MATCH($A387,'Cycle 5'!$L$10:$L$999,0),1)),INDEX('Cycle 6'!B$10:B$999,MATCH($A387,'Cycle 6'!$L$10:$L$999,0),1)),INDEX('Cycle 7'!B$10:B$999,MATCH($A387,'Cycle 7'!$L$10:$L$999,0),1)),INDEX('Cycle 8'!B$10:B$999,MATCH($A387,'Cycle 8'!$L$10:$L$999,0),1)),INDEX('Cycle 9'!B$10:B$999,MATCH($A387,'Cycle 9'!$L$10:$L$999,0),1)),INDEX('Cycle 10'!B$10:B$999,MATCH($A387,'Cycle 10'!$L$10:$L$999,0),1)),INDEX('Cycle 11'!B$10:B$999,MATCH($A387,'Cycle 11'!$L$10:$L$999,0),1)),"")="","",IFERROR(IFERROR(IFERROR(IFERROR(IFERROR(IFERROR(IFERROR(IFERROR(IFERROR(IFERROR(IFERROR(IFERROR(INDEX(Summer!B$10:B$999,MATCH($A387,Summer!$L$10:$L$999,0),1),INDEX('Cycle 1'!B$10:B$999,MATCH($A387,'Cycle 1'!$L$10:$L$999,0),1)),INDEX('Cycle 2'!B$10:B$999,MATCH($A387,'Cycle 2'!$L$10:$L$999,0),1)),INDEX('Cycle 3'!B$10:B$999,MATCH($A387,'Cycle 3'!$L$10:$L$999,0),1)),INDEX('Cycle 4'!B$10:B$999,MATCH($A387,'Cycle 4'!$L$10:$L$999,0),1)),INDEX('Cycle 5'!B$10:B$999,MATCH($A387,'Cycle 5'!$L$10:$L$999,0),1)),INDEX('Cycle 6'!B$10:B$999,MATCH($A387,'Cycle 6'!$L$10:$L$999,0),1)),INDEX('Cycle 7'!B$10:B$999,MATCH($A387,'Cycle 7'!$L$10:$L$999,0),1)),INDEX('Cycle 8'!B$10:B$999,MATCH($A387,'Cycle 8'!$L$10:$L$999,0),1)),INDEX('Cycle 9'!B$10:B$999,MATCH($A387,'Cycle 9'!$L$10:$L$999,0),1)),INDEX('Cycle 10'!B$10:B$999,MATCH($A387,'Cycle 10'!$L$10:$L$999,0),1)),INDEX('Cycle 11'!B$10:B$999,MATCH($A387,'Cycle 11'!$L$10:$L$999,0),1)),""))</f>
        <v/>
      </c>
      <c r="D387" t="str">
        <f>IF(IFERROR(IFERROR(IFERROR(IFERROR(IFERROR(IFERROR(IFERROR(IFERROR(IFERROR(IFERROR(IFERROR(IFERROR(INDEX(Summer!C$10:C$999,MATCH($A387,Summer!$L$10:$L$999,0),1),INDEX('Cycle 1'!C$10:C$999,MATCH($A387,'Cycle 1'!$L$10:$L$999,0),1)),INDEX('Cycle 2'!C$10:C$999,MATCH($A387,'Cycle 2'!$L$10:$L$999,0),1)),INDEX('Cycle 3'!C$10:C$999,MATCH($A387,'Cycle 3'!$L$10:$L$999,0),1)),INDEX('Cycle 4'!C$10:C$999,MATCH($A387,'Cycle 4'!$L$10:$L$999,0),1)),INDEX('Cycle 5'!C$10:C$999,MATCH($A387,'Cycle 5'!$L$10:$L$999,0),1)),INDEX('Cycle 6'!C$10:C$999,MATCH($A387,'Cycle 6'!$L$10:$L$999,0),1)),INDEX('Cycle 7'!C$10:C$999,MATCH($A387,'Cycle 7'!$L$10:$L$999,0),1)),INDEX('Cycle 8'!C$10:C$999,MATCH($A387,'Cycle 8'!$L$10:$L$999,0),1)),INDEX('Cycle 9'!C$10:C$999,MATCH($A387,'Cycle 9'!$L$10:$L$999,0),1)),INDEX('Cycle 10'!C$10:C$999,MATCH($A387,'Cycle 10'!$L$10:$L$999,0),1)),INDEX('Cycle 11'!C$10:C$999,MATCH($A387,'Cycle 11'!$L$10:$L$999,0),1)),"")="","",IFERROR(IFERROR(IFERROR(IFERROR(IFERROR(IFERROR(IFERROR(IFERROR(IFERROR(IFERROR(IFERROR(IFERROR(INDEX(Summer!C$10:C$999,MATCH($A387,Summer!$L$10:$L$999,0),1),INDEX('Cycle 1'!C$10:C$999,MATCH($A387,'Cycle 1'!$L$10:$L$999,0),1)),INDEX('Cycle 2'!C$10:C$999,MATCH($A387,'Cycle 2'!$L$10:$L$999,0),1)),INDEX('Cycle 3'!C$10:C$999,MATCH($A387,'Cycle 3'!$L$10:$L$999,0),1)),INDEX('Cycle 4'!C$10:C$999,MATCH($A387,'Cycle 4'!$L$10:$L$999,0),1)),INDEX('Cycle 5'!C$10:C$999,MATCH($A387,'Cycle 5'!$L$10:$L$999,0),1)),INDEX('Cycle 6'!C$10:C$999,MATCH($A387,'Cycle 6'!$L$10:$L$999,0),1)),INDEX('Cycle 7'!C$10:C$999,MATCH($A387,'Cycle 7'!$L$10:$L$999,0),1)),INDEX('Cycle 8'!C$10:C$999,MATCH($A387,'Cycle 8'!$L$10:$L$999,0),1)),INDEX('Cycle 9'!C$10:C$999,MATCH($A387,'Cycle 9'!$L$10:$L$999,0),1)),INDEX('Cycle 10'!C$10:C$999,MATCH($A387,'Cycle 10'!$L$10:$L$999,0),1)),INDEX('Cycle 11'!C$10:C$999,MATCH($A387,'Cycle 11'!$L$10:$L$999,0),1)),""))</f>
        <v/>
      </c>
      <c r="E387" t="str">
        <f>IF(IFERROR(IFERROR(IFERROR(IFERROR(IFERROR(IFERROR(IFERROR(IFERROR(IFERROR(IFERROR(IFERROR(IFERROR(INDEX(Summer!D$10:D$999,MATCH($A387,Summer!$L$10:$L$999,0),1),INDEX('Cycle 1'!D$10:D$999,MATCH($A387,'Cycle 1'!$L$10:$L$999,0),1)),INDEX('Cycle 2'!D$10:D$999,MATCH($A387,'Cycle 2'!$L$10:$L$999,0),1)),INDEX('Cycle 3'!D$10:D$999,MATCH($A387,'Cycle 3'!$L$10:$L$999,0),1)),INDEX('Cycle 4'!D$10:D$999,MATCH($A387,'Cycle 4'!$L$10:$L$999,0),1)),INDEX('Cycle 5'!D$10:D$999,MATCH($A387,'Cycle 5'!$L$10:$L$999,0),1)),INDEX('Cycle 6'!D$10:D$999,MATCH($A387,'Cycle 6'!$L$10:$L$999,0),1)),INDEX('Cycle 7'!D$10:D$999,MATCH($A387,'Cycle 7'!$L$10:$L$999,0),1)),INDEX('Cycle 8'!D$10:D$999,MATCH($A387,'Cycle 8'!$L$10:$L$999,0),1)),INDEX('Cycle 9'!D$10:D$999,MATCH($A387,'Cycle 9'!$L$10:$L$999,0),1)),INDEX('Cycle 10'!D$10:D$999,MATCH($A387,'Cycle 10'!$L$10:$L$999,0),1)),INDEX('Cycle 11'!D$10:D$999,MATCH($A387,'Cycle 11'!$L$10:$L$999,0),1)),"")="","",IFERROR(IFERROR(IFERROR(IFERROR(IFERROR(IFERROR(IFERROR(IFERROR(IFERROR(IFERROR(IFERROR(IFERROR(INDEX(Summer!D$10:D$999,MATCH($A387,Summer!$L$10:$L$999,0),1),INDEX('Cycle 1'!D$10:D$999,MATCH($A387,'Cycle 1'!$L$10:$L$999,0),1)),INDEX('Cycle 2'!D$10:D$999,MATCH($A387,'Cycle 2'!$L$10:$L$999,0),1)),INDEX('Cycle 3'!D$10:D$999,MATCH($A387,'Cycle 3'!$L$10:$L$999,0),1)),INDEX('Cycle 4'!D$10:D$999,MATCH($A387,'Cycle 4'!$L$10:$L$999,0),1)),INDEX('Cycle 5'!D$10:D$999,MATCH($A387,'Cycle 5'!$L$10:$L$999,0),1)),INDEX('Cycle 6'!D$10:D$999,MATCH($A387,'Cycle 6'!$L$10:$L$999,0),1)),INDEX('Cycle 7'!D$10:D$999,MATCH($A387,'Cycle 7'!$L$10:$L$999,0),1)),INDEX('Cycle 8'!D$10:D$999,MATCH($A387,'Cycle 8'!$L$10:$L$999,0),1)),INDEX('Cycle 9'!D$10:D$999,MATCH($A387,'Cycle 9'!$L$10:$L$999,0),1)),INDEX('Cycle 10'!D$10:D$999,MATCH($A387,'Cycle 10'!$L$10:$L$999,0),1)),INDEX('Cycle 11'!D$10:D$999,MATCH($A387,'Cycle 11'!$L$10:$L$999,0),1)),""))</f>
        <v/>
      </c>
      <c r="F387" t="str">
        <f>IF(IFERROR(IFERROR(IFERROR(IFERROR(IFERROR(IFERROR(IFERROR(IFERROR(IFERROR(IFERROR(IFERROR(IFERROR(INDEX(Summer!E$10:E$999,MATCH($A387,Summer!$L$10:$L$999,0),1),INDEX('Cycle 1'!E$10:E$999,MATCH($A387,'Cycle 1'!$L$10:$L$999,0),1)),INDEX('Cycle 2'!E$10:E$999,MATCH($A387,'Cycle 2'!$L$10:$L$999,0),1)),INDEX('Cycle 3'!E$10:E$999,MATCH($A387,'Cycle 3'!$L$10:$L$999,0),1)),INDEX('Cycle 4'!E$10:E$999,MATCH($A387,'Cycle 4'!$L$10:$L$999,0),1)),INDEX('Cycle 5'!E$10:E$999,MATCH($A387,'Cycle 5'!$L$10:$L$999,0),1)),INDEX('Cycle 6'!E$10:E$999,MATCH($A387,'Cycle 6'!$L$10:$L$999,0),1)),INDEX('Cycle 7'!E$10:E$999,MATCH($A387,'Cycle 7'!$L$10:$L$999,0),1)),INDEX('Cycle 8'!E$10:E$999,MATCH($A387,'Cycle 8'!$L$10:$L$999,0),1)),INDEX('Cycle 9'!E$10:E$999,MATCH($A387,'Cycle 9'!$L$10:$L$999,0),1)),INDEX('Cycle 10'!E$10:E$999,MATCH($A387,'Cycle 10'!$L$10:$L$999,0),1)),INDEX('Cycle 11'!E$10:E$999,MATCH($A387,'Cycle 11'!$L$10:$L$999,0),1)),"")="","",IFERROR(IFERROR(IFERROR(IFERROR(IFERROR(IFERROR(IFERROR(IFERROR(IFERROR(IFERROR(IFERROR(IFERROR(INDEX(Summer!E$10:E$999,MATCH($A387,Summer!$L$10:$L$999,0),1),INDEX('Cycle 1'!E$10:E$999,MATCH($A387,'Cycle 1'!$L$10:$L$999,0),1)),INDEX('Cycle 2'!E$10:E$999,MATCH($A387,'Cycle 2'!$L$10:$L$999,0),1)),INDEX('Cycle 3'!E$10:E$999,MATCH($A387,'Cycle 3'!$L$10:$L$999,0),1)),INDEX('Cycle 4'!E$10:E$999,MATCH($A387,'Cycle 4'!$L$10:$L$999,0),1)),INDEX('Cycle 5'!E$10:E$999,MATCH($A387,'Cycle 5'!$L$10:$L$999,0),1)),INDEX('Cycle 6'!E$10:E$999,MATCH($A387,'Cycle 6'!$L$10:$L$999,0),1)),INDEX('Cycle 7'!E$10:E$999,MATCH($A387,'Cycle 7'!$L$10:$L$999,0),1)),INDEX('Cycle 8'!E$10:E$999,MATCH($A387,'Cycle 8'!$L$10:$L$999,0),1)),INDEX('Cycle 9'!E$10:E$999,MATCH($A387,'Cycle 9'!$L$10:$L$999,0),1)),INDEX('Cycle 10'!E$10:E$999,MATCH($A387,'Cycle 10'!$L$10:$L$999,0),1)),INDEX('Cycle 11'!E$10:E$999,MATCH($A387,'Cycle 11'!$L$10:$L$999,0),1)),""))</f>
        <v/>
      </c>
      <c r="G387" t="str">
        <f>IF(IFERROR(IFERROR(IFERROR(IFERROR(IFERROR(IFERROR(IFERROR(IFERROR(IFERROR(IFERROR(IFERROR(IFERROR(INDEX(Summer!F$10:F$999,MATCH($A387,Summer!$L$10:$L$999,0),1),INDEX('Cycle 1'!F$10:F$999,MATCH($A387,'Cycle 1'!$L$10:$L$999,0),1)),INDEX('Cycle 2'!F$10:F$999,MATCH($A387,'Cycle 2'!$L$10:$L$999,0),1)),INDEX('Cycle 3'!F$10:F$999,MATCH($A387,'Cycle 3'!$L$10:$L$999,0),1)),INDEX('Cycle 4'!F$10:F$999,MATCH($A387,'Cycle 4'!$L$10:$L$999,0),1)),INDEX('Cycle 5'!F$10:F$999,MATCH($A387,'Cycle 5'!$L$10:$L$999,0),1)),INDEX('Cycle 6'!F$10:F$999,MATCH($A387,'Cycle 6'!$L$10:$L$999,0),1)),INDEX('Cycle 7'!F$10:F$999,MATCH($A387,'Cycle 7'!$L$10:$L$999,0),1)),INDEX('Cycle 8'!F$10:F$999,MATCH($A387,'Cycle 8'!$L$10:$L$999,0),1)),INDEX('Cycle 9'!F$10:F$999,MATCH($A387,'Cycle 9'!$L$10:$L$999,0),1)),INDEX('Cycle 10'!F$10:F$999,MATCH($A387,'Cycle 10'!$L$10:$L$999,0),1)),INDEX('Cycle 11'!F$10:F$999,MATCH($A387,'Cycle 11'!$L$10:$L$999,0),1)),"")="","",IFERROR(IFERROR(IFERROR(IFERROR(IFERROR(IFERROR(IFERROR(IFERROR(IFERROR(IFERROR(IFERROR(IFERROR(INDEX(Summer!F$10:F$999,MATCH($A387,Summer!$L$10:$L$999,0),1),INDEX('Cycle 1'!F$10:F$999,MATCH($A387,'Cycle 1'!$L$10:$L$999,0),1)),INDEX('Cycle 2'!F$10:F$999,MATCH($A387,'Cycle 2'!$L$10:$L$999,0),1)),INDEX('Cycle 3'!F$10:F$999,MATCH($A387,'Cycle 3'!$L$10:$L$999,0),1)),INDEX('Cycle 4'!F$10:F$999,MATCH($A387,'Cycle 4'!$L$10:$L$999,0),1)),INDEX('Cycle 5'!F$10:F$999,MATCH($A387,'Cycle 5'!$L$10:$L$999,0),1)),INDEX('Cycle 6'!F$10:F$999,MATCH($A387,'Cycle 6'!$L$10:$L$999,0),1)),INDEX('Cycle 7'!F$10:F$999,MATCH($A387,'Cycle 7'!$L$10:$L$999,0),1)),INDEX('Cycle 8'!F$10:F$999,MATCH($A387,'Cycle 8'!$L$10:$L$999,0),1)),INDEX('Cycle 9'!F$10:F$999,MATCH($A387,'Cycle 9'!$L$10:$L$999,0),1)),INDEX('Cycle 10'!F$10:F$999,MATCH($A387,'Cycle 10'!$L$10:$L$999,0),1)),INDEX('Cycle 11'!F$10:F$999,MATCH($A387,'Cycle 11'!$L$10:$L$999,0),1)),""))</f>
        <v/>
      </c>
      <c r="H387" t="str">
        <f>IF(IFERROR(IFERROR(IFERROR(IFERROR(IFERROR(IFERROR(IFERROR(IFERROR(IFERROR(IFERROR(IFERROR(IFERROR(INDEX(Summer!G$10:G$999,MATCH($A387,Summer!$L$10:$L$999,0),1),INDEX('Cycle 1'!G$10:G$999,MATCH($A387,'Cycle 1'!$L$10:$L$999,0),1)),INDEX('Cycle 2'!G$10:G$999,MATCH($A387,'Cycle 2'!$L$10:$L$999,0),1)),INDEX('Cycle 3'!G$10:G$999,MATCH($A387,'Cycle 3'!$L$10:$L$999,0),1)),INDEX('Cycle 4'!G$10:G$999,MATCH($A387,'Cycle 4'!$L$10:$L$999,0),1)),INDEX('Cycle 5'!G$10:G$999,MATCH($A387,'Cycle 5'!$L$10:$L$999,0),1)),INDEX('Cycle 6'!G$10:G$999,MATCH($A387,'Cycle 6'!$L$10:$L$999,0),1)),INDEX('Cycle 7'!G$10:G$999,MATCH($A387,'Cycle 7'!$L$10:$L$999,0),1)),INDEX('Cycle 8'!G$10:G$999,MATCH($A387,'Cycle 8'!$L$10:$L$999,0),1)),INDEX('Cycle 9'!G$10:G$999,MATCH($A387,'Cycle 9'!$L$10:$L$999,0),1)),INDEX('Cycle 10'!G$10:G$999,MATCH($A387,'Cycle 10'!$L$10:$L$999,0),1)),INDEX('Cycle 11'!G$10:G$999,MATCH($A387,'Cycle 11'!$L$10:$L$999,0),1)),"")="","",IFERROR(IFERROR(IFERROR(IFERROR(IFERROR(IFERROR(IFERROR(IFERROR(IFERROR(IFERROR(IFERROR(IFERROR(INDEX(Summer!G$10:G$999,MATCH($A387,Summer!$L$10:$L$999,0),1),INDEX('Cycle 1'!G$10:G$999,MATCH($A387,'Cycle 1'!$L$10:$L$999,0),1)),INDEX('Cycle 2'!G$10:G$999,MATCH($A387,'Cycle 2'!$L$10:$L$999,0),1)),INDEX('Cycle 3'!G$10:G$999,MATCH($A387,'Cycle 3'!$L$10:$L$999,0),1)),INDEX('Cycle 4'!G$10:G$999,MATCH($A387,'Cycle 4'!$L$10:$L$999,0),1)),INDEX('Cycle 5'!G$10:G$999,MATCH($A387,'Cycle 5'!$L$10:$L$999,0),1)),INDEX('Cycle 6'!G$10:G$999,MATCH($A387,'Cycle 6'!$L$10:$L$999,0),1)),INDEX('Cycle 7'!G$10:G$999,MATCH($A387,'Cycle 7'!$L$10:$L$999,0),1)),INDEX('Cycle 8'!G$10:G$999,MATCH($A387,'Cycle 8'!$L$10:$L$999,0),1)),INDEX('Cycle 9'!G$10:G$999,MATCH($A387,'Cycle 9'!$L$10:$L$999,0),1)),INDEX('Cycle 10'!G$10:G$999,MATCH($A387,'Cycle 10'!$L$10:$L$999,0),1)),INDEX('Cycle 11'!G$10:G$999,MATCH($A387,'Cycle 11'!$L$10:$L$999,0),1)),""))</f>
        <v/>
      </c>
      <c r="I387">
        <f>IFERROR(IF(C387="",MAX(I$1:I386),IF(ROW(C$2)=ROW(C387),1,IF(ISERROR(VLOOKUP(C387,C$2:C386,1,FALSE)),MAX(I$1:I386)+1,MAX(I$1:I386)))),"")</f>
        <v>0</v>
      </c>
      <c r="J387" t="str">
        <f t="shared" si="51"/>
        <v/>
      </c>
      <c r="K387" t="str">
        <f t="shared" si="50"/>
        <v/>
      </c>
      <c r="L387" t="str">
        <f t="shared" si="50"/>
        <v/>
      </c>
      <c r="M387" t="str">
        <f t="shared" si="50"/>
        <v/>
      </c>
      <c r="N387" t="str">
        <f t="shared" si="50"/>
        <v/>
      </c>
      <c r="O387" t="str">
        <f t="shared" si="50"/>
        <v/>
      </c>
      <c r="P387" t="str">
        <f t="shared" si="50"/>
        <v/>
      </c>
      <c r="Q387" t="str">
        <f t="shared" si="50"/>
        <v/>
      </c>
      <c r="R387" t="str">
        <f t="shared" si="50"/>
        <v/>
      </c>
      <c r="S387" t="str">
        <f t="shared" si="50"/>
        <v/>
      </c>
      <c r="T387" t="str">
        <f t="shared" si="50"/>
        <v/>
      </c>
      <c r="U387" t="str">
        <f t="shared" si="50"/>
        <v/>
      </c>
      <c r="V387" t="str">
        <f t="shared" si="50"/>
        <v/>
      </c>
      <c r="W387" t="str">
        <f t="shared" si="52"/>
        <v/>
      </c>
      <c r="X387">
        <f>IF(OR(H387="No",H387=""),0,IF(COUNTIFS(H$2:H387,"Yes",C$2:C387,C387)&gt;1,0,COUNTIFS(H$2:H387,"Yes",C$2:C387,C387)))+IF(X386=$X$1,0,X386)</f>
        <v>0</v>
      </c>
    </row>
    <row r="388" spans="1:24" x14ac:dyDescent="0.3">
      <c r="A388">
        <f>ROWS($A$2:$A388)</f>
        <v>387</v>
      </c>
      <c r="B388" t="str">
        <f>IF(ISERROR(VLOOKUP(A388,Summer!L$11:L$500,1,FALSE)),IF(ISERROR(VLOOKUP(A388,'Cycle 1'!L$11:L$500,1,FALSE)),IF(ISERROR(VLOOKUP(A388,'Cycle 2'!L$11:L$500,1,FALSE)),IF(ISERROR(VLOOKUP(A388,'Cycle 3'!L$11:L$500,1,FALSE)),IF(ISERROR(VLOOKUP(A388,'Cycle 4'!L$11:L$500,1,FALSE)),IF(ISERROR(VLOOKUP(A388,'Cycle 5'!L$11:L$500,1,FALSE)),IF(ISERROR(VLOOKUP(A388,'Cycle 6'!L$11:L$500,1,FALSE)),IF(ISERROR(VLOOKUP(A388,'Cycle 7'!L$11:L$500,1,FALSE)),IF(ISERROR(VLOOKUP(A388,'Cycle 8'!L$11:L$500,1,FALSE)),IF(ISERROR(VLOOKUP(A388,'Cycle 9'!L$11:L$500,1,FALSE)),IF(ISERROR(VLOOKUP(A388,'Cycle 10'!L$11:L$500,1,FALSE)),IF(ISERROR(VLOOKUP(A388,'Cycle 11'!L$11:L$500,1,FALSE)),"","Cycle 11"),"Cycle 10"),"Cycle 9"),"Cycle 8"),"Cycle 7"),"Cycle 6"),"Cycle 5"),"Cycle 4"),"Cycle 3"),"Cycle 2"),"Cycle 1"),"Summer")</f>
        <v/>
      </c>
      <c r="C388" t="str">
        <f>IF(IFERROR(IFERROR(IFERROR(IFERROR(IFERROR(IFERROR(IFERROR(IFERROR(IFERROR(IFERROR(IFERROR(IFERROR(INDEX(Summer!B$10:B$999,MATCH($A388,Summer!$L$10:$L$999,0),1),INDEX('Cycle 1'!B$10:B$999,MATCH($A388,'Cycle 1'!$L$10:$L$999,0),1)),INDEX('Cycle 2'!B$10:B$999,MATCH($A388,'Cycle 2'!$L$10:$L$999,0),1)),INDEX('Cycle 3'!B$10:B$999,MATCH($A388,'Cycle 3'!$L$10:$L$999,0),1)),INDEX('Cycle 4'!B$10:B$999,MATCH($A388,'Cycle 4'!$L$10:$L$999,0),1)),INDEX('Cycle 5'!B$10:B$999,MATCH($A388,'Cycle 5'!$L$10:$L$999,0),1)),INDEX('Cycle 6'!B$10:B$999,MATCH($A388,'Cycle 6'!$L$10:$L$999,0),1)),INDEX('Cycle 7'!B$10:B$999,MATCH($A388,'Cycle 7'!$L$10:$L$999,0),1)),INDEX('Cycle 8'!B$10:B$999,MATCH($A388,'Cycle 8'!$L$10:$L$999,0),1)),INDEX('Cycle 9'!B$10:B$999,MATCH($A388,'Cycle 9'!$L$10:$L$999,0),1)),INDEX('Cycle 10'!B$10:B$999,MATCH($A388,'Cycle 10'!$L$10:$L$999,0),1)),INDEX('Cycle 11'!B$10:B$999,MATCH($A388,'Cycle 11'!$L$10:$L$999,0),1)),"")="","",IFERROR(IFERROR(IFERROR(IFERROR(IFERROR(IFERROR(IFERROR(IFERROR(IFERROR(IFERROR(IFERROR(IFERROR(INDEX(Summer!B$10:B$999,MATCH($A388,Summer!$L$10:$L$999,0),1),INDEX('Cycle 1'!B$10:B$999,MATCH($A388,'Cycle 1'!$L$10:$L$999,0),1)),INDEX('Cycle 2'!B$10:B$999,MATCH($A388,'Cycle 2'!$L$10:$L$999,0),1)),INDEX('Cycle 3'!B$10:B$999,MATCH($A388,'Cycle 3'!$L$10:$L$999,0),1)),INDEX('Cycle 4'!B$10:B$999,MATCH($A388,'Cycle 4'!$L$10:$L$999,0),1)),INDEX('Cycle 5'!B$10:B$999,MATCH($A388,'Cycle 5'!$L$10:$L$999,0),1)),INDEX('Cycle 6'!B$10:B$999,MATCH($A388,'Cycle 6'!$L$10:$L$999,0),1)),INDEX('Cycle 7'!B$10:B$999,MATCH($A388,'Cycle 7'!$L$10:$L$999,0),1)),INDEX('Cycle 8'!B$10:B$999,MATCH($A388,'Cycle 8'!$L$10:$L$999,0),1)),INDEX('Cycle 9'!B$10:B$999,MATCH($A388,'Cycle 9'!$L$10:$L$999,0),1)),INDEX('Cycle 10'!B$10:B$999,MATCH($A388,'Cycle 10'!$L$10:$L$999,0),1)),INDEX('Cycle 11'!B$10:B$999,MATCH($A388,'Cycle 11'!$L$10:$L$999,0),1)),""))</f>
        <v/>
      </c>
      <c r="D388" t="str">
        <f>IF(IFERROR(IFERROR(IFERROR(IFERROR(IFERROR(IFERROR(IFERROR(IFERROR(IFERROR(IFERROR(IFERROR(IFERROR(INDEX(Summer!C$10:C$999,MATCH($A388,Summer!$L$10:$L$999,0),1),INDEX('Cycle 1'!C$10:C$999,MATCH($A388,'Cycle 1'!$L$10:$L$999,0),1)),INDEX('Cycle 2'!C$10:C$999,MATCH($A388,'Cycle 2'!$L$10:$L$999,0),1)),INDEX('Cycle 3'!C$10:C$999,MATCH($A388,'Cycle 3'!$L$10:$L$999,0),1)),INDEX('Cycle 4'!C$10:C$999,MATCH($A388,'Cycle 4'!$L$10:$L$999,0),1)),INDEX('Cycle 5'!C$10:C$999,MATCH($A388,'Cycle 5'!$L$10:$L$999,0),1)),INDEX('Cycle 6'!C$10:C$999,MATCH($A388,'Cycle 6'!$L$10:$L$999,0),1)),INDEX('Cycle 7'!C$10:C$999,MATCH($A388,'Cycle 7'!$L$10:$L$999,0),1)),INDEX('Cycle 8'!C$10:C$999,MATCH($A388,'Cycle 8'!$L$10:$L$999,0),1)),INDEX('Cycle 9'!C$10:C$999,MATCH($A388,'Cycle 9'!$L$10:$L$999,0),1)),INDEX('Cycle 10'!C$10:C$999,MATCH($A388,'Cycle 10'!$L$10:$L$999,0),1)),INDEX('Cycle 11'!C$10:C$999,MATCH($A388,'Cycle 11'!$L$10:$L$999,0),1)),"")="","",IFERROR(IFERROR(IFERROR(IFERROR(IFERROR(IFERROR(IFERROR(IFERROR(IFERROR(IFERROR(IFERROR(IFERROR(INDEX(Summer!C$10:C$999,MATCH($A388,Summer!$L$10:$L$999,0),1),INDEX('Cycle 1'!C$10:C$999,MATCH($A388,'Cycle 1'!$L$10:$L$999,0),1)),INDEX('Cycle 2'!C$10:C$999,MATCH($A388,'Cycle 2'!$L$10:$L$999,0),1)),INDEX('Cycle 3'!C$10:C$999,MATCH($A388,'Cycle 3'!$L$10:$L$999,0),1)),INDEX('Cycle 4'!C$10:C$999,MATCH($A388,'Cycle 4'!$L$10:$L$999,0),1)),INDEX('Cycle 5'!C$10:C$999,MATCH($A388,'Cycle 5'!$L$10:$L$999,0),1)),INDEX('Cycle 6'!C$10:C$999,MATCH($A388,'Cycle 6'!$L$10:$L$999,0),1)),INDEX('Cycle 7'!C$10:C$999,MATCH($A388,'Cycle 7'!$L$10:$L$999,0),1)),INDEX('Cycle 8'!C$10:C$999,MATCH($A388,'Cycle 8'!$L$10:$L$999,0),1)),INDEX('Cycle 9'!C$10:C$999,MATCH($A388,'Cycle 9'!$L$10:$L$999,0),1)),INDEX('Cycle 10'!C$10:C$999,MATCH($A388,'Cycle 10'!$L$10:$L$999,0),1)),INDEX('Cycle 11'!C$10:C$999,MATCH($A388,'Cycle 11'!$L$10:$L$999,0),1)),""))</f>
        <v/>
      </c>
      <c r="E388" t="str">
        <f>IF(IFERROR(IFERROR(IFERROR(IFERROR(IFERROR(IFERROR(IFERROR(IFERROR(IFERROR(IFERROR(IFERROR(IFERROR(INDEX(Summer!D$10:D$999,MATCH($A388,Summer!$L$10:$L$999,0),1),INDEX('Cycle 1'!D$10:D$999,MATCH($A388,'Cycle 1'!$L$10:$L$999,0),1)),INDEX('Cycle 2'!D$10:D$999,MATCH($A388,'Cycle 2'!$L$10:$L$999,0),1)),INDEX('Cycle 3'!D$10:D$999,MATCH($A388,'Cycle 3'!$L$10:$L$999,0),1)),INDEX('Cycle 4'!D$10:D$999,MATCH($A388,'Cycle 4'!$L$10:$L$999,0),1)),INDEX('Cycle 5'!D$10:D$999,MATCH($A388,'Cycle 5'!$L$10:$L$999,0),1)),INDEX('Cycle 6'!D$10:D$999,MATCH($A388,'Cycle 6'!$L$10:$L$999,0),1)),INDEX('Cycle 7'!D$10:D$999,MATCH($A388,'Cycle 7'!$L$10:$L$999,0),1)),INDEX('Cycle 8'!D$10:D$999,MATCH($A388,'Cycle 8'!$L$10:$L$999,0),1)),INDEX('Cycle 9'!D$10:D$999,MATCH($A388,'Cycle 9'!$L$10:$L$999,0),1)),INDEX('Cycle 10'!D$10:D$999,MATCH($A388,'Cycle 10'!$L$10:$L$999,0),1)),INDEX('Cycle 11'!D$10:D$999,MATCH($A388,'Cycle 11'!$L$10:$L$999,0),1)),"")="","",IFERROR(IFERROR(IFERROR(IFERROR(IFERROR(IFERROR(IFERROR(IFERROR(IFERROR(IFERROR(IFERROR(IFERROR(INDEX(Summer!D$10:D$999,MATCH($A388,Summer!$L$10:$L$999,0),1),INDEX('Cycle 1'!D$10:D$999,MATCH($A388,'Cycle 1'!$L$10:$L$999,0),1)),INDEX('Cycle 2'!D$10:D$999,MATCH($A388,'Cycle 2'!$L$10:$L$999,0),1)),INDEX('Cycle 3'!D$10:D$999,MATCH($A388,'Cycle 3'!$L$10:$L$999,0),1)),INDEX('Cycle 4'!D$10:D$999,MATCH($A388,'Cycle 4'!$L$10:$L$999,0),1)),INDEX('Cycle 5'!D$10:D$999,MATCH($A388,'Cycle 5'!$L$10:$L$999,0),1)),INDEX('Cycle 6'!D$10:D$999,MATCH($A388,'Cycle 6'!$L$10:$L$999,0),1)),INDEX('Cycle 7'!D$10:D$999,MATCH($A388,'Cycle 7'!$L$10:$L$999,0),1)),INDEX('Cycle 8'!D$10:D$999,MATCH($A388,'Cycle 8'!$L$10:$L$999,0),1)),INDEX('Cycle 9'!D$10:D$999,MATCH($A388,'Cycle 9'!$L$10:$L$999,0),1)),INDEX('Cycle 10'!D$10:D$999,MATCH($A388,'Cycle 10'!$L$10:$L$999,0),1)),INDEX('Cycle 11'!D$10:D$999,MATCH($A388,'Cycle 11'!$L$10:$L$999,0),1)),""))</f>
        <v/>
      </c>
      <c r="F388" t="str">
        <f>IF(IFERROR(IFERROR(IFERROR(IFERROR(IFERROR(IFERROR(IFERROR(IFERROR(IFERROR(IFERROR(IFERROR(IFERROR(INDEX(Summer!E$10:E$999,MATCH($A388,Summer!$L$10:$L$999,0),1),INDEX('Cycle 1'!E$10:E$999,MATCH($A388,'Cycle 1'!$L$10:$L$999,0),1)),INDEX('Cycle 2'!E$10:E$999,MATCH($A388,'Cycle 2'!$L$10:$L$999,0),1)),INDEX('Cycle 3'!E$10:E$999,MATCH($A388,'Cycle 3'!$L$10:$L$999,0),1)),INDEX('Cycle 4'!E$10:E$999,MATCH($A388,'Cycle 4'!$L$10:$L$999,0),1)),INDEX('Cycle 5'!E$10:E$999,MATCH($A388,'Cycle 5'!$L$10:$L$999,0),1)),INDEX('Cycle 6'!E$10:E$999,MATCH($A388,'Cycle 6'!$L$10:$L$999,0),1)),INDEX('Cycle 7'!E$10:E$999,MATCH($A388,'Cycle 7'!$L$10:$L$999,0),1)),INDEX('Cycle 8'!E$10:E$999,MATCH($A388,'Cycle 8'!$L$10:$L$999,0),1)),INDEX('Cycle 9'!E$10:E$999,MATCH($A388,'Cycle 9'!$L$10:$L$999,0),1)),INDEX('Cycle 10'!E$10:E$999,MATCH($A388,'Cycle 10'!$L$10:$L$999,0),1)),INDEX('Cycle 11'!E$10:E$999,MATCH($A388,'Cycle 11'!$L$10:$L$999,0),1)),"")="","",IFERROR(IFERROR(IFERROR(IFERROR(IFERROR(IFERROR(IFERROR(IFERROR(IFERROR(IFERROR(IFERROR(IFERROR(INDEX(Summer!E$10:E$999,MATCH($A388,Summer!$L$10:$L$999,0),1),INDEX('Cycle 1'!E$10:E$999,MATCH($A388,'Cycle 1'!$L$10:$L$999,0),1)),INDEX('Cycle 2'!E$10:E$999,MATCH($A388,'Cycle 2'!$L$10:$L$999,0),1)),INDEX('Cycle 3'!E$10:E$999,MATCH($A388,'Cycle 3'!$L$10:$L$999,0),1)),INDEX('Cycle 4'!E$10:E$999,MATCH($A388,'Cycle 4'!$L$10:$L$999,0),1)),INDEX('Cycle 5'!E$10:E$999,MATCH($A388,'Cycle 5'!$L$10:$L$999,0),1)),INDEX('Cycle 6'!E$10:E$999,MATCH($A388,'Cycle 6'!$L$10:$L$999,0),1)),INDEX('Cycle 7'!E$10:E$999,MATCH($A388,'Cycle 7'!$L$10:$L$999,0),1)),INDEX('Cycle 8'!E$10:E$999,MATCH($A388,'Cycle 8'!$L$10:$L$999,0),1)),INDEX('Cycle 9'!E$10:E$999,MATCH($A388,'Cycle 9'!$L$10:$L$999,0),1)),INDEX('Cycle 10'!E$10:E$999,MATCH($A388,'Cycle 10'!$L$10:$L$999,0),1)),INDEX('Cycle 11'!E$10:E$999,MATCH($A388,'Cycle 11'!$L$10:$L$999,0),1)),""))</f>
        <v/>
      </c>
      <c r="G388" t="str">
        <f>IF(IFERROR(IFERROR(IFERROR(IFERROR(IFERROR(IFERROR(IFERROR(IFERROR(IFERROR(IFERROR(IFERROR(IFERROR(INDEX(Summer!F$10:F$999,MATCH($A388,Summer!$L$10:$L$999,0),1),INDEX('Cycle 1'!F$10:F$999,MATCH($A388,'Cycle 1'!$L$10:$L$999,0),1)),INDEX('Cycle 2'!F$10:F$999,MATCH($A388,'Cycle 2'!$L$10:$L$999,0),1)),INDEX('Cycle 3'!F$10:F$999,MATCH($A388,'Cycle 3'!$L$10:$L$999,0),1)),INDEX('Cycle 4'!F$10:F$999,MATCH($A388,'Cycle 4'!$L$10:$L$999,0),1)),INDEX('Cycle 5'!F$10:F$999,MATCH($A388,'Cycle 5'!$L$10:$L$999,0),1)),INDEX('Cycle 6'!F$10:F$999,MATCH($A388,'Cycle 6'!$L$10:$L$999,0),1)),INDEX('Cycle 7'!F$10:F$999,MATCH($A388,'Cycle 7'!$L$10:$L$999,0),1)),INDEX('Cycle 8'!F$10:F$999,MATCH($A388,'Cycle 8'!$L$10:$L$999,0),1)),INDEX('Cycle 9'!F$10:F$999,MATCH($A388,'Cycle 9'!$L$10:$L$999,0),1)),INDEX('Cycle 10'!F$10:F$999,MATCH($A388,'Cycle 10'!$L$10:$L$999,0),1)),INDEX('Cycle 11'!F$10:F$999,MATCH($A388,'Cycle 11'!$L$10:$L$999,0),1)),"")="","",IFERROR(IFERROR(IFERROR(IFERROR(IFERROR(IFERROR(IFERROR(IFERROR(IFERROR(IFERROR(IFERROR(IFERROR(INDEX(Summer!F$10:F$999,MATCH($A388,Summer!$L$10:$L$999,0),1),INDEX('Cycle 1'!F$10:F$999,MATCH($A388,'Cycle 1'!$L$10:$L$999,0),1)),INDEX('Cycle 2'!F$10:F$999,MATCH($A388,'Cycle 2'!$L$10:$L$999,0),1)),INDEX('Cycle 3'!F$10:F$999,MATCH($A388,'Cycle 3'!$L$10:$L$999,0),1)),INDEX('Cycle 4'!F$10:F$999,MATCH($A388,'Cycle 4'!$L$10:$L$999,0),1)),INDEX('Cycle 5'!F$10:F$999,MATCH($A388,'Cycle 5'!$L$10:$L$999,0),1)),INDEX('Cycle 6'!F$10:F$999,MATCH($A388,'Cycle 6'!$L$10:$L$999,0),1)),INDEX('Cycle 7'!F$10:F$999,MATCH($A388,'Cycle 7'!$L$10:$L$999,0),1)),INDEX('Cycle 8'!F$10:F$999,MATCH($A388,'Cycle 8'!$L$10:$L$999,0),1)),INDEX('Cycle 9'!F$10:F$999,MATCH($A388,'Cycle 9'!$L$10:$L$999,0),1)),INDEX('Cycle 10'!F$10:F$999,MATCH($A388,'Cycle 10'!$L$10:$L$999,0),1)),INDEX('Cycle 11'!F$10:F$999,MATCH($A388,'Cycle 11'!$L$10:$L$999,0),1)),""))</f>
        <v/>
      </c>
      <c r="H388" t="str">
        <f>IF(IFERROR(IFERROR(IFERROR(IFERROR(IFERROR(IFERROR(IFERROR(IFERROR(IFERROR(IFERROR(IFERROR(IFERROR(INDEX(Summer!G$10:G$999,MATCH($A388,Summer!$L$10:$L$999,0),1),INDEX('Cycle 1'!G$10:G$999,MATCH($A388,'Cycle 1'!$L$10:$L$999,0),1)),INDEX('Cycle 2'!G$10:G$999,MATCH($A388,'Cycle 2'!$L$10:$L$999,0),1)),INDEX('Cycle 3'!G$10:G$999,MATCH($A388,'Cycle 3'!$L$10:$L$999,0),1)),INDEX('Cycle 4'!G$10:G$999,MATCH($A388,'Cycle 4'!$L$10:$L$999,0),1)),INDEX('Cycle 5'!G$10:G$999,MATCH($A388,'Cycle 5'!$L$10:$L$999,0),1)),INDEX('Cycle 6'!G$10:G$999,MATCH($A388,'Cycle 6'!$L$10:$L$999,0),1)),INDEX('Cycle 7'!G$10:G$999,MATCH($A388,'Cycle 7'!$L$10:$L$999,0),1)),INDEX('Cycle 8'!G$10:G$999,MATCH($A388,'Cycle 8'!$L$10:$L$999,0),1)),INDEX('Cycle 9'!G$10:G$999,MATCH($A388,'Cycle 9'!$L$10:$L$999,0),1)),INDEX('Cycle 10'!G$10:G$999,MATCH($A388,'Cycle 10'!$L$10:$L$999,0),1)),INDEX('Cycle 11'!G$10:G$999,MATCH($A388,'Cycle 11'!$L$10:$L$999,0),1)),"")="","",IFERROR(IFERROR(IFERROR(IFERROR(IFERROR(IFERROR(IFERROR(IFERROR(IFERROR(IFERROR(IFERROR(IFERROR(INDEX(Summer!G$10:G$999,MATCH($A388,Summer!$L$10:$L$999,0),1),INDEX('Cycle 1'!G$10:G$999,MATCH($A388,'Cycle 1'!$L$10:$L$999,0),1)),INDEX('Cycle 2'!G$10:G$999,MATCH($A388,'Cycle 2'!$L$10:$L$999,0),1)),INDEX('Cycle 3'!G$10:G$999,MATCH($A388,'Cycle 3'!$L$10:$L$999,0),1)),INDEX('Cycle 4'!G$10:G$999,MATCH($A388,'Cycle 4'!$L$10:$L$999,0),1)),INDEX('Cycle 5'!G$10:G$999,MATCH($A388,'Cycle 5'!$L$10:$L$999,0),1)),INDEX('Cycle 6'!G$10:G$999,MATCH($A388,'Cycle 6'!$L$10:$L$999,0),1)),INDEX('Cycle 7'!G$10:G$999,MATCH($A388,'Cycle 7'!$L$10:$L$999,0),1)),INDEX('Cycle 8'!G$10:G$999,MATCH($A388,'Cycle 8'!$L$10:$L$999,0),1)),INDEX('Cycle 9'!G$10:G$999,MATCH($A388,'Cycle 9'!$L$10:$L$999,0),1)),INDEX('Cycle 10'!G$10:G$999,MATCH($A388,'Cycle 10'!$L$10:$L$999,0),1)),INDEX('Cycle 11'!G$10:G$999,MATCH($A388,'Cycle 11'!$L$10:$L$999,0),1)),""))</f>
        <v/>
      </c>
      <c r="I388">
        <f>IFERROR(IF(C388="",MAX(I$1:I387),IF(ROW(C$2)=ROW(C388),1,IF(ISERROR(VLOOKUP(C388,C$2:C387,1,FALSE)),MAX(I$1:I387)+1,MAX(I$1:I387)))),"")</f>
        <v>0</v>
      </c>
      <c r="J388" t="str">
        <f t="shared" si="51"/>
        <v/>
      </c>
      <c r="K388" t="str">
        <f t="shared" si="50"/>
        <v/>
      </c>
      <c r="L388" t="str">
        <f t="shared" si="50"/>
        <v/>
      </c>
      <c r="M388" t="str">
        <f t="shared" si="50"/>
        <v/>
      </c>
      <c r="N388" t="str">
        <f t="shared" si="50"/>
        <v/>
      </c>
      <c r="O388" t="str">
        <f t="shared" si="50"/>
        <v/>
      </c>
      <c r="P388" t="str">
        <f t="shared" si="50"/>
        <v/>
      </c>
      <c r="Q388" t="str">
        <f t="shared" si="50"/>
        <v/>
      </c>
      <c r="R388" t="str">
        <f t="shared" si="50"/>
        <v/>
      </c>
      <c r="S388" t="str">
        <f t="shared" si="50"/>
        <v/>
      </c>
      <c r="T388" t="str">
        <f t="shared" si="50"/>
        <v/>
      </c>
      <c r="U388" t="str">
        <f t="shared" si="50"/>
        <v/>
      </c>
      <c r="V388" t="str">
        <f t="shared" si="50"/>
        <v/>
      </c>
      <c r="W388" t="str">
        <f t="shared" si="52"/>
        <v/>
      </c>
      <c r="X388">
        <f>IF(OR(H388="No",H388=""),0,IF(COUNTIFS(H$2:H388,"Yes",C$2:C388,C388)&gt;1,0,COUNTIFS(H$2:H388,"Yes",C$2:C388,C388)))+IF(X387=$X$1,0,X387)</f>
        <v>0</v>
      </c>
    </row>
    <row r="389" spans="1:24" x14ac:dyDescent="0.3">
      <c r="A389">
        <f>ROWS($A$2:$A389)</f>
        <v>388</v>
      </c>
      <c r="B389" t="str">
        <f>IF(ISERROR(VLOOKUP(A389,Summer!L$11:L$500,1,FALSE)),IF(ISERROR(VLOOKUP(A389,'Cycle 1'!L$11:L$500,1,FALSE)),IF(ISERROR(VLOOKUP(A389,'Cycle 2'!L$11:L$500,1,FALSE)),IF(ISERROR(VLOOKUP(A389,'Cycle 3'!L$11:L$500,1,FALSE)),IF(ISERROR(VLOOKUP(A389,'Cycle 4'!L$11:L$500,1,FALSE)),IF(ISERROR(VLOOKUP(A389,'Cycle 5'!L$11:L$500,1,FALSE)),IF(ISERROR(VLOOKUP(A389,'Cycle 6'!L$11:L$500,1,FALSE)),IF(ISERROR(VLOOKUP(A389,'Cycle 7'!L$11:L$500,1,FALSE)),IF(ISERROR(VLOOKUP(A389,'Cycle 8'!L$11:L$500,1,FALSE)),IF(ISERROR(VLOOKUP(A389,'Cycle 9'!L$11:L$500,1,FALSE)),IF(ISERROR(VLOOKUP(A389,'Cycle 10'!L$11:L$500,1,FALSE)),IF(ISERROR(VLOOKUP(A389,'Cycle 11'!L$11:L$500,1,FALSE)),"","Cycle 11"),"Cycle 10"),"Cycle 9"),"Cycle 8"),"Cycle 7"),"Cycle 6"),"Cycle 5"),"Cycle 4"),"Cycle 3"),"Cycle 2"),"Cycle 1"),"Summer")</f>
        <v/>
      </c>
      <c r="C389" t="str">
        <f>IF(IFERROR(IFERROR(IFERROR(IFERROR(IFERROR(IFERROR(IFERROR(IFERROR(IFERROR(IFERROR(IFERROR(IFERROR(INDEX(Summer!B$10:B$999,MATCH($A389,Summer!$L$10:$L$999,0),1),INDEX('Cycle 1'!B$10:B$999,MATCH($A389,'Cycle 1'!$L$10:$L$999,0),1)),INDEX('Cycle 2'!B$10:B$999,MATCH($A389,'Cycle 2'!$L$10:$L$999,0),1)),INDEX('Cycle 3'!B$10:B$999,MATCH($A389,'Cycle 3'!$L$10:$L$999,0),1)),INDEX('Cycle 4'!B$10:B$999,MATCH($A389,'Cycle 4'!$L$10:$L$999,0),1)),INDEX('Cycle 5'!B$10:B$999,MATCH($A389,'Cycle 5'!$L$10:$L$999,0),1)),INDEX('Cycle 6'!B$10:B$999,MATCH($A389,'Cycle 6'!$L$10:$L$999,0),1)),INDEX('Cycle 7'!B$10:B$999,MATCH($A389,'Cycle 7'!$L$10:$L$999,0),1)),INDEX('Cycle 8'!B$10:B$999,MATCH($A389,'Cycle 8'!$L$10:$L$999,0),1)),INDEX('Cycle 9'!B$10:B$999,MATCH($A389,'Cycle 9'!$L$10:$L$999,0),1)),INDEX('Cycle 10'!B$10:B$999,MATCH($A389,'Cycle 10'!$L$10:$L$999,0),1)),INDEX('Cycle 11'!B$10:B$999,MATCH($A389,'Cycle 11'!$L$10:$L$999,0),1)),"")="","",IFERROR(IFERROR(IFERROR(IFERROR(IFERROR(IFERROR(IFERROR(IFERROR(IFERROR(IFERROR(IFERROR(IFERROR(INDEX(Summer!B$10:B$999,MATCH($A389,Summer!$L$10:$L$999,0),1),INDEX('Cycle 1'!B$10:B$999,MATCH($A389,'Cycle 1'!$L$10:$L$999,0),1)),INDEX('Cycle 2'!B$10:B$999,MATCH($A389,'Cycle 2'!$L$10:$L$999,0),1)),INDEX('Cycle 3'!B$10:B$999,MATCH($A389,'Cycle 3'!$L$10:$L$999,0),1)),INDEX('Cycle 4'!B$10:B$999,MATCH($A389,'Cycle 4'!$L$10:$L$999,0),1)),INDEX('Cycle 5'!B$10:B$999,MATCH($A389,'Cycle 5'!$L$10:$L$999,0),1)),INDEX('Cycle 6'!B$10:B$999,MATCH($A389,'Cycle 6'!$L$10:$L$999,0),1)),INDEX('Cycle 7'!B$10:B$999,MATCH($A389,'Cycle 7'!$L$10:$L$999,0),1)),INDEX('Cycle 8'!B$10:B$999,MATCH($A389,'Cycle 8'!$L$10:$L$999,0),1)),INDEX('Cycle 9'!B$10:B$999,MATCH($A389,'Cycle 9'!$L$10:$L$999,0),1)),INDEX('Cycle 10'!B$10:B$999,MATCH($A389,'Cycle 10'!$L$10:$L$999,0),1)),INDEX('Cycle 11'!B$10:B$999,MATCH($A389,'Cycle 11'!$L$10:$L$999,0),1)),""))</f>
        <v/>
      </c>
      <c r="D389" t="str">
        <f>IF(IFERROR(IFERROR(IFERROR(IFERROR(IFERROR(IFERROR(IFERROR(IFERROR(IFERROR(IFERROR(IFERROR(IFERROR(INDEX(Summer!C$10:C$999,MATCH($A389,Summer!$L$10:$L$999,0),1),INDEX('Cycle 1'!C$10:C$999,MATCH($A389,'Cycle 1'!$L$10:$L$999,0),1)),INDEX('Cycle 2'!C$10:C$999,MATCH($A389,'Cycle 2'!$L$10:$L$999,0),1)),INDEX('Cycle 3'!C$10:C$999,MATCH($A389,'Cycle 3'!$L$10:$L$999,0),1)),INDEX('Cycle 4'!C$10:C$999,MATCH($A389,'Cycle 4'!$L$10:$L$999,0),1)),INDEX('Cycle 5'!C$10:C$999,MATCH($A389,'Cycle 5'!$L$10:$L$999,0),1)),INDEX('Cycle 6'!C$10:C$999,MATCH($A389,'Cycle 6'!$L$10:$L$999,0),1)),INDEX('Cycle 7'!C$10:C$999,MATCH($A389,'Cycle 7'!$L$10:$L$999,0),1)),INDEX('Cycle 8'!C$10:C$999,MATCH($A389,'Cycle 8'!$L$10:$L$999,0),1)),INDEX('Cycle 9'!C$10:C$999,MATCH($A389,'Cycle 9'!$L$10:$L$999,0),1)),INDEX('Cycle 10'!C$10:C$999,MATCH($A389,'Cycle 10'!$L$10:$L$999,0),1)),INDEX('Cycle 11'!C$10:C$999,MATCH($A389,'Cycle 11'!$L$10:$L$999,0),1)),"")="","",IFERROR(IFERROR(IFERROR(IFERROR(IFERROR(IFERROR(IFERROR(IFERROR(IFERROR(IFERROR(IFERROR(IFERROR(INDEX(Summer!C$10:C$999,MATCH($A389,Summer!$L$10:$L$999,0),1),INDEX('Cycle 1'!C$10:C$999,MATCH($A389,'Cycle 1'!$L$10:$L$999,0),1)),INDEX('Cycle 2'!C$10:C$999,MATCH($A389,'Cycle 2'!$L$10:$L$999,0),1)),INDEX('Cycle 3'!C$10:C$999,MATCH($A389,'Cycle 3'!$L$10:$L$999,0),1)),INDEX('Cycle 4'!C$10:C$999,MATCH($A389,'Cycle 4'!$L$10:$L$999,0),1)),INDEX('Cycle 5'!C$10:C$999,MATCH($A389,'Cycle 5'!$L$10:$L$999,0),1)),INDEX('Cycle 6'!C$10:C$999,MATCH($A389,'Cycle 6'!$L$10:$L$999,0),1)),INDEX('Cycle 7'!C$10:C$999,MATCH($A389,'Cycle 7'!$L$10:$L$999,0),1)),INDEX('Cycle 8'!C$10:C$999,MATCH($A389,'Cycle 8'!$L$10:$L$999,0),1)),INDEX('Cycle 9'!C$10:C$999,MATCH($A389,'Cycle 9'!$L$10:$L$999,0),1)),INDEX('Cycle 10'!C$10:C$999,MATCH($A389,'Cycle 10'!$L$10:$L$999,0),1)),INDEX('Cycle 11'!C$10:C$999,MATCH($A389,'Cycle 11'!$L$10:$L$999,0),1)),""))</f>
        <v/>
      </c>
      <c r="E389" t="str">
        <f>IF(IFERROR(IFERROR(IFERROR(IFERROR(IFERROR(IFERROR(IFERROR(IFERROR(IFERROR(IFERROR(IFERROR(IFERROR(INDEX(Summer!D$10:D$999,MATCH($A389,Summer!$L$10:$L$999,0),1),INDEX('Cycle 1'!D$10:D$999,MATCH($A389,'Cycle 1'!$L$10:$L$999,0),1)),INDEX('Cycle 2'!D$10:D$999,MATCH($A389,'Cycle 2'!$L$10:$L$999,0),1)),INDEX('Cycle 3'!D$10:D$999,MATCH($A389,'Cycle 3'!$L$10:$L$999,0),1)),INDEX('Cycle 4'!D$10:D$999,MATCH($A389,'Cycle 4'!$L$10:$L$999,0),1)),INDEX('Cycle 5'!D$10:D$999,MATCH($A389,'Cycle 5'!$L$10:$L$999,0),1)),INDEX('Cycle 6'!D$10:D$999,MATCH($A389,'Cycle 6'!$L$10:$L$999,0),1)),INDEX('Cycle 7'!D$10:D$999,MATCH($A389,'Cycle 7'!$L$10:$L$999,0),1)),INDEX('Cycle 8'!D$10:D$999,MATCH($A389,'Cycle 8'!$L$10:$L$999,0),1)),INDEX('Cycle 9'!D$10:D$999,MATCH($A389,'Cycle 9'!$L$10:$L$999,0),1)),INDEX('Cycle 10'!D$10:D$999,MATCH($A389,'Cycle 10'!$L$10:$L$999,0),1)),INDEX('Cycle 11'!D$10:D$999,MATCH($A389,'Cycle 11'!$L$10:$L$999,0),1)),"")="","",IFERROR(IFERROR(IFERROR(IFERROR(IFERROR(IFERROR(IFERROR(IFERROR(IFERROR(IFERROR(IFERROR(IFERROR(INDEX(Summer!D$10:D$999,MATCH($A389,Summer!$L$10:$L$999,0),1),INDEX('Cycle 1'!D$10:D$999,MATCH($A389,'Cycle 1'!$L$10:$L$999,0),1)),INDEX('Cycle 2'!D$10:D$999,MATCH($A389,'Cycle 2'!$L$10:$L$999,0),1)),INDEX('Cycle 3'!D$10:D$999,MATCH($A389,'Cycle 3'!$L$10:$L$999,0),1)),INDEX('Cycle 4'!D$10:D$999,MATCH($A389,'Cycle 4'!$L$10:$L$999,0),1)),INDEX('Cycle 5'!D$10:D$999,MATCH($A389,'Cycle 5'!$L$10:$L$999,0),1)),INDEX('Cycle 6'!D$10:D$999,MATCH($A389,'Cycle 6'!$L$10:$L$999,0),1)),INDEX('Cycle 7'!D$10:D$999,MATCH($A389,'Cycle 7'!$L$10:$L$999,0),1)),INDEX('Cycle 8'!D$10:D$999,MATCH($A389,'Cycle 8'!$L$10:$L$999,0),1)),INDEX('Cycle 9'!D$10:D$999,MATCH($A389,'Cycle 9'!$L$10:$L$999,0),1)),INDEX('Cycle 10'!D$10:D$999,MATCH($A389,'Cycle 10'!$L$10:$L$999,0),1)),INDEX('Cycle 11'!D$10:D$999,MATCH($A389,'Cycle 11'!$L$10:$L$999,0),1)),""))</f>
        <v/>
      </c>
      <c r="F389" t="str">
        <f>IF(IFERROR(IFERROR(IFERROR(IFERROR(IFERROR(IFERROR(IFERROR(IFERROR(IFERROR(IFERROR(IFERROR(IFERROR(INDEX(Summer!E$10:E$999,MATCH($A389,Summer!$L$10:$L$999,0),1),INDEX('Cycle 1'!E$10:E$999,MATCH($A389,'Cycle 1'!$L$10:$L$999,0),1)),INDEX('Cycle 2'!E$10:E$999,MATCH($A389,'Cycle 2'!$L$10:$L$999,0),1)),INDEX('Cycle 3'!E$10:E$999,MATCH($A389,'Cycle 3'!$L$10:$L$999,0),1)),INDEX('Cycle 4'!E$10:E$999,MATCH($A389,'Cycle 4'!$L$10:$L$999,0),1)),INDEX('Cycle 5'!E$10:E$999,MATCH($A389,'Cycle 5'!$L$10:$L$999,0),1)),INDEX('Cycle 6'!E$10:E$999,MATCH($A389,'Cycle 6'!$L$10:$L$999,0),1)),INDEX('Cycle 7'!E$10:E$999,MATCH($A389,'Cycle 7'!$L$10:$L$999,0),1)),INDEX('Cycle 8'!E$10:E$999,MATCH($A389,'Cycle 8'!$L$10:$L$999,0),1)),INDEX('Cycle 9'!E$10:E$999,MATCH($A389,'Cycle 9'!$L$10:$L$999,0),1)),INDEX('Cycle 10'!E$10:E$999,MATCH($A389,'Cycle 10'!$L$10:$L$999,0),1)),INDEX('Cycle 11'!E$10:E$999,MATCH($A389,'Cycle 11'!$L$10:$L$999,0),1)),"")="","",IFERROR(IFERROR(IFERROR(IFERROR(IFERROR(IFERROR(IFERROR(IFERROR(IFERROR(IFERROR(IFERROR(IFERROR(INDEX(Summer!E$10:E$999,MATCH($A389,Summer!$L$10:$L$999,0),1),INDEX('Cycle 1'!E$10:E$999,MATCH($A389,'Cycle 1'!$L$10:$L$999,0),1)),INDEX('Cycle 2'!E$10:E$999,MATCH($A389,'Cycle 2'!$L$10:$L$999,0),1)),INDEX('Cycle 3'!E$10:E$999,MATCH($A389,'Cycle 3'!$L$10:$L$999,0),1)),INDEX('Cycle 4'!E$10:E$999,MATCH($A389,'Cycle 4'!$L$10:$L$999,0),1)),INDEX('Cycle 5'!E$10:E$999,MATCH($A389,'Cycle 5'!$L$10:$L$999,0),1)),INDEX('Cycle 6'!E$10:E$999,MATCH($A389,'Cycle 6'!$L$10:$L$999,0),1)),INDEX('Cycle 7'!E$10:E$999,MATCH($A389,'Cycle 7'!$L$10:$L$999,0),1)),INDEX('Cycle 8'!E$10:E$999,MATCH($A389,'Cycle 8'!$L$10:$L$999,0),1)),INDEX('Cycle 9'!E$10:E$999,MATCH($A389,'Cycle 9'!$L$10:$L$999,0),1)),INDEX('Cycle 10'!E$10:E$999,MATCH($A389,'Cycle 10'!$L$10:$L$999,0),1)),INDEX('Cycle 11'!E$10:E$999,MATCH($A389,'Cycle 11'!$L$10:$L$999,0),1)),""))</f>
        <v/>
      </c>
      <c r="G389" t="str">
        <f>IF(IFERROR(IFERROR(IFERROR(IFERROR(IFERROR(IFERROR(IFERROR(IFERROR(IFERROR(IFERROR(IFERROR(IFERROR(INDEX(Summer!F$10:F$999,MATCH($A389,Summer!$L$10:$L$999,0),1),INDEX('Cycle 1'!F$10:F$999,MATCH($A389,'Cycle 1'!$L$10:$L$999,0),1)),INDEX('Cycle 2'!F$10:F$999,MATCH($A389,'Cycle 2'!$L$10:$L$999,0),1)),INDEX('Cycle 3'!F$10:F$999,MATCH($A389,'Cycle 3'!$L$10:$L$999,0),1)),INDEX('Cycle 4'!F$10:F$999,MATCH($A389,'Cycle 4'!$L$10:$L$999,0),1)),INDEX('Cycle 5'!F$10:F$999,MATCH($A389,'Cycle 5'!$L$10:$L$999,0),1)),INDEX('Cycle 6'!F$10:F$999,MATCH($A389,'Cycle 6'!$L$10:$L$999,0),1)),INDEX('Cycle 7'!F$10:F$999,MATCH($A389,'Cycle 7'!$L$10:$L$999,0),1)),INDEX('Cycle 8'!F$10:F$999,MATCH($A389,'Cycle 8'!$L$10:$L$999,0),1)),INDEX('Cycle 9'!F$10:F$999,MATCH($A389,'Cycle 9'!$L$10:$L$999,0),1)),INDEX('Cycle 10'!F$10:F$999,MATCH($A389,'Cycle 10'!$L$10:$L$999,0),1)),INDEX('Cycle 11'!F$10:F$999,MATCH($A389,'Cycle 11'!$L$10:$L$999,0),1)),"")="","",IFERROR(IFERROR(IFERROR(IFERROR(IFERROR(IFERROR(IFERROR(IFERROR(IFERROR(IFERROR(IFERROR(IFERROR(INDEX(Summer!F$10:F$999,MATCH($A389,Summer!$L$10:$L$999,0),1),INDEX('Cycle 1'!F$10:F$999,MATCH($A389,'Cycle 1'!$L$10:$L$999,0),1)),INDEX('Cycle 2'!F$10:F$999,MATCH($A389,'Cycle 2'!$L$10:$L$999,0),1)),INDEX('Cycle 3'!F$10:F$999,MATCH($A389,'Cycle 3'!$L$10:$L$999,0),1)),INDEX('Cycle 4'!F$10:F$999,MATCH($A389,'Cycle 4'!$L$10:$L$999,0),1)),INDEX('Cycle 5'!F$10:F$999,MATCH($A389,'Cycle 5'!$L$10:$L$999,0),1)),INDEX('Cycle 6'!F$10:F$999,MATCH($A389,'Cycle 6'!$L$10:$L$999,0),1)),INDEX('Cycle 7'!F$10:F$999,MATCH($A389,'Cycle 7'!$L$10:$L$999,0),1)),INDEX('Cycle 8'!F$10:F$999,MATCH($A389,'Cycle 8'!$L$10:$L$999,0),1)),INDEX('Cycle 9'!F$10:F$999,MATCH($A389,'Cycle 9'!$L$10:$L$999,0),1)),INDEX('Cycle 10'!F$10:F$999,MATCH($A389,'Cycle 10'!$L$10:$L$999,0),1)),INDEX('Cycle 11'!F$10:F$999,MATCH($A389,'Cycle 11'!$L$10:$L$999,0),1)),""))</f>
        <v/>
      </c>
      <c r="H389" t="str">
        <f>IF(IFERROR(IFERROR(IFERROR(IFERROR(IFERROR(IFERROR(IFERROR(IFERROR(IFERROR(IFERROR(IFERROR(IFERROR(INDEX(Summer!G$10:G$999,MATCH($A389,Summer!$L$10:$L$999,0),1),INDEX('Cycle 1'!G$10:G$999,MATCH($A389,'Cycle 1'!$L$10:$L$999,0),1)),INDEX('Cycle 2'!G$10:G$999,MATCH($A389,'Cycle 2'!$L$10:$L$999,0),1)),INDEX('Cycle 3'!G$10:G$999,MATCH($A389,'Cycle 3'!$L$10:$L$999,0),1)),INDEX('Cycle 4'!G$10:G$999,MATCH($A389,'Cycle 4'!$L$10:$L$999,0),1)),INDEX('Cycle 5'!G$10:G$999,MATCH($A389,'Cycle 5'!$L$10:$L$999,0),1)),INDEX('Cycle 6'!G$10:G$999,MATCH($A389,'Cycle 6'!$L$10:$L$999,0),1)),INDEX('Cycle 7'!G$10:G$999,MATCH($A389,'Cycle 7'!$L$10:$L$999,0),1)),INDEX('Cycle 8'!G$10:G$999,MATCH($A389,'Cycle 8'!$L$10:$L$999,0),1)),INDEX('Cycle 9'!G$10:G$999,MATCH($A389,'Cycle 9'!$L$10:$L$999,0),1)),INDEX('Cycle 10'!G$10:G$999,MATCH($A389,'Cycle 10'!$L$10:$L$999,0),1)),INDEX('Cycle 11'!G$10:G$999,MATCH($A389,'Cycle 11'!$L$10:$L$999,0),1)),"")="","",IFERROR(IFERROR(IFERROR(IFERROR(IFERROR(IFERROR(IFERROR(IFERROR(IFERROR(IFERROR(IFERROR(IFERROR(INDEX(Summer!G$10:G$999,MATCH($A389,Summer!$L$10:$L$999,0),1),INDEX('Cycle 1'!G$10:G$999,MATCH($A389,'Cycle 1'!$L$10:$L$999,0),1)),INDEX('Cycle 2'!G$10:G$999,MATCH($A389,'Cycle 2'!$L$10:$L$999,0),1)),INDEX('Cycle 3'!G$10:G$999,MATCH($A389,'Cycle 3'!$L$10:$L$999,0),1)),INDEX('Cycle 4'!G$10:G$999,MATCH($A389,'Cycle 4'!$L$10:$L$999,0),1)),INDEX('Cycle 5'!G$10:G$999,MATCH($A389,'Cycle 5'!$L$10:$L$999,0),1)),INDEX('Cycle 6'!G$10:G$999,MATCH($A389,'Cycle 6'!$L$10:$L$999,0),1)),INDEX('Cycle 7'!G$10:G$999,MATCH($A389,'Cycle 7'!$L$10:$L$999,0),1)),INDEX('Cycle 8'!G$10:G$999,MATCH($A389,'Cycle 8'!$L$10:$L$999,0),1)),INDEX('Cycle 9'!G$10:G$999,MATCH($A389,'Cycle 9'!$L$10:$L$999,0),1)),INDEX('Cycle 10'!G$10:G$999,MATCH($A389,'Cycle 10'!$L$10:$L$999,0),1)),INDEX('Cycle 11'!G$10:G$999,MATCH($A389,'Cycle 11'!$L$10:$L$999,0),1)),""))</f>
        <v/>
      </c>
      <c r="I389">
        <f>IFERROR(IF(C389="",MAX(I$1:I388),IF(ROW(C$2)=ROW(C389),1,IF(ISERROR(VLOOKUP(C389,C$2:C388,1,FALSE)),MAX(I$1:I388)+1,MAX(I$1:I388)))),"")</f>
        <v>0</v>
      </c>
      <c r="J389" t="str">
        <f t="shared" si="51"/>
        <v/>
      </c>
      <c r="K389" t="str">
        <f t="shared" si="50"/>
        <v/>
      </c>
      <c r="L389" t="str">
        <f t="shared" si="50"/>
        <v/>
      </c>
      <c r="M389" t="str">
        <f t="shared" si="50"/>
        <v/>
      </c>
      <c r="N389" t="str">
        <f t="shared" si="50"/>
        <v/>
      </c>
      <c r="O389" t="str">
        <f t="shared" si="50"/>
        <v/>
      </c>
      <c r="P389" t="str">
        <f t="shared" si="50"/>
        <v/>
      </c>
      <c r="Q389" t="str">
        <f t="shared" si="50"/>
        <v/>
      </c>
      <c r="R389" t="str">
        <f t="shared" si="50"/>
        <v/>
      </c>
      <c r="S389" t="str">
        <f t="shared" si="50"/>
        <v/>
      </c>
      <c r="T389" t="str">
        <f t="shared" si="50"/>
        <v/>
      </c>
      <c r="U389" t="str">
        <f t="shared" si="50"/>
        <v/>
      </c>
      <c r="V389" t="str">
        <f t="shared" si="50"/>
        <v/>
      </c>
      <c r="W389" t="str">
        <f t="shared" si="52"/>
        <v/>
      </c>
      <c r="X389">
        <f>IF(OR(H389="No",H389=""),0,IF(COUNTIFS(H$2:H389,"Yes",C$2:C389,C389)&gt;1,0,COUNTIFS(H$2:H389,"Yes",C$2:C389,C389)))+IF(X388=$X$1,0,X388)</f>
        <v>0</v>
      </c>
    </row>
    <row r="390" spans="1:24" x14ac:dyDescent="0.3">
      <c r="A390">
        <f>ROWS($A$2:$A390)</f>
        <v>389</v>
      </c>
      <c r="B390" t="str">
        <f>IF(ISERROR(VLOOKUP(A390,Summer!L$11:L$500,1,FALSE)),IF(ISERROR(VLOOKUP(A390,'Cycle 1'!L$11:L$500,1,FALSE)),IF(ISERROR(VLOOKUP(A390,'Cycle 2'!L$11:L$500,1,FALSE)),IF(ISERROR(VLOOKUP(A390,'Cycle 3'!L$11:L$500,1,FALSE)),IF(ISERROR(VLOOKUP(A390,'Cycle 4'!L$11:L$500,1,FALSE)),IF(ISERROR(VLOOKUP(A390,'Cycle 5'!L$11:L$500,1,FALSE)),IF(ISERROR(VLOOKUP(A390,'Cycle 6'!L$11:L$500,1,FALSE)),IF(ISERROR(VLOOKUP(A390,'Cycle 7'!L$11:L$500,1,FALSE)),IF(ISERROR(VLOOKUP(A390,'Cycle 8'!L$11:L$500,1,FALSE)),IF(ISERROR(VLOOKUP(A390,'Cycle 9'!L$11:L$500,1,FALSE)),IF(ISERROR(VLOOKUP(A390,'Cycle 10'!L$11:L$500,1,FALSE)),IF(ISERROR(VLOOKUP(A390,'Cycle 11'!L$11:L$500,1,FALSE)),"","Cycle 11"),"Cycle 10"),"Cycle 9"),"Cycle 8"),"Cycle 7"),"Cycle 6"),"Cycle 5"),"Cycle 4"),"Cycle 3"),"Cycle 2"),"Cycle 1"),"Summer")</f>
        <v/>
      </c>
      <c r="C390" t="str">
        <f>IF(IFERROR(IFERROR(IFERROR(IFERROR(IFERROR(IFERROR(IFERROR(IFERROR(IFERROR(IFERROR(IFERROR(IFERROR(INDEX(Summer!B$10:B$999,MATCH($A390,Summer!$L$10:$L$999,0),1),INDEX('Cycle 1'!B$10:B$999,MATCH($A390,'Cycle 1'!$L$10:$L$999,0),1)),INDEX('Cycle 2'!B$10:B$999,MATCH($A390,'Cycle 2'!$L$10:$L$999,0),1)),INDEX('Cycle 3'!B$10:B$999,MATCH($A390,'Cycle 3'!$L$10:$L$999,0),1)),INDEX('Cycle 4'!B$10:B$999,MATCH($A390,'Cycle 4'!$L$10:$L$999,0),1)),INDEX('Cycle 5'!B$10:B$999,MATCH($A390,'Cycle 5'!$L$10:$L$999,0),1)),INDEX('Cycle 6'!B$10:B$999,MATCH($A390,'Cycle 6'!$L$10:$L$999,0),1)),INDEX('Cycle 7'!B$10:B$999,MATCH($A390,'Cycle 7'!$L$10:$L$999,0),1)),INDEX('Cycle 8'!B$10:B$999,MATCH($A390,'Cycle 8'!$L$10:$L$999,0),1)),INDEX('Cycle 9'!B$10:B$999,MATCH($A390,'Cycle 9'!$L$10:$L$999,0),1)),INDEX('Cycle 10'!B$10:B$999,MATCH($A390,'Cycle 10'!$L$10:$L$999,0),1)),INDEX('Cycle 11'!B$10:B$999,MATCH($A390,'Cycle 11'!$L$10:$L$999,0),1)),"")="","",IFERROR(IFERROR(IFERROR(IFERROR(IFERROR(IFERROR(IFERROR(IFERROR(IFERROR(IFERROR(IFERROR(IFERROR(INDEX(Summer!B$10:B$999,MATCH($A390,Summer!$L$10:$L$999,0),1),INDEX('Cycle 1'!B$10:B$999,MATCH($A390,'Cycle 1'!$L$10:$L$999,0),1)),INDEX('Cycle 2'!B$10:B$999,MATCH($A390,'Cycle 2'!$L$10:$L$999,0),1)),INDEX('Cycle 3'!B$10:B$999,MATCH($A390,'Cycle 3'!$L$10:$L$999,0),1)),INDEX('Cycle 4'!B$10:B$999,MATCH($A390,'Cycle 4'!$L$10:$L$999,0),1)),INDEX('Cycle 5'!B$10:B$999,MATCH($A390,'Cycle 5'!$L$10:$L$999,0),1)),INDEX('Cycle 6'!B$10:B$999,MATCH($A390,'Cycle 6'!$L$10:$L$999,0),1)),INDEX('Cycle 7'!B$10:B$999,MATCH($A390,'Cycle 7'!$L$10:$L$999,0),1)),INDEX('Cycle 8'!B$10:B$999,MATCH($A390,'Cycle 8'!$L$10:$L$999,0),1)),INDEX('Cycle 9'!B$10:B$999,MATCH($A390,'Cycle 9'!$L$10:$L$999,0),1)),INDEX('Cycle 10'!B$10:B$999,MATCH($A390,'Cycle 10'!$L$10:$L$999,0),1)),INDEX('Cycle 11'!B$10:B$999,MATCH($A390,'Cycle 11'!$L$10:$L$999,0),1)),""))</f>
        <v/>
      </c>
      <c r="D390" t="str">
        <f>IF(IFERROR(IFERROR(IFERROR(IFERROR(IFERROR(IFERROR(IFERROR(IFERROR(IFERROR(IFERROR(IFERROR(IFERROR(INDEX(Summer!C$10:C$999,MATCH($A390,Summer!$L$10:$L$999,0),1),INDEX('Cycle 1'!C$10:C$999,MATCH($A390,'Cycle 1'!$L$10:$L$999,0),1)),INDEX('Cycle 2'!C$10:C$999,MATCH($A390,'Cycle 2'!$L$10:$L$999,0),1)),INDEX('Cycle 3'!C$10:C$999,MATCH($A390,'Cycle 3'!$L$10:$L$999,0),1)),INDEX('Cycle 4'!C$10:C$999,MATCH($A390,'Cycle 4'!$L$10:$L$999,0),1)),INDEX('Cycle 5'!C$10:C$999,MATCH($A390,'Cycle 5'!$L$10:$L$999,0),1)),INDEX('Cycle 6'!C$10:C$999,MATCH($A390,'Cycle 6'!$L$10:$L$999,0),1)),INDEX('Cycle 7'!C$10:C$999,MATCH($A390,'Cycle 7'!$L$10:$L$999,0),1)),INDEX('Cycle 8'!C$10:C$999,MATCH($A390,'Cycle 8'!$L$10:$L$999,0),1)),INDEX('Cycle 9'!C$10:C$999,MATCH($A390,'Cycle 9'!$L$10:$L$999,0),1)),INDEX('Cycle 10'!C$10:C$999,MATCH($A390,'Cycle 10'!$L$10:$L$999,0),1)),INDEX('Cycle 11'!C$10:C$999,MATCH($A390,'Cycle 11'!$L$10:$L$999,0),1)),"")="","",IFERROR(IFERROR(IFERROR(IFERROR(IFERROR(IFERROR(IFERROR(IFERROR(IFERROR(IFERROR(IFERROR(IFERROR(INDEX(Summer!C$10:C$999,MATCH($A390,Summer!$L$10:$L$999,0),1),INDEX('Cycle 1'!C$10:C$999,MATCH($A390,'Cycle 1'!$L$10:$L$999,0),1)),INDEX('Cycle 2'!C$10:C$999,MATCH($A390,'Cycle 2'!$L$10:$L$999,0),1)),INDEX('Cycle 3'!C$10:C$999,MATCH($A390,'Cycle 3'!$L$10:$L$999,0),1)),INDEX('Cycle 4'!C$10:C$999,MATCH($A390,'Cycle 4'!$L$10:$L$999,0),1)),INDEX('Cycle 5'!C$10:C$999,MATCH($A390,'Cycle 5'!$L$10:$L$999,0),1)),INDEX('Cycle 6'!C$10:C$999,MATCH($A390,'Cycle 6'!$L$10:$L$999,0),1)),INDEX('Cycle 7'!C$10:C$999,MATCH($A390,'Cycle 7'!$L$10:$L$999,0),1)),INDEX('Cycle 8'!C$10:C$999,MATCH($A390,'Cycle 8'!$L$10:$L$999,0),1)),INDEX('Cycle 9'!C$10:C$999,MATCH($A390,'Cycle 9'!$L$10:$L$999,0),1)),INDEX('Cycle 10'!C$10:C$999,MATCH($A390,'Cycle 10'!$L$10:$L$999,0),1)),INDEX('Cycle 11'!C$10:C$999,MATCH($A390,'Cycle 11'!$L$10:$L$999,0),1)),""))</f>
        <v/>
      </c>
      <c r="E390" t="str">
        <f>IF(IFERROR(IFERROR(IFERROR(IFERROR(IFERROR(IFERROR(IFERROR(IFERROR(IFERROR(IFERROR(IFERROR(IFERROR(INDEX(Summer!D$10:D$999,MATCH($A390,Summer!$L$10:$L$999,0),1),INDEX('Cycle 1'!D$10:D$999,MATCH($A390,'Cycle 1'!$L$10:$L$999,0),1)),INDEX('Cycle 2'!D$10:D$999,MATCH($A390,'Cycle 2'!$L$10:$L$999,0),1)),INDEX('Cycle 3'!D$10:D$999,MATCH($A390,'Cycle 3'!$L$10:$L$999,0),1)),INDEX('Cycle 4'!D$10:D$999,MATCH($A390,'Cycle 4'!$L$10:$L$999,0),1)),INDEX('Cycle 5'!D$10:D$999,MATCH($A390,'Cycle 5'!$L$10:$L$999,0),1)),INDEX('Cycle 6'!D$10:D$999,MATCH($A390,'Cycle 6'!$L$10:$L$999,0),1)),INDEX('Cycle 7'!D$10:D$999,MATCH($A390,'Cycle 7'!$L$10:$L$999,0),1)),INDEX('Cycle 8'!D$10:D$999,MATCH($A390,'Cycle 8'!$L$10:$L$999,0),1)),INDEX('Cycle 9'!D$10:D$999,MATCH($A390,'Cycle 9'!$L$10:$L$999,0),1)),INDEX('Cycle 10'!D$10:D$999,MATCH($A390,'Cycle 10'!$L$10:$L$999,0),1)),INDEX('Cycle 11'!D$10:D$999,MATCH($A390,'Cycle 11'!$L$10:$L$999,0),1)),"")="","",IFERROR(IFERROR(IFERROR(IFERROR(IFERROR(IFERROR(IFERROR(IFERROR(IFERROR(IFERROR(IFERROR(IFERROR(INDEX(Summer!D$10:D$999,MATCH($A390,Summer!$L$10:$L$999,0),1),INDEX('Cycle 1'!D$10:D$999,MATCH($A390,'Cycle 1'!$L$10:$L$999,0),1)),INDEX('Cycle 2'!D$10:D$999,MATCH($A390,'Cycle 2'!$L$10:$L$999,0),1)),INDEX('Cycle 3'!D$10:D$999,MATCH($A390,'Cycle 3'!$L$10:$L$999,0),1)),INDEX('Cycle 4'!D$10:D$999,MATCH($A390,'Cycle 4'!$L$10:$L$999,0),1)),INDEX('Cycle 5'!D$10:D$999,MATCH($A390,'Cycle 5'!$L$10:$L$999,0),1)),INDEX('Cycle 6'!D$10:D$999,MATCH($A390,'Cycle 6'!$L$10:$L$999,0),1)),INDEX('Cycle 7'!D$10:D$999,MATCH($A390,'Cycle 7'!$L$10:$L$999,0),1)),INDEX('Cycle 8'!D$10:D$999,MATCH($A390,'Cycle 8'!$L$10:$L$999,0),1)),INDEX('Cycle 9'!D$10:D$999,MATCH($A390,'Cycle 9'!$L$10:$L$999,0),1)),INDEX('Cycle 10'!D$10:D$999,MATCH($A390,'Cycle 10'!$L$10:$L$999,0),1)),INDEX('Cycle 11'!D$10:D$999,MATCH($A390,'Cycle 11'!$L$10:$L$999,0),1)),""))</f>
        <v/>
      </c>
      <c r="F390" t="str">
        <f>IF(IFERROR(IFERROR(IFERROR(IFERROR(IFERROR(IFERROR(IFERROR(IFERROR(IFERROR(IFERROR(IFERROR(IFERROR(INDEX(Summer!E$10:E$999,MATCH($A390,Summer!$L$10:$L$999,0),1),INDEX('Cycle 1'!E$10:E$999,MATCH($A390,'Cycle 1'!$L$10:$L$999,0),1)),INDEX('Cycle 2'!E$10:E$999,MATCH($A390,'Cycle 2'!$L$10:$L$999,0),1)),INDEX('Cycle 3'!E$10:E$999,MATCH($A390,'Cycle 3'!$L$10:$L$999,0),1)),INDEX('Cycle 4'!E$10:E$999,MATCH($A390,'Cycle 4'!$L$10:$L$999,0),1)),INDEX('Cycle 5'!E$10:E$999,MATCH($A390,'Cycle 5'!$L$10:$L$999,0),1)),INDEX('Cycle 6'!E$10:E$999,MATCH($A390,'Cycle 6'!$L$10:$L$999,0),1)),INDEX('Cycle 7'!E$10:E$999,MATCH($A390,'Cycle 7'!$L$10:$L$999,0),1)),INDEX('Cycle 8'!E$10:E$999,MATCH($A390,'Cycle 8'!$L$10:$L$999,0),1)),INDEX('Cycle 9'!E$10:E$999,MATCH($A390,'Cycle 9'!$L$10:$L$999,0),1)),INDEX('Cycle 10'!E$10:E$999,MATCH($A390,'Cycle 10'!$L$10:$L$999,0),1)),INDEX('Cycle 11'!E$10:E$999,MATCH($A390,'Cycle 11'!$L$10:$L$999,0),1)),"")="","",IFERROR(IFERROR(IFERROR(IFERROR(IFERROR(IFERROR(IFERROR(IFERROR(IFERROR(IFERROR(IFERROR(IFERROR(INDEX(Summer!E$10:E$999,MATCH($A390,Summer!$L$10:$L$999,0),1),INDEX('Cycle 1'!E$10:E$999,MATCH($A390,'Cycle 1'!$L$10:$L$999,0),1)),INDEX('Cycle 2'!E$10:E$999,MATCH($A390,'Cycle 2'!$L$10:$L$999,0),1)),INDEX('Cycle 3'!E$10:E$999,MATCH($A390,'Cycle 3'!$L$10:$L$999,0),1)),INDEX('Cycle 4'!E$10:E$999,MATCH($A390,'Cycle 4'!$L$10:$L$999,0),1)),INDEX('Cycle 5'!E$10:E$999,MATCH($A390,'Cycle 5'!$L$10:$L$999,0),1)),INDEX('Cycle 6'!E$10:E$999,MATCH($A390,'Cycle 6'!$L$10:$L$999,0),1)),INDEX('Cycle 7'!E$10:E$999,MATCH($A390,'Cycle 7'!$L$10:$L$999,0),1)),INDEX('Cycle 8'!E$10:E$999,MATCH($A390,'Cycle 8'!$L$10:$L$999,0),1)),INDEX('Cycle 9'!E$10:E$999,MATCH($A390,'Cycle 9'!$L$10:$L$999,0),1)),INDEX('Cycle 10'!E$10:E$999,MATCH($A390,'Cycle 10'!$L$10:$L$999,0),1)),INDEX('Cycle 11'!E$10:E$999,MATCH($A390,'Cycle 11'!$L$10:$L$999,0),1)),""))</f>
        <v/>
      </c>
      <c r="G390" t="str">
        <f>IF(IFERROR(IFERROR(IFERROR(IFERROR(IFERROR(IFERROR(IFERROR(IFERROR(IFERROR(IFERROR(IFERROR(IFERROR(INDEX(Summer!F$10:F$999,MATCH($A390,Summer!$L$10:$L$999,0),1),INDEX('Cycle 1'!F$10:F$999,MATCH($A390,'Cycle 1'!$L$10:$L$999,0),1)),INDEX('Cycle 2'!F$10:F$999,MATCH($A390,'Cycle 2'!$L$10:$L$999,0),1)),INDEX('Cycle 3'!F$10:F$999,MATCH($A390,'Cycle 3'!$L$10:$L$999,0),1)),INDEX('Cycle 4'!F$10:F$999,MATCH($A390,'Cycle 4'!$L$10:$L$999,0),1)),INDEX('Cycle 5'!F$10:F$999,MATCH($A390,'Cycle 5'!$L$10:$L$999,0),1)),INDEX('Cycle 6'!F$10:F$999,MATCH($A390,'Cycle 6'!$L$10:$L$999,0),1)),INDEX('Cycle 7'!F$10:F$999,MATCH($A390,'Cycle 7'!$L$10:$L$999,0),1)),INDEX('Cycle 8'!F$10:F$999,MATCH($A390,'Cycle 8'!$L$10:$L$999,0),1)),INDEX('Cycle 9'!F$10:F$999,MATCH($A390,'Cycle 9'!$L$10:$L$999,0),1)),INDEX('Cycle 10'!F$10:F$999,MATCH($A390,'Cycle 10'!$L$10:$L$999,0),1)),INDEX('Cycle 11'!F$10:F$999,MATCH($A390,'Cycle 11'!$L$10:$L$999,0),1)),"")="","",IFERROR(IFERROR(IFERROR(IFERROR(IFERROR(IFERROR(IFERROR(IFERROR(IFERROR(IFERROR(IFERROR(IFERROR(INDEX(Summer!F$10:F$999,MATCH($A390,Summer!$L$10:$L$999,0),1),INDEX('Cycle 1'!F$10:F$999,MATCH($A390,'Cycle 1'!$L$10:$L$999,0),1)),INDEX('Cycle 2'!F$10:F$999,MATCH($A390,'Cycle 2'!$L$10:$L$999,0),1)),INDEX('Cycle 3'!F$10:F$999,MATCH($A390,'Cycle 3'!$L$10:$L$999,0),1)),INDEX('Cycle 4'!F$10:F$999,MATCH($A390,'Cycle 4'!$L$10:$L$999,0),1)),INDEX('Cycle 5'!F$10:F$999,MATCH($A390,'Cycle 5'!$L$10:$L$999,0),1)),INDEX('Cycle 6'!F$10:F$999,MATCH($A390,'Cycle 6'!$L$10:$L$999,0),1)),INDEX('Cycle 7'!F$10:F$999,MATCH($A390,'Cycle 7'!$L$10:$L$999,0),1)),INDEX('Cycle 8'!F$10:F$999,MATCH($A390,'Cycle 8'!$L$10:$L$999,0),1)),INDEX('Cycle 9'!F$10:F$999,MATCH($A390,'Cycle 9'!$L$10:$L$999,0),1)),INDEX('Cycle 10'!F$10:F$999,MATCH($A390,'Cycle 10'!$L$10:$L$999,0),1)),INDEX('Cycle 11'!F$10:F$999,MATCH($A390,'Cycle 11'!$L$10:$L$999,0),1)),""))</f>
        <v/>
      </c>
      <c r="H390" t="str">
        <f>IF(IFERROR(IFERROR(IFERROR(IFERROR(IFERROR(IFERROR(IFERROR(IFERROR(IFERROR(IFERROR(IFERROR(IFERROR(INDEX(Summer!G$10:G$999,MATCH($A390,Summer!$L$10:$L$999,0),1),INDEX('Cycle 1'!G$10:G$999,MATCH($A390,'Cycle 1'!$L$10:$L$999,0),1)),INDEX('Cycle 2'!G$10:G$999,MATCH($A390,'Cycle 2'!$L$10:$L$999,0),1)),INDEX('Cycle 3'!G$10:G$999,MATCH($A390,'Cycle 3'!$L$10:$L$999,0),1)),INDEX('Cycle 4'!G$10:G$999,MATCH($A390,'Cycle 4'!$L$10:$L$999,0),1)),INDEX('Cycle 5'!G$10:G$999,MATCH($A390,'Cycle 5'!$L$10:$L$999,0),1)),INDEX('Cycle 6'!G$10:G$999,MATCH($A390,'Cycle 6'!$L$10:$L$999,0),1)),INDEX('Cycle 7'!G$10:G$999,MATCH($A390,'Cycle 7'!$L$10:$L$999,0),1)),INDEX('Cycle 8'!G$10:G$999,MATCH($A390,'Cycle 8'!$L$10:$L$999,0),1)),INDEX('Cycle 9'!G$10:G$999,MATCH($A390,'Cycle 9'!$L$10:$L$999,0),1)),INDEX('Cycle 10'!G$10:G$999,MATCH($A390,'Cycle 10'!$L$10:$L$999,0),1)),INDEX('Cycle 11'!G$10:G$999,MATCH($A390,'Cycle 11'!$L$10:$L$999,0),1)),"")="","",IFERROR(IFERROR(IFERROR(IFERROR(IFERROR(IFERROR(IFERROR(IFERROR(IFERROR(IFERROR(IFERROR(IFERROR(INDEX(Summer!G$10:G$999,MATCH($A390,Summer!$L$10:$L$999,0),1),INDEX('Cycle 1'!G$10:G$999,MATCH($A390,'Cycle 1'!$L$10:$L$999,0),1)),INDEX('Cycle 2'!G$10:G$999,MATCH($A390,'Cycle 2'!$L$10:$L$999,0),1)),INDEX('Cycle 3'!G$10:G$999,MATCH($A390,'Cycle 3'!$L$10:$L$999,0),1)),INDEX('Cycle 4'!G$10:G$999,MATCH($A390,'Cycle 4'!$L$10:$L$999,0),1)),INDEX('Cycle 5'!G$10:G$999,MATCH($A390,'Cycle 5'!$L$10:$L$999,0),1)),INDEX('Cycle 6'!G$10:G$999,MATCH($A390,'Cycle 6'!$L$10:$L$999,0),1)),INDEX('Cycle 7'!G$10:G$999,MATCH($A390,'Cycle 7'!$L$10:$L$999,0),1)),INDEX('Cycle 8'!G$10:G$999,MATCH($A390,'Cycle 8'!$L$10:$L$999,0),1)),INDEX('Cycle 9'!G$10:G$999,MATCH($A390,'Cycle 9'!$L$10:$L$999,0),1)),INDEX('Cycle 10'!G$10:G$999,MATCH($A390,'Cycle 10'!$L$10:$L$999,0),1)),INDEX('Cycle 11'!G$10:G$999,MATCH($A390,'Cycle 11'!$L$10:$L$999,0),1)),""))</f>
        <v/>
      </c>
      <c r="I390">
        <f>IFERROR(IF(C390="",MAX(I$1:I389),IF(ROW(C$2)=ROW(C390),1,IF(ISERROR(VLOOKUP(C390,C$2:C389,1,FALSE)),MAX(I$1:I389)+1,MAX(I$1:I389)))),"")</f>
        <v>0</v>
      </c>
      <c r="J390" t="str">
        <f t="shared" si="51"/>
        <v/>
      </c>
      <c r="K390" t="str">
        <f t="shared" si="50"/>
        <v/>
      </c>
      <c r="L390" t="str">
        <f t="shared" si="50"/>
        <v/>
      </c>
      <c r="M390" t="str">
        <f t="shared" si="50"/>
        <v/>
      </c>
      <c r="N390" t="str">
        <f t="shared" si="50"/>
        <v/>
      </c>
      <c r="O390" t="str">
        <f t="shared" si="50"/>
        <v/>
      </c>
      <c r="P390" t="str">
        <f t="shared" si="50"/>
        <v/>
      </c>
      <c r="Q390" t="str">
        <f t="shared" si="50"/>
        <v/>
      </c>
      <c r="R390" t="str">
        <f t="shared" si="50"/>
        <v/>
      </c>
      <c r="S390" t="str">
        <f t="shared" si="50"/>
        <v/>
      </c>
      <c r="T390" t="str">
        <f t="shared" si="50"/>
        <v/>
      </c>
      <c r="U390" t="str">
        <f t="shared" si="50"/>
        <v/>
      </c>
      <c r="V390" t="str">
        <f t="shared" si="50"/>
        <v/>
      </c>
      <c r="W390" t="str">
        <f t="shared" si="52"/>
        <v/>
      </c>
      <c r="X390">
        <f>IF(OR(H390="No",H390=""),0,IF(COUNTIFS(H$2:H390,"Yes",C$2:C390,C390)&gt;1,0,COUNTIFS(H$2:H390,"Yes",C$2:C390,C390)))+IF(X389=$X$1,0,X389)</f>
        <v>0</v>
      </c>
    </row>
    <row r="391" spans="1:24" x14ac:dyDescent="0.3">
      <c r="A391">
        <f>ROWS($A$2:$A391)</f>
        <v>390</v>
      </c>
      <c r="B391" t="str">
        <f>IF(ISERROR(VLOOKUP(A391,Summer!L$11:L$500,1,FALSE)),IF(ISERROR(VLOOKUP(A391,'Cycle 1'!L$11:L$500,1,FALSE)),IF(ISERROR(VLOOKUP(A391,'Cycle 2'!L$11:L$500,1,FALSE)),IF(ISERROR(VLOOKUP(A391,'Cycle 3'!L$11:L$500,1,FALSE)),IF(ISERROR(VLOOKUP(A391,'Cycle 4'!L$11:L$500,1,FALSE)),IF(ISERROR(VLOOKUP(A391,'Cycle 5'!L$11:L$500,1,FALSE)),IF(ISERROR(VLOOKUP(A391,'Cycle 6'!L$11:L$500,1,FALSE)),IF(ISERROR(VLOOKUP(A391,'Cycle 7'!L$11:L$500,1,FALSE)),IF(ISERROR(VLOOKUP(A391,'Cycle 8'!L$11:L$500,1,FALSE)),IF(ISERROR(VLOOKUP(A391,'Cycle 9'!L$11:L$500,1,FALSE)),IF(ISERROR(VLOOKUP(A391,'Cycle 10'!L$11:L$500,1,FALSE)),IF(ISERROR(VLOOKUP(A391,'Cycle 11'!L$11:L$500,1,FALSE)),"","Cycle 11"),"Cycle 10"),"Cycle 9"),"Cycle 8"),"Cycle 7"),"Cycle 6"),"Cycle 5"),"Cycle 4"),"Cycle 3"),"Cycle 2"),"Cycle 1"),"Summer")</f>
        <v/>
      </c>
      <c r="C391" t="str">
        <f>IF(IFERROR(IFERROR(IFERROR(IFERROR(IFERROR(IFERROR(IFERROR(IFERROR(IFERROR(IFERROR(IFERROR(IFERROR(INDEX(Summer!B$10:B$999,MATCH($A391,Summer!$L$10:$L$999,0),1),INDEX('Cycle 1'!B$10:B$999,MATCH($A391,'Cycle 1'!$L$10:$L$999,0),1)),INDEX('Cycle 2'!B$10:B$999,MATCH($A391,'Cycle 2'!$L$10:$L$999,0),1)),INDEX('Cycle 3'!B$10:B$999,MATCH($A391,'Cycle 3'!$L$10:$L$999,0),1)),INDEX('Cycle 4'!B$10:B$999,MATCH($A391,'Cycle 4'!$L$10:$L$999,0),1)),INDEX('Cycle 5'!B$10:B$999,MATCH($A391,'Cycle 5'!$L$10:$L$999,0),1)),INDEX('Cycle 6'!B$10:B$999,MATCH($A391,'Cycle 6'!$L$10:$L$999,0),1)),INDEX('Cycle 7'!B$10:B$999,MATCH($A391,'Cycle 7'!$L$10:$L$999,0),1)),INDEX('Cycle 8'!B$10:B$999,MATCH($A391,'Cycle 8'!$L$10:$L$999,0),1)),INDEX('Cycle 9'!B$10:B$999,MATCH($A391,'Cycle 9'!$L$10:$L$999,0),1)),INDEX('Cycle 10'!B$10:B$999,MATCH($A391,'Cycle 10'!$L$10:$L$999,0),1)),INDEX('Cycle 11'!B$10:B$999,MATCH($A391,'Cycle 11'!$L$10:$L$999,0),1)),"")="","",IFERROR(IFERROR(IFERROR(IFERROR(IFERROR(IFERROR(IFERROR(IFERROR(IFERROR(IFERROR(IFERROR(IFERROR(INDEX(Summer!B$10:B$999,MATCH($A391,Summer!$L$10:$L$999,0),1),INDEX('Cycle 1'!B$10:B$999,MATCH($A391,'Cycle 1'!$L$10:$L$999,0),1)),INDEX('Cycle 2'!B$10:B$999,MATCH($A391,'Cycle 2'!$L$10:$L$999,0),1)),INDEX('Cycle 3'!B$10:B$999,MATCH($A391,'Cycle 3'!$L$10:$L$999,0),1)),INDEX('Cycle 4'!B$10:B$999,MATCH($A391,'Cycle 4'!$L$10:$L$999,0),1)),INDEX('Cycle 5'!B$10:B$999,MATCH($A391,'Cycle 5'!$L$10:$L$999,0),1)),INDEX('Cycle 6'!B$10:B$999,MATCH($A391,'Cycle 6'!$L$10:$L$999,0),1)),INDEX('Cycle 7'!B$10:B$999,MATCH($A391,'Cycle 7'!$L$10:$L$999,0),1)),INDEX('Cycle 8'!B$10:B$999,MATCH($A391,'Cycle 8'!$L$10:$L$999,0),1)),INDEX('Cycle 9'!B$10:B$999,MATCH($A391,'Cycle 9'!$L$10:$L$999,0),1)),INDEX('Cycle 10'!B$10:B$999,MATCH($A391,'Cycle 10'!$L$10:$L$999,0),1)),INDEX('Cycle 11'!B$10:B$999,MATCH($A391,'Cycle 11'!$L$10:$L$999,0),1)),""))</f>
        <v/>
      </c>
      <c r="D391" t="str">
        <f>IF(IFERROR(IFERROR(IFERROR(IFERROR(IFERROR(IFERROR(IFERROR(IFERROR(IFERROR(IFERROR(IFERROR(IFERROR(INDEX(Summer!C$10:C$999,MATCH($A391,Summer!$L$10:$L$999,0),1),INDEX('Cycle 1'!C$10:C$999,MATCH($A391,'Cycle 1'!$L$10:$L$999,0),1)),INDEX('Cycle 2'!C$10:C$999,MATCH($A391,'Cycle 2'!$L$10:$L$999,0),1)),INDEX('Cycle 3'!C$10:C$999,MATCH($A391,'Cycle 3'!$L$10:$L$999,0),1)),INDEX('Cycle 4'!C$10:C$999,MATCH($A391,'Cycle 4'!$L$10:$L$999,0),1)),INDEX('Cycle 5'!C$10:C$999,MATCH($A391,'Cycle 5'!$L$10:$L$999,0),1)),INDEX('Cycle 6'!C$10:C$999,MATCH($A391,'Cycle 6'!$L$10:$L$999,0),1)),INDEX('Cycle 7'!C$10:C$999,MATCH($A391,'Cycle 7'!$L$10:$L$999,0),1)),INDEX('Cycle 8'!C$10:C$999,MATCH($A391,'Cycle 8'!$L$10:$L$999,0),1)),INDEX('Cycle 9'!C$10:C$999,MATCH($A391,'Cycle 9'!$L$10:$L$999,0),1)),INDEX('Cycle 10'!C$10:C$999,MATCH($A391,'Cycle 10'!$L$10:$L$999,0),1)),INDEX('Cycle 11'!C$10:C$999,MATCH($A391,'Cycle 11'!$L$10:$L$999,0),1)),"")="","",IFERROR(IFERROR(IFERROR(IFERROR(IFERROR(IFERROR(IFERROR(IFERROR(IFERROR(IFERROR(IFERROR(IFERROR(INDEX(Summer!C$10:C$999,MATCH($A391,Summer!$L$10:$L$999,0),1),INDEX('Cycle 1'!C$10:C$999,MATCH($A391,'Cycle 1'!$L$10:$L$999,0),1)),INDEX('Cycle 2'!C$10:C$999,MATCH($A391,'Cycle 2'!$L$10:$L$999,0),1)),INDEX('Cycle 3'!C$10:C$999,MATCH($A391,'Cycle 3'!$L$10:$L$999,0),1)),INDEX('Cycle 4'!C$10:C$999,MATCH($A391,'Cycle 4'!$L$10:$L$999,0),1)),INDEX('Cycle 5'!C$10:C$999,MATCH($A391,'Cycle 5'!$L$10:$L$999,0),1)),INDEX('Cycle 6'!C$10:C$999,MATCH($A391,'Cycle 6'!$L$10:$L$999,0),1)),INDEX('Cycle 7'!C$10:C$999,MATCH($A391,'Cycle 7'!$L$10:$L$999,0),1)),INDEX('Cycle 8'!C$10:C$999,MATCH($A391,'Cycle 8'!$L$10:$L$999,0),1)),INDEX('Cycle 9'!C$10:C$999,MATCH($A391,'Cycle 9'!$L$10:$L$999,0),1)),INDEX('Cycle 10'!C$10:C$999,MATCH($A391,'Cycle 10'!$L$10:$L$999,0),1)),INDEX('Cycle 11'!C$10:C$999,MATCH($A391,'Cycle 11'!$L$10:$L$999,0),1)),""))</f>
        <v/>
      </c>
      <c r="E391" t="str">
        <f>IF(IFERROR(IFERROR(IFERROR(IFERROR(IFERROR(IFERROR(IFERROR(IFERROR(IFERROR(IFERROR(IFERROR(IFERROR(INDEX(Summer!D$10:D$999,MATCH($A391,Summer!$L$10:$L$999,0),1),INDEX('Cycle 1'!D$10:D$999,MATCH($A391,'Cycle 1'!$L$10:$L$999,0),1)),INDEX('Cycle 2'!D$10:D$999,MATCH($A391,'Cycle 2'!$L$10:$L$999,0),1)),INDEX('Cycle 3'!D$10:D$999,MATCH($A391,'Cycle 3'!$L$10:$L$999,0),1)),INDEX('Cycle 4'!D$10:D$999,MATCH($A391,'Cycle 4'!$L$10:$L$999,0),1)),INDEX('Cycle 5'!D$10:D$999,MATCH($A391,'Cycle 5'!$L$10:$L$999,0),1)),INDEX('Cycle 6'!D$10:D$999,MATCH($A391,'Cycle 6'!$L$10:$L$999,0),1)),INDEX('Cycle 7'!D$10:D$999,MATCH($A391,'Cycle 7'!$L$10:$L$999,0),1)),INDEX('Cycle 8'!D$10:D$999,MATCH($A391,'Cycle 8'!$L$10:$L$999,0),1)),INDEX('Cycle 9'!D$10:D$999,MATCH($A391,'Cycle 9'!$L$10:$L$999,0),1)),INDEX('Cycle 10'!D$10:D$999,MATCH($A391,'Cycle 10'!$L$10:$L$999,0),1)),INDEX('Cycle 11'!D$10:D$999,MATCH($A391,'Cycle 11'!$L$10:$L$999,0),1)),"")="","",IFERROR(IFERROR(IFERROR(IFERROR(IFERROR(IFERROR(IFERROR(IFERROR(IFERROR(IFERROR(IFERROR(IFERROR(INDEX(Summer!D$10:D$999,MATCH($A391,Summer!$L$10:$L$999,0),1),INDEX('Cycle 1'!D$10:D$999,MATCH($A391,'Cycle 1'!$L$10:$L$999,0),1)),INDEX('Cycle 2'!D$10:D$999,MATCH($A391,'Cycle 2'!$L$10:$L$999,0),1)),INDEX('Cycle 3'!D$10:D$999,MATCH($A391,'Cycle 3'!$L$10:$L$999,0),1)),INDEX('Cycle 4'!D$10:D$999,MATCH($A391,'Cycle 4'!$L$10:$L$999,0),1)),INDEX('Cycle 5'!D$10:D$999,MATCH($A391,'Cycle 5'!$L$10:$L$999,0),1)),INDEX('Cycle 6'!D$10:D$999,MATCH($A391,'Cycle 6'!$L$10:$L$999,0),1)),INDEX('Cycle 7'!D$10:D$999,MATCH($A391,'Cycle 7'!$L$10:$L$999,0),1)),INDEX('Cycle 8'!D$10:D$999,MATCH($A391,'Cycle 8'!$L$10:$L$999,0),1)),INDEX('Cycle 9'!D$10:D$999,MATCH($A391,'Cycle 9'!$L$10:$L$999,0),1)),INDEX('Cycle 10'!D$10:D$999,MATCH($A391,'Cycle 10'!$L$10:$L$999,0),1)),INDEX('Cycle 11'!D$10:D$999,MATCH($A391,'Cycle 11'!$L$10:$L$999,0),1)),""))</f>
        <v/>
      </c>
      <c r="F391" t="str">
        <f>IF(IFERROR(IFERROR(IFERROR(IFERROR(IFERROR(IFERROR(IFERROR(IFERROR(IFERROR(IFERROR(IFERROR(IFERROR(INDEX(Summer!E$10:E$999,MATCH($A391,Summer!$L$10:$L$999,0),1),INDEX('Cycle 1'!E$10:E$999,MATCH($A391,'Cycle 1'!$L$10:$L$999,0),1)),INDEX('Cycle 2'!E$10:E$999,MATCH($A391,'Cycle 2'!$L$10:$L$999,0),1)),INDEX('Cycle 3'!E$10:E$999,MATCH($A391,'Cycle 3'!$L$10:$L$999,0),1)),INDEX('Cycle 4'!E$10:E$999,MATCH($A391,'Cycle 4'!$L$10:$L$999,0),1)),INDEX('Cycle 5'!E$10:E$999,MATCH($A391,'Cycle 5'!$L$10:$L$999,0),1)),INDEX('Cycle 6'!E$10:E$999,MATCH($A391,'Cycle 6'!$L$10:$L$999,0),1)),INDEX('Cycle 7'!E$10:E$999,MATCH($A391,'Cycle 7'!$L$10:$L$999,0),1)),INDEX('Cycle 8'!E$10:E$999,MATCH($A391,'Cycle 8'!$L$10:$L$999,0),1)),INDEX('Cycle 9'!E$10:E$999,MATCH($A391,'Cycle 9'!$L$10:$L$999,0),1)),INDEX('Cycle 10'!E$10:E$999,MATCH($A391,'Cycle 10'!$L$10:$L$999,0),1)),INDEX('Cycle 11'!E$10:E$999,MATCH($A391,'Cycle 11'!$L$10:$L$999,0),1)),"")="","",IFERROR(IFERROR(IFERROR(IFERROR(IFERROR(IFERROR(IFERROR(IFERROR(IFERROR(IFERROR(IFERROR(IFERROR(INDEX(Summer!E$10:E$999,MATCH($A391,Summer!$L$10:$L$999,0),1),INDEX('Cycle 1'!E$10:E$999,MATCH($A391,'Cycle 1'!$L$10:$L$999,0),1)),INDEX('Cycle 2'!E$10:E$999,MATCH($A391,'Cycle 2'!$L$10:$L$999,0),1)),INDEX('Cycle 3'!E$10:E$999,MATCH($A391,'Cycle 3'!$L$10:$L$999,0),1)),INDEX('Cycle 4'!E$10:E$999,MATCH($A391,'Cycle 4'!$L$10:$L$999,0),1)),INDEX('Cycle 5'!E$10:E$999,MATCH($A391,'Cycle 5'!$L$10:$L$999,0),1)),INDEX('Cycle 6'!E$10:E$999,MATCH($A391,'Cycle 6'!$L$10:$L$999,0),1)),INDEX('Cycle 7'!E$10:E$999,MATCH($A391,'Cycle 7'!$L$10:$L$999,0),1)),INDEX('Cycle 8'!E$10:E$999,MATCH($A391,'Cycle 8'!$L$10:$L$999,0),1)),INDEX('Cycle 9'!E$10:E$999,MATCH($A391,'Cycle 9'!$L$10:$L$999,0),1)),INDEX('Cycle 10'!E$10:E$999,MATCH($A391,'Cycle 10'!$L$10:$L$999,0),1)),INDEX('Cycle 11'!E$10:E$999,MATCH($A391,'Cycle 11'!$L$10:$L$999,0),1)),""))</f>
        <v/>
      </c>
      <c r="G391" t="str">
        <f>IF(IFERROR(IFERROR(IFERROR(IFERROR(IFERROR(IFERROR(IFERROR(IFERROR(IFERROR(IFERROR(IFERROR(IFERROR(INDEX(Summer!F$10:F$999,MATCH($A391,Summer!$L$10:$L$999,0),1),INDEX('Cycle 1'!F$10:F$999,MATCH($A391,'Cycle 1'!$L$10:$L$999,0),1)),INDEX('Cycle 2'!F$10:F$999,MATCH($A391,'Cycle 2'!$L$10:$L$999,0),1)),INDEX('Cycle 3'!F$10:F$999,MATCH($A391,'Cycle 3'!$L$10:$L$999,0),1)),INDEX('Cycle 4'!F$10:F$999,MATCH($A391,'Cycle 4'!$L$10:$L$999,0),1)),INDEX('Cycle 5'!F$10:F$999,MATCH($A391,'Cycle 5'!$L$10:$L$999,0),1)),INDEX('Cycle 6'!F$10:F$999,MATCH($A391,'Cycle 6'!$L$10:$L$999,0),1)),INDEX('Cycle 7'!F$10:F$999,MATCH($A391,'Cycle 7'!$L$10:$L$999,0),1)),INDEX('Cycle 8'!F$10:F$999,MATCH($A391,'Cycle 8'!$L$10:$L$999,0),1)),INDEX('Cycle 9'!F$10:F$999,MATCH($A391,'Cycle 9'!$L$10:$L$999,0),1)),INDEX('Cycle 10'!F$10:F$999,MATCH($A391,'Cycle 10'!$L$10:$L$999,0),1)),INDEX('Cycle 11'!F$10:F$999,MATCH($A391,'Cycle 11'!$L$10:$L$999,0),1)),"")="","",IFERROR(IFERROR(IFERROR(IFERROR(IFERROR(IFERROR(IFERROR(IFERROR(IFERROR(IFERROR(IFERROR(IFERROR(INDEX(Summer!F$10:F$999,MATCH($A391,Summer!$L$10:$L$999,0),1),INDEX('Cycle 1'!F$10:F$999,MATCH($A391,'Cycle 1'!$L$10:$L$999,0),1)),INDEX('Cycle 2'!F$10:F$999,MATCH($A391,'Cycle 2'!$L$10:$L$999,0),1)),INDEX('Cycle 3'!F$10:F$999,MATCH($A391,'Cycle 3'!$L$10:$L$999,0),1)),INDEX('Cycle 4'!F$10:F$999,MATCH($A391,'Cycle 4'!$L$10:$L$999,0),1)),INDEX('Cycle 5'!F$10:F$999,MATCH($A391,'Cycle 5'!$L$10:$L$999,0),1)),INDEX('Cycle 6'!F$10:F$999,MATCH($A391,'Cycle 6'!$L$10:$L$999,0),1)),INDEX('Cycle 7'!F$10:F$999,MATCH($A391,'Cycle 7'!$L$10:$L$999,0),1)),INDEX('Cycle 8'!F$10:F$999,MATCH($A391,'Cycle 8'!$L$10:$L$999,0),1)),INDEX('Cycle 9'!F$10:F$999,MATCH($A391,'Cycle 9'!$L$10:$L$999,0),1)),INDEX('Cycle 10'!F$10:F$999,MATCH($A391,'Cycle 10'!$L$10:$L$999,0),1)),INDEX('Cycle 11'!F$10:F$999,MATCH($A391,'Cycle 11'!$L$10:$L$999,0),1)),""))</f>
        <v/>
      </c>
      <c r="H391" t="str">
        <f>IF(IFERROR(IFERROR(IFERROR(IFERROR(IFERROR(IFERROR(IFERROR(IFERROR(IFERROR(IFERROR(IFERROR(IFERROR(INDEX(Summer!G$10:G$999,MATCH($A391,Summer!$L$10:$L$999,0),1),INDEX('Cycle 1'!G$10:G$999,MATCH($A391,'Cycle 1'!$L$10:$L$999,0),1)),INDEX('Cycle 2'!G$10:G$999,MATCH($A391,'Cycle 2'!$L$10:$L$999,0),1)),INDEX('Cycle 3'!G$10:G$999,MATCH($A391,'Cycle 3'!$L$10:$L$999,0),1)),INDEX('Cycle 4'!G$10:G$999,MATCH($A391,'Cycle 4'!$L$10:$L$999,0),1)),INDEX('Cycle 5'!G$10:G$999,MATCH($A391,'Cycle 5'!$L$10:$L$999,0),1)),INDEX('Cycle 6'!G$10:G$999,MATCH($A391,'Cycle 6'!$L$10:$L$999,0),1)),INDEX('Cycle 7'!G$10:G$999,MATCH($A391,'Cycle 7'!$L$10:$L$999,0),1)),INDEX('Cycle 8'!G$10:G$999,MATCH($A391,'Cycle 8'!$L$10:$L$999,0),1)),INDEX('Cycle 9'!G$10:G$999,MATCH($A391,'Cycle 9'!$L$10:$L$999,0),1)),INDEX('Cycle 10'!G$10:G$999,MATCH($A391,'Cycle 10'!$L$10:$L$999,0),1)),INDEX('Cycle 11'!G$10:G$999,MATCH($A391,'Cycle 11'!$L$10:$L$999,0),1)),"")="","",IFERROR(IFERROR(IFERROR(IFERROR(IFERROR(IFERROR(IFERROR(IFERROR(IFERROR(IFERROR(IFERROR(IFERROR(INDEX(Summer!G$10:G$999,MATCH($A391,Summer!$L$10:$L$999,0),1),INDEX('Cycle 1'!G$10:G$999,MATCH($A391,'Cycle 1'!$L$10:$L$999,0),1)),INDEX('Cycle 2'!G$10:G$999,MATCH($A391,'Cycle 2'!$L$10:$L$999,0),1)),INDEX('Cycle 3'!G$10:G$999,MATCH($A391,'Cycle 3'!$L$10:$L$999,0),1)),INDEX('Cycle 4'!G$10:G$999,MATCH($A391,'Cycle 4'!$L$10:$L$999,0),1)),INDEX('Cycle 5'!G$10:G$999,MATCH($A391,'Cycle 5'!$L$10:$L$999,0),1)),INDEX('Cycle 6'!G$10:G$999,MATCH($A391,'Cycle 6'!$L$10:$L$999,0),1)),INDEX('Cycle 7'!G$10:G$999,MATCH($A391,'Cycle 7'!$L$10:$L$999,0),1)),INDEX('Cycle 8'!G$10:G$999,MATCH($A391,'Cycle 8'!$L$10:$L$999,0),1)),INDEX('Cycle 9'!G$10:G$999,MATCH($A391,'Cycle 9'!$L$10:$L$999,0),1)),INDEX('Cycle 10'!G$10:G$999,MATCH($A391,'Cycle 10'!$L$10:$L$999,0),1)),INDEX('Cycle 11'!G$10:G$999,MATCH($A391,'Cycle 11'!$L$10:$L$999,0),1)),""))</f>
        <v/>
      </c>
      <c r="I391">
        <f>IFERROR(IF(C391="",MAX(I$1:I390),IF(ROW(C$2)=ROW(C391),1,IF(ISERROR(VLOOKUP(C391,C$2:C390,1,FALSE)),MAX(I$1:I390)+1,MAX(I$1:I390)))),"")</f>
        <v>0</v>
      </c>
      <c r="J391" t="str">
        <f t="shared" si="51"/>
        <v/>
      </c>
      <c r="K391" t="str">
        <f t="shared" si="50"/>
        <v/>
      </c>
      <c r="L391" t="str">
        <f t="shared" si="50"/>
        <v/>
      </c>
      <c r="M391" t="str">
        <f t="shared" si="50"/>
        <v/>
      </c>
      <c r="N391" t="str">
        <f t="shared" si="50"/>
        <v/>
      </c>
      <c r="O391" t="str">
        <f t="shared" si="50"/>
        <v/>
      </c>
      <c r="P391" t="str">
        <f t="shared" si="50"/>
        <v/>
      </c>
      <c r="Q391" t="str">
        <f t="shared" si="50"/>
        <v/>
      </c>
      <c r="R391" t="str">
        <f t="shared" si="50"/>
        <v/>
      </c>
      <c r="S391" t="str">
        <f t="shared" si="50"/>
        <v/>
      </c>
      <c r="T391" t="str">
        <f t="shared" si="50"/>
        <v/>
      </c>
      <c r="U391" t="str">
        <f t="shared" si="50"/>
        <v/>
      </c>
      <c r="V391" t="str">
        <f t="shared" si="50"/>
        <v/>
      </c>
      <c r="W391" t="str">
        <f t="shared" si="52"/>
        <v/>
      </c>
      <c r="X391">
        <f>IF(OR(H391="No",H391=""),0,IF(COUNTIFS(H$2:H391,"Yes",C$2:C391,C391)&gt;1,0,COUNTIFS(H$2:H391,"Yes",C$2:C391,C391)))+IF(X390=$X$1,0,X390)</f>
        <v>0</v>
      </c>
    </row>
    <row r="392" spans="1:24" x14ac:dyDescent="0.3">
      <c r="A392">
        <f>ROWS($A$2:$A392)</f>
        <v>391</v>
      </c>
      <c r="B392" t="str">
        <f>IF(ISERROR(VLOOKUP(A392,Summer!L$11:L$500,1,FALSE)),IF(ISERROR(VLOOKUP(A392,'Cycle 1'!L$11:L$500,1,FALSE)),IF(ISERROR(VLOOKUP(A392,'Cycle 2'!L$11:L$500,1,FALSE)),IF(ISERROR(VLOOKUP(A392,'Cycle 3'!L$11:L$500,1,FALSE)),IF(ISERROR(VLOOKUP(A392,'Cycle 4'!L$11:L$500,1,FALSE)),IF(ISERROR(VLOOKUP(A392,'Cycle 5'!L$11:L$500,1,FALSE)),IF(ISERROR(VLOOKUP(A392,'Cycle 6'!L$11:L$500,1,FALSE)),IF(ISERROR(VLOOKUP(A392,'Cycle 7'!L$11:L$500,1,FALSE)),IF(ISERROR(VLOOKUP(A392,'Cycle 8'!L$11:L$500,1,FALSE)),IF(ISERROR(VLOOKUP(A392,'Cycle 9'!L$11:L$500,1,FALSE)),IF(ISERROR(VLOOKUP(A392,'Cycle 10'!L$11:L$500,1,FALSE)),IF(ISERROR(VLOOKUP(A392,'Cycle 11'!L$11:L$500,1,FALSE)),"","Cycle 11"),"Cycle 10"),"Cycle 9"),"Cycle 8"),"Cycle 7"),"Cycle 6"),"Cycle 5"),"Cycle 4"),"Cycle 3"),"Cycle 2"),"Cycle 1"),"Summer")</f>
        <v/>
      </c>
      <c r="C392" t="str">
        <f>IF(IFERROR(IFERROR(IFERROR(IFERROR(IFERROR(IFERROR(IFERROR(IFERROR(IFERROR(IFERROR(IFERROR(IFERROR(INDEX(Summer!B$10:B$999,MATCH($A392,Summer!$L$10:$L$999,0),1),INDEX('Cycle 1'!B$10:B$999,MATCH($A392,'Cycle 1'!$L$10:$L$999,0),1)),INDEX('Cycle 2'!B$10:B$999,MATCH($A392,'Cycle 2'!$L$10:$L$999,0),1)),INDEX('Cycle 3'!B$10:B$999,MATCH($A392,'Cycle 3'!$L$10:$L$999,0),1)),INDEX('Cycle 4'!B$10:B$999,MATCH($A392,'Cycle 4'!$L$10:$L$999,0),1)),INDEX('Cycle 5'!B$10:B$999,MATCH($A392,'Cycle 5'!$L$10:$L$999,0),1)),INDEX('Cycle 6'!B$10:B$999,MATCH($A392,'Cycle 6'!$L$10:$L$999,0),1)),INDEX('Cycle 7'!B$10:B$999,MATCH($A392,'Cycle 7'!$L$10:$L$999,0),1)),INDEX('Cycle 8'!B$10:B$999,MATCH($A392,'Cycle 8'!$L$10:$L$999,0),1)),INDEX('Cycle 9'!B$10:B$999,MATCH($A392,'Cycle 9'!$L$10:$L$999,0),1)),INDEX('Cycle 10'!B$10:B$999,MATCH($A392,'Cycle 10'!$L$10:$L$999,0),1)),INDEX('Cycle 11'!B$10:B$999,MATCH($A392,'Cycle 11'!$L$10:$L$999,0),1)),"")="","",IFERROR(IFERROR(IFERROR(IFERROR(IFERROR(IFERROR(IFERROR(IFERROR(IFERROR(IFERROR(IFERROR(IFERROR(INDEX(Summer!B$10:B$999,MATCH($A392,Summer!$L$10:$L$999,0),1),INDEX('Cycle 1'!B$10:B$999,MATCH($A392,'Cycle 1'!$L$10:$L$999,0),1)),INDEX('Cycle 2'!B$10:B$999,MATCH($A392,'Cycle 2'!$L$10:$L$999,0),1)),INDEX('Cycle 3'!B$10:B$999,MATCH($A392,'Cycle 3'!$L$10:$L$999,0),1)),INDEX('Cycle 4'!B$10:B$999,MATCH($A392,'Cycle 4'!$L$10:$L$999,0),1)),INDEX('Cycle 5'!B$10:B$999,MATCH($A392,'Cycle 5'!$L$10:$L$999,0),1)),INDEX('Cycle 6'!B$10:B$999,MATCH($A392,'Cycle 6'!$L$10:$L$999,0),1)),INDEX('Cycle 7'!B$10:B$999,MATCH($A392,'Cycle 7'!$L$10:$L$999,0),1)),INDEX('Cycle 8'!B$10:B$999,MATCH($A392,'Cycle 8'!$L$10:$L$999,0),1)),INDEX('Cycle 9'!B$10:B$999,MATCH($A392,'Cycle 9'!$L$10:$L$999,0),1)),INDEX('Cycle 10'!B$10:B$999,MATCH($A392,'Cycle 10'!$L$10:$L$999,0),1)),INDEX('Cycle 11'!B$10:B$999,MATCH($A392,'Cycle 11'!$L$10:$L$999,0),1)),""))</f>
        <v/>
      </c>
      <c r="D392" t="str">
        <f>IF(IFERROR(IFERROR(IFERROR(IFERROR(IFERROR(IFERROR(IFERROR(IFERROR(IFERROR(IFERROR(IFERROR(IFERROR(INDEX(Summer!C$10:C$999,MATCH($A392,Summer!$L$10:$L$999,0),1),INDEX('Cycle 1'!C$10:C$999,MATCH($A392,'Cycle 1'!$L$10:$L$999,0),1)),INDEX('Cycle 2'!C$10:C$999,MATCH($A392,'Cycle 2'!$L$10:$L$999,0),1)),INDEX('Cycle 3'!C$10:C$999,MATCH($A392,'Cycle 3'!$L$10:$L$999,0),1)),INDEX('Cycle 4'!C$10:C$999,MATCH($A392,'Cycle 4'!$L$10:$L$999,0),1)),INDEX('Cycle 5'!C$10:C$999,MATCH($A392,'Cycle 5'!$L$10:$L$999,0),1)),INDEX('Cycle 6'!C$10:C$999,MATCH($A392,'Cycle 6'!$L$10:$L$999,0),1)),INDEX('Cycle 7'!C$10:C$999,MATCH($A392,'Cycle 7'!$L$10:$L$999,0),1)),INDEX('Cycle 8'!C$10:C$999,MATCH($A392,'Cycle 8'!$L$10:$L$999,0),1)),INDEX('Cycle 9'!C$10:C$999,MATCH($A392,'Cycle 9'!$L$10:$L$999,0),1)),INDEX('Cycle 10'!C$10:C$999,MATCH($A392,'Cycle 10'!$L$10:$L$999,0),1)),INDEX('Cycle 11'!C$10:C$999,MATCH($A392,'Cycle 11'!$L$10:$L$999,0),1)),"")="","",IFERROR(IFERROR(IFERROR(IFERROR(IFERROR(IFERROR(IFERROR(IFERROR(IFERROR(IFERROR(IFERROR(IFERROR(INDEX(Summer!C$10:C$999,MATCH($A392,Summer!$L$10:$L$999,0),1),INDEX('Cycle 1'!C$10:C$999,MATCH($A392,'Cycle 1'!$L$10:$L$999,0),1)),INDEX('Cycle 2'!C$10:C$999,MATCH($A392,'Cycle 2'!$L$10:$L$999,0),1)),INDEX('Cycle 3'!C$10:C$999,MATCH($A392,'Cycle 3'!$L$10:$L$999,0),1)),INDEX('Cycle 4'!C$10:C$999,MATCH($A392,'Cycle 4'!$L$10:$L$999,0),1)),INDEX('Cycle 5'!C$10:C$999,MATCH($A392,'Cycle 5'!$L$10:$L$999,0),1)),INDEX('Cycle 6'!C$10:C$999,MATCH($A392,'Cycle 6'!$L$10:$L$999,0),1)),INDEX('Cycle 7'!C$10:C$999,MATCH($A392,'Cycle 7'!$L$10:$L$999,0),1)),INDEX('Cycle 8'!C$10:C$999,MATCH($A392,'Cycle 8'!$L$10:$L$999,0),1)),INDEX('Cycle 9'!C$10:C$999,MATCH($A392,'Cycle 9'!$L$10:$L$999,0),1)),INDEX('Cycle 10'!C$10:C$999,MATCH($A392,'Cycle 10'!$L$10:$L$999,0),1)),INDEX('Cycle 11'!C$10:C$999,MATCH($A392,'Cycle 11'!$L$10:$L$999,0),1)),""))</f>
        <v/>
      </c>
      <c r="E392" t="str">
        <f>IF(IFERROR(IFERROR(IFERROR(IFERROR(IFERROR(IFERROR(IFERROR(IFERROR(IFERROR(IFERROR(IFERROR(IFERROR(INDEX(Summer!D$10:D$999,MATCH($A392,Summer!$L$10:$L$999,0),1),INDEX('Cycle 1'!D$10:D$999,MATCH($A392,'Cycle 1'!$L$10:$L$999,0),1)),INDEX('Cycle 2'!D$10:D$999,MATCH($A392,'Cycle 2'!$L$10:$L$999,0),1)),INDEX('Cycle 3'!D$10:D$999,MATCH($A392,'Cycle 3'!$L$10:$L$999,0),1)),INDEX('Cycle 4'!D$10:D$999,MATCH($A392,'Cycle 4'!$L$10:$L$999,0),1)),INDEX('Cycle 5'!D$10:D$999,MATCH($A392,'Cycle 5'!$L$10:$L$999,0),1)),INDEX('Cycle 6'!D$10:D$999,MATCH($A392,'Cycle 6'!$L$10:$L$999,0),1)),INDEX('Cycle 7'!D$10:D$999,MATCH($A392,'Cycle 7'!$L$10:$L$999,0),1)),INDEX('Cycle 8'!D$10:D$999,MATCH($A392,'Cycle 8'!$L$10:$L$999,0),1)),INDEX('Cycle 9'!D$10:D$999,MATCH($A392,'Cycle 9'!$L$10:$L$999,0),1)),INDEX('Cycle 10'!D$10:D$999,MATCH($A392,'Cycle 10'!$L$10:$L$999,0),1)),INDEX('Cycle 11'!D$10:D$999,MATCH($A392,'Cycle 11'!$L$10:$L$999,0),1)),"")="","",IFERROR(IFERROR(IFERROR(IFERROR(IFERROR(IFERROR(IFERROR(IFERROR(IFERROR(IFERROR(IFERROR(IFERROR(INDEX(Summer!D$10:D$999,MATCH($A392,Summer!$L$10:$L$999,0),1),INDEX('Cycle 1'!D$10:D$999,MATCH($A392,'Cycle 1'!$L$10:$L$999,0),1)),INDEX('Cycle 2'!D$10:D$999,MATCH($A392,'Cycle 2'!$L$10:$L$999,0),1)),INDEX('Cycle 3'!D$10:D$999,MATCH($A392,'Cycle 3'!$L$10:$L$999,0),1)),INDEX('Cycle 4'!D$10:D$999,MATCH($A392,'Cycle 4'!$L$10:$L$999,0),1)),INDEX('Cycle 5'!D$10:D$999,MATCH($A392,'Cycle 5'!$L$10:$L$999,0),1)),INDEX('Cycle 6'!D$10:D$999,MATCH($A392,'Cycle 6'!$L$10:$L$999,0),1)),INDEX('Cycle 7'!D$10:D$999,MATCH($A392,'Cycle 7'!$L$10:$L$999,0),1)),INDEX('Cycle 8'!D$10:D$999,MATCH($A392,'Cycle 8'!$L$10:$L$999,0),1)),INDEX('Cycle 9'!D$10:D$999,MATCH($A392,'Cycle 9'!$L$10:$L$999,0),1)),INDEX('Cycle 10'!D$10:D$999,MATCH($A392,'Cycle 10'!$L$10:$L$999,0),1)),INDEX('Cycle 11'!D$10:D$999,MATCH($A392,'Cycle 11'!$L$10:$L$999,0),1)),""))</f>
        <v/>
      </c>
      <c r="F392" t="str">
        <f>IF(IFERROR(IFERROR(IFERROR(IFERROR(IFERROR(IFERROR(IFERROR(IFERROR(IFERROR(IFERROR(IFERROR(IFERROR(INDEX(Summer!E$10:E$999,MATCH($A392,Summer!$L$10:$L$999,0),1),INDEX('Cycle 1'!E$10:E$999,MATCH($A392,'Cycle 1'!$L$10:$L$999,0),1)),INDEX('Cycle 2'!E$10:E$999,MATCH($A392,'Cycle 2'!$L$10:$L$999,0),1)),INDEX('Cycle 3'!E$10:E$999,MATCH($A392,'Cycle 3'!$L$10:$L$999,0),1)),INDEX('Cycle 4'!E$10:E$999,MATCH($A392,'Cycle 4'!$L$10:$L$999,0),1)),INDEX('Cycle 5'!E$10:E$999,MATCH($A392,'Cycle 5'!$L$10:$L$999,0),1)),INDEX('Cycle 6'!E$10:E$999,MATCH($A392,'Cycle 6'!$L$10:$L$999,0),1)),INDEX('Cycle 7'!E$10:E$999,MATCH($A392,'Cycle 7'!$L$10:$L$999,0),1)),INDEX('Cycle 8'!E$10:E$999,MATCH($A392,'Cycle 8'!$L$10:$L$999,0),1)),INDEX('Cycle 9'!E$10:E$999,MATCH($A392,'Cycle 9'!$L$10:$L$999,0),1)),INDEX('Cycle 10'!E$10:E$999,MATCH($A392,'Cycle 10'!$L$10:$L$999,0),1)),INDEX('Cycle 11'!E$10:E$999,MATCH($A392,'Cycle 11'!$L$10:$L$999,0),1)),"")="","",IFERROR(IFERROR(IFERROR(IFERROR(IFERROR(IFERROR(IFERROR(IFERROR(IFERROR(IFERROR(IFERROR(IFERROR(INDEX(Summer!E$10:E$999,MATCH($A392,Summer!$L$10:$L$999,0),1),INDEX('Cycle 1'!E$10:E$999,MATCH($A392,'Cycle 1'!$L$10:$L$999,0),1)),INDEX('Cycle 2'!E$10:E$999,MATCH($A392,'Cycle 2'!$L$10:$L$999,0),1)),INDEX('Cycle 3'!E$10:E$999,MATCH($A392,'Cycle 3'!$L$10:$L$999,0),1)),INDEX('Cycle 4'!E$10:E$999,MATCH($A392,'Cycle 4'!$L$10:$L$999,0),1)),INDEX('Cycle 5'!E$10:E$999,MATCH($A392,'Cycle 5'!$L$10:$L$999,0),1)),INDEX('Cycle 6'!E$10:E$999,MATCH($A392,'Cycle 6'!$L$10:$L$999,0),1)),INDEX('Cycle 7'!E$10:E$999,MATCH($A392,'Cycle 7'!$L$10:$L$999,0),1)),INDEX('Cycle 8'!E$10:E$999,MATCH($A392,'Cycle 8'!$L$10:$L$999,0),1)),INDEX('Cycle 9'!E$10:E$999,MATCH($A392,'Cycle 9'!$L$10:$L$999,0),1)),INDEX('Cycle 10'!E$10:E$999,MATCH($A392,'Cycle 10'!$L$10:$L$999,0),1)),INDEX('Cycle 11'!E$10:E$999,MATCH($A392,'Cycle 11'!$L$10:$L$999,0),1)),""))</f>
        <v/>
      </c>
      <c r="G392" t="str">
        <f>IF(IFERROR(IFERROR(IFERROR(IFERROR(IFERROR(IFERROR(IFERROR(IFERROR(IFERROR(IFERROR(IFERROR(IFERROR(INDEX(Summer!F$10:F$999,MATCH($A392,Summer!$L$10:$L$999,0),1),INDEX('Cycle 1'!F$10:F$999,MATCH($A392,'Cycle 1'!$L$10:$L$999,0),1)),INDEX('Cycle 2'!F$10:F$999,MATCH($A392,'Cycle 2'!$L$10:$L$999,0),1)),INDEX('Cycle 3'!F$10:F$999,MATCH($A392,'Cycle 3'!$L$10:$L$999,0),1)),INDEX('Cycle 4'!F$10:F$999,MATCH($A392,'Cycle 4'!$L$10:$L$999,0),1)),INDEX('Cycle 5'!F$10:F$999,MATCH($A392,'Cycle 5'!$L$10:$L$999,0),1)),INDEX('Cycle 6'!F$10:F$999,MATCH($A392,'Cycle 6'!$L$10:$L$999,0),1)),INDEX('Cycle 7'!F$10:F$999,MATCH($A392,'Cycle 7'!$L$10:$L$999,0),1)),INDEX('Cycle 8'!F$10:F$999,MATCH($A392,'Cycle 8'!$L$10:$L$999,0),1)),INDEX('Cycle 9'!F$10:F$999,MATCH($A392,'Cycle 9'!$L$10:$L$999,0),1)),INDEX('Cycle 10'!F$10:F$999,MATCH($A392,'Cycle 10'!$L$10:$L$999,0),1)),INDEX('Cycle 11'!F$10:F$999,MATCH($A392,'Cycle 11'!$L$10:$L$999,0),1)),"")="","",IFERROR(IFERROR(IFERROR(IFERROR(IFERROR(IFERROR(IFERROR(IFERROR(IFERROR(IFERROR(IFERROR(IFERROR(INDEX(Summer!F$10:F$999,MATCH($A392,Summer!$L$10:$L$999,0),1),INDEX('Cycle 1'!F$10:F$999,MATCH($A392,'Cycle 1'!$L$10:$L$999,0),1)),INDEX('Cycle 2'!F$10:F$999,MATCH($A392,'Cycle 2'!$L$10:$L$999,0),1)),INDEX('Cycle 3'!F$10:F$999,MATCH($A392,'Cycle 3'!$L$10:$L$999,0),1)),INDEX('Cycle 4'!F$10:F$999,MATCH($A392,'Cycle 4'!$L$10:$L$999,0),1)),INDEX('Cycle 5'!F$10:F$999,MATCH($A392,'Cycle 5'!$L$10:$L$999,0),1)),INDEX('Cycle 6'!F$10:F$999,MATCH($A392,'Cycle 6'!$L$10:$L$999,0),1)),INDEX('Cycle 7'!F$10:F$999,MATCH($A392,'Cycle 7'!$L$10:$L$999,0),1)),INDEX('Cycle 8'!F$10:F$999,MATCH($A392,'Cycle 8'!$L$10:$L$999,0),1)),INDEX('Cycle 9'!F$10:F$999,MATCH($A392,'Cycle 9'!$L$10:$L$999,0),1)),INDEX('Cycle 10'!F$10:F$999,MATCH($A392,'Cycle 10'!$L$10:$L$999,0),1)),INDEX('Cycle 11'!F$10:F$999,MATCH($A392,'Cycle 11'!$L$10:$L$999,0),1)),""))</f>
        <v/>
      </c>
      <c r="H392" t="str">
        <f>IF(IFERROR(IFERROR(IFERROR(IFERROR(IFERROR(IFERROR(IFERROR(IFERROR(IFERROR(IFERROR(IFERROR(IFERROR(INDEX(Summer!G$10:G$999,MATCH($A392,Summer!$L$10:$L$999,0),1),INDEX('Cycle 1'!G$10:G$999,MATCH($A392,'Cycle 1'!$L$10:$L$999,0),1)),INDEX('Cycle 2'!G$10:G$999,MATCH($A392,'Cycle 2'!$L$10:$L$999,0),1)),INDEX('Cycle 3'!G$10:G$999,MATCH($A392,'Cycle 3'!$L$10:$L$999,0),1)),INDEX('Cycle 4'!G$10:G$999,MATCH($A392,'Cycle 4'!$L$10:$L$999,0),1)),INDEX('Cycle 5'!G$10:G$999,MATCH($A392,'Cycle 5'!$L$10:$L$999,0),1)),INDEX('Cycle 6'!G$10:G$999,MATCH($A392,'Cycle 6'!$L$10:$L$999,0),1)),INDEX('Cycle 7'!G$10:G$999,MATCH($A392,'Cycle 7'!$L$10:$L$999,0),1)),INDEX('Cycle 8'!G$10:G$999,MATCH($A392,'Cycle 8'!$L$10:$L$999,0),1)),INDEX('Cycle 9'!G$10:G$999,MATCH($A392,'Cycle 9'!$L$10:$L$999,0),1)),INDEX('Cycle 10'!G$10:G$999,MATCH($A392,'Cycle 10'!$L$10:$L$999,0),1)),INDEX('Cycle 11'!G$10:G$999,MATCH($A392,'Cycle 11'!$L$10:$L$999,0),1)),"")="","",IFERROR(IFERROR(IFERROR(IFERROR(IFERROR(IFERROR(IFERROR(IFERROR(IFERROR(IFERROR(IFERROR(IFERROR(INDEX(Summer!G$10:G$999,MATCH($A392,Summer!$L$10:$L$999,0),1),INDEX('Cycle 1'!G$10:G$999,MATCH($A392,'Cycle 1'!$L$10:$L$999,0),1)),INDEX('Cycle 2'!G$10:G$999,MATCH($A392,'Cycle 2'!$L$10:$L$999,0),1)),INDEX('Cycle 3'!G$10:G$999,MATCH($A392,'Cycle 3'!$L$10:$L$999,0),1)),INDEX('Cycle 4'!G$10:G$999,MATCH($A392,'Cycle 4'!$L$10:$L$999,0),1)),INDEX('Cycle 5'!G$10:G$999,MATCH($A392,'Cycle 5'!$L$10:$L$999,0),1)),INDEX('Cycle 6'!G$10:G$999,MATCH($A392,'Cycle 6'!$L$10:$L$999,0),1)),INDEX('Cycle 7'!G$10:G$999,MATCH($A392,'Cycle 7'!$L$10:$L$999,0),1)),INDEX('Cycle 8'!G$10:G$999,MATCH($A392,'Cycle 8'!$L$10:$L$999,0),1)),INDEX('Cycle 9'!G$10:G$999,MATCH($A392,'Cycle 9'!$L$10:$L$999,0),1)),INDEX('Cycle 10'!G$10:G$999,MATCH($A392,'Cycle 10'!$L$10:$L$999,0),1)),INDEX('Cycle 11'!G$10:G$999,MATCH($A392,'Cycle 11'!$L$10:$L$999,0),1)),""))</f>
        <v/>
      </c>
      <c r="I392">
        <f>IFERROR(IF(C392="",MAX(I$1:I391),IF(ROW(C$2)=ROW(C392),1,IF(ISERROR(VLOOKUP(C392,C$2:C391,1,FALSE)),MAX(I$1:I391)+1,MAX(I$1:I391)))),"")</f>
        <v>0</v>
      </c>
      <c r="J392" t="str">
        <f t="shared" si="51"/>
        <v/>
      </c>
      <c r="K392" t="str">
        <f t="shared" ref="K392:V401" si="53">IF($H392="","",COUNTIFS($C:$C,$C392,$H:$H,"Yes",$B:$B,SUBSTITUTE(K$1,"MH_","")))</f>
        <v/>
      </c>
      <c r="L392" t="str">
        <f t="shared" si="53"/>
        <v/>
      </c>
      <c r="M392" t="str">
        <f t="shared" si="53"/>
        <v/>
      </c>
      <c r="N392" t="str">
        <f t="shared" si="53"/>
        <v/>
      </c>
      <c r="O392" t="str">
        <f t="shared" si="53"/>
        <v/>
      </c>
      <c r="P392" t="str">
        <f t="shared" si="53"/>
        <v/>
      </c>
      <c r="Q392" t="str">
        <f t="shared" si="53"/>
        <v/>
      </c>
      <c r="R392" t="str">
        <f t="shared" si="53"/>
        <v/>
      </c>
      <c r="S392" t="str">
        <f t="shared" si="53"/>
        <v/>
      </c>
      <c r="T392" t="str">
        <f t="shared" si="53"/>
        <v/>
      </c>
      <c r="U392" t="str">
        <f t="shared" si="53"/>
        <v/>
      </c>
      <c r="V392" t="str">
        <f t="shared" si="53"/>
        <v/>
      </c>
      <c r="W392" t="str">
        <f t="shared" si="52"/>
        <v/>
      </c>
      <c r="X392">
        <f>IF(OR(H392="No",H392=""),0,IF(COUNTIFS(H$2:H392,"Yes",C$2:C392,C392)&gt;1,0,COUNTIFS(H$2:H392,"Yes",C$2:C392,C392)))+IF(X391=$X$1,0,X391)</f>
        <v>0</v>
      </c>
    </row>
    <row r="393" spans="1:24" x14ac:dyDescent="0.3">
      <c r="A393">
        <f>ROWS($A$2:$A393)</f>
        <v>392</v>
      </c>
      <c r="B393" t="str">
        <f>IF(ISERROR(VLOOKUP(A393,Summer!L$11:L$500,1,FALSE)),IF(ISERROR(VLOOKUP(A393,'Cycle 1'!L$11:L$500,1,FALSE)),IF(ISERROR(VLOOKUP(A393,'Cycle 2'!L$11:L$500,1,FALSE)),IF(ISERROR(VLOOKUP(A393,'Cycle 3'!L$11:L$500,1,FALSE)),IF(ISERROR(VLOOKUP(A393,'Cycle 4'!L$11:L$500,1,FALSE)),IF(ISERROR(VLOOKUP(A393,'Cycle 5'!L$11:L$500,1,FALSE)),IF(ISERROR(VLOOKUP(A393,'Cycle 6'!L$11:L$500,1,FALSE)),IF(ISERROR(VLOOKUP(A393,'Cycle 7'!L$11:L$500,1,FALSE)),IF(ISERROR(VLOOKUP(A393,'Cycle 8'!L$11:L$500,1,FALSE)),IF(ISERROR(VLOOKUP(A393,'Cycle 9'!L$11:L$500,1,FALSE)),IF(ISERROR(VLOOKUP(A393,'Cycle 10'!L$11:L$500,1,FALSE)),IF(ISERROR(VLOOKUP(A393,'Cycle 11'!L$11:L$500,1,FALSE)),"","Cycle 11"),"Cycle 10"),"Cycle 9"),"Cycle 8"),"Cycle 7"),"Cycle 6"),"Cycle 5"),"Cycle 4"),"Cycle 3"),"Cycle 2"),"Cycle 1"),"Summer")</f>
        <v/>
      </c>
      <c r="C393" t="str">
        <f>IF(IFERROR(IFERROR(IFERROR(IFERROR(IFERROR(IFERROR(IFERROR(IFERROR(IFERROR(IFERROR(IFERROR(IFERROR(INDEX(Summer!B$10:B$999,MATCH($A393,Summer!$L$10:$L$999,0),1),INDEX('Cycle 1'!B$10:B$999,MATCH($A393,'Cycle 1'!$L$10:$L$999,0),1)),INDEX('Cycle 2'!B$10:B$999,MATCH($A393,'Cycle 2'!$L$10:$L$999,0),1)),INDEX('Cycle 3'!B$10:B$999,MATCH($A393,'Cycle 3'!$L$10:$L$999,0),1)),INDEX('Cycle 4'!B$10:B$999,MATCH($A393,'Cycle 4'!$L$10:$L$999,0),1)),INDEX('Cycle 5'!B$10:B$999,MATCH($A393,'Cycle 5'!$L$10:$L$999,0),1)),INDEX('Cycle 6'!B$10:B$999,MATCH($A393,'Cycle 6'!$L$10:$L$999,0),1)),INDEX('Cycle 7'!B$10:B$999,MATCH($A393,'Cycle 7'!$L$10:$L$999,0),1)),INDEX('Cycle 8'!B$10:B$999,MATCH($A393,'Cycle 8'!$L$10:$L$999,0),1)),INDEX('Cycle 9'!B$10:B$999,MATCH($A393,'Cycle 9'!$L$10:$L$999,0),1)),INDEX('Cycle 10'!B$10:B$999,MATCH($A393,'Cycle 10'!$L$10:$L$999,0),1)),INDEX('Cycle 11'!B$10:B$999,MATCH($A393,'Cycle 11'!$L$10:$L$999,0),1)),"")="","",IFERROR(IFERROR(IFERROR(IFERROR(IFERROR(IFERROR(IFERROR(IFERROR(IFERROR(IFERROR(IFERROR(IFERROR(INDEX(Summer!B$10:B$999,MATCH($A393,Summer!$L$10:$L$999,0),1),INDEX('Cycle 1'!B$10:B$999,MATCH($A393,'Cycle 1'!$L$10:$L$999,0),1)),INDEX('Cycle 2'!B$10:B$999,MATCH($A393,'Cycle 2'!$L$10:$L$999,0),1)),INDEX('Cycle 3'!B$10:B$999,MATCH($A393,'Cycle 3'!$L$10:$L$999,0),1)),INDEX('Cycle 4'!B$10:B$999,MATCH($A393,'Cycle 4'!$L$10:$L$999,0),1)),INDEX('Cycle 5'!B$10:B$999,MATCH($A393,'Cycle 5'!$L$10:$L$999,0),1)),INDEX('Cycle 6'!B$10:B$999,MATCH($A393,'Cycle 6'!$L$10:$L$999,0),1)),INDEX('Cycle 7'!B$10:B$999,MATCH($A393,'Cycle 7'!$L$10:$L$999,0),1)),INDEX('Cycle 8'!B$10:B$999,MATCH($A393,'Cycle 8'!$L$10:$L$999,0),1)),INDEX('Cycle 9'!B$10:B$999,MATCH($A393,'Cycle 9'!$L$10:$L$999,0),1)),INDEX('Cycle 10'!B$10:B$999,MATCH($A393,'Cycle 10'!$L$10:$L$999,0),1)),INDEX('Cycle 11'!B$10:B$999,MATCH($A393,'Cycle 11'!$L$10:$L$999,0),1)),""))</f>
        <v/>
      </c>
      <c r="D393" t="str">
        <f>IF(IFERROR(IFERROR(IFERROR(IFERROR(IFERROR(IFERROR(IFERROR(IFERROR(IFERROR(IFERROR(IFERROR(IFERROR(INDEX(Summer!C$10:C$999,MATCH($A393,Summer!$L$10:$L$999,0),1),INDEX('Cycle 1'!C$10:C$999,MATCH($A393,'Cycle 1'!$L$10:$L$999,0),1)),INDEX('Cycle 2'!C$10:C$999,MATCH($A393,'Cycle 2'!$L$10:$L$999,0),1)),INDEX('Cycle 3'!C$10:C$999,MATCH($A393,'Cycle 3'!$L$10:$L$999,0),1)),INDEX('Cycle 4'!C$10:C$999,MATCH($A393,'Cycle 4'!$L$10:$L$999,0),1)),INDEX('Cycle 5'!C$10:C$999,MATCH($A393,'Cycle 5'!$L$10:$L$999,0),1)),INDEX('Cycle 6'!C$10:C$999,MATCH($A393,'Cycle 6'!$L$10:$L$999,0),1)),INDEX('Cycle 7'!C$10:C$999,MATCH($A393,'Cycle 7'!$L$10:$L$999,0),1)),INDEX('Cycle 8'!C$10:C$999,MATCH($A393,'Cycle 8'!$L$10:$L$999,0),1)),INDEX('Cycle 9'!C$10:C$999,MATCH($A393,'Cycle 9'!$L$10:$L$999,0),1)),INDEX('Cycle 10'!C$10:C$999,MATCH($A393,'Cycle 10'!$L$10:$L$999,0),1)),INDEX('Cycle 11'!C$10:C$999,MATCH($A393,'Cycle 11'!$L$10:$L$999,0),1)),"")="","",IFERROR(IFERROR(IFERROR(IFERROR(IFERROR(IFERROR(IFERROR(IFERROR(IFERROR(IFERROR(IFERROR(IFERROR(INDEX(Summer!C$10:C$999,MATCH($A393,Summer!$L$10:$L$999,0),1),INDEX('Cycle 1'!C$10:C$999,MATCH($A393,'Cycle 1'!$L$10:$L$999,0),1)),INDEX('Cycle 2'!C$10:C$999,MATCH($A393,'Cycle 2'!$L$10:$L$999,0),1)),INDEX('Cycle 3'!C$10:C$999,MATCH($A393,'Cycle 3'!$L$10:$L$999,0),1)),INDEX('Cycle 4'!C$10:C$999,MATCH($A393,'Cycle 4'!$L$10:$L$999,0),1)),INDEX('Cycle 5'!C$10:C$999,MATCH($A393,'Cycle 5'!$L$10:$L$999,0),1)),INDEX('Cycle 6'!C$10:C$999,MATCH($A393,'Cycle 6'!$L$10:$L$999,0),1)),INDEX('Cycle 7'!C$10:C$999,MATCH($A393,'Cycle 7'!$L$10:$L$999,0),1)),INDEX('Cycle 8'!C$10:C$999,MATCH($A393,'Cycle 8'!$L$10:$L$999,0),1)),INDEX('Cycle 9'!C$10:C$999,MATCH($A393,'Cycle 9'!$L$10:$L$999,0),1)),INDEX('Cycle 10'!C$10:C$999,MATCH($A393,'Cycle 10'!$L$10:$L$999,0),1)),INDEX('Cycle 11'!C$10:C$999,MATCH($A393,'Cycle 11'!$L$10:$L$999,0),1)),""))</f>
        <v/>
      </c>
      <c r="E393" t="str">
        <f>IF(IFERROR(IFERROR(IFERROR(IFERROR(IFERROR(IFERROR(IFERROR(IFERROR(IFERROR(IFERROR(IFERROR(IFERROR(INDEX(Summer!D$10:D$999,MATCH($A393,Summer!$L$10:$L$999,0),1),INDEX('Cycle 1'!D$10:D$999,MATCH($A393,'Cycle 1'!$L$10:$L$999,0),1)),INDEX('Cycle 2'!D$10:D$999,MATCH($A393,'Cycle 2'!$L$10:$L$999,0),1)),INDEX('Cycle 3'!D$10:D$999,MATCH($A393,'Cycle 3'!$L$10:$L$999,0),1)),INDEX('Cycle 4'!D$10:D$999,MATCH($A393,'Cycle 4'!$L$10:$L$999,0),1)),INDEX('Cycle 5'!D$10:D$999,MATCH($A393,'Cycle 5'!$L$10:$L$999,0),1)),INDEX('Cycle 6'!D$10:D$999,MATCH($A393,'Cycle 6'!$L$10:$L$999,0),1)),INDEX('Cycle 7'!D$10:D$999,MATCH($A393,'Cycle 7'!$L$10:$L$999,0),1)),INDEX('Cycle 8'!D$10:D$999,MATCH($A393,'Cycle 8'!$L$10:$L$999,0),1)),INDEX('Cycle 9'!D$10:D$999,MATCH($A393,'Cycle 9'!$L$10:$L$999,0),1)),INDEX('Cycle 10'!D$10:D$999,MATCH($A393,'Cycle 10'!$L$10:$L$999,0),1)),INDEX('Cycle 11'!D$10:D$999,MATCH($A393,'Cycle 11'!$L$10:$L$999,0),1)),"")="","",IFERROR(IFERROR(IFERROR(IFERROR(IFERROR(IFERROR(IFERROR(IFERROR(IFERROR(IFERROR(IFERROR(IFERROR(INDEX(Summer!D$10:D$999,MATCH($A393,Summer!$L$10:$L$999,0),1),INDEX('Cycle 1'!D$10:D$999,MATCH($A393,'Cycle 1'!$L$10:$L$999,0),1)),INDEX('Cycle 2'!D$10:D$999,MATCH($A393,'Cycle 2'!$L$10:$L$999,0),1)),INDEX('Cycle 3'!D$10:D$999,MATCH($A393,'Cycle 3'!$L$10:$L$999,0),1)),INDEX('Cycle 4'!D$10:D$999,MATCH($A393,'Cycle 4'!$L$10:$L$999,0),1)),INDEX('Cycle 5'!D$10:D$999,MATCH($A393,'Cycle 5'!$L$10:$L$999,0),1)),INDEX('Cycle 6'!D$10:D$999,MATCH($A393,'Cycle 6'!$L$10:$L$999,0),1)),INDEX('Cycle 7'!D$10:D$999,MATCH($A393,'Cycle 7'!$L$10:$L$999,0),1)),INDEX('Cycle 8'!D$10:D$999,MATCH($A393,'Cycle 8'!$L$10:$L$999,0),1)),INDEX('Cycle 9'!D$10:D$999,MATCH($A393,'Cycle 9'!$L$10:$L$999,0),1)),INDEX('Cycle 10'!D$10:D$999,MATCH($A393,'Cycle 10'!$L$10:$L$999,0),1)),INDEX('Cycle 11'!D$10:D$999,MATCH($A393,'Cycle 11'!$L$10:$L$999,0),1)),""))</f>
        <v/>
      </c>
      <c r="F393" t="str">
        <f>IF(IFERROR(IFERROR(IFERROR(IFERROR(IFERROR(IFERROR(IFERROR(IFERROR(IFERROR(IFERROR(IFERROR(IFERROR(INDEX(Summer!E$10:E$999,MATCH($A393,Summer!$L$10:$L$999,0),1),INDEX('Cycle 1'!E$10:E$999,MATCH($A393,'Cycle 1'!$L$10:$L$999,0),1)),INDEX('Cycle 2'!E$10:E$999,MATCH($A393,'Cycle 2'!$L$10:$L$999,0),1)),INDEX('Cycle 3'!E$10:E$999,MATCH($A393,'Cycle 3'!$L$10:$L$999,0),1)),INDEX('Cycle 4'!E$10:E$999,MATCH($A393,'Cycle 4'!$L$10:$L$999,0),1)),INDEX('Cycle 5'!E$10:E$999,MATCH($A393,'Cycle 5'!$L$10:$L$999,0),1)),INDEX('Cycle 6'!E$10:E$999,MATCH($A393,'Cycle 6'!$L$10:$L$999,0),1)),INDEX('Cycle 7'!E$10:E$999,MATCH($A393,'Cycle 7'!$L$10:$L$999,0),1)),INDEX('Cycle 8'!E$10:E$999,MATCH($A393,'Cycle 8'!$L$10:$L$999,0),1)),INDEX('Cycle 9'!E$10:E$999,MATCH($A393,'Cycle 9'!$L$10:$L$999,0),1)),INDEX('Cycle 10'!E$10:E$999,MATCH($A393,'Cycle 10'!$L$10:$L$999,0),1)),INDEX('Cycle 11'!E$10:E$999,MATCH($A393,'Cycle 11'!$L$10:$L$999,0),1)),"")="","",IFERROR(IFERROR(IFERROR(IFERROR(IFERROR(IFERROR(IFERROR(IFERROR(IFERROR(IFERROR(IFERROR(IFERROR(INDEX(Summer!E$10:E$999,MATCH($A393,Summer!$L$10:$L$999,0),1),INDEX('Cycle 1'!E$10:E$999,MATCH($A393,'Cycle 1'!$L$10:$L$999,0),1)),INDEX('Cycle 2'!E$10:E$999,MATCH($A393,'Cycle 2'!$L$10:$L$999,0),1)),INDEX('Cycle 3'!E$10:E$999,MATCH($A393,'Cycle 3'!$L$10:$L$999,0),1)),INDEX('Cycle 4'!E$10:E$999,MATCH($A393,'Cycle 4'!$L$10:$L$999,0),1)),INDEX('Cycle 5'!E$10:E$999,MATCH($A393,'Cycle 5'!$L$10:$L$999,0),1)),INDEX('Cycle 6'!E$10:E$999,MATCH($A393,'Cycle 6'!$L$10:$L$999,0),1)),INDEX('Cycle 7'!E$10:E$999,MATCH($A393,'Cycle 7'!$L$10:$L$999,0),1)),INDEX('Cycle 8'!E$10:E$999,MATCH($A393,'Cycle 8'!$L$10:$L$999,0),1)),INDEX('Cycle 9'!E$10:E$999,MATCH($A393,'Cycle 9'!$L$10:$L$999,0),1)),INDEX('Cycle 10'!E$10:E$999,MATCH($A393,'Cycle 10'!$L$10:$L$999,0),1)),INDEX('Cycle 11'!E$10:E$999,MATCH($A393,'Cycle 11'!$L$10:$L$999,0),1)),""))</f>
        <v/>
      </c>
      <c r="G393" t="str">
        <f>IF(IFERROR(IFERROR(IFERROR(IFERROR(IFERROR(IFERROR(IFERROR(IFERROR(IFERROR(IFERROR(IFERROR(IFERROR(INDEX(Summer!F$10:F$999,MATCH($A393,Summer!$L$10:$L$999,0),1),INDEX('Cycle 1'!F$10:F$999,MATCH($A393,'Cycle 1'!$L$10:$L$999,0),1)),INDEX('Cycle 2'!F$10:F$999,MATCH($A393,'Cycle 2'!$L$10:$L$999,0),1)),INDEX('Cycle 3'!F$10:F$999,MATCH($A393,'Cycle 3'!$L$10:$L$999,0),1)),INDEX('Cycle 4'!F$10:F$999,MATCH($A393,'Cycle 4'!$L$10:$L$999,0),1)),INDEX('Cycle 5'!F$10:F$999,MATCH($A393,'Cycle 5'!$L$10:$L$999,0),1)),INDEX('Cycle 6'!F$10:F$999,MATCH($A393,'Cycle 6'!$L$10:$L$999,0),1)),INDEX('Cycle 7'!F$10:F$999,MATCH($A393,'Cycle 7'!$L$10:$L$999,0),1)),INDEX('Cycle 8'!F$10:F$999,MATCH($A393,'Cycle 8'!$L$10:$L$999,0),1)),INDEX('Cycle 9'!F$10:F$999,MATCH($A393,'Cycle 9'!$L$10:$L$999,0),1)),INDEX('Cycle 10'!F$10:F$999,MATCH($A393,'Cycle 10'!$L$10:$L$999,0),1)),INDEX('Cycle 11'!F$10:F$999,MATCH($A393,'Cycle 11'!$L$10:$L$999,0),1)),"")="","",IFERROR(IFERROR(IFERROR(IFERROR(IFERROR(IFERROR(IFERROR(IFERROR(IFERROR(IFERROR(IFERROR(IFERROR(INDEX(Summer!F$10:F$999,MATCH($A393,Summer!$L$10:$L$999,0),1),INDEX('Cycle 1'!F$10:F$999,MATCH($A393,'Cycle 1'!$L$10:$L$999,0),1)),INDEX('Cycle 2'!F$10:F$999,MATCH($A393,'Cycle 2'!$L$10:$L$999,0),1)),INDEX('Cycle 3'!F$10:F$999,MATCH($A393,'Cycle 3'!$L$10:$L$999,0),1)),INDEX('Cycle 4'!F$10:F$999,MATCH($A393,'Cycle 4'!$L$10:$L$999,0),1)),INDEX('Cycle 5'!F$10:F$999,MATCH($A393,'Cycle 5'!$L$10:$L$999,0),1)),INDEX('Cycle 6'!F$10:F$999,MATCH($A393,'Cycle 6'!$L$10:$L$999,0),1)),INDEX('Cycle 7'!F$10:F$999,MATCH($A393,'Cycle 7'!$L$10:$L$999,0),1)),INDEX('Cycle 8'!F$10:F$999,MATCH($A393,'Cycle 8'!$L$10:$L$999,0),1)),INDEX('Cycle 9'!F$10:F$999,MATCH($A393,'Cycle 9'!$L$10:$L$999,0),1)),INDEX('Cycle 10'!F$10:F$999,MATCH($A393,'Cycle 10'!$L$10:$L$999,0),1)),INDEX('Cycle 11'!F$10:F$999,MATCH($A393,'Cycle 11'!$L$10:$L$999,0),1)),""))</f>
        <v/>
      </c>
      <c r="H393" t="str">
        <f>IF(IFERROR(IFERROR(IFERROR(IFERROR(IFERROR(IFERROR(IFERROR(IFERROR(IFERROR(IFERROR(IFERROR(IFERROR(INDEX(Summer!G$10:G$999,MATCH($A393,Summer!$L$10:$L$999,0),1),INDEX('Cycle 1'!G$10:G$999,MATCH($A393,'Cycle 1'!$L$10:$L$999,0),1)),INDEX('Cycle 2'!G$10:G$999,MATCH($A393,'Cycle 2'!$L$10:$L$999,0),1)),INDEX('Cycle 3'!G$10:G$999,MATCH($A393,'Cycle 3'!$L$10:$L$999,0),1)),INDEX('Cycle 4'!G$10:G$999,MATCH($A393,'Cycle 4'!$L$10:$L$999,0),1)),INDEX('Cycle 5'!G$10:G$999,MATCH($A393,'Cycle 5'!$L$10:$L$999,0),1)),INDEX('Cycle 6'!G$10:G$999,MATCH($A393,'Cycle 6'!$L$10:$L$999,0),1)),INDEX('Cycle 7'!G$10:G$999,MATCH($A393,'Cycle 7'!$L$10:$L$999,0),1)),INDEX('Cycle 8'!G$10:G$999,MATCH($A393,'Cycle 8'!$L$10:$L$999,0),1)),INDEX('Cycle 9'!G$10:G$999,MATCH($A393,'Cycle 9'!$L$10:$L$999,0),1)),INDEX('Cycle 10'!G$10:G$999,MATCH($A393,'Cycle 10'!$L$10:$L$999,0),1)),INDEX('Cycle 11'!G$10:G$999,MATCH($A393,'Cycle 11'!$L$10:$L$999,0),1)),"")="","",IFERROR(IFERROR(IFERROR(IFERROR(IFERROR(IFERROR(IFERROR(IFERROR(IFERROR(IFERROR(IFERROR(IFERROR(INDEX(Summer!G$10:G$999,MATCH($A393,Summer!$L$10:$L$999,0),1),INDEX('Cycle 1'!G$10:G$999,MATCH($A393,'Cycle 1'!$L$10:$L$999,0),1)),INDEX('Cycle 2'!G$10:G$999,MATCH($A393,'Cycle 2'!$L$10:$L$999,0),1)),INDEX('Cycle 3'!G$10:G$999,MATCH($A393,'Cycle 3'!$L$10:$L$999,0),1)),INDEX('Cycle 4'!G$10:G$999,MATCH($A393,'Cycle 4'!$L$10:$L$999,0),1)),INDEX('Cycle 5'!G$10:G$999,MATCH($A393,'Cycle 5'!$L$10:$L$999,0),1)),INDEX('Cycle 6'!G$10:G$999,MATCH($A393,'Cycle 6'!$L$10:$L$999,0),1)),INDEX('Cycle 7'!G$10:G$999,MATCH($A393,'Cycle 7'!$L$10:$L$999,0),1)),INDEX('Cycle 8'!G$10:G$999,MATCH($A393,'Cycle 8'!$L$10:$L$999,0),1)),INDEX('Cycle 9'!G$10:G$999,MATCH($A393,'Cycle 9'!$L$10:$L$999,0),1)),INDEX('Cycle 10'!G$10:G$999,MATCH($A393,'Cycle 10'!$L$10:$L$999,0),1)),INDEX('Cycle 11'!G$10:G$999,MATCH($A393,'Cycle 11'!$L$10:$L$999,0),1)),""))</f>
        <v/>
      </c>
      <c r="I393">
        <f>IFERROR(IF(C393="",MAX(I$1:I392),IF(ROW(C$2)=ROW(C393),1,IF(ISERROR(VLOOKUP(C393,C$2:C392,1,FALSE)),MAX(I$1:I392)+1,MAX(I$1:I392)))),"")</f>
        <v>0</v>
      </c>
      <c r="J393" t="str">
        <f t="shared" si="51"/>
        <v/>
      </c>
      <c r="K393" t="str">
        <f t="shared" si="53"/>
        <v/>
      </c>
      <c r="L393" t="str">
        <f t="shared" si="53"/>
        <v/>
      </c>
      <c r="M393" t="str">
        <f t="shared" si="53"/>
        <v/>
      </c>
      <c r="N393" t="str">
        <f t="shared" si="53"/>
        <v/>
      </c>
      <c r="O393" t="str">
        <f t="shared" si="53"/>
        <v/>
      </c>
      <c r="P393" t="str">
        <f t="shared" si="53"/>
        <v/>
      </c>
      <c r="Q393" t="str">
        <f t="shared" si="53"/>
        <v/>
      </c>
      <c r="R393" t="str">
        <f t="shared" si="53"/>
        <v/>
      </c>
      <c r="S393" t="str">
        <f t="shared" si="53"/>
        <v/>
      </c>
      <c r="T393" t="str">
        <f t="shared" si="53"/>
        <v/>
      </c>
      <c r="U393" t="str">
        <f t="shared" si="53"/>
        <v/>
      </c>
      <c r="V393" t="str">
        <f t="shared" si="53"/>
        <v/>
      </c>
      <c r="W393" t="str">
        <f t="shared" si="52"/>
        <v/>
      </c>
      <c r="X393">
        <f>IF(OR(H393="No",H393=""),0,IF(COUNTIFS(H$2:H393,"Yes",C$2:C393,C393)&gt;1,0,COUNTIFS(H$2:H393,"Yes",C$2:C393,C393)))+IF(X392=$X$1,0,X392)</f>
        <v>0</v>
      </c>
    </row>
    <row r="394" spans="1:24" x14ac:dyDescent="0.3">
      <c r="A394">
        <f>ROWS($A$2:$A394)</f>
        <v>393</v>
      </c>
      <c r="B394" t="str">
        <f>IF(ISERROR(VLOOKUP(A394,Summer!L$11:L$500,1,FALSE)),IF(ISERROR(VLOOKUP(A394,'Cycle 1'!L$11:L$500,1,FALSE)),IF(ISERROR(VLOOKUP(A394,'Cycle 2'!L$11:L$500,1,FALSE)),IF(ISERROR(VLOOKUP(A394,'Cycle 3'!L$11:L$500,1,FALSE)),IF(ISERROR(VLOOKUP(A394,'Cycle 4'!L$11:L$500,1,FALSE)),IF(ISERROR(VLOOKUP(A394,'Cycle 5'!L$11:L$500,1,FALSE)),IF(ISERROR(VLOOKUP(A394,'Cycle 6'!L$11:L$500,1,FALSE)),IF(ISERROR(VLOOKUP(A394,'Cycle 7'!L$11:L$500,1,FALSE)),IF(ISERROR(VLOOKUP(A394,'Cycle 8'!L$11:L$500,1,FALSE)),IF(ISERROR(VLOOKUP(A394,'Cycle 9'!L$11:L$500,1,FALSE)),IF(ISERROR(VLOOKUP(A394,'Cycle 10'!L$11:L$500,1,FALSE)),IF(ISERROR(VLOOKUP(A394,'Cycle 11'!L$11:L$500,1,FALSE)),"","Cycle 11"),"Cycle 10"),"Cycle 9"),"Cycle 8"),"Cycle 7"),"Cycle 6"),"Cycle 5"),"Cycle 4"),"Cycle 3"),"Cycle 2"),"Cycle 1"),"Summer")</f>
        <v/>
      </c>
      <c r="C394" t="str">
        <f>IF(IFERROR(IFERROR(IFERROR(IFERROR(IFERROR(IFERROR(IFERROR(IFERROR(IFERROR(IFERROR(IFERROR(IFERROR(INDEX(Summer!B$10:B$999,MATCH($A394,Summer!$L$10:$L$999,0),1),INDEX('Cycle 1'!B$10:B$999,MATCH($A394,'Cycle 1'!$L$10:$L$999,0),1)),INDEX('Cycle 2'!B$10:B$999,MATCH($A394,'Cycle 2'!$L$10:$L$999,0),1)),INDEX('Cycle 3'!B$10:B$999,MATCH($A394,'Cycle 3'!$L$10:$L$999,0),1)),INDEX('Cycle 4'!B$10:B$999,MATCH($A394,'Cycle 4'!$L$10:$L$999,0),1)),INDEX('Cycle 5'!B$10:B$999,MATCH($A394,'Cycle 5'!$L$10:$L$999,0),1)),INDEX('Cycle 6'!B$10:B$999,MATCH($A394,'Cycle 6'!$L$10:$L$999,0),1)),INDEX('Cycle 7'!B$10:B$999,MATCH($A394,'Cycle 7'!$L$10:$L$999,0),1)),INDEX('Cycle 8'!B$10:B$999,MATCH($A394,'Cycle 8'!$L$10:$L$999,0),1)),INDEX('Cycle 9'!B$10:B$999,MATCH($A394,'Cycle 9'!$L$10:$L$999,0),1)),INDEX('Cycle 10'!B$10:B$999,MATCH($A394,'Cycle 10'!$L$10:$L$999,0),1)),INDEX('Cycle 11'!B$10:B$999,MATCH($A394,'Cycle 11'!$L$10:$L$999,0),1)),"")="","",IFERROR(IFERROR(IFERROR(IFERROR(IFERROR(IFERROR(IFERROR(IFERROR(IFERROR(IFERROR(IFERROR(IFERROR(INDEX(Summer!B$10:B$999,MATCH($A394,Summer!$L$10:$L$999,0),1),INDEX('Cycle 1'!B$10:B$999,MATCH($A394,'Cycle 1'!$L$10:$L$999,0),1)),INDEX('Cycle 2'!B$10:B$999,MATCH($A394,'Cycle 2'!$L$10:$L$999,0),1)),INDEX('Cycle 3'!B$10:B$999,MATCH($A394,'Cycle 3'!$L$10:$L$999,0),1)),INDEX('Cycle 4'!B$10:B$999,MATCH($A394,'Cycle 4'!$L$10:$L$999,0),1)),INDEX('Cycle 5'!B$10:B$999,MATCH($A394,'Cycle 5'!$L$10:$L$999,0),1)),INDEX('Cycle 6'!B$10:B$999,MATCH($A394,'Cycle 6'!$L$10:$L$999,0),1)),INDEX('Cycle 7'!B$10:B$999,MATCH($A394,'Cycle 7'!$L$10:$L$999,0),1)),INDEX('Cycle 8'!B$10:B$999,MATCH($A394,'Cycle 8'!$L$10:$L$999,0),1)),INDEX('Cycle 9'!B$10:B$999,MATCH($A394,'Cycle 9'!$L$10:$L$999,0),1)),INDEX('Cycle 10'!B$10:B$999,MATCH($A394,'Cycle 10'!$L$10:$L$999,0),1)),INDEX('Cycle 11'!B$10:B$999,MATCH($A394,'Cycle 11'!$L$10:$L$999,0),1)),""))</f>
        <v/>
      </c>
      <c r="D394" t="str">
        <f>IF(IFERROR(IFERROR(IFERROR(IFERROR(IFERROR(IFERROR(IFERROR(IFERROR(IFERROR(IFERROR(IFERROR(IFERROR(INDEX(Summer!C$10:C$999,MATCH($A394,Summer!$L$10:$L$999,0),1),INDEX('Cycle 1'!C$10:C$999,MATCH($A394,'Cycle 1'!$L$10:$L$999,0),1)),INDEX('Cycle 2'!C$10:C$999,MATCH($A394,'Cycle 2'!$L$10:$L$999,0),1)),INDEX('Cycle 3'!C$10:C$999,MATCH($A394,'Cycle 3'!$L$10:$L$999,0),1)),INDEX('Cycle 4'!C$10:C$999,MATCH($A394,'Cycle 4'!$L$10:$L$999,0),1)),INDEX('Cycle 5'!C$10:C$999,MATCH($A394,'Cycle 5'!$L$10:$L$999,0),1)),INDEX('Cycle 6'!C$10:C$999,MATCH($A394,'Cycle 6'!$L$10:$L$999,0),1)),INDEX('Cycle 7'!C$10:C$999,MATCH($A394,'Cycle 7'!$L$10:$L$999,0),1)),INDEX('Cycle 8'!C$10:C$999,MATCH($A394,'Cycle 8'!$L$10:$L$999,0),1)),INDEX('Cycle 9'!C$10:C$999,MATCH($A394,'Cycle 9'!$L$10:$L$999,0),1)),INDEX('Cycle 10'!C$10:C$999,MATCH($A394,'Cycle 10'!$L$10:$L$999,0),1)),INDEX('Cycle 11'!C$10:C$999,MATCH($A394,'Cycle 11'!$L$10:$L$999,0),1)),"")="","",IFERROR(IFERROR(IFERROR(IFERROR(IFERROR(IFERROR(IFERROR(IFERROR(IFERROR(IFERROR(IFERROR(IFERROR(INDEX(Summer!C$10:C$999,MATCH($A394,Summer!$L$10:$L$999,0),1),INDEX('Cycle 1'!C$10:C$999,MATCH($A394,'Cycle 1'!$L$10:$L$999,0),1)),INDEX('Cycle 2'!C$10:C$999,MATCH($A394,'Cycle 2'!$L$10:$L$999,0),1)),INDEX('Cycle 3'!C$10:C$999,MATCH($A394,'Cycle 3'!$L$10:$L$999,0),1)),INDEX('Cycle 4'!C$10:C$999,MATCH($A394,'Cycle 4'!$L$10:$L$999,0),1)),INDEX('Cycle 5'!C$10:C$999,MATCH($A394,'Cycle 5'!$L$10:$L$999,0),1)),INDEX('Cycle 6'!C$10:C$999,MATCH($A394,'Cycle 6'!$L$10:$L$999,0),1)),INDEX('Cycle 7'!C$10:C$999,MATCH($A394,'Cycle 7'!$L$10:$L$999,0),1)),INDEX('Cycle 8'!C$10:C$999,MATCH($A394,'Cycle 8'!$L$10:$L$999,0),1)),INDEX('Cycle 9'!C$10:C$999,MATCH($A394,'Cycle 9'!$L$10:$L$999,0),1)),INDEX('Cycle 10'!C$10:C$999,MATCH($A394,'Cycle 10'!$L$10:$L$999,0),1)),INDEX('Cycle 11'!C$10:C$999,MATCH($A394,'Cycle 11'!$L$10:$L$999,0),1)),""))</f>
        <v/>
      </c>
      <c r="E394" t="str">
        <f>IF(IFERROR(IFERROR(IFERROR(IFERROR(IFERROR(IFERROR(IFERROR(IFERROR(IFERROR(IFERROR(IFERROR(IFERROR(INDEX(Summer!D$10:D$999,MATCH($A394,Summer!$L$10:$L$999,0),1),INDEX('Cycle 1'!D$10:D$999,MATCH($A394,'Cycle 1'!$L$10:$L$999,0),1)),INDEX('Cycle 2'!D$10:D$999,MATCH($A394,'Cycle 2'!$L$10:$L$999,0),1)),INDEX('Cycle 3'!D$10:D$999,MATCH($A394,'Cycle 3'!$L$10:$L$999,0),1)),INDEX('Cycle 4'!D$10:D$999,MATCH($A394,'Cycle 4'!$L$10:$L$999,0),1)),INDEX('Cycle 5'!D$10:D$999,MATCH($A394,'Cycle 5'!$L$10:$L$999,0),1)),INDEX('Cycle 6'!D$10:D$999,MATCH($A394,'Cycle 6'!$L$10:$L$999,0),1)),INDEX('Cycle 7'!D$10:D$999,MATCH($A394,'Cycle 7'!$L$10:$L$999,0),1)),INDEX('Cycle 8'!D$10:D$999,MATCH($A394,'Cycle 8'!$L$10:$L$999,0),1)),INDEX('Cycle 9'!D$10:D$999,MATCH($A394,'Cycle 9'!$L$10:$L$999,0),1)),INDEX('Cycle 10'!D$10:D$999,MATCH($A394,'Cycle 10'!$L$10:$L$999,0),1)),INDEX('Cycle 11'!D$10:D$999,MATCH($A394,'Cycle 11'!$L$10:$L$999,0),1)),"")="","",IFERROR(IFERROR(IFERROR(IFERROR(IFERROR(IFERROR(IFERROR(IFERROR(IFERROR(IFERROR(IFERROR(IFERROR(INDEX(Summer!D$10:D$999,MATCH($A394,Summer!$L$10:$L$999,0),1),INDEX('Cycle 1'!D$10:D$999,MATCH($A394,'Cycle 1'!$L$10:$L$999,0),1)),INDEX('Cycle 2'!D$10:D$999,MATCH($A394,'Cycle 2'!$L$10:$L$999,0),1)),INDEX('Cycle 3'!D$10:D$999,MATCH($A394,'Cycle 3'!$L$10:$L$999,0),1)),INDEX('Cycle 4'!D$10:D$999,MATCH($A394,'Cycle 4'!$L$10:$L$999,0),1)),INDEX('Cycle 5'!D$10:D$999,MATCH($A394,'Cycle 5'!$L$10:$L$999,0),1)),INDEX('Cycle 6'!D$10:D$999,MATCH($A394,'Cycle 6'!$L$10:$L$999,0),1)),INDEX('Cycle 7'!D$10:D$999,MATCH($A394,'Cycle 7'!$L$10:$L$999,0),1)),INDEX('Cycle 8'!D$10:D$999,MATCH($A394,'Cycle 8'!$L$10:$L$999,0),1)),INDEX('Cycle 9'!D$10:D$999,MATCH($A394,'Cycle 9'!$L$10:$L$999,0),1)),INDEX('Cycle 10'!D$10:D$999,MATCH($A394,'Cycle 10'!$L$10:$L$999,0),1)),INDEX('Cycle 11'!D$10:D$999,MATCH($A394,'Cycle 11'!$L$10:$L$999,0),1)),""))</f>
        <v/>
      </c>
      <c r="F394" t="str">
        <f>IF(IFERROR(IFERROR(IFERROR(IFERROR(IFERROR(IFERROR(IFERROR(IFERROR(IFERROR(IFERROR(IFERROR(IFERROR(INDEX(Summer!E$10:E$999,MATCH($A394,Summer!$L$10:$L$999,0),1),INDEX('Cycle 1'!E$10:E$999,MATCH($A394,'Cycle 1'!$L$10:$L$999,0),1)),INDEX('Cycle 2'!E$10:E$999,MATCH($A394,'Cycle 2'!$L$10:$L$999,0),1)),INDEX('Cycle 3'!E$10:E$999,MATCH($A394,'Cycle 3'!$L$10:$L$999,0),1)),INDEX('Cycle 4'!E$10:E$999,MATCH($A394,'Cycle 4'!$L$10:$L$999,0),1)),INDEX('Cycle 5'!E$10:E$999,MATCH($A394,'Cycle 5'!$L$10:$L$999,0),1)),INDEX('Cycle 6'!E$10:E$999,MATCH($A394,'Cycle 6'!$L$10:$L$999,0),1)),INDEX('Cycle 7'!E$10:E$999,MATCH($A394,'Cycle 7'!$L$10:$L$999,0),1)),INDEX('Cycle 8'!E$10:E$999,MATCH($A394,'Cycle 8'!$L$10:$L$999,0),1)),INDEX('Cycle 9'!E$10:E$999,MATCH($A394,'Cycle 9'!$L$10:$L$999,0),1)),INDEX('Cycle 10'!E$10:E$999,MATCH($A394,'Cycle 10'!$L$10:$L$999,0),1)),INDEX('Cycle 11'!E$10:E$999,MATCH($A394,'Cycle 11'!$L$10:$L$999,0),1)),"")="","",IFERROR(IFERROR(IFERROR(IFERROR(IFERROR(IFERROR(IFERROR(IFERROR(IFERROR(IFERROR(IFERROR(IFERROR(INDEX(Summer!E$10:E$999,MATCH($A394,Summer!$L$10:$L$999,0),1),INDEX('Cycle 1'!E$10:E$999,MATCH($A394,'Cycle 1'!$L$10:$L$999,0),1)),INDEX('Cycle 2'!E$10:E$999,MATCH($A394,'Cycle 2'!$L$10:$L$999,0),1)),INDEX('Cycle 3'!E$10:E$999,MATCH($A394,'Cycle 3'!$L$10:$L$999,0),1)),INDEX('Cycle 4'!E$10:E$999,MATCH($A394,'Cycle 4'!$L$10:$L$999,0),1)),INDEX('Cycle 5'!E$10:E$999,MATCH($A394,'Cycle 5'!$L$10:$L$999,0),1)),INDEX('Cycle 6'!E$10:E$999,MATCH($A394,'Cycle 6'!$L$10:$L$999,0),1)),INDEX('Cycle 7'!E$10:E$999,MATCH($A394,'Cycle 7'!$L$10:$L$999,0),1)),INDEX('Cycle 8'!E$10:E$999,MATCH($A394,'Cycle 8'!$L$10:$L$999,0),1)),INDEX('Cycle 9'!E$10:E$999,MATCH($A394,'Cycle 9'!$L$10:$L$999,0),1)),INDEX('Cycle 10'!E$10:E$999,MATCH($A394,'Cycle 10'!$L$10:$L$999,0),1)),INDEX('Cycle 11'!E$10:E$999,MATCH($A394,'Cycle 11'!$L$10:$L$999,0),1)),""))</f>
        <v/>
      </c>
      <c r="G394" t="str">
        <f>IF(IFERROR(IFERROR(IFERROR(IFERROR(IFERROR(IFERROR(IFERROR(IFERROR(IFERROR(IFERROR(IFERROR(IFERROR(INDEX(Summer!F$10:F$999,MATCH($A394,Summer!$L$10:$L$999,0),1),INDEX('Cycle 1'!F$10:F$999,MATCH($A394,'Cycle 1'!$L$10:$L$999,0),1)),INDEX('Cycle 2'!F$10:F$999,MATCH($A394,'Cycle 2'!$L$10:$L$999,0),1)),INDEX('Cycle 3'!F$10:F$999,MATCH($A394,'Cycle 3'!$L$10:$L$999,0),1)),INDEX('Cycle 4'!F$10:F$999,MATCH($A394,'Cycle 4'!$L$10:$L$999,0),1)),INDEX('Cycle 5'!F$10:F$999,MATCH($A394,'Cycle 5'!$L$10:$L$999,0),1)),INDEX('Cycle 6'!F$10:F$999,MATCH($A394,'Cycle 6'!$L$10:$L$999,0),1)),INDEX('Cycle 7'!F$10:F$999,MATCH($A394,'Cycle 7'!$L$10:$L$999,0),1)),INDEX('Cycle 8'!F$10:F$999,MATCH($A394,'Cycle 8'!$L$10:$L$999,0),1)),INDEX('Cycle 9'!F$10:F$999,MATCH($A394,'Cycle 9'!$L$10:$L$999,0),1)),INDEX('Cycle 10'!F$10:F$999,MATCH($A394,'Cycle 10'!$L$10:$L$999,0),1)),INDEX('Cycle 11'!F$10:F$999,MATCH($A394,'Cycle 11'!$L$10:$L$999,0),1)),"")="","",IFERROR(IFERROR(IFERROR(IFERROR(IFERROR(IFERROR(IFERROR(IFERROR(IFERROR(IFERROR(IFERROR(IFERROR(INDEX(Summer!F$10:F$999,MATCH($A394,Summer!$L$10:$L$999,0),1),INDEX('Cycle 1'!F$10:F$999,MATCH($A394,'Cycle 1'!$L$10:$L$999,0),1)),INDEX('Cycle 2'!F$10:F$999,MATCH($A394,'Cycle 2'!$L$10:$L$999,0),1)),INDEX('Cycle 3'!F$10:F$999,MATCH($A394,'Cycle 3'!$L$10:$L$999,0),1)),INDEX('Cycle 4'!F$10:F$999,MATCH($A394,'Cycle 4'!$L$10:$L$999,0),1)),INDEX('Cycle 5'!F$10:F$999,MATCH($A394,'Cycle 5'!$L$10:$L$999,0),1)),INDEX('Cycle 6'!F$10:F$999,MATCH($A394,'Cycle 6'!$L$10:$L$999,0),1)),INDEX('Cycle 7'!F$10:F$999,MATCH($A394,'Cycle 7'!$L$10:$L$999,0),1)),INDEX('Cycle 8'!F$10:F$999,MATCH($A394,'Cycle 8'!$L$10:$L$999,0),1)),INDEX('Cycle 9'!F$10:F$999,MATCH($A394,'Cycle 9'!$L$10:$L$999,0),1)),INDEX('Cycle 10'!F$10:F$999,MATCH($A394,'Cycle 10'!$L$10:$L$999,0),1)),INDEX('Cycle 11'!F$10:F$999,MATCH($A394,'Cycle 11'!$L$10:$L$999,0),1)),""))</f>
        <v/>
      </c>
      <c r="H394" t="str">
        <f>IF(IFERROR(IFERROR(IFERROR(IFERROR(IFERROR(IFERROR(IFERROR(IFERROR(IFERROR(IFERROR(IFERROR(IFERROR(INDEX(Summer!G$10:G$999,MATCH($A394,Summer!$L$10:$L$999,0),1),INDEX('Cycle 1'!G$10:G$999,MATCH($A394,'Cycle 1'!$L$10:$L$999,0),1)),INDEX('Cycle 2'!G$10:G$999,MATCH($A394,'Cycle 2'!$L$10:$L$999,0),1)),INDEX('Cycle 3'!G$10:G$999,MATCH($A394,'Cycle 3'!$L$10:$L$999,0),1)),INDEX('Cycle 4'!G$10:G$999,MATCH($A394,'Cycle 4'!$L$10:$L$999,0),1)),INDEX('Cycle 5'!G$10:G$999,MATCH($A394,'Cycle 5'!$L$10:$L$999,0),1)),INDEX('Cycle 6'!G$10:G$999,MATCH($A394,'Cycle 6'!$L$10:$L$999,0),1)),INDEX('Cycle 7'!G$10:G$999,MATCH($A394,'Cycle 7'!$L$10:$L$999,0),1)),INDEX('Cycle 8'!G$10:G$999,MATCH($A394,'Cycle 8'!$L$10:$L$999,0),1)),INDEX('Cycle 9'!G$10:G$999,MATCH($A394,'Cycle 9'!$L$10:$L$999,0),1)),INDEX('Cycle 10'!G$10:G$999,MATCH($A394,'Cycle 10'!$L$10:$L$999,0),1)),INDEX('Cycle 11'!G$10:G$999,MATCH($A394,'Cycle 11'!$L$10:$L$999,0),1)),"")="","",IFERROR(IFERROR(IFERROR(IFERROR(IFERROR(IFERROR(IFERROR(IFERROR(IFERROR(IFERROR(IFERROR(IFERROR(INDEX(Summer!G$10:G$999,MATCH($A394,Summer!$L$10:$L$999,0),1),INDEX('Cycle 1'!G$10:G$999,MATCH($A394,'Cycle 1'!$L$10:$L$999,0),1)),INDEX('Cycle 2'!G$10:G$999,MATCH($A394,'Cycle 2'!$L$10:$L$999,0),1)),INDEX('Cycle 3'!G$10:G$999,MATCH($A394,'Cycle 3'!$L$10:$L$999,0),1)),INDEX('Cycle 4'!G$10:G$999,MATCH($A394,'Cycle 4'!$L$10:$L$999,0),1)),INDEX('Cycle 5'!G$10:G$999,MATCH($A394,'Cycle 5'!$L$10:$L$999,0),1)),INDEX('Cycle 6'!G$10:G$999,MATCH($A394,'Cycle 6'!$L$10:$L$999,0),1)),INDEX('Cycle 7'!G$10:G$999,MATCH($A394,'Cycle 7'!$L$10:$L$999,0),1)),INDEX('Cycle 8'!G$10:G$999,MATCH($A394,'Cycle 8'!$L$10:$L$999,0),1)),INDEX('Cycle 9'!G$10:G$999,MATCH($A394,'Cycle 9'!$L$10:$L$999,0),1)),INDEX('Cycle 10'!G$10:G$999,MATCH($A394,'Cycle 10'!$L$10:$L$999,0),1)),INDEX('Cycle 11'!G$10:G$999,MATCH($A394,'Cycle 11'!$L$10:$L$999,0),1)),""))</f>
        <v/>
      </c>
      <c r="I394">
        <f>IFERROR(IF(C394="",MAX(I$1:I393),IF(ROW(C$2)=ROW(C394),1,IF(ISERROR(VLOOKUP(C394,C$2:C393,1,FALSE)),MAX(I$1:I393)+1,MAX(I$1:I393)))),"")</f>
        <v>0</v>
      </c>
      <c r="J394" t="str">
        <f t="shared" si="51"/>
        <v/>
      </c>
      <c r="K394" t="str">
        <f t="shared" si="53"/>
        <v/>
      </c>
      <c r="L394" t="str">
        <f t="shared" si="53"/>
        <v/>
      </c>
      <c r="M394" t="str">
        <f t="shared" si="53"/>
        <v/>
      </c>
      <c r="N394" t="str">
        <f t="shared" si="53"/>
        <v/>
      </c>
      <c r="O394" t="str">
        <f t="shared" si="53"/>
        <v/>
      </c>
      <c r="P394" t="str">
        <f t="shared" si="53"/>
        <v/>
      </c>
      <c r="Q394" t="str">
        <f t="shared" si="53"/>
        <v/>
      </c>
      <c r="R394" t="str">
        <f t="shared" si="53"/>
        <v/>
      </c>
      <c r="S394" t="str">
        <f t="shared" si="53"/>
        <v/>
      </c>
      <c r="T394" t="str">
        <f t="shared" si="53"/>
        <v/>
      </c>
      <c r="U394" t="str">
        <f t="shared" si="53"/>
        <v/>
      </c>
      <c r="V394" t="str">
        <f t="shared" si="53"/>
        <v/>
      </c>
      <c r="W394" t="str">
        <f t="shared" si="52"/>
        <v/>
      </c>
      <c r="X394">
        <f>IF(OR(H394="No",H394=""),0,IF(COUNTIFS(H$2:H394,"Yes",C$2:C394,C394)&gt;1,0,COUNTIFS(H$2:H394,"Yes",C$2:C394,C394)))+IF(X393=$X$1,0,X393)</f>
        <v>0</v>
      </c>
    </row>
    <row r="395" spans="1:24" x14ac:dyDescent="0.3">
      <c r="A395">
        <f>ROWS($A$2:$A395)</f>
        <v>394</v>
      </c>
      <c r="B395" t="str">
        <f>IF(ISERROR(VLOOKUP(A395,Summer!L$11:L$500,1,FALSE)),IF(ISERROR(VLOOKUP(A395,'Cycle 1'!L$11:L$500,1,FALSE)),IF(ISERROR(VLOOKUP(A395,'Cycle 2'!L$11:L$500,1,FALSE)),IF(ISERROR(VLOOKUP(A395,'Cycle 3'!L$11:L$500,1,FALSE)),IF(ISERROR(VLOOKUP(A395,'Cycle 4'!L$11:L$500,1,FALSE)),IF(ISERROR(VLOOKUP(A395,'Cycle 5'!L$11:L$500,1,FALSE)),IF(ISERROR(VLOOKUP(A395,'Cycle 6'!L$11:L$500,1,FALSE)),IF(ISERROR(VLOOKUP(A395,'Cycle 7'!L$11:L$500,1,FALSE)),IF(ISERROR(VLOOKUP(A395,'Cycle 8'!L$11:L$500,1,FALSE)),IF(ISERROR(VLOOKUP(A395,'Cycle 9'!L$11:L$500,1,FALSE)),IF(ISERROR(VLOOKUP(A395,'Cycle 10'!L$11:L$500,1,FALSE)),IF(ISERROR(VLOOKUP(A395,'Cycle 11'!L$11:L$500,1,FALSE)),"","Cycle 11"),"Cycle 10"),"Cycle 9"),"Cycle 8"),"Cycle 7"),"Cycle 6"),"Cycle 5"),"Cycle 4"),"Cycle 3"),"Cycle 2"),"Cycle 1"),"Summer")</f>
        <v/>
      </c>
      <c r="C395" t="str">
        <f>IF(IFERROR(IFERROR(IFERROR(IFERROR(IFERROR(IFERROR(IFERROR(IFERROR(IFERROR(IFERROR(IFERROR(IFERROR(INDEX(Summer!B$10:B$999,MATCH($A395,Summer!$L$10:$L$999,0),1),INDEX('Cycle 1'!B$10:B$999,MATCH($A395,'Cycle 1'!$L$10:$L$999,0),1)),INDEX('Cycle 2'!B$10:B$999,MATCH($A395,'Cycle 2'!$L$10:$L$999,0),1)),INDEX('Cycle 3'!B$10:B$999,MATCH($A395,'Cycle 3'!$L$10:$L$999,0),1)),INDEX('Cycle 4'!B$10:B$999,MATCH($A395,'Cycle 4'!$L$10:$L$999,0),1)),INDEX('Cycle 5'!B$10:B$999,MATCH($A395,'Cycle 5'!$L$10:$L$999,0),1)),INDEX('Cycle 6'!B$10:B$999,MATCH($A395,'Cycle 6'!$L$10:$L$999,0),1)),INDEX('Cycle 7'!B$10:B$999,MATCH($A395,'Cycle 7'!$L$10:$L$999,0),1)),INDEX('Cycle 8'!B$10:B$999,MATCH($A395,'Cycle 8'!$L$10:$L$999,0),1)),INDEX('Cycle 9'!B$10:B$999,MATCH($A395,'Cycle 9'!$L$10:$L$999,0),1)),INDEX('Cycle 10'!B$10:B$999,MATCH($A395,'Cycle 10'!$L$10:$L$999,0),1)),INDEX('Cycle 11'!B$10:B$999,MATCH($A395,'Cycle 11'!$L$10:$L$999,0),1)),"")="","",IFERROR(IFERROR(IFERROR(IFERROR(IFERROR(IFERROR(IFERROR(IFERROR(IFERROR(IFERROR(IFERROR(IFERROR(INDEX(Summer!B$10:B$999,MATCH($A395,Summer!$L$10:$L$999,0),1),INDEX('Cycle 1'!B$10:B$999,MATCH($A395,'Cycle 1'!$L$10:$L$999,0),1)),INDEX('Cycle 2'!B$10:B$999,MATCH($A395,'Cycle 2'!$L$10:$L$999,0),1)),INDEX('Cycle 3'!B$10:B$999,MATCH($A395,'Cycle 3'!$L$10:$L$999,0),1)),INDEX('Cycle 4'!B$10:B$999,MATCH($A395,'Cycle 4'!$L$10:$L$999,0),1)),INDEX('Cycle 5'!B$10:B$999,MATCH($A395,'Cycle 5'!$L$10:$L$999,0),1)),INDEX('Cycle 6'!B$10:B$999,MATCH($A395,'Cycle 6'!$L$10:$L$999,0),1)),INDEX('Cycle 7'!B$10:B$999,MATCH($A395,'Cycle 7'!$L$10:$L$999,0),1)),INDEX('Cycle 8'!B$10:B$999,MATCH($A395,'Cycle 8'!$L$10:$L$999,0),1)),INDEX('Cycle 9'!B$10:B$999,MATCH($A395,'Cycle 9'!$L$10:$L$999,0),1)),INDEX('Cycle 10'!B$10:B$999,MATCH($A395,'Cycle 10'!$L$10:$L$999,0),1)),INDEX('Cycle 11'!B$10:B$999,MATCH($A395,'Cycle 11'!$L$10:$L$999,0),1)),""))</f>
        <v/>
      </c>
      <c r="D395" t="str">
        <f>IF(IFERROR(IFERROR(IFERROR(IFERROR(IFERROR(IFERROR(IFERROR(IFERROR(IFERROR(IFERROR(IFERROR(IFERROR(INDEX(Summer!C$10:C$999,MATCH($A395,Summer!$L$10:$L$999,0),1),INDEX('Cycle 1'!C$10:C$999,MATCH($A395,'Cycle 1'!$L$10:$L$999,0),1)),INDEX('Cycle 2'!C$10:C$999,MATCH($A395,'Cycle 2'!$L$10:$L$999,0),1)),INDEX('Cycle 3'!C$10:C$999,MATCH($A395,'Cycle 3'!$L$10:$L$999,0),1)),INDEX('Cycle 4'!C$10:C$999,MATCH($A395,'Cycle 4'!$L$10:$L$999,0),1)),INDEX('Cycle 5'!C$10:C$999,MATCH($A395,'Cycle 5'!$L$10:$L$999,0),1)),INDEX('Cycle 6'!C$10:C$999,MATCH($A395,'Cycle 6'!$L$10:$L$999,0),1)),INDEX('Cycle 7'!C$10:C$999,MATCH($A395,'Cycle 7'!$L$10:$L$999,0),1)),INDEX('Cycle 8'!C$10:C$999,MATCH($A395,'Cycle 8'!$L$10:$L$999,0),1)),INDEX('Cycle 9'!C$10:C$999,MATCH($A395,'Cycle 9'!$L$10:$L$999,0),1)),INDEX('Cycle 10'!C$10:C$999,MATCH($A395,'Cycle 10'!$L$10:$L$999,0),1)),INDEX('Cycle 11'!C$10:C$999,MATCH($A395,'Cycle 11'!$L$10:$L$999,0),1)),"")="","",IFERROR(IFERROR(IFERROR(IFERROR(IFERROR(IFERROR(IFERROR(IFERROR(IFERROR(IFERROR(IFERROR(IFERROR(INDEX(Summer!C$10:C$999,MATCH($A395,Summer!$L$10:$L$999,0),1),INDEX('Cycle 1'!C$10:C$999,MATCH($A395,'Cycle 1'!$L$10:$L$999,0),1)),INDEX('Cycle 2'!C$10:C$999,MATCH($A395,'Cycle 2'!$L$10:$L$999,0),1)),INDEX('Cycle 3'!C$10:C$999,MATCH($A395,'Cycle 3'!$L$10:$L$999,0),1)),INDEX('Cycle 4'!C$10:C$999,MATCH($A395,'Cycle 4'!$L$10:$L$999,0),1)),INDEX('Cycle 5'!C$10:C$999,MATCH($A395,'Cycle 5'!$L$10:$L$999,0),1)),INDEX('Cycle 6'!C$10:C$999,MATCH($A395,'Cycle 6'!$L$10:$L$999,0),1)),INDEX('Cycle 7'!C$10:C$999,MATCH($A395,'Cycle 7'!$L$10:$L$999,0),1)),INDEX('Cycle 8'!C$10:C$999,MATCH($A395,'Cycle 8'!$L$10:$L$999,0),1)),INDEX('Cycle 9'!C$10:C$999,MATCH($A395,'Cycle 9'!$L$10:$L$999,0),1)),INDEX('Cycle 10'!C$10:C$999,MATCH($A395,'Cycle 10'!$L$10:$L$999,0),1)),INDEX('Cycle 11'!C$10:C$999,MATCH($A395,'Cycle 11'!$L$10:$L$999,0),1)),""))</f>
        <v/>
      </c>
      <c r="E395" t="str">
        <f>IF(IFERROR(IFERROR(IFERROR(IFERROR(IFERROR(IFERROR(IFERROR(IFERROR(IFERROR(IFERROR(IFERROR(IFERROR(INDEX(Summer!D$10:D$999,MATCH($A395,Summer!$L$10:$L$999,0),1),INDEX('Cycle 1'!D$10:D$999,MATCH($A395,'Cycle 1'!$L$10:$L$999,0),1)),INDEX('Cycle 2'!D$10:D$999,MATCH($A395,'Cycle 2'!$L$10:$L$999,0),1)),INDEX('Cycle 3'!D$10:D$999,MATCH($A395,'Cycle 3'!$L$10:$L$999,0),1)),INDEX('Cycle 4'!D$10:D$999,MATCH($A395,'Cycle 4'!$L$10:$L$999,0),1)),INDEX('Cycle 5'!D$10:D$999,MATCH($A395,'Cycle 5'!$L$10:$L$999,0),1)),INDEX('Cycle 6'!D$10:D$999,MATCH($A395,'Cycle 6'!$L$10:$L$999,0),1)),INDEX('Cycle 7'!D$10:D$999,MATCH($A395,'Cycle 7'!$L$10:$L$999,0),1)),INDEX('Cycle 8'!D$10:D$999,MATCH($A395,'Cycle 8'!$L$10:$L$999,0),1)),INDEX('Cycle 9'!D$10:D$999,MATCH($A395,'Cycle 9'!$L$10:$L$999,0),1)),INDEX('Cycle 10'!D$10:D$999,MATCH($A395,'Cycle 10'!$L$10:$L$999,0),1)),INDEX('Cycle 11'!D$10:D$999,MATCH($A395,'Cycle 11'!$L$10:$L$999,0),1)),"")="","",IFERROR(IFERROR(IFERROR(IFERROR(IFERROR(IFERROR(IFERROR(IFERROR(IFERROR(IFERROR(IFERROR(IFERROR(INDEX(Summer!D$10:D$999,MATCH($A395,Summer!$L$10:$L$999,0),1),INDEX('Cycle 1'!D$10:D$999,MATCH($A395,'Cycle 1'!$L$10:$L$999,0),1)),INDEX('Cycle 2'!D$10:D$999,MATCH($A395,'Cycle 2'!$L$10:$L$999,0),1)),INDEX('Cycle 3'!D$10:D$999,MATCH($A395,'Cycle 3'!$L$10:$L$999,0),1)),INDEX('Cycle 4'!D$10:D$999,MATCH($A395,'Cycle 4'!$L$10:$L$999,0),1)),INDEX('Cycle 5'!D$10:D$999,MATCH($A395,'Cycle 5'!$L$10:$L$999,0),1)),INDEX('Cycle 6'!D$10:D$999,MATCH($A395,'Cycle 6'!$L$10:$L$999,0),1)),INDEX('Cycle 7'!D$10:D$999,MATCH($A395,'Cycle 7'!$L$10:$L$999,0),1)),INDEX('Cycle 8'!D$10:D$999,MATCH($A395,'Cycle 8'!$L$10:$L$999,0),1)),INDEX('Cycle 9'!D$10:D$999,MATCH($A395,'Cycle 9'!$L$10:$L$999,0),1)),INDEX('Cycle 10'!D$10:D$999,MATCH($A395,'Cycle 10'!$L$10:$L$999,0),1)),INDEX('Cycle 11'!D$10:D$999,MATCH($A395,'Cycle 11'!$L$10:$L$999,0),1)),""))</f>
        <v/>
      </c>
      <c r="F395" t="str">
        <f>IF(IFERROR(IFERROR(IFERROR(IFERROR(IFERROR(IFERROR(IFERROR(IFERROR(IFERROR(IFERROR(IFERROR(IFERROR(INDEX(Summer!E$10:E$999,MATCH($A395,Summer!$L$10:$L$999,0),1),INDEX('Cycle 1'!E$10:E$999,MATCH($A395,'Cycle 1'!$L$10:$L$999,0),1)),INDEX('Cycle 2'!E$10:E$999,MATCH($A395,'Cycle 2'!$L$10:$L$999,0),1)),INDEX('Cycle 3'!E$10:E$999,MATCH($A395,'Cycle 3'!$L$10:$L$999,0),1)),INDEX('Cycle 4'!E$10:E$999,MATCH($A395,'Cycle 4'!$L$10:$L$999,0),1)),INDEX('Cycle 5'!E$10:E$999,MATCH($A395,'Cycle 5'!$L$10:$L$999,0),1)),INDEX('Cycle 6'!E$10:E$999,MATCH($A395,'Cycle 6'!$L$10:$L$999,0),1)),INDEX('Cycle 7'!E$10:E$999,MATCH($A395,'Cycle 7'!$L$10:$L$999,0),1)),INDEX('Cycle 8'!E$10:E$999,MATCH($A395,'Cycle 8'!$L$10:$L$999,0),1)),INDEX('Cycle 9'!E$10:E$999,MATCH($A395,'Cycle 9'!$L$10:$L$999,0),1)),INDEX('Cycle 10'!E$10:E$999,MATCH($A395,'Cycle 10'!$L$10:$L$999,0),1)),INDEX('Cycle 11'!E$10:E$999,MATCH($A395,'Cycle 11'!$L$10:$L$999,0),1)),"")="","",IFERROR(IFERROR(IFERROR(IFERROR(IFERROR(IFERROR(IFERROR(IFERROR(IFERROR(IFERROR(IFERROR(IFERROR(INDEX(Summer!E$10:E$999,MATCH($A395,Summer!$L$10:$L$999,0),1),INDEX('Cycle 1'!E$10:E$999,MATCH($A395,'Cycle 1'!$L$10:$L$999,0),1)),INDEX('Cycle 2'!E$10:E$999,MATCH($A395,'Cycle 2'!$L$10:$L$999,0),1)),INDEX('Cycle 3'!E$10:E$999,MATCH($A395,'Cycle 3'!$L$10:$L$999,0),1)),INDEX('Cycle 4'!E$10:E$999,MATCH($A395,'Cycle 4'!$L$10:$L$999,0),1)),INDEX('Cycle 5'!E$10:E$999,MATCH($A395,'Cycle 5'!$L$10:$L$999,0),1)),INDEX('Cycle 6'!E$10:E$999,MATCH($A395,'Cycle 6'!$L$10:$L$999,0),1)),INDEX('Cycle 7'!E$10:E$999,MATCH($A395,'Cycle 7'!$L$10:$L$999,0),1)),INDEX('Cycle 8'!E$10:E$999,MATCH($A395,'Cycle 8'!$L$10:$L$999,0),1)),INDEX('Cycle 9'!E$10:E$999,MATCH($A395,'Cycle 9'!$L$10:$L$999,0),1)),INDEX('Cycle 10'!E$10:E$999,MATCH($A395,'Cycle 10'!$L$10:$L$999,0),1)),INDEX('Cycle 11'!E$10:E$999,MATCH($A395,'Cycle 11'!$L$10:$L$999,0),1)),""))</f>
        <v/>
      </c>
      <c r="G395" t="str">
        <f>IF(IFERROR(IFERROR(IFERROR(IFERROR(IFERROR(IFERROR(IFERROR(IFERROR(IFERROR(IFERROR(IFERROR(IFERROR(INDEX(Summer!F$10:F$999,MATCH($A395,Summer!$L$10:$L$999,0),1),INDEX('Cycle 1'!F$10:F$999,MATCH($A395,'Cycle 1'!$L$10:$L$999,0),1)),INDEX('Cycle 2'!F$10:F$999,MATCH($A395,'Cycle 2'!$L$10:$L$999,0),1)),INDEX('Cycle 3'!F$10:F$999,MATCH($A395,'Cycle 3'!$L$10:$L$999,0),1)),INDEX('Cycle 4'!F$10:F$999,MATCH($A395,'Cycle 4'!$L$10:$L$999,0),1)),INDEX('Cycle 5'!F$10:F$999,MATCH($A395,'Cycle 5'!$L$10:$L$999,0),1)),INDEX('Cycle 6'!F$10:F$999,MATCH($A395,'Cycle 6'!$L$10:$L$999,0),1)),INDEX('Cycle 7'!F$10:F$999,MATCH($A395,'Cycle 7'!$L$10:$L$999,0),1)),INDEX('Cycle 8'!F$10:F$999,MATCH($A395,'Cycle 8'!$L$10:$L$999,0),1)),INDEX('Cycle 9'!F$10:F$999,MATCH($A395,'Cycle 9'!$L$10:$L$999,0),1)),INDEX('Cycle 10'!F$10:F$999,MATCH($A395,'Cycle 10'!$L$10:$L$999,0),1)),INDEX('Cycle 11'!F$10:F$999,MATCH($A395,'Cycle 11'!$L$10:$L$999,0),1)),"")="","",IFERROR(IFERROR(IFERROR(IFERROR(IFERROR(IFERROR(IFERROR(IFERROR(IFERROR(IFERROR(IFERROR(IFERROR(INDEX(Summer!F$10:F$999,MATCH($A395,Summer!$L$10:$L$999,0),1),INDEX('Cycle 1'!F$10:F$999,MATCH($A395,'Cycle 1'!$L$10:$L$999,0),1)),INDEX('Cycle 2'!F$10:F$999,MATCH($A395,'Cycle 2'!$L$10:$L$999,0),1)),INDEX('Cycle 3'!F$10:F$999,MATCH($A395,'Cycle 3'!$L$10:$L$999,0),1)),INDEX('Cycle 4'!F$10:F$999,MATCH($A395,'Cycle 4'!$L$10:$L$999,0),1)),INDEX('Cycle 5'!F$10:F$999,MATCH($A395,'Cycle 5'!$L$10:$L$999,0),1)),INDEX('Cycle 6'!F$10:F$999,MATCH($A395,'Cycle 6'!$L$10:$L$999,0),1)),INDEX('Cycle 7'!F$10:F$999,MATCH($A395,'Cycle 7'!$L$10:$L$999,0),1)),INDEX('Cycle 8'!F$10:F$999,MATCH($A395,'Cycle 8'!$L$10:$L$999,0),1)),INDEX('Cycle 9'!F$10:F$999,MATCH($A395,'Cycle 9'!$L$10:$L$999,0),1)),INDEX('Cycle 10'!F$10:F$999,MATCH($A395,'Cycle 10'!$L$10:$L$999,0),1)),INDEX('Cycle 11'!F$10:F$999,MATCH($A395,'Cycle 11'!$L$10:$L$999,0),1)),""))</f>
        <v/>
      </c>
      <c r="H395" t="str">
        <f>IF(IFERROR(IFERROR(IFERROR(IFERROR(IFERROR(IFERROR(IFERROR(IFERROR(IFERROR(IFERROR(IFERROR(IFERROR(INDEX(Summer!G$10:G$999,MATCH($A395,Summer!$L$10:$L$999,0),1),INDEX('Cycle 1'!G$10:G$999,MATCH($A395,'Cycle 1'!$L$10:$L$999,0),1)),INDEX('Cycle 2'!G$10:G$999,MATCH($A395,'Cycle 2'!$L$10:$L$999,0),1)),INDEX('Cycle 3'!G$10:G$999,MATCH($A395,'Cycle 3'!$L$10:$L$999,0),1)),INDEX('Cycle 4'!G$10:G$999,MATCH($A395,'Cycle 4'!$L$10:$L$999,0),1)),INDEX('Cycle 5'!G$10:G$999,MATCH($A395,'Cycle 5'!$L$10:$L$999,0),1)),INDEX('Cycle 6'!G$10:G$999,MATCH($A395,'Cycle 6'!$L$10:$L$999,0),1)),INDEX('Cycle 7'!G$10:G$999,MATCH($A395,'Cycle 7'!$L$10:$L$999,0),1)),INDEX('Cycle 8'!G$10:G$999,MATCH($A395,'Cycle 8'!$L$10:$L$999,0),1)),INDEX('Cycle 9'!G$10:G$999,MATCH($A395,'Cycle 9'!$L$10:$L$999,0),1)),INDEX('Cycle 10'!G$10:G$999,MATCH($A395,'Cycle 10'!$L$10:$L$999,0),1)),INDEX('Cycle 11'!G$10:G$999,MATCH($A395,'Cycle 11'!$L$10:$L$999,0),1)),"")="","",IFERROR(IFERROR(IFERROR(IFERROR(IFERROR(IFERROR(IFERROR(IFERROR(IFERROR(IFERROR(IFERROR(IFERROR(INDEX(Summer!G$10:G$999,MATCH($A395,Summer!$L$10:$L$999,0),1),INDEX('Cycle 1'!G$10:G$999,MATCH($A395,'Cycle 1'!$L$10:$L$999,0),1)),INDEX('Cycle 2'!G$10:G$999,MATCH($A395,'Cycle 2'!$L$10:$L$999,0),1)),INDEX('Cycle 3'!G$10:G$999,MATCH($A395,'Cycle 3'!$L$10:$L$999,0),1)),INDEX('Cycle 4'!G$10:G$999,MATCH($A395,'Cycle 4'!$L$10:$L$999,0),1)),INDEX('Cycle 5'!G$10:G$999,MATCH($A395,'Cycle 5'!$L$10:$L$999,0),1)),INDEX('Cycle 6'!G$10:G$999,MATCH($A395,'Cycle 6'!$L$10:$L$999,0),1)),INDEX('Cycle 7'!G$10:G$999,MATCH($A395,'Cycle 7'!$L$10:$L$999,0),1)),INDEX('Cycle 8'!G$10:G$999,MATCH($A395,'Cycle 8'!$L$10:$L$999,0),1)),INDEX('Cycle 9'!G$10:G$999,MATCH($A395,'Cycle 9'!$L$10:$L$999,0),1)),INDEX('Cycle 10'!G$10:G$999,MATCH($A395,'Cycle 10'!$L$10:$L$999,0),1)),INDEX('Cycle 11'!G$10:G$999,MATCH($A395,'Cycle 11'!$L$10:$L$999,0),1)),""))</f>
        <v/>
      </c>
      <c r="I395">
        <f>IFERROR(IF(C395="",MAX(I$1:I394),IF(ROW(C$2)=ROW(C395),1,IF(ISERROR(VLOOKUP(C395,C$2:C394,1,FALSE)),MAX(I$1:I394)+1,MAX(I$1:I394)))),"")</f>
        <v>0</v>
      </c>
      <c r="J395" t="str">
        <f t="shared" si="51"/>
        <v/>
      </c>
      <c r="K395" t="str">
        <f t="shared" si="53"/>
        <v/>
      </c>
      <c r="L395" t="str">
        <f t="shared" si="53"/>
        <v/>
      </c>
      <c r="M395" t="str">
        <f t="shared" si="53"/>
        <v/>
      </c>
      <c r="N395" t="str">
        <f t="shared" si="53"/>
        <v/>
      </c>
      <c r="O395" t="str">
        <f t="shared" si="53"/>
        <v/>
      </c>
      <c r="P395" t="str">
        <f t="shared" si="53"/>
        <v/>
      </c>
      <c r="Q395" t="str">
        <f t="shared" si="53"/>
        <v/>
      </c>
      <c r="R395" t="str">
        <f t="shared" si="53"/>
        <v/>
      </c>
      <c r="S395" t="str">
        <f t="shared" si="53"/>
        <v/>
      </c>
      <c r="T395" t="str">
        <f t="shared" si="53"/>
        <v/>
      </c>
      <c r="U395" t="str">
        <f t="shared" si="53"/>
        <v/>
      </c>
      <c r="V395" t="str">
        <f t="shared" si="53"/>
        <v/>
      </c>
      <c r="W395" t="str">
        <f t="shared" si="52"/>
        <v/>
      </c>
      <c r="X395">
        <f>IF(OR(H395="No",H395=""),0,IF(COUNTIFS(H$2:H395,"Yes",C$2:C395,C395)&gt;1,0,COUNTIFS(H$2:H395,"Yes",C$2:C395,C395)))+IF(X394=$X$1,0,X394)</f>
        <v>0</v>
      </c>
    </row>
    <row r="396" spans="1:24" x14ac:dyDescent="0.3">
      <c r="A396">
        <f>ROWS($A$2:$A396)</f>
        <v>395</v>
      </c>
      <c r="B396" t="str">
        <f>IF(ISERROR(VLOOKUP(A396,Summer!L$11:L$500,1,FALSE)),IF(ISERROR(VLOOKUP(A396,'Cycle 1'!L$11:L$500,1,FALSE)),IF(ISERROR(VLOOKUP(A396,'Cycle 2'!L$11:L$500,1,FALSE)),IF(ISERROR(VLOOKUP(A396,'Cycle 3'!L$11:L$500,1,FALSE)),IF(ISERROR(VLOOKUP(A396,'Cycle 4'!L$11:L$500,1,FALSE)),IF(ISERROR(VLOOKUP(A396,'Cycle 5'!L$11:L$500,1,FALSE)),IF(ISERROR(VLOOKUP(A396,'Cycle 6'!L$11:L$500,1,FALSE)),IF(ISERROR(VLOOKUP(A396,'Cycle 7'!L$11:L$500,1,FALSE)),IF(ISERROR(VLOOKUP(A396,'Cycle 8'!L$11:L$500,1,FALSE)),IF(ISERROR(VLOOKUP(A396,'Cycle 9'!L$11:L$500,1,FALSE)),IF(ISERROR(VLOOKUP(A396,'Cycle 10'!L$11:L$500,1,FALSE)),IF(ISERROR(VLOOKUP(A396,'Cycle 11'!L$11:L$500,1,FALSE)),"","Cycle 11"),"Cycle 10"),"Cycle 9"),"Cycle 8"),"Cycle 7"),"Cycle 6"),"Cycle 5"),"Cycle 4"),"Cycle 3"),"Cycle 2"),"Cycle 1"),"Summer")</f>
        <v/>
      </c>
      <c r="C396" t="str">
        <f>IF(IFERROR(IFERROR(IFERROR(IFERROR(IFERROR(IFERROR(IFERROR(IFERROR(IFERROR(IFERROR(IFERROR(IFERROR(INDEX(Summer!B$10:B$999,MATCH($A396,Summer!$L$10:$L$999,0),1),INDEX('Cycle 1'!B$10:B$999,MATCH($A396,'Cycle 1'!$L$10:$L$999,0),1)),INDEX('Cycle 2'!B$10:B$999,MATCH($A396,'Cycle 2'!$L$10:$L$999,0),1)),INDEX('Cycle 3'!B$10:B$999,MATCH($A396,'Cycle 3'!$L$10:$L$999,0),1)),INDEX('Cycle 4'!B$10:B$999,MATCH($A396,'Cycle 4'!$L$10:$L$999,0),1)),INDEX('Cycle 5'!B$10:B$999,MATCH($A396,'Cycle 5'!$L$10:$L$999,0),1)),INDEX('Cycle 6'!B$10:B$999,MATCH($A396,'Cycle 6'!$L$10:$L$999,0),1)),INDEX('Cycle 7'!B$10:B$999,MATCH($A396,'Cycle 7'!$L$10:$L$999,0),1)),INDEX('Cycle 8'!B$10:B$999,MATCH($A396,'Cycle 8'!$L$10:$L$999,0),1)),INDEX('Cycle 9'!B$10:B$999,MATCH($A396,'Cycle 9'!$L$10:$L$999,0),1)),INDEX('Cycle 10'!B$10:B$999,MATCH($A396,'Cycle 10'!$L$10:$L$999,0),1)),INDEX('Cycle 11'!B$10:B$999,MATCH($A396,'Cycle 11'!$L$10:$L$999,0),1)),"")="","",IFERROR(IFERROR(IFERROR(IFERROR(IFERROR(IFERROR(IFERROR(IFERROR(IFERROR(IFERROR(IFERROR(IFERROR(INDEX(Summer!B$10:B$999,MATCH($A396,Summer!$L$10:$L$999,0),1),INDEX('Cycle 1'!B$10:B$999,MATCH($A396,'Cycle 1'!$L$10:$L$999,0),1)),INDEX('Cycle 2'!B$10:B$999,MATCH($A396,'Cycle 2'!$L$10:$L$999,0),1)),INDEX('Cycle 3'!B$10:B$999,MATCH($A396,'Cycle 3'!$L$10:$L$999,0),1)),INDEX('Cycle 4'!B$10:B$999,MATCH($A396,'Cycle 4'!$L$10:$L$999,0),1)),INDEX('Cycle 5'!B$10:B$999,MATCH($A396,'Cycle 5'!$L$10:$L$999,0),1)),INDEX('Cycle 6'!B$10:B$999,MATCH($A396,'Cycle 6'!$L$10:$L$999,0),1)),INDEX('Cycle 7'!B$10:B$999,MATCH($A396,'Cycle 7'!$L$10:$L$999,0),1)),INDEX('Cycle 8'!B$10:B$999,MATCH($A396,'Cycle 8'!$L$10:$L$999,0),1)),INDEX('Cycle 9'!B$10:B$999,MATCH($A396,'Cycle 9'!$L$10:$L$999,0),1)),INDEX('Cycle 10'!B$10:B$999,MATCH($A396,'Cycle 10'!$L$10:$L$999,0),1)),INDEX('Cycle 11'!B$10:B$999,MATCH($A396,'Cycle 11'!$L$10:$L$999,0),1)),""))</f>
        <v/>
      </c>
      <c r="D396" t="str">
        <f>IF(IFERROR(IFERROR(IFERROR(IFERROR(IFERROR(IFERROR(IFERROR(IFERROR(IFERROR(IFERROR(IFERROR(IFERROR(INDEX(Summer!C$10:C$999,MATCH($A396,Summer!$L$10:$L$999,0),1),INDEX('Cycle 1'!C$10:C$999,MATCH($A396,'Cycle 1'!$L$10:$L$999,0),1)),INDEX('Cycle 2'!C$10:C$999,MATCH($A396,'Cycle 2'!$L$10:$L$999,0),1)),INDEX('Cycle 3'!C$10:C$999,MATCH($A396,'Cycle 3'!$L$10:$L$999,0),1)),INDEX('Cycle 4'!C$10:C$999,MATCH($A396,'Cycle 4'!$L$10:$L$999,0),1)),INDEX('Cycle 5'!C$10:C$999,MATCH($A396,'Cycle 5'!$L$10:$L$999,0),1)),INDEX('Cycle 6'!C$10:C$999,MATCH($A396,'Cycle 6'!$L$10:$L$999,0),1)),INDEX('Cycle 7'!C$10:C$999,MATCH($A396,'Cycle 7'!$L$10:$L$999,0),1)),INDEX('Cycle 8'!C$10:C$999,MATCH($A396,'Cycle 8'!$L$10:$L$999,0),1)),INDEX('Cycle 9'!C$10:C$999,MATCH($A396,'Cycle 9'!$L$10:$L$999,0),1)),INDEX('Cycle 10'!C$10:C$999,MATCH($A396,'Cycle 10'!$L$10:$L$999,0),1)),INDEX('Cycle 11'!C$10:C$999,MATCH($A396,'Cycle 11'!$L$10:$L$999,0),1)),"")="","",IFERROR(IFERROR(IFERROR(IFERROR(IFERROR(IFERROR(IFERROR(IFERROR(IFERROR(IFERROR(IFERROR(IFERROR(INDEX(Summer!C$10:C$999,MATCH($A396,Summer!$L$10:$L$999,0),1),INDEX('Cycle 1'!C$10:C$999,MATCH($A396,'Cycle 1'!$L$10:$L$999,0),1)),INDEX('Cycle 2'!C$10:C$999,MATCH($A396,'Cycle 2'!$L$10:$L$999,0),1)),INDEX('Cycle 3'!C$10:C$999,MATCH($A396,'Cycle 3'!$L$10:$L$999,0),1)),INDEX('Cycle 4'!C$10:C$999,MATCH($A396,'Cycle 4'!$L$10:$L$999,0),1)),INDEX('Cycle 5'!C$10:C$999,MATCH($A396,'Cycle 5'!$L$10:$L$999,0),1)),INDEX('Cycle 6'!C$10:C$999,MATCH($A396,'Cycle 6'!$L$10:$L$999,0),1)),INDEX('Cycle 7'!C$10:C$999,MATCH($A396,'Cycle 7'!$L$10:$L$999,0),1)),INDEX('Cycle 8'!C$10:C$999,MATCH($A396,'Cycle 8'!$L$10:$L$999,0),1)),INDEX('Cycle 9'!C$10:C$999,MATCH($A396,'Cycle 9'!$L$10:$L$999,0),1)),INDEX('Cycle 10'!C$10:C$999,MATCH($A396,'Cycle 10'!$L$10:$L$999,0),1)),INDEX('Cycle 11'!C$10:C$999,MATCH($A396,'Cycle 11'!$L$10:$L$999,0),1)),""))</f>
        <v/>
      </c>
      <c r="E396" t="str">
        <f>IF(IFERROR(IFERROR(IFERROR(IFERROR(IFERROR(IFERROR(IFERROR(IFERROR(IFERROR(IFERROR(IFERROR(IFERROR(INDEX(Summer!D$10:D$999,MATCH($A396,Summer!$L$10:$L$999,0),1),INDEX('Cycle 1'!D$10:D$999,MATCH($A396,'Cycle 1'!$L$10:$L$999,0),1)),INDEX('Cycle 2'!D$10:D$999,MATCH($A396,'Cycle 2'!$L$10:$L$999,0),1)),INDEX('Cycle 3'!D$10:D$999,MATCH($A396,'Cycle 3'!$L$10:$L$999,0),1)),INDEX('Cycle 4'!D$10:D$999,MATCH($A396,'Cycle 4'!$L$10:$L$999,0),1)),INDEX('Cycle 5'!D$10:D$999,MATCH($A396,'Cycle 5'!$L$10:$L$999,0),1)),INDEX('Cycle 6'!D$10:D$999,MATCH($A396,'Cycle 6'!$L$10:$L$999,0),1)),INDEX('Cycle 7'!D$10:D$999,MATCH($A396,'Cycle 7'!$L$10:$L$999,0),1)),INDEX('Cycle 8'!D$10:D$999,MATCH($A396,'Cycle 8'!$L$10:$L$999,0),1)),INDEX('Cycle 9'!D$10:D$999,MATCH($A396,'Cycle 9'!$L$10:$L$999,0),1)),INDEX('Cycle 10'!D$10:D$999,MATCH($A396,'Cycle 10'!$L$10:$L$999,0),1)),INDEX('Cycle 11'!D$10:D$999,MATCH($A396,'Cycle 11'!$L$10:$L$999,0),1)),"")="","",IFERROR(IFERROR(IFERROR(IFERROR(IFERROR(IFERROR(IFERROR(IFERROR(IFERROR(IFERROR(IFERROR(IFERROR(INDEX(Summer!D$10:D$999,MATCH($A396,Summer!$L$10:$L$999,0),1),INDEX('Cycle 1'!D$10:D$999,MATCH($A396,'Cycle 1'!$L$10:$L$999,0),1)),INDEX('Cycle 2'!D$10:D$999,MATCH($A396,'Cycle 2'!$L$10:$L$999,0),1)),INDEX('Cycle 3'!D$10:D$999,MATCH($A396,'Cycle 3'!$L$10:$L$999,0),1)),INDEX('Cycle 4'!D$10:D$999,MATCH($A396,'Cycle 4'!$L$10:$L$999,0),1)),INDEX('Cycle 5'!D$10:D$999,MATCH($A396,'Cycle 5'!$L$10:$L$999,0),1)),INDEX('Cycle 6'!D$10:D$999,MATCH($A396,'Cycle 6'!$L$10:$L$999,0),1)),INDEX('Cycle 7'!D$10:D$999,MATCH($A396,'Cycle 7'!$L$10:$L$999,0),1)),INDEX('Cycle 8'!D$10:D$999,MATCH($A396,'Cycle 8'!$L$10:$L$999,0),1)),INDEX('Cycle 9'!D$10:D$999,MATCH($A396,'Cycle 9'!$L$10:$L$999,0),1)),INDEX('Cycle 10'!D$10:D$999,MATCH($A396,'Cycle 10'!$L$10:$L$999,0),1)),INDEX('Cycle 11'!D$10:D$999,MATCH($A396,'Cycle 11'!$L$10:$L$999,0),1)),""))</f>
        <v/>
      </c>
      <c r="F396" t="str">
        <f>IF(IFERROR(IFERROR(IFERROR(IFERROR(IFERROR(IFERROR(IFERROR(IFERROR(IFERROR(IFERROR(IFERROR(IFERROR(INDEX(Summer!E$10:E$999,MATCH($A396,Summer!$L$10:$L$999,0),1),INDEX('Cycle 1'!E$10:E$999,MATCH($A396,'Cycle 1'!$L$10:$L$999,0),1)),INDEX('Cycle 2'!E$10:E$999,MATCH($A396,'Cycle 2'!$L$10:$L$999,0),1)),INDEX('Cycle 3'!E$10:E$999,MATCH($A396,'Cycle 3'!$L$10:$L$999,0),1)),INDEX('Cycle 4'!E$10:E$999,MATCH($A396,'Cycle 4'!$L$10:$L$999,0),1)),INDEX('Cycle 5'!E$10:E$999,MATCH($A396,'Cycle 5'!$L$10:$L$999,0),1)),INDEX('Cycle 6'!E$10:E$999,MATCH($A396,'Cycle 6'!$L$10:$L$999,0),1)),INDEX('Cycle 7'!E$10:E$999,MATCH($A396,'Cycle 7'!$L$10:$L$999,0),1)),INDEX('Cycle 8'!E$10:E$999,MATCH($A396,'Cycle 8'!$L$10:$L$999,0),1)),INDEX('Cycle 9'!E$10:E$999,MATCH($A396,'Cycle 9'!$L$10:$L$999,0),1)),INDEX('Cycle 10'!E$10:E$999,MATCH($A396,'Cycle 10'!$L$10:$L$999,0),1)),INDEX('Cycle 11'!E$10:E$999,MATCH($A396,'Cycle 11'!$L$10:$L$999,0),1)),"")="","",IFERROR(IFERROR(IFERROR(IFERROR(IFERROR(IFERROR(IFERROR(IFERROR(IFERROR(IFERROR(IFERROR(IFERROR(INDEX(Summer!E$10:E$999,MATCH($A396,Summer!$L$10:$L$999,0),1),INDEX('Cycle 1'!E$10:E$999,MATCH($A396,'Cycle 1'!$L$10:$L$999,0),1)),INDEX('Cycle 2'!E$10:E$999,MATCH($A396,'Cycle 2'!$L$10:$L$999,0),1)),INDEX('Cycle 3'!E$10:E$999,MATCH($A396,'Cycle 3'!$L$10:$L$999,0),1)),INDEX('Cycle 4'!E$10:E$999,MATCH($A396,'Cycle 4'!$L$10:$L$999,0),1)),INDEX('Cycle 5'!E$10:E$999,MATCH($A396,'Cycle 5'!$L$10:$L$999,0),1)),INDEX('Cycle 6'!E$10:E$999,MATCH($A396,'Cycle 6'!$L$10:$L$999,0),1)),INDEX('Cycle 7'!E$10:E$999,MATCH($A396,'Cycle 7'!$L$10:$L$999,0),1)),INDEX('Cycle 8'!E$10:E$999,MATCH($A396,'Cycle 8'!$L$10:$L$999,0),1)),INDEX('Cycle 9'!E$10:E$999,MATCH($A396,'Cycle 9'!$L$10:$L$999,0),1)),INDEX('Cycle 10'!E$10:E$999,MATCH($A396,'Cycle 10'!$L$10:$L$999,0),1)),INDEX('Cycle 11'!E$10:E$999,MATCH($A396,'Cycle 11'!$L$10:$L$999,0),1)),""))</f>
        <v/>
      </c>
      <c r="G396" t="str">
        <f>IF(IFERROR(IFERROR(IFERROR(IFERROR(IFERROR(IFERROR(IFERROR(IFERROR(IFERROR(IFERROR(IFERROR(IFERROR(INDEX(Summer!F$10:F$999,MATCH($A396,Summer!$L$10:$L$999,0),1),INDEX('Cycle 1'!F$10:F$999,MATCH($A396,'Cycle 1'!$L$10:$L$999,0),1)),INDEX('Cycle 2'!F$10:F$999,MATCH($A396,'Cycle 2'!$L$10:$L$999,0),1)),INDEX('Cycle 3'!F$10:F$999,MATCH($A396,'Cycle 3'!$L$10:$L$999,0),1)),INDEX('Cycle 4'!F$10:F$999,MATCH($A396,'Cycle 4'!$L$10:$L$999,0),1)),INDEX('Cycle 5'!F$10:F$999,MATCH($A396,'Cycle 5'!$L$10:$L$999,0),1)),INDEX('Cycle 6'!F$10:F$999,MATCH($A396,'Cycle 6'!$L$10:$L$999,0),1)),INDEX('Cycle 7'!F$10:F$999,MATCH($A396,'Cycle 7'!$L$10:$L$999,0),1)),INDEX('Cycle 8'!F$10:F$999,MATCH($A396,'Cycle 8'!$L$10:$L$999,0),1)),INDEX('Cycle 9'!F$10:F$999,MATCH($A396,'Cycle 9'!$L$10:$L$999,0),1)),INDEX('Cycle 10'!F$10:F$999,MATCH($A396,'Cycle 10'!$L$10:$L$999,0),1)),INDEX('Cycle 11'!F$10:F$999,MATCH($A396,'Cycle 11'!$L$10:$L$999,0),1)),"")="","",IFERROR(IFERROR(IFERROR(IFERROR(IFERROR(IFERROR(IFERROR(IFERROR(IFERROR(IFERROR(IFERROR(IFERROR(INDEX(Summer!F$10:F$999,MATCH($A396,Summer!$L$10:$L$999,0),1),INDEX('Cycle 1'!F$10:F$999,MATCH($A396,'Cycle 1'!$L$10:$L$999,0),1)),INDEX('Cycle 2'!F$10:F$999,MATCH($A396,'Cycle 2'!$L$10:$L$999,0),1)),INDEX('Cycle 3'!F$10:F$999,MATCH($A396,'Cycle 3'!$L$10:$L$999,0),1)),INDEX('Cycle 4'!F$10:F$999,MATCH($A396,'Cycle 4'!$L$10:$L$999,0),1)),INDEX('Cycle 5'!F$10:F$999,MATCH($A396,'Cycle 5'!$L$10:$L$999,0),1)),INDEX('Cycle 6'!F$10:F$999,MATCH($A396,'Cycle 6'!$L$10:$L$999,0),1)),INDEX('Cycle 7'!F$10:F$999,MATCH($A396,'Cycle 7'!$L$10:$L$999,0),1)),INDEX('Cycle 8'!F$10:F$999,MATCH($A396,'Cycle 8'!$L$10:$L$999,0),1)),INDEX('Cycle 9'!F$10:F$999,MATCH($A396,'Cycle 9'!$L$10:$L$999,0),1)),INDEX('Cycle 10'!F$10:F$999,MATCH($A396,'Cycle 10'!$L$10:$L$999,0),1)),INDEX('Cycle 11'!F$10:F$999,MATCH($A396,'Cycle 11'!$L$10:$L$999,0),1)),""))</f>
        <v/>
      </c>
      <c r="H396" t="str">
        <f>IF(IFERROR(IFERROR(IFERROR(IFERROR(IFERROR(IFERROR(IFERROR(IFERROR(IFERROR(IFERROR(IFERROR(IFERROR(INDEX(Summer!G$10:G$999,MATCH($A396,Summer!$L$10:$L$999,0),1),INDEX('Cycle 1'!G$10:G$999,MATCH($A396,'Cycle 1'!$L$10:$L$999,0),1)),INDEX('Cycle 2'!G$10:G$999,MATCH($A396,'Cycle 2'!$L$10:$L$999,0),1)),INDEX('Cycle 3'!G$10:G$999,MATCH($A396,'Cycle 3'!$L$10:$L$999,0),1)),INDEX('Cycle 4'!G$10:G$999,MATCH($A396,'Cycle 4'!$L$10:$L$999,0),1)),INDEX('Cycle 5'!G$10:G$999,MATCH($A396,'Cycle 5'!$L$10:$L$999,0),1)),INDEX('Cycle 6'!G$10:G$999,MATCH($A396,'Cycle 6'!$L$10:$L$999,0),1)),INDEX('Cycle 7'!G$10:G$999,MATCH($A396,'Cycle 7'!$L$10:$L$999,0),1)),INDEX('Cycle 8'!G$10:G$999,MATCH($A396,'Cycle 8'!$L$10:$L$999,0),1)),INDEX('Cycle 9'!G$10:G$999,MATCH($A396,'Cycle 9'!$L$10:$L$999,0),1)),INDEX('Cycle 10'!G$10:G$999,MATCH($A396,'Cycle 10'!$L$10:$L$999,0),1)),INDEX('Cycle 11'!G$10:G$999,MATCH($A396,'Cycle 11'!$L$10:$L$999,0),1)),"")="","",IFERROR(IFERROR(IFERROR(IFERROR(IFERROR(IFERROR(IFERROR(IFERROR(IFERROR(IFERROR(IFERROR(IFERROR(INDEX(Summer!G$10:G$999,MATCH($A396,Summer!$L$10:$L$999,0),1),INDEX('Cycle 1'!G$10:G$999,MATCH($A396,'Cycle 1'!$L$10:$L$999,0),1)),INDEX('Cycle 2'!G$10:G$999,MATCH($A396,'Cycle 2'!$L$10:$L$999,0),1)),INDEX('Cycle 3'!G$10:G$999,MATCH($A396,'Cycle 3'!$L$10:$L$999,0),1)),INDEX('Cycle 4'!G$10:G$999,MATCH($A396,'Cycle 4'!$L$10:$L$999,0),1)),INDEX('Cycle 5'!G$10:G$999,MATCH($A396,'Cycle 5'!$L$10:$L$999,0),1)),INDEX('Cycle 6'!G$10:G$999,MATCH($A396,'Cycle 6'!$L$10:$L$999,0),1)),INDEX('Cycle 7'!G$10:G$999,MATCH($A396,'Cycle 7'!$L$10:$L$999,0),1)),INDEX('Cycle 8'!G$10:G$999,MATCH($A396,'Cycle 8'!$L$10:$L$999,0),1)),INDEX('Cycle 9'!G$10:G$999,MATCH($A396,'Cycle 9'!$L$10:$L$999,0),1)),INDEX('Cycle 10'!G$10:G$999,MATCH($A396,'Cycle 10'!$L$10:$L$999,0),1)),INDEX('Cycle 11'!G$10:G$999,MATCH($A396,'Cycle 11'!$L$10:$L$999,0),1)),""))</f>
        <v/>
      </c>
      <c r="I396">
        <f>IFERROR(IF(C396="",MAX(I$1:I395),IF(ROW(C$2)=ROW(C396),1,IF(ISERROR(VLOOKUP(C396,C$2:C395,1,FALSE)),MAX(I$1:I395)+1,MAX(I$1:I395)))),"")</f>
        <v>0</v>
      </c>
      <c r="J396" t="str">
        <f t="shared" si="51"/>
        <v/>
      </c>
      <c r="K396" t="str">
        <f t="shared" si="53"/>
        <v/>
      </c>
      <c r="L396" t="str">
        <f t="shared" si="53"/>
        <v/>
      </c>
      <c r="M396" t="str">
        <f t="shared" si="53"/>
        <v/>
      </c>
      <c r="N396" t="str">
        <f t="shared" si="53"/>
        <v/>
      </c>
      <c r="O396" t="str">
        <f t="shared" si="53"/>
        <v/>
      </c>
      <c r="P396" t="str">
        <f t="shared" si="53"/>
        <v/>
      </c>
      <c r="Q396" t="str">
        <f t="shared" si="53"/>
        <v/>
      </c>
      <c r="R396" t="str">
        <f t="shared" si="53"/>
        <v/>
      </c>
      <c r="S396" t="str">
        <f t="shared" si="53"/>
        <v/>
      </c>
      <c r="T396" t="str">
        <f t="shared" si="53"/>
        <v/>
      </c>
      <c r="U396" t="str">
        <f t="shared" si="53"/>
        <v/>
      </c>
      <c r="V396" t="str">
        <f t="shared" si="53"/>
        <v/>
      </c>
      <c r="W396" t="str">
        <f t="shared" si="52"/>
        <v/>
      </c>
      <c r="X396">
        <f>IF(OR(H396="No",H396=""),0,IF(COUNTIFS(H$2:H396,"Yes",C$2:C396,C396)&gt;1,0,COUNTIFS(H$2:H396,"Yes",C$2:C396,C396)))+IF(X395=$X$1,0,X395)</f>
        <v>0</v>
      </c>
    </row>
    <row r="397" spans="1:24" x14ac:dyDescent="0.3">
      <c r="A397">
        <f>ROWS($A$2:$A397)</f>
        <v>396</v>
      </c>
      <c r="B397" t="str">
        <f>IF(ISERROR(VLOOKUP(A397,Summer!L$11:L$500,1,FALSE)),IF(ISERROR(VLOOKUP(A397,'Cycle 1'!L$11:L$500,1,FALSE)),IF(ISERROR(VLOOKUP(A397,'Cycle 2'!L$11:L$500,1,FALSE)),IF(ISERROR(VLOOKUP(A397,'Cycle 3'!L$11:L$500,1,FALSE)),IF(ISERROR(VLOOKUP(A397,'Cycle 4'!L$11:L$500,1,FALSE)),IF(ISERROR(VLOOKUP(A397,'Cycle 5'!L$11:L$500,1,FALSE)),IF(ISERROR(VLOOKUP(A397,'Cycle 6'!L$11:L$500,1,FALSE)),IF(ISERROR(VLOOKUP(A397,'Cycle 7'!L$11:L$500,1,FALSE)),IF(ISERROR(VLOOKUP(A397,'Cycle 8'!L$11:L$500,1,FALSE)),IF(ISERROR(VLOOKUP(A397,'Cycle 9'!L$11:L$500,1,FALSE)),IF(ISERROR(VLOOKUP(A397,'Cycle 10'!L$11:L$500,1,FALSE)),IF(ISERROR(VLOOKUP(A397,'Cycle 11'!L$11:L$500,1,FALSE)),"","Cycle 11"),"Cycle 10"),"Cycle 9"),"Cycle 8"),"Cycle 7"),"Cycle 6"),"Cycle 5"),"Cycle 4"),"Cycle 3"),"Cycle 2"),"Cycle 1"),"Summer")</f>
        <v/>
      </c>
      <c r="C397" t="str">
        <f>IF(IFERROR(IFERROR(IFERROR(IFERROR(IFERROR(IFERROR(IFERROR(IFERROR(IFERROR(IFERROR(IFERROR(IFERROR(INDEX(Summer!B$10:B$999,MATCH($A397,Summer!$L$10:$L$999,0),1),INDEX('Cycle 1'!B$10:B$999,MATCH($A397,'Cycle 1'!$L$10:$L$999,0),1)),INDEX('Cycle 2'!B$10:B$999,MATCH($A397,'Cycle 2'!$L$10:$L$999,0),1)),INDEX('Cycle 3'!B$10:B$999,MATCH($A397,'Cycle 3'!$L$10:$L$999,0),1)),INDEX('Cycle 4'!B$10:B$999,MATCH($A397,'Cycle 4'!$L$10:$L$999,0),1)),INDEX('Cycle 5'!B$10:B$999,MATCH($A397,'Cycle 5'!$L$10:$L$999,0),1)),INDEX('Cycle 6'!B$10:B$999,MATCH($A397,'Cycle 6'!$L$10:$L$999,0),1)),INDEX('Cycle 7'!B$10:B$999,MATCH($A397,'Cycle 7'!$L$10:$L$999,0),1)),INDEX('Cycle 8'!B$10:B$999,MATCH($A397,'Cycle 8'!$L$10:$L$999,0),1)),INDEX('Cycle 9'!B$10:B$999,MATCH($A397,'Cycle 9'!$L$10:$L$999,0),1)),INDEX('Cycle 10'!B$10:B$999,MATCH($A397,'Cycle 10'!$L$10:$L$999,0),1)),INDEX('Cycle 11'!B$10:B$999,MATCH($A397,'Cycle 11'!$L$10:$L$999,0),1)),"")="","",IFERROR(IFERROR(IFERROR(IFERROR(IFERROR(IFERROR(IFERROR(IFERROR(IFERROR(IFERROR(IFERROR(IFERROR(INDEX(Summer!B$10:B$999,MATCH($A397,Summer!$L$10:$L$999,0),1),INDEX('Cycle 1'!B$10:B$999,MATCH($A397,'Cycle 1'!$L$10:$L$999,0),1)),INDEX('Cycle 2'!B$10:B$999,MATCH($A397,'Cycle 2'!$L$10:$L$999,0),1)),INDEX('Cycle 3'!B$10:B$999,MATCH($A397,'Cycle 3'!$L$10:$L$999,0),1)),INDEX('Cycle 4'!B$10:B$999,MATCH($A397,'Cycle 4'!$L$10:$L$999,0),1)),INDEX('Cycle 5'!B$10:B$999,MATCH($A397,'Cycle 5'!$L$10:$L$999,0),1)),INDEX('Cycle 6'!B$10:B$999,MATCH($A397,'Cycle 6'!$L$10:$L$999,0),1)),INDEX('Cycle 7'!B$10:B$999,MATCH($A397,'Cycle 7'!$L$10:$L$999,0),1)),INDEX('Cycle 8'!B$10:B$999,MATCH($A397,'Cycle 8'!$L$10:$L$999,0),1)),INDEX('Cycle 9'!B$10:B$999,MATCH($A397,'Cycle 9'!$L$10:$L$999,0),1)),INDEX('Cycle 10'!B$10:B$999,MATCH($A397,'Cycle 10'!$L$10:$L$999,0),1)),INDEX('Cycle 11'!B$10:B$999,MATCH($A397,'Cycle 11'!$L$10:$L$999,0),1)),""))</f>
        <v/>
      </c>
      <c r="D397" t="str">
        <f>IF(IFERROR(IFERROR(IFERROR(IFERROR(IFERROR(IFERROR(IFERROR(IFERROR(IFERROR(IFERROR(IFERROR(IFERROR(INDEX(Summer!C$10:C$999,MATCH($A397,Summer!$L$10:$L$999,0),1),INDEX('Cycle 1'!C$10:C$999,MATCH($A397,'Cycle 1'!$L$10:$L$999,0),1)),INDEX('Cycle 2'!C$10:C$999,MATCH($A397,'Cycle 2'!$L$10:$L$999,0),1)),INDEX('Cycle 3'!C$10:C$999,MATCH($A397,'Cycle 3'!$L$10:$L$999,0),1)),INDEX('Cycle 4'!C$10:C$999,MATCH($A397,'Cycle 4'!$L$10:$L$999,0),1)),INDEX('Cycle 5'!C$10:C$999,MATCH($A397,'Cycle 5'!$L$10:$L$999,0),1)),INDEX('Cycle 6'!C$10:C$999,MATCH($A397,'Cycle 6'!$L$10:$L$999,0),1)),INDEX('Cycle 7'!C$10:C$999,MATCH($A397,'Cycle 7'!$L$10:$L$999,0),1)),INDEX('Cycle 8'!C$10:C$999,MATCH($A397,'Cycle 8'!$L$10:$L$999,0),1)),INDEX('Cycle 9'!C$10:C$999,MATCH($A397,'Cycle 9'!$L$10:$L$999,0),1)),INDEX('Cycle 10'!C$10:C$999,MATCH($A397,'Cycle 10'!$L$10:$L$999,0),1)),INDEX('Cycle 11'!C$10:C$999,MATCH($A397,'Cycle 11'!$L$10:$L$999,0),1)),"")="","",IFERROR(IFERROR(IFERROR(IFERROR(IFERROR(IFERROR(IFERROR(IFERROR(IFERROR(IFERROR(IFERROR(IFERROR(INDEX(Summer!C$10:C$999,MATCH($A397,Summer!$L$10:$L$999,0),1),INDEX('Cycle 1'!C$10:C$999,MATCH($A397,'Cycle 1'!$L$10:$L$999,0),1)),INDEX('Cycle 2'!C$10:C$999,MATCH($A397,'Cycle 2'!$L$10:$L$999,0),1)),INDEX('Cycle 3'!C$10:C$999,MATCH($A397,'Cycle 3'!$L$10:$L$999,0),1)),INDEX('Cycle 4'!C$10:C$999,MATCH($A397,'Cycle 4'!$L$10:$L$999,0),1)),INDEX('Cycle 5'!C$10:C$999,MATCH($A397,'Cycle 5'!$L$10:$L$999,0),1)),INDEX('Cycle 6'!C$10:C$999,MATCH($A397,'Cycle 6'!$L$10:$L$999,0),1)),INDEX('Cycle 7'!C$10:C$999,MATCH($A397,'Cycle 7'!$L$10:$L$999,0),1)),INDEX('Cycle 8'!C$10:C$999,MATCH($A397,'Cycle 8'!$L$10:$L$999,0),1)),INDEX('Cycle 9'!C$10:C$999,MATCH($A397,'Cycle 9'!$L$10:$L$999,0),1)),INDEX('Cycle 10'!C$10:C$999,MATCH($A397,'Cycle 10'!$L$10:$L$999,0),1)),INDEX('Cycle 11'!C$10:C$999,MATCH($A397,'Cycle 11'!$L$10:$L$999,0),1)),""))</f>
        <v/>
      </c>
      <c r="E397" t="str">
        <f>IF(IFERROR(IFERROR(IFERROR(IFERROR(IFERROR(IFERROR(IFERROR(IFERROR(IFERROR(IFERROR(IFERROR(IFERROR(INDEX(Summer!D$10:D$999,MATCH($A397,Summer!$L$10:$L$999,0),1),INDEX('Cycle 1'!D$10:D$999,MATCH($A397,'Cycle 1'!$L$10:$L$999,0),1)),INDEX('Cycle 2'!D$10:D$999,MATCH($A397,'Cycle 2'!$L$10:$L$999,0),1)),INDEX('Cycle 3'!D$10:D$999,MATCH($A397,'Cycle 3'!$L$10:$L$999,0),1)),INDEX('Cycle 4'!D$10:D$999,MATCH($A397,'Cycle 4'!$L$10:$L$999,0),1)),INDEX('Cycle 5'!D$10:D$999,MATCH($A397,'Cycle 5'!$L$10:$L$999,0),1)),INDEX('Cycle 6'!D$10:D$999,MATCH($A397,'Cycle 6'!$L$10:$L$999,0),1)),INDEX('Cycle 7'!D$10:D$999,MATCH($A397,'Cycle 7'!$L$10:$L$999,0),1)),INDEX('Cycle 8'!D$10:D$999,MATCH($A397,'Cycle 8'!$L$10:$L$999,0),1)),INDEX('Cycle 9'!D$10:D$999,MATCH($A397,'Cycle 9'!$L$10:$L$999,0),1)),INDEX('Cycle 10'!D$10:D$999,MATCH($A397,'Cycle 10'!$L$10:$L$999,0),1)),INDEX('Cycle 11'!D$10:D$999,MATCH($A397,'Cycle 11'!$L$10:$L$999,0),1)),"")="","",IFERROR(IFERROR(IFERROR(IFERROR(IFERROR(IFERROR(IFERROR(IFERROR(IFERROR(IFERROR(IFERROR(IFERROR(INDEX(Summer!D$10:D$999,MATCH($A397,Summer!$L$10:$L$999,0),1),INDEX('Cycle 1'!D$10:D$999,MATCH($A397,'Cycle 1'!$L$10:$L$999,0),1)),INDEX('Cycle 2'!D$10:D$999,MATCH($A397,'Cycle 2'!$L$10:$L$999,0),1)),INDEX('Cycle 3'!D$10:D$999,MATCH($A397,'Cycle 3'!$L$10:$L$999,0),1)),INDEX('Cycle 4'!D$10:D$999,MATCH($A397,'Cycle 4'!$L$10:$L$999,0),1)),INDEX('Cycle 5'!D$10:D$999,MATCH($A397,'Cycle 5'!$L$10:$L$999,0),1)),INDEX('Cycle 6'!D$10:D$999,MATCH($A397,'Cycle 6'!$L$10:$L$999,0),1)),INDEX('Cycle 7'!D$10:D$999,MATCH($A397,'Cycle 7'!$L$10:$L$999,0),1)),INDEX('Cycle 8'!D$10:D$999,MATCH($A397,'Cycle 8'!$L$10:$L$999,0),1)),INDEX('Cycle 9'!D$10:D$999,MATCH($A397,'Cycle 9'!$L$10:$L$999,0),1)),INDEX('Cycle 10'!D$10:D$999,MATCH($A397,'Cycle 10'!$L$10:$L$999,0),1)),INDEX('Cycle 11'!D$10:D$999,MATCH($A397,'Cycle 11'!$L$10:$L$999,0),1)),""))</f>
        <v/>
      </c>
      <c r="F397" t="str">
        <f>IF(IFERROR(IFERROR(IFERROR(IFERROR(IFERROR(IFERROR(IFERROR(IFERROR(IFERROR(IFERROR(IFERROR(IFERROR(INDEX(Summer!E$10:E$999,MATCH($A397,Summer!$L$10:$L$999,0),1),INDEX('Cycle 1'!E$10:E$999,MATCH($A397,'Cycle 1'!$L$10:$L$999,0),1)),INDEX('Cycle 2'!E$10:E$999,MATCH($A397,'Cycle 2'!$L$10:$L$999,0),1)),INDEX('Cycle 3'!E$10:E$999,MATCH($A397,'Cycle 3'!$L$10:$L$999,0),1)),INDEX('Cycle 4'!E$10:E$999,MATCH($A397,'Cycle 4'!$L$10:$L$999,0),1)),INDEX('Cycle 5'!E$10:E$999,MATCH($A397,'Cycle 5'!$L$10:$L$999,0),1)),INDEX('Cycle 6'!E$10:E$999,MATCH($A397,'Cycle 6'!$L$10:$L$999,0),1)),INDEX('Cycle 7'!E$10:E$999,MATCH($A397,'Cycle 7'!$L$10:$L$999,0),1)),INDEX('Cycle 8'!E$10:E$999,MATCH($A397,'Cycle 8'!$L$10:$L$999,0),1)),INDEX('Cycle 9'!E$10:E$999,MATCH($A397,'Cycle 9'!$L$10:$L$999,0),1)),INDEX('Cycle 10'!E$10:E$999,MATCH($A397,'Cycle 10'!$L$10:$L$999,0),1)),INDEX('Cycle 11'!E$10:E$999,MATCH($A397,'Cycle 11'!$L$10:$L$999,0),1)),"")="","",IFERROR(IFERROR(IFERROR(IFERROR(IFERROR(IFERROR(IFERROR(IFERROR(IFERROR(IFERROR(IFERROR(IFERROR(INDEX(Summer!E$10:E$999,MATCH($A397,Summer!$L$10:$L$999,0),1),INDEX('Cycle 1'!E$10:E$999,MATCH($A397,'Cycle 1'!$L$10:$L$999,0),1)),INDEX('Cycle 2'!E$10:E$999,MATCH($A397,'Cycle 2'!$L$10:$L$999,0),1)),INDEX('Cycle 3'!E$10:E$999,MATCH($A397,'Cycle 3'!$L$10:$L$999,0),1)),INDEX('Cycle 4'!E$10:E$999,MATCH($A397,'Cycle 4'!$L$10:$L$999,0),1)),INDEX('Cycle 5'!E$10:E$999,MATCH($A397,'Cycle 5'!$L$10:$L$999,0),1)),INDEX('Cycle 6'!E$10:E$999,MATCH($A397,'Cycle 6'!$L$10:$L$999,0),1)),INDEX('Cycle 7'!E$10:E$999,MATCH($A397,'Cycle 7'!$L$10:$L$999,0),1)),INDEX('Cycle 8'!E$10:E$999,MATCH($A397,'Cycle 8'!$L$10:$L$999,0),1)),INDEX('Cycle 9'!E$10:E$999,MATCH($A397,'Cycle 9'!$L$10:$L$999,0),1)),INDEX('Cycle 10'!E$10:E$999,MATCH($A397,'Cycle 10'!$L$10:$L$999,0),1)),INDEX('Cycle 11'!E$10:E$999,MATCH($A397,'Cycle 11'!$L$10:$L$999,0),1)),""))</f>
        <v/>
      </c>
      <c r="G397" t="str">
        <f>IF(IFERROR(IFERROR(IFERROR(IFERROR(IFERROR(IFERROR(IFERROR(IFERROR(IFERROR(IFERROR(IFERROR(IFERROR(INDEX(Summer!F$10:F$999,MATCH($A397,Summer!$L$10:$L$999,0),1),INDEX('Cycle 1'!F$10:F$999,MATCH($A397,'Cycle 1'!$L$10:$L$999,0),1)),INDEX('Cycle 2'!F$10:F$999,MATCH($A397,'Cycle 2'!$L$10:$L$999,0),1)),INDEX('Cycle 3'!F$10:F$999,MATCH($A397,'Cycle 3'!$L$10:$L$999,0),1)),INDEX('Cycle 4'!F$10:F$999,MATCH($A397,'Cycle 4'!$L$10:$L$999,0),1)),INDEX('Cycle 5'!F$10:F$999,MATCH($A397,'Cycle 5'!$L$10:$L$999,0),1)),INDEX('Cycle 6'!F$10:F$999,MATCH($A397,'Cycle 6'!$L$10:$L$999,0),1)),INDEX('Cycle 7'!F$10:F$999,MATCH($A397,'Cycle 7'!$L$10:$L$999,0),1)),INDEX('Cycle 8'!F$10:F$999,MATCH($A397,'Cycle 8'!$L$10:$L$999,0),1)),INDEX('Cycle 9'!F$10:F$999,MATCH($A397,'Cycle 9'!$L$10:$L$999,0),1)),INDEX('Cycle 10'!F$10:F$999,MATCH($A397,'Cycle 10'!$L$10:$L$999,0),1)),INDEX('Cycle 11'!F$10:F$999,MATCH($A397,'Cycle 11'!$L$10:$L$999,0),1)),"")="","",IFERROR(IFERROR(IFERROR(IFERROR(IFERROR(IFERROR(IFERROR(IFERROR(IFERROR(IFERROR(IFERROR(IFERROR(INDEX(Summer!F$10:F$999,MATCH($A397,Summer!$L$10:$L$999,0),1),INDEX('Cycle 1'!F$10:F$999,MATCH($A397,'Cycle 1'!$L$10:$L$999,0),1)),INDEX('Cycle 2'!F$10:F$999,MATCH($A397,'Cycle 2'!$L$10:$L$999,0),1)),INDEX('Cycle 3'!F$10:F$999,MATCH($A397,'Cycle 3'!$L$10:$L$999,0),1)),INDEX('Cycle 4'!F$10:F$999,MATCH($A397,'Cycle 4'!$L$10:$L$999,0),1)),INDEX('Cycle 5'!F$10:F$999,MATCH($A397,'Cycle 5'!$L$10:$L$999,0),1)),INDEX('Cycle 6'!F$10:F$999,MATCH($A397,'Cycle 6'!$L$10:$L$999,0),1)),INDEX('Cycle 7'!F$10:F$999,MATCH($A397,'Cycle 7'!$L$10:$L$999,0),1)),INDEX('Cycle 8'!F$10:F$999,MATCH($A397,'Cycle 8'!$L$10:$L$999,0),1)),INDEX('Cycle 9'!F$10:F$999,MATCH($A397,'Cycle 9'!$L$10:$L$999,0),1)),INDEX('Cycle 10'!F$10:F$999,MATCH($A397,'Cycle 10'!$L$10:$L$999,0),1)),INDEX('Cycle 11'!F$10:F$999,MATCH($A397,'Cycle 11'!$L$10:$L$999,0),1)),""))</f>
        <v/>
      </c>
      <c r="H397" t="str">
        <f>IF(IFERROR(IFERROR(IFERROR(IFERROR(IFERROR(IFERROR(IFERROR(IFERROR(IFERROR(IFERROR(IFERROR(IFERROR(INDEX(Summer!G$10:G$999,MATCH($A397,Summer!$L$10:$L$999,0),1),INDEX('Cycle 1'!G$10:G$999,MATCH($A397,'Cycle 1'!$L$10:$L$999,0),1)),INDEX('Cycle 2'!G$10:G$999,MATCH($A397,'Cycle 2'!$L$10:$L$999,0),1)),INDEX('Cycle 3'!G$10:G$999,MATCH($A397,'Cycle 3'!$L$10:$L$999,0),1)),INDEX('Cycle 4'!G$10:G$999,MATCH($A397,'Cycle 4'!$L$10:$L$999,0),1)),INDEX('Cycle 5'!G$10:G$999,MATCH($A397,'Cycle 5'!$L$10:$L$999,0),1)),INDEX('Cycle 6'!G$10:G$999,MATCH($A397,'Cycle 6'!$L$10:$L$999,0),1)),INDEX('Cycle 7'!G$10:G$999,MATCH($A397,'Cycle 7'!$L$10:$L$999,0),1)),INDEX('Cycle 8'!G$10:G$999,MATCH($A397,'Cycle 8'!$L$10:$L$999,0),1)),INDEX('Cycle 9'!G$10:G$999,MATCH($A397,'Cycle 9'!$L$10:$L$999,0),1)),INDEX('Cycle 10'!G$10:G$999,MATCH($A397,'Cycle 10'!$L$10:$L$999,0),1)),INDEX('Cycle 11'!G$10:G$999,MATCH($A397,'Cycle 11'!$L$10:$L$999,0),1)),"")="","",IFERROR(IFERROR(IFERROR(IFERROR(IFERROR(IFERROR(IFERROR(IFERROR(IFERROR(IFERROR(IFERROR(IFERROR(INDEX(Summer!G$10:G$999,MATCH($A397,Summer!$L$10:$L$999,0),1),INDEX('Cycle 1'!G$10:G$999,MATCH($A397,'Cycle 1'!$L$10:$L$999,0),1)),INDEX('Cycle 2'!G$10:G$999,MATCH($A397,'Cycle 2'!$L$10:$L$999,0),1)),INDEX('Cycle 3'!G$10:G$999,MATCH($A397,'Cycle 3'!$L$10:$L$999,0),1)),INDEX('Cycle 4'!G$10:G$999,MATCH($A397,'Cycle 4'!$L$10:$L$999,0),1)),INDEX('Cycle 5'!G$10:G$999,MATCH($A397,'Cycle 5'!$L$10:$L$999,0),1)),INDEX('Cycle 6'!G$10:G$999,MATCH($A397,'Cycle 6'!$L$10:$L$999,0),1)),INDEX('Cycle 7'!G$10:G$999,MATCH($A397,'Cycle 7'!$L$10:$L$999,0),1)),INDEX('Cycle 8'!G$10:G$999,MATCH($A397,'Cycle 8'!$L$10:$L$999,0),1)),INDEX('Cycle 9'!G$10:G$999,MATCH($A397,'Cycle 9'!$L$10:$L$999,0),1)),INDEX('Cycle 10'!G$10:G$999,MATCH($A397,'Cycle 10'!$L$10:$L$999,0),1)),INDEX('Cycle 11'!G$10:G$999,MATCH($A397,'Cycle 11'!$L$10:$L$999,0),1)),""))</f>
        <v/>
      </c>
      <c r="I397">
        <f>IFERROR(IF(C397="",MAX(I$1:I396),IF(ROW(C$2)=ROW(C397),1,IF(ISERROR(VLOOKUP(C397,C$2:C396,1,FALSE)),MAX(I$1:I396)+1,MAX(I$1:I396)))),"")</f>
        <v>0</v>
      </c>
      <c r="J397" t="str">
        <f t="shared" si="51"/>
        <v/>
      </c>
      <c r="K397" t="str">
        <f t="shared" si="53"/>
        <v/>
      </c>
      <c r="L397" t="str">
        <f t="shared" si="53"/>
        <v/>
      </c>
      <c r="M397" t="str">
        <f t="shared" si="53"/>
        <v/>
      </c>
      <c r="N397" t="str">
        <f t="shared" si="53"/>
        <v/>
      </c>
      <c r="O397" t="str">
        <f t="shared" si="53"/>
        <v/>
      </c>
      <c r="P397" t="str">
        <f t="shared" si="53"/>
        <v/>
      </c>
      <c r="Q397" t="str">
        <f t="shared" si="53"/>
        <v/>
      </c>
      <c r="R397" t="str">
        <f t="shared" si="53"/>
        <v/>
      </c>
      <c r="S397" t="str">
        <f t="shared" si="53"/>
        <v/>
      </c>
      <c r="T397" t="str">
        <f t="shared" si="53"/>
        <v/>
      </c>
      <c r="U397" t="str">
        <f t="shared" si="53"/>
        <v/>
      </c>
      <c r="V397" t="str">
        <f t="shared" si="53"/>
        <v/>
      </c>
      <c r="W397" t="str">
        <f t="shared" si="52"/>
        <v/>
      </c>
      <c r="X397">
        <f>IF(OR(H397="No",H397=""),0,IF(COUNTIFS(H$2:H397,"Yes",C$2:C397,C397)&gt;1,0,COUNTIFS(H$2:H397,"Yes",C$2:C397,C397)))+IF(X396=$X$1,0,X396)</f>
        <v>0</v>
      </c>
    </row>
    <row r="398" spans="1:24" x14ac:dyDescent="0.3">
      <c r="A398">
        <f>ROWS($A$2:$A398)</f>
        <v>397</v>
      </c>
      <c r="B398" t="str">
        <f>IF(ISERROR(VLOOKUP(A398,Summer!L$11:L$500,1,FALSE)),IF(ISERROR(VLOOKUP(A398,'Cycle 1'!L$11:L$500,1,FALSE)),IF(ISERROR(VLOOKUP(A398,'Cycle 2'!L$11:L$500,1,FALSE)),IF(ISERROR(VLOOKUP(A398,'Cycle 3'!L$11:L$500,1,FALSE)),IF(ISERROR(VLOOKUP(A398,'Cycle 4'!L$11:L$500,1,FALSE)),IF(ISERROR(VLOOKUP(A398,'Cycle 5'!L$11:L$500,1,FALSE)),IF(ISERROR(VLOOKUP(A398,'Cycle 6'!L$11:L$500,1,FALSE)),IF(ISERROR(VLOOKUP(A398,'Cycle 7'!L$11:L$500,1,FALSE)),IF(ISERROR(VLOOKUP(A398,'Cycle 8'!L$11:L$500,1,FALSE)),IF(ISERROR(VLOOKUP(A398,'Cycle 9'!L$11:L$500,1,FALSE)),IF(ISERROR(VLOOKUP(A398,'Cycle 10'!L$11:L$500,1,FALSE)),IF(ISERROR(VLOOKUP(A398,'Cycle 11'!L$11:L$500,1,FALSE)),"","Cycle 11"),"Cycle 10"),"Cycle 9"),"Cycle 8"),"Cycle 7"),"Cycle 6"),"Cycle 5"),"Cycle 4"),"Cycle 3"),"Cycle 2"),"Cycle 1"),"Summer")</f>
        <v/>
      </c>
      <c r="C398" t="str">
        <f>IF(IFERROR(IFERROR(IFERROR(IFERROR(IFERROR(IFERROR(IFERROR(IFERROR(IFERROR(IFERROR(IFERROR(IFERROR(INDEX(Summer!B$10:B$999,MATCH($A398,Summer!$L$10:$L$999,0),1),INDEX('Cycle 1'!B$10:B$999,MATCH($A398,'Cycle 1'!$L$10:$L$999,0),1)),INDEX('Cycle 2'!B$10:B$999,MATCH($A398,'Cycle 2'!$L$10:$L$999,0),1)),INDEX('Cycle 3'!B$10:B$999,MATCH($A398,'Cycle 3'!$L$10:$L$999,0),1)),INDEX('Cycle 4'!B$10:B$999,MATCH($A398,'Cycle 4'!$L$10:$L$999,0),1)),INDEX('Cycle 5'!B$10:B$999,MATCH($A398,'Cycle 5'!$L$10:$L$999,0),1)),INDEX('Cycle 6'!B$10:B$999,MATCH($A398,'Cycle 6'!$L$10:$L$999,0),1)),INDEX('Cycle 7'!B$10:B$999,MATCH($A398,'Cycle 7'!$L$10:$L$999,0),1)),INDEX('Cycle 8'!B$10:B$999,MATCH($A398,'Cycle 8'!$L$10:$L$999,0),1)),INDEX('Cycle 9'!B$10:B$999,MATCH($A398,'Cycle 9'!$L$10:$L$999,0),1)),INDEX('Cycle 10'!B$10:B$999,MATCH($A398,'Cycle 10'!$L$10:$L$999,0),1)),INDEX('Cycle 11'!B$10:B$999,MATCH($A398,'Cycle 11'!$L$10:$L$999,0),1)),"")="","",IFERROR(IFERROR(IFERROR(IFERROR(IFERROR(IFERROR(IFERROR(IFERROR(IFERROR(IFERROR(IFERROR(IFERROR(INDEX(Summer!B$10:B$999,MATCH($A398,Summer!$L$10:$L$999,0),1),INDEX('Cycle 1'!B$10:B$999,MATCH($A398,'Cycle 1'!$L$10:$L$999,0),1)),INDEX('Cycle 2'!B$10:B$999,MATCH($A398,'Cycle 2'!$L$10:$L$999,0),1)),INDEX('Cycle 3'!B$10:B$999,MATCH($A398,'Cycle 3'!$L$10:$L$999,0),1)),INDEX('Cycle 4'!B$10:B$999,MATCH($A398,'Cycle 4'!$L$10:$L$999,0),1)),INDEX('Cycle 5'!B$10:B$999,MATCH($A398,'Cycle 5'!$L$10:$L$999,0),1)),INDEX('Cycle 6'!B$10:B$999,MATCH($A398,'Cycle 6'!$L$10:$L$999,0),1)),INDEX('Cycle 7'!B$10:B$999,MATCH($A398,'Cycle 7'!$L$10:$L$999,0),1)),INDEX('Cycle 8'!B$10:B$999,MATCH($A398,'Cycle 8'!$L$10:$L$999,0),1)),INDEX('Cycle 9'!B$10:B$999,MATCH($A398,'Cycle 9'!$L$10:$L$999,0),1)),INDEX('Cycle 10'!B$10:B$999,MATCH($A398,'Cycle 10'!$L$10:$L$999,0),1)),INDEX('Cycle 11'!B$10:B$999,MATCH($A398,'Cycle 11'!$L$10:$L$999,0),1)),""))</f>
        <v/>
      </c>
      <c r="D398" t="str">
        <f>IF(IFERROR(IFERROR(IFERROR(IFERROR(IFERROR(IFERROR(IFERROR(IFERROR(IFERROR(IFERROR(IFERROR(IFERROR(INDEX(Summer!C$10:C$999,MATCH($A398,Summer!$L$10:$L$999,0),1),INDEX('Cycle 1'!C$10:C$999,MATCH($A398,'Cycle 1'!$L$10:$L$999,0),1)),INDEX('Cycle 2'!C$10:C$999,MATCH($A398,'Cycle 2'!$L$10:$L$999,0),1)),INDEX('Cycle 3'!C$10:C$999,MATCH($A398,'Cycle 3'!$L$10:$L$999,0),1)),INDEX('Cycle 4'!C$10:C$999,MATCH($A398,'Cycle 4'!$L$10:$L$999,0),1)),INDEX('Cycle 5'!C$10:C$999,MATCH($A398,'Cycle 5'!$L$10:$L$999,0),1)),INDEX('Cycle 6'!C$10:C$999,MATCH($A398,'Cycle 6'!$L$10:$L$999,0),1)),INDEX('Cycle 7'!C$10:C$999,MATCH($A398,'Cycle 7'!$L$10:$L$999,0),1)),INDEX('Cycle 8'!C$10:C$999,MATCH($A398,'Cycle 8'!$L$10:$L$999,0),1)),INDEX('Cycle 9'!C$10:C$999,MATCH($A398,'Cycle 9'!$L$10:$L$999,0),1)),INDEX('Cycle 10'!C$10:C$999,MATCH($A398,'Cycle 10'!$L$10:$L$999,0),1)),INDEX('Cycle 11'!C$10:C$999,MATCH($A398,'Cycle 11'!$L$10:$L$999,0),1)),"")="","",IFERROR(IFERROR(IFERROR(IFERROR(IFERROR(IFERROR(IFERROR(IFERROR(IFERROR(IFERROR(IFERROR(IFERROR(INDEX(Summer!C$10:C$999,MATCH($A398,Summer!$L$10:$L$999,0),1),INDEX('Cycle 1'!C$10:C$999,MATCH($A398,'Cycle 1'!$L$10:$L$999,0),1)),INDEX('Cycle 2'!C$10:C$999,MATCH($A398,'Cycle 2'!$L$10:$L$999,0),1)),INDEX('Cycle 3'!C$10:C$999,MATCH($A398,'Cycle 3'!$L$10:$L$999,0),1)),INDEX('Cycle 4'!C$10:C$999,MATCH($A398,'Cycle 4'!$L$10:$L$999,0),1)),INDEX('Cycle 5'!C$10:C$999,MATCH($A398,'Cycle 5'!$L$10:$L$999,0),1)),INDEX('Cycle 6'!C$10:C$999,MATCH($A398,'Cycle 6'!$L$10:$L$999,0),1)),INDEX('Cycle 7'!C$10:C$999,MATCH($A398,'Cycle 7'!$L$10:$L$999,0),1)),INDEX('Cycle 8'!C$10:C$999,MATCH($A398,'Cycle 8'!$L$10:$L$999,0),1)),INDEX('Cycle 9'!C$10:C$999,MATCH($A398,'Cycle 9'!$L$10:$L$999,0),1)),INDEX('Cycle 10'!C$10:C$999,MATCH($A398,'Cycle 10'!$L$10:$L$999,0),1)),INDEX('Cycle 11'!C$10:C$999,MATCH($A398,'Cycle 11'!$L$10:$L$999,0),1)),""))</f>
        <v/>
      </c>
      <c r="E398" t="str">
        <f>IF(IFERROR(IFERROR(IFERROR(IFERROR(IFERROR(IFERROR(IFERROR(IFERROR(IFERROR(IFERROR(IFERROR(IFERROR(INDEX(Summer!D$10:D$999,MATCH($A398,Summer!$L$10:$L$999,0),1),INDEX('Cycle 1'!D$10:D$999,MATCH($A398,'Cycle 1'!$L$10:$L$999,0),1)),INDEX('Cycle 2'!D$10:D$999,MATCH($A398,'Cycle 2'!$L$10:$L$999,0),1)),INDEX('Cycle 3'!D$10:D$999,MATCH($A398,'Cycle 3'!$L$10:$L$999,0),1)),INDEX('Cycle 4'!D$10:D$999,MATCH($A398,'Cycle 4'!$L$10:$L$999,0),1)),INDEX('Cycle 5'!D$10:D$999,MATCH($A398,'Cycle 5'!$L$10:$L$999,0),1)),INDEX('Cycle 6'!D$10:D$999,MATCH($A398,'Cycle 6'!$L$10:$L$999,0),1)),INDEX('Cycle 7'!D$10:D$999,MATCH($A398,'Cycle 7'!$L$10:$L$999,0),1)),INDEX('Cycle 8'!D$10:D$999,MATCH($A398,'Cycle 8'!$L$10:$L$999,0),1)),INDEX('Cycle 9'!D$10:D$999,MATCH($A398,'Cycle 9'!$L$10:$L$999,0),1)),INDEX('Cycle 10'!D$10:D$999,MATCH($A398,'Cycle 10'!$L$10:$L$999,0),1)),INDEX('Cycle 11'!D$10:D$999,MATCH($A398,'Cycle 11'!$L$10:$L$999,0),1)),"")="","",IFERROR(IFERROR(IFERROR(IFERROR(IFERROR(IFERROR(IFERROR(IFERROR(IFERROR(IFERROR(IFERROR(IFERROR(INDEX(Summer!D$10:D$999,MATCH($A398,Summer!$L$10:$L$999,0),1),INDEX('Cycle 1'!D$10:D$999,MATCH($A398,'Cycle 1'!$L$10:$L$999,0),1)),INDEX('Cycle 2'!D$10:D$999,MATCH($A398,'Cycle 2'!$L$10:$L$999,0),1)),INDEX('Cycle 3'!D$10:D$999,MATCH($A398,'Cycle 3'!$L$10:$L$999,0),1)),INDEX('Cycle 4'!D$10:D$999,MATCH($A398,'Cycle 4'!$L$10:$L$999,0),1)),INDEX('Cycle 5'!D$10:D$999,MATCH($A398,'Cycle 5'!$L$10:$L$999,0),1)),INDEX('Cycle 6'!D$10:D$999,MATCH($A398,'Cycle 6'!$L$10:$L$999,0),1)),INDEX('Cycle 7'!D$10:D$999,MATCH($A398,'Cycle 7'!$L$10:$L$999,0),1)),INDEX('Cycle 8'!D$10:D$999,MATCH($A398,'Cycle 8'!$L$10:$L$999,0),1)),INDEX('Cycle 9'!D$10:D$999,MATCH($A398,'Cycle 9'!$L$10:$L$999,0),1)),INDEX('Cycle 10'!D$10:D$999,MATCH($A398,'Cycle 10'!$L$10:$L$999,0),1)),INDEX('Cycle 11'!D$10:D$999,MATCH($A398,'Cycle 11'!$L$10:$L$999,0),1)),""))</f>
        <v/>
      </c>
      <c r="F398" t="str">
        <f>IF(IFERROR(IFERROR(IFERROR(IFERROR(IFERROR(IFERROR(IFERROR(IFERROR(IFERROR(IFERROR(IFERROR(IFERROR(INDEX(Summer!E$10:E$999,MATCH($A398,Summer!$L$10:$L$999,0),1),INDEX('Cycle 1'!E$10:E$999,MATCH($A398,'Cycle 1'!$L$10:$L$999,0),1)),INDEX('Cycle 2'!E$10:E$999,MATCH($A398,'Cycle 2'!$L$10:$L$999,0),1)),INDEX('Cycle 3'!E$10:E$999,MATCH($A398,'Cycle 3'!$L$10:$L$999,0),1)),INDEX('Cycle 4'!E$10:E$999,MATCH($A398,'Cycle 4'!$L$10:$L$999,0),1)),INDEX('Cycle 5'!E$10:E$999,MATCH($A398,'Cycle 5'!$L$10:$L$999,0),1)),INDEX('Cycle 6'!E$10:E$999,MATCH($A398,'Cycle 6'!$L$10:$L$999,0),1)),INDEX('Cycle 7'!E$10:E$999,MATCH($A398,'Cycle 7'!$L$10:$L$999,0),1)),INDEX('Cycle 8'!E$10:E$999,MATCH($A398,'Cycle 8'!$L$10:$L$999,0),1)),INDEX('Cycle 9'!E$10:E$999,MATCH($A398,'Cycle 9'!$L$10:$L$999,0),1)),INDEX('Cycle 10'!E$10:E$999,MATCH($A398,'Cycle 10'!$L$10:$L$999,0),1)),INDEX('Cycle 11'!E$10:E$999,MATCH($A398,'Cycle 11'!$L$10:$L$999,0),1)),"")="","",IFERROR(IFERROR(IFERROR(IFERROR(IFERROR(IFERROR(IFERROR(IFERROR(IFERROR(IFERROR(IFERROR(IFERROR(INDEX(Summer!E$10:E$999,MATCH($A398,Summer!$L$10:$L$999,0),1),INDEX('Cycle 1'!E$10:E$999,MATCH($A398,'Cycle 1'!$L$10:$L$999,0),1)),INDEX('Cycle 2'!E$10:E$999,MATCH($A398,'Cycle 2'!$L$10:$L$999,0),1)),INDEX('Cycle 3'!E$10:E$999,MATCH($A398,'Cycle 3'!$L$10:$L$999,0),1)),INDEX('Cycle 4'!E$10:E$999,MATCH($A398,'Cycle 4'!$L$10:$L$999,0),1)),INDEX('Cycle 5'!E$10:E$999,MATCH($A398,'Cycle 5'!$L$10:$L$999,0),1)),INDEX('Cycle 6'!E$10:E$999,MATCH($A398,'Cycle 6'!$L$10:$L$999,0),1)),INDEX('Cycle 7'!E$10:E$999,MATCH($A398,'Cycle 7'!$L$10:$L$999,0),1)),INDEX('Cycle 8'!E$10:E$999,MATCH($A398,'Cycle 8'!$L$10:$L$999,0),1)),INDEX('Cycle 9'!E$10:E$999,MATCH($A398,'Cycle 9'!$L$10:$L$999,0),1)),INDEX('Cycle 10'!E$10:E$999,MATCH($A398,'Cycle 10'!$L$10:$L$999,0),1)),INDEX('Cycle 11'!E$10:E$999,MATCH($A398,'Cycle 11'!$L$10:$L$999,0),1)),""))</f>
        <v/>
      </c>
      <c r="G398" t="str">
        <f>IF(IFERROR(IFERROR(IFERROR(IFERROR(IFERROR(IFERROR(IFERROR(IFERROR(IFERROR(IFERROR(IFERROR(IFERROR(INDEX(Summer!F$10:F$999,MATCH($A398,Summer!$L$10:$L$999,0),1),INDEX('Cycle 1'!F$10:F$999,MATCH($A398,'Cycle 1'!$L$10:$L$999,0),1)),INDEX('Cycle 2'!F$10:F$999,MATCH($A398,'Cycle 2'!$L$10:$L$999,0),1)),INDEX('Cycle 3'!F$10:F$999,MATCH($A398,'Cycle 3'!$L$10:$L$999,0),1)),INDEX('Cycle 4'!F$10:F$999,MATCH($A398,'Cycle 4'!$L$10:$L$999,0),1)),INDEX('Cycle 5'!F$10:F$999,MATCH($A398,'Cycle 5'!$L$10:$L$999,0),1)),INDEX('Cycle 6'!F$10:F$999,MATCH($A398,'Cycle 6'!$L$10:$L$999,0),1)),INDEX('Cycle 7'!F$10:F$999,MATCH($A398,'Cycle 7'!$L$10:$L$999,0),1)),INDEX('Cycle 8'!F$10:F$999,MATCH($A398,'Cycle 8'!$L$10:$L$999,0),1)),INDEX('Cycle 9'!F$10:F$999,MATCH($A398,'Cycle 9'!$L$10:$L$999,0),1)),INDEX('Cycle 10'!F$10:F$999,MATCH($A398,'Cycle 10'!$L$10:$L$999,0),1)),INDEX('Cycle 11'!F$10:F$999,MATCH($A398,'Cycle 11'!$L$10:$L$999,0),1)),"")="","",IFERROR(IFERROR(IFERROR(IFERROR(IFERROR(IFERROR(IFERROR(IFERROR(IFERROR(IFERROR(IFERROR(IFERROR(INDEX(Summer!F$10:F$999,MATCH($A398,Summer!$L$10:$L$999,0),1),INDEX('Cycle 1'!F$10:F$999,MATCH($A398,'Cycle 1'!$L$10:$L$999,0),1)),INDEX('Cycle 2'!F$10:F$999,MATCH($A398,'Cycle 2'!$L$10:$L$999,0),1)),INDEX('Cycle 3'!F$10:F$999,MATCH($A398,'Cycle 3'!$L$10:$L$999,0),1)),INDEX('Cycle 4'!F$10:F$999,MATCH($A398,'Cycle 4'!$L$10:$L$999,0),1)),INDEX('Cycle 5'!F$10:F$999,MATCH($A398,'Cycle 5'!$L$10:$L$999,0),1)),INDEX('Cycle 6'!F$10:F$999,MATCH($A398,'Cycle 6'!$L$10:$L$999,0),1)),INDEX('Cycle 7'!F$10:F$999,MATCH($A398,'Cycle 7'!$L$10:$L$999,0),1)),INDEX('Cycle 8'!F$10:F$999,MATCH($A398,'Cycle 8'!$L$10:$L$999,0),1)),INDEX('Cycle 9'!F$10:F$999,MATCH($A398,'Cycle 9'!$L$10:$L$999,0),1)),INDEX('Cycle 10'!F$10:F$999,MATCH($A398,'Cycle 10'!$L$10:$L$999,0),1)),INDEX('Cycle 11'!F$10:F$999,MATCH($A398,'Cycle 11'!$L$10:$L$999,0),1)),""))</f>
        <v/>
      </c>
      <c r="H398" t="str">
        <f>IF(IFERROR(IFERROR(IFERROR(IFERROR(IFERROR(IFERROR(IFERROR(IFERROR(IFERROR(IFERROR(IFERROR(IFERROR(INDEX(Summer!G$10:G$999,MATCH($A398,Summer!$L$10:$L$999,0),1),INDEX('Cycle 1'!G$10:G$999,MATCH($A398,'Cycle 1'!$L$10:$L$999,0),1)),INDEX('Cycle 2'!G$10:G$999,MATCH($A398,'Cycle 2'!$L$10:$L$999,0),1)),INDEX('Cycle 3'!G$10:G$999,MATCH($A398,'Cycle 3'!$L$10:$L$999,0),1)),INDEX('Cycle 4'!G$10:G$999,MATCH($A398,'Cycle 4'!$L$10:$L$999,0),1)),INDEX('Cycle 5'!G$10:G$999,MATCH($A398,'Cycle 5'!$L$10:$L$999,0),1)),INDEX('Cycle 6'!G$10:G$999,MATCH($A398,'Cycle 6'!$L$10:$L$999,0),1)),INDEX('Cycle 7'!G$10:G$999,MATCH($A398,'Cycle 7'!$L$10:$L$999,0),1)),INDEX('Cycle 8'!G$10:G$999,MATCH($A398,'Cycle 8'!$L$10:$L$999,0),1)),INDEX('Cycle 9'!G$10:G$999,MATCH($A398,'Cycle 9'!$L$10:$L$999,0),1)),INDEX('Cycle 10'!G$10:G$999,MATCH($A398,'Cycle 10'!$L$10:$L$999,0),1)),INDEX('Cycle 11'!G$10:G$999,MATCH($A398,'Cycle 11'!$L$10:$L$999,0),1)),"")="","",IFERROR(IFERROR(IFERROR(IFERROR(IFERROR(IFERROR(IFERROR(IFERROR(IFERROR(IFERROR(IFERROR(IFERROR(INDEX(Summer!G$10:G$999,MATCH($A398,Summer!$L$10:$L$999,0),1),INDEX('Cycle 1'!G$10:G$999,MATCH($A398,'Cycle 1'!$L$10:$L$999,0),1)),INDEX('Cycle 2'!G$10:G$999,MATCH($A398,'Cycle 2'!$L$10:$L$999,0),1)),INDEX('Cycle 3'!G$10:G$999,MATCH($A398,'Cycle 3'!$L$10:$L$999,0),1)),INDEX('Cycle 4'!G$10:G$999,MATCH($A398,'Cycle 4'!$L$10:$L$999,0),1)),INDEX('Cycle 5'!G$10:G$999,MATCH($A398,'Cycle 5'!$L$10:$L$999,0),1)),INDEX('Cycle 6'!G$10:G$999,MATCH($A398,'Cycle 6'!$L$10:$L$999,0),1)),INDEX('Cycle 7'!G$10:G$999,MATCH($A398,'Cycle 7'!$L$10:$L$999,0),1)),INDEX('Cycle 8'!G$10:G$999,MATCH($A398,'Cycle 8'!$L$10:$L$999,0),1)),INDEX('Cycle 9'!G$10:G$999,MATCH($A398,'Cycle 9'!$L$10:$L$999,0),1)),INDEX('Cycle 10'!G$10:G$999,MATCH($A398,'Cycle 10'!$L$10:$L$999,0),1)),INDEX('Cycle 11'!G$10:G$999,MATCH($A398,'Cycle 11'!$L$10:$L$999,0),1)),""))</f>
        <v/>
      </c>
      <c r="I398">
        <f>IFERROR(IF(C398="",MAX(I$1:I397),IF(ROW(C$2)=ROW(C398),1,IF(ISERROR(VLOOKUP(C398,C$2:C397,1,FALSE)),MAX(I$1:I397)+1,MAX(I$1:I397)))),"")</f>
        <v>0</v>
      </c>
      <c r="J398" t="str">
        <f t="shared" si="51"/>
        <v/>
      </c>
      <c r="K398" t="str">
        <f t="shared" si="53"/>
        <v/>
      </c>
      <c r="L398" t="str">
        <f t="shared" si="53"/>
        <v/>
      </c>
      <c r="M398" t="str">
        <f t="shared" si="53"/>
        <v/>
      </c>
      <c r="N398" t="str">
        <f t="shared" si="53"/>
        <v/>
      </c>
      <c r="O398" t="str">
        <f t="shared" si="53"/>
        <v/>
      </c>
      <c r="P398" t="str">
        <f t="shared" si="53"/>
        <v/>
      </c>
      <c r="Q398" t="str">
        <f t="shared" si="53"/>
        <v/>
      </c>
      <c r="R398" t="str">
        <f t="shared" si="53"/>
        <v/>
      </c>
      <c r="S398" t="str">
        <f t="shared" si="53"/>
        <v/>
      </c>
      <c r="T398" t="str">
        <f t="shared" si="53"/>
        <v/>
      </c>
      <c r="U398" t="str">
        <f t="shared" si="53"/>
        <v/>
      </c>
      <c r="V398" t="str">
        <f t="shared" si="53"/>
        <v/>
      </c>
      <c r="W398" t="str">
        <f t="shared" si="52"/>
        <v/>
      </c>
      <c r="X398">
        <f>IF(OR(H398="No",H398=""),0,IF(COUNTIFS(H$2:H398,"Yes",C$2:C398,C398)&gt;1,0,COUNTIFS(H$2:H398,"Yes",C$2:C398,C398)))+IF(X397=$X$1,0,X397)</f>
        <v>0</v>
      </c>
    </row>
    <row r="399" spans="1:24" x14ac:dyDescent="0.3">
      <c r="A399">
        <f>ROWS($A$2:$A399)</f>
        <v>398</v>
      </c>
      <c r="B399" t="str">
        <f>IF(ISERROR(VLOOKUP(A399,Summer!L$11:L$500,1,FALSE)),IF(ISERROR(VLOOKUP(A399,'Cycle 1'!L$11:L$500,1,FALSE)),IF(ISERROR(VLOOKUP(A399,'Cycle 2'!L$11:L$500,1,FALSE)),IF(ISERROR(VLOOKUP(A399,'Cycle 3'!L$11:L$500,1,FALSE)),IF(ISERROR(VLOOKUP(A399,'Cycle 4'!L$11:L$500,1,FALSE)),IF(ISERROR(VLOOKUP(A399,'Cycle 5'!L$11:L$500,1,FALSE)),IF(ISERROR(VLOOKUP(A399,'Cycle 6'!L$11:L$500,1,FALSE)),IF(ISERROR(VLOOKUP(A399,'Cycle 7'!L$11:L$500,1,FALSE)),IF(ISERROR(VLOOKUP(A399,'Cycle 8'!L$11:L$500,1,FALSE)),IF(ISERROR(VLOOKUP(A399,'Cycle 9'!L$11:L$500,1,FALSE)),IF(ISERROR(VLOOKUP(A399,'Cycle 10'!L$11:L$500,1,FALSE)),IF(ISERROR(VLOOKUP(A399,'Cycle 11'!L$11:L$500,1,FALSE)),"","Cycle 11"),"Cycle 10"),"Cycle 9"),"Cycle 8"),"Cycle 7"),"Cycle 6"),"Cycle 5"),"Cycle 4"),"Cycle 3"),"Cycle 2"),"Cycle 1"),"Summer")</f>
        <v/>
      </c>
      <c r="C399" t="str">
        <f>IF(IFERROR(IFERROR(IFERROR(IFERROR(IFERROR(IFERROR(IFERROR(IFERROR(IFERROR(IFERROR(IFERROR(IFERROR(INDEX(Summer!B$10:B$999,MATCH($A399,Summer!$L$10:$L$999,0),1),INDEX('Cycle 1'!B$10:B$999,MATCH($A399,'Cycle 1'!$L$10:$L$999,0),1)),INDEX('Cycle 2'!B$10:B$999,MATCH($A399,'Cycle 2'!$L$10:$L$999,0),1)),INDEX('Cycle 3'!B$10:B$999,MATCH($A399,'Cycle 3'!$L$10:$L$999,0),1)),INDEX('Cycle 4'!B$10:B$999,MATCH($A399,'Cycle 4'!$L$10:$L$999,0),1)),INDEX('Cycle 5'!B$10:B$999,MATCH($A399,'Cycle 5'!$L$10:$L$999,0),1)),INDEX('Cycle 6'!B$10:B$999,MATCH($A399,'Cycle 6'!$L$10:$L$999,0),1)),INDEX('Cycle 7'!B$10:B$999,MATCH($A399,'Cycle 7'!$L$10:$L$999,0),1)),INDEX('Cycle 8'!B$10:B$999,MATCH($A399,'Cycle 8'!$L$10:$L$999,0),1)),INDEX('Cycle 9'!B$10:B$999,MATCH($A399,'Cycle 9'!$L$10:$L$999,0),1)),INDEX('Cycle 10'!B$10:B$999,MATCH($A399,'Cycle 10'!$L$10:$L$999,0),1)),INDEX('Cycle 11'!B$10:B$999,MATCH($A399,'Cycle 11'!$L$10:$L$999,0),1)),"")="","",IFERROR(IFERROR(IFERROR(IFERROR(IFERROR(IFERROR(IFERROR(IFERROR(IFERROR(IFERROR(IFERROR(IFERROR(INDEX(Summer!B$10:B$999,MATCH($A399,Summer!$L$10:$L$999,0),1),INDEX('Cycle 1'!B$10:B$999,MATCH($A399,'Cycle 1'!$L$10:$L$999,0),1)),INDEX('Cycle 2'!B$10:B$999,MATCH($A399,'Cycle 2'!$L$10:$L$999,0),1)),INDEX('Cycle 3'!B$10:B$999,MATCH($A399,'Cycle 3'!$L$10:$L$999,0),1)),INDEX('Cycle 4'!B$10:B$999,MATCH($A399,'Cycle 4'!$L$10:$L$999,0),1)),INDEX('Cycle 5'!B$10:B$999,MATCH($A399,'Cycle 5'!$L$10:$L$999,0),1)),INDEX('Cycle 6'!B$10:B$999,MATCH($A399,'Cycle 6'!$L$10:$L$999,0),1)),INDEX('Cycle 7'!B$10:B$999,MATCH($A399,'Cycle 7'!$L$10:$L$999,0),1)),INDEX('Cycle 8'!B$10:B$999,MATCH($A399,'Cycle 8'!$L$10:$L$999,0),1)),INDEX('Cycle 9'!B$10:B$999,MATCH($A399,'Cycle 9'!$L$10:$L$999,0),1)),INDEX('Cycle 10'!B$10:B$999,MATCH($A399,'Cycle 10'!$L$10:$L$999,0),1)),INDEX('Cycle 11'!B$10:B$999,MATCH($A399,'Cycle 11'!$L$10:$L$999,0),1)),""))</f>
        <v/>
      </c>
      <c r="D399" t="str">
        <f>IF(IFERROR(IFERROR(IFERROR(IFERROR(IFERROR(IFERROR(IFERROR(IFERROR(IFERROR(IFERROR(IFERROR(IFERROR(INDEX(Summer!C$10:C$999,MATCH($A399,Summer!$L$10:$L$999,0),1),INDEX('Cycle 1'!C$10:C$999,MATCH($A399,'Cycle 1'!$L$10:$L$999,0),1)),INDEX('Cycle 2'!C$10:C$999,MATCH($A399,'Cycle 2'!$L$10:$L$999,0),1)),INDEX('Cycle 3'!C$10:C$999,MATCH($A399,'Cycle 3'!$L$10:$L$999,0),1)),INDEX('Cycle 4'!C$10:C$999,MATCH($A399,'Cycle 4'!$L$10:$L$999,0),1)),INDEX('Cycle 5'!C$10:C$999,MATCH($A399,'Cycle 5'!$L$10:$L$999,0),1)),INDEX('Cycle 6'!C$10:C$999,MATCH($A399,'Cycle 6'!$L$10:$L$999,0),1)),INDEX('Cycle 7'!C$10:C$999,MATCH($A399,'Cycle 7'!$L$10:$L$999,0),1)),INDEX('Cycle 8'!C$10:C$999,MATCH($A399,'Cycle 8'!$L$10:$L$999,0),1)),INDEX('Cycle 9'!C$10:C$999,MATCH($A399,'Cycle 9'!$L$10:$L$999,0),1)),INDEX('Cycle 10'!C$10:C$999,MATCH($A399,'Cycle 10'!$L$10:$L$999,0),1)),INDEX('Cycle 11'!C$10:C$999,MATCH($A399,'Cycle 11'!$L$10:$L$999,0),1)),"")="","",IFERROR(IFERROR(IFERROR(IFERROR(IFERROR(IFERROR(IFERROR(IFERROR(IFERROR(IFERROR(IFERROR(IFERROR(INDEX(Summer!C$10:C$999,MATCH($A399,Summer!$L$10:$L$999,0),1),INDEX('Cycle 1'!C$10:C$999,MATCH($A399,'Cycle 1'!$L$10:$L$999,0),1)),INDEX('Cycle 2'!C$10:C$999,MATCH($A399,'Cycle 2'!$L$10:$L$999,0),1)),INDEX('Cycle 3'!C$10:C$999,MATCH($A399,'Cycle 3'!$L$10:$L$999,0),1)),INDEX('Cycle 4'!C$10:C$999,MATCH($A399,'Cycle 4'!$L$10:$L$999,0),1)),INDEX('Cycle 5'!C$10:C$999,MATCH($A399,'Cycle 5'!$L$10:$L$999,0),1)),INDEX('Cycle 6'!C$10:C$999,MATCH($A399,'Cycle 6'!$L$10:$L$999,0),1)),INDEX('Cycle 7'!C$10:C$999,MATCH($A399,'Cycle 7'!$L$10:$L$999,0),1)),INDEX('Cycle 8'!C$10:C$999,MATCH($A399,'Cycle 8'!$L$10:$L$999,0),1)),INDEX('Cycle 9'!C$10:C$999,MATCH($A399,'Cycle 9'!$L$10:$L$999,0),1)),INDEX('Cycle 10'!C$10:C$999,MATCH($A399,'Cycle 10'!$L$10:$L$999,0),1)),INDEX('Cycle 11'!C$10:C$999,MATCH($A399,'Cycle 11'!$L$10:$L$999,0),1)),""))</f>
        <v/>
      </c>
      <c r="E399" t="str">
        <f>IF(IFERROR(IFERROR(IFERROR(IFERROR(IFERROR(IFERROR(IFERROR(IFERROR(IFERROR(IFERROR(IFERROR(IFERROR(INDEX(Summer!D$10:D$999,MATCH($A399,Summer!$L$10:$L$999,0),1),INDEX('Cycle 1'!D$10:D$999,MATCH($A399,'Cycle 1'!$L$10:$L$999,0),1)),INDEX('Cycle 2'!D$10:D$999,MATCH($A399,'Cycle 2'!$L$10:$L$999,0),1)),INDEX('Cycle 3'!D$10:D$999,MATCH($A399,'Cycle 3'!$L$10:$L$999,0),1)),INDEX('Cycle 4'!D$10:D$999,MATCH($A399,'Cycle 4'!$L$10:$L$999,0),1)),INDEX('Cycle 5'!D$10:D$999,MATCH($A399,'Cycle 5'!$L$10:$L$999,0),1)),INDEX('Cycle 6'!D$10:D$999,MATCH($A399,'Cycle 6'!$L$10:$L$999,0),1)),INDEX('Cycle 7'!D$10:D$999,MATCH($A399,'Cycle 7'!$L$10:$L$999,0),1)),INDEX('Cycle 8'!D$10:D$999,MATCH($A399,'Cycle 8'!$L$10:$L$999,0),1)),INDEX('Cycle 9'!D$10:D$999,MATCH($A399,'Cycle 9'!$L$10:$L$999,0),1)),INDEX('Cycle 10'!D$10:D$999,MATCH($A399,'Cycle 10'!$L$10:$L$999,0),1)),INDEX('Cycle 11'!D$10:D$999,MATCH($A399,'Cycle 11'!$L$10:$L$999,0),1)),"")="","",IFERROR(IFERROR(IFERROR(IFERROR(IFERROR(IFERROR(IFERROR(IFERROR(IFERROR(IFERROR(IFERROR(IFERROR(INDEX(Summer!D$10:D$999,MATCH($A399,Summer!$L$10:$L$999,0),1),INDEX('Cycle 1'!D$10:D$999,MATCH($A399,'Cycle 1'!$L$10:$L$999,0),1)),INDEX('Cycle 2'!D$10:D$999,MATCH($A399,'Cycle 2'!$L$10:$L$999,0),1)),INDEX('Cycle 3'!D$10:D$999,MATCH($A399,'Cycle 3'!$L$10:$L$999,0),1)),INDEX('Cycle 4'!D$10:D$999,MATCH($A399,'Cycle 4'!$L$10:$L$999,0),1)),INDEX('Cycle 5'!D$10:D$999,MATCH($A399,'Cycle 5'!$L$10:$L$999,0),1)),INDEX('Cycle 6'!D$10:D$999,MATCH($A399,'Cycle 6'!$L$10:$L$999,0),1)),INDEX('Cycle 7'!D$10:D$999,MATCH($A399,'Cycle 7'!$L$10:$L$999,0),1)),INDEX('Cycle 8'!D$10:D$999,MATCH($A399,'Cycle 8'!$L$10:$L$999,0),1)),INDEX('Cycle 9'!D$10:D$999,MATCH($A399,'Cycle 9'!$L$10:$L$999,0),1)),INDEX('Cycle 10'!D$10:D$999,MATCH($A399,'Cycle 10'!$L$10:$L$999,0),1)),INDEX('Cycle 11'!D$10:D$999,MATCH($A399,'Cycle 11'!$L$10:$L$999,0),1)),""))</f>
        <v/>
      </c>
      <c r="F399" t="str">
        <f>IF(IFERROR(IFERROR(IFERROR(IFERROR(IFERROR(IFERROR(IFERROR(IFERROR(IFERROR(IFERROR(IFERROR(IFERROR(INDEX(Summer!E$10:E$999,MATCH($A399,Summer!$L$10:$L$999,0),1),INDEX('Cycle 1'!E$10:E$999,MATCH($A399,'Cycle 1'!$L$10:$L$999,0),1)),INDEX('Cycle 2'!E$10:E$999,MATCH($A399,'Cycle 2'!$L$10:$L$999,0),1)),INDEX('Cycle 3'!E$10:E$999,MATCH($A399,'Cycle 3'!$L$10:$L$999,0),1)),INDEX('Cycle 4'!E$10:E$999,MATCH($A399,'Cycle 4'!$L$10:$L$999,0),1)),INDEX('Cycle 5'!E$10:E$999,MATCH($A399,'Cycle 5'!$L$10:$L$999,0),1)),INDEX('Cycle 6'!E$10:E$999,MATCH($A399,'Cycle 6'!$L$10:$L$999,0),1)),INDEX('Cycle 7'!E$10:E$999,MATCH($A399,'Cycle 7'!$L$10:$L$999,0),1)),INDEX('Cycle 8'!E$10:E$999,MATCH($A399,'Cycle 8'!$L$10:$L$999,0),1)),INDEX('Cycle 9'!E$10:E$999,MATCH($A399,'Cycle 9'!$L$10:$L$999,0),1)),INDEX('Cycle 10'!E$10:E$999,MATCH($A399,'Cycle 10'!$L$10:$L$999,0),1)),INDEX('Cycle 11'!E$10:E$999,MATCH($A399,'Cycle 11'!$L$10:$L$999,0),1)),"")="","",IFERROR(IFERROR(IFERROR(IFERROR(IFERROR(IFERROR(IFERROR(IFERROR(IFERROR(IFERROR(IFERROR(IFERROR(INDEX(Summer!E$10:E$999,MATCH($A399,Summer!$L$10:$L$999,0),1),INDEX('Cycle 1'!E$10:E$999,MATCH($A399,'Cycle 1'!$L$10:$L$999,0),1)),INDEX('Cycle 2'!E$10:E$999,MATCH($A399,'Cycle 2'!$L$10:$L$999,0),1)),INDEX('Cycle 3'!E$10:E$999,MATCH($A399,'Cycle 3'!$L$10:$L$999,0),1)),INDEX('Cycle 4'!E$10:E$999,MATCH($A399,'Cycle 4'!$L$10:$L$999,0),1)),INDEX('Cycle 5'!E$10:E$999,MATCH($A399,'Cycle 5'!$L$10:$L$999,0),1)),INDEX('Cycle 6'!E$10:E$999,MATCH($A399,'Cycle 6'!$L$10:$L$999,0),1)),INDEX('Cycle 7'!E$10:E$999,MATCH($A399,'Cycle 7'!$L$10:$L$999,0),1)),INDEX('Cycle 8'!E$10:E$999,MATCH($A399,'Cycle 8'!$L$10:$L$999,0),1)),INDEX('Cycle 9'!E$10:E$999,MATCH($A399,'Cycle 9'!$L$10:$L$999,0),1)),INDEX('Cycle 10'!E$10:E$999,MATCH($A399,'Cycle 10'!$L$10:$L$999,0),1)),INDEX('Cycle 11'!E$10:E$999,MATCH($A399,'Cycle 11'!$L$10:$L$999,0),1)),""))</f>
        <v/>
      </c>
      <c r="G399" t="str">
        <f>IF(IFERROR(IFERROR(IFERROR(IFERROR(IFERROR(IFERROR(IFERROR(IFERROR(IFERROR(IFERROR(IFERROR(IFERROR(INDEX(Summer!F$10:F$999,MATCH($A399,Summer!$L$10:$L$999,0),1),INDEX('Cycle 1'!F$10:F$999,MATCH($A399,'Cycle 1'!$L$10:$L$999,0),1)),INDEX('Cycle 2'!F$10:F$999,MATCH($A399,'Cycle 2'!$L$10:$L$999,0),1)),INDEX('Cycle 3'!F$10:F$999,MATCH($A399,'Cycle 3'!$L$10:$L$999,0),1)),INDEX('Cycle 4'!F$10:F$999,MATCH($A399,'Cycle 4'!$L$10:$L$999,0),1)),INDEX('Cycle 5'!F$10:F$999,MATCH($A399,'Cycle 5'!$L$10:$L$999,0),1)),INDEX('Cycle 6'!F$10:F$999,MATCH($A399,'Cycle 6'!$L$10:$L$999,0),1)),INDEX('Cycle 7'!F$10:F$999,MATCH($A399,'Cycle 7'!$L$10:$L$999,0),1)),INDEX('Cycle 8'!F$10:F$999,MATCH($A399,'Cycle 8'!$L$10:$L$999,0),1)),INDEX('Cycle 9'!F$10:F$999,MATCH($A399,'Cycle 9'!$L$10:$L$999,0),1)),INDEX('Cycle 10'!F$10:F$999,MATCH($A399,'Cycle 10'!$L$10:$L$999,0),1)),INDEX('Cycle 11'!F$10:F$999,MATCH($A399,'Cycle 11'!$L$10:$L$999,0),1)),"")="","",IFERROR(IFERROR(IFERROR(IFERROR(IFERROR(IFERROR(IFERROR(IFERROR(IFERROR(IFERROR(IFERROR(IFERROR(INDEX(Summer!F$10:F$999,MATCH($A399,Summer!$L$10:$L$999,0),1),INDEX('Cycle 1'!F$10:F$999,MATCH($A399,'Cycle 1'!$L$10:$L$999,0),1)),INDEX('Cycle 2'!F$10:F$999,MATCH($A399,'Cycle 2'!$L$10:$L$999,0),1)),INDEX('Cycle 3'!F$10:F$999,MATCH($A399,'Cycle 3'!$L$10:$L$999,0),1)),INDEX('Cycle 4'!F$10:F$999,MATCH($A399,'Cycle 4'!$L$10:$L$999,0),1)),INDEX('Cycle 5'!F$10:F$999,MATCH($A399,'Cycle 5'!$L$10:$L$999,0),1)),INDEX('Cycle 6'!F$10:F$999,MATCH($A399,'Cycle 6'!$L$10:$L$999,0),1)),INDEX('Cycle 7'!F$10:F$999,MATCH($A399,'Cycle 7'!$L$10:$L$999,0),1)),INDEX('Cycle 8'!F$10:F$999,MATCH($A399,'Cycle 8'!$L$10:$L$999,0),1)),INDEX('Cycle 9'!F$10:F$999,MATCH($A399,'Cycle 9'!$L$10:$L$999,0),1)),INDEX('Cycle 10'!F$10:F$999,MATCH($A399,'Cycle 10'!$L$10:$L$999,0),1)),INDEX('Cycle 11'!F$10:F$999,MATCH($A399,'Cycle 11'!$L$10:$L$999,0),1)),""))</f>
        <v/>
      </c>
      <c r="H399" t="str">
        <f>IF(IFERROR(IFERROR(IFERROR(IFERROR(IFERROR(IFERROR(IFERROR(IFERROR(IFERROR(IFERROR(IFERROR(IFERROR(INDEX(Summer!G$10:G$999,MATCH($A399,Summer!$L$10:$L$999,0),1),INDEX('Cycle 1'!G$10:G$999,MATCH($A399,'Cycle 1'!$L$10:$L$999,0),1)),INDEX('Cycle 2'!G$10:G$999,MATCH($A399,'Cycle 2'!$L$10:$L$999,0),1)),INDEX('Cycle 3'!G$10:G$999,MATCH($A399,'Cycle 3'!$L$10:$L$999,0),1)),INDEX('Cycle 4'!G$10:G$999,MATCH($A399,'Cycle 4'!$L$10:$L$999,0),1)),INDEX('Cycle 5'!G$10:G$999,MATCH($A399,'Cycle 5'!$L$10:$L$999,0),1)),INDEX('Cycle 6'!G$10:G$999,MATCH($A399,'Cycle 6'!$L$10:$L$999,0),1)),INDEX('Cycle 7'!G$10:G$999,MATCH($A399,'Cycle 7'!$L$10:$L$999,0),1)),INDEX('Cycle 8'!G$10:G$999,MATCH($A399,'Cycle 8'!$L$10:$L$999,0),1)),INDEX('Cycle 9'!G$10:G$999,MATCH($A399,'Cycle 9'!$L$10:$L$999,0),1)),INDEX('Cycle 10'!G$10:G$999,MATCH($A399,'Cycle 10'!$L$10:$L$999,0),1)),INDEX('Cycle 11'!G$10:G$999,MATCH($A399,'Cycle 11'!$L$10:$L$999,0),1)),"")="","",IFERROR(IFERROR(IFERROR(IFERROR(IFERROR(IFERROR(IFERROR(IFERROR(IFERROR(IFERROR(IFERROR(IFERROR(INDEX(Summer!G$10:G$999,MATCH($A399,Summer!$L$10:$L$999,0),1),INDEX('Cycle 1'!G$10:G$999,MATCH($A399,'Cycle 1'!$L$10:$L$999,0),1)),INDEX('Cycle 2'!G$10:G$999,MATCH($A399,'Cycle 2'!$L$10:$L$999,0),1)),INDEX('Cycle 3'!G$10:G$999,MATCH($A399,'Cycle 3'!$L$10:$L$999,0),1)),INDEX('Cycle 4'!G$10:G$999,MATCH($A399,'Cycle 4'!$L$10:$L$999,0),1)),INDEX('Cycle 5'!G$10:G$999,MATCH($A399,'Cycle 5'!$L$10:$L$999,0),1)),INDEX('Cycle 6'!G$10:G$999,MATCH($A399,'Cycle 6'!$L$10:$L$999,0),1)),INDEX('Cycle 7'!G$10:G$999,MATCH($A399,'Cycle 7'!$L$10:$L$999,0),1)),INDEX('Cycle 8'!G$10:G$999,MATCH($A399,'Cycle 8'!$L$10:$L$999,0),1)),INDEX('Cycle 9'!G$10:G$999,MATCH($A399,'Cycle 9'!$L$10:$L$999,0),1)),INDEX('Cycle 10'!G$10:G$999,MATCH($A399,'Cycle 10'!$L$10:$L$999,0),1)),INDEX('Cycle 11'!G$10:G$999,MATCH($A399,'Cycle 11'!$L$10:$L$999,0),1)),""))</f>
        <v/>
      </c>
      <c r="I399">
        <f>IFERROR(IF(C399="",MAX(I$1:I398),IF(ROW(C$2)=ROW(C399),1,IF(ISERROR(VLOOKUP(C399,C$2:C398,1,FALSE)),MAX(I$1:I398)+1,MAX(I$1:I398)))),"")</f>
        <v>0</v>
      </c>
      <c r="J399" t="str">
        <f t="shared" si="51"/>
        <v/>
      </c>
      <c r="K399" t="str">
        <f t="shared" si="53"/>
        <v/>
      </c>
      <c r="L399" t="str">
        <f t="shared" si="53"/>
        <v/>
      </c>
      <c r="M399" t="str">
        <f t="shared" si="53"/>
        <v/>
      </c>
      <c r="N399" t="str">
        <f t="shared" si="53"/>
        <v/>
      </c>
      <c r="O399" t="str">
        <f t="shared" si="53"/>
        <v/>
      </c>
      <c r="P399" t="str">
        <f t="shared" si="53"/>
        <v/>
      </c>
      <c r="Q399" t="str">
        <f t="shared" si="53"/>
        <v/>
      </c>
      <c r="R399" t="str">
        <f t="shared" si="53"/>
        <v/>
      </c>
      <c r="S399" t="str">
        <f t="shared" si="53"/>
        <v/>
      </c>
      <c r="T399" t="str">
        <f t="shared" si="53"/>
        <v/>
      </c>
      <c r="U399" t="str">
        <f t="shared" si="53"/>
        <v/>
      </c>
      <c r="V399" t="str">
        <f t="shared" si="53"/>
        <v/>
      </c>
      <c r="W399" t="str">
        <f t="shared" si="52"/>
        <v/>
      </c>
      <c r="X399">
        <f>IF(OR(H399="No",H399=""),0,IF(COUNTIFS(H$2:H399,"Yes",C$2:C399,C399)&gt;1,0,COUNTIFS(H$2:H399,"Yes",C$2:C399,C399)))+IF(X398=$X$1,0,X398)</f>
        <v>0</v>
      </c>
    </row>
    <row r="400" spans="1:24" x14ac:dyDescent="0.3">
      <c r="A400">
        <f>ROWS($A$2:$A400)</f>
        <v>399</v>
      </c>
      <c r="B400" t="str">
        <f>IF(ISERROR(VLOOKUP(A400,Summer!L$11:L$500,1,FALSE)),IF(ISERROR(VLOOKUP(A400,'Cycle 1'!L$11:L$500,1,FALSE)),IF(ISERROR(VLOOKUP(A400,'Cycle 2'!L$11:L$500,1,FALSE)),IF(ISERROR(VLOOKUP(A400,'Cycle 3'!L$11:L$500,1,FALSE)),IF(ISERROR(VLOOKUP(A400,'Cycle 4'!L$11:L$500,1,FALSE)),IF(ISERROR(VLOOKUP(A400,'Cycle 5'!L$11:L$500,1,FALSE)),IF(ISERROR(VLOOKUP(A400,'Cycle 6'!L$11:L$500,1,FALSE)),IF(ISERROR(VLOOKUP(A400,'Cycle 7'!L$11:L$500,1,FALSE)),IF(ISERROR(VLOOKUP(A400,'Cycle 8'!L$11:L$500,1,FALSE)),IF(ISERROR(VLOOKUP(A400,'Cycle 9'!L$11:L$500,1,FALSE)),IF(ISERROR(VLOOKUP(A400,'Cycle 10'!L$11:L$500,1,FALSE)),IF(ISERROR(VLOOKUP(A400,'Cycle 11'!L$11:L$500,1,FALSE)),"","Cycle 11"),"Cycle 10"),"Cycle 9"),"Cycle 8"),"Cycle 7"),"Cycle 6"),"Cycle 5"),"Cycle 4"),"Cycle 3"),"Cycle 2"),"Cycle 1"),"Summer")</f>
        <v/>
      </c>
      <c r="C400" t="str">
        <f>IF(IFERROR(IFERROR(IFERROR(IFERROR(IFERROR(IFERROR(IFERROR(IFERROR(IFERROR(IFERROR(IFERROR(IFERROR(INDEX(Summer!B$10:B$999,MATCH($A400,Summer!$L$10:$L$999,0),1),INDEX('Cycle 1'!B$10:B$999,MATCH($A400,'Cycle 1'!$L$10:$L$999,0),1)),INDEX('Cycle 2'!B$10:B$999,MATCH($A400,'Cycle 2'!$L$10:$L$999,0),1)),INDEX('Cycle 3'!B$10:B$999,MATCH($A400,'Cycle 3'!$L$10:$L$999,0),1)),INDEX('Cycle 4'!B$10:B$999,MATCH($A400,'Cycle 4'!$L$10:$L$999,0),1)),INDEX('Cycle 5'!B$10:B$999,MATCH($A400,'Cycle 5'!$L$10:$L$999,0),1)),INDEX('Cycle 6'!B$10:B$999,MATCH($A400,'Cycle 6'!$L$10:$L$999,0),1)),INDEX('Cycle 7'!B$10:B$999,MATCH($A400,'Cycle 7'!$L$10:$L$999,0),1)),INDEX('Cycle 8'!B$10:B$999,MATCH($A400,'Cycle 8'!$L$10:$L$999,0),1)),INDEX('Cycle 9'!B$10:B$999,MATCH($A400,'Cycle 9'!$L$10:$L$999,0),1)),INDEX('Cycle 10'!B$10:B$999,MATCH($A400,'Cycle 10'!$L$10:$L$999,0),1)),INDEX('Cycle 11'!B$10:B$999,MATCH($A400,'Cycle 11'!$L$10:$L$999,0),1)),"")="","",IFERROR(IFERROR(IFERROR(IFERROR(IFERROR(IFERROR(IFERROR(IFERROR(IFERROR(IFERROR(IFERROR(IFERROR(INDEX(Summer!B$10:B$999,MATCH($A400,Summer!$L$10:$L$999,0),1),INDEX('Cycle 1'!B$10:B$999,MATCH($A400,'Cycle 1'!$L$10:$L$999,0),1)),INDEX('Cycle 2'!B$10:B$999,MATCH($A400,'Cycle 2'!$L$10:$L$999,0),1)),INDEX('Cycle 3'!B$10:B$999,MATCH($A400,'Cycle 3'!$L$10:$L$999,0),1)),INDEX('Cycle 4'!B$10:B$999,MATCH($A400,'Cycle 4'!$L$10:$L$999,0),1)),INDEX('Cycle 5'!B$10:B$999,MATCH($A400,'Cycle 5'!$L$10:$L$999,0),1)),INDEX('Cycle 6'!B$10:B$999,MATCH($A400,'Cycle 6'!$L$10:$L$999,0),1)),INDEX('Cycle 7'!B$10:B$999,MATCH($A400,'Cycle 7'!$L$10:$L$999,0),1)),INDEX('Cycle 8'!B$10:B$999,MATCH($A400,'Cycle 8'!$L$10:$L$999,0),1)),INDEX('Cycle 9'!B$10:B$999,MATCH($A400,'Cycle 9'!$L$10:$L$999,0),1)),INDEX('Cycle 10'!B$10:B$999,MATCH($A400,'Cycle 10'!$L$10:$L$999,0),1)),INDEX('Cycle 11'!B$10:B$999,MATCH($A400,'Cycle 11'!$L$10:$L$999,0),1)),""))</f>
        <v/>
      </c>
      <c r="D400" t="str">
        <f>IF(IFERROR(IFERROR(IFERROR(IFERROR(IFERROR(IFERROR(IFERROR(IFERROR(IFERROR(IFERROR(IFERROR(IFERROR(INDEX(Summer!C$10:C$999,MATCH($A400,Summer!$L$10:$L$999,0),1),INDEX('Cycle 1'!C$10:C$999,MATCH($A400,'Cycle 1'!$L$10:$L$999,0),1)),INDEX('Cycle 2'!C$10:C$999,MATCH($A400,'Cycle 2'!$L$10:$L$999,0),1)),INDEX('Cycle 3'!C$10:C$999,MATCH($A400,'Cycle 3'!$L$10:$L$999,0),1)),INDEX('Cycle 4'!C$10:C$999,MATCH($A400,'Cycle 4'!$L$10:$L$999,0),1)),INDEX('Cycle 5'!C$10:C$999,MATCH($A400,'Cycle 5'!$L$10:$L$999,0),1)),INDEX('Cycle 6'!C$10:C$999,MATCH($A400,'Cycle 6'!$L$10:$L$999,0),1)),INDEX('Cycle 7'!C$10:C$999,MATCH($A400,'Cycle 7'!$L$10:$L$999,0),1)),INDEX('Cycle 8'!C$10:C$999,MATCH($A400,'Cycle 8'!$L$10:$L$999,0),1)),INDEX('Cycle 9'!C$10:C$999,MATCH($A400,'Cycle 9'!$L$10:$L$999,0),1)),INDEX('Cycle 10'!C$10:C$999,MATCH($A400,'Cycle 10'!$L$10:$L$999,0),1)),INDEX('Cycle 11'!C$10:C$999,MATCH($A400,'Cycle 11'!$L$10:$L$999,0),1)),"")="","",IFERROR(IFERROR(IFERROR(IFERROR(IFERROR(IFERROR(IFERROR(IFERROR(IFERROR(IFERROR(IFERROR(IFERROR(INDEX(Summer!C$10:C$999,MATCH($A400,Summer!$L$10:$L$999,0),1),INDEX('Cycle 1'!C$10:C$999,MATCH($A400,'Cycle 1'!$L$10:$L$999,0),1)),INDEX('Cycle 2'!C$10:C$999,MATCH($A400,'Cycle 2'!$L$10:$L$999,0),1)),INDEX('Cycle 3'!C$10:C$999,MATCH($A400,'Cycle 3'!$L$10:$L$999,0),1)),INDEX('Cycle 4'!C$10:C$999,MATCH($A400,'Cycle 4'!$L$10:$L$999,0),1)),INDEX('Cycle 5'!C$10:C$999,MATCH($A400,'Cycle 5'!$L$10:$L$999,0),1)),INDEX('Cycle 6'!C$10:C$999,MATCH($A400,'Cycle 6'!$L$10:$L$999,0),1)),INDEX('Cycle 7'!C$10:C$999,MATCH($A400,'Cycle 7'!$L$10:$L$999,0),1)),INDEX('Cycle 8'!C$10:C$999,MATCH($A400,'Cycle 8'!$L$10:$L$999,0),1)),INDEX('Cycle 9'!C$10:C$999,MATCH($A400,'Cycle 9'!$L$10:$L$999,0),1)),INDEX('Cycle 10'!C$10:C$999,MATCH($A400,'Cycle 10'!$L$10:$L$999,0),1)),INDEX('Cycle 11'!C$10:C$999,MATCH($A400,'Cycle 11'!$L$10:$L$999,0),1)),""))</f>
        <v/>
      </c>
      <c r="E400" t="str">
        <f>IF(IFERROR(IFERROR(IFERROR(IFERROR(IFERROR(IFERROR(IFERROR(IFERROR(IFERROR(IFERROR(IFERROR(IFERROR(INDEX(Summer!D$10:D$999,MATCH($A400,Summer!$L$10:$L$999,0),1),INDEX('Cycle 1'!D$10:D$999,MATCH($A400,'Cycle 1'!$L$10:$L$999,0),1)),INDEX('Cycle 2'!D$10:D$999,MATCH($A400,'Cycle 2'!$L$10:$L$999,0),1)),INDEX('Cycle 3'!D$10:D$999,MATCH($A400,'Cycle 3'!$L$10:$L$999,0),1)),INDEX('Cycle 4'!D$10:D$999,MATCH($A400,'Cycle 4'!$L$10:$L$999,0),1)),INDEX('Cycle 5'!D$10:D$999,MATCH($A400,'Cycle 5'!$L$10:$L$999,0),1)),INDEX('Cycle 6'!D$10:D$999,MATCH($A400,'Cycle 6'!$L$10:$L$999,0),1)),INDEX('Cycle 7'!D$10:D$999,MATCH($A400,'Cycle 7'!$L$10:$L$999,0),1)),INDEX('Cycle 8'!D$10:D$999,MATCH($A400,'Cycle 8'!$L$10:$L$999,0),1)),INDEX('Cycle 9'!D$10:D$999,MATCH($A400,'Cycle 9'!$L$10:$L$999,0),1)),INDEX('Cycle 10'!D$10:D$999,MATCH($A400,'Cycle 10'!$L$10:$L$999,0),1)),INDEX('Cycle 11'!D$10:D$999,MATCH($A400,'Cycle 11'!$L$10:$L$999,0),1)),"")="","",IFERROR(IFERROR(IFERROR(IFERROR(IFERROR(IFERROR(IFERROR(IFERROR(IFERROR(IFERROR(IFERROR(IFERROR(INDEX(Summer!D$10:D$999,MATCH($A400,Summer!$L$10:$L$999,0),1),INDEX('Cycle 1'!D$10:D$999,MATCH($A400,'Cycle 1'!$L$10:$L$999,0),1)),INDEX('Cycle 2'!D$10:D$999,MATCH($A400,'Cycle 2'!$L$10:$L$999,0),1)),INDEX('Cycle 3'!D$10:D$999,MATCH($A400,'Cycle 3'!$L$10:$L$999,0),1)),INDEX('Cycle 4'!D$10:D$999,MATCH($A400,'Cycle 4'!$L$10:$L$999,0),1)),INDEX('Cycle 5'!D$10:D$999,MATCH($A400,'Cycle 5'!$L$10:$L$999,0),1)),INDEX('Cycle 6'!D$10:D$999,MATCH($A400,'Cycle 6'!$L$10:$L$999,0),1)),INDEX('Cycle 7'!D$10:D$999,MATCH($A400,'Cycle 7'!$L$10:$L$999,0),1)),INDEX('Cycle 8'!D$10:D$999,MATCH($A400,'Cycle 8'!$L$10:$L$999,0),1)),INDEX('Cycle 9'!D$10:D$999,MATCH($A400,'Cycle 9'!$L$10:$L$999,0),1)),INDEX('Cycle 10'!D$10:D$999,MATCH($A400,'Cycle 10'!$L$10:$L$999,0),1)),INDEX('Cycle 11'!D$10:D$999,MATCH($A400,'Cycle 11'!$L$10:$L$999,0),1)),""))</f>
        <v/>
      </c>
      <c r="F400" t="str">
        <f>IF(IFERROR(IFERROR(IFERROR(IFERROR(IFERROR(IFERROR(IFERROR(IFERROR(IFERROR(IFERROR(IFERROR(IFERROR(INDEX(Summer!E$10:E$999,MATCH($A400,Summer!$L$10:$L$999,0),1),INDEX('Cycle 1'!E$10:E$999,MATCH($A400,'Cycle 1'!$L$10:$L$999,0),1)),INDEX('Cycle 2'!E$10:E$999,MATCH($A400,'Cycle 2'!$L$10:$L$999,0),1)),INDEX('Cycle 3'!E$10:E$999,MATCH($A400,'Cycle 3'!$L$10:$L$999,0),1)),INDEX('Cycle 4'!E$10:E$999,MATCH($A400,'Cycle 4'!$L$10:$L$999,0),1)),INDEX('Cycle 5'!E$10:E$999,MATCH($A400,'Cycle 5'!$L$10:$L$999,0),1)),INDEX('Cycle 6'!E$10:E$999,MATCH($A400,'Cycle 6'!$L$10:$L$999,0),1)),INDEX('Cycle 7'!E$10:E$999,MATCH($A400,'Cycle 7'!$L$10:$L$999,0),1)),INDEX('Cycle 8'!E$10:E$999,MATCH($A400,'Cycle 8'!$L$10:$L$999,0),1)),INDEX('Cycle 9'!E$10:E$999,MATCH($A400,'Cycle 9'!$L$10:$L$999,0),1)),INDEX('Cycle 10'!E$10:E$999,MATCH($A400,'Cycle 10'!$L$10:$L$999,0),1)),INDEX('Cycle 11'!E$10:E$999,MATCH($A400,'Cycle 11'!$L$10:$L$999,0),1)),"")="","",IFERROR(IFERROR(IFERROR(IFERROR(IFERROR(IFERROR(IFERROR(IFERROR(IFERROR(IFERROR(IFERROR(IFERROR(INDEX(Summer!E$10:E$999,MATCH($A400,Summer!$L$10:$L$999,0),1),INDEX('Cycle 1'!E$10:E$999,MATCH($A400,'Cycle 1'!$L$10:$L$999,0),1)),INDEX('Cycle 2'!E$10:E$999,MATCH($A400,'Cycle 2'!$L$10:$L$999,0),1)),INDEX('Cycle 3'!E$10:E$999,MATCH($A400,'Cycle 3'!$L$10:$L$999,0),1)),INDEX('Cycle 4'!E$10:E$999,MATCH($A400,'Cycle 4'!$L$10:$L$999,0),1)),INDEX('Cycle 5'!E$10:E$999,MATCH($A400,'Cycle 5'!$L$10:$L$999,0),1)),INDEX('Cycle 6'!E$10:E$999,MATCH($A400,'Cycle 6'!$L$10:$L$999,0),1)),INDEX('Cycle 7'!E$10:E$999,MATCH($A400,'Cycle 7'!$L$10:$L$999,0),1)),INDEX('Cycle 8'!E$10:E$999,MATCH($A400,'Cycle 8'!$L$10:$L$999,0),1)),INDEX('Cycle 9'!E$10:E$999,MATCH($A400,'Cycle 9'!$L$10:$L$999,0),1)),INDEX('Cycle 10'!E$10:E$999,MATCH($A400,'Cycle 10'!$L$10:$L$999,0),1)),INDEX('Cycle 11'!E$10:E$999,MATCH($A400,'Cycle 11'!$L$10:$L$999,0),1)),""))</f>
        <v/>
      </c>
      <c r="G400" t="str">
        <f>IF(IFERROR(IFERROR(IFERROR(IFERROR(IFERROR(IFERROR(IFERROR(IFERROR(IFERROR(IFERROR(IFERROR(IFERROR(INDEX(Summer!F$10:F$999,MATCH($A400,Summer!$L$10:$L$999,0),1),INDEX('Cycle 1'!F$10:F$999,MATCH($A400,'Cycle 1'!$L$10:$L$999,0),1)),INDEX('Cycle 2'!F$10:F$999,MATCH($A400,'Cycle 2'!$L$10:$L$999,0),1)),INDEX('Cycle 3'!F$10:F$999,MATCH($A400,'Cycle 3'!$L$10:$L$999,0),1)),INDEX('Cycle 4'!F$10:F$999,MATCH($A400,'Cycle 4'!$L$10:$L$999,0),1)),INDEX('Cycle 5'!F$10:F$999,MATCH($A400,'Cycle 5'!$L$10:$L$999,0),1)),INDEX('Cycle 6'!F$10:F$999,MATCH($A400,'Cycle 6'!$L$10:$L$999,0),1)),INDEX('Cycle 7'!F$10:F$999,MATCH($A400,'Cycle 7'!$L$10:$L$999,0),1)),INDEX('Cycle 8'!F$10:F$999,MATCH($A400,'Cycle 8'!$L$10:$L$999,0),1)),INDEX('Cycle 9'!F$10:F$999,MATCH($A400,'Cycle 9'!$L$10:$L$999,0),1)),INDEX('Cycle 10'!F$10:F$999,MATCH($A400,'Cycle 10'!$L$10:$L$999,0),1)),INDEX('Cycle 11'!F$10:F$999,MATCH($A400,'Cycle 11'!$L$10:$L$999,0),1)),"")="","",IFERROR(IFERROR(IFERROR(IFERROR(IFERROR(IFERROR(IFERROR(IFERROR(IFERROR(IFERROR(IFERROR(IFERROR(INDEX(Summer!F$10:F$999,MATCH($A400,Summer!$L$10:$L$999,0),1),INDEX('Cycle 1'!F$10:F$999,MATCH($A400,'Cycle 1'!$L$10:$L$999,0),1)),INDEX('Cycle 2'!F$10:F$999,MATCH($A400,'Cycle 2'!$L$10:$L$999,0),1)),INDEX('Cycle 3'!F$10:F$999,MATCH($A400,'Cycle 3'!$L$10:$L$999,0),1)),INDEX('Cycle 4'!F$10:F$999,MATCH($A400,'Cycle 4'!$L$10:$L$999,0),1)),INDEX('Cycle 5'!F$10:F$999,MATCH($A400,'Cycle 5'!$L$10:$L$999,0),1)),INDEX('Cycle 6'!F$10:F$999,MATCH($A400,'Cycle 6'!$L$10:$L$999,0),1)),INDEX('Cycle 7'!F$10:F$999,MATCH($A400,'Cycle 7'!$L$10:$L$999,0),1)),INDEX('Cycle 8'!F$10:F$999,MATCH($A400,'Cycle 8'!$L$10:$L$999,0),1)),INDEX('Cycle 9'!F$10:F$999,MATCH($A400,'Cycle 9'!$L$10:$L$999,0),1)),INDEX('Cycle 10'!F$10:F$999,MATCH($A400,'Cycle 10'!$L$10:$L$999,0),1)),INDEX('Cycle 11'!F$10:F$999,MATCH($A400,'Cycle 11'!$L$10:$L$999,0),1)),""))</f>
        <v/>
      </c>
      <c r="H400" t="str">
        <f>IF(IFERROR(IFERROR(IFERROR(IFERROR(IFERROR(IFERROR(IFERROR(IFERROR(IFERROR(IFERROR(IFERROR(IFERROR(INDEX(Summer!G$10:G$999,MATCH($A400,Summer!$L$10:$L$999,0),1),INDEX('Cycle 1'!G$10:G$999,MATCH($A400,'Cycle 1'!$L$10:$L$999,0),1)),INDEX('Cycle 2'!G$10:G$999,MATCH($A400,'Cycle 2'!$L$10:$L$999,0),1)),INDEX('Cycle 3'!G$10:G$999,MATCH($A400,'Cycle 3'!$L$10:$L$999,0),1)),INDEX('Cycle 4'!G$10:G$999,MATCH($A400,'Cycle 4'!$L$10:$L$999,0),1)),INDEX('Cycle 5'!G$10:G$999,MATCH($A400,'Cycle 5'!$L$10:$L$999,0),1)),INDEX('Cycle 6'!G$10:G$999,MATCH($A400,'Cycle 6'!$L$10:$L$999,0),1)),INDEX('Cycle 7'!G$10:G$999,MATCH($A400,'Cycle 7'!$L$10:$L$999,0),1)),INDEX('Cycle 8'!G$10:G$999,MATCH($A400,'Cycle 8'!$L$10:$L$999,0),1)),INDEX('Cycle 9'!G$10:G$999,MATCH($A400,'Cycle 9'!$L$10:$L$999,0),1)),INDEX('Cycle 10'!G$10:G$999,MATCH($A400,'Cycle 10'!$L$10:$L$999,0),1)),INDEX('Cycle 11'!G$10:G$999,MATCH($A400,'Cycle 11'!$L$10:$L$999,0),1)),"")="","",IFERROR(IFERROR(IFERROR(IFERROR(IFERROR(IFERROR(IFERROR(IFERROR(IFERROR(IFERROR(IFERROR(IFERROR(INDEX(Summer!G$10:G$999,MATCH($A400,Summer!$L$10:$L$999,0),1),INDEX('Cycle 1'!G$10:G$999,MATCH($A400,'Cycle 1'!$L$10:$L$999,0),1)),INDEX('Cycle 2'!G$10:G$999,MATCH($A400,'Cycle 2'!$L$10:$L$999,0),1)),INDEX('Cycle 3'!G$10:G$999,MATCH($A400,'Cycle 3'!$L$10:$L$999,0),1)),INDEX('Cycle 4'!G$10:G$999,MATCH($A400,'Cycle 4'!$L$10:$L$999,0),1)),INDEX('Cycle 5'!G$10:G$999,MATCH($A400,'Cycle 5'!$L$10:$L$999,0),1)),INDEX('Cycle 6'!G$10:G$999,MATCH($A400,'Cycle 6'!$L$10:$L$999,0),1)),INDEX('Cycle 7'!G$10:G$999,MATCH($A400,'Cycle 7'!$L$10:$L$999,0),1)),INDEX('Cycle 8'!G$10:G$999,MATCH($A400,'Cycle 8'!$L$10:$L$999,0),1)),INDEX('Cycle 9'!G$10:G$999,MATCH($A400,'Cycle 9'!$L$10:$L$999,0),1)),INDEX('Cycle 10'!G$10:G$999,MATCH($A400,'Cycle 10'!$L$10:$L$999,0),1)),INDEX('Cycle 11'!G$10:G$999,MATCH($A400,'Cycle 11'!$L$10:$L$999,0),1)),""))</f>
        <v/>
      </c>
      <c r="I400">
        <f>IFERROR(IF(C400="",MAX(I$1:I399),IF(ROW(C$2)=ROW(C400),1,IF(ISERROR(VLOOKUP(C400,C$2:C399,1,FALSE)),MAX(I$1:I399)+1,MAX(I$1:I399)))),"")</f>
        <v>0</v>
      </c>
      <c r="J400" t="str">
        <f t="shared" si="51"/>
        <v/>
      </c>
      <c r="K400" t="str">
        <f t="shared" si="53"/>
        <v/>
      </c>
      <c r="L400" t="str">
        <f t="shared" si="53"/>
        <v/>
      </c>
      <c r="M400" t="str">
        <f t="shared" si="53"/>
        <v/>
      </c>
      <c r="N400" t="str">
        <f t="shared" si="53"/>
        <v/>
      </c>
      <c r="O400" t="str">
        <f t="shared" si="53"/>
        <v/>
      </c>
      <c r="P400" t="str">
        <f t="shared" si="53"/>
        <v/>
      </c>
      <c r="Q400" t="str">
        <f t="shared" si="53"/>
        <v/>
      </c>
      <c r="R400" t="str">
        <f t="shared" si="53"/>
        <v/>
      </c>
      <c r="S400" t="str">
        <f t="shared" si="53"/>
        <v/>
      </c>
      <c r="T400" t="str">
        <f t="shared" si="53"/>
        <v/>
      </c>
      <c r="U400" t="str">
        <f t="shared" si="53"/>
        <v/>
      </c>
      <c r="V400" t="str">
        <f t="shared" si="53"/>
        <v/>
      </c>
      <c r="W400" t="str">
        <f t="shared" si="52"/>
        <v/>
      </c>
      <c r="X400">
        <f>IF(OR(H400="No",H400=""),0,IF(COUNTIFS(H$2:H400,"Yes",C$2:C400,C400)&gt;1,0,COUNTIFS(H$2:H400,"Yes",C$2:C400,C400)))+IF(X399=$X$1,0,X399)</f>
        <v>0</v>
      </c>
    </row>
    <row r="401" spans="1:24" x14ac:dyDescent="0.3">
      <c r="A401">
        <f>ROWS($A$2:$A401)</f>
        <v>400</v>
      </c>
      <c r="B401" t="str">
        <f>IF(ISERROR(VLOOKUP(A401,Summer!L$11:L$500,1,FALSE)),IF(ISERROR(VLOOKUP(A401,'Cycle 1'!L$11:L$500,1,FALSE)),IF(ISERROR(VLOOKUP(A401,'Cycle 2'!L$11:L$500,1,FALSE)),IF(ISERROR(VLOOKUP(A401,'Cycle 3'!L$11:L$500,1,FALSE)),IF(ISERROR(VLOOKUP(A401,'Cycle 4'!L$11:L$500,1,FALSE)),IF(ISERROR(VLOOKUP(A401,'Cycle 5'!L$11:L$500,1,FALSE)),IF(ISERROR(VLOOKUP(A401,'Cycle 6'!L$11:L$500,1,FALSE)),IF(ISERROR(VLOOKUP(A401,'Cycle 7'!L$11:L$500,1,FALSE)),IF(ISERROR(VLOOKUP(A401,'Cycle 8'!L$11:L$500,1,FALSE)),IF(ISERROR(VLOOKUP(A401,'Cycle 9'!L$11:L$500,1,FALSE)),IF(ISERROR(VLOOKUP(A401,'Cycle 10'!L$11:L$500,1,FALSE)),IF(ISERROR(VLOOKUP(A401,'Cycle 11'!L$11:L$500,1,FALSE)),"","Cycle 11"),"Cycle 10"),"Cycle 9"),"Cycle 8"),"Cycle 7"),"Cycle 6"),"Cycle 5"),"Cycle 4"),"Cycle 3"),"Cycle 2"),"Cycle 1"),"Summer")</f>
        <v/>
      </c>
      <c r="C401" t="str">
        <f>IF(IFERROR(IFERROR(IFERROR(IFERROR(IFERROR(IFERROR(IFERROR(IFERROR(IFERROR(IFERROR(IFERROR(IFERROR(INDEX(Summer!B$10:B$999,MATCH($A401,Summer!$L$10:$L$999,0),1),INDEX('Cycle 1'!B$10:B$999,MATCH($A401,'Cycle 1'!$L$10:$L$999,0),1)),INDEX('Cycle 2'!B$10:B$999,MATCH($A401,'Cycle 2'!$L$10:$L$999,0),1)),INDEX('Cycle 3'!B$10:B$999,MATCH($A401,'Cycle 3'!$L$10:$L$999,0),1)),INDEX('Cycle 4'!B$10:B$999,MATCH($A401,'Cycle 4'!$L$10:$L$999,0),1)),INDEX('Cycle 5'!B$10:B$999,MATCH($A401,'Cycle 5'!$L$10:$L$999,0),1)),INDEX('Cycle 6'!B$10:B$999,MATCH($A401,'Cycle 6'!$L$10:$L$999,0),1)),INDEX('Cycle 7'!B$10:B$999,MATCH($A401,'Cycle 7'!$L$10:$L$999,0),1)),INDEX('Cycle 8'!B$10:B$999,MATCH($A401,'Cycle 8'!$L$10:$L$999,0),1)),INDEX('Cycle 9'!B$10:B$999,MATCH($A401,'Cycle 9'!$L$10:$L$999,0),1)),INDEX('Cycle 10'!B$10:B$999,MATCH($A401,'Cycle 10'!$L$10:$L$999,0),1)),INDEX('Cycle 11'!B$10:B$999,MATCH($A401,'Cycle 11'!$L$10:$L$999,0),1)),"")="","",IFERROR(IFERROR(IFERROR(IFERROR(IFERROR(IFERROR(IFERROR(IFERROR(IFERROR(IFERROR(IFERROR(IFERROR(INDEX(Summer!B$10:B$999,MATCH($A401,Summer!$L$10:$L$999,0),1),INDEX('Cycle 1'!B$10:B$999,MATCH($A401,'Cycle 1'!$L$10:$L$999,0),1)),INDEX('Cycle 2'!B$10:B$999,MATCH($A401,'Cycle 2'!$L$10:$L$999,0),1)),INDEX('Cycle 3'!B$10:B$999,MATCH($A401,'Cycle 3'!$L$10:$L$999,0),1)),INDEX('Cycle 4'!B$10:B$999,MATCH($A401,'Cycle 4'!$L$10:$L$999,0),1)),INDEX('Cycle 5'!B$10:B$999,MATCH($A401,'Cycle 5'!$L$10:$L$999,0),1)),INDEX('Cycle 6'!B$10:B$999,MATCH($A401,'Cycle 6'!$L$10:$L$999,0),1)),INDEX('Cycle 7'!B$10:B$999,MATCH($A401,'Cycle 7'!$L$10:$L$999,0),1)),INDEX('Cycle 8'!B$10:B$999,MATCH($A401,'Cycle 8'!$L$10:$L$999,0),1)),INDEX('Cycle 9'!B$10:B$999,MATCH($A401,'Cycle 9'!$L$10:$L$999,0),1)),INDEX('Cycle 10'!B$10:B$999,MATCH($A401,'Cycle 10'!$L$10:$L$999,0),1)),INDEX('Cycle 11'!B$10:B$999,MATCH($A401,'Cycle 11'!$L$10:$L$999,0),1)),""))</f>
        <v/>
      </c>
      <c r="D401" t="str">
        <f>IF(IFERROR(IFERROR(IFERROR(IFERROR(IFERROR(IFERROR(IFERROR(IFERROR(IFERROR(IFERROR(IFERROR(IFERROR(INDEX(Summer!C$10:C$999,MATCH($A401,Summer!$L$10:$L$999,0),1),INDEX('Cycle 1'!C$10:C$999,MATCH($A401,'Cycle 1'!$L$10:$L$999,0),1)),INDEX('Cycle 2'!C$10:C$999,MATCH($A401,'Cycle 2'!$L$10:$L$999,0),1)),INDEX('Cycle 3'!C$10:C$999,MATCH($A401,'Cycle 3'!$L$10:$L$999,0),1)),INDEX('Cycle 4'!C$10:C$999,MATCH($A401,'Cycle 4'!$L$10:$L$999,0),1)),INDEX('Cycle 5'!C$10:C$999,MATCH($A401,'Cycle 5'!$L$10:$L$999,0),1)),INDEX('Cycle 6'!C$10:C$999,MATCH($A401,'Cycle 6'!$L$10:$L$999,0),1)),INDEX('Cycle 7'!C$10:C$999,MATCH($A401,'Cycle 7'!$L$10:$L$999,0),1)),INDEX('Cycle 8'!C$10:C$999,MATCH($A401,'Cycle 8'!$L$10:$L$999,0),1)),INDEX('Cycle 9'!C$10:C$999,MATCH($A401,'Cycle 9'!$L$10:$L$999,0),1)),INDEX('Cycle 10'!C$10:C$999,MATCH($A401,'Cycle 10'!$L$10:$L$999,0),1)),INDEX('Cycle 11'!C$10:C$999,MATCH($A401,'Cycle 11'!$L$10:$L$999,0),1)),"")="","",IFERROR(IFERROR(IFERROR(IFERROR(IFERROR(IFERROR(IFERROR(IFERROR(IFERROR(IFERROR(IFERROR(IFERROR(INDEX(Summer!C$10:C$999,MATCH($A401,Summer!$L$10:$L$999,0),1),INDEX('Cycle 1'!C$10:C$999,MATCH($A401,'Cycle 1'!$L$10:$L$999,0),1)),INDEX('Cycle 2'!C$10:C$999,MATCH($A401,'Cycle 2'!$L$10:$L$999,0),1)),INDEX('Cycle 3'!C$10:C$999,MATCH($A401,'Cycle 3'!$L$10:$L$999,0),1)),INDEX('Cycle 4'!C$10:C$999,MATCH($A401,'Cycle 4'!$L$10:$L$999,0),1)),INDEX('Cycle 5'!C$10:C$999,MATCH($A401,'Cycle 5'!$L$10:$L$999,0),1)),INDEX('Cycle 6'!C$10:C$999,MATCH($A401,'Cycle 6'!$L$10:$L$999,0),1)),INDEX('Cycle 7'!C$10:C$999,MATCH($A401,'Cycle 7'!$L$10:$L$999,0),1)),INDEX('Cycle 8'!C$10:C$999,MATCH($A401,'Cycle 8'!$L$10:$L$999,0),1)),INDEX('Cycle 9'!C$10:C$999,MATCH($A401,'Cycle 9'!$L$10:$L$999,0),1)),INDEX('Cycle 10'!C$10:C$999,MATCH($A401,'Cycle 10'!$L$10:$L$999,0),1)),INDEX('Cycle 11'!C$10:C$999,MATCH($A401,'Cycle 11'!$L$10:$L$999,0),1)),""))</f>
        <v/>
      </c>
      <c r="E401" t="str">
        <f>IF(IFERROR(IFERROR(IFERROR(IFERROR(IFERROR(IFERROR(IFERROR(IFERROR(IFERROR(IFERROR(IFERROR(IFERROR(INDEX(Summer!D$10:D$999,MATCH($A401,Summer!$L$10:$L$999,0),1),INDEX('Cycle 1'!D$10:D$999,MATCH($A401,'Cycle 1'!$L$10:$L$999,0),1)),INDEX('Cycle 2'!D$10:D$999,MATCH($A401,'Cycle 2'!$L$10:$L$999,0),1)),INDEX('Cycle 3'!D$10:D$999,MATCH($A401,'Cycle 3'!$L$10:$L$999,0),1)),INDEX('Cycle 4'!D$10:D$999,MATCH($A401,'Cycle 4'!$L$10:$L$999,0),1)),INDEX('Cycle 5'!D$10:D$999,MATCH($A401,'Cycle 5'!$L$10:$L$999,0),1)),INDEX('Cycle 6'!D$10:D$999,MATCH($A401,'Cycle 6'!$L$10:$L$999,0),1)),INDEX('Cycle 7'!D$10:D$999,MATCH($A401,'Cycle 7'!$L$10:$L$999,0),1)),INDEX('Cycle 8'!D$10:D$999,MATCH($A401,'Cycle 8'!$L$10:$L$999,0),1)),INDEX('Cycle 9'!D$10:D$999,MATCH($A401,'Cycle 9'!$L$10:$L$999,0),1)),INDEX('Cycle 10'!D$10:D$999,MATCH($A401,'Cycle 10'!$L$10:$L$999,0),1)),INDEX('Cycle 11'!D$10:D$999,MATCH($A401,'Cycle 11'!$L$10:$L$999,0),1)),"")="","",IFERROR(IFERROR(IFERROR(IFERROR(IFERROR(IFERROR(IFERROR(IFERROR(IFERROR(IFERROR(IFERROR(IFERROR(INDEX(Summer!D$10:D$999,MATCH($A401,Summer!$L$10:$L$999,0),1),INDEX('Cycle 1'!D$10:D$999,MATCH($A401,'Cycle 1'!$L$10:$L$999,0),1)),INDEX('Cycle 2'!D$10:D$999,MATCH($A401,'Cycle 2'!$L$10:$L$999,0),1)),INDEX('Cycle 3'!D$10:D$999,MATCH($A401,'Cycle 3'!$L$10:$L$999,0),1)),INDEX('Cycle 4'!D$10:D$999,MATCH($A401,'Cycle 4'!$L$10:$L$999,0),1)),INDEX('Cycle 5'!D$10:D$999,MATCH($A401,'Cycle 5'!$L$10:$L$999,0),1)),INDEX('Cycle 6'!D$10:D$999,MATCH($A401,'Cycle 6'!$L$10:$L$999,0),1)),INDEX('Cycle 7'!D$10:D$999,MATCH($A401,'Cycle 7'!$L$10:$L$999,0),1)),INDEX('Cycle 8'!D$10:D$999,MATCH($A401,'Cycle 8'!$L$10:$L$999,0),1)),INDEX('Cycle 9'!D$10:D$999,MATCH($A401,'Cycle 9'!$L$10:$L$999,0),1)),INDEX('Cycle 10'!D$10:D$999,MATCH($A401,'Cycle 10'!$L$10:$L$999,0),1)),INDEX('Cycle 11'!D$10:D$999,MATCH($A401,'Cycle 11'!$L$10:$L$999,0),1)),""))</f>
        <v/>
      </c>
      <c r="F401" t="str">
        <f>IF(IFERROR(IFERROR(IFERROR(IFERROR(IFERROR(IFERROR(IFERROR(IFERROR(IFERROR(IFERROR(IFERROR(IFERROR(INDEX(Summer!E$10:E$999,MATCH($A401,Summer!$L$10:$L$999,0),1),INDEX('Cycle 1'!E$10:E$999,MATCH($A401,'Cycle 1'!$L$10:$L$999,0),1)),INDEX('Cycle 2'!E$10:E$999,MATCH($A401,'Cycle 2'!$L$10:$L$999,0),1)),INDEX('Cycle 3'!E$10:E$999,MATCH($A401,'Cycle 3'!$L$10:$L$999,0),1)),INDEX('Cycle 4'!E$10:E$999,MATCH($A401,'Cycle 4'!$L$10:$L$999,0),1)),INDEX('Cycle 5'!E$10:E$999,MATCH($A401,'Cycle 5'!$L$10:$L$999,0),1)),INDEX('Cycle 6'!E$10:E$999,MATCH($A401,'Cycle 6'!$L$10:$L$999,0),1)),INDEX('Cycle 7'!E$10:E$999,MATCH($A401,'Cycle 7'!$L$10:$L$999,0),1)),INDEX('Cycle 8'!E$10:E$999,MATCH($A401,'Cycle 8'!$L$10:$L$999,0),1)),INDEX('Cycle 9'!E$10:E$999,MATCH($A401,'Cycle 9'!$L$10:$L$999,0),1)),INDEX('Cycle 10'!E$10:E$999,MATCH($A401,'Cycle 10'!$L$10:$L$999,0),1)),INDEX('Cycle 11'!E$10:E$999,MATCH($A401,'Cycle 11'!$L$10:$L$999,0),1)),"")="","",IFERROR(IFERROR(IFERROR(IFERROR(IFERROR(IFERROR(IFERROR(IFERROR(IFERROR(IFERROR(IFERROR(IFERROR(INDEX(Summer!E$10:E$999,MATCH($A401,Summer!$L$10:$L$999,0),1),INDEX('Cycle 1'!E$10:E$999,MATCH($A401,'Cycle 1'!$L$10:$L$999,0),1)),INDEX('Cycle 2'!E$10:E$999,MATCH($A401,'Cycle 2'!$L$10:$L$999,0),1)),INDEX('Cycle 3'!E$10:E$999,MATCH($A401,'Cycle 3'!$L$10:$L$999,0),1)),INDEX('Cycle 4'!E$10:E$999,MATCH($A401,'Cycle 4'!$L$10:$L$999,0),1)),INDEX('Cycle 5'!E$10:E$999,MATCH($A401,'Cycle 5'!$L$10:$L$999,0),1)),INDEX('Cycle 6'!E$10:E$999,MATCH($A401,'Cycle 6'!$L$10:$L$999,0),1)),INDEX('Cycle 7'!E$10:E$999,MATCH($A401,'Cycle 7'!$L$10:$L$999,0),1)),INDEX('Cycle 8'!E$10:E$999,MATCH($A401,'Cycle 8'!$L$10:$L$999,0),1)),INDEX('Cycle 9'!E$10:E$999,MATCH($A401,'Cycle 9'!$L$10:$L$999,0),1)),INDEX('Cycle 10'!E$10:E$999,MATCH($A401,'Cycle 10'!$L$10:$L$999,0),1)),INDEX('Cycle 11'!E$10:E$999,MATCH($A401,'Cycle 11'!$L$10:$L$999,0),1)),""))</f>
        <v/>
      </c>
      <c r="G401" t="str">
        <f>IF(IFERROR(IFERROR(IFERROR(IFERROR(IFERROR(IFERROR(IFERROR(IFERROR(IFERROR(IFERROR(IFERROR(IFERROR(INDEX(Summer!F$10:F$999,MATCH($A401,Summer!$L$10:$L$999,0),1),INDEX('Cycle 1'!F$10:F$999,MATCH($A401,'Cycle 1'!$L$10:$L$999,0),1)),INDEX('Cycle 2'!F$10:F$999,MATCH($A401,'Cycle 2'!$L$10:$L$999,0),1)),INDEX('Cycle 3'!F$10:F$999,MATCH($A401,'Cycle 3'!$L$10:$L$999,0),1)),INDEX('Cycle 4'!F$10:F$999,MATCH($A401,'Cycle 4'!$L$10:$L$999,0),1)),INDEX('Cycle 5'!F$10:F$999,MATCH($A401,'Cycle 5'!$L$10:$L$999,0),1)),INDEX('Cycle 6'!F$10:F$999,MATCH($A401,'Cycle 6'!$L$10:$L$999,0),1)),INDEX('Cycle 7'!F$10:F$999,MATCH($A401,'Cycle 7'!$L$10:$L$999,0),1)),INDEX('Cycle 8'!F$10:F$999,MATCH($A401,'Cycle 8'!$L$10:$L$999,0),1)),INDEX('Cycle 9'!F$10:F$999,MATCH($A401,'Cycle 9'!$L$10:$L$999,0),1)),INDEX('Cycle 10'!F$10:F$999,MATCH($A401,'Cycle 10'!$L$10:$L$999,0),1)),INDEX('Cycle 11'!F$10:F$999,MATCH($A401,'Cycle 11'!$L$10:$L$999,0),1)),"")="","",IFERROR(IFERROR(IFERROR(IFERROR(IFERROR(IFERROR(IFERROR(IFERROR(IFERROR(IFERROR(IFERROR(IFERROR(INDEX(Summer!F$10:F$999,MATCH($A401,Summer!$L$10:$L$999,0),1),INDEX('Cycle 1'!F$10:F$999,MATCH($A401,'Cycle 1'!$L$10:$L$999,0),1)),INDEX('Cycle 2'!F$10:F$999,MATCH($A401,'Cycle 2'!$L$10:$L$999,0),1)),INDEX('Cycle 3'!F$10:F$999,MATCH($A401,'Cycle 3'!$L$10:$L$999,0),1)),INDEX('Cycle 4'!F$10:F$999,MATCH($A401,'Cycle 4'!$L$10:$L$999,0),1)),INDEX('Cycle 5'!F$10:F$999,MATCH($A401,'Cycle 5'!$L$10:$L$999,0),1)),INDEX('Cycle 6'!F$10:F$999,MATCH($A401,'Cycle 6'!$L$10:$L$999,0),1)),INDEX('Cycle 7'!F$10:F$999,MATCH($A401,'Cycle 7'!$L$10:$L$999,0),1)),INDEX('Cycle 8'!F$10:F$999,MATCH($A401,'Cycle 8'!$L$10:$L$999,0),1)),INDEX('Cycle 9'!F$10:F$999,MATCH($A401,'Cycle 9'!$L$10:$L$999,0),1)),INDEX('Cycle 10'!F$10:F$999,MATCH($A401,'Cycle 10'!$L$10:$L$999,0),1)),INDEX('Cycle 11'!F$10:F$999,MATCH($A401,'Cycle 11'!$L$10:$L$999,0),1)),""))</f>
        <v/>
      </c>
      <c r="H401" t="str">
        <f>IF(IFERROR(IFERROR(IFERROR(IFERROR(IFERROR(IFERROR(IFERROR(IFERROR(IFERROR(IFERROR(IFERROR(IFERROR(INDEX(Summer!G$10:G$999,MATCH($A401,Summer!$L$10:$L$999,0),1),INDEX('Cycle 1'!G$10:G$999,MATCH($A401,'Cycle 1'!$L$10:$L$999,0),1)),INDEX('Cycle 2'!G$10:G$999,MATCH($A401,'Cycle 2'!$L$10:$L$999,0),1)),INDEX('Cycle 3'!G$10:G$999,MATCH($A401,'Cycle 3'!$L$10:$L$999,0),1)),INDEX('Cycle 4'!G$10:G$999,MATCH($A401,'Cycle 4'!$L$10:$L$999,0),1)),INDEX('Cycle 5'!G$10:G$999,MATCH($A401,'Cycle 5'!$L$10:$L$999,0),1)),INDEX('Cycle 6'!G$10:G$999,MATCH($A401,'Cycle 6'!$L$10:$L$999,0),1)),INDEX('Cycle 7'!G$10:G$999,MATCH($A401,'Cycle 7'!$L$10:$L$999,0),1)),INDEX('Cycle 8'!G$10:G$999,MATCH($A401,'Cycle 8'!$L$10:$L$999,0),1)),INDEX('Cycle 9'!G$10:G$999,MATCH($A401,'Cycle 9'!$L$10:$L$999,0),1)),INDEX('Cycle 10'!G$10:G$999,MATCH($A401,'Cycle 10'!$L$10:$L$999,0),1)),INDEX('Cycle 11'!G$10:G$999,MATCH($A401,'Cycle 11'!$L$10:$L$999,0),1)),"")="","",IFERROR(IFERROR(IFERROR(IFERROR(IFERROR(IFERROR(IFERROR(IFERROR(IFERROR(IFERROR(IFERROR(IFERROR(INDEX(Summer!G$10:G$999,MATCH($A401,Summer!$L$10:$L$999,0),1),INDEX('Cycle 1'!G$10:G$999,MATCH($A401,'Cycle 1'!$L$10:$L$999,0),1)),INDEX('Cycle 2'!G$10:G$999,MATCH($A401,'Cycle 2'!$L$10:$L$999,0),1)),INDEX('Cycle 3'!G$10:G$999,MATCH($A401,'Cycle 3'!$L$10:$L$999,0),1)),INDEX('Cycle 4'!G$10:G$999,MATCH($A401,'Cycle 4'!$L$10:$L$999,0),1)),INDEX('Cycle 5'!G$10:G$999,MATCH($A401,'Cycle 5'!$L$10:$L$999,0),1)),INDEX('Cycle 6'!G$10:G$999,MATCH($A401,'Cycle 6'!$L$10:$L$999,0),1)),INDEX('Cycle 7'!G$10:G$999,MATCH($A401,'Cycle 7'!$L$10:$L$999,0),1)),INDEX('Cycle 8'!G$10:G$999,MATCH($A401,'Cycle 8'!$L$10:$L$999,0),1)),INDEX('Cycle 9'!G$10:G$999,MATCH($A401,'Cycle 9'!$L$10:$L$999,0),1)),INDEX('Cycle 10'!G$10:G$999,MATCH($A401,'Cycle 10'!$L$10:$L$999,0),1)),INDEX('Cycle 11'!G$10:G$999,MATCH($A401,'Cycle 11'!$L$10:$L$999,0),1)),""))</f>
        <v/>
      </c>
      <c r="I401">
        <f>IFERROR(IF(C401="",MAX(I$1:I400),IF(ROW(C$2)=ROW(C401),1,IF(ISERROR(VLOOKUP(C401,C$2:C400,1,FALSE)),MAX(I$1:I400)+1,MAX(I$1:I400)))),"")</f>
        <v>0</v>
      </c>
      <c r="J401" t="str">
        <f t="shared" si="51"/>
        <v/>
      </c>
      <c r="K401" t="str">
        <f t="shared" si="53"/>
        <v/>
      </c>
      <c r="L401" t="str">
        <f t="shared" si="53"/>
        <v/>
      </c>
      <c r="M401" t="str">
        <f t="shared" si="53"/>
        <v/>
      </c>
      <c r="N401" t="str">
        <f t="shared" si="53"/>
        <v/>
      </c>
      <c r="O401" t="str">
        <f t="shared" si="53"/>
        <v/>
      </c>
      <c r="P401" t="str">
        <f t="shared" si="53"/>
        <v/>
      </c>
      <c r="Q401" t="str">
        <f t="shared" si="53"/>
        <v/>
      </c>
      <c r="R401" t="str">
        <f t="shared" si="53"/>
        <v/>
      </c>
      <c r="S401" t="str">
        <f t="shared" si="53"/>
        <v/>
      </c>
      <c r="T401" t="str">
        <f t="shared" si="53"/>
        <v/>
      </c>
      <c r="U401" t="str">
        <f t="shared" si="53"/>
        <v/>
      </c>
      <c r="V401" t="str">
        <f t="shared" si="53"/>
        <v/>
      </c>
      <c r="W401" t="str">
        <f t="shared" si="52"/>
        <v/>
      </c>
      <c r="X401">
        <f>IF(OR(H401="No",H401=""),0,IF(COUNTIFS(H$2:H401,"Yes",C$2:C401,C401)&gt;1,0,COUNTIFS(H$2:H401,"Yes",C$2:C401,C401)))+IF(X400=$X$1,0,X400)</f>
        <v>0</v>
      </c>
    </row>
    <row r="402" spans="1:24" x14ac:dyDescent="0.3">
      <c r="A402">
        <f>ROWS($A$2:$A402)</f>
        <v>401</v>
      </c>
      <c r="B402" t="str">
        <f>IF(ISERROR(VLOOKUP(A402,Summer!L$11:L$500,1,FALSE)),IF(ISERROR(VLOOKUP(A402,'Cycle 1'!L$11:L$500,1,FALSE)),IF(ISERROR(VLOOKUP(A402,'Cycle 2'!L$11:L$500,1,FALSE)),IF(ISERROR(VLOOKUP(A402,'Cycle 3'!L$11:L$500,1,FALSE)),IF(ISERROR(VLOOKUP(A402,'Cycle 4'!L$11:L$500,1,FALSE)),IF(ISERROR(VLOOKUP(A402,'Cycle 5'!L$11:L$500,1,FALSE)),IF(ISERROR(VLOOKUP(A402,'Cycle 6'!L$11:L$500,1,FALSE)),IF(ISERROR(VLOOKUP(A402,'Cycle 7'!L$11:L$500,1,FALSE)),IF(ISERROR(VLOOKUP(A402,'Cycle 8'!L$11:L$500,1,FALSE)),IF(ISERROR(VLOOKUP(A402,'Cycle 9'!L$11:L$500,1,FALSE)),IF(ISERROR(VLOOKUP(A402,'Cycle 10'!L$11:L$500,1,FALSE)),IF(ISERROR(VLOOKUP(A402,'Cycle 11'!L$11:L$500,1,FALSE)),"","Cycle 11"),"Cycle 10"),"Cycle 9"),"Cycle 8"),"Cycle 7"),"Cycle 6"),"Cycle 5"),"Cycle 4"),"Cycle 3"),"Cycle 2"),"Cycle 1"),"Summer")</f>
        <v/>
      </c>
      <c r="C402" t="str">
        <f>IF(IFERROR(IFERROR(IFERROR(IFERROR(IFERROR(IFERROR(IFERROR(IFERROR(IFERROR(IFERROR(IFERROR(IFERROR(INDEX(Summer!B$10:B$999,MATCH($A402,Summer!$L$10:$L$999,0),1),INDEX('Cycle 1'!B$10:B$999,MATCH($A402,'Cycle 1'!$L$10:$L$999,0),1)),INDEX('Cycle 2'!B$10:B$999,MATCH($A402,'Cycle 2'!$L$10:$L$999,0),1)),INDEX('Cycle 3'!B$10:B$999,MATCH($A402,'Cycle 3'!$L$10:$L$999,0),1)),INDEX('Cycle 4'!B$10:B$999,MATCH($A402,'Cycle 4'!$L$10:$L$999,0),1)),INDEX('Cycle 5'!B$10:B$999,MATCH($A402,'Cycle 5'!$L$10:$L$999,0),1)),INDEX('Cycle 6'!B$10:B$999,MATCH($A402,'Cycle 6'!$L$10:$L$999,0),1)),INDEX('Cycle 7'!B$10:B$999,MATCH($A402,'Cycle 7'!$L$10:$L$999,0),1)),INDEX('Cycle 8'!B$10:B$999,MATCH($A402,'Cycle 8'!$L$10:$L$999,0),1)),INDEX('Cycle 9'!B$10:B$999,MATCH($A402,'Cycle 9'!$L$10:$L$999,0),1)),INDEX('Cycle 10'!B$10:B$999,MATCH($A402,'Cycle 10'!$L$10:$L$999,0),1)),INDEX('Cycle 11'!B$10:B$999,MATCH($A402,'Cycle 11'!$L$10:$L$999,0),1)),"")="","",IFERROR(IFERROR(IFERROR(IFERROR(IFERROR(IFERROR(IFERROR(IFERROR(IFERROR(IFERROR(IFERROR(IFERROR(INDEX(Summer!B$10:B$999,MATCH($A402,Summer!$L$10:$L$999,0),1),INDEX('Cycle 1'!B$10:B$999,MATCH($A402,'Cycle 1'!$L$10:$L$999,0),1)),INDEX('Cycle 2'!B$10:B$999,MATCH($A402,'Cycle 2'!$L$10:$L$999,0),1)),INDEX('Cycle 3'!B$10:B$999,MATCH($A402,'Cycle 3'!$L$10:$L$999,0),1)),INDEX('Cycle 4'!B$10:B$999,MATCH($A402,'Cycle 4'!$L$10:$L$999,0),1)),INDEX('Cycle 5'!B$10:B$999,MATCH($A402,'Cycle 5'!$L$10:$L$999,0),1)),INDEX('Cycle 6'!B$10:B$999,MATCH($A402,'Cycle 6'!$L$10:$L$999,0),1)),INDEX('Cycle 7'!B$10:B$999,MATCH($A402,'Cycle 7'!$L$10:$L$999,0),1)),INDEX('Cycle 8'!B$10:B$999,MATCH($A402,'Cycle 8'!$L$10:$L$999,0),1)),INDEX('Cycle 9'!B$10:B$999,MATCH($A402,'Cycle 9'!$L$10:$L$999,0),1)),INDEX('Cycle 10'!B$10:B$999,MATCH($A402,'Cycle 10'!$L$10:$L$999,0),1)),INDEX('Cycle 11'!B$10:B$999,MATCH($A402,'Cycle 11'!$L$10:$L$999,0),1)),""))</f>
        <v/>
      </c>
      <c r="D402" t="str">
        <f>IF(IFERROR(IFERROR(IFERROR(IFERROR(IFERROR(IFERROR(IFERROR(IFERROR(IFERROR(IFERROR(IFERROR(IFERROR(INDEX(Summer!C$10:C$999,MATCH($A402,Summer!$L$10:$L$999,0),1),INDEX('Cycle 1'!C$10:C$999,MATCH($A402,'Cycle 1'!$L$10:$L$999,0),1)),INDEX('Cycle 2'!C$10:C$999,MATCH($A402,'Cycle 2'!$L$10:$L$999,0),1)),INDEX('Cycle 3'!C$10:C$999,MATCH($A402,'Cycle 3'!$L$10:$L$999,0),1)),INDEX('Cycle 4'!C$10:C$999,MATCH($A402,'Cycle 4'!$L$10:$L$999,0),1)),INDEX('Cycle 5'!C$10:C$999,MATCH($A402,'Cycle 5'!$L$10:$L$999,0),1)),INDEX('Cycle 6'!C$10:C$999,MATCH($A402,'Cycle 6'!$L$10:$L$999,0),1)),INDEX('Cycle 7'!C$10:C$999,MATCH($A402,'Cycle 7'!$L$10:$L$999,0),1)),INDEX('Cycle 8'!C$10:C$999,MATCH($A402,'Cycle 8'!$L$10:$L$999,0),1)),INDEX('Cycle 9'!C$10:C$999,MATCH($A402,'Cycle 9'!$L$10:$L$999,0),1)),INDEX('Cycle 10'!C$10:C$999,MATCH($A402,'Cycle 10'!$L$10:$L$999,0),1)),INDEX('Cycle 11'!C$10:C$999,MATCH($A402,'Cycle 11'!$L$10:$L$999,0),1)),"")="","",IFERROR(IFERROR(IFERROR(IFERROR(IFERROR(IFERROR(IFERROR(IFERROR(IFERROR(IFERROR(IFERROR(IFERROR(INDEX(Summer!C$10:C$999,MATCH($A402,Summer!$L$10:$L$999,0),1),INDEX('Cycle 1'!C$10:C$999,MATCH($A402,'Cycle 1'!$L$10:$L$999,0),1)),INDEX('Cycle 2'!C$10:C$999,MATCH($A402,'Cycle 2'!$L$10:$L$999,0),1)),INDEX('Cycle 3'!C$10:C$999,MATCH($A402,'Cycle 3'!$L$10:$L$999,0),1)),INDEX('Cycle 4'!C$10:C$999,MATCH($A402,'Cycle 4'!$L$10:$L$999,0),1)),INDEX('Cycle 5'!C$10:C$999,MATCH($A402,'Cycle 5'!$L$10:$L$999,0),1)),INDEX('Cycle 6'!C$10:C$999,MATCH($A402,'Cycle 6'!$L$10:$L$999,0),1)),INDEX('Cycle 7'!C$10:C$999,MATCH($A402,'Cycle 7'!$L$10:$L$999,0),1)),INDEX('Cycle 8'!C$10:C$999,MATCH($A402,'Cycle 8'!$L$10:$L$999,0),1)),INDEX('Cycle 9'!C$10:C$999,MATCH($A402,'Cycle 9'!$L$10:$L$999,0),1)),INDEX('Cycle 10'!C$10:C$999,MATCH($A402,'Cycle 10'!$L$10:$L$999,0),1)),INDEX('Cycle 11'!C$10:C$999,MATCH($A402,'Cycle 11'!$L$10:$L$999,0),1)),""))</f>
        <v/>
      </c>
      <c r="E402" t="str">
        <f>IF(IFERROR(IFERROR(IFERROR(IFERROR(IFERROR(IFERROR(IFERROR(IFERROR(IFERROR(IFERROR(IFERROR(IFERROR(INDEX(Summer!D$10:D$999,MATCH($A402,Summer!$L$10:$L$999,0),1),INDEX('Cycle 1'!D$10:D$999,MATCH($A402,'Cycle 1'!$L$10:$L$999,0),1)),INDEX('Cycle 2'!D$10:D$999,MATCH($A402,'Cycle 2'!$L$10:$L$999,0),1)),INDEX('Cycle 3'!D$10:D$999,MATCH($A402,'Cycle 3'!$L$10:$L$999,0),1)),INDEX('Cycle 4'!D$10:D$999,MATCH($A402,'Cycle 4'!$L$10:$L$999,0),1)),INDEX('Cycle 5'!D$10:D$999,MATCH($A402,'Cycle 5'!$L$10:$L$999,0),1)),INDEX('Cycle 6'!D$10:D$999,MATCH($A402,'Cycle 6'!$L$10:$L$999,0),1)),INDEX('Cycle 7'!D$10:D$999,MATCH($A402,'Cycle 7'!$L$10:$L$999,0),1)),INDEX('Cycle 8'!D$10:D$999,MATCH($A402,'Cycle 8'!$L$10:$L$999,0),1)),INDEX('Cycle 9'!D$10:D$999,MATCH($A402,'Cycle 9'!$L$10:$L$999,0),1)),INDEX('Cycle 10'!D$10:D$999,MATCH($A402,'Cycle 10'!$L$10:$L$999,0),1)),INDEX('Cycle 11'!D$10:D$999,MATCH($A402,'Cycle 11'!$L$10:$L$999,0),1)),"")="","",IFERROR(IFERROR(IFERROR(IFERROR(IFERROR(IFERROR(IFERROR(IFERROR(IFERROR(IFERROR(IFERROR(IFERROR(INDEX(Summer!D$10:D$999,MATCH($A402,Summer!$L$10:$L$999,0),1),INDEX('Cycle 1'!D$10:D$999,MATCH($A402,'Cycle 1'!$L$10:$L$999,0),1)),INDEX('Cycle 2'!D$10:D$999,MATCH($A402,'Cycle 2'!$L$10:$L$999,0),1)),INDEX('Cycle 3'!D$10:D$999,MATCH($A402,'Cycle 3'!$L$10:$L$999,0),1)),INDEX('Cycle 4'!D$10:D$999,MATCH($A402,'Cycle 4'!$L$10:$L$999,0),1)),INDEX('Cycle 5'!D$10:D$999,MATCH($A402,'Cycle 5'!$L$10:$L$999,0),1)),INDEX('Cycle 6'!D$10:D$999,MATCH($A402,'Cycle 6'!$L$10:$L$999,0),1)),INDEX('Cycle 7'!D$10:D$999,MATCH($A402,'Cycle 7'!$L$10:$L$999,0),1)),INDEX('Cycle 8'!D$10:D$999,MATCH($A402,'Cycle 8'!$L$10:$L$999,0),1)),INDEX('Cycle 9'!D$10:D$999,MATCH($A402,'Cycle 9'!$L$10:$L$999,0),1)),INDEX('Cycle 10'!D$10:D$999,MATCH($A402,'Cycle 10'!$L$10:$L$999,0),1)),INDEX('Cycle 11'!D$10:D$999,MATCH($A402,'Cycle 11'!$L$10:$L$999,0),1)),""))</f>
        <v/>
      </c>
      <c r="F402" t="str">
        <f>IF(IFERROR(IFERROR(IFERROR(IFERROR(IFERROR(IFERROR(IFERROR(IFERROR(IFERROR(IFERROR(IFERROR(IFERROR(INDEX(Summer!E$10:E$999,MATCH($A402,Summer!$L$10:$L$999,0),1),INDEX('Cycle 1'!E$10:E$999,MATCH($A402,'Cycle 1'!$L$10:$L$999,0),1)),INDEX('Cycle 2'!E$10:E$999,MATCH($A402,'Cycle 2'!$L$10:$L$999,0),1)),INDEX('Cycle 3'!E$10:E$999,MATCH($A402,'Cycle 3'!$L$10:$L$999,0),1)),INDEX('Cycle 4'!E$10:E$999,MATCH($A402,'Cycle 4'!$L$10:$L$999,0),1)),INDEX('Cycle 5'!E$10:E$999,MATCH($A402,'Cycle 5'!$L$10:$L$999,0),1)),INDEX('Cycle 6'!E$10:E$999,MATCH($A402,'Cycle 6'!$L$10:$L$999,0),1)),INDEX('Cycle 7'!E$10:E$999,MATCH($A402,'Cycle 7'!$L$10:$L$999,0),1)),INDEX('Cycle 8'!E$10:E$999,MATCH($A402,'Cycle 8'!$L$10:$L$999,0),1)),INDEX('Cycle 9'!E$10:E$999,MATCH($A402,'Cycle 9'!$L$10:$L$999,0),1)),INDEX('Cycle 10'!E$10:E$999,MATCH($A402,'Cycle 10'!$L$10:$L$999,0),1)),INDEX('Cycle 11'!E$10:E$999,MATCH($A402,'Cycle 11'!$L$10:$L$999,0),1)),"")="","",IFERROR(IFERROR(IFERROR(IFERROR(IFERROR(IFERROR(IFERROR(IFERROR(IFERROR(IFERROR(IFERROR(IFERROR(INDEX(Summer!E$10:E$999,MATCH($A402,Summer!$L$10:$L$999,0),1),INDEX('Cycle 1'!E$10:E$999,MATCH($A402,'Cycle 1'!$L$10:$L$999,0),1)),INDEX('Cycle 2'!E$10:E$999,MATCH($A402,'Cycle 2'!$L$10:$L$999,0),1)),INDEX('Cycle 3'!E$10:E$999,MATCH($A402,'Cycle 3'!$L$10:$L$999,0),1)),INDEX('Cycle 4'!E$10:E$999,MATCH($A402,'Cycle 4'!$L$10:$L$999,0),1)),INDEX('Cycle 5'!E$10:E$999,MATCH($A402,'Cycle 5'!$L$10:$L$999,0),1)),INDEX('Cycle 6'!E$10:E$999,MATCH($A402,'Cycle 6'!$L$10:$L$999,0),1)),INDEX('Cycle 7'!E$10:E$999,MATCH($A402,'Cycle 7'!$L$10:$L$999,0),1)),INDEX('Cycle 8'!E$10:E$999,MATCH($A402,'Cycle 8'!$L$10:$L$999,0),1)),INDEX('Cycle 9'!E$10:E$999,MATCH($A402,'Cycle 9'!$L$10:$L$999,0),1)),INDEX('Cycle 10'!E$10:E$999,MATCH($A402,'Cycle 10'!$L$10:$L$999,0),1)),INDEX('Cycle 11'!E$10:E$999,MATCH($A402,'Cycle 11'!$L$10:$L$999,0),1)),""))</f>
        <v/>
      </c>
      <c r="G402" t="str">
        <f>IF(IFERROR(IFERROR(IFERROR(IFERROR(IFERROR(IFERROR(IFERROR(IFERROR(IFERROR(IFERROR(IFERROR(IFERROR(INDEX(Summer!F$10:F$999,MATCH($A402,Summer!$L$10:$L$999,0),1),INDEX('Cycle 1'!F$10:F$999,MATCH($A402,'Cycle 1'!$L$10:$L$999,0),1)),INDEX('Cycle 2'!F$10:F$999,MATCH($A402,'Cycle 2'!$L$10:$L$999,0),1)),INDEX('Cycle 3'!F$10:F$999,MATCH($A402,'Cycle 3'!$L$10:$L$999,0),1)),INDEX('Cycle 4'!F$10:F$999,MATCH($A402,'Cycle 4'!$L$10:$L$999,0),1)),INDEX('Cycle 5'!F$10:F$999,MATCH($A402,'Cycle 5'!$L$10:$L$999,0),1)),INDEX('Cycle 6'!F$10:F$999,MATCH($A402,'Cycle 6'!$L$10:$L$999,0),1)),INDEX('Cycle 7'!F$10:F$999,MATCH($A402,'Cycle 7'!$L$10:$L$999,0),1)),INDEX('Cycle 8'!F$10:F$999,MATCH($A402,'Cycle 8'!$L$10:$L$999,0),1)),INDEX('Cycle 9'!F$10:F$999,MATCH($A402,'Cycle 9'!$L$10:$L$999,0),1)),INDEX('Cycle 10'!F$10:F$999,MATCH($A402,'Cycle 10'!$L$10:$L$999,0),1)),INDEX('Cycle 11'!F$10:F$999,MATCH($A402,'Cycle 11'!$L$10:$L$999,0),1)),"")="","",IFERROR(IFERROR(IFERROR(IFERROR(IFERROR(IFERROR(IFERROR(IFERROR(IFERROR(IFERROR(IFERROR(IFERROR(INDEX(Summer!F$10:F$999,MATCH($A402,Summer!$L$10:$L$999,0),1),INDEX('Cycle 1'!F$10:F$999,MATCH($A402,'Cycle 1'!$L$10:$L$999,0),1)),INDEX('Cycle 2'!F$10:F$999,MATCH($A402,'Cycle 2'!$L$10:$L$999,0),1)),INDEX('Cycle 3'!F$10:F$999,MATCH($A402,'Cycle 3'!$L$10:$L$999,0),1)),INDEX('Cycle 4'!F$10:F$999,MATCH($A402,'Cycle 4'!$L$10:$L$999,0),1)),INDEX('Cycle 5'!F$10:F$999,MATCH($A402,'Cycle 5'!$L$10:$L$999,0),1)),INDEX('Cycle 6'!F$10:F$999,MATCH($A402,'Cycle 6'!$L$10:$L$999,0),1)),INDEX('Cycle 7'!F$10:F$999,MATCH($A402,'Cycle 7'!$L$10:$L$999,0),1)),INDEX('Cycle 8'!F$10:F$999,MATCH($A402,'Cycle 8'!$L$10:$L$999,0),1)),INDEX('Cycle 9'!F$10:F$999,MATCH($A402,'Cycle 9'!$L$10:$L$999,0),1)),INDEX('Cycle 10'!F$10:F$999,MATCH($A402,'Cycle 10'!$L$10:$L$999,0),1)),INDEX('Cycle 11'!F$10:F$999,MATCH($A402,'Cycle 11'!$L$10:$L$999,0),1)),""))</f>
        <v/>
      </c>
      <c r="H402" t="str">
        <f>IF(IFERROR(IFERROR(IFERROR(IFERROR(IFERROR(IFERROR(IFERROR(IFERROR(IFERROR(IFERROR(IFERROR(IFERROR(INDEX(Summer!G$10:G$999,MATCH($A402,Summer!$L$10:$L$999,0),1),INDEX('Cycle 1'!G$10:G$999,MATCH($A402,'Cycle 1'!$L$10:$L$999,0),1)),INDEX('Cycle 2'!G$10:G$999,MATCH($A402,'Cycle 2'!$L$10:$L$999,0),1)),INDEX('Cycle 3'!G$10:G$999,MATCH($A402,'Cycle 3'!$L$10:$L$999,0),1)),INDEX('Cycle 4'!G$10:G$999,MATCH($A402,'Cycle 4'!$L$10:$L$999,0),1)),INDEX('Cycle 5'!G$10:G$999,MATCH($A402,'Cycle 5'!$L$10:$L$999,0),1)),INDEX('Cycle 6'!G$10:G$999,MATCH($A402,'Cycle 6'!$L$10:$L$999,0),1)),INDEX('Cycle 7'!G$10:G$999,MATCH($A402,'Cycle 7'!$L$10:$L$999,0),1)),INDEX('Cycle 8'!G$10:G$999,MATCH($A402,'Cycle 8'!$L$10:$L$999,0),1)),INDEX('Cycle 9'!G$10:G$999,MATCH($A402,'Cycle 9'!$L$10:$L$999,0),1)),INDEX('Cycle 10'!G$10:G$999,MATCH($A402,'Cycle 10'!$L$10:$L$999,0),1)),INDEX('Cycle 11'!G$10:G$999,MATCH($A402,'Cycle 11'!$L$10:$L$999,0),1)),"")="","",IFERROR(IFERROR(IFERROR(IFERROR(IFERROR(IFERROR(IFERROR(IFERROR(IFERROR(IFERROR(IFERROR(IFERROR(INDEX(Summer!G$10:G$999,MATCH($A402,Summer!$L$10:$L$999,0),1),INDEX('Cycle 1'!G$10:G$999,MATCH($A402,'Cycle 1'!$L$10:$L$999,0),1)),INDEX('Cycle 2'!G$10:G$999,MATCH($A402,'Cycle 2'!$L$10:$L$999,0),1)),INDEX('Cycle 3'!G$10:G$999,MATCH($A402,'Cycle 3'!$L$10:$L$999,0),1)),INDEX('Cycle 4'!G$10:G$999,MATCH($A402,'Cycle 4'!$L$10:$L$999,0),1)),INDEX('Cycle 5'!G$10:G$999,MATCH($A402,'Cycle 5'!$L$10:$L$999,0),1)),INDEX('Cycle 6'!G$10:G$999,MATCH($A402,'Cycle 6'!$L$10:$L$999,0),1)),INDEX('Cycle 7'!G$10:G$999,MATCH($A402,'Cycle 7'!$L$10:$L$999,0),1)),INDEX('Cycle 8'!G$10:G$999,MATCH($A402,'Cycle 8'!$L$10:$L$999,0),1)),INDEX('Cycle 9'!G$10:G$999,MATCH($A402,'Cycle 9'!$L$10:$L$999,0),1)),INDEX('Cycle 10'!G$10:G$999,MATCH($A402,'Cycle 10'!$L$10:$L$999,0),1)),INDEX('Cycle 11'!G$10:G$999,MATCH($A402,'Cycle 11'!$L$10:$L$999,0),1)),""))</f>
        <v/>
      </c>
      <c r="I402">
        <f>IFERROR(IF(C402="",MAX(I$1:I401),IF(ROW(C$2)=ROW(C402),1,IF(ISERROR(VLOOKUP(C402,C$2:C401,1,FALSE)),MAX(I$1:I401)+1,MAX(I$1:I401)))),"")</f>
        <v>0</v>
      </c>
      <c r="J402" t="str">
        <f t="shared" si="51"/>
        <v/>
      </c>
      <c r="K402" t="str">
        <f t="shared" ref="K402:V411" si="54">IF($H402="","",COUNTIFS($C:$C,$C402,$H:$H,"Yes",$B:$B,SUBSTITUTE(K$1,"MH_","")))</f>
        <v/>
      </c>
      <c r="L402" t="str">
        <f t="shared" si="54"/>
        <v/>
      </c>
      <c r="M402" t="str">
        <f t="shared" si="54"/>
        <v/>
      </c>
      <c r="N402" t="str">
        <f t="shared" si="54"/>
        <v/>
      </c>
      <c r="O402" t="str">
        <f t="shared" si="54"/>
        <v/>
      </c>
      <c r="P402" t="str">
        <f t="shared" si="54"/>
        <v/>
      </c>
      <c r="Q402" t="str">
        <f t="shared" si="54"/>
        <v/>
      </c>
      <c r="R402" t="str">
        <f t="shared" si="54"/>
        <v/>
      </c>
      <c r="S402" t="str">
        <f t="shared" si="54"/>
        <v/>
      </c>
      <c r="T402" t="str">
        <f t="shared" si="54"/>
        <v/>
      </c>
      <c r="U402" t="str">
        <f t="shared" si="54"/>
        <v/>
      </c>
      <c r="V402" t="str">
        <f t="shared" si="54"/>
        <v/>
      </c>
      <c r="W402" t="str">
        <f t="shared" si="52"/>
        <v/>
      </c>
      <c r="X402">
        <f>IF(OR(H402="No",H402=""),0,IF(COUNTIFS(H$2:H402,"Yes",C$2:C402,C402)&gt;1,0,COUNTIFS(H$2:H402,"Yes",C$2:C402,C402)))+IF(X401=$X$1,0,X401)</f>
        <v>0</v>
      </c>
    </row>
    <row r="403" spans="1:24" x14ac:dyDescent="0.3">
      <c r="A403">
        <f>ROWS($A$2:$A403)</f>
        <v>402</v>
      </c>
      <c r="B403" t="str">
        <f>IF(ISERROR(VLOOKUP(A403,Summer!L$11:L$500,1,FALSE)),IF(ISERROR(VLOOKUP(A403,'Cycle 1'!L$11:L$500,1,FALSE)),IF(ISERROR(VLOOKUP(A403,'Cycle 2'!L$11:L$500,1,FALSE)),IF(ISERROR(VLOOKUP(A403,'Cycle 3'!L$11:L$500,1,FALSE)),IF(ISERROR(VLOOKUP(A403,'Cycle 4'!L$11:L$500,1,FALSE)),IF(ISERROR(VLOOKUP(A403,'Cycle 5'!L$11:L$500,1,FALSE)),IF(ISERROR(VLOOKUP(A403,'Cycle 6'!L$11:L$500,1,FALSE)),IF(ISERROR(VLOOKUP(A403,'Cycle 7'!L$11:L$500,1,FALSE)),IF(ISERROR(VLOOKUP(A403,'Cycle 8'!L$11:L$500,1,FALSE)),IF(ISERROR(VLOOKUP(A403,'Cycle 9'!L$11:L$500,1,FALSE)),IF(ISERROR(VLOOKUP(A403,'Cycle 10'!L$11:L$500,1,FALSE)),IF(ISERROR(VLOOKUP(A403,'Cycle 11'!L$11:L$500,1,FALSE)),"","Cycle 11"),"Cycle 10"),"Cycle 9"),"Cycle 8"),"Cycle 7"),"Cycle 6"),"Cycle 5"),"Cycle 4"),"Cycle 3"),"Cycle 2"),"Cycle 1"),"Summer")</f>
        <v/>
      </c>
      <c r="C403" t="str">
        <f>IF(IFERROR(IFERROR(IFERROR(IFERROR(IFERROR(IFERROR(IFERROR(IFERROR(IFERROR(IFERROR(IFERROR(IFERROR(INDEX(Summer!B$10:B$999,MATCH($A403,Summer!$L$10:$L$999,0),1),INDEX('Cycle 1'!B$10:B$999,MATCH($A403,'Cycle 1'!$L$10:$L$999,0),1)),INDEX('Cycle 2'!B$10:B$999,MATCH($A403,'Cycle 2'!$L$10:$L$999,0),1)),INDEX('Cycle 3'!B$10:B$999,MATCH($A403,'Cycle 3'!$L$10:$L$999,0),1)),INDEX('Cycle 4'!B$10:B$999,MATCH($A403,'Cycle 4'!$L$10:$L$999,0),1)),INDEX('Cycle 5'!B$10:B$999,MATCH($A403,'Cycle 5'!$L$10:$L$999,0),1)),INDEX('Cycle 6'!B$10:B$999,MATCH($A403,'Cycle 6'!$L$10:$L$999,0),1)),INDEX('Cycle 7'!B$10:B$999,MATCH($A403,'Cycle 7'!$L$10:$L$999,0),1)),INDEX('Cycle 8'!B$10:B$999,MATCH($A403,'Cycle 8'!$L$10:$L$999,0),1)),INDEX('Cycle 9'!B$10:B$999,MATCH($A403,'Cycle 9'!$L$10:$L$999,0),1)),INDEX('Cycle 10'!B$10:B$999,MATCH($A403,'Cycle 10'!$L$10:$L$999,0),1)),INDEX('Cycle 11'!B$10:B$999,MATCH($A403,'Cycle 11'!$L$10:$L$999,0),1)),"")="","",IFERROR(IFERROR(IFERROR(IFERROR(IFERROR(IFERROR(IFERROR(IFERROR(IFERROR(IFERROR(IFERROR(IFERROR(INDEX(Summer!B$10:B$999,MATCH($A403,Summer!$L$10:$L$999,0),1),INDEX('Cycle 1'!B$10:B$999,MATCH($A403,'Cycle 1'!$L$10:$L$999,0),1)),INDEX('Cycle 2'!B$10:B$999,MATCH($A403,'Cycle 2'!$L$10:$L$999,0),1)),INDEX('Cycle 3'!B$10:B$999,MATCH($A403,'Cycle 3'!$L$10:$L$999,0),1)),INDEX('Cycle 4'!B$10:B$999,MATCH($A403,'Cycle 4'!$L$10:$L$999,0),1)),INDEX('Cycle 5'!B$10:B$999,MATCH($A403,'Cycle 5'!$L$10:$L$999,0),1)),INDEX('Cycle 6'!B$10:B$999,MATCH($A403,'Cycle 6'!$L$10:$L$999,0),1)),INDEX('Cycle 7'!B$10:B$999,MATCH($A403,'Cycle 7'!$L$10:$L$999,0),1)),INDEX('Cycle 8'!B$10:B$999,MATCH($A403,'Cycle 8'!$L$10:$L$999,0),1)),INDEX('Cycle 9'!B$10:B$999,MATCH($A403,'Cycle 9'!$L$10:$L$999,0),1)),INDEX('Cycle 10'!B$10:B$999,MATCH($A403,'Cycle 10'!$L$10:$L$999,0),1)),INDEX('Cycle 11'!B$10:B$999,MATCH($A403,'Cycle 11'!$L$10:$L$999,0),1)),""))</f>
        <v/>
      </c>
      <c r="D403" t="str">
        <f>IF(IFERROR(IFERROR(IFERROR(IFERROR(IFERROR(IFERROR(IFERROR(IFERROR(IFERROR(IFERROR(IFERROR(IFERROR(INDEX(Summer!C$10:C$999,MATCH($A403,Summer!$L$10:$L$999,0),1),INDEX('Cycle 1'!C$10:C$999,MATCH($A403,'Cycle 1'!$L$10:$L$999,0),1)),INDEX('Cycle 2'!C$10:C$999,MATCH($A403,'Cycle 2'!$L$10:$L$999,0),1)),INDEX('Cycle 3'!C$10:C$999,MATCH($A403,'Cycle 3'!$L$10:$L$999,0),1)),INDEX('Cycle 4'!C$10:C$999,MATCH($A403,'Cycle 4'!$L$10:$L$999,0),1)),INDEX('Cycle 5'!C$10:C$999,MATCH($A403,'Cycle 5'!$L$10:$L$999,0),1)),INDEX('Cycle 6'!C$10:C$999,MATCH($A403,'Cycle 6'!$L$10:$L$999,0),1)),INDEX('Cycle 7'!C$10:C$999,MATCH($A403,'Cycle 7'!$L$10:$L$999,0),1)),INDEX('Cycle 8'!C$10:C$999,MATCH($A403,'Cycle 8'!$L$10:$L$999,0),1)),INDEX('Cycle 9'!C$10:C$999,MATCH($A403,'Cycle 9'!$L$10:$L$999,0),1)),INDEX('Cycle 10'!C$10:C$999,MATCH($A403,'Cycle 10'!$L$10:$L$999,0),1)),INDEX('Cycle 11'!C$10:C$999,MATCH($A403,'Cycle 11'!$L$10:$L$999,0),1)),"")="","",IFERROR(IFERROR(IFERROR(IFERROR(IFERROR(IFERROR(IFERROR(IFERROR(IFERROR(IFERROR(IFERROR(IFERROR(INDEX(Summer!C$10:C$999,MATCH($A403,Summer!$L$10:$L$999,0),1),INDEX('Cycle 1'!C$10:C$999,MATCH($A403,'Cycle 1'!$L$10:$L$999,0),1)),INDEX('Cycle 2'!C$10:C$999,MATCH($A403,'Cycle 2'!$L$10:$L$999,0),1)),INDEX('Cycle 3'!C$10:C$999,MATCH($A403,'Cycle 3'!$L$10:$L$999,0),1)),INDEX('Cycle 4'!C$10:C$999,MATCH($A403,'Cycle 4'!$L$10:$L$999,0),1)),INDEX('Cycle 5'!C$10:C$999,MATCH($A403,'Cycle 5'!$L$10:$L$999,0),1)),INDEX('Cycle 6'!C$10:C$999,MATCH($A403,'Cycle 6'!$L$10:$L$999,0),1)),INDEX('Cycle 7'!C$10:C$999,MATCH($A403,'Cycle 7'!$L$10:$L$999,0),1)),INDEX('Cycle 8'!C$10:C$999,MATCH($A403,'Cycle 8'!$L$10:$L$999,0),1)),INDEX('Cycle 9'!C$10:C$999,MATCH($A403,'Cycle 9'!$L$10:$L$999,0),1)),INDEX('Cycle 10'!C$10:C$999,MATCH($A403,'Cycle 10'!$L$10:$L$999,0),1)),INDEX('Cycle 11'!C$10:C$999,MATCH($A403,'Cycle 11'!$L$10:$L$999,0),1)),""))</f>
        <v/>
      </c>
      <c r="E403" t="str">
        <f>IF(IFERROR(IFERROR(IFERROR(IFERROR(IFERROR(IFERROR(IFERROR(IFERROR(IFERROR(IFERROR(IFERROR(IFERROR(INDEX(Summer!D$10:D$999,MATCH($A403,Summer!$L$10:$L$999,0),1),INDEX('Cycle 1'!D$10:D$999,MATCH($A403,'Cycle 1'!$L$10:$L$999,0),1)),INDEX('Cycle 2'!D$10:D$999,MATCH($A403,'Cycle 2'!$L$10:$L$999,0),1)),INDEX('Cycle 3'!D$10:D$999,MATCH($A403,'Cycle 3'!$L$10:$L$999,0),1)),INDEX('Cycle 4'!D$10:D$999,MATCH($A403,'Cycle 4'!$L$10:$L$999,0),1)),INDEX('Cycle 5'!D$10:D$999,MATCH($A403,'Cycle 5'!$L$10:$L$999,0),1)),INDEX('Cycle 6'!D$10:D$999,MATCH($A403,'Cycle 6'!$L$10:$L$999,0),1)),INDEX('Cycle 7'!D$10:D$999,MATCH($A403,'Cycle 7'!$L$10:$L$999,0),1)),INDEX('Cycle 8'!D$10:D$999,MATCH($A403,'Cycle 8'!$L$10:$L$999,0),1)),INDEX('Cycle 9'!D$10:D$999,MATCH($A403,'Cycle 9'!$L$10:$L$999,0),1)),INDEX('Cycle 10'!D$10:D$999,MATCH($A403,'Cycle 10'!$L$10:$L$999,0),1)),INDEX('Cycle 11'!D$10:D$999,MATCH($A403,'Cycle 11'!$L$10:$L$999,0),1)),"")="","",IFERROR(IFERROR(IFERROR(IFERROR(IFERROR(IFERROR(IFERROR(IFERROR(IFERROR(IFERROR(IFERROR(IFERROR(INDEX(Summer!D$10:D$999,MATCH($A403,Summer!$L$10:$L$999,0),1),INDEX('Cycle 1'!D$10:D$999,MATCH($A403,'Cycle 1'!$L$10:$L$999,0),1)),INDEX('Cycle 2'!D$10:D$999,MATCH($A403,'Cycle 2'!$L$10:$L$999,0),1)),INDEX('Cycle 3'!D$10:D$999,MATCH($A403,'Cycle 3'!$L$10:$L$999,0),1)),INDEX('Cycle 4'!D$10:D$999,MATCH($A403,'Cycle 4'!$L$10:$L$999,0),1)),INDEX('Cycle 5'!D$10:D$999,MATCH($A403,'Cycle 5'!$L$10:$L$999,0),1)),INDEX('Cycle 6'!D$10:D$999,MATCH($A403,'Cycle 6'!$L$10:$L$999,0),1)),INDEX('Cycle 7'!D$10:D$999,MATCH($A403,'Cycle 7'!$L$10:$L$999,0),1)),INDEX('Cycle 8'!D$10:D$999,MATCH($A403,'Cycle 8'!$L$10:$L$999,0),1)),INDEX('Cycle 9'!D$10:D$999,MATCH($A403,'Cycle 9'!$L$10:$L$999,0),1)),INDEX('Cycle 10'!D$10:D$999,MATCH($A403,'Cycle 10'!$L$10:$L$999,0),1)),INDEX('Cycle 11'!D$10:D$999,MATCH($A403,'Cycle 11'!$L$10:$L$999,0),1)),""))</f>
        <v/>
      </c>
      <c r="F403" t="str">
        <f>IF(IFERROR(IFERROR(IFERROR(IFERROR(IFERROR(IFERROR(IFERROR(IFERROR(IFERROR(IFERROR(IFERROR(IFERROR(INDEX(Summer!E$10:E$999,MATCH($A403,Summer!$L$10:$L$999,0),1),INDEX('Cycle 1'!E$10:E$999,MATCH($A403,'Cycle 1'!$L$10:$L$999,0),1)),INDEX('Cycle 2'!E$10:E$999,MATCH($A403,'Cycle 2'!$L$10:$L$999,0),1)),INDEX('Cycle 3'!E$10:E$999,MATCH($A403,'Cycle 3'!$L$10:$L$999,0),1)),INDEX('Cycle 4'!E$10:E$999,MATCH($A403,'Cycle 4'!$L$10:$L$999,0),1)),INDEX('Cycle 5'!E$10:E$999,MATCH($A403,'Cycle 5'!$L$10:$L$999,0),1)),INDEX('Cycle 6'!E$10:E$999,MATCH($A403,'Cycle 6'!$L$10:$L$999,0),1)),INDEX('Cycle 7'!E$10:E$999,MATCH($A403,'Cycle 7'!$L$10:$L$999,0),1)),INDEX('Cycle 8'!E$10:E$999,MATCH($A403,'Cycle 8'!$L$10:$L$999,0),1)),INDEX('Cycle 9'!E$10:E$999,MATCH($A403,'Cycle 9'!$L$10:$L$999,0),1)),INDEX('Cycle 10'!E$10:E$999,MATCH($A403,'Cycle 10'!$L$10:$L$999,0),1)),INDEX('Cycle 11'!E$10:E$999,MATCH($A403,'Cycle 11'!$L$10:$L$999,0),1)),"")="","",IFERROR(IFERROR(IFERROR(IFERROR(IFERROR(IFERROR(IFERROR(IFERROR(IFERROR(IFERROR(IFERROR(IFERROR(INDEX(Summer!E$10:E$999,MATCH($A403,Summer!$L$10:$L$999,0),1),INDEX('Cycle 1'!E$10:E$999,MATCH($A403,'Cycle 1'!$L$10:$L$999,0),1)),INDEX('Cycle 2'!E$10:E$999,MATCH($A403,'Cycle 2'!$L$10:$L$999,0),1)),INDEX('Cycle 3'!E$10:E$999,MATCH($A403,'Cycle 3'!$L$10:$L$999,0),1)),INDEX('Cycle 4'!E$10:E$999,MATCH($A403,'Cycle 4'!$L$10:$L$999,0),1)),INDEX('Cycle 5'!E$10:E$999,MATCH($A403,'Cycle 5'!$L$10:$L$999,0),1)),INDEX('Cycle 6'!E$10:E$999,MATCH($A403,'Cycle 6'!$L$10:$L$999,0),1)),INDEX('Cycle 7'!E$10:E$999,MATCH($A403,'Cycle 7'!$L$10:$L$999,0),1)),INDEX('Cycle 8'!E$10:E$999,MATCH($A403,'Cycle 8'!$L$10:$L$999,0),1)),INDEX('Cycle 9'!E$10:E$999,MATCH($A403,'Cycle 9'!$L$10:$L$999,0),1)),INDEX('Cycle 10'!E$10:E$999,MATCH($A403,'Cycle 10'!$L$10:$L$999,0),1)),INDEX('Cycle 11'!E$10:E$999,MATCH($A403,'Cycle 11'!$L$10:$L$999,0),1)),""))</f>
        <v/>
      </c>
      <c r="G403" t="str">
        <f>IF(IFERROR(IFERROR(IFERROR(IFERROR(IFERROR(IFERROR(IFERROR(IFERROR(IFERROR(IFERROR(IFERROR(IFERROR(INDEX(Summer!F$10:F$999,MATCH($A403,Summer!$L$10:$L$999,0),1),INDEX('Cycle 1'!F$10:F$999,MATCH($A403,'Cycle 1'!$L$10:$L$999,0),1)),INDEX('Cycle 2'!F$10:F$999,MATCH($A403,'Cycle 2'!$L$10:$L$999,0),1)),INDEX('Cycle 3'!F$10:F$999,MATCH($A403,'Cycle 3'!$L$10:$L$999,0),1)),INDEX('Cycle 4'!F$10:F$999,MATCH($A403,'Cycle 4'!$L$10:$L$999,0),1)),INDEX('Cycle 5'!F$10:F$999,MATCH($A403,'Cycle 5'!$L$10:$L$999,0),1)),INDEX('Cycle 6'!F$10:F$999,MATCH($A403,'Cycle 6'!$L$10:$L$999,0),1)),INDEX('Cycle 7'!F$10:F$999,MATCH($A403,'Cycle 7'!$L$10:$L$999,0),1)),INDEX('Cycle 8'!F$10:F$999,MATCH($A403,'Cycle 8'!$L$10:$L$999,0),1)),INDEX('Cycle 9'!F$10:F$999,MATCH($A403,'Cycle 9'!$L$10:$L$999,0),1)),INDEX('Cycle 10'!F$10:F$999,MATCH($A403,'Cycle 10'!$L$10:$L$999,0),1)),INDEX('Cycle 11'!F$10:F$999,MATCH($A403,'Cycle 11'!$L$10:$L$999,0),1)),"")="","",IFERROR(IFERROR(IFERROR(IFERROR(IFERROR(IFERROR(IFERROR(IFERROR(IFERROR(IFERROR(IFERROR(IFERROR(INDEX(Summer!F$10:F$999,MATCH($A403,Summer!$L$10:$L$999,0),1),INDEX('Cycle 1'!F$10:F$999,MATCH($A403,'Cycle 1'!$L$10:$L$999,0),1)),INDEX('Cycle 2'!F$10:F$999,MATCH($A403,'Cycle 2'!$L$10:$L$999,0),1)),INDEX('Cycle 3'!F$10:F$999,MATCH($A403,'Cycle 3'!$L$10:$L$999,0),1)),INDEX('Cycle 4'!F$10:F$999,MATCH($A403,'Cycle 4'!$L$10:$L$999,0),1)),INDEX('Cycle 5'!F$10:F$999,MATCH($A403,'Cycle 5'!$L$10:$L$999,0),1)),INDEX('Cycle 6'!F$10:F$999,MATCH($A403,'Cycle 6'!$L$10:$L$999,0),1)),INDEX('Cycle 7'!F$10:F$999,MATCH($A403,'Cycle 7'!$L$10:$L$999,0),1)),INDEX('Cycle 8'!F$10:F$999,MATCH($A403,'Cycle 8'!$L$10:$L$999,0),1)),INDEX('Cycle 9'!F$10:F$999,MATCH($A403,'Cycle 9'!$L$10:$L$999,0),1)),INDEX('Cycle 10'!F$10:F$999,MATCH($A403,'Cycle 10'!$L$10:$L$999,0),1)),INDEX('Cycle 11'!F$10:F$999,MATCH($A403,'Cycle 11'!$L$10:$L$999,0),1)),""))</f>
        <v/>
      </c>
      <c r="H403" t="str">
        <f>IF(IFERROR(IFERROR(IFERROR(IFERROR(IFERROR(IFERROR(IFERROR(IFERROR(IFERROR(IFERROR(IFERROR(IFERROR(INDEX(Summer!G$10:G$999,MATCH($A403,Summer!$L$10:$L$999,0),1),INDEX('Cycle 1'!G$10:G$999,MATCH($A403,'Cycle 1'!$L$10:$L$999,0),1)),INDEX('Cycle 2'!G$10:G$999,MATCH($A403,'Cycle 2'!$L$10:$L$999,0),1)),INDEX('Cycle 3'!G$10:G$999,MATCH($A403,'Cycle 3'!$L$10:$L$999,0),1)),INDEX('Cycle 4'!G$10:G$999,MATCH($A403,'Cycle 4'!$L$10:$L$999,0),1)),INDEX('Cycle 5'!G$10:G$999,MATCH($A403,'Cycle 5'!$L$10:$L$999,0),1)),INDEX('Cycle 6'!G$10:G$999,MATCH($A403,'Cycle 6'!$L$10:$L$999,0),1)),INDEX('Cycle 7'!G$10:G$999,MATCH($A403,'Cycle 7'!$L$10:$L$999,0),1)),INDEX('Cycle 8'!G$10:G$999,MATCH($A403,'Cycle 8'!$L$10:$L$999,0),1)),INDEX('Cycle 9'!G$10:G$999,MATCH($A403,'Cycle 9'!$L$10:$L$999,0),1)),INDEX('Cycle 10'!G$10:G$999,MATCH($A403,'Cycle 10'!$L$10:$L$999,0),1)),INDEX('Cycle 11'!G$10:G$999,MATCH($A403,'Cycle 11'!$L$10:$L$999,0),1)),"")="","",IFERROR(IFERROR(IFERROR(IFERROR(IFERROR(IFERROR(IFERROR(IFERROR(IFERROR(IFERROR(IFERROR(IFERROR(INDEX(Summer!G$10:G$999,MATCH($A403,Summer!$L$10:$L$999,0),1),INDEX('Cycle 1'!G$10:G$999,MATCH($A403,'Cycle 1'!$L$10:$L$999,0),1)),INDEX('Cycle 2'!G$10:G$999,MATCH($A403,'Cycle 2'!$L$10:$L$999,0),1)),INDEX('Cycle 3'!G$10:G$999,MATCH($A403,'Cycle 3'!$L$10:$L$999,0),1)),INDEX('Cycle 4'!G$10:G$999,MATCH($A403,'Cycle 4'!$L$10:$L$999,0),1)),INDEX('Cycle 5'!G$10:G$999,MATCH($A403,'Cycle 5'!$L$10:$L$999,0),1)),INDEX('Cycle 6'!G$10:G$999,MATCH($A403,'Cycle 6'!$L$10:$L$999,0),1)),INDEX('Cycle 7'!G$10:G$999,MATCH($A403,'Cycle 7'!$L$10:$L$999,0),1)),INDEX('Cycle 8'!G$10:G$999,MATCH($A403,'Cycle 8'!$L$10:$L$999,0),1)),INDEX('Cycle 9'!G$10:G$999,MATCH($A403,'Cycle 9'!$L$10:$L$999,0),1)),INDEX('Cycle 10'!G$10:G$999,MATCH($A403,'Cycle 10'!$L$10:$L$999,0),1)),INDEX('Cycle 11'!G$10:G$999,MATCH($A403,'Cycle 11'!$L$10:$L$999,0),1)),""))</f>
        <v/>
      </c>
      <c r="I403">
        <f>IFERROR(IF(C403="",MAX(I$1:I402),IF(ROW(C$2)=ROW(C403),1,IF(ISERROR(VLOOKUP(C403,C$2:C402,1,FALSE)),MAX(I$1:I402)+1,MAX(I$1:I402)))),"")</f>
        <v>0</v>
      </c>
      <c r="J403" t="str">
        <f t="shared" si="51"/>
        <v/>
      </c>
      <c r="K403" t="str">
        <f t="shared" si="54"/>
        <v/>
      </c>
      <c r="L403" t="str">
        <f t="shared" si="54"/>
        <v/>
      </c>
      <c r="M403" t="str">
        <f t="shared" si="54"/>
        <v/>
      </c>
      <c r="N403" t="str">
        <f t="shared" si="54"/>
        <v/>
      </c>
      <c r="O403" t="str">
        <f t="shared" si="54"/>
        <v/>
      </c>
      <c r="P403" t="str">
        <f t="shared" si="54"/>
        <v/>
      </c>
      <c r="Q403" t="str">
        <f t="shared" si="54"/>
        <v/>
      </c>
      <c r="R403" t="str">
        <f t="shared" si="54"/>
        <v/>
      </c>
      <c r="S403" t="str">
        <f t="shared" si="54"/>
        <v/>
      </c>
      <c r="T403" t="str">
        <f t="shared" si="54"/>
        <v/>
      </c>
      <c r="U403" t="str">
        <f t="shared" si="54"/>
        <v/>
      </c>
      <c r="V403" t="str">
        <f t="shared" si="54"/>
        <v/>
      </c>
      <c r="W403" t="str">
        <f t="shared" si="52"/>
        <v/>
      </c>
      <c r="X403">
        <f>IF(OR(H403="No",H403=""),0,IF(COUNTIFS(H$2:H403,"Yes",C$2:C403,C403)&gt;1,0,COUNTIFS(H$2:H403,"Yes",C$2:C403,C403)))+IF(X402=$X$1,0,X402)</f>
        <v>0</v>
      </c>
    </row>
    <row r="404" spans="1:24" x14ac:dyDescent="0.3">
      <c r="A404">
        <f>ROWS($A$2:$A404)</f>
        <v>403</v>
      </c>
      <c r="B404" t="str">
        <f>IF(ISERROR(VLOOKUP(A404,Summer!L$11:L$500,1,FALSE)),IF(ISERROR(VLOOKUP(A404,'Cycle 1'!L$11:L$500,1,FALSE)),IF(ISERROR(VLOOKUP(A404,'Cycle 2'!L$11:L$500,1,FALSE)),IF(ISERROR(VLOOKUP(A404,'Cycle 3'!L$11:L$500,1,FALSE)),IF(ISERROR(VLOOKUP(A404,'Cycle 4'!L$11:L$500,1,FALSE)),IF(ISERROR(VLOOKUP(A404,'Cycle 5'!L$11:L$500,1,FALSE)),IF(ISERROR(VLOOKUP(A404,'Cycle 6'!L$11:L$500,1,FALSE)),IF(ISERROR(VLOOKUP(A404,'Cycle 7'!L$11:L$500,1,FALSE)),IF(ISERROR(VLOOKUP(A404,'Cycle 8'!L$11:L$500,1,FALSE)),IF(ISERROR(VLOOKUP(A404,'Cycle 9'!L$11:L$500,1,FALSE)),IF(ISERROR(VLOOKUP(A404,'Cycle 10'!L$11:L$500,1,FALSE)),IF(ISERROR(VLOOKUP(A404,'Cycle 11'!L$11:L$500,1,FALSE)),"","Cycle 11"),"Cycle 10"),"Cycle 9"),"Cycle 8"),"Cycle 7"),"Cycle 6"),"Cycle 5"),"Cycle 4"),"Cycle 3"),"Cycle 2"),"Cycle 1"),"Summer")</f>
        <v/>
      </c>
      <c r="C404" t="str">
        <f>IF(IFERROR(IFERROR(IFERROR(IFERROR(IFERROR(IFERROR(IFERROR(IFERROR(IFERROR(IFERROR(IFERROR(IFERROR(INDEX(Summer!B$10:B$999,MATCH($A404,Summer!$L$10:$L$999,0),1),INDEX('Cycle 1'!B$10:B$999,MATCH($A404,'Cycle 1'!$L$10:$L$999,0),1)),INDEX('Cycle 2'!B$10:B$999,MATCH($A404,'Cycle 2'!$L$10:$L$999,0),1)),INDEX('Cycle 3'!B$10:B$999,MATCH($A404,'Cycle 3'!$L$10:$L$999,0),1)),INDEX('Cycle 4'!B$10:B$999,MATCH($A404,'Cycle 4'!$L$10:$L$999,0),1)),INDEX('Cycle 5'!B$10:B$999,MATCH($A404,'Cycle 5'!$L$10:$L$999,0),1)),INDEX('Cycle 6'!B$10:B$999,MATCH($A404,'Cycle 6'!$L$10:$L$999,0),1)),INDEX('Cycle 7'!B$10:B$999,MATCH($A404,'Cycle 7'!$L$10:$L$999,0),1)),INDEX('Cycle 8'!B$10:B$999,MATCH($A404,'Cycle 8'!$L$10:$L$999,0),1)),INDEX('Cycle 9'!B$10:B$999,MATCH($A404,'Cycle 9'!$L$10:$L$999,0),1)),INDEX('Cycle 10'!B$10:B$999,MATCH($A404,'Cycle 10'!$L$10:$L$999,0),1)),INDEX('Cycle 11'!B$10:B$999,MATCH($A404,'Cycle 11'!$L$10:$L$999,0),1)),"")="","",IFERROR(IFERROR(IFERROR(IFERROR(IFERROR(IFERROR(IFERROR(IFERROR(IFERROR(IFERROR(IFERROR(IFERROR(INDEX(Summer!B$10:B$999,MATCH($A404,Summer!$L$10:$L$999,0),1),INDEX('Cycle 1'!B$10:B$999,MATCH($A404,'Cycle 1'!$L$10:$L$999,0),1)),INDEX('Cycle 2'!B$10:B$999,MATCH($A404,'Cycle 2'!$L$10:$L$999,0),1)),INDEX('Cycle 3'!B$10:B$999,MATCH($A404,'Cycle 3'!$L$10:$L$999,0),1)),INDEX('Cycle 4'!B$10:B$999,MATCH($A404,'Cycle 4'!$L$10:$L$999,0),1)),INDEX('Cycle 5'!B$10:B$999,MATCH($A404,'Cycle 5'!$L$10:$L$999,0),1)),INDEX('Cycle 6'!B$10:B$999,MATCH($A404,'Cycle 6'!$L$10:$L$999,0),1)),INDEX('Cycle 7'!B$10:B$999,MATCH($A404,'Cycle 7'!$L$10:$L$999,0),1)),INDEX('Cycle 8'!B$10:B$999,MATCH($A404,'Cycle 8'!$L$10:$L$999,0),1)),INDEX('Cycle 9'!B$10:B$999,MATCH($A404,'Cycle 9'!$L$10:$L$999,0),1)),INDEX('Cycle 10'!B$10:B$999,MATCH($A404,'Cycle 10'!$L$10:$L$999,0),1)),INDEX('Cycle 11'!B$10:B$999,MATCH($A404,'Cycle 11'!$L$10:$L$999,0),1)),""))</f>
        <v/>
      </c>
      <c r="D404" t="str">
        <f>IF(IFERROR(IFERROR(IFERROR(IFERROR(IFERROR(IFERROR(IFERROR(IFERROR(IFERROR(IFERROR(IFERROR(IFERROR(INDEX(Summer!C$10:C$999,MATCH($A404,Summer!$L$10:$L$999,0),1),INDEX('Cycle 1'!C$10:C$999,MATCH($A404,'Cycle 1'!$L$10:$L$999,0),1)),INDEX('Cycle 2'!C$10:C$999,MATCH($A404,'Cycle 2'!$L$10:$L$999,0),1)),INDEX('Cycle 3'!C$10:C$999,MATCH($A404,'Cycle 3'!$L$10:$L$999,0),1)),INDEX('Cycle 4'!C$10:C$999,MATCH($A404,'Cycle 4'!$L$10:$L$999,0),1)),INDEX('Cycle 5'!C$10:C$999,MATCH($A404,'Cycle 5'!$L$10:$L$999,0),1)),INDEX('Cycle 6'!C$10:C$999,MATCH($A404,'Cycle 6'!$L$10:$L$999,0),1)),INDEX('Cycle 7'!C$10:C$999,MATCH($A404,'Cycle 7'!$L$10:$L$999,0),1)),INDEX('Cycle 8'!C$10:C$999,MATCH($A404,'Cycle 8'!$L$10:$L$999,0),1)),INDEX('Cycle 9'!C$10:C$999,MATCH($A404,'Cycle 9'!$L$10:$L$999,0),1)),INDEX('Cycle 10'!C$10:C$999,MATCH($A404,'Cycle 10'!$L$10:$L$999,0),1)),INDEX('Cycle 11'!C$10:C$999,MATCH($A404,'Cycle 11'!$L$10:$L$999,0),1)),"")="","",IFERROR(IFERROR(IFERROR(IFERROR(IFERROR(IFERROR(IFERROR(IFERROR(IFERROR(IFERROR(IFERROR(IFERROR(INDEX(Summer!C$10:C$999,MATCH($A404,Summer!$L$10:$L$999,0),1),INDEX('Cycle 1'!C$10:C$999,MATCH($A404,'Cycle 1'!$L$10:$L$999,0),1)),INDEX('Cycle 2'!C$10:C$999,MATCH($A404,'Cycle 2'!$L$10:$L$999,0),1)),INDEX('Cycle 3'!C$10:C$999,MATCH($A404,'Cycle 3'!$L$10:$L$999,0),1)),INDEX('Cycle 4'!C$10:C$999,MATCH($A404,'Cycle 4'!$L$10:$L$999,0),1)),INDEX('Cycle 5'!C$10:C$999,MATCH($A404,'Cycle 5'!$L$10:$L$999,0),1)),INDEX('Cycle 6'!C$10:C$999,MATCH($A404,'Cycle 6'!$L$10:$L$999,0),1)),INDEX('Cycle 7'!C$10:C$999,MATCH($A404,'Cycle 7'!$L$10:$L$999,0),1)),INDEX('Cycle 8'!C$10:C$999,MATCH($A404,'Cycle 8'!$L$10:$L$999,0),1)),INDEX('Cycle 9'!C$10:C$999,MATCH($A404,'Cycle 9'!$L$10:$L$999,0),1)),INDEX('Cycle 10'!C$10:C$999,MATCH($A404,'Cycle 10'!$L$10:$L$999,0),1)),INDEX('Cycle 11'!C$10:C$999,MATCH($A404,'Cycle 11'!$L$10:$L$999,0),1)),""))</f>
        <v/>
      </c>
      <c r="E404" t="str">
        <f>IF(IFERROR(IFERROR(IFERROR(IFERROR(IFERROR(IFERROR(IFERROR(IFERROR(IFERROR(IFERROR(IFERROR(IFERROR(INDEX(Summer!D$10:D$999,MATCH($A404,Summer!$L$10:$L$999,0),1),INDEX('Cycle 1'!D$10:D$999,MATCH($A404,'Cycle 1'!$L$10:$L$999,0),1)),INDEX('Cycle 2'!D$10:D$999,MATCH($A404,'Cycle 2'!$L$10:$L$999,0),1)),INDEX('Cycle 3'!D$10:D$999,MATCH($A404,'Cycle 3'!$L$10:$L$999,0),1)),INDEX('Cycle 4'!D$10:D$999,MATCH($A404,'Cycle 4'!$L$10:$L$999,0),1)),INDEX('Cycle 5'!D$10:D$999,MATCH($A404,'Cycle 5'!$L$10:$L$999,0),1)),INDEX('Cycle 6'!D$10:D$999,MATCH($A404,'Cycle 6'!$L$10:$L$999,0),1)),INDEX('Cycle 7'!D$10:D$999,MATCH($A404,'Cycle 7'!$L$10:$L$999,0),1)),INDEX('Cycle 8'!D$10:D$999,MATCH($A404,'Cycle 8'!$L$10:$L$999,0),1)),INDEX('Cycle 9'!D$10:D$999,MATCH($A404,'Cycle 9'!$L$10:$L$999,0),1)),INDEX('Cycle 10'!D$10:D$999,MATCH($A404,'Cycle 10'!$L$10:$L$999,0),1)),INDEX('Cycle 11'!D$10:D$999,MATCH($A404,'Cycle 11'!$L$10:$L$999,0),1)),"")="","",IFERROR(IFERROR(IFERROR(IFERROR(IFERROR(IFERROR(IFERROR(IFERROR(IFERROR(IFERROR(IFERROR(IFERROR(INDEX(Summer!D$10:D$999,MATCH($A404,Summer!$L$10:$L$999,0),1),INDEX('Cycle 1'!D$10:D$999,MATCH($A404,'Cycle 1'!$L$10:$L$999,0),1)),INDEX('Cycle 2'!D$10:D$999,MATCH($A404,'Cycle 2'!$L$10:$L$999,0),1)),INDEX('Cycle 3'!D$10:D$999,MATCH($A404,'Cycle 3'!$L$10:$L$999,0),1)),INDEX('Cycle 4'!D$10:D$999,MATCH($A404,'Cycle 4'!$L$10:$L$999,0),1)),INDEX('Cycle 5'!D$10:D$999,MATCH($A404,'Cycle 5'!$L$10:$L$999,0),1)),INDEX('Cycle 6'!D$10:D$999,MATCH($A404,'Cycle 6'!$L$10:$L$999,0),1)),INDEX('Cycle 7'!D$10:D$999,MATCH($A404,'Cycle 7'!$L$10:$L$999,0),1)),INDEX('Cycle 8'!D$10:D$999,MATCH($A404,'Cycle 8'!$L$10:$L$999,0),1)),INDEX('Cycle 9'!D$10:D$999,MATCH($A404,'Cycle 9'!$L$10:$L$999,0),1)),INDEX('Cycle 10'!D$10:D$999,MATCH($A404,'Cycle 10'!$L$10:$L$999,0),1)),INDEX('Cycle 11'!D$10:D$999,MATCH($A404,'Cycle 11'!$L$10:$L$999,0),1)),""))</f>
        <v/>
      </c>
      <c r="F404" t="str">
        <f>IF(IFERROR(IFERROR(IFERROR(IFERROR(IFERROR(IFERROR(IFERROR(IFERROR(IFERROR(IFERROR(IFERROR(IFERROR(INDEX(Summer!E$10:E$999,MATCH($A404,Summer!$L$10:$L$999,0),1),INDEX('Cycle 1'!E$10:E$999,MATCH($A404,'Cycle 1'!$L$10:$L$999,0),1)),INDEX('Cycle 2'!E$10:E$999,MATCH($A404,'Cycle 2'!$L$10:$L$999,0),1)),INDEX('Cycle 3'!E$10:E$999,MATCH($A404,'Cycle 3'!$L$10:$L$999,0),1)),INDEX('Cycle 4'!E$10:E$999,MATCH($A404,'Cycle 4'!$L$10:$L$999,0),1)),INDEX('Cycle 5'!E$10:E$999,MATCH($A404,'Cycle 5'!$L$10:$L$999,0),1)),INDEX('Cycle 6'!E$10:E$999,MATCH($A404,'Cycle 6'!$L$10:$L$999,0),1)),INDEX('Cycle 7'!E$10:E$999,MATCH($A404,'Cycle 7'!$L$10:$L$999,0),1)),INDEX('Cycle 8'!E$10:E$999,MATCH($A404,'Cycle 8'!$L$10:$L$999,0),1)),INDEX('Cycle 9'!E$10:E$999,MATCH($A404,'Cycle 9'!$L$10:$L$999,0),1)),INDEX('Cycle 10'!E$10:E$999,MATCH($A404,'Cycle 10'!$L$10:$L$999,0),1)),INDEX('Cycle 11'!E$10:E$999,MATCH($A404,'Cycle 11'!$L$10:$L$999,0),1)),"")="","",IFERROR(IFERROR(IFERROR(IFERROR(IFERROR(IFERROR(IFERROR(IFERROR(IFERROR(IFERROR(IFERROR(IFERROR(INDEX(Summer!E$10:E$999,MATCH($A404,Summer!$L$10:$L$999,0),1),INDEX('Cycle 1'!E$10:E$999,MATCH($A404,'Cycle 1'!$L$10:$L$999,0),1)),INDEX('Cycle 2'!E$10:E$999,MATCH($A404,'Cycle 2'!$L$10:$L$999,0),1)),INDEX('Cycle 3'!E$10:E$999,MATCH($A404,'Cycle 3'!$L$10:$L$999,0),1)),INDEX('Cycle 4'!E$10:E$999,MATCH($A404,'Cycle 4'!$L$10:$L$999,0),1)),INDEX('Cycle 5'!E$10:E$999,MATCH($A404,'Cycle 5'!$L$10:$L$999,0),1)),INDEX('Cycle 6'!E$10:E$999,MATCH($A404,'Cycle 6'!$L$10:$L$999,0),1)),INDEX('Cycle 7'!E$10:E$999,MATCH($A404,'Cycle 7'!$L$10:$L$999,0),1)),INDEX('Cycle 8'!E$10:E$999,MATCH($A404,'Cycle 8'!$L$10:$L$999,0),1)),INDEX('Cycle 9'!E$10:E$999,MATCH($A404,'Cycle 9'!$L$10:$L$999,0),1)),INDEX('Cycle 10'!E$10:E$999,MATCH($A404,'Cycle 10'!$L$10:$L$999,0),1)),INDEX('Cycle 11'!E$10:E$999,MATCH($A404,'Cycle 11'!$L$10:$L$999,0),1)),""))</f>
        <v/>
      </c>
      <c r="G404" t="str">
        <f>IF(IFERROR(IFERROR(IFERROR(IFERROR(IFERROR(IFERROR(IFERROR(IFERROR(IFERROR(IFERROR(IFERROR(IFERROR(INDEX(Summer!F$10:F$999,MATCH($A404,Summer!$L$10:$L$999,0),1),INDEX('Cycle 1'!F$10:F$999,MATCH($A404,'Cycle 1'!$L$10:$L$999,0),1)),INDEX('Cycle 2'!F$10:F$999,MATCH($A404,'Cycle 2'!$L$10:$L$999,0),1)),INDEX('Cycle 3'!F$10:F$999,MATCH($A404,'Cycle 3'!$L$10:$L$999,0),1)),INDEX('Cycle 4'!F$10:F$999,MATCH($A404,'Cycle 4'!$L$10:$L$999,0),1)),INDEX('Cycle 5'!F$10:F$999,MATCH($A404,'Cycle 5'!$L$10:$L$999,0),1)),INDEX('Cycle 6'!F$10:F$999,MATCH($A404,'Cycle 6'!$L$10:$L$999,0),1)),INDEX('Cycle 7'!F$10:F$999,MATCH($A404,'Cycle 7'!$L$10:$L$999,0),1)),INDEX('Cycle 8'!F$10:F$999,MATCH($A404,'Cycle 8'!$L$10:$L$999,0),1)),INDEX('Cycle 9'!F$10:F$999,MATCH($A404,'Cycle 9'!$L$10:$L$999,0),1)),INDEX('Cycle 10'!F$10:F$999,MATCH($A404,'Cycle 10'!$L$10:$L$999,0),1)),INDEX('Cycle 11'!F$10:F$999,MATCH($A404,'Cycle 11'!$L$10:$L$999,0),1)),"")="","",IFERROR(IFERROR(IFERROR(IFERROR(IFERROR(IFERROR(IFERROR(IFERROR(IFERROR(IFERROR(IFERROR(IFERROR(INDEX(Summer!F$10:F$999,MATCH($A404,Summer!$L$10:$L$999,0),1),INDEX('Cycle 1'!F$10:F$999,MATCH($A404,'Cycle 1'!$L$10:$L$999,0),1)),INDEX('Cycle 2'!F$10:F$999,MATCH($A404,'Cycle 2'!$L$10:$L$999,0),1)),INDEX('Cycle 3'!F$10:F$999,MATCH($A404,'Cycle 3'!$L$10:$L$999,0),1)),INDEX('Cycle 4'!F$10:F$999,MATCH($A404,'Cycle 4'!$L$10:$L$999,0),1)),INDEX('Cycle 5'!F$10:F$999,MATCH($A404,'Cycle 5'!$L$10:$L$999,0),1)),INDEX('Cycle 6'!F$10:F$999,MATCH($A404,'Cycle 6'!$L$10:$L$999,0),1)),INDEX('Cycle 7'!F$10:F$999,MATCH($A404,'Cycle 7'!$L$10:$L$999,0),1)),INDEX('Cycle 8'!F$10:F$999,MATCH($A404,'Cycle 8'!$L$10:$L$999,0),1)),INDEX('Cycle 9'!F$10:F$999,MATCH($A404,'Cycle 9'!$L$10:$L$999,0),1)),INDEX('Cycle 10'!F$10:F$999,MATCH($A404,'Cycle 10'!$L$10:$L$999,0),1)),INDEX('Cycle 11'!F$10:F$999,MATCH($A404,'Cycle 11'!$L$10:$L$999,0),1)),""))</f>
        <v/>
      </c>
      <c r="H404" t="str">
        <f>IF(IFERROR(IFERROR(IFERROR(IFERROR(IFERROR(IFERROR(IFERROR(IFERROR(IFERROR(IFERROR(IFERROR(IFERROR(INDEX(Summer!G$10:G$999,MATCH($A404,Summer!$L$10:$L$999,0),1),INDEX('Cycle 1'!G$10:G$999,MATCH($A404,'Cycle 1'!$L$10:$L$999,0),1)),INDEX('Cycle 2'!G$10:G$999,MATCH($A404,'Cycle 2'!$L$10:$L$999,0),1)),INDEX('Cycle 3'!G$10:G$999,MATCH($A404,'Cycle 3'!$L$10:$L$999,0),1)),INDEX('Cycle 4'!G$10:G$999,MATCH($A404,'Cycle 4'!$L$10:$L$999,0),1)),INDEX('Cycle 5'!G$10:G$999,MATCH($A404,'Cycle 5'!$L$10:$L$999,0),1)),INDEX('Cycle 6'!G$10:G$999,MATCH($A404,'Cycle 6'!$L$10:$L$999,0),1)),INDEX('Cycle 7'!G$10:G$999,MATCH($A404,'Cycle 7'!$L$10:$L$999,0),1)),INDEX('Cycle 8'!G$10:G$999,MATCH($A404,'Cycle 8'!$L$10:$L$999,0),1)),INDEX('Cycle 9'!G$10:G$999,MATCH($A404,'Cycle 9'!$L$10:$L$999,0),1)),INDEX('Cycle 10'!G$10:G$999,MATCH($A404,'Cycle 10'!$L$10:$L$999,0),1)),INDEX('Cycle 11'!G$10:G$999,MATCH($A404,'Cycle 11'!$L$10:$L$999,0),1)),"")="","",IFERROR(IFERROR(IFERROR(IFERROR(IFERROR(IFERROR(IFERROR(IFERROR(IFERROR(IFERROR(IFERROR(IFERROR(INDEX(Summer!G$10:G$999,MATCH($A404,Summer!$L$10:$L$999,0),1),INDEX('Cycle 1'!G$10:G$999,MATCH($A404,'Cycle 1'!$L$10:$L$999,0),1)),INDEX('Cycle 2'!G$10:G$999,MATCH($A404,'Cycle 2'!$L$10:$L$999,0),1)),INDEX('Cycle 3'!G$10:G$999,MATCH($A404,'Cycle 3'!$L$10:$L$999,0),1)),INDEX('Cycle 4'!G$10:G$999,MATCH($A404,'Cycle 4'!$L$10:$L$999,0),1)),INDEX('Cycle 5'!G$10:G$999,MATCH($A404,'Cycle 5'!$L$10:$L$999,0),1)),INDEX('Cycle 6'!G$10:G$999,MATCH($A404,'Cycle 6'!$L$10:$L$999,0),1)),INDEX('Cycle 7'!G$10:G$999,MATCH($A404,'Cycle 7'!$L$10:$L$999,0),1)),INDEX('Cycle 8'!G$10:G$999,MATCH($A404,'Cycle 8'!$L$10:$L$999,0),1)),INDEX('Cycle 9'!G$10:G$999,MATCH($A404,'Cycle 9'!$L$10:$L$999,0),1)),INDEX('Cycle 10'!G$10:G$999,MATCH($A404,'Cycle 10'!$L$10:$L$999,0),1)),INDEX('Cycle 11'!G$10:G$999,MATCH($A404,'Cycle 11'!$L$10:$L$999,0),1)),""))</f>
        <v/>
      </c>
      <c r="I404">
        <f>IFERROR(IF(C404="",MAX(I$1:I403),IF(ROW(C$2)=ROW(C404),1,IF(ISERROR(VLOOKUP(C404,C$2:C403,1,FALSE)),MAX(I$1:I403)+1,MAX(I$1:I403)))),"")</f>
        <v>0</v>
      </c>
      <c r="J404" t="str">
        <f t="shared" si="51"/>
        <v/>
      </c>
      <c r="K404" t="str">
        <f t="shared" si="54"/>
        <v/>
      </c>
      <c r="L404" t="str">
        <f t="shared" si="54"/>
        <v/>
      </c>
      <c r="M404" t="str">
        <f t="shared" si="54"/>
        <v/>
      </c>
      <c r="N404" t="str">
        <f t="shared" si="54"/>
        <v/>
      </c>
      <c r="O404" t="str">
        <f t="shared" si="54"/>
        <v/>
      </c>
      <c r="P404" t="str">
        <f t="shared" si="54"/>
        <v/>
      </c>
      <c r="Q404" t="str">
        <f t="shared" si="54"/>
        <v/>
      </c>
      <c r="R404" t="str">
        <f t="shared" si="54"/>
        <v/>
      </c>
      <c r="S404" t="str">
        <f t="shared" si="54"/>
        <v/>
      </c>
      <c r="T404" t="str">
        <f t="shared" si="54"/>
        <v/>
      </c>
      <c r="U404" t="str">
        <f t="shared" si="54"/>
        <v/>
      </c>
      <c r="V404" t="str">
        <f t="shared" si="54"/>
        <v/>
      </c>
      <c r="W404" t="str">
        <f t="shared" si="52"/>
        <v/>
      </c>
      <c r="X404">
        <f>IF(OR(H404="No",H404=""),0,IF(COUNTIFS(H$2:H404,"Yes",C$2:C404,C404)&gt;1,0,COUNTIFS(H$2:H404,"Yes",C$2:C404,C404)))+IF(X403=$X$1,0,X403)</f>
        <v>0</v>
      </c>
    </row>
    <row r="405" spans="1:24" x14ac:dyDescent="0.3">
      <c r="A405">
        <f>ROWS($A$2:$A405)</f>
        <v>404</v>
      </c>
      <c r="B405" t="str">
        <f>IF(ISERROR(VLOOKUP(A405,Summer!L$11:L$500,1,FALSE)),IF(ISERROR(VLOOKUP(A405,'Cycle 1'!L$11:L$500,1,FALSE)),IF(ISERROR(VLOOKUP(A405,'Cycle 2'!L$11:L$500,1,FALSE)),IF(ISERROR(VLOOKUP(A405,'Cycle 3'!L$11:L$500,1,FALSE)),IF(ISERROR(VLOOKUP(A405,'Cycle 4'!L$11:L$500,1,FALSE)),IF(ISERROR(VLOOKUP(A405,'Cycle 5'!L$11:L$500,1,FALSE)),IF(ISERROR(VLOOKUP(A405,'Cycle 6'!L$11:L$500,1,FALSE)),IF(ISERROR(VLOOKUP(A405,'Cycle 7'!L$11:L$500,1,FALSE)),IF(ISERROR(VLOOKUP(A405,'Cycle 8'!L$11:L$500,1,FALSE)),IF(ISERROR(VLOOKUP(A405,'Cycle 9'!L$11:L$500,1,FALSE)),IF(ISERROR(VLOOKUP(A405,'Cycle 10'!L$11:L$500,1,FALSE)),IF(ISERROR(VLOOKUP(A405,'Cycle 11'!L$11:L$500,1,FALSE)),"","Cycle 11"),"Cycle 10"),"Cycle 9"),"Cycle 8"),"Cycle 7"),"Cycle 6"),"Cycle 5"),"Cycle 4"),"Cycle 3"),"Cycle 2"),"Cycle 1"),"Summer")</f>
        <v/>
      </c>
      <c r="C405" t="str">
        <f>IF(IFERROR(IFERROR(IFERROR(IFERROR(IFERROR(IFERROR(IFERROR(IFERROR(IFERROR(IFERROR(IFERROR(IFERROR(INDEX(Summer!B$10:B$999,MATCH($A405,Summer!$L$10:$L$999,0),1),INDEX('Cycle 1'!B$10:B$999,MATCH($A405,'Cycle 1'!$L$10:$L$999,0),1)),INDEX('Cycle 2'!B$10:B$999,MATCH($A405,'Cycle 2'!$L$10:$L$999,0),1)),INDEX('Cycle 3'!B$10:B$999,MATCH($A405,'Cycle 3'!$L$10:$L$999,0),1)),INDEX('Cycle 4'!B$10:B$999,MATCH($A405,'Cycle 4'!$L$10:$L$999,0),1)),INDEX('Cycle 5'!B$10:B$999,MATCH($A405,'Cycle 5'!$L$10:$L$999,0),1)),INDEX('Cycle 6'!B$10:B$999,MATCH($A405,'Cycle 6'!$L$10:$L$999,0),1)),INDEX('Cycle 7'!B$10:B$999,MATCH($A405,'Cycle 7'!$L$10:$L$999,0),1)),INDEX('Cycle 8'!B$10:B$999,MATCH($A405,'Cycle 8'!$L$10:$L$999,0),1)),INDEX('Cycle 9'!B$10:B$999,MATCH($A405,'Cycle 9'!$L$10:$L$999,0),1)),INDEX('Cycle 10'!B$10:B$999,MATCH($A405,'Cycle 10'!$L$10:$L$999,0),1)),INDEX('Cycle 11'!B$10:B$999,MATCH($A405,'Cycle 11'!$L$10:$L$999,0),1)),"")="","",IFERROR(IFERROR(IFERROR(IFERROR(IFERROR(IFERROR(IFERROR(IFERROR(IFERROR(IFERROR(IFERROR(IFERROR(INDEX(Summer!B$10:B$999,MATCH($A405,Summer!$L$10:$L$999,0),1),INDEX('Cycle 1'!B$10:B$999,MATCH($A405,'Cycle 1'!$L$10:$L$999,0),1)),INDEX('Cycle 2'!B$10:B$999,MATCH($A405,'Cycle 2'!$L$10:$L$999,0),1)),INDEX('Cycle 3'!B$10:B$999,MATCH($A405,'Cycle 3'!$L$10:$L$999,0),1)),INDEX('Cycle 4'!B$10:B$999,MATCH($A405,'Cycle 4'!$L$10:$L$999,0),1)),INDEX('Cycle 5'!B$10:B$999,MATCH($A405,'Cycle 5'!$L$10:$L$999,0),1)),INDEX('Cycle 6'!B$10:B$999,MATCH($A405,'Cycle 6'!$L$10:$L$999,0),1)),INDEX('Cycle 7'!B$10:B$999,MATCH($A405,'Cycle 7'!$L$10:$L$999,0),1)),INDEX('Cycle 8'!B$10:B$999,MATCH($A405,'Cycle 8'!$L$10:$L$999,0),1)),INDEX('Cycle 9'!B$10:B$999,MATCH($A405,'Cycle 9'!$L$10:$L$999,0),1)),INDEX('Cycle 10'!B$10:B$999,MATCH($A405,'Cycle 10'!$L$10:$L$999,0),1)),INDEX('Cycle 11'!B$10:B$999,MATCH($A405,'Cycle 11'!$L$10:$L$999,0),1)),""))</f>
        <v/>
      </c>
      <c r="D405" t="str">
        <f>IF(IFERROR(IFERROR(IFERROR(IFERROR(IFERROR(IFERROR(IFERROR(IFERROR(IFERROR(IFERROR(IFERROR(IFERROR(INDEX(Summer!C$10:C$999,MATCH($A405,Summer!$L$10:$L$999,0),1),INDEX('Cycle 1'!C$10:C$999,MATCH($A405,'Cycle 1'!$L$10:$L$999,0),1)),INDEX('Cycle 2'!C$10:C$999,MATCH($A405,'Cycle 2'!$L$10:$L$999,0),1)),INDEX('Cycle 3'!C$10:C$999,MATCH($A405,'Cycle 3'!$L$10:$L$999,0),1)),INDEX('Cycle 4'!C$10:C$999,MATCH($A405,'Cycle 4'!$L$10:$L$999,0),1)),INDEX('Cycle 5'!C$10:C$999,MATCH($A405,'Cycle 5'!$L$10:$L$999,0),1)),INDEX('Cycle 6'!C$10:C$999,MATCH($A405,'Cycle 6'!$L$10:$L$999,0),1)),INDEX('Cycle 7'!C$10:C$999,MATCH($A405,'Cycle 7'!$L$10:$L$999,0),1)),INDEX('Cycle 8'!C$10:C$999,MATCH($A405,'Cycle 8'!$L$10:$L$999,0),1)),INDEX('Cycle 9'!C$10:C$999,MATCH($A405,'Cycle 9'!$L$10:$L$999,0),1)),INDEX('Cycle 10'!C$10:C$999,MATCH($A405,'Cycle 10'!$L$10:$L$999,0),1)),INDEX('Cycle 11'!C$10:C$999,MATCH($A405,'Cycle 11'!$L$10:$L$999,0),1)),"")="","",IFERROR(IFERROR(IFERROR(IFERROR(IFERROR(IFERROR(IFERROR(IFERROR(IFERROR(IFERROR(IFERROR(IFERROR(INDEX(Summer!C$10:C$999,MATCH($A405,Summer!$L$10:$L$999,0),1),INDEX('Cycle 1'!C$10:C$999,MATCH($A405,'Cycle 1'!$L$10:$L$999,0),1)),INDEX('Cycle 2'!C$10:C$999,MATCH($A405,'Cycle 2'!$L$10:$L$999,0),1)),INDEX('Cycle 3'!C$10:C$999,MATCH($A405,'Cycle 3'!$L$10:$L$999,0),1)),INDEX('Cycle 4'!C$10:C$999,MATCH($A405,'Cycle 4'!$L$10:$L$999,0),1)),INDEX('Cycle 5'!C$10:C$999,MATCH($A405,'Cycle 5'!$L$10:$L$999,0),1)),INDEX('Cycle 6'!C$10:C$999,MATCH($A405,'Cycle 6'!$L$10:$L$999,0),1)),INDEX('Cycle 7'!C$10:C$999,MATCH($A405,'Cycle 7'!$L$10:$L$999,0),1)),INDEX('Cycle 8'!C$10:C$999,MATCH($A405,'Cycle 8'!$L$10:$L$999,0),1)),INDEX('Cycle 9'!C$10:C$999,MATCH($A405,'Cycle 9'!$L$10:$L$999,0),1)),INDEX('Cycle 10'!C$10:C$999,MATCH($A405,'Cycle 10'!$L$10:$L$999,0),1)),INDEX('Cycle 11'!C$10:C$999,MATCH($A405,'Cycle 11'!$L$10:$L$999,0),1)),""))</f>
        <v/>
      </c>
      <c r="E405" t="str">
        <f>IF(IFERROR(IFERROR(IFERROR(IFERROR(IFERROR(IFERROR(IFERROR(IFERROR(IFERROR(IFERROR(IFERROR(IFERROR(INDEX(Summer!D$10:D$999,MATCH($A405,Summer!$L$10:$L$999,0),1),INDEX('Cycle 1'!D$10:D$999,MATCH($A405,'Cycle 1'!$L$10:$L$999,0),1)),INDEX('Cycle 2'!D$10:D$999,MATCH($A405,'Cycle 2'!$L$10:$L$999,0),1)),INDEX('Cycle 3'!D$10:D$999,MATCH($A405,'Cycle 3'!$L$10:$L$999,0),1)),INDEX('Cycle 4'!D$10:D$999,MATCH($A405,'Cycle 4'!$L$10:$L$999,0),1)),INDEX('Cycle 5'!D$10:D$999,MATCH($A405,'Cycle 5'!$L$10:$L$999,0),1)),INDEX('Cycle 6'!D$10:D$999,MATCH($A405,'Cycle 6'!$L$10:$L$999,0),1)),INDEX('Cycle 7'!D$10:D$999,MATCH($A405,'Cycle 7'!$L$10:$L$999,0),1)),INDEX('Cycle 8'!D$10:D$999,MATCH($A405,'Cycle 8'!$L$10:$L$999,0),1)),INDEX('Cycle 9'!D$10:D$999,MATCH($A405,'Cycle 9'!$L$10:$L$999,0),1)),INDEX('Cycle 10'!D$10:D$999,MATCH($A405,'Cycle 10'!$L$10:$L$999,0),1)),INDEX('Cycle 11'!D$10:D$999,MATCH($A405,'Cycle 11'!$L$10:$L$999,0),1)),"")="","",IFERROR(IFERROR(IFERROR(IFERROR(IFERROR(IFERROR(IFERROR(IFERROR(IFERROR(IFERROR(IFERROR(IFERROR(INDEX(Summer!D$10:D$999,MATCH($A405,Summer!$L$10:$L$999,0),1),INDEX('Cycle 1'!D$10:D$999,MATCH($A405,'Cycle 1'!$L$10:$L$999,0),1)),INDEX('Cycle 2'!D$10:D$999,MATCH($A405,'Cycle 2'!$L$10:$L$999,0),1)),INDEX('Cycle 3'!D$10:D$999,MATCH($A405,'Cycle 3'!$L$10:$L$999,0),1)),INDEX('Cycle 4'!D$10:D$999,MATCH($A405,'Cycle 4'!$L$10:$L$999,0),1)),INDEX('Cycle 5'!D$10:D$999,MATCH($A405,'Cycle 5'!$L$10:$L$999,0),1)),INDEX('Cycle 6'!D$10:D$999,MATCH($A405,'Cycle 6'!$L$10:$L$999,0),1)),INDEX('Cycle 7'!D$10:D$999,MATCH($A405,'Cycle 7'!$L$10:$L$999,0),1)),INDEX('Cycle 8'!D$10:D$999,MATCH($A405,'Cycle 8'!$L$10:$L$999,0),1)),INDEX('Cycle 9'!D$10:D$999,MATCH($A405,'Cycle 9'!$L$10:$L$999,0),1)),INDEX('Cycle 10'!D$10:D$999,MATCH($A405,'Cycle 10'!$L$10:$L$999,0),1)),INDEX('Cycle 11'!D$10:D$999,MATCH($A405,'Cycle 11'!$L$10:$L$999,0),1)),""))</f>
        <v/>
      </c>
      <c r="F405" t="str">
        <f>IF(IFERROR(IFERROR(IFERROR(IFERROR(IFERROR(IFERROR(IFERROR(IFERROR(IFERROR(IFERROR(IFERROR(IFERROR(INDEX(Summer!E$10:E$999,MATCH($A405,Summer!$L$10:$L$999,0),1),INDEX('Cycle 1'!E$10:E$999,MATCH($A405,'Cycle 1'!$L$10:$L$999,0),1)),INDEX('Cycle 2'!E$10:E$999,MATCH($A405,'Cycle 2'!$L$10:$L$999,0),1)),INDEX('Cycle 3'!E$10:E$999,MATCH($A405,'Cycle 3'!$L$10:$L$999,0),1)),INDEX('Cycle 4'!E$10:E$999,MATCH($A405,'Cycle 4'!$L$10:$L$999,0),1)),INDEX('Cycle 5'!E$10:E$999,MATCH($A405,'Cycle 5'!$L$10:$L$999,0),1)),INDEX('Cycle 6'!E$10:E$999,MATCH($A405,'Cycle 6'!$L$10:$L$999,0),1)),INDEX('Cycle 7'!E$10:E$999,MATCH($A405,'Cycle 7'!$L$10:$L$999,0),1)),INDEX('Cycle 8'!E$10:E$999,MATCH($A405,'Cycle 8'!$L$10:$L$999,0),1)),INDEX('Cycle 9'!E$10:E$999,MATCH($A405,'Cycle 9'!$L$10:$L$999,0),1)),INDEX('Cycle 10'!E$10:E$999,MATCH($A405,'Cycle 10'!$L$10:$L$999,0),1)),INDEX('Cycle 11'!E$10:E$999,MATCH($A405,'Cycle 11'!$L$10:$L$999,0),1)),"")="","",IFERROR(IFERROR(IFERROR(IFERROR(IFERROR(IFERROR(IFERROR(IFERROR(IFERROR(IFERROR(IFERROR(IFERROR(INDEX(Summer!E$10:E$999,MATCH($A405,Summer!$L$10:$L$999,0),1),INDEX('Cycle 1'!E$10:E$999,MATCH($A405,'Cycle 1'!$L$10:$L$999,0),1)),INDEX('Cycle 2'!E$10:E$999,MATCH($A405,'Cycle 2'!$L$10:$L$999,0),1)),INDEX('Cycle 3'!E$10:E$999,MATCH($A405,'Cycle 3'!$L$10:$L$999,0),1)),INDEX('Cycle 4'!E$10:E$999,MATCH($A405,'Cycle 4'!$L$10:$L$999,0),1)),INDEX('Cycle 5'!E$10:E$999,MATCH($A405,'Cycle 5'!$L$10:$L$999,0),1)),INDEX('Cycle 6'!E$10:E$999,MATCH($A405,'Cycle 6'!$L$10:$L$999,0),1)),INDEX('Cycle 7'!E$10:E$999,MATCH($A405,'Cycle 7'!$L$10:$L$999,0),1)),INDEX('Cycle 8'!E$10:E$999,MATCH($A405,'Cycle 8'!$L$10:$L$999,0),1)),INDEX('Cycle 9'!E$10:E$999,MATCH($A405,'Cycle 9'!$L$10:$L$999,0),1)),INDEX('Cycle 10'!E$10:E$999,MATCH($A405,'Cycle 10'!$L$10:$L$999,0),1)),INDEX('Cycle 11'!E$10:E$999,MATCH($A405,'Cycle 11'!$L$10:$L$999,0),1)),""))</f>
        <v/>
      </c>
      <c r="G405" t="str">
        <f>IF(IFERROR(IFERROR(IFERROR(IFERROR(IFERROR(IFERROR(IFERROR(IFERROR(IFERROR(IFERROR(IFERROR(IFERROR(INDEX(Summer!F$10:F$999,MATCH($A405,Summer!$L$10:$L$999,0),1),INDEX('Cycle 1'!F$10:F$999,MATCH($A405,'Cycle 1'!$L$10:$L$999,0),1)),INDEX('Cycle 2'!F$10:F$999,MATCH($A405,'Cycle 2'!$L$10:$L$999,0),1)),INDEX('Cycle 3'!F$10:F$999,MATCH($A405,'Cycle 3'!$L$10:$L$999,0),1)),INDEX('Cycle 4'!F$10:F$999,MATCH($A405,'Cycle 4'!$L$10:$L$999,0),1)),INDEX('Cycle 5'!F$10:F$999,MATCH($A405,'Cycle 5'!$L$10:$L$999,0),1)),INDEX('Cycle 6'!F$10:F$999,MATCH($A405,'Cycle 6'!$L$10:$L$999,0),1)),INDEX('Cycle 7'!F$10:F$999,MATCH($A405,'Cycle 7'!$L$10:$L$999,0),1)),INDEX('Cycle 8'!F$10:F$999,MATCH($A405,'Cycle 8'!$L$10:$L$999,0),1)),INDEX('Cycle 9'!F$10:F$999,MATCH($A405,'Cycle 9'!$L$10:$L$999,0),1)),INDEX('Cycle 10'!F$10:F$999,MATCH($A405,'Cycle 10'!$L$10:$L$999,0),1)),INDEX('Cycle 11'!F$10:F$999,MATCH($A405,'Cycle 11'!$L$10:$L$999,0),1)),"")="","",IFERROR(IFERROR(IFERROR(IFERROR(IFERROR(IFERROR(IFERROR(IFERROR(IFERROR(IFERROR(IFERROR(IFERROR(INDEX(Summer!F$10:F$999,MATCH($A405,Summer!$L$10:$L$999,0),1),INDEX('Cycle 1'!F$10:F$999,MATCH($A405,'Cycle 1'!$L$10:$L$999,0),1)),INDEX('Cycle 2'!F$10:F$999,MATCH($A405,'Cycle 2'!$L$10:$L$999,0),1)),INDEX('Cycle 3'!F$10:F$999,MATCH($A405,'Cycle 3'!$L$10:$L$999,0),1)),INDEX('Cycle 4'!F$10:F$999,MATCH($A405,'Cycle 4'!$L$10:$L$999,0),1)),INDEX('Cycle 5'!F$10:F$999,MATCH($A405,'Cycle 5'!$L$10:$L$999,0),1)),INDEX('Cycle 6'!F$10:F$999,MATCH($A405,'Cycle 6'!$L$10:$L$999,0),1)),INDEX('Cycle 7'!F$10:F$999,MATCH($A405,'Cycle 7'!$L$10:$L$999,0),1)),INDEX('Cycle 8'!F$10:F$999,MATCH($A405,'Cycle 8'!$L$10:$L$999,0),1)),INDEX('Cycle 9'!F$10:F$999,MATCH($A405,'Cycle 9'!$L$10:$L$999,0),1)),INDEX('Cycle 10'!F$10:F$999,MATCH($A405,'Cycle 10'!$L$10:$L$999,0),1)),INDEX('Cycle 11'!F$10:F$999,MATCH($A405,'Cycle 11'!$L$10:$L$999,0),1)),""))</f>
        <v/>
      </c>
      <c r="H405" t="str">
        <f>IF(IFERROR(IFERROR(IFERROR(IFERROR(IFERROR(IFERROR(IFERROR(IFERROR(IFERROR(IFERROR(IFERROR(IFERROR(INDEX(Summer!G$10:G$999,MATCH($A405,Summer!$L$10:$L$999,0),1),INDEX('Cycle 1'!G$10:G$999,MATCH($A405,'Cycle 1'!$L$10:$L$999,0),1)),INDEX('Cycle 2'!G$10:G$999,MATCH($A405,'Cycle 2'!$L$10:$L$999,0),1)),INDEX('Cycle 3'!G$10:G$999,MATCH($A405,'Cycle 3'!$L$10:$L$999,0),1)),INDEX('Cycle 4'!G$10:G$999,MATCH($A405,'Cycle 4'!$L$10:$L$999,0),1)),INDEX('Cycle 5'!G$10:G$999,MATCH($A405,'Cycle 5'!$L$10:$L$999,0),1)),INDEX('Cycle 6'!G$10:G$999,MATCH($A405,'Cycle 6'!$L$10:$L$999,0),1)),INDEX('Cycle 7'!G$10:G$999,MATCH($A405,'Cycle 7'!$L$10:$L$999,0),1)),INDEX('Cycle 8'!G$10:G$999,MATCH($A405,'Cycle 8'!$L$10:$L$999,0),1)),INDEX('Cycle 9'!G$10:G$999,MATCH($A405,'Cycle 9'!$L$10:$L$999,0),1)),INDEX('Cycle 10'!G$10:G$999,MATCH($A405,'Cycle 10'!$L$10:$L$999,0),1)),INDEX('Cycle 11'!G$10:G$999,MATCH($A405,'Cycle 11'!$L$10:$L$999,0),1)),"")="","",IFERROR(IFERROR(IFERROR(IFERROR(IFERROR(IFERROR(IFERROR(IFERROR(IFERROR(IFERROR(IFERROR(IFERROR(INDEX(Summer!G$10:G$999,MATCH($A405,Summer!$L$10:$L$999,0),1),INDEX('Cycle 1'!G$10:G$999,MATCH($A405,'Cycle 1'!$L$10:$L$999,0),1)),INDEX('Cycle 2'!G$10:G$999,MATCH($A405,'Cycle 2'!$L$10:$L$999,0),1)),INDEX('Cycle 3'!G$10:G$999,MATCH($A405,'Cycle 3'!$L$10:$L$999,0),1)),INDEX('Cycle 4'!G$10:G$999,MATCH($A405,'Cycle 4'!$L$10:$L$999,0),1)),INDEX('Cycle 5'!G$10:G$999,MATCH($A405,'Cycle 5'!$L$10:$L$999,0),1)),INDEX('Cycle 6'!G$10:G$999,MATCH($A405,'Cycle 6'!$L$10:$L$999,0),1)),INDEX('Cycle 7'!G$10:G$999,MATCH($A405,'Cycle 7'!$L$10:$L$999,0),1)),INDEX('Cycle 8'!G$10:G$999,MATCH($A405,'Cycle 8'!$L$10:$L$999,0),1)),INDEX('Cycle 9'!G$10:G$999,MATCH($A405,'Cycle 9'!$L$10:$L$999,0),1)),INDEX('Cycle 10'!G$10:G$999,MATCH($A405,'Cycle 10'!$L$10:$L$999,0),1)),INDEX('Cycle 11'!G$10:G$999,MATCH($A405,'Cycle 11'!$L$10:$L$999,0),1)),""))</f>
        <v/>
      </c>
      <c r="I405">
        <f>IFERROR(IF(C405="",MAX(I$1:I404),IF(ROW(C$2)=ROW(C405),1,IF(ISERROR(VLOOKUP(C405,C$2:C404,1,FALSE)),MAX(I$1:I404)+1,MAX(I$1:I404)))),"")</f>
        <v>0</v>
      </c>
      <c r="J405" t="str">
        <f t="shared" si="51"/>
        <v/>
      </c>
      <c r="K405" t="str">
        <f t="shared" si="54"/>
        <v/>
      </c>
      <c r="L405" t="str">
        <f t="shared" si="54"/>
        <v/>
      </c>
      <c r="M405" t="str">
        <f t="shared" si="54"/>
        <v/>
      </c>
      <c r="N405" t="str">
        <f t="shared" si="54"/>
        <v/>
      </c>
      <c r="O405" t="str">
        <f t="shared" si="54"/>
        <v/>
      </c>
      <c r="P405" t="str">
        <f t="shared" si="54"/>
        <v/>
      </c>
      <c r="Q405" t="str">
        <f t="shared" si="54"/>
        <v/>
      </c>
      <c r="R405" t="str">
        <f t="shared" si="54"/>
        <v/>
      </c>
      <c r="S405" t="str">
        <f t="shared" si="54"/>
        <v/>
      </c>
      <c r="T405" t="str">
        <f t="shared" si="54"/>
        <v/>
      </c>
      <c r="U405" t="str">
        <f t="shared" si="54"/>
        <v/>
      </c>
      <c r="V405" t="str">
        <f t="shared" si="54"/>
        <v/>
      </c>
      <c r="W405" t="str">
        <f t="shared" si="52"/>
        <v/>
      </c>
      <c r="X405">
        <f>IF(OR(H405="No",H405=""),0,IF(COUNTIFS(H$2:H405,"Yes",C$2:C405,C405)&gt;1,0,COUNTIFS(H$2:H405,"Yes",C$2:C405,C405)))+IF(X404=$X$1,0,X404)</f>
        <v>0</v>
      </c>
    </row>
    <row r="406" spans="1:24" x14ac:dyDescent="0.3">
      <c r="A406">
        <f>ROWS($A$2:$A406)</f>
        <v>405</v>
      </c>
      <c r="B406" t="str">
        <f>IF(ISERROR(VLOOKUP(A406,Summer!L$11:L$500,1,FALSE)),IF(ISERROR(VLOOKUP(A406,'Cycle 1'!L$11:L$500,1,FALSE)),IF(ISERROR(VLOOKUP(A406,'Cycle 2'!L$11:L$500,1,FALSE)),IF(ISERROR(VLOOKUP(A406,'Cycle 3'!L$11:L$500,1,FALSE)),IF(ISERROR(VLOOKUP(A406,'Cycle 4'!L$11:L$500,1,FALSE)),IF(ISERROR(VLOOKUP(A406,'Cycle 5'!L$11:L$500,1,FALSE)),IF(ISERROR(VLOOKUP(A406,'Cycle 6'!L$11:L$500,1,FALSE)),IF(ISERROR(VLOOKUP(A406,'Cycle 7'!L$11:L$500,1,FALSE)),IF(ISERROR(VLOOKUP(A406,'Cycle 8'!L$11:L$500,1,FALSE)),IF(ISERROR(VLOOKUP(A406,'Cycle 9'!L$11:L$500,1,FALSE)),IF(ISERROR(VLOOKUP(A406,'Cycle 10'!L$11:L$500,1,FALSE)),IF(ISERROR(VLOOKUP(A406,'Cycle 11'!L$11:L$500,1,FALSE)),"","Cycle 11"),"Cycle 10"),"Cycle 9"),"Cycle 8"),"Cycle 7"),"Cycle 6"),"Cycle 5"),"Cycle 4"),"Cycle 3"),"Cycle 2"),"Cycle 1"),"Summer")</f>
        <v/>
      </c>
      <c r="C406" t="str">
        <f>IF(IFERROR(IFERROR(IFERROR(IFERROR(IFERROR(IFERROR(IFERROR(IFERROR(IFERROR(IFERROR(IFERROR(IFERROR(INDEX(Summer!B$10:B$999,MATCH($A406,Summer!$L$10:$L$999,0),1),INDEX('Cycle 1'!B$10:B$999,MATCH($A406,'Cycle 1'!$L$10:$L$999,0),1)),INDEX('Cycle 2'!B$10:B$999,MATCH($A406,'Cycle 2'!$L$10:$L$999,0),1)),INDEX('Cycle 3'!B$10:B$999,MATCH($A406,'Cycle 3'!$L$10:$L$999,0),1)),INDEX('Cycle 4'!B$10:B$999,MATCH($A406,'Cycle 4'!$L$10:$L$999,0),1)),INDEX('Cycle 5'!B$10:B$999,MATCH($A406,'Cycle 5'!$L$10:$L$999,0),1)),INDEX('Cycle 6'!B$10:B$999,MATCH($A406,'Cycle 6'!$L$10:$L$999,0),1)),INDEX('Cycle 7'!B$10:B$999,MATCH($A406,'Cycle 7'!$L$10:$L$999,0),1)),INDEX('Cycle 8'!B$10:B$999,MATCH($A406,'Cycle 8'!$L$10:$L$999,0),1)),INDEX('Cycle 9'!B$10:B$999,MATCH($A406,'Cycle 9'!$L$10:$L$999,0),1)),INDEX('Cycle 10'!B$10:B$999,MATCH($A406,'Cycle 10'!$L$10:$L$999,0),1)),INDEX('Cycle 11'!B$10:B$999,MATCH($A406,'Cycle 11'!$L$10:$L$999,0),1)),"")="","",IFERROR(IFERROR(IFERROR(IFERROR(IFERROR(IFERROR(IFERROR(IFERROR(IFERROR(IFERROR(IFERROR(IFERROR(INDEX(Summer!B$10:B$999,MATCH($A406,Summer!$L$10:$L$999,0),1),INDEX('Cycle 1'!B$10:B$999,MATCH($A406,'Cycle 1'!$L$10:$L$999,0),1)),INDEX('Cycle 2'!B$10:B$999,MATCH($A406,'Cycle 2'!$L$10:$L$999,0),1)),INDEX('Cycle 3'!B$10:B$999,MATCH($A406,'Cycle 3'!$L$10:$L$999,0),1)),INDEX('Cycle 4'!B$10:B$999,MATCH($A406,'Cycle 4'!$L$10:$L$999,0),1)),INDEX('Cycle 5'!B$10:B$999,MATCH($A406,'Cycle 5'!$L$10:$L$999,0),1)),INDEX('Cycle 6'!B$10:B$999,MATCH($A406,'Cycle 6'!$L$10:$L$999,0),1)),INDEX('Cycle 7'!B$10:B$999,MATCH($A406,'Cycle 7'!$L$10:$L$999,0),1)),INDEX('Cycle 8'!B$10:B$999,MATCH($A406,'Cycle 8'!$L$10:$L$999,0),1)),INDEX('Cycle 9'!B$10:B$999,MATCH($A406,'Cycle 9'!$L$10:$L$999,0),1)),INDEX('Cycle 10'!B$10:B$999,MATCH($A406,'Cycle 10'!$L$10:$L$999,0),1)),INDEX('Cycle 11'!B$10:B$999,MATCH($A406,'Cycle 11'!$L$10:$L$999,0),1)),""))</f>
        <v/>
      </c>
      <c r="D406" t="str">
        <f>IF(IFERROR(IFERROR(IFERROR(IFERROR(IFERROR(IFERROR(IFERROR(IFERROR(IFERROR(IFERROR(IFERROR(IFERROR(INDEX(Summer!C$10:C$999,MATCH($A406,Summer!$L$10:$L$999,0),1),INDEX('Cycle 1'!C$10:C$999,MATCH($A406,'Cycle 1'!$L$10:$L$999,0),1)),INDEX('Cycle 2'!C$10:C$999,MATCH($A406,'Cycle 2'!$L$10:$L$999,0),1)),INDEX('Cycle 3'!C$10:C$999,MATCH($A406,'Cycle 3'!$L$10:$L$999,0),1)),INDEX('Cycle 4'!C$10:C$999,MATCH($A406,'Cycle 4'!$L$10:$L$999,0),1)),INDEX('Cycle 5'!C$10:C$999,MATCH($A406,'Cycle 5'!$L$10:$L$999,0),1)),INDEX('Cycle 6'!C$10:C$999,MATCH($A406,'Cycle 6'!$L$10:$L$999,0),1)),INDEX('Cycle 7'!C$10:C$999,MATCH($A406,'Cycle 7'!$L$10:$L$999,0),1)),INDEX('Cycle 8'!C$10:C$999,MATCH($A406,'Cycle 8'!$L$10:$L$999,0),1)),INDEX('Cycle 9'!C$10:C$999,MATCH($A406,'Cycle 9'!$L$10:$L$999,0),1)),INDEX('Cycle 10'!C$10:C$999,MATCH($A406,'Cycle 10'!$L$10:$L$999,0),1)),INDEX('Cycle 11'!C$10:C$999,MATCH($A406,'Cycle 11'!$L$10:$L$999,0),1)),"")="","",IFERROR(IFERROR(IFERROR(IFERROR(IFERROR(IFERROR(IFERROR(IFERROR(IFERROR(IFERROR(IFERROR(IFERROR(INDEX(Summer!C$10:C$999,MATCH($A406,Summer!$L$10:$L$999,0),1),INDEX('Cycle 1'!C$10:C$999,MATCH($A406,'Cycle 1'!$L$10:$L$999,0),1)),INDEX('Cycle 2'!C$10:C$999,MATCH($A406,'Cycle 2'!$L$10:$L$999,0),1)),INDEX('Cycle 3'!C$10:C$999,MATCH($A406,'Cycle 3'!$L$10:$L$999,0),1)),INDEX('Cycle 4'!C$10:C$999,MATCH($A406,'Cycle 4'!$L$10:$L$999,0),1)),INDEX('Cycle 5'!C$10:C$999,MATCH($A406,'Cycle 5'!$L$10:$L$999,0),1)),INDEX('Cycle 6'!C$10:C$999,MATCH($A406,'Cycle 6'!$L$10:$L$999,0),1)),INDEX('Cycle 7'!C$10:C$999,MATCH($A406,'Cycle 7'!$L$10:$L$999,0),1)),INDEX('Cycle 8'!C$10:C$999,MATCH($A406,'Cycle 8'!$L$10:$L$999,0),1)),INDEX('Cycle 9'!C$10:C$999,MATCH($A406,'Cycle 9'!$L$10:$L$999,0),1)),INDEX('Cycle 10'!C$10:C$999,MATCH($A406,'Cycle 10'!$L$10:$L$999,0),1)),INDEX('Cycle 11'!C$10:C$999,MATCH($A406,'Cycle 11'!$L$10:$L$999,0),1)),""))</f>
        <v/>
      </c>
      <c r="E406" t="str">
        <f>IF(IFERROR(IFERROR(IFERROR(IFERROR(IFERROR(IFERROR(IFERROR(IFERROR(IFERROR(IFERROR(IFERROR(IFERROR(INDEX(Summer!D$10:D$999,MATCH($A406,Summer!$L$10:$L$999,0),1),INDEX('Cycle 1'!D$10:D$999,MATCH($A406,'Cycle 1'!$L$10:$L$999,0),1)),INDEX('Cycle 2'!D$10:D$999,MATCH($A406,'Cycle 2'!$L$10:$L$999,0),1)),INDEX('Cycle 3'!D$10:D$999,MATCH($A406,'Cycle 3'!$L$10:$L$999,0),1)),INDEX('Cycle 4'!D$10:D$999,MATCH($A406,'Cycle 4'!$L$10:$L$999,0),1)),INDEX('Cycle 5'!D$10:D$999,MATCH($A406,'Cycle 5'!$L$10:$L$999,0),1)),INDEX('Cycle 6'!D$10:D$999,MATCH($A406,'Cycle 6'!$L$10:$L$999,0),1)),INDEX('Cycle 7'!D$10:D$999,MATCH($A406,'Cycle 7'!$L$10:$L$999,0),1)),INDEX('Cycle 8'!D$10:D$999,MATCH($A406,'Cycle 8'!$L$10:$L$999,0),1)),INDEX('Cycle 9'!D$10:D$999,MATCH($A406,'Cycle 9'!$L$10:$L$999,0),1)),INDEX('Cycle 10'!D$10:D$999,MATCH($A406,'Cycle 10'!$L$10:$L$999,0),1)),INDEX('Cycle 11'!D$10:D$999,MATCH($A406,'Cycle 11'!$L$10:$L$999,0),1)),"")="","",IFERROR(IFERROR(IFERROR(IFERROR(IFERROR(IFERROR(IFERROR(IFERROR(IFERROR(IFERROR(IFERROR(IFERROR(INDEX(Summer!D$10:D$999,MATCH($A406,Summer!$L$10:$L$999,0),1),INDEX('Cycle 1'!D$10:D$999,MATCH($A406,'Cycle 1'!$L$10:$L$999,0),1)),INDEX('Cycle 2'!D$10:D$999,MATCH($A406,'Cycle 2'!$L$10:$L$999,0),1)),INDEX('Cycle 3'!D$10:D$999,MATCH($A406,'Cycle 3'!$L$10:$L$999,0),1)),INDEX('Cycle 4'!D$10:D$999,MATCH($A406,'Cycle 4'!$L$10:$L$999,0),1)),INDEX('Cycle 5'!D$10:D$999,MATCH($A406,'Cycle 5'!$L$10:$L$999,0),1)),INDEX('Cycle 6'!D$10:D$999,MATCH($A406,'Cycle 6'!$L$10:$L$999,0),1)),INDEX('Cycle 7'!D$10:D$999,MATCH($A406,'Cycle 7'!$L$10:$L$999,0),1)),INDEX('Cycle 8'!D$10:D$999,MATCH($A406,'Cycle 8'!$L$10:$L$999,0),1)),INDEX('Cycle 9'!D$10:D$999,MATCH($A406,'Cycle 9'!$L$10:$L$999,0),1)),INDEX('Cycle 10'!D$10:D$999,MATCH($A406,'Cycle 10'!$L$10:$L$999,0),1)),INDEX('Cycle 11'!D$10:D$999,MATCH($A406,'Cycle 11'!$L$10:$L$999,0),1)),""))</f>
        <v/>
      </c>
      <c r="F406" t="str">
        <f>IF(IFERROR(IFERROR(IFERROR(IFERROR(IFERROR(IFERROR(IFERROR(IFERROR(IFERROR(IFERROR(IFERROR(IFERROR(INDEX(Summer!E$10:E$999,MATCH($A406,Summer!$L$10:$L$999,0),1),INDEX('Cycle 1'!E$10:E$999,MATCH($A406,'Cycle 1'!$L$10:$L$999,0),1)),INDEX('Cycle 2'!E$10:E$999,MATCH($A406,'Cycle 2'!$L$10:$L$999,0),1)),INDEX('Cycle 3'!E$10:E$999,MATCH($A406,'Cycle 3'!$L$10:$L$999,0),1)),INDEX('Cycle 4'!E$10:E$999,MATCH($A406,'Cycle 4'!$L$10:$L$999,0),1)),INDEX('Cycle 5'!E$10:E$999,MATCH($A406,'Cycle 5'!$L$10:$L$999,0),1)),INDEX('Cycle 6'!E$10:E$999,MATCH($A406,'Cycle 6'!$L$10:$L$999,0),1)),INDEX('Cycle 7'!E$10:E$999,MATCH($A406,'Cycle 7'!$L$10:$L$999,0),1)),INDEX('Cycle 8'!E$10:E$999,MATCH($A406,'Cycle 8'!$L$10:$L$999,0),1)),INDEX('Cycle 9'!E$10:E$999,MATCH($A406,'Cycle 9'!$L$10:$L$999,0),1)),INDEX('Cycle 10'!E$10:E$999,MATCH($A406,'Cycle 10'!$L$10:$L$999,0),1)),INDEX('Cycle 11'!E$10:E$999,MATCH($A406,'Cycle 11'!$L$10:$L$999,0),1)),"")="","",IFERROR(IFERROR(IFERROR(IFERROR(IFERROR(IFERROR(IFERROR(IFERROR(IFERROR(IFERROR(IFERROR(IFERROR(INDEX(Summer!E$10:E$999,MATCH($A406,Summer!$L$10:$L$999,0),1),INDEX('Cycle 1'!E$10:E$999,MATCH($A406,'Cycle 1'!$L$10:$L$999,0),1)),INDEX('Cycle 2'!E$10:E$999,MATCH($A406,'Cycle 2'!$L$10:$L$999,0),1)),INDEX('Cycle 3'!E$10:E$999,MATCH($A406,'Cycle 3'!$L$10:$L$999,0),1)),INDEX('Cycle 4'!E$10:E$999,MATCH($A406,'Cycle 4'!$L$10:$L$999,0),1)),INDEX('Cycle 5'!E$10:E$999,MATCH($A406,'Cycle 5'!$L$10:$L$999,0),1)),INDEX('Cycle 6'!E$10:E$999,MATCH($A406,'Cycle 6'!$L$10:$L$999,0),1)),INDEX('Cycle 7'!E$10:E$999,MATCH($A406,'Cycle 7'!$L$10:$L$999,0),1)),INDEX('Cycle 8'!E$10:E$999,MATCH($A406,'Cycle 8'!$L$10:$L$999,0),1)),INDEX('Cycle 9'!E$10:E$999,MATCH($A406,'Cycle 9'!$L$10:$L$999,0),1)),INDEX('Cycle 10'!E$10:E$999,MATCH($A406,'Cycle 10'!$L$10:$L$999,0),1)),INDEX('Cycle 11'!E$10:E$999,MATCH($A406,'Cycle 11'!$L$10:$L$999,0),1)),""))</f>
        <v/>
      </c>
      <c r="G406" t="str">
        <f>IF(IFERROR(IFERROR(IFERROR(IFERROR(IFERROR(IFERROR(IFERROR(IFERROR(IFERROR(IFERROR(IFERROR(IFERROR(INDEX(Summer!F$10:F$999,MATCH($A406,Summer!$L$10:$L$999,0),1),INDEX('Cycle 1'!F$10:F$999,MATCH($A406,'Cycle 1'!$L$10:$L$999,0),1)),INDEX('Cycle 2'!F$10:F$999,MATCH($A406,'Cycle 2'!$L$10:$L$999,0),1)),INDEX('Cycle 3'!F$10:F$999,MATCH($A406,'Cycle 3'!$L$10:$L$999,0),1)),INDEX('Cycle 4'!F$10:F$999,MATCH($A406,'Cycle 4'!$L$10:$L$999,0),1)),INDEX('Cycle 5'!F$10:F$999,MATCH($A406,'Cycle 5'!$L$10:$L$999,0),1)),INDEX('Cycle 6'!F$10:F$999,MATCH($A406,'Cycle 6'!$L$10:$L$999,0),1)),INDEX('Cycle 7'!F$10:F$999,MATCH($A406,'Cycle 7'!$L$10:$L$999,0),1)),INDEX('Cycle 8'!F$10:F$999,MATCH($A406,'Cycle 8'!$L$10:$L$999,0),1)),INDEX('Cycle 9'!F$10:F$999,MATCH($A406,'Cycle 9'!$L$10:$L$999,0),1)),INDEX('Cycle 10'!F$10:F$999,MATCH($A406,'Cycle 10'!$L$10:$L$999,0),1)),INDEX('Cycle 11'!F$10:F$999,MATCH($A406,'Cycle 11'!$L$10:$L$999,0),1)),"")="","",IFERROR(IFERROR(IFERROR(IFERROR(IFERROR(IFERROR(IFERROR(IFERROR(IFERROR(IFERROR(IFERROR(IFERROR(INDEX(Summer!F$10:F$999,MATCH($A406,Summer!$L$10:$L$999,0),1),INDEX('Cycle 1'!F$10:F$999,MATCH($A406,'Cycle 1'!$L$10:$L$999,0),1)),INDEX('Cycle 2'!F$10:F$999,MATCH($A406,'Cycle 2'!$L$10:$L$999,0),1)),INDEX('Cycle 3'!F$10:F$999,MATCH($A406,'Cycle 3'!$L$10:$L$999,0),1)),INDEX('Cycle 4'!F$10:F$999,MATCH($A406,'Cycle 4'!$L$10:$L$999,0),1)),INDEX('Cycle 5'!F$10:F$999,MATCH($A406,'Cycle 5'!$L$10:$L$999,0),1)),INDEX('Cycle 6'!F$10:F$999,MATCH($A406,'Cycle 6'!$L$10:$L$999,0),1)),INDEX('Cycle 7'!F$10:F$999,MATCH($A406,'Cycle 7'!$L$10:$L$999,0),1)),INDEX('Cycle 8'!F$10:F$999,MATCH($A406,'Cycle 8'!$L$10:$L$999,0),1)),INDEX('Cycle 9'!F$10:F$999,MATCH($A406,'Cycle 9'!$L$10:$L$999,0),1)),INDEX('Cycle 10'!F$10:F$999,MATCH($A406,'Cycle 10'!$L$10:$L$999,0),1)),INDEX('Cycle 11'!F$10:F$999,MATCH($A406,'Cycle 11'!$L$10:$L$999,0),1)),""))</f>
        <v/>
      </c>
      <c r="H406" t="str">
        <f>IF(IFERROR(IFERROR(IFERROR(IFERROR(IFERROR(IFERROR(IFERROR(IFERROR(IFERROR(IFERROR(IFERROR(IFERROR(INDEX(Summer!G$10:G$999,MATCH($A406,Summer!$L$10:$L$999,0),1),INDEX('Cycle 1'!G$10:G$999,MATCH($A406,'Cycle 1'!$L$10:$L$999,0),1)),INDEX('Cycle 2'!G$10:G$999,MATCH($A406,'Cycle 2'!$L$10:$L$999,0),1)),INDEX('Cycle 3'!G$10:G$999,MATCH($A406,'Cycle 3'!$L$10:$L$999,0),1)),INDEX('Cycle 4'!G$10:G$999,MATCH($A406,'Cycle 4'!$L$10:$L$999,0),1)),INDEX('Cycle 5'!G$10:G$999,MATCH($A406,'Cycle 5'!$L$10:$L$999,0),1)),INDEX('Cycle 6'!G$10:G$999,MATCH($A406,'Cycle 6'!$L$10:$L$999,0),1)),INDEX('Cycle 7'!G$10:G$999,MATCH($A406,'Cycle 7'!$L$10:$L$999,0),1)),INDEX('Cycle 8'!G$10:G$999,MATCH($A406,'Cycle 8'!$L$10:$L$999,0),1)),INDEX('Cycle 9'!G$10:G$999,MATCH($A406,'Cycle 9'!$L$10:$L$999,0),1)),INDEX('Cycle 10'!G$10:G$999,MATCH($A406,'Cycle 10'!$L$10:$L$999,0),1)),INDEX('Cycle 11'!G$10:G$999,MATCH($A406,'Cycle 11'!$L$10:$L$999,0),1)),"")="","",IFERROR(IFERROR(IFERROR(IFERROR(IFERROR(IFERROR(IFERROR(IFERROR(IFERROR(IFERROR(IFERROR(IFERROR(INDEX(Summer!G$10:G$999,MATCH($A406,Summer!$L$10:$L$999,0),1),INDEX('Cycle 1'!G$10:G$999,MATCH($A406,'Cycle 1'!$L$10:$L$999,0),1)),INDEX('Cycle 2'!G$10:G$999,MATCH($A406,'Cycle 2'!$L$10:$L$999,0),1)),INDEX('Cycle 3'!G$10:G$999,MATCH($A406,'Cycle 3'!$L$10:$L$999,0),1)),INDEX('Cycle 4'!G$10:G$999,MATCH($A406,'Cycle 4'!$L$10:$L$999,0),1)),INDEX('Cycle 5'!G$10:G$999,MATCH($A406,'Cycle 5'!$L$10:$L$999,0),1)),INDEX('Cycle 6'!G$10:G$999,MATCH($A406,'Cycle 6'!$L$10:$L$999,0),1)),INDEX('Cycle 7'!G$10:G$999,MATCH($A406,'Cycle 7'!$L$10:$L$999,0),1)),INDEX('Cycle 8'!G$10:G$999,MATCH($A406,'Cycle 8'!$L$10:$L$999,0),1)),INDEX('Cycle 9'!G$10:G$999,MATCH($A406,'Cycle 9'!$L$10:$L$999,0),1)),INDEX('Cycle 10'!G$10:G$999,MATCH($A406,'Cycle 10'!$L$10:$L$999,0),1)),INDEX('Cycle 11'!G$10:G$999,MATCH($A406,'Cycle 11'!$L$10:$L$999,0),1)),""))</f>
        <v/>
      </c>
      <c r="I406">
        <f>IFERROR(IF(C406="",MAX(I$1:I405),IF(ROW(C$2)=ROW(C406),1,IF(ISERROR(VLOOKUP(C406,C$2:C405,1,FALSE)),MAX(I$1:I405)+1,MAX(I$1:I405)))),"")</f>
        <v>0</v>
      </c>
      <c r="J406" t="str">
        <f t="shared" si="51"/>
        <v/>
      </c>
      <c r="K406" t="str">
        <f t="shared" si="54"/>
        <v/>
      </c>
      <c r="L406" t="str">
        <f t="shared" si="54"/>
        <v/>
      </c>
      <c r="M406" t="str">
        <f t="shared" si="54"/>
        <v/>
      </c>
      <c r="N406" t="str">
        <f t="shared" si="54"/>
        <v/>
      </c>
      <c r="O406" t="str">
        <f t="shared" si="54"/>
        <v/>
      </c>
      <c r="P406" t="str">
        <f t="shared" si="54"/>
        <v/>
      </c>
      <c r="Q406" t="str">
        <f t="shared" si="54"/>
        <v/>
      </c>
      <c r="R406" t="str">
        <f t="shared" si="54"/>
        <v/>
      </c>
      <c r="S406" t="str">
        <f t="shared" si="54"/>
        <v/>
      </c>
      <c r="T406" t="str">
        <f t="shared" si="54"/>
        <v/>
      </c>
      <c r="U406" t="str">
        <f t="shared" si="54"/>
        <v/>
      </c>
      <c r="V406" t="str">
        <f t="shared" si="54"/>
        <v/>
      </c>
      <c r="W406" t="str">
        <f t="shared" si="52"/>
        <v/>
      </c>
      <c r="X406">
        <f>IF(OR(H406="No",H406=""),0,IF(COUNTIFS(H$2:H406,"Yes",C$2:C406,C406)&gt;1,0,COUNTIFS(H$2:H406,"Yes",C$2:C406,C406)))+IF(X405=$X$1,0,X405)</f>
        <v>0</v>
      </c>
    </row>
    <row r="407" spans="1:24" x14ac:dyDescent="0.3">
      <c r="A407">
        <f>ROWS($A$2:$A407)</f>
        <v>406</v>
      </c>
      <c r="B407" t="str">
        <f>IF(ISERROR(VLOOKUP(A407,Summer!L$11:L$500,1,FALSE)),IF(ISERROR(VLOOKUP(A407,'Cycle 1'!L$11:L$500,1,FALSE)),IF(ISERROR(VLOOKUP(A407,'Cycle 2'!L$11:L$500,1,FALSE)),IF(ISERROR(VLOOKUP(A407,'Cycle 3'!L$11:L$500,1,FALSE)),IF(ISERROR(VLOOKUP(A407,'Cycle 4'!L$11:L$500,1,FALSE)),IF(ISERROR(VLOOKUP(A407,'Cycle 5'!L$11:L$500,1,FALSE)),IF(ISERROR(VLOOKUP(A407,'Cycle 6'!L$11:L$500,1,FALSE)),IF(ISERROR(VLOOKUP(A407,'Cycle 7'!L$11:L$500,1,FALSE)),IF(ISERROR(VLOOKUP(A407,'Cycle 8'!L$11:L$500,1,FALSE)),IF(ISERROR(VLOOKUP(A407,'Cycle 9'!L$11:L$500,1,FALSE)),IF(ISERROR(VLOOKUP(A407,'Cycle 10'!L$11:L$500,1,FALSE)),IF(ISERROR(VLOOKUP(A407,'Cycle 11'!L$11:L$500,1,FALSE)),"","Cycle 11"),"Cycle 10"),"Cycle 9"),"Cycle 8"),"Cycle 7"),"Cycle 6"),"Cycle 5"),"Cycle 4"),"Cycle 3"),"Cycle 2"),"Cycle 1"),"Summer")</f>
        <v/>
      </c>
      <c r="C407" t="str">
        <f>IF(IFERROR(IFERROR(IFERROR(IFERROR(IFERROR(IFERROR(IFERROR(IFERROR(IFERROR(IFERROR(IFERROR(IFERROR(INDEX(Summer!B$10:B$999,MATCH($A407,Summer!$L$10:$L$999,0),1),INDEX('Cycle 1'!B$10:B$999,MATCH($A407,'Cycle 1'!$L$10:$L$999,0),1)),INDEX('Cycle 2'!B$10:B$999,MATCH($A407,'Cycle 2'!$L$10:$L$999,0),1)),INDEX('Cycle 3'!B$10:B$999,MATCH($A407,'Cycle 3'!$L$10:$L$999,0),1)),INDEX('Cycle 4'!B$10:B$999,MATCH($A407,'Cycle 4'!$L$10:$L$999,0),1)),INDEX('Cycle 5'!B$10:B$999,MATCH($A407,'Cycle 5'!$L$10:$L$999,0),1)),INDEX('Cycle 6'!B$10:B$999,MATCH($A407,'Cycle 6'!$L$10:$L$999,0),1)),INDEX('Cycle 7'!B$10:B$999,MATCH($A407,'Cycle 7'!$L$10:$L$999,0),1)),INDEX('Cycle 8'!B$10:B$999,MATCH($A407,'Cycle 8'!$L$10:$L$999,0),1)),INDEX('Cycle 9'!B$10:B$999,MATCH($A407,'Cycle 9'!$L$10:$L$999,0),1)),INDEX('Cycle 10'!B$10:B$999,MATCH($A407,'Cycle 10'!$L$10:$L$999,0),1)),INDEX('Cycle 11'!B$10:B$999,MATCH($A407,'Cycle 11'!$L$10:$L$999,0),1)),"")="","",IFERROR(IFERROR(IFERROR(IFERROR(IFERROR(IFERROR(IFERROR(IFERROR(IFERROR(IFERROR(IFERROR(IFERROR(INDEX(Summer!B$10:B$999,MATCH($A407,Summer!$L$10:$L$999,0),1),INDEX('Cycle 1'!B$10:B$999,MATCH($A407,'Cycle 1'!$L$10:$L$999,0),1)),INDEX('Cycle 2'!B$10:B$999,MATCH($A407,'Cycle 2'!$L$10:$L$999,0),1)),INDEX('Cycle 3'!B$10:B$999,MATCH($A407,'Cycle 3'!$L$10:$L$999,0),1)),INDEX('Cycle 4'!B$10:B$999,MATCH($A407,'Cycle 4'!$L$10:$L$999,0),1)),INDEX('Cycle 5'!B$10:B$999,MATCH($A407,'Cycle 5'!$L$10:$L$999,0),1)),INDEX('Cycle 6'!B$10:B$999,MATCH($A407,'Cycle 6'!$L$10:$L$999,0),1)),INDEX('Cycle 7'!B$10:B$999,MATCH($A407,'Cycle 7'!$L$10:$L$999,0),1)),INDEX('Cycle 8'!B$10:B$999,MATCH($A407,'Cycle 8'!$L$10:$L$999,0),1)),INDEX('Cycle 9'!B$10:B$999,MATCH($A407,'Cycle 9'!$L$10:$L$999,0),1)),INDEX('Cycle 10'!B$10:B$999,MATCH($A407,'Cycle 10'!$L$10:$L$999,0),1)),INDEX('Cycle 11'!B$10:B$999,MATCH($A407,'Cycle 11'!$L$10:$L$999,0),1)),""))</f>
        <v/>
      </c>
      <c r="D407" t="str">
        <f>IF(IFERROR(IFERROR(IFERROR(IFERROR(IFERROR(IFERROR(IFERROR(IFERROR(IFERROR(IFERROR(IFERROR(IFERROR(INDEX(Summer!C$10:C$999,MATCH($A407,Summer!$L$10:$L$999,0),1),INDEX('Cycle 1'!C$10:C$999,MATCH($A407,'Cycle 1'!$L$10:$L$999,0),1)),INDEX('Cycle 2'!C$10:C$999,MATCH($A407,'Cycle 2'!$L$10:$L$999,0),1)),INDEX('Cycle 3'!C$10:C$999,MATCH($A407,'Cycle 3'!$L$10:$L$999,0),1)),INDEX('Cycle 4'!C$10:C$999,MATCH($A407,'Cycle 4'!$L$10:$L$999,0),1)),INDEX('Cycle 5'!C$10:C$999,MATCH($A407,'Cycle 5'!$L$10:$L$999,0),1)),INDEX('Cycle 6'!C$10:C$999,MATCH($A407,'Cycle 6'!$L$10:$L$999,0),1)),INDEX('Cycle 7'!C$10:C$999,MATCH($A407,'Cycle 7'!$L$10:$L$999,0),1)),INDEX('Cycle 8'!C$10:C$999,MATCH($A407,'Cycle 8'!$L$10:$L$999,0),1)),INDEX('Cycle 9'!C$10:C$999,MATCH($A407,'Cycle 9'!$L$10:$L$999,0),1)),INDEX('Cycle 10'!C$10:C$999,MATCH($A407,'Cycle 10'!$L$10:$L$999,0),1)),INDEX('Cycle 11'!C$10:C$999,MATCH($A407,'Cycle 11'!$L$10:$L$999,0),1)),"")="","",IFERROR(IFERROR(IFERROR(IFERROR(IFERROR(IFERROR(IFERROR(IFERROR(IFERROR(IFERROR(IFERROR(IFERROR(INDEX(Summer!C$10:C$999,MATCH($A407,Summer!$L$10:$L$999,0),1),INDEX('Cycle 1'!C$10:C$999,MATCH($A407,'Cycle 1'!$L$10:$L$999,0),1)),INDEX('Cycle 2'!C$10:C$999,MATCH($A407,'Cycle 2'!$L$10:$L$999,0),1)),INDEX('Cycle 3'!C$10:C$999,MATCH($A407,'Cycle 3'!$L$10:$L$999,0),1)),INDEX('Cycle 4'!C$10:C$999,MATCH($A407,'Cycle 4'!$L$10:$L$999,0),1)),INDEX('Cycle 5'!C$10:C$999,MATCH($A407,'Cycle 5'!$L$10:$L$999,0),1)),INDEX('Cycle 6'!C$10:C$999,MATCH($A407,'Cycle 6'!$L$10:$L$999,0),1)),INDEX('Cycle 7'!C$10:C$999,MATCH($A407,'Cycle 7'!$L$10:$L$999,0),1)),INDEX('Cycle 8'!C$10:C$999,MATCH($A407,'Cycle 8'!$L$10:$L$999,0),1)),INDEX('Cycle 9'!C$10:C$999,MATCH($A407,'Cycle 9'!$L$10:$L$999,0),1)),INDEX('Cycle 10'!C$10:C$999,MATCH($A407,'Cycle 10'!$L$10:$L$999,0),1)),INDEX('Cycle 11'!C$10:C$999,MATCH($A407,'Cycle 11'!$L$10:$L$999,0),1)),""))</f>
        <v/>
      </c>
      <c r="E407" t="str">
        <f>IF(IFERROR(IFERROR(IFERROR(IFERROR(IFERROR(IFERROR(IFERROR(IFERROR(IFERROR(IFERROR(IFERROR(IFERROR(INDEX(Summer!D$10:D$999,MATCH($A407,Summer!$L$10:$L$999,0),1),INDEX('Cycle 1'!D$10:D$999,MATCH($A407,'Cycle 1'!$L$10:$L$999,0),1)),INDEX('Cycle 2'!D$10:D$999,MATCH($A407,'Cycle 2'!$L$10:$L$999,0),1)),INDEX('Cycle 3'!D$10:D$999,MATCH($A407,'Cycle 3'!$L$10:$L$999,0),1)),INDEX('Cycle 4'!D$10:D$999,MATCH($A407,'Cycle 4'!$L$10:$L$999,0),1)),INDEX('Cycle 5'!D$10:D$999,MATCH($A407,'Cycle 5'!$L$10:$L$999,0),1)),INDEX('Cycle 6'!D$10:D$999,MATCH($A407,'Cycle 6'!$L$10:$L$999,0),1)),INDEX('Cycle 7'!D$10:D$999,MATCH($A407,'Cycle 7'!$L$10:$L$999,0),1)),INDEX('Cycle 8'!D$10:D$999,MATCH($A407,'Cycle 8'!$L$10:$L$999,0),1)),INDEX('Cycle 9'!D$10:D$999,MATCH($A407,'Cycle 9'!$L$10:$L$999,0),1)),INDEX('Cycle 10'!D$10:D$999,MATCH($A407,'Cycle 10'!$L$10:$L$999,0),1)),INDEX('Cycle 11'!D$10:D$999,MATCH($A407,'Cycle 11'!$L$10:$L$999,0),1)),"")="","",IFERROR(IFERROR(IFERROR(IFERROR(IFERROR(IFERROR(IFERROR(IFERROR(IFERROR(IFERROR(IFERROR(IFERROR(INDEX(Summer!D$10:D$999,MATCH($A407,Summer!$L$10:$L$999,0),1),INDEX('Cycle 1'!D$10:D$999,MATCH($A407,'Cycle 1'!$L$10:$L$999,0),1)),INDEX('Cycle 2'!D$10:D$999,MATCH($A407,'Cycle 2'!$L$10:$L$999,0),1)),INDEX('Cycle 3'!D$10:D$999,MATCH($A407,'Cycle 3'!$L$10:$L$999,0),1)),INDEX('Cycle 4'!D$10:D$999,MATCH($A407,'Cycle 4'!$L$10:$L$999,0),1)),INDEX('Cycle 5'!D$10:D$999,MATCH($A407,'Cycle 5'!$L$10:$L$999,0),1)),INDEX('Cycle 6'!D$10:D$999,MATCH($A407,'Cycle 6'!$L$10:$L$999,0),1)),INDEX('Cycle 7'!D$10:D$999,MATCH($A407,'Cycle 7'!$L$10:$L$999,0),1)),INDEX('Cycle 8'!D$10:D$999,MATCH($A407,'Cycle 8'!$L$10:$L$999,0),1)),INDEX('Cycle 9'!D$10:D$999,MATCH($A407,'Cycle 9'!$L$10:$L$999,0),1)),INDEX('Cycle 10'!D$10:D$999,MATCH($A407,'Cycle 10'!$L$10:$L$999,0),1)),INDEX('Cycle 11'!D$10:D$999,MATCH($A407,'Cycle 11'!$L$10:$L$999,0),1)),""))</f>
        <v/>
      </c>
      <c r="F407" t="str">
        <f>IF(IFERROR(IFERROR(IFERROR(IFERROR(IFERROR(IFERROR(IFERROR(IFERROR(IFERROR(IFERROR(IFERROR(IFERROR(INDEX(Summer!E$10:E$999,MATCH($A407,Summer!$L$10:$L$999,0),1),INDEX('Cycle 1'!E$10:E$999,MATCH($A407,'Cycle 1'!$L$10:$L$999,0),1)),INDEX('Cycle 2'!E$10:E$999,MATCH($A407,'Cycle 2'!$L$10:$L$999,0),1)),INDEX('Cycle 3'!E$10:E$999,MATCH($A407,'Cycle 3'!$L$10:$L$999,0),1)),INDEX('Cycle 4'!E$10:E$999,MATCH($A407,'Cycle 4'!$L$10:$L$999,0),1)),INDEX('Cycle 5'!E$10:E$999,MATCH($A407,'Cycle 5'!$L$10:$L$999,0),1)),INDEX('Cycle 6'!E$10:E$999,MATCH($A407,'Cycle 6'!$L$10:$L$999,0),1)),INDEX('Cycle 7'!E$10:E$999,MATCH($A407,'Cycle 7'!$L$10:$L$999,0),1)),INDEX('Cycle 8'!E$10:E$999,MATCH($A407,'Cycle 8'!$L$10:$L$999,0),1)),INDEX('Cycle 9'!E$10:E$999,MATCH($A407,'Cycle 9'!$L$10:$L$999,0),1)),INDEX('Cycle 10'!E$10:E$999,MATCH($A407,'Cycle 10'!$L$10:$L$999,0),1)),INDEX('Cycle 11'!E$10:E$999,MATCH($A407,'Cycle 11'!$L$10:$L$999,0),1)),"")="","",IFERROR(IFERROR(IFERROR(IFERROR(IFERROR(IFERROR(IFERROR(IFERROR(IFERROR(IFERROR(IFERROR(IFERROR(INDEX(Summer!E$10:E$999,MATCH($A407,Summer!$L$10:$L$999,0),1),INDEX('Cycle 1'!E$10:E$999,MATCH($A407,'Cycle 1'!$L$10:$L$999,0),1)),INDEX('Cycle 2'!E$10:E$999,MATCH($A407,'Cycle 2'!$L$10:$L$999,0),1)),INDEX('Cycle 3'!E$10:E$999,MATCH($A407,'Cycle 3'!$L$10:$L$999,0),1)),INDEX('Cycle 4'!E$10:E$999,MATCH($A407,'Cycle 4'!$L$10:$L$999,0),1)),INDEX('Cycle 5'!E$10:E$999,MATCH($A407,'Cycle 5'!$L$10:$L$999,0),1)),INDEX('Cycle 6'!E$10:E$999,MATCH($A407,'Cycle 6'!$L$10:$L$999,0),1)),INDEX('Cycle 7'!E$10:E$999,MATCH($A407,'Cycle 7'!$L$10:$L$999,0),1)),INDEX('Cycle 8'!E$10:E$999,MATCH($A407,'Cycle 8'!$L$10:$L$999,0),1)),INDEX('Cycle 9'!E$10:E$999,MATCH($A407,'Cycle 9'!$L$10:$L$999,0),1)),INDEX('Cycle 10'!E$10:E$999,MATCH($A407,'Cycle 10'!$L$10:$L$999,0),1)),INDEX('Cycle 11'!E$10:E$999,MATCH($A407,'Cycle 11'!$L$10:$L$999,0),1)),""))</f>
        <v/>
      </c>
      <c r="G407" t="str">
        <f>IF(IFERROR(IFERROR(IFERROR(IFERROR(IFERROR(IFERROR(IFERROR(IFERROR(IFERROR(IFERROR(IFERROR(IFERROR(INDEX(Summer!F$10:F$999,MATCH($A407,Summer!$L$10:$L$999,0),1),INDEX('Cycle 1'!F$10:F$999,MATCH($A407,'Cycle 1'!$L$10:$L$999,0),1)),INDEX('Cycle 2'!F$10:F$999,MATCH($A407,'Cycle 2'!$L$10:$L$999,0),1)),INDEX('Cycle 3'!F$10:F$999,MATCH($A407,'Cycle 3'!$L$10:$L$999,0),1)),INDEX('Cycle 4'!F$10:F$999,MATCH($A407,'Cycle 4'!$L$10:$L$999,0),1)),INDEX('Cycle 5'!F$10:F$999,MATCH($A407,'Cycle 5'!$L$10:$L$999,0),1)),INDEX('Cycle 6'!F$10:F$999,MATCH($A407,'Cycle 6'!$L$10:$L$999,0),1)),INDEX('Cycle 7'!F$10:F$999,MATCH($A407,'Cycle 7'!$L$10:$L$999,0),1)),INDEX('Cycle 8'!F$10:F$999,MATCH($A407,'Cycle 8'!$L$10:$L$999,0),1)),INDEX('Cycle 9'!F$10:F$999,MATCH($A407,'Cycle 9'!$L$10:$L$999,0),1)),INDEX('Cycle 10'!F$10:F$999,MATCH($A407,'Cycle 10'!$L$10:$L$999,0),1)),INDEX('Cycle 11'!F$10:F$999,MATCH($A407,'Cycle 11'!$L$10:$L$999,0),1)),"")="","",IFERROR(IFERROR(IFERROR(IFERROR(IFERROR(IFERROR(IFERROR(IFERROR(IFERROR(IFERROR(IFERROR(IFERROR(INDEX(Summer!F$10:F$999,MATCH($A407,Summer!$L$10:$L$999,0),1),INDEX('Cycle 1'!F$10:F$999,MATCH($A407,'Cycle 1'!$L$10:$L$999,0),1)),INDEX('Cycle 2'!F$10:F$999,MATCH($A407,'Cycle 2'!$L$10:$L$999,0),1)),INDEX('Cycle 3'!F$10:F$999,MATCH($A407,'Cycle 3'!$L$10:$L$999,0),1)),INDEX('Cycle 4'!F$10:F$999,MATCH($A407,'Cycle 4'!$L$10:$L$999,0),1)),INDEX('Cycle 5'!F$10:F$999,MATCH($A407,'Cycle 5'!$L$10:$L$999,0),1)),INDEX('Cycle 6'!F$10:F$999,MATCH($A407,'Cycle 6'!$L$10:$L$999,0),1)),INDEX('Cycle 7'!F$10:F$999,MATCH($A407,'Cycle 7'!$L$10:$L$999,0),1)),INDEX('Cycle 8'!F$10:F$999,MATCH($A407,'Cycle 8'!$L$10:$L$999,0),1)),INDEX('Cycle 9'!F$10:F$999,MATCH($A407,'Cycle 9'!$L$10:$L$999,0),1)),INDEX('Cycle 10'!F$10:F$999,MATCH($A407,'Cycle 10'!$L$10:$L$999,0),1)),INDEX('Cycle 11'!F$10:F$999,MATCH($A407,'Cycle 11'!$L$10:$L$999,0),1)),""))</f>
        <v/>
      </c>
      <c r="H407" t="str">
        <f>IF(IFERROR(IFERROR(IFERROR(IFERROR(IFERROR(IFERROR(IFERROR(IFERROR(IFERROR(IFERROR(IFERROR(IFERROR(INDEX(Summer!G$10:G$999,MATCH($A407,Summer!$L$10:$L$999,0),1),INDEX('Cycle 1'!G$10:G$999,MATCH($A407,'Cycle 1'!$L$10:$L$999,0),1)),INDEX('Cycle 2'!G$10:G$999,MATCH($A407,'Cycle 2'!$L$10:$L$999,0),1)),INDEX('Cycle 3'!G$10:G$999,MATCH($A407,'Cycle 3'!$L$10:$L$999,0),1)),INDEX('Cycle 4'!G$10:G$999,MATCH($A407,'Cycle 4'!$L$10:$L$999,0),1)),INDEX('Cycle 5'!G$10:G$999,MATCH($A407,'Cycle 5'!$L$10:$L$999,0),1)),INDEX('Cycle 6'!G$10:G$999,MATCH($A407,'Cycle 6'!$L$10:$L$999,0),1)),INDEX('Cycle 7'!G$10:G$999,MATCH($A407,'Cycle 7'!$L$10:$L$999,0),1)),INDEX('Cycle 8'!G$10:G$999,MATCH($A407,'Cycle 8'!$L$10:$L$999,0),1)),INDEX('Cycle 9'!G$10:G$999,MATCH($A407,'Cycle 9'!$L$10:$L$999,0),1)),INDEX('Cycle 10'!G$10:G$999,MATCH($A407,'Cycle 10'!$L$10:$L$999,0),1)),INDEX('Cycle 11'!G$10:G$999,MATCH($A407,'Cycle 11'!$L$10:$L$999,0),1)),"")="","",IFERROR(IFERROR(IFERROR(IFERROR(IFERROR(IFERROR(IFERROR(IFERROR(IFERROR(IFERROR(IFERROR(IFERROR(INDEX(Summer!G$10:G$999,MATCH($A407,Summer!$L$10:$L$999,0),1),INDEX('Cycle 1'!G$10:G$999,MATCH($A407,'Cycle 1'!$L$10:$L$999,0),1)),INDEX('Cycle 2'!G$10:G$999,MATCH($A407,'Cycle 2'!$L$10:$L$999,0),1)),INDEX('Cycle 3'!G$10:G$999,MATCH($A407,'Cycle 3'!$L$10:$L$999,0),1)),INDEX('Cycle 4'!G$10:G$999,MATCH($A407,'Cycle 4'!$L$10:$L$999,0),1)),INDEX('Cycle 5'!G$10:G$999,MATCH($A407,'Cycle 5'!$L$10:$L$999,0),1)),INDEX('Cycle 6'!G$10:G$999,MATCH($A407,'Cycle 6'!$L$10:$L$999,0),1)),INDEX('Cycle 7'!G$10:G$999,MATCH($A407,'Cycle 7'!$L$10:$L$999,0),1)),INDEX('Cycle 8'!G$10:G$999,MATCH($A407,'Cycle 8'!$L$10:$L$999,0),1)),INDEX('Cycle 9'!G$10:G$999,MATCH($A407,'Cycle 9'!$L$10:$L$999,0),1)),INDEX('Cycle 10'!G$10:G$999,MATCH($A407,'Cycle 10'!$L$10:$L$999,0),1)),INDEX('Cycle 11'!G$10:G$999,MATCH($A407,'Cycle 11'!$L$10:$L$999,0),1)),""))</f>
        <v/>
      </c>
      <c r="I407">
        <f>IFERROR(IF(C407="",MAX(I$1:I406),IF(ROW(C$2)=ROW(C407),1,IF(ISERROR(VLOOKUP(C407,C$2:C406,1,FALSE)),MAX(I$1:I406)+1,MAX(I$1:I406)))),"")</f>
        <v>0</v>
      </c>
      <c r="J407" t="str">
        <f t="shared" si="51"/>
        <v/>
      </c>
      <c r="K407" t="str">
        <f t="shared" si="54"/>
        <v/>
      </c>
      <c r="L407" t="str">
        <f t="shared" si="54"/>
        <v/>
      </c>
      <c r="M407" t="str">
        <f t="shared" si="54"/>
        <v/>
      </c>
      <c r="N407" t="str">
        <f t="shared" si="54"/>
        <v/>
      </c>
      <c r="O407" t="str">
        <f t="shared" si="54"/>
        <v/>
      </c>
      <c r="P407" t="str">
        <f t="shared" si="54"/>
        <v/>
      </c>
      <c r="Q407" t="str">
        <f t="shared" si="54"/>
        <v/>
      </c>
      <c r="R407" t="str">
        <f t="shared" si="54"/>
        <v/>
      </c>
      <c r="S407" t="str">
        <f t="shared" si="54"/>
        <v/>
      </c>
      <c r="T407" t="str">
        <f t="shared" si="54"/>
        <v/>
      </c>
      <c r="U407" t="str">
        <f t="shared" si="54"/>
        <v/>
      </c>
      <c r="V407" t="str">
        <f t="shared" si="54"/>
        <v/>
      </c>
      <c r="W407" t="str">
        <f t="shared" si="52"/>
        <v/>
      </c>
      <c r="X407">
        <f>IF(OR(H407="No",H407=""),0,IF(COUNTIFS(H$2:H407,"Yes",C$2:C407,C407)&gt;1,0,COUNTIFS(H$2:H407,"Yes",C$2:C407,C407)))+IF(X406=$X$1,0,X406)</f>
        <v>0</v>
      </c>
    </row>
    <row r="408" spans="1:24" x14ac:dyDescent="0.3">
      <c r="A408">
        <f>ROWS($A$2:$A408)</f>
        <v>407</v>
      </c>
      <c r="B408" t="str">
        <f>IF(ISERROR(VLOOKUP(A408,Summer!L$11:L$500,1,FALSE)),IF(ISERROR(VLOOKUP(A408,'Cycle 1'!L$11:L$500,1,FALSE)),IF(ISERROR(VLOOKUP(A408,'Cycle 2'!L$11:L$500,1,FALSE)),IF(ISERROR(VLOOKUP(A408,'Cycle 3'!L$11:L$500,1,FALSE)),IF(ISERROR(VLOOKUP(A408,'Cycle 4'!L$11:L$500,1,FALSE)),IF(ISERROR(VLOOKUP(A408,'Cycle 5'!L$11:L$500,1,FALSE)),IF(ISERROR(VLOOKUP(A408,'Cycle 6'!L$11:L$500,1,FALSE)),IF(ISERROR(VLOOKUP(A408,'Cycle 7'!L$11:L$500,1,FALSE)),IF(ISERROR(VLOOKUP(A408,'Cycle 8'!L$11:L$500,1,FALSE)),IF(ISERROR(VLOOKUP(A408,'Cycle 9'!L$11:L$500,1,FALSE)),IF(ISERROR(VLOOKUP(A408,'Cycle 10'!L$11:L$500,1,FALSE)),IF(ISERROR(VLOOKUP(A408,'Cycle 11'!L$11:L$500,1,FALSE)),"","Cycle 11"),"Cycle 10"),"Cycle 9"),"Cycle 8"),"Cycle 7"),"Cycle 6"),"Cycle 5"),"Cycle 4"),"Cycle 3"),"Cycle 2"),"Cycle 1"),"Summer")</f>
        <v/>
      </c>
      <c r="C408" t="str">
        <f>IF(IFERROR(IFERROR(IFERROR(IFERROR(IFERROR(IFERROR(IFERROR(IFERROR(IFERROR(IFERROR(IFERROR(IFERROR(INDEX(Summer!B$10:B$999,MATCH($A408,Summer!$L$10:$L$999,0),1),INDEX('Cycle 1'!B$10:B$999,MATCH($A408,'Cycle 1'!$L$10:$L$999,0),1)),INDEX('Cycle 2'!B$10:B$999,MATCH($A408,'Cycle 2'!$L$10:$L$999,0),1)),INDEX('Cycle 3'!B$10:B$999,MATCH($A408,'Cycle 3'!$L$10:$L$999,0),1)),INDEX('Cycle 4'!B$10:B$999,MATCH($A408,'Cycle 4'!$L$10:$L$999,0),1)),INDEX('Cycle 5'!B$10:B$999,MATCH($A408,'Cycle 5'!$L$10:$L$999,0),1)),INDEX('Cycle 6'!B$10:B$999,MATCH($A408,'Cycle 6'!$L$10:$L$999,0),1)),INDEX('Cycle 7'!B$10:B$999,MATCH($A408,'Cycle 7'!$L$10:$L$999,0),1)),INDEX('Cycle 8'!B$10:B$999,MATCH($A408,'Cycle 8'!$L$10:$L$999,0),1)),INDEX('Cycle 9'!B$10:B$999,MATCH($A408,'Cycle 9'!$L$10:$L$999,0),1)),INDEX('Cycle 10'!B$10:B$999,MATCH($A408,'Cycle 10'!$L$10:$L$999,0),1)),INDEX('Cycle 11'!B$10:B$999,MATCH($A408,'Cycle 11'!$L$10:$L$999,0),1)),"")="","",IFERROR(IFERROR(IFERROR(IFERROR(IFERROR(IFERROR(IFERROR(IFERROR(IFERROR(IFERROR(IFERROR(IFERROR(INDEX(Summer!B$10:B$999,MATCH($A408,Summer!$L$10:$L$999,0),1),INDEX('Cycle 1'!B$10:B$999,MATCH($A408,'Cycle 1'!$L$10:$L$999,0),1)),INDEX('Cycle 2'!B$10:B$999,MATCH($A408,'Cycle 2'!$L$10:$L$999,0),1)),INDEX('Cycle 3'!B$10:B$999,MATCH($A408,'Cycle 3'!$L$10:$L$999,0),1)),INDEX('Cycle 4'!B$10:B$999,MATCH($A408,'Cycle 4'!$L$10:$L$999,0),1)),INDEX('Cycle 5'!B$10:B$999,MATCH($A408,'Cycle 5'!$L$10:$L$999,0),1)),INDEX('Cycle 6'!B$10:B$999,MATCH($A408,'Cycle 6'!$L$10:$L$999,0),1)),INDEX('Cycle 7'!B$10:B$999,MATCH($A408,'Cycle 7'!$L$10:$L$999,0),1)),INDEX('Cycle 8'!B$10:B$999,MATCH($A408,'Cycle 8'!$L$10:$L$999,0),1)),INDEX('Cycle 9'!B$10:B$999,MATCH($A408,'Cycle 9'!$L$10:$L$999,0),1)),INDEX('Cycle 10'!B$10:B$999,MATCH($A408,'Cycle 10'!$L$10:$L$999,0),1)),INDEX('Cycle 11'!B$10:B$999,MATCH($A408,'Cycle 11'!$L$10:$L$999,0),1)),""))</f>
        <v/>
      </c>
      <c r="D408" t="str">
        <f>IF(IFERROR(IFERROR(IFERROR(IFERROR(IFERROR(IFERROR(IFERROR(IFERROR(IFERROR(IFERROR(IFERROR(IFERROR(INDEX(Summer!C$10:C$999,MATCH($A408,Summer!$L$10:$L$999,0),1),INDEX('Cycle 1'!C$10:C$999,MATCH($A408,'Cycle 1'!$L$10:$L$999,0),1)),INDEX('Cycle 2'!C$10:C$999,MATCH($A408,'Cycle 2'!$L$10:$L$999,0),1)),INDEX('Cycle 3'!C$10:C$999,MATCH($A408,'Cycle 3'!$L$10:$L$999,0),1)),INDEX('Cycle 4'!C$10:C$999,MATCH($A408,'Cycle 4'!$L$10:$L$999,0),1)),INDEX('Cycle 5'!C$10:C$999,MATCH($A408,'Cycle 5'!$L$10:$L$999,0),1)),INDEX('Cycle 6'!C$10:C$999,MATCH($A408,'Cycle 6'!$L$10:$L$999,0),1)),INDEX('Cycle 7'!C$10:C$999,MATCH($A408,'Cycle 7'!$L$10:$L$999,0),1)),INDEX('Cycle 8'!C$10:C$999,MATCH($A408,'Cycle 8'!$L$10:$L$999,0),1)),INDEX('Cycle 9'!C$10:C$999,MATCH($A408,'Cycle 9'!$L$10:$L$999,0),1)),INDEX('Cycle 10'!C$10:C$999,MATCH($A408,'Cycle 10'!$L$10:$L$999,0),1)),INDEX('Cycle 11'!C$10:C$999,MATCH($A408,'Cycle 11'!$L$10:$L$999,0),1)),"")="","",IFERROR(IFERROR(IFERROR(IFERROR(IFERROR(IFERROR(IFERROR(IFERROR(IFERROR(IFERROR(IFERROR(IFERROR(INDEX(Summer!C$10:C$999,MATCH($A408,Summer!$L$10:$L$999,0),1),INDEX('Cycle 1'!C$10:C$999,MATCH($A408,'Cycle 1'!$L$10:$L$999,0),1)),INDEX('Cycle 2'!C$10:C$999,MATCH($A408,'Cycle 2'!$L$10:$L$999,0),1)),INDEX('Cycle 3'!C$10:C$999,MATCH($A408,'Cycle 3'!$L$10:$L$999,0),1)),INDEX('Cycle 4'!C$10:C$999,MATCH($A408,'Cycle 4'!$L$10:$L$999,0),1)),INDEX('Cycle 5'!C$10:C$999,MATCH($A408,'Cycle 5'!$L$10:$L$999,0),1)),INDEX('Cycle 6'!C$10:C$999,MATCH($A408,'Cycle 6'!$L$10:$L$999,0),1)),INDEX('Cycle 7'!C$10:C$999,MATCH($A408,'Cycle 7'!$L$10:$L$999,0),1)),INDEX('Cycle 8'!C$10:C$999,MATCH($A408,'Cycle 8'!$L$10:$L$999,0),1)),INDEX('Cycle 9'!C$10:C$999,MATCH($A408,'Cycle 9'!$L$10:$L$999,0),1)),INDEX('Cycle 10'!C$10:C$999,MATCH($A408,'Cycle 10'!$L$10:$L$999,0),1)),INDEX('Cycle 11'!C$10:C$999,MATCH($A408,'Cycle 11'!$L$10:$L$999,0),1)),""))</f>
        <v/>
      </c>
      <c r="E408" t="str">
        <f>IF(IFERROR(IFERROR(IFERROR(IFERROR(IFERROR(IFERROR(IFERROR(IFERROR(IFERROR(IFERROR(IFERROR(IFERROR(INDEX(Summer!D$10:D$999,MATCH($A408,Summer!$L$10:$L$999,0),1),INDEX('Cycle 1'!D$10:D$999,MATCH($A408,'Cycle 1'!$L$10:$L$999,0),1)),INDEX('Cycle 2'!D$10:D$999,MATCH($A408,'Cycle 2'!$L$10:$L$999,0),1)),INDEX('Cycle 3'!D$10:D$999,MATCH($A408,'Cycle 3'!$L$10:$L$999,0),1)),INDEX('Cycle 4'!D$10:D$999,MATCH($A408,'Cycle 4'!$L$10:$L$999,0),1)),INDEX('Cycle 5'!D$10:D$999,MATCH($A408,'Cycle 5'!$L$10:$L$999,0),1)),INDEX('Cycle 6'!D$10:D$999,MATCH($A408,'Cycle 6'!$L$10:$L$999,0),1)),INDEX('Cycle 7'!D$10:D$999,MATCH($A408,'Cycle 7'!$L$10:$L$999,0),1)),INDEX('Cycle 8'!D$10:D$999,MATCH($A408,'Cycle 8'!$L$10:$L$999,0),1)),INDEX('Cycle 9'!D$10:D$999,MATCH($A408,'Cycle 9'!$L$10:$L$999,0),1)),INDEX('Cycle 10'!D$10:D$999,MATCH($A408,'Cycle 10'!$L$10:$L$999,0),1)),INDEX('Cycle 11'!D$10:D$999,MATCH($A408,'Cycle 11'!$L$10:$L$999,0),1)),"")="","",IFERROR(IFERROR(IFERROR(IFERROR(IFERROR(IFERROR(IFERROR(IFERROR(IFERROR(IFERROR(IFERROR(IFERROR(INDEX(Summer!D$10:D$999,MATCH($A408,Summer!$L$10:$L$999,0),1),INDEX('Cycle 1'!D$10:D$999,MATCH($A408,'Cycle 1'!$L$10:$L$999,0),1)),INDEX('Cycle 2'!D$10:D$999,MATCH($A408,'Cycle 2'!$L$10:$L$999,0),1)),INDEX('Cycle 3'!D$10:D$999,MATCH($A408,'Cycle 3'!$L$10:$L$999,0),1)),INDEX('Cycle 4'!D$10:D$999,MATCH($A408,'Cycle 4'!$L$10:$L$999,0),1)),INDEX('Cycle 5'!D$10:D$999,MATCH($A408,'Cycle 5'!$L$10:$L$999,0),1)),INDEX('Cycle 6'!D$10:D$999,MATCH($A408,'Cycle 6'!$L$10:$L$999,0),1)),INDEX('Cycle 7'!D$10:D$999,MATCH($A408,'Cycle 7'!$L$10:$L$999,0),1)),INDEX('Cycle 8'!D$10:D$999,MATCH($A408,'Cycle 8'!$L$10:$L$999,0),1)),INDEX('Cycle 9'!D$10:D$999,MATCH($A408,'Cycle 9'!$L$10:$L$999,0),1)),INDEX('Cycle 10'!D$10:D$999,MATCH($A408,'Cycle 10'!$L$10:$L$999,0),1)),INDEX('Cycle 11'!D$10:D$999,MATCH($A408,'Cycle 11'!$L$10:$L$999,0),1)),""))</f>
        <v/>
      </c>
      <c r="F408" t="str">
        <f>IF(IFERROR(IFERROR(IFERROR(IFERROR(IFERROR(IFERROR(IFERROR(IFERROR(IFERROR(IFERROR(IFERROR(IFERROR(INDEX(Summer!E$10:E$999,MATCH($A408,Summer!$L$10:$L$999,0),1),INDEX('Cycle 1'!E$10:E$999,MATCH($A408,'Cycle 1'!$L$10:$L$999,0),1)),INDEX('Cycle 2'!E$10:E$999,MATCH($A408,'Cycle 2'!$L$10:$L$999,0),1)),INDEX('Cycle 3'!E$10:E$999,MATCH($A408,'Cycle 3'!$L$10:$L$999,0),1)),INDEX('Cycle 4'!E$10:E$999,MATCH($A408,'Cycle 4'!$L$10:$L$999,0),1)),INDEX('Cycle 5'!E$10:E$999,MATCH($A408,'Cycle 5'!$L$10:$L$999,0),1)),INDEX('Cycle 6'!E$10:E$999,MATCH($A408,'Cycle 6'!$L$10:$L$999,0),1)),INDEX('Cycle 7'!E$10:E$999,MATCH($A408,'Cycle 7'!$L$10:$L$999,0),1)),INDEX('Cycle 8'!E$10:E$999,MATCH($A408,'Cycle 8'!$L$10:$L$999,0),1)),INDEX('Cycle 9'!E$10:E$999,MATCH($A408,'Cycle 9'!$L$10:$L$999,0),1)),INDEX('Cycle 10'!E$10:E$999,MATCH($A408,'Cycle 10'!$L$10:$L$999,0),1)),INDEX('Cycle 11'!E$10:E$999,MATCH($A408,'Cycle 11'!$L$10:$L$999,0),1)),"")="","",IFERROR(IFERROR(IFERROR(IFERROR(IFERROR(IFERROR(IFERROR(IFERROR(IFERROR(IFERROR(IFERROR(IFERROR(INDEX(Summer!E$10:E$999,MATCH($A408,Summer!$L$10:$L$999,0),1),INDEX('Cycle 1'!E$10:E$999,MATCH($A408,'Cycle 1'!$L$10:$L$999,0),1)),INDEX('Cycle 2'!E$10:E$999,MATCH($A408,'Cycle 2'!$L$10:$L$999,0),1)),INDEX('Cycle 3'!E$10:E$999,MATCH($A408,'Cycle 3'!$L$10:$L$999,0),1)),INDEX('Cycle 4'!E$10:E$999,MATCH($A408,'Cycle 4'!$L$10:$L$999,0),1)),INDEX('Cycle 5'!E$10:E$999,MATCH($A408,'Cycle 5'!$L$10:$L$999,0),1)),INDEX('Cycle 6'!E$10:E$999,MATCH($A408,'Cycle 6'!$L$10:$L$999,0),1)),INDEX('Cycle 7'!E$10:E$999,MATCH($A408,'Cycle 7'!$L$10:$L$999,0),1)),INDEX('Cycle 8'!E$10:E$999,MATCH($A408,'Cycle 8'!$L$10:$L$999,0),1)),INDEX('Cycle 9'!E$10:E$999,MATCH($A408,'Cycle 9'!$L$10:$L$999,0),1)),INDEX('Cycle 10'!E$10:E$999,MATCH($A408,'Cycle 10'!$L$10:$L$999,0),1)),INDEX('Cycle 11'!E$10:E$999,MATCH($A408,'Cycle 11'!$L$10:$L$999,0),1)),""))</f>
        <v/>
      </c>
      <c r="G408" t="str">
        <f>IF(IFERROR(IFERROR(IFERROR(IFERROR(IFERROR(IFERROR(IFERROR(IFERROR(IFERROR(IFERROR(IFERROR(IFERROR(INDEX(Summer!F$10:F$999,MATCH($A408,Summer!$L$10:$L$999,0),1),INDEX('Cycle 1'!F$10:F$999,MATCH($A408,'Cycle 1'!$L$10:$L$999,0),1)),INDEX('Cycle 2'!F$10:F$999,MATCH($A408,'Cycle 2'!$L$10:$L$999,0),1)),INDEX('Cycle 3'!F$10:F$999,MATCH($A408,'Cycle 3'!$L$10:$L$999,0),1)),INDEX('Cycle 4'!F$10:F$999,MATCH($A408,'Cycle 4'!$L$10:$L$999,0),1)),INDEX('Cycle 5'!F$10:F$999,MATCH($A408,'Cycle 5'!$L$10:$L$999,0),1)),INDEX('Cycle 6'!F$10:F$999,MATCH($A408,'Cycle 6'!$L$10:$L$999,0),1)),INDEX('Cycle 7'!F$10:F$999,MATCH($A408,'Cycle 7'!$L$10:$L$999,0),1)),INDEX('Cycle 8'!F$10:F$999,MATCH($A408,'Cycle 8'!$L$10:$L$999,0),1)),INDEX('Cycle 9'!F$10:F$999,MATCH($A408,'Cycle 9'!$L$10:$L$999,0),1)),INDEX('Cycle 10'!F$10:F$999,MATCH($A408,'Cycle 10'!$L$10:$L$999,0),1)),INDEX('Cycle 11'!F$10:F$999,MATCH($A408,'Cycle 11'!$L$10:$L$999,0),1)),"")="","",IFERROR(IFERROR(IFERROR(IFERROR(IFERROR(IFERROR(IFERROR(IFERROR(IFERROR(IFERROR(IFERROR(IFERROR(INDEX(Summer!F$10:F$999,MATCH($A408,Summer!$L$10:$L$999,0),1),INDEX('Cycle 1'!F$10:F$999,MATCH($A408,'Cycle 1'!$L$10:$L$999,0),1)),INDEX('Cycle 2'!F$10:F$999,MATCH($A408,'Cycle 2'!$L$10:$L$999,0),1)),INDEX('Cycle 3'!F$10:F$999,MATCH($A408,'Cycle 3'!$L$10:$L$999,0),1)),INDEX('Cycle 4'!F$10:F$999,MATCH($A408,'Cycle 4'!$L$10:$L$999,0),1)),INDEX('Cycle 5'!F$10:F$999,MATCH($A408,'Cycle 5'!$L$10:$L$999,0),1)),INDEX('Cycle 6'!F$10:F$999,MATCH($A408,'Cycle 6'!$L$10:$L$999,0),1)),INDEX('Cycle 7'!F$10:F$999,MATCH($A408,'Cycle 7'!$L$10:$L$999,0),1)),INDEX('Cycle 8'!F$10:F$999,MATCH($A408,'Cycle 8'!$L$10:$L$999,0),1)),INDEX('Cycle 9'!F$10:F$999,MATCH($A408,'Cycle 9'!$L$10:$L$999,0),1)),INDEX('Cycle 10'!F$10:F$999,MATCH($A408,'Cycle 10'!$L$10:$L$999,0),1)),INDEX('Cycle 11'!F$10:F$999,MATCH($A408,'Cycle 11'!$L$10:$L$999,0),1)),""))</f>
        <v/>
      </c>
      <c r="H408" t="str">
        <f>IF(IFERROR(IFERROR(IFERROR(IFERROR(IFERROR(IFERROR(IFERROR(IFERROR(IFERROR(IFERROR(IFERROR(IFERROR(INDEX(Summer!G$10:G$999,MATCH($A408,Summer!$L$10:$L$999,0),1),INDEX('Cycle 1'!G$10:G$999,MATCH($A408,'Cycle 1'!$L$10:$L$999,0),1)),INDEX('Cycle 2'!G$10:G$999,MATCH($A408,'Cycle 2'!$L$10:$L$999,0),1)),INDEX('Cycle 3'!G$10:G$999,MATCH($A408,'Cycle 3'!$L$10:$L$999,0),1)),INDEX('Cycle 4'!G$10:G$999,MATCH($A408,'Cycle 4'!$L$10:$L$999,0),1)),INDEX('Cycle 5'!G$10:G$999,MATCH($A408,'Cycle 5'!$L$10:$L$999,0),1)),INDEX('Cycle 6'!G$10:G$999,MATCH($A408,'Cycle 6'!$L$10:$L$999,0),1)),INDEX('Cycle 7'!G$10:G$999,MATCH($A408,'Cycle 7'!$L$10:$L$999,0),1)),INDEX('Cycle 8'!G$10:G$999,MATCH($A408,'Cycle 8'!$L$10:$L$999,0),1)),INDEX('Cycle 9'!G$10:G$999,MATCH($A408,'Cycle 9'!$L$10:$L$999,0),1)),INDEX('Cycle 10'!G$10:G$999,MATCH($A408,'Cycle 10'!$L$10:$L$999,0),1)),INDEX('Cycle 11'!G$10:G$999,MATCH($A408,'Cycle 11'!$L$10:$L$999,0),1)),"")="","",IFERROR(IFERROR(IFERROR(IFERROR(IFERROR(IFERROR(IFERROR(IFERROR(IFERROR(IFERROR(IFERROR(IFERROR(INDEX(Summer!G$10:G$999,MATCH($A408,Summer!$L$10:$L$999,0),1),INDEX('Cycle 1'!G$10:G$999,MATCH($A408,'Cycle 1'!$L$10:$L$999,0),1)),INDEX('Cycle 2'!G$10:G$999,MATCH($A408,'Cycle 2'!$L$10:$L$999,0),1)),INDEX('Cycle 3'!G$10:G$999,MATCH($A408,'Cycle 3'!$L$10:$L$999,0),1)),INDEX('Cycle 4'!G$10:G$999,MATCH($A408,'Cycle 4'!$L$10:$L$999,0),1)),INDEX('Cycle 5'!G$10:G$999,MATCH($A408,'Cycle 5'!$L$10:$L$999,0),1)),INDEX('Cycle 6'!G$10:G$999,MATCH($A408,'Cycle 6'!$L$10:$L$999,0),1)),INDEX('Cycle 7'!G$10:G$999,MATCH($A408,'Cycle 7'!$L$10:$L$999,0),1)),INDEX('Cycle 8'!G$10:G$999,MATCH($A408,'Cycle 8'!$L$10:$L$999,0),1)),INDEX('Cycle 9'!G$10:G$999,MATCH($A408,'Cycle 9'!$L$10:$L$999,0),1)),INDEX('Cycle 10'!G$10:G$999,MATCH($A408,'Cycle 10'!$L$10:$L$999,0),1)),INDEX('Cycle 11'!G$10:G$999,MATCH($A408,'Cycle 11'!$L$10:$L$999,0),1)),""))</f>
        <v/>
      </c>
      <c r="I408">
        <f>IFERROR(IF(C408="",MAX(I$1:I407),IF(ROW(C$2)=ROW(C408),1,IF(ISERROR(VLOOKUP(C408,C$2:C407,1,FALSE)),MAX(I$1:I407)+1,MAX(I$1:I407)))),"")</f>
        <v>0</v>
      </c>
      <c r="J408" t="str">
        <f t="shared" si="51"/>
        <v/>
      </c>
      <c r="K408" t="str">
        <f t="shared" si="54"/>
        <v/>
      </c>
      <c r="L408" t="str">
        <f t="shared" si="54"/>
        <v/>
      </c>
      <c r="M408" t="str">
        <f t="shared" si="54"/>
        <v/>
      </c>
      <c r="N408" t="str">
        <f t="shared" si="54"/>
        <v/>
      </c>
      <c r="O408" t="str">
        <f t="shared" si="54"/>
        <v/>
      </c>
      <c r="P408" t="str">
        <f t="shared" si="54"/>
        <v/>
      </c>
      <c r="Q408" t="str">
        <f t="shared" si="54"/>
        <v/>
      </c>
      <c r="R408" t="str">
        <f t="shared" si="54"/>
        <v/>
      </c>
      <c r="S408" t="str">
        <f t="shared" si="54"/>
        <v/>
      </c>
      <c r="T408" t="str">
        <f t="shared" si="54"/>
        <v/>
      </c>
      <c r="U408" t="str">
        <f t="shared" si="54"/>
        <v/>
      </c>
      <c r="V408" t="str">
        <f t="shared" si="54"/>
        <v/>
      </c>
      <c r="W408" t="str">
        <f t="shared" si="52"/>
        <v/>
      </c>
      <c r="X408">
        <f>IF(OR(H408="No",H408=""),0,IF(COUNTIFS(H$2:H408,"Yes",C$2:C408,C408)&gt;1,0,COUNTIFS(H$2:H408,"Yes",C$2:C408,C408)))+IF(X407=$X$1,0,X407)</f>
        <v>0</v>
      </c>
    </row>
    <row r="409" spans="1:24" x14ac:dyDescent="0.3">
      <c r="A409">
        <f>ROWS($A$2:$A409)</f>
        <v>408</v>
      </c>
      <c r="B409" t="str">
        <f>IF(ISERROR(VLOOKUP(A409,Summer!L$11:L$500,1,FALSE)),IF(ISERROR(VLOOKUP(A409,'Cycle 1'!L$11:L$500,1,FALSE)),IF(ISERROR(VLOOKUP(A409,'Cycle 2'!L$11:L$500,1,FALSE)),IF(ISERROR(VLOOKUP(A409,'Cycle 3'!L$11:L$500,1,FALSE)),IF(ISERROR(VLOOKUP(A409,'Cycle 4'!L$11:L$500,1,FALSE)),IF(ISERROR(VLOOKUP(A409,'Cycle 5'!L$11:L$500,1,FALSE)),IF(ISERROR(VLOOKUP(A409,'Cycle 6'!L$11:L$500,1,FALSE)),IF(ISERROR(VLOOKUP(A409,'Cycle 7'!L$11:L$500,1,FALSE)),IF(ISERROR(VLOOKUP(A409,'Cycle 8'!L$11:L$500,1,FALSE)),IF(ISERROR(VLOOKUP(A409,'Cycle 9'!L$11:L$500,1,FALSE)),IF(ISERROR(VLOOKUP(A409,'Cycle 10'!L$11:L$500,1,FALSE)),IF(ISERROR(VLOOKUP(A409,'Cycle 11'!L$11:L$500,1,FALSE)),"","Cycle 11"),"Cycle 10"),"Cycle 9"),"Cycle 8"),"Cycle 7"),"Cycle 6"),"Cycle 5"),"Cycle 4"),"Cycle 3"),"Cycle 2"),"Cycle 1"),"Summer")</f>
        <v/>
      </c>
      <c r="C409" t="str">
        <f>IF(IFERROR(IFERROR(IFERROR(IFERROR(IFERROR(IFERROR(IFERROR(IFERROR(IFERROR(IFERROR(IFERROR(IFERROR(INDEX(Summer!B$10:B$999,MATCH($A409,Summer!$L$10:$L$999,0),1),INDEX('Cycle 1'!B$10:B$999,MATCH($A409,'Cycle 1'!$L$10:$L$999,0),1)),INDEX('Cycle 2'!B$10:B$999,MATCH($A409,'Cycle 2'!$L$10:$L$999,0),1)),INDEX('Cycle 3'!B$10:B$999,MATCH($A409,'Cycle 3'!$L$10:$L$999,0),1)),INDEX('Cycle 4'!B$10:B$999,MATCH($A409,'Cycle 4'!$L$10:$L$999,0),1)),INDEX('Cycle 5'!B$10:B$999,MATCH($A409,'Cycle 5'!$L$10:$L$999,0),1)),INDEX('Cycle 6'!B$10:B$999,MATCH($A409,'Cycle 6'!$L$10:$L$999,0),1)),INDEX('Cycle 7'!B$10:B$999,MATCH($A409,'Cycle 7'!$L$10:$L$999,0),1)),INDEX('Cycle 8'!B$10:B$999,MATCH($A409,'Cycle 8'!$L$10:$L$999,0),1)),INDEX('Cycle 9'!B$10:B$999,MATCH($A409,'Cycle 9'!$L$10:$L$999,0),1)),INDEX('Cycle 10'!B$10:B$999,MATCH($A409,'Cycle 10'!$L$10:$L$999,0),1)),INDEX('Cycle 11'!B$10:B$999,MATCH($A409,'Cycle 11'!$L$10:$L$999,0),1)),"")="","",IFERROR(IFERROR(IFERROR(IFERROR(IFERROR(IFERROR(IFERROR(IFERROR(IFERROR(IFERROR(IFERROR(IFERROR(INDEX(Summer!B$10:B$999,MATCH($A409,Summer!$L$10:$L$999,0),1),INDEX('Cycle 1'!B$10:B$999,MATCH($A409,'Cycle 1'!$L$10:$L$999,0),1)),INDEX('Cycle 2'!B$10:B$999,MATCH($A409,'Cycle 2'!$L$10:$L$999,0),1)),INDEX('Cycle 3'!B$10:B$999,MATCH($A409,'Cycle 3'!$L$10:$L$999,0),1)),INDEX('Cycle 4'!B$10:B$999,MATCH($A409,'Cycle 4'!$L$10:$L$999,0),1)),INDEX('Cycle 5'!B$10:B$999,MATCH($A409,'Cycle 5'!$L$10:$L$999,0),1)),INDEX('Cycle 6'!B$10:B$999,MATCH($A409,'Cycle 6'!$L$10:$L$999,0),1)),INDEX('Cycle 7'!B$10:B$999,MATCH($A409,'Cycle 7'!$L$10:$L$999,0),1)),INDEX('Cycle 8'!B$10:B$999,MATCH($A409,'Cycle 8'!$L$10:$L$999,0),1)),INDEX('Cycle 9'!B$10:B$999,MATCH($A409,'Cycle 9'!$L$10:$L$999,0),1)),INDEX('Cycle 10'!B$10:B$999,MATCH($A409,'Cycle 10'!$L$10:$L$999,0),1)),INDEX('Cycle 11'!B$10:B$999,MATCH($A409,'Cycle 11'!$L$10:$L$999,0),1)),""))</f>
        <v/>
      </c>
      <c r="D409" t="str">
        <f>IF(IFERROR(IFERROR(IFERROR(IFERROR(IFERROR(IFERROR(IFERROR(IFERROR(IFERROR(IFERROR(IFERROR(IFERROR(INDEX(Summer!C$10:C$999,MATCH($A409,Summer!$L$10:$L$999,0),1),INDEX('Cycle 1'!C$10:C$999,MATCH($A409,'Cycle 1'!$L$10:$L$999,0),1)),INDEX('Cycle 2'!C$10:C$999,MATCH($A409,'Cycle 2'!$L$10:$L$999,0),1)),INDEX('Cycle 3'!C$10:C$999,MATCH($A409,'Cycle 3'!$L$10:$L$999,0),1)),INDEX('Cycle 4'!C$10:C$999,MATCH($A409,'Cycle 4'!$L$10:$L$999,0),1)),INDEX('Cycle 5'!C$10:C$999,MATCH($A409,'Cycle 5'!$L$10:$L$999,0),1)),INDEX('Cycle 6'!C$10:C$999,MATCH($A409,'Cycle 6'!$L$10:$L$999,0),1)),INDEX('Cycle 7'!C$10:C$999,MATCH($A409,'Cycle 7'!$L$10:$L$999,0),1)),INDEX('Cycle 8'!C$10:C$999,MATCH($A409,'Cycle 8'!$L$10:$L$999,0),1)),INDEX('Cycle 9'!C$10:C$999,MATCH($A409,'Cycle 9'!$L$10:$L$999,0),1)),INDEX('Cycle 10'!C$10:C$999,MATCH($A409,'Cycle 10'!$L$10:$L$999,0),1)),INDEX('Cycle 11'!C$10:C$999,MATCH($A409,'Cycle 11'!$L$10:$L$999,0),1)),"")="","",IFERROR(IFERROR(IFERROR(IFERROR(IFERROR(IFERROR(IFERROR(IFERROR(IFERROR(IFERROR(IFERROR(IFERROR(INDEX(Summer!C$10:C$999,MATCH($A409,Summer!$L$10:$L$999,0),1),INDEX('Cycle 1'!C$10:C$999,MATCH($A409,'Cycle 1'!$L$10:$L$999,0),1)),INDEX('Cycle 2'!C$10:C$999,MATCH($A409,'Cycle 2'!$L$10:$L$999,0),1)),INDEX('Cycle 3'!C$10:C$999,MATCH($A409,'Cycle 3'!$L$10:$L$999,0),1)),INDEX('Cycle 4'!C$10:C$999,MATCH($A409,'Cycle 4'!$L$10:$L$999,0),1)),INDEX('Cycle 5'!C$10:C$999,MATCH($A409,'Cycle 5'!$L$10:$L$999,0),1)),INDEX('Cycle 6'!C$10:C$999,MATCH($A409,'Cycle 6'!$L$10:$L$999,0),1)),INDEX('Cycle 7'!C$10:C$999,MATCH($A409,'Cycle 7'!$L$10:$L$999,0),1)),INDEX('Cycle 8'!C$10:C$999,MATCH($A409,'Cycle 8'!$L$10:$L$999,0),1)),INDEX('Cycle 9'!C$10:C$999,MATCH($A409,'Cycle 9'!$L$10:$L$999,0),1)),INDEX('Cycle 10'!C$10:C$999,MATCH($A409,'Cycle 10'!$L$10:$L$999,0),1)),INDEX('Cycle 11'!C$10:C$999,MATCH($A409,'Cycle 11'!$L$10:$L$999,0),1)),""))</f>
        <v/>
      </c>
      <c r="E409" t="str">
        <f>IF(IFERROR(IFERROR(IFERROR(IFERROR(IFERROR(IFERROR(IFERROR(IFERROR(IFERROR(IFERROR(IFERROR(IFERROR(INDEX(Summer!D$10:D$999,MATCH($A409,Summer!$L$10:$L$999,0),1),INDEX('Cycle 1'!D$10:D$999,MATCH($A409,'Cycle 1'!$L$10:$L$999,0),1)),INDEX('Cycle 2'!D$10:D$999,MATCH($A409,'Cycle 2'!$L$10:$L$999,0),1)),INDEX('Cycle 3'!D$10:D$999,MATCH($A409,'Cycle 3'!$L$10:$L$999,0),1)),INDEX('Cycle 4'!D$10:D$999,MATCH($A409,'Cycle 4'!$L$10:$L$999,0),1)),INDEX('Cycle 5'!D$10:D$999,MATCH($A409,'Cycle 5'!$L$10:$L$999,0),1)),INDEX('Cycle 6'!D$10:D$999,MATCH($A409,'Cycle 6'!$L$10:$L$999,0),1)),INDEX('Cycle 7'!D$10:D$999,MATCH($A409,'Cycle 7'!$L$10:$L$999,0),1)),INDEX('Cycle 8'!D$10:D$999,MATCH($A409,'Cycle 8'!$L$10:$L$999,0),1)),INDEX('Cycle 9'!D$10:D$999,MATCH($A409,'Cycle 9'!$L$10:$L$999,0),1)),INDEX('Cycle 10'!D$10:D$999,MATCH($A409,'Cycle 10'!$L$10:$L$999,0),1)),INDEX('Cycle 11'!D$10:D$999,MATCH($A409,'Cycle 11'!$L$10:$L$999,0),1)),"")="","",IFERROR(IFERROR(IFERROR(IFERROR(IFERROR(IFERROR(IFERROR(IFERROR(IFERROR(IFERROR(IFERROR(IFERROR(INDEX(Summer!D$10:D$999,MATCH($A409,Summer!$L$10:$L$999,0),1),INDEX('Cycle 1'!D$10:D$999,MATCH($A409,'Cycle 1'!$L$10:$L$999,0),1)),INDEX('Cycle 2'!D$10:D$999,MATCH($A409,'Cycle 2'!$L$10:$L$999,0),1)),INDEX('Cycle 3'!D$10:D$999,MATCH($A409,'Cycle 3'!$L$10:$L$999,0),1)),INDEX('Cycle 4'!D$10:D$999,MATCH($A409,'Cycle 4'!$L$10:$L$999,0),1)),INDEX('Cycle 5'!D$10:D$999,MATCH($A409,'Cycle 5'!$L$10:$L$999,0),1)),INDEX('Cycle 6'!D$10:D$999,MATCH($A409,'Cycle 6'!$L$10:$L$999,0),1)),INDEX('Cycle 7'!D$10:D$999,MATCH($A409,'Cycle 7'!$L$10:$L$999,0),1)),INDEX('Cycle 8'!D$10:D$999,MATCH($A409,'Cycle 8'!$L$10:$L$999,0),1)),INDEX('Cycle 9'!D$10:D$999,MATCH($A409,'Cycle 9'!$L$10:$L$999,0),1)),INDEX('Cycle 10'!D$10:D$999,MATCH($A409,'Cycle 10'!$L$10:$L$999,0),1)),INDEX('Cycle 11'!D$10:D$999,MATCH($A409,'Cycle 11'!$L$10:$L$999,0),1)),""))</f>
        <v/>
      </c>
      <c r="F409" t="str">
        <f>IF(IFERROR(IFERROR(IFERROR(IFERROR(IFERROR(IFERROR(IFERROR(IFERROR(IFERROR(IFERROR(IFERROR(IFERROR(INDEX(Summer!E$10:E$999,MATCH($A409,Summer!$L$10:$L$999,0),1),INDEX('Cycle 1'!E$10:E$999,MATCH($A409,'Cycle 1'!$L$10:$L$999,0),1)),INDEX('Cycle 2'!E$10:E$999,MATCH($A409,'Cycle 2'!$L$10:$L$999,0),1)),INDEX('Cycle 3'!E$10:E$999,MATCH($A409,'Cycle 3'!$L$10:$L$999,0),1)),INDEX('Cycle 4'!E$10:E$999,MATCH($A409,'Cycle 4'!$L$10:$L$999,0),1)),INDEX('Cycle 5'!E$10:E$999,MATCH($A409,'Cycle 5'!$L$10:$L$999,0),1)),INDEX('Cycle 6'!E$10:E$999,MATCH($A409,'Cycle 6'!$L$10:$L$999,0),1)),INDEX('Cycle 7'!E$10:E$999,MATCH($A409,'Cycle 7'!$L$10:$L$999,0),1)),INDEX('Cycle 8'!E$10:E$999,MATCH($A409,'Cycle 8'!$L$10:$L$999,0),1)),INDEX('Cycle 9'!E$10:E$999,MATCH($A409,'Cycle 9'!$L$10:$L$999,0),1)),INDEX('Cycle 10'!E$10:E$999,MATCH($A409,'Cycle 10'!$L$10:$L$999,0),1)),INDEX('Cycle 11'!E$10:E$999,MATCH($A409,'Cycle 11'!$L$10:$L$999,0),1)),"")="","",IFERROR(IFERROR(IFERROR(IFERROR(IFERROR(IFERROR(IFERROR(IFERROR(IFERROR(IFERROR(IFERROR(IFERROR(INDEX(Summer!E$10:E$999,MATCH($A409,Summer!$L$10:$L$999,0),1),INDEX('Cycle 1'!E$10:E$999,MATCH($A409,'Cycle 1'!$L$10:$L$999,0),1)),INDEX('Cycle 2'!E$10:E$999,MATCH($A409,'Cycle 2'!$L$10:$L$999,0),1)),INDEX('Cycle 3'!E$10:E$999,MATCH($A409,'Cycle 3'!$L$10:$L$999,0),1)),INDEX('Cycle 4'!E$10:E$999,MATCH($A409,'Cycle 4'!$L$10:$L$999,0),1)),INDEX('Cycle 5'!E$10:E$999,MATCH($A409,'Cycle 5'!$L$10:$L$999,0),1)),INDEX('Cycle 6'!E$10:E$999,MATCH($A409,'Cycle 6'!$L$10:$L$999,0),1)),INDEX('Cycle 7'!E$10:E$999,MATCH($A409,'Cycle 7'!$L$10:$L$999,0),1)),INDEX('Cycle 8'!E$10:E$999,MATCH($A409,'Cycle 8'!$L$10:$L$999,0),1)),INDEX('Cycle 9'!E$10:E$999,MATCH($A409,'Cycle 9'!$L$10:$L$999,0),1)),INDEX('Cycle 10'!E$10:E$999,MATCH($A409,'Cycle 10'!$L$10:$L$999,0),1)),INDEX('Cycle 11'!E$10:E$999,MATCH($A409,'Cycle 11'!$L$10:$L$999,0),1)),""))</f>
        <v/>
      </c>
      <c r="G409" t="str">
        <f>IF(IFERROR(IFERROR(IFERROR(IFERROR(IFERROR(IFERROR(IFERROR(IFERROR(IFERROR(IFERROR(IFERROR(IFERROR(INDEX(Summer!F$10:F$999,MATCH($A409,Summer!$L$10:$L$999,0),1),INDEX('Cycle 1'!F$10:F$999,MATCH($A409,'Cycle 1'!$L$10:$L$999,0),1)),INDEX('Cycle 2'!F$10:F$999,MATCH($A409,'Cycle 2'!$L$10:$L$999,0),1)),INDEX('Cycle 3'!F$10:F$999,MATCH($A409,'Cycle 3'!$L$10:$L$999,0),1)),INDEX('Cycle 4'!F$10:F$999,MATCH($A409,'Cycle 4'!$L$10:$L$999,0),1)),INDEX('Cycle 5'!F$10:F$999,MATCH($A409,'Cycle 5'!$L$10:$L$999,0),1)),INDEX('Cycle 6'!F$10:F$999,MATCH($A409,'Cycle 6'!$L$10:$L$999,0),1)),INDEX('Cycle 7'!F$10:F$999,MATCH($A409,'Cycle 7'!$L$10:$L$999,0),1)),INDEX('Cycle 8'!F$10:F$999,MATCH($A409,'Cycle 8'!$L$10:$L$999,0),1)),INDEX('Cycle 9'!F$10:F$999,MATCH($A409,'Cycle 9'!$L$10:$L$999,0),1)),INDEX('Cycle 10'!F$10:F$999,MATCH($A409,'Cycle 10'!$L$10:$L$999,0),1)),INDEX('Cycle 11'!F$10:F$999,MATCH($A409,'Cycle 11'!$L$10:$L$999,0),1)),"")="","",IFERROR(IFERROR(IFERROR(IFERROR(IFERROR(IFERROR(IFERROR(IFERROR(IFERROR(IFERROR(IFERROR(IFERROR(INDEX(Summer!F$10:F$999,MATCH($A409,Summer!$L$10:$L$999,0),1),INDEX('Cycle 1'!F$10:F$999,MATCH($A409,'Cycle 1'!$L$10:$L$999,0),1)),INDEX('Cycle 2'!F$10:F$999,MATCH($A409,'Cycle 2'!$L$10:$L$999,0),1)),INDEX('Cycle 3'!F$10:F$999,MATCH($A409,'Cycle 3'!$L$10:$L$999,0),1)),INDEX('Cycle 4'!F$10:F$999,MATCH($A409,'Cycle 4'!$L$10:$L$999,0),1)),INDEX('Cycle 5'!F$10:F$999,MATCH($A409,'Cycle 5'!$L$10:$L$999,0),1)),INDEX('Cycle 6'!F$10:F$999,MATCH($A409,'Cycle 6'!$L$10:$L$999,0),1)),INDEX('Cycle 7'!F$10:F$999,MATCH($A409,'Cycle 7'!$L$10:$L$999,0),1)),INDEX('Cycle 8'!F$10:F$999,MATCH($A409,'Cycle 8'!$L$10:$L$999,0),1)),INDEX('Cycle 9'!F$10:F$999,MATCH($A409,'Cycle 9'!$L$10:$L$999,0),1)),INDEX('Cycle 10'!F$10:F$999,MATCH($A409,'Cycle 10'!$L$10:$L$999,0),1)),INDEX('Cycle 11'!F$10:F$999,MATCH($A409,'Cycle 11'!$L$10:$L$999,0),1)),""))</f>
        <v/>
      </c>
      <c r="H409" t="str">
        <f>IF(IFERROR(IFERROR(IFERROR(IFERROR(IFERROR(IFERROR(IFERROR(IFERROR(IFERROR(IFERROR(IFERROR(IFERROR(INDEX(Summer!G$10:G$999,MATCH($A409,Summer!$L$10:$L$999,0),1),INDEX('Cycle 1'!G$10:G$999,MATCH($A409,'Cycle 1'!$L$10:$L$999,0),1)),INDEX('Cycle 2'!G$10:G$999,MATCH($A409,'Cycle 2'!$L$10:$L$999,0),1)),INDEX('Cycle 3'!G$10:G$999,MATCH($A409,'Cycle 3'!$L$10:$L$999,0),1)),INDEX('Cycle 4'!G$10:G$999,MATCH($A409,'Cycle 4'!$L$10:$L$999,0),1)),INDEX('Cycle 5'!G$10:G$999,MATCH($A409,'Cycle 5'!$L$10:$L$999,0),1)),INDEX('Cycle 6'!G$10:G$999,MATCH($A409,'Cycle 6'!$L$10:$L$999,0),1)),INDEX('Cycle 7'!G$10:G$999,MATCH($A409,'Cycle 7'!$L$10:$L$999,0),1)),INDEX('Cycle 8'!G$10:G$999,MATCH($A409,'Cycle 8'!$L$10:$L$999,0),1)),INDEX('Cycle 9'!G$10:G$999,MATCH($A409,'Cycle 9'!$L$10:$L$999,0),1)),INDEX('Cycle 10'!G$10:G$999,MATCH($A409,'Cycle 10'!$L$10:$L$999,0),1)),INDEX('Cycle 11'!G$10:G$999,MATCH($A409,'Cycle 11'!$L$10:$L$999,0),1)),"")="","",IFERROR(IFERROR(IFERROR(IFERROR(IFERROR(IFERROR(IFERROR(IFERROR(IFERROR(IFERROR(IFERROR(IFERROR(INDEX(Summer!G$10:G$999,MATCH($A409,Summer!$L$10:$L$999,0),1),INDEX('Cycle 1'!G$10:G$999,MATCH($A409,'Cycle 1'!$L$10:$L$999,0),1)),INDEX('Cycle 2'!G$10:G$999,MATCH($A409,'Cycle 2'!$L$10:$L$999,0),1)),INDEX('Cycle 3'!G$10:G$999,MATCH($A409,'Cycle 3'!$L$10:$L$999,0),1)),INDEX('Cycle 4'!G$10:G$999,MATCH($A409,'Cycle 4'!$L$10:$L$999,0),1)),INDEX('Cycle 5'!G$10:G$999,MATCH($A409,'Cycle 5'!$L$10:$L$999,0),1)),INDEX('Cycle 6'!G$10:G$999,MATCH($A409,'Cycle 6'!$L$10:$L$999,0),1)),INDEX('Cycle 7'!G$10:G$999,MATCH($A409,'Cycle 7'!$L$10:$L$999,0),1)),INDEX('Cycle 8'!G$10:G$999,MATCH($A409,'Cycle 8'!$L$10:$L$999,0),1)),INDEX('Cycle 9'!G$10:G$999,MATCH($A409,'Cycle 9'!$L$10:$L$999,0),1)),INDEX('Cycle 10'!G$10:G$999,MATCH($A409,'Cycle 10'!$L$10:$L$999,0),1)),INDEX('Cycle 11'!G$10:G$999,MATCH($A409,'Cycle 11'!$L$10:$L$999,0),1)),""))</f>
        <v/>
      </c>
      <c r="I409">
        <f>IFERROR(IF(C409="",MAX(I$1:I408),IF(ROW(C$2)=ROW(C409),1,IF(ISERROR(VLOOKUP(C409,C$2:C408,1,FALSE)),MAX(I$1:I408)+1,MAX(I$1:I408)))),"")</f>
        <v>0</v>
      </c>
      <c r="J409" t="str">
        <f t="shared" si="51"/>
        <v/>
      </c>
      <c r="K409" t="str">
        <f t="shared" si="54"/>
        <v/>
      </c>
      <c r="L409" t="str">
        <f t="shared" si="54"/>
        <v/>
      </c>
      <c r="M409" t="str">
        <f t="shared" si="54"/>
        <v/>
      </c>
      <c r="N409" t="str">
        <f t="shared" si="54"/>
        <v/>
      </c>
      <c r="O409" t="str">
        <f t="shared" si="54"/>
        <v/>
      </c>
      <c r="P409" t="str">
        <f t="shared" si="54"/>
        <v/>
      </c>
      <c r="Q409" t="str">
        <f t="shared" si="54"/>
        <v/>
      </c>
      <c r="R409" t="str">
        <f t="shared" si="54"/>
        <v/>
      </c>
      <c r="S409" t="str">
        <f t="shared" si="54"/>
        <v/>
      </c>
      <c r="T409" t="str">
        <f t="shared" si="54"/>
        <v/>
      </c>
      <c r="U409" t="str">
        <f t="shared" si="54"/>
        <v/>
      </c>
      <c r="V409" t="str">
        <f t="shared" si="54"/>
        <v/>
      </c>
      <c r="W409" t="str">
        <f t="shared" si="52"/>
        <v/>
      </c>
      <c r="X409">
        <f>IF(OR(H409="No",H409=""),0,IF(COUNTIFS(H$2:H409,"Yes",C$2:C409,C409)&gt;1,0,COUNTIFS(H$2:H409,"Yes",C$2:C409,C409)))+IF(X408=$X$1,0,X408)</f>
        <v>0</v>
      </c>
    </row>
    <row r="410" spans="1:24" x14ac:dyDescent="0.3">
      <c r="A410">
        <f>ROWS($A$2:$A410)</f>
        <v>409</v>
      </c>
      <c r="B410" t="str">
        <f>IF(ISERROR(VLOOKUP(A410,Summer!L$11:L$500,1,FALSE)),IF(ISERROR(VLOOKUP(A410,'Cycle 1'!L$11:L$500,1,FALSE)),IF(ISERROR(VLOOKUP(A410,'Cycle 2'!L$11:L$500,1,FALSE)),IF(ISERROR(VLOOKUP(A410,'Cycle 3'!L$11:L$500,1,FALSE)),IF(ISERROR(VLOOKUP(A410,'Cycle 4'!L$11:L$500,1,FALSE)),IF(ISERROR(VLOOKUP(A410,'Cycle 5'!L$11:L$500,1,FALSE)),IF(ISERROR(VLOOKUP(A410,'Cycle 6'!L$11:L$500,1,FALSE)),IF(ISERROR(VLOOKUP(A410,'Cycle 7'!L$11:L$500,1,FALSE)),IF(ISERROR(VLOOKUP(A410,'Cycle 8'!L$11:L$500,1,FALSE)),IF(ISERROR(VLOOKUP(A410,'Cycle 9'!L$11:L$500,1,FALSE)),IF(ISERROR(VLOOKUP(A410,'Cycle 10'!L$11:L$500,1,FALSE)),IF(ISERROR(VLOOKUP(A410,'Cycle 11'!L$11:L$500,1,FALSE)),"","Cycle 11"),"Cycle 10"),"Cycle 9"),"Cycle 8"),"Cycle 7"),"Cycle 6"),"Cycle 5"),"Cycle 4"),"Cycle 3"),"Cycle 2"),"Cycle 1"),"Summer")</f>
        <v/>
      </c>
      <c r="C410" t="str">
        <f>IF(IFERROR(IFERROR(IFERROR(IFERROR(IFERROR(IFERROR(IFERROR(IFERROR(IFERROR(IFERROR(IFERROR(IFERROR(INDEX(Summer!B$10:B$999,MATCH($A410,Summer!$L$10:$L$999,0),1),INDEX('Cycle 1'!B$10:B$999,MATCH($A410,'Cycle 1'!$L$10:$L$999,0),1)),INDEX('Cycle 2'!B$10:B$999,MATCH($A410,'Cycle 2'!$L$10:$L$999,0),1)),INDEX('Cycle 3'!B$10:B$999,MATCH($A410,'Cycle 3'!$L$10:$L$999,0),1)),INDEX('Cycle 4'!B$10:B$999,MATCH($A410,'Cycle 4'!$L$10:$L$999,0),1)),INDEX('Cycle 5'!B$10:B$999,MATCH($A410,'Cycle 5'!$L$10:$L$999,0),1)),INDEX('Cycle 6'!B$10:B$999,MATCH($A410,'Cycle 6'!$L$10:$L$999,0),1)),INDEX('Cycle 7'!B$10:B$999,MATCH($A410,'Cycle 7'!$L$10:$L$999,0),1)),INDEX('Cycle 8'!B$10:B$999,MATCH($A410,'Cycle 8'!$L$10:$L$999,0),1)),INDEX('Cycle 9'!B$10:B$999,MATCH($A410,'Cycle 9'!$L$10:$L$999,0),1)),INDEX('Cycle 10'!B$10:B$999,MATCH($A410,'Cycle 10'!$L$10:$L$999,0),1)),INDEX('Cycle 11'!B$10:B$999,MATCH($A410,'Cycle 11'!$L$10:$L$999,0),1)),"")="","",IFERROR(IFERROR(IFERROR(IFERROR(IFERROR(IFERROR(IFERROR(IFERROR(IFERROR(IFERROR(IFERROR(IFERROR(INDEX(Summer!B$10:B$999,MATCH($A410,Summer!$L$10:$L$999,0),1),INDEX('Cycle 1'!B$10:B$999,MATCH($A410,'Cycle 1'!$L$10:$L$999,0),1)),INDEX('Cycle 2'!B$10:B$999,MATCH($A410,'Cycle 2'!$L$10:$L$999,0),1)),INDEX('Cycle 3'!B$10:B$999,MATCH($A410,'Cycle 3'!$L$10:$L$999,0),1)),INDEX('Cycle 4'!B$10:B$999,MATCH($A410,'Cycle 4'!$L$10:$L$999,0),1)),INDEX('Cycle 5'!B$10:B$999,MATCH($A410,'Cycle 5'!$L$10:$L$999,0),1)),INDEX('Cycle 6'!B$10:B$999,MATCH($A410,'Cycle 6'!$L$10:$L$999,0),1)),INDEX('Cycle 7'!B$10:B$999,MATCH($A410,'Cycle 7'!$L$10:$L$999,0),1)),INDEX('Cycle 8'!B$10:B$999,MATCH($A410,'Cycle 8'!$L$10:$L$999,0),1)),INDEX('Cycle 9'!B$10:B$999,MATCH($A410,'Cycle 9'!$L$10:$L$999,0),1)),INDEX('Cycle 10'!B$10:B$999,MATCH($A410,'Cycle 10'!$L$10:$L$999,0),1)),INDEX('Cycle 11'!B$10:B$999,MATCH($A410,'Cycle 11'!$L$10:$L$999,0),1)),""))</f>
        <v/>
      </c>
      <c r="D410" t="str">
        <f>IF(IFERROR(IFERROR(IFERROR(IFERROR(IFERROR(IFERROR(IFERROR(IFERROR(IFERROR(IFERROR(IFERROR(IFERROR(INDEX(Summer!C$10:C$999,MATCH($A410,Summer!$L$10:$L$999,0),1),INDEX('Cycle 1'!C$10:C$999,MATCH($A410,'Cycle 1'!$L$10:$L$999,0),1)),INDEX('Cycle 2'!C$10:C$999,MATCH($A410,'Cycle 2'!$L$10:$L$999,0),1)),INDEX('Cycle 3'!C$10:C$999,MATCH($A410,'Cycle 3'!$L$10:$L$999,0),1)),INDEX('Cycle 4'!C$10:C$999,MATCH($A410,'Cycle 4'!$L$10:$L$999,0),1)),INDEX('Cycle 5'!C$10:C$999,MATCH($A410,'Cycle 5'!$L$10:$L$999,0),1)),INDEX('Cycle 6'!C$10:C$999,MATCH($A410,'Cycle 6'!$L$10:$L$999,0),1)),INDEX('Cycle 7'!C$10:C$999,MATCH($A410,'Cycle 7'!$L$10:$L$999,0),1)),INDEX('Cycle 8'!C$10:C$999,MATCH($A410,'Cycle 8'!$L$10:$L$999,0),1)),INDEX('Cycle 9'!C$10:C$999,MATCH($A410,'Cycle 9'!$L$10:$L$999,0),1)),INDEX('Cycle 10'!C$10:C$999,MATCH($A410,'Cycle 10'!$L$10:$L$999,0),1)),INDEX('Cycle 11'!C$10:C$999,MATCH($A410,'Cycle 11'!$L$10:$L$999,0),1)),"")="","",IFERROR(IFERROR(IFERROR(IFERROR(IFERROR(IFERROR(IFERROR(IFERROR(IFERROR(IFERROR(IFERROR(IFERROR(INDEX(Summer!C$10:C$999,MATCH($A410,Summer!$L$10:$L$999,0),1),INDEX('Cycle 1'!C$10:C$999,MATCH($A410,'Cycle 1'!$L$10:$L$999,0),1)),INDEX('Cycle 2'!C$10:C$999,MATCH($A410,'Cycle 2'!$L$10:$L$999,0),1)),INDEX('Cycle 3'!C$10:C$999,MATCH($A410,'Cycle 3'!$L$10:$L$999,0),1)),INDEX('Cycle 4'!C$10:C$999,MATCH($A410,'Cycle 4'!$L$10:$L$999,0),1)),INDEX('Cycle 5'!C$10:C$999,MATCH($A410,'Cycle 5'!$L$10:$L$999,0),1)),INDEX('Cycle 6'!C$10:C$999,MATCH($A410,'Cycle 6'!$L$10:$L$999,0),1)),INDEX('Cycle 7'!C$10:C$999,MATCH($A410,'Cycle 7'!$L$10:$L$999,0),1)),INDEX('Cycle 8'!C$10:C$999,MATCH($A410,'Cycle 8'!$L$10:$L$999,0),1)),INDEX('Cycle 9'!C$10:C$999,MATCH($A410,'Cycle 9'!$L$10:$L$999,0),1)),INDEX('Cycle 10'!C$10:C$999,MATCH($A410,'Cycle 10'!$L$10:$L$999,0),1)),INDEX('Cycle 11'!C$10:C$999,MATCH($A410,'Cycle 11'!$L$10:$L$999,0),1)),""))</f>
        <v/>
      </c>
      <c r="E410" t="str">
        <f>IF(IFERROR(IFERROR(IFERROR(IFERROR(IFERROR(IFERROR(IFERROR(IFERROR(IFERROR(IFERROR(IFERROR(IFERROR(INDEX(Summer!D$10:D$999,MATCH($A410,Summer!$L$10:$L$999,0),1),INDEX('Cycle 1'!D$10:D$999,MATCH($A410,'Cycle 1'!$L$10:$L$999,0),1)),INDEX('Cycle 2'!D$10:D$999,MATCH($A410,'Cycle 2'!$L$10:$L$999,0),1)),INDEX('Cycle 3'!D$10:D$999,MATCH($A410,'Cycle 3'!$L$10:$L$999,0),1)),INDEX('Cycle 4'!D$10:D$999,MATCH($A410,'Cycle 4'!$L$10:$L$999,0),1)),INDEX('Cycle 5'!D$10:D$999,MATCH($A410,'Cycle 5'!$L$10:$L$999,0),1)),INDEX('Cycle 6'!D$10:D$999,MATCH($A410,'Cycle 6'!$L$10:$L$999,0),1)),INDEX('Cycle 7'!D$10:D$999,MATCH($A410,'Cycle 7'!$L$10:$L$999,0),1)),INDEX('Cycle 8'!D$10:D$999,MATCH($A410,'Cycle 8'!$L$10:$L$999,0),1)),INDEX('Cycle 9'!D$10:D$999,MATCH($A410,'Cycle 9'!$L$10:$L$999,0),1)),INDEX('Cycle 10'!D$10:D$999,MATCH($A410,'Cycle 10'!$L$10:$L$999,0),1)),INDEX('Cycle 11'!D$10:D$999,MATCH($A410,'Cycle 11'!$L$10:$L$999,0),1)),"")="","",IFERROR(IFERROR(IFERROR(IFERROR(IFERROR(IFERROR(IFERROR(IFERROR(IFERROR(IFERROR(IFERROR(IFERROR(INDEX(Summer!D$10:D$999,MATCH($A410,Summer!$L$10:$L$999,0),1),INDEX('Cycle 1'!D$10:D$999,MATCH($A410,'Cycle 1'!$L$10:$L$999,0),1)),INDEX('Cycle 2'!D$10:D$999,MATCH($A410,'Cycle 2'!$L$10:$L$999,0),1)),INDEX('Cycle 3'!D$10:D$999,MATCH($A410,'Cycle 3'!$L$10:$L$999,0),1)),INDEX('Cycle 4'!D$10:D$999,MATCH($A410,'Cycle 4'!$L$10:$L$999,0),1)),INDEX('Cycle 5'!D$10:D$999,MATCH($A410,'Cycle 5'!$L$10:$L$999,0),1)),INDEX('Cycle 6'!D$10:D$999,MATCH($A410,'Cycle 6'!$L$10:$L$999,0),1)),INDEX('Cycle 7'!D$10:D$999,MATCH($A410,'Cycle 7'!$L$10:$L$999,0),1)),INDEX('Cycle 8'!D$10:D$999,MATCH($A410,'Cycle 8'!$L$10:$L$999,0),1)),INDEX('Cycle 9'!D$10:D$999,MATCH($A410,'Cycle 9'!$L$10:$L$999,0),1)),INDEX('Cycle 10'!D$10:D$999,MATCH($A410,'Cycle 10'!$L$10:$L$999,0),1)),INDEX('Cycle 11'!D$10:D$999,MATCH($A410,'Cycle 11'!$L$10:$L$999,0),1)),""))</f>
        <v/>
      </c>
      <c r="F410" t="str">
        <f>IF(IFERROR(IFERROR(IFERROR(IFERROR(IFERROR(IFERROR(IFERROR(IFERROR(IFERROR(IFERROR(IFERROR(IFERROR(INDEX(Summer!E$10:E$999,MATCH($A410,Summer!$L$10:$L$999,0),1),INDEX('Cycle 1'!E$10:E$999,MATCH($A410,'Cycle 1'!$L$10:$L$999,0),1)),INDEX('Cycle 2'!E$10:E$999,MATCH($A410,'Cycle 2'!$L$10:$L$999,0),1)),INDEX('Cycle 3'!E$10:E$999,MATCH($A410,'Cycle 3'!$L$10:$L$999,0),1)),INDEX('Cycle 4'!E$10:E$999,MATCH($A410,'Cycle 4'!$L$10:$L$999,0),1)),INDEX('Cycle 5'!E$10:E$999,MATCH($A410,'Cycle 5'!$L$10:$L$999,0),1)),INDEX('Cycle 6'!E$10:E$999,MATCH($A410,'Cycle 6'!$L$10:$L$999,0),1)),INDEX('Cycle 7'!E$10:E$999,MATCH($A410,'Cycle 7'!$L$10:$L$999,0),1)),INDEX('Cycle 8'!E$10:E$999,MATCH($A410,'Cycle 8'!$L$10:$L$999,0),1)),INDEX('Cycle 9'!E$10:E$999,MATCH($A410,'Cycle 9'!$L$10:$L$999,0),1)),INDEX('Cycle 10'!E$10:E$999,MATCH($A410,'Cycle 10'!$L$10:$L$999,0),1)),INDEX('Cycle 11'!E$10:E$999,MATCH($A410,'Cycle 11'!$L$10:$L$999,0),1)),"")="","",IFERROR(IFERROR(IFERROR(IFERROR(IFERROR(IFERROR(IFERROR(IFERROR(IFERROR(IFERROR(IFERROR(IFERROR(INDEX(Summer!E$10:E$999,MATCH($A410,Summer!$L$10:$L$999,0),1),INDEX('Cycle 1'!E$10:E$999,MATCH($A410,'Cycle 1'!$L$10:$L$999,0),1)),INDEX('Cycle 2'!E$10:E$999,MATCH($A410,'Cycle 2'!$L$10:$L$999,0),1)),INDEX('Cycle 3'!E$10:E$999,MATCH($A410,'Cycle 3'!$L$10:$L$999,0),1)),INDEX('Cycle 4'!E$10:E$999,MATCH($A410,'Cycle 4'!$L$10:$L$999,0),1)),INDEX('Cycle 5'!E$10:E$999,MATCH($A410,'Cycle 5'!$L$10:$L$999,0),1)),INDEX('Cycle 6'!E$10:E$999,MATCH($A410,'Cycle 6'!$L$10:$L$999,0),1)),INDEX('Cycle 7'!E$10:E$999,MATCH($A410,'Cycle 7'!$L$10:$L$999,0),1)),INDEX('Cycle 8'!E$10:E$999,MATCH($A410,'Cycle 8'!$L$10:$L$999,0),1)),INDEX('Cycle 9'!E$10:E$999,MATCH($A410,'Cycle 9'!$L$10:$L$999,0),1)),INDEX('Cycle 10'!E$10:E$999,MATCH($A410,'Cycle 10'!$L$10:$L$999,0),1)),INDEX('Cycle 11'!E$10:E$999,MATCH($A410,'Cycle 11'!$L$10:$L$999,0),1)),""))</f>
        <v/>
      </c>
      <c r="G410" t="str">
        <f>IF(IFERROR(IFERROR(IFERROR(IFERROR(IFERROR(IFERROR(IFERROR(IFERROR(IFERROR(IFERROR(IFERROR(IFERROR(INDEX(Summer!F$10:F$999,MATCH($A410,Summer!$L$10:$L$999,0),1),INDEX('Cycle 1'!F$10:F$999,MATCH($A410,'Cycle 1'!$L$10:$L$999,0),1)),INDEX('Cycle 2'!F$10:F$999,MATCH($A410,'Cycle 2'!$L$10:$L$999,0),1)),INDEX('Cycle 3'!F$10:F$999,MATCH($A410,'Cycle 3'!$L$10:$L$999,0),1)),INDEX('Cycle 4'!F$10:F$999,MATCH($A410,'Cycle 4'!$L$10:$L$999,0),1)),INDEX('Cycle 5'!F$10:F$999,MATCH($A410,'Cycle 5'!$L$10:$L$999,0),1)),INDEX('Cycle 6'!F$10:F$999,MATCH($A410,'Cycle 6'!$L$10:$L$999,0),1)),INDEX('Cycle 7'!F$10:F$999,MATCH($A410,'Cycle 7'!$L$10:$L$999,0),1)),INDEX('Cycle 8'!F$10:F$999,MATCH($A410,'Cycle 8'!$L$10:$L$999,0),1)),INDEX('Cycle 9'!F$10:F$999,MATCH($A410,'Cycle 9'!$L$10:$L$999,0),1)),INDEX('Cycle 10'!F$10:F$999,MATCH($A410,'Cycle 10'!$L$10:$L$999,0),1)),INDEX('Cycle 11'!F$10:F$999,MATCH($A410,'Cycle 11'!$L$10:$L$999,0),1)),"")="","",IFERROR(IFERROR(IFERROR(IFERROR(IFERROR(IFERROR(IFERROR(IFERROR(IFERROR(IFERROR(IFERROR(IFERROR(INDEX(Summer!F$10:F$999,MATCH($A410,Summer!$L$10:$L$999,0),1),INDEX('Cycle 1'!F$10:F$999,MATCH($A410,'Cycle 1'!$L$10:$L$999,0),1)),INDEX('Cycle 2'!F$10:F$999,MATCH($A410,'Cycle 2'!$L$10:$L$999,0),1)),INDEX('Cycle 3'!F$10:F$999,MATCH($A410,'Cycle 3'!$L$10:$L$999,0),1)),INDEX('Cycle 4'!F$10:F$999,MATCH($A410,'Cycle 4'!$L$10:$L$999,0),1)),INDEX('Cycle 5'!F$10:F$999,MATCH($A410,'Cycle 5'!$L$10:$L$999,0),1)),INDEX('Cycle 6'!F$10:F$999,MATCH($A410,'Cycle 6'!$L$10:$L$999,0),1)),INDEX('Cycle 7'!F$10:F$999,MATCH($A410,'Cycle 7'!$L$10:$L$999,0),1)),INDEX('Cycle 8'!F$10:F$999,MATCH($A410,'Cycle 8'!$L$10:$L$999,0),1)),INDEX('Cycle 9'!F$10:F$999,MATCH($A410,'Cycle 9'!$L$10:$L$999,0),1)),INDEX('Cycle 10'!F$10:F$999,MATCH($A410,'Cycle 10'!$L$10:$L$999,0),1)),INDEX('Cycle 11'!F$10:F$999,MATCH($A410,'Cycle 11'!$L$10:$L$999,0),1)),""))</f>
        <v/>
      </c>
      <c r="H410" t="str">
        <f>IF(IFERROR(IFERROR(IFERROR(IFERROR(IFERROR(IFERROR(IFERROR(IFERROR(IFERROR(IFERROR(IFERROR(IFERROR(INDEX(Summer!G$10:G$999,MATCH($A410,Summer!$L$10:$L$999,0),1),INDEX('Cycle 1'!G$10:G$999,MATCH($A410,'Cycle 1'!$L$10:$L$999,0),1)),INDEX('Cycle 2'!G$10:G$999,MATCH($A410,'Cycle 2'!$L$10:$L$999,0),1)),INDEX('Cycle 3'!G$10:G$999,MATCH($A410,'Cycle 3'!$L$10:$L$999,0),1)),INDEX('Cycle 4'!G$10:G$999,MATCH($A410,'Cycle 4'!$L$10:$L$999,0),1)),INDEX('Cycle 5'!G$10:G$999,MATCH($A410,'Cycle 5'!$L$10:$L$999,0),1)),INDEX('Cycle 6'!G$10:G$999,MATCH($A410,'Cycle 6'!$L$10:$L$999,0),1)),INDEX('Cycle 7'!G$10:G$999,MATCH($A410,'Cycle 7'!$L$10:$L$999,0),1)),INDEX('Cycle 8'!G$10:G$999,MATCH($A410,'Cycle 8'!$L$10:$L$999,0),1)),INDEX('Cycle 9'!G$10:G$999,MATCH($A410,'Cycle 9'!$L$10:$L$999,0),1)),INDEX('Cycle 10'!G$10:G$999,MATCH($A410,'Cycle 10'!$L$10:$L$999,0),1)),INDEX('Cycle 11'!G$10:G$999,MATCH($A410,'Cycle 11'!$L$10:$L$999,0),1)),"")="","",IFERROR(IFERROR(IFERROR(IFERROR(IFERROR(IFERROR(IFERROR(IFERROR(IFERROR(IFERROR(IFERROR(IFERROR(INDEX(Summer!G$10:G$999,MATCH($A410,Summer!$L$10:$L$999,0),1),INDEX('Cycle 1'!G$10:G$999,MATCH($A410,'Cycle 1'!$L$10:$L$999,0),1)),INDEX('Cycle 2'!G$10:G$999,MATCH($A410,'Cycle 2'!$L$10:$L$999,0),1)),INDEX('Cycle 3'!G$10:G$999,MATCH($A410,'Cycle 3'!$L$10:$L$999,0),1)),INDEX('Cycle 4'!G$10:G$999,MATCH($A410,'Cycle 4'!$L$10:$L$999,0),1)),INDEX('Cycle 5'!G$10:G$999,MATCH($A410,'Cycle 5'!$L$10:$L$999,0),1)),INDEX('Cycle 6'!G$10:G$999,MATCH($A410,'Cycle 6'!$L$10:$L$999,0),1)),INDEX('Cycle 7'!G$10:G$999,MATCH($A410,'Cycle 7'!$L$10:$L$999,0),1)),INDEX('Cycle 8'!G$10:G$999,MATCH($A410,'Cycle 8'!$L$10:$L$999,0),1)),INDEX('Cycle 9'!G$10:G$999,MATCH($A410,'Cycle 9'!$L$10:$L$999,0),1)),INDEX('Cycle 10'!G$10:G$999,MATCH($A410,'Cycle 10'!$L$10:$L$999,0),1)),INDEX('Cycle 11'!G$10:G$999,MATCH($A410,'Cycle 11'!$L$10:$L$999,0),1)),""))</f>
        <v/>
      </c>
      <c r="I410">
        <f>IFERROR(IF(C410="",MAX(I$1:I409),IF(ROW(C$2)=ROW(C410),1,IF(ISERROR(VLOOKUP(C410,C$2:C409,1,FALSE)),MAX(I$1:I409)+1,MAX(I$1:I409)))),"")</f>
        <v>0</v>
      </c>
      <c r="J410" t="str">
        <f t="shared" si="51"/>
        <v/>
      </c>
      <c r="K410" t="str">
        <f t="shared" si="54"/>
        <v/>
      </c>
      <c r="L410" t="str">
        <f t="shared" si="54"/>
        <v/>
      </c>
      <c r="M410" t="str">
        <f t="shared" si="54"/>
        <v/>
      </c>
      <c r="N410" t="str">
        <f t="shared" si="54"/>
        <v/>
      </c>
      <c r="O410" t="str">
        <f t="shared" si="54"/>
        <v/>
      </c>
      <c r="P410" t="str">
        <f t="shared" si="54"/>
        <v/>
      </c>
      <c r="Q410" t="str">
        <f t="shared" si="54"/>
        <v/>
      </c>
      <c r="R410" t="str">
        <f t="shared" si="54"/>
        <v/>
      </c>
      <c r="S410" t="str">
        <f t="shared" si="54"/>
        <v/>
      </c>
      <c r="T410" t="str">
        <f t="shared" si="54"/>
        <v/>
      </c>
      <c r="U410" t="str">
        <f t="shared" si="54"/>
        <v/>
      </c>
      <c r="V410" t="str">
        <f t="shared" si="54"/>
        <v/>
      </c>
      <c r="W410" t="str">
        <f t="shared" si="52"/>
        <v/>
      </c>
      <c r="X410">
        <f>IF(OR(H410="No",H410=""),0,IF(COUNTIFS(H$2:H410,"Yes",C$2:C410,C410)&gt;1,0,COUNTIFS(H$2:H410,"Yes",C$2:C410,C410)))+IF(X409=$X$1,0,X409)</f>
        <v>0</v>
      </c>
    </row>
    <row r="411" spans="1:24" x14ac:dyDescent="0.3">
      <c r="A411">
        <f>ROWS($A$2:$A411)</f>
        <v>410</v>
      </c>
      <c r="B411" t="str">
        <f>IF(ISERROR(VLOOKUP(A411,Summer!L$11:L$500,1,FALSE)),IF(ISERROR(VLOOKUP(A411,'Cycle 1'!L$11:L$500,1,FALSE)),IF(ISERROR(VLOOKUP(A411,'Cycle 2'!L$11:L$500,1,FALSE)),IF(ISERROR(VLOOKUP(A411,'Cycle 3'!L$11:L$500,1,FALSE)),IF(ISERROR(VLOOKUP(A411,'Cycle 4'!L$11:L$500,1,FALSE)),IF(ISERROR(VLOOKUP(A411,'Cycle 5'!L$11:L$500,1,FALSE)),IF(ISERROR(VLOOKUP(A411,'Cycle 6'!L$11:L$500,1,FALSE)),IF(ISERROR(VLOOKUP(A411,'Cycle 7'!L$11:L$500,1,FALSE)),IF(ISERROR(VLOOKUP(A411,'Cycle 8'!L$11:L$500,1,FALSE)),IF(ISERROR(VLOOKUP(A411,'Cycle 9'!L$11:L$500,1,FALSE)),IF(ISERROR(VLOOKUP(A411,'Cycle 10'!L$11:L$500,1,FALSE)),IF(ISERROR(VLOOKUP(A411,'Cycle 11'!L$11:L$500,1,FALSE)),"","Cycle 11"),"Cycle 10"),"Cycle 9"),"Cycle 8"),"Cycle 7"),"Cycle 6"),"Cycle 5"),"Cycle 4"),"Cycle 3"),"Cycle 2"),"Cycle 1"),"Summer")</f>
        <v/>
      </c>
      <c r="C411" t="str">
        <f>IF(IFERROR(IFERROR(IFERROR(IFERROR(IFERROR(IFERROR(IFERROR(IFERROR(IFERROR(IFERROR(IFERROR(IFERROR(INDEX(Summer!B$10:B$999,MATCH($A411,Summer!$L$10:$L$999,0),1),INDEX('Cycle 1'!B$10:B$999,MATCH($A411,'Cycle 1'!$L$10:$L$999,0),1)),INDEX('Cycle 2'!B$10:B$999,MATCH($A411,'Cycle 2'!$L$10:$L$999,0),1)),INDEX('Cycle 3'!B$10:B$999,MATCH($A411,'Cycle 3'!$L$10:$L$999,0),1)),INDEX('Cycle 4'!B$10:B$999,MATCH($A411,'Cycle 4'!$L$10:$L$999,0),1)),INDEX('Cycle 5'!B$10:B$999,MATCH($A411,'Cycle 5'!$L$10:$L$999,0),1)),INDEX('Cycle 6'!B$10:B$999,MATCH($A411,'Cycle 6'!$L$10:$L$999,0),1)),INDEX('Cycle 7'!B$10:B$999,MATCH($A411,'Cycle 7'!$L$10:$L$999,0),1)),INDEX('Cycle 8'!B$10:B$999,MATCH($A411,'Cycle 8'!$L$10:$L$999,0),1)),INDEX('Cycle 9'!B$10:B$999,MATCH($A411,'Cycle 9'!$L$10:$L$999,0),1)),INDEX('Cycle 10'!B$10:B$999,MATCH($A411,'Cycle 10'!$L$10:$L$999,0),1)),INDEX('Cycle 11'!B$10:B$999,MATCH($A411,'Cycle 11'!$L$10:$L$999,0),1)),"")="","",IFERROR(IFERROR(IFERROR(IFERROR(IFERROR(IFERROR(IFERROR(IFERROR(IFERROR(IFERROR(IFERROR(IFERROR(INDEX(Summer!B$10:B$999,MATCH($A411,Summer!$L$10:$L$999,0),1),INDEX('Cycle 1'!B$10:B$999,MATCH($A411,'Cycle 1'!$L$10:$L$999,0),1)),INDEX('Cycle 2'!B$10:B$999,MATCH($A411,'Cycle 2'!$L$10:$L$999,0),1)),INDEX('Cycle 3'!B$10:B$999,MATCH($A411,'Cycle 3'!$L$10:$L$999,0),1)),INDEX('Cycle 4'!B$10:B$999,MATCH($A411,'Cycle 4'!$L$10:$L$999,0),1)),INDEX('Cycle 5'!B$10:B$999,MATCH($A411,'Cycle 5'!$L$10:$L$999,0),1)),INDEX('Cycle 6'!B$10:B$999,MATCH($A411,'Cycle 6'!$L$10:$L$999,0),1)),INDEX('Cycle 7'!B$10:B$999,MATCH($A411,'Cycle 7'!$L$10:$L$999,0),1)),INDEX('Cycle 8'!B$10:B$999,MATCH($A411,'Cycle 8'!$L$10:$L$999,0),1)),INDEX('Cycle 9'!B$10:B$999,MATCH($A411,'Cycle 9'!$L$10:$L$999,0),1)),INDEX('Cycle 10'!B$10:B$999,MATCH($A411,'Cycle 10'!$L$10:$L$999,0),1)),INDEX('Cycle 11'!B$10:B$999,MATCH($A411,'Cycle 11'!$L$10:$L$999,0),1)),""))</f>
        <v/>
      </c>
      <c r="D411" t="str">
        <f>IF(IFERROR(IFERROR(IFERROR(IFERROR(IFERROR(IFERROR(IFERROR(IFERROR(IFERROR(IFERROR(IFERROR(IFERROR(INDEX(Summer!C$10:C$999,MATCH($A411,Summer!$L$10:$L$999,0),1),INDEX('Cycle 1'!C$10:C$999,MATCH($A411,'Cycle 1'!$L$10:$L$999,0),1)),INDEX('Cycle 2'!C$10:C$999,MATCH($A411,'Cycle 2'!$L$10:$L$999,0),1)),INDEX('Cycle 3'!C$10:C$999,MATCH($A411,'Cycle 3'!$L$10:$L$999,0),1)),INDEX('Cycle 4'!C$10:C$999,MATCH($A411,'Cycle 4'!$L$10:$L$999,0),1)),INDEX('Cycle 5'!C$10:C$999,MATCH($A411,'Cycle 5'!$L$10:$L$999,0),1)),INDEX('Cycle 6'!C$10:C$999,MATCH($A411,'Cycle 6'!$L$10:$L$999,0),1)),INDEX('Cycle 7'!C$10:C$999,MATCH($A411,'Cycle 7'!$L$10:$L$999,0),1)),INDEX('Cycle 8'!C$10:C$999,MATCH($A411,'Cycle 8'!$L$10:$L$999,0),1)),INDEX('Cycle 9'!C$10:C$999,MATCH($A411,'Cycle 9'!$L$10:$L$999,0),1)),INDEX('Cycle 10'!C$10:C$999,MATCH($A411,'Cycle 10'!$L$10:$L$999,0),1)),INDEX('Cycle 11'!C$10:C$999,MATCH($A411,'Cycle 11'!$L$10:$L$999,0),1)),"")="","",IFERROR(IFERROR(IFERROR(IFERROR(IFERROR(IFERROR(IFERROR(IFERROR(IFERROR(IFERROR(IFERROR(IFERROR(INDEX(Summer!C$10:C$999,MATCH($A411,Summer!$L$10:$L$999,0),1),INDEX('Cycle 1'!C$10:C$999,MATCH($A411,'Cycle 1'!$L$10:$L$999,0),1)),INDEX('Cycle 2'!C$10:C$999,MATCH($A411,'Cycle 2'!$L$10:$L$999,0),1)),INDEX('Cycle 3'!C$10:C$999,MATCH($A411,'Cycle 3'!$L$10:$L$999,0),1)),INDEX('Cycle 4'!C$10:C$999,MATCH($A411,'Cycle 4'!$L$10:$L$999,0),1)),INDEX('Cycle 5'!C$10:C$999,MATCH($A411,'Cycle 5'!$L$10:$L$999,0),1)),INDEX('Cycle 6'!C$10:C$999,MATCH($A411,'Cycle 6'!$L$10:$L$999,0),1)),INDEX('Cycle 7'!C$10:C$999,MATCH($A411,'Cycle 7'!$L$10:$L$999,0),1)),INDEX('Cycle 8'!C$10:C$999,MATCH($A411,'Cycle 8'!$L$10:$L$999,0),1)),INDEX('Cycle 9'!C$10:C$999,MATCH($A411,'Cycle 9'!$L$10:$L$999,0),1)),INDEX('Cycle 10'!C$10:C$999,MATCH($A411,'Cycle 10'!$L$10:$L$999,0),1)),INDEX('Cycle 11'!C$10:C$999,MATCH($A411,'Cycle 11'!$L$10:$L$999,0),1)),""))</f>
        <v/>
      </c>
      <c r="E411" t="str">
        <f>IF(IFERROR(IFERROR(IFERROR(IFERROR(IFERROR(IFERROR(IFERROR(IFERROR(IFERROR(IFERROR(IFERROR(IFERROR(INDEX(Summer!D$10:D$999,MATCH($A411,Summer!$L$10:$L$999,0),1),INDEX('Cycle 1'!D$10:D$999,MATCH($A411,'Cycle 1'!$L$10:$L$999,0),1)),INDEX('Cycle 2'!D$10:D$999,MATCH($A411,'Cycle 2'!$L$10:$L$999,0),1)),INDEX('Cycle 3'!D$10:D$999,MATCH($A411,'Cycle 3'!$L$10:$L$999,0),1)),INDEX('Cycle 4'!D$10:D$999,MATCH($A411,'Cycle 4'!$L$10:$L$999,0),1)),INDEX('Cycle 5'!D$10:D$999,MATCH($A411,'Cycle 5'!$L$10:$L$999,0),1)),INDEX('Cycle 6'!D$10:D$999,MATCH($A411,'Cycle 6'!$L$10:$L$999,0),1)),INDEX('Cycle 7'!D$10:D$999,MATCH($A411,'Cycle 7'!$L$10:$L$999,0),1)),INDEX('Cycle 8'!D$10:D$999,MATCH($A411,'Cycle 8'!$L$10:$L$999,0),1)),INDEX('Cycle 9'!D$10:D$999,MATCH($A411,'Cycle 9'!$L$10:$L$999,0),1)),INDEX('Cycle 10'!D$10:D$999,MATCH($A411,'Cycle 10'!$L$10:$L$999,0),1)),INDEX('Cycle 11'!D$10:D$999,MATCH($A411,'Cycle 11'!$L$10:$L$999,0),1)),"")="","",IFERROR(IFERROR(IFERROR(IFERROR(IFERROR(IFERROR(IFERROR(IFERROR(IFERROR(IFERROR(IFERROR(IFERROR(INDEX(Summer!D$10:D$999,MATCH($A411,Summer!$L$10:$L$999,0),1),INDEX('Cycle 1'!D$10:D$999,MATCH($A411,'Cycle 1'!$L$10:$L$999,0),1)),INDEX('Cycle 2'!D$10:D$999,MATCH($A411,'Cycle 2'!$L$10:$L$999,0),1)),INDEX('Cycle 3'!D$10:D$999,MATCH($A411,'Cycle 3'!$L$10:$L$999,0),1)),INDEX('Cycle 4'!D$10:D$999,MATCH($A411,'Cycle 4'!$L$10:$L$999,0),1)),INDEX('Cycle 5'!D$10:D$999,MATCH($A411,'Cycle 5'!$L$10:$L$999,0),1)),INDEX('Cycle 6'!D$10:D$999,MATCH($A411,'Cycle 6'!$L$10:$L$999,0),1)),INDEX('Cycle 7'!D$10:D$999,MATCH($A411,'Cycle 7'!$L$10:$L$999,0),1)),INDEX('Cycle 8'!D$10:D$999,MATCH($A411,'Cycle 8'!$L$10:$L$999,0),1)),INDEX('Cycle 9'!D$10:D$999,MATCH($A411,'Cycle 9'!$L$10:$L$999,0),1)),INDEX('Cycle 10'!D$10:D$999,MATCH($A411,'Cycle 10'!$L$10:$L$999,0),1)),INDEX('Cycle 11'!D$10:D$999,MATCH($A411,'Cycle 11'!$L$10:$L$999,0),1)),""))</f>
        <v/>
      </c>
      <c r="F411" t="str">
        <f>IF(IFERROR(IFERROR(IFERROR(IFERROR(IFERROR(IFERROR(IFERROR(IFERROR(IFERROR(IFERROR(IFERROR(IFERROR(INDEX(Summer!E$10:E$999,MATCH($A411,Summer!$L$10:$L$999,0),1),INDEX('Cycle 1'!E$10:E$999,MATCH($A411,'Cycle 1'!$L$10:$L$999,0),1)),INDEX('Cycle 2'!E$10:E$999,MATCH($A411,'Cycle 2'!$L$10:$L$999,0),1)),INDEX('Cycle 3'!E$10:E$999,MATCH($A411,'Cycle 3'!$L$10:$L$999,0),1)),INDEX('Cycle 4'!E$10:E$999,MATCH($A411,'Cycle 4'!$L$10:$L$999,0),1)),INDEX('Cycle 5'!E$10:E$999,MATCH($A411,'Cycle 5'!$L$10:$L$999,0),1)),INDEX('Cycle 6'!E$10:E$999,MATCH($A411,'Cycle 6'!$L$10:$L$999,0),1)),INDEX('Cycle 7'!E$10:E$999,MATCH($A411,'Cycle 7'!$L$10:$L$999,0),1)),INDEX('Cycle 8'!E$10:E$999,MATCH($A411,'Cycle 8'!$L$10:$L$999,0),1)),INDEX('Cycle 9'!E$10:E$999,MATCH($A411,'Cycle 9'!$L$10:$L$999,0),1)),INDEX('Cycle 10'!E$10:E$999,MATCH($A411,'Cycle 10'!$L$10:$L$999,0),1)),INDEX('Cycle 11'!E$10:E$999,MATCH($A411,'Cycle 11'!$L$10:$L$999,0),1)),"")="","",IFERROR(IFERROR(IFERROR(IFERROR(IFERROR(IFERROR(IFERROR(IFERROR(IFERROR(IFERROR(IFERROR(IFERROR(INDEX(Summer!E$10:E$999,MATCH($A411,Summer!$L$10:$L$999,0),1),INDEX('Cycle 1'!E$10:E$999,MATCH($A411,'Cycle 1'!$L$10:$L$999,0),1)),INDEX('Cycle 2'!E$10:E$999,MATCH($A411,'Cycle 2'!$L$10:$L$999,0),1)),INDEX('Cycle 3'!E$10:E$999,MATCH($A411,'Cycle 3'!$L$10:$L$999,0),1)),INDEX('Cycle 4'!E$10:E$999,MATCH($A411,'Cycle 4'!$L$10:$L$999,0),1)),INDEX('Cycle 5'!E$10:E$999,MATCH($A411,'Cycle 5'!$L$10:$L$999,0),1)),INDEX('Cycle 6'!E$10:E$999,MATCH($A411,'Cycle 6'!$L$10:$L$999,0),1)),INDEX('Cycle 7'!E$10:E$999,MATCH($A411,'Cycle 7'!$L$10:$L$999,0),1)),INDEX('Cycle 8'!E$10:E$999,MATCH($A411,'Cycle 8'!$L$10:$L$999,0),1)),INDEX('Cycle 9'!E$10:E$999,MATCH($A411,'Cycle 9'!$L$10:$L$999,0),1)),INDEX('Cycle 10'!E$10:E$999,MATCH($A411,'Cycle 10'!$L$10:$L$999,0),1)),INDEX('Cycle 11'!E$10:E$999,MATCH($A411,'Cycle 11'!$L$10:$L$999,0),1)),""))</f>
        <v/>
      </c>
      <c r="G411" t="str">
        <f>IF(IFERROR(IFERROR(IFERROR(IFERROR(IFERROR(IFERROR(IFERROR(IFERROR(IFERROR(IFERROR(IFERROR(IFERROR(INDEX(Summer!F$10:F$999,MATCH($A411,Summer!$L$10:$L$999,0),1),INDEX('Cycle 1'!F$10:F$999,MATCH($A411,'Cycle 1'!$L$10:$L$999,0),1)),INDEX('Cycle 2'!F$10:F$999,MATCH($A411,'Cycle 2'!$L$10:$L$999,0),1)),INDEX('Cycle 3'!F$10:F$999,MATCH($A411,'Cycle 3'!$L$10:$L$999,0),1)),INDEX('Cycle 4'!F$10:F$999,MATCH($A411,'Cycle 4'!$L$10:$L$999,0),1)),INDEX('Cycle 5'!F$10:F$999,MATCH($A411,'Cycle 5'!$L$10:$L$999,0),1)),INDEX('Cycle 6'!F$10:F$999,MATCH($A411,'Cycle 6'!$L$10:$L$999,0),1)),INDEX('Cycle 7'!F$10:F$999,MATCH($A411,'Cycle 7'!$L$10:$L$999,0),1)),INDEX('Cycle 8'!F$10:F$999,MATCH($A411,'Cycle 8'!$L$10:$L$999,0),1)),INDEX('Cycle 9'!F$10:F$999,MATCH($A411,'Cycle 9'!$L$10:$L$999,0),1)),INDEX('Cycle 10'!F$10:F$999,MATCH($A411,'Cycle 10'!$L$10:$L$999,0),1)),INDEX('Cycle 11'!F$10:F$999,MATCH($A411,'Cycle 11'!$L$10:$L$999,0),1)),"")="","",IFERROR(IFERROR(IFERROR(IFERROR(IFERROR(IFERROR(IFERROR(IFERROR(IFERROR(IFERROR(IFERROR(IFERROR(INDEX(Summer!F$10:F$999,MATCH($A411,Summer!$L$10:$L$999,0),1),INDEX('Cycle 1'!F$10:F$999,MATCH($A411,'Cycle 1'!$L$10:$L$999,0),1)),INDEX('Cycle 2'!F$10:F$999,MATCH($A411,'Cycle 2'!$L$10:$L$999,0),1)),INDEX('Cycle 3'!F$10:F$999,MATCH($A411,'Cycle 3'!$L$10:$L$999,0),1)),INDEX('Cycle 4'!F$10:F$999,MATCH($A411,'Cycle 4'!$L$10:$L$999,0),1)),INDEX('Cycle 5'!F$10:F$999,MATCH($A411,'Cycle 5'!$L$10:$L$999,0),1)),INDEX('Cycle 6'!F$10:F$999,MATCH($A411,'Cycle 6'!$L$10:$L$999,0),1)),INDEX('Cycle 7'!F$10:F$999,MATCH($A411,'Cycle 7'!$L$10:$L$999,0),1)),INDEX('Cycle 8'!F$10:F$999,MATCH($A411,'Cycle 8'!$L$10:$L$999,0),1)),INDEX('Cycle 9'!F$10:F$999,MATCH($A411,'Cycle 9'!$L$10:$L$999,0),1)),INDEX('Cycle 10'!F$10:F$999,MATCH($A411,'Cycle 10'!$L$10:$L$999,0),1)),INDEX('Cycle 11'!F$10:F$999,MATCH($A411,'Cycle 11'!$L$10:$L$999,0),1)),""))</f>
        <v/>
      </c>
      <c r="H411" t="str">
        <f>IF(IFERROR(IFERROR(IFERROR(IFERROR(IFERROR(IFERROR(IFERROR(IFERROR(IFERROR(IFERROR(IFERROR(IFERROR(INDEX(Summer!G$10:G$999,MATCH($A411,Summer!$L$10:$L$999,0),1),INDEX('Cycle 1'!G$10:G$999,MATCH($A411,'Cycle 1'!$L$10:$L$999,0),1)),INDEX('Cycle 2'!G$10:G$999,MATCH($A411,'Cycle 2'!$L$10:$L$999,0),1)),INDEX('Cycle 3'!G$10:G$999,MATCH($A411,'Cycle 3'!$L$10:$L$999,0),1)),INDEX('Cycle 4'!G$10:G$999,MATCH($A411,'Cycle 4'!$L$10:$L$999,0),1)),INDEX('Cycle 5'!G$10:G$999,MATCH($A411,'Cycle 5'!$L$10:$L$999,0),1)),INDEX('Cycle 6'!G$10:G$999,MATCH($A411,'Cycle 6'!$L$10:$L$999,0),1)),INDEX('Cycle 7'!G$10:G$999,MATCH($A411,'Cycle 7'!$L$10:$L$999,0),1)),INDEX('Cycle 8'!G$10:G$999,MATCH($A411,'Cycle 8'!$L$10:$L$999,0),1)),INDEX('Cycle 9'!G$10:G$999,MATCH($A411,'Cycle 9'!$L$10:$L$999,0),1)),INDEX('Cycle 10'!G$10:G$999,MATCH($A411,'Cycle 10'!$L$10:$L$999,0),1)),INDEX('Cycle 11'!G$10:G$999,MATCH($A411,'Cycle 11'!$L$10:$L$999,0),1)),"")="","",IFERROR(IFERROR(IFERROR(IFERROR(IFERROR(IFERROR(IFERROR(IFERROR(IFERROR(IFERROR(IFERROR(IFERROR(INDEX(Summer!G$10:G$999,MATCH($A411,Summer!$L$10:$L$999,0),1),INDEX('Cycle 1'!G$10:G$999,MATCH($A411,'Cycle 1'!$L$10:$L$999,0),1)),INDEX('Cycle 2'!G$10:G$999,MATCH($A411,'Cycle 2'!$L$10:$L$999,0),1)),INDEX('Cycle 3'!G$10:G$999,MATCH($A411,'Cycle 3'!$L$10:$L$999,0),1)),INDEX('Cycle 4'!G$10:G$999,MATCH($A411,'Cycle 4'!$L$10:$L$999,0),1)),INDEX('Cycle 5'!G$10:G$999,MATCH($A411,'Cycle 5'!$L$10:$L$999,0),1)),INDEX('Cycle 6'!G$10:G$999,MATCH($A411,'Cycle 6'!$L$10:$L$999,0),1)),INDEX('Cycle 7'!G$10:G$999,MATCH($A411,'Cycle 7'!$L$10:$L$999,0),1)),INDEX('Cycle 8'!G$10:G$999,MATCH($A411,'Cycle 8'!$L$10:$L$999,0),1)),INDEX('Cycle 9'!G$10:G$999,MATCH($A411,'Cycle 9'!$L$10:$L$999,0),1)),INDEX('Cycle 10'!G$10:G$999,MATCH($A411,'Cycle 10'!$L$10:$L$999,0),1)),INDEX('Cycle 11'!G$10:G$999,MATCH($A411,'Cycle 11'!$L$10:$L$999,0),1)),""))</f>
        <v/>
      </c>
      <c r="I411">
        <f>IFERROR(IF(C411="",MAX(I$1:I410),IF(ROW(C$2)=ROW(C411),1,IF(ISERROR(VLOOKUP(C411,C$2:C410,1,FALSE)),MAX(I$1:I410)+1,MAX(I$1:I410)))),"")</f>
        <v>0</v>
      </c>
      <c r="J411" t="str">
        <f t="shared" si="51"/>
        <v/>
      </c>
      <c r="K411" t="str">
        <f t="shared" si="54"/>
        <v/>
      </c>
      <c r="L411" t="str">
        <f t="shared" si="54"/>
        <v/>
      </c>
      <c r="M411" t="str">
        <f t="shared" si="54"/>
        <v/>
      </c>
      <c r="N411" t="str">
        <f t="shared" si="54"/>
        <v/>
      </c>
      <c r="O411" t="str">
        <f t="shared" si="54"/>
        <v/>
      </c>
      <c r="P411" t="str">
        <f t="shared" si="54"/>
        <v/>
      </c>
      <c r="Q411" t="str">
        <f t="shared" si="54"/>
        <v/>
      </c>
      <c r="R411" t="str">
        <f t="shared" si="54"/>
        <v/>
      </c>
      <c r="S411" t="str">
        <f t="shared" si="54"/>
        <v/>
      </c>
      <c r="T411" t="str">
        <f t="shared" si="54"/>
        <v/>
      </c>
      <c r="U411" t="str">
        <f t="shared" si="54"/>
        <v/>
      </c>
      <c r="V411" t="str">
        <f t="shared" si="54"/>
        <v/>
      </c>
      <c r="W411" t="str">
        <f t="shared" si="52"/>
        <v/>
      </c>
      <c r="X411">
        <f>IF(OR(H411="No",H411=""),0,IF(COUNTIFS(H$2:H411,"Yes",C$2:C411,C411)&gt;1,0,COUNTIFS(H$2:H411,"Yes",C$2:C411,C411)))+IF(X410=$X$1,0,X410)</f>
        <v>0</v>
      </c>
    </row>
    <row r="412" spans="1:24" x14ac:dyDescent="0.3">
      <c r="A412">
        <f>ROWS($A$2:$A412)</f>
        <v>411</v>
      </c>
      <c r="B412" t="str">
        <f>IF(ISERROR(VLOOKUP(A412,Summer!L$11:L$500,1,FALSE)),IF(ISERROR(VLOOKUP(A412,'Cycle 1'!L$11:L$500,1,FALSE)),IF(ISERROR(VLOOKUP(A412,'Cycle 2'!L$11:L$500,1,FALSE)),IF(ISERROR(VLOOKUP(A412,'Cycle 3'!L$11:L$500,1,FALSE)),IF(ISERROR(VLOOKUP(A412,'Cycle 4'!L$11:L$500,1,FALSE)),IF(ISERROR(VLOOKUP(A412,'Cycle 5'!L$11:L$500,1,FALSE)),IF(ISERROR(VLOOKUP(A412,'Cycle 6'!L$11:L$500,1,FALSE)),IF(ISERROR(VLOOKUP(A412,'Cycle 7'!L$11:L$500,1,FALSE)),IF(ISERROR(VLOOKUP(A412,'Cycle 8'!L$11:L$500,1,FALSE)),IF(ISERROR(VLOOKUP(A412,'Cycle 9'!L$11:L$500,1,FALSE)),IF(ISERROR(VLOOKUP(A412,'Cycle 10'!L$11:L$500,1,FALSE)),IF(ISERROR(VLOOKUP(A412,'Cycle 11'!L$11:L$500,1,FALSE)),"","Cycle 11"),"Cycle 10"),"Cycle 9"),"Cycle 8"),"Cycle 7"),"Cycle 6"),"Cycle 5"),"Cycle 4"),"Cycle 3"),"Cycle 2"),"Cycle 1"),"Summer")</f>
        <v/>
      </c>
      <c r="C412" t="str">
        <f>IF(IFERROR(IFERROR(IFERROR(IFERROR(IFERROR(IFERROR(IFERROR(IFERROR(IFERROR(IFERROR(IFERROR(IFERROR(INDEX(Summer!B$10:B$999,MATCH($A412,Summer!$L$10:$L$999,0),1),INDEX('Cycle 1'!B$10:B$999,MATCH($A412,'Cycle 1'!$L$10:$L$999,0),1)),INDEX('Cycle 2'!B$10:B$999,MATCH($A412,'Cycle 2'!$L$10:$L$999,0),1)),INDEX('Cycle 3'!B$10:B$999,MATCH($A412,'Cycle 3'!$L$10:$L$999,0),1)),INDEX('Cycle 4'!B$10:B$999,MATCH($A412,'Cycle 4'!$L$10:$L$999,0),1)),INDEX('Cycle 5'!B$10:B$999,MATCH($A412,'Cycle 5'!$L$10:$L$999,0),1)),INDEX('Cycle 6'!B$10:B$999,MATCH($A412,'Cycle 6'!$L$10:$L$999,0),1)),INDEX('Cycle 7'!B$10:B$999,MATCH($A412,'Cycle 7'!$L$10:$L$999,0),1)),INDEX('Cycle 8'!B$10:B$999,MATCH($A412,'Cycle 8'!$L$10:$L$999,0),1)),INDEX('Cycle 9'!B$10:B$999,MATCH($A412,'Cycle 9'!$L$10:$L$999,0),1)),INDEX('Cycle 10'!B$10:B$999,MATCH($A412,'Cycle 10'!$L$10:$L$999,0),1)),INDEX('Cycle 11'!B$10:B$999,MATCH($A412,'Cycle 11'!$L$10:$L$999,0),1)),"")="","",IFERROR(IFERROR(IFERROR(IFERROR(IFERROR(IFERROR(IFERROR(IFERROR(IFERROR(IFERROR(IFERROR(IFERROR(INDEX(Summer!B$10:B$999,MATCH($A412,Summer!$L$10:$L$999,0),1),INDEX('Cycle 1'!B$10:B$999,MATCH($A412,'Cycle 1'!$L$10:$L$999,0),1)),INDEX('Cycle 2'!B$10:B$999,MATCH($A412,'Cycle 2'!$L$10:$L$999,0),1)),INDEX('Cycle 3'!B$10:B$999,MATCH($A412,'Cycle 3'!$L$10:$L$999,0),1)),INDEX('Cycle 4'!B$10:B$999,MATCH($A412,'Cycle 4'!$L$10:$L$999,0),1)),INDEX('Cycle 5'!B$10:B$999,MATCH($A412,'Cycle 5'!$L$10:$L$999,0),1)),INDEX('Cycle 6'!B$10:B$999,MATCH($A412,'Cycle 6'!$L$10:$L$999,0),1)),INDEX('Cycle 7'!B$10:B$999,MATCH($A412,'Cycle 7'!$L$10:$L$999,0),1)),INDEX('Cycle 8'!B$10:B$999,MATCH($A412,'Cycle 8'!$L$10:$L$999,0),1)),INDEX('Cycle 9'!B$10:B$999,MATCH($A412,'Cycle 9'!$L$10:$L$999,0),1)),INDEX('Cycle 10'!B$10:B$999,MATCH($A412,'Cycle 10'!$L$10:$L$999,0),1)),INDEX('Cycle 11'!B$10:B$999,MATCH($A412,'Cycle 11'!$L$10:$L$999,0),1)),""))</f>
        <v/>
      </c>
      <c r="D412" t="str">
        <f>IF(IFERROR(IFERROR(IFERROR(IFERROR(IFERROR(IFERROR(IFERROR(IFERROR(IFERROR(IFERROR(IFERROR(IFERROR(INDEX(Summer!C$10:C$999,MATCH($A412,Summer!$L$10:$L$999,0),1),INDEX('Cycle 1'!C$10:C$999,MATCH($A412,'Cycle 1'!$L$10:$L$999,0),1)),INDEX('Cycle 2'!C$10:C$999,MATCH($A412,'Cycle 2'!$L$10:$L$999,0),1)),INDEX('Cycle 3'!C$10:C$999,MATCH($A412,'Cycle 3'!$L$10:$L$999,0),1)),INDEX('Cycle 4'!C$10:C$999,MATCH($A412,'Cycle 4'!$L$10:$L$999,0),1)),INDEX('Cycle 5'!C$10:C$999,MATCH($A412,'Cycle 5'!$L$10:$L$999,0),1)),INDEX('Cycle 6'!C$10:C$999,MATCH($A412,'Cycle 6'!$L$10:$L$999,0),1)),INDEX('Cycle 7'!C$10:C$999,MATCH($A412,'Cycle 7'!$L$10:$L$999,0),1)),INDEX('Cycle 8'!C$10:C$999,MATCH($A412,'Cycle 8'!$L$10:$L$999,0),1)),INDEX('Cycle 9'!C$10:C$999,MATCH($A412,'Cycle 9'!$L$10:$L$999,0),1)),INDEX('Cycle 10'!C$10:C$999,MATCH($A412,'Cycle 10'!$L$10:$L$999,0),1)),INDEX('Cycle 11'!C$10:C$999,MATCH($A412,'Cycle 11'!$L$10:$L$999,0),1)),"")="","",IFERROR(IFERROR(IFERROR(IFERROR(IFERROR(IFERROR(IFERROR(IFERROR(IFERROR(IFERROR(IFERROR(IFERROR(INDEX(Summer!C$10:C$999,MATCH($A412,Summer!$L$10:$L$999,0),1),INDEX('Cycle 1'!C$10:C$999,MATCH($A412,'Cycle 1'!$L$10:$L$999,0),1)),INDEX('Cycle 2'!C$10:C$999,MATCH($A412,'Cycle 2'!$L$10:$L$999,0),1)),INDEX('Cycle 3'!C$10:C$999,MATCH($A412,'Cycle 3'!$L$10:$L$999,0),1)),INDEX('Cycle 4'!C$10:C$999,MATCH($A412,'Cycle 4'!$L$10:$L$999,0),1)),INDEX('Cycle 5'!C$10:C$999,MATCH($A412,'Cycle 5'!$L$10:$L$999,0),1)),INDEX('Cycle 6'!C$10:C$999,MATCH($A412,'Cycle 6'!$L$10:$L$999,0),1)),INDEX('Cycle 7'!C$10:C$999,MATCH($A412,'Cycle 7'!$L$10:$L$999,0),1)),INDEX('Cycle 8'!C$10:C$999,MATCH($A412,'Cycle 8'!$L$10:$L$999,0),1)),INDEX('Cycle 9'!C$10:C$999,MATCH($A412,'Cycle 9'!$L$10:$L$999,0),1)),INDEX('Cycle 10'!C$10:C$999,MATCH($A412,'Cycle 10'!$L$10:$L$999,0),1)),INDEX('Cycle 11'!C$10:C$999,MATCH($A412,'Cycle 11'!$L$10:$L$999,0),1)),""))</f>
        <v/>
      </c>
      <c r="E412" t="str">
        <f>IF(IFERROR(IFERROR(IFERROR(IFERROR(IFERROR(IFERROR(IFERROR(IFERROR(IFERROR(IFERROR(IFERROR(IFERROR(INDEX(Summer!D$10:D$999,MATCH($A412,Summer!$L$10:$L$999,0),1),INDEX('Cycle 1'!D$10:D$999,MATCH($A412,'Cycle 1'!$L$10:$L$999,0),1)),INDEX('Cycle 2'!D$10:D$999,MATCH($A412,'Cycle 2'!$L$10:$L$999,0),1)),INDEX('Cycle 3'!D$10:D$999,MATCH($A412,'Cycle 3'!$L$10:$L$999,0),1)),INDEX('Cycle 4'!D$10:D$999,MATCH($A412,'Cycle 4'!$L$10:$L$999,0),1)),INDEX('Cycle 5'!D$10:D$999,MATCH($A412,'Cycle 5'!$L$10:$L$999,0),1)),INDEX('Cycle 6'!D$10:D$999,MATCH($A412,'Cycle 6'!$L$10:$L$999,0),1)),INDEX('Cycle 7'!D$10:D$999,MATCH($A412,'Cycle 7'!$L$10:$L$999,0),1)),INDEX('Cycle 8'!D$10:D$999,MATCH($A412,'Cycle 8'!$L$10:$L$999,0),1)),INDEX('Cycle 9'!D$10:D$999,MATCH($A412,'Cycle 9'!$L$10:$L$999,0),1)),INDEX('Cycle 10'!D$10:D$999,MATCH($A412,'Cycle 10'!$L$10:$L$999,0),1)),INDEX('Cycle 11'!D$10:D$999,MATCH($A412,'Cycle 11'!$L$10:$L$999,0),1)),"")="","",IFERROR(IFERROR(IFERROR(IFERROR(IFERROR(IFERROR(IFERROR(IFERROR(IFERROR(IFERROR(IFERROR(IFERROR(INDEX(Summer!D$10:D$999,MATCH($A412,Summer!$L$10:$L$999,0),1),INDEX('Cycle 1'!D$10:D$999,MATCH($A412,'Cycle 1'!$L$10:$L$999,0),1)),INDEX('Cycle 2'!D$10:D$999,MATCH($A412,'Cycle 2'!$L$10:$L$999,0),1)),INDEX('Cycle 3'!D$10:D$999,MATCH($A412,'Cycle 3'!$L$10:$L$999,0),1)),INDEX('Cycle 4'!D$10:D$999,MATCH($A412,'Cycle 4'!$L$10:$L$999,0),1)),INDEX('Cycle 5'!D$10:D$999,MATCH($A412,'Cycle 5'!$L$10:$L$999,0),1)),INDEX('Cycle 6'!D$10:D$999,MATCH($A412,'Cycle 6'!$L$10:$L$999,0),1)),INDEX('Cycle 7'!D$10:D$999,MATCH($A412,'Cycle 7'!$L$10:$L$999,0),1)),INDEX('Cycle 8'!D$10:D$999,MATCH($A412,'Cycle 8'!$L$10:$L$999,0),1)),INDEX('Cycle 9'!D$10:D$999,MATCH($A412,'Cycle 9'!$L$10:$L$999,0),1)),INDEX('Cycle 10'!D$10:D$999,MATCH($A412,'Cycle 10'!$L$10:$L$999,0),1)),INDEX('Cycle 11'!D$10:D$999,MATCH($A412,'Cycle 11'!$L$10:$L$999,0),1)),""))</f>
        <v/>
      </c>
      <c r="F412" t="str">
        <f>IF(IFERROR(IFERROR(IFERROR(IFERROR(IFERROR(IFERROR(IFERROR(IFERROR(IFERROR(IFERROR(IFERROR(IFERROR(INDEX(Summer!E$10:E$999,MATCH($A412,Summer!$L$10:$L$999,0),1),INDEX('Cycle 1'!E$10:E$999,MATCH($A412,'Cycle 1'!$L$10:$L$999,0),1)),INDEX('Cycle 2'!E$10:E$999,MATCH($A412,'Cycle 2'!$L$10:$L$999,0),1)),INDEX('Cycle 3'!E$10:E$999,MATCH($A412,'Cycle 3'!$L$10:$L$999,0),1)),INDEX('Cycle 4'!E$10:E$999,MATCH($A412,'Cycle 4'!$L$10:$L$999,0),1)),INDEX('Cycle 5'!E$10:E$999,MATCH($A412,'Cycle 5'!$L$10:$L$999,0),1)),INDEX('Cycle 6'!E$10:E$999,MATCH($A412,'Cycle 6'!$L$10:$L$999,0),1)),INDEX('Cycle 7'!E$10:E$999,MATCH($A412,'Cycle 7'!$L$10:$L$999,0),1)),INDEX('Cycle 8'!E$10:E$999,MATCH($A412,'Cycle 8'!$L$10:$L$999,0),1)),INDEX('Cycle 9'!E$10:E$999,MATCH($A412,'Cycle 9'!$L$10:$L$999,0),1)),INDEX('Cycle 10'!E$10:E$999,MATCH($A412,'Cycle 10'!$L$10:$L$999,0),1)),INDEX('Cycle 11'!E$10:E$999,MATCH($A412,'Cycle 11'!$L$10:$L$999,0),1)),"")="","",IFERROR(IFERROR(IFERROR(IFERROR(IFERROR(IFERROR(IFERROR(IFERROR(IFERROR(IFERROR(IFERROR(IFERROR(INDEX(Summer!E$10:E$999,MATCH($A412,Summer!$L$10:$L$999,0),1),INDEX('Cycle 1'!E$10:E$999,MATCH($A412,'Cycle 1'!$L$10:$L$999,0),1)),INDEX('Cycle 2'!E$10:E$999,MATCH($A412,'Cycle 2'!$L$10:$L$999,0),1)),INDEX('Cycle 3'!E$10:E$999,MATCH($A412,'Cycle 3'!$L$10:$L$999,0),1)),INDEX('Cycle 4'!E$10:E$999,MATCH($A412,'Cycle 4'!$L$10:$L$999,0),1)),INDEX('Cycle 5'!E$10:E$999,MATCH($A412,'Cycle 5'!$L$10:$L$999,0),1)),INDEX('Cycle 6'!E$10:E$999,MATCH($A412,'Cycle 6'!$L$10:$L$999,0),1)),INDEX('Cycle 7'!E$10:E$999,MATCH($A412,'Cycle 7'!$L$10:$L$999,0),1)),INDEX('Cycle 8'!E$10:E$999,MATCH($A412,'Cycle 8'!$L$10:$L$999,0),1)),INDEX('Cycle 9'!E$10:E$999,MATCH($A412,'Cycle 9'!$L$10:$L$999,0),1)),INDEX('Cycle 10'!E$10:E$999,MATCH($A412,'Cycle 10'!$L$10:$L$999,0),1)),INDEX('Cycle 11'!E$10:E$999,MATCH($A412,'Cycle 11'!$L$10:$L$999,0),1)),""))</f>
        <v/>
      </c>
      <c r="G412" t="str">
        <f>IF(IFERROR(IFERROR(IFERROR(IFERROR(IFERROR(IFERROR(IFERROR(IFERROR(IFERROR(IFERROR(IFERROR(IFERROR(INDEX(Summer!F$10:F$999,MATCH($A412,Summer!$L$10:$L$999,0),1),INDEX('Cycle 1'!F$10:F$999,MATCH($A412,'Cycle 1'!$L$10:$L$999,0),1)),INDEX('Cycle 2'!F$10:F$999,MATCH($A412,'Cycle 2'!$L$10:$L$999,0),1)),INDEX('Cycle 3'!F$10:F$999,MATCH($A412,'Cycle 3'!$L$10:$L$999,0),1)),INDEX('Cycle 4'!F$10:F$999,MATCH($A412,'Cycle 4'!$L$10:$L$999,0),1)),INDEX('Cycle 5'!F$10:F$999,MATCH($A412,'Cycle 5'!$L$10:$L$999,0),1)),INDEX('Cycle 6'!F$10:F$999,MATCH($A412,'Cycle 6'!$L$10:$L$999,0),1)),INDEX('Cycle 7'!F$10:F$999,MATCH($A412,'Cycle 7'!$L$10:$L$999,0),1)),INDEX('Cycle 8'!F$10:F$999,MATCH($A412,'Cycle 8'!$L$10:$L$999,0),1)),INDEX('Cycle 9'!F$10:F$999,MATCH($A412,'Cycle 9'!$L$10:$L$999,0),1)),INDEX('Cycle 10'!F$10:F$999,MATCH($A412,'Cycle 10'!$L$10:$L$999,0),1)),INDEX('Cycle 11'!F$10:F$999,MATCH($A412,'Cycle 11'!$L$10:$L$999,0),1)),"")="","",IFERROR(IFERROR(IFERROR(IFERROR(IFERROR(IFERROR(IFERROR(IFERROR(IFERROR(IFERROR(IFERROR(IFERROR(INDEX(Summer!F$10:F$999,MATCH($A412,Summer!$L$10:$L$999,0),1),INDEX('Cycle 1'!F$10:F$999,MATCH($A412,'Cycle 1'!$L$10:$L$999,0),1)),INDEX('Cycle 2'!F$10:F$999,MATCH($A412,'Cycle 2'!$L$10:$L$999,0),1)),INDEX('Cycle 3'!F$10:F$999,MATCH($A412,'Cycle 3'!$L$10:$L$999,0),1)),INDEX('Cycle 4'!F$10:F$999,MATCH($A412,'Cycle 4'!$L$10:$L$999,0),1)),INDEX('Cycle 5'!F$10:F$999,MATCH($A412,'Cycle 5'!$L$10:$L$999,0),1)),INDEX('Cycle 6'!F$10:F$999,MATCH($A412,'Cycle 6'!$L$10:$L$999,0),1)),INDEX('Cycle 7'!F$10:F$999,MATCH($A412,'Cycle 7'!$L$10:$L$999,0),1)),INDEX('Cycle 8'!F$10:F$999,MATCH($A412,'Cycle 8'!$L$10:$L$999,0),1)),INDEX('Cycle 9'!F$10:F$999,MATCH($A412,'Cycle 9'!$L$10:$L$999,0),1)),INDEX('Cycle 10'!F$10:F$999,MATCH($A412,'Cycle 10'!$L$10:$L$999,0),1)),INDEX('Cycle 11'!F$10:F$999,MATCH($A412,'Cycle 11'!$L$10:$L$999,0),1)),""))</f>
        <v/>
      </c>
      <c r="H412" t="str">
        <f>IF(IFERROR(IFERROR(IFERROR(IFERROR(IFERROR(IFERROR(IFERROR(IFERROR(IFERROR(IFERROR(IFERROR(IFERROR(INDEX(Summer!G$10:G$999,MATCH($A412,Summer!$L$10:$L$999,0),1),INDEX('Cycle 1'!G$10:G$999,MATCH($A412,'Cycle 1'!$L$10:$L$999,0),1)),INDEX('Cycle 2'!G$10:G$999,MATCH($A412,'Cycle 2'!$L$10:$L$999,0),1)),INDEX('Cycle 3'!G$10:G$999,MATCH($A412,'Cycle 3'!$L$10:$L$999,0),1)),INDEX('Cycle 4'!G$10:G$999,MATCH($A412,'Cycle 4'!$L$10:$L$999,0),1)),INDEX('Cycle 5'!G$10:G$999,MATCH($A412,'Cycle 5'!$L$10:$L$999,0),1)),INDEX('Cycle 6'!G$10:G$999,MATCH($A412,'Cycle 6'!$L$10:$L$999,0),1)),INDEX('Cycle 7'!G$10:G$999,MATCH($A412,'Cycle 7'!$L$10:$L$999,0),1)),INDEX('Cycle 8'!G$10:G$999,MATCH($A412,'Cycle 8'!$L$10:$L$999,0),1)),INDEX('Cycle 9'!G$10:G$999,MATCH($A412,'Cycle 9'!$L$10:$L$999,0),1)),INDEX('Cycle 10'!G$10:G$999,MATCH($A412,'Cycle 10'!$L$10:$L$999,0),1)),INDEX('Cycle 11'!G$10:G$999,MATCH($A412,'Cycle 11'!$L$10:$L$999,0),1)),"")="","",IFERROR(IFERROR(IFERROR(IFERROR(IFERROR(IFERROR(IFERROR(IFERROR(IFERROR(IFERROR(IFERROR(IFERROR(INDEX(Summer!G$10:G$999,MATCH($A412,Summer!$L$10:$L$999,0),1),INDEX('Cycle 1'!G$10:G$999,MATCH($A412,'Cycle 1'!$L$10:$L$999,0),1)),INDEX('Cycle 2'!G$10:G$999,MATCH($A412,'Cycle 2'!$L$10:$L$999,0),1)),INDEX('Cycle 3'!G$10:G$999,MATCH($A412,'Cycle 3'!$L$10:$L$999,0),1)),INDEX('Cycle 4'!G$10:G$999,MATCH($A412,'Cycle 4'!$L$10:$L$999,0),1)),INDEX('Cycle 5'!G$10:G$999,MATCH($A412,'Cycle 5'!$L$10:$L$999,0),1)),INDEX('Cycle 6'!G$10:G$999,MATCH($A412,'Cycle 6'!$L$10:$L$999,0),1)),INDEX('Cycle 7'!G$10:G$999,MATCH($A412,'Cycle 7'!$L$10:$L$999,0),1)),INDEX('Cycle 8'!G$10:G$999,MATCH($A412,'Cycle 8'!$L$10:$L$999,0),1)),INDEX('Cycle 9'!G$10:G$999,MATCH($A412,'Cycle 9'!$L$10:$L$999,0),1)),INDEX('Cycle 10'!G$10:G$999,MATCH($A412,'Cycle 10'!$L$10:$L$999,0),1)),INDEX('Cycle 11'!G$10:G$999,MATCH($A412,'Cycle 11'!$L$10:$L$999,0),1)),""))</f>
        <v/>
      </c>
      <c r="I412">
        <f>IFERROR(IF(C412="",MAX(I$1:I411),IF(ROW(C$2)=ROW(C412),1,IF(ISERROR(VLOOKUP(C412,C$2:C411,1,FALSE)),MAX(I$1:I411)+1,MAX(I$1:I411)))),"")</f>
        <v>0</v>
      </c>
      <c r="J412" t="str">
        <f t="shared" si="51"/>
        <v/>
      </c>
      <c r="K412" t="str">
        <f t="shared" ref="K412:V421" si="55">IF($H412="","",COUNTIFS($C:$C,$C412,$H:$H,"Yes",$B:$B,SUBSTITUTE(K$1,"MH_","")))</f>
        <v/>
      </c>
      <c r="L412" t="str">
        <f t="shared" si="55"/>
        <v/>
      </c>
      <c r="M412" t="str">
        <f t="shared" si="55"/>
        <v/>
      </c>
      <c r="N412" t="str">
        <f t="shared" si="55"/>
        <v/>
      </c>
      <c r="O412" t="str">
        <f t="shared" si="55"/>
        <v/>
      </c>
      <c r="P412" t="str">
        <f t="shared" si="55"/>
        <v/>
      </c>
      <c r="Q412" t="str">
        <f t="shared" si="55"/>
        <v/>
      </c>
      <c r="R412" t="str">
        <f t="shared" si="55"/>
        <v/>
      </c>
      <c r="S412" t="str">
        <f t="shared" si="55"/>
        <v/>
      </c>
      <c r="T412" t="str">
        <f t="shared" si="55"/>
        <v/>
      </c>
      <c r="U412" t="str">
        <f t="shared" si="55"/>
        <v/>
      </c>
      <c r="V412" t="str">
        <f t="shared" si="55"/>
        <v/>
      </c>
      <c r="W412" t="str">
        <f t="shared" si="52"/>
        <v/>
      </c>
      <c r="X412">
        <f>IF(OR(H412="No",H412=""),0,IF(COUNTIFS(H$2:H412,"Yes",C$2:C412,C412)&gt;1,0,COUNTIFS(H$2:H412,"Yes",C$2:C412,C412)))+IF(X411=$X$1,0,X411)</f>
        <v>0</v>
      </c>
    </row>
    <row r="413" spans="1:24" x14ac:dyDescent="0.3">
      <c r="A413">
        <f>ROWS($A$2:$A413)</f>
        <v>412</v>
      </c>
      <c r="B413" t="str">
        <f>IF(ISERROR(VLOOKUP(A413,Summer!L$11:L$500,1,FALSE)),IF(ISERROR(VLOOKUP(A413,'Cycle 1'!L$11:L$500,1,FALSE)),IF(ISERROR(VLOOKUP(A413,'Cycle 2'!L$11:L$500,1,FALSE)),IF(ISERROR(VLOOKUP(A413,'Cycle 3'!L$11:L$500,1,FALSE)),IF(ISERROR(VLOOKUP(A413,'Cycle 4'!L$11:L$500,1,FALSE)),IF(ISERROR(VLOOKUP(A413,'Cycle 5'!L$11:L$500,1,FALSE)),IF(ISERROR(VLOOKUP(A413,'Cycle 6'!L$11:L$500,1,FALSE)),IF(ISERROR(VLOOKUP(A413,'Cycle 7'!L$11:L$500,1,FALSE)),IF(ISERROR(VLOOKUP(A413,'Cycle 8'!L$11:L$500,1,FALSE)),IF(ISERROR(VLOOKUP(A413,'Cycle 9'!L$11:L$500,1,FALSE)),IF(ISERROR(VLOOKUP(A413,'Cycle 10'!L$11:L$500,1,FALSE)),IF(ISERROR(VLOOKUP(A413,'Cycle 11'!L$11:L$500,1,FALSE)),"","Cycle 11"),"Cycle 10"),"Cycle 9"),"Cycle 8"),"Cycle 7"),"Cycle 6"),"Cycle 5"),"Cycle 4"),"Cycle 3"),"Cycle 2"),"Cycle 1"),"Summer")</f>
        <v/>
      </c>
      <c r="C413" t="str">
        <f>IF(IFERROR(IFERROR(IFERROR(IFERROR(IFERROR(IFERROR(IFERROR(IFERROR(IFERROR(IFERROR(IFERROR(IFERROR(INDEX(Summer!B$10:B$999,MATCH($A413,Summer!$L$10:$L$999,0),1),INDEX('Cycle 1'!B$10:B$999,MATCH($A413,'Cycle 1'!$L$10:$L$999,0),1)),INDEX('Cycle 2'!B$10:B$999,MATCH($A413,'Cycle 2'!$L$10:$L$999,0),1)),INDEX('Cycle 3'!B$10:B$999,MATCH($A413,'Cycle 3'!$L$10:$L$999,0),1)),INDEX('Cycle 4'!B$10:B$999,MATCH($A413,'Cycle 4'!$L$10:$L$999,0),1)),INDEX('Cycle 5'!B$10:B$999,MATCH($A413,'Cycle 5'!$L$10:$L$999,0),1)),INDEX('Cycle 6'!B$10:B$999,MATCH($A413,'Cycle 6'!$L$10:$L$999,0),1)),INDEX('Cycle 7'!B$10:B$999,MATCH($A413,'Cycle 7'!$L$10:$L$999,0),1)),INDEX('Cycle 8'!B$10:B$999,MATCH($A413,'Cycle 8'!$L$10:$L$999,0),1)),INDEX('Cycle 9'!B$10:B$999,MATCH($A413,'Cycle 9'!$L$10:$L$999,0),1)),INDEX('Cycle 10'!B$10:B$999,MATCH($A413,'Cycle 10'!$L$10:$L$999,0),1)),INDEX('Cycle 11'!B$10:B$999,MATCH($A413,'Cycle 11'!$L$10:$L$999,0),1)),"")="","",IFERROR(IFERROR(IFERROR(IFERROR(IFERROR(IFERROR(IFERROR(IFERROR(IFERROR(IFERROR(IFERROR(IFERROR(INDEX(Summer!B$10:B$999,MATCH($A413,Summer!$L$10:$L$999,0),1),INDEX('Cycle 1'!B$10:B$999,MATCH($A413,'Cycle 1'!$L$10:$L$999,0),1)),INDEX('Cycle 2'!B$10:B$999,MATCH($A413,'Cycle 2'!$L$10:$L$999,0),1)),INDEX('Cycle 3'!B$10:B$999,MATCH($A413,'Cycle 3'!$L$10:$L$999,0),1)),INDEX('Cycle 4'!B$10:B$999,MATCH($A413,'Cycle 4'!$L$10:$L$999,0),1)),INDEX('Cycle 5'!B$10:B$999,MATCH($A413,'Cycle 5'!$L$10:$L$999,0),1)),INDEX('Cycle 6'!B$10:B$999,MATCH($A413,'Cycle 6'!$L$10:$L$999,0),1)),INDEX('Cycle 7'!B$10:B$999,MATCH($A413,'Cycle 7'!$L$10:$L$999,0),1)),INDEX('Cycle 8'!B$10:B$999,MATCH($A413,'Cycle 8'!$L$10:$L$999,0),1)),INDEX('Cycle 9'!B$10:B$999,MATCH($A413,'Cycle 9'!$L$10:$L$999,0),1)),INDEX('Cycle 10'!B$10:B$999,MATCH($A413,'Cycle 10'!$L$10:$L$999,0),1)),INDEX('Cycle 11'!B$10:B$999,MATCH($A413,'Cycle 11'!$L$10:$L$999,0),1)),""))</f>
        <v/>
      </c>
      <c r="D413" t="str">
        <f>IF(IFERROR(IFERROR(IFERROR(IFERROR(IFERROR(IFERROR(IFERROR(IFERROR(IFERROR(IFERROR(IFERROR(IFERROR(INDEX(Summer!C$10:C$999,MATCH($A413,Summer!$L$10:$L$999,0),1),INDEX('Cycle 1'!C$10:C$999,MATCH($A413,'Cycle 1'!$L$10:$L$999,0),1)),INDEX('Cycle 2'!C$10:C$999,MATCH($A413,'Cycle 2'!$L$10:$L$999,0),1)),INDEX('Cycle 3'!C$10:C$999,MATCH($A413,'Cycle 3'!$L$10:$L$999,0),1)),INDEX('Cycle 4'!C$10:C$999,MATCH($A413,'Cycle 4'!$L$10:$L$999,0),1)),INDEX('Cycle 5'!C$10:C$999,MATCH($A413,'Cycle 5'!$L$10:$L$999,0),1)),INDEX('Cycle 6'!C$10:C$999,MATCH($A413,'Cycle 6'!$L$10:$L$999,0),1)),INDEX('Cycle 7'!C$10:C$999,MATCH($A413,'Cycle 7'!$L$10:$L$999,0),1)),INDEX('Cycle 8'!C$10:C$999,MATCH($A413,'Cycle 8'!$L$10:$L$999,0),1)),INDEX('Cycle 9'!C$10:C$999,MATCH($A413,'Cycle 9'!$L$10:$L$999,0),1)),INDEX('Cycle 10'!C$10:C$999,MATCH($A413,'Cycle 10'!$L$10:$L$999,0),1)),INDEX('Cycle 11'!C$10:C$999,MATCH($A413,'Cycle 11'!$L$10:$L$999,0),1)),"")="","",IFERROR(IFERROR(IFERROR(IFERROR(IFERROR(IFERROR(IFERROR(IFERROR(IFERROR(IFERROR(IFERROR(IFERROR(INDEX(Summer!C$10:C$999,MATCH($A413,Summer!$L$10:$L$999,0),1),INDEX('Cycle 1'!C$10:C$999,MATCH($A413,'Cycle 1'!$L$10:$L$999,0),1)),INDEX('Cycle 2'!C$10:C$999,MATCH($A413,'Cycle 2'!$L$10:$L$999,0),1)),INDEX('Cycle 3'!C$10:C$999,MATCH($A413,'Cycle 3'!$L$10:$L$999,0),1)),INDEX('Cycle 4'!C$10:C$999,MATCH($A413,'Cycle 4'!$L$10:$L$999,0),1)),INDEX('Cycle 5'!C$10:C$999,MATCH($A413,'Cycle 5'!$L$10:$L$999,0),1)),INDEX('Cycle 6'!C$10:C$999,MATCH($A413,'Cycle 6'!$L$10:$L$999,0),1)),INDEX('Cycle 7'!C$10:C$999,MATCH($A413,'Cycle 7'!$L$10:$L$999,0),1)),INDEX('Cycle 8'!C$10:C$999,MATCH($A413,'Cycle 8'!$L$10:$L$999,0),1)),INDEX('Cycle 9'!C$10:C$999,MATCH($A413,'Cycle 9'!$L$10:$L$999,0),1)),INDEX('Cycle 10'!C$10:C$999,MATCH($A413,'Cycle 10'!$L$10:$L$999,0),1)),INDEX('Cycle 11'!C$10:C$999,MATCH($A413,'Cycle 11'!$L$10:$L$999,0),1)),""))</f>
        <v/>
      </c>
      <c r="E413" t="str">
        <f>IF(IFERROR(IFERROR(IFERROR(IFERROR(IFERROR(IFERROR(IFERROR(IFERROR(IFERROR(IFERROR(IFERROR(IFERROR(INDEX(Summer!D$10:D$999,MATCH($A413,Summer!$L$10:$L$999,0),1),INDEX('Cycle 1'!D$10:D$999,MATCH($A413,'Cycle 1'!$L$10:$L$999,0),1)),INDEX('Cycle 2'!D$10:D$999,MATCH($A413,'Cycle 2'!$L$10:$L$999,0),1)),INDEX('Cycle 3'!D$10:D$999,MATCH($A413,'Cycle 3'!$L$10:$L$999,0),1)),INDEX('Cycle 4'!D$10:D$999,MATCH($A413,'Cycle 4'!$L$10:$L$999,0),1)),INDEX('Cycle 5'!D$10:D$999,MATCH($A413,'Cycle 5'!$L$10:$L$999,0),1)),INDEX('Cycle 6'!D$10:D$999,MATCH($A413,'Cycle 6'!$L$10:$L$999,0),1)),INDEX('Cycle 7'!D$10:D$999,MATCH($A413,'Cycle 7'!$L$10:$L$999,0),1)),INDEX('Cycle 8'!D$10:D$999,MATCH($A413,'Cycle 8'!$L$10:$L$999,0),1)),INDEX('Cycle 9'!D$10:D$999,MATCH($A413,'Cycle 9'!$L$10:$L$999,0),1)),INDEX('Cycle 10'!D$10:D$999,MATCH($A413,'Cycle 10'!$L$10:$L$999,0),1)),INDEX('Cycle 11'!D$10:D$999,MATCH($A413,'Cycle 11'!$L$10:$L$999,0),1)),"")="","",IFERROR(IFERROR(IFERROR(IFERROR(IFERROR(IFERROR(IFERROR(IFERROR(IFERROR(IFERROR(IFERROR(IFERROR(INDEX(Summer!D$10:D$999,MATCH($A413,Summer!$L$10:$L$999,0),1),INDEX('Cycle 1'!D$10:D$999,MATCH($A413,'Cycle 1'!$L$10:$L$999,0),1)),INDEX('Cycle 2'!D$10:D$999,MATCH($A413,'Cycle 2'!$L$10:$L$999,0),1)),INDEX('Cycle 3'!D$10:D$999,MATCH($A413,'Cycle 3'!$L$10:$L$999,0),1)),INDEX('Cycle 4'!D$10:D$999,MATCH($A413,'Cycle 4'!$L$10:$L$999,0),1)),INDEX('Cycle 5'!D$10:D$999,MATCH($A413,'Cycle 5'!$L$10:$L$999,0),1)),INDEX('Cycle 6'!D$10:D$999,MATCH($A413,'Cycle 6'!$L$10:$L$999,0),1)),INDEX('Cycle 7'!D$10:D$999,MATCH($A413,'Cycle 7'!$L$10:$L$999,0),1)),INDEX('Cycle 8'!D$10:D$999,MATCH($A413,'Cycle 8'!$L$10:$L$999,0),1)),INDEX('Cycle 9'!D$10:D$999,MATCH($A413,'Cycle 9'!$L$10:$L$999,0),1)),INDEX('Cycle 10'!D$10:D$999,MATCH($A413,'Cycle 10'!$L$10:$L$999,0),1)),INDEX('Cycle 11'!D$10:D$999,MATCH($A413,'Cycle 11'!$L$10:$L$999,0),1)),""))</f>
        <v/>
      </c>
      <c r="F413" t="str">
        <f>IF(IFERROR(IFERROR(IFERROR(IFERROR(IFERROR(IFERROR(IFERROR(IFERROR(IFERROR(IFERROR(IFERROR(IFERROR(INDEX(Summer!E$10:E$999,MATCH($A413,Summer!$L$10:$L$999,0),1),INDEX('Cycle 1'!E$10:E$999,MATCH($A413,'Cycle 1'!$L$10:$L$999,0),1)),INDEX('Cycle 2'!E$10:E$999,MATCH($A413,'Cycle 2'!$L$10:$L$999,0),1)),INDEX('Cycle 3'!E$10:E$999,MATCH($A413,'Cycle 3'!$L$10:$L$999,0),1)),INDEX('Cycle 4'!E$10:E$999,MATCH($A413,'Cycle 4'!$L$10:$L$999,0),1)),INDEX('Cycle 5'!E$10:E$999,MATCH($A413,'Cycle 5'!$L$10:$L$999,0),1)),INDEX('Cycle 6'!E$10:E$999,MATCH($A413,'Cycle 6'!$L$10:$L$999,0),1)),INDEX('Cycle 7'!E$10:E$999,MATCH($A413,'Cycle 7'!$L$10:$L$999,0),1)),INDEX('Cycle 8'!E$10:E$999,MATCH($A413,'Cycle 8'!$L$10:$L$999,0),1)),INDEX('Cycle 9'!E$10:E$999,MATCH($A413,'Cycle 9'!$L$10:$L$999,0),1)),INDEX('Cycle 10'!E$10:E$999,MATCH($A413,'Cycle 10'!$L$10:$L$999,0),1)),INDEX('Cycle 11'!E$10:E$999,MATCH($A413,'Cycle 11'!$L$10:$L$999,0),1)),"")="","",IFERROR(IFERROR(IFERROR(IFERROR(IFERROR(IFERROR(IFERROR(IFERROR(IFERROR(IFERROR(IFERROR(IFERROR(INDEX(Summer!E$10:E$999,MATCH($A413,Summer!$L$10:$L$999,0),1),INDEX('Cycle 1'!E$10:E$999,MATCH($A413,'Cycle 1'!$L$10:$L$999,0),1)),INDEX('Cycle 2'!E$10:E$999,MATCH($A413,'Cycle 2'!$L$10:$L$999,0),1)),INDEX('Cycle 3'!E$10:E$999,MATCH($A413,'Cycle 3'!$L$10:$L$999,0),1)),INDEX('Cycle 4'!E$10:E$999,MATCH($A413,'Cycle 4'!$L$10:$L$999,0),1)),INDEX('Cycle 5'!E$10:E$999,MATCH($A413,'Cycle 5'!$L$10:$L$999,0),1)),INDEX('Cycle 6'!E$10:E$999,MATCH($A413,'Cycle 6'!$L$10:$L$999,0),1)),INDEX('Cycle 7'!E$10:E$999,MATCH($A413,'Cycle 7'!$L$10:$L$999,0),1)),INDEX('Cycle 8'!E$10:E$999,MATCH($A413,'Cycle 8'!$L$10:$L$999,0),1)),INDEX('Cycle 9'!E$10:E$999,MATCH($A413,'Cycle 9'!$L$10:$L$999,0),1)),INDEX('Cycle 10'!E$10:E$999,MATCH($A413,'Cycle 10'!$L$10:$L$999,0),1)),INDEX('Cycle 11'!E$10:E$999,MATCH($A413,'Cycle 11'!$L$10:$L$999,0),1)),""))</f>
        <v/>
      </c>
      <c r="G413" t="str">
        <f>IF(IFERROR(IFERROR(IFERROR(IFERROR(IFERROR(IFERROR(IFERROR(IFERROR(IFERROR(IFERROR(IFERROR(IFERROR(INDEX(Summer!F$10:F$999,MATCH($A413,Summer!$L$10:$L$999,0),1),INDEX('Cycle 1'!F$10:F$999,MATCH($A413,'Cycle 1'!$L$10:$L$999,0),1)),INDEX('Cycle 2'!F$10:F$999,MATCH($A413,'Cycle 2'!$L$10:$L$999,0),1)),INDEX('Cycle 3'!F$10:F$999,MATCH($A413,'Cycle 3'!$L$10:$L$999,0),1)),INDEX('Cycle 4'!F$10:F$999,MATCH($A413,'Cycle 4'!$L$10:$L$999,0),1)),INDEX('Cycle 5'!F$10:F$999,MATCH($A413,'Cycle 5'!$L$10:$L$999,0),1)),INDEX('Cycle 6'!F$10:F$999,MATCH($A413,'Cycle 6'!$L$10:$L$999,0),1)),INDEX('Cycle 7'!F$10:F$999,MATCH($A413,'Cycle 7'!$L$10:$L$999,0),1)),INDEX('Cycle 8'!F$10:F$999,MATCH($A413,'Cycle 8'!$L$10:$L$999,0),1)),INDEX('Cycle 9'!F$10:F$999,MATCH($A413,'Cycle 9'!$L$10:$L$999,0),1)),INDEX('Cycle 10'!F$10:F$999,MATCH($A413,'Cycle 10'!$L$10:$L$999,0),1)),INDEX('Cycle 11'!F$10:F$999,MATCH($A413,'Cycle 11'!$L$10:$L$999,0),1)),"")="","",IFERROR(IFERROR(IFERROR(IFERROR(IFERROR(IFERROR(IFERROR(IFERROR(IFERROR(IFERROR(IFERROR(IFERROR(INDEX(Summer!F$10:F$999,MATCH($A413,Summer!$L$10:$L$999,0),1),INDEX('Cycle 1'!F$10:F$999,MATCH($A413,'Cycle 1'!$L$10:$L$999,0),1)),INDEX('Cycle 2'!F$10:F$999,MATCH($A413,'Cycle 2'!$L$10:$L$999,0),1)),INDEX('Cycle 3'!F$10:F$999,MATCH($A413,'Cycle 3'!$L$10:$L$999,0),1)),INDEX('Cycle 4'!F$10:F$999,MATCH($A413,'Cycle 4'!$L$10:$L$999,0),1)),INDEX('Cycle 5'!F$10:F$999,MATCH($A413,'Cycle 5'!$L$10:$L$999,0),1)),INDEX('Cycle 6'!F$10:F$999,MATCH($A413,'Cycle 6'!$L$10:$L$999,0),1)),INDEX('Cycle 7'!F$10:F$999,MATCH($A413,'Cycle 7'!$L$10:$L$999,0),1)),INDEX('Cycle 8'!F$10:F$999,MATCH($A413,'Cycle 8'!$L$10:$L$999,0),1)),INDEX('Cycle 9'!F$10:F$999,MATCH($A413,'Cycle 9'!$L$10:$L$999,0),1)),INDEX('Cycle 10'!F$10:F$999,MATCH($A413,'Cycle 10'!$L$10:$L$999,0),1)),INDEX('Cycle 11'!F$10:F$999,MATCH($A413,'Cycle 11'!$L$10:$L$999,0),1)),""))</f>
        <v/>
      </c>
      <c r="H413" t="str">
        <f>IF(IFERROR(IFERROR(IFERROR(IFERROR(IFERROR(IFERROR(IFERROR(IFERROR(IFERROR(IFERROR(IFERROR(IFERROR(INDEX(Summer!G$10:G$999,MATCH($A413,Summer!$L$10:$L$999,0),1),INDEX('Cycle 1'!G$10:G$999,MATCH($A413,'Cycle 1'!$L$10:$L$999,0),1)),INDEX('Cycle 2'!G$10:G$999,MATCH($A413,'Cycle 2'!$L$10:$L$999,0),1)),INDEX('Cycle 3'!G$10:G$999,MATCH($A413,'Cycle 3'!$L$10:$L$999,0),1)),INDEX('Cycle 4'!G$10:G$999,MATCH($A413,'Cycle 4'!$L$10:$L$999,0),1)),INDEX('Cycle 5'!G$10:G$999,MATCH($A413,'Cycle 5'!$L$10:$L$999,0),1)),INDEX('Cycle 6'!G$10:G$999,MATCH($A413,'Cycle 6'!$L$10:$L$999,0),1)),INDEX('Cycle 7'!G$10:G$999,MATCH($A413,'Cycle 7'!$L$10:$L$999,0),1)),INDEX('Cycle 8'!G$10:G$999,MATCH($A413,'Cycle 8'!$L$10:$L$999,0),1)),INDEX('Cycle 9'!G$10:G$999,MATCH($A413,'Cycle 9'!$L$10:$L$999,0),1)),INDEX('Cycle 10'!G$10:G$999,MATCH($A413,'Cycle 10'!$L$10:$L$999,0),1)),INDEX('Cycle 11'!G$10:G$999,MATCH($A413,'Cycle 11'!$L$10:$L$999,0),1)),"")="","",IFERROR(IFERROR(IFERROR(IFERROR(IFERROR(IFERROR(IFERROR(IFERROR(IFERROR(IFERROR(IFERROR(IFERROR(INDEX(Summer!G$10:G$999,MATCH($A413,Summer!$L$10:$L$999,0),1),INDEX('Cycle 1'!G$10:G$999,MATCH($A413,'Cycle 1'!$L$10:$L$999,0),1)),INDEX('Cycle 2'!G$10:G$999,MATCH($A413,'Cycle 2'!$L$10:$L$999,0),1)),INDEX('Cycle 3'!G$10:G$999,MATCH($A413,'Cycle 3'!$L$10:$L$999,0),1)),INDEX('Cycle 4'!G$10:G$999,MATCH($A413,'Cycle 4'!$L$10:$L$999,0),1)),INDEX('Cycle 5'!G$10:G$999,MATCH($A413,'Cycle 5'!$L$10:$L$999,0),1)),INDEX('Cycle 6'!G$10:G$999,MATCH($A413,'Cycle 6'!$L$10:$L$999,0),1)),INDEX('Cycle 7'!G$10:G$999,MATCH($A413,'Cycle 7'!$L$10:$L$999,0),1)),INDEX('Cycle 8'!G$10:G$999,MATCH($A413,'Cycle 8'!$L$10:$L$999,0),1)),INDEX('Cycle 9'!G$10:G$999,MATCH($A413,'Cycle 9'!$L$10:$L$999,0),1)),INDEX('Cycle 10'!G$10:G$999,MATCH($A413,'Cycle 10'!$L$10:$L$999,0),1)),INDEX('Cycle 11'!G$10:G$999,MATCH($A413,'Cycle 11'!$L$10:$L$999,0),1)),""))</f>
        <v/>
      </c>
      <c r="I413">
        <f>IFERROR(IF(C413="",MAX(I$1:I412),IF(ROW(C$2)=ROW(C413),1,IF(ISERROR(VLOOKUP(C413,C$2:C412,1,FALSE)),MAX(I$1:I412)+1,MAX(I$1:I412)))),"")</f>
        <v>0</v>
      </c>
      <c r="J413" t="str">
        <f t="shared" si="51"/>
        <v/>
      </c>
      <c r="K413" t="str">
        <f t="shared" si="55"/>
        <v/>
      </c>
      <c r="L413" t="str">
        <f t="shared" si="55"/>
        <v/>
      </c>
      <c r="M413" t="str">
        <f t="shared" si="55"/>
        <v/>
      </c>
      <c r="N413" t="str">
        <f t="shared" si="55"/>
        <v/>
      </c>
      <c r="O413" t="str">
        <f t="shared" si="55"/>
        <v/>
      </c>
      <c r="P413" t="str">
        <f t="shared" si="55"/>
        <v/>
      </c>
      <c r="Q413" t="str">
        <f t="shared" si="55"/>
        <v/>
      </c>
      <c r="R413" t="str">
        <f t="shared" si="55"/>
        <v/>
      </c>
      <c r="S413" t="str">
        <f t="shared" si="55"/>
        <v/>
      </c>
      <c r="T413" t="str">
        <f t="shared" si="55"/>
        <v/>
      </c>
      <c r="U413" t="str">
        <f t="shared" si="55"/>
        <v/>
      </c>
      <c r="V413" t="str">
        <f t="shared" si="55"/>
        <v/>
      </c>
      <c r="W413" t="str">
        <f t="shared" si="52"/>
        <v/>
      </c>
      <c r="X413">
        <f>IF(OR(H413="No",H413=""),0,IF(COUNTIFS(H$2:H413,"Yes",C$2:C413,C413)&gt;1,0,COUNTIFS(H$2:H413,"Yes",C$2:C413,C413)))+IF(X412=$X$1,0,X412)</f>
        <v>0</v>
      </c>
    </row>
    <row r="414" spans="1:24" x14ac:dyDescent="0.3">
      <c r="A414">
        <f>ROWS($A$2:$A414)</f>
        <v>413</v>
      </c>
      <c r="B414" t="str">
        <f>IF(ISERROR(VLOOKUP(A414,Summer!L$11:L$500,1,FALSE)),IF(ISERROR(VLOOKUP(A414,'Cycle 1'!L$11:L$500,1,FALSE)),IF(ISERROR(VLOOKUP(A414,'Cycle 2'!L$11:L$500,1,FALSE)),IF(ISERROR(VLOOKUP(A414,'Cycle 3'!L$11:L$500,1,FALSE)),IF(ISERROR(VLOOKUP(A414,'Cycle 4'!L$11:L$500,1,FALSE)),IF(ISERROR(VLOOKUP(A414,'Cycle 5'!L$11:L$500,1,FALSE)),IF(ISERROR(VLOOKUP(A414,'Cycle 6'!L$11:L$500,1,FALSE)),IF(ISERROR(VLOOKUP(A414,'Cycle 7'!L$11:L$500,1,FALSE)),IF(ISERROR(VLOOKUP(A414,'Cycle 8'!L$11:L$500,1,FALSE)),IF(ISERROR(VLOOKUP(A414,'Cycle 9'!L$11:L$500,1,FALSE)),IF(ISERROR(VLOOKUP(A414,'Cycle 10'!L$11:L$500,1,FALSE)),IF(ISERROR(VLOOKUP(A414,'Cycle 11'!L$11:L$500,1,FALSE)),"","Cycle 11"),"Cycle 10"),"Cycle 9"),"Cycle 8"),"Cycle 7"),"Cycle 6"),"Cycle 5"),"Cycle 4"),"Cycle 3"),"Cycle 2"),"Cycle 1"),"Summer")</f>
        <v/>
      </c>
      <c r="C414" t="str">
        <f>IF(IFERROR(IFERROR(IFERROR(IFERROR(IFERROR(IFERROR(IFERROR(IFERROR(IFERROR(IFERROR(IFERROR(IFERROR(INDEX(Summer!B$10:B$999,MATCH($A414,Summer!$L$10:$L$999,0),1),INDEX('Cycle 1'!B$10:B$999,MATCH($A414,'Cycle 1'!$L$10:$L$999,0),1)),INDEX('Cycle 2'!B$10:B$999,MATCH($A414,'Cycle 2'!$L$10:$L$999,0),1)),INDEX('Cycle 3'!B$10:B$999,MATCH($A414,'Cycle 3'!$L$10:$L$999,0),1)),INDEX('Cycle 4'!B$10:B$999,MATCH($A414,'Cycle 4'!$L$10:$L$999,0),1)),INDEX('Cycle 5'!B$10:B$999,MATCH($A414,'Cycle 5'!$L$10:$L$999,0),1)),INDEX('Cycle 6'!B$10:B$999,MATCH($A414,'Cycle 6'!$L$10:$L$999,0),1)),INDEX('Cycle 7'!B$10:B$999,MATCH($A414,'Cycle 7'!$L$10:$L$999,0),1)),INDEX('Cycle 8'!B$10:B$999,MATCH($A414,'Cycle 8'!$L$10:$L$999,0),1)),INDEX('Cycle 9'!B$10:B$999,MATCH($A414,'Cycle 9'!$L$10:$L$999,0),1)),INDEX('Cycle 10'!B$10:B$999,MATCH($A414,'Cycle 10'!$L$10:$L$999,0),1)),INDEX('Cycle 11'!B$10:B$999,MATCH($A414,'Cycle 11'!$L$10:$L$999,0),1)),"")="","",IFERROR(IFERROR(IFERROR(IFERROR(IFERROR(IFERROR(IFERROR(IFERROR(IFERROR(IFERROR(IFERROR(IFERROR(INDEX(Summer!B$10:B$999,MATCH($A414,Summer!$L$10:$L$999,0),1),INDEX('Cycle 1'!B$10:B$999,MATCH($A414,'Cycle 1'!$L$10:$L$999,0),1)),INDEX('Cycle 2'!B$10:B$999,MATCH($A414,'Cycle 2'!$L$10:$L$999,0),1)),INDEX('Cycle 3'!B$10:B$999,MATCH($A414,'Cycle 3'!$L$10:$L$999,0),1)),INDEX('Cycle 4'!B$10:B$999,MATCH($A414,'Cycle 4'!$L$10:$L$999,0),1)),INDEX('Cycle 5'!B$10:B$999,MATCH($A414,'Cycle 5'!$L$10:$L$999,0),1)),INDEX('Cycle 6'!B$10:B$999,MATCH($A414,'Cycle 6'!$L$10:$L$999,0),1)),INDEX('Cycle 7'!B$10:B$999,MATCH($A414,'Cycle 7'!$L$10:$L$999,0),1)),INDEX('Cycle 8'!B$10:B$999,MATCH($A414,'Cycle 8'!$L$10:$L$999,0),1)),INDEX('Cycle 9'!B$10:B$999,MATCH($A414,'Cycle 9'!$L$10:$L$999,0),1)),INDEX('Cycle 10'!B$10:B$999,MATCH($A414,'Cycle 10'!$L$10:$L$999,0),1)),INDEX('Cycle 11'!B$10:B$999,MATCH($A414,'Cycle 11'!$L$10:$L$999,0),1)),""))</f>
        <v/>
      </c>
      <c r="D414" t="str">
        <f>IF(IFERROR(IFERROR(IFERROR(IFERROR(IFERROR(IFERROR(IFERROR(IFERROR(IFERROR(IFERROR(IFERROR(IFERROR(INDEX(Summer!C$10:C$999,MATCH($A414,Summer!$L$10:$L$999,0),1),INDEX('Cycle 1'!C$10:C$999,MATCH($A414,'Cycle 1'!$L$10:$L$999,0),1)),INDEX('Cycle 2'!C$10:C$999,MATCH($A414,'Cycle 2'!$L$10:$L$999,0),1)),INDEX('Cycle 3'!C$10:C$999,MATCH($A414,'Cycle 3'!$L$10:$L$999,0),1)),INDEX('Cycle 4'!C$10:C$999,MATCH($A414,'Cycle 4'!$L$10:$L$999,0),1)),INDEX('Cycle 5'!C$10:C$999,MATCH($A414,'Cycle 5'!$L$10:$L$999,0),1)),INDEX('Cycle 6'!C$10:C$999,MATCH($A414,'Cycle 6'!$L$10:$L$999,0),1)),INDEX('Cycle 7'!C$10:C$999,MATCH($A414,'Cycle 7'!$L$10:$L$999,0),1)),INDEX('Cycle 8'!C$10:C$999,MATCH($A414,'Cycle 8'!$L$10:$L$999,0),1)),INDEX('Cycle 9'!C$10:C$999,MATCH($A414,'Cycle 9'!$L$10:$L$999,0),1)),INDEX('Cycle 10'!C$10:C$999,MATCH($A414,'Cycle 10'!$L$10:$L$999,0),1)),INDEX('Cycle 11'!C$10:C$999,MATCH($A414,'Cycle 11'!$L$10:$L$999,0),1)),"")="","",IFERROR(IFERROR(IFERROR(IFERROR(IFERROR(IFERROR(IFERROR(IFERROR(IFERROR(IFERROR(IFERROR(IFERROR(INDEX(Summer!C$10:C$999,MATCH($A414,Summer!$L$10:$L$999,0),1),INDEX('Cycle 1'!C$10:C$999,MATCH($A414,'Cycle 1'!$L$10:$L$999,0),1)),INDEX('Cycle 2'!C$10:C$999,MATCH($A414,'Cycle 2'!$L$10:$L$999,0),1)),INDEX('Cycle 3'!C$10:C$999,MATCH($A414,'Cycle 3'!$L$10:$L$999,0),1)),INDEX('Cycle 4'!C$10:C$999,MATCH($A414,'Cycle 4'!$L$10:$L$999,0),1)),INDEX('Cycle 5'!C$10:C$999,MATCH($A414,'Cycle 5'!$L$10:$L$999,0),1)),INDEX('Cycle 6'!C$10:C$999,MATCH($A414,'Cycle 6'!$L$10:$L$999,0),1)),INDEX('Cycle 7'!C$10:C$999,MATCH($A414,'Cycle 7'!$L$10:$L$999,0),1)),INDEX('Cycle 8'!C$10:C$999,MATCH($A414,'Cycle 8'!$L$10:$L$999,0),1)),INDEX('Cycle 9'!C$10:C$999,MATCH($A414,'Cycle 9'!$L$10:$L$999,0),1)),INDEX('Cycle 10'!C$10:C$999,MATCH($A414,'Cycle 10'!$L$10:$L$999,0),1)),INDEX('Cycle 11'!C$10:C$999,MATCH($A414,'Cycle 11'!$L$10:$L$999,0),1)),""))</f>
        <v/>
      </c>
      <c r="E414" t="str">
        <f>IF(IFERROR(IFERROR(IFERROR(IFERROR(IFERROR(IFERROR(IFERROR(IFERROR(IFERROR(IFERROR(IFERROR(IFERROR(INDEX(Summer!D$10:D$999,MATCH($A414,Summer!$L$10:$L$999,0),1),INDEX('Cycle 1'!D$10:D$999,MATCH($A414,'Cycle 1'!$L$10:$L$999,0),1)),INDEX('Cycle 2'!D$10:D$999,MATCH($A414,'Cycle 2'!$L$10:$L$999,0),1)),INDEX('Cycle 3'!D$10:D$999,MATCH($A414,'Cycle 3'!$L$10:$L$999,0),1)),INDEX('Cycle 4'!D$10:D$999,MATCH($A414,'Cycle 4'!$L$10:$L$999,0),1)),INDEX('Cycle 5'!D$10:D$999,MATCH($A414,'Cycle 5'!$L$10:$L$999,0),1)),INDEX('Cycle 6'!D$10:D$999,MATCH($A414,'Cycle 6'!$L$10:$L$999,0),1)),INDEX('Cycle 7'!D$10:D$999,MATCH($A414,'Cycle 7'!$L$10:$L$999,0),1)),INDEX('Cycle 8'!D$10:D$999,MATCH($A414,'Cycle 8'!$L$10:$L$999,0),1)),INDEX('Cycle 9'!D$10:D$999,MATCH($A414,'Cycle 9'!$L$10:$L$999,0),1)),INDEX('Cycle 10'!D$10:D$999,MATCH($A414,'Cycle 10'!$L$10:$L$999,0),1)),INDEX('Cycle 11'!D$10:D$999,MATCH($A414,'Cycle 11'!$L$10:$L$999,0),1)),"")="","",IFERROR(IFERROR(IFERROR(IFERROR(IFERROR(IFERROR(IFERROR(IFERROR(IFERROR(IFERROR(IFERROR(IFERROR(INDEX(Summer!D$10:D$999,MATCH($A414,Summer!$L$10:$L$999,0),1),INDEX('Cycle 1'!D$10:D$999,MATCH($A414,'Cycle 1'!$L$10:$L$999,0),1)),INDEX('Cycle 2'!D$10:D$999,MATCH($A414,'Cycle 2'!$L$10:$L$999,0),1)),INDEX('Cycle 3'!D$10:D$999,MATCH($A414,'Cycle 3'!$L$10:$L$999,0),1)),INDEX('Cycle 4'!D$10:D$999,MATCH($A414,'Cycle 4'!$L$10:$L$999,0),1)),INDEX('Cycle 5'!D$10:D$999,MATCH($A414,'Cycle 5'!$L$10:$L$999,0),1)),INDEX('Cycle 6'!D$10:D$999,MATCH($A414,'Cycle 6'!$L$10:$L$999,0),1)),INDEX('Cycle 7'!D$10:D$999,MATCH($A414,'Cycle 7'!$L$10:$L$999,0),1)),INDEX('Cycle 8'!D$10:D$999,MATCH($A414,'Cycle 8'!$L$10:$L$999,0),1)),INDEX('Cycle 9'!D$10:D$999,MATCH($A414,'Cycle 9'!$L$10:$L$999,0),1)),INDEX('Cycle 10'!D$10:D$999,MATCH($A414,'Cycle 10'!$L$10:$L$999,0),1)),INDEX('Cycle 11'!D$10:D$999,MATCH($A414,'Cycle 11'!$L$10:$L$999,0),1)),""))</f>
        <v/>
      </c>
      <c r="F414" t="str">
        <f>IF(IFERROR(IFERROR(IFERROR(IFERROR(IFERROR(IFERROR(IFERROR(IFERROR(IFERROR(IFERROR(IFERROR(IFERROR(INDEX(Summer!E$10:E$999,MATCH($A414,Summer!$L$10:$L$999,0),1),INDEX('Cycle 1'!E$10:E$999,MATCH($A414,'Cycle 1'!$L$10:$L$999,0),1)),INDEX('Cycle 2'!E$10:E$999,MATCH($A414,'Cycle 2'!$L$10:$L$999,0),1)),INDEX('Cycle 3'!E$10:E$999,MATCH($A414,'Cycle 3'!$L$10:$L$999,0),1)),INDEX('Cycle 4'!E$10:E$999,MATCH($A414,'Cycle 4'!$L$10:$L$999,0),1)),INDEX('Cycle 5'!E$10:E$999,MATCH($A414,'Cycle 5'!$L$10:$L$999,0),1)),INDEX('Cycle 6'!E$10:E$999,MATCH($A414,'Cycle 6'!$L$10:$L$999,0),1)),INDEX('Cycle 7'!E$10:E$999,MATCH($A414,'Cycle 7'!$L$10:$L$999,0),1)),INDEX('Cycle 8'!E$10:E$999,MATCH($A414,'Cycle 8'!$L$10:$L$999,0),1)),INDEX('Cycle 9'!E$10:E$999,MATCH($A414,'Cycle 9'!$L$10:$L$999,0),1)),INDEX('Cycle 10'!E$10:E$999,MATCH($A414,'Cycle 10'!$L$10:$L$999,0),1)),INDEX('Cycle 11'!E$10:E$999,MATCH($A414,'Cycle 11'!$L$10:$L$999,0),1)),"")="","",IFERROR(IFERROR(IFERROR(IFERROR(IFERROR(IFERROR(IFERROR(IFERROR(IFERROR(IFERROR(IFERROR(IFERROR(INDEX(Summer!E$10:E$999,MATCH($A414,Summer!$L$10:$L$999,0),1),INDEX('Cycle 1'!E$10:E$999,MATCH($A414,'Cycle 1'!$L$10:$L$999,0),1)),INDEX('Cycle 2'!E$10:E$999,MATCH($A414,'Cycle 2'!$L$10:$L$999,0),1)),INDEX('Cycle 3'!E$10:E$999,MATCH($A414,'Cycle 3'!$L$10:$L$999,0),1)),INDEX('Cycle 4'!E$10:E$999,MATCH($A414,'Cycle 4'!$L$10:$L$999,0),1)),INDEX('Cycle 5'!E$10:E$999,MATCH($A414,'Cycle 5'!$L$10:$L$999,0),1)),INDEX('Cycle 6'!E$10:E$999,MATCH($A414,'Cycle 6'!$L$10:$L$999,0),1)),INDEX('Cycle 7'!E$10:E$999,MATCH($A414,'Cycle 7'!$L$10:$L$999,0),1)),INDEX('Cycle 8'!E$10:E$999,MATCH($A414,'Cycle 8'!$L$10:$L$999,0),1)),INDEX('Cycle 9'!E$10:E$999,MATCH($A414,'Cycle 9'!$L$10:$L$999,0),1)),INDEX('Cycle 10'!E$10:E$999,MATCH($A414,'Cycle 10'!$L$10:$L$999,0),1)),INDEX('Cycle 11'!E$10:E$999,MATCH($A414,'Cycle 11'!$L$10:$L$999,0),1)),""))</f>
        <v/>
      </c>
      <c r="G414" t="str">
        <f>IF(IFERROR(IFERROR(IFERROR(IFERROR(IFERROR(IFERROR(IFERROR(IFERROR(IFERROR(IFERROR(IFERROR(IFERROR(INDEX(Summer!F$10:F$999,MATCH($A414,Summer!$L$10:$L$999,0),1),INDEX('Cycle 1'!F$10:F$999,MATCH($A414,'Cycle 1'!$L$10:$L$999,0),1)),INDEX('Cycle 2'!F$10:F$999,MATCH($A414,'Cycle 2'!$L$10:$L$999,0),1)),INDEX('Cycle 3'!F$10:F$999,MATCH($A414,'Cycle 3'!$L$10:$L$999,0),1)),INDEX('Cycle 4'!F$10:F$999,MATCH($A414,'Cycle 4'!$L$10:$L$999,0),1)),INDEX('Cycle 5'!F$10:F$999,MATCH($A414,'Cycle 5'!$L$10:$L$999,0),1)),INDEX('Cycle 6'!F$10:F$999,MATCH($A414,'Cycle 6'!$L$10:$L$999,0),1)),INDEX('Cycle 7'!F$10:F$999,MATCH($A414,'Cycle 7'!$L$10:$L$999,0),1)),INDEX('Cycle 8'!F$10:F$999,MATCH($A414,'Cycle 8'!$L$10:$L$999,0),1)),INDEX('Cycle 9'!F$10:F$999,MATCH($A414,'Cycle 9'!$L$10:$L$999,0),1)),INDEX('Cycle 10'!F$10:F$999,MATCH($A414,'Cycle 10'!$L$10:$L$999,0),1)),INDEX('Cycle 11'!F$10:F$999,MATCH($A414,'Cycle 11'!$L$10:$L$999,0),1)),"")="","",IFERROR(IFERROR(IFERROR(IFERROR(IFERROR(IFERROR(IFERROR(IFERROR(IFERROR(IFERROR(IFERROR(IFERROR(INDEX(Summer!F$10:F$999,MATCH($A414,Summer!$L$10:$L$999,0),1),INDEX('Cycle 1'!F$10:F$999,MATCH($A414,'Cycle 1'!$L$10:$L$999,0),1)),INDEX('Cycle 2'!F$10:F$999,MATCH($A414,'Cycle 2'!$L$10:$L$999,0),1)),INDEX('Cycle 3'!F$10:F$999,MATCH($A414,'Cycle 3'!$L$10:$L$999,0),1)),INDEX('Cycle 4'!F$10:F$999,MATCH($A414,'Cycle 4'!$L$10:$L$999,0),1)),INDEX('Cycle 5'!F$10:F$999,MATCH($A414,'Cycle 5'!$L$10:$L$999,0),1)),INDEX('Cycle 6'!F$10:F$999,MATCH($A414,'Cycle 6'!$L$10:$L$999,0),1)),INDEX('Cycle 7'!F$10:F$999,MATCH($A414,'Cycle 7'!$L$10:$L$999,0),1)),INDEX('Cycle 8'!F$10:F$999,MATCH($A414,'Cycle 8'!$L$10:$L$999,0),1)),INDEX('Cycle 9'!F$10:F$999,MATCH($A414,'Cycle 9'!$L$10:$L$999,0),1)),INDEX('Cycle 10'!F$10:F$999,MATCH($A414,'Cycle 10'!$L$10:$L$999,0),1)),INDEX('Cycle 11'!F$10:F$999,MATCH($A414,'Cycle 11'!$L$10:$L$999,0),1)),""))</f>
        <v/>
      </c>
      <c r="H414" t="str">
        <f>IF(IFERROR(IFERROR(IFERROR(IFERROR(IFERROR(IFERROR(IFERROR(IFERROR(IFERROR(IFERROR(IFERROR(IFERROR(INDEX(Summer!G$10:G$999,MATCH($A414,Summer!$L$10:$L$999,0),1),INDEX('Cycle 1'!G$10:G$999,MATCH($A414,'Cycle 1'!$L$10:$L$999,0),1)),INDEX('Cycle 2'!G$10:G$999,MATCH($A414,'Cycle 2'!$L$10:$L$999,0),1)),INDEX('Cycle 3'!G$10:G$999,MATCH($A414,'Cycle 3'!$L$10:$L$999,0),1)),INDEX('Cycle 4'!G$10:G$999,MATCH($A414,'Cycle 4'!$L$10:$L$999,0),1)),INDEX('Cycle 5'!G$10:G$999,MATCH($A414,'Cycle 5'!$L$10:$L$999,0),1)),INDEX('Cycle 6'!G$10:G$999,MATCH($A414,'Cycle 6'!$L$10:$L$999,0),1)),INDEX('Cycle 7'!G$10:G$999,MATCH($A414,'Cycle 7'!$L$10:$L$999,0),1)),INDEX('Cycle 8'!G$10:G$999,MATCH($A414,'Cycle 8'!$L$10:$L$999,0),1)),INDEX('Cycle 9'!G$10:G$999,MATCH($A414,'Cycle 9'!$L$10:$L$999,0),1)),INDEX('Cycle 10'!G$10:G$999,MATCH($A414,'Cycle 10'!$L$10:$L$999,0),1)),INDEX('Cycle 11'!G$10:G$999,MATCH($A414,'Cycle 11'!$L$10:$L$999,0),1)),"")="","",IFERROR(IFERROR(IFERROR(IFERROR(IFERROR(IFERROR(IFERROR(IFERROR(IFERROR(IFERROR(IFERROR(IFERROR(INDEX(Summer!G$10:G$999,MATCH($A414,Summer!$L$10:$L$999,0),1),INDEX('Cycle 1'!G$10:G$999,MATCH($A414,'Cycle 1'!$L$10:$L$999,0),1)),INDEX('Cycle 2'!G$10:G$999,MATCH($A414,'Cycle 2'!$L$10:$L$999,0),1)),INDEX('Cycle 3'!G$10:G$999,MATCH($A414,'Cycle 3'!$L$10:$L$999,0),1)),INDEX('Cycle 4'!G$10:G$999,MATCH($A414,'Cycle 4'!$L$10:$L$999,0),1)),INDEX('Cycle 5'!G$10:G$999,MATCH($A414,'Cycle 5'!$L$10:$L$999,0),1)),INDEX('Cycle 6'!G$10:G$999,MATCH($A414,'Cycle 6'!$L$10:$L$999,0),1)),INDEX('Cycle 7'!G$10:G$999,MATCH($A414,'Cycle 7'!$L$10:$L$999,0),1)),INDEX('Cycle 8'!G$10:G$999,MATCH($A414,'Cycle 8'!$L$10:$L$999,0),1)),INDEX('Cycle 9'!G$10:G$999,MATCH($A414,'Cycle 9'!$L$10:$L$999,0),1)),INDEX('Cycle 10'!G$10:G$999,MATCH($A414,'Cycle 10'!$L$10:$L$999,0),1)),INDEX('Cycle 11'!G$10:G$999,MATCH($A414,'Cycle 11'!$L$10:$L$999,0),1)),""))</f>
        <v/>
      </c>
      <c r="I414">
        <f>IFERROR(IF(C414="",MAX(I$1:I413),IF(ROW(C$2)=ROW(C414),1,IF(ISERROR(VLOOKUP(C414,C$2:C413,1,FALSE)),MAX(I$1:I413)+1,MAX(I$1:I413)))),"")</f>
        <v>0</v>
      </c>
      <c r="J414" t="str">
        <f t="shared" si="51"/>
        <v/>
      </c>
      <c r="K414" t="str">
        <f t="shared" si="55"/>
        <v/>
      </c>
      <c r="L414" t="str">
        <f t="shared" si="55"/>
        <v/>
      </c>
      <c r="M414" t="str">
        <f t="shared" si="55"/>
        <v/>
      </c>
      <c r="N414" t="str">
        <f t="shared" si="55"/>
        <v/>
      </c>
      <c r="O414" t="str">
        <f t="shared" si="55"/>
        <v/>
      </c>
      <c r="P414" t="str">
        <f t="shared" si="55"/>
        <v/>
      </c>
      <c r="Q414" t="str">
        <f t="shared" si="55"/>
        <v/>
      </c>
      <c r="R414" t="str">
        <f t="shared" si="55"/>
        <v/>
      </c>
      <c r="S414" t="str">
        <f t="shared" si="55"/>
        <v/>
      </c>
      <c r="T414" t="str">
        <f t="shared" si="55"/>
        <v/>
      </c>
      <c r="U414" t="str">
        <f t="shared" si="55"/>
        <v/>
      </c>
      <c r="V414" t="str">
        <f t="shared" si="55"/>
        <v/>
      </c>
      <c r="W414" t="str">
        <f t="shared" si="52"/>
        <v/>
      </c>
      <c r="X414">
        <f>IF(OR(H414="No",H414=""),0,IF(COUNTIFS(H$2:H414,"Yes",C$2:C414,C414)&gt;1,0,COUNTIFS(H$2:H414,"Yes",C$2:C414,C414)))+IF(X413=$X$1,0,X413)</f>
        <v>0</v>
      </c>
    </row>
    <row r="415" spans="1:24" x14ac:dyDescent="0.3">
      <c r="A415">
        <f>ROWS($A$2:$A415)</f>
        <v>414</v>
      </c>
      <c r="B415" t="str">
        <f>IF(ISERROR(VLOOKUP(A415,Summer!L$11:L$500,1,FALSE)),IF(ISERROR(VLOOKUP(A415,'Cycle 1'!L$11:L$500,1,FALSE)),IF(ISERROR(VLOOKUP(A415,'Cycle 2'!L$11:L$500,1,FALSE)),IF(ISERROR(VLOOKUP(A415,'Cycle 3'!L$11:L$500,1,FALSE)),IF(ISERROR(VLOOKUP(A415,'Cycle 4'!L$11:L$500,1,FALSE)),IF(ISERROR(VLOOKUP(A415,'Cycle 5'!L$11:L$500,1,FALSE)),IF(ISERROR(VLOOKUP(A415,'Cycle 6'!L$11:L$500,1,FALSE)),IF(ISERROR(VLOOKUP(A415,'Cycle 7'!L$11:L$500,1,FALSE)),IF(ISERROR(VLOOKUP(A415,'Cycle 8'!L$11:L$500,1,FALSE)),IF(ISERROR(VLOOKUP(A415,'Cycle 9'!L$11:L$500,1,FALSE)),IF(ISERROR(VLOOKUP(A415,'Cycle 10'!L$11:L$500,1,FALSE)),IF(ISERROR(VLOOKUP(A415,'Cycle 11'!L$11:L$500,1,FALSE)),"","Cycle 11"),"Cycle 10"),"Cycle 9"),"Cycle 8"),"Cycle 7"),"Cycle 6"),"Cycle 5"),"Cycle 4"),"Cycle 3"),"Cycle 2"),"Cycle 1"),"Summer")</f>
        <v/>
      </c>
      <c r="C415" t="str">
        <f>IF(IFERROR(IFERROR(IFERROR(IFERROR(IFERROR(IFERROR(IFERROR(IFERROR(IFERROR(IFERROR(IFERROR(IFERROR(INDEX(Summer!B$10:B$999,MATCH($A415,Summer!$L$10:$L$999,0),1),INDEX('Cycle 1'!B$10:B$999,MATCH($A415,'Cycle 1'!$L$10:$L$999,0),1)),INDEX('Cycle 2'!B$10:B$999,MATCH($A415,'Cycle 2'!$L$10:$L$999,0),1)),INDEX('Cycle 3'!B$10:B$999,MATCH($A415,'Cycle 3'!$L$10:$L$999,0),1)),INDEX('Cycle 4'!B$10:B$999,MATCH($A415,'Cycle 4'!$L$10:$L$999,0),1)),INDEX('Cycle 5'!B$10:B$999,MATCH($A415,'Cycle 5'!$L$10:$L$999,0),1)),INDEX('Cycle 6'!B$10:B$999,MATCH($A415,'Cycle 6'!$L$10:$L$999,0),1)),INDEX('Cycle 7'!B$10:B$999,MATCH($A415,'Cycle 7'!$L$10:$L$999,0),1)),INDEX('Cycle 8'!B$10:B$999,MATCH($A415,'Cycle 8'!$L$10:$L$999,0),1)),INDEX('Cycle 9'!B$10:B$999,MATCH($A415,'Cycle 9'!$L$10:$L$999,0),1)),INDEX('Cycle 10'!B$10:B$999,MATCH($A415,'Cycle 10'!$L$10:$L$999,0),1)),INDEX('Cycle 11'!B$10:B$999,MATCH($A415,'Cycle 11'!$L$10:$L$999,0),1)),"")="","",IFERROR(IFERROR(IFERROR(IFERROR(IFERROR(IFERROR(IFERROR(IFERROR(IFERROR(IFERROR(IFERROR(IFERROR(INDEX(Summer!B$10:B$999,MATCH($A415,Summer!$L$10:$L$999,0),1),INDEX('Cycle 1'!B$10:B$999,MATCH($A415,'Cycle 1'!$L$10:$L$999,0),1)),INDEX('Cycle 2'!B$10:B$999,MATCH($A415,'Cycle 2'!$L$10:$L$999,0),1)),INDEX('Cycle 3'!B$10:B$999,MATCH($A415,'Cycle 3'!$L$10:$L$999,0),1)),INDEX('Cycle 4'!B$10:B$999,MATCH($A415,'Cycle 4'!$L$10:$L$999,0),1)),INDEX('Cycle 5'!B$10:B$999,MATCH($A415,'Cycle 5'!$L$10:$L$999,0),1)),INDEX('Cycle 6'!B$10:B$999,MATCH($A415,'Cycle 6'!$L$10:$L$999,0),1)),INDEX('Cycle 7'!B$10:B$999,MATCH($A415,'Cycle 7'!$L$10:$L$999,0),1)),INDEX('Cycle 8'!B$10:B$999,MATCH($A415,'Cycle 8'!$L$10:$L$999,0),1)),INDEX('Cycle 9'!B$10:B$999,MATCH($A415,'Cycle 9'!$L$10:$L$999,0),1)),INDEX('Cycle 10'!B$10:B$999,MATCH($A415,'Cycle 10'!$L$10:$L$999,0),1)),INDEX('Cycle 11'!B$10:B$999,MATCH($A415,'Cycle 11'!$L$10:$L$999,0),1)),""))</f>
        <v/>
      </c>
      <c r="D415" t="str">
        <f>IF(IFERROR(IFERROR(IFERROR(IFERROR(IFERROR(IFERROR(IFERROR(IFERROR(IFERROR(IFERROR(IFERROR(IFERROR(INDEX(Summer!C$10:C$999,MATCH($A415,Summer!$L$10:$L$999,0),1),INDEX('Cycle 1'!C$10:C$999,MATCH($A415,'Cycle 1'!$L$10:$L$999,0),1)),INDEX('Cycle 2'!C$10:C$999,MATCH($A415,'Cycle 2'!$L$10:$L$999,0),1)),INDEX('Cycle 3'!C$10:C$999,MATCH($A415,'Cycle 3'!$L$10:$L$999,0),1)),INDEX('Cycle 4'!C$10:C$999,MATCH($A415,'Cycle 4'!$L$10:$L$999,0),1)),INDEX('Cycle 5'!C$10:C$999,MATCH($A415,'Cycle 5'!$L$10:$L$999,0),1)),INDEX('Cycle 6'!C$10:C$999,MATCH($A415,'Cycle 6'!$L$10:$L$999,0),1)),INDEX('Cycle 7'!C$10:C$999,MATCH($A415,'Cycle 7'!$L$10:$L$999,0),1)),INDEX('Cycle 8'!C$10:C$999,MATCH($A415,'Cycle 8'!$L$10:$L$999,0),1)),INDEX('Cycle 9'!C$10:C$999,MATCH($A415,'Cycle 9'!$L$10:$L$999,0),1)),INDEX('Cycle 10'!C$10:C$999,MATCH($A415,'Cycle 10'!$L$10:$L$999,0),1)),INDEX('Cycle 11'!C$10:C$999,MATCH($A415,'Cycle 11'!$L$10:$L$999,0),1)),"")="","",IFERROR(IFERROR(IFERROR(IFERROR(IFERROR(IFERROR(IFERROR(IFERROR(IFERROR(IFERROR(IFERROR(IFERROR(INDEX(Summer!C$10:C$999,MATCH($A415,Summer!$L$10:$L$999,0),1),INDEX('Cycle 1'!C$10:C$999,MATCH($A415,'Cycle 1'!$L$10:$L$999,0),1)),INDEX('Cycle 2'!C$10:C$999,MATCH($A415,'Cycle 2'!$L$10:$L$999,0),1)),INDEX('Cycle 3'!C$10:C$999,MATCH($A415,'Cycle 3'!$L$10:$L$999,0),1)),INDEX('Cycle 4'!C$10:C$999,MATCH($A415,'Cycle 4'!$L$10:$L$999,0),1)),INDEX('Cycle 5'!C$10:C$999,MATCH($A415,'Cycle 5'!$L$10:$L$999,0),1)),INDEX('Cycle 6'!C$10:C$999,MATCH($A415,'Cycle 6'!$L$10:$L$999,0),1)),INDEX('Cycle 7'!C$10:C$999,MATCH($A415,'Cycle 7'!$L$10:$L$999,0),1)),INDEX('Cycle 8'!C$10:C$999,MATCH($A415,'Cycle 8'!$L$10:$L$999,0),1)),INDEX('Cycle 9'!C$10:C$999,MATCH($A415,'Cycle 9'!$L$10:$L$999,0),1)),INDEX('Cycle 10'!C$10:C$999,MATCH($A415,'Cycle 10'!$L$10:$L$999,0),1)),INDEX('Cycle 11'!C$10:C$999,MATCH($A415,'Cycle 11'!$L$10:$L$999,0),1)),""))</f>
        <v/>
      </c>
      <c r="E415" t="str">
        <f>IF(IFERROR(IFERROR(IFERROR(IFERROR(IFERROR(IFERROR(IFERROR(IFERROR(IFERROR(IFERROR(IFERROR(IFERROR(INDEX(Summer!D$10:D$999,MATCH($A415,Summer!$L$10:$L$999,0),1),INDEX('Cycle 1'!D$10:D$999,MATCH($A415,'Cycle 1'!$L$10:$L$999,0),1)),INDEX('Cycle 2'!D$10:D$999,MATCH($A415,'Cycle 2'!$L$10:$L$999,0),1)),INDEX('Cycle 3'!D$10:D$999,MATCH($A415,'Cycle 3'!$L$10:$L$999,0),1)),INDEX('Cycle 4'!D$10:D$999,MATCH($A415,'Cycle 4'!$L$10:$L$999,0),1)),INDEX('Cycle 5'!D$10:D$999,MATCH($A415,'Cycle 5'!$L$10:$L$999,0),1)),INDEX('Cycle 6'!D$10:D$999,MATCH($A415,'Cycle 6'!$L$10:$L$999,0),1)),INDEX('Cycle 7'!D$10:D$999,MATCH($A415,'Cycle 7'!$L$10:$L$999,0),1)),INDEX('Cycle 8'!D$10:D$999,MATCH($A415,'Cycle 8'!$L$10:$L$999,0),1)),INDEX('Cycle 9'!D$10:D$999,MATCH($A415,'Cycle 9'!$L$10:$L$999,0),1)),INDEX('Cycle 10'!D$10:D$999,MATCH($A415,'Cycle 10'!$L$10:$L$999,0),1)),INDEX('Cycle 11'!D$10:D$999,MATCH($A415,'Cycle 11'!$L$10:$L$999,0),1)),"")="","",IFERROR(IFERROR(IFERROR(IFERROR(IFERROR(IFERROR(IFERROR(IFERROR(IFERROR(IFERROR(IFERROR(IFERROR(INDEX(Summer!D$10:D$999,MATCH($A415,Summer!$L$10:$L$999,0),1),INDEX('Cycle 1'!D$10:D$999,MATCH($A415,'Cycle 1'!$L$10:$L$999,0),1)),INDEX('Cycle 2'!D$10:D$999,MATCH($A415,'Cycle 2'!$L$10:$L$999,0),1)),INDEX('Cycle 3'!D$10:D$999,MATCH($A415,'Cycle 3'!$L$10:$L$999,0),1)),INDEX('Cycle 4'!D$10:D$999,MATCH($A415,'Cycle 4'!$L$10:$L$999,0),1)),INDEX('Cycle 5'!D$10:D$999,MATCH($A415,'Cycle 5'!$L$10:$L$999,0),1)),INDEX('Cycle 6'!D$10:D$999,MATCH($A415,'Cycle 6'!$L$10:$L$999,0),1)),INDEX('Cycle 7'!D$10:D$999,MATCH($A415,'Cycle 7'!$L$10:$L$999,0),1)),INDEX('Cycle 8'!D$10:D$999,MATCH($A415,'Cycle 8'!$L$10:$L$999,0),1)),INDEX('Cycle 9'!D$10:D$999,MATCH($A415,'Cycle 9'!$L$10:$L$999,0),1)),INDEX('Cycle 10'!D$10:D$999,MATCH($A415,'Cycle 10'!$L$10:$L$999,0),1)),INDEX('Cycle 11'!D$10:D$999,MATCH($A415,'Cycle 11'!$L$10:$L$999,0),1)),""))</f>
        <v/>
      </c>
      <c r="F415" t="str">
        <f>IF(IFERROR(IFERROR(IFERROR(IFERROR(IFERROR(IFERROR(IFERROR(IFERROR(IFERROR(IFERROR(IFERROR(IFERROR(INDEX(Summer!E$10:E$999,MATCH($A415,Summer!$L$10:$L$999,0),1),INDEX('Cycle 1'!E$10:E$999,MATCH($A415,'Cycle 1'!$L$10:$L$999,0),1)),INDEX('Cycle 2'!E$10:E$999,MATCH($A415,'Cycle 2'!$L$10:$L$999,0),1)),INDEX('Cycle 3'!E$10:E$999,MATCH($A415,'Cycle 3'!$L$10:$L$999,0),1)),INDEX('Cycle 4'!E$10:E$999,MATCH($A415,'Cycle 4'!$L$10:$L$999,0),1)),INDEX('Cycle 5'!E$10:E$999,MATCH($A415,'Cycle 5'!$L$10:$L$999,0),1)),INDEX('Cycle 6'!E$10:E$999,MATCH($A415,'Cycle 6'!$L$10:$L$999,0),1)),INDEX('Cycle 7'!E$10:E$999,MATCH($A415,'Cycle 7'!$L$10:$L$999,0),1)),INDEX('Cycle 8'!E$10:E$999,MATCH($A415,'Cycle 8'!$L$10:$L$999,0),1)),INDEX('Cycle 9'!E$10:E$999,MATCH($A415,'Cycle 9'!$L$10:$L$999,0),1)),INDEX('Cycle 10'!E$10:E$999,MATCH($A415,'Cycle 10'!$L$10:$L$999,0),1)),INDEX('Cycle 11'!E$10:E$999,MATCH($A415,'Cycle 11'!$L$10:$L$999,0),1)),"")="","",IFERROR(IFERROR(IFERROR(IFERROR(IFERROR(IFERROR(IFERROR(IFERROR(IFERROR(IFERROR(IFERROR(IFERROR(INDEX(Summer!E$10:E$999,MATCH($A415,Summer!$L$10:$L$999,0),1),INDEX('Cycle 1'!E$10:E$999,MATCH($A415,'Cycle 1'!$L$10:$L$999,0),1)),INDEX('Cycle 2'!E$10:E$999,MATCH($A415,'Cycle 2'!$L$10:$L$999,0),1)),INDEX('Cycle 3'!E$10:E$999,MATCH($A415,'Cycle 3'!$L$10:$L$999,0),1)),INDEX('Cycle 4'!E$10:E$999,MATCH($A415,'Cycle 4'!$L$10:$L$999,0),1)),INDEX('Cycle 5'!E$10:E$999,MATCH($A415,'Cycle 5'!$L$10:$L$999,0),1)),INDEX('Cycle 6'!E$10:E$999,MATCH($A415,'Cycle 6'!$L$10:$L$999,0),1)),INDEX('Cycle 7'!E$10:E$999,MATCH($A415,'Cycle 7'!$L$10:$L$999,0),1)),INDEX('Cycle 8'!E$10:E$999,MATCH($A415,'Cycle 8'!$L$10:$L$999,0),1)),INDEX('Cycle 9'!E$10:E$999,MATCH($A415,'Cycle 9'!$L$10:$L$999,0),1)),INDEX('Cycle 10'!E$10:E$999,MATCH($A415,'Cycle 10'!$L$10:$L$999,0),1)),INDEX('Cycle 11'!E$10:E$999,MATCH($A415,'Cycle 11'!$L$10:$L$999,0),1)),""))</f>
        <v/>
      </c>
      <c r="G415" t="str">
        <f>IF(IFERROR(IFERROR(IFERROR(IFERROR(IFERROR(IFERROR(IFERROR(IFERROR(IFERROR(IFERROR(IFERROR(IFERROR(INDEX(Summer!F$10:F$999,MATCH($A415,Summer!$L$10:$L$999,0),1),INDEX('Cycle 1'!F$10:F$999,MATCH($A415,'Cycle 1'!$L$10:$L$999,0),1)),INDEX('Cycle 2'!F$10:F$999,MATCH($A415,'Cycle 2'!$L$10:$L$999,0),1)),INDEX('Cycle 3'!F$10:F$999,MATCH($A415,'Cycle 3'!$L$10:$L$999,0),1)),INDEX('Cycle 4'!F$10:F$999,MATCH($A415,'Cycle 4'!$L$10:$L$999,0),1)),INDEX('Cycle 5'!F$10:F$999,MATCH($A415,'Cycle 5'!$L$10:$L$999,0),1)),INDEX('Cycle 6'!F$10:F$999,MATCH($A415,'Cycle 6'!$L$10:$L$999,0),1)),INDEX('Cycle 7'!F$10:F$999,MATCH($A415,'Cycle 7'!$L$10:$L$999,0),1)),INDEX('Cycle 8'!F$10:F$999,MATCH($A415,'Cycle 8'!$L$10:$L$999,0),1)),INDEX('Cycle 9'!F$10:F$999,MATCH($A415,'Cycle 9'!$L$10:$L$999,0),1)),INDEX('Cycle 10'!F$10:F$999,MATCH($A415,'Cycle 10'!$L$10:$L$999,0),1)),INDEX('Cycle 11'!F$10:F$999,MATCH($A415,'Cycle 11'!$L$10:$L$999,0),1)),"")="","",IFERROR(IFERROR(IFERROR(IFERROR(IFERROR(IFERROR(IFERROR(IFERROR(IFERROR(IFERROR(IFERROR(IFERROR(INDEX(Summer!F$10:F$999,MATCH($A415,Summer!$L$10:$L$999,0),1),INDEX('Cycle 1'!F$10:F$999,MATCH($A415,'Cycle 1'!$L$10:$L$999,0),1)),INDEX('Cycle 2'!F$10:F$999,MATCH($A415,'Cycle 2'!$L$10:$L$999,0),1)),INDEX('Cycle 3'!F$10:F$999,MATCH($A415,'Cycle 3'!$L$10:$L$999,0),1)),INDEX('Cycle 4'!F$10:F$999,MATCH($A415,'Cycle 4'!$L$10:$L$999,0),1)),INDEX('Cycle 5'!F$10:F$999,MATCH($A415,'Cycle 5'!$L$10:$L$999,0),1)),INDEX('Cycle 6'!F$10:F$999,MATCH($A415,'Cycle 6'!$L$10:$L$999,0),1)),INDEX('Cycle 7'!F$10:F$999,MATCH($A415,'Cycle 7'!$L$10:$L$999,0),1)),INDEX('Cycle 8'!F$10:F$999,MATCH($A415,'Cycle 8'!$L$10:$L$999,0),1)),INDEX('Cycle 9'!F$10:F$999,MATCH($A415,'Cycle 9'!$L$10:$L$999,0),1)),INDEX('Cycle 10'!F$10:F$999,MATCH($A415,'Cycle 10'!$L$10:$L$999,0),1)),INDEX('Cycle 11'!F$10:F$999,MATCH($A415,'Cycle 11'!$L$10:$L$999,0),1)),""))</f>
        <v/>
      </c>
      <c r="H415" t="str">
        <f>IF(IFERROR(IFERROR(IFERROR(IFERROR(IFERROR(IFERROR(IFERROR(IFERROR(IFERROR(IFERROR(IFERROR(IFERROR(INDEX(Summer!G$10:G$999,MATCH($A415,Summer!$L$10:$L$999,0),1),INDEX('Cycle 1'!G$10:G$999,MATCH($A415,'Cycle 1'!$L$10:$L$999,0),1)),INDEX('Cycle 2'!G$10:G$999,MATCH($A415,'Cycle 2'!$L$10:$L$999,0),1)),INDEX('Cycle 3'!G$10:G$999,MATCH($A415,'Cycle 3'!$L$10:$L$999,0),1)),INDEX('Cycle 4'!G$10:G$999,MATCH($A415,'Cycle 4'!$L$10:$L$999,0),1)),INDEX('Cycle 5'!G$10:G$999,MATCH($A415,'Cycle 5'!$L$10:$L$999,0),1)),INDEX('Cycle 6'!G$10:G$999,MATCH($A415,'Cycle 6'!$L$10:$L$999,0),1)),INDEX('Cycle 7'!G$10:G$999,MATCH($A415,'Cycle 7'!$L$10:$L$999,0),1)),INDEX('Cycle 8'!G$10:G$999,MATCH($A415,'Cycle 8'!$L$10:$L$999,0),1)),INDEX('Cycle 9'!G$10:G$999,MATCH($A415,'Cycle 9'!$L$10:$L$999,0),1)),INDEX('Cycle 10'!G$10:G$999,MATCH($A415,'Cycle 10'!$L$10:$L$999,0),1)),INDEX('Cycle 11'!G$10:G$999,MATCH($A415,'Cycle 11'!$L$10:$L$999,0),1)),"")="","",IFERROR(IFERROR(IFERROR(IFERROR(IFERROR(IFERROR(IFERROR(IFERROR(IFERROR(IFERROR(IFERROR(IFERROR(INDEX(Summer!G$10:G$999,MATCH($A415,Summer!$L$10:$L$999,0),1),INDEX('Cycle 1'!G$10:G$999,MATCH($A415,'Cycle 1'!$L$10:$L$999,0),1)),INDEX('Cycle 2'!G$10:G$999,MATCH($A415,'Cycle 2'!$L$10:$L$999,0),1)),INDEX('Cycle 3'!G$10:G$999,MATCH($A415,'Cycle 3'!$L$10:$L$999,0),1)),INDEX('Cycle 4'!G$10:G$999,MATCH($A415,'Cycle 4'!$L$10:$L$999,0),1)),INDEX('Cycle 5'!G$10:G$999,MATCH($A415,'Cycle 5'!$L$10:$L$999,0),1)),INDEX('Cycle 6'!G$10:G$999,MATCH($A415,'Cycle 6'!$L$10:$L$999,0),1)),INDEX('Cycle 7'!G$10:G$999,MATCH($A415,'Cycle 7'!$L$10:$L$999,0),1)),INDEX('Cycle 8'!G$10:G$999,MATCH($A415,'Cycle 8'!$L$10:$L$999,0),1)),INDEX('Cycle 9'!G$10:G$999,MATCH($A415,'Cycle 9'!$L$10:$L$999,0),1)),INDEX('Cycle 10'!G$10:G$999,MATCH($A415,'Cycle 10'!$L$10:$L$999,0),1)),INDEX('Cycle 11'!G$10:G$999,MATCH($A415,'Cycle 11'!$L$10:$L$999,0),1)),""))</f>
        <v/>
      </c>
      <c r="I415">
        <f>IFERROR(IF(C415="",MAX(I$1:I414),IF(ROW(C$2)=ROW(C415),1,IF(ISERROR(VLOOKUP(C415,C$2:C414,1,FALSE)),MAX(I$1:I414)+1,MAX(I$1:I414)))),"")</f>
        <v>0</v>
      </c>
      <c r="J415" t="str">
        <f t="shared" si="51"/>
        <v/>
      </c>
      <c r="K415" t="str">
        <f t="shared" si="55"/>
        <v/>
      </c>
      <c r="L415" t="str">
        <f t="shared" si="55"/>
        <v/>
      </c>
      <c r="M415" t="str">
        <f t="shared" si="55"/>
        <v/>
      </c>
      <c r="N415" t="str">
        <f t="shared" si="55"/>
        <v/>
      </c>
      <c r="O415" t="str">
        <f t="shared" si="55"/>
        <v/>
      </c>
      <c r="P415" t="str">
        <f t="shared" si="55"/>
        <v/>
      </c>
      <c r="Q415" t="str">
        <f t="shared" si="55"/>
        <v/>
      </c>
      <c r="R415" t="str">
        <f t="shared" si="55"/>
        <v/>
      </c>
      <c r="S415" t="str">
        <f t="shared" si="55"/>
        <v/>
      </c>
      <c r="T415" t="str">
        <f t="shared" si="55"/>
        <v/>
      </c>
      <c r="U415" t="str">
        <f t="shared" si="55"/>
        <v/>
      </c>
      <c r="V415" t="str">
        <f t="shared" si="55"/>
        <v/>
      </c>
      <c r="W415" t="str">
        <f t="shared" si="52"/>
        <v/>
      </c>
      <c r="X415">
        <f>IF(OR(H415="No",H415=""),0,IF(COUNTIFS(H$2:H415,"Yes",C$2:C415,C415)&gt;1,0,COUNTIFS(H$2:H415,"Yes",C$2:C415,C415)))+IF(X414=$X$1,0,X414)</f>
        <v>0</v>
      </c>
    </row>
    <row r="416" spans="1:24" x14ac:dyDescent="0.3">
      <c r="A416">
        <f>ROWS($A$2:$A416)</f>
        <v>415</v>
      </c>
      <c r="B416" t="str">
        <f>IF(ISERROR(VLOOKUP(A416,Summer!L$11:L$500,1,FALSE)),IF(ISERROR(VLOOKUP(A416,'Cycle 1'!L$11:L$500,1,FALSE)),IF(ISERROR(VLOOKUP(A416,'Cycle 2'!L$11:L$500,1,FALSE)),IF(ISERROR(VLOOKUP(A416,'Cycle 3'!L$11:L$500,1,FALSE)),IF(ISERROR(VLOOKUP(A416,'Cycle 4'!L$11:L$500,1,FALSE)),IF(ISERROR(VLOOKUP(A416,'Cycle 5'!L$11:L$500,1,FALSE)),IF(ISERROR(VLOOKUP(A416,'Cycle 6'!L$11:L$500,1,FALSE)),IF(ISERROR(VLOOKUP(A416,'Cycle 7'!L$11:L$500,1,FALSE)),IF(ISERROR(VLOOKUP(A416,'Cycle 8'!L$11:L$500,1,FALSE)),IF(ISERROR(VLOOKUP(A416,'Cycle 9'!L$11:L$500,1,FALSE)),IF(ISERROR(VLOOKUP(A416,'Cycle 10'!L$11:L$500,1,FALSE)),IF(ISERROR(VLOOKUP(A416,'Cycle 11'!L$11:L$500,1,FALSE)),"","Cycle 11"),"Cycle 10"),"Cycle 9"),"Cycle 8"),"Cycle 7"),"Cycle 6"),"Cycle 5"),"Cycle 4"),"Cycle 3"),"Cycle 2"),"Cycle 1"),"Summer")</f>
        <v/>
      </c>
      <c r="C416" t="str">
        <f>IF(IFERROR(IFERROR(IFERROR(IFERROR(IFERROR(IFERROR(IFERROR(IFERROR(IFERROR(IFERROR(IFERROR(IFERROR(INDEX(Summer!B$10:B$999,MATCH($A416,Summer!$L$10:$L$999,0),1),INDEX('Cycle 1'!B$10:B$999,MATCH($A416,'Cycle 1'!$L$10:$L$999,0),1)),INDEX('Cycle 2'!B$10:B$999,MATCH($A416,'Cycle 2'!$L$10:$L$999,0),1)),INDEX('Cycle 3'!B$10:B$999,MATCH($A416,'Cycle 3'!$L$10:$L$999,0),1)),INDEX('Cycle 4'!B$10:B$999,MATCH($A416,'Cycle 4'!$L$10:$L$999,0),1)),INDEX('Cycle 5'!B$10:B$999,MATCH($A416,'Cycle 5'!$L$10:$L$999,0),1)),INDEX('Cycle 6'!B$10:B$999,MATCH($A416,'Cycle 6'!$L$10:$L$999,0),1)),INDEX('Cycle 7'!B$10:B$999,MATCH($A416,'Cycle 7'!$L$10:$L$999,0),1)),INDEX('Cycle 8'!B$10:B$999,MATCH($A416,'Cycle 8'!$L$10:$L$999,0),1)),INDEX('Cycle 9'!B$10:B$999,MATCH($A416,'Cycle 9'!$L$10:$L$999,0),1)),INDEX('Cycle 10'!B$10:B$999,MATCH($A416,'Cycle 10'!$L$10:$L$999,0),1)),INDEX('Cycle 11'!B$10:B$999,MATCH($A416,'Cycle 11'!$L$10:$L$999,0),1)),"")="","",IFERROR(IFERROR(IFERROR(IFERROR(IFERROR(IFERROR(IFERROR(IFERROR(IFERROR(IFERROR(IFERROR(IFERROR(INDEX(Summer!B$10:B$999,MATCH($A416,Summer!$L$10:$L$999,0),1),INDEX('Cycle 1'!B$10:B$999,MATCH($A416,'Cycle 1'!$L$10:$L$999,0),1)),INDEX('Cycle 2'!B$10:B$999,MATCH($A416,'Cycle 2'!$L$10:$L$999,0),1)),INDEX('Cycle 3'!B$10:B$999,MATCH($A416,'Cycle 3'!$L$10:$L$999,0),1)),INDEX('Cycle 4'!B$10:B$999,MATCH($A416,'Cycle 4'!$L$10:$L$999,0),1)),INDEX('Cycle 5'!B$10:B$999,MATCH($A416,'Cycle 5'!$L$10:$L$999,0),1)),INDEX('Cycle 6'!B$10:B$999,MATCH($A416,'Cycle 6'!$L$10:$L$999,0),1)),INDEX('Cycle 7'!B$10:B$999,MATCH($A416,'Cycle 7'!$L$10:$L$999,0),1)),INDEX('Cycle 8'!B$10:B$999,MATCH($A416,'Cycle 8'!$L$10:$L$999,0),1)),INDEX('Cycle 9'!B$10:B$999,MATCH($A416,'Cycle 9'!$L$10:$L$999,0),1)),INDEX('Cycle 10'!B$10:B$999,MATCH($A416,'Cycle 10'!$L$10:$L$999,0),1)),INDEX('Cycle 11'!B$10:B$999,MATCH($A416,'Cycle 11'!$L$10:$L$999,0),1)),""))</f>
        <v/>
      </c>
      <c r="D416" t="str">
        <f>IF(IFERROR(IFERROR(IFERROR(IFERROR(IFERROR(IFERROR(IFERROR(IFERROR(IFERROR(IFERROR(IFERROR(IFERROR(INDEX(Summer!C$10:C$999,MATCH($A416,Summer!$L$10:$L$999,0),1),INDEX('Cycle 1'!C$10:C$999,MATCH($A416,'Cycle 1'!$L$10:$L$999,0),1)),INDEX('Cycle 2'!C$10:C$999,MATCH($A416,'Cycle 2'!$L$10:$L$999,0),1)),INDEX('Cycle 3'!C$10:C$999,MATCH($A416,'Cycle 3'!$L$10:$L$999,0),1)),INDEX('Cycle 4'!C$10:C$999,MATCH($A416,'Cycle 4'!$L$10:$L$999,0),1)),INDEX('Cycle 5'!C$10:C$999,MATCH($A416,'Cycle 5'!$L$10:$L$999,0),1)),INDEX('Cycle 6'!C$10:C$999,MATCH($A416,'Cycle 6'!$L$10:$L$999,0),1)),INDEX('Cycle 7'!C$10:C$999,MATCH($A416,'Cycle 7'!$L$10:$L$999,0),1)),INDEX('Cycle 8'!C$10:C$999,MATCH($A416,'Cycle 8'!$L$10:$L$999,0),1)),INDEX('Cycle 9'!C$10:C$999,MATCH($A416,'Cycle 9'!$L$10:$L$999,0),1)),INDEX('Cycle 10'!C$10:C$999,MATCH($A416,'Cycle 10'!$L$10:$L$999,0),1)),INDEX('Cycle 11'!C$10:C$999,MATCH($A416,'Cycle 11'!$L$10:$L$999,0),1)),"")="","",IFERROR(IFERROR(IFERROR(IFERROR(IFERROR(IFERROR(IFERROR(IFERROR(IFERROR(IFERROR(IFERROR(IFERROR(INDEX(Summer!C$10:C$999,MATCH($A416,Summer!$L$10:$L$999,0),1),INDEX('Cycle 1'!C$10:C$999,MATCH($A416,'Cycle 1'!$L$10:$L$999,0),1)),INDEX('Cycle 2'!C$10:C$999,MATCH($A416,'Cycle 2'!$L$10:$L$999,0),1)),INDEX('Cycle 3'!C$10:C$999,MATCH($A416,'Cycle 3'!$L$10:$L$999,0),1)),INDEX('Cycle 4'!C$10:C$999,MATCH($A416,'Cycle 4'!$L$10:$L$999,0),1)),INDEX('Cycle 5'!C$10:C$999,MATCH($A416,'Cycle 5'!$L$10:$L$999,0),1)),INDEX('Cycle 6'!C$10:C$999,MATCH($A416,'Cycle 6'!$L$10:$L$999,0),1)),INDEX('Cycle 7'!C$10:C$999,MATCH($A416,'Cycle 7'!$L$10:$L$999,0),1)),INDEX('Cycle 8'!C$10:C$999,MATCH($A416,'Cycle 8'!$L$10:$L$999,0),1)),INDEX('Cycle 9'!C$10:C$999,MATCH($A416,'Cycle 9'!$L$10:$L$999,0),1)),INDEX('Cycle 10'!C$10:C$999,MATCH($A416,'Cycle 10'!$L$10:$L$999,0),1)),INDEX('Cycle 11'!C$10:C$999,MATCH($A416,'Cycle 11'!$L$10:$L$999,0),1)),""))</f>
        <v/>
      </c>
      <c r="E416" t="str">
        <f>IF(IFERROR(IFERROR(IFERROR(IFERROR(IFERROR(IFERROR(IFERROR(IFERROR(IFERROR(IFERROR(IFERROR(IFERROR(INDEX(Summer!D$10:D$999,MATCH($A416,Summer!$L$10:$L$999,0),1),INDEX('Cycle 1'!D$10:D$999,MATCH($A416,'Cycle 1'!$L$10:$L$999,0),1)),INDEX('Cycle 2'!D$10:D$999,MATCH($A416,'Cycle 2'!$L$10:$L$999,0),1)),INDEX('Cycle 3'!D$10:D$999,MATCH($A416,'Cycle 3'!$L$10:$L$999,0),1)),INDEX('Cycle 4'!D$10:D$999,MATCH($A416,'Cycle 4'!$L$10:$L$999,0),1)),INDEX('Cycle 5'!D$10:D$999,MATCH($A416,'Cycle 5'!$L$10:$L$999,0),1)),INDEX('Cycle 6'!D$10:D$999,MATCH($A416,'Cycle 6'!$L$10:$L$999,0),1)),INDEX('Cycle 7'!D$10:D$999,MATCH($A416,'Cycle 7'!$L$10:$L$999,0),1)),INDEX('Cycle 8'!D$10:D$999,MATCH($A416,'Cycle 8'!$L$10:$L$999,0),1)),INDEX('Cycle 9'!D$10:D$999,MATCH($A416,'Cycle 9'!$L$10:$L$999,0),1)),INDEX('Cycle 10'!D$10:D$999,MATCH($A416,'Cycle 10'!$L$10:$L$999,0),1)),INDEX('Cycle 11'!D$10:D$999,MATCH($A416,'Cycle 11'!$L$10:$L$999,0),1)),"")="","",IFERROR(IFERROR(IFERROR(IFERROR(IFERROR(IFERROR(IFERROR(IFERROR(IFERROR(IFERROR(IFERROR(IFERROR(INDEX(Summer!D$10:D$999,MATCH($A416,Summer!$L$10:$L$999,0),1),INDEX('Cycle 1'!D$10:D$999,MATCH($A416,'Cycle 1'!$L$10:$L$999,0),1)),INDEX('Cycle 2'!D$10:D$999,MATCH($A416,'Cycle 2'!$L$10:$L$999,0),1)),INDEX('Cycle 3'!D$10:D$999,MATCH($A416,'Cycle 3'!$L$10:$L$999,0),1)),INDEX('Cycle 4'!D$10:D$999,MATCH($A416,'Cycle 4'!$L$10:$L$999,0),1)),INDEX('Cycle 5'!D$10:D$999,MATCH($A416,'Cycle 5'!$L$10:$L$999,0),1)),INDEX('Cycle 6'!D$10:D$999,MATCH($A416,'Cycle 6'!$L$10:$L$999,0),1)),INDEX('Cycle 7'!D$10:D$999,MATCH($A416,'Cycle 7'!$L$10:$L$999,0),1)),INDEX('Cycle 8'!D$10:D$999,MATCH($A416,'Cycle 8'!$L$10:$L$999,0),1)),INDEX('Cycle 9'!D$10:D$999,MATCH($A416,'Cycle 9'!$L$10:$L$999,0),1)),INDEX('Cycle 10'!D$10:D$999,MATCH($A416,'Cycle 10'!$L$10:$L$999,0),1)),INDEX('Cycle 11'!D$10:D$999,MATCH($A416,'Cycle 11'!$L$10:$L$999,0),1)),""))</f>
        <v/>
      </c>
      <c r="F416" t="str">
        <f>IF(IFERROR(IFERROR(IFERROR(IFERROR(IFERROR(IFERROR(IFERROR(IFERROR(IFERROR(IFERROR(IFERROR(IFERROR(INDEX(Summer!E$10:E$999,MATCH($A416,Summer!$L$10:$L$999,0),1),INDEX('Cycle 1'!E$10:E$999,MATCH($A416,'Cycle 1'!$L$10:$L$999,0),1)),INDEX('Cycle 2'!E$10:E$999,MATCH($A416,'Cycle 2'!$L$10:$L$999,0),1)),INDEX('Cycle 3'!E$10:E$999,MATCH($A416,'Cycle 3'!$L$10:$L$999,0),1)),INDEX('Cycle 4'!E$10:E$999,MATCH($A416,'Cycle 4'!$L$10:$L$999,0),1)),INDEX('Cycle 5'!E$10:E$999,MATCH($A416,'Cycle 5'!$L$10:$L$999,0),1)),INDEX('Cycle 6'!E$10:E$999,MATCH($A416,'Cycle 6'!$L$10:$L$999,0),1)),INDEX('Cycle 7'!E$10:E$999,MATCH($A416,'Cycle 7'!$L$10:$L$999,0),1)),INDEX('Cycle 8'!E$10:E$999,MATCH($A416,'Cycle 8'!$L$10:$L$999,0),1)),INDEX('Cycle 9'!E$10:E$999,MATCH($A416,'Cycle 9'!$L$10:$L$999,0),1)),INDEX('Cycle 10'!E$10:E$999,MATCH($A416,'Cycle 10'!$L$10:$L$999,0),1)),INDEX('Cycle 11'!E$10:E$999,MATCH($A416,'Cycle 11'!$L$10:$L$999,0),1)),"")="","",IFERROR(IFERROR(IFERROR(IFERROR(IFERROR(IFERROR(IFERROR(IFERROR(IFERROR(IFERROR(IFERROR(IFERROR(INDEX(Summer!E$10:E$999,MATCH($A416,Summer!$L$10:$L$999,0),1),INDEX('Cycle 1'!E$10:E$999,MATCH($A416,'Cycle 1'!$L$10:$L$999,0),1)),INDEX('Cycle 2'!E$10:E$999,MATCH($A416,'Cycle 2'!$L$10:$L$999,0),1)),INDEX('Cycle 3'!E$10:E$999,MATCH($A416,'Cycle 3'!$L$10:$L$999,0),1)),INDEX('Cycle 4'!E$10:E$999,MATCH($A416,'Cycle 4'!$L$10:$L$999,0),1)),INDEX('Cycle 5'!E$10:E$999,MATCH($A416,'Cycle 5'!$L$10:$L$999,0),1)),INDEX('Cycle 6'!E$10:E$999,MATCH($A416,'Cycle 6'!$L$10:$L$999,0),1)),INDEX('Cycle 7'!E$10:E$999,MATCH($A416,'Cycle 7'!$L$10:$L$999,0),1)),INDEX('Cycle 8'!E$10:E$999,MATCH($A416,'Cycle 8'!$L$10:$L$999,0),1)),INDEX('Cycle 9'!E$10:E$999,MATCH($A416,'Cycle 9'!$L$10:$L$999,0),1)),INDEX('Cycle 10'!E$10:E$999,MATCH($A416,'Cycle 10'!$L$10:$L$999,0),1)),INDEX('Cycle 11'!E$10:E$999,MATCH($A416,'Cycle 11'!$L$10:$L$999,0),1)),""))</f>
        <v/>
      </c>
      <c r="G416" t="str">
        <f>IF(IFERROR(IFERROR(IFERROR(IFERROR(IFERROR(IFERROR(IFERROR(IFERROR(IFERROR(IFERROR(IFERROR(IFERROR(INDEX(Summer!F$10:F$999,MATCH($A416,Summer!$L$10:$L$999,0),1),INDEX('Cycle 1'!F$10:F$999,MATCH($A416,'Cycle 1'!$L$10:$L$999,0),1)),INDEX('Cycle 2'!F$10:F$999,MATCH($A416,'Cycle 2'!$L$10:$L$999,0),1)),INDEX('Cycle 3'!F$10:F$999,MATCH($A416,'Cycle 3'!$L$10:$L$999,0),1)),INDEX('Cycle 4'!F$10:F$999,MATCH($A416,'Cycle 4'!$L$10:$L$999,0),1)),INDEX('Cycle 5'!F$10:F$999,MATCH($A416,'Cycle 5'!$L$10:$L$999,0),1)),INDEX('Cycle 6'!F$10:F$999,MATCH($A416,'Cycle 6'!$L$10:$L$999,0),1)),INDEX('Cycle 7'!F$10:F$999,MATCH($A416,'Cycle 7'!$L$10:$L$999,0),1)),INDEX('Cycle 8'!F$10:F$999,MATCH($A416,'Cycle 8'!$L$10:$L$999,0),1)),INDEX('Cycle 9'!F$10:F$999,MATCH($A416,'Cycle 9'!$L$10:$L$999,0),1)),INDEX('Cycle 10'!F$10:F$999,MATCH($A416,'Cycle 10'!$L$10:$L$999,0),1)),INDEX('Cycle 11'!F$10:F$999,MATCH($A416,'Cycle 11'!$L$10:$L$999,0),1)),"")="","",IFERROR(IFERROR(IFERROR(IFERROR(IFERROR(IFERROR(IFERROR(IFERROR(IFERROR(IFERROR(IFERROR(IFERROR(INDEX(Summer!F$10:F$999,MATCH($A416,Summer!$L$10:$L$999,0),1),INDEX('Cycle 1'!F$10:F$999,MATCH($A416,'Cycle 1'!$L$10:$L$999,0),1)),INDEX('Cycle 2'!F$10:F$999,MATCH($A416,'Cycle 2'!$L$10:$L$999,0),1)),INDEX('Cycle 3'!F$10:F$999,MATCH($A416,'Cycle 3'!$L$10:$L$999,0),1)),INDEX('Cycle 4'!F$10:F$999,MATCH($A416,'Cycle 4'!$L$10:$L$999,0),1)),INDEX('Cycle 5'!F$10:F$999,MATCH($A416,'Cycle 5'!$L$10:$L$999,0),1)),INDEX('Cycle 6'!F$10:F$999,MATCH($A416,'Cycle 6'!$L$10:$L$999,0),1)),INDEX('Cycle 7'!F$10:F$999,MATCH($A416,'Cycle 7'!$L$10:$L$999,0),1)),INDEX('Cycle 8'!F$10:F$999,MATCH($A416,'Cycle 8'!$L$10:$L$999,0),1)),INDEX('Cycle 9'!F$10:F$999,MATCH($A416,'Cycle 9'!$L$10:$L$999,0),1)),INDEX('Cycle 10'!F$10:F$999,MATCH($A416,'Cycle 10'!$L$10:$L$999,0),1)),INDEX('Cycle 11'!F$10:F$999,MATCH($A416,'Cycle 11'!$L$10:$L$999,0),1)),""))</f>
        <v/>
      </c>
      <c r="H416" t="str">
        <f>IF(IFERROR(IFERROR(IFERROR(IFERROR(IFERROR(IFERROR(IFERROR(IFERROR(IFERROR(IFERROR(IFERROR(IFERROR(INDEX(Summer!G$10:G$999,MATCH($A416,Summer!$L$10:$L$999,0),1),INDEX('Cycle 1'!G$10:G$999,MATCH($A416,'Cycle 1'!$L$10:$L$999,0),1)),INDEX('Cycle 2'!G$10:G$999,MATCH($A416,'Cycle 2'!$L$10:$L$999,0),1)),INDEX('Cycle 3'!G$10:G$999,MATCH($A416,'Cycle 3'!$L$10:$L$999,0),1)),INDEX('Cycle 4'!G$10:G$999,MATCH($A416,'Cycle 4'!$L$10:$L$999,0),1)),INDEX('Cycle 5'!G$10:G$999,MATCH($A416,'Cycle 5'!$L$10:$L$999,0),1)),INDEX('Cycle 6'!G$10:G$999,MATCH($A416,'Cycle 6'!$L$10:$L$999,0),1)),INDEX('Cycle 7'!G$10:G$999,MATCH($A416,'Cycle 7'!$L$10:$L$999,0),1)),INDEX('Cycle 8'!G$10:G$999,MATCH($A416,'Cycle 8'!$L$10:$L$999,0),1)),INDEX('Cycle 9'!G$10:G$999,MATCH($A416,'Cycle 9'!$L$10:$L$999,0),1)),INDEX('Cycle 10'!G$10:G$999,MATCH($A416,'Cycle 10'!$L$10:$L$999,0),1)),INDEX('Cycle 11'!G$10:G$999,MATCH($A416,'Cycle 11'!$L$10:$L$999,0),1)),"")="","",IFERROR(IFERROR(IFERROR(IFERROR(IFERROR(IFERROR(IFERROR(IFERROR(IFERROR(IFERROR(IFERROR(IFERROR(INDEX(Summer!G$10:G$999,MATCH($A416,Summer!$L$10:$L$999,0),1),INDEX('Cycle 1'!G$10:G$999,MATCH($A416,'Cycle 1'!$L$10:$L$999,0),1)),INDEX('Cycle 2'!G$10:G$999,MATCH($A416,'Cycle 2'!$L$10:$L$999,0),1)),INDEX('Cycle 3'!G$10:G$999,MATCH($A416,'Cycle 3'!$L$10:$L$999,0),1)),INDEX('Cycle 4'!G$10:G$999,MATCH($A416,'Cycle 4'!$L$10:$L$999,0),1)),INDEX('Cycle 5'!G$10:G$999,MATCH($A416,'Cycle 5'!$L$10:$L$999,0),1)),INDEX('Cycle 6'!G$10:G$999,MATCH($A416,'Cycle 6'!$L$10:$L$999,0),1)),INDEX('Cycle 7'!G$10:G$999,MATCH($A416,'Cycle 7'!$L$10:$L$999,0),1)),INDEX('Cycle 8'!G$10:G$999,MATCH($A416,'Cycle 8'!$L$10:$L$999,0),1)),INDEX('Cycle 9'!G$10:G$999,MATCH($A416,'Cycle 9'!$L$10:$L$999,0),1)),INDEX('Cycle 10'!G$10:G$999,MATCH($A416,'Cycle 10'!$L$10:$L$999,0),1)),INDEX('Cycle 11'!G$10:G$999,MATCH($A416,'Cycle 11'!$L$10:$L$999,0),1)),""))</f>
        <v/>
      </c>
      <c r="I416">
        <f>IFERROR(IF(C416="",MAX(I$1:I415),IF(ROW(C$2)=ROW(C416),1,IF(ISERROR(VLOOKUP(C416,C$2:C415,1,FALSE)),MAX(I$1:I415)+1,MAX(I$1:I415)))),"")</f>
        <v>0</v>
      </c>
      <c r="J416" t="str">
        <f t="shared" si="51"/>
        <v/>
      </c>
      <c r="K416" t="str">
        <f t="shared" si="55"/>
        <v/>
      </c>
      <c r="L416" t="str">
        <f t="shared" si="55"/>
        <v/>
      </c>
      <c r="M416" t="str">
        <f t="shared" si="55"/>
        <v/>
      </c>
      <c r="N416" t="str">
        <f t="shared" si="55"/>
        <v/>
      </c>
      <c r="O416" t="str">
        <f t="shared" si="55"/>
        <v/>
      </c>
      <c r="P416" t="str">
        <f t="shared" si="55"/>
        <v/>
      </c>
      <c r="Q416" t="str">
        <f t="shared" si="55"/>
        <v/>
      </c>
      <c r="R416" t="str">
        <f t="shared" si="55"/>
        <v/>
      </c>
      <c r="S416" t="str">
        <f t="shared" si="55"/>
        <v/>
      </c>
      <c r="T416" t="str">
        <f t="shared" si="55"/>
        <v/>
      </c>
      <c r="U416" t="str">
        <f t="shared" si="55"/>
        <v/>
      </c>
      <c r="V416" t="str">
        <f t="shared" si="55"/>
        <v/>
      </c>
      <c r="W416" t="str">
        <f t="shared" si="52"/>
        <v/>
      </c>
      <c r="X416">
        <f>IF(OR(H416="No",H416=""),0,IF(COUNTIFS(H$2:H416,"Yes",C$2:C416,C416)&gt;1,0,COUNTIFS(H$2:H416,"Yes",C$2:C416,C416)))+IF(X415=$X$1,0,X415)</f>
        <v>0</v>
      </c>
    </row>
    <row r="417" spans="1:24" x14ac:dyDescent="0.3">
      <c r="A417">
        <f>ROWS($A$2:$A417)</f>
        <v>416</v>
      </c>
      <c r="B417" t="str">
        <f>IF(ISERROR(VLOOKUP(A417,Summer!L$11:L$500,1,FALSE)),IF(ISERROR(VLOOKUP(A417,'Cycle 1'!L$11:L$500,1,FALSE)),IF(ISERROR(VLOOKUP(A417,'Cycle 2'!L$11:L$500,1,FALSE)),IF(ISERROR(VLOOKUP(A417,'Cycle 3'!L$11:L$500,1,FALSE)),IF(ISERROR(VLOOKUP(A417,'Cycle 4'!L$11:L$500,1,FALSE)),IF(ISERROR(VLOOKUP(A417,'Cycle 5'!L$11:L$500,1,FALSE)),IF(ISERROR(VLOOKUP(A417,'Cycle 6'!L$11:L$500,1,FALSE)),IF(ISERROR(VLOOKUP(A417,'Cycle 7'!L$11:L$500,1,FALSE)),IF(ISERROR(VLOOKUP(A417,'Cycle 8'!L$11:L$500,1,FALSE)),IF(ISERROR(VLOOKUP(A417,'Cycle 9'!L$11:L$500,1,FALSE)),IF(ISERROR(VLOOKUP(A417,'Cycle 10'!L$11:L$500,1,FALSE)),IF(ISERROR(VLOOKUP(A417,'Cycle 11'!L$11:L$500,1,FALSE)),"","Cycle 11"),"Cycle 10"),"Cycle 9"),"Cycle 8"),"Cycle 7"),"Cycle 6"),"Cycle 5"),"Cycle 4"),"Cycle 3"),"Cycle 2"),"Cycle 1"),"Summer")</f>
        <v/>
      </c>
      <c r="C417" t="str">
        <f>IF(IFERROR(IFERROR(IFERROR(IFERROR(IFERROR(IFERROR(IFERROR(IFERROR(IFERROR(IFERROR(IFERROR(IFERROR(INDEX(Summer!B$10:B$999,MATCH($A417,Summer!$L$10:$L$999,0),1),INDEX('Cycle 1'!B$10:B$999,MATCH($A417,'Cycle 1'!$L$10:$L$999,0),1)),INDEX('Cycle 2'!B$10:B$999,MATCH($A417,'Cycle 2'!$L$10:$L$999,0),1)),INDEX('Cycle 3'!B$10:B$999,MATCH($A417,'Cycle 3'!$L$10:$L$999,0),1)),INDEX('Cycle 4'!B$10:B$999,MATCH($A417,'Cycle 4'!$L$10:$L$999,0),1)),INDEX('Cycle 5'!B$10:B$999,MATCH($A417,'Cycle 5'!$L$10:$L$999,0),1)),INDEX('Cycle 6'!B$10:B$999,MATCH($A417,'Cycle 6'!$L$10:$L$999,0),1)),INDEX('Cycle 7'!B$10:B$999,MATCH($A417,'Cycle 7'!$L$10:$L$999,0),1)),INDEX('Cycle 8'!B$10:B$999,MATCH($A417,'Cycle 8'!$L$10:$L$999,0),1)),INDEX('Cycle 9'!B$10:B$999,MATCH($A417,'Cycle 9'!$L$10:$L$999,0),1)),INDEX('Cycle 10'!B$10:B$999,MATCH($A417,'Cycle 10'!$L$10:$L$999,0),1)),INDEX('Cycle 11'!B$10:B$999,MATCH($A417,'Cycle 11'!$L$10:$L$999,0),1)),"")="","",IFERROR(IFERROR(IFERROR(IFERROR(IFERROR(IFERROR(IFERROR(IFERROR(IFERROR(IFERROR(IFERROR(IFERROR(INDEX(Summer!B$10:B$999,MATCH($A417,Summer!$L$10:$L$999,0),1),INDEX('Cycle 1'!B$10:B$999,MATCH($A417,'Cycle 1'!$L$10:$L$999,0),1)),INDEX('Cycle 2'!B$10:B$999,MATCH($A417,'Cycle 2'!$L$10:$L$999,0),1)),INDEX('Cycle 3'!B$10:B$999,MATCH($A417,'Cycle 3'!$L$10:$L$999,0),1)),INDEX('Cycle 4'!B$10:B$999,MATCH($A417,'Cycle 4'!$L$10:$L$999,0),1)),INDEX('Cycle 5'!B$10:B$999,MATCH($A417,'Cycle 5'!$L$10:$L$999,0),1)),INDEX('Cycle 6'!B$10:B$999,MATCH($A417,'Cycle 6'!$L$10:$L$999,0),1)),INDEX('Cycle 7'!B$10:B$999,MATCH($A417,'Cycle 7'!$L$10:$L$999,0),1)),INDEX('Cycle 8'!B$10:B$999,MATCH($A417,'Cycle 8'!$L$10:$L$999,0),1)),INDEX('Cycle 9'!B$10:B$999,MATCH($A417,'Cycle 9'!$L$10:$L$999,0),1)),INDEX('Cycle 10'!B$10:B$999,MATCH($A417,'Cycle 10'!$L$10:$L$999,0),1)),INDEX('Cycle 11'!B$10:B$999,MATCH($A417,'Cycle 11'!$L$10:$L$999,0),1)),""))</f>
        <v/>
      </c>
      <c r="D417" t="str">
        <f>IF(IFERROR(IFERROR(IFERROR(IFERROR(IFERROR(IFERROR(IFERROR(IFERROR(IFERROR(IFERROR(IFERROR(IFERROR(INDEX(Summer!C$10:C$999,MATCH($A417,Summer!$L$10:$L$999,0),1),INDEX('Cycle 1'!C$10:C$999,MATCH($A417,'Cycle 1'!$L$10:$L$999,0),1)),INDEX('Cycle 2'!C$10:C$999,MATCH($A417,'Cycle 2'!$L$10:$L$999,0),1)),INDEX('Cycle 3'!C$10:C$999,MATCH($A417,'Cycle 3'!$L$10:$L$999,0),1)),INDEX('Cycle 4'!C$10:C$999,MATCH($A417,'Cycle 4'!$L$10:$L$999,0),1)),INDEX('Cycle 5'!C$10:C$999,MATCH($A417,'Cycle 5'!$L$10:$L$999,0),1)),INDEX('Cycle 6'!C$10:C$999,MATCH($A417,'Cycle 6'!$L$10:$L$999,0),1)),INDEX('Cycle 7'!C$10:C$999,MATCH($A417,'Cycle 7'!$L$10:$L$999,0),1)),INDEX('Cycle 8'!C$10:C$999,MATCH($A417,'Cycle 8'!$L$10:$L$999,0),1)),INDEX('Cycle 9'!C$10:C$999,MATCH($A417,'Cycle 9'!$L$10:$L$999,0),1)),INDEX('Cycle 10'!C$10:C$999,MATCH($A417,'Cycle 10'!$L$10:$L$999,0),1)),INDEX('Cycle 11'!C$10:C$999,MATCH($A417,'Cycle 11'!$L$10:$L$999,0),1)),"")="","",IFERROR(IFERROR(IFERROR(IFERROR(IFERROR(IFERROR(IFERROR(IFERROR(IFERROR(IFERROR(IFERROR(IFERROR(INDEX(Summer!C$10:C$999,MATCH($A417,Summer!$L$10:$L$999,0),1),INDEX('Cycle 1'!C$10:C$999,MATCH($A417,'Cycle 1'!$L$10:$L$999,0),1)),INDEX('Cycle 2'!C$10:C$999,MATCH($A417,'Cycle 2'!$L$10:$L$999,0),1)),INDEX('Cycle 3'!C$10:C$999,MATCH($A417,'Cycle 3'!$L$10:$L$999,0),1)),INDEX('Cycle 4'!C$10:C$999,MATCH($A417,'Cycle 4'!$L$10:$L$999,0),1)),INDEX('Cycle 5'!C$10:C$999,MATCH($A417,'Cycle 5'!$L$10:$L$999,0),1)),INDEX('Cycle 6'!C$10:C$999,MATCH($A417,'Cycle 6'!$L$10:$L$999,0),1)),INDEX('Cycle 7'!C$10:C$999,MATCH($A417,'Cycle 7'!$L$10:$L$999,0),1)),INDEX('Cycle 8'!C$10:C$999,MATCH($A417,'Cycle 8'!$L$10:$L$999,0),1)),INDEX('Cycle 9'!C$10:C$999,MATCH($A417,'Cycle 9'!$L$10:$L$999,0),1)),INDEX('Cycle 10'!C$10:C$999,MATCH($A417,'Cycle 10'!$L$10:$L$999,0),1)),INDEX('Cycle 11'!C$10:C$999,MATCH($A417,'Cycle 11'!$L$10:$L$999,0),1)),""))</f>
        <v/>
      </c>
      <c r="E417" t="str">
        <f>IF(IFERROR(IFERROR(IFERROR(IFERROR(IFERROR(IFERROR(IFERROR(IFERROR(IFERROR(IFERROR(IFERROR(IFERROR(INDEX(Summer!D$10:D$999,MATCH($A417,Summer!$L$10:$L$999,0),1),INDEX('Cycle 1'!D$10:D$999,MATCH($A417,'Cycle 1'!$L$10:$L$999,0),1)),INDEX('Cycle 2'!D$10:D$999,MATCH($A417,'Cycle 2'!$L$10:$L$999,0),1)),INDEX('Cycle 3'!D$10:D$999,MATCH($A417,'Cycle 3'!$L$10:$L$999,0),1)),INDEX('Cycle 4'!D$10:D$999,MATCH($A417,'Cycle 4'!$L$10:$L$999,0),1)),INDEX('Cycle 5'!D$10:D$999,MATCH($A417,'Cycle 5'!$L$10:$L$999,0),1)),INDEX('Cycle 6'!D$10:D$999,MATCH($A417,'Cycle 6'!$L$10:$L$999,0),1)),INDEX('Cycle 7'!D$10:D$999,MATCH($A417,'Cycle 7'!$L$10:$L$999,0),1)),INDEX('Cycle 8'!D$10:D$999,MATCH($A417,'Cycle 8'!$L$10:$L$999,0),1)),INDEX('Cycle 9'!D$10:D$999,MATCH($A417,'Cycle 9'!$L$10:$L$999,0),1)),INDEX('Cycle 10'!D$10:D$999,MATCH($A417,'Cycle 10'!$L$10:$L$999,0),1)),INDEX('Cycle 11'!D$10:D$999,MATCH($A417,'Cycle 11'!$L$10:$L$999,0),1)),"")="","",IFERROR(IFERROR(IFERROR(IFERROR(IFERROR(IFERROR(IFERROR(IFERROR(IFERROR(IFERROR(IFERROR(IFERROR(INDEX(Summer!D$10:D$999,MATCH($A417,Summer!$L$10:$L$999,0),1),INDEX('Cycle 1'!D$10:D$999,MATCH($A417,'Cycle 1'!$L$10:$L$999,0),1)),INDEX('Cycle 2'!D$10:D$999,MATCH($A417,'Cycle 2'!$L$10:$L$999,0),1)),INDEX('Cycle 3'!D$10:D$999,MATCH($A417,'Cycle 3'!$L$10:$L$999,0),1)),INDEX('Cycle 4'!D$10:D$999,MATCH($A417,'Cycle 4'!$L$10:$L$999,0),1)),INDEX('Cycle 5'!D$10:D$999,MATCH($A417,'Cycle 5'!$L$10:$L$999,0),1)),INDEX('Cycle 6'!D$10:D$999,MATCH($A417,'Cycle 6'!$L$10:$L$999,0),1)),INDEX('Cycle 7'!D$10:D$999,MATCH($A417,'Cycle 7'!$L$10:$L$999,0),1)),INDEX('Cycle 8'!D$10:D$999,MATCH($A417,'Cycle 8'!$L$10:$L$999,0),1)),INDEX('Cycle 9'!D$10:D$999,MATCH($A417,'Cycle 9'!$L$10:$L$999,0),1)),INDEX('Cycle 10'!D$10:D$999,MATCH($A417,'Cycle 10'!$L$10:$L$999,0),1)),INDEX('Cycle 11'!D$10:D$999,MATCH($A417,'Cycle 11'!$L$10:$L$999,0),1)),""))</f>
        <v/>
      </c>
      <c r="F417" t="str">
        <f>IF(IFERROR(IFERROR(IFERROR(IFERROR(IFERROR(IFERROR(IFERROR(IFERROR(IFERROR(IFERROR(IFERROR(IFERROR(INDEX(Summer!E$10:E$999,MATCH($A417,Summer!$L$10:$L$999,0),1),INDEX('Cycle 1'!E$10:E$999,MATCH($A417,'Cycle 1'!$L$10:$L$999,0),1)),INDEX('Cycle 2'!E$10:E$999,MATCH($A417,'Cycle 2'!$L$10:$L$999,0),1)),INDEX('Cycle 3'!E$10:E$999,MATCH($A417,'Cycle 3'!$L$10:$L$999,0),1)),INDEX('Cycle 4'!E$10:E$999,MATCH($A417,'Cycle 4'!$L$10:$L$999,0),1)),INDEX('Cycle 5'!E$10:E$999,MATCH($A417,'Cycle 5'!$L$10:$L$999,0),1)),INDEX('Cycle 6'!E$10:E$999,MATCH($A417,'Cycle 6'!$L$10:$L$999,0),1)),INDEX('Cycle 7'!E$10:E$999,MATCH($A417,'Cycle 7'!$L$10:$L$999,0),1)),INDEX('Cycle 8'!E$10:E$999,MATCH($A417,'Cycle 8'!$L$10:$L$999,0),1)),INDEX('Cycle 9'!E$10:E$999,MATCH($A417,'Cycle 9'!$L$10:$L$999,0),1)),INDEX('Cycle 10'!E$10:E$999,MATCH($A417,'Cycle 10'!$L$10:$L$999,0),1)),INDEX('Cycle 11'!E$10:E$999,MATCH($A417,'Cycle 11'!$L$10:$L$999,0),1)),"")="","",IFERROR(IFERROR(IFERROR(IFERROR(IFERROR(IFERROR(IFERROR(IFERROR(IFERROR(IFERROR(IFERROR(IFERROR(INDEX(Summer!E$10:E$999,MATCH($A417,Summer!$L$10:$L$999,0),1),INDEX('Cycle 1'!E$10:E$999,MATCH($A417,'Cycle 1'!$L$10:$L$999,0),1)),INDEX('Cycle 2'!E$10:E$999,MATCH($A417,'Cycle 2'!$L$10:$L$999,0),1)),INDEX('Cycle 3'!E$10:E$999,MATCH($A417,'Cycle 3'!$L$10:$L$999,0),1)),INDEX('Cycle 4'!E$10:E$999,MATCH($A417,'Cycle 4'!$L$10:$L$999,0),1)),INDEX('Cycle 5'!E$10:E$999,MATCH($A417,'Cycle 5'!$L$10:$L$999,0),1)),INDEX('Cycle 6'!E$10:E$999,MATCH($A417,'Cycle 6'!$L$10:$L$999,0),1)),INDEX('Cycle 7'!E$10:E$999,MATCH($A417,'Cycle 7'!$L$10:$L$999,0),1)),INDEX('Cycle 8'!E$10:E$999,MATCH($A417,'Cycle 8'!$L$10:$L$999,0),1)),INDEX('Cycle 9'!E$10:E$999,MATCH($A417,'Cycle 9'!$L$10:$L$999,0),1)),INDEX('Cycle 10'!E$10:E$999,MATCH($A417,'Cycle 10'!$L$10:$L$999,0),1)),INDEX('Cycle 11'!E$10:E$999,MATCH($A417,'Cycle 11'!$L$10:$L$999,0),1)),""))</f>
        <v/>
      </c>
      <c r="G417" t="str">
        <f>IF(IFERROR(IFERROR(IFERROR(IFERROR(IFERROR(IFERROR(IFERROR(IFERROR(IFERROR(IFERROR(IFERROR(IFERROR(INDEX(Summer!F$10:F$999,MATCH($A417,Summer!$L$10:$L$999,0),1),INDEX('Cycle 1'!F$10:F$999,MATCH($A417,'Cycle 1'!$L$10:$L$999,0),1)),INDEX('Cycle 2'!F$10:F$999,MATCH($A417,'Cycle 2'!$L$10:$L$999,0),1)),INDEX('Cycle 3'!F$10:F$999,MATCH($A417,'Cycle 3'!$L$10:$L$999,0),1)),INDEX('Cycle 4'!F$10:F$999,MATCH($A417,'Cycle 4'!$L$10:$L$999,0),1)),INDEX('Cycle 5'!F$10:F$999,MATCH($A417,'Cycle 5'!$L$10:$L$999,0),1)),INDEX('Cycle 6'!F$10:F$999,MATCH($A417,'Cycle 6'!$L$10:$L$999,0),1)),INDEX('Cycle 7'!F$10:F$999,MATCH($A417,'Cycle 7'!$L$10:$L$999,0),1)),INDEX('Cycle 8'!F$10:F$999,MATCH($A417,'Cycle 8'!$L$10:$L$999,0),1)),INDEX('Cycle 9'!F$10:F$999,MATCH($A417,'Cycle 9'!$L$10:$L$999,0),1)),INDEX('Cycle 10'!F$10:F$999,MATCH($A417,'Cycle 10'!$L$10:$L$999,0),1)),INDEX('Cycle 11'!F$10:F$999,MATCH($A417,'Cycle 11'!$L$10:$L$999,0),1)),"")="","",IFERROR(IFERROR(IFERROR(IFERROR(IFERROR(IFERROR(IFERROR(IFERROR(IFERROR(IFERROR(IFERROR(IFERROR(INDEX(Summer!F$10:F$999,MATCH($A417,Summer!$L$10:$L$999,0),1),INDEX('Cycle 1'!F$10:F$999,MATCH($A417,'Cycle 1'!$L$10:$L$999,0),1)),INDEX('Cycle 2'!F$10:F$999,MATCH($A417,'Cycle 2'!$L$10:$L$999,0),1)),INDEX('Cycle 3'!F$10:F$999,MATCH($A417,'Cycle 3'!$L$10:$L$999,0),1)),INDEX('Cycle 4'!F$10:F$999,MATCH($A417,'Cycle 4'!$L$10:$L$999,0),1)),INDEX('Cycle 5'!F$10:F$999,MATCH($A417,'Cycle 5'!$L$10:$L$999,0),1)),INDEX('Cycle 6'!F$10:F$999,MATCH($A417,'Cycle 6'!$L$10:$L$999,0),1)),INDEX('Cycle 7'!F$10:F$999,MATCH($A417,'Cycle 7'!$L$10:$L$999,0),1)),INDEX('Cycle 8'!F$10:F$999,MATCH($A417,'Cycle 8'!$L$10:$L$999,0),1)),INDEX('Cycle 9'!F$10:F$999,MATCH($A417,'Cycle 9'!$L$10:$L$999,0),1)),INDEX('Cycle 10'!F$10:F$999,MATCH($A417,'Cycle 10'!$L$10:$L$999,0),1)),INDEX('Cycle 11'!F$10:F$999,MATCH($A417,'Cycle 11'!$L$10:$L$999,0),1)),""))</f>
        <v/>
      </c>
      <c r="H417" t="str">
        <f>IF(IFERROR(IFERROR(IFERROR(IFERROR(IFERROR(IFERROR(IFERROR(IFERROR(IFERROR(IFERROR(IFERROR(IFERROR(INDEX(Summer!G$10:G$999,MATCH($A417,Summer!$L$10:$L$999,0),1),INDEX('Cycle 1'!G$10:G$999,MATCH($A417,'Cycle 1'!$L$10:$L$999,0),1)),INDEX('Cycle 2'!G$10:G$999,MATCH($A417,'Cycle 2'!$L$10:$L$999,0),1)),INDEX('Cycle 3'!G$10:G$999,MATCH($A417,'Cycle 3'!$L$10:$L$999,0),1)),INDEX('Cycle 4'!G$10:G$999,MATCH($A417,'Cycle 4'!$L$10:$L$999,0),1)),INDEX('Cycle 5'!G$10:G$999,MATCH($A417,'Cycle 5'!$L$10:$L$999,0),1)),INDEX('Cycle 6'!G$10:G$999,MATCH($A417,'Cycle 6'!$L$10:$L$999,0),1)),INDEX('Cycle 7'!G$10:G$999,MATCH($A417,'Cycle 7'!$L$10:$L$999,0),1)),INDEX('Cycle 8'!G$10:G$999,MATCH($A417,'Cycle 8'!$L$10:$L$999,0),1)),INDEX('Cycle 9'!G$10:G$999,MATCH($A417,'Cycle 9'!$L$10:$L$999,0),1)),INDEX('Cycle 10'!G$10:G$999,MATCH($A417,'Cycle 10'!$L$10:$L$999,0),1)),INDEX('Cycle 11'!G$10:G$999,MATCH($A417,'Cycle 11'!$L$10:$L$999,0),1)),"")="","",IFERROR(IFERROR(IFERROR(IFERROR(IFERROR(IFERROR(IFERROR(IFERROR(IFERROR(IFERROR(IFERROR(IFERROR(INDEX(Summer!G$10:G$999,MATCH($A417,Summer!$L$10:$L$999,0),1),INDEX('Cycle 1'!G$10:G$999,MATCH($A417,'Cycle 1'!$L$10:$L$999,0),1)),INDEX('Cycle 2'!G$10:G$999,MATCH($A417,'Cycle 2'!$L$10:$L$999,0),1)),INDEX('Cycle 3'!G$10:G$999,MATCH($A417,'Cycle 3'!$L$10:$L$999,0),1)),INDEX('Cycle 4'!G$10:G$999,MATCH($A417,'Cycle 4'!$L$10:$L$999,0),1)),INDEX('Cycle 5'!G$10:G$999,MATCH($A417,'Cycle 5'!$L$10:$L$999,0),1)),INDEX('Cycle 6'!G$10:G$999,MATCH($A417,'Cycle 6'!$L$10:$L$999,0),1)),INDEX('Cycle 7'!G$10:G$999,MATCH($A417,'Cycle 7'!$L$10:$L$999,0),1)),INDEX('Cycle 8'!G$10:G$999,MATCH($A417,'Cycle 8'!$L$10:$L$999,0),1)),INDEX('Cycle 9'!G$10:G$999,MATCH($A417,'Cycle 9'!$L$10:$L$999,0),1)),INDEX('Cycle 10'!G$10:G$999,MATCH($A417,'Cycle 10'!$L$10:$L$999,0),1)),INDEX('Cycle 11'!G$10:G$999,MATCH($A417,'Cycle 11'!$L$10:$L$999,0),1)),""))</f>
        <v/>
      </c>
      <c r="I417">
        <f>IFERROR(IF(C417="",MAX(I$1:I416),IF(ROW(C$2)=ROW(C417),1,IF(ISERROR(VLOOKUP(C417,C$2:C416,1,FALSE)),MAX(I$1:I416)+1,MAX(I$1:I416)))),"")</f>
        <v>0</v>
      </c>
      <c r="J417" t="str">
        <f t="shared" si="51"/>
        <v/>
      </c>
      <c r="K417" t="str">
        <f t="shared" si="55"/>
        <v/>
      </c>
      <c r="L417" t="str">
        <f t="shared" si="55"/>
        <v/>
      </c>
      <c r="M417" t="str">
        <f t="shared" si="55"/>
        <v/>
      </c>
      <c r="N417" t="str">
        <f t="shared" si="55"/>
        <v/>
      </c>
      <c r="O417" t="str">
        <f t="shared" si="55"/>
        <v/>
      </c>
      <c r="P417" t="str">
        <f t="shared" si="55"/>
        <v/>
      </c>
      <c r="Q417" t="str">
        <f t="shared" si="55"/>
        <v/>
      </c>
      <c r="R417" t="str">
        <f t="shared" si="55"/>
        <v/>
      </c>
      <c r="S417" t="str">
        <f t="shared" si="55"/>
        <v/>
      </c>
      <c r="T417" t="str">
        <f t="shared" si="55"/>
        <v/>
      </c>
      <c r="U417" t="str">
        <f t="shared" si="55"/>
        <v/>
      </c>
      <c r="V417" t="str">
        <f t="shared" si="55"/>
        <v/>
      </c>
      <c r="W417" t="str">
        <f t="shared" si="52"/>
        <v/>
      </c>
      <c r="X417">
        <f>IF(OR(H417="No",H417=""),0,IF(COUNTIFS(H$2:H417,"Yes",C$2:C417,C417)&gt;1,0,COUNTIFS(H$2:H417,"Yes",C$2:C417,C417)))+IF(X416=$X$1,0,X416)</f>
        <v>0</v>
      </c>
    </row>
    <row r="418" spans="1:24" x14ac:dyDescent="0.3">
      <c r="A418">
        <f>ROWS($A$2:$A418)</f>
        <v>417</v>
      </c>
      <c r="B418" t="str">
        <f>IF(ISERROR(VLOOKUP(A418,Summer!L$11:L$500,1,FALSE)),IF(ISERROR(VLOOKUP(A418,'Cycle 1'!L$11:L$500,1,FALSE)),IF(ISERROR(VLOOKUP(A418,'Cycle 2'!L$11:L$500,1,FALSE)),IF(ISERROR(VLOOKUP(A418,'Cycle 3'!L$11:L$500,1,FALSE)),IF(ISERROR(VLOOKUP(A418,'Cycle 4'!L$11:L$500,1,FALSE)),IF(ISERROR(VLOOKUP(A418,'Cycle 5'!L$11:L$500,1,FALSE)),IF(ISERROR(VLOOKUP(A418,'Cycle 6'!L$11:L$500,1,FALSE)),IF(ISERROR(VLOOKUP(A418,'Cycle 7'!L$11:L$500,1,FALSE)),IF(ISERROR(VLOOKUP(A418,'Cycle 8'!L$11:L$500,1,FALSE)),IF(ISERROR(VLOOKUP(A418,'Cycle 9'!L$11:L$500,1,FALSE)),IF(ISERROR(VLOOKUP(A418,'Cycle 10'!L$11:L$500,1,FALSE)),IF(ISERROR(VLOOKUP(A418,'Cycle 11'!L$11:L$500,1,FALSE)),"","Cycle 11"),"Cycle 10"),"Cycle 9"),"Cycle 8"),"Cycle 7"),"Cycle 6"),"Cycle 5"),"Cycle 4"),"Cycle 3"),"Cycle 2"),"Cycle 1"),"Summer")</f>
        <v/>
      </c>
      <c r="C418" t="str">
        <f>IF(IFERROR(IFERROR(IFERROR(IFERROR(IFERROR(IFERROR(IFERROR(IFERROR(IFERROR(IFERROR(IFERROR(IFERROR(INDEX(Summer!B$10:B$999,MATCH($A418,Summer!$L$10:$L$999,0),1),INDEX('Cycle 1'!B$10:B$999,MATCH($A418,'Cycle 1'!$L$10:$L$999,0),1)),INDEX('Cycle 2'!B$10:B$999,MATCH($A418,'Cycle 2'!$L$10:$L$999,0),1)),INDEX('Cycle 3'!B$10:B$999,MATCH($A418,'Cycle 3'!$L$10:$L$999,0),1)),INDEX('Cycle 4'!B$10:B$999,MATCH($A418,'Cycle 4'!$L$10:$L$999,0),1)),INDEX('Cycle 5'!B$10:B$999,MATCH($A418,'Cycle 5'!$L$10:$L$999,0),1)),INDEX('Cycle 6'!B$10:B$999,MATCH($A418,'Cycle 6'!$L$10:$L$999,0),1)),INDEX('Cycle 7'!B$10:B$999,MATCH($A418,'Cycle 7'!$L$10:$L$999,0),1)),INDEX('Cycle 8'!B$10:B$999,MATCH($A418,'Cycle 8'!$L$10:$L$999,0),1)),INDEX('Cycle 9'!B$10:B$999,MATCH($A418,'Cycle 9'!$L$10:$L$999,0),1)),INDEX('Cycle 10'!B$10:B$999,MATCH($A418,'Cycle 10'!$L$10:$L$999,0),1)),INDEX('Cycle 11'!B$10:B$999,MATCH($A418,'Cycle 11'!$L$10:$L$999,0),1)),"")="","",IFERROR(IFERROR(IFERROR(IFERROR(IFERROR(IFERROR(IFERROR(IFERROR(IFERROR(IFERROR(IFERROR(IFERROR(INDEX(Summer!B$10:B$999,MATCH($A418,Summer!$L$10:$L$999,0),1),INDEX('Cycle 1'!B$10:B$999,MATCH($A418,'Cycle 1'!$L$10:$L$999,0),1)),INDEX('Cycle 2'!B$10:B$999,MATCH($A418,'Cycle 2'!$L$10:$L$999,0),1)),INDEX('Cycle 3'!B$10:B$999,MATCH($A418,'Cycle 3'!$L$10:$L$999,0),1)),INDEX('Cycle 4'!B$10:B$999,MATCH($A418,'Cycle 4'!$L$10:$L$999,0),1)),INDEX('Cycle 5'!B$10:B$999,MATCH($A418,'Cycle 5'!$L$10:$L$999,0),1)),INDEX('Cycle 6'!B$10:B$999,MATCH($A418,'Cycle 6'!$L$10:$L$999,0),1)),INDEX('Cycle 7'!B$10:B$999,MATCH($A418,'Cycle 7'!$L$10:$L$999,0),1)),INDEX('Cycle 8'!B$10:B$999,MATCH($A418,'Cycle 8'!$L$10:$L$999,0),1)),INDEX('Cycle 9'!B$10:B$999,MATCH($A418,'Cycle 9'!$L$10:$L$999,0),1)),INDEX('Cycle 10'!B$10:B$999,MATCH($A418,'Cycle 10'!$L$10:$L$999,0),1)),INDEX('Cycle 11'!B$10:B$999,MATCH($A418,'Cycle 11'!$L$10:$L$999,0),1)),""))</f>
        <v/>
      </c>
      <c r="D418" t="str">
        <f>IF(IFERROR(IFERROR(IFERROR(IFERROR(IFERROR(IFERROR(IFERROR(IFERROR(IFERROR(IFERROR(IFERROR(IFERROR(INDEX(Summer!C$10:C$999,MATCH($A418,Summer!$L$10:$L$999,0),1),INDEX('Cycle 1'!C$10:C$999,MATCH($A418,'Cycle 1'!$L$10:$L$999,0),1)),INDEX('Cycle 2'!C$10:C$999,MATCH($A418,'Cycle 2'!$L$10:$L$999,0),1)),INDEX('Cycle 3'!C$10:C$999,MATCH($A418,'Cycle 3'!$L$10:$L$999,0),1)),INDEX('Cycle 4'!C$10:C$999,MATCH($A418,'Cycle 4'!$L$10:$L$999,0),1)),INDEX('Cycle 5'!C$10:C$999,MATCH($A418,'Cycle 5'!$L$10:$L$999,0),1)),INDEX('Cycle 6'!C$10:C$999,MATCH($A418,'Cycle 6'!$L$10:$L$999,0),1)),INDEX('Cycle 7'!C$10:C$999,MATCH($A418,'Cycle 7'!$L$10:$L$999,0),1)),INDEX('Cycle 8'!C$10:C$999,MATCH($A418,'Cycle 8'!$L$10:$L$999,0),1)),INDEX('Cycle 9'!C$10:C$999,MATCH($A418,'Cycle 9'!$L$10:$L$999,0),1)),INDEX('Cycle 10'!C$10:C$999,MATCH($A418,'Cycle 10'!$L$10:$L$999,0),1)),INDEX('Cycle 11'!C$10:C$999,MATCH($A418,'Cycle 11'!$L$10:$L$999,0),1)),"")="","",IFERROR(IFERROR(IFERROR(IFERROR(IFERROR(IFERROR(IFERROR(IFERROR(IFERROR(IFERROR(IFERROR(IFERROR(INDEX(Summer!C$10:C$999,MATCH($A418,Summer!$L$10:$L$999,0),1),INDEX('Cycle 1'!C$10:C$999,MATCH($A418,'Cycle 1'!$L$10:$L$999,0),1)),INDEX('Cycle 2'!C$10:C$999,MATCH($A418,'Cycle 2'!$L$10:$L$999,0),1)),INDEX('Cycle 3'!C$10:C$999,MATCH($A418,'Cycle 3'!$L$10:$L$999,0),1)),INDEX('Cycle 4'!C$10:C$999,MATCH($A418,'Cycle 4'!$L$10:$L$999,0),1)),INDEX('Cycle 5'!C$10:C$999,MATCH($A418,'Cycle 5'!$L$10:$L$999,0),1)),INDEX('Cycle 6'!C$10:C$999,MATCH($A418,'Cycle 6'!$L$10:$L$999,0),1)),INDEX('Cycle 7'!C$10:C$999,MATCH($A418,'Cycle 7'!$L$10:$L$999,0),1)),INDEX('Cycle 8'!C$10:C$999,MATCH($A418,'Cycle 8'!$L$10:$L$999,0),1)),INDEX('Cycle 9'!C$10:C$999,MATCH($A418,'Cycle 9'!$L$10:$L$999,0),1)),INDEX('Cycle 10'!C$10:C$999,MATCH($A418,'Cycle 10'!$L$10:$L$999,0),1)),INDEX('Cycle 11'!C$10:C$999,MATCH($A418,'Cycle 11'!$L$10:$L$999,0),1)),""))</f>
        <v/>
      </c>
      <c r="E418" t="str">
        <f>IF(IFERROR(IFERROR(IFERROR(IFERROR(IFERROR(IFERROR(IFERROR(IFERROR(IFERROR(IFERROR(IFERROR(IFERROR(INDEX(Summer!D$10:D$999,MATCH($A418,Summer!$L$10:$L$999,0),1),INDEX('Cycle 1'!D$10:D$999,MATCH($A418,'Cycle 1'!$L$10:$L$999,0),1)),INDEX('Cycle 2'!D$10:D$999,MATCH($A418,'Cycle 2'!$L$10:$L$999,0),1)),INDEX('Cycle 3'!D$10:D$999,MATCH($A418,'Cycle 3'!$L$10:$L$999,0),1)),INDEX('Cycle 4'!D$10:D$999,MATCH($A418,'Cycle 4'!$L$10:$L$999,0),1)),INDEX('Cycle 5'!D$10:D$999,MATCH($A418,'Cycle 5'!$L$10:$L$999,0),1)),INDEX('Cycle 6'!D$10:D$999,MATCH($A418,'Cycle 6'!$L$10:$L$999,0),1)),INDEX('Cycle 7'!D$10:D$999,MATCH($A418,'Cycle 7'!$L$10:$L$999,0),1)),INDEX('Cycle 8'!D$10:D$999,MATCH($A418,'Cycle 8'!$L$10:$L$999,0),1)),INDEX('Cycle 9'!D$10:D$999,MATCH($A418,'Cycle 9'!$L$10:$L$999,0),1)),INDEX('Cycle 10'!D$10:D$999,MATCH($A418,'Cycle 10'!$L$10:$L$999,0),1)),INDEX('Cycle 11'!D$10:D$999,MATCH($A418,'Cycle 11'!$L$10:$L$999,0),1)),"")="","",IFERROR(IFERROR(IFERROR(IFERROR(IFERROR(IFERROR(IFERROR(IFERROR(IFERROR(IFERROR(IFERROR(IFERROR(INDEX(Summer!D$10:D$999,MATCH($A418,Summer!$L$10:$L$999,0),1),INDEX('Cycle 1'!D$10:D$999,MATCH($A418,'Cycle 1'!$L$10:$L$999,0),1)),INDEX('Cycle 2'!D$10:D$999,MATCH($A418,'Cycle 2'!$L$10:$L$999,0),1)),INDEX('Cycle 3'!D$10:D$999,MATCH($A418,'Cycle 3'!$L$10:$L$999,0),1)),INDEX('Cycle 4'!D$10:D$999,MATCH($A418,'Cycle 4'!$L$10:$L$999,0),1)),INDEX('Cycle 5'!D$10:D$999,MATCH($A418,'Cycle 5'!$L$10:$L$999,0),1)),INDEX('Cycle 6'!D$10:D$999,MATCH($A418,'Cycle 6'!$L$10:$L$999,0),1)),INDEX('Cycle 7'!D$10:D$999,MATCH($A418,'Cycle 7'!$L$10:$L$999,0),1)),INDEX('Cycle 8'!D$10:D$999,MATCH($A418,'Cycle 8'!$L$10:$L$999,0),1)),INDEX('Cycle 9'!D$10:D$999,MATCH($A418,'Cycle 9'!$L$10:$L$999,0),1)),INDEX('Cycle 10'!D$10:D$999,MATCH($A418,'Cycle 10'!$L$10:$L$999,0),1)),INDEX('Cycle 11'!D$10:D$999,MATCH($A418,'Cycle 11'!$L$10:$L$999,0),1)),""))</f>
        <v/>
      </c>
      <c r="F418" t="str">
        <f>IF(IFERROR(IFERROR(IFERROR(IFERROR(IFERROR(IFERROR(IFERROR(IFERROR(IFERROR(IFERROR(IFERROR(IFERROR(INDEX(Summer!E$10:E$999,MATCH($A418,Summer!$L$10:$L$999,0),1),INDEX('Cycle 1'!E$10:E$999,MATCH($A418,'Cycle 1'!$L$10:$L$999,0),1)),INDEX('Cycle 2'!E$10:E$999,MATCH($A418,'Cycle 2'!$L$10:$L$999,0),1)),INDEX('Cycle 3'!E$10:E$999,MATCH($A418,'Cycle 3'!$L$10:$L$999,0),1)),INDEX('Cycle 4'!E$10:E$999,MATCH($A418,'Cycle 4'!$L$10:$L$999,0),1)),INDEX('Cycle 5'!E$10:E$999,MATCH($A418,'Cycle 5'!$L$10:$L$999,0),1)),INDEX('Cycle 6'!E$10:E$999,MATCH($A418,'Cycle 6'!$L$10:$L$999,0),1)),INDEX('Cycle 7'!E$10:E$999,MATCH($A418,'Cycle 7'!$L$10:$L$999,0),1)),INDEX('Cycle 8'!E$10:E$999,MATCH($A418,'Cycle 8'!$L$10:$L$999,0),1)),INDEX('Cycle 9'!E$10:E$999,MATCH($A418,'Cycle 9'!$L$10:$L$999,0),1)),INDEX('Cycle 10'!E$10:E$999,MATCH($A418,'Cycle 10'!$L$10:$L$999,0),1)),INDEX('Cycle 11'!E$10:E$999,MATCH($A418,'Cycle 11'!$L$10:$L$999,0),1)),"")="","",IFERROR(IFERROR(IFERROR(IFERROR(IFERROR(IFERROR(IFERROR(IFERROR(IFERROR(IFERROR(IFERROR(IFERROR(INDEX(Summer!E$10:E$999,MATCH($A418,Summer!$L$10:$L$999,0),1),INDEX('Cycle 1'!E$10:E$999,MATCH($A418,'Cycle 1'!$L$10:$L$999,0),1)),INDEX('Cycle 2'!E$10:E$999,MATCH($A418,'Cycle 2'!$L$10:$L$999,0),1)),INDEX('Cycle 3'!E$10:E$999,MATCH($A418,'Cycle 3'!$L$10:$L$999,0),1)),INDEX('Cycle 4'!E$10:E$999,MATCH($A418,'Cycle 4'!$L$10:$L$999,0),1)),INDEX('Cycle 5'!E$10:E$999,MATCH($A418,'Cycle 5'!$L$10:$L$999,0),1)),INDEX('Cycle 6'!E$10:E$999,MATCH($A418,'Cycle 6'!$L$10:$L$999,0),1)),INDEX('Cycle 7'!E$10:E$999,MATCH($A418,'Cycle 7'!$L$10:$L$999,0),1)),INDEX('Cycle 8'!E$10:E$999,MATCH($A418,'Cycle 8'!$L$10:$L$999,0),1)),INDEX('Cycle 9'!E$10:E$999,MATCH($A418,'Cycle 9'!$L$10:$L$999,0),1)),INDEX('Cycle 10'!E$10:E$999,MATCH($A418,'Cycle 10'!$L$10:$L$999,0),1)),INDEX('Cycle 11'!E$10:E$999,MATCH($A418,'Cycle 11'!$L$10:$L$999,0),1)),""))</f>
        <v/>
      </c>
      <c r="G418" t="str">
        <f>IF(IFERROR(IFERROR(IFERROR(IFERROR(IFERROR(IFERROR(IFERROR(IFERROR(IFERROR(IFERROR(IFERROR(IFERROR(INDEX(Summer!F$10:F$999,MATCH($A418,Summer!$L$10:$L$999,0),1),INDEX('Cycle 1'!F$10:F$999,MATCH($A418,'Cycle 1'!$L$10:$L$999,0),1)),INDEX('Cycle 2'!F$10:F$999,MATCH($A418,'Cycle 2'!$L$10:$L$999,0),1)),INDEX('Cycle 3'!F$10:F$999,MATCH($A418,'Cycle 3'!$L$10:$L$999,0),1)),INDEX('Cycle 4'!F$10:F$999,MATCH($A418,'Cycle 4'!$L$10:$L$999,0),1)),INDEX('Cycle 5'!F$10:F$999,MATCH($A418,'Cycle 5'!$L$10:$L$999,0),1)),INDEX('Cycle 6'!F$10:F$999,MATCH($A418,'Cycle 6'!$L$10:$L$999,0),1)),INDEX('Cycle 7'!F$10:F$999,MATCH($A418,'Cycle 7'!$L$10:$L$999,0),1)),INDEX('Cycle 8'!F$10:F$999,MATCH($A418,'Cycle 8'!$L$10:$L$999,0),1)),INDEX('Cycle 9'!F$10:F$999,MATCH($A418,'Cycle 9'!$L$10:$L$999,0),1)),INDEX('Cycle 10'!F$10:F$999,MATCH($A418,'Cycle 10'!$L$10:$L$999,0),1)),INDEX('Cycle 11'!F$10:F$999,MATCH($A418,'Cycle 11'!$L$10:$L$999,0),1)),"")="","",IFERROR(IFERROR(IFERROR(IFERROR(IFERROR(IFERROR(IFERROR(IFERROR(IFERROR(IFERROR(IFERROR(IFERROR(INDEX(Summer!F$10:F$999,MATCH($A418,Summer!$L$10:$L$999,0),1),INDEX('Cycle 1'!F$10:F$999,MATCH($A418,'Cycle 1'!$L$10:$L$999,0),1)),INDEX('Cycle 2'!F$10:F$999,MATCH($A418,'Cycle 2'!$L$10:$L$999,0),1)),INDEX('Cycle 3'!F$10:F$999,MATCH($A418,'Cycle 3'!$L$10:$L$999,0),1)),INDEX('Cycle 4'!F$10:F$999,MATCH($A418,'Cycle 4'!$L$10:$L$999,0),1)),INDEX('Cycle 5'!F$10:F$999,MATCH($A418,'Cycle 5'!$L$10:$L$999,0),1)),INDEX('Cycle 6'!F$10:F$999,MATCH($A418,'Cycle 6'!$L$10:$L$999,0),1)),INDEX('Cycle 7'!F$10:F$999,MATCH($A418,'Cycle 7'!$L$10:$L$999,0),1)),INDEX('Cycle 8'!F$10:F$999,MATCH($A418,'Cycle 8'!$L$10:$L$999,0),1)),INDEX('Cycle 9'!F$10:F$999,MATCH($A418,'Cycle 9'!$L$10:$L$999,0),1)),INDEX('Cycle 10'!F$10:F$999,MATCH($A418,'Cycle 10'!$L$10:$L$999,0),1)),INDEX('Cycle 11'!F$10:F$999,MATCH($A418,'Cycle 11'!$L$10:$L$999,0),1)),""))</f>
        <v/>
      </c>
      <c r="H418" t="str">
        <f>IF(IFERROR(IFERROR(IFERROR(IFERROR(IFERROR(IFERROR(IFERROR(IFERROR(IFERROR(IFERROR(IFERROR(IFERROR(INDEX(Summer!G$10:G$999,MATCH($A418,Summer!$L$10:$L$999,0),1),INDEX('Cycle 1'!G$10:G$999,MATCH($A418,'Cycle 1'!$L$10:$L$999,0),1)),INDEX('Cycle 2'!G$10:G$999,MATCH($A418,'Cycle 2'!$L$10:$L$999,0),1)),INDEX('Cycle 3'!G$10:G$999,MATCH($A418,'Cycle 3'!$L$10:$L$999,0),1)),INDEX('Cycle 4'!G$10:G$999,MATCH($A418,'Cycle 4'!$L$10:$L$999,0),1)),INDEX('Cycle 5'!G$10:G$999,MATCH($A418,'Cycle 5'!$L$10:$L$999,0),1)),INDEX('Cycle 6'!G$10:G$999,MATCH($A418,'Cycle 6'!$L$10:$L$999,0),1)),INDEX('Cycle 7'!G$10:G$999,MATCH($A418,'Cycle 7'!$L$10:$L$999,0),1)),INDEX('Cycle 8'!G$10:G$999,MATCH($A418,'Cycle 8'!$L$10:$L$999,0),1)),INDEX('Cycle 9'!G$10:G$999,MATCH($A418,'Cycle 9'!$L$10:$L$999,0),1)),INDEX('Cycle 10'!G$10:G$999,MATCH($A418,'Cycle 10'!$L$10:$L$999,0),1)),INDEX('Cycle 11'!G$10:G$999,MATCH($A418,'Cycle 11'!$L$10:$L$999,0),1)),"")="","",IFERROR(IFERROR(IFERROR(IFERROR(IFERROR(IFERROR(IFERROR(IFERROR(IFERROR(IFERROR(IFERROR(IFERROR(INDEX(Summer!G$10:G$999,MATCH($A418,Summer!$L$10:$L$999,0),1),INDEX('Cycle 1'!G$10:G$999,MATCH($A418,'Cycle 1'!$L$10:$L$999,0),1)),INDEX('Cycle 2'!G$10:G$999,MATCH($A418,'Cycle 2'!$L$10:$L$999,0),1)),INDEX('Cycle 3'!G$10:G$999,MATCH($A418,'Cycle 3'!$L$10:$L$999,0),1)),INDEX('Cycle 4'!G$10:G$999,MATCH($A418,'Cycle 4'!$L$10:$L$999,0),1)),INDEX('Cycle 5'!G$10:G$999,MATCH($A418,'Cycle 5'!$L$10:$L$999,0),1)),INDEX('Cycle 6'!G$10:G$999,MATCH($A418,'Cycle 6'!$L$10:$L$999,0),1)),INDEX('Cycle 7'!G$10:G$999,MATCH($A418,'Cycle 7'!$L$10:$L$999,0),1)),INDEX('Cycle 8'!G$10:G$999,MATCH($A418,'Cycle 8'!$L$10:$L$999,0),1)),INDEX('Cycle 9'!G$10:G$999,MATCH($A418,'Cycle 9'!$L$10:$L$999,0),1)),INDEX('Cycle 10'!G$10:G$999,MATCH($A418,'Cycle 10'!$L$10:$L$999,0),1)),INDEX('Cycle 11'!G$10:G$999,MATCH($A418,'Cycle 11'!$L$10:$L$999,0),1)),""))</f>
        <v/>
      </c>
      <c r="I418">
        <f>IFERROR(IF(C418="",MAX(I$1:I417),IF(ROW(C$2)=ROW(C418),1,IF(ISERROR(VLOOKUP(C418,C$2:C417,1,FALSE)),MAX(I$1:I417)+1,MAX(I$1:I417)))),"")</f>
        <v>0</v>
      </c>
      <c r="J418" t="str">
        <f t="shared" si="51"/>
        <v/>
      </c>
      <c r="K418" t="str">
        <f t="shared" si="55"/>
        <v/>
      </c>
      <c r="L418" t="str">
        <f t="shared" si="55"/>
        <v/>
      </c>
      <c r="M418" t="str">
        <f t="shared" si="55"/>
        <v/>
      </c>
      <c r="N418" t="str">
        <f t="shared" si="55"/>
        <v/>
      </c>
      <c r="O418" t="str">
        <f t="shared" si="55"/>
        <v/>
      </c>
      <c r="P418" t="str">
        <f t="shared" si="55"/>
        <v/>
      </c>
      <c r="Q418" t="str">
        <f t="shared" si="55"/>
        <v/>
      </c>
      <c r="R418" t="str">
        <f t="shared" si="55"/>
        <v/>
      </c>
      <c r="S418" t="str">
        <f t="shared" si="55"/>
        <v/>
      </c>
      <c r="T418" t="str">
        <f t="shared" si="55"/>
        <v/>
      </c>
      <c r="U418" t="str">
        <f t="shared" si="55"/>
        <v/>
      </c>
      <c r="V418" t="str">
        <f t="shared" si="55"/>
        <v/>
      </c>
      <c r="W418" t="str">
        <f t="shared" si="52"/>
        <v/>
      </c>
      <c r="X418">
        <f>IF(OR(H418="No",H418=""),0,IF(COUNTIFS(H$2:H418,"Yes",C$2:C418,C418)&gt;1,0,COUNTIFS(H$2:H418,"Yes",C$2:C418,C418)))+IF(X417=$X$1,0,X417)</f>
        <v>0</v>
      </c>
    </row>
    <row r="419" spans="1:24" x14ac:dyDescent="0.3">
      <c r="A419">
        <f>ROWS($A$2:$A419)</f>
        <v>418</v>
      </c>
      <c r="B419" t="str">
        <f>IF(ISERROR(VLOOKUP(A419,Summer!L$11:L$500,1,FALSE)),IF(ISERROR(VLOOKUP(A419,'Cycle 1'!L$11:L$500,1,FALSE)),IF(ISERROR(VLOOKUP(A419,'Cycle 2'!L$11:L$500,1,FALSE)),IF(ISERROR(VLOOKUP(A419,'Cycle 3'!L$11:L$500,1,FALSE)),IF(ISERROR(VLOOKUP(A419,'Cycle 4'!L$11:L$500,1,FALSE)),IF(ISERROR(VLOOKUP(A419,'Cycle 5'!L$11:L$500,1,FALSE)),IF(ISERROR(VLOOKUP(A419,'Cycle 6'!L$11:L$500,1,FALSE)),IF(ISERROR(VLOOKUP(A419,'Cycle 7'!L$11:L$500,1,FALSE)),IF(ISERROR(VLOOKUP(A419,'Cycle 8'!L$11:L$500,1,FALSE)),IF(ISERROR(VLOOKUP(A419,'Cycle 9'!L$11:L$500,1,FALSE)),IF(ISERROR(VLOOKUP(A419,'Cycle 10'!L$11:L$500,1,FALSE)),IF(ISERROR(VLOOKUP(A419,'Cycle 11'!L$11:L$500,1,FALSE)),"","Cycle 11"),"Cycle 10"),"Cycle 9"),"Cycle 8"),"Cycle 7"),"Cycle 6"),"Cycle 5"),"Cycle 4"),"Cycle 3"),"Cycle 2"),"Cycle 1"),"Summer")</f>
        <v/>
      </c>
      <c r="C419" t="str">
        <f>IF(IFERROR(IFERROR(IFERROR(IFERROR(IFERROR(IFERROR(IFERROR(IFERROR(IFERROR(IFERROR(IFERROR(IFERROR(INDEX(Summer!B$10:B$999,MATCH($A419,Summer!$L$10:$L$999,0),1),INDEX('Cycle 1'!B$10:B$999,MATCH($A419,'Cycle 1'!$L$10:$L$999,0),1)),INDEX('Cycle 2'!B$10:B$999,MATCH($A419,'Cycle 2'!$L$10:$L$999,0),1)),INDEX('Cycle 3'!B$10:B$999,MATCH($A419,'Cycle 3'!$L$10:$L$999,0),1)),INDEX('Cycle 4'!B$10:B$999,MATCH($A419,'Cycle 4'!$L$10:$L$999,0),1)),INDEX('Cycle 5'!B$10:B$999,MATCH($A419,'Cycle 5'!$L$10:$L$999,0),1)),INDEX('Cycle 6'!B$10:B$999,MATCH($A419,'Cycle 6'!$L$10:$L$999,0),1)),INDEX('Cycle 7'!B$10:B$999,MATCH($A419,'Cycle 7'!$L$10:$L$999,0),1)),INDEX('Cycle 8'!B$10:B$999,MATCH($A419,'Cycle 8'!$L$10:$L$999,0),1)),INDEX('Cycle 9'!B$10:B$999,MATCH($A419,'Cycle 9'!$L$10:$L$999,0),1)),INDEX('Cycle 10'!B$10:B$999,MATCH($A419,'Cycle 10'!$L$10:$L$999,0),1)),INDEX('Cycle 11'!B$10:B$999,MATCH($A419,'Cycle 11'!$L$10:$L$999,0),1)),"")="","",IFERROR(IFERROR(IFERROR(IFERROR(IFERROR(IFERROR(IFERROR(IFERROR(IFERROR(IFERROR(IFERROR(IFERROR(INDEX(Summer!B$10:B$999,MATCH($A419,Summer!$L$10:$L$999,0),1),INDEX('Cycle 1'!B$10:B$999,MATCH($A419,'Cycle 1'!$L$10:$L$999,0),1)),INDEX('Cycle 2'!B$10:B$999,MATCH($A419,'Cycle 2'!$L$10:$L$999,0),1)),INDEX('Cycle 3'!B$10:B$999,MATCH($A419,'Cycle 3'!$L$10:$L$999,0),1)),INDEX('Cycle 4'!B$10:B$999,MATCH($A419,'Cycle 4'!$L$10:$L$999,0),1)),INDEX('Cycle 5'!B$10:B$999,MATCH($A419,'Cycle 5'!$L$10:$L$999,0),1)),INDEX('Cycle 6'!B$10:B$999,MATCH($A419,'Cycle 6'!$L$10:$L$999,0),1)),INDEX('Cycle 7'!B$10:B$999,MATCH($A419,'Cycle 7'!$L$10:$L$999,0),1)),INDEX('Cycle 8'!B$10:B$999,MATCH($A419,'Cycle 8'!$L$10:$L$999,0),1)),INDEX('Cycle 9'!B$10:B$999,MATCH($A419,'Cycle 9'!$L$10:$L$999,0),1)),INDEX('Cycle 10'!B$10:B$999,MATCH($A419,'Cycle 10'!$L$10:$L$999,0),1)),INDEX('Cycle 11'!B$10:B$999,MATCH($A419,'Cycle 11'!$L$10:$L$999,0),1)),""))</f>
        <v/>
      </c>
      <c r="D419" t="str">
        <f>IF(IFERROR(IFERROR(IFERROR(IFERROR(IFERROR(IFERROR(IFERROR(IFERROR(IFERROR(IFERROR(IFERROR(IFERROR(INDEX(Summer!C$10:C$999,MATCH($A419,Summer!$L$10:$L$999,0),1),INDEX('Cycle 1'!C$10:C$999,MATCH($A419,'Cycle 1'!$L$10:$L$999,0),1)),INDEX('Cycle 2'!C$10:C$999,MATCH($A419,'Cycle 2'!$L$10:$L$999,0),1)),INDEX('Cycle 3'!C$10:C$999,MATCH($A419,'Cycle 3'!$L$10:$L$999,0),1)),INDEX('Cycle 4'!C$10:C$999,MATCH($A419,'Cycle 4'!$L$10:$L$999,0),1)),INDEX('Cycle 5'!C$10:C$999,MATCH($A419,'Cycle 5'!$L$10:$L$999,0),1)),INDEX('Cycle 6'!C$10:C$999,MATCH($A419,'Cycle 6'!$L$10:$L$999,0),1)),INDEX('Cycle 7'!C$10:C$999,MATCH($A419,'Cycle 7'!$L$10:$L$999,0),1)),INDEX('Cycle 8'!C$10:C$999,MATCH($A419,'Cycle 8'!$L$10:$L$999,0),1)),INDEX('Cycle 9'!C$10:C$999,MATCH($A419,'Cycle 9'!$L$10:$L$999,0),1)),INDEX('Cycle 10'!C$10:C$999,MATCH($A419,'Cycle 10'!$L$10:$L$999,0),1)),INDEX('Cycle 11'!C$10:C$999,MATCH($A419,'Cycle 11'!$L$10:$L$999,0),1)),"")="","",IFERROR(IFERROR(IFERROR(IFERROR(IFERROR(IFERROR(IFERROR(IFERROR(IFERROR(IFERROR(IFERROR(IFERROR(INDEX(Summer!C$10:C$999,MATCH($A419,Summer!$L$10:$L$999,0),1),INDEX('Cycle 1'!C$10:C$999,MATCH($A419,'Cycle 1'!$L$10:$L$999,0),1)),INDEX('Cycle 2'!C$10:C$999,MATCH($A419,'Cycle 2'!$L$10:$L$999,0),1)),INDEX('Cycle 3'!C$10:C$999,MATCH($A419,'Cycle 3'!$L$10:$L$999,0),1)),INDEX('Cycle 4'!C$10:C$999,MATCH($A419,'Cycle 4'!$L$10:$L$999,0),1)),INDEX('Cycle 5'!C$10:C$999,MATCH($A419,'Cycle 5'!$L$10:$L$999,0),1)),INDEX('Cycle 6'!C$10:C$999,MATCH($A419,'Cycle 6'!$L$10:$L$999,0),1)),INDEX('Cycle 7'!C$10:C$999,MATCH($A419,'Cycle 7'!$L$10:$L$999,0),1)),INDEX('Cycle 8'!C$10:C$999,MATCH($A419,'Cycle 8'!$L$10:$L$999,0),1)),INDEX('Cycle 9'!C$10:C$999,MATCH($A419,'Cycle 9'!$L$10:$L$999,0),1)),INDEX('Cycle 10'!C$10:C$999,MATCH($A419,'Cycle 10'!$L$10:$L$999,0),1)),INDEX('Cycle 11'!C$10:C$999,MATCH($A419,'Cycle 11'!$L$10:$L$999,0),1)),""))</f>
        <v/>
      </c>
      <c r="E419" t="str">
        <f>IF(IFERROR(IFERROR(IFERROR(IFERROR(IFERROR(IFERROR(IFERROR(IFERROR(IFERROR(IFERROR(IFERROR(IFERROR(INDEX(Summer!D$10:D$999,MATCH($A419,Summer!$L$10:$L$999,0),1),INDEX('Cycle 1'!D$10:D$999,MATCH($A419,'Cycle 1'!$L$10:$L$999,0),1)),INDEX('Cycle 2'!D$10:D$999,MATCH($A419,'Cycle 2'!$L$10:$L$999,0),1)),INDEX('Cycle 3'!D$10:D$999,MATCH($A419,'Cycle 3'!$L$10:$L$999,0),1)),INDEX('Cycle 4'!D$10:D$999,MATCH($A419,'Cycle 4'!$L$10:$L$999,0),1)),INDEX('Cycle 5'!D$10:D$999,MATCH($A419,'Cycle 5'!$L$10:$L$999,0),1)),INDEX('Cycle 6'!D$10:D$999,MATCH($A419,'Cycle 6'!$L$10:$L$999,0),1)),INDEX('Cycle 7'!D$10:D$999,MATCH($A419,'Cycle 7'!$L$10:$L$999,0),1)),INDEX('Cycle 8'!D$10:D$999,MATCH($A419,'Cycle 8'!$L$10:$L$999,0),1)),INDEX('Cycle 9'!D$10:D$999,MATCH($A419,'Cycle 9'!$L$10:$L$999,0),1)),INDEX('Cycle 10'!D$10:D$999,MATCH($A419,'Cycle 10'!$L$10:$L$999,0),1)),INDEX('Cycle 11'!D$10:D$999,MATCH($A419,'Cycle 11'!$L$10:$L$999,0),1)),"")="","",IFERROR(IFERROR(IFERROR(IFERROR(IFERROR(IFERROR(IFERROR(IFERROR(IFERROR(IFERROR(IFERROR(IFERROR(INDEX(Summer!D$10:D$999,MATCH($A419,Summer!$L$10:$L$999,0),1),INDEX('Cycle 1'!D$10:D$999,MATCH($A419,'Cycle 1'!$L$10:$L$999,0),1)),INDEX('Cycle 2'!D$10:D$999,MATCH($A419,'Cycle 2'!$L$10:$L$999,0),1)),INDEX('Cycle 3'!D$10:D$999,MATCH($A419,'Cycle 3'!$L$10:$L$999,0),1)),INDEX('Cycle 4'!D$10:D$999,MATCH($A419,'Cycle 4'!$L$10:$L$999,0),1)),INDEX('Cycle 5'!D$10:D$999,MATCH($A419,'Cycle 5'!$L$10:$L$999,0),1)),INDEX('Cycle 6'!D$10:D$999,MATCH($A419,'Cycle 6'!$L$10:$L$999,0),1)),INDEX('Cycle 7'!D$10:D$999,MATCH($A419,'Cycle 7'!$L$10:$L$999,0),1)),INDEX('Cycle 8'!D$10:D$999,MATCH($A419,'Cycle 8'!$L$10:$L$999,0),1)),INDEX('Cycle 9'!D$10:D$999,MATCH($A419,'Cycle 9'!$L$10:$L$999,0),1)),INDEX('Cycle 10'!D$10:D$999,MATCH($A419,'Cycle 10'!$L$10:$L$999,0),1)),INDEX('Cycle 11'!D$10:D$999,MATCH($A419,'Cycle 11'!$L$10:$L$999,0),1)),""))</f>
        <v/>
      </c>
      <c r="F419" t="str">
        <f>IF(IFERROR(IFERROR(IFERROR(IFERROR(IFERROR(IFERROR(IFERROR(IFERROR(IFERROR(IFERROR(IFERROR(IFERROR(INDEX(Summer!E$10:E$999,MATCH($A419,Summer!$L$10:$L$999,0),1),INDEX('Cycle 1'!E$10:E$999,MATCH($A419,'Cycle 1'!$L$10:$L$999,0),1)),INDEX('Cycle 2'!E$10:E$999,MATCH($A419,'Cycle 2'!$L$10:$L$999,0),1)),INDEX('Cycle 3'!E$10:E$999,MATCH($A419,'Cycle 3'!$L$10:$L$999,0),1)),INDEX('Cycle 4'!E$10:E$999,MATCH($A419,'Cycle 4'!$L$10:$L$999,0),1)),INDEX('Cycle 5'!E$10:E$999,MATCH($A419,'Cycle 5'!$L$10:$L$999,0),1)),INDEX('Cycle 6'!E$10:E$999,MATCH($A419,'Cycle 6'!$L$10:$L$999,0),1)),INDEX('Cycle 7'!E$10:E$999,MATCH($A419,'Cycle 7'!$L$10:$L$999,0),1)),INDEX('Cycle 8'!E$10:E$999,MATCH($A419,'Cycle 8'!$L$10:$L$999,0),1)),INDEX('Cycle 9'!E$10:E$999,MATCH($A419,'Cycle 9'!$L$10:$L$999,0),1)),INDEX('Cycle 10'!E$10:E$999,MATCH($A419,'Cycle 10'!$L$10:$L$999,0),1)),INDEX('Cycle 11'!E$10:E$999,MATCH($A419,'Cycle 11'!$L$10:$L$999,0),1)),"")="","",IFERROR(IFERROR(IFERROR(IFERROR(IFERROR(IFERROR(IFERROR(IFERROR(IFERROR(IFERROR(IFERROR(IFERROR(INDEX(Summer!E$10:E$999,MATCH($A419,Summer!$L$10:$L$999,0),1),INDEX('Cycle 1'!E$10:E$999,MATCH($A419,'Cycle 1'!$L$10:$L$999,0),1)),INDEX('Cycle 2'!E$10:E$999,MATCH($A419,'Cycle 2'!$L$10:$L$999,0),1)),INDEX('Cycle 3'!E$10:E$999,MATCH($A419,'Cycle 3'!$L$10:$L$999,0),1)),INDEX('Cycle 4'!E$10:E$999,MATCH($A419,'Cycle 4'!$L$10:$L$999,0),1)),INDEX('Cycle 5'!E$10:E$999,MATCH($A419,'Cycle 5'!$L$10:$L$999,0),1)),INDEX('Cycle 6'!E$10:E$999,MATCH($A419,'Cycle 6'!$L$10:$L$999,0),1)),INDEX('Cycle 7'!E$10:E$999,MATCH($A419,'Cycle 7'!$L$10:$L$999,0),1)),INDEX('Cycle 8'!E$10:E$999,MATCH($A419,'Cycle 8'!$L$10:$L$999,0),1)),INDEX('Cycle 9'!E$10:E$999,MATCH($A419,'Cycle 9'!$L$10:$L$999,0),1)),INDEX('Cycle 10'!E$10:E$999,MATCH($A419,'Cycle 10'!$L$10:$L$999,0),1)),INDEX('Cycle 11'!E$10:E$999,MATCH($A419,'Cycle 11'!$L$10:$L$999,0),1)),""))</f>
        <v/>
      </c>
      <c r="G419" t="str">
        <f>IF(IFERROR(IFERROR(IFERROR(IFERROR(IFERROR(IFERROR(IFERROR(IFERROR(IFERROR(IFERROR(IFERROR(IFERROR(INDEX(Summer!F$10:F$999,MATCH($A419,Summer!$L$10:$L$999,0),1),INDEX('Cycle 1'!F$10:F$999,MATCH($A419,'Cycle 1'!$L$10:$L$999,0),1)),INDEX('Cycle 2'!F$10:F$999,MATCH($A419,'Cycle 2'!$L$10:$L$999,0),1)),INDEX('Cycle 3'!F$10:F$999,MATCH($A419,'Cycle 3'!$L$10:$L$999,0),1)),INDEX('Cycle 4'!F$10:F$999,MATCH($A419,'Cycle 4'!$L$10:$L$999,0),1)),INDEX('Cycle 5'!F$10:F$999,MATCH($A419,'Cycle 5'!$L$10:$L$999,0),1)),INDEX('Cycle 6'!F$10:F$999,MATCH($A419,'Cycle 6'!$L$10:$L$999,0),1)),INDEX('Cycle 7'!F$10:F$999,MATCH($A419,'Cycle 7'!$L$10:$L$999,0),1)),INDEX('Cycle 8'!F$10:F$999,MATCH($A419,'Cycle 8'!$L$10:$L$999,0),1)),INDEX('Cycle 9'!F$10:F$999,MATCH($A419,'Cycle 9'!$L$10:$L$999,0),1)),INDEX('Cycle 10'!F$10:F$999,MATCH($A419,'Cycle 10'!$L$10:$L$999,0),1)),INDEX('Cycle 11'!F$10:F$999,MATCH($A419,'Cycle 11'!$L$10:$L$999,0),1)),"")="","",IFERROR(IFERROR(IFERROR(IFERROR(IFERROR(IFERROR(IFERROR(IFERROR(IFERROR(IFERROR(IFERROR(IFERROR(INDEX(Summer!F$10:F$999,MATCH($A419,Summer!$L$10:$L$999,0),1),INDEX('Cycle 1'!F$10:F$999,MATCH($A419,'Cycle 1'!$L$10:$L$999,0),1)),INDEX('Cycle 2'!F$10:F$999,MATCH($A419,'Cycle 2'!$L$10:$L$999,0),1)),INDEX('Cycle 3'!F$10:F$999,MATCH($A419,'Cycle 3'!$L$10:$L$999,0),1)),INDEX('Cycle 4'!F$10:F$999,MATCH($A419,'Cycle 4'!$L$10:$L$999,0),1)),INDEX('Cycle 5'!F$10:F$999,MATCH($A419,'Cycle 5'!$L$10:$L$999,0),1)),INDEX('Cycle 6'!F$10:F$999,MATCH($A419,'Cycle 6'!$L$10:$L$999,0),1)),INDEX('Cycle 7'!F$10:F$999,MATCH($A419,'Cycle 7'!$L$10:$L$999,0),1)),INDEX('Cycle 8'!F$10:F$999,MATCH($A419,'Cycle 8'!$L$10:$L$999,0),1)),INDEX('Cycle 9'!F$10:F$999,MATCH($A419,'Cycle 9'!$L$10:$L$999,0),1)),INDEX('Cycle 10'!F$10:F$999,MATCH($A419,'Cycle 10'!$L$10:$L$999,0),1)),INDEX('Cycle 11'!F$10:F$999,MATCH($A419,'Cycle 11'!$L$10:$L$999,0),1)),""))</f>
        <v/>
      </c>
      <c r="H419" t="str">
        <f>IF(IFERROR(IFERROR(IFERROR(IFERROR(IFERROR(IFERROR(IFERROR(IFERROR(IFERROR(IFERROR(IFERROR(IFERROR(INDEX(Summer!G$10:G$999,MATCH($A419,Summer!$L$10:$L$999,0),1),INDEX('Cycle 1'!G$10:G$999,MATCH($A419,'Cycle 1'!$L$10:$L$999,0),1)),INDEX('Cycle 2'!G$10:G$999,MATCH($A419,'Cycle 2'!$L$10:$L$999,0),1)),INDEX('Cycle 3'!G$10:G$999,MATCH($A419,'Cycle 3'!$L$10:$L$999,0),1)),INDEX('Cycle 4'!G$10:G$999,MATCH($A419,'Cycle 4'!$L$10:$L$999,0),1)),INDEX('Cycle 5'!G$10:G$999,MATCH($A419,'Cycle 5'!$L$10:$L$999,0),1)),INDEX('Cycle 6'!G$10:G$999,MATCH($A419,'Cycle 6'!$L$10:$L$999,0),1)),INDEX('Cycle 7'!G$10:G$999,MATCH($A419,'Cycle 7'!$L$10:$L$999,0),1)),INDEX('Cycle 8'!G$10:G$999,MATCH($A419,'Cycle 8'!$L$10:$L$999,0),1)),INDEX('Cycle 9'!G$10:G$999,MATCH($A419,'Cycle 9'!$L$10:$L$999,0),1)),INDEX('Cycle 10'!G$10:G$999,MATCH($A419,'Cycle 10'!$L$10:$L$999,0),1)),INDEX('Cycle 11'!G$10:G$999,MATCH($A419,'Cycle 11'!$L$10:$L$999,0),1)),"")="","",IFERROR(IFERROR(IFERROR(IFERROR(IFERROR(IFERROR(IFERROR(IFERROR(IFERROR(IFERROR(IFERROR(IFERROR(INDEX(Summer!G$10:G$999,MATCH($A419,Summer!$L$10:$L$999,0),1),INDEX('Cycle 1'!G$10:G$999,MATCH($A419,'Cycle 1'!$L$10:$L$999,0),1)),INDEX('Cycle 2'!G$10:G$999,MATCH($A419,'Cycle 2'!$L$10:$L$999,0),1)),INDEX('Cycle 3'!G$10:G$999,MATCH($A419,'Cycle 3'!$L$10:$L$999,0),1)),INDEX('Cycle 4'!G$10:G$999,MATCH($A419,'Cycle 4'!$L$10:$L$999,0),1)),INDEX('Cycle 5'!G$10:G$999,MATCH($A419,'Cycle 5'!$L$10:$L$999,0),1)),INDEX('Cycle 6'!G$10:G$999,MATCH($A419,'Cycle 6'!$L$10:$L$999,0),1)),INDEX('Cycle 7'!G$10:G$999,MATCH($A419,'Cycle 7'!$L$10:$L$999,0),1)),INDEX('Cycle 8'!G$10:G$999,MATCH($A419,'Cycle 8'!$L$10:$L$999,0),1)),INDEX('Cycle 9'!G$10:G$999,MATCH($A419,'Cycle 9'!$L$10:$L$999,0),1)),INDEX('Cycle 10'!G$10:G$999,MATCH($A419,'Cycle 10'!$L$10:$L$999,0),1)),INDEX('Cycle 11'!G$10:G$999,MATCH($A419,'Cycle 11'!$L$10:$L$999,0),1)),""))</f>
        <v/>
      </c>
      <c r="I419">
        <f>IFERROR(IF(C419="",MAX(I$1:I418),IF(ROW(C$2)=ROW(C419),1,IF(ISERROR(VLOOKUP(C419,C$2:C418,1,FALSE)),MAX(I$1:I418)+1,MAX(I$1:I418)))),"")</f>
        <v>0</v>
      </c>
      <c r="J419" t="str">
        <f t="shared" si="51"/>
        <v/>
      </c>
      <c r="K419" t="str">
        <f t="shared" si="55"/>
        <v/>
      </c>
      <c r="L419" t="str">
        <f t="shared" si="55"/>
        <v/>
      </c>
      <c r="M419" t="str">
        <f t="shared" si="55"/>
        <v/>
      </c>
      <c r="N419" t="str">
        <f t="shared" si="55"/>
        <v/>
      </c>
      <c r="O419" t="str">
        <f t="shared" si="55"/>
        <v/>
      </c>
      <c r="P419" t="str">
        <f t="shared" si="55"/>
        <v/>
      </c>
      <c r="Q419" t="str">
        <f t="shared" si="55"/>
        <v/>
      </c>
      <c r="R419" t="str">
        <f t="shared" si="55"/>
        <v/>
      </c>
      <c r="S419" t="str">
        <f t="shared" si="55"/>
        <v/>
      </c>
      <c r="T419" t="str">
        <f t="shared" si="55"/>
        <v/>
      </c>
      <c r="U419" t="str">
        <f t="shared" si="55"/>
        <v/>
      </c>
      <c r="V419" t="str">
        <f t="shared" si="55"/>
        <v/>
      </c>
      <c r="W419" t="str">
        <f t="shared" si="52"/>
        <v/>
      </c>
      <c r="X419">
        <f>IF(OR(H419="No",H419=""),0,IF(COUNTIFS(H$2:H419,"Yes",C$2:C419,C419)&gt;1,0,COUNTIFS(H$2:H419,"Yes",C$2:C419,C419)))+IF(X418=$X$1,0,X418)</f>
        <v>0</v>
      </c>
    </row>
    <row r="420" spans="1:24" x14ac:dyDescent="0.3">
      <c r="A420">
        <f>ROWS($A$2:$A420)</f>
        <v>419</v>
      </c>
      <c r="B420" t="str">
        <f>IF(ISERROR(VLOOKUP(A420,Summer!L$11:L$500,1,FALSE)),IF(ISERROR(VLOOKUP(A420,'Cycle 1'!L$11:L$500,1,FALSE)),IF(ISERROR(VLOOKUP(A420,'Cycle 2'!L$11:L$500,1,FALSE)),IF(ISERROR(VLOOKUP(A420,'Cycle 3'!L$11:L$500,1,FALSE)),IF(ISERROR(VLOOKUP(A420,'Cycle 4'!L$11:L$500,1,FALSE)),IF(ISERROR(VLOOKUP(A420,'Cycle 5'!L$11:L$500,1,FALSE)),IF(ISERROR(VLOOKUP(A420,'Cycle 6'!L$11:L$500,1,FALSE)),IF(ISERROR(VLOOKUP(A420,'Cycle 7'!L$11:L$500,1,FALSE)),IF(ISERROR(VLOOKUP(A420,'Cycle 8'!L$11:L$500,1,FALSE)),IF(ISERROR(VLOOKUP(A420,'Cycle 9'!L$11:L$500,1,FALSE)),IF(ISERROR(VLOOKUP(A420,'Cycle 10'!L$11:L$500,1,FALSE)),IF(ISERROR(VLOOKUP(A420,'Cycle 11'!L$11:L$500,1,FALSE)),"","Cycle 11"),"Cycle 10"),"Cycle 9"),"Cycle 8"),"Cycle 7"),"Cycle 6"),"Cycle 5"),"Cycle 4"),"Cycle 3"),"Cycle 2"),"Cycle 1"),"Summer")</f>
        <v/>
      </c>
      <c r="C420" t="str">
        <f>IF(IFERROR(IFERROR(IFERROR(IFERROR(IFERROR(IFERROR(IFERROR(IFERROR(IFERROR(IFERROR(IFERROR(IFERROR(INDEX(Summer!B$10:B$999,MATCH($A420,Summer!$L$10:$L$999,0),1),INDEX('Cycle 1'!B$10:B$999,MATCH($A420,'Cycle 1'!$L$10:$L$999,0),1)),INDEX('Cycle 2'!B$10:B$999,MATCH($A420,'Cycle 2'!$L$10:$L$999,0),1)),INDEX('Cycle 3'!B$10:B$999,MATCH($A420,'Cycle 3'!$L$10:$L$999,0),1)),INDEX('Cycle 4'!B$10:B$999,MATCH($A420,'Cycle 4'!$L$10:$L$999,0),1)),INDEX('Cycle 5'!B$10:B$999,MATCH($A420,'Cycle 5'!$L$10:$L$999,0),1)),INDEX('Cycle 6'!B$10:B$999,MATCH($A420,'Cycle 6'!$L$10:$L$999,0),1)),INDEX('Cycle 7'!B$10:B$999,MATCH($A420,'Cycle 7'!$L$10:$L$999,0),1)),INDEX('Cycle 8'!B$10:B$999,MATCH($A420,'Cycle 8'!$L$10:$L$999,0),1)),INDEX('Cycle 9'!B$10:B$999,MATCH($A420,'Cycle 9'!$L$10:$L$999,0),1)),INDEX('Cycle 10'!B$10:B$999,MATCH($A420,'Cycle 10'!$L$10:$L$999,0),1)),INDEX('Cycle 11'!B$10:B$999,MATCH($A420,'Cycle 11'!$L$10:$L$999,0),1)),"")="","",IFERROR(IFERROR(IFERROR(IFERROR(IFERROR(IFERROR(IFERROR(IFERROR(IFERROR(IFERROR(IFERROR(IFERROR(INDEX(Summer!B$10:B$999,MATCH($A420,Summer!$L$10:$L$999,0),1),INDEX('Cycle 1'!B$10:B$999,MATCH($A420,'Cycle 1'!$L$10:$L$999,0),1)),INDEX('Cycle 2'!B$10:B$999,MATCH($A420,'Cycle 2'!$L$10:$L$999,0),1)),INDEX('Cycle 3'!B$10:B$999,MATCH($A420,'Cycle 3'!$L$10:$L$999,0),1)),INDEX('Cycle 4'!B$10:B$999,MATCH($A420,'Cycle 4'!$L$10:$L$999,0),1)),INDEX('Cycle 5'!B$10:B$999,MATCH($A420,'Cycle 5'!$L$10:$L$999,0),1)),INDEX('Cycle 6'!B$10:B$999,MATCH($A420,'Cycle 6'!$L$10:$L$999,0),1)),INDEX('Cycle 7'!B$10:B$999,MATCH($A420,'Cycle 7'!$L$10:$L$999,0),1)),INDEX('Cycle 8'!B$10:B$999,MATCH($A420,'Cycle 8'!$L$10:$L$999,0),1)),INDEX('Cycle 9'!B$10:B$999,MATCH($A420,'Cycle 9'!$L$10:$L$999,0),1)),INDEX('Cycle 10'!B$10:B$999,MATCH($A420,'Cycle 10'!$L$10:$L$999,0),1)),INDEX('Cycle 11'!B$10:B$999,MATCH($A420,'Cycle 11'!$L$10:$L$999,0),1)),""))</f>
        <v/>
      </c>
      <c r="D420" t="str">
        <f>IF(IFERROR(IFERROR(IFERROR(IFERROR(IFERROR(IFERROR(IFERROR(IFERROR(IFERROR(IFERROR(IFERROR(IFERROR(INDEX(Summer!C$10:C$999,MATCH($A420,Summer!$L$10:$L$999,0),1),INDEX('Cycle 1'!C$10:C$999,MATCH($A420,'Cycle 1'!$L$10:$L$999,0),1)),INDEX('Cycle 2'!C$10:C$999,MATCH($A420,'Cycle 2'!$L$10:$L$999,0),1)),INDEX('Cycle 3'!C$10:C$999,MATCH($A420,'Cycle 3'!$L$10:$L$999,0),1)),INDEX('Cycle 4'!C$10:C$999,MATCH($A420,'Cycle 4'!$L$10:$L$999,0),1)),INDEX('Cycle 5'!C$10:C$999,MATCH($A420,'Cycle 5'!$L$10:$L$999,0),1)),INDEX('Cycle 6'!C$10:C$999,MATCH($A420,'Cycle 6'!$L$10:$L$999,0),1)),INDEX('Cycle 7'!C$10:C$999,MATCH($A420,'Cycle 7'!$L$10:$L$999,0),1)),INDEX('Cycle 8'!C$10:C$999,MATCH($A420,'Cycle 8'!$L$10:$L$999,0),1)),INDEX('Cycle 9'!C$10:C$999,MATCH($A420,'Cycle 9'!$L$10:$L$999,0),1)),INDEX('Cycle 10'!C$10:C$999,MATCH($A420,'Cycle 10'!$L$10:$L$999,0),1)),INDEX('Cycle 11'!C$10:C$999,MATCH($A420,'Cycle 11'!$L$10:$L$999,0),1)),"")="","",IFERROR(IFERROR(IFERROR(IFERROR(IFERROR(IFERROR(IFERROR(IFERROR(IFERROR(IFERROR(IFERROR(IFERROR(INDEX(Summer!C$10:C$999,MATCH($A420,Summer!$L$10:$L$999,0),1),INDEX('Cycle 1'!C$10:C$999,MATCH($A420,'Cycle 1'!$L$10:$L$999,0),1)),INDEX('Cycle 2'!C$10:C$999,MATCH($A420,'Cycle 2'!$L$10:$L$999,0),1)),INDEX('Cycle 3'!C$10:C$999,MATCH($A420,'Cycle 3'!$L$10:$L$999,0),1)),INDEX('Cycle 4'!C$10:C$999,MATCH($A420,'Cycle 4'!$L$10:$L$999,0),1)),INDEX('Cycle 5'!C$10:C$999,MATCH($A420,'Cycle 5'!$L$10:$L$999,0),1)),INDEX('Cycle 6'!C$10:C$999,MATCH($A420,'Cycle 6'!$L$10:$L$999,0),1)),INDEX('Cycle 7'!C$10:C$999,MATCH($A420,'Cycle 7'!$L$10:$L$999,0),1)),INDEX('Cycle 8'!C$10:C$999,MATCH($A420,'Cycle 8'!$L$10:$L$999,0),1)),INDEX('Cycle 9'!C$10:C$999,MATCH($A420,'Cycle 9'!$L$10:$L$999,0),1)),INDEX('Cycle 10'!C$10:C$999,MATCH($A420,'Cycle 10'!$L$10:$L$999,0),1)),INDEX('Cycle 11'!C$10:C$999,MATCH($A420,'Cycle 11'!$L$10:$L$999,0),1)),""))</f>
        <v/>
      </c>
      <c r="E420" t="str">
        <f>IF(IFERROR(IFERROR(IFERROR(IFERROR(IFERROR(IFERROR(IFERROR(IFERROR(IFERROR(IFERROR(IFERROR(IFERROR(INDEX(Summer!D$10:D$999,MATCH($A420,Summer!$L$10:$L$999,0),1),INDEX('Cycle 1'!D$10:D$999,MATCH($A420,'Cycle 1'!$L$10:$L$999,0),1)),INDEX('Cycle 2'!D$10:D$999,MATCH($A420,'Cycle 2'!$L$10:$L$999,0),1)),INDEX('Cycle 3'!D$10:D$999,MATCH($A420,'Cycle 3'!$L$10:$L$999,0),1)),INDEX('Cycle 4'!D$10:D$999,MATCH($A420,'Cycle 4'!$L$10:$L$999,0),1)),INDEX('Cycle 5'!D$10:D$999,MATCH($A420,'Cycle 5'!$L$10:$L$999,0),1)),INDEX('Cycle 6'!D$10:D$999,MATCH($A420,'Cycle 6'!$L$10:$L$999,0),1)),INDEX('Cycle 7'!D$10:D$999,MATCH($A420,'Cycle 7'!$L$10:$L$999,0),1)),INDEX('Cycle 8'!D$10:D$999,MATCH($A420,'Cycle 8'!$L$10:$L$999,0),1)),INDEX('Cycle 9'!D$10:D$999,MATCH($A420,'Cycle 9'!$L$10:$L$999,0),1)),INDEX('Cycle 10'!D$10:D$999,MATCH($A420,'Cycle 10'!$L$10:$L$999,0),1)),INDEX('Cycle 11'!D$10:D$999,MATCH($A420,'Cycle 11'!$L$10:$L$999,0),1)),"")="","",IFERROR(IFERROR(IFERROR(IFERROR(IFERROR(IFERROR(IFERROR(IFERROR(IFERROR(IFERROR(IFERROR(IFERROR(INDEX(Summer!D$10:D$999,MATCH($A420,Summer!$L$10:$L$999,0),1),INDEX('Cycle 1'!D$10:D$999,MATCH($A420,'Cycle 1'!$L$10:$L$999,0),1)),INDEX('Cycle 2'!D$10:D$999,MATCH($A420,'Cycle 2'!$L$10:$L$999,0),1)),INDEX('Cycle 3'!D$10:D$999,MATCH($A420,'Cycle 3'!$L$10:$L$999,0),1)),INDEX('Cycle 4'!D$10:D$999,MATCH($A420,'Cycle 4'!$L$10:$L$999,0),1)),INDEX('Cycle 5'!D$10:D$999,MATCH($A420,'Cycle 5'!$L$10:$L$999,0),1)),INDEX('Cycle 6'!D$10:D$999,MATCH($A420,'Cycle 6'!$L$10:$L$999,0),1)),INDEX('Cycle 7'!D$10:D$999,MATCH($A420,'Cycle 7'!$L$10:$L$999,0),1)),INDEX('Cycle 8'!D$10:D$999,MATCH($A420,'Cycle 8'!$L$10:$L$999,0),1)),INDEX('Cycle 9'!D$10:D$999,MATCH($A420,'Cycle 9'!$L$10:$L$999,0),1)),INDEX('Cycle 10'!D$10:D$999,MATCH($A420,'Cycle 10'!$L$10:$L$999,0),1)),INDEX('Cycle 11'!D$10:D$999,MATCH($A420,'Cycle 11'!$L$10:$L$999,0),1)),""))</f>
        <v/>
      </c>
      <c r="F420" t="str">
        <f>IF(IFERROR(IFERROR(IFERROR(IFERROR(IFERROR(IFERROR(IFERROR(IFERROR(IFERROR(IFERROR(IFERROR(IFERROR(INDEX(Summer!E$10:E$999,MATCH($A420,Summer!$L$10:$L$999,0),1),INDEX('Cycle 1'!E$10:E$999,MATCH($A420,'Cycle 1'!$L$10:$L$999,0),1)),INDEX('Cycle 2'!E$10:E$999,MATCH($A420,'Cycle 2'!$L$10:$L$999,0),1)),INDEX('Cycle 3'!E$10:E$999,MATCH($A420,'Cycle 3'!$L$10:$L$999,0),1)),INDEX('Cycle 4'!E$10:E$999,MATCH($A420,'Cycle 4'!$L$10:$L$999,0),1)),INDEX('Cycle 5'!E$10:E$999,MATCH($A420,'Cycle 5'!$L$10:$L$999,0),1)),INDEX('Cycle 6'!E$10:E$999,MATCH($A420,'Cycle 6'!$L$10:$L$999,0),1)),INDEX('Cycle 7'!E$10:E$999,MATCH($A420,'Cycle 7'!$L$10:$L$999,0),1)),INDEX('Cycle 8'!E$10:E$999,MATCH($A420,'Cycle 8'!$L$10:$L$999,0),1)),INDEX('Cycle 9'!E$10:E$999,MATCH($A420,'Cycle 9'!$L$10:$L$999,0),1)),INDEX('Cycle 10'!E$10:E$999,MATCH($A420,'Cycle 10'!$L$10:$L$999,0),1)),INDEX('Cycle 11'!E$10:E$999,MATCH($A420,'Cycle 11'!$L$10:$L$999,0),1)),"")="","",IFERROR(IFERROR(IFERROR(IFERROR(IFERROR(IFERROR(IFERROR(IFERROR(IFERROR(IFERROR(IFERROR(IFERROR(INDEX(Summer!E$10:E$999,MATCH($A420,Summer!$L$10:$L$999,0),1),INDEX('Cycle 1'!E$10:E$999,MATCH($A420,'Cycle 1'!$L$10:$L$999,0),1)),INDEX('Cycle 2'!E$10:E$999,MATCH($A420,'Cycle 2'!$L$10:$L$999,0),1)),INDEX('Cycle 3'!E$10:E$999,MATCH($A420,'Cycle 3'!$L$10:$L$999,0),1)),INDEX('Cycle 4'!E$10:E$999,MATCH($A420,'Cycle 4'!$L$10:$L$999,0),1)),INDEX('Cycle 5'!E$10:E$999,MATCH($A420,'Cycle 5'!$L$10:$L$999,0),1)),INDEX('Cycle 6'!E$10:E$999,MATCH($A420,'Cycle 6'!$L$10:$L$999,0),1)),INDEX('Cycle 7'!E$10:E$999,MATCH($A420,'Cycle 7'!$L$10:$L$999,0),1)),INDEX('Cycle 8'!E$10:E$999,MATCH($A420,'Cycle 8'!$L$10:$L$999,0),1)),INDEX('Cycle 9'!E$10:E$999,MATCH($A420,'Cycle 9'!$L$10:$L$999,0),1)),INDEX('Cycle 10'!E$10:E$999,MATCH($A420,'Cycle 10'!$L$10:$L$999,0),1)),INDEX('Cycle 11'!E$10:E$999,MATCH($A420,'Cycle 11'!$L$10:$L$999,0),1)),""))</f>
        <v/>
      </c>
      <c r="G420" t="str">
        <f>IF(IFERROR(IFERROR(IFERROR(IFERROR(IFERROR(IFERROR(IFERROR(IFERROR(IFERROR(IFERROR(IFERROR(IFERROR(INDEX(Summer!F$10:F$999,MATCH($A420,Summer!$L$10:$L$999,0),1),INDEX('Cycle 1'!F$10:F$999,MATCH($A420,'Cycle 1'!$L$10:$L$999,0),1)),INDEX('Cycle 2'!F$10:F$999,MATCH($A420,'Cycle 2'!$L$10:$L$999,0),1)),INDEX('Cycle 3'!F$10:F$999,MATCH($A420,'Cycle 3'!$L$10:$L$999,0),1)),INDEX('Cycle 4'!F$10:F$999,MATCH($A420,'Cycle 4'!$L$10:$L$999,0),1)),INDEX('Cycle 5'!F$10:F$999,MATCH($A420,'Cycle 5'!$L$10:$L$999,0),1)),INDEX('Cycle 6'!F$10:F$999,MATCH($A420,'Cycle 6'!$L$10:$L$999,0),1)),INDEX('Cycle 7'!F$10:F$999,MATCH($A420,'Cycle 7'!$L$10:$L$999,0),1)),INDEX('Cycle 8'!F$10:F$999,MATCH($A420,'Cycle 8'!$L$10:$L$999,0),1)),INDEX('Cycle 9'!F$10:F$999,MATCH($A420,'Cycle 9'!$L$10:$L$999,0),1)),INDEX('Cycle 10'!F$10:F$999,MATCH($A420,'Cycle 10'!$L$10:$L$999,0),1)),INDEX('Cycle 11'!F$10:F$999,MATCH($A420,'Cycle 11'!$L$10:$L$999,0),1)),"")="","",IFERROR(IFERROR(IFERROR(IFERROR(IFERROR(IFERROR(IFERROR(IFERROR(IFERROR(IFERROR(IFERROR(IFERROR(INDEX(Summer!F$10:F$999,MATCH($A420,Summer!$L$10:$L$999,0),1),INDEX('Cycle 1'!F$10:F$999,MATCH($A420,'Cycle 1'!$L$10:$L$999,0),1)),INDEX('Cycle 2'!F$10:F$999,MATCH($A420,'Cycle 2'!$L$10:$L$999,0),1)),INDEX('Cycle 3'!F$10:F$999,MATCH($A420,'Cycle 3'!$L$10:$L$999,0),1)),INDEX('Cycle 4'!F$10:F$999,MATCH($A420,'Cycle 4'!$L$10:$L$999,0),1)),INDEX('Cycle 5'!F$10:F$999,MATCH($A420,'Cycle 5'!$L$10:$L$999,0),1)),INDEX('Cycle 6'!F$10:F$999,MATCH($A420,'Cycle 6'!$L$10:$L$999,0),1)),INDEX('Cycle 7'!F$10:F$999,MATCH($A420,'Cycle 7'!$L$10:$L$999,0),1)),INDEX('Cycle 8'!F$10:F$999,MATCH($A420,'Cycle 8'!$L$10:$L$999,0),1)),INDEX('Cycle 9'!F$10:F$999,MATCH($A420,'Cycle 9'!$L$10:$L$999,0),1)),INDEX('Cycle 10'!F$10:F$999,MATCH($A420,'Cycle 10'!$L$10:$L$999,0),1)),INDEX('Cycle 11'!F$10:F$999,MATCH($A420,'Cycle 11'!$L$10:$L$999,0),1)),""))</f>
        <v/>
      </c>
      <c r="H420" t="str">
        <f>IF(IFERROR(IFERROR(IFERROR(IFERROR(IFERROR(IFERROR(IFERROR(IFERROR(IFERROR(IFERROR(IFERROR(IFERROR(INDEX(Summer!G$10:G$999,MATCH($A420,Summer!$L$10:$L$999,0),1),INDEX('Cycle 1'!G$10:G$999,MATCH($A420,'Cycle 1'!$L$10:$L$999,0),1)),INDEX('Cycle 2'!G$10:G$999,MATCH($A420,'Cycle 2'!$L$10:$L$999,0),1)),INDEX('Cycle 3'!G$10:G$999,MATCH($A420,'Cycle 3'!$L$10:$L$999,0),1)),INDEX('Cycle 4'!G$10:G$999,MATCH($A420,'Cycle 4'!$L$10:$L$999,0),1)),INDEX('Cycle 5'!G$10:G$999,MATCH($A420,'Cycle 5'!$L$10:$L$999,0),1)),INDEX('Cycle 6'!G$10:G$999,MATCH($A420,'Cycle 6'!$L$10:$L$999,0),1)),INDEX('Cycle 7'!G$10:G$999,MATCH($A420,'Cycle 7'!$L$10:$L$999,0),1)),INDEX('Cycle 8'!G$10:G$999,MATCH($A420,'Cycle 8'!$L$10:$L$999,0),1)),INDEX('Cycle 9'!G$10:G$999,MATCH($A420,'Cycle 9'!$L$10:$L$999,0),1)),INDEX('Cycle 10'!G$10:G$999,MATCH($A420,'Cycle 10'!$L$10:$L$999,0),1)),INDEX('Cycle 11'!G$10:G$999,MATCH($A420,'Cycle 11'!$L$10:$L$999,0),1)),"")="","",IFERROR(IFERROR(IFERROR(IFERROR(IFERROR(IFERROR(IFERROR(IFERROR(IFERROR(IFERROR(IFERROR(IFERROR(INDEX(Summer!G$10:G$999,MATCH($A420,Summer!$L$10:$L$999,0),1),INDEX('Cycle 1'!G$10:G$999,MATCH($A420,'Cycle 1'!$L$10:$L$999,0),1)),INDEX('Cycle 2'!G$10:G$999,MATCH($A420,'Cycle 2'!$L$10:$L$999,0),1)),INDEX('Cycle 3'!G$10:G$999,MATCH($A420,'Cycle 3'!$L$10:$L$999,0),1)),INDEX('Cycle 4'!G$10:G$999,MATCH($A420,'Cycle 4'!$L$10:$L$999,0),1)),INDEX('Cycle 5'!G$10:G$999,MATCH($A420,'Cycle 5'!$L$10:$L$999,0),1)),INDEX('Cycle 6'!G$10:G$999,MATCH($A420,'Cycle 6'!$L$10:$L$999,0),1)),INDEX('Cycle 7'!G$10:G$999,MATCH($A420,'Cycle 7'!$L$10:$L$999,0),1)),INDEX('Cycle 8'!G$10:G$999,MATCH($A420,'Cycle 8'!$L$10:$L$999,0),1)),INDEX('Cycle 9'!G$10:G$999,MATCH($A420,'Cycle 9'!$L$10:$L$999,0),1)),INDEX('Cycle 10'!G$10:G$999,MATCH($A420,'Cycle 10'!$L$10:$L$999,0),1)),INDEX('Cycle 11'!G$10:G$999,MATCH($A420,'Cycle 11'!$L$10:$L$999,0),1)),""))</f>
        <v/>
      </c>
      <c r="I420">
        <f>IFERROR(IF(C420="",MAX(I$1:I419),IF(ROW(C$2)=ROW(C420),1,IF(ISERROR(VLOOKUP(C420,C$2:C419,1,FALSE)),MAX(I$1:I419)+1,MAX(I$1:I419)))),"")</f>
        <v>0</v>
      </c>
      <c r="J420" t="str">
        <f t="shared" si="51"/>
        <v/>
      </c>
      <c r="K420" t="str">
        <f t="shared" si="55"/>
        <v/>
      </c>
      <c r="L420" t="str">
        <f t="shared" si="55"/>
        <v/>
      </c>
      <c r="M420" t="str">
        <f t="shared" si="55"/>
        <v/>
      </c>
      <c r="N420" t="str">
        <f t="shared" si="55"/>
        <v/>
      </c>
      <c r="O420" t="str">
        <f t="shared" si="55"/>
        <v/>
      </c>
      <c r="P420" t="str">
        <f t="shared" si="55"/>
        <v/>
      </c>
      <c r="Q420" t="str">
        <f t="shared" si="55"/>
        <v/>
      </c>
      <c r="R420" t="str">
        <f t="shared" si="55"/>
        <v/>
      </c>
      <c r="S420" t="str">
        <f t="shared" si="55"/>
        <v/>
      </c>
      <c r="T420" t="str">
        <f t="shared" si="55"/>
        <v/>
      </c>
      <c r="U420" t="str">
        <f t="shared" si="55"/>
        <v/>
      </c>
      <c r="V420" t="str">
        <f t="shared" si="55"/>
        <v/>
      </c>
      <c r="W420" t="str">
        <f t="shared" si="52"/>
        <v/>
      </c>
      <c r="X420">
        <f>IF(OR(H420="No",H420=""),0,IF(COUNTIFS(H$2:H420,"Yes",C$2:C420,C420)&gt;1,0,COUNTIFS(H$2:H420,"Yes",C$2:C420,C420)))+IF(X419=$X$1,0,X419)</f>
        <v>0</v>
      </c>
    </row>
    <row r="421" spans="1:24" x14ac:dyDescent="0.3">
      <c r="A421">
        <f>ROWS($A$2:$A421)</f>
        <v>420</v>
      </c>
      <c r="B421" t="str">
        <f>IF(ISERROR(VLOOKUP(A421,Summer!L$11:L$500,1,FALSE)),IF(ISERROR(VLOOKUP(A421,'Cycle 1'!L$11:L$500,1,FALSE)),IF(ISERROR(VLOOKUP(A421,'Cycle 2'!L$11:L$500,1,FALSE)),IF(ISERROR(VLOOKUP(A421,'Cycle 3'!L$11:L$500,1,FALSE)),IF(ISERROR(VLOOKUP(A421,'Cycle 4'!L$11:L$500,1,FALSE)),IF(ISERROR(VLOOKUP(A421,'Cycle 5'!L$11:L$500,1,FALSE)),IF(ISERROR(VLOOKUP(A421,'Cycle 6'!L$11:L$500,1,FALSE)),IF(ISERROR(VLOOKUP(A421,'Cycle 7'!L$11:L$500,1,FALSE)),IF(ISERROR(VLOOKUP(A421,'Cycle 8'!L$11:L$500,1,FALSE)),IF(ISERROR(VLOOKUP(A421,'Cycle 9'!L$11:L$500,1,FALSE)),IF(ISERROR(VLOOKUP(A421,'Cycle 10'!L$11:L$500,1,FALSE)),IF(ISERROR(VLOOKUP(A421,'Cycle 11'!L$11:L$500,1,FALSE)),"","Cycle 11"),"Cycle 10"),"Cycle 9"),"Cycle 8"),"Cycle 7"),"Cycle 6"),"Cycle 5"),"Cycle 4"),"Cycle 3"),"Cycle 2"),"Cycle 1"),"Summer")</f>
        <v/>
      </c>
      <c r="C421" t="str">
        <f>IF(IFERROR(IFERROR(IFERROR(IFERROR(IFERROR(IFERROR(IFERROR(IFERROR(IFERROR(IFERROR(IFERROR(IFERROR(INDEX(Summer!B$10:B$999,MATCH($A421,Summer!$L$10:$L$999,0),1),INDEX('Cycle 1'!B$10:B$999,MATCH($A421,'Cycle 1'!$L$10:$L$999,0),1)),INDEX('Cycle 2'!B$10:B$999,MATCH($A421,'Cycle 2'!$L$10:$L$999,0),1)),INDEX('Cycle 3'!B$10:B$999,MATCH($A421,'Cycle 3'!$L$10:$L$999,0),1)),INDEX('Cycle 4'!B$10:B$999,MATCH($A421,'Cycle 4'!$L$10:$L$999,0),1)),INDEX('Cycle 5'!B$10:B$999,MATCH($A421,'Cycle 5'!$L$10:$L$999,0),1)),INDEX('Cycle 6'!B$10:B$999,MATCH($A421,'Cycle 6'!$L$10:$L$999,0),1)),INDEX('Cycle 7'!B$10:B$999,MATCH($A421,'Cycle 7'!$L$10:$L$999,0),1)),INDEX('Cycle 8'!B$10:B$999,MATCH($A421,'Cycle 8'!$L$10:$L$999,0),1)),INDEX('Cycle 9'!B$10:B$999,MATCH($A421,'Cycle 9'!$L$10:$L$999,0),1)),INDEX('Cycle 10'!B$10:B$999,MATCH($A421,'Cycle 10'!$L$10:$L$999,0),1)),INDEX('Cycle 11'!B$10:B$999,MATCH($A421,'Cycle 11'!$L$10:$L$999,0),1)),"")="","",IFERROR(IFERROR(IFERROR(IFERROR(IFERROR(IFERROR(IFERROR(IFERROR(IFERROR(IFERROR(IFERROR(IFERROR(INDEX(Summer!B$10:B$999,MATCH($A421,Summer!$L$10:$L$999,0),1),INDEX('Cycle 1'!B$10:B$999,MATCH($A421,'Cycle 1'!$L$10:$L$999,0),1)),INDEX('Cycle 2'!B$10:B$999,MATCH($A421,'Cycle 2'!$L$10:$L$999,0),1)),INDEX('Cycle 3'!B$10:B$999,MATCH($A421,'Cycle 3'!$L$10:$L$999,0),1)),INDEX('Cycle 4'!B$10:B$999,MATCH($A421,'Cycle 4'!$L$10:$L$999,0),1)),INDEX('Cycle 5'!B$10:B$999,MATCH($A421,'Cycle 5'!$L$10:$L$999,0),1)),INDEX('Cycle 6'!B$10:B$999,MATCH($A421,'Cycle 6'!$L$10:$L$999,0),1)),INDEX('Cycle 7'!B$10:B$999,MATCH($A421,'Cycle 7'!$L$10:$L$999,0),1)),INDEX('Cycle 8'!B$10:B$999,MATCH($A421,'Cycle 8'!$L$10:$L$999,0),1)),INDEX('Cycle 9'!B$10:B$999,MATCH($A421,'Cycle 9'!$L$10:$L$999,0),1)),INDEX('Cycle 10'!B$10:B$999,MATCH($A421,'Cycle 10'!$L$10:$L$999,0),1)),INDEX('Cycle 11'!B$10:B$999,MATCH($A421,'Cycle 11'!$L$10:$L$999,0),1)),""))</f>
        <v/>
      </c>
      <c r="D421" t="str">
        <f>IF(IFERROR(IFERROR(IFERROR(IFERROR(IFERROR(IFERROR(IFERROR(IFERROR(IFERROR(IFERROR(IFERROR(IFERROR(INDEX(Summer!C$10:C$999,MATCH($A421,Summer!$L$10:$L$999,0),1),INDEX('Cycle 1'!C$10:C$999,MATCH($A421,'Cycle 1'!$L$10:$L$999,0),1)),INDEX('Cycle 2'!C$10:C$999,MATCH($A421,'Cycle 2'!$L$10:$L$999,0),1)),INDEX('Cycle 3'!C$10:C$999,MATCH($A421,'Cycle 3'!$L$10:$L$999,0),1)),INDEX('Cycle 4'!C$10:C$999,MATCH($A421,'Cycle 4'!$L$10:$L$999,0),1)),INDEX('Cycle 5'!C$10:C$999,MATCH($A421,'Cycle 5'!$L$10:$L$999,0),1)),INDEX('Cycle 6'!C$10:C$999,MATCH($A421,'Cycle 6'!$L$10:$L$999,0),1)),INDEX('Cycle 7'!C$10:C$999,MATCH($A421,'Cycle 7'!$L$10:$L$999,0),1)),INDEX('Cycle 8'!C$10:C$999,MATCH($A421,'Cycle 8'!$L$10:$L$999,0),1)),INDEX('Cycle 9'!C$10:C$999,MATCH($A421,'Cycle 9'!$L$10:$L$999,0),1)),INDEX('Cycle 10'!C$10:C$999,MATCH($A421,'Cycle 10'!$L$10:$L$999,0),1)),INDEX('Cycle 11'!C$10:C$999,MATCH($A421,'Cycle 11'!$L$10:$L$999,0),1)),"")="","",IFERROR(IFERROR(IFERROR(IFERROR(IFERROR(IFERROR(IFERROR(IFERROR(IFERROR(IFERROR(IFERROR(IFERROR(INDEX(Summer!C$10:C$999,MATCH($A421,Summer!$L$10:$L$999,0),1),INDEX('Cycle 1'!C$10:C$999,MATCH($A421,'Cycle 1'!$L$10:$L$999,0),1)),INDEX('Cycle 2'!C$10:C$999,MATCH($A421,'Cycle 2'!$L$10:$L$999,0),1)),INDEX('Cycle 3'!C$10:C$999,MATCH($A421,'Cycle 3'!$L$10:$L$999,0),1)),INDEX('Cycle 4'!C$10:C$999,MATCH($A421,'Cycle 4'!$L$10:$L$999,0),1)),INDEX('Cycle 5'!C$10:C$999,MATCH($A421,'Cycle 5'!$L$10:$L$999,0),1)),INDEX('Cycle 6'!C$10:C$999,MATCH($A421,'Cycle 6'!$L$10:$L$999,0),1)),INDEX('Cycle 7'!C$10:C$999,MATCH($A421,'Cycle 7'!$L$10:$L$999,0),1)),INDEX('Cycle 8'!C$10:C$999,MATCH($A421,'Cycle 8'!$L$10:$L$999,0),1)),INDEX('Cycle 9'!C$10:C$999,MATCH($A421,'Cycle 9'!$L$10:$L$999,0),1)),INDEX('Cycle 10'!C$10:C$999,MATCH($A421,'Cycle 10'!$L$10:$L$999,0),1)),INDEX('Cycle 11'!C$10:C$999,MATCH($A421,'Cycle 11'!$L$10:$L$999,0),1)),""))</f>
        <v/>
      </c>
      <c r="E421" t="str">
        <f>IF(IFERROR(IFERROR(IFERROR(IFERROR(IFERROR(IFERROR(IFERROR(IFERROR(IFERROR(IFERROR(IFERROR(IFERROR(INDEX(Summer!D$10:D$999,MATCH($A421,Summer!$L$10:$L$999,0),1),INDEX('Cycle 1'!D$10:D$999,MATCH($A421,'Cycle 1'!$L$10:$L$999,0),1)),INDEX('Cycle 2'!D$10:D$999,MATCH($A421,'Cycle 2'!$L$10:$L$999,0),1)),INDEX('Cycle 3'!D$10:D$999,MATCH($A421,'Cycle 3'!$L$10:$L$999,0),1)),INDEX('Cycle 4'!D$10:D$999,MATCH($A421,'Cycle 4'!$L$10:$L$999,0),1)),INDEX('Cycle 5'!D$10:D$999,MATCH($A421,'Cycle 5'!$L$10:$L$999,0),1)),INDEX('Cycle 6'!D$10:D$999,MATCH($A421,'Cycle 6'!$L$10:$L$999,0),1)),INDEX('Cycle 7'!D$10:D$999,MATCH($A421,'Cycle 7'!$L$10:$L$999,0),1)),INDEX('Cycle 8'!D$10:D$999,MATCH($A421,'Cycle 8'!$L$10:$L$999,0),1)),INDEX('Cycle 9'!D$10:D$999,MATCH($A421,'Cycle 9'!$L$10:$L$999,0),1)),INDEX('Cycle 10'!D$10:D$999,MATCH($A421,'Cycle 10'!$L$10:$L$999,0),1)),INDEX('Cycle 11'!D$10:D$999,MATCH($A421,'Cycle 11'!$L$10:$L$999,0),1)),"")="","",IFERROR(IFERROR(IFERROR(IFERROR(IFERROR(IFERROR(IFERROR(IFERROR(IFERROR(IFERROR(IFERROR(IFERROR(INDEX(Summer!D$10:D$999,MATCH($A421,Summer!$L$10:$L$999,0),1),INDEX('Cycle 1'!D$10:D$999,MATCH($A421,'Cycle 1'!$L$10:$L$999,0),1)),INDEX('Cycle 2'!D$10:D$999,MATCH($A421,'Cycle 2'!$L$10:$L$999,0),1)),INDEX('Cycle 3'!D$10:D$999,MATCH($A421,'Cycle 3'!$L$10:$L$999,0),1)),INDEX('Cycle 4'!D$10:D$999,MATCH($A421,'Cycle 4'!$L$10:$L$999,0),1)),INDEX('Cycle 5'!D$10:D$999,MATCH($A421,'Cycle 5'!$L$10:$L$999,0),1)),INDEX('Cycle 6'!D$10:D$999,MATCH($A421,'Cycle 6'!$L$10:$L$999,0),1)),INDEX('Cycle 7'!D$10:D$999,MATCH($A421,'Cycle 7'!$L$10:$L$999,0),1)),INDEX('Cycle 8'!D$10:D$999,MATCH($A421,'Cycle 8'!$L$10:$L$999,0),1)),INDEX('Cycle 9'!D$10:D$999,MATCH($A421,'Cycle 9'!$L$10:$L$999,0),1)),INDEX('Cycle 10'!D$10:D$999,MATCH($A421,'Cycle 10'!$L$10:$L$999,0),1)),INDEX('Cycle 11'!D$10:D$999,MATCH($A421,'Cycle 11'!$L$10:$L$999,0),1)),""))</f>
        <v/>
      </c>
      <c r="F421" t="str">
        <f>IF(IFERROR(IFERROR(IFERROR(IFERROR(IFERROR(IFERROR(IFERROR(IFERROR(IFERROR(IFERROR(IFERROR(IFERROR(INDEX(Summer!E$10:E$999,MATCH($A421,Summer!$L$10:$L$999,0),1),INDEX('Cycle 1'!E$10:E$999,MATCH($A421,'Cycle 1'!$L$10:$L$999,0),1)),INDEX('Cycle 2'!E$10:E$999,MATCH($A421,'Cycle 2'!$L$10:$L$999,0),1)),INDEX('Cycle 3'!E$10:E$999,MATCH($A421,'Cycle 3'!$L$10:$L$999,0),1)),INDEX('Cycle 4'!E$10:E$999,MATCH($A421,'Cycle 4'!$L$10:$L$999,0),1)),INDEX('Cycle 5'!E$10:E$999,MATCH($A421,'Cycle 5'!$L$10:$L$999,0),1)),INDEX('Cycle 6'!E$10:E$999,MATCH($A421,'Cycle 6'!$L$10:$L$999,0),1)),INDEX('Cycle 7'!E$10:E$999,MATCH($A421,'Cycle 7'!$L$10:$L$999,0),1)),INDEX('Cycle 8'!E$10:E$999,MATCH($A421,'Cycle 8'!$L$10:$L$999,0),1)),INDEX('Cycle 9'!E$10:E$999,MATCH($A421,'Cycle 9'!$L$10:$L$999,0),1)),INDEX('Cycle 10'!E$10:E$999,MATCH($A421,'Cycle 10'!$L$10:$L$999,0),1)),INDEX('Cycle 11'!E$10:E$999,MATCH($A421,'Cycle 11'!$L$10:$L$999,0),1)),"")="","",IFERROR(IFERROR(IFERROR(IFERROR(IFERROR(IFERROR(IFERROR(IFERROR(IFERROR(IFERROR(IFERROR(IFERROR(INDEX(Summer!E$10:E$999,MATCH($A421,Summer!$L$10:$L$999,0),1),INDEX('Cycle 1'!E$10:E$999,MATCH($A421,'Cycle 1'!$L$10:$L$999,0),1)),INDEX('Cycle 2'!E$10:E$999,MATCH($A421,'Cycle 2'!$L$10:$L$999,0),1)),INDEX('Cycle 3'!E$10:E$999,MATCH($A421,'Cycle 3'!$L$10:$L$999,0),1)),INDEX('Cycle 4'!E$10:E$999,MATCH($A421,'Cycle 4'!$L$10:$L$999,0),1)),INDEX('Cycle 5'!E$10:E$999,MATCH($A421,'Cycle 5'!$L$10:$L$999,0),1)),INDEX('Cycle 6'!E$10:E$999,MATCH($A421,'Cycle 6'!$L$10:$L$999,0),1)),INDEX('Cycle 7'!E$10:E$999,MATCH($A421,'Cycle 7'!$L$10:$L$999,0),1)),INDEX('Cycle 8'!E$10:E$999,MATCH($A421,'Cycle 8'!$L$10:$L$999,0),1)),INDEX('Cycle 9'!E$10:E$999,MATCH($A421,'Cycle 9'!$L$10:$L$999,0),1)),INDEX('Cycle 10'!E$10:E$999,MATCH($A421,'Cycle 10'!$L$10:$L$999,0),1)),INDEX('Cycle 11'!E$10:E$999,MATCH($A421,'Cycle 11'!$L$10:$L$999,0),1)),""))</f>
        <v/>
      </c>
      <c r="G421" t="str">
        <f>IF(IFERROR(IFERROR(IFERROR(IFERROR(IFERROR(IFERROR(IFERROR(IFERROR(IFERROR(IFERROR(IFERROR(IFERROR(INDEX(Summer!F$10:F$999,MATCH($A421,Summer!$L$10:$L$999,0),1),INDEX('Cycle 1'!F$10:F$999,MATCH($A421,'Cycle 1'!$L$10:$L$999,0),1)),INDEX('Cycle 2'!F$10:F$999,MATCH($A421,'Cycle 2'!$L$10:$L$999,0),1)),INDEX('Cycle 3'!F$10:F$999,MATCH($A421,'Cycle 3'!$L$10:$L$999,0),1)),INDEX('Cycle 4'!F$10:F$999,MATCH($A421,'Cycle 4'!$L$10:$L$999,0),1)),INDEX('Cycle 5'!F$10:F$999,MATCH($A421,'Cycle 5'!$L$10:$L$999,0),1)),INDEX('Cycle 6'!F$10:F$999,MATCH($A421,'Cycle 6'!$L$10:$L$999,0),1)),INDEX('Cycle 7'!F$10:F$999,MATCH($A421,'Cycle 7'!$L$10:$L$999,0),1)),INDEX('Cycle 8'!F$10:F$999,MATCH($A421,'Cycle 8'!$L$10:$L$999,0),1)),INDEX('Cycle 9'!F$10:F$999,MATCH($A421,'Cycle 9'!$L$10:$L$999,0),1)),INDEX('Cycle 10'!F$10:F$999,MATCH($A421,'Cycle 10'!$L$10:$L$999,0),1)),INDEX('Cycle 11'!F$10:F$999,MATCH($A421,'Cycle 11'!$L$10:$L$999,0),1)),"")="","",IFERROR(IFERROR(IFERROR(IFERROR(IFERROR(IFERROR(IFERROR(IFERROR(IFERROR(IFERROR(IFERROR(IFERROR(INDEX(Summer!F$10:F$999,MATCH($A421,Summer!$L$10:$L$999,0),1),INDEX('Cycle 1'!F$10:F$999,MATCH($A421,'Cycle 1'!$L$10:$L$999,0),1)),INDEX('Cycle 2'!F$10:F$999,MATCH($A421,'Cycle 2'!$L$10:$L$999,0),1)),INDEX('Cycle 3'!F$10:F$999,MATCH($A421,'Cycle 3'!$L$10:$L$999,0),1)),INDEX('Cycle 4'!F$10:F$999,MATCH($A421,'Cycle 4'!$L$10:$L$999,0),1)),INDEX('Cycle 5'!F$10:F$999,MATCH($A421,'Cycle 5'!$L$10:$L$999,0),1)),INDEX('Cycle 6'!F$10:F$999,MATCH($A421,'Cycle 6'!$L$10:$L$999,0),1)),INDEX('Cycle 7'!F$10:F$999,MATCH($A421,'Cycle 7'!$L$10:$L$999,0),1)),INDEX('Cycle 8'!F$10:F$999,MATCH($A421,'Cycle 8'!$L$10:$L$999,0),1)),INDEX('Cycle 9'!F$10:F$999,MATCH($A421,'Cycle 9'!$L$10:$L$999,0),1)),INDEX('Cycle 10'!F$10:F$999,MATCH($A421,'Cycle 10'!$L$10:$L$999,0),1)),INDEX('Cycle 11'!F$10:F$999,MATCH($A421,'Cycle 11'!$L$10:$L$999,0),1)),""))</f>
        <v/>
      </c>
      <c r="H421" t="str">
        <f>IF(IFERROR(IFERROR(IFERROR(IFERROR(IFERROR(IFERROR(IFERROR(IFERROR(IFERROR(IFERROR(IFERROR(IFERROR(INDEX(Summer!G$10:G$999,MATCH($A421,Summer!$L$10:$L$999,0),1),INDEX('Cycle 1'!G$10:G$999,MATCH($A421,'Cycle 1'!$L$10:$L$999,0),1)),INDEX('Cycle 2'!G$10:G$999,MATCH($A421,'Cycle 2'!$L$10:$L$999,0),1)),INDEX('Cycle 3'!G$10:G$999,MATCH($A421,'Cycle 3'!$L$10:$L$999,0),1)),INDEX('Cycle 4'!G$10:G$999,MATCH($A421,'Cycle 4'!$L$10:$L$999,0),1)),INDEX('Cycle 5'!G$10:G$999,MATCH($A421,'Cycle 5'!$L$10:$L$999,0),1)),INDEX('Cycle 6'!G$10:G$999,MATCH($A421,'Cycle 6'!$L$10:$L$999,0),1)),INDEX('Cycle 7'!G$10:G$999,MATCH($A421,'Cycle 7'!$L$10:$L$999,0),1)),INDEX('Cycle 8'!G$10:G$999,MATCH($A421,'Cycle 8'!$L$10:$L$999,0),1)),INDEX('Cycle 9'!G$10:G$999,MATCH($A421,'Cycle 9'!$L$10:$L$999,0),1)),INDEX('Cycle 10'!G$10:G$999,MATCH($A421,'Cycle 10'!$L$10:$L$999,0),1)),INDEX('Cycle 11'!G$10:G$999,MATCH($A421,'Cycle 11'!$L$10:$L$999,0),1)),"")="","",IFERROR(IFERROR(IFERROR(IFERROR(IFERROR(IFERROR(IFERROR(IFERROR(IFERROR(IFERROR(IFERROR(IFERROR(INDEX(Summer!G$10:G$999,MATCH($A421,Summer!$L$10:$L$999,0),1),INDEX('Cycle 1'!G$10:G$999,MATCH($A421,'Cycle 1'!$L$10:$L$999,0),1)),INDEX('Cycle 2'!G$10:G$999,MATCH($A421,'Cycle 2'!$L$10:$L$999,0),1)),INDEX('Cycle 3'!G$10:G$999,MATCH($A421,'Cycle 3'!$L$10:$L$999,0),1)),INDEX('Cycle 4'!G$10:G$999,MATCH($A421,'Cycle 4'!$L$10:$L$999,0),1)),INDEX('Cycle 5'!G$10:G$999,MATCH($A421,'Cycle 5'!$L$10:$L$999,0),1)),INDEX('Cycle 6'!G$10:G$999,MATCH($A421,'Cycle 6'!$L$10:$L$999,0),1)),INDEX('Cycle 7'!G$10:G$999,MATCH($A421,'Cycle 7'!$L$10:$L$999,0),1)),INDEX('Cycle 8'!G$10:G$999,MATCH($A421,'Cycle 8'!$L$10:$L$999,0),1)),INDEX('Cycle 9'!G$10:G$999,MATCH($A421,'Cycle 9'!$L$10:$L$999,0),1)),INDEX('Cycle 10'!G$10:G$999,MATCH($A421,'Cycle 10'!$L$10:$L$999,0),1)),INDEX('Cycle 11'!G$10:G$999,MATCH($A421,'Cycle 11'!$L$10:$L$999,0),1)),""))</f>
        <v/>
      </c>
      <c r="I421">
        <f>IFERROR(IF(C421="",MAX(I$1:I420),IF(ROW(C$2)=ROW(C421),1,IF(ISERROR(VLOOKUP(C421,C$2:C420,1,FALSE)),MAX(I$1:I420)+1,MAX(I$1:I420)))),"")</f>
        <v>0</v>
      </c>
      <c r="J421" t="str">
        <f t="shared" si="51"/>
        <v/>
      </c>
      <c r="K421" t="str">
        <f t="shared" si="55"/>
        <v/>
      </c>
      <c r="L421" t="str">
        <f t="shared" si="55"/>
        <v/>
      </c>
      <c r="M421" t="str">
        <f t="shared" si="55"/>
        <v/>
      </c>
      <c r="N421" t="str">
        <f t="shared" si="55"/>
        <v/>
      </c>
      <c r="O421" t="str">
        <f t="shared" si="55"/>
        <v/>
      </c>
      <c r="P421" t="str">
        <f t="shared" si="55"/>
        <v/>
      </c>
      <c r="Q421" t="str">
        <f t="shared" si="55"/>
        <v/>
      </c>
      <c r="R421" t="str">
        <f t="shared" si="55"/>
        <v/>
      </c>
      <c r="S421" t="str">
        <f t="shared" si="55"/>
        <v/>
      </c>
      <c r="T421" t="str">
        <f t="shared" si="55"/>
        <v/>
      </c>
      <c r="U421" t="str">
        <f t="shared" si="55"/>
        <v/>
      </c>
      <c r="V421" t="str">
        <f t="shared" si="55"/>
        <v/>
      </c>
      <c r="W421" t="str">
        <f t="shared" si="52"/>
        <v/>
      </c>
      <c r="X421">
        <f>IF(OR(H421="No",H421=""),0,IF(COUNTIFS(H$2:H421,"Yes",C$2:C421,C421)&gt;1,0,COUNTIFS(H$2:H421,"Yes",C$2:C421,C421)))+IF(X420=$X$1,0,X420)</f>
        <v>0</v>
      </c>
    </row>
    <row r="422" spans="1:24" x14ac:dyDescent="0.3">
      <c r="A422">
        <f>ROWS($A$2:$A422)</f>
        <v>421</v>
      </c>
      <c r="B422" t="str">
        <f>IF(ISERROR(VLOOKUP(A422,Summer!L$11:L$500,1,FALSE)),IF(ISERROR(VLOOKUP(A422,'Cycle 1'!L$11:L$500,1,FALSE)),IF(ISERROR(VLOOKUP(A422,'Cycle 2'!L$11:L$500,1,FALSE)),IF(ISERROR(VLOOKUP(A422,'Cycle 3'!L$11:L$500,1,FALSE)),IF(ISERROR(VLOOKUP(A422,'Cycle 4'!L$11:L$500,1,FALSE)),IF(ISERROR(VLOOKUP(A422,'Cycle 5'!L$11:L$500,1,FALSE)),IF(ISERROR(VLOOKUP(A422,'Cycle 6'!L$11:L$500,1,FALSE)),IF(ISERROR(VLOOKUP(A422,'Cycle 7'!L$11:L$500,1,FALSE)),IF(ISERROR(VLOOKUP(A422,'Cycle 8'!L$11:L$500,1,FALSE)),IF(ISERROR(VLOOKUP(A422,'Cycle 9'!L$11:L$500,1,FALSE)),IF(ISERROR(VLOOKUP(A422,'Cycle 10'!L$11:L$500,1,FALSE)),IF(ISERROR(VLOOKUP(A422,'Cycle 11'!L$11:L$500,1,FALSE)),"","Cycle 11"),"Cycle 10"),"Cycle 9"),"Cycle 8"),"Cycle 7"),"Cycle 6"),"Cycle 5"),"Cycle 4"),"Cycle 3"),"Cycle 2"),"Cycle 1"),"Summer")</f>
        <v/>
      </c>
      <c r="C422" t="str">
        <f>IF(IFERROR(IFERROR(IFERROR(IFERROR(IFERROR(IFERROR(IFERROR(IFERROR(IFERROR(IFERROR(IFERROR(IFERROR(INDEX(Summer!B$10:B$999,MATCH($A422,Summer!$L$10:$L$999,0),1),INDEX('Cycle 1'!B$10:B$999,MATCH($A422,'Cycle 1'!$L$10:$L$999,0),1)),INDEX('Cycle 2'!B$10:B$999,MATCH($A422,'Cycle 2'!$L$10:$L$999,0),1)),INDEX('Cycle 3'!B$10:B$999,MATCH($A422,'Cycle 3'!$L$10:$L$999,0),1)),INDEX('Cycle 4'!B$10:B$999,MATCH($A422,'Cycle 4'!$L$10:$L$999,0),1)),INDEX('Cycle 5'!B$10:B$999,MATCH($A422,'Cycle 5'!$L$10:$L$999,0),1)),INDEX('Cycle 6'!B$10:B$999,MATCH($A422,'Cycle 6'!$L$10:$L$999,0),1)),INDEX('Cycle 7'!B$10:B$999,MATCH($A422,'Cycle 7'!$L$10:$L$999,0),1)),INDEX('Cycle 8'!B$10:B$999,MATCH($A422,'Cycle 8'!$L$10:$L$999,0),1)),INDEX('Cycle 9'!B$10:B$999,MATCH($A422,'Cycle 9'!$L$10:$L$999,0),1)),INDEX('Cycle 10'!B$10:B$999,MATCH($A422,'Cycle 10'!$L$10:$L$999,0),1)),INDEX('Cycle 11'!B$10:B$999,MATCH($A422,'Cycle 11'!$L$10:$L$999,0),1)),"")="","",IFERROR(IFERROR(IFERROR(IFERROR(IFERROR(IFERROR(IFERROR(IFERROR(IFERROR(IFERROR(IFERROR(IFERROR(INDEX(Summer!B$10:B$999,MATCH($A422,Summer!$L$10:$L$999,0),1),INDEX('Cycle 1'!B$10:B$999,MATCH($A422,'Cycle 1'!$L$10:$L$999,0),1)),INDEX('Cycle 2'!B$10:B$999,MATCH($A422,'Cycle 2'!$L$10:$L$999,0),1)),INDEX('Cycle 3'!B$10:B$999,MATCH($A422,'Cycle 3'!$L$10:$L$999,0),1)),INDEX('Cycle 4'!B$10:B$999,MATCH($A422,'Cycle 4'!$L$10:$L$999,0),1)),INDEX('Cycle 5'!B$10:B$999,MATCH($A422,'Cycle 5'!$L$10:$L$999,0),1)),INDEX('Cycle 6'!B$10:B$999,MATCH($A422,'Cycle 6'!$L$10:$L$999,0),1)),INDEX('Cycle 7'!B$10:B$999,MATCH($A422,'Cycle 7'!$L$10:$L$999,0),1)),INDEX('Cycle 8'!B$10:B$999,MATCH($A422,'Cycle 8'!$L$10:$L$999,0),1)),INDEX('Cycle 9'!B$10:B$999,MATCH($A422,'Cycle 9'!$L$10:$L$999,0),1)),INDEX('Cycle 10'!B$10:B$999,MATCH($A422,'Cycle 10'!$L$10:$L$999,0),1)),INDEX('Cycle 11'!B$10:B$999,MATCH($A422,'Cycle 11'!$L$10:$L$999,0),1)),""))</f>
        <v/>
      </c>
      <c r="D422" t="str">
        <f>IF(IFERROR(IFERROR(IFERROR(IFERROR(IFERROR(IFERROR(IFERROR(IFERROR(IFERROR(IFERROR(IFERROR(IFERROR(INDEX(Summer!C$10:C$999,MATCH($A422,Summer!$L$10:$L$999,0),1),INDEX('Cycle 1'!C$10:C$999,MATCH($A422,'Cycle 1'!$L$10:$L$999,0),1)),INDEX('Cycle 2'!C$10:C$999,MATCH($A422,'Cycle 2'!$L$10:$L$999,0),1)),INDEX('Cycle 3'!C$10:C$999,MATCH($A422,'Cycle 3'!$L$10:$L$999,0),1)),INDEX('Cycle 4'!C$10:C$999,MATCH($A422,'Cycle 4'!$L$10:$L$999,0),1)),INDEX('Cycle 5'!C$10:C$999,MATCH($A422,'Cycle 5'!$L$10:$L$999,0),1)),INDEX('Cycle 6'!C$10:C$999,MATCH($A422,'Cycle 6'!$L$10:$L$999,0),1)),INDEX('Cycle 7'!C$10:C$999,MATCH($A422,'Cycle 7'!$L$10:$L$999,0),1)),INDEX('Cycle 8'!C$10:C$999,MATCH($A422,'Cycle 8'!$L$10:$L$999,0),1)),INDEX('Cycle 9'!C$10:C$999,MATCH($A422,'Cycle 9'!$L$10:$L$999,0),1)),INDEX('Cycle 10'!C$10:C$999,MATCH($A422,'Cycle 10'!$L$10:$L$999,0),1)),INDEX('Cycle 11'!C$10:C$999,MATCH($A422,'Cycle 11'!$L$10:$L$999,0),1)),"")="","",IFERROR(IFERROR(IFERROR(IFERROR(IFERROR(IFERROR(IFERROR(IFERROR(IFERROR(IFERROR(IFERROR(IFERROR(INDEX(Summer!C$10:C$999,MATCH($A422,Summer!$L$10:$L$999,0),1),INDEX('Cycle 1'!C$10:C$999,MATCH($A422,'Cycle 1'!$L$10:$L$999,0),1)),INDEX('Cycle 2'!C$10:C$999,MATCH($A422,'Cycle 2'!$L$10:$L$999,0),1)),INDEX('Cycle 3'!C$10:C$999,MATCH($A422,'Cycle 3'!$L$10:$L$999,0),1)),INDEX('Cycle 4'!C$10:C$999,MATCH($A422,'Cycle 4'!$L$10:$L$999,0),1)),INDEX('Cycle 5'!C$10:C$999,MATCH($A422,'Cycle 5'!$L$10:$L$999,0),1)),INDEX('Cycle 6'!C$10:C$999,MATCH($A422,'Cycle 6'!$L$10:$L$999,0),1)),INDEX('Cycle 7'!C$10:C$999,MATCH($A422,'Cycle 7'!$L$10:$L$999,0),1)),INDEX('Cycle 8'!C$10:C$999,MATCH($A422,'Cycle 8'!$L$10:$L$999,0),1)),INDEX('Cycle 9'!C$10:C$999,MATCH($A422,'Cycle 9'!$L$10:$L$999,0),1)),INDEX('Cycle 10'!C$10:C$999,MATCH($A422,'Cycle 10'!$L$10:$L$999,0),1)),INDEX('Cycle 11'!C$10:C$999,MATCH($A422,'Cycle 11'!$L$10:$L$999,0),1)),""))</f>
        <v/>
      </c>
      <c r="E422" t="str">
        <f>IF(IFERROR(IFERROR(IFERROR(IFERROR(IFERROR(IFERROR(IFERROR(IFERROR(IFERROR(IFERROR(IFERROR(IFERROR(INDEX(Summer!D$10:D$999,MATCH($A422,Summer!$L$10:$L$999,0),1),INDEX('Cycle 1'!D$10:D$999,MATCH($A422,'Cycle 1'!$L$10:$L$999,0),1)),INDEX('Cycle 2'!D$10:D$999,MATCH($A422,'Cycle 2'!$L$10:$L$999,0),1)),INDEX('Cycle 3'!D$10:D$999,MATCH($A422,'Cycle 3'!$L$10:$L$999,0),1)),INDEX('Cycle 4'!D$10:D$999,MATCH($A422,'Cycle 4'!$L$10:$L$999,0),1)),INDEX('Cycle 5'!D$10:D$999,MATCH($A422,'Cycle 5'!$L$10:$L$999,0),1)),INDEX('Cycle 6'!D$10:D$999,MATCH($A422,'Cycle 6'!$L$10:$L$999,0),1)),INDEX('Cycle 7'!D$10:D$999,MATCH($A422,'Cycle 7'!$L$10:$L$999,0),1)),INDEX('Cycle 8'!D$10:D$999,MATCH($A422,'Cycle 8'!$L$10:$L$999,0),1)),INDEX('Cycle 9'!D$10:D$999,MATCH($A422,'Cycle 9'!$L$10:$L$999,0),1)),INDEX('Cycle 10'!D$10:D$999,MATCH($A422,'Cycle 10'!$L$10:$L$999,0),1)),INDEX('Cycle 11'!D$10:D$999,MATCH($A422,'Cycle 11'!$L$10:$L$999,0),1)),"")="","",IFERROR(IFERROR(IFERROR(IFERROR(IFERROR(IFERROR(IFERROR(IFERROR(IFERROR(IFERROR(IFERROR(IFERROR(INDEX(Summer!D$10:D$999,MATCH($A422,Summer!$L$10:$L$999,0),1),INDEX('Cycle 1'!D$10:D$999,MATCH($A422,'Cycle 1'!$L$10:$L$999,0),1)),INDEX('Cycle 2'!D$10:D$999,MATCH($A422,'Cycle 2'!$L$10:$L$999,0),1)),INDEX('Cycle 3'!D$10:D$999,MATCH($A422,'Cycle 3'!$L$10:$L$999,0),1)),INDEX('Cycle 4'!D$10:D$999,MATCH($A422,'Cycle 4'!$L$10:$L$999,0),1)),INDEX('Cycle 5'!D$10:D$999,MATCH($A422,'Cycle 5'!$L$10:$L$999,0),1)),INDEX('Cycle 6'!D$10:D$999,MATCH($A422,'Cycle 6'!$L$10:$L$999,0),1)),INDEX('Cycle 7'!D$10:D$999,MATCH($A422,'Cycle 7'!$L$10:$L$999,0),1)),INDEX('Cycle 8'!D$10:D$999,MATCH($A422,'Cycle 8'!$L$10:$L$999,0),1)),INDEX('Cycle 9'!D$10:D$999,MATCH($A422,'Cycle 9'!$L$10:$L$999,0),1)),INDEX('Cycle 10'!D$10:D$999,MATCH($A422,'Cycle 10'!$L$10:$L$999,0),1)),INDEX('Cycle 11'!D$10:D$999,MATCH($A422,'Cycle 11'!$L$10:$L$999,0),1)),""))</f>
        <v/>
      </c>
      <c r="F422" t="str">
        <f>IF(IFERROR(IFERROR(IFERROR(IFERROR(IFERROR(IFERROR(IFERROR(IFERROR(IFERROR(IFERROR(IFERROR(IFERROR(INDEX(Summer!E$10:E$999,MATCH($A422,Summer!$L$10:$L$999,0),1),INDEX('Cycle 1'!E$10:E$999,MATCH($A422,'Cycle 1'!$L$10:$L$999,0),1)),INDEX('Cycle 2'!E$10:E$999,MATCH($A422,'Cycle 2'!$L$10:$L$999,0),1)),INDEX('Cycle 3'!E$10:E$999,MATCH($A422,'Cycle 3'!$L$10:$L$999,0),1)),INDEX('Cycle 4'!E$10:E$999,MATCH($A422,'Cycle 4'!$L$10:$L$999,0),1)),INDEX('Cycle 5'!E$10:E$999,MATCH($A422,'Cycle 5'!$L$10:$L$999,0),1)),INDEX('Cycle 6'!E$10:E$999,MATCH($A422,'Cycle 6'!$L$10:$L$999,0),1)),INDEX('Cycle 7'!E$10:E$999,MATCH($A422,'Cycle 7'!$L$10:$L$999,0),1)),INDEX('Cycle 8'!E$10:E$999,MATCH($A422,'Cycle 8'!$L$10:$L$999,0),1)),INDEX('Cycle 9'!E$10:E$999,MATCH($A422,'Cycle 9'!$L$10:$L$999,0),1)),INDEX('Cycle 10'!E$10:E$999,MATCH($A422,'Cycle 10'!$L$10:$L$999,0),1)),INDEX('Cycle 11'!E$10:E$999,MATCH($A422,'Cycle 11'!$L$10:$L$999,0),1)),"")="","",IFERROR(IFERROR(IFERROR(IFERROR(IFERROR(IFERROR(IFERROR(IFERROR(IFERROR(IFERROR(IFERROR(IFERROR(INDEX(Summer!E$10:E$999,MATCH($A422,Summer!$L$10:$L$999,0),1),INDEX('Cycle 1'!E$10:E$999,MATCH($A422,'Cycle 1'!$L$10:$L$999,0),1)),INDEX('Cycle 2'!E$10:E$999,MATCH($A422,'Cycle 2'!$L$10:$L$999,0),1)),INDEX('Cycle 3'!E$10:E$999,MATCH($A422,'Cycle 3'!$L$10:$L$999,0),1)),INDEX('Cycle 4'!E$10:E$999,MATCH($A422,'Cycle 4'!$L$10:$L$999,0),1)),INDEX('Cycle 5'!E$10:E$999,MATCH($A422,'Cycle 5'!$L$10:$L$999,0),1)),INDEX('Cycle 6'!E$10:E$999,MATCH($A422,'Cycle 6'!$L$10:$L$999,0),1)),INDEX('Cycle 7'!E$10:E$999,MATCH($A422,'Cycle 7'!$L$10:$L$999,0),1)),INDEX('Cycle 8'!E$10:E$999,MATCH($A422,'Cycle 8'!$L$10:$L$999,0),1)),INDEX('Cycle 9'!E$10:E$999,MATCH($A422,'Cycle 9'!$L$10:$L$999,0),1)),INDEX('Cycle 10'!E$10:E$999,MATCH($A422,'Cycle 10'!$L$10:$L$999,0),1)),INDEX('Cycle 11'!E$10:E$999,MATCH($A422,'Cycle 11'!$L$10:$L$999,0),1)),""))</f>
        <v/>
      </c>
      <c r="G422" t="str">
        <f>IF(IFERROR(IFERROR(IFERROR(IFERROR(IFERROR(IFERROR(IFERROR(IFERROR(IFERROR(IFERROR(IFERROR(IFERROR(INDEX(Summer!F$10:F$999,MATCH($A422,Summer!$L$10:$L$999,0),1),INDEX('Cycle 1'!F$10:F$999,MATCH($A422,'Cycle 1'!$L$10:$L$999,0),1)),INDEX('Cycle 2'!F$10:F$999,MATCH($A422,'Cycle 2'!$L$10:$L$999,0),1)),INDEX('Cycle 3'!F$10:F$999,MATCH($A422,'Cycle 3'!$L$10:$L$999,0),1)),INDEX('Cycle 4'!F$10:F$999,MATCH($A422,'Cycle 4'!$L$10:$L$999,0),1)),INDEX('Cycle 5'!F$10:F$999,MATCH($A422,'Cycle 5'!$L$10:$L$999,0),1)),INDEX('Cycle 6'!F$10:F$999,MATCH($A422,'Cycle 6'!$L$10:$L$999,0),1)),INDEX('Cycle 7'!F$10:F$999,MATCH($A422,'Cycle 7'!$L$10:$L$999,0),1)),INDEX('Cycle 8'!F$10:F$999,MATCH($A422,'Cycle 8'!$L$10:$L$999,0),1)),INDEX('Cycle 9'!F$10:F$999,MATCH($A422,'Cycle 9'!$L$10:$L$999,0),1)),INDEX('Cycle 10'!F$10:F$999,MATCH($A422,'Cycle 10'!$L$10:$L$999,0),1)),INDEX('Cycle 11'!F$10:F$999,MATCH($A422,'Cycle 11'!$L$10:$L$999,0),1)),"")="","",IFERROR(IFERROR(IFERROR(IFERROR(IFERROR(IFERROR(IFERROR(IFERROR(IFERROR(IFERROR(IFERROR(IFERROR(INDEX(Summer!F$10:F$999,MATCH($A422,Summer!$L$10:$L$999,0),1),INDEX('Cycle 1'!F$10:F$999,MATCH($A422,'Cycle 1'!$L$10:$L$999,0),1)),INDEX('Cycle 2'!F$10:F$999,MATCH($A422,'Cycle 2'!$L$10:$L$999,0),1)),INDEX('Cycle 3'!F$10:F$999,MATCH($A422,'Cycle 3'!$L$10:$L$999,0),1)),INDEX('Cycle 4'!F$10:F$999,MATCH($A422,'Cycle 4'!$L$10:$L$999,0),1)),INDEX('Cycle 5'!F$10:F$999,MATCH($A422,'Cycle 5'!$L$10:$L$999,0),1)),INDEX('Cycle 6'!F$10:F$999,MATCH($A422,'Cycle 6'!$L$10:$L$999,0),1)),INDEX('Cycle 7'!F$10:F$999,MATCH($A422,'Cycle 7'!$L$10:$L$999,0),1)),INDEX('Cycle 8'!F$10:F$999,MATCH($A422,'Cycle 8'!$L$10:$L$999,0),1)),INDEX('Cycle 9'!F$10:F$999,MATCH($A422,'Cycle 9'!$L$10:$L$999,0),1)),INDEX('Cycle 10'!F$10:F$999,MATCH($A422,'Cycle 10'!$L$10:$L$999,0),1)),INDEX('Cycle 11'!F$10:F$999,MATCH($A422,'Cycle 11'!$L$10:$L$999,0),1)),""))</f>
        <v/>
      </c>
      <c r="H422" t="str">
        <f>IF(IFERROR(IFERROR(IFERROR(IFERROR(IFERROR(IFERROR(IFERROR(IFERROR(IFERROR(IFERROR(IFERROR(IFERROR(INDEX(Summer!G$10:G$999,MATCH($A422,Summer!$L$10:$L$999,0),1),INDEX('Cycle 1'!G$10:G$999,MATCH($A422,'Cycle 1'!$L$10:$L$999,0),1)),INDEX('Cycle 2'!G$10:G$999,MATCH($A422,'Cycle 2'!$L$10:$L$999,0),1)),INDEX('Cycle 3'!G$10:G$999,MATCH($A422,'Cycle 3'!$L$10:$L$999,0),1)),INDEX('Cycle 4'!G$10:G$999,MATCH($A422,'Cycle 4'!$L$10:$L$999,0),1)),INDEX('Cycle 5'!G$10:G$999,MATCH($A422,'Cycle 5'!$L$10:$L$999,0),1)),INDEX('Cycle 6'!G$10:G$999,MATCH($A422,'Cycle 6'!$L$10:$L$999,0),1)),INDEX('Cycle 7'!G$10:G$999,MATCH($A422,'Cycle 7'!$L$10:$L$999,0),1)),INDEX('Cycle 8'!G$10:G$999,MATCH($A422,'Cycle 8'!$L$10:$L$999,0),1)),INDEX('Cycle 9'!G$10:G$999,MATCH($A422,'Cycle 9'!$L$10:$L$999,0),1)),INDEX('Cycle 10'!G$10:G$999,MATCH($A422,'Cycle 10'!$L$10:$L$999,0),1)),INDEX('Cycle 11'!G$10:G$999,MATCH($A422,'Cycle 11'!$L$10:$L$999,0),1)),"")="","",IFERROR(IFERROR(IFERROR(IFERROR(IFERROR(IFERROR(IFERROR(IFERROR(IFERROR(IFERROR(IFERROR(IFERROR(INDEX(Summer!G$10:G$999,MATCH($A422,Summer!$L$10:$L$999,0),1),INDEX('Cycle 1'!G$10:G$999,MATCH($A422,'Cycle 1'!$L$10:$L$999,0),1)),INDEX('Cycle 2'!G$10:G$999,MATCH($A422,'Cycle 2'!$L$10:$L$999,0),1)),INDEX('Cycle 3'!G$10:G$999,MATCH($A422,'Cycle 3'!$L$10:$L$999,0),1)),INDEX('Cycle 4'!G$10:G$999,MATCH($A422,'Cycle 4'!$L$10:$L$999,0),1)),INDEX('Cycle 5'!G$10:G$999,MATCH($A422,'Cycle 5'!$L$10:$L$999,0),1)),INDEX('Cycle 6'!G$10:G$999,MATCH($A422,'Cycle 6'!$L$10:$L$999,0),1)),INDEX('Cycle 7'!G$10:G$999,MATCH($A422,'Cycle 7'!$L$10:$L$999,0),1)),INDEX('Cycle 8'!G$10:G$999,MATCH($A422,'Cycle 8'!$L$10:$L$999,0),1)),INDEX('Cycle 9'!G$10:G$999,MATCH($A422,'Cycle 9'!$L$10:$L$999,0),1)),INDEX('Cycle 10'!G$10:G$999,MATCH($A422,'Cycle 10'!$L$10:$L$999,0),1)),INDEX('Cycle 11'!G$10:G$999,MATCH($A422,'Cycle 11'!$L$10:$L$999,0),1)),""))</f>
        <v/>
      </c>
      <c r="I422">
        <f>IFERROR(IF(C422="",MAX(I$1:I421),IF(ROW(C$2)=ROW(C422),1,IF(ISERROR(VLOOKUP(C422,C$2:C421,1,FALSE)),MAX(I$1:I421)+1,MAX(I$1:I421)))),"")</f>
        <v>0</v>
      </c>
      <c r="J422" t="str">
        <f t="shared" si="51"/>
        <v/>
      </c>
      <c r="K422" t="str">
        <f t="shared" ref="K422:V431" si="56">IF($H422="","",COUNTIFS($C:$C,$C422,$H:$H,"Yes",$B:$B,SUBSTITUTE(K$1,"MH_","")))</f>
        <v/>
      </c>
      <c r="L422" t="str">
        <f t="shared" si="56"/>
        <v/>
      </c>
      <c r="M422" t="str">
        <f t="shared" si="56"/>
        <v/>
      </c>
      <c r="N422" t="str">
        <f t="shared" si="56"/>
        <v/>
      </c>
      <c r="O422" t="str">
        <f t="shared" si="56"/>
        <v/>
      </c>
      <c r="P422" t="str">
        <f t="shared" si="56"/>
        <v/>
      </c>
      <c r="Q422" t="str">
        <f t="shared" si="56"/>
        <v/>
      </c>
      <c r="R422" t="str">
        <f t="shared" si="56"/>
        <v/>
      </c>
      <c r="S422" t="str">
        <f t="shared" si="56"/>
        <v/>
      </c>
      <c r="T422" t="str">
        <f t="shared" si="56"/>
        <v/>
      </c>
      <c r="U422" t="str">
        <f t="shared" si="56"/>
        <v/>
      </c>
      <c r="V422" t="str">
        <f t="shared" si="56"/>
        <v/>
      </c>
      <c r="W422" t="str">
        <f t="shared" si="52"/>
        <v/>
      </c>
      <c r="X422">
        <f>IF(OR(H422="No",H422=""),0,IF(COUNTIFS(H$2:H422,"Yes",C$2:C422,C422)&gt;1,0,COUNTIFS(H$2:H422,"Yes",C$2:C422,C422)))+IF(X421=$X$1,0,X421)</f>
        <v>0</v>
      </c>
    </row>
    <row r="423" spans="1:24" x14ac:dyDescent="0.3">
      <c r="A423">
        <f>ROWS($A$2:$A423)</f>
        <v>422</v>
      </c>
      <c r="B423" t="str">
        <f>IF(ISERROR(VLOOKUP(A423,Summer!L$11:L$500,1,FALSE)),IF(ISERROR(VLOOKUP(A423,'Cycle 1'!L$11:L$500,1,FALSE)),IF(ISERROR(VLOOKUP(A423,'Cycle 2'!L$11:L$500,1,FALSE)),IF(ISERROR(VLOOKUP(A423,'Cycle 3'!L$11:L$500,1,FALSE)),IF(ISERROR(VLOOKUP(A423,'Cycle 4'!L$11:L$500,1,FALSE)),IF(ISERROR(VLOOKUP(A423,'Cycle 5'!L$11:L$500,1,FALSE)),IF(ISERROR(VLOOKUP(A423,'Cycle 6'!L$11:L$500,1,FALSE)),IF(ISERROR(VLOOKUP(A423,'Cycle 7'!L$11:L$500,1,FALSE)),IF(ISERROR(VLOOKUP(A423,'Cycle 8'!L$11:L$500,1,FALSE)),IF(ISERROR(VLOOKUP(A423,'Cycle 9'!L$11:L$500,1,FALSE)),IF(ISERROR(VLOOKUP(A423,'Cycle 10'!L$11:L$500,1,FALSE)),IF(ISERROR(VLOOKUP(A423,'Cycle 11'!L$11:L$500,1,FALSE)),"","Cycle 11"),"Cycle 10"),"Cycle 9"),"Cycle 8"),"Cycle 7"),"Cycle 6"),"Cycle 5"),"Cycle 4"),"Cycle 3"),"Cycle 2"),"Cycle 1"),"Summer")</f>
        <v/>
      </c>
      <c r="C423" t="str">
        <f>IF(IFERROR(IFERROR(IFERROR(IFERROR(IFERROR(IFERROR(IFERROR(IFERROR(IFERROR(IFERROR(IFERROR(IFERROR(INDEX(Summer!B$10:B$999,MATCH($A423,Summer!$L$10:$L$999,0),1),INDEX('Cycle 1'!B$10:B$999,MATCH($A423,'Cycle 1'!$L$10:$L$999,0),1)),INDEX('Cycle 2'!B$10:B$999,MATCH($A423,'Cycle 2'!$L$10:$L$999,0),1)),INDEX('Cycle 3'!B$10:B$999,MATCH($A423,'Cycle 3'!$L$10:$L$999,0),1)),INDEX('Cycle 4'!B$10:B$999,MATCH($A423,'Cycle 4'!$L$10:$L$999,0),1)),INDEX('Cycle 5'!B$10:B$999,MATCH($A423,'Cycle 5'!$L$10:$L$999,0),1)),INDEX('Cycle 6'!B$10:B$999,MATCH($A423,'Cycle 6'!$L$10:$L$999,0),1)),INDEX('Cycle 7'!B$10:B$999,MATCH($A423,'Cycle 7'!$L$10:$L$999,0),1)),INDEX('Cycle 8'!B$10:B$999,MATCH($A423,'Cycle 8'!$L$10:$L$999,0),1)),INDEX('Cycle 9'!B$10:B$999,MATCH($A423,'Cycle 9'!$L$10:$L$999,0),1)),INDEX('Cycle 10'!B$10:B$999,MATCH($A423,'Cycle 10'!$L$10:$L$999,0),1)),INDEX('Cycle 11'!B$10:B$999,MATCH($A423,'Cycle 11'!$L$10:$L$999,0),1)),"")="","",IFERROR(IFERROR(IFERROR(IFERROR(IFERROR(IFERROR(IFERROR(IFERROR(IFERROR(IFERROR(IFERROR(IFERROR(INDEX(Summer!B$10:B$999,MATCH($A423,Summer!$L$10:$L$999,0),1),INDEX('Cycle 1'!B$10:B$999,MATCH($A423,'Cycle 1'!$L$10:$L$999,0),1)),INDEX('Cycle 2'!B$10:B$999,MATCH($A423,'Cycle 2'!$L$10:$L$999,0),1)),INDEX('Cycle 3'!B$10:B$999,MATCH($A423,'Cycle 3'!$L$10:$L$999,0),1)),INDEX('Cycle 4'!B$10:B$999,MATCH($A423,'Cycle 4'!$L$10:$L$999,0),1)),INDEX('Cycle 5'!B$10:B$999,MATCH($A423,'Cycle 5'!$L$10:$L$999,0),1)),INDEX('Cycle 6'!B$10:B$999,MATCH($A423,'Cycle 6'!$L$10:$L$999,0),1)),INDEX('Cycle 7'!B$10:B$999,MATCH($A423,'Cycle 7'!$L$10:$L$999,0),1)),INDEX('Cycle 8'!B$10:B$999,MATCH($A423,'Cycle 8'!$L$10:$L$999,0),1)),INDEX('Cycle 9'!B$10:B$999,MATCH($A423,'Cycle 9'!$L$10:$L$999,0),1)),INDEX('Cycle 10'!B$10:B$999,MATCH($A423,'Cycle 10'!$L$10:$L$999,0),1)),INDEX('Cycle 11'!B$10:B$999,MATCH($A423,'Cycle 11'!$L$10:$L$999,0),1)),""))</f>
        <v/>
      </c>
      <c r="D423" t="str">
        <f>IF(IFERROR(IFERROR(IFERROR(IFERROR(IFERROR(IFERROR(IFERROR(IFERROR(IFERROR(IFERROR(IFERROR(IFERROR(INDEX(Summer!C$10:C$999,MATCH($A423,Summer!$L$10:$L$999,0),1),INDEX('Cycle 1'!C$10:C$999,MATCH($A423,'Cycle 1'!$L$10:$L$999,0),1)),INDEX('Cycle 2'!C$10:C$999,MATCH($A423,'Cycle 2'!$L$10:$L$999,0),1)),INDEX('Cycle 3'!C$10:C$999,MATCH($A423,'Cycle 3'!$L$10:$L$999,0),1)),INDEX('Cycle 4'!C$10:C$999,MATCH($A423,'Cycle 4'!$L$10:$L$999,0),1)),INDEX('Cycle 5'!C$10:C$999,MATCH($A423,'Cycle 5'!$L$10:$L$999,0),1)),INDEX('Cycle 6'!C$10:C$999,MATCH($A423,'Cycle 6'!$L$10:$L$999,0),1)),INDEX('Cycle 7'!C$10:C$999,MATCH($A423,'Cycle 7'!$L$10:$L$999,0),1)),INDEX('Cycle 8'!C$10:C$999,MATCH($A423,'Cycle 8'!$L$10:$L$999,0),1)),INDEX('Cycle 9'!C$10:C$999,MATCH($A423,'Cycle 9'!$L$10:$L$999,0),1)),INDEX('Cycle 10'!C$10:C$999,MATCH($A423,'Cycle 10'!$L$10:$L$999,0),1)),INDEX('Cycle 11'!C$10:C$999,MATCH($A423,'Cycle 11'!$L$10:$L$999,0),1)),"")="","",IFERROR(IFERROR(IFERROR(IFERROR(IFERROR(IFERROR(IFERROR(IFERROR(IFERROR(IFERROR(IFERROR(IFERROR(INDEX(Summer!C$10:C$999,MATCH($A423,Summer!$L$10:$L$999,0),1),INDEX('Cycle 1'!C$10:C$999,MATCH($A423,'Cycle 1'!$L$10:$L$999,0),1)),INDEX('Cycle 2'!C$10:C$999,MATCH($A423,'Cycle 2'!$L$10:$L$999,0),1)),INDEX('Cycle 3'!C$10:C$999,MATCH($A423,'Cycle 3'!$L$10:$L$999,0),1)),INDEX('Cycle 4'!C$10:C$999,MATCH($A423,'Cycle 4'!$L$10:$L$999,0),1)),INDEX('Cycle 5'!C$10:C$999,MATCH($A423,'Cycle 5'!$L$10:$L$999,0),1)),INDEX('Cycle 6'!C$10:C$999,MATCH($A423,'Cycle 6'!$L$10:$L$999,0),1)),INDEX('Cycle 7'!C$10:C$999,MATCH($A423,'Cycle 7'!$L$10:$L$999,0),1)),INDEX('Cycle 8'!C$10:C$999,MATCH($A423,'Cycle 8'!$L$10:$L$999,0),1)),INDEX('Cycle 9'!C$10:C$999,MATCH($A423,'Cycle 9'!$L$10:$L$999,0),1)),INDEX('Cycle 10'!C$10:C$999,MATCH($A423,'Cycle 10'!$L$10:$L$999,0),1)),INDEX('Cycle 11'!C$10:C$999,MATCH($A423,'Cycle 11'!$L$10:$L$999,0),1)),""))</f>
        <v/>
      </c>
      <c r="E423" t="str">
        <f>IF(IFERROR(IFERROR(IFERROR(IFERROR(IFERROR(IFERROR(IFERROR(IFERROR(IFERROR(IFERROR(IFERROR(IFERROR(INDEX(Summer!D$10:D$999,MATCH($A423,Summer!$L$10:$L$999,0),1),INDEX('Cycle 1'!D$10:D$999,MATCH($A423,'Cycle 1'!$L$10:$L$999,0),1)),INDEX('Cycle 2'!D$10:D$999,MATCH($A423,'Cycle 2'!$L$10:$L$999,0),1)),INDEX('Cycle 3'!D$10:D$999,MATCH($A423,'Cycle 3'!$L$10:$L$999,0),1)),INDEX('Cycle 4'!D$10:D$999,MATCH($A423,'Cycle 4'!$L$10:$L$999,0),1)),INDEX('Cycle 5'!D$10:D$999,MATCH($A423,'Cycle 5'!$L$10:$L$999,0),1)),INDEX('Cycle 6'!D$10:D$999,MATCH($A423,'Cycle 6'!$L$10:$L$999,0),1)),INDEX('Cycle 7'!D$10:D$999,MATCH($A423,'Cycle 7'!$L$10:$L$999,0),1)),INDEX('Cycle 8'!D$10:D$999,MATCH($A423,'Cycle 8'!$L$10:$L$999,0),1)),INDEX('Cycle 9'!D$10:D$999,MATCH($A423,'Cycle 9'!$L$10:$L$999,0),1)),INDEX('Cycle 10'!D$10:D$999,MATCH($A423,'Cycle 10'!$L$10:$L$999,0),1)),INDEX('Cycle 11'!D$10:D$999,MATCH($A423,'Cycle 11'!$L$10:$L$999,0),1)),"")="","",IFERROR(IFERROR(IFERROR(IFERROR(IFERROR(IFERROR(IFERROR(IFERROR(IFERROR(IFERROR(IFERROR(IFERROR(INDEX(Summer!D$10:D$999,MATCH($A423,Summer!$L$10:$L$999,0),1),INDEX('Cycle 1'!D$10:D$999,MATCH($A423,'Cycle 1'!$L$10:$L$999,0),1)),INDEX('Cycle 2'!D$10:D$999,MATCH($A423,'Cycle 2'!$L$10:$L$999,0),1)),INDEX('Cycle 3'!D$10:D$999,MATCH($A423,'Cycle 3'!$L$10:$L$999,0),1)),INDEX('Cycle 4'!D$10:D$999,MATCH($A423,'Cycle 4'!$L$10:$L$999,0),1)),INDEX('Cycle 5'!D$10:D$999,MATCH($A423,'Cycle 5'!$L$10:$L$999,0),1)),INDEX('Cycle 6'!D$10:D$999,MATCH($A423,'Cycle 6'!$L$10:$L$999,0),1)),INDEX('Cycle 7'!D$10:D$999,MATCH($A423,'Cycle 7'!$L$10:$L$999,0),1)),INDEX('Cycle 8'!D$10:D$999,MATCH($A423,'Cycle 8'!$L$10:$L$999,0),1)),INDEX('Cycle 9'!D$10:D$999,MATCH($A423,'Cycle 9'!$L$10:$L$999,0),1)),INDEX('Cycle 10'!D$10:D$999,MATCH($A423,'Cycle 10'!$L$10:$L$999,0),1)),INDEX('Cycle 11'!D$10:D$999,MATCH($A423,'Cycle 11'!$L$10:$L$999,0),1)),""))</f>
        <v/>
      </c>
      <c r="F423" t="str">
        <f>IF(IFERROR(IFERROR(IFERROR(IFERROR(IFERROR(IFERROR(IFERROR(IFERROR(IFERROR(IFERROR(IFERROR(IFERROR(INDEX(Summer!E$10:E$999,MATCH($A423,Summer!$L$10:$L$999,0),1),INDEX('Cycle 1'!E$10:E$999,MATCH($A423,'Cycle 1'!$L$10:$L$999,0),1)),INDEX('Cycle 2'!E$10:E$999,MATCH($A423,'Cycle 2'!$L$10:$L$999,0),1)),INDEX('Cycle 3'!E$10:E$999,MATCH($A423,'Cycle 3'!$L$10:$L$999,0),1)),INDEX('Cycle 4'!E$10:E$999,MATCH($A423,'Cycle 4'!$L$10:$L$999,0),1)),INDEX('Cycle 5'!E$10:E$999,MATCH($A423,'Cycle 5'!$L$10:$L$999,0),1)),INDEX('Cycle 6'!E$10:E$999,MATCH($A423,'Cycle 6'!$L$10:$L$999,0),1)),INDEX('Cycle 7'!E$10:E$999,MATCH($A423,'Cycle 7'!$L$10:$L$999,0),1)),INDEX('Cycle 8'!E$10:E$999,MATCH($A423,'Cycle 8'!$L$10:$L$999,0),1)),INDEX('Cycle 9'!E$10:E$999,MATCH($A423,'Cycle 9'!$L$10:$L$999,0),1)),INDEX('Cycle 10'!E$10:E$999,MATCH($A423,'Cycle 10'!$L$10:$L$999,0),1)),INDEX('Cycle 11'!E$10:E$999,MATCH($A423,'Cycle 11'!$L$10:$L$999,0),1)),"")="","",IFERROR(IFERROR(IFERROR(IFERROR(IFERROR(IFERROR(IFERROR(IFERROR(IFERROR(IFERROR(IFERROR(IFERROR(INDEX(Summer!E$10:E$999,MATCH($A423,Summer!$L$10:$L$999,0),1),INDEX('Cycle 1'!E$10:E$999,MATCH($A423,'Cycle 1'!$L$10:$L$999,0),1)),INDEX('Cycle 2'!E$10:E$999,MATCH($A423,'Cycle 2'!$L$10:$L$999,0),1)),INDEX('Cycle 3'!E$10:E$999,MATCH($A423,'Cycle 3'!$L$10:$L$999,0),1)),INDEX('Cycle 4'!E$10:E$999,MATCH($A423,'Cycle 4'!$L$10:$L$999,0),1)),INDEX('Cycle 5'!E$10:E$999,MATCH($A423,'Cycle 5'!$L$10:$L$999,0),1)),INDEX('Cycle 6'!E$10:E$999,MATCH($A423,'Cycle 6'!$L$10:$L$999,0),1)),INDEX('Cycle 7'!E$10:E$999,MATCH($A423,'Cycle 7'!$L$10:$L$999,0),1)),INDEX('Cycle 8'!E$10:E$999,MATCH($A423,'Cycle 8'!$L$10:$L$999,0),1)),INDEX('Cycle 9'!E$10:E$999,MATCH($A423,'Cycle 9'!$L$10:$L$999,0),1)),INDEX('Cycle 10'!E$10:E$999,MATCH($A423,'Cycle 10'!$L$10:$L$999,0),1)),INDEX('Cycle 11'!E$10:E$999,MATCH($A423,'Cycle 11'!$L$10:$L$999,0),1)),""))</f>
        <v/>
      </c>
      <c r="G423" t="str">
        <f>IF(IFERROR(IFERROR(IFERROR(IFERROR(IFERROR(IFERROR(IFERROR(IFERROR(IFERROR(IFERROR(IFERROR(IFERROR(INDEX(Summer!F$10:F$999,MATCH($A423,Summer!$L$10:$L$999,0),1),INDEX('Cycle 1'!F$10:F$999,MATCH($A423,'Cycle 1'!$L$10:$L$999,0),1)),INDEX('Cycle 2'!F$10:F$999,MATCH($A423,'Cycle 2'!$L$10:$L$999,0),1)),INDEX('Cycle 3'!F$10:F$999,MATCH($A423,'Cycle 3'!$L$10:$L$999,0),1)),INDEX('Cycle 4'!F$10:F$999,MATCH($A423,'Cycle 4'!$L$10:$L$999,0),1)),INDEX('Cycle 5'!F$10:F$999,MATCH($A423,'Cycle 5'!$L$10:$L$999,0),1)),INDEX('Cycle 6'!F$10:F$999,MATCH($A423,'Cycle 6'!$L$10:$L$999,0),1)),INDEX('Cycle 7'!F$10:F$999,MATCH($A423,'Cycle 7'!$L$10:$L$999,0),1)),INDEX('Cycle 8'!F$10:F$999,MATCH($A423,'Cycle 8'!$L$10:$L$999,0),1)),INDEX('Cycle 9'!F$10:F$999,MATCH($A423,'Cycle 9'!$L$10:$L$999,0),1)),INDEX('Cycle 10'!F$10:F$999,MATCH($A423,'Cycle 10'!$L$10:$L$999,0),1)),INDEX('Cycle 11'!F$10:F$999,MATCH($A423,'Cycle 11'!$L$10:$L$999,0),1)),"")="","",IFERROR(IFERROR(IFERROR(IFERROR(IFERROR(IFERROR(IFERROR(IFERROR(IFERROR(IFERROR(IFERROR(IFERROR(INDEX(Summer!F$10:F$999,MATCH($A423,Summer!$L$10:$L$999,0),1),INDEX('Cycle 1'!F$10:F$999,MATCH($A423,'Cycle 1'!$L$10:$L$999,0),1)),INDEX('Cycle 2'!F$10:F$999,MATCH($A423,'Cycle 2'!$L$10:$L$999,0),1)),INDEX('Cycle 3'!F$10:F$999,MATCH($A423,'Cycle 3'!$L$10:$L$999,0),1)),INDEX('Cycle 4'!F$10:F$999,MATCH($A423,'Cycle 4'!$L$10:$L$999,0),1)),INDEX('Cycle 5'!F$10:F$999,MATCH($A423,'Cycle 5'!$L$10:$L$999,0),1)),INDEX('Cycle 6'!F$10:F$999,MATCH($A423,'Cycle 6'!$L$10:$L$999,0),1)),INDEX('Cycle 7'!F$10:F$999,MATCH($A423,'Cycle 7'!$L$10:$L$999,0),1)),INDEX('Cycle 8'!F$10:F$999,MATCH($A423,'Cycle 8'!$L$10:$L$999,0),1)),INDEX('Cycle 9'!F$10:F$999,MATCH($A423,'Cycle 9'!$L$10:$L$999,0),1)),INDEX('Cycle 10'!F$10:F$999,MATCH($A423,'Cycle 10'!$L$10:$L$999,0),1)),INDEX('Cycle 11'!F$10:F$999,MATCH($A423,'Cycle 11'!$L$10:$L$999,0),1)),""))</f>
        <v/>
      </c>
      <c r="H423" t="str">
        <f>IF(IFERROR(IFERROR(IFERROR(IFERROR(IFERROR(IFERROR(IFERROR(IFERROR(IFERROR(IFERROR(IFERROR(IFERROR(INDEX(Summer!G$10:G$999,MATCH($A423,Summer!$L$10:$L$999,0),1),INDEX('Cycle 1'!G$10:G$999,MATCH($A423,'Cycle 1'!$L$10:$L$999,0),1)),INDEX('Cycle 2'!G$10:G$999,MATCH($A423,'Cycle 2'!$L$10:$L$999,0),1)),INDEX('Cycle 3'!G$10:G$999,MATCH($A423,'Cycle 3'!$L$10:$L$999,0),1)),INDEX('Cycle 4'!G$10:G$999,MATCH($A423,'Cycle 4'!$L$10:$L$999,0),1)),INDEX('Cycle 5'!G$10:G$999,MATCH($A423,'Cycle 5'!$L$10:$L$999,0),1)),INDEX('Cycle 6'!G$10:G$999,MATCH($A423,'Cycle 6'!$L$10:$L$999,0),1)),INDEX('Cycle 7'!G$10:G$999,MATCH($A423,'Cycle 7'!$L$10:$L$999,0),1)),INDEX('Cycle 8'!G$10:G$999,MATCH($A423,'Cycle 8'!$L$10:$L$999,0),1)),INDEX('Cycle 9'!G$10:G$999,MATCH($A423,'Cycle 9'!$L$10:$L$999,0),1)),INDEX('Cycle 10'!G$10:G$999,MATCH($A423,'Cycle 10'!$L$10:$L$999,0),1)),INDEX('Cycle 11'!G$10:G$999,MATCH($A423,'Cycle 11'!$L$10:$L$999,0),1)),"")="","",IFERROR(IFERROR(IFERROR(IFERROR(IFERROR(IFERROR(IFERROR(IFERROR(IFERROR(IFERROR(IFERROR(IFERROR(INDEX(Summer!G$10:G$999,MATCH($A423,Summer!$L$10:$L$999,0),1),INDEX('Cycle 1'!G$10:G$999,MATCH($A423,'Cycle 1'!$L$10:$L$999,0),1)),INDEX('Cycle 2'!G$10:G$999,MATCH($A423,'Cycle 2'!$L$10:$L$999,0),1)),INDEX('Cycle 3'!G$10:G$999,MATCH($A423,'Cycle 3'!$L$10:$L$999,0),1)),INDEX('Cycle 4'!G$10:G$999,MATCH($A423,'Cycle 4'!$L$10:$L$999,0),1)),INDEX('Cycle 5'!G$10:G$999,MATCH($A423,'Cycle 5'!$L$10:$L$999,0),1)),INDEX('Cycle 6'!G$10:G$999,MATCH($A423,'Cycle 6'!$L$10:$L$999,0),1)),INDEX('Cycle 7'!G$10:G$999,MATCH($A423,'Cycle 7'!$L$10:$L$999,0),1)),INDEX('Cycle 8'!G$10:G$999,MATCH($A423,'Cycle 8'!$L$10:$L$999,0),1)),INDEX('Cycle 9'!G$10:G$999,MATCH($A423,'Cycle 9'!$L$10:$L$999,0),1)),INDEX('Cycle 10'!G$10:G$999,MATCH($A423,'Cycle 10'!$L$10:$L$999,0),1)),INDEX('Cycle 11'!G$10:G$999,MATCH($A423,'Cycle 11'!$L$10:$L$999,0),1)),""))</f>
        <v/>
      </c>
      <c r="I423">
        <f>IFERROR(IF(C423="",MAX(I$1:I422),IF(ROW(C$2)=ROW(C423),1,IF(ISERROR(VLOOKUP(C423,C$2:C422,1,FALSE)),MAX(I$1:I422)+1,MAX(I$1:I422)))),"")</f>
        <v>0</v>
      </c>
      <c r="J423" t="str">
        <f t="shared" si="51"/>
        <v/>
      </c>
      <c r="K423" t="str">
        <f t="shared" si="56"/>
        <v/>
      </c>
      <c r="L423" t="str">
        <f t="shared" si="56"/>
        <v/>
      </c>
      <c r="M423" t="str">
        <f t="shared" si="56"/>
        <v/>
      </c>
      <c r="N423" t="str">
        <f t="shared" si="56"/>
        <v/>
      </c>
      <c r="O423" t="str">
        <f t="shared" si="56"/>
        <v/>
      </c>
      <c r="P423" t="str">
        <f t="shared" si="56"/>
        <v/>
      </c>
      <c r="Q423" t="str">
        <f t="shared" si="56"/>
        <v/>
      </c>
      <c r="R423" t="str">
        <f t="shared" si="56"/>
        <v/>
      </c>
      <c r="S423" t="str">
        <f t="shared" si="56"/>
        <v/>
      </c>
      <c r="T423" t="str">
        <f t="shared" si="56"/>
        <v/>
      </c>
      <c r="U423" t="str">
        <f t="shared" si="56"/>
        <v/>
      </c>
      <c r="V423" t="str">
        <f t="shared" si="56"/>
        <v/>
      </c>
      <c r="W423" t="str">
        <f t="shared" si="52"/>
        <v/>
      </c>
      <c r="X423">
        <f>IF(OR(H423="No",H423=""),0,IF(COUNTIFS(H$2:H423,"Yes",C$2:C423,C423)&gt;1,0,COUNTIFS(H$2:H423,"Yes",C$2:C423,C423)))+IF(X422=$X$1,0,X422)</f>
        <v>0</v>
      </c>
    </row>
    <row r="424" spans="1:24" x14ac:dyDescent="0.3">
      <c r="A424">
        <f>ROWS($A$2:$A424)</f>
        <v>423</v>
      </c>
      <c r="B424" t="str">
        <f>IF(ISERROR(VLOOKUP(A424,Summer!L$11:L$500,1,FALSE)),IF(ISERROR(VLOOKUP(A424,'Cycle 1'!L$11:L$500,1,FALSE)),IF(ISERROR(VLOOKUP(A424,'Cycle 2'!L$11:L$500,1,FALSE)),IF(ISERROR(VLOOKUP(A424,'Cycle 3'!L$11:L$500,1,FALSE)),IF(ISERROR(VLOOKUP(A424,'Cycle 4'!L$11:L$500,1,FALSE)),IF(ISERROR(VLOOKUP(A424,'Cycle 5'!L$11:L$500,1,FALSE)),IF(ISERROR(VLOOKUP(A424,'Cycle 6'!L$11:L$500,1,FALSE)),IF(ISERROR(VLOOKUP(A424,'Cycle 7'!L$11:L$500,1,FALSE)),IF(ISERROR(VLOOKUP(A424,'Cycle 8'!L$11:L$500,1,FALSE)),IF(ISERROR(VLOOKUP(A424,'Cycle 9'!L$11:L$500,1,FALSE)),IF(ISERROR(VLOOKUP(A424,'Cycle 10'!L$11:L$500,1,FALSE)),IF(ISERROR(VLOOKUP(A424,'Cycle 11'!L$11:L$500,1,FALSE)),"","Cycle 11"),"Cycle 10"),"Cycle 9"),"Cycle 8"),"Cycle 7"),"Cycle 6"),"Cycle 5"),"Cycle 4"),"Cycle 3"),"Cycle 2"),"Cycle 1"),"Summer")</f>
        <v/>
      </c>
      <c r="C424" t="str">
        <f>IF(IFERROR(IFERROR(IFERROR(IFERROR(IFERROR(IFERROR(IFERROR(IFERROR(IFERROR(IFERROR(IFERROR(IFERROR(INDEX(Summer!B$10:B$999,MATCH($A424,Summer!$L$10:$L$999,0),1),INDEX('Cycle 1'!B$10:B$999,MATCH($A424,'Cycle 1'!$L$10:$L$999,0),1)),INDEX('Cycle 2'!B$10:B$999,MATCH($A424,'Cycle 2'!$L$10:$L$999,0),1)),INDEX('Cycle 3'!B$10:B$999,MATCH($A424,'Cycle 3'!$L$10:$L$999,0),1)),INDEX('Cycle 4'!B$10:B$999,MATCH($A424,'Cycle 4'!$L$10:$L$999,0),1)),INDEX('Cycle 5'!B$10:B$999,MATCH($A424,'Cycle 5'!$L$10:$L$999,0),1)),INDEX('Cycle 6'!B$10:B$999,MATCH($A424,'Cycle 6'!$L$10:$L$999,0),1)),INDEX('Cycle 7'!B$10:B$999,MATCH($A424,'Cycle 7'!$L$10:$L$999,0),1)),INDEX('Cycle 8'!B$10:B$999,MATCH($A424,'Cycle 8'!$L$10:$L$999,0),1)),INDEX('Cycle 9'!B$10:B$999,MATCH($A424,'Cycle 9'!$L$10:$L$999,0),1)),INDEX('Cycle 10'!B$10:B$999,MATCH($A424,'Cycle 10'!$L$10:$L$999,0),1)),INDEX('Cycle 11'!B$10:B$999,MATCH($A424,'Cycle 11'!$L$10:$L$999,0),1)),"")="","",IFERROR(IFERROR(IFERROR(IFERROR(IFERROR(IFERROR(IFERROR(IFERROR(IFERROR(IFERROR(IFERROR(IFERROR(INDEX(Summer!B$10:B$999,MATCH($A424,Summer!$L$10:$L$999,0),1),INDEX('Cycle 1'!B$10:B$999,MATCH($A424,'Cycle 1'!$L$10:$L$999,0),1)),INDEX('Cycle 2'!B$10:B$999,MATCH($A424,'Cycle 2'!$L$10:$L$999,0),1)),INDEX('Cycle 3'!B$10:B$999,MATCH($A424,'Cycle 3'!$L$10:$L$999,0),1)),INDEX('Cycle 4'!B$10:B$999,MATCH($A424,'Cycle 4'!$L$10:$L$999,0),1)),INDEX('Cycle 5'!B$10:B$999,MATCH($A424,'Cycle 5'!$L$10:$L$999,0),1)),INDEX('Cycle 6'!B$10:B$999,MATCH($A424,'Cycle 6'!$L$10:$L$999,0),1)),INDEX('Cycle 7'!B$10:B$999,MATCH($A424,'Cycle 7'!$L$10:$L$999,0),1)),INDEX('Cycle 8'!B$10:B$999,MATCH($A424,'Cycle 8'!$L$10:$L$999,0),1)),INDEX('Cycle 9'!B$10:B$999,MATCH($A424,'Cycle 9'!$L$10:$L$999,0),1)),INDEX('Cycle 10'!B$10:B$999,MATCH($A424,'Cycle 10'!$L$10:$L$999,0),1)),INDEX('Cycle 11'!B$10:B$999,MATCH($A424,'Cycle 11'!$L$10:$L$999,0),1)),""))</f>
        <v/>
      </c>
      <c r="D424" t="str">
        <f>IF(IFERROR(IFERROR(IFERROR(IFERROR(IFERROR(IFERROR(IFERROR(IFERROR(IFERROR(IFERROR(IFERROR(IFERROR(INDEX(Summer!C$10:C$999,MATCH($A424,Summer!$L$10:$L$999,0),1),INDEX('Cycle 1'!C$10:C$999,MATCH($A424,'Cycle 1'!$L$10:$L$999,0),1)),INDEX('Cycle 2'!C$10:C$999,MATCH($A424,'Cycle 2'!$L$10:$L$999,0),1)),INDEX('Cycle 3'!C$10:C$999,MATCH($A424,'Cycle 3'!$L$10:$L$999,0),1)),INDEX('Cycle 4'!C$10:C$999,MATCH($A424,'Cycle 4'!$L$10:$L$999,0),1)),INDEX('Cycle 5'!C$10:C$999,MATCH($A424,'Cycle 5'!$L$10:$L$999,0),1)),INDEX('Cycle 6'!C$10:C$999,MATCH($A424,'Cycle 6'!$L$10:$L$999,0),1)),INDEX('Cycle 7'!C$10:C$999,MATCH($A424,'Cycle 7'!$L$10:$L$999,0),1)),INDEX('Cycle 8'!C$10:C$999,MATCH($A424,'Cycle 8'!$L$10:$L$999,0),1)),INDEX('Cycle 9'!C$10:C$999,MATCH($A424,'Cycle 9'!$L$10:$L$999,0),1)),INDEX('Cycle 10'!C$10:C$999,MATCH($A424,'Cycle 10'!$L$10:$L$999,0),1)),INDEX('Cycle 11'!C$10:C$999,MATCH($A424,'Cycle 11'!$L$10:$L$999,0),1)),"")="","",IFERROR(IFERROR(IFERROR(IFERROR(IFERROR(IFERROR(IFERROR(IFERROR(IFERROR(IFERROR(IFERROR(IFERROR(INDEX(Summer!C$10:C$999,MATCH($A424,Summer!$L$10:$L$999,0),1),INDEX('Cycle 1'!C$10:C$999,MATCH($A424,'Cycle 1'!$L$10:$L$999,0),1)),INDEX('Cycle 2'!C$10:C$999,MATCH($A424,'Cycle 2'!$L$10:$L$999,0),1)),INDEX('Cycle 3'!C$10:C$999,MATCH($A424,'Cycle 3'!$L$10:$L$999,0),1)),INDEX('Cycle 4'!C$10:C$999,MATCH($A424,'Cycle 4'!$L$10:$L$999,0),1)),INDEX('Cycle 5'!C$10:C$999,MATCH($A424,'Cycle 5'!$L$10:$L$999,0),1)),INDEX('Cycle 6'!C$10:C$999,MATCH($A424,'Cycle 6'!$L$10:$L$999,0),1)),INDEX('Cycle 7'!C$10:C$999,MATCH($A424,'Cycle 7'!$L$10:$L$999,0),1)),INDEX('Cycle 8'!C$10:C$999,MATCH($A424,'Cycle 8'!$L$10:$L$999,0),1)),INDEX('Cycle 9'!C$10:C$999,MATCH($A424,'Cycle 9'!$L$10:$L$999,0),1)),INDEX('Cycle 10'!C$10:C$999,MATCH($A424,'Cycle 10'!$L$10:$L$999,0),1)),INDEX('Cycle 11'!C$10:C$999,MATCH($A424,'Cycle 11'!$L$10:$L$999,0),1)),""))</f>
        <v/>
      </c>
      <c r="E424" t="str">
        <f>IF(IFERROR(IFERROR(IFERROR(IFERROR(IFERROR(IFERROR(IFERROR(IFERROR(IFERROR(IFERROR(IFERROR(IFERROR(INDEX(Summer!D$10:D$999,MATCH($A424,Summer!$L$10:$L$999,0),1),INDEX('Cycle 1'!D$10:D$999,MATCH($A424,'Cycle 1'!$L$10:$L$999,0),1)),INDEX('Cycle 2'!D$10:D$999,MATCH($A424,'Cycle 2'!$L$10:$L$999,0),1)),INDEX('Cycle 3'!D$10:D$999,MATCH($A424,'Cycle 3'!$L$10:$L$999,0),1)),INDEX('Cycle 4'!D$10:D$999,MATCH($A424,'Cycle 4'!$L$10:$L$999,0),1)),INDEX('Cycle 5'!D$10:D$999,MATCH($A424,'Cycle 5'!$L$10:$L$999,0),1)),INDEX('Cycle 6'!D$10:D$999,MATCH($A424,'Cycle 6'!$L$10:$L$999,0),1)),INDEX('Cycle 7'!D$10:D$999,MATCH($A424,'Cycle 7'!$L$10:$L$999,0),1)),INDEX('Cycle 8'!D$10:D$999,MATCH($A424,'Cycle 8'!$L$10:$L$999,0),1)),INDEX('Cycle 9'!D$10:D$999,MATCH($A424,'Cycle 9'!$L$10:$L$999,0),1)),INDEX('Cycle 10'!D$10:D$999,MATCH($A424,'Cycle 10'!$L$10:$L$999,0),1)),INDEX('Cycle 11'!D$10:D$999,MATCH($A424,'Cycle 11'!$L$10:$L$999,0),1)),"")="","",IFERROR(IFERROR(IFERROR(IFERROR(IFERROR(IFERROR(IFERROR(IFERROR(IFERROR(IFERROR(IFERROR(IFERROR(INDEX(Summer!D$10:D$999,MATCH($A424,Summer!$L$10:$L$999,0),1),INDEX('Cycle 1'!D$10:D$999,MATCH($A424,'Cycle 1'!$L$10:$L$999,0),1)),INDEX('Cycle 2'!D$10:D$999,MATCH($A424,'Cycle 2'!$L$10:$L$999,0),1)),INDEX('Cycle 3'!D$10:D$999,MATCH($A424,'Cycle 3'!$L$10:$L$999,0),1)),INDEX('Cycle 4'!D$10:D$999,MATCH($A424,'Cycle 4'!$L$10:$L$999,0),1)),INDEX('Cycle 5'!D$10:D$999,MATCH($A424,'Cycle 5'!$L$10:$L$999,0),1)),INDEX('Cycle 6'!D$10:D$999,MATCH($A424,'Cycle 6'!$L$10:$L$999,0),1)),INDEX('Cycle 7'!D$10:D$999,MATCH($A424,'Cycle 7'!$L$10:$L$999,0),1)),INDEX('Cycle 8'!D$10:D$999,MATCH($A424,'Cycle 8'!$L$10:$L$999,0),1)),INDEX('Cycle 9'!D$10:D$999,MATCH($A424,'Cycle 9'!$L$10:$L$999,0),1)),INDEX('Cycle 10'!D$10:D$999,MATCH($A424,'Cycle 10'!$L$10:$L$999,0),1)),INDEX('Cycle 11'!D$10:D$999,MATCH($A424,'Cycle 11'!$L$10:$L$999,0),1)),""))</f>
        <v/>
      </c>
      <c r="F424" t="str">
        <f>IF(IFERROR(IFERROR(IFERROR(IFERROR(IFERROR(IFERROR(IFERROR(IFERROR(IFERROR(IFERROR(IFERROR(IFERROR(INDEX(Summer!E$10:E$999,MATCH($A424,Summer!$L$10:$L$999,0),1),INDEX('Cycle 1'!E$10:E$999,MATCH($A424,'Cycle 1'!$L$10:$L$999,0),1)),INDEX('Cycle 2'!E$10:E$999,MATCH($A424,'Cycle 2'!$L$10:$L$999,0),1)),INDEX('Cycle 3'!E$10:E$999,MATCH($A424,'Cycle 3'!$L$10:$L$999,0),1)),INDEX('Cycle 4'!E$10:E$999,MATCH($A424,'Cycle 4'!$L$10:$L$999,0),1)),INDEX('Cycle 5'!E$10:E$999,MATCH($A424,'Cycle 5'!$L$10:$L$999,0),1)),INDEX('Cycle 6'!E$10:E$999,MATCH($A424,'Cycle 6'!$L$10:$L$999,0),1)),INDEX('Cycle 7'!E$10:E$999,MATCH($A424,'Cycle 7'!$L$10:$L$999,0),1)),INDEX('Cycle 8'!E$10:E$999,MATCH($A424,'Cycle 8'!$L$10:$L$999,0),1)),INDEX('Cycle 9'!E$10:E$999,MATCH($A424,'Cycle 9'!$L$10:$L$999,0),1)),INDEX('Cycle 10'!E$10:E$999,MATCH($A424,'Cycle 10'!$L$10:$L$999,0),1)),INDEX('Cycle 11'!E$10:E$999,MATCH($A424,'Cycle 11'!$L$10:$L$999,0),1)),"")="","",IFERROR(IFERROR(IFERROR(IFERROR(IFERROR(IFERROR(IFERROR(IFERROR(IFERROR(IFERROR(IFERROR(IFERROR(INDEX(Summer!E$10:E$999,MATCH($A424,Summer!$L$10:$L$999,0),1),INDEX('Cycle 1'!E$10:E$999,MATCH($A424,'Cycle 1'!$L$10:$L$999,0),1)),INDEX('Cycle 2'!E$10:E$999,MATCH($A424,'Cycle 2'!$L$10:$L$999,0),1)),INDEX('Cycle 3'!E$10:E$999,MATCH($A424,'Cycle 3'!$L$10:$L$999,0),1)),INDEX('Cycle 4'!E$10:E$999,MATCH($A424,'Cycle 4'!$L$10:$L$999,0),1)),INDEX('Cycle 5'!E$10:E$999,MATCH($A424,'Cycle 5'!$L$10:$L$999,0),1)),INDEX('Cycle 6'!E$10:E$999,MATCH($A424,'Cycle 6'!$L$10:$L$999,0),1)),INDEX('Cycle 7'!E$10:E$999,MATCH($A424,'Cycle 7'!$L$10:$L$999,0),1)),INDEX('Cycle 8'!E$10:E$999,MATCH($A424,'Cycle 8'!$L$10:$L$999,0),1)),INDEX('Cycle 9'!E$10:E$999,MATCH($A424,'Cycle 9'!$L$10:$L$999,0),1)),INDEX('Cycle 10'!E$10:E$999,MATCH($A424,'Cycle 10'!$L$10:$L$999,0),1)),INDEX('Cycle 11'!E$10:E$999,MATCH($A424,'Cycle 11'!$L$10:$L$999,0),1)),""))</f>
        <v/>
      </c>
      <c r="G424" t="str">
        <f>IF(IFERROR(IFERROR(IFERROR(IFERROR(IFERROR(IFERROR(IFERROR(IFERROR(IFERROR(IFERROR(IFERROR(IFERROR(INDEX(Summer!F$10:F$999,MATCH($A424,Summer!$L$10:$L$999,0),1),INDEX('Cycle 1'!F$10:F$999,MATCH($A424,'Cycle 1'!$L$10:$L$999,0),1)),INDEX('Cycle 2'!F$10:F$999,MATCH($A424,'Cycle 2'!$L$10:$L$999,0),1)),INDEX('Cycle 3'!F$10:F$999,MATCH($A424,'Cycle 3'!$L$10:$L$999,0),1)),INDEX('Cycle 4'!F$10:F$999,MATCH($A424,'Cycle 4'!$L$10:$L$999,0),1)),INDEX('Cycle 5'!F$10:F$999,MATCH($A424,'Cycle 5'!$L$10:$L$999,0),1)),INDEX('Cycle 6'!F$10:F$999,MATCH($A424,'Cycle 6'!$L$10:$L$999,0),1)),INDEX('Cycle 7'!F$10:F$999,MATCH($A424,'Cycle 7'!$L$10:$L$999,0),1)),INDEX('Cycle 8'!F$10:F$999,MATCH($A424,'Cycle 8'!$L$10:$L$999,0),1)),INDEX('Cycle 9'!F$10:F$999,MATCH($A424,'Cycle 9'!$L$10:$L$999,0),1)),INDEX('Cycle 10'!F$10:F$999,MATCH($A424,'Cycle 10'!$L$10:$L$999,0),1)),INDEX('Cycle 11'!F$10:F$999,MATCH($A424,'Cycle 11'!$L$10:$L$999,0),1)),"")="","",IFERROR(IFERROR(IFERROR(IFERROR(IFERROR(IFERROR(IFERROR(IFERROR(IFERROR(IFERROR(IFERROR(IFERROR(INDEX(Summer!F$10:F$999,MATCH($A424,Summer!$L$10:$L$999,0),1),INDEX('Cycle 1'!F$10:F$999,MATCH($A424,'Cycle 1'!$L$10:$L$999,0),1)),INDEX('Cycle 2'!F$10:F$999,MATCH($A424,'Cycle 2'!$L$10:$L$999,0),1)),INDEX('Cycle 3'!F$10:F$999,MATCH($A424,'Cycle 3'!$L$10:$L$999,0),1)),INDEX('Cycle 4'!F$10:F$999,MATCH($A424,'Cycle 4'!$L$10:$L$999,0),1)),INDEX('Cycle 5'!F$10:F$999,MATCH($A424,'Cycle 5'!$L$10:$L$999,0),1)),INDEX('Cycle 6'!F$10:F$999,MATCH($A424,'Cycle 6'!$L$10:$L$999,0),1)),INDEX('Cycle 7'!F$10:F$999,MATCH($A424,'Cycle 7'!$L$10:$L$999,0),1)),INDEX('Cycle 8'!F$10:F$999,MATCH($A424,'Cycle 8'!$L$10:$L$999,0),1)),INDEX('Cycle 9'!F$10:F$999,MATCH($A424,'Cycle 9'!$L$10:$L$999,0),1)),INDEX('Cycle 10'!F$10:F$999,MATCH($A424,'Cycle 10'!$L$10:$L$999,0),1)),INDEX('Cycle 11'!F$10:F$999,MATCH($A424,'Cycle 11'!$L$10:$L$999,0),1)),""))</f>
        <v/>
      </c>
      <c r="H424" t="str">
        <f>IF(IFERROR(IFERROR(IFERROR(IFERROR(IFERROR(IFERROR(IFERROR(IFERROR(IFERROR(IFERROR(IFERROR(IFERROR(INDEX(Summer!G$10:G$999,MATCH($A424,Summer!$L$10:$L$999,0),1),INDEX('Cycle 1'!G$10:G$999,MATCH($A424,'Cycle 1'!$L$10:$L$999,0),1)),INDEX('Cycle 2'!G$10:G$999,MATCH($A424,'Cycle 2'!$L$10:$L$999,0),1)),INDEX('Cycle 3'!G$10:G$999,MATCH($A424,'Cycle 3'!$L$10:$L$999,0),1)),INDEX('Cycle 4'!G$10:G$999,MATCH($A424,'Cycle 4'!$L$10:$L$999,0),1)),INDEX('Cycle 5'!G$10:G$999,MATCH($A424,'Cycle 5'!$L$10:$L$999,0),1)),INDEX('Cycle 6'!G$10:G$999,MATCH($A424,'Cycle 6'!$L$10:$L$999,0),1)),INDEX('Cycle 7'!G$10:G$999,MATCH($A424,'Cycle 7'!$L$10:$L$999,0),1)),INDEX('Cycle 8'!G$10:G$999,MATCH($A424,'Cycle 8'!$L$10:$L$999,0),1)),INDEX('Cycle 9'!G$10:G$999,MATCH($A424,'Cycle 9'!$L$10:$L$999,0),1)),INDEX('Cycle 10'!G$10:G$999,MATCH($A424,'Cycle 10'!$L$10:$L$999,0),1)),INDEX('Cycle 11'!G$10:G$999,MATCH($A424,'Cycle 11'!$L$10:$L$999,0),1)),"")="","",IFERROR(IFERROR(IFERROR(IFERROR(IFERROR(IFERROR(IFERROR(IFERROR(IFERROR(IFERROR(IFERROR(IFERROR(INDEX(Summer!G$10:G$999,MATCH($A424,Summer!$L$10:$L$999,0),1),INDEX('Cycle 1'!G$10:G$999,MATCH($A424,'Cycle 1'!$L$10:$L$999,0),1)),INDEX('Cycle 2'!G$10:G$999,MATCH($A424,'Cycle 2'!$L$10:$L$999,0),1)),INDEX('Cycle 3'!G$10:G$999,MATCH($A424,'Cycle 3'!$L$10:$L$999,0),1)),INDEX('Cycle 4'!G$10:G$999,MATCH($A424,'Cycle 4'!$L$10:$L$999,0),1)),INDEX('Cycle 5'!G$10:G$999,MATCH($A424,'Cycle 5'!$L$10:$L$999,0),1)),INDEX('Cycle 6'!G$10:G$999,MATCH($A424,'Cycle 6'!$L$10:$L$999,0),1)),INDEX('Cycle 7'!G$10:G$999,MATCH($A424,'Cycle 7'!$L$10:$L$999,0),1)),INDEX('Cycle 8'!G$10:G$999,MATCH($A424,'Cycle 8'!$L$10:$L$999,0),1)),INDEX('Cycle 9'!G$10:G$999,MATCH($A424,'Cycle 9'!$L$10:$L$999,0),1)),INDEX('Cycle 10'!G$10:G$999,MATCH($A424,'Cycle 10'!$L$10:$L$999,0),1)),INDEX('Cycle 11'!G$10:G$999,MATCH($A424,'Cycle 11'!$L$10:$L$999,0),1)),""))</f>
        <v/>
      </c>
      <c r="I424">
        <f>IFERROR(IF(C424="",MAX(I$1:I423),IF(ROW(C$2)=ROW(C424),1,IF(ISERROR(VLOOKUP(C424,C$2:C423,1,FALSE)),MAX(I$1:I423)+1,MAX(I$1:I423)))),"")</f>
        <v>0</v>
      </c>
      <c r="J424" t="str">
        <f t="shared" si="51"/>
        <v/>
      </c>
      <c r="K424" t="str">
        <f t="shared" si="56"/>
        <v/>
      </c>
      <c r="L424" t="str">
        <f t="shared" si="56"/>
        <v/>
      </c>
      <c r="M424" t="str">
        <f t="shared" si="56"/>
        <v/>
      </c>
      <c r="N424" t="str">
        <f t="shared" si="56"/>
        <v/>
      </c>
      <c r="O424" t="str">
        <f t="shared" si="56"/>
        <v/>
      </c>
      <c r="P424" t="str">
        <f t="shared" si="56"/>
        <v/>
      </c>
      <c r="Q424" t="str">
        <f t="shared" si="56"/>
        <v/>
      </c>
      <c r="R424" t="str">
        <f t="shared" si="56"/>
        <v/>
      </c>
      <c r="S424" t="str">
        <f t="shared" si="56"/>
        <v/>
      </c>
      <c r="T424" t="str">
        <f t="shared" si="56"/>
        <v/>
      </c>
      <c r="U424" t="str">
        <f t="shared" si="56"/>
        <v/>
      </c>
      <c r="V424" t="str">
        <f t="shared" si="56"/>
        <v/>
      </c>
      <c r="W424" t="str">
        <f t="shared" si="52"/>
        <v/>
      </c>
      <c r="X424">
        <f>IF(OR(H424="No",H424=""),0,IF(COUNTIFS(H$2:H424,"Yes",C$2:C424,C424)&gt;1,0,COUNTIFS(H$2:H424,"Yes",C$2:C424,C424)))+IF(X423=$X$1,0,X423)</f>
        <v>0</v>
      </c>
    </row>
    <row r="425" spans="1:24" x14ac:dyDescent="0.3">
      <c r="A425">
        <f>ROWS($A$2:$A425)</f>
        <v>424</v>
      </c>
      <c r="B425" t="str">
        <f>IF(ISERROR(VLOOKUP(A425,Summer!L$11:L$500,1,FALSE)),IF(ISERROR(VLOOKUP(A425,'Cycle 1'!L$11:L$500,1,FALSE)),IF(ISERROR(VLOOKUP(A425,'Cycle 2'!L$11:L$500,1,FALSE)),IF(ISERROR(VLOOKUP(A425,'Cycle 3'!L$11:L$500,1,FALSE)),IF(ISERROR(VLOOKUP(A425,'Cycle 4'!L$11:L$500,1,FALSE)),IF(ISERROR(VLOOKUP(A425,'Cycle 5'!L$11:L$500,1,FALSE)),IF(ISERROR(VLOOKUP(A425,'Cycle 6'!L$11:L$500,1,FALSE)),IF(ISERROR(VLOOKUP(A425,'Cycle 7'!L$11:L$500,1,FALSE)),IF(ISERROR(VLOOKUP(A425,'Cycle 8'!L$11:L$500,1,FALSE)),IF(ISERROR(VLOOKUP(A425,'Cycle 9'!L$11:L$500,1,FALSE)),IF(ISERROR(VLOOKUP(A425,'Cycle 10'!L$11:L$500,1,FALSE)),IF(ISERROR(VLOOKUP(A425,'Cycle 11'!L$11:L$500,1,FALSE)),"","Cycle 11"),"Cycle 10"),"Cycle 9"),"Cycle 8"),"Cycle 7"),"Cycle 6"),"Cycle 5"),"Cycle 4"),"Cycle 3"),"Cycle 2"),"Cycle 1"),"Summer")</f>
        <v/>
      </c>
      <c r="C425" t="str">
        <f>IF(IFERROR(IFERROR(IFERROR(IFERROR(IFERROR(IFERROR(IFERROR(IFERROR(IFERROR(IFERROR(IFERROR(IFERROR(INDEX(Summer!B$10:B$999,MATCH($A425,Summer!$L$10:$L$999,0),1),INDEX('Cycle 1'!B$10:B$999,MATCH($A425,'Cycle 1'!$L$10:$L$999,0),1)),INDEX('Cycle 2'!B$10:B$999,MATCH($A425,'Cycle 2'!$L$10:$L$999,0),1)),INDEX('Cycle 3'!B$10:B$999,MATCH($A425,'Cycle 3'!$L$10:$L$999,0),1)),INDEX('Cycle 4'!B$10:B$999,MATCH($A425,'Cycle 4'!$L$10:$L$999,0),1)),INDEX('Cycle 5'!B$10:B$999,MATCH($A425,'Cycle 5'!$L$10:$L$999,0),1)),INDEX('Cycle 6'!B$10:B$999,MATCH($A425,'Cycle 6'!$L$10:$L$999,0),1)),INDEX('Cycle 7'!B$10:B$999,MATCH($A425,'Cycle 7'!$L$10:$L$999,0),1)),INDEX('Cycle 8'!B$10:B$999,MATCH($A425,'Cycle 8'!$L$10:$L$999,0),1)),INDEX('Cycle 9'!B$10:B$999,MATCH($A425,'Cycle 9'!$L$10:$L$999,0),1)),INDEX('Cycle 10'!B$10:B$999,MATCH($A425,'Cycle 10'!$L$10:$L$999,0),1)),INDEX('Cycle 11'!B$10:B$999,MATCH($A425,'Cycle 11'!$L$10:$L$999,0),1)),"")="","",IFERROR(IFERROR(IFERROR(IFERROR(IFERROR(IFERROR(IFERROR(IFERROR(IFERROR(IFERROR(IFERROR(IFERROR(INDEX(Summer!B$10:B$999,MATCH($A425,Summer!$L$10:$L$999,0),1),INDEX('Cycle 1'!B$10:B$999,MATCH($A425,'Cycle 1'!$L$10:$L$999,0),1)),INDEX('Cycle 2'!B$10:B$999,MATCH($A425,'Cycle 2'!$L$10:$L$999,0),1)),INDEX('Cycle 3'!B$10:B$999,MATCH($A425,'Cycle 3'!$L$10:$L$999,0),1)),INDEX('Cycle 4'!B$10:B$999,MATCH($A425,'Cycle 4'!$L$10:$L$999,0),1)),INDEX('Cycle 5'!B$10:B$999,MATCH($A425,'Cycle 5'!$L$10:$L$999,0),1)),INDEX('Cycle 6'!B$10:B$999,MATCH($A425,'Cycle 6'!$L$10:$L$999,0),1)),INDEX('Cycle 7'!B$10:B$999,MATCH($A425,'Cycle 7'!$L$10:$L$999,0),1)),INDEX('Cycle 8'!B$10:B$999,MATCH($A425,'Cycle 8'!$L$10:$L$999,0),1)),INDEX('Cycle 9'!B$10:B$999,MATCH($A425,'Cycle 9'!$L$10:$L$999,0),1)),INDEX('Cycle 10'!B$10:B$999,MATCH($A425,'Cycle 10'!$L$10:$L$999,0),1)),INDEX('Cycle 11'!B$10:B$999,MATCH($A425,'Cycle 11'!$L$10:$L$999,0),1)),""))</f>
        <v/>
      </c>
      <c r="D425" t="str">
        <f>IF(IFERROR(IFERROR(IFERROR(IFERROR(IFERROR(IFERROR(IFERROR(IFERROR(IFERROR(IFERROR(IFERROR(IFERROR(INDEX(Summer!C$10:C$999,MATCH($A425,Summer!$L$10:$L$999,0),1),INDEX('Cycle 1'!C$10:C$999,MATCH($A425,'Cycle 1'!$L$10:$L$999,0),1)),INDEX('Cycle 2'!C$10:C$999,MATCH($A425,'Cycle 2'!$L$10:$L$999,0),1)),INDEX('Cycle 3'!C$10:C$999,MATCH($A425,'Cycle 3'!$L$10:$L$999,0),1)),INDEX('Cycle 4'!C$10:C$999,MATCH($A425,'Cycle 4'!$L$10:$L$999,0),1)),INDEX('Cycle 5'!C$10:C$999,MATCH($A425,'Cycle 5'!$L$10:$L$999,0),1)),INDEX('Cycle 6'!C$10:C$999,MATCH($A425,'Cycle 6'!$L$10:$L$999,0),1)),INDEX('Cycle 7'!C$10:C$999,MATCH($A425,'Cycle 7'!$L$10:$L$999,0),1)),INDEX('Cycle 8'!C$10:C$999,MATCH($A425,'Cycle 8'!$L$10:$L$999,0),1)),INDEX('Cycle 9'!C$10:C$999,MATCH($A425,'Cycle 9'!$L$10:$L$999,0),1)),INDEX('Cycle 10'!C$10:C$999,MATCH($A425,'Cycle 10'!$L$10:$L$999,0),1)),INDEX('Cycle 11'!C$10:C$999,MATCH($A425,'Cycle 11'!$L$10:$L$999,0),1)),"")="","",IFERROR(IFERROR(IFERROR(IFERROR(IFERROR(IFERROR(IFERROR(IFERROR(IFERROR(IFERROR(IFERROR(IFERROR(INDEX(Summer!C$10:C$999,MATCH($A425,Summer!$L$10:$L$999,0),1),INDEX('Cycle 1'!C$10:C$999,MATCH($A425,'Cycle 1'!$L$10:$L$999,0),1)),INDEX('Cycle 2'!C$10:C$999,MATCH($A425,'Cycle 2'!$L$10:$L$999,0),1)),INDEX('Cycle 3'!C$10:C$999,MATCH($A425,'Cycle 3'!$L$10:$L$999,0),1)),INDEX('Cycle 4'!C$10:C$999,MATCH($A425,'Cycle 4'!$L$10:$L$999,0),1)),INDEX('Cycle 5'!C$10:C$999,MATCH($A425,'Cycle 5'!$L$10:$L$999,0),1)),INDEX('Cycle 6'!C$10:C$999,MATCH($A425,'Cycle 6'!$L$10:$L$999,0),1)),INDEX('Cycle 7'!C$10:C$999,MATCH($A425,'Cycle 7'!$L$10:$L$999,0),1)),INDEX('Cycle 8'!C$10:C$999,MATCH($A425,'Cycle 8'!$L$10:$L$999,0),1)),INDEX('Cycle 9'!C$10:C$999,MATCH($A425,'Cycle 9'!$L$10:$L$999,0),1)),INDEX('Cycle 10'!C$10:C$999,MATCH($A425,'Cycle 10'!$L$10:$L$999,0),1)),INDEX('Cycle 11'!C$10:C$999,MATCH($A425,'Cycle 11'!$L$10:$L$999,0),1)),""))</f>
        <v/>
      </c>
      <c r="E425" t="str">
        <f>IF(IFERROR(IFERROR(IFERROR(IFERROR(IFERROR(IFERROR(IFERROR(IFERROR(IFERROR(IFERROR(IFERROR(IFERROR(INDEX(Summer!D$10:D$999,MATCH($A425,Summer!$L$10:$L$999,0),1),INDEX('Cycle 1'!D$10:D$999,MATCH($A425,'Cycle 1'!$L$10:$L$999,0),1)),INDEX('Cycle 2'!D$10:D$999,MATCH($A425,'Cycle 2'!$L$10:$L$999,0),1)),INDEX('Cycle 3'!D$10:D$999,MATCH($A425,'Cycle 3'!$L$10:$L$999,0),1)),INDEX('Cycle 4'!D$10:D$999,MATCH($A425,'Cycle 4'!$L$10:$L$999,0),1)),INDEX('Cycle 5'!D$10:D$999,MATCH($A425,'Cycle 5'!$L$10:$L$999,0),1)),INDEX('Cycle 6'!D$10:D$999,MATCH($A425,'Cycle 6'!$L$10:$L$999,0),1)),INDEX('Cycle 7'!D$10:D$999,MATCH($A425,'Cycle 7'!$L$10:$L$999,0),1)),INDEX('Cycle 8'!D$10:D$999,MATCH($A425,'Cycle 8'!$L$10:$L$999,0),1)),INDEX('Cycle 9'!D$10:D$999,MATCH($A425,'Cycle 9'!$L$10:$L$999,0),1)),INDEX('Cycle 10'!D$10:D$999,MATCH($A425,'Cycle 10'!$L$10:$L$999,0),1)),INDEX('Cycle 11'!D$10:D$999,MATCH($A425,'Cycle 11'!$L$10:$L$999,0),1)),"")="","",IFERROR(IFERROR(IFERROR(IFERROR(IFERROR(IFERROR(IFERROR(IFERROR(IFERROR(IFERROR(IFERROR(IFERROR(INDEX(Summer!D$10:D$999,MATCH($A425,Summer!$L$10:$L$999,0),1),INDEX('Cycle 1'!D$10:D$999,MATCH($A425,'Cycle 1'!$L$10:$L$999,0),1)),INDEX('Cycle 2'!D$10:D$999,MATCH($A425,'Cycle 2'!$L$10:$L$999,0),1)),INDEX('Cycle 3'!D$10:D$999,MATCH($A425,'Cycle 3'!$L$10:$L$999,0),1)),INDEX('Cycle 4'!D$10:D$999,MATCH($A425,'Cycle 4'!$L$10:$L$999,0),1)),INDEX('Cycle 5'!D$10:D$999,MATCH($A425,'Cycle 5'!$L$10:$L$999,0),1)),INDEX('Cycle 6'!D$10:D$999,MATCH($A425,'Cycle 6'!$L$10:$L$999,0),1)),INDEX('Cycle 7'!D$10:D$999,MATCH($A425,'Cycle 7'!$L$10:$L$999,0),1)),INDEX('Cycle 8'!D$10:D$999,MATCH($A425,'Cycle 8'!$L$10:$L$999,0),1)),INDEX('Cycle 9'!D$10:D$999,MATCH($A425,'Cycle 9'!$L$10:$L$999,0),1)),INDEX('Cycle 10'!D$10:D$999,MATCH($A425,'Cycle 10'!$L$10:$L$999,0),1)),INDEX('Cycle 11'!D$10:D$999,MATCH($A425,'Cycle 11'!$L$10:$L$999,0),1)),""))</f>
        <v/>
      </c>
      <c r="F425" t="str">
        <f>IF(IFERROR(IFERROR(IFERROR(IFERROR(IFERROR(IFERROR(IFERROR(IFERROR(IFERROR(IFERROR(IFERROR(IFERROR(INDEX(Summer!E$10:E$999,MATCH($A425,Summer!$L$10:$L$999,0),1),INDEX('Cycle 1'!E$10:E$999,MATCH($A425,'Cycle 1'!$L$10:$L$999,0),1)),INDEX('Cycle 2'!E$10:E$999,MATCH($A425,'Cycle 2'!$L$10:$L$999,0),1)),INDEX('Cycle 3'!E$10:E$999,MATCH($A425,'Cycle 3'!$L$10:$L$999,0),1)),INDEX('Cycle 4'!E$10:E$999,MATCH($A425,'Cycle 4'!$L$10:$L$999,0),1)),INDEX('Cycle 5'!E$10:E$999,MATCH($A425,'Cycle 5'!$L$10:$L$999,0),1)),INDEX('Cycle 6'!E$10:E$999,MATCH($A425,'Cycle 6'!$L$10:$L$999,0),1)),INDEX('Cycle 7'!E$10:E$999,MATCH($A425,'Cycle 7'!$L$10:$L$999,0),1)),INDEX('Cycle 8'!E$10:E$999,MATCH($A425,'Cycle 8'!$L$10:$L$999,0),1)),INDEX('Cycle 9'!E$10:E$999,MATCH($A425,'Cycle 9'!$L$10:$L$999,0),1)),INDEX('Cycle 10'!E$10:E$999,MATCH($A425,'Cycle 10'!$L$10:$L$999,0),1)),INDEX('Cycle 11'!E$10:E$999,MATCH($A425,'Cycle 11'!$L$10:$L$999,0),1)),"")="","",IFERROR(IFERROR(IFERROR(IFERROR(IFERROR(IFERROR(IFERROR(IFERROR(IFERROR(IFERROR(IFERROR(IFERROR(INDEX(Summer!E$10:E$999,MATCH($A425,Summer!$L$10:$L$999,0),1),INDEX('Cycle 1'!E$10:E$999,MATCH($A425,'Cycle 1'!$L$10:$L$999,0),1)),INDEX('Cycle 2'!E$10:E$999,MATCH($A425,'Cycle 2'!$L$10:$L$999,0),1)),INDEX('Cycle 3'!E$10:E$999,MATCH($A425,'Cycle 3'!$L$10:$L$999,0),1)),INDEX('Cycle 4'!E$10:E$999,MATCH($A425,'Cycle 4'!$L$10:$L$999,0),1)),INDEX('Cycle 5'!E$10:E$999,MATCH($A425,'Cycle 5'!$L$10:$L$999,0),1)),INDEX('Cycle 6'!E$10:E$999,MATCH($A425,'Cycle 6'!$L$10:$L$999,0),1)),INDEX('Cycle 7'!E$10:E$999,MATCH($A425,'Cycle 7'!$L$10:$L$999,0),1)),INDEX('Cycle 8'!E$10:E$999,MATCH($A425,'Cycle 8'!$L$10:$L$999,0),1)),INDEX('Cycle 9'!E$10:E$999,MATCH($A425,'Cycle 9'!$L$10:$L$999,0),1)),INDEX('Cycle 10'!E$10:E$999,MATCH($A425,'Cycle 10'!$L$10:$L$999,0),1)),INDEX('Cycle 11'!E$10:E$999,MATCH($A425,'Cycle 11'!$L$10:$L$999,0),1)),""))</f>
        <v/>
      </c>
      <c r="G425" t="str">
        <f>IF(IFERROR(IFERROR(IFERROR(IFERROR(IFERROR(IFERROR(IFERROR(IFERROR(IFERROR(IFERROR(IFERROR(IFERROR(INDEX(Summer!F$10:F$999,MATCH($A425,Summer!$L$10:$L$999,0),1),INDEX('Cycle 1'!F$10:F$999,MATCH($A425,'Cycle 1'!$L$10:$L$999,0),1)),INDEX('Cycle 2'!F$10:F$999,MATCH($A425,'Cycle 2'!$L$10:$L$999,0),1)),INDEX('Cycle 3'!F$10:F$999,MATCH($A425,'Cycle 3'!$L$10:$L$999,0),1)),INDEX('Cycle 4'!F$10:F$999,MATCH($A425,'Cycle 4'!$L$10:$L$999,0),1)),INDEX('Cycle 5'!F$10:F$999,MATCH($A425,'Cycle 5'!$L$10:$L$999,0),1)),INDEX('Cycle 6'!F$10:F$999,MATCH($A425,'Cycle 6'!$L$10:$L$999,0),1)),INDEX('Cycle 7'!F$10:F$999,MATCH($A425,'Cycle 7'!$L$10:$L$999,0),1)),INDEX('Cycle 8'!F$10:F$999,MATCH($A425,'Cycle 8'!$L$10:$L$999,0),1)),INDEX('Cycle 9'!F$10:F$999,MATCH($A425,'Cycle 9'!$L$10:$L$999,0),1)),INDEX('Cycle 10'!F$10:F$999,MATCH($A425,'Cycle 10'!$L$10:$L$999,0),1)),INDEX('Cycle 11'!F$10:F$999,MATCH($A425,'Cycle 11'!$L$10:$L$999,0),1)),"")="","",IFERROR(IFERROR(IFERROR(IFERROR(IFERROR(IFERROR(IFERROR(IFERROR(IFERROR(IFERROR(IFERROR(IFERROR(INDEX(Summer!F$10:F$999,MATCH($A425,Summer!$L$10:$L$999,0),1),INDEX('Cycle 1'!F$10:F$999,MATCH($A425,'Cycle 1'!$L$10:$L$999,0),1)),INDEX('Cycle 2'!F$10:F$999,MATCH($A425,'Cycle 2'!$L$10:$L$999,0),1)),INDEX('Cycle 3'!F$10:F$999,MATCH($A425,'Cycle 3'!$L$10:$L$999,0),1)),INDEX('Cycle 4'!F$10:F$999,MATCH($A425,'Cycle 4'!$L$10:$L$999,0),1)),INDEX('Cycle 5'!F$10:F$999,MATCH($A425,'Cycle 5'!$L$10:$L$999,0),1)),INDEX('Cycle 6'!F$10:F$999,MATCH($A425,'Cycle 6'!$L$10:$L$999,0),1)),INDEX('Cycle 7'!F$10:F$999,MATCH($A425,'Cycle 7'!$L$10:$L$999,0),1)),INDEX('Cycle 8'!F$10:F$999,MATCH($A425,'Cycle 8'!$L$10:$L$999,0),1)),INDEX('Cycle 9'!F$10:F$999,MATCH($A425,'Cycle 9'!$L$10:$L$999,0),1)),INDEX('Cycle 10'!F$10:F$999,MATCH($A425,'Cycle 10'!$L$10:$L$999,0),1)),INDEX('Cycle 11'!F$10:F$999,MATCH($A425,'Cycle 11'!$L$10:$L$999,0),1)),""))</f>
        <v/>
      </c>
      <c r="H425" t="str">
        <f>IF(IFERROR(IFERROR(IFERROR(IFERROR(IFERROR(IFERROR(IFERROR(IFERROR(IFERROR(IFERROR(IFERROR(IFERROR(INDEX(Summer!G$10:G$999,MATCH($A425,Summer!$L$10:$L$999,0),1),INDEX('Cycle 1'!G$10:G$999,MATCH($A425,'Cycle 1'!$L$10:$L$999,0),1)),INDEX('Cycle 2'!G$10:G$999,MATCH($A425,'Cycle 2'!$L$10:$L$999,0),1)),INDEX('Cycle 3'!G$10:G$999,MATCH($A425,'Cycle 3'!$L$10:$L$999,0),1)),INDEX('Cycle 4'!G$10:G$999,MATCH($A425,'Cycle 4'!$L$10:$L$999,0),1)),INDEX('Cycle 5'!G$10:G$999,MATCH($A425,'Cycle 5'!$L$10:$L$999,0),1)),INDEX('Cycle 6'!G$10:G$999,MATCH($A425,'Cycle 6'!$L$10:$L$999,0),1)),INDEX('Cycle 7'!G$10:G$999,MATCH($A425,'Cycle 7'!$L$10:$L$999,0),1)),INDEX('Cycle 8'!G$10:G$999,MATCH($A425,'Cycle 8'!$L$10:$L$999,0),1)),INDEX('Cycle 9'!G$10:G$999,MATCH($A425,'Cycle 9'!$L$10:$L$999,0),1)),INDEX('Cycle 10'!G$10:G$999,MATCH($A425,'Cycle 10'!$L$10:$L$999,0),1)),INDEX('Cycle 11'!G$10:G$999,MATCH($A425,'Cycle 11'!$L$10:$L$999,0),1)),"")="","",IFERROR(IFERROR(IFERROR(IFERROR(IFERROR(IFERROR(IFERROR(IFERROR(IFERROR(IFERROR(IFERROR(IFERROR(INDEX(Summer!G$10:G$999,MATCH($A425,Summer!$L$10:$L$999,0),1),INDEX('Cycle 1'!G$10:G$999,MATCH($A425,'Cycle 1'!$L$10:$L$999,0),1)),INDEX('Cycle 2'!G$10:G$999,MATCH($A425,'Cycle 2'!$L$10:$L$999,0),1)),INDEX('Cycle 3'!G$10:G$999,MATCH($A425,'Cycle 3'!$L$10:$L$999,0),1)),INDEX('Cycle 4'!G$10:G$999,MATCH($A425,'Cycle 4'!$L$10:$L$999,0),1)),INDEX('Cycle 5'!G$10:G$999,MATCH($A425,'Cycle 5'!$L$10:$L$999,0),1)),INDEX('Cycle 6'!G$10:G$999,MATCH($A425,'Cycle 6'!$L$10:$L$999,0),1)),INDEX('Cycle 7'!G$10:G$999,MATCH($A425,'Cycle 7'!$L$10:$L$999,0),1)),INDEX('Cycle 8'!G$10:G$999,MATCH($A425,'Cycle 8'!$L$10:$L$999,0),1)),INDEX('Cycle 9'!G$10:G$999,MATCH($A425,'Cycle 9'!$L$10:$L$999,0),1)),INDEX('Cycle 10'!G$10:G$999,MATCH($A425,'Cycle 10'!$L$10:$L$999,0),1)),INDEX('Cycle 11'!G$10:G$999,MATCH($A425,'Cycle 11'!$L$10:$L$999,0),1)),""))</f>
        <v/>
      </c>
      <c r="I425">
        <f>IFERROR(IF(C425="",MAX(I$1:I424),IF(ROW(C$2)=ROW(C425),1,IF(ISERROR(VLOOKUP(C425,C$2:C424,1,FALSE)),MAX(I$1:I424)+1,MAX(I$1:I424)))),"")</f>
        <v>0</v>
      </c>
      <c r="J425" t="str">
        <f t="shared" si="51"/>
        <v/>
      </c>
      <c r="K425" t="str">
        <f t="shared" si="56"/>
        <v/>
      </c>
      <c r="L425" t="str">
        <f t="shared" si="56"/>
        <v/>
      </c>
      <c r="M425" t="str">
        <f t="shared" si="56"/>
        <v/>
      </c>
      <c r="N425" t="str">
        <f t="shared" si="56"/>
        <v/>
      </c>
      <c r="O425" t="str">
        <f t="shared" si="56"/>
        <v/>
      </c>
      <c r="P425" t="str">
        <f t="shared" si="56"/>
        <v/>
      </c>
      <c r="Q425" t="str">
        <f t="shared" si="56"/>
        <v/>
      </c>
      <c r="R425" t="str">
        <f t="shared" si="56"/>
        <v/>
      </c>
      <c r="S425" t="str">
        <f t="shared" si="56"/>
        <v/>
      </c>
      <c r="T425" t="str">
        <f t="shared" si="56"/>
        <v/>
      </c>
      <c r="U425" t="str">
        <f t="shared" si="56"/>
        <v/>
      </c>
      <c r="V425" t="str">
        <f t="shared" si="56"/>
        <v/>
      </c>
      <c r="W425" t="str">
        <f t="shared" si="52"/>
        <v/>
      </c>
      <c r="X425">
        <f>IF(OR(H425="No",H425=""),0,IF(COUNTIFS(H$2:H425,"Yes",C$2:C425,C425)&gt;1,0,COUNTIFS(H$2:H425,"Yes",C$2:C425,C425)))+IF(X424=$X$1,0,X424)</f>
        <v>0</v>
      </c>
    </row>
    <row r="426" spans="1:24" x14ac:dyDescent="0.3">
      <c r="A426">
        <f>ROWS($A$2:$A426)</f>
        <v>425</v>
      </c>
      <c r="B426" t="str">
        <f>IF(ISERROR(VLOOKUP(A426,Summer!L$11:L$500,1,FALSE)),IF(ISERROR(VLOOKUP(A426,'Cycle 1'!L$11:L$500,1,FALSE)),IF(ISERROR(VLOOKUP(A426,'Cycle 2'!L$11:L$500,1,FALSE)),IF(ISERROR(VLOOKUP(A426,'Cycle 3'!L$11:L$500,1,FALSE)),IF(ISERROR(VLOOKUP(A426,'Cycle 4'!L$11:L$500,1,FALSE)),IF(ISERROR(VLOOKUP(A426,'Cycle 5'!L$11:L$500,1,FALSE)),IF(ISERROR(VLOOKUP(A426,'Cycle 6'!L$11:L$500,1,FALSE)),IF(ISERROR(VLOOKUP(A426,'Cycle 7'!L$11:L$500,1,FALSE)),IF(ISERROR(VLOOKUP(A426,'Cycle 8'!L$11:L$500,1,FALSE)),IF(ISERROR(VLOOKUP(A426,'Cycle 9'!L$11:L$500,1,FALSE)),IF(ISERROR(VLOOKUP(A426,'Cycle 10'!L$11:L$500,1,FALSE)),IF(ISERROR(VLOOKUP(A426,'Cycle 11'!L$11:L$500,1,FALSE)),"","Cycle 11"),"Cycle 10"),"Cycle 9"),"Cycle 8"),"Cycle 7"),"Cycle 6"),"Cycle 5"),"Cycle 4"),"Cycle 3"),"Cycle 2"),"Cycle 1"),"Summer")</f>
        <v/>
      </c>
      <c r="C426" t="str">
        <f>IF(IFERROR(IFERROR(IFERROR(IFERROR(IFERROR(IFERROR(IFERROR(IFERROR(IFERROR(IFERROR(IFERROR(IFERROR(INDEX(Summer!B$10:B$999,MATCH($A426,Summer!$L$10:$L$999,0),1),INDEX('Cycle 1'!B$10:B$999,MATCH($A426,'Cycle 1'!$L$10:$L$999,0),1)),INDEX('Cycle 2'!B$10:B$999,MATCH($A426,'Cycle 2'!$L$10:$L$999,0),1)),INDEX('Cycle 3'!B$10:B$999,MATCH($A426,'Cycle 3'!$L$10:$L$999,0),1)),INDEX('Cycle 4'!B$10:B$999,MATCH($A426,'Cycle 4'!$L$10:$L$999,0),1)),INDEX('Cycle 5'!B$10:B$999,MATCH($A426,'Cycle 5'!$L$10:$L$999,0),1)),INDEX('Cycle 6'!B$10:B$999,MATCH($A426,'Cycle 6'!$L$10:$L$999,0),1)),INDEX('Cycle 7'!B$10:B$999,MATCH($A426,'Cycle 7'!$L$10:$L$999,0),1)),INDEX('Cycle 8'!B$10:B$999,MATCH($A426,'Cycle 8'!$L$10:$L$999,0),1)),INDEX('Cycle 9'!B$10:B$999,MATCH($A426,'Cycle 9'!$L$10:$L$999,0),1)),INDEX('Cycle 10'!B$10:B$999,MATCH($A426,'Cycle 10'!$L$10:$L$999,0),1)),INDEX('Cycle 11'!B$10:B$999,MATCH($A426,'Cycle 11'!$L$10:$L$999,0),1)),"")="","",IFERROR(IFERROR(IFERROR(IFERROR(IFERROR(IFERROR(IFERROR(IFERROR(IFERROR(IFERROR(IFERROR(IFERROR(INDEX(Summer!B$10:B$999,MATCH($A426,Summer!$L$10:$L$999,0),1),INDEX('Cycle 1'!B$10:B$999,MATCH($A426,'Cycle 1'!$L$10:$L$999,0),1)),INDEX('Cycle 2'!B$10:B$999,MATCH($A426,'Cycle 2'!$L$10:$L$999,0),1)),INDEX('Cycle 3'!B$10:B$999,MATCH($A426,'Cycle 3'!$L$10:$L$999,0),1)),INDEX('Cycle 4'!B$10:B$999,MATCH($A426,'Cycle 4'!$L$10:$L$999,0),1)),INDEX('Cycle 5'!B$10:B$999,MATCH($A426,'Cycle 5'!$L$10:$L$999,0),1)),INDEX('Cycle 6'!B$10:B$999,MATCH($A426,'Cycle 6'!$L$10:$L$999,0),1)),INDEX('Cycle 7'!B$10:B$999,MATCH($A426,'Cycle 7'!$L$10:$L$999,0),1)),INDEX('Cycle 8'!B$10:B$999,MATCH($A426,'Cycle 8'!$L$10:$L$999,0),1)),INDEX('Cycle 9'!B$10:B$999,MATCH($A426,'Cycle 9'!$L$10:$L$999,0),1)),INDEX('Cycle 10'!B$10:B$999,MATCH($A426,'Cycle 10'!$L$10:$L$999,0),1)),INDEX('Cycle 11'!B$10:B$999,MATCH($A426,'Cycle 11'!$L$10:$L$999,0),1)),""))</f>
        <v/>
      </c>
      <c r="D426" t="str">
        <f>IF(IFERROR(IFERROR(IFERROR(IFERROR(IFERROR(IFERROR(IFERROR(IFERROR(IFERROR(IFERROR(IFERROR(IFERROR(INDEX(Summer!C$10:C$999,MATCH($A426,Summer!$L$10:$L$999,0),1),INDEX('Cycle 1'!C$10:C$999,MATCH($A426,'Cycle 1'!$L$10:$L$999,0),1)),INDEX('Cycle 2'!C$10:C$999,MATCH($A426,'Cycle 2'!$L$10:$L$999,0),1)),INDEX('Cycle 3'!C$10:C$999,MATCH($A426,'Cycle 3'!$L$10:$L$999,0),1)),INDEX('Cycle 4'!C$10:C$999,MATCH($A426,'Cycle 4'!$L$10:$L$999,0),1)),INDEX('Cycle 5'!C$10:C$999,MATCH($A426,'Cycle 5'!$L$10:$L$999,0),1)),INDEX('Cycle 6'!C$10:C$999,MATCH($A426,'Cycle 6'!$L$10:$L$999,0),1)),INDEX('Cycle 7'!C$10:C$999,MATCH($A426,'Cycle 7'!$L$10:$L$999,0),1)),INDEX('Cycle 8'!C$10:C$999,MATCH($A426,'Cycle 8'!$L$10:$L$999,0),1)),INDEX('Cycle 9'!C$10:C$999,MATCH($A426,'Cycle 9'!$L$10:$L$999,0),1)),INDEX('Cycle 10'!C$10:C$999,MATCH($A426,'Cycle 10'!$L$10:$L$999,0),1)),INDEX('Cycle 11'!C$10:C$999,MATCH($A426,'Cycle 11'!$L$10:$L$999,0),1)),"")="","",IFERROR(IFERROR(IFERROR(IFERROR(IFERROR(IFERROR(IFERROR(IFERROR(IFERROR(IFERROR(IFERROR(IFERROR(INDEX(Summer!C$10:C$999,MATCH($A426,Summer!$L$10:$L$999,0),1),INDEX('Cycle 1'!C$10:C$999,MATCH($A426,'Cycle 1'!$L$10:$L$999,0),1)),INDEX('Cycle 2'!C$10:C$999,MATCH($A426,'Cycle 2'!$L$10:$L$999,0),1)),INDEX('Cycle 3'!C$10:C$999,MATCH($A426,'Cycle 3'!$L$10:$L$999,0),1)),INDEX('Cycle 4'!C$10:C$999,MATCH($A426,'Cycle 4'!$L$10:$L$999,0),1)),INDEX('Cycle 5'!C$10:C$999,MATCH($A426,'Cycle 5'!$L$10:$L$999,0),1)),INDEX('Cycle 6'!C$10:C$999,MATCH($A426,'Cycle 6'!$L$10:$L$999,0),1)),INDEX('Cycle 7'!C$10:C$999,MATCH($A426,'Cycle 7'!$L$10:$L$999,0),1)),INDEX('Cycle 8'!C$10:C$999,MATCH($A426,'Cycle 8'!$L$10:$L$999,0),1)),INDEX('Cycle 9'!C$10:C$999,MATCH($A426,'Cycle 9'!$L$10:$L$999,0),1)),INDEX('Cycle 10'!C$10:C$999,MATCH($A426,'Cycle 10'!$L$10:$L$999,0),1)),INDEX('Cycle 11'!C$10:C$999,MATCH($A426,'Cycle 11'!$L$10:$L$999,0),1)),""))</f>
        <v/>
      </c>
      <c r="E426" t="str">
        <f>IF(IFERROR(IFERROR(IFERROR(IFERROR(IFERROR(IFERROR(IFERROR(IFERROR(IFERROR(IFERROR(IFERROR(IFERROR(INDEX(Summer!D$10:D$999,MATCH($A426,Summer!$L$10:$L$999,0),1),INDEX('Cycle 1'!D$10:D$999,MATCH($A426,'Cycle 1'!$L$10:$L$999,0),1)),INDEX('Cycle 2'!D$10:D$999,MATCH($A426,'Cycle 2'!$L$10:$L$999,0),1)),INDEX('Cycle 3'!D$10:D$999,MATCH($A426,'Cycle 3'!$L$10:$L$999,0),1)),INDEX('Cycle 4'!D$10:D$999,MATCH($A426,'Cycle 4'!$L$10:$L$999,0),1)),INDEX('Cycle 5'!D$10:D$999,MATCH($A426,'Cycle 5'!$L$10:$L$999,0),1)),INDEX('Cycle 6'!D$10:D$999,MATCH($A426,'Cycle 6'!$L$10:$L$999,0),1)),INDEX('Cycle 7'!D$10:D$999,MATCH($A426,'Cycle 7'!$L$10:$L$999,0),1)),INDEX('Cycle 8'!D$10:D$999,MATCH($A426,'Cycle 8'!$L$10:$L$999,0),1)),INDEX('Cycle 9'!D$10:D$999,MATCH($A426,'Cycle 9'!$L$10:$L$999,0),1)),INDEX('Cycle 10'!D$10:D$999,MATCH($A426,'Cycle 10'!$L$10:$L$999,0),1)),INDEX('Cycle 11'!D$10:D$999,MATCH($A426,'Cycle 11'!$L$10:$L$999,0),1)),"")="","",IFERROR(IFERROR(IFERROR(IFERROR(IFERROR(IFERROR(IFERROR(IFERROR(IFERROR(IFERROR(IFERROR(IFERROR(INDEX(Summer!D$10:D$999,MATCH($A426,Summer!$L$10:$L$999,0),1),INDEX('Cycle 1'!D$10:D$999,MATCH($A426,'Cycle 1'!$L$10:$L$999,0),1)),INDEX('Cycle 2'!D$10:D$999,MATCH($A426,'Cycle 2'!$L$10:$L$999,0),1)),INDEX('Cycle 3'!D$10:D$999,MATCH($A426,'Cycle 3'!$L$10:$L$999,0),1)),INDEX('Cycle 4'!D$10:D$999,MATCH($A426,'Cycle 4'!$L$10:$L$999,0),1)),INDEX('Cycle 5'!D$10:D$999,MATCH($A426,'Cycle 5'!$L$10:$L$999,0),1)),INDEX('Cycle 6'!D$10:D$999,MATCH($A426,'Cycle 6'!$L$10:$L$999,0),1)),INDEX('Cycle 7'!D$10:D$999,MATCH($A426,'Cycle 7'!$L$10:$L$999,0),1)),INDEX('Cycle 8'!D$10:D$999,MATCH($A426,'Cycle 8'!$L$10:$L$999,0),1)),INDEX('Cycle 9'!D$10:D$999,MATCH($A426,'Cycle 9'!$L$10:$L$999,0),1)),INDEX('Cycle 10'!D$10:D$999,MATCH($A426,'Cycle 10'!$L$10:$L$999,0),1)),INDEX('Cycle 11'!D$10:D$999,MATCH($A426,'Cycle 11'!$L$10:$L$999,0),1)),""))</f>
        <v/>
      </c>
      <c r="F426" t="str">
        <f>IF(IFERROR(IFERROR(IFERROR(IFERROR(IFERROR(IFERROR(IFERROR(IFERROR(IFERROR(IFERROR(IFERROR(IFERROR(INDEX(Summer!E$10:E$999,MATCH($A426,Summer!$L$10:$L$999,0),1),INDEX('Cycle 1'!E$10:E$999,MATCH($A426,'Cycle 1'!$L$10:$L$999,0),1)),INDEX('Cycle 2'!E$10:E$999,MATCH($A426,'Cycle 2'!$L$10:$L$999,0),1)),INDEX('Cycle 3'!E$10:E$999,MATCH($A426,'Cycle 3'!$L$10:$L$999,0),1)),INDEX('Cycle 4'!E$10:E$999,MATCH($A426,'Cycle 4'!$L$10:$L$999,0),1)),INDEX('Cycle 5'!E$10:E$999,MATCH($A426,'Cycle 5'!$L$10:$L$999,0),1)),INDEX('Cycle 6'!E$10:E$999,MATCH($A426,'Cycle 6'!$L$10:$L$999,0),1)),INDEX('Cycle 7'!E$10:E$999,MATCH($A426,'Cycle 7'!$L$10:$L$999,0),1)),INDEX('Cycle 8'!E$10:E$999,MATCH($A426,'Cycle 8'!$L$10:$L$999,0),1)),INDEX('Cycle 9'!E$10:E$999,MATCH($A426,'Cycle 9'!$L$10:$L$999,0),1)),INDEX('Cycle 10'!E$10:E$999,MATCH($A426,'Cycle 10'!$L$10:$L$999,0),1)),INDEX('Cycle 11'!E$10:E$999,MATCH($A426,'Cycle 11'!$L$10:$L$999,0),1)),"")="","",IFERROR(IFERROR(IFERROR(IFERROR(IFERROR(IFERROR(IFERROR(IFERROR(IFERROR(IFERROR(IFERROR(IFERROR(INDEX(Summer!E$10:E$999,MATCH($A426,Summer!$L$10:$L$999,0),1),INDEX('Cycle 1'!E$10:E$999,MATCH($A426,'Cycle 1'!$L$10:$L$999,0),1)),INDEX('Cycle 2'!E$10:E$999,MATCH($A426,'Cycle 2'!$L$10:$L$999,0),1)),INDEX('Cycle 3'!E$10:E$999,MATCH($A426,'Cycle 3'!$L$10:$L$999,0),1)),INDEX('Cycle 4'!E$10:E$999,MATCH($A426,'Cycle 4'!$L$10:$L$999,0),1)),INDEX('Cycle 5'!E$10:E$999,MATCH($A426,'Cycle 5'!$L$10:$L$999,0),1)),INDEX('Cycle 6'!E$10:E$999,MATCH($A426,'Cycle 6'!$L$10:$L$999,0),1)),INDEX('Cycle 7'!E$10:E$999,MATCH($A426,'Cycle 7'!$L$10:$L$999,0),1)),INDEX('Cycle 8'!E$10:E$999,MATCH($A426,'Cycle 8'!$L$10:$L$999,0),1)),INDEX('Cycle 9'!E$10:E$999,MATCH($A426,'Cycle 9'!$L$10:$L$999,0),1)),INDEX('Cycle 10'!E$10:E$999,MATCH($A426,'Cycle 10'!$L$10:$L$999,0),1)),INDEX('Cycle 11'!E$10:E$999,MATCH($A426,'Cycle 11'!$L$10:$L$999,0),1)),""))</f>
        <v/>
      </c>
      <c r="G426" t="str">
        <f>IF(IFERROR(IFERROR(IFERROR(IFERROR(IFERROR(IFERROR(IFERROR(IFERROR(IFERROR(IFERROR(IFERROR(IFERROR(INDEX(Summer!F$10:F$999,MATCH($A426,Summer!$L$10:$L$999,0),1),INDEX('Cycle 1'!F$10:F$999,MATCH($A426,'Cycle 1'!$L$10:$L$999,0),1)),INDEX('Cycle 2'!F$10:F$999,MATCH($A426,'Cycle 2'!$L$10:$L$999,0),1)),INDEX('Cycle 3'!F$10:F$999,MATCH($A426,'Cycle 3'!$L$10:$L$999,0),1)),INDEX('Cycle 4'!F$10:F$999,MATCH($A426,'Cycle 4'!$L$10:$L$999,0),1)),INDEX('Cycle 5'!F$10:F$999,MATCH($A426,'Cycle 5'!$L$10:$L$999,0),1)),INDEX('Cycle 6'!F$10:F$999,MATCH($A426,'Cycle 6'!$L$10:$L$999,0),1)),INDEX('Cycle 7'!F$10:F$999,MATCH($A426,'Cycle 7'!$L$10:$L$999,0),1)),INDEX('Cycle 8'!F$10:F$999,MATCH($A426,'Cycle 8'!$L$10:$L$999,0),1)),INDEX('Cycle 9'!F$10:F$999,MATCH($A426,'Cycle 9'!$L$10:$L$999,0),1)),INDEX('Cycle 10'!F$10:F$999,MATCH($A426,'Cycle 10'!$L$10:$L$999,0),1)),INDEX('Cycle 11'!F$10:F$999,MATCH($A426,'Cycle 11'!$L$10:$L$999,0),1)),"")="","",IFERROR(IFERROR(IFERROR(IFERROR(IFERROR(IFERROR(IFERROR(IFERROR(IFERROR(IFERROR(IFERROR(IFERROR(INDEX(Summer!F$10:F$999,MATCH($A426,Summer!$L$10:$L$999,0),1),INDEX('Cycle 1'!F$10:F$999,MATCH($A426,'Cycle 1'!$L$10:$L$999,0),1)),INDEX('Cycle 2'!F$10:F$999,MATCH($A426,'Cycle 2'!$L$10:$L$999,0),1)),INDEX('Cycle 3'!F$10:F$999,MATCH($A426,'Cycle 3'!$L$10:$L$999,0),1)),INDEX('Cycle 4'!F$10:F$999,MATCH($A426,'Cycle 4'!$L$10:$L$999,0),1)),INDEX('Cycle 5'!F$10:F$999,MATCH($A426,'Cycle 5'!$L$10:$L$999,0),1)),INDEX('Cycle 6'!F$10:F$999,MATCH($A426,'Cycle 6'!$L$10:$L$999,0),1)),INDEX('Cycle 7'!F$10:F$999,MATCH($A426,'Cycle 7'!$L$10:$L$999,0),1)),INDEX('Cycle 8'!F$10:F$999,MATCH($A426,'Cycle 8'!$L$10:$L$999,0),1)),INDEX('Cycle 9'!F$10:F$999,MATCH($A426,'Cycle 9'!$L$10:$L$999,0),1)),INDEX('Cycle 10'!F$10:F$999,MATCH($A426,'Cycle 10'!$L$10:$L$999,0),1)),INDEX('Cycle 11'!F$10:F$999,MATCH($A426,'Cycle 11'!$L$10:$L$999,0),1)),""))</f>
        <v/>
      </c>
      <c r="H426" t="str">
        <f>IF(IFERROR(IFERROR(IFERROR(IFERROR(IFERROR(IFERROR(IFERROR(IFERROR(IFERROR(IFERROR(IFERROR(IFERROR(INDEX(Summer!G$10:G$999,MATCH($A426,Summer!$L$10:$L$999,0),1),INDEX('Cycle 1'!G$10:G$999,MATCH($A426,'Cycle 1'!$L$10:$L$999,0),1)),INDEX('Cycle 2'!G$10:G$999,MATCH($A426,'Cycle 2'!$L$10:$L$999,0),1)),INDEX('Cycle 3'!G$10:G$999,MATCH($A426,'Cycle 3'!$L$10:$L$999,0),1)),INDEX('Cycle 4'!G$10:G$999,MATCH($A426,'Cycle 4'!$L$10:$L$999,0),1)),INDEX('Cycle 5'!G$10:G$999,MATCH($A426,'Cycle 5'!$L$10:$L$999,0),1)),INDEX('Cycle 6'!G$10:G$999,MATCH($A426,'Cycle 6'!$L$10:$L$999,0),1)),INDEX('Cycle 7'!G$10:G$999,MATCH($A426,'Cycle 7'!$L$10:$L$999,0),1)),INDEX('Cycle 8'!G$10:G$999,MATCH($A426,'Cycle 8'!$L$10:$L$999,0),1)),INDEX('Cycle 9'!G$10:G$999,MATCH($A426,'Cycle 9'!$L$10:$L$999,0),1)),INDEX('Cycle 10'!G$10:G$999,MATCH($A426,'Cycle 10'!$L$10:$L$999,0),1)),INDEX('Cycle 11'!G$10:G$999,MATCH($A426,'Cycle 11'!$L$10:$L$999,0),1)),"")="","",IFERROR(IFERROR(IFERROR(IFERROR(IFERROR(IFERROR(IFERROR(IFERROR(IFERROR(IFERROR(IFERROR(IFERROR(INDEX(Summer!G$10:G$999,MATCH($A426,Summer!$L$10:$L$999,0),1),INDEX('Cycle 1'!G$10:G$999,MATCH($A426,'Cycle 1'!$L$10:$L$999,0),1)),INDEX('Cycle 2'!G$10:G$999,MATCH($A426,'Cycle 2'!$L$10:$L$999,0),1)),INDEX('Cycle 3'!G$10:G$999,MATCH($A426,'Cycle 3'!$L$10:$L$999,0),1)),INDEX('Cycle 4'!G$10:G$999,MATCH($A426,'Cycle 4'!$L$10:$L$999,0),1)),INDEX('Cycle 5'!G$10:G$999,MATCH($A426,'Cycle 5'!$L$10:$L$999,0),1)),INDEX('Cycle 6'!G$10:G$999,MATCH($A426,'Cycle 6'!$L$10:$L$999,0),1)),INDEX('Cycle 7'!G$10:G$999,MATCH($A426,'Cycle 7'!$L$10:$L$999,0),1)),INDEX('Cycle 8'!G$10:G$999,MATCH($A426,'Cycle 8'!$L$10:$L$999,0),1)),INDEX('Cycle 9'!G$10:G$999,MATCH($A426,'Cycle 9'!$L$10:$L$999,0),1)),INDEX('Cycle 10'!G$10:G$999,MATCH($A426,'Cycle 10'!$L$10:$L$999,0),1)),INDEX('Cycle 11'!G$10:G$999,MATCH($A426,'Cycle 11'!$L$10:$L$999,0),1)),""))</f>
        <v/>
      </c>
      <c r="I426">
        <f>IFERROR(IF(C426="",MAX(I$1:I425),IF(ROW(C$2)=ROW(C426),1,IF(ISERROR(VLOOKUP(C426,C$2:C425,1,FALSE)),MAX(I$1:I425)+1,MAX(I$1:I425)))),"")</f>
        <v>0</v>
      </c>
      <c r="J426" t="str">
        <f t="shared" si="51"/>
        <v/>
      </c>
      <c r="K426" t="str">
        <f t="shared" si="56"/>
        <v/>
      </c>
      <c r="L426" t="str">
        <f t="shared" si="56"/>
        <v/>
      </c>
      <c r="M426" t="str">
        <f t="shared" si="56"/>
        <v/>
      </c>
      <c r="N426" t="str">
        <f t="shared" si="56"/>
        <v/>
      </c>
      <c r="O426" t="str">
        <f t="shared" si="56"/>
        <v/>
      </c>
      <c r="P426" t="str">
        <f t="shared" si="56"/>
        <v/>
      </c>
      <c r="Q426" t="str">
        <f t="shared" si="56"/>
        <v/>
      </c>
      <c r="R426" t="str">
        <f t="shared" si="56"/>
        <v/>
      </c>
      <c r="S426" t="str">
        <f t="shared" si="56"/>
        <v/>
      </c>
      <c r="T426" t="str">
        <f t="shared" si="56"/>
        <v/>
      </c>
      <c r="U426" t="str">
        <f t="shared" si="56"/>
        <v/>
      </c>
      <c r="V426" t="str">
        <f t="shared" si="56"/>
        <v/>
      </c>
      <c r="W426" t="str">
        <f t="shared" si="52"/>
        <v/>
      </c>
      <c r="X426">
        <f>IF(OR(H426="No",H426=""),0,IF(COUNTIFS(H$2:H426,"Yes",C$2:C426,C426)&gt;1,0,COUNTIFS(H$2:H426,"Yes",C$2:C426,C426)))+IF(X425=$X$1,0,X425)</f>
        <v>0</v>
      </c>
    </row>
    <row r="427" spans="1:24" x14ac:dyDescent="0.3">
      <c r="A427">
        <f>ROWS($A$2:$A427)</f>
        <v>426</v>
      </c>
      <c r="B427" t="str">
        <f>IF(ISERROR(VLOOKUP(A427,Summer!L$11:L$500,1,FALSE)),IF(ISERROR(VLOOKUP(A427,'Cycle 1'!L$11:L$500,1,FALSE)),IF(ISERROR(VLOOKUP(A427,'Cycle 2'!L$11:L$500,1,FALSE)),IF(ISERROR(VLOOKUP(A427,'Cycle 3'!L$11:L$500,1,FALSE)),IF(ISERROR(VLOOKUP(A427,'Cycle 4'!L$11:L$500,1,FALSE)),IF(ISERROR(VLOOKUP(A427,'Cycle 5'!L$11:L$500,1,FALSE)),IF(ISERROR(VLOOKUP(A427,'Cycle 6'!L$11:L$500,1,FALSE)),IF(ISERROR(VLOOKUP(A427,'Cycle 7'!L$11:L$500,1,FALSE)),IF(ISERROR(VLOOKUP(A427,'Cycle 8'!L$11:L$500,1,FALSE)),IF(ISERROR(VLOOKUP(A427,'Cycle 9'!L$11:L$500,1,FALSE)),IF(ISERROR(VLOOKUP(A427,'Cycle 10'!L$11:L$500,1,FALSE)),IF(ISERROR(VLOOKUP(A427,'Cycle 11'!L$11:L$500,1,FALSE)),"","Cycle 11"),"Cycle 10"),"Cycle 9"),"Cycle 8"),"Cycle 7"),"Cycle 6"),"Cycle 5"),"Cycle 4"),"Cycle 3"),"Cycle 2"),"Cycle 1"),"Summer")</f>
        <v/>
      </c>
      <c r="C427" t="str">
        <f>IF(IFERROR(IFERROR(IFERROR(IFERROR(IFERROR(IFERROR(IFERROR(IFERROR(IFERROR(IFERROR(IFERROR(IFERROR(INDEX(Summer!B$10:B$999,MATCH($A427,Summer!$L$10:$L$999,0),1),INDEX('Cycle 1'!B$10:B$999,MATCH($A427,'Cycle 1'!$L$10:$L$999,0),1)),INDEX('Cycle 2'!B$10:B$999,MATCH($A427,'Cycle 2'!$L$10:$L$999,0),1)),INDEX('Cycle 3'!B$10:B$999,MATCH($A427,'Cycle 3'!$L$10:$L$999,0),1)),INDEX('Cycle 4'!B$10:B$999,MATCH($A427,'Cycle 4'!$L$10:$L$999,0),1)),INDEX('Cycle 5'!B$10:B$999,MATCH($A427,'Cycle 5'!$L$10:$L$999,0),1)),INDEX('Cycle 6'!B$10:B$999,MATCH($A427,'Cycle 6'!$L$10:$L$999,0),1)),INDEX('Cycle 7'!B$10:B$999,MATCH($A427,'Cycle 7'!$L$10:$L$999,0),1)),INDEX('Cycle 8'!B$10:B$999,MATCH($A427,'Cycle 8'!$L$10:$L$999,0),1)),INDEX('Cycle 9'!B$10:B$999,MATCH($A427,'Cycle 9'!$L$10:$L$999,0),1)),INDEX('Cycle 10'!B$10:B$999,MATCH($A427,'Cycle 10'!$L$10:$L$999,0),1)),INDEX('Cycle 11'!B$10:B$999,MATCH($A427,'Cycle 11'!$L$10:$L$999,0),1)),"")="","",IFERROR(IFERROR(IFERROR(IFERROR(IFERROR(IFERROR(IFERROR(IFERROR(IFERROR(IFERROR(IFERROR(IFERROR(INDEX(Summer!B$10:B$999,MATCH($A427,Summer!$L$10:$L$999,0),1),INDEX('Cycle 1'!B$10:B$999,MATCH($A427,'Cycle 1'!$L$10:$L$999,0),1)),INDEX('Cycle 2'!B$10:B$999,MATCH($A427,'Cycle 2'!$L$10:$L$999,0),1)),INDEX('Cycle 3'!B$10:B$999,MATCH($A427,'Cycle 3'!$L$10:$L$999,0),1)),INDEX('Cycle 4'!B$10:B$999,MATCH($A427,'Cycle 4'!$L$10:$L$999,0),1)),INDEX('Cycle 5'!B$10:B$999,MATCH($A427,'Cycle 5'!$L$10:$L$999,0),1)),INDEX('Cycle 6'!B$10:B$999,MATCH($A427,'Cycle 6'!$L$10:$L$999,0),1)),INDEX('Cycle 7'!B$10:B$999,MATCH($A427,'Cycle 7'!$L$10:$L$999,0),1)),INDEX('Cycle 8'!B$10:B$999,MATCH($A427,'Cycle 8'!$L$10:$L$999,0),1)),INDEX('Cycle 9'!B$10:B$999,MATCH($A427,'Cycle 9'!$L$10:$L$999,0),1)),INDEX('Cycle 10'!B$10:B$999,MATCH($A427,'Cycle 10'!$L$10:$L$999,0),1)),INDEX('Cycle 11'!B$10:B$999,MATCH($A427,'Cycle 11'!$L$10:$L$999,0),1)),""))</f>
        <v/>
      </c>
      <c r="D427" t="str">
        <f>IF(IFERROR(IFERROR(IFERROR(IFERROR(IFERROR(IFERROR(IFERROR(IFERROR(IFERROR(IFERROR(IFERROR(IFERROR(INDEX(Summer!C$10:C$999,MATCH($A427,Summer!$L$10:$L$999,0),1),INDEX('Cycle 1'!C$10:C$999,MATCH($A427,'Cycle 1'!$L$10:$L$999,0),1)),INDEX('Cycle 2'!C$10:C$999,MATCH($A427,'Cycle 2'!$L$10:$L$999,0),1)),INDEX('Cycle 3'!C$10:C$999,MATCH($A427,'Cycle 3'!$L$10:$L$999,0),1)),INDEX('Cycle 4'!C$10:C$999,MATCH($A427,'Cycle 4'!$L$10:$L$999,0),1)),INDEX('Cycle 5'!C$10:C$999,MATCH($A427,'Cycle 5'!$L$10:$L$999,0),1)),INDEX('Cycle 6'!C$10:C$999,MATCH($A427,'Cycle 6'!$L$10:$L$999,0),1)),INDEX('Cycle 7'!C$10:C$999,MATCH($A427,'Cycle 7'!$L$10:$L$999,0),1)),INDEX('Cycle 8'!C$10:C$999,MATCH($A427,'Cycle 8'!$L$10:$L$999,0),1)),INDEX('Cycle 9'!C$10:C$999,MATCH($A427,'Cycle 9'!$L$10:$L$999,0),1)),INDEX('Cycle 10'!C$10:C$999,MATCH($A427,'Cycle 10'!$L$10:$L$999,0),1)),INDEX('Cycle 11'!C$10:C$999,MATCH($A427,'Cycle 11'!$L$10:$L$999,0),1)),"")="","",IFERROR(IFERROR(IFERROR(IFERROR(IFERROR(IFERROR(IFERROR(IFERROR(IFERROR(IFERROR(IFERROR(IFERROR(INDEX(Summer!C$10:C$999,MATCH($A427,Summer!$L$10:$L$999,0),1),INDEX('Cycle 1'!C$10:C$999,MATCH($A427,'Cycle 1'!$L$10:$L$999,0),1)),INDEX('Cycle 2'!C$10:C$999,MATCH($A427,'Cycle 2'!$L$10:$L$999,0),1)),INDEX('Cycle 3'!C$10:C$999,MATCH($A427,'Cycle 3'!$L$10:$L$999,0),1)),INDEX('Cycle 4'!C$10:C$999,MATCH($A427,'Cycle 4'!$L$10:$L$999,0),1)),INDEX('Cycle 5'!C$10:C$999,MATCH($A427,'Cycle 5'!$L$10:$L$999,0),1)),INDEX('Cycle 6'!C$10:C$999,MATCH($A427,'Cycle 6'!$L$10:$L$999,0),1)),INDEX('Cycle 7'!C$10:C$999,MATCH($A427,'Cycle 7'!$L$10:$L$999,0),1)),INDEX('Cycle 8'!C$10:C$999,MATCH($A427,'Cycle 8'!$L$10:$L$999,0),1)),INDEX('Cycle 9'!C$10:C$999,MATCH($A427,'Cycle 9'!$L$10:$L$999,0),1)),INDEX('Cycle 10'!C$10:C$999,MATCH($A427,'Cycle 10'!$L$10:$L$999,0),1)),INDEX('Cycle 11'!C$10:C$999,MATCH($A427,'Cycle 11'!$L$10:$L$999,0),1)),""))</f>
        <v/>
      </c>
      <c r="E427" t="str">
        <f>IF(IFERROR(IFERROR(IFERROR(IFERROR(IFERROR(IFERROR(IFERROR(IFERROR(IFERROR(IFERROR(IFERROR(IFERROR(INDEX(Summer!D$10:D$999,MATCH($A427,Summer!$L$10:$L$999,0),1),INDEX('Cycle 1'!D$10:D$999,MATCH($A427,'Cycle 1'!$L$10:$L$999,0),1)),INDEX('Cycle 2'!D$10:D$999,MATCH($A427,'Cycle 2'!$L$10:$L$999,0),1)),INDEX('Cycle 3'!D$10:D$999,MATCH($A427,'Cycle 3'!$L$10:$L$999,0),1)),INDEX('Cycle 4'!D$10:D$999,MATCH($A427,'Cycle 4'!$L$10:$L$999,0),1)),INDEX('Cycle 5'!D$10:D$999,MATCH($A427,'Cycle 5'!$L$10:$L$999,0),1)),INDEX('Cycle 6'!D$10:D$999,MATCH($A427,'Cycle 6'!$L$10:$L$999,0),1)),INDEX('Cycle 7'!D$10:D$999,MATCH($A427,'Cycle 7'!$L$10:$L$999,0),1)),INDEX('Cycle 8'!D$10:D$999,MATCH($A427,'Cycle 8'!$L$10:$L$999,0),1)),INDEX('Cycle 9'!D$10:D$999,MATCH($A427,'Cycle 9'!$L$10:$L$999,0),1)),INDEX('Cycle 10'!D$10:D$999,MATCH($A427,'Cycle 10'!$L$10:$L$999,0),1)),INDEX('Cycle 11'!D$10:D$999,MATCH($A427,'Cycle 11'!$L$10:$L$999,0),1)),"")="","",IFERROR(IFERROR(IFERROR(IFERROR(IFERROR(IFERROR(IFERROR(IFERROR(IFERROR(IFERROR(IFERROR(IFERROR(INDEX(Summer!D$10:D$999,MATCH($A427,Summer!$L$10:$L$999,0),1),INDEX('Cycle 1'!D$10:D$999,MATCH($A427,'Cycle 1'!$L$10:$L$999,0),1)),INDEX('Cycle 2'!D$10:D$999,MATCH($A427,'Cycle 2'!$L$10:$L$999,0),1)),INDEX('Cycle 3'!D$10:D$999,MATCH($A427,'Cycle 3'!$L$10:$L$999,0),1)),INDEX('Cycle 4'!D$10:D$999,MATCH($A427,'Cycle 4'!$L$10:$L$999,0),1)),INDEX('Cycle 5'!D$10:D$999,MATCH($A427,'Cycle 5'!$L$10:$L$999,0),1)),INDEX('Cycle 6'!D$10:D$999,MATCH($A427,'Cycle 6'!$L$10:$L$999,0),1)),INDEX('Cycle 7'!D$10:D$999,MATCH($A427,'Cycle 7'!$L$10:$L$999,0),1)),INDEX('Cycle 8'!D$10:D$999,MATCH($A427,'Cycle 8'!$L$10:$L$999,0),1)),INDEX('Cycle 9'!D$10:D$999,MATCH($A427,'Cycle 9'!$L$10:$L$999,0),1)),INDEX('Cycle 10'!D$10:D$999,MATCH($A427,'Cycle 10'!$L$10:$L$999,0),1)),INDEX('Cycle 11'!D$10:D$999,MATCH($A427,'Cycle 11'!$L$10:$L$999,0),1)),""))</f>
        <v/>
      </c>
      <c r="F427" t="str">
        <f>IF(IFERROR(IFERROR(IFERROR(IFERROR(IFERROR(IFERROR(IFERROR(IFERROR(IFERROR(IFERROR(IFERROR(IFERROR(INDEX(Summer!E$10:E$999,MATCH($A427,Summer!$L$10:$L$999,0),1),INDEX('Cycle 1'!E$10:E$999,MATCH($A427,'Cycle 1'!$L$10:$L$999,0),1)),INDEX('Cycle 2'!E$10:E$999,MATCH($A427,'Cycle 2'!$L$10:$L$999,0),1)),INDEX('Cycle 3'!E$10:E$999,MATCH($A427,'Cycle 3'!$L$10:$L$999,0),1)),INDEX('Cycle 4'!E$10:E$999,MATCH($A427,'Cycle 4'!$L$10:$L$999,0),1)),INDEX('Cycle 5'!E$10:E$999,MATCH($A427,'Cycle 5'!$L$10:$L$999,0),1)),INDEX('Cycle 6'!E$10:E$999,MATCH($A427,'Cycle 6'!$L$10:$L$999,0),1)),INDEX('Cycle 7'!E$10:E$999,MATCH($A427,'Cycle 7'!$L$10:$L$999,0),1)),INDEX('Cycle 8'!E$10:E$999,MATCH($A427,'Cycle 8'!$L$10:$L$999,0),1)),INDEX('Cycle 9'!E$10:E$999,MATCH($A427,'Cycle 9'!$L$10:$L$999,0),1)),INDEX('Cycle 10'!E$10:E$999,MATCH($A427,'Cycle 10'!$L$10:$L$999,0),1)),INDEX('Cycle 11'!E$10:E$999,MATCH($A427,'Cycle 11'!$L$10:$L$999,0),1)),"")="","",IFERROR(IFERROR(IFERROR(IFERROR(IFERROR(IFERROR(IFERROR(IFERROR(IFERROR(IFERROR(IFERROR(IFERROR(INDEX(Summer!E$10:E$999,MATCH($A427,Summer!$L$10:$L$999,0),1),INDEX('Cycle 1'!E$10:E$999,MATCH($A427,'Cycle 1'!$L$10:$L$999,0),1)),INDEX('Cycle 2'!E$10:E$999,MATCH($A427,'Cycle 2'!$L$10:$L$999,0),1)),INDEX('Cycle 3'!E$10:E$999,MATCH($A427,'Cycle 3'!$L$10:$L$999,0),1)),INDEX('Cycle 4'!E$10:E$999,MATCH($A427,'Cycle 4'!$L$10:$L$999,0),1)),INDEX('Cycle 5'!E$10:E$999,MATCH($A427,'Cycle 5'!$L$10:$L$999,0),1)),INDEX('Cycle 6'!E$10:E$999,MATCH($A427,'Cycle 6'!$L$10:$L$999,0),1)),INDEX('Cycle 7'!E$10:E$999,MATCH($A427,'Cycle 7'!$L$10:$L$999,0),1)),INDEX('Cycle 8'!E$10:E$999,MATCH($A427,'Cycle 8'!$L$10:$L$999,0),1)),INDEX('Cycle 9'!E$10:E$999,MATCH($A427,'Cycle 9'!$L$10:$L$999,0),1)),INDEX('Cycle 10'!E$10:E$999,MATCH($A427,'Cycle 10'!$L$10:$L$999,0),1)),INDEX('Cycle 11'!E$10:E$999,MATCH($A427,'Cycle 11'!$L$10:$L$999,0),1)),""))</f>
        <v/>
      </c>
      <c r="G427" t="str">
        <f>IF(IFERROR(IFERROR(IFERROR(IFERROR(IFERROR(IFERROR(IFERROR(IFERROR(IFERROR(IFERROR(IFERROR(IFERROR(INDEX(Summer!F$10:F$999,MATCH($A427,Summer!$L$10:$L$999,0),1),INDEX('Cycle 1'!F$10:F$999,MATCH($A427,'Cycle 1'!$L$10:$L$999,0),1)),INDEX('Cycle 2'!F$10:F$999,MATCH($A427,'Cycle 2'!$L$10:$L$999,0),1)),INDEX('Cycle 3'!F$10:F$999,MATCH($A427,'Cycle 3'!$L$10:$L$999,0),1)),INDEX('Cycle 4'!F$10:F$999,MATCH($A427,'Cycle 4'!$L$10:$L$999,0),1)),INDEX('Cycle 5'!F$10:F$999,MATCH($A427,'Cycle 5'!$L$10:$L$999,0),1)),INDEX('Cycle 6'!F$10:F$999,MATCH($A427,'Cycle 6'!$L$10:$L$999,0),1)),INDEX('Cycle 7'!F$10:F$999,MATCH($A427,'Cycle 7'!$L$10:$L$999,0),1)),INDEX('Cycle 8'!F$10:F$999,MATCH($A427,'Cycle 8'!$L$10:$L$999,0),1)),INDEX('Cycle 9'!F$10:F$999,MATCH($A427,'Cycle 9'!$L$10:$L$999,0),1)),INDEX('Cycle 10'!F$10:F$999,MATCH($A427,'Cycle 10'!$L$10:$L$999,0),1)),INDEX('Cycle 11'!F$10:F$999,MATCH($A427,'Cycle 11'!$L$10:$L$999,0),1)),"")="","",IFERROR(IFERROR(IFERROR(IFERROR(IFERROR(IFERROR(IFERROR(IFERROR(IFERROR(IFERROR(IFERROR(IFERROR(INDEX(Summer!F$10:F$999,MATCH($A427,Summer!$L$10:$L$999,0),1),INDEX('Cycle 1'!F$10:F$999,MATCH($A427,'Cycle 1'!$L$10:$L$999,0),1)),INDEX('Cycle 2'!F$10:F$999,MATCH($A427,'Cycle 2'!$L$10:$L$999,0),1)),INDEX('Cycle 3'!F$10:F$999,MATCH($A427,'Cycle 3'!$L$10:$L$999,0),1)),INDEX('Cycle 4'!F$10:F$999,MATCH($A427,'Cycle 4'!$L$10:$L$999,0),1)),INDEX('Cycle 5'!F$10:F$999,MATCH($A427,'Cycle 5'!$L$10:$L$999,0),1)),INDEX('Cycle 6'!F$10:F$999,MATCH($A427,'Cycle 6'!$L$10:$L$999,0),1)),INDEX('Cycle 7'!F$10:F$999,MATCH($A427,'Cycle 7'!$L$10:$L$999,0),1)),INDEX('Cycle 8'!F$10:F$999,MATCH($A427,'Cycle 8'!$L$10:$L$999,0),1)),INDEX('Cycle 9'!F$10:F$999,MATCH($A427,'Cycle 9'!$L$10:$L$999,0),1)),INDEX('Cycle 10'!F$10:F$999,MATCH($A427,'Cycle 10'!$L$10:$L$999,0),1)),INDEX('Cycle 11'!F$10:F$999,MATCH($A427,'Cycle 11'!$L$10:$L$999,0),1)),""))</f>
        <v/>
      </c>
      <c r="H427" t="str">
        <f>IF(IFERROR(IFERROR(IFERROR(IFERROR(IFERROR(IFERROR(IFERROR(IFERROR(IFERROR(IFERROR(IFERROR(IFERROR(INDEX(Summer!G$10:G$999,MATCH($A427,Summer!$L$10:$L$999,0),1),INDEX('Cycle 1'!G$10:G$999,MATCH($A427,'Cycle 1'!$L$10:$L$999,0),1)),INDEX('Cycle 2'!G$10:G$999,MATCH($A427,'Cycle 2'!$L$10:$L$999,0),1)),INDEX('Cycle 3'!G$10:G$999,MATCH($A427,'Cycle 3'!$L$10:$L$999,0),1)),INDEX('Cycle 4'!G$10:G$999,MATCH($A427,'Cycle 4'!$L$10:$L$999,0),1)),INDEX('Cycle 5'!G$10:G$999,MATCH($A427,'Cycle 5'!$L$10:$L$999,0),1)),INDEX('Cycle 6'!G$10:G$999,MATCH($A427,'Cycle 6'!$L$10:$L$999,0),1)),INDEX('Cycle 7'!G$10:G$999,MATCH($A427,'Cycle 7'!$L$10:$L$999,0),1)),INDEX('Cycle 8'!G$10:G$999,MATCH($A427,'Cycle 8'!$L$10:$L$999,0),1)),INDEX('Cycle 9'!G$10:G$999,MATCH($A427,'Cycle 9'!$L$10:$L$999,0),1)),INDEX('Cycle 10'!G$10:G$999,MATCH($A427,'Cycle 10'!$L$10:$L$999,0),1)),INDEX('Cycle 11'!G$10:G$999,MATCH($A427,'Cycle 11'!$L$10:$L$999,0),1)),"")="","",IFERROR(IFERROR(IFERROR(IFERROR(IFERROR(IFERROR(IFERROR(IFERROR(IFERROR(IFERROR(IFERROR(IFERROR(INDEX(Summer!G$10:G$999,MATCH($A427,Summer!$L$10:$L$999,0),1),INDEX('Cycle 1'!G$10:G$999,MATCH($A427,'Cycle 1'!$L$10:$L$999,0),1)),INDEX('Cycle 2'!G$10:G$999,MATCH($A427,'Cycle 2'!$L$10:$L$999,0),1)),INDEX('Cycle 3'!G$10:G$999,MATCH($A427,'Cycle 3'!$L$10:$L$999,0),1)),INDEX('Cycle 4'!G$10:G$999,MATCH($A427,'Cycle 4'!$L$10:$L$999,0),1)),INDEX('Cycle 5'!G$10:G$999,MATCH($A427,'Cycle 5'!$L$10:$L$999,0),1)),INDEX('Cycle 6'!G$10:G$999,MATCH($A427,'Cycle 6'!$L$10:$L$999,0),1)),INDEX('Cycle 7'!G$10:G$999,MATCH($A427,'Cycle 7'!$L$10:$L$999,0),1)),INDEX('Cycle 8'!G$10:G$999,MATCH($A427,'Cycle 8'!$L$10:$L$999,0),1)),INDEX('Cycle 9'!G$10:G$999,MATCH($A427,'Cycle 9'!$L$10:$L$999,0),1)),INDEX('Cycle 10'!G$10:G$999,MATCH($A427,'Cycle 10'!$L$10:$L$999,0),1)),INDEX('Cycle 11'!G$10:G$999,MATCH($A427,'Cycle 11'!$L$10:$L$999,0),1)),""))</f>
        <v/>
      </c>
      <c r="I427">
        <f>IFERROR(IF(C427="",MAX(I$1:I426),IF(ROW(C$2)=ROW(C427),1,IF(ISERROR(VLOOKUP(C427,C$2:C426,1,FALSE)),MAX(I$1:I426)+1,MAX(I$1:I426)))),"")</f>
        <v>0</v>
      </c>
      <c r="J427" t="str">
        <f t="shared" si="51"/>
        <v/>
      </c>
      <c r="K427" t="str">
        <f t="shared" si="56"/>
        <v/>
      </c>
      <c r="L427" t="str">
        <f t="shared" si="56"/>
        <v/>
      </c>
      <c r="M427" t="str">
        <f t="shared" si="56"/>
        <v/>
      </c>
      <c r="N427" t="str">
        <f t="shared" si="56"/>
        <v/>
      </c>
      <c r="O427" t="str">
        <f t="shared" si="56"/>
        <v/>
      </c>
      <c r="P427" t="str">
        <f t="shared" si="56"/>
        <v/>
      </c>
      <c r="Q427" t="str">
        <f t="shared" si="56"/>
        <v/>
      </c>
      <c r="R427" t="str">
        <f t="shared" si="56"/>
        <v/>
      </c>
      <c r="S427" t="str">
        <f t="shared" si="56"/>
        <v/>
      </c>
      <c r="T427" t="str">
        <f t="shared" si="56"/>
        <v/>
      </c>
      <c r="U427" t="str">
        <f t="shared" si="56"/>
        <v/>
      </c>
      <c r="V427" t="str">
        <f t="shared" si="56"/>
        <v/>
      </c>
      <c r="W427" t="str">
        <f t="shared" si="52"/>
        <v/>
      </c>
      <c r="X427">
        <f>IF(OR(H427="No",H427=""),0,IF(COUNTIFS(H$2:H427,"Yes",C$2:C427,C427)&gt;1,0,COUNTIFS(H$2:H427,"Yes",C$2:C427,C427)))+IF(X426=$X$1,0,X426)</f>
        <v>0</v>
      </c>
    </row>
    <row r="428" spans="1:24" x14ac:dyDescent="0.3">
      <c r="A428">
        <f>ROWS($A$2:$A428)</f>
        <v>427</v>
      </c>
      <c r="B428" t="str">
        <f>IF(ISERROR(VLOOKUP(A428,Summer!L$11:L$500,1,FALSE)),IF(ISERROR(VLOOKUP(A428,'Cycle 1'!L$11:L$500,1,FALSE)),IF(ISERROR(VLOOKUP(A428,'Cycle 2'!L$11:L$500,1,FALSE)),IF(ISERROR(VLOOKUP(A428,'Cycle 3'!L$11:L$500,1,FALSE)),IF(ISERROR(VLOOKUP(A428,'Cycle 4'!L$11:L$500,1,FALSE)),IF(ISERROR(VLOOKUP(A428,'Cycle 5'!L$11:L$500,1,FALSE)),IF(ISERROR(VLOOKUP(A428,'Cycle 6'!L$11:L$500,1,FALSE)),IF(ISERROR(VLOOKUP(A428,'Cycle 7'!L$11:L$500,1,FALSE)),IF(ISERROR(VLOOKUP(A428,'Cycle 8'!L$11:L$500,1,FALSE)),IF(ISERROR(VLOOKUP(A428,'Cycle 9'!L$11:L$500,1,FALSE)),IF(ISERROR(VLOOKUP(A428,'Cycle 10'!L$11:L$500,1,FALSE)),IF(ISERROR(VLOOKUP(A428,'Cycle 11'!L$11:L$500,1,FALSE)),"","Cycle 11"),"Cycle 10"),"Cycle 9"),"Cycle 8"),"Cycle 7"),"Cycle 6"),"Cycle 5"),"Cycle 4"),"Cycle 3"),"Cycle 2"),"Cycle 1"),"Summer")</f>
        <v/>
      </c>
      <c r="C428" t="str">
        <f>IF(IFERROR(IFERROR(IFERROR(IFERROR(IFERROR(IFERROR(IFERROR(IFERROR(IFERROR(IFERROR(IFERROR(IFERROR(INDEX(Summer!B$10:B$999,MATCH($A428,Summer!$L$10:$L$999,0),1),INDEX('Cycle 1'!B$10:B$999,MATCH($A428,'Cycle 1'!$L$10:$L$999,0),1)),INDEX('Cycle 2'!B$10:B$999,MATCH($A428,'Cycle 2'!$L$10:$L$999,0),1)),INDEX('Cycle 3'!B$10:B$999,MATCH($A428,'Cycle 3'!$L$10:$L$999,0),1)),INDEX('Cycle 4'!B$10:B$999,MATCH($A428,'Cycle 4'!$L$10:$L$999,0),1)),INDEX('Cycle 5'!B$10:B$999,MATCH($A428,'Cycle 5'!$L$10:$L$999,0),1)),INDEX('Cycle 6'!B$10:B$999,MATCH($A428,'Cycle 6'!$L$10:$L$999,0),1)),INDEX('Cycle 7'!B$10:B$999,MATCH($A428,'Cycle 7'!$L$10:$L$999,0),1)),INDEX('Cycle 8'!B$10:B$999,MATCH($A428,'Cycle 8'!$L$10:$L$999,0),1)),INDEX('Cycle 9'!B$10:B$999,MATCH($A428,'Cycle 9'!$L$10:$L$999,0),1)),INDEX('Cycle 10'!B$10:B$999,MATCH($A428,'Cycle 10'!$L$10:$L$999,0),1)),INDEX('Cycle 11'!B$10:B$999,MATCH($A428,'Cycle 11'!$L$10:$L$999,0),1)),"")="","",IFERROR(IFERROR(IFERROR(IFERROR(IFERROR(IFERROR(IFERROR(IFERROR(IFERROR(IFERROR(IFERROR(IFERROR(INDEX(Summer!B$10:B$999,MATCH($A428,Summer!$L$10:$L$999,0),1),INDEX('Cycle 1'!B$10:B$999,MATCH($A428,'Cycle 1'!$L$10:$L$999,0),1)),INDEX('Cycle 2'!B$10:B$999,MATCH($A428,'Cycle 2'!$L$10:$L$999,0),1)),INDEX('Cycle 3'!B$10:B$999,MATCH($A428,'Cycle 3'!$L$10:$L$999,0),1)),INDEX('Cycle 4'!B$10:B$999,MATCH($A428,'Cycle 4'!$L$10:$L$999,0),1)),INDEX('Cycle 5'!B$10:B$999,MATCH($A428,'Cycle 5'!$L$10:$L$999,0),1)),INDEX('Cycle 6'!B$10:B$999,MATCH($A428,'Cycle 6'!$L$10:$L$999,0),1)),INDEX('Cycle 7'!B$10:B$999,MATCH($A428,'Cycle 7'!$L$10:$L$999,0),1)),INDEX('Cycle 8'!B$10:B$999,MATCH($A428,'Cycle 8'!$L$10:$L$999,0),1)),INDEX('Cycle 9'!B$10:B$999,MATCH($A428,'Cycle 9'!$L$10:$L$999,0),1)),INDEX('Cycle 10'!B$10:B$999,MATCH($A428,'Cycle 10'!$L$10:$L$999,0),1)),INDEX('Cycle 11'!B$10:B$999,MATCH($A428,'Cycle 11'!$L$10:$L$999,0),1)),""))</f>
        <v/>
      </c>
      <c r="D428" t="str">
        <f>IF(IFERROR(IFERROR(IFERROR(IFERROR(IFERROR(IFERROR(IFERROR(IFERROR(IFERROR(IFERROR(IFERROR(IFERROR(INDEX(Summer!C$10:C$999,MATCH($A428,Summer!$L$10:$L$999,0),1),INDEX('Cycle 1'!C$10:C$999,MATCH($A428,'Cycle 1'!$L$10:$L$999,0),1)),INDEX('Cycle 2'!C$10:C$999,MATCH($A428,'Cycle 2'!$L$10:$L$999,0),1)),INDEX('Cycle 3'!C$10:C$999,MATCH($A428,'Cycle 3'!$L$10:$L$999,0),1)),INDEX('Cycle 4'!C$10:C$999,MATCH($A428,'Cycle 4'!$L$10:$L$999,0),1)),INDEX('Cycle 5'!C$10:C$999,MATCH($A428,'Cycle 5'!$L$10:$L$999,0),1)),INDEX('Cycle 6'!C$10:C$999,MATCH($A428,'Cycle 6'!$L$10:$L$999,0),1)),INDEX('Cycle 7'!C$10:C$999,MATCH($A428,'Cycle 7'!$L$10:$L$999,0),1)),INDEX('Cycle 8'!C$10:C$999,MATCH($A428,'Cycle 8'!$L$10:$L$999,0),1)),INDEX('Cycle 9'!C$10:C$999,MATCH($A428,'Cycle 9'!$L$10:$L$999,0),1)),INDEX('Cycle 10'!C$10:C$999,MATCH($A428,'Cycle 10'!$L$10:$L$999,0),1)),INDEX('Cycle 11'!C$10:C$999,MATCH($A428,'Cycle 11'!$L$10:$L$999,0),1)),"")="","",IFERROR(IFERROR(IFERROR(IFERROR(IFERROR(IFERROR(IFERROR(IFERROR(IFERROR(IFERROR(IFERROR(IFERROR(INDEX(Summer!C$10:C$999,MATCH($A428,Summer!$L$10:$L$999,0),1),INDEX('Cycle 1'!C$10:C$999,MATCH($A428,'Cycle 1'!$L$10:$L$999,0),1)),INDEX('Cycle 2'!C$10:C$999,MATCH($A428,'Cycle 2'!$L$10:$L$999,0),1)),INDEX('Cycle 3'!C$10:C$999,MATCH($A428,'Cycle 3'!$L$10:$L$999,0),1)),INDEX('Cycle 4'!C$10:C$999,MATCH($A428,'Cycle 4'!$L$10:$L$999,0),1)),INDEX('Cycle 5'!C$10:C$999,MATCH($A428,'Cycle 5'!$L$10:$L$999,0),1)),INDEX('Cycle 6'!C$10:C$999,MATCH($A428,'Cycle 6'!$L$10:$L$999,0),1)),INDEX('Cycle 7'!C$10:C$999,MATCH($A428,'Cycle 7'!$L$10:$L$999,0),1)),INDEX('Cycle 8'!C$10:C$999,MATCH($A428,'Cycle 8'!$L$10:$L$999,0),1)),INDEX('Cycle 9'!C$10:C$999,MATCH($A428,'Cycle 9'!$L$10:$L$999,0),1)),INDEX('Cycle 10'!C$10:C$999,MATCH($A428,'Cycle 10'!$L$10:$L$999,0),1)),INDEX('Cycle 11'!C$10:C$999,MATCH($A428,'Cycle 11'!$L$10:$L$999,0),1)),""))</f>
        <v/>
      </c>
      <c r="E428" t="str">
        <f>IF(IFERROR(IFERROR(IFERROR(IFERROR(IFERROR(IFERROR(IFERROR(IFERROR(IFERROR(IFERROR(IFERROR(IFERROR(INDEX(Summer!D$10:D$999,MATCH($A428,Summer!$L$10:$L$999,0),1),INDEX('Cycle 1'!D$10:D$999,MATCH($A428,'Cycle 1'!$L$10:$L$999,0),1)),INDEX('Cycle 2'!D$10:D$999,MATCH($A428,'Cycle 2'!$L$10:$L$999,0),1)),INDEX('Cycle 3'!D$10:D$999,MATCH($A428,'Cycle 3'!$L$10:$L$999,0),1)),INDEX('Cycle 4'!D$10:D$999,MATCH($A428,'Cycle 4'!$L$10:$L$999,0),1)),INDEX('Cycle 5'!D$10:D$999,MATCH($A428,'Cycle 5'!$L$10:$L$999,0),1)),INDEX('Cycle 6'!D$10:D$999,MATCH($A428,'Cycle 6'!$L$10:$L$999,0),1)),INDEX('Cycle 7'!D$10:D$999,MATCH($A428,'Cycle 7'!$L$10:$L$999,0),1)),INDEX('Cycle 8'!D$10:D$999,MATCH($A428,'Cycle 8'!$L$10:$L$999,0),1)),INDEX('Cycle 9'!D$10:D$999,MATCH($A428,'Cycle 9'!$L$10:$L$999,0),1)),INDEX('Cycle 10'!D$10:D$999,MATCH($A428,'Cycle 10'!$L$10:$L$999,0),1)),INDEX('Cycle 11'!D$10:D$999,MATCH($A428,'Cycle 11'!$L$10:$L$999,0),1)),"")="","",IFERROR(IFERROR(IFERROR(IFERROR(IFERROR(IFERROR(IFERROR(IFERROR(IFERROR(IFERROR(IFERROR(IFERROR(INDEX(Summer!D$10:D$999,MATCH($A428,Summer!$L$10:$L$999,0),1),INDEX('Cycle 1'!D$10:D$999,MATCH($A428,'Cycle 1'!$L$10:$L$999,0),1)),INDEX('Cycle 2'!D$10:D$999,MATCH($A428,'Cycle 2'!$L$10:$L$999,0),1)),INDEX('Cycle 3'!D$10:D$999,MATCH($A428,'Cycle 3'!$L$10:$L$999,0),1)),INDEX('Cycle 4'!D$10:D$999,MATCH($A428,'Cycle 4'!$L$10:$L$999,0),1)),INDEX('Cycle 5'!D$10:D$999,MATCH($A428,'Cycle 5'!$L$10:$L$999,0),1)),INDEX('Cycle 6'!D$10:D$999,MATCH($A428,'Cycle 6'!$L$10:$L$999,0),1)),INDEX('Cycle 7'!D$10:D$999,MATCH($A428,'Cycle 7'!$L$10:$L$999,0),1)),INDEX('Cycle 8'!D$10:D$999,MATCH($A428,'Cycle 8'!$L$10:$L$999,0),1)),INDEX('Cycle 9'!D$10:D$999,MATCH($A428,'Cycle 9'!$L$10:$L$999,0),1)),INDEX('Cycle 10'!D$10:D$999,MATCH($A428,'Cycle 10'!$L$10:$L$999,0),1)),INDEX('Cycle 11'!D$10:D$999,MATCH($A428,'Cycle 11'!$L$10:$L$999,0),1)),""))</f>
        <v/>
      </c>
      <c r="F428" t="str">
        <f>IF(IFERROR(IFERROR(IFERROR(IFERROR(IFERROR(IFERROR(IFERROR(IFERROR(IFERROR(IFERROR(IFERROR(IFERROR(INDEX(Summer!E$10:E$999,MATCH($A428,Summer!$L$10:$L$999,0),1),INDEX('Cycle 1'!E$10:E$999,MATCH($A428,'Cycle 1'!$L$10:$L$999,0),1)),INDEX('Cycle 2'!E$10:E$999,MATCH($A428,'Cycle 2'!$L$10:$L$999,0),1)),INDEX('Cycle 3'!E$10:E$999,MATCH($A428,'Cycle 3'!$L$10:$L$999,0),1)),INDEX('Cycle 4'!E$10:E$999,MATCH($A428,'Cycle 4'!$L$10:$L$999,0),1)),INDEX('Cycle 5'!E$10:E$999,MATCH($A428,'Cycle 5'!$L$10:$L$999,0),1)),INDEX('Cycle 6'!E$10:E$999,MATCH($A428,'Cycle 6'!$L$10:$L$999,0),1)),INDEX('Cycle 7'!E$10:E$999,MATCH($A428,'Cycle 7'!$L$10:$L$999,0),1)),INDEX('Cycle 8'!E$10:E$999,MATCH($A428,'Cycle 8'!$L$10:$L$999,0),1)),INDEX('Cycle 9'!E$10:E$999,MATCH($A428,'Cycle 9'!$L$10:$L$999,0),1)),INDEX('Cycle 10'!E$10:E$999,MATCH($A428,'Cycle 10'!$L$10:$L$999,0),1)),INDEX('Cycle 11'!E$10:E$999,MATCH($A428,'Cycle 11'!$L$10:$L$999,0),1)),"")="","",IFERROR(IFERROR(IFERROR(IFERROR(IFERROR(IFERROR(IFERROR(IFERROR(IFERROR(IFERROR(IFERROR(IFERROR(INDEX(Summer!E$10:E$999,MATCH($A428,Summer!$L$10:$L$999,0),1),INDEX('Cycle 1'!E$10:E$999,MATCH($A428,'Cycle 1'!$L$10:$L$999,0),1)),INDEX('Cycle 2'!E$10:E$999,MATCH($A428,'Cycle 2'!$L$10:$L$999,0),1)),INDEX('Cycle 3'!E$10:E$999,MATCH($A428,'Cycle 3'!$L$10:$L$999,0),1)),INDEX('Cycle 4'!E$10:E$999,MATCH($A428,'Cycle 4'!$L$10:$L$999,0),1)),INDEX('Cycle 5'!E$10:E$999,MATCH($A428,'Cycle 5'!$L$10:$L$999,0),1)),INDEX('Cycle 6'!E$10:E$999,MATCH($A428,'Cycle 6'!$L$10:$L$999,0),1)),INDEX('Cycle 7'!E$10:E$999,MATCH($A428,'Cycle 7'!$L$10:$L$999,0),1)),INDEX('Cycle 8'!E$10:E$999,MATCH($A428,'Cycle 8'!$L$10:$L$999,0),1)),INDEX('Cycle 9'!E$10:E$999,MATCH($A428,'Cycle 9'!$L$10:$L$999,0),1)),INDEX('Cycle 10'!E$10:E$999,MATCH($A428,'Cycle 10'!$L$10:$L$999,0),1)),INDEX('Cycle 11'!E$10:E$999,MATCH($A428,'Cycle 11'!$L$10:$L$999,0),1)),""))</f>
        <v/>
      </c>
      <c r="G428" t="str">
        <f>IF(IFERROR(IFERROR(IFERROR(IFERROR(IFERROR(IFERROR(IFERROR(IFERROR(IFERROR(IFERROR(IFERROR(IFERROR(INDEX(Summer!F$10:F$999,MATCH($A428,Summer!$L$10:$L$999,0),1),INDEX('Cycle 1'!F$10:F$999,MATCH($A428,'Cycle 1'!$L$10:$L$999,0),1)),INDEX('Cycle 2'!F$10:F$999,MATCH($A428,'Cycle 2'!$L$10:$L$999,0),1)),INDEX('Cycle 3'!F$10:F$999,MATCH($A428,'Cycle 3'!$L$10:$L$999,0),1)),INDEX('Cycle 4'!F$10:F$999,MATCH($A428,'Cycle 4'!$L$10:$L$999,0),1)),INDEX('Cycle 5'!F$10:F$999,MATCH($A428,'Cycle 5'!$L$10:$L$999,0),1)),INDEX('Cycle 6'!F$10:F$999,MATCH($A428,'Cycle 6'!$L$10:$L$999,0),1)),INDEX('Cycle 7'!F$10:F$999,MATCH($A428,'Cycle 7'!$L$10:$L$999,0),1)),INDEX('Cycle 8'!F$10:F$999,MATCH($A428,'Cycle 8'!$L$10:$L$999,0),1)),INDEX('Cycle 9'!F$10:F$999,MATCH($A428,'Cycle 9'!$L$10:$L$999,0),1)),INDEX('Cycle 10'!F$10:F$999,MATCH($A428,'Cycle 10'!$L$10:$L$999,0),1)),INDEX('Cycle 11'!F$10:F$999,MATCH($A428,'Cycle 11'!$L$10:$L$999,0),1)),"")="","",IFERROR(IFERROR(IFERROR(IFERROR(IFERROR(IFERROR(IFERROR(IFERROR(IFERROR(IFERROR(IFERROR(IFERROR(INDEX(Summer!F$10:F$999,MATCH($A428,Summer!$L$10:$L$999,0),1),INDEX('Cycle 1'!F$10:F$999,MATCH($A428,'Cycle 1'!$L$10:$L$999,0),1)),INDEX('Cycle 2'!F$10:F$999,MATCH($A428,'Cycle 2'!$L$10:$L$999,0),1)),INDEX('Cycle 3'!F$10:F$999,MATCH($A428,'Cycle 3'!$L$10:$L$999,0),1)),INDEX('Cycle 4'!F$10:F$999,MATCH($A428,'Cycle 4'!$L$10:$L$999,0),1)),INDEX('Cycle 5'!F$10:F$999,MATCH($A428,'Cycle 5'!$L$10:$L$999,0),1)),INDEX('Cycle 6'!F$10:F$999,MATCH($A428,'Cycle 6'!$L$10:$L$999,0),1)),INDEX('Cycle 7'!F$10:F$999,MATCH($A428,'Cycle 7'!$L$10:$L$999,0),1)),INDEX('Cycle 8'!F$10:F$999,MATCH($A428,'Cycle 8'!$L$10:$L$999,0),1)),INDEX('Cycle 9'!F$10:F$999,MATCH($A428,'Cycle 9'!$L$10:$L$999,0),1)),INDEX('Cycle 10'!F$10:F$999,MATCH($A428,'Cycle 10'!$L$10:$L$999,0),1)),INDEX('Cycle 11'!F$10:F$999,MATCH($A428,'Cycle 11'!$L$10:$L$999,0),1)),""))</f>
        <v/>
      </c>
      <c r="H428" t="str">
        <f>IF(IFERROR(IFERROR(IFERROR(IFERROR(IFERROR(IFERROR(IFERROR(IFERROR(IFERROR(IFERROR(IFERROR(IFERROR(INDEX(Summer!G$10:G$999,MATCH($A428,Summer!$L$10:$L$999,0),1),INDEX('Cycle 1'!G$10:G$999,MATCH($A428,'Cycle 1'!$L$10:$L$999,0),1)),INDEX('Cycle 2'!G$10:G$999,MATCH($A428,'Cycle 2'!$L$10:$L$999,0),1)),INDEX('Cycle 3'!G$10:G$999,MATCH($A428,'Cycle 3'!$L$10:$L$999,0),1)),INDEX('Cycle 4'!G$10:G$999,MATCH($A428,'Cycle 4'!$L$10:$L$999,0),1)),INDEX('Cycle 5'!G$10:G$999,MATCH($A428,'Cycle 5'!$L$10:$L$999,0),1)),INDEX('Cycle 6'!G$10:G$999,MATCH($A428,'Cycle 6'!$L$10:$L$999,0),1)),INDEX('Cycle 7'!G$10:G$999,MATCH($A428,'Cycle 7'!$L$10:$L$999,0),1)),INDEX('Cycle 8'!G$10:G$999,MATCH($A428,'Cycle 8'!$L$10:$L$999,0),1)),INDEX('Cycle 9'!G$10:G$999,MATCH($A428,'Cycle 9'!$L$10:$L$999,0),1)),INDEX('Cycle 10'!G$10:G$999,MATCH($A428,'Cycle 10'!$L$10:$L$999,0),1)),INDEX('Cycle 11'!G$10:G$999,MATCH($A428,'Cycle 11'!$L$10:$L$999,0),1)),"")="","",IFERROR(IFERROR(IFERROR(IFERROR(IFERROR(IFERROR(IFERROR(IFERROR(IFERROR(IFERROR(IFERROR(IFERROR(INDEX(Summer!G$10:G$999,MATCH($A428,Summer!$L$10:$L$999,0),1),INDEX('Cycle 1'!G$10:G$999,MATCH($A428,'Cycle 1'!$L$10:$L$999,0),1)),INDEX('Cycle 2'!G$10:G$999,MATCH($A428,'Cycle 2'!$L$10:$L$999,0),1)),INDEX('Cycle 3'!G$10:G$999,MATCH($A428,'Cycle 3'!$L$10:$L$999,0),1)),INDEX('Cycle 4'!G$10:G$999,MATCH($A428,'Cycle 4'!$L$10:$L$999,0),1)),INDEX('Cycle 5'!G$10:G$999,MATCH($A428,'Cycle 5'!$L$10:$L$999,0),1)),INDEX('Cycle 6'!G$10:G$999,MATCH($A428,'Cycle 6'!$L$10:$L$999,0),1)),INDEX('Cycle 7'!G$10:G$999,MATCH($A428,'Cycle 7'!$L$10:$L$999,0),1)),INDEX('Cycle 8'!G$10:G$999,MATCH($A428,'Cycle 8'!$L$10:$L$999,0),1)),INDEX('Cycle 9'!G$10:G$999,MATCH($A428,'Cycle 9'!$L$10:$L$999,0),1)),INDEX('Cycle 10'!G$10:G$999,MATCH($A428,'Cycle 10'!$L$10:$L$999,0),1)),INDEX('Cycle 11'!G$10:G$999,MATCH($A428,'Cycle 11'!$L$10:$L$999,0),1)),""))</f>
        <v/>
      </c>
      <c r="I428">
        <f>IFERROR(IF(C428="",MAX(I$1:I427),IF(ROW(C$2)=ROW(C428),1,IF(ISERROR(VLOOKUP(C428,C$2:C427,1,FALSE)),MAX(I$1:I427)+1,MAX(I$1:I427)))),"")</f>
        <v>0</v>
      </c>
      <c r="J428" t="str">
        <f t="shared" si="51"/>
        <v/>
      </c>
      <c r="K428" t="str">
        <f t="shared" si="56"/>
        <v/>
      </c>
      <c r="L428" t="str">
        <f t="shared" si="56"/>
        <v/>
      </c>
      <c r="M428" t="str">
        <f t="shared" si="56"/>
        <v/>
      </c>
      <c r="N428" t="str">
        <f t="shared" si="56"/>
        <v/>
      </c>
      <c r="O428" t="str">
        <f t="shared" si="56"/>
        <v/>
      </c>
      <c r="P428" t="str">
        <f t="shared" si="56"/>
        <v/>
      </c>
      <c r="Q428" t="str">
        <f t="shared" si="56"/>
        <v/>
      </c>
      <c r="R428" t="str">
        <f t="shared" si="56"/>
        <v/>
      </c>
      <c r="S428" t="str">
        <f t="shared" si="56"/>
        <v/>
      </c>
      <c r="T428" t="str">
        <f t="shared" si="56"/>
        <v/>
      </c>
      <c r="U428" t="str">
        <f t="shared" si="56"/>
        <v/>
      </c>
      <c r="V428" t="str">
        <f t="shared" si="56"/>
        <v/>
      </c>
      <c r="W428" t="str">
        <f t="shared" si="52"/>
        <v/>
      </c>
      <c r="X428">
        <f>IF(OR(H428="No",H428=""),0,IF(COUNTIFS(H$2:H428,"Yes",C$2:C428,C428)&gt;1,0,COUNTIFS(H$2:H428,"Yes",C$2:C428,C428)))+IF(X427=$X$1,0,X427)</f>
        <v>0</v>
      </c>
    </row>
    <row r="429" spans="1:24" x14ac:dyDescent="0.3">
      <c r="A429">
        <f>ROWS($A$2:$A429)</f>
        <v>428</v>
      </c>
      <c r="B429" t="str">
        <f>IF(ISERROR(VLOOKUP(A429,Summer!L$11:L$500,1,FALSE)),IF(ISERROR(VLOOKUP(A429,'Cycle 1'!L$11:L$500,1,FALSE)),IF(ISERROR(VLOOKUP(A429,'Cycle 2'!L$11:L$500,1,FALSE)),IF(ISERROR(VLOOKUP(A429,'Cycle 3'!L$11:L$500,1,FALSE)),IF(ISERROR(VLOOKUP(A429,'Cycle 4'!L$11:L$500,1,FALSE)),IF(ISERROR(VLOOKUP(A429,'Cycle 5'!L$11:L$500,1,FALSE)),IF(ISERROR(VLOOKUP(A429,'Cycle 6'!L$11:L$500,1,FALSE)),IF(ISERROR(VLOOKUP(A429,'Cycle 7'!L$11:L$500,1,FALSE)),IF(ISERROR(VLOOKUP(A429,'Cycle 8'!L$11:L$500,1,FALSE)),IF(ISERROR(VLOOKUP(A429,'Cycle 9'!L$11:L$500,1,FALSE)),IF(ISERROR(VLOOKUP(A429,'Cycle 10'!L$11:L$500,1,FALSE)),IF(ISERROR(VLOOKUP(A429,'Cycle 11'!L$11:L$500,1,FALSE)),"","Cycle 11"),"Cycle 10"),"Cycle 9"),"Cycle 8"),"Cycle 7"),"Cycle 6"),"Cycle 5"),"Cycle 4"),"Cycle 3"),"Cycle 2"),"Cycle 1"),"Summer")</f>
        <v/>
      </c>
      <c r="C429" t="str">
        <f>IF(IFERROR(IFERROR(IFERROR(IFERROR(IFERROR(IFERROR(IFERROR(IFERROR(IFERROR(IFERROR(IFERROR(IFERROR(INDEX(Summer!B$10:B$999,MATCH($A429,Summer!$L$10:$L$999,0),1),INDEX('Cycle 1'!B$10:B$999,MATCH($A429,'Cycle 1'!$L$10:$L$999,0),1)),INDEX('Cycle 2'!B$10:B$999,MATCH($A429,'Cycle 2'!$L$10:$L$999,0),1)),INDEX('Cycle 3'!B$10:B$999,MATCH($A429,'Cycle 3'!$L$10:$L$999,0),1)),INDEX('Cycle 4'!B$10:B$999,MATCH($A429,'Cycle 4'!$L$10:$L$999,0),1)),INDEX('Cycle 5'!B$10:B$999,MATCH($A429,'Cycle 5'!$L$10:$L$999,0),1)),INDEX('Cycle 6'!B$10:B$999,MATCH($A429,'Cycle 6'!$L$10:$L$999,0),1)),INDEX('Cycle 7'!B$10:B$999,MATCH($A429,'Cycle 7'!$L$10:$L$999,0),1)),INDEX('Cycle 8'!B$10:B$999,MATCH($A429,'Cycle 8'!$L$10:$L$999,0),1)),INDEX('Cycle 9'!B$10:B$999,MATCH($A429,'Cycle 9'!$L$10:$L$999,0),1)),INDEX('Cycle 10'!B$10:B$999,MATCH($A429,'Cycle 10'!$L$10:$L$999,0),1)),INDEX('Cycle 11'!B$10:B$999,MATCH($A429,'Cycle 11'!$L$10:$L$999,0),1)),"")="","",IFERROR(IFERROR(IFERROR(IFERROR(IFERROR(IFERROR(IFERROR(IFERROR(IFERROR(IFERROR(IFERROR(IFERROR(INDEX(Summer!B$10:B$999,MATCH($A429,Summer!$L$10:$L$999,0),1),INDEX('Cycle 1'!B$10:B$999,MATCH($A429,'Cycle 1'!$L$10:$L$999,0),1)),INDEX('Cycle 2'!B$10:B$999,MATCH($A429,'Cycle 2'!$L$10:$L$999,0),1)),INDEX('Cycle 3'!B$10:B$999,MATCH($A429,'Cycle 3'!$L$10:$L$999,0),1)),INDEX('Cycle 4'!B$10:B$999,MATCH($A429,'Cycle 4'!$L$10:$L$999,0),1)),INDEX('Cycle 5'!B$10:B$999,MATCH($A429,'Cycle 5'!$L$10:$L$999,0),1)),INDEX('Cycle 6'!B$10:B$999,MATCH($A429,'Cycle 6'!$L$10:$L$999,0),1)),INDEX('Cycle 7'!B$10:B$999,MATCH($A429,'Cycle 7'!$L$10:$L$999,0),1)),INDEX('Cycle 8'!B$10:B$999,MATCH($A429,'Cycle 8'!$L$10:$L$999,0),1)),INDEX('Cycle 9'!B$10:B$999,MATCH($A429,'Cycle 9'!$L$10:$L$999,0),1)),INDEX('Cycle 10'!B$10:B$999,MATCH($A429,'Cycle 10'!$L$10:$L$999,0),1)),INDEX('Cycle 11'!B$10:B$999,MATCH($A429,'Cycle 11'!$L$10:$L$999,0),1)),""))</f>
        <v/>
      </c>
      <c r="D429" t="str">
        <f>IF(IFERROR(IFERROR(IFERROR(IFERROR(IFERROR(IFERROR(IFERROR(IFERROR(IFERROR(IFERROR(IFERROR(IFERROR(INDEX(Summer!C$10:C$999,MATCH($A429,Summer!$L$10:$L$999,0),1),INDEX('Cycle 1'!C$10:C$999,MATCH($A429,'Cycle 1'!$L$10:$L$999,0),1)),INDEX('Cycle 2'!C$10:C$999,MATCH($A429,'Cycle 2'!$L$10:$L$999,0),1)),INDEX('Cycle 3'!C$10:C$999,MATCH($A429,'Cycle 3'!$L$10:$L$999,0),1)),INDEX('Cycle 4'!C$10:C$999,MATCH($A429,'Cycle 4'!$L$10:$L$999,0),1)),INDEX('Cycle 5'!C$10:C$999,MATCH($A429,'Cycle 5'!$L$10:$L$999,0),1)),INDEX('Cycle 6'!C$10:C$999,MATCH($A429,'Cycle 6'!$L$10:$L$999,0),1)),INDEX('Cycle 7'!C$10:C$999,MATCH($A429,'Cycle 7'!$L$10:$L$999,0),1)),INDEX('Cycle 8'!C$10:C$999,MATCH($A429,'Cycle 8'!$L$10:$L$999,0),1)),INDEX('Cycle 9'!C$10:C$999,MATCH($A429,'Cycle 9'!$L$10:$L$999,0),1)),INDEX('Cycle 10'!C$10:C$999,MATCH($A429,'Cycle 10'!$L$10:$L$999,0),1)),INDEX('Cycle 11'!C$10:C$999,MATCH($A429,'Cycle 11'!$L$10:$L$999,0),1)),"")="","",IFERROR(IFERROR(IFERROR(IFERROR(IFERROR(IFERROR(IFERROR(IFERROR(IFERROR(IFERROR(IFERROR(IFERROR(INDEX(Summer!C$10:C$999,MATCH($A429,Summer!$L$10:$L$999,0),1),INDEX('Cycle 1'!C$10:C$999,MATCH($A429,'Cycle 1'!$L$10:$L$999,0),1)),INDEX('Cycle 2'!C$10:C$999,MATCH($A429,'Cycle 2'!$L$10:$L$999,0),1)),INDEX('Cycle 3'!C$10:C$999,MATCH($A429,'Cycle 3'!$L$10:$L$999,0),1)),INDEX('Cycle 4'!C$10:C$999,MATCH($A429,'Cycle 4'!$L$10:$L$999,0),1)),INDEX('Cycle 5'!C$10:C$999,MATCH($A429,'Cycle 5'!$L$10:$L$999,0),1)),INDEX('Cycle 6'!C$10:C$999,MATCH($A429,'Cycle 6'!$L$10:$L$999,0),1)),INDEX('Cycle 7'!C$10:C$999,MATCH($A429,'Cycle 7'!$L$10:$L$999,0),1)),INDEX('Cycle 8'!C$10:C$999,MATCH($A429,'Cycle 8'!$L$10:$L$999,0),1)),INDEX('Cycle 9'!C$10:C$999,MATCH($A429,'Cycle 9'!$L$10:$L$999,0),1)),INDEX('Cycle 10'!C$10:C$999,MATCH($A429,'Cycle 10'!$L$10:$L$999,0),1)),INDEX('Cycle 11'!C$10:C$999,MATCH($A429,'Cycle 11'!$L$10:$L$999,0),1)),""))</f>
        <v/>
      </c>
      <c r="E429" t="str">
        <f>IF(IFERROR(IFERROR(IFERROR(IFERROR(IFERROR(IFERROR(IFERROR(IFERROR(IFERROR(IFERROR(IFERROR(IFERROR(INDEX(Summer!D$10:D$999,MATCH($A429,Summer!$L$10:$L$999,0),1),INDEX('Cycle 1'!D$10:D$999,MATCH($A429,'Cycle 1'!$L$10:$L$999,0),1)),INDEX('Cycle 2'!D$10:D$999,MATCH($A429,'Cycle 2'!$L$10:$L$999,0),1)),INDEX('Cycle 3'!D$10:D$999,MATCH($A429,'Cycle 3'!$L$10:$L$999,0),1)),INDEX('Cycle 4'!D$10:D$999,MATCH($A429,'Cycle 4'!$L$10:$L$999,0),1)),INDEX('Cycle 5'!D$10:D$999,MATCH($A429,'Cycle 5'!$L$10:$L$999,0),1)),INDEX('Cycle 6'!D$10:D$999,MATCH($A429,'Cycle 6'!$L$10:$L$999,0),1)),INDEX('Cycle 7'!D$10:D$999,MATCH($A429,'Cycle 7'!$L$10:$L$999,0),1)),INDEX('Cycle 8'!D$10:D$999,MATCH($A429,'Cycle 8'!$L$10:$L$999,0),1)),INDEX('Cycle 9'!D$10:D$999,MATCH($A429,'Cycle 9'!$L$10:$L$999,0),1)),INDEX('Cycle 10'!D$10:D$999,MATCH($A429,'Cycle 10'!$L$10:$L$999,0),1)),INDEX('Cycle 11'!D$10:D$999,MATCH($A429,'Cycle 11'!$L$10:$L$999,0),1)),"")="","",IFERROR(IFERROR(IFERROR(IFERROR(IFERROR(IFERROR(IFERROR(IFERROR(IFERROR(IFERROR(IFERROR(IFERROR(INDEX(Summer!D$10:D$999,MATCH($A429,Summer!$L$10:$L$999,0),1),INDEX('Cycle 1'!D$10:D$999,MATCH($A429,'Cycle 1'!$L$10:$L$999,0),1)),INDEX('Cycle 2'!D$10:D$999,MATCH($A429,'Cycle 2'!$L$10:$L$999,0),1)),INDEX('Cycle 3'!D$10:D$999,MATCH($A429,'Cycle 3'!$L$10:$L$999,0),1)),INDEX('Cycle 4'!D$10:D$999,MATCH($A429,'Cycle 4'!$L$10:$L$999,0),1)),INDEX('Cycle 5'!D$10:D$999,MATCH($A429,'Cycle 5'!$L$10:$L$999,0),1)),INDEX('Cycle 6'!D$10:D$999,MATCH($A429,'Cycle 6'!$L$10:$L$999,0),1)),INDEX('Cycle 7'!D$10:D$999,MATCH($A429,'Cycle 7'!$L$10:$L$999,0),1)),INDEX('Cycle 8'!D$10:D$999,MATCH($A429,'Cycle 8'!$L$10:$L$999,0),1)),INDEX('Cycle 9'!D$10:D$999,MATCH($A429,'Cycle 9'!$L$10:$L$999,0),1)),INDEX('Cycle 10'!D$10:D$999,MATCH($A429,'Cycle 10'!$L$10:$L$999,0),1)),INDEX('Cycle 11'!D$10:D$999,MATCH($A429,'Cycle 11'!$L$10:$L$999,0),1)),""))</f>
        <v/>
      </c>
      <c r="F429" t="str">
        <f>IF(IFERROR(IFERROR(IFERROR(IFERROR(IFERROR(IFERROR(IFERROR(IFERROR(IFERROR(IFERROR(IFERROR(IFERROR(INDEX(Summer!E$10:E$999,MATCH($A429,Summer!$L$10:$L$999,0),1),INDEX('Cycle 1'!E$10:E$999,MATCH($A429,'Cycle 1'!$L$10:$L$999,0),1)),INDEX('Cycle 2'!E$10:E$999,MATCH($A429,'Cycle 2'!$L$10:$L$999,0),1)),INDEX('Cycle 3'!E$10:E$999,MATCH($A429,'Cycle 3'!$L$10:$L$999,0),1)),INDEX('Cycle 4'!E$10:E$999,MATCH($A429,'Cycle 4'!$L$10:$L$999,0),1)),INDEX('Cycle 5'!E$10:E$999,MATCH($A429,'Cycle 5'!$L$10:$L$999,0),1)),INDEX('Cycle 6'!E$10:E$999,MATCH($A429,'Cycle 6'!$L$10:$L$999,0),1)),INDEX('Cycle 7'!E$10:E$999,MATCH($A429,'Cycle 7'!$L$10:$L$999,0),1)),INDEX('Cycle 8'!E$10:E$999,MATCH($A429,'Cycle 8'!$L$10:$L$999,0),1)),INDEX('Cycle 9'!E$10:E$999,MATCH($A429,'Cycle 9'!$L$10:$L$999,0),1)),INDEX('Cycle 10'!E$10:E$999,MATCH($A429,'Cycle 10'!$L$10:$L$999,0),1)),INDEX('Cycle 11'!E$10:E$999,MATCH($A429,'Cycle 11'!$L$10:$L$999,0),1)),"")="","",IFERROR(IFERROR(IFERROR(IFERROR(IFERROR(IFERROR(IFERROR(IFERROR(IFERROR(IFERROR(IFERROR(IFERROR(INDEX(Summer!E$10:E$999,MATCH($A429,Summer!$L$10:$L$999,0),1),INDEX('Cycle 1'!E$10:E$999,MATCH($A429,'Cycle 1'!$L$10:$L$999,0),1)),INDEX('Cycle 2'!E$10:E$999,MATCH($A429,'Cycle 2'!$L$10:$L$999,0),1)),INDEX('Cycle 3'!E$10:E$999,MATCH($A429,'Cycle 3'!$L$10:$L$999,0),1)),INDEX('Cycle 4'!E$10:E$999,MATCH($A429,'Cycle 4'!$L$10:$L$999,0),1)),INDEX('Cycle 5'!E$10:E$999,MATCH($A429,'Cycle 5'!$L$10:$L$999,0),1)),INDEX('Cycle 6'!E$10:E$999,MATCH($A429,'Cycle 6'!$L$10:$L$999,0),1)),INDEX('Cycle 7'!E$10:E$999,MATCH($A429,'Cycle 7'!$L$10:$L$999,0),1)),INDEX('Cycle 8'!E$10:E$999,MATCH($A429,'Cycle 8'!$L$10:$L$999,0),1)),INDEX('Cycle 9'!E$10:E$999,MATCH($A429,'Cycle 9'!$L$10:$L$999,0),1)),INDEX('Cycle 10'!E$10:E$999,MATCH($A429,'Cycle 10'!$L$10:$L$999,0),1)),INDEX('Cycle 11'!E$10:E$999,MATCH($A429,'Cycle 11'!$L$10:$L$999,0),1)),""))</f>
        <v/>
      </c>
      <c r="G429" t="str">
        <f>IF(IFERROR(IFERROR(IFERROR(IFERROR(IFERROR(IFERROR(IFERROR(IFERROR(IFERROR(IFERROR(IFERROR(IFERROR(INDEX(Summer!F$10:F$999,MATCH($A429,Summer!$L$10:$L$999,0),1),INDEX('Cycle 1'!F$10:F$999,MATCH($A429,'Cycle 1'!$L$10:$L$999,0),1)),INDEX('Cycle 2'!F$10:F$999,MATCH($A429,'Cycle 2'!$L$10:$L$999,0),1)),INDEX('Cycle 3'!F$10:F$999,MATCH($A429,'Cycle 3'!$L$10:$L$999,0),1)),INDEX('Cycle 4'!F$10:F$999,MATCH($A429,'Cycle 4'!$L$10:$L$999,0),1)),INDEX('Cycle 5'!F$10:F$999,MATCH($A429,'Cycle 5'!$L$10:$L$999,0),1)),INDEX('Cycle 6'!F$10:F$999,MATCH($A429,'Cycle 6'!$L$10:$L$999,0),1)),INDEX('Cycle 7'!F$10:F$999,MATCH($A429,'Cycle 7'!$L$10:$L$999,0),1)),INDEX('Cycle 8'!F$10:F$999,MATCH($A429,'Cycle 8'!$L$10:$L$999,0),1)),INDEX('Cycle 9'!F$10:F$999,MATCH($A429,'Cycle 9'!$L$10:$L$999,0),1)),INDEX('Cycle 10'!F$10:F$999,MATCH($A429,'Cycle 10'!$L$10:$L$999,0),1)),INDEX('Cycle 11'!F$10:F$999,MATCH($A429,'Cycle 11'!$L$10:$L$999,0),1)),"")="","",IFERROR(IFERROR(IFERROR(IFERROR(IFERROR(IFERROR(IFERROR(IFERROR(IFERROR(IFERROR(IFERROR(IFERROR(INDEX(Summer!F$10:F$999,MATCH($A429,Summer!$L$10:$L$999,0),1),INDEX('Cycle 1'!F$10:F$999,MATCH($A429,'Cycle 1'!$L$10:$L$999,0),1)),INDEX('Cycle 2'!F$10:F$999,MATCH($A429,'Cycle 2'!$L$10:$L$999,0),1)),INDEX('Cycle 3'!F$10:F$999,MATCH($A429,'Cycle 3'!$L$10:$L$999,0),1)),INDEX('Cycle 4'!F$10:F$999,MATCH($A429,'Cycle 4'!$L$10:$L$999,0),1)),INDEX('Cycle 5'!F$10:F$999,MATCH($A429,'Cycle 5'!$L$10:$L$999,0),1)),INDEX('Cycle 6'!F$10:F$999,MATCH($A429,'Cycle 6'!$L$10:$L$999,0),1)),INDEX('Cycle 7'!F$10:F$999,MATCH($A429,'Cycle 7'!$L$10:$L$999,0),1)),INDEX('Cycle 8'!F$10:F$999,MATCH($A429,'Cycle 8'!$L$10:$L$999,0),1)),INDEX('Cycle 9'!F$10:F$999,MATCH($A429,'Cycle 9'!$L$10:$L$999,0),1)),INDEX('Cycle 10'!F$10:F$999,MATCH($A429,'Cycle 10'!$L$10:$L$999,0),1)),INDEX('Cycle 11'!F$10:F$999,MATCH($A429,'Cycle 11'!$L$10:$L$999,0),1)),""))</f>
        <v/>
      </c>
      <c r="H429" t="str">
        <f>IF(IFERROR(IFERROR(IFERROR(IFERROR(IFERROR(IFERROR(IFERROR(IFERROR(IFERROR(IFERROR(IFERROR(IFERROR(INDEX(Summer!G$10:G$999,MATCH($A429,Summer!$L$10:$L$999,0),1),INDEX('Cycle 1'!G$10:G$999,MATCH($A429,'Cycle 1'!$L$10:$L$999,0),1)),INDEX('Cycle 2'!G$10:G$999,MATCH($A429,'Cycle 2'!$L$10:$L$999,0),1)),INDEX('Cycle 3'!G$10:G$999,MATCH($A429,'Cycle 3'!$L$10:$L$999,0),1)),INDEX('Cycle 4'!G$10:G$999,MATCH($A429,'Cycle 4'!$L$10:$L$999,0),1)),INDEX('Cycle 5'!G$10:G$999,MATCH($A429,'Cycle 5'!$L$10:$L$999,0),1)),INDEX('Cycle 6'!G$10:G$999,MATCH($A429,'Cycle 6'!$L$10:$L$999,0),1)),INDEX('Cycle 7'!G$10:G$999,MATCH($A429,'Cycle 7'!$L$10:$L$999,0),1)),INDEX('Cycle 8'!G$10:G$999,MATCH($A429,'Cycle 8'!$L$10:$L$999,0),1)),INDEX('Cycle 9'!G$10:G$999,MATCH($A429,'Cycle 9'!$L$10:$L$999,0),1)),INDEX('Cycle 10'!G$10:G$999,MATCH($A429,'Cycle 10'!$L$10:$L$999,0),1)),INDEX('Cycle 11'!G$10:G$999,MATCH($A429,'Cycle 11'!$L$10:$L$999,0),1)),"")="","",IFERROR(IFERROR(IFERROR(IFERROR(IFERROR(IFERROR(IFERROR(IFERROR(IFERROR(IFERROR(IFERROR(IFERROR(INDEX(Summer!G$10:G$999,MATCH($A429,Summer!$L$10:$L$999,0),1),INDEX('Cycle 1'!G$10:G$999,MATCH($A429,'Cycle 1'!$L$10:$L$999,0),1)),INDEX('Cycle 2'!G$10:G$999,MATCH($A429,'Cycle 2'!$L$10:$L$999,0),1)),INDEX('Cycle 3'!G$10:G$999,MATCH($A429,'Cycle 3'!$L$10:$L$999,0),1)),INDEX('Cycle 4'!G$10:G$999,MATCH($A429,'Cycle 4'!$L$10:$L$999,0),1)),INDEX('Cycle 5'!G$10:G$999,MATCH($A429,'Cycle 5'!$L$10:$L$999,0),1)),INDEX('Cycle 6'!G$10:G$999,MATCH($A429,'Cycle 6'!$L$10:$L$999,0),1)),INDEX('Cycle 7'!G$10:G$999,MATCH($A429,'Cycle 7'!$L$10:$L$999,0),1)),INDEX('Cycle 8'!G$10:G$999,MATCH($A429,'Cycle 8'!$L$10:$L$999,0),1)),INDEX('Cycle 9'!G$10:G$999,MATCH($A429,'Cycle 9'!$L$10:$L$999,0),1)),INDEX('Cycle 10'!G$10:G$999,MATCH($A429,'Cycle 10'!$L$10:$L$999,0),1)),INDEX('Cycle 11'!G$10:G$999,MATCH($A429,'Cycle 11'!$L$10:$L$999,0),1)),""))</f>
        <v/>
      </c>
      <c r="I429">
        <f>IFERROR(IF(C429="",MAX(I$1:I428),IF(ROW(C$2)=ROW(C429),1,IF(ISERROR(VLOOKUP(C429,C$2:C428,1,FALSE)),MAX(I$1:I428)+1,MAX(I$1:I428)))),"")</f>
        <v>0</v>
      </c>
      <c r="J429" t="str">
        <f t="shared" si="51"/>
        <v/>
      </c>
      <c r="K429" t="str">
        <f t="shared" si="56"/>
        <v/>
      </c>
      <c r="L429" t="str">
        <f t="shared" si="56"/>
        <v/>
      </c>
      <c r="M429" t="str">
        <f t="shared" si="56"/>
        <v/>
      </c>
      <c r="N429" t="str">
        <f t="shared" si="56"/>
        <v/>
      </c>
      <c r="O429" t="str">
        <f t="shared" si="56"/>
        <v/>
      </c>
      <c r="P429" t="str">
        <f t="shared" si="56"/>
        <v/>
      </c>
      <c r="Q429" t="str">
        <f t="shared" si="56"/>
        <v/>
      </c>
      <c r="R429" t="str">
        <f t="shared" si="56"/>
        <v/>
      </c>
      <c r="S429" t="str">
        <f t="shared" si="56"/>
        <v/>
      </c>
      <c r="T429" t="str">
        <f t="shared" si="56"/>
        <v/>
      </c>
      <c r="U429" t="str">
        <f t="shared" si="56"/>
        <v/>
      </c>
      <c r="V429" t="str">
        <f t="shared" si="56"/>
        <v/>
      </c>
      <c r="W429" t="str">
        <f t="shared" si="52"/>
        <v/>
      </c>
      <c r="X429">
        <f>IF(OR(H429="No",H429=""),0,IF(COUNTIFS(H$2:H429,"Yes",C$2:C429,C429)&gt;1,0,COUNTIFS(H$2:H429,"Yes",C$2:C429,C429)))+IF(X428=$X$1,0,X428)</f>
        <v>0</v>
      </c>
    </row>
    <row r="430" spans="1:24" x14ac:dyDescent="0.3">
      <c r="A430">
        <f>ROWS($A$2:$A430)</f>
        <v>429</v>
      </c>
      <c r="B430" t="str">
        <f>IF(ISERROR(VLOOKUP(A430,Summer!L$11:L$500,1,FALSE)),IF(ISERROR(VLOOKUP(A430,'Cycle 1'!L$11:L$500,1,FALSE)),IF(ISERROR(VLOOKUP(A430,'Cycle 2'!L$11:L$500,1,FALSE)),IF(ISERROR(VLOOKUP(A430,'Cycle 3'!L$11:L$500,1,FALSE)),IF(ISERROR(VLOOKUP(A430,'Cycle 4'!L$11:L$500,1,FALSE)),IF(ISERROR(VLOOKUP(A430,'Cycle 5'!L$11:L$500,1,FALSE)),IF(ISERROR(VLOOKUP(A430,'Cycle 6'!L$11:L$500,1,FALSE)),IF(ISERROR(VLOOKUP(A430,'Cycle 7'!L$11:L$500,1,FALSE)),IF(ISERROR(VLOOKUP(A430,'Cycle 8'!L$11:L$500,1,FALSE)),IF(ISERROR(VLOOKUP(A430,'Cycle 9'!L$11:L$500,1,FALSE)),IF(ISERROR(VLOOKUP(A430,'Cycle 10'!L$11:L$500,1,FALSE)),IF(ISERROR(VLOOKUP(A430,'Cycle 11'!L$11:L$500,1,FALSE)),"","Cycle 11"),"Cycle 10"),"Cycle 9"),"Cycle 8"),"Cycle 7"),"Cycle 6"),"Cycle 5"),"Cycle 4"),"Cycle 3"),"Cycle 2"),"Cycle 1"),"Summer")</f>
        <v/>
      </c>
      <c r="C430" t="str">
        <f>IF(IFERROR(IFERROR(IFERROR(IFERROR(IFERROR(IFERROR(IFERROR(IFERROR(IFERROR(IFERROR(IFERROR(IFERROR(INDEX(Summer!B$10:B$999,MATCH($A430,Summer!$L$10:$L$999,0),1),INDEX('Cycle 1'!B$10:B$999,MATCH($A430,'Cycle 1'!$L$10:$L$999,0),1)),INDEX('Cycle 2'!B$10:B$999,MATCH($A430,'Cycle 2'!$L$10:$L$999,0),1)),INDEX('Cycle 3'!B$10:B$999,MATCH($A430,'Cycle 3'!$L$10:$L$999,0),1)),INDEX('Cycle 4'!B$10:B$999,MATCH($A430,'Cycle 4'!$L$10:$L$999,0),1)),INDEX('Cycle 5'!B$10:B$999,MATCH($A430,'Cycle 5'!$L$10:$L$999,0),1)),INDEX('Cycle 6'!B$10:B$999,MATCH($A430,'Cycle 6'!$L$10:$L$999,0),1)),INDEX('Cycle 7'!B$10:B$999,MATCH($A430,'Cycle 7'!$L$10:$L$999,0),1)),INDEX('Cycle 8'!B$10:B$999,MATCH($A430,'Cycle 8'!$L$10:$L$999,0),1)),INDEX('Cycle 9'!B$10:B$999,MATCH($A430,'Cycle 9'!$L$10:$L$999,0),1)),INDEX('Cycle 10'!B$10:B$999,MATCH($A430,'Cycle 10'!$L$10:$L$999,0),1)),INDEX('Cycle 11'!B$10:B$999,MATCH($A430,'Cycle 11'!$L$10:$L$999,0),1)),"")="","",IFERROR(IFERROR(IFERROR(IFERROR(IFERROR(IFERROR(IFERROR(IFERROR(IFERROR(IFERROR(IFERROR(IFERROR(INDEX(Summer!B$10:B$999,MATCH($A430,Summer!$L$10:$L$999,0),1),INDEX('Cycle 1'!B$10:B$999,MATCH($A430,'Cycle 1'!$L$10:$L$999,0),1)),INDEX('Cycle 2'!B$10:B$999,MATCH($A430,'Cycle 2'!$L$10:$L$999,0),1)),INDEX('Cycle 3'!B$10:B$999,MATCH($A430,'Cycle 3'!$L$10:$L$999,0),1)),INDEX('Cycle 4'!B$10:B$999,MATCH($A430,'Cycle 4'!$L$10:$L$999,0),1)),INDEX('Cycle 5'!B$10:B$999,MATCH($A430,'Cycle 5'!$L$10:$L$999,0),1)),INDEX('Cycle 6'!B$10:B$999,MATCH($A430,'Cycle 6'!$L$10:$L$999,0),1)),INDEX('Cycle 7'!B$10:B$999,MATCH($A430,'Cycle 7'!$L$10:$L$999,0),1)),INDEX('Cycle 8'!B$10:B$999,MATCH($A430,'Cycle 8'!$L$10:$L$999,0),1)),INDEX('Cycle 9'!B$10:B$999,MATCH($A430,'Cycle 9'!$L$10:$L$999,0),1)),INDEX('Cycle 10'!B$10:B$999,MATCH($A430,'Cycle 10'!$L$10:$L$999,0),1)),INDEX('Cycle 11'!B$10:B$999,MATCH($A430,'Cycle 11'!$L$10:$L$999,0),1)),""))</f>
        <v/>
      </c>
      <c r="D430" t="str">
        <f>IF(IFERROR(IFERROR(IFERROR(IFERROR(IFERROR(IFERROR(IFERROR(IFERROR(IFERROR(IFERROR(IFERROR(IFERROR(INDEX(Summer!C$10:C$999,MATCH($A430,Summer!$L$10:$L$999,0),1),INDEX('Cycle 1'!C$10:C$999,MATCH($A430,'Cycle 1'!$L$10:$L$999,0),1)),INDEX('Cycle 2'!C$10:C$999,MATCH($A430,'Cycle 2'!$L$10:$L$999,0),1)),INDEX('Cycle 3'!C$10:C$999,MATCH($A430,'Cycle 3'!$L$10:$L$999,0),1)),INDEX('Cycle 4'!C$10:C$999,MATCH($A430,'Cycle 4'!$L$10:$L$999,0),1)),INDEX('Cycle 5'!C$10:C$999,MATCH($A430,'Cycle 5'!$L$10:$L$999,0),1)),INDEX('Cycle 6'!C$10:C$999,MATCH($A430,'Cycle 6'!$L$10:$L$999,0),1)),INDEX('Cycle 7'!C$10:C$999,MATCH($A430,'Cycle 7'!$L$10:$L$999,0),1)),INDEX('Cycle 8'!C$10:C$999,MATCH($A430,'Cycle 8'!$L$10:$L$999,0),1)),INDEX('Cycle 9'!C$10:C$999,MATCH($A430,'Cycle 9'!$L$10:$L$999,0),1)),INDEX('Cycle 10'!C$10:C$999,MATCH($A430,'Cycle 10'!$L$10:$L$999,0),1)),INDEX('Cycle 11'!C$10:C$999,MATCH($A430,'Cycle 11'!$L$10:$L$999,0),1)),"")="","",IFERROR(IFERROR(IFERROR(IFERROR(IFERROR(IFERROR(IFERROR(IFERROR(IFERROR(IFERROR(IFERROR(IFERROR(INDEX(Summer!C$10:C$999,MATCH($A430,Summer!$L$10:$L$999,0),1),INDEX('Cycle 1'!C$10:C$999,MATCH($A430,'Cycle 1'!$L$10:$L$999,0),1)),INDEX('Cycle 2'!C$10:C$999,MATCH($A430,'Cycle 2'!$L$10:$L$999,0),1)),INDEX('Cycle 3'!C$10:C$999,MATCH($A430,'Cycle 3'!$L$10:$L$999,0),1)),INDEX('Cycle 4'!C$10:C$999,MATCH($A430,'Cycle 4'!$L$10:$L$999,0),1)),INDEX('Cycle 5'!C$10:C$999,MATCH($A430,'Cycle 5'!$L$10:$L$999,0),1)),INDEX('Cycle 6'!C$10:C$999,MATCH($A430,'Cycle 6'!$L$10:$L$999,0),1)),INDEX('Cycle 7'!C$10:C$999,MATCH($A430,'Cycle 7'!$L$10:$L$999,0),1)),INDEX('Cycle 8'!C$10:C$999,MATCH($A430,'Cycle 8'!$L$10:$L$999,0),1)),INDEX('Cycle 9'!C$10:C$999,MATCH($A430,'Cycle 9'!$L$10:$L$999,0),1)),INDEX('Cycle 10'!C$10:C$999,MATCH($A430,'Cycle 10'!$L$10:$L$999,0),1)),INDEX('Cycle 11'!C$10:C$999,MATCH($A430,'Cycle 11'!$L$10:$L$999,0),1)),""))</f>
        <v/>
      </c>
      <c r="E430" t="str">
        <f>IF(IFERROR(IFERROR(IFERROR(IFERROR(IFERROR(IFERROR(IFERROR(IFERROR(IFERROR(IFERROR(IFERROR(IFERROR(INDEX(Summer!D$10:D$999,MATCH($A430,Summer!$L$10:$L$999,0),1),INDEX('Cycle 1'!D$10:D$999,MATCH($A430,'Cycle 1'!$L$10:$L$999,0),1)),INDEX('Cycle 2'!D$10:D$999,MATCH($A430,'Cycle 2'!$L$10:$L$999,0),1)),INDEX('Cycle 3'!D$10:D$999,MATCH($A430,'Cycle 3'!$L$10:$L$999,0),1)),INDEX('Cycle 4'!D$10:D$999,MATCH($A430,'Cycle 4'!$L$10:$L$999,0),1)),INDEX('Cycle 5'!D$10:D$999,MATCH($A430,'Cycle 5'!$L$10:$L$999,0),1)),INDEX('Cycle 6'!D$10:D$999,MATCH($A430,'Cycle 6'!$L$10:$L$999,0),1)),INDEX('Cycle 7'!D$10:D$999,MATCH($A430,'Cycle 7'!$L$10:$L$999,0),1)),INDEX('Cycle 8'!D$10:D$999,MATCH($A430,'Cycle 8'!$L$10:$L$999,0),1)),INDEX('Cycle 9'!D$10:D$999,MATCH($A430,'Cycle 9'!$L$10:$L$999,0),1)),INDEX('Cycle 10'!D$10:D$999,MATCH($A430,'Cycle 10'!$L$10:$L$999,0),1)),INDEX('Cycle 11'!D$10:D$999,MATCH($A430,'Cycle 11'!$L$10:$L$999,0),1)),"")="","",IFERROR(IFERROR(IFERROR(IFERROR(IFERROR(IFERROR(IFERROR(IFERROR(IFERROR(IFERROR(IFERROR(IFERROR(INDEX(Summer!D$10:D$999,MATCH($A430,Summer!$L$10:$L$999,0),1),INDEX('Cycle 1'!D$10:D$999,MATCH($A430,'Cycle 1'!$L$10:$L$999,0),1)),INDEX('Cycle 2'!D$10:D$999,MATCH($A430,'Cycle 2'!$L$10:$L$999,0),1)),INDEX('Cycle 3'!D$10:D$999,MATCH($A430,'Cycle 3'!$L$10:$L$999,0),1)),INDEX('Cycle 4'!D$10:D$999,MATCH($A430,'Cycle 4'!$L$10:$L$999,0),1)),INDEX('Cycle 5'!D$10:D$999,MATCH($A430,'Cycle 5'!$L$10:$L$999,0),1)),INDEX('Cycle 6'!D$10:D$999,MATCH($A430,'Cycle 6'!$L$10:$L$999,0),1)),INDEX('Cycle 7'!D$10:D$999,MATCH($A430,'Cycle 7'!$L$10:$L$999,0),1)),INDEX('Cycle 8'!D$10:D$999,MATCH($A430,'Cycle 8'!$L$10:$L$999,0),1)),INDEX('Cycle 9'!D$10:D$999,MATCH($A430,'Cycle 9'!$L$10:$L$999,0),1)),INDEX('Cycle 10'!D$10:D$999,MATCH($A430,'Cycle 10'!$L$10:$L$999,0),1)),INDEX('Cycle 11'!D$10:D$999,MATCH($A430,'Cycle 11'!$L$10:$L$999,0),1)),""))</f>
        <v/>
      </c>
      <c r="F430" t="str">
        <f>IF(IFERROR(IFERROR(IFERROR(IFERROR(IFERROR(IFERROR(IFERROR(IFERROR(IFERROR(IFERROR(IFERROR(IFERROR(INDEX(Summer!E$10:E$999,MATCH($A430,Summer!$L$10:$L$999,0),1),INDEX('Cycle 1'!E$10:E$999,MATCH($A430,'Cycle 1'!$L$10:$L$999,0),1)),INDEX('Cycle 2'!E$10:E$999,MATCH($A430,'Cycle 2'!$L$10:$L$999,0),1)),INDEX('Cycle 3'!E$10:E$999,MATCH($A430,'Cycle 3'!$L$10:$L$999,0),1)),INDEX('Cycle 4'!E$10:E$999,MATCH($A430,'Cycle 4'!$L$10:$L$999,0),1)),INDEX('Cycle 5'!E$10:E$999,MATCH($A430,'Cycle 5'!$L$10:$L$999,0),1)),INDEX('Cycle 6'!E$10:E$999,MATCH($A430,'Cycle 6'!$L$10:$L$999,0),1)),INDEX('Cycle 7'!E$10:E$999,MATCH($A430,'Cycle 7'!$L$10:$L$999,0),1)),INDEX('Cycle 8'!E$10:E$999,MATCH($A430,'Cycle 8'!$L$10:$L$999,0),1)),INDEX('Cycle 9'!E$10:E$999,MATCH($A430,'Cycle 9'!$L$10:$L$999,0),1)),INDEX('Cycle 10'!E$10:E$999,MATCH($A430,'Cycle 10'!$L$10:$L$999,0),1)),INDEX('Cycle 11'!E$10:E$999,MATCH($A430,'Cycle 11'!$L$10:$L$999,0),1)),"")="","",IFERROR(IFERROR(IFERROR(IFERROR(IFERROR(IFERROR(IFERROR(IFERROR(IFERROR(IFERROR(IFERROR(IFERROR(INDEX(Summer!E$10:E$999,MATCH($A430,Summer!$L$10:$L$999,0),1),INDEX('Cycle 1'!E$10:E$999,MATCH($A430,'Cycle 1'!$L$10:$L$999,0),1)),INDEX('Cycle 2'!E$10:E$999,MATCH($A430,'Cycle 2'!$L$10:$L$999,0),1)),INDEX('Cycle 3'!E$10:E$999,MATCH($A430,'Cycle 3'!$L$10:$L$999,0),1)),INDEX('Cycle 4'!E$10:E$999,MATCH($A430,'Cycle 4'!$L$10:$L$999,0),1)),INDEX('Cycle 5'!E$10:E$999,MATCH($A430,'Cycle 5'!$L$10:$L$999,0),1)),INDEX('Cycle 6'!E$10:E$999,MATCH($A430,'Cycle 6'!$L$10:$L$999,0),1)),INDEX('Cycle 7'!E$10:E$999,MATCH($A430,'Cycle 7'!$L$10:$L$999,0),1)),INDEX('Cycle 8'!E$10:E$999,MATCH($A430,'Cycle 8'!$L$10:$L$999,0),1)),INDEX('Cycle 9'!E$10:E$999,MATCH($A430,'Cycle 9'!$L$10:$L$999,0),1)),INDEX('Cycle 10'!E$10:E$999,MATCH($A430,'Cycle 10'!$L$10:$L$999,0),1)),INDEX('Cycle 11'!E$10:E$999,MATCH($A430,'Cycle 11'!$L$10:$L$999,0),1)),""))</f>
        <v/>
      </c>
      <c r="G430" t="str">
        <f>IF(IFERROR(IFERROR(IFERROR(IFERROR(IFERROR(IFERROR(IFERROR(IFERROR(IFERROR(IFERROR(IFERROR(IFERROR(INDEX(Summer!F$10:F$999,MATCH($A430,Summer!$L$10:$L$999,0),1),INDEX('Cycle 1'!F$10:F$999,MATCH($A430,'Cycle 1'!$L$10:$L$999,0),1)),INDEX('Cycle 2'!F$10:F$999,MATCH($A430,'Cycle 2'!$L$10:$L$999,0),1)),INDEX('Cycle 3'!F$10:F$999,MATCH($A430,'Cycle 3'!$L$10:$L$999,0),1)),INDEX('Cycle 4'!F$10:F$999,MATCH($A430,'Cycle 4'!$L$10:$L$999,0),1)),INDEX('Cycle 5'!F$10:F$999,MATCH($A430,'Cycle 5'!$L$10:$L$999,0),1)),INDEX('Cycle 6'!F$10:F$999,MATCH($A430,'Cycle 6'!$L$10:$L$999,0),1)),INDEX('Cycle 7'!F$10:F$999,MATCH($A430,'Cycle 7'!$L$10:$L$999,0),1)),INDEX('Cycle 8'!F$10:F$999,MATCH($A430,'Cycle 8'!$L$10:$L$999,0),1)),INDEX('Cycle 9'!F$10:F$999,MATCH($A430,'Cycle 9'!$L$10:$L$999,0),1)),INDEX('Cycle 10'!F$10:F$999,MATCH($A430,'Cycle 10'!$L$10:$L$999,0),1)),INDEX('Cycle 11'!F$10:F$999,MATCH($A430,'Cycle 11'!$L$10:$L$999,0),1)),"")="","",IFERROR(IFERROR(IFERROR(IFERROR(IFERROR(IFERROR(IFERROR(IFERROR(IFERROR(IFERROR(IFERROR(IFERROR(INDEX(Summer!F$10:F$999,MATCH($A430,Summer!$L$10:$L$999,0),1),INDEX('Cycle 1'!F$10:F$999,MATCH($A430,'Cycle 1'!$L$10:$L$999,0),1)),INDEX('Cycle 2'!F$10:F$999,MATCH($A430,'Cycle 2'!$L$10:$L$999,0),1)),INDEX('Cycle 3'!F$10:F$999,MATCH($A430,'Cycle 3'!$L$10:$L$999,0),1)),INDEX('Cycle 4'!F$10:F$999,MATCH($A430,'Cycle 4'!$L$10:$L$999,0),1)),INDEX('Cycle 5'!F$10:F$999,MATCH($A430,'Cycle 5'!$L$10:$L$999,0),1)),INDEX('Cycle 6'!F$10:F$999,MATCH($A430,'Cycle 6'!$L$10:$L$999,0),1)),INDEX('Cycle 7'!F$10:F$999,MATCH($A430,'Cycle 7'!$L$10:$L$999,0),1)),INDEX('Cycle 8'!F$10:F$999,MATCH($A430,'Cycle 8'!$L$10:$L$999,0),1)),INDEX('Cycle 9'!F$10:F$999,MATCH($A430,'Cycle 9'!$L$10:$L$999,0),1)),INDEX('Cycle 10'!F$10:F$999,MATCH($A430,'Cycle 10'!$L$10:$L$999,0),1)),INDEX('Cycle 11'!F$10:F$999,MATCH($A430,'Cycle 11'!$L$10:$L$999,0),1)),""))</f>
        <v/>
      </c>
      <c r="H430" t="str">
        <f>IF(IFERROR(IFERROR(IFERROR(IFERROR(IFERROR(IFERROR(IFERROR(IFERROR(IFERROR(IFERROR(IFERROR(IFERROR(INDEX(Summer!G$10:G$999,MATCH($A430,Summer!$L$10:$L$999,0),1),INDEX('Cycle 1'!G$10:G$999,MATCH($A430,'Cycle 1'!$L$10:$L$999,0),1)),INDEX('Cycle 2'!G$10:G$999,MATCH($A430,'Cycle 2'!$L$10:$L$999,0),1)),INDEX('Cycle 3'!G$10:G$999,MATCH($A430,'Cycle 3'!$L$10:$L$999,0),1)),INDEX('Cycle 4'!G$10:G$999,MATCH($A430,'Cycle 4'!$L$10:$L$999,0),1)),INDEX('Cycle 5'!G$10:G$999,MATCH($A430,'Cycle 5'!$L$10:$L$999,0),1)),INDEX('Cycle 6'!G$10:G$999,MATCH($A430,'Cycle 6'!$L$10:$L$999,0),1)),INDEX('Cycle 7'!G$10:G$999,MATCH($A430,'Cycle 7'!$L$10:$L$999,0),1)),INDEX('Cycle 8'!G$10:G$999,MATCH($A430,'Cycle 8'!$L$10:$L$999,0),1)),INDEX('Cycle 9'!G$10:G$999,MATCH($A430,'Cycle 9'!$L$10:$L$999,0),1)),INDEX('Cycle 10'!G$10:G$999,MATCH($A430,'Cycle 10'!$L$10:$L$999,0),1)),INDEX('Cycle 11'!G$10:G$999,MATCH($A430,'Cycle 11'!$L$10:$L$999,0),1)),"")="","",IFERROR(IFERROR(IFERROR(IFERROR(IFERROR(IFERROR(IFERROR(IFERROR(IFERROR(IFERROR(IFERROR(IFERROR(INDEX(Summer!G$10:G$999,MATCH($A430,Summer!$L$10:$L$999,0),1),INDEX('Cycle 1'!G$10:G$999,MATCH($A430,'Cycle 1'!$L$10:$L$999,0),1)),INDEX('Cycle 2'!G$10:G$999,MATCH($A430,'Cycle 2'!$L$10:$L$999,0),1)),INDEX('Cycle 3'!G$10:G$999,MATCH($A430,'Cycle 3'!$L$10:$L$999,0),1)),INDEX('Cycle 4'!G$10:G$999,MATCH($A430,'Cycle 4'!$L$10:$L$999,0),1)),INDEX('Cycle 5'!G$10:G$999,MATCH($A430,'Cycle 5'!$L$10:$L$999,0),1)),INDEX('Cycle 6'!G$10:G$999,MATCH($A430,'Cycle 6'!$L$10:$L$999,0),1)),INDEX('Cycle 7'!G$10:G$999,MATCH($A430,'Cycle 7'!$L$10:$L$999,0),1)),INDEX('Cycle 8'!G$10:G$999,MATCH($A430,'Cycle 8'!$L$10:$L$999,0),1)),INDEX('Cycle 9'!G$10:G$999,MATCH($A430,'Cycle 9'!$L$10:$L$999,0),1)),INDEX('Cycle 10'!G$10:G$999,MATCH($A430,'Cycle 10'!$L$10:$L$999,0),1)),INDEX('Cycle 11'!G$10:G$999,MATCH($A430,'Cycle 11'!$L$10:$L$999,0),1)),""))</f>
        <v/>
      </c>
      <c r="I430">
        <f>IFERROR(IF(C430="",MAX(I$1:I429),IF(ROW(C$2)=ROW(C430),1,IF(ISERROR(VLOOKUP(C430,C$2:C429,1,FALSE)),MAX(I$1:I429)+1,MAX(I$1:I429)))),"")</f>
        <v>0</v>
      </c>
      <c r="J430" t="str">
        <f t="shared" si="51"/>
        <v/>
      </c>
      <c r="K430" t="str">
        <f t="shared" si="56"/>
        <v/>
      </c>
      <c r="L430" t="str">
        <f t="shared" si="56"/>
        <v/>
      </c>
      <c r="M430" t="str">
        <f t="shared" si="56"/>
        <v/>
      </c>
      <c r="N430" t="str">
        <f t="shared" si="56"/>
        <v/>
      </c>
      <c r="O430" t="str">
        <f t="shared" si="56"/>
        <v/>
      </c>
      <c r="P430" t="str">
        <f t="shared" si="56"/>
        <v/>
      </c>
      <c r="Q430" t="str">
        <f t="shared" si="56"/>
        <v/>
      </c>
      <c r="R430" t="str">
        <f t="shared" si="56"/>
        <v/>
      </c>
      <c r="S430" t="str">
        <f t="shared" si="56"/>
        <v/>
      </c>
      <c r="T430" t="str">
        <f t="shared" si="56"/>
        <v/>
      </c>
      <c r="U430" t="str">
        <f t="shared" si="56"/>
        <v/>
      </c>
      <c r="V430" t="str">
        <f t="shared" si="56"/>
        <v/>
      </c>
      <c r="W430" t="str">
        <f t="shared" si="52"/>
        <v/>
      </c>
      <c r="X430">
        <f>IF(OR(H430="No",H430=""),0,IF(COUNTIFS(H$2:H430,"Yes",C$2:C430,C430)&gt;1,0,COUNTIFS(H$2:H430,"Yes",C$2:C430,C430)))+IF(X429=$X$1,0,X429)</f>
        <v>0</v>
      </c>
    </row>
    <row r="431" spans="1:24" x14ac:dyDescent="0.3">
      <c r="A431">
        <f>ROWS($A$2:$A431)</f>
        <v>430</v>
      </c>
      <c r="B431" t="str">
        <f>IF(ISERROR(VLOOKUP(A431,Summer!L$11:L$500,1,FALSE)),IF(ISERROR(VLOOKUP(A431,'Cycle 1'!L$11:L$500,1,FALSE)),IF(ISERROR(VLOOKUP(A431,'Cycle 2'!L$11:L$500,1,FALSE)),IF(ISERROR(VLOOKUP(A431,'Cycle 3'!L$11:L$500,1,FALSE)),IF(ISERROR(VLOOKUP(A431,'Cycle 4'!L$11:L$500,1,FALSE)),IF(ISERROR(VLOOKUP(A431,'Cycle 5'!L$11:L$500,1,FALSE)),IF(ISERROR(VLOOKUP(A431,'Cycle 6'!L$11:L$500,1,FALSE)),IF(ISERROR(VLOOKUP(A431,'Cycle 7'!L$11:L$500,1,FALSE)),IF(ISERROR(VLOOKUP(A431,'Cycle 8'!L$11:L$500,1,FALSE)),IF(ISERROR(VLOOKUP(A431,'Cycle 9'!L$11:L$500,1,FALSE)),IF(ISERROR(VLOOKUP(A431,'Cycle 10'!L$11:L$500,1,FALSE)),IF(ISERROR(VLOOKUP(A431,'Cycle 11'!L$11:L$500,1,FALSE)),"","Cycle 11"),"Cycle 10"),"Cycle 9"),"Cycle 8"),"Cycle 7"),"Cycle 6"),"Cycle 5"),"Cycle 4"),"Cycle 3"),"Cycle 2"),"Cycle 1"),"Summer")</f>
        <v/>
      </c>
      <c r="C431" t="str">
        <f>IF(IFERROR(IFERROR(IFERROR(IFERROR(IFERROR(IFERROR(IFERROR(IFERROR(IFERROR(IFERROR(IFERROR(IFERROR(INDEX(Summer!B$10:B$999,MATCH($A431,Summer!$L$10:$L$999,0),1),INDEX('Cycle 1'!B$10:B$999,MATCH($A431,'Cycle 1'!$L$10:$L$999,0),1)),INDEX('Cycle 2'!B$10:B$999,MATCH($A431,'Cycle 2'!$L$10:$L$999,0),1)),INDEX('Cycle 3'!B$10:B$999,MATCH($A431,'Cycle 3'!$L$10:$L$999,0),1)),INDEX('Cycle 4'!B$10:B$999,MATCH($A431,'Cycle 4'!$L$10:$L$999,0),1)),INDEX('Cycle 5'!B$10:B$999,MATCH($A431,'Cycle 5'!$L$10:$L$999,0),1)),INDEX('Cycle 6'!B$10:B$999,MATCH($A431,'Cycle 6'!$L$10:$L$999,0),1)),INDEX('Cycle 7'!B$10:B$999,MATCH($A431,'Cycle 7'!$L$10:$L$999,0),1)),INDEX('Cycle 8'!B$10:B$999,MATCH($A431,'Cycle 8'!$L$10:$L$999,0),1)),INDEX('Cycle 9'!B$10:B$999,MATCH($A431,'Cycle 9'!$L$10:$L$999,0),1)),INDEX('Cycle 10'!B$10:B$999,MATCH($A431,'Cycle 10'!$L$10:$L$999,0),1)),INDEX('Cycle 11'!B$10:B$999,MATCH($A431,'Cycle 11'!$L$10:$L$999,0),1)),"")="","",IFERROR(IFERROR(IFERROR(IFERROR(IFERROR(IFERROR(IFERROR(IFERROR(IFERROR(IFERROR(IFERROR(IFERROR(INDEX(Summer!B$10:B$999,MATCH($A431,Summer!$L$10:$L$999,0),1),INDEX('Cycle 1'!B$10:B$999,MATCH($A431,'Cycle 1'!$L$10:$L$999,0),1)),INDEX('Cycle 2'!B$10:B$999,MATCH($A431,'Cycle 2'!$L$10:$L$999,0),1)),INDEX('Cycle 3'!B$10:B$999,MATCH($A431,'Cycle 3'!$L$10:$L$999,0),1)),INDEX('Cycle 4'!B$10:B$999,MATCH($A431,'Cycle 4'!$L$10:$L$999,0),1)),INDEX('Cycle 5'!B$10:B$999,MATCH($A431,'Cycle 5'!$L$10:$L$999,0),1)),INDEX('Cycle 6'!B$10:B$999,MATCH($A431,'Cycle 6'!$L$10:$L$999,0),1)),INDEX('Cycle 7'!B$10:B$999,MATCH($A431,'Cycle 7'!$L$10:$L$999,0),1)),INDEX('Cycle 8'!B$10:B$999,MATCH($A431,'Cycle 8'!$L$10:$L$999,0),1)),INDEX('Cycle 9'!B$10:B$999,MATCH($A431,'Cycle 9'!$L$10:$L$999,0),1)),INDEX('Cycle 10'!B$10:B$999,MATCH($A431,'Cycle 10'!$L$10:$L$999,0),1)),INDEX('Cycle 11'!B$10:B$999,MATCH($A431,'Cycle 11'!$L$10:$L$999,0),1)),""))</f>
        <v/>
      </c>
      <c r="D431" t="str">
        <f>IF(IFERROR(IFERROR(IFERROR(IFERROR(IFERROR(IFERROR(IFERROR(IFERROR(IFERROR(IFERROR(IFERROR(IFERROR(INDEX(Summer!C$10:C$999,MATCH($A431,Summer!$L$10:$L$999,0),1),INDEX('Cycle 1'!C$10:C$999,MATCH($A431,'Cycle 1'!$L$10:$L$999,0),1)),INDEX('Cycle 2'!C$10:C$999,MATCH($A431,'Cycle 2'!$L$10:$L$999,0),1)),INDEX('Cycle 3'!C$10:C$999,MATCH($A431,'Cycle 3'!$L$10:$L$999,0),1)),INDEX('Cycle 4'!C$10:C$999,MATCH($A431,'Cycle 4'!$L$10:$L$999,0),1)),INDEX('Cycle 5'!C$10:C$999,MATCH($A431,'Cycle 5'!$L$10:$L$999,0),1)),INDEX('Cycle 6'!C$10:C$999,MATCH($A431,'Cycle 6'!$L$10:$L$999,0),1)),INDEX('Cycle 7'!C$10:C$999,MATCH($A431,'Cycle 7'!$L$10:$L$999,0),1)),INDEX('Cycle 8'!C$10:C$999,MATCH($A431,'Cycle 8'!$L$10:$L$999,0),1)),INDEX('Cycle 9'!C$10:C$999,MATCH($A431,'Cycle 9'!$L$10:$L$999,0),1)),INDEX('Cycle 10'!C$10:C$999,MATCH($A431,'Cycle 10'!$L$10:$L$999,0),1)),INDEX('Cycle 11'!C$10:C$999,MATCH($A431,'Cycle 11'!$L$10:$L$999,0),1)),"")="","",IFERROR(IFERROR(IFERROR(IFERROR(IFERROR(IFERROR(IFERROR(IFERROR(IFERROR(IFERROR(IFERROR(IFERROR(INDEX(Summer!C$10:C$999,MATCH($A431,Summer!$L$10:$L$999,0),1),INDEX('Cycle 1'!C$10:C$999,MATCH($A431,'Cycle 1'!$L$10:$L$999,0),1)),INDEX('Cycle 2'!C$10:C$999,MATCH($A431,'Cycle 2'!$L$10:$L$999,0),1)),INDEX('Cycle 3'!C$10:C$999,MATCH($A431,'Cycle 3'!$L$10:$L$999,0),1)),INDEX('Cycle 4'!C$10:C$999,MATCH($A431,'Cycle 4'!$L$10:$L$999,0),1)),INDEX('Cycle 5'!C$10:C$999,MATCH($A431,'Cycle 5'!$L$10:$L$999,0),1)),INDEX('Cycle 6'!C$10:C$999,MATCH($A431,'Cycle 6'!$L$10:$L$999,0),1)),INDEX('Cycle 7'!C$10:C$999,MATCH($A431,'Cycle 7'!$L$10:$L$999,0),1)),INDEX('Cycle 8'!C$10:C$999,MATCH($A431,'Cycle 8'!$L$10:$L$999,0),1)),INDEX('Cycle 9'!C$10:C$999,MATCH($A431,'Cycle 9'!$L$10:$L$999,0),1)),INDEX('Cycle 10'!C$10:C$999,MATCH($A431,'Cycle 10'!$L$10:$L$999,0),1)),INDEX('Cycle 11'!C$10:C$999,MATCH($A431,'Cycle 11'!$L$10:$L$999,0),1)),""))</f>
        <v/>
      </c>
      <c r="E431" t="str">
        <f>IF(IFERROR(IFERROR(IFERROR(IFERROR(IFERROR(IFERROR(IFERROR(IFERROR(IFERROR(IFERROR(IFERROR(IFERROR(INDEX(Summer!D$10:D$999,MATCH($A431,Summer!$L$10:$L$999,0),1),INDEX('Cycle 1'!D$10:D$999,MATCH($A431,'Cycle 1'!$L$10:$L$999,0),1)),INDEX('Cycle 2'!D$10:D$999,MATCH($A431,'Cycle 2'!$L$10:$L$999,0),1)),INDEX('Cycle 3'!D$10:D$999,MATCH($A431,'Cycle 3'!$L$10:$L$999,0),1)),INDEX('Cycle 4'!D$10:D$999,MATCH($A431,'Cycle 4'!$L$10:$L$999,0),1)),INDEX('Cycle 5'!D$10:D$999,MATCH($A431,'Cycle 5'!$L$10:$L$999,0),1)),INDEX('Cycle 6'!D$10:D$999,MATCH($A431,'Cycle 6'!$L$10:$L$999,0),1)),INDEX('Cycle 7'!D$10:D$999,MATCH($A431,'Cycle 7'!$L$10:$L$999,0),1)),INDEX('Cycle 8'!D$10:D$999,MATCH($A431,'Cycle 8'!$L$10:$L$999,0),1)),INDEX('Cycle 9'!D$10:D$999,MATCH($A431,'Cycle 9'!$L$10:$L$999,0),1)),INDEX('Cycle 10'!D$10:D$999,MATCH($A431,'Cycle 10'!$L$10:$L$999,0),1)),INDEX('Cycle 11'!D$10:D$999,MATCH($A431,'Cycle 11'!$L$10:$L$999,0),1)),"")="","",IFERROR(IFERROR(IFERROR(IFERROR(IFERROR(IFERROR(IFERROR(IFERROR(IFERROR(IFERROR(IFERROR(IFERROR(INDEX(Summer!D$10:D$999,MATCH($A431,Summer!$L$10:$L$999,0),1),INDEX('Cycle 1'!D$10:D$999,MATCH($A431,'Cycle 1'!$L$10:$L$999,0),1)),INDEX('Cycle 2'!D$10:D$999,MATCH($A431,'Cycle 2'!$L$10:$L$999,0),1)),INDEX('Cycle 3'!D$10:D$999,MATCH($A431,'Cycle 3'!$L$10:$L$999,0),1)),INDEX('Cycle 4'!D$10:D$999,MATCH($A431,'Cycle 4'!$L$10:$L$999,0),1)),INDEX('Cycle 5'!D$10:D$999,MATCH($A431,'Cycle 5'!$L$10:$L$999,0),1)),INDEX('Cycle 6'!D$10:D$999,MATCH($A431,'Cycle 6'!$L$10:$L$999,0),1)),INDEX('Cycle 7'!D$10:D$999,MATCH($A431,'Cycle 7'!$L$10:$L$999,0),1)),INDEX('Cycle 8'!D$10:D$999,MATCH($A431,'Cycle 8'!$L$10:$L$999,0),1)),INDEX('Cycle 9'!D$10:D$999,MATCH($A431,'Cycle 9'!$L$10:$L$999,0),1)),INDEX('Cycle 10'!D$10:D$999,MATCH($A431,'Cycle 10'!$L$10:$L$999,0),1)),INDEX('Cycle 11'!D$10:D$999,MATCH($A431,'Cycle 11'!$L$10:$L$999,0),1)),""))</f>
        <v/>
      </c>
      <c r="F431" t="str">
        <f>IF(IFERROR(IFERROR(IFERROR(IFERROR(IFERROR(IFERROR(IFERROR(IFERROR(IFERROR(IFERROR(IFERROR(IFERROR(INDEX(Summer!E$10:E$999,MATCH($A431,Summer!$L$10:$L$999,0),1),INDEX('Cycle 1'!E$10:E$999,MATCH($A431,'Cycle 1'!$L$10:$L$999,0),1)),INDEX('Cycle 2'!E$10:E$999,MATCH($A431,'Cycle 2'!$L$10:$L$999,0),1)),INDEX('Cycle 3'!E$10:E$999,MATCH($A431,'Cycle 3'!$L$10:$L$999,0),1)),INDEX('Cycle 4'!E$10:E$999,MATCH($A431,'Cycle 4'!$L$10:$L$999,0),1)),INDEX('Cycle 5'!E$10:E$999,MATCH($A431,'Cycle 5'!$L$10:$L$999,0),1)),INDEX('Cycle 6'!E$10:E$999,MATCH($A431,'Cycle 6'!$L$10:$L$999,0),1)),INDEX('Cycle 7'!E$10:E$999,MATCH($A431,'Cycle 7'!$L$10:$L$999,0),1)),INDEX('Cycle 8'!E$10:E$999,MATCH($A431,'Cycle 8'!$L$10:$L$999,0),1)),INDEX('Cycle 9'!E$10:E$999,MATCH($A431,'Cycle 9'!$L$10:$L$999,0),1)),INDEX('Cycle 10'!E$10:E$999,MATCH($A431,'Cycle 10'!$L$10:$L$999,0),1)),INDEX('Cycle 11'!E$10:E$999,MATCH($A431,'Cycle 11'!$L$10:$L$999,0),1)),"")="","",IFERROR(IFERROR(IFERROR(IFERROR(IFERROR(IFERROR(IFERROR(IFERROR(IFERROR(IFERROR(IFERROR(IFERROR(INDEX(Summer!E$10:E$999,MATCH($A431,Summer!$L$10:$L$999,0),1),INDEX('Cycle 1'!E$10:E$999,MATCH($A431,'Cycle 1'!$L$10:$L$999,0),1)),INDEX('Cycle 2'!E$10:E$999,MATCH($A431,'Cycle 2'!$L$10:$L$999,0),1)),INDEX('Cycle 3'!E$10:E$999,MATCH($A431,'Cycle 3'!$L$10:$L$999,0),1)),INDEX('Cycle 4'!E$10:E$999,MATCH($A431,'Cycle 4'!$L$10:$L$999,0),1)),INDEX('Cycle 5'!E$10:E$999,MATCH($A431,'Cycle 5'!$L$10:$L$999,0),1)),INDEX('Cycle 6'!E$10:E$999,MATCH($A431,'Cycle 6'!$L$10:$L$999,0),1)),INDEX('Cycle 7'!E$10:E$999,MATCH($A431,'Cycle 7'!$L$10:$L$999,0),1)),INDEX('Cycle 8'!E$10:E$999,MATCH($A431,'Cycle 8'!$L$10:$L$999,0),1)),INDEX('Cycle 9'!E$10:E$999,MATCH($A431,'Cycle 9'!$L$10:$L$999,0),1)),INDEX('Cycle 10'!E$10:E$999,MATCH($A431,'Cycle 10'!$L$10:$L$999,0),1)),INDEX('Cycle 11'!E$10:E$999,MATCH($A431,'Cycle 11'!$L$10:$L$999,0),1)),""))</f>
        <v/>
      </c>
      <c r="G431" t="str">
        <f>IF(IFERROR(IFERROR(IFERROR(IFERROR(IFERROR(IFERROR(IFERROR(IFERROR(IFERROR(IFERROR(IFERROR(IFERROR(INDEX(Summer!F$10:F$999,MATCH($A431,Summer!$L$10:$L$999,0),1),INDEX('Cycle 1'!F$10:F$999,MATCH($A431,'Cycle 1'!$L$10:$L$999,0),1)),INDEX('Cycle 2'!F$10:F$999,MATCH($A431,'Cycle 2'!$L$10:$L$999,0),1)),INDEX('Cycle 3'!F$10:F$999,MATCH($A431,'Cycle 3'!$L$10:$L$999,0),1)),INDEX('Cycle 4'!F$10:F$999,MATCH($A431,'Cycle 4'!$L$10:$L$999,0),1)),INDEX('Cycle 5'!F$10:F$999,MATCH($A431,'Cycle 5'!$L$10:$L$999,0),1)),INDEX('Cycle 6'!F$10:F$999,MATCH($A431,'Cycle 6'!$L$10:$L$999,0),1)),INDEX('Cycle 7'!F$10:F$999,MATCH($A431,'Cycle 7'!$L$10:$L$999,0),1)),INDEX('Cycle 8'!F$10:F$999,MATCH($A431,'Cycle 8'!$L$10:$L$999,0),1)),INDEX('Cycle 9'!F$10:F$999,MATCH($A431,'Cycle 9'!$L$10:$L$999,0),1)),INDEX('Cycle 10'!F$10:F$999,MATCH($A431,'Cycle 10'!$L$10:$L$999,0),1)),INDEX('Cycle 11'!F$10:F$999,MATCH($A431,'Cycle 11'!$L$10:$L$999,0),1)),"")="","",IFERROR(IFERROR(IFERROR(IFERROR(IFERROR(IFERROR(IFERROR(IFERROR(IFERROR(IFERROR(IFERROR(IFERROR(INDEX(Summer!F$10:F$999,MATCH($A431,Summer!$L$10:$L$999,0),1),INDEX('Cycle 1'!F$10:F$999,MATCH($A431,'Cycle 1'!$L$10:$L$999,0),1)),INDEX('Cycle 2'!F$10:F$999,MATCH($A431,'Cycle 2'!$L$10:$L$999,0),1)),INDEX('Cycle 3'!F$10:F$999,MATCH($A431,'Cycle 3'!$L$10:$L$999,0),1)),INDEX('Cycle 4'!F$10:F$999,MATCH($A431,'Cycle 4'!$L$10:$L$999,0),1)),INDEX('Cycle 5'!F$10:F$999,MATCH($A431,'Cycle 5'!$L$10:$L$999,0),1)),INDEX('Cycle 6'!F$10:F$999,MATCH($A431,'Cycle 6'!$L$10:$L$999,0),1)),INDEX('Cycle 7'!F$10:F$999,MATCH($A431,'Cycle 7'!$L$10:$L$999,0),1)),INDEX('Cycle 8'!F$10:F$999,MATCH($A431,'Cycle 8'!$L$10:$L$999,0),1)),INDEX('Cycle 9'!F$10:F$999,MATCH($A431,'Cycle 9'!$L$10:$L$999,0),1)),INDEX('Cycle 10'!F$10:F$999,MATCH($A431,'Cycle 10'!$L$10:$L$999,0),1)),INDEX('Cycle 11'!F$10:F$999,MATCH($A431,'Cycle 11'!$L$10:$L$999,0),1)),""))</f>
        <v/>
      </c>
      <c r="H431" t="str">
        <f>IF(IFERROR(IFERROR(IFERROR(IFERROR(IFERROR(IFERROR(IFERROR(IFERROR(IFERROR(IFERROR(IFERROR(IFERROR(INDEX(Summer!G$10:G$999,MATCH($A431,Summer!$L$10:$L$999,0),1),INDEX('Cycle 1'!G$10:G$999,MATCH($A431,'Cycle 1'!$L$10:$L$999,0),1)),INDEX('Cycle 2'!G$10:G$999,MATCH($A431,'Cycle 2'!$L$10:$L$999,0),1)),INDEX('Cycle 3'!G$10:G$999,MATCH($A431,'Cycle 3'!$L$10:$L$999,0),1)),INDEX('Cycle 4'!G$10:G$999,MATCH($A431,'Cycle 4'!$L$10:$L$999,0),1)),INDEX('Cycle 5'!G$10:G$999,MATCH($A431,'Cycle 5'!$L$10:$L$999,0),1)),INDEX('Cycle 6'!G$10:G$999,MATCH($A431,'Cycle 6'!$L$10:$L$999,0),1)),INDEX('Cycle 7'!G$10:G$999,MATCH($A431,'Cycle 7'!$L$10:$L$999,0),1)),INDEX('Cycle 8'!G$10:G$999,MATCH($A431,'Cycle 8'!$L$10:$L$999,0),1)),INDEX('Cycle 9'!G$10:G$999,MATCH($A431,'Cycle 9'!$L$10:$L$999,0),1)),INDEX('Cycle 10'!G$10:G$999,MATCH($A431,'Cycle 10'!$L$10:$L$999,0),1)),INDEX('Cycle 11'!G$10:G$999,MATCH($A431,'Cycle 11'!$L$10:$L$999,0),1)),"")="","",IFERROR(IFERROR(IFERROR(IFERROR(IFERROR(IFERROR(IFERROR(IFERROR(IFERROR(IFERROR(IFERROR(IFERROR(INDEX(Summer!G$10:G$999,MATCH($A431,Summer!$L$10:$L$999,0),1),INDEX('Cycle 1'!G$10:G$999,MATCH($A431,'Cycle 1'!$L$10:$L$999,0),1)),INDEX('Cycle 2'!G$10:G$999,MATCH($A431,'Cycle 2'!$L$10:$L$999,0),1)),INDEX('Cycle 3'!G$10:G$999,MATCH($A431,'Cycle 3'!$L$10:$L$999,0),1)),INDEX('Cycle 4'!G$10:G$999,MATCH($A431,'Cycle 4'!$L$10:$L$999,0),1)),INDEX('Cycle 5'!G$10:G$999,MATCH($A431,'Cycle 5'!$L$10:$L$999,0),1)),INDEX('Cycle 6'!G$10:G$999,MATCH($A431,'Cycle 6'!$L$10:$L$999,0),1)),INDEX('Cycle 7'!G$10:G$999,MATCH($A431,'Cycle 7'!$L$10:$L$999,0),1)),INDEX('Cycle 8'!G$10:G$999,MATCH($A431,'Cycle 8'!$L$10:$L$999,0),1)),INDEX('Cycle 9'!G$10:G$999,MATCH($A431,'Cycle 9'!$L$10:$L$999,0),1)),INDEX('Cycle 10'!G$10:G$999,MATCH($A431,'Cycle 10'!$L$10:$L$999,0),1)),INDEX('Cycle 11'!G$10:G$999,MATCH($A431,'Cycle 11'!$L$10:$L$999,0),1)),""))</f>
        <v/>
      </c>
      <c r="I431">
        <f>IFERROR(IF(C431="",MAX(I$1:I430),IF(ROW(C$2)=ROW(C431),1,IF(ISERROR(VLOOKUP(C431,C$2:C430,1,FALSE)),MAX(I$1:I430)+1,MAX(I$1:I430)))),"")</f>
        <v>0</v>
      </c>
      <c r="J431" t="str">
        <f t="shared" si="51"/>
        <v/>
      </c>
      <c r="K431" t="str">
        <f t="shared" si="56"/>
        <v/>
      </c>
      <c r="L431" t="str">
        <f t="shared" si="56"/>
        <v/>
      </c>
      <c r="M431" t="str">
        <f t="shared" si="56"/>
        <v/>
      </c>
      <c r="N431" t="str">
        <f t="shared" si="56"/>
        <v/>
      </c>
      <c r="O431" t="str">
        <f t="shared" si="56"/>
        <v/>
      </c>
      <c r="P431" t="str">
        <f t="shared" si="56"/>
        <v/>
      </c>
      <c r="Q431" t="str">
        <f t="shared" si="56"/>
        <v/>
      </c>
      <c r="R431" t="str">
        <f t="shared" si="56"/>
        <v/>
      </c>
      <c r="S431" t="str">
        <f t="shared" si="56"/>
        <v/>
      </c>
      <c r="T431" t="str">
        <f t="shared" si="56"/>
        <v/>
      </c>
      <c r="U431" t="str">
        <f t="shared" si="56"/>
        <v/>
      </c>
      <c r="V431" t="str">
        <f t="shared" si="56"/>
        <v/>
      </c>
      <c r="W431" t="str">
        <f t="shared" si="52"/>
        <v/>
      </c>
      <c r="X431">
        <f>IF(OR(H431="No",H431=""),0,IF(COUNTIFS(H$2:H431,"Yes",C$2:C431,C431)&gt;1,0,COUNTIFS(H$2:H431,"Yes",C$2:C431,C431)))+IF(X430=$X$1,0,X430)</f>
        <v>0</v>
      </c>
    </row>
    <row r="432" spans="1:24" x14ac:dyDescent="0.3">
      <c r="A432">
        <f>ROWS($A$2:$A432)</f>
        <v>431</v>
      </c>
      <c r="B432" t="str">
        <f>IF(ISERROR(VLOOKUP(A432,Summer!L$11:L$500,1,FALSE)),IF(ISERROR(VLOOKUP(A432,'Cycle 1'!L$11:L$500,1,FALSE)),IF(ISERROR(VLOOKUP(A432,'Cycle 2'!L$11:L$500,1,FALSE)),IF(ISERROR(VLOOKUP(A432,'Cycle 3'!L$11:L$500,1,FALSE)),IF(ISERROR(VLOOKUP(A432,'Cycle 4'!L$11:L$500,1,FALSE)),IF(ISERROR(VLOOKUP(A432,'Cycle 5'!L$11:L$500,1,FALSE)),IF(ISERROR(VLOOKUP(A432,'Cycle 6'!L$11:L$500,1,FALSE)),IF(ISERROR(VLOOKUP(A432,'Cycle 7'!L$11:L$500,1,FALSE)),IF(ISERROR(VLOOKUP(A432,'Cycle 8'!L$11:L$500,1,FALSE)),IF(ISERROR(VLOOKUP(A432,'Cycle 9'!L$11:L$500,1,FALSE)),IF(ISERROR(VLOOKUP(A432,'Cycle 10'!L$11:L$500,1,FALSE)),IF(ISERROR(VLOOKUP(A432,'Cycle 11'!L$11:L$500,1,FALSE)),"","Cycle 11"),"Cycle 10"),"Cycle 9"),"Cycle 8"),"Cycle 7"),"Cycle 6"),"Cycle 5"),"Cycle 4"),"Cycle 3"),"Cycle 2"),"Cycle 1"),"Summer")</f>
        <v/>
      </c>
      <c r="C432" t="str">
        <f>IF(IFERROR(IFERROR(IFERROR(IFERROR(IFERROR(IFERROR(IFERROR(IFERROR(IFERROR(IFERROR(IFERROR(IFERROR(INDEX(Summer!B$10:B$999,MATCH($A432,Summer!$L$10:$L$999,0),1),INDEX('Cycle 1'!B$10:B$999,MATCH($A432,'Cycle 1'!$L$10:$L$999,0),1)),INDEX('Cycle 2'!B$10:B$999,MATCH($A432,'Cycle 2'!$L$10:$L$999,0),1)),INDEX('Cycle 3'!B$10:B$999,MATCH($A432,'Cycle 3'!$L$10:$L$999,0),1)),INDEX('Cycle 4'!B$10:B$999,MATCH($A432,'Cycle 4'!$L$10:$L$999,0),1)),INDEX('Cycle 5'!B$10:B$999,MATCH($A432,'Cycle 5'!$L$10:$L$999,0),1)),INDEX('Cycle 6'!B$10:B$999,MATCH($A432,'Cycle 6'!$L$10:$L$999,0),1)),INDEX('Cycle 7'!B$10:B$999,MATCH($A432,'Cycle 7'!$L$10:$L$999,0),1)),INDEX('Cycle 8'!B$10:B$999,MATCH($A432,'Cycle 8'!$L$10:$L$999,0),1)),INDEX('Cycle 9'!B$10:B$999,MATCH($A432,'Cycle 9'!$L$10:$L$999,0),1)),INDEX('Cycle 10'!B$10:B$999,MATCH($A432,'Cycle 10'!$L$10:$L$999,0),1)),INDEX('Cycle 11'!B$10:B$999,MATCH($A432,'Cycle 11'!$L$10:$L$999,0),1)),"")="","",IFERROR(IFERROR(IFERROR(IFERROR(IFERROR(IFERROR(IFERROR(IFERROR(IFERROR(IFERROR(IFERROR(IFERROR(INDEX(Summer!B$10:B$999,MATCH($A432,Summer!$L$10:$L$999,0),1),INDEX('Cycle 1'!B$10:B$999,MATCH($A432,'Cycle 1'!$L$10:$L$999,0),1)),INDEX('Cycle 2'!B$10:B$999,MATCH($A432,'Cycle 2'!$L$10:$L$999,0),1)),INDEX('Cycle 3'!B$10:B$999,MATCH($A432,'Cycle 3'!$L$10:$L$999,0),1)),INDEX('Cycle 4'!B$10:B$999,MATCH($A432,'Cycle 4'!$L$10:$L$999,0),1)),INDEX('Cycle 5'!B$10:B$999,MATCH($A432,'Cycle 5'!$L$10:$L$999,0),1)),INDEX('Cycle 6'!B$10:B$999,MATCH($A432,'Cycle 6'!$L$10:$L$999,0),1)),INDEX('Cycle 7'!B$10:B$999,MATCH($A432,'Cycle 7'!$L$10:$L$999,0),1)),INDEX('Cycle 8'!B$10:B$999,MATCH($A432,'Cycle 8'!$L$10:$L$999,0),1)),INDEX('Cycle 9'!B$10:B$999,MATCH($A432,'Cycle 9'!$L$10:$L$999,0),1)),INDEX('Cycle 10'!B$10:B$999,MATCH($A432,'Cycle 10'!$L$10:$L$999,0),1)),INDEX('Cycle 11'!B$10:B$999,MATCH($A432,'Cycle 11'!$L$10:$L$999,0),1)),""))</f>
        <v/>
      </c>
      <c r="D432" t="str">
        <f>IF(IFERROR(IFERROR(IFERROR(IFERROR(IFERROR(IFERROR(IFERROR(IFERROR(IFERROR(IFERROR(IFERROR(IFERROR(INDEX(Summer!C$10:C$999,MATCH($A432,Summer!$L$10:$L$999,0),1),INDEX('Cycle 1'!C$10:C$999,MATCH($A432,'Cycle 1'!$L$10:$L$999,0),1)),INDEX('Cycle 2'!C$10:C$999,MATCH($A432,'Cycle 2'!$L$10:$L$999,0),1)),INDEX('Cycle 3'!C$10:C$999,MATCH($A432,'Cycle 3'!$L$10:$L$999,0),1)),INDEX('Cycle 4'!C$10:C$999,MATCH($A432,'Cycle 4'!$L$10:$L$999,0),1)),INDEX('Cycle 5'!C$10:C$999,MATCH($A432,'Cycle 5'!$L$10:$L$999,0),1)),INDEX('Cycle 6'!C$10:C$999,MATCH($A432,'Cycle 6'!$L$10:$L$999,0),1)),INDEX('Cycle 7'!C$10:C$999,MATCH($A432,'Cycle 7'!$L$10:$L$999,0),1)),INDEX('Cycle 8'!C$10:C$999,MATCH($A432,'Cycle 8'!$L$10:$L$999,0),1)),INDEX('Cycle 9'!C$10:C$999,MATCH($A432,'Cycle 9'!$L$10:$L$999,0),1)),INDEX('Cycle 10'!C$10:C$999,MATCH($A432,'Cycle 10'!$L$10:$L$999,0),1)),INDEX('Cycle 11'!C$10:C$999,MATCH($A432,'Cycle 11'!$L$10:$L$999,0),1)),"")="","",IFERROR(IFERROR(IFERROR(IFERROR(IFERROR(IFERROR(IFERROR(IFERROR(IFERROR(IFERROR(IFERROR(IFERROR(INDEX(Summer!C$10:C$999,MATCH($A432,Summer!$L$10:$L$999,0),1),INDEX('Cycle 1'!C$10:C$999,MATCH($A432,'Cycle 1'!$L$10:$L$999,0),1)),INDEX('Cycle 2'!C$10:C$999,MATCH($A432,'Cycle 2'!$L$10:$L$999,0),1)),INDEX('Cycle 3'!C$10:C$999,MATCH($A432,'Cycle 3'!$L$10:$L$999,0),1)),INDEX('Cycle 4'!C$10:C$999,MATCH($A432,'Cycle 4'!$L$10:$L$999,0),1)),INDEX('Cycle 5'!C$10:C$999,MATCH($A432,'Cycle 5'!$L$10:$L$999,0),1)),INDEX('Cycle 6'!C$10:C$999,MATCH($A432,'Cycle 6'!$L$10:$L$999,0),1)),INDEX('Cycle 7'!C$10:C$999,MATCH($A432,'Cycle 7'!$L$10:$L$999,0),1)),INDEX('Cycle 8'!C$10:C$999,MATCH($A432,'Cycle 8'!$L$10:$L$999,0),1)),INDEX('Cycle 9'!C$10:C$999,MATCH($A432,'Cycle 9'!$L$10:$L$999,0),1)),INDEX('Cycle 10'!C$10:C$999,MATCH($A432,'Cycle 10'!$L$10:$L$999,0),1)),INDEX('Cycle 11'!C$10:C$999,MATCH($A432,'Cycle 11'!$L$10:$L$999,0),1)),""))</f>
        <v/>
      </c>
      <c r="E432" t="str">
        <f>IF(IFERROR(IFERROR(IFERROR(IFERROR(IFERROR(IFERROR(IFERROR(IFERROR(IFERROR(IFERROR(IFERROR(IFERROR(INDEX(Summer!D$10:D$999,MATCH($A432,Summer!$L$10:$L$999,0),1),INDEX('Cycle 1'!D$10:D$999,MATCH($A432,'Cycle 1'!$L$10:$L$999,0),1)),INDEX('Cycle 2'!D$10:D$999,MATCH($A432,'Cycle 2'!$L$10:$L$999,0),1)),INDEX('Cycle 3'!D$10:D$999,MATCH($A432,'Cycle 3'!$L$10:$L$999,0),1)),INDEX('Cycle 4'!D$10:D$999,MATCH($A432,'Cycle 4'!$L$10:$L$999,0),1)),INDEX('Cycle 5'!D$10:D$999,MATCH($A432,'Cycle 5'!$L$10:$L$999,0),1)),INDEX('Cycle 6'!D$10:D$999,MATCH($A432,'Cycle 6'!$L$10:$L$999,0),1)),INDEX('Cycle 7'!D$10:D$999,MATCH($A432,'Cycle 7'!$L$10:$L$999,0),1)),INDEX('Cycle 8'!D$10:D$999,MATCH($A432,'Cycle 8'!$L$10:$L$999,0),1)),INDEX('Cycle 9'!D$10:D$999,MATCH($A432,'Cycle 9'!$L$10:$L$999,0),1)),INDEX('Cycle 10'!D$10:D$999,MATCH($A432,'Cycle 10'!$L$10:$L$999,0),1)),INDEX('Cycle 11'!D$10:D$999,MATCH($A432,'Cycle 11'!$L$10:$L$999,0),1)),"")="","",IFERROR(IFERROR(IFERROR(IFERROR(IFERROR(IFERROR(IFERROR(IFERROR(IFERROR(IFERROR(IFERROR(IFERROR(INDEX(Summer!D$10:D$999,MATCH($A432,Summer!$L$10:$L$999,0),1),INDEX('Cycle 1'!D$10:D$999,MATCH($A432,'Cycle 1'!$L$10:$L$999,0),1)),INDEX('Cycle 2'!D$10:D$999,MATCH($A432,'Cycle 2'!$L$10:$L$999,0),1)),INDEX('Cycle 3'!D$10:D$999,MATCH($A432,'Cycle 3'!$L$10:$L$999,0),1)),INDEX('Cycle 4'!D$10:D$999,MATCH($A432,'Cycle 4'!$L$10:$L$999,0),1)),INDEX('Cycle 5'!D$10:D$999,MATCH($A432,'Cycle 5'!$L$10:$L$999,0),1)),INDEX('Cycle 6'!D$10:D$999,MATCH($A432,'Cycle 6'!$L$10:$L$999,0),1)),INDEX('Cycle 7'!D$10:D$999,MATCH($A432,'Cycle 7'!$L$10:$L$999,0),1)),INDEX('Cycle 8'!D$10:D$999,MATCH($A432,'Cycle 8'!$L$10:$L$999,0),1)),INDEX('Cycle 9'!D$10:D$999,MATCH($A432,'Cycle 9'!$L$10:$L$999,0),1)),INDEX('Cycle 10'!D$10:D$999,MATCH($A432,'Cycle 10'!$L$10:$L$999,0),1)),INDEX('Cycle 11'!D$10:D$999,MATCH($A432,'Cycle 11'!$L$10:$L$999,0),1)),""))</f>
        <v/>
      </c>
      <c r="F432" t="str">
        <f>IF(IFERROR(IFERROR(IFERROR(IFERROR(IFERROR(IFERROR(IFERROR(IFERROR(IFERROR(IFERROR(IFERROR(IFERROR(INDEX(Summer!E$10:E$999,MATCH($A432,Summer!$L$10:$L$999,0),1),INDEX('Cycle 1'!E$10:E$999,MATCH($A432,'Cycle 1'!$L$10:$L$999,0),1)),INDEX('Cycle 2'!E$10:E$999,MATCH($A432,'Cycle 2'!$L$10:$L$999,0),1)),INDEX('Cycle 3'!E$10:E$999,MATCH($A432,'Cycle 3'!$L$10:$L$999,0),1)),INDEX('Cycle 4'!E$10:E$999,MATCH($A432,'Cycle 4'!$L$10:$L$999,0),1)),INDEX('Cycle 5'!E$10:E$999,MATCH($A432,'Cycle 5'!$L$10:$L$999,0),1)),INDEX('Cycle 6'!E$10:E$999,MATCH($A432,'Cycle 6'!$L$10:$L$999,0),1)),INDEX('Cycle 7'!E$10:E$999,MATCH($A432,'Cycle 7'!$L$10:$L$999,0),1)),INDEX('Cycle 8'!E$10:E$999,MATCH($A432,'Cycle 8'!$L$10:$L$999,0),1)),INDEX('Cycle 9'!E$10:E$999,MATCH($A432,'Cycle 9'!$L$10:$L$999,0),1)),INDEX('Cycle 10'!E$10:E$999,MATCH($A432,'Cycle 10'!$L$10:$L$999,0),1)),INDEX('Cycle 11'!E$10:E$999,MATCH($A432,'Cycle 11'!$L$10:$L$999,0),1)),"")="","",IFERROR(IFERROR(IFERROR(IFERROR(IFERROR(IFERROR(IFERROR(IFERROR(IFERROR(IFERROR(IFERROR(IFERROR(INDEX(Summer!E$10:E$999,MATCH($A432,Summer!$L$10:$L$999,0),1),INDEX('Cycle 1'!E$10:E$999,MATCH($A432,'Cycle 1'!$L$10:$L$999,0),1)),INDEX('Cycle 2'!E$10:E$999,MATCH($A432,'Cycle 2'!$L$10:$L$999,0),1)),INDEX('Cycle 3'!E$10:E$999,MATCH($A432,'Cycle 3'!$L$10:$L$999,0),1)),INDEX('Cycle 4'!E$10:E$999,MATCH($A432,'Cycle 4'!$L$10:$L$999,0),1)),INDEX('Cycle 5'!E$10:E$999,MATCH($A432,'Cycle 5'!$L$10:$L$999,0),1)),INDEX('Cycle 6'!E$10:E$999,MATCH($A432,'Cycle 6'!$L$10:$L$999,0),1)),INDEX('Cycle 7'!E$10:E$999,MATCH($A432,'Cycle 7'!$L$10:$L$999,0),1)),INDEX('Cycle 8'!E$10:E$999,MATCH($A432,'Cycle 8'!$L$10:$L$999,0),1)),INDEX('Cycle 9'!E$10:E$999,MATCH($A432,'Cycle 9'!$L$10:$L$999,0),1)),INDEX('Cycle 10'!E$10:E$999,MATCH($A432,'Cycle 10'!$L$10:$L$999,0),1)),INDEX('Cycle 11'!E$10:E$999,MATCH($A432,'Cycle 11'!$L$10:$L$999,0),1)),""))</f>
        <v/>
      </c>
      <c r="G432" t="str">
        <f>IF(IFERROR(IFERROR(IFERROR(IFERROR(IFERROR(IFERROR(IFERROR(IFERROR(IFERROR(IFERROR(IFERROR(IFERROR(INDEX(Summer!F$10:F$999,MATCH($A432,Summer!$L$10:$L$999,0),1),INDEX('Cycle 1'!F$10:F$999,MATCH($A432,'Cycle 1'!$L$10:$L$999,0),1)),INDEX('Cycle 2'!F$10:F$999,MATCH($A432,'Cycle 2'!$L$10:$L$999,0),1)),INDEX('Cycle 3'!F$10:F$999,MATCH($A432,'Cycle 3'!$L$10:$L$999,0),1)),INDEX('Cycle 4'!F$10:F$999,MATCH($A432,'Cycle 4'!$L$10:$L$999,0),1)),INDEX('Cycle 5'!F$10:F$999,MATCH($A432,'Cycle 5'!$L$10:$L$999,0),1)),INDEX('Cycle 6'!F$10:F$999,MATCH($A432,'Cycle 6'!$L$10:$L$999,0),1)),INDEX('Cycle 7'!F$10:F$999,MATCH($A432,'Cycle 7'!$L$10:$L$999,0),1)),INDEX('Cycle 8'!F$10:F$999,MATCH($A432,'Cycle 8'!$L$10:$L$999,0),1)),INDEX('Cycle 9'!F$10:F$999,MATCH($A432,'Cycle 9'!$L$10:$L$999,0),1)),INDEX('Cycle 10'!F$10:F$999,MATCH($A432,'Cycle 10'!$L$10:$L$999,0),1)),INDEX('Cycle 11'!F$10:F$999,MATCH($A432,'Cycle 11'!$L$10:$L$999,0),1)),"")="","",IFERROR(IFERROR(IFERROR(IFERROR(IFERROR(IFERROR(IFERROR(IFERROR(IFERROR(IFERROR(IFERROR(IFERROR(INDEX(Summer!F$10:F$999,MATCH($A432,Summer!$L$10:$L$999,0),1),INDEX('Cycle 1'!F$10:F$999,MATCH($A432,'Cycle 1'!$L$10:$L$999,0),1)),INDEX('Cycle 2'!F$10:F$999,MATCH($A432,'Cycle 2'!$L$10:$L$999,0),1)),INDEX('Cycle 3'!F$10:F$999,MATCH($A432,'Cycle 3'!$L$10:$L$999,0),1)),INDEX('Cycle 4'!F$10:F$999,MATCH($A432,'Cycle 4'!$L$10:$L$999,0),1)),INDEX('Cycle 5'!F$10:F$999,MATCH($A432,'Cycle 5'!$L$10:$L$999,0),1)),INDEX('Cycle 6'!F$10:F$999,MATCH($A432,'Cycle 6'!$L$10:$L$999,0),1)),INDEX('Cycle 7'!F$10:F$999,MATCH($A432,'Cycle 7'!$L$10:$L$999,0),1)),INDEX('Cycle 8'!F$10:F$999,MATCH($A432,'Cycle 8'!$L$10:$L$999,0),1)),INDEX('Cycle 9'!F$10:F$999,MATCH($A432,'Cycle 9'!$L$10:$L$999,0),1)),INDEX('Cycle 10'!F$10:F$999,MATCH($A432,'Cycle 10'!$L$10:$L$999,0),1)),INDEX('Cycle 11'!F$10:F$999,MATCH($A432,'Cycle 11'!$L$10:$L$999,0),1)),""))</f>
        <v/>
      </c>
      <c r="H432" t="str">
        <f>IF(IFERROR(IFERROR(IFERROR(IFERROR(IFERROR(IFERROR(IFERROR(IFERROR(IFERROR(IFERROR(IFERROR(IFERROR(INDEX(Summer!G$10:G$999,MATCH($A432,Summer!$L$10:$L$999,0),1),INDEX('Cycle 1'!G$10:G$999,MATCH($A432,'Cycle 1'!$L$10:$L$999,0),1)),INDEX('Cycle 2'!G$10:G$999,MATCH($A432,'Cycle 2'!$L$10:$L$999,0),1)),INDEX('Cycle 3'!G$10:G$999,MATCH($A432,'Cycle 3'!$L$10:$L$999,0),1)),INDEX('Cycle 4'!G$10:G$999,MATCH($A432,'Cycle 4'!$L$10:$L$999,0),1)),INDEX('Cycle 5'!G$10:G$999,MATCH($A432,'Cycle 5'!$L$10:$L$999,0),1)),INDEX('Cycle 6'!G$10:G$999,MATCH($A432,'Cycle 6'!$L$10:$L$999,0),1)),INDEX('Cycle 7'!G$10:G$999,MATCH($A432,'Cycle 7'!$L$10:$L$999,0),1)),INDEX('Cycle 8'!G$10:G$999,MATCH($A432,'Cycle 8'!$L$10:$L$999,0),1)),INDEX('Cycle 9'!G$10:G$999,MATCH($A432,'Cycle 9'!$L$10:$L$999,0),1)),INDEX('Cycle 10'!G$10:G$999,MATCH($A432,'Cycle 10'!$L$10:$L$999,0),1)),INDEX('Cycle 11'!G$10:G$999,MATCH($A432,'Cycle 11'!$L$10:$L$999,0),1)),"")="","",IFERROR(IFERROR(IFERROR(IFERROR(IFERROR(IFERROR(IFERROR(IFERROR(IFERROR(IFERROR(IFERROR(IFERROR(INDEX(Summer!G$10:G$999,MATCH($A432,Summer!$L$10:$L$999,0),1),INDEX('Cycle 1'!G$10:G$999,MATCH($A432,'Cycle 1'!$L$10:$L$999,0),1)),INDEX('Cycle 2'!G$10:G$999,MATCH($A432,'Cycle 2'!$L$10:$L$999,0),1)),INDEX('Cycle 3'!G$10:G$999,MATCH($A432,'Cycle 3'!$L$10:$L$999,0),1)),INDEX('Cycle 4'!G$10:G$999,MATCH($A432,'Cycle 4'!$L$10:$L$999,0),1)),INDEX('Cycle 5'!G$10:G$999,MATCH($A432,'Cycle 5'!$L$10:$L$999,0),1)),INDEX('Cycle 6'!G$10:G$999,MATCH($A432,'Cycle 6'!$L$10:$L$999,0),1)),INDEX('Cycle 7'!G$10:G$999,MATCH($A432,'Cycle 7'!$L$10:$L$999,0),1)),INDEX('Cycle 8'!G$10:G$999,MATCH($A432,'Cycle 8'!$L$10:$L$999,0),1)),INDEX('Cycle 9'!G$10:G$999,MATCH($A432,'Cycle 9'!$L$10:$L$999,0),1)),INDEX('Cycle 10'!G$10:G$999,MATCH($A432,'Cycle 10'!$L$10:$L$999,0),1)),INDEX('Cycle 11'!G$10:G$999,MATCH($A432,'Cycle 11'!$L$10:$L$999,0),1)),""))</f>
        <v/>
      </c>
      <c r="I432">
        <f>IFERROR(IF(C432="",MAX(I$1:I431),IF(ROW(C$2)=ROW(C432),1,IF(ISERROR(VLOOKUP(C432,C$2:C431,1,FALSE)),MAX(I$1:I431)+1,MAX(I$1:I431)))),"")</f>
        <v>0</v>
      </c>
      <c r="J432" t="str">
        <f t="shared" si="51"/>
        <v/>
      </c>
      <c r="K432" t="str">
        <f t="shared" ref="K432:V441" si="57">IF($H432="","",COUNTIFS($C:$C,$C432,$H:$H,"Yes",$B:$B,SUBSTITUTE(K$1,"MH_","")))</f>
        <v/>
      </c>
      <c r="L432" t="str">
        <f t="shared" si="57"/>
        <v/>
      </c>
      <c r="M432" t="str">
        <f t="shared" si="57"/>
        <v/>
      </c>
      <c r="N432" t="str">
        <f t="shared" si="57"/>
        <v/>
      </c>
      <c r="O432" t="str">
        <f t="shared" si="57"/>
        <v/>
      </c>
      <c r="P432" t="str">
        <f t="shared" si="57"/>
        <v/>
      </c>
      <c r="Q432" t="str">
        <f t="shared" si="57"/>
        <v/>
      </c>
      <c r="R432" t="str">
        <f t="shared" si="57"/>
        <v/>
      </c>
      <c r="S432" t="str">
        <f t="shared" si="57"/>
        <v/>
      </c>
      <c r="T432" t="str">
        <f t="shared" si="57"/>
        <v/>
      </c>
      <c r="U432" t="str">
        <f t="shared" si="57"/>
        <v/>
      </c>
      <c r="V432" t="str">
        <f t="shared" si="57"/>
        <v/>
      </c>
      <c r="W432" t="str">
        <f t="shared" si="52"/>
        <v/>
      </c>
      <c r="X432">
        <f>IF(OR(H432="No",H432=""),0,IF(COUNTIFS(H$2:H432,"Yes",C$2:C432,C432)&gt;1,0,COUNTIFS(H$2:H432,"Yes",C$2:C432,C432)))+IF(X431=$X$1,0,X431)</f>
        <v>0</v>
      </c>
    </row>
    <row r="433" spans="1:24" x14ac:dyDescent="0.3">
      <c r="A433">
        <f>ROWS($A$2:$A433)</f>
        <v>432</v>
      </c>
      <c r="B433" t="str">
        <f>IF(ISERROR(VLOOKUP(A433,Summer!L$11:L$500,1,FALSE)),IF(ISERROR(VLOOKUP(A433,'Cycle 1'!L$11:L$500,1,FALSE)),IF(ISERROR(VLOOKUP(A433,'Cycle 2'!L$11:L$500,1,FALSE)),IF(ISERROR(VLOOKUP(A433,'Cycle 3'!L$11:L$500,1,FALSE)),IF(ISERROR(VLOOKUP(A433,'Cycle 4'!L$11:L$500,1,FALSE)),IF(ISERROR(VLOOKUP(A433,'Cycle 5'!L$11:L$500,1,FALSE)),IF(ISERROR(VLOOKUP(A433,'Cycle 6'!L$11:L$500,1,FALSE)),IF(ISERROR(VLOOKUP(A433,'Cycle 7'!L$11:L$500,1,FALSE)),IF(ISERROR(VLOOKUP(A433,'Cycle 8'!L$11:L$500,1,FALSE)),IF(ISERROR(VLOOKUP(A433,'Cycle 9'!L$11:L$500,1,FALSE)),IF(ISERROR(VLOOKUP(A433,'Cycle 10'!L$11:L$500,1,FALSE)),IF(ISERROR(VLOOKUP(A433,'Cycle 11'!L$11:L$500,1,FALSE)),"","Cycle 11"),"Cycle 10"),"Cycle 9"),"Cycle 8"),"Cycle 7"),"Cycle 6"),"Cycle 5"),"Cycle 4"),"Cycle 3"),"Cycle 2"),"Cycle 1"),"Summer")</f>
        <v/>
      </c>
      <c r="C433" t="str">
        <f>IF(IFERROR(IFERROR(IFERROR(IFERROR(IFERROR(IFERROR(IFERROR(IFERROR(IFERROR(IFERROR(IFERROR(IFERROR(INDEX(Summer!B$10:B$999,MATCH($A433,Summer!$L$10:$L$999,0),1),INDEX('Cycle 1'!B$10:B$999,MATCH($A433,'Cycle 1'!$L$10:$L$999,0),1)),INDEX('Cycle 2'!B$10:B$999,MATCH($A433,'Cycle 2'!$L$10:$L$999,0),1)),INDEX('Cycle 3'!B$10:B$999,MATCH($A433,'Cycle 3'!$L$10:$L$999,0),1)),INDEX('Cycle 4'!B$10:B$999,MATCH($A433,'Cycle 4'!$L$10:$L$999,0),1)),INDEX('Cycle 5'!B$10:B$999,MATCH($A433,'Cycle 5'!$L$10:$L$999,0),1)),INDEX('Cycle 6'!B$10:B$999,MATCH($A433,'Cycle 6'!$L$10:$L$999,0),1)),INDEX('Cycle 7'!B$10:B$999,MATCH($A433,'Cycle 7'!$L$10:$L$999,0),1)),INDEX('Cycle 8'!B$10:B$999,MATCH($A433,'Cycle 8'!$L$10:$L$999,0),1)),INDEX('Cycle 9'!B$10:B$999,MATCH($A433,'Cycle 9'!$L$10:$L$999,0),1)),INDEX('Cycle 10'!B$10:B$999,MATCH($A433,'Cycle 10'!$L$10:$L$999,0),1)),INDEX('Cycle 11'!B$10:B$999,MATCH($A433,'Cycle 11'!$L$10:$L$999,0),1)),"")="","",IFERROR(IFERROR(IFERROR(IFERROR(IFERROR(IFERROR(IFERROR(IFERROR(IFERROR(IFERROR(IFERROR(IFERROR(INDEX(Summer!B$10:B$999,MATCH($A433,Summer!$L$10:$L$999,0),1),INDEX('Cycle 1'!B$10:B$999,MATCH($A433,'Cycle 1'!$L$10:$L$999,0),1)),INDEX('Cycle 2'!B$10:B$999,MATCH($A433,'Cycle 2'!$L$10:$L$999,0),1)),INDEX('Cycle 3'!B$10:B$999,MATCH($A433,'Cycle 3'!$L$10:$L$999,0),1)),INDEX('Cycle 4'!B$10:B$999,MATCH($A433,'Cycle 4'!$L$10:$L$999,0),1)),INDEX('Cycle 5'!B$10:B$999,MATCH($A433,'Cycle 5'!$L$10:$L$999,0),1)),INDEX('Cycle 6'!B$10:B$999,MATCH($A433,'Cycle 6'!$L$10:$L$999,0),1)),INDEX('Cycle 7'!B$10:B$999,MATCH($A433,'Cycle 7'!$L$10:$L$999,0),1)),INDEX('Cycle 8'!B$10:B$999,MATCH($A433,'Cycle 8'!$L$10:$L$999,0),1)),INDEX('Cycle 9'!B$10:B$999,MATCH($A433,'Cycle 9'!$L$10:$L$999,0),1)),INDEX('Cycle 10'!B$10:B$999,MATCH($A433,'Cycle 10'!$L$10:$L$999,0),1)),INDEX('Cycle 11'!B$10:B$999,MATCH($A433,'Cycle 11'!$L$10:$L$999,0),1)),""))</f>
        <v/>
      </c>
      <c r="D433" t="str">
        <f>IF(IFERROR(IFERROR(IFERROR(IFERROR(IFERROR(IFERROR(IFERROR(IFERROR(IFERROR(IFERROR(IFERROR(IFERROR(INDEX(Summer!C$10:C$999,MATCH($A433,Summer!$L$10:$L$999,0),1),INDEX('Cycle 1'!C$10:C$999,MATCH($A433,'Cycle 1'!$L$10:$L$999,0),1)),INDEX('Cycle 2'!C$10:C$999,MATCH($A433,'Cycle 2'!$L$10:$L$999,0),1)),INDEX('Cycle 3'!C$10:C$999,MATCH($A433,'Cycle 3'!$L$10:$L$999,0),1)),INDEX('Cycle 4'!C$10:C$999,MATCH($A433,'Cycle 4'!$L$10:$L$999,0),1)),INDEX('Cycle 5'!C$10:C$999,MATCH($A433,'Cycle 5'!$L$10:$L$999,0),1)),INDEX('Cycle 6'!C$10:C$999,MATCH($A433,'Cycle 6'!$L$10:$L$999,0),1)),INDEX('Cycle 7'!C$10:C$999,MATCH($A433,'Cycle 7'!$L$10:$L$999,0),1)),INDEX('Cycle 8'!C$10:C$999,MATCH($A433,'Cycle 8'!$L$10:$L$999,0),1)),INDEX('Cycle 9'!C$10:C$999,MATCH($A433,'Cycle 9'!$L$10:$L$999,0),1)),INDEX('Cycle 10'!C$10:C$999,MATCH($A433,'Cycle 10'!$L$10:$L$999,0),1)),INDEX('Cycle 11'!C$10:C$999,MATCH($A433,'Cycle 11'!$L$10:$L$999,0),1)),"")="","",IFERROR(IFERROR(IFERROR(IFERROR(IFERROR(IFERROR(IFERROR(IFERROR(IFERROR(IFERROR(IFERROR(IFERROR(INDEX(Summer!C$10:C$999,MATCH($A433,Summer!$L$10:$L$999,0),1),INDEX('Cycle 1'!C$10:C$999,MATCH($A433,'Cycle 1'!$L$10:$L$999,0),1)),INDEX('Cycle 2'!C$10:C$999,MATCH($A433,'Cycle 2'!$L$10:$L$999,0),1)),INDEX('Cycle 3'!C$10:C$999,MATCH($A433,'Cycle 3'!$L$10:$L$999,0),1)),INDEX('Cycle 4'!C$10:C$999,MATCH($A433,'Cycle 4'!$L$10:$L$999,0),1)),INDEX('Cycle 5'!C$10:C$999,MATCH($A433,'Cycle 5'!$L$10:$L$999,0),1)),INDEX('Cycle 6'!C$10:C$999,MATCH($A433,'Cycle 6'!$L$10:$L$999,0),1)),INDEX('Cycle 7'!C$10:C$999,MATCH($A433,'Cycle 7'!$L$10:$L$999,0),1)),INDEX('Cycle 8'!C$10:C$999,MATCH($A433,'Cycle 8'!$L$10:$L$999,0),1)),INDEX('Cycle 9'!C$10:C$999,MATCH($A433,'Cycle 9'!$L$10:$L$999,0),1)),INDEX('Cycle 10'!C$10:C$999,MATCH($A433,'Cycle 10'!$L$10:$L$999,0),1)),INDEX('Cycle 11'!C$10:C$999,MATCH($A433,'Cycle 11'!$L$10:$L$999,0),1)),""))</f>
        <v/>
      </c>
      <c r="E433" t="str">
        <f>IF(IFERROR(IFERROR(IFERROR(IFERROR(IFERROR(IFERROR(IFERROR(IFERROR(IFERROR(IFERROR(IFERROR(IFERROR(INDEX(Summer!D$10:D$999,MATCH($A433,Summer!$L$10:$L$999,0),1),INDEX('Cycle 1'!D$10:D$999,MATCH($A433,'Cycle 1'!$L$10:$L$999,0),1)),INDEX('Cycle 2'!D$10:D$999,MATCH($A433,'Cycle 2'!$L$10:$L$999,0),1)),INDEX('Cycle 3'!D$10:D$999,MATCH($A433,'Cycle 3'!$L$10:$L$999,0),1)),INDEX('Cycle 4'!D$10:D$999,MATCH($A433,'Cycle 4'!$L$10:$L$999,0),1)),INDEX('Cycle 5'!D$10:D$999,MATCH($A433,'Cycle 5'!$L$10:$L$999,0),1)),INDEX('Cycle 6'!D$10:D$999,MATCH($A433,'Cycle 6'!$L$10:$L$999,0),1)),INDEX('Cycle 7'!D$10:D$999,MATCH($A433,'Cycle 7'!$L$10:$L$999,0),1)),INDEX('Cycle 8'!D$10:D$999,MATCH($A433,'Cycle 8'!$L$10:$L$999,0),1)),INDEX('Cycle 9'!D$10:D$999,MATCH($A433,'Cycle 9'!$L$10:$L$999,0),1)),INDEX('Cycle 10'!D$10:D$999,MATCH($A433,'Cycle 10'!$L$10:$L$999,0),1)),INDEX('Cycle 11'!D$10:D$999,MATCH($A433,'Cycle 11'!$L$10:$L$999,0),1)),"")="","",IFERROR(IFERROR(IFERROR(IFERROR(IFERROR(IFERROR(IFERROR(IFERROR(IFERROR(IFERROR(IFERROR(IFERROR(INDEX(Summer!D$10:D$999,MATCH($A433,Summer!$L$10:$L$999,0),1),INDEX('Cycle 1'!D$10:D$999,MATCH($A433,'Cycle 1'!$L$10:$L$999,0),1)),INDEX('Cycle 2'!D$10:D$999,MATCH($A433,'Cycle 2'!$L$10:$L$999,0),1)),INDEX('Cycle 3'!D$10:D$999,MATCH($A433,'Cycle 3'!$L$10:$L$999,0),1)),INDEX('Cycle 4'!D$10:D$999,MATCH($A433,'Cycle 4'!$L$10:$L$999,0),1)),INDEX('Cycle 5'!D$10:D$999,MATCH($A433,'Cycle 5'!$L$10:$L$999,0),1)),INDEX('Cycle 6'!D$10:D$999,MATCH($A433,'Cycle 6'!$L$10:$L$999,0),1)),INDEX('Cycle 7'!D$10:D$999,MATCH($A433,'Cycle 7'!$L$10:$L$999,0),1)),INDEX('Cycle 8'!D$10:D$999,MATCH($A433,'Cycle 8'!$L$10:$L$999,0),1)),INDEX('Cycle 9'!D$10:D$999,MATCH($A433,'Cycle 9'!$L$10:$L$999,0),1)),INDEX('Cycle 10'!D$10:D$999,MATCH($A433,'Cycle 10'!$L$10:$L$999,0),1)),INDEX('Cycle 11'!D$10:D$999,MATCH($A433,'Cycle 11'!$L$10:$L$999,0),1)),""))</f>
        <v/>
      </c>
      <c r="F433" t="str">
        <f>IF(IFERROR(IFERROR(IFERROR(IFERROR(IFERROR(IFERROR(IFERROR(IFERROR(IFERROR(IFERROR(IFERROR(IFERROR(INDEX(Summer!E$10:E$999,MATCH($A433,Summer!$L$10:$L$999,0),1),INDEX('Cycle 1'!E$10:E$999,MATCH($A433,'Cycle 1'!$L$10:$L$999,0),1)),INDEX('Cycle 2'!E$10:E$999,MATCH($A433,'Cycle 2'!$L$10:$L$999,0),1)),INDEX('Cycle 3'!E$10:E$999,MATCH($A433,'Cycle 3'!$L$10:$L$999,0),1)),INDEX('Cycle 4'!E$10:E$999,MATCH($A433,'Cycle 4'!$L$10:$L$999,0),1)),INDEX('Cycle 5'!E$10:E$999,MATCH($A433,'Cycle 5'!$L$10:$L$999,0),1)),INDEX('Cycle 6'!E$10:E$999,MATCH($A433,'Cycle 6'!$L$10:$L$999,0),1)),INDEX('Cycle 7'!E$10:E$999,MATCH($A433,'Cycle 7'!$L$10:$L$999,0),1)),INDEX('Cycle 8'!E$10:E$999,MATCH($A433,'Cycle 8'!$L$10:$L$999,0),1)),INDEX('Cycle 9'!E$10:E$999,MATCH($A433,'Cycle 9'!$L$10:$L$999,0),1)),INDEX('Cycle 10'!E$10:E$999,MATCH($A433,'Cycle 10'!$L$10:$L$999,0),1)),INDEX('Cycle 11'!E$10:E$999,MATCH($A433,'Cycle 11'!$L$10:$L$999,0),1)),"")="","",IFERROR(IFERROR(IFERROR(IFERROR(IFERROR(IFERROR(IFERROR(IFERROR(IFERROR(IFERROR(IFERROR(IFERROR(INDEX(Summer!E$10:E$999,MATCH($A433,Summer!$L$10:$L$999,0),1),INDEX('Cycle 1'!E$10:E$999,MATCH($A433,'Cycle 1'!$L$10:$L$999,0),1)),INDEX('Cycle 2'!E$10:E$999,MATCH($A433,'Cycle 2'!$L$10:$L$999,0),1)),INDEX('Cycle 3'!E$10:E$999,MATCH($A433,'Cycle 3'!$L$10:$L$999,0),1)),INDEX('Cycle 4'!E$10:E$999,MATCH($A433,'Cycle 4'!$L$10:$L$999,0),1)),INDEX('Cycle 5'!E$10:E$999,MATCH($A433,'Cycle 5'!$L$10:$L$999,0),1)),INDEX('Cycle 6'!E$10:E$999,MATCH($A433,'Cycle 6'!$L$10:$L$999,0),1)),INDEX('Cycle 7'!E$10:E$999,MATCH($A433,'Cycle 7'!$L$10:$L$999,0),1)),INDEX('Cycle 8'!E$10:E$999,MATCH($A433,'Cycle 8'!$L$10:$L$999,0),1)),INDEX('Cycle 9'!E$10:E$999,MATCH($A433,'Cycle 9'!$L$10:$L$999,0),1)),INDEX('Cycle 10'!E$10:E$999,MATCH($A433,'Cycle 10'!$L$10:$L$999,0),1)),INDEX('Cycle 11'!E$10:E$999,MATCH($A433,'Cycle 11'!$L$10:$L$999,0),1)),""))</f>
        <v/>
      </c>
      <c r="G433" t="str">
        <f>IF(IFERROR(IFERROR(IFERROR(IFERROR(IFERROR(IFERROR(IFERROR(IFERROR(IFERROR(IFERROR(IFERROR(IFERROR(INDEX(Summer!F$10:F$999,MATCH($A433,Summer!$L$10:$L$999,0),1),INDEX('Cycle 1'!F$10:F$999,MATCH($A433,'Cycle 1'!$L$10:$L$999,0),1)),INDEX('Cycle 2'!F$10:F$999,MATCH($A433,'Cycle 2'!$L$10:$L$999,0),1)),INDEX('Cycle 3'!F$10:F$999,MATCH($A433,'Cycle 3'!$L$10:$L$999,0),1)),INDEX('Cycle 4'!F$10:F$999,MATCH($A433,'Cycle 4'!$L$10:$L$999,0),1)),INDEX('Cycle 5'!F$10:F$999,MATCH($A433,'Cycle 5'!$L$10:$L$999,0),1)),INDEX('Cycle 6'!F$10:F$999,MATCH($A433,'Cycle 6'!$L$10:$L$999,0),1)),INDEX('Cycle 7'!F$10:F$999,MATCH($A433,'Cycle 7'!$L$10:$L$999,0),1)),INDEX('Cycle 8'!F$10:F$999,MATCH($A433,'Cycle 8'!$L$10:$L$999,0),1)),INDEX('Cycle 9'!F$10:F$999,MATCH($A433,'Cycle 9'!$L$10:$L$999,0),1)),INDEX('Cycle 10'!F$10:F$999,MATCH($A433,'Cycle 10'!$L$10:$L$999,0),1)),INDEX('Cycle 11'!F$10:F$999,MATCH($A433,'Cycle 11'!$L$10:$L$999,0),1)),"")="","",IFERROR(IFERROR(IFERROR(IFERROR(IFERROR(IFERROR(IFERROR(IFERROR(IFERROR(IFERROR(IFERROR(IFERROR(INDEX(Summer!F$10:F$999,MATCH($A433,Summer!$L$10:$L$999,0),1),INDEX('Cycle 1'!F$10:F$999,MATCH($A433,'Cycle 1'!$L$10:$L$999,0),1)),INDEX('Cycle 2'!F$10:F$999,MATCH($A433,'Cycle 2'!$L$10:$L$999,0),1)),INDEX('Cycle 3'!F$10:F$999,MATCH($A433,'Cycle 3'!$L$10:$L$999,0),1)),INDEX('Cycle 4'!F$10:F$999,MATCH($A433,'Cycle 4'!$L$10:$L$999,0),1)),INDEX('Cycle 5'!F$10:F$999,MATCH($A433,'Cycle 5'!$L$10:$L$999,0),1)),INDEX('Cycle 6'!F$10:F$999,MATCH($A433,'Cycle 6'!$L$10:$L$999,0),1)),INDEX('Cycle 7'!F$10:F$999,MATCH($A433,'Cycle 7'!$L$10:$L$999,0),1)),INDEX('Cycle 8'!F$10:F$999,MATCH($A433,'Cycle 8'!$L$10:$L$999,0),1)),INDEX('Cycle 9'!F$10:F$999,MATCH($A433,'Cycle 9'!$L$10:$L$999,0),1)),INDEX('Cycle 10'!F$10:F$999,MATCH($A433,'Cycle 10'!$L$10:$L$999,0),1)),INDEX('Cycle 11'!F$10:F$999,MATCH($A433,'Cycle 11'!$L$10:$L$999,0),1)),""))</f>
        <v/>
      </c>
      <c r="H433" t="str">
        <f>IF(IFERROR(IFERROR(IFERROR(IFERROR(IFERROR(IFERROR(IFERROR(IFERROR(IFERROR(IFERROR(IFERROR(IFERROR(INDEX(Summer!G$10:G$999,MATCH($A433,Summer!$L$10:$L$999,0),1),INDEX('Cycle 1'!G$10:G$999,MATCH($A433,'Cycle 1'!$L$10:$L$999,0),1)),INDEX('Cycle 2'!G$10:G$999,MATCH($A433,'Cycle 2'!$L$10:$L$999,0),1)),INDEX('Cycle 3'!G$10:G$999,MATCH($A433,'Cycle 3'!$L$10:$L$999,0),1)),INDEX('Cycle 4'!G$10:G$999,MATCH($A433,'Cycle 4'!$L$10:$L$999,0),1)),INDEX('Cycle 5'!G$10:G$999,MATCH($A433,'Cycle 5'!$L$10:$L$999,0),1)),INDEX('Cycle 6'!G$10:G$999,MATCH($A433,'Cycle 6'!$L$10:$L$999,0),1)),INDEX('Cycle 7'!G$10:G$999,MATCH($A433,'Cycle 7'!$L$10:$L$999,0),1)),INDEX('Cycle 8'!G$10:G$999,MATCH($A433,'Cycle 8'!$L$10:$L$999,0),1)),INDEX('Cycle 9'!G$10:G$999,MATCH($A433,'Cycle 9'!$L$10:$L$999,0),1)),INDEX('Cycle 10'!G$10:G$999,MATCH($A433,'Cycle 10'!$L$10:$L$999,0),1)),INDEX('Cycle 11'!G$10:G$999,MATCH($A433,'Cycle 11'!$L$10:$L$999,0),1)),"")="","",IFERROR(IFERROR(IFERROR(IFERROR(IFERROR(IFERROR(IFERROR(IFERROR(IFERROR(IFERROR(IFERROR(IFERROR(INDEX(Summer!G$10:G$999,MATCH($A433,Summer!$L$10:$L$999,0),1),INDEX('Cycle 1'!G$10:G$999,MATCH($A433,'Cycle 1'!$L$10:$L$999,0),1)),INDEX('Cycle 2'!G$10:G$999,MATCH($A433,'Cycle 2'!$L$10:$L$999,0),1)),INDEX('Cycle 3'!G$10:G$999,MATCH($A433,'Cycle 3'!$L$10:$L$999,0),1)),INDEX('Cycle 4'!G$10:G$999,MATCH($A433,'Cycle 4'!$L$10:$L$999,0),1)),INDEX('Cycle 5'!G$10:G$999,MATCH($A433,'Cycle 5'!$L$10:$L$999,0),1)),INDEX('Cycle 6'!G$10:G$999,MATCH($A433,'Cycle 6'!$L$10:$L$999,0),1)),INDEX('Cycle 7'!G$10:G$999,MATCH($A433,'Cycle 7'!$L$10:$L$999,0),1)),INDEX('Cycle 8'!G$10:G$999,MATCH($A433,'Cycle 8'!$L$10:$L$999,0),1)),INDEX('Cycle 9'!G$10:G$999,MATCH($A433,'Cycle 9'!$L$10:$L$999,0),1)),INDEX('Cycle 10'!G$10:G$999,MATCH($A433,'Cycle 10'!$L$10:$L$999,0),1)),INDEX('Cycle 11'!G$10:G$999,MATCH($A433,'Cycle 11'!$L$10:$L$999,0),1)),""))</f>
        <v/>
      </c>
      <c r="I433">
        <f>IFERROR(IF(C433="",MAX(I$1:I432),IF(ROW(C$2)=ROW(C433),1,IF(ISERROR(VLOOKUP(C433,C$2:C432,1,FALSE)),MAX(I$1:I432)+1,MAX(I$1:I432)))),"")</f>
        <v>0</v>
      </c>
      <c r="J433" t="str">
        <f t="shared" si="51"/>
        <v/>
      </c>
      <c r="K433" t="str">
        <f t="shared" si="57"/>
        <v/>
      </c>
      <c r="L433" t="str">
        <f t="shared" si="57"/>
        <v/>
      </c>
      <c r="M433" t="str">
        <f t="shared" si="57"/>
        <v/>
      </c>
      <c r="N433" t="str">
        <f t="shared" si="57"/>
        <v/>
      </c>
      <c r="O433" t="str">
        <f t="shared" si="57"/>
        <v/>
      </c>
      <c r="P433" t="str">
        <f t="shared" si="57"/>
        <v/>
      </c>
      <c r="Q433" t="str">
        <f t="shared" si="57"/>
        <v/>
      </c>
      <c r="R433" t="str">
        <f t="shared" si="57"/>
        <v/>
      </c>
      <c r="S433" t="str">
        <f t="shared" si="57"/>
        <v/>
      </c>
      <c r="T433" t="str">
        <f t="shared" si="57"/>
        <v/>
      </c>
      <c r="U433" t="str">
        <f t="shared" si="57"/>
        <v/>
      </c>
      <c r="V433" t="str">
        <f t="shared" si="57"/>
        <v/>
      </c>
      <c r="W433" t="str">
        <f t="shared" si="52"/>
        <v/>
      </c>
      <c r="X433">
        <f>IF(OR(H433="No",H433=""),0,IF(COUNTIFS(H$2:H433,"Yes",C$2:C433,C433)&gt;1,0,COUNTIFS(H$2:H433,"Yes",C$2:C433,C433)))+IF(X432=$X$1,0,X432)</f>
        <v>0</v>
      </c>
    </row>
    <row r="434" spans="1:24" x14ac:dyDescent="0.3">
      <c r="A434">
        <f>ROWS($A$2:$A434)</f>
        <v>433</v>
      </c>
      <c r="B434" t="str">
        <f>IF(ISERROR(VLOOKUP(A434,Summer!L$11:L$500,1,FALSE)),IF(ISERROR(VLOOKUP(A434,'Cycle 1'!L$11:L$500,1,FALSE)),IF(ISERROR(VLOOKUP(A434,'Cycle 2'!L$11:L$500,1,FALSE)),IF(ISERROR(VLOOKUP(A434,'Cycle 3'!L$11:L$500,1,FALSE)),IF(ISERROR(VLOOKUP(A434,'Cycle 4'!L$11:L$500,1,FALSE)),IF(ISERROR(VLOOKUP(A434,'Cycle 5'!L$11:L$500,1,FALSE)),IF(ISERROR(VLOOKUP(A434,'Cycle 6'!L$11:L$500,1,FALSE)),IF(ISERROR(VLOOKUP(A434,'Cycle 7'!L$11:L$500,1,FALSE)),IF(ISERROR(VLOOKUP(A434,'Cycle 8'!L$11:L$500,1,FALSE)),IF(ISERROR(VLOOKUP(A434,'Cycle 9'!L$11:L$500,1,FALSE)),IF(ISERROR(VLOOKUP(A434,'Cycle 10'!L$11:L$500,1,FALSE)),IF(ISERROR(VLOOKUP(A434,'Cycle 11'!L$11:L$500,1,FALSE)),"","Cycle 11"),"Cycle 10"),"Cycle 9"),"Cycle 8"),"Cycle 7"),"Cycle 6"),"Cycle 5"),"Cycle 4"),"Cycle 3"),"Cycle 2"),"Cycle 1"),"Summer")</f>
        <v/>
      </c>
      <c r="C434" t="str">
        <f>IF(IFERROR(IFERROR(IFERROR(IFERROR(IFERROR(IFERROR(IFERROR(IFERROR(IFERROR(IFERROR(IFERROR(IFERROR(INDEX(Summer!B$10:B$999,MATCH($A434,Summer!$L$10:$L$999,0),1),INDEX('Cycle 1'!B$10:B$999,MATCH($A434,'Cycle 1'!$L$10:$L$999,0),1)),INDEX('Cycle 2'!B$10:B$999,MATCH($A434,'Cycle 2'!$L$10:$L$999,0),1)),INDEX('Cycle 3'!B$10:B$999,MATCH($A434,'Cycle 3'!$L$10:$L$999,0),1)),INDEX('Cycle 4'!B$10:B$999,MATCH($A434,'Cycle 4'!$L$10:$L$999,0),1)),INDEX('Cycle 5'!B$10:B$999,MATCH($A434,'Cycle 5'!$L$10:$L$999,0),1)),INDEX('Cycle 6'!B$10:B$999,MATCH($A434,'Cycle 6'!$L$10:$L$999,0),1)),INDEX('Cycle 7'!B$10:B$999,MATCH($A434,'Cycle 7'!$L$10:$L$999,0),1)),INDEX('Cycle 8'!B$10:B$999,MATCH($A434,'Cycle 8'!$L$10:$L$999,0),1)),INDEX('Cycle 9'!B$10:B$999,MATCH($A434,'Cycle 9'!$L$10:$L$999,0),1)),INDEX('Cycle 10'!B$10:B$999,MATCH($A434,'Cycle 10'!$L$10:$L$999,0),1)),INDEX('Cycle 11'!B$10:B$999,MATCH($A434,'Cycle 11'!$L$10:$L$999,0),1)),"")="","",IFERROR(IFERROR(IFERROR(IFERROR(IFERROR(IFERROR(IFERROR(IFERROR(IFERROR(IFERROR(IFERROR(IFERROR(INDEX(Summer!B$10:B$999,MATCH($A434,Summer!$L$10:$L$999,0),1),INDEX('Cycle 1'!B$10:B$999,MATCH($A434,'Cycle 1'!$L$10:$L$999,0),1)),INDEX('Cycle 2'!B$10:B$999,MATCH($A434,'Cycle 2'!$L$10:$L$999,0),1)),INDEX('Cycle 3'!B$10:B$999,MATCH($A434,'Cycle 3'!$L$10:$L$999,0),1)),INDEX('Cycle 4'!B$10:B$999,MATCH($A434,'Cycle 4'!$L$10:$L$999,0),1)),INDEX('Cycle 5'!B$10:B$999,MATCH($A434,'Cycle 5'!$L$10:$L$999,0),1)),INDEX('Cycle 6'!B$10:B$999,MATCH($A434,'Cycle 6'!$L$10:$L$999,0),1)),INDEX('Cycle 7'!B$10:B$999,MATCH($A434,'Cycle 7'!$L$10:$L$999,0),1)),INDEX('Cycle 8'!B$10:B$999,MATCH($A434,'Cycle 8'!$L$10:$L$999,0),1)),INDEX('Cycle 9'!B$10:B$999,MATCH($A434,'Cycle 9'!$L$10:$L$999,0),1)),INDEX('Cycle 10'!B$10:B$999,MATCH($A434,'Cycle 10'!$L$10:$L$999,0),1)),INDEX('Cycle 11'!B$10:B$999,MATCH($A434,'Cycle 11'!$L$10:$L$999,0),1)),""))</f>
        <v/>
      </c>
      <c r="D434" t="str">
        <f>IF(IFERROR(IFERROR(IFERROR(IFERROR(IFERROR(IFERROR(IFERROR(IFERROR(IFERROR(IFERROR(IFERROR(IFERROR(INDEX(Summer!C$10:C$999,MATCH($A434,Summer!$L$10:$L$999,0),1),INDEX('Cycle 1'!C$10:C$999,MATCH($A434,'Cycle 1'!$L$10:$L$999,0),1)),INDEX('Cycle 2'!C$10:C$999,MATCH($A434,'Cycle 2'!$L$10:$L$999,0),1)),INDEX('Cycle 3'!C$10:C$999,MATCH($A434,'Cycle 3'!$L$10:$L$999,0),1)),INDEX('Cycle 4'!C$10:C$999,MATCH($A434,'Cycle 4'!$L$10:$L$999,0),1)),INDEX('Cycle 5'!C$10:C$999,MATCH($A434,'Cycle 5'!$L$10:$L$999,0),1)),INDEX('Cycle 6'!C$10:C$999,MATCH($A434,'Cycle 6'!$L$10:$L$999,0),1)),INDEX('Cycle 7'!C$10:C$999,MATCH($A434,'Cycle 7'!$L$10:$L$999,0),1)),INDEX('Cycle 8'!C$10:C$999,MATCH($A434,'Cycle 8'!$L$10:$L$999,0),1)),INDEX('Cycle 9'!C$10:C$999,MATCH($A434,'Cycle 9'!$L$10:$L$999,0),1)),INDEX('Cycle 10'!C$10:C$999,MATCH($A434,'Cycle 10'!$L$10:$L$999,0),1)),INDEX('Cycle 11'!C$10:C$999,MATCH($A434,'Cycle 11'!$L$10:$L$999,0),1)),"")="","",IFERROR(IFERROR(IFERROR(IFERROR(IFERROR(IFERROR(IFERROR(IFERROR(IFERROR(IFERROR(IFERROR(IFERROR(INDEX(Summer!C$10:C$999,MATCH($A434,Summer!$L$10:$L$999,0),1),INDEX('Cycle 1'!C$10:C$999,MATCH($A434,'Cycle 1'!$L$10:$L$999,0),1)),INDEX('Cycle 2'!C$10:C$999,MATCH($A434,'Cycle 2'!$L$10:$L$999,0),1)),INDEX('Cycle 3'!C$10:C$999,MATCH($A434,'Cycle 3'!$L$10:$L$999,0),1)),INDEX('Cycle 4'!C$10:C$999,MATCH($A434,'Cycle 4'!$L$10:$L$999,0),1)),INDEX('Cycle 5'!C$10:C$999,MATCH($A434,'Cycle 5'!$L$10:$L$999,0),1)),INDEX('Cycle 6'!C$10:C$999,MATCH($A434,'Cycle 6'!$L$10:$L$999,0),1)),INDEX('Cycle 7'!C$10:C$999,MATCH($A434,'Cycle 7'!$L$10:$L$999,0),1)),INDEX('Cycle 8'!C$10:C$999,MATCH($A434,'Cycle 8'!$L$10:$L$999,0),1)),INDEX('Cycle 9'!C$10:C$999,MATCH($A434,'Cycle 9'!$L$10:$L$999,0),1)),INDEX('Cycle 10'!C$10:C$999,MATCH($A434,'Cycle 10'!$L$10:$L$999,0),1)),INDEX('Cycle 11'!C$10:C$999,MATCH($A434,'Cycle 11'!$L$10:$L$999,0),1)),""))</f>
        <v/>
      </c>
      <c r="E434" t="str">
        <f>IF(IFERROR(IFERROR(IFERROR(IFERROR(IFERROR(IFERROR(IFERROR(IFERROR(IFERROR(IFERROR(IFERROR(IFERROR(INDEX(Summer!D$10:D$999,MATCH($A434,Summer!$L$10:$L$999,0),1),INDEX('Cycle 1'!D$10:D$999,MATCH($A434,'Cycle 1'!$L$10:$L$999,0),1)),INDEX('Cycle 2'!D$10:D$999,MATCH($A434,'Cycle 2'!$L$10:$L$999,0),1)),INDEX('Cycle 3'!D$10:D$999,MATCH($A434,'Cycle 3'!$L$10:$L$999,0),1)),INDEX('Cycle 4'!D$10:D$999,MATCH($A434,'Cycle 4'!$L$10:$L$999,0),1)),INDEX('Cycle 5'!D$10:D$999,MATCH($A434,'Cycle 5'!$L$10:$L$999,0),1)),INDEX('Cycle 6'!D$10:D$999,MATCH($A434,'Cycle 6'!$L$10:$L$999,0),1)),INDEX('Cycle 7'!D$10:D$999,MATCH($A434,'Cycle 7'!$L$10:$L$999,0),1)),INDEX('Cycle 8'!D$10:D$999,MATCH($A434,'Cycle 8'!$L$10:$L$999,0),1)),INDEX('Cycle 9'!D$10:D$999,MATCH($A434,'Cycle 9'!$L$10:$L$999,0),1)),INDEX('Cycle 10'!D$10:D$999,MATCH($A434,'Cycle 10'!$L$10:$L$999,0),1)),INDEX('Cycle 11'!D$10:D$999,MATCH($A434,'Cycle 11'!$L$10:$L$999,0),1)),"")="","",IFERROR(IFERROR(IFERROR(IFERROR(IFERROR(IFERROR(IFERROR(IFERROR(IFERROR(IFERROR(IFERROR(IFERROR(INDEX(Summer!D$10:D$999,MATCH($A434,Summer!$L$10:$L$999,0),1),INDEX('Cycle 1'!D$10:D$999,MATCH($A434,'Cycle 1'!$L$10:$L$999,0),1)),INDEX('Cycle 2'!D$10:D$999,MATCH($A434,'Cycle 2'!$L$10:$L$999,0),1)),INDEX('Cycle 3'!D$10:D$999,MATCH($A434,'Cycle 3'!$L$10:$L$999,0),1)),INDEX('Cycle 4'!D$10:D$999,MATCH($A434,'Cycle 4'!$L$10:$L$999,0),1)),INDEX('Cycle 5'!D$10:D$999,MATCH($A434,'Cycle 5'!$L$10:$L$999,0),1)),INDEX('Cycle 6'!D$10:D$999,MATCH($A434,'Cycle 6'!$L$10:$L$999,0),1)),INDEX('Cycle 7'!D$10:D$999,MATCH($A434,'Cycle 7'!$L$10:$L$999,0),1)),INDEX('Cycle 8'!D$10:D$999,MATCH($A434,'Cycle 8'!$L$10:$L$999,0),1)),INDEX('Cycle 9'!D$10:D$999,MATCH($A434,'Cycle 9'!$L$10:$L$999,0),1)),INDEX('Cycle 10'!D$10:D$999,MATCH($A434,'Cycle 10'!$L$10:$L$999,0),1)),INDEX('Cycle 11'!D$10:D$999,MATCH($A434,'Cycle 11'!$L$10:$L$999,0),1)),""))</f>
        <v/>
      </c>
      <c r="F434" t="str">
        <f>IF(IFERROR(IFERROR(IFERROR(IFERROR(IFERROR(IFERROR(IFERROR(IFERROR(IFERROR(IFERROR(IFERROR(IFERROR(INDEX(Summer!E$10:E$999,MATCH($A434,Summer!$L$10:$L$999,0),1),INDEX('Cycle 1'!E$10:E$999,MATCH($A434,'Cycle 1'!$L$10:$L$999,0),1)),INDEX('Cycle 2'!E$10:E$999,MATCH($A434,'Cycle 2'!$L$10:$L$999,0),1)),INDEX('Cycle 3'!E$10:E$999,MATCH($A434,'Cycle 3'!$L$10:$L$999,0),1)),INDEX('Cycle 4'!E$10:E$999,MATCH($A434,'Cycle 4'!$L$10:$L$999,0),1)),INDEX('Cycle 5'!E$10:E$999,MATCH($A434,'Cycle 5'!$L$10:$L$999,0),1)),INDEX('Cycle 6'!E$10:E$999,MATCH($A434,'Cycle 6'!$L$10:$L$999,0),1)),INDEX('Cycle 7'!E$10:E$999,MATCH($A434,'Cycle 7'!$L$10:$L$999,0),1)),INDEX('Cycle 8'!E$10:E$999,MATCH($A434,'Cycle 8'!$L$10:$L$999,0),1)),INDEX('Cycle 9'!E$10:E$999,MATCH($A434,'Cycle 9'!$L$10:$L$999,0),1)),INDEX('Cycle 10'!E$10:E$999,MATCH($A434,'Cycle 10'!$L$10:$L$999,0),1)),INDEX('Cycle 11'!E$10:E$999,MATCH($A434,'Cycle 11'!$L$10:$L$999,0),1)),"")="","",IFERROR(IFERROR(IFERROR(IFERROR(IFERROR(IFERROR(IFERROR(IFERROR(IFERROR(IFERROR(IFERROR(IFERROR(INDEX(Summer!E$10:E$999,MATCH($A434,Summer!$L$10:$L$999,0),1),INDEX('Cycle 1'!E$10:E$999,MATCH($A434,'Cycle 1'!$L$10:$L$999,0),1)),INDEX('Cycle 2'!E$10:E$999,MATCH($A434,'Cycle 2'!$L$10:$L$999,0),1)),INDEX('Cycle 3'!E$10:E$999,MATCH($A434,'Cycle 3'!$L$10:$L$999,0),1)),INDEX('Cycle 4'!E$10:E$999,MATCH($A434,'Cycle 4'!$L$10:$L$999,0),1)),INDEX('Cycle 5'!E$10:E$999,MATCH($A434,'Cycle 5'!$L$10:$L$999,0),1)),INDEX('Cycle 6'!E$10:E$999,MATCH($A434,'Cycle 6'!$L$10:$L$999,0),1)),INDEX('Cycle 7'!E$10:E$999,MATCH($A434,'Cycle 7'!$L$10:$L$999,0),1)),INDEX('Cycle 8'!E$10:E$999,MATCH($A434,'Cycle 8'!$L$10:$L$999,0),1)),INDEX('Cycle 9'!E$10:E$999,MATCH($A434,'Cycle 9'!$L$10:$L$999,0),1)),INDEX('Cycle 10'!E$10:E$999,MATCH($A434,'Cycle 10'!$L$10:$L$999,0),1)),INDEX('Cycle 11'!E$10:E$999,MATCH($A434,'Cycle 11'!$L$10:$L$999,0),1)),""))</f>
        <v/>
      </c>
      <c r="G434" t="str">
        <f>IF(IFERROR(IFERROR(IFERROR(IFERROR(IFERROR(IFERROR(IFERROR(IFERROR(IFERROR(IFERROR(IFERROR(IFERROR(INDEX(Summer!F$10:F$999,MATCH($A434,Summer!$L$10:$L$999,0),1),INDEX('Cycle 1'!F$10:F$999,MATCH($A434,'Cycle 1'!$L$10:$L$999,0),1)),INDEX('Cycle 2'!F$10:F$999,MATCH($A434,'Cycle 2'!$L$10:$L$999,0),1)),INDEX('Cycle 3'!F$10:F$999,MATCH($A434,'Cycle 3'!$L$10:$L$999,0),1)),INDEX('Cycle 4'!F$10:F$999,MATCH($A434,'Cycle 4'!$L$10:$L$999,0),1)),INDEX('Cycle 5'!F$10:F$999,MATCH($A434,'Cycle 5'!$L$10:$L$999,0),1)),INDEX('Cycle 6'!F$10:F$999,MATCH($A434,'Cycle 6'!$L$10:$L$999,0),1)),INDEX('Cycle 7'!F$10:F$999,MATCH($A434,'Cycle 7'!$L$10:$L$999,0),1)),INDEX('Cycle 8'!F$10:F$999,MATCH($A434,'Cycle 8'!$L$10:$L$999,0),1)),INDEX('Cycle 9'!F$10:F$999,MATCH($A434,'Cycle 9'!$L$10:$L$999,0),1)),INDEX('Cycle 10'!F$10:F$999,MATCH($A434,'Cycle 10'!$L$10:$L$999,0),1)),INDEX('Cycle 11'!F$10:F$999,MATCH($A434,'Cycle 11'!$L$10:$L$999,0),1)),"")="","",IFERROR(IFERROR(IFERROR(IFERROR(IFERROR(IFERROR(IFERROR(IFERROR(IFERROR(IFERROR(IFERROR(IFERROR(INDEX(Summer!F$10:F$999,MATCH($A434,Summer!$L$10:$L$999,0),1),INDEX('Cycle 1'!F$10:F$999,MATCH($A434,'Cycle 1'!$L$10:$L$999,0),1)),INDEX('Cycle 2'!F$10:F$999,MATCH($A434,'Cycle 2'!$L$10:$L$999,0),1)),INDEX('Cycle 3'!F$10:F$999,MATCH($A434,'Cycle 3'!$L$10:$L$999,0),1)),INDEX('Cycle 4'!F$10:F$999,MATCH($A434,'Cycle 4'!$L$10:$L$999,0),1)),INDEX('Cycle 5'!F$10:F$999,MATCH($A434,'Cycle 5'!$L$10:$L$999,0),1)),INDEX('Cycle 6'!F$10:F$999,MATCH($A434,'Cycle 6'!$L$10:$L$999,0),1)),INDEX('Cycle 7'!F$10:F$999,MATCH($A434,'Cycle 7'!$L$10:$L$999,0),1)),INDEX('Cycle 8'!F$10:F$999,MATCH($A434,'Cycle 8'!$L$10:$L$999,0),1)),INDEX('Cycle 9'!F$10:F$999,MATCH($A434,'Cycle 9'!$L$10:$L$999,0),1)),INDEX('Cycle 10'!F$10:F$999,MATCH($A434,'Cycle 10'!$L$10:$L$999,0),1)),INDEX('Cycle 11'!F$10:F$999,MATCH($A434,'Cycle 11'!$L$10:$L$999,0),1)),""))</f>
        <v/>
      </c>
      <c r="H434" t="str">
        <f>IF(IFERROR(IFERROR(IFERROR(IFERROR(IFERROR(IFERROR(IFERROR(IFERROR(IFERROR(IFERROR(IFERROR(IFERROR(INDEX(Summer!G$10:G$999,MATCH($A434,Summer!$L$10:$L$999,0),1),INDEX('Cycle 1'!G$10:G$999,MATCH($A434,'Cycle 1'!$L$10:$L$999,0),1)),INDEX('Cycle 2'!G$10:G$999,MATCH($A434,'Cycle 2'!$L$10:$L$999,0),1)),INDEX('Cycle 3'!G$10:G$999,MATCH($A434,'Cycle 3'!$L$10:$L$999,0),1)),INDEX('Cycle 4'!G$10:G$999,MATCH($A434,'Cycle 4'!$L$10:$L$999,0),1)),INDEX('Cycle 5'!G$10:G$999,MATCH($A434,'Cycle 5'!$L$10:$L$999,0),1)),INDEX('Cycle 6'!G$10:G$999,MATCH($A434,'Cycle 6'!$L$10:$L$999,0),1)),INDEX('Cycle 7'!G$10:G$999,MATCH($A434,'Cycle 7'!$L$10:$L$999,0),1)),INDEX('Cycle 8'!G$10:G$999,MATCH($A434,'Cycle 8'!$L$10:$L$999,0),1)),INDEX('Cycle 9'!G$10:G$999,MATCH($A434,'Cycle 9'!$L$10:$L$999,0),1)),INDEX('Cycle 10'!G$10:G$999,MATCH($A434,'Cycle 10'!$L$10:$L$999,0),1)),INDEX('Cycle 11'!G$10:G$999,MATCH($A434,'Cycle 11'!$L$10:$L$999,0),1)),"")="","",IFERROR(IFERROR(IFERROR(IFERROR(IFERROR(IFERROR(IFERROR(IFERROR(IFERROR(IFERROR(IFERROR(IFERROR(INDEX(Summer!G$10:G$999,MATCH($A434,Summer!$L$10:$L$999,0),1),INDEX('Cycle 1'!G$10:G$999,MATCH($A434,'Cycle 1'!$L$10:$L$999,0),1)),INDEX('Cycle 2'!G$10:G$999,MATCH($A434,'Cycle 2'!$L$10:$L$999,0),1)),INDEX('Cycle 3'!G$10:G$999,MATCH($A434,'Cycle 3'!$L$10:$L$999,0),1)),INDEX('Cycle 4'!G$10:G$999,MATCH($A434,'Cycle 4'!$L$10:$L$999,0),1)),INDEX('Cycle 5'!G$10:G$999,MATCH($A434,'Cycle 5'!$L$10:$L$999,0),1)),INDEX('Cycle 6'!G$10:G$999,MATCH($A434,'Cycle 6'!$L$10:$L$999,0),1)),INDEX('Cycle 7'!G$10:G$999,MATCH($A434,'Cycle 7'!$L$10:$L$999,0),1)),INDEX('Cycle 8'!G$10:G$999,MATCH($A434,'Cycle 8'!$L$10:$L$999,0),1)),INDEX('Cycle 9'!G$10:G$999,MATCH($A434,'Cycle 9'!$L$10:$L$999,0),1)),INDEX('Cycle 10'!G$10:G$999,MATCH($A434,'Cycle 10'!$L$10:$L$999,0),1)),INDEX('Cycle 11'!G$10:G$999,MATCH($A434,'Cycle 11'!$L$10:$L$999,0),1)),""))</f>
        <v/>
      </c>
      <c r="I434">
        <f>IFERROR(IF(C434="",MAX(I$1:I433),IF(ROW(C$2)=ROW(C434),1,IF(ISERROR(VLOOKUP(C434,C$2:C433,1,FALSE)),MAX(I$1:I433)+1,MAX(I$1:I433)))),"")</f>
        <v>0</v>
      </c>
      <c r="J434" t="str">
        <f t="shared" si="51"/>
        <v/>
      </c>
      <c r="K434" t="str">
        <f t="shared" si="57"/>
        <v/>
      </c>
      <c r="L434" t="str">
        <f t="shared" si="57"/>
        <v/>
      </c>
      <c r="M434" t="str">
        <f t="shared" si="57"/>
        <v/>
      </c>
      <c r="N434" t="str">
        <f t="shared" si="57"/>
        <v/>
      </c>
      <c r="O434" t="str">
        <f t="shared" si="57"/>
        <v/>
      </c>
      <c r="P434" t="str">
        <f t="shared" si="57"/>
        <v/>
      </c>
      <c r="Q434" t="str">
        <f t="shared" si="57"/>
        <v/>
      </c>
      <c r="R434" t="str">
        <f t="shared" si="57"/>
        <v/>
      </c>
      <c r="S434" t="str">
        <f t="shared" si="57"/>
        <v/>
      </c>
      <c r="T434" t="str">
        <f t="shared" si="57"/>
        <v/>
      </c>
      <c r="U434" t="str">
        <f t="shared" si="57"/>
        <v/>
      </c>
      <c r="V434" t="str">
        <f t="shared" si="57"/>
        <v/>
      </c>
      <c r="W434" t="str">
        <f t="shared" si="52"/>
        <v/>
      </c>
      <c r="X434">
        <f>IF(OR(H434="No",H434=""),0,IF(COUNTIFS(H$2:H434,"Yes",C$2:C434,C434)&gt;1,0,COUNTIFS(H$2:H434,"Yes",C$2:C434,C434)))+IF(X433=$X$1,0,X433)</f>
        <v>0</v>
      </c>
    </row>
    <row r="435" spans="1:24" x14ac:dyDescent="0.3">
      <c r="A435">
        <f>ROWS($A$2:$A435)</f>
        <v>434</v>
      </c>
      <c r="B435" t="str">
        <f>IF(ISERROR(VLOOKUP(A435,Summer!L$11:L$500,1,FALSE)),IF(ISERROR(VLOOKUP(A435,'Cycle 1'!L$11:L$500,1,FALSE)),IF(ISERROR(VLOOKUP(A435,'Cycle 2'!L$11:L$500,1,FALSE)),IF(ISERROR(VLOOKUP(A435,'Cycle 3'!L$11:L$500,1,FALSE)),IF(ISERROR(VLOOKUP(A435,'Cycle 4'!L$11:L$500,1,FALSE)),IF(ISERROR(VLOOKUP(A435,'Cycle 5'!L$11:L$500,1,FALSE)),IF(ISERROR(VLOOKUP(A435,'Cycle 6'!L$11:L$500,1,FALSE)),IF(ISERROR(VLOOKUP(A435,'Cycle 7'!L$11:L$500,1,FALSE)),IF(ISERROR(VLOOKUP(A435,'Cycle 8'!L$11:L$500,1,FALSE)),IF(ISERROR(VLOOKUP(A435,'Cycle 9'!L$11:L$500,1,FALSE)),IF(ISERROR(VLOOKUP(A435,'Cycle 10'!L$11:L$500,1,FALSE)),IF(ISERROR(VLOOKUP(A435,'Cycle 11'!L$11:L$500,1,FALSE)),"","Cycle 11"),"Cycle 10"),"Cycle 9"),"Cycle 8"),"Cycle 7"),"Cycle 6"),"Cycle 5"),"Cycle 4"),"Cycle 3"),"Cycle 2"),"Cycle 1"),"Summer")</f>
        <v/>
      </c>
      <c r="C435" t="str">
        <f>IF(IFERROR(IFERROR(IFERROR(IFERROR(IFERROR(IFERROR(IFERROR(IFERROR(IFERROR(IFERROR(IFERROR(IFERROR(INDEX(Summer!B$10:B$999,MATCH($A435,Summer!$L$10:$L$999,0),1),INDEX('Cycle 1'!B$10:B$999,MATCH($A435,'Cycle 1'!$L$10:$L$999,0),1)),INDEX('Cycle 2'!B$10:B$999,MATCH($A435,'Cycle 2'!$L$10:$L$999,0),1)),INDEX('Cycle 3'!B$10:B$999,MATCH($A435,'Cycle 3'!$L$10:$L$999,0),1)),INDEX('Cycle 4'!B$10:B$999,MATCH($A435,'Cycle 4'!$L$10:$L$999,0),1)),INDEX('Cycle 5'!B$10:B$999,MATCH($A435,'Cycle 5'!$L$10:$L$999,0),1)),INDEX('Cycle 6'!B$10:B$999,MATCH($A435,'Cycle 6'!$L$10:$L$999,0),1)),INDEX('Cycle 7'!B$10:B$999,MATCH($A435,'Cycle 7'!$L$10:$L$999,0),1)),INDEX('Cycle 8'!B$10:B$999,MATCH($A435,'Cycle 8'!$L$10:$L$999,0),1)),INDEX('Cycle 9'!B$10:B$999,MATCH($A435,'Cycle 9'!$L$10:$L$999,0),1)),INDEX('Cycle 10'!B$10:B$999,MATCH($A435,'Cycle 10'!$L$10:$L$999,0),1)),INDEX('Cycle 11'!B$10:B$999,MATCH($A435,'Cycle 11'!$L$10:$L$999,0),1)),"")="","",IFERROR(IFERROR(IFERROR(IFERROR(IFERROR(IFERROR(IFERROR(IFERROR(IFERROR(IFERROR(IFERROR(IFERROR(INDEX(Summer!B$10:B$999,MATCH($A435,Summer!$L$10:$L$999,0),1),INDEX('Cycle 1'!B$10:B$999,MATCH($A435,'Cycle 1'!$L$10:$L$999,0),1)),INDEX('Cycle 2'!B$10:B$999,MATCH($A435,'Cycle 2'!$L$10:$L$999,0),1)),INDEX('Cycle 3'!B$10:B$999,MATCH($A435,'Cycle 3'!$L$10:$L$999,0),1)),INDEX('Cycle 4'!B$10:B$999,MATCH($A435,'Cycle 4'!$L$10:$L$999,0),1)),INDEX('Cycle 5'!B$10:B$999,MATCH($A435,'Cycle 5'!$L$10:$L$999,0),1)),INDEX('Cycle 6'!B$10:B$999,MATCH($A435,'Cycle 6'!$L$10:$L$999,0),1)),INDEX('Cycle 7'!B$10:B$999,MATCH($A435,'Cycle 7'!$L$10:$L$999,0),1)),INDEX('Cycle 8'!B$10:B$999,MATCH($A435,'Cycle 8'!$L$10:$L$999,0),1)),INDEX('Cycle 9'!B$10:B$999,MATCH($A435,'Cycle 9'!$L$10:$L$999,0),1)),INDEX('Cycle 10'!B$10:B$999,MATCH($A435,'Cycle 10'!$L$10:$L$999,0),1)),INDEX('Cycle 11'!B$10:B$999,MATCH($A435,'Cycle 11'!$L$10:$L$999,0),1)),""))</f>
        <v/>
      </c>
      <c r="D435" t="str">
        <f>IF(IFERROR(IFERROR(IFERROR(IFERROR(IFERROR(IFERROR(IFERROR(IFERROR(IFERROR(IFERROR(IFERROR(IFERROR(INDEX(Summer!C$10:C$999,MATCH($A435,Summer!$L$10:$L$999,0),1),INDEX('Cycle 1'!C$10:C$999,MATCH($A435,'Cycle 1'!$L$10:$L$999,0),1)),INDEX('Cycle 2'!C$10:C$999,MATCH($A435,'Cycle 2'!$L$10:$L$999,0),1)),INDEX('Cycle 3'!C$10:C$999,MATCH($A435,'Cycle 3'!$L$10:$L$999,0),1)),INDEX('Cycle 4'!C$10:C$999,MATCH($A435,'Cycle 4'!$L$10:$L$999,0),1)),INDEX('Cycle 5'!C$10:C$999,MATCH($A435,'Cycle 5'!$L$10:$L$999,0),1)),INDEX('Cycle 6'!C$10:C$999,MATCH($A435,'Cycle 6'!$L$10:$L$999,0),1)),INDEX('Cycle 7'!C$10:C$999,MATCH($A435,'Cycle 7'!$L$10:$L$999,0),1)),INDEX('Cycle 8'!C$10:C$999,MATCH($A435,'Cycle 8'!$L$10:$L$999,0),1)),INDEX('Cycle 9'!C$10:C$999,MATCH($A435,'Cycle 9'!$L$10:$L$999,0),1)),INDEX('Cycle 10'!C$10:C$999,MATCH($A435,'Cycle 10'!$L$10:$L$999,0),1)),INDEX('Cycle 11'!C$10:C$999,MATCH($A435,'Cycle 11'!$L$10:$L$999,0),1)),"")="","",IFERROR(IFERROR(IFERROR(IFERROR(IFERROR(IFERROR(IFERROR(IFERROR(IFERROR(IFERROR(IFERROR(IFERROR(INDEX(Summer!C$10:C$999,MATCH($A435,Summer!$L$10:$L$999,0),1),INDEX('Cycle 1'!C$10:C$999,MATCH($A435,'Cycle 1'!$L$10:$L$999,0),1)),INDEX('Cycle 2'!C$10:C$999,MATCH($A435,'Cycle 2'!$L$10:$L$999,0),1)),INDEX('Cycle 3'!C$10:C$999,MATCH($A435,'Cycle 3'!$L$10:$L$999,0),1)),INDEX('Cycle 4'!C$10:C$999,MATCH($A435,'Cycle 4'!$L$10:$L$999,0),1)),INDEX('Cycle 5'!C$10:C$999,MATCH($A435,'Cycle 5'!$L$10:$L$999,0),1)),INDEX('Cycle 6'!C$10:C$999,MATCH($A435,'Cycle 6'!$L$10:$L$999,0),1)),INDEX('Cycle 7'!C$10:C$999,MATCH($A435,'Cycle 7'!$L$10:$L$999,0),1)),INDEX('Cycle 8'!C$10:C$999,MATCH($A435,'Cycle 8'!$L$10:$L$999,0),1)),INDEX('Cycle 9'!C$10:C$999,MATCH($A435,'Cycle 9'!$L$10:$L$999,0),1)),INDEX('Cycle 10'!C$10:C$999,MATCH($A435,'Cycle 10'!$L$10:$L$999,0),1)),INDEX('Cycle 11'!C$10:C$999,MATCH($A435,'Cycle 11'!$L$10:$L$999,0),1)),""))</f>
        <v/>
      </c>
      <c r="E435" t="str">
        <f>IF(IFERROR(IFERROR(IFERROR(IFERROR(IFERROR(IFERROR(IFERROR(IFERROR(IFERROR(IFERROR(IFERROR(IFERROR(INDEX(Summer!D$10:D$999,MATCH($A435,Summer!$L$10:$L$999,0),1),INDEX('Cycle 1'!D$10:D$999,MATCH($A435,'Cycle 1'!$L$10:$L$999,0),1)),INDEX('Cycle 2'!D$10:D$999,MATCH($A435,'Cycle 2'!$L$10:$L$999,0),1)),INDEX('Cycle 3'!D$10:D$999,MATCH($A435,'Cycle 3'!$L$10:$L$999,0),1)),INDEX('Cycle 4'!D$10:D$999,MATCH($A435,'Cycle 4'!$L$10:$L$999,0),1)),INDEX('Cycle 5'!D$10:D$999,MATCH($A435,'Cycle 5'!$L$10:$L$999,0),1)),INDEX('Cycle 6'!D$10:D$999,MATCH($A435,'Cycle 6'!$L$10:$L$999,0),1)),INDEX('Cycle 7'!D$10:D$999,MATCH($A435,'Cycle 7'!$L$10:$L$999,0),1)),INDEX('Cycle 8'!D$10:D$999,MATCH($A435,'Cycle 8'!$L$10:$L$999,0),1)),INDEX('Cycle 9'!D$10:D$999,MATCH($A435,'Cycle 9'!$L$10:$L$999,0),1)),INDEX('Cycle 10'!D$10:D$999,MATCH($A435,'Cycle 10'!$L$10:$L$999,0),1)),INDEX('Cycle 11'!D$10:D$999,MATCH($A435,'Cycle 11'!$L$10:$L$999,0),1)),"")="","",IFERROR(IFERROR(IFERROR(IFERROR(IFERROR(IFERROR(IFERROR(IFERROR(IFERROR(IFERROR(IFERROR(IFERROR(INDEX(Summer!D$10:D$999,MATCH($A435,Summer!$L$10:$L$999,0),1),INDEX('Cycle 1'!D$10:D$999,MATCH($A435,'Cycle 1'!$L$10:$L$999,0),1)),INDEX('Cycle 2'!D$10:D$999,MATCH($A435,'Cycle 2'!$L$10:$L$999,0),1)),INDEX('Cycle 3'!D$10:D$999,MATCH($A435,'Cycle 3'!$L$10:$L$999,0),1)),INDEX('Cycle 4'!D$10:D$999,MATCH($A435,'Cycle 4'!$L$10:$L$999,0),1)),INDEX('Cycle 5'!D$10:D$999,MATCH($A435,'Cycle 5'!$L$10:$L$999,0),1)),INDEX('Cycle 6'!D$10:D$999,MATCH($A435,'Cycle 6'!$L$10:$L$999,0),1)),INDEX('Cycle 7'!D$10:D$999,MATCH($A435,'Cycle 7'!$L$10:$L$999,0),1)),INDEX('Cycle 8'!D$10:D$999,MATCH($A435,'Cycle 8'!$L$10:$L$999,0),1)),INDEX('Cycle 9'!D$10:D$999,MATCH($A435,'Cycle 9'!$L$10:$L$999,0),1)),INDEX('Cycle 10'!D$10:D$999,MATCH($A435,'Cycle 10'!$L$10:$L$999,0),1)),INDEX('Cycle 11'!D$10:D$999,MATCH($A435,'Cycle 11'!$L$10:$L$999,0),1)),""))</f>
        <v/>
      </c>
      <c r="F435" t="str">
        <f>IF(IFERROR(IFERROR(IFERROR(IFERROR(IFERROR(IFERROR(IFERROR(IFERROR(IFERROR(IFERROR(IFERROR(IFERROR(INDEX(Summer!E$10:E$999,MATCH($A435,Summer!$L$10:$L$999,0),1),INDEX('Cycle 1'!E$10:E$999,MATCH($A435,'Cycle 1'!$L$10:$L$999,0),1)),INDEX('Cycle 2'!E$10:E$999,MATCH($A435,'Cycle 2'!$L$10:$L$999,0),1)),INDEX('Cycle 3'!E$10:E$999,MATCH($A435,'Cycle 3'!$L$10:$L$999,0),1)),INDEX('Cycle 4'!E$10:E$999,MATCH($A435,'Cycle 4'!$L$10:$L$999,0),1)),INDEX('Cycle 5'!E$10:E$999,MATCH($A435,'Cycle 5'!$L$10:$L$999,0),1)),INDEX('Cycle 6'!E$10:E$999,MATCH($A435,'Cycle 6'!$L$10:$L$999,0),1)),INDEX('Cycle 7'!E$10:E$999,MATCH($A435,'Cycle 7'!$L$10:$L$999,0),1)),INDEX('Cycle 8'!E$10:E$999,MATCH($A435,'Cycle 8'!$L$10:$L$999,0),1)),INDEX('Cycle 9'!E$10:E$999,MATCH($A435,'Cycle 9'!$L$10:$L$999,0),1)),INDEX('Cycle 10'!E$10:E$999,MATCH($A435,'Cycle 10'!$L$10:$L$999,0),1)),INDEX('Cycle 11'!E$10:E$999,MATCH($A435,'Cycle 11'!$L$10:$L$999,0),1)),"")="","",IFERROR(IFERROR(IFERROR(IFERROR(IFERROR(IFERROR(IFERROR(IFERROR(IFERROR(IFERROR(IFERROR(IFERROR(INDEX(Summer!E$10:E$999,MATCH($A435,Summer!$L$10:$L$999,0),1),INDEX('Cycle 1'!E$10:E$999,MATCH($A435,'Cycle 1'!$L$10:$L$999,0),1)),INDEX('Cycle 2'!E$10:E$999,MATCH($A435,'Cycle 2'!$L$10:$L$999,0),1)),INDEX('Cycle 3'!E$10:E$999,MATCH($A435,'Cycle 3'!$L$10:$L$999,0),1)),INDEX('Cycle 4'!E$10:E$999,MATCH($A435,'Cycle 4'!$L$10:$L$999,0),1)),INDEX('Cycle 5'!E$10:E$999,MATCH($A435,'Cycle 5'!$L$10:$L$999,0),1)),INDEX('Cycle 6'!E$10:E$999,MATCH($A435,'Cycle 6'!$L$10:$L$999,0),1)),INDEX('Cycle 7'!E$10:E$999,MATCH($A435,'Cycle 7'!$L$10:$L$999,0),1)),INDEX('Cycle 8'!E$10:E$999,MATCH($A435,'Cycle 8'!$L$10:$L$999,0),1)),INDEX('Cycle 9'!E$10:E$999,MATCH($A435,'Cycle 9'!$L$10:$L$999,0),1)),INDEX('Cycle 10'!E$10:E$999,MATCH($A435,'Cycle 10'!$L$10:$L$999,0),1)),INDEX('Cycle 11'!E$10:E$999,MATCH($A435,'Cycle 11'!$L$10:$L$999,0),1)),""))</f>
        <v/>
      </c>
      <c r="G435" t="str">
        <f>IF(IFERROR(IFERROR(IFERROR(IFERROR(IFERROR(IFERROR(IFERROR(IFERROR(IFERROR(IFERROR(IFERROR(IFERROR(INDEX(Summer!F$10:F$999,MATCH($A435,Summer!$L$10:$L$999,0),1),INDEX('Cycle 1'!F$10:F$999,MATCH($A435,'Cycle 1'!$L$10:$L$999,0),1)),INDEX('Cycle 2'!F$10:F$999,MATCH($A435,'Cycle 2'!$L$10:$L$999,0),1)),INDEX('Cycle 3'!F$10:F$999,MATCH($A435,'Cycle 3'!$L$10:$L$999,0),1)),INDEX('Cycle 4'!F$10:F$999,MATCH($A435,'Cycle 4'!$L$10:$L$999,0),1)),INDEX('Cycle 5'!F$10:F$999,MATCH($A435,'Cycle 5'!$L$10:$L$999,0),1)),INDEX('Cycle 6'!F$10:F$999,MATCH($A435,'Cycle 6'!$L$10:$L$999,0),1)),INDEX('Cycle 7'!F$10:F$999,MATCH($A435,'Cycle 7'!$L$10:$L$999,0),1)),INDEX('Cycle 8'!F$10:F$999,MATCH($A435,'Cycle 8'!$L$10:$L$999,0),1)),INDEX('Cycle 9'!F$10:F$999,MATCH($A435,'Cycle 9'!$L$10:$L$999,0),1)),INDEX('Cycle 10'!F$10:F$999,MATCH($A435,'Cycle 10'!$L$10:$L$999,0),1)),INDEX('Cycle 11'!F$10:F$999,MATCH($A435,'Cycle 11'!$L$10:$L$999,0),1)),"")="","",IFERROR(IFERROR(IFERROR(IFERROR(IFERROR(IFERROR(IFERROR(IFERROR(IFERROR(IFERROR(IFERROR(IFERROR(INDEX(Summer!F$10:F$999,MATCH($A435,Summer!$L$10:$L$999,0),1),INDEX('Cycle 1'!F$10:F$999,MATCH($A435,'Cycle 1'!$L$10:$L$999,0),1)),INDEX('Cycle 2'!F$10:F$999,MATCH($A435,'Cycle 2'!$L$10:$L$999,0),1)),INDEX('Cycle 3'!F$10:F$999,MATCH($A435,'Cycle 3'!$L$10:$L$999,0),1)),INDEX('Cycle 4'!F$10:F$999,MATCH($A435,'Cycle 4'!$L$10:$L$999,0),1)),INDEX('Cycle 5'!F$10:F$999,MATCH($A435,'Cycle 5'!$L$10:$L$999,0),1)),INDEX('Cycle 6'!F$10:F$999,MATCH($A435,'Cycle 6'!$L$10:$L$999,0),1)),INDEX('Cycle 7'!F$10:F$999,MATCH($A435,'Cycle 7'!$L$10:$L$999,0),1)),INDEX('Cycle 8'!F$10:F$999,MATCH($A435,'Cycle 8'!$L$10:$L$999,0),1)),INDEX('Cycle 9'!F$10:F$999,MATCH($A435,'Cycle 9'!$L$10:$L$999,0),1)),INDEX('Cycle 10'!F$10:F$999,MATCH($A435,'Cycle 10'!$L$10:$L$999,0),1)),INDEX('Cycle 11'!F$10:F$999,MATCH($A435,'Cycle 11'!$L$10:$L$999,0),1)),""))</f>
        <v/>
      </c>
      <c r="H435" t="str">
        <f>IF(IFERROR(IFERROR(IFERROR(IFERROR(IFERROR(IFERROR(IFERROR(IFERROR(IFERROR(IFERROR(IFERROR(IFERROR(INDEX(Summer!G$10:G$999,MATCH($A435,Summer!$L$10:$L$999,0),1),INDEX('Cycle 1'!G$10:G$999,MATCH($A435,'Cycle 1'!$L$10:$L$999,0),1)),INDEX('Cycle 2'!G$10:G$999,MATCH($A435,'Cycle 2'!$L$10:$L$999,0),1)),INDEX('Cycle 3'!G$10:G$999,MATCH($A435,'Cycle 3'!$L$10:$L$999,0),1)),INDEX('Cycle 4'!G$10:G$999,MATCH($A435,'Cycle 4'!$L$10:$L$999,0),1)),INDEX('Cycle 5'!G$10:G$999,MATCH($A435,'Cycle 5'!$L$10:$L$999,0),1)),INDEX('Cycle 6'!G$10:G$999,MATCH($A435,'Cycle 6'!$L$10:$L$999,0),1)),INDEX('Cycle 7'!G$10:G$999,MATCH($A435,'Cycle 7'!$L$10:$L$999,0),1)),INDEX('Cycle 8'!G$10:G$999,MATCH($A435,'Cycle 8'!$L$10:$L$999,0),1)),INDEX('Cycle 9'!G$10:G$999,MATCH($A435,'Cycle 9'!$L$10:$L$999,0),1)),INDEX('Cycle 10'!G$10:G$999,MATCH($A435,'Cycle 10'!$L$10:$L$999,0),1)),INDEX('Cycle 11'!G$10:G$999,MATCH($A435,'Cycle 11'!$L$10:$L$999,0),1)),"")="","",IFERROR(IFERROR(IFERROR(IFERROR(IFERROR(IFERROR(IFERROR(IFERROR(IFERROR(IFERROR(IFERROR(IFERROR(INDEX(Summer!G$10:G$999,MATCH($A435,Summer!$L$10:$L$999,0),1),INDEX('Cycle 1'!G$10:G$999,MATCH($A435,'Cycle 1'!$L$10:$L$999,0),1)),INDEX('Cycle 2'!G$10:G$999,MATCH($A435,'Cycle 2'!$L$10:$L$999,0),1)),INDEX('Cycle 3'!G$10:G$999,MATCH($A435,'Cycle 3'!$L$10:$L$999,0),1)),INDEX('Cycle 4'!G$10:G$999,MATCH($A435,'Cycle 4'!$L$10:$L$999,0),1)),INDEX('Cycle 5'!G$10:G$999,MATCH($A435,'Cycle 5'!$L$10:$L$999,0),1)),INDEX('Cycle 6'!G$10:G$999,MATCH($A435,'Cycle 6'!$L$10:$L$999,0),1)),INDEX('Cycle 7'!G$10:G$999,MATCH($A435,'Cycle 7'!$L$10:$L$999,0),1)),INDEX('Cycle 8'!G$10:G$999,MATCH($A435,'Cycle 8'!$L$10:$L$999,0),1)),INDEX('Cycle 9'!G$10:G$999,MATCH($A435,'Cycle 9'!$L$10:$L$999,0),1)),INDEX('Cycle 10'!G$10:G$999,MATCH($A435,'Cycle 10'!$L$10:$L$999,0),1)),INDEX('Cycle 11'!G$10:G$999,MATCH($A435,'Cycle 11'!$L$10:$L$999,0),1)),""))</f>
        <v/>
      </c>
      <c r="I435">
        <f>IFERROR(IF(C435="",MAX(I$1:I434),IF(ROW(C$2)=ROW(C435),1,IF(ISERROR(VLOOKUP(C435,C$2:C434,1,FALSE)),MAX(I$1:I434)+1,MAX(I$1:I434)))),"")</f>
        <v>0</v>
      </c>
      <c r="J435" t="str">
        <f t="shared" si="51"/>
        <v/>
      </c>
      <c r="K435" t="str">
        <f t="shared" si="57"/>
        <v/>
      </c>
      <c r="L435" t="str">
        <f t="shared" si="57"/>
        <v/>
      </c>
      <c r="M435" t="str">
        <f t="shared" si="57"/>
        <v/>
      </c>
      <c r="N435" t="str">
        <f t="shared" si="57"/>
        <v/>
      </c>
      <c r="O435" t="str">
        <f t="shared" si="57"/>
        <v/>
      </c>
      <c r="P435" t="str">
        <f t="shared" si="57"/>
        <v/>
      </c>
      <c r="Q435" t="str">
        <f t="shared" si="57"/>
        <v/>
      </c>
      <c r="R435" t="str">
        <f t="shared" si="57"/>
        <v/>
      </c>
      <c r="S435" t="str">
        <f t="shared" si="57"/>
        <v/>
      </c>
      <c r="T435" t="str">
        <f t="shared" si="57"/>
        <v/>
      </c>
      <c r="U435" t="str">
        <f t="shared" si="57"/>
        <v/>
      </c>
      <c r="V435" t="str">
        <f t="shared" si="57"/>
        <v/>
      </c>
      <c r="W435" t="str">
        <f t="shared" si="52"/>
        <v/>
      </c>
      <c r="X435">
        <f>IF(OR(H435="No",H435=""),0,IF(COUNTIFS(H$2:H435,"Yes",C$2:C435,C435)&gt;1,0,COUNTIFS(H$2:H435,"Yes",C$2:C435,C435)))+IF(X434=$X$1,0,X434)</f>
        <v>0</v>
      </c>
    </row>
    <row r="436" spans="1:24" x14ac:dyDescent="0.3">
      <c r="A436">
        <f>ROWS($A$2:$A436)</f>
        <v>435</v>
      </c>
      <c r="B436" t="str">
        <f>IF(ISERROR(VLOOKUP(A436,Summer!L$11:L$500,1,FALSE)),IF(ISERROR(VLOOKUP(A436,'Cycle 1'!L$11:L$500,1,FALSE)),IF(ISERROR(VLOOKUP(A436,'Cycle 2'!L$11:L$500,1,FALSE)),IF(ISERROR(VLOOKUP(A436,'Cycle 3'!L$11:L$500,1,FALSE)),IF(ISERROR(VLOOKUP(A436,'Cycle 4'!L$11:L$500,1,FALSE)),IF(ISERROR(VLOOKUP(A436,'Cycle 5'!L$11:L$500,1,FALSE)),IF(ISERROR(VLOOKUP(A436,'Cycle 6'!L$11:L$500,1,FALSE)),IF(ISERROR(VLOOKUP(A436,'Cycle 7'!L$11:L$500,1,FALSE)),IF(ISERROR(VLOOKUP(A436,'Cycle 8'!L$11:L$500,1,FALSE)),IF(ISERROR(VLOOKUP(A436,'Cycle 9'!L$11:L$500,1,FALSE)),IF(ISERROR(VLOOKUP(A436,'Cycle 10'!L$11:L$500,1,FALSE)),IF(ISERROR(VLOOKUP(A436,'Cycle 11'!L$11:L$500,1,FALSE)),"","Cycle 11"),"Cycle 10"),"Cycle 9"),"Cycle 8"),"Cycle 7"),"Cycle 6"),"Cycle 5"),"Cycle 4"),"Cycle 3"),"Cycle 2"),"Cycle 1"),"Summer")</f>
        <v/>
      </c>
      <c r="C436" t="str">
        <f>IF(IFERROR(IFERROR(IFERROR(IFERROR(IFERROR(IFERROR(IFERROR(IFERROR(IFERROR(IFERROR(IFERROR(IFERROR(INDEX(Summer!B$10:B$999,MATCH($A436,Summer!$L$10:$L$999,0),1),INDEX('Cycle 1'!B$10:B$999,MATCH($A436,'Cycle 1'!$L$10:$L$999,0),1)),INDEX('Cycle 2'!B$10:B$999,MATCH($A436,'Cycle 2'!$L$10:$L$999,0),1)),INDEX('Cycle 3'!B$10:B$999,MATCH($A436,'Cycle 3'!$L$10:$L$999,0),1)),INDEX('Cycle 4'!B$10:B$999,MATCH($A436,'Cycle 4'!$L$10:$L$999,0),1)),INDEX('Cycle 5'!B$10:B$999,MATCH($A436,'Cycle 5'!$L$10:$L$999,0),1)),INDEX('Cycle 6'!B$10:B$999,MATCH($A436,'Cycle 6'!$L$10:$L$999,0),1)),INDEX('Cycle 7'!B$10:B$999,MATCH($A436,'Cycle 7'!$L$10:$L$999,0),1)),INDEX('Cycle 8'!B$10:B$999,MATCH($A436,'Cycle 8'!$L$10:$L$999,0),1)),INDEX('Cycle 9'!B$10:B$999,MATCH($A436,'Cycle 9'!$L$10:$L$999,0),1)),INDEX('Cycle 10'!B$10:B$999,MATCH($A436,'Cycle 10'!$L$10:$L$999,0),1)),INDEX('Cycle 11'!B$10:B$999,MATCH($A436,'Cycle 11'!$L$10:$L$999,0),1)),"")="","",IFERROR(IFERROR(IFERROR(IFERROR(IFERROR(IFERROR(IFERROR(IFERROR(IFERROR(IFERROR(IFERROR(IFERROR(INDEX(Summer!B$10:B$999,MATCH($A436,Summer!$L$10:$L$999,0),1),INDEX('Cycle 1'!B$10:B$999,MATCH($A436,'Cycle 1'!$L$10:$L$999,0),1)),INDEX('Cycle 2'!B$10:B$999,MATCH($A436,'Cycle 2'!$L$10:$L$999,0),1)),INDEX('Cycle 3'!B$10:B$999,MATCH($A436,'Cycle 3'!$L$10:$L$999,0),1)),INDEX('Cycle 4'!B$10:B$999,MATCH($A436,'Cycle 4'!$L$10:$L$999,0),1)),INDEX('Cycle 5'!B$10:B$999,MATCH($A436,'Cycle 5'!$L$10:$L$999,0),1)),INDEX('Cycle 6'!B$10:B$999,MATCH($A436,'Cycle 6'!$L$10:$L$999,0),1)),INDEX('Cycle 7'!B$10:B$999,MATCH($A436,'Cycle 7'!$L$10:$L$999,0),1)),INDEX('Cycle 8'!B$10:B$999,MATCH($A436,'Cycle 8'!$L$10:$L$999,0),1)),INDEX('Cycle 9'!B$10:B$999,MATCH($A436,'Cycle 9'!$L$10:$L$999,0),1)),INDEX('Cycle 10'!B$10:B$999,MATCH($A436,'Cycle 10'!$L$10:$L$999,0),1)),INDEX('Cycle 11'!B$10:B$999,MATCH($A436,'Cycle 11'!$L$10:$L$999,0),1)),""))</f>
        <v/>
      </c>
      <c r="D436" t="str">
        <f>IF(IFERROR(IFERROR(IFERROR(IFERROR(IFERROR(IFERROR(IFERROR(IFERROR(IFERROR(IFERROR(IFERROR(IFERROR(INDEX(Summer!C$10:C$999,MATCH($A436,Summer!$L$10:$L$999,0),1),INDEX('Cycle 1'!C$10:C$999,MATCH($A436,'Cycle 1'!$L$10:$L$999,0),1)),INDEX('Cycle 2'!C$10:C$999,MATCH($A436,'Cycle 2'!$L$10:$L$999,0),1)),INDEX('Cycle 3'!C$10:C$999,MATCH($A436,'Cycle 3'!$L$10:$L$999,0),1)),INDEX('Cycle 4'!C$10:C$999,MATCH($A436,'Cycle 4'!$L$10:$L$999,0),1)),INDEX('Cycle 5'!C$10:C$999,MATCH($A436,'Cycle 5'!$L$10:$L$999,0),1)),INDEX('Cycle 6'!C$10:C$999,MATCH($A436,'Cycle 6'!$L$10:$L$999,0),1)),INDEX('Cycle 7'!C$10:C$999,MATCH($A436,'Cycle 7'!$L$10:$L$999,0),1)),INDEX('Cycle 8'!C$10:C$999,MATCH($A436,'Cycle 8'!$L$10:$L$999,0),1)),INDEX('Cycle 9'!C$10:C$999,MATCH($A436,'Cycle 9'!$L$10:$L$999,0),1)),INDEX('Cycle 10'!C$10:C$999,MATCH($A436,'Cycle 10'!$L$10:$L$999,0),1)),INDEX('Cycle 11'!C$10:C$999,MATCH($A436,'Cycle 11'!$L$10:$L$999,0),1)),"")="","",IFERROR(IFERROR(IFERROR(IFERROR(IFERROR(IFERROR(IFERROR(IFERROR(IFERROR(IFERROR(IFERROR(IFERROR(INDEX(Summer!C$10:C$999,MATCH($A436,Summer!$L$10:$L$999,0),1),INDEX('Cycle 1'!C$10:C$999,MATCH($A436,'Cycle 1'!$L$10:$L$999,0),1)),INDEX('Cycle 2'!C$10:C$999,MATCH($A436,'Cycle 2'!$L$10:$L$999,0),1)),INDEX('Cycle 3'!C$10:C$999,MATCH($A436,'Cycle 3'!$L$10:$L$999,0),1)),INDEX('Cycle 4'!C$10:C$999,MATCH($A436,'Cycle 4'!$L$10:$L$999,0),1)),INDEX('Cycle 5'!C$10:C$999,MATCH($A436,'Cycle 5'!$L$10:$L$999,0),1)),INDEX('Cycle 6'!C$10:C$999,MATCH($A436,'Cycle 6'!$L$10:$L$999,0),1)),INDEX('Cycle 7'!C$10:C$999,MATCH($A436,'Cycle 7'!$L$10:$L$999,0),1)),INDEX('Cycle 8'!C$10:C$999,MATCH($A436,'Cycle 8'!$L$10:$L$999,0),1)),INDEX('Cycle 9'!C$10:C$999,MATCH($A436,'Cycle 9'!$L$10:$L$999,0),1)),INDEX('Cycle 10'!C$10:C$999,MATCH($A436,'Cycle 10'!$L$10:$L$999,0),1)),INDEX('Cycle 11'!C$10:C$999,MATCH($A436,'Cycle 11'!$L$10:$L$999,0),1)),""))</f>
        <v/>
      </c>
      <c r="E436" t="str">
        <f>IF(IFERROR(IFERROR(IFERROR(IFERROR(IFERROR(IFERROR(IFERROR(IFERROR(IFERROR(IFERROR(IFERROR(IFERROR(INDEX(Summer!D$10:D$999,MATCH($A436,Summer!$L$10:$L$999,0),1),INDEX('Cycle 1'!D$10:D$999,MATCH($A436,'Cycle 1'!$L$10:$L$999,0),1)),INDEX('Cycle 2'!D$10:D$999,MATCH($A436,'Cycle 2'!$L$10:$L$999,0),1)),INDEX('Cycle 3'!D$10:D$999,MATCH($A436,'Cycle 3'!$L$10:$L$999,0),1)),INDEX('Cycle 4'!D$10:D$999,MATCH($A436,'Cycle 4'!$L$10:$L$999,0),1)),INDEX('Cycle 5'!D$10:D$999,MATCH($A436,'Cycle 5'!$L$10:$L$999,0),1)),INDEX('Cycle 6'!D$10:D$999,MATCH($A436,'Cycle 6'!$L$10:$L$999,0),1)),INDEX('Cycle 7'!D$10:D$999,MATCH($A436,'Cycle 7'!$L$10:$L$999,0),1)),INDEX('Cycle 8'!D$10:D$999,MATCH($A436,'Cycle 8'!$L$10:$L$999,0),1)),INDEX('Cycle 9'!D$10:D$999,MATCH($A436,'Cycle 9'!$L$10:$L$999,0),1)),INDEX('Cycle 10'!D$10:D$999,MATCH($A436,'Cycle 10'!$L$10:$L$999,0),1)),INDEX('Cycle 11'!D$10:D$999,MATCH($A436,'Cycle 11'!$L$10:$L$999,0),1)),"")="","",IFERROR(IFERROR(IFERROR(IFERROR(IFERROR(IFERROR(IFERROR(IFERROR(IFERROR(IFERROR(IFERROR(IFERROR(INDEX(Summer!D$10:D$999,MATCH($A436,Summer!$L$10:$L$999,0),1),INDEX('Cycle 1'!D$10:D$999,MATCH($A436,'Cycle 1'!$L$10:$L$999,0),1)),INDEX('Cycle 2'!D$10:D$999,MATCH($A436,'Cycle 2'!$L$10:$L$999,0),1)),INDEX('Cycle 3'!D$10:D$999,MATCH($A436,'Cycle 3'!$L$10:$L$999,0),1)),INDEX('Cycle 4'!D$10:D$999,MATCH($A436,'Cycle 4'!$L$10:$L$999,0),1)),INDEX('Cycle 5'!D$10:D$999,MATCH($A436,'Cycle 5'!$L$10:$L$999,0),1)),INDEX('Cycle 6'!D$10:D$999,MATCH($A436,'Cycle 6'!$L$10:$L$999,0),1)),INDEX('Cycle 7'!D$10:D$999,MATCH($A436,'Cycle 7'!$L$10:$L$999,0),1)),INDEX('Cycle 8'!D$10:D$999,MATCH($A436,'Cycle 8'!$L$10:$L$999,0),1)),INDEX('Cycle 9'!D$10:D$999,MATCH($A436,'Cycle 9'!$L$10:$L$999,0),1)),INDEX('Cycle 10'!D$10:D$999,MATCH($A436,'Cycle 10'!$L$10:$L$999,0),1)),INDEX('Cycle 11'!D$10:D$999,MATCH($A436,'Cycle 11'!$L$10:$L$999,0),1)),""))</f>
        <v/>
      </c>
      <c r="F436" t="str">
        <f>IF(IFERROR(IFERROR(IFERROR(IFERROR(IFERROR(IFERROR(IFERROR(IFERROR(IFERROR(IFERROR(IFERROR(IFERROR(INDEX(Summer!E$10:E$999,MATCH($A436,Summer!$L$10:$L$999,0),1),INDEX('Cycle 1'!E$10:E$999,MATCH($A436,'Cycle 1'!$L$10:$L$999,0),1)),INDEX('Cycle 2'!E$10:E$999,MATCH($A436,'Cycle 2'!$L$10:$L$999,0),1)),INDEX('Cycle 3'!E$10:E$999,MATCH($A436,'Cycle 3'!$L$10:$L$999,0),1)),INDEX('Cycle 4'!E$10:E$999,MATCH($A436,'Cycle 4'!$L$10:$L$999,0),1)),INDEX('Cycle 5'!E$10:E$999,MATCH($A436,'Cycle 5'!$L$10:$L$999,0),1)),INDEX('Cycle 6'!E$10:E$999,MATCH($A436,'Cycle 6'!$L$10:$L$999,0),1)),INDEX('Cycle 7'!E$10:E$999,MATCH($A436,'Cycle 7'!$L$10:$L$999,0),1)),INDEX('Cycle 8'!E$10:E$999,MATCH($A436,'Cycle 8'!$L$10:$L$999,0),1)),INDEX('Cycle 9'!E$10:E$999,MATCH($A436,'Cycle 9'!$L$10:$L$999,0),1)),INDEX('Cycle 10'!E$10:E$999,MATCH($A436,'Cycle 10'!$L$10:$L$999,0),1)),INDEX('Cycle 11'!E$10:E$999,MATCH($A436,'Cycle 11'!$L$10:$L$999,0),1)),"")="","",IFERROR(IFERROR(IFERROR(IFERROR(IFERROR(IFERROR(IFERROR(IFERROR(IFERROR(IFERROR(IFERROR(IFERROR(INDEX(Summer!E$10:E$999,MATCH($A436,Summer!$L$10:$L$999,0),1),INDEX('Cycle 1'!E$10:E$999,MATCH($A436,'Cycle 1'!$L$10:$L$999,0),1)),INDEX('Cycle 2'!E$10:E$999,MATCH($A436,'Cycle 2'!$L$10:$L$999,0),1)),INDEX('Cycle 3'!E$10:E$999,MATCH($A436,'Cycle 3'!$L$10:$L$999,0),1)),INDEX('Cycle 4'!E$10:E$999,MATCH($A436,'Cycle 4'!$L$10:$L$999,0),1)),INDEX('Cycle 5'!E$10:E$999,MATCH($A436,'Cycle 5'!$L$10:$L$999,0),1)),INDEX('Cycle 6'!E$10:E$999,MATCH($A436,'Cycle 6'!$L$10:$L$999,0),1)),INDEX('Cycle 7'!E$10:E$999,MATCH($A436,'Cycle 7'!$L$10:$L$999,0),1)),INDEX('Cycle 8'!E$10:E$999,MATCH($A436,'Cycle 8'!$L$10:$L$999,0),1)),INDEX('Cycle 9'!E$10:E$999,MATCH($A436,'Cycle 9'!$L$10:$L$999,0),1)),INDEX('Cycle 10'!E$10:E$999,MATCH($A436,'Cycle 10'!$L$10:$L$999,0),1)),INDEX('Cycle 11'!E$10:E$999,MATCH($A436,'Cycle 11'!$L$10:$L$999,0),1)),""))</f>
        <v/>
      </c>
      <c r="G436" t="str">
        <f>IF(IFERROR(IFERROR(IFERROR(IFERROR(IFERROR(IFERROR(IFERROR(IFERROR(IFERROR(IFERROR(IFERROR(IFERROR(INDEX(Summer!F$10:F$999,MATCH($A436,Summer!$L$10:$L$999,0),1),INDEX('Cycle 1'!F$10:F$999,MATCH($A436,'Cycle 1'!$L$10:$L$999,0),1)),INDEX('Cycle 2'!F$10:F$999,MATCH($A436,'Cycle 2'!$L$10:$L$999,0),1)),INDEX('Cycle 3'!F$10:F$999,MATCH($A436,'Cycle 3'!$L$10:$L$999,0),1)),INDEX('Cycle 4'!F$10:F$999,MATCH($A436,'Cycle 4'!$L$10:$L$999,0),1)),INDEX('Cycle 5'!F$10:F$999,MATCH($A436,'Cycle 5'!$L$10:$L$999,0),1)),INDEX('Cycle 6'!F$10:F$999,MATCH($A436,'Cycle 6'!$L$10:$L$999,0),1)),INDEX('Cycle 7'!F$10:F$999,MATCH($A436,'Cycle 7'!$L$10:$L$999,0),1)),INDEX('Cycle 8'!F$10:F$999,MATCH($A436,'Cycle 8'!$L$10:$L$999,0),1)),INDEX('Cycle 9'!F$10:F$999,MATCH($A436,'Cycle 9'!$L$10:$L$999,0),1)),INDEX('Cycle 10'!F$10:F$999,MATCH($A436,'Cycle 10'!$L$10:$L$999,0),1)),INDEX('Cycle 11'!F$10:F$999,MATCH($A436,'Cycle 11'!$L$10:$L$999,0),1)),"")="","",IFERROR(IFERROR(IFERROR(IFERROR(IFERROR(IFERROR(IFERROR(IFERROR(IFERROR(IFERROR(IFERROR(IFERROR(INDEX(Summer!F$10:F$999,MATCH($A436,Summer!$L$10:$L$999,0),1),INDEX('Cycle 1'!F$10:F$999,MATCH($A436,'Cycle 1'!$L$10:$L$999,0),1)),INDEX('Cycle 2'!F$10:F$999,MATCH($A436,'Cycle 2'!$L$10:$L$999,0),1)),INDEX('Cycle 3'!F$10:F$999,MATCH($A436,'Cycle 3'!$L$10:$L$999,0),1)),INDEX('Cycle 4'!F$10:F$999,MATCH($A436,'Cycle 4'!$L$10:$L$999,0),1)),INDEX('Cycle 5'!F$10:F$999,MATCH($A436,'Cycle 5'!$L$10:$L$999,0),1)),INDEX('Cycle 6'!F$10:F$999,MATCH($A436,'Cycle 6'!$L$10:$L$999,0),1)),INDEX('Cycle 7'!F$10:F$999,MATCH($A436,'Cycle 7'!$L$10:$L$999,0),1)),INDEX('Cycle 8'!F$10:F$999,MATCH($A436,'Cycle 8'!$L$10:$L$999,0),1)),INDEX('Cycle 9'!F$10:F$999,MATCH($A436,'Cycle 9'!$L$10:$L$999,0),1)),INDEX('Cycle 10'!F$10:F$999,MATCH($A436,'Cycle 10'!$L$10:$L$999,0),1)),INDEX('Cycle 11'!F$10:F$999,MATCH($A436,'Cycle 11'!$L$10:$L$999,0),1)),""))</f>
        <v/>
      </c>
      <c r="H436" t="str">
        <f>IF(IFERROR(IFERROR(IFERROR(IFERROR(IFERROR(IFERROR(IFERROR(IFERROR(IFERROR(IFERROR(IFERROR(IFERROR(INDEX(Summer!G$10:G$999,MATCH($A436,Summer!$L$10:$L$999,0),1),INDEX('Cycle 1'!G$10:G$999,MATCH($A436,'Cycle 1'!$L$10:$L$999,0),1)),INDEX('Cycle 2'!G$10:G$999,MATCH($A436,'Cycle 2'!$L$10:$L$999,0),1)),INDEX('Cycle 3'!G$10:G$999,MATCH($A436,'Cycle 3'!$L$10:$L$999,0),1)),INDEX('Cycle 4'!G$10:G$999,MATCH($A436,'Cycle 4'!$L$10:$L$999,0),1)),INDEX('Cycle 5'!G$10:G$999,MATCH($A436,'Cycle 5'!$L$10:$L$999,0),1)),INDEX('Cycle 6'!G$10:G$999,MATCH($A436,'Cycle 6'!$L$10:$L$999,0),1)),INDEX('Cycle 7'!G$10:G$999,MATCH($A436,'Cycle 7'!$L$10:$L$999,0),1)),INDEX('Cycle 8'!G$10:G$999,MATCH($A436,'Cycle 8'!$L$10:$L$999,0),1)),INDEX('Cycle 9'!G$10:G$999,MATCH($A436,'Cycle 9'!$L$10:$L$999,0),1)),INDEX('Cycle 10'!G$10:G$999,MATCH($A436,'Cycle 10'!$L$10:$L$999,0),1)),INDEX('Cycle 11'!G$10:G$999,MATCH($A436,'Cycle 11'!$L$10:$L$999,0),1)),"")="","",IFERROR(IFERROR(IFERROR(IFERROR(IFERROR(IFERROR(IFERROR(IFERROR(IFERROR(IFERROR(IFERROR(IFERROR(INDEX(Summer!G$10:G$999,MATCH($A436,Summer!$L$10:$L$999,0),1),INDEX('Cycle 1'!G$10:G$999,MATCH($A436,'Cycle 1'!$L$10:$L$999,0),1)),INDEX('Cycle 2'!G$10:G$999,MATCH($A436,'Cycle 2'!$L$10:$L$999,0),1)),INDEX('Cycle 3'!G$10:G$999,MATCH($A436,'Cycle 3'!$L$10:$L$999,0),1)),INDEX('Cycle 4'!G$10:G$999,MATCH($A436,'Cycle 4'!$L$10:$L$999,0),1)),INDEX('Cycle 5'!G$10:G$999,MATCH($A436,'Cycle 5'!$L$10:$L$999,0),1)),INDEX('Cycle 6'!G$10:G$999,MATCH($A436,'Cycle 6'!$L$10:$L$999,0),1)),INDEX('Cycle 7'!G$10:G$999,MATCH($A436,'Cycle 7'!$L$10:$L$999,0),1)),INDEX('Cycle 8'!G$10:G$999,MATCH($A436,'Cycle 8'!$L$10:$L$999,0),1)),INDEX('Cycle 9'!G$10:G$999,MATCH($A436,'Cycle 9'!$L$10:$L$999,0),1)),INDEX('Cycle 10'!G$10:G$999,MATCH($A436,'Cycle 10'!$L$10:$L$999,0),1)),INDEX('Cycle 11'!G$10:G$999,MATCH($A436,'Cycle 11'!$L$10:$L$999,0),1)),""))</f>
        <v/>
      </c>
      <c r="I436">
        <f>IFERROR(IF(C436="",MAX(I$1:I435),IF(ROW(C$2)=ROW(C436),1,IF(ISERROR(VLOOKUP(C436,C$2:C435,1,FALSE)),MAX(I$1:I435)+1,MAX(I$1:I435)))),"")</f>
        <v>0</v>
      </c>
      <c r="J436" t="str">
        <f t="shared" si="51"/>
        <v/>
      </c>
      <c r="K436" t="str">
        <f t="shared" si="57"/>
        <v/>
      </c>
      <c r="L436" t="str">
        <f t="shared" si="57"/>
        <v/>
      </c>
      <c r="M436" t="str">
        <f t="shared" si="57"/>
        <v/>
      </c>
      <c r="N436" t="str">
        <f t="shared" si="57"/>
        <v/>
      </c>
      <c r="O436" t="str">
        <f t="shared" si="57"/>
        <v/>
      </c>
      <c r="P436" t="str">
        <f t="shared" si="57"/>
        <v/>
      </c>
      <c r="Q436" t="str">
        <f t="shared" si="57"/>
        <v/>
      </c>
      <c r="R436" t="str">
        <f t="shared" si="57"/>
        <v/>
      </c>
      <c r="S436" t="str">
        <f t="shared" si="57"/>
        <v/>
      </c>
      <c r="T436" t="str">
        <f t="shared" si="57"/>
        <v/>
      </c>
      <c r="U436" t="str">
        <f t="shared" si="57"/>
        <v/>
      </c>
      <c r="V436" t="str">
        <f t="shared" si="57"/>
        <v/>
      </c>
      <c r="W436" t="str">
        <f t="shared" si="52"/>
        <v/>
      </c>
      <c r="X436">
        <f>IF(OR(H436="No",H436=""),0,IF(COUNTIFS(H$2:H436,"Yes",C$2:C436,C436)&gt;1,0,COUNTIFS(H$2:H436,"Yes",C$2:C436,C436)))+IF(X435=$X$1,0,X435)</f>
        <v>0</v>
      </c>
    </row>
    <row r="437" spans="1:24" x14ac:dyDescent="0.3">
      <c r="A437">
        <f>ROWS($A$2:$A437)</f>
        <v>436</v>
      </c>
      <c r="B437" t="str">
        <f>IF(ISERROR(VLOOKUP(A437,Summer!L$11:L$500,1,FALSE)),IF(ISERROR(VLOOKUP(A437,'Cycle 1'!L$11:L$500,1,FALSE)),IF(ISERROR(VLOOKUP(A437,'Cycle 2'!L$11:L$500,1,FALSE)),IF(ISERROR(VLOOKUP(A437,'Cycle 3'!L$11:L$500,1,FALSE)),IF(ISERROR(VLOOKUP(A437,'Cycle 4'!L$11:L$500,1,FALSE)),IF(ISERROR(VLOOKUP(A437,'Cycle 5'!L$11:L$500,1,FALSE)),IF(ISERROR(VLOOKUP(A437,'Cycle 6'!L$11:L$500,1,FALSE)),IF(ISERROR(VLOOKUP(A437,'Cycle 7'!L$11:L$500,1,FALSE)),IF(ISERROR(VLOOKUP(A437,'Cycle 8'!L$11:L$500,1,FALSE)),IF(ISERROR(VLOOKUP(A437,'Cycle 9'!L$11:L$500,1,FALSE)),IF(ISERROR(VLOOKUP(A437,'Cycle 10'!L$11:L$500,1,FALSE)),IF(ISERROR(VLOOKUP(A437,'Cycle 11'!L$11:L$500,1,FALSE)),"","Cycle 11"),"Cycle 10"),"Cycle 9"),"Cycle 8"),"Cycle 7"),"Cycle 6"),"Cycle 5"),"Cycle 4"),"Cycle 3"),"Cycle 2"),"Cycle 1"),"Summer")</f>
        <v/>
      </c>
      <c r="C437" t="str">
        <f>IF(IFERROR(IFERROR(IFERROR(IFERROR(IFERROR(IFERROR(IFERROR(IFERROR(IFERROR(IFERROR(IFERROR(IFERROR(INDEX(Summer!B$10:B$999,MATCH($A437,Summer!$L$10:$L$999,0),1),INDEX('Cycle 1'!B$10:B$999,MATCH($A437,'Cycle 1'!$L$10:$L$999,0),1)),INDEX('Cycle 2'!B$10:B$999,MATCH($A437,'Cycle 2'!$L$10:$L$999,0),1)),INDEX('Cycle 3'!B$10:B$999,MATCH($A437,'Cycle 3'!$L$10:$L$999,0),1)),INDEX('Cycle 4'!B$10:B$999,MATCH($A437,'Cycle 4'!$L$10:$L$999,0),1)),INDEX('Cycle 5'!B$10:B$999,MATCH($A437,'Cycle 5'!$L$10:$L$999,0),1)),INDEX('Cycle 6'!B$10:B$999,MATCH($A437,'Cycle 6'!$L$10:$L$999,0),1)),INDEX('Cycle 7'!B$10:B$999,MATCH($A437,'Cycle 7'!$L$10:$L$999,0),1)),INDEX('Cycle 8'!B$10:B$999,MATCH($A437,'Cycle 8'!$L$10:$L$999,0),1)),INDEX('Cycle 9'!B$10:B$999,MATCH($A437,'Cycle 9'!$L$10:$L$999,0),1)),INDEX('Cycle 10'!B$10:B$999,MATCH($A437,'Cycle 10'!$L$10:$L$999,0),1)),INDEX('Cycle 11'!B$10:B$999,MATCH($A437,'Cycle 11'!$L$10:$L$999,0),1)),"")="","",IFERROR(IFERROR(IFERROR(IFERROR(IFERROR(IFERROR(IFERROR(IFERROR(IFERROR(IFERROR(IFERROR(IFERROR(INDEX(Summer!B$10:B$999,MATCH($A437,Summer!$L$10:$L$999,0),1),INDEX('Cycle 1'!B$10:B$999,MATCH($A437,'Cycle 1'!$L$10:$L$999,0),1)),INDEX('Cycle 2'!B$10:B$999,MATCH($A437,'Cycle 2'!$L$10:$L$999,0),1)),INDEX('Cycle 3'!B$10:B$999,MATCH($A437,'Cycle 3'!$L$10:$L$999,0),1)),INDEX('Cycle 4'!B$10:B$999,MATCH($A437,'Cycle 4'!$L$10:$L$999,0),1)),INDEX('Cycle 5'!B$10:B$999,MATCH($A437,'Cycle 5'!$L$10:$L$999,0),1)),INDEX('Cycle 6'!B$10:B$999,MATCH($A437,'Cycle 6'!$L$10:$L$999,0),1)),INDEX('Cycle 7'!B$10:B$999,MATCH($A437,'Cycle 7'!$L$10:$L$999,0),1)),INDEX('Cycle 8'!B$10:B$999,MATCH($A437,'Cycle 8'!$L$10:$L$999,0),1)),INDEX('Cycle 9'!B$10:B$999,MATCH($A437,'Cycle 9'!$L$10:$L$999,0),1)),INDEX('Cycle 10'!B$10:B$999,MATCH($A437,'Cycle 10'!$L$10:$L$999,0),1)),INDEX('Cycle 11'!B$10:B$999,MATCH($A437,'Cycle 11'!$L$10:$L$999,0),1)),""))</f>
        <v/>
      </c>
      <c r="D437" t="str">
        <f>IF(IFERROR(IFERROR(IFERROR(IFERROR(IFERROR(IFERROR(IFERROR(IFERROR(IFERROR(IFERROR(IFERROR(IFERROR(INDEX(Summer!C$10:C$999,MATCH($A437,Summer!$L$10:$L$999,0),1),INDEX('Cycle 1'!C$10:C$999,MATCH($A437,'Cycle 1'!$L$10:$L$999,0),1)),INDEX('Cycle 2'!C$10:C$999,MATCH($A437,'Cycle 2'!$L$10:$L$999,0),1)),INDEX('Cycle 3'!C$10:C$999,MATCH($A437,'Cycle 3'!$L$10:$L$999,0),1)),INDEX('Cycle 4'!C$10:C$999,MATCH($A437,'Cycle 4'!$L$10:$L$999,0),1)),INDEX('Cycle 5'!C$10:C$999,MATCH($A437,'Cycle 5'!$L$10:$L$999,0),1)),INDEX('Cycle 6'!C$10:C$999,MATCH($A437,'Cycle 6'!$L$10:$L$999,0),1)),INDEX('Cycle 7'!C$10:C$999,MATCH($A437,'Cycle 7'!$L$10:$L$999,0),1)),INDEX('Cycle 8'!C$10:C$999,MATCH($A437,'Cycle 8'!$L$10:$L$999,0),1)),INDEX('Cycle 9'!C$10:C$999,MATCH($A437,'Cycle 9'!$L$10:$L$999,0),1)),INDEX('Cycle 10'!C$10:C$999,MATCH($A437,'Cycle 10'!$L$10:$L$999,0),1)),INDEX('Cycle 11'!C$10:C$999,MATCH($A437,'Cycle 11'!$L$10:$L$999,0),1)),"")="","",IFERROR(IFERROR(IFERROR(IFERROR(IFERROR(IFERROR(IFERROR(IFERROR(IFERROR(IFERROR(IFERROR(IFERROR(INDEX(Summer!C$10:C$999,MATCH($A437,Summer!$L$10:$L$999,0),1),INDEX('Cycle 1'!C$10:C$999,MATCH($A437,'Cycle 1'!$L$10:$L$999,0),1)),INDEX('Cycle 2'!C$10:C$999,MATCH($A437,'Cycle 2'!$L$10:$L$999,0),1)),INDEX('Cycle 3'!C$10:C$999,MATCH($A437,'Cycle 3'!$L$10:$L$999,0),1)),INDEX('Cycle 4'!C$10:C$999,MATCH($A437,'Cycle 4'!$L$10:$L$999,0),1)),INDEX('Cycle 5'!C$10:C$999,MATCH($A437,'Cycle 5'!$L$10:$L$999,0),1)),INDEX('Cycle 6'!C$10:C$999,MATCH($A437,'Cycle 6'!$L$10:$L$999,0),1)),INDEX('Cycle 7'!C$10:C$999,MATCH($A437,'Cycle 7'!$L$10:$L$999,0),1)),INDEX('Cycle 8'!C$10:C$999,MATCH($A437,'Cycle 8'!$L$10:$L$999,0),1)),INDEX('Cycle 9'!C$10:C$999,MATCH($A437,'Cycle 9'!$L$10:$L$999,0),1)),INDEX('Cycle 10'!C$10:C$999,MATCH($A437,'Cycle 10'!$L$10:$L$999,0),1)),INDEX('Cycle 11'!C$10:C$999,MATCH($A437,'Cycle 11'!$L$10:$L$999,0),1)),""))</f>
        <v/>
      </c>
      <c r="E437" t="str">
        <f>IF(IFERROR(IFERROR(IFERROR(IFERROR(IFERROR(IFERROR(IFERROR(IFERROR(IFERROR(IFERROR(IFERROR(IFERROR(INDEX(Summer!D$10:D$999,MATCH($A437,Summer!$L$10:$L$999,0),1),INDEX('Cycle 1'!D$10:D$999,MATCH($A437,'Cycle 1'!$L$10:$L$999,0),1)),INDEX('Cycle 2'!D$10:D$999,MATCH($A437,'Cycle 2'!$L$10:$L$999,0),1)),INDEX('Cycle 3'!D$10:D$999,MATCH($A437,'Cycle 3'!$L$10:$L$999,0),1)),INDEX('Cycle 4'!D$10:D$999,MATCH($A437,'Cycle 4'!$L$10:$L$999,0),1)),INDEX('Cycle 5'!D$10:D$999,MATCH($A437,'Cycle 5'!$L$10:$L$999,0),1)),INDEX('Cycle 6'!D$10:D$999,MATCH($A437,'Cycle 6'!$L$10:$L$999,0),1)),INDEX('Cycle 7'!D$10:D$999,MATCH($A437,'Cycle 7'!$L$10:$L$999,0),1)),INDEX('Cycle 8'!D$10:D$999,MATCH($A437,'Cycle 8'!$L$10:$L$999,0),1)),INDEX('Cycle 9'!D$10:D$999,MATCH($A437,'Cycle 9'!$L$10:$L$999,0),1)),INDEX('Cycle 10'!D$10:D$999,MATCH($A437,'Cycle 10'!$L$10:$L$999,0),1)),INDEX('Cycle 11'!D$10:D$999,MATCH($A437,'Cycle 11'!$L$10:$L$999,0),1)),"")="","",IFERROR(IFERROR(IFERROR(IFERROR(IFERROR(IFERROR(IFERROR(IFERROR(IFERROR(IFERROR(IFERROR(IFERROR(INDEX(Summer!D$10:D$999,MATCH($A437,Summer!$L$10:$L$999,0),1),INDEX('Cycle 1'!D$10:D$999,MATCH($A437,'Cycle 1'!$L$10:$L$999,0),1)),INDEX('Cycle 2'!D$10:D$999,MATCH($A437,'Cycle 2'!$L$10:$L$999,0),1)),INDEX('Cycle 3'!D$10:D$999,MATCH($A437,'Cycle 3'!$L$10:$L$999,0),1)),INDEX('Cycle 4'!D$10:D$999,MATCH($A437,'Cycle 4'!$L$10:$L$999,0),1)),INDEX('Cycle 5'!D$10:D$999,MATCH($A437,'Cycle 5'!$L$10:$L$999,0),1)),INDEX('Cycle 6'!D$10:D$999,MATCH($A437,'Cycle 6'!$L$10:$L$999,0),1)),INDEX('Cycle 7'!D$10:D$999,MATCH($A437,'Cycle 7'!$L$10:$L$999,0),1)),INDEX('Cycle 8'!D$10:D$999,MATCH($A437,'Cycle 8'!$L$10:$L$999,0),1)),INDEX('Cycle 9'!D$10:D$999,MATCH($A437,'Cycle 9'!$L$10:$L$999,0),1)),INDEX('Cycle 10'!D$10:D$999,MATCH($A437,'Cycle 10'!$L$10:$L$999,0),1)),INDEX('Cycle 11'!D$10:D$999,MATCH($A437,'Cycle 11'!$L$10:$L$999,0),1)),""))</f>
        <v/>
      </c>
      <c r="F437" t="str">
        <f>IF(IFERROR(IFERROR(IFERROR(IFERROR(IFERROR(IFERROR(IFERROR(IFERROR(IFERROR(IFERROR(IFERROR(IFERROR(INDEX(Summer!E$10:E$999,MATCH($A437,Summer!$L$10:$L$999,0),1),INDEX('Cycle 1'!E$10:E$999,MATCH($A437,'Cycle 1'!$L$10:$L$999,0),1)),INDEX('Cycle 2'!E$10:E$999,MATCH($A437,'Cycle 2'!$L$10:$L$999,0),1)),INDEX('Cycle 3'!E$10:E$999,MATCH($A437,'Cycle 3'!$L$10:$L$999,0),1)),INDEX('Cycle 4'!E$10:E$999,MATCH($A437,'Cycle 4'!$L$10:$L$999,0),1)),INDEX('Cycle 5'!E$10:E$999,MATCH($A437,'Cycle 5'!$L$10:$L$999,0),1)),INDEX('Cycle 6'!E$10:E$999,MATCH($A437,'Cycle 6'!$L$10:$L$999,0),1)),INDEX('Cycle 7'!E$10:E$999,MATCH($A437,'Cycle 7'!$L$10:$L$999,0),1)),INDEX('Cycle 8'!E$10:E$999,MATCH($A437,'Cycle 8'!$L$10:$L$999,0),1)),INDEX('Cycle 9'!E$10:E$999,MATCH($A437,'Cycle 9'!$L$10:$L$999,0),1)),INDEX('Cycle 10'!E$10:E$999,MATCH($A437,'Cycle 10'!$L$10:$L$999,0),1)),INDEX('Cycle 11'!E$10:E$999,MATCH($A437,'Cycle 11'!$L$10:$L$999,0),1)),"")="","",IFERROR(IFERROR(IFERROR(IFERROR(IFERROR(IFERROR(IFERROR(IFERROR(IFERROR(IFERROR(IFERROR(IFERROR(INDEX(Summer!E$10:E$999,MATCH($A437,Summer!$L$10:$L$999,0),1),INDEX('Cycle 1'!E$10:E$999,MATCH($A437,'Cycle 1'!$L$10:$L$999,0),1)),INDEX('Cycle 2'!E$10:E$999,MATCH($A437,'Cycle 2'!$L$10:$L$999,0),1)),INDEX('Cycle 3'!E$10:E$999,MATCH($A437,'Cycle 3'!$L$10:$L$999,0),1)),INDEX('Cycle 4'!E$10:E$999,MATCH($A437,'Cycle 4'!$L$10:$L$999,0),1)),INDEX('Cycle 5'!E$10:E$999,MATCH($A437,'Cycle 5'!$L$10:$L$999,0),1)),INDEX('Cycle 6'!E$10:E$999,MATCH($A437,'Cycle 6'!$L$10:$L$999,0),1)),INDEX('Cycle 7'!E$10:E$999,MATCH($A437,'Cycle 7'!$L$10:$L$999,0),1)),INDEX('Cycle 8'!E$10:E$999,MATCH($A437,'Cycle 8'!$L$10:$L$999,0),1)),INDEX('Cycle 9'!E$10:E$999,MATCH($A437,'Cycle 9'!$L$10:$L$999,0),1)),INDEX('Cycle 10'!E$10:E$999,MATCH($A437,'Cycle 10'!$L$10:$L$999,0),1)),INDEX('Cycle 11'!E$10:E$999,MATCH($A437,'Cycle 11'!$L$10:$L$999,0),1)),""))</f>
        <v/>
      </c>
      <c r="G437" t="str">
        <f>IF(IFERROR(IFERROR(IFERROR(IFERROR(IFERROR(IFERROR(IFERROR(IFERROR(IFERROR(IFERROR(IFERROR(IFERROR(INDEX(Summer!F$10:F$999,MATCH($A437,Summer!$L$10:$L$999,0),1),INDEX('Cycle 1'!F$10:F$999,MATCH($A437,'Cycle 1'!$L$10:$L$999,0),1)),INDEX('Cycle 2'!F$10:F$999,MATCH($A437,'Cycle 2'!$L$10:$L$999,0),1)),INDEX('Cycle 3'!F$10:F$999,MATCH($A437,'Cycle 3'!$L$10:$L$999,0),1)),INDEX('Cycle 4'!F$10:F$999,MATCH($A437,'Cycle 4'!$L$10:$L$999,0),1)),INDEX('Cycle 5'!F$10:F$999,MATCH($A437,'Cycle 5'!$L$10:$L$999,0),1)),INDEX('Cycle 6'!F$10:F$999,MATCH($A437,'Cycle 6'!$L$10:$L$999,0),1)),INDEX('Cycle 7'!F$10:F$999,MATCH($A437,'Cycle 7'!$L$10:$L$999,0),1)),INDEX('Cycle 8'!F$10:F$999,MATCH($A437,'Cycle 8'!$L$10:$L$999,0),1)),INDEX('Cycle 9'!F$10:F$999,MATCH($A437,'Cycle 9'!$L$10:$L$999,0),1)),INDEX('Cycle 10'!F$10:F$999,MATCH($A437,'Cycle 10'!$L$10:$L$999,0),1)),INDEX('Cycle 11'!F$10:F$999,MATCH($A437,'Cycle 11'!$L$10:$L$999,0),1)),"")="","",IFERROR(IFERROR(IFERROR(IFERROR(IFERROR(IFERROR(IFERROR(IFERROR(IFERROR(IFERROR(IFERROR(IFERROR(INDEX(Summer!F$10:F$999,MATCH($A437,Summer!$L$10:$L$999,0),1),INDEX('Cycle 1'!F$10:F$999,MATCH($A437,'Cycle 1'!$L$10:$L$999,0),1)),INDEX('Cycle 2'!F$10:F$999,MATCH($A437,'Cycle 2'!$L$10:$L$999,0),1)),INDEX('Cycle 3'!F$10:F$999,MATCH($A437,'Cycle 3'!$L$10:$L$999,0),1)),INDEX('Cycle 4'!F$10:F$999,MATCH($A437,'Cycle 4'!$L$10:$L$999,0),1)),INDEX('Cycle 5'!F$10:F$999,MATCH($A437,'Cycle 5'!$L$10:$L$999,0),1)),INDEX('Cycle 6'!F$10:F$999,MATCH($A437,'Cycle 6'!$L$10:$L$999,0),1)),INDEX('Cycle 7'!F$10:F$999,MATCH($A437,'Cycle 7'!$L$10:$L$999,0),1)),INDEX('Cycle 8'!F$10:F$999,MATCH($A437,'Cycle 8'!$L$10:$L$999,0),1)),INDEX('Cycle 9'!F$10:F$999,MATCH($A437,'Cycle 9'!$L$10:$L$999,0),1)),INDEX('Cycle 10'!F$10:F$999,MATCH($A437,'Cycle 10'!$L$10:$L$999,0),1)),INDEX('Cycle 11'!F$10:F$999,MATCH($A437,'Cycle 11'!$L$10:$L$999,0),1)),""))</f>
        <v/>
      </c>
      <c r="H437" t="str">
        <f>IF(IFERROR(IFERROR(IFERROR(IFERROR(IFERROR(IFERROR(IFERROR(IFERROR(IFERROR(IFERROR(IFERROR(IFERROR(INDEX(Summer!G$10:G$999,MATCH($A437,Summer!$L$10:$L$999,0),1),INDEX('Cycle 1'!G$10:G$999,MATCH($A437,'Cycle 1'!$L$10:$L$999,0),1)),INDEX('Cycle 2'!G$10:G$999,MATCH($A437,'Cycle 2'!$L$10:$L$999,0),1)),INDEX('Cycle 3'!G$10:G$999,MATCH($A437,'Cycle 3'!$L$10:$L$999,0),1)),INDEX('Cycle 4'!G$10:G$999,MATCH($A437,'Cycle 4'!$L$10:$L$999,0),1)),INDEX('Cycle 5'!G$10:G$999,MATCH($A437,'Cycle 5'!$L$10:$L$999,0),1)),INDEX('Cycle 6'!G$10:G$999,MATCH($A437,'Cycle 6'!$L$10:$L$999,0),1)),INDEX('Cycle 7'!G$10:G$999,MATCH($A437,'Cycle 7'!$L$10:$L$999,0),1)),INDEX('Cycle 8'!G$10:G$999,MATCH($A437,'Cycle 8'!$L$10:$L$999,0),1)),INDEX('Cycle 9'!G$10:G$999,MATCH($A437,'Cycle 9'!$L$10:$L$999,0),1)),INDEX('Cycle 10'!G$10:G$999,MATCH($A437,'Cycle 10'!$L$10:$L$999,0),1)),INDEX('Cycle 11'!G$10:G$999,MATCH($A437,'Cycle 11'!$L$10:$L$999,0),1)),"")="","",IFERROR(IFERROR(IFERROR(IFERROR(IFERROR(IFERROR(IFERROR(IFERROR(IFERROR(IFERROR(IFERROR(IFERROR(INDEX(Summer!G$10:G$999,MATCH($A437,Summer!$L$10:$L$999,0),1),INDEX('Cycle 1'!G$10:G$999,MATCH($A437,'Cycle 1'!$L$10:$L$999,0),1)),INDEX('Cycle 2'!G$10:G$999,MATCH($A437,'Cycle 2'!$L$10:$L$999,0),1)),INDEX('Cycle 3'!G$10:G$999,MATCH($A437,'Cycle 3'!$L$10:$L$999,0),1)),INDEX('Cycle 4'!G$10:G$999,MATCH($A437,'Cycle 4'!$L$10:$L$999,0),1)),INDEX('Cycle 5'!G$10:G$999,MATCH($A437,'Cycle 5'!$L$10:$L$999,0),1)),INDEX('Cycle 6'!G$10:G$999,MATCH($A437,'Cycle 6'!$L$10:$L$999,0),1)),INDEX('Cycle 7'!G$10:G$999,MATCH($A437,'Cycle 7'!$L$10:$L$999,0),1)),INDEX('Cycle 8'!G$10:G$999,MATCH($A437,'Cycle 8'!$L$10:$L$999,0),1)),INDEX('Cycle 9'!G$10:G$999,MATCH($A437,'Cycle 9'!$L$10:$L$999,0),1)),INDEX('Cycle 10'!G$10:G$999,MATCH($A437,'Cycle 10'!$L$10:$L$999,0),1)),INDEX('Cycle 11'!G$10:G$999,MATCH($A437,'Cycle 11'!$L$10:$L$999,0),1)),""))</f>
        <v/>
      </c>
      <c r="I437">
        <f>IFERROR(IF(C437="",MAX(I$1:I436),IF(ROW(C$2)=ROW(C437),1,IF(ISERROR(VLOOKUP(C437,C$2:C436,1,FALSE)),MAX(I$1:I436)+1,MAX(I$1:I436)))),"")</f>
        <v>0</v>
      </c>
      <c r="J437" t="str">
        <f t="shared" si="51"/>
        <v/>
      </c>
      <c r="K437" t="str">
        <f t="shared" si="57"/>
        <v/>
      </c>
      <c r="L437" t="str">
        <f t="shared" si="57"/>
        <v/>
      </c>
      <c r="M437" t="str">
        <f t="shared" si="57"/>
        <v/>
      </c>
      <c r="N437" t="str">
        <f t="shared" si="57"/>
        <v/>
      </c>
      <c r="O437" t="str">
        <f t="shared" si="57"/>
        <v/>
      </c>
      <c r="P437" t="str">
        <f t="shared" si="57"/>
        <v/>
      </c>
      <c r="Q437" t="str">
        <f t="shared" si="57"/>
        <v/>
      </c>
      <c r="R437" t="str">
        <f t="shared" si="57"/>
        <v/>
      </c>
      <c r="S437" t="str">
        <f t="shared" si="57"/>
        <v/>
      </c>
      <c r="T437" t="str">
        <f t="shared" si="57"/>
        <v/>
      </c>
      <c r="U437" t="str">
        <f t="shared" si="57"/>
        <v/>
      </c>
      <c r="V437" t="str">
        <f t="shared" si="57"/>
        <v/>
      </c>
      <c r="W437" t="str">
        <f t="shared" si="52"/>
        <v/>
      </c>
      <c r="X437">
        <f>IF(OR(H437="No",H437=""),0,IF(COUNTIFS(H$2:H437,"Yes",C$2:C437,C437)&gt;1,0,COUNTIFS(H$2:H437,"Yes",C$2:C437,C437)))+IF(X436=$X$1,0,X436)</f>
        <v>0</v>
      </c>
    </row>
    <row r="438" spans="1:24" x14ac:dyDescent="0.3">
      <c r="A438">
        <f>ROWS($A$2:$A438)</f>
        <v>437</v>
      </c>
      <c r="B438" t="str">
        <f>IF(ISERROR(VLOOKUP(A438,Summer!L$11:L$500,1,FALSE)),IF(ISERROR(VLOOKUP(A438,'Cycle 1'!L$11:L$500,1,FALSE)),IF(ISERROR(VLOOKUP(A438,'Cycle 2'!L$11:L$500,1,FALSE)),IF(ISERROR(VLOOKUP(A438,'Cycle 3'!L$11:L$500,1,FALSE)),IF(ISERROR(VLOOKUP(A438,'Cycle 4'!L$11:L$500,1,FALSE)),IF(ISERROR(VLOOKUP(A438,'Cycle 5'!L$11:L$500,1,FALSE)),IF(ISERROR(VLOOKUP(A438,'Cycle 6'!L$11:L$500,1,FALSE)),IF(ISERROR(VLOOKUP(A438,'Cycle 7'!L$11:L$500,1,FALSE)),IF(ISERROR(VLOOKUP(A438,'Cycle 8'!L$11:L$500,1,FALSE)),IF(ISERROR(VLOOKUP(A438,'Cycle 9'!L$11:L$500,1,FALSE)),IF(ISERROR(VLOOKUP(A438,'Cycle 10'!L$11:L$500,1,FALSE)),IF(ISERROR(VLOOKUP(A438,'Cycle 11'!L$11:L$500,1,FALSE)),"","Cycle 11"),"Cycle 10"),"Cycle 9"),"Cycle 8"),"Cycle 7"),"Cycle 6"),"Cycle 5"),"Cycle 4"),"Cycle 3"),"Cycle 2"),"Cycle 1"),"Summer")</f>
        <v/>
      </c>
      <c r="C438" t="str">
        <f>IF(IFERROR(IFERROR(IFERROR(IFERROR(IFERROR(IFERROR(IFERROR(IFERROR(IFERROR(IFERROR(IFERROR(IFERROR(INDEX(Summer!B$10:B$999,MATCH($A438,Summer!$L$10:$L$999,0),1),INDEX('Cycle 1'!B$10:B$999,MATCH($A438,'Cycle 1'!$L$10:$L$999,0),1)),INDEX('Cycle 2'!B$10:B$999,MATCH($A438,'Cycle 2'!$L$10:$L$999,0),1)),INDEX('Cycle 3'!B$10:B$999,MATCH($A438,'Cycle 3'!$L$10:$L$999,0),1)),INDEX('Cycle 4'!B$10:B$999,MATCH($A438,'Cycle 4'!$L$10:$L$999,0),1)),INDEX('Cycle 5'!B$10:B$999,MATCH($A438,'Cycle 5'!$L$10:$L$999,0),1)),INDEX('Cycle 6'!B$10:B$999,MATCH($A438,'Cycle 6'!$L$10:$L$999,0),1)),INDEX('Cycle 7'!B$10:B$999,MATCH($A438,'Cycle 7'!$L$10:$L$999,0),1)),INDEX('Cycle 8'!B$10:B$999,MATCH($A438,'Cycle 8'!$L$10:$L$999,0),1)),INDEX('Cycle 9'!B$10:B$999,MATCH($A438,'Cycle 9'!$L$10:$L$999,0),1)),INDEX('Cycle 10'!B$10:B$999,MATCH($A438,'Cycle 10'!$L$10:$L$999,0),1)),INDEX('Cycle 11'!B$10:B$999,MATCH($A438,'Cycle 11'!$L$10:$L$999,0),1)),"")="","",IFERROR(IFERROR(IFERROR(IFERROR(IFERROR(IFERROR(IFERROR(IFERROR(IFERROR(IFERROR(IFERROR(IFERROR(INDEX(Summer!B$10:B$999,MATCH($A438,Summer!$L$10:$L$999,0),1),INDEX('Cycle 1'!B$10:B$999,MATCH($A438,'Cycle 1'!$L$10:$L$999,0),1)),INDEX('Cycle 2'!B$10:B$999,MATCH($A438,'Cycle 2'!$L$10:$L$999,0),1)),INDEX('Cycle 3'!B$10:B$999,MATCH($A438,'Cycle 3'!$L$10:$L$999,0),1)),INDEX('Cycle 4'!B$10:B$999,MATCH($A438,'Cycle 4'!$L$10:$L$999,0),1)),INDEX('Cycle 5'!B$10:B$999,MATCH($A438,'Cycle 5'!$L$10:$L$999,0),1)),INDEX('Cycle 6'!B$10:B$999,MATCH($A438,'Cycle 6'!$L$10:$L$999,0),1)),INDEX('Cycle 7'!B$10:B$999,MATCH($A438,'Cycle 7'!$L$10:$L$999,0),1)),INDEX('Cycle 8'!B$10:B$999,MATCH($A438,'Cycle 8'!$L$10:$L$999,0),1)),INDEX('Cycle 9'!B$10:B$999,MATCH($A438,'Cycle 9'!$L$10:$L$999,0),1)),INDEX('Cycle 10'!B$10:B$999,MATCH($A438,'Cycle 10'!$L$10:$L$999,0),1)),INDEX('Cycle 11'!B$10:B$999,MATCH($A438,'Cycle 11'!$L$10:$L$999,0),1)),""))</f>
        <v/>
      </c>
      <c r="D438" t="str">
        <f>IF(IFERROR(IFERROR(IFERROR(IFERROR(IFERROR(IFERROR(IFERROR(IFERROR(IFERROR(IFERROR(IFERROR(IFERROR(INDEX(Summer!C$10:C$999,MATCH($A438,Summer!$L$10:$L$999,0),1),INDEX('Cycle 1'!C$10:C$999,MATCH($A438,'Cycle 1'!$L$10:$L$999,0),1)),INDEX('Cycle 2'!C$10:C$999,MATCH($A438,'Cycle 2'!$L$10:$L$999,0),1)),INDEX('Cycle 3'!C$10:C$999,MATCH($A438,'Cycle 3'!$L$10:$L$999,0),1)),INDEX('Cycle 4'!C$10:C$999,MATCH($A438,'Cycle 4'!$L$10:$L$999,0),1)),INDEX('Cycle 5'!C$10:C$999,MATCH($A438,'Cycle 5'!$L$10:$L$999,0),1)),INDEX('Cycle 6'!C$10:C$999,MATCH($A438,'Cycle 6'!$L$10:$L$999,0),1)),INDEX('Cycle 7'!C$10:C$999,MATCH($A438,'Cycle 7'!$L$10:$L$999,0),1)),INDEX('Cycle 8'!C$10:C$999,MATCH($A438,'Cycle 8'!$L$10:$L$999,0),1)),INDEX('Cycle 9'!C$10:C$999,MATCH($A438,'Cycle 9'!$L$10:$L$999,0),1)),INDEX('Cycle 10'!C$10:C$999,MATCH($A438,'Cycle 10'!$L$10:$L$999,0),1)),INDEX('Cycle 11'!C$10:C$999,MATCH($A438,'Cycle 11'!$L$10:$L$999,0),1)),"")="","",IFERROR(IFERROR(IFERROR(IFERROR(IFERROR(IFERROR(IFERROR(IFERROR(IFERROR(IFERROR(IFERROR(IFERROR(INDEX(Summer!C$10:C$999,MATCH($A438,Summer!$L$10:$L$999,0),1),INDEX('Cycle 1'!C$10:C$999,MATCH($A438,'Cycle 1'!$L$10:$L$999,0),1)),INDEX('Cycle 2'!C$10:C$999,MATCH($A438,'Cycle 2'!$L$10:$L$999,0),1)),INDEX('Cycle 3'!C$10:C$999,MATCH($A438,'Cycle 3'!$L$10:$L$999,0),1)),INDEX('Cycle 4'!C$10:C$999,MATCH($A438,'Cycle 4'!$L$10:$L$999,0),1)),INDEX('Cycle 5'!C$10:C$999,MATCH($A438,'Cycle 5'!$L$10:$L$999,0),1)),INDEX('Cycle 6'!C$10:C$999,MATCH($A438,'Cycle 6'!$L$10:$L$999,0),1)),INDEX('Cycle 7'!C$10:C$999,MATCH($A438,'Cycle 7'!$L$10:$L$999,0),1)),INDEX('Cycle 8'!C$10:C$999,MATCH($A438,'Cycle 8'!$L$10:$L$999,0),1)),INDEX('Cycle 9'!C$10:C$999,MATCH($A438,'Cycle 9'!$L$10:$L$999,0),1)),INDEX('Cycle 10'!C$10:C$999,MATCH($A438,'Cycle 10'!$L$10:$L$999,0),1)),INDEX('Cycle 11'!C$10:C$999,MATCH($A438,'Cycle 11'!$L$10:$L$999,0),1)),""))</f>
        <v/>
      </c>
      <c r="E438" t="str">
        <f>IF(IFERROR(IFERROR(IFERROR(IFERROR(IFERROR(IFERROR(IFERROR(IFERROR(IFERROR(IFERROR(IFERROR(IFERROR(INDEX(Summer!D$10:D$999,MATCH($A438,Summer!$L$10:$L$999,0),1),INDEX('Cycle 1'!D$10:D$999,MATCH($A438,'Cycle 1'!$L$10:$L$999,0),1)),INDEX('Cycle 2'!D$10:D$999,MATCH($A438,'Cycle 2'!$L$10:$L$999,0),1)),INDEX('Cycle 3'!D$10:D$999,MATCH($A438,'Cycle 3'!$L$10:$L$999,0),1)),INDEX('Cycle 4'!D$10:D$999,MATCH($A438,'Cycle 4'!$L$10:$L$999,0),1)),INDEX('Cycle 5'!D$10:D$999,MATCH($A438,'Cycle 5'!$L$10:$L$999,0),1)),INDEX('Cycle 6'!D$10:D$999,MATCH($A438,'Cycle 6'!$L$10:$L$999,0),1)),INDEX('Cycle 7'!D$10:D$999,MATCH($A438,'Cycle 7'!$L$10:$L$999,0),1)),INDEX('Cycle 8'!D$10:D$999,MATCH($A438,'Cycle 8'!$L$10:$L$999,0),1)),INDEX('Cycle 9'!D$10:D$999,MATCH($A438,'Cycle 9'!$L$10:$L$999,0),1)),INDEX('Cycle 10'!D$10:D$999,MATCH($A438,'Cycle 10'!$L$10:$L$999,0),1)),INDEX('Cycle 11'!D$10:D$999,MATCH($A438,'Cycle 11'!$L$10:$L$999,0),1)),"")="","",IFERROR(IFERROR(IFERROR(IFERROR(IFERROR(IFERROR(IFERROR(IFERROR(IFERROR(IFERROR(IFERROR(IFERROR(INDEX(Summer!D$10:D$999,MATCH($A438,Summer!$L$10:$L$999,0),1),INDEX('Cycle 1'!D$10:D$999,MATCH($A438,'Cycle 1'!$L$10:$L$999,0),1)),INDEX('Cycle 2'!D$10:D$999,MATCH($A438,'Cycle 2'!$L$10:$L$999,0),1)),INDEX('Cycle 3'!D$10:D$999,MATCH($A438,'Cycle 3'!$L$10:$L$999,0),1)),INDEX('Cycle 4'!D$10:D$999,MATCH($A438,'Cycle 4'!$L$10:$L$999,0),1)),INDEX('Cycle 5'!D$10:D$999,MATCH($A438,'Cycle 5'!$L$10:$L$999,0),1)),INDEX('Cycle 6'!D$10:D$999,MATCH($A438,'Cycle 6'!$L$10:$L$999,0),1)),INDEX('Cycle 7'!D$10:D$999,MATCH($A438,'Cycle 7'!$L$10:$L$999,0),1)),INDEX('Cycle 8'!D$10:D$999,MATCH($A438,'Cycle 8'!$L$10:$L$999,0),1)),INDEX('Cycle 9'!D$10:D$999,MATCH($A438,'Cycle 9'!$L$10:$L$999,0),1)),INDEX('Cycle 10'!D$10:D$999,MATCH($A438,'Cycle 10'!$L$10:$L$999,0),1)),INDEX('Cycle 11'!D$10:D$999,MATCH($A438,'Cycle 11'!$L$10:$L$999,0),1)),""))</f>
        <v/>
      </c>
      <c r="F438" t="str">
        <f>IF(IFERROR(IFERROR(IFERROR(IFERROR(IFERROR(IFERROR(IFERROR(IFERROR(IFERROR(IFERROR(IFERROR(IFERROR(INDEX(Summer!E$10:E$999,MATCH($A438,Summer!$L$10:$L$999,0),1),INDEX('Cycle 1'!E$10:E$999,MATCH($A438,'Cycle 1'!$L$10:$L$999,0),1)),INDEX('Cycle 2'!E$10:E$999,MATCH($A438,'Cycle 2'!$L$10:$L$999,0),1)),INDEX('Cycle 3'!E$10:E$999,MATCH($A438,'Cycle 3'!$L$10:$L$999,0),1)),INDEX('Cycle 4'!E$10:E$999,MATCH($A438,'Cycle 4'!$L$10:$L$999,0),1)),INDEX('Cycle 5'!E$10:E$999,MATCH($A438,'Cycle 5'!$L$10:$L$999,0),1)),INDEX('Cycle 6'!E$10:E$999,MATCH($A438,'Cycle 6'!$L$10:$L$999,0),1)),INDEX('Cycle 7'!E$10:E$999,MATCH($A438,'Cycle 7'!$L$10:$L$999,0),1)),INDEX('Cycle 8'!E$10:E$999,MATCH($A438,'Cycle 8'!$L$10:$L$999,0),1)),INDEX('Cycle 9'!E$10:E$999,MATCH($A438,'Cycle 9'!$L$10:$L$999,0),1)),INDEX('Cycle 10'!E$10:E$999,MATCH($A438,'Cycle 10'!$L$10:$L$999,0),1)),INDEX('Cycle 11'!E$10:E$999,MATCH($A438,'Cycle 11'!$L$10:$L$999,0),1)),"")="","",IFERROR(IFERROR(IFERROR(IFERROR(IFERROR(IFERROR(IFERROR(IFERROR(IFERROR(IFERROR(IFERROR(IFERROR(INDEX(Summer!E$10:E$999,MATCH($A438,Summer!$L$10:$L$999,0),1),INDEX('Cycle 1'!E$10:E$999,MATCH($A438,'Cycle 1'!$L$10:$L$999,0),1)),INDEX('Cycle 2'!E$10:E$999,MATCH($A438,'Cycle 2'!$L$10:$L$999,0),1)),INDEX('Cycle 3'!E$10:E$999,MATCH($A438,'Cycle 3'!$L$10:$L$999,0),1)),INDEX('Cycle 4'!E$10:E$999,MATCH($A438,'Cycle 4'!$L$10:$L$999,0),1)),INDEX('Cycle 5'!E$10:E$999,MATCH($A438,'Cycle 5'!$L$10:$L$999,0),1)),INDEX('Cycle 6'!E$10:E$999,MATCH($A438,'Cycle 6'!$L$10:$L$999,0),1)),INDEX('Cycle 7'!E$10:E$999,MATCH($A438,'Cycle 7'!$L$10:$L$999,0),1)),INDEX('Cycle 8'!E$10:E$999,MATCH($A438,'Cycle 8'!$L$10:$L$999,0),1)),INDEX('Cycle 9'!E$10:E$999,MATCH($A438,'Cycle 9'!$L$10:$L$999,0),1)),INDEX('Cycle 10'!E$10:E$999,MATCH($A438,'Cycle 10'!$L$10:$L$999,0),1)),INDEX('Cycle 11'!E$10:E$999,MATCH($A438,'Cycle 11'!$L$10:$L$999,0),1)),""))</f>
        <v/>
      </c>
      <c r="G438" t="str">
        <f>IF(IFERROR(IFERROR(IFERROR(IFERROR(IFERROR(IFERROR(IFERROR(IFERROR(IFERROR(IFERROR(IFERROR(IFERROR(INDEX(Summer!F$10:F$999,MATCH($A438,Summer!$L$10:$L$999,0),1),INDEX('Cycle 1'!F$10:F$999,MATCH($A438,'Cycle 1'!$L$10:$L$999,0),1)),INDEX('Cycle 2'!F$10:F$999,MATCH($A438,'Cycle 2'!$L$10:$L$999,0),1)),INDEX('Cycle 3'!F$10:F$999,MATCH($A438,'Cycle 3'!$L$10:$L$999,0),1)),INDEX('Cycle 4'!F$10:F$999,MATCH($A438,'Cycle 4'!$L$10:$L$999,0),1)),INDEX('Cycle 5'!F$10:F$999,MATCH($A438,'Cycle 5'!$L$10:$L$999,0),1)),INDEX('Cycle 6'!F$10:F$999,MATCH($A438,'Cycle 6'!$L$10:$L$999,0),1)),INDEX('Cycle 7'!F$10:F$999,MATCH($A438,'Cycle 7'!$L$10:$L$999,0),1)),INDEX('Cycle 8'!F$10:F$999,MATCH($A438,'Cycle 8'!$L$10:$L$999,0),1)),INDEX('Cycle 9'!F$10:F$999,MATCH($A438,'Cycle 9'!$L$10:$L$999,0),1)),INDEX('Cycle 10'!F$10:F$999,MATCH($A438,'Cycle 10'!$L$10:$L$999,0),1)),INDEX('Cycle 11'!F$10:F$999,MATCH($A438,'Cycle 11'!$L$10:$L$999,0),1)),"")="","",IFERROR(IFERROR(IFERROR(IFERROR(IFERROR(IFERROR(IFERROR(IFERROR(IFERROR(IFERROR(IFERROR(IFERROR(INDEX(Summer!F$10:F$999,MATCH($A438,Summer!$L$10:$L$999,0),1),INDEX('Cycle 1'!F$10:F$999,MATCH($A438,'Cycle 1'!$L$10:$L$999,0),1)),INDEX('Cycle 2'!F$10:F$999,MATCH($A438,'Cycle 2'!$L$10:$L$999,0),1)),INDEX('Cycle 3'!F$10:F$999,MATCH($A438,'Cycle 3'!$L$10:$L$999,0),1)),INDEX('Cycle 4'!F$10:F$999,MATCH($A438,'Cycle 4'!$L$10:$L$999,0),1)),INDEX('Cycle 5'!F$10:F$999,MATCH($A438,'Cycle 5'!$L$10:$L$999,0),1)),INDEX('Cycle 6'!F$10:F$999,MATCH($A438,'Cycle 6'!$L$10:$L$999,0),1)),INDEX('Cycle 7'!F$10:F$999,MATCH($A438,'Cycle 7'!$L$10:$L$999,0),1)),INDEX('Cycle 8'!F$10:F$999,MATCH($A438,'Cycle 8'!$L$10:$L$999,0),1)),INDEX('Cycle 9'!F$10:F$999,MATCH($A438,'Cycle 9'!$L$10:$L$999,0),1)),INDEX('Cycle 10'!F$10:F$999,MATCH($A438,'Cycle 10'!$L$10:$L$999,0),1)),INDEX('Cycle 11'!F$10:F$999,MATCH($A438,'Cycle 11'!$L$10:$L$999,0),1)),""))</f>
        <v/>
      </c>
      <c r="H438" t="str">
        <f>IF(IFERROR(IFERROR(IFERROR(IFERROR(IFERROR(IFERROR(IFERROR(IFERROR(IFERROR(IFERROR(IFERROR(IFERROR(INDEX(Summer!G$10:G$999,MATCH($A438,Summer!$L$10:$L$999,0),1),INDEX('Cycle 1'!G$10:G$999,MATCH($A438,'Cycle 1'!$L$10:$L$999,0),1)),INDEX('Cycle 2'!G$10:G$999,MATCH($A438,'Cycle 2'!$L$10:$L$999,0),1)),INDEX('Cycle 3'!G$10:G$999,MATCH($A438,'Cycle 3'!$L$10:$L$999,0),1)),INDEX('Cycle 4'!G$10:G$999,MATCH($A438,'Cycle 4'!$L$10:$L$999,0),1)),INDEX('Cycle 5'!G$10:G$999,MATCH($A438,'Cycle 5'!$L$10:$L$999,0),1)),INDEX('Cycle 6'!G$10:G$999,MATCH($A438,'Cycle 6'!$L$10:$L$999,0),1)),INDEX('Cycle 7'!G$10:G$999,MATCH($A438,'Cycle 7'!$L$10:$L$999,0),1)),INDEX('Cycle 8'!G$10:G$999,MATCH($A438,'Cycle 8'!$L$10:$L$999,0),1)),INDEX('Cycle 9'!G$10:G$999,MATCH($A438,'Cycle 9'!$L$10:$L$999,0),1)),INDEX('Cycle 10'!G$10:G$999,MATCH($A438,'Cycle 10'!$L$10:$L$999,0),1)),INDEX('Cycle 11'!G$10:G$999,MATCH($A438,'Cycle 11'!$L$10:$L$999,0),1)),"")="","",IFERROR(IFERROR(IFERROR(IFERROR(IFERROR(IFERROR(IFERROR(IFERROR(IFERROR(IFERROR(IFERROR(IFERROR(INDEX(Summer!G$10:G$999,MATCH($A438,Summer!$L$10:$L$999,0),1),INDEX('Cycle 1'!G$10:G$999,MATCH($A438,'Cycle 1'!$L$10:$L$999,0),1)),INDEX('Cycle 2'!G$10:G$999,MATCH($A438,'Cycle 2'!$L$10:$L$999,0),1)),INDEX('Cycle 3'!G$10:G$999,MATCH($A438,'Cycle 3'!$L$10:$L$999,0),1)),INDEX('Cycle 4'!G$10:G$999,MATCH($A438,'Cycle 4'!$L$10:$L$999,0),1)),INDEX('Cycle 5'!G$10:G$999,MATCH($A438,'Cycle 5'!$L$10:$L$999,0),1)),INDEX('Cycle 6'!G$10:G$999,MATCH($A438,'Cycle 6'!$L$10:$L$999,0),1)),INDEX('Cycle 7'!G$10:G$999,MATCH($A438,'Cycle 7'!$L$10:$L$999,0),1)),INDEX('Cycle 8'!G$10:G$999,MATCH($A438,'Cycle 8'!$L$10:$L$999,0),1)),INDEX('Cycle 9'!G$10:G$999,MATCH($A438,'Cycle 9'!$L$10:$L$999,0),1)),INDEX('Cycle 10'!G$10:G$999,MATCH($A438,'Cycle 10'!$L$10:$L$999,0),1)),INDEX('Cycle 11'!G$10:G$999,MATCH($A438,'Cycle 11'!$L$10:$L$999,0),1)),""))</f>
        <v/>
      </c>
      <c r="I438">
        <f>IFERROR(IF(C438="",MAX(I$1:I437),IF(ROW(C$2)=ROW(C438),1,IF(ISERROR(VLOOKUP(C438,C$2:C437,1,FALSE)),MAX(I$1:I437)+1,MAX(I$1:I437)))),"")</f>
        <v>0</v>
      </c>
      <c r="J438" t="str">
        <f t="shared" si="51"/>
        <v/>
      </c>
      <c r="K438" t="str">
        <f t="shared" si="57"/>
        <v/>
      </c>
      <c r="L438" t="str">
        <f t="shared" si="57"/>
        <v/>
      </c>
      <c r="M438" t="str">
        <f t="shared" si="57"/>
        <v/>
      </c>
      <c r="N438" t="str">
        <f t="shared" si="57"/>
        <v/>
      </c>
      <c r="O438" t="str">
        <f t="shared" si="57"/>
        <v/>
      </c>
      <c r="P438" t="str">
        <f t="shared" si="57"/>
        <v/>
      </c>
      <c r="Q438" t="str">
        <f t="shared" si="57"/>
        <v/>
      </c>
      <c r="R438" t="str">
        <f t="shared" si="57"/>
        <v/>
      </c>
      <c r="S438" t="str">
        <f t="shared" si="57"/>
        <v/>
      </c>
      <c r="T438" t="str">
        <f t="shared" si="57"/>
        <v/>
      </c>
      <c r="U438" t="str">
        <f t="shared" si="57"/>
        <v/>
      </c>
      <c r="V438" t="str">
        <f t="shared" si="57"/>
        <v/>
      </c>
      <c r="W438" t="str">
        <f t="shared" si="52"/>
        <v/>
      </c>
      <c r="X438">
        <f>IF(OR(H438="No",H438=""),0,IF(COUNTIFS(H$2:H438,"Yes",C$2:C438,C438)&gt;1,0,COUNTIFS(H$2:H438,"Yes",C$2:C438,C438)))+IF(X437=$X$1,0,X437)</f>
        <v>0</v>
      </c>
    </row>
    <row r="439" spans="1:24" x14ac:dyDescent="0.3">
      <c r="A439">
        <f>ROWS($A$2:$A439)</f>
        <v>438</v>
      </c>
      <c r="B439" t="str">
        <f>IF(ISERROR(VLOOKUP(A439,Summer!L$11:L$500,1,FALSE)),IF(ISERROR(VLOOKUP(A439,'Cycle 1'!L$11:L$500,1,FALSE)),IF(ISERROR(VLOOKUP(A439,'Cycle 2'!L$11:L$500,1,FALSE)),IF(ISERROR(VLOOKUP(A439,'Cycle 3'!L$11:L$500,1,FALSE)),IF(ISERROR(VLOOKUP(A439,'Cycle 4'!L$11:L$500,1,FALSE)),IF(ISERROR(VLOOKUP(A439,'Cycle 5'!L$11:L$500,1,FALSE)),IF(ISERROR(VLOOKUP(A439,'Cycle 6'!L$11:L$500,1,FALSE)),IF(ISERROR(VLOOKUP(A439,'Cycle 7'!L$11:L$500,1,FALSE)),IF(ISERROR(VLOOKUP(A439,'Cycle 8'!L$11:L$500,1,FALSE)),IF(ISERROR(VLOOKUP(A439,'Cycle 9'!L$11:L$500,1,FALSE)),IF(ISERROR(VLOOKUP(A439,'Cycle 10'!L$11:L$500,1,FALSE)),IF(ISERROR(VLOOKUP(A439,'Cycle 11'!L$11:L$500,1,FALSE)),"","Cycle 11"),"Cycle 10"),"Cycle 9"),"Cycle 8"),"Cycle 7"),"Cycle 6"),"Cycle 5"),"Cycle 4"),"Cycle 3"),"Cycle 2"),"Cycle 1"),"Summer")</f>
        <v/>
      </c>
      <c r="C439" t="str">
        <f>IF(IFERROR(IFERROR(IFERROR(IFERROR(IFERROR(IFERROR(IFERROR(IFERROR(IFERROR(IFERROR(IFERROR(IFERROR(INDEX(Summer!B$10:B$999,MATCH($A439,Summer!$L$10:$L$999,0),1),INDEX('Cycle 1'!B$10:B$999,MATCH($A439,'Cycle 1'!$L$10:$L$999,0),1)),INDEX('Cycle 2'!B$10:B$999,MATCH($A439,'Cycle 2'!$L$10:$L$999,0),1)),INDEX('Cycle 3'!B$10:B$999,MATCH($A439,'Cycle 3'!$L$10:$L$999,0),1)),INDEX('Cycle 4'!B$10:B$999,MATCH($A439,'Cycle 4'!$L$10:$L$999,0),1)),INDEX('Cycle 5'!B$10:B$999,MATCH($A439,'Cycle 5'!$L$10:$L$999,0),1)),INDEX('Cycle 6'!B$10:B$999,MATCH($A439,'Cycle 6'!$L$10:$L$999,0),1)),INDEX('Cycle 7'!B$10:B$999,MATCH($A439,'Cycle 7'!$L$10:$L$999,0),1)),INDEX('Cycle 8'!B$10:B$999,MATCH($A439,'Cycle 8'!$L$10:$L$999,0),1)),INDEX('Cycle 9'!B$10:B$999,MATCH($A439,'Cycle 9'!$L$10:$L$999,0),1)),INDEX('Cycle 10'!B$10:B$999,MATCH($A439,'Cycle 10'!$L$10:$L$999,0),1)),INDEX('Cycle 11'!B$10:B$999,MATCH($A439,'Cycle 11'!$L$10:$L$999,0),1)),"")="","",IFERROR(IFERROR(IFERROR(IFERROR(IFERROR(IFERROR(IFERROR(IFERROR(IFERROR(IFERROR(IFERROR(IFERROR(INDEX(Summer!B$10:B$999,MATCH($A439,Summer!$L$10:$L$999,0),1),INDEX('Cycle 1'!B$10:B$999,MATCH($A439,'Cycle 1'!$L$10:$L$999,0),1)),INDEX('Cycle 2'!B$10:B$999,MATCH($A439,'Cycle 2'!$L$10:$L$999,0),1)),INDEX('Cycle 3'!B$10:B$999,MATCH($A439,'Cycle 3'!$L$10:$L$999,0),1)),INDEX('Cycle 4'!B$10:B$999,MATCH($A439,'Cycle 4'!$L$10:$L$999,0),1)),INDEX('Cycle 5'!B$10:B$999,MATCH($A439,'Cycle 5'!$L$10:$L$999,0),1)),INDEX('Cycle 6'!B$10:B$999,MATCH($A439,'Cycle 6'!$L$10:$L$999,0),1)),INDEX('Cycle 7'!B$10:B$999,MATCH($A439,'Cycle 7'!$L$10:$L$999,0),1)),INDEX('Cycle 8'!B$10:B$999,MATCH($A439,'Cycle 8'!$L$10:$L$999,0),1)),INDEX('Cycle 9'!B$10:B$999,MATCH($A439,'Cycle 9'!$L$10:$L$999,0),1)),INDEX('Cycle 10'!B$10:B$999,MATCH($A439,'Cycle 10'!$L$10:$L$999,0),1)),INDEX('Cycle 11'!B$10:B$999,MATCH($A439,'Cycle 11'!$L$10:$L$999,0),1)),""))</f>
        <v/>
      </c>
      <c r="D439" t="str">
        <f>IF(IFERROR(IFERROR(IFERROR(IFERROR(IFERROR(IFERROR(IFERROR(IFERROR(IFERROR(IFERROR(IFERROR(IFERROR(INDEX(Summer!C$10:C$999,MATCH($A439,Summer!$L$10:$L$999,0),1),INDEX('Cycle 1'!C$10:C$999,MATCH($A439,'Cycle 1'!$L$10:$L$999,0),1)),INDEX('Cycle 2'!C$10:C$999,MATCH($A439,'Cycle 2'!$L$10:$L$999,0),1)),INDEX('Cycle 3'!C$10:C$999,MATCH($A439,'Cycle 3'!$L$10:$L$999,0),1)),INDEX('Cycle 4'!C$10:C$999,MATCH($A439,'Cycle 4'!$L$10:$L$999,0),1)),INDEX('Cycle 5'!C$10:C$999,MATCH($A439,'Cycle 5'!$L$10:$L$999,0),1)),INDEX('Cycle 6'!C$10:C$999,MATCH($A439,'Cycle 6'!$L$10:$L$999,0),1)),INDEX('Cycle 7'!C$10:C$999,MATCH($A439,'Cycle 7'!$L$10:$L$999,0),1)),INDEX('Cycle 8'!C$10:C$999,MATCH($A439,'Cycle 8'!$L$10:$L$999,0),1)),INDEX('Cycle 9'!C$10:C$999,MATCH($A439,'Cycle 9'!$L$10:$L$999,0),1)),INDEX('Cycle 10'!C$10:C$999,MATCH($A439,'Cycle 10'!$L$10:$L$999,0),1)),INDEX('Cycle 11'!C$10:C$999,MATCH($A439,'Cycle 11'!$L$10:$L$999,0),1)),"")="","",IFERROR(IFERROR(IFERROR(IFERROR(IFERROR(IFERROR(IFERROR(IFERROR(IFERROR(IFERROR(IFERROR(IFERROR(INDEX(Summer!C$10:C$999,MATCH($A439,Summer!$L$10:$L$999,0),1),INDEX('Cycle 1'!C$10:C$999,MATCH($A439,'Cycle 1'!$L$10:$L$999,0),1)),INDEX('Cycle 2'!C$10:C$999,MATCH($A439,'Cycle 2'!$L$10:$L$999,0),1)),INDEX('Cycle 3'!C$10:C$999,MATCH($A439,'Cycle 3'!$L$10:$L$999,0),1)),INDEX('Cycle 4'!C$10:C$999,MATCH($A439,'Cycle 4'!$L$10:$L$999,0),1)),INDEX('Cycle 5'!C$10:C$999,MATCH($A439,'Cycle 5'!$L$10:$L$999,0),1)),INDEX('Cycle 6'!C$10:C$999,MATCH($A439,'Cycle 6'!$L$10:$L$999,0),1)),INDEX('Cycle 7'!C$10:C$999,MATCH($A439,'Cycle 7'!$L$10:$L$999,0),1)),INDEX('Cycle 8'!C$10:C$999,MATCH($A439,'Cycle 8'!$L$10:$L$999,0),1)),INDEX('Cycle 9'!C$10:C$999,MATCH($A439,'Cycle 9'!$L$10:$L$999,0),1)),INDEX('Cycle 10'!C$10:C$999,MATCH($A439,'Cycle 10'!$L$10:$L$999,0),1)),INDEX('Cycle 11'!C$10:C$999,MATCH($A439,'Cycle 11'!$L$10:$L$999,0),1)),""))</f>
        <v/>
      </c>
      <c r="E439" t="str">
        <f>IF(IFERROR(IFERROR(IFERROR(IFERROR(IFERROR(IFERROR(IFERROR(IFERROR(IFERROR(IFERROR(IFERROR(IFERROR(INDEX(Summer!D$10:D$999,MATCH($A439,Summer!$L$10:$L$999,0),1),INDEX('Cycle 1'!D$10:D$999,MATCH($A439,'Cycle 1'!$L$10:$L$999,0),1)),INDEX('Cycle 2'!D$10:D$999,MATCH($A439,'Cycle 2'!$L$10:$L$999,0),1)),INDEX('Cycle 3'!D$10:D$999,MATCH($A439,'Cycle 3'!$L$10:$L$999,0),1)),INDEX('Cycle 4'!D$10:D$999,MATCH($A439,'Cycle 4'!$L$10:$L$999,0),1)),INDEX('Cycle 5'!D$10:D$999,MATCH($A439,'Cycle 5'!$L$10:$L$999,0),1)),INDEX('Cycle 6'!D$10:D$999,MATCH($A439,'Cycle 6'!$L$10:$L$999,0),1)),INDEX('Cycle 7'!D$10:D$999,MATCH($A439,'Cycle 7'!$L$10:$L$999,0),1)),INDEX('Cycle 8'!D$10:D$999,MATCH($A439,'Cycle 8'!$L$10:$L$999,0),1)),INDEX('Cycle 9'!D$10:D$999,MATCH($A439,'Cycle 9'!$L$10:$L$999,0),1)),INDEX('Cycle 10'!D$10:D$999,MATCH($A439,'Cycle 10'!$L$10:$L$999,0),1)),INDEX('Cycle 11'!D$10:D$999,MATCH($A439,'Cycle 11'!$L$10:$L$999,0),1)),"")="","",IFERROR(IFERROR(IFERROR(IFERROR(IFERROR(IFERROR(IFERROR(IFERROR(IFERROR(IFERROR(IFERROR(IFERROR(INDEX(Summer!D$10:D$999,MATCH($A439,Summer!$L$10:$L$999,0),1),INDEX('Cycle 1'!D$10:D$999,MATCH($A439,'Cycle 1'!$L$10:$L$999,0),1)),INDEX('Cycle 2'!D$10:D$999,MATCH($A439,'Cycle 2'!$L$10:$L$999,0),1)),INDEX('Cycle 3'!D$10:D$999,MATCH($A439,'Cycle 3'!$L$10:$L$999,0),1)),INDEX('Cycle 4'!D$10:D$999,MATCH($A439,'Cycle 4'!$L$10:$L$999,0),1)),INDEX('Cycle 5'!D$10:D$999,MATCH($A439,'Cycle 5'!$L$10:$L$999,0),1)),INDEX('Cycle 6'!D$10:D$999,MATCH($A439,'Cycle 6'!$L$10:$L$999,0),1)),INDEX('Cycle 7'!D$10:D$999,MATCH($A439,'Cycle 7'!$L$10:$L$999,0),1)),INDEX('Cycle 8'!D$10:D$999,MATCH($A439,'Cycle 8'!$L$10:$L$999,0),1)),INDEX('Cycle 9'!D$10:D$999,MATCH($A439,'Cycle 9'!$L$10:$L$999,0),1)),INDEX('Cycle 10'!D$10:D$999,MATCH($A439,'Cycle 10'!$L$10:$L$999,0),1)),INDEX('Cycle 11'!D$10:D$999,MATCH($A439,'Cycle 11'!$L$10:$L$999,0),1)),""))</f>
        <v/>
      </c>
      <c r="F439" t="str">
        <f>IF(IFERROR(IFERROR(IFERROR(IFERROR(IFERROR(IFERROR(IFERROR(IFERROR(IFERROR(IFERROR(IFERROR(IFERROR(INDEX(Summer!E$10:E$999,MATCH($A439,Summer!$L$10:$L$999,0),1),INDEX('Cycle 1'!E$10:E$999,MATCH($A439,'Cycle 1'!$L$10:$L$999,0),1)),INDEX('Cycle 2'!E$10:E$999,MATCH($A439,'Cycle 2'!$L$10:$L$999,0),1)),INDEX('Cycle 3'!E$10:E$999,MATCH($A439,'Cycle 3'!$L$10:$L$999,0),1)),INDEX('Cycle 4'!E$10:E$999,MATCH($A439,'Cycle 4'!$L$10:$L$999,0),1)),INDEX('Cycle 5'!E$10:E$999,MATCH($A439,'Cycle 5'!$L$10:$L$999,0),1)),INDEX('Cycle 6'!E$10:E$999,MATCH($A439,'Cycle 6'!$L$10:$L$999,0),1)),INDEX('Cycle 7'!E$10:E$999,MATCH($A439,'Cycle 7'!$L$10:$L$999,0),1)),INDEX('Cycle 8'!E$10:E$999,MATCH($A439,'Cycle 8'!$L$10:$L$999,0),1)),INDEX('Cycle 9'!E$10:E$999,MATCH($A439,'Cycle 9'!$L$10:$L$999,0),1)),INDEX('Cycle 10'!E$10:E$999,MATCH($A439,'Cycle 10'!$L$10:$L$999,0),1)),INDEX('Cycle 11'!E$10:E$999,MATCH($A439,'Cycle 11'!$L$10:$L$999,0),1)),"")="","",IFERROR(IFERROR(IFERROR(IFERROR(IFERROR(IFERROR(IFERROR(IFERROR(IFERROR(IFERROR(IFERROR(IFERROR(INDEX(Summer!E$10:E$999,MATCH($A439,Summer!$L$10:$L$999,0),1),INDEX('Cycle 1'!E$10:E$999,MATCH($A439,'Cycle 1'!$L$10:$L$999,0),1)),INDEX('Cycle 2'!E$10:E$999,MATCH($A439,'Cycle 2'!$L$10:$L$999,0),1)),INDEX('Cycle 3'!E$10:E$999,MATCH($A439,'Cycle 3'!$L$10:$L$999,0),1)),INDEX('Cycle 4'!E$10:E$999,MATCH($A439,'Cycle 4'!$L$10:$L$999,0),1)),INDEX('Cycle 5'!E$10:E$999,MATCH($A439,'Cycle 5'!$L$10:$L$999,0),1)),INDEX('Cycle 6'!E$10:E$999,MATCH($A439,'Cycle 6'!$L$10:$L$999,0),1)),INDEX('Cycle 7'!E$10:E$999,MATCH($A439,'Cycle 7'!$L$10:$L$999,0),1)),INDEX('Cycle 8'!E$10:E$999,MATCH($A439,'Cycle 8'!$L$10:$L$999,0),1)),INDEX('Cycle 9'!E$10:E$999,MATCH($A439,'Cycle 9'!$L$10:$L$999,0),1)),INDEX('Cycle 10'!E$10:E$999,MATCH($A439,'Cycle 10'!$L$10:$L$999,0),1)),INDEX('Cycle 11'!E$10:E$999,MATCH($A439,'Cycle 11'!$L$10:$L$999,0),1)),""))</f>
        <v/>
      </c>
      <c r="G439" t="str">
        <f>IF(IFERROR(IFERROR(IFERROR(IFERROR(IFERROR(IFERROR(IFERROR(IFERROR(IFERROR(IFERROR(IFERROR(IFERROR(INDEX(Summer!F$10:F$999,MATCH($A439,Summer!$L$10:$L$999,0),1),INDEX('Cycle 1'!F$10:F$999,MATCH($A439,'Cycle 1'!$L$10:$L$999,0),1)),INDEX('Cycle 2'!F$10:F$999,MATCH($A439,'Cycle 2'!$L$10:$L$999,0),1)),INDEX('Cycle 3'!F$10:F$999,MATCH($A439,'Cycle 3'!$L$10:$L$999,0),1)),INDEX('Cycle 4'!F$10:F$999,MATCH($A439,'Cycle 4'!$L$10:$L$999,0),1)),INDEX('Cycle 5'!F$10:F$999,MATCH($A439,'Cycle 5'!$L$10:$L$999,0),1)),INDEX('Cycle 6'!F$10:F$999,MATCH($A439,'Cycle 6'!$L$10:$L$999,0),1)),INDEX('Cycle 7'!F$10:F$999,MATCH($A439,'Cycle 7'!$L$10:$L$999,0),1)),INDEX('Cycle 8'!F$10:F$999,MATCH($A439,'Cycle 8'!$L$10:$L$999,0),1)),INDEX('Cycle 9'!F$10:F$999,MATCH($A439,'Cycle 9'!$L$10:$L$999,0),1)),INDEX('Cycle 10'!F$10:F$999,MATCH($A439,'Cycle 10'!$L$10:$L$999,0),1)),INDEX('Cycle 11'!F$10:F$999,MATCH($A439,'Cycle 11'!$L$10:$L$999,0),1)),"")="","",IFERROR(IFERROR(IFERROR(IFERROR(IFERROR(IFERROR(IFERROR(IFERROR(IFERROR(IFERROR(IFERROR(IFERROR(INDEX(Summer!F$10:F$999,MATCH($A439,Summer!$L$10:$L$999,0),1),INDEX('Cycle 1'!F$10:F$999,MATCH($A439,'Cycle 1'!$L$10:$L$999,0),1)),INDEX('Cycle 2'!F$10:F$999,MATCH($A439,'Cycle 2'!$L$10:$L$999,0),1)),INDEX('Cycle 3'!F$10:F$999,MATCH($A439,'Cycle 3'!$L$10:$L$999,0),1)),INDEX('Cycle 4'!F$10:F$999,MATCH($A439,'Cycle 4'!$L$10:$L$999,0),1)),INDEX('Cycle 5'!F$10:F$999,MATCH($A439,'Cycle 5'!$L$10:$L$999,0),1)),INDEX('Cycle 6'!F$10:F$999,MATCH($A439,'Cycle 6'!$L$10:$L$999,0),1)),INDEX('Cycle 7'!F$10:F$999,MATCH($A439,'Cycle 7'!$L$10:$L$999,0),1)),INDEX('Cycle 8'!F$10:F$999,MATCH($A439,'Cycle 8'!$L$10:$L$999,0),1)),INDEX('Cycle 9'!F$10:F$999,MATCH($A439,'Cycle 9'!$L$10:$L$999,0),1)),INDEX('Cycle 10'!F$10:F$999,MATCH($A439,'Cycle 10'!$L$10:$L$999,0),1)),INDEX('Cycle 11'!F$10:F$999,MATCH($A439,'Cycle 11'!$L$10:$L$999,0),1)),""))</f>
        <v/>
      </c>
      <c r="H439" t="str">
        <f>IF(IFERROR(IFERROR(IFERROR(IFERROR(IFERROR(IFERROR(IFERROR(IFERROR(IFERROR(IFERROR(IFERROR(IFERROR(INDEX(Summer!G$10:G$999,MATCH($A439,Summer!$L$10:$L$999,0),1),INDEX('Cycle 1'!G$10:G$999,MATCH($A439,'Cycle 1'!$L$10:$L$999,0),1)),INDEX('Cycle 2'!G$10:G$999,MATCH($A439,'Cycle 2'!$L$10:$L$999,0),1)),INDEX('Cycle 3'!G$10:G$999,MATCH($A439,'Cycle 3'!$L$10:$L$999,0),1)),INDEX('Cycle 4'!G$10:G$999,MATCH($A439,'Cycle 4'!$L$10:$L$999,0),1)),INDEX('Cycle 5'!G$10:G$999,MATCH($A439,'Cycle 5'!$L$10:$L$999,0),1)),INDEX('Cycle 6'!G$10:G$999,MATCH($A439,'Cycle 6'!$L$10:$L$999,0),1)),INDEX('Cycle 7'!G$10:G$999,MATCH($A439,'Cycle 7'!$L$10:$L$999,0),1)),INDEX('Cycle 8'!G$10:G$999,MATCH($A439,'Cycle 8'!$L$10:$L$999,0),1)),INDEX('Cycle 9'!G$10:G$999,MATCH($A439,'Cycle 9'!$L$10:$L$999,0),1)),INDEX('Cycle 10'!G$10:G$999,MATCH($A439,'Cycle 10'!$L$10:$L$999,0),1)),INDEX('Cycle 11'!G$10:G$999,MATCH($A439,'Cycle 11'!$L$10:$L$999,0),1)),"")="","",IFERROR(IFERROR(IFERROR(IFERROR(IFERROR(IFERROR(IFERROR(IFERROR(IFERROR(IFERROR(IFERROR(IFERROR(INDEX(Summer!G$10:G$999,MATCH($A439,Summer!$L$10:$L$999,0),1),INDEX('Cycle 1'!G$10:G$999,MATCH($A439,'Cycle 1'!$L$10:$L$999,0),1)),INDEX('Cycle 2'!G$10:G$999,MATCH($A439,'Cycle 2'!$L$10:$L$999,0),1)),INDEX('Cycle 3'!G$10:G$999,MATCH($A439,'Cycle 3'!$L$10:$L$999,0),1)),INDEX('Cycle 4'!G$10:G$999,MATCH($A439,'Cycle 4'!$L$10:$L$999,0),1)),INDEX('Cycle 5'!G$10:G$999,MATCH($A439,'Cycle 5'!$L$10:$L$999,0),1)),INDEX('Cycle 6'!G$10:G$999,MATCH($A439,'Cycle 6'!$L$10:$L$999,0),1)),INDEX('Cycle 7'!G$10:G$999,MATCH($A439,'Cycle 7'!$L$10:$L$999,0),1)),INDEX('Cycle 8'!G$10:G$999,MATCH($A439,'Cycle 8'!$L$10:$L$999,0),1)),INDEX('Cycle 9'!G$10:G$999,MATCH($A439,'Cycle 9'!$L$10:$L$999,0),1)),INDEX('Cycle 10'!G$10:G$999,MATCH($A439,'Cycle 10'!$L$10:$L$999,0),1)),INDEX('Cycle 11'!G$10:G$999,MATCH($A439,'Cycle 11'!$L$10:$L$999,0),1)),""))</f>
        <v/>
      </c>
      <c r="I439">
        <f>IFERROR(IF(C439="",MAX(I$1:I438),IF(ROW(C$2)=ROW(C439),1,IF(ISERROR(VLOOKUP(C439,C$2:C438,1,FALSE)),MAX(I$1:I438)+1,MAX(I$1:I438)))),"")</f>
        <v>0</v>
      </c>
      <c r="J439" t="str">
        <f t="shared" si="51"/>
        <v/>
      </c>
      <c r="K439" t="str">
        <f t="shared" si="57"/>
        <v/>
      </c>
      <c r="L439" t="str">
        <f t="shared" si="57"/>
        <v/>
      </c>
      <c r="M439" t="str">
        <f t="shared" si="57"/>
        <v/>
      </c>
      <c r="N439" t="str">
        <f t="shared" si="57"/>
        <v/>
      </c>
      <c r="O439" t="str">
        <f t="shared" si="57"/>
        <v/>
      </c>
      <c r="P439" t="str">
        <f t="shared" si="57"/>
        <v/>
      </c>
      <c r="Q439" t="str">
        <f t="shared" si="57"/>
        <v/>
      </c>
      <c r="R439" t="str">
        <f t="shared" si="57"/>
        <v/>
      </c>
      <c r="S439" t="str">
        <f t="shared" si="57"/>
        <v/>
      </c>
      <c r="T439" t="str">
        <f t="shared" si="57"/>
        <v/>
      </c>
      <c r="U439" t="str">
        <f t="shared" si="57"/>
        <v/>
      </c>
      <c r="V439" t="str">
        <f t="shared" si="57"/>
        <v/>
      </c>
      <c r="W439" t="str">
        <f t="shared" si="52"/>
        <v/>
      </c>
      <c r="X439">
        <f>IF(OR(H439="No",H439=""),0,IF(COUNTIFS(H$2:H439,"Yes",C$2:C439,C439)&gt;1,0,COUNTIFS(H$2:H439,"Yes",C$2:C439,C439)))+IF(X438=$X$1,0,X438)</f>
        <v>0</v>
      </c>
    </row>
    <row r="440" spans="1:24" x14ac:dyDescent="0.3">
      <c r="A440">
        <f>ROWS($A$2:$A440)</f>
        <v>439</v>
      </c>
      <c r="B440" t="str">
        <f>IF(ISERROR(VLOOKUP(A440,Summer!L$11:L$500,1,FALSE)),IF(ISERROR(VLOOKUP(A440,'Cycle 1'!L$11:L$500,1,FALSE)),IF(ISERROR(VLOOKUP(A440,'Cycle 2'!L$11:L$500,1,FALSE)),IF(ISERROR(VLOOKUP(A440,'Cycle 3'!L$11:L$500,1,FALSE)),IF(ISERROR(VLOOKUP(A440,'Cycle 4'!L$11:L$500,1,FALSE)),IF(ISERROR(VLOOKUP(A440,'Cycle 5'!L$11:L$500,1,FALSE)),IF(ISERROR(VLOOKUP(A440,'Cycle 6'!L$11:L$500,1,FALSE)),IF(ISERROR(VLOOKUP(A440,'Cycle 7'!L$11:L$500,1,FALSE)),IF(ISERROR(VLOOKUP(A440,'Cycle 8'!L$11:L$500,1,FALSE)),IF(ISERROR(VLOOKUP(A440,'Cycle 9'!L$11:L$500,1,FALSE)),IF(ISERROR(VLOOKUP(A440,'Cycle 10'!L$11:L$500,1,FALSE)),IF(ISERROR(VLOOKUP(A440,'Cycle 11'!L$11:L$500,1,FALSE)),"","Cycle 11"),"Cycle 10"),"Cycle 9"),"Cycle 8"),"Cycle 7"),"Cycle 6"),"Cycle 5"),"Cycle 4"),"Cycle 3"),"Cycle 2"),"Cycle 1"),"Summer")</f>
        <v/>
      </c>
      <c r="C440" t="str">
        <f>IF(IFERROR(IFERROR(IFERROR(IFERROR(IFERROR(IFERROR(IFERROR(IFERROR(IFERROR(IFERROR(IFERROR(IFERROR(INDEX(Summer!B$10:B$999,MATCH($A440,Summer!$L$10:$L$999,0),1),INDEX('Cycle 1'!B$10:B$999,MATCH($A440,'Cycle 1'!$L$10:$L$999,0),1)),INDEX('Cycle 2'!B$10:B$999,MATCH($A440,'Cycle 2'!$L$10:$L$999,0),1)),INDEX('Cycle 3'!B$10:B$999,MATCH($A440,'Cycle 3'!$L$10:$L$999,0),1)),INDEX('Cycle 4'!B$10:B$999,MATCH($A440,'Cycle 4'!$L$10:$L$999,0),1)),INDEX('Cycle 5'!B$10:B$999,MATCH($A440,'Cycle 5'!$L$10:$L$999,0),1)),INDEX('Cycle 6'!B$10:B$999,MATCH($A440,'Cycle 6'!$L$10:$L$999,0),1)),INDEX('Cycle 7'!B$10:B$999,MATCH($A440,'Cycle 7'!$L$10:$L$999,0),1)),INDEX('Cycle 8'!B$10:B$999,MATCH($A440,'Cycle 8'!$L$10:$L$999,0),1)),INDEX('Cycle 9'!B$10:B$999,MATCH($A440,'Cycle 9'!$L$10:$L$999,0),1)),INDEX('Cycle 10'!B$10:B$999,MATCH($A440,'Cycle 10'!$L$10:$L$999,0),1)),INDEX('Cycle 11'!B$10:B$999,MATCH($A440,'Cycle 11'!$L$10:$L$999,0),1)),"")="","",IFERROR(IFERROR(IFERROR(IFERROR(IFERROR(IFERROR(IFERROR(IFERROR(IFERROR(IFERROR(IFERROR(IFERROR(INDEX(Summer!B$10:B$999,MATCH($A440,Summer!$L$10:$L$999,0),1),INDEX('Cycle 1'!B$10:B$999,MATCH($A440,'Cycle 1'!$L$10:$L$999,0),1)),INDEX('Cycle 2'!B$10:B$999,MATCH($A440,'Cycle 2'!$L$10:$L$999,0),1)),INDEX('Cycle 3'!B$10:B$999,MATCH($A440,'Cycle 3'!$L$10:$L$999,0),1)),INDEX('Cycle 4'!B$10:B$999,MATCH($A440,'Cycle 4'!$L$10:$L$999,0),1)),INDEX('Cycle 5'!B$10:B$999,MATCH($A440,'Cycle 5'!$L$10:$L$999,0),1)),INDEX('Cycle 6'!B$10:B$999,MATCH($A440,'Cycle 6'!$L$10:$L$999,0),1)),INDEX('Cycle 7'!B$10:B$999,MATCH($A440,'Cycle 7'!$L$10:$L$999,0),1)),INDEX('Cycle 8'!B$10:B$999,MATCH($A440,'Cycle 8'!$L$10:$L$999,0),1)),INDEX('Cycle 9'!B$10:B$999,MATCH($A440,'Cycle 9'!$L$10:$L$999,0),1)),INDEX('Cycle 10'!B$10:B$999,MATCH($A440,'Cycle 10'!$L$10:$L$999,0),1)),INDEX('Cycle 11'!B$10:B$999,MATCH($A440,'Cycle 11'!$L$10:$L$999,0),1)),""))</f>
        <v/>
      </c>
      <c r="D440" t="str">
        <f>IF(IFERROR(IFERROR(IFERROR(IFERROR(IFERROR(IFERROR(IFERROR(IFERROR(IFERROR(IFERROR(IFERROR(IFERROR(INDEX(Summer!C$10:C$999,MATCH($A440,Summer!$L$10:$L$999,0),1),INDEX('Cycle 1'!C$10:C$999,MATCH($A440,'Cycle 1'!$L$10:$L$999,0),1)),INDEX('Cycle 2'!C$10:C$999,MATCH($A440,'Cycle 2'!$L$10:$L$999,0),1)),INDEX('Cycle 3'!C$10:C$999,MATCH($A440,'Cycle 3'!$L$10:$L$999,0),1)),INDEX('Cycle 4'!C$10:C$999,MATCH($A440,'Cycle 4'!$L$10:$L$999,0),1)),INDEX('Cycle 5'!C$10:C$999,MATCH($A440,'Cycle 5'!$L$10:$L$999,0),1)),INDEX('Cycle 6'!C$10:C$999,MATCH($A440,'Cycle 6'!$L$10:$L$999,0),1)),INDEX('Cycle 7'!C$10:C$999,MATCH($A440,'Cycle 7'!$L$10:$L$999,0),1)),INDEX('Cycle 8'!C$10:C$999,MATCH($A440,'Cycle 8'!$L$10:$L$999,0),1)),INDEX('Cycle 9'!C$10:C$999,MATCH($A440,'Cycle 9'!$L$10:$L$999,0),1)),INDEX('Cycle 10'!C$10:C$999,MATCH($A440,'Cycle 10'!$L$10:$L$999,0),1)),INDEX('Cycle 11'!C$10:C$999,MATCH($A440,'Cycle 11'!$L$10:$L$999,0),1)),"")="","",IFERROR(IFERROR(IFERROR(IFERROR(IFERROR(IFERROR(IFERROR(IFERROR(IFERROR(IFERROR(IFERROR(IFERROR(INDEX(Summer!C$10:C$999,MATCH($A440,Summer!$L$10:$L$999,0),1),INDEX('Cycle 1'!C$10:C$999,MATCH($A440,'Cycle 1'!$L$10:$L$999,0),1)),INDEX('Cycle 2'!C$10:C$999,MATCH($A440,'Cycle 2'!$L$10:$L$999,0),1)),INDEX('Cycle 3'!C$10:C$999,MATCH($A440,'Cycle 3'!$L$10:$L$999,0),1)),INDEX('Cycle 4'!C$10:C$999,MATCH($A440,'Cycle 4'!$L$10:$L$999,0),1)),INDEX('Cycle 5'!C$10:C$999,MATCH($A440,'Cycle 5'!$L$10:$L$999,0),1)),INDEX('Cycle 6'!C$10:C$999,MATCH($A440,'Cycle 6'!$L$10:$L$999,0),1)),INDEX('Cycle 7'!C$10:C$999,MATCH($A440,'Cycle 7'!$L$10:$L$999,0),1)),INDEX('Cycle 8'!C$10:C$999,MATCH($A440,'Cycle 8'!$L$10:$L$999,0),1)),INDEX('Cycle 9'!C$10:C$999,MATCH($A440,'Cycle 9'!$L$10:$L$999,0),1)),INDEX('Cycle 10'!C$10:C$999,MATCH($A440,'Cycle 10'!$L$10:$L$999,0),1)),INDEX('Cycle 11'!C$10:C$999,MATCH($A440,'Cycle 11'!$L$10:$L$999,0),1)),""))</f>
        <v/>
      </c>
      <c r="E440" t="str">
        <f>IF(IFERROR(IFERROR(IFERROR(IFERROR(IFERROR(IFERROR(IFERROR(IFERROR(IFERROR(IFERROR(IFERROR(IFERROR(INDEX(Summer!D$10:D$999,MATCH($A440,Summer!$L$10:$L$999,0),1),INDEX('Cycle 1'!D$10:D$999,MATCH($A440,'Cycle 1'!$L$10:$L$999,0),1)),INDEX('Cycle 2'!D$10:D$999,MATCH($A440,'Cycle 2'!$L$10:$L$999,0),1)),INDEX('Cycle 3'!D$10:D$999,MATCH($A440,'Cycle 3'!$L$10:$L$999,0),1)),INDEX('Cycle 4'!D$10:D$999,MATCH($A440,'Cycle 4'!$L$10:$L$999,0),1)),INDEX('Cycle 5'!D$10:D$999,MATCH($A440,'Cycle 5'!$L$10:$L$999,0),1)),INDEX('Cycle 6'!D$10:D$999,MATCH($A440,'Cycle 6'!$L$10:$L$999,0),1)),INDEX('Cycle 7'!D$10:D$999,MATCH($A440,'Cycle 7'!$L$10:$L$999,0),1)),INDEX('Cycle 8'!D$10:D$999,MATCH($A440,'Cycle 8'!$L$10:$L$999,0),1)),INDEX('Cycle 9'!D$10:D$999,MATCH($A440,'Cycle 9'!$L$10:$L$999,0),1)),INDEX('Cycle 10'!D$10:D$999,MATCH($A440,'Cycle 10'!$L$10:$L$999,0),1)),INDEX('Cycle 11'!D$10:D$999,MATCH($A440,'Cycle 11'!$L$10:$L$999,0),1)),"")="","",IFERROR(IFERROR(IFERROR(IFERROR(IFERROR(IFERROR(IFERROR(IFERROR(IFERROR(IFERROR(IFERROR(IFERROR(INDEX(Summer!D$10:D$999,MATCH($A440,Summer!$L$10:$L$999,0),1),INDEX('Cycle 1'!D$10:D$999,MATCH($A440,'Cycle 1'!$L$10:$L$999,0),1)),INDEX('Cycle 2'!D$10:D$999,MATCH($A440,'Cycle 2'!$L$10:$L$999,0),1)),INDEX('Cycle 3'!D$10:D$999,MATCH($A440,'Cycle 3'!$L$10:$L$999,0),1)),INDEX('Cycle 4'!D$10:D$999,MATCH($A440,'Cycle 4'!$L$10:$L$999,0),1)),INDEX('Cycle 5'!D$10:D$999,MATCH($A440,'Cycle 5'!$L$10:$L$999,0),1)),INDEX('Cycle 6'!D$10:D$999,MATCH($A440,'Cycle 6'!$L$10:$L$999,0),1)),INDEX('Cycle 7'!D$10:D$999,MATCH($A440,'Cycle 7'!$L$10:$L$999,0),1)),INDEX('Cycle 8'!D$10:D$999,MATCH($A440,'Cycle 8'!$L$10:$L$999,0),1)),INDEX('Cycle 9'!D$10:D$999,MATCH($A440,'Cycle 9'!$L$10:$L$999,0),1)),INDEX('Cycle 10'!D$10:D$999,MATCH($A440,'Cycle 10'!$L$10:$L$999,0),1)),INDEX('Cycle 11'!D$10:D$999,MATCH($A440,'Cycle 11'!$L$10:$L$999,0),1)),""))</f>
        <v/>
      </c>
      <c r="F440" t="str">
        <f>IF(IFERROR(IFERROR(IFERROR(IFERROR(IFERROR(IFERROR(IFERROR(IFERROR(IFERROR(IFERROR(IFERROR(IFERROR(INDEX(Summer!E$10:E$999,MATCH($A440,Summer!$L$10:$L$999,0),1),INDEX('Cycle 1'!E$10:E$999,MATCH($A440,'Cycle 1'!$L$10:$L$999,0),1)),INDEX('Cycle 2'!E$10:E$999,MATCH($A440,'Cycle 2'!$L$10:$L$999,0),1)),INDEX('Cycle 3'!E$10:E$999,MATCH($A440,'Cycle 3'!$L$10:$L$999,0),1)),INDEX('Cycle 4'!E$10:E$999,MATCH($A440,'Cycle 4'!$L$10:$L$999,0),1)),INDEX('Cycle 5'!E$10:E$999,MATCH($A440,'Cycle 5'!$L$10:$L$999,0),1)),INDEX('Cycle 6'!E$10:E$999,MATCH($A440,'Cycle 6'!$L$10:$L$999,0),1)),INDEX('Cycle 7'!E$10:E$999,MATCH($A440,'Cycle 7'!$L$10:$L$999,0),1)),INDEX('Cycle 8'!E$10:E$999,MATCH($A440,'Cycle 8'!$L$10:$L$999,0),1)),INDEX('Cycle 9'!E$10:E$999,MATCH($A440,'Cycle 9'!$L$10:$L$999,0),1)),INDEX('Cycle 10'!E$10:E$999,MATCH($A440,'Cycle 10'!$L$10:$L$999,0),1)),INDEX('Cycle 11'!E$10:E$999,MATCH($A440,'Cycle 11'!$L$10:$L$999,0),1)),"")="","",IFERROR(IFERROR(IFERROR(IFERROR(IFERROR(IFERROR(IFERROR(IFERROR(IFERROR(IFERROR(IFERROR(IFERROR(INDEX(Summer!E$10:E$999,MATCH($A440,Summer!$L$10:$L$999,0),1),INDEX('Cycle 1'!E$10:E$999,MATCH($A440,'Cycle 1'!$L$10:$L$999,0),1)),INDEX('Cycle 2'!E$10:E$999,MATCH($A440,'Cycle 2'!$L$10:$L$999,0),1)),INDEX('Cycle 3'!E$10:E$999,MATCH($A440,'Cycle 3'!$L$10:$L$999,0),1)),INDEX('Cycle 4'!E$10:E$999,MATCH($A440,'Cycle 4'!$L$10:$L$999,0),1)),INDEX('Cycle 5'!E$10:E$999,MATCH($A440,'Cycle 5'!$L$10:$L$999,0),1)),INDEX('Cycle 6'!E$10:E$999,MATCH($A440,'Cycle 6'!$L$10:$L$999,0),1)),INDEX('Cycle 7'!E$10:E$999,MATCH($A440,'Cycle 7'!$L$10:$L$999,0),1)),INDEX('Cycle 8'!E$10:E$999,MATCH($A440,'Cycle 8'!$L$10:$L$999,0),1)),INDEX('Cycle 9'!E$10:E$999,MATCH($A440,'Cycle 9'!$L$10:$L$999,0),1)),INDEX('Cycle 10'!E$10:E$999,MATCH($A440,'Cycle 10'!$L$10:$L$999,0),1)),INDEX('Cycle 11'!E$10:E$999,MATCH($A440,'Cycle 11'!$L$10:$L$999,0),1)),""))</f>
        <v/>
      </c>
      <c r="G440" t="str">
        <f>IF(IFERROR(IFERROR(IFERROR(IFERROR(IFERROR(IFERROR(IFERROR(IFERROR(IFERROR(IFERROR(IFERROR(IFERROR(INDEX(Summer!F$10:F$999,MATCH($A440,Summer!$L$10:$L$999,0),1),INDEX('Cycle 1'!F$10:F$999,MATCH($A440,'Cycle 1'!$L$10:$L$999,0),1)),INDEX('Cycle 2'!F$10:F$999,MATCH($A440,'Cycle 2'!$L$10:$L$999,0),1)),INDEX('Cycle 3'!F$10:F$999,MATCH($A440,'Cycle 3'!$L$10:$L$999,0),1)),INDEX('Cycle 4'!F$10:F$999,MATCH($A440,'Cycle 4'!$L$10:$L$999,0),1)),INDEX('Cycle 5'!F$10:F$999,MATCH($A440,'Cycle 5'!$L$10:$L$999,0),1)),INDEX('Cycle 6'!F$10:F$999,MATCH($A440,'Cycle 6'!$L$10:$L$999,0),1)),INDEX('Cycle 7'!F$10:F$999,MATCH($A440,'Cycle 7'!$L$10:$L$999,0),1)),INDEX('Cycle 8'!F$10:F$999,MATCH($A440,'Cycle 8'!$L$10:$L$999,0),1)),INDEX('Cycle 9'!F$10:F$999,MATCH($A440,'Cycle 9'!$L$10:$L$999,0),1)),INDEX('Cycle 10'!F$10:F$999,MATCH($A440,'Cycle 10'!$L$10:$L$999,0),1)),INDEX('Cycle 11'!F$10:F$999,MATCH($A440,'Cycle 11'!$L$10:$L$999,0),1)),"")="","",IFERROR(IFERROR(IFERROR(IFERROR(IFERROR(IFERROR(IFERROR(IFERROR(IFERROR(IFERROR(IFERROR(IFERROR(INDEX(Summer!F$10:F$999,MATCH($A440,Summer!$L$10:$L$999,0),1),INDEX('Cycle 1'!F$10:F$999,MATCH($A440,'Cycle 1'!$L$10:$L$999,0),1)),INDEX('Cycle 2'!F$10:F$999,MATCH($A440,'Cycle 2'!$L$10:$L$999,0),1)),INDEX('Cycle 3'!F$10:F$999,MATCH($A440,'Cycle 3'!$L$10:$L$999,0),1)),INDEX('Cycle 4'!F$10:F$999,MATCH($A440,'Cycle 4'!$L$10:$L$999,0),1)),INDEX('Cycle 5'!F$10:F$999,MATCH($A440,'Cycle 5'!$L$10:$L$999,0),1)),INDEX('Cycle 6'!F$10:F$999,MATCH($A440,'Cycle 6'!$L$10:$L$999,0),1)),INDEX('Cycle 7'!F$10:F$999,MATCH($A440,'Cycle 7'!$L$10:$L$999,0),1)),INDEX('Cycle 8'!F$10:F$999,MATCH($A440,'Cycle 8'!$L$10:$L$999,0),1)),INDEX('Cycle 9'!F$10:F$999,MATCH($A440,'Cycle 9'!$L$10:$L$999,0),1)),INDEX('Cycle 10'!F$10:F$999,MATCH($A440,'Cycle 10'!$L$10:$L$999,0),1)),INDEX('Cycle 11'!F$10:F$999,MATCH($A440,'Cycle 11'!$L$10:$L$999,0),1)),""))</f>
        <v/>
      </c>
      <c r="H440" t="str">
        <f>IF(IFERROR(IFERROR(IFERROR(IFERROR(IFERROR(IFERROR(IFERROR(IFERROR(IFERROR(IFERROR(IFERROR(IFERROR(INDEX(Summer!G$10:G$999,MATCH($A440,Summer!$L$10:$L$999,0),1),INDEX('Cycle 1'!G$10:G$999,MATCH($A440,'Cycle 1'!$L$10:$L$999,0),1)),INDEX('Cycle 2'!G$10:G$999,MATCH($A440,'Cycle 2'!$L$10:$L$999,0),1)),INDEX('Cycle 3'!G$10:G$999,MATCH($A440,'Cycle 3'!$L$10:$L$999,0),1)),INDEX('Cycle 4'!G$10:G$999,MATCH($A440,'Cycle 4'!$L$10:$L$999,0),1)),INDEX('Cycle 5'!G$10:G$999,MATCH($A440,'Cycle 5'!$L$10:$L$999,0),1)),INDEX('Cycle 6'!G$10:G$999,MATCH($A440,'Cycle 6'!$L$10:$L$999,0),1)),INDEX('Cycle 7'!G$10:G$999,MATCH($A440,'Cycle 7'!$L$10:$L$999,0),1)),INDEX('Cycle 8'!G$10:G$999,MATCH($A440,'Cycle 8'!$L$10:$L$999,0),1)),INDEX('Cycle 9'!G$10:G$999,MATCH($A440,'Cycle 9'!$L$10:$L$999,0),1)),INDEX('Cycle 10'!G$10:G$999,MATCH($A440,'Cycle 10'!$L$10:$L$999,0),1)),INDEX('Cycle 11'!G$10:G$999,MATCH($A440,'Cycle 11'!$L$10:$L$999,0),1)),"")="","",IFERROR(IFERROR(IFERROR(IFERROR(IFERROR(IFERROR(IFERROR(IFERROR(IFERROR(IFERROR(IFERROR(IFERROR(INDEX(Summer!G$10:G$999,MATCH($A440,Summer!$L$10:$L$999,0),1),INDEX('Cycle 1'!G$10:G$999,MATCH($A440,'Cycle 1'!$L$10:$L$999,0),1)),INDEX('Cycle 2'!G$10:G$999,MATCH($A440,'Cycle 2'!$L$10:$L$999,0),1)),INDEX('Cycle 3'!G$10:G$999,MATCH($A440,'Cycle 3'!$L$10:$L$999,0),1)),INDEX('Cycle 4'!G$10:G$999,MATCH($A440,'Cycle 4'!$L$10:$L$999,0),1)),INDEX('Cycle 5'!G$10:G$999,MATCH($A440,'Cycle 5'!$L$10:$L$999,0),1)),INDEX('Cycle 6'!G$10:G$999,MATCH($A440,'Cycle 6'!$L$10:$L$999,0),1)),INDEX('Cycle 7'!G$10:G$999,MATCH($A440,'Cycle 7'!$L$10:$L$999,0),1)),INDEX('Cycle 8'!G$10:G$999,MATCH($A440,'Cycle 8'!$L$10:$L$999,0),1)),INDEX('Cycle 9'!G$10:G$999,MATCH($A440,'Cycle 9'!$L$10:$L$999,0),1)),INDEX('Cycle 10'!G$10:G$999,MATCH($A440,'Cycle 10'!$L$10:$L$999,0),1)),INDEX('Cycle 11'!G$10:G$999,MATCH($A440,'Cycle 11'!$L$10:$L$999,0),1)),""))</f>
        <v/>
      </c>
      <c r="I440">
        <f>IFERROR(IF(C440="",MAX(I$1:I439),IF(ROW(C$2)=ROW(C440),1,IF(ISERROR(VLOOKUP(C440,C$2:C439,1,FALSE)),MAX(I$1:I439)+1,MAX(I$1:I439)))),"")</f>
        <v>0</v>
      </c>
      <c r="J440" t="str">
        <f t="shared" si="51"/>
        <v/>
      </c>
      <c r="K440" t="str">
        <f t="shared" si="57"/>
        <v/>
      </c>
      <c r="L440" t="str">
        <f t="shared" si="57"/>
        <v/>
      </c>
      <c r="M440" t="str">
        <f t="shared" si="57"/>
        <v/>
      </c>
      <c r="N440" t="str">
        <f t="shared" si="57"/>
        <v/>
      </c>
      <c r="O440" t="str">
        <f t="shared" si="57"/>
        <v/>
      </c>
      <c r="P440" t="str">
        <f t="shared" si="57"/>
        <v/>
      </c>
      <c r="Q440" t="str">
        <f t="shared" si="57"/>
        <v/>
      </c>
      <c r="R440" t="str">
        <f t="shared" si="57"/>
        <v/>
      </c>
      <c r="S440" t="str">
        <f t="shared" si="57"/>
        <v/>
      </c>
      <c r="T440" t="str">
        <f t="shared" si="57"/>
        <v/>
      </c>
      <c r="U440" t="str">
        <f t="shared" si="57"/>
        <v/>
      </c>
      <c r="V440" t="str">
        <f t="shared" si="57"/>
        <v/>
      </c>
      <c r="W440" t="str">
        <f t="shared" si="52"/>
        <v/>
      </c>
      <c r="X440">
        <f>IF(OR(H440="No",H440=""),0,IF(COUNTIFS(H$2:H440,"Yes",C$2:C440,C440)&gt;1,0,COUNTIFS(H$2:H440,"Yes",C$2:C440,C440)))+IF(X439=$X$1,0,X439)</f>
        <v>0</v>
      </c>
    </row>
    <row r="441" spans="1:24" x14ac:dyDescent="0.3">
      <c r="A441">
        <f>ROWS($A$2:$A441)</f>
        <v>440</v>
      </c>
      <c r="B441" t="str">
        <f>IF(ISERROR(VLOOKUP(A441,Summer!L$11:L$500,1,FALSE)),IF(ISERROR(VLOOKUP(A441,'Cycle 1'!L$11:L$500,1,FALSE)),IF(ISERROR(VLOOKUP(A441,'Cycle 2'!L$11:L$500,1,FALSE)),IF(ISERROR(VLOOKUP(A441,'Cycle 3'!L$11:L$500,1,FALSE)),IF(ISERROR(VLOOKUP(A441,'Cycle 4'!L$11:L$500,1,FALSE)),IF(ISERROR(VLOOKUP(A441,'Cycle 5'!L$11:L$500,1,FALSE)),IF(ISERROR(VLOOKUP(A441,'Cycle 6'!L$11:L$500,1,FALSE)),IF(ISERROR(VLOOKUP(A441,'Cycle 7'!L$11:L$500,1,FALSE)),IF(ISERROR(VLOOKUP(A441,'Cycle 8'!L$11:L$500,1,FALSE)),IF(ISERROR(VLOOKUP(A441,'Cycle 9'!L$11:L$500,1,FALSE)),IF(ISERROR(VLOOKUP(A441,'Cycle 10'!L$11:L$500,1,FALSE)),IF(ISERROR(VLOOKUP(A441,'Cycle 11'!L$11:L$500,1,FALSE)),"","Cycle 11"),"Cycle 10"),"Cycle 9"),"Cycle 8"),"Cycle 7"),"Cycle 6"),"Cycle 5"),"Cycle 4"),"Cycle 3"),"Cycle 2"),"Cycle 1"),"Summer")</f>
        <v/>
      </c>
      <c r="C441" t="str">
        <f>IF(IFERROR(IFERROR(IFERROR(IFERROR(IFERROR(IFERROR(IFERROR(IFERROR(IFERROR(IFERROR(IFERROR(IFERROR(INDEX(Summer!B$10:B$999,MATCH($A441,Summer!$L$10:$L$999,0),1),INDEX('Cycle 1'!B$10:B$999,MATCH($A441,'Cycle 1'!$L$10:$L$999,0),1)),INDEX('Cycle 2'!B$10:B$999,MATCH($A441,'Cycle 2'!$L$10:$L$999,0),1)),INDEX('Cycle 3'!B$10:B$999,MATCH($A441,'Cycle 3'!$L$10:$L$999,0),1)),INDEX('Cycle 4'!B$10:B$999,MATCH($A441,'Cycle 4'!$L$10:$L$999,0),1)),INDEX('Cycle 5'!B$10:B$999,MATCH($A441,'Cycle 5'!$L$10:$L$999,0),1)),INDEX('Cycle 6'!B$10:B$999,MATCH($A441,'Cycle 6'!$L$10:$L$999,0),1)),INDEX('Cycle 7'!B$10:B$999,MATCH($A441,'Cycle 7'!$L$10:$L$999,0),1)),INDEX('Cycle 8'!B$10:B$999,MATCH($A441,'Cycle 8'!$L$10:$L$999,0),1)),INDEX('Cycle 9'!B$10:B$999,MATCH($A441,'Cycle 9'!$L$10:$L$999,0),1)),INDEX('Cycle 10'!B$10:B$999,MATCH($A441,'Cycle 10'!$L$10:$L$999,0),1)),INDEX('Cycle 11'!B$10:B$999,MATCH($A441,'Cycle 11'!$L$10:$L$999,0),1)),"")="","",IFERROR(IFERROR(IFERROR(IFERROR(IFERROR(IFERROR(IFERROR(IFERROR(IFERROR(IFERROR(IFERROR(IFERROR(INDEX(Summer!B$10:B$999,MATCH($A441,Summer!$L$10:$L$999,0),1),INDEX('Cycle 1'!B$10:B$999,MATCH($A441,'Cycle 1'!$L$10:$L$999,0),1)),INDEX('Cycle 2'!B$10:B$999,MATCH($A441,'Cycle 2'!$L$10:$L$999,0),1)),INDEX('Cycle 3'!B$10:B$999,MATCH($A441,'Cycle 3'!$L$10:$L$999,0),1)),INDEX('Cycle 4'!B$10:B$999,MATCH($A441,'Cycle 4'!$L$10:$L$999,0),1)),INDEX('Cycle 5'!B$10:B$999,MATCH($A441,'Cycle 5'!$L$10:$L$999,0),1)),INDEX('Cycle 6'!B$10:B$999,MATCH($A441,'Cycle 6'!$L$10:$L$999,0),1)),INDEX('Cycle 7'!B$10:B$999,MATCH($A441,'Cycle 7'!$L$10:$L$999,0),1)),INDEX('Cycle 8'!B$10:B$999,MATCH($A441,'Cycle 8'!$L$10:$L$999,0),1)),INDEX('Cycle 9'!B$10:B$999,MATCH($A441,'Cycle 9'!$L$10:$L$999,0),1)),INDEX('Cycle 10'!B$10:B$999,MATCH($A441,'Cycle 10'!$L$10:$L$999,0),1)),INDEX('Cycle 11'!B$10:B$999,MATCH($A441,'Cycle 11'!$L$10:$L$999,0),1)),""))</f>
        <v/>
      </c>
      <c r="D441" t="str">
        <f>IF(IFERROR(IFERROR(IFERROR(IFERROR(IFERROR(IFERROR(IFERROR(IFERROR(IFERROR(IFERROR(IFERROR(IFERROR(INDEX(Summer!C$10:C$999,MATCH($A441,Summer!$L$10:$L$999,0),1),INDEX('Cycle 1'!C$10:C$999,MATCH($A441,'Cycle 1'!$L$10:$L$999,0),1)),INDEX('Cycle 2'!C$10:C$999,MATCH($A441,'Cycle 2'!$L$10:$L$999,0),1)),INDEX('Cycle 3'!C$10:C$999,MATCH($A441,'Cycle 3'!$L$10:$L$999,0),1)),INDEX('Cycle 4'!C$10:C$999,MATCH($A441,'Cycle 4'!$L$10:$L$999,0),1)),INDEX('Cycle 5'!C$10:C$999,MATCH($A441,'Cycle 5'!$L$10:$L$999,0),1)),INDEX('Cycle 6'!C$10:C$999,MATCH($A441,'Cycle 6'!$L$10:$L$999,0),1)),INDEX('Cycle 7'!C$10:C$999,MATCH($A441,'Cycle 7'!$L$10:$L$999,0),1)),INDEX('Cycle 8'!C$10:C$999,MATCH($A441,'Cycle 8'!$L$10:$L$999,0),1)),INDEX('Cycle 9'!C$10:C$999,MATCH($A441,'Cycle 9'!$L$10:$L$999,0),1)),INDEX('Cycle 10'!C$10:C$999,MATCH($A441,'Cycle 10'!$L$10:$L$999,0),1)),INDEX('Cycle 11'!C$10:C$999,MATCH($A441,'Cycle 11'!$L$10:$L$999,0),1)),"")="","",IFERROR(IFERROR(IFERROR(IFERROR(IFERROR(IFERROR(IFERROR(IFERROR(IFERROR(IFERROR(IFERROR(IFERROR(INDEX(Summer!C$10:C$999,MATCH($A441,Summer!$L$10:$L$999,0),1),INDEX('Cycle 1'!C$10:C$999,MATCH($A441,'Cycle 1'!$L$10:$L$999,0),1)),INDEX('Cycle 2'!C$10:C$999,MATCH($A441,'Cycle 2'!$L$10:$L$999,0),1)),INDEX('Cycle 3'!C$10:C$999,MATCH($A441,'Cycle 3'!$L$10:$L$999,0),1)),INDEX('Cycle 4'!C$10:C$999,MATCH($A441,'Cycle 4'!$L$10:$L$999,0),1)),INDEX('Cycle 5'!C$10:C$999,MATCH($A441,'Cycle 5'!$L$10:$L$999,0),1)),INDEX('Cycle 6'!C$10:C$999,MATCH($A441,'Cycle 6'!$L$10:$L$999,0),1)),INDEX('Cycle 7'!C$10:C$999,MATCH($A441,'Cycle 7'!$L$10:$L$999,0),1)),INDEX('Cycle 8'!C$10:C$999,MATCH($A441,'Cycle 8'!$L$10:$L$999,0),1)),INDEX('Cycle 9'!C$10:C$999,MATCH($A441,'Cycle 9'!$L$10:$L$999,0),1)),INDEX('Cycle 10'!C$10:C$999,MATCH($A441,'Cycle 10'!$L$10:$L$999,0),1)),INDEX('Cycle 11'!C$10:C$999,MATCH($A441,'Cycle 11'!$L$10:$L$999,0),1)),""))</f>
        <v/>
      </c>
      <c r="E441" t="str">
        <f>IF(IFERROR(IFERROR(IFERROR(IFERROR(IFERROR(IFERROR(IFERROR(IFERROR(IFERROR(IFERROR(IFERROR(IFERROR(INDEX(Summer!D$10:D$999,MATCH($A441,Summer!$L$10:$L$999,0),1),INDEX('Cycle 1'!D$10:D$999,MATCH($A441,'Cycle 1'!$L$10:$L$999,0),1)),INDEX('Cycle 2'!D$10:D$999,MATCH($A441,'Cycle 2'!$L$10:$L$999,0),1)),INDEX('Cycle 3'!D$10:D$999,MATCH($A441,'Cycle 3'!$L$10:$L$999,0),1)),INDEX('Cycle 4'!D$10:D$999,MATCH($A441,'Cycle 4'!$L$10:$L$999,0),1)),INDEX('Cycle 5'!D$10:D$999,MATCH($A441,'Cycle 5'!$L$10:$L$999,0),1)),INDEX('Cycle 6'!D$10:D$999,MATCH($A441,'Cycle 6'!$L$10:$L$999,0),1)),INDEX('Cycle 7'!D$10:D$999,MATCH($A441,'Cycle 7'!$L$10:$L$999,0),1)),INDEX('Cycle 8'!D$10:D$999,MATCH($A441,'Cycle 8'!$L$10:$L$999,0),1)),INDEX('Cycle 9'!D$10:D$999,MATCH($A441,'Cycle 9'!$L$10:$L$999,0),1)),INDEX('Cycle 10'!D$10:D$999,MATCH($A441,'Cycle 10'!$L$10:$L$999,0),1)),INDEX('Cycle 11'!D$10:D$999,MATCH($A441,'Cycle 11'!$L$10:$L$999,0),1)),"")="","",IFERROR(IFERROR(IFERROR(IFERROR(IFERROR(IFERROR(IFERROR(IFERROR(IFERROR(IFERROR(IFERROR(IFERROR(INDEX(Summer!D$10:D$999,MATCH($A441,Summer!$L$10:$L$999,0),1),INDEX('Cycle 1'!D$10:D$999,MATCH($A441,'Cycle 1'!$L$10:$L$999,0),1)),INDEX('Cycle 2'!D$10:D$999,MATCH($A441,'Cycle 2'!$L$10:$L$999,0),1)),INDEX('Cycle 3'!D$10:D$999,MATCH($A441,'Cycle 3'!$L$10:$L$999,0),1)),INDEX('Cycle 4'!D$10:D$999,MATCH($A441,'Cycle 4'!$L$10:$L$999,0),1)),INDEX('Cycle 5'!D$10:D$999,MATCH($A441,'Cycle 5'!$L$10:$L$999,0),1)),INDEX('Cycle 6'!D$10:D$999,MATCH($A441,'Cycle 6'!$L$10:$L$999,0),1)),INDEX('Cycle 7'!D$10:D$999,MATCH($A441,'Cycle 7'!$L$10:$L$999,0),1)),INDEX('Cycle 8'!D$10:D$999,MATCH($A441,'Cycle 8'!$L$10:$L$999,0),1)),INDEX('Cycle 9'!D$10:D$999,MATCH($A441,'Cycle 9'!$L$10:$L$999,0),1)),INDEX('Cycle 10'!D$10:D$999,MATCH($A441,'Cycle 10'!$L$10:$L$999,0),1)),INDEX('Cycle 11'!D$10:D$999,MATCH($A441,'Cycle 11'!$L$10:$L$999,0),1)),""))</f>
        <v/>
      </c>
      <c r="F441" t="str">
        <f>IF(IFERROR(IFERROR(IFERROR(IFERROR(IFERROR(IFERROR(IFERROR(IFERROR(IFERROR(IFERROR(IFERROR(IFERROR(INDEX(Summer!E$10:E$999,MATCH($A441,Summer!$L$10:$L$999,0),1),INDEX('Cycle 1'!E$10:E$999,MATCH($A441,'Cycle 1'!$L$10:$L$999,0),1)),INDEX('Cycle 2'!E$10:E$999,MATCH($A441,'Cycle 2'!$L$10:$L$999,0),1)),INDEX('Cycle 3'!E$10:E$999,MATCH($A441,'Cycle 3'!$L$10:$L$999,0),1)),INDEX('Cycle 4'!E$10:E$999,MATCH($A441,'Cycle 4'!$L$10:$L$999,0),1)),INDEX('Cycle 5'!E$10:E$999,MATCH($A441,'Cycle 5'!$L$10:$L$999,0),1)),INDEX('Cycle 6'!E$10:E$999,MATCH($A441,'Cycle 6'!$L$10:$L$999,0),1)),INDEX('Cycle 7'!E$10:E$999,MATCH($A441,'Cycle 7'!$L$10:$L$999,0),1)),INDEX('Cycle 8'!E$10:E$999,MATCH($A441,'Cycle 8'!$L$10:$L$999,0),1)),INDEX('Cycle 9'!E$10:E$999,MATCH($A441,'Cycle 9'!$L$10:$L$999,0),1)),INDEX('Cycle 10'!E$10:E$999,MATCH($A441,'Cycle 10'!$L$10:$L$999,0),1)),INDEX('Cycle 11'!E$10:E$999,MATCH($A441,'Cycle 11'!$L$10:$L$999,0),1)),"")="","",IFERROR(IFERROR(IFERROR(IFERROR(IFERROR(IFERROR(IFERROR(IFERROR(IFERROR(IFERROR(IFERROR(IFERROR(INDEX(Summer!E$10:E$999,MATCH($A441,Summer!$L$10:$L$999,0),1),INDEX('Cycle 1'!E$10:E$999,MATCH($A441,'Cycle 1'!$L$10:$L$999,0),1)),INDEX('Cycle 2'!E$10:E$999,MATCH($A441,'Cycle 2'!$L$10:$L$999,0),1)),INDEX('Cycle 3'!E$10:E$999,MATCH($A441,'Cycle 3'!$L$10:$L$999,0),1)),INDEX('Cycle 4'!E$10:E$999,MATCH($A441,'Cycle 4'!$L$10:$L$999,0),1)),INDEX('Cycle 5'!E$10:E$999,MATCH($A441,'Cycle 5'!$L$10:$L$999,0),1)),INDEX('Cycle 6'!E$10:E$999,MATCH($A441,'Cycle 6'!$L$10:$L$999,0),1)),INDEX('Cycle 7'!E$10:E$999,MATCH($A441,'Cycle 7'!$L$10:$L$999,0),1)),INDEX('Cycle 8'!E$10:E$999,MATCH($A441,'Cycle 8'!$L$10:$L$999,0),1)),INDEX('Cycle 9'!E$10:E$999,MATCH($A441,'Cycle 9'!$L$10:$L$999,0),1)),INDEX('Cycle 10'!E$10:E$999,MATCH($A441,'Cycle 10'!$L$10:$L$999,0),1)),INDEX('Cycle 11'!E$10:E$999,MATCH($A441,'Cycle 11'!$L$10:$L$999,0),1)),""))</f>
        <v/>
      </c>
      <c r="G441" t="str">
        <f>IF(IFERROR(IFERROR(IFERROR(IFERROR(IFERROR(IFERROR(IFERROR(IFERROR(IFERROR(IFERROR(IFERROR(IFERROR(INDEX(Summer!F$10:F$999,MATCH($A441,Summer!$L$10:$L$999,0),1),INDEX('Cycle 1'!F$10:F$999,MATCH($A441,'Cycle 1'!$L$10:$L$999,0),1)),INDEX('Cycle 2'!F$10:F$999,MATCH($A441,'Cycle 2'!$L$10:$L$999,0),1)),INDEX('Cycle 3'!F$10:F$999,MATCH($A441,'Cycle 3'!$L$10:$L$999,0),1)),INDEX('Cycle 4'!F$10:F$999,MATCH($A441,'Cycle 4'!$L$10:$L$999,0),1)),INDEX('Cycle 5'!F$10:F$999,MATCH($A441,'Cycle 5'!$L$10:$L$999,0),1)),INDEX('Cycle 6'!F$10:F$999,MATCH($A441,'Cycle 6'!$L$10:$L$999,0),1)),INDEX('Cycle 7'!F$10:F$999,MATCH($A441,'Cycle 7'!$L$10:$L$999,0),1)),INDEX('Cycle 8'!F$10:F$999,MATCH($A441,'Cycle 8'!$L$10:$L$999,0),1)),INDEX('Cycle 9'!F$10:F$999,MATCH($A441,'Cycle 9'!$L$10:$L$999,0),1)),INDEX('Cycle 10'!F$10:F$999,MATCH($A441,'Cycle 10'!$L$10:$L$999,0),1)),INDEX('Cycle 11'!F$10:F$999,MATCH($A441,'Cycle 11'!$L$10:$L$999,0),1)),"")="","",IFERROR(IFERROR(IFERROR(IFERROR(IFERROR(IFERROR(IFERROR(IFERROR(IFERROR(IFERROR(IFERROR(IFERROR(INDEX(Summer!F$10:F$999,MATCH($A441,Summer!$L$10:$L$999,0),1),INDEX('Cycle 1'!F$10:F$999,MATCH($A441,'Cycle 1'!$L$10:$L$999,0),1)),INDEX('Cycle 2'!F$10:F$999,MATCH($A441,'Cycle 2'!$L$10:$L$999,0),1)),INDEX('Cycle 3'!F$10:F$999,MATCH($A441,'Cycle 3'!$L$10:$L$999,0),1)),INDEX('Cycle 4'!F$10:F$999,MATCH($A441,'Cycle 4'!$L$10:$L$999,0),1)),INDEX('Cycle 5'!F$10:F$999,MATCH($A441,'Cycle 5'!$L$10:$L$999,0),1)),INDEX('Cycle 6'!F$10:F$999,MATCH($A441,'Cycle 6'!$L$10:$L$999,0),1)),INDEX('Cycle 7'!F$10:F$999,MATCH($A441,'Cycle 7'!$L$10:$L$999,0),1)),INDEX('Cycle 8'!F$10:F$999,MATCH($A441,'Cycle 8'!$L$10:$L$999,0),1)),INDEX('Cycle 9'!F$10:F$999,MATCH($A441,'Cycle 9'!$L$10:$L$999,0),1)),INDEX('Cycle 10'!F$10:F$999,MATCH($A441,'Cycle 10'!$L$10:$L$999,0),1)),INDEX('Cycle 11'!F$10:F$999,MATCH($A441,'Cycle 11'!$L$10:$L$999,0),1)),""))</f>
        <v/>
      </c>
      <c r="H441" t="str">
        <f>IF(IFERROR(IFERROR(IFERROR(IFERROR(IFERROR(IFERROR(IFERROR(IFERROR(IFERROR(IFERROR(IFERROR(IFERROR(INDEX(Summer!G$10:G$999,MATCH($A441,Summer!$L$10:$L$999,0),1),INDEX('Cycle 1'!G$10:G$999,MATCH($A441,'Cycle 1'!$L$10:$L$999,0),1)),INDEX('Cycle 2'!G$10:G$999,MATCH($A441,'Cycle 2'!$L$10:$L$999,0),1)),INDEX('Cycle 3'!G$10:G$999,MATCH($A441,'Cycle 3'!$L$10:$L$999,0),1)),INDEX('Cycle 4'!G$10:G$999,MATCH($A441,'Cycle 4'!$L$10:$L$999,0),1)),INDEX('Cycle 5'!G$10:G$999,MATCH($A441,'Cycle 5'!$L$10:$L$999,0),1)),INDEX('Cycle 6'!G$10:G$999,MATCH($A441,'Cycle 6'!$L$10:$L$999,0),1)),INDEX('Cycle 7'!G$10:G$999,MATCH($A441,'Cycle 7'!$L$10:$L$999,0),1)),INDEX('Cycle 8'!G$10:G$999,MATCH($A441,'Cycle 8'!$L$10:$L$999,0),1)),INDEX('Cycle 9'!G$10:G$999,MATCH($A441,'Cycle 9'!$L$10:$L$999,0),1)),INDEX('Cycle 10'!G$10:G$999,MATCH($A441,'Cycle 10'!$L$10:$L$999,0),1)),INDEX('Cycle 11'!G$10:G$999,MATCH($A441,'Cycle 11'!$L$10:$L$999,0),1)),"")="","",IFERROR(IFERROR(IFERROR(IFERROR(IFERROR(IFERROR(IFERROR(IFERROR(IFERROR(IFERROR(IFERROR(IFERROR(INDEX(Summer!G$10:G$999,MATCH($A441,Summer!$L$10:$L$999,0),1),INDEX('Cycle 1'!G$10:G$999,MATCH($A441,'Cycle 1'!$L$10:$L$999,0),1)),INDEX('Cycle 2'!G$10:G$999,MATCH($A441,'Cycle 2'!$L$10:$L$999,0),1)),INDEX('Cycle 3'!G$10:G$999,MATCH($A441,'Cycle 3'!$L$10:$L$999,0),1)),INDEX('Cycle 4'!G$10:G$999,MATCH($A441,'Cycle 4'!$L$10:$L$999,0),1)),INDEX('Cycle 5'!G$10:G$999,MATCH($A441,'Cycle 5'!$L$10:$L$999,0),1)),INDEX('Cycle 6'!G$10:G$999,MATCH($A441,'Cycle 6'!$L$10:$L$999,0),1)),INDEX('Cycle 7'!G$10:G$999,MATCH($A441,'Cycle 7'!$L$10:$L$999,0),1)),INDEX('Cycle 8'!G$10:G$999,MATCH($A441,'Cycle 8'!$L$10:$L$999,0),1)),INDEX('Cycle 9'!G$10:G$999,MATCH($A441,'Cycle 9'!$L$10:$L$999,0),1)),INDEX('Cycle 10'!G$10:G$999,MATCH($A441,'Cycle 10'!$L$10:$L$999,0),1)),INDEX('Cycle 11'!G$10:G$999,MATCH($A441,'Cycle 11'!$L$10:$L$999,0),1)),""))</f>
        <v/>
      </c>
      <c r="I441">
        <f>IFERROR(IF(C441="",MAX(I$1:I440),IF(ROW(C$2)=ROW(C441),1,IF(ISERROR(VLOOKUP(C441,C$2:C440,1,FALSE)),MAX(I$1:I440)+1,MAX(I$1:I440)))),"")</f>
        <v>0</v>
      </c>
      <c r="J441" t="str">
        <f t="shared" si="51"/>
        <v/>
      </c>
      <c r="K441" t="str">
        <f t="shared" si="57"/>
        <v/>
      </c>
      <c r="L441" t="str">
        <f t="shared" si="57"/>
        <v/>
      </c>
      <c r="M441" t="str">
        <f t="shared" si="57"/>
        <v/>
      </c>
      <c r="N441" t="str">
        <f t="shared" si="57"/>
        <v/>
      </c>
      <c r="O441" t="str">
        <f t="shared" si="57"/>
        <v/>
      </c>
      <c r="P441" t="str">
        <f t="shared" si="57"/>
        <v/>
      </c>
      <c r="Q441" t="str">
        <f t="shared" si="57"/>
        <v/>
      </c>
      <c r="R441" t="str">
        <f t="shared" si="57"/>
        <v/>
      </c>
      <c r="S441" t="str">
        <f t="shared" si="57"/>
        <v/>
      </c>
      <c r="T441" t="str">
        <f t="shared" si="57"/>
        <v/>
      </c>
      <c r="U441" t="str">
        <f t="shared" si="57"/>
        <v/>
      </c>
      <c r="V441" t="str">
        <f t="shared" si="57"/>
        <v/>
      </c>
      <c r="W441" t="str">
        <f t="shared" si="52"/>
        <v/>
      </c>
      <c r="X441">
        <f>IF(OR(H441="No",H441=""),0,IF(COUNTIFS(H$2:H441,"Yes",C$2:C441,C441)&gt;1,0,COUNTIFS(H$2:H441,"Yes",C$2:C441,C441)))+IF(X440=$X$1,0,X440)</f>
        <v>0</v>
      </c>
    </row>
    <row r="442" spans="1:24" x14ac:dyDescent="0.3">
      <c r="A442">
        <f>ROWS($A$2:$A442)</f>
        <v>441</v>
      </c>
      <c r="B442" t="str">
        <f>IF(ISERROR(VLOOKUP(A442,Summer!L$11:L$500,1,FALSE)),IF(ISERROR(VLOOKUP(A442,'Cycle 1'!L$11:L$500,1,FALSE)),IF(ISERROR(VLOOKUP(A442,'Cycle 2'!L$11:L$500,1,FALSE)),IF(ISERROR(VLOOKUP(A442,'Cycle 3'!L$11:L$500,1,FALSE)),IF(ISERROR(VLOOKUP(A442,'Cycle 4'!L$11:L$500,1,FALSE)),IF(ISERROR(VLOOKUP(A442,'Cycle 5'!L$11:L$500,1,FALSE)),IF(ISERROR(VLOOKUP(A442,'Cycle 6'!L$11:L$500,1,FALSE)),IF(ISERROR(VLOOKUP(A442,'Cycle 7'!L$11:L$500,1,FALSE)),IF(ISERROR(VLOOKUP(A442,'Cycle 8'!L$11:L$500,1,FALSE)),IF(ISERROR(VLOOKUP(A442,'Cycle 9'!L$11:L$500,1,FALSE)),IF(ISERROR(VLOOKUP(A442,'Cycle 10'!L$11:L$500,1,FALSE)),IF(ISERROR(VLOOKUP(A442,'Cycle 11'!L$11:L$500,1,FALSE)),"","Cycle 11"),"Cycle 10"),"Cycle 9"),"Cycle 8"),"Cycle 7"),"Cycle 6"),"Cycle 5"),"Cycle 4"),"Cycle 3"),"Cycle 2"),"Cycle 1"),"Summer")</f>
        <v/>
      </c>
      <c r="C442" t="str">
        <f>IF(IFERROR(IFERROR(IFERROR(IFERROR(IFERROR(IFERROR(IFERROR(IFERROR(IFERROR(IFERROR(IFERROR(IFERROR(INDEX(Summer!B$10:B$999,MATCH($A442,Summer!$L$10:$L$999,0),1),INDEX('Cycle 1'!B$10:B$999,MATCH($A442,'Cycle 1'!$L$10:$L$999,0),1)),INDEX('Cycle 2'!B$10:B$999,MATCH($A442,'Cycle 2'!$L$10:$L$999,0),1)),INDEX('Cycle 3'!B$10:B$999,MATCH($A442,'Cycle 3'!$L$10:$L$999,0),1)),INDEX('Cycle 4'!B$10:B$999,MATCH($A442,'Cycle 4'!$L$10:$L$999,0),1)),INDEX('Cycle 5'!B$10:B$999,MATCH($A442,'Cycle 5'!$L$10:$L$999,0),1)),INDEX('Cycle 6'!B$10:B$999,MATCH($A442,'Cycle 6'!$L$10:$L$999,0),1)),INDEX('Cycle 7'!B$10:B$999,MATCH($A442,'Cycle 7'!$L$10:$L$999,0),1)),INDEX('Cycle 8'!B$10:B$999,MATCH($A442,'Cycle 8'!$L$10:$L$999,0),1)),INDEX('Cycle 9'!B$10:B$999,MATCH($A442,'Cycle 9'!$L$10:$L$999,0),1)),INDEX('Cycle 10'!B$10:B$999,MATCH($A442,'Cycle 10'!$L$10:$L$999,0),1)),INDEX('Cycle 11'!B$10:B$999,MATCH($A442,'Cycle 11'!$L$10:$L$999,0),1)),"")="","",IFERROR(IFERROR(IFERROR(IFERROR(IFERROR(IFERROR(IFERROR(IFERROR(IFERROR(IFERROR(IFERROR(IFERROR(INDEX(Summer!B$10:B$999,MATCH($A442,Summer!$L$10:$L$999,0),1),INDEX('Cycle 1'!B$10:B$999,MATCH($A442,'Cycle 1'!$L$10:$L$999,0),1)),INDEX('Cycle 2'!B$10:B$999,MATCH($A442,'Cycle 2'!$L$10:$L$999,0),1)),INDEX('Cycle 3'!B$10:B$999,MATCH($A442,'Cycle 3'!$L$10:$L$999,0),1)),INDEX('Cycle 4'!B$10:B$999,MATCH($A442,'Cycle 4'!$L$10:$L$999,0),1)),INDEX('Cycle 5'!B$10:B$999,MATCH($A442,'Cycle 5'!$L$10:$L$999,0),1)),INDEX('Cycle 6'!B$10:B$999,MATCH($A442,'Cycle 6'!$L$10:$L$999,0),1)),INDEX('Cycle 7'!B$10:B$999,MATCH($A442,'Cycle 7'!$L$10:$L$999,0),1)),INDEX('Cycle 8'!B$10:B$999,MATCH($A442,'Cycle 8'!$L$10:$L$999,0),1)),INDEX('Cycle 9'!B$10:B$999,MATCH($A442,'Cycle 9'!$L$10:$L$999,0),1)),INDEX('Cycle 10'!B$10:B$999,MATCH($A442,'Cycle 10'!$L$10:$L$999,0),1)),INDEX('Cycle 11'!B$10:B$999,MATCH($A442,'Cycle 11'!$L$10:$L$999,0),1)),""))</f>
        <v/>
      </c>
      <c r="D442" t="str">
        <f>IF(IFERROR(IFERROR(IFERROR(IFERROR(IFERROR(IFERROR(IFERROR(IFERROR(IFERROR(IFERROR(IFERROR(IFERROR(INDEX(Summer!C$10:C$999,MATCH($A442,Summer!$L$10:$L$999,0),1),INDEX('Cycle 1'!C$10:C$999,MATCH($A442,'Cycle 1'!$L$10:$L$999,0),1)),INDEX('Cycle 2'!C$10:C$999,MATCH($A442,'Cycle 2'!$L$10:$L$999,0),1)),INDEX('Cycle 3'!C$10:C$999,MATCH($A442,'Cycle 3'!$L$10:$L$999,0),1)),INDEX('Cycle 4'!C$10:C$999,MATCH($A442,'Cycle 4'!$L$10:$L$999,0),1)),INDEX('Cycle 5'!C$10:C$999,MATCH($A442,'Cycle 5'!$L$10:$L$999,0),1)),INDEX('Cycle 6'!C$10:C$999,MATCH($A442,'Cycle 6'!$L$10:$L$999,0),1)),INDEX('Cycle 7'!C$10:C$999,MATCH($A442,'Cycle 7'!$L$10:$L$999,0),1)),INDEX('Cycle 8'!C$10:C$999,MATCH($A442,'Cycle 8'!$L$10:$L$999,0),1)),INDEX('Cycle 9'!C$10:C$999,MATCH($A442,'Cycle 9'!$L$10:$L$999,0),1)),INDEX('Cycle 10'!C$10:C$999,MATCH($A442,'Cycle 10'!$L$10:$L$999,0),1)),INDEX('Cycle 11'!C$10:C$999,MATCH($A442,'Cycle 11'!$L$10:$L$999,0),1)),"")="","",IFERROR(IFERROR(IFERROR(IFERROR(IFERROR(IFERROR(IFERROR(IFERROR(IFERROR(IFERROR(IFERROR(IFERROR(INDEX(Summer!C$10:C$999,MATCH($A442,Summer!$L$10:$L$999,0),1),INDEX('Cycle 1'!C$10:C$999,MATCH($A442,'Cycle 1'!$L$10:$L$999,0),1)),INDEX('Cycle 2'!C$10:C$999,MATCH($A442,'Cycle 2'!$L$10:$L$999,0),1)),INDEX('Cycle 3'!C$10:C$999,MATCH($A442,'Cycle 3'!$L$10:$L$999,0),1)),INDEX('Cycle 4'!C$10:C$999,MATCH($A442,'Cycle 4'!$L$10:$L$999,0),1)),INDEX('Cycle 5'!C$10:C$999,MATCH($A442,'Cycle 5'!$L$10:$L$999,0),1)),INDEX('Cycle 6'!C$10:C$999,MATCH($A442,'Cycle 6'!$L$10:$L$999,0),1)),INDEX('Cycle 7'!C$10:C$999,MATCH($A442,'Cycle 7'!$L$10:$L$999,0),1)),INDEX('Cycle 8'!C$10:C$999,MATCH($A442,'Cycle 8'!$L$10:$L$999,0),1)),INDEX('Cycle 9'!C$10:C$999,MATCH($A442,'Cycle 9'!$L$10:$L$999,0),1)),INDEX('Cycle 10'!C$10:C$999,MATCH($A442,'Cycle 10'!$L$10:$L$999,0),1)),INDEX('Cycle 11'!C$10:C$999,MATCH($A442,'Cycle 11'!$L$10:$L$999,0),1)),""))</f>
        <v/>
      </c>
      <c r="E442" t="str">
        <f>IF(IFERROR(IFERROR(IFERROR(IFERROR(IFERROR(IFERROR(IFERROR(IFERROR(IFERROR(IFERROR(IFERROR(IFERROR(INDEX(Summer!D$10:D$999,MATCH($A442,Summer!$L$10:$L$999,0),1),INDEX('Cycle 1'!D$10:D$999,MATCH($A442,'Cycle 1'!$L$10:$L$999,0),1)),INDEX('Cycle 2'!D$10:D$999,MATCH($A442,'Cycle 2'!$L$10:$L$999,0),1)),INDEX('Cycle 3'!D$10:D$999,MATCH($A442,'Cycle 3'!$L$10:$L$999,0),1)),INDEX('Cycle 4'!D$10:D$999,MATCH($A442,'Cycle 4'!$L$10:$L$999,0),1)),INDEX('Cycle 5'!D$10:D$999,MATCH($A442,'Cycle 5'!$L$10:$L$999,0),1)),INDEX('Cycle 6'!D$10:D$999,MATCH($A442,'Cycle 6'!$L$10:$L$999,0),1)),INDEX('Cycle 7'!D$10:D$999,MATCH($A442,'Cycle 7'!$L$10:$L$999,0),1)),INDEX('Cycle 8'!D$10:D$999,MATCH($A442,'Cycle 8'!$L$10:$L$999,0),1)),INDEX('Cycle 9'!D$10:D$999,MATCH($A442,'Cycle 9'!$L$10:$L$999,0),1)),INDEX('Cycle 10'!D$10:D$999,MATCH($A442,'Cycle 10'!$L$10:$L$999,0),1)),INDEX('Cycle 11'!D$10:D$999,MATCH($A442,'Cycle 11'!$L$10:$L$999,0),1)),"")="","",IFERROR(IFERROR(IFERROR(IFERROR(IFERROR(IFERROR(IFERROR(IFERROR(IFERROR(IFERROR(IFERROR(IFERROR(INDEX(Summer!D$10:D$999,MATCH($A442,Summer!$L$10:$L$999,0),1),INDEX('Cycle 1'!D$10:D$999,MATCH($A442,'Cycle 1'!$L$10:$L$999,0),1)),INDEX('Cycle 2'!D$10:D$999,MATCH($A442,'Cycle 2'!$L$10:$L$999,0),1)),INDEX('Cycle 3'!D$10:D$999,MATCH($A442,'Cycle 3'!$L$10:$L$999,0),1)),INDEX('Cycle 4'!D$10:D$999,MATCH($A442,'Cycle 4'!$L$10:$L$999,0),1)),INDEX('Cycle 5'!D$10:D$999,MATCH($A442,'Cycle 5'!$L$10:$L$999,0),1)),INDEX('Cycle 6'!D$10:D$999,MATCH($A442,'Cycle 6'!$L$10:$L$999,0),1)),INDEX('Cycle 7'!D$10:D$999,MATCH($A442,'Cycle 7'!$L$10:$L$999,0),1)),INDEX('Cycle 8'!D$10:D$999,MATCH($A442,'Cycle 8'!$L$10:$L$999,0),1)),INDEX('Cycle 9'!D$10:D$999,MATCH($A442,'Cycle 9'!$L$10:$L$999,0),1)),INDEX('Cycle 10'!D$10:D$999,MATCH($A442,'Cycle 10'!$L$10:$L$999,0),1)),INDEX('Cycle 11'!D$10:D$999,MATCH($A442,'Cycle 11'!$L$10:$L$999,0),1)),""))</f>
        <v/>
      </c>
      <c r="F442" t="str">
        <f>IF(IFERROR(IFERROR(IFERROR(IFERROR(IFERROR(IFERROR(IFERROR(IFERROR(IFERROR(IFERROR(IFERROR(IFERROR(INDEX(Summer!E$10:E$999,MATCH($A442,Summer!$L$10:$L$999,0),1),INDEX('Cycle 1'!E$10:E$999,MATCH($A442,'Cycle 1'!$L$10:$L$999,0),1)),INDEX('Cycle 2'!E$10:E$999,MATCH($A442,'Cycle 2'!$L$10:$L$999,0),1)),INDEX('Cycle 3'!E$10:E$999,MATCH($A442,'Cycle 3'!$L$10:$L$999,0),1)),INDEX('Cycle 4'!E$10:E$999,MATCH($A442,'Cycle 4'!$L$10:$L$999,0),1)),INDEX('Cycle 5'!E$10:E$999,MATCH($A442,'Cycle 5'!$L$10:$L$999,0),1)),INDEX('Cycle 6'!E$10:E$999,MATCH($A442,'Cycle 6'!$L$10:$L$999,0),1)),INDEX('Cycle 7'!E$10:E$999,MATCH($A442,'Cycle 7'!$L$10:$L$999,0),1)),INDEX('Cycle 8'!E$10:E$999,MATCH($A442,'Cycle 8'!$L$10:$L$999,0),1)),INDEX('Cycle 9'!E$10:E$999,MATCH($A442,'Cycle 9'!$L$10:$L$999,0),1)),INDEX('Cycle 10'!E$10:E$999,MATCH($A442,'Cycle 10'!$L$10:$L$999,0),1)),INDEX('Cycle 11'!E$10:E$999,MATCH($A442,'Cycle 11'!$L$10:$L$999,0),1)),"")="","",IFERROR(IFERROR(IFERROR(IFERROR(IFERROR(IFERROR(IFERROR(IFERROR(IFERROR(IFERROR(IFERROR(IFERROR(INDEX(Summer!E$10:E$999,MATCH($A442,Summer!$L$10:$L$999,0),1),INDEX('Cycle 1'!E$10:E$999,MATCH($A442,'Cycle 1'!$L$10:$L$999,0),1)),INDEX('Cycle 2'!E$10:E$999,MATCH($A442,'Cycle 2'!$L$10:$L$999,0),1)),INDEX('Cycle 3'!E$10:E$999,MATCH($A442,'Cycle 3'!$L$10:$L$999,0),1)),INDEX('Cycle 4'!E$10:E$999,MATCH($A442,'Cycle 4'!$L$10:$L$999,0),1)),INDEX('Cycle 5'!E$10:E$999,MATCH($A442,'Cycle 5'!$L$10:$L$999,0),1)),INDEX('Cycle 6'!E$10:E$999,MATCH($A442,'Cycle 6'!$L$10:$L$999,0),1)),INDEX('Cycle 7'!E$10:E$999,MATCH($A442,'Cycle 7'!$L$10:$L$999,0),1)),INDEX('Cycle 8'!E$10:E$999,MATCH($A442,'Cycle 8'!$L$10:$L$999,0),1)),INDEX('Cycle 9'!E$10:E$999,MATCH($A442,'Cycle 9'!$L$10:$L$999,0),1)),INDEX('Cycle 10'!E$10:E$999,MATCH($A442,'Cycle 10'!$L$10:$L$999,0),1)),INDEX('Cycle 11'!E$10:E$999,MATCH($A442,'Cycle 11'!$L$10:$L$999,0),1)),""))</f>
        <v/>
      </c>
      <c r="G442" t="str">
        <f>IF(IFERROR(IFERROR(IFERROR(IFERROR(IFERROR(IFERROR(IFERROR(IFERROR(IFERROR(IFERROR(IFERROR(IFERROR(INDEX(Summer!F$10:F$999,MATCH($A442,Summer!$L$10:$L$999,0),1),INDEX('Cycle 1'!F$10:F$999,MATCH($A442,'Cycle 1'!$L$10:$L$999,0),1)),INDEX('Cycle 2'!F$10:F$999,MATCH($A442,'Cycle 2'!$L$10:$L$999,0),1)),INDEX('Cycle 3'!F$10:F$999,MATCH($A442,'Cycle 3'!$L$10:$L$999,0),1)),INDEX('Cycle 4'!F$10:F$999,MATCH($A442,'Cycle 4'!$L$10:$L$999,0),1)),INDEX('Cycle 5'!F$10:F$999,MATCH($A442,'Cycle 5'!$L$10:$L$999,0),1)),INDEX('Cycle 6'!F$10:F$999,MATCH($A442,'Cycle 6'!$L$10:$L$999,0),1)),INDEX('Cycle 7'!F$10:F$999,MATCH($A442,'Cycle 7'!$L$10:$L$999,0),1)),INDEX('Cycle 8'!F$10:F$999,MATCH($A442,'Cycle 8'!$L$10:$L$999,0),1)),INDEX('Cycle 9'!F$10:F$999,MATCH($A442,'Cycle 9'!$L$10:$L$999,0),1)),INDEX('Cycle 10'!F$10:F$999,MATCH($A442,'Cycle 10'!$L$10:$L$999,0),1)),INDEX('Cycle 11'!F$10:F$999,MATCH($A442,'Cycle 11'!$L$10:$L$999,0),1)),"")="","",IFERROR(IFERROR(IFERROR(IFERROR(IFERROR(IFERROR(IFERROR(IFERROR(IFERROR(IFERROR(IFERROR(IFERROR(INDEX(Summer!F$10:F$999,MATCH($A442,Summer!$L$10:$L$999,0),1),INDEX('Cycle 1'!F$10:F$999,MATCH($A442,'Cycle 1'!$L$10:$L$999,0),1)),INDEX('Cycle 2'!F$10:F$999,MATCH($A442,'Cycle 2'!$L$10:$L$999,0),1)),INDEX('Cycle 3'!F$10:F$999,MATCH($A442,'Cycle 3'!$L$10:$L$999,0),1)),INDEX('Cycle 4'!F$10:F$999,MATCH($A442,'Cycle 4'!$L$10:$L$999,0),1)),INDEX('Cycle 5'!F$10:F$999,MATCH($A442,'Cycle 5'!$L$10:$L$999,0),1)),INDEX('Cycle 6'!F$10:F$999,MATCH($A442,'Cycle 6'!$L$10:$L$999,0),1)),INDEX('Cycle 7'!F$10:F$999,MATCH($A442,'Cycle 7'!$L$10:$L$999,0),1)),INDEX('Cycle 8'!F$10:F$999,MATCH($A442,'Cycle 8'!$L$10:$L$999,0),1)),INDEX('Cycle 9'!F$10:F$999,MATCH($A442,'Cycle 9'!$L$10:$L$999,0),1)),INDEX('Cycle 10'!F$10:F$999,MATCH($A442,'Cycle 10'!$L$10:$L$999,0),1)),INDEX('Cycle 11'!F$10:F$999,MATCH($A442,'Cycle 11'!$L$10:$L$999,0),1)),""))</f>
        <v/>
      </c>
      <c r="H442" t="str">
        <f>IF(IFERROR(IFERROR(IFERROR(IFERROR(IFERROR(IFERROR(IFERROR(IFERROR(IFERROR(IFERROR(IFERROR(IFERROR(INDEX(Summer!G$10:G$999,MATCH($A442,Summer!$L$10:$L$999,0),1),INDEX('Cycle 1'!G$10:G$999,MATCH($A442,'Cycle 1'!$L$10:$L$999,0),1)),INDEX('Cycle 2'!G$10:G$999,MATCH($A442,'Cycle 2'!$L$10:$L$999,0),1)),INDEX('Cycle 3'!G$10:G$999,MATCH($A442,'Cycle 3'!$L$10:$L$999,0),1)),INDEX('Cycle 4'!G$10:G$999,MATCH($A442,'Cycle 4'!$L$10:$L$999,0),1)),INDEX('Cycle 5'!G$10:G$999,MATCH($A442,'Cycle 5'!$L$10:$L$999,0),1)),INDEX('Cycle 6'!G$10:G$999,MATCH($A442,'Cycle 6'!$L$10:$L$999,0),1)),INDEX('Cycle 7'!G$10:G$999,MATCH($A442,'Cycle 7'!$L$10:$L$999,0),1)),INDEX('Cycle 8'!G$10:G$999,MATCH($A442,'Cycle 8'!$L$10:$L$999,0),1)),INDEX('Cycle 9'!G$10:G$999,MATCH($A442,'Cycle 9'!$L$10:$L$999,0),1)),INDEX('Cycle 10'!G$10:G$999,MATCH($A442,'Cycle 10'!$L$10:$L$999,0),1)),INDEX('Cycle 11'!G$10:G$999,MATCH($A442,'Cycle 11'!$L$10:$L$999,0),1)),"")="","",IFERROR(IFERROR(IFERROR(IFERROR(IFERROR(IFERROR(IFERROR(IFERROR(IFERROR(IFERROR(IFERROR(IFERROR(INDEX(Summer!G$10:G$999,MATCH($A442,Summer!$L$10:$L$999,0),1),INDEX('Cycle 1'!G$10:G$999,MATCH($A442,'Cycle 1'!$L$10:$L$999,0),1)),INDEX('Cycle 2'!G$10:G$999,MATCH($A442,'Cycle 2'!$L$10:$L$999,0),1)),INDEX('Cycle 3'!G$10:G$999,MATCH($A442,'Cycle 3'!$L$10:$L$999,0),1)),INDEX('Cycle 4'!G$10:G$999,MATCH($A442,'Cycle 4'!$L$10:$L$999,0),1)),INDEX('Cycle 5'!G$10:G$999,MATCH($A442,'Cycle 5'!$L$10:$L$999,0),1)),INDEX('Cycle 6'!G$10:G$999,MATCH($A442,'Cycle 6'!$L$10:$L$999,0),1)),INDEX('Cycle 7'!G$10:G$999,MATCH($A442,'Cycle 7'!$L$10:$L$999,0),1)),INDEX('Cycle 8'!G$10:G$999,MATCH($A442,'Cycle 8'!$L$10:$L$999,0),1)),INDEX('Cycle 9'!G$10:G$999,MATCH($A442,'Cycle 9'!$L$10:$L$999,0),1)),INDEX('Cycle 10'!G$10:G$999,MATCH($A442,'Cycle 10'!$L$10:$L$999,0),1)),INDEX('Cycle 11'!G$10:G$999,MATCH($A442,'Cycle 11'!$L$10:$L$999,0),1)),""))</f>
        <v/>
      </c>
      <c r="I442">
        <f>IFERROR(IF(C442="",MAX(I$1:I441),IF(ROW(C$2)=ROW(C442),1,IF(ISERROR(VLOOKUP(C442,C$2:C441,1,FALSE)),MAX(I$1:I441)+1,MAX(I$1:I441)))),"")</f>
        <v>0</v>
      </c>
      <c r="J442" t="str">
        <f t="shared" si="51"/>
        <v/>
      </c>
      <c r="K442" t="str">
        <f t="shared" ref="K442:V451" si="58">IF($H442="","",COUNTIFS($C:$C,$C442,$H:$H,"Yes",$B:$B,SUBSTITUTE(K$1,"MH_","")))</f>
        <v/>
      </c>
      <c r="L442" t="str">
        <f t="shared" si="58"/>
        <v/>
      </c>
      <c r="M442" t="str">
        <f t="shared" si="58"/>
        <v/>
      </c>
      <c r="N442" t="str">
        <f t="shared" si="58"/>
        <v/>
      </c>
      <c r="O442" t="str">
        <f t="shared" si="58"/>
        <v/>
      </c>
      <c r="P442" t="str">
        <f t="shared" si="58"/>
        <v/>
      </c>
      <c r="Q442" t="str">
        <f t="shared" si="58"/>
        <v/>
      </c>
      <c r="R442" t="str">
        <f t="shared" si="58"/>
        <v/>
      </c>
      <c r="S442" t="str">
        <f t="shared" si="58"/>
        <v/>
      </c>
      <c r="T442" t="str">
        <f t="shared" si="58"/>
        <v/>
      </c>
      <c r="U442" t="str">
        <f t="shared" si="58"/>
        <v/>
      </c>
      <c r="V442" t="str">
        <f t="shared" si="58"/>
        <v/>
      </c>
      <c r="W442" t="str">
        <f t="shared" si="52"/>
        <v/>
      </c>
      <c r="X442">
        <f>IF(OR(H442="No",H442=""),0,IF(COUNTIFS(H$2:H442,"Yes",C$2:C442,C442)&gt;1,0,COUNTIFS(H$2:H442,"Yes",C$2:C442,C442)))+IF(X441=$X$1,0,X441)</f>
        <v>0</v>
      </c>
    </row>
    <row r="443" spans="1:24" x14ac:dyDescent="0.3">
      <c r="A443">
        <f>ROWS($A$2:$A443)</f>
        <v>442</v>
      </c>
      <c r="B443" t="str">
        <f>IF(ISERROR(VLOOKUP(A443,Summer!L$11:L$500,1,FALSE)),IF(ISERROR(VLOOKUP(A443,'Cycle 1'!L$11:L$500,1,FALSE)),IF(ISERROR(VLOOKUP(A443,'Cycle 2'!L$11:L$500,1,FALSE)),IF(ISERROR(VLOOKUP(A443,'Cycle 3'!L$11:L$500,1,FALSE)),IF(ISERROR(VLOOKUP(A443,'Cycle 4'!L$11:L$500,1,FALSE)),IF(ISERROR(VLOOKUP(A443,'Cycle 5'!L$11:L$500,1,FALSE)),IF(ISERROR(VLOOKUP(A443,'Cycle 6'!L$11:L$500,1,FALSE)),IF(ISERROR(VLOOKUP(A443,'Cycle 7'!L$11:L$500,1,FALSE)),IF(ISERROR(VLOOKUP(A443,'Cycle 8'!L$11:L$500,1,FALSE)),IF(ISERROR(VLOOKUP(A443,'Cycle 9'!L$11:L$500,1,FALSE)),IF(ISERROR(VLOOKUP(A443,'Cycle 10'!L$11:L$500,1,FALSE)),IF(ISERROR(VLOOKUP(A443,'Cycle 11'!L$11:L$500,1,FALSE)),"","Cycle 11"),"Cycle 10"),"Cycle 9"),"Cycle 8"),"Cycle 7"),"Cycle 6"),"Cycle 5"),"Cycle 4"),"Cycle 3"),"Cycle 2"),"Cycle 1"),"Summer")</f>
        <v/>
      </c>
      <c r="C443" t="str">
        <f>IF(IFERROR(IFERROR(IFERROR(IFERROR(IFERROR(IFERROR(IFERROR(IFERROR(IFERROR(IFERROR(IFERROR(IFERROR(INDEX(Summer!B$10:B$999,MATCH($A443,Summer!$L$10:$L$999,0),1),INDEX('Cycle 1'!B$10:B$999,MATCH($A443,'Cycle 1'!$L$10:$L$999,0),1)),INDEX('Cycle 2'!B$10:B$999,MATCH($A443,'Cycle 2'!$L$10:$L$999,0),1)),INDEX('Cycle 3'!B$10:B$999,MATCH($A443,'Cycle 3'!$L$10:$L$999,0),1)),INDEX('Cycle 4'!B$10:B$999,MATCH($A443,'Cycle 4'!$L$10:$L$999,0),1)),INDEX('Cycle 5'!B$10:B$999,MATCH($A443,'Cycle 5'!$L$10:$L$999,0),1)),INDEX('Cycle 6'!B$10:B$999,MATCH($A443,'Cycle 6'!$L$10:$L$999,0),1)),INDEX('Cycle 7'!B$10:B$999,MATCH($A443,'Cycle 7'!$L$10:$L$999,0),1)),INDEX('Cycle 8'!B$10:B$999,MATCH($A443,'Cycle 8'!$L$10:$L$999,0),1)),INDEX('Cycle 9'!B$10:B$999,MATCH($A443,'Cycle 9'!$L$10:$L$999,0),1)),INDEX('Cycle 10'!B$10:B$999,MATCH($A443,'Cycle 10'!$L$10:$L$999,0),1)),INDEX('Cycle 11'!B$10:B$999,MATCH($A443,'Cycle 11'!$L$10:$L$999,0),1)),"")="","",IFERROR(IFERROR(IFERROR(IFERROR(IFERROR(IFERROR(IFERROR(IFERROR(IFERROR(IFERROR(IFERROR(IFERROR(INDEX(Summer!B$10:B$999,MATCH($A443,Summer!$L$10:$L$999,0),1),INDEX('Cycle 1'!B$10:B$999,MATCH($A443,'Cycle 1'!$L$10:$L$999,0),1)),INDEX('Cycle 2'!B$10:B$999,MATCH($A443,'Cycle 2'!$L$10:$L$999,0),1)),INDEX('Cycle 3'!B$10:B$999,MATCH($A443,'Cycle 3'!$L$10:$L$999,0),1)),INDEX('Cycle 4'!B$10:B$999,MATCH($A443,'Cycle 4'!$L$10:$L$999,0),1)),INDEX('Cycle 5'!B$10:B$999,MATCH($A443,'Cycle 5'!$L$10:$L$999,0),1)),INDEX('Cycle 6'!B$10:B$999,MATCH($A443,'Cycle 6'!$L$10:$L$999,0),1)),INDEX('Cycle 7'!B$10:B$999,MATCH($A443,'Cycle 7'!$L$10:$L$999,0),1)),INDEX('Cycle 8'!B$10:B$999,MATCH($A443,'Cycle 8'!$L$10:$L$999,0),1)),INDEX('Cycle 9'!B$10:B$999,MATCH($A443,'Cycle 9'!$L$10:$L$999,0),1)),INDEX('Cycle 10'!B$10:B$999,MATCH($A443,'Cycle 10'!$L$10:$L$999,0),1)),INDEX('Cycle 11'!B$10:B$999,MATCH($A443,'Cycle 11'!$L$10:$L$999,0),1)),""))</f>
        <v/>
      </c>
      <c r="D443" t="str">
        <f>IF(IFERROR(IFERROR(IFERROR(IFERROR(IFERROR(IFERROR(IFERROR(IFERROR(IFERROR(IFERROR(IFERROR(IFERROR(INDEX(Summer!C$10:C$999,MATCH($A443,Summer!$L$10:$L$999,0),1),INDEX('Cycle 1'!C$10:C$999,MATCH($A443,'Cycle 1'!$L$10:$L$999,0),1)),INDEX('Cycle 2'!C$10:C$999,MATCH($A443,'Cycle 2'!$L$10:$L$999,0),1)),INDEX('Cycle 3'!C$10:C$999,MATCH($A443,'Cycle 3'!$L$10:$L$999,0),1)),INDEX('Cycle 4'!C$10:C$999,MATCH($A443,'Cycle 4'!$L$10:$L$999,0),1)),INDEX('Cycle 5'!C$10:C$999,MATCH($A443,'Cycle 5'!$L$10:$L$999,0),1)),INDEX('Cycle 6'!C$10:C$999,MATCH($A443,'Cycle 6'!$L$10:$L$999,0),1)),INDEX('Cycle 7'!C$10:C$999,MATCH($A443,'Cycle 7'!$L$10:$L$999,0),1)),INDEX('Cycle 8'!C$10:C$999,MATCH($A443,'Cycle 8'!$L$10:$L$999,0),1)),INDEX('Cycle 9'!C$10:C$999,MATCH($A443,'Cycle 9'!$L$10:$L$999,0),1)),INDEX('Cycle 10'!C$10:C$999,MATCH($A443,'Cycle 10'!$L$10:$L$999,0),1)),INDEX('Cycle 11'!C$10:C$999,MATCH($A443,'Cycle 11'!$L$10:$L$999,0),1)),"")="","",IFERROR(IFERROR(IFERROR(IFERROR(IFERROR(IFERROR(IFERROR(IFERROR(IFERROR(IFERROR(IFERROR(IFERROR(INDEX(Summer!C$10:C$999,MATCH($A443,Summer!$L$10:$L$999,0),1),INDEX('Cycle 1'!C$10:C$999,MATCH($A443,'Cycle 1'!$L$10:$L$999,0),1)),INDEX('Cycle 2'!C$10:C$999,MATCH($A443,'Cycle 2'!$L$10:$L$999,0),1)),INDEX('Cycle 3'!C$10:C$999,MATCH($A443,'Cycle 3'!$L$10:$L$999,0),1)),INDEX('Cycle 4'!C$10:C$999,MATCH($A443,'Cycle 4'!$L$10:$L$999,0),1)),INDEX('Cycle 5'!C$10:C$999,MATCH($A443,'Cycle 5'!$L$10:$L$999,0),1)),INDEX('Cycle 6'!C$10:C$999,MATCH($A443,'Cycle 6'!$L$10:$L$999,0),1)),INDEX('Cycle 7'!C$10:C$999,MATCH($A443,'Cycle 7'!$L$10:$L$999,0),1)),INDEX('Cycle 8'!C$10:C$999,MATCH($A443,'Cycle 8'!$L$10:$L$999,0),1)),INDEX('Cycle 9'!C$10:C$999,MATCH($A443,'Cycle 9'!$L$10:$L$999,0),1)),INDEX('Cycle 10'!C$10:C$999,MATCH($A443,'Cycle 10'!$L$10:$L$999,0),1)),INDEX('Cycle 11'!C$10:C$999,MATCH($A443,'Cycle 11'!$L$10:$L$999,0),1)),""))</f>
        <v/>
      </c>
      <c r="E443" t="str">
        <f>IF(IFERROR(IFERROR(IFERROR(IFERROR(IFERROR(IFERROR(IFERROR(IFERROR(IFERROR(IFERROR(IFERROR(IFERROR(INDEX(Summer!D$10:D$999,MATCH($A443,Summer!$L$10:$L$999,0),1),INDEX('Cycle 1'!D$10:D$999,MATCH($A443,'Cycle 1'!$L$10:$L$999,0),1)),INDEX('Cycle 2'!D$10:D$999,MATCH($A443,'Cycle 2'!$L$10:$L$999,0),1)),INDEX('Cycle 3'!D$10:D$999,MATCH($A443,'Cycle 3'!$L$10:$L$999,0),1)),INDEX('Cycle 4'!D$10:D$999,MATCH($A443,'Cycle 4'!$L$10:$L$999,0),1)),INDEX('Cycle 5'!D$10:D$999,MATCH($A443,'Cycle 5'!$L$10:$L$999,0),1)),INDEX('Cycle 6'!D$10:D$999,MATCH($A443,'Cycle 6'!$L$10:$L$999,0),1)),INDEX('Cycle 7'!D$10:D$999,MATCH($A443,'Cycle 7'!$L$10:$L$999,0),1)),INDEX('Cycle 8'!D$10:D$999,MATCH($A443,'Cycle 8'!$L$10:$L$999,0),1)),INDEX('Cycle 9'!D$10:D$999,MATCH($A443,'Cycle 9'!$L$10:$L$999,0),1)),INDEX('Cycle 10'!D$10:D$999,MATCH($A443,'Cycle 10'!$L$10:$L$999,0),1)),INDEX('Cycle 11'!D$10:D$999,MATCH($A443,'Cycle 11'!$L$10:$L$999,0),1)),"")="","",IFERROR(IFERROR(IFERROR(IFERROR(IFERROR(IFERROR(IFERROR(IFERROR(IFERROR(IFERROR(IFERROR(IFERROR(INDEX(Summer!D$10:D$999,MATCH($A443,Summer!$L$10:$L$999,0),1),INDEX('Cycle 1'!D$10:D$999,MATCH($A443,'Cycle 1'!$L$10:$L$999,0),1)),INDEX('Cycle 2'!D$10:D$999,MATCH($A443,'Cycle 2'!$L$10:$L$999,0),1)),INDEX('Cycle 3'!D$10:D$999,MATCH($A443,'Cycle 3'!$L$10:$L$999,0),1)),INDEX('Cycle 4'!D$10:D$999,MATCH($A443,'Cycle 4'!$L$10:$L$999,0),1)),INDEX('Cycle 5'!D$10:D$999,MATCH($A443,'Cycle 5'!$L$10:$L$999,0),1)),INDEX('Cycle 6'!D$10:D$999,MATCH($A443,'Cycle 6'!$L$10:$L$999,0),1)),INDEX('Cycle 7'!D$10:D$999,MATCH($A443,'Cycle 7'!$L$10:$L$999,0),1)),INDEX('Cycle 8'!D$10:D$999,MATCH($A443,'Cycle 8'!$L$10:$L$999,0),1)),INDEX('Cycle 9'!D$10:D$999,MATCH($A443,'Cycle 9'!$L$10:$L$999,0),1)),INDEX('Cycle 10'!D$10:D$999,MATCH($A443,'Cycle 10'!$L$10:$L$999,0),1)),INDEX('Cycle 11'!D$10:D$999,MATCH($A443,'Cycle 11'!$L$10:$L$999,0),1)),""))</f>
        <v/>
      </c>
      <c r="F443" t="str">
        <f>IF(IFERROR(IFERROR(IFERROR(IFERROR(IFERROR(IFERROR(IFERROR(IFERROR(IFERROR(IFERROR(IFERROR(IFERROR(INDEX(Summer!E$10:E$999,MATCH($A443,Summer!$L$10:$L$999,0),1),INDEX('Cycle 1'!E$10:E$999,MATCH($A443,'Cycle 1'!$L$10:$L$999,0),1)),INDEX('Cycle 2'!E$10:E$999,MATCH($A443,'Cycle 2'!$L$10:$L$999,0),1)),INDEX('Cycle 3'!E$10:E$999,MATCH($A443,'Cycle 3'!$L$10:$L$999,0),1)),INDEX('Cycle 4'!E$10:E$999,MATCH($A443,'Cycle 4'!$L$10:$L$999,0),1)),INDEX('Cycle 5'!E$10:E$999,MATCH($A443,'Cycle 5'!$L$10:$L$999,0),1)),INDEX('Cycle 6'!E$10:E$999,MATCH($A443,'Cycle 6'!$L$10:$L$999,0),1)),INDEX('Cycle 7'!E$10:E$999,MATCH($A443,'Cycle 7'!$L$10:$L$999,0),1)),INDEX('Cycle 8'!E$10:E$999,MATCH($A443,'Cycle 8'!$L$10:$L$999,0),1)),INDEX('Cycle 9'!E$10:E$999,MATCH($A443,'Cycle 9'!$L$10:$L$999,0),1)),INDEX('Cycle 10'!E$10:E$999,MATCH($A443,'Cycle 10'!$L$10:$L$999,0),1)),INDEX('Cycle 11'!E$10:E$999,MATCH($A443,'Cycle 11'!$L$10:$L$999,0),1)),"")="","",IFERROR(IFERROR(IFERROR(IFERROR(IFERROR(IFERROR(IFERROR(IFERROR(IFERROR(IFERROR(IFERROR(IFERROR(INDEX(Summer!E$10:E$999,MATCH($A443,Summer!$L$10:$L$999,0),1),INDEX('Cycle 1'!E$10:E$999,MATCH($A443,'Cycle 1'!$L$10:$L$999,0),1)),INDEX('Cycle 2'!E$10:E$999,MATCH($A443,'Cycle 2'!$L$10:$L$999,0),1)),INDEX('Cycle 3'!E$10:E$999,MATCH($A443,'Cycle 3'!$L$10:$L$999,0),1)),INDEX('Cycle 4'!E$10:E$999,MATCH($A443,'Cycle 4'!$L$10:$L$999,0),1)),INDEX('Cycle 5'!E$10:E$999,MATCH($A443,'Cycle 5'!$L$10:$L$999,0),1)),INDEX('Cycle 6'!E$10:E$999,MATCH($A443,'Cycle 6'!$L$10:$L$999,0),1)),INDEX('Cycle 7'!E$10:E$999,MATCH($A443,'Cycle 7'!$L$10:$L$999,0),1)),INDEX('Cycle 8'!E$10:E$999,MATCH($A443,'Cycle 8'!$L$10:$L$999,0),1)),INDEX('Cycle 9'!E$10:E$999,MATCH($A443,'Cycle 9'!$L$10:$L$999,0),1)),INDEX('Cycle 10'!E$10:E$999,MATCH($A443,'Cycle 10'!$L$10:$L$999,0),1)),INDEX('Cycle 11'!E$10:E$999,MATCH($A443,'Cycle 11'!$L$10:$L$999,0),1)),""))</f>
        <v/>
      </c>
      <c r="G443" t="str">
        <f>IF(IFERROR(IFERROR(IFERROR(IFERROR(IFERROR(IFERROR(IFERROR(IFERROR(IFERROR(IFERROR(IFERROR(IFERROR(INDEX(Summer!F$10:F$999,MATCH($A443,Summer!$L$10:$L$999,0),1),INDEX('Cycle 1'!F$10:F$999,MATCH($A443,'Cycle 1'!$L$10:$L$999,0),1)),INDEX('Cycle 2'!F$10:F$999,MATCH($A443,'Cycle 2'!$L$10:$L$999,0),1)),INDEX('Cycle 3'!F$10:F$999,MATCH($A443,'Cycle 3'!$L$10:$L$999,0),1)),INDEX('Cycle 4'!F$10:F$999,MATCH($A443,'Cycle 4'!$L$10:$L$999,0),1)),INDEX('Cycle 5'!F$10:F$999,MATCH($A443,'Cycle 5'!$L$10:$L$999,0),1)),INDEX('Cycle 6'!F$10:F$999,MATCH($A443,'Cycle 6'!$L$10:$L$999,0),1)),INDEX('Cycle 7'!F$10:F$999,MATCH($A443,'Cycle 7'!$L$10:$L$999,0),1)),INDEX('Cycle 8'!F$10:F$999,MATCH($A443,'Cycle 8'!$L$10:$L$999,0),1)),INDEX('Cycle 9'!F$10:F$999,MATCH($A443,'Cycle 9'!$L$10:$L$999,0),1)),INDEX('Cycle 10'!F$10:F$999,MATCH($A443,'Cycle 10'!$L$10:$L$999,0),1)),INDEX('Cycle 11'!F$10:F$999,MATCH($A443,'Cycle 11'!$L$10:$L$999,0),1)),"")="","",IFERROR(IFERROR(IFERROR(IFERROR(IFERROR(IFERROR(IFERROR(IFERROR(IFERROR(IFERROR(IFERROR(IFERROR(INDEX(Summer!F$10:F$999,MATCH($A443,Summer!$L$10:$L$999,0),1),INDEX('Cycle 1'!F$10:F$999,MATCH($A443,'Cycle 1'!$L$10:$L$999,0),1)),INDEX('Cycle 2'!F$10:F$999,MATCH($A443,'Cycle 2'!$L$10:$L$999,0),1)),INDEX('Cycle 3'!F$10:F$999,MATCH($A443,'Cycle 3'!$L$10:$L$999,0),1)),INDEX('Cycle 4'!F$10:F$999,MATCH($A443,'Cycle 4'!$L$10:$L$999,0),1)),INDEX('Cycle 5'!F$10:F$999,MATCH($A443,'Cycle 5'!$L$10:$L$999,0),1)),INDEX('Cycle 6'!F$10:F$999,MATCH($A443,'Cycle 6'!$L$10:$L$999,0),1)),INDEX('Cycle 7'!F$10:F$999,MATCH($A443,'Cycle 7'!$L$10:$L$999,0),1)),INDEX('Cycle 8'!F$10:F$999,MATCH($A443,'Cycle 8'!$L$10:$L$999,0),1)),INDEX('Cycle 9'!F$10:F$999,MATCH($A443,'Cycle 9'!$L$10:$L$999,0),1)),INDEX('Cycle 10'!F$10:F$999,MATCH($A443,'Cycle 10'!$L$10:$L$999,0),1)),INDEX('Cycle 11'!F$10:F$999,MATCH($A443,'Cycle 11'!$L$10:$L$999,0),1)),""))</f>
        <v/>
      </c>
      <c r="H443" t="str">
        <f>IF(IFERROR(IFERROR(IFERROR(IFERROR(IFERROR(IFERROR(IFERROR(IFERROR(IFERROR(IFERROR(IFERROR(IFERROR(INDEX(Summer!G$10:G$999,MATCH($A443,Summer!$L$10:$L$999,0),1),INDEX('Cycle 1'!G$10:G$999,MATCH($A443,'Cycle 1'!$L$10:$L$999,0),1)),INDEX('Cycle 2'!G$10:G$999,MATCH($A443,'Cycle 2'!$L$10:$L$999,0),1)),INDEX('Cycle 3'!G$10:G$999,MATCH($A443,'Cycle 3'!$L$10:$L$999,0),1)),INDEX('Cycle 4'!G$10:G$999,MATCH($A443,'Cycle 4'!$L$10:$L$999,0),1)),INDEX('Cycle 5'!G$10:G$999,MATCH($A443,'Cycle 5'!$L$10:$L$999,0),1)),INDEX('Cycle 6'!G$10:G$999,MATCH($A443,'Cycle 6'!$L$10:$L$999,0),1)),INDEX('Cycle 7'!G$10:G$999,MATCH($A443,'Cycle 7'!$L$10:$L$999,0),1)),INDEX('Cycle 8'!G$10:G$999,MATCH($A443,'Cycle 8'!$L$10:$L$999,0),1)),INDEX('Cycle 9'!G$10:G$999,MATCH($A443,'Cycle 9'!$L$10:$L$999,0),1)),INDEX('Cycle 10'!G$10:G$999,MATCH($A443,'Cycle 10'!$L$10:$L$999,0),1)),INDEX('Cycle 11'!G$10:G$999,MATCH($A443,'Cycle 11'!$L$10:$L$999,0),1)),"")="","",IFERROR(IFERROR(IFERROR(IFERROR(IFERROR(IFERROR(IFERROR(IFERROR(IFERROR(IFERROR(IFERROR(IFERROR(INDEX(Summer!G$10:G$999,MATCH($A443,Summer!$L$10:$L$999,0),1),INDEX('Cycle 1'!G$10:G$999,MATCH($A443,'Cycle 1'!$L$10:$L$999,0),1)),INDEX('Cycle 2'!G$10:G$999,MATCH($A443,'Cycle 2'!$L$10:$L$999,0),1)),INDEX('Cycle 3'!G$10:G$999,MATCH($A443,'Cycle 3'!$L$10:$L$999,0),1)),INDEX('Cycle 4'!G$10:G$999,MATCH($A443,'Cycle 4'!$L$10:$L$999,0),1)),INDEX('Cycle 5'!G$10:G$999,MATCH($A443,'Cycle 5'!$L$10:$L$999,0),1)),INDEX('Cycle 6'!G$10:G$999,MATCH($A443,'Cycle 6'!$L$10:$L$999,0),1)),INDEX('Cycle 7'!G$10:G$999,MATCH($A443,'Cycle 7'!$L$10:$L$999,0),1)),INDEX('Cycle 8'!G$10:G$999,MATCH($A443,'Cycle 8'!$L$10:$L$999,0),1)),INDEX('Cycle 9'!G$10:G$999,MATCH($A443,'Cycle 9'!$L$10:$L$999,0),1)),INDEX('Cycle 10'!G$10:G$999,MATCH($A443,'Cycle 10'!$L$10:$L$999,0),1)),INDEX('Cycle 11'!G$10:G$999,MATCH($A443,'Cycle 11'!$L$10:$L$999,0),1)),""))</f>
        <v/>
      </c>
      <c r="I443">
        <f>IFERROR(IF(C443="",MAX(I$1:I442),IF(ROW(C$2)=ROW(C443),1,IF(ISERROR(VLOOKUP(C443,C$2:C442,1,FALSE)),MAX(I$1:I442)+1,MAX(I$1:I442)))),"")</f>
        <v>0</v>
      </c>
      <c r="J443" t="str">
        <f t="shared" si="51"/>
        <v/>
      </c>
      <c r="K443" t="str">
        <f t="shared" si="58"/>
        <v/>
      </c>
      <c r="L443" t="str">
        <f t="shared" si="58"/>
        <v/>
      </c>
      <c r="M443" t="str">
        <f t="shared" si="58"/>
        <v/>
      </c>
      <c r="N443" t="str">
        <f t="shared" si="58"/>
        <v/>
      </c>
      <c r="O443" t="str">
        <f t="shared" si="58"/>
        <v/>
      </c>
      <c r="P443" t="str">
        <f t="shared" si="58"/>
        <v/>
      </c>
      <c r="Q443" t="str">
        <f t="shared" si="58"/>
        <v/>
      </c>
      <c r="R443" t="str">
        <f t="shared" si="58"/>
        <v/>
      </c>
      <c r="S443" t="str">
        <f t="shared" si="58"/>
        <v/>
      </c>
      <c r="T443" t="str">
        <f t="shared" si="58"/>
        <v/>
      </c>
      <c r="U443" t="str">
        <f t="shared" si="58"/>
        <v/>
      </c>
      <c r="V443" t="str">
        <f t="shared" si="58"/>
        <v/>
      </c>
      <c r="W443" t="str">
        <f t="shared" si="52"/>
        <v/>
      </c>
      <c r="X443">
        <f>IF(OR(H443="No",H443=""),0,IF(COUNTIFS(H$2:H443,"Yes",C$2:C443,C443)&gt;1,0,COUNTIFS(H$2:H443,"Yes",C$2:C443,C443)))+IF(X442=$X$1,0,X442)</f>
        <v>0</v>
      </c>
    </row>
    <row r="444" spans="1:24" x14ac:dyDescent="0.3">
      <c r="A444">
        <f>ROWS($A$2:$A444)</f>
        <v>443</v>
      </c>
      <c r="B444" t="str">
        <f>IF(ISERROR(VLOOKUP(A444,Summer!L$11:L$500,1,FALSE)),IF(ISERROR(VLOOKUP(A444,'Cycle 1'!L$11:L$500,1,FALSE)),IF(ISERROR(VLOOKUP(A444,'Cycle 2'!L$11:L$500,1,FALSE)),IF(ISERROR(VLOOKUP(A444,'Cycle 3'!L$11:L$500,1,FALSE)),IF(ISERROR(VLOOKUP(A444,'Cycle 4'!L$11:L$500,1,FALSE)),IF(ISERROR(VLOOKUP(A444,'Cycle 5'!L$11:L$500,1,FALSE)),IF(ISERROR(VLOOKUP(A444,'Cycle 6'!L$11:L$500,1,FALSE)),IF(ISERROR(VLOOKUP(A444,'Cycle 7'!L$11:L$500,1,FALSE)),IF(ISERROR(VLOOKUP(A444,'Cycle 8'!L$11:L$500,1,FALSE)),IF(ISERROR(VLOOKUP(A444,'Cycle 9'!L$11:L$500,1,FALSE)),IF(ISERROR(VLOOKUP(A444,'Cycle 10'!L$11:L$500,1,FALSE)),IF(ISERROR(VLOOKUP(A444,'Cycle 11'!L$11:L$500,1,FALSE)),"","Cycle 11"),"Cycle 10"),"Cycle 9"),"Cycle 8"),"Cycle 7"),"Cycle 6"),"Cycle 5"),"Cycle 4"),"Cycle 3"),"Cycle 2"),"Cycle 1"),"Summer")</f>
        <v/>
      </c>
      <c r="C444" t="str">
        <f>IF(IFERROR(IFERROR(IFERROR(IFERROR(IFERROR(IFERROR(IFERROR(IFERROR(IFERROR(IFERROR(IFERROR(IFERROR(INDEX(Summer!B$10:B$999,MATCH($A444,Summer!$L$10:$L$999,0),1),INDEX('Cycle 1'!B$10:B$999,MATCH($A444,'Cycle 1'!$L$10:$L$999,0),1)),INDEX('Cycle 2'!B$10:B$999,MATCH($A444,'Cycle 2'!$L$10:$L$999,0),1)),INDEX('Cycle 3'!B$10:B$999,MATCH($A444,'Cycle 3'!$L$10:$L$999,0),1)),INDEX('Cycle 4'!B$10:B$999,MATCH($A444,'Cycle 4'!$L$10:$L$999,0),1)),INDEX('Cycle 5'!B$10:B$999,MATCH($A444,'Cycle 5'!$L$10:$L$999,0),1)),INDEX('Cycle 6'!B$10:B$999,MATCH($A444,'Cycle 6'!$L$10:$L$999,0),1)),INDEX('Cycle 7'!B$10:B$999,MATCH($A444,'Cycle 7'!$L$10:$L$999,0),1)),INDEX('Cycle 8'!B$10:B$999,MATCH($A444,'Cycle 8'!$L$10:$L$999,0),1)),INDEX('Cycle 9'!B$10:B$999,MATCH($A444,'Cycle 9'!$L$10:$L$999,0),1)),INDEX('Cycle 10'!B$10:B$999,MATCH($A444,'Cycle 10'!$L$10:$L$999,0),1)),INDEX('Cycle 11'!B$10:B$999,MATCH($A444,'Cycle 11'!$L$10:$L$999,0),1)),"")="","",IFERROR(IFERROR(IFERROR(IFERROR(IFERROR(IFERROR(IFERROR(IFERROR(IFERROR(IFERROR(IFERROR(IFERROR(INDEX(Summer!B$10:B$999,MATCH($A444,Summer!$L$10:$L$999,0),1),INDEX('Cycle 1'!B$10:B$999,MATCH($A444,'Cycle 1'!$L$10:$L$999,0),1)),INDEX('Cycle 2'!B$10:B$999,MATCH($A444,'Cycle 2'!$L$10:$L$999,0),1)),INDEX('Cycle 3'!B$10:B$999,MATCH($A444,'Cycle 3'!$L$10:$L$999,0),1)),INDEX('Cycle 4'!B$10:B$999,MATCH($A444,'Cycle 4'!$L$10:$L$999,0),1)),INDEX('Cycle 5'!B$10:B$999,MATCH($A444,'Cycle 5'!$L$10:$L$999,0),1)),INDEX('Cycle 6'!B$10:B$999,MATCH($A444,'Cycle 6'!$L$10:$L$999,0),1)),INDEX('Cycle 7'!B$10:B$999,MATCH($A444,'Cycle 7'!$L$10:$L$999,0),1)),INDEX('Cycle 8'!B$10:B$999,MATCH($A444,'Cycle 8'!$L$10:$L$999,0),1)),INDEX('Cycle 9'!B$10:B$999,MATCH($A444,'Cycle 9'!$L$10:$L$999,0),1)),INDEX('Cycle 10'!B$10:B$999,MATCH($A444,'Cycle 10'!$L$10:$L$999,0),1)),INDEX('Cycle 11'!B$10:B$999,MATCH($A444,'Cycle 11'!$L$10:$L$999,0),1)),""))</f>
        <v/>
      </c>
      <c r="D444" t="str">
        <f>IF(IFERROR(IFERROR(IFERROR(IFERROR(IFERROR(IFERROR(IFERROR(IFERROR(IFERROR(IFERROR(IFERROR(IFERROR(INDEX(Summer!C$10:C$999,MATCH($A444,Summer!$L$10:$L$999,0),1),INDEX('Cycle 1'!C$10:C$999,MATCH($A444,'Cycle 1'!$L$10:$L$999,0),1)),INDEX('Cycle 2'!C$10:C$999,MATCH($A444,'Cycle 2'!$L$10:$L$999,0),1)),INDEX('Cycle 3'!C$10:C$999,MATCH($A444,'Cycle 3'!$L$10:$L$999,0),1)),INDEX('Cycle 4'!C$10:C$999,MATCH($A444,'Cycle 4'!$L$10:$L$999,0),1)),INDEX('Cycle 5'!C$10:C$999,MATCH($A444,'Cycle 5'!$L$10:$L$999,0),1)),INDEX('Cycle 6'!C$10:C$999,MATCH($A444,'Cycle 6'!$L$10:$L$999,0),1)),INDEX('Cycle 7'!C$10:C$999,MATCH($A444,'Cycle 7'!$L$10:$L$999,0),1)),INDEX('Cycle 8'!C$10:C$999,MATCH($A444,'Cycle 8'!$L$10:$L$999,0),1)),INDEX('Cycle 9'!C$10:C$999,MATCH($A444,'Cycle 9'!$L$10:$L$999,0),1)),INDEX('Cycle 10'!C$10:C$999,MATCH($A444,'Cycle 10'!$L$10:$L$999,0),1)),INDEX('Cycle 11'!C$10:C$999,MATCH($A444,'Cycle 11'!$L$10:$L$999,0),1)),"")="","",IFERROR(IFERROR(IFERROR(IFERROR(IFERROR(IFERROR(IFERROR(IFERROR(IFERROR(IFERROR(IFERROR(IFERROR(INDEX(Summer!C$10:C$999,MATCH($A444,Summer!$L$10:$L$999,0),1),INDEX('Cycle 1'!C$10:C$999,MATCH($A444,'Cycle 1'!$L$10:$L$999,0),1)),INDEX('Cycle 2'!C$10:C$999,MATCH($A444,'Cycle 2'!$L$10:$L$999,0),1)),INDEX('Cycle 3'!C$10:C$999,MATCH($A444,'Cycle 3'!$L$10:$L$999,0),1)),INDEX('Cycle 4'!C$10:C$999,MATCH($A444,'Cycle 4'!$L$10:$L$999,0),1)),INDEX('Cycle 5'!C$10:C$999,MATCH($A444,'Cycle 5'!$L$10:$L$999,0),1)),INDEX('Cycle 6'!C$10:C$999,MATCH($A444,'Cycle 6'!$L$10:$L$999,0),1)),INDEX('Cycle 7'!C$10:C$999,MATCH($A444,'Cycle 7'!$L$10:$L$999,0),1)),INDEX('Cycle 8'!C$10:C$999,MATCH($A444,'Cycle 8'!$L$10:$L$999,0),1)),INDEX('Cycle 9'!C$10:C$999,MATCH($A444,'Cycle 9'!$L$10:$L$999,0),1)),INDEX('Cycle 10'!C$10:C$999,MATCH($A444,'Cycle 10'!$L$10:$L$999,0),1)),INDEX('Cycle 11'!C$10:C$999,MATCH($A444,'Cycle 11'!$L$10:$L$999,0),1)),""))</f>
        <v/>
      </c>
      <c r="E444" t="str">
        <f>IF(IFERROR(IFERROR(IFERROR(IFERROR(IFERROR(IFERROR(IFERROR(IFERROR(IFERROR(IFERROR(IFERROR(IFERROR(INDEX(Summer!D$10:D$999,MATCH($A444,Summer!$L$10:$L$999,0),1),INDEX('Cycle 1'!D$10:D$999,MATCH($A444,'Cycle 1'!$L$10:$L$999,0),1)),INDEX('Cycle 2'!D$10:D$999,MATCH($A444,'Cycle 2'!$L$10:$L$999,0),1)),INDEX('Cycle 3'!D$10:D$999,MATCH($A444,'Cycle 3'!$L$10:$L$999,0),1)),INDEX('Cycle 4'!D$10:D$999,MATCH($A444,'Cycle 4'!$L$10:$L$999,0),1)),INDEX('Cycle 5'!D$10:D$999,MATCH($A444,'Cycle 5'!$L$10:$L$999,0),1)),INDEX('Cycle 6'!D$10:D$999,MATCH($A444,'Cycle 6'!$L$10:$L$999,0),1)),INDEX('Cycle 7'!D$10:D$999,MATCH($A444,'Cycle 7'!$L$10:$L$999,0),1)),INDEX('Cycle 8'!D$10:D$999,MATCH($A444,'Cycle 8'!$L$10:$L$999,0),1)),INDEX('Cycle 9'!D$10:D$999,MATCH($A444,'Cycle 9'!$L$10:$L$999,0),1)),INDEX('Cycle 10'!D$10:D$999,MATCH($A444,'Cycle 10'!$L$10:$L$999,0),1)),INDEX('Cycle 11'!D$10:D$999,MATCH($A444,'Cycle 11'!$L$10:$L$999,0),1)),"")="","",IFERROR(IFERROR(IFERROR(IFERROR(IFERROR(IFERROR(IFERROR(IFERROR(IFERROR(IFERROR(IFERROR(IFERROR(INDEX(Summer!D$10:D$999,MATCH($A444,Summer!$L$10:$L$999,0),1),INDEX('Cycle 1'!D$10:D$999,MATCH($A444,'Cycle 1'!$L$10:$L$999,0),1)),INDEX('Cycle 2'!D$10:D$999,MATCH($A444,'Cycle 2'!$L$10:$L$999,0),1)),INDEX('Cycle 3'!D$10:D$999,MATCH($A444,'Cycle 3'!$L$10:$L$999,0),1)),INDEX('Cycle 4'!D$10:D$999,MATCH($A444,'Cycle 4'!$L$10:$L$999,0),1)),INDEX('Cycle 5'!D$10:D$999,MATCH($A444,'Cycle 5'!$L$10:$L$999,0),1)),INDEX('Cycle 6'!D$10:D$999,MATCH($A444,'Cycle 6'!$L$10:$L$999,0),1)),INDEX('Cycle 7'!D$10:D$999,MATCH($A444,'Cycle 7'!$L$10:$L$999,0),1)),INDEX('Cycle 8'!D$10:D$999,MATCH($A444,'Cycle 8'!$L$10:$L$999,0),1)),INDEX('Cycle 9'!D$10:D$999,MATCH($A444,'Cycle 9'!$L$10:$L$999,0),1)),INDEX('Cycle 10'!D$10:D$999,MATCH($A444,'Cycle 10'!$L$10:$L$999,0),1)),INDEX('Cycle 11'!D$10:D$999,MATCH($A444,'Cycle 11'!$L$10:$L$999,0),1)),""))</f>
        <v/>
      </c>
      <c r="F444" t="str">
        <f>IF(IFERROR(IFERROR(IFERROR(IFERROR(IFERROR(IFERROR(IFERROR(IFERROR(IFERROR(IFERROR(IFERROR(IFERROR(INDEX(Summer!E$10:E$999,MATCH($A444,Summer!$L$10:$L$999,0),1),INDEX('Cycle 1'!E$10:E$999,MATCH($A444,'Cycle 1'!$L$10:$L$999,0),1)),INDEX('Cycle 2'!E$10:E$999,MATCH($A444,'Cycle 2'!$L$10:$L$999,0),1)),INDEX('Cycle 3'!E$10:E$999,MATCH($A444,'Cycle 3'!$L$10:$L$999,0),1)),INDEX('Cycle 4'!E$10:E$999,MATCH($A444,'Cycle 4'!$L$10:$L$999,0),1)),INDEX('Cycle 5'!E$10:E$999,MATCH($A444,'Cycle 5'!$L$10:$L$999,0),1)),INDEX('Cycle 6'!E$10:E$999,MATCH($A444,'Cycle 6'!$L$10:$L$999,0),1)),INDEX('Cycle 7'!E$10:E$999,MATCH($A444,'Cycle 7'!$L$10:$L$999,0),1)),INDEX('Cycle 8'!E$10:E$999,MATCH($A444,'Cycle 8'!$L$10:$L$999,0),1)),INDEX('Cycle 9'!E$10:E$999,MATCH($A444,'Cycle 9'!$L$10:$L$999,0),1)),INDEX('Cycle 10'!E$10:E$999,MATCH($A444,'Cycle 10'!$L$10:$L$999,0),1)),INDEX('Cycle 11'!E$10:E$999,MATCH($A444,'Cycle 11'!$L$10:$L$999,0),1)),"")="","",IFERROR(IFERROR(IFERROR(IFERROR(IFERROR(IFERROR(IFERROR(IFERROR(IFERROR(IFERROR(IFERROR(IFERROR(INDEX(Summer!E$10:E$999,MATCH($A444,Summer!$L$10:$L$999,0),1),INDEX('Cycle 1'!E$10:E$999,MATCH($A444,'Cycle 1'!$L$10:$L$999,0),1)),INDEX('Cycle 2'!E$10:E$999,MATCH($A444,'Cycle 2'!$L$10:$L$999,0),1)),INDEX('Cycle 3'!E$10:E$999,MATCH($A444,'Cycle 3'!$L$10:$L$999,0),1)),INDEX('Cycle 4'!E$10:E$999,MATCH($A444,'Cycle 4'!$L$10:$L$999,0),1)),INDEX('Cycle 5'!E$10:E$999,MATCH($A444,'Cycle 5'!$L$10:$L$999,0),1)),INDEX('Cycle 6'!E$10:E$999,MATCH($A444,'Cycle 6'!$L$10:$L$999,0),1)),INDEX('Cycle 7'!E$10:E$999,MATCH($A444,'Cycle 7'!$L$10:$L$999,0),1)),INDEX('Cycle 8'!E$10:E$999,MATCH($A444,'Cycle 8'!$L$10:$L$999,0),1)),INDEX('Cycle 9'!E$10:E$999,MATCH($A444,'Cycle 9'!$L$10:$L$999,0),1)),INDEX('Cycle 10'!E$10:E$999,MATCH($A444,'Cycle 10'!$L$10:$L$999,0),1)),INDEX('Cycle 11'!E$10:E$999,MATCH($A444,'Cycle 11'!$L$10:$L$999,0),1)),""))</f>
        <v/>
      </c>
      <c r="G444" t="str">
        <f>IF(IFERROR(IFERROR(IFERROR(IFERROR(IFERROR(IFERROR(IFERROR(IFERROR(IFERROR(IFERROR(IFERROR(IFERROR(INDEX(Summer!F$10:F$999,MATCH($A444,Summer!$L$10:$L$999,0),1),INDEX('Cycle 1'!F$10:F$999,MATCH($A444,'Cycle 1'!$L$10:$L$999,0),1)),INDEX('Cycle 2'!F$10:F$999,MATCH($A444,'Cycle 2'!$L$10:$L$999,0),1)),INDEX('Cycle 3'!F$10:F$999,MATCH($A444,'Cycle 3'!$L$10:$L$999,0),1)),INDEX('Cycle 4'!F$10:F$999,MATCH($A444,'Cycle 4'!$L$10:$L$999,0),1)),INDEX('Cycle 5'!F$10:F$999,MATCH($A444,'Cycle 5'!$L$10:$L$999,0),1)),INDEX('Cycle 6'!F$10:F$999,MATCH($A444,'Cycle 6'!$L$10:$L$999,0),1)),INDEX('Cycle 7'!F$10:F$999,MATCH($A444,'Cycle 7'!$L$10:$L$999,0),1)),INDEX('Cycle 8'!F$10:F$999,MATCH($A444,'Cycle 8'!$L$10:$L$999,0),1)),INDEX('Cycle 9'!F$10:F$999,MATCH($A444,'Cycle 9'!$L$10:$L$999,0),1)),INDEX('Cycle 10'!F$10:F$999,MATCH($A444,'Cycle 10'!$L$10:$L$999,0),1)),INDEX('Cycle 11'!F$10:F$999,MATCH($A444,'Cycle 11'!$L$10:$L$999,0),1)),"")="","",IFERROR(IFERROR(IFERROR(IFERROR(IFERROR(IFERROR(IFERROR(IFERROR(IFERROR(IFERROR(IFERROR(IFERROR(INDEX(Summer!F$10:F$999,MATCH($A444,Summer!$L$10:$L$999,0),1),INDEX('Cycle 1'!F$10:F$999,MATCH($A444,'Cycle 1'!$L$10:$L$999,0),1)),INDEX('Cycle 2'!F$10:F$999,MATCH($A444,'Cycle 2'!$L$10:$L$999,0),1)),INDEX('Cycle 3'!F$10:F$999,MATCH($A444,'Cycle 3'!$L$10:$L$999,0),1)),INDEX('Cycle 4'!F$10:F$999,MATCH($A444,'Cycle 4'!$L$10:$L$999,0),1)),INDEX('Cycle 5'!F$10:F$999,MATCH($A444,'Cycle 5'!$L$10:$L$999,0),1)),INDEX('Cycle 6'!F$10:F$999,MATCH($A444,'Cycle 6'!$L$10:$L$999,0),1)),INDEX('Cycle 7'!F$10:F$999,MATCH($A444,'Cycle 7'!$L$10:$L$999,0),1)),INDEX('Cycle 8'!F$10:F$999,MATCH($A444,'Cycle 8'!$L$10:$L$999,0),1)),INDEX('Cycle 9'!F$10:F$999,MATCH($A444,'Cycle 9'!$L$10:$L$999,0),1)),INDEX('Cycle 10'!F$10:F$999,MATCH($A444,'Cycle 10'!$L$10:$L$999,0),1)),INDEX('Cycle 11'!F$10:F$999,MATCH($A444,'Cycle 11'!$L$10:$L$999,0),1)),""))</f>
        <v/>
      </c>
      <c r="H444" t="str">
        <f>IF(IFERROR(IFERROR(IFERROR(IFERROR(IFERROR(IFERROR(IFERROR(IFERROR(IFERROR(IFERROR(IFERROR(IFERROR(INDEX(Summer!G$10:G$999,MATCH($A444,Summer!$L$10:$L$999,0),1),INDEX('Cycle 1'!G$10:G$999,MATCH($A444,'Cycle 1'!$L$10:$L$999,0),1)),INDEX('Cycle 2'!G$10:G$999,MATCH($A444,'Cycle 2'!$L$10:$L$999,0),1)),INDEX('Cycle 3'!G$10:G$999,MATCH($A444,'Cycle 3'!$L$10:$L$999,0),1)),INDEX('Cycle 4'!G$10:G$999,MATCH($A444,'Cycle 4'!$L$10:$L$999,0),1)),INDEX('Cycle 5'!G$10:G$999,MATCH($A444,'Cycle 5'!$L$10:$L$999,0),1)),INDEX('Cycle 6'!G$10:G$999,MATCH($A444,'Cycle 6'!$L$10:$L$999,0),1)),INDEX('Cycle 7'!G$10:G$999,MATCH($A444,'Cycle 7'!$L$10:$L$999,0),1)),INDEX('Cycle 8'!G$10:G$999,MATCH($A444,'Cycle 8'!$L$10:$L$999,0),1)),INDEX('Cycle 9'!G$10:G$999,MATCH($A444,'Cycle 9'!$L$10:$L$999,0),1)),INDEX('Cycle 10'!G$10:G$999,MATCH($A444,'Cycle 10'!$L$10:$L$999,0),1)),INDEX('Cycle 11'!G$10:G$999,MATCH($A444,'Cycle 11'!$L$10:$L$999,0),1)),"")="","",IFERROR(IFERROR(IFERROR(IFERROR(IFERROR(IFERROR(IFERROR(IFERROR(IFERROR(IFERROR(IFERROR(IFERROR(INDEX(Summer!G$10:G$999,MATCH($A444,Summer!$L$10:$L$999,0),1),INDEX('Cycle 1'!G$10:G$999,MATCH($A444,'Cycle 1'!$L$10:$L$999,0),1)),INDEX('Cycle 2'!G$10:G$999,MATCH($A444,'Cycle 2'!$L$10:$L$999,0),1)),INDEX('Cycle 3'!G$10:G$999,MATCH($A444,'Cycle 3'!$L$10:$L$999,0),1)),INDEX('Cycle 4'!G$10:G$999,MATCH($A444,'Cycle 4'!$L$10:$L$999,0),1)),INDEX('Cycle 5'!G$10:G$999,MATCH($A444,'Cycle 5'!$L$10:$L$999,0),1)),INDEX('Cycle 6'!G$10:G$999,MATCH($A444,'Cycle 6'!$L$10:$L$999,0),1)),INDEX('Cycle 7'!G$10:G$999,MATCH($A444,'Cycle 7'!$L$10:$L$999,0),1)),INDEX('Cycle 8'!G$10:G$999,MATCH($A444,'Cycle 8'!$L$10:$L$999,0),1)),INDEX('Cycle 9'!G$10:G$999,MATCH($A444,'Cycle 9'!$L$10:$L$999,0),1)),INDEX('Cycle 10'!G$10:G$999,MATCH($A444,'Cycle 10'!$L$10:$L$999,0),1)),INDEX('Cycle 11'!G$10:G$999,MATCH($A444,'Cycle 11'!$L$10:$L$999,0),1)),""))</f>
        <v/>
      </c>
      <c r="I444">
        <f>IFERROR(IF(C444="",MAX(I$1:I443),IF(ROW(C$2)=ROW(C444),1,IF(ISERROR(VLOOKUP(C444,C$2:C443,1,FALSE)),MAX(I$1:I443)+1,MAX(I$1:I443)))),"")</f>
        <v>0</v>
      </c>
      <c r="J444" t="str">
        <f t="shared" si="51"/>
        <v/>
      </c>
      <c r="K444" t="str">
        <f t="shared" si="58"/>
        <v/>
      </c>
      <c r="L444" t="str">
        <f t="shared" si="58"/>
        <v/>
      </c>
      <c r="M444" t="str">
        <f t="shared" si="58"/>
        <v/>
      </c>
      <c r="N444" t="str">
        <f t="shared" si="58"/>
        <v/>
      </c>
      <c r="O444" t="str">
        <f t="shared" si="58"/>
        <v/>
      </c>
      <c r="P444" t="str">
        <f t="shared" si="58"/>
        <v/>
      </c>
      <c r="Q444" t="str">
        <f t="shared" si="58"/>
        <v/>
      </c>
      <c r="R444" t="str">
        <f t="shared" si="58"/>
        <v/>
      </c>
      <c r="S444" t="str">
        <f t="shared" si="58"/>
        <v/>
      </c>
      <c r="T444" t="str">
        <f t="shared" si="58"/>
        <v/>
      </c>
      <c r="U444" t="str">
        <f t="shared" si="58"/>
        <v/>
      </c>
      <c r="V444" t="str">
        <f t="shared" si="58"/>
        <v/>
      </c>
      <c r="W444" t="str">
        <f t="shared" si="52"/>
        <v/>
      </c>
      <c r="X444">
        <f>IF(OR(H444="No",H444=""),0,IF(COUNTIFS(H$2:H444,"Yes",C$2:C444,C444)&gt;1,0,COUNTIFS(H$2:H444,"Yes",C$2:C444,C444)))+IF(X443=$X$1,0,X443)</f>
        <v>0</v>
      </c>
    </row>
    <row r="445" spans="1:24" x14ac:dyDescent="0.3">
      <c r="A445">
        <f>ROWS($A$2:$A445)</f>
        <v>444</v>
      </c>
      <c r="B445" t="str">
        <f>IF(ISERROR(VLOOKUP(A445,Summer!L$11:L$500,1,FALSE)),IF(ISERROR(VLOOKUP(A445,'Cycle 1'!L$11:L$500,1,FALSE)),IF(ISERROR(VLOOKUP(A445,'Cycle 2'!L$11:L$500,1,FALSE)),IF(ISERROR(VLOOKUP(A445,'Cycle 3'!L$11:L$500,1,FALSE)),IF(ISERROR(VLOOKUP(A445,'Cycle 4'!L$11:L$500,1,FALSE)),IF(ISERROR(VLOOKUP(A445,'Cycle 5'!L$11:L$500,1,FALSE)),IF(ISERROR(VLOOKUP(A445,'Cycle 6'!L$11:L$500,1,FALSE)),IF(ISERROR(VLOOKUP(A445,'Cycle 7'!L$11:L$500,1,FALSE)),IF(ISERROR(VLOOKUP(A445,'Cycle 8'!L$11:L$500,1,FALSE)),IF(ISERROR(VLOOKUP(A445,'Cycle 9'!L$11:L$500,1,FALSE)),IF(ISERROR(VLOOKUP(A445,'Cycle 10'!L$11:L$500,1,FALSE)),IF(ISERROR(VLOOKUP(A445,'Cycle 11'!L$11:L$500,1,FALSE)),"","Cycle 11"),"Cycle 10"),"Cycle 9"),"Cycle 8"),"Cycle 7"),"Cycle 6"),"Cycle 5"),"Cycle 4"),"Cycle 3"),"Cycle 2"),"Cycle 1"),"Summer")</f>
        <v/>
      </c>
      <c r="C445" t="str">
        <f>IF(IFERROR(IFERROR(IFERROR(IFERROR(IFERROR(IFERROR(IFERROR(IFERROR(IFERROR(IFERROR(IFERROR(IFERROR(INDEX(Summer!B$10:B$999,MATCH($A445,Summer!$L$10:$L$999,0),1),INDEX('Cycle 1'!B$10:B$999,MATCH($A445,'Cycle 1'!$L$10:$L$999,0),1)),INDEX('Cycle 2'!B$10:B$999,MATCH($A445,'Cycle 2'!$L$10:$L$999,0),1)),INDEX('Cycle 3'!B$10:B$999,MATCH($A445,'Cycle 3'!$L$10:$L$999,0),1)),INDEX('Cycle 4'!B$10:B$999,MATCH($A445,'Cycle 4'!$L$10:$L$999,0),1)),INDEX('Cycle 5'!B$10:B$999,MATCH($A445,'Cycle 5'!$L$10:$L$999,0),1)),INDEX('Cycle 6'!B$10:B$999,MATCH($A445,'Cycle 6'!$L$10:$L$999,0),1)),INDEX('Cycle 7'!B$10:B$999,MATCH($A445,'Cycle 7'!$L$10:$L$999,0),1)),INDEX('Cycle 8'!B$10:B$999,MATCH($A445,'Cycle 8'!$L$10:$L$999,0),1)),INDEX('Cycle 9'!B$10:B$999,MATCH($A445,'Cycle 9'!$L$10:$L$999,0),1)),INDEX('Cycle 10'!B$10:B$999,MATCH($A445,'Cycle 10'!$L$10:$L$999,0),1)),INDEX('Cycle 11'!B$10:B$999,MATCH($A445,'Cycle 11'!$L$10:$L$999,0),1)),"")="","",IFERROR(IFERROR(IFERROR(IFERROR(IFERROR(IFERROR(IFERROR(IFERROR(IFERROR(IFERROR(IFERROR(IFERROR(INDEX(Summer!B$10:B$999,MATCH($A445,Summer!$L$10:$L$999,0),1),INDEX('Cycle 1'!B$10:B$999,MATCH($A445,'Cycle 1'!$L$10:$L$999,0),1)),INDEX('Cycle 2'!B$10:B$999,MATCH($A445,'Cycle 2'!$L$10:$L$999,0),1)),INDEX('Cycle 3'!B$10:B$999,MATCH($A445,'Cycle 3'!$L$10:$L$999,0),1)),INDEX('Cycle 4'!B$10:B$999,MATCH($A445,'Cycle 4'!$L$10:$L$999,0),1)),INDEX('Cycle 5'!B$10:B$999,MATCH($A445,'Cycle 5'!$L$10:$L$999,0),1)),INDEX('Cycle 6'!B$10:B$999,MATCH($A445,'Cycle 6'!$L$10:$L$999,0),1)),INDEX('Cycle 7'!B$10:B$999,MATCH($A445,'Cycle 7'!$L$10:$L$999,0),1)),INDEX('Cycle 8'!B$10:B$999,MATCH($A445,'Cycle 8'!$L$10:$L$999,0),1)),INDEX('Cycle 9'!B$10:B$999,MATCH($A445,'Cycle 9'!$L$10:$L$999,0),1)),INDEX('Cycle 10'!B$10:B$999,MATCH($A445,'Cycle 10'!$L$10:$L$999,0),1)),INDEX('Cycle 11'!B$10:B$999,MATCH($A445,'Cycle 11'!$L$10:$L$999,0),1)),""))</f>
        <v/>
      </c>
      <c r="D445" t="str">
        <f>IF(IFERROR(IFERROR(IFERROR(IFERROR(IFERROR(IFERROR(IFERROR(IFERROR(IFERROR(IFERROR(IFERROR(IFERROR(INDEX(Summer!C$10:C$999,MATCH($A445,Summer!$L$10:$L$999,0),1),INDEX('Cycle 1'!C$10:C$999,MATCH($A445,'Cycle 1'!$L$10:$L$999,0),1)),INDEX('Cycle 2'!C$10:C$999,MATCH($A445,'Cycle 2'!$L$10:$L$999,0),1)),INDEX('Cycle 3'!C$10:C$999,MATCH($A445,'Cycle 3'!$L$10:$L$999,0),1)),INDEX('Cycle 4'!C$10:C$999,MATCH($A445,'Cycle 4'!$L$10:$L$999,0),1)),INDEX('Cycle 5'!C$10:C$999,MATCH($A445,'Cycle 5'!$L$10:$L$999,0),1)),INDEX('Cycle 6'!C$10:C$999,MATCH($A445,'Cycle 6'!$L$10:$L$999,0),1)),INDEX('Cycle 7'!C$10:C$999,MATCH($A445,'Cycle 7'!$L$10:$L$999,0),1)),INDEX('Cycle 8'!C$10:C$999,MATCH($A445,'Cycle 8'!$L$10:$L$999,0),1)),INDEX('Cycle 9'!C$10:C$999,MATCH($A445,'Cycle 9'!$L$10:$L$999,0),1)),INDEX('Cycle 10'!C$10:C$999,MATCH($A445,'Cycle 10'!$L$10:$L$999,0),1)),INDEX('Cycle 11'!C$10:C$999,MATCH($A445,'Cycle 11'!$L$10:$L$999,0),1)),"")="","",IFERROR(IFERROR(IFERROR(IFERROR(IFERROR(IFERROR(IFERROR(IFERROR(IFERROR(IFERROR(IFERROR(IFERROR(INDEX(Summer!C$10:C$999,MATCH($A445,Summer!$L$10:$L$999,0),1),INDEX('Cycle 1'!C$10:C$999,MATCH($A445,'Cycle 1'!$L$10:$L$999,0),1)),INDEX('Cycle 2'!C$10:C$999,MATCH($A445,'Cycle 2'!$L$10:$L$999,0),1)),INDEX('Cycle 3'!C$10:C$999,MATCH($A445,'Cycle 3'!$L$10:$L$999,0),1)),INDEX('Cycle 4'!C$10:C$999,MATCH($A445,'Cycle 4'!$L$10:$L$999,0),1)),INDEX('Cycle 5'!C$10:C$999,MATCH($A445,'Cycle 5'!$L$10:$L$999,0),1)),INDEX('Cycle 6'!C$10:C$999,MATCH($A445,'Cycle 6'!$L$10:$L$999,0),1)),INDEX('Cycle 7'!C$10:C$999,MATCH($A445,'Cycle 7'!$L$10:$L$999,0),1)),INDEX('Cycle 8'!C$10:C$999,MATCH($A445,'Cycle 8'!$L$10:$L$999,0),1)),INDEX('Cycle 9'!C$10:C$999,MATCH($A445,'Cycle 9'!$L$10:$L$999,0),1)),INDEX('Cycle 10'!C$10:C$999,MATCH($A445,'Cycle 10'!$L$10:$L$999,0),1)),INDEX('Cycle 11'!C$10:C$999,MATCH($A445,'Cycle 11'!$L$10:$L$999,0),1)),""))</f>
        <v/>
      </c>
      <c r="E445" t="str">
        <f>IF(IFERROR(IFERROR(IFERROR(IFERROR(IFERROR(IFERROR(IFERROR(IFERROR(IFERROR(IFERROR(IFERROR(IFERROR(INDEX(Summer!D$10:D$999,MATCH($A445,Summer!$L$10:$L$999,0),1),INDEX('Cycle 1'!D$10:D$999,MATCH($A445,'Cycle 1'!$L$10:$L$999,0),1)),INDEX('Cycle 2'!D$10:D$999,MATCH($A445,'Cycle 2'!$L$10:$L$999,0),1)),INDEX('Cycle 3'!D$10:D$999,MATCH($A445,'Cycle 3'!$L$10:$L$999,0),1)),INDEX('Cycle 4'!D$10:D$999,MATCH($A445,'Cycle 4'!$L$10:$L$999,0),1)),INDEX('Cycle 5'!D$10:D$999,MATCH($A445,'Cycle 5'!$L$10:$L$999,0),1)),INDEX('Cycle 6'!D$10:D$999,MATCH($A445,'Cycle 6'!$L$10:$L$999,0),1)),INDEX('Cycle 7'!D$10:D$999,MATCH($A445,'Cycle 7'!$L$10:$L$999,0),1)),INDEX('Cycle 8'!D$10:D$999,MATCH($A445,'Cycle 8'!$L$10:$L$999,0),1)),INDEX('Cycle 9'!D$10:D$999,MATCH($A445,'Cycle 9'!$L$10:$L$999,0),1)),INDEX('Cycle 10'!D$10:D$999,MATCH($A445,'Cycle 10'!$L$10:$L$999,0),1)),INDEX('Cycle 11'!D$10:D$999,MATCH($A445,'Cycle 11'!$L$10:$L$999,0),1)),"")="","",IFERROR(IFERROR(IFERROR(IFERROR(IFERROR(IFERROR(IFERROR(IFERROR(IFERROR(IFERROR(IFERROR(IFERROR(INDEX(Summer!D$10:D$999,MATCH($A445,Summer!$L$10:$L$999,0),1),INDEX('Cycle 1'!D$10:D$999,MATCH($A445,'Cycle 1'!$L$10:$L$999,0),1)),INDEX('Cycle 2'!D$10:D$999,MATCH($A445,'Cycle 2'!$L$10:$L$999,0),1)),INDEX('Cycle 3'!D$10:D$999,MATCH($A445,'Cycle 3'!$L$10:$L$999,0),1)),INDEX('Cycle 4'!D$10:D$999,MATCH($A445,'Cycle 4'!$L$10:$L$999,0),1)),INDEX('Cycle 5'!D$10:D$999,MATCH($A445,'Cycle 5'!$L$10:$L$999,0),1)),INDEX('Cycle 6'!D$10:D$999,MATCH($A445,'Cycle 6'!$L$10:$L$999,0),1)),INDEX('Cycle 7'!D$10:D$999,MATCH($A445,'Cycle 7'!$L$10:$L$999,0),1)),INDEX('Cycle 8'!D$10:D$999,MATCH($A445,'Cycle 8'!$L$10:$L$999,0),1)),INDEX('Cycle 9'!D$10:D$999,MATCH($A445,'Cycle 9'!$L$10:$L$999,0),1)),INDEX('Cycle 10'!D$10:D$999,MATCH($A445,'Cycle 10'!$L$10:$L$999,0),1)),INDEX('Cycle 11'!D$10:D$999,MATCH($A445,'Cycle 11'!$L$10:$L$999,0),1)),""))</f>
        <v/>
      </c>
      <c r="F445" t="str">
        <f>IF(IFERROR(IFERROR(IFERROR(IFERROR(IFERROR(IFERROR(IFERROR(IFERROR(IFERROR(IFERROR(IFERROR(IFERROR(INDEX(Summer!E$10:E$999,MATCH($A445,Summer!$L$10:$L$999,0),1),INDEX('Cycle 1'!E$10:E$999,MATCH($A445,'Cycle 1'!$L$10:$L$999,0),1)),INDEX('Cycle 2'!E$10:E$999,MATCH($A445,'Cycle 2'!$L$10:$L$999,0),1)),INDEX('Cycle 3'!E$10:E$999,MATCH($A445,'Cycle 3'!$L$10:$L$999,0),1)),INDEX('Cycle 4'!E$10:E$999,MATCH($A445,'Cycle 4'!$L$10:$L$999,0),1)),INDEX('Cycle 5'!E$10:E$999,MATCH($A445,'Cycle 5'!$L$10:$L$999,0),1)),INDEX('Cycle 6'!E$10:E$999,MATCH($A445,'Cycle 6'!$L$10:$L$999,0),1)),INDEX('Cycle 7'!E$10:E$999,MATCH($A445,'Cycle 7'!$L$10:$L$999,0),1)),INDEX('Cycle 8'!E$10:E$999,MATCH($A445,'Cycle 8'!$L$10:$L$999,0),1)),INDEX('Cycle 9'!E$10:E$999,MATCH($A445,'Cycle 9'!$L$10:$L$999,0),1)),INDEX('Cycle 10'!E$10:E$999,MATCH($A445,'Cycle 10'!$L$10:$L$999,0),1)),INDEX('Cycle 11'!E$10:E$999,MATCH($A445,'Cycle 11'!$L$10:$L$999,0),1)),"")="","",IFERROR(IFERROR(IFERROR(IFERROR(IFERROR(IFERROR(IFERROR(IFERROR(IFERROR(IFERROR(IFERROR(IFERROR(INDEX(Summer!E$10:E$999,MATCH($A445,Summer!$L$10:$L$999,0),1),INDEX('Cycle 1'!E$10:E$999,MATCH($A445,'Cycle 1'!$L$10:$L$999,0),1)),INDEX('Cycle 2'!E$10:E$999,MATCH($A445,'Cycle 2'!$L$10:$L$999,0),1)),INDEX('Cycle 3'!E$10:E$999,MATCH($A445,'Cycle 3'!$L$10:$L$999,0),1)),INDEX('Cycle 4'!E$10:E$999,MATCH($A445,'Cycle 4'!$L$10:$L$999,0),1)),INDEX('Cycle 5'!E$10:E$999,MATCH($A445,'Cycle 5'!$L$10:$L$999,0),1)),INDEX('Cycle 6'!E$10:E$999,MATCH($A445,'Cycle 6'!$L$10:$L$999,0),1)),INDEX('Cycle 7'!E$10:E$999,MATCH($A445,'Cycle 7'!$L$10:$L$999,0),1)),INDEX('Cycle 8'!E$10:E$999,MATCH($A445,'Cycle 8'!$L$10:$L$999,0),1)),INDEX('Cycle 9'!E$10:E$999,MATCH($A445,'Cycle 9'!$L$10:$L$999,0),1)),INDEX('Cycle 10'!E$10:E$999,MATCH($A445,'Cycle 10'!$L$10:$L$999,0),1)),INDEX('Cycle 11'!E$10:E$999,MATCH($A445,'Cycle 11'!$L$10:$L$999,0),1)),""))</f>
        <v/>
      </c>
      <c r="G445" t="str">
        <f>IF(IFERROR(IFERROR(IFERROR(IFERROR(IFERROR(IFERROR(IFERROR(IFERROR(IFERROR(IFERROR(IFERROR(IFERROR(INDEX(Summer!F$10:F$999,MATCH($A445,Summer!$L$10:$L$999,0),1),INDEX('Cycle 1'!F$10:F$999,MATCH($A445,'Cycle 1'!$L$10:$L$999,0),1)),INDEX('Cycle 2'!F$10:F$999,MATCH($A445,'Cycle 2'!$L$10:$L$999,0),1)),INDEX('Cycle 3'!F$10:F$999,MATCH($A445,'Cycle 3'!$L$10:$L$999,0),1)),INDEX('Cycle 4'!F$10:F$999,MATCH($A445,'Cycle 4'!$L$10:$L$999,0),1)),INDEX('Cycle 5'!F$10:F$999,MATCH($A445,'Cycle 5'!$L$10:$L$999,0),1)),INDEX('Cycle 6'!F$10:F$999,MATCH($A445,'Cycle 6'!$L$10:$L$999,0),1)),INDEX('Cycle 7'!F$10:F$999,MATCH($A445,'Cycle 7'!$L$10:$L$999,0),1)),INDEX('Cycle 8'!F$10:F$999,MATCH($A445,'Cycle 8'!$L$10:$L$999,0),1)),INDEX('Cycle 9'!F$10:F$999,MATCH($A445,'Cycle 9'!$L$10:$L$999,0),1)),INDEX('Cycle 10'!F$10:F$999,MATCH($A445,'Cycle 10'!$L$10:$L$999,0),1)),INDEX('Cycle 11'!F$10:F$999,MATCH($A445,'Cycle 11'!$L$10:$L$999,0),1)),"")="","",IFERROR(IFERROR(IFERROR(IFERROR(IFERROR(IFERROR(IFERROR(IFERROR(IFERROR(IFERROR(IFERROR(IFERROR(INDEX(Summer!F$10:F$999,MATCH($A445,Summer!$L$10:$L$999,0),1),INDEX('Cycle 1'!F$10:F$999,MATCH($A445,'Cycle 1'!$L$10:$L$999,0),1)),INDEX('Cycle 2'!F$10:F$999,MATCH($A445,'Cycle 2'!$L$10:$L$999,0),1)),INDEX('Cycle 3'!F$10:F$999,MATCH($A445,'Cycle 3'!$L$10:$L$999,0),1)),INDEX('Cycle 4'!F$10:F$999,MATCH($A445,'Cycle 4'!$L$10:$L$999,0),1)),INDEX('Cycle 5'!F$10:F$999,MATCH($A445,'Cycle 5'!$L$10:$L$999,0),1)),INDEX('Cycle 6'!F$10:F$999,MATCH($A445,'Cycle 6'!$L$10:$L$999,0),1)),INDEX('Cycle 7'!F$10:F$999,MATCH($A445,'Cycle 7'!$L$10:$L$999,0),1)),INDEX('Cycle 8'!F$10:F$999,MATCH($A445,'Cycle 8'!$L$10:$L$999,0),1)),INDEX('Cycle 9'!F$10:F$999,MATCH($A445,'Cycle 9'!$L$10:$L$999,0),1)),INDEX('Cycle 10'!F$10:F$999,MATCH($A445,'Cycle 10'!$L$10:$L$999,0),1)),INDEX('Cycle 11'!F$10:F$999,MATCH($A445,'Cycle 11'!$L$10:$L$999,0),1)),""))</f>
        <v/>
      </c>
      <c r="H445" t="str">
        <f>IF(IFERROR(IFERROR(IFERROR(IFERROR(IFERROR(IFERROR(IFERROR(IFERROR(IFERROR(IFERROR(IFERROR(IFERROR(INDEX(Summer!G$10:G$999,MATCH($A445,Summer!$L$10:$L$999,0),1),INDEX('Cycle 1'!G$10:G$999,MATCH($A445,'Cycle 1'!$L$10:$L$999,0),1)),INDEX('Cycle 2'!G$10:G$999,MATCH($A445,'Cycle 2'!$L$10:$L$999,0),1)),INDEX('Cycle 3'!G$10:G$999,MATCH($A445,'Cycle 3'!$L$10:$L$999,0),1)),INDEX('Cycle 4'!G$10:G$999,MATCH($A445,'Cycle 4'!$L$10:$L$999,0),1)),INDEX('Cycle 5'!G$10:G$999,MATCH($A445,'Cycle 5'!$L$10:$L$999,0),1)),INDEX('Cycle 6'!G$10:G$999,MATCH($A445,'Cycle 6'!$L$10:$L$999,0),1)),INDEX('Cycle 7'!G$10:G$999,MATCH($A445,'Cycle 7'!$L$10:$L$999,0),1)),INDEX('Cycle 8'!G$10:G$999,MATCH($A445,'Cycle 8'!$L$10:$L$999,0),1)),INDEX('Cycle 9'!G$10:G$999,MATCH($A445,'Cycle 9'!$L$10:$L$999,0),1)),INDEX('Cycle 10'!G$10:G$999,MATCH($A445,'Cycle 10'!$L$10:$L$999,0),1)),INDEX('Cycle 11'!G$10:G$999,MATCH($A445,'Cycle 11'!$L$10:$L$999,0),1)),"")="","",IFERROR(IFERROR(IFERROR(IFERROR(IFERROR(IFERROR(IFERROR(IFERROR(IFERROR(IFERROR(IFERROR(IFERROR(INDEX(Summer!G$10:G$999,MATCH($A445,Summer!$L$10:$L$999,0),1),INDEX('Cycle 1'!G$10:G$999,MATCH($A445,'Cycle 1'!$L$10:$L$999,0),1)),INDEX('Cycle 2'!G$10:G$999,MATCH($A445,'Cycle 2'!$L$10:$L$999,0),1)),INDEX('Cycle 3'!G$10:G$999,MATCH($A445,'Cycle 3'!$L$10:$L$999,0),1)),INDEX('Cycle 4'!G$10:G$999,MATCH($A445,'Cycle 4'!$L$10:$L$999,0),1)),INDEX('Cycle 5'!G$10:G$999,MATCH($A445,'Cycle 5'!$L$10:$L$999,0),1)),INDEX('Cycle 6'!G$10:G$999,MATCH($A445,'Cycle 6'!$L$10:$L$999,0),1)),INDEX('Cycle 7'!G$10:G$999,MATCH($A445,'Cycle 7'!$L$10:$L$999,0),1)),INDEX('Cycle 8'!G$10:G$999,MATCH($A445,'Cycle 8'!$L$10:$L$999,0),1)),INDEX('Cycle 9'!G$10:G$999,MATCH($A445,'Cycle 9'!$L$10:$L$999,0),1)),INDEX('Cycle 10'!G$10:G$999,MATCH($A445,'Cycle 10'!$L$10:$L$999,0),1)),INDEX('Cycle 11'!G$10:G$999,MATCH($A445,'Cycle 11'!$L$10:$L$999,0),1)),""))</f>
        <v/>
      </c>
      <c r="I445">
        <f>IFERROR(IF(C445="",MAX(I$1:I444),IF(ROW(C$2)=ROW(C445),1,IF(ISERROR(VLOOKUP(C445,C$2:C444,1,FALSE)),MAX(I$1:I444)+1,MAX(I$1:I444)))),"")</f>
        <v>0</v>
      </c>
      <c r="J445" t="str">
        <f t="shared" si="51"/>
        <v/>
      </c>
      <c r="K445" t="str">
        <f t="shared" si="58"/>
        <v/>
      </c>
      <c r="L445" t="str">
        <f t="shared" si="58"/>
        <v/>
      </c>
      <c r="M445" t="str">
        <f t="shared" si="58"/>
        <v/>
      </c>
      <c r="N445" t="str">
        <f t="shared" si="58"/>
        <v/>
      </c>
      <c r="O445" t="str">
        <f t="shared" si="58"/>
        <v/>
      </c>
      <c r="P445" t="str">
        <f t="shared" si="58"/>
        <v/>
      </c>
      <c r="Q445" t="str">
        <f t="shared" si="58"/>
        <v/>
      </c>
      <c r="R445" t="str">
        <f t="shared" si="58"/>
        <v/>
      </c>
      <c r="S445" t="str">
        <f t="shared" si="58"/>
        <v/>
      </c>
      <c r="T445" t="str">
        <f t="shared" si="58"/>
        <v/>
      </c>
      <c r="U445" t="str">
        <f t="shared" si="58"/>
        <v/>
      </c>
      <c r="V445" t="str">
        <f t="shared" si="58"/>
        <v/>
      </c>
      <c r="W445" t="str">
        <f t="shared" si="52"/>
        <v/>
      </c>
      <c r="X445">
        <f>IF(OR(H445="No",H445=""),0,IF(COUNTIFS(H$2:H445,"Yes",C$2:C445,C445)&gt;1,0,COUNTIFS(H$2:H445,"Yes",C$2:C445,C445)))+IF(X444=$X$1,0,X444)</f>
        <v>0</v>
      </c>
    </row>
    <row r="446" spans="1:24" x14ac:dyDescent="0.3">
      <c r="A446">
        <f>ROWS($A$2:$A446)</f>
        <v>445</v>
      </c>
      <c r="B446" t="str">
        <f>IF(ISERROR(VLOOKUP(A446,Summer!L$11:L$500,1,FALSE)),IF(ISERROR(VLOOKUP(A446,'Cycle 1'!L$11:L$500,1,FALSE)),IF(ISERROR(VLOOKUP(A446,'Cycle 2'!L$11:L$500,1,FALSE)),IF(ISERROR(VLOOKUP(A446,'Cycle 3'!L$11:L$500,1,FALSE)),IF(ISERROR(VLOOKUP(A446,'Cycle 4'!L$11:L$500,1,FALSE)),IF(ISERROR(VLOOKUP(A446,'Cycle 5'!L$11:L$500,1,FALSE)),IF(ISERROR(VLOOKUP(A446,'Cycle 6'!L$11:L$500,1,FALSE)),IF(ISERROR(VLOOKUP(A446,'Cycle 7'!L$11:L$500,1,FALSE)),IF(ISERROR(VLOOKUP(A446,'Cycle 8'!L$11:L$500,1,FALSE)),IF(ISERROR(VLOOKUP(A446,'Cycle 9'!L$11:L$500,1,FALSE)),IF(ISERROR(VLOOKUP(A446,'Cycle 10'!L$11:L$500,1,FALSE)),IF(ISERROR(VLOOKUP(A446,'Cycle 11'!L$11:L$500,1,FALSE)),"","Cycle 11"),"Cycle 10"),"Cycle 9"),"Cycle 8"),"Cycle 7"),"Cycle 6"),"Cycle 5"),"Cycle 4"),"Cycle 3"),"Cycle 2"),"Cycle 1"),"Summer")</f>
        <v/>
      </c>
      <c r="C446" t="str">
        <f>IF(IFERROR(IFERROR(IFERROR(IFERROR(IFERROR(IFERROR(IFERROR(IFERROR(IFERROR(IFERROR(IFERROR(IFERROR(INDEX(Summer!B$10:B$999,MATCH($A446,Summer!$L$10:$L$999,0),1),INDEX('Cycle 1'!B$10:B$999,MATCH($A446,'Cycle 1'!$L$10:$L$999,0),1)),INDEX('Cycle 2'!B$10:B$999,MATCH($A446,'Cycle 2'!$L$10:$L$999,0),1)),INDEX('Cycle 3'!B$10:B$999,MATCH($A446,'Cycle 3'!$L$10:$L$999,0),1)),INDEX('Cycle 4'!B$10:B$999,MATCH($A446,'Cycle 4'!$L$10:$L$999,0),1)),INDEX('Cycle 5'!B$10:B$999,MATCH($A446,'Cycle 5'!$L$10:$L$999,0),1)),INDEX('Cycle 6'!B$10:B$999,MATCH($A446,'Cycle 6'!$L$10:$L$999,0),1)),INDEX('Cycle 7'!B$10:B$999,MATCH($A446,'Cycle 7'!$L$10:$L$999,0),1)),INDEX('Cycle 8'!B$10:B$999,MATCH($A446,'Cycle 8'!$L$10:$L$999,0),1)),INDEX('Cycle 9'!B$10:B$999,MATCH($A446,'Cycle 9'!$L$10:$L$999,0),1)),INDEX('Cycle 10'!B$10:B$999,MATCH($A446,'Cycle 10'!$L$10:$L$999,0),1)),INDEX('Cycle 11'!B$10:B$999,MATCH($A446,'Cycle 11'!$L$10:$L$999,0),1)),"")="","",IFERROR(IFERROR(IFERROR(IFERROR(IFERROR(IFERROR(IFERROR(IFERROR(IFERROR(IFERROR(IFERROR(IFERROR(INDEX(Summer!B$10:B$999,MATCH($A446,Summer!$L$10:$L$999,0),1),INDEX('Cycle 1'!B$10:B$999,MATCH($A446,'Cycle 1'!$L$10:$L$999,0),1)),INDEX('Cycle 2'!B$10:B$999,MATCH($A446,'Cycle 2'!$L$10:$L$999,0),1)),INDEX('Cycle 3'!B$10:B$999,MATCH($A446,'Cycle 3'!$L$10:$L$999,0),1)),INDEX('Cycle 4'!B$10:B$999,MATCH($A446,'Cycle 4'!$L$10:$L$999,0),1)),INDEX('Cycle 5'!B$10:B$999,MATCH($A446,'Cycle 5'!$L$10:$L$999,0),1)),INDEX('Cycle 6'!B$10:B$999,MATCH($A446,'Cycle 6'!$L$10:$L$999,0),1)),INDEX('Cycle 7'!B$10:B$999,MATCH($A446,'Cycle 7'!$L$10:$L$999,0),1)),INDEX('Cycle 8'!B$10:B$999,MATCH($A446,'Cycle 8'!$L$10:$L$999,0),1)),INDEX('Cycle 9'!B$10:B$999,MATCH($A446,'Cycle 9'!$L$10:$L$999,0),1)),INDEX('Cycle 10'!B$10:B$999,MATCH($A446,'Cycle 10'!$L$10:$L$999,0),1)),INDEX('Cycle 11'!B$10:B$999,MATCH($A446,'Cycle 11'!$L$10:$L$999,0),1)),""))</f>
        <v/>
      </c>
      <c r="D446" t="str">
        <f>IF(IFERROR(IFERROR(IFERROR(IFERROR(IFERROR(IFERROR(IFERROR(IFERROR(IFERROR(IFERROR(IFERROR(IFERROR(INDEX(Summer!C$10:C$999,MATCH($A446,Summer!$L$10:$L$999,0),1),INDEX('Cycle 1'!C$10:C$999,MATCH($A446,'Cycle 1'!$L$10:$L$999,0),1)),INDEX('Cycle 2'!C$10:C$999,MATCH($A446,'Cycle 2'!$L$10:$L$999,0),1)),INDEX('Cycle 3'!C$10:C$999,MATCH($A446,'Cycle 3'!$L$10:$L$999,0),1)),INDEX('Cycle 4'!C$10:C$999,MATCH($A446,'Cycle 4'!$L$10:$L$999,0),1)),INDEX('Cycle 5'!C$10:C$999,MATCH($A446,'Cycle 5'!$L$10:$L$999,0),1)),INDEX('Cycle 6'!C$10:C$999,MATCH($A446,'Cycle 6'!$L$10:$L$999,0),1)),INDEX('Cycle 7'!C$10:C$999,MATCH($A446,'Cycle 7'!$L$10:$L$999,0),1)),INDEX('Cycle 8'!C$10:C$999,MATCH($A446,'Cycle 8'!$L$10:$L$999,0),1)),INDEX('Cycle 9'!C$10:C$999,MATCH($A446,'Cycle 9'!$L$10:$L$999,0),1)),INDEX('Cycle 10'!C$10:C$999,MATCH($A446,'Cycle 10'!$L$10:$L$999,0),1)),INDEX('Cycle 11'!C$10:C$999,MATCH($A446,'Cycle 11'!$L$10:$L$999,0),1)),"")="","",IFERROR(IFERROR(IFERROR(IFERROR(IFERROR(IFERROR(IFERROR(IFERROR(IFERROR(IFERROR(IFERROR(IFERROR(INDEX(Summer!C$10:C$999,MATCH($A446,Summer!$L$10:$L$999,0),1),INDEX('Cycle 1'!C$10:C$999,MATCH($A446,'Cycle 1'!$L$10:$L$999,0),1)),INDEX('Cycle 2'!C$10:C$999,MATCH($A446,'Cycle 2'!$L$10:$L$999,0),1)),INDEX('Cycle 3'!C$10:C$999,MATCH($A446,'Cycle 3'!$L$10:$L$999,0),1)),INDEX('Cycle 4'!C$10:C$999,MATCH($A446,'Cycle 4'!$L$10:$L$999,0),1)),INDEX('Cycle 5'!C$10:C$999,MATCH($A446,'Cycle 5'!$L$10:$L$999,0),1)),INDEX('Cycle 6'!C$10:C$999,MATCH($A446,'Cycle 6'!$L$10:$L$999,0),1)),INDEX('Cycle 7'!C$10:C$999,MATCH($A446,'Cycle 7'!$L$10:$L$999,0),1)),INDEX('Cycle 8'!C$10:C$999,MATCH($A446,'Cycle 8'!$L$10:$L$999,0),1)),INDEX('Cycle 9'!C$10:C$999,MATCH($A446,'Cycle 9'!$L$10:$L$999,0),1)),INDEX('Cycle 10'!C$10:C$999,MATCH($A446,'Cycle 10'!$L$10:$L$999,0),1)),INDEX('Cycle 11'!C$10:C$999,MATCH($A446,'Cycle 11'!$L$10:$L$999,0),1)),""))</f>
        <v/>
      </c>
      <c r="E446" t="str">
        <f>IF(IFERROR(IFERROR(IFERROR(IFERROR(IFERROR(IFERROR(IFERROR(IFERROR(IFERROR(IFERROR(IFERROR(IFERROR(INDEX(Summer!D$10:D$999,MATCH($A446,Summer!$L$10:$L$999,0),1),INDEX('Cycle 1'!D$10:D$999,MATCH($A446,'Cycle 1'!$L$10:$L$999,0),1)),INDEX('Cycle 2'!D$10:D$999,MATCH($A446,'Cycle 2'!$L$10:$L$999,0),1)),INDEX('Cycle 3'!D$10:D$999,MATCH($A446,'Cycle 3'!$L$10:$L$999,0),1)),INDEX('Cycle 4'!D$10:D$999,MATCH($A446,'Cycle 4'!$L$10:$L$999,0),1)),INDEX('Cycle 5'!D$10:D$999,MATCH($A446,'Cycle 5'!$L$10:$L$999,0),1)),INDEX('Cycle 6'!D$10:D$999,MATCH($A446,'Cycle 6'!$L$10:$L$999,0),1)),INDEX('Cycle 7'!D$10:D$999,MATCH($A446,'Cycle 7'!$L$10:$L$999,0),1)),INDEX('Cycle 8'!D$10:D$999,MATCH($A446,'Cycle 8'!$L$10:$L$999,0),1)),INDEX('Cycle 9'!D$10:D$999,MATCH($A446,'Cycle 9'!$L$10:$L$999,0),1)),INDEX('Cycle 10'!D$10:D$999,MATCH($A446,'Cycle 10'!$L$10:$L$999,0),1)),INDEX('Cycle 11'!D$10:D$999,MATCH($A446,'Cycle 11'!$L$10:$L$999,0),1)),"")="","",IFERROR(IFERROR(IFERROR(IFERROR(IFERROR(IFERROR(IFERROR(IFERROR(IFERROR(IFERROR(IFERROR(IFERROR(INDEX(Summer!D$10:D$999,MATCH($A446,Summer!$L$10:$L$999,0),1),INDEX('Cycle 1'!D$10:D$999,MATCH($A446,'Cycle 1'!$L$10:$L$999,0),1)),INDEX('Cycle 2'!D$10:D$999,MATCH($A446,'Cycle 2'!$L$10:$L$999,0),1)),INDEX('Cycle 3'!D$10:D$999,MATCH($A446,'Cycle 3'!$L$10:$L$999,0),1)),INDEX('Cycle 4'!D$10:D$999,MATCH($A446,'Cycle 4'!$L$10:$L$999,0),1)),INDEX('Cycle 5'!D$10:D$999,MATCH($A446,'Cycle 5'!$L$10:$L$999,0),1)),INDEX('Cycle 6'!D$10:D$999,MATCH($A446,'Cycle 6'!$L$10:$L$999,0),1)),INDEX('Cycle 7'!D$10:D$999,MATCH($A446,'Cycle 7'!$L$10:$L$999,0),1)),INDEX('Cycle 8'!D$10:D$999,MATCH($A446,'Cycle 8'!$L$10:$L$999,0),1)),INDEX('Cycle 9'!D$10:D$999,MATCH($A446,'Cycle 9'!$L$10:$L$999,0),1)),INDEX('Cycle 10'!D$10:D$999,MATCH($A446,'Cycle 10'!$L$10:$L$999,0),1)),INDEX('Cycle 11'!D$10:D$999,MATCH($A446,'Cycle 11'!$L$10:$L$999,0),1)),""))</f>
        <v/>
      </c>
      <c r="F446" t="str">
        <f>IF(IFERROR(IFERROR(IFERROR(IFERROR(IFERROR(IFERROR(IFERROR(IFERROR(IFERROR(IFERROR(IFERROR(IFERROR(INDEX(Summer!E$10:E$999,MATCH($A446,Summer!$L$10:$L$999,0),1),INDEX('Cycle 1'!E$10:E$999,MATCH($A446,'Cycle 1'!$L$10:$L$999,0),1)),INDEX('Cycle 2'!E$10:E$999,MATCH($A446,'Cycle 2'!$L$10:$L$999,0),1)),INDEX('Cycle 3'!E$10:E$999,MATCH($A446,'Cycle 3'!$L$10:$L$999,0),1)),INDEX('Cycle 4'!E$10:E$999,MATCH($A446,'Cycle 4'!$L$10:$L$999,0),1)),INDEX('Cycle 5'!E$10:E$999,MATCH($A446,'Cycle 5'!$L$10:$L$999,0),1)),INDEX('Cycle 6'!E$10:E$999,MATCH($A446,'Cycle 6'!$L$10:$L$999,0),1)),INDEX('Cycle 7'!E$10:E$999,MATCH($A446,'Cycle 7'!$L$10:$L$999,0),1)),INDEX('Cycle 8'!E$10:E$999,MATCH($A446,'Cycle 8'!$L$10:$L$999,0),1)),INDEX('Cycle 9'!E$10:E$999,MATCH($A446,'Cycle 9'!$L$10:$L$999,0),1)),INDEX('Cycle 10'!E$10:E$999,MATCH($A446,'Cycle 10'!$L$10:$L$999,0),1)),INDEX('Cycle 11'!E$10:E$999,MATCH($A446,'Cycle 11'!$L$10:$L$999,0),1)),"")="","",IFERROR(IFERROR(IFERROR(IFERROR(IFERROR(IFERROR(IFERROR(IFERROR(IFERROR(IFERROR(IFERROR(IFERROR(INDEX(Summer!E$10:E$999,MATCH($A446,Summer!$L$10:$L$999,0),1),INDEX('Cycle 1'!E$10:E$999,MATCH($A446,'Cycle 1'!$L$10:$L$999,0),1)),INDEX('Cycle 2'!E$10:E$999,MATCH($A446,'Cycle 2'!$L$10:$L$999,0),1)),INDEX('Cycle 3'!E$10:E$999,MATCH($A446,'Cycle 3'!$L$10:$L$999,0),1)),INDEX('Cycle 4'!E$10:E$999,MATCH($A446,'Cycle 4'!$L$10:$L$999,0),1)),INDEX('Cycle 5'!E$10:E$999,MATCH($A446,'Cycle 5'!$L$10:$L$999,0),1)),INDEX('Cycle 6'!E$10:E$999,MATCH($A446,'Cycle 6'!$L$10:$L$999,0),1)),INDEX('Cycle 7'!E$10:E$999,MATCH($A446,'Cycle 7'!$L$10:$L$999,0),1)),INDEX('Cycle 8'!E$10:E$999,MATCH($A446,'Cycle 8'!$L$10:$L$999,0),1)),INDEX('Cycle 9'!E$10:E$999,MATCH($A446,'Cycle 9'!$L$10:$L$999,0),1)),INDEX('Cycle 10'!E$10:E$999,MATCH($A446,'Cycle 10'!$L$10:$L$999,0),1)),INDEX('Cycle 11'!E$10:E$999,MATCH($A446,'Cycle 11'!$L$10:$L$999,0),1)),""))</f>
        <v/>
      </c>
      <c r="G446" t="str">
        <f>IF(IFERROR(IFERROR(IFERROR(IFERROR(IFERROR(IFERROR(IFERROR(IFERROR(IFERROR(IFERROR(IFERROR(IFERROR(INDEX(Summer!F$10:F$999,MATCH($A446,Summer!$L$10:$L$999,0),1),INDEX('Cycle 1'!F$10:F$999,MATCH($A446,'Cycle 1'!$L$10:$L$999,0),1)),INDEX('Cycle 2'!F$10:F$999,MATCH($A446,'Cycle 2'!$L$10:$L$999,0),1)),INDEX('Cycle 3'!F$10:F$999,MATCH($A446,'Cycle 3'!$L$10:$L$999,0),1)),INDEX('Cycle 4'!F$10:F$999,MATCH($A446,'Cycle 4'!$L$10:$L$999,0),1)),INDEX('Cycle 5'!F$10:F$999,MATCH($A446,'Cycle 5'!$L$10:$L$999,0),1)),INDEX('Cycle 6'!F$10:F$999,MATCH($A446,'Cycle 6'!$L$10:$L$999,0),1)),INDEX('Cycle 7'!F$10:F$999,MATCH($A446,'Cycle 7'!$L$10:$L$999,0),1)),INDEX('Cycle 8'!F$10:F$999,MATCH($A446,'Cycle 8'!$L$10:$L$999,0),1)),INDEX('Cycle 9'!F$10:F$999,MATCH($A446,'Cycle 9'!$L$10:$L$999,0),1)),INDEX('Cycle 10'!F$10:F$999,MATCH($A446,'Cycle 10'!$L$10:$L$999,0),1)),INDEX('Cycle 11'!F$10:F$999,MATCH($A446,'Cycle 11'!$L$10:$L$999,0),1)),"")="","",IFERROR(IFERROR(IFERROR(IFERROR(IFERROR(IFERROR(IFERROR(IFERROR(IFERROR(IFERROR(IFERROR(IFERROR(INDEX(Summer!F$10:F$999,MATCH($A446,Summer!$L$10:$L$999,0),1),INDEX('Cycle 1'!F$10:F$999,MATCH($A446,'Cycle 1'!$L$10:$L$999,0),1)),INDEX('Cycle 2'!F$10:F$999,MATCH($A446,'Cycle 2'!$L$10:$L$999,0),1)),INDEX('Cycle 3'!F$10:F$999,MATCH($A446,'Cycle 3'!$L$10:$L$999,0),1)),INDEX('Cycle 4'!F$10:F$999,MATCH($A446,'Cycle 4'!$L$10:$L$999,0),1)),INDEX('Cycle 5'!F$10:F$999,MATCH($A446,'Cycle 5'!$L$10:$L$999,0),1)),INDEX('Cycle 6'!F$10:F$999,MATCH($A446,'Cycle 6'!$L$10:$L$999,0),1)),INDEX('Cycle 7'!F$10:F$999,MATCH($A446,'Cycle 7'!$L$10:$L$999,0),1)),INDEX('Cycle 8'!F$10:F$999,MATCH($A446,'Cycle 8'!$L$10:$L$999,0),1)),INDEX('Cycle 9'!F$10:F$999,MATCH($A446,'Cycle 9'!$L$10:$L$999,0),1)),INDEX('Cycle 10'!F$10:F$999,MATCH($A446,'Cycle 10'!$L$10:$L$999,0),1)),INDEX('Cycle 11'!F$10:F$999,MATCH($A446,'Cycle 11'!$L$10:$L$999,0),1)),""))</f>
        <v/>
      </c>
      <c r="H446" t="str">
        <f>IF(IFERROR(IFERROR(IFERROR(IFERROR(IFERROR(IFERROR(IFERROR(IFERROR(IFERROR(IFERROR(IFERROR(IFERROR(INDEX(Summer!G$10:G$999,MATCH($A446,Summer!$L$10:$L$999,0),1),INDEX('Cycle 1'!G$10:G$999,MATCH($A446,'Cycle 1'!$L$10:$L$999,0),1)),INDEX('Cycle 2'!G$10:G$999,MATCH($A446,'Cycle 2'!$L$10:$L$999,0),1)),INDEX('Cycle 3'!G$10:G$999,MATCH($A446,'Cycle 3'!$L$10:$L$999,0),1)),INDEX('Cycle 4'!G$10:G$999,MATCH($A446,'Cycle 4'!$L$10:$L$999,0),1)),INDEX('Cycle 5'!G$10:G$999,MATCH($A446,'Cycle 5'!$L$10:$L$999,0),1)),INDEX('Cycle 6'!G$10:G$999,MATCH($A446,'Cycle 6'!$L$10:$L$999,0),1)),INDEX('Cycle 7'!G$10:G$999,MATCH($A446,'Cycle 7'!$L$10:$L$999,0),1)),INDEX('Cycle 8'!G$10:G$999,MATCH($A446,'Cycle 8'!$L$10:$L$999,0),1)),INDEX('Cycle 9'!G$10:G$999,MATCH($A446,'Cycle 9'!$L$10:$L$999,0),1)),INDEX('Cycle 10'!G$10:G$999,MATCH($A446,'Cycle 10'!$L$10:$L$999,0),1)),INDEX('Cycle 11'!G$10:G$999,MATCH($A446,'Cycle 11'!$L$10:$L$999,0),1)),"")="","",IFERROR(IFERROR(IFERROR(IFERROR(IFERROR(IFERROR(IFERROR(IFERROR(IFERROR(IFERROR(IFERROR(IFERROR(INDEX(Summer!G$10:G$999,MATCH($A446,Summer!$L$10:$L$999,0),1),INDEX('Cycle 1'!G$10:G$999,MATCH($A446,'Cycle 1'!$L$10:$L$999,0),1)),INDEX('Cycle 2'!G$10:G$999,MATCH($A446,'Cycle 2'!$L$10:$L$999,0),1)),INDEX('Cycle 3'!G$10:G$999,MATCH($A446,'Cycle 3'!$L$10:$L$999,0),1)),INDEX('Cycle 4'!G$10:G$999,MATCH($A446,'Cycle 4'!$L$10:$L$999,0),1)),INDEX('Cycle 5'!G$10:G$999,MATCH($A446,'Cycle 5'!$L$10:$L$999,0),1)),INDEX('Cycle 6'!G$10:G$999,MATCH($A446,'Cycle 6'!$L$10:$L$999,0),1)),INDEX('Cycle 7'!G$10:G$999,MATCH($A446,'Cycle 7'!$L$10:$L$999,0),1)),INDEX('Cycle 8'!G$10:G$999,MATCH($A446,'Cycle 8'!$L$10:$L$999,0),1)),INDEX('Cycle 9'!G$10:G$999,MATCH($A446,'Cycle 9'!$L$10:$L$999,0),1)),INDEX('Cycle 10'!G$10:G$999,MATCH($A446,'Cycle 10'!$L$10:$L$999,0),1)),INDEX('Cycle 11'!G$10:G$999,MATCH($A446,'Cycle 11'!$L$10:$L$999,0),1)),""))</f>
        <v/>
      </c>
      <c r="I446">
        <f>IFERROR(IF(C446="",MAX(I$1:I445),IF(ROW(C$2)=ROW(C446),1,IF(ISERROR(VLOOKUP(C446,C$2:C445,1,FALSE)),MAX(I$1:I445)+1,MAX(I$1:I445)))),"")</f>
        <v>0</v>
      </c>
      <c r="J446" t="str">
        <f t="shared" si="51"/>
        <v/>
      </c>
      <c r="K446" t="str">
        <f t="shared" si="58"/>
        <v/>
      </c>
      <c r="L446" t="str">
        <f t="shared" si="58"/>
        <v/>
      </c>
      <c r="M446" t="str">
        <f t="shared" si="58"/>
        <v/>
      </c>
      <c r="N446" t="str">
        <f t="shared" si="58"/>
        <v/>
      </c>
      <c r="O446" t="str">
        <f t="shared" si="58"/>
        <v/>
      </c>
      <c r="P446" t="str">
        <f t="shared" si="58"/>
        <v/>
      </c>
      <c r="Q446" t="str">
        <f t="shared" si="58"/>
        <v/>
      </c>
      <c r="R446" t="str">
        <f t="shared" si="58"/>
        <v/>
      </c>
      <c r="S446" t="str">
        <f t="shared" si="58"/>
        <v/>
      </c>
      <c r="T446" t="str">
        <f t="shared" si="58"/>
        <v/>
      </c>
      <c r="U446" t="str">
        <f t="shared" si="58"/>
        <v/>
      </c>
      <c r="V446" t="str">
        <f t="shared" si="58"/>
        <v/>
      </c>
      <c r="W446" t="str">
        <f t="shared" si="52"/>
        <v/>
      </c>
      <c r="X446">
        <f>IF(OR(H446="No",H446=""),0,IF(COUNTIFS(H$2:H446,"Yes",C$2:C446,C446)&gt;1,0,COUNTIFS(H$2:H446,"Yes",C$2:C446,C446)))+IF(X445=$X$1,0,X445)</f>
        <v>0</v>
      </c>
    </row>
    <row r="447" spans="1:24" x14ac:dyDescent="0.3">
      <c r="A447">
        <f>ROWS($A$2:$A447)</f>
        <v>446</v>
      </c>
      <c r="B447" t="str">
        <f>IF(ISERROR(VLOOKUP(A447,Summer!L$11:L$500,1,FALSE)),IF(ISERROR(VLOOKUP(A447,'Cycle 1'!L$11:L$500,1,FALSE)),IF(ISERROR(VLOOKUP(A447,'Cycle 2'!L$11:L$500,1,FALSE)),IF(ISERROR(VLOOKUP(A447,'Cycle 3'!L$11:L$500,1,FALSE)),IF(ISERROR(VLOOKUP(A447,'Cycle 4'!L$11:L$500,1,FALSE)),IF(ISERROR(VLOOKUP(A447,'Cycle 5'!L$11:L$500,1,FALSE)),IF(ISERROR(VLOOKUP(A447,'Cycle 6'!L$11:L$500,1,FALSE)),IF(ISERROR(VLOOKUP(A447,'Cycle 7'!L$11:L$500,1,FALSE)),IF(ISERROR(VLOOKUP(A447,'Cycle 8'!L$11:L$500,1,FALSE)),IF(ISERROR(VLOOKUP(A447,'Cycle 9'!L$11:L$500,1,FALSE)),IF(ISERROR(VLOOKUP(A447,'Cycle 10'!L$11:L$500,1,FALSE)),IF(ISERROR(VLOOKUP(A447,'Cycle 11'!L$11:L$500,1,FALSE)),"","Cycle 11"),"Cycle 10"),"Cycle 9"),"Cycle 8"),"Cycle 7"),"Cycle 6"),"Cycle 5"),"Cycle 4"),"Cycle 3"),"Cycle 2"),"Cycle 1"),"Summer")</f>
        <v/>
      </c>
      <c r="C447" t="str">
        <f>IF(IFERROR(IFERROR(IFERROR(IFERROR(IFERROR(IFERROR(IFERROR(IFERROR(IFERROR(IFERROR(IFERROR(IFERROR(INDEX(Summer!B$10:B$999,MATCH($A447,Summer!$L$10:$L$999,0),1),INDEX('Cycle 1'!B$10:B$999,MATCH($A447,'Cycle 1'!$L$10:$L$999,0),1)),INDEX('Cycle 2'!B$10:B$999,MATCH($A447,'Cycle 2'!$L$10:$L$999,0),1)),INDEX('Cycle 3'!B$10:B$999,MATCH($A447,'Cycle 3'!$L$10:$L$999,0),1)),INDEX('Cycle 4'!B$10:B$999,MATCH($A447,'Cycle 4'!$L$10:$L$999,0),1)),INDEX('Cycle 5'!B$10:B$999,MATCH($A447,'Cycle 5'!$L$10:$L$999,0),1)),INDEX('Cycle 6'!B$10:B$999,MATCH($A447,'Cycle 6'!$L$10:$L$999,0),1)),INDEX('Cycle 7'!B$10:B$999,MATCH($A447,'Cycle 7'!$L$10:$L$999,0),1)),INDEX('Cycle 8'!B$10:B$999,MATCH($A447,'Cycle 8'!$L$10:$L$999,0),1)),INDEX('Cycle 9'!B$10:B$999,MATCH($A447,'Cycle 9'!$L$10:$L$999,0),1)),INDEX('Cycle 10'!B$10:B$999,MATCH($A447,'Cycle 10'!$L$10:$L$999,0),1)),INDEX('Cycle 11'!B$10:B$999,MATCH($A447,'Cycle 11'!$L$10:$L$999,0),1)),"")="","",IFERROR(IFERROR(IFERROR(IFERROR(IFERROR(IFERROR(IFERROR(IFERROR(IFERROR(IFERROR(IFERROR(IFERROR(INDEX(Summer!B$10:B$999,MATCH($A447,Summer!$L$10:$L$999,0),1),INDEX('Cycle 1'!B$10:B$999,MATCH($A447,'Cycle 1'!$L$10:$L$999,0),1)),INDEX('Cycle 2'!B$10:B$999,MATCH($A447,'Cycle 2'!$L$10:$L$999,0),1)),INDEX('Cycle 3'!B$10:B$999,MATCH($A447,'Cycle 3'!$L$10:$L$999,0),1)),INDEX('Cycle 4'!B$10:B$999,MATCH($A447,'Cycle 4'!$L$10:$L$999,0),1)),INDEX('Cycle 5'!B$10:B$999,MATCH($A447,'Cycle 5'!$L$10:$L$999,0),1)),INDEX('Cycle 6'!B$10:B$999,MATCH($A447,'Cycle 6'!$L$10:$L$999,0),1)),INDEX('Cycle 7'!B$10:B$999,MATCH($A447,'Cycle 7'!$L$10:$L$999,0),1)),INDEX('Cycle 8'!B$10:B$999,MATCH($A447,'Cycle 8'!$L$10:$L$999,0),1)),INDEX('Cycle 9'!B$10:B$999,MATCH($A447,'Cycle 9'!$L$10:$L$999,0),1)),INDEX('Cycle 10'!B$10:B$999,MATCH($A447,'Cycle 10'!$L$10:$L$999,0),1)),INDEX('Cycle 11'!B$10:B$999,MATCH($A447,'Cycle 11'!$L$10:$L$999,0),1)),""))</f>
        <v/>
      </c>
      <c r="D447" t="str">
        <f>IF(IFERROR(IFERROR(IFERROR(IFERROR(IFERROR(IFERROR(IFERROR(IFERROR(IFERROR(IFERROR(IFERROR(IFERROR(INDEX(Summer!C$10:C$999,MATCH($A447,Summer!$L$10:$L$999,0),1),INDEX('Cycle 1'!C$10:C$999,MATCH($A447,'Cycle 1'!$L$10:$L$999,0),1)),INDEX('Cycle 2'!C$10:C$999,MATCH($A447,'Cycle 2'!$L$10:$L$999,0),1)),INDEX('Cycle 3'!C$10:C$999,MATCH($A447,'Cycle 3'!$L$10:$L$999,0),1)),INDEX('Cycle 4'!C$10:C$999,MATCH($A447,'Cycle 4'!$L$10:$L$999,0),1)),INDEX('Cycle 5'!C$10:C$999,MATCH($A447,'Cycle 5'!$L$10:$L$999,0),1)),INDEX('Cycle 6'!C$10:C$999,MATCH($A447,'Cycle 6'!$L$10:$L$999,0),1)),INDEX('Cycle 7'!C$10:C$999,MATCH($A447,'Cycle 7'!$L$10:$L$999,0),1)),INDEX('Cycle 8'!C$10:C$999,MATCH($A447,'Cycle 8'!$L$10:$L$999,0),1)),INDEX('Cycle 9'!C$10:C$999,MATCH($A447,'Cycle 9'!$L$10:$L$999,0),1)),INDEX('Cycle 10'!C$10:C$999,MATCH($A447,'Cycle 10'!$L$10:$L$999,0),1)),INDEX('Cycle 11'!C$10:C$999,MATCH($A447,'Cycle 11'!$L$10:$L$999,0),1)),"")="","",IFERROR(IFERROR(IFERROR(IFERROR(IFERROR(IFERROR(IFERROR(IFERROR(IFERROR(IFERROR(IFERROR(IFERROR(INDEX(Summer!C$10:C$999,MATCH($A447,Summer!$L$10:$L$999,0),1),INDEX('Cycle 1'!C$10:C$999,MATCH($A447,'Cycle 1'!$L$10:$L$999,0),1)),INDEX('Cycle 2'!C$10:C$999,MATCH($A447,'Cycle 2'!$L$10:$L$999,0),1)),INDEX('Cycle 3'!C$10:C$999,MATCH($A447,'Cycle 3'!$L$10:$L$999,0),1)),INDEX('Cycle 4'!C$10:C$999,MATCH($A447,'Cycle 4'!$L$10:$L$999,0),1)),INDEX('Cycle 5'!C$10:C$999,MATCH($A447,'Cycle 5'!$L$10:$L$999,0),1)),INDEX('Cycle 6'!C$10:C$999,MATCH($A447,'Cycle 6'!$L$10:$L$999,0),1)),INDEX('Cycle 7'!C$10:C$999,MATCH($A447,'Cycle 7'!$L$10:$L$999,0),1)),INDEX('Cycle 8'!C$10:C$999,MATCH($A447,'Cycle 8'!$L$10:$L$999,0),1)),INDEX('Cycle 9'!C$10:C$999,MATCH($A447,'Cycle 9'!$L$10:$L$999,0),1)),INDEX('Cycle 10'!C$10:C$999,MATCH($A447,'Cycle 10'!$L$10:$L$999,0),1)),INDEX('Cycle 11'!C$10:C$999,MATCH($A447,'Cycle 11'!$L$10:$L$999,0),1)),""))</f>
        <v/>
      </c>
      <c r="E447" t="str">
        <f>IF(IFERROR(IFERROR(IFERROR(IFERROR(IFERROR(IFERROR(IFERROR(IFERROR(IFERROR(IFERROR(IFERROR(IFERROR(INDEX(Summer!D$10:D$999,MATCH($A447,Summer!$L$10:$L$999,0),1),INDEX('Cycle 1'!D$10:D$999,MATCH($A447,'Cycle 1'!$L$10:$L$999,0),1)),INDEX('Cycle 2'!D$10:D$999,MATCH($A447,'Cycle 2'!$L$10:$L$999,0),1)),INDEX('Cycle 3'!D$10:D$999,MATCH($A447,'Cycle 3'!$L$10:$L$999,0),1)),INDEX('Cycle 4'!D$10:D$999,MATCH($A447,'Cycle 4'!$L$10:$L$999,0),1)),INDEX('Cycle 5'!D$10:D$999,MATCH($A447,'Cycle 5'!$L$10:$L$999,0),1)),INDEX('Cycle 6'!D$10:D$999,MATCH($A447,'Cycle 6'!$L$10:$L$999,0),1)),INDEX('Cycle 7'!D$10:D$999,MATCH($A447,'Cycle 7'!$L$10:$L$999,0),1)),INDEX('Cycle 8'!D$10:D$999,MATCH($A447,'Cycle 8'!$L$10:$L$999,0),1)),INDEX('Cycle 9'!D$10:D$999,MATCH($A447,'Cycle 9'!$L$10:$L$999,0),1)),INDEX('Cycle 10'!D$10:D$999,MATCH($A447,'Cycle 10'!$L$10:$L$999,0),1)),INDEX('Cycle 11'!D$10:D$999,MATCH($A447,'Cycle 11'!$L$10:$L$999,0),1)),"")="","",IFERROR(IFERROR(IFERROR(IFERROR(IFERROR(IFERROR(IFERROR(IFERROR(IFERROR(IFERROR(IFERROR(IFERROR(INDEX(Summer!D$10:D$999,MATCH($A447,Summer!$L$10:$L$999,0),1),INDEX('Cycle 1'!D$10:D$999,MATCH($A447,'Cycle 1'!$L$10:$L$999,0),1)),INDEX('Cycle 2'!D$10:D$999,MATCH($A447,'Cycle 2'!$L$10:$L$999,0),1)),INDEX('Cycle 3'!D$10:D$999,MATCH($A447,'Cycle 3'!$L$10:$L$999,0),1)),INDEX('Cycle 4'!D$10:D$999,MATCH($A447,'Cycle 4'!$L$10:$L$999,0),1)),INDEX('Cycle 5'!D$10:D$999,MATCH($A447,'Cycle 5'!$L$10:$L$999,0),1)),INDEX('Cycle 6'!D$10:D$999,MATCH($A447,'Cycle 6'!$L$10:$L$999,0),1)),INDEX('Cycle 7'!D$10:D$999,MATCH($A447,'Cycle 7'!$L$10:$L$999,0),1)),INDEX('Cycle 8'!D$10:D$999,MATCH($A447,'Cycle 8'!$L$10:$L$999,0),1)),INDEX('Cycle 9'!D$10:D$999,MATCH($A447,'Cycle 9'!$L$10:$L$999,0),1)),INDEX('Cycle 10'!D$10:D$999,MATCH($A447,'Cycle 10'!$L$10:$L$999,0),1)),INDEX('Cycle 11'!D$10:D$999,MATCH($A447,'Cycle 11'!$L$10:$L$999,0),1)),""))</f>
        <v/>
      </c>
      <c r="F447" t="str">
        <f>IF(IFERROR(IFERROR(IFERROR(IFERROR(IFERROR(IFERROR(IFERROR(IFERROR(IFERROR(IFERROR(IFERROR(IFERROR(INDEX(Summer!E$10:E$999,MATCH($A447,Summer!$L$10:$L$999,0),1),INDEX('Cycle 1'!E$10:E$999,MATCH($A447,'Cycle 1'!$L$10:$L$999,0),1)),INDEX('Cycle 2'!E$10:E$999,MATCH($A447,'Cycle 2'!$L$10:$L$999,0),1)),INDEX('Cycle 3'!E$10:E$999,MATCH($A447,'Cycle 3'!$L$10:$L$999,0),1)),INDEX('Cycle 4'!E$10:E$999,MATCH($A447,'Cycle 4'!$L$10:$L$999,0),1)),INDEX('Cycle 5'!E$10:E$999,MATCH($A447,'Cycle 5'!$L$10:$L$999,0),1)),INDEX('Cycle 6'!E$10:E$999,MATCH($A447,'Cycle 6'!$L$10:$L$999,0),1)),INDEX('Cycle 7'!E$10:E$999,MATCH($A447,'Cycle 7'!$L$10:$L$999,0),1)),INDEX('Cycle 8'!E$10:E$999,MATCH($A447,'Cycle 8'!$L$10:$L$999,0),1)),INDEX('Cycle 9'!E$10:E$999,MATCH($A447,'Cycle 9'!$L$10:$L$999,0),1)),INDEX('Cycle 10'!E$10:E$999,MATCH($A447,'Cycle 10'!$L$10:$L$999,0),1)),INDEX('Cycle 11'!E$10:E$999,MATCH($A447,'Cycle 11'!$L$10:$L$999,0),1)),"")="","",IFERROR(IFERROR(IFERROR(IFERROR(IFERROR(IFERROR(IFERROR(IFERROR(IFERROR(IFERROR(IFERROR(IFERROR(INDEX(Summer!E$10:E$999,MATCH($A447,Summer!$L$10:$L$999,0),1),INDEX('Cycle 1'!E$10:E$999,MATCH($A447,'Cycle 1'!$L$10:$L$999,0),1)),INDEX('Cycle 2'!E$10:E$999,MATCH($A447,'Cycle 2'!$L$10:$L$999,0),1)),INDEX('Cycle 3'!E$10:E$999,MATCH($A447,'Cycle 3'!$L$10:$L$999,0),1)),INDEX('Cycle 4'!E$10:E$999,MATCH($A447,'Cycle 4'!$L$10:$L$999,0),1)),INDEX('Cycle 5'!E$10:E$999,MATCH($A447,'Cycle 5'!$L$10:$L$999,0),1)),INDEX('Cycle 6'!E$10:E$999,MATCH($A447,'Cycle 6'!$L$10:$L$999,0),1)),INDEX('Cycle 7'!E$10:E$999,MATCH($A447,'Cycle 7'!$L$10:$L$999,0),1)),INDEX('Cycle 8'!E$10:E$999,MATCH($A447,'Cycle 8'!$L$10:$L$999,0),1)),INDEX('Cycle 9'!E$10:E$999,MATCH($A447,'Cycle 9'!$L$10:$L$999,0),1)),INDEX('Cycle 10'!E$10:E$999,MATCH($A447,'Cycle 10'!$L$10:$L$999,0),1)),INDEX('Cycle 11'!E$10:E$999,MATCH($A447,'Cycle 11'!$L$10:$L$999,0),1)),""))</f>
        <v/>
      </c>
      <c r="G447" t="str">
        <f>IF(IFERROR(IFERROR(IFERROR(IFERROR(IFERROR(IFERROR(IFERROR(IFERROR(IFERROR(IFERROR(IFERROR(IFERROR(INDEX(Summer!F$10:F$999,MATCH($A447,Summer!$L$10:$L$999,0),1),INDEX('Cycle 1'!F$10:F$999,MATCH($A447,'Cycle 1'!$L$10:$L$999,0),1)),INDEX('Cycle 2'!F$10:F$999,MATCH($A447,'Cycle 2'!$L$10:$L$999,0),1)),INDEX('Cycle 3'!F$10:F$999,MATCH($A447,'Cycle 3'!$L$10:$L$999,0),1)),INDEX('Cycle 4'!F$10:F$999,MATCH($A447,'Cycle 4'!$L$10:$L$999,0),1)),INDEX('Cycle 5'!F$10:F$999,MATCH($A447,'Cycle 5'!$L$10:$L$999,0),1)),INDEX('Cycle 6'!F$10:F$999,MATCH($A447,'Cycle 6'!$L$10:$L$999,0),1)),INDEX('Cycle 7'!F$10:F$999,MATCH($A447,'Cycle 7'!$L$10:$L$999,0),1)),INDEX('Cycle 8'!F$10:F$999,MATCH($A447,'Cycle 8'!$L$10:$L$999,0),1)),INDEX('Cycle 9'!F$10:F$999,MATCH($A447,'Cycle 9'!$L$10:$L$999,0),1)),INDEX('Cycle 10'!F$10:F$999,MATCH($A447,'Cycle 10'!$L$10:$L$999,0),1)),INDEX('Cycle 11'!F$10:F$999,MATCH($A447,'Cycle 11'!$L$10:$L$999,0),1)),"")="","",IFERROR(IFERROR(IFERROR(IFERROR(IFERROR(IFERROR(IFERROR(IFERROR(IFERROR(IFERROR(IFERROR(IFERROR(INDEX(Summer!F$10:F$999,MATCH($A447,Summer!$L$10:$L$999,0),1),INDEX('Cycle 1'!F$10:F$999,MATCH($A447,'Cycle 1'!$L$10:$L$999,0),1)),INDEX('Cycle 2'!F$10:F$999,MATCH($A447,'Cycle 2'!$L$10:$L$999,0),1)),INDEX('Cycle 3'!F$10:F$999,MATCH($A447,'Cycle 3'!$L$10:$L$999,0),1)),INDEX('Cycle 4'!F$10:F$999,MATCH($A447,'Cycle 4'!$L$10:$L$999,0),1)),INDEX('Cycle 5'!F$10:F$999,MATCH($A447,'Cycle 5'!$L$10:$L$999,0),1)),INDEX('Cycle 6'!F$10:F$999,MATCH($A447,'Cycle 6'!$L$10:$L$999,0),1)),INDEX('Cycle 7'!F$10:F$999,MATCH($A447,'Cycle 7'!$L$10:$L$999,0),1)),INDEX('Cycle 8'!F$10:F$999,MATCH($A447,'Cycle 8'!$L$10:$L$999,0),1)),INDEX('Cycle 9'!F$10:F$999,MATCH($A447,'Cycle 9'!$L$10:$L$999,0),1)),INDEX('Cycle 10'!F$10:F$999,MATCH($A447,'Cycle 10'!$L$10:$L$999,0),1)),INDEX('Cycle 11'!F$10:F$999,MATCH($A447,'Cycle 11'!$L$10:$L$999,0),1)),""))</f>
        <v/>
      </c>
      <c r="H447" t="str">
        <f>IF(IFERROR(IFERROR(IFERROR(IFERROR(IFERROR(IFERROR(IFERROR(IFERROR(IFERROR(IFERROR(IFERROR(IFERROR(INDEX(Summer!G$10:G$999,MATCH($A447,Summer!$L$10:$L$999,0),1),INDEX('Cycle 1'!G$10:G$999,MATCH($A447,'Cycle 1'!$L$10:$L$999,0),1)),INDEX('Cycle 2'!G$10:G$999,MATCH($A447,'Cycle 2'!$L$10:$L$999,0),1)),INDEX('Cycle 3'!G$10:G$999,MATCH($A447,'Cycle 3'!$L$10:$L$999,0),1)),INDEX('Cycle 4'!G$10:G$999,MATCH($A447,'Cycle 4'!$L$10:$L$999,0),1)),INDEX('Cycle 5'!G$10:G$999,MATCH($A447,'Cycle 5'!$L$10:$L$999,0),1)),INDEX('Cycle 6'!G$10:G$999,MATCH($A447,'Cycle 6'!$L$10:$L$999,0),1)),INDEX('Cycle 7'!G$10:G$999,MATCH($A447,'Cycle 7'!$L$10:$L$999,0),1)),INDEX('Cycle 8'!G$10:G$999,MATCH($A447,'Cycle 8'!$L$10:$L$999,0),1)),INDEX('Cycle 9'!G$10:G$999,MATCH($A447,'Cycle 9'!$L$10:$L$999,0),1)),INDEX('Cycle 10'!G$10:G$999,MATCH($A447,'Cycle 10'!$L$10:$L$999,0),1)),INDEX('Cycle 11'!G$10:G$999,MATCH($A447,'Cycle 11'!$L$10:$L$999,0),1)),"")="","",IFERROR(IFERROR(IFERROR(IFERROR(IFERROR(IFERROR(IFERROR(IFERROR(IFERROR(IFERROR(IFERROR(IFERROR(INDEX(Summer!G$10:G$999,MATCH($A447,Summer!$L$10:$L$999,0),1),INDEX('Cycle 1'!G$10:G$999,MATCH($A447,'Cycle 1'!$L$10:$L$999,0),1)),INDEX('Cycle 2'!G$10:G$999,MATCH($A447,'Cycle 2'!$L$10:$L$999,0),1)),INDEX('Cycle 3'!G$10:G$999,MATCH($A447,'Cycle 3'!$L$10:$L$999,0),1)),INDEX('Cycle 4'!G$10:G$999,MATCH($A447,'Cycle 4'!$L$10:$L$999,0),1)),INDEX('Cycle 5'!G$10:G$999,MATCH($A447,'Cycle 5'!$L$10:$L$999,0),1)),INDEX('Cycle 6'!G$10:G$999,MATCH($A447,'Cycle 6'!$L$10:$L$999,0),1)),INDEX('Cycle 7'!G$10:G$999,MATCH($A447,'Cycle 7'!$L$10:$L$999,0),1)),INDEX('Cycle 8'!G$10:G$999,MATCH($A447,'Cycle 8'!$L$10:$L$999,0),1)),INDEX('Cycle 9'!G$10:G$999,MATCH($A447,'Cycle 9'!$L$10:$L$999,0),1)),INDEX('Cycle 10'!G$10:G$999,MATCH($A447,'Cycle 10'!$L$10:$L$999,0),1)),INDEX('Cycle 11'!G$10:G$999,MATCH($A447,'Cycle 11'!$L$10:$L$999,0),1)),""))</f>
        <v/>
      </c>
      <c r="I447">
        <f>IFERROR(IF(C447="",MAX(I$1:I446),IF(ROW(C$2)=ROW(C447),1,IF(ISERROR(VLOOKUP(C447,C$2:C446,1,FALSE)),MAX(I$1:I446)+1,MAX(I$1:I446)))),"")</f>
        <v>0</v>
      </c>
      <c r="J447" t="str">
        <f t="shared" si="51"/>
        <v/>
      </c>
      <c r="K447" t="str">
        <f t="shared" si="58"/>
        <v/>
      </c>
      <c r="L447" t="str">
        <f t="shared" si="58"/>
        <v/>
      </c>
      <c r="M447" t="str">
        <f t="shared" si="58"/>
        <v/>
      </c>
      <c r="N447" t="str">
        <f t="shared" si="58"/>
        <v/>
      </c>
      <c r="O447" t="str">
        <f t="shared" si="58"/>
        <v/>
      </c>
      <c r="P447" t="str">
        <f t="shared" si="58"/>
        <v/>
      </c>
      <c r="Q447" t="str">
        <f t="shared" si="58"/>
        <v/>
      </c>
      <c r="R447" t="str">
        <f t="shared" si="58"/>
        <v/>
      </c>
      <c r="S447" t="str">
        <f t="shared" si="58"/>
        <v/>
      </c>
      <c r="T447" t="str">
        <f t="shared" si="58"/>
        <v/>
      </c>
      <c r="U447" t="str">
        <f t="shared" si="58"/>
        <v/>
      </c>
      <c r="V447" t="str">
        <f t="shared" si="58"/>
        <v/>
      </c>
      <c r="W447" t="str">
        <f t="shared" si="52"/>
        <v/>
      </c>
      <c r="X447">
        <f>IF(OR(H447="No",H447=""),0,IF(COUNTIFS(H$2:H447,"Yes",C$2:C447,C447)&gt;1,0,COUNTIFS(H$2:H447,"Yes",C$2:C447,C447)))+IF(X446=$X$1,0,X446)</f>
        <v>0</v>
      </c>
    </row>
    <row r="448" spans="1:24" x14ac:dyDescent="0.3">
      <c r="A448">
        <f>ROWS($A$2:$A448)</f>
        <v>447</v>
      </c>
      <c r="B448" t="str">
        <f>IF(ISERROR(VLOOKUP(A448,Summer!L$11:L$500,1,FALSE)),IF(ISERROR(VLOOKUP(A448,'Cycle 1'!L$11:L$500,1,FALSE)),IF(ISERROR(VLOOKUP(A448,'Cycle 2'!L$11:L$500,1,FALSE)),IF(ISERROR(VLOOKUP(A448,'Cycle 3'!L$11:L$500,1,FALSE)),IF(ISERROR(VLOOKUP(A448,'Cycle 4'!L$11:L$500,1,FALSE)),IF(ISERROR(VLOOKUP(A448,'Cycle 5'!L$11:L$500,1,FALSE)),IF(ISERROR(VLOOKUP(A448,'Cycle 6'!L$11:L$500,1,FALSE)),IF(ISERROR(VLOOKUP(A448,'Cycle 7'!L$11:L$500,1,FALSE)),IF(ISERROR(VLOOKUP(A448,'Cycle 8'!L$11:L$500,1,FALSE)),IF(ISERROR(VLOOKUP(A448,'Cycle 9'!L$11:L$500,1,FALSE)),IF(ISERROR(VLOOKUP(A448,'Cycle 10'!L$11:L$500,1,FALSE)),IF(ISERROR(VLOOKUP(A448,'Cycle 11'!L$11:L$500,1,FALSE)),"","Cycle 11"),"Cycle 10"),"Cycle 9"),"Cycle 8"),"Cycle 7"),"Cycle 6"),"Cycle 5"),"Cycle 4"),"Cycle 3"),"Cycle 2"),"Cycle 1"),"Summer")</f>
        <v/>
      </c>
      <c r="C448" t="str">
        <f>IF(IFERROR(IFERROR(IFERROR(IFERROR(IFERROR(IFERROR(IFERROR(IFERROR(IFERROR(IFERROR(IFERROR(IFERROR(INDEX(Summer!B$10:B$999,MATCH($A448,Summer!$L$10:$L$999,0),1),INDEX('Cycle 1'!B$10:B$999,MATCH($A448,'Cycle 1'!$L$10:$L$999,0),1)),INDEX('Cycle 2'!B$10:B$999,MATCH($A448,'Cycle 2'!$L$10:$L$999,0),1)),INDEX('Cycle 3'!B$10:B$999,MATCH($A448,'Cycle 3'!$L$10:$L$999,0),1)),INDEX('Cycle 4'!B$10:B$999,MATCH($A448,'Cycle 4'!$L$10:$L$999,0),1)),INDEX('Cycle 5'!B$10:B$999,MATCH($A448,'Cycle 5'!$L$10:$L$999,0),1)),INDEX('Cycle 6'!B$10:B$999,MATCH($A448,'Cycle 6'!$L$10:$L$999,0),1)),INDEX('Cycle 7'!B$10:B$999,MATCH($A448,'Cycle 7'!$L$10:$L$999,0),1)),INDEX('Cycle 8'!B$10:B$999,MATCH($A448,'Cycle 8'!$L$10:$L$999,0),1)),INDEX('Cycle 9'!B$10:B$999,MATCH($A448,'Cycle 9'!$L$10:$L$999,0),1)),INDEX('Cycle 10'!B$10:B$999,MATCH($A448,'Cycle 10'!$L$10:$L$999,0),1)),INDEX('Cycle 11'!B$10:B$999,MATCH($A448,'Cycle 11'!$L$10:$L$999,0),1)),"")="","",IFERROR(IFERROR(IFERROR(IFERROR(IFERROR(IFERROR(IFERROR(IFERROR(IFERROR(IFERROR(IFERROR(IFERROR(INDEX(Summer!B$10:B$999,MATCH($A448,Summer!$L$10:$L$999,0),1),INDEX('Cycle 1'!B$10:B$999,MATCH($A448,'Cycle 1'!$L$10:$L$999,0),1)),INDEX('Cycle 2'!B$10:B$999,MATCH($A448,'Cycle 2'!$L$10:$L$999,0),1)),INDEX('Cycle 3'!B$10:B$999,MATCH($A448,'Cycle 3'!$L$10:$L$999,0),1)),INDEX('Cycle 4'!B$10:B$999,MATCH($A448,'Cycle 4'!$L$10:$L$999,0),1)),INDEX('Cycle 5'!B$10:B$999,MATCH($A448,'Cycle 5'!$L$10:$L$999,0),1)),INDEX('Cycle 6'!B$10:B$999,MATCH($A448,'Cycle 6'!$L$10:$L$999,0),1)),INDEX('Cycle 7'!B$10:B$999,MATCH($A448,'Cycle 7'!$L$10:$L$999,0),1)),INDEX('Cycle 8'!B$10:B$999,MATCH($A448,'Cycle 8'!$L$10:$L$999,0),1)),INDEX('Cycle 9'!B$10:B$999,MATCH($A448,'Cycle 9'!$L$10:$L$999,0),1)),INDEX('Cycle 10'!B$10:B$999,MATCH($A448,'Cycle 10'!$L$10:$L$999,0),1)),INDEX('Cycle 11'!B$10:B$999,MATCH($A448,'Cycle 11'!$L$10:$L$999,0),1)),""))</f>
        <v/>
      </c>
      <c r="D448" t="str">
        <f>IF(IFERROR(IFERROR(IFERROR(IFERROR(IFERROR(IFERROR(IFERROR(IFERROR(IFERROR(IFERROR(IFERROR(IFERROR(INDEX(Summer!C$10:C$999,MATCH($A448,Summer!$L$10:$L$999,0),1),INDEX('Cycle 1'!C$10:C$999,MATCH($A448,'Cycle 1'!$L$10:$L$999,0),1)),INDEX('Cycle 2'!C$10:C$999,MATCH($A448,'Cycle 2'!$L$10:$L$999,0),1)),INDEX('Cycle 3'!C$10:C$999,MATCH($A448,'Cycle 3'!$L$10:$L$999,0),1)),INDEX('Cycle 4'!C$10:C$999,MATCH($A448,'Cycle 4'!$L$10:$L$999,0),1)),INDEX('Cycle 5'!C$10:C$999,MATCH($A448,'Cycle 5'!$L$10:$L$999,0),1)),INDEX('Cycle 6'!C$10:C$999,MATCH($A448,'Cycle 6'!$L$10:$L$999,0),1)),INDEX('Cycle 7'!C$10:C$999,MATCH($A448,'Cycle 7'!$L$10:$L$999,0),1)),INDEX('Cycle 8'!C$10:C$999,MATCH($A448,'Cycle 8'!$L$10:$L$999,0),1)),INDEX('Cycle 9'!C$10:C$999,MATCH($A448,'Cycle 9'!$L$10:$L$999,0),1)),INDEX('Cycle 10'!C$10:C$999,MATCH($A448,'Cycle 10'!$L$10:$L$999,0),1)),INDEX('Cycle 11'!C$10:C$999,MATCH($A448,'Cycle 11'!$L$10:$L$999,0),1)),"")="","",IFERROR(IFERROR(IFERROR(IFERROR(IFERROR(IFERROR(IFERROR(IFERROR(IFERROR(IFERROR(IFERROR(IFERROR(INDEX(Summer!C$10:C$999,MATCH($A448,Summer!$L$10:$L$999,0),1),INDEX('Cycle 1'!C$10:C$999,MATCH($A448,'Cycle 1'!$L$10:$L$999,0),1)),INDEX('Cycle 2'!C$10:C$999,MATCH($A448,'Cycle 2'!$L$10:$L$999,0),1)),INDEX('Cycle 3'!C$10:C$999,MATCH($A448,'Cycle 3'!$L$10:$L$999,0),1)),INDEX('Cycle 4'!C$10:C$999,MATCH($A448,'Cycle 4'!$L$10:$L$999,0),1)),INDEX('Cycle 5'!C$10:C$999,MATCH($A448,'Cycle 5'!$L$10:$L$999,0),1)),INDEX('Cycle 6'!C$10:C$999,MATCH($A448,'Cycle 6'!$L$10:$L$999,0),1)),INDEX('Cycle 7'!C$10:C$999,MATCH($A448,'Cycle 7'!$L$10:$L$999,0),1)),INDEX('Cycle 8'!C$10:C$999,MATCH($A448,'Cycle 8'!$L$10:$L$999,0),1)),INDEX('Cycle 9'!C$10:C$999,MATCH($A448,'Cycle 9'!$L$10:$L$999,0),1)),INDEX('Cycle 10'!C$10:C$999,MATCH($A448,'Cycle 10'!$L$10:$L$999,0),1)),INDEX('Cycle 11'!C$10:C$999,MATCH($A448,'Cycle 11'!$L$10:$L$999,0),1)),""))</f>
        <v/>
      </c>
      <c r="E448" t="str">
        <f>IF(IFERROR(IFERROR(IFERROR(IFERROR(IFERROR(IFERROR(IFERROR(IFERROR(IFERROR(IFERROR(IFERROR(IFERROR(INDEX(Summer!D$10:D$999,MATCH($A448,Summer!$L$10:$L$999,0),1),INDEX('Cycle 1'!D$10:D$999,MATCH($A448,'Cycle 1'!$L$10:$L$999,0),1)),INDEX('Cycle 2'!D$10:D$999,MATCH($A448,'Cycle 2'!$L$10:$L$999,0),1)),INDEX('Cycle 3'!D$10:D$999,MATCH($A448,'Cycle 3'!$L$10:$L$999,0),1)),INDEX('Cycle 4'!D$10:D$999,MATCH($A448,'Cycle 4'!$L$10:$L$999,0),1)),INDEX('Cycle 5'!D$10:D$999,MATCH($A448,'Cycle 5'!$L$10:$L$999,0),1)),INDEX('Cycle 6'!D$10:D$999,MATCH($A448,'Cycle 6'!$L$10:$L$999,0),1)),INDEX('Cycle 7'!D$10:D$999,MATCH($A448,'Cycle 7'!$L$10:$L$999,0),1)),INDEX('Cycle 8'!D$10:D$999,MATCH($A448,'Cycle 8'!$L$10:$L$999,0),1)),INDEX('Cycle 9'!D$10:D$999,MATCH($A448,'Cycle 9'!$L$10:$L$999,0),1)),INDEX('Cycle 10'!D$10:D$999,MATCH($A448,'Cycle 10'!$L$10:$L$999,0),1)),INDEX('Cycle 11'!D$10:D$999,MATCH($A448,'Cycle 11'!$L$10:$L$999,0),1)),"")="","",IFERROR(IFERROR(IFERROR(IFERROR(IFERROR(IFERROR(IFERROR(IFERROR(IFERROR(IFERROR(IFERROR(IFERROR(INDEX(Summer!D$10:D$999,MATCH($A448,Summer!$L$10:$L$999,0),1),INDEX('Cycle 1'!D$10:D$999,MATCH($A448,'Cycle 1'!$L$10:$L$999,0),1)),INDEX('Cycle 2'!D$10:D$999,MATCH($A448,'Cycle 2'!$L$10:$L$999,0),1)),INDEX('Cycle 3'!D$10:D$999,MATCH($A448,'Cycle 3'!$L$10:$L$999,0),1)),INDEX('Cycle 4'!D$10:D$999,MATCH($A448,'Cycle 4'!$L$10:$L$999,0),1)),INDEX('Cycle 5'!D$10:D$999,MATCH($A448,'Cycle 5'!$L$10:$L$999,0),1)),INDEX('Cycle 6'!D$10:D$999,MATCH($A448,'Cycle 6'!$L$10:$L$999,0),1)),INDEX('Cycle 7'!D$10:D$999,MATCH($A448,'Cycle 7'!$L$10:$L$999,0),1)),INDEX('Cycle 8'!D$10:D$999,MATCH($A448,'Cycle 8'!$L$10:$L$999,0),1)),INDEX('Cycle 9'!D$10:D$999,MATCH($A448,'Cycle 9'!$L$10:$L$999,0),1)),INDEX('Cycle 10'!D$10:D$999,MATCH($A448,'Cycle 10'!$L$10:$L$999,0),1)),INDEX('Cycle 11'!D$10:D$999,MATCH($A448,'Cycle 11'!$L$10:$L$999,0),1)),""))</f>
        <v/>
      </c>
      <c r="F448" t="str">
        <f>IF(IFERROR(IFERROR(IFERROR(IFERROR(IFERROR(IFERROR(IFERROR(IFERROR(IFERROR(IFERROR(IFERROR(IFERROR(INDEX(Summer!E$10:E$999,MATCH($A448,Summer!$L$10:$L$999,0),1),INDEX('Cycle 1'!E$10:E$999,MATCH($A448,'Cycle 1'!$L$10:$L$999,0),1)),INDEX('Cycle 2'!E$10:E$999,MATCH($A448,'Cycle 2'!$L$10:$L$999,0),1)),INDEX('Cycle 3'!E$10:E$999,MATCH($A448,'Cycle 3'!$L$10:$L$999,0),1)),INDEX('Cycle 4'!E$10:E$999,MATCH($A448,'Cycle 4'!$L$10:$L$999,0),1)),INDEX('Cycle 5'!E$10:E$999,MATCH($A448,'Cycle 5'!$L$10:$L$999,0),1)),INDEX('Cycle 6'!E$10:E$999,MATCH($A448,'Cycle 6'!$L$10:$L$999,0),1)),INDEX('Cycle 7'!E$10:E$999,MATCH($A448,'Cycle 7'!$L$10:$L$999,0),1)),INDEX('Cycle 8'!E$10:E$999,MATCH($A448,'Cycle 8'!$L$10:$L$999,0),1)),INDEX('Cycle 9'!E$10:E$999,MATCH($A448,'Cycle 9'!$L$10:$L$999,0),1)),INDEX('Cycle 10'!E$10:E$999,MATCH($A448,'Cycle 10'!$L$10:$L$999,0),1)),INDEX('Cycle 11'!E$10:E$999,MATCH($A448,'Cycle 11'!$L$10:$L$999,0),1)),"")="","",IFERROR(IFERROR(IFERROR(IFERROR(IFERROR(IFERROR(IFERROR(IFERROR(IFERROR(IFERROR(IFERROR(IFERROR(INDEX(Summer!E$10:E$999,MATCH($A448,Summer!$L$10:$L$999,0),1),INDEX('Cycle 1'!E$10:E$999,MATCH($A448,'Cycle 1'!$L$10:$L$999,0),1)),INDEX('Cycle 2'!E$10:E$999,MATCH($A448,'Cycle 2'!$L$10:$L$999,0),1)),INDEX('Cycle 3'!E$10:E$999,MATCH($A448,'Cycle 3'!$L$10:$L$999,0),1)),INDEX('Cycle 4'!E$10:E$999,MATCH($A448,'Cycle 4'!$L$10:$L$999,0),1)),INDEX('Cycle 5'!E$10:E$999,MATCH($A448,'Cycle 5'!$L$10:$L$999,0),1)),INDEX('Cycle 6'!E$10:E$999,MATCH($A448,'Cycle 6'!$L$10:$L$999,0),1)),INDEX('Cycle 7'!E$10:E$999,MATCH($A448,'Cycle 7'!$L$10:$L$999,0),1)),INDEX('Cycle 8'!E$10:E$999,MATCH($A448,'Cycle 8'!$L$10:$L$999,0),1)),INDEX('Cycle 9'!E$10:E$999,MATCH($A448,'Cycle 9'!$L$10:$L$999,0),1)),INDEX('Cycle 10'!E$10:E$999,MATCH($A448,'Cycle 10'!$L$10:$L$999,0),1)),INDEX('Cycle 11'!E$10:E$999,MATCH($A448,'Cycle 11'!$L$10:$L$999,0),1)),""))</f>
        <v/>
      </c>
      <c r="G448" t="str">
        <f>IF(IFERROR(IFERROR(IFERROR(IFERROR(IFERROR(IFERROR(IFERROR(IFERROR(IFERROR(IFERROR(IFERROR(IFERROR(INDEX(Summer!F$10:F$999,MATCH($A448,Summer!$L$10:$L$999,0),1),INDEX('Cycle 1'!F$10:F$999,MATCH($A448,'Cycle 1'!$L$10:$L$999,0),1)),INDEX('Cycle 2'!F$10:F$999,MATCH($A448,'Cycle 2'!$L$10:$L$999,0),1)),INDEX('Cycle 3'!F$10:F$999,MATCH($A448,'Cycle 3'!$L$10:$L$999,0),1)),INDEX('Cycle 4'!F$10:F$999,MATCH($A448,'Cycle 4'!$L$10:$L$999,0),1)),INDEX('Cycle 5'!F$10:F$999,MATCH($A448,'Cycle 5'!$L$10:$L$999,0),1)),INDEX('Cycle 6'!F$10:F$999,MATCH($A448,'Cycle 6'!$L$10:$L$999,0),1)),INDEX('Cycle 7'!F$10:F$999,MATCH($A448,'Cycle 7'!$L$10:$L$999,0),1)),INDEX('Cycle 8'!F$10:F$999,MATCH($A448,'Cycle 8'!$L$10:$L$999,0),1)),INDEX('Cycle 9'!F$10:F$999,MATCH($A448,'Cycle 9'!$L$10:$L$999,0),1)),INDEX('Cycle 10'!F$10:F$999,MATCH($A448,'Cycle 10'!$L$10:$L$999,0),1)),INDEX('Cycle 11'!F$10:F$999,MATCH($A448,'Cycle 11'!$L$10:$L$999,0),1)),"")="","",IFERROR(IFERROR(IFERROR(IFERROR(IFERROR(IFERROR(IFERROR(IFERROR(IFERROR(IFERROR(IFERROR(IFERROR(INDEX(Summer!F$10:F$999,MATCH($A448,Summer!$L$10:$L$999,0),1),INDEX('Cycle 1'!F$10:F$999,MATCH($A448,'Cycle 1'!$L$10:$L$999,0),1)),INDEX('Cycle 2'!F$10:F$999,MATCH($A448,'Cycle 2'!$L$10:$L$999,0),1)),INDEX('Cycle 3'!F$10:F$999,MATCH($A448,'Cycle 3'!$L$10:$L$999,0),1)),INDEX('Cycle 4'!F$10:F$999,MATCH($A448,'Cycle 4'!$L$10:$L$999,0),1)),INDEX('Cycle 5'!F$10:F$999,MATCH($A448,'Cycle 5'!$L$10:$L$999,0),1)),INDEX('Cycle 6'!F$10:F$999,MATCH($A448,'Cycle 6'!$L$10:$L$999,0),1)),INDEX('Cycle 7'!F$10:F$999,MATCH($A448,'Cycle 7'!$L$10:$L$999,0),1)),INDEX('Cycle 8'!F$10:F$999,MATCH($A448,'Cycle 8'!$L$10:$L$999,0),1)),INDEX('Cycle 9'!F$10:F$999,MATCH($A448,'Cycle 9'!$L$10:$L$999,0),1)),INDEX('Cycle 10'!F$10:F$999,MATCH($A448,'Cycle 10'!$L$10:$L$999,0),1)),INDEX('Cycle 11'!F$10:F$999,MATCH($A448,'Cycle 11'!$L$10:$L$999,0),1)),""))</f>
        <v/>
      </c>
      <c r="H448" t="str">
        <f>IF(IFERROR(IFERROR(IFERROR(IFERROR(IFERROR(IFERROR(IFERROR(IFERROR(IFERROR(IFERROR(IFERROR(IFERROR(INDEX(Summer!G$10:G$999,MATCH($A448,Summer!$L$10:$L$999,0),1),INDEX('Cycle 1'!G$10:G$999,MATCH($A448,'Cycle 1'!$L$10:$L$999,0),1)),INDEX('Cycle 2'!G$10:G$999,MATCH($A448,'Cycle 2'!$L$10:$L$999,0),1)),INDEX('Cycle 3'!G$10:G$999,MATCH($A448,'Cycle 3'!$L$10:$L$999,0),1)),INDEX('Cycle 4'!G$10:G$999,MATCH($A448,'Cycle 4'!$L$10:$L$999,0),1)),INDEX('Cycle 5'!G$10:G$999,MATCH($A448,'Cycle 5'!$L$10:$L$999,0),1)),INDEX('Cycle 6'!G$10:G$999,MATCH($A448,'Cycle 6'!$L$10:$L$999,0),1)),INDEX('Cycle 7'!G$10:G$999,MATCH($A448,'Cycle 7'!$L$10:$L$999,0),1)),INDEX('Cycle 8'!G$10:G$999,MATCH($A448,'Cycle 8'!$L$10:$L$999,0),1)),INDEX('Cycle 9'!G$10:G$999,MATCH($A448,'Cycle 9'!$L$10:$L$999,0),1)),INDEX('Cycle 10'!G$10:G$999,MATCH($A448,'Cycle 10'!$L$10:$L$999,0),1)),INDEX('Cycle 11'!G$10:G$999,MATCH($A448,'Cycle 11'!$L$10:$L$999,0),1)),"")="","",IFERROR(IFERROR(IFERROR(IFERROR(IFERROR(IFERROR(IFERROR(IFERROR(IFERROR(IFERROR(IFERROR(IFERROR(INDEX(Summer!G$10:G$999,MATCH($A448,Summer!$L$10:$L$999,0),1),INDEX('Cycle 1'!G$10:G$999,MATCH($A448,'Cycle 1'!$L$10:$L$999,0),1)),INDEX('Cycle 2'!G$10:G$999,MATCH($A448,'Cycle 2'!$L$10:$L$999,0),1)),INDEX('Cycle 3'!G$10:G$999,MATCH($A448,'Cycle 3'!$L$10:$L$999,0),1)),INDEX('Cycle 4'!G$10:G$999,MATCH($A448,'Cycle 4'!$L$10:$L$999,0),1)),INDEX('Cycle 5'!G$10:G$999,MATCH($A448,'Cycle 5'!$L$10:$L$999,0),1)),INDEX('Cycle 6'!G$10:G$999,MATCH($A448,'Cycle 6'!$L$10:$L$999,0),1)),INDEX('Cycle 7'!G$10:G$999,MATCH($A448,'Cycle 7'!$L$10:$L$999,0),1)),INDEX('Cycle 8'!G$10:G$999,MATCH($A448,'Cycle 8'!$L$10:$L$999,0),1)),INDEX('Cycle 9'!G$10:G$999,MATCH($A448,'Cycle 9'!$L$10:$L$999,0),1)),INDEX('Cycle 10'!G$10:G$999,MATCH($A448,'Cycle 10'!$L$10:$L$999,0),1)),INDEX('Cycle 11'!G$10:G$999,MATCH($A448,'Cycle 11'!$L$10:$L$999,0),1)),""))</f>
        <v/>
      </c>
      <c r="I448">
        <f>IFERROR(IF(C448="",MAX(I$1:I447),IF(ROW(C$2)=ROW(C448),1,IF(ISERROR(VLOOKUP(C448,C$2:C447,1,FALSE)),MAX(I$1:I447)+1,MAX(I$1:I447)))),"")</f>
        <v>0</v>
      </c>
      <c r="J448" t="str">
        <f t="shared" si="51"/>
        <v/>
      </c>
      <c r="K448" t="str">
        <f t="shared" si="58"/>
        <v/>
      </c>
      <c r="L448" t="str">
        <f t="shared" si="58"/>
        <v/>
      </c>
      <c r="M448" t="str">
        <f t="shared" si="58"/>
        <v/>
      </c>
      <c r="N448" t="str">
        <f t="shared" si="58"/>
        <v/>
      </c>
      <c r="O448" t="str">
        <f t="shared" si="58"/>
        <v/>
      </c>
      <c r="P448" t="str">
        <f t="shared" si="58"/>
        <v/>
      </c>
      <c r="Q448" t="str">
        <f t="shared" si="58"/>
        <v/>
      </c>
      <c r="R448" t="str">
        <f t="shared" si="58"/>
        <v/>
      </c>
      <c r="S448" t="str">
        <f t="shared" si="58"/>
        <v/>
      </c>
      <c r="T448" t="str">
        <f t="shared" si="58"/>
        <v/>
      </c>
      <c r="U448" t="str">
        <f t="shared" si="58"/>
        <v/>
      </c>
      <c r="V448" t="str">
        <f t="shared" si="58"/>
        <v/>
      </c>
      <c r="W448" t="str">
        <f t="shared" si="52"/>
        <v/>
      </c>
      <c r="X448">
        <f>IF(OR(H448="No",H448=""),0,IF(COUNTIFS(H$2:H448,"Yes",C$2:C448,C448)&gt;1,0,COUNTIFS(H$2:H448,"Yes",C$2:C448,C448)))+IF(X447=$X$1,0,X447)</f>
        <v>0</v>
      </c>
    </row>
    <row r="449" spans="1:24" x14ac:dyDescent="0.3">
      <c r="A449">
        <f>ROWS($A$2:$A449)</f>
        <v>448</v>
      </c>
      <c r="B449" t="str">
        <f>IF(ISERROR(VLOOKUP(A449,Summer!L$11:L$500,1,FALSE)),IF(ISERROR(VLOOKUP(A449,'Cycle 1'!L$11:L$500,1,FALSE)),IF(ISERROR(VLOOKUP(A449,'Cycle 2'!L$11:L$500,1,FALSE)),IF(ISERROR(VLOOKUP(A449,'Cycle 3'!L$11:L$500,1,FALSE)),IF(ISERROR(VLOOKUP(A449,'Cycle 4'!L$11:L$500,1,FALSE)),IF(ISERROR(VLOOKUP(A449,'Cycle 5'!L$11:L$500,1,FALSE)),IF(ISERROR(VLOOKUP(A449,'Cycle 6'!L$11:L$500,1,FALSE)),IF(ISERROR(VLOOKUP(A449,'Cycle 7'!L$11:L$500,1,FALSE)),IF(ISERROR(VLOOKUP(A449,'Cycle 8'!L$11:L$500,1,FALSE)),IF(ISERROR(VLOOKUP(A449,'Cycle 9'!L$11:L$500,1,FALSE)),IF(ISERROR(VLOOKUP(A449,'Cycle 10'!L$11:L$500,1,FALSE)),IF(ISERROR(VLOOKUP(A449,'Cycle 11'!L$11:L$500,1,FALSE)),"","Cycle 11"),"Cycle 10"),"Cycle 9"),"Cycle 8"),"Cycle 7"),"Cycle 6"),"Cycle 5"),"Cycle 4"),"Cycle 3"),"Cycle 2"),"Cycle 1"),"Summer")</f>
        <v/>
      </c>
      <c r="C449" t="str">
        <f>IF(IFERROR(IFERROR(IFERROR(IFERROR(IFERROR(IFERROR(IFERROR(IFERROR(IFERROR(IFERROR(IFERROR(IFERROR(INDEX(Summer!B$10:B$999,MATCH($A449,Summer!$L$10:$L$999,0),1),INDEX('Cycle 1'!B$10:B$999,MATCH($A449,'Cycle 1'!$L$10:$L$999,0),1)),INDEX('Cycle 2'!B$10:B$999,MATCH($A449,'Cycle 2'!$L$10:$L$999,0),1)),INDEX('Cycle 3'!B$10:B$999,MATCH($A449,'Cycle 3'!$L$10:$L$999,0),1)),INDEX('Cycle 4'!B$10:B$999,MATCH($A449,'Cycle 4'!$L$10:$L$999,0),1)),INDEX('Cycle 5'!B$10:B$999,MATCH($A449,'Cycle 5'!$L$10:$L$999,0),1)),INDEX('Cycle 6'!B$10:B$999,MATCH($A449,'Cycle 6'!$L$10:$L$999,0),1)),INDEX('Cycle 7'!B$10:B$999,MATCH($A449,'Cycle 7'!$L$10:$L$999,0),1)),INDEX('Cycle 8'!B$10:B$999,MATCH($A449,'Cycle 8'!$L$10:$L$999,0),1)),INDEX('Cycle 9'!B$10:B$999,MATCH($A449,'Cycle 9'!$L$10:$L$999,0),1)),INDEX('Cycle 10'!B$10:B$999,MATCH($A449,'Cycle 10'!$L$10:$L$999,0),1)),INDEX('Cycle 11'!B$10:B$999,MATCH($A449,'Cycle 11'!$L$10:$L$999,0),1)),"")="","",IFERROR(IFERROR(IFERROR(IFERROR(IFERROR(IFERROR(IFERROR(IFERROR(IFERROR(IFERROR(IFERROR(IFERROR(INDEX(Summer!B$10:B$999,MATCH($A449,Summer!$L$10:$L$999,0),1),INDEX('Cycle 1'!B$10:B$999,MATCH($A449,'Cycle 1'!$L$10:$L$999,0),1)),INDEX('Cycle 2'!B$10:B$999,MATCH($A449,'Cycle 2'!$L$10:$L$999,0),1)),INDEX('Cycle 3'!B$10:B$999,MATCH($A449,'Cycle 3'!$L$10:$L$999,0),1)),INDEX('Cycle 4'!B$10:B$999,MATCH($A449,'Cycle 4'!$L$10:$L$999,0),1)),INDEX('Cycle 5'!B$10:B$999,MATCH($A449,'Cycle 5'!$L$10:$L$999,0),1)),INDEX('Cycle 6'!B$10:B$999,MATCH($A449,'Cycle 6'!$L$10:$L$999,0),1)),INDEX('Cycle 7'!B$10:B$999,MATCH($A449,'Cycle 7'!$L$10:$L$999,0),1)),INDEX('Cycle 8'!B$10:B$999,MATCH($A449,'Cycle 8'!$L$10:$L$999,0),1)),INDEX('Cycle 9'!B$10:B$999,MATCH($A449,'Cycle 9'!$L$10:$L$999,0),1)),INDEX('Cycle 10'!B$10:B$999,MATCH($A449,'Cycle 10'!$L$10:$L$999,0),1)),INDEX('Cycle 11'!B$10:B$999,MATCH($A449,'Cycle 11'!$L$10:$L$999,0),1)),""))</f>
        <v/>
      </c>
      <c r="D449" t="str">
        <f>IF(IFERROR(IFERROR(IFERROR(IFERROR(IFERROR(IFERROR(IFERROR(IFERROR(IFERROR(IFERROR(IFERROR(IFERROR(INDEX(Summer!C$10:C$999,MATCH($A449,Summer!$L$10:$L$999,0),1),INDEX('Cycle 1'!C$10:C$999,MATCH($A449,'Cycle 1'!$L$10:$L$999,0),1)),INDEX('Cycle 2'!C$10:C$999,MATCH($A449,'Cycle 2'!$L$10:$L$999,0),1)),INDEX('Cycle 3'!C$10:C$999,MATCH($A449,'Cycle 3'!$L$10:$L$999,0),1)),INDEX('Cycle 4'!C$10:C$999,MATCH($A449,'Cycle 4'!$L$10:$L$999,0),1)),INDEX('Cycle 5'!C$10:C$999,MATCH($A449,'Cycle 5'!$L$10:$L$999,0),1)),INDEX('Cycle 6'!C$10:C$999,MATCH($A449,'Cycle 6'!$L$10:$L$999,0),1)),INDEX('Cycle 7'!C$10:C$999,MATCH($A449,'Cycle 7'!$L$10:$L$999,0),1)),INDEX('Cycle 8'!C$10:C$999,MATCH($A449,'Cycle 8'!$L$10:$L$999,0),1)),INDEX('Cycle 9'!C$10:C$999,MATCH($A449,'Cycle 9'!$L$10:$L$999,0),1)),INDEX('Cycle 10'!C$10:C$999,MATCH($A449,'Cycle 10'!$L$10:$L$999,0),1)),INDEX('Cycle 11'!C$10:C$999,MATCH($A449,'Cycle 11'!$L$10:$L$999,0),1)),"")="","",IFERROR(IFERROR(IFERROR(IFERROR(IFERROR(IFERROR(IFERROR(IFERROR(IFERROR(IFERROR(IFERROR(IFERROR(INDEX(Summer!C$10:C$999,MATCH($A449,Summer!$L$10:$L$999,0),1),INDEX('Cycle 1'!C$10:C$999,MATCH($A449,'Cycle 1'!$L$10:$L$999,0),1)),INDEX('Cycle 2'!C$10:C$999,MATCH($A449,'Cycle 2'!$L$10:$L$999,0),1)),INDEX('Cycle 3'!C$10:C$999,MATCH($A449,'Cycle 3'!$L$10:$L$999,0),1)),INDEX('Cycle 4'!C$10:C$999,MATCH($A449,'Cycle 4'!$L$10:$L$999,0),1)),INDEX('Cycle 5'!C$10:C$999,MATCH($A449,'Cycle 5'!$L$10:$L$999,0),1)),INDEX('Cycle 6'!C$10:C$999,MATCH($A449,'Cycle 6'!$L$10:$L$999,0),1)),INDEX('Cycle 7'!C$10:C$999,MATCH($A449,'Cycle 7'!$L$10:$L$999,0),1)),INDEX('Cycle 8'!C$10:C$999,MATCH($A449,'Cycle 8'!$L$10:$L$999,0),1)),INDEX('Cycle 9'!C$10:C$999,MATCH($A449,'Cycle 9'!$L$10:$L$999,0),1)),INDEX('Cycle 10'!C$10:C$999,MATCH($A449,'Cycle 10'!$L$10:$L$999,0),1)),INDEX('Cycle 11'!C$10:C$999,MATCH($A449,'Cycle 11'!$L$10:$L$999,0),1)),""))</f>
        <v/>
      </c>
      <c r="E449" t="str">
        <f>IF(IFERROR(IFERROR(IFERROR(IFERROR(IFERROR(IFERROR(IFERROR(IFERROR(IFERROR(IFERROR(IFERROR(IFERROR(INDEX(Summer!D$10:D$999,MATCH($A449,Summer!$L$10:$L$999,0),1),INDEX('Cycle 1'!D$10:D$999,MATCH($A449,'Cycle 1'!$L$10:$L$999,0),1)),INDEX('Cycle 2'!D$10:D$999,MATCH($A449,'Cycle 2'!$L$10:$L$999,0),1)),INDEX('Cycle 3'!D$10:D$999,MATCH($A449,'Cycle 3'!$L$10:$L$999,0),1)),INDEX('Cycle 4'!D$10:D$999,MATCH($A449,'Cycle 4'!$L$10:$L$999,0),1)),INDEX('Cycle 5'!D$10:D$999,MATCH($A449,'Cycle 5'!$L$10:$L$999,0),1)),INDEX('Cycle 6'!D$10:D$999,MATCH($A449,'Cycle 6'!$L$10:$L$999,0),1)),INDEX('Cycle 7'!D$10:D$999,MATCH($A449,'Cycle 7'!$L$10:$L$999,0),1)),INDEX('Cycle 8'!D$10:D$999,MATCH($A449,'Cycle 8'!$L$10:$L$999,0),1)),INDEX('Cycle 9'!D$10:D$999,MATCH($A449,'Cycle 9'!$L$10:$L$999,0),1)),INDEX('Cycle 10'!D$10:D$999,MATCH($A449,'Cycle 10'!$L$10:$L$999,0),1)),INDEX('Cycle 11'!D$10:D$999,MATCH($A449,'Cycle 11'!$L$10:$L$999,0),1)),"")="","",IFERROR(IFERROR(IFERROR(IFERROR(IFERROR(IFERROR(IFERROR(IFERROR(IFERROR(IFERROR(IFERROR(IFERROR(INDEX(Summer!D$10:D$999,MATCH($A449,Summer!$L$10:$L$999,0),1),INDEX('Cycle 1'!D$10:D$999,MATCH($A449,'Cycle 1'!$L$10:$L$999,0),1)),INDEX('Cycle 2'!D$10:D$999,MATCH($A449,'Cycle 2'!$L$10:$L$999,0),1)),INDEX('Cycle 3'!D$10:D$999,MATCH($A449,'Cycle 3'!$L$10:$L$999,0),1)),INDEX('Cycle 4'!D$10:D$999,MATCH($A449,'Cycle 4'!$L$10:$L$999,0),1)),INDEX('Cycle 5'!D$10:D$999,MATCH($A449,'Cycle 5'!$L$10:$L$999,0),1)),INDEX('Cycle 6'!D$10:D$999,MATCH($A449,'Cycle 6'!$L$10:$L$999,0),1)),INDEX('Cycle 7'!D$10:D$999,MATCH($A449,'Cycle 7'!$L$10:$L$999,0),1)),INDEX('Cycle 8'!D$10:D$999,MATCH($A449,'Cycle 8'!$L$10:$L$999,0),1)),INDEX('Cycle 9'!D$10:D$999,MATCH($A449,'Cycle 9'!$L$10:$L$999,0),1)),INDEX('Cycle 10'!D$10:D$999,MATCH($A449,'Cycle 10'!$L$10:$L$999,0),1)),INDEX('Cycle 11'!D$10:D$999,MATCH($A449,'Cycle 11'!$L$10:$L$999,0),1)),""))</f>
        <v/>
      </c>
      <c r="F449" t="str">
        <f>IF(IFERROR(IFERROR(IFERROR(IFERROR(IFERROR(IFERROR(IFERROR(IFERROR(IFERROR(IFERROR(IFERROR(IFERROR(INDEX(Summer!E$10:E$999,MATCH($A449,Summer!$L$10:$L$999,0),1),INDEX('Cycle 1'!E$10:E$999,MATCH($A449,'Cycle 1'!$L$10:$L$999,0),1)),INDEX('Cycle 2'!E$10:E$999,MATCH($A449,'Cycle 2'!$L$10:$L$999,0),1)),INDEX('Cycle 3'!E$10:E$999,MATCH($A449,'Cycle 3'!$L$10:$L$999,0),1)),INDEX('Cycle 4'!E$10:E$999,MATCH($A449,'Cycle 4'!$L$10:$L$999,0),1)),INDEX('Cycle 5'!E$10:E$999,MATCH($A449,'Cycle 5'!$L$10:$L$999,0),1)),INDEX('Cycle 6'!E$10:E$999,MATCH($A449,'Cycle 6'!$L$10:$L$999,0),1)),INDEX('Cycle 7'!E$10:E$999,MATCH($A449,'Cycle 7'!$L$10:$L$999,0),1)),INDEX('Cycle 8'!E$10:E$999,MATCH($A449,'Cycle 8'!$L$10:$L$999,0),1)),INDEX('Cycle 9'!E$10:E$999,MATCH($A449,'Cycle 9'!$L$10:$L$999,0),1)),INDEX('Cycle 10'!E$10:E$999,MATCH($A449,'Cycle 10'!$L$10:$L$999,0),1)),INDEX('Cycle 11'!E$10:E$999,MATCH($A449,'Cycle 11'!$L$10:$L$999,0),1)),"")="","",IFERROR(IFERROR(IFERROR(IFERROR(IFERROR(IFERROR(IFERROR(IFERROR(IFERROR(IFERROR(IFERROR(IFERROR(INDEX(Summer!E$10:E$999,MATCH($A449,Summer!$L$10:$L$999,0),1),INDEX('Cycle 1'!E$10:E$999,MATCH($A449,'Cycle 1'!$L$10:$L$999,0),1)),INDEX('Cycle 2'!E$10:E$999,MATCH($A449,'Cycle 2'!$L$10:$L$999,0),1)),INDEX('Cycle 3'!E$10:E$999,MATCH($A449,'Cycle 3'!$L$10:$L$999,0),1)),INDEX('Cycle 4'!E$10:E$999,MATCH($A449,'Cycle 4'!$L$10:$L$999,0),1)),INDEX('Cycle 5'!E$10:E$999,MATCH($A449,'Cycle 5'!$L$10:$L$999,0),1)),INDEX('Cycle 6'!E$10:E$999,MATCH($A449,'Cycle 6'!$L$10:$L$999,0),1)),INDEX('Cycle 7'!E$10:E$999,MATCH($A449,'Cycle 7'!$L$10:$L$999,0),1)),INDEX('Cycle 8'!E$10:E$999,MATCH($A449,'Cycle 8'!$L$10:$L$999,0),1)),INDEX('Cycle 9'!E$10:E$999,MATCH($A449,'Cycle 9'!$L$10:$L$999,0),1)),INDEX('Cycle 10'!E$10:E$999,MATCH($A449,'Cycle 10'!$L$10:$L$999,0),1)),INDEX('Cycle 11'!E$10:E$999,MATCH($A449,'Cycle 11'!$L$10:$L$999,0),1)),""))</f>
        <v/>
      </c>
      <c r="G449" t="str">
        <f>IF(IFERROR(IFERROR(IFERROR(IFERROR(IFERROR(IFERROR(IFERROR(IFERROR(IFERROR(IFERROR(IFERROR(IFERROR(INDEX(Summer!F$10:F$999,MATCH($A449,Summer!$L$10:$L$999,0),1),INDEX('Cycle 1'!F$10:F$999,MATCH($A449,'Cycle 1'!$L$10:$L$999,0),1)),INDEX('Cycle 2'!F$10:F$999,MATCH($A449,'Cycle 2'!$L$10:$L$999,0),1)),INDEX('Cycle 3'!F$10:F$999,MATCH($A449,'Cycle 3'!$L$10:$L$999,0),1)),INDEX('Cycle 4'!F$10:F$999,MATCH($A449,'Cycle 4'!$L$10:$L$999,0),1)),INDEX('Cycle 5'!F$10:F$999,MATCH($A449,'Cycle 5'!$L$10:$L$999,0),1)),INDEX('Cycle 6'!F$10:F$999,MATCH($A449,'Cycle 6'!$L$10:$L$999,0),1)),INDEX('Cycle 7'!F$10:F$999,MATCH($A449,'Cycle 7'!$L$10:$L$999,0),1)),INDEX('Cycle 8'!F$10:F$999,MATCH($A449,'Cycle 8'!$L$10:$L$999,0),1)),INDEX('Cycle 9'!F$10:F$999,MATCH($A449,'Cycle 9'!$L$10:$L$999,0),1)),INDEX('Cycle 10'!F$10:F$999,MATCH($A449,'Cycle 10'!$L$10:$L$999,0),1)),INDEX('Cycle 11'!F$10:F$999,MATCH($A449,'Cycle 11'!$L$10:$L$999,0),1)),"")="","",IFERROR(IFERROR(IFERROR(IFERROR(IFERROR(IFERROR(IFERROR(IFERROR(IFERROR(IFERROR(IFERROR(IFERROR(INDEX(Summer!F$10:F$999,MATCH($A449,Summer!$L$10:$L$999,0),1),INDEX('Cycle 1'!F$10:F$999,MATCH($A449,'Cycle 1'!$L$10:$L$999,0),1)),INDEX('Cycle 2'!F$10:F$999,MATCH($A449,'Cycle 2'!$L$10:$L$999,0),1)),INDEX('Cycle 3'!F$10:F$999,MATCH($A449,'Cycle 3'!$L$10:$L$999,0),1)),INDEX('Cycle 4'!F$10:F$999,MATCH($A449,'Cycle 4'!$L$10:$L$999,0),1)),INDEX('Cycle 5'!F$10:F$999,MATCH($A449,'Cycle 5'!$L$10:$L$999,0),1)),INDEX('Cycle 6'!F$10:F$999,MATCH($A449,'Cycle 6'!$L$10:$L$999,0),1)),INDEX('Cycle 7'!F$10:F$999,MATCH($A449,'Cycle 7'!$L$10:$L$999,0),1)),INDEX('Cycle 8'!F$10:F$999,MATCH($A449,'Cycle 8'!$L$10:$L$999,0),1)),INDEX('Cycle 9'!F$10:F$999,MATCH($A449,'Cycle 9'!$L$10:$L$999,0),1)),INDEX('Cycle 10'!F$10:F$999,MATCH($A449,'Cycle 10'!$L$10:$L$999,0),1)),INDEX('Cycle 11'!F$10:F$999,MATCH($A449,'Cycle 11'!$L$10:$L$999,0),1)),""))</f>
        <v/>
      </c>
      <c r="H449" t="str">
        <f>IF(IFERROR(IFERROR(IFERROR(IFERROR(IFERROR(IFERROR(IFERROR(IFERROR(IFERROR(IFERROR(IFERROR(IFERROR(INDEX(Summer!G$10:G$999,MATCH($A449,Summer!$L$10:$L$999,0),1),INDEX('Cycle 1'!G$10:G$999,MATCH($A449,'Cycle 1'!$L$10:$L$999,0),1)),INDEX('Cycle 2'!G$10:G$999,MATCH($A449,'Cycle 2'!$L$10:$L$999,0),1)),INDEX('Cycle 3'!G$10:G$999,MATCH($A449,'Cycle 3'!$L$10:$L$999,0),1)),INDEX('Cycle 4'!G$10:G$999,MATCH($A449,'Cycle 4'!$L$10:$L$999,0),1)),INDEX('Cycle 5'!G$10:G$999,MATCH($A449,'Cycle 5'!$L$10:$L$999,0),1)),INDEX('Cycle 6'!G$10:G$999,MATCH($A449,'Cycle 6'!$L$10:$L$999,0),1)),INDEX('Cycle 7'!G$10:G$999,MATCH($A449,'Cycle 7'!$L$10:$L$999,0),1)),INDEX('Cycle 8'!G$10:G$999,MATCH($A449,'Cycle 8'!$L$10:$L$999,0),1)),INDEX('Cycle 9'!G$10:G$999,MATCH($A449,'Cycle 9'!$L$10:$L$999,0),1)),INDEX('Cycle 10'!G$10:G$999,MATCH($A449,'Cycle 10'!$L$10:$L$999,0),1)),INDEX('Cycle 11'!G$10:G$999,MATCH($A449,'Cycle 11'!$L$10:$L$999,0),1)),"")="","",IFERROR(IFERROR(IFERROR(IFERROR(IFERROR(IFERROR(IFERROR(IFERROR(IFERROR(IFERROR(IFERROR(IFERROR(INDEX(Summer!G$10:G$999,MATCH($A449,Summer!$L$10:$L$999,0),1),INDEX('Cycle 1'!G$10:G$999,MATCH($A449,'Cycle 1'!$L$10:$L$999,0),1)),INDEX('Cycle 2'!G$10:G$999,MATCH($A449,'Cycle 2'!$L$10:$L$999,0),1)),INDEX('Cycle 3'!G$10:G$999,MATCH($A449,'Cycle 3'!$L$10:$L$999,0),1)),INDEX('Cycle 4'!G$10:G$999,MATCH($A449,'Cycle 4'!$L$10:$L$999,0),1)),INDEX('Cycle 5'!G$10:G$999,MATCH($A449,'Cycle 5'!$L$10:$L$999,0),1)),INDEX('Cycle 6'!G$10:G$999,MATCH($A449,'Cycle 6'!$L$10:$L$999,0),1)),INDEX('Cycle 7'!G$10:G$999,MATCH($A449,'Cycle 7'!$L$10:$L$999,0),1)),INDEX('Cycle 8'!G$10:G$999,MATCH($A449,'Cycle 8'!$L$10:$L$999,0),1)),INDEX('Cycle 9'!G$10:G$999,MATCH($A449,'Cycle 9'!$L$10:$L$999,0),1)),INDEX('Cycle 10'!G$10:G$999,MATCH($A449,'Cycle 10'!$L$10:$L$999,0),1)),INDEX('Cycle 11'!G$10:G$999,MATCH($A449,'Cycle 11'!$L$10:$L$999,0),1)),""))</f>
        <v/>
      </c>
      <c r="I449">
        <f>IFERROR(IF(C449="",MAX(I$1:I448),IF(ROW(C$2)=ROW(C449),1,IF(ISERROR(VLOOKUP(C449,C$2:C448,1,FALSE)),MAX(I$1:I448)+1,MAX(I$1:I448)))),"")</f>
        <v>0</v>
      </c>
      <c r="J449" t="str">
        <f t="shared" si="51"/>
        <v/>
      </c>
      <c r="K449" t="str">
        <f t="shared" si="58"/>
        <v/>
      </c>
      <c r="L449" t="str">
        <f t="shared" si="58"/>
        <v/>
      </c>
      <c r="M449" t="str">
        <f t="shared" si="58"/>
        <v/>
      </c>
      <c r="N449" t="str">
        <f t="shared" si="58"/>
        <v/>
      </c>
      <c r="O449" t="str">
        <f t="shared" si="58"/>
        <v/>
      </c>
      <c r="P449" t="str">
        <f t="shared" si="58"/>
        <v/>
      </c>
      <c r="Q449" t="str">
        <f t="shared" si="58"/>
        <v/>
      </c>
      <c r="R449" t="str">
        <f t="shared" si="58"/>
        <v/>
      </c>
      <c r="S449" t="str">
        <f t="shared" si="58"/>
        <v/>
      </c>
      <c r="T449" t="str">
        <f t="shared" si="58"/>
        <v/>
      </c>
      <c r="U449" t="str">
        <f t="shared" si="58"/>
        <v/>
      </c>
      <c r="V449" t="str">
        <f t="shared" si="58"/>
        <v/>
      </c>
      <c r="W449" t="str">
        <f t="shared" si="52"/>
        <v/>
      </c>
      <c r="X449">
        <f>IF(OR(H449="No",H449=""),0,IF(COUNTIFS(H$2:H449,"Yes",C$2:C449,C449)&gt;1,0,COUNTIFS(H$2:H449,"Yes",C$2:C449,C449)))+IF(X448=$X$1,0,X448)</f>
        <v>0</v>
      </c>
    </row>
    <row r="450" spans="1:24" x14ac:dyDescent="0.3">
      <c r="A450">
        <f>ROWS($A$2:$A450)</f>
        <v>449</v>
      </c>
      <c r="B450" t="str">
        <f>IF(ISERROR(VLOOKUP(A450,Summer!L$11:L$500,1,FALSE)),IF(ISERROR(VLOOKUP(A450,'Cycle 1'!L$11:L$500,1,FALSE)),IF(ISERROR(VLOOKUP(A450,'Cycle 2'!L$11:L$500,1,FALSE)),IF(ISERROR(VLOOKUP(A450,'Cycle 3'!L$11:L$500,1,FALSE)),IF(ISERROR(VLOOKUP(A450,'Cycle 4'!L$11:L$500,1,FALSE)),IF(ISERROR(VLOOKUP(A450,'Cycle 5'!L$11:L$500,1,FALSE)),IF(ISERROR(VLOOKUP(A450,'Cycle 6'!L$11:L$500,1,FALSE)),IF(ISERROR(VLOOKUP(A450,'Cycle 7'!L$11:L$500,1,FALSE)),IF(ISERROR(VLOOKUP(A450,'Cycle 8'!L$11:L$500,1,FALSE)),IF(ISERROR(VLOOKUP(A450,'Cycle 9'!L$11:L$500,1,FALSE)),IF(ISERROR(VLOOKUP(A450,'Cycle 10'!L$11:L$500,1,FALSE)),IF(ISERROR(VLOOKUP(A450,'Cycle 11'!L$11:L$500,1,FALSE)),"","Cycle 11"),"Cycle 10"),"Cycle 9"),"Cycle 8"),"Cycle 7"),"Cycle 6"),"Cycle 5"),"Cycle 4"),"Cycle 3"),"Cycle 2"),"Cycle 1"),"Summer")</f>
        <v/>
      </c>
      <c r="C450" t="str">
        <f>IF(IFERROR(IFERROR(IFERROR(IFERROR(IFERROR(IFERROR(IFERROR(IFERROR(IFERROR(IFERROR(IFERROR(IFERROR(INDEX(Summer!B$10:B$999,MATCH($A450,Summer!$L$10:$L$999,0),1),INDEX('Cycle 1'!B$10:B$999,MATCH($A450,'Cycle 1'!$L$10:$L$999,0),1)),INDEX('Cycle 2'!B$10:B$999,MATCH($A450,'Cycle 2'!$L$10:$L$999,0),1)),INDEX('Cycle 3'!B$10:B$999,MATCH($A450,'Cycle 3'!$L$10:$L$999,0),1)),INDEX('Cycle 4'!B$10:B$999,MATCH($A450,'Cycle 4'!$L$10:$L$999,0),1)),INDEX('Cycle 5'!B$10:B$999,MATCH($A450,'Cycle 5'!$L$10:$L$999,0),1)),INDEX('Cycle 6'!B$10:B$999,MATCH($A450,'Cycle 6'!$L$10:$L$999,0),1)),INDEX('Cycle 7'!B$10:B$999,MATCH($A450,'Cycle 7'!$L$10:$L$999,0),1)),INDEX('Cycle 8'!B$10:B$999,MATCH($A450,'Cycle 8'!$L$10:$L$999,0),1)),INDEX('Cycle 9'!B$10:B$999,MATCH($A450,'Cycle 9'!$L$10:$L$999,0),1)),INDEX('Cycle 10'!B$10:B$999,MATCH($A450,'Cycle 10'!$L$10:$L$999,0),1)),INDEX('Cycle 11'!B$10:B$999,MATCH($A450,'Cycle 11'!$L$10:$L$999,0),1)),"")="","",IFERROR(IFERROR(IFERROR(IFERROR(IFERROR(IFERROR(IFERROR(IFERROR(IFERROR(IFERROR(IFERROR(IFERROR(INDEX(Summer!B$10:B$999,MATCH($A450,Summer!$L$10:$L$999,0),1),INDEX('Cycle 1'!B$10:B$999,MATCH($A450,'Cycle 1'!$L$10:$L$999,0),1)),INDEX('Cycle 2'!B$10:B$999,MATCH($A450,'Cycle 2'!$L$10:$L$999,0),1)),INDEX('Cycle 3'!B$10:B$999,MATCH($A450,'Cycle 3'!$L$10:$L$999,0),1)),INDEX('Cycle 4'!B$10:B$999,MATCH($A450,'Cycle 4'!$L$10:$L$999,0),1)),INDEX('Cycle 5'!B$10:B$999,MATCH($A450,'Cycle 5'!$L$10:$L$999,0),1)),INDEX('Cycle 6'!B$10:B$999,MATCH($A450,'Cycle 6'!$L$10:$L$999,0),1)),INDEX('Cycle 7'!B$10:B$999,MATCH($A450,'Cycle 7'!$L$10:$L$999,0),1)),INDEX('Cycle 8'!B$10:B$999,MATCH($A450,'Cycle 8'!$L$10:$L$999,0),1)),INDEX('Cycle 9'!B$10:B$999,MATCH($A450,'Cycle 9'!$L$10:$L$999,0),1)),INDEX('Cycle 10'!B$10:B$999,MATCH($A450,'Cycle 10'!$L$10:$L$999,0),1)),INDEX('Cycle 11'!B$10:B$999,MATCH($A450,'Cycle 11'!$L$10:$L$999,0),1)),""))</f>
        <v/>
      </c>
      <c r="D450" t="str">
        <f>IF(IFERROR(IFERROR(IFERROR(IFERROR(IFERROR(IFERROR(IFERROR(IFERROR(IFERROR(IFERROR(IFERROR(IFERROR(INDEX(Summer!C$10:C$999,MATCH($A450,Summer!$L$10:$L$999,0),1),INDEX('Cycle 1'!C$10:C$999,MATCH($A450,'Cycle 1'!$L$10:$L$999,0),1)),INDEX('Cycle 2'!C$10:C$999,MATCH($A450,'Cycle 2'!$L$10:$L$999,0),1)),INDEX('Cycle 3'!C$10:C$999,MATCH($A450,'Cycle 3'!$L$10:$L$999,0),1)),INDEX('Cycle 4'!C$10:C$999,MATCH($A450,'Cycle 4'!$L$10:$L$999,0),1)),INDEX('Cycle 5'!C$10:C$999,MATCH($A450,'Cycle 5'!$L$10:$L$999,0),1)),INDEX('Cycle 6'!C$10:C$999,MATCH($A450,'Cycle 6'!$L$10:$L$999,0),1)),INDEX('Cycle 7'!C$10:C$999,MATCH($A450,'Cycle 7'!$L$10:$L$999,0),1)),INDEX('Cycle 8'!C$10:C$999,MATCH($A450,'Cycle 8'!$L$10:$L$999,0),1)),INDEX('Cycle 9'!C$10:C$999,MATCH($A450,'Cycle 9'!$L$10:$L$999,0),1)),INDEX('Cycle 10'!C$10:C$999,MATCH($A450,'Cycle 10'!$L$10:$L$999,0),1)),INDEX('Cycle 11'!C$10:C$999,MATCH($A450,'Cycle 11'!$L$10:$L$999,0),1)),"")="","",IFERROR(IFERROR(IFERROR(IFERROR(IFERROR(IFERROR(IFERROR(IFERROR(IFERROR(IFERROR(IFERROR(IFERROR(INDEX(Summer!C$10:C$999,MATCH($A450,Summer!$L$10:$L$999,0),1),INDEX('Cycle 1'!C$10:C$999,MATCH($A450,'Cycle 1'!$L$10:$L$999,0),1)),INDEX('Cycle 2'!C$10:C$999,MATCH($A450,'Cycle 2'!$L$10:$L$999,0),1)),INDEX('Cycle 3'!C$10:C$999,MATCH($A450,'Cycle 3'!$L$10:$L$999,0),1)),INDEX('Cycle 4'!C$10:C$999,MATCH($A450,'Cycle 4'!$L$10:$L$999,0),1)),INDEX('Cycle 5'!C$10:C$999,MATCH($A450,'Cycle 5'!$L$10:$L$999,0),1)),INDEX('Cycle 6'!C$10:C$999,MATCH($A450,'Cycle 6'!$L$10:$L$999,0),1)),INDEX('Cycle 7'!C$10:C$999,MATCH($A450,'Cycle 7'!$L$10:$L$999,0),1)),INDEX('Cycle 8'!C$10:C$999,MATCH($A450,'Cycle 8'!$L$10:$L$999,0),1)),INDEX('Cycle 9'!C$10:C$999,MATCH($A450,'Cycle 9'!$L$10:$L$999,0),1)),INDEX('Cycle 10'!C$10:C$999,MATCH($A450,'Cycle 10'!$L$10:$L$999,0),1)),INDEX('Cycle 11'!C$10:C$999,MATCH($A450,'Cycle 11'!$L$10:$L$999,0),1)),""))</f>
        <v/>
      </c>
      <c r="E450" t="str">
        <f>IF(IFERROR(IFERROR(IFERROR(IFERROR(IFERROR(IFERROR(IFERROR(IFERROR(IFERROR(IFERROR(IFERROR(IFERROR(INDEX(Summer!D$10:D$999,MATCH($A450,Summer!$L$10:$L$999,0),1),INDEX('Cycle 1'!D$10:D$999,MATCH($A450,'Cycle 1'!$L$10:$L$999,0),1)),INDEX('Cycle 2'!D$10:D$999,MATCH($A450,'Cycle 2'!$L$10:$L$999,0),1)),INDEX('Cycle 3'!D$10:D$999,MATCH($A450,'Cycle 3'!$L$10:$L$999,0),1)),INDEX('Cycle 4'!D$10:D$999,MATCH($A450,'Cycle 4'!$L$10:$L$999,0),1)),INDEX('Cycle 5'!D$10:D$999,MATCH($A450,'Cycle 5'!$L$10:$L$999,0),1)),INDEX('Cycle 6'!D$10:D$999,MATCH($A450,'Cycle 6'!$L$10:$L$999,0),1)),INDEX('Cycle 7'!D$10:D$999,MATCH($A450,'Cycle 7'!$L$10:$L$999,0),1)),INDEX('Cycle 8'!D$10:D$999,MATCH($A450,'Cycle 8'!$L$10:$L$999,0),1)),INDEX('Cycle 9'!D$10:D$999,MATCH($A450,'Cycle 9'!$L$10:$L$999,0),1)),INDEX('Cycle 10'!D$10:D$999,MATCH($A450,'Cycle 10'!$L$10:$L$999,0),1)),INDEX('Cycle 11'!D$10:D$999,MATCH($A450,'Cycle 11'!$L$10:$L$999,0),1)),"")="","",IFERROR(IFERROR(IFERROR(IFERROR(IFERROR(IFERROR(IFERROR(IFERROR(IFERROR(IFERROR(IFERROR(IFERROR(INDEX(Summer!D$10:D$999,MATCH($A450,Summer!$L$10:$L$999,0),1),INDEX('Cycle 1'!D$10:D$999,MATCH($A450,'Cycle 1'!$L$10:$L$999,0),1)),INDEX('Cycle 2'!D$10:D$999,MATCH($A450,'Cycle 2'!$L$10:$L$999,0),1)),INDEX('Cycle 3'!D$10:D$999,MATCH($A450,'Cycle 3'!$L$10:$L$999,0),1)),INDEX('Cycle 4'!D$10:D$999,MATCH($A450,'Cycle 4'!$L$10:$L$999,0),1)),INDEX('Cycle 5'!D$10:D$999,MATCH($A450,'Cycle 5'!$L$10:$L$999,0),1)),INDEX('Cycle 6'!D$10:D$999,MATCH($A450,'Cycle 6'!$L$10:$L$999,0),1)),INDEX('Cycle 7'!D$10:D$999,MATCH($A450,'Cycle 7'!$L$10:$L$999,0),1)),INDEX('Cycle 8'!D$10:D$999,MATCH($A450,'Cycle 8'!$L$10:$L$999,0),1)),INDEX('Cycle 9'!D$10:D$999,MATCH($A450,'Cycle 9'!$L$10:$L$999,0),1)),INDEX('Cycle 10'!D$10:D$999,MATCH($A450,'Cycle 10'!$L$10:$L$999,0),1)),INDEX('Cycle 11'!D$10:D$999,MATCH($A450,'Cycle 11'!$L$10:$L$999,0),1)),""))</f>
        <v/>
      </c>
      <c r="F450" t="str">
        <f>IF(IFERROR(IFERROR(IFERROR(IFERROR(IFERROR(IFERROR(IFERROR(IFERROR(IFERROR(IFERROR(IFERROR(IFERROR(INDEX(Summer!E$10:E$999,MATCH($A450,Summer!$L$10:$L$999,0),1),INDEX('Cycle 1'!E$10:E$999,MATCH($A450,'Cycle 1'!$L$10:$L$999,0),1)),INDEX('Cycle 2'!E$10:E$999,MATCH($A450,'Cycle 2'!$L$10:$L$999,0),1)),INDEX('Cycle 3'!E$10:E$999,MATCH($A450,'Cycle 3'!$L$10:$L$999,0),1)),INDEX('Cycle 4'!E$10:E$999,MATCH($A450,'Cycle 4'!$L$10:$L$999,0),1)),INDEX('Cycle 5'!E$10:E$999,MATCH($A450,'Cycle 5'!$L$10:$L$999,0),1)),INDEX('Cycle 6'!E$10:E$999,MATCH($A450,'Cycle 6'!$L$10:$L$999,0),1)),INDEX('Cycle 7'!E$10:E$999,MATCH($A450,'Cycle 7'!$L$10:$L$999,0),1)),INDEX('Cycle 8'!E$10:E$999,MATCH($A450,'Cycle 8'!$L$10:$L$999,0),1)),INDEX('Cycle 9'!E$10:E$999,MATCH($A450,'Cycle 9'!$L$10:$L$999,0),1)),INDEX('Cycle 10'!E$10:E$999,MATCH($A450,'Cycle 10'!$L$10:$L$999,0),1)),INDEX('Cycle 11'!E$10:E$999,MATCH($A450,'Cycle 11'!$L$10:$L$999,0),1)),"")="","",IFERROR(IFERROR(IFERROR(IFERROR(IFERROR(IFERROR(IFERROR(IFERROR(IFERROR(IFERROR(IFERROR(IFERROR(INDEX(Summer!E$10:E$999,MATCH($A450,Summer!$L$10:$L$999,0),1),INDEX('Cycle 1'!E$10:E$999,MATCH($A450,'Cycle 1'!$L$10:$L$999,0),1)),INDEX('Cycle 2'!E$10:E$999,MATCH($A450,'Cycle 2'!$L$10:$L$999,0),1)),INDEX('Cycle 3'!E$10:E$999,MATCH($A450,'Cycle 3'!$L$10:$L$999,0),1)),INDEX('Cycle 4'!E$10:E$999,MATCH($A450,'Cycle 4'!$L$10:$L$999,0),1)),INDEX('Cycle 5'!E$10:E$999,MATCH($A450,'Cycle 5'!$L$10:$L$999,0),1)),INDEX('Cycle 6'!E$10:E$999,MATCH($A450,'Cycle 6'!$L$10:$L$999,0),1)),INDEX('Cycle 7'!E$10:E$999,MATCH($A450,'Cycle 7'!$L$10:$L$999,0),1)),INDEX('Cycle 8'!E$10:E$999,MATCH($A450,'Cycle 8'!$L$10:$L$999,0),1)),INDEX('Cycle 9'!E$10:E$999,MATCH($A450,'Cycle 9'!$L$10:$L$999,0),1)),INDEX('Cycle 10'!E$10:E$999,MATCH($A450,'Cycle 10'!$L$10:$L$999,0),1)),INDEX('Cycle 11'!E$10:E$999,MATCH($A450,'Cycle 11'!$L$10:$L$999,0),1)),""))</f>
        <v/>
      </c>
      <c r="G450" t="str">
        <f>IF(IFERROR(IFERROR(IFERROR(IFERROR(IFERROR(IFERROR(IFERROR(IFERROR(IFERROR(IFERROR(IFERROR(IFERROR(INDEX(Summer!F$10:F$999,MATCH($A450,Summer!$L$10:$L$999,0),1),INDEX('Cycle 1'!F$10:F$999,MATCH($A450,'Cycle 1'!$L$10:$L$999,0),1)),INDEX('Cycle 2'!F$10:F$999,MATCH($A450,'Cycle 2'!$L$10:$L$999,0),1)),INDEX('Cycle 3'!F$10:F$999,MATCH($A450,'Cycle 3'!$L$10:$L$999,0),1)),INDEX('Cycle 4'!F$10:F$999,MATCH($A450,'Cycle 4'!$L$10:$L$999,0),1)),INDEX('Cycle 5'!F$10:F$999,MATCH($A450,'Cycle 5'!$L$10:$L$999,0),1)),INDEX('Cycle 6'!F$10:F$999,MATCH($A450,'Cycle 6'!$L$10:$L$999,0),1)),INDEX('Cycle 7'!F$10:F$999,MATCH($A450,'Cycle 7'!$L$10:$L$999,0),1)),INDEX('Cycle 8'!F$10:F$999,MATCH($A450,'Cycle 8'!$L$10:$L$999,0),1)),INDEX('Cycle 9'!F$10:F$999,MATCH($A450,'Cycle 9'!$L$10:$L$999,0),1)),INDEX('Cycle 10'!F$10:F$999,MATCH($A450,'Cycle 10'!$L$10:$L$999,0),1)),INDEX('Cycle 11'!F$10:F$999,MATCH($A450,'Cycle 11'!$L$10:$L$999,0),1)),"")="","",IFERROR(IFERROR(IFERROR(IFERROR(IFERROR(IFERROR(IFERROR(IFERROR(IFERROR(IFERROR(IFERROR(IFERROR(INDEX(Summer!F$10:F$999,MATCH($A450,Summer!$L$10:$L$999,0),1),INDEX('Cycle 1'!F$10:F$999,MATCH($A450,'Cycle 1'!$L$10:$L$999,0),1)),INDEX('Cycle 2'!F$10:F$999,MATCH($A450,'Cycle 2'!$L$10:$L$999,0),1)),INDEX('Cycle 3'!F$10:F$999,MATCH($A450,'Cycle 3'!$L$10:$L$999,0),1)),INDEX('Cycle 4'!F$10:F$999,MATCH($A450,'Cycle 4'!$L$10:$L$999,0),1)),INDEX('Cycle 5'!F$10:F$999,MATCH($A450,'Cycle 5'!$L$10:$L$999,0),1)),INDEX('Cycle 6'!F$10:F$999,MATCH($A450,'Cycle 6'!$L$10:$L$999,0),1)),INDEX('Cycle 7'!F$10:F$999,MATCH($A450,'Cycle 7'!$L$10:$L$999,0),1)),INDEX('Cycle 8'!F$10:F$999,MATCH($A450,'Cycle 8'!$L$10:$L$999,0),1)),INDEX('Cycle 9'!F$10:F$999,MATCH($A450,'Cycle 9'!$L$10:$L$999,0),1)),INDEX('Cycle 10'!F$10:F$999,MATCH($A450,'Cycle 10'!$L$10:$L$999,0),1)),INDEX('Cycle 11'!F$10:F$999,MATCH($A450,'Cycle 11'!$L$10:$L$999,0),1)),""))</f>
        <v/>
      </c>
      <c r="H450" t="str">
        <f>IF(IFERROR(IFERROR(IFERROR(IFERROR(IFERROR(IFERROR(IFERROR(IFERROR(IFERROR(IFERROR(IFERROR(IFERROR(INDEX(Summer!G$10:G$999,MATCH($A450,Summer!$L$10:$L$999,0),1),INDEX('Cycle 1'!G$10:G$999,MATCH($A450,'Cycle 1'!$L$10:$L$999,0),1)),INDEX('Cycle 2'!G$10:G$999,MATCH($A450,'Cycle 2'!$L$10:$L$999,0),1)),INDEX('Cycle 3'!G$10:G$999,MATCH($A450,'Cycle 3'!$L$10:$L$999,0),1)),INDEX('Cycle 4'!G$10:G$999,MATCH($A450,'Cycle 4'!$L$10:$L$999,0),1)),INDEX('Cycle 5'!G$10:G$999,MATCH($A450,'Cycle 5'!$L$10:$L$999,0),1)),INDEX('Cycle 6'!G$10:G$999,MATCH($A450,'Cycle 6'!$L$10:$L$999,0),1)),INDEX('Cycle 7'!G$10:G$999,MATCH($A450,'Cycle 7'!$L$10:$L$999,0),1)),INDEX('Cycle 8'!G$10:G$999,MATCH($A450,'Cycle 8'!$L$10:$L$999,0),1)),INDEX('Cycle 9'!G$10:G$999,MATCH($A450,'Cycle 9'!$L$10:$L$999,0),1)),INDEX('Cycle 10'!G$10:G$999,MATCH($A450,'Cycle 10'!$L$10:$L$999,0),1)),INDEX('Cycle 11'!G$10:G$999,MATCH($A450,'Cycle 11'!$L$10:$L$999,0),1)),"")="","",IFERROR(IFERROR(IFERROR(IFERROR(IFERROR(IFERROR(IFERROR(IFERROR(IFERROR(IFERROR(IFERROR(IFERROR(INDEX(Summer!G$10:G$999,MATCH($A450,Summer!$L$10:$L$999,0),1),INDEX('Cycle 1'!G$10:G$999,MATCH($A450,'Cycle 1'!$L$10:$L$999,0),1)),INDEX('Cycle 2'!G$10:G$999,MATCH($A450,'Cycle 2'!$L$10:$L$999,0),1)),INDEX('Cycle 3'!G$10:G$999,MATCH($A450,'Cycle 3'!$L$10:$L$999,0),1)),INDEX('Cycle 4'!G$10:G$999,MATCH($A450,'Cycle 4'!$L$10:$L$999,0),1)),INDEX('Cycle 5'!G$10:G$999,MATCH($A450,'Cycle 5'!$L$10:$L$999,0),1)),INDEX('Cycle 6'!G$10:G$999,MATCH($A450,'Cycle 6'!$L$10:$L$999,0),1)),INDEX('Cycle 7'!G$10:G$999,MATCH($A450,'Cycle 7'!$L$10:$L$999,0),1)),INDEX('Cycle 8'!G$10:G$999,MATCH($A450,'Cycle 8'!$L$10:$L$999,0),1)),INDEX('Cycle 9'!G$10:G$999,MATCH($A450,'Cycle 9'!$L$10:$L$999,0),1)),INDEX('Cycle 10'!G$10:G$999,MATCH($A450,'Cycle 10'!$L$10:$L$999,0),1)),INDEX('Cycle 11'!G$10:G$999,MATCH($A450,'Cycle 11'!$L$10:$L$999,0),1)),""))</f>
        <v/>
      </c>
      <c r="I450">
        <f>IFERROR(IF(C450="",MAX(I$1:I449),IF(ROW(C$2)=ROW(C450),1,IF(ISERROR(VLOOKUP(C450,C$2:C449,1,FALSE)),MAX(I$1:I449)+1,MAX(I$1:I449)))),"")</f>
        <v>0</v>
      </c>
      <c r="J450" t="str">
        <f t="shared" ref="J450:J501" si="59">IF(H450="","",COUNTIFS(C:C,C450))</f>
        <v/>
      </c>
      <c r="K450" t="str">
        <f t="shared" si="58"/>
        <v/>
      </c>
      <c r="L450" t="str">
        <f t="shared" si="58"/>
        <v/>
      </c>
      <c r="M450" t="str">
        <f t="shared" si="58"/>
        <v/>
      </c>
      <c r="N450" t="str">
        <f t="shared" si="58"/>
        <v/>
      </c>
      <c r="O450" t="str">
        <f t="shared" si="58"/>
        <v/>
      </c>
      <c r="P450" t="str">
        <f t="shared" si="58"/>
        <v/>
      </c>
      <c r="Q450" t="str">
        <f t="shared" si="58"/>
        <v/>
      </c>
      <c r="R450" t="str">
        <f t="shared" si="58"/>
        <v/>
      </c>
      <c r="S450" t="str">
        <f t="shared" si="58"/>
        <v/>
      </c>
      <c r="T450" t="str">
        <f t="shared" si="58"/>
        <v/>
      </c>
      <c r="U450" t="str">
        <f t="shared" si="58"/>
        <v/>
      </c>
      <c r="V450" t="str">
        <f t="shared" si="58"/>
        <v/>
      </c>
      <c r="W450" t="str">
        <f t="shared" ref="W450:W501" si="60">IF($H450="","",SUM(K450:V450))</f>
        <v/>
      </c>
      <c r="X450">
        <f>IF(OR(H450="No",H450=""),0,IF(COUNTIFS(H$2:H450,"Yes",C$2:C450,C450)&gt;1,0,COUNTIFS(H$2:H450,"Yes",C$2:C450,C450)))+IF(X449=$X$1,0,X449)</f>
        <v>0</v>
      </c>
    </row>
    <row r="451" spans="1:24" x14ac:dyDescent="0.3">
      <c r="A451">
        <f>ROWS($A$2:$A451)</f>
        <v>450</v>
      </c>
      <c r="B451" t="str">
        <f>IF(ISERROR(VLOOKUP(A451,Summer!L$11:L$500,1,FALSE)),IF(ISERROR(VLOOKUP(A451,'Cycle 1'!L$11:L$500,1,FALSE)),IF(ISERROR(VLOOKUP(A451,'Cycle 2'!L$11:L$500,1,FALSE)),IF(ISERROR(VLOOKUP(A451,'Cycle 3'!L$11:L$500,1,FALSE)),IF(ISERROR(VLOOKUP(A451,'Cycle 4'!L$11:L$500,1,FALSE)),IF(ISERROR(VLOOKUP(A451,'Cycle 5'!L$11:L$500,1,FALSE)),IF(ISERROR(VLOOKUP(A451,'Cycle 6'!L$11:L$500,1,FALSE)),IF(ISERROR(VLOOKUP(A451,'Cycle 7'!L$11:L$500,1,FALSE)),IF(ISERROR(VLOOKUP(A451,'Cycle 8'!L$11:L$500,1,FALSE)),IF(ISERROR(VLOOKUP(A451,'Cycle 9'!L$11:L$500,1,FALSE)),IF(ISERROR(VLOOKUP(A451,'Cycle 10'!L$11:L$500,1,FALSE)),IF(ISERROR(VLOOKUP(A451,'Cycle 11'!L$11:L$500,1,FALSE)),"","Cycle 11"),"Cycle 10"),"Cycle 9"),"Cycle 8"),"Cycle 7"),"Cycle 6"),"Cycle 5"),"Cycle 4"),"Cycle 3"),"Cycle 2"),"Cycle 1"),"Summer")</f>
        <v/>
      </c>
      <c r="C451" t="str">
        <f>IF(IFERROR(IFERROR(IFERROR(IFERROR(IFERROR(IFERROR(IFERROR(IFERROR(IFERROR(IFERROR(IFERROR(IFERROR(INDEX(Summer!B$10:B$999,MATCH($A451,Summer!$L$10:$L$999,0),1),INDEX('Cycle 1'!B$10:B$999,MATCH($A451,'Cycle 1'!$L$10:$L$999,0),1)),INDEX('Cycle 2'!B$10:B$999,MATCH($A451,'Cycle 2'!$L$10:$L$999,0),1)),INDEX('Cycle 3'!B$10:B$999,MATCH($A451,'Cycle 3'!$L$10:$L$999,0),1)),INDEX('Cycle 4'!B$10:B$999,MATCH($A451,'Cycle 4'!$L$10:$L$999,0),1)),INDEX('Cycle 5'!B$10:B$999,MATCH($A451,'Cycle 5'!$L$10:$L$999,0),1)),INDEX('Cycle 6'!B$10:B$999,MATCH($A451,'Cycle 6'!$L$10:$L$999,0),1)),INDEX('Cycle 7'!B$10:B$999,MATCH($A451,'Cycle 7'!$L$10:$L$999,0),1)),INDEX('Cycle 8'!B$10:B$999,MATCH($A451,'Cycle 8'!$L$10:$L$999,0),1)),INDEX('Cycle 9'!B$10:B$999,MATCH($A451,'Cycle 9'!$L$10:$L$999,0),1)),INDEX('Cycle 10'!B$10:B$999,MATCH($A451,'Cycle 10'!$L$10:$L$999,0),1)),INDEX('Cycle 11'!B$10:B$999,MATCH($A451,'Cycle 11'!$L$10:$L$999,0),1)),"")="","",IFERROR(IFERROR(IFERROR(IFERROR(IFERROR(IFERROR(IFERROR(IFERROR(IFERROR(IFERROR(IFERROR(IFERROR(INDEX(Summer!B$10:B$999,MATCH($A451,Summer!$L$10:$L$999,0),1),INDEX('Cycle 1'!B$10:B$999,MATCH($A451,'Cycle 1'!$L$10:$L$999,0),1)),INDEX('Cycle 2'!B$10:B$999,MATCH($A451,'Cycle 2'!$L$10:$L$999,0),1)),INDEX('Cycle 3'!B$10:B$999,MATCH($A451,'Cycle 3'!$L$10:$L$999,0),1)),INDEX('Cycle 4'!B$10:B$999,MATCH($A451,'Cycle 4'!$L$10:$L$999,0),1)),INDEX('Cycle 5'!B$10:B$999,MATCH($A451,'Cycle 5'!$L$10:$L$999,0),1)),INDEX('Cycle 6'!B$10:B$999,MATCH($A451,'Cycle 6'!$L$10:$L$999,0),1)),INDEX('Cycle 7'!B$10:B$999,MATCH($A451,'Cycle 7'!$L$10:$L$999,0),1)),INDEX('Cycle 8'!B$10:B$999,MATCH($A451,'Cycle 8'!$L$10:$L$999,0),1)),INDEX('Cycle 9'!B$10:B$999,MATCH($A451,'Cycle 9'!$L$10:$L$999,0),1)),INDEX('Cycle 10'!B$10:B$999,MATCH($A451,'Cycle 10'!$L$10:$L$999,0),1)),INDEX('Cycle 11'!B$10:B$999,MATCH($A451,'Cycle 11'!$L$10:$L$999,0),1)),""))</f>
        <v/>
      </c>
      <c r="D451" t="str">
        <f>IF(IFERROR(IFERROR(IFERROR(IFERROR(IFERROR(IFERROR(IFERROR(IFERROR(IFERROR(IFERROR(IFERROR(IFERROR(INDEX(Summer!C$10:C$999,MATCH($A451,Summer!$L$10:$L$999,0),1),INDEX('Cycle 1'!C$10:C$999,MATCH($A451,'Cycle 1'!$L$10:$L$999,0),1)),INDEX('Cycle 2'!C$10:C$999,MATCH($A451,'Cycle 2'!$L$10:$L$999,0),1)),INDEX('Cycle 3'!C$10:C$999,MATCH($A451,'Cycle 3'!$L$10:$L$999,0),1)),INDEX('Cycle 4'!C$10:C$999,MATCH($A451,'Cycle 4'!$L$10:$L$999,0),1)),INDEX('Cycle 5'!C$10:C$999,MATCH($A451,'Cycle 5'!$L$10:$L$999,0),1)),INDEX('Cycle 6'!C$10:C$999,MATCH($A451,'Cycle 6'!$L$10:$L$999,0),1)),INDEX('Cycle 7'!C$10:C$999,MATCH($A451,'Cycle 7'!$L$10:$L$999,0),1)),INDEX('Cycle 8'!C$10:C$999,MATCH($A451,'Cycle 8'!$L$10:$L$999,0),1)),INDEX('Cycle 9'!C$10:C$999,MATCH($A451,'Cycle 9'!$L$10:$L$999,0),1)),INDEX('Cycle 10'!C$10:C$999,MATCH($A451,'Cycle 10'!$L$10:$L$999,0),1)),INDEX('Cycle 11'!C$10:C$999,MATCH($A451,'Cycle 11'!$L$10:$L$999,0),1)),"")="","",IFERROR(IFERROR(IFERROR(IFERROR(IFERROR(IFERROR(IFERROR(IFERROR(IFERROR(IFERROR(IFERROR(IFERROR(INDEX(Summer!C$10:C$999,MATCH($A451,Summer!$L$10:$L$999,0),1),INDEX('Cycle 1'!C$10:C$999,MATCH($A451,'Cycle 1'!$L$10:$L$999,0),1)),INDEX('Cycle 2'!C$10:C$999,MATCH($A451,'Cycle 2'!$L$10:$L$999,0),1)),INDEX('Cycle 3'!C$10:C$999,MATCH($A451,'Cycle 3'!$L$10:$L$999,0),1)),INDEX('Cycle 4'!C$10:C$999,MATCH($A451,'Cycle 4'!$L$10:$L$999,0),1)),INDEX('Cycle 5'!C$10:C$999,MATCH($A451,'Cycle 5'!$L$10:$L$999,0),1)),INDEX('Cycle 6'!C$10:C$999,MATCH($A451,'Cycle 6'!$L$10:$L$999,0),1)),INDEX('Cycle 7'!C$10:C$999,MATCH($A451,'Cycle 7'!$L$10:$L$999,0),1)),INDEX('Cycle 8'!C$10:C$999,MATCH($A451,'Cycle 8'!$L$10:$L$999,0),1)),INDEX('Cycle 9'!C$10:C$999,MATCH($A451,'Cycle 9'!$L$10:$L$999,0),1)),INDEX('Cycle 10'!C$10:C$999,MATCH($A451,'Cycle 10'!$L$10:$L$999,0),1)),INDEX('Cycle 11'!C$10:C$999,MATCH($A451,'Cycle 11'!$L$10:$L$999,0),1)),""))</f>
        <v/>
      </c>
      <c r="E451" t="str">
        <f>IF(IFERROR(IFERROR(IFERROR(IFERROR(IFERROR(IFERROR(IFERROR(IFERROR(IFERROR(IFERROR(IFERROR(IFERROR(INDEX(Summer!D$10:D$999,MATCH($A451,Summer!$L$10:$L$999,0),1),INDEX('Cycle 1'!D$10:D$999,MATCH($A451,'Cycle 1'!$L$10:$L$999,0),1)),INDEX('Cycle 2'!D$10:D$999,MATCH($A451,'Cycle 2'!$L$10:$L$999,0),1)),INDEX('Cycle 3'!D$10:D$999,MATCH($A451,'Cycle 3'!$L$10:$L$999,0),1)),INDEX('Cycle 4'!D$10:D$999,MATCH($A451,'Cycle 4'!$L$10:$L$999,0),1)),INDEX('Cycle 5'!D$10:D$999,MATCH($A451,'Cycle 5'!$L$10:$L$999,0),1)),INDEX('Cycle 6'!D$10:D$999,MATCH($A451,'Cycle 6'!$L$10:$L$999,0),1)),INDEX('Cycle 7'!D$10:D$999,MATCH($A451,'Cycle 7'!$L$10:$L$999,0),1)),INDEX('Cycle 8'!D$10:D$999,MATCH($A451,'Cycle 8'!$L$10:$L$999,0),1)),INDEX('Cycle 9'!D$10:D$999,MATCH($A451,'Cycle 9'!$L$10:$L$999,0),1)),INDEX('Cycle 10'!D$10:D$999,MATCH($A451,'Cycle 10'!$L$10:$L$999,0),1)),INDEX('Cycle 11'!D$10:D$999,MATCH($A451,'Cycle 11'!$L$10:$L$999,0),1)),"")="","",IFERROR(IFERROR(IFERROR(IFERROR(IFERROR(IFERROR(IFERROR(IFERROR(IFERROR(IFERROR(IFERROR(IFERROR(INDEX(Summer!D$10:D$999,MATCH($A451,Summer!$L$10:$L$999,0),1),INDEX('Cycle 1'!D$10:D$999,MATCH($A451,'Cycle 1'!$L$10:$L$999,0),1)),INDEX('Cycle 2'!D$10:D$999,MATCH($A451,'Cycle 2'!$L$10:$L$999,0),1)),INDEX('Cycle 3'!D$10:D$999,MATCH($A451,'Cycle 3'!$L$10:$L$999,0),1)),INDEX('Cycle 4'!D$10:D$999,MATCH($A451,'Cycle 4'!$L$10:$L$999,0),1)),INDEX('Cycle 5'!D$10:D$999,MATCH($A451,'Cycle 5'!$L$10:$L$999,0),1)),INDEX('Cycle 6'!D$10:D$999,MATCH($A451,'Cycle 6'!$L$10:$L$999,0),1)),INDEX('Cycle 7'!D$10:D$999,MATCH($A451,'Cycle 7'!$L$10:$L$999,0),1)),INDEX('Cycle 8'!D$10:D$999,MATCH($A451,'Cycle 8'!$L$10:$L$999,0),1)),INDEX('Cycle 9'!D$10:D$999,MATCH($A451,'Cycle 9'!$L$10:$L$999,0),1)),INDEX('Cycle 10'!D$10:D$999,MATCH($A451,'Cycle 10'!$L$10:$L$999,0),1)),INDEX('Cycle 11'!D$10:D$999,MATCH($A451,'Cycle 11'!$L$10:$L$999,0),1)),""))</f>
        <v/>
      </c>
      <c r="F451" t="str">
        <f>IF(IFERROR(IFERROR(IFERROR(IFERROR(IFERROR(IFERROR(IFERROR(IFERROR(IFERROR(IFERROR(IFERROR(IFERROR(INDEX(Summer!E$10:E$999,MATCH($A451,Summer!$L$10:$L$999,0),1),INDEX('Cycle 1'!E$10:E$999,MATCH($A451,'Cycle 1'!$L$10:$L$999,0),1)),INDEX('Cycle 2'!E$10:E$999,MATCH($A451,'Cycle 2'!$L$10:$L$999,0),1)),INDEX('Cycle 3'!E$10:E$999,MATCH($A451,'Cycle 3'!$L$10:$L$999,0),1)),INDEX('Cycle 4'!E$10:E$999,MATCH($A451,'Cycle 4'!$L$10:$L$999,0),1)),INDEX('Cycle 5'!E$10:E$999,MATCH($A451,'Cycle 5'!$L$10:$L$999,0),1)),INDEX('Cycle 6'!E$10:E$999,MATCH($A451,'Cycle 6'!$L$10:$L$999,0),1)),INDEX('Cycle 7'!E$10:E$999,MATCH($A451,'Cycle 7'!$L$10:$L$999,0),1)),INDEX('Cycle 8'!E$10:E$999,MATCH($A451,'Cycle 8'!$L$10:$L$999,0),1)),INDEX('Cycle 9'!E$10:E$999,MATCH($A451,'Cycle 9'!$L$10:$L$999,0),1)),INDEX('Cycle 10'!E$10:E$999,MATCH($A451,'Cycle 10'!$L$10:$L$999,0),1)),INDEX('Cycle 11'!E$10:E$999,MATCH($A451,'Cycle 11'!$L$10:$L$999,0),1)),"")="","",IFERROR(IFERROR(IFERROR(IFERROR(IFERROR(IFERROR(IFERROR(IFERROR(IFERROR(IFERROR(IFERROR(IFERROR(INDEX(Summer!E$10:E$999,MATCH($A451,Summer!$L$10:$L$999,0),1),INDEX('Cycle 1'!E$10:E$999,MATCH($A451,'Cycle 1'!$L$10:$L$999,0),1)),INDEX('Cycle 2'!E$10:E$999,MATCH($A451,'Cycle 2'!$L$10:$L$999,0),1)),INDEX('Cycle 3'!E$10:E$999,MATCH($A451,'Cycle 3'!$L$10:$L$999,0),1)),INDEX('Cycle 4'!E$10:E$999,MATCH($A451,'Cycle 4'!$L$10:$L$999,0),1)),INDEX('Cycle 5'!E$10:E$999,MATCH($A451,'Cycle 5'!$L$10:$L$999,0),1)),INDEX('Cycle 6'!E$10:E$999,MATCH($A451,'Cycle 6'!$L$10:$L$999,0),1)),INDEX('Cycle 7'!E$10:E$999,MATCH($A451,'Cycle 7'!$L$10:$L$999,0),1)),INDEX('Cycle 8'!E$10:E$999,MATCH($A451,'Cycle 8'!$L$10:$L$999,0),1)),INDEX('Cycle 9'!E$10:E$999,MATCH($A451,'Cycle 9'!$L$10:$L$999,0),1)),INDEX('Cycle 10'!E$10:E$999,MATCH($A451,'Cycle 10'!$L$10:$L$999,0),1)),INDEX('Cycle 11'!E$10:E$999,MATCH($A451,'Cycle 11'!$L$10:$L$999,0),1)),""))</f>
        <v/>
      </c>
      <c r="G451" t="str">
        <f>IF(IFERROR(IFERROR(IFERROR(IFERROR(IFERROR(IFERROR(IFERROR(IFERROR(IFERROR(IFERROR(IFERROR(IFERROR(INDEX(Summer!F$10:F$999,MATCH($A451,Summer!$L$10:$L$999,0),1),INDEX('Cycle 1'!F$10:F$999,MATCH($A451,'Cycle 1'!$L$10:$L$999,0),1)),INDEX('Cycle 2'!F$10:F$999,MATCH($A451,'Cycle 2'!$L$10:$L$999,0),1)),INDEX('Cycle 3'!F$10:F$999,MATCH($A451,'Cycle 3'!$L$10:$L$999,0),1)),INDEX('Cycle 4'!F$10:F$999,MATCH($A451,'Cycle 4'!$L$10:$L$999,0),1)),INDEX('Cycle 5'!F$10:F$999,MATCH($A451,'Cycle 5'!$L$10:$L$999,0),1)),INDEX('Cycle 6'!F$10:F$999,MATCH($A451,'Cycle 6'!$L$10:$L$999,0),1)),INDEX('Cycle 7'!F$10:F$999,MATCH($A451,'Cycle 7'!$L$10:$L$999,0),1)),INDEX('Cycle 8'!F$10:F$999,MATCH($A451,'Cycle 8'!$L$10:$L$999,0),1)),INDEX('Cycle 9'!F$10:F$999,MATCH($A451,'Cycle 9'!$L$10:$L$999,0),1)),INDEX('Cycle 10'!F$10:F$999,MATCH($A451,'Cycle 10'!$L$10:$L$999,0),1)),INDEX('Cycle 11'!F$10:F$999,MATCH($A451,'Cycle 11'!$L$10:$L$999,0),1)),"")="","",IFERROR(IFERROR(IFERROR(IFERROR(IFERROR(IFERROR(IFERROR(IFERROR(IFERROR(IFERROR(IFERROR(IFERROR(INDEX(Summer!F$10:F$999,MATCH($A451,Summer!$L$10:$L$999,0),1),INDEX('Cycle 1'!F$10:F$999,MATCH($A451,'Cycle 1'!$L$10:$L$999,0),1)),INDEX('Cycle 2'!F$10:F$999,MATCH($A451,'Cycle 2'!$L$10:$L$999,0),1)),INDEX('Cycle 3'!F$10:F$999,MATCH($A451,'Cycle 3'!$L$10:$L$999,0),1)),INDEX('Cycle 4'!F$10:F$999,MATCH($A451,'Cycle 4'!$L$10:$L$999,0),1)),INDEX('Cycle 5'!F$10:F$999,MATCH($A451,'Cycle 5'!$L$10:$L$999,0),1)),INDEX('Cycle 6'!F$10:F$999,MATCH($A451,'Cycle 6'!$L$10:$L$999,0),1)),INDEX('Cycle 7'!F$10:F$999,MATCH($A451,'Cycle 7'!$L$10:$L$999,0),1)),INDEX('Cycle 8'!F$10:F$999,MATCH($A451,'Cycle 8'!$L$10:$L$999,0),1)),INDEX('Cycle 9'!F$10:F$999,MATCH($A451,'Cycle 9'!$L$10:$L$999,0),1)),INDEX('Cycle 10'!F$10:F$999,MATCH($A451,'Cycle 10'!$L$10:$L$999,0),1)),INDEX('Cycle 11'!F$10:F$999,MATCH($A451,'Cycle 11'!$L$10:$L$999,0),1)),""))</f>
        <v/>
      </c>
      <c r="H451" t="str">
        <f>IF(IFERROR(IFERROR(IFERROR(IFERROR(IFERROR(IFERROR(IFERROR(IFERROR(IFERROR(IFERROR(IFERROR(IFERROR(INDEX(Summer!G$10:G$999,MATCH($A451,Summer!$L$10:$L$999,0),1),INDEX('Cycle 1'!G$10:G$999,MATCH($A451,'Cycle 1'!$L$10:$L$999,0),1)),INDEX('Cycle 2'!G$10:G$999,MATCH($A451,'Cycle 2'!$L$10:$L$999,0),1)),INDEX('Cycle 3'!G$10:G$999,MATCH($A451,'Cycle 3'!$L$10:$L$999,0),1)),INDEX('Cycle 4'!G$10:G$999,MATCH($A451,'Cycle 4'!$L$10:$L$999,0),1)),INDEX('Cycle 5'!G$10:G$999,MATCH($A451,'Cycle 5'!$L$10:$L$999,0),1)),INDEX('Cycle 6'!G$10:G$999,MATCH($A451,'Cycle 6'!$L$10:$L$999,0),1)),INDEX('Cycle 7'!G$10:G$999,MATCH($A451,'Cycle 7'!$L$10:$L$999,0),1)),INDEX('Cycle 8'!G$10:G$999,MATCH($A451,'Cycle 8'!$L$10:$L$999,0),1)),INDEX('Cycle 9'!G$10:G$999,MATCH($A451,'Cycle 9'!$L$10:$L$999,0),1)),INDEX('Cycle 10'!G$10:G$999,MATCH($A451,'Cycle 10'!$L$10:$L$999,0),1)),INDEX('Cycle 11'!G$10:G$999,MATCH($A451,'Cycle 11'!$L$10:$L$999,0),1)),"")="","",IFERROR(IFERROR(IFERROR(IFERROR(IFERROR(IFERROR(IFERROR(IFERROR(IFERROR(IFERROR(IFERROR(IFERROR(INDEX(Summer!G$10:G$999,MATCH($A451,Summer!$L$10:$L$999,0),1),INDEX('Cycle 1'!G$10:G$999,MATCH($A451,'Cycle 1'!$L$10:$L$999,0),1)),INDEX('Cycle 2'!G$10:G$999,MATCH($A451,'Cycle 2'!$L$10:$L$999,0),1)),INDEX('Cycle 3'!G$10:G$999,MATCH($A451,'Cycle 3'!$L$10:$L$999,0),1)),INDEX('Cycle 4'!G$10:G$999,MATCH($A451,'Cycle 4'!$L$10:$L$999,0),1)),INDEX('Cycle 5'!G$10:G$999,MATCH($A451,'Cycle 5'!$L$10:$L$999,0),1)),INDEX('Cycle 6'!G$10:G$999,MATCH($A451,'Cycle 6'!$L$10:$L$999,0),1)),INDEX('Cycle 7'!G$10:G$999,MATCH($A451,'Cycle 7'!$L$10:$L$999,0),1)),INDEX('Cycle 8'!G$10:G$999,MATCH($A451,'Cycle 8'!$L$10:$L$999,0),1)),INDEX('Cycle 9'!G$10:G$999,MATCH($A451,'Cycle 9'!$L$10:$L$999,0),1)),INDEX('Cycle 10'!G$10:G$999,MATCH($A451,'Cycle 10'!$L$10:$L$999,0),1)),INDEX('Cycle 11'!G$10:G$999,MATCH($A451,'Cycle 11'!$L$10:$L$999,0),1)),""))</f>
        <v/>
      </c>
      <c r="I451">
        <f>IFERROR(IF(C451="",MAX(I$1:I450),IF(ROW(C$2)=ROW(C451),1,IF(ISERROR(VLOOKUP(C451,C$2:C450,1,FALSE)),MAX(I$1:I450)+1,MAX(I$1:I450)))),"")</f>
        <v>0</v>
      </c>
      <c r="J451" t="str">
        <f t="shared" si="59"/>
        <v/>
      </c>
      <c r="K451" t="str">
        <f t="shared" si="58"/>
        <v/>
      </c>
      <c r="L451" t="str">
        <f t="shared" si="58"/>
        <v/>
      </c>
      <c r="M451" t="str">
        <f t="shared" si="58"/>
        <v/>
      </c>
      <c r="N451" t="str">
        <f t="shared" si="58"/>
        <v/>
      </c>
      <c r="O451" t="str">
        <f t="shared" si="58"/>
        <v/>
      </c>
      <c r="P451" t="str">
        <f t="shared" si="58"/>
        <v/>
      </c>
      <c r="Q451" t="str">
        <f t="shared" si="58"/>
        <v/>
      </c>
      <c r="R451" t="str">
        <f t="shared" si="58"/>
        <v/>
      </c>
      <c r="S451" t="str">
        <f t="shared" si="58"/>
        <v/>
      </c>
      <c r="T451" t="str">
        <f t="shared" si="58"/>
        <v/>
      </c>
      <c r="U451" t="str">
        <f t="shared" si="58"/>
        <v/>
      </c>
      <c r="V451" t="str">
        <f t="shared" si="58"/>
        <v/>
      </c>
      <c r="W451" t="str">
        <f t="shared" si="60"/>
        <v/>
      </c>
      <c r="X451">
        <f>IF(OR(H451="No",H451=""),0,IF(COUNTIFS(H$2:H451,"Yes",C$2:C451,C451)&gt;1,0,COUNTIFS(H$2:H451,"Yes",C$2:C451,C451)))+IF(X450=$X$1,0,X450)</f>
        <v>0</v>
      </c>
    </row>
    <row r="452" spans="1:24" x14ac:dyDescent="0.3">
      <c r="A452">
        <f>ROWS($A$2:$A452)</f>
        <v>451</v>
      </c>
      <c r="B452" t="str">
        <f>IF(ISERROR(VLOOKUP(A452,Summer!L$11:L$500,1,FALSE)),IF(ISERROR(VLOOKUP(A452,'Cycle 1'!L$11:L$500,1,FALSE)),IF(ISERROR(VLOOKUP(A452,'Cycle 2'!L$11:L$500,1,FALSE)),IF(ISERROR(VLOOKUP(A452,'Cycle 3'!L$11:L$500,1,FALSE)),IF(ISERROR(VLOOKUP(A452,'Cycle 4'!L$11:L$500,1,FALSE)),IF(ISERROR(VLOOKUP(A452,'Cycle 5'!L$11:L$500,1,FALSE)),IF(ISERROR(VLOOKUP(A452,'Cycle 6'!L$11:L$500,1,FALSE)),IF(ISERROR(VLOOKUP(A452,'Cycle 7'!L$11:L$500,1,FALSE)),IF(ISERROR(VLOOKUP(A452,'Cycle 8'!L$11:L$500,1,FALSE)),IF(ISERROR(VLOOKUP(A452,'Cycle 9'!L$11:L$500,1,FALSE)),IF(ISERROR(VLOOKUP(A452,'Cycle 10'!L$11:L$500,1,FALSE)),IF(ISERROR(VLOOKUP(A452,'Cycle 11'!L$11:L$500,1,FALSE)),"","Cycle 11"),"Cycle 10"),"Cycle 9"),"Cycle 8"),"Cycle 7"),"Cycle 6"),"Cycle 5"),"Cycle 4"),"Cycle 3"),"Cycle 2"),"Cycle 1"),"Summer")</f>
        <v/>
      </c>
      <c r="C452" t="str">
        <f>IF(IFERROR(IFERROR(IFERROR(IFERROR(IFERROR(IFERROR(IFERROR(IFERROR(IFERROR(IFERROR(IFERROR(IFERROR(INDEX(Summer!B$10:B$999,MATCH($A452,Summer!$L$10:$L$999,0),1),INDEX('Cycle 1'!B$10:B$999,MATCH($A452,'Cycle 1'!$L$10:$L$999,0),1)),INDEX('Cycle 2'!B$10:B$999,MATCH($A452,'Cycle 2'!$L$10:$L$999,0),1)),INDEX('Cycle 3'!B$10:B$999,MATCH($A452,'Cycle 3'!$L$10:$L$999,0),1)),INDEX('Cycle 4'!B$10:B$999,MATCH($A452,'Cycle 4'!$L$10:$L$999,0),1)),INDEX('Cycle 5'!B$10:B$999,MATCH($A452,'Cycle 5'!$L$10:$L$999,0),1)),INDEX('Cycle 6'!B$10:B$999,MATCH($A452,'Cycle 6'!$L$10:$L$999,0),1)),INDEX('Cycle 7'!B$10:B$999,MATCH($A452,'Cycle 7'!$L$10:$L$999,0),1)),INDEX('Cycle 8'!B$10:B$999,MATCH($A452,'Cycle 8'!$L$10:$L$999,0),1)),INDEX('Cycle 9'!B$10:B$999,MATCH($A452,'Cycle 9'!$L$10:$L$999,0),1)),INDEX('Cycle 10'!B$10:B$999,MATCH($A452,'Cycle 10'!$L$10:$L$999,0),1)),INDEX('Cycle 11'!B$10:B$999,MATCH($A452,'Cycle 11'!$L$10:$L$999,0),1)),"")="","",IFERROR(IFERROR(IFERROR(IFERROR(IFERROR(IFERROR(IFERROR(IFERROR(IFERROR(IFERROR(IFERROR(IFERROR(INDEX(Summer!B$10:B$999,MATCH($A452,Summer!$L$10:$L$999,0),1),INDEX('Cycle 1'!B$10:B$999,MATCH($A452,'Cycle 1'!$L$10:$L$999,0),1)),INDEX('Cycle 2'!B$10:B$999,MATCH($A452,'Cycle 2'!$L$10:$L$999,0),1)),INDEX('Cycle 3'!B$10:B$999,MATCH($A452,'Cycle 3'!$L$10:$L$999,0),1)),INDEX('Cycle 4'!B$10:B$999,MATCH($A452,'Cycle 4'!$L$10:$L$999,0),1)),INDEX('Cycle 5'!B$10:B$999,MATCH($A452,'Cycle 5'!$L$10:$L$999,0),1)),INDEX('Cycle 6'!B$10:B$999,MATCH($A452,'Cycle 6'!$L$10:$L$999,0),1)),INDEX('Cycle 7'!B$10:B$999,MATCH($A452,'Cycle 7'!$L$10:$L$999,0),1)),INDEX('Cycle 8'!B$10:B$999,MATCH($A452,'Cycle 8'!$L$10:$L$999,0),1)),INDEX('Cycle 9'!B$10:B$999,MATCH($A452,'Cycle 9'!$L$10:$L$999,0),1)),INDEX('Cycle 10'!B$10:B$999,MATCH($A452,'Cycle 10'!$L$10:$L$999,0),1)),INDEX('Cycle 11'!B$10:B$999,MATCH($A452,'Cycle 11'!$L$10:$L$999,0),1)),""))</f>
        <v/>
      </c>
      <c r="D452" t="str">
        <f>IF(IFERROR(IFERROR(IFERROR(IFERROR(IFERROR(IFERROR(IFERROR(IFERROR(IFERROR(IFERROR(IFERROR(IFERROR(INDEX(Summer!C$10:C$999,MATCH($A452,Summer!$L$10:$L$999,0),1),INDEX('Cycle 1'!C$10:C$999,MATCH($A452,'Cycle 1'!$L$10:$L$999,0),1)),INDEX('Cycle 2'!C$10:C$999,MATCH($A452,'Cycle 2'!$L$10:$L$999,0),1)),INDEX('Cycle 3'!C$10:C$999,MATCH($A452,'Cycle 3'!$L$10:$L$999,0),1)),INDEX('Cycle 4'!C$10:C$999,MATCH($A452,'Cycle 4'!$L$10:$L$999,0),1)),INDEX('Cycle 5'!C$10:C$999,MATCH($A452,'Cycle 5'!$L$10:$L$999,0),1)),INDEX('Cycle 6'!C$10:C$999,MATCH($A452,'Cycle 6'!$L$10:$L$999,0),1)),INDEX('Cycle 7'!C$10:C$999,MATCH($A452,'Cycle 7'!$L$10:$L$999,0),1)),INDEX('Cycle 8'!C$10:C$999,MATCH($A452,'Cycle 8'!$L$10:$L$999,0),1)),INDEX('Cycle 9'!C$10:C$999,MATCH($A452,'Cycle 9'!$L$10:$L$999,0),1)),INDEX('Cycle 10'!C$10:C$999,MATCH($A452,'Cycle 10'!$L$10:$L$999,0),1)),INDEX('Cycle 11'!C$10:C$999,MATCH($A452,'Cycle 11'!$L$10:$L$999,0),1)),"")="","",IFERROR(IFERROR(IFERROR(IFERROR(IFERROR(IFERROR(IFERROR(IFERROR(IFERROR(IFERROR(IFERROR(IFERROR(INDEX(Summer!C$10:C$999,MATCH($A452,Summer!$L$10:$L$999,0),1),INDEX('Cycle 1'!C$10:C$999,MATCH($A452,'Cycle 1'!$L$10:$L$999,0),1)),INDEX('Cycle 2'!C$10:C$999,MATCH($A452,'Cycle 2'!$L$10:$L$999,0),1)),INDEX('Cycle 3'!C$10:C$999,MATCH($A452,'Cycle 3'!$L$10:$L$999,0),1)),INDEX('Cycle 4'!C$10:C$999,MATCH($A452,'Cycle 4'!$L$10:$L$999,0),1)),INDEX('Cycle 5'!C$10:C$999,MATCH($A452,'Cycle 5'!$L$10:$L$999,0),1)),INDEX('Cycle 6'!C$10:C$999,MATCH($A452,'Cycle 6'!$L$10:$L$999,0),1)),INDEX('Cycle 7'!C$10:C$999,MATCH($A452,'Cycle 7'!$L$10:$L$999,0),1)),INDEX('Cycle 8'!C$10:C$999,MATCH($A452,'Cycle 8'!$L$10:$L$999,0),1)),INDEX('Cycle 9'!C$10:C$999,MATCH($A452,'Cycle 9'!$L$10:$L$999,0),1)),INDEX('Cycle 10'!C$10:C$999,MATCH($A452,'Cycle 10'!$L$10:$L$999,0),1)),INDEX('Cycle 11'!C$10:C$999,MATCH($A452,'Cycle 11'!$L$10:$L$999,0),1)),""))</f>
        <v/>
      </c>
      <c r="E452" t="str">
        <f>IF(IFERROR(IFERROR(IFERROR(IFERROR(IFERROR(IFERROR(IFERROR(IFERROR(IFERROR(IFERROR(IFERROR(IFERROR(INDEX(Summer!D$10:D$999,MATCH($A452,Summer!$L$10:$L$999,0),1),INDEX('Cycle 1'!D$10:D$999,MATCH($A452,'Cycle 1'!$L$10:$L$999,0),1)),INDEX('Cycle 2'!D$10:D$999,MATCH($A452,'Cycle 2'!$L$10:$L$999,0),1)),INDEX('Cycle 3'!D$10:D$999,MATCH($A452,'Cycle 3'!$L$10:$L$999,0),1)),INDEX('Cycle 4'!D$10:D$999,MATCH($A452,'Cycle 4'!$L$10:$L$999,0),1)),INDEX('Cycle 5'!D$10:D$999,MATCH($A452,'Cycle 5'!$L$10:$L$999,0),1)),INDEX('Cycle 6'!D$10:D$999,MATCH($A452,'Cycle 6'!$L$10:$L$999,0),1)),INDEX('Cycle 7'!D$10:D$999,MATCH($A452,'Cycle 7'!$L$10:$L$999,0),1)),INDEX('Cycle 8'!D$10:D$999,MATCH($A452,'Cycle 8'!$L$10:$L$999,0),1)),INDEX('Cycle 9'!D$10:D$999,MATCH($A452,'Cycle 9'!$L$10:$L$999,0),1)),INDEX('Cycle 10'!D$10:D$999,MATCH($A452,'Cycle 10'!$L$10:$L$999,0),1)),INDEX('Cycle 11'!D$10:D$999,MATCH($A452,'Cycle 11'!$L$10:$L$999,0),1)),"")="","",IFERROR(IFERROR(IFERROR(IFERROR(IFERROR(IFERROR(IFERROR(IFERROR(IFERROR(IFERROR(IFERROR(IFERROR(INDEX(Summer!D$10:D$999,MATCH($A452,Summer!$L$10:$L$999,0),1),INDEX('Cycle 1'!D$10:D$999,MATCH($A452,'Cycle 1'!$L$10:$L$999,0),1)),INDEX('Cycle 2'!D$10:D$999,MATCH($A452,'Cycle 2'!$L$10:$L$999,0),1)),INDEX('Cycle 3'!D$10:D$999,MATCH($A452,'Cycle 3'!$L$10:$L$999,0),1)),INDEX('Cycle 4'!D$10:D$999,MATCH($A452,'Cycle 4'!$L$10:$L$999,0),1)),INDEX('Cycle 5'!D$10:D$999,MATCH($A452,'Cycle 5'!$L$10:$L$999,0),1)),INDEX('Cycle 6'!D$10:D$999,MATCH($A452,'Cycle 6'!$L$10:$L$999,0),1)),INDEX('Cycle 7'!D$10:D$999,MATCH($A452,'Cycle 7'!$L$10:$L$999,0),1)),INDEX('Cycle 8'!D$10:D$999,MATCH($A452,'Cycle 8'!$L$10:$L$999,0),1)),INDEX('Cycle 9'!D$10:D$999,MATCH($A452,'Cycle 9'!$L$10:$L$999,0),1)),INDEX('Cycle 10'!D$10:D$999,MATCH($A452,'Cycle 10'!$L$10:$L$999,0),1)),INDEX('Cycle 11'!D$10:D$999,MATCH($A452,'Cycle 11'!$L$10:$L$999,0),1)),""))</f>
        <v/>
      </c>
      <c r="F452" t="str">
        <f>IF(IFERROR(IFERROR(IFERROR(IFERROR(IFERROR(IFERROR(IFERROR(IFERROR(IFERROR(IFERROR(IFERROR(IFERROR(INDEX(Summer!E$10:E$999,MATCH($A452,Summer!$L$10:$L$999,0),1),INDEX('Cycle 1'!E$10:E$999,MATCH($A452,'Cycle 1'!$L$10:$L$999,0),1)),INDEX('Cycle 2'!E$10:E$999,MATCH($A452,'Cycle 2'!$L$10:$L$999,0),1)),INDEX('Cycle 3'!E$10:E$999,MATCH($A452,'Cycle 3'!$L$10:$L$999,0),1)),INDEX('Cycle 4'!E$10:E$999,MATCH($A452,'Cycle 4'!$L$10:$L$999,0),1)),INDEX('Cycle 5'!E$10:E$999,MATCH($A452,'Cycle 5'!$L$10:$L$999,0),1)),INDEX('Cycle 6'!E$10:E$999,MATCH($A452,'Cycle 6'!$L$10:$L$999,0),1)),INDEX('Cycle 7'!E$10:E$999,MATCH($A452,'Cycle 7'!$L$10:$L$999,0),1)),INDEX('Cycle 8'!E$10:E$999,MATCH($A452,'Cycle 8'!$L$10:$L$999,0),1)),INDEX('Cycle 9'!E$10:E$999,MATCH($A452,'Cycle 9'!$L$10:$L$999,0),1)),INDEX('Cycle 10'!E$10:E$999,MATCH($A452,'Cycle 10'!$L$10:$L$999,0),1)),INDEX('Cycle 11'!E$10:E$999,MATCH($A452,'Cycle 11'!$L$10:$L$999,0),1)),"")="","",IFERROR(IFERROR(IFERROR(IFERROR(IFERROR(IFERROR(IFERROR(IFERROR(IFERROR(IFERROR(IFERROR(IFERROR(INDEX(Summer!E$10:E$999,MATCH($A452,Summer!$L$10:$L$999,0),1),INDEX('Cycle 1'!E$10:E$999,MATCH($A452,'Cycle 1'!$L$10:$L$999,0),1)),INDEX('Cycle 2'!E$10:E$999,MATCH($A452,'Cycle 2'!$L$10:$L$999,0),1)),INDEX('Cycle 3'!E$10:E$999,MATCH($A452,'Cycle 3'!$L$10:$L$999,0),1)),INDEX('Cycle 4'!E$10:E$999,MATCH($A452,'Cycle 4'!$L$10:$L$999,0),1)),INDEX('Cycle 5'!E$10:E$999,MATCH($A452,'Cycle 5'!$L$10:$L$999,0),1)),INDEX('Cycle 6'!E$10:E$999,MATCH($A452,'Cycle 6'!$L$10:$L$999,0),1)),INDEX('Cycle 7'!E$10:E$999,MATCH($A452,'Cycle 7'!$L$10:$L$999,0),1)),INDEX('Cycle 8'!E$10:E$999,MATCH($A452,'Cycle 8'!$L$10:$L$999,0),1)),INDEX('Cycle 9'!E$10:E$999,MATCH($A452,'Cycle 9'!$L$10:$L$999,0),1)),INDEX('Cycle 10'!E$10:E$999,MATCH($A452,'Cycle 10'!$L$10:$L$999,0),1)),INDEX('Cycle 11'!E$10:E$999,MATCH($A452,'Cycle 11'!$L$10:$L$999,0),1)),""))</f>
        <v/>
      </c>
      <c r="G452" t="str">
        <f>IF(IFERROR(IFERROR(IFERROR(IFERROR(IFERROR(IFERROR(IFERROR(IFERROR(IFERROR(IFERROR(IFERROR(IFERROR(INDEX(Summer!F$10:F$999,MATCH($A452,Summer!$L$10:$L$999,0),1),INDEX('Cycle 1'!F$10:F$999,MATCH($A452,'Cycle 1'!$L$10:$L$999,0),1)),INDEX('Cycle 2'!F$10:F$999,MATCH($A452,'Cycle 2'!$L$10:$L$999,0),1)),INDEX('Cycle 3'!F$10:F$999,MATCH($A452,'Cycle 3'!$L$10:$L$999,0),1)),INDEX('Cycle 4'!F$10:F$999,MATCH($A452,'Cycle 4'!$L$10:$L$999,0),1)),INDEX('Cycle 5'!F$10:F$999,MATCH($A452,'Cycle 5'!$L$10:$L$999,0),1)),INDEX('Cycle 6'!F$10:F$999,MATCH($A452,'Cycle 6'!$L$10:$L$999,0),1)),INDEX('Cycle 7'!F$10:F$999,MATCH($A452,'Cycle 7'!$L$10:$L$999,0),1)),INDEX('Cycle 8'!F$10:F$999,MATCH($A452,'Cycle 8'!$L$10:$L$999,0),1)),INDEX('Cycle 9'!F$10:F$999,MATCH($A452,'Cycle 9'!$L$10:$L$999,0),1)),INDEX('Cycle 10'!F$10:F$999,MATCH($A452,'Cycle 10'!$L$10:$L$999,0),1)),INDEX('Cycle 11'!F$10:F$999,MATCH($A452,'Cycle 11'!$L$10:$L$999,0),1)),"")="","",IFERROR(IFERROR(IFERROR(IFERROR(IFERROR(IFERROR(IFERROR(IFERROR(IFERROR(IFERROR(IFERROR(IFERROR(INDEX(Summer!F$10:F$999,MATCH($A452,Summer!$L$10:$L$999,0),1),INDEX('Cycle 1'!F$10:F$999,MATCH($A452,'Cycle 1'!$L$10:$L$999,0),1)),INDEX('Cycle 2'!F$10:F$999,MATCH($A452,'Cycle 2'!$L$10:$L$999,0),1)),INDEX('Cycle 3'!F$10:F$999,MATCH($A452,'Cycle 3'!$L$10:$L$999,0),1)),INDEX('Cycle 4'!F$10:F$999,MATCH($A452,'Cycle 4'!$L$10:$L$999,0),1)),INDEX('Cycle 5'!F$10:F$999,MATCH($A452,'Cycle 5'!$L$10:$L$999,0),1)),INDEX('Cycle 6'!F$10:F$999,MATCH($A452,'Cycle 6'!$L$10:$L$999,0),1)),INDEX('Cycle 7'!F$10:F$999,MATCH($A452,'Cycle 7'!$L$10:$L$999,0),1)),INDEX('Cycle 8'!F$10:F$999,MATCH($A452,'Cycle 8'!$L$10:$L$999,0),1)),INDEX('Cycle 9'!F$10:F$999,MATCH($A452,'Cycle 9'!$L$10:$L$999,0),1)),INDEX('Cycle 10'!F$10:F$999,MATCH($A452,'Cycle 10'!$L$10:$L$999,0),1)),INDEX('Cycle 11'!F$10:F$999,MATCH($A452,'Cycle 11'!$L$10:$L$999,0),1)),""))</f>
        <v/>
      </c>
      <c r="H452" t="str">
        <f>IF(IFERROR(IFERROR(IFERROR(IFERROR(IFERROR(IFERROR(IFERROR(IFERROR(IFERROR(IFERROR(IFERROR(IFERROR(INDEX(Summer!G$10:G$999,MATCH($A452,Summer!$L$10:$L$999,0),1),INDEX('Cycle 1'!G$10:G$999,MATCH($A452,'Cycle 1'!$L$10:$L$999,0),1)),INDEX('Cycle 2'!G$10:G$999,MATCH($A452,'Cycle 2'!$L$10:$L$999,0),1)),INDEX('Cycle 3'!G$10:G$999,MATCH($A452,'Cycle 3'!$L$10:$L$999,0),1)),INDEX('Cycle 4'!G$10:G$999,MATCH($A452,'Cycle 4'!$L$10:$L$999,0),1)),INDEX('Cycle 5'!G$10:G$999,MATCH($A452,'Cycle 5'!$L$10:$L$999,0),1)),INDEX('Cycle 6'!G$10:G$999,MATCH($A452,'Cycle 6'!$L$10:$L$999,0),1)),INDEX('Cycle 7'!G$10:G$999,MATCH($A452,'Cycle 7'!$L$10:$L$999,0),1)),INDEX('Cycle 8'!G$10:G$999,MATCH($A452,'Cycle 8'!$L$10:$L$999,0),1)),INDEX('Cycle 9'!G$10:G$999,MATCH($A452,'Cycle 9'!$L$10:$L$999,0),1)),INDEX('Cycle 10'!G$10:G$999,MATCH($A452,'Cycle 10'!$L$10:$L$999,0),1)),INDEX('Cycle 11'!G$10:G$999,MATCH($A452,'Cycle 11'!$L$10:$L$999,0),1)),"")="","",IFERROR(IFERROR(IFERROR(IFERROR(IFERROR(IFERROR(IFERROR(IFERROR(IFERROR(IFERROR(IFERROR(IFERROR(INDEX(Summer!G$10:G$999,MATCH($A452,Summer!$L$10:$L$999,0),1),INDEX('Cycle 1'!G$10:G$999,MATCH($A452,'Cycle 1'!$L$10:$L$999,0),1)),INDEX('Cycle 2'!G$10:G$999,MATCH($A452,'Cycle 2'!$L$10:$L$999,0),1)),INDEX('Cycle 3'!G$10:G$999,MATCH($A452,'Cycle 3'!$L$10:$L$999,0),1)),INDEX('Cycle 4'!G$10:G$999,MATCH($A452,'Cycle 4'!$L$10:$L$999,0),1)),INDEX('Cycle 5'!G$10:G$999,MATCH($A452,'Cycle 5'!$L$10:$L$999,0),1)),INDEX('Cycle 6'!G$10:G$999,MATCH($A452,'Cycle 6'!$L$10:$L$999,0),1)),INDEX('Cycle 7'!G$10:G$999,MATCH($A452,'Cycle 7'!$L$10:$L$999,0),1)),INDEX('Cycle 8'!G$10:G$999,MATCH($A452,'Cycle 8'!$L$10:$L$999,0),1)),INDEX('Cycle 9'!G$10:G$999,MATCH($A452,'Cycle 9'!$L$10:$L$999,0),1)),INDEX('Cycle 10'!G$10:G$999,MATCH($A452,'Cycle 10'!$L$10:$L$999,0),1)),INDEX('Cycle 11'!G$10:G$999,MATCH($A452,'Cycle 11'!$L$10:$L$999,0),1)),""))</f>
        <v/>
      </c>
      <c r="I452">
        <f>IFERROR(IF(C452="",MAX(I$1:I451),IF(ROW(C$2)=ROW(C452),1,IF(ISERROR(VLOOKUP(C452,C$2:C451,1,FALSE)),MAX(I$1:I451)+1,MAX(I$1:I451)))),"")</f>
        <v>0</v>
      </c>
      <c r="J452" t="str">
        <f t="shared" si="59"/>
        <v/>
      </c>
      <c r="K452" t="str">
        <f t="shared" ref="K452:V461" si="61">IF($H452="","",COUNTIFS($C:$C,$C452,$H:$H,"Yes",$B:$B,SUBSTITUTE(K$1,"MH_","")))</f>
        <v/>
      </c>
      <c r="L452" t="str">
        <f t="shared" si="61"/>
        <v/>
      </c>
      <c r="M452" t="str">
        <f t="shared" si="61"/>
        <v/>
      </c>
      <c r="N452" t="str">
        <f t="shared" si="61"/>
        <v/>
      </c>
      <c r="O452" t="str">
        <f t="shared" si="61"/>
        <v/>
      </c>
      <c r="P452" t="str">
        <f t="shared" si="61"/>
        <v/>
      </c>
      <c r="Q452" t="str">
        <f t="shared" si="61"/>
        <v/>
      </c>
      <c r="R452" t="str">
        <f t="shared" si="61"/>
        <v/>
      </c>
      <c r="S452" t="str">
        <f t="shared" si="61"/>
        <v/>
      </c>
      <c r="T452" t="str">
        <f t="shared" si="61"/>
        <v/>
      </c>
      <c r="U452" t="str">
        <f t="shared" si="61"/>
        <v/>
      </c>
      <c r="V452" t="str">
        <f t="shared" si="61"/>
        <v/>
      </c>
      <c r="W452" t="str">
        <f t="shared" si="60"/>
        <v/>
      </c>
      <c r="X452">
        <f>IF(OR(H452="No",H452=""),0,IF(COUNTIFS(H$2:H452,"Yes",C$2:C452,C452)&gt;1,0,COUNTIFS(H$2:H452,"Yes",C$2:C452,C452)))+IF(X451=$X$1,0,X451)</f>
        <v>0</v>
      </c>
    </row>
    <row r="453" spans="1:24" x14ac:dyDescent="0.3">
      <c r="A453">
        <f>ROWS($A$2:$A453)</f>
        <v>452</v>
      </c>
      <c r="B453" t="str">
        <f>IF(ISERROR(VLOOKUP(A453,Summer!L$11:L$500,1,FALSE)),IF(ISERROR(VLOOKUP(A453,'Cycle 1'!L$11:L$500,1,FALSE)),IF(ISERROR(VLOOKUP(A453,'Cycle 2'!L$11:L$500,1,FALSE)),IF(ISERROR(VLOOKUP(A453,'Cycle 3'!L$11:L$500,1,FALSE)),IF(ISERROR(VLOOKUP(A453,'Cycle 4'!L$11:L$500,1,FALSE)),IF(ISERROR(VLOOKUP(A453,'Cycle 5'!L$11:L$500,1,FALSE)),IF(ISERROR(VLOOKUP(A453,'Cycle 6'!L$11:L$500,1,FALSE)),IF(ISERROR(VLOOKUP(A453,'Cycle 7'!L$11:L$500,1,FALSE)),IF(ISERROR(VLOOKUP(A453,'Cycle 8'!L$11:L$500,1,FALSE)),IF(ISERROR(VLOOKUP(A453,'Cycle 9'!L$11:L$500,1,FALSE)),IF(ISERROR(VLOOKUP(A453,'Cycle 10'!L$11:L$500,1,FALSE)),IF(ISERROR(VLOOKUP(A453,'Cycle 11'!L$11:L$500,1,FALSE)),"","Cycle 11"),"Cycle 10"),"Cycle 9"),"Cycle 8"),"Cycle 7"),"Cycle 6"),"Cycle 5"),"Cycle 4"),"Cycle 3"),"Cycle 2"),"Cycle 1"),"Summer")</f>
        <v/>
      </c>
      <c r="C453" t="str">
        <f>IF(IFERROR(IFERROR(IFERROR(IFERROR(IFERROR(IFERROR(IFERROR(IFERROR(IFERROR(IFERROR(IFERROR(IFERROR(INDEX(Summer!B$10:B$999,MATCH($A453,Summer!$L$10:$L$999,0),1),INDEX('Cycle 1'!B$10:B$999,MATCH($A453,'Cycle 1'!$L$10:$L$999,0),1)),INDEX('Cycle 2'!B$10:B$999,MATCH($A453,'Cycle 2'!$L$10:$L$999,0),1)),INDEX('Cycle 3'!B$10:B$999,MATCH($A453,'Cycle 3'!$L$10:$L$999,0),1)),INDEX('Cycle 4'!B$10:B$999,MATCH($A453,'Cycle 4'!$L$10:$L$999,0),1)),INDEX('Cycle 5'!B$10:B$999,MATCH($A453,'Cycle 5'!$L$10:$L$999,0),1)),INDEX('Cycle 6'!B$10:B$999,MATCH($A453,'Cycle 6'!$L$10:$L$999,0),1)),INDEX('Cycle 7'!B$10:B$999,MATCH($A453,'Cycle 7'!$L$10:$L$999,0),1)),INDEX('Cycle 8'!B$10:B$999,MATCH($A453,'Cycle 8'!$L$10:$L$999,0),1)),INDEX('Cycle 9'!B$10:B$999,MATCH($A453,'Cycle 9'!$L$10:$L$999,0),1)),INDEX('Cycle 10'!B$10:B$999,MATCH($A453,'Cycle 10'!$L$10:$L$999,0),1)),INDEX('Cycle 11'!B$10:B$999,MATCH($A453,'Cycle 11'!$L$10:$L$999,0),1)),"")="","",IFERROR(IFERROR(IFERROR(IFERROR(IFERROR(IFERROR(IFERROR(IFERROR(IFERROR(IFERROR(IFERROR(IFERROR(INDEX(Summer!B$10:B$999,MATCH($A453,Summer!$L$10:$L$999,0),1),INDEX('Cycle 1'!B$10:B$999,MATCH($A453,'Cycle 1'!$L$10:$L$999,0),1)),INDEX('Cycle 2'!B$10:B$999,MATCH($A453,'Cycle 2'!$L$10:$L$999,0),1)),INDEX('Cycle 3'!B$10:B$999,MATCH($A453,'Cycle 3'!$L$10:$L$999,0),1)),INDEX('Cycle 4'!B$10:B$999,MATCH($A453,'Cycle 4'!$L$10:$L$999,0),1)),INDEX('Cycle 5'!B$10:B$999,MATCH($A453,'Cycle 5'!$L$10:$L$999,0),1)),INDEX('Cycle 6'!B$10:B$999,MATCH($A453,'Cycle 6'!$L$10:$L$999,0),1)),INDEX('Cycle 7'!B$10:B$999,MATCH($A453,'Cycle 7'!$L$10:$L$999,0),1)),INDEX('Cycle 8'!B$10:B$999,MATCH($A453,'Cycle 8'!$L$10:$L$999,0),1)),INDEX('Cycle 9'!B$10:B$999,MATCH($A453,'Cycle 9'!$L$10:$L$999,0),1)),INDEX('Cycle 10'!B$10:B$999,MATCH($A453,'Cycle 10'!$L$10:$L$999,0),1)),INDEX('Cycle 11'!B$10:B$999,MATCH($A453,'Cycle 11'!$L$10:$L$999,0),1)),""))</f>
        <v/>
      </c>
      <c r="D453" t="str">
        <f>IF(IFERROR(IFERROR(IFERROR(IFERROR(IFERROR(IFERROR(IFERROR(IFERROR(IFERROR(IFERROR(IFERROR(IFERROR(INDEX(Summer!C$10:C$999,MATCH($A453,Summer!$L$10:$L$999,0),1),INDEX('Cycle 1'!C$10:C$999,MATCH($A453,'Cycle 1'!$L$10:$L$999,0),1)),INDEX('Cycle 2'!C$10:C$999,MATCH($A453,'Cycle 2'!$L$10:$L$999,0),1)),INDEX('Cycle 3'!C$10:C$999,MATCH($A453,'Cycle 3'!$L$10:$L$999,0),1)),INDEX('Cycle 4'!C$10:C$999,MATCH($A453,'Cycle 4'!$L$10:$L$999,0),1)),INDEX('Cycle 5'!C$10:C$999,MATCH($A453,'Cycle 5'!$L$10:$L$999,0),1)),INDEX('Cycle 6'!C$10:C$999,MATCH($A453,'Cycle 6'!$L$10:$L$999,0),1)),INDEX('Cycle 7'!C$10:C$999,MATCH($A453,'Cycle 7'!$L$10:$L$999,0),1)),INDEX('Cycle 8'!C$10:C$999,MATCH($A453,'Cycle 8'!$L$10:$L$999,0),1)),INDEX('Cycle 9'!C$10:C$999,MATCH($A453,'Cycle 9'!$L$10:$L$999,0),1)),INDEX('Cycle 10'!C$10:C$999,MATCH($A453,'Cycle 10'!$L$10:$L$999,0),1)),INDEX('Cycle 11'!C$10:C$999,MATCH($A453,'Cycle 11'!$L$10:$L$999,0),1)),"")="","",IFERROR(IFERROR(IFERROR(IFERROR(IFERROR(IFERROR(IFERROR(IFERROR(IFERROR(IFERROR(IFERROR(IFERROR(INDEX(Summer!C$10:C$999,MATCH($A453,Summer!$L$10:$L$999,0),1),INDEX('Cycle 1'!C$10:C$999,MATCH($A453,'Cycle 1'!$L$10:$L$999,0),1)),INDEX('Cycle 2'!C$10:C$999,MATCH($A453,'Cycle 2'!$L$10:$L$999,0),1)),INDEX('Cycle 3'!C$10:C$999,MATCH($A453,'Cycle 3'!$L$10:$L$999,0),1)),INDEX('Cycle 4'!C$10:C$999,MATCH($A453,'Cycle 4'!$L$10:$L$999,0),1)),INDEX('Cycle 5'!C$10:C$999,MATCH($A453,'Cycle 5'!$L$10:$L$999,0),1)),INDEX('Cycle 6'!C$10:C$999,MATCH($A453,'Cycle 6'!$L$10:$L$999,0),1)),INDEX('Cycle 7'!C$10:C$999,MATCH($A453,'Cycle 7'!$L$10:$L$999,0),1)),INDEX('Cycle 8'!C$10:C$999,MATCH($A453,'Cycle 8'!$L$10:$L$999,0),1)),INDEX('Cycle 9'!C$10:C$999,MATCH($A453,'Cycle 9'!$L$10:$L$999,0),1)),INDEX('Cycle 10'!C$10:C$999,MATCH($A453,'Cycle 10'!$L$10:$L$999,0),1)),INDEX('Cycle 11'!C$10:C$999,MATCH($A453,'Cycle 11'!$L$10:$L$999,0),1)),""))</f>
        <v/>
      </c>
      <c r="E453" t="str">
        <f>IF(IFERROR(IFERROR(IFERROR(IFERROR(IFERROR(IFERROR(IFERROR(IFERROR(IFERROR(IFERROR(IFERROR(IFERROR(INDEX(Summer!D$10:D$999,MATCH($A453,Summer!$L$10:$L$999,0),1),INDEX('Cycle 1'!D$10:D$999,MATCH($A453,'Cycle 1'!$L$10:$L$999,0),1)),INDEX('Cycle 2'!D$10:D$999,MATCH($A453,'Cycle 2'!$L$10:$L$999,0),1)),INDEX('Cycle 3'!D$10:D$999,MATCH($A453,'Cycle 3'!$L$10:$L$999,0),1)),INDEX('Cycle 4'!D$10:D$999,MATCH($A453,'Cycle 4'!$L$10:$L$999,0),1)),INDEX('Cycle 5'!D$10:D$999,MATCH($A453,'Cycle 5'!$L$10:$L$999,0),1)),INDEX('Cycle 6'!D$10:D$999,MATCH($A453,'Cycle 6'!$L$10:$L$999,0),1)),INDEX('Cycle 7'!D$10:D$999,MATCH($A453,'Cycle 7'!$L$10:$L$999,0),1)),INDEX('Cycle 8'!D$10:D$999,MATCH($A453,'Cycle 8'!$L$10:$L$999,0),1)),INDEX('Cycle 9'!D$10:D$999,MATCH($A453,'Cycle 9'!$L$10:$L$999,0),1)),INDEX('Cycle 10'!D$10:D$999,MATCH($A453,'Cycle 10'!$L$10:$L$999,0),1)),INDEX('Cycle 11'!D$10:D$999,MATCH($A453,'Cycle 11'!$L$10:$L$999,0),1)),"")="","",IFERROR(IFERROR(IFERROR(IFERROR(IFERROR(IFERROR(IFERROR(IFERROR(IFERROR(IFERROR(IFERROR(IFERROR(INDEX(Summer!D$10:D$999,MATCH($A453,Summer!$L$10:$L$999,0),1),INDEX('Cycle 1'!D$10:D$999,MATCH($A453,'Cycle 1'!$L$10:$L$999,0),1)),INDEX('Cycle 2'!D$10:D$999,MATCH($A453,'Cycle 2'!$L$10:$L$999,0),1)),INDEX('Cycle 3'!D$10:D$999,MATCH($A453,'Cycle 3'!$L$10:$L$999,0),1)),INDEX('Cycle 4'!D$10:D$999,MATCH($A453,'Cycle 4'!$L$10:$L$999,0),1)),INDEX('Cycle 5'!D$10:D$999,MATCH($A453,'Cycle 5'!$L$10:$L$999,0),1)),INDEX('Cycle 6'!D$10:D$999,MATCH($A453,'Cycle 6'!$L$10:$L$999,0),1)),INDEX('Cycle 7'!D$10:D$999,MATCH($A453,'Cycle 7'!$L$10:$L$999,0),1)),INDEX('Cycle 8'!D$10:D$999,MATCH($A453,'Cycle 8'!$L$10:$L$999,0),1)),INDEX('Cycle 9'!D$10:D$999,MATCH($A453,'Cycle 9'!$L$10:$L$999,0),1)),INDEX('Cycle 10'!D$10:D$999,MATCH($A453,'Cycle 10'!$L$10:$L$999,0),1)),INDEX('Cycle 11'!D$10:D$999,MATCH($A453,'Cycle 11'!$L$10:$L$999,0),1)),""))</f>
        <v/>
      </c>
      <c r="F453" t="str">
        <f>IF(IFERROR(IFERROR(IFERROR(IFERROR(IFERROR(IFERROR(IFERROR(IFERROR(IFERROR(IFERROR(IFERROR(IFERROR(INDEX(Summer!E$10:E$999,MATCH($A453,Summer!$L$10:$L$999,0),1),INDEX('Cycle 1'!E$10:E$999,MATCH($A453,'Cycle 1'!$L$10:$L$999,0),1)),INDEX('Cycle 2'!E$10:E$999,MATCH($A453,'Cycle 2'!$L$10:$L$999,0),1)),INDEX('Cycle 3'!E$10:E$999,MATCH($A453,'Cycle 3'!$L$10:$L$999,0),1)),INDEX('Cycle 4'!E$10:E$999,MATCH($A453,'Cycle 4'!$L$10:$L$999,0),1)),INDEX('Cycle 5'!E$10:E$999,MATCH($A453,'Cycle 5'!$L$10:$L$999,0),1)),INDEX('Cycle 6'!E$10:E$999,MATCH($A453,'Cycle 6'!$L$10:$L$999,0),1)),INDEX('Cycle 7'!E$10:E$999,MATCH($A453,'Cycle 7'!$L$10:$L$999,0),1)),INDEX('Cycle 8'!E$10:E$999,MATCH($A453,'Cycle 8'!$L$10:$L$999,0),1)),INDEX('Cycle 9'!E$10:E$999,MATCH($A453,'Cycle 9'!$L$10:$L$999,0),1)),INDEX('Cycle 10'!E$10:E$999,MATCH($A453,'Cycle 10'!$L$10:$L$999,0),1)),INDEX('Cycle 11'!E$10:E$999,MATCH($A453,'Cycle 11'!$L$10:$L$999,0),1)),"")="","",IFERROR(IFERROR(IFERROR(IFERROR(IFERROR(IFERROR(IFERROR(IFERROR(IFERROR(IFERROR(IFERROR(IFERROR(INDEX(Summer!E$10:E$999,MATCH($A453,Summer!$L$10:$L$999,0),1),INDEX('Cycle 1'!E$10:E$999,MATCH($A453,'Cycle 1'!$L$10:$L$999,0),1)),INDEX('Cycle 2'!E$10:E$999,MATCH($A453,'Cycle 2'!$L$10:$L$999,0),1)),INDEX('Cycle 3'!E$10:E$999,MATCH($A453,'Cycle 3'!$L$10:$L$999,0),1)),INDEX('Cycle 4'!E$10:E$999,MATCH($A453,'Cycle 4'!$L$10:$L$999,0),1)),INDEX('Cycle 5'!E$10:E$999,MATCH($A453,'Cycle 5'!$L$10:$L$999,0),1)),INDEX('Cycle 6'!E$10:E$999,MATCH($A453,'Cycle 6'!$L$10:$L$999,0),1)),INDEX('Cycle 7'!E$10:E$999,MATCH($A453,'Cycle 7'!$L$10:$L$999,0),1)),INDEX('Cycle 8'!E$10:E$999,MATCH($A453,'Cycle 8'!$L$10:$L$999,0),1)),INDEX('Cycle 9'!E$10:E$999,MATCH($A453,'Cycle 9'!$L$10:$L$999,0),1)),INDEX('Cycle 10'!E$10:E$999,MATCH($A453,'Cycle 10'!$L$10:$L$999,0),1)),INDEX('Cycle 11'!E$10:E$999,MATCH($A453,'Cycle 11'!$L$10:$L$999,0),1)),""))</f>
        <v/>
      </c>
      <c r="G453" t="str">
        <f>IF(IFERROR(IFERROR(IFERROR(IFERROR(IFERROR(IFERROR(IFERROR(IFERROR(IFERROR(IFERROR(IFERROR(IFERROR(INDEX(Summer!F$10:F$999,MATCH($A453,Summer!$L$10:$L$999,0),1),INDEX('Cycle 1'!F$10:F$999,MATCH($A453,'Cycle 1'!$L$10:$L$999,0),1)),INDEX('Cycle 2'!F$10:F$999,MATCH($A453,'Cycle 2'!$L$10:$L$999,0),1)),INDEX('Cycle 3'!F$10:F$999,MATCH($A453,'Cycle 3'!$L$10:$L$999,0),1)),INDEX('Cycle 4'!F$10:F$999,MATCH($A453,'Cycle 4'!$L$10:$L$999,0),1)),INDEX('Cycle 5'!F$10:F$999,MATCH($A453,'Cycle 5'!$L$10:$L$999,0),1)),INDEX('Cycle 6'!F$10:F$999,MATCH($A453,'Cycle 6'!$L$10:$L$999,0),1)),INDEX('Cycle 7'!F$10:F$999,MATCH($A453,'Cycle 7'!$L$10:$L$999,0),1)),INDEX('Cycle 8'!F$10:F$999,MATCH($A453,'Cycle 8'!$L$10:$L$999,0),1)),INDEX('Cycle 9'!F$10:F$999,MATCH($A453,'Cycle 9'!$L$10:$L$999,0),1)),INDEX('Cycle 10'!F$10:F$999,MATCH($A453,'Cycle 10'!$L$10:$L$999,0),1)),INDEX('Cycle 11'!F$10:F$999,MATCH($A453,'Cycle 11'!$L$10:$L$999,0),1)),"")="","",IFERROR(IFERROR(IFERROR(IFERROR(IFERROR(IFERROR(IFERROR(IFERROR(IFERROR(IFERROR(IFERROR(IFERROR(INDEX(Summer!F$10:F$999,MATCH($A453,Summer!$L$10:$L$999,0),1),INDEX('Cycle 1'!F$10:F$999,MATCH($A453,'Cycle 1'!$L$10:$L$999,0),1)),INDEX('Cycle 2'!F$10:F$999,MATCH($A453,'Cycle 2'!$L$10:$L$999,0),1)),INDEX('Cycle 3'!F$10:F$999,MATCH($A453,'Cycle 3'!$L$10:$L$999,0),1)),INDEX('Cycle 4'!F$10:F$999,MATCH($A453,'Cycle 4'!$L$10:$L$999,0),1)),INDEX('Cycle 5'!F$10:F$999,MATCH($A453,'Cycle 5'!$L$10:$L$999,0),1)),INDEX('Cycle 6'!F$10:F$999,MATCH($A453,'Cycle 6'!$L$10:$L$999,0),1)),INDEX('Cycle 7'!F$10:F$999,MATCH($A453,'Cycle 7'!$L$10:$L$999,0),1)),INDEX('Cycle 8'!F$10:F$999,MATCH($A453,'Cycle 8'!$L$10:$L$999,0),1)),INDEX('Cycle 9'!F$10:F$999,MATCH($A453,'Cycle 9'!$L$10:$L$999,0),1)),INDEX('Cycle 10'!F$10:F$999,MATCH($A453,'Cycle 10'!$L$10:$L$999,0),1)),INDEX('Cycle 11'!F$10:F$999,MATCH($A453,'Cycle 11'!$L$10:$L$999,0),1)),""))</f>
        <v/>
      </c>
      <c r="H453" t="str">
        <f>IF(IFERROR(IFERROR(IFERROR(IFERROR(IFERROR(IFERROR(IFERROR(IFERROR(IFERROR(IFERROR(IFERROR(IFERROR(INDEX(Summer!G$10:G$999,MATCH($A453,Summer!$L$10:$L$999,0),1),INDEX('Cycle 1'!G$10:G$999,MATCH($A453,'Cycle 1'!$L$10:$L$999,0),1)),INDEX('Cycle 2'!G$10:G$999,MATCH($A453,'Cycle 2'!$L$10:$L$999,0),1)),INDEX('Cycle 3'!G$10:G$999,MATCH($A453,'Cycle 3'!$L$10:$L$999,0),1)),INDEX('Cycle 4'!G$10:G$999,MATCH($A453,'Cycle 4'!$L$10:$L$999,0),1)),INDEX('Cycle 5'!G$10:G$999,MATCH($A453,'Cycle 5'!$L$10:$L$999,0),1)),INDEX('Cycle 6'!G$10:G$999,MATCH($A453,'Cycle 6'!$L$10:$L$999,0),1)),INDEX('Cycle 7'!G$10:G$999,MATCH($A453,'Cycle 7'!$L$10:$L$999,0),1)),INDEX('Cycle 8'!G$10:G$999,MATCH($A453,'Cycle 8'!$L$10:$L$999,0),1)),INDEX('Cycle 9'!G$10:G$999,MATCH($A453,'Cycle 9'!$L$10:$L$999,0),1)),INDEX('Cycle 10'!G$10:G$999,MATCH($A453,'Cycle 10'!$L$10:$L$999,0),1)),INDEX('Cycle 11'!G$10:G$999,MATCH($A453,'Cycle 11'!$L$10:$L$999,0),1)),"")="","",IFERROR(IFERROR(IFERROR(IFERROR(IFERROR(IFERROR(IFERROR(IFERROR(IFERROR(IFERROR(IFERROR(IFERROR(INDEX(Summer!G$10:G$999,MATCH($A453,Summer!$L$10:$L$999,0),1),INDEX('Cycle 1'!G$10:G$999,MATCH($A453,'Cycle 1'!$L$10:$L$999,0),1)),INDEX('Cycle 2'!G$10:G$999,MATCH($A453,'Cycle 2'!$L$10:$L$999,0),1)),INDEX('Cycle 3'!G$10:G$999,MATCH($A453,'Cycle 3'!$L$10:$L$999,0),1)),INDEX('Cycle 4'!G$10:G$999,MATCH($A453,'Cycle 4'!$L$10:$L$999,0),1)),INDEX('Cycle 5'!G$10:G$999,MATCH($A453,'Cycle 5'!$L$10:$L$999,0),1)),INDEX('Cycle 6'!G$10:G$999,MATCH($A453,'Cycle 6'!$L$10:$L$999,0),1)),INDEX('Cycle 7'!G$10:G$999,MATCH($A453,'Cycle 7'!$L$10:$L$999,0),1)),INDEX('Cycle 8'!G$10:G$999,MATCH($A453,'Cycle 8'!$L$10:$L$999,0),1)),INDEX('Cycle 9'!G$10:G$999,MATCH($A453,'Cycle 9'!$L$10:$L$999,0),1)),INDEX('Cycle 10'!G$10:G$999,MATCH($A453,'Cycle 10'!$L$10:$L$999,0),1)),INDEX('Cycle 11'!G$10:G$999,MATCH($A453,'Cycle 11'!$L$10:$L$999,0),1)),""))</f>
        <v/>
      </c>
      <c r="I453">
        <f>IFERROR(IF(C453="",MAX(I$1:I452),IF(ROW(C$2)=ROW(C453),1,IF(ISERROR(VLOOKUP(C453,C$2:C452,1,FALSE)),MAX(I$1:I452)+1,MAX(I$1:I452)))),"")</f>
        <v>0</v>
      </c>
      <c r="J453" t="str">
        <f t="shared" si="59"/>
        <v/>
      </c>
      <c r="K453" t="str">
        <f t="shared" si="61"/>
        <v/>
      </c>
      <c r="L453" t="str">
        <f t="shared" si="61"/>
        <v/>
      </c>
      <c r="M453" t="str">
        <f t="shared" si="61"/>
        <v/>
      </c>
      <c r="N453" t="str">
        <f t="shared" si="61"/>
        <v/>
      </c>
      <c r="O453" t="str">
        <f t="shared" si="61"/>
        <v/>
      </c>
      <c r="P453" t="str">
        <f t="shared" si="61"/>
        <v/>
      </c>
      <c r="Q453" t="str">
        <f t="shared" si="61"/>
        <v/>
      </c>
      <c r="R453" t="str">
        <f t="shared" si="61"/>
        <v/>
      </c>
      <c r="S453" t="str">
        <f t="shared" si="61"/>
        <v/>
      </c>
      <c r="T453" t="str">
        <f t="shared" si="61"/>
        <v/>
      </c>
      <c r="U453" t="str">
        <f t="shared" si="61"/>
        <v/>
      </c>
      <c r="V453" t="str">
        <f t="shared" si="61"/>
        <v/>
      </c>
      <c r="W453" t="str">
        <f t="shared" si="60"/>
        <v/>
      </c>
      <c r="X453">
        <f>IF(OR(H453="No",H453=""),0,IF(COUNTIFS(H$2:H453,"Yes",C$2:C453,C453)&gt;1,0,COUNTIFS(H$2:H453,"Yes",C$2:C453,C453)))+IF(X452=$X$1,0,X452)</f>
        <v>0</v>
      </c>
    </row>
    <row r="454" spans="1:24" x14ac:dyDescent="0.3">
      <c r="A454">
        <f>ROWS($A$2:$A454)</f>
        <v>453</v>
      </c>
      <c r="B454" t="str">
        <f>IF(ISERROR(VLOOKUP(A454,Summer!L$11:L$500,1,FALSE)),IF(ISERROR(VLOOKUP(A454,'Cycle 1'!L$11:L$500,1,FALSE)),IF(ISERROR(VLOOKUP(A454,'Cycle 2'!L$11:L$500,1,FALSE)),IF(ISERROR(VLOOKUP(A454,'Cycle 3'!L$11:L$500,1,FALSE)),IF(ISERROR(VLOOKUP(A454,'Cycle 4'!L$11:L$500,1,FALSE)),IF(ISERROR(VLOOKUP(A454,'Cycle 5'!L$11:L$500,1,FALSE)),IF(ISERROR(VLOOKUP(A454,'Cycle 6'!L$11:L$500,1,FALSE)),IF(ISERROR(VLOOKUP(A454,'Cycle 7'!L$11:L$500,1,FALSE)),IF(ISERROR(VLOOKUP(A454,'Cycle 8'!L$11:L$500,1,FALSE)),IF(ISERROR(VLOOKUP(A454,'Cycle 9'!L$11:L$500,1,FALSE)),IF(ISERROR(VLOOKUP(A454,'Cycle 10'!L$11:L$500,1,FALSE)),IF(ISERROR(VLOOKUP(A454,'Cycle 11'!L$11:L$500,1,FALSE)),"","Cycle 11"),"Cycle 10"),"Cycle 9"),"Cycle 8"),"Cycle 7"),"Cycle 6"),"Cycle 5"),"Cycle 4"),"Cycle 3"),"Cycle 2"),"Cycle 1"),"Summer")</f>
        <v/>
      </c>
      <c r="C454" t="str">
        <f>IF(IFERROR(IFERROR(IFERROR(IFERROR(IFERROR(IFERROR(IFERROR(IFERROR(IFERROR(IFERROR(IFERROR(IFERROR(INDEX(Summer!B$10:B$999,MATCH($A454,Summer!$L$10:$L$999,0),1),INDEX('Cycle 1'!B$10:B$999,MATCH($A454,'Cycle 1'!$L$10:$L$999,0),1)),INDEX('Cycle 2'!B$10:B$999,MATCH($A454,'Cycle 2'!$L$10:$L$999,0),1)),INDEX('Cycle 3'!B$10:B$999,MATCH($A454,'Cycle 3'!$L$10:$L$999,0),1)),INDEX('Cycle 4'!B$10:B$999,MATCH($A454,'Cycle 4'!$L$10:$L$999,0),1)),INDEX('Cycle 5'!B$10:B$999,MATCH($A454,'Cycle 5'!$L$10:$L$999,0),1)),INDEX('Cycle 6'!B$10:B$999,MATCH($A454,'Cycle 6'!$L$10:$L$999,0),1)),INDEX('Cycle 7'!B$10:B$999,MATCH($A454,'Cycle 7'!$L$10:$L$999,0),1)),INDEX('Cycle 8'!B$10:B$999,MATCH($A454,'Cycle 8'!$L$10:$L$999,0),1)),INDEX('Cycle 9'!B$10:B$999,MATCH($A454,'Cycle 9'!$L$10:$L$999,0),1)),INDEX('Cycle 10'!B$10:B$999,MATCH($A454,'Cycle 10'!$L$10:$L$999,0),1)),INDEX('Cycle 11'!B$10:B$999,MATCH($A454,'Cycle 11'!$L$10:$L$999,0),1)),"")="","",IFERROR(IFERROR(IFERROR(IFERROR(IFERROR(IFERROR(IFERROR(IFERROR(IFERROR(IFERROR(IFERROR(IFERROR(INDEX(Summer!B$10:B$999,MATCH($A454,Summer!$L$10:$L$999,0),1),INDEX('Cycle 1'!B$10:B$999,MATCH($A454,'Cycle 1'!$L$10:$L$999,0),1)),INDEX('Cycle 2'!B$10:B$999,MATCH($A454,'Cycle 2'!$L$10:$L$999,0),1)),INDEX('Cycle 3'!B$10:B$999,MATCH($A454,'Cycle 3'!$L$10:$L$999,0),1)),INDEX('Cycle 4'!B$10:B$999,MATCH($A454,'Cycle 4'!$L$10:$L$999,0),1)),INDEX('Cycle 5'!B$10:B$999,MATCH($A454,'Cycle 5'!$L$10:$L$999,0),1)),INDEX('Cycle 6'!B$10:B$999,MATCH($A454,'Cycle 6'!$L$10:$L$999,0),1)),INDEX('Cycle 7'!B$10:B$999,MATCH($A454,'Cycle 7'!$L$10:$L$999,0),1)),INDEX('Cycle 8'!B$10:B$999,MATCH($A454,'Cycle 8'!$L$10:$L$999,0),1)),INDEX('Cycle 9'!B$10:B$999,MATCH($A454,'Cycle 9'!$L$10:$L$999,0),1)),INDEX('Cycle 10'!B$10:B$999,MATCH($A454,'Cycle 10'!$L$10:$L$999,0),1)),INDEX('Cycle 11'!B$10:B$999,MATCH($A454,'Cycle 11'!$L$10:$L$999,0),1)),""))</f>
        <v/>
      </c>
      <c r="D454" t="str">
        <f>IF(IFERROR(IFERROR(IFERROR(IFERROR(IFERROR(IFERROR(IFERROR(IFERROR(IFERROR(IFERROR(IFERROR(IFERROR(INDEX(Summer!C$10:C$999,MATCH($A454,Summer!$L$10:$L$999,0),1),INDEX('Cycle 1'!C$10:C$999,MATCH($A454,'Cycle 1'!$L$10:$L$999,0),1)),INDEX('Cycle 2'!C$10:C$999,MATCH($A454,'Cycle 2'!$L$10:$L$999,0),1)),INDEX('Cycle 3'!C$10:C$999,MATCH($A454,'Cycle 3'!$L$10:$L$999,0),1)),INDEX('Cycle 4'!C$10:C$999,MATCH($A454,'Cycle 4'!$L$10:$L$999,0),1)),INDEX('Cycle 5'!C$10:C$999,MATCH($A454,'Cycle 5'!$L$10:$L$999,0),1)),INDEX('Cycle 6'!C$10:C$999,MATCH($A454,'Cycle 6'!$L$10:$L$999,0),1)),INDEX('Cycle 7'!C$10:C$999,MATCH($A454,'Cycle 7'!$L$10:$L$999,0),1)),INDEX('Cycle 8'!C$10:C$999,MATCH($A454,'Cycle 8'!$L$10:$L$999,0),1)),INDEX('Cycle 9'!C$10:C$999,MATCH($A454,'Cycle 9'!$L$10:$L$999,0),1)),INDEX('Cycle 10'!C$10:C$999,MATCH($A454,'Cycle 10'!$L$10:$L$999,0),1)),INDEX('Cycle 11'!C$10:C$999,MATCH($A454,'Cycle 11'!$L$10:$L$999,0),1)),"")="","",IFERROR(IFERROR(IFERROR(IFERROR(IFERROR(IFERROR(IFERROR(IFERROR(IFERROR(IFERROR(IFERROR(IFERROR(INDEX(Summer!C$10:C$999,MATCH($A454,Summer!$L$10:$L$999,0),1),INDEX('Cycle 1'!C$10:C$999,MATCH($A454,'Cycle 1'!$L$10:$L$999,0),1)),INDEX('Cycle 2'!C$10:C$999,MATCH($A454,'Cycle 2'!$L$10:$L$999,0),1)),INDEX('Cycle 3'!C$10:C$999,MATCH($A454,'Cycle 3'!$L$10:$L$999,0),1)),INDEX('Cycle 4'!C$10:C$999,MATCH($A454,'Cycle 4'!$L$10:$L$999,0),1)),INDEX('Cycle 5'!C$10:C$999,MATCH($A454,'Cycle 5'!$L$10:$L$999,0),1)),INDEX('Cycle 6'!C$10:C$999,MATCH($A454,'Cycle 6'!$L$10:$L$999,0),1)),INDEX('Cycle 7'!C$10:C$999,MATCH($A454,'Cycle 7'!$L$10:$L$999,0),1)),INDEX('Cycle 8'!C$10:C$999,MATCH($A454,'Cycle 8'!$L$10:$L$999,0),1)),INDEX('Cycle 9'!C$10:C$999,MATCH($A454,'Cycle 9'!$L$10:$L$999,0),1)),INDEX('Cycle 10'!C$10:C$999,MATCH($A454,'Cycle 10'!$L$10:$L$999,0),1)),INDEX('Cycle 11'!C$10:C$999,MATCH($A454,'Cycle 11'!$L$10:$L$999,0),1)),""))</f>
        <v/>
      </c>
      <c r="E454" t="str">
        <f>IF(IFERROR(IFERROR(IFERROR(IFERROR(IFERROR(IFERROR(IFERROR(IFERROR(IFERROR(IFERROR(IFERROR(IFERROR(INDEX(Summer!D$10:D$999,MATCH($A454,Summer!$L$10:$L$999,0),1),INDEX('Cycle 1'!D$10:D$999,MATCH($A454,'Cycle 1'!$L$10:$L$999,0),1)),INDEX('Cycle 2'!D$10:D$999,MATCH($A454,'Cycle 2'!$L$10:$L$999,0),1)),INDEX('Cycle 3'!D$10:D$999,MATCH($A454,'Cycle 3'!$L$10:$L$999,0),1)),INDEX('Cycle 4'!D$10:D$999,MATCH($A454,'Cycle 4'!$L$10:$L$999,0),1)),INDEX('Cycle 5'!D$10:D$999,MATCH($A454,'Cycle 5'!$L$10:$L$999,0),1)),INDEX('Cycle 6'!D$10:D$999,MATCH($A454,'Cycle 6'!$L$10:$L$999,0),1)),INDEX('Cycle 7'!D$10:D$999,MATCH($A454,'Cycle 7'!$L$10:$L$999,0),1)),INDEX('Cycle 8'!D$10:D$999,MATCH($A454,'Cycle 8'!$L$10:$L$999,0),1)),INDEX('Cycle 9'!D$10:D$999,MATCH($A454,'Cycle 9'!$L$10:$L$999,0),1)),INDEX('Cycle 10'!D$10:D$999,MATCH($A454,'Cycle 10'!$L$10:$L$999,0),1)),INDEX('Cycle 11'!D$10:D$999,MATCH($A454,'Cycle 11'!$L$10:$L$999,0),1)),"")="","",IFERROR(IFERROR(IFERROR(IFERROR(IFERROR(IFERROR(IFERROR(IFERROR(IFERROR(IFERROR(IFERROR(IFERROR(INDEX(Summer!D$10:D$999,MATCH($A454,Summer!$L$10:$L$999,0),1),INDEX('Cycle 1'!D$10:D$999,MATCH($A454,'Cycle 1'!$L$10:$L$999,0),1)),INDEX('Cycle 2'!D$10:D$999,MATCH($A454,'Cycle 2'!$L$10:$L$999,0),1)),INDEX('Cycle 3'!D$10:D$999,MATCH($A454,'Cycle 3'!$L$10:$L$999,0),1)),INDEX('Cycle 4'!D$10:D$999,MATCH($A454,'Cycle 4'!$L$10:$L$999,0),1)),INDEX('Cycle 5'!D$10:D$999,MATCH($A454,'Cycle 5'!$L$10:$L$999,0),1)),INDEX('Cycle 6'!D$10:D$999,MATCH($A454,'Cycle 6'!$L$10:$L$999,0),1)),INDEX('Cycle 7'!D$10:D$999,MATCH($A454,'Cycle 7'!$L$10:$L$999,0),1)),INDEX('Cycle 8'!D$10:D$999,MATCH($A454,'Cycle 8'!$L$10:$L$999,0),1)),INDEX('Cycle 9'!D$10:D$999,MATCH($A454,'Cycle 9'!$L$10:$L$999,0),1)),INDEX('Cycle 10'!D$10:D$999,MATCH($A454,'Cycle 10'!$L$10:$L$999,0),1)),INDEX('Cycle 11'!D$10:D$999,MATCH($A454,'Cycle 11'!$L$10:$L$999,0),1)),""))</f>
        <v/>
      </c>
      <c r="F454" t="str">
        <f>IF(IFERROR(IFERROR(IFERROR(IFERROR(IFERROR(IFERROR(IFERROR(IFERROR(IFERROR(IFERROR(IFERROR(IFERROR(INDEX(Summer!E$10:E$999,MATCH($A454,Summer!$L$10:$L$999,0),1),INDEX('Cycle 1'!E$10:E$999,MATCH($A454,'Cycle 1'!$L$10:$L$999,0),1)),INDEX('Cycle 2'!E$10:E$999,MATCH($A454,'Cycle 2'!$L$10:$L$999,0),1)),INDEX('Cycle 3'!E$10:E$999,MATCH($A454,'Cycle 3'!$L$10:$L$999,0),1)),INDEX('Cycle 4'!E$10:E$999,MATCH($A454,'Cycle 4'!$L$10:$L$999,0),1)),INDEX('Cycle 5'!E$10:E$999,MATCH($A454,'Cycle 5'!$L$10:$L$999,0),1)),INDEX('Cycle 6'!E$10:E$999,MATCH($A454,'Cycle 6'!$L$10:$L$999,0),1)),INDEX('Cycle 7'!E$10:E$999,MATCH($A454,'Cycle 7'!$L$10:$L$999,0),1)),INDEX('Cycle 8'!E$10:E$999,MATCH($A454,'Cycle 8'!$L$10:$L$999,0),1)),INDEX('Cycle 9'!E$10:E$999,MATCH($A454,'Cycle 9'!$L$10:$L$999,0),1)),INDEX('Cycle 10'!E$10:E$999,MATCH($A454,'Cycle 10'!$L$10:$L$999,0),1)),INDEX('Cycle 11'!E$10:E$999,MATCH($A454,'Cycle 11'!$L$10:$L$999,0),1)),"")="","",IFERROR(IFERROR(IFERROR(IFERROR(IFERROR(IFERROR(IFERROR(IFERROR(IFERROR(IFERROR(IFERROR(IFERROR(INDEX(Summer!E$10:E$999,MATCH($A454,Summer!$L$10:$L$999,0),1),INDEX('Cycle 1'!E$10:E$999,MATCH($A454,'Cycle 1'!$L$10:$L$999,0),1)),INDEX('Cycle 2'!E$10:E$999,MATCH($A454,'Cycle 2'!$L$10:$L$999,0),1)),INDEX('Cycle 3'!E$10:E$999,MATCH($A454,'Cycle 3'!$L$10:$L$999,0),1)),INDEX('Cycle 4'!E$10:E$999,MATCH($A454,'Cycle 4'!$L$10:$L$999,0),1)),INDEX('Cycle 5'!E$10:E$999,MATCH($A454,'Cycle 5'!$L$10:$L$999,0),1)),INDEX('Cycle 6'!E$10:E$999,MATCH($A454,'Cycle 6'!$L$10:$L$999,0),1)),INDEX('Cycle 7'!E$10:E$999,MATCH($A454,'Cycle 7'!$L$10:$L$999,0),1)),INDEX('Cycle 8'!E$10:E$999,MATCH($A454,'Cycle 8'!$L$10:$L$999,0),1)),INDEX('Cycle 9'!E$10:E$999,MATCH($A454,'Cycle 9'!$L$10:$L$999,0),1)),INDEX('Cycle 10'!E$10:E$999,MATCH($A454,'Cycle 10'!$L$10:$L$999,0),1)),INDEX('Cycle 11'!E$10:E$999,MATCH($A454,'Cycle 11'!$L$10:$L$999,0),1)),""))</f>
        <v/>
      </c>
      <c r="G454" t="str">
        <f>IF(IFERROR(IFERROR(IFERROR(IFERROR(IFERROR(IFERROR(IFERROR(IFERROR(IFERROR(IFERROR(IFERROR(IFERROR(INDEX(Summer!F$10:F$999,MATCH($A454,Summer!$L$10:$L$999,0),1),INDEX('Cycle 1'!F$10:F$999,MATCH($A454,'Cycle 1'!$L$10:$L$999,0),1)),INDEX('Cycle 2'!F$10:F$999,MATCH($A454,'Cycle 2'!$L$10:$L$999,0),1)),INDEX('Cycle 3'!F$10:F$999,MATCH($A454,'Cycle 3'!$L$10:$L$999,0),1)),INDEX('Cycle 4'!F$10:F$999,MATCH($A454,'Cycle 4'!$L$10:$L$999,0),1)),INDEX('Cycle 5'!F$10:F$999,MATCH($A454,'Cycle 5'!$L$10:$L$999,0),1)),INDEX('Cycle 6'!F$10:F$999,MATCH($A454,'Cycle 6'!$L$10:$L$999,0),1)),INDEX('Cycle 7'!F$10:F$999,MATCH($A454,'Cycle 7'!$L$10:$L$999,0),1)),INDEX('Cycle 8'!F$10:F$999,MATCH($A454,'Cycle 8'!$L$10:$L$999,0),1)),INDEX('Cycle 9'!F$10:F$999,MATCH($A454,'Cycle 9'!$L$10:$L$999,0),1)),INDEX('Cycle 10'!F$10:F$999,MATCH($A454,'Cycle 10'!$L$10:$L$999,0),1)),INDEX('Cycle 11'!F$10:F$999,MATCH($A454,'Cycle 11'!$L$10:$L$999,0),1)),"")="","",IFERROR(IFERROR(IFERROR(IFERROR(IFERROR(IFERROR(IFERROR(IFERROR(IFERROR(IFERROR(IFERROR(IFERROR(INDEX(Summer!F$10:F$999,MATCH($A454,Summer!$L$10:$L$999,0),1),INDEX('Cycle 1'!F$10:F$999,MATCH($A454,'Cycle 1'!$L$10:$L$999,0),1)),INDEX('Cycle 2'!F$10:F$999,MATCH($A454,'Cycle 2'!$L$10:$L$999,0),1)),INDEX('Cycle 3'!F$10:F$999,MATCH($A454,'Cycle 3'!$L$10:$L$999,0),1)),INDEX('Cycle 4'!F$10:F$999,MATCH($A454,'Cycle 4'!$L$10:$L$999,0),1)),INDEX('Cycle 5'!F$10:F$999,MATCH($A454,'Cycle 5'!$L$10:$L$999,0),1)),INDEX('Cycle 6'!F$10:F$999,MATCH($A454,'Cycle 6'!$L$10:$L$999,0),1)),INDEX('Cycle 7'!F$10:F$999,MATCH($A454,'Cycle 7'!$L$10:$L$999,0),1)),INDEX('Cycle 8'!F$10:F$999,MATCH($A454,'Cycle 8'!$L$10:$L$999,0),1)),INDEX('Cycle 9'!F$10:F$999,MATCH($A454,'Cycle 9'!$L$10:$L$999,0),1)),INDEX('Cycle 10'!F$10:F$999,MATCH($A454,'Cycle 10'!$L$10:$L$999,0),1)),INDEX('Cycle 11'!F$10:F$999,MATCH($A454,'Cycle 11'!$L$10:$L$999,0),1)),""))</f>
        <v/>
      </c>
      <c r="H454" t="str">
        <f>IF(IFERROR(IFERROR(IFERROR(IFERROR(IFERROR(IFERROR(IFERROR(IFERROR(IFERROR(IFERROR(IFERROR(IFERROR(INDEX(Summer!G$10:G$999,MATCH($A454,Summer!$L$10:$L$999,0),1),INDEX('Cycle 1'!G$10:G$999,MATCH($A454,'Cycle 1'!$L$10:$L$999,0),1)),INDEX('Cycle 2'!G$10:G$999,MATCH($A454,'Cycle 2'!$L$10:$L$999,0),1)),INDEX('Cycle 3'!G$10:G$999,MATCH($A454,'Cycle 3'!$L$10:$L$999,0),1)),INDEX('Cycle 4'!G$10:G$999,MATCH($A454,'Cycle 4'!$L$10:$L$999,0),1)),INDEX('Cycle 5'!G$10:G$999,MATCH($A454,'Cycle 5'!$L$10:$L$999,0),1)),INDEX('Cycle 6'!G$10:G$999,MATCH($A454,'Cycle 6'!$L$10:$L$999,0),1)),INDEX('Cycle 7'!G$10:G$999,MATCH($A454,'Cycle 7'!$L$10:$L$999,0),1)),INDEX('Cycle 8'!G$10:G$999,MATCH($A454,'Cycle 8'!$L$10:$L$999,0),1)),INDEX('Cycle 9'!G$10:G$999,MATCH($A454,'Cycle 9'!$L$10:$L$999,0),1)),INDEX('Cycle 10'!G$10:G$999,MATCH($A454,'Cycle 10'!$L$10:$L$999,0),1)),INDEX('Cycle 11'!G$10:G$999,MATCH($A454,'Cycle 11'!$L$10:$L$999,0),1)),"")="","",IFERROR(IFERROR(IFERROR(IFERROR(IFERROR(IFERROR(IFERROR(IFERROR(IFERROR(IFERROR(IFERROR(IFERROR(INDEX(Summer!G$10:G$999,MATCH($A454,Summer!$L$10:$L$999,0),1),INDEX('Cycle 1'!G$10:G$999,MATCH($A454,'Cycle 1'!$L$10:$L$999,0),1)),INDEX('Cycle 2'!G$10:G$999,MATCH($A454,'Cycle 2'!$L$10:$L$999,0),1)),INDEX('Cycle 3'!G$10:G$999,MATCH($A454,'Cycle 3'!$L$10:$L$999,0),1)),INDEX('Cycle 4'!G$10:G$999,MATCH($A454,'Cycle 4'!$L$10:$L$999,0),1)),INDEX('Cycle 5'!G$10:G$999,MATCH($A454,'Cycle 5'!$L$10:$L$999,0),1)),INDEX('Cycle 6'!G$10:G$999,MATCH($A454,'Cycle 6'!$L$10:$L$999,0),1)),INDEX('Cycle 7'!G$10:G$999,MATCH($A454,'Cycle 7'!$L$10:$L$999,0),1)),INDEX('Cycle 8'!G$10:G$999,MATCH($A454,'Cycle 8'!$L$10:$L$999,0),1)),INDEX('Cycle 9'!G$10:G$999,MATCH($A454,'Cycle 9'!$L$10:$L$999,0),1)),INDEX('Cycle 10'!G$10:G$999,MATCH($A454,'Cycle 10'!$L$10:$L$999,0),1)),INDEX('Cycle 11'!G$10:G$999,MATCH($A454,'Cycle 11'!$L$10:$L$999,0),1)),""))</f>
        <v/>
      </c>
      <c r="I454">
        <f>IFERROR(IF(C454="",MAX(I$1:I453),IF(ROW(C$2)=ROW(C454),1,IF(ISERROR(VLOOKUP(C454,C$2:C453,1,FALSE)),MAX(I$1:I453)+1,MAX(I$1:I453)))),"")</f>
        <v>0</v>
      </c>
      <c r="J454" t="str">
        <f t="shared" si="59"/>
        <v/>
      </c>
      <c r="K454" t="str">
        <f t="shared" si="61"/>
        <v/>
      </c>
      <c r="L454" t="str">
        <f t="shared" si="61"/>
        <v/>
      </c>
      <c r="M454" t="str">
        <f t="shared" si="61"/>
        <v/>
      </c>
      <c r="N454" t="str">
        <f t="shared" si="61"/>
        <v/>
      </c>
      <c r="O454" t="str">
        <f t="shared" si="61"/>
        <v/>
      </c>
      <c r="P454" t="str">
        <f t="shared" si="61"/>
        <v/>
      </c>
      <c r="Q454" t="str">
        <f t="shared" si="61"/>
        <v/>
      </c>
      <c r="R454" t="str">
        <f t="shared" si="61"/>
        <v/>
      </c>
      <c r="S454" t="str">
        <f t="shared" si="61"/>
        <v/>
      </c>
      <c r="T454" t="str">
        <f t="shared" si="61"/>
        <v/>
      </c>
      <c r="U454" t="str">
        <f t="shared" si="61"/>
        <v/>
      </c>
      <c r="V454" t="str">
        <f t="shared" si="61"/>
        <v/>
      </c>
      <c r="W454" t="str">
        <f t="shared" si="60"/>
        <v/>
      </c>
      <c r="X454">
        <f>IF(OR(H454="No",H454=""),0,IF(COUNTIFS(H$2:H454,"Yes",C$2:C454,C454)&gt;1,0,COUNTIFS(H$2:H454,"Yes",C$2:C454,C454)))+IF(X453=$X$1,0,X453)</f>
        <v>0</v>
      </c>
    </row>
    <row r="455" spans="1:24" x14ac:dyDescent="0.3">
      <c r="A455">
        <f>ROWS($A$2:$A455)</f>
        <v>454</v>
      </c>
      <c r="B455" t="str">
        <f>IF(ISERROR(VLOOKUP(A455,Summer!L$11:L$500,1,FALSE)),IF(ISERROR(VLOOKUP(A455,'Cycle 1'!L$11:L$500,1,FALSE)),IF(ISERROR(VLOOKUP(A455,'Cycle 2'!L$11:L$500,1,FALSE)),IF(ISERROR(VLOOKUP(A455,'Cycle 3'!L$11:L$500,1,FALSE)),IF(ISERROR(VLOOKUP(A455,'Cycle 4'!L$11:L$500,1,FALSE)),IF(ISERROR(VLOOKUP(A455,'Cycle 5'!L$11:L$500,1,FALSE)),IF(ISERROR(VLOOKUP(A455,'Cycle 6'!L$11:L$500,1,FALSE)),IF(ISERROR(VLOOKUP(A455,'Cycle 7'!L$11:L$500,1,FALSE)),IF(ISERROR(VLOOKUP(A455,'Cycle 8'!L$11:L$500,1,FALSE)),IF(ISERROR(VLOOKUP(A455,'Cycle 9'!L$11:L$500,1,FALSE)),IF(ISERROR(VLOOKUP(A455,'Cycle 10'!L$11:L$500,1,FALSE)),IF(ISERROR(VLOOKUP(A455,'Cycle 11'!L$11:L$500,1,FALSE)),"","Cycle 11"),"Cycle 10"),"Cycle 9"),"Cycle 8"),"Cycle 7"),"Cycle 6"),"Cycle 5"),"Cycle 4"),"Cycle 3"),"Cycle 2"),"Cycle 1"),"Summer")</f>
        <v/>
      </c>
      <c r="C455" t="str">
        <f>IF(IFERROR(IFERROR(IFERROR(IFERROR(IFERROR(IFERROR(IFERROR(IFERROR(IFERROR(IFERROR(IFERROR(IFERROR(INDEX(Summer!B$10:B$999,MATCH($A455,Summer!$L$10:$L$999,0),1),INDEX('Cycle 1'!B$10:B$999,MATCH($A455,'Cycle 1'!$L$10:$L$999,0),1)),INDEX('Cycle 2'!B$10:B$999,MATCH($A455,'Cycle 2'!$L$10:$L$999,0),1)),INDEX('Cycle 3'!B$10:B$999,MATCH($A455,'Cycle 3'!$L$10:$L$999,0),1)),INDEX('Cycle 4'!B$10:B$999,MATCH($A455,'Cycle 4'!$L$10:$L$999,0),1)),INDEX('Cycle 5'!B$10:B$999,MATCH($A455,'Cycle 5'!$L$10:$L$999,0),1)),INDEX('Cycle 6'!B$10:B$999,MATCH($A455,'Cycle 6'!$L$10:$L$999,0),1)),INDEX('Cycle 7'!B$10:B$999,MATCH($A455,'Cycle 7'!$L$10:$L$999,0),1)),INDEX('Cycle 8'!B$10:B$999,MATCH($A455,'Cycle 8'!$L$10:$L$999,0),1)),INDEX('Cycle 9'!B$10:B$999,MATCH($A455,'Cycle 9'!$L$10:$L$999,0),1)),INDEX('Cycle 10'!B$10:B$999,MATCH($A455,'Cycle 10'!$L$10:$L$999,0),1)),INDEX('Cycle 11'!B$10:B$999,MATCH($A455,'Cycle 11'!$L$10:$L$999,0),1)),"")="","",IFERROR(IFERROR(IFERROR(IFERROR(IFERROR(IFERROR(IFERROR(IFERROR(IFERROR(IFERROR(IFERROR(IFERROR(INDEX(Summer!B$10:B$999,MATCH($A455,Summer!$L$10:$L$999,0),1),INDEX('Cycle 1'!B$10:B$999,MATCH($A455,'Cycle 1'!$L$10:$L$999,0),1)),INDEX('Cycle 2'!B$10:B$999,MATCH($A455,'Cycle 2'!$L$10:$L$999,0),1)),INDEX('Cycle 3'!B$10:B$999,MATCH($A455,'Cycle 3'!$L$10:$L$999,0),1)),INDEX('Cycle 4'!B$10:B$999,MATCH($A455,'Cycle 4'!$L$10:$L$999,0),1)),INDEX('Cycle 5'!B$10:B$999,MATCH($A455,'Cycle 5'!$L$10:$L$999,0),1)),INDEX('Cycle 6'!B$10:B$999,MATCH($A455,'Cycle 6'!$L$10:$L$999,0),1)),INDEX('Cycle 7'!B$10:B$999,MATCH($A455,'Cycle 7'!$L$10:$L$999,0),1)),INDEX('Cycle 8'!B$10:B$999,MATCH($A455,'Cycle 8'!$L$10:$L$999,0),1)),INDEX('Cycle 9'!B$10:B$999,MATCH($A455,'Cycle 9'!$L$10:$L$999,0),1)),INDEX('Cycle 10'!B$10:B$999,MATCH($A455,'Cycle 10'!$L$10:$L$999,0),1)),INDEX('Cycle 11'!B$10:B$999,MATCH($A455,'Cycle 11'!$L$10:$L$999,0),1)),""))</f>
        <v/>
      </c>
      <c r="D455" t="str">
        <f>IF(IFERROR(IFERROR(IFERROR(IFERROR(IFERROR(IFERROR(IFERROR(IFERROR(IFERROR(IFERROR(IFERROR(IFERROR(INDEX(Summer!C$10:C$999,MATCH($A455,Summer!$L$10:$L$999,0),1),INDEX('Cycle 1'!C$10:C$999,MATCH($A455,'Cycle 1'!$L$10:$L$999,0),1)),INDEX('Cycle 2'!C$10:C$999,MATCH($A455,'Cycle 2'!$L$10:$L$999,0),1)),INDEX('Cycle 3'!C$10:C$999,MATCH($A455,'Cycle 3'!$L$10:$L$999,0),1)),INDEX('Cycle 4'!C$10:C$999,MATCH($A455,'Cycle 4'!$L$10:$L$999,0),1)),INDEX('Cycle 5'!C$10:C$999,MATCH($A455,'Cycle 5'!$L$10:$L$999,0),1)),INDEX('Cycle 6'!C$10:C$999,MATCH($A455,'Cycle 6'!$L$10:$L$999,0),1)),INDEX('Cycle 7'!C$10:C$999,MATCH($A455,'Cycle 7'!$L$10:$L$999,0),1)),INDEX('Cycle 8'!C$10:C$999,MATCH($A455,'Cycle 8'!$L$10:$L$999,0),1)),INDEX('Cycle 9'!C$10:C$999,MATCH($A455,'Cycle 9'!$L$10:$L$999,0),1)),INDEX('Cycle 10'!C$10:C$999,MATCH($A455,'Cycle 10'!$L$10:$L$999,0),1)),INDEX('Cycle 11'!C$10:C$999,MATCH($A455,'Cycle 11'!$L$10:$L$999,0),1)),"")="","",IFERROR(IFERROR(IFERROR(IFERROR(IFERROR(IFERROR(IFERROR(IFERROR(IFERROR(IFERROR(IFERROR(IFERROR(INDEX(Summer!C$10:C$999,MATCH($A455,Summer!$L$10:$L$999,0),1),INDEX('Cycle 1'!C$10:C$999,MATCH($A455,'Cycle 1'!$L$10:$L$999,0),1)),INDEX('Cycle 2'!C$10:C$999,MATCH($A455,'Cycle 2'!$L$10:$L$999,0),1)),INDEX('Cycle 3'!C$10:C$999,MATCH($A455,'Cycle 3'!$L$10:$L$999,0),1)),INDEX('Cycle 4'!C$10:C$999,MATCH($A455,'Cycle 4'!$L$10:$L$999,0),1)),INDEX('Cycle 5'!C$10:C$999,MATCH($A455,'Cycle 5'!$L$10:$L$999,0),1)),INDEX('Cycle 6'!C$10:C$999,MATCH($A455,'Cycle 6'!$L$10:$L$999,0),1)),INDEX('Cycle 7'!C$10:C$999,MATCH($A455,'Cycle 7'!$L$10:$L$999,0),1)),INDEX('Cycle 8'!C$10:C$999,MATCH($A455,'Cycle 8'!$L$10:$L$999,0),1)),INDEX('Cycle 9'!C$10:C$999,MATCH($A455,'Cycle 9'!$L$10:$L$999,0),1)),INDEX('Cycle 10'!C$10:C$999,MATCH($A455,'Cycle 10'!$L$10:$L$999,0),1)),INDEX('Cycle 11'!C$10:C$999,MATCH($A455,'Cycle 11'!$L$10:$L$999,0),1)),""))</f>
        <v/>
      </c>
      <c r="E455" t="str">
        <f>IF(IFERROR(IFERROR(IFERROR(IFERROR(IFERROR(IFERROR(IFERROR(IFERROR(IFERROR(IFERROR(IFERROR(IFERROR(INDEX(Summer!D$10:D$999,MATCH($A455,Summer!$L$10:$L$999,0),1),INDEX('Cycle 1'!D$10:D$999,MATCH($A455,'Cycle 1'!$L$10:$L$999,0),1)),INDEX('Cycle 2'!D$10:D$999,MATCH($A455,'Cycle 2'!$L$10:$L$999,0),1)),INDEX('Cycle 3'!D$10:D$999,MATCH($A455,'Cycle 3'!$L$10:$L$999,0),1)),INDEX('Cycle 4'!D$10:D$999,MATCH($A455,'Cycle 4'!$L$10:$L$999,0),1)),INDEX('Cycle 5'!D$10:D$999,MATCH($A455,'Cycle 5'!$L$10:$L$999,0),1)),INDEX('Cycle 6'!D$10:D$999,MATCH($A455,'Cycle 6'!$L$10:$L$999,0),1)),INDEX('Cycle 7'!D$10:D$999,MATCH($A455,'Cycle 7'!$L$10:$L$999,0),1)),INDEX('Cycle 8'!D$10:D$999,MATCH($A455,'Cycle 8'!$L$10:$L$999,0),1)),INDEX('Cycle 9'!D$10:D$999,MATCH($A455,'Cycle 9'!$L$10:$L$999,0),1)),INDEX('Cycle 10'!D$10:D$999,MATCH($A455,'Cycle 10'!$L$10:$L$999,0),1)),INDEX('Cycle 11'!D$10:D$999,MATCH($A455,'Cycle 11'!$L$10:$L$999,0),1)),"")="","",IFERROR(IFERROR(IFERROR(IFERROR(IFERROR(IFERROR(IFERROR(IFERROR(IFERROR(IFERROR(IFERROR(IFERROR(INDEX(Summer!D$10:D$999,MATCH($A455,Summer!$L$10:$L$999,0),1),INDEX('Cycle 1'!D$10:D$999,MATCH($A455,'Cycle 1'!$L$10:$L$999,0),1)),INDEX('Cycle 2'!D$10:D$999,MATCH($A455,'Cycle 2'!$L$10:$L$999,0),1)),INDEX('Cycle 3'!D$10:D$999,MATCH($A455,'Cycle 3'!$L$10:$L$999,0),1)),INDEX('Cycle 4'!D$10:D$999,MATCH($A455,'Cycle 4'!$L$10:$L$999,0),1)),INDEX('Cycle 5'!D$10:D$999,MATCH($A455,'Cycle 5'!$L$10:$L$999,0),1)),INDEX('Cycle 6'!D$10:D$999,MATCH($A455,'Cycle 6'!$L$10:$L$999,0),1)),INDEX('Cycle 7'!D$10:D$999,MATCH($A455,'Cycle 7'!$L$10:$L$999,0),1)),INDEX('Cycle 8'!D$10:D$999,MATCH($A455,'Cycle 8'!$L$10:$L$999,0),1)),INDEX('Cycle 9'!D$10:D$999,MATCH($A455,'Cycle 9'!$L$10:$L$999,0),1)),INDEX('Cycle 10'!D$10:D$999,MATCH($A455,'Cycle 10'!$L$10:$L$999,0),1)),INDEX('Cycle 11'!D$10:D$999,MATCH($A455,'Cycle 11'!$L$10:$L$999,0),1)),""))</f>
        <v/>
      </c>
      <c r="F455" t="str">
        <f>IF(IFERROR(IFERROR(IFERROR(IFERROR(IFERROR(IFERROR(IFERROR(IFERROR(IFERROR(IFERROR(IFERROR(IFERROR(INDEX(Summer!E$10:E$999,MATCH($A455,Summer!$L$10:$L$999,0),1),INDEX('Cycle 1'!E$10:E$999,MATCH($A455,'Cycle 1'!$L$10:$L$999,0),1)),INDEX('Cycle 2'!E$10:E$999,MATCH($A455,'Cycle 2'!$L$10:$L$999,0),1)),INDEX('Cycle 3'!E$10:E$999,MATCH($A455,'Cycle 3'!$L$10:$L$999,0),1)),INDEX('Cycle 4'!E$10:E$999,MATCH($A455,'Cycle 4'!$L$10:$L$999,0),1)),INDEX('Cycle 5'!E$10:E$999,MATCH($A455,'Cycle 5'!$L$10:$L$999,0),1)),INDEX('Cycle 6'!E$10:E$999,MATCH($A455,'Cycle 6'!$L$10:$L$999,0),1)),INDEX('Cycle 7'!E$10:E$999,MATCH($A455,'Cycle 7'!$L$10:$L$999,0),1)),INDEX('Cycle 8'!E$10:E$999,MATCH($A455,'Cycle 8'!$L$10:$L$999,0),1)),INDEX('Cycle 9'!E$10:E$999,MATCH($A455,'Cycle 9'!$L$10:$L$999,0),1)),INDEX('Cycle 10'!E$10:E$999,MATCH($A455,'Cycle 10'!$L$10:$L$999,0),1)),INDEX('Cycle 11'!E$10:E$999,MATCH($A455,'Cycle 11'!$L$10:$L$999,0),1)),"")="","",IFERROR(IFERROR(IFERROR(IFERROR(IFERROR(IFERROR(IFERROR(IFERROR(IFERROR(IFERROR(IFERROR(IFERROR(INDEX(Summer!E$10:E$999,MATCH($A455,Summer!$L$10:$L$999,0),1),INDEX('Cycle 1'!E$10:E$999,MATCH($A455,'Cycle 1'!$L$10:$L$999,0),1)),INDEX('Cycle 2'!E$10:E$999,MATCH($A455,'Cycle 2'!$L$10:$L$999,0),1)),INDEX('Cycle 3'!E$10:E$999,MATCH($A455,'Cycle 3'!$L$10:$L$999,0),1)),INDEX('Cycle 4'!E$10:E$999,MATCH($A455,'Cycle 4'!$L$10:$L$999,0),1)),INDEX('Cycle 5'!E$10:E$999,MATCH($A455,'Cycle 5'!$L$10:$L$999,0),1)),INDEX('Cycle 6'!E$10:E$999,MATCH($A455,'Cycle 6'!$L$10:$L$999,0),1)),INDEX('Cycle 7'!E$10:E$999,MATCH($A455,'Cycle 7'!$L$10:$L$999,0),1)),INDEX('Cycle 8'!E$10:E$999,MATCH($A455,'Cycle 8'!$L$10:$L$999,0),1)),INDEX('Cycle 9'!E$10:E$999,MATCH($A455,'Cycle 9'!$L$10:$L$999,0),1)),INDEX('Cycle 10'!E$10:E$999,MATCH($A455,'Cycle 10'!$L$10:$L$999,0),1)),INDEX('Cycle 11'!E$10:E$999,MATCH($A455,'Cycle 11'!$L$10:$L$999,0),1)),""))</f>
        <v/>
      </c>
      <c r="G455" t="str">
        <f>IF(IFERROR(IFERROR(IFERROR(IFERROR(IFERROR(IFERROR(IFERROR(IFERROR(IFERROR(IFERROR(IFERROR(IFERROR(INDEX(Summer!F$10:F$999,MATCH($A455,Summer!$L$10:$L$999,0),1),INDEX('Cycle 1'!F$10:F$999,MATCH($A455,'Cycle 1'!$L$10:$L$999,0),1)),INDEX('Cycle 2'!F$10:F$999,MATCH($A455,'Cycle 2'!$L$10:$L$999,0),1)),INDEX('Cycle 3'!F$10:F$999,MATCH($A455,'Cycle 3'!$L$10:$L$999,0),1)),INDEX('Cycle 4'!F$10:F$999,MATCH($A455,'Cycle 4'!$L$10:$L$999,0),1)),INDEX('Cycle 5'!F$10:F$999,MATCH($A455,'Cycle 5'!$L$10:$L$999,0),1)),INDEX('Cycle 6'!F$10:F$999,MATCH($A455,'Cycle 6'!$L$10:$L$999,0),1)),INDEX('Cycle 7'!F$10:F$999,MATCH($A455,'Cycle 7'!$L$10:$L$999,0),1)),INDEX('Cycle 8'!F$10:F$999,MATCH($A455,'Cycle 8'!$L$10:$L$999,0),1)),INDEX('Cycle 9'!F$10:F$999,MATCH($A455,'Cycle 9'!$L$10:$L$999,0),1)),INDEX('Cycle 10'!F$10:F$999,MATCH($A455,'Cycle 10'!$L$10:$L$999,0),1)),INDEX('Cycle 11'!F$10:F$999,MATCH($A455,'Cycle 11'!$L$10:$L$999,0),1)),"")="","",IFERROR(IFERROR(IFERROR(IFERROR(IFERROR(IFERROR(IFERROR(IFERROR(IFERROR(IFERROR(IFERROR(IFERROR(INDEX(Summer!F$10:F$999,MATCH($A455,Summer!$L$10:$L$999,0),1),INDEX('Cycle 1'!F$10:F$999,MATCH($A455,'Cycle 1'!$L$10:$L$999,0),1)),INDEX('Cycle 2'!F$10:F$999,MATCH($A455,'Cycle 2'!$L$10:$L$999,0),1)),INDEX('Cycle 3'!F$10:F$999,MATCH($A455,'Cycle 3'!$L$10:$L$999,0),1)),INDEX('Cycle 4'!F$10:F$999,MATCH($A455,'Cycle 4'!$L$10:$L$999,0),1)),INDEX('Cycle 5'!F$10:F$999,MATCH($A455,'Cycle 5'!$L$10:$L$999,0),1)),INDEX('Cycle 6'!F$10:F$999,MATCH($A455,'Cycle 6'!$L$10:$L$999,0),1)),INDEX('Cycle 7'!F$10:F$999,MATCH($A455,'Cycle 7'!$L$10:$L$999,0),1)),INDEX('Cycle 8'!F$10:F$999,MATCH($A455,'Cycle 8'!$L$10:$L$999,0),1)),INDEX('Cycle 9'!F$10:F$999,MATCH($A455,'Cycle 9'!$L$10:$L$999,0),1)),INDEX('Cycle 10'!F$10:F$999,MATCH($A455,'Cycle 10'!$L$10:$L$999,0),1)),INDEX('Cycle 11'!F$10:F$999,MATCH($A455,'Cycle 11'!$L$10:$L$999,0),1)),""))</f>
        <v/>
      </c>
      <c r="H455" t="str">
        <f>IF(IFERROR(IFERROR(IFERROR(IFERROR(IFERROR(IFERROR(IFERROR(IFERROR(IFERROR(IFERROR(IFERROR(IFERROR(INDEX(Summer!G$10:G$999,MATCH($A455,Summer!$L$10:$L$999,0),1),INDEX('Cycle 1'!G$10:G$999,MATCH($A455,'Cycle 1'!$L$10:$L$999,0),1)),INDEX('Cycle 2'!G$10:G$999,MATCH($A455,'Cycle 2'!$L$10:$L$999,0),1)),INDEX('Cycle 3'!G$10:G$999,MATCH($A455,'Cycle 3'!$L$10:$L$999,0),1)),INDEX('Cycle 4'!G$10:G$999,MATCH($A455,'Cycle 4'!$L$10:$L$999,0),1)),INDEX('Cycle 5'!G$10:G$999,MATCH($A455,'Cycle 5'!$L$10:$L$999,0),1)),INDEX('Cycle 6'!G$10:G$999,MATCH($A455,'Cycle 6'!$L$10:$L$999,0),1)),INDEX('Cycle 7'!G$10:G$999,MATCH($A455,'Cycle 7'!$L$10:$L$999,0),1)),INDEX('Cycle 8'!G$10:G$999,MATCH($A455,'Cycle 8'!$L$10:$L$999,0),1)),INDEX('Cycle 9'!G$10:G$999,MATCH($A455,'Cycle 9'!$L$10:$L$999,0),1)),INDEX('Cycle 10'!G$10:G$999,MATCH($A455,'Cycle 10'!$L$10:$L$999,0),1)),INDEX('Cycle 11'!G$10:G$999,MATCH($A455,'Cycle 11'!$L$10:$L$999,0),1)),"")="","",IFERROR(IFERROR(IFERROR(IFERROR(IFERROR(IFERROR(IFERROR(IFERROR(IFERROR(IFERROR(IFERROR(IFERROR(INDEX(Summer!G$10:G$999,MATCH($A455,Summer!$L$10:$L$999,0),1),INDEX('Cycle 1'!G$10:G$999,MATCH($A455,'Cycle 1'!$L$10:$L$999,0),1)),INDEX('Cycle 2'!G$10:G$999,MATCH($A455,'Cycle 2'!$L$10:$L$999,0),1)),INDEX('Cycle 3'!G$10:G$999,MATCH($A455,'Cycle 3'!$L$10:$L$999,0),1)),INDEX('Cycle 4'!G$10:G$999,MATCH($A455,'Cycle 4'!$L$10:$L$999,0),1)),INDEX('Cycle 5'!G$10:G$999,MATCH($A455,'Cycle 5'!$L$10:$L$999,0),1)),INDEX('Cycle 6'!G$10:G$999,MATCH($A455,'Cycle 6'!$L$10:$L$999,0),1)),INDEX('Cycle 7'!G$10:G$999,MATCH($A455,'Cycle 7'!$L$10:$L$999,0),1)),INDEX('Cycle 8'!G$10:G$999,MATCH($A455,'Cycle 8'!$L$10:$L$999,0),1)),INDEX('Cycle 9'!G$10:G$999,MATCH($A455,'Cycle 9'!$L$10:$L$999,0),1)),INDEX('Cycle 10'!G$10:G$999,MATCH($A455,'Cycle 10'!$L$10:$L$999,0),1)),INDEX('Cycle 11'!G$10:G$999,MATCH($A455,'Cycle 11'!$L$10:$L$999,0),1)),""))</f>
        <v/>
      </c>
      <c r="I455">
        <f>IFERROR(IF(C455="",MAX(I$1:I454),IF(ROW(C$2)=ROW(C455),1,IF(ISERROR(VLOOKUP(C455,C$2:C454,1,FALSE)),MAX(I$1:I454)+1,MAX(I$1:I454)))),"")</f>
        <v>0</v>
      </c>
      <c r="J455" t="str">
        <f t="shared" si="59"/>
        <v/>
      </c>
      <c r="K455" t="str">
        <f t="shared" si="61"/>
        <v/>
      </c>
      <c r="L455" t="str">
        <f t="shared" si="61"/>
        <v/>
      </c>
      <c r="M455" t="str">
        <f t="shared" si="61"/>
        <v/>
      </c>
      <c r="N455" t="str">
        <f t="shared" si="61"/>
        <v/>
      </c>
      <c r="O455" t="str">
        <f t="shared" si="61"/>
        <v/>
      </c>
      <c r="P455" t="str">
        <f t="shared" si="61"/>
        <v/>
      </c>
      <c r="Q455" t="str">
        <f t="shared" si="61"/>
        <v/>
      </c>
      <c r="R455" t="str">
        <f t="shared" si="61"/>
        <v/>
      </c>
      <c r="S455" t="str">
        <f t="shared" si="61"/>
        <v/>
      </c>
      <c r="T455" t="str">
        <f t="shared" si="61"/>
        <v/>
      </c>
      <c r="U455" t="str">
        <f t="shared" si="61"/>
        <v/>
      </c>
      <c r="V455" t="str">
        <f t="shared" si="61"/>
        <v/>
      </c>
      <c r="W455" t="str">
        <f t="shared" si="60"/>
        <v/>
      </c>
      <c r="X455">
        <f>IF(OR(H455="No",H455=""),0,IF(COUNTIFS(H$2:H455,"Yes",C$2:C455,C455)&gt;1,0,COUNTIFS(H$2:H455,"Yes",C$2:C455,C455)))+IF(X454=$X$1,0,X454)</f>
        <v>0</v>
      </c>
    </row>
    <row r="456" spans="1:24" x14ac:dyDescent="0.3">
      <c r="A456">
        <f>ROWS($A$2:$A456)</f>
        <v>455</v>
      </c>
      <c r="B456" t="str">
        <f>IF(ISERROR(VLOOKUP(A456,Summer!L$11:L$500,1,FALSE)),IF(ISERROR(VLOOKUP(A456,'Cycle 1'!L$11:L$500,1,FALSE)),IF(ISERROR(VLOOKUP(A456,'Cycle 2'!L$11:L$500,1,FALSE)),IF(ISERROR(VLOOKUP(A456,'Cycle 3'!L$11:L$500,1,FALSE)),IF(ISERROR(VLOOKUP(A456,'Cycle 4'!L$11:L$500,1,FALSE)),IF(ISERROR(VLOOKUP(A456,'Cycle 5'!L$11:L$500,1,FALSE)),IF(ISERROR(VLOOKUP(A456,'Cycle 6'!L$11:L$500,1,FALSE)),IF(ISERROR(VLOOKUP(A456,'Cycle 7'!L$11:L$500,1,FALSE)),IF(ISERROR(VLOOKUP(A456,'Cycle 8'!L$11:L$500,1,FALSE)),IF(ISERROR(VLOOKUP(A456,'Cycle 9'!L$11:L$500,1,FALSE)),IF(ISERROR(VLOOKUP(A456,'Cycle 10'!L$11:L$500,1,FALSE)),IF(ISERROR(VLOOKUP(A456,'Cycle 11'!L$11:L$500,1,FALSE)),"","Cycle 11"),"Cycle 10"),"Cycle 9"),"Cycle 8"),"Cycle 7"),"Cycle 6"),"Cycle 5"),"Cycle 4"),"Cycle 3"),"Cycle 2"),"Cycle 1"),"Summer")</f>
        <v/>
      </c>
      <c r="C456" t="str">
        <f>IF(IFERROR(IFERROR(IFERROR(IFERROR(IFERROR(IFERROR(IFERROR(IFERROR(IFERROR(IFERROR(IFERROR(IFERROR(INDEX(Summer!B$10:B$999,MATCH($A456,Summer!$L$10:$L$999,0),1),INDEX('Cycle 1'!B$10:B$999,MATCH($A456,'Cycle 1'!$L$10:$L$999,0),1)),INDEX('Cycle 2'!B$10:B$999,MATCH($A456,'Cycle 2'!$L$10:$L$999,0),1)),INDEX('Cycle 3'!B$10:B$999,MATCH($A456,'Cycle 3'!$L$10:$L$999,0),1)),INDEX('Cycle 4'!B$10:B$999,MATCH($A456,'Cycle 4'!$L$10:$L$999,0),1)),INDEX('Cycle 5'!B$10:B$999,MATCH($A456,'Cycle 5'!$L$10:$L$999,0),1)),INDEX('Cycle 6'!B$10:B$999,MATCH($A456,'Cycle 6'!$L$10:$L$999,0),1)),INDEX('Cycle 7'!B$10:B$999,MATCH($A456,'Cycle 7'!$L$10:$L$999,0),1)),INDEX('Cycle 8'!B$10:B$999,MATCH($A456,'Cycle 8'!$L$10:$L$999,0),1)),INDEX('Cycle 9'!B$10:B$999,MATCH($A456,'Cycle 9'!$L$10:$L$999,0),1)),INDEX('Cycle 10'!B$10:B$999,MATCH($A456,'Cycle 10'!$L$10:$L$999,0),1)),INDEX('Cycle 11'!B$10:B$999,MATCH($A456,'Cycle 11'!$L$10:$L$999,0),1)),"")="","",IFERROR(IFERROR(IFERROR(IFERROR(IFERROR(IFERROR(IFERROR(IFERROR(IFERROR(IFERROR(IFERROR(IFERROR(INDEX(Summer!B$10:B$999,MATCH($A456,Summer!$L$10:$L$999,0),1),INDEX('Cycle 1'!B$10:B$999,MATCH($A456,'Cycle 1'!$L$10:$L$999,0),1)),INDEX('Cycle 2'!B$10:B$999,MATCH($A456,'Cycle 2'!$L$10:$L$999,0),1)),INDEX('Cycle 3'!B$10:B$999,MATCH($A456,'Cycle 3'!$L$10:$L$999,0),1)),INDEX('Cycle 4'!B$10:B$999,MATCH($A456,'Cycle 4'!$L$10:$L$999,0),1)),INDEX('Cycle 5'!B$10:B$999,MATCH($A456,'Cycle 5'!$L$10:$L$999,0),1)),INDEX('Cycle 6'!B$10:B$999,MATCH($A456,'Cycle 6'!$L$10:$L$999,0),1)),INDEX('Cycle 7'!B$10:B$999,MATCH($A456,'Cycle 7'!$L$10:$L$999,0),1)),INDEX('Cycle 8'!B$10:B$999,MATCH($A456,'Cycle 8'!$L$10:$L$999,0),1)),INDEX('Cycle 9'!B$10:B$999,MATCH($A456,'Cycle 9'!$L$10:$L$999,0),1)),INDEX('Cycle 10'!B$10:B$999,MATCH($A456,'Cycle 10'!$L$10:$L$999,0),1)),INDEX('Cycle 11'!B$10:B$999,MATCH($A456,'Cycle 11'!$L$10:$L$999,0),1)),""))</f>
        <v/>
      </c>
      <c r="D456" t="str">
        <f>IF(IFERROR(IFERROR(IFERROR(IFERROR(IFERROR(IFERROR(IFERROR(IFERROR(IFERROR(IFERROR(IFERROR(IFERROR(INDEX(Summer!C$10:C$999,MATCH($A456,Summer!$L$10:$L$999,0),1),INDEX('Cycle 1'!C$10:C$999,MATCH($A456,'Cycle 1'!$L$10:$L$999,0),1)),INDEX('Cycle 2'!C$10:C$999,MATCH($A456,'Cycle 2'!$L$10:$L$999,0),1)),INDEX('Cycle 3'!C$10:C$999,MATCH($A456,'Cycle 3'!$L$10:$L$999,0),1)),INDEX('Cycle 4'!C$10:C$999,MATCH($A456,'Cycle 4'!$L$10:$L$999,0),1)),INDEX('Cycle 5'!C$10:C$999,MATCH($A456,'Cycle 5'!$L$10:$L$999,0),1)),INDEX('Cycle 6'!C$10:C$999,MATCH($A456,'Cycle 6'!$L$10:$L$999,0),1)),INDEX('Cycle 7'!C$10:C$999,MATCH($A456,'Cycle 7'!$L$10:$L$999,0),1)),INDEX('Cycle 8'!C$10:C$999,MATCH($A456,'Cycle 8'!$L$10:$L$999,0),1)),INDEX('Cycle 9'!C$10:C$999,MATCH($A456,'Cycle 9'!$L$10:$L$999,0),1)),INDEX('Cycle 10'!C$10:C$999,MATCH($A456,'Cycle 10'!$L$10:$L$999,0),1)),INDEX('Cycle 11'!C$10:C$999,MATCH($A456,'Cycle 11'!$L$10:$L$999,0),1)),"")="","",IFERROR(IFERROR(IFERROR(IFERROR(IFERROR(IFERROR(IFERROR(IFERROR(IFERROR(IFERROR(IFERROR(IFERROR(INDEX(Summer!C$10:C$999,MATCH($A456,Summer!$L$10:$L$999,0),1),INDEX('Cycle 1'!C$10:C$999,MATCH($A456,'Cycle 1'!$L$10:$L$999,0),1)),INDEX('Cycle 2'!C$10:C$999,MATCH($A456,'Cycle 2'!$L$10:$L$999,0),1)),INDEX('Cycle 3'!C$10:C$999,MATCH($A456,'Cycle 3'!$L$10:$L$999,0),1)),INDEX('Cycle 4'!C$10:C$999,MATCH($A456,'Cycle 4'!$L$10:$L$999,0),1)),INDEX('Cycle 5'!C$10:C$999,MATCH($A456,'Cycle 5'!$L$10:$L$999,0),1)),INDEX('Cycle 6'!C$10:C$999,MATCH($A456,'Cycle 6'!$L$10:$L$999,0),1)),INDEX('Cycle 7'!C$10:C$999,MATCH($A456,'Cycle 7'!$L$10:$L$999,0),1)),INDEX('Cycle 8'!C$10:C$999,MATCH($A456,'Cycle 8'!$L$10:$L$999,0),1)),INDEX('Cycle 9'!C$10:C$999,MATCH($A456,'Cycle 9'!$L$10:$L$999,0),1)),INDEX('Cycle 10'!C$10:C$999,MATCH($A456,'Cycle 10'!$L$10:$L$999,0),1)),INDEX('Cycle 11'!C$10:C$999,MATCH($A456,'Cycle 11'!$L$10:$L$999,0),1)),""))</f>
        <v/>
      </c>
      <c r="E456" t="str">
        <f>IF(IFERROR(IFERROR(IFERROR(IFERROR(IFERROR(IFERROR(IFERROR(IFERROR(IFERROR(IFERROR(IFERROR(IFERROR(INDEX(Summer!D$10:D$999,MATCH($A456,Summer!$L$10:$L$999,0),1),INDEX('Cycle 1'!D$10:D$999,MATCH($A456,'Cycle 1'!$L$10:$L$999,0),1)),INDEX('Cycle 2'!D$10:D$999,MATCH($A456,'Cycle 2'!$L$10:$L$999,0),1)),INDEX('Cycle 3'!D$10:D$999,MATCH($A456,'Cycle 3'!$L$10:$L$999,0),1)),INDEX('Cycle 4'!D$10:D$999,MATCH($A456,'Cycle 4'!$L$10:$L$999,0),1)),INDEX('Cycle 5'!D$10:D$999,MATCH($A456,'Cycle 5'!$L$10:$L$999,0),1)),INDEX('Cycle 6'!D$10:D$999,MATCH($A456,'Cycle 6'!$L$10:$L$999,0),1)),INDEX('Cycle 7'!D$10:D$999,MATCH($A456,'Cycle 7'!$L$10:$L$999,0),1)),INDEX('Cycle 8'!D$10:D$999,MATCH($A456,'Cycle 8'!$L$10:$L$999,0),1)),INDEX('Cycle 9'!D$10:D$999,MATCH($A456,'Cycle 9'!$L$10:$L$999,0),1)),INDEX('Cycle 10'!D$10:D$999,MATCH($A456,'Cycle 10'!$L$10:$L$999,0),1)),INDEX('Cycle 11'!D$10:D$999,MATCH($A456,'Cycle 11'!$L$10:$L$999,0),1)),"")="","",IFERROR(IFERROR(IFERROR(IFERROR(IFERROR(IFERROR(IFERROR(IFERROR(IFERROR(IFERROR(IFERROR(IFERROR(INDEX(Summer!D$10:D$999,MATCH($A456,Summer!$L$10:$L$999,0),1),INDEX('Cycle 1'!D$10:D$999,MATCH($A456,'Cycle 1'!$L$10:$L$999,0),1)),INDEX('Cycle 2'!D$10:D$999,MATCH($A456,'Cycle 2'!$L$10:$L$999,0),1)),INDEX('Cycle 3'!D$10:D$999,MATCH($A456,'Cycle 3'!$L$10:$L$999,0),1)),INDEX('Cycle 4'!D$10:D$999,MATCH($A456,'Cycle 4'!$L$10:$L$999,0),1)),INDEX('Cycle 5'!D$10:D$999,MATCH($A456,'Cycle 5'!$L$10:$L$999,0),1)),INDEX('Cycle 6'!D$10:D$999,MATCH($A456,'Cycle 6'!$L$10:$L$999,0),1)),INDEX('Cycle 7'!D$10:D$999,MATCH($A456,'Cycle 7'!$L$10:$L$999,0),1)),INDEX('Cycle 8'!D$10:D$999,MATCH($A456,'Cycle 8'!$L$10:$L$999,0),1)),INDEX('Cycle 9'!D$10:D$999,MATCH($A456,'Cycle 9'!$L$10:$L$999,0),1)),INDEX('Cycle 10'!D$10:D$999,MATCH($A456,'Cycle 10'!$L$10:$L$999,0),1)),INDEX('Cycle 11'!D$10:D$999,MATCH($A456,'Cycle 11'!$L$10:$L$999,0),1)),""))</f>
        <v/>
      </c>
      <c r="F456" t="str">
        <f>IF(IFERROR(IFERROR(IFERROR(IFERROR(IFERROR(IFERROR(IFERROR(IFERROR(IFERROR(IFERROR(IFERROR(IFERROR(INDEX(Summer!E$10:E$999,MATCH($A456,Summer!$L$10:$L$999,0),1),INDEX('Cycle 1'!E$10:E$999,MATCH($A456,'Cycle 1'!$L$10:$L$999,0),1)),INDEX('Cycle 2'!E$10:E$999,MATCH($A456,'Cycle 2'!$L$10:$L$999,0),1)),INDEX('Cycle 3'!E$10:E$999,MATCH($A456,'Cycle 3'!$L$10:$L$999,0),1)),INDEX('Cycle 4'!E$10:E$999,MATCH($A456,'Cycle 4'!$L$10:$L$999,0),1)),INDEX('Cycle 5'!E$10:E$999,MATCH($A456,'Cycle 5'!$L$10:$L$999,0),1)),INDEX('Cycle 6'!E$10:E$999,MATCH($A456,'Cycle 6'!$L$10:$L$999,0),1)),INDEX('Cycle 7'!E$10:E$999,MATCH($A456,'Cycle 7'!$L$10:$L$999,0),1)),INDEX('Cycle 8'!E$10:E$999,MATCH($A456,'Cycle 8'!$L$10:$L$999,0),1)),INDEX('Cycle 9'!E$10:E$999,MATCH($A456,'Cycle 9'!$L$10:$L$999,0),1)),INDEX('Cycle 10'!E$10:E$999,MATCH($A456,'Cycle 10'!$L$10:$L$999,0),1)),INDEX('Cycle 11'!E$10:E$999,MATCH($A456,'Cycle 11'!$L$10:$L$999,0),1)),"")="","",IFERROR(IFERROR(IFERROR(IFERROR(IFERROR(IFERROR(IFERROR(IFERROR(IFERROR(IFERROR(IFERROR(IFERROR(INDEX(Summer!E$10:E$999,MATCH($A456,Summer!$L$10:$L$999,0),1),INDEX('Cycle 1'!E$10:E$999,MATCH($A456,'Cycle 1'!$L$10:$L$999,0),1)),INDEX('Cycle 2'!E$10:E$999,MATCH($A456,'Cycle 2'!$L$10:$L$999,0),1)),INDEX('Cycle 3'!E$10:E$999,MATCH($A456,'Cycle 3'!$L$10:$L$999,0),1)),INDEX('Cycle 4'!E$10:E$999,MATCH($A456,'Cycle 4'!$L$10:$L$999,0),1)),INDEX('Cycle 5'!E$10:E$999,MATCH($A456,'Cycle 5'!$L$10:$L$999,0),1)),INDEX('Cycle 6'!E$10:E$999,MATCH($A456,'Cycle 6'!$L$10:$L$999,0),1)),INDEX('Cycle 7'!E$10:E$999,MATCH($A456,'Cycle 7'!$L$10:$L$999,0),1)),INDEX('Cycle 8'!E$10:E$999,MATCH($A456,'Cycle 8'!$L$10:$L$999,0),1)),INDEX('Cycle 9'!E$10:E$999,MATCH($A456,'Cycle 9'!$L$10:$L$999,0),1)),INDEX('Cycle 10'!E$10:E$999,MATCH($A456,'Cycle 10'!$L$10:$L$999,0),1)),INDEX('Cycle 11'!E$10:E$999,MATCH($A456,'Cycle 11'!$L$10:$L$999,0),1)),""))</f>
        <v/>
      </c>
      <c r="G456" t="str">
        <f>IF(IFERROR(IFERROR(IFERROR(IFERROR(IFERROR(IFERROR(IFERROR(IFERROR(IFERROR(IFERROR(IFERROR(IFERROR(INDEX(Summer!F$10:F$999,MATCH($A456,Summer!$L$10:$L$999,0),1),INDEX('Cycle 1'!F$10:F$999,MATCH($A456,'Cycle 1'!$L$10:$L$999,0),1)),INDEX('Cycle 2'!F$10:F$999,MATCH($A456,'Cycle 2'!$L$10:$L$999,0),1)),INDEX('Cycle 3'!F$10:F$999,MATCH($A456,'Cycle 3'!$L$10:$L$999,0),1)),INDEX('Cycle 4'!F$10:F$999,MATCH($A456,'Cycle 4'!$L$10:$L$999,0),1)),INDEX('Cycle 5'!F$10:F$999,MATCH($A456,'Cycle 5'!$L$10:$L$999,0),1)),INDEX('Cycle 6'!F$10:F$999,MATCH($A456,'Cycle 6'!$L$10:$L$999,0),1)),INDEX('Cycle 7'!F$10:F$999,MATCH($A456,'Cycle 7'!$L$10:$L$999,0),1)),INDEX('Cycle 8'!F$10:F$999,MATCH($A456,'Cycle 8'!$L$10:$L$999,0),1)),INDEX('Cycle 9'!F$10:F$999,MATCH($A456,'Cycle 9'!$L$10:$L$999,0),1)),INDEX('Cycle 10'!F$10:F$999,MATCH($A456,'Cycle 10'!$L$10:$L$999,0),1)),INDEX('Cycle 11'!F$10:F$999,MATCH($A456,'Cycle 11'!$L$10:$L$999,0),1)),"")="","",IFERROR(IFERROR(IFERROR(IFERROR(IFERROR(IFERROR(IFERROR(IFERROR(IFERROR(IFERROR(IFERROR(IFERROR(INDEX(Summer!F$10:F$999,MATCH($A456,Summer!$L$10:$L$999,0),1),INDEX('Cycle 1'!F$10:F$999,MATCH($A456,'Cycle 1'!$L$10:$L$999,0),1)),INDEX('Cycle 2'!F$10:F$999,MATCH($A456,'Cycle 2'!$L$10:$L$999,0),1)),INDEX('Cycle 3'!F$10:F$999,MATCH($A456,'Cycle 3'!$L$10:$L$999,0),1)),INDEX('Cycle 4'!F$10:F$999,MATCH($A456,'Cycle 4'!$L$10:$L$999,0),1)),INDEX('Cycle 5'!F$10:F$999,MATCH($A456,'Cycle 5'!$L$10:$L$999,0),1)),INDEX('Cycle 6'!F$10:F$999,MATCH($A456,'Cycle 6'!$L$10:$L$999,0),1)),INDEX('Cycle 7'!F$10:F$999,MATCH($A456,'Cycle 7'!$L$10:$L$999,0),1)),INDEX('Cycle 8'!F$10:F$999,MATCH($A456,'Cycle 8'!$L$10:$L$999,0),1)),INDEX('Cycle 9'!F$10:F$999,MATCH($A456,'Cycle 9'!$L$10:$L$999,0),1)),INDEX('Cycle 10'!F$10:F$999,MATCH($A456,'Cycle 10'!$L$10:$L$999,0),1)),INDEX('Cycle 11'!F$10:F$999,MATCH($A456,'Cycle 11'!$L$10:$L$999,0),1)),""))</f>
        <v/>
      </c>
      <c r="H456" t="str">
        <f>IF(IFERROR(IFERROR(IFERROR(IFERROR(IFERROR(IFERROR(IFERROR(IFERROR(IFERROR(IFERROR(IFERROR(IFERROR(INDEX(Summer!G$10:G$999,MATCH($A456,Summer!$L$10:$L$999,0),1),INDEX('Cycle 1'!G$10:G$999,MATCH($A456,'Cycle 1'!$L$10:$L$999,0),1)),INDEX('Cycle 2'!G$10:G$999,MATCH($A456,'Cycle 2'!$L$10:$L$999,0),1)),INDEX('Cycle 3'!G$10:G$999,MATCH($A456,'Cycle 3'!$L$10:$L$999,0),1)),INDEX('Cycle 4'!G$10:G$999,MATCH($A456,'Cycle 4'!$L$10:$L$999,0),1)),INDEX('Cycle 5'!G$10:G$999,MATCH($A456,'Cycle 5'!$L$10:$L$999,0),1)),INDEX('Cycle 6'!G$10:G$999,MATCH($A456,'Cycle 6'!$L$10:$L$999,0),1)),INDEX('Cycle 7'!G$10:G$999,MATCH($A456,'Cycle 7'!$L$10:$L$999,0),1)),INDEX('Cycle 8'!G$10:G$999,MATCH($A456,'Cycle 8'!$L$10:$L$999,0),1)),INDEX('Cycle 9'!G$10:G$999,MATCH($A456,'Cycle 9'!$L$10:$L$999,0),1)),INDEX('Cycle 10'!G$10:G$999,MATCH($A456,'Cycle 10'!$L$10:$L$999,0),1)),INDEX('Cycle 11'!G$10:G$999,MATCH($A456,'Cycle 11'!$L$10:$L$999,0),1)),"")="","",IFERROR(IFERROR(IFERROR(IFERROR(IFERROR(IFERROR(IFERROR(IFERROR(IFERROR(IFERROR(IFERROR(IFERROR(INDEX(Summer!G$10:G$999,MATCH($A456,Summer!$L$10:$L$999,0),1),INDEX('Cycle 1'!G$10:G$999,MATCH($A456,'Cycle 1'!$L$10:$L$999,0),1)),INDEX('Cycle 2'!G$10:G$999,MATCH($A456,'Cycle 2'!$L$10:$L$999,0),1)),INDEX('Cycle 3'!G$10:G$999,MATCH($A456,'Cycle 3'!$L$10:$L$999,0),1)),INDEX('Cycle 4'!G$10:G$999,MATCH($A456,'Cycle 4'!$L$10:$L$999,0),1)),INDEX('Cycle 5'!G$10:G$999,MATCH($A456,'Cycle 5'!$L$10:$L$999,0),1)),INDEX('Cycle 6'!G$10:G$999,MATCH($A456,'Cycle 6'!$L$10:$L$999,0),1)),INDEX('Cycle 7'!G$10:G$999,MATCH($A456,'Cycle 7'!$L$10:$L$999,0),1)),INDEX('Cycle 8'!G$10:G$999,MATCH($A456,'Cycle 8'!$L$10:$L$999,0),1)),INDEX('Cycle 9'!G$10:G$999,MATCH($A456,'Cycle 9'!$L$10:$L$999,0),1)),INDEX('Cycle 10'!G$10:G$999,MATCH($A456,'Cycle 10'!$L$10:$L$999,0),1)),INDEX('Cycle 11'!G$10:G$999,MATCH($A456,'Cycle 11'!$L$10:$L$999,0),1)),""))</f>
        <v/>
      </c>
      <c r="I456">
        <f>IFERROR(IF(C456="",MAX(I$1:I455),IF(ROW(C$2)=ROW(C456),1,IF(ISERROR(VLOOKUP(C456,C$2:C455,1,FALSE)),MAX(I$1:I455)+1,MAX(I$1:I455)))),"")</f>
        <v>0</v>
      </c>
      <c r="J456" t="str">
        <f t="shared" si="59"/>
        <v/>
      </c>
      <c r="K456" t="str">
        <f t="shared" si="61"/>
        <v/>
      </c>
      <c r="L456" t="str">
        <f t="shared" si="61"/>
        <v/>
      </c>
      <c r="M456" t="str">
        <f t="shared" si="61"/>
        <v/>
      </c>
      <c r="N456" t="str">
        <f t="shared" si="61"/>
        <v/>
      </c>
      <c r="O456" t="str">
        <f t="shared" si="61"/>
        <v/>
      </c>
      <c r="P456" t="str">
        <f t="shared" si="61"/>
        <v/>
      </c>
      <c r="Q456" t="str">
        <f t="shared" si="61"/>
        <v/>
      </c>
      <c r="R456" t="str">
        <f t="shared" si="61"/>
        <v/>
      </c>
      <c r="S456" t="str">
        <f t="shared" si="61"/>
        <v/>
      </c>
      <c r="T456" t="str">
        <f t="shared" si="61"/>
        <v/>
      </c>
      <c r="U456" t="str">
        <f t="shared" si="61"/>
        <v/>
      </c>
      <c r="V456" t="str">
        <f t="shared" si="61"/>
        <v/>
      </c>
      <c r="W456" t="str">
        <f t="shared" si="60"/>
        <v/>
      </c>
      <c r="X456">
        <f>IF(OR(H456="No",H456=""),0,IF(COUNTIFS(H$2:H456,"Yes",C$2:C456,C456)&gt;1,0,COUNTIFS(H$2:H456,"Yes",C$2:C456,C456)))+IF(X455=$X$1,0,X455)</f>
        <v>0</v>
      </c>
    </row>
    <row r="457" spans="1:24" x14ac:dyDescent="0.3">
      <c r="A457">
        <f>ROWS($A$2:$A457)</f>
        <v>456</v>
      </c>
      <c r="B457" t="str">
        <f>IF(ISERROR(VLOOKUP(A457,Summer!L$11:L$500,1,FALSE)),IF(ISERROR(VLOOKUP(A457,'Cycle 1'!L$11:L$500,1,FALSE)),IF(ISERROR(VLOOKUP(A457,'Cycle 2'!L$11:L$500,1,FALSE)),IF(ISERROR(VLOOKUP(A457,'Cycle 3'!L$11:L$500,1,FALSE)),IF(ISERROR(VLOOKUP(A457,'Cycle 4'!L$11:L$500,1,FALSE)),IF(ISERROR(VLOOKUP(A457,'Cycle 5'!L$11:L$500,1,FALSE)),IF(ISERROR(VLOOKUP(A457,'Cycle 6'!L$11:L$500,1,FALSE)),IF(ISERROR(VLOOKUP(A457,'Cycle 7'!L$11:L$500,1,FALSE)),IF(ISERROR(VLOOKUP(A457,'Cycle 8'!L$11:L$500,1,FALSE)),IF(ISERROR(VLOOKUP(A457,'Cycle 9'!L$11:L$500,1,FALSE)),IF(ISERROR(VLOOKUP(A457,'Cycle 10'!L$11:L$500,1,FALSE)),IF(ISERROR(VLOOKUP(A457,'Cycle 11'!L$11:L$500,1,FALSE)),"","Cycle 11"),"Cycle 10"),"Cycle 9"),"Cycle 8"),"Cycle 7"),"Cycle 6"),"Cycle 5"),"Cycle 4"),"Cycle 3"),"Cycle 2"),"Cycle 1"),"Summer")</f>
        <v/>
      </c>
      <c r="C457" t="str">
        <f>IF(IFERROR(IFERROR(IFERROR(IFERROR(IFERROR(IFERROR(IFERROR(IFERROR(IFERROR(IFERROR(IFERROR(IFERROR(INDEX(Summer!B$10:B$999,MATCH($A457,Summer!$L$10:$L$999,0),1),INDEX('Cycle 1'!B$10:B$999,MATCH($A457,'Cycle 1'!$L$10:$L$999,0),1)),INDEX('Cycle 2'!B$10:B$999,MATCH($A457,'Cycle 2'!$L$10:$L$999,0),1)),INDEX('Cycle 3'!B$10:B$999,MATCH($A457,'Cycle 3'!$L$10:$L$999,0),1)),INDEX('Cycle 4'!B$10:B$999,MATCH($A457,'Cycle 4'!$L$10:$L$999,0),1)),INDEX('Cycle 5'!B$10:B$999,MATCH($A457,'Cycle 5'!$L$10:$L$999,0),1)),INDEX('Cycle 6'!B$10:B$999,MATCH($A457,'Cycle 6'!$L$10:$L$999,0),1)),INDEX('Cycle 7'!B$10:B$999,MATCH($A457,'Cycle 7'!$L$10:$L$999,0),1)),INDEX('Cycle 8'!B$10:B$999,MATCH($A457,'Cycle 8'!$L$10:$L$999,0),1)),INDEX('Cycle 9'!B$10:B$999,MATCH($A457,'Cycle 9'!$L$10:$L$999,0),1)),INDEX('Cycle 10'!B$10:B$999,MATCH($A457,'Cycle 10'!$L$10:$L$999,0),1)),INDEX('Cycle 11'!B$10:B$999,MATCH($A457,'Cycle 11'!$L$10:$L$999,0),1)),"")="","",IFERROR(IFERROR(IFERROR(IFERROR(IFERROR(IFERROR(IFERROR(IFERROR(IFERROR(IFERROR(IFERROR(IFERROR(INDEX(Summer!B$10:B$999,MATCH($A457,Summer!$L$10:$L$999,0),1),INDEX('Cycle 1'!B$10:B$999,MATCH($A457,'Cycle 1'!$L$10:$L$999,0),1)),INDEX('Cycle 2'!B$10:B$999,MATCH($A457,'Cycle 2'!$L$10:$L$999,0),1)),INDEX('Cycle 3'!B$10:B$999,MATCH($A457,'Cycle 3'!$L$10:$L$999,0),1)),INDEX('Cycle 4'!B$10:B$999,MATCH($A457,'Cycle 4'!$L$10:$L$999,0),1)),INDEX('Cycle 5'!B$10:B$999,MATCH($A457,'Cycle 5'!$L$10:$L$999,0),1)),INDEX('Cycle 6'!B$10:B$999,MATCH($A457,'Cycle 6'!$L$10:$L$999,0),1)),INDEX('Cycle 7'!B$10:B$999,MATCH($A457,'Cycle 7'!$L$10:$L$999,0),1)),INDEX('Cycle 8'!B$10:B$999,MATCH($A457,'Cycle 8'!$L$10:$L$999,0),1)),INDEX('Cycle 9'!B$10:B$999,MATCH($A457,'Cycle 9'!$L$10:$L$999,0),1)),INDEX('Cycle 10'!B$10:B$999,MATCH($A457,'Cycle 10'!$L$10:$L$999,0),1)),INDEX('Cycle 11'!B$10:B$999,MATCH($A457,'Cycle 11'!$L$10:$L$999,0),1)),""))</f>
        <v/>
      </c>
      <c r="D457" t="str">
        <f>IF(IFERROR(IFERROR(IFERROR(IFERROR(IFERROR(IFERROR(IFERROR(IFERROR(IFERROR(IFERROR(IFERROR(IFERROR(INDEX(Summer!C$10:C$999,MATCH($A457,Summer!$L$10:$L$999,0),1),INDEX('Cycle 1'!C$10:C$999,MATCH($A457,'Cycle 1'!$L$10:$L$999,0),1)),INDEX('Cycle 2'!C$10:C$999,MATCH($A457,'Cycle 2'!$L$10:$L$999,0),1)),INDEX('Cycle 3'!C$10:C$999,MATCH($A457,'Cycle 3'!$L$10:$L$999,0),1)),INDEX('Cycle 4'!C$10:C$999,MATCH($A457,'Cycle 4'!$L$10:$L$999,0),1)),INDEX('Cycle 5'!C$10:C$999,MATCH($A457,'Cycle 5'!$L$10:$L$999,0),1)),INDEX('Cycle 6'!C$10:C$999,MATCH($A457,'Cycle 6'!$L$10:$L$999,0),1)),INDEX('Cycle 7'!C$10:C$999,MATCH($A457,'Cycle 7'!$L$10:$L$999,0),1)),INDEX('Cycle 8'!C$10:C$999,MATCH($A457,'Cycle 8'!$L$10:$L$999,0),1)),INDEX('Cycle 9'!C$10:C$999,MATCH($A457,'Cycle 9'!$L$10:$L$999,0),1)),INDEX('Cycle 10'!C$10:C$999,MATCH($A457,'Cycle 10'!$L$10:$L$999,0),1)),INDEX('Cycle 11'!C$10:C$999,MATCH($A457,'Cycle 11'!$L$10:$L$999,0),1)),"")="","",IFERROR(IFERROR(IFERROR(IFERROR(IFERROR(IFERROR(IFERROR(IFERROR(IFERROR(IFERROR(IFERROR(IFERROR(INDEX(Summer!C$10:C$999,MATCH($A457,Summer!$L$10:$L$999,0),1),INDEX('Cycle 1'!C$10:C$999,MATCH($A457,'Cycle 1'!$L$10:$L$999,0),1)),INDEX('Cycle 2'!C$10:C$999,MATCH($A457,'Cycle 2'!$L$10:$L$999,0),1)),INDEX('Cycle 3'!C$10:C$999,MATCH($A457,'Cycle 3'!$L$10:$L$999,0),1)),INDEX('Cycle 4'!C$10:C$999,MATCH($A457,'Cycle 4'!$L$10:$L$999,0),1)),INDEX('Cycle 5'!C$10:C$999,MATCH($A457,'Cycle 5'!$L$10:$L$999,0),1)),INDEX('Cycle 6'!C$10:C$999,MATCH($A457,'Cycle 6'!$L$10:$L$999,0),1)),INDEX('Cycle 7'!C$10:C$999,MATCH($A457,'Cycle 7'!$L$10:$L$999,0),1)),INDEX('Cycle 8'!C$10:C$999,MATCH($A457,'Cycle 8'!$L$10:$L$999,0),1)),INDEX('Cycle 9'!C$10:C$999,MATCH($A457,'Cycle 9'!$L$10:$L$999,0),1)),INDEX('Cycle 10'!C$10:C$999,MATCH($A457,'Cycle 10'!$L$10:$L$999,0),1)),INDEX('Cycle 11'!C$10:C$999,MATCH($A457,'Cycle 11'!$L$10:$L$999,0),1)),""))</f>
        <v/>
      </c>
      <c r="E457" t="str">
        <f>IF(IFERROR(IFERROR(IFERROR(IFERROR(IFERROR(IFERROR(IFERROR(IFERROR(IFERROR(IFERROR(IFERROR(IFERROR(INDEX(Summer!D$10:D$999,MATCH($A457,Summer!$L$10:$L$999,0),1),INDEX('Cycle 1'!D$10:D$999,MATCH($A457,'Cycle 1'!$L$10:$L$999,0),1)),INDEX('Cycle 2'!D$10:D$999,MATCH($A457,'Cycle 2'!$L$10:$L$999,0),1)),INDEX('Cycle 3'!D$10:D$999,MATCH($A457,'Cycle 3'!$L$10:$L$999,0),1)),INDEX('Cycle 4'!D$10:D$999,MATCH($A457,'Cycle 4'!$L$10:$L$999,0),1)),INDEX('Cycle 5'!D$10:D$999,MATCH($A457,'Cycle 5'!$L$10:$L$999,0),1)),INDEX('Cycle 6'!D$10:D$999,MATCH($A457,'Cycle 6'!$L$10:$L$999,0),1)),INDEX('Cycle 7'!D$10:D$999,MATCH($A457,'Cycle 7'!$L$10:$L$999,0),1)),INDEX('Cycle 8'!D$10:D$999,MATCH($A457,'Cycle 8'!$L$10:$L$999,0),1)),INDEX('Cycle 9'!D$10:D$999,MATCH($A457,'Cycle 9'!$L$10:$L$999,0),1)),INDEX('Cycle 10'!D$10:D$999,MATCH($A457,'Cycle 10'!$L$10:$L$999,0),1)),INDEX('Cycle 11'!D$10:D$999,MATCH($A457,'Cycle 11'!$L$10:$L$999,0),1)),"")="","",IFERROR(IFERROR(IFERROR(IFERROR(IFERROR(IFERROR(IFERROR(IFERROR(IFERROR(IFERROR(IFERROR(IFERROR(INDEX(Summer!D$10:D$999,MATCH($A457,Summer!$L$10:$L$999,0),1),INDEX('Cycle 1'!D$10:D$999,MATCH($A457,'Cycle 1'!$L$10:$L$999,0),1)),INDEX('Cycle 2'!D$10:D$999,MATCH($A457,'Cycle 2'!$L$10:$L$999,0),1)),INDEX('Cycle 3'!D$10:D$999,MATCH($A457,'Cycle 3'!$L$10:$L$999,0),1)),INDEX('Cycle 4'!D$10:D$999,MATCH($A457,'Cycle 4'!$L$10:$L$999,0),1)),INDEX('Cycle 5'!D$10:D$999,MATCH($A457,'Cycle 5'!$L$10:$L$999,0),1)),INDEX('Cycle 6'!D$10:D$999,MATCH($A457,'Cycle 6'!$L$10:$L$999,0),1)),INDEX('Cycle 7'!D$10:D$999,MATCH($A457,'Cycle 7'!$L$10:$L$999,0),1)),INDEX('Cycle 8'!D$10:D$999,MATCH($A457,'Cycle 8'!$L$10:$L$999,0),1)),INDEX('Cycle 9'!D$10:D$999,MATCH($A457,'Cycle 9'!$L$10:$L$999,0),1)),INDEX('Cycle 10'!D$10:D$999,MATCH($A457,'Cycle 10'!$L$10:$L$999,0),1)),INDEX('Cycle 11'!D$10:D$999,MATCH($A457,'Cycle 11'!$L$10:$L$999,0),1)),""))</f>
        <v/>
      </c>
      <c r="F457" t="str">
        <f>IF(IFERROR(IFERROR(IFERROR(IFERROR(IFERROR(IFERROR(IFERROR(IFERROR(IFERROR(IFERROR(IFERROR(IFERROR(INDEX(Summer!E$10:E$999,MATCH($A457,Summer!$L$10:$L$999,0),1),INDEX('Cycle 1'!E$10:E$999,MATCH($A457,'Cycle 1'!$L$10:$L$999,0),1)),INDEX('Cycle 2'!E$10:E$999,MATCH($A457,'Cycle 2'!$L$10:$L$999,0),1)),INDEX('Cycle 3'!E$10:E$999,MATCH($A457,'Cycle 3'!$L$10:$L$999,0),1)),INDEX('Cycle 4'!E$10:E$999,MATCH($A457,'Cycle 4'!$L$10:$L$999,0),1)),INDEX('Cycle 5'!E$10:E$999,MATCH($A457,'Cycle 5'!$L$10:$L$999,0),1)),INDEX('Cycle 6'!E$10:E$999,MATCH($A457,'Cycle 6'!$L$10:$L$999,0),1)),INDEX('Cycle 7'!E$10:E$999,MATCH($A457,'Cycle 7'!$L$10:$L$999,0),1)),INDEX('Cycle 8'!E$10:E$999,MATCH($A457,'Cycle 8'!$L$10:$L$999,0),1)),INDEX('Cycle 9'!E$10:E$999,MATCH($A457,'Cycle 9'!$L$10:$L$999,0),1)),INDEX('Cycle 10'!E$10:E$999,MATCH($A457,'Cycle 10'!$L$10:$L$999,0),1)),INDEX('Cycle 11'!E$10:E$999,MATCH($A457,'Cycle 11'!$L$10:$L$999,0),1)),"")="","",IFERROR(IFERROR(IFERROR(IFERROR(IFERROR(IFERROR(IFERROR(IFERROR(IFERROR(IFERROR(IFERROR(IFERROR(INDEX(Summer!E$10:E$999,MATCH($A457,Summer!$L$10:$L$999,0),1),INDEX('Cycle 1'!E$10:E$999,MATCH($A457,'Cycle 1'!$L$10:$L$999,0),1)),INDEX('Cycle 2'!E$10:E$999,MATCH($A457,'Cycle 2'!$L$10:$L$999,0),1)),INDEX('Cycle 3'!E$10:E$999,MATCH($A457,'Cycle 3'!$L$10:$L$999,0),1)),INDEX('Cycle 4'!E$10:E$999,MATCH($A457,'Cycle 4'!$L$10:$L$999,0),1)),INDEX('Cycle 5'!E$10:E$999,MATCH($A457,'Cycle 5'!$L$10:$L$999,0),1)),INDEX('Cycle 6'!E$10:E$999,MATCH($A457,'Cycle 6'!$L$10:$L$999,0),1)),INDEX('Cycle 7'!E$10:E$999,MATCH($A457,'Cycle 7'!$L$10:$L$999,0),1)),INDEX('Cycle 8'!E$10:E$999,MATCH($A457,'Cycle 8'!$L$10:$L$999,0),1)),INDEX('Cycle 9'!E$10:E$999,MATCH($A457,'Cycle 9'!$L$10:$L$999,0),1)),INDEX('Cycle 10'!E$10:E$999,MATCH($A457,'Cycle 10'!$L$10:$L$999,0),1)),INDEX('Cycle 11'!E$10:E$999,MATCH($A457,'Cycle 11'!$L$10:$L$999,0),1)),""))</f>
        <v/>
      </c>
      <c r="G457" t="str">
        <f>IF(IFERROR(IFERROR(IFERROR(IFERROR(IFERROR(IFERROR(IFERROR(IFERROR(IFERROR(IFERROR(IFERROR(IFERROR(INDEX(Summer!F$10:F$999,MATCH($A457,Summer!$L$10:$L$999,0),1),INDEX('Cycle 1'!F$10:F$999,MATCH($A457,'Cycle 1'!$L$10:$L$999,0),1)),INDEX('Cycle 2'!F$10:F$999,MATCH($A457,'Cycle 2'!$L$10:$L$999,0),1)),INDEX('Cycle 3'!F$10:F$999,MATCH($A457,'Cycle 3'!$L$10:$L$999,0),1)),INDEX('Cycle 4'!F$10:F$999,MATCH($A457,'Cycle 4'!$L$10:$L$999,0),1)),INDEX('Cycle 5'!F$10:F$999,MATCH($A457,'Cycle 5'!$L$10:$L$999,0),1)),INDEX('Cycle 6'!F$10:F$999,MATCH($A457,'Cycle 6'!$L$10:$L$999,0),1)),INDEX('Cycle 7'!F$10:F$999,MATCH($A457,'Cycle 7'!$L$10:$L$999,0),1)),INDEX('Cycle 8'!F$10:F$999,MATCH($A457,'Cycle 8'!$L$10:$L$999,0),1)),INDEX('Cycle 9'!F$10:F$999,MATCH($A457,'Cycle 9'!$L$10:$L$999,0),1)),INDEX('Cycle 10'!F$10:F$999,MATCH($A457,'Cycle 10'!$L$10:$L$999,0),1)),INDEX('Cycle 11'!F$10:F$999,MATCH($A457,'Cycle 11'!$L$10:$L$999,0),1)),"")="","",IFERROR(IFERROR(IFERROR(IFERROR(IFERROR(IFERROR(IFERROR(IFERROR(IFERROR(IFERROR(IFERROR(IFERROR(INDEX(Summer!F$10:F$999,MATCH($A457,Summer!$L$10:$L$999,0),1),INDEX('Cycle 1'!F$10:F$999,MATCH($A457,'Cycle 1'!$L$10:$L$999,0),1)),INDEX('Cycle 2'!F$10:F$999,MATCH($A457,'Cycle 2'!$L$10:$L$999,0),1)),INDEX('Cycle 3'!F$10:F$999,MATCH($A457,'Cycle 3'!$L$10:$L$999,0),1)),INDEX('Cycle 4'!F$10:F$999,MATCH($A457,'Cycle 4'!$L$10:$L$999,0),1)),INDEX('Cycle 5'!F$10:F$999,MATCH($A457,'Cycle 5'!$L$10:$L$999,0),1)),INDEX('Cycle 6'!F$10:F$999,MATCH($A457,'Cycle 6'!$L$10:$L$999,0),1)),INDEX('Cycle 7'!F$10:F$999,MATCH($A457,'Cycle 7'!$L$10:$L$999,0),1)),INDEX('Cycle 8'!F$10:F$999,MATCH($A457,'Cycle 8'!$L$10:$L$999,0),1)),INDEX('Cycle 9'!F$10:F$999,MATCH($A457,'Cycle 9'!$L$10:$L$999,0),1)),INDEX('Cycle 10'!F$10:F$999,MATCH($A457,'Cycle 10'!$L$10:$L$999,0),1)),INDEX('Cycle 11'!F$10:F$999,MATCH($A457,'Cycle 11'!$L$10:$L$999,0),1)),""))</f>
        <v/>
      </c>
      <c r="H457" t="str">
        <f>IF(IFERROR(IFERROR(IFERROR(IFERROR(IFERROR(IFERROR(IFERROR(IFERROR(IFERROR(IFERROR(IFERROR(IFERROR(INDEX(Summer!G$10:G$999,MATCH($A457,Summer!$L$10:$L$999,0),1),INDEX('Cycle 1'!G$10:G$999,MATCH($A457,'Cycle 1'!$L$10:$L$999,0),1)),INDEX('Cycle 2'!G$10:G$999,MATCH($A457,'Cycle 2'!$L$10:$L$999,0),1)),INDEX('Cycle 3'!G$10:G$999,MATCH($A457,'Cycle 3'!$L$10:$L$999,0),1)),INDEX('Cycle 4'!G$10:G$999,MATCH($A457,'Cycle 4'!$L$10:$L$999,0),1)),INDEX('Cycle 5'!G$10:G$999,MATCH($A457,'Cycle 5'!$L$10:$L$999,0),1)),INDEX('Cycle 6'!G$10:G$999,MATCH($A457,'Cycle 6'!$L$10:$L$999,0),1)),INDEX('Cycle 7'!G$10:G$999,MATCH($A457,'Cycle 7'!$L$10:$L$999,0),1)),INDEX('Cycle 8'!G$10:G$999,MATCH($A457,'Cycle 8'!$L$10:$L$999,0),1)),INDEX('Cycle 9'!G$10:G$999,MATCH($A457,'Cycle 9'!$L$10:$L$999,0),1)),INDEX('Cycle 10'!G$10:G$999,MATCH($A457,'Cycle 10'!$L$10:$L$999,0),1)),INDEX('Cycle 11'!G$10:G$999,MATCH($A457,'Cycle 11'!$L$10:$L$999,0),1)),"")="","",IFERROR(IFERROR(IFERROR(IFERROR(IFERROR(IFERROR(IFERROR(IFERROR(IFERROR(IFERROR(IFERROR(IFERROR(INDEX(Summer!G$10:G$999,MATCH($A457,Summer!$L$10:$L$999,0),1),INDEX('Cycle 1'!G$10:G$999,MATCH($A457,'Cycle 1'!$L$10:$L$999,0),1)),INDEX('Cycle 2'!G$10:G$999,MATCH($A457,'Cycle 2'!$L$10:$L$999,0),1)),INDEX('Cycle 3'!G$10:G$999,MATCH($A457,'Cycle 3'!$L$10:$L$999,0),1)),INDEX('Cycle 4'!G$10:G$999,MATCH($A457,'Cycle 4'!$L$10:$L$999,0),1)),INDEX('Cycle 5'!G$10:G$999,MATCH($A457,'Cycle 5'!$L$10:$L$999,0),1)),INDEX('Cycle 6'!G$10:G$999,MATCH($A457,'Cycle 6'!$L$10:$L$999,0),1)),INDEX('Cycle 7'!G$10:G$999,MATCH($A457,'Cycle 7'!$L$10:$L$999,0),1)),INDEX('Cycle 8'!G$10:G$999,MATCH($A457,'Cycle 8'!$L$10:$L$999,0),1)),INDEX('Cycle 9'!G$10:G$999,MATCH($A457,'Cycle 9'!$L$10:$L$999,0),1)),INDEX('Cycle 10'!G$10:G$999,MATCH($A457,'Cycle 10'!$L$10:$L$999,0),1)),INDEX('Cycle 11'!G$10:G$999,MATCH($A457,'Cycle 11'!$L$10:$L$999,0),1)),""))</f>
        <v/>
      </c>
      <c r="I457">
        <f>IFERROR(IF(C457="",MAX(I$1:I456),IF(ROW(C$2)=ROW(C457),1,IF(ISERROR(VLOOKUP(C457,C$2:C456,1,FALSE)),MAX(I$1:I456)+1,MAX(I$1:I456)))),"")</f>
        <v>0</v>
      </c>
      <c r="J457" t="str">
        <f t="shared" si="59"/>
        <v/>
      </c>
      <c r="K457" t="str">
        <f t="shared" si="61"/>
        <v/>
      </c>
      <c r="L457" t="str">
        <f t="shared" si="61"/>
        <v/>
      </c>
      <c r="M457" t="str">
        <f t="shared" si="61"/>
        <v/>
      </c>
      <c r="N457" t="str">
        <f t="shared" si="61"/>
        <v/>
      </c>
      <c r="O457" t="str">
        <f t="shared" si="61"/>
        <v/>
      </c>
      <c r="P457" t="str">
        <f t="shared" si="61"/>
        <v/>
      </c>
      <c r="Q457" t="str">
        <f t="shared" si="61"/>
        <v/>
      </c>
      <c r="R457" t="str">
        <f t="shared" si="61"/>
        <v/>
      </c>
      <c r="S457" t="str">
        <f t="shared" si="61"/>
        <v/>
      </c>
      <c r="T457" t="str">
        <f t="shared" si="61"/>
        <v/>
      </c>
      <c r="U457" t="str">
        <f t="shared" si="61"/>
        <v/>
      </c>
      <c r="V457" t="str">
        <f t="shared" si="61"/>
        <v/>
      </c>
      <c r="W457" t="str">
        <f t="shared" si="60"/>
        <v/>
      </c>
      <c r="X457">
        <f>IF(OR(H457="No",H457=""),0,IF(COUNTIFS(H$2:H457,"Yes",C$2:C457,C457)&gt;1,0,COUNTIFS(H$2:H457,"Yes",C$2:C457,C457)))+IF(X456=$X$1,0,X456)</f>
        <v>0</v>
      </c>
    </row>
    <row r="458" spans="1:24" x14ac:dyDescent="0.3">
      <c r="A458">
        <f>ROWS($A$2:$A458)</f>
        <v>457</v>
      </c>
      <c r="B458" t="str">
        <f>IF(ISERROR(VLOOKUP(A458,Summer!L$11:L$500,1,FALSE)),IF(ISERROR(VLOOKUP(A458,'Cycle 1'!L$11:L$500,1,FALSE)),IF(ISERROR(VLOOKUP(A458,'Cycle 2'!L$11:L$500,1,FALSE)),IF(ISERROR(VLOOKUP(A458,'Cycle 3'!L$11:L$500,1,FALSE)),IF(ISERROR(VLOOKUP(A458,'Cycle 4'!L$11:L$500,1,FALSE)),IF(ISERROR(VLOOKUP(A458,'Cycle 5'!L$11:L$500,1,FALSE)),IF(ISERROR(VLOOKUP(A458,'Cycle 6'!L$11:L$500,1,FALSE)),IF(ISERROR(VLOOKUP(A458,'Cycle 7'!L$11:L$500,1,FALSE)),IF(ISERROR(VLOOKUP(A458,'Cycle 8'!L$11:L$500,1,FALSE)),IF(ISERROR(VLOOKUP(A458,'Cycle 9'!L$11:L$500,1,FALSE)),IF(ISERROR(VLOOKUP(A458,'Cycle 10'!L$11:L$500,1,FALSE)),IF(ISERROR(VLOOKUP(A458,'Cycle 11'!L$11:L$500,1,FALSE)),"","Cycle 11"),"Cycle 10"),"Cycle 9"),"Cycle 8"),"Cycle 7"),"Cycle 6"),"Cycle 5"),"Cycle 4"),"Cycle 3"),"Cycle 2"),"Cycle 1"),"Summer")</f>
        <v/>
      </c>
      <c r="C458" t="str">
        <f>IF(IFERROR(IFERROR(IFERROR(IFERROR(IFERROR(IFERROR(IFERROR(IFERROR(IFERROR(IFERROR(IFERROR(IFERROR(INDEX(Summer!B$10:B$999,MATCH($A458,Summer!$L$10:$L$999,0),1),INDEX('Cycle 1'!B$10:B$999,MATCH($A458,'Cycle 1'!$L$10:$L$999,0),1)),INDEX('Cycle 2'!B$10:B$999,MATCH($A458,'Cycle 2'!$L$10:$L$999,0),1)),INDEX('Cycle 3'!B$10:B$999,MATCH($A458,'Cycle 3'!$L$10:$L$999,0),1)),INDEX('Cycle 4'!B$10:B$999,MATCH($A458,'Cycle 4'!$L$10:$L$999,0),1)),INDEX('Cycle 5'!B$10:B$999,MATCH($A458,'Cycle 5'!$L$10:$L$999,0),1)),INDEX('Cycle 6'!B$10:B$999,MATCH($A458,'Cycle 6'!$L$10:$L$999,0),1)),INDEX('Cycle 7'!B$10:B$999,MATCH($A458,'Cycle 7'!$L$10:$L$999,0),1)),INDEX('Cycle 8'!B$10:B$999,MATCH($A458,'Cycle 8'!$L$10:$L$999,0),1)),INDEX('Cycle 9'!B$10:B$999,MATCH($A458,'Cycle 9'!$L$10:$L$999,0),1)),INDEX('Cycle 10'!B$10:B$999,MATCH($A458,'Cycle 10'!$L$10:$L$999,0),1)),INDEX('Cycle 11'!B$10:B$999,MATCH($A458,'Cycle 11'!$L$10:$L$999,0),1)),"")="","",IFERROR(IFERROR(IFERROR(IFERROR(IFERROR(IFERROR(IFERROR(IFERROR(IFERROR(IFERROR(IFERROR(IFERROR(INDEX(Summer!B$10:B$999,MATCH($A458,Summer!$L$10:$L$999,0),1),INDEX('Cycle 1'!B$10:B$999,MATCH($A458,'Cycle 1'!$L$10:$L$999,0),1)),INDEX('Cycle 2'!B$10:B$999,MATCH($A458,'Cycle 2'!$L$10:$L$999,0),1)),INDEX('Cycle 3'!B$10:B$999,MATCH($A458,'Cycle 3'!$L$10:$L$999,0),1)),INDEX('Cycle 4'!B$10:B$999,MATCH($A458,'Cycle 4'!$L$10:$L$999,0),1)),INDEX('Cycle 5'!B$10:B$999,MATCH($A458,'Cycle 5'!$L$10:$L$999,0),1)),INDEX('Cycle 6'!B$10:B$999,MATCH($A458,'Cycle 6'!$L$10:$L$999,0),1)),INDEX('Cycle 7'!B$10:B$999,MATCH($A458,'Cycle 7'!$L$10:$L$999,0),1)),INDEX('Cycle 8'!B$10:B$999,MATCH($A458,'Cycle 8'!$L$10:$L$999,0),1)),INDEX('Cycle 9'!B$10:B$999,MATCH($A458,'Cycle 9'!$L$10:$L$999,0),1)),INDEX('Cycle 10'!B$10:B$999,MATCH($A458,'Cycle 10'!$L$10:$L$999,0),1)),INDEX('Cycle 11'!B$10:B$999,MATCH($A458,'Cycle 11'!$L$10:$L$999,0),1)),""))</f>
        <v/>
      </c>
      <c r="D458" t="str">
        <f>IF(IFERROR(IFERROR(IFERROR(IFERROR(IFERROR(IFERROR(IFERROR(IFERROR(IFERROR(IFERROR(IFERROR(IFERROR(INDEX(Summer!C$10:C$999,MATCH($A458,Summer!$L$10:$L$999,0),1),INDEX('Cycle 1'!C$10:C$999,MATCH($A458,'Cycle 1'!$L$10:$L$999,0),1)),INDEX('Cycle 2'!C$10:C$999,MATCH($A458,'Cycle 2'!$L$10:$L$999,0),1)),INDEX('Cycle 3'!C$10:C$999,MATCH($A458,'Cycle 3'!$L$10:$L$999,0),1)),INDEX('Cycle 4'!C$10:C$999,MATCH($A458,'Cycle 4'!$L$10:$L$999,0),1)),INDEX('Cycle 5'!C$10:C$999,MATCH($A458,'Cycle 5'!$L$10:$L$999,0),1)),INDEX('Cycle 6'!C$10:C$999,MATCH($A458,'Cycle 6'!$L$10:$L$999,0),1)),INDEX('Cycle 7'!C$10:C$999,MATCH($A458,'Cycle 7'!$L$10:$L$999,0),1)),INDEX('Cycle 8'!C$10:C$999,MATCH($A458,'Cycle 8'!$L$10:$L$999,0),1)),INDEX('Cycle 9'!C$10:C$999,MATCH($A458,'Cycle 9'!$L$10:$L$999,0),1)),INDEX('Cycle 10'!C$10:C$999,MATCH($A458,'Cycle 10'!$L$10:$L$999,0),1)),INDEX('Cycle 11'!C$10:C$999,MATCH($A458,'Cycle 11'!$L$10:$L$999,0),1)),"")="","",IFERROR(IFERROR(IFERROR(IFERROR(IFERROR(IFERROR(IFERROR(IFERROR(IFERROR(IFERROR(IFERROR(IFERROR(INDEX(Summer!C$10:C$999,MATCH($A458,Summer!$L$10:$L$999,0),1),INDEX('Cycle 1'!C$10:C$999,MATCH($A458,'Cycle 1'!$L$10:$L$999,0),1)),INDEX('Cycle 2'!C$10:C$999,MATCH($A458,'Cycle 2'!$L$10:$L$999,0),1)),INDEX('Cycle 3'!C$10:C$999,MATCH($A458,'Cycle 3'!$L$10:$L$999,0),1)),INDEX('Cycle 4'!C$10:C$999,MATCH($A458,'Cycle 4'!$L$10:$L$999,0),1)),INDEX('Cycle 5'!C$10:C$999,MATCH($A458,'Cycle 5'!$L$10:$L$999,0),1)),INDEX('Cycle 6'!C$10:C$999,MATCH($A458,'Cycle 6'!$L$10:$L$999,0),1)),INDEX('Cycle 7'!C$10:C$999,MATCH($A458,'Cycle 7'!$L$10:$L$999,0),1)),INDEX('Cycle 8'!C$10:C$999,MATCH($A458,'Cycle 8'!$L$10:$L$999,0),1)),INDEX('Cycle 9'!C$10:C$999,MATCH($A458,'Cycle 9'!$L$10:$L$999,0),1)),INDEX('Cycle 10'!C$10:C$999,MATCH($A458,'Cycle 10'!$L$10:$L$999,0),1)),INDEX('Cycle 11'!C$10:C$999,MATCH($A458,'Cycle 11'!$L$10:$L$999,0),1)),""))</f>
        <v/>
      </c>
      <c r="E458" t="str">
        <f>IF(IFERROR(IFERROR(IFERROR(IFERROR(IFERROR(IFERROR(IFERROR(IFERROR(IFERROR(IFERROR(IFERROR(IFERROR(INDEX(Summer!D$10:D$999,MATCH($A458,Summer!$L$10:$L$999,0),1),INDEX('Cycle 1'!D$10:D$999,MATCH($A458,'Cycle 1'!$L$10:$L$999,0),1)),INDEX('Cycle 2'!D$10:D$999,MATCH($A458,'Cycle 2'!$L$10:$L$999,0),1)),INDEX('Cycle 3'!D$10:D$999,MATCH($A458,'Cycle 3'!$L$10:$L$999,0),1)),INDEX('Cycle 4'!D$10:D$999,MATCH($A458,'Cycle 4'!$L$10:$L$999,0),1)),INDEX('Cycle 5'!D$10:D$999,MATCH($A458,'Cycle 5'!$L$10:$L$999,0),1)),INDEX('Cycle 6'!D$10:D$999,MATCH($A458,'Cycle 6'!$L$10:$L$999,0),1)),INDEX('Cycle 7'!D$10:D$999,MATCH($A458,'Cycle 7'!$L$10:$L$999,0),1)),INDEX('Cycle 8'!D$10:D$999,MATCH($A458,'Cycle 8'!$L$10:$L$999,0),1)),INDEX('Cycle 9'!D$10:D$999,MATCH($A458,'Cycle 9'!$L$10:$L$999,0),1)),INDEX('Cycle 10'!D$10:D$999,MATCH($A458,'Cycle 10'!$L$10:$L$999,0),1)),INDEX('Cycle 11'!D$10:D$999,MATCH($A458,'Cycle 11'!$L$10:$L$999,0),1)),"")="","",IFERROR(IFERROR(IFERROR(IFERROR(IFERROR(IFERROR(IFERROR(IFERROR(IFERROR(IFERROR(IFERROR(IFERROR(INDEX(Summer!D$10:D$999,MATCH($A458,Summer!$L$10:$L$999,0),1),INDEX('Cycle 1'!D$10:D$999,MATCH($A458,'Cycle 1'!$L$10:$L$999,0),1)),INDEX('Cycle 2'!D$10:D$999,MATCH($A458,'Cycle 2'!$L$10:$L$999,0),1)),INDEX('Cycle 3'!D$10:D$999,MATCH($A458,'Cycle 3'!$L$10:$L$999,0),1)),INDEX('Cycle 4'!D$10:D$999,MATCH($A458,'Cycle 4'!$L$10:$L$999,0),1)),INDEX('Cycle 5'!D$10:D$999,MATCH($A458,'Cycle 5'!$L$10:$L$999,0),1)),INDEX('Cycle 6'!D$10:D$999,MATCH($A458,'Cycle 6'!$L$10:$L$999,0),1)),INDEX('Cycle 7'!D$10:D$999,MATCH($A458,'Cycle 7'!$L$10:$L$999,0),1)),INDEX('Cycle 8'!D$10:D$999,MATCH($A458,'Cycle 8'!$L$10:$L$999,0),1)),INDEX('Cycle 9'!D$10:D$999,MATCH($A458,'Cycle 9'!$L$10:$L$999,0),1)),INDEX('Cycle 10'!D$10:D$999,MATCH($A458,'Cycle 10'!$L$10:$L$999,0),1)),INDEX('Cycle 11'!D$10:D$999,MATCH($A458,'Cycle 11'!$L$10:$L$999,0),1)),""))</f>
        <v/>
      </c>
      <c r="F458" t="str">
        <f>IF(IFERROR(IFERROR(IFERROR(IFERROR(IFERROR(IFERROR(IFERROR(IFERROR(IFERROR(IFERROR(IFERROR(IFERROR(INDEX(Summer!E$10:E$999,MATCH($A458,Summer!$L$10:$L$999,0),1),INDEX('Cycle 1'!E$10:E$999,MATCH($A458,'Cycle 1'!$L$10:$L$999,0),1)),INDEX('Cycle 2'!E$10:E$999,MATCH($A458,'Cycle 2'!$L$10:$L$999,0),1)),INDEX('Cycle 3'!E$10:E$999,MATCH($A458,'Cycle 3'!$L$10:$L$999,0),1)),INDEX('Cycle 4'!E$10:E$999,MATCH($A458,'Cycle 4'!$L$10:$L$999,0),1)),INDEX('Cycle 5'!E$10:E$999,MATCH($A458,'Cycle 5'!$L$10:$L$999,0),1)),INDEX('Cycle 6'!E$10:E$999,MATCH($A458,'Cycle 6'!$L$10:$L$999,0),1)),INDEX('Cycle 7'!E$10:E$999,MATCH($A458,'Cycle 7'!$L$10:$L$999,0),1)),INDEX('Cycle 8'!E$10:E$999,MATCH($A458,'Cycle 8'!$L$10:$L$999,0),1)),INDEX('Cycle 9'!E$10:E$999,MATCH($A458,'Cycle 9'!$L$10:$L$999,0),1)),INDEX('Cycle 10'!E$10:E$999,MATCH($A458,'Cycle 10'!$L$10:$L$999,0),1)),INDEX('Cycle 11'!E$10:E$999,MATCH($A458,'Cycle 11'!$L$10:$L$999,0),1)),"")="","",IFERROR(IFERROR(IFERROR(IFERROR(IFERROR(IFERROR(IFERROR(IFERROR(IFERROR(IFERROR(IFERROR(IFERROR(INDEX(Summer!E$10:E$999,MATCH($A458,Summer!$L$10:$L$999,0),1),INDEX('Cycle 1'!E$10:E$999,MATCH($A458,'Cycle 1'!$L$10:$L$999,0),1)),INDEX('Cycle 2'!E$10:E$999,MATCH($A458,'Cycle 2'!$L$10:$L$999,0),1)),INDEX('Cycle 3'!E$10:E$999,MATCH($A458,'Cycle 3'!$L$10:$L$999,0),1)),INDEX('Cycle 4'!E$10:E$999,MATCH($A458,'Cycle 4'!$L$10:$L$999,0),1)),INDEX('Cycle 5'!E$10:E$999,MATCH($A458,'Cycle 5'!$L$10:$L$999,0),1)),INDEX('Cycle 6'!E$10:E$999,MATCH($A458,'Cycle 6'!$L$10:$L$999,0),1)),INDEX('Cycle 7'!E$10:E$999,MATCH($A458,'Cycle 7'!$L$10:$L$999,0),1)),INDEX('Cycle 8'!E$10:E$999,MATCH($A458,'Cycle 8'!$L$10:$L$999,0),1)),INDEX('Cycle 9'!E$10:E$999,MATCH($A458,'Cycle 9'!$L$10:$L$999,0),1)),INDEX('Cycle 10'!E$10:E$999,MATCH($A458,'Cycle 10'!$L$10:$L$999,0),1)),INDEX('Cycle 11'!E$10:E$999,MATCH($A458,'Cycle 11'!$L$10:$L$999,0),1)),""))</f>
        <v/>
      </c>
      <c r="G458" t="str">
        <f>IF(IFERROR(IFERROR(IFERROR(IFERROR(IFERROR(IFERROR(IFERROR(IFERROR(IFERROR(IFERROR(IFERROR(IFERROR(INDEX(Summer!F$10:F$999,MATCH($A458,Summer!$L$10:$L$999,0),1),INDEX('Cycle 1'!F$10:F$999,MATCH($A458,'Cycle 1'!$L$10:$L$999,0),1)),INDEX('Cycle 2'!F$10:F$999,MATCH($A458,'Cycle 2'!$L$10:$L$999,0),1)),INDEX('Cycle 3'!F$10:F$999,MATCH($A458,'Cycle 3'!$L$10:$L$999,0),1)),INDEX('Cycle 4'!F$10:F$999,MATCH($A458,'Cycle 4'!$L$10:$L$999,0),1)),INDEX('Cycle 5'!F$10:F$999,MATCH($A458,'Cycle 5'!$L$10:$L$999,0),1)),INDEX('Cycle 6'!F$10:F$999,MATCH($A458,'Cycle 6'!$L$10:$L$999,0),1)),INDEX('Cycle 7'!F$10:F$999,MATCH($A458,'Cycle 7'!$L$10:$L$999,0),1)),INDEX('Cycle 8'!F$10:F$999,MATCH($A458,'Cycle 8'!$L$10:$L$999,0),1)),INDEX('Cycle 9'!F$10:F$999,MATCH($A458,'Cycle 9'!$L$10:$L$999,0),1)),INDEX('Cycle 10'!F$10:F$999,MATCH($A458,'Cycle 10'!$L$10:$L$999,0),1)),INDEX('Cycle 11'!F$10:F$999,MATCH($A458,'Cycle 11'!$L$10:$L$999,0),1)),"")="","",IFERROR(IFERROR(IFERROR(IFERROR(IFERROR(IFERROR(IFERROR(IFERROR(IFERROR(IFERROR(IFERROR(IFERROR(INDEX(Summer!F$10:F$999,MATCH($A458,Summer!$L$10:$L$999,0),1),INDEX('Cycle 1'!F$10:F$999,MATCH($A458,'Cycle 1'!$L$10:$L$999,0),1)),INDEX('Cycle 2'!F$10:F$999,MATCH($A458,'Cycle 2'!$L$10:$L$999,0),1)),INDEX('Cycle 3'!F$10:F$999,MATCH($A458,'Cycle 3'!$L$10:$L$999,0),1)),INDEX('Cycle 4'!F$10:F$999,MATCH($A458,'Cycle 4'!$L$10:$L$999,0),1)),INDEX('Cycle 5'!F$10:F$999,MATCH($A458,'Cycle 5'!$L$10:$L$999,0),1)),INDEX('Cycle 6'!F$10:F$999,MATCH($A458,'Cycle 6'!$L$10:$L$999,0),1)),INDEX('Cycle 7'!F$10:F$999,MATCH($A458,'Cycle 7'!$L$10:$L$999,0),1)),INDEX('Cycle 8'!F$10:F$999,MATCH($A458,'Cycle 8'!$L$10:$L$999,0),1)),INDEX('Cycle 9'!F$10:F$999,MATCH($A458,'Cycle 9'!$L$10:$L$999,0),1)),INDEX('Cycle 10'!F$10:F$999,MATCH($A458,'Cycle 10'!$L$10:$L$999,0),1)),INDEX('Cycle 11'!F$10:F$999,MATCH($A458,'Cycle 11'!$L$10:$L$999,0),1)),""))</f>
        <v/>
      </c>
      <c r="H458" t="str">
        <f>IF(IFERROR(IFERROR(IFERROR(IFERROR(IFERROR(IFERROR(IFERROR(IFERROR(IFERROR(IFERROR(IFERROR(IFERROR(INDEX(Summer!G$10:G$999,MATCH($A458,Summer!$L$10:$L$999,0),1),INDEX('Cycle 1'!G$10:G$999,MATCH($A458,'Cycle 1'!$L$10:$L$999,0),1)),INDEX('Cycle 2'!G$10:G$999,MATCH($A458,'Cycle 2'!$L$10:$L$999,0),1)),INDEX('Cycle 3'!G$10:G$999,MATCH($A458,'Cycle 3'!$L$10:$L$999,0),1)),INDEX('Cycle 4'!G$10:G$999,MATCH($A458,'Cycle 4'!$L$10:$L$999,0),1)),INDEX('Cycle 5'!G$10:G$999,MATCH($A458,'Cycle 5'!$L$10:$L$999,0),1)),INDEX('Cycle 6'!G$10:G$999,MATCH($A458,'Cycle 6'!$L$10:$L$999,0),1)),INDEX('Cycle 7'!G$10:G$999,MATCH($A458,'Cycle 7'!$L$10:$L$999,0),1)),INDEX('Cycle 8'!G$10:G$999,MATCH($A458,'Cycle 8'!$L$10:$L$999,0),1)),INDEX('Cycle 9'!G$10:G$999,MATCH($A458,'Cycle 9'!$L$10:$L$999,0),1)),INDEX('Cycle 10'!G$10:G$999,MATCH($A458,'Cycle 10'!$L$10:$L$999,0),1)),INDEX('Cycle 11'!G$10:G$999,MATCH($A458,'Cycle 11'!$L$10:$L$999,0),1)),"")="","",IFERROR(IFERROR(IFERROR(IFERROR(IFERROR(IFERROR(IFERROR(IFERROR(IFERROR(IFERROR(IFERROR(IFERROR(INDEX(Summer!G$10:G$999,MATCH($A458,Summer!$L$10:$L$999,0),1),INDEX('Cycle 1'!G$10:G$999,MATCH($A458,'Cycle 1'!$L$10:$L$999,0),1)),INDEX('Cycle 2'!G$10:G$999,MATCH($A458,'Cycle 2'!$L$10:$L$999,0),1)),INDEX('Cycle 3'!G$10:G$999,MATCH($A458,'Cycle 3'!$L$10:$L$999,0),1)),INDEX('Cycle 4'!G$10:G$999,MATCH($A458,'Cycle 4'!$L$10:$L$999,0),1)),INDEX('Cycle 5'!G$10:G$999,MATCH($A458,'Cycle 5'!$L$10:$L$999,0),1)),INDEX('Cycle 6'!G$10:G$999,MATCH($A458,'Cycle 6'!$L$10:$L$999,0),1)),INDEX('Cycle 7'!G$10:G$999,MATCH($A458,'Cycle 7'!$L$10:$L$999,0),1)),INDEX('Cycle 8'!G$10:G$999,MATCH($A458,'Cycle 8'!$L$10:$L$999,0),1)),INDEX('Cycle 9'!G$10:G$999,MATCH($A458,'Cycle 9'!$L$10:$L$999,0),1)),INDEX('Cycle 10'!G$10:G$999,MATCH($A458,'Cycle 10'!$L$10:$L$999,0),1)),INDEX('Cycle 11'!G$10:G$999,MATCH($A458,'Cycle 11'!$L$10:$L$999,0),1)),""))</f>
        <v/>
      </c>
      <c r="I458">
        <f>IFERROR(IF(C458="",MAX(I$1:I457),IF(ROW(C$2)=ROW(C458),1,IF(ISERROR(VLOOKUP(C458,C$2:C457,1,FALSE)),MAX(I$1:I457)+1,MAX(I$1:I457)))),"")</f>
        <v>0</v>
      </c>
      <c r="J458" t="str">
        <f t="shared" si="59"/>
        <v/>
      </c>
      <c r="K458" t="str">
        <f t="shared" si="61"/>
        <v/>
      </c>
      <c r="L458" t="str">
        <f t="shared" si="61"/>
        <v/>
      </c>
      <c r="M458" t="str">
        <f t="shared" si="61"/>
        <v/>
      </c>
      <c r="N458" t="str">
        <f t="shared" si="61"/>
        <v/>
      </c>
      <c r="O458" t="str">
        <f t="shared" si="61"/>
        <v/>
      </c>
      <c r="P458" t="str">
        <f t="shared" si="61"/>
        <v/>
      </c>
      <c r="Q458" t="str">
        <f t="shared" si="61"/>
        <v/>
      </c>
      <c r="R458" t="str">
        <f t="shared" si="61"/>
        <v/>
      </c>
      <c r="S458" t="str">
        <f t="shared" si="61"/>
        <v/>
      </c>
      <c r="T458" t="str">
        <f t="shared" si="61"/>
        <v/>
      </c>
      <c r="U458" t="str">
        <f t="shared" si="61"/>
        <v/>
      </c>
      <c r="V458" t="str">
        <f t="shared" si="61"/>
        <v/>
      </c>
      <c r="W458" t="str">
        <f t="shared" si="60"/>
        <v/>
      </c>
      <c r="X458">
        <f>IF(OR(H458="No",H458=""),0,IF(COUNTIFS(H$2:H458,"Yes",C$2:C458,C458)&gt;1,0,COUNTIFS(H$2:H458,"Yes",C$2:C458,C458)))+IF(X457=$X$1,0,X457)</f>
        <v>0</v>
      </c>
    </row>
    <row r="459" spans="1:24" x14ac:dyDescent="0.3">
      <c r="A459">
        <f>ROWS($A$2:$A459)</f>
        <v>458</v>
      </c>
      <c r="B459" t="str">
        <f>IF(ISERROR(VLOOKUP(A459,Summer!L$11:L$500,1,FALSE)),IF(ISERROR(VLOOKUP(A459,'Cycle 1'!L$11:L$500,1,FALSE)),IF(ISERROR(VLOOKUP(A459,'Cycle 2'!L$11:L$500,1,FALSE)),IF(ISERROR(VLOOKUP(A459,'Cycle 3'!L$11:L$500,1,FALSE)),IF(ISERROR(VLOOKUP(A459,'Cycle 4'!L$11:L$500,1,FALSE)),IF(ISERROR(VLOOKUP(A459,'Cycle 5'!L$11:L$500,1,FALSE)),IF(ISERROR(VLOOKUP(A459,'Cycle 6'!L$11:L$500,1,FALSE)),IF(ISERROR(VLOOKUP(A459,'Cycle 7'!L$11:L$500,1,FALSE)),IF(ISERROR(VLOOKUP(A459,'Cycle 8'!L$11:L$500,1,FALSE)),IF(ISERROR(VLOOKUP(A459,'Cycle 9'!L$11:L$500,1,FALSE)),IF(ISERROR(VLOOKUP(A459,'Cycle 10'!L$11:L$500,1,FALSE)),IF(ISERROR(VLOOKUP(A459,'Cycle 11'!L$11:L$500,1,FALSE)),"","Cycle 11"),"Cycle 10"),"Cycle 9"),"Cycle 8"),"Cycle 7"),"Cycle 6"),"Cycle 5"),"Cycle 4"),"Cycle 3"),"Cycle 2"),"Cycle 1"),"Summer")</f>
        <v/>
      </c>
      <c r="C459" t="str">
        <f>IF(IFERROR(IFERROR(IFERROR(IFERROR(IFERROR(IFERROR(IFERROR(IFERROR(IFERROR(IFERROR(IFERROR(IFERROR(INDEX(Summer!B$10:B$999,MATCH($A459,Summer!$L$10:$L$999,0),1),INDEX('Cycle 1'!B$10:B$999,MATCH($A459,'Cycle 1'!$L$10:$L$999,0),1)),INDEX('Cycle 2'!B$10:B$999,MATCH($A459,'Cycle 2'!$L$10:$L$999,0),1)),INDEX('Cycle 3'!B$10:B$999,MATCH($A459,'Cycle 3'!$L$10:$L$999,0),1)),INDEX('Cycle 4'!B$10:B$999,MATCH($A459,'Cycle 4'!$L$10:$L$999,0),1)),INDEX('Cycle 5'!B$10:B$999,MATCH($A459,'Cycle 5'!$L$10:$L$999,0),1)),INDEX('Cycle 6'!B$10:B$999,MATCH($A459,'Cycle 6'!$L$10:$L$999,0),1)),INDEX('Cycle 7'!B$10:B$999,MATCH($A459,'Cycle 7'!$L$10:$L$999,0),1)),INDEX('Cycle 8'!B$10:B$999,MATCH($A459,'Cycle 8'!$L$10:$L$999,0),1)),INDEX('Cycle 9'!B$10:B$999,MATCH($A459,'Cycle 9'!$L$10:$L$999,0),1)),INDEX('Cycle 10'!B$10:B$999,MATCH($A459,'Cycle 10'!$L$10:$L$999,0),1)),INDEX('Cycle 11'!B$10:B$999,MATCH($A459,'Cycle 11'!$L$10:$L$999,0),1)),"")="","",IFERROR(IFERROR(IFERROR(IFERROR(IFERROR(IFERROR(IFERROR(IFERROR(IFERROR(IFERROR(IFERROR(IFERROR(INDEX(Summer!B$10:B$999,MATCH($A459,Summer!$L$10:$L$999,0),1),INDEX('Cycle 1'!B$10:B$999,MATCH($A459,'Cycle 1'!$L$10:$L$999,0),1)),INDEX('Cycle 2'!B$10:B$999,MATCH($A459,'Cycle 2'!$L$10:$L$999,0),1)),INDEX('Cycle 3'!B$10:B$999,MATCH($A459,'Cycle 3'!$L$10:$L$999,0),1)),INDEX('Cycle 4'!B$10:B$999,MATCH($A459,'Cycle 4'!$L$10:$L$999,0),1)),INDEX('Cycle 5'!B$10:B$999,MATCH($A459,'Cycle 5'!$L$10:$L$999,0),1)),INDEX('Cycle 6'!B$10:B$999,MATCH($A459,'Cycle 6'!$L$10:$L$999,0),1)),INDEX('Cycle 7'!B$10:B$999,MATCH($A459,'Cycle 7'!$L$10:$L$999,0),1)),INDEX('Cycle 8'!B$10:B$999,MATCH($A459,'Cycle 8'!$L$10:$L$999,0),1)),INDEX('Cycle 9'!B$10:B$999,MATCH($A459,'Cycle 9'!$L$10:$L$999,0),1)),INDEX('Cycle 10'!B$10:B$999,MATCH($A459,'Cycle 10'!$L$10:$L$999,0),1)),INDEX('Cycle 11'!B$10:B$999,MATCH($A459,'Cycle 11'!$L$10:$L$999,0),1)),""))</f>
        <v/>
      </c>
      <c r="D459" t="str">
        <f>IF(IFERROR(IFERROR(IFERROR(IFERROR(IFERROR(IFERROR(IFERROR(IFERROR(IFERROR(IFERROR(IFERROR(IFERROR(INDEX(Summer!C$10:C$999,MATCH($A459,Summer!$L$10:$L$999,0),1),INDEX('Cycle 1'!C$10:C$999,MATCH($A459,'Cycle 1'!$L$10:$L$999,0),1)),INDEX('Cycle 2'!C$10:C$999,MATCH($A459,'Cycle 2'!$L$10:$L$999,0),1)),INDEX('Cycle 3'!C$10:C$999,MATCH($A459,'Cycle 3'!$L$10:$L$999,0),1)),INDEX('Cycle 4'!C$10:C$999,MATCH($A459,'Cycle 4'!$L$10:$L$999,0),1)),INDEX('Cycle 5'!C$10:C$999,MATCH($A459,'Cycle 5'!$L$10:$L$999,0),1)),INDEX('Cycle 6'!C$10:C$999,MATCH($A459,'Cycle 6'!$L$10:$L$999,0),1)),INDEX('Cycle 7'!C$10:C$999,MATCH($A459,'Cycle 7'!$L$10:$L$999,0),1)),INDEX('Cycle 8'!C$10:C$999,MATCH($A459,'Cycle 8'!$L$10:$L$999,0),1)),INDEX('Cycle 9'!C$10:C$999,MATCH($A459,'Cycle 9'!$L$10:$L$999,0),1)),INDEX('Cycle 10'!C$10:C$999,MATCH($A459,'Cycle 10'!$L$10:$L$999,0),1)),INDEX('Cycle 11'!C$10:C$999,MATCH($A459,'Cycle 11'!$L$10:$L$999,0),1)),"")="","",IFERROR(IFERROR(IFERROR(IFERROR(IFERROR(IFERROR(IFERROR(IFERROR(IFERROR(IFERROR(IFERROR(IFERROR(INDEX(Summer!C$10:C$999,MATCH($A459,Summer!$L$10:$L$999,0),1),INDEX('Cycle 1'!C$10:C$999,MATCH($A459,'Cycle 1'!$L$10:$L$999,0),1)),INDEX('Cycle 2'!C$10:C$999,MATCH($A459,'Cycle 2'!$L$10:$L$999,0),1)),INDEX('Cycle 3'!C$10:C$999,MATCH($A459,'Cycle 3'!$L$10:$L$999,0),1)),INDEX('Cycle 4'!C$10:C$999,MATCH($A459,'Cycle 4'!$L$10:$L$999,0),1)),INDEX('Cycle 5'!C$10:C$999,MATCH($A459,'Cycle 5'!$L$10:$L$999,0),1)),INDEX('Cycle 6'!C$10:C$999,MATCH($A459,'Cycle 6'!$L$10:$L$999,0),1)),INDEX('Cycle 7'!C$10:C$999,MATCH($A459,'Cycle 7'!$L$10:$L$999,0),1)),INDEX('Cycle 8'!C$10:C$999,MATCH($A459,'Cycle 8'!$L$10:$L$999,0),1)),INDEX('Cycle 9'!C$10:C$999,MATCH($A459,'Cycle 9'!$L$10:$L$999,0),1)),INDEX('Cycle 10'!C$10:C$999,MATCH($A459,'Cycle 10'!$L$10:$L$999,0),1)),INDEX('Cycle 11'!C$10:C$999,MATCH($A459,'Cycle 11'!$L$10:$L$999,0),1)),""))</f>
        <v/>
      </c>
      <c r="E459" t="str">
        <f>IF(IFERROR(IFERROR(IFERROR(IFERROR(IFERROR(IFERROR(IFERROR(IFERROR(IFERROR(IFERROR(IFERROR(IFERROR(INDEX(Summer!D$10:D$999,MATCH($A459,Summer!$L$10:$L$999,0),1),INDEX('Cycle 1'!D$10:D$999,MATCH($A459,'Cycle 1'!$L$10:$L$999,0),1)),INDEX('Cycle 2'!D$10:D$999,MATCH($A459,'Cycle 2'!$L$10:$L$999,0),1)),INDEX('Cycle 3'!D$10:D$999,MATCH($A459,'Cycle 3'!$L$10:$L$999,0),1)),INDEX('Cycle 4'!D$10:D$999,MATCH($A459,'Cycle 4'!$L$10:$L$999,0),1)),INDEX('Cycle 5'!D$10:D$999,MATCH($A459,'Cycle 5'!$L$10:$L$999,0),1)),INDEX('Cycle 6'!D$10:D$999,MATCH($A459,'Cycle 6'!$L$10:$L$999,0),1)),INDEX('Cycle 7'!D$10:D$999,MATCH($A459,'Cycle 7'!$L$10:$L$999,0),1)),INDEX('Cycle 8'!D$10:D$999,MATCH($A459,'Cycle 8'!$L$10:$L$999,0),1)),INDEX('Cycle 9'!D$10:D$999,MATCH($A459,'Cycle 9'!$L$10:$L$999,0),1)),INDEX('Cycle 10'!D$10:D$999,MATCH($A459,'Cycle 10'!$L$10:$L$999,0),1)),INDEX('Cycle 11'!D$10:D$999,MATCH($A459,'Cycle 11'!$L$10:$L$999,0),1)),"")="","",IFERROR(IFERROR(IFERROR(IFERROR(IFERROR(IFERROR(IFERROR(IFERROR(IFERROR(IFERROR(IFERROR(IFERROR(INDEX(Summer!D$10:D$999,MATCH($A459,Summer!$L$10:$L$999,0),1),INDEX('Cycle 1'!D$10:D$999,MATCH($A459,'Cycle 1'!$L$10:$L$999,0),1)),INDEX('Cycle 2'!D$10:D$999,MATCH($A459,'Cycle 2'!$L$10:$L$999,0),1)),INDEX('Cycle 3'!D$10:D$999,MATCH($A459,'Cycle 3'!$L$10:$L$999,0),1)),INDEX('Cycle 4'!D$10:D$999,MATCH($A459,'Cycle 4'!$L$10:$L$999,0),1)),INDEX('Cycle 5'!D$10:D$999,MATCH($A459,'Cycle 5'!$L$10:$L$999,0),1)),INDEX('Cycle 6'!D$10:D$999,MATCH($A459,'Cycle 6'!$L$10:$L$999,0),1)),INDEX('Cycle 7'!D$10:D$999,MATCH($A459,'Cycle 7'!$L$10:$L$999,0),1)),INDEX('Cycle 8'!D$10:D$999,MATCH($A459,'Cycle 8'!$L$10:$L$999,0),1)),INDEX('Cycle 9'!D$10:D$999,MATCH($A459,'Cycle 9'!$L$10:$L$999,0),1)),INDEX('Cycle 10'!D$10:D$999,MATCH($A459,'Cycle 10'!$L$10:$L$999,0),1)),INDEX('Cycle 11'!D$10:D$999,MATCH($A459,'Cycle 11'!$L$10:$L$999,0),1)),""))</f>
        <v/>
      </c>
      <c r="F459" t="str">
        <f>IF(IFERROR(IFERROR(IFERROR(IFERROR(IFERROR(IFERROR(IFERROR(IFERROR(IFERROR(IFERROR(IFERROR(IFERROR(INDEX(Summer!E$10:E$999,MATCH($A459,Summer!$L$10:$L$999,0),1),INDEX('Cycle 1'!E$10:E$999,MATCH($A459,'Cycle 1'!$L$10:$L$999,0),1)),INDEX('Cycle 2'!E$10:E$999,MATCH($A459,'Cycle 2'!$L$10:$L$999,0),1)),INDEX('Cycle 3'!E$10:E$999,MATCH($A459,'Cycle 3'!$L$10:$L$999,0),1)),INDEX('Cycle 4'!E$10:E$999,MATCH($A459,'Cycle 4'!$L$10:$L$999,0),1)),INDEX('Cycle 5'!E$10:E$999,MATCH($A459,'Cycle 5'!$L$10:$L$999,0),1)),INDEX('Cycle 6'!E$10:E$999,MATCH($A459,'Cycle 6'!$L$10:$L$999,0),1)),INDEX('Cycle 7'!E$10:E$999,MATCH($A459,'Cycle 7'!$L$10:$L$999,0),1)),INDEX('Cycle 8'!E$10:E$999,MATCH($A459,'Cycle 8'!$L$10:$L$999,0),1)),INDEX('Cycle 9'!E$10:E$999,MATCH($A459,'Cycle 9'!$L$10:$L$999,0),1)),INDEX('Cycle 10'!E$10:E$999,MATCH($A459,'Cycle 10'!$L$10:$L$999,0),1)),INDEX('Cycle 11'!E$10:E$999,MATCH($A459,'Cycle 11'!$L$10:$L$999,0),1)),"")="","",IFERROR(IFERROR(IFERROR(IFERROR(IFERROR(IFERROR(IFERROR(IFERROR(IFERROR(IFERROR(IFERROR(IFERROR(INDEX(Summer!E$10:E$999,MATCH($A459,Summer!$L$10:$L$999,0),1),INDEX('Cycle 1'!E$10:E$999,MATCH($A459,'Cycle 1'!$L$10:$L$999,0),1)),INDEX('Cycle 2'!E$10:E$999,MATCH($A459,'Cycle 2'!$L$10:$L$999,0),1)),INDEX('Cycle 3'!E$10:E$999,MATCH($A459,'Cycle 3'!$L$10:$L$999,0),1)),INDEX('Cycle 4'!E$10:E$999,MATCH($A459,'Cycle 4'!$L$10:$L$999,0),1)),INDEX('Cycle 5'!E$10:E$999,MATCH($A459,'Cycle 5'!$L$10:$L$999,0),1)),INDEX('Cycle 6'!E$10:E$999,MATCH($A459,'Cycle 6'!$L$10:$L$999,0),1)),INDEX('Cycle 7'!E$10:E$999,MATCH($A459,'Cycle 7'!$L$10:$L$999,0),1)),INDEX('Cycle 8'!E$10:E$999,MATCH($A459,'Cycle 8'!$L$10:$L$999,0),1)),INDEX('Cycle 9'!E$10:E$999,MATCH($A459,'Cycle 9'!$L$10:$L$999,0),1)),INDEX('Cycle 10'!E$10:E$999,MATCH($A459,'Cycle 10'!$L$10:$L$999,0),1)),INDEX('Cycle 11'!E$10:E$999,MATCH($A459,'Cycle 11'!$L$10:$L$999,0),1)),""))</f>
        <v/>
      </c>
      <c r="G459" t="str">
        <f>IF(IFERROR(IFERROR(IFERROR(IFERROR(IFERROR(IFERROR(IFERROR(IFERROR(IFERROR(IFERROR(IFERROR(IFERROR(INDEX(Summer!F$10:F$999,MATCH($A459,Summer!$L$10:$L$999,0),1),INDEX('Cycle 1'!F$10:F$999,MATCH($A459,'Cycle 1'!$L$10:$L$999,0),1)),INDEX('Cycle 2'!F$10:F$999,MATCH($A459,'Cycle 2'!$L$10:$L$999,0),1)),INDEX('Cycle 3'!F$10:F$999,MATCH($A459,'Cycle 3'!$L$10:$L$999,0),1)),INDEX('Cycle 4'!F$10:F$999,MATCH($A459,'Cycle 4'!$L$10:$L$999,0),1)),INDEX('Cycle 5'!F$10:F$999,MATCH($A459,'Cycle 5'!$L$10:$L$999,0),1)),INDEX('Cycle 6'!F$10:F$999,MATCH($A459,'Cycle 6'!$L$10:$L$999,0),1)),INDEX('Cycle 7'!F$10:F$999,MATCH($A459,'Cycle 7'!$L$10:$L$999,0),1)),INDEX('Cycle 8'!F$10:F$999,MATCH($A459,'Cycle 8'!$L$10:$L$999,0),1)),INDEX('Cycle 9'!F$10:F$999,MATCH($A459,'Cycle 9'!$L$10:$L$999,0),1)),INDEX('Cycle 10'!F$10:F$999,MATCH($A459,'Cycle 10'!$L$10:$L$999,0),1)),INDEX('Cycle 11'!F$10:F$999,MATCH($A459,'Cycle 11'!$L$10:$L$999,0),1)),"")="","",IFERROR(IFERROR(IFERROR(IFERROR(IFERROR(IFERROR(IFERROR(IFERROR(IFERROR(IFERROR(IFERROR(IFERROR(INDEX(Summer!F$10:F$999,MATCH($A459,Summer!$L$10:$L$999,0),1),INDEX('Cycle 1'!F$10:F$999,MATCH($A459,'Cycle 1'!$L$10:$L$999,0),1)),INDEX('Cycle 2'!F$10:F$999,MATCH($A459,'Cycle 2'!$L$10:$L$999,0),1)),INDEX('Cycle 3'!F$10:F$999,MATCH($A459,'Cycle 3'!$L$10:$L$999,0),1)),INDEX('Cycle 4'!F$10:F$999,MATCH($A459,'Cycle 4'!$L$10:$L$999,0),1)),INDEX('Cycle 5'!F$10:F$999,MATCH($A459,'Cycle 5'!$L$10:$L$999,0),1)),INDEX('Cycle 6'!F$10:F$999,MATCH($A459,'Cycle 6'!$L$10:$L$999,0),1)),INDEX('Cycle 7'!F$10:F$999,MATCH($A459,'Cycle 7'!$L$10:$L$999,0),1)),INDEX('Cycle 8'!F$10:F$999,MATCH($A459,'Cycle 8'!$L$10:$L$999,0),1)),INDEX('Cycle 9'!F$10:F$999,MATCH($A459,'Cycle 9'!$L$10:$L$999,0),1)),INDEX('Cycle 10'!F$10:F$999,MATCH($A459,'Cycle 10'!$L$10:$L$999,0),1)),INDEX('Cycle 11'!F$10:F$999,MATCH($A459,'Cycle 11'!$L$10:$L$999,0),1)),""))</f>
        <v/>
      </c>
      <c r="H459" t="str">
        <f>IF(IFERROR(IFERROR(IFERROR(IFERROR(IFERROR(IFERROR(IFERROR(IFERROR(IFERROR(IFERROR(IFERROR(IFERROR(INDEX(Summer!G$10:G$999,MATCH($A459,Summer!$L$10:$L$999,0),1),INDEX('Cycle 1'!G$10:G$999,MATCH($A459,'Cycle 1'!$L$10:$L$999,0),1)),INDEX('Cycle 2'!G$10:G$999,MATCH($A459,'Cycle 2'!$L$10:$L$999,0),1)),INDEX('Cycle 3'!G$10:G$999,MATCH($A459,'Cycle 3'!$L$10:$L$999,0),1)),INDEX('Cycle 4'!G$10:G$999,MATCH($A459,'Cycle 4'!$L$10:$L$999,0),1)),INDEX('Cycle 5'!G$10:G$999,MATCH($A459,'Cycle 5'!$L$10:$L$999,0),1)),INDEX('Cycle 6'!G$10:G$999,MATCH($A459,'Cycle 6'!$L$10:$L$999,0),1)),INDEX('Cycle 7'!G$10:G$999,MATCH($A459,'Cycle 7'!$L$10:$L$999,0),1)),INDEX('Cycle 8'!G$10:G$999,MATCH($A459,'Cycle 8'!$L$10:$L$999,0),1)),INDEX('Cycle 9'!G$10:G$999,MATCH($A459,'Cycle 9'!$L$10:$L$999,0),1)),INDEX('Cycle 10'!G$10:G$999,MATCH($A459,'Cycle 10'!$L$10:$L$999,0),1)),INDEX('Cycle 11'!G$10:G$999,MATCH($A459,'Cycle 11'!$L$10:$L$999,0),1)),"")="","",IFERROR(IFERROR(IFERROR(IFERROR(IFERROR(IFERROR(IFERROR(IFERROR(IFERROR(IFERROR(IFERROR(IFERROR(INDEX(Summer!G$10:G$999,MATCH($A459,Summer!$L$10:$L$999,0),1),INDEX('Cycle 1'!G$10:G$999,MATCH($A459,'Cycle 1'!$L$10:$L$999,0),1)),INDEX('Cycle 2'!G$10:G$999,MATCH($A459,'Cycle 2'!$L$10:$L$999,0),1)),INDEX('Cycle 3'!G$10:G$999,MATCH($A459,'Cycle 3'!$L$10:$L$999,0),1)),INDEX('Cycle 4'!G$10:G$999,MATCH($A459,'Cycle 4'!$L$10:$L$999,0),1)),INDEX('Cycle 5'!G$10:G$999,MATCH($A459,'Cycle 5'!$L$10:$L$999,0),1)),INDEX('Cycle 6'!G$10:G$999,MATCH($A459,'Cycle 6'!$L$10:$L$999,0),1)),INDEX('Cycle 7'!G$10:G$999,MATCH($A459,'Cycle 7'!$L$10:$L$999,0),1)),INDEX('Cycle 8'!G$10:G$999,MATCH($A459,'Cycle 8'!$L$10:$L$999,0),1)),INDEX('Cycle 9'!G$10:G$999,MATCH($A459,'Cycle 9'!$L$10:$L$999,0),1)),INDEX('Cycle 10'!G$10:G$999,MATCH($A459,'Cycle 10'!$L$10:$L$999,0),1)),INDEX('Cycle 11'!G$10:G$999,MATCH($A459,'Cycle 11'!$L$10:$L$999,0),1)),""))</f>
        <v/>
      </c>
      <c r="I459">
        <f>IFERROR(IF(C459="",MAX(I$1:I458),IF(ROW(C$2)=ROW(C459),1,IF(ISERROR(VLOOKUP(C459,C$2:C458,1,FALSE)),MAX(I$1:I458)+1,MAX(I$1:I458)))),"")</f>
        <v>0</v>
      </c>
      <c r="J459" t="str">
        <f t="shared" si="59"/>
        <v/>
      </c>
      <c r="K459" t="str">
        <f t="shared" si="61"/>
        <v/>
      </c>
      <c r="L459" t="str">
        <f t="shared" si="61"/>
        <v/>
      </c>
      <c r="M459" t="str">
        <f t="shared" si="61"/>
        <v/>
      </c>
      <c r="N459" t="str">
        <f t="shared" si="61"/>
        <v/>
      </c>
      <c r="O459" t="str">
        <f t="shared" si="61"/>
        <v/>
      </c>
      <c r="P459" t="str">
        <f t="shared" si="61"/>
        <v/>
      </c>
      <c r="Q459" t="str">
        <f t="shared" si="61"/>
        <v/>
      </c>
      <c r="R459" t="str">
        <f t="shared" si="61"/>
        <v/>
      </c>
      <c r="S459" t="str">
        <f t="shared" si="61"/>
        <v/>
      </c>
      <c r="T459" t="str">
        <f t="shared" si="61"/>
        <v/>
      </c>
      <c r="U459" t="str">
        <f t="shared" si="61"/>
        <v/>
      </c>
      <c r="V459" t="str">
        <f t="shared" si="61"/>
        <v/>
      </c>
      <c r="W459" t="str">
        <f t="shared" si="60"/>
        <v/>
      </c>
      <c r="X459">
        <f>IF(OR(H459="No",H459=""),0,IF(COUNTIFS(H$2:H459,"Yes",C$2:C459,C459)&gt;1,0,COUNTIFS(H$2:H459,"Yes",C$2:C459,C459)))+IF(X458=$X$1,0,X458)</f>
        <v>0</v>
      </c>
    </row>
    <row r="460" spans="1:24" x14ac:dyDescent="0.3">
      <c r="A460">
        <f>ROWS($A$2:$A460)</f>
        <v>459</v>
      </c>
      <c r="B460" t="str">
        <f>IF(ISERROR(VLOOKUP(A460,Summer!L$11:L$500,1,FALSE)),IF(ISERROR(VLOOKUP(A460,'Cycle 1'!L$11:L$500,1,FALSE)),IF(ISERROR(VLOOKUP(A460,'Cycle 2'!L$11:L$500,1,FALSE)),IF(ISERROR(VLOOKUP(A460,'Cycle 3'!L$11:L$500,1,FALSE)),IF(ISERROR(VLOOKUP(A460,'Cycle 4'!L$11:L$500,1,FALSE)),IF(ISERROR(VLOOKUP(A460,'Cycle 5'!L$11:L$500,1,FALSE)),IF(ISERROR(VLOOKUP(A460,'Cycle 6'!L$11:L$500,1,FALSE)),IF(ISERROR(VLOOKUP(A460,'Cycle 7'!L$11:L$500,1,FALSE)),IF(ISERROR(VLOOKUP(A460,'Cycle 8'!L$11:L$500,1,FALSE)),IF(ISERROR(VLOOKUP(A460,'Cycle 9'!L$11:L$500,1,FALSE)),IF(ISERROR(VLOOKUP(A460,'Cycle 10'!L$11:L$500,1,FALSE)),IF(ISERROR(VLOOKUP(A460,'Cycle 11'!L$11:L$500,1,FALSE)),"","Cycle 11"),"Cycle 10"),"Cycle 9"),"Cycle 8"),"Cycle 7"),"Cycle 6"),"Cycle 5"),"Cycle 4"),"Cycle 3"),"Cycle 2"),"Cycle 1"),"Summer")</f>
        <v/>
      </c>
      <c r="C460" t="str">
        <f>IF(IFERROR(IFERROR(IFERROR(IFERROR(IFERROR(IFERROR(IFERROR(IFERROR(IFERROR(IFERROR(IFERROR(IFERROR(INDEX(Summer!B$10:B$999,MATCH($A460,Summer!$L$10:$L$999,0),1),INDEX('Cycle 1'!B$10:B$999,MATCH($A460,'Cycle 1'!$L$10:$L$999,0),1)),INDEX('Cycle 2'!B$10:B$999,MATCH($A460,'Cycle 2'!$L$10:$L$999,0),1)),INDEX('Cycle 3'!B$10:B$999,MATCH($A460,'Cycle 3'!$L$10:$L$999,0),1)),INDEX('Cycle 4'!B$10:B$999,MATCH($A460,'Cycle 4'!$L$10:$L$999,0),1)),INDEX('Cycle 5'!B$10:B$999,MATCH($A460,'Cycle 5'!$L$10:$L$999,0),1)),INDEX('Cycle 6'!B$10:B$999,MATCH($A460,'Cycle 6'!$L$10:$L$999,0),1)),INDEX('Cycle 7'!B$10:B$999,MATCH($A460,'Cycle 7'!$L$10:$L$999,0),1)),INDEX('Cycle 8'!B$10:B$999,MATCH($A460,'Cycle 8'!$L$10:$L$999,0),1)),INDEX('Cycle 9'!B$10:B$999,MATCH($A460,'Cycle 9'!$L$10:$L$999,0),1)),INDEX('Cycle 10'!B$10:B$999,MATCH($A460,'Cycle 10'!$L$10:$L$999,0),1)),INDEX('Cycle 11'!B$10:B$999,MATCH($A460,'Cycle 11'!$L$10:$L$999,0),1)),"")="","",IFERROR(IFERROR(IFERROR(IFERROR(IFERROR(IFERROR(IFERROR(IFERROR(IFERROR(IFERROR(IFERROR(IFERROR(INDEX(Summer!B$10:B$999,MATCH($A460,Summer!$L$10:$L$999,0),1),INDEX('Cycle 1'!B$10:B$999,MATCH($A460,'Cycle 1'!$L$10:$L$999,0),1)),INDEX('Cycle 2'!B$10:B$999,MATCH($A460,'Cycle 2'!$L$10:$L$999,0),1)),INDEX('Cycle 3'!B$10:B$999,MATCH($A460,'Cycle 3'!$L$10:$L$999,0),1)),INDEX('Cycle 4'!B$10:B$999,MATCH($A460,'Cycle 4'!$L$10:$L$999,0),1)),INDEX('Cycle 5'!B$10:B$999,MATCH($A460,'Cycle 5'!$L$10:$L$999,0),1)),INDEX('Cycle 6'!B$10:B$999,MATCH($A460,'Cycle 6'!$L$10:$L$999,0),1)),INDEX('Cycle 7'!B$10:B$999,MATCH($A460,'Cycle 7'!$L$10:$L$999,0),1)),INDEX('Cycle 8'!B$10:B$999,MATCH($A460,'Cycle 8'!$L$10:$L$999,0),1)),INDEX('Cycle 9'!B$10:B$999,MATCH($A460,'Cycle 9'!$L$10:$L$999,0),1)),INDEX('Cycle 10'!B$10:B$999,MATCH($A460,'Cycle 10'!$L$10:$L$999,0),1)),INDEX('Cycle 11'!B$10:B$999,MATCH($A460,'Cycle 11'!$L$10:$L$999,0),1)),""))</f>
        <v/>
      </c>
      <c r="D460" t="str">
        <f>IF(IFERROR(IFERROR(IFERROR(IFERROR(IFERROR(IFERROR(IFERROR(IFERROR(IFERROR(IFERROR(IFERROR(IFERROR(INDEX(Summer!C$10:C$999,MATCH($A460,Summer!$L$10:$L$999,0),1),INDEX('Cycle 1'!C$10:C$999,MATCH($A460,'Cycle 1'!$L$10:$L$999,0),1)),INDEX('Cycle 2'!C$10:C$999,MATCH($A460,'Cycle 2'!$L$10:$L$999,0),1)),INDEX('Cycle 3'!C$10:C$999,MATCH($A460,'Cycle 3'!$L$10:$L$999,0),1)),INDEX('Cycle 4'!C$10:C$999,MATCH($A460,'Cycle 4'!$L$10:$L$999,0),1)),INDEX('Cycle 5'!C$10:C$999,MATCH($A460,'Cycle 5'!$L$10:$L$999,0),1)),INDEX('Cycle 6'!C$10:C$999,MATCH($A460,'Cycle 6'!$L$10:$L$999,0),1)),INDEX('Cycle 7'!C$10:C$999,MATCH($A460,'Cycle 7'!$L$10:$L$999,0),1)),INDEX('Cycle 8'!C$10:C$999,MATCH($A460,'Cycle 8'!$L$10:$L$999,0),1)),INDEX('Cycle 9'!C$10:C$999,MATCH($A460,'Cycle 9'!$L$10:$L$999,0),1)),INDEX('Cycle 10'!C$10:C$999,MATCH($A460,'Cycle 10'!$L$10:$L$999,0),1)),INDEX('Cycle 11'!C$10:C$999,MATCH($A460,'Cycle 11'!$L$10:$L$999,0),1)),"")="","",IFERROR(IFERROR(IFERROR(IFERROR(IFERROR(IFERROR(IFERROR(IFERROR(IFERROR(IFERROR(IFERROR(IFERROR(INDEX(Summer!C$10:C$999,MATCH($A460,Summer!$L$10:$L$999,0),1),INDEX('Cycle 1'!C$10:C$999,MATCH($A460,'Cycle 1'!$L$10:$L$999,0),1)),INDEX('Cycle 2'!C$10:C$999,MATCH($A460,'Cycle 2'!$L$10:$L$999,0),1)),INDEX('Cycle 3'!C$10:C$999,MATCH($A460,'Cycle 3'!$L$10:$L$999,0),1)),INDEX('Cycle 4'!C$10:C$999,MATCH($A460,'Cycle 4'!$L$10:$L$999,0),1)),INDEX('Cycle 5'!C$10:C$999,MATCH($A460,'Cycle 5'!$L$10:$L$999,0),1)),INDEX('Cycle 6'!C$10:C$999,MATCH($A460,'Cycle 6'!$L$10:$L$999,0),1)),INDEX('Cycle 7'!C$10:C$999,MATCH($A460,'Cycle 7'!$L$10:$L$999,0),1)),INDEX('Cycle 8'!C$10:C$999,MATCH($A460,'Cycle 8'!$L$10:$L$999,0),1)),INDEX('Cycle 9'!C$10:C$999,MATCH($A460,'Cycle 9'!$L$10:$L$999,0),1)),INDEX('Cycle 10'!C$10:C$999,MATCH($A460,'Cycle 10'!$L$10:$L$999,0),1)),INDEX('Cycle 11'!C$10:C$999,MATCH($A460,'Cycle 11'!$L$10:$L$999,0),1)),""))</f>
        <v/>
      </c>
      <c r="E460" t="str">
        <f>IF(IFERROR(IFERROR(IFERROR(IFERROR(IFERROR(IFERROR(IFERROR(IFERROR(IFERROR(IFERROR(IFERROR(IFERROR(INDEX(Summer!D$10:D$999,MATCH($A460,Summer!$L$10:$L$999,0),1),INDEX('Cycle 1'!D$10:D$999,MATCH($A460,'Cycle 1'!$L$10:$L$999,0),1)),INDEX('Cycle 2'!D$10:D$999,MATCH($A460,'Cycle 2'!$L$10:$L$999,0),1)),INDEX('Cycle 3'!D$10:D$999,MATCH($A460,'Cycle 3'!$L$10:$L$999,0),1)),INDEX('Cycle 4'!D$10:D$999,MATCH($A460,'Cycle 4'!$L$10:$L$999,0),1)),INDEX('Cycle 5'!D$10:D$999,MATCH($A460,'Cycle 5'!$L$10:$L$999,0),1)),INDEX('Cycle 6'!D$10:D$999,MATCH($A460,'Cycle 6'!$L$10:$L$999,0),1)),INDEX('Cycle 7'!D$10:D$999,MATCH($A460,'Cycle 7'!$L$10:$L$999,0),1)),INDEX('Cycle 8'!D$10:D$999,MATCH($A460,'Cycle 8'!$L$10:$L$999,0),1)),INDEX('Cycle 9'!D$10:D$999,MATCH($A460,'Cycle 9'!$L$10:$L$999,0),1)),INDEX('Cycle 10'!D$10:D$999,MATCH($A460,'Cycle 10'!$L$10:$L$999,0),1)),INDEX('Cycle 11'!D$10:D$999,MATCH($A460,'Cycle 11'!$L$10:$L$999,0),1)),"")="","",IFERROR(IFERROR(IFERROR(IFERROR(IFERROR(IFERROR(IFERROR(IFERROR(IFERROR(IFERROR(IFERROR(IFERROR(INDEX(Summer!D$10:D$999,MATCH($A460,Summer!$L$10:$L$999,0),1),INDEX('Cycle 1'!D$10:D$999,MATCH($A460,'Cycle 1'!$L$10:$L$999,0),1)),INDEX('Cycle 2'!D$10:D$999,MATCH($A460,'Cycle 2'!$L$10:$L$999,0),1)),INDEX('Cycle 3'!D$10:D$999,MATCH($A460,'Cycle 3'!$L$10:$L$999,0),1)),INDEX('Cycle 4'!D$10:D$999,MATCH($A460,'Cycle 4'!$L$10:$L$999,0),1)),INDEX('Cycle 5'!D$10:D$999,MATCH($A460,'Cycle 5'!$L$10:$L$999,0),1)),INDEX('Cycle 6'!D$10:D$999,MATCH($A460,'Cycle 6'!$L$10:$L$999,0),1)),INDEX('Cycle 7'!D$10:D$999,MATCH($A460,'Cycle 7'!$L$10:$L$999,0),1)),INDEX('Cycle 8'!D$10:D$999,MATCH($A460,'Cycle 8'!$L$10:$L$999,0),1)),INDEX('Cycle 9'!D$10:D$999,MATCH($A460,'Cycle 9'!$L$10:$L$999,0),1)),INDEX('Cycle 10'!D$10:D$999,MATCH($A460,'Cycle 10'!$L$10:$L$999,0),1)),INDEX('Cycle 11'!D$10:D$999,MATCH($A460,'Cycle 11'!$L$10:$L$999,0),1)),""))</f>
        <v/>
      </c>
      <c r="F460" t="str">
        <f>IF(IFERROR(IFERROR(IFERROR(IFERROR(IFERROR(IFERROR(IFERROR(IFERROR(IFERROR(IFERROR(IFERROR(IFERROR(INDEX(Summer!E$10:E$999,MATCH($A460,Summer!$L$10:$L$999,0),1),INDEX('Cycle 1'!E$10:E$999,MATCH($A460,'Cycle 1'!$L$10:$L$999,0),1)),INDEX('Cycle 2'!E$10:E$999,MATCH($A460,'Cycle 2'!$L$10:$L$999,0),1)),INDEX('Cycle 3'!E$10:E$999,MATCH($A460,'Cycle 3'!$L$10:$L$999,0),1)),INDEX('Cycle 4'!E$10:E$999,MATCH($A460,'Cycle 4'!$L$10:$L$999,0),1)),INDEX('Cycle 5'!E$10:E$999,MATCH($A460,'Cycle 5'!$L$10:$L$999,0),1)),INDEX('Cycle 6'!E$10:E$999,MATCH($A460,'Cycle 6'!$L$10:$L$999,0),1)),INDEX('Cycle 7'!E$10:E$999,MATCH($A460,'Cycle 7'!$L$10:$L$999,0),1)),INDEX('Cycle 8'!E$10:E$999,MATCH($A460,'Cycle 8'!$L$10:$L$999,0),1)),INDEX('Cycle 9'!E$10:E$999,MATCH($A460,'Cycle 9'!$L$10:$L$999,0),1)),INDEX('Cycle 10'!E$10:E$999,MATCH($A460,'Cycle 10'!$L$10:$L$999,0),1)),INDEX('Cycle 11'!E$10:E$999,MATCH($A460,'Cycle 11'!$L$10:$L$999,0),1)),"")="","",IFERROR(IFERROR(IFERROR(IFERROR(IFERROR(IFERROR(IFERROR(IFERROR(IFERROR(IFERROR(IFERROR(IFERROR(INDEX(Summer!E$10:E$999,MATCH($A460,Summer!$L$10:$L$999,0),1),INDEX('Cycle 1'!E$10:E$999,MATCH($A460,'Cycle 1'!$L$10:$L$999,0),1)),INDEX('Cycle 2'!E$10:E$999,MATCH($A460,'Cycle 2'!$L$10:$L$999,0),1)),INDEX('Cycle 3'!E$10:E$999,MATCH($A460,'Cycle 3'!$L$10:$L$999,0),1)),INDEX('Cycle 4'!E$10:E$999,MATCH($A460,'Cycle 4'!$L$10:$L$999,0),1)),INDEX('Cycle 5'!E$10:E$999,MATCH($A460,'Cycle 5'!$L$10:$L$999,0),1)),INDEX('Cycle 6'!E$10:E$999,MATCH($A460,'Cycle 6'!$L$10:$L$999,0),1)),INDEX('Cycle 7'!E$10:E$999,MATCH($A460,'Cycle 7'!$L$10:$L$999,0),1)),INDEX('Cycle 8'!E$10:E$999,MATCH($A460,'Cycle 8'!$L$10:$L$999,0),1)),INDEX('Cycle 9'!E$10:E$999,MATCH($A460,'Cycle 9'!$L$10:$L$999,0),1)),INDEX('Cycle 10'!E$10:E$999,MATCH($A460,'Cycle 10'!$L$10:$L$999,0),1)),INDEX('Cycle 11'!E$10:E$999,MATCH($A460,'Cycle 11'!$L$10:$L$999,0),1)),""))</f>
        <v/>
      </c>
      <c r="G460" t="str">
        <f>IF(IFERROR(IFERROR(IFERROR(IFERROR(IFERROR(IFERROR(IFERROR(IFERROR(IFERROR(IFERROR(IFERROR(IFERROR(INDEX(Summer!F$10:F$999,MATCH($A460,Summer!$L$10:$L$999,0),1),INDEX('Cycle 1'!F$10:F$999,MATCH($A460,'Cycle 1'!$L$10:$L$999,0),1)),INDEX('Cycle 2'!F$10:F$999,MATCH($A460,'Cycle 2'!$L$10:$L$999,0),1)),INDEX('Cycle 3'!F$10:F$999,MATCH($A460,'Cycle 3'!$L$10:$L$999,0),1)),INDEX('Cycle 4'!F$10:F$999,MATCH($A460,'Cycle 4'!$L$10:$L$999,0),1)),INDEX('Cycle 5'!F$10:F$999,MATCH($A460,'Cycle 5'!$L$10:$L$999,0),1)),INDEX('Cycle 6'!F$10:F$999,MATCH($A460,'Cycle 6'!$L$10:$L$999,0),1)),INDEX('Cycle 7'!F$10:F$999,MATCH($A460,'Cycle 7'!$L$10:$L$999,0),1)),INDEX('Cycle 8'!F$10:F$999,MATCH($A460,'Cycle 8'!$L$10:$L$999,0),1)),INDEX('Cycle 9'!F$10:F$999,MATCH($A460,'Cycle 9'!$L$10:$L$999,0),1)),INDEX('Cycle 10'!F$10:F$999,MATCH($A460,'Cycle 10'!$L$10:$L$999,0),1)),INDEX('Cycle 11'!F$10:F$999,MATCH($A460,'Cycle 11'!$L$10:$L$999,0),1)),"")="","",IFERROR(IFERROR(IFERROR(IFERROR(IFERROR(IFERROR(IFERROR(IFERROR(IFERROR(IFERROR(IFERROR(IFERROR(INDEX(Summer!F$10:F$999,MATCH($A460,Summer!$L$10:$L$999,0),1),INDEX('Cycle 1'!F$10:F$999,MATCH($A460,'Cycle 1'!$L$10:$L$999,0),1)),INDEX('Cycle 2'!F$10:F$999,MATCH($A460,'Cycle 2'!$L$10:$L$999,0),1)),INDEX('Cycle 3'!F$10:F$999,MATCH($A460,'Cycle 3'!$L$10:$L$999,0),1)),INDEX('Cycle 4'!F$10:F$999,MATCH($A460,'Cycle 4'!$L$10:$L$999,0),1)),INDEX('Cycle 5'!F$10:F$999,MATCH($A460,'Cycle 5'!$L$10:$L$999,0),1)),INDEX('Cycle 6'!F$10:F$999,MATCH($A460,'Cycle 6'!$L$10:$L$999,0),1)),INDEX('Cycle 7'!F$10:F$999,MATCH($A460,'Cycle 7'!$L$10:$L$999,0),1)),INDEX('Cycle 8'!F$10:F$999,MATCH($A460,'Cycle 8'!$L$10:$L$999,0),1)),INDEX('Cycle 9'!F$10:F$999,MATCH($A460,'Cycle 9'!$L$10:$L$999,0),1)),INDEX('Cycle 10'!F$10:F$999,MATCH($A460,'Cycle 10'!$L$10:$L$999,0),1)),INDEX('Cycle 11'!F$10:F$999,MATCH($A460,'Cycle 11'!$L$10:$L$999,0),1)),""))</f>
        <v/>
      </c>
      <c r="H460" t="str">
        <f>IF(IFERROR(IFERROR(IFERROR(IFERROR(IFERROR(IFERROR(IFERROR(IFERROR(IFERROR(IFERROR(IFERROR(IFERROR(INDEX(Summer!G$10:G$999,MATCH($A460,Summer!$L$10:$L$999,0),1),INDEX('Cycle 1'!G$10:G$999,MATCH($A460,'Cycle 1'!$L$10:$L$999,0),1)),INDEX('Cycle 2'!G$10:G$999,MATCH($A460,'Cycle 2'!$L$10:$L$999,0),1)),INDEX('Cycle 3'!G$10:G$999,MATCH($A460,'Cycle 3'!$L$10:$L$999,0),1)),INDEX('Cycle 4'!G$10:G$999,MATCH($A460,'Cycle 4'!$L$10:$L$999,0),1)),INDEX('Cycle 5'!G$10:G$999,MATCH($A460,'Cycle 5'!$L$10:$L$999,0),1)),INDEX('Cycle 6'!G$10:G$999,MATCH($A460,'Cycle 6'!$L$10:$L$999,0),1)),INDEX('Cycle 7'!G$10:G$999,MATCH($A460,'Cycle 7'!$L$10:$L$999,0),1)),INDEX('Cycle 8'!G$10:G$999,MATCH($A460,'Cycle 8'!$L$10:$L$999,0),1)),INDEX('Cycle 9'!G$10:G$999,MATCH($A460,'Cycle 9'!$L$10:$L$999,0),1)),INDEX('Cycle 10'!G$10:G$999,MATCH($A460,'Cycle 10'!$L$10:$L$999,0),1)),INDEX('Cycle 11'!G$10:G$999,MATCH($A460,'Cycle 11'!$L$10:$L$999,0),1)),"")="","",IFERROR(IFERROR(IFERROR(IFERROR(IFERROR(IFERROR(IFERROR(IFERROR(IFERROR(IFERROR(IFERROR(IFERROR(INDEX(Summer!G$10:G$999,MATCH($A460,Summer!$L$10:$L$999,0),1),INDEX('Cycle 1'!G$10:G$999,MATCH($A460,'Cycle 1'!$L$10:$L$999,0),1)),INDEX('Cycle 2'!G$10:G$999,MATCH($A460,'Cycle 2'!$L$10:$L$999,0),1)),INDEX('Cycle 3'!G$10:G$999,MATCH($A460,'Cycle 3'!$L$10:$L$999,0),1)),INDEX('Cycle 4'!G$10:G$999,MATCH($A460,'Cycle 4'!$L$10:$L$999,0),1)),INDEX('Cycle 5'!G$10:G$999,MATCH($A460,'Cycle 5'!$L$10:$L$999,0),1)),INDEX('Cycle 6'!G$10:G$999,MATCH($A460,'Cycle 6'!$L$10:$L$999,0),1)),INDEX('Cycle 7'!G$10:G$999,MATCH($A460,'Cycle 7'!$L$10:$L$999,0),1)),INDEX('Cycle 8'!G$10:G$999,MATCH($A460,'Cycle 8'!$L$10:$L$999,0),1)),INDEX('Cycle 9'!G$10:G$999,MATCH($A460,'Cycle 9'!$L$10:$L$999,0),1)),INDEX('Cycle 10'!G$10:G$999,MATCH($A460,'Cycle 10'!$L$10:$L$999,0),1)),INDEX('Cycle 11'!G$10:G$999,MATCH($A460,'Cycle 11'!$L$10:$L$999,0),1)),""))</f>
        <v/>
      </c>
      <c r="I460">
        <f>IFERROR(IF(C460="",MAX(I$1:I459),IF(ROW(C$2)=ROW(C460),1,IF(ISERROR(VLOOKUP(C460,C$2:C459,1,FALSE)),MAX(I$1:I459)+1,MAX(I$1:I459)))),"")</f>
        <v>0</v>
      </c>
      <c r="J460" t="str">
        <f t="shared" si="59"/>
        <v/>
      </c>
      <c r="K460" t="str">
        <f t="shared" si="61"/>
        <v/>
      </c>
      <c r="L460" t="str">
        <f t="shared" si="61"/>
        <v/>
      </c>
      <c r="M460" t="str">
        <f t="shared" si="61"/>
        <v/>
      </c>
      <c r="N460" t="str">
        <f t="shared" si="61"/>
        <v/>
      </c>
      <c r="O460" t="str">
        <f t="shared" si="61"/>
        <v/>
      </c>
      <c r="P460" t="str">
        <f t="shared" si="61"/>
        <v/>
      </c>
      <c r="Q460" t="str">
        <f t="shared" si="61"/>
        <v/>
      </c>
      <c r="R460" t="str">
        <f t="shared" si="61"/>
        <v/>
      </c>
      <c r="S460" t="str">
        <f t="shared" si="61"/>
        <v/>
      </c>
      <c r="T460" t="str">
        <f t="shared" si="61"/>
        <v/>
      </c>
      <c r="U460" t="str">
        <f t="shared" si="61"/>
        <v/>
      </c>
      <c r="V460" t="str">
        <f t="shared" si="61"/>
        <v/>
      </c>
      <c r="W460" t="str">
        <f t="shared" si="60"/>
        <v/>
      </c>
      <c r="X460">
        <f>IF(OR(H460="No",H460=""),0,IF(COUNTIFS(H$2:H460,"Yes",C$2:C460,C460)&gt;1,0,COUNTIFS(H$2:H460,"Yes",C$2:C460,C460)))+IF(X459=$X$1,0,X459)</f>
        <v>0</v>
      </c>
    </row>
    <row r="461" spans="1:24" x14ac:dyDescent="0.3">
      <c r="A461">
        <f>ROWS($A$2:$A461)</f>
        <v>460</v>
      </c>
      <c r="B461" t="str">
        <f>IF(ISERROR(VLOOKUP(A461,Summer!L$11:L$500,1,FALSE)),IF(ISERROR(VLOOKUP(A461,'Cycle 1'!L$11:L$500,1,FALSE)),IF(ISERROR(VLOOKUP(A461,'Cycle 2'!L$11:L$500,1,FALSE)),IF(ISERROR(VLOOKUP(A461,'Cycle 3'!L$11:L$500,1,FALSE)),IF(ISERROR(VLOOKUP(A461,'Cycle 4'!L$11:L$500,1,FALSE)),IF(ISERROR(VLOOKUP(A461,'Cycle 5'!L$11:L$500,1,FALSE)),IF(ISERROR(VLOOKUP(A461,'Cycle 6'!L$11:L$500,1,FALSE)),IF(ISERROR(VLOOKUP(A461,'Cycle 7'!L$11:L$500,1,FALSE)),IF(ISERROR(VLOOKUP(A461,'Cycle 8'!L$11:L$500,1,FALSE)),IF(ISERROR(VLOOKUP(A461,'Cycle 9'!L$11:L$500,1,FALSE)),IF(ISERROR(VLOOKUP(A461,'Cycle 10'!L$11:L$500,1,FALSE)),IF(ISERROR(VLOOKUP(A461,'Cycle 11'!L$11:L$500,1,FALSE)),"","Cycle 11"),"Cycle 10"),"Cycle 9"),"Cycle 8"),"Cycle 7"),"Cycle 6"),"Cycle 5"),"Cycle 4"),"Cycle 3"),"Cycle 2"),"Cycle 1"),"Summer")</f>
        <v/>
      </c>
      <c r="C461" t="str">
        <f>IF(IFERROR(IFERROR(IFERROR(IFERROR(IFERROR(IFERROR(IFERROR(IFERROR(IFERROR(IFERROR(IFERROR(IFERROR(INDEX(Summer!B$10:B$999,MATCH($A461,Summer!$L$10:$L$999,0),1),INDEX('Cycle 1'!B$10:B$999,MATCH($A461,'Cycle 1'!$L$10:$L$999,0),1)),INDEX('Cycle 2'!B$10:B$999,MATCH($A461,'Cycle 2'!$L$10:$L$999,0),1)),INDEX('Cycle 3'!B$10:B$999,MATCH($A461,'Cycle 3'!$L$10:$L$999,0),1)),INDEX('Cycle 4'!B$10:B$999,MATCH($A461,'Cycle 4'!$L$10:$L$999,0),1)),INDEX('Cycle 5'!B$10:B$999,MATCH($A461,'Cycle 5'!$L$10:$L$999,0),1)),INDEX('Cycle 6'!B$10:B$999,MATCH($A461,'Cycle 6'!$L$10:$L$999,0),1)),INDEX('Cycle 7'!B$10:B$999,MATCH($A461,'Cycle 7'!$L$10:$L$999,0),1)),INDEX('Cycle 8'!B$10:B$999,MATCH($A461,'Cycle 8'!$L$10:$L$999,0),1)),INDEX('Cycle 9'!B$10:B$999,MATCH($A461,'Cycle 9'!$L$10:$L$999,0),1)),INDEX('Cycle 10'!B$10:B$999,MATCH($A461,'Cycle 10'!$L$10:$L$999,0),1)),INDEX('Cycle 11'!B$10:B$999,MATCH($A461,'Cycle 11'!$L$10:$L$999,0),1)),"")="","",IFERROR(IFERROR(IFERROR(IFERROR(IFERROR(IFERROR(IFERROR(IFERROR(IFERROR(IFERROR(IFERROR(IFERROR(INDEX(Summer!B$10:B$999,MATCH($A461,Summer!$L$10:$L$999,0),1),INDEX('Cycle 1'!B$10:B$999,MATCH($A461,'Cycle 1'!$L$10:$L$999,0),1)),INDEX('Cycle 2'!B$10:B$999,MATCH($A461,'Cycle 2'!$L$10:$L$999,0),1)),INDEX('Cycle 3'!B$10:B$999,MATCH($A461,'Cycle 3'!$L$10:$L$999,0),1)),INDEX('Cycle 4'!B$10:B$999,MATCH($A461,'Cycle 4'!$L$10:$L$999,0),1)),INDEX('Cycle 5'!B$10:B$999,MATCH($A461,'Cycle 5'!$L$10:$L$999,0),1)),INDEX('Cycle 6'!B$10:B$999,MATCH($A461,'Cycle 6'!$L$10:$L$999,0),1)),INDEX('Cycle 7'!B$10:B$999,MATCH($A461,'Cycle 7'!$L$10:$L$999,0),1)),INDEX('Cycle 8'!B$10:B$999,MATCH($A461,'Cycle 8'!$L$10:$L$999,0),1)),INDEX('Cycle 9'!B$10:B$999,MATCH($A461,'Cycle 9'!$L$10:$L$999,0),1)),INDEX('Cycle 10'!B$10:B$999,MATCH($A461,'Cycle 10'!$L$10:$L$999,0),1)),INDEX('Cycle 11'!B$10:B$999,MATCH($A461,'Cycle 11'!$L$10:$L$999,0),1)),""))</f>
        <v/>
      </c>
      <c r="D461" t="str">
        <f>IF(IFERROR(IFERROR(IFERROR(IFERROR(IFERROR(IFERROR(IFERROR(IFERROR(IFERROR(IFERROR(IFERROR(IFERROR(INDEX(Summer!C$10:C$999,MATCH($A461,Summer!$L$10:$L$999,0),1),INDEX('Cycle 1'!C$10:C$999,MATCH($A461,'Cycle 1'!$L$10:$L$999,0),1)),INDEX('Cycle 2'!C$10:C$999,MATCH($A461,'Cycle 2'!$L$10:$L$999,0),1)),INDEX('Cycle 3'!C$10:C$999,MATCH($A461,'Cycle 3'!$L$10:$L$999,0),1)),INDEX('Cycle 4'!C$10:C$999,MATCH($A461,'Cycle 4'!$L$10:$L$999,0),1)),INDEX('Cycle 5'!C$10:C$999,MATCH($A461,'Cycle 5'!$L$10:$L$999,0),1)),INDEX('Cycle 6'!C$10:C$999,MATCH($A461,'Cycle 6'!$L$10:$L$999,0),1)),INDEX('Cycle 7'!C$10:C$999,MATCH($A461,'Cycle 7'!$L$10:$L$999,0),1)),INDEX('Cycle 8'!C$10:C$999,MATCH($A461,'Cycle 8'!$L$10:$L$999,0),1)),INDEX('Cycle 9'!C$10:C$999,MATCH($A461,'Cycle 9'!$L$10:$L$999,0),1)),INDEX('Cycle 10'!C$10:C$999,MATCH($A461,'Cycle 10'!$L$10:$L$999,0),1)),INDEX('Cycle 11'!C$10:C$999,MATCH($A461,'Cycle 11'!$L$10:$L$999,0),1)),"")="","",IFERROR(IFERROR(IFERROR(IFERROR(IFERROR(IFERROR(IFERROR(IFERROR(IFERROR(IFERROR(IFERROR(IFERROR(INDEX(Summer!C$10:C$999,MATCH($A461,Summer!$L$10:$L$999,0),1),INDEX('Cycle 1'!C$10:C$999,MATCH($A461,'Cycle 1'!$L$10:$L$999,0),1)),INDEX('Cycle 2'!C$10:C$999,MATCH($A461,'Cycle 2'!$L$10:$L$999,0),1)),INDEX('Cycle 3'!C$10:C$999,MATCH($A461,'Cycle 3'!$L$10:$L$999,0),1)),INDEX('Cycle 4'!C$10:C$999,MATCH($A461,'Cycle 4'!$L$10:$L$999,0),1)),INDEX('Cycle 5'!C$10:C$999,MATCH($A461,'Cycle 5'!$L$10:$L$999,0),1)),INDEX('Cycle 6'!C$10:C$999,MATCH($A461,'Cycle 6'!$L$10:$L$999,0),1)),INDEX('Cycle 7'!C$10:C$999,MATCH($A461,'Cycle 7'!$L$10:$L$999,0),1)),INDEX('Cycle 8'!C$10:C$999,MATCH($A461,'Cycle 8'!$L$10:$L$999,0),1)),INDEX('Cycle 9'!C$10:C$999,MATCH($A461,'Cycle 9'!$L$10:$L$999,0),1)),INDEX('Cycle 10'!C$10:C$999,MATCH($A461,'Cycle 10'!$L$10:$L$999,0),1)),INDEX('Cycle 11'!C$10:C$999,MATCH($A461,'Cycle 11'!$L$10:$L$999,0),1)),""))</f>
        <v/>
      </c>
      <c r="E461" t="str">
        <f>IF(IFERROR(IFERROR(IFERROR(IFERROR(IFERROR(IFERROR(IFERROR(IFERROR(IFERROR(IFERROR(IFERROR(IFERROR(INDEX(Summer!D$10:D$999,MATCH($A461,Summer!$L$10:$L$999,0),1),INDEX('Cycle 1'!D$10:D$999,MATCH($A461,'Cycle 1'!$L$10:$L$999,0),1)),INDEX('Cycle 2'!D$10:D$999,MATCH($A461,'Cycle 2'!$L$10:$L$999,0),1)),INDEX('Cycle 3'!D$10:D$999,MATCH($A461,'Cycle 3'!$L$10:$L$999,0),1)),INDEX('Cycle 4'!D$10:D$999,MATCH($A461,'Cycle 4'!$L$10:$L$999,0),1)),INDEX('Cycle 5'!D$10:D$999,MATCH($A461,'Cycle 5'!$L$10:$L$999,0),1)),INDEX('Cycle 6'!D$10:D$999,MATCH($A461,'Cycle 6'!$L$10:$L$999,0),1)),INDEX('Cycle 7'!D$10:D$999,MATCH($A461,'Cycle 7'!$L$10:$L$999,0),1)),INDEX('Cycle 8'!D$10:D$999,MATCH($A461,'Cycle 8'!$L$10:$L$999,0),1)),INDEX('Cycle 9'!D$10:D$999,MATCH($A461,'Cycle 9'!$L$10:$L$999,0),1)),INDEX('Cycle 10'!D$10:D$999,MATCH($A461,'Cycle 10'!$L$10:$L$999,0),1)),INDEX('Cycle 11'!D$10:D$999,MATCH($A461,'Cycle 11'!$L$10:$L$999,0),1)),"")="","",IFERROR(IFERROR(IFERROR(IFERROR(IFERROR(IFERROR(IFERROR(IFERROR(IFERROR(IFERROR(IFERROR(IFERROR(INDEX(Summer!D$10:D$999,MATCH($A461,Summer!$L$10:$L$999,0),1),INDEX('Cycle 1'!D$10:D$999,MATCH($A461,'Cycle 1'!$L$10:$L$999,0),1)),INDEX('Cycle 2'!D$10:D$999,MATCH($A461,'Cycle 2'!$L$10:$L$999,0),1)),INDEX('Cycle 3'!D$10:D$999,MATCH($A461,'Cycle 3'!$L$10:$L$999,0),1)),INDEX('Cycle 4'!D$10:D$999,MATCH($A461,'Cycle 4'!$L$10:$L$999,0),1)),INDEX('Cycle 5'!D$10:D$999,MATCH($A461,'Cycle 5'!$L$10:$L$999,0),1)),INDEX('Cycle 6'!D$10:D$999,MATCH($A461,'Cycle 6'!$L$10:$L$999,0),1)),INDEX('Cycle 7'!D$10:D$999,MATCH($A461,'Cycle 7'!$L$10:$L$999,0),1)),INDEX('Cycle 8'!D$10:D$999,MATCH($A461,'Cycle 8'!$L$10:$L$999,0),1)),INDEX('Cycle 9'!D$10:D$999,MATCH($A461,'Cycle 9'!$L$10:$L$999,0),1)),INDEX('Cycle 10'!D$10:D$999,MATCH($A461,'Cycle 10'!$L$10:$L$999,0),1)),INDEX('Cycle 11'!D$10:D$999,MATCH($A461,'Cycle 11'!$L$10:$L$999,0),1)),""))</f>
        <v/>
      </c>
      <c r="F461" t="str">
        <f>IF(IFERROR(IFERROR(IFERROR(IFERROR(IFERROR(IFERROR(IFERROR(IFERROR(IFERROR(IFERROR(IFERROR(IFERROR(INDEX(Summer!E$10:E$999,MATCH($A461,Summer!$L$10:$L$999,0),1),INDEX('Cycle 1'!E$10:E$999,MATCH($A461,'Cycle 1'!$L$10:$L$999,0),1)),INDEX('Cycle 2'!E$10:E$999,MATCH($A461,'Cycle 2'!$L$10:$L$999,0),1)),INDEX('Cycle 3'!E$10:E$999,MATCH($A461,'Cycle 3'!$L$10:$L$999,0),1)),INDEX('Cycle 4'!E$10:E$999,MATCH($A461,'Cycle 4'!$L$10:$L$999,0),1)),INDEX('Cycle 5'!E$10:E$999,MATCH($A461,'Cycle 5'!$L$10:$L$999,0),1)),INDEX('Cycle 6'!E$10:E$999,MATCH($A461,'Cycle 6'!$L$10:$L$999,0),1)),INDEX('Cycle 7'!E$10:E$999,MATCH($A461,'Cycle 7'!$L$10:$L$999,0),1)),INDEX('Cycle 8'!E$10:E$999,MATCH($A461,'Cycle 8'!$L$10:$L$999,0),1)),INDEX('Cycle 9'!E$10:E$999,MATCH($A461,'Cycle 9'!$L$10:$L$999,0),1)),INDEX('Cycle 10'!E$10:E$999,MATCH($A461,'Cycle 10'!$L$10:$L$999,0),1)),INDEX('Cycle 11'!E$10:E$999,MATCH($A461,'Cycle 11'!$L$10:$L$999,0),1)),"")="","",IFERROR(IFERROR(IFERROR(IFERROR(IFERROR(IFERROR(IFERROR(IFERROR(IFERROR(IFERROR(IFERROR(IFERROR(INDEX(Summer!E$10:E$999,MATCH($A461,Summer!$L$10:$L$999,0),1),INDEX('Cycle 1'!E$10:E$999,MATCH($A461,'Cycle 1'!$L$10:$L$999,0),1)),INDEX('Cycle 2'!E$10:E$999,MATCH($A461,'Cycle 2'!$L$10:$L$999,0),1)),INDEX('Cycle 3'!E$10:E$999,MATCH($A461,'Cycle 3'!$L$10:$L$999,0),1)),INDEX('Cycle 4'!E$10:E$999,MATCH($A461,'Cycle 4'!$L$10:$L$999,0),1)),INDEX('Cycle 5'!E$10:E$999,MATCH($A461,'Cycle 5'!$L$10:$L$999,0),1)),INDEX('Cycle 6'!E$10:E$999,MATCH($A461,'Cycle 6'!$L$10:$L$999,0),1)),INDEX('Cycle 7'!E$10:E$999,MATCH($A461,'Cycle 7'!$L$10:$L$999,0),1)),INDEX('Cycle 8'!E$10:E$999,MATCH($A461,'Cycle 8'!$L$10:$L$999,0),1)),INDEX('Cycle 9'!E$10:E$999,MATCH($A461,'Cycle 9'!$L$10:$L$999,0),1)),INDEX('Cycle 10'!E$10:E$999,MATCH($A461,'Cycle 10'!$L$10:$L$999,0),1)),INDEX('Cycle 11'!E$10:E$999,MATCH($A461,'Cycle 11'!$L$10:$L$999,0),1)),""))</f>
        <v/>
      </c>
      <c r="G461" t="str">
        <f>IF(IFERROR(IFERROR(IFERROR(IFERROR(IFERROR(IFERROR(IFERROR(IFERROR(IFERROR(IFERROR(IFERROR(IFERROR(INDEX(Summer!F$10:F$999,MATCH($A461,Summer!$L$10:$L$999,0),1),INDEX('Cycle 1'!F$10:F$999,MATCH($A461,'Cycle 1'!$L$10:$L$999,0),1)),INDEX('Cycle 2'!F$10:F$999,MATCH($A461,'Cycle 2'!$L$10:$L$999,0),1)),INDEX('Cycle 3'!F$10:F$999,MATCH($A461,'Cycle 3'!$L$10:$L$999,0),1)),INDEX('Cycle 4'!F$10:F$999,MATCH($A461,'Cycle 4'!$L$10:$L$999,0),1)),INDEX('Cycle 5'!F$10:F$999,MATCH($A461,'Cycle 5'!$L$10:$L$999,0),1)),INDEX('Cycle 6'!F$10:F$999,MATCH($A461,'Cycle 6'!$L$10:$L$999,0),1)),INDEX('Cycle 7'!F$10:F$999,MATCH($A461,'Cycle 7'!$L$10:$L$999,0),1)),INDEX('Cycle 8'!F$10:F$999,MATCH($A461,'Cycle 8'!$L$10:$L$999,0),1)),INDEX('Cycle 9'!F$10:F$999,MATCH($A461,'Cycle 9'!$L$10:$L$999,0),1)),INDEX('Cycle 10'!F$10:F$999,MATCH($A461,'Cycle 10'!$L$10:$L$999,0),1)),INDEX('Cycle 11'!F$10:F$999,MATCH($A461,'Cycle 11'!$L$10:$L$999,0),1)),"")="","",IFERROR(IFERROR(IFERROR(IFERROR(IFERROR(IFERROR(IFERROR(IFERROR(IFERROR(IFERROR(IFERROR(IFERROR(INDEX(Summer!F$10:F$999,MATCH($A461,Summer!$L$10:$L$999,0),1),INDEX('Cycle 1'!F$10:F$999,MATCH($A461,'Cycle 1'!$L$10:$L$999,0),1)),INDEX('Cycle 2'!F$10:F$999,MATCH($A461,'Cycle 2'!$L$10:$L$999,0),1)),INDEX('Cycle 3'!F$10:F$999,MATCH($A461,'Cycle 3'!$L$10:$L$999,0),1)),INDEX('Cycle 4'!F$10:F$999,MATCH($A461,'Cycle 4'!$L$10:$L$999,0),1)),INDEX('Cycle 5'!F$10:F$999,MATCH($A461,'Cycle 5'!$L$10:$L$999,0),1)),INDEX('Cycle 6'!F$10:F$999,MATCH($A461,'Cycle 6'!$L$10:$L$999,0),1)),INDEX('Cycle 7'!F$10:F$999,MATCH($A461,'Cycle 7'!$L$10:$L$999,0),1)),INDEX('Cycle 8'!F$10:F$999,MATCH($A461,'Cycle 8'!$L$10:$L$999,0),1)),INDEX('Cycle 9'!F$10:F$999,MATCH($A461,'Cycle 9'!$L$10:$L$999,0),1)),INDEX('Cycle 10'!F$10:F$999,MATCH($A461,'Cycle 10'!$L$10:$L$999,0),1)),INDEX('Cycle 11'!F$10:F$999,MATCH($A461,'Cycle 11'!$L$10:$L$999,0),1)),""))</f>
        <v/>
      </c>
      <c r="H461" t="str">
        <f>IF(IFERROR(IFERROR(IFERROR(IFERROR(IFERROR(IFERROR(IFERROR(IFERROR(IFERROR(IFERROR(IFERROR(IFERROR(INDEX(Summer!G$10:G$999,MATCH($A461,Summer!$L$10:$L$999,0),1),INDEX('Cycle 1'!G$10:G$999,MATCH($A461,'Cycle 1'!$L$10:$L$999,0),1)),INDEX('Cycle 2'!G$10:G$999,MATCH($A461,'Cycle 2'!$L$10:$L$999,0),1)),INDEX('Cycle 3'!G$10:G$999,MATCH($A461,'Cycle 3'!$L$10:$L$999,0),1)),INDEX('Cycle 4'!G$10:G$999,MATCH($A461,'Cycle 4'!$L$10:$L$999,0),1)),INDEX('Cycle 5'!G$10:G$999,MATCH($A461,'Cycle 5'!$L$10:$L$999,0),1)),INDEX('Cycle 6'!G$10:G$999,MATCH($A461,'Cycle 6'!$L$10:$L$999,0),1)),INDEX('Cycle 7'!G$10:G$999,MATCH($A461,'Cycle 7'!$L$10:$L$999,0),1)),INDEX('Cycle 8'!G$10:G$999,MATCH($A461,'Cycle 8'!$L$10:$L$999,0),1)),INDEX('Cycle 9'!G$10:G$999,MATCH($A461,'Cycle 9'!$L$10:$L$999,0),1)),INDEX('Cycle 10'!G$10:G$999,MATCH($A461,'Cycle 10'!$L$10:$L$999,0),1)),INDEX('Cycle 11'!G$10:G$999,MATCH($A461,'Cycle 11'!$L$10:$L$999,0),1)),"")="","",IFERROR(IFERROR(IFERROR(IFERROR(IFERROR(IFERROR(IFERROR(IFERROR(IFERROR(IFERROR(IFERROR(IFERROR(INDEX(Summer!G$10:G$999,MATCH($A461,Summer!$L$10:$L$999,0),1),INDEX('Cycle 1'!G$10:G$999,MATCH($A461,'Cycle 1'!$L$10:$L$999,0),1)),INDEX('Cycle 2'!G$10:G$999,MATCH($A461,'Cycle 2'!$L$10:$L$999,0),1)),INDEX('Cycle 3'!G$10:G$999,MATCH($A461,'Cycle 3'!$L$10:$L$999,0),1)),INDEX('Cycle 4'!G$10:G$999,MATCH($A461,'Cycle 4'!$L$10:$L$999,0),1)),INDEX('Cycle 5'!G$10:G$999,MATCH($A461,'Cycle 5'!$L$10:$L$999,0),1)),INDEX('Cycle 6'!G$10:G$999,MATCH($A461,'Cycle 6'!$L$10:$L$999,0),1)),INDEX('Cycle 7'!G$10:G$999,MATCH($A461,'Cycle 7'!$L$10:$L$999,0),1)),INDEX('Cycle 8'!G$10:G$999,MATCH($A461,'Cycle 8'!$L$10:$L$999,0),1)),INDEX('Cycle 9'!G$10:G$999,MATCH($A461,'Cycle 9'!$L$10:$L$999,0),1)),INDEX('Cycle 10'!G$10:G$999,MATCH($A461,'Cycle 10'!$L$10:$L$999,0),1)),INDEX('Cycle 11'!G$10:G$999,MATCH($A461,'Cycle 11'!$L$10:$L$999,0),1)),""))</f>
        <v/>
      </c>
      <c r="I461">
        <f>IFERROR(IF(C461="",MAX(I$1:I460),IF(ROW(C$2)=ROW(C461),1,IF(ISERROR(VLOOKUP(C461,C$2:C460,1,FALSE)),MAX(I$1:I460)+1,MAX(I$1:I460)))),"")</f>
        <v>0</v>
      </c>
      <c r="J461" t="str">
        <f t="shared" si="59"/>
        <v/>
      </c>
      <c r="K461" t="str">
        <f t="shared" si="61"/>
        <v/>
      </c>
      <c r="L461" t="str">
        <f t="shared" si="61"/>
        <v/>
      </c>
      <c r="M461" t="str">
        <f t="shared" si="61"/>
        <v/>
      </c>
      <c r="N461" t="str">
        <f t="shared" si="61"/>
        <v/>
      </c>
      <c r="O461" t="str">
        <f t="shared" si="61"/>
        <v/>
      </c>
      <c r="P461" t="str">
        <f t="shared" si="61"/>
        <v/>
      </c>
      <c r="Q461" t="str">
        <f t="shared" si="61"/>
        <v/>
      </c>
      <c r="R461" t="str">
        <f t="shared" si="61"/>
        <v/>
      </c>
      <c r="S461" t="str">
        <f t="shared" si="61"/>
        <v/>
      </c>
      <c r="T461" t="str">
        <f t="shared" si="61"/>
        <v/>
      </c>
      <c r="U461" t="str">
        <f t="shared" si="61"/>
        <v/>
      </c>
      <c r="V461" t="str">
        <f t="shared" si="61"/>
        <v/>
      </c>
      <c r="W461" t="str">
        <f t="shared" si="60"/>
        <v/>
      </c>
      <c r="X461">
        <f>IF(OR(H461="No",H461=""),0,IF(COUNTIFS(H$2:H461,"Yes",C$2:C461,C461)&gt;1,0,COUNTIFS(H$2:H461,"Yes",C$2:C461,C461)))+IF(X460=$X$1,0,X460)</f>
        <v>0</v>
      </c>
    </row>
    <row r="462" spans="1:24" x14ac:dyDescent="0.3">
      <c r="A462">
        <f>ROWS($A$2:$A462)</f>
        <v>461</v>
      </c>
      <c r="B462" t="str">
        <f>IF(ISERROR(VLOOKUP(A462,Summer!L$11:L$500,1,FALSE)),IF(ISERROR(VLOOKUP(A462,'Cycle 1'!L$11:L$500,1,FALSE)),IF(ISERROR(VLOOKUP(A462,'Cycle 2'!L$11:L$500,1,FALSE)),IF(ISERROR(VLOOKUP(A462,'Cycle 3'!L$11:L$500,1,FALSE)),IF(ISERROR(VLOOKUP(A462,'Cycle 4'!L$11:L$500,1,FALSE)),IF(ISERROR(VLOOKUP(A462,'Cycle 5'!L$11:L$500,1,FALSE)),IF(ISERROR(VLOOKUP(A462,'Cycle 6'!L$11:L$500,1,FALSE)),IF(ISERROR(VLOOKUP(A462,'Cycle 7'!L$11:L$500,1,FALSE)),IF(ISERROR(VLOOKUP(A462,'Cycle 8'!L$11:L$500,1,FALSE)),IF(ISERROR(VLOOKUP(A462,'Cycle 9'!L$11:L$500,1,FALSE)),IF(ISERROR(VLOOKUP(A462,'Cycle 10'!L$11:L$500,1,FALSE)),IF(ISERROR(VLOOKUP(A462,'Cycle 11'!L$11:L$500,1,FALSE)),"","Cycle 11"),"Cycle 10"),"Cycle 9"),"Cycle 8"),"Cycle 7"),"Cycle 6"),"Cycle 5"),"Cycle 4"),"Cycle 3"),"Cycle 2"),"Cycle 1"),"Summer")</f>
        <v/>
      </c>
      <c r="C462" t="str">
        <f>IF(IFERROR(IFERROR(IFERROR(IFERROR(IFERROR(IFERROR(IFERROR(IFERROR(IFERROR(IFERROR(IFERROR(IFERROR(INDEX(Summer!B$10:B$999,MATCH($A462,Summer!$L$10:$L$999,0),1),INDEX('Cycle 1'!B$10:B$999,MATCH($A462,'Cycle 1'!$L$10:$L$999,0),1)),INDEX('Cycle 2'!B$10:B$999,MATCH($A462,'Cycle 2'!$L$10:$L$999,0),1)),INDEX('Cycle 3'!B$10:B$999,MATCH($A462,'Cycle 3'!$L$10:$L$999,0),1)),INDEX('Cycle 4'!B$10:B$999,MATCH($A462,'Cycle 4'!$L$10:$L$999,0),1)),INDEX('Cycle 5'!B$10:B$999,MATCH($A462,'Cycle 5'!$L$10:$L$999,0),1)),INDEX('Cycle 6'!B$10:B$999,MATCH($A462,'Cycle 6'!$L$10:$L$999,0),1)),INDEX('Cycle 7'!B$10:B$999,MATCH($A462,'Cycle 7'!$L$10:$L$999,0),1)),INDEX('Cycle 8'!B$10:B$999,MATCH($A462,'Cycle 8'!$L$10:$L$999,0),1)),INDEX('Cycle 9'!B$10:B$999,MATCH($A462,'Cycle 9'!$L$10:$L$999,0),1)),INDEX('Cycle 10'!B$10:B$999,MATCH($A462,'Cycle 10'!$L$10:$L$999,0),1)),INDEX('Cycle 11'!B$10:B$999,MATCH($A462,'Cycle 11'!$L$10:$L$999,0),1)),"")="","",IFERROR(IFERROR(IFERROR(IFERROR(IFERROR(IFERROR(IFERROR(IFERROR(IFERROR(IFERROR(IFERROR(IFERROR(INDEX(Summer!B$10:B$999,MATCH($A462,Summer!$L$10:$L$999,0),1),INDEX('Cycle 1'!B$10:B$999,MATCH($A462,'Cycle 1'!$L$10:$L$999,0),1)),INDEX('Cycle 2'!B$10:B$999,MATCH($A462,'Cycle 2'!$L$10:$L$999,0),1)),INDEX('Cycle 3'!B$10:B$999,MATCH($A462,'Cycle 3'!$L$10:$L$999,0),1)),INDEX('Cycle 4'!B$10:B$999,MATCH($A462,'Cycle 4'!$L$10:$L$999,0),1)),INDEX('Cycle 5'!B$10:B$999,MATCH($A462,'Cycle 5'!$L$10:$L$999,0),1)),INDEX('Cycle 6'!B$10:B$999,MATCH($A462,'Cycle 6'!$L$10:$L$999,0),1)),INDEX('Cycle 7'!B$10:B$999,MATCH($A462,'Cycle 7'!$L$10:$L$999,0),1)),INDEX('Cycle 8'!B$10:B$999,MATCH($A462,'Cycle 8'!$L$10:$L$999,0),1)),INDEX('Cycle 9'!B$10:B$999,MATCH($A462,'Cycle 9'!$L$10:$L$999,0),1)),INDEX('Cycle 10'!B$10:B$999,MATCH($A462,'Cycle 10'!$L$10:$L$999,0),1)),INDEX('Cycle 11'!B$10:B$999,MATCH($A462,'Cycle 11'!$L$10:$L$999,0),1)),""))</f>
        <v/>
      </c>
      <c r="D462" t="str">
        <f>IF(IFERROR(IFERROR(IFERROR(IFERROR(IFERROR(IFERROR(IFERROR(IFERROR(IFERROR(IFERROR(IFERROR(IFERROR(INDEX(Summer!C$10:C$999,MATCH($A462,Summer!$L$10:$L$999,0),1),INDEX('Cycle 1'!C$10:C$999,MATCH($A462,'Cycle 1'!$L$10:$L$999,0),1)),INDEX('Cycle 2'!C$10:C$999,MATCH($A462,'Cycle 2'!$L$10:$L$999,0),1)),INDEX('Cycle 3'!C$10:C$999,MATCH($A462,'Cycle 3'!$L$10:$L$999,0),1)),INDEX('Cycle 4'!C$10:C$999,MATCH($A462,'Cycle 4'!$L$10:$L$999,0),1)),INDEX('Cycle 5'!C$10:C$999,MATCH($A462,'Cycle 5'!$L$10:$L$999,0),1)),INDEX('Cycle 6'!C$10:C$999,MATCH($A462,'Cycle 6'!$L$10:$L$999,0),1)),INDEX('Cycle 7'!C$10:C$999,MATCH($A462,'Cycle 7'!$L$10:$L$999,0),1)),INDEX('Cycle 8'!C$10:C$999,MATCH($A462,'Cycle 8'!$L$10:$L$999,0),1)),INDEX('Cycle 9'!C$10:C$999,MATCH($A462,'Cycle 9'!$L$10:$L$999,0),1)),INDEX('Cycle 10'!C$10:C$999,MATCH($A462,'Cycle 10'!$L$10:$L$999,0),1)),INDEX('Cycle 11'!C$10:C$999,MATCH($A462,'Cycle 11'!$L$10:$L$999,0),1)),"")="","",IFERROR(IFERROR(IFERROR(IFERROR(IFERROR(IFERROR(IFERROR(IFERROR(IFERROR(IFERROR(IFERROR(IFERROR(INDEX(Summer!C$10:C$999,MATCH($A462,Summer!$L$10:$L$999,0),1),INDEX('Cycle 1'!C$10:C$999,MATCH($A462,'Cycle 1'!$L$10:$L$999,0),1)),INDEX('Cycle 2'!C$10:C$999,MATCH($A462,'Cycle 2'!$L$10:$L$999,0),1)),INDEX('Cycle 3'!C$10:C$999,MATCH($A462,'Cycle 3'!$L$10:$L$999,0),1)),INDEX('Cycle 4'!C$10:C$999,MATCH($A462,'Cycle 4'!$L$10:$L$999,0),1)),INDEX('Cycle 5'!C$10:C$999,MATCH($A462,'Cycle 5'!$L$10:$L$999,0),1)),INDEX('Cycle 6'!C$10:C$999,MATCH($A462,'Cycle 6'!$L$10:$L$999,0),1)),INDEX('Cycle 7'!C$10:C$999,MATCH($A462,'Cycle 7'!$L$10:$L$999,0),1)),INDEX('Cycle 8'!C$10:C$999,MATCH($A462,'Cycle 8'!$L$10:$L$999,0),1)),INDEX('Cycle 9'!C$10:C$999,MATCH($A462,'Cycle 9'!$L$10:$L$999,0),1)),INDEX('Cycle 10'!C$10:C$999,MATCH($A462,'Cycle 10'!$L$10:$L$999,0),1)),INDEX('Cycle 11'!C$10:C$999,MATCH($A462,'Cycle 11'!$L$10:$L$999,0),1)),""))</f>
        <v/>
      </c>
      <c r="E462" t="str">
        <f>IF(IFERROR(IFERROR(IFERROR(IFERROR(IFERROR(IFERROR(IFERROR(IFERROR(IFERROR(IFERROR(IFERROR(IFERROR(INDEX(Summer!D$10:D$999,MATCH($A462,Summer!$L$10:$L$999,0),1),INDEX('Cycle 1'!D$10:D$999,MATCH($A462,'Cycle 1'!$L$10:$L$999,0),1)),INDEX('Cycle 2'!D$10:D$999,MATCH($A462,'Cycle 2'!$L$10:$L$999,0),1)),INDEX('Cycle 3'!D$10:D$999,MATCH($A462,'Cycle 3'!$L$10:$L$999,0),1)),INDEX('Cycle 4'!D$10:D$999,MATCH($A462,'Cycle 4'!$L$10:$L$999,0),1)),INDEX('Cycle 5'!D$10:D$999,MATCH($A462,'Cycle 5'!$L$10:$L$999,0),1)),INDEX('Cycle 6'!D$10:D$999,MATCH($A462,'Cycle 6'!$L$10:$L$999,0),1)),INDEX('Cycle 7'!D$10:D$999,MATCH($A462,'Cycle 7'!$L$10:$L$999,0),1)),INDEX('Cycle 8'!D$10:D$999,MATCH($A462,'Cycle 8'!$L$10:$L$999,0),1)),INDEX('Cycle 9'!D$10:D$999,MATCH($A462,'Cycle 9'!$L$10:$L$999,0),1)),INDEX('Cycle 10'!D$10:D$999,MATCH($A462,'Cycle 10'!$L$10:$L$999,0),1)),INDEX('Cycle 11'!D$10:D$999,MATCH($A462,'Cycle 11'!$L$10:$L$999,0),1)),"")="","",IFERROR(IFERROR(IFERROR(IFERROR(IFERROR(IFERROR(IFERROR(IFERROR(IFERROR(IFERROR(IFERROR(IFERROR(INDEX(Summer!D$10:D$999,MATCH($A462,Summer!$L$10:$L$999,0),1),INDEX('Cycle 1'!D$10:D$999,MATCH($A462,'Cycle 1'!$L$10:$L$999,0),1)),INDEX('Cycle 2'!D$10:D$999,MATCH($A462,'Cycle 2'!$L$10:$L$999,0),1)),INDEX('Cycle 3'!D$10:D$999,MATCH($A462,'Cycle 3'!$L$10:$L$999,0),1)),INDEX('Cycle 4'!D$10:D$999,MATCH($A462,'Cycle 4'!$L$10:$L$999,0),1)),INDEX('Cycle 5'!D$10:D$999,MATCH($A462,'Cycle 5'!$L$10:$L$999,0),1)),INDEX('Cycle 6'!D$10:D$999,MATCH($A462,'Cycle 6'!$L$10:$L$999,0),1)),INDEX('Cycle 7'!D$10:D$999,MATCH($A462,'Cycle 7'!$L$10:$L$999,0),1)),INDEX('Cycle 8'!D$10:D$999,MATCH($A462,'Cycle 8'!$L$10:$L$999,0),1)),INDEX('Cycle 9'!D$10:D$999,MATCH($A462,'Cycle 9'!$L$10:$L$999,0),1)),INDEX('Cycle 10'!D$10:D$999,MATCH($A462,'Cycle 10'!$L$10:$L$999,0),1)),INDEX('Cycle 11'!D$10:D$999,MATCH($A462,'Cycle 11'!$L$10:$L$999,0),1)),""))</f>
        <v/>
      </c>
      <c r="F462" t="str">
        <f>IF(IFERROR(IFERROR(IFERROR(IFERROR(IFERROR(IFERROR(IFERROR(IFERROR(IFERROR(IFERROR(IFERROR(IFERROR(INDEX(Summer!E$10:E$999,MATCH($A462,Summer!$L$10:$L$999,0),1),INDEX('Cycle 1'!E$10:E$999,MATCH($A462,'Cycle 1'!$L$10:$L$999,0),1)),INDEX('Cycle 2'!E$10:E$999,MATCH($A462,'Cycle 2'!$L$10:$L$999,0),1)),INDEX('Cycle 3'!E$10:E$999,MATCH($A462,'Cycle 3'!$L$10:$L$999,0),1)),INDEX('Cycle 4'!E$10:E$999,MATCH($A462,'Cycle 4'!$L$10:$L$999,0),1)),INDEX('Cycle 5'!E$10:E$999,MATCH($A462,'Cycle 5'!$L$10:$L$999,0),1)),INDEX('Cycle 6'!E$10:E$999,MATCH($A462,'Cycle 6'!$L$10:$L$999,0),1)),INDEX('Cycle 7'!E$10:E$999,MATCH($A462,'Cycle 7'!$L$10:$L$999,0),1)),INDEX('Cycle 8'!E$10:E$999,MATCH($A462,'Cycle 8'!$L$10:$L$999,0),1)),INDEX('Cycle 9'!E$10:E$999,MATCH($A462,'Cycle 9'!$L$10:$L$999,0),1)),INDEX('Cycle 10'!E$10:E$999,MATCH($A462,'Cycle 10'!$L$10:$L$999,0),1)),INDEX('Cycle 11'!E$10:E$999,MATCH($A462,'Cycle 11'!$L$10:$L$999,0),1)),"")="","",IFERROR(IFERROR(IFERROR(IFERROR(IFERROR(IFERROR(IFERROR(IFERROR(IFERROR(IFERROR(IFERROR(IFERROR(INDEX(Summer!E$10:E$999,MATCH($A462,Summer!$L$10:$L$999,0),1),INDEX('Cycle 1'!E$10:E$999,MATCH($A462,'Cycle 1'!$L$10:$L$999,0),1)),INDEX('Cycle 2'!E$10:E$999,MATCH($A462,'Cycle 2'!$L$10:$L$999,0),1)),INDEX('Cycle 3'!E$10:E$999,MATCH($A462,'Cycle 3'!$L$10:$L$999,0),1)),INDEX('Cycle 4'!E$10:E$999,MATCH($A462,'Cycle 4'!$L$10:$L$999,0),1)),INDEX('Cycle 5'!E$10:E$999,MATCH($A462,'Cycle 5'!$L$10:$L$999,0),1)),INDEX('Cycle 6'!E$10:E$999,MATCH($A462,'Cycle 6'!$L$10:$L$999,0),1)),INDEX('Cycle 7'!E$10:E$999,MATCH($A462,'Cycle 7'!$L$10:$L$999,0),1)),INDEX('Cycle 8'!E$10:E$999,MATCH($A462,'Cycle 8'!$L$10:$L$999,0),1)),INDEX('Cycle 9'!E$10:E$999,MATCH($A462,'Cycle 9'!$L$10:$L$999,0),1)),INDEX('Cycle 10'!E$10:E$999,MATCH($A462,'Cycle 10'!$L$10:$L$999,0),1)),INDEX('Cycle 11'!E$10:E$999,MATCH($A462,'Cycle 11'!$L$10:$L$999,0),1)),""))</f>
        <v/>
      </c>
      <c r="G462" t="str">
        <f>IF(IFERROR(IFERROR(IFERROR(IFERROR(IFERROR(IFERROR(IFERROR(IFERROR(IFERROR(IFERROR(IFERROR(IFERROR(INDEX(Summer!F$10:F$999,MATCH($A462,Summer!$L$10:$L$999,0),1),INDEX('Cycle 1'!F$10:F$999,MATCH($A462,'Cycle 1'!$L$10:$L$999,0),1)),INDEX('Cycle 2'!F$10:F$999,MATCH($A462,'Cycle 2'!$L$10:$L$999,0),1)),INDEX('Cycle 3'!F$10:F$999,MATCH($A462,'Cycle 3'!$L$10:$L$999,0),1)),INDEX('Cycle 4'!F$10:F$999,MATCH($A462,'Cycle 4'!$L$10:$L$999,0),1)),INDEX('Cycle 5'!F$10:F$999,MATCH($A462,'Cycle 5'!$L$10:$L$999,0),1)),INDEX('Cycle 6'!F$10:F$999,MATCH($A462,'Cycle 6'!$L$10:$L$999,0),1)),INDEX('Cycle 7'!F$10:F$999,MATCH($A462,'Cycle 7'!$L$10:$L$999,0),1)),INDEX('Cycle 8'!F$10:F$999,MATCH($A462,'Cycle 8'!$L$10:$L$999,0),1)),INDEX('Cycle 9'!F$10:F$999,MATCH($A462,'Cycle 9'!$L$10:$L$999,0),1)),INDEX('Cycle 10'!F$10:F$999,MATCH($A462,'Cycle 10'!$L$10:$L$999,0),1)),INDEX('Cycle 11'!F$10:F$999,MATCH($A462,'Cycle 11'!$L$10:$L$999,0),1)),"")="","",IFERROR(IFERROR(IFERROR(IFERROR(IFERROR(IFERROR(IFERROR(IFERROR(IFERROR(IFERROR(IFERROR(IFERROR(INDEX(Summer!F$10:F$999,MATCH($A462,Summer!$L$10:$L$999,0),1),INDEX('Cycle 1'!F$10:F$999,MATCH($A462,'Cycle 1'!$L$10:$L$999,0),1)),INDEX('Cycle 2'!F$10:F$999,MATCH($A462,'Cycle 2'!$L$10:$L$999,0),1)),INDEX('Cycle 3'!F$10:F$999,MATCH($A462,'Cycle 3'!$L$10:$L$999,0),1)),INDEX('Cycle 4'!F$10:F$999,MATCH($A462,'Cycle 4'!$L$10:$L$999,0),1)),INDEX('Cycle 5'!F$10:F$999,MATCH($A462,'Cycle 5'!$L$10:$L$999,0),1)),INDEX('Cycle 6'!F$10:F$999,MATCH($A462,'Cycle 6'!$L$10:$L$999,0),1)),INDEX('Cycle 7'!F$10:F$999,MATCH($A462,'Cycle 7'!$L$10:$L$999,0),1)),INDEX('Cycle 8'!F$10:F$999,MATCH($A462,'Cycle 8'!$L$10:$L$999,0),1)),INDEX('Cycle 9'!F$10:F$999,MATCH($A462,'Cycle 9'!$L$10:$L$999,0),1)),INDEX('Cycle 10'!F$10:F$999,MATCH($A462,'Cycle 10'!$L$10:$L$999,0),1)),INDEX('Cycle 11'!F$10:F$999,MATCH($A462,'Cycle 11'!$L$10:$L$999,0),1)),""))</f>
        <v/>
      </c>
      <c r="H462" t="str">
        <f>IF(IFERROR(IFERROR(IFERROR(IFERROR(IFERROR(IFERROR(IFERROR(IFERROR(IFERROR(IFERROR(IFERROR(IFERROR(INDEX(Summer!G$10:G$999,MATCH($A462,Summer!$L$10:$L$999,0),1),INDEX('Cycle 1'!G$10:G$999,MATCH($A462,'Cycle 1'!$L$10:$L$999,0),1)),INDEX('Cycle 2'!G$10:G$999,MATCH($A462,'Cycle 2'!$L$10:$L$999,0),1)),INDEX('Cycle 3'!G$10:G$999,MATCH($A462,'Cycle 3'!$L$10:$L$999,0),1)),INDEX('Cycle 4'!G$10:G$999,MATCH($A462,'Cycle 4'!$L$10:$L$999,0),1)),INDEX('Cycle 5'!G$10:G$999,MATCH($A462,'Cycle 5'!$L$10:$L$999,0),1)),INDEX('Cycle 6'!G$10:G$999,MATCH($A462,'Cycle 6'!$L$10:$L$999,0),1)),INDEX('Cycle 7'!G$10:G$999,MATCH($A462,'Cycle 7'!$L$10:$L$999,0),1)),INDEX('Cycle 8'!G$10:G$999,MATCH($A462,'Cycle 8'!$L$10:$L$999,0),1)),INDEX('Cycle 9'!G$10:G$999,MATCH($A462,'Cycle 9'!$L$10:$L$999,0),1)),INDEX('Cycle 10'!G$10:G$999,MATCH($A462,'Cycle 10'!$L$10:$L$999,0),1)),INDEX('Cycle 11'!G$10:G$999,MATCH($A462,'Cycle 11'!$L$10:$L$999,0),1)),"")="","",IFERROR(IFERROR(IFERROR(IFERROR(IFERROR(IFERROR(IFERROR(IFERROR(IFERROR(IFERROR(IFERROR(IFERROR(INDEX(Summer!G$10:G$999,MATCH($A462,Summer!$L$10:$L$999,0),1),INDEX('Cycle 1'!G$10:G$999,MATCH($A462,'Cycle 1'!$L$10:$L$999,0),1)),INDEX('Cycle 2'!G$10:G$999,MATCH($A462,'Cycle 2'!$L$10:$L$999,0),1)),INDEX('Cycle 3'!G$10:G$999,MATCH($A462,'Cycle 3'!$L$10:$L$999,0),1)),INDEX('Cycle 4'!G$10:G$999,MATCH($A462,'Cycle 4'!$L$10:$L$999,0),1)),INDEX('Cycle 5'!G$10:G$999,MATCH($A462,'Cycle 5'!$L$10:$L$999,0),1)),INDEX('Cycle 6'!G$10:G$999,MATCH($A462,'Cycle 6'!$L$10:$L$999,0),1)),INDEX('Cycle 7'!G$10:G$999,MATCH($A462,'Cycle 7'!$L$10:$L$999,0),1)),INDEX('Cycle 8'!G$10:G$999,MATCH($A462,'Cycle 8'!$L$10:$L$999,0),1)),INDEX('Cycle 9'!G$10:G$999,MATCH($A462,'Cycle 9'!$L$10:$L$999,0),1)),INDEX('Cycle 10'!G$10:G$999,MATCH($A462,'Cycle 10'!$L$10:$L$999,0),1)),INDEX('Cycle 11'!G$10:G$999,MATCH($A462,'Cycle 11'!$L$10:$L$999,0),1)),""))</f>
        <v/>
      </c>
      <c r="I462">
        <f>IFERROR(IF(C462="",MAX(I$1:I461),IF(ROW(C$2)=ROW(C462),1,IF(ISERROR(VLOOKUP(C462,C$2:C461,1,FALSE)),MAX(I$1:I461)+1,MAX(I$1:I461)))),"")</f>
        <v>0</v>
      </c>
      <c r="J462" t="str">
        <f t="shared" si="59"/>
        <v/>
      </c>
      <c r="K462" t="str">
        <f t="shared" ref="K462:V471" si="62">IF($H462="","",COUNTIFS($C:$C,$C462,$H:$H,"Yes",$B:$B,SUBSTITUTE(K$1,"MH_","")))</f>
        <v/>
      </c>
      <c r="L462" t="str">
        <f t="shared" si="62"/>
        <v/>
      </c>
      <c r="M462" t="str">
        <f t="shared" si="62"/>
        <v/>
      </c>
      <c r="N462" t="str">
        <f t="shared" si="62"/>
        <v/>
      </c>
      <c r="O462" t="str">
        <f t="shared" si="62"/>
        <v/>
      </c>
      <c r="P462" t="str">
        <f t="shared" si="62"/>
        <v/>
      </c>
      <c r="Q462" t="str">
        <f t="shared" si="62"/>
        <v/>
      </c>
      <c r="R462" t="str">
        <f t="shared" si="62"/>
        <v/>
      </c>
      <c r="S462" t="str">
        <f t="shared" si="62"/>
        <v/>
      </c>
      <c r="T462" t="str">
        <f t="shared" si="62"/>
        <v/>
      </c>
      <c r="U462" t="str">
        <f t="shared" si="62"/>
        <v/>
      </c>
      <c r="V462" t="str">
        <f t="shared" si="62"/>
        <v/>
      </c>
      <c r="W462" t="str">
        <f t="shared" si="60"/>
        <v/>
      </c>
      <c r="X462">
        <f>IF(OR(H462="No",H462=""),0,IF(COUNTIFS(H$2:H462,"Yes",C$2:C462,C462)&gt;1,0,COUNTIFS(H$2:H462,"Yes",C$2:C462,C462)))+IF(X461=$X$1,0,X461)</f>
        <v>0</v>
      </c>
    </row>
    <row r="463" spans="1:24" x14ac:dyDescent="0.3">
      <c r="A463">
        <f>ROWS($A$2:$A463)</f>
        <v>462</v>
      </c>
      <c r="B463" t="str">
        <f>IF(ISERROR(VLOOKUP(A463,Summer!L$11:L$500,1,FALSE)),IF(ISERROR(VLOOKUP(A463,'Cycle 1'!L$11:L$500,1,FALSE)),IF(ISERROR(VLOOKUP(A463,'Cycle 2'!L$11:L$500,1,FALSE)),IF(ISERROR(VLOOKUP(A463,'Cycle 3'!L$11:L$500,1,FALSE)),IF(ISERROR(VLOOKUP(A463,'Cycle 4'!L$11:L$500,1,FALSE)),IF(ISERROR(VLOOKUP(A463,'Cycle 5'!L$11:L$500,1,FALSE)),IF(ISERROR(VLOOKUP(A463,'Cycle 6'!L$11:L$500,1,FALSE)),IF(ISERROR(VLOOKUP(A463,'Cycle 7'!L$11:L$500,1,FALSE)),IF(ISERROR(VLOOKUP(A463,'Cycle 8'!L$11:L$500,1,FALSE)),IF(ISERROR(VLOOKUP(A463,'Cycle 9'!L$11:L$500,1,FALSE)),IF(ISERROR(VLOOKUP(A463,'Cycle 10'!L$11:L$500,1,FALSE)),IF(ISERROR(VLOOKUP(A463,'Cycle 11'!L$11:L$500,1,FALSE)),"","Cycle 11"),"Cycle 10"),"Cycle 9"),"Cycle 8"),"Cycle 7"),"Cycle 6"),"Cycle 5"),"Cycle 4"),"Cycle 3"),"Cycle 2"),"Cycle 1"),"Summer")</f>
        <v/>
      </c>
      <c r="C463" t="str">
        <f>IF(IFERROR(IFERROR(IFERROR(IFERROR(IFERROR(IFERROR(IFERROR(IFERROR(IFERROR(IFERROR(IFERROR(IFERROR(INDEX(Summer!B$10:B$999,MATCH($A463,Summer!$L$10:$L$999,0),1),INDEX('Cycle 1'!B$10:B$999,MATCH($A463,'Cycle 1'!$L$10:$L$999,0),1)),INDEX('Cycle 2'!B$10:B$999,MATCH($A463,'Cycle 2'!$L$10:$L$999,0),1)),INDEX('Cycle 3'!B$10:B$999,MATCH($A463,'Cycle 3'!$L$10:$L$999,0),1)),INDEX('Cycle 4'!B$10:B$999,MATCH($A463,'Cycle 4'!$L$10:$L$999,0),1)),INDEX('Cycle 5'!B$10:B$999,MATCH($A463,'Cycle 5'!$L$10:$L$999,0),1)),INDEX('Cycle 6'!B$10:B$999,MATCH($A463,'Cycle 6'!$L$10:$L$999,0),1)),INDEX('Cycle 7'!B$10:B$999,MATCH($A463,'Cycle 7'!$L$10:$L$999,0),1)),INDEX('Cycle 8'!B$10:B$999,MATCH($A463,'Cycle 8'!$L$10:$L$999,0),1)),INDEX('Cycle 9'!B$10:B$999,MATCH($A463,'Cycle 9'!$L$10:$L$999,0),1)),INDEX('Cycle 10'!B$10:B$999,MATCH($A463,'Cycle 10'!$L$10:$L$999,0),1)),INDEX('Cycle 11'!B$10:B$999,MATCH($A463,'Cycle 11'!$L$10:$L$999,0),1)),"")="","",IFERROR(IFERROR(IFERROR(IFERROR(IFERROR(IFERROR(IFERROR(IFERROR(IFERROR(IFERROR(IFERROR(IFERROR(INDEX(Summer!B$10:B$999,MATCH($A463,Summer!$L$10:$L$999,0),1),INDEX('Cycle 1'!B$10:B$999,MATCH($A463,'Cycle 1'!$L$10:$L$999,0),1)),INDEX('Cycle 2'!B$10:B$999,MATCH($A463,'Cycle 2'!$L$10:$L$999,0),1)),INDEX('Cycle 3'!B$10:B$999,MATCH($A463,'Cycle 3'!$L$10:$L$999,0),1)),INDEX('Cycle 4'!B$10:B$999,MATCH($A463,'Cycle 4'!$L$10:$L$999,0),1)),INDEX('Cycle 5'!B$10:B$999,MATCH($A463,'Cycle 5'!$L$10:$L$999,0),1)),INDEX('Cycle 6'!B$10:B$999,MATCH($A463,'Cycle 6'!$L$10:$L$999,0),1)),INDEX('Cycle 7'!B$10:B$999,MATCH($A463,'Cycle 7'!$L$10:$L$999,0),1)),INDEX('Cycle 8'!B$10:B$999,MATCH($A463,'Cycle 8'!$L$10:$L$999,0),1)),INDEX('Cycle 9'!B$10:B$999,MATCH($A463,'Cycle 9'!$L$10:$L$999,0),1)),INDEX('Cycle 10'!B$10:B$999,MATCH($A463,'Cycle 10'!$L$10:$L$999,0),1)),INDEX('Cycle 11'!B$10:B$999,MATCH($A463,'Cycle 11'!$L$10:$L$999,0),1)),""))</f>
        <v/>
      </c>
      <c r="D463" t="str">
        <f>IF(IFERROR(IFERROR(IFERROR(IFERROR(IFERROR(IFERROR(IFERROR(IFERROR(IFERROR(IFERROR(IFERROR(IFERROR(INDEX(Summer!C$10:C$999,MATCH($A463,Summer!$L$10:$L$999,0),1),INDEX('Cycle 1'!C$10:C$999,MATCH($A463,'Cycle 1'!$L$10:$L$999,0),1)),INDEX('Cycle 2'!C$10:C$999,MATCH($A463,'Cycle 2'!$L$10:$L$999,0),1)),INDEX('Cycle 3'!C$10:C$999,MATCH($A463,'Cycle 3'!$L$10:$L$999,0),1)),INDEX('Cycle 4'!C$10:C$999,MATCH($A463,'Cycle 4'!$L$10:$L$999,0),1)),INDEX('Cycle 5'!C$10:C$999,MATCH($A463,'Cycle 5'!$L$10:$L$999,0),1)),INDEX('Cycle 6'!C$10:C$999,MATCH($A463,'Cycle 6'!$L$10:$L$999,0),1)),INDEX('Cycle 7'!C$10:C$999,MATCH($A463,'Cycle 7'!$L$10:$L$999,0),1)),INDEX('Cycle 8'!C$10:C$999,MATCH($A463,'Cycle 8'!$L$10:$L$999,0),1)),INDEX('Cycle 9'!C$10:C$999,MATCH($A463,'Cycle 9'!$L$10:$L$999,0),1)),INDEX('Cycle 10'!C$10:C$999,MATCH($A463,'Cycle 10'!$L$10:$L$999,0),1)),INDEX('Cycle 11'!C$10:C$999,MATCH($A463,'Cycle 11'!$L$10:$L$999,0),1)),"")="","",IFERROR(IFERROR(IFERROR(IFERROR(IFERROR(IFERROR(IFERROR(IFERROR(IFERROR(IFERROR(IFERROR(IFERROR(INDEX(Summer!C$10:C$999,MATCH($A463,Summer!$L$10:$L$999,0),1),INDEX('Cycle 1'!C$10:C$999,MATCH($A463,'Cycle 1'!$L$10:$L$999,0),1)),INDEX('Cycle 2'!C$10:C$999,MATCH($A463,'Cycle 2'!$L$10:$L$999,0),1)),INDEX('Cycle 3'!C$10:C$999,MATCH($A463,'Cycle 3'!$L$10:$L$999,0),1)),INDEX('Cycle 4'!C$10:C$999,MATCH($A463,'Cycle 4'!$L$10:$L$999,0),1)),INDEX('Cycle 5'!C$10:C$999,MATCH($A463,'Cycle 5'!$L$10:$L$999,0),1)),INDEX('Cycle 6'!C$10:C$999,MATCH($A463,'Cycle 6'!$L$10:$L$999,0),1)),INDEX('Cycle 7'!C$10:C$999,MATCH($A463,'Cycle 7'!$L$10:$L$999,0),1)),INDEX('Cycle 8'!C$10:C$999,MATCH($A463,'Cycle 8'!$L$10:$L$999,0),1)),INDEX('Cycle 9'!C$10:C$999,MATCH($A463,'Cycle 9'!$L$10:$L$999,0),1)),INDEX('Cycle 10'!C$10:C$999,MATCH($A463,'Cycle 10'!$L$10:$L$999,0),1)),INDEX('Cycle 11'!C$10:C$999,MATCH($A463,'Cycle 11'!$L$10:$L$999,0),1)),""))</f>
        <v/>
      </c>
      <c r="E463" t="str">
        <f>IF(IFERROR(IFERROR(IFERROR(IFERROR(IFERROR(IFERROR(IFERROR(IFERROR(IFERROR(IFERROR(IFERROR(IFERROR(INDEX(Summer!D$10:D$999,MATCH($A463,Summer!$L$10:$L$999,0),1),INDEX('Cycle 1'!D$10:D$999,MATCH($A463,'Cycle 1'!$L$10:$L$999,0),1)),INDEX('Cycle 2'!D$10:D$999,MATCH($A463,'Cycle 2'!$L$10:$L$999,0),1)),INDEX('Cycle 3'!D$10:D$999,MATCH($A463,'Cycle 3'!$L$10:$L$999,0),1)),INDEX('Cycle 4'!D$10:D$999,MATCH($A463,'Cycle 4'!$L$10:$L$999,0),1)),INDEX('Cycle 5'!D$10:D$999,MATCH($A463,'Cycle 5'!$L$10:$L$999,0),1)),INDEX('Cycle 6'!D$10:D$999,MATCH($A463,'Cycle 6'!$L$10:$L$999,0),1)),INDEX('Cycle 7'!D$10:D$999,MATCH($A463,'Cycle 7'!$L$10:$L$999,0),1)),INDEX('Cycle 8'!D$10:D$999,MATCH($A463,'Cycle 8'!$L$10:$L$999,0),1)),INDEX('Cycle 9'!D$10:D$999,MATCH($A463,'Cycle 9'!$L$10:$L$999,0),1)),INDEX('Cycle 10'!D$10:D$999,MATCH($A463,'Cycle 10'!$L$10:$L$999,0),1)),INDEX('Cycle 11'!D$10:D$999,MATCH($A463,'Cycle 11'!$L$10:$L$999,0),1)),"")="","",IFERROR(IFERROR(IFERROR(IFERROR(IFERROR(IFERROR(IFERROR(IFERROR(IFERROR(IFERROR(IFERROR(IFERROR(INDEX(Summer!D$10:D$999,MATCH($A463,Summer!$L$10:$L$999,0),1),INDEX('Cycle 1'!D$10:D$999,MATCH($A463,'Cycle 1'!$L$10:$L$999,0),1)),INDEX('Cycle 2'!D$10:D$999,MATCH($A463,'Cycle 2'!$L$10:$L$999,0),1)),INDEX('Cycle 3'!D$10:D$999,MATCH($A463,'Cycle 3'!$L$10:$L$999,0),1)),INDEX('Cycle 4'!D$10:D$999,MATCH($A463,'Cycle 4'!$L$10:$L$999,0),1)),INDEX('Cycle 5'!D$10:D$999,MATCH($A463,'Cycle 5'!$L$10:$L$999,0),1)),INDEX('Cycle 6'!D$10:D$999,MATCH($A463,'Cycle 6'!$L$10:$L$999,0),1)),INDEX('Cycle 7'!D$10:D$999,MATCH($A463,'Cycle 7'!$L$10:$L$999,0),1)),INDEX('Cycle 8'!D$10:D$999,MATCH($A463,'Cycle 8'!$L$10:$L$999,0),1)),INDEX('Cycle 9'!D$10:D$999,MATCH($A463,'Cycle 9'!$L$10:$L$999,0),1)),INDEX('Cycle 10'!D$10:D$999,MATCH($A463,'Cycle 10'!$L$10:$L$999,0),1)),INDEX('Cycle 11'!D$10:D$999,MATCH($A463,'Cycle 11'!$L$10:$L$999,0),1)),""))</f>
        <v/>
      </c>
      <c r="F463" t="str">
        <f>IF(IFERROR(IFERROR(IFERROR(IFERROR(IFERROR(IFERROR(IFERROR(IFERROR(IFERROR(IFERROR(IFERROR(IFERROR(INDEX(Summer!E$10:E$999,MATCH($A463,Summer!$L$10:$L$999,0),1),INDEX('Cycle 1'!E$10:E$999,MATCH($A463,'Cycle 1'!$L$10:$L$999,0),1)),INDEX('Cycle 2'!E$10:E$999,MATCH($A463,'Cycle 2'!$L$10:$L$999,0),1)),INDEX('Cycle 3'!E$10:E$999,MATCH($A463,'Cycle 3'!$L$10:$L$999,0),1)),INDEX('Cycle 4'!E$10:E$999,MATCH($A463,'Cycle 4'!$L$10:$L$999,0),1)),INDEX('Cycle 5'!E$10:E$999,MATCH($A463,'Cycle 5'!$L$10:$L$999,0),1)),INDEX('Cycle 6'!E$10:E$999,MATCH($A463,'Cycle 6'!$L$10:$L$999,0),1)),INDEX('Cycle 7'!E$10:E$999,MATCH($A463,'Cycle 7'!$L$10:$L$999,0),1)),INDEX('Cycle 8'!E$10:E$999,MATCH($A463,'Cycle 8'!$L$10:$L$999,0),1)),INDEX('Cycle 9'!E$10:E$999,MATCH($A463,'Cycle 9'!$L$10:$L$999,0),1)),INDEX('Cycle 10'!E$10:E$999,MATCH($A463,'Cycle 10'!$L$10:$L$999,0),1)),INDEX('Cycle 11'!E$10:E$999,MATCH($A463,'Cycle 11'!$L$10:$L$999,0),1)),"")="","",IFERROR(IFERROR(IFERROR(IFERROR(IFERROR(IFERROR(IFERROR(IFERROR(IFERROR(IFERROR(IFERROR(IFERROR(INDEX(Summer!E$10:E$999,MATCH($A463,Summer!$L$10:$L$999,0),1),INDEX('Cycle 1'!E$10:E$999,MATCH($A463,'Cycle 1'!$L$10:$L$999,0),1)),INDEX('Cycle 2'!E$10:E$999,MATCH($A463,'Cycle 2'!$L$10:$L$999,0),1)),INDEX('Cycle 3'!E$10:E$999,MATCH($A463,'Cycle 3'!$L$10:$L$999,0),1)),INDEX('Cycle 4'!E$10:E$999,MATCH($A463,'Cycle 4'!$L$10:$L$999,0),1)),INDEX('Cycle 5'!E$10:E$999,MATCH($A463,'Cycle 5'!$L$10:$L$999,0),1)),INDEX('Cycle 6'!E$10:E$999,MATCH($A463,'Cycle 6'!$L$10:$L$999,0),1)),INDEX('Cycle 7'!E$10:E$999,MATCH($A463,'Cycle 7'!$L$10:$L$999,0),1)),INDEX('Cycle 8'!E$10:E$999,MATCH($A463,'Cycle 8'!$L$10:$L$999,0),1)),INDEX('Cycle 9'!E$10:E$999,MATCH($A463,'Cycle 9'!$L$10:$L$999,0),1)),INDEX('Cycle 10'!E$10:E$999,MATCH($A463,'Cycle 10'!$L$10:$L$999,0),1)),INDEX('Cycle 11'!E$10:E$999,MATCH($A463,'Cycle 11'!$L$10:$L$999,0),1)),""))</f>
        <v/>
      </c>
      <c r="G463" t="str">
        <f>IF(IFERROR(IFERROR(IFERROR(IFERROR(IFERROR(IFERROR(IFERROR(IFERROR(IFERROR(IFERROR(IFERROR(IFERROR(INDEX(Summer!F$10:F$999,MATCH($A463,Summer!$L$10:$L$999,0),1),INDEX('Cycle 1'!F$10:F$999,MATCH($A463,'Cycle 1'!$L$10:$L$999,0),1)),INDEX('Cycle 2'!F$10:F$999,MATCH($A463,'Cycle 2'!$L$10:$L$999,0),1)),INDEX('Cycle 3'!F$10:F$999,MATCH($A463,'Cycle 3'!$L$10:$L$999,0),1)),INDEX('Cycle 4'!F$10:F$999,MATCH($A463,'Cycle 4'!$L$10:$L$999,0),1)),INDEX('Cycle 5'!F$10:F$999,MATCH($A463,'Cycle 5'!$L$10:$L$999,0),1)),INDEX('Cycle 6'!F$10:F$999,MATCH($A463,'Cycle 6'!$L$10:$L$999,0),1)),INDEX('Cycle 7'!F$10:F$999,MATCH($A463,'Cycle 7'!$L$10:$L$999,0),1)),INDEX('Cycle 8'!F$10:F$999,MATCH($A463,'Cycle 8'!$L$10:$L$999,0),1)),INDEX('Cycle 9'!F$10:F$999,MATCH($A463,'Cycle 9'!$L$10:$L$999,0),1)),INDEX('Cycle 10'!F$10:F$999,MATCH($A463,'Cycle 10'!$L$10:$L$999,0),1)),INDEX('Cycle 11'!F$10:F$999,MATCH($A463,'Cycle 11'!$L$10:$L$999,0),1)),"")="","",IFERROR(IFERROR(IFERROR(IFERROR(IFERROR(IFERROR(IFERROR(IFERROR(IFERROR(IFERROR(IFERROR(IFERROR(INDEX(Summer!F$10:F$999,MATCH($A463,Summer!$L$10:$L$999,0),1),INDEX('Cycle 1'!F$10:F$999,MATCH($A463,'Cycle 1'!$L$10:$L$999,0),1)),INDEX('Cycle 2'!F$10:F$999,MATCH($A463,'Cycle 2'!$L$10:$L$999,0),1)),INDEX('Cycle 3'!F$10:F$999,MATCH($A463,'Cycle 3'!$L$10:$L$999,0),1)),INDEX('Cycle 4'!F$10:F$999,MATCH($A463,'Cycle 4'!$L$10:$L$999,0),1)),INDEX('Cycle 5'!F$10:F$999,MATCH($A463,'Cycle 5'!$L$10:$L$999,0),1)),INDEX('Cycle 6'!F$10:F$999,MATCH($A463,'Cycle 6'!$L$10:$L$999,0),1)),INDEX('Cycle 7'!F$10:F$999,MATCH($A463,'Cycle 7'!$L$10:$L$999,0),1)),INDEX('Cycle 8'!F$10:F$999,MATCH($A463,'Cycle 8'!$L$10:$L$999,0),1)),INDEX('Cycle 9'!F$10:F$999,MATCH($A463,'Cycle 9'!$L$10:$L$999,0),1)),INDEX('Cycle 10'!F$10:F$999,MATCH($A463,'Cycle 10'!$L$10:$L$999,0),1)),INDEX('Cycle 11'!F$10:F$999,MATCH($A463,'Cycle 11'!$L$10:$L$999,0),1)),""))</f>
        <v/>
      </c>
      <c r="H463" t="str">
        <f>IF(IFERROR(IFERROR(IFERROR(IFERROR(IFERROR(IFERROR(IFERROR(IFERROR(IFERROR(IFERROR(IFERROR(IFERROR(INDEX(Summer!G$10:G$999,MATCH($A463,Summer!$L$10:$L$999,0),1),INDEX('Cycle 1'!G$10:G$999,MATCH($A463,'Cycle 1'!$L$10:$L$999,0),1)),INDEX('Cycle 2'!G$10:G$999,MATCH($A463,'Cycle 2'!$L$10:$L$999,0),1)),INDEX('Cycle 3'!G$10:G$999,MATCH($A463,'Cycle 3'!$L$10:$L$999,0),1)),INDEX('Cycle 4'!G$10:G$999,MATCH($A463,'Cycle 4'!$L$10:$L$999,0),1)),INDEX('Cycle 5'!G$10:G$999,MATCH($A463,'Cycle 5'!$L$10:$L$999,0),1)),INDEX('Cycle 6'!G$10:G$999,MATCH($A463,'Cycle 6'!$L$10:$L$999,0),1)),INDEX('Cycle 7'!G$10:G$999,MATCH($A463,'Cycle 7'!$L$10:$L$999,0),1)),INDEX('Cycle 8'!G$10:G$999,MATCH($A463,'Cycle 8'!$L$10:$L$999,0),1)),INDEX('Cycle 9'!G$10:G$999,MATCH($A463,'Cycle 9'!$L$10:$L$999,0),1)),INDEX('Cycle 10'!G$10:G$999,MATCH($A463,'Cycle 10'!$L$10:$L$999,0),1)),INDEX('Cycle 11'!G$10:G$999,MATCH($A463,'Cycle 11'!$L$10:$L$999,0),1)),"")="","",IFERROR(IFERROR(IFERROR(IFERROR(IFERROR(IFERROR(IFERROR(IFERROR(IFERROR(IFERROR(IFERROR(IFERROR(INDEX(Summer!G$10:G$999,MATCH($A463,Summer!$L$10:$L$999,0),1),INDEX('Cycle 1'!G$10:G$999,MATCH($A463,'Cycle 1'!$L$10:$L$999,0),1)),INDEX('Cycle 2'!G$10:G$999,MATCH($A463,'Cycle 2'!$L$10:$L$999,0),1)),INDEX('Cycle 3'!G$10:G$999,MATCH($A463,'Cycle 3'!$L$10:$L$999,0),1)),INDEX('Cycle 4'!G$10:G$999,MATCH($A463,'Cycle 4'!$L$10:$L$999,0),1)),INDEX('Cycle 5'!G$10:G$999,MATCH($A463,'Cycle 5'!$L$10:$L$999,0),1)),INDEX('Cycle 6'!G$10:G$999,MATCH($A463,'Cycle 6'!$L$10:$L$999,0),1)),INDEX('Cycle 7'!G$10:G$999,MATCH($A463,'Cycle 7'!$L$10:$L$999,0),1)),INDEX('Cycle 8'!G$10:G$999,MATCH($A463,'Cycle 8'!$L$10:$L$999,0),1)),INDEX('Cycle 9'!G$10:G$999,MATCH($A463,'Cycle 9'!$L$10:$L$999,0),1)),INDEX('Cycle 10'!G$10:G$999,MATCH($A463,'Cycle 10'!$L$10:$L$999,0),1)),INDEX('Cycle 11'!G$10:G$999,MATCH($A463,'Cycle 11'!$L$10:$L$999,0),1)),""))</f>
        <v/>
      </c>
      <c r="I463">
        <f>IFERROR(IF(C463="",MAX(I$1:I462),IF(ROW(C$2)=ROW(C463),1,IF(ISERROR(VLOOKUP(C463,C$2:C462,1,FALSE)),MAX(I$1:I462)+1,MAX(I$1:I462)))),"")</f>
        <v>0</v>
      </c>
      <c r="J463" t="str">
        <f t="shared" si="59"/>
        <v/>
      </c>
      <c r="K463" t="str">
        <f t="shared" si="62"/>
        <v/>
      </c>
      <c r="L463" t="str">
        <f t="shared" si="62"/>
        <v/>
      </c>
      <c r="M463" t="str">
        <f t="shared" si="62"/>
        <v/>
      </c>
      <c r="N463" t="str">
        <f t="shared" si="62"/>
        <v/>
      </c>
      <c r="O463" t="str">
        <f t="shared" si="62"/>
        <v/>
      </c>
      <c r="P463" t="str">
        <f t="shared" si="62"/>
        <v/>
      </c>
      <c r="Q463" t="str">
        <f t="shared" si="62"/>
        <v/>
      </c>
      <c r="R463" t="str">
        <f t="shared" si="62"/>
        <v/>
      </c>
      <c r="S463" t="str">
        <f t="shared" si="62"/>
        <v/>
      </c>
      <c r="T463" t="str">
        <f t="shared" si="62"/>
        <v/>
      </c>
      <c r="U463" t="str">
        <f t="shared" si="62"/>
        <v/>
      </c>
      <c r="V463" t="str">
        <f t="shared" si="62"/>
        <v/>
      </c>
      <c r="W463" t="str">
        <f t="shared" si="60"/>
        <v/>
      </c>
      <c r="X463">
        <f>IF(OR(H463="No",H463=""),0,IF(COUNTIFS(H$2:H463,"Yes",C$2:C463,C463)&gt;1,0,COUNTIFS(H$2:H463,"Yes",C$2:C463,C463)))+IF(X462=$X$1,0,X462)</f>
        <v>0</v>
      </c>
    </row>
    <row r="464" spans="1:24" x14ac:dyDescent="0.3">
      <c r="A464">
        <f>ROWS($A$2:$A464)</f>
        <v>463</v>
      </c>
      <c r="B464" t="str">
        <f>IF(ISERROR(VLOOKUP(A464,Summer!L$11:L$500,1,FALSE)),IF(ISERROR(VLOOKUP(A464,'Cycle 1'!L$11:L$500,1,FALSE)),IF(ISERROR(VLOOKUP(A464,'Cycle 2'!L$11:L$500,1,FALSE)),IF(ISERROR(VLOOKUP(A464,'Cycle 3'!L$11:L$500,1,FALSE)),IF(ISERROR(VLOOKUP(A464,'Cycle 4'!L$11:L$500,1,FALSE)),IF(ISERROR(VLOOKUP(A464,'Cycle 5'!L$11:L$500,1,FALSE)),IF(ISERROR(VLOOKUP(A464,'Cycle 6'!L$11:L$500,1,FALSE)),IF(ISERROR(VLOOKUP(A464,'Cycle 7'!L$11:L$500,1,FALSE)),IF(ISERROR(VLOOKUP(A464,'Cycle 8'!L$11:L$500,1,FALSE)),IF(ISERROR(VLOOKUP(A464,'Cycle 9'!L$11:L$500,1,FALSE)),IF(ISERROR(VLOOKUP(A464,'Cycle 10'!L$11:L$500,1,FALSE)),IF(ISERROR(VLOOKUP(A464,'Cycle 11'!L$11:L$500,1,FALSE)),"","Cycle 11"),"Cycle 10"),"Cycle 9"),"Cycle 8"),"Cycle 7"),"Cycle 6"),"Cycle 5"),"Cycle 4"),"Cycle 3"),"Cycle 2"),"Cycle 1"),"Summer")</f>
        <v/>
      </c>
      <c r="C464" t="str">
        <f>IF(IFERROR(IFERROR(IFERROR(IFERROR(IFERROR(IFERROR(IFERROR(IFERROR(IFERROR(IFERROR(IFERROR(IFERROR(INDEX(Summer!B$10:B$999,MATCH($A464,Summer!$L$10:$L$999,0),1),INDEX('Cycle 1'!B$10:B$999,MATCH($A464,'Cycle 1'!$L$10:$L$999,0),1)),INDEX('Cycle 2'!B$10:B$999,MATCH($A464,'Cycle 2'!$L$10:$L$999,0),1)),INDEX('Cycle 3'!B$10:B$999,MATCH($A464,'Cycle 3'!$L$10:$L$999,0),1)),INDEX('Cycle 4'!B$10:B$999,MATCH($A464,'Cycle 4'!$L$10:$L$999,0),1)),INDEX('Cycle 5'!B$10:B$999,MATCH($A464,'Cycle 5'!$L$10:$L$999,0),1)),INDEX('Cycle 6'!B$10:B$999,MATCH($A464,'Cycle 6'!$L$10:$L$999,0),1)),INDEX('Cycle 7'!B$10:B$999,MATCH($A464,'Cycle 7'!$L$10:$L$999,0),1)),INDEX('Cycle 8'!B$10:B$999,MATCH($A464,'Cycle 8'!$L$10:$L$999,0),1)),INDEX('Cycle 9'!B$10:B$999,MATCH($A464,'Cycle 9'!$L$10:$L$999,0),1)),INDEX('Cycle 10'!B$10:B$999,MATCH($A464,'Cycle 10'!$L$10:$L$999,0),1)),INDEX('Cycle 11'!B$10:B$999,MATCH($A464,'Cycle 11'!$L$10:$L$999,0),1)),"")="","",IFERROR(IFERROR(IFERROR(IFERROR(IFERROR(IFERROR(IFERROR(IFERROR(IFERROR(IFERROR(IFERROR(IFERROR(INDEX(Summer!B$10:B$999,MATCH($A464,Summer!$L$10:$L$999,0),1),INDEX('Cycle 1'!B$10:B$999,MATCH($A464,'Cycle 1'!$L$10:$L$999,0),1)),INDEX('Cycle 2'!B$10:B$999,MATCH($A464,'Cycle 2'!$L$10:$L$999,0),1)),INDEX('Cycle 3'!B$10:B$999,MATCH($A464,'Cycle 3'!$L$10:$L$999,0),1)),INDEX('Cycle 4'!B$10:B$999,MATCH($A464,'Cycle 4'!$L$10:$L$999,0),1)),INDEX('Cycle 5'!B$10:B$999,MATCH($A464,'Cycle 5'!$L$10:$L$999,0),1)),INDEX('Cycle 6'!B$10:B$999,MATCH($A464,'Cycle 6'!$L$10:$L$999,0),1)),INDEX('Cycle 7'!B$10:B$999,MATCH($A464,'Cycle 7'!$L$10:$L$999,0),1)),INDEX('Cycle 8'!B$10:B$999,MATCH($A464,'Cycle 8'!$L$10:$L$999,0),1)),INDEX('Cycle 9'!B$10:B$999,MATCH($A464,'Cycle 9'!$L$10:$L$999,0),1)),INDEX('Cycle 10'!B$10:B$999,MATCH($A464,'Cycle 10'!$L$10:$L$999,0),1)),INDEX('Cycle 11'!B$10:B$999,MATCH($A464,'Cycle 11'!$L$10:$L$999,0),1)),""))</f>
        <v/>
      </c>
      <c r="D464" t="str">
        <f>IF(IFERROR(IFERROR(IFERROR(IFERROR(IFERROR(IFERROR(IFERROR(IFERROR(IFERROR(IFERROR(IFERROR(IFERROR(INDEX(Summer!C$10:C$999,MATCH($A464,Summer!$L$10:$L$999,0),1),INDEX('Cycle 1'!C$10:C$999,MATCH($A464,'Cycle 1'!$L$10:$L$999,0),1)),INDEX('Cycle 2'!C$10:C$999,MATCH($A464,'Cycle 2'!$L$10:$L$999,0),1)),INDEX('Cycle 3'!C$10:C$999,MATCH($A464,'Cycle 3'!$L$10:$L$999,0),1)),INDEX('Cycle 4'!C$10:C$999,MATCH($A464,'Cycle 4'!$L$10:$L$999,0),1)),INDEX('Cycle 5'!C$10:C$999,MATCH($A464,'Cycle 5'!$L$10:$L$999,0),1)),INDEX('Cycle 6'!C$10:C$999,MATCH($A464,'Cycle 6'!$L$10:$L$999,0),1)),INDEX('Cycle 7'!C$10:C$999,MATCH($A464,'Cycle 7'!$L$10:$L$999,0),1)),INDEX('Cycle 8'!C$10:C$999,MATCH($A464,'Cycle 8'!$L$10:$L$999,0),1)),INDEX('Cycle 9'!C$10:C$999,MATCH($A464,'Cycle 9'!$L$10:$L$999,0),1)),INDEX('Cycle 10'!C$10:C$999,MATCH($A464,'Cycle 10'!$L$10:$L$999,0),1)),INDEX('Cycle 11'!C$10:C$999,MATCH($A464,'Cycle 11'!$L$10:$L$999,0),1)),"")="","",IFERROR(IFERROR(IFERROR(IFERROR(IFERROR(IFERROR(IFERROR(IFERROR(IFERROR(IFERROR(IFERROR(IFERROR(INDEX(Summer!C$10:C$999,MATCH($A464,Summer!$L$10:$L$999,0),1),INDEX('Cycle 1'!C$10:C$999,MATCH($A464,'Cycle 1'!$L$10:$L$999,0),1)),INDEX('Cycle 2'!C$10:C$999,MATCH($A464,'Cycle 2'!$L$10:$L$999,0),1)),INDEX('Cycle 3'!C$10:C$999,MATCH($A464,'Cycle 3'!$L$10:$L$999,0),1)),INDEX('Cycle 4'!C$10:C$999,MATCH($A464,'Cycle 4'!$L$10:$L$999,0),1)),INDEX('Cycle 5'!C$10:C$999,MATCH($A464,'Cycle 5'!$L$10:$L$999,0),1)),INDEX('Cycle 6'!C$10:C$999,MATCH($A464,'Cycle 6'!$L$10:$L$999,0),1)),INDEX('Cycle 7'!C$10:C$999,MATCH($A464,'Cycle 7'!$L$10:$L$999,0),1)),INDEX('Cycle 8'!C$10:C$999,MATCH($A464,'Cycle 8'!$L$10:$L$999,0),1)),INDEX('Cycle 9'!C$10:C$999,MATCH($A464,'Cycle 9'!$L$10:$L$999,0),1)),INDEX('Cycle 10'!C$10:C$999,MATCH($A464,'Cycle 10'!$L$10:$L$999,0),1)),INDEX('Cycle 11'!C$10:C$999,MATCH($A464,'Cycle 11'!$L$10:$L$999,0),1)),""))</f>
        <v/>
      </c>
      <c r="E464" t="str">
        <f>IF(IFERROR(IFERROR(IFERROR(IFERROR(IFERROR(IFERROR(IFERROR(IFERROR(IFERROR(IFERROR(IFERROR(IFERROR(INDEX(Summer!D$10:D$999,MATCH($A464,Summer!$L$10:$L$999,0),1),INDEX('Cycle 1'!D$10:D$999,MATCH($A464,'Cycle 1'!$L$10:$L$999,0),1)),INDEX('Cycle 2'!D$10:D$999,MATCH($A464,'Cycle 2'!$L$10:$L$999,0),1)),INDEX('Cycle 3'!D$10:D$999,MATCH($A464,'Cycle 3'!$L$10:$L$999,0),1)),INDEX('Cycle 4'!D$10:D$999,MATCH($A464,'Cycle 4'!$L$10:$L$999,0),1)),INDEX('Cycle 5'!D$10:D$999,MATCH($A464,'Cycle 5'!$L$10:$L$999,0),1)),INDEX('Cycle 6'!D$10:D$999,MATCH($A464,'Cycle 6'!$L$10:$L$999,0),1)),INDEX('Cycle 7'!D$10:D$999,MATCH($A464,'Cycle 7'!$L$10:$L$999,0),1)),INDEX('Cycle 8'!D$10:D$999,MATCH($A464,'Cycle 8'!$L$10:$L$999,0),1)),INDEX('Cycle 9'!D$10:D$999,MATCH($A464,'Cycle 9'!$L$10:$L$999,0),1)),INDEX('Cycle 10'!D$10:D$999,MATCH($A464,'Cycle 10'!$L$10:$L$999,0),1)),INDEX('Cycle 11'!D$10:D$999,MATCH($A464,'Cycle 11'!$L$10:$L$999,0),1)),"")="","",IFERROR(IFERROR(IFERROR(IFERROR(IFERROR(IFERROR(IFERROR(IFERROR(IFERROR(IFERROR(IFERROR(IFERROR(INDEX(Summer!D$10:D$999,MATCH($A464,Summer!$L$10:$L$999,0),1),INDEX('Cycle 1'!D$10:D$999,MATCH($A464,'Cycle 1'!$L$10:$L$999,0),1)),INDEX('Cycle 2'!D$10:D$999,MATCH($A464,'Cycle 2'!$L$10:$L$999,0),1)),INDEX('Cycle 3'!D$10:D$999,MATCH($A464,'Cycle 3'!$L$10:$L$999,0),1)),INDEX('Cycle 4'!D$10:D$999,MATCH($A464,'Cycle 4'!$L$10:$L$999,0),1)),INDEX('Cycle 5'!D$10:D$999,MATCH($A464,'Cycle 5'!$L$10:$L$999,0),1)),INDEX('Cycle 6'!D$10:D$999,MATCH($A464,'Cycle 6'!$L$10:$L$999,0),1)),INDEX('Cycle 7'!D$10:D$999,MATCH($A464,'Cycle 7'!$L$10:$L$999,0),1)),INDEX('Cycle 8'!D$10:D$999,MATCH($A464,'Cycle 8'!$L$10:$L$999,0),1)),INDEX('Cycle 9'!D$10:D$999,MATCH($A464,'Cycle 9'!$L$10:$L$999,0),1)),INDEX('Cycle 10'!D$10:D$999,MATCH($A464,'Cycle 10'!$L$10:$L$999,0),1)),INDEX('Cycle 11'!D$10:D$999,MATCH($A464,'Cycle 11'!$L$10:$L$999,0),1)),""))</f>
        <v/>
      </c>
      <c r="F464" t="str">
        <f>IF(IFERROR(IFERROR(IFERROR(IFERROR(IFERROR(IFERROR(IFERROR(IFERROR(IFERROR(IFERROR(IFERROR(IFERROR(INDEX(Summer!E$10:E$999,MATCH($A464,Summer!$L$10:$L$999,0),1),INDEX('Cycle 1'!E$10:E$999,MATCH($A464,'Cycle 1'!$L$10:$L$999,0),1)),INDEX('Cycle 2'!E$10:E$999,MATCH($A464,'Cycle 2'!$L$10:$L$999,0),1)),INDEX('Cycle 3'!E$10:E$999,MATCH($A464,'Cycle 3'!$L$10:$L$999,0),1)),INDEX('Cycle 4'!E$10:E$999,MATCH($A464,'Cycle 4'!$L$10:$L$999,0),1)),INDEX('Cycle 5'!E$10:E$999,MATCH($A464,'Cycle 5'!$L$10:$L$999,0),1)),INDEX('Cycle 6'!E$10:E$999,MATCH($A464,'Cycle 6'!$L$10:$L$999,0),1)),INDEX('Cycle 7'!E$10:E$999,MATCH($A464,'Cycle 7'!$L$10:$L$999,0),1)),INDEX('Cycle 8'!E$10:E$999,MATCH($A464,'Cycle 8'!$L$10:$L$999,0),1)),INDEX('Cycle 9'!E$10:E$999,MATCH($A464,'Cycle 9'!$L$10:$L$999,0),1)),INDEX('Cycle 10'!E$10:E$999,MATCH($A464,'Cycle 10'!$L$10:$L$999,0),1)),INDEX('Cycle 11'!E$10:E$999,MATCH($A464,'Cycle 11'!$L$10:$L$999,0),1)),"")="","",IFERROR(IFERROR(IFERROR(IFERROR(IFERROR(IFERROR(IFERROR(IFERROR(IFERROR(IFERROR(IFERROR(IFERROR(INDEX(Summer!E$10:E$999,MATCH($A464,Summer!$L$10:$L$999,0),1),INDEX('Cycle 1'!E$10:E$999,MATCH($A464,'Cycle 1'!$L$10:$L$999,0),1)),INDEX('Cycle 2'!E$10:E$999,MATCH($A464,'Cycle 2'!$L$10:$L$999,0),1)),INDEX('Cycle 3'!E$10:E$999,MATCH($A464,'Cycle 3'!$L$10:$L$999,0),1)),INDEX('Cycle 4'!E$10:E$999,MATCH($A464,'Cycle 4'!$L$10:$L$999,0),1)),INDEX('Cycle 5'!E$10:E$999,MATCH($A464,'Cycle 5'!$L$10:$L$999,0),1)),INDEX('Cycle 6'!E$10:E$999,MATCH($A464,'Cycle 6'!$L$10:$L$999,0),1)),INDEX('Cycle 7'!E$10:E$999,MATCH($A464,'Cycle 7'!$L$10:$L$999,0),1)),INDEX('Cycle 8'!E$10:E$999,MATCH($A464,'Cycle 8'!$L$10:$L$999,0),1)),INDEX('Cycle 9'!E$10:E$999,MATCH($A464,'Cycle 9'!$L$10:$L$999,0),1)),INDEX('Cycle 10'!E$10:E$999,MATCH($A464,'Cycle 10'!$L$10:$L$999,0),1)),INDEX('Cycle 11'!E$10:E$999,MATCH($A464,'Cycle 11'!$L$10:$L$999,0),1)),""))</f>
        <v/>
      </c>
      <c r="G464" t="str">
        <f>IF(IFERROR(IFERROR(IFERROR(IFERROR(IFERROR(IFERROR(IFERROR(IFERROR(IFERROR(IFERROR(IFERROR(IFERROR(INDEX(Summer!F$10:F$999,MATCH($A464,Summer!$L$10:$L$999,0),1),INDEX('Cycle 1'!F$10:F$999,MATCH($A464,'Cycle 1'!$L$10:$L$999,0),1)),INDEX('Cycle 2'!F$10:F$999,MATCH($A464,'Cycle 2'!$L$10:$L$999,0),1)),INDEX('Cycle 3'!F$10:F$999,MATCH($A464,'Cycle 3'!$L$10:$L$999,0),1)),INDEX('Cycle 4'!F$10:F$999,MATCH($A464,'Cycle 4'!$L$10:$L$999,0),1)),INDEX('Cycle 5'!F$10:F$999,MATCH($A464,'Cycle 5'!$L$10:$L$999,0),1)),INDEX('Cycle 6'!F$10:F$999,MATCH($A464,'Cycle 6'!$L$10:$L$999,0),1)),INDEX('Cycle 7'!F$10:F$999,MATCH($A464,'Cycle 7'!$L$10:$L$999,0),1)),INDEX('Cycle 8'!F$10:F$999,MATCH($A464,'Cycle 8'!$L$10:$L$999,0),1)),INDEX('Cycle 9'!F$10:F$999,MATCH($A464,'Cycle 9'!$L$10:$L$999,0),1)),INDEX('Cycle 10'!F$10:F$999,MATCH($A464,'Cycle 10'!$L$10:$L$999,0),1)),INDEX('Cycle 11'!F$10:F$999,MATCH($A464,'Cycle 11'!$L$10:$L$999,0),1)),"")="","",IFERROR(IFERROR(IFERROR(IFERROR(IFERROR(IFERROR(IFERROR(IFERROR(IFERROR(IFERROR(IFERROR(IFERROR(INDEX(Summer!F$10:F$999,MATCH($A464,Summer!$L$10:$L$999,0),1),INDEX('Cycle 1'!F$10:F$999,MATCH($A464,'Cycle 1'!$L$10:$L$999,0),1)),INDEX('Cycle 2'!F$10:F$999,MATCH($A464,'Cycle 2'!$L$10:$L$999,0),1)),INDEX('Cycle 3'!F$10:F$999,MATCH($A464,'Cycle 3'!$L$10:$L$999,0),1)),INDEX('Cycle 4'!F$10:F$999,MATCH($A464,'Cycle 4'!$L$10:$L$999,0),1)),INDEX('Cycle 5'!F$10:F$999,MATCH($A464,'Cycle 5'!$L$10:$L$999,0),1)),INDEX('Cycle 6'!F$10:F$999,MATCH($A464,'Cycle 6'!$L$10:$L$999,0),1)),INDEX('Cycle 7'!F$10:F$999,MATCH($A464,'Cycle 7'!$L$10:$L$999,0),1)),INDEX('Cycle 8'!F$10:F$999,MATCH($A464,'Cycle 8'!$L$10:$L$999,0),1)),INDEX('Cycle 9'!F$10:F$999,MATCH($A464,'Cycle 9'!$L$10:$L$999,0),1)),INDEX('Cycle 10'!F$10:F$999,MATCH($A464,'Cycle 10'!$L$10:$L$999,0),1)),INDEX('Cycle 11'!F$10:F$999,MATCH($A464,'Cycle 11'!$L$10:$L$999,0),1)),""))</f>
        <v/>
      </c>
      <c r="H464" t="str">
        <f>IF(IFERROR(IFERROR(IFERROR(IFERROR(IFERROR(IFERROR(IFERROR(IFERROR(IFERROR(IFERROR(IFERROR(IFERROR(INDEX(Summer!G$10:G$999,MATCH($A464,Summer!$L$10:$L$999,0),1),INDEX('Cycle 1'!G$10:G$999,MATCH($A464,'Cycle 1'!$L$10:$L$999,0),1)),INDEX('Cycle 2'!G$10:G$999,MATCH($A464,'Cycle 2'!$L$10:$L$999,0),1)),INDEX('Cycle 3'!G$10:G$999,MATCH($A464,'Cycle 3'!$L$10:$L$999,0),1)),INDEX('Cycle 4'!G$10:G$999,MATCH($A464,'Cycle 4'!$L$10:$L$999,0),1)),INDEX('Cycle 5'!G$10:G$999,MATCH($A464,'Cycle 5'!$L$10:$L$999,0),1)),INDEX('Cycle 6'!G$10:G$999,MATCH($A464,'Cycle 6'!$L$10:$L$999,0),1)),INDEX('Cycle 7'!G$10:G$999,MATCH($A464,'Cycle 7'!$L$10:$L$999,0),1)),INDEX('Cycle 8'!G$10:G$999,MATCH($A464,'Cycle 8'!$L$10:$L$999,0),1)),INDEX('Cycle 9'!G$10:G$999,MATCH($A464,'Cycle 9'!$L$10:$L$999,0),1)),INDEX('Cycle 10'!G$10:G$999,MATCH($A464,'Cycle 10'!$L$10:$L$999,0),1)),INDEX('Cycle 11'!G$10:G$999,MATCH($A464,'Cycle 11'!$L$10:$L$999,0),1)),"")="","",IFERROR(IFERROR(IFERROR(IFERROR(IFERROR(IFERROR(IFERROR(IFERROR(IFERROR(IFERROR(IFERROR(IFERROR(INDEX(Summer!G$10:G$999,MATCH($A464,Summer!$L$10:$L$999,0),1),INDEX('Cycle 1'!G$10:G$999,MATCH($A464,'Cycle 1'!$L$10:$L$999,0),1)),INDEX('Cycle 2'!G$10:G$999,MATCH($A464,'Cycle 2'!$L$10:$L$999,0),1)),INDEX('Cycle 3'!G$10:G$999,MATCH($A464,'Cycle 3'!$L$10:$L$999,0),1)),INDEX('Cycle 4'!G$10:G$999,MATCH($A464,'Cycle 4'!$L$10:$L$999,0),1)),INDEX('Cycle 5'!G$10:G$999,MATCH($A464,'Cycle 5'!$L$10:$L$999,0),1)),INDEX('Cycle 6'!G$10:G$999,MATCH($A464,'Cycle 6'!$L$10:$L$999,0),1)),INDEX('Cycle 7'!G$10:G$999,MATCH($A464,'Cycle 7'!$L$10:$L$999,0),1)),INDEX('Cycle 8'!G$10:G$999,MATCH($A464,'Cycle 8'!$L$10:$L$999,0),1)),INDEX('Cycle 9'!G$10:G$999,MATCH($A464,'Cycle 9'!$L$10:$L$999,0),1)),INDEX('Cycle 10'!G$10:G$999,MATCH($A464,'Cycle 10'!$L$10:$L$999,0),1)),INDEX('Cycle 11'!G$10:G$999,MATCH($A464,'Cycle 11'!$L$10:$L$999,0),1)),""))</f>
        <v/>
      </c>
      <c r="I464">
        <f>IFERROR(IF(C464="",MAX(I$1:I463),IF(ROW(C$2)=ROW(C464),1,IF(ISERROR(VLOOKUP(C464,C$2:C463,1,FALSE)),MAX(I$1:I463)+1,MAX(I$1:I463)))),"")</f>
        <v>0</v>
      </c>
      <c r="J464" t="str">
        <f t="shared" si="59"/>
        <v/>
      </c>
      <c r="K464" t="str">
        <f t="shared" si="62"/>
        <v/>
      </c>
      <c r="L464" t="str">
        <f t="shared" si="62"/>
        <v/>
      </c>
      <c r="M464" t="str">
        <f t="shared" si="62"/>
        <v/>
      </c>
      <c r="N464" t="str">
        <f t="shared" si="62"/>
        <v/>
      </c>
      <c r="O464" t="str">
        <f t="shared" si="62"/>
        <v/>
      </c>
      <c r="P464" t="str">
        <f t="shared" si="62"/>
        <v/>
      </c>
      <c r="Q464" t="str">
        <f t="shared" si="62"/>
        <v/>
      </c>
      <c r="R464" t="str">
        <f t="shared" si="62"/>
        <v/>
      </c>
      <c r="S464" t="str">
        <f t="shared" si="62"/>
        <v/>
      </c>
      <c r="T464" t="str">
        <f t="shared" si="62"/>
        <v/>
      </c>
      <c r="U464" t="str">
        <f t="shared" si="62"/>
        <v/>
      </c>
      <c r="V464" t="str">
        <f t="shared" si="62"/>
        <v/>
      </c>
      <c r="W464" t="str">
        <f t="shared" si="60"/>
        <v/>
      </c>
      <c r="X464">
        <f>IF(OR(H464="No",H464=""),0,IF(COUNTIFS(H$2:H464,"Yes",C$2:C464,C464)&gt;1,0,COUNTIFS(H$2:H464,"Yes",C$2:C464,C464)))+IF(X463=$X$1,0,X463)</f>
        <v>0</v>
      </c>
    </row>
    <row r="465" spans="1:24" x14ac:dyDescent="0.3">
      <c r="A465">
        <f>ROWS($A$2:$A465)</f>
        <v>464</v>
      </c>
      <c r="B465" t="str">
        <f>IF(ISERROR(VLOOKUP(A465,Summer!L$11:L$500,1,FALSE)),IF(ISERROR(VLOOKUP(A465,'Cycle 1'!L$11:L$500,1,FALSE)),IF(ISERROR(VLOOKUP(A465,'Cycle 2'!L$11:L$500,1,FALSE)),IF(ISERROR(VLOOKUP(A465,'Cycle 3'!L$11:L$500,1,FALSE)),IF(ISERROR(VLOOKUP(A465,'Cycle 4'!L$11:L$500,1,FALSE)),IF(ISERROR(VLOOKUP(A465,'Cycle 5'!L$11:L$500,1,FALSE)),IF(ISERROR(VLOOKUP(A465,'Cycle 6'!L$11:L$500,1,FALSE)),IF(ISERROR(VLOOKUP(A465,'Cycle 7'!L$11:L$500,1,FALSE)),IF(ISERROR(VLOOKUP(A465,'Cycle 8'!L$11:L$500,1,FALSE)),IF(ISERROR(VLOOKUP(A465,'Cycle 9'!L$11:L$500,1,FALSE)),IF(ISERROR(VLOOKUP(A465,'Cycle 10'!L$11:L$500,1,FALSE)),IF(ISERROR(VLOOKUP(A465,'Cycle 11'!L$11:L$500,1,FALSE)),"","Cycle 11"),"Cycle 10"),"Cycle 9"),"Cycle 8"),"Cycle 7"),"Cycle 6"),"Cycle 5"),"Cycle 4"),"Cycle 3"),"Cycle 2"),"Cycle 1"),"Summer")</f>
        <v/>
      </c>
      <c r="C465" t="str">
        <f>IF(IFERROR(IFERROR(IFERROR(IFERROR(IFERROR(IFERROR(IFERROR(IFERROR(IFERROR(IFERROR(IFERROR(IFERROR(INDEX(Summer!B$10:B$999,MATCH($A465,Summer!$L$10:$L$999,0),1),INDEX('Cycle 1'!B$10:B$999,MATCH($A465,'Cycle 1'!$L$10:$L$999,0),1)),INDEX('Cycle 2'!B$10:B$999,MATCH($A465,'Cycle 2'!$L$10:$L$999,0),1)),INDEX('Cycle 3'!B$10:B$999,MATCH($A465,'Cycle 3'!$L$10:$L$999,0),1)),INDEX('Cycle 4'!B$10:B$999,MATCH($A465,'Cycle 4'!$L$10:$L$999,0),1)),INDEX('Cycle 5'!B$10:B$999,MATCH($A465,'Cycle 5'!$L$10:$L$999,0),1)),INDEX('Cycle 6'!B$10:B$999,MATCH($A465,'Cycle 6'!$L$10:$L$999,0),1)),INDEX('Cycle 7'!B$10:B$999,MATCH($A465,'Cycle 7'!$L$10:$L$999,0),1)),INDEX('Cycle 8'!B$10:B$999,MATCH($A465,'Cycle 8'!$L$10:$L$999,0),1)),INDEX('Cycle 9'!B$10:B$999,MATCH($A465,'Cycle 9'!$L$10:$L$999,0),1)),INDEX('Cycle 10'!B$10:B$999,MATCH($A465,'Cycle 10'!$L$10:$L$999,0),1)),INDEX('Cycle 11'!B$10:B$999,MATCH($A465,'Cycle 11'!$L$10:$L$999,0),1)),"")="","",IFERROR(IFERROR(IFERROR(IFERROR(IFERROR(IFERROR(IFERROR(IFERROR(IFERROR(IFERROR(IFERROR(IFERROR(INDEX(Summer!B$10:B$999,MATCH($A465,Summer!$L$10:$L$999,0),1),INDEX('Cycle 1'!B$10:B$999,MATCH($A465,'Cycle 1'!$L$10:$L$999,0),1)),INDEX('Cycle 2'!B$10:B$999,MATCH($A465,'Cycle 2'!$L$10:$L$999,0),1)),INDEX('Cycle 3'!B$10:B$999,MATCH($A465,'Cycle 3'!$L$10:$L$999,0),1)),INDEX('Cycle 4'!B$10:B$999,MATCH($A465,'Cycle 4'!$L$10:$L$999,0),1)),INDEX('Cycle 5'!B$10:B$999,MATCH($A465,'Cycle 5'!$L$10:$L$999,0),1)),INDEX('Cycle 6'!B$10:B$999,MATCH($A465,'Cycle 6'!$L$10:$L$999,0),1)),INDEX('Cycle 7'!B$10:B$999,MATCH($A465,'Cycle 7'!$L$10:$L$999,0),1)),INDEX('Cycle 8'!B$10:B$999,MATCH($A465,'Cycle 8'!$L$10:$L$999,0),1)),INDEX('Cycle 9'!B$10:B$999,MATCH($A465,'Cycle 9'!$L$10:$L$999,0),1)),INDEX('Cycle 10'!B$10:B$999,MATCH($A465,'Cycle 10'!$L$10:$L$999,0),1)),INDEX('Cycle 11'!B$10:B$999,MATCH($A465,'Cycle 11'!$L$10:$L$999,0),1)),""))</f>
        <v/>
      </c>
      <c r="D465" t="str">
        <f>IF(IFERROR(IFERROR(IFERROR(IFERROR(IFERROR(IFERROR(IFERROR(IFERROR(IFERROR(IFERROR(IFERROR(IFERROR(INDEX(Summer!C$10:C$999,MATCH($A465,Summer!$L$10:$L$999,0),1),INDEX('Cycle 1'!C$10:C$999,MATCH($A465,'Cycle 1'!$L$10:$L$999,0),1)),INDEX('Cycle 2'!C$10:C$999,MATCH($A465,'Cycle 2'!$L$10:$L$999,0),1)),INDEX('Cycle 3'!C$10:C$999,MATCH($A465,'Cycle 3'!$L$10:$L$999,0),1)),INDEX('Cycle 4'!C$10:C$999,MATCH($A465,'Cycle 4'!$L$10:$L$999,0),1)),INDEX('Cycle 5'!C$10:C$999,MATCH($A465,'Cycle 5'!$L$10:$L$999,0),1)),INDEX('Cycle 6'!C$10:C$999,MATCH($A465,'Cycle 6'!$L$10:$L$999,0),1)),INDEX('Cycle 7'!C$10:C$999,MATCH($A465,'Cycle 7'!$L$10:$L$999,0),1)),INDEX('Cycle 8'!C$10:C$999,MATCH($A465,'Cycle 8'!$L$10:$L$999,0),1)),INDEX('Cycle 9'!C$10:C$999,MATCH($A465,'Cycle 9'!$L$10:$L$999,0),1)),INDEX('Cycle 10'!C$10:C$999,MATCH($A465,'Cycle 10'!$L$10:$L$999,0),1)),INDEX('Cycle 11'!C$10:C$999,MATCH($A465,'Cycle 11'!$L$10:$L$999,0),1)),"")="","",IFERROR(IFERROR(IFERROR(IFERROR(IFERROR(IFERROR(IFERROR(IFERROR(IFERROR(IFERROR(IFERROR(IFERROR(INDEX(Summer!C$10:C$999,MATCH($A465,Summer!$L$10:$L$999,0),1),INDEX('Cycle 1'!C$10:C$999,MATCH($A465,'Cycle 1'!$L$10:$L$999,0),1)),INDEX('Cycle 2'!C$10:C$999,MATCH($A465,'Cycle 2'!$L$10:$L$999,0),1)),INDEX('Cycle 3'!C$10:C$999,MATCH($A465,'Cycle 3'!$L$10:$L$999,0),1)),INDEX('Cycle 4'!C$10:C$999,MATCH($A465,'Cycle 4'!$L$10:$L$999,0),1)),INDEX('Cycle 5'!C$10:C$999,MATCH($A465,'Cycle 5'!$L$10:$L$999,0),1)),INDEX('Cycle 6'!C$10:C$999,MATCH($A465,'Cycle 6'!$L$10:$L$999,0),1)),INDEX('Cycle 7'!C$10:C$999,MATCH($A465,'Cycle 7'!$L$10:$L$999,0),1)),INDEX('Cycle 8'!C$10:C$999,MATCH($A465,'Cycle 8'!$L$10:$L$999,0),1)),INDEX('Cycle 9'!C$10:C$999,MATCH($A465,'Cycle 9'!$L$10:$L$999,0),1)),INDEX('Cycle 10'!C$10:C$999,MATCH($A465,'Cycle 10'!$L$10:$L$999,0),1)),INDEX('Cycle 11'!C$10:C$999,MATCH($A465,'Cycle 11'!$L$10:$L$999,0),1)),""))</f>
        <v/>
      </c>
      <c r="E465" t="str">
        <f>IF(IFERROR(IFERROR(IFERROR(IFERROR(IFERROR(IFERROR(IFERROR(IFERROR(IFERROR(IFERROR(IFERROR(IFERROR(INDEX(Summer!D$10:D$999,MATCH($A465,Summer!$L$10:$L$999,0),1),INDEX('Cycle 1'!D$10:D$999,MATCH($A465,'Cycle 1'!$L$10:$L$999,0),1)),INDEX('Cycle 2'!D$10:D$999,MATCH($A465,'Cycle 2'!$L$10:$L$999,0),1)),INDEX('Cycle 3'!D$10:D$999,MATCH($A465,'Cycle 3'!$L$10:$L$999,0),1)),INDEX('Cycle 4'!D$10:D$999,MATCH($A465,'Cycle 4'!$L$10:$L$999,0),1)),INDEX('Cycle 5'!D$10:D$999,MATCH($A465,'Cycle 5'!$L$10:$L$999,0),1)),INDEX('Cycle 6'!D$10:D$999,MATCH($A465,'Cycle 6'!$L$10:$L$999,0),1)),INDEX('Cycle 7'!D$10:D$999,MATCH($A465,'Cycle 7'!$L$10:$L$999,0),1)),INDEX('Cycle 8'!D$10:D$999,MATCH($A465,'Cycle 8'!$L$10:$L$999,0),1)),INDEX('Cycle 9'!D$10:D$999,MATCH($A465,'Cycle 9'!$L$10:$L$999,0),1)),INDEX('Cycle 10'!D$10:D$999,MATCH($A465,'Cycle 10'!$L$10:$L$999,0),1)),INDEX('Cycle 11'!D$10:D$999,MATCH($A465,'Cycle 11'!$L$10:$L$999,0),1)),"")="","",IFERROR(IFERROR(IFERROR(IFERROR(IFERROR(IFERROR(IFERROR(IFERROR(IFERROR(IFERROR(IFERROR(IFERROR(INDEX(Summer!D$10:D$999,MATCH($A465,Summer!$L$10:$L$999,0),1),INDEX('Cycle 1'!D$10:D$999,MATCH($A465,'Cycle 1'!$L$10:$L$999,0),1)),INDEX('Cycle 2'!D$10:D$999,MATCH($A465,'Cycle 2'!$L$10:$L$999,0),1)),INDEX('Cycle 3'!D$10:D$999,MATCH($A465,'Cycle 3'!$L$10:$L$999,0),1)),INDEX('Cycle 4'!D$10:D$999,MATCH($A465,'Cycle 4'!$L$10:$L$999,0),1)),INDEX('Cycle 5'!D$10:D$999,MATCH($A465,'Cycle 5'!$L$10:$L$999,0),1)),INDEX('Cycle 6'!D$10:D$999,MATCH($A465,'Cycle 6'!$L$10:$L$999,0),1)),INDEX('Cycle 7'!D$10:D$999,MATCH($A465,'Cycle 7'!$L$10:$L$999,0),1)),INDEX('Cycle 8'!D$10:D$999,MATCH($A465,'Cycle 8'!$L$10:$L$999,0),1)),INDEX('Cycle 9'!D$10:D$999,MATCH($A465,'Cycle 9'!$L$10:$L$999,0),1)),INDEX('Cycle 10'!D$10:D$999,MATCH($A465,'Cycle 10'!$L$10:$L$999,0),1)),INDEX('Cycle 11'!D$10:D$999,MATCH($A465,'Cycle 11'!$L$10:$L$999,0),1)),""))</f>
        <v/>
      </c>
      <c r="F465" t="str">
        <f>IF(IFERROR(IFERROR(IFERROR(IFERROR(IFERROR(IFERROR(IFERROR(IFERROR(IFERROR(IFERROR(IFERROR(IFERROR(INDEX(Summer!E$10:E$999,MATCH($A465,Summer!$L$10:$L$999,0),1),INDEX('Cycle 1'!E$10:E$999,MATCH($A465,'Cycle 1'!$L$10:$L$999,0),1)),INDEX('Cycle 2'!E$10:E$999,MATCH($A465,'Cycle 2'!$L$10:$L$999,0),1)),INDEX('Cycle 3'!E$10:E$999,MATCH($A465,'Cycle 3'!$L$10:$L$999,0),1)),INDEX('Cycle 4'!E$10:E$999,MATCH($A465,'Cycle 4'!$L$10:$L$999,0),1)),INDEX('Cycle 5'!E$10:E$999,MATCH($A465,'Cycle 5'!$L$10:$L$999,0),1)),INDEX('Cycle 6'!E$10:E$999,MATCH($A465,'Cycle 6'!$L$10:$L$999,0),1)),INDEX('Cycle 7'!E$10:E$999,MATCH($A465,'Cycle 7'!$L$10:$L$999,0),1)),INDEX('Cycle 8'!E$10:E$999,MATCH($A465,'Cycle 8'!$L$10:$L$999,0),1)),INDEX('Cycle 9'!E$10:E$999,MATCH($A465,'Cycle 9'!$L$10:$L$999,0),1)),INDEX('Cycle 10'!E$10:E$999,MATCH($A465,'Cycle 10'!$L$10:$L$999,0),1)),INDEX('Cycle 11'!E$10:E$999,MATCH($A465,'Cycle 11'!$L$10:$L$999,0),1)),"")="","",IFERROR(IFERROR(IFERROR(IFERROR(IFERROR(IFERROR(IFERROR(IFERROR(IFERROR(IFERROR(IFERROR(IFERROR(INDEX(Summer!E$10:E$999,MATCH($A465,Summer!$L$10:$L$999,0),1),INDEX('Cycle 1'!E$10:E$999,MATCH($A465,'Cycle 1'!$L$10:$L$999,0),1)),INDEX('Cycle 2'!E$10:E$999,MATCH($A465,'Cycle 2'!$L$10:$L$999,0),1)),INDEX('Cycle 3'!E$10:E$999,MATCH($A465,'Cycle 3'!$L$10:$L$999,0),1)),INDEX('Cycle 4'!E$10:E$999,MATCH($A465,'Cycle 4'!$L$10:$L$999,0),1)),INDEX('Cycle 5'!E$10:E$999,MATCH($A465,'Cycle 5'!$L$10:$L$999,0),1)),INDEX('Cycle 6'!E$10:E$999,MATCH($A465,'Cycle 6'!$L$10:$L$999,0),1)),INDEX('Cycle 7'!E$10:E$999,MATCH($A465,'Cycle 7'!$L$10:$L$999,0),1)),INDEX('Cycle 8'!E$10:E$999,MATCH($A465,'Cycle 8'!$L$10:$L$999,0),1)),INDEX('Cycle 9'!E$10:E$999,MATCH($A465,'Cycle 9'!$L$10:$L$999,0),1)),INDEX('Cycle 10'!E$10:E$999,MATCH($A465,'Cycle 10'!$L$10:$L$999,0),1)),INDEX('Cycle 11'!E$10:E$999,MATCH($A465,'Cycle 11'!$L$10:$L$999,0),1)),""))</f>
        <v/>
      </c>
      <c r="G465" t="str">
        <f>IF(IFERROR(IFERROR(IFERROR(IFERROR(IFERROR(IFERROR(IFERROR(IFERROR(IFERROR(IFERROR(IFERROR(IFERROR(INDEX(Summer!F$10:F$999,MATCH($A465,Summer!$L$10:$L$999,0),1),INDEX('Cycle 1'!F$10:F$999,MATCH($A465,'Cycle 1'!$L$10:$L$999,0),1)),INDEX('Cycle 2'!F$10:F$999,MATCH($A465,'Cycle 2'!$L$10:$L$999,0),1)),INDEX('Cycle 3'!F$10:F$999,MATCH($A465,'Cycle 3'!$L$10:$L$999,0),1)),INDEX('Cycle 4'!F$10:F$999,MATCH($A465,'Cycle 4'!$L$10:$L$999,0),1)),INDEX('Cycle 5'!F$10:F$999,MATCH($A465,'Cycle 5'!$L$10:$L$999,0),1)),INDEX('Cycle 6'!F$10:F$999,MATCH($A465,'Cycle 6'!$L$10:$L$999,0),1)),INDEX('Cycle 7'!F$10:F$999,MATCH($A465,'Cycle 7'!$L$10:$L$999,0),1)),INDEX('Cycle 8'!F$10:F$999,MATCH($A465,'Cycle 8'!$L$10:$L$999,0),1)),INDEX('Cycle 9'!F$10:F$999,MATCH($A465,'Cycle 9'!$L$10:$L$999,0),1)),INDEX('Cycle 10'!F$10:F$999,MATCH($A465,'Cycle 10'!$L$10:$L$999,0),1)),INDEX('Cycle 11'!F$10:F$999,MATCH($A465,'Cycle 11'!$L$10:$L$999,0),1)),"")="","",IFERROR(IFERROR(IFERROR(IFERROR(IFERROR(IFERROR(IFERROR(IFERROR(IFERROR(IFERROR(IFERROR(IFERROR(INDEX(Summer!F$10:F$999,MATCH($A465,Summer!$L$10:$L$999,0),1),INDEX('Cycle 1'!F$10:F$999,MATCH($A465,'Cycle 1'!$L$10:$L$999,0),1)),INDEX('Cycle 2'!F$10:F$999,MATCH($A465,'Cycle 2'!$L$10:$L$999,0),1)),INDEX('Cycle 3'!F$10:F$999,MATCH($A465,'Cycle 3'!$L$10:$L$999,0),1)),INDEX('Cycle 4'!F$10:F$999,MATCH($A465,'Cycle 4'!$L$10:$L$999,0),1)),INDEX('Cycle 5'!F$10:F$999,MATCH($A465,'Cycle 5'!$L$10:$L$999,0),1)),INDEX('Cycle 6'!F$10:F$999,MATCH($A465,'Cycle 6'!$L$10:$L$999,0),1)),INDEX('Cycle 7'!F$10:F$999,MATCH($A465,'Cycle 7'!$L$10:$L$999,0),1)),INDEX('Cycle 8'!F$10:F$999,MATCH($A465,'Cycle 8'!$L$10:$L$999,0),1)),INDEX('Cycle 9'!F$10:F$999,MATCH($A465,'Cycle 9'!$L$10:$L$999,0),1)),INDEX('Cycle 10'!F$10:F$999,MATCH($A465,'Cycle 10'!$L$10:$L$999,0),1)),INDEX('Cycle 11'!F$10:F$999,MATCH($A465,'Cycle 11'!$L$10:$L$999,0),1)),""))</f>
        <v/>
      </c>
      <c r="H465" t="str">
        <f>IF(IFERROR(IFERROR(IFERROR(IFERROR(IFERROR(IFERROR(IFERROR(IFERROR(IFERROR(IFERROR(IFERROR(IFERROR(INDEX(Summer!G$10:G$999,MATCH($A465,Summer!$L$10:$L$999,0),1),INDEX('Cycle 1'!G$10:G$999,MATCH($A465,'Cycle 1'!$L$10:$L$999,0),1)),INDEX('Cycle 2'!G$10:G$999,MATCH($A465,'Cycle 2'!$L$10:$L$999,0),1)),INDEX('Cycle 3'!G$10:G$999,MATCH($A465,'Cycle 3'!$L$10:$L$999,0),1)),INDEX('Cycle 4'!G$10:G$999,MATCH($A465,'Cycle 4'!$L$10:$L$999,0),1)),INDEX('Cycle 5'!G$10:G$999,MATCH($A465,'Cycle 5'!$L$10:$L$999,0),1)),INDEX('Cycle 6'!G$10:G$999,MATCH($A465,'Cycle 6'!$L$10:$L$999,0),1)),INDEX('Cycle 7'!G$10:G$999,MATCH($A465,'Cycle 7'!$L$10:$L$999,0),1)),INDEX('Cycle 8'!G$10:G$999,MATCH($A465,'Cycle 8'!$L$10:$L$999,0),1)),INDEX('Cycle 9'!G$10:G$999,MATCH($A465,'Cycle 9'!$L$10:$L$999,0),1)),INDEX('Cycle 10'!G$10:G$999,MATCH($A465,'Cycle 10'!$L$10:$L$999,0),1)),INDEX('Cycle 11'!G$10:G$999,MATCH($A465,'Cycle 11'!$L$10:$L$999,0),1)),"")="","",IFERROR(IFERROR(IFERROR(IFERROR(IFERROR(IFERROR(IFERROR(IFERROR(IFERROR(IFERROR(IFERROR(IFERROR(INDEX(Summer!G$10:G$999,MATCH($A465,Summer!$L$10:$L$999,0),1),INDEX('Cycle 1'!G$10:G$999,MATCH($A465,'Cycle 1'!$L$10:$L$999,0),1)),INDEX('Cycle 2'!G$10:G$999,MATCH($A465,'Cycle 2'!$L$10:$L$999,0),1)),INDEX('Cycle 3'!G$10:G$999,MATCH($A465,'Cycle 3'!$L$10:$L$999,0),1)),INDEX('Cycle 4'!G$10:G$999,MATCH($A465,'Cycle 4'!$L$10:$L$999,0),1)),INDEX('Cycle 5'!G$10:G$999,MATCH($A465,'Cycle 5'!$L$10:$L$999,0),1)),INDEX('Cycle 6'!G$10:G$999,MATCH($A465,'Cycle 6'!$L$10:$L$999,0),1)),INDEX('Cycle 7'!G$10:G$999,MATCH($A465,'Cycle 7'!$L$10:$L$999,0),1)),INDEX('Cycle 8'!G$10:G$999,MATCH($A465,'Cycle 8'!$L$10:$L$999,0),1)),INDEX('Cycle 9'!G$10:G$999,MATCH($A465,'Cycle 9'!$L$10:$L$999,0),1)),INDEX('Cycle 10'!G$10:G$999,MATCH($A465,'Cycle 10'!$L$10:$L$999,0),1)),INDEX('Cycle 11'!G$10:G$999,MATCH($A465,'Cycle 11'!$L$10:$L$999,0),1)),""))</f>
        <v/>
      </c>
      <c r="I465">
        <f>IFERROR(IF(C465="",MAX(I$1:I464),IF(ROW(C$2)=ROW(C465),1,IF(ISERROR(VLOOKUP(C465,C$2:C464,1,FALSE)),MAX(I$1:I464)+1,MAX(I$1:I464)))),"")</f>
        <v>0</v>
      </c>
      <c r="J465" t="str">
        <f t="shared" si="59"/>
        <v/>
      </c>
      <c r="K465" t="str">
        <f t="shared" si="62"/>
        <v/>
      </c>
      <c r="L465" t="str">
        <f t="shared" si="62"/>
        <v/>
      </c>
      <c r="M465" t="str">
        <f t="shared" si="62"/>
        <v/>
      </c>
      <c r="N465" t="str">
        <f t="shared" si="62"/>
        <v/>
      </c>
      <c r="O465" t="str">
        <f t="shared" si="62"/>
        <v/>
      </c>
      <c r="P465" t="str">
        <f t="shared" si="62"/>
        <v/>
      </c>
      <c r="Q465" t="str">
        <f t="shared" si="62"/>
        <v/>
      </c>
      <c r="R465" t="str">
        <f t="shared" si="62"/>
        <v/>
      </c>
      <c r="S465" t="str">
        <f t="shared" si="62"/>
        <v/>
      </c>
      <c r="T465" t="str">
        <f t="shared" si="62"/>
        <v/>
      </c>
      <c r="U465" t="str">
        <f t="shared" si="62"/>
        <v/>
      </c>
      <c r="V465" t="str">
        <f t="shared" si="62"/>
        <v/>
      </c>
      <c r="W465" t="str">
        <f t="shared" si="60"/>
        <v/>
      </c>
      <c r="X465">
        <f>IF(OR(H465="No",H465=""),0,IF(COUNTIFS(H$2:H465,"Yes",C$2:C465,C465)&gt;1,0,COUNTIFS(H$2:H465,"Yes",C$2:C465,C465)))+IF(X464=$X$1,0,X464)</f>
        <v>0</v>
      </c>
    </row>
    <row r="466" spans="1:24" x14ac:dyDescent="0.3">
      <c r="A466">
        <f>ROWS($A$2:$A466)</f>
        <v>465</v>
      </c>
      <c r="B466" t="str">
        <f>IF(ISERROR(VLOOKUP(A466,Summer!L$11:L$500,1,FALSE)),IF(ISERROR(VLOOKUP(A466,'Cycle 1'!L$11:L$500,1,FALSE)),IF(ISERROR(VLOOKUP(A466,'Cycle 2'!L$11:L$500,1,FALSE)),IF(ISERROR(VLOOKUP(A466,'Cycle 3'!L$11:L$500,1,FALSE)),IF(ISERROR(VLOOKUP(A466,'Cycle 4'!L$11:L$500,1,FALSE)),IF(ISERROR(VLOOKUP(A466,'Cycle 5'!L$11:L$500,1,FALSE)),IF(ISERROR(VLOOKUP(A466,'Cycle 6'!L$11:L$500,1,FALSE)),IF(ISERROR(VLOOKUP(A466,'Cycle 7'!L$11:L$500,1,FALSE)),IF(ISERROR(VLOOKUP(A466,'Cycle 8'!L$11:L$500,1,FALSE)),IF(ISERROR(VLOOKUP(A466,'Cycle 9'!L$11:L$500,1,FALSE)),IF(ISERROR(VLOOKUP(A466,'Cycle 10'!L$11:L$500,1,FALSE)),IF(ISERROR(VLOOKUP(A466,'Cycle 11'!L$11:L$500,1,FALSE)),"","Cycle 11"),"Cycle 10"),"Cycle 9"),"Cycle 8"),"Cycle 7"),"Cycle 6"),"Cycle 5"),"Cycle 4"),"Cycle 3"),"Cycle 2"),"Cycle 1"),"Summer")</f>
        <v/>
      </c>
      <c r="C466" t="str">
        <f>IF(IFERROR(IFERROR(IFERROR(IFERROR(IFERROR(IFERROR(IFERROR(IFERROR(IFERROR(IFERROR(IFERROR(IFERROR(INDEX(Summer!B$10:B$999,MATCH($A466,Summer!$L$10:$L$999,0),1),INDEX('Cycle 1'!B$10:B$999,MATCH($A466,'Cycle 1'!$L$10:$L$999,0),1)),INDEX('Cycle 2'!B$10:B$999,MATCH($A466,'Cycle 2'!$L$10:$L$999,0),1)),INDEX('Cycle 3'!B$10:B$999,MATCH($A466,'Cycle 3'!$L$10:$L$999,0),1)),INDEX('Cycle 4'!B$10:B$999,MATCH($A466,'Cycle 4'!$L$10:$L$999,0),1)),INDEX('Cycle 5'!B$10:B$999,MATCH($A466,'Cycle 5'!$L$10:$L$999,0),1)),INDEX('Cycle 6'!B$10:B$999,MATCH($A466,'Cycle 6'!$L$10:$L$999,0),1)),INDEX('Cycle 7'!B$10:B$999,MATCH($A466,'Cycle 7'!$L$10:$L$999,0),1)),INDEX('Cycle 8'!B$10:B$999,MATCH($A466,'Cycle 8'!$L$10:$L$999,0),1)),INDEX('Cycle 9'!B$10:B$999,MATCH($A466,'Cycle 9'!$L$10:$L$999,0),1)),INDEX('Cycle 10'!B$10:B$999,MATCH($A466,'Cycle 10'!$L$10:$L$999,0),1)),INDEX('Cycle 11'!B$10:B$999,MATCH($A466,'Cycle 11'!$L$10:$L$999,0),1)),"")="","",IFERROR(IFERROR(IFERROR(IFERROR(IFERROR(IFERROR(IFERROR(IFERROR(IFERROR(IFERROR(IFERROR(IFERROR(INDEX(Summer!B$10:B$999,MATCH($A466,Summer!$L$10:$L$999,0),1),INDEX('Cycle 1'!B$10:B$999,MATCH($A466,'Cycle 1'!$L$10:$L$999,0),1)),INDEX('Cycle 2'!B$10:B$999,MATCH($A466,'Cycle 2'!$L$10:$L$999,0),1)),INDEX('Cycle 3'!B$10:B$999,MATCH($A466,'Cycle 3'!$L$10:$L$999,0),1)),INDEX('Cycle 4'!B$10:B$999,MATCH($A466,'Cycle 4'!$L$10:$L$999,0),1)),INDEX('Cycle 5'!B$10:B$999,MATCH($A466,'Cycle 5'!$L$10:$L$999,0),1)),INDEX('Cycle 6'!B$10:B$999,MATCH($A466,'Cycle 6'!$L$10:$L$999,0),1)),INDEX('Cycle 7'!B$10:B$999,MATCH($A466,'Cycle 7'!$L$10:$L$999,0),1)),INDEX('Cycle 8'!B$10:B$999,MATCH($A466,'Cycle 8'!$L$10:$L$999,0),1)),INDEX('Cycle 9'!B$10:B$999,MATCH($A466,'Cycle 9'!$L$10:$L$999,0),1)),INDEX('Cycle 10'!B$10:B$999,MATCH($A466,'Cycle 10'!$L$10:$L$999,0),1)),INDEX('Cycle 11'!B$10:B$999,MATCH($A466,'Cycle 11'!$L$10:$L$999,0),1)),""))</f>
        <v/>
      </c>
      <c r="D466" t="str">
        <f>IF(IFERROR(IFERROR(IFERROR(IFERROR(IFERROR(IFERROR(IFERROR(IFERROR(IFERROR(IFERROR(IFERROR(IFERROR(INDEX(Summer!C$10:C$999,MATCH($A466,Summer!$L$10:$L$999,0),1),INDEX('Cycle 1'!C$10:C$999,MATCH($A466,'Cycle 1'!$L$10:$L$999,0),1)),INDEX('Cycle 2'!C$10:C$999,MATCH($A466,'Cycle 2'!$L$10:$L$999,0),1)),INDEX('Cycle 3'!C$10:C$999,MATCH($A466,'Cycle 3'!$L$10:$L$999,0),1)),INDEX('Cycle 4'!C$10:C$999,MATCH($A466,'Cycle 4'!$L$10:$L$999,0),1)),INDEX('Cycle 5'!C$10:C$999,MATCH($A466,'Cycle 5'!$L$10:$L$999,0),1)),INDEX('Cycle 6'!C$10:C$999,MATCH($A466,'Cycle 6'!$L$10:$L$999,0),1)),INDEX('Cycle 7'!C$10:C$999,MATCH($A466,'Cycle 7'!$L$10:$L$999,0),1)),INDEX('Cycle 8'!C$10:C$999,MATCH($A466,'Cycle 8'!$L$10:$L$999,0),1)),INDEX('Cycle 9'!C$10:C$999,MATCH($A466,'Cycle 9'!$L$10:$L$999,0),1)),INDEX('Cycle 10'!C$10:C$999,MATCH($A466,'Cycle 10'!$L$10:$L$999,0),1)),INDEX('Cycle 11'!C$10:C$999,MATCH($A466,'Cycle 11'!$L$10:$L$999,0),1)),"")="","",IFERROR(IFERROR(IFERROR(IFERROR(IFERROR(IFERROR(IFERROR(IFERROR(IFERROR(IFERROR(IFERROR(IFERROR(INDEX(Summer!C$10:C$999,MATCH($A466,Summer!$L$10:$L$999,0),1),INDEX('Cycle 1'!C$10:C$999,MATCH($A466,'Cycle 1'!$L$10:$L$999,0),1)),INDEX('Cycle 2'!C$10:C$999,MATCH($A466,'Cycle 2'!$L$10:$L$999,0),1)),INDEX('Cycle 3'!C$10:C$999,MATCH($A466,'Cycle 3'!$L$10:$L$999,0),1)),INDEX('Cycle 4'!C$10:C$999,MATCH($A466,'Cycle 4'!$L$10:$L$999,0),1)),INDEX('Cycle 5'!C$10:C$999,MATCH($A466,'Cycle 5'!$L$10:$L$999,0),1)),INDEX('Cycle 6'!C$10:C$999,MATCH($A466,'Cycle 6'!$L$10:$L$999,0),1)),INDEX('Cycle 7'!C$10:C$999,MATCH($A466,'Cycle 7'!$L$10:$L$999,0),1)),INDEX('Cycle 8'!C$10:C$999,MATCH($A466,'Cycle 8'!$L$10:$L$999,0),1)),INDEX('Cycle 9'!C$10:C$999,MATCH($A466,'Cycle 9'!$L$10:$L$999,0),1)),INDEX('Cycle 10'!C$10:C$999,MATCH($A466,'Cycle 10'!$L$10:$L$999,0),1)),INDEX('Cycle 11'!C$10:C$999,MATCH($A466,'Cycle 11'!$L$10:$L$999,0),1)),""))</f>
        <v/>
      </c>
      <c r="E466" t="str">
        <f>IF(IFERROR(IFERROR(IFERROR(IFERROR(IFERROR(IFERROR(IFERROR(IFERROR(IFERROR(IFERROR(IFERROR(IFERROR(INDEX(Summer!D$10:D$999,MATCH($A466,Summer!$L$10:$L$999,0),1),INDEX('Cycle 1'!D$10:D$999,MATCH($A466,'Cycle 1'!$L$10:$L$999,0),1)),INDEX('Cycle 2'!D$10:D$999,MATCH($A466,'Cycle 2'!$L$10:$L$999,0),1)),INDEX('Cycle 3'!D$10:D$999,MATCH($A466,'Cycle 3'!$L$10:$L$999,0),1)),INDEX('Cycle 4'!D$10:D$999,MATCH($A466,'Cycle 4'!$L$10:$L$999,0),1)),INDEX('Cycle 5'!D$10:D$999,MATCH($A466,'Cycle 5'!$L$10:$L$999,0),1)),INDEX('Cycle 6'!D$10:D$999,MATCH($A466,'Cycle 6'!$L$10:$L$999,0),1)),INDEX('Cycle 7'!D$10:D$999,MATCH($A466,'Cycle 7'!$L$10:$L$999,0),1)),INDEX('Cycle 8'!D$10:D$999,MATCH($A466,'Cycle 8'!$L$10:$L$999,0),1)),INDEX('Cycle 9'!D$10:D$999,MATCH($A466,'Cycle 9'!$L$10:$L$999,0),1)),INDEX('Cycle 10'!D$10:D$999,MATCH($A466,'Cycle 10'!$L$10:$L$999,0),1)),INDEX('Cycle 11'!D$10:D$999,MATCH($A466,'Cycle 11'!$L$10:$L$999,0),1)),"")="","",IFERROR(IFERROR(IFERROR(IFERROR(IFERROR(IFERROR(IFERROR(IFERROR(IFERROR(IFERROR(IFERROR(IFERROR(INDEX(Summer!D$10:D$999,MATCH($A466,Summer!$L$10:$L$999,0),1),INDEX('Cycle 1'!D$10:D$999,MATCH($A466,'Cycle 1'!$L$10:$L$999,0),1)),INDEX('Cycle 2'!D$10:D$999,MATCH($A466,'Cycle 2'!$L$10:$L$999,0),1)),INDEX('Cycle 3'!D$10:D$999,MATCH($A466,'Cycle 3'!$L$10:$L$999,0),1)),INDEX('Cycle 4'!D$10:D$999,MATCH($A466,'Cycle 4'!$L$10:$L$999,0),1)),INDEX('Cycle 5'!D$10:D$999,MATCH($A466,'Cycle 5'!$L$10:$L$999,0),1)),INDEX('Cycle 6'!D$10:D$999,MATCH($A466,'Cycle 6'!$L$10:$L$999,0),1)),INDEX('Cycle 7'!D$10:D$999,MATCH($A466,'Cycle 7'!$L$10:$L$999,0),1)),INDEX('Cycle 8'!D$10:D$999,MATCH($A466,'Cycle 8'!$L$10:$L$999,0),1)),INDEX('Cycle 9'!D$10:D$999,MATCH($A466,'Cycle 9'!$L$10:$L$999,0),1)),INDEX('Cycle 10'!D$10:D$999,MATCH($A466,'Cycle 10'!$L$10:$L$999,0),1)),INDEX('Cycle 11'!D$10:D$999,MATCH($A466,'Cycle 11'!$L$10:$L$999,0),1)),""))</f>
        <v/>
      </c>
      <c r="F466" t="str">
        <f>IF(IFERROR(IFERROR(IFERROR(IFERROR(IFERROR(IFERROR(IFERROR(IFERROR(IFERROR(IFERROR(IFERROR(IFERROR(INDEX(Summer!E$10:E$999,MATCH($A466,Summer!$L$10:$L$999,0),1),INDEX('Cycle 1'!E$10:E$999,MATCH($A466,'Cycle 1'!$L$10:$L$999,0),1)),INDEX('Cycle 2'!E$10:E$999,MATCH($A466,'Cycle 2'!$L$10:$L$999,0),1)),INDEX('Cycle 3'!E$10:E$999,MATCH($A466,'Cycle 3'!$L$10:$L$999,0),1)),INDEX('Cycle 4'!E$10:E$999,MATCH($A466,'Cycle 4'!$L$10:$L$999,0),1)),INDEX('Cycle 5'!E$10:E$999,MATCH($A466,'Cycle 5'!$L$10:$L$999,0),1)),INDEX('Cycle 6'!E$10:E$999,MATCH($A466,'Cycle 6'!$L$10:$L$999,0),1)),INDEX('Cycle 7'!E$10:E$999,MATCH($A466,'Cycle 7'!$L$10:$L$999,0),1)),INDEX('Cycle 8'!E$10:E$999,MATCH($A466,'Cycle 8'!$L$10:$L$999,0),1)),INDEX('Cycle 9'!E$10:E$999,MATCH($A466,'Cycle 9'!$L$10:$L$999,0),1)),INDEX('Cycle 10'!E$10:E$999,MATCH($A466,'Cycle 10'!$L$10:$L$999,0),1)),INDEX('Cycle 11'!E$10:E$999,MATCH($A466,'Cycle 11'!$L$10:$L$999,0),1)),"")="","",IFERROR(IFERROR(IFERROR(IFERROR(IFERROR(IFERROR(IFERROR(IFERROR(IFERROR(IFERROR(IFERROR(IFERROR(INDEX(Summer!E$10:E$999,MATCH($A466,Summer!$L$10:$L$999,0),1),INDEX('Cycle 1'!E$10:E$999,MATCH($A466,'Cycle 1'!$L$10:$L$999,0),1)),INDEX('Cycle 2'!E$10:E$999,MATCH($A466,'Cycle 2'!$L$10:$L$999,0),1)),INDEX('Cycle 3'!E$10:E$999,MATCH($A466,'Cycle 3'!$L$10:$L$999,0),1)),INDEX('Cycle 4'!E$10:E$999,MATCH($A466,'Cycle 4'!$L$10:$L$999,0),1)),INDEX('Cycle 5'!E$10:E$999,MATCH($A466,'Cycle 5'!$L$10:$L$999,0),1)),INDEX('Cycle 6'!E$10:E$999,MATCH($A466,'Cycle 6'!$L$10:$L$999,0),1)),INDEX('Cycle 7'!E$10:E$999,MATCH($A466,'Cycle 7'!$L$10:$L$999,0),1)),INDEX('Cycle 8'!E$10:E$999,MATCH($A466,'Cycle 8'!$L$10:$L$999,0),1)),INDEX('Cycle 9'!E$10:E$999,MATCH($A466,'Cycle 9'!$L$10:$L$999,0),1)),INDEX('Cycle 10'!E$10:E$999,MATCH($A466,'Cycle 10'!$L$10:$L$999,0),1)),INDEX('Cycle 11'!E$10:E$999,MATCH($A466,'Cycle 11'!$L$10:$L$999,0),1)),""))</f>
        <v/>
      </c>
      <c r="G466" t="str">
        <f>IF(IFERROR(IFERROR(IFERROR(IFERROR(IFERROR(IFERROR(IFERROR(IFERROR(IFERROR(IFERROR(IFERROR(IFERROR(INDEX(Summer!F$10:F$999,MATCH($A466,Summer!$L$10:$L$999,0),1),INDEX('Cycle 1'!F$10:F$999,MATCH($A466,'Cycle 1'!$L$10:$L$999,0),1)),INDEX('Cycle 2'!F$10:F$999,MATCH($A466,'Cycle 2'!$L$10:$L$999,0),1)),INDEX('Cycle 3'!F$10:F$999,MATCH($A466,'Cycle 3'!$L$10:$L$999,0),1)),INDEX('Cycle 4'!F$10:F$999,MATCH($A466,'Cycle 4'!$L$10:$L$999,0),1)),INDEX('Cycle 5'!F$10:F$999,MATCH($A466,'Cycle 5'!$L$10:$L$999,0),1)),INDEX('Cycle 6'!F$10:F$999,MATCH($A466,'Cycle 6'!$L$10:$L$999,0),1)),INDEX('Cycle 7'!F$10:F$999,MATCH($A466,'Cycle 7'!$L$10:$L$999,0),1)),INDEX('Cycle 8'!F$10:F$999,MATCH($A466,'Cycle 8'!$L$10:$L$999,0),1)),INDEX('Cycle 9'!F$10:F$999,MATCH($A466,'Cycle 9'!$L$10:$L$999,0),1)),INDEX('Cycle 10'!F$10:F$999,MATCH($A466,'Cycle 10'!$L$10:$L$999,0),1)),INDEX('Cycle 11'!F$10:F$999,MATCH($A466,'Cycle 11'!$L$10:$L$999,0),1)),"")="","",IFERROR(IFERROR(IFERROR(IFERROR(IFERROR(IFERROR(IFERROR(IFERROR(IFERROR(IFERROR(IFERROR(IFERROR(INDEX(Summer!F$10:F$999,MATCH($A466,Summer!$L$10:$L$999,0),1),INDEX('Cycle 1'!F$10:F$999,MATCH($A466,'Cycle 1'!$L$10:$L$999,0),1)),INDEX('Cycle 2'!F$10:F$999,MATCH($A466,'Cycle 2'!$L$10:$L$999,0),1)),INDEX('Cycle 3'!F$10:F$999,MATCH($A466,'Cycle 3'!$L$10:$L$999,0),1)),INDEX('Cycle 4'!F$10:F$999,MATCH($A466,'Cycle 4'!$L$10:$L$999,0),1)),INDEX('Cycle 5'!F$10:F$999,MATCH($A466,'Cycle 5'!$L$10:$L$999,0),1)),INDEX('Cycle 6'!F$10:F$999,MATCH($A466,'Cycle 6'!$L$10:$L$999,0),1)),INDEX('Cycle 7'!F$10:F$999,MATCH($A466,'Cycle 7'!$L$10:$L$999,0),1)),INDEX('Cycle 8'!F$10:F$999,MATCH($A466,'Cycle 8'!$L$10:$L$999,0),1)),INDEX('Cycle 9'!F$10:F$999,MATCH($A466,'Cycle 9'!$L$10:$L$999,0),1)),INDEX('Cycle 10'!F$10:F$999,MATCH($A466,'Cycle 10'!$L$10:$L$999,0),1)),INDEX('Cycle 11'!F$10:F$999,MATCH($A466,'Cycle 11'!$L$10:$L$999,0),1)),""))</f>
        <v/>
      </c>
      <c r="H466" t="str">
        <f>IF(IFERROR(IFERROR(IFERROR(IFERROR(IFERROR(IFERROR(IFERROR(IFERROR(IFERROR(IFERROR(IFERROR(IFERROR(INDEX(Summer!G$10:G$999,MATCH($A466,Summer!$L$10:$L$999,0),1),INDEX('Cycle 1'!G$10:G$999,MATCH($A466,'Cycle 1'!$L$10:$L$999,0),1)),INDEX('Cycle 2'!G$10:G$999,MATCH($A466,'Cycle 2'!$L$10:$L$999,0),1)),INDEX('Cycle 3'!G$10:G$999,MATCH($A466,'Cycle 3'!$L$10:$L$999,0),1)),INDEX('Cycle 4'!G$10:G$999,MATCH($A466,'Cycle 4'!$L$10:$L$999,0),1)),INDEX('Cycle 5'!G$10:G$999,MATCH($A466,'Cycle 5'!$L$10:$L$999,0),1)),INDEX('Cycle 6'!G$10:G$999,MATCH($A466,'Cycle 6'!$L$10:$L$999,0),1)),INDEX('Cycle 7'!G$10:G$999,MATCH($A466,'Cycle 7'!$L$10:$L$999,0),1)),INDEX('Cycle 8'!G$10:G$999,MATCH($A466,'Cycle 8'!$L$10:$L$999,0),1)),INDEX('Cycle 9'!G$10:G$999,MATCH($A466,'Cycle 9'!$L$10:$L$999,0),1)),INDEX('Cycle 10'!G$10:G$999,MATCH($A466,'Cycle 10'!$L$10:$L$999,0),1)),INDEX('Cycle 11'!G$10:G$999,MATCH($A466,'Cycle 11'!$L$10:$L$999,0),1)),"")="","",IFERROR(IFERROR(IFERROR(IFERROR(IFERROR(IFERROR(IFERROR(IFERROR(IFERROR(IFERROR(IFERROR(IFERROR(INDEX(Summer!G$10:G$999,MATCH($A466,Summer!$L$10:$L$999,0),1),INDEX('Cycle 1'!G$10:G$999,MATCH($A466,'Cycle 1'!$L$10:$L$999,0),1)),INDEX('Cycle 2'!G$10:G$999,MATCH($A466,'Cycle 2'!$L$10:$L$999,0),1)),INDEX('Cycle 3'!G$10:G$999,MATCH($A466,'Cycle 3'!$L$10:$L$999,0),1)),INDEX('Cycle 4'!G$10:G$999,MATCH($A466,'Cycle 4'!$L$10:$L$999,0),1)),INDEX('Cycle 5'!G$10:G$999,MATCH($A466,'Cycle 5'!$L$10:$L$999,0),1)),INDEX('Cycle 6'!G$10:G$999,MATCH($A466,'Cycle 6'!$L$10:$L$999,0),1)),INDEX('Cycle 7'!G$10:G$999,MATCH($A466,'Cycle 7'!$L$10:$L$999,0),1)),INDEX('Cycle 8'!G$10:G$999,MATCH($A466,'Cycle 8'!$L$10:$L$999,0),1)),INDEX('Cycle 9'!G$10:G$999,MATCH($A466,'Cycle 9'!$L$10:$L$999,0),1)),INDEX('Cycle 10'!G$10:G$999,MATCH($A466,'Cycle 10'!$L$10:$L$999,0),1)),INDEX('Cycle 11'!G$10:G$999,MATCH($A466,'Cycle 11'!$L$10:$L$999,0),1)),""))</f>
        <v/>
      </c>
      <c r="I466">
        <f>IFERROR(IF(C466="",MAX(I$1:I465),IF(ROW(C$2)=ROW(C466),1,IF(ISERROR(VLOOKUP(C466,C$2:C465,1,FALSE)),MAX(I$1:I465)+1,MAX(I$1:I465)))),"")</f>
        <v>0</v>
      </c>
      <c r="J466" t="str">
        <f t="shared" si="59"/>
        <v/>
      </c>
      <c r="K466" t="str">
        <f t="shared" si="62"/>
        <v/>
      </c>
      <c r="L466" t="str">
        <f t="shared" si="62"/>
        <v/>
      </c>
      <c r="M466" t="str">
        <f t="shared" si="62"/>
        <v/>
      </c>
      <c r="N466" t="str">
        <f t="shared" si="62"/>
        <v/>
      </c>
      <c r="O466" t="str">
        <f t="shared" si="62"/>
        <v/>
      </c>
      <c r="P466" t="str">
        <f t="shared" si="62"/>
        <v/>
      </c>
      <c r="Q466" t="str">
        <f t="shared" si="62"/>
        <v/>
      </c>
      <c r="R466" t="str">
        <f t="shared" si="62"/>
        <v/>
      </c>
      <c r="S466" t="str">
        <f t="shared" si="62"/>
        <v/>
      </c>
      <c r="T466" t="str">
        <f t="shared" si="62"/>
        <v/>
      </c>
      <c r="U466" t="str">
        <f t="shared" si="62"/>
        <v/>
      </c>
      <c r="V466" t="str">
        <f t="shared" si="62"/>
        <v/>
      </c>
      <c r="W466" t="str">
        <f t="shared" si="60"/>
        <v/>
      </c>
      <c r="X466">
        <f>IF(OR(H466="No",H466=""),0,IF(COUNTIFS(H$2:H466,"Yes",C$2:C466,C466)&gt;1,0,COUNTIFS(H$2:H466,"Yes",C$2:C466,C466)))+IF(X465=$X$1,0,X465)</f>
        <v>0</v>
      </c>
    </row>
    <row r="467" spans="1:24" x14ac:dyDescent="0.3">
      <c r="A467">
        <f>ROWS($A$2:$A467)</f>
        <v>466</v>
      </c>
      <c r="B467" t="str">
        <f>IF(ISERROR(VLOOKUP(A467,Summer!L$11:L$500,1,FALSE)),IF(ISERROR(VLOOKUP(A467,'Cycle 1'!L$11:L$500,1,FALSE)),IF(ISERROR(VLOOKUP(A467,'Cycle 2'!L$11:L$500,1,FALSE)),IF(ISERROR(VLOOKUP(A467,'Cycle 3'!L$11:L$500,1,FALSE)),IF(ISERROR(VLOOKUP(A467,'Cycle 4'!L$11:L$500,1,FALSE)),IF(ISERROR(VLOOKUP(A467,'Cycle 5'!L$11:L$500,1,FALSE)),IF(ISERROR(VLOOKUP(A467,'Cycle 6'!L$11:L$500,1,FALSE)),IF(ISERROR(VLOOKUP(A467,'Cycle 7'!L$11:L$500,1,FALSE)),IF(ISERROR(VLOOKUP(A467,'Cycle 8'!L$11:L$500,1,FALSE)),IF(ISERROR(VLOOKUP(A467,'Cycle 9'!L$11:L$500,1,FALSE)),IF(ISERROR(VLOOKUP(A467,'Cycle 10'!L$11:L$500,1,FALSE)),IF(ISERROR(VLOOKUP(A467,'Cycle 11'!L$11:L$500,1,FALSE)),"","Cycle 11"),"Cycle 10"),"Cycle 9"),"Cycle 8"),"Cycle 7"),"Cycle 6"),"Cycle 5"),"Cycle 4"),"Cycle 3"),"Cycle 2"),"Cycle 1"),"Summer")</f>
        <v/>
      </c>
      <c r="C467" t="str">
        <f>IF(IFERROR(IFERROR(IFERROR(IFERROR(IFERROR(IFERROR(IFERROR(IFERROR(IFERROR(IFERROR(IFERROR(IFERROR(INDEX(Summer!B$10:B$999,MATCH($A467,Summer!$L$10:$L$999,0),1),INDEX('Cycle 1'!B$10:B$999,MATCH($A467,'Cycle 1'!$L$10:$L$999,0),1)),INDEX('Cycle 2'!B$10:B$999,MATCH($A467,'Cycle 2'!$L$10:$L$999,0),1)),INDEX('Cycle 3'!B$10:B$999,MATCH($A467,'Cycle 3'!$L$10:$L$999,0),1)),INDEX('Cycle 4'!B$10:B$999,MATCH($A467,'Cycle 4'!$L$10:$L$999,0),1)),INDEX('Cycle 5'!B$10:B$999,MATCH($A467,'Cycle 5'!$L$10:$L$999,0),1)),INDEX('Cycle 6'!B$10:B$999,MATCH($A467,'Cycle 6'!$L$10:$L$999,0),1)),INDEX('Cycle 7'!B$10:B$999,MATCH($A467,'Cycle 7'!$L$10:$L$999,0),1)),INDEX('Cycle 8'!B$10:B$999,MATCH($A467,'Cycle 8'!$L$10:$L$999,0),1)),INDEX('Cycle 9'!B$10:B$999,MATCH($A467,'Cycle 9'!$L$10:$L$999,0),1)),INDEX('Cycle 10'!B$10:B$999,MATCH($A467,'Cycle 10'!$L$10:$L$999,0),1)),INDEX('Cycle 11'!B$10:B$999,MATCH($A467,'Cycle 11'!$L$10:$L$999,0),1)),"")="","",IFERROR(IFERROR(IFERROR(IFERROR(IFERROR(IFERROR(IFERROR(IFERROR(IFERROR(IFERROR(IFERROR(IFERROR(INDEX(Summer!B$10:B$999,MATCH($A467,Summer!$L$10:$L$999,0),1),INDEX('Cycle 1'!B$10:B$999,MATCH($A467,'Cycle 1'!$L$10:$L$999,0),1)),INDEX('Cycle 2'!B$10:B$999,MATCH($A467,'Cycle 2'!$L$10:$L$999,0),1)),INDEX('Cycle 3'!B$10:B$999,MATCH($A467,'Cycle 3'!$L$10:$L$999,0),1)),INDEX('Cycle 4'!B$10:B$999,MATCH($A467,'Cycle 4'!$L$10:$L$999,0),1)),INDEX('Cycle 5'!B$10:B$999,MATCH($A467,'Cycle 5'!$L$10:$L$999,0),1)),INDEX('Cycle 6'!B$10:B$999,MATCH($A467,'Cycle 6'!$L$10:$L$999,0),1)),INDEX('Cycle 7'!B$10:B$999,MATCH($A467,'Cycle 7'!$L$10:$L$999,0),1)),INDEX('Cycle 8'!B$10:B$999,MATCH($A467,'Cycle 8'!$L$10:$L$999,0),1)),INDEX('Cycle 9'!B$10:B$999,MATCH($A467,'Cycle 9'!$L$10:$L$999,0),1)),INDEX('Cycle 10'!B$10:B$999,MATCH($A467,'Cycle 10'!$L$10:$L$999,0),1)),INDEX('Cycle 11'!B$10:B$999,MATCH($A467,'Cycle 11'!$L$10:$L$999,0),1)),""))</f>
        <v/>
      </c>
      <c r="D467" t="str">
        <f>IF(IFERROR(IFERROR(IFERROR(IFERROR(IFERROR(IFERROR(IFERROR(IFERROR(IFERROR(IFERROR(IFERROR(IFERROR(INDEX(Summer!C$10:C$999,MATCH($A467,Summer!$L$10:$L$999,0),1),INDEX('Cycle 1'!C$10:C$999,MATCH($A467,'Cycle 1'!$L$10:$L$999,0),1)),INDEX('Cycle 2'!C$10:C$999,MATCH($A467,'Cycle 2'!$L$10:$L$999,0),1)),INDEX('Cycle 3'!C$10:C$999,MATCH($A467,'Cycle 3'!$L$10:$L$999,0),1)),INDEX('Cycle 4'!C$10:C$999,MATCH($A467,'Cycle 4'!$L$10:$L$999,0),1)),INDEX('Cycle 5'!C$10:C$999,MATCH($A467,'Cycle 5'!$L$10:$L$999,0),1)),INDEX('Cycle 6'!C$10:C$999,MATCH($A467,'Cycle 6'!$L$10:$L$999,0),1)),INDEX('Cycle 7'!C$10:C$999,MATCH($A467,'Cycle 7'!$L$10:$L$999,0),1)),INDEX('Cycle 8'!C$10:C$999,MATCH($A467,'Cycle 8'!$L$10:$L$999,0),1)),INDEX('Cycle 9'!C$10:C$999,MATCH($A467,'Cycle 9'!$L$10:$L$999,0),1)),INDEX('Cycle 10'!C$10:C$999,MATCH($A467,'Cycle 10'!$L$10:$L$999,0),1)),INDEX('Cycle 11'!C$10:C$999,MATCH($A467,'Cycle 11'!$L$10:$L$999,0),1)),"")="","",IFERROR(IFERROR(IFERROR(IFERROR(IFERROR(IFERROR(IFERROR(IFERROR(IFERROR(IFERROR(IFERROR(IFERROR(INDEX(Summer!C$10:C$999,MATCH($A467,Summer!$L$10:$L$999,0),1),INDEX('Cycle 1'!C$10:C$999,MATCH($A467,'Cycle 1'!$L$10:$L$999,0),1)),INDEX('Cycle 2'!C$10:C$999,MATCH($A467,'Cycle 2'!$L$10:$L$999,0),1)),INDEX('Cycle 3'!C$10:C$999,MATCH($A467,'Cycle 3'!$L$10:$L$999,0),1)),INDEX('Cycle 4'!C$10:C$999,MATCH($A467,'Cycle 4'!$L$10:$L$999,0),1)),INDEX('Cycle 5'!C$10:C$999,MATCH($A467,'Cycle 5'!$L$10:$L$999,0),1)),INDEX('Cycle 6'!C$10:C$999,MATCH($A467,'Cycle 6'!$L$10:$L$999,0),1)),INDEX('Cycle 7'!C$10:C$999,MATCH($A467,'Cycle 7'!$L$10:$L$999,0),1)),INDEX('Cycle 8'!C$10:C$999,MATCH($A467,'Cycle 8'!$L$10:$L$999,0),1)),INDEX('Cycle 9'!C$10:C$999,MATCH($A467,'Cycle 9'!$L$10:$L$999,0),1)),INDEX('Cycle 10'!C$10:C$999,MATCH($A467,'Cycle 10'!$L$10:$L$999,0),1)),INDEX('Cycle 11'!C$10:C$999,MATCH($A467,'Cycle 11'!$L$10:$L$999,0),1)),""))</f>
        <v/>
      </c>
      <c r="E467" t="str">
        <f>IF(IFERROR(IFERROR(IFERROR(IFERROR(IFERROR(IFERROR(IFERROR(IFERROR(IFERROR(IFERROR(IFERROR(IFERROR(INDEX(Summer!D$10:D$999,MATCH($A467,Summer!$L$10:$L$999,0),1),INDEX('Cycle 1'!D$10:D$999,MATCH($A467,'Cycle 1'!$L$10:$L$999,0),1)),INDEX('Cycle 2'!D$10:D$999,MATCH($A467,'Cycle 2'!$L$10:$L$999,0),1)),INDEX('Cycle 3'!D$10:D$999,MATCH($A467,'Cycle 3'!$L$10:$L$999,0),1)),INDEX('Cycle 4'!D$10:D$999,MATCH($A467,'Cycle 4'!$L$10:$L$999,0),1)),INDEX('Cycle 5'!D$10:D$999,MATCH($A467,'Cycle 5'!$L$10:$L$999,0),1)),INDEX('Cycle 6'!D$10:D$999,MATCH($A467,'Cycle 6'!$L$10:$L$999,0),1)),INDEX('Cycle 7'!D$10:D$999,MATCH($A467,'Cycle 7'!$L$10:$L$999,0),1)),INDEX('Cycle 8'!D$10:D$999,MATCH($A467,'Cycle 8'!$L$10:$L$999,0),1)),INDEX('Cycle 9'!D$10:D$999,MATCH($A467,'Cycle 9'!$L$10:$L$999,0),1)),INDEX('Cycle 10'!D$10:D$999,MATCH($A467,'Cycle 10'!$L$10:$L$999,0),1)),INDEX('Cycle 11'!D$10:D$999,MATCH($A467,'Cycle 11'!$L$10:$L$999,0),1)),"")="","",IFERROR(IFERROR(IFERROR(IFERROR(IFERROR(IFERROR(IFERROR(IFERROR(IFERROR(IFERROR(IFERROR(IFERROR(INDEX(Summer!D$10:D$999,MATCH($A467,Summer!$L$10:$L$999,0),1),INDEX('Cycle 1'!D$10:D$999,MATCH($A467,'Cycle 1'!$L$10:$L$999,0),1)),INDEX('Cycle 2'!D$10:D$999,MATCH($A467,'Cycle 2'!$L$10:$L$999,0),1)),INDEX('Cycle 3'!D$10:D$999,MATCH($A467,'Cycle 3'!$L$10:$L$999,0),1)),INDEX('Cycle 4'!D$10:D$999,MATCH($A467,'Cycle 4'!$L$10:$L$999,0),1)),INDEX('Cycle 5'!D$10:D$999,MATCH($A467,'Cycle 5'!$L$10:$L$999,0),1)),INDEX('Cycle 6'!D$10:D$999,MATCH($A467,'Cycle 6'!$L$10:$L$999,0),1)),INDEX('Cycle 7'!D$10:D$999,MATCH($A467,'Cycle 7'!$L$10:$L$999,0),1)),INDEX('Cycle 8'!D$10:D$999,MATCH($A467,'Cycle 8'!$L$10:$L$999,0),1)),INDEX('Cycle 9'!D$10:D$999,MATCH($A467,'Cycle 9'!$L$10:$L$999,0),1)),INDEX('Cycle 10'!D$10:D$999,MATCH($A467,'Cycle 10'!$L$10:$L$999,0),1)),INDEX('Cycle 11'!D$10:D$999,MATCH($A467,'Cycle 11'!$L$10:$L$999,0),1)),""))</f>
        <v/>
      </c>
      <c r="F467" t="str">
        <f>IF(IFERROR(IFERROR(IFERROR(IFERROR(IFERROR(IFERROR(IFERROR(IFERROR(IFERROR(IFERROR(IFERROR(IFERROR(INDEX(Summer!E$10:E$999,MATCH($A467,Summer!$L$10:$L$999,0),1),INDEX('Cycle 1'!E$10:E$999,MATCH($A467,'Cycle 1'!$L$10:$L$999,0),1)),INDEX('Cycle 2'!E$10:E$999,MATCH($A467,'Cycle 2'!$L$10:$L$999,0),1)),INDEX('Cycle 3'!E$10:E$999,MATCH($A467,'Cycle 3'!$L$10:$L$999,0),1)),INDEX('Cycle 4'!E$10:E$999,MATCH($A467,'Cycle 4'!$L$10:$L$999,0),1)),INDEX('Cycle 5'!E$10:E$999,MATCH($A467,'Cycle 5'!$L$10:$L$999,0),1)),INDEX('Cycle 6'!E$10:E$999,MATCH($A467,'Cycle 6'!$L$10:$L$999,0),1)),INDEX('Cycle 7'!E$10:E$999,MATCH($A467,'Cycle 7'!$L$10:$L$999,0),1)),INDEX('Cycle 8'!E$10:E$999,MATCH($A467,'Cycle 8'!$L$10:$L$999,0),1)),INDEX('Cycle 9'!E$10:E$999,MATCH($A467,'Cycle 9'!$L$10:$L$999,0),1)),INDEX('Cycle 10'!E$10:E$999,MATCH($A467,'Cycle 10'!$L$10:$L$999,0),1)),INDEX('Cycle 11'!E$10:E$999,MATCH($A467,'Cycle 11'!$L$10:$L$999,0),1)),"")="","",IFERROR(IFERROR(IFERROR(IFERROR(IFERROR(IFERROR(IFERROR(IFERROR(IFERROR(IFERROR(IFERROR(IFERROR(INDEX(Summer!E$10:E$999,MATCH($A467,Summer!$L$10:$L$999,0),1),INDEX('Cycle 1'!E$10:E$999,MATCH($A467,'Cycle 1'!$L$10:$L$999,0),1)),INDEX('Cycle 2'!E$10:E$999,MATCH($A467,'Cycle 2'!$L$10:$L$999,0),1)),INDEX('Cycle 3'!E$10:E$999,MATCH($A467,'Cycle 3'!$L$10:$L$999,0),1)),INDEX('Cycle 4'!E$10:E$999,MATCH($A467,'Cycle 4'!$L$10:$L$999,0),1)),INDEX('Cycle 5'!E$10:E$999,MATCH($A467,'Cycle 5'!$L$10:$L$999,0),1)),INDEX('Cycle 6'!E$10:E$999,MATCH($A467,'Cycle 6'!$L$10:$L$999,0),1)),INDEX('Cycle 7'!E$10:E$999,MATCH($A467,'Cycle 7'!$L$10:$L$999,0),1)),INDEX('Cycle 8'!E$10:E$999,MATCH($A467,'Cycle 8'!$L$10:$L$999,0),1)),INDEX('Cycle 9'!E$10:E$999,MATCH($A467,'Cycle 9'!$L$10:$L$999,0),1)),INDEX('Cycle 10'!E$10:E$999,MATCH($A467,'Cycle 10'!$L$10:$L$999,0),1)),INDEX('Cycle 11'!E$10:E$999,MATCH($A467,'Cycle 11'!$L$10:$L$999,0),1)),""))</f>
        <v/>
      </c>
      <c r="G467" t="str">
        <f>IF(IFERROR(IFERROR(IFERROR(IFERROR(IFERROR(IFERROR(IFERROR(IFERROR(IFERROR(IFERROR(IFERROR(IFERROR(INDEX(Summer!F$10:F$999,MATCH($A467,Summer!$L$10:$L$999,0),1),INDEX('Cycle 1'!F$10:F$999,MATCH($A467,'Cycle 1'!$L$10:$L$999,0),1)),INDEX('Cycle 2'!F$10:F$999,MATCH($A467,'Cycle 2'!$L$10:$L$999,0),1)),INDEX('Cycle 3'!F$10:F$999,MATCH($A467,'Cycle 3'!$L$10:$L$999,0),1)),INDEX('Cycle 4'!F$10:F$999,MATCH($A467,'Cycle 4'!$L$10:$L$999,0),1)),INDEX('Cycle 5'!F$10:F$999,MATCH($A467,'Cycle 5'!$L$10:$L$999,0),1)),INDEX('Cycle 6'!F$10:F$999,MATCH($A467,'Cycle 6'!$L$10:$L$999,0),1)),INDEX('Cycle 7'!F$10:F$999,MATCH($A467,'Cycle 7'!$L$10:$L$999,0),1)),INDEX('Cycle 8'!F$10:F$999,MATCH($A467,'Cycle 8'!$L$10:$L$999,0),1)),INDEX('Cycle 9'!F$10:F$999,MATCH($A467,'Cycle 9'!$L$10:$L$999,0),1)),INDEX('Cycle 10'!F$10:F$999,MATCH($A467,'Cycle 10'!$L$10:$L$999,0),1)),INDEX('Cycle 11'!F$10:F$999,MATCH($A467,'Cycle 11'!$L$10:$L$999,0),1)),"")="","",IFERROR(IFERROR(IFERROR(IFERROR(IFERROR(IFERROR(IFERROR(IFERROR(IFERROR(IFERROR(IFERROR(IFERROR(INDEX(Summer!F$10:F$999,MATCH($A467,Summer!$L$10:$L$999,0),1),INDEX('Cycle 1'!F$10:F$999,MATCH($A467,'Cycle 1'!$L$10:$L$999,0),1)),INDEX('Cycle 2'!F$10:F$999,MATCH($A467,'Cycle 2'!$L$10:$L$999,0),1)),INDEX('Cycle 3'!F$10:F$999,MATCH($A467,'Cycle 3'!$L$10:$L$999,0),1)),INDEX('Cycle 4'!F$10:F$999,MATCH($A467,'Cycle 4'!$L$10:$L$999,0),1)),INDEX('Cycle 5'!F$10:F$999,MATCH($A467,'Cycle 5'!$L$10:$L$999,0),1)),INDEX('Cycle 6'!F$10:F$999,MATCH($A467,'Cycle 6'!$L$10:$L$999,0),1)),INDEX('Cycle 7'!F$10:F$999,MATCH($A467,'Cycle 7'!$L$10:$L$999,0),1)),INDEX('Cycle 8'!F$10:F$999,MATCH($A467,'Cycle 8'!$L$10:$L$999,0),1)),INDEX('Cycle 9'!F$10:F$999,MATCH($A467,'Cycle 9'!$L$10:$L$999,0),1)),INDEX('Cycle 10'!F$10:F$999,MATCH($A467,'Cycle 10'!$L$10:$L$999,0),1)),INDEX('Cycle 11'!F$10:F$999,MATCH($A467,'Cycle 11'!$L$10:$L$999,0),1)),""))</f>
        <v/>
      </c>
      <c r="H467" t="str">
        <f>IF(IFERROR(IFERROR(IFERROR(IFERROR(IFERROR(IFERROR(IFERROR(IFERROR(IFERROR(IFERROR(IFERROR(IFERROR(INDEX(Summer!G$10:G$999,MATCH($A467,Summer!$L$10:$L$999,0),1),INDEX('Cycle 1'!G$10:G$999,MATCH($A467,'Cycle 1'!$L$10:$L$999,0),1)),INDEX('Cycle 2'!G$10:G$999,MATCH($A467,'Cycle 2'!$L$10:$L$999,0),1)),INDEX('Cycle 3'!G$10:G$999,MATCH($A467,'Cycle 3'!$L$10:$L$999,0),1)),INDEX('Cycle 4'!G$10:G$999,MATCH($A467,'Cycle 4'!$L$10:$L$999,0),1)),INDEX('Cycle 5'!G$10:G$999,MATCH($A467,'Cycle 5'!$L$10:$L$999,0),1)),INDEX('Cycle 6'!G$10:G$999,MATCH($A467,'Cycle 6'!$L$10:$L$999,0),1)),INDEX('Cycle 7'!G$10:G$999,MATCH($A467,'Cycle 7'!$L$10:$L$999,0),1)),INDEX('Cycle 8'!G$10:G$999,MATCH($A467,'Cycle 8'!$L$10:$L$999,0),1)),INDEX('Cycle 9'!G$10:G$999,MATCH($A467,'Cycle 9'!$L$10:$L$999,0),1)),INDEX('Cycle 10'!G$10:G$999,MATCH($A467,'Cycle 10'!$L$10:$L$999,0),1)),INDEX('Cycle 11'!G$10:G$999,MATCH($A467,'Cycle 11'!$L$10:$L$999,0),1)),"")="","",IFERROR(IFERROR(IFERROR(IFERROR(IFERROR(IFERROR(IFERROR(IFERROR(IFERROR(IFERROR(IFERROR(IFERROR(INDEX(Summer!G$10:G$999,MATCH($A467,Summer!$L$10:$L$999,0),1),INDEX('Cycle 1'!G$10:G$999,MATCH($A467,'Cycle 1'!$L$10:$L$999,0),1)),INDEX('Cycle 2'!G$10:G$999,MATCH($A467,'Cycle 2'!$L$10:$L$999,0),1)),INDEX('Cycle 3'!G$10:G$999,MATCH($A467,'Cycle 3'!$L$10:$L$999,0),1)),INDEX('Cycle 4'!G$10:G$999,MATCH($A467,'Cycle 4'!$L$10:$L$999,0),1)),INDEX('Cycle 5'!G$10:G$999,MATCH($A467,'Cycle 5'!$L$10:$L$999,0),1)),INDEX('Cycle 6'!G$10:G$999,MATCH($A467,'Cycle 6'!$L$10:$L$999,0),1)),INDEX('Cycle 7'!G$10:G$999,MATCH($A467,'Cycle 7'!$L$10:$L$999,0),1)),INDEX('Cycle 8'!G$10:G$999,MATCH($A467,'Cycle 8'!$L$10:$L$999,0),1)),INDEX('Cycle 9'!G$10:G$999,MATCH($A467,'Cycle 9'!$L$10:$L$999,0),1)),INDEX('Cycle 10'!G$10:G$999,MATCH($A467,'Cycle 10'!$L$10:$L$999,0),1)),INDEX('Cycle 11'!G$10:G$999,MATCH($A467,'Cycle 11'!$L$10:$L$999,0),1)),""))</f>
        <v/>
      </c>
      <c r="I467">
        <f>IFERROR(IF(C467="",MAX(I$1:I466),IF(ROW(C$2)=ROW(C467),1,IF(ISERROR(VLOOKUP(C467,C$2:C466,1,FALSE)),MAX(I$1:I466)+1,MAX(I$1:I466)))),"")</f>
        <v>0</v>
      </c>
      <c r="J467" t="str">
        <f t="shared" si="59"/>
        <v/>
      </c>
      <c r="K467" t="str">
        <f t="shared" si="62"/>
        <v/>
      </c>
      <c r="L467" t="str">
        <f t="shared" si="62"/>
        <v/>
      </c>
      <c r="M467" t="str">
        <f t="shared" si="62"/>
        <v/>
      </c>
      <c r="N467" t="str">
        <f t="shared" si="62"/>
        <v/>
      </c>
      <c r="O467" t="str">
        <f t="shared" si="62"/>
        <v/>
      </c>
      <c r="P467" t="str">
        <f t="shared" si="62"/>
        <v/>
      </c>
      <c r="Q467" t="str">
        <f t="shared" si="62"/>
        <v/>
      </c>
      <c r="R467" t="str">
        <f t="shared" si="62"/>
        <v/>
      </c>
      <c r="S467" t="str">
        <f t="shared" si="62"/>
        <v/>
      </c>
      <c r="T467" t="str">
        <f t="shared" si="62"/>
        <v/>
      </c>
      <c r="U467" t="str">
        <f t="shared" si="62"/>
        <v/>
      </c>
      <c r="V467" t="str">
        <f t="shared" si="62"/>
        <v/>
      </c>
      <c r="W467" t="str">
        <f t="shared" si="60"/>
        <v/>
      </c>
      <c r="X467">
        <f>IF(OR(H467="No",H467=""),0,IF(COUNTIFS(H$2:H467,"Yes",C$2:C467,C467)&gt;1,0,COUNTIFS(H$2:H467,"Yes",C$2:C467,C467)))+IF(X466=$X$1,0,X466)</f>
        <v>0</v>
      </c>
    </row>
    <row r="468" spans="1:24" x14ac:dyDescent="0.3">
      <c r="A468">
        <f>ROWS($A$2:$A468)</f>
        <v>467</v>
      </c>
      <c r="B468" t="str">
        <f>IF(ISERROR(VLOOKUP(A468,Summer!L$11:L$500,1,FALSE)),IF(ISERROR(VLOOKUP(A468,'Cycle 1'!L$11:L$500,1,FALSE)),IF(ISERROR(VLOOKUP(A468,'Cycle 2'!L$11:L$500,1,FALSE)),IF(ISERROR(VLOOKUP(A468,'Cycle 3'!L$11:L$500,1,FALSE)),IF(ISERROR(VLOOKUP(A468,'Cycle 4'!L$11:L$500,1,FALSE)),IF(ISERROR(VLOOKUP(A468,'Cycle 5'!L$11:L$500,1,FALSE)),IF(ISERROR(VLOOKUP(A468,'Cycle 6'!L$11:L$500,1,FALSE)),IF(ISERROR(VLOOKUP(A468,'Cycle 7'!L$11:L$500,1,FALSE)),IF(ISERROR(VLOOKUP(A468,'Cycle 8'!L$11:L$500,1,FALSE)),IF(ISERROR(VLOOKUP(A468,'Cycle 9'!L$11:L$500,1,FALSE)),IF(ISERROR(VLOOKUP(A468,'Cycle 10'!L$11:L$500,1,FALSE)),IF(ISERROR(VLOOKUP(A468,'Cycle 11'!L$11:L$500,1,FALSE)),"","Cycle 11"),"Cycle 10"),"Cycle 9"),"Cycle 8"),"Cycle 7"),"Cycle 6"),"Cycle 5"),"Cycle 4"),"Cycle 3"),"Cycle 2"),"Cycle 1"),"Summer")</f>
        <v/>
      </c>
      <c r="C468" t="str">
        <f>IF(IFERROR(IFERROR(IFERROR(IFERROR(IFERROR(IFERROR(IFERROR(IFERROR(IFERROR(IFERROR(IFERROR(IFERROR(INDEX(Summer!B$10:B$999,MATCH($A468,Summer!$L$10:$L$999,0),1),INDEX('Cycle 1'!B$10:B$999,MATCH($A468,'Cycle 1'!$L$10:$L$999,0),1)),INDEX('Cycle 2'!B$10:B$999,MATCH($A468,'Cycle 2'!$L$10:$L$999,0),1)),INDEX('Cycle 3'!B$10:B$999,MATCH($A468,'Cycle 3'!$L$10:$L$999,0),1)),INDEX('Cycle 4'!B$10:B$999,MATCH($A468,'Cycle 4'!$L$10:$L$999,0),1)),INDEX('Cycle 5'!B$10:B$999,MATCH($A468,'Cycle 5'!$L$10:$L$999,0),1)),INDEX('Cycle 6'!B$10:B$999,MATCH($A468,'Cycle 6'!$L$10:$L$999,0),1)),INDEX('Cycle 7'!B$10:B$999,MATCH($A468,'Cycle 7'!$L$10:$L$999,0),1)),INDEX('Cycle 8'!B$10:B$999,MATCH($A468,'Cycle 8'!$L$10:$L$999,0),1)),INDEX('Cycle 9'!B$10:B$999,MATCH($A468,'Cycle 9'!$L$10:$L$999,0),1)),INDEX('Cycle 10'!B$10:B$999,MATCH($A468,'Cycle 10'!$L$10:$L$999,0),1)),INDEX('Cycle 11'!B$10:B$999,MATCH($A468,'Cycle 11'!$L$10:$L$999,0),1)),"")="","",IFERROR(IFERROR(IFERROR(IFERROR(IFERROR(IFERROR(IFERROR(IFERROR(IFERROR(IFERROR(IFERROR(IFERROR(INDEX(Summer!B$10:B$999,MATCH($A468,Summer!$L$10:$L$999,0),1),INDEX('Cycle 1'!B$10:B$999,MATCH($A468,'Cycle 1'!$L$10:$L$999,0),1)),INDEX('Cycle 2'!B$10:B$999,MATCH($A468,'Cycle 2'!$L$10:$L$999,0),1)),INDEX('Cycle 3'!B$10:B$999,MATCH($A468,'Cycle 3'!$L$10:$L$999,0),1)),INDEX('Cycle 4'!B$10:B$999,MATCH($A468,'Cycle 4'!$L$10:$L$999,0),1)),INDEX('Cycle 5'!B$10:B$999,MATCH($A468,'Cycle 5'!$L$10:$L$999,0),1)),INDEX('Cycle 6'!B$10:B$999,MATCH($A468,'Cycle 6'!$L$10:$L$999,0),1)),INDEX('Cycle 7'!B$10:B$999,MATCH($A468,'Cycle 7'!$L$10:$L$999,0),1)),INDEX('Cycle 8'!B$10:B$999,MATCH($A468,'Cycle 8'!$L$10:$L$999,0),1)),INDEX('Cycle 9'!B$10:B$999,MATCH($A468,'Cycle 9'!$L$10:$L$999,0),1)),INDEX('Cycle 10'!B$10:B$999,MATCH($A468,'Cycle 10'!$L$10:$L$999,0),1)),INDEX('Cycle 11'!B$10:B$999,MATCH($A468,'Cycle 11'!$L$10:$L$999,0),1)),""))</f>
        <v/>
      </c>
      <c r="D468" t="str">
        <f>IF(IFERROR(IFERROR(IFERROR(IFERROR(IFERROR(IFERROR(IFERROR(IFERROR(IFERROR(IFERROR(IFERROR(IFERROR(INDEX(Summer!C$10:C$999,MATCH($A468,Summer!$L$10:$L$999,0),1),INDEX('Cycle 1'!C$10:C$999,MATCH($A468,'Cycle 1'!$L$10:$L$999,0),1)),INDEX('Cycle 2'!C$10:C$999,MATCH($A468,'Cycle 2'!$L$10:$L$999,0),1)),INDEX('Cycle 3'!C$10:C$999,MATCH($A468,'Cycle 3'!$L$10:$L$999,0),1)),INDEX('Cycle 4'!C$10:C$999,MATCH($A468,'Cycle 4'!$L$10:$L$999,0),1)),INDEX('Cycle 5'!C$10:C$999,MATCH($A468,'Cycle 5'!$L$10:$L$999,0),1)),INDEX('Cycle 6'!C$10:C$999,MATCH($A468,'Cycle 6'!$L$10:$L$999,0),1)),INDEX('Cycle 7'!C$10:C$999,MATCH($A468,'Cycle 7'!$L$10:$L$999,0),1)),INDEX('Cycle 8'!C$10:C$999,MATCH($A468,'Cycle 8'!$L$10:$L$999,0),1)),INDEX('Cycle 9'!C$10:C$999,MATCH($A468,'Cycle 9'!$L$10:$L$999,0),1)),INDEX('Cycle 10'!C$10:C$999,MATCH($A468,'Cycle 10'!$L$10:$L$999,0),1)),INDEX('Cycle 11'!C$10:C$999,MATCH($A468,'Cycle 11'!$L$10:$L$999,0),1)),"")="","",IFERROR(IFERROR(IFERROR(IFERROR(IFERROR(IFERROR(IFERROR(IFERROR(IFERROR(IFERROR(IFERROR(IFERROR(INDEX(Summer!C$10:C$999,MATCH($A468,Summer!$L$10:$L$999,0),1),INDEX('Cycle 1'!C$10:C$999,MATCH($A468,'Cycle 1'!$L$10:$L$999,0),1)),INDEX('Cycle 2'!C$10:C$999,MATCH($A468,'Cycle 2'!$L$10:$L$999,0),1)),INDEX('Cycle 3'!C$10:C$999,MATCH($A468,'Cycle 3'!$L$10:$L$999,0),1)),INDEX('Cycle 4'!C$10:C$999,MATCH($A468,'Cycle 4'!$L$10:$L$999,0),1)),INDEX('Cycle 5'!C$10:C$999,MATCH($A468,'Cycle 5'!$L$10:$L$999,0),1)),INDEX('Cycle 6'!C$10:C$999,MATCH($A468,'Cycle 6'!$L$10:$L$999,0),1)),INDEX('Cycle 7'!C$10:C$999,MATCH($A468,'Cycle 7'!$L$10:$L$999,0),1)),INDEX('Cycle 8'!C$10:C$999,MATCH($A468,'Cycle 8'!$L$10:$L$999,0),1)),INDEX('Cycle 9'!C$10:C$999,MATCH($A468,'Cycle 9'!$L$10:$L$999,0),1)),INDEX('Cycle 10'!C$10:C$999,MATCH($A468,'Cycle 10'!$L$10:$L$999,0),1)),INDEX('Cycle 11'!C$10:C$999,MATCH($A468,'Cycle 11'!$L$10:$L$999,0),1)),""))</f>
        <v/>
      </c>
      <c r="E468" t="str">
        <f>IF(IFERROR(IFERROR(IFERROR(IFERROR(IFERROR(IFERROR(IFERROR(IFERROR(IFERROR(IFERROR(IFERROR(IFERROR(INDEX(Summer!D$10:D$999,MATCH($A468,Summer!$L$10:$L$999,0),1),INDEX('Cycle 1'!D$10:D$999,MATCH($A468,'Cycle 1'!$L$10:$L$999,0),1)),INDEX('Cycle 2'!D$10:D$999,MATCH($A468,'Cycle 2'!$L$10:$L$999,0),1)),INDEX('Cycle 3'!D$10:D$999,MATCH($A468,'Cycle 3'!$L$10:$L$999,0),1)),INDEX('Cycle 4'!D$10:D$999,MATCH($A468,'Cycle 4'!$L$10:$L$999,0),1)),INDEX('Cycle 5'!D$10:D$999,MATCH($A468,'Cycle 5'!$L$10:$L$999,0),1)),INDEX('Cycle 6'!D$10:D$999,MATCH($A468,'Cycle 6'!$L$10:$L$999,0),1)),INDEX('Cycle 7'!D$10:D$999,MATCH($A468,'Cycle 7'!$L$10:$L$999,0),1)),INDEX('Cycle 8'!D$10:D$999,MATCH($A468,'Cycle 8'!$L$10:$L$999,0),1)),INDEX('Cycle 9'!D$10:D$999,MATCH($A468,'Cycle 9'!$L$10:$L$999,0),1)),INDEX('Cycle 10'!D$10:D$999,MATCH($A468,'Cycle 10'!$L$10:$L$999,0),1)),INDEX('Cycle 11'!D$10:D$999,MATCH($A468,'Cycle 11'!$L$10:$L$999,0),1)),"")="","",IFERROR(IFERROR(IFERROR(IFERROR(IFERROR(IFERROR(IFERROR(IFERROR(IFERROR(IFERROR(IFERROR(IFERROR(INDEX(Summer!D$10:D$999,MATCH($A468,Summer!$L$10:$L$999,0),1),INDEX('Cycle 1'!D$10:D$999,MATCH($A468,'Cycle 1'!$L$10:$L$999,0),1)),INDEX('Cycle 2'!D$10:D$999,MATCH($A468,'Cycle 2'!$L$10:$L$999,0),1)),INDEX('Cycle 3'!D$10:D$999,MATCH($A468,'Cycle 3'!$L$10:$L$999,0),1)),INDEX('Cycle 4'!D$10:D$999,MATCH($A468,'Cycle 4'!$L$10:$L$999,0),1)),INDEX('Cycle 5'!D$10:D$999,MATCH($A468,'Cycle 5'!$L$10:$L$999,0),1)),INDEX('Cycle 6'!D$10:D$999,MATCH($A468,'Cycle 6'!$L$10:$L$999,0),1)),INDEX('Cycle 7'!D$10:D$999,MATCH($A468,'Cycle 7'!$L$10:$L$999,0),1)),INDEX('Cycle 8'!D$10:D$999,MATCH($A468,'Cycle 8'!$L$10:$L$999,0),1)),INDEX('Cycle 9'!D$10:D$999,MATCH($A468,'Cycle 9'!$L$10:$L$999,0),1)),INDEX('Cycle 10'!D$10:D$999,MATCH($A468,'Cycle 10'!$L$10:$L$999,0),1)),INDEX('Cycle 11'!D$10:D$999,MATCH($A468,'Cycle 11'!$L$10:$L$999,0),1)),""))</f>
        <v/>
      </c>
      <c r="F468" t="str">
        <f>IF(IFERROR(IFERROR(IFERROR(IFERROR(IFERROR(IFERROR(IFERROR(IFERROR(IFERROR(IFERROR(IFERROR(IFERROR(INDEX(Summer!E$10:E$999,MATCH($A468,Summer!$L$10:$L$999,0),1),INDEX('Cycle 1'!E$10:E$999,MATCH($A468,'Cycle 1'!$L$10:$L$999,0),1)),INDEX('Cycle 2'!E$10:E$999,MATCH($A468,'Cycle 2'!$L$10:$L$999,0),1)),INDEX('Cycle 3'!E$10:E$999,MATCH($A468,'Cycle 3'!$L$10:$L$999,0),1)),INDEX('Cycle 4'!E$10:E$999,MATCH($A468,'Cycle 4'!$L$10:$L$999,0),1)),INDEX('Cycle 5'!E$10:E$999,MATCH($A468,'Cycle 5'!$L$10:$L$999,0),1)),INDEX('Cycle 6'!E$10:E$999,MATCH($A468,'Cycle 6'!$L$10:$L$999,0),1)),INDEX('Cycle 7'!E$10:E$999,MATCH($A468,'Cycle 7'!$L$10:$L$999,0),1)),INDEX('Cycle 8'!E$10:E$999,MATCH($A468,'Cycle 8'!$L$10:$L$999,0),1)),INDEX('Cycle 9'!E$10:E$999,MATCH($A468,'Cycle 9'!$L$10:$L$999,0),1)),INDEX('Cycle 10'!E$10:E$999,MATCH($A468,'Cycle 10'!$L$10:$L$999,0),1)),INDEX('Cycle 11'!E$10:E$999,MATCH($A468,'Cycle 11'!$L$10:$L$999,0),1)),"")="","",IFERROR(IFERROR(IFERROR(IFERROR(IFERROR(IFERROR(IFERROR(IFERROR(IFERROR(IFERROR(IFERROR(IFERROR(INDEX(Summer!E$10:E$999,MATCH($A468,Summer!$L$10:$L$999,0),1),INDEX('Cycle 1'!E$10:E$999,MATCH($A468,'Cycle 1'!$L$10:$L$999,0),1)),INDEX('Cycle 2'!E$10:E$999,MATCH($A468,'Cycle 2'!$L$10:$L$999,0),1)),INDEX('Cycle 3'!E$10:E$999,MATCH($A468,'Cycle 3'!$L$10:$L$999,0),1)),INDEX('Cycle 4'!E$10:E$999,MATCH($A468,'Cycle 4'!$L$10:$L$999,0),1)),INDEX('Cycle 5'!E$10:E$999,MATCH($A468,'Cycle 5'!$L$10:$L$999,0),1)),INDEX('Cycle 6'!E$10:E$999,MATCH($A468,'Cycle 6'!$L$10:$L$999,0),1)),INDEX('Cycle 7'!E$10:E$999,MATCH($A468,'Cycle 7'!$L$10:$L$999,0),1)),INDEX('Cycle 8'!E$10:E$999,MATCH($A468,'Cycle 8'!$L$10:$L$999,0),1)),INDEX('Cycle 9'!E$10:E$999,MATCH($A468,'Cycle 9'!$L$10:$L$999,0),1)),INDEX('Cycle 10'!E$10:E$999,MATCH($A468,'Cycle 10'!$L$10:$L$999,0),1)),INDEX('Cycle 11'!E$10:E$999,MATCH($A468,'Cycle 11'!$L$10:$L$999,0),1)),""))</f>
        <v/>
      </c>
      <c r="G468" t="str">
        <f>IF(IFERROR(IFERROR(IFERROR(IFERROR(IFERROR(IFERROR(IFERROR(IFERROR(IFERROR(IFERROR(IFERROR(IFERROR(INDEX(Summer!F$10:F$999,MATCH($A468,Summer!$L$10:$L$999,0),1),INDEX('Cycle 1'!F$10:F$999,MATCH($A468,'Cycle 1'!$L$10:$L$999,0),1)),INDEX('Cycle 2'!F$10:F$999,MATCH($A468,'Cycle 2'!$L$10:$L$999,0),1)),INDEX('Cycle 3'!F$10:F$999,MATCH($A468,'Cycle 3'!$L$10:$L$999,0),1)),INDEX('Cycle 4'!F$10:F$999,MATCH($A468,'Cycle 4'!$L$10:$L$999,0),1)),INDEX('Cycle 5'!F$10:F$999,MATCH($A468,'Cycle 5'!$L$10:$L$999,0),1)),INDEX('Cycle 6'!F$10:F$999,MATCH($A468,'Cycle 6'!$L$10:$L$999,0),1)),INDEX('Cycle 7'!F$10:F$999,MATCH($A468,'Cycle 7'!$L$10:$L$999,0),1)),INDEX('Cycle 8'!F$10:F$999,MATCH($A468,'Cycle 8'!$L$10:$L$999,0),1)),INDEX('Cycle 9'!F$10:F$999,MATCH($A468,'Cycle 9'!$L$10:$L$999,0),1)),INDEX('Cycle 10'!F$10:F$999,MATCH($A468,'Cycle 10'!$L$10:$L$999,0),1)),INDEX('Cycle 11'!F$10:F$999,MATCH($A468,'Cycle 11'!$L$10:$L$999,0),1)),"")="","",IFERROR(IFERROR(IFERROR(IFERROR(IFERROR(IFERROR(IFERROR(IFERROR(IFERROR(IFERROR(IFERROR(IFERROR(INDEX(Summer!F$10:F$999,MATCH($A468,Summer!$L$10:$L$999,0),1),INDEX('Cycle 1'!F$10:F$999,MATCH($A468,'Cycle 1'!$L$10:$L$999,0),1)),INDEX('Cycle 2'!F$10:F$999,MATCH($A468,'Cycle 2'!$L$10:$L$999,0),1)),INDEX('Cycle 3'!F$10:F$999,MATCH($A468,'Cycle 3'!$L$10:$L$999,0),1)),INDEX('Cycle 4'!F$10:F$999,MATCH($A468,'Cycle 4'!$L$10:$L$999,0),1)),INDEX('Cycle 5'!F$10:F$999,MATCH($A468,'Cycle 5'!$L$10:$L$999,0),1)),INDEX('Cycle 6'!F$10:F$999,MATCH($A468,'Cycle 6'!$L$10:$L$999,0),1)),INDEX('Cycle 7'!F$10:F$999,MATCH($A468,'Cycle 7'!$L$10:$L$999,0),1)),INDEX('Cycle 8'!F$10:F$999,MATCH($A468,'Cycle 8'!$L$10:$L$999,0),1)),INDEX('Cycle 9'!F$10:F$999,MATCH($A468,'Cycle 9'!$L$10:$L$999,0),1)),INDEX('Cycle 10'!F$10:F$999,MATCH($A468,'Cycle 10'!$L$10:$L$999,0),1)),INDEX('Cycle 11'!F$10:F$999,MATCH($A468,'Cycle 11'!$L$10:$L$999,0),1)),""))</f>
        <v/>
      </c>
      <c r="H468" t="str">
        <f>IF(IFERROR(IFERROR(IFERROR(IFERROR(IFERROR(IFERROR(IFERROR(IFERROR(IFERROR(IFERROR(IFERROR(IFERROR(INDEX(Summer!G$10:G$999,MATCH($A468,Summer!$L$10:$L$999,0),1),INDEX('Cycle 1'!G$10:G$999,MATCH($A468,'Cycle 1'!$L$10:$L$999,0),1)),INDEX('Cycle 2'!G$10:G$999,MATCH($A468,'Cycle 2'!$L$10:$L$999,0),1)),INDEX('Cycle 3'!G$10:G$999,MATCH($A468,'Cycle 3'!$L$10:$L$999,0),1)),INDEX('Cycle 4'!G$10:G$999,MATCH($A468,'Cycle 4'!$L$10:$L$999,0),1)),INDEX('Cycle 5'!G$10:G$999,MATCH($A468,'Cycle 5'!$L$10:$L$999,0),1)),INDEX('Cycle 6'!G$10:G$999,MATCH($A468,'Cycle 6'!$L$10:$L$999,0),1)),INDEX('Cycle 7'!G$10:G$999,MATCH($A468,'Cycle 7'!$L$10:$L$999,0),1)),INDEX('Cycle 8'!G$10:G$999,MATCH($A468,'Cycle 8'!$L$10:$L$999,0),1)),INDEX('Cycle 9'!G$10:G$999,MATCH($A468,'Cycle 9'!$L$10:$L$999,0),1)),INDEX('Cycle 10'!G$10:G$999,MATCH($A468,'Cycle 10'!$L$10:$L$999,0),1)),INDEX('Cycle 11'!G$10:G$999,MATCH($A468,'Cycle 11'!$L$10:$L$999,0),1)),"")="","",IFERROR(IFERROR(IFERROR(IFERROR(IFERROR(IFERROR(IFERROR(IFERROR(IFERROR(IFERROR(IFERROR(IFERROR(INDEX(Summer!G$10:G$999,MATCH($A468,Summer!$L$10:$L$999,0),1),INDEX('Cycle 1'!G$10:G$999,MATCH($A468,'Cycle 1'!$L$10:$L$999,0),1)),INDEX('Cycle 2'!G$10:G$999,MATCH($A468,'Cycle 2'!$L$10:$L$999,0),1)),INDEX('Cycle 3'!G$10:G$999,MATCH($A468,'Cycle 3'!$L$10:$L$999,0),1)),INDEX('Cycle 4'!G$10:G$999,MATCH($A468,'Cycle 4'!$L$10:$L$999,0),1)),INDEX('Cycle 5'!G$10:G$999,MATCH($A468,'Cycle 5'!$L$10:$L$999,0),1)),INDEX('Cycle 6'!G$10:G$999,MATCH($A468,'Cycle 6'!$L$10:$L$999,0),1)),INDEX('Cycle 7'!G$10:G$999,MATCH($A468,'Cycle 7'!$L$10:$L$999,0),1)),INDEX('Cycle 8'!G$10:G$999,MATCH($A468,'Cycle 8'!$L$10:$L$999,0),1)),INDEX('Cycle 9'!G$10:G$999,MATCH($A468,'Cycle 9'!$L$10:$L$999,0),1)),INDEX('Cycle 10'!G$10:G$999,MATCH($A468,'Cycle 10'!$L$10:$L$999,0),1)),INDEX('Cycle 11'!G$10:G$999,MATCH($A468,'Cycle 11'!$L$10:$L$999,0),1)),""))</f>
        <v/>
      </c>
      <c r="I468">
        <f>IFERROR(IF(C468="",MAX(I$1:I467),IF(ROW(C$2)=ROW(C468),1,IF(ISERROR(VLOOKUP(C468,C$2:C467,1,FALSE)),MAX(I$1:I467)+1,MAX(I$1:I467)))),"")</f>
        <v>0</v>
      </c>
      <c r="J468" t="str">
        <f t="shared" si="59"/>
        <v/>
      </c>
      <c r="K468" t="str">
        <f t="shared" si="62"/>
        <v/>
      </c>
      <c r="L468" t="str">
        <f t="shared" si="62"/>
        <v/>
      </c>
      <c r="M468" t="str">
        <f t="shared" si="62"/>
        <v/>
      </c>
      <c r="N468" t="str">
        <f t="shared" si="62"/>
        <v/>
      </c>
      <c r="O468" t="str">
        <f t="shared" si="62"/>
        <v/>
      </c>
      <c r="P468" t="str">
        <f t="shared" si="62"/>
        <v/>
      </c>
      <c r="Q468" t="str">
        <f t="shared" si="62"/>
        <v/>
      </c>
      <c r="R468" t="str">
        <f t="shared" si="62"/>
        <v/>
      </c>
      <c r="S468" t="str">
        <f t="shared" si="62"/>
        <v/>
      </c>
      <c r="T468" t="str">
        <f t="shared" si="62"/>
        <v/>
      </c>
      <c r="U468" t="str">
        <f t="shared" si="62"/>
        <v/>
      </c>
      <c r="V468" t="str">
        <f t="shared" si="62"/>
        <v/>
      </c>
      <c r="W468" t="str">
        <f t="shared" si="60"/>
        <v/>
      </c>
      <c r="X468">
        <f>IF(OR(H468="No",H468=""),0,IF(COUNTIFS(H$2:H468,"Yes",C$2:C468,C468)&gt;1,0,COUNTIFS(H$2:H468,"Yes",C$2:C468,C468)))+IF(X467=$X$1,0,X467)</f>
        <v>0</v>
      </c>
    </row>
    <row r="469" spans="1:24" x14ac:dyDescent="0.3">
      <c r="A469">
        <f>ROWS($A$2:$A469)</f>
        <v>468</v>
      </c>
      <c r="B469" t="str">
        <f>IF(ISERROR(VLOOKUP(A469,Summer!L$11:L$500,1,FALSE)),IF(ISERROR(VLOOKUP(A469,'Cycle 1'!L$11:L$500,1,FALSE)),IF(ISERROR(VLOOKUP(A469,'Cycle 2'!L$11:L$500,1,FALSE)),IF(ISERROR(VLOOKUP(A469,'Cycle 3'!L$11:L$500,1,FALSE)),IF(ISERROR(VLOOKUP(A469,'Cycle 4'!L$11:L$500,1,FALSE)),IF(ISERROR(VLOOKUP(A469,'Cycle 5'!L$11:L$500,1,FALSE)),IF(ISERROR(VLOOKUP(A469,'Cycle 6'!L$11:L$500,1,FALSE)),IF(ISERROR(VLOOKUP(A469,'Cycle 7'!L$11:L$500,1,FALSE)),IF(ISERROR(VLOOKUP(A469,'Cycle 8'!L$11:L$500,1,FALSE)),IF(ISERROR(VLOOKUP(A469,'Cycle 9'!L$11:L$500,1,FALSE)),IF(ISERROR(VLOOKUP(A469,'Cycle 10'!L$11:L$500,1,FALSE)),IF(ISERROR(VLOOKUP(A469,'Cycle 11'!L$11:L$500,1,FALSE)),"","Cycle 11"),"Cycle 10"),"Cycle 9"),"Cycle 8"),"Cycle 7"),"Cycle 6"),"Cycle 5"),"Cycle 4"),"Cycle 3"),"Cycle 2"),"Cycle 1"),"Summer")</f>
        <v/>
      </c>
      <c r="C469" t="str">
        <f>IF(IFERROR(IFERROR(IFERROR(IFERROR(IFERROR(IFERROR(IFERROR(IFERROR(IFERROR(IFERROR(IFERROR(IFERROR(INDEX(Summer!B$10:B$999,MATCH($A469,Summer!$L$10:$L$999,0),1),INDEX('Cycle 1'!B$10:B$999,MATCH($A469,'Cycle 1'!$L$10:$L$999,0),1)),INDEX('Cycle 2'!B$10:B$999,MATCH($A469,'Cycle 2'!$L$10:$L$999,0),1)),INDEX('Cycle 3'!B$10:B$999,MATCH($A469,'Cycle 3'!$L$10:$L$999,0),1)),INDEX('Cycle 4'!B$10:B$999,MATCH($A469,'Cycle 4'!$L$10:$L$999,0),1)),INDEX('Cycle 5'!B$10:B$999,MATCH($A469,'Cycle 5'!$L$10:$L$999,0),1)),INDEX('Cycle 6'!B$10:B$999,MATCH($A469,'Cycle 6'!$L$10:$L$999,0),1)),INDEX('Cycle 7'!B$10:B$999,MATCH($A469,'Cycle 7'!$L$10:$L$999,0),1)),INDEX('Cycle 8'!B$10:B$999,MATCH($A469,'Cycle 8'!$L$10:$L$999,0),1)),INDEX('Cycle 9'!B$10:B$999,MATCH($A469,'Cycle 9'!$L$10:$L$999,0),1)),INDEX('Cycle 10'!B$10:B$999,MATCH($A469,'Cycle 10'!$L$10:$L$999,0),1)),INDEX('Cycle 11'!B$10:B$999,MATCH($A469,'Cycle 11'!$L$10:$L$999,0),1)),"")="","",IFERROR(IFERROR(IFERROR(IFERROR(IFERROR(IFERROR(IFERROR(IFERROR(IFERROR(IFERROR(IFERROR(IFERROR(INDEX(Summer!B$10:B$999,MATCH($A469,Summer!$L$10:$L$999,0),1),INDEX('Cycle 1'!B$10:B$999,MATCH($A469,'Cycle 1'!$L$10:$L$999,0),1)),INDEX('Cycle 2'!B$10:B$999,MATCH($A469,'Cycle 2'!$L$10:$L$999,0),1)),INDEX('Cycle 3'!B$10:B$999,MATCH($A469,'Cycle 3'!$L$10:$L$999,0),1)),INDEX('Cycle 4'!B$10:B$999,MATCH($A469,'Cycle 4'!$L$10:$L$999,0),1)),INDEX('Cycle 5'!B$10:B$999,MATCH($A469,'Cycle 5'!$L$10:$L$999,0),1)),INDEX('Cycle 6'!B$10:B$999,MATCH($A469,'Cycle 6'!$L$10:$L$999,0),1)),INDEX('Cycle 7'!B$10:B$999,MATCH($A469,'Cycle 7'!$L$10:$L$999,0),1)),INDEX('Cycle 8'!B$10:B$999,MATCH($A469,'Cycle 8'!$L$10:$L$999,0),1)),INDEX('Cycle 9'!B$10:B$999,MATCH($A469,'Cycle 9'!$L$10:$L$999,0),1)),INDEX('Cycle 10'!B$10:B$999,MATCH($A469,'Cycle 10'!$L$10:$L$999,0),1)),INDEX('Cycle 11'!B$10:B$999,MATCH($A469,'Cycle 11'!$L$10:$L$999,0),1)),""))</f>
        <v/>
      </c>
      <c r="D469" t="str">
        <f>IF(IFERROR(IFERROR(IFERROR(IFERROR(IFERROR(IFERROR(IFERROR(IFERROR(IFERROR(IFERROR(IFERROR(IFERROR(INDEX(Summer!C$10:C$999,MATCH($A469,Summer!$L$10:$L$999,0),1),INDEX('Cycle 1'!C$10:C$999,MATCH($A469,'Cycle 1'!$L$10:$L$999,0),1)),INDEX('Cycle 2'!C$10:C$999,MATCH($A469,'Cycle 2'!$L$10:$L$999,0),1)),INDEX('Cycle 3'!C$10:C$999,MATCH($A469,'Cycle 3'!$L$10:$L$999,0),1)),INDEX('Cycle 4'!C$10:C$999,MATCH($A469,'Cycle 4'!$L$10:$L$999,0),1)),INDEX('Cycle 5'!C$10:C$999,MATCH($A469,'Cycle 5'!$L$10:$L$999,0),1)),INDEX('Cycle 6'!C$10:C$999,MATCH($A469,'Cycle 6'!$L$10:$L$999,0),1)),INDEX('Cycle 7'!C$10:C$999,MATCH($A469,'Cycle 7'!$L$10:$L$999,0),1)),INDEX('Cycle 8'!C$10:C$999,MATCH($A469,'Cycle 8'!$L$10:$L$999,0),1)),INDEX('Cycle 9'!C$10:C$999,MATCH($A469,'Cycle 9'!$L$10:$L$999,0),1)),INDEX('Cycle 10'!C$10:C$999,MATCH($A469,'Cycle 10'!$L$10:$L$999,0),1)),INDEX('Cycle 11'!C$10:C$999,MATCH($A469,'Cycle 11'!$L$10:$L$999,0),1)),"")="","",IFERROR(IFERROR(IFERROR(IFERROR(IFERROR(IFERROR(IFERROR(IFERROR(IFERROR(IFERROR(IFERROR(IFERROR(INDEX(Summer!C$10:C$999,MATCH($A469,Summer!$L$10:$L$999,0),1),INDEX('Cycle 1'!C$10:C$999,MATCH($A469,'Cycle 1'!$L$10:$L$999,0),1)),INDEX('Cycle 2'!C$10:C$999,MATCH($A469,'Cycle 2'!$L$10:$L$999,0),1)),INDEX('Cycle 3'!C$10:C$999,MATCH($A469,'Cycle 3'!$L$10:$L$999,0),1)),INDEX('Cycle 4'!C$10:C$999,MATCH($A469,'Cycle 4'!$L$10:$L$999,0),1)),INDEX('Cycle 5'!C$10:C$999,MATCH($A469,'Cycle 5'!$L$10:$L$999,0),1)),INDEX('Cycle 6'!C$10:C$999,MATCH($A469,'Cycle 6'!$L$10:$L$999,0),1)),INDEX('Cycle 7'!C$10:C$999,MATCH($A469,'Cycle 7'!$L$10:$L$999,0),1)),INDEX('Cycle 8'!C$10:C$999,MATCH($A469,'Cycle 8'!$L$10:$L$999,0),1)),INDEX('Cycle 9'!C$10:C$999,MATCH($A469,'Cycle 9'!$L$10:$L$999,0),1)),INDEX('Cycle 10'!C$10:C$999,MATCH($A469,'Cycle 10'!$L$10:$L$999,0),1)),INDEX('Cycle 11'!C$10:C$999,MATCH($A469,'Cycle 11'!$L$10:$L$999,0),1)),""))</f>
        <v/>
      </c>
      <c r="E469" t="str">
        <f>IF(IFERROR(IFERROR(IFERROR(IFERROR(IFERROR(IFERROR(IFERROR(IFERROR(IFERROR(IFERROR(IFERROR(IFERROR(INDEX(Summer!D$10:D$999,MATCH($A469,Summer!$L$10:$L$999,0),1),INDEX('Cycle 1'!D$10:D$999,MATCH($A469,'Cycle 1'!$L$10:$L$999,0),1)),INDEX('Cycle 2'!D$10:D$999,MATCH($A469,'Cycle 2'!$L$10:$L$999,0),1)),INDEX('Cycle 3'!D$10:D$999,MATCH($A469,'Cycle 3'!$L$10:$L$999,0),1)),INDEX('Cycle 4'!D$10:D$999,MATCH($A469,'Cycle 4'!$L$10:$L$999,0),1)),INDEX('Cycle 5'!D$10:D$999,MATCH($A469,'Cycle 5'!$L$10:$L$999,0),1)),INDEX('Cycle 6'!D$10:D$999,MATCH($A469,'Cycle 6'!$L$10:$L$999,0),1)),INDEX('Cycle 7'!D$10:D$999,MATCH($A469,'Cycle 7'!$L$10:$L$999,0),1)),INDEX('Cycle 8'!D$10:D$999,MATCH($A469,'Cycle 8'!$L$10:$L$999,0),1)),INDEX('Cycle 9'!D$10:D$999,MATCH($A469,'Cycle 9'!$L$10:$L$999,0),1)),INDEX('Cycle 10'!D$10:D$999,MATCH($A469,'Cycle 10'!$L$10:$L$999,0),1)),INDEX('Cycle 11'!D$10:D$999,MATCH($A469,'Cycle 11'!$L$10:$L$999,0),1)),"")="","",IFERROR(IFERROR(IFERROR(IFERROR(IFERROR(IFERROR(IFERROR(IFERROR(IFERROR(IFERROR(IFERROR(IFERROR(INDEX(Summer!D$10:D$999,MATCH($A469,Summer!$L$10:$L$999,0),1),INDEX('Cycle 1'!D$10:D$999,MATCH($A469,'Cycle 1'!$L$10:$L$999,0),1)),INDEX('Cycle 2'!D$10:D$999,MATCH($A469,'Cycle 2'!$L$10:$L$999,0),1)),INDEX('Cycle 3'!D$10:D$999,MATCH($A469,'Cycle 3'!$L$10:$L$999,0),1)),INDEX('Cycle 4'!D$10:D$999,MATCH($A469,'Cycle 4'!$L$10:$L$999,0),1)),INDEX('Cycle 5'!D$10:D$999,MATCH($A469,'Cycle 5'!$L$10:$L$999,0),1)),INDEX('Cycle 6'!D$10:D$999,MATCH($A469,'Cycle 6'!$L$10:$L$999,0),1)),INDEX('Cycle 7'!D$10:D$999,MATCH($A469,'Cycle 7'!$L$10:$L$999,0),1)),INDEX('Cycle 8'!D$10:D$999,MATCH($A469,'Cycle 8'!$L$10:$L$999,0),1)),INDEX('Cycle 9'!D$10:D$999,MATCH($A469,'Cycle 9'!$L$10:$L$999,0),1)),INDEX('Cycle 10'!D$10:D$999,MATCH($A469,'Cycle 10'!$L$10:$L$999,0),1)),INDEX('Cycle 11'!D$10:D$999,MATCH($A469,'Cycle 11'!$L$10:$L$999,0),1)),""))</f>
        <v/>
      </c>
      <c r="F469" t="str">
        <f>IF(IFERROR(IFERROR(IFERROR(IFERROR(IFERROR(IFERROR(IFERROR(IFERROR(IFERROR(IFERROR(IFERROR(IFERROR(INDEX(Summer!E$10:E$999,MATCH($A469,Summer!$L$10:$L$999,0),1),INDEX('Cycle 1'!E$10:E$999,MATCH($A469,'Cycle 1'!$L$10:$L$999,0),1)),INDEX('Cycle 2'!E$10:E$999,MATCH($A469,'Cycle 2'!$L$10:$L$999,0),1)),INDEX('Cycle 3'!E$10:E$999,MATCH($A469,'Cycle 3'!$L$10:$L$999,0),1)),INDEX('Cycle 4'!E$10:E$999,MATCH($A469,'Cycle 4'!$L$10:$L$999,0),1)),INDEX('Cycle 5'!E$10:E$999,MATCH($A469,'Cycle 5'!$L$10:$L$999,0),1)),INDEX('Cycle 6'!E$10:E$999,MATCH($A469,'Cycle 6'!$L$10:$L$999,0),1)),INDEX('Cycle 7'!E$10:E$999,MATCH($A469,'Cycle 7'!$L$10:$L$999,0),1)),INDEX('Cycle 8'!E$10:E$999,MATCH($A469,'Cycle 8'!$L$10:$L$999,0),1)),INDEX('Cycle 9'!E$10:E$999,MATCH($A469,'Cycle 9'!$L$10:$L$999,0),1)),INDEX('Cycle 10'!E$10:E$999,MATCH($A469,'Cycle 10'!$L$10:$L$999,0),1)),INDEX('Cycle 11'!E$10:E$999,MATCH($A469,'Cycle 11'!$L$10:$L$999,0),1)),"")="","",IFERROR(IFERROR(IFERROR(IFERROR(IFERROR(IFERROR(IFERROR(IFERROR(IFERROR(IFERROR(IFERROR(IFERROR(INDEX(Summer!E$10:E$999,MATCH($A469,Summer!$L$10:$L$999,0),1),INDEX('Cycle 1'!E$10:E$999,MATCH($A469,'Cycle 1'!$L$10:$L$999,0),1)),INDEX('Cycle 2'!E$10:E$999,MATCH($A469,'Cycle 2'!$L$10:$L$999,0),1)),INDEX('Cycle 3'!E$10:E$999,MATCH($A469,'Cycle 3'!$L$10:$L$999,0),1)),INDEX('Cycle 4'!E$10:E$999,MATCH($A469,'Cycle 4'!$L$10:$L$999,0),1)),INDEX('Cycle 5'!E$10:E$999,MATCH($A469,'Cycle 5'!$L$10:$L$999,0),1)),INDEX('Cycle 6'!E$10:E$999,MATCH($A469,'Cycle 6'!$L$10:$L$999,0),1)),INDEX('Cycle 7'!E$10:E$999,MATCH($A469,'Cycle 7'!$L$10:$L$999,0),1)),INDEX('Cycle 8'!E$10:E$999,MATCH($A469,'Cycle 8'!$L$10:$L$999,0),1)),INDEX('Cycle 9'!E$10:E$999,MATCH($A469,'Cycle 9'!$L$10:$L$999,0),1)),INDEX('Cycle 10'!E$10:E$999,MATCH($A469,'Cycle 10'!$L$10:$L$999,0),1)),INDEX('Cycle 11'!E$10:E$999,MATCH($A469,'Cycle 11'!$L$10:$L$999,0),1)),""))</f>
        <v/>
      </c>
      <c r="G469" t="str">
        <f>IF(IFERROR(IFERROR(IFERROR(IFERROR(IFERROR(IFERROR(IFERROR(IFERROR(IFERROR(IFERROR(IFERROR(IFERROR(INDEX(Summer!F$10:F$999,MATCH($A469,Summer!$L$10:$L$999,0),1),INDEX('Cycle 1'!F$10:F$999,MATCH($A469,'Cycle 1'!$L$10:$L$999,0),1)),INDEX('Cycle 2'!F$10:F$999,MATCH($A469,'Cycle 2'!$L$10:$L$999,0),1)),INDEX('Cycle 3'!F$10:F$999,MATCH($A469,'Cycle 3'!$L$10:$L$999,0),1)),INDEX('Cycle 4'!F$10:F$999,MATCH($A469,'Cycle 4'!$L$10:$L$999,0),1)),INDEX('Cycle 5'!F$10:F$999,MATCH($A469,'Cycle 5'!$L$10:$L$999,0),1)),INDEX('Cycle 6'!F$10:F$999,MATCH($A469,'Cycle 6'!$L$10:$L$999,0),1)),INDEX('Cycle 7'!F$10:F$999,MATCH($A469,'Cycle 7'!$L$10:$L$999,0),1)),INDEX('Cycle 8'!F$10:F$999,MATCH($A469,'Cycle 8'!$L$10:$L$999,0),1)),INDEX('Cycle 9'!F$10:F$999,MATCH($A469,'Cycle 9'!$L$10:$L$999,0),1)),INDEX('Cycle 10'!F$10:F$999,MATCH($A469,'Cycle 10'!$L$10:$L$999,0),1)),INDEX('Cycle 11'!F$10:F$999,MATCH($A469,'Cycle 11'!$L$10:$L$999,0),1)),"")="","",IFERROR(IFERROR(IFERROR(IFERROR(IFERROR(IFERROR(IFERROR(IFERROR(IFERROR(IFERROR(IFERROR(IFERROR(INDEX(Summer!F$10:F$999,MATCH($A469,Summer!$L$10:$L$999,0),1),INDEX('Cycle 1'!F$10:F$999,MATCH($A469,'Cycle 1'!$L$10:$L$999,0),1)),INDEX('Cycle 2'!F$10:F$999,MATCH($A469,'Cycle 2'!$L$10:$L$999,0),1)),INDEX('Cycle 3'!F$10:F$999,MATCH($A469,'Cycle 3'!$L$10:$L$999,0),1)),INDEX('Cycle 4'!F$10:F$999,MATCH($A469,'Cycle 4'!$L$10:$L$999,0),1)),INDEX('Cycle 5'!F$10:F$999,MATCH($A469,'Cycle 5'!$L$10:$L$999,0),1)),INDEX('Cycle 6'!F$10:F$999,MATCH($A469,'Cycle 6'!$L$10:$L$999,0),1)),INDEX('Cycle 7'!F$10:F$999,MATCH($A469,'Cycle 7'!$L$10:$L$999,0),1)),INDEX('Cycle 8'!F$10:F$999,MATCH($A469,'Cycle 8'!$L$10:$L$999,0),1)),INDEX('Cycle 9'!F$10:F$999,MATCH($A469,'Cycle 9'!$L$10:$L$999,0),1)),INDEX('Cycle 10'!F$10:F$999,MATCH($A469,'Cycle 10'!$L$10:$L$999,0),1)),INDEX('Cycle 11'!F$10:F$999,MATCH($A469,'Cycle 11'!$L$10:$L$999,0),1)),""))</f>
        <v/>
      </c>
      <c r="H469" t="str">
        <f>IF(IFERROR(IFERROR(IFERROR(IFERROR(IFERROR(IFERROR(IFERROR(IFERROR(IFERROR(IFERROR(IFERROR(IFERROR(INDEX(Summer!G$10:G$999,MATCH($A469,Summer!$L$10:$L$999,0),1),INDEX('Cycle 1'!G$10:G$999,MATCH($A469,'Cycle 1'!$L$10:$L$999,0),1)),INDEX('Cycle 2'!G$10:G$999,MATCH($A469,'Cycle 2'!$L$10:$L$999,0),1)),INDEX('Cycle 3'!G$10:G$999,MATCH($A469,'Cycle 3'!$L$10:$L$999,0),1)),INDEX('Cycle 4'!G$10:G$999,MATCH($A469,'Cycle 4'!$L$10:$L$999,0),1)),INDEX('Cycle 5'!G$10:G$999,MATCH($A469,'Cycle 5'!$L$10:$L$999,0),1)),INDEX('Cycle 6'!G$10:G$999,MATCH($A469,'Cycle 6'!$L$10:$L$999,0),1)),INDEX('Cycle 7'!G$10:G$999,MATCH($A469,'Cycle 7'!$L$10:$L$999,0),1)),INDEX('Cycle 8'!G$10:G$999,MATCH($A469,'Cycle 8'!$L$10:$L$999,0),1)),INDEX('Cycle 9'!G$10:G$999,MATCH($A469,'Cycle 9'!$L$10:$L$999,0),1)),INDEX('Cycle 10'!G$10:G$999,MATCH($A469,'Cycle 10'!$L$10:$L$999,0),1)),INDEX('Cycle 11'!G$10:G$999,MATCH($A469,'Cycle 11'!$L$10:$L$999,0),1)),"")="","",IFERROR(IFERROR(IFERROR(IFERROR(IFERROR(IFERROR(IFERROR(IFERROR(IFERROR(IFERROR(IFERROR(IFERROR(INDEX(Summer!G$10:G$999,MATCH($A469,Summer!$L$10:$L$999,0),1),INDEX('Cycle 1'!G$10:G$999,MATCH($A469,'Cycle 1'!$L$10:$L$999,0),1)),INDEX('Cycle 2'!G$10:G$999,MATCH($A469,'Cycle 2'!$L$10:$L$999,0),1)),INDEX('Cycle 3'!G$10:G$999,MATCH($A469,'Cycle 3'!$L$10:$L$999,0),1)),INDEX('Cycle 4'!G$10:G$999,MATCH($A469,'Cycle 4'!$L$10:$L$999,0),1)),INDEX('Cycle 5'!G$10:G$999,MATCH($A469,'Cycle 5'!$L$10:$L$999,0),1)),INDEX('Cycle 6'!G$10:G$999,MATCH($A469,'Cycle 6'!$L$10:$L$999,0),1)),INDEX('Cycle 7'!G$10:G$999,MATCH($A469,'Cycle 7'!$L$10:$L$999,0),1)),INDEX('Cycle 8'!G$10:G$999,MATCH($A469,'Cycle 8'!$L$10:$L$999,0),1)),INDEX('Cycle 9'!G$10:G$999,MATCH($A469,'Cycle 9'!$L$10:$L$999,0),1)),INDEX('Cycle 10'!G$10:G$999,MATCH($A469,'Cycle 10'!$L$10:$L$999,0),1)),INDEX('Cycle 11'!G$10:G$999,MATCH($A469,'Cycle 11'!$L$10:$L$999,0),1)),""))</f>
        <v/>
      </c>
      <c r="I469">
        <f>IFERROR(IF(C469="",MAX(I$1:I468),IF(ROW(C$2)=ROW(C469),1,IF(ISERROR(VLOOKUP(C469,C$2:C468,1,FALSE)),MAX(I$1:I468)+1,MAX(I$1:I468)))),"")</f>
        <v>0</v>
      </c>
      <c r="J469" t="str">
        <f t="shared" si="59"/>
        <v/>
      </c>
      <c r="K469" t="str">
        <f t="shared" si="62"/>
        <v/>
      </c>
      <c r="L469" t="str">
        <f t="shared" si="62"/>
        <v/>
      </c>
      <c r="M469" t="str">
        <f t="shared" si="62"/>
        <v/>
      </c>
      <c r="N469" t="str">
        <f t="shared" si="62"/>
        <v/>
      </c>
      <c r="O469" t="str">
        <f t="shared" si="62"/>
        <v/>
      </c>
      <c r="P469" t="str">
        <f t="shared" si="62"/>
        <v/>
      </c>
      <c r="Q469" t="str">
        <f t="shared" si="62"/>
        <v/>
      </c>
      <c r="R469" t="str">
        <f t="shared" si="62"/>
        <v/>
      </c>
      <c r="S469" t="str">
        <f t="shared" si="62"/>
        <v/>
      </c>
      <c r="T469" t="str">
        <f t="shared" si="62"/>
        <v/>
      </c>
      <c r="U469" t="str">
        <f t="shared" si="62"/>
        <v/>
      </c>
      <c r="V469" t="str">
        <f t="shared" si="62"/>
        <v/>
      </c>
      <c r="W469" t="str">
        <f t="shared" si="60"/>
        <v/>
      </c>
      <c r="X469">
        <f>IF(OR(H469="No",H469=""),0,IF(COUNTIFS(H$2:H469,"Yes",C$2:C469,C469)&gt;1,0,COUNTIFS(H$2:H469,"Yes",C$2:C469,C469)))+IF(X468=$X$1,0,X468)</f>
        <v>0</v>
      </c>
    </row>
    <row r="470" spans="1:24" x14ac:dyDescent="0.3">
      <c r="A470">
        <f>ROWS($A$2:$A470)</f>
        <v>469</v>
      </c>
      <c r="B470" t="str">
        <f>IF(ISERROR(VLOOKUP(A470,Summer!L$11:L$500,1,FALSE)),IF(ISERROR(VLOOKUP(A470,'Cycle 1'!L$11:L$500,1,FALSE)),IF(ISERROR(VLOOKUP(A470,'Cycle 2'!L$11:L$500,1,FALSE)),IF(ISERROR(VLOOKUP(A470,'Cycle 3'!L$11:L$500,1,FALSE)),IF(ISERROR(VLOOKUP(A470,'Cycle 4'!L$11:L$500,1,FALSE)),IF(ISERROR(VLOOKUP(A470,'Cycle 5'!L$11:L$500,1,FALSE)),IF(ISERROR(VLOOKUP(A470,'Cycle 6'!L$11:L$500,1,FALSE)),IF(ISERROR(VLOOKUP(A470,'Cycle 7'!L$11:L$500,1,FALSE)),IF(ISERROR(VLOOKUP(A470,'Cycle 8'!L$11:L$500,1,FALSE)),IF(ISERROR(VLOOKUP(A470,'Cycle 9'!L$11:L$500,1,FALSE)),IF(ISERROR(VLOOKUP(A470,'Cycle 10'!L$11:L$500,1,FALSE)),IF(ISERROR(VLOOKUP(A470,'Cycle 11'!L$11:L$500,1,FALSE)),"","Cycle 11"),"Cycle 10"),"Cycle 9"),"Cycle 8"),"Cycle 7"),"Cycle 6"),"Cycle 5"),"Cycle 4"),"Cycle 3"),"Cycle 2"),"Cycle 1"),"Summer")</f>
        <v/>
      </c>
      <c r="C470" t="str">
        <f>IF(IFERROR(IFERROR(IFERROR(IFERROR(IFERROR(IFERROR(IFERROR(IFERROR(IFERROR(IFERROR(IFERROR(IFERROR(INDEX(Summer!B$10:B$999,MATCH($A470,Summer!$L$10:$L$999,0),1),INDEX('Cycle 1'!B$10:B$999,MATCH($A470,'Cycle 1'!$L$10:$L$999,0),1)),INDEX('Cycle 2'!B$10:B$999,MATCH($A470,'Cycle 2'!$L$10:$L$999,0),1)),INDEX('Cycle 3'!B$10:B$999,MATCH($A470,'Cycle 3'!$L$10:$L$999,0),1)),INDEX('Cycle 4'!B$10:B$999,MATCH($A470,'Cycle 4'!$L$10:$L$999,0),1)),INDEX('Cycle 5'!B$10:B$999,MATCH($A470,'Cycle 5'!$L$10:$L$999,0),1)),INDEX('Cycle 6'!B$10:B$999,MATCH($A470,'Cycle 6'!$L$10:$L$999,0),1)),INDEX('Cycle 7'!B$10:B$999,MATCH($A470,'Cycle 7'!$L$10:$L$999,0),1)),INDEX('Cycle 8'!B$10:B$999,MATCH($A470,'Cycle 8'!$L$10:$L$999,0),1)),INDEX('Cycle 9'!B$10:B$999,MATCH($A470,'Cycle 9'!$L$10:$L$999,0),1)),INDEX('Cycle 10'!B$10:B$999,MATCH($A470,'Cycle 10'!$L$10:$L$999,0),1)),INDEX('Cycle 11'!B$10:B$999,MATCH($A470,'Cycle 11'!$L$10:$L$999,0),1)),"")="","",IFERROR(IFERROR(IFERROR(IFERROR(IFERROR(IFERROR(IFERROR(IFERROR(IFERROR(IFERROR(IFERROR(IFERROR(INDEX(Summer!B$10:B$999,MATCH($A470,Summer!$L$10:$L$999,0),1),INDEX('Cycle 1'!B$10:B$999,MATCH($A470,'Cycle 1'!$L$10:$L$999,0),1)),INDEX('Cycle 2'!B$10:B$999,MATCH($A470,'Cycle 2'!$L$10:$L$999,0),1)),INDEX('Cycle 3'!B$10:B$999,MATCH($A470,'Cycle 3'!$L$10:$L$999,0),1)),INDEX('Cycle 4'!B$10:B$999,MATCH($A470,'Cycle 4'!$L$10:$L$999,0),1)),INDEX('Cycle 5'!B$10:B$999,MATCH($A470,'Cycle 5'!$L$10:$L$999,0),1)),INDEX('Cycle 6'!B$10:B$999,MATCH($A470,'Cycle 6'!$L$10:$L$999,0),1)),INDEX('Cycle 7'!B$10:B$999,MATCH($A470,'Cycle 7'!$L$10:$L$999,0),1)),INDEX('Cycle 8'!B$10:B$999,MATCH($A470,'Cycle 8'!$L$10:$L$999,0),1)),INDEX('Cycle 9'!B$10:B$999,MATCH($A470,'Cycle 9'!$L$10:$L$999,0),1)),INDEX('Cycle 10'!B$10:B$999,MATCH($A470,'Cycle 10'!$L$10:$L$999,0),1)),INDEX('Cycle 11'!B$10:B$999,MATCH($A470,'Cycle 11'!$L$10:$L$999,0),1)),""))</f>
        <v/>
      </c>
      <c r="D470" t="str">
        <f>IF(IFERROR(IFERROR(IFERROR(IFERROR(IFERROR(IFERROR(IFERROR(IFERROR(IFERROR(IFERROR(IFERROR(IFERROR(INDEX(Summer!C$10:C$999,MATCH($A470,Summer!$L$10:$L$999,0),1),INDEX('Cycle 1'!C$10:C$999,MATCH($A470,'Cycle 1'!$L$10:$L$999,0),1)),INDEX('Cycle 2'!C$10:C$999,MATCH($A470,'Cycle 2'!$L$10:$L$999,0),1)),INDEX('Cycle 3'!C$10:C$999,MATCH($A470,'Cycle 3'!$L$10:$L$999,0),1)),INDEX('Cycle 4'!C$10:C$999,MATCH($A470,'Cycle 4'!$L$10:$L$999,0),1)),INDEX('Cycle 5'!C$10:C$999,MATCH($A470,'Cycle 5'!$L$10:$L$999,0),1)),INDEX('Cycle 6'!C$10:C$999,MATCH($A470,'Cycle 6'!$L$10:$L$999,0),1)),INDEX('Cycle 7'!C$10:C$999,MATCH($A470,'Cycle 7'!$L$10:$L$999,0),1)),INDEX('Cycle 8'!C$10:C$999,MATCH($A470,'Cycle 8'!$L$10:$L$999,0),1)),INDEX('Cycle 9'!C$10:C$999,MATCH($A470,'Cycle 9'!$L$10:$L$999,0),1)),INDEX('Cycle 10'!C$10:C$999,MATCH($A470,'Cycle 10'!$L$10:$L$999,0),1)),INDEX('Cycle 11'!C$10:C$999,MATCH($A470,'Cycle 11'!$L$10:$L$999,0),1)),"")="","",IFERROR(IFERROR(IFERROR(IFERROR(IFERROR(IFERROR(IFERROR(IFERROR(IFERROR(IFERROR(IFERROR(IFERROR(INDEX(Summer!C$10:C$999,MATCH($A470,Summer!$L$10:$L$999,0),1),INDEX('Cycle 1'!C$10:C$999,MATCH($A470,'Cycle 1'!$L$10:$L$999,0),1)),INDEX('Cycle 2'!C$10:C$999,MATCH($A470,'Cycle 2'!$L$10:$L$999,0),1)),INDEX('Cycle 3'!C$10:C$999,MATCH($A470,'Cycle 3'!$L$10:$L$999,0),1)),INDEX('Cycle 4'!C$10:C$999,MATCH($A470,'Cycle 4'!$L$10:$L$999,0),1)),INDEX('Cycle 5'!C$10:C$999,MATCH($A470,'Cycle 5'!$L$10:$L$999,0),1)),INDEX('Cycle 6'!C$10:C$999,MATCH($A470,'Cycle 6'!$L$10:$L$999,0),1)),INDEX('Cycle 7'!C$10:C$999,MATCH($A470,'Cycle 7'!$L$10:$L$999,0),1)),INDEX('Cycle 8'!C$10:C$999,MATCH($A470,'Cycle 8'!$L$10:$L$999,0),1)),INDEX('Cycle 9'!C$10:C$999,MATCH($A470,'Cycle 9'!$L$10:$L$999,0),1)),INDEX('Cycle 10'!C$10:C$999,MATCH($A470,'Cycle 10'!$L$10:$L$999,0),1)),INDEX('Cycle 11'!C$10:C$999,MATCH($A470,'Cycle 11'!$L$10:$L$999,0),1)),""))</f>
        <v/>
      </c>
      <c r="E470" t="str">
        <f>IF(IFERROR(IFERROR(IFERROR(IFERROR(IFERROR(IFERROR(IFERROR(IFERROR(IFERROR(IFERROR(IFERROR(IFERROR(INDEX(Summer!D$10:D$999,MATCH($A470,Summer!$L$10:$L$999,0),1),INDEX('Cycle 1'!D$10:D$999,MATCH($A470,'Cycle 1'!$L$10:$L$999,0),1)),INDEX('Cycle 2'!D$10:D$999,MATCH($A470,'Cycle 2'!$L$10:$L$999,0),1)),INDEX('Cycle 3'!D$10:D$999,MATCH($A470,'Cycle 3'!$L$10:$L$999,0),1)),INDEX('Cycle 4'!D$10:D$999,MATCH($A470,'Cycle 4'!$L$10:$L$999,0),1)),INDEX('Cycle 5'!D$10:D$999,MATCH($A470,'Cycle 5'!$L$10:$L$999,0),1)),INDEX('Cycle 6'!D$10:D$999,MATCH($A470,'Cycle 6'!$L$10:$L$999,0),1)),INDEX('Cycle 7'!D$10:D$999,MATCH($A470,'Cycle 7'!$L$10:$L$999,0),1)),INDEX('Cycle 8'!D$10:D$999,MATCH($A470,'Cycle 8'!$L$10:$L$999,0),1)),INDEX('Cycle 9'!D$10:D$999,MATCH($A470,'Cycle 9'!$L$10:$L$999,0),1)),INDEX('Cycle 10'!D$10:D$999,MATCH($A470,'Cycle 10'!$L$10:$L$999,0),1)),INDEX('Cycle 11'!D$10:D$999,MATCH($A470,'Cycle 11'!$L$10:$L$999,0),1)),"")="","",IFERROR(IFERROR(IFERROR(IFERROR(IFERROR(IFERROR(IFERROR(IFERROR(IFERROR(IFERROR(IFERROR(IFERROR(INDEX(Summer!D$10:D$999,MATCH($A470,Summer!$L$10:$L$999,0),1),INDEX('Cycle 1'!D$10:D$999,MATCH($A470,'Cycle 1'!$L$10:$L$999,0),1)),INDEX('Cycle 2'!D$10:D$999,MATCH($A470,'Cycle 2'!$L$10:$L$999,0),1)),INDEX('Cycle 3'!D$10:D$999,MATCH($A470,'Cycle 3'!$L$10:$L$999,0),1)),INDEX('Cycle 4'!D$10:D$999,MATCH($A470,'Cycle 4'!$L$10:$L$999,0),1)),INDEX('Cycle 5'!D$10:D$999,MATCH($A470,'Cycle 5'!$L$10:$L$999,0),1)),INDEX('Cycle 6'!D$10:D$999,MATCH($A470,'Cycle 6'!$L$10:$L$999,0),1)),INDEX('Cycle 7'!D$10:D$999,MATCH($A470,'Cycle 7'!$L$10:$L$999,0),1)),INDEX('Cycle 8'!D$10:D$999,MATCH($A470,'Cycle 8'!$L$10:$L$999,0),1)),INDEX('Cycle 9'!D$10:D$999,MATCH($A470,'Cycle 9'!$L$10:$L$999,0),1)),INDEX('Cycle 10'!D$10:D$999,MATCH($A470,'Cycle 10'!$L$10:$L$999,0),1)),INDEX('Cycle 11'!D$10:D$999,MATCH($A470,'Cycle 11'!$L$10:$L$999,0),1)),""))</f>
        <v/>
      </c>
      <c r="F470" t="str">
        <f>IF(IFERROR(IFERROR(IFERROR(IFERROR(IFERROR(IFERROR(IFERROR(IFERROR(IFERROR(IFERROR(IFERROR(IFERROR(INDEX(Summer!E$10:E$999,MATCH($A470,Summer!$L$10:$L$999,0),1),INDEX('Cycle 1'!E$10:E$999,MATCH($A470,'Cycle 1'!$L$10:$L$999,0),1)),INDEX('Cycle 2'!E$10:E$999,MATCH($A470,'Cycle 2'!$L$10:$L$999,0),1)),INDEX('Cycle 3'!E$10:E$999,MATCH($A470,'Cycle 3'!$L$10:$L$999,0),1)),INDEX('Cycle 4'!E$10:E$999,MATCH($A470,'Cycle 4'!$L$10:$L$999,0),1)),INDEX('Cycle 5'!E$10:E$999,MATCH($A470,'Cycle 5'!$L$10:$L$999,0),1)),INDEX('Cycle 6'!E$10:E$999,MATCH($A470,'Cycle 6'!$L$10:$L$999,0),1)),INDEX('Cycle 7'!E$10:E$999,MATCH($A470,'Cycle 7'!$L$10:$L$999,0),1)),INDEX('Cycle 8'!E$10:E$999,MATCH($A470,'Cycle 8'!$L$10:$L$999,0),1)),INDEX('Cycle 9'!E$10:E$999,MATCH($A470,'Cycle 9'!$L$10:$L$999,0),1)),INDEX('Cycle 10'!E$10:E$999,MATCH($A470,'Cycle 10'!$L$10:$L$999,0),1)),INDEX('Cycle 11'!E$10:E$999,MATCH($A470,'Cycle 11'!$L$10:$L$999,0),1)),"")="","",IFERROR(IFERROR(IFERROR(IFERROR(IFERROR(IFERROR(IFERROR(IFERROR(IFERROR(IFERROR(IFERROR(IFERROR(INDEX(Summer!E$10:E$999,MATCH($A470,Summer!$L$10:$L$999,0),1),INDEX('Cycle 1'!E$10:E$999,MATCH($A470,'Cycle 1'!$L$10:$L$999,0),1)),INDEX('Cycle 2'!E$10:E$999,MATCH($A470,'Cycle 2'!$L$10:$L$999,0),1)),INDEX('Cycle 3'!E$10:E$999,MATCH($A470,'Cycle 3'!$L$10:$L$999,0),1)),INDEX('Cycle 4'!E$10:E$999,MATCH($A470,'Cycle 4'!$L$10:$L$999,0),1)),INDEX('Cycle 5'!E$10:E$999,MATCH($A470,'Cycle 5'!$L$10:$L$999,0),1)),INDEX('Cycle 6'!E$10:E$999,MATCH($A470,'Cycle 6'!$L$10:$L$999,0),1)),INDEX('Cycle 7'!E$10:E$999,MATCH($A470,'Cycle 7'!$L$10:$L$999,0),1)),INDEX('Cycle 8'!E$10:E$999,MATCH($A470,'Cycle 8'!$L$10:$L$999,0),1)),INDEX('Cycle 9'!E$10:E$999,MATCH($A470,'Cycle 9'!$L$10:$L$999,0),1)),INDEX('Cycle 10'!E$10:E$999,MATCH($A470,'Cycle 10'!$L$10:$L$999,0),1)),INDEX('Cycle 11'!E$10:E$999,MATCH($A470,'Cycle 11'!$L$10:$L$999,0),1)),""))</f>
        <v/>
      </c>
      <c r="G470" t="str">
        <f>IF(IFERROR(IFERROR(IFERROR(IFERROR(IFERROR(IFERROR(IFERROR(IFERROR(IFERROR(IFERROR(IFERROR(IFERROR(INDEX(Summer!F$10:F$999,MATCH($A470,Summer!$L$10:$L$999,0),1),INDEX('Cycle 1'!F$10:F$999,MATCH($A470,'Cycle 1'!$L$10:$L$999,0),1)),INDEX('Cycle 2'!F$10:F$999,MATCH($A470,'Cycle 2'!$L$10:$L$999,0),1)),INDEX('Cycle 3'!F$10:F$999,MATCH($A470,'Cycle 3'!$L$10:$L$999,0),1)),INDEX('Cycle 4'!F$10:F$999,MATCH($A470,'Cycle 4'!$L$10:$L$999,0),1)),INDEX('Cycle 5'!F$10:F$999,MATCH($A470,'Cycle 5'!$L$10:$L$999,0),1)),INDEX('Cycle 6'!F$10:F$999,MATCH($A470,'Cycle 6'!$L$10:$L$999,0),1)),INDEX('Cycle 7'!F$10:F$999,MATCH($A470,'Cycle 7'!$L$10:$L$999,0),1)),INDEX('Cycle 8'!F$10:F$999,MATCH($A470,'Cycle 8'!$L$10:$L$999,0),1)),INDEX('Cycle 9'!F$10:F$999,MATCH($A470,'Cycle 9'!$L$10:$L$999,0),1)),INDEX('Cycle 10'!F$10:F$999,MATCH($A470,'Cycle 10'!$L$10:$L$999,0),1)),INDEX('Cycle 11'!F$10:F$999,MATCH($A470,'Cycle 11'!$L$10:$L$999,0),1)),"")="","",IFERROR(IFERROR(IFERROR(IFERROR(IFERROR(IFERROR(IFERROR(IFERROR(IFERROR(IFERROR(IFERROR(IFERROR(INDEX(Summer!F$10:F$999,MATCH($A470,Summer!$L$10:$L$999,0),1),INDEX('Cycle 1'!F$10:F$999,MATCH($A470,'Cycle 1'!$L$10:$L$999,0),1)),INDEX('Cycle 2'!F$10:F$999,MATCH($A470,'Cycle 2'!$L$10:$L$999,0),1)),INDEX('Cycle 3'!F$10:F$999,MATCH($A470,'Cycle 3'!$L$10:$L$999,0),1)),INDEX('Cycle 4'!F$10:F$999,MATCH($A470,'Cycle 4'!$L$10:$L$999,0),1)),INDEX('Cycle 5'!F$10:F$999,MATCH($A470,'Cycle 5'!$L$10:$L$999,0),1)),INDEX('Cycle 6'!F$10:F$999,MATCH($A470,'Cycle 6'!$L$10:$L$999,0),1)),INDEX('Cycle 7'!F$10:F$999,MATCH($A470,'Cycle 7'!$L$10:$L$999,0),1)),INDEX('Cycle 8'!F$10:F$999,MATCH($A470,'Cycle 8'!$L$10:$L$999,0),1)),INDEX('Cycle 9'!F$10:F$999,MATCH($A470,'Cycle 9'!$L$10:$L$999,0),1)),INDEX('Cycle 10'!F$10:F$999,MATCH($A470,'Cycle 10'!$L$10:$L$999,0),1)),INDEX('Cycle 11'!F$10:F$999,MATCH($A470,'Cycle 11'!$L$10:$L$999,0),1)),""))</f>
        <v/>
      </c>
      <c r="H470" t="str">
        <f>IF(IFERROR(IFERROR(IFERROR(IFERROR(IFERROR(IFERROR(IFERROR(IFERROR(IFERROR(IFERROR(IFERROR(IFERROR(INDEX(Summer!G$10:G$999,MATCH($A470,Summer!$L$10:$L$999,0),1),INDEX('Cycle 1'!G$10:G$999,MATCH($A470,'Cycle 1'!$L$10:$L$999,0),1)),INDEX('Cycle 2'!G$10:G$999,MATCH($A470,'Cycle 2'!$L$10:$L$999,0),1)),INDEX('Cycle 3'!G$10:G$999,MATCH($A470,'Cycle 3'!$L$10:$L$999,0),1)),INDEX('Cycle 4'!G$10:G$999,MATCH($A470,'Cycle 4'!$L$10:$L$999,0),1)),INDEX('Cycle 5'!G$10:G$999,MATCH($A470,'Cycle 5'!$L$10:$L$999,0),1)),INDEX('Cycle 6'!G$10:G$999,MATCH($A470,'Cycle 6'!$L$10:$L$999,0),1)),INDEX('Cycle 7'!G$10:G$999,MATCH($A470,'Cycle 7'!$L$10:$L$999,0),1)),INDEX('Cycle 8'!G$10:G$999,MATCH($A470,'Cycle 8'!$L$10:$L$999,0),1)),INDEX('Cycle 9'!G$10:G$999,MATCH($A470,'Cycle 9'!$L$10:$L$999,0),1)),INDEX('Cycle 10'!G$10:G$999,MATCH($A470,'Cycle 10'!$L$10:$L$999,0),1)),INDEX('Cycle 11'!G$10:G$999,MATCH($A470,'Cycle 11'!$L$10:$L$999,0),1)),"")="","",IFERROR(IFERROR(IFERROR(IFERROR(IFERROR(IFERROR(IFERROR(IFERROR(IFERROR(IFERROR(IFERROR(IFERROR(INDEX(Summer!G$10:G$999,MATCH($A470,Summer!$L$10:$L$999,0),1),INDEX('Cycle 1'!G$10:G$999,MATCH($A470,'Cycle 1'!$L$10:$L$999,0),1)),INDEX('Cycle 2'!G$10:G$999,MATCH($A470,'Cycle 2'!$L$10:$L$999,0),1)),INDEX('Cycle 3'!G$10:G$999,MATCH($A470,'Cycle 3'!$L$10:$L$999,0),1)),INDEX('Cycle 4'!G$10:G$999,MATCH($A470,'Cycle 4'!$L$10:$L$999,0),1)),INDEX('Cycle 5'!G$10:G$999,MATCH($A470,'Cycle 5'!$L$10:$L$999,0),1)),INDEX('Cycle 6'!G$10:G$999,MATCH($A470,'Cycle 6'!$L$10:$L$999,0),1)),INDEX('Cycle 7'!G$10:G$999,MATCH($A470,'Cycle 7'!$L$10:$L$999,0),1)),INDEX('Cycle 8'!G$10:G$999,MATCH($A470,'Cycle 8'!$L$10:$L$999,0),1)),INDEX('Cycle 9'!G$10:G$999,MATCH($A470,'Cycle 9'!$L$10:$L$999,0),1)),INDEX('Cycle 10'!G$10:G$999,MATCH($A470,'Cycle 10'!$L$10:$L$999,0),1)),INDEX('Cycle 11'!G$10:G$999,MATCH($A470,'Cycle 11'!$L$10:$L$999,0),1)),""))</f>
        <v/>
      </c>
      <c r="I470">
        <f>IFERROR(IF(C470="",MAX(I$1:I469),IF(ROW(C$2)=ROW(C470),1,IF(ISERROR(VLOOKUP(C470,C$2:C469,1,FALSE)),MAX(I$1:I469)+1,MAX(I$1:I469)))),"")</f>
        <v>0</v>
      </c>
      <c r="J470" t="str">
        <f t="shared" si="59"/>
        <v/>
      </c>
      <c r="K470" t="str">
        <f t="shared" si="62"/>
        <v/>
      </c>
      <c r="L470" t="str">
        <f t="shared" si="62"/>
        <v/>
      </c>
      <c r="M470" t="str">
        <f t="shared" si="62"/>
        <v/>
      </c>
      <c r="N470" t="str">
        <f t="shared" si="62"/>
        <v/>
      </c>
      <c r="O470" t="str">
        <f t="shared" si="62"/>
        <v/>
      </c>
      <c r="P470" t="str">
        <f t="shared" si="62"/>
        <v/>
      </c>
      <c r="Q470" t="str">
        <f t="shared" si="62"/>
        <v/>
      </c>
      <c r="R470" t="str">
        <f t="shared" si="62"/>
        <v/>
      </c>
      <c r="S470" t="str">
        <f t="shared" si="62"/>
        <v/>
      </c>
      <c r="T470" t="str">
        <f t="shared" si="62"/>
        <v/>
      </c>
      <c r="U470" t="str">
        <f t="shared" si="62"/>
        <v/>
      </c>
      <c r="V470" t="str">
        <f t="shared" si="62"/>
        <v/>
      </c>
      <c r="W470" t="str">
        <f t="shared" si="60"/>
        <v/>
      </c>
      <c r="X470">
        <f>IF(OR(H470="No",H470=""),0,IF(COUNTIFS(H$2:H470,"Yes",C$2:C470,C470)&gt;1,0,COUNTIFS(H$2:H470,"Yes",C$2:C470,C470)))+IF(X469=$X$1,0,X469)</f>
        <v>0</v>
      </c>
    </row>
    <row r="471" spans="1:24" x14ac:dyDescent="0.3">
      <c r="A471">
        <f>ROWS($A$2:$A471)</f>
        <v>470</v>
      </c>
      <c r="B471" t="str">
        <f>IF(ISERROR(VLOOKUP(A471,Summer!L$11:L$500,1,FALSE)),IF(ISERROR(VLOOKUP(A471,'Cycle 1'!L$11:L$500,1,FALSE)),IF(ISERROR(VLOOKUP(A471,'Cycle 2'!L$11:L$500,1,FALSE)),IF(ISERROR(VLOOKUP(A471,'Cycle 3'!L$11:L$500,1,FALSE)),IF(ISERROR(VLOOKUP(A471,'Cycle 4'!L$11:L$500,1,FALSE)),IF(ISERROR(VLOOKUP(A471,'Cycle 5'!L$11:L$500,1,FALSE)),IF(ISERROR(VLOOKUP(A471,'Cycle 6'!L$11:L$500,1,FALSE)),IF(ISERROR(VLOOKUP(A471,'Cycle 7'!L$11:L$500,1,FALSE)),IF(ISERROR(VLOOKUP(A471,'Cycle 8'!L$11:L$500,1,FALSE)),IF(ISERROR(VLOOKUP(A471,'Cycle 9'!L$11:L$500,1,FALSE)),IF(ISERROR(VLOOKUP(A471,'Cycle 10'!L$11:L$500,1,FALSE)),IF(ISERROR(VLOOKUP(A471,'Cycle 11'!L$11:L$500,1,FALSE)),"","Cycle 11"),"Cycle 10"),"Cycle 9"),"Cycle 8"),"Cycle 7"),"Cycle 6"),"Cycle 5"),"Cycle 4"),"Cycle 3"),"Cycle 2"),"Cycle 1"),"Summer")</f>
        <v/>
      </c>
      <c r="C471" t="str">
        <f>IF(IFERROR(IFERROR(IFERROR(IFERROR(IFERROR(IFERROR(IFERROR(IFERROR(IFERROR(IFERROR(IFERROR(IFERROR(INDEX(Summer!B$10:B$999,MATCH($A471,Summer!$L$10:$L$999,0),1),INDEX('Cycle 1'!B$10:B$999,MATCH($A471,'Cycle 1'!$L$10:$L$999,0),1)),INDEX('Cycle 2'!B$10:B$999,MATCH($A471,'Cycle 2'!$L$10:$L$999,0),1)),INDEX('Cycle 3'!B$10:B$999,MATCH($A471,'Cycle 3'!$L$10:$L$999,0),1)),INDEX('Cycle 4'!B$10:B$999,MATCH($A471,'Cycle 4'!$L$10:$L$999,0),1)),INDEX('Cycle 5'!B$10:B$999,MATCH($A471,'Cycle 5'!$L$10:$L$999,0),1)),INDEX('Cycle 6'!B$10:B$999,MATCH($A471,'Cycle 6'!$L$10:$L$999,0),1)),INDEX('Cycle 7'!B$10:B$999,MATCH($A471,'Cycle 7'!$L$10:$L$999,0),1)),INDEX('Cycle 8'!B$10:B$999,MATCH($A471,'Cycle 8'!$L$10:$L$999,0),1)),INDEX('Cycle 9'!B$10:B$999,MATCH($A471,'Cycle 9'!$L$10:$L$999,0),1)),INDEX('Cycle 10'!B$10:B$999,MATCH($A471,'Cycle 10'!$L$10:$L$999,0),1)),INDEX('Cycle 11'!B$10:B$999,MATCH($A471,'Cycle 11'!$L$10:$L$999,0),1)),"")="","",IFERROR(IFERROR(IFERROR(IFERROR(IFERROR(IFERROR(IFERROR(IFERROR(IFERROR(IFERROR(IFERROR(IFERROR(INDEX(Summer!B$10:B$999,MATCH($A471,Summer!$L$10:$L$999,0),1),INDEX('Cycle 1'!B$10:B$999,MATCH($A471,'Cycle 1'!$L$10:$L$999,0),1)),INDEX('Cycle 2'!B$10:B$999,MATCH($A471,'Cycle 2'!$L$10:$L$999,0),1)),INDEX('Cycle 3'!B$10:B$999,MATCH($A471,'Cycle 3'!$L$10:$L$999,0),1)),INDEX('Cycle 4'!B$10:B$999,MATCH($A471,'Cycle 4'!$L$10:$L$999,0),1)),INDEX('Cycle 5'!B$10:B$999,MATCH($A471,'Cycle 5'!$L$10:$L$999,0),1)),INDEX('Cycle 6'!B$10:B$999,MATCH($A471,'Cycle 6'!$L$10:$L$999,0),1)),INDEX('Cycle 7'!B$10:B$999,MATCH($A471,'Cycle 7'!$L$10:$L$999,0),1)),INDEX('Cycle 8'!B$10:B$999,MATCH($A471,'Cycle 8'!$L$10:$L$999,0),1)),INDEX('Cycle 9'!B$10:B$999,MATCH($A471,'Cycle 9'!$L$10:$L$999,0),1)),INDEX('Cycle 10'!B$10:B$999,MATCH($A471,'Cycle 10'!$L$10:$L$999,0),1)),INDEX('Cycle 11'!B$10:B$999,MATCH($A471,'Cycle 11'!$L$10:$L$999,0),1)),""))</f>
        <v/>
      </c>
      <c r="D471" t="str">
        <f>IF(IFERROR(IFERROR(IFERROR(IFERROR(IFERROR(IFERROR(IFERROR(IFERROR(IFERROR(IFERROR(IFERROR(IFERROR(INDEX(Summer!C$10:C$999,MATCH($A471,Summer!$L$10:$L$999,0),1),INDEX('Cycle 1'!C$10:C$999,MATCH($A471,'Cycle 1'!$L$10:$L$999,0),1)),INDEX('Cycle 2'!C$10:C$999,MATCH($A471,'Cycle 2'!$L$10:$L$999,0),1)),INDEX('Cycle 3'!C$10:C$999,MATCH($A471,'Cycle 3'!$L$10:$L$999,0),1)),INDEX('Cycle 4'!C$10:C$999,MATCH($A471,'Cycle 4'!$L$10:$L$999,0),1)),INDEX('Cycle 5'!C$10:C$999,MATCH($A471,'Cycle 5'!$L$10:$L$999,0),1)),INDEX('Cycle 6'!C$10:C$999,MATCH($A471,'Cycle 6'!$L$10:$L$999,0),1)),INDEX('Cycle 7'!C$10:C$999,MATCH($A471,'Cycle 7'!$L$10:$L$999,0),1)),INDEX('Cycle 8'!C$10:C$999,MATCH($A471,'Cycle 8'!$L$10:$L$999,0),1)),INDEX('Cycle 9'!C$10:C$999,MATCH($A471,'Cycle 9'!$L$10:$L$999,0),1)),INDEX('Cycle 10'!C$10:C$999,MATCH($A471,'Cycle 10'!$L$10:$L$999,0),1)),INDEX('Cycle 11'!C$10:C$999,MATCH($A471,'Cycle 11'!$L$10:$L$999,0),1)),"")="","",IFERROR(IFERROR(IFERROR(IFERROR(IFERROR(IFERROR(IFERROR(IFERROR(IFERROR(IFERROR(IFERROR(IFERROR(INDEX(Summer!C$10:C$999,MATCH($A471,Summer!$L$10:$L$999,0),1),INDEX('Cycle 1'!C$10:C$999,MATCH($A471,'Cycle 1'!$L$10:$L$999,0),1)),INDEX('Cycle 2'!C$10:C$999,MATCH($A471,'Cycle 2'!$L$10:$L$999,0),1)),INDEX('Cycle 3'!C$10:C$999,MATCH($A471,'Cycle 3'!$L$10:$L$999,0),1)),INDEX('Cycle 4'!C$10:C$999,MATCH($A471,'Cycle 4'!$L$10:$L$999,0),1)),INDEX('Cycle 5'!C$10:C$999,MATCH($A471,'Cycle 5'!$L$10:$L$999,0),1)),INDEX('Cycle 6'!C$10:C$999,MATCH($A471,'Cycle 6'!$L$10:$L$999,0),1)),INDEX('Cycle 7'!C$10:C$999,MATCH($A471,'Cycle 7'!$L$10:$L$999,0),1)),INDEX('Cycle 8'!C$10:C$999,MATCH($A471,'Cycle 8'!$L$10:$L$999,0),1)),INDEX('Cycle 9'!C$10:C$999,MATCH($A471,'Cycle 9'!$L$10:$L$999,0),1)),INDEX('Cycle 10'!C$10:C$999,MATCH($A471,'Cycle 10'!$L$10:$L$999,0),1)),INDEX('Cycle 11'!C$10:C$999,MATCH($A471,'Cycle 11'!$L$10:$L$999,0),1)),""))</f>
        <v/>
      </c>
      <c r="E471" t="str">
        <f>IF(IFERROR(IFERROR(IFERROR(IFERROR(IFERROR(IFERROR(IFERROR(IFERROR(IFERROR(IFERROR(IFERROR(IFERROR(INDEX(Summer!D$10:D$999,MATCH($A471,Summer!$L$10:$L$999,0),1),INDEX('Cycle 1'!D$10:D$999,MATCH($A471,'Cycle 1'!$L$10:$L$999,0),1)),INDEX('Cycle 2'!D$10:D$999,MATCH($A471,'Cycle 2'!$L$10:$L$999,0),1)),INDEX('Cycle 3'!D$10:D$999,MATCH($A471,'Cycle 3'!$L$10:$L$999,0),1)),INDEX('Cycle 4'!D$10:D$999,MATCH($A471,'Cycle 4'!$L$10:$L$999,0),1)),INDEX('Cycle 5'!D$10:D$999,MATCH($A471,'Cycle 5'!$L$10:$L$999,0),1)),INDEX('Cycle 6'!D$10:D$999,MATCH($A471,'Cycle 6'!$L$10:$L$999,0),1)),INDEX('Cycle 7'!D$10:D$999,MATCH($A471,'Cycle 7'!$L$10:$L$999,0),1)),INDEX('Cycle 8'!D$10:D$999,MATCH($A471,'Cycle 8'!$L$10:$L$999,0),1)),INDEX('Cycle 9'!D$10:D$999,MATCH($A471,'Cycle 9'!$L$10:$L$999,0),1)),INDEX('Cycle 10'!D$10:D$999,MATCH($A471,'Cycle 10'!$L$10:$L$999,0),1)),INDEX('Cycle 11'!D$10:D$999,MATCH($A471,'Cycle 11'!$L$10:$L$999,0),1)),"")="","",IFERROR(IFERROR(IFERROR(IFERROR(IFERROR(IFERROR(IFERROR(IFERROR(IFERROR(IFERROR(IFERROR(IFERROR(INDEX(Summer!D$10:D$999,MATCH($A471,Summer!$L$10:$L$999,0),1),INDEX('Cycle 1'!D$10:D$999,MATCH($A471,'Cycle 1'!$L$10:$L$999,0),1)),INDEX('Cycle 2'!D$10:D$999,MATCH($A471,'Cycle 2'!$L$10:$L$999,0),1)),INDEX('Cycle 3'!D$10:D$999,MATCH($A471,'Cycle 3'!$L$10:$L$999,0),1)),INDEX('Cycle 4'!D$10:D$999,MATCH($A471,'Cycle 4'!$L$10:$L$999,0),1)),INDEX('Cycle 5'!D$10:D$999,MATCH($A471,'Cycle 5'!$L$10:$L$999,0),1)),INDEX('Cycle 6'!D$10:D$999,MATCH($A471,'Cycle 6'!$L$10:$L$999,0),1)),INDEX('Cycle 7'!D$10:D$999,MATCH($A471,'Cycle 7'!$L$10:$L$999,0),1)),INDEX('Cycle 8'!D$10:D$999,MATCH($A471,'Cycle 8'!$L$10:$L$999,0),1)),INDEX('Cycle 9'!D$10:D$999,MATCH($A471,'Cycle 9'!$L$10:$L$999,0),1)),INDEX('Cycle 10'!D$10:D$999,MATCH($A471,'Cycle 10'!$L$10:$L$999,0),1)),INDEX('Cycle 11'!D$10:D$999,MATCH($A471,'Cycle 11'!$L$10:$L$999,0),1)),""))</f>
        <v/>
      </c>
      <c r="F471" t="str">
        <f>IF(IFERROR(IFERROR(IFERROR(IFERROR(IFERROR(IFERROR(IFERROR(IFERROR(IFERROR(IFERROR(IFERROR(IFERROR(INDEX(Summer!E$10:E$999,MATCH($A471,Summer!$L$10:$L$999,0),1),INDEX('Cycle 1'!E$10:E$999,MATCH($A471,'Cycle 1'!$L$10:$L$999,0),1)),INDEX('Cycle 2'!E$10:E$999,MATCH($A471,'Cycle 2'!$L$10:$L$999,0),1)),INDEX('Cycle 3'!E$10:E$999,MATCH($A471,'Cycle 3'!$L$10:$L$999,0),1)),INDEX('Cycle 4'!E$10:E$999,MATCH($A471,'Cycle 4'!$L$10:$L$999,0),1)),INDEX('Cycle 5'!E$10:E$999,MATCH($A471,'Cycle 5'!$L$10:$L$999,0),1)),INDEX('Cycle 6'!E$10:E$999,MATCH($A471,'Cycle 6'!$L$10:$L$999,0),1)),INDEX('Cycle 7'!E$10:E$999,MATCH($A471,'Cycle 7'!$L$10:$L$999,0),1)),INDEX('Cycle 8'!E$10:E$999,MATCH($A471,'Cycle 8'!$L$10:$L$999,0),1)),INDEX('Cycle 9'!E$10:E$999,MATCH($A471,'Cycle 9'!$L$10:$L$999,0),1)),INDEX('Cycle 10'!E$10:E$999,MATCH($A471,'Cycle 10'!$L$10:$L$999,0),1)),INDEX('Cycle 11'!E$10:E$999,MATCH($A471,'Cycle 11'!$L$10:$L$999,0),1)),"")="","",IFERROR(IFERROR(IFERROR(IFERROR(IFERROR(IFERROR(IFERROR(IFERROR(IFERROR(IFERROR(IFERROR(IFERROR(INDEX(Summer!E$10:E$999,MATCH($A471,Summer!$L$10:$L$999,0),1),INDEX('Cycle 1'!E$10:E$999,MATCH($A471,'Cycle 1'!$L$10:$L$999,0),1)),INDEX('Cycle 2'!E$10:E$999,MATCH($A471,'Cycle 2'!$L$10:$L$999,0),1)),INDEX('Cycle 3'!E$10:E$999,MATCH($A471,'Cycle 3'!$L$10:$L$999,0),1)),INDEX('Cycle 4'!E$10:E$999,MATCH($A471,'Cycle 4'!$L$10:$L$999,0),1)),INDEX('Cycle 5'!E$10:E$999,MATCH($A471,'Cycle 5'!$L$10:$L$999,0),1)),INDEX('Cycle 6'!E$10:E$999,MATCH($A471,'Cycle 6'!$L$10:$L$999,0),1)),INDEX('Cycle 7'!E$10:E$999,MATCH($A471,'Cycle 7'!$L$10:$L$999,0),1)),INDEX('Cycle 8'!E$10:E$999,MATCH($A471,'Cycle 8'!$L$10:$L$999,0),1)),INDEX('Cycle 9'!E$10:E$999,MATCH($A471,'Cycle 9'!$L$10:$L$999,0),1)),INDEX('Cycle 10'!E$10:E$999,MATCH($A471,'Cycle 10'!$L$10:$L$999,0),1)),INDEX('Cycle 11'!E$10:E$999,MATCH($A471,'Cycle 11'!$L$10:$L$999,0),1)),""))</f>
        <v/>
      </c>
      <c r="G471" t="str">
        <f>IF(IFERROR(IFERROR(IFERROR(IFERROR(IFERROR(IFERROR(IFERROR(IFERROR(IFERROR(IFERROR(IFERROR(IFERROR(INDEX(Summer!F$10:F$999,MATCH($A471,Summer!$L$10:$L$999,0),1),INDEX('Cycle 1'!F$10:F$999,MATCH($A471,'Cycle 1'!$L$10:$L$999,0),1)),INDEX('Cycle 2'!F$10:F$999,MATCH($A471,'Cycle 2'!$L$10:$L$999,0),1)),INDEX('Cycle 3'!F$10:F$999,MATCH($A471,'Cycle 3'!$L$10:$L$999,0),1)),INDEX('Cycle 4'!F$10:F$999,MATCH($A471,'Cycle 4'!$L$10:$L$999,0),1)),INDEX('Cycle 5'!F$10:F$999,MATCH($A471,'Cycle 5'!$L$10:$L$999,0),1)),INDEX('Cycle 6'!F$10:F$999,MATCH($A471,'Cycle 6'!$L$10:$L$999,0),1)),INDEX('Cycle 7'!F$10:F$999,MATCH($A471,'Cycle 7'!$L$10:$L$999,0),1)),INDEX('Cycle 8'!F$10:F$999,MATCH($A471,'Cycle 8'!$L$10:$L$999,0),1)),INDEX('Cycle 9'!F$10:F$999,MATCH($A471,'Cycle 9'!$L$10:$L$999,0),1)),INDEX('Cycle 10'!F$10:F$999,MATCH($A471,'Cycle 10'!$L$10:$L$999,0),1)),INDEX('Cycle 11'!F$10:F$999,MATCH($A471,'Cycle 11'!$L$10:$L$999,0),1)),"")="","",IFERROR(IFERROR(IFERROR(IFERROR(IFERROR(IFERROR(IFERROR(IFERROR(IFERROR(IFERROR(IFERROR(IFERROR(INDEX(Summer!F$10:F$999,MATCH($A471,Summer!$L$10:$L$999,0),1),INDEX('Cycle 1'!F$10:F$999,MATCH($A471,'Cycle 1'!$L$10:$L$999,0),1)),INDEX('Cycle 2'!F$10:F$999,MATCH($A471,'Cycle 2'!$L$10:$L$999,0),1)),INDEX('Cycle 3'!F$10:F$999,MATCH($A471,'Cycle 3'!$L$10:$L$999,0),1)),INDEX('Cycle 4'!F$10:F$999,MATCH($A471,'Cycle 4'!$L$10:$L$999,0),1)),INDEX('Cycle 5'!F$10:F$999,MATCH($A471,'Cycle 5'!$L$10:$L$999,0),1)),INDEX('Cycle 6'!F$10:F$999,MATCH($A471,'Cycle 6'!$L$10:$L$999,0),1)),INDEX('Cycle 7'!F$10:F$999,MATCH($A471,'Cycle 7'!$L$10:$L$999,0),1)),INDEX('Cycle 8'!F$10:F$999,MATCH($A471,'Cycle 8'!$L$10:$L$999,0),1)),INDEX('Cycle 9'!F$10:F$999,MATCH($A471,'Cycle 9'!$L$10:$L$999,0),1)),INDEX('Cycle 10'!F$10:F$999,MATCH($A471,'Cycle 10'!$L$10:$L$999,0),1)),INDEX('Cycle 11'!F$10:F$999,MATCH($A471,'Cycle 11'!$L$10:$L$999,0),1)),""))</f>
        <v/>
      </c>
      <c r="H471" t="str">
        <f>IF(IFERROR(IFERROR(IFERROR(IFERROR(IFERROR(IFERROR(IFERROR(IFERROR(IFERROR(IFERROR(IFERROR(IFERROR(INDEX(Summer!G$10:G$999,MATCH($A471,Summer!$L$10:$L$999,0),1),INDEX('Cycle 1'!G$10:G$999,MATCH($A471,'Cycle 1'!$L$10:$L$999,0),1)),INDEX('Cycle 2'!G$10:G$999,MATCH($A471,'Cycle 2'!$L$10:$L$999,0),1)),INDEX('Cycle 3'!G$10:G$999,MATCH($A471,'Cycle 3'!$L$10:$L$999,0),1)),INDEX('Cycle 4'!G$10:G$999,MATCH($A471,'Cycle 4'!$L$10:$L$999,0),1)),INDEX('Cycle 5'!G$10:G$999,MATCH($A471,'Cycle 5'!$L$10:$L$999,0),1)),INDEX('Cycle 6'!G$10:G$999,MATCH($A471,'Cycle 6'!$L$10:$L$999,0),1)),INDEX('Cycle 7'!G$10:G$999,MATCH($A471,'Cycle 7'!$L$10:$L$999,0),1)),INDEX('Cycle 8'!G$10:G$999,MATCH($A471,'Cycle 8'!$L$10:$L$999,0),1)),INDEX('Cycle 9'!G$10:G$999,MATCH($A471,'Cycle 9'!$L$10:$L$999,0),1)),INDEX('Cycle 10'!G$10:G$999,MATCH($A471,'Cycle 10'!$L$10:$L$999,0),1)),INDEX('Cycle 11'!G$10:G$999,MATCH($A471,'Cycle 11'!$L$10:$L$999,0),1)),"")="","",IFERROR(IFERROR(IFERROR(IFERROR(IFERROR(IFERROR(IFERROR(IFERROR(IFERROR(IFERROR(IFERROR(IFERROR(INDEX(Summer!G$10:G$999,MATCH($A471,Summer!$L$10:$L$999,0),1),INDEX('Cycle 1'!G$10:G$999,MATCH($A471,'Cycle 1'!$L$10:$L$999,0),1)),INDEX('Cycle 2'!G$10:G$999,MATCH($A471,'Cycle 2'!$L$10:$L$999,0),1)),INDEX('Cycle 3'!G$10:G$999,MATCH($A471,'Cycle 3'!$L$10:$L$999,0),1)),INDEX('Cycle 4'!G$10:G$999,MATCH($A471,'Cycle 4'!$L$10:$L$999,0),1)),INDEX('Cycle 5'!G$10:G$999,MATCH($A471,'Cycle 5'!$L$10:$L$999,0),1)),INDEX('Cycle 6'!G$10:G$999,MATCH($A471,'Cycle 6'!$L$10:$L$999,0),1)),INDEX('Cycle 7'!G$10:G$999,MATCH($A471,'Cycle 7'!$L$10:$L$999,0),1)),INDEX('Cycle 8'!G$10:G$999,MATCH($A471,'Cycle 8'!$L$10:$L$999,0),1)),INDEX('Cycle 9'!G$10:G$999,MATCH($A471,'Cycle 9'!$L$10:$L$999,0),1)),INDEX('Cycle 10'!G$10:G$999,MATCH($A471,'Cycle 10'!$L$10:$L$999,0),1)),INDEX('Cycle 11'!G$10:G$999,MATCH($A471,'Cycle 11'!$L$10:$L$999,0),1)),""))</f>
        <v/>
      </c>
      <c r="I471">
        <f>IFERROR(IF(C471="",MAX(I$1:I470),IF(ROW(C$2)=ROW(C471),1,IF(ISERROR(VLOOKUP(C471,C$2:C470,1,FALSE)),MAX(I$1:I470)+1,MAX(I$1:I470)))),"")</f>
        <v>0</v>
      </c>
      <c r="J471" t="str">
        <f t="shared" si="59"/>
        <v/>
      </c>
      <c r="K471" t="str">
        <f t="shared" si="62"/>
        <v/>
      </c>
      <c r="L471" t="str">
        <f t="shared" si="62"/>
        <v/>
      </c>
      <c r="M471" t="str">
        <f t="shared" si="62"/>
        <v/>
      </c>
      <c r="N471" t="str">
        <f t="shared" si="62"/>
        <v/>
      </c>
      <c r="O471" t="str">
        <f t="shared" si="62"/>
        <v/>
      </c>
      <c r="P471" t="str">
        <f t="shared" si="62"/>
        <v/>
      </c>
      <c r="Q471" t="str">
        <f t="shared" si="62"/>
        <v/>
      </c>
      <c r="R471" t="str">
        <f t="shared" si="62"/>
        <v/>
      </c>
      <c r="S471" t="str">
        <f t="shared" si="62"/>
        <v/>
      </c>
      <c r="T471" t="str">
        <f t="shared" si="62"/>
        <v/>
      </c>
      <c r="U471" t="str">
        <f t="shared" si="62"/>
        <v/>
      </c>
      <c r="V471" t="str">
        <f t="shared" si="62"/>
        <v/>
      </c>
      <c r="W471" t="str">
        <f t="shared" si="60"/>
        <v/>
      </c>
      <c r="X471">
        <f>IF(OR(H471="No",H471=""),0,IF(COUNTIFS(H$2:H471,"Yes",C$2:C471,C471)&gt;1,0,COUNTIFS(H$2:H471,"Yes",C$2:C471,C471)))+IF(X470=$X$1,0,X470)</f>
        <v>0</v>
      </c>
    </row>
    <row r="472" spans="1:24" x14ac:dyDescent="0.3">
      <c r="A472">
        <f>ROWS($A$2:$A472)</f>
        <v>471</v>
      </c>
      <c r="B472" t="str">
        <f>IF(ISERROR(VLOOKUP(A472,Summer!L$11:L$500,1,FALSE)),IF(ISERROR(VLOOKUP(A472,'Cycle 1'!L$11:L$500,1,FALSE)),IF(ISERROR(VLOOKUP(A472,'Cycle 2'!L$11:L$500,1,FALSE)),IF(ISERROR(VLOOKUP(A472,'Cycle 3'!L$11:L$500,1,FALSE)),IF(ISERROR(VLOOKUP(A472,'Cycle 4'!L$11:L$500,1,FALSE)),IF(ISERROR(VLOOKUP(A472,'Cycle 5'!L$11:L$500,1,FALSE)),IF(ISERROR(VLOOKUP(A472,'Cycle 6'!L$11:L$500,1,FALSE)),IF(ISERROR(VLOOKUP(A472,'Cycle 7'!L$11:L$500,1,FALSE)),IF(ISERROR(VLOOKUP(A472,'Cycle 8'!L$11:L$500,1,FALSE)),IF(ISERROR(VLOOKUP(A472,'Cycle 9'!L$11:L$500,1,FALSE)),IF(ISERROR(VLOOKUP(A472,'Cycle 10'!L$11:L$500,1,FALSE)),IF(ISERROR(VLOOKUP(A472,'Cycle 11'!L$11:L$500,1,FALSE)),"","Cycle 11"),"Cycle 10"),"Cycle 9"),"Cycle 8"),"Cycle 7"),"Cycle 6"),"Cycle 5"),"Cycle 4"),"Cycle 3"),"Cycle 2"),"Cycle 1"),"Summer")</f>
        <v/>
      </c>
      <c r="C472" t="str">
        <f>IF(IFERROR(IFERROR(IFERROR(IFERROR(IFERROR(IFERROR(IFERROR(IFERROR(IFERROR(IFERROR(IFERROR(IFERROR(INDEX(Summer!B$10:B$999,MATCH($A472,Summer!$L$10:$L$999,0),1),INDEX('Cycle 1'!B$10:B$999,MATCH($A472,'Cycle 1'!$L$10:$L$999,0),1)),INDEX('Cycle 2'!B$10:B$999,MATCH($A472,'Cycle 2'!$L$10:$L$999,0),1)),INDEX('Cycle 3'!B$10:B$999,MATCH($A472,'Cycle 3'!$L$10:$L$999,0),1)),INDEX('Cycle 4'!B$10:B$999,MATCH($A472,'Cycle 4'!$L$10:$L$999,0),1)),INDEX('Cycle 5'!B$10:B$999,MATCH($A472,'Cycle 5'!$L$10:$L$999,0),1)),INDEX('Cycle 6'!B$10:B$999,MATCH($A472,'Cycle 6'!$L$10:$L$999,0),1)),INDEX('Cycle 7'!B$10:B$999,MATCH($A472,'Cycle 7'!$L$10:$L$999,0),1)),INDEX('Cycle 8'!B$10:B$999,MATCH($A472,'Cycle 8'!$L$10:$L$999,0),1)),INDEX('Cycle 9'!B$10:B$999,MATCH($A472,'Cycle 9'!$L$10:$L$999,0),1)),INDEX('Cycle 10'!B$10:B$999,MATCH($A472,'Cycle 10'!$L$10:$L$999,0),1)),INDEX('Cycle 11'!B$10:B$999,MATCH($A472,'Cycle 11'!$L$10:$L$999,0),1)),"")="","",IFERROR(IFERROR(IFERROR(IFERROR(IFERROR(IFERROR(IFERROR(IFERROR(IFERROR(IFERROR(IFERROR(IFERROR(INDEX(Summer!B$10:B$999,MATCH($A472,Summer!$L$10:$L$999,0),1),INDEX('Cycle 1'!B$10:B$999,MATCH($A472,'Cycle 1'!$L$10:$L$999,0),1)),INDEX('Cycle 2'!B$10:B$999,MATCH($A472,'Cycle 2'!$L$10:$L$999,0),1)),INDEX('Cycle 3'!B$10:B$999,MATCH($A472,'Cycle 3'!$L$10:$L$999,0),1)),INDEX('Cycle 4'!B$10:B$999,MATCH($A472,'Cycle 4'!$L$10:$L$999,0),1)),INDEX('Cycle 5'!B$10:B$999,MATCH($A472,'Cycle 5'!$L$10:$L$999,0),1)),INDEX('Cycle 6'!B$10:B$999,MATCH($A472,'Cycle 6'!$L$10:$L$999,0),1)),INDEX('Cycle 7'!B$10:B$999,MATCH($A472,'Cycle 7'!$L$10:$L$999,0),1)),INDEX('Cycle 8'!B$10:B$999,MATCH($A472,'Cycle 8'!$L$10:$L$999,0),1)),INDEX('Cycle 9'!B$10:B$999,MATCH($A472,'Cycle 9'!$L$10:$L$999,0),1)),INDEX('Cycle 10'!B$10:B$999,MATCH($A472,'Cycle 10'!$L$10:$L$999,0),1)),INDEX('Cycle 11'!B$10:B$999,MATCH($A472,'Cycle 11'!$L$10:$L$999,0),1)),""))</f>
        <v/>
      </c>
      <c r="D472" t="str">
        <f>IF(IFERROR(IFERROR(IFERROR(IFERROR(IFERROR(IFERROR(IFERROR(IFERROR(IFERROR(IFERROR(IFERROR(IFERROR(INDEX(Summer!C$10:C$999,MATCH($A472,Summer!$L$10:$L$999,0),1),INDEX('Cycle 1'!C$10:C$999,MATCH($A472,'Cycle 1'!$L$10:$L$999,0),1)),INDEX('Cycle 2'!C$10:C$999,MATCH($A472,'Cycle 2'!$L$10:$L$999,0),1)),INDEX('Cycle 3'!C$10:C$999,MATCH($A472,'Cycle 3'!$L$10:$L$999,0),1)),INDEX('Cycle 4'!C$10:C$999,MATCH($A472,'Cycle 4'!$L$10:$L$999,0),1)),INDEX('Cycle 5'!C$10:C$999,MATCH($A472,'Cycle 5'!$L$10:$L$999,0),1)),INDEX('Cycle 6'!C$10:C$999,MATCH($A472,'Cycle 6'!$L$10:$L$999,0),1)),INDEX('Cycle 7'!C$10:C$999,MATCH($A472,'Cycle 7'!$L$10:$L$999,0),1)),INDEX('Cycle 8'!C$10:C$999,MATCH($A472,'Cycle 8'!$L$10:$L$999,0),1)),INDEX('Cycle 9'!C$10:C$999,MATCH($A472,'Cycle 9'!$L$10:$L$999,0),1)),INDEX('Cycle 10'!C$10:C$999,MATCH($A472,'Cycle 10'!$L$10:$L$999,0),1)),INDEX('Cycle 11'!C$10:C$999,MATCH($A472,'Cycle 11'!$L$10:$L$999,0),1)),"")="","",IFERROR(IFERROR(IFERROR(IFERROR(IFERROR(IFERROR(IFERROR(IFERROR(IFERROR(IFERROR(IFERROR(IFERROR(INDEX(Summer!C$10:C$999,MATCH($A472,Summer!$L$10:$L$999,0),1),INDEX('Cycle 1'!C$10:C$999,MATCH($A472,'Cycle 1'!$L$10:$L$999,0),1)),INDEX('Cycle 2'!C$10:C$999,MATCH($A472,'Cycle 2'!$L$10:$L$999,0),1)),INDEX('Cycle 3'!C$10:C$999,MATCH($A472,'Cycle 3'!$L$10:$L$999,0),1)),INDEX('Cycle 4'!C$10:C$999,MATCH($A472,'Cycle 4'!$L$10:$L$999,0),1)),INDEX('Cycle 5'!C$10:C$999,MATCH($A472,'Cycle 5'!$L$10:$L$999,0),1)),INDEX('Cycle 6'!C$10:C$999,MATCH($A472,'Cycle 6'!$L$10:$L$999,0),1)),INDEX('Cycle 7'!C$10:C$999,MATCH($A472,'Cycle 7'!$L$10:$L$999,0),1)),INDEX('Cycle 8'!C$10:C$999,MATCH($A472,'Cycle 8'!$L$10:$L$999,0),1)),INDEX('Cycle 9'!C$10:C$999,MATCH($A472,'Cycle 9'!$L$10:$L$999,0),1)),INDEX('Cycle 10'!C$10:C$999,MATCH($A472,'Cycle 10'!$L$10:$L$999,0),1)),INDEX('Cycle 11'!C$10:C$999,MATCH($A472,'Cycle 11'!$L$10:$L$999,0),1)),""))</f>
        <v/>
      </c>
      <c r="E472" t="str">
        <f>IF(IFERROR(IFERROR(IFERROR(IFERROR(IFERROR(IFERROR(IFERROR(IFERROR(IFERROR(IFERROR(IFERROR(IFERROR(INDEX(Summer!D$10:D$999,MATCH($A472,Summer!$L$10:$L$999,0),1),INDEX('Cycle 1'!D$10:D$999,MATCH($A472,'Cycle 1'!$L$10:$L$999,0),1)),INDEX('Cycle 2'!D$10:D$999,MATCH($A472,'Cycle 2'!$L$10:$L$999,0),1)),INDEX('Cycle 3'!D$10:D$999,MATCH($A472,'Cycle 3'!$L$10:$L$999,0),1)),INDEX('Cycle 4'!D$10:D$999,MATCH($A472,'Cycle 4'!$L$10:$L$999,0),1)),INDEX('Cycle 5'!D$10:D$999,MATCH($A472,'Cycle 5'!$L$10:$L$999,0),1)),INDEX('Cycle 6'!D$10:D$999,MATCH($A472,'Cycle 6'!$L$10:$L$999,0),1)),INDEX('Cycle 7'!D$10:D$999,MATCH($A472,'Cycle 7'!$L$10:$L$999,0),1)),INDEX('Cycle 8'!D$10:D$999,MATCH($A472,'Cycle 8'!$L$10:$L$999,0),1)),INDEX('Cycle 9'!D$10:D$999,MATCH($A472,'Cycle 9'!$L$10:$L$999,0),1)),INDEX('Cycle 10'!D$10:D$999,MATCH($A472,'Cycle 10'!$L$10:$L$999,0),1)),INDEX('Cycle 11'!D$10:D$999,MATCH($A472,'Cycle 11'!$L$10:$L$999,0),1)),"")="","",IFERROR(IFERROR(IFERROR(IFERROR(IFERROR(IFERROR(IFERROR(IFERROR(IFERROR(IFERROR(IFERROR(IFERROR(INDEX(Summer!D$10:D$999,MATCH($A472,Summer!$L$10:$L$999,0),1),INDEX('Cycle 1'!D$10:D$999,MATCH($A472,'Cycle 1'!$L$10:$L$999,0),1)),INDEX('Cycle 2'!D$10:D$999,MATCH($A472,'Cycle 2'!$L$10:$L$999,0),1)),INDEX('Cycle 3'!D$10:D$999,MATCH($A472,'Cycle 3'!$L$10:$L$999,0),1)),INDEX('Cycle 4'!D$10:D$999,MATCH($A472,'Cycle 4'!$L$10:$L$999,0),1)),INDEX('Cycle 5'!D$10:D$999,MATCH($A472,'Cycle 5'!$L$10:$L$999,0),1)),INDEX('Cycle 6'!D$10:D$999,MATCH($A472,'Cycle 6'!$L$10:$L$999,0),1)),INDEX('Cycle 7'!D$10:D$999,MATCH($A472,'Cycle 7'!$L$10:$L$999,0),1)),INDEX('Cycle 8'!D$10:D$999,MATCH($A472,'Cycle 8'!$L$10:$L$999,0),1)),INDEX('Cycle 9'!D$10:D$999,MATCH($A472,'Cycle 9'!$L$10:$L$999,0),1)),INDEX('Cycle 10'!D$10:D$999,MATCH($A472,'Cycle 10'!$L$10:$L$999,0),1)),INDEX('Cycle 11'!D$10:D$999,MATCH($A472,'Cycle 11'!$L$10:$L$999,0),1)),""))</f>
        <v/>
      </c>
      <c r="F472" t="str">
        <f>IF(IFERROR(IFERROR(IFERROR(IFERROR(IFERROR(IFERROR(IFERROR(IFERROR(IFERROR(IFERROR(IFERROR(IFERROR(INDEX(Summer!E$10:E$999,MATCH($A472,Summer!$L$10:$L$999,0),1),INDEX('Cycle 1'!E$10:E$999,MATCH($A472,'Cycle 1'!$L$10:$L$999,0),1)),INDEX('Cycle 2'!E$10:E$999,MATCH($A472,'Cycle 2'!$L$10:$L$999,0),1)),INDEX('Cycle 3'!E$10:E$999,MATCH($A472,'Cycle 3'!$L$10:$L$999,0),1)),INDEX('Cycle 4'!E$10:E$999,MATCH($A472,'Cycle 4'!$L$10:$L$999,0),1)),INDEX('Cycle 5'!E$10:E$999,MATCH($A472,'Cycle 5'!$L$10:$L$999,0),1)),INDEX('Cycle 6'!E$10:E$999,MATCH($A472,'Cycle 6'!$L$10:$L$999,0),1)),INDEX('Cycle 7'!E$10:E$999,MATCH($A472,'Cycle 7'!$L$10:$L$999,0),1)),INDEX('Cycle 8'!E$10:E$999,MATCH($A472,'Cycle 8'!$L$10:$L$999,0),1)),INDEX('Cycle 9'!E$10:E$999,MATCH($A472,'Cycle 9'!$L$10:$L$999,0),1)),INDEX('Cycle 10'!E$10:E$999,MATCH($A472,'Cycle 10'!$L$10:$L$999,0),1)),INDEX('Cycle 11'!E$10:E$999,MATCH($A472,'Cycle 11'!$L$10:$L$999,0),1)),"")="","",IFERROR(IFERROR(IFERROR(IFERROR(IFERROR(IFERROR(IFERROR(IFERROR(IFERROR(IFERROR(IFERROR(IFERROR(INDEX(Summer!E$10:E$999,MATCH($A472,Summer!$L$10:$L$999,0),1),INDEX('Cycle 1'!E$10:E$999,MATCH($A472,'Cycle 1'!$L$10:$L$999,0),1)),INDEX('Cycle 2'!E$10:E$999,MATCH($A472,'Cycle 2'!$L$10:$L$999,0),1)),INDEX('Cycle 3'!E$10:E$999,MATCH($A472,'Cycle 3'!$L$10:$L$999,0),1)),INDEX('Cycle 4'!E$10:E$999,MATCH($A472,'Cycle 4'!$L$10:$L$999,0),1)),INDEX('Cycle 5'!E$10:E$999,MATCH($A472,'Cycle 5'!$L$10:$L$999,0),1)),INDEX('Cycle 6'!E$10:E$999,MATCH($A472,'Cycle 6'!$L$10:$L$999,0),1)),INDEX('Cycle 7'!E$10:E$999,MATCH($A472,'Cycle 7'!$L$10:$L$999,0),1)),INDEX('Cycle 8'!E$10:E$999,MATCH($A472,'Cycle 8'!$L$10:$L$999,0),1)),INDEX('Cycle 9'!E$10:E$999,MATCH($A472,'Cycle 9'!$L$10:$L$999,0),1)),INDEX('Cycle 10'!E$10:E$999,MATCH($A472,'Cycle 10'!$L$10:$L$999,0),1)),INDEX('Cycle 11'!E$10:E$999,MATCH($A472,'Cycle 11'!$L$10:$L$999,0),1)),""))</f>
        <v/>
      </c>
      <c r="G472" t="str">
        <f>IF(IFERROR(IFERROR(IFERROR(IFERROR(IFERROR(IFERROR(IFERROR(IFERROR(IFERROR(IFERROR(IFERROR(IFERROR(INDEX(Summer!F$10:F$999,MATCH($A472,Summer!$L$10:$L$999,0),1),INDEX('Cycle 1'!F$10:F$999,MATCH($A472,'Cycle 1'!$L$10:$L$999,0),1)),INDEX('Cycle 2'!F$10:F$999,MATCH($A472,'Cycle 2'!$L$10:$L$999,0),1)),INDEX('Cycle 3'!F$10:F$999,MATCH($A472,'Cycle 3'!$L$10:$L$999,0),1)),INDEX('Cycle 4'!F$10:F$999,MATCH($A472,'Cycle 4'!$L$10:$L$999,0),1)),INDEX('Cycle 5'!F$10:F$999,MATCH($A472,'Cycle 5'!$L$10:$L$999,0),1)),INDEX('Cycle 6'!F$10:F$999,MATCH($A472,'Cycle 6'!$L$10:$L$999,0),1)),INDEX('Cycle 7'!F$10:F$999,MATCH($A472,'Cycle 7'!$L$10:$L$999,0),1)),INDEX('Cycle 8'!F$10:F$999,MATCH($A472,'Cycle 8'!$L$10:$L$999,0),1)),INDEX('Cycle 9'!F$10:F$999,MATCH($A472,'Cycle 9'!$L$10:$L$999,0),1)),INDEX('Cycle 10'!F$10:F$999,MATCH($A472,'Cycle 10'!$L$10:$L$999,0),1)),INDEX('Cycle 11'!F$10:F$999,MATCH($A472,'Cycle 11'!$L$10:$L$999,0),1)),"")="","",IFERROR(IFERROR(IFERROR(IFERROR(IFERROR(IFERROR(IFERROR(IFERROR(IFERROR(IFERROR(IFERROR(IFERROR(INDEX(Summer!F$10:F$999,MATCH($A472,Summer!$L$10:$L$999,0),1),INDEX('Cycle 1'!F$10:F$999,MATCH($A472,'Cycle 1'!$L$10:$L$999,0),1)),INDEX('Cycle 2'!F$10:F$999,MATCH($A472,'Cycle 2'!$L$10:$L$999,0),1)),INDEX('Cycle 3'!F$10:F$999,MATCH($A472,'Cycle 3'!$L$10:$L$999,0),1)),INDEX('Cycle 4'!F$10:F$999,MATCH($A472,'Cycle 4'!$L$10:$L$999,0),1)),INDEX('Cycle 5'!F$10:F$999,MATCH($A472,'Cycle 5'!$L$10:$L$999,0),1)),INDEX('Cycle 6'!F$10:F$999,MATCH($A472,'Cycle 6'!$L$10:$L$999,0),1)),INDEX('Cycle 7'!F$10:F$999,MATCH($A472,'Cycle 7'!$L$10:$L$999,0),1)),INDEX('Cycle 8'!F$10:F$999,MATCH($A472,'Cycle 8'!$L$10:$L$999,0),1)),INDEX('Cycle 9'!F$10:F$999,MATCH($A472,'Cycle 9'!$L$10:$L$999,0),1)),INDEX('Cycle 10'!F$10:F$999,MATCH($A472,'Cycle 10'!$L$10:$L$999,0),1)),INDEX('Cycle 11'!F$10:F$999,MATCH($A472,'Cycle 11'!$L$10:$L$999,0),1)),""))</f>
        <v/>
      </c>
      <c r="H472" t="str">
        <f>IF(IFERROR(IFERROR(IFERROR(IFERROR(IFERROR(IFERROR(IFERROR(IFERROR(IFERROR(IFERROR(IFERROR(IFERROR(INDEX(Summer!G$10:G$999,MATCH($A472,Summer!$L$10:$L$999,0),1),INDEX('Cycle 1'!G$10:G$999,MATCH($A472,'Cycle 1'!$L$10:$L$999,0),1)),INDEX('Cycle 2'!G$10:G$999,MATCH($A472,'Cycle 2'!$L$10:$L$999,0),1)),INDEX('Cycle 3'!G$10:G$999,MATCH($A472,'Cycle 3'!$L$10:$L$999,0),1)),INDEX('Cycle 4'!G$10:G$999,MATCH($A472,'Cycle 4'!$L$10:$L$999,0),1)),INDEX('Cycle 5'!G$10:G$999,MATCH($A472,'Cycle 5'!$L$10:$L$999,0),1)),INDEX('Cycle 6'!G$10:G$999,MATCH($A472,'Cycle 6'!$L$10:$L$999,0),1)),INDEX('Cycle 7'!G$10:G$999,MATCH($A472,'Cycle 7'!$L$10:$L$999,0),1)),INDEX('Cycle 8'!G$10:G$999,MATCH($A472,'Cycle 8'!$L$10:$L$999,0),1)),INDEX('Cycle 9'!G$10:G$999,MATCH($A472,'Cycle 9'!$L$10:$L$999,0),1)),INDEX('Cycle 10'!G$10:G$999,MATCH($A472,'Cycle 10'!$L$10:$L$999,0),1)),INDEX('Cycle 11'!G$10:G$999,MATCH($A472,'Cycle 11'!$L$10:$L$999,0),1)),"")="","",IFERROR(IFERROR(IFERROR(IFERROR(IFERROR(IFERROR(IFERROR(IFERROR(IFERROR(IFERROR(IFERROR(IFERROR(INDEX(Summer!G$10:G$999,MATCH($A472,Summer!$L$10:$L$999,0),1),INDEX('Cycle 1'!G$10:G$999,MATCH($A472,'Cycle 1'!$L$10:$L$999,0),1)),INDEX('Cycle 2'!G$10:G$999,MATCH($A472,'Cycle 2'!$L$10:$L$999,0),1)),INDEX('Cycle 3'!G$10:G$999,MATCH($A472,'Cycle 3'!$L$10:$L$999,0),1)),INDEX('Cycle 4'!G$10:G$999,MATCH($A472,'Cycle 4'!$L$10:$L$999,0),1)),INDEX('Cycle 5'!G$10:G$999,MATCH($A472,'Cycle 5'!$L$10:$L$999,0),1)),INDEX('Cycle 6'!G$10:G$999,MATCH($A472,'Cycle 6'!$L$10:$L$999,0),1)),INDEX('Cycle 7'!G$10:G$999,MATCH($A472,'Cycle 7'!$L$10:$L$999,0),1)),INDEX('Cycle 8'!G$10:G$999,MATCH($A472,'Cycle 8'!$L$10:$L$999,0),1)),INDEX('Cycle 9'!G$10:G$999,MATCH($A472,'Cycle 9'!$L$10:$L$999,0),1)),INDEX('Cycle 10'!G$10:G$999,MATCH($A472,'Cycle 10'!$L$10:$L$999,0),1)),INDEX('Cycle 11'!G$10:G$999,MATCH($A472,'Cycle 11'!$L$10:$L$999,0),1)),""))</f>
        <v/>
      </c>
      <c r="I472">
        <f>IFERROR(IF(C472="",MAX(I$1:I471),IF(ROW(C$2)=ROW(C472),1,IF(ISERROR(VLOOKUP(C472,C$2:C471,1,FALSE)),MAX(I$1:I471)+1,MAX(I$1:I471)))),"")</f>
        <v>0</v>
      </c>
      <c r="J472" t="str">
        <f t="shared" si="59"/>
        <v/>
      </c>
      <c r="K472" t="str">
        <f t="shared" ref="K472:V481" si="63">IF($H472="","",COUNTIFS($C:$C,$C472,$H:$H,"Yes",$B:$B,SUBSTITUTE(K$1,"MH_","")))</f>
        <v/>
      </c>
      <c r="L472" t="str">
        <f t="shared" si="63"/>
        <v/>
      </c>
      <c r="M472" t="str">
        <f t="shared" si="63"/>
        <v/>
      </c>
      <c r="N472" t="str">
        <f t="shared" si="63"/>
        <v/>
      </c>
      <c r="O472" t="str">
        <f t="shared" si="63"/>
        <v/>
      </c>
      <c r="P472" t="str">
        <f t="shared" si="63"/>
        <v/>
      </c>
      <c r="Q472" t="str">
        <f t="shared" si="63"/>
        <v/>
      </c>
      <c r="R472" t="str">
        <f t="shared" si="63"/>
        <v/>
      </c>
      <c r="S472" t="str">
        <f t="shared" si="63"/>
        <v/>
      </c>
      <c r="T472" t="str">
        <f t="shared" si="63"/>
        <v/>
      </c>
      <c r="U472" t="str">
        <f t="shared" si="63"/>
        <v/>
      </c>
      <c r="V472" t="str">
        <f t="shared" si="63"/>
        <v/>
      </c>
      <c r="W472" t="str">
        <f t="shared" si="60"/>
        <v/>
      </c>
      <c r="X472">
        <f>IF(OR(H472="No",H472=""),0,IF(COUNTIFS(H$2:H472,"Yes",C$2:C472,C472)&gt;1,0,COUNTIFS(H$2:H472,"Yes",C$2:C472,C472)))+IF(X471=$X$1,0,X471)</f>
        <v>0</v>
      </c>
    </row>
    <row r="473" spans="1:24" x14ac:dyDescent="0.3">
      <c r="A473">
        <f>ROWS($A$2:$A473)</f>
        <v>472</v>
      </c>
      <c r="B473" t="str">
        <f>IF(ISERROR(VLOOKUP(A473,Summer!L$11:L$500,1,FALSE)),IF(ISERROR(VLOOKUP(A473,'Cycle 1'!L$11:L$500,1,FALSE)),IF(ISERROR(VLOOKUP(A473,'Cycle 2'!L$11:L$500,1,FALSE)),IF(ISERROR(VLOOKUP(A473,'Cycle 3'!L$11:L$500,1,FALSE)),IF(ISERROR(VLOOKUP(A473,'Cycle 4'!L$11:L$500,1,FALSE)),IF(ISERROR(VLOOKUP(A473,'Cycle 5'!L$11:L$500,1,FALSE)),IF(ISERROR(VLOOKUP(A473,'Cycle 6'!L$11:L$500,1,FALSE)),IF(ISERROR(VLOOKUP(A473,'Cycle 7'!L$11:L$500,1,FALSE)),IF(ISERROR(VLOOKUP(A473,'Cycle 8'!L$11:L$500,1,FALSE)),IF(ISERROR(VLOOKUP(A473,'Cycle 9'!L$11:L$500,1,FALSE)),IF(ISERROR(VLOOKUP(A473,'Cycle 10'!L$11:L$500,1,FALSE)),IF(ISERROR(VLOOKUP(A473,'Cycle 11'!L$11:L$500,1,FALSE)),"","Cycle 11"),"Cycle 10"),"Cycle 9"),"Cycle 8"),"Cycle 7"),"Cycle 6"),"Cycle 5"),"Cycle 4"),"Cycle 3"),"Cycle 2"),"Cycle 1"),"Summer")</f>
        <v/>
      </c>
      <c r="C473" t="str">
        <f>IF(IFERROR(IFERROR(IFERROR(IFERROR(IFERROR(IFERROR(IFERROR(IFERROR(IFERROR(IFERROR(IFERROR(IFERROR(INDEX(Summer!B$10:B$999,MATCH($A473,Summer!$L$10:$L$999,0),1),INDEX('Cycle 1'!B$10:B$999,MATCH($A473,'Cycle 1'!$L$10:$L$999,0),1)),INDEX('Cycle 2'!B$10:B$999,MATCH($A473,'Cycle 2'!$L$10:$L$999,0),1)),INDEX('Cycle 3'!B$10:B$999,MATCH($A473,'Cycle 3'!$L$10:$L$999,0),1)),INDEX('Cycle 4'!B$10:B$999,MATCH($A473,'Cycle 4'!$L$10:$L$999,0),1)),INDEX('Cycle 5'!B$10:B$999,MATCH($A473,'Cycle 5'!$L$10:$L$999,0),1)),INDEX('Cycle 6'!B$10:B$999,MATCH($A473,'Cycle 6'!$L$10:$L$999,0),1)),INDEX('Cycle 7'!B$10:B$999,MATCH($A473,'Cycle 7'!$L$10:$L$999,0),1)),INDEX('Cycle 8'!B$10:B$999,MATCH($A473,'Cycle 8'!$L$10:$L$999,0),1)),INDEX('Cycle 9'!B$10:B$999,MATCH($A473,'Cycle 9'!$L$10:$L$999,0),1)),INDEX('Cycle 10'!B$10:B$999,MATCH($A473,'Cycle 10'!$L$10:$L$999,0),1)),INDEX('Cycle 11'!B$10:B$999,MATCH($A473,'Cycle 11'!$L$10:$L$999,0),1)),"")="","",IFERROR(IFERROR(IFERROR(IFERROR(IFERROR(IFERROR(IFERROR(IFERROR(IFERROR(IFERROR(IFERROR(IFERROR(INDEX(Summer!B$10:B$999,MATCH($A473,Summer!$L$10:$L$999,0),1),INDEX('Cycle 1'!B$10:B$999,MATCH($A473,'Cycle 1'!$L$10:$L$999,0),1)),INDEX('Cycle 2'!B$10:B$999,MATCH($A473,'Cycle 2'!$L$10:$L$999,0),1)),INDEX('Cycle 3'!B$10:B$999,MATCH($A473,'Cycle 3'!$L$10:$L$999,0),1)),INDEX('Cycle 4'!B$10:B$999,MATCH($A473,'Cycle 4'!$L$10:$L$999,0),1)),INDEX('Cycle 5'!B$10:B$999,MATCH($A473,'Cycle 5'!$L$10:$L$999,0),1)),INDEX('Cycle 6'!B$10:B$999,MATCH($A473,'Cycle 6'!$L$10:$L$999,0),1)),INDEX('Cycle 7'!B$10:B$999,MATCH($A473,'Cycle 7'!$L$10:$L$999,0),1)),INDEX('Cycle 8'!B$10:B$999,MATCH($A473,'Cycle 8'!$L$10:$L$999,0),1)),INDEX('Cycle 9'!B$10:B$999,MATCH($A473,'Cycle 9'!$L$10:$L$999,0),1)),INDEX('Cycle 10'!B$10:B$999,MATCH($A473,'Cycle 10'!$L$10:$L$999,0),1)),INDEX('Cycle 11'!B$10:B$999,MATCH($A473,'Cycle 11'!$L$10:$L$999,0),1)),""))</f>
        <v/>
      </c>
      <c r="D473" t="str">
        <f>IF(IFERROR(IFERROR(IFERROR(IFERROR(IFERROR(IFERROR(IFERROR(IFERROR(IFERROR(IFERROR(IFERROR(IFERROR(INDEX(Summer!C$10:C$999,MATCH($A473,Summer!$L$10:$L$999,0),1),INDEX('Cycle 1'!C$10:C$999,MATCH($A473,'Cycle 1'!$L$10:$L$999,0),1)),INDEX('Cycle 2'!C$10:C$999,MATCH($A473,'Cycle 2'!$L$10:$L$999,0),1)),INDEX('Cycle 3'!C$10:C$999,MATCH($A473,'Cycle 3'!$L$10:$L$999,0),1)),INDEX('Cycle 4'!C$10:C$999,MATCH($A473,'Cycle 4'!$L$10:$L$999,0),1)),INDEX('Cycle 5'!C$10:C$999,MATCH($A473,'Cycle 5'!$L$10:$L$999,0),1)),INDEX('Cycle 6'!C$10:C$999,MATCH($A473,'Cycle 6'!$L$10:$L$999,0),1)),INDEX('Cycle 7'!C$10:C$999,MATCH($A473,'Cycle 7'!$L$10:$L$999,0),1)),INDEX('Cycle 8'!C$10:C$999,MATCH($A473,'Cycle 8'!$L$10:$L$999,0),1)),INDEX('Cycle 9'!C$10:C$999,MATCH($A473,'Cycle 9'!$L$10:$L$999,0),1)),INDEX('Cycle 10'!C$10:C$999,MATCH($A473,'Cycle 10'!$L$10:$L$999,0),1)),INDEX('Cycle 11'!C$10:C$999,MATCH($A473,'Cycle 11'!$L$10:$L$999,0),1)),"")="","",IFERROR(IFERROR(IFERROR(IFERROR(IFERROR(IFERROR(IFERROR(IFERROR(IFERROR(IFERROR(IFERROR(IFERROR(INDEX(Summer!C$10:C$999,MATCH($A473,Summer!$L$10:$L$999,0),1),INDEX('Cycle 1'!C$10:C$999,MATCH($A473,'Cycle 1'!$L$10:$L$999,0),1)),INDEX('Cycle 2'!C$10:C$999,MATCH($A473,'Cycle 2'!$L$10:$L$999,0),1)),INDEX('Cycle 3'!C$10:C$999,MATCH($A473,'Cycle 3'!$L$10:$L$999,0),1)),INDEX('Cycle 4'!C$10:C$999,MATCH($A473,'Cycle 4'!$L$10:$L$999,0),1)),INDEX('Cycle 5'!C$10:C$999,MATCH($A473,'Cycle 5'!$L$10:$L$999,0),1)),INDEX('Cycle 6'!C$10:C$999,MATCH($A473,'Cycle 6'!$L$10:$L$999,0),1)),INDEX('Cycle 7'!C$10:C$999,MATCH($A473,'Cycle 7'!$L$10:$L$999,0),1)),INDEX('Cycle 8'!C$10:C$999,MATCH($A473,'Cycle 8'!$L$10:$L$999,0),1)),INDEX('Cycle 9'!C$10:C$999,MATCH($A473,'Cycle 9'!$L$10:$L$999,0),1)),INDEX('Cycle 10'!C$10:C$999,MATCH($A473,'Cycle 10'!$L$10:$L$999,0),1)),INDEX('Cycle 11'!C$10:C$999,MATCH($A473,'Cycle 11'!$L$10:$L$999,0),1)),""))</f>
        <v/>
      </c>
      <c r="E473" t="str">
        <f>IF(IFERROR(IFERROR(IFERROR(IFERROR(IFERROR(IFERROR(IFERROR(IFERROR(IFERROR(IFERROR(IFERROR(IFERROR(INDEX(Summer!D$10:D$999,MATCH($A473,Summer!$L$10:$L$999,0),1),INDEX('Cycle 1'!D$10:D$999,MATCH($A473,'Cycle 1'!$L$10:$L$999,0),1)),INDEX('Cycle 2'!D$10:D$999,MATCH($A473,'Cycle 2'!$L$10:$L$999,0),1)),INDEX('Cycle 3'!D$10:D$999,MATCH($A473,'Cycle 3'!$L$10:$L$999,0),1)),INDEX('Cycle 4'!D$10:D$999,MATCH($A473,'Cycle 4'!$L$10:$L$999,0),1)),INDEX('Cycle 5'!D$10:D$999,MATCH($A473,'Cycle 5'!$L$10:$L$999,0),1)),INDEX('Cycle 6'!D$10:D$999,MATCH($A473,'Cycle 6'!$L$10:$L$999,0),1)),INDEX('Cycle 7'!D$10:D$999,MATCH($A473,'Cycle 7'!$L$10:$L$999,0),1)),INDEX('Cycle 8'!D$10:D$999,MATCH($A473,'Cycle 8'!$L$10:$L$999,0),1)),INDEX('Cycle 9'!D$10:D$999,MATCH($A473,'Cycle 9'!$L$10:$L$999,0),1)),INDEX('Cycle 10'!D$10:D$999,MATCH($A473,'Cycle 10'!$L$10:$L$999,0),1)),INDEX('Cycle 11'!D$10:D$999,MATCH($A473,'Cycle 11'!$L$10:$L$999,0),1)),"")="","",IFERROR(IFERROR(IFERROR(IFERROR(IFERROR(IFERROR(IFERROR(IFERROR(IFERROR(IFERROR(IFERROR(IFERROR(INDEX(Summer!D$10:D$999,MATCH($A473,Summer!$L$10:$L$999,0),1),INDEX('Cycle 1'!D$10:D$999,MATCH($A473,'Cycle 1'!$L$10:$L$999,0),1)),INDEX('Cycle 2'!D$10:D$999,MATCH($A473,'Cycle 2'!$L$10:$L$999,0),1)),INDEX('Cycle 3'!D$10:D$999,MATCH($A473,'Cycle 3'!$L$10:$L$999,0),1)),INDEX('Cycle 4'!D$10:D$999,MATCH($A473,'Cycle 4'!$L$10:$L$999,0),1)),INDEX('Cycle 5'!D$10:D$999,MATCH($A473,'Cycle 5'!$L$10:$L$999,0),1)),INDEX('Cycle 6'!D$10:D$999,MATCH($A473,'Cycle 6'!$L$10:$L$999,0),1)),INDEX('Cycle 7'!D$10:D$999,MATCH($A473,'Cycle 7'!$L$10:$L$999,0),1)),INDEX('Cycle 8'!D$10:D$999,MATCH($A473,'Cycle 8'!$L$10:$L$999,0),1)),INDEX('Cycle 9'!D$10:D$999,MATCH($A473,'Cycle 9'!$L$10:$L$999,0),1)),INDEX('Cycle 10'!D$10:D$999,MATCH($A473,'Cycle 10'!$L$10:$L$999,0),1)),INDEX('Cycle 11'!D$10:D$999,MATCH($A473,'Cycle 11'!$L$10:$L$999,0),1)),""))</f>
        <v/>
      </c>
      <c r="F473" t="str">
        <f>IF(IFERROR(IFERROR(IFERROR(IFERROR(IFERROR(IFERROR(IFERROR(IFERROR(IFERROR(IFERROR(IFERROR(IFERROR(INDEX(Summer!E$10:E$999,MATCH($A473,Summer!$L$10:$L$999,0),1),INDEX('Cycle 1'!E$10:E$999,MATCH($A473,'Cycle 1'!$L$10:$L$999,0),1)),INDEX('Cycle 2'!E$10:E$999,MATCH($A473,'Cycle 2'!$L$10:$L$999,0),1)),INDEX('Cycle 3'!E$10:E$999,MATCH($A473,'Cycle 3'!$L$10:$L$999,0),1)),INDEX('Cycle 4'!E$10:E$999,MATCH($A473,'Cycle 4'!$L$10:$L$999,0),1)),INDEX('Cycle 5'!E$10:E$999,MATCH($A473,'Cycle 5'!$L$10:$L$999,0),1)),INDEX('Cycle 6'!E$10:E$999,MATCH($A473,'Cycle 6'!$L$10:$L$999,0),1)),INDEX('Cycle 7'!E$10:E$999,MATCH($A473,'Cycle 7'!$L$10:$L$999,0),1)),INDEX('Cycle 8'!E$10:E$999,MATCH($A473,'Cycle 8'!$L$10:$L$999,0),1)),INDEX('Cycle 9'!E$10:E$999,MATCH($A473,'Cycle 9'!$L$10:$L$999,0),1)),INDEX('Cycle 10'!E$10:E$999,MATCH($A473,'Cycle 10'!$L$10:$L$999,0),1)),INDEX('Cycle 11'!E$10:E$999,MATCH($A473,'Cycle 11'!$L$10:$L$999,0),1)),"")="","",IFERROR(IFERROR(IFERROR(IFERROR(IFERROR(IFERROR(IFERROR(IFERROR(IFERROR(IFERROR(IFERROR(IFERROR(INDEX(Summer!E$10:E$999,MATCH($A473,Summer!$L$10:$L$999,0),1),INDEX('Cycle 1'!E$10:E$999,MATCH($A473,'Cycle 1'!$L$10:$L$999,0),1)),INDEX('Cycle 2'!E$10:E$999,MATCH($A473,'Cycle 2'!$L$10:$L$999,0),1)),INDEX('Cycle 3'!E$10:E$999,MATCH($A473,'Cycle 3'!$L$10:$L$999,0),1)),INDEX('Cycle 4'!E$10:E$999,MATCH($A473,'Cycle 4'!$L$10:$L$999,0),1)),INDEX('Cycle 5'!E$10:E$999,MATCH($A473,'Cycle 5'!$L$10:$L$999,0),1)),INDEX('Cycle 6'!E$10:E$999,MATCH($A473,'Cycle 6'!$L$10:$L$999,0),1)),INDEX('Cycle 7'!E$10:E$999,MATCH($A473,'Cycle 7'!$L$10:$L$999,0),1)),INDEX('Cycle 8'!E$10:E$999,MATCH($A473,'Cycle 8'!$L$10:$L$999,0),1)),INDEX('Cycle 9'!E$10:E$999,MATCH($A473,'Cycle 9'!$L$10:$L$999,0),1)),INDEX('Cycle 10'!E$10:E$999,MATCH($A473,'Cycle 10'!$L$10:$L$999,0),1)),INDEX('Cycle 11'!E$10:E$999,MATCH($A473,'Cycle 11'!$L$10:$L$999,0),1)),""))</f>
        <v/>
      </c>
      <c r="G473" t="str">
        <f>IF(IFERROR(IFERROR(IFERROR(IFERROR(IFERROR(IFERROR(IFERROR(IFERROR(IFERROR(IFERROR(IFERROR(IFERROR(INDEX(Summer!F$10:F$999,MATCH($A473,Summer!$L$10:$L$999,0),1),INDEX('Cycle 1'!F$10:F$999,MATCH($A473,'Cycle 1'!$L$10:$L$999,0),1)),INDEX('Cycle 2'!F$10:F$999,MATCH($A473,'Cycle 2'!$L$10:$L$999,0),1)),INDEX('Cycle 3'!F$10:F$999,MATCH($A473,'Cycle 3'!$L$10:$L$999,0),1)),INDEX('Cycle 4'!F$10:F$999,MATCH($A473,'Cycle 4'!$L$10:$L$999,0),1)),INDEX('Cycle 5'!F$10:F$999,MATCH($A473,'Cycle 5'!$L$10:$L$999,0),1)),INDEX('Cycle 6'!F$10:F$999,MATCH($A473,'Cycle 6'!$L$10:$L$999,0),1)),INDEX('Cycle 7'!F$10:F$999,MATCH($A473,'Cycle 7'!$L$10:$L$999,0),1)),INDEX('Cycle 8'!F$10:F$999,MATCH($A473,'Cycle 8'!$L$10:$L$999,0),1)),INDEX('Cycle 9'!F$10:F$999,MATCH($A473,'Cycle 9'!$L$10:$L$999,0),1)),INDEX('Cycle 10'!F$10:F$999,MATCH($A473,'Cycle 10'!$L$10:$L$999,0),1)),INDEX('Cycle 11'!F$10:F$999,MATCH($A473,'Cycle 11'!$L$10:$L$999,0),1)),"")="","",IFERROR(IFERROR(IFERROR(IFERROR(IFERROR(IFERROR(IFERROR(IFERROR(IFERROR(IFERROR(IFERROR(IFERROR(INDEX(Summer!F$10:F$999,MATCH($A473,Summer!$L$10:$L$999,0),1),INDEX('Cycle 1'!F$10:F$999,MATCH($A473,'Cycle 1'!$L$10:$L$999,0),1)),INDEX('Cycle 2'!F$10:F$999,MATCH($A473,'Cycle 2'!$L$10:$L$999,0),1)),INDEX('Cycle 3'!F$10:F$999,MATCH($A473,'Cycle 3'!$L$10:$L$999,0),1)),INDEX('Cycle 4'!F$10:F$999,MATCH($A473,'Cycle 4'!$L$10:$L$999,0),1)),INDEX('Cycle 5'!F$10:F$999,MATCH($A473,'Cycle 5'!$L$10:$L$999,0),1)),INDEX('Cycle 6'!F$10:F$999,MATCH($A473,'Cycle 6'!$L$10:$L$999,0),1)),INDEX('Cycle 7'!F$10:F$999,MATCH($A473,'Cycle 7'!$L$10:$L$999,0),1)),INDEX('Cycle 8'!F$10:F$999,MATCH($A473,'Cycle 8'!$L$10:$L$999,0),1)),INDEX('Cycle 9'!F$10:F$999,MATCH($A473,'Cycle 9'!$L$10:$L$999,0),1)),INDEX('Cycle 10'!F$10:F$999,MATCH($A473,'Cycle 10'!$L$10:$L$999,0),1)),INDEX('Cycle 11'!F$10:F$999,MATCH($A473,'Cycle 11'!$L$10:$L$999,0),1)),""))</f>
        <v/>
      </c>
      <c r="H473" t="str">
        <f>IF(IFERROR(IFERROR(IFERROR(IFERROR(IFERROR(IFERROR(IFERROR(IFERROR(IFERROR(IFERROR(IFERROR(IFERROR(INDEX(Summer!G$10:G$999,MATCH($A473,Summer!$L$10:$L$999,0),1),INDEX('Cycle 1'!G$10:G$999,MATCH($A473,'Cycle 1'!$L$10:$L$999,0),1)),INDEX('Cycle 2'!G$10:G$999,MATCH($A473,'Cycle 2'!$L$10:$L$999,0),1)),INDEX('Cycle 3'!G$10:G$999,MATCH($A473,'Cycle 3'!$L$10:$L$999,0),1)),INDEX('Cycle 4'!G$10:G$999,MATCH($A473,'Cycle 4'!$L$10:$L$999,0),1)),INDEX('Cycle 5'!G$10:G$999,MATCH($A473,'Cycle 5'!$L$10:$L$999,0),1)),INDEX('Cycle 6'!G$10:G$999,MATCH($A473,'Cycle 6'!$L$10:$L$999,0),1)),INDEX('Cycle 7'!G$10:G$999,MATCH($A473,'Cycle 7'!$L$10:$L$999,0),1)),INDEX('Cycle 8'!G$10:G$999,MATCH($A473,'Cycle 8'!$L$10:$L$999,0),1)),INDEX('Cycle 9'!G$10:G$999,MATCH($A473,'Cycle 9'!$L$10:$L$999,0),1)),INDEX('Cycle 10'!G$10:G$999,MATCH($A473,'Cycle 10'!$L$10:$L$999,0),1)),INDEX('Cycle 11'!G$10:G$999,MATCH($A473,'Cycle 11'!$L$10:$L$999,0),1)),"")="","",IFERROR(IFERROR(IFERROR(IFERROR(IFERROR(IFERROR(IFERROR(IFERROR(IFERROR(IFERROR(IFERROR(IFERROR(INDEX(Summer!G$10:G$999,MATCH($A473,Summer!$L$10:$L$999,0),1),INDEX('Cycle 1'!G$10:G$999,MATCH($A473,'Cycle 1'!$L$10:$L$999,0),1)),INDEX('Cycle 2'!G$10:G$999,MATCH($A473,'Cycle 2'!$L$10:$L$999,0),1)),INDEX('Cycle 3'!G$10:G$999,MATCH($A473,'Cycle 3'!$L$10:$L$999,0),1)),INDEX('Cycle 4'!G$10:G$999,MATCH($A473,'Cycle 4'!$L$10:$L$999,0),1)),INDEX('Cycle 5'!G$10:G$999,MATCH($A473,'Cycle 5'!$L$10:$L$999,0),1)),INDEX('Cycle 6'!G$10:G$999,MATCH($A473,'Cycle 6'!$L$10:$L$999,0),1)),INDEX('Cycle 7'!G$10:G$999,MATCH($A473,'Cycle 7'!$L$10:$L$999,0),1)),INDEX('Cycle 8'!G$10:G$999,MATCH($A473,'Cycle 8'!$L$10:$L$999,0),1)),INDEX('Cycle 9'!G$10:G$999,MATCH($A473,'Cycle 9'!$L$10:$L$999,0),1)),INDEX('Cycle 10'!G$10:G$999,MATCH($A473,'Cycle 10'!$L$10:$L$999,0),1)),INDEX('Cycle 11'!G$10:G$999,MATCH($A473,'Cycle 11'!$L$10:$L$999,0),1)),""))</f>
        <v/>
      </c>
      <c r="I473">
        <f>IFERROR(IF(C473="",MAX(I$1:I472),IF(ROW(C$2)=ROW(C473),1,IF(ISERROR(VLOOKUP(C473,C$2:C472,1,FALSE)),MAX(I$1:I472)+1,MAX(I$1:I472)))),"")</f>
        <v>0</v>
      </c>
      <c r="J473" t="str">
        <f t="shared" si="59"/>
        <v/>
      </c>
      <c r="K473" t="str">
        <f t="shared" si="63"/>
        <v/>
      </c>
      <c r="L473" t="str">
        <f t="shared" si="63"/>
        <v/>
      </c>
      <c r="M473" t="str">
        <f t="shared" si="63"/>
        <v/>
      </c>
      <c r="N473" t="str">
        <f t="shared" si="63"/>
        <v/>
      </c>
      <c r="O473" t="str">
        <f t="shared" si="63"/>
        <v/>
      </c>
      <c r="P473" t="str">
        <f t="shared" si="63"/>
        <v/>
      </c>
      <c r="Q473" t="str">
        <f t="shared" si="63"/>
        <v/>
      </c>
      <c r="R473" t="str">
        <f t="shared" si="63"/>
        <v/>
      </c>
      <c r="S473" t="str">
        <f t="shared" si="63"/>
        <v/>
      </c>
      <c r="T473" t="str">
        <f t="shared" si="63"/>
        <v/>
      </c>
      <c r="U473" t="str">
        <f t="shared" si="63"/>
        <v/>
      </c>
      <c r="V473" t="str">
        <f t="shared" si="63"/>
        <v/>
      </c>
      <c r="W473" t="str">
        <f t="shared" si="60"/>
        <v/>
      </c>
      <c r="X473">
        <f>IF(OR(H473="No",H473=""),0,IF(COUNTIFS(H$2:H473,"Yes",C$2:C473,C473)&gt;1,0,COUNTIFS(H$2:H473,"Yes",C$2:C473,C473)))+IF(X472=$X$1,0,X472)</f>
        <v>0</v>
      </c>
    </row>
    <row r="474" spans="1:24" x14ac:dyDescent="0.3">
      <c r="A474">
        <f>ROWS($A$2:$A474)</f>
        <v>473</v>
      </c>
      <c r="B474" t="str">
        <f>IF(ISERROR(VLOOKUP(A474,Summer!L$11:L$500,1,FALSE)),IF(ISERROR(VLOOKUP(A474,'Cycle 1'!L$11:L$500,1,FALSE)),IF(ISERROR(VLOOKUP(A474,'Cycle 2'!L$11:L$500,1,FALSE)),IF(ISERROR(VLOOKUP(A474,'Cycle 3'!L$11:L$500,1,FALSE)),IF(ISERROR(VLOOKUP(A474,'Cycle 4'!L$11:L$500,1,FALSE)),IF(ISERROR(VLOOKUP(A474,'Cycle 5'!L$11:L$500,1,FALSE)),IF(ISERROR(VLOOKUP(A474,'Cycle 6'!L$11:L$500,1,FALSE)),IF(ISERROR(VLOOKUP(A474,'Cycle 7'!L$11:L$500,1,FALSE)),IF(ISERROR(VLOOKUP(A474,'Cycle 8'!L$11:L$500,1,FALSE)),IF(ISERROR(VLOOKUP(A474,'Cycle 9'!L$11:L$500,1,FALSE)),IF(ISERROR(VLOOKUP(A474,'Cycle 10'!L$11:L$500,1,FALSE)),IF(ISERROR(VLOOKUP(A474,'Cycle 11'!L$11:L$500,1,FALSE)),"","Cycle 11"),"Cycle 10"),"Cycle 9"),"Cycle 8"),"Cycle 7"),"Cycle 6"),"Cycle 5"),"Cycle 4"),"Cycle 3"),"Cycle 2"),"Cycle 1"),"Summer")</f>
        <v/>
      </c>
      <c r="C474" t="str">
        <f>IF(IFERROR(IFERROR(IFERROR(IFERROR(IFERROR(IFERROR(IFERROR(IFERROR(IFERROR(IFERROR(IFERROR(IFERROR(INDEX(Summer!B$10:B$999,MATCH($A474,Summer!$L$10:$L$999,0),1),INDEX('Cycle 1'!B$10:B$999,MATCH($A474,'Cycle 1'!$L$10:$L$999,0),1)),INDEX('Cycle 2'!B$10:B$999,MATCH($A474,'Cycle 2'!$L$10:$L$999,0),1)),INDEX('Cycle 3'!B$10:B$999,MATCH($A474,'Cycle 3'!$L$10:$L$999,0),1)),INDEX('Cycle 4'!B$10:B$999,MATCH($A474,'Cycle 4'!$L$10:$L$999,0),1)),INDEX('Cycle 5'!B$10:B$999,MATCH($A474,'Cycle 5'!$L$10:$L$999,0),1)),INDEX('Cycle 6'!B$10:B$999,MATCH($A474,'Cycle 6'!$L$10:$L$999,0),1)),INDEX('Cycle 7'!B$10:B$999,MATCH($A474,'Cycle 7'!$L$10:$L$999,0),1)),INDEX('Cycle 8'!B$10:B$999,MATCH($A474,'Cycle 8'!$L$10:$L$999,0),1)),INDEX('Cycle 9'!B$10:B$999,MATCH($A474,'Cycle 9'!$L$10:$L$999,0),1)),INDEX('Cycle 10'!B$10:B$999,MATCH($A474,'Cycle 10'!$L$10:$L$999,0),1)),INDEX('Cycle 11'!B$10:B$999,MATCH($A474,'Cycle 11'!$L$10:$L$999,0),1)),"")="","",IFERROR(IFERROR(IFERROR(IFERROR(IFERROR(IFERROR(IFERROR(IFERROR(IFERROR(IFERROR(IFERROR(IFERROR(INDEX(Summer!B$10:B$999,MATCH($A474,Summer!$L$10:$L$999,0),1),INDEX('Cycle 1'!B$10:B$999,MATCH($A474,'Cycle 1'!$L$10:$L$999,0),1)),INDEX('Cycle 2'!B$10:B$999,MATCH($A474,'Cycle 2'!$L$10:$L$999,0),1)),INDEX('Cycle 3'!B$10:B$999,MATCH($A474,'Cycle 3'!$L$10:$L$999,0),1)),INDEX('Cycle 4'!B$10:B$999,MATCH($A474,'Cycle 4'!$L$10:$L$999,0),1)),INDEX('Cycle 5'!B$10:B$999,MATCH($A474,'Cycle 5'!$L$10:$L$999,0),1)),INDEX('Cycle 6'!B$10:B$999,MATCH($A474,'Cycle 6'!$L$10:$L$999,0),1)),INDEX('Cycle 7'!B$10:B$999,MATCH($A474,'Cycle 7'!$L$10:$L$999,0),1)),INDEX('Cycle 8'!B$10:B$999,MATCH($A474,'Cycle 8'!$L$10:$L$999,0),1)),INDEX('Cycle 9'!B$10:B$999,MATCH($A474,'Cycle 9'!$L$10:$L$999,0),1)),INDEX('Cycle 10'!B$10:B$999,MATCH($A474,'Cycle 10'!$L$10:$L$999,0),1)),INDEX('Cycle 11'!B$10:B$999,MATCH($A474,'Cycle 11'!$L$10:$L$999,0),1)),""))</f>
        <v/>
      </c>
      <c r="D474" t="str">
        <f>IF(IFERROR(IFERROR(IFERROR(IFERROR(IFERROR(IFERROR(IFERROR(IFERROR(IFERROR(IFERROR(IFERROR(IFERROR(INDEX(Summer!C$10:C$999,MATCH($A474,Summer!$L$10:$L$999,0),1),INDEX('Cycle 1'!C$10:C$999,MATCH($A474,'Cycle 1'!$L$10:$L$999,0),1)),INDEX('Cycle 2'!C$10:C$999,MATCH($A474,'Cycle 2'!$L$10:$L$999,0),1)),INDEX('Cycle 3'!C$10:C$999,MATCH($A474,'Cycle 3'!$L$10:$L$999,0),1)),INDEX('Cycle 4'!C$10:C$999,MATCH($A474,'Cycle 4'!$L$10:$L$999,0),1)),INDEX('Cycle 5'!C$10:C$999,MATCH($A474,'Cycle 5'!$L$10:$L$999,0),1)),INDEX('Cycle 6'!C$10:C$999,MATCH($A474,'Cycle 6'!$L$10:$L$999,0),1)),INDEX('Cycle 7'!C$10:C$999,MATCH($A474,'Cycle 7'!$L$10:$L$999,0),1)),INDEX('Cycle 8'!C$10:C$999,MATCH($A474,'Cycle 8'!$L$10:$L$999,0),1)),INDEX('Cycle 9'!C$10:C$999,MATCH($A474,'Cycle 9'!$L$10:$L$999,0),1)),INDEX('Cycle 10'!C$10:C$999,MATCH($A474,'Cycle 10'!$L$10:$L$999,0),1)),INDEX('Cycle 11'!C$10:C$999,MATCH($A474,'Cycle 11'!$L$10:$L$999,0),1)),"")="","",IFERROR(IFERROR(IFERROR(IFERROR(IFERROR(IFERROR(IFERROR(IFERROR(IFERROR(IFERROR(IFERROR(IFERROR(INDEX(Summer!C$10:C$999,MATCH($A474,Summer!$L$10:$L$999,0),1),INDEX('Cycle 1'!C$10:C$999,MATCH($A474,'Cycle 1'!$L$10:$L$999,0),1)),INDEX('Cycle 2'!C$10:C$999,MATCH($A474,'Cycle 2'!$L$10:$L$999,0),1)),INDEX('Cycle 3'!C$10:C$999,MATCH($A474,'Cycle 3'!$L$10:$L$999,0),1)),INDEX('Cycle 4'!C$10:C$999,MATCH($A474,'Cycle 4'!$L$10:$L$999,0),1)),INDEX('Cycle 5'!C$10:C$999,MATCH($A474,'Cycle 5'!$L$10:$L$999,0),1)),INDEX('Cycle 6'!C$10:C$999,MATCH($A474,'Cycle 6'!$L$10:$L$999,0),1)),INDEX('Cycle 7'!C$10:C$999,MATCH($A474,'Cycle 7'!$L$10:$L$999,0),1)),INDEX('Cycle 8'!C$10:C$999,MATCH($A474,'Cycle 8'!$L$10:$L$999,0),1)),INDEX('Cycle 9'!C$10:C$999,MATCH($A474,'Cycle 9'!$L$10:$L$999,0),1)),INDEX('Cycle 10'!C$10:C$999,MATCH($A474,'Cycle 10'!$L$10:$L$999,0),1)),INDEX('Cycle 11'!C$10:C$999,MATCH($A474,'Cycle 11'!$L$10:$L$999,0),1)),""))</f>
        <v/>
      </c>
      <c r="E474" t="str">
        <f>IF(IFERROR(IFERROR(IFERROR(IFERROR(IFERROR(IFERROR(IFERROR(IFERROR(IFERROR(IFERROR(IFERROR(IFERROR(INDEX(Summer!D$10:D$999,MATCH($A474,Summer!$L$10:$L$999,0),1),INDEX('Cycle 1'!D$10:D$999,MATCH($A474,'Cycle 1'!$L$10:$L$999,0),1)),INDEX('Cycle 2'!D$10:D$999,MATCH($A474,'Cycle 2'!$L$10:$L$999,0),1)),INDEX('Cycle 3'!D$10:D$999,MATCH($A474,'Cycle 3'!$L$10:$L$999,0),1)),INDEX('Cycle 4'!D$10:D$999,MATCH($A474,'Cycle 4'!$L$10:$L$999,0),1)),INDEX('Cycle 5'!D$10:D$999,MATCH($A474,'Cycle 5'!$L$10:$L$999,0),1)),INDEX('Cycle 6'!D$10:D$999,MATCH($A474,'Cycle 6'!$L$10:$L$999,0),1)),INDEX('Cycle 7'!D$10:D$999,MATCH($A474,'Cycle 7'!$L$10:$L$999,0),1)),INDEX('Cycle 8'!D$10:D$999,MATCH($A474,'Cycle 8'!$L$10:$L$999,0),1)),INDEX('Cycle 9'!D$10:D$999,MATCH($A474,'Cycle 9'!$L$10:$L$999,0),1)),INDEX('Cycle 10'!D$10:D$999,MATCH($A474,'Cycle 10'!$L$10:$L$999,0),1)),INDEX('Cycle 11'!D$10:D$999,MATCH($A474,'Cycle 11'!$L$10:$L$999,0),1)),"")="","",IFERROR(IFERROR(IFERROR(IFERROR(IFERROR(IFERROR(IFERROR(IFERROR(IFERROR(IFERROR(IFERROR(IFERROR(INDEX(Summer!D$10:D$999,MATCH($A474,Summer!$L$10:$L$999,0),1),INDEX('Cycle 1'!D$10:D$999,MATCH($A474,'Cycle 1'!$L$10:$L$999,0),1)),INDEX('Cycle 2'!D$10:D$999,MATCH($A474,'Cycle 2'!$L$10:$L$999,0),1)),INDEX('Cycle 3'!D$10:D$999,MATCH($A474,'Cycle 3'!$L$10:$L$999,0),1)),INDEX('Cycle 4'!D$10:D$999,MATCH($A474,'Cycle 4'!$L$10:$L$999,0),1)),INDEX('Cycle 5'!D$10:D$999,MATCH($A474,'Cycle 5'!$L$10:$L$999,0),1)),INDEX('Cycle 6'!D$10:D$999,MATCH($A474,'Cycle 6'!$L$10:$L$999,0),1)),INDEX('Cycle 7'!D$10:D$999,MATCH($A474,'Cycle 7'!$L$10:$L$999,0),1)),INDEX('Cycle 8'!D$10:D$999,MATCH($A474,'Cycle 8'!$L$10:$L$999,0),1)),INDEX('Cycle 9'!D$10:D$999,MATCH($A474,'Cycle 9'!$L$10:$L$999,0),1)),INDEX('Cycle 10'!D$10:D$999,MATCH($A474,'Cycle 10'!$L$10:$L$999,0),1)),INDEX('Cycle 11'!D$10:D$999,MATCH($A474,'Cycle 11'!$L$10:$L$999,0),1)),""))</f>
        <v/>
      </c>
      <c r="F474" t="str">
        <f>IF(IFERROR(IFERROR(IFERROR(IFERROR(IFERROR(IFERROR(IFERROR(IFERROR(IFERROR(IFERROR(IFERROR(IFERROR(INDEX(Summer!E$10:E$999,MATCH($A474,Summer!$L$10:$L$999,0),1),INDEX('Cycle 1'!E$10:E$999,MATCH($A474,'Cycle 1'!$L$10:$L$999,0),1)),INDEX('Cycle 2'!E$10:E$999,MATCH($A474,'Cycle 2'!$L$10:$L$999,0),1)),INDEX('Cycle 3'!E$10:E$999,MATCH($A474,'Cycle 3'!$L$10:$L$999,0),1)),INDEX('Cycle 4'!E$10:E$999,MATCH($A474,'Cycle 4'!$L$10:$L$999,0),1)),INDEX('Cycle 5'!E$10:E$999,MATCH($A474,'Cycle 5'!$L$10:$L$999,0),1)),INDEX('Cycle 6'!E$10:E$999,MATCH($A474,'Cycle 6'!$L$10:$L$999,0),1)),INDEX('Cycle 7'!E$10:E$999,MATCH($A474,'Cycle 7'!$L$10:$L$999,0),1)),INDEX('Cycle 8'!E$10:E$999,MATCH($A474,'Cycle 8'!$L$10:$L$999,0),1)),INDEX('Cycle 9'!E$10:E$999,MATCH($A474,'Cycle 9'!$L$10:$L$999,0),1)),INDEX('Cycle 10'!E$10:E$999,MATCH($A474,'Cycle 10'!$L$10:$L$999,0),1)),INDEX('Cycle 11'!E$10:E$999,MATCH($A474,'Cycle 11'!$L$10:$L$999,0),1)),"")="","",IFERROR(IFERROR(IFERROR(IFERROR(IFERROR(IFERROR(IFERROR(IFERROR(IFERROR(IFERROR(IFERROR(IFERROR(INDEX(Summer!E$10:E$999,MATCH($A474,Summer!$L$10:$L$999,0),1),INDEX('Cycle 1'!E$10:E$999,MATCH($A474,'Cycle 1'!$L$10:$L$999,0),1)),INDEX('Cycle 2'!E$10:E$999,MATCH($A474,'Cycle 2'!$L$10:$L$999,0),1)),INDEX('Cycle 3'!E$10:E$999,MATCH($A474,'Cycle 3'!$L$10:$L$999,0),1)),INDEX('Cycle 4'!E$10:E$999,MATCH($A474,'Cycle 4'!$L$10:$L$999,0),1)),INDEX('Cycle 5'!E$10:E$999,MATCH($A474,'Cycle 5'!$L$10:$L$999,0),1)),INDEX('Cycle 6'!E$10:E$999,MATCH($A474,'Cycle 6'!$L$10:$L$999,0),1)),INDEX('Cycle 7'!E$10:E$999,MATCH($A474,'Cycle 7'!$L$10:$L$999,0),1)),INDEX('Cycle 8'!E$10:E$999,MATCH($A474,'Cycle 8'!$L$10:$L$999,0),1)),INDEX('Cycle 9'!E$10:E$999,MATCH($A474,'Cycle 9'!$L$10:$L$999,0),1)),INDEX('Cycle 10'!E$10:E$999,MATCH($A474,'Cycle 10'!$L$10:$L$999,0),1)),INDEX('Cycle 11'!E$10:E$999,MATCH($A474,'Cycle 11'!$L$10:$L$999,0),1)),""))</f>
        <v/>
      </c>
      <c r="G474" t="str">
        <f>IF(IFERROR(IFERROR(IFERROR(IFERROR(IFERROR(IFERROR(IFERROR(IFERROR(IFERROR(IFERROR(IFERROR(IFERROR(INDEX(Summer!F$10:F$999,MATCH($A474,Summer!$L$10:$L$999,0),1),INDEX('Cycle 1'!F$10:F$999,MATCH($A474,'Cycle 1'!$L$10:$L$999,0),1)),INDEX('Cycle 2'!F$10:F$999,MATCH($A474,'Cycle 2'!$L$10:$L$999,0),1)),INDEX('Cycle 3'!F$10:F$999,MATCH($A474,'Cycle 3'!$L$10:$L$999,0),1)),INDEX('Cycle 4'!F$10:F$999,MATCH($A474,'Cycle 4'!$L$10:$L$999,0),1)),INDEX('Cycle 5'!F$10:F$999,MATCH($A474,'Cycle 5'!$L$10:$L$999,0),1)),INDEX('Cycle 6'!F$10:F$999,MATCH($A474,'Cycle 6'!$L$10:$L$999,0),1)),INDEX('Cycle 7'!F$10:F$999,MATCH($A474,'Cycle 7'!$L$10:$L$999,0),1)),INDEX('Cycle 8'!F$10:F$999,MATCH($A474,'Cycle 8'!$L$10:$L$999,0),1)),INDEX('Cycle 9'!F$10:F$999,MATCH($A474,'Cycle 9'!$L$10:$L$999,0),1)),INDEX('Cycle 10'!F$10:F$999,MATCH($A474,'Cycle 10'!$L$10:$L$999,0),1)),INDEX('Cycle 11'!F$10:F$999,MATCH($A474,'Cycle 11'!$L$10:$L$999,0),1)),"")="","",IFERROR(IFERROR(IFERROR(IFERROR(IFERROR(IFERROR(IFERROR(IFERROR(IFERROR(IFERROR(IFERROR(IFERROR(INDEX(Summer!F$10:F$999,MATCH($A474,Summer!$L$10:$L$999,0),1),INDEX('Cycle 1'!F$10:F$999,MATCH($A474,'Cycle 1'!$L$10:$L$999,0),1)),INDEX('Cycle 2'!F$10:F$999,MATCH($A474,'Cycle 2'!$L$10:$L$999,0),1)),INDEX('Cycle 3'!F$10:F$999,MATCH($A474,'Cycle 3'!$L$10:$L$999,0),1)),INDEX('Cycle 4'!F$10:F$999,MATCH($A474,'Cycle 4'!$L$10:$L$999,0),1)),INDEX('Cycle 5'!F$10:F$999,MATCH($A474,'Cycle 5'!$L$10:$L$999,0),1)),INDEX('Cycle 6'!F$10:F$999,MATCH($A474,'Cycle 6'!$L$10:$L$999,0),1)),INDEX('Cycle 7'!F$10:F$999,MATCH($A474,'Cycle 7'!$L$10:$L$999,0),1)),INDEX('Cycle 8'!F$10:F$999,MATCH($A474,'Cycle 8'!$L$10:$L$999,0),1)),INDEX('Cycle 9'!F$10:F$999,MATCH($A474,'Cycle 9'!$L$10:$L$999,0),1)),INDEX('Cycle 10'!F$10:F$999,MATCH($A474,'Cycle 10'!$L$10:$L$999,0),1)),INDEX('Cycle 11'!F$10:F$999,MATCH($A474,'Cycle 11'!$L$10:$L$999,0),1)),""))</f>
        <v/>
      </c>
      <c r="H474" t="str">
        <f>IF(IFERROR(IFERROR(IFERROR(IFERROR(IFERROR(IFERROR(IFERROR(IFERROR(IFERROR(IFERROR(IFERROR(IFERROR(INDEX(Summer!G$10:G$999,MATCH($A474,Summer!$L$10:$L$999,0),1),INDEX('Cycle 1'!G$10:G$999,MATCH($A474,'Cycle 1'!$L$10:$L$999,0),1)),INDEX('Cycle 2'!G$10:G$999,MATCH($A474,'Cycle 2'!$L$10:$L$999,0),1)),INDEX('Cycle 3'!G$10:G$999,MATCH($A474,'Cycle 3'!$L$10:$L$999,0),1)),INDEX('Cycle 4'!G$10:G$999,MATCH($A474,'Cycle 4'!$L$10:$L$999,0),1)),INDEX('Cycle 5'!G$10:G$999,MATCH($A474,'Cycle 5'!$L$10:$L$999,0),1)),INDEX('Cycle 6'!G$10:G$999,MATCH($A474,'Cycle 6'!$L$10:$L$999,0),1)),INDEX('Cycle 7'!G$10:G$999,MATCH($A474,'Cycle 7'!$L$10:$L$999,0),1)),INDEX('Cycle 8'!G$10:G$999,MATCH($A474,'Cycle 8'!$L$10:$L$999,0),1)),INDEX('Cycle 9'!G$10:G$999,MATCH($A474,'Cycle 9'!$L$10:$L$999,0),1)),INDEX('Cycle 10'!G$10:G$999,MATCH($A474,'Cycle 10'!$L$10:$L$999,0),1)),INDEX('Cycle 11'!G$10:G$999,MATCH($A474,'Cycle 11'!$L$10:$L$999,0),1)),"")="","",IFERROR(IFERROR(IFERROR(IFERROR(IFERROR(IFERROR(IFERROR(IFERROR(IFERROR(IFERROR(IFERROR(IFERROR(INDEX(Summer!G$10:G$999,MATCH($A474,Summer!$L$10:$L$999,0),1),INDEX('Cycle 1'!G$10:G$999,MATCH($A474,'Cycle 1'!$L$10:$L$999,0),1)),INDEX('Cycle 2'!G$10:G$999,MATCH($A474,'Cycle 2'!$L$10:$L$999,0),1)),INDEX('Cycle 3'!G$10:G$999,MATCH($A474,'Cycle 3'!$L$10:$L$999,0),1)),INDEX('Cycle 4'!G$10:G$999,MATCH($A474,'Cycle 4'!$L$10:$L$999,0),1)),INDEX('Cycle 5'!G$10:G$999,MATCH($A474,'Cycle 5'!$L$10:$L$999,0),1)),INDEX('Cycle 6'!G$10:G$999,MATCH($A474,'Cycle 6'!$L$10:$L$999,0),1)),INDEX('Cycle 7'!G$10:G$999,MATCH($A474,'Cycle 7'!$L$10:$L$999,0),1)),INDEX('Cycle 8'!G$10:G$999,MATCH($A474,'Cycle 8'!$L$10:$L$999,0),1)),INDEX('Cycle 9'!G$10:G$999,MATCH($A474,'Cycle 9'!$L$10:$L$999,0),1)),INDEX('Cycle 10'!G$10:G$999,MATCH($A474,'Cycle 10'!$L$10:$L$999,0),1)),INDEX('Cycle 11'!G$10:G$999,MATCH($A474,'Cycle 11'!$L$10:$L$999,0),1)),""))</f>
        <v/>
      </c>
      <c r="I474">
        <f>IFERROR(IF(C474="",MAX(I$1:I473),IF(ROW(C$2)=ROW(C474),1,IF(ISERROR(VLOOKUP(C474,C$2:C473,1,FALSE)),MAX(I$1:I473)+1,MAX(I$1:I473)))),"")</f>
        <v>0</v>
      </c>
      <c r="J474" t="str">
        <f t="shared" si="59"/>
        <v/>
      </c>
      <c r="K474" t="str">
        <f t="shared" si="63"/>
        <v/>
      </c>
      <c r="L474" t="str">
        <f t="shared" si="63"/>
        <v/>
      </c>
      <c r="M474" t="str">
        <f t="shared" si="63"/>
        <v/>
      </c>
      <c r="N474" t="str">
        <f t="shared" si="63"/>
        <v/>
      </c>
      <c r="O474" t="str">
        <f t="shared" si="63"/>
        <v/>
      </c>
      <c r="P474" t="str">
        <f t="shared" si="63"/>
        <v/>
      </c>
      <c r="Q474" t="str">
        <f t="shared" si="63"/>
        <v/>
      </c>
      <c r="R474" t="str">
        <f t="shared" si="63"/>
        <v/>
      </c>
      <c r="S474" t="str">
        <f t="shared" si="63"/>
        <v/>
      </c>
      <c r="T474" t="str">
        <f t="shared" si="63"/>
        <v/>
      </c>
      <c r="U474" t="str">
        <f t="shared" si="63"/>
        <v/>
      </c>
      <c r="V474" t="str">
        <f t="shared" si="63"/>
        <v/>
      </c>
      <c r="W474" t="str">
        <f t="shared" si="60"/>
        <v/>
      </c>
      <c r="X474">
        <f>IF(OR(H474="No",H474=""),0,IF(COUNTIFS(H$2:H474,"Yes",C$2:C474,C474)&gt;1,0,COUNTIFS(H$2:H474,"Yes",C$2:C474,C474)))+IF(X473=$X$1,0,X473)</f>
        <v>0</v>
      </c>
    </row>
    <row r="475" spans="1:24" x14ac:dyDescent="0.3">
      <c r="A475">
        <f>ROWS($A$2:$A475)</f>
        <v>474</v>
      </c>
      <c r="B475" t="str">
        <f>IF(ISERROR(VLOOKUP(A475,Summer!L$11:L$500,1,FALSE)),IF(ISERROR(VLOOKUP(A475,'Cycle 1'!L$11:L$500,1,FALSE)),IF(ISERROR(VLOOKUP(A475,'Cycle 2'!L$11:L$500,1,FALSE)),IF(ISERROR(VLOOKUP(A475,'Cycle 3'!L$11:L$500,1,FALSE)),IF(ISERROR(VLOOKUP(A475,'Cycle 4'!L$11:L$500,1,FALSE)),IF(ISERROR(VLOOKUP(A475,'Cycle 5'!L$11:L$500,1,FALSE)),IF(ISERROR(VLOOKUP(A475,'Cycle 6'!L$11:L$500,1,FALSE)),IF(ISERROR(VLOOKUP(A475,'Cycle 7'!L$11:L$500,1,FALSE)),IF(ISERROR(VLOOKUP(A475,'Cycle 8'!L$11:L$500,1,FALSE)),IF(ISERROR(VLOOKUP(A475,'Cycle 9'!L$11:L$500,1,FALSE)),IF(ISERROR(VLOOKUP(A475,'Cycle 10'!L$11:L$500,1,FALSE)),IF(ISERROR(VLOOKUP(A475,'Cycle 11'!L$11:L$500,1,FALSE)),"","Cycle 11"),"Cycle 10"),"Cycle 9"),"Cycle 8"),"Cycle 7"),"Cycle 6"),"Cycle 5"),"Cycle 4"),"Cycle 3"),"Cycle 2"),"Cycle 1"),"Summer")</f>
        <v/>
      </c>
      <c r="C475" t="str">
        <f>IF(IFERROR(IFERROR(IFERROR(IFERROR(IFERROR(IFERROR(IFERROR(IFERROR(IFERROR(IFERROR(IFERROR(IFERROR(INDEX(Summer!B$10:B$999,MATCH($A475,Summer!$L$10:$L$999,0),1),INDEX('Cycle 1'!B$10:B$999,MATCH($A475,'Cycle 1'!$L$10:$L$999,0),1)),INDEX('Cycle 2'!B$10:B$999,MATCH($A475,'Cycle 2'!$L$10:$L$999,0),1)),INDEX('Cycle 3'!B$10:B$999,MATCH($A475,'Cycle 3'!$L$10:$L$999,0),1)),INDEX('Cycle 4'!B$10:B$999,MATCH($A475,'Cycle 4'!$L$10:$L$999,0),1)),INDEX('Cycle 5'!B$10:B$999,MATCH($A475,'Cycle 5'!$L$10:$L$999,0),1)),INDEX('Cycle 6'!B$10:B$999,MATCH($A475,'Cycle 6'!$L$10:$L$999,0),1)),INDEX('Cycle 7'!B$10:B$999,MATCH($A475,'Cycle 7'!$L$10:$L$999,0),1)),INDEX('Cycle 8'!B$10:B$999,MATCH($A475,'Cycle 8'!$L$10:$L$999,0),1)),INDEX('Cycle 9'!B$10:B$999,MATCH($A475,'Cycle 9'!$L$10:$L$999,0),1)),INDEX('Cycle 10'!B$10:B$999,MATCH($A475,'Cycle 10'!$L$10:$L$999,0),1)),INDEX('Cycle 11'!B$10:B$999,MATCH($A475,'Cycle 11'!$L$10:$L$999,0),1)),"")="","",IFERROR(IFERROR(IFERROR(IFERROR(IFERROR(IFERROR(IFERROR(IFERROR(IFERROR(IFERROR(IFERROR(IFERROR(INDEX(Summer!B$10:B$999,MATCH($A475,Summer!$L$10:$L$999,0),1),INDEX('Cycle 1'!B$10:B$999,MATCH($A475,'Cycle 1'!$L$10:$L$999,0),1)),INDEX('Cycle 2'!B$10:B$999,MATCH($A475,'Cycle 2'!$L$10:$L$999,0),1)),INDEX('Cycle 3'!B$10:B$999,MATCH($A475,'Cycle 3'!$L$10:$L$999,0),1)),INDEX('Cycle 4'!B$10:B$999,MATCH($A475,'Cycle 4'!$L$10:$L$999,0),1)),INDEX('Cycle 5'!B$10:B$999,MATCH($A475,'Cycle 5'!$L$10:$L$999,0),1)),INDEX('Cycle 6'!B$10:B$999,MATCH($A475,'Cycle 6'!$L$10:$L$999,0),1)),INDEX('Cycle 7'!B$10:B$999,MATCH($A475,'Cycle 7'!$L$10:$L$999,0),1)),INDEX('Cycle 8'!B$10:B$999,MATCH($A475,'Cycle 8'!$L$10:$L$999,0),1)),INDEX('Cycle 9'!B$10:B$999,MATCH($A475,'Cycle 9'!$L$10:$L$999,0),1)),INDEX('Cycle 10'!B$10:B$999,MATCH($A475,'Cycle 10'!$L$10:$L$999,0),1)),INDEX('Cycle 11'!B$10:B$999,MATCH($A475,'Cycle 11'!$L$10:$L$999,0),1)),""))</f>
        <v/>
      </c>
      <c r="D475" t="str">
        <f>IF(IFERROR(IFERROR(IFERROR(IFERROR(IFERROR(IFERROR(IFERROR(IFERROR(IFERROR(IFERROR(IFERROR(IFERROR(INDEX(Summer!C$10:C$999,MATCH($A475,Summer!$L$10:$L$999,0),1),INDEX('Cycle 1'!C$10:C$999,MATCH($A475,'Cycle 1'!$L$10:$L$999,0),1)),INDEX('Cycle 2'!C$10:C$999,MATCH($A475,'Cycle 2'!$L$10:$L$999,0),1)),INDEX('Cycle 3'!C$10:C$999,MATCH($A475,'Cycle 3'!$L$10:$L$999,0),1)),INDEX('Cycle 4'!C$10:C$999,MATCH($A475,'Cycle 4'!$L$10:$L$999,0),1)),INDEX('Cycle 5'!C$10:C$999,MATCH($A475,'Cycle 5'!$L$10:$L$999,0),1)),INDEX('Cycle 6'!C$10:C$999,MATCH($A475,'Cycle 6'!$L$10:$L$999,0),1)),INDEX('Cycle 7'!C$10:C$999,MATCH($A475,'Cycle 7'!$L$10:$L$999,0),1)),INDEX('Cycle 8'!C$10:C$999,MATCH($A475,'Cycle 8'!$L$10:$L$999,0),1)),INDEX('Cycle 9'!C$10:C$999,MATCH($A475,'Cycle 9'!$L$10:$L$999,0),1)),INDEX('Cycle 10'!C$10:C$999,MATCH($A475,'Cycle 10'!$L$10:$L$999,0),1)),INDEX('Cycle 11'!C$10:C$999,MATCH($A475,'Cycle 11'!$L$10:$L$999,0),1)),"")="","",IFERROR(IFERROR(IFERROR(IFERROR(IFERROR(IFERROR(IFERROR(IFERROR(IFERROR(IFERROR(IFERROR(IFERROR(INDEX(Summer!C$10:C$999,MATCH($A475,Summer!$L$10:$L$999,0),1),INDEX('Cycle 1'!C$10:C$999,MATCH($A475,'Cycle 1'!$L$10:$L$999,0),1)),INDEX('Cycle 2'!C$10:C$999,MATCH($A475,'Cycle 2'!$L$10:$L$999,0),1)),INDEX('Cycle 3'!C$10:C$999,MATCH($A475,'Cycle 3'!$L$10:$L$999,0),1)),INDEX('Cycle 4'!C$10:C$999,MATCH($A475,'Cycle 4'!$L$10:$L$999,0),1)),INDEX('Cycle 5'!C$10:C$999,MATCH($A475,'Cycle 5'!$L$10:$L$999,0),1)),INDEX('Cycle 6'!C$10:C$999,MATCH($A475,'Cycle 6'!$L$10:$L$999,0),1)),INDEX('Cycle 7'!C$10:C$999,MATCH($A475,'Cycle 7'!$L$10:$L$999,0),1)),INDEX('Cycle 8'!C$10:C$999,MATCH($A475,'Cycle 8'!$L$10:$L$999,0),1)),INDEX('Cycle 9'!C$10:C$999,MATCH($A475,'Cycle 9'!$L$10:$L$999,0),1)),INDEX('Cycle 10'!C$10:C$999,MATCH($A475,'Cycle 10'!$L$10:$L$999,0),1)),INDEX('Cycle 11'!C$10:C$999,MATCH($A475,'Cycle 11'!$L$10:$L$999,0),1)),""))</f>
        <v/>
      </c>
      <c r="E475" t="str">
        <f>IF(IFERROR(IFERROR(IFERROR(IFERROR(IFERROR(IFERROR(IFERROR(IFERROR(IFERROR(IFERROR(IFERROR(IFERROR(INDEX(Summer!D$10:D$999,MATCH($A475,Summer!$L$10:$L$999,0),1),INDEX('Cycle 1'!D$10:D$999,MATCH($A475,'Cycle 1'!$L$10:$L$999,0),1)),INDEX('Cycle 2'!D$10:D$999,MATCH($A475,'Cycle 2'!$L$10:$L$999,0),1)),INDEX('Cycle 3'!D$10:D$999,MATCH($A475,'Cycle 3'!$L$10:$L$999,0),1)),INDEX('Cycle 4'!D$10:D$999,MATCH($A475,'Cycle 4'!$L$10:$L$999,0),1)),INDEX('Cycle 5'!D$10:D$999,MATCH($A475,'Cycle 5'!$L$10:$L$999,0),1)),INDEX('Cycle 6'!D$10:D$999,MATCH($A475,'Cycle 6'!$L$10:$L$999,0),1)),INDEX('Cycle 7'!D$10:D$999,MATCH($A475,'Cycle 7'!$L$10:$L$999,0),1)),INDEX('Cycle 8'!D$10:D$999,MATCH($A475,'Cycle 8'!$L$10:$L$999,0),1)),INDEX('Cycle 9'!D$10:D$999,MATCH($A475,'Cycle 9'!$L$10:$L$999,0),1)),INDEX('Cycle 10'!D$10:D$999,MATCH($A475,'Cycle 10'!$L$10:$L$999,0),1)),INDEX('Cycle 11'!D$10:D$999,MATCH($A475,'Cycle 11'!$L$10:$L$999,0),1)),"")="","",IFERROR(IFERROR(IFERROR(IFERROR(IFERROR(IFERROR(IFERROR(IFERROR(IFERROR(IFERROR(IFERROR(IFERROR(INDEX(Summer!D$10:D$999,MATCH($A475,Summer!$L$10:$L$999,0),1),INDEX('Cycle 1'!D$10:D$999,MATCH($A475,'Cycle 1'!$L$10:$L$999,0),1)),INDEX('Cycle 2'!D$10:D$999,MATCH($A475,'Cycle 2'!$L$10:$L$999,0),1)),INDEX('Cycle 3'!D$10:D$999,MATCH($A475,'Cycle 3'!$L$10:$L$999,0),1)),INDEX('Cycle 4'!D$10:D$999,MATCH($A475,'Cycle 4'!$L$10:$L$999,0),1)),INDEX('Cycle 5'!D$10:D$999,MATCH($A475,'Cycle 5'!$L$10:$L$999,0),1)),INDEX('Cycle 6'!D$10:D$999,MATCH($A475,'Cycle 6'!$L$10:$L$999,0),1)),INDEX('Cycle 7'!D$10:D$999,MATCH($A475,'Cycle 7'!$L$10:$L$999,0),1)),INDEX('Cycle 8'!D$10:D$999,MATCH($A475,'Cycle 8'!$L$10:$L$999,0),1)),INDEX('Cycle 9'!D$10:D$999,MATCH($A475,'Cycle 9'!$L$10:$L$999,0),1)),INDEX('Cycle 10'!D$10:D$999,MATCH($A475,'Cycle 10'!$L$10:$L$999,0),1)),INDEX('Cycle 11'!D$10:D$999,MATCH($A475,'Cycle 11'!$L$10:$L$999,0),1)),""))</f>
        <v/>
      </c>
      <c r="F475" t="str">
        <f>IF(IFERROR(IFERROR(IFERROR(IFERROR(IFERROR(IFERROR(IFERROR(IFERROR(IFERROR(IFERROR(IFERROR(IFERROR(INDEX(Summer!E$10:E$999,MATCH($A475,Summer!$L$10:$L$999,0),1),INDEX('Cycle 1'!E$10:E$999,MATCH($A475,'Cycle 1'!$L$10:$L$999,0),1)),INDEX('Cycle 2'!E$10:E$999,MATCH($A475,'Cycle 2'!$L$10:$L$999,0),1)),INDEX('Cycle 3'!E$10:E$999,MATCH($A475,'Cycle 3'!$L$10:$L$999,0),1)),INDEX('Cycle 4'!E$10:E$999,MATCH($A475,'Cycle 4'!$L$10:$L$999,0),1)),INDEX('Cycle 5'!E$10:E$999,MATCH($A475,'Cycle 5'!$L$10:$L$999,0),1)),INDEX('Cycle 6'!E$10:E$999,MATCH($A475,'Cycle 6'!$L$10:$L$999,0),1)),INDEX('Cycle 7'!E$10:E$999,MATCH($A475,'Cycle 7'!$L$10:$L$999,0),1)),INDEX('Cycle 8'!E$10:E$999,MATCH($A475,'Cycle 8'!$L$10:$L$999,0),1)),INDEX('Cycle 9'!E$10:E$999,MATCH($A475,'Cycle 9'!$L$10:$L$999,0),1)),INDEX('Cycle 10'!E$10:E$999,MATCH($A475,'Cycle 10'!$L$10:$L$999,0),1)),INDEX('Cycle 11'!E$10:E$999,MATCH($A475,'Cycle 11'!$L$10:$L$999,0),1)),"")="","",IFERROR(IFERROR(IFERROR(IFERROR(IFERROR(IFERROR(IFERROR(IFERROR(IFERROR(IFERROR(IFERROR(IFERROR(INDEX(Summer!E$10:E$999,MATCH($A475,Summer!$L$10:$L$999,0),1),INDEX('Cycle 1'!E$10:E$999,MATCH($A475,'Cycle 1'!$L$10:$L$999,0),1)),INDEX('Cycle 2'!E$10:E$999,MATCH($A475,'Cycle 2'!$L$10:$L$999,0),1)),INDEX('Cycle 3'!E$10:E$999,MATCH($A475,'Cycle 3'!$L$10:$L$999,0),1)),INDEX('Cycle 4'!E$10:E$999,MATCH($A475,'Cycle 4'!$L$10:$L$999,0),1)),INDEX('Cycle 5'!E$10:E$999,MATCH($A475,'Cycle 5'!$L$10:$L$999,0),1)),INDEX('Cycle 6'!E$10:E$999,MATCH($A475,'Cycle 6'!$L$10:$L$999,0),1)),INDEX('Cycle 7'!E$10:E$999,MATCH($A475,'Cycle 7'!$L$10:$L$999,0),1)),INDEX('Cycle 8'!E$10:E$999,MATCH($A475,'Cycle 8'!$L$10:$L$999,0),1)),INDEX('Cycle 9'!E$10:E$999,MATCH($A475,'Cycle 9'!$L$10:$L$999,0),1)),INDEX('Cycle 10'!E$10:E$999,MATCH($A475,'Cycle 10'!$L$10:$L$999,0),1)),INDEX('Cycle 11'!E$10:E$999,MATCH($A475,'Cycle 11'!$L$10:$L$999,0),1)),""))</f>
        <v/>
      </c>
      <c r="G475" t="str">
        <f>IF(IFERROR(IFERROR(IFERROR(IFERROR(IFERROR(IFERROR(IFERROR(IFERROR(IFERROR(IFERROR(IFERROR(IFERROR(INDEX(Summer!F$10:F$999,MATCH($A475,Summer!$L$10:$L$999,0),1),INDEX('Cycle 1'!F$10:F$999,MATCH($A475,'Cycle 1'!$L$10:$L$999,0),1)),INDEX('Cycle 2'!F$10:F$999,MATCH($A475,'Cycle 2'!$L$10:$L$999,0),1)),INDEX('Cycle 3'!F$10:F$999,MATCH($A475,'Cycle 3'!$L$10:$L$999,0),1)),INDEX('Cycle 4'!F$10:F$999,MATCH($A475,'Cycle 4'!$L$10:$L$999,0),1)),INDEX('Cycle 5'!F$10:F$999,MATCH($A475,'Cycle 5'!$L$10:$L$999,0),1)),INDEX('Cycle 6'!F$10:F$999,MATCH($A475,'Cycle 6'!$L$10:$L$999,0),1)),INDEX('Cycle 7'!F$10:F$999,MATCH($A475,'Cycle 7'!$L$10:$L$999,0),1)),INDEX('Cycle 8'!F$10:F$999,MATCH($A475,'Cycle 8'!$L$10:$L$999,0),1)),INDEX('Cycle 9'!F$10:F$999,MATCH($A475,'Cycle 9'!$L$10:$L$999,0),1)),INDEX('Cycle 10'!F$10:F$999,MATCH($A475,'Cycle 10'!$L$10:$L$999,0),1)),INDEX('Cycle 11'!F$10:F$999,MATCH($A475,'Cycle 11'!$L$10:$L$999,0),1)),"")="","",IFERROR(IFERROR(IFERROR(IFERROR(IFERROR(IFERROR(IFERROR(IFERROR(IFERROR(IFERROR(IFERROR(IFERROR(INDEX(Summer!F$10:F$999,MATCH($A475,Summer!$L$10:$L$999,0),1),INDEX('Cycle 1'!F$10:F$999,MATCH($A475,'Cycle 1'!$L$10:$L$999,0),1)),INDEX('Cycle 2'!F$10:F$999,MATCH($A475,'Cycle 2'!$L$10:$L$999,0),1)),INDEX('Cycle 3'!F$10:F$999,MATCH($A475,'Cycle 3'!$L$10:$L$999,0),1)),INDEX('Cycle 4'!F$10:F$999,MATCH($A475,'Cycle 4'!$L$10:$L$999,0),1)),INDEX('Cycle 5'!F$10:F$999,MATCH($A475,'Cycle 5'!$L$10:$L$999,0),1)),INDEX('Cycle 6'!F$10:F$999,MATCH($A475,'Cycle 6'!$L$10:$L$999,0),1)),INDEX('Cycle 7'!F$10:F$999,MATCH($A475,'Cycle 7'!$L$10:$L$999,0),1)),INDEX('Cycle 8'!F$10:F$999,MATCH($A475,'Cycle 8'!$L$10:$L$999,0),1)),INDEX('Cycle 9'!F$10:F$999,MATCH($A475,'Cycle 9'!$L$10:$L$999,0),1)),INDEX('Cycle 10'!F$10:F$999,MATCH($A475,'Cycle 10'!$L$10:$L$999,0),1)),INDEX('Cycle 11'!F$10:F$999,MATCH($A475,'Cycle 11'!$L$10:$L$999,0),1)),""))</f>
        <v/>
      </c>
      <c r="H475" t="str">
        <f>IF(IFERROR(IFERROR(IFERROR(IFERROR(IFERROR(IFERROR(IFERROR(IFERROR(IFERROR(IFERROR(IFERROR(IFERROR(INDEX(Summer!G$10:G$999,MATCH($A475,Summer!$L$10:$L$999,0),1),INDEX('Cycle 1'!G$10:G$999,MATCH($A475,'Cycle 1'!$L$10:$L$999,0),1)),INDEX('Cycle 2'!G$10:G$999,MATCH($A475,'Cycle 2'!$L$10:$L$999,0),1)),INDEX('Cycle 3'!G$10:G$999,MATCH($A475,'Cycle 3'!$L$10:$L$999,0),1)),INDEX('Cycle 4'!G$10:G$999,MATCH($A475,'Cycle 4'!$L$10:$L$999,0),1)),INDEX('Cycle 5'!G$10:G$999,MATCH($A475,'Cycle 5'!$L$10:$L$999,0),1)),INDEX('Cycle 6'!G$10:G$999,MATCH($A475,'Cycle 6'!$L$10:$L$999,0),1)),INDEX('Cycle 7'!G$10:G$999,MATCH($A475,'Cycle 7'!$L$10:$L$999,0),1)),INDEX('Cycle 8'!G$10:G$999,MATCH($A475,'Cycle 8'!$L$10:$L$999,0),1)),INDEX('Cycle 9'!G$10:G$999,MATCH($A475,'Cycle 9'!$L$10:$L$999,0),1)),INDEX('Cycle 10'!G$10:G$999,MATCH($A475,'Cycle 10'!$L$10:$L$999,0),1)),INDEX('Cycle 11'!G$10:G$999,MATCH($A475,'Cycle 11'!$L$10:$L$999,0),1)),"")="","",IFERROR(IFERROR(IFERROR(IFERROR(IFERROR(IFERROR(IFERROR(IFERROR(IFERROR(IFERROR(IFERROR(IFERROR(INDEX(Summer!G$10:G$999,MATCH($A475,Summer!$L$10:$L$999,0),1),INDEX('Cycle 1'!G$10:G$999,MATCH($A475,'Cycle 1'!$L$10:$L$999,0),1)),INDEX('Cycle 2'!G$10:G$999,MATCH($A475,'Cycle 2'!$L$10:$L$999,0),1)),INDEX('Cycle 3'!G$10:G$999,MATCH($A475,'Cycle 3'!$L$10:$L$999,0),1)),INDEX('Cycle 4'!G$10:G$999,MATCH($A475,'Cycle 4'!$L$10:$L$999,0),1)),INDEX('Cycle 5'!G$10:G$999,MATCH($A475,'Cycle 5'!$L$10:$L$999,0),1)),INDEX('Cycle 6'!G$10:G$999,MATCH($A475,'Cycle 6'!$L$10:$L$999,0),1)),INDEX('Cycle 7'!G$10:G$999,MATCH($A475,'Cycle 7'!$L$10:$L$999,0),1)),INDEX('Cycle 8'!G$10:G$999,MATCH($A475,'Cycle 8'!$L$10:$L$999,0),1)),INDEX('Cycle 9'!G$10:G$999,MATCH($A475,'Cycle 9'!$L$10:$L$999,0),1)),INDEX('Cycle 10'!G$10:G$999,MATCH($A475,'Cycle 10'!$L$10:$L$999,0),1)),INDEX('Cycle 11'!G$10:G$999,MATCH($A475,'Cycle 11'!$L$10:$L$999,0),1)),""))</f>
        <v/>
      </c>
      <c r="I475">
        <f>IFERROR(IF(C475="",MAX(I$1:I474),IF(ROW(C$2)=ROW(C475),1,IF(ISERROR(VLOOKUP(C475,C$2:C474,1,FALSE)),MAX(I$1:I474)+1,MAX(I$1:I474)))),"")</f>
        <v>0</v>
      </c>
      <c r="J475" t="str">
        <f t="shared" si="59"/>
        <v/>
      </c>
      <c r="K475" t="str">
        <f t="shared" si="63"/>
        <v/>
      </c>
      <c r="L475" t="str">
        <f t="shared" si="63"/>
        <v/>
      </c>
      <c r="M475" t="str">
        <f t="shared" si="63"/>
        <v/>
      </c>
      <c r="N475" t="str">
        <f t="shared" si="63"/>
        <v/>
      </c>
      <c r="O475" t="str">
        <f t="shared" si="63"/>
        <v/>
      </c>
      <c r="P475" t="str">
        <f t="shared" si="63"/>
        <v/>
      </c>
      <c r="Q475" t="str">
        <f t="shared" si="63"/>
        <v/>
      </c>
      <c r="R475" t="str">
        <f t="shared" si="63"/>
        <v/>
      </c>
      <c r="S475" t="str">
        <f t="shared" si="63"/>
        <v/>
      </c>
      <c r="T475" t="str">
        <f t="shared" si="63"/>
        <v/>
      </c>
      <c r="U475" t="str">
        <f t="shared" si="63"/>
        <v/>
      </c>
      <c r="V475" t="str">
        <f t="shared" si="63"/>
        <v/>
      </c>
      <c r="W475" t="str">
        <f t="shared" si="60"/>
        <v/>
      </c>
      <c r="X475">
        <f>IF(OR(H475="No",H475=""),0,IF(COUNTIFS(H$2:H475,"Yes",C$2:C475,C475)&gt;1,0,COUNTIFS(H$2:H475,"Yes",C$2:C475,C475)))+IF(X474=$X$1,0,X474)</f>
        <v>0</v>
      </c>
    </row>
    <row r="476" spans="1:24" x14ac:dyDescent="0.3">
      <c r="A476">
        <f>ROWS($A$2:$A476)</f>
        <v>475</v>
      </c>
      <c r="B476" t="str">
        <f>IF(ISERROR(VLOOKUP(A476,Summer!L$11:L$500,1,FALSE)),IF(ISERROR(VLOOKUP(A476,'Cycle 1'!L$11:L$500,1,FALSE)),IF(ISERROR(VLOOKUP(A476,'Cycle 2'!L$11:L$500,1,FALSE)),IF(ISERROR(VLOOKUP(A476,'Cycle 3'!L$11:L$500,1,FALSE)),IF(ISERROR(VLOOKUP(A476,'Cycle 4'!L$11:L$500,1,FALSE)),IF(ISERROR(VLOOKUP(A476,'Cycle 5'!L$11:L$500,1,FALSE)),IF(ISERROR(VLOOKUP(A476,'Cycle 6'!L$11:L$500,1,FALSE)),IF(ISERROR(VLOOKUP(A476,'Cycle 7'!L$11:L$500,1,FALSE)),IF(ISERROR(VLOOKUP(A476,'Cycle 8'!L$11:L$500,1,FALSE)),IF(ISERROR(VLOOKUP(A476,'Cycle 9'!L$11:L$500,1,FALSE)),IF(ISERROR(VLOOKUP(A476,'Cycle 10'!L$11:L$500,1,FALSE)),IF(ISERROR(VLOOKUP(A476,'Cycle 11'!L$11:L$500,1,FALSE)),"","Cycle 11"),"Cycle 10"),"Cycle 9"),"Cycle 8"),"Cycle 7"),"Cycle 6"),"Cycle 5"),"Cycle 4"),"Cycle 3"),"Cycle 2"),"Cycle 1"),"Summer")</f>
        <v/>
      </c>
      <c r="C476" t="str">
        <f>IF(IFERROR(IFERROR(IFERROR(IFERROR(IFERROR(IFERROR(IFERROR(IFERROR(IFERROR(IFERROR(IFERROR(IFERROR(INDEX(Summer!B$10:B$999,MATCH($A476,Summer!$L$10:$L$999,0),1),INDEX('Cycle 1'!B$10:B$999,MATCH($A476,'Cycle 1'!$L$10:$L$999,0),1)),INDEX('Cycle 2'!B$10:B$999,MATCH($A476,'Cycle 2'!$L$10:$L$999,0),1)),INDEX('Cycle 3'!B$10:B$999,MATCH($A476,'Cycle 3'!$L$10:$L$999,0),1)),INDEX('Cycle 4'!B$10:B$999,MATCH($A476,'Cycle 4'!$L$10:$L$999,0),1)),INDEX('Cycle 5'!B$10:B$999,MATCH($A476,'Cycle 5'!$L$10:$L$999,0),1)),INDEX('Cycle 6'!B$10:B$999,MATCH($A476,'Cycle 6'!$L$10:$L$999,0),1)),INDEX('Cycle 7'!B$10:B$999,MATCH($A476,'Cycle 7'!$L$10:$L$999,0),1)),INDEX('Cycle 8'!B$10:B$999,MATCH($A476,'Cycle 8'!$L$10:$L$999,0),1)),INDEX('Cycle 9'!B$10:B$999,MATCH($A476,'Cycle 9'!$L$10:$L$999,0),1)),INDEX('Cycle 10'!B$10:B$999,MATCH($A476,'Cycle 10'!$L$10:$L$999,0),1)),INDEX('Cycle 11'!B$10:B$999,MATCH($A476,'Cycle 11'!$L$10:$L$999,0),1)),"")="","",IFERROR(IFERROR(IFERROR(IFERROR(IFERROR(IFERROR(IFERROR(IFERROR(IFERROR(IFERROR(IFERROR(IFERROR(INDEX(Summer!B$10:B$999,MATCH($A476,Summer!$L$10:$L$999,0),1),INDEX('Cycle 1'!B$10:B$999,MATCH($A476,'Cycle 1'!$L$10:$L$999,0),1)),INDEX('Cycle 2'!B$10:B$999,MATCH($A476,'Cycle 2'!$L$10:$L$999,0),1)),INDEX('Cycle 3'!B$10:B$999,MATCH($A476,'Cycle 3'!$L$10:$L$999,0),1)),INDEX('Cycle 4'!B$10:B$999,MATCH($A476,'Cycle 4'!$L$10:$L$999,0),1)),INDEX('Cycle 5'!B$10:B$999,MATCH($A476,'Cycle 5'!$L$10:$L$999,0),1)),INDEX('Cycle 6'!B$10:B$999,MATCH($A476,'Cycle 6'!$L$10:$L$999,0),1)),INDEX('Cycle 7'!B$10:B$999,MATCH($A476,'Cycle 7'!$L$10:$L$999,0),1)),INDEX('Cycle 8'!B$10:B$999,MATCH($A476,'Cycle 8'!$L$10:$L$999,0),1)),INDEX('Cycle 9'!B$10:B$999,MATCH($A476,'Cycle 9'!$L$10:$L$999,0),1)),INDEX('Cycle 10'!B$10:B$999,MATCH($A476,'Cycle 10'!$L$10:$L$999,0),1)),INDEX('Cycle 11'!B$10:B$999,MATCH($A476,'Cycle 11'!$L$10:$L$999,0),1)),""))</f>
        <v/>
      </c>
      <c r="D476" t="str">
        <f>IF(IFERROR(IFERROR(IFERROR(IFERROR(IFERROR(IFERROR(IFERROR(IFERROR(IFERROR(IFERROR(IFERROR(IFERROR(INDEX(Summer!C$10:C$999,MATCH($A476,Summer!$L$10:$L$999,0),1),INDEX('Cycle 1'!C$10:C$999,MATCH($A476,'Cycle 1'!$L$10:$L$999,0),1)),INDEX('Cycle 2'!C$10:C$999,MATCH($A476,'Cycle 2'!$L$10:$L$999,0),1)),INDEX('Cycle 3'!C$10:C$999,MATCH($A476,'Cycle 3'!$L$10:$L$999,0),1)),INDEX('Cycle 4'!C$10:C$999,MATCH($A476,'Cycle 4'!$L$10:$L$999,0),1)),INDEX('Cycle 5'!C$10:C$999,MATCH($A476,'Cycle 5'!$L$10:$L$999,0),1)),INDEX('Cycle 6'!C$10:C$999,MATCH($A476,'Cycle 6'!$L$10:$L$999,0),1)),INDEX('Cycle 7'!C$10:C$999,MATCH($A476,'Cycle 7'!$L$10:$L$999,0),1)),INDEX('Cycle 8'!C$10:C$999,MATCH($A476,'Cycle 8'!$L$10:$L$999,0),1)),INDEX('Cycle 9'!C$10:C$999,MATCH($A476,'Cycle 9'!$L$10:$L$999,0),1)),INDEX('Cycle 10'!C$10:C$999,MATCH($A476,'Cycle 10'!$L$10:$L$999,0),1)),INDEX('Cycle 11'!C$10:C$999,MATCH($A476,'Cycle 11'!$L$10:$L$999,0),1)),"")="","",IFERROR(IFERROR(IFERROR(IFERROR(IFERROR(IFERROR(IFERROR(IFERROR(IFERROR(IFERROR(IFERROR(IFERROR(INDEX(Summer!C$10:C$999,MATCH($A476,Summer!$L$10:$L$999,0),1),INDEX('Cycle 1'!C$10:C$999,MATCH($A476,'Cycle 1'!$L$10:$L$999,0),1)),INDEX('Cycle 2'!C$10:C$999,MATCH($A476,'Cycle 2'!$L$10:$L$999,0),1)),INDEX('Cycle 3'!C$10:C$999,MATCH($A476,'Cycle 3'!$L$10:$L$999,0),1)),INDEX('Cycle 4'!C$10:C$999,MATCH($A476,'Cycle 4'!$L$10:$L$999,0),1)),INDEX('Cycle 5'!C$10:C$999,MATCH($A476,'Cycle 5'!$L$10:$L$999,0),1)),INDEX('Cycle 6'!C$10:C$999,MATCH($A476,'Cycle 6'!$L$10:$L$999,0),1)),INDEX('Cycle 7'!C$10:C$999,MATCH($A476,'Cycle 7'!$L$10:$L$999,0),1)),INDEX('Cycle 8'!C$10:C$999,MATCH($A476,'Cycle 8'!$L$10:$L$999,0),1)),INDEX('Cycle 9'!C$10:C$999,MATCH($A476,'Cycle 9'!$L$10:$L$999,0),1)),INDEX('Cycle 10'!C$10:C$999,MATCH($A476,'Cycle 10'!$L$10:$L$999,0),1)),INDEX('Cycle 11'!C$10:C$999,MATCH($A476,'Cycle 11'!$L$10:$L$999,0),1)),""))</f>
        <v/>
      </c>
      <c r="E476" t="str">
        <f>IF(IFERROR(IFERROR(IFERROR(IFERROR(IFERROR(IFERROR(IFERROR(IFERROR(IFERROR(IFERROR(IFERROR(IFERROR(INDEX(Summer!D$10:D$999,MATCH($A476,Summer!$L$10:$L$999,0),1),INDEX('Cycle 1'!D$10:D$999,MATCH($A476,'Cycle 1'!$L$10:$L$999,0),1)),INDEX('Cycle 2'!D$10:D$999,MATCH($A476,'Cycle 2'!$L$10:$L$999,0),1)),INDEX('Cycle 3'!D$10:D$999,MATCH($A476,'Cycle 3'!$L$10:$L$999,0),1)),INDEX('Cycle 4'!D$10:D$999,MATCH($A476,'Cycle 4'!$L$10:$L$999,0),1)),INDEX('Cycle 5'!D$10:D$999,MATCH($A476,'Cycle 5'!$L$10:$L$999,0),1)),INDEX('Cycle 6'!D$10:D$999,MATCH($A476,'Cycle 6'!$L$10:$L$999,0),1)),INDEX('Cycle 7'!D$10:D$999,MATCH($A476,'Cycle 7'!$L$10:$L$999,0),1)),INDEX('Cycle 8'!D$10:D$999,MATCH($A476,'Cycle 8'!$L$10:$L$999,0),1)),INDEX('Cycle 9'!D$10:D$999,MATCH($A476,'Cycle 9'!$L$10:$L$999,0),1)),INDEX('Cycle 10'!D$10:D$999,MATCH($A476,'Cycle 10'!$L$10:$L$999,0),1)),INDEX('Cycle 11'!D$10:D$999,MATCH($A476,'Cycle 11'!$L$10:$L$999,0),1)),"")="","",IFERROR(IFERROR(IFERROR(IFERROR(IFERROR(IFERROR(IFERROR(IFERROR(IFERROR(IFERROR(IFERROR(IFERROR(INDEX(Summer!D$10:D$999,MATCH($A476,Summer!$L$10:$L$999,0),1),INDEX('Cycle 1'!D$10:D$999,MATCH($A476,'Cycle 1'!$L$10:$L$999,0),1)),INDEX('Cycle 2'!D$10:D$999,MATCH($A476,'Cycle 2'!$L$10:$L$999,0),1)),INDEX('Cycle 3'!D$10:D$999,MATCH($A476,'Cycle 3'!$L$10:$L$999,0),1)),INDEX('Cycle 4'!D$10:D$999,MATCH($A476,'Cycle 4'!$L$10:$L$999,0),1)),INDEX('Cycle 5'!D$10:D$999,MATCH($A476,'Cycle 5'!$L$10:$L$999,0),1)),INDEX('Cycle 6'!D$10:D$999,MATCH($A476,'Cycle 6'!$L$10:$L$999,0),1)),INDEX('Cycle 7'!D$10:D$999,MATCH($A476,'Cycle 7'!$L$10:$L$999,0),1)),INDEX('Cycle 8'!D$10:D$999,MATCH($A476,'Cycle 8'!$L$10:$L$999,0),1)),INDEX('Cycle 9'!D$10:D$999,MATCH($A476,'Cycle 9'!$L$10:$L$999,0),1)),INDEX('Cycle 10'!D$10:D$999,MATCH($A476,'Cycle 10'!$L$10:$L$999,0),1)),INDEX('Cycle 11'!D$10:D$999,MATCH($A476,'Cycle 11'!$L$10:$L$999,0),1)),""))</f>
        <v/>
      </c>
      <c r="F476" t="str">
        <f>IF(IFERROR(IFERROR(IFERROR(IFERROR(IFERROR(IFERROR(IFERROR(IFERROR(IFERROR(IFERROR(IFERROR(IFERROR(INDEX(Summer!E$10:E$999,MATCH($A476,Summer!$L$10:$L$999,0),1),INDEX('Cycle 1'!E$10:E$999,MATCH($A476,'Cycle 1'!$L$10:$L$999,0),1)),INDEX('Cycle 2'!E$10:E$999,MATCH($A476,'Cycle 2'!$L$10:$L$999,0),1)),INDEX('Cycle 3'!E$10:E$999,MATCH($A476,'Cycle 3'!$L$10:$L$999,0),1)),INDEX('Cycle 4'!E$10:E$999,MATCH($A476,'Cycle 4'!$L$10:$L$999,0),1)),INDEX('Cycle 5'!E$10:E$999,MATCH($A476,'Cycle 5'!$L$10:$L$999,0),1)),INDEX('Cycle 6'!E$10:E$999,MATCH($A476,'Cycle 6'!$L$10:$L$999,0),1)),INDEX('Cycle 7'!E$10:E$999,MATCH($A476,'Cycle 7'!$L$10:$L$999,0),1)),INDEX('Cycle 8'!E$10:E$999,MATCH($A476,'Cycle 8'!$L$10:$L$999,0),1)),INDEX('Cycle 9'!E$10:E$999,MATCH($A476,'Cycle 9'!$L$10:$L$999,0),1)),INDEX('Cycle 10'!E$10:E$999,MATCH($A476,'Cycle 10'!$L$10:$L$999,0),1)),INDEX('Cycle 11'!E$10:E$999,MATCH($A476,'Cycle 11'!$L$10:$L$999,0),1)),"")="","",IFERROR(IFERROR(IFERROR(IFERROR(IFERROR(IFERROR(IFERROR(IFERROR(IFERROR(IFERROR(IFERROR(IFERROR(INDEX(Summer!E$10:E$999,MATCH($A476,Summer!$L$10:$L$999,0),1),INDEX('Cycle 1'!E$10:E$999,MATCH($A476,'Cycle 1'!$L$10:$L$999,0),1)),INDEX('Cycle 2'!E$10:E$999,MATCH($A476,'Cycle 2'!$L$10:$L$999,0),1)),INDEX('Cycle 3'!E$10:E$999,MATCH($A476,'Cycle 3'!$L$10:$L$999,0),1)),INDEX('Cycle 4'!E$10:E$999,MATCH($A476,'Cycle 4'!$L$10:$L$999,0),1)),INDEX('Cycle 5'!E$10:E$999,MATCH($A476,'Cycle 5'!$L$10:$L$999,0),1)),INDEX('Cycle 6'!E$10:E$999,MATCH($A476,'Cycle 6'!$L$10:$L$999,0),1)),INDEX('Cycle 7'!E$10:E$999,MATCH($A476,'Cycle 7'!$L$10:$L$999,0),1)),INDEX('Cycle 8'!E$10:E$999,MATCH($A476,'Cycle 8'!$L$10:$L$999,0),1)),INDEX('Cycle 9'!E$10:E$999,MATCH($A476,'Cycle 9'!$L$10:$L$999,0),1)),INDEX('Cycle 10'!E$10:E$999,MATCH($A476,'Cycle 10'!$L$10:$L$999,0),1)),INDEX('Cycle 11'!E$10:E$999,MATCH($A476,'Cycle 11'!$L$10:$L$999,0),1)),""))</f>
        <v/>
      </c>
      <c r="G476" t="str">
        <f>IF(IFERROR(IFERROR(IFERROR(IFERROR(IFERROR(IFERROR(IFERROR(IFERROR(IFERROR(IFERROR(IFERROR(IFERROR(INDEX(Summer!F$10:F$999,MATCH($A476,Summer!$L$10:$L$999,0),1),INDEX('Cycle 1'!F$10:F$999,MATCH($A476,'Cycle 1'!$L$10:$L$999,0),1)),INDEX('Cycle 2'!F$10:F$999,MATCH($A476,'Cycle 2'!$L$10:$L$999,0),1)),INDEX('Cycle 3'!F$10:F$999,MATCH($A476,'Cycle 3'!$L$10:$L$999,0),1)),INDEX('Cycle 4'!F$10:F$999,MATCH($A476,'Cycle 4'!$L$10:$L$999,0),1)),INDEX('Cycle 5'!F$10:F$999,MATCH($A476,'Cycle 5'!$L$10:$L$999,0),1)),INDEX('Cycle 6'!F$10:F$999,MATCH($A476,'Cycle 6'!$L$10:$L$999,0),1)),INDEX('Cycle 7'!F$10:F$999,MATCH($A476,'Cycle 7'!$L$10:$L$999,0),1)),INDEX('Cycle 8'!F$10:F$999,MATCH($A476,'Cycle 8'!$L$10:$L$999,0),1)),INDEX('Cycle 9'!F$10:F$999,MATCH($A476,'Cycle 9'!$L$10:$L$999,0),1)),INDEX('Cycle 10'!F$10:F$999,MATCH($A476,'Cycle 10'!$L$10:$L$999,0),1)),INDEX('Cycle 11'!F$10:F$999,MATCH($A476,'Cycle 11'!$L$10:$L$999,0),1)),"")="","",IFERROR(IFERROR(IFERROR(IFERROR(IFERROR(IFERROR(IFERROR(IFERROR(IFERROR(IFERROR(IFERROR(IFERROR(INDEX(Summer!F$10:F$999,MATCH($A476,Summer!$L$10:$L$999,0),1),INDEX('Cycle 1'!F$10:F$999,MATCH($A476,'Cycle 1'!$L$10:$L$999,0),1)),INDEX('Cycle 2'!F$10:F$999,MATCH($A476,'Cycle 2'!$L$10:$L$999,0),1)),INDEX('Cycle 3'!F$10:F$999,MATCH($A476,'Cycle 3'!$L$10:$L$999,0),1)),INDEX('Cycle 4'!F$10:F$999,MATCH($A476,'Cycle 4'!$L$10:$L$999,0),1)),INDEX('Cycle 5'!F$10:F$999,MATCH($A476,'Cycle 5'!$L$10:$L$999,0),1)),INDEX('Cycle 6'!F$10:F$999,MATCH($A476,'Cycle 6'!$L$10:$L$999,0),1)),INDEX('Cycle 7'!F$10:F$999,MATCH($A476,'Cycle 7'!$L$10:$L$999,0),1)),INDEX('Cycle 8'!F$10:F$999,MATCH($A476,'Cycle 8'!$L$10:$L$999,0),1)),INDEX('Cycle 9'!F$10:F$999,MATCH($A476,'Cycle 9'!$L$10:$L$999,0),1)),INDEX('Cycle 10'!F$10:F$999,MATCH($A476,'Cycle 10'!$L$10:$L$999,0),1)),INDEX('Cycle 11'!F$10:F$999,MATCH($A476,'Cycle 11'!$L$10:$L$999,0),1)),""))</f>
        <v/>
      </c>
      <c r="H476" t="str">
        <f>IF(IFERROR(IFERROR(IFERROR(IFERROR(IFERROR(IFERROR(IFERROR(IFERROR(IFERROR(IFERROR(IFERROR(IFERROR(INDEX(Summer!G$10:G$999,MATCH($A476,Summer!$L$10:$L$999,0),1),INDEX('Cycle 1'!G$10:G$999,MATCH($A476,'Cycle 1'!$L$10:$L$999,0),1)),INDEX('Cycle 2'!G$10:G$999,MATCH($A476,'Cycle 2'!$L$10:$L$999,0),1)),INDEX('Cycle 3'!G$10:G$999,MATCH($A476,'Cycle 3'!$L$10:$L$999,0),1)),INDEX('Cycle 4'!G$10:G$999,MATCH($A476,'Cycle 4'!$L$10:$L$999,0),1)),INDEX('Cycle 5'!G$10:G$999,MATCH($A476,'Cycle 5'!$L$10:$L$999,0),1)),INDEX('Cycle 6'!G$10:G$999,MATCH($A476,'Cycle 6'!$L$10:$L$999,0),1)),INDEX('Cycle 7'!G$10:G$999,MATCH($A476,'Cycle 7'!$L$10:$L$999,0),1)),INDEX('Cycle 8'!G$10:G$999,MATCH($A476,'Cycle 8'!$L$10:$L$999,0),1)),INDEX('Cycle 9'!G$10:G$999,MATCH($A476,'Cycle 9'!$L$10:$L$999,0),1)),INDEX('Cycle 10'!G$10:G$999,MATCH($A476,'Cycle 10'!$L$10:$L$999,0),1)),INDEX('Cycle 11'!G$10:G$999,MATCH($A476,'Cycle 11'!$L$10:$L$999,0),1)),"")="","",IFERROR(IFERROR(IFERROR(IFERROR(IFERROR(IFERROR(IFERROR(IFERROR(IFERROR(IFERROR(IFERROR(IFERROR(INDEX(Summer!G$10:G$999,MATCH($A476,Summer!$L$10:$L$999,0),1),INDEX('Cycle 1'!G$10:G$999,MATCH($A476,'Cycle 1'!$L$10:$L$999,0),1)),INDEX('Cycle 2'!G$10:G$999,MATCH($A476,'Cycle 2'!$L$10:$L$999,0),1)),INDEX('Cycle 3'!G$10:G$999,MATCH($A476,'Cycle 3'!$L$10:$L$999,0),1)),INDEX('Cycle 4'!G$10:G$999,MATCH($A476,'Cycle 4'!$L$10:$L$999,0),1)),INDEX('Cycle 5'!G$10:G$999,MATCH($A476,'Cycle 5'!$L$10:$L$999,0),1)),INDEX('Cycle 6'!G$10:G$999,MATCH($A476,'Cycle 6'!$L$10:$L$999,0),1)),INDEX('Cycle 7'!G$10:G$999,MATCH($A476,'Cycle 7'!$L$10:$L$999,0),1)),INDEX('Cycle 8'!G$10:G$999,MATCH($A476,'Cycle 8'!$L$10:$L$999,0),1)),INDEX('Cycle 9'!G$10:G$999,MATCH($A476,'Cycle 9'!$L$10:$L$999,0),1)),INDEX('Cycle 10'!G$10:G$999,MATCH($A476,'Cycle 10'!$L$10:$L$999,0),1)),INDEX('Cycle 11'!G$10:G$999,MATCH($A476,'Cycle 11'!$L$10:$L$999,0),1)),""))</f>
        <v/>
      </c>
      <c r="I476">
        <f>IFERROR(IF(C476="",MAX(I$1:I475),IF(ROW(C$2)=ROW(C476),1,IF(ISERROR(VLOOKUP(C476,C$2:C475,1,FALSE)),MAX(I$1:I475)+1,MAX(I$1:I475)))),"")</f>
        <v>0</v>
      </c>
      <c r="J476" t="str">
        <f t="shared" si="59"/>
        <v/>
      </c>
      <c r="K476" t="str">
        <f t="shared" si="63"/>
        <v/>
      </c>
      <c r="L476" t="str">
        <f t="shared" si="63"/>
        <v/>
      </c>
      <c r="M476" t="str">
        <f t="shared" si="63"/>
        <v/>
      </c>
      <c r="N476" t="str">
        <f t="shared" si="63"/>
        <v/>
      </c>
      <c r="O476" t="str">
        <f t="shared" si="63"/>
        <v/>
      </c>
      <c r="P476" t="str">
        <f t="shared" si="63"/>
        <v/>
      </c>
      <c r="Q476" t="str">
        <f t="shared" si="63"/>
        <v/>
      </c>
      <c r="R476" t="str">
        <f t="shared" si="63"/>
        <v/>
      </c>
      <c r="S476" t="str">
        <f t="shared" si="63"/>
        <v/>
      </c>
      <c r="T476" t="str">
        <f t="shared" si="63"/>
        <v/>
      </c>
      <c r="U476" t="str">
        <f t="shared" si="63"/>
        <v/>
      </c>
      <c r="V476" t="str">
        <f t="shared" si="63"/>
        <v/>
      </c>
      <c r="W476" t="str">
        <f t="shared" si="60"/>
        <v/>
      </c>
      <c r="X476">
        <f>IF(OR(H476="No",H476=""),0,IF(COUNTIFS(H$2:H476,"Yes",C$2:C476,C476)&gt;1,0,COUNTIFS(H$2:H476,"Yes",C$2:C476,C476)))+IF(X475=$X$1,0,X475)</f>
        <v>0</v>
      </c>
    </row>
    <row r="477" spans="1:24" x14ac:dyDescent="0.3">
      <c r="A477">
        <f>ROWS($A$2:$A477)</f>
        <v>476</v>
      </c>
      <c r="B477" t="str">
        <f>IF(ISERROR(VLOOKUP(A477,Summer!L$11:L$500,1,FALSE)),IF(ISERROR(VLOOKUP(A477,'Cycle 1'!L$11:L$500,1,FALSE)),IF(ISERROR(VLOOKUP(A477,'Cycle 2'!L$11:L$500,1,FALSE)),IF(ISERROR(VLOOKUP(A477,'Cycle 3'!L$11:L$500,1,FALSE)),IF(ISERROR(VLOOKUP(A477,'Cycle 4'!L$11:L$500,1,FALSE)),IF(ISERROR(VLOOKUP(A477,'Cycle 5'!L$11:L$500,1,FALSE)),IF(ISERROR(VLOOKUP(A477,'Cycle 6'!L$11:L$500,1,FALSE)),IF(ISERROR(VLOOKUP(A477,'Cycle 7'!L$11:L$500,1,FALSE)),IF(ISERROR(VLOOKUP(A477,'Cycle 8'!L$11:L$500,1,FALSE)),IF(ISERROR(VLOOKUP(A477,'Cycle 9'!L$11:L$500,1,FALSE)),IF(ISERROR(VLOOKUP(A477,'Cycle 10'!L$11:L$500,1,FALSE)),IF(ISERROR(VLOOKUP(A477,'Cycle 11'!L$11:L$500,1,FALSE)),"","Cycle 11"),"Cycle 10"),"Cycle 9"),"Cycle 8"),"Cycle 7"),"Cycle 6"),"Cycle 5"),"Cycle 4"),"Cycle 3"),"Cycle 2"),"Cycle 1"),"Summer")</f>
        <v/>
      </c>
      <c r="C477" t="str">
        <f>IF(IFERROR(IFERROR(IFERROR(IFERROR(IFERROR(IFERROR(IFERROR(IFERROR(IFERROR(IFERROR(IFERROR(IFERROR(INDEX(Summer!B$10:B$999,MATCH($A477,Summer!$L$10:$L$999,0),1),INDEX('Cycle 1'!B$10:B$999,MATCH($A477,'Cycle 1'!$L$10:$L$999,0),1)),INDEX('Cycle 2'!B$10:B$999,MATCH($A477,'Cycle 2'!$L$10:$L$999,0),1)),INDEX('Cycle 3'!B$10:B$999,MATCH($A477,'Cycle 3'!$L$10:$L$999,0),1)),INDEX('Cycle 4'!B$10:B$999,MATCH($A477,'Cycle 4'!$L$10:$L$999,0),1)),INDEX('Cycle 5'!B$10:B$999,MATCH($A477,'Cycle 5'!$L$10:$L$999,0),1)),INDEX('Cycle 6'!B$10:B$999,MATCH($A477,'Cycle 6'!$L$10:$L$999,0),1)),INDEX('Cycle 7'!B$10:B$999,MATCH($A477,'Cycle 7'!$L$10:$L$999,0),1)),INDEX('Cycle 8'!B$10:B$999,MATCH($A477,'Cycle 8'!$L$10:$L$999,0),1)),INDEX('Cycle 9'!B$10:B$999,MATCH($A477,'Cycle 9'!$L$10:$L$999,0),1)),INDEX('Cycle 10'!B$10:B$999,MATCH($A477,'Cycle 10'!$L$10:$L$999,0),1)),INDEX('Cycle 11'!B$10:B$999,MATCH($A477,'Cycle 11'!$L$10:$L$999,0),1)),"")="","",IFERROR(IFERROR(IFERROR(IFERROR(IFERROR(IFERROR(IFERROR(IFERROR(IFERROR(IFERROR(IFERROR(IFERROR(INDEX(Summer!B$10:B$999,MATCH($A477,Summer!$L$10:$L$999,0),1),INDEX('Cycle 1'!B$10:B$999,MATCH($A477,'Cycle 1'!$L$10:$L$999,0),1)),INDEX('Cycle 2'!B$10:B$999,MATCH($A477,'Cycle 2'!$L$10:$L$999,0),1)),INDEX('Cycle 3'!B$10:B$999,MATCH($A477,'Cycle 3'!$L$10:$L$999,0),1)),INDEX('Cycle 4'!B$10:B$999,MATCH($A477,'Cycle 4'!$L$10:$L$999,0),1)),INDEX('Cycle 5'!B$10:B$999,MATCH($A477,'Cycle 5'!$L$10:$L$999,0),1)),INDEX('Cycle 6'!B$10:B$999,MATCH($A477,'Cycle 6'!$L$10:$L$999,0),1)),INDEX('Cycle 7'!B$10:B$999,MATCH($A477,'Cycle 7'!$L$10:$L$999,0),1)),INDEX('Cycle 8'!B$10:B$999,MATCH($A477,'Cycle 8'!$L$10:$L$999,0),1)),INDEX('Cycle 9'!B$10:B$999,MATCH($A477,'Cycle 9'!$L$10:$L$999,0),1)),INDEX('Cycle 10'!B$10:B$999,MATCH($A477,'Cycle 10'!$L$10:$L$999,0),1)),INDEX('Cycle 11'!B$10:B$999,MATCH($A477,'Cycle 11'!$L$10:$L$999,0),1)),""))</f>
        <v/>
      </c>
      <c r="D477" t="str">
        <f>IF(IFERROR(IFERROR(IFERROR(IFERROR(IFERROR(IFERROR(IFERROR(IFERROR(IFERROR(IFERROR(IFERROR(IFERROR(INDEX(Summer!C$10:C$999,MATCH($A477,Summer!$L$10:$L$999,0),1),INDEX('Cycle 1'!C$10:C$999,MATCH($A477,'Cycle 1'!$L$10:$L$999,0),1)),INDEX('Cycle 2'!C$10:C$999,MATCH($A477,'Cycle 2'!$L$10:$L$999,0),1)),INDEX('Cycle 3'!C$10:C$999,MATCH($A477,'Cycle 3'!$L$10:$L$999,0),1)),INDEX('Cycle 4'!C$10:C$999,MATCH($A477,'Cycle 4'!$L$10:$L$999,0),1)),INDEX('Cycle 5'!C$10:C$999,MATCH($A477,'Cycle 5'!$L$10:$L$999,0),1)),INDEX('Cycle 6'!C$10:C$999,MATCH($A477,'Cycle 6'!$L$10:$L$999,0),1)),INDEX('Cycle 7'!C$10:C$999,MATCH($A477,'Cycle 7'!$L$10:$L$999,0),1)),INDEX('Cycle 8'!C$10:C$999,MATCH($A477,'Cycle 8'!$L$10:$L$999,0),1)),INDEX('Cycle 9'!C$10:C$999,MATCH($A477,'Cycle 9'!$L$10:$L$999,0),1)),INDEX('Cycle 10'!C$10:C$999,MATCH($A477,'Cycle 10'!$L$10:$L$999,0),1)),INDEX('Cycle 11'!C$10:C$999,MATCH($A477,'Cycle 11'!$L$10:$L$999,0),1)),"")="","",IFERROR(IFERROR(IFERROR(IFERROR(IFERROR(IFERROR(IFERROR(IFERROR(IFERROR(IFERROR(IFERROR(IFERROR(INDEX(Summer!C$10:C$999,MATCH($A477,Summer!$L$10:$L$999,0),1),INDEX('Cycle 1'!C$10:C$999,MATCH($A477,'Cycle 1'!$L$10:$L$999,0),1)),INDEX('Cycle 2'!C$10:C$999,MATCH($A477,'Cycle 2'!$L$10:$L$999,0),1)),INDEX('Cycle 3'!C$10:C$999,MATCH($A477,'Cycle 3'!$L$10:$L$999,0),1)),INDEX('Cycle 4'!C$10:C$999,MATCH($A477,'Cycle 4'!$L$10:$L$999,0),1)),INDEX('Cycle 5'!C$10:C$999,MATCH($A477,'Cycle 5'!$L$10:$L$999,0),1)),INDEX('Cycle 6'!C$10:C$999,MATCH($A477,'Cycle 6'!$L$10:$L$999,0),1)),INDEX('Cycle 7'!C$10:C$999,MATCH($A477,'Cycle 7'!$L$10:$L$999,0),1)),INDEX('Cycle 8'!C$10:C$999,MATCH($A477,'Cycle 8'!$L$10:$L$999,0),1)),INDEX('Cycle 9'!C$10:C$999,MATCH($A477,'Cycle 9'!$L$10:$L$999,0),1)),INDEX('Cycle 10'!C$10:C$999,MATCH($A477,'Cycle 10'!$L$10:$L$999,0),1)),INDEX('Cycle 11'!C$10:C$999,MATCH($A477,'Cycle 11'!$L$10:$L$999,0),1)),""))</f>
        <v/>
      </c>
      <c r="E477" t="str">
        <f>IF(IFERROR(IFERROR(IFERROR(IFERROR(IFERROR(IFERROR(IFERROR(IFERROR(IFERROR(IFERROR(IFERROR(IFERROR(INDEX(Summer!D$10:D$999,MATCH($A477,Summer!$L$10:$L$999,0),1),INDEX('Cycle 1'!D$10:D$999,MATCH($A477,'Cycle 1'!$L$10:$L$999,0),1)),INDEX('Cycle 2'!D$10:D$999,MATCH($A477,'Cycle 2'!$L$10:$L$999,0),1)),INDEX('Cycle 3'!D$10:D$999,MATCH($A477,'Cycle 3'!$L$10:$L$999,0),1)),INDEX('Cycle 4'!D$10:D$999,MATCH($A477,'Cycle 4'!$L$10:$L$999,0),1)),INDEX('Cycle 5'!D$10:D$999,MATCH($A477,'Cycle 5'!$L$10:$L$999,0),1)),INDEX('Cycle 6'!D$10:D$999,MATCH($A477,'Cycle 6'!$L$10:$L$999,0),1)),INDEX('Cycle 7'!D$10:D$999,MATCH($A477,'Cycle 7'!$L$10:$L$999,0),1)),INDEX('Cycle 8'!D$10:D$999,MATCH($A477,'Cycle 8'!$L$10:$L$999,0),1)),INDEX('Cycle 9'!D$10:D$999,MATCH($A477,'Cycle 9'!$L$10:$L$999,0),1)),INDEX('Cycle 10'!D$10:D$999,MATCH($A477,'Cycle 10'!$L$10:$L$999,0),1)),INDEX('Cycle 11'!D$10:D$999,MATCH($A477,'Cycle 11'!$L$10:$L$999,0),1)),"")="","",IFERROR(IFERROR(IFERROR(IFERROR(IFERROR(IFERROR(IFERROR(IFERROR(IFERROR(IFERROR(IFERROR(IFERROR(INDEX(Summer!D$10:D$999,MATCH($A477,Summer!$L$10:$L$999,0),1),INDEX('Cycle 1'!D$10:D$999,MATCH($A477,'Cycle 1'!$L$10:$L$999,0),1)),INDEX('Cycle 2'!D$10:D$999,MATCH($A477,'Cycle 2'!$L$10:$L$999,0),1)),INDEX('Cycle 3'!D$10:D$999,MATCH($A477,'Cycle 3'!$L$10:$L$999,0),1)),INDEX('Cycle 4'!D$10:D$999,MATCH($A477,'Cycle 4'!$L$10:$L$999,0),1)),INDEX('Cycle 5'!D$10:D$999,MATCH($A477,'Cycle 5'!$L$10:$L$999,0),1)),INDEX('Cycle 6'!D$10:D$999,MATCH($A477,'Cycle 6'!$L$10:$L$999,0),1)),INDEX('Cycle 7'!D$10:D$999,MATCH($A477,'Cycle 7'!$L$10:$L$999,0),1)),INDEX('Cycle 8'!D$10:D$999,MATCH($A477,'Cycle 8'!$L$10:$L$999,0),1)),INDEX('Cycle 9'!D$10:D$999,MATCH($A477,'Cycle 9'!$L$10:$L$999,0),1)),INDEX('Cycle 10'!D$10:D$999,MATCH($A477,'Cycle 10'!$L$10:$L$999,0),1)),INDEX('Cycle 11'!D$10:D$999,MATCH($A477,'Cycle 11'!$L$10:$L$999,0),1)),""))</f>
        <v/>
      </c>
      <c r="F477" t="str">
        <f>IF(IFERROR(IFERROR(IFERROR(IFERROR(IFERROR(IFERROR(IFERROR(IFERROR(IFERROR(IFERROR(IFERROR(IFERROR(INDEX(Summer!E$10:E$999,MATCH($A477,Summer!$L$10:$L$999,0),1),INDEX('Cycle 1'!E$10:E$999,MATCH($A477,'Cycle 1'!$L$10:$L$999,0),1)),INDEX('Cycle 2'!E$10:E$999,MATCH($A477,'Cycle 2'!$L$10:$L$999,0),1)),INDEX('Cycle 3'!E$10:E$999,MATCH($A477,'Cycle 3'!$L$10:$L$999,0),1)),INDEX('Cycle 4'!E$10:E$999,MATCH($A477,'Cycle 4'!$L$10:$L$999,0),1)),INDEX('Cycle 5'!E$10:E$999,MATCH($A477,'Cycle 5'!$L$10:$L$999,0),1)),INDEX('Cycle 6'!E$10:E$999,MATCH($A477,'Cycle 6'!$L$10:$L$999,0),1)),INDEX('Cycle 7'!E$10:E$999,MATCH($A477,'Cycle 7'!$L$10:$L$999,0),1)),INDEX('Cycle 8'!E$10:E$999,MATCH($A477,'Cycle 8'!$L$10:$L$999,0),1)),INDEX('Cycle 9'!E$10:E$999,MATCH($A477,'Cycle 9'!$L$10:$L$999,0),1)),INDEX('Cycle 10'!E$10:E$999,MATCH($A477,'Cycle 10'!$L$10:$L$999,0),1)),INDEX('Cycle 11'!E$10:E$999,MATCH($A477,'Cycle 11'!$L$10:$L$999,0),1)),"")="","",IFERROR(IFERROR(IFERROR(IFERROR(IFERROR(IFERROR(IFERROR(IFERROR(IFERROR(IFERROR(IFERROR(IFERROR(INDEX(Summer!E$10:E$999,MATCH($A477,Summer!$L$10:$L$999,0),1),INDEX('Cycle 1'!E$10:E$999,MATCH($A477,'Cycle 1'!$L$10:$L$999,0),1)),INDEX('Cycle 2'!E$10:E$999,MATCH($A477,'Cycle 2'!$L$10:$L$999,0),1)),INDEX('Cycle 3'!E$10:E$999,MATCH($A477,'Cycle 3'!$L$10:$L$999,0),1)),INDEX('Cycle 4'!E$10:E$999,MATCH($A477,'Cycle 4'!$L$10:$L$999,0),1)),INDEX('Cycle 5'!E$10:E$999,MATCH($A477,'Cycle 5'!$L$10:$L$999,0),1)),INDEX('Cycle 6'!E$10:E$999,MATCH($A477,'Cycle 6'!$L$10:$L$999,0),1)),INDEX('Cycle 7'!E$10:E$999,MATCH($A477,'Cycle 7'!$L$10:$L$999,0),1)),INDEX('Cycle 8'!E$10:E$999,MATCH($A477,'Cycle 8'!$L$10:$L$999,0),1)),INDEX('Cycle 9'!E$10:E$999,MATCH($A477,'Cycle 9'!$L$10:$L$999,0),1)),INDEX('Cycle 10'!E$10:E$999,MATCH($A477,'Cycle 10'!$L$10:$L$999,0),1)),INDEX('Cycle 11'!E$10:E$999,MATCH($A477,'Cycle 11'!$L$10:$L$999,0),1)),""))</f>
        <v/>
      </c>
      <c r="G477" t="str">
        <f>IF(IFERROR(IFERROR(IFERROR(IFERROR(IFERROR(IFERROR(IFERROR(IFERROR(IFERROR(IFERROR(IFERROR(IFERROR(INDEX(Summer!F$10:F$999,MATCH($A477,Summer!$L$10:$L$999,0),1),INDEX('Cycle 1'!F$10:F$999,MATCH($A477,'Cycle 1'!$L$10:$L$999,0),1)),INDEX('Cycle 2'!F$10:F$999,MATCH($A477,'Cycle 2'!$L$10:$L$999,0),1)),INDEX('Cycle 3'!F$10:F$999,MATCH($A477,'Cycle 3'!$L$10:$L$999,0),1)),INDEX('Cycle 4'!F$10:F$999,MATCH($A477,'Cycle 4'!$L$10:$L$999,0),1)),INDEX('Cycle 5'!F$10:F$999,MATCH($A477,'Cycle 5'!$L$10:$L$999,0),1)),INDEX('Cycle 6'!F$10:F$999,MATCH($A477,'Cycle 6'!$L$10:$L$999,0),1)),INDEX('Cycle 7'!F$10:F$999,MATCH($A477,'Cycle 7'!$L$10:$L$999,0),1)),INDEX('Cycle 8'!F$10:F$999,MATCH($A477,'Cycle 8'!$L$10:$L$999,0),1)),INDEX('Cycle 9'!F$10:F$999,MATCH($A477,'Cycle 9'!$L$10:$L$999,0),1)),INDEX('Cycle 10'!F$10:F$999,MATCH($A477,'Cycle 10'!$L$10:$L$999,0),1)),INDEX('Cycle 11'!F$10:F$999,MATCH($A477,'Cycle 11'!$L$10:$L$999,0),1)),"")="","",IFERROR(IFERROR(IFERROR(IFERROR(IFERROR(IFERROR(IFERROR(IFERROR(IFERROR(IFERROR(IFERROR(IFERROR(INDEX(Summer!F$10:F$999,MATCH($A477,Summer!$L$10:$L$999,0),1),INDEX('Cycle 1'!F$10:F$999,MATCH($A477,'Cycle 1'!$L$10:$L$999,0),1)),INDEX('Cycle 2'!F$10:F$999,MATCH($A477,'Cycle 2'!$L$10:$L$999,0),1)),INDEX('Cycle 3'!F$10:F$999,MATCH($A477,'Cycle 3'!$L$10:$L$999,0),1)),INDEX('Cycle 4'!F$10:F$999,MATCH($A477,'Cycle 4'!$L$10:$L$999,0),1)),INDEX('Cycle 5'!F$10:F$999,MATCH($A477,'Cycle 5'!$L$10:$L$999,0),1)),INDEX('Cycle 6'!F$10:F$999,MATCH($A477,'Cycle 6'!$L$10:$L$999,0),1)),INDEX('Cycle 7'!F$10:F$999,MATCH($A477,'Cycle 7'!$L$10:$L$999,0),1)),INDEX('Cycle 8'!F$10:F$999,MATCH($A477,'Cycle 8'!$L$10:$L$999,0),1)),INDEX('Cycle 9'!F$10:F$999,MATCH($A477,'Cycle 9'!$L$10:$L$999,0),1)),INDEX('Cycle 10'!F$10:F$999,MATCH($A477,'Cycle 10'!$L$10:$L$999,0),1)),INDEX('Cycle 11'!F$10:F$999,MATCH($A477,'Cycle 11'!$L$10:$L$999,0),1)),""))</f>
        <v/>
      </c>
      <c r="H477" t="str">
        <f>IF(IFERROR(IFERROR(IFERROR(IFERROR(IFERROR(IFERROR(IFERROR(IFERROR(IFERROR(IFERROR(IFERROR(IFERROR(INDEX(Summer!G$10:G$999,MATCH($A477,Summer!$L$10:$L$999,0),1),INDEX('Cycle 1'!G$10:G$999,MATCH($A477,'Cycle 1'!$L$10:$L$999,0),1)),INDEX('Cycle 2'!G$10:G$999,MATCH($A477,'Cycle 2'!$L$10:$L$999,0),1)),INDEX('Cycle 3'!G$10:G$999,MATCH($A477,'Cycle 3'!$L$10:$L$999,0),1)),INDEX('Cycle 4'!G$10:G$999,MATCH($A477,'Cycle 4'!$L$10:$L$999,0),1)),INDEX('Cycle 5'!G$10:G$999,MATCH($A477,'Cycle 5'!$L$10:$L$999,0),1)),INDEX('Cycle 6'!G$10:G$999,MATCH($A477,'Cycle 6'!$L$10:$L$999,0),1)),INDEX('Cycle 7'!G$10:G$999,MATCH($A477,'Cycle 7'!$L$10:$L$999,0),1)),INDEX('Cycle 8'!G$10:G$999,MATCH($A477,'Cycle 8'!$L$10:$L$999,0),1)),INDEX('Cycle 9'!G$10:G$999,MATCH($A477,'Cycle 9'!$L$10:$L$999,0),1)),INDEX('Cycle 10'!G$10:G$999,MATCH($A477,'Cycle 10'!$L$10:$L$999,0),1)),INDEX('Cycle 11'!G$10:G$999,MATCH($A477,'Cycle 11'!$L$10:$L$999,0),1)),"")="","",IFERROR(IFERROR(IFERROR(IFERROR(IFERROR(IFERROR(IFERROR(IFERROR(IFERROR(IFERROR(IFERROR(IFERROR(INDEX(Summer!G$10:G$999,MATCH($A477,Summer!$L$10:$L$999,0),1),INDEX('Cycle 1'!G$10:G$999,MATCH($A477,'Cycle 1'!$L$10:$L$999,0),1)),INDEX('Cycle 2'!G$10:G$999,MATCH($A477,'Cycle 2'!$L$10:$L$999,0),1)),INDEX('Cycle 3'!G$10:G$999,MATCH($A477,'Cycle 3'!$L$10:$L$999,0),1)),INDEX('Cycle 4'!G$10:G$999,MATCH($A477,'Cycle 4'!$L$10:$L$999,0),1)),INDEX('Cycle 5'!G$10:G$999,MATCH($A477,'Cycle 5'!$L$10:$L$999,0),1)),INDEX('Cycle 6'!G$10:G$999,MATCH($A477,'Cycle 6'!$L$10:$L$999,0),1)),INDEX('Cycle 7'!G$10:G$999,MATCH($A477,'Cycle 7'!$L$10:$L$999,0),1)),INDEX('Cycle 8'!G$10:G$999,MATCH($A477,'Cycle 8'!$L$10:$L$999,0),1)),INDEX('Cycle 9'!G$10:G$999,MATCH($A477,'Cycle 9'!$L$10:$L$999,0),1)),INDEX('Cycle 10'!G$10:G$999,MATCH($A477,'Cycle 10'!$L$10:$L$999,0),1)),INDEX('Cycle 11'!G$10:G$999,MATCH($A477,'Cycle 11'!$L$10:$L$999,0),1)),""))</f>
        <v/>
      </c>
      <c r="I477">
        <f>IFERROR(IF(C477="",MAX(I$1:I476),IF(ROW(C$2)=ROW(C477),1,IF(ISERROR(VLOOKUP(C477,C$2:C476,1,FALSE)),MAX(I$1:I476)+1,MAX(I$1:I476)))),"")</f>
        <v>0</v>
      </c>
      <c r="J477" t="str">
        <f t="shared" si="59"/>
        <v/>
      </c>
      <c r="K477" t="str">
        <f t="shared" si="63"/>
        <v/>
      </c>
      <c r="L477" t="str">
        <f t="shared" si="63"/>
        <v/>
      </c>
      <c r="M477" t="str">
        <f t="shared" si="63"/>
        <v/>
      </c>
      <c r="N477" t="str">
        <f t="shared" si="63"/>
        <v/>
      </c>
      <c r="O477" t="str">
        <f t="shared" si="63"/>
        <v/>
      </c>
      <c r="P477" t="str">
        <f t="shared" si="63"/>
        <v/>
      </c>
      <c r="Q477" t="str">
        <f t="shared" si="63"/>
        <v/>
      </c>
      <c r="R477" t="str">
        <f t="shared" si="63"/>
        <v/>
      </c>
      <c r="S477" t="str">
        <f t="shared" si="63"/>
        <v/>
      </c>
      <c r="T477" t="str">
        <f t="shared" si="63"/>
        <v/>
      </c>
      <c r="U477" t="str">
        <f t="shared" si="63"/>
        <v/>
      </c>
      <c r="V477" t="str">
        <f t="shared" si="63"/>
        <v/>
      </c>
      <c r="W477" t="str">
        <f t="shared" si="60"/>
        <v/>
      </c>
      <c r="X477">
        <f>IF(OR(H477="No",H477=""),0,IF(COUNTIFS(H$2:H477,"Yes",C$2:C477,C477)&gt;1,0,COUNTIFS(H$2:H477,"Yes",C$2:C477,C477)))+IF(X476=$X$1,0,X476)</f>
        <v>0</v>
      </c>
    </row>
    <row r="478" spans="1:24" x14ac:dyDescent="0.3">
      <c r="A478">
        <f>ROWS($A$2:$A478)</f>
        <v>477</v>
      </c>
      <c r="B478" t="str">
        <f>IF(ISERROR(VLOOKUP(A478,Summer!L$11:L$500,1,FALSE)),IF(ISERROR(VLOOKUP(A478,'Cycle 1'!L$11:L$500,1,FALSE)),IF(ISERROR(VLOOKUP(A478,'Cycle 2'!L$11:L$500,1,FALSE)),IF(ISERROR(VLOOKUP(A478,'Cycle 3'!L$11:L$500,1,FALSE)),IF(ISERROR(VLOOKUP(A478,'Cycle 4'!L$11:L$500,1,FALSE)),IF(ISERROR(VLOOKUP(A478,'Cycle 5'!L$11:L$500,1,FALSE)),IF(ISERROR(VLOOKUP(A478,'Cycle 6'!L$11:L$500,1,FALSE)),IF(ISERROR(VLOOKUP(A478,'Cycle 7'!L$11:L$500,1,FALSE)),IF(ISERROR(VLOOKUP(A478,'Cycle 8'!L$11:L$500,1,FALSE)),IF(ISERROR(VLOOKUP(A478,'Cycle 9'!L$11:L$500,1,FALSE)),IF(ISERROR(VLOOKUP(A478,'Cycle 10'!L$11:L$500,1,FALSE)),IF(ISERROR(VLOOKUP(A478,'Cycle 11'!L$11:L$500,1,FALSE)),"","Cycle 11"),"Cycle 10"),"Cycle 9"),"Cycle 8"),"Cycle 7"),"Cycle 6"),"Cycle 5"),"Cycle 4"),"Cycle 3"),"Cycle 2"),"Cycle 1"),"Summer")</f>
        <v/>
      </c>
      <c r="C478" t="str">
        <f>IF(IFERROR(IFERROR(IFERROR(IFERROR(IFERROR(IFERROR(IFERROR(IFERROR(IFERROR(IFERROR(IFERROR(IFERROR(INDEX(Summer!B$10:B$999,MATCH($A478,Summer!$L$10:$L$999,0),1),INDEX('Cycle 1'!B$10:B$999,MATCH($A478,'Cycle 1'!$L$10:$L$999,0),1)),INDEX('Cycle 2'!B$10:B$999,MATCH($A478,'Cycle 2'!$L$10:$L$999,0),1)),INDEX('Cycle 3'!B$10:B$999,MATCH($A478,'Cycle 3'!$L$10:$L$999,0),1)),INDEX('Cycle 4'!B$10:B$999,MATCH($A478,'Cycle 4'!$L$10:$L$999,0),1)),INDEX('Cycle 5'!B$10:B$999,MATCH($A478,'Cycle 5'!$L$10:$L$999,0),1)),INDEX('Cycle 6'!B$10:B$999,MATCH($A478,'Cycle 6'!$L$10:$L$999,0),1)),INDEX('Cycle 7'!B$10:B$999,MATCH($A478,'Cycle 7'!$L$10:$L$999,0),1)),INDEX('Cycle 8'!B$10:B$999,MATCH($A478,'Cycle 8'!$L$10:$L$999,0),1)),INDEX('Cycle 9'!B$10:B$999,MATCH($A478,'Cycle 9'!$L$10:$L$999,0),1)),INDEX('Cycle 10'!B$10:B$999,MATCH($A478,'Cycle 10'!$L$10:$L$999,0),1)),INDEX('Cycle 11'!B$10:B$999,MATCH($A478,'Cycle 11'!$L$10:$L$999,0),1)),"")="","",IFERROR(IFERROR(IFERROR(IFERROR(IFERROR(IFERROR(IFERROR(IFERROR(IFERROR(IFERROR(IFERROR(IFERROR(INDEX(Summer!B$10:B$999,MATCH($A478,Summer!$L$10:$L$999,0),1),INDEX('Cycle 1'!B$10:B$999,MATCH($A478,'Cycle 1'!$L$10:$L$999,0),1)),INDEX('Cycle 2'!B$10:B$999,MATCH($A478,'Cycle 2'!$L$10:$L$999,0),1)),INDEX('Cycle 3'!B$10:B$999,MATCH($A478,'Cycle 3'!$L$10:$L$999,0),1)),INDEX('Cycle 4'!B$10:B$999,MATCH($A478,'Cycle 4'!$L$10:$L$999,0),1)),INDEX('Cycle 5'!B$10:B$999,MATCH($A478,'Cycle 5'!$L$10:$L$999,0),1)),INDEX('Cycle 6'!B$10:B$999,MATCH($A478,'Cycle 6'!$L$10:$L$999,0),1)),INDEX('Cycle 7'!B$10:B$999,MATCH($A478,'Cycle 7'!$L$10:$L$999,0),1)),INDEX('Cycle 8'!B$10:B$999,MATCH($A478,'Cycle 8'!$L$10:$L$999,0),1)),INDEX('Cycle 9'!B$10:B$999,MATCH($A478,'Cycle 9'!$L$10:$L$999,0),1)),INDEX('Cycle 10'!B$10:B$999,MATCH($A478,'Cycle 10'!$L$10:$L$999,0),1)),INDEX('Cycle 11'!B$10:B$999,MATCH($A478,'Cycle 11'!$L$10:$L$999,0),1)),""))</f>
        <v/>
      </c>
      <c r="D478" t="str">
        <f>IF(IFERROR(IFERROR(IFERROR(IFERROR(IFERROR(IFERROR(IFERROR(IFERROR(IFERROR(IFERROR(IFERROR(IFERROR(INDEX(Summer!C$10:C$999,MATCH($A478,Summer!$L$10:$L$999,0),1),INDEX('Cycle 1'!C$10:C$999,MATCH($A478,'Cycle 1'!$L$10:$L$999,0),1)),INDEX('Cycle 2'!C$10:C$999,MATCH($A478,'Cycle 2'!$L$10:$L$999,0),1)),INDEX('Cycle 3'!C$10:C$999,MATCH($A478,'Cycle 3'!$L$10:$L$999,0),1)),INDEX('Cycle 4'!C$10:C$999,MATCH($A478,'Cycle 4'!$L$10:$L$999,0),1)),INDEX('Cycle 5'!C$10:C$999,MATCH($A478,'Cycle 5'!$L$10:$L$999,0),1)),INDEX('Cycle 6'!C$10:C$999,MATCH($A478,'Cycle 6'!$L$10:$L$999,0),1)),INDEX('Cycle 7'!C$10:C$999,MATCH($A478,'Cycle 7'!$L$10:$L$999,0),1)),INDEX('Cycle 8'!C$10:C$999,MATCH($A478,'Cycle 8'!$L$10:$L$999,0),1)),INDEX('Cycle 9'!C$10:C$999,MATCH($A478,'Cycle 9'!$L$10:$L$999,0),1)),INDEX('Cycle 10'!C$10:C$999,MATCH($A478,'Cycle 10'!$L$10:$L$999,0),1)),INDEX('Cycle 11'!C$10:C$999,MATCH($A478,'Cycle 11'!$L$10:$L$999,0),1)),"")="","",IFERROR(IFERROR(IFERROR(IFERROR(IFERROR(IFERROR(IFERROR(IFERROR(IFERROR(IFERROR(IFERROR(IFERROR(INDEX(Summer!C$10:C$999,MATCH($A478,Summer!$L$10:$L$999,0),1),INDEX('Cycle 1'!C$10:C$999,MATCH($A478,'Cycle 1'!$L$10:$L$999,0),1)),INDEX('Cycle 2'!C$10:C$999,MATCH($A478,'Cycle 2'!$L$10:$L$999,0),1)),INDEX('Cycle 3'!C$10:C$999,MATCH($A478,'Cycle 3'!$L$10:$L$999,0),1)),INDEX('Cycle 4'!C$10:C$999,MATCH($A478,'Cycle 4'!$L$10:$L$999,0),1)),INDEX('Cycle 5'!C$10:C$999,MATCH($A478,'Cycle 5'!$L$10:$L$999,0),1)),INDEX('Cycle 6'!C$10:C$999,MATCH($A478,'Cycle 6'!$L$10:$L$999,0),1)),INDEX('Cycle 7'!C$10:C$999,MATCH($A478,'Cycle 7'!$L$10:$L$999,0),1)),INDEX('Cycle 8'!C$10:C$999,MATCH($A478,'Cycle 8'!$L$10:$L$999,0),1)),INDEX('Cycle 9'!C$10:C$999,MATCH($A478,'Cycle 9'!$L$10:$L$999,0),1)),INDEX('Cycle 10'!C$10:C$999,MATCH($A478,'Cycle 10'!$L$10:$L$999,0),1)),INDEX('Cycle 11'!C$10:C$999,MATCH($A478,'Cycle 11'!$L$10:$L$999,0),1)),""))</f>
        <v/>
      </c>
      <c r="E478" t="str">
        <f>IF(IFERROR(IFERROR(IFERROR(IFERROR(IFERROR(IFERROR(IFERROR(IFERROR(IFERROR(IFERROR(IFERROR(IFERROR(INDEX(Summer!D$10:D$999,MATCH($A478,Summer!$L$10:$L$999,0),1),INDEX('Cycle 1'!D$10:D$999,MATCH($A478,'Cycle 1'!$L$10:$L$999,0),1)),INDEX('Cycle 2'!D$10:D$999,MATCH($A478,'Cycle 2'!$L$10:$L$999,0),1)),INDEX('Cycle 3'!D$10:D$999,MATCH($A478,'Cycle 3'!$L$10:$L$999,0),1)),INDEX('Cycle 4'!D$10:D$999,MATCH($A478,'Cycle 4'!$L$10:$L$999,0),1)),INDEX('Cycle 5'!D$10:D$999,MATCH($A478,'Cycle 5'!$L$10:$L$999,0),1)),INDEX('Cycle 6'!D$10:D$999,MATCH($A478,'Cycle 6'!$L$10:$L$999,0),1)),INDEX('Cycle 7'!D$10:D$999,MATCH($A478,'Cycle 7'!$L$10:$L$999,0),1)),INDEX('Cycle 8'!D$10:D$999,MATCH($A478,'Cycle 8'!$L$10:$L$999,0),1)),INDEX('Cycle 9'!D$10:D$999,MATCH($A478,'Cycle 9'!$L$10:$L$999,0),1)),INDEX('Cycle 10'!D$10:D$999,MATCH($A478,'Cycle 10'!$L$10:$L$999,0),1)),INDEX('Cycle 11'!D$10:D$999,MATCH($A478,'Cycle 11'!$L$10:$L$999,0),1)),"")="","",IFERROR(IFERROR(IFERROR(IFERROR(IFERROR(IFERROR(IFERROR(IFERROR(IFERROR(IFERROR(IFERROR(IFERROR(INDEX(Summer!D$10:D$999,MATCH($A478,Summer!$L$10:$L$999,0),1),INDEX('Cycle 1'!D$10:D$999,MATCH($A478,'Cycle 1'!$L$10:$L$999,0),1)),INDEX('Cycle 2'!D$10:D$999,MATCH($A478,'Cycle 2'!$L$10:$L$999,0),1)),INDEX('Cycle 3'!D$10:D$999,MATCH($A478,'Cycle 3'!$L$10:$L$999,0),1)),INDEX('Cycle 4'!D$10:D$999,MATCH($A478,'Cycle 4'!$L$10:$L$999,0),1)),INDEX('Cycle 5'!D$10:D$999,MATCH($A478,'Cycle 5'!$L$10:$L$999,0),1)),INDEX('Cycle 6'!D$10:D$999,MATCH($A478,'Cycle 6'!$L$10:$L$999,0),1)),INDEX('Cycle 7'!D$10:D$999,MATCH($A478,'Cycle 7'!$L$10:$L$999,0),1)),INDEX('Cycle 8'!D$10:D$999,MATCH($A478,'Cycle 8'!$L$10:$L$999,0),1)),INDEX('Cycle 9'!D$10:D$999,MATCH($A478,'Cycle 9'!$L$10:$L$999,0),1)),INDEX('Cycle 10'!D$10:D$999,MATCH($A478,'Cycle 10'!$L$10:$L$999,0),1)),INDEX('Cycle 11'!D$10:D$999,MATCH($A478,'Cycle 11'!$L$10:$L$999,0),1)),""))</f>
        <v/>
      </c>
      <c r="F478" t="str">
        <f>IF(IFERROR(IFERROR(IFERROR(IFERROR(IFERROR(IFERROR(IFERROR(IFERROR(IFERROR(IFERROR(IFERROR(IFERROR(INDEX(Summer!E$10:E$999,MATCH($A478,Summer!$L$10:$L$999,0),1),INDEX('Cycle 1'!E$10:E$999,MATCH($A478,'Cycle 1'!$L$10:$L$999,0),1)),INDEX('Cycle 2'!E$10:E$999,MATCH($A478,'Cycle 2'!$L$10:$L$999,0),1)),INDEX('Cycle 3'!E$10:E$999,MATCH($A478,'Cycle 3'!$L$10:$L$999,0),1)),INDEX('Cycle 4'!E$10:E$999,MATCH($A478,'Cycle 4'!$L$10:$L$999,0),1)),INDEX('Cycle 5'!E$10:E$999,MATCH($A478,'Cycle 5'!$L$10:$L$999,0),1)),INDEX('Cycle 6'!E$10:E$999,MATCH($A478,'Cycle 6'!$L$10:$L$999,0),1)),INDEX('Cycle 7'!E$10:E$999,MATCH($A478,'Cycle 7'!$L$10:$L$999,0),1)),INDEX('Cycle 8'!E$10:E$999,MATCH($A478,'Cycle 8'!$L$10:$L$999,0),1)),INDEX('Cycle 9'!E$10:E$999,MATCH($A478,'Cycle 9'!$L$10:$L$999,0),1)),INDEX('Cycle 10'!E$10:E$999,MATCH($A478,'Cycle 10'!$L$10:$L$999,0),1)),INDEX('Cycle 11'!E$10:E$999,MATCH($A478,'Cycle 11'!$L$10:$L$999,0),1)),"")="","",IFERROR(IFERROR(IFERROR(IFERROR(IFERROR(IFERROR(IFERROR(IFERROR(IFERROR(IFERROR(IFERROR(IFERROR(INDEX(Summer!E$10:E$999,MATCH($A478,Summer!$L$10:$L$999,0),1),INDEX('Cycle 1'!E$10:E$999,MATCH($A478,'Cycle 1'!$L$10:$L$999,0),1)),INDEX('Cycle 2'!E$10:E$999,MATCH($A478,'Cycle 2'!$L$10:$L$999,0),1)),INDEX('Cycle 3'!E$10:E$999,MATCH($A478,'Cycle 3'!$L$10:$L$999,0),1)),INDEX('Cycle 4'!E$10:E$999,MATCH($A478,'Cycle 4'!$L$10:$L$999,0),1)),INDEX('Cycle 5'!E$10:E$999,MATCH($A478,'Cycle 5'!$L$10:$L$999,0),1)),INDEX('Cycle 6'!E$10:E$999,MATCH($A478,'Cycle 6'!$L$10:$L$999,0),1)),INDEX('Cycle 7'!E$10:E$999,MATCH($A478,'Cycle 7'!$L$10:$L$999,0),1)),INDEX('Cycle 8'!E$10:E$999,MATCH($A478,'Cycle 8'!$L$10:$L$999,0),1)),INDEX('Cycle 9'!E$10:E$999,MATCH($A478,'Cycle 9'!$L$10:$L$999,0),1)),INDEX('Cycle 10'!E$10:E$999,MATCH($A478,'Cycle 10'!$L$10:$L$999,0),1)),INDEX('Cycle 11'!E$10:E$999,MATCH($A478,'Cycle 11'!$L$10:$L$999,0),1)),""))</f>
        <v/>
      </c>
      <c r="G478" t="str">
        <f>IF(IFERROR(IFERROR(IFERROR(IFERROR(IFERROR(IFERROR(IFERROR(IFERROR(IFERROR(IFERROR(IFERROR(IFERROR(INDEX(Summer!F$10:F$999,MATCH($A478,Summer!$L$10:$L$999,0),1),INDEX('Cycle 1'!F$10:F$999,MATCH($A478,'Cycle 1'!$L$10:$L$999,0),1)),INDEX('Cycle 2'!F$10:F$999,MATCH($A478,'Cycle 2'!$L$10:$L$999,0),1)),INDEX('Cycle 3'!F$10:F$999,MATCH($A478,'Cycle 3'!$L$10:$L$999,0),1)),INDEX('Cycle 4'!F$10:F$999,MATCH($A478,'Cycle 4'!$L$10:$L$999,0),1)),INDEX('Cycle 5'!F$10:F$999,MATCH($A478,'Cycle 5'!$L$10:$L$999,0),1)),INDEX('Cycle 6'!F$10:F$999,MATCH($A478,'Cycle 6'!$L$10:$L$999,0),1)),INDEX('Cycle 7'!F$10:F$999,MATCH($A478,'Cycle 7'!$L$10:$L$999,0),1)),INDEX('Cycle 8'!F$10:F$999,MATCH($A478,'Cycle 8'!$L$10:$L$999,0),1)),INDEX('Cycle 9'!F$10:F$999,MATCH($A478,'Cycle 9'!$L$10:$L$999,0),1)),INDEX('Cycle 10'!F$10:F$999,MATCH($A478,'Cycle 10'!$L$10:$L$999,0),1)),INDEX('Cycle 11'!F$10:F$999,MATCH($A478,'Cycle 11'!$L$10:$L$999,0),1)),"")="","",IFERROR(IFERROR(IFERROR(IFERROR(IFERROR(IFERROR(IFERROR(IFERROR(IFERROR(IFERROR(IFERROR(IFERROR(INDEX(Summer!F$10:F$999,MATCH($A478,Summer!$L$10:$L$999,0),1),INDEX('Cycle 1'!F$10:F$999,MATCH($A478,'Cycle 1'!$L$10:$L$999,0),1)),INDEX('Cycle 2'!F$10:F$999,MATCH($A478,'Cycle 2'!$L$10:$L$999,0),1)),INDEX('Cycle 3'!F$10:F$999,MATCH($A478,'Cycle 3'!$L$10:$L$999,0),1)),INDEX('Cycle 4'!F$10:F$999,MATCH($A478,'Cycle 4'!$L$10:$L$999,0),1)),INDEX('Cycle 5'!F$10:F$999,MATCH($A478,'Cycle 5'!$L$10:$L$999,0),1)),INDEX('Cycle 6'!F$10:F$999,MATCH($A478,'Cycle 6'!$L$10:$L$999,0),1)),INDEX('Cycle 7'!F$10:F$999,MATCH($A478,'Cycle 7'!$L$10:$L$999,0),1)),INDEX('Cycle 8'!F$10:F$999,MATCH($A478,'Cycle 8'!$L$10:$L$999,0),1)),INDEX('Cycle 9'!F$10:F$999,MATCH($A478,'Cycle 9'!$L$10:$L$999,0),1)),INDEX('Cycle 10'!F$10:F$999,MATCH($A478,'Cycle 10'!$L$10:$L$999,0),1)),INDEX('Cycle 11'!F$10:F$999,MATCH($A478,'Cycle 11'!$L$10:$L$999,0),1)),""))</f>
        <v/>
      </c>
      <c r="H478" t="str">
        <f>IF(IFERROR(IFERROR(IFERROR(IFERROR(IFERROR(IFERROR(IFERROR(IFERROR(IFERROR(IFERROR(IFERROR(IFERROR(INDEX(Summer!G$10:G$999,MATCH($A478,Summer!$L$10:$L$999,0),1),INDEX('Cycle 1'!G$10:G$999,MATCH($A478,'Cycle 1'!$L$10:$L$999,0),1)),INDEX('Cycle 2'!G$10:G$999,MATCH($A478,'Cycle 2'!$L$10:$L$999,0),1)),INDEX('Cycle 3'!G$10:G$999,MATCH($A478,'Cycle 3'!$L$10:$L$999,0),1)),INDEX('Cycle 4'!G$10:G$999,MATCH($A478,'Cycle 4'!$L$10:$L$999,0),1)),INDEX('Cycle 5'!G$10:G$999,MATCH($A478,'Cycle 5'!$L$10:$L$999,0),1)),INDEX('Cycle 6'!G$10:G$999,MATCH($A478,'Cycle 6'!$L$10:$L$999,0),1)),INDEX('Cycle 7'!G$10:G$999,MATCH($A478,'Cycle 7'!$L$10:$L$999,0),1)),INDEX('Cycle 8'!G$10:G$999,MATCH($A478,'Cycle 8'!$L$10:$L$999,0),1)),INDEX('Cycle 9'!G$10:G$999,MATCH($A478,'Cycle 9'!$L$10:$L$999,0),1)),INDEX('Cycle 10'!G$10:G$999,MATCH($A478,'Cycle 10'!$L$10:$L$999,0),1)),INDEX('Cycle 11'!G$10:G$999,MATCH($A478,'Cycle 11'!$L$10:$L$999,0),1)),"")="","",IFERROR(IFERROR(IFERROR(IFERROR(IFERROR(IFERROR(IFERROR(IFERROR(IFERROR(IFERROR(IFERROR(IFERROR(INDEX(Summer!G$10:G$999,MATCH($A478,Summer!$L$10:$L$999,0),1),INDEX('Cycle 1'!G$10:G$999,MATCH($A478,'Cycle 1'!$L$10:$L$999,0),1)),INDEX('Cycle 2'!G$10:G$999,MATCH($A478,'Cycle 2'!$L$10:$L$999,0),1)),INDEX('Cycle 3'!G$10:G$999,MATCH($A478,'Cycle 3'!$L$10:$L$999,0),1)),INDEX('Cycle 4'!G$10:G$999,MATCH($A478,'Cycle 4'!$L$10:$L$999,0),1)),INDEX('Cycle 5'!G$10:G$999,MATCH($A478,'Cycle 5'!$L$10:$L$999,0),1)),INDEX('Cycle 6'!G$10:G$999,MATCH($A478,'Cycle 6'!$L$10:$L$999,0),1)),INDEX('Cycle 7'!G$10:G$999,MATCH($A478,'Cycle 7'!$L$10:$L$999,0),1)),INDEX('Cycle 8'!G$10:G$999,MATCH($A478,'Cycle 8'!$L$10:$L$999,0),1)),INDEX('Cycle 9'!G$10:G$999,MATCH($A478,'Cycle 9'!$L$10:$L$999,0),1)),INDEX('Cycle 10'!G$10:G$999,MATCH($A478,'Cycle 10'!$L$10:$L$999,0),1)),INDEX('Cycle 11'!G$10:G$999,MATCH($A478,'Cycle 11'!$L$10:$L$999,0),1)),""))</f>
        <v/>
      </c>
      <c r="I478">
        <f>IFERROR(IF(C478="",MAX(I$1:I477),IF(ROW(C$2)=ROW(C478),1,IF(ISERROR(VLOOKUP(C478,C$2:C477,1,FALSE)),MAX(I$1:I477)+1,MAX(I$1:I477)))),"")</f>
        <v>0</v>
      </c>
      <c r="J478" t="str">
        <f t="shared" si="59"/>
        <v/>
      </c>
      <c r="K478" t="str">
        <f t="shared" si="63"/>
        <v/>
      </c>
      <c r="L478" t="str">
        <f t="shared" si="63"/>
        <v/>
      </c>
      <c r="M478" t="str">
        <f t="shared" si="63"/>
        <v/>
      </c>
      <c r="N478" t="str">
        <f t="shared" si="63"/>
        <v/>
      </c>
      <c r="O478" t="str">
        <f t="shared" si="63"/>
        <v/>
      </c>
      <c r="P478" t="str">
        <f t="shared" si="63"/>
        <v/>
      </c>
      <c r="Q478" t="str">
        <f t="shared" si="63"/>
        <v/>
      </c>
      <c r="R478" t="str">
        <f t="shared" si="63"/>
        <v/>
      </c>
      <c r="S478" t="str">
        <f t="shared" si="63"/>
        <v/>
      </c>
      <c r="T478" t="str">
        <f t="shared" si="63"/>
        <v/>
      </c>
      <c r="U478" t="str">
        <f t="shared" si="63"/>
        <v/>
      </c>
      <c r="V478" t="str">
        <f t="shared" si="63"/>
        <v/>
      </c>
      <c r="W478" t="str">
        <f t="shared" si="60"/>
        <v/>
      </c>
      <c r="X478">
        <f>IF(OR(H478="No",H478=""),0,IF(COUNTIFS(H$2:H478,"Yes",C$2:C478,C478)&gt;1,0,COUNTIFS(H$2:H478,"Yes",C$2:C478,C478)))+IF(X477=$X$1,0,X477)</f>
        <v>0</v>
      </c>
    </row>
    <row r="479" spans="1:24" x14ac:dyDescent="0.3">
      <c r="A479">
        <f>ROWS($A$2:$A479)</f>
        <v>478</v>
      </c>
      <c r="B479" t="str">
        <f>IF(ISERROR(VLOOKUP(A479,Summer!L$11:L$500,1,FALSE)),IF(ISERROR(VLOOKUP(A479,'Cycle 1'!L$11:L$500,1,FALSE)),IF(ISERROR(VLOOKUP(A479,'Cycle 2'!L$11:L$500,1,FALSE)),IF(ISERROR(VLOOKUP(A479,'Cycle 3'!L$11:L$500,1,FALSE)),IF(ISERROR(VLOOKUP(A479,'Cycle 4'!L$11:L$500,1,FALSE)),IF(ISERROR(VLOOKUP(A479,'Cycle 5'!L$11:L$500,1,FALSE)),IF(ISERROR(VLOOKUP(A479,'Cycle 6'!L$11:L$500,1,FALSE)),IF(ISERROR(VLOOKUP(A479,'Cycle 7'!L$11:L$500,1,FALSE)),IF(ISERROR(VLOOKUP(A479,'Cycle 8'!L$11:L$500,1,FALSE)),IF(ISERROR(VLOOKUP(A479,'Cycle 9'!L$11:L$500,1,FALSE)),IF(ISERROR(VLOOKUP(A479,'Cycle 10'!L$11:L$500,1,FALSE)),IF(ISERROR(VLOOKUP(A479,'Cycle 11'!L$11:L$500,1,FALSE)),"","Cycle 11"),"Cycle 10"),"Cycle 9"),"Cycle 8"),"Cycle 7"),"Cycle 6"),"Cycle 5"),"Cycle 4"),"Cycle 3"),"Cycle 2"),"Cycle 1"),"Summer")</f>
        <v/>
      </c>
      <c r="C479" t="str">
        <f>IF(IFERROR(IFERROR(IFERROR(IFERROR(IFERROR(IFERROR(IFERROR(IFERROR(IFERROR(IFERROR(IFERROR(IFERROR(INDEX(Summer!B$10:B$999,MATCH($A479,Summer!$L$10:$L$999,0),1),INDEX('Cycle 1'!B$10:B$999,MATCH($A479,'Cycle 1'!$L$10:$L$999,0),1)),INDEX('Cycle 2'!B$10:B$999,MATCH($A479,'Cycle 2'!$L$10:$L$999,0),1)),INDEX('Cycle 3'!B$10:B$999,MATCH($A479,'Cycle 3'!$L$10:$L$999,0),1)),INDEX('Cycle 4'!B$10:B$999,MATCH($A479,'Cycle 4'!$L$10:$L$999,0),1)),INDEX('Cycle 5'!B$10:B$999,MATCH($A479,'Cycle 5'!$L$10:$L$999,0),1)),INDEX('Cycle 6'!B$10:B$999,MATCH($A479,'Cycle 6'!$L$10:$L$999,0),1)),INDEX('Cycle 7'!B$10:B$999,MATCH($A479,'Cycle 7'!$L$10:$L$999,0),1)),INDEX('Cycle 8'!B$10:B$999,MATCH($A479,'Cycle 8'!$L$10:$L$999,0),1)),INDEX('Cycle 9'!B$10:B$999,MATCH($A479,'Cycle 9'!$L$10:$L$999,0),1)),INDEX('Cycle 10'!B$10:B$999,MATCH($A479,'Cycle 10'!$L$10:$L$999,0),1)),INDEX('Cycle 11'!B$10:B$999,MATCH($A479,'Cycle 11'!$L$10:$L$999,0),1)),"")="","",IFERROR(IFERROR(IFERROR(IFERROR(IFERROR(IFERROR(IFERROR(IFERROR(IFERROR(IFERROR(IFERROR(IFERROR(INDEX(Summer!B$10:B$999,MATCH($A479,Summer!$L$10:$L$999,0),1),INDEX('Cycle 1'!B$10:B$999,MATCH($A479,'Cycle 1'!$L$10:$L$999,0),1)),INDEX('Cycle 2'!B$10:B$999,MATCH($A479,'Cycle 2'!$L$10:$L$999,0),1)),INDEX('Cycle 3'!B$10:B$999,MATCH($A479,'Cycle 3'!$L$10:$L$999,0),1)),INDEX('Cycle 4'!B$10:B$999,MATCH($A479,'Cycle 4'!$L$10:$L$999,0),1)),INDEX('Cycle 5'!B$10:B$999,MATCH($A479,'Cycle 5'!$L$10:$L$999,0),1)),INDEX('Cycle 6'!B$10:B$999,MATCH($A479,'Cycle 6'!$L$10:$L$999,0),1)),INDEX('Cycle 7'!B$10:B$999,MATCH($A479,'Cycle 7'!$L$10:$L$999,0),1)),INDEX('Cycle 8'!B$10:B$999,MATCH($A479,'Cycle 8'!$L$10:$L$999,0),1)),INDEX('Cycle 9'!B$10:B$999,MATCH($A479,'Cycle 9'!$L$10:$L$999,0),1)),INDEX('Cycle 10'!B$10:B$999,MATCH($A479,'Cycle 10'!$L$10:$L$999,0),1)),INDEX('Cycle 11'!B$10:B$999,MATCH($A479,'Cycle 11'!$L$10:$L$999,0),1)),""))</f>
        <v/>
      </c>
      <c r="D479" t="str">
        <f>IF(IFERROR(IFERROR(IFERROR(IFERROR(IFERROR(IFERROR(IFERROR(IFERROR(IFERROR(IFERROR(IFERROR(IFERROR(INDEX(Summer!C$10:C$999,MATCH($A479,Summer!$L$10:$L$999,0),1),INDEX('Cycle 1'!C$10:C$999,MATCH($A479,'Cycle 1'!$L$10:$L$999,0),1)),INDEX('Cycle 2'!C$10:C$999,MATCH($A479,'Cycle 2'!$L$10:$L$999,0),1)),INDEX('Cycle 3'!C$10:C$999,MATCH($A479,'Cycle 3'!$L$10:$L$999,0),1)),INDEX('Cycle 4'!C$10:C$999,MATCH($A479,'Cycle 4'!$L$10:$L$999,0),1)),INDEX('Cycle 5'!C$10:C$999,MATCH($A479,'Cycle 5'!$L$10:$L$999,0),1)),INDEX('Cycle 6'!C$10:C$999,MATCH($A479,'Cycle 6'!$L$10:$L$999,0),1)),INDEX('Cycle 7'!C$10:C$999,MATCH($A479,'Cycle 7'!$L$10:$L$999,0),1)),INDEX('Cycle 8'!C$10:C$999,MATCH($A479,'Cycle 8'!$L$10:$L$999,0),1)),INDEX('Cycle 9'!C$10:C$999,MATCH($A479,'Cycle 9'!$L$10:$L$999,0),1)),INDEX('Cycle 10'!C$10:C$999,MATCH($A479,'Cycle 10'!$L$10:$L$999,0),1)),INDEX('Cycle 11'!C$10:C$999,MATCH($A479,'Cycle 11'!$L$10:$L$999,0),1)),"")="","",IFERROR(IFERROR(IFERROR(IFERROR(IFERROR(IFERROR(IFERROR(IFERROR(IFERROR(IFERROR(IFERROR(IFERROR(INDEX(Summer!C$10:C$999,MATCH($A479,Summer!$L$10:$L$999,0),1),INDEX('Cycle 1'!C$10:C$999,MATCH($A479,'Cycle 1'!$L$10:$L$999,0),1)),INDEX('Cycle 2'!C$10:C$999,MATCH($A479,'Cycle 2'!$L$10:$L$999,0),1)),INDEX('Cycle 3'!C$10:C$999,MATCH($A479,'Cycle 3'!$L$10:$L$999,0),1)),INDEX('Cycle 4'!C$10:C$999,MATCH($A479,'Cycle 4'!$L$10:$L$999,0),1)),INDEX('Cycle 5'!C$10:C$999,MATCH($A479,'Cycle 5'!$L$10:$L$999,0),1)),INDEX('Cycle 6'!C$10:C$999,MATCH($A479,'Cycle 6'!$L$10:$L$999,0),1)),INDEX('Cycle 7'!C$10:C$999,MATCH($A479,'Cycle 7'!$L$10:$L$999,0),1)),INDEX('Cycle 8'!C$10:C$999,MATCH($A479,'Cycle 8'!$L$10:$L$999,0),1)),INDEX('Cycle 9'!C$10:C$999,MATCH($A479,'Cycle 9'!$L$10:$L$999,0),1)),INDEX('Cycle 10'!C$10:C$999,MATCH($A479,'Cycle 10'!$L$10:$L$999,0),1)),INDEX('Cycle 11'!C$10:C$999,MATCH($A479,'Cycle 11'!$L$10:$L$999,0),1)),""))</f>
        <v/>
      </c>
      <c r="E479" t="str">
        <f>IF(IFERROR(IFERROR(IFERROR(IFERROR(IFERROR(IFERROR(IFERROR(IFERROR(IFERROR(IFERROR(IFERROR(IFERROR(INDEX(Summer!D$10:D$999,MATCH($A479,Summer!$L$10:$L$999,0),1),INDEX('Cycle 1'!D$10:D$999,MATCH($A479,'Cycle 1'!$L$10:$L$999,0),1)),INDEX('Cycle 2'!D$10:D$999,MATCH($A479,'Cycle 2'!$L$10:$L$999,0),1)),INDEX('Cycle 3'!D$10:D$999,MATCH($A479,'Cycle 3'!$L$10:$L$999,0),1)),INDEX('Cycle 4'!D$10:D$999,MATCH($A479,'Cycle 4'!$L$10:$L$999,0),1)),INDEX('Cycle 5'!D$10:D$999,MATCH($A479,'Cycle 5'!$L$10:$L$999,0),1)),INDEX('Cycle 6'!D$10:D$999,MATCH($A479,'Cycle 6'!$L$10:$L$999,0),1)),INDEX('Cycle 7'!D$10:D$999,MATCH($A479,'Cycle 7'!$L$10:$L$999,0),1)),INDEX('Cycle 8'!D$10:D$999,MATCH($A479,'Cycle 8'!$L$10:$L$999,0),1)),INDEX('Cycle 9'!D$10:D$999,MATCH($A479,'Cycle 9'!$L$10:$L$999,0),1)),INDEX('Cycle 10'!D$10:D$999,MATCH($A479,'Cycle 10'!$L$10:$L$999,0),1)),INDEX('Cycle 11'!D$10:D$999,MATCH($A479,'Cycle 11'!$L$10:$L$999,0),1)),"")="","",IFERROR(IFERROR(IFERROR(IFERROR(IFERROR(IFERROR(IFERROR(IFERROR(IFERROR(IFERROR(IFERROR(IFERROR(INDEX(Summer!D$10:D$999,MATCH($A479,Summer!$L$10:$L$999,0),1),INDEX('Cycle 1'!D$10:D$999,MATCH($A479,'Cycle 1'!$L$10:$L$999,0),1)),INDEX('Cycle 2'!D$10:D$999,MATCH($A479,'Cycle 2'!$L$10:$L$999,0),1)),INDEX('Cycle 3'!D$10:D$999,MATCH($A479,'Cycle 3'!$L$10:$L$999,0),1)),INDEX('Cycle 4'!D$10:D$999,MATCH($A479,'Cycle 4'!$L$10:$L$999,0),1)),INDEX('Cycle 5'!D$10:D$999,MATCH($A479,'Cycle 5'!$L$10:$L$999,0),1)),INDEX('Cycle 6'!D$10:D$999,MATCH($A479,'Cycle 6'!$L$10:$L$999,0),1)),INDEX('Cycle 7'!D$10:D$999,MATCH($A479,'Cycle 7'!$L$10:$L$999,0),1)),INDEX('Cycle 8'!D$10:D$999,MATCH($A479,'Cycle 8'!$L$10:$L$999,0),1)),INDEX('Cycle 9'!D$10:D$999,MATCH($A479,'Cycle 9'!$L$10:$L$999,0),1)),INDEX('Cycle 10'!D$10:D$999,MATCH($A479,'Cycle 10'!$L$10:$L$999,0),1)),INDEX('Cycle 11'!D$10:D$999,MATCH($A479,'Cycle 11'!$L$10:$L$999,0),1)),""))</f>
        <v/>
      </c>
      <c r="F479" t="str">
        <f>IF(IFERROR(IFERROR(IFERROR(IFERROR(IFERROR(IFERROR(IFERROR(IFERROR(IFERROR(IFERROR(IFERROR(IFERROR(INDEX(Summer!E$10:E$999,MATCH($A479,Summer!$L$10:$L$999,0),1),INDEX('Cycle 1'!E$10:E$999,MATCH($A479,'Cycle 1'!$L$10:$L$999,0),1)),INDEX('Cycle 2'!E$10:E$999,MATCH($A479,'Cycle 2'!$L$10:$L$999,0),1)),INDEX('Cycle 3'!E$10:E$999,MATCH($A479,'Cycle 3'!$L$10:$L$999,0),1)),INDEX('Cycle 4'!E$10:E$999,MATCH($A479,'Cycle 4'!$L$10:$L$999,0),1)),INDEX('Cycle 5'!E$10:E$999,MATCH($A479,'Cycle 5'!$L$10:$L$999,0),1)),INDEX('Cycle 6'!E$10:E$999,MATCH($A479,'Cycle 6'!$L$10:$L$999,0),1)),INDEX('Cycle 7'!E$10:E$999,MATCH($A479,'Cycle 7'!$L$10:$L$999,0),1)),INDEX('Cycle 8'!E$10:E$999,MATCH($A479,'Cycle 8'!$L$10:$L$999,0),1)),INDEX('Cycle 9'!E$10:E$999,MATCH($A479,'Cycle 9'!$L$10:$L$999,0),1)),INDEX('Cycle 10'!E$10:E$999,MATCH($A479,'Cycle 10'!$L$10:$L$999,0),1)),INDEX('Cycle 11'!E$10:E$999,MATCH($A479,'Cycle 11'!$L$10:$L$999,0),1)),"")="","",IFERROR(IFERROR(IFERROR(IFERROR(IFERROR(IFERROR(IFERROR(IFERROR(IFERROR(IFERROR(IFERROR(IFERROR(INDEX(Summer!E$10:E$999,MATCH($A479,Summer!$L$10:$L$999,0),1),INDEX('Cycle 1'!E$10:E$999,MATCH($A479,'Cycle 1'!$L$10:$L$999,0),1)),INDEX('Cycle 2'!E$10:E$999,MATCH($A479,'Cycle 2'!$L$10:$L$999,0),1)),INDEX('Cycle 3'!E$10:E$999,MATCH($A479,'Cycle 3'!$L$10:$L$999,0),1)),INDEX('Cycle 4'!E$10:E$999,MATCH($A479,'Cycle 4'!$L$10:$L$999,0),1)),INDEX('Cycle 5'!E$10:E$999,MATCH($A479,'Cycle 5'!$L$10:$L$999,0),1)),INDEX('Cycle 6'!E$10:E$999,MATCH($A479,'Cycle 6'!$L$10:$L$999,0),1)),INDEX('Cycle 7'!E$10:E$999,MATCH($A479,'Cycle 7'!$L$10:$L$999,0),1)),INDEX('Cycle 8'!E$10:E$999,MATCH($A479,'Cycle 8'!$L$10:$L$999,0),1)),INDEX('Cycle 9'!E$10:E$999,MATCH($A479,'Cycle 9'!$L$10:$L$999,0),1)),INDEX('Cycle 10'!E$10:E$999,MATCH($A479,'Cycle 10'!$L$10:$L$999,0),1)),INDEX('Cycle 11'!E$10:E$999,MATCH($A479,'Cycle 11'!$L$10:$L$999,0),1)),""))</f>
        <v/>
      </c>
      <c r="G479" t="str">
        <f>IF(IFERROR(IFERROR(IFERROR(IFERROR(IFERROR(IFERROR(IFERROR(IFERROR(IFERROR(IFERROR(IFERROR(IFERROR(INDEX(Summer!F$10:F$999,MATCH($A479,Summer!$L$10:$L$999,0),1),INDEX('Cycle 1'!F$10:F$999,MATCH($A479,'Cycle 1'!$L$10:$L$999,0),1)),INDEX('Cycle 2'!F$10:F$999,MATCH($A479,'Cycle 2'!$L$10:$L$999,0),1)),INDEX('Cycle 3'!F$10:F$999,MATCH($A479,'Cycle 3'!$L$10:$L$999,0),1)),INDEX('Cycle 4'!F$10:F$999,MATCH($A479,'Cycle 4'!$L$10:$L$999,0),1)),INDEX('Cycle 5'!F$10:F$999,MATCH($A479,'Cycle 5'!$L$10:$L$999,0),1)),INDEX('Cycle 6'!F$10:F$999,MATCH($A479,'Cycle 6'!$L$10:$L$999,0),1)),INDEX('Cycle 7'!F$10:F$999,MATCH($A479,'Cycle 7'!$L$10:$L$999,0),1)),INDEX('Cycle 8'!F$10:F$999,MATCH($A479,'Cycle 8'!$L$10:$L$999,0),1)),INDEX('Cycle 9'!F$10:F$999,MATCH($A479,'Cycle 9'!$L$10:$L$999,0),1)),INDEX('Cycle 10'!F$10:F$999,MATCH($A479,'Cycle 10'!$L$10:$L$999,0),1)),INDEX('Cycle 11'!F$10:F$999,MATCH($A479,'Cycle 11'!$L$10:$L$999,0),1)),"")="","",IFERROR(IFERROR(IFERROR(IFERROR(IFERROR(IFERROR(IFERROR(IFERROR(IFERROR(IFERROR(IFERROR(IFERROR(INDEX(Summer!F$10:F$999,MATCH($A479,Summer!$L$10:$L$999,0),1),INDEX('Cycle 1'!F$10:F$999,MATCH($A479,'Cycle 1'!$L$10:$L$999,0),1)),INDEX('Cycle 2'!F$10:F$999,MATCH($A479,'Cycle 2'!$L$10:$L$999,0),1)),INDEX('Cycle 3'!F$10:F$999,MATCH($A479,'Cycle 3'!$L$10:$L$999,0),1)),INDEX('Cycle 4'!F$10:F$999,MATCH($A479,'Cycle 4'!$L$10:$L$999,0),1)),INDEX('Cycle 5'!F$10:F$999,MATCH($A479,'Cycle 5'!$L$10:$L$999,0),1)),INDEX('Cycle 6'!F$10:F$999,MATCH($A479,'Cycle 6'!$L$10:$L$999,0),1)),INDEX('Cycle 7'!F$10:F$999,MATCH($A479,'Cycle 7'!$L$10:$L$999,0),1)),INDEX('Cycle 8'!F$10:F$999,MATCH($A479,'Cycle 8'!$L$10:$L$999,0),1)),INDEX('Cycle 9'!F$10:F$999,MATCH($A479,'Cycle 9'!$L$10:$L$999,0),1)),INDEX('Cycle 10'!F$10:F$999,MATCH($A479,'Cycle 10'!$L$10:$L$999,0),1)),INDEX('Cycle 11'!F$10:F$999,MATCH($A479,'Cycle 11'!$L$10:$L$999,0),1)),""))</f>
        <v/>
      </c>
      <c r="H479" t="str">
        <f>IF(IFERROR(IFERROR(IFERROR(IFERROR(IFERROR(IFERROR(IFERROR(IFERROR(IFERROR(IFERROR(IFERROR(IFERROR(INDEX(Summer!G$10:G$999,MATCH($A479,Summer!$L$10:$L$999,0),1),INDEX('Cycle 1'!G$10:G$999,MATCH($A479,'Cycle 1'!$L$10:$L$999,0),1)),INDEX('Cycle 2'!G$10:G$999,MATCH($A479,'Cycle 2'!$L$10:$L$999,0),1)),INDEX('Cycle 3'!G$10:G$999,MATCH($A479,'Cycle 3'!$L$10:$L$999,0),1)),INDEX('Cycle 4'!G$10:G$999,MATCH($A479,'Cycle 4'!$L$10:$L$999,0),1)),INDEX('Cycle 5'!G$10:G$999,MATCH($A479,'Cycle 5'!$L$10:$L$999,0),1)),INDEX('Cycle 6'!G$10:G$999,MATCH($A479,'Cycle 6'!$L$10:$L$999,0),1)),INDEX('Cycle 7'!G$10:G$999,MATCH($A479,'Cycle 7'!$L$10:$L$999,0),1)),INDEX('Cycle 8'!G$10:G$999,MATCH($A479,'Cycle 8'!$L$10:$L$999,0),1)),INDEX('Cycle 9'!G$10:G$999,MATCH($A479,'Cycle 9'!$L$10:$L$999,0),1)),INDEX('Cycle 10'!G$10:G$999,MATCH($A479,'Cycle 10'!$L$10:$L$999,0),1)),INDEX('Cycle 11'!G$10:G$999,MATCH($A479,'Cycle 11'!$L$10:$L$999,0),1)),"")="","",IFERROR(IFERROR(IFERROR(IFERROR(IFERROR(IFERROR(IFERROR(IFERROR(IFERROR(IFERROR(IFERROR(IFERROR(INDEX(Summer!G$10:G$999,MATCH($A479,Summer!$L$10:$L$999,0),1),INDEX('Cycle 1'!G$10:G$999,MATCH($A479,'Cycle 1'!$L$10:$L$999,0),1)),INDEX('Cycle 2'!G$10:G$999,MATCH($A479,'Cycle 2'!$L$10:$L$999,0),1)),INDEX('Cycle 3'!G$10:G$999,MATCH($A479,'Cycle 3'!$L$10:$L$999,0),1)),INDEX('Cycle 4'!G$10:G$999,MATCH($A479,'Cycle 4'!$L$10:$L$999,0),1)),INDEX('Cycle 5'!G$10:G$999,MATCH($A479,'Cycle 5'!$L$10:$L$999,0),1)),INDEX('Cycle 6'!G$10:G$999,MATCH($A479,'Cycle 6'!$L$10:$L$999,0),1)),INDEX('Cycle 7'!G$10:G$999,MATCH($A479,'Cycle 7'!$L$10:$L$999,0),1)),INDEX('Cycle 8'!G$10:G$999,MATCH($A479,'Cycle 8'!$L$10:$L$999,0),1)),INDEX('Cycle 9'!G$10:G$999,MATCH($A479,'Cycle 9'!$L$10:$L$999,0),1)),INDEX('Cycle 10'!G$10:G$999,MATCH($A479,'Cycle 10'!$L$10:$L$999,0),1)),INDEX('Cycle 11'!G$10:G$999,MATCH($A479,'Cycle 11'!$L$10:$L$999,0),1)),""))</f>
        <v/>
      </c>
      <c r="I479">
        <f>IFERROR(IF(C479="",MAX(I$1:I478),IF(ROW(C$2)=ROW(C479),1,IF(ISERROR(VLOOKUP(C479,C$2:C478,1,FALSE)),MAX(I$1:I478)+1,MAX(I$1:I478)))),"")</f>
        <v>0</v>
      </c>
      <c r="J479" t="str">
        <f t="shared" si="59"/>
        <v/>
      </c>
      <c r="K479" t="str">
        <f t="shared" si="63"/>
        <v/>
      </c>
      <c r="L479" t="str">
        <f t="shared" si="63"/>
        <v/>
      </c>
      <c r="M479" t="str">
        <f t="shared" si="63"/>
        <v/>
      </c>
      <c r="N479" t="str">
        <f t="shared" si="63"/>
        <v/>
      </c>
      <c r="O479" t="str">
        <f t="shared" si="63"/>
        <v/>
      </c>
      <c r="P479" t="str">
        <f t="shared" si="63"/>
        <v/>
      </c>
      <c r="Q479" t="str">
        <f t="shared" si="63"/>
        <v/>
      </c>
      <c r="R479" t="str">
        <f t="shared" si="63"/>
        <v/>
      </c>
      <c r="S479" t="str">
        <f t="shared" si="63"/>
        <v/>
      </c>
      <c r="T479" t="str">
        <f t="shared" si="63"/>
        <v/>
      </c>
      <c r="U479" t="str">
        <f t="shared" si="63"/>
        <v/>
      </c>
      <c r="V479" t="str">
        <f t="shared" si="63"/>
        <v/>
      </c>
      <c r="W479" t="str">
        <f t="shared" si="60"/>
        <v/>
      </c>
      <c r="X479">
        <f>IF(OR(H479="No",H479=""),0,IF(COUNTIFS(H$2:H479,"Yes",C$2:C479,C479)&gt;1,0,COUNTIFS(H$2:H479,"Yes",C$2:C479,C479)))+IF(X478=$X$1,0,X478)</f>
        <v>0</v>
      </c>
    </row>
    <row r="480" spans="1:24" x14ac:dyDescent="0.3">
      <c r="A480">
        <f>ROWS($A$2:$A480)</f>
        <v>479</v>
      </c>
      <c r="B480" t="str">
        <f>IF(ISERROR(VLOOKUP(A480,Summer!L$11:L$500,1,FALSE)),IF(ISERROR(VLOOKUP(A480,'Cycle 1'!L$11:L$500,1,FALSE)),IF(ISERROR(VLOOKUP(A480,'Cycle 2'!L$11:L$500,1,FALSE)),IF(ISERROR(VLOOKUP(A480,'Cycle 3'!L$11:L$500,1,FALSE)),IF(ISERROR(VLOOKUP(A480,'Cycle 4'!L$11:L$500,1,FALSE)),IF(ISERROR(VLOOKUP(A480,'Cycle 5'!L$11:L$500,1,FALSE)),IF(ISERROR(VLOOKUP(A480,'Cycle 6'!L$11:L$500,1,FALSE)),IF(ISERROR(VLOOKUP(A480,'Cycle 7'!L$11:L$500,1,FALSE)),IF(ISERROR(VLOOKUP(A480,'Cycle 8'!L$11:L$500,1,FALSE)),IF(ISERROR(VLOOKUP(A480,'Cycle 9'!L$11:L$500,1,FALSE)),IF(ISERROR(VLOOKUP(A480,'Cycle 10'!L$11:L$500,1,FALSE)),IF(ISERROR(VLOOKUP(A480,'Cycle 11'!L$11:L$500,1,FALSE)),"","Cycle 11"),"Cycle 10"),"Cycle 9"),"Cycle 8"),"Cycle 7"),"Cycle 6"),"Cycle 5"),"Cycle 4"),"Cycle 3"),"Cycle 2"),"Cycle 1"),"Summer")</f>
        <v/>
      </c>
      <c r="C480" t="str">
        <f>IF(IFERROR(IFERROR(IFERROR(IFERROR(IFERROR(IFERROR(IFERROR(IFERROR(IFERROR(IFERROR(IFERROR(IFERROR(INDEX(Summer!B$10:B$999,MATCH($A480,Summer!$L$10:$L$999,0),1),INDEX('Cycle 1'!B$10:B$999,MATCH($A480,'Cycle 1'!$L$10:$L$999,0),1)),INDEX('Cycle 2'!B$10:B$999,MATCH($A480,'Cycle 2'!$L$10:$L$999,0),1)),INDEX('Cycle 3'!B$10:B$999,MATCH($A480,'Cycle 3'!$L$10:$L$999,0),1)),INDEX('Cycle 4'!B$10:B$999,MATCH($A480,'Cycle 4'!$L$10:$L$999,0),1)),INDEX('Cycle 5'!B$10:B$999,MATCH($A480,'Cycle 5'!$L$10:$L$999,0),1)),INDEX('Cycle 6'!B$10:B$999,MATCH($A480,'Cycle 6'!$L$10:$L$999,0),1)),INDEX('Cycle 7'!B$10:B$999,MATCH($A480,'Cycle 7'!$L$10:$L$999,0),1)),INDEX('Cycle 8'!B$10:B$999,MATCH($A480,'Cycle 8'!$L$10:$L$999,0),1)),INDEX('Cycle 9'!B$10:B$999,MATCH($A480,'Cycle 9'!$L$10:$L$999,0),1)),INDEX('Cycle 10'!B$10:B$999,MATCH($A480,'Cycle 10'!$L$10:$L$999,0),1)),INDEX('Cycle 11'!B$10:B$999,MATCH($A480,'Cycle 11'!$L$10:$L$999,0),1)),"")="","",IFERROR(IFERROR(IFERROR(IFERROR(IFERROR(IFERROR(IFERROR(IFERROR(IFERROR(IFERROR(IFERROR(IFERROR(INDEX(Summer!B$10:B$999,MATCH($A480,Summer!$L$10:$L$999,0),1),INDEX('Cycle 1'!B$10:B$999,MATCH($A480,'Cycle 1'!$L$10:$L$999,0),1)),INDEX('Cycle 2'!B$10:B$999,MATCH($A480,'Cycle 2'!$L$10:$L$999,0),1)),INDEX('Cycle 3'!B$10:B$999,MATCH($A480,'Cycle 3'!$L$10:$L$999,0),1)),INDEX('Cycle 4'!B$10:B$999,MATCH($A480,'Cycle 4'!$L$10:$L$999,0),1)),INDEX('Cycle 5'!B$10:B$999,MATCH($A480,'Cycle 5'!$L$10:$L$999,0),1)),INDEX('Cycle 6'!B$10:B$999,MATCH($A480,'Cycle 6'!$L$10:$L$999,0),1)),INDEX('Cycle 7'!B$10:B$999,MATCH($A480,'Cycle 7'!$L$10:$L$999,0),1)),INDEX('Cycle 8'!B$10:B$999,MATCH($A480,'Cycle 8'!$L$10:$L$999,0),1)),INDEX('Cycle 9'!B$10:B$999,MATCH($A480,'Cycle 9'!$L$10:$L$999,0),1)),INDEX('Cycle 10'!B$10:B$999,MATCH($A480,'Cycle 10'!$L$10:$L$999,0),1)),INDEX('Cycle 11'!B$10:B$999,MATCH($A480,'Cycle 11'!$L$10:$L$999,0),1)),""))</f>
        <v/>
      </c>
      <c r="D480" t="str">
        <f>IF(IFERROR(IFERROR(IFERROR(IFERROR(IFERROR(IFERROR(IFERROR(IFERROR(IFERROR(IFERROR(IFERROR(IFERROR(INDEX(Summer!C$10:C$999,MATCH($A480,Summer!$L$10:$L$999,0),1),INDEX('Cycle 1'!C$10:C$999,MATCH($A480,'Cycle 1'!$L$10:$L$999,0),1)),INDEX('Cycle 2'!C$10:C$999,MATCH($A480,'Cycle 2'!$L$10:$L$999,0),1)),INDEX('Cycle 3'!C$10:C$999,MATCH($A480,'Cycle 3'!$L$10:$L$999,0),1)),INDEX('Cycle 4'!C$10:C$999,MATCH($A480,'Cycle 4'!$L$10:$L$999,0),1)),INDEX('Cycle 5'!C$10:C$999,MATCH($A480,'Cycle 5'!$L$10:$L$999,0),1)),INDEX('Cycle 6'!C$10:C$999,MATCH($A480,'Cycle 6'!$L$10:$L$999,0),1)),INDEX('Cycle 7'!C$10:C$999,MATCH($A480,'Cycle 7'!$L$10:$L$999,0),1)),INDEX('Cycle 8'!C$10:C$999,MATCH($A480,'Cycle 8'!$L$10:$L$999,0),1)),INDEX('Cycle 9'!C$10:C$999,MATCH($A480,'Cycle 9'!$L$10:$L$999,0),1)),INDEX('Cycle 10'!C$10:C$999,MATCH($A480,'Cycle 10'!$L$10:$L$999,0),1)),INDEX('Cycle 11'!C$10:C$999,MATCH($A480,'Cycle 11'!$L$10:$L$999,0),1)),"")="","",IFERROR(IFERROR(IFERROR(IFERROR(IFERROR(IFERROR(IFERROR(IFERROR(IFERROR(IFERROR(IFERROR(IFERROR(INDEX(Summer!C$10:C$999,MATCH($A480,Summer!$L$10:$L$999,0),1),INDEX('Cycle 1'!C$10:C$999,MATCH($A480,'Cycle 1'!$L$10:$L$999,0),1)),INDEX('Cycle 2'!C$10:C$999,MATCH($A480,'Cycle 2'!$L$10:$L$999,0),1)),INDEX('Cycle 3'!C$10:C$999,MATCH($A480,'Cycle 3'!$L$10:$L$999,0),1)),INDEX('Cycle 4'!C$10:C$999,MATCH($A480,'Cycle 4'!$L$10:$L$999,0),1)),INDEX('Cycle 5'!C$10:C$999,MATCH($A480,'Cycle 5'!$L$10:$L$999,0),1)),INDEX('Cycle 6'!C$10:C$999,MATCH($A480,'Cycle 6'!$L$10:$L$999,0),1)),INDEX('Cycle 7'!C$10:C$999,MATCH($A480,'Cycle 7'!$L$10:$L$999,0),1)),INDEX('Cycle 8'!C$10:C$999,MATCH($A480,'Cycle 8'!$L$10:$L$999,0),1)),INDEX('Cycle 9'!C$10:C$999,MATCH($A480,'Cycle 9'!$L$10:$L$999,0),1)),INDEX('Cycle 10'!C$10:C$999,MATCH($A480,'Cycle 10'!$L$10:$L$999,0),1)),INDEX('Cycle 11'!C$10:C$999,MATCH($A480,'Cycle 11'!$L$10:$L$999,0),1)),""))</f>
        <v/>
      </c>
      <c r="E480" t="str">
        <f>IF(IFERROR(IFERROR(IFERROR(IFERROR(IFERROR(IFERROR(IFERROR(IFERROR(IFERROR(IFERROR(IFERROR(IFERROR(INDEX(Summer!D$10:D$999,MATCH($A480,Summer!$L$10:$L$999,0),1),INDEX('Cycle 1'!D$10:D$999,MATCH($A480,'Cycle 1'!$L$10:$L$999,0),1)),INDEX('Cycle 2'!D$10:D$999,MATCH($A480,'Cycle 2'!$L$10:$L$999,0),1)),INDEX('Cycle 3'!D$10:D$999,MATCH($A480,'Cycle 3'!$L$10:$L$999,0),1)),INDEX('Cycle 4'!D$10:D$999,MATCH($A480,'Cycle 4'!$L$10:$L$999,0),1)),INDEX('Cycle 5'!D$10:D$999,MATCH($A480,'Cycle 5'!$L$10:$L$999,0),1)),INDEX('Cycle 6'!D$10:D$999,MATCH($A480,'Cycle 6'!$L$10:$L$999,0),1)),INDEX('Cycle 7'!D$10:D$999,MATCH($A480,'Cycle 7'!$L$10:$L$999,0),1)),INDEX('Cycle 8'!D$10:D$999,MATCH($A480,'Cycle 8'!$L$10:$L$999,0),1)),INDEX('Cycle 9'!D$10:D$999,MATCH($A480,'Cycle 9'!$L$10:$L$999,0),1)),INDEX('Cycle 10'!D$10:D$999,MATCH($A480,'Cycle 10'!$L$10:$L$999,0),1)),INDEX('Cycle 11'!D$10:D$999,MATCH($A480,'Cycle 11'!$L$10:$L$999,0),1)),"")="","",IFERROR(IFERROR(IFERROR(IFERROR(IFERROR(IFERROR(IFERROR(IFERROR(IFERROR(IFERROR(IFERROR(IFERROR(INDEX(Summer!D$10:D$999,MATCH($A480,Summer!$L$10:$L$999,0),1),INDEX('Cycle 1'!D$10:D$999,MATCH($A480,'Cycle 1'!$L$10:$L$999,0),1)),INDEX('Cycle 2'!D$10:D$999,MATCH($A480,'Cycle 2'!$L$10:$L$999,0),1)),INDEX('Cycle 3'!D$10:D$999,MATCH($A480,'Cycle 3'!$L$10:$L$999,0),1)),INDEX('Cycle 4'!D$10:D$999,MATCH($A480,'Cycle 4'!$L$10:$L$999,0),1)),INDEX('Cycle 5'!D$10:D$999,MATCH($A480,'Cycle 5'!$L$10:$L$999,0),1)),INDEX('Cycle 6'!D$10:D$999,MATCH($A480,'Cycle 6'!$L$10:$L$999,0),1)),INDEX('Cycle 7'!D$10:D$999,MATCH($A480,'Cycle 7'!$L$10:$L$999,0),1)),INDEX('Cycle 8'!D$10:D$999,MATCH($A480,'Cycle 8'!$L$10:$L$999,0),1)),INDEX('Cycle 9'!D$10:D$999,MATCH($A480,'Cycle 9'!$L$10:$L$999,0),1)),INDEX('Cycle 10'!D$10:D$999,MATCH($A480,'Cycle 10'!$L$10:$L$999,0),1)),INDEX('Cycle 11'!D$10:D$999,MATCH($A480,'Cycle 11'!$L$10:$L$999,0),1)),""))</f>
        <v/>
      </c>
      <c r="F480" t="str">
        <f>IF(IFERROR(IFERROR(IFERROR(IFERROR(IFERROR(IFERROR(IFERROR(IFERROR(IFERROR(IFERROR(IFERROR(IFERROR(INDEX(Summer!E$10:E$999,MATCH($A480,Summer!$L$10:$L$999,0),1),INDEX('Cycle 1'!E$10:E$999,MATCH($A480,'Cycle 1'!$L$10:$L$999,0),1)),INDEX('Cycle 2'!E$10:E$999,MATCH($A480,'Cycle 2'!$L$10:$L$999,0),1)),INDEX('Cycle 3'!E$10:E$999,MATCH($A480,'Cycle 3'!$L$10:$L$999,0),1)),INDEX('Cycle 4'!E$10:E$999,MATCH($A480,'Cycle 4'!$L$10:$L$999,0),1)),INDEX('Cycle 5'!E$10:E$999,MATCH($A480,'Cycle 5'!$L$10:$L$999,0),1)),INDEX('Cycle 6'!E$10:E$999,MATCH($A480,'Cycle 6'!$L$10:$L$999,0),1)),INDEX('Cycle 7'!E$10:E$999,MATCH($A480,'Cycle 7'!$L$10:$L$999,0),1)),INDEX('Cycle 8'!E$10:E$999,MATCH($A480,'Cycle 8'!$L$10:$L$999,0),1)),INDEX('Cycle 9'!E$10:E$999,MATCH($A480,'Cycle 9'!$L$10:$L$999,0),1)),INDEX('Cycle 10'!E$10:E$999,MATCH($A480,'Cycle 10'!$L$10:$L$999,0),1)),INDEX('Cycle 11'!E$10:E$999,MATCH($A480,'Cycle 11'!$L$10:$L$999,0),1)),"")="","",IFERROR(IFERROR(IFERROR(IFERROR(IFERROR(IFERROR(IFERROR(IFERROR(IFERROR(IFERROR(IFERROR(IFERROR(INDEX(Summer!E$10:E$999,MATCH($A480,Summer!$L$10:$L$999,0),1),INDEX('Cycle 1'!E$10:E$999,MATCH($A480,'Cycle 1'!$L$10:$L$999,0),1)),INDEX('Cycle 2'!E$10:E$999,MATCH($A480,'Cycle 2'!$L$10:$L$999,0),1)),INDEX('Cycle 3'!E$10:E$999,MATCH($A480,'Cycle 3'!$L$10:$L$999,0),1)),INDEX('Cycle 4'!E$10:E$999,MATCH($A480,'Cycle 4'!$L$10:$L$999,0),1)),INDEX('Cycle 5'!E$10:E$999,MATCH($A480,'Cycle 5'!$L$10:$L$999,0),1)),INDEX('Cycle 6'!E$10:E$999,MATCH($A480,'Cycle 6'!$L$10:$L$999,0),1)),INDEX('Cycle 7'!E$10:E$999,MATCH($A480,'Cycle 7'!$L$10:$L$999,0),1)),INDEX('Cycle 8'!E$10:E$999,MATCH($A480,'Cycle 8'!$L$10:$L$999,0),1)),INDEX('Cycle 9'!E$10:E$999,MATCH($A480,'Cycle 9'!$L$10:$L$999,0),1)),INDEX('Cycle 10'!E$10:E$999,MATCH($A480,'Cycle 10'!$L$10:$L$999,0),1)),INDEX('Cycle 11'!E$10:E$999,MATCH($A480,'Cycle 11'!$L$10:$L$999,0),1)),""))</f>
        <v/>
      </c>
      <c r="G480" t="str">
        <f>IF(IFERROR(IFERROR(IFERROR(IFERROR(IFERROR(IFERROR(IFERROR(IFERROR(IFERROR(IFERROR(IFERROR(IFERROR(INDEX(Summer!F$10:F$999,MATCH($A480,Summer!$L$10:$L$999,0),1),INDEX('Cycle 1'!F$10:F$999,MATCH($A480,'Cycle 1'!$L$10:$L$999,0),1)),INDEX('Cycle 2'!F$10:F$999,MATCH($A480,'Cycle 2'!$L$10:$L$999,0),1)),INDEX('Cycle 3'!F$10:F$999,MATCH($A480,'Cycle 3'!$L$10:$L$999,0),1)),INDEX('Cycle 4'!F$10:F$999,MATCH($A480,'Cycle 4'!$L$10:$L$999,0),1)),INDEX('Cycle 5'!F$10:F$999,MATCH($A480,'Cycle 5'!$L$10:$L$999,0),1)),INDEX('Cycle 6'!F$10:F$999,MATCH($A480,'Cycle 6'!$L$10:$L$999,0),1)),INDEX('Cycle 7'!F$10:F$999,MATCH($A480,'Cycle 7'!$L$10:$L$999,0),1)),INDEX('Cycle 8'!F$10:F$999,MATCH($A480,'Cycle 8'!$L$10:$L$999,0),1)),INDEX('Cycle 9'!F$10:F$999,MATCH($A480,'Cycle 9'!$L$10:$L$999,0),1)),INDEX('Cycle 10'!F$10:F$999,MATCH($A480,'Cycle 10'!$L$10:$L$999,0),1)),INDEX('Cycle 11'!F$10:F$999,MATCH($A480,'Cycle 11'!$L$10:$L$999,0),1)),"")="","",IFERROR(IFERROR(IFERROR(IFERROR(IFERROR(IFERROR(IFERROR(IFERROR(IFERROR(IFERROR(IFERROR(IFERROR(INDEX(Summer!F$10:F$999,MATCH($A480,Summer!$L$10:$L$999,0),1),INDEX('Cycle 1'!F$10:F$999,MATCH($A480,'Cycle 1'!$L$10:$L$999,0),1)),INDEX('Cycle 2'!F$10:F$999,MATCH($A480,'Cycle 2'!$L$10:$L$999,0),1)),INDEX('Cycle 3'!F$10:F$999,MATCH($A480,'Cycle 3'!$L$10:$L$999,0),1)),INDEX('Cycle 4'!F$10:F$999,MATCH($A480,'Cycle 4'!$L$10:$L$999,0),1)),INDEX('Cycle 5'!F$10:F$999,MATCH($A480,'Cycle 5'!$L$10:$L$999,0),1)),INDEX('Cycle 6'!F$10:F$999,MATCH($A480,'Cycle 6'!$L$10:$L$999,0),1)),INDEX('Cycle 7'!F$10:F$999,MATCH($A480,'Cycle 7'!$L$10:$L$999,0),1)),INDEX('Cycle 8'!F$10:F$999,MATCH($A480,'Cycle 8'!$L$10:$L$999,0),1)),INDEX('Cycle 9'!F$10:F$999,MATCH($A480,'Cycle 9'!$L$10:$L$999,0),1)),INDEX('Cycle 10'!F$10:F$999,MATCH($A480,'Cycle 10'!$L$10:$L$999,0),1)),INDEX('Cycle 11'!F$10:F$999,MATCH($A480,'Cycle 11'!$L$10:$L$999,0),1)),""))</f>
        <v/>
      </c>
      <c r="H480" t="str">
        <f>IF(IFERROR(IFERROR(IFERROR(IFERROR(IFERROR(IFERROR(IFERROR(IFERROR(IFERROR(IFERROR(IFERROR(IFERROR(INDEX(Summer!G$10:G$999,MATCH($A480,Summer!$L$10:$L$999,0),1),INDEX('Cycle 1'!G$10:G$999,MATCH($A480,'Cycle 1'!$L$10:$L$999,0),1)),INDEX('Cycle 2'!G$10:G$999,MATCH($A480,'Cycle 2'!$L$10:$L$999,0),1)),INDEX('Cycle 3'!G$10:G$999,MATCH($A480,'Cycle 3'!$L$10:$L$999,0),1)),INDEX('Cycle 4'!G$10:G$999,MATCH($A480,'Cycle 4'!$L$10:$L$999,0),1)),INDEX('Cycle 5'!G$10:G$999,MATCH($A480,'Cycle 5'!$L$10:$L$999,0),1)),INDEX('Cycle 6'!G$10:G$999,MATCH($A480,'Cycle 6'!$L$10:$L$999,0),1)),INDEX('Cycle 7'!G$10:G$999,MATCH($A480,'Cycle 7'!$L$10:$L$999,0),1)),INDEX('Cycle 8'!G$10:G$999,MATCH($A480,'Cycle 8'!$L$10:$L$999,0),1)),INDEX('Cycle 9'!G$10:G$999,MATCH($A480,'Cycle 9'!$L$10:$L$999,0),1)),INDEX('Cycle 10'!G$10:G$999,MATCH($A480,'Cycle 10'!$L$10:$L$999,0),1)),INDEX('Cycle 11'!G$10:G$999,MATCH($A480,'Cycle 11'!$L$10:$L$999,0),1)),"")="","",IFERROR(IFERROR(IFERROR(IFERROR(IFERROR(IFERROR(IFERROR(IFERROR(IFERROR(IFERROR(IFERROR(IFERROR(INDEX(Summer!G$10:G$999,MATCH($A480,Summer!$L$10:$L$999,0),1),INDEX('Cycle 1'!G$10:G$999,MATCH($A480,'Cycle 1'!$L$10:$L$999,0),1)),INDEX('Cycle 2'!G$10:G$999,MATCH($A480,'Cycle 2'!$L$10:$L$999,0),1)),INDEX('Cycle 3'!G$10:G$999,MATCH($A480,'Cycle 3'!$L$10:$L$999,0),1)),INDEX('Cycle 4'!G$10:G$999,MATCH($A480,'Cycle 4'!$L$10:$L$999,0),1)),INDEX('Cycle 5'!G$10:G$999,MATCH($A480,'Cycle 5'!$L$10:$L$999,0),1)),INDEX('Cycle 6'!G$10:G$999,MATCH($A480,'Cycle 6'!$L$10:$L$999,0),1)),INDEX('Cycle 7'!G$10:G$999,MATCH($A480,'Cycle 7'!$L$10:$L$999,0),1)),INDEX('Cycle 8'!G$10:G$999,MATCH($A480,'Cycle 8'!$L$10:$L$999,0),1)),INDEX('Cycle 9'!G$10:G$999,MATCH($A480,'Cycle 9'!$L$10:$L$999,0),1)),INDEX('Cycle 10'!G$10:G$999,MATCH($A480,'Cycle 10'!$L$10:$L$999,0),1)),INDEX('Cycle 11'!G$10:G$999,MATCH($A480,'Cycle 11'!$L$10:$L$999,0),1)),""))</f>
        <v/>
      </c>
      <c r="I480">
        <f>IFERROR(IF(C480="",MAX(I$1:I479),IF(ROW(C$2)=ROW(C480),1,IF(ISERROR(VLOOKUP(C480,C$2:C479,1,FALSE)),MAX(I$1:I479)+1,MAX(I$1:I479)))),"")</f>
        <v>0</v>
      </c>
      <c r="J480" t="str">
        <f t="shared" si="59"/>
        <v/>
      </c>
      <c r="K480" t="str">
        <f t="shared" si="63"/>
        <v/>
      </c>
      <c r="L480" t="str">
        <f t="shared" si="63"/>
        <v/>
      </c>
      <c r="M480" t="str">
        <f t="shared" si="63"/>
        <v/>
      </c>
      <c r="N480" t="str">
        <f t="shared" si="63"/>
        <v/>
      </c>
      <c r="O480" t="str">
        <f t="shared" si="63"/>
        <v/>
      </c>
      <c r="P480" t="str">
        <f t="shared" si="63"/>
        <v/>
      </c>
      <c r="Q480" t="str">
        <f t="shared" si="63"/>
        <v/>
      </c>
      <c r="R480" t="str">
        <f t="shared" si="63"/>
        <v/>
      </c>
      <c r="S480" t="str">
        <f t="shared" si="63"/>
        <v/>
      </c>
      <c r="T480" t="str">
        <f t="shared" si="63"/>
        <v/>
      </c>
      <c r="U480" t="str">
        <f t="shared" si="63"/>
        <v/>
      </c>
      <c r="V480" t="str">
        <f t="shared" si="63"/>
        <v/>
      </c>
      <c r="W480" t="str">
        <f t="shared" si="60"/>
        <v/>
      </c>
      <c r="X480">
        <f>IF(OR(H480="No",H480=""),0,IF(COUNTIFS(H$2:H480,"Yes",C$2:C480,C480)&gt;1,0,COUNTIFS(H$2:H480,"Yes",C$2:C480,C480)))+IF(X479=$X$1,0,X479)</f>
        <v>0</v>
      </c>
    </row>
    <row r="481" spans="1:24" x14ac:dyDescent="0.3">
      <c r="A481">
        <f>ROWS($A$2:$A481)</f>
        <v>480</v>
      </c>
      <c r="B481" t="str">
        <f>IF(ISERROR(VLOOKUP(A481,Summer!L$11:L$500,1,FALSE)),IF(ISERROR(VLOOKUP(A481,'Cycle 1'!L$11:L$500,1,FALSE)),IF(ISERROR(VLOOKUP(A481,'Cycle 2'!L$11:L$500,1,FALSE)),IF(ISERROR(VLOOKUP(A481,'Cycle 3'!L$11:L$500,1,FALSE)),IF(ISERROR(VLOOKUP(A481,'Cycle 4'!L$11:L$500,1,FALSE)),IF(ISERROR(VLOOKUP(A481,'Cycle 5'!L$11:L$500,1,FALSE)),IF(ISERROR(VLOOKUP(A481,'Cycle 6'!L$11:L$500,1,FALSE)),IF(ISERROR(VLOOKUP(A481,'Cycle 7'!L$11:L$500,1,FALSE)),IF(ISERROR(VLOOKUP(A481,'Cycle 8'!L$11:L$500,1,FALSE)),IF(ISERROR(VLOOKUP(A481,'Cycle 9'!L$11:L$500,1,FALSE)),IF(ISERROR(VLOOKUP(A481,'Cycle 10'!L$11:L$500,1,FALSE)),IF(ISERROR(VLOOKUP(A481,'Cycle 11'!L$11:L$500,1,FALSE)),"","Cycle 11"),"Cycle 10"),"Cycle 9"),"Cycle 8"),"Cycle 7"),"Cycle 6"),"Cycle 5"),"Cycle 4"),"Cycle 3"),"Cycle 2"),"Cycle 1"),"Summer")</f>
        <v/>
      </c>
      <c r="C481" t="str">
        <f>IF(IFERROR(IFERROR(IFERROR(IFERROR(IFERROR(IFERROR(IFERROR(IFERROR(IFERROR(IFERROR(IFERROR(IFERROR(INDEX(Summer!B$10:B$999,MATCH($A481,Summer!$L$10:$L$999,0),1),INDEX('Cycle 1'!B$10:B$999,MATCH($A481,'Cycle 1'!$L$10:$L$999,0),1)),INDEX('Cycle 2'!B$10:B$999,MATCH($A481,'Cycle 2'!$L$10:$L$999,0),1)),INDEX('Cycle 3'!B$10:B$999,MATCH($A481,'Cycle 3'!$L$10:$L$999,0),1)),INDEX('Cycle 4'!B$10:B$999,MATCH($A481,'Cycle 4'!$L$10:$L$999,0),1)),INDEX('Cycle 5'!B$10:B$999,MATCH($A481,'Cycle 5'!$L$10:$L$999,0),1)),INDEX('Cycle 6'!B$10:B$999,MATCH($A481,'Cycle 6'!$L$10:$L$999,0),1)),INDEX('Cycle 7'!B$10:B$999,MATCH($A481,'Cycle 7'!$L$10:$L$999,0),1)),INDEX('Cycle 8'!B$10:B$999,MATCH($A481,'Cycle 8'!$L$10:$L$999,0),1)),INDEX('Cycle 9'!B$10:B$999,MATCH($A481,'Cycle 9'!$L$10:$L$999,0),1)),INDEX('Cycle 10'!B$10:B$999,MATCH($A481,'Cycle 10'!$L$10:$L$999,0),1)),INDEX('Cycle 11'!B$10:B$999,MATCH($A481,'Cycle 11'!$L$10:$L$999,0),1)),"")="","",IFERROR(IFERROR(IFERROR(IFERROR(IFERROR(IFERROR(IFERROR(IFERROR(IFERROR(IFERROR(IFERROR(IFERROR(INDEX(Summer!B$10:B$999,MATCH($A481,Summer!$L$10:$L$999,0),1),INDEX('Cycle 1'!B$10:B$999,MATCH($A481,'Cycle 1'!$L$10:$L$999,0),1)),INDEX('Cycle 2'!B$10:B$999,MATCH($A481,'Cycle 2'!$L$10:$L$999,0),1)),INDEX('Cycle 3'!B$10:B$999,MATCH($A481,'Cycle 3'!$L$10:$L$999,0),1)),INDEX('Cycle 4'!B$10:B$999,MATCH($A481,'Cycle 4'!$L$10:$L$999,0),1)),INDEX('Cycle 5'!B$10:B$999,MATCH($A481,'Cycle 5'!$L$10:$L$999,0),1)),INDEX('Cycle 6'!B$10:B$999,MATCH($A481,'Cycle 6'!$L$10:$L$999,0),1)),INDEX('Cycle 7'!B$10:B$999,MATCH($A481,'Cycle 7'!$L$10:$L$999,0),1)),INDEX('Cycle 8'!B$10:B$999,MATCH($A481,'Cycle 8'!$L$10:$L$999,0),1)),INDEX('Cycle 9'!B$10:B$999,MATCH($A481,'Cycle 9'!$L$10:$L$999,0),1)),INDEX('Cycle 10'!B$10:B$999,MATCH($A481,'Cycle 10'!$L$10:$L$999,0),1)),INDEX('Cycle 11'!B$10:B$999,MATCH($A481,'Cycle 11'!$L$10:$L$999,0),1)),""))</f>
        <v/>
      </c>
      <c r="D481" t="str">
        <f>IF(IFERROR(IFERROR(IFERROR(IFERROR(IFERROR(IFERROR(IFERROR(IFERROR(IFERROR(IFERROR(IFERROR(IFERROR(INDEX(Summer!C$10:C$999,MATCH($A481,Summer!$L$10:$L$999,0),1),INDEX('Cycle 1'!C$10:C$999,MATCH($A481,'Cycle 1'!$L$10:$L$999,0),1)),INDEX('Cycle 2'!C$10:C$999,MATCH($A481,'Cycle 2'!$L$10:$L$999,0),1)),INDEX('Cycle 3'!C$10:C$999,MATCH($A481,'Cycle 3'!$L$10:$L$999,0),1)),INDEX('Cycle 4'!C$10:C$999,MATCH($A481,'Cycle 4'!$L$10:$L$999,0),1)),INDEX('Cycle 5'!C$10:C$999,MATCH($A481,'Cycle 5'!$L$10:$L$999,0),1)),INDEX('Cycle 6'!C$10:C$999,MATCH($A481,'Cycle 6'!$L$10:$L$999,0),1)),INDEX('Cycle 7'!C$10:C$999,MATCH($A481,'Cycle 7'!$L$10:$L$999,0),1)),INDEX('Cycle 8'!C$10:C$999,MATCH($A481,'Cycle 8'!$L$10:$L$999,0),1)),INDEX('Cycle 9'!C$10:C$999,MATCH($A481,'Cycle 9'!$L$10:$L$999,0),1)),INDEX('Cycle 10'!C$10:C$999,MATCH($A481,'Cycle 10'!$L$10:$L$999,0),1)),INDEX('Cycle 11'!C$10:C$999,MATCH($A481,'Cycle 11'!$L$10:$L$999,0),1)),"")="","",IFERROR(IFERROR(IFERROR(IFERROR(IFERROR(IFERROR(IFERROR(IFERROR(IFERROR(IFERROR(IFERROR(IFERROR(INDEX(Summer!C$10:C$999,MATCH($A481,Summer!$L$10:$L$999,0),1),INDEX('Cycle 1'!C$10:C$999,MATCH($A481,'Cycle 1'!$L$10:$L$999,0),1)),INDEX('Cycle 2'!C$10:C$999,MATCH($A481,'Cycle 2'!$L$10:$L$999,0),1)),INDEX('Cycle 3'!C$10:C$999,MATCH($A481,'Cycle 3'!$L$10:$L$999,0),1)),INDEX('Cycle 4'!C$10:C$999,MATCH($A481,'Cycle 4'!$L$10:$L$999,0),1)),INDEX('Cycle 5'!C$10:C$999,MATCH($A481,'Cycle 5'!$L$10:$L$999,0),1)),INDEX('Cycle 6'!C$10:C$999,MATCH($A481,'Cycle 6'!$L$10:$L$999,0),1)),INDEX('Cycle 7'!C$10:C$999,MATCH($A481,'Cycle 7'!$L$10:$L$999,0),1)),INDEX('Cycle 8'!C$10:C$999,MATCH($A481,'Cycle 8'!$L$10:$L$999,0),1)),INDEX('Cycle 9'!C$10:C$999,MATCH($A481,'Cycle 9'!$L$10:$L$999,0),1)),INDEX('Cycle 10'!C$10:C$999,MATCH($A481,'Cycle 10'!$L$10:$L$999,0),1)),INDEX('Cycle 11'!C$10:C$999,MATCH($A481,'Cycle 11'!$L$10:$L$999,0),1)),""))</f>
        <v/>
      </c>
      <c r="E481" t="str">
        <f>IF(IFERROR(IFERROR(IFERROR(IFERROR(IFERROR(IFERROR(IFERROR(IFERROR(IFERROR(IFERROR(IFERROR(IFERROR(INDEX(Summer!D$10:D$999,MATCH($A481,Summer!$L$10:$L$999,0),1),INDEX('Cycle 1'!D$10:D$999,MATCH($A481,'Cycle 1'!$L$10:$L$999,0),1)),INDEX('Cycle 2'!D$10:D$999,MATCH($A481,'Cycle 2'!$L$10:$L$999,0),1)),INDEX('Cycle 3'!D$10:D$999,MATCH($A481,'Cycle 3'!$L$10:$L$999,0),1)),INDEX('Cycle 4'!D$10:D$999,MATCH($A481,'Cycle 4'!$L$10:$L$999,0),1)),INDEX('Cycle 5'!D$10:D$999,MATCH($A481,'Cycle 5'!$L$10:$L$999,0),1)),INDEX('Cycle 6'!D$10:D$999,MATCH($A481,'Cycle 6'!$L$10:$L$999,0),1)),INDEX('Cycle 7'!D$10:D$999,MATCH($A481,'Cycle 7'!$L$10:$L$999,0),1)),INDEX('Cycle 8'!D$10:D$999,MATCH($A481,'Cycle 8'!$L$10:$L$999,0),1)),INDEX('Cycle 9'!D$10:D$999,MATCH($A481,'Cycle 9'!$L$10:$L$999,0),1)),INDEX('Cycle 10'!D$10:D$999,MATCH($A481,'Cycle 10'!$L$10:$L$999,0),1)),INDEX('Cycle 11'!D$10:D$999,MATCH($A481,'Cycle 11'!$L$10:$L$999,0),1)),"")="","",IFERROR(IFERROR(IFERROR(IFERROR(IFERROR(IFERROR(IFERROR(IFERROR(IFERROR(IFERROR(IFERROR(IFERROR(INDEX(Summer!D$10:D$999,MATCH($A481,Summer!$L$10:$L$999,0),1),INDEX('Cycle 1'!D$10:D$999,MATCH($A481,'Cycle 1'!$L$10:$L$999,0),1)),INDEX('Cycle 2'!D$10:D$999,MATCH($A481,'Cycle 2'!$L$10:$L$999,0),1)),INDEX('Cycle 3'!D$10:D$999,MATCH($A481,'Cycle 3'!$L$10:$L$999,0),1)),INDEX('Cycle 4'!D$10:D$999,MATCH($A481,'Cycle 4'!$L$10:$L$999,0),1)),INDEX('Cycle 5'!D$10:D$999,MATCH($A481,'Cycle 5'!$L$10:$L$999,0),1)),INDEX('Cycle 6'!D$10:D$999,MATCH($A481,'Cycle 6'!$L$10:$L$999,0),1)),INDEX('Cycle 7'!D$10:D$999,MATCH($A481,'Cycle 7'!$L$10:$L$999,0),1)),INDEX('Cycle 8'!D$10:D$999,MATCH($A481,'Cycle 8'!$L$10:$L$999,0),1)),INDEX('Cycle 9'!D$10:D$999,MATCH($A481,'Cycle 9'!$L$10:$L$999,0),1)),INDEX('Cycle 10'!D$10:D$999,MATCH($A481,'Cycle 10'!$L$10:$L$999,0),1)),INDEX('Cycle 11'!D$10:D$999,MATCH($A481,'Cycle 11'!$L$10:$L$999,0),1)),""))</f>
        <v/>
      </c>
      <c r="F481" t="str">
        <f>IF(IFERROR(IFERROR(IFERROR(IFERROR(IFERROR(IFERROR(IFERROR(IFERROR(IFERROR(IFERROR(IFERROR(IFERROR(INDEX(Summer!E$10:E$999,MATCH($A481,Summer!$L$10:$L$999,0),1),INDEX('Cycle 1'!E$10:E$999,MATCH($A481,'Cycle 1'!$L$10:$L$999,0),1)),INDEX('Cycle 2'!E$10:E$999,MATCH($A481,'Cycle 2'!$L$10:$L$999,0),1)),INDEX('Cycle 3'!E$10:E$999,MATCH($A481,'Cycle 3'!$L$10:$L$999,0),1)),INDEX('Cycle 4'!E$10:E$999,MATCH($A481,'Cycle 4'!$L$10:$L$999,0),1)),INDEX('Cycle 5'!E$10:E$999,MATCH($A481,'Cycle 5'!$L$10:$L$999,0),1)),INDEX('Cycle 6'!E$10:E$999,MATCH($A481,'Cycle 6'!$L$10:$L$999,0),1)),INDEX('Cycle 7'!E$10:E$999,MATCH($A481,'Cycle 7'!$L$10:$L$999,0),1)),INDEX('Cycle 8'!E$10:E$999,MATCH($A481,'Cycle 8'!$L$10:$L$999,0),1)),INDEX('Cycle 9'!E$10:E$999,MATCH($A481,'Cycle 9'!$L$10:$L$999,0),1)),INDEX('Cycle 10'!E$10:E$999,MATCH($A481,'Cycle 10'!$L$10:$L$999,0),1)),INDEX('Cycle 11'!E$10:E$999,MATCH($A481,'Cycle 11'!$L$10:$L$999,0),1)),"")="","",IFERROR(IFERROR(IFERROR(IFERROR(IFERROR(IFERROR(IFERROR(IFERROR(IFERROR(IFERROR(IFERROR(IFERROR(INDEX(Summer!E$10:E$999,MATCH($A481,Summer!$L$10:$L$999,0),1),INDEX('Cycle 1'!E$10:E$999,MATCH($A481,'Cycle 1'!$L$10:$L$999,0),1)),INDEX('Cycle 2'!E$10:E$999,MATCH($A481,'Cycle 2'!$L$10:$L$999,0),1)),INDEX('Cycle 3'!E$10:E$999,MATCH($A481,'Cycle 3'!$L$10:$L$999,0),1)),INDEX('Cycle 4'!E$10:E$999,MATCH($A481,'Cycle 4'!$L$10:$L$999,0),1)),INDEX('Cycle 5'!E$10:E$999,MATCH($A481,'Cycle 5'!$L$10:$L$999,0),1)),INDEX('Cycle 6'!E$10:E$999,MATCH($A481,'Cycle 6'!$L$10:$L$999,0),1)),INDEX('Cycle 7'!E$10:E$999,MATCH($A481,'Cycle 7'!$L$10:$L$999,0),1)),INDEX('Cycle 8'!E$10:E$999,MATCH($A481,'Cycle 8'!$L$10:$L$999,0),1)),INDEX('Cycle 9'!E$10:E$999,MATCH($A481,'Cycle 9'!$L$10:$L$999,0),1)),INDEX('Cycle 10'!E$10:E$999,MATCH($A481,'Cycle 10'!$L$10:$L$999,0),1)),INDEX('Cycle 11'!E$10:E$999,MATCH($A481,'Cycle 11'!$L$10:$L$999,0),1)),""))</f>
        <v/>
      </c>
      <c r="G481" t="str">
        <f>IF(IFERROR(IFERROR(IFERROR(IFERROR(IFERROR(IFERROR(IFERROR(IFERROR(IFERROR(IFERROR(IFERROR(IFERROR(INDEX(Summer!F$10:F$999,MATCH($A481,Summer!$L$10:$L$999,0),1),INDEX('Cycle 1'!F$10:F$999,MATCH($A481,'Cycle 1'!$L$10:$L$999,0),1)),INDEX('Cycle 2'!F$10:F$999,MATCH($A481,'Cycle 2'!$L$10:$L$999,0),1)),INDEX('Cycle 3'!F$10:F$999,MATCH($A481,'Cycle 3'!$L$10:$L$999,0),1)),INDEX('Cycle 4'!F$10:F$999,MATCH($A481,'Cycle 4'!$L$10:$L$999,0),1)),INDEX('Cycle 5'!F$10:F$999,MATCH($A481,'Cycle 5'!$L$10:$L$999,0),1)),INDEX('Cycle 6'!F$10:F$999,MATCH($A481,'Cycle 6'!$L$10:$L$999,0),1)),INDEX('Cycle 7'!F$10:F$999,MATCH($A481,'Cycle 7'!$L$10:$L$999,0),1)),INDEX('Cycle 8'!F$10:F$999,MATCH($A481,'Cycle 8'!$L$10:$L$999,0),1)),INDEX('Cycle 9'!F$10:F$999,MATCH($A481,'Cycle 9'!$L$10:$L$999,0),1)),INDEX('Cycle 10'!F$10:F$999,MATCH($A481,'Cycle 10'!$L$10:$L$999,0),1)),INDEX('Cycle 11'!F$10:F$999,MATCH($A481,'Cycle 11'!$L$10:$L$999,0),1)),"")="","",IFERROR(IFERROR(IFERROR(IFERROR(IFERROR(IFERROR(IFERROR(IFERROR(IFERROR(IFERROR(IFERROR(IFERROR(INDEX(Summer!F$10:F$999,MATCH($A481,Summer!$L$10:$L$999,0),1),INDEX('Cycle 1'!F$10:F$999,MATCH($A481,'Cycle 1'!$L$10:$L$999,0),1)),INDEX('Cycle 2'!F$10:F$999,MATCH($A481,'Cycle 2'!$L$10:$L$999,0),1)),INDEX('Cycle 3'!F$10:F$999,MATCH($A481,'Cycle 3'!$L$10:$L$999,0),1)),INDEX('Cycle 4'!F$10:F$999,MATCH($A481,'Cycle 4'!$L$10:$L$999,0),1)),INDEX('Cycle 5'!F$10:F$999,MATCH($A481,'Cycle 5'!$L$10:$L$999,0),1)),INDEX('Cycle 6'!F$10:F$999,MATCH($A481,'Cycle 6'!$L$10:$L$999,0),1)),INDEX('Cycle 7'!F$10:F$999,MATCH($A481,'Cycle 7'!$L$10:$L$999,0),1)),INDEX('Cycle 8'!F$10:F$999,MATCH($A481,'Cycle 8'!$L$10:$L$999,0),1)),INDEX('Cycle 9'!F$10:F$999,MATCH($A481,'Cycle 9'!$L$10:$L$999,0),1)),INDEX('Cycle 10'!F$10:F$999,MATCH($A481,'Cycle 10'!$L$10:$L$999,0),1)),INDEX('Cycle 11'!F$10:F$999,MATCH($A481,'Cycle 11'!$L$10:$L$999,0),1)),""))</f>
        <v/>
      </c>
      <c r="H481" t="str">
        <f>IF(IFERROR(IFERROR(IFERROR(IFERROR(IFERROR(IFERROR(IFERROR(IFERROR(IFERROR(IFERROR(IFERROR(IFERROR(INDEX(Summer!G$10:G$999,MATCH($A481,Summer!$L$10:$L$999,0),1),INDEX('Cycle 1'!G$10:G$999,MATCH($A481,'Cycle 1'!$L$10:$L$999,0),1)),INDEX('Cycle 2'!G$10:G$999,MATCH($A481,'Cycle 2'!$L$10:$L$999,0),1)),INDEX('Cycle 3'!G$10:G$999,MATCH($A481,'Cycle 3'!$L$10:$L$999,0),1)),INDEX('Cycle 4'!G$10:G$999,MATCH($A481,'Cycle 4'!$L$10:$L$999,0),1)),INDEX('Cycle 5'!G$10:G$999,MATCH($A481,'Cycle 5'!$L$10:$L$999,0),1)),INDEX('Cycle 6'!G$10:G$999,MATCH($A481,'Cycle 6'!$L$10:$L$999,0),1)),INDEX('Cycle 7'!G$10:G$999,MATCH($A481,'Cycle 7'!$L$10:$L$999,0),1)),INDEX('Cycle 8'!G$10:G$999,MATCH($A481,'Cycle 8'!$L$10:$L$999,0),1)),INDEX('Cycle 9'!G$10:G$999,MATCH($A481,'Cycle 9'!$L$10:$L$999,0),1)),INDEX('Cycle 10'!G$10:G$999,MATCH($A481,'Cycle 10'!$L$10:$L$999,0),1)),INDEX('Cycle 11'!G$10:G$999,MATCH($A481,'Cycle 11'!$L$10:$L$999,0),1)),"")="","",IFERROR(IFERROR(IFERROR(IFERROR(IFERROR(IFERROR(IFERROR(IFERROR(IFERROR(IFERROR(IFERROR(IFERROR(INDEX(Summer!G$10:G$999,MATCH($A481,Summer!$L$10:$L$999,0),1),INDEX('Cycle 1'!G$10:G$999,MATCH($A481,'Cycle 1'!$L$10:$L$999,0),1)),INDEX('Cycle 2'!G$10:G$999,MATCH($A481,'Cycle 2'!$L$10:$L$999,0),1)),INDEX('Cycle 3'!G$10:G$999,MATCH($A481,'Cycle 3'!$L$10:$L$999,0),1)),INDEX('Cycle 4'!G$10:G$999,MATCH($A481,'Cycle 4'!$L$10:$L$999,0),1)),INDEX('Cycle 5'!G$10:G$999,MATCH($A481,'Cycle 5'!$L$10:$L$999,0),1)),INDEX('Cycle 6'!G$10:G$999,MATCH($A481,'Cycle 6'!$L$10:$L$999,0),1)),INDEX('Cycle 7'!G$10:G$999,MATCH($A481,'Cycle 7'!$L$10:$L$999,0),1)),INDEX('Cycle 8'!G$10:G$999,MATCH($A481,'Cycle 8'!$L$10:$L$999,0),1)),INDEX('Cycle 9'!G$10:G$999,MATCH($A481,'Cycle 9'!$L$10:$L$999,0),1)),INDEX('Cycle 10'!G$10:G$999,MATCH($A481,'Cycle 10'!$L$10:$L$999,0),1)),INDEX('Cycle 11'!G$10:G$999,MATCH($A481,'Cycle 11'!$L$10:$L$999,0),1)),""))</f>
        <v/>
      </c>
      <c r="I481">
        <f>IFERROR(IF(C481="",MAX(I$1:I480),IF(ROW(C$2)=ROW(C481),1,IF(ISERROR(VLOOKUP(C481,C$2:C480,1,FALSE)),MAX(I$1:I480)+1,MAX(I$1:I480)))),"")</f>
        <v>0</v>
      </c>
      <c r="J481" t="str">
        <f t="shared" si="59"/>
        <v/>
      </c>
      <c r="K481" t="str">
        <f t="shared" si="63"/>
        <v/>
      </c>
      <c r="L481" t="str">
        <f t="shared" si="63"/>
        <v/>
      </c>
      <c r="M481" t="str">
        <f t="shared" si="63"/>
        <v/>
      </c>
      <c r="N481" t="str">
        <f t="shared" si="63"/>
        <v/>
      </c>
      <c r="O481" t="str">
        <f t="shared" si="63"/>
        <v/>
      </c>
      <c r="P481" t="str">
        <f t="shared" si="63"/>
        <v/>
      </c>
      <c r="Q481" t="str">
        <f t="shared" si="63"/>
        <v/>
      </c>
      <c r="R481" t="str">
        <f t="shared" si="63"/>
        <v/>
      </c>
      <c r="S481" t="str">
        <f t="shared" si="63"/>
        <v/>
      </c>
      <c r="T481" t="str">
        <f t="shared" si="63"/>
        <v/>
      </c>
      <c r="U481" t="str">
        <f t="shared" si="63"/>
        <v/>
      </c>
      <c r="V481" t="str">
        <f t="shared" si="63"/>
        <v/>
      </c>
      <c r="W481" t="str">
        <f t="shared" si="60"/>
        <v/>
      </c>
      <c r="X481">
        <f>IF(OR(H481="No",H481=""),0,IF(COUNTIFS(H$2:H481,"Yes",C$2:C481,C481)&gt;1,0,COUNTIFS(H$2:H481,"Yes",C$2:C481,C481)))+IF(X480=$X$1,0,X480)</f>
        <v>0</v>
      </c>
    </row>
    <row r="482" spans="1:24" x14ac:dyDescent="0.3">
      <c r="A482">
        <f>ROWS($A$2:$A482)</f>
        <v>481</v>
      </c>
      <c r="B482" t="str">
        <f>IF(ISERROR(VLOOKUP(A482,Summer!L$11:L$500,1,FALSE)),IF(ISERROR(VLOOKUP(A482,'Cycle 1'!L$11:L$500,1,FALSE)),IF(ISERROR(VLOOKUP(A482,'Cycle 2'!L$11:L$500,1,FALSE)),IF(ISERROR(VLOOKUP(A482,'Cycle 3'!L$11:L$500,1,FALSE)),IF(ISERROR(VLOOKUP(A482,'Cycle 4'!L$11:L$500,1,FALSE)),IF(ISERROR(VLOOKUP(A482,'Cycle 5'!L$11:L$500,1,FALSE)),IF(ISERROR(VLOOKUP(A482,'Cycle 6'!L$11:L$500,1,FALSE)),IF(ISERROR(VLOOKUP(A482,'Cycle 7'!L$11:L$500,1,FALSE)),IF(ISERROR(VLOOKUP(A482,'Cycle 8'!L$11:L$500,1,FALSE)),IF(ISERROR(VLOOKUP(A482,'Cycle 9'!L$11:L$500,1,FALSE)),IF(ISERROR(VLOOKUP(A482,'Cycle 10'!L$11:L$500,1,FALSE)),IF(ISERROR(VLOOKUP(A482,'Cycle 11'!L$11:L$500,1,FALSE)),"","Cycle 11"),"Cycle 10"),"Cycle 9"),"Cycle 8"),"Cycle 7"),"Cycle 6"),"Cycle 5"),"Cycle 4"),"Cycle 3"),"Cycle 2"),"Cycle 1"),"Summer")</f>
        <v/>
      </c>
      <c r="C482" t="str">
        <f>IF(IFERROR(IFERROR(IFERROR(IFERROR(IFERROR(IFERROR(IFERROR(IFERROR(IFERROR(IFERROR(IFERROR(IFERROR(INDEX(Summer!B$10:B$999,MATCH($A482,Summer!$L$10:$L$999,0),1),INDEX('Cycle 1'!B$10:B$999,MATCH($A482,'Cycle 1'!$L$10:$L$999,0),1)),INDEX('Cycle 2'!B$10:B$999,MATCH($A482,'Cycle 2'!$L$10:$L$999,0),1)),INDEX('Cycle 3'!B$10:B$999,MATCH($A482,'Cycle 3'!$L$10:$L$999,0),1)),INDEX('Cycle 4'!B$10:B$999,MATCH($A482,'Cycle 4'!$L$10:$L$999,0),1)),INDEX('Cycle 5'!B$10:B$999,MATCH($A482,'Cycle 5'!$L$10:$L$999,0),1)),INDEX('Cycle 6'!B$10:B$999,MATCH($A482,'Cycle 6'!$L$10:$L$999,0),1)),INDEX('Cycle 7'!B$10:B$999,MATCH($A482,'Cycle 7'!$L$10:$L$999,0),1)),INDEX('Cycle 8'!B$10:B$999,MATCH($A482,'Cycle 8'!$L$10:$L$999,0),1)),INDEX('Cycle 9'!B$10:B$999,MATCH($A482,'Cycle 9'!$L$10:$L$999,0),1)),INDEX('Cycle 10'!B$10:B$999,MATCH($A482,'Cycle 10'!$L$10:$L$999,0),1)),INDEX('Cycle 11'!B$10:B$999,MATCH($A482,'Cycle 11'!$L$10:$L$999,0),1)),"")="","",IFERROR(IFERROR(IFERROR(IFERROR(IFERROR(IFERROR(IFERROR(IFERROR(IFERROR(IFERROR(IFERROR(IFERROR(INDEX(Summer!B$10:B$999,MATCH($A482,Summer!$L$10:$L$999,0),1),INDEX('Cycle 1'!B$10:B$999,MATCH($A482,'Cycle 1'!$L$10:$L$999,0),1)),INDEX('Cycle 2'!B$10:B$999,MATCH($A482,'Cycle 2'!$L$10:$L$999,0),1)),INDEX('Cycle 3'!B$10:B$999,MATCH($A482,'Cycle 3'!$L$10:$L$999,0),1)),INDEX('Cycle 4'!B$10:B$999,MATCH($A482,'Cycle 4'!$L$10:$L$999,0),1)),INDEX('Cycle 5'!B$10:B$999,MATCH($A482,'Cycle 5'!$L$10:$L$999,0),1)),INDEX('Cycle 6'!B$10:B$999,MATCH($A482,'Cycle 6'!$L$10:$L$999,0),1)),INDEX('Cycle 7'!B$10:B$999,MATCH($A482,'Cycle 7'!$L$10:$L$999,0),1)),INDEX('Cycle 8'!B$10:B$999,MATCH($A482,'Cycle 8'!$L$10:$L$999,0),1)),INDEX('Cycle 9'!B$10:B$999,MATCH($A482,'Cycle 9'!$L$10:$L$999,0),1)),INDEX('Cycle 10'!B$10:B$999,MATCH($A482,'Cycle 10'!$L$10:$L$999,0),1)),INDEX('Cycle 11'!B$10:B$999,MATCH($A482,'Cycle 11'!$L$10:$L$999,0),1)),""))</f>
        <v/>
      </c>
      <c r="D482" t="str">
        <f>IF(IFERROR(IFERROR(IFERROR(IFERROR(IFERROR(IFERROR(IFERROR(IFERROR(IFERROR(IFERROR(IFERROR(IFERROR(INDEX(Summer!C$10:C$999,MATCH($A482,Summer!$L$10:$L$999,0),1),INDEX('Cycle 1'!C$10:C$999,MATCH($A482,'Cycle 1'!$L$10:$L$999,0),1)),INDEX('Cycle 2'!C$10:C$999,MATCH($A482,'Cycle 2'!$L$10:$L$999,0),1)),INDEX('Cycle 3'!C$10:C$999,MATCH($A482,'Cycle 3'!$L$10:$L$999,0),1)),INDEX('Cycle 4'!C$10:C$999,MATCH($A482,'Cycle 4'!$L$10:$L$999,0),1)),INDEX('Cycle 5'!C$10:C$999,MATCH($A482,'Cycle 5'!$L$10:$L$999,0),1)),INDEX('Cycle 6'!C$10:C$999,MATCH($A482,'Cycle 6'!$L$10:$L$999,0),1)),INDEX('Cycle 7'!C$10:C$999,MATCH($A482,'Cycle 7'!$L$10:$L$999,0),1)),INDEX('Cycle 8'!C$10:C$999,MATCH($A482,'Cycle 8'!$L$10:$L$999,0),1)),INDEX('Cycle 9'!C$10:C$999,MATCH($A482,'Cycle 9'!$L$10:$L$999,0),1)),INDEX('Cycle 10'!C$10:C$999,MATCH($A482,'Cycle 10'!$L$10:$L$999,0),1)),INDEX('Cycle 11'!C$10:C$999,MATCH($A482,'Cycle 11'!$L$10:$L$999,0),1)),"")="","",IFERROR(IFERROR(IFERROR(IFERROR(IFERROR(IFERROR(IFERROR(IFERROR(IFERROR(IFERROR(IFERROR(IFERROR(INDEX(Summer!C$10:C$999,MATCH($A482,Summer!$L$10:$L$999,0),1),INDEX('Cycle 1'!C$10:C$999,MATCH($A482,'Cycle 1'!$L$10:$L$999,0),1)),INDEX('Cycle 2'!C$10:C$999,MATCH($A482,'Cycle 2'!$L$10:$L$999,0),1)),INDEX('Cycle 3'!C$10:C$999,MATCH($A482,'Cycle 3'!$L$10:$L$999,0),1)),INDEX('Cycle 4'!C$10:C$999,MATCH($A482,'Cycle 4'!$L$10:$L$999,0),1)),INDEX('Cycle 5'!C$10:C$999,MATCH($A482,'Cycle 5'!$L$10:$L$999,0),1)),INDEX('Cycle 6'!C$10:C$999,MATCH($A482,'Cycle 6'!$L$10:$L$999,0),1)),INDEX('Cycle 7'!C$10:C$999,MATCH($A482,'Cycle 7'!$L$10:$L$999,0),1)),INDEX('Cycle 8'!C$10:C$999,MATCH($A482,'Cycle 8'!$L$10:$L$999,0),1)),INDEX('Cycle 9'!C$10:C$999,MATCH($A482,'Cycle 9'!$L$10:$L$999,0),1)),INDEX('Cycle 10'!C$10:C$999,MATCH($A482,'Cycle 10'!$L$10:$L$999,0),1)),INDEX('Cycle 11'!C$10:C$999,MATCH($A482,'Cycle 11'!$L$10:$L$999,0),1)),""))</f>
        <v/>
      </c>
      <c r="E482" t="str">
        <f>IF(IFERROR(IFERROR(IFERROR(IFERROR(IFERROR(IFERROR(IFERROR(IFERROR(IFERROR(IFERROR(IFERROR(IFERROR(INDEX(Summer!D$10:D$999,MATCH($A482,Summer!$L$10:$L$999,0),1),INDEX('Cycle 1'!D$10:D$999,MATCH($A482,'Cycle 1'!$L$10:$L$999,0),1)),INDEX('Cycle 2'!D$10:D$999,MATCH($A482,'Cycle 2'!$L$10:$L$999,0),1)),INDEX('Cycle 3'!D$10:D$999,MATCH($A482,'Cycle 3'!$L$10:$L$999,0),1)),INDEX('Cycle 4'!D$10:D$999,MATCH($A482,'Cycle 4'!$L$10:$L$999,0),1)),INDEX('Cycle 5'!D$10:D$999,MATCH($A482,'Cycle 5'!$L$10:$L$999,0),1)),INDEX('Cycle 6'!D$10:D$999,MATCH($A482,'Cycle 6'!$L$10:$L$999,0),1)),INDEX('Cycle 7'!D$10:D$999,MATCH($A482,'Cycle 7'!$L$10:$L$999,0),1)),INDEX('Cycle 8'!D$10:D$999,MATCH($A482,'Cycle 8'!$L$10:$L$999,0),1)),INDEX('Cycle 9'!D$10:D$999,MATCH($A482,'Cycle 9'!$L$10:$L$999,0),1)),INDEX('Cycle 10'!D$10:D$999,MATCH($A482,'Cycle 10'!$L$10:$L$999,0),1)),INDEX('Cycle 11'!D$10:D$999,MATCH($A482,'Cycle 11'!$L$10:$L$999,0),1)),"")="","",IFERROR(IFERROR(IFERROR(IFERROR(IFERROR(IFERROR(IFERROR(IFERROR(IFERROR(IFERROR(IFERROR(IFERROR(INDEX(Summer!D$10:D$999,MATCH($A482,Summer!$L$10:$L$999,0),1),INDEX('Cycle 1'!D$10:D$999,MATCH($A482,'Cycle 1'!$L$10:$L$999,0),1)),INDEX('Cycle 2'!D$10:D$999,MATCH($A482,'Cycle 2'!$L$10:$L$999,0),1)),INDEX('Cycle 3'!D$10:D$999,MATCH($A482,'Cycle 3'!$L$10:$L$999,0),1)),INDEX('Cycle 4'!D$10:D$999,MATCH($A482,'Cycle 4'!$L$10:$L$999,0),1)),INDEX('Cycle 5'!D$10:D$999,MATCH($A482,'Cycle 5'!$L$10:$L$999,0),1)),INDEX('Cycle 6'!D$10:D$999,MATCH($A482,'Cycle 6'!$L$10:$L$999,0),1)),INDEX('Cycle 7'!D$10:D$999,MATCH($A482,'Cycle 7'!$L$10:$L$999,0),1)),INDEX('Cycle 8'!D$10:D$999,MATCH($A482,'Cycle 8'!$L$10:$L$999,0),1)),INDEX('Cycle 9'!D$10:D$999,MATCH($A482,'Cycle 9'!$L$10:$L$999,0),1)),INDEX('Cycle 10'!D$10:D$999,MATCH($A482,'Cycle 10'!$L$10:$L$999,0),1)),INDEX('Cycle 11'!D$10:D$999,MATCH($A482,'Cycle 11'!$L$10:$L$999,0),1)),""))</f>
        <v/>
      </c>
      <c r="F482" t="str">
        <f>IF(IFERROR(IFERROR(IFERROR(IFERROR(IFERROR(IFERROR(IFERROR(IFERROR(IFERROR(IFERROR(IFERROR(IFERROR(INDEX(Summer!E$10:E$999,MATCH($A482,Summer!$L$10:$L$999,0),1),INDEX('Cycle 1'!E$10:E$999,MATCH($A482,'Cycle 1'!$L$10:$L$999,0),1)),INDEX('Cycle 2'!E$10:E$999,MATCH($A482,'Cycle 2'!$L$10:$L$999,0),1)),INDEX('Cycle 3'!E$10:E$999,MATCH($A482,'Cycle 3'!$L$10:$L$999,0),1)),INDEX('Cycle 4'!E$10:E$999,MATCH($A482,'Cycle 4'!$L$10:$L$999,0),1)),INDEX('Cycle 5'!E$10:E$999,MATCH($A482,'Cycle 5'!$L$10:$L$999,0),1)),INDEX('Cycle 6'!E$10:E$999,MATCH($A482,'Cycle 6'!$L$10:$L$999,0),1)),INDEX('Cycle 7'!E$10:E$999,MATCH($A482,'Cycle 7'!$L$10:$L$999,0),1)),INDEX('Cycle 8'!E$10:E$999,MATCH($A482,'Cycle 8'!$L$10:$L$999,0),1)),INDEX('Cycle 9'!E$10:E$999,MATCH($A482,'Cycle 9'!$L$10:$L$999,0),1)),INDEX('Cycle 10'!E$10:E$999,MATCH($A482,'Cycle 10'!$L$10:$L$999,0),1)),INDEX('Cycle 11'!E$10:E$999,MATCH($A482,'Cycle 11'!$L$10:$L$999,0),1)),"")="","",IFERROR(IFERROR(IFERROR(IFERROR(IFERROR(IFERROR(IFERROR(IFERROR(IFERROR(IFERROR(IFERROR(IFERROR(INDEX(Summer!E$10:E$999,MATCH($A482,Summer!$L$10:$L$999,0),1),INDEX('Cycle 1'!E$10:E$999,MATCH($A482,'Cycle 1'!$L$10:$L$999,0),1)),INDEX('Cycle 2'!E$10:E$999,MATCH($A482,'Cycle 2'!$L$10:$L$999,0),1)),INDEX('Cycle 3'!E$10:E$999,MATCH($A482,'Cycle 3'!$L$10:$L$999,0),1)),INDEX('Cycle 4'!E$10:E$999,MATCH($A482,'Cycle 4'!$L$10:$L$999,0),1)),INDEX('Cycle 5'!E$10:E$999,MATCH($A482,'Cycle 5'!$L$10:$L$999,0),1)),INDEX('Cycle 6'!E$10:E$999,MATCH($A482,'Cycle 6'!$L$10:$L$999,0),1)),INDEX('Cycle 7'!E$10:E$999,MATCH($A482,'Cycle 7'!$L$10:$L$999,0),1)),INDEX('Cycle 8'!E$10:E$999,MATCH($A482,'Cycle 8'!$L$10:$L$999,0),1)),INDEX('Cycle 9'!E$10:E$999,MATCH($A482,'Cycle 9'!$L$10:$L$999,0),1)),INDEX('Cycle 10'!E$10:E$999,MATCH($A482,'Cycle 10'!$L$10:$L$999,0),1)),INDEX('Cycle 11'!E$10:E$999,MATCH($A482,'Cycle 11'!$L$10:$L$999,0),1)),""))</f>
        <v/>
      </c>
      <c r="G482" t="str">
        <f>IF(IFERROR(IFERROR(IFERROR(IFERROR(IFERROR(IFERROR(IFERROR(IFERROR(IFERROR(IFERROR(IFERROR(IFERROR(INDEX(Summer!F$10:F$999,MATCH($A482,Summer!$L$10:$L$999,0),1),INDEX('Cycle 1'!F$10:F$999,MATCH($A482,'Cycle 1'!$L$10:$L$999,0),1)),INDEX('Cycle 2'!F$10:F$999,MATCH($A482,'Cycle 2'!$L$10:$L$999,0),1)),INDEX('Cycle 3'!F$10:F$999,MATCH($A482,'Cycle 3'!$L$10:$L$999,0),1)),INDEX('Cycle 4'!F$10:F$999,MATCH($A482,'Cycle 4'!$L$10:$L$999,0),1)),INDEX('Cycle 5'!F$10:F$999,MATCH($A482,'Cycle 5'!$L$10:$L$999,0),1)),INDEX('Cycle 6'!F$10:F$999,MATCH($A482,'Cycle 6'!$L$10:$L$999,0),1)),INDEX('Cycle 7'!F$10:F$999,MATCH($A482,'Cycle 7'!$L$10:$L$999,0),1)),INDEX('Cycle 8'!F$10:F$999,MATCH($A482,'Cycle 8'!$L$10:$L$999,0),1)),INDEX('Cycle 9'!F$10:F$999,MATCH($A482,'Cycle 9'!$L$10:$L$999,0),1)),INDEX('Cycle 10'!F$10:F$999,MATCH($A482,'Cycle 10'!$L$10:$L$999,0),1)),INDEX('Cycle 11'!F$10:F$999,MATCH($A482,'Cycle 11'!$L$10:$L$999,0),1)),"")="","",IFERROR(IFERROR(IFERROR(IFERROR(IFERROR(IFERROR(IFERROR(IFERROR(IFERROR(IFERROR(IFERROR(IFERROR(INDEX(Summer!F$10:F$999,MATCH($A482,Summer!$L$10:$L$999,0),1),INDEX('Cycle 1'!F$10:F$999,MATCH($A482,'Cycle 1'!$L$10:$L$999,0),1)),INDEX('Cycle 2'!F$10:F$999,MATCH($A482,'Cycle 2'!$L$10:$L$999,0),1)),INDEX('Cycle 3'!F$10:F$999,MATCH($A482,'Cycle 3'!$L$10:$L$999,0),1)),INDEX('Cycle 4'!F$10:F$999,MATCH($A482,'Cycle 4'!$L$10:$L$999,0),1)),INDEX('Cycle 5'!F$10:F$999,MATCH($A482,'Cycle 5'!$L$10:$L$999,0),1)),INDEX('Cycle 6'!F$10:F$999,MATCH($A482,'Cycle 6'!$L$10:$L$999,0),1)),INDEX('Cycle 7'!F$10:F$999,MATCH($A482,'Cycle 7'!$L$10:$L$999,0),1)),INDEX('Cycle 8'!F$10:F$999,MATCH($A482,'Cycle 8'!$L$10:$L$999,0),1)),INDEX('Cycle 9'!F$10:F$999,MATCH($A482,'Cycle 9'!$L$10:$L$999,0),1)),INDEX('Cycle 10'!F$10:F$999,MATCH($A482,'Cycle 10'!$L$10:$L$999,0),1)),INDEX('Cycle 11'!F$10:F$999,MATCH($A482,'Cycle 11'!$L$10:$L$999,0),1)),""))</f>
        <v/>
      </c>
      <c r="H482" t="str">
        <f>IF(IFERROR(IFERROR(IFERROR(IFERROR(IFERROR(IFERROR(IFERROR(IFERROR(IFERROR(IFERROR(IFERROR(IFERROR(INDEX(Summer!G$10:G$999,MATCH($A482,Summer!$L$10:$L$999,0),1),INDEX('Cycle 1'!G$10:G$999,MATCH($A482,'Cycle 1'!$L$10:$L$999,0),1)),INDEX('Cycle 2'!G$10:G$999,MATCH($A482,'Cycle 2'!$L$10:$L$999,0),1)),INDEX('Cycle 3'!G$10:G$999,MATCH($A482,'Cycle 3'!$L$10:$L$999,0),1)),INDEX('Cycle 4'!G$10:G$999,MATCH($A482,'Cycle 4'!$L$10:$L$999,0),1)),INDEX('Cycle 5'!G$10:G$999,MATCH($A482,'Cycle 5'!$L$10:$L$999,0),1)),INDEX('Cycle 6'!G$10:G$999,MATCH($A482,'Cycle 6'!$L$10:$L$999,0),1)),INDEX('Cycle 7'!G$10:G$999,MATCH($A482,'Cycle 7'!$L$10:$L$999,0),1)),INDEX('Cycle 8'!G$10:G$999,MATCH($A482,'Cycle 8'!$L$10:$L$999,0),1)),INDEX('Cycle 9'!G$10:G$999,MATCH($A482,'Cycle 9'!$L$10:$L$999,0),1)),INDEX('Cycle 10'!G$10:G$999,MATCH($A482,'Cycle 10'!$L$10:$L$999,0),1)),INDEX('Cycle 11'!G$10:G$999,MATCH($A482,'Cycle 11'!$L$10:$L$999,0),1)),"")="","",IFERROR(IFERROR(IFERROR(IFERROR(IFERROR(IFERROR(IFERROR(IFERROR(IFERROR(IFERROR(IFERROR(IFERROR(INDEX(Summer!G$10:G$999,MATCH($A482,Summer!$L$10:$L$999,0),1),INDEX('Cycle 1'!G$10:G$999,MATCH($A482,'Cycle 1'!$L$10:$L$999,0),1)),INDEX('Cycle 2'!G$10:G$999,MATCH($A482,'Cycle 2'!$L$10:$L$999,0),1)),INDEX('Cycle 3'!G$10:G$999,MATCH($A482,'Cycle 3'!$L$10:$L$999,0),1)),INDEX('Cycle 4'!G$10:G$999,MATCH($A482,'Cycle 4'!$L$10:$L$999,0),1)),INDEX('Cycle 5'!G$10:G$999,MATCH($A482,'Cycle 5'!$L$10:$L$999,0),1)),INDEX('Cycle 6'!G$10:G$999,MATCH($A482,'Cycle 6'!$L$10:$L$999,0),1)),INDEX('Cycle 7'!G$10:G$999,MATCH($A482,'Cycle 7'!$L$10:$L$999,0),1)),INDEX('Cycle 8'!G$10:G$999,MATCH($A482,'Cycle 8'!$L$10:$L$999,0),1)),INDEX('Cycle 9'!G$10:G$999,MATCH($A482,'Cycle 9'!$L$10:$L$999,0),1)),INDEX('Cycle 10'!G$10:G$999,MATCH($A482,'Cycle 10'!$L$10:$L$999,0),1)),INDEX('Cycle 11'!G$10:G$999,MATCH($A482,'Cycle 11'!$L$10:$L$999,0),1)),""))</f>
        <v/>
      </c>
      <c r="I482">
        <f>IFERROR(IF(C482="",MAX(I$1:I481),IF(ROW(C$2)=ROW(C482),1,IF(ISERROR(VLOOKUP(C482,C$2:C481,1,FALSE)),MAX(I$1:I481)+1,MAX(I$1:I481)))),"")</f>
        <v>0</v>
      </c>
      <c r="J482" t="str">
        <f t="shared" si="59"/>
        <v/>
      </c>
      <c r="K482" t="str">
        <f t="shared" ref="K482:V491" si="64">IF($H482="","",COUNTIFS($C:$C,$C482,$H:$H,"Yes",$B:$B,SUBSTITUTE(K$1,"MH_","")))</f>
        <v/>
      </c>
      <c r="L482" t="str">
        <f t="shared" si="64"/>
        <v/>
      </c>
      <c r="M482" t="str">
        <f t="shared" si="64"/>
        <v/>
      </c>
      <c r="N482" t="str">
        <f t="shared" si="64"/>
        <v/>
      </c>
      <c r="O482" t="str">
        <f t="shared" si="64"/>
        <v/>
      </c>
      <c r="P482" t="str">
        <f t="shared" si="64"/>
        <v/>
      </c>
      <c r="Q482" t="str">
        <f t="shared" si="64"/>
        <v/>
      </c>
      <c r="R482" t="str">
        <f t="shared" si="64"/>
        <v/>
      </c>
      <c r="S482" t="str">
        <f t="shared" si="64"/>
        <v/>
      </c>
      <c r="T482" t="str">
        <f t="shared" si="64"/>
        <v/>
      </c>
      <c r="U482" t="str">
        <f t="shared" si="64"/>
        <v/>
      </c>
      <c r="V482" t="str">
        <f t="shared" si="64"/>
        <v/>
      </c>
      <c r="W482" t="str">
        <f t="shared" si="60"/>
        <v/>
      </c>
      <c r="X482">
        <f>IF(OR(H482="No",H482=""),0,IF(COUNTIFS(H$2:H482,"Yes",C$2:C482,C482)&gt;1,0,COUNTIFS(H$2:H482,"Yes",C$2:C482,C482)))+IF(X481=$X$1,0,X481)</f>
        <v>0</v>
      </c>
    </row>
    <row r="483" spans="1:24" x14ac:dyDescent="0.3">
      <c r="A483">
        <f>ROWS($A$2:$A483)</f>
        <v>482</v>
      </c>
      <c r="B483" t="str">
        <f>IF(ISERROR(VLOOKUP(A483,Summer!L$11:L$500,1,FALSE)),IF(ISERROR(VLOOKUP(A483,'Cycle 1'!L$11:L$500,1,FALSE)),IF(ISERROR(VLOOKUP(A483,'Cycle 2'!L$11:L$500,1,FALSE)),IF(ISERROR(VLOOKUP(A483,'Cycle 3'!L$11:L$500,1,FALSE)),IF(ISERROR(VLOOKUP(A483,'Cycle 4'!L$11:L$500,1,FALSE)),IF(ISERROR(VLOOKUP(A483,'Cycle 5'!L$11:L$500,1,FALSE)),IF(ISERROR(VLOOKUP(A483,'Cycle 6'!L$11:L$500,1,FALSE)),IF(ISERROR(VLOOKUP(A483,'Cycle 7'!L$11:L$500,1,FALSE)),IF(ISERROR(VLOOKUP(A483,'Cycle 8'!L$11:L$500,1,FALSE)),IF(ISERROR(VLOOKUP(A483,'Cycle 9'!L$11:L$500,1,FALSE)),IF(ISERROR(VLOOKUP(A483,'Cycle 10'!L$11:L$500,1,FALSE)),IF(ISERROR(VLOOKUP(A483,'Cycle 11'!L$11:L$500,1,FALSE)),"","Cycle 11"),"Cycle 10"),"Cycle 9"),"Cycle 8"),"Cycle 7"),"Cycle 6"),"Cycle 5"),"Cycle 4"),"Cycle 3"),"Cycle 2"),"Cycle 1"),"Summer")</f>
        <v/>
      </c>
      <c r="C483" t="str">
        <f>IF(IFERROR(IFERROR(IFERROR(IFERROR(IFERROR(IFERROR(IFERROR(IFERROR(IFERROR(IFERROR(IFERROR(IFERROR(INDEX(Summer!B$10:B$999,MATCH($A483,Summer!$L$10:$L$999,0),1),INDEX('Cycle 1'!B$10:B$999,MATCH($A483,'Cycle 1'!$L$10:$L$999,0),1)),INDEX('Cycle 2'!B$10:B$999,MATCH($A483,'Cycle 2'!$L$10:$L$999,0),1)),INDEX('Cycle 3'!B$10:B$999,MATCH($A483,'Cycle 3'!$L$10:$L$999,0),1)),INDEX('Cycle 4'!B$10:B$999,MATCH($A483,'Cycle 4'!$L$10:$L$999,0),1)),INDEX('Cycle 5'!B$10:B$999,MATCH($A483,'Cycle 5'!$L$10:$L$999,0),1)),INDEX('Cycle 6'!B$10:B$999,MATCH($A483,'Cycle 6'!$L$10:$L$999,0),1)),INDEX('Cycle 7'!B$10:B$999,MATCH($A483,'Cycle 7'!$L$10:$L$999,0),1)),INDEX('Cycle 8'!B$10:B$999,MATCH($A483,'Cycle 8'!$L$10:$L$999,0),1)),INDEX('Cycle 9'!B$10:B$999,MATCH($A483,'Cycle 9'!$L$10:$L$999,0),1)),INDEX('Cycle 10'!B$10:B$999,MATCH($A483,'Cycle 10'!$L$10:$L$999,0),1)),INDEX('Cycle 11'!B$10:B$999,MATCH($A483,'Cycle 11'!$L$10:$L$999,0),1)),"")="","",IFERROR(IFERROR(IFERROR(IFERROR(IFERROR(IFERROR(IFERROR(IFERROR(IFERROR(IFERROR(IFERROR(IFERROR(INDEX(Summer!B$10:B$999,MATCH($A483,Summer!$L$10:$L$999,0),1),INDEX('Cycle 1'!B$10:B$999,MATCH($A483,'Cycle 1'!$L$10:$L$999,0),1)),INDEX('Cycle 2'!B$10:B$999,MATCH($A483,'Cycle 2'!$L$10:$L$999,0),1)),INDEX('Cycle 3'!B$10:B$999,MATCH($A483,'Cycle 3'!$L$10:$L$999,0),1)),INDEX('Cycle 4'!B$10:B$999,MATCH($A483,'Cycle 4'!$L$10:$L$999,0),1)),INDEX('Cycle 5'!B$10:B$999,MATCH($A483,'Cycle 5'!$L$10:$L$999,0),1)),INDEX('Cycle 6'!B$10:B$999,MATCH($A483,'Cycle 6'!$L$10:$L$999,0),1)),INDEX('Cycle 7'!B$10:B$999,MATCH($A483,'Cycle 7'!$L$10:$L$999,0),1)),INDEX('Cycle 8'!B$10:B$999,MATCH($A483,'Cycle 8'!$L$10:$L$999,0),1)),INDEX('Cycle 9'!B$10:B$999,MATCH($A483,'Cycle 9'!$L$10:$L$999,0),1)),INDEX('Cycle 10'!B$10:B$999,MATCH($A483,'Cycle 10'!$L$10:$L$999,0),1)),INDEX('Cycle 11'!B$10:B$999,MATCH($A483,'Cycle 11'!$L$10:$L$999,0),1)),""))</f>
        <v/>
      </c>
      <c r="D483" t="str">
        <f>IF(IFERROR(IFERROR(IFERROR(IFERROR(IFERROR(IFERROR(IFERROR(IFERROR(IFERROR(IFERROR(IFERROR(IFERROR(INDEX(Summer!C$10:C$999,MATCH($A483,Summer!$L$10:$L$999,0),1),INDEX('Cycle 1'!C$10:C$999,MATCH($A483,'Cycle 1'!$L$10:$L$999,0),1)),INDEX('Cycle 2'!C$10:C$999,MATCH($A483,'Cycle 2'!$L$10:$L$999,0),1)),INDEX('Cycle 3'!C$10:C$999,MATCH($A483,'Cycle 3'!$L$10:$L$999,0),1)),INDEX('Cycle 4'!C$10:C$999,MATCH($A483,'Cycle 4'!$L$10:$L$999,0),1)),INDEX('Cycle 5'!C$10:C$999,MATCH($A483,'Cycle 5'!$L$10:$L$999,0),1)),INDEX('Cycle 6'!C$10:C$999,MATCH($A483,'Cycle 6'!$L$10:$L$999,0),1)),INDEX('Cycle 7'!C$10:C$999,MATCH($A483,'Cycle 7'!$L$10:$L$999,0),1)),INDEX('Cycle 8'!C$10:C$999,MATCH($A483,'Cycle 8'!$L$10:$L$999,0),1)),INDEX('Cycle 9'!C$10:C$999,MATCH($A483,'Cycle 9'!$L$10:$L$999,0),1)),INDEX('Cycle 10'!C$10:C$999,MATCH($A483,'Cycle 10'!$L$10:$L$999,0),1)),INDEX('Cycle 11'!C$10:C$999,MATCH($A483,'Cycle 11'!$L$10:$L$999,0),1)),"")="","",IFERROR(IFERROR(IFERROR(IFERROR(IFERROR(IFERROR(IFERROR(IFERROR(IFERROR(IFERROR(IFERROR(IFERROR(INDEX(Summer!C$10:C$999,MATCH($A483,Summer!$L$10:$L$999,0),1),INDEX('Cycle 1'!C$10:C$999,MATCH($A483,'Cycle 1'!$L$10:$L$999,0),1)),INDEX('Cycle 2'!C$10:C$999,MATCH($A483,'Cycle 2'!$L$10:$L$999,0),1)),INDEX('Cycle 3'!C$10:C$999,MATCH($A483,'Cycle 3'!$L$10:$L$999,0),1)),INDEX('Cycle 4'!C$10:C$999,MATCH($A483,'Cycle 4'!$L$10:$L$999,0),1)),INDEX('Cycle 5'!C$10:C$999,MATCH($A483,'Cycle 5'!$L$10:$L$999,0),1)),INDEX('Cycle 6'!C$10:C$999,MATCH($A483,'Cycle 6'!$L$10:$L$999,0),1)),INDEX('Cycle 7'!C$10:C$999,MATCH($A483,'Cycle 7'!$L$10:$L$999,0),1)),INDEX('Cycle 8'!C$10:C$999,MATCH($A483,'Cycle 8'!$L$10:$L$999,0),1)),INDEX('Cycle 9'!C$10:C$999,MATCH($A483,'Cycle 9'!$L$10:$L$999,0),1)),INDEX('Cycle 10'!C$10:C$999,MATCH($A483,'Cycle 10'!$L$10:$L$999,0),1)),INDEX('Cycle 11'!C$10:C$999,MATCH($A483,'Cycle 11'!$L$10:$L$999,0),1)),""))</f>
        <v/>
      </c>
      <c r="E483" t="str">
        <f>IF(IFERROR(IFERROR(IFERROR(IFERROR(IFERROR(IFERROR(IFERROR(IFERROR(IFERROR(IFERROR(IFERROR(IFERROR(INDEX(Summer!D$10:D$999,MATCH($A483,Summer!$L$10:$L$999,0),1),INDEX('Cycle 1'!D$10:D$999,MATCH($A483,'Cycle 1'!$L$10:$L$999,0),1)),INDEX('Cycle 2'!D$10:D$999,MATCH($A483,'Cycle 2'!$L$10:$L$999,0),1)),INDEX('Cycle 3'!D$10:D$999,MATCH($A483,'Cycle 3'!$L$10:$L$999,0),1)),INDEX('Cycle 4'!D$10:D$999,MATCH($A483,'Cycle 4'!$L$10:$L$999,0),1)),INDEX('Cycle 5'!D$10:D$999,MATCH($A483,'Cycle 5'!$L$10:$L$999,0),1)),INDEX('Cycle 6'!D$10:D$999,MATCH($A483,'Cycle 6'!$L$10:$L$999,0),1)),INDEX('Cycle 7'!D$10:D$999,MATCH($A483,'Cycle 7'!$L$10:$L$999,0),1)),INDEX('Cycle 8'!D$10:D$999,MATCH($A483,'Cycle 8'!$L$10:$L$999,0),1)),INDEX('Cycle 9'!D$10:D$999,MATCH($A483,'Cycle 9'!$L$10:$L$999,0),1)),INDEX('Cycle 10'!D$10:D$999,MATCH($A483,'Cycle 10'!$L$10:$L$999,0),1)),INDEX('Cycle 11'!D$10:D$999,MATCH($A483,'Cycle 11'!$L$10:$L$999,0),1)),"")="","",IFERROR(IFERROR(IFERROR(IFERROR(IFERROR(IFERROR(IFERROR(IFERROR(IFERROR(IFERROR(IFERROR(IFERROR(INDEX(Summer!D$10:D$999,MATCH($A483,Summer!$L$10:$L$999,0),1),INDEX('Cycle 1'!D$10:D$999,MATCH($A483,'Cycle 1'!$L$10:$L$999,0),1)),INDEX('Cycle 2'!D$10:D$999,MATCH($A483,'Cycle 2'!$L$10:$L$999,0),1)),INDEX('Cycle 3'!D$10:D$999,MATCH($A483,'Cycle 3'!$L$10:$L$999,0),1)),INDEX('Cycle 4'!D$10:D$999,MATCH($A483,'Cycle 4'!$L$10:$L$999,0),1)),INDEX('Cycle 5'!D$10:D$999,MATCH($A483,'Cycle 5'!$L$10:$L$999,0),1)),INDEX('Cycle 6'!D$10:D$999,MATCH($A483,'Cycle 6'!$L$10:$L$999,0),1)),INDEX('Cycle 7'!D$10:D$999,MATCH($A483,'Cycle 7'!$L$10:$L$999,0),1)),INDEX('Cycle 8'!D$10:D$999,MATCH($A483,'Cycle 8'!$L$10:$L$999,0),1)),INDEX('Cycle 9'!D$10:D$999,MATCH($A483,'Cycle 9'!$L$10:$L$999,0),1)),INDEX('Cycle 10'!D$10:D$999,MATCH($A483,'Cycle 10'!$L$10:$L$999,0),1)),INDEX('Cycle 11'!D$10:D$999,MATCH($A483,'Cycle 11'!$L$10:$L$999,0),1)),""))</f>
        <v/>
      </c>
      <c r="F483" t="str">
        <f>IF(IFERROR(IFERROR(IFERROR(IFERROR(IFERROR(IFERROR(IFERROR(IFERROR(IFERROR(IFERROR(IFERROR(IFERROR(INDEX(Summer!E$10:E$999,MATCH($A483,Summer!$L$10:$L$999,0),1),INDEX('Cycle 1'!E$10:E$999,MATCH($A483,'Cycle 1'!$L$10:$L$999,0),1)),INDEX('Cycle 2'!E$10:E$999,MATCH($A483,'Cycle 2'!$L$10:$L$999,0),1)),INDEX('Cycle 3'!E$10:E$999,MATCH($A483,'Cycle 3'!$L$10:$L$999,0),1)),INDEX('Cycle 4'!E$10:E$999,MATCH($A483,'Cycle 4'!$L$10:$L$999,0),1)),INDEX('Cycle 5'!E$10:E$999,MATCH($A483,'Cycle 5'!$L$10:$L$999,0),1)),INDEX('Cycle 6'!E$10:E$999,MATCH($A483,'Cycle 6'!$L$10:$L$999,0),1)),INDEX('Cycle 7'!E$10:E$999,MATCH($A483,'Cycle 7'!$L$10:$L$999,0),1)),INDEX('Cycle 8'!E$10:E$999,MATCH($A483,'Cycle 8'!$L$10:$L$999,0),1)),INDEX('Cycle 9'!E$10:E$999,MATCH($A483,'Cycle 9'!$L$10:$L$999,0),1)),INDEX('Cycle 10'!E$10:E$999,MATCH($A483,'Cycle 10'!$L$10:$L$999,0),1)),INDEX('Cycle 11'!E$10:E$999,MATCH($A483,'Cycle 11'!$L$10:$L$999,0),1)),"")="","",IFERROR(IFERROR(IFERROR(IFERROR(IFERROR(IFERROR(IFERROR(IFERROR(IFERROR(IFERROR(IFERROR(IFERROR(INDEX(Summer!E$10:E$999,MATCH($A483,Summer!$L$10:$L$999,0),1),INDEX('Cycle 1'!E$10:E$999,MATCH($A483,'Cycle 1'!$L$10:$L$999,0),1)),INDEX('Cycle 2'!E$10:E$999,MATCH($A483,'Cycle 2'!$L$10:$L$999,0),1)),INDEX('Cycle 3'!E$10:E$999,MATCH($A483,'Cycle 3'!$L$10:$L$999,0),1)),INDEX('Cycle 4'!E$10:E$999,MATCH($A483,'Cycle 4'!$L$10:$L$999,0),1)),INDEX('Cycle 5'!E$10:E$999,MATCH($A483,'Cycle 5'!$L$10:$L$999,0),1)),INDEX('Cycle 6'!E$10:E$999,MATCH($A483,'Cycle 6'!$L$10:$L$999,0),1)),INDEX('Cycle 7'!E$10:E$999,MATCH($A483,'Cycle 7'!$L$10:$L$999,0),1)),INDEX('Cycle 8'!E$10:E$999,MATCH($A483,'Cycle 8'!$L$10:$L$999,0),1)),INDEX('Cycle 9'!E$10:E$999,MATCH($A483,'Cycle 9'!$L$10:$L$999,0),1)),INDEX('Cycle 10'!E$10:E$999,MATCH($A483,'Cycle 10'!$L$10:$L$999,0),1)),INDEX('Cycle 11'!E$10:E$999,MATCH($A483,'Cycle 11'!$L$10:$L$999,0),1)),""))</f>
        <v/>
      </c>
      <c r="G483" t="str">
        <f>IF(IFERROR(IFERROR(IFERROR(IFERROR(IFERROR(IFERROR(IFERROR(IFERROR(IFERROR(IFERROR(IFERROR(IFERROR(INDEX(Summer!F$10:F$999,MATCH($A483,Summer!$L$10:$L$999,0),1),INDEX('Cycle 1'!F$10:F$999,MATCH($A483,'Cycle 1'!$L$10:$L$999,0),1)),INDEX('Cycle 2'!F$10:F$999,MATCH($A483,'Cycle 2'!$L$10:$L$999,0),1)),INDEX('Cycle 3'!F$10:F$999,MATCH($A483,'Cycle 3'!$L$10:$L$999,0),1)),INDEX('Cycle 4'!F$10:F$999,MATCH($A483,'Cycle 4'!$L$10:$L$999,0),1)),INDEX('Cycle 5'!F$10:F$999,MATCH($A483,'Cycle 5'!$L$10:$L$999,0),1)),INDEX('Cycle 6'!F$10:F$999,MATCH($A483,'Cycle 6'!$L$10:$L$999,0),1)),INDEX('Cycle 7'!F$10:F$999,MATCH($A483,'Cycle 7'!$L$10:$L$999,0),1)),INDEX('Cycle 8'!F$10:F$999,MATCH($A483,'Cycle 8'!$L$10:$L$999,0),1)),INDEX('Cycle 9'!F$10:F$999,MATCH($A483,'Cycle 9'!$L$10:$L$999,0),1)),INDEX('Cycle 10'!F$10:F$999,MATCH($A483,'Cycle 10'!$L$10:$L$999,0),1)),INDEX('Cycle 11'!F$10:F$999,MATCH($A483,'Cycle 11'!$L$10:$L$999,0),1)),"")="","",IFERROR(IFERROR(IFERROR(IFERROR(IFERROR(IFERROR(IFERROR(IFERROR(IFERROR(IFERROR(IFERROR(IFERROR(INDEX(Summer!F$10:F$999,MATCH($A483,Summer!$L$10:$L$999,0),1),INDEX('Cycle 1'!F$10:F$999,MATCH($A483,'Cycle 1'!$L$10:$L$999,0),1)),INDEX('Cycle 2'!F$10:F$999,MATCH($A483,'Cycle 2'!$L$10:$L$999,0),1)),INDEX('Cycle 3'!F$10:F$999,MATCH($A483,'Cycle 3'!$L$10:$L$999,0),1)),INDEX('Cycle 4'!F$10:F$999,MATCH($A483,'Cycle 4'!$L$10:$L$999,0),1)),INDEX('Cycle 5'!F$10:F$999,MATCH($A483,'Cycle 5'!$L$10:$L$999,0),1)),INDEX('Cycle 6'!F$10:F$999,MATCH($A483,'Cycle 6'!$L$10:$L$999,0),1)),INDEX('Cycle 7'!F$10:F$999,MATCH($A483,'Cycle 7'!$L$10:$L$999,0),1)),INDEX('Cycle 8'!F$10:F$999,MATCH($A483,'Cycle 8'!$L$10:$L$999,0),1)),INDEX('Cycle 9'!F$10:F$999,MATCH($A483,'Cycle 9'!$L$10:$L$999,0),1)),INDEX('Cycle 10'!F$10:F$999,MATCH($A483,'Cycle 10'!$L$10:$L$999,0),1)),INDEX('Cycle 11'!F$10:F$999,MATCH($A483,'Cycle 11'!$L$10:$L$999,0),1)),""))</f>
        <v/>
      </c>
      <c r="H483" t="str">
        <f>IF(IFERROR(IFERROR(IFERROR(IFERROR(IFERROR(IFERROR(IFERROR(IFERROR(IFERROR(IFERROR(IFERROR(IFERROR(INDEX(Summer!G$10:G$999,MATCH($A483,Summer!$L$10:$L$999,0),1),INDEX('Cycle 1'!G$10:G$999,MATCH($A483,'Cycle 1'!$L$10:$L$999,0),1)),INDEX('Cycle 2'!G$10:G$999,MATCH($A483,'Cycle 2'!$L$10:$L$999,0),1)),INDEX('Cycle 3'!G$10:G$999,MATCH($A483,'Cycle 3'!$L$10:$L$999,0),1)),INDEX('Cycle 4'!G$10:G$999,MATCH($A483,'Cycle 4'!$L$10:$L$999,0),1)),INDEX('Cycle 5'!G$10:G$999,MATCH($A483,'Cycle 5'!$L$10:$L$999,0),1)),INDEX('Cycle 6'!G$10:G$999,MATCH($A483,'Cycle 6'!$L$10:$L$999,0),1)),INDEX('Cycle 7'!G$10:G$999,MATCH($A483,'Cycle 7'!$L$10:$L$999,0),1)),INDEX('Cycle 8'!G$10:G$999,MATCH($A483,'Cycle 8'!$L$10:$L$999,0),1)),INDEX('Cycle 9'!G$10:G$999,MATCH($A483,'Cycle 9'!$L$10:$L$999,0),1)),INDEX('Cycle 10'!G$10:G$999,MATCH($A483,'Cycle 10'!$L$10:$L$999,0),1)),INDEX('Cycle 11'!G$10:G$999,MATCH($A483,'Cycle 11'!$L$10:$L$999,0),1)),"")="","",IFERROR(IFERROR(IFERROR(IFERROR(IFERROR(IFERROR(IFERROR(IFERROR(IFERROR(IFERROR(IFERROR(IFERROR(INDEX(Summer!G$10:G$999,MATCH($A483,Summer!$L$10:$L$999,0),1),INDEX('Cycle 1'!G$10:G$999,MATCH($A483,'Cycle 1'!$L$10:$L$999,0),1)),INDEX('Cycle 2'!G$10:G$999,MATCH($A483,'Cycle 2'!$L$10:$L$999,0),1)),INDEX('Cycle 3'!G$10:G$999,MATCH($A483,'Cycle 3'!$L$10:$L$999,0),1)),INDEX('Cycle 4'!G$10:G$999,MATCH($A483,'Cycle 4'!$L$10:$L$999,0),1)),INDEX('Cycle 5'!G$10:G$999,MATCH($A483,'Cycle 5'!$L$10:$L$999,0),1)),INDEX('Cycle 6'!G$10:G$999,MATCH($A483,'Cycle 6'!$L$10:$L$999,0),1)),INDEX('Cycle 7'!G$10:G$999,MATCH($A483,'Cycle 7'!$L$10:$L$999,0),1)),INDEX('Cycle 8'!G$10:G$999,MATCH($A483,'Cycle 8'!$L$10:$L$999,0),1)),INDEX('Cycle 9'!G$10:G$999,MATCH($A483,'Cycle 9'!$L$10:$L$999,0),1)),INDEX('Cycle 10'!G$10:G$999,MATCH($A483,'Cycle 10'!$L$10:$L$999,0),1)),INDEX('Cycle 11'!G$10:G$999,MATCH($A483,'Cycle 11'!$L$10:$L$999,0),1)),""))</f>
        <v/>
      </c>
      <c r="I483">
        <f>IFERROR(IF(C483="",MAX(I$1:I482),IF(ROW(C$2)=ROW(C483),1,IF(ISERROR(VLOOKUP(C483,C$2:C482,1,FALSE)),MAX(I$1:I482)+1,MAX(I$1:I482)))),"")</f>
        <v>0</v>
      </c>
      <c r="J483" t="str">
        <f t="shared" si="59"/>
        <v/>
      </c>
      <c r="K483" t="str">
        <f t="shared" si="64"/>
        <v/>
      </c>
      <c r="L483" t="str">
        <f t="shared" si="64"/>
        <v/>
      </c>
      <c r="M483" t="str">
        <f t="shared" si="64"/>
        <v/>
      </c>
      <c r="N483" t="str">
        <f t="shared" si="64"/>
        <v/>
      </c>
      <c r="O483" t="str">
        <f t="shared" si="64"/>
        <v/>
      </c>
      <c r="P483" t="str">
        <f t="shared" si="64"/>
        <v/>
      </c>
      <c r="Q483" t="str">
        <f t="shared" si="64"/>
        <v/>
      </c>
      <c r="R483" t="str">
        <f t="shared" si="64"/>
        <v/>
      </c>
      <c r="S483" t="str">
        <f t="shared" si="64"/>
        <v/>
      </c>
      <c r="T483" t="str">
        <f t="shared" si="64"/>
        <v/>
      </c>
      <c r="U483" t="str">
        <f t="shared" si="64"/>
        <v/>
      </c>
      <c r="V483" t="str">
        <f t="shared" si="64"/>
        <v/>
      </c>
      <c r="W483" t="str">
        <f t="shared" si="60"/>
        <v/>
      </c>
      <c r="X483">
        <f>IF(OR(H483="No",H483=""),0,IF(COUNTIFS(H$2:H483,"Yes",C$2:C483,C483)&gt;1,0,COUNTIFS(H$2:H483,"Yes",C$2:C483,C483)))+IF(X482=$X$1,0,X482)</f>
        <v>0</v>
      </c>
    </row>
    <row r="484" spans="1:24" x14ac:dyDescent="0.3">
      <c r="A484">
        <f>ROWS($A$2:$A484)</f>
        <v>483</v>
      </c>
      <c r="B484" t="str">
        <f>IF(ISERROR(VLOOKUP(A484,Summer!L$11:L$500,1,FALSE)),IF(ISERROR(VLOOKUP(A484,'Cycle 1'!L$11:L$500,1,FALSE)),IF(ISERROR(VLOOKUP(A484,'Cycle 2'!L$11:L$500,1,FALSE)),IF(ISERROR(VLOOKUP(A484,'Cycle 3'!L$11:L$500,1,FALSE)),IF(ISERROR(VLOOKUP(A484,'Cycle 4'!L$11:L$500,1,FALSE)),IF(ISERROR(VLOOKUP(A484,'Cycle 5'!L$11:L$500,1,FALSE)),IF(ISERROR(VLOOKUP(A484,'Cycle 6'!L$11:L$500,1,FALSE)),IF(ISERROR(VLOOKUP(A484,'Cycle 7'!L$11:L$500,1,FALSE)),IF(ISERROR(VLOOKUP(A484,'Cycle 8'!L$11:L$500,1,FALSE)),IF(ISERROR(VLOOKUP(A484,'Cycle 9'!L$11:L$500,1,FALSE)),IF(ISERROR(VLOOKUP(A484,'Cycle 10'!L$11:L$500,1,FALSE)),IF(ISERROR(VLOOKUP(A484,'Cycle 11'!L$11:L$500,1,FALSE)),"","Cycle 11"),"Cycle 10"),"Cycle 9"),"Cycle 8"),"Cycle 7"),"Cycle 6"),"Cycle 5"),"Cycle 4"),"Cycle 3"),"Cycle 2"),"Cycle 1"),"Summer")</f>
        <v/>
      </c>
      <c r="C484" t="str">
        <f>IF(IFERROR(IFERROR(IFERROR(IFERROR(IFERROR(IFERROR(IFERROR(IFERROR(IFERROR(IFERROR(IFERROR(IFERROR(INDEX(Summer!B$10:B$999,MATCH($A484,Summer!$L$10:$L$999,0),1),INDEX('Cycle 1'!B$10:B$999,MATCH($A484,'Cycle 1'!$L$10:$L$999,0),1)),INDEX('Cycle 2'!B$10:B$999,MATCH($A484,'Cycle 2'!$L$10:$L$999,0),1)),INDEX('Cycle 3'!B$10:B$999,MATCH($A484,'Cycle 3'!$L$10:$L$999,0),1)),INDEX('Cycle 4'!B$10:B$999,MATCH($A484,'Cycle 4'!$L$10:$L$999,0),1)),INDEX('Cycle 5'!B$10:B$999,MATCH($A484,'Cycle 5'!$L$10:$L$999,0),1)),INDEX('Cycle 6'!B$10:B$999,MATCH($A484,'Cycle 6'!$L$10:$L$999,0),1)),INDEX('Cycle 7'!B$10:B$999,MATCH($A484,'Cycle 7'!$L$10:$L$999,0),1)),INDEX('Cycle 8'!B$10:B$999,MATCH($A484,'Cycle 8'!$L$10:$L$999,0),1)),INDEX('Cycle 9'!B$10:B$999,MATCH($A484,'Cycle 9'!$L$10:$L$999,0),1)),INDEX('Cycle 10'!B$10:B$999,MATCH($A484,'Cycle 10'!$L$10:$L$999,0),1)),INDEX('Cycle 11'!B$10:B$999,MATCH($A484,'Cycle 11'!$L$10:$L$999,0),1)),"")="","",IFERROR(IFERROR(IFERROR(IFERROR(IFERROR(IFERROR(IFERROR(IFERROR(IFERROR(IFERROR(IFERROR(IFERROR(INDEX(Summer!B$10:B$999,MATCH($A484,Summer!$L$10:$L$999,0),1),INDEX('Cycle 1'!B$10:B$999,MATCH($A484,'Cycle 1'!$L$10:$L$999,0),1)),INDEX('Cycle 2'!B$10:B$999,MATCH($A484,'Cycle 2'!$L$10:$L$999,0),1)),INDEX('Cycle 3'!B$10:B$999,MATCH($A484,'Cycle 3'!$L$10:$L$999,0),1)),INDEX('Cycle 4'!B$10:B$999,MATCH($A484,'Cycle 4'!$L$10:$L$999,0),1)),INDEX('Cycle 5'!B$10:B$999,MATCH($A484,'Cycle 5'!$L$10:$L$999,0),1)),INDEX('Cycle 6'!B$10:B$999,MATCH($A484,'Cycle 6'!$L$10:$L$999,0),1)),INDEX('Cycle 7'!B$10:B$999,MATCH($A484,'Cycle 7'!$L$10:$L$999,0),1)),INDEX('Cycle 8'!B$10:B$999,MATCH($A484,'Cycle 8'!$L$10:$L$999,0),1)),INDEX('Cycle 9'!B$10:B$999,MATCH($A484,'Cycle 9'!$L$10:$L$999,0),1)),INDEX('Cycle 10'!B$10:B$999,MATCH($A484,'Cycle 10'!$L$10:$L$999,0),1)),INDEX('Cycle 11'!B$10:B$999,MATCH($A484,'Cycle 11'!$L$10:$L$999,0),1)),""))</f>
        <v/>
      </c>
      <c r="D484" t="str">
        <f>IF(IFERROR(IFERROR(IFERROR(IFERROR(IFERROR(IFERROR(IFERROR(IFERROR(IFERROR(IFERROR(IFERROR(IFERROR(INDEX(Summer!C$10:C$999,MATCH($A484,Summer!$L$10:$L$999,0),1),INDEX('Cycle 1'!C$10:C$999,MATCH($A484,'Cycle 1'!$L$10:$L$999,0),1)),INDEX('Cycle 2'!C$10:C$999,MATCH($A484,'Cycle 2'!$L$10:$L$999,0),1)),INDEX('Cycle 3'!C$10:C$999,MATCH($A484,'Cycle 3'!$L$10:$L$999,0),1)),INDEX('Cycle 4'!C$10:C$999,MATCH($A484,'Cycle 4'!$L$10:$L$999,0),1)),INDEX('Cycle 5'!C$10:C$999,MATCH($A484,'Cycle 5'!$L$10:$L$999,0),1)),INDEX('Cycle 6'!C$10:C$999,MATCH($A484,'Cycle 6'!$L$10:$L$999,0),1)),INDEX('Cycle 7'!C$10:C$999,MATCH($A484,'Cycle 7'!$L$10:$L$999,0),1)),INDEX('Cycle 8'!C$10:C$999,MATCH($A484,'Cycle 8'!$L$10:$L$999,0),1)),INDEX('Cycle 9'!C$10:C$999,MATCH($A484,'Cycle 9'!$L$10:$L$999,0),1)),INDEX('Cycle 10'!C$10:C$999,MATCH($A484,'Cycle 10'!$L$10:$L$999,0),1)),INDEX('Cycle 11'!C$10:C$999,MATCH($A484,'Cycle 11'!$L$10:$L$999,0),1)),"")="","",IFERROR(IFERROR(IFERROR(IFERROR(IFERROR(IFERROR(IFERROR(IFERROR(IFERROR(IFERROR(IFERROR(IFERROR(INDEX(Summer!C$10:C$999,MATCH($A484,Summer!$L$10:$L$999,0),1),INDEX('Cycle 1'!C$10:C$999,MATCH($A484,'Cycle 1'!$L$10:$L$999,0),1)),INDEX('Cycle 2'!C$10:C$999,MATCH($A484,'Cycle 2'!$L$10:$L$999,0),1)),INDEX('Cycle 3'!C$10:C$999,MATCH($A484,'Cycle 3'!$L$10:$L$999,0),1)),INDEX('Cycle 4'!C$10:C$999,MATCH($A484,'Cycle 4'!$L$10:$L$999,0),1)),INDEX('Cycle 5'!C$10:C$999,MATCH($A484,'Cycle 5'!$L$10:$L$999,0),1)),INDEX('Cycle 6'!C$10:C$999,MATCH($A484,'Cycle 6'!$L$10:$L$999,0),1)),INDEX('Cycle 7'!C$10:C$999,MATCH($A484,'Cycle 7'!$L$10:$L$999,0),1)),INDEX('Cycle 8'!C$10:C$999,MATCH($A484,'Cycle 8'!$L$10:$L$999,0),1)),INDEX('Cycle 9'!C$10:C$999,MATCH($A484,'Cycle 9'!$L$10:$L$999,0),1)),INDEX('Cycle 10'!C$10:C$999,MATCH($A484,'Cycle 10'!$L$10:$L$999,0),1)),INDEX('Cycle 11'!C$10:C$999,MATCH($A484,'Cycle 11'!$L$10:$L$999,0),1)),""))</f>
        <v/>
      </c>
      <c r="E484" t="str">
        <f>IF(IFERROR(IFERROR(IFERROR(IFERROR(IFERROR(IFERROR(IFERROR(IFERROR(IFERROR(IFERROR(IFERROR(IFERROR(INDEX(Summer!D$10:D$999,MATCH($A484,Summer!$L$10:$L$999,0),1),INDEX('Cycle 1'!D$10:D$999,MATCH($A484,'Cycle 1'!$L$10:$L$999,0),1)),INDEX('Cycle 2'!D$10:D$999,MATCH($A484,'Cycle 2'!$L$10:$L$999,0),1)),INDEX('Cycle 3'!D$10:D$999,MATCH($A484,'Cycle 3'!$L$10:$L$999,0),1)),INDEX('Cycle 4'!D$10:D$999,MATCH($A484,'Cycle 4'!$L$10:$L$999,0),1)),INDEX('Cycle 5'!D$10:D$999,MATCH($A484,'Cycle 5'!$L$10:$L$999,0),1)),INDEX('Cycle 6'!D$10:D$999,MATCH($A484,'Cycle 6'!$L$10:$L$999,0),1)),INDEX('Cycle 7'!D$10:D$999,MATCH($A484,'Cycle 7'!$L$10:$L$999,0),1)),INDEX('Cycle 8'!D$10:D$999,MATCH($A484,'Cycle 8'!$L$10:$L$999,0),1)),INDEX('Cycle 9'!D$10:D$999,MATCH($A484,'Cycle 9'!$L$10:$L$999,0),1)),INDEX('Cycle 10'!D$10:D$999,MATCH($A484,'Cycle 10'!$L$10:$L$999,0),1)),INDEX('Cycle 11'!D$10:D$999,MATCH($A484,'Cycle 11'!$L$10:$L$999,0),1)),"")="","",IFERROR(IFERROR(IFERROR(IFERROR(IFERROR(IFERROR(IFERROR(IFERROR(IFERROR(IFERROR(IFERROR(IFERROR(INDEX(Summer!D$10:D$999,MATCH($A484,Summer!$L$10:$L$999,0),1),INDEX('Cycle 1'!D$10:D$999,MATCH($A484,'Cycle 1'!$L$10:$L$999,0),1)),INDEX('Cycle 2'!D$10:D$999,MATCH($A484,'Cycle 2'!$L$10:$L$999,0),1)),INDEX('Cycle 3'!D$10:D$999,MATCH($A484,'Cycle 3'!$L$10:$L$999,0),1)),INDEX('Cycle 4'!D$10:D$999,MATCH($A484,'Cycle 4'!$L$10:$L$999,0),1)),INDEX('Cycle 5'!D$10:D$999,MATCH($A484,'Cycle 5'!$L$10:$L$999,0),1)),INDEX('Cycle 6'!D$10:D$999,MATCH($A484,'Cycle 6'!$L$10:$L$999,0),1)),INDEX('Cycle 7'!D$10:D$999,MATCH($A484,'Cycle 7'!$L$10:$L$999,0),1)),INDEX('Cycle 8'!D$10:D$999,MATCH($A484,'Cycle 8'!$L$10:$L$999,0),1)),INDEX('Cycle 9'!D$10:D$999,MATCH($A484,'Cycle 9'!$L$10:$L$999,0),1)),INDEX('Cycle 10'!D$10:D$999,MATCH($A484,'Cycle 10'!$L$10:$L$999,0),1)),INDEX('Cycle 11'!D$10:D$999,MATCH($A484,'Cycle 11'!$L$10:$L$999,0),1)),""))</f>
        <v/>
      </c>
      <c r="F484" t="str">
        <f>IF(IFERROR(IFERROR(IFERROR(IFERROR(IFERROR(IFERROR(IFERROR(IFERROR(IFERROR(IFERROR(IFERROR(IFERROR(INDEX(Summer!E$10:E$999,MATCH($A484,Summer!$L$10:$L$999,0),1),INDEX('Cycle 1'!E$10:E$999,MATCH($A484,'Cycle 1'!$L$10:$L$999,0),1)),INDEX('Cycle 2'!E$10:E$999,MATCH($A484,'Cycle 2'!$L$10:$L$999,0),1)),INDEX('Cycle 3'!E$10:E$999,MATCH($A484,'Cycle 3'!$L$10:$L$999,0),1)),INDEX('Cycle 4'!E$10:E$999,MATCH($A484,'Cycle 4'!$L$10:$L$999,0),1)),INDEX('Cycle 5'!E$10:E$999,MATCH($A484,'Cycle 5'!$L$10:$L$999,0),1)),INDEX('Cycle 6'!E$10:E$999,MATCH($A484,'Cycle 6'!$L$10:$L$999,0),1)),INDEX('Cycle 7'!E$10:E$999,MATCH($A484,'Cycle 7'!$L$10:$L$999,0),1)),INDEX('Cycle 8'!E$10:E$999,MATCH($A484,'Cycle 8'!$L$10:$L$999,0),1)),INDEX('Cycle 9'!E$10:E$999,MATCH($A484,'Cycle 9'!$L$10:$L$999,0),1)),INDEX('Cycle 10'!E$10:E$999,MATCH($A484,'Cycle 10'!$L$10:$L$999,0),1)),INDEX('Cycle 11'!E$10:E$999,MATCH($A484,'Cycle 11'!$L$10:$L$999,0),1)),"")="","",IFERROR(IFERROR(IFERROR(IFERROR(IFERROR(IFERROR(IFERROR(IFERROR(IFERROR(IFERROR(IFERROR(IFERROR(INDEX(Summer!E$10:E$999,MATCH($A484,Summer!$L$10:$L$999,0),1),INDEX('Cycle 1'!E$10:E$999,MATCH($A484,'Cycle 1'!$L$10:$L$999,0),1)),INDEX('Cycle 2'!E$10:E$999,MATCH($A484,'Cycle 2'!$L$10:$L$999,0),1)),INDEX('Cycle 3'!E$10:E$999,MATCH($A484,'Cycle 3'!$L$10:$L$999,0),1)),INDEX('Cycle 4'!E$10:E$999,MATCH($A484,'Cycle 4'!$L$10:$L$999,0),1)),INDEX('Cycle 5'!E$10:E$999,MATCH($A484,'Cycle 5'!$L$10:$L$999,0),1)),INDEX('Cycle 6'!E$10:E$999,MATCH($A484,'Cycle 6'!$L$10:$L$999,0),1)),INDEX('Cycle 7'!E$10:E$999,MATCH($A484,'Cycle 7'!$L$10:$L$999,0),1)),INDEX('Cycle 8'!E$10:E$999,MATCH($A484,'Cycle 8'!$L$10:$L$999,0),1)),INDEX('Cycle 9'!E$10:E$999,MATCH($A484,'Cycle 9'!$L$10:$L$999,0),1)),INDEX('Cycle 10'!E$10:E$999,MATCH($A484,'Cycle 10'!$L$10:$L$999,0),1)),INDEX('Cycle 11'!E$10:E$999,MATCH($A484,'Cycle 11'!$L$10:$L$999,0),1)),""))</f>
        <v/>
      </c>
      <c r="G484" t="str">
        <f>IF(IFERROR(IFERROR(IFERROR(IFERROR(IFERROR(IFERROR(IFERROR(IFERROR(IFERROR(IFERROR(IFERROR(IFERROR(INDEX(Summer!F$10:F$999,MATCH($A484,Summer!$L$10:$L$999,0),1),INDEX('Cycle 1'!F$10:F$999,MATCH($A484,'Cycle 1'!$L$10:$L$999,0),1)),INDEX('Cycle 2'!F$10:F$999,MATCH($A484,'Cycle 2'!$L$10:$L$999,0),1)),INDEX('Cycle 3'!F$10:F$999,MATCH($A484,'Cycle 3'!$L$10:$L$999,0),1)),INDEX('Cycle 4'!F$10:F$999,MATCH($A484,'Cycle 4'!$L$10:$L$999,0),1)),INDEX('Cycle 5'!F$10:F$999,MATCH($A484,'Cycle 5'!$L$10:$L$999,0),1)),INDEX('Cycle 6'!F$10:F$999,MATCH($A484,'Cycle 6'!$L$10:$L$999,0),1)),INDEX('Cycle 7'!F$10:F$999,MATCH($A484,'Cycle 7'!$L$10:$L$999,0),1)),INDEX('Cycle 8'!F$10:F$999,MATCH($A484,'Cycle 8'!$L$10:$L$999,0),1)),INDEX('Cycle 9'!F$10:F$999,MATCH($A484,'Cycle 9'!$L$10:$L$999,0),1)),INDEX('Cycle 10'!F$10:F$999,MATCH($A484,'Cycle 10'!$L$10:$L$999,0),1)),INDEX('Cycle 11'!F$10:F$999,MATCH($A484,'Cycle 11'!$L$10:$L$999,0),1)),"")="","",IFERROR(IFERROR(IFERROR(IFERROR(IFERROR(IFERROR(IFERROR(IFERROR(IFERROR(IFERROR(IFERROR(IFERROR(INDEX(Summer!F$10:F$999,MATCH($A484,Summer!$L$10:$L$999,0),1),INDEX('Cycle 1'!F$10:F$999,MATCH($A484,'Cycle 1'!$L$10:$L$999,0),1)),INDEX('Cycle 2'!F$10:F$999,MATCH($A484,'Cycle 2'!$L$10:$L$999,0),1)),INDEX('Cycle 3'!F$10:F$999,MATCH($A484,'Cycle 3'!$L$10:$L$999,0),1)),INDEX('Cycle 4'!F$10:F$999,MATCH($A484,'Cycle 4'!$L$10:$L$999,0),1)),INDEX('Cycle 5'!F$10:F$999,MATCH($A484,'Cycle 5'!$L$10:$L$999,0),1)),INDEX('Cycle 6'!F$10:F$999,MATCH($A484,'Cycle 6'!$L$10:$L$999,0),1)),INDEX('Cycle 7'!F$10:F$999,MATCH($A484,'Cycle 7'!$L$10:$L$999,0),1)),INDEX('Cycle 8'!F$10:F$999,MATCH($A484,'Cycle 8'!$L$10:$L$999,0),1)),INDEX('Cycle 9'!F$10:F$999,MATCH($A484,'Cycle 9'!$L$10:$L$999,0),1)),INDEX('Cycle 10'!F$10:F$999,MATCH($A484,'Cycle 10'!$L$10:$L$999,0),1)),INDEX('Cycle 11'!F$10:F$999,MATCH($A484,'Cycle 11'!$L$10:$L$999,0),1)),""))</f>
        <v/>
      </c>
      <c r="H484" t="str">
        <f>IF(IFERROR(IFERROR(IFERROR(IFERROR(IFERROR(IFERROR(IFERROR(IFERROR(IFERROR(IFERROR(IFERROR(IFERROR(INDEX(Summer!G$10:G$999,MATCH($A484,Summer!$L$10:$L$999,0),1),INDEX('Cycle 1'!G$10:G$999,MATCH($A484,'Cycle 1'!$L$10:$L$999,0),1)),INDEX('Cycle 2'!G$10:G$999,MATCH($A484,'Cycle 2'!$L$10:$L$999,0),1)),INDEX('Cycle 3'!G$10:G$999,MATCH($A484,'Cycle 3'!$L$10:$L$999,0),1)),INDEX('Cycle 4'!G$10:G$999,MATCH($A484,'Cycle 4'!$L$10:$L$999,0),1)),INDEX('Cycle 5'!G$10:G$999,MATCH($A484,'Cycle 5'!$L$10:$L$999,0),1)),INDEX('Cycle 6'!G$10:G$999,MATCH($A484,'Cycle 6'!$L$10:$L$999,0),1)),INDEX('Cycle 7'!G$10:G$999,MATCH($A484,'Cycle 7'!$L$10:$L$999,0),1)),INDEX('Cycle 8'!G$10:G$999,MATCH($A484,'Cycle 8'!$L$10:$L$999,0),1)),INDEX('Cycle 9'!G$10:G$999,MATCH($A484,'Cycle 9'!$L$10:$L$999,0),1)),INDEX('Cycle 10'!G$10:G$999,MATCH($A484,'Cycle 10'!$L$10:$L$999,0),1)),INDEX('Cycle 11'!G$10:G$999,MATCH($A484,'Cycle 11'!$L$10:$L$999,0),1)),"")="","",IFERROR(IFERROR(IFERROR(IFERROR(IFERROR(IFERROR(IFERROR(IFERROR(IFERROR(IFERROR(IFERROR(IFERROR(INDEX(Summer!G$10:G$999,MATCH($A484,Summer!$L$10:$L$999,0),1),INDEX('Cycle 1'!G$10:G$999,MATCH($A484,'Cycle 1'!$L$10:$L$999,0),1)),INDEX('Cycle 2'!G$10:G$999,MATCH($A484,'Cycle 2'!$L$10:$L$999,0),1)),INDEX('Cycle 3'!G$10:G$999,MATCH($A484,'Cycle 3'!$L$10:$L$999,0),1)),INDEX('Cycle 4'!G$10:G$999,MATCH($A484,'Cycle 4'!$L$10:$L$999,0),1)),INDEX('Cycle 5'!G$10:G$999,MATCH($A484,'Cycle 5'!$L$10:$L$999,0),1)),INDEX('Cycle 6'!G$10:G$999,MATCH($A484,'Cycle 6'!$L$10:$L$999,0),1)),INDEX('Cycle 7'!G$10:G$999,MATCH($A484,'Cycle 7'!$L$10:$L$999,0),1)),INDEX('Cycle 8'!G$10:G$999,MATCH($A484,'Cycle 8'!$L$10:$L$999,0),1)),INDEX('Cycle 9'!G$10:G$999,MATCH($A484,'Cycle 9'!$L$10:$L$999,0),1)),INDEX('Cycle 10'!G$10:G$999,MATCH($A484,'Cycle 10'!$L$10:$L$999,0),1)),INDEX('Cycle 11'!G$10:G$999,MATCH($A484,'Cycle 11'!$L$10:$L$999,0),1)),""))</f>
        <v/>
      </c>
      <c r="I484">
        <f>IFERROR(IF(C484="",MAX(I$1:I483),IF(ROW(C$2)=ROW(C484),1,IF(ISERROR(VLOOKUP(C484,C$2:C483,1,FALSE)),MAX(I$1:I483)+1,MAX(I$1:I483)))),"")</f>
        <v>0</v>
      </c>
      <c r="J484" t="str">
        <f t="shared" si="59"/>
        <v/>
      </c>
      <c r="K484" t="str">
        <f t="shared" si="64"/>
        <v/>
      </c>
      <c r="L484" t="str">
        <f t="shared" si="64"/>
        <v/>
      </c>
      <c r="M484" t="str">
        <f t="shared" si="64"/>
        <v/>
      </c>
      <c r="N484" t="str">
        <f t="shared" si="64"/>
        <v/>
      </c>
      <c r="O484" t="str">
        <f t="shared" si="64"/>
        <v/>
      </c>
      <c r="P484" t="str">
        <f t="shared" si="64"/>
        <v/>
      </c>
      <c r="Q484" t="str">
        <f t="shared" si="64"/>
        <v/>
      </c>
      <c r="R484" t="str">
        <f t="shared" si="64"/>
        <v/>
      </c>
      <c r="S484" t="str">
        <f t="shared" si="64"/>
        <v/>
      </c>
      <c r="T484" t="str">
        <f t="shared" si="64"/>
        <v/>
      </c>
      <c r="U484" t="str">
        <f t="shared" si="64"/>
        <v/>
      </c>
      <c r="V484" t="str">
        <f t="shared" si="64"/>
        <v/>
      </c>
      <c r="W484" t="str">
        <f t="shared" si="60"/>
        <v/>
      </c>
      <c r="X484">
        <f>IF(OR(H484="No",H484=""),0,IF(COUNTIFS(H$2:H484,"Yes",C$2:C484,C484)&gt;1,0,COUNTIFS(H$2:H484,"Yes",C$2:C484,C484)))+IF(X483=$X$1,0,X483)</f>
        <v>0</v>
      </c>
    </row>
    <row r="485" spans="1:24" x14ac:dyDescent="0.3">
      <c r="A485">
        <f>ROWS($A$2:$A485)</f>
        <v>484</v>
      </c>
      <c r="B485" t="str">
        <f>IF(ISERROR(VLOOKUP(A485,Summer!L$11:L$500,1,FALSE)),IF(ISERROR(VLOOKUP(A485,'Cycle 1'!L$11:L$500,1,FALSE)),IF(ISERROR(VLOOKUP(A485,'Cycle 2'!L$11:L$500,1,FALSE)),IF(ISERROR(VLOOKUP(A485,'Cycle 3'!L$11:L$500,1,FALSE)),IF(ISERROR(VLOOKUP(A485,'Cycle 4'!L$11:L$500,1,FALSE)),IF(ISERROR(VLOOKUP(A485,'Cycle 5'!L$11:L$500,1,FALSE)),IF(ISERROR(VLOOKUP(A485,'Cycle 6'!L$11:L$500,1,FALSE)),IF(ISERROR(VLOOKUP(A485,'Cycle 7'!L$11:L$500,1,FALSE)),IF(ISERROR(VLOOKUP(A485,'Cycle 8'!L$11:L$500,1,FALSE)),IF(ISERROR(VLOOKUP(A485,'Cycle 9'!L$11:L$500,1,FALSE)),IF(ISERROR(VLOOKUP(A485,'Cycle 10'!L$11:L$500,1,FALSE)),IF(ISERROR(VLOOKUP(A485,'Cycle 11'!L$11:L$500,1,FALSE)),"","Cycle 11"),"Cycle 10"),"Cycle 9"),"Cycle 8"),"Cycle 7"),"Cycle 6"),"Cycle 5"),"Cycle 4"),"Cycle 3"),"Cycle 2"),"Cycle 1"),"Summer")</f>
        <v/>
      </c>
      <c r="C485" t="str">
        <f>IF(IFERROR(IFERROR(IFERROR(IFERROR(IFERROR(IFERROR(IFERROR(IFERROR(IFERROR(IFERROR(IFERROR(IFERROR(INDEX(Summer!B$10:B$999,MATCH($A485,Summer!$L$10:$L$999,0),1),INDEX('Cycle 1'!B$10:B$999,MATCH($A485,'Cycle 1'!$L$10:$L$999,0),1)),INDEX('Cycle 2'!B$10:B$999,MATCH($A485,'Cycle 2'!$L$10:$L$999,0),1)),INDEX('Cycle 3'!B$10:B$999,MATCH($A485,'Cycle 3'!$L$10:$L$999,0),1)),INDEX('Cycle 4'!B$10:B$999,MATCH($A485,'Cycle 4'!$L$10:$L$999,0),1)),INDEX('Cycle 5'!B$10:B$999,MATCH($A485,'Cycle 5'!$L$10:$L$999,0),1)),INDEX('Cycle 6'!B$10:B$999,MATCH($A485,'Cycle 6'!$L$10:$L$999,0),1)),INDEX('Cycle 7'!B$10:B$999,MATCH($A485,'Cycle 7'!$L$10:$L$999,0),1)),INDEX('Cycle 8'!B$10:B$999,MATCH($A485,'Cycle 8'!$L$10:$L$999,0),1)),INDEX('Cycle 9'!B$10:B$999,MATCH($A485,'Cycle 9'!$L$10:$L$999,0),1)),INDEX('Cycle 10'!B$10:B$999,MATCH($A485,'Cycle 10'!$L$10:$L$999,0),1)),INDEX('Cycle 11'!B$10:B$999,MATCH($A485,'Cycle 11'!$L$10:$L$999,0),1)),"")="","",IFERROR(IFERROR(IFERROR(IFERROR(IFERROR(IFERROR(IFERROR(IFERROR(IFERROR(IFERROR(IFERROR(IFERROR(INDEX(Summer!B$10:B$999,MATCH($A485,Summer!$L$10:$L$999,0),1),INDEX('Cycle 1'!B$10:B$999,MATCH($A485,'Cycle 1'!$L$10:$L$999,0),1)),INDEX('Cycle 2'!B$10:B$999,MATCH($A485,'Cycle 2'!$L$10:$L$999,0),1)),INDEX('Cycle 3'!B$10:B$999,MATCH($A485,'Cycle 3'!$L$10:$L$999,0),1)),INDEX('Cycle 4'!B$10:B$999,MATCH($A485,'Cycle 4'!$L$10:$L$999,0),1)),INDEX('Cycle 5'!B$10:B$999,MATCH($A485,'Cycle 5'!$L$10:$L$999,0),1)),INDEX('Cycle 6'!B$10:B$999,MATCH($A485,'Cycle 6'!$L$10:$L$999,0),1)),INDEX('Cycle 7'!B$10:B$999,MATCH($A485,'Cycle 7'!$L$10:$L$999,0),1)),INDEX('Cycle 8'!B$10:B$999,MATCH($A485,'Cycle 8'!$L$10:$L$999,0),1)),INDEX('Cycle 9'!B$10:B$999,MATCH($A485,'Cycle 9'!$L$10:$L$999,0),1)),INDEX('Cycle 10'!B$10:B$999,MATCH($A485,'Cycle 10'!$L$10:$L$999,0),1)),INDEX('Cycle 11'!B$10:B$999,MATCH($A485,'Cycle 11'!$L$10:$L$999,0),1)),""))</f>
        <v/>
      </c>
      <c r="D485" t="str">
        <f>IF(IFERROR(IFERROR(IFERROR(IFERROR(IFERROR(IFERROR(IFERROR(IFERROR(IFERROR(IFERROR(IFERROR(IFERROR(INDEX(Summer!C$10:C$999,MATCH($A485,Summer!$L$10:$L$999,0),1),INDEX('Cycle 1'!C$10:C$999,MATCH($A485,'Cycle 1'!$L$10:$L$999,0),1)),INDEX('Cycle 2'!C$10:C$999,MATCH($A485,'Cycle 2'!$L$10:$L$999,0),1)),INDEX('Cycle 3'!C$10:C$999,MATCH($A485,'Cycle 3'!$L$10:$L$999,0),1)),INDEX('Cycle 4'!C$10:C$999,MATCH($A485,'Cycle 4'!$L$10:$L$999,0),1)),INDEX('Cycle 5'!C$10:C$999,MATCH($A485,'Cycle 5'!$L$10:$L$999,0),1)),INDEX('Cycle 6'!C$10:C$999,MATCH($A485,'Cycle 6'!$L$10:$L$999,0),1)),INDEX('Cycle 7'!C$10:C$999,MATCH($A485,'Cycle 7'!$L$10:$L$999,0),1)),INDEX('Cycle 8'!C$10:C$999,MATCH($A485,'Cycle 8'!$L$10:$L$999,0),1)),INDEX('Cycle 9'!C$10:C$999,MATCH($A485,'Cycle 9'!$L$10:$L$999,0),1)),INDEX('Cycle 10'!C$10:C$999,MATCH($A485,'Cycle 10'!$L$10:$L$999,0),1)),INDEX('Cycle 11'!C$10:C$999,MATCH($A485,'Cycle 11'!$L$10:$L$999,0),1)),"")="","",IFERROR(IFERROR(IFERROR(IFERROR(IFERROR(IFERROR(IFERROR(IFERROR(IFERROR(IFERROR(IFERROR(IFERROR(INDEX(Summer!C$10:C$999,MATCH($A485,Summer!$L$10:$L$999,0),1),INDEX('Cycle 1'!C$10:C$999,MATCH($A485,'Cycle 1'!$L$10:$L$999,0),1)),INDEX('Cycle 2'!C$10:C$999,MATCH($A485,'Cycle 2'!$L$10:$L$999,0),1)),INDEX('Cycle 3'!C$10:C$999,MATCH($A485,'Cycle 3'!$L$10:$L$999,0),1)),INDEX('Cycle 4'!C$10:C$999,MATCH($A485,'Cycle 4'!$L$10:$L$999,0),1)),INDEX('Cycle 5'!C$10:C$999,MATCH($A485,'Cycle 5'!$L$10:$L$999,0),1)),INDEX('Cycle 6'!C$10:C$999,MATCH($A485,'Cycle 6'!$L$10:$L$999,0),1)),INDEX('Cycle 7'!C$10:C$999,MATCH($A485,'Cycle 7'!$L$10:$L$999,0),1)),INDEX('Cycle 8'!C$10:C$999,MATCH($A485,'Cycle 8'!$L$10:$L$999,0),1)),INDEX('Cycle 9'!C$10:C$999,MATCH($A485,'Cycle 9'!$L$10:$L$999,0),1)),INDEX('Cycle 10'!C$10:C$999,MATCH($A485,'Cycle 10'!$L$10:$L$999,0),1)),INDEX('Cycle 11'!C$10:C$999,MATCH($A485,'Cycle 11'!$L$10:$L$999,0),1)),""))</f>
        <v/>
      </c>
      <c r="E485" t="str">
        <f>IF(IFERROR(IFERROR(IFERROR(IFERROR(IFERROR(IFERROR(IFERROR(IFERROR(IFERROR(IFERROR(IFERROR(IFERROR(INDEX(Summer!D$10:D$999,MATCH($A485,Summer!$L$10:$L$999,0),1),INDEX('Cycle 1'!D$10:D$999,MATCH($A485,'Cycle 1'!$L$10:$L$999,0),1)),INDEX('Cycle 2'!D$10:D$999,MATCH($A485,'Cycle 2'!$L$10:$L$999,0),1)),INDEX('Cycle 3'!D$10:D$999,MATCH($A485,'Cycle 3'!$L$10:$L$999,0),1)),INDEX('Cycle 4'!D$10:D$999,MATCH($A485,'Cycle 4'!$L$10:$L$999,0),1)),INDEX('Cycle 5'!D$10:D$999,MATCH($A485,'Cycle 5'!$L$10:$L$999,0),1)),INDEX('Cycle 6'!D$10:D$999,MATCH($A485,'Cycle 6'!$L$10:$L$999,0),1)),INDEX('Cycle 7'!D$10:D$999,MATCH($A485,'Cycle 7'!$L$10:$L$999,0),1)),INDEX('Cycle 8'!D$10:D$999,MATCH($A485,'Cycle 8'!$L$10:$L$999,0),1)),INDEX('Cycle 9'!D$10:D$999,MATCH($A485,'Cycle 9'!$L$10:$L$999,0),1)),INDEX('Cycle 10'!D$10:D$999,MATCH($A485,'Cycle 10'!$L$10:$L$999,0),1)),INDEX('Cycle 11'!D$10:D$999,MATCH($A485,'Cycle 11'!$L$10:$L$999,0),1)),"")="","",IFERROR(IFERROR(IFERROR(IFERROR(IFERROR(IFERROR(IFERROR(IFERROR(IFERROR(IFERROR(IFERROR(IFERROR(INDEX(Summer!D$10:D$999,MATCH($A485,Summer!$L$10:$L$999,0),1),INDEX('Cycle 1'!D$10:D$999,MATCH($A485,'Cycle 1'!$L$10:$L$999,0),1)),INDEX('Cycle 2'!D$10:D$999,MATCH($A485,'Cycle 2'!$L$10:$L$999,0),1)),INDEX('Cycle 3'!D$10:D$999,MATCH($A485,'Cycle 3'!$L$10:$L$999,0),1)),INDEX('Cycle 4'!D$10:D$999,MATCH($A485,'Cycle 4'!$L$10:$L$999,0),1)),INDEX('Cycle 5'!D$10:D$999,MATCH($A485,'Cycle 5'!$L$10:$L$999,0),1)),INDEX('Cycle 6'!D$10:D$999,MATCH($A485,'Cycle 6'!$L$10:$L$999,0),1)),INDEX('Cycle 7'!D$10:D$999,MATCH($A485,'Cycle 7'!$L$10:$L$999,0),1)),INDEX('Cycle 8'!D$10:D$999,MATCH($A485,'Cycle 8'!$L$10:$L$999,0),1)),INDEX('Cycle 9'!D$10:D$999,MATCH($A485,'Cycle 9'!$L$10:$L$999,0),1)),INDEX('Cycle 10'!D$10:D$999,MATCH($A485,'Cycle 10'!$L$10:$L$999,0),1)),INDEX('Cycle 11'!D$10:D$999,MATCH($A485,'Cycle 11'!$L$10:$L$999,0),1)),""))</f>
        <v/>
      </c>
      <c r="F485" t="str">
        <f>IF(IFERROR(IFERROR(IFERROR(IFERROR(IFERROR(IFERROR(IFERROR(IFERROR(IFERROR(IFERROR(IFERROR(IFERROR(INDEX(Summer!E$10:E$999,MATCH($A485,Summer!$L$10:$L$999,0),1),INDEX('Cycle 1'!E$10:E$999,MATCH($A485,'Cycle 1'!$L$10:$L$999,0),1)),INDEX('Cycle 2'!E$10:E$999,MATCH($A485,'Cycle 2'!$L$10:$L$999,0),1)),INDEX('Cycle 3'!E$10:E$999,MATCH($A485,'Cycle 3'!$L$10:$L$999,0),1)),INDEX('Cycle 4'!E$10:E$999,MATCH($A485,'Cycle 4'!$L$10:$L$999,0),1)),INDEX('Cycle 5'!E$10:E$999,MATCH($A485,'Cycle 5'!$L$10:$L$999,0),1)),INDEX('Cycle 6'!E$10:E$999,MATCH($A485,'Cycle 6'!$L$10:$L$999,0),1)),INDEX('Cycle 7'!E$10:E$999,MATCH($A485,'Cycle 7'!$L$10:$L$999,0),1)),INDEX('Cycle 8'!E$10:E$999,MATCH($A485,'Cycle 8'!$L$10:$L$999,0),1)),INDEX('Cycle 9'!E$10:E$999,MATCH($A485,'Cycle 9'!$L$10:$L$999,0),1)),INDEX('Cycle 10'!E$10:E$999,MATCH($A485,'Cycle 10'!$L$10:$L$999,0),1)),INDEX('Cycle 11'!E$10:E$999,MATCH($A485,'Cycle 11'!$L$10:$L$999,0),1)),"")="","",IFERROR(IFERROR(IFERROR(IFERROR(IFERROR(IFERROR(IFERROR(IFERROR(IFERROR(IFERROR(IFERROR(IFERROR(INDEX(Summer!E$10:E$999,MATCH($A485,Summer!$L$10:$L$999,0),1),INDEX('Cycle 1'!E$10:E$999,MATCH($A485,'Cycle 1'!$L$10:$L$999,0),1)),INDEX('Cycle 2'!E$10:E$999,MATCH($A485,'Cycle 2'!$L$10:$L$999,0),1)),INDEX('Cycle 3'!E$10:E$999,MATCH($A485,'Cycle 3'!$L$10:$L$999,0),1)),INDEX('Cycle 4'!E$10:E$999,MATCH($A485,'Cycle 4'!$L$10:$L$999,0),1)),INDEX('Cycle 5'!E$10:E$999,MATCH($A485,'Cycle 5'!$L$10:$L$999,0),1)),INDEX('Cycle 6'!E$10:E$999,MATCH($A485,'Cycle 6'!$L$10:$L$999,0),1)),INDEX('Cycle 7'!E$10:E$999,MATCH($A485,'Cycle 7'!$L$10:$L$999,0),1)),INDEX('Cycle 8'!E$10:E$999,MATCH($A485,'Cycle 8'!$L$10:$L$999,0),1)),INDEX('Cycle 9'!E$10:E$999,MATCH($A485,'Cycle 9'!$L$10:$L$999,0),1)),INDEX('Cycle 10'!E$10:E$999,MATCH($A485,'Cycle 10'!$L$10:$L$999,0),1)),INDEX('Cycle 11'!E$10:E$999,MATCH($A485,'Cycle 11'!$L$10:$L$999,0),1)),""))</f>
        <v/>
      </c>
      <c r="G485" t="str">
        <f>IF(IFERROR(IFERROR(IFERROR(IFERROR(IFERROR(IFERROR(IFERROR(IFERROR(IFERROR(IFERROR(IFERROR(IFERROR(INDEX(Summer!F$10:F$999,MATCH($A485,Summer!$L$10:$L$999,0),1),INDEX('Cycle 1'!F$10:F$999,MATCH($A485,'Cycle 1'!$L$10:$L$999,0),1)),INDEX('Cycle 2'!F$10:F$999,MATCH($A485,'Cycle 2'!$L$10:$L$999,0),1)),INDEX('Cycle 3'!F$10:F$999,MATCH($A485,'Cycle 3'!$L$10:$L$999,0),1)),INDEX('Cycle 4'!F$10:F$999,MATCH($A485,'Cycle 4'!$L$10:$L$999,0),1)),INDEX('Cycle 5'!F$10:F$999,MATCH($A485,'Cycle 5'!$L$10:$L$999,0),1)),INDEX('Cycle 6'!F$10:F$999,MATCH($A485,'Cycle 6'!$L$10:$L$999,0),1)),INDEX('Cycle 7'!F$10:F$999,MATCH($A485,'Cycle 7'!$L$10:$L$999,0),1)),INDEX('Cycle 8'!F$10:F$999,MATCH($A485,'Cycle 8'!$L$10:$L$999,0),1)),INDEX('Cycle 9'!F$10:F$999,MATCH($A485,'Cycle 9'!$L$10:$L$999,0),1)),INDEX('Cycle 10'!F$10:F$999,MATCH($A485,'Cycle 10'!$L$10:$L$999,0),1)),INDEX('Cycle 11'!F$10:F$999,MATCH($A485,'Cycle 11'!$L$10:$L$999,0),1)),"")="","",IFERROR(IFERROR(IFERROR(IFERROR(IFERROR(IFERROR(IFERROR(IFERROR(IFERROR(IFERROR(IFERROR(IFERROR(INDEX(Summer!F$10:F$999,MATCH($A485,Summer!$L$10:$L$999,0),1),INDEX('Cycle 1'!F$10:F$999,MATCH($A485,'Cycle 1'!$L$10:$L$999,0),1)),INDEX('Cycle 2'!F$10:F$999,MATCH($A485,'Cycle 2'!$L$10:$L$999,0),1)),INDEX('Cycle 3'!F$10:F$999,MATCH($A485,'Cycle 3'!$L$10:$L$999,0),1)),INDEX('Cycle 4'!F$10:F$999,MATCH($A485,'Cycle 4'!$L$10:$L$999,0),1)),INDEX('Cycle 5'!F$10:F$999,MATCH($A485,'Cycle 5'!$L$10:$L$999,0),1)),INDEX('Cycle 6'!F$10:F$999,MATCH($A485,'Cycle 6'!$L$10:$L$999,0),1)),INDEX('Cycle 7'!F$10:F$999,MATCH($A485,'Cycle 7'!$L$10:$L$999,0),1)),INDEX('Cycle 8'!F$10:F$999,MATCH($A485,'Cycle 8'!$L$10:$L$999,0),1)),INDEX('Cycle 9'!F$10:F$999,MATCH($A485,'Cycle 9'!$L$10:$L$999,0),1)),INDEX('Cycle 10'!F$10:F$999,MATCH($A485,'Cycle 10'!$L$10:$L$999,0),1)),INDEX('Cycle 11'!F$10:F$999,MATCH($A485,'Cycle 11'!$L$10:$L$999,0),1)),""))</f>
        <v/>
      </c>
      <c r="H485" t="str">
        <f>IF(IFERROR(IFERROR(IFERROR(IFERROR(IFERROR(IFERROR(IFERROR(IFERROR(IFERROR(IFERROR(IFERROR(IFERROR(INDEX(Summer!G$10:G$999,MATCH($A485,Summer!$L$10:$L$999,0),1),INDEX('Cycle 1'!G$10:G$999,MATCH($A485,'Cycle 1'!$L$10:$L$999,0),1)),INDEX('Cycle 2'!G$10:G$999,MATCH($A485,'Cycle 2'!$L$10:$L$999,0),1)),INDEX('Cycle 3'!G$10:G$999,MATCH($A485,'Cycle 3'!$L$10:$L$999,0),1)),INDEX('Cycle 4'!G$10:G$999,MATCH($A485,'Cycle 4'!$L$10:$L$999,0),1)),INDEX('Cycle 5'!G$10:G$999,MATCH($A485,'Cycle 5'!$L$10:$L$999,0),1)),INDEX('Cycle 6'!G$10:G$999,MATCH($A485,'Cycle 6'!$L$10:$L$999,0),1)),INDEX('Cycle 7'!G$10:G$999,MATCH($A485,'Cycle 7'!$L$10:$L$999,0),1)),INDEX('Cycle 8'!G$10:G$999,MATCH($A485,'Cycle 8'!$L$10:$L$999,0),1)),INDEX('Cycle 9'!G$10:G$999,MATCH($A485,'Cycle 9'!$L$10:$L$999,0),1)),INDEX('Cycle 10'!G$10:G$999,MATCH($A485,'Cycle 10'!$L$10:$L$999,0),1)),INDEX('Cycle 11'!G$10:G$999,MATCH($A485,'Cycle 11'!$L$10:$L$999,0),1)),"")="","",IFERROR(IFERROR(IFERROR(IFERROR(IFERROR(IFERROR(IFERROR(IFERROR(IFERROR(IFERROR(IFERROR(IFERROR(INDEX(Summer!G$10:G$999,MATCH($A485,Summer!$L$10:$L$999,0),1),INDEX('Cycle 1'!G$10:G$999,MATCH($A485,'Cycle 1'!$L$10:$L$999,0),1)),INDEX('Cycle 2'!G$10:G$999,MATCH($A485,'Cycle 2'!$L$10:$L$999,0),1)),INDEX('Cycle 3'!G$10:G$999,MATCH($A485,'Cycle 3'!$L$10:$L$999,0),1)),INDEX('Cycle 4'!G$10:G$999,MATCH($A485,'Cycle 4'!$L$10:$L$999,0),1)),INDEX('Cycle 5'!G$10:G$999,MATCH($A485,'Cycle 5'!$L$10:$L$999,0),1)),INDEX('Cycle 6'!G$10:G$999,MATCH($A485,'Cycle 6'!$L$10:$L$999,0),1)),INDEX('Cycle 7'!G$10:G$999,MATCH($A485,'Cycle 7'!$L$10:$L$999,0),1)),INDEX('Cycle 8'!G$10:G$999,MATCH($A485,'Cycle 8'!$L$10:$L$999,0),1)),INDEX('Cycle 9'!G$10:G$999,MATCH($A485,'Cycle 9'!$L$10:$L$999,0),1)),INDEX('Cycle 10'!G$10:G$999,MATCH($A485,'Cycle 10'!$L$10:$L$999,0),1)),INDEX('Cycle 11'!G$10:G$999,MATCH($A485,'Cycle 11'!$L$10:$L$999,0),1)),""))</f>
        <v/>
      </c>
      <c r="I485">
        <f>IFERROR(IF(C485="",MAX(I$1:I484),IF(ROW(C$2)=ROW(C485),1,IF(ISERROR(VLOOKUP(C485,C$2:C484,1,FALSE)),MAX(I$1:I484)+1,MAX(I$1:I484)))),"")</f>
        <v>0</v>
      </c>
      <c r="J485" t="str">
        <f t="shared" si="59"/>
        <v/>
      </c>
      <c r="K485" t="str">
        <f t="shared" si="64"/>
        <v/>
      </c>
      <c r="L485" t="str">
        <f t="shared" si="64"/>
        <v/>
      </c>
      <c r="M485" t="str">
        <f t="shared" si="64"/>
        <v/>
      </c>
      <c r="N485" t="str">
        <f t="shared" si="64"/>
        <v/>
      </c>
      <c r="O485" t="str">
        <f t="shared" si="64"/>
        <v/>
      </c>
      <c r="P485" t="str">
        <f t="shared" si="64"/>
        <v/>
      </c>
      <c r="Q485" t="str">
        <f t="shared" si="64"/>
        <v/>
      </c>
      <c r="R485" t="str">
        <f t="shared" si="64"/>
        <v/>
      </c>
      <c r="S485" t="str">
        <f t="shared" si="64"/>
        <v/>
      </c>
      <c r="T485" t="str">
        <f t="shared" si="64"/>
        <v/>
      </c>
      <c r="U485" t="str">
        <f t="shared" si="64"/>
        <v/>
      </c>
      <c r="V485" t="str">
        <f t="shared" si="64"/>
        <v/>
      </c>
      <c r="W485" t="str">
        <f t="shared" si="60"/>
        <v/>
      </c>
      <c r="X485">
        <f>IF(OR(H485="No",H485=""),0,IF(COUNTIFS(H$2:H485,"Yes",C$2:C485,C485)&gt;1,0,COUNTIFS(H$2:H485,"Yes",C$2:C485,C485)))+IF(X484=$X$1,0,X484)</f>
        <v>0</v>
      </c>
    </row>
    <row r="486" spans="1:24" x14ac:dyDescent="0.3">
      <c r="A486">
        <f>ROWS($A$2:$A486)</f>
        <v>485</v>
      </c>
      <c r="B486" t="str">
        <f>IF(ISERROR(VLOOKUP(A486,Summer!L$11:L$500,1,FALSE)),IF(ISERROR(VLOOKUP(A486,'Cycle 1'!L$11:L$500,1,FALSE)),IF(ISERROR(VLOOKUP(A486,'Cycle 2'!L$11:L$500,1,FALSE)),IF(ISERROR(VLOOKUP(A486,'Cycle 3'!L$11:L$500,1,FALSE)),IF(ISERROR(VLOOKUP(A486,'Cycle 4'!L$11:L$500,1,FALSE)),IF(ISERROR(VLOOKUP(A486,'Cycle 5'!L$11:L$500,1,FALSE)),IF(ISERROR(VLOOKUP(A486,'Cycle 6'!L$11:L$500,1,FALSE)),IF(ISERROR(VLOOKUP(A486,'Cycle 7'!L$11:L$500,1,FALSE)),IF(ISERROR(VLOOKUP(A486,'Cycle 8'!L$11:L$500,1,FALSE)),IF(ISERROR(VLOOKUP(A486,'Cycle 9'!L$11:L$500,1,FALSE)),IF(ISERROR(VLOOKUP(A486,'Cycle 10'!L$11:L$500,1,FALSE)),IF(ISERROR(VLOOKUP(A486,'Cycle 11'!L$11:L$500,1,FALSE)),"","Cycle 11"),"Cycle 10"),"Cycle 9"),"Cycle 8"),"Cycle 7"),"Cycle 6"),"Cycle 5"),"Cycle 4"),"Cycle 3"),"Cycle 2"),"Cycle 1"),"Summer")</f>
        <v/>
      </c>
      <c r="C486" t="str">
        <f>IF(IFERROR(IFERROR(IFERROR(IFERROR(IFERROR(IFERROR(IFERROR(IFERROR(IFERROR(IFERROR(IFERROR(IFERROR(INDEX(Summer!B$10:B$999,MATCH($A486,Summer!$L$10:$L$999,0),1),INDEX('Cycle 1'!B$10:B$999,MATCH($A486,'Cycle 1'!$L$10:$L$999,0),1)),INDEX('Cycle 2'!B$10:B$999,MATCH($A486,'Cycle 2'!$L$10:$L$999,0),1)),INDEX('Cycle 3'!B$10:B$999,MATCH($A486,'Cycle 3'!$L$10:$L$999,0),1)),INDEX('Cycle 4'!B$10:B$999,MATCH($A486,'Cycle 4'!$L$10:$L$999,0),1)),INDEX('Cycle 5'!B$10:B$999,MATCH($A486,'Cycle 5'!$L$10:$L$999,0),1)),INDEX('Cycle 6'!B$10:B$999,MATCH($A486,'Cycle 6'!$L$10:$L$999,0),1)),INDEX('Cycle 7'!B$10:B$999,MATCH($A486,'Cycle 7'!$L$10:$L$999,0),1)),INDEX('Cycle 8'!B$10:B$999,MATCH($A486,'Cycle 8'!$L$10:$L$999,0),1)),INDEX('Cycle 9'!B$10:B$999,MATCH($A486,'Cycle 9'!$L$10:$L$999,0),1)),INDEX('Cycle 10'!B$10:B$999,MATCH($A486,'Cycle 10'!$L$10:$L$999,0),1)),INDEX('Cycle 11'!B$10:B$999,MATCH($A486,'Cycle 11'!$L$10:$L$999,0),1)),"")="","",IFERROR(IFERROR(IFERROR(IFERROR(IFERROR(IFERROR(IFERROR(IFERROR(IFERROR(IFERROR(IFERROR(IFERROR(INDEX(Summer!B$10:B$999,MATCH($A486,Summer!$L$10:$L$999,0),1),INDEX('Cycle 1'!B$10:B$999,MATCH($A486,'Cycle 1'!$L$10:$L$999,0),1)),INDEX('Cycle 2'!B$10:B$999,MATCH($A486,'Cycle 2'!$L$10:$L$999,0),1)),INDEX('Cycle 3'!B$10:B$999,MATCH($A486,'Cycle 3'!$L$10:$L$999,0),1)),INDEX('Cycle 4'!B$10:B$999,MATCH($A486,'Cycle 4'!$L$10:$L$999,0),1)),INDEX('Cycle 5'!B$10:B$999,MATCH($A486,'Cycle 5'!$L$10:$L$999,0),1)),INDEX('Cycle 6'!B$10:B$999,MATCH($A486,'Cycle 6'!$L$10:$L$999,0),1)),INDEX('Cycle 7'!B$10:B$999,MATCH($A486,'Cycle 7'!$L$10:$L$999,0),1)),INDEX('Cycle 8'!B$10:B$999,MATCH($A486,'Cycle 8'!$L$10:$L$999,0),1)),INDEX('Cycle 9'!B$10:B$999,MATCH($A486,'Cycle 9'!$L$10:$L$999,0),1)),INDEX('Cycle 10'!B$10:B$999,MATCH($A486,'Cycle 10'!$L$10:$L$999,0),1)),INDEX('Cycle 11'!B$10:B$999,MATCH($A486,'Cycle 11'!$L$10:$L$999,0),1)),""))</f>
        <v/>
      </c>
      <c r="D486" t="str">
        <f>IF(IFERROR(IFERROR(IFERROR(IFERROR(IFERROR(IFERROR(IFERROR(IFERROR(IFERROR(IFERROR(IFERROR(IFERROR(INDEX(Summer!C$10:C$999,MATCH($A486,Summer!$L$10:$L$999,0),1),INDEX('Cycle 1'!C$10:C$999,MATCH($A486,'Cycle 1'!$L$10:$L$999,0),1)),INDEX('Cycle 2'!C$10:C$999,MATCH($A486,'Cycle 2'!$L$10:$L$999,0),1)),INDEX('Cycle 3'!C$10:C$999,MATCH($A486,'Cycle 3'!$L$10:$L$999,0),1)),INDEX('Cycle 4'!C$10:C$999,MATCH($A486,'Cycle 4'!$L$10:$L$999,0),1)),INDEX('Cycle 5'!C$10:C$999,MATCH($A486,'Cycle 5'!$L$10:$L$999,0),1)),INDEX('Cycle 6'!C$10:C$999,MATCH($A486,'Cycle 6'!$L$10:$L$999,0),1)),INDEX('Cycle 7'!C$10:C$999,MATCH($A486,'Cycle 7'!$L$10:$L$999,0),1)),INDEX('Cycle 8'!C$10:C$999,MATCH($A486,'Cycle 8'!$L$10:$L$999,0),1)),INDEX('Cycle 9'!C$10:C$999,MATCH($A486,'Cycle 9'!$L$10:$L$999,0),1)),INDEX('Cycle 10'!C$10:C$999,MATCH($A486,'Cycle 10'!$L$10:$L$999,0),1)),INDEX('Cycle 11'!C$10:C$999,MATCH($A486,'Cycle 11'!$L$10:$L$999,0),1)),"")="","",IFERROR(IFERROR(IFERROR(IFERROR(IFERROR(IFERROR(IFERROR(IFERROR(IFERROR(IFERROR(IFERROR(IFERROR(INDEX(Summer!C$10:C$999,MATCH($A486,Summer!$L$10:$L$999,0),1),INDEX('Cycle 1'!C$10:C$999,MATCH($A486,'Cycle 1'!$L$10:$L$999,0),1)),INDEX('Cycle 2'!C$10:C$999,MATCH($A486,'Cycle 2'!$L$10:$L$999,0),1)),INDEX('Cycle 3'!C$10:C$999,MATCH($A486,'Cycle 3'!$L$10:$L$999,0),1)),INDEX('Cycle 4'!C$10:C$999,MATCH($A486,'Cycle 4'!$L$10:$L$999,0),1)),INDEX('Cycle 5'!C$10:C$999,MATCH($A486,'Cycle 5'!$L$10:$L$999,0),1)),INDEX('Cycle 6'!C$10:C$999,MATCH($A486,'Cycle 6'!$L$10:$L$999,0),1)),INDEX('Cycle 7'!C$10:C$999,MATCH($A486,'Cycle 7'!$L$10:$L$999,0),1)),INDEX('Cycle 8'!C$10:C$999,MATCH($A486,'Cycle 8'!$L$10:$L$999,0),1)),INDEX('Cycle 9'!C$10:C$999,MATCH($A486,'Cycle 9'!$L$10:$L$999,0),1)),INDEX('Cycle 10'!C$10:C$999,MATCH($A486,'Cycle 10'!$L$10:$L$999,0),1)),INDEX('Cycle 11'!C$10:C$999,MATCH($A486,'Cycle 11'!$L$10:$L$999,0),1)),""))</f>
        <v/>
      </c>
      <c r="E486" t="str">
        <f>IF(IFERROR(IFERROR(IFERROR(IFERROR(IFERROR(IFERROR(IFERROR(IFERROR(IFERROR(IFERROR(IFERROR(IFERROR(INDEX(Summer!D$10:D$999,MATCH($A486,Summer!$L$10:$L$999,0),1),INDEX('Cycle 1'!D$10:D$999,MATCH($A486,'Cycle 1'!$L$10:$L$999,0),1)),INDEX('Cycle 2'!D$10:D$999,MATCH($A486,'Cycle 2'!$L$10:$L$999,0),1)),INDEX('Cycle 3'!D$10:D$999,MATCH($A486,'Cycle 3'!$L$10:$L$999,0),1)),INDEX('Cycle 4'!D$10:D$999,MATCH($A486,'Cycle 4'!$L$10:$L$999,0),1)),INDEX('Cycle 5'!D$10:D$999,MATCH($A486,'Cycle 5'!$L$10:$L$999,0),1)),INDEX('Cycle 6'!D$10:D$999,MATCH($A486,'Cycle 6'!$L$10:$L$999,0),1)),INDEX('Cycle 7'!D$10:D$999,MATCH($A486,'Cycle 7'!$L$10:$L$999,0),1)),INDEX('Cycle 8'!D$10:D$999,MATCH($A486,'Cycle 8'!$L$10:$L$999,0),1)),INDEX('Cycle 9'!D$10:D$999,MATCH($A486,'Cycle 9'!$L$10:$L$999,0),1)),INDEX('Cycle 10'!D$10:D$999,MATCH($A486,'Cycle 10'!$L$10:$L$999,0),1)),INDEX('Cycle 11'!D$10:D$999,MATCH($A486,'Cycle 11'!$L$10:$L$999,0),1)),"")="","",IFERROR(IFERROR(IFERROR(IFERROR(IFERROR(IFERROR(IFERROR(IFERROR(IFERROR(IFERROR(IFERROR(IFERROR(INDEX(Summer!D$10:D$999,MATCH($A486,Summer!$L$10:$L$999,0),1),INDEX('Cycle 1'!D$10:D$999,MATCH($A486,'Cycle 1'!$L$10:$L$999,0),1)),INDEX('Cycle 2'!D$10:D$999,MATCH($A486,'Cycle 2'!$L$10:$L$999,0),1)),INDEX('Cycle 3'!D$10:D$999,MATCH($A486,'Cycle 3'!$L$10:$L$999,0),1)),INDEX('Cycle 4'!D$10:D$999,MATCH($A486,'Cycle 4'!$L$10:$L$999,0),1)),INDEX('Cycle 5'!D$10:D$999,MATCH($A486,'Cycle 5'!$L$10:$L$999,0),1)),INDEX('Cycle 6'!D$10:D$999,MATCH($A486,'Cycle 6'!$L$10:$L$999,0),1)),INDEX('Cycle 7'!D$10:D$999,MATCH($A486,'Cycle 7'!$L$10:$L$999,0),1)),INDEX('Cycle 8'!D$10:D$999,MATCH($A486,'Cycle 8'!$L$10:$L$999,0),1)),INDEX('Cycle 9'!D$10:D$999,MATCH($A486,'Cycle 9'!$L$10:$L$999,0),1)),INDEX('Cycle 10'!D$10:D$999,MATCH($A486,'Cycle 10'!$L$10:$L$999,0),1)),INDEX('Cycle 11'!D$10:D$999,MATCH($A486,'Cycle 11'!$L$10:$L$999,0),1)),""))</f>
        <v/>
      </c>
      <c r="F486" t="str">
        <f>IF(IFERROR(IFERROR(IFERROR(IFERROR(IFERROR(IFERROR(IFERROR(IFERROR(IFERROR(IFERROR(IFERROR(IFERROR(INDEX(Summer!E$10:E$999,MATCH($A486,Summer!$L$10:$L$999,0),1),INDEX('Cycle 1'!E$10:E$999,MATCH($A486,'Cycle 1'!$L$10:$L$999,0),1)),INDEX('Cycle 2'!E$10:E$999,MATCH($A486,'Cycle 2'!$L$10:$L$999,0),1)),INDEX('Cycle 3'!E$10:E$999,MATCH($A486,'Cycle 3'!$L$10:$L$999,0),1)),INDEX('Cycle 4'!E$10:E$999,MATCH($A486,'Cycle 4'!$L$10:$L$999,0),1)),INDEX('Cycle 5'!E$10:E$999,MATCH($A486,'Cycle 5'!$L$10:$L$999,0),1)),INDEX('Cycle 6'!E$10:E$999,MATCH($A486,'Cycle 6'!$L$10:$L$999,0),1)),INDEX('Cycle 7'!E$10:E$999,MATCH($A486,'Cycle 7'!$L$10:$L$999,0),1)),INDEX('Cycle 8'!E$10:E$999,MATCH($A486,'Cycle 8'!$L$10:$L$999,0),1)),INDEX('Cycle 9'!E$10:E$999,MATCH($A486,'Cycle 9'!$L$10:$L$999,0),1)),INDEX('Cycle 10'!E$10:E$999,MATCH($A486,'Cycle 10'!$L$10:$L$999,0),1)),INDEX('Cycle 11'!E$10:E$999,MATCH($A486,'Cycle 11'!$L$10:$L$999,0),1)),"")="","",IFERROR(IFERROR(IFERROR(IFERROR(IFERROR(IFERROR(IFERROR(IFERROR(IFERROR(IFERROR(IFERROR(IFERROR(INDEX(Summer!E$10:E$999,MATCH($A486,Summer!$L$10:$L$999,0),1),INDEX('Cycle 1'!E$10:E$999,MATCH($A486,'Cycle 1'!$L$10:$L$999,0),1)),INDEX('Cycle 2'!E$10:E$999,MATCH($A486,'Cycle 2'!$L$10:$L$999,0),1)),INDEX('Cycle 3'!E$10:E$999,MATCH($A486,'Cycle 3'!$L$10:$L$999,0),1)),INDEX('Cycle 4'!E$10:E$999,MATCH($A486,'Cycle 4'!$L$10:$L$999,0),1)),INDEX('Cycle 5'!E$10:E$999,MATCH($A486,'Cycle 5'!$L$10:$L$999,0),1)),INDEX('Cycle 6'!E$10:E$999,MATCH($A486,'Cycle 6'!$L$10:$L$999,0),1)),INDEX('Cycle 7'!E$10:E$999,MATCH($A486,'Cycle 7'!$L$10:$L$999,0),1)),INDEX('Cycle 8'!E$10:E$999,MATCH($A486,'Cycle 8'!$L$10:$L$999,0),1)),INDEX('Cycle 9'!E$10:E$999,MATCH($A486,'Cycle 9'!$L$10:$L$999,0),1)),INDEX('Cycle 10'!E$10:E$999,MATCH($A486,'Cycle 10'!$L$10:$L$999,0),1)),INDEX('Cycle 11'!E$10:E$999,MATCH($A486,'Cycle 11'!$L$10:$L$999,0),1)),""))</f>
        <v/>
      </c>
      <c r="G486" t="str">
        <f>IF(IFERROR(IFERROR(IFERROR(IFERROR(IFERROR(IFERROR(IFERROR(IFERROR(IFERROR(IFERROR(IFERROR(IFERROR(INDEX(Summer!F$10:F$999,MATCH($A486,Summer!$L$10:$L$999,0),1),INDEX('Cycle 1'!F$10:F$999,MATCH($A486,'Cycle 1'!$L$10:$L$999,0),1)),INDEX('Cycle 2'!F$10:F$999,MATCH($A486,'Cycle 2'!$L$10:$L$999,0),1)),INDEX('Cycle 3'!F$10:F$999,MATCH($A486,'Cycle 3'!$L$10:$L$999,0),1)),INDEX('Cycle 4'!F$10:F$999,MATCH($A486,'Cycle 4'!$L$10:$L$999,0),1)),INDEX('Cycle 5'!F$10:F$999,MATCH($A486,'Cycle 5'!$L$10:$L$999,0),1)),INDEX('Cycle 6'!F$10:F$999,MATCH($A486,'Cycle 6'!$L$10:$L$999,0),1)),INDEX('Cycle 7'!F$10:F$999,MATCH($A486,'Cycle 7'!$L$10:$L$999,0),1)),INDEX('Cycle 8'!F$10:F$999,MATCH($A486,'Cycle 8'!$L$10:$L$999,0),1)),INDEX('Cycle 9'!F$10:F$999,MATCH($A486,'Cycle 9'!$L$10:$L$999,0),1)),INDEX('Cycle 10'!F$10:F$999,MATCH($A486,'Cycle 10'!$L$10:$L$999,0),1)),INDEX('Cycle 11'!F$10:F$999,MATCH($A486,'Cycle 11'!$L$10:$L$999,0),1)),"")="","",IFERROR(IFERROR(IFERROR(IFERROR(IFERROR(IFERROR(IFERROR(IFERROR(IFERROR(IFERROR(IFERROR(IFERROR(INDEX(Summer!F$10:F$999,MATCH($A486,Summer!$L$10:$L$999,0),1),INDEX('Cycle 1'!F$10:F$999,MATCH($A486,'Cycle 1'!$L$10:$L$999,0),1)),INDEX('Cycle 2'!F$10:F$999,MATCH($A486,'Cycle 2'!$L$10:$L$999,0),1)),INDEX('Cycle 3'!F$10:F$999,MATCH($A486,'Cycle 3'!$L$10:$L$999,0),1)),INDEX('Cycle 4'!F$10:F$999,MATCH($A486,'Cycle 4'!$L$10:$L$999,0),1)),INDEX('Cycle 5'!F$10:F$999,MATCH($A486,'Cycle 5'!$L$10:$L$999,0),1)),INDEX('Cycle 6'!F$10:F$999,MATCH($A486,'Cycle 6'!$L$10:$L$999,0),1)),INDEX('Cycle 7'!F$10:F$999,MATCH($A486,'Cycle 7'!$L$10:$L$999,0),1)),INDEX('Cycle 8'!F$10:F$999,MATCH($A486,'Cycle 8'!$L$10:$L$999,0),1)),INDEX('Cycle 9'!F$10:F$999,MATCH($A486,'Cycle 9'!$L$10:$L$999,0),1)),INDEX('Cycle 10'!F$10:F$999,MATCH($A486,'Cycle 10'!$L$10:$L$999,0),1)),INDEX('Cycle 11'!F$10:F$999,MATCH($A486,'Cycle 11'!$L$10:$L$999,0),1)),""))</f>
        <v/>
      </c>
      <c r="H486" t="str">
        <f>IF(IFERROR(IFERROR(IFERROR(IFERROR(IFERROR(IFERROR(IFERROR(IFERROR(IFERROR(IFERROR(IFERROR(IFERROR(INDEX(Summer!G$10:G$999,MATCH($A486,Summer!$L$10:$L$999,0),1),INDEX('Cycle 1'!G$10:G$999,MATCH($A486,'Cycle 1'!$L$10:$L$999,0),1)),INDEX('Cycle 2'!G$10:G$999,MATCH($A486,'Cycle 2'!$L$10:$L$999,0),1)),INDEX('Cycle 3'!G$10:G$999,MATCH($A486,'Cycle 3'!$L$10:$L$999,0),1)),INDEX('Cycle 4'!G$10:G$999,MATCH($A486,'Cycle 4'!$L$10:$L$999,0),1)),INDEX('Cycle 5'!G$10:G$999,MATCH($A486,'Cycle 5'!$L$10:$L$999,0),1)),INDEX('Cycle 6'!G$10:G$999,MATCH($A486,'Cycle 6'!$L$10:$L$999,0),1)),INDEX('Cycle 7'!G$10:G$999,MATCH($A486,'Cycle 7'!$L$10:$L$999,0),1)),INDEX('Cycle 8'!G$10:G$999,MATCH($A486,'Cycle 8'!$L$10:$L$999,0),1)),INDEX('Cycle 9'!G$10:G$999,MATCH($A486,'Cycle 9'!$L$10:$L$999,0),1)),INDEX('Cycle 10'!G$10:G$999,MATCH($A486,'Cycle 10'!$L$10:$L$999,0),1)),INDEX('Cycle 11'!G$10:G$999,MATCH($A486,'Cycle 11'!$L$10:$L$999,0),1)),"")="","",IFERROR(IFERROR(IFERROR(IFERROR(IFERROR(IFERROR(IFERROR(IFERROR(IFERROR(IFERROR(IFERROR(IFERROR(INDEX(Summer!G$10:G$999,MATCH($A486,Summer!$L$10:$L$999,0),1),INDEX('Cycle 1'!G$10:G$999,MATCH($A486,'Cycle 1'!$L$10:$L$999,0),1)),INDEX('Cycle 2'!G$10:G$999,MATCH($A486,'Cycle 2'!$L$10:$L$999,0),1)),INDEX('Cycle 3'!G$10:G$999,MATCH($A486,'Cycle 3'!$L$10:$L$999,0),1)),INDEX('Cycle 4'!G$10:G$999,MATCH($A486,'Cycle 4'!$L$10:$L$999,0),1)),INDEX('Cycle 5'!G$10:G$999,MATCH($A486,'Cycle 5'!$L$10:$L$999,0),1)),INDEX('Cycle 6'!G$10:G$999,MATCH($A486,'Cycle 6'!$L$10:$L$999,0),1)),INDEX('Cycle 7'!G$10:G$999,MATCH($A486,'Cycle 7'!$L$10:$L$999,0),1)),INDEX('Cycle 8'!G$10:G$999,MATCH($A486,'Cycle 8'!$L$10:$L$999,0),1)),INDEX('Cycle 9'!G$10:G$999,MATCH($A486,'Cycle 9'!$L$10:$L$999,0),1)),INDEX('Cycle 10'!G$10:G$999,MATCH($A486,'Cycle 10'!$L$10:$L$999,0),1)),INDEX('Cycle 11'!G$10:G$999,MATCH($A486,'Cycle 11'!$L$10:$L$999,0),1)),""))</f>
        <v/>
      </c>
      <c r="I486">
        <f>IFERROR(IF(C486="",MAX(I$1:I485),IF(ROW(C$2)=ROW(C486),1,IF(ISERROR(VLOOKUP(C486,C$2:C485,1,FALSE)),MAX(I$1:I485)+1,MAX(I$1:I485)))),"")</f>
        <v>0</v>
      </c>
      <c r="J486" t="str">
        <f t="shared" si="59"/>
        <v/>
      </c>
      <c r="K486" t="str">
        <f t="shared" si="64"/>
        <v/>
      </c>
      <c r="L486" t="str">
        <f t="shared" si="64"/>
        <v/>
      </c>
      <c r="M486" t="str">
        <f t="shared" si="64"/>
        <v/>
      </c>
      <c r="N486" t="str">
        <f t="shared" si="64"/>
        <v/>
      </c>
      <c r="O486" t="str">
        <f t="shared" si="64"/>
        <v/>
      </c>
      <c r="P486" t="str">
        <f t="shared" si="64"/>
        <v/>
      </c>
      <c r="Q486" t="str">
        <f t="shared" si="64"/>
        <v/>
      </c>
      <c r="R486" t="str">
        <f t="shared" si="64"/>
        <v/>
      </c>
      <c r="S486" t="str">
        <f t="shared" si="64"/>
        <v/>
      </c>
      <c r="T486" t="str">
        <f t="shared" si="64"/>
        <v/>
      </c>
      <c r="U486" t="str">
        <f t="shared" si="64"/>
        <v/>
      </c>
      <c r="V486" t="str">
        <f t="shared" si="64"/>
        <v/>
      </c>
      <c r="W486" t="str">
        <f t="shared" si="60"/>
        <v/>
      </c>
      <c r="X486">
        <f>IF(OR(H486="No",H486=""),0,IF(COUNTIFS(H$2:H486,"Yes",C$2:C486,C486)&gt;1,0,COUNTIFS(H$2:H486,"Yes",C$2:C486,C486)))+IF(X485=$X$1,0,X485)</f>
        <v>0</v>
      </c>
    </row>
    <row r="487" spans="1:24" x14ac:dyDescent="0.3">
      <c r="A487">
        <f>ROWS($A$2:$A487)</f>
        <v>486</v>
      </c>
      <c r="B487" t="str">
        <f>IF(ISERROR(VLOOKUP(A487,Summer!L$11:L$500,1,FALSE)),IF(ISERROR(VLOOKUP(A487,'Cycle 1'!L$11:L$500,1,FALSE)),IF(ISERROR(VLOOKUP(A487,'Cycle 2'!L$11:L$500,1,FALSE)),IF(ISERROR(VLOOKUP(A487,'Cycle 3'!L$11:L$500,1,FALSE)),IF(ISERROR(VLOOKUP(A487,'Cycle 4'!L$11:L$500,1,FALSE)),IF(ISERROR(VLOOKUP(A487,'Cycle 5'!L$11:L$500,1,FALSE)),IF(ISERROR(VLOOKUP(A487,'Cycle 6'!L$11:L$500,1,FALSE)),IF(ISERROR(VLOOKUP(A487,'Cycle 7'!L$11:L$500,1,FALSE)),IF(ISERROR(VLOOKUP(A487,'Cycle 8'!L$11:L$500,1,FALSE)),IF(ISERROR(VLOOKUP(A487,'Cycle 9'!L$11:L$500,1,FALSE)),IF(ISERROR(VLOOKUP(A487,'Cycle 10'!L$11:L$500,1,FALSE)),IF(ISERROR(VLOOKUP(A487,'Cycle 11'!L$11:L$500,1,FALSE)),"","Cycle 11"),"Cycle 10"),"Cycle 9"),"Cycle 8"),"Cycle 7"),"Cycle 6"),"Cycle 5"),"Cycle 4"),"Cycle 3"),"Cycle 2"),"Cycle 1"),"Summer")</f>
        <v/>
      </c>
      <c r="C487" t="str">
        <f>IF(IFERROR(IFERROR(IFERROR(IFERROR(IFERROR(IFERROR(IFERROR(IFERROR(IFERROR(IFERROR(IFERROR(IFERROR(INDEX(Summer!B$10:B$999,MATCH($A487,Summer!$L$10:$L$999,0),1),INDEX('Cycle 1'!B$10:B$999,MATCH($A487,'Cycle 1'!$L$10:$L$999,0),1)),INDEX('Cycle 2'!B$10:B$999,MATCH($A487,'Cycle 2'!$L$10:$L$999,0),1)),INDEX('Cycle 3'!B$10:B$999,MATCH($A487,'Cycle 3'!$L$10:$L$999,0),1)),INDEX('Cycle 4'!B$10:B$999,MATCH($A487,'Cycle 4'!$L$10:$L$999,0),1)),INDEX('Cycle 5'!B$10:B$999,MATCH($A487,'Cycle 5'!$L$10:$L$999,0),1)),INDEX('Cycle 6'!B$10:B$999,MATCH($A487,'Cycle 6'!$L$10:$L$999,0),1)),INDEX('Cycle 7'!B$10:B$999,MATCH($A487,'Cycle 7'!$L$10:$L$999,0),1)),INDEX('Cycle 8'!B$10:B$999,MATCH($A487,'Cycle 8'!$L$10:$L$999,0),1)),INDEX('Cycle 9'!B$10:B$999,MATCH($A487,'Cycle 9'!$L$10:$L$999,0),1)),INDEX('Cycle 10'!B$10:B$999,MATCH($A487,'Cycle 10'!$L$10:$L$999,0),1)),INDEX('Cycle 11'!B$10:B$999,MATCH($A487,'Cycle 11'!$L$10:$L$999,0),1)),"")="","",IFERROR(IFERROR(IFERROR(IFERROR(IFERROR(IFERROR(IFERROR(IFERROR(IFERROR(IFERROR(IFERROR(IFERROR(INDEX(Summer!B$10:B$999,MATCH($A487,Summer!$L$10:$L$999,0),1),INDEX('Cycle 1'!B$10:B$999,MATCH($A487,'Cycle 1'!$L$10:$L$999,0),1)),INDEX('Cycle 2'!B$10:B$999,MATCH($A487,'Cycle 2'!$L$10:$L$999,0),1)),INDEX('Cycle 3'!B$10:B$999,MATCH($A487,'Cycle 3'!$L$10:$L$999,0),1)),INDEX('Cycle 4'!B$10:B$999,MATCH($A487,'Cycle 4'!$L$10:$L$999,0),1)),INDEX('Cycle 5'!B$10:B$999,MATCH($A487,'Cycle 5'!$L$10:$L$999,0),1)),INDEX('Cycle 6'!B$10:B$999,MATCH($A487,'Cycle 6'!$L$10:$L$999,0),1)),INDEX('Cycle 7'!B$10:B$999,MATCH($A487,'Cycle 7'!$L$10:$L$999,0),1)),INDEX('Cycle 8'!B$10:B$999,MATCH($A487,'Cycle 8'!$L$10:$L$999,0),1)),INDEX('Cycle 9'!B$10:B$999,MATCH($A487,'Cycle 9'!$L$10:$L$999,0),1)),INDEX('Cycle 10'!B$10:B$999,MATCH($A487,'Cycle 10'!$L$10:$L$999,0),1)),INDEX('Cycle 11'!B$10:B$999,MATCH($A487,'Cycle 11'!$L$10:$L$999,0),1)),""))</f>
        <v/>
      </c>
      <c r="D487" t="str">
        <f>IF(IFERROR(IFERROR(IFERROR(IFERROR(IFERROR(IFERROR(IFERROR(IFERROR(IFERROR(IFERROR(IFERROR(IFERROR(INDEX(Summer!C$10:C$999,MATCH($A487,Summer!$L$10:$L$999,0),1),INDEX('Cycle 1'!C$10:C$999,MATCH($A487,'Cycle 1'!$L$10:$L$999,0),1)),INDEX('Cycle 2'!C$10:C$999,MATCH($A487,'Cycle 2'!$L$10:$L$999,0),1)),INDEX('Cycle 3'!C$10:C$999,MATCH($A487,'Cycle 3'!$L$10:$L$999,0),1)),INDEX('Cycle 4'!C$10:C$999,MATCH($A487,'Cycle 4'!$L$10:$L$999,0),1)),INDEX('Cycle 5'!C$10:C$999,MATCH($A487,'Cycle 5'!$L$10:$L$999,0),1)),INDEX('Cycle 6'!C$10:C$999,MATCH($A487,'Cycle 6'!$L$10:$L$999,0),1)),INDEX('Cycle 7'!C$10:C$999,MATCH($A487,'Cycle 7'!$L$10:$L$999,0),1)),INDEX('Cycle 8'!C$10:C$999,MATCH($A487,'Cycle 8'!$L$10:$L$999,0),1)),INDEX('Cycle 9'!C$10:C$999,MATCH($A487,'Cycle 9'!$L$10:$L$999,0),1)),INDEX('Cycle 10'!C$10:C$999,MATCH($A487,'Cycle 10'!$L$10:$L$999,0),1)),INDEX('Cycle 11'!C$10:C$999,MATCH($A487,'Cycle 11'!$L$10:$L$999,0),1)),"")="","",IFERROR(IFERROR(IFERROR(IFERROR(IFERROR(IFERROR(IFERROR(IFERROR(IFERROR(IFERROR(IFERROR(IFERROR(INDEX(Summer!C$10:C$999,MATCH($A487,Summer!$L$10:$L$999,0),1),INDEX('Cycle 1'!C$10:C$999,MATCH($A487,'Cycle 1'!$L$10:$L$999,0),1)),INDEX('Cycle 2'!C$10:C$999,MATCH($A487,'Cycle 2'!$L$10:$L$999,0),1)),INDEX('Cycle 3'!C$10:C$999,MATCH($A487,'Cycle 3'!$L$10:$L$999,0),1)),INDEX('Cycle 4'!C$10:C$999,MATCH($A487,'Cycle 4'!$L$10:$L$999,0),1)),INDEX('Cycle 5'!C$10:C$999,MATCH($A487,'Cycle 5'!$L$10:$L$999,0),1)),INDEX('Cycle 6'!C$10:C$999,MATCH($A487,'Cycle 6'!$L$10:$L$999,0),1)),INDEX('Cycle 7'!C$10:C$999,MATCH($A487,'Cycle 7'!$L$10:$L$999,0),1)),INDEX('Cycle 8'!C$10:C$999,MATCH($A487,'Cycle 8'!$L$10:$L$999,0),1)),INDEX('Cycle 9'!C$10:C$999,MATCH($A487,'Cycle 9'!$L$10:$L$999,0),1)),INDEX('Cycle 10'!C$10:C$999,MATCH($A487,'Cycle 10'!$L$10:$L$999,0),1)),INDEX('Cycle 11'!C$10:C$999,MATCH($A487,'Cycle 11'!$L$10:$L$999,0),1)),""))</f>
        <v/>
      </c>
      <c r="E487" t="str">
        <f>IF(IFERROR(IFERROR(IFERROR(IFERROR(IFERROR(IFERROR(IFERROR(IFERROR(IFERROR(IFERROR(IFERROR(IFERROR(INDEX(Summer!D$10:D$999,MATCH($A487,Summer!$L$10:$L$999,0),1),INDEX('Cycle 1'!D$10:D$999,MATCH($A487,'Cycle 1'!$L$10:$L$999,0),1)),INDEX('Cycle 2'!D$10:D$999,MATCH($A487,'Cycle 2'!$L$10:$L$999,0),1)),INDEX('Cycle 3'!D$10:D$999,MATCH($A487,'Cycle 3'!$L$10:$L$999,0),1)),INDEX('Cycle 4'!D$10:D$999,MATCH($A487,'Cycle 4'!$L$10:$L$999,0),1)),INDEX('Cycle 5'!D$10:D$999,MATCH($A487,'Cycle 5'!$L$10:$L$999,0),1)),INDEX('Cycle 6'!D$10:D$999,MATCH($A487,'Cycle 6'!$L$10:$L$999,0),1)),INDEX('Cycle 7'!D$10:D$999,MATCH($A487,'Cycle 7'!$L$10:$L$999,0),1)),INDEX('Cycle 8'!D$10:D$999,MATCH($A487,'Cycle 8'!$L$10:$L$999,0),1)),INDEX('Cycle 9'!D$10:D$999,MATCH($A487,'Cycle 9'!$L$10:$L$999,0),1)),INDEX('Cycle 10'!D$10:D$999,MATCH($A487,'Cycle 10'!$L$10:$L$999,0),1)),INDEX('Cycle 11'!D$10:D$999,MATCH($A487,'Cycle 11'!$L$10:$L$999,0),1)),"")="","",IFERROR(IFERROR(IFERROR(IFERROR(IFERROR(IFERROR(IFERROR(IFERROR(IFERROR(IFERROR(IFERROR(IFERROR(INDEX(Summer!D$10:D$999,MATCH($A487,Summer!$L$10:$L$999,0),1),INDEX('Cycle 1'!D$10:D$999,MATCH($A487,'Cycle 1'!$L$10:$L$999,0),1)),INDEX('Cycle 2'!D$10:D$999,MATCH($A487,'Cycle 2'!$L$10:$L$999,0),1)),INDEX('Cycle 3'!D$10:D$999,MATCH($A487,'Cycle 3'!$L$10:$L$999,0),1)),INDEX('Cycle 4'!D$10:D$999,MATCH($A487,'Cycle 4'!$L$10:$L$999,0),1)),INDEX('Cycle 5'!D$10:D$999,MATCH($A487,'Cycle 5'!$L$10:$L$999,0),1)),INDEX('Cycle 6'!D$10:D$999,MATCH($A487,'Cycle 6'!$L$10:$L$999,0),1)),INDEX('Cycle 7'!D$10:D$999,MATCH($A487,'Cycle 7'!$L$10:$L$999,0),1)),INDEX('Cycle 8'!D$10:D$999,MATCH($A487,'Cycle 8'!$L$10:$L$999,0),1)),INDEX('Cycle 9'!D$10:D$999,MATCH($A487,'Cycle 9'!$L$10:$L$999,0),1)),INDEX('Cycle 10'!D$10:D$999,MATCH($A487,'Cycle 10'!$L$10:$L$999,0),1)),INDEX('Cycle 11'!D$10:D$999,MATCH($A487,'Cycle 11'!$L$10:$L$999,0),1)),""))</f>
        <v/>
      </c>
      <c r="F487" t="str">
        <f>IF(IFERROR(IFERROR(IFERROR(IFERROR(IFERROR(IFERROR(IFERROR(IFERROR(IFERROR(IFERROR(IFERROR(IFERROR(INDEX(Summer!E$10:E$999,MATCH($A487,Summer!$L$10:$L$999,0),1),INDEX('Cycle 1'!E$10:E$999,MATCH($A487,'Cycle 1'!$L$10:$L$999,0),1)),INDEX('Cycle 2'!E$10:E$999,MATCH($A487,'Cycle 2'!$L$10:$L$999,0),1)),INDEX('Cycle 3'!E$10:E$999,MATCH($A487,'Cycle 3'!$L$10:$L$999,0),1)),INDEX('Cycle 4'!E$10:E$999,MATCH($A487,'Cycle 4'!$L$10:$L$999,0),1)),INDEX('Cycle 5'!E$10:E$999,MATCH($A487,'Cycle 5'!$L$10:$L$999,0),1)),INDEX('Cycle 6'!E$10:E$999,MATCH($A487,'Cycle 6'!$L$10:$L$999,0),1)),INDEX('Cycle 7'!E$10:E$999,MATCH($A487,'Cycle 7'!$L$10:$L$999,0),1)),INDEX('Cycle 8'!E$10:E$999,MATCH($A487,'Cycle 8'!$L$10:$L$999,0),1)),INDEX('Cycle 9'!E$10:E$999,MATCH($A487,'Cycle 9'!$L$10:$L$999,0),1)),INDEX('Cycle 10'!E$10:E$999,MATCH($A487,'Cycle 10'!$L$10:$L$999,0),1)),INDEX('Cycle 11'!E$10:E$999,MATCH($A487,'Cycle 11'!$L$10:$L$999,0),1)),"")="","",IFERROR(IFERROR(IFERROR(IFERROR(IFERROR(IFERROR(IFERROR(IFERROR(IFERROR(IFERROR(IFERROR(IFERROR(INDEX(Summer!E$10:E$999,MATCH($A487,Summer!$L$10:$L$999,0),1),INDEX('Cycle 1'!E$10:E$999,MATCH($A487,'Cycle 1'!$L$10:$L$999,0),1)),INDEX('Cycle 2'!E$10:E$999,MATCH($A487,'Cycle 2'!$L$10:$L$999,0),1)),INDEX('Cycle 3'!E$10:E$999,MATCH($A487,'Cycle 3'!$L$10:$L$999,0),1)),INDEX('Cycle 4'!E$10:E$999,MATCH($A487,'Cycle 4'!$L$10:$L$999,0),1)),INDEX('Cycle 5'!E$10:E$999,MATCH($A487,'Cycle 5'!$L$10:$L$999,0),1)),INDEX('Cycle 6'!E$10:E$999,MATCH($A487,'Cycle 6'!$L$10:$L$999,0),1)),INDEX('Cycle 7'!E$10:E$999,MATCH($A487,'Cycle 7'!$L$10:$L$999,0),1)),INDEX('Cycle 8'!E$10:E$999,MATCH($A487,'Cycle 8'!$L$10:$L$999,0),1)),INDEX('Cycle 9'!E$10:E$999,MATCH($A487,'Cycle 9'!$L$10:$L$999,0),1)),INDEX('Cycle 10'!E$10:E$999,MATCH($A487,'Cycle 10'!$L$10:$L$999,0),1)),INDEX('Cycle 11'!E$10:E$999,MATCH($A487,'Cycle 11'!$L$10:$L$999,0),1)),""))</f>
        <v/>
      </c>
      <c r="G487" t="str">
        <f>IF(IFERROR(IFERROR(IFERROR(IFERROR(IFERROR(IFERROR(IFERROR(IFERROR(IFERROR(IFERROR(IFERROR(IFERROR(INDEX(Summer!F$10:F$999,MATCH($A487,Summer!$L$10:$L$999,0),1),INDEX('Cycle 1'!F$10:F$999,MATCH($A487,'Cycle 1'!$L$10:$L$999,0),1)),INDEX('Cycle 2'!F$10:F$999,MATCH($A487,'Cycle 2'!$L$10:$L$999,0),1)),INDEX('Cycle 3'!F$10:F$999,MATCH($A487,'Cycle 3'!$L$10:$L$999,0),1)),INDEX('Cycle 4'!F$10:F$999,MATCH($A487,'Cycle 4'!$L$10:$L$999,0),1)),INDEX('Cycle 5'!F$10:F$999,MATCH($A487,'Cycle 5'!$L$10:$L$999,0),1)),INDEX('Cycle 6'!F$10:F$999,MATCH($A487,'Cycle 6'!$L$10:$L$999,0),1)),INDEX('Cycle 7'!F$10:F$999,MATCH($A487,'Cycle 7'!$L$10:$L$999,0),1)),INDEX('Cycle 8'!F$10:F$999,MATCH($A487,'Cycle 8'!$L$10:$L$999,0),1)),INDEX('Cycle 9'!F$10:F$999,MATCH($A487,'Cycle 9'!$L$10:$L$999,0),1)),INDEX('Cycle 10'!F$10:F$999,MATCH($A487,'Cycle 10'!$L$10:$L$999,0),1)),INDEX('Cycle 11'!F$10:F$999,MATCH($A487,'Cycle 11'!$L$10:$L$999,0),1)),"")="","",IFERROR(IFERROR(IFERROR(IFERROR(IFERROR(IFERROR(IFERROR(IFERROR(IFERROR(IFERROR(IFERROR(IFERROR(INDEX(Summer!F$10:F$999,MATCH($A487,Summer!$L$10:$L$999,0),1),INDEX('Cycle 1'!F$10:F$999,MATCH($A487,'Cycle 1'!$L$10:$L$999,0),1)),INDEX('Cycle 2'!F$10:F$999,MATCH($A487,'Cycle 2'!$L$10:$L$999,0),1)),INDEX('Cycle 3'!F$10:F$999,MATCH($A487,'Cycle 3'!$L$10:$L$999,0),1)),INDEX('Cycle 4'!F$10:F$999,MATCH($A487,'Cycle 4'!$L$10:$L$999,0),1)),INDEX('Cycle 5'!F$10:F$999,MATCH($A487,'Cycle 5'!$L$10:$L$999,0),1)),INDEX('Cycle 6'!F$10:F$999,MATCH($A487,'Cycle 6'!$L$10:$L$999,0),1)),INDEX('Cycle 7'!F$10:F$999,MATCH($A487,'Cycle 7'!$L$10:$L$999,0),1)),INDEX('Cycle 8'!F$10:F$999,MATCH($A487,'Cycle 8'!$L$10:$L$999,0),1)),INDEX('Cycle 9'!F$10:F$999,MATCH($A487,'Cycle 9'!$L$10:$L$999,0),1)),INDEX('Cycle 10'!F$10:F$999,MATCH($A487,'Cycle 10'!$L$10:$L$999,0),1)),INDEX('Cycle 11'!F$10:F$999,MATCH($A487,'Cycle 11'!$L$10:$L$999,0),1)),""))</f>
        <v/>
      </c>
      <c r="H487" t="str">
        <f>IF(IFERROR(IFERROR(IFERROR(IFERROR(IFERROR(IFERROR(IFERROR(IFERROR(IFERROR(IFERROR(IFERROR(IFERROR(INDEX(Summer!G$10:G$999,MATCH($A487,Summer!$L$10:$L$999,0),1),INDEX('Cycle 1'!G$10:G$999,MATCH($A487,'Cycle 1'!$L$10:$L$999,0),1)),INDEX('Cycle 2'!G$10:G$999,MATCH($A487,'Cycle 2'!$L$10:$L$999,0),1)),INDEX('Cycle 3'!G$10:G$999,MATCH($A487,'Cycle 3'!$L$10:$L$999,0),1)),INDEX('Cycle 4'!G$10:G$999,MATCH($A487,'Cycle 4'!$L$10:$L$999,0),1)),INDEX('Cycle 5'!G$10:G$999,MATCH($A487,'Cycle 5'!$L$10:$L$999,0),1)),INDEX('Cycle 6'!G$10:G$999,MATCH($A487,'Cycle 6'!$L$10:$L$999,0),1)),INDEX('Cycle 7'!G$10:G$999,MATCH($A487,'Cycle 7'!$L$10:$L$999,0),1)),INDEX('Cycle 8'!G$10:G$999,MATCH($A487,'Cycle 8'!$L$10:$L$999,0),1)),INDEX('Cycle 9'!G$10:G$999,MATCH($A487,'Cycle 9'!$L$10:$L$999,0),1)),INDEX('Cycle 10'!G$10:G$999,MATCH($A487,'Cycle 10'!$L$10:$L$999,0),1)),INDEX('Cycle 11'!G$10:G$999,MATCH($A487,'Cycle 11'!$L$10:$L$999,0),1)),"")="","",IFERROR(IFERROR(IFERROR(IFERROR(IFERROR(IFERROR(IFERROR(IFERROR(IFERROR(IFERROR(IFERROR(IFERROR(INDEX(Summer!G$10:G$999,MATCH($A487,Summer!$L$10:$L$999,0),1),INDEX('Cycle 1'!G$10:G$999,MATCH($A487,'Cycle 1'!$L$10:$L$999,0),1)),INDEX('Cycle 2'!G$10:G$999,MATCH($A487,'Cycle 2'!$L$10:$L$999,0),1)),INDEX('Cycle 3'!G$10:G$999,MATCH($A487,'Cycle 3'!$L$10:$L$999,0),1)),INDEX('Cycle 4'!G$10:G$999,MATCH($A487,'Cycle 4'!$L$10:$L$999,0),1)),INDEX('Cycle 5'!G$10:G$999,MATCH($A487,'Cycle 5'!$L$10:$L$999,0),1)),INDEX('Cycle 6'!G$10:G$999,MATCH($A487,'Cycle 6'!$L$10:$L$999,0),1)),INDEX('Cycle 7'!G$10:G$999,MATCH($A487,'Cycle 7'!$L$10:$L$999,0),1)),INDEX('Cycle 8'!G$10:G$999,MATCH($A487,'Cycle 8'!$L$10:$L$999,0),1)),INDEX('Cycle 9'!G$10:G$999,MATCH($A487,'Cycle 9'!$L$10:$L$999,0),1)),INDEX('Cycle 10'!G$10:G$999,MATCH($A487,'Cycle 10'!$L$10:$L$999,0),1)),INDEX('Cycle 11'!G$10:G$999,MATCH($A487,'Cycle 11'!$L$10:$L$999,0),1)),""))</f>
        <v/>
      </c>
      <c r="I487">
        <f>IFERROR(IF(C487="",MAX(I$1:I486),IF(ROW(C$2)=ROW(C487),1,IF(ISERROR(VLOOKUP(C487,C$2:C486,1,FALSE)),MAX(I$1:I486)+1,MAX(I$1:I486)))),"")</f>
        <v>0</v>
      </c>
      <c r="J487" t="str">
        <f t="shared" si="59"/>
        <v/>
      </c>
      <c r="K487" t="str">
        <f t="shared" si="64"/>
        <v/>
      </c>
      <c r="L487" t="str">
        <f t="shared" si="64"/>
        <v/>
      </c>
      <c r="M487" t="str">
        <f t="shared" si="64"/>
        <v/>
      </c>
      <c r="N487" t="str">
        <f t="shared" si="64"/>
        <v/>
      </c>
      <c r="O487" t="str">
        <f t="shared" si="64"/>
        <v/>
      </c>
      <c r="P487" t="str">
        <f t="shared" si="64"/>
        <v/>
      </c>
      <c r="Q487" t="str">
        <f t="shared" si="64"/>
        <v/>
      </c>
      <c r="R487" t="str">
        <f t="shared" si="64"/>
        <v/>
      </c>
      <c r="S487" t="str">
        <f t="shared" si="64"/>
        <v/>
      </c>
      <c r="T487" t="str">
        <f t="shared" si="64"/>
        <v/>
      </c>
      <c r="U487" t="str">
        <f t="shared" si="64"/>
        <v/>
      </c>
      <c r="V487" t="str">
        <f t="shared" si="64"/>
        <v/>
      </c>
      <c r="W487" t="str">
        <f t="shared" si="60"/>
        <v/>
      </c>
      <c r="X487">
        <f>IF(OR(H487="No",H487=""),0,IF(COUNTIFS(H$2:H487,"Yes",C$2:C487,C487)&gt;1,0,COUNTIFS(H$2:H487,"Yes",C$2:C487,C487)))+IF(X486=$X$1,0,X486)</f>
        <v>0</v>
      </c>
    </row>
    <row r="488" spans="1:24" x14ac:dyDescent="0.3">
      <c r="A488">
        <f>ROWS($A$2:$A488)</f>
        <v>487</v>
      </c>
      <c r="B488" t="str">
        <f>IF(ISERROR(VLOOKUP(A488,Summer!L$11:L$500,1,FALSE)),IF(ISERROR(VLOOKUP(A488,'Cycle 1'!L$11:L$500,1,FALSE)),IF(ISERROR(VLOOKUP(A488,'Cycle 2'!L$11:L$500,1,FALSE)),IF(ISERROR(VLOOKUP(A488,'Cycle 3'!L$11:L$500,1,FALSE)),IF(ISERROR(VLOOKUP(A488,'Cycle 4'!L$11:L$500,1,FALSE)),IF(ISERROR(VLOOKUP(A488,'Cycle 5'!L$11:L$500,1,FALSE)),IF(ISERROR(VLOOKUP(A488,'Cycle 6'!L$11:L$500,1,FALSE)),IF(ISERROR(VLOOKUP(A488,'Cycle 7'!L$11:L$500,1,FALSE)),IF(ISERROR(VLOOKUP(A488,'Cycle 8'!L$11:L$500,1,FALSE)),IF(ISERROR(VLOOKUP(A488,'Cycle 9'!L$11:L$500,1,FALSE)),IF(ISERROR(VLOOKUP(A488,'Cycle 10'!L$11:L$500,1,FALSE)),IF(ISERROR(VLOOKUP(A488,'Cycle 11'!L$11:L$500,1,FALSE)),"","Cycle 11"),"Cycle 10"),"Cycle 9"),"Cycle 8"),"Cycle 7"),"Cycle 6"),"Cycle 5"),"Cycle 4"),"Cycle 3"),"Cycle 2"),"Cycle 1"),"Summer")</f>
        <v/>
      </c>
      <c r="C488" t="str">
        <f>IF(IFERROR(IFERROR(IFERROR(IFERROR(IFERROR(IFERROR(IFERROR(IFERROR(IFERROR(IFERROR(IFERROR(IFERROR(INDEX(Summer!B$10:B$999,MATCH($A488,Summer!$L$10:$L$999,0),1),INDEX('Cycle 1'!B$10:B$999,MATCH($A488,'Cycle 1'!$L$10:$L$999,0),1)),INDEX('Cycle 2'!B$10:B$999,MATCH($A488,'Cycle 2'!$L$10:$L$999,0),1)),INDEX('Cycle 3'!B$10:B$999,MATCH($A488,'Cycle 3'!$L$10:$L$999,0),1)),INDEX('Cycle 4'!B$10:B$999,MATCH($A488,'Cycle 4'!$L$10:$L$999,0),1)),INDEX('Cycle 5'!B$10:B$999,MATCH($A488,'Cycle 5'!$L$10:$L$999,0),1)),INDEX('Cycle 6'!B$10:B$999,MATCH($A488,'Cycle 6'!$L$10:$L$999,0),1)),INDEX('Cycle 7'!B$10:B$999,MATCH($A488,'Cycle 7'!$L$10:$L$999,0),1)),INDEX('Cycle 8'!B$10:B$999,MATCH($A488,'Cycle 8'!$L$10:$L$999,0),1)),INDEX('Cycle 9'!B$10:B$999,MATCH($A488,'Cycle 9'!$L$10:$L$999,0),1)),INDEX('Cycle 10'!B$10:B$999,MATCH($A488,'Cycle 10'!$L$10:$L$999,0),1)),INDEX('Cycle 11'!B$10:B$999,MATCH($A488,'Cycle 11'!$L$10:$L$999,0),1)),"")="","",IFERROR(IFERROR(IFERROR(IFERROR(IFERROR(IFERROR(IFERROR(IFERROR(IFERROR(IFERROR(IFERROR(IFERROR(INDEX(Summer!B$10:B$999,MATCH($A488,Summer!$L$10:$L$999,0),1),INDEX('Cycle 1'!B$10:B$999,MATCH($A488,'Cycle 1'!$L$10:$L$999,0),1)),INDEX('Cycle 2'!B$10:B$999,MATCH($A488,'Cycle 2'!$L$10:$L$999,0),1)),INDEX('Cycle 3'!B$10:B$999,MATCH($A488,'Cycle 3'!$L$10:$L$999,0),1)),INDEX('Cycle 4'!B$10:B$999,MATCH($A488,'Cycle 4'!$L$10:$L$999,0),1)),INDEX('Cycle 5'!B$10:B$999,MATCH($A488,'Cycle 5'!$L$10:$L$999,0),1)),INDEX('Cycle 6'!B$10:B$999,MATCH($A488,'Cycle 6'!$L$10:$L$999,0),1)),INDEX('Cycle 7'!B$10:B$999,MATCH($A488,'Cycle 7'!$L$10:$L$999,0),1)),INDEX('Cycle 8'!B$10:B$999,MATCH($A488,'Cycle 8'!$L$10:$L$999,0),1)),INDEX('Cycle 9'!B$10:B$999,MATCH($A488,'Cycle 9'!$L$10:$L$999,0),1)),INDEX('Cycle 10'!B$10:B$999,MATCH($A488,'Cycle 10'!$L$10:$L$999,0),1)),INDEX('Cycle 11'!B$10:B$999,MATCH($A488,'Cycle 11'!$L$10:$L$999,0),1)),""))</f>
        <v/>
      </c>
      <c r="D488" t="str">
        <f>IF(IFERROR(IFERROR(IFERROR(IFERROR(IFERROR(IFERROR(IFERROR(IFERROR(IFERROR(IFERROR(IFERROR(IFERROR(INDEX(Summer!C$10:C$999,MATCH($A488,Summer!$L$10:$L$999,0),1),INDEX('Cycle 1'!C$10:C$999,MATCH($A488,'Cycle 1'!$L$10:$L$999,0),1)),INDEX('Cycle 2'!C$10:C$999,MATCH($A488,'Cycle 2'!$L$10:$L$999,0),1)),INDEX('Cycle 3'!C$10:C$999,MATCH($A488,'Cycle 3'!$L$10:$L$999,0),1)),INDEX('Cycle 4'!C$10:C$999,MATCH($A488,'Cycle 4'!$L$10:$L$999,0),1)),INDEX('Cycle 5'!C$10:C$999,MATCH($A488,'Cycle 5'!$L$10:$L$999,0),1)),INDEX('Cycle 6'!C$10:C$999,MATCH($A488,'Cycle 6'!$L$10:$L$999,0),1)),INDEX('Cycle 7'!C$10:C$999,MATCH($A488,'Cycle 7'!$L$10:$L$999,0),1)),INDEX('Cycle 8'!C$10:C$999,MATCH($A488,'Cycle 8'!$L$10:$L$999,0),1)),INDEX('Cycle 9'!C$10:C$999,MATCH($A488,'Cycle 9'!$L$10:$L$999,0),1)),INDEX('Cycle 10'!C$10:C$999,MATCH($A488,'Cycle 10'!$L$10:$L$999,0),1)),INDEX('Cycle 11'!C$10:C$999,MATCH($A488,'Cycle 11'!$L$10:$L$999,0),1)),"")="","",IFERROR(IFERROR(IFERROR(IFERROR(IFERROR(IFERROR(IFERROR(IFERROR(IFERROR(IFERROR(IFERROR(IFERROR(INDEX(Summer!C$10:C$999,MATCH($A488,Summer!$L$10:$L$999,0),1),INDEX('Cycle 1'!C$10:C$999,MATCH($A488,'Cycle 1'!$L$10:$L$999,0),1)),INDEX('Cycle 2'!C$10:C$999,MATCH($A488,'Cycle 2'!$L$10:$L$999,0),1)),INDEX('Cycle 3'!C$10:C$999,MATCH($A488,'Cycle 3'!$L$10:$L$999,0),1)),INDEX('Cycle 4'!C$10:C$999,MATCH($A488,'Cycle 4'!$L$10:$L$999,0),1)),INDEX('Cycle 5'!C$10:C$999,MATCH($A488,'Cycle 5'!$L$10:$L$999,0),1)),INDEX('Cycle 6'!C$10:C$999,MATCH($A488,'Cycle 6'!$L$10:$L$999,0),1)),INDEX('Cycle 7'!C$10:C$999,MATCH($A488,'Cycle 7'!$L$10:$L$999,0),1)),INDEX('Cycle 8'!C$10:C$999,MATCH($A488,'Cycle 8'!$L$10:$L$999,0),1)),INDEX('Cycle 9'!C$10:C$999,MATCH($A488,'Cycle 9'!$L$10:$L$999,0),1)),INDEX('Cycle 10'!C$10:C$999,MATCH($A488,'Cycle 10'!$L$10:$L$999,0),1)),INDEX('Cycle 11'!C$10:C$999,MATCH($A488,'Cycle 11'!$L$10:$L$999,0),1)),""))</f>
        <v/>
      </c>
      <c r="E488" t="str">
        <f>IF(IFERROR(IFERROR(IFERROR(IFERROR(IFERROR(IFERROR(IFERROR(IFERROR(IFERROR(IFERROR(IFERROR(IFERROR(INDEX(Summer!D$10:D$999,MATCH($A488,Summer!$L$10:$L$999,0),1),INDEX('Cycle 1'!D$10:D$999,MATCH($A488,'Cycle 1'!$L$10:$L$999,0),1)),INDEX('Cycle 2'!D$10:D$999,MATCH($A488,'Cycle 2'!$L$10:$L$999,0),1)),INDEX('Cycle 3'!D$10:D$999,MATCH($A488,'Cycle 3'!$L$10:$L$999,0),1)),INDEX('Cycle 4'!D$10:D$999,MATCH($A488,'Cycle 4'!$L$10:$L$999,0),1)),INDEX('Cycle 5'!D$10:D$999,MATCH($A488,'Cycle 5'!$L$10:$L$999,0),1)),INDEX('Cycle 6'!D$10:D$999,MATCH($A488,'Cycle 6'!$L$10:$L$999,0),1)),INDEX('Cycle 7'!D$10:D$999,MATCH($A488,'Cycle 7'!$L$10:$L$999,0),1)),INDEX('Cycle 8'!D$10:D$999,MATCH($A488,'Cycle 8'!$L$10:$L$999,0),1)),INDEX('Cycle 9'!D$10:D$999,MATCH($A488,'Cycle 9'!$L$10:$L$999,0),1)),INDEX('Cycle 10'!D$10:D$999,MATCH($A488,'Cycle 10'!$L$10:$L$999,0),1)),INDEX('Cycle 11'!D$10:D$999,MATCH($A488,'Cycle 11'!$L$10:$L$999,0),1)),"")="","",IFERROR(IFERROR(IFERROR(IFERROR(IFERROR(IFERROR(IFERROR(IFERROR(IFERROR(IFERROR(IFERROR(IFERROR(INDEX(Summer!D$10:D$999,MATCH($A488,Summer!$L$10:$L$999,0),1),INDEX('Cycle 1'!D$10:D$999,MATCH($A488,'Cycle 1'!$L$10:$L$999,0),1)),INDEX('Cycle 2'!D$10:D$999,MATCH($A488,'Cycle 2'!$L$10:$L$999,0),1)),INDEX('Cycle 3'!D$10:D$999,MATCH($A488,'Cycle 3'!$L$10:$L$999,0),1)),INDEX('Cycle 4'!D$10:D$999,MATCH($A488,'Cycle 4'!$L$10:$L$999,0),1)),INDEX('Cycle 5'!D$10:D$999,MATCH($A488,'Cycle 5'!$L$10:$L$999,0),1)),INDEX('Cycle 6'!D$10:D$999,MATCH($A488,'Cycle 6'!$L$10:$L$999,0),1)),INDEX('Cycle 7'!D$10:D$999,MATCH($A488,'Cycle 7'!$L$10:$L$999,0),1)),INDEX('Cycle 8'!D$10:D$999,MATCH($A488,'Cycle 8'!$L$10:$L$999,0),1)),INDEX('Cycle 9'!D$10:D$999,MATCH($A488,'Cycle 9'!$L$10:$L$999,0),1)),INDEX('Cycle 10'!D$10:D$999,MATCH($A488,'Cycle 10'!$L$10:$L$999,0),1)),INDEX('Cycle 11'!D$10:D$999,MATCH($A488,'Cycle 11'!$L$10:$L$999,0),1)),""))</f>
        <v/>
      </c>
      <c r="F488" t="str">
        <f>IF(IFERROR(IFERROR(IFERROR(IFERROR(IFERROR(IFERROR(IFERROR(IFERROR(IFERROR(IFERROR(IFERROR(IFERROR(INDEX(Summer!E$10:E$999,MATCH($A488,Summer!$L$10:$L$999,0),1),INDEX('Cycle 1'!E$10:E$999,MATCH($A488,'Cycle 1'!$L$10:$L$999,0),1)),INDEX('Cycle 2'!E$10:E$999,MATCH($A488,'Cycle 2'!$L$10:$L$999,0),1)),INDEX('Cycle 3'!E$10:E$999,MATCH($A488,'Cycle 3'!$L$10:$L$999,0),1)),INDEX('Cycle 4'!E$10:E$999,MATCH($A488,'Cycle 4'!$L$10:$L$999,0),1)),INDEX('Cycle 5'!E$10:E$999,MATCH($A488,'Cycle 5'!$L$10:$L$999,0),1)),INDEX('Cycle 6'!E$10:E$999,MATCH($A488,'Cycle 6'!$L$10:$L$999,0),1)),INDEX('Cycle 7'!E$10:E$999,MATCH($A488,'Cycle 7'!$L$10:$L$999,0),1)),INDEX('Cycle 8'!E$10:E$999,MATCH($A488,'Cycle 8'!$L$10:$L$999,0),1)),INDEX('Cycle 9'!E$10:E$999,MATCH($A488,'Cycle 9'!$L$10:$L$999,0),1)),INDEX('Cycle 10'!E$10:E$999,MATCH($A488,'Cycle 10'!$L$10:$L$999,0),1)),INDEX('Cycle 11'!E$10:E$999,MATCH($A488,'Cycle 11'!$L$10:$L$999,0),1)),"")="","",IFERROR(IFERROR(IFERROR(IFERROR(IFERROR(IFERROR(IFERROR(IFERROR(IFERROR(IFERROR(IFERROR(IFERROR(INDEX(Summer!E$10:E$999,MATCH($A488,Summer!$L$10:$L$999,0),1),INDEX('Cycle 1'!E$10:E$999,MATCH($A488,'Cycle 1'!$L$10:$L$999,0),1)),INDEX('Cycle 2'!E$10:E$999,MATCH($A488,'Cycle 2'!$L$10:$L$999,0),1)),INDEX('Cycle 3'!E$10:E$999,MATCH($A488,'Cycle 3'!$L$10:$L$999,0),1)),INDEX('Cycle 4'!E$10:E$999,MATCH($A488,'Cycle 4'!$L$10:$L$999,0),1)),INDEX('Cycle 5'!E$10:E$999,MATCH($A488,'Cycle 5'!$L$10:$L$999,0),1)),INDEX('Cycle 6'!E$10:E$999,MATCH($A488,'Cycle 6'!$L$10:$L$999,0),1)),INDEX('Cycle 7'!E$10:E$999,MATCH($A488,'Cycle 7'!$L$10:$L$999,0),1)),INDEX('Cycle 8'!E$10:E$999,MATCH($A488,'Cycle 8'!$L$10:$L$999,0),1)),INDEX('Cycle 9'!E$10:E$999,MATCH($A488,'Cycle 9'!$L$10:$L$999,0),1)),INDEX('Cycle 10'!E$10:E$999,MATCH($A488,'Cycle 10'!$L$10:$L$999,0),1)),INDEX('Cycle 11'!E$10:E$999,MATCH($A488,'Cycle 11'!$L$10:$L$999,0),1)),""))</f>
        <v/>
      </c>
      <c r="G488" t="str">
        <f>IF(IFERROR(IFERROR(IFERROR(IFERROR(IFERROR(IFERROR(IFERROR(IFERROR(IFERROR(IFERROR(IFERROR(IFERROR(INDEX(Summer!F$10:F$999,MATCH($A488,Summer!$L$10:$L$999,0),1),INDEX('Cycle 1'!F$10:F$999,MATCH($A488,'Cycle 1'!$L$10:$L$999,0),1)),INDEX('Cycle 2'!F$10:F$999,MATCH($A488,'Cycle 2'!$L$10:$L$999,0),1)),INDEX('Cycle 3'!F$10:F$999,MATCH($A488,'Cycle 3'!$L$10:$L$999,0),1)),INDEX('Cycle 4'!F$10:F$999,MATCH($A488,'Cycle 4'!$L$10:$L$999,0),1)),INDEX('Cycle 5'!F$10:F$999,MATCH($A488,'Cycle 5'!$L$10:$L$999,0),1)),INDEX('Cycle 6'!F$10:F$999,MATCH($A488,'Cycle 6'!$L$10:$L$999,0),1)),INDEX('Cycle 7'!F$10:F$999,MATCH($A488,'Cycle 7'!$L$10:$L$999,0),1)),INDEX('Cycle 8'!F$10:F$999,MATCH($A488,'Cycle 8'!$L$10:$L$999,0),1)),INDEX('Cycle 9'!F$10:F$999,MATCH($A488,'Cycle 9'!$L$10:$L$999,0),1)),INDEX('Cycle 10'!F$10:F$999,MATCH($A488,'Cycle 10'!$L$10:$L$999,0),1)),INDEX('Cycle 11'!F$10:F$999,MATCH($A488,'Cycle 11'!$L$10:$L$999,0),1)),"")="","",IFERROR(IFERROR(IFERROR(IFERROR(IFERROR(IFERROR(IFERROR(IFERROR(IFERROR(IFERROR(IFERROR(IFERROR(INDEX(Summer!F$10:F$999,MATCH($A488,Summer!$L$10:$L$999,0),1),INDEX('Cycle 1'!F$10:F$999,MATCH($A488,'Cycle 1'!$L$10:$L$999,0),1)),INDEX('Cycle 2'!F$10:F$999,MATCH($A488,'Cycle 2'!$L$10:$L$999,0),1)),INDEX('Cycle 3'!F$10:F$999,MATCH($A488,'Cycle 3'!$L$10:$L$999,0),1)),INDEX('Cycle 4'!F$10:F$999,MATCH($A488,'Cycle 4'!$L$10:$L$999,0),1)),INDEX('Cycle 5'!F$10:F$999,MATCH($A488,'Cycle 5'!$L$10:$L$999,0),1)),INDEX('Cycle 6'!F$10:F$999,MATCH($A488,'Cycle 6'!$L$10:$L$999,0),1)),INDEX('Cycle 7'!F$10:F$999,MATCH($A488,'Cycle 7'!$L$10:$L$999,0),1)),INDEX('Cycle 8'!F$10:F$999,MATCH($A488,'Cycle 8'!$L$10:$L$999,0),1)),INDEX('Cycle 9'!F$10:F$999,MATCH($A488,'Cycle 9'!$L$10:$L$999,0),1)),INDEX('Cycle 10'!F$10:F$999,MATCH($A488,'Cycle 10'!$L$10:$L$999,0),1)),INDEX('Cycle 11'!F$10:F$999,MATCH($A488,'Cycle 11'!$L$10:$L$999,0),1)),""))</f>
        <v/>
      </c>
      <c r="H488" t="str">
        <f>IF(IFERROR(IFERROR(IFERROR(IFERROR(IFERROR(IFERROR(IFERROR(IFERROR(IFERROR(IFERROR(IFERROR(IFERROR(INDEX(Summer!G$10:G$999,MATCH($A488,Summer!$L$10:$L$999,0),1),INDEX('Cycle 1'!G$10:G$999,MATCH($A488,'Cycle 1'!$L$10:$L$999,0),1)),INDEX('Cycle 2'!G$10:G$999,MATCH($A488,'Cycle 2'!$L$10:$L$999,0),1)),INDEX('Cycle 3'!G$10:G$999,MATCH($A488,'Cycle 3'!$L$10:$L$999,0),1)),INDEX('Cycle 4'!G$10:G$999,MATCH($A488,'Cycle 4'!$L$10:$L$999,0),1)),INDEX('Cycle 5'!G$10:G$999,MATCH($A488,'Cycle 5'!$L$10:$L$999,0),1)),INDEX('Cycle 6'!G$10:G$999,MATCH($A488,'Cycle 6'!$L$10:$L$999,0),1)),INDEX('Cycle 7'!G$10:G$999,MATCH($A488,'Cycle 7'!$L$10:$L$999,0),1)),INDEX('Cycle 8'!G$10:G$999,MATCH($A488,'Cycle 8'!$L$10:$L$999,0),1)),INDEX('Cycle 9'!G$10:G$999,MATCH($A488,'Cycle 9'!$L$10:$L$999,0),1)),INDEX('Cycle 10'!G$10:G$999,MATCH($A488,'Cycle 10'!$L$10:$L$999,0),1)),INDEX('Cycle 11'!G$10:G$999,MATCH($A488,'Cycle 11'!$L$10:$L$999,0),1)),"")="","",IFERROR(IFERROR(IFERROR(IFERROR(IFERROR(IFERROR(IFERROR(IFERROR(IFERROR(IFERROR(IFERROR(IFERROR(INDEX(Summer!G$10:G$999,MATCH($A488,Summer!$L$10:$L$999,0),1),INDEX('Cycle 1'!G$10:G$999,MATCH($A488,'Cycle 1'!$L$10:$L$999,0),1)),INDEX('Cycle 2'!G$10:G$999,MATCH($A488,'Cycle 2'!$L$10:$L$999,0),1)),INDEX('Cycle 3'!G$10:G$999,MATCH($A488,'Cycle 3'!$L$10:$L$999,0),1)),INDEX('Cycle 4'!G$10:G$999,MATCH($A488,'Cycle 4'!$L$10:$L$999,0),1)),INDEX('Cycle 5'!G$10:G$999,MATCH($A488,'Cycle 5'!$L$10:$L$999,0),1)),INDEX('Cycle 6'!G$10:G$999,MATCH($A488,'Cycle 6'!$L$10:$L$999,0),1)),INDEX('Cycle 7'!G$10:G$999,MATCH($A488,'Cycle 7'!$L$10:$L$999,0),1)),INDEX('Cycle 8'!G$10:G$999,MATCH($A488,'Cycle 8'!$L$10:$L$999,0),1)),INDEX('Cycle 9'!G$10:G$999,MATCH($A488,'Cycle 9'!$L$10:$L$999,0),1)),INDEX('Cycle 10'!G$10:G$999,MATCH($A488,'Cycle 10'!$L$10:$L$999,0),1)),INDEX('Cycle 11'!G$10:G$999,MATCH($A488,'Cycle 11'!$L$10:$L$999,0),1)),""))</f>
        <v/>
      </c>
      <c r="I488">
        <f>IFERROR(IF(C488="",MAX(I$1:I487),IF(ROW(C$2)=ROW(C488),1,IF(ISERROR(VLOOKUP(C488,C$2:C487,1,FALSE)),MAX(I$1:I487)+1,MAX(I$1:I487)))),"")</f>
        <v>0</v>
      </c>
      <c r="J488" t="str">
        <f t="shared" si="59"/>
        <v/>
      </c>
      <c r="K488" t="str">
        <f t="shared" si="64"/>
        <v/>
      </c>
      <c r="L488" t="str">
        <f t="shared" si="64"/>
        <v/>
      </c>
      <c r="M488" t="str">
        <f t="shared" si="64"/>
        <v/>
      </c>
      <c r="N488" t="str">
        <f t="shared" si="64"/>
        <v/>
      </c>
      <c r="O488" t="str">
        <f t="shared" si="64"/>
        <v/>
      </c>
      <c r="P488" t="str">
        <f t="shared" si="64"/>
        <v/>
      </c>
      <c r="Q488" t="str">
        <f t="shared" si="64"/>
        <v/>
      </c>
      <c r="R488" t="str">
        <f t="shared" si="64"/>
        <v/>
      </c>
      <c r="S488" t="str">
        <f t="shared" si="64"/>
        <v/>
      </c>
      <c r="T488" t="str">
        <f t="shared" si="64"/>
        <v/>
      </c>
      <c r="U488" t="str">
        <f t="shared" si="64"/>
        <v/>
      </c>
      <c r="V488" t="str">
        <f t="shared" si="64"/>
        <v/>
      </c>
      <c r="W488" t="str">
        <f t="shared" si="60"/>
        <v/>
      </c>
      <c r="X488">
        <f>IF(OR(H488="No",H488=""),0,IF(COUNTIFS(H$2:H488,"Yes",C$2:C488,C488)&gt;1,0,COUNTIFS(H$2:H488,"Yes",C$2:C488,C488)))+IF(X487=$X$1,0,X487)</f>
        <v>0</v>
      </c>
    </row>
    <row r="489" spans="1:24" x14ac:dyDescent="0.3">
      <c r="A489">
        <f>ROWS($A$2:$A489)</f>
        <v>488</v>
      </c>
      <c r="B489" t="str">
        <f>IF(ISERROR(VLOOKUP(A489,Summer!L$11:L$500,1,FALSE)),IF(ISERROR(VLOOKUP(A489,'Cycle 1'!L$11:L$500,1,FALSE)),IF(ISERROR(VLOOKUP(A489,'Cycle 2'!L$11:L$500,1,FALSE)),IF(ISERROR(VLOOKUP(A489,'Cycle 3'!L$11:L$500,1,FALSE)),IF(ISERROR(VLOOKUP(A489,'Cycle 4'!L$11:L$500,1,FALSE)),IF(ISERROR(VLOOKUP(A489,'Cycle 5'!L$11:L$500,1,FALSE)),IF(ISERROR(VLOOKUP(A489,'Cycle 6'!L$11:L$500,1,FALSE)),IF(ISERROR(VLOOKUP(A489,'Cycle 7'!L$11:L$500,1,FALSE)),IF(ISERROR(VLOOKUP(A489,'Cycle 8'!L$11:L$500,1,FALSE)),IF(ISERROR(VLOOKUP(A489,'Cycle 9'!L$11:L$500,1,FALSE)),IF(ISERROR(VLOOKUP(A489,'Cycle 10'!L$11:L$500,1,FALSE)),IF(ISERROR(VLOOKUP(A489,'Cycle 11'!L$11:L$500,1,FALSE)),"","Cycle 11"),"Cycle 10"),"Cycle 9"),"Cycle 8"),"Cycle 7"),"Cycle 6"),"Cycle 5"),"Cycle 4"),"Cycle 3"),"Cycle 2"),"Cycle 1"),"Summer")</f>
        <v/>
      </c>
      <c r="C489" t="str">
        <f>IF(IFERROR(IFERROR(IFERROR(IFERROR(IFERROR(IFERROR(IFERROR(IFERROR(IFERROR(IFERROR(IFERROR(IFERROR(INDEX(Summer!B$10:B$999,MATCH($A489,Summer!$L$10:$L$999,0),1),INDEX('Cycle 1'!B$10:B$999,MATCH($A489,'Cycle 1'!$L$10:$L$999,0),1)),INDEX('Cycle 2'!B$10:B$999,MATCH($A489,'Cycle 2'!$L$10:$L$999,0),1)),INDEX('Cycle 3'!B$10:B$999,MATCH($A489,'Cycle 3'!$L$10:$L$999,0),1)),INDEX('Cycle 4'!B$10:B$999,MATCH($A489,'Cycle 4'!$L$10:$L$999,0),1)),INDEX('Cycle 5'!B$10:B$999,MATCH($A489,'Cycle 5'!$L$10:$L$999,0),1)),INDEX('Cycle 6'!B$10:B$999,MATCH($A489,'Cycle 6'!$L$10:$L$999,0),1)),INDEX('Cycle 7'!B$10:B$999,MATCH($A489,'Cycle 7'!$L$10:$L$999,0),1)),INDEX('Cycle 8'!B$10:B$999,MATCH($A489,'Cycle 8'!$L$10:$L$999,0),1)),INDEX('Cycle 9'!B$10:B$999,MATCH($A489,'Cycle 9'!$L$10:$L$999,0),1)),INDEX('Cycle 10'!B$10:B$999,MATCH($A489,'Cycle 10'!$L$10:$L$999,0),1)),INDEX('Cycle 11'!B$10:B$999,MATCH($A489,'Cycle 11'!$L$10:$L$999,0),1)),"")="","",IFERROR(IFERROR(IFERROR(IFERROR(IFERROR(IFERROR(IFERROR(IFERROR(IFERROR(IFERROR(IFERROR(IFERROR(INDEX(Summer!B$10:B$999,MATCH($A489,Summer!$L$10:$L$999,0),1),INDEX('Cycle 1'!B$10:B$999,MATCH($A489,'Cycle 1'!$L$10:$L$999,0),1)),INDEX('Cycle 2'!B$10:B$999,MATCH($A489,'Cycle 2'!$L$10:$L$999,0),1)),INDEX('Cycle 3'!B$10:B$999,MATCH($A489,'Cycle 3'!$L$10:$L$999,0),1)),INDEX('Cycle 4'!B$10:B$999,MATCH($A489,'Cycle 4'!$L$10:$L$999,0),1)),INDEX('Cycle 5'!B$10:B$999,MATCH($A489,'Cycle 5'!$L$10:$L$999,0),1)),INDEX('Cycle 6'!B$10:B$999,MATCH($A489,'Cycle 6'!$L$10:$L$999,0),1)),INDEX('Cycle 7'!B$10:B$999,MATCH($A489,'Cycle 7'!$L$10:$L$999,0),1)),INDEX('Cycle 8'!B$10:B$999,MATCH($A489,'Cycle 8'!$L$10:$L$999,0),1)),INDEX('Cycle 9'!B$10:B$999,MATCH($A489,'Cycle 9'!$L$10:$L$999,0),1)),INDEX('Cycle 10'!B$10:B$999,MATCH($A489,'Cycle 10'!$L$10:$L$999,0),1)),INDEX('Cycle 11'!B$10:B$999,MATCH($A489,'Cycle 11'!$L$10:$L$999,0),1)),""))</f>
        <v/>
      </c>
      <c r="D489" t="str">
        <f>IF(IFERROR(IFERROR(IFERROR(IFERROR(IFERROR(IFERROR(IFERROR(IFERROR(IFERROR(IFERROR(IFERROR(IFERROR(INDEX(Summer!C$10:C$999,MATCH($A489,Summer!$L$10:$L$999,0),1),INDEX('Cycle 1'!C$10:C$999,MATCH($A489,'Cycle 1'!$L$10:$L$999,0),1)),INDEX('Cycle 2'!C$10:C$999,MATCH($A489,'Cycle 2'!$L$10:$L$999,0),1)),INDEX('Cycle 3'!C$10:C$999,MATCH($A489,'Cycle 3'!$L$10:$L$999,0),1)),INDEX('Cycle 4'!C$10:C$999,MATCH($A489,'Cycle 4'!$L$10:$L$999,0),1)),INDEX('Cycle 5'!C$10:C$999,MATCH($A489,'Cycle 5'!$L$10:$L$999,0),1)),INDEX('Cycle 6'!C$10:C$999,MATCH($A489,'Cycle 6'!$L$10:$L$999,0),1)),INDEX('Cycle 7'!C$10:C$999,MATCH($A489,'Cycle 7'!$L$10:$L$999,0),1)),INDEX('Cycle 8'!C$10:C$999,MATCH($A489,'Cycle 8'!$L$10:$L$999,0),1)),INDEX('Cycle 9'!C$10:C$999,MATCH($A489,'Cycle 9'!$L$10:$L$999,0),1)),INDEX('Cycle 10'!C$10:C$999,MATCH($A489,'Cycle 10'!$L$10:$L$999,0),1)),INDEX('Cycle 11'!C$10:C$999,MATCH($A489,'Cycle 11'!$L$10:$L$999,0),1)),"")="","",IFERROR(IFERROR(IFERROR(IFERROR(IFERROR(IFERROR(IFERROR(IFERROR(IFERROR(IFERROR(IFERROR(IFERROR(INDEX(Summer!C$10:C$999,MATCH($A489,Summer!$L$10:$L$999,0),1),INDEX('Cycle 1'!C$10:C$999,MATCH($A489,'Cycle 1'!$L$10:$L$999,0),1)),INDEX('Cycle 2'!C$10:C$999,MATCH($A489,'Cycle 2'!$L$10:$L$999,0),1)),INDEX('Cycle 3'!C$10:C$999,MATCH($A489,'Cycle 3'!$L$10:$L$999,0),1)),INDEX('Cycle 4'!C$10:C$999,MATCH($A489,'Cycle 4'!$L$10:$L$999,0),1)),INDEX('Cycle 5'!C$10:C$999,MATCH($A489,'Cycle 5'!$L$10:$L$999,0),1)),INDEX('Cycle 6'!C$10:C$999,MATCH($A489,'Cycle 6'!$L$10:$L$999,0),1)),INDEX('Cycle 7'!C$10:C$999,MATCH($A489,'Cycle 7'!$L$10:$L$999,0),1)),INDEX('Cycle 8'!C$10:C$999,MATCH($A489,'Cycle 8'!$L$10:$L$999,0),1)),INDEX('Cycle 9'!C$10:C$999,MATCH($A489,'Cycle 9'!$L$10:$L$999,0),1)),INDEX('Cycle 10'!C$10:C$999,MATCH($A489,'Cycle 10'!$L$10:$L$999,0),1)),INDEX('Cycle 11'!C$10:C$999,MATCH($A489,'Cycle 11'!$L$10:$L$999,0),1)),""))</f>
        <v/>
      </c>
      <c r="E489" t="str">
        <f>IF(IFERROR(IFERROR(IFERROR(IFERROR(IFERROR(IFERROR(IFERROR(IFERROR(IFERROR(IFERROR(IFERROR(IFERROR(INDEX(Summer!D$10:D$999,MATCH($A489,Summer!$L$10:$L$999,0),1),INDEX('Cycle 1'!D$10:D$999,MATCH($A489,'Cycle 1'!$L$10:$L$999,0),1)),INDEX('Cycle 2'!D$10:D$999,MATCH($A489,'Cycle 2'!$L$10:$L$999,0),1)),INDEX('Cycle 3'!D$10:D$999,MATCH($A489,'Cycle 3'!$L$10:$L$999,0),1)),INDEX('Cycle 4'!D$10:D$999,MATCH($A489,'Cycle 4'!$L$10:$L$999,0),1)),INDEX('Cycle 5'!D$10:D$999,MATCH($A489,'Cycle 5'!$L$10:$L$999,0),1)),INDEX('Cycle 6'!D$10:D$999,MATCH($A489,'Cycle 6'!$L$10:$L$999,0),1)),INDEX('Cycle 7'!D$10:D$999,MATCH($A489,'Cycle 7'!$L$10:$L$999,0),1)),INDEX('Cycle 8'!D$10:D$999,MATCH($A489,'Cycle 8'!$L$10:$L$999,0),1)),INDEX('Cycle 9'!D$10:D$999,MATCH($A489,'Cycle 9'!$L$10:$L$999,0),1)),INDEX('Cycle 10'!D$10:D$999,MATCH($A489,'Cycle 10'!$L$10:$L$999,0),1)),INDEX('Cycle 11'!D$10:D$999,MATCH($A489,'Cycle 11'!$L$10:$L$999,0),1)),"")="","",IFERROR(IFERROR(IFERROR(IFERROR(IFERROR(IFERROR(IFERROR(IFERROR(IFERROR(IFERROR(IFERROR(IFERROR(INDEX(Summer!D$10:D$999,MATCH($A489,Summer!$L$10:$L$999,0),1),INDEX('Cycle 1'!D$10:D$999,MATCH($A489,'Cycle 1'!$L$10:$L$999,0),1)),INDEX('Cycle 2'!D$10:D$999,MATCH($A489,'Cycle 2'!$L$10:$L$999,0),1)),INDEX('Cycle 3'!D$10:D$999,MATCH($A489,'Cycle 3'!$L$10:$L$999,0),1)),INDEX('Cycle 4'!D$10:D$999,MATCH($A489,'Cycle 4'!$L$10:$L$999,0),1)),INDEX('Cycle 5'!D$10:D$999,MATCH($A489,'Cycle 5'!$L$10:$L$999,0),1)),INDEX('Cycle 6'!D$10:D$999,MATCH($A489,'Cycle 6'!$L$10:$L$999,0),1)),INDEX('Cycle 7'!D$10:D$999,MATCH($A489,'Cycle 7'!$L$10:$L$999,0),1)),INDEX('Cycle 8'!D$10:D$999,MATCH($A489,'Cycle 8'!$L$10:$L$999,0),1)),INDEX('Cycle 9'!D$10:D$999,MATCH($A489,'Cycle 9'!$L$10:$L$999,0),1)),INDEX('Cycle 10'!D$10:D$999,MATCH($A489,'Cycle 10'!$L$10:$L$999,0),1)),INDEX('Cycle 11'!D$10:D$999,MATCH($A489,'Cycle 11'!$L$10:$L$999,0),1)),""))</f>
        <v/>
      </c>
      <c r="F489" t="str">
        <f>IF(IFERROR(IFERROR(IFERROR(IFERROR(IFERROR(IFERROR(IFERROR(IFERROR(IFERROR(IFERROR(IFERROR(IFERROR(INDEX(Summer!E$10:E$999,MATCH($A489,Summer!$L$10:$L$999,0),1),INDEX('Cycle 1'!E$10:E$999,MATCH($A489,'Cycle 1'!$L$10:$L$999,0),1)),INDEX('Cycle 2'!E$10:E$999,MATCH($A489,'Cycle 2'!$L$10:$L$999,0),1)),INDEX('Cycle 3'!E$10:E$999,MATCH($A489,'Cycle 3'!$L$10:$L$999,0),1)),INDEX('Cycle 4'!E$10:E$999,MATCH($A489,'Cycle 4'!$L$10:$L$999,0),1)),INDEX('Cycle 5'!E$10:E$999,MATCH($A489,'Cycle 5'!$L$10:$L$999,0),1)),INDEX('Cycle 6'!E$10:E$999,MATCH($A489,'Cycle 6'!$L$10:$L$999,0),1)),INDEX('Cycle 7'!E$10:E$999,MATCH($A489,'Cycle 7'!$L$10:$L$999,0),1)),INDEX('Cycle 8'!E$10:E$999,MATCH($A489,'Cycle 8'!$L$10:$L$999,0),1)),INDEX('Cycle 9'!E$10:E$999,MATCH($A489,'Cycle 9'!$L$10:$L$999,0),1)),INDEX('Cycle 10'!E$10:E$999,MATCH($A489,'Cycle 10'!$L$10:$L$999,0),1)),INDEX('Cycle 11'!E$10:E$999,MATCH($A489,'Cycle 11'!$L$10:$L$999,0),1)),"")="","",IFERROR(IFERROR(IFERROR(IFERROR(IFERROR(IFERROR(IFERROR(IFERROR(IFERROR(IFERROR(IFERROR(IFERROR(INDEX(Summer!E$10:E$999,MATCH($A489,Summer!$L$10:$L$999,0),1),INDEX('Cycle 1'!E$10:E$999,MATCH($A489,'Cycle 1'!$L$10:$L$999,0),1)),INDEX('Cycle 2'!E$10:E$999,MATCH($A489,'Cycle 2'!$L$10:$L$999,0),1)),INDEX('Cycle 3'!E$10:E$999,MATCH($A489,'Cycle 3'!$L$10:$L$999,0),1)),INDEX('Cycle 4'!E$10:E$999,MATCH($A489,'Cycle 4'!$L$10:$L$999,0),1)),INDEX('Cycle 5'!E$10:E$999,MATCH($A489,'Cycle 5'!$L$10:$L$999,0),1)),INDEX('Cycle 6'!E$10:E$999,MATCH($A489,'Cycle 6'!$L$10:$L$999,0),1)),INDEX('Cycle 7'!E$10:E$999,MATCH($A489,'Cycle 7'!$L$10:$L$999,0),1)),INDEX('Cycle 8'!E$10:E$999,MATCH($A489,'Cycle 8'!$L$10:$L$999,0),1)),INDEX('Cycle 9'!E$10:E$999,MATCH($A489,'Cycle 9'!$L$10:$L$999,0),1)),INDEX('Cycle 10'!E$10:E$999,MATCH($A489,'Cycle 10'!$L$10:$L$999,0),1)),INDEX('Cycle 11'!E$10:E$999,MATCH($A489,'Cycle 11'!$L$10:$L$999,0),1)),""))</f>
        <v/>
      </c>
      <c r="G489" t="str">
        <f>IF(IFERROR(IFERROR(IFERROR(IFERROR(IFERROR(IFERROR(IFERROR(IFERROR(IFERROR(IFERROR(IFERROR(IFERROR(INDEX(Summer!F$10:F$999,MATCH($A489,Summer!$L$10:$L$999,0),1),INDEX('Cycle 1'!F$10:F$999,MATCH($A489,'Cycle 1'!$L$10:$L$999,0),1)),INDEX('Cycle 2'!F$10:F$999,MATCH($A489,'Cycle 2'!$L$10:$L$999,0),1)),INDEX('Cycle 3'!F$10:F$999,MATCH($A489,'Cycle 3'!$L$10:$L$999,0),1)),INDEX('Cycle 4'!F$10:F$999,MATCH($A489,'Cycle 4'!$L$10:$L$999,0),1)),INDEX('Cycle 5'!F$10:F$999,MATCH($A489,'Cycle 5'!$L$10:$L$999,0),1)),INDEX('Cycle 6'!F$10:F$999,MATCH($A489,'Cycle 6'!$L$10:$L$999,0),1)),INDEX('Cycle 7'!F$10:F$999,MATCH($A489,'Cycle 7'!$L$10:$L$999,0),1)),INDEX('Cycle 8'!F$10:F$999,MATCH($A489,'Cycle 8'!$L$10:$L$999,0),1)),INDEX('Cycle 9'!F$10:F$999,MATCH($A489,'Cycle 9'!$L$10:$L$999,0),1)),INDEX('Cycle 10'!F$10:F$999,MATCH($A489,'Cycle 10'!$L$10:$L$999,0),1)),INDEX('Cycle 11'!F$10:F$999,MATCH($A489,'Cycle 11'!$L$10:$L$999,0),1)),"")="","",IFERROR(IFERROR(IFERROR(IFERROR(IFERROR(IFERROR(IFERROR(IFERROR(IFERROR(IFERROR(IFERROR(IFERROR(INDEX(Summer!F$10:F$999,MATCH($A489,Summer!$L$10:$L$999,0),1),INDEX('Cycle 1'!F$10:F$999,MATCH($A489,'Cycle 1'!$L$10:$L$999,0),1)),INDEX('Cycle 2'!F$10:F$999,MATCH($A489,'Cycle 2'!$L$10:$L$999,0),1)),INDEX('Cycle 3'!F$10:F$999,MATCH($A489,'Cycle 3'!$L$10:$L$999,0),1)),INDEX('Cycle 4'!F$10:F$999,MATCH($A489,'Cycle 4'!$L$10:$L$999,0),1)),INDEX('Cycle 5'!F$10:F$999,MATCH($A489,'Cycle 5'!$L$10:$L$999,0),1)),INDEX('Cycle 6'!F$10:F$999,MATCH($A489,'Cycle 6'!$L$10:$L$999,0),1)),INDEX('Cycle 7'!F$10:F$999,MATCH($A489,'Cycle 7'!$L$10:$L$999,0),1)),INDEX('Cycle 8'!F$10:F$999,MATCH($A489,'Cycle 8'!$L$10:$L$999,0),1)),INDEX('Cycle 9'!F$10:F$999,MATCH($A489,'Cycle 9'!$L$10:$L$999,0),1)),INDEX('Cycle 10'!F$10:F$999,MATCH($A489,'Cycle 10'!$L$10:$L$999,0),1)),INDEX('Cycle 11'!F$10:F$999,MATCH($A489,'Cycle 11'!$L$10:$L$999,0),1)),""))</f>
        <v/>
      </c>
      <c r="H489" t="str">
        <f>IF(IFERROR(IFERROR(IFERROR(IFERROR(IFERROR(IFERROR(IFERROR(IFERROR(IFERROR(IFERROR(IFERROR(IFERROR(INDEX(Summer!G$10:G$999,MATCH($A489,Summer!$L$10:$L$999,0),1),INDEX('Cycle 1'!G$10:G$999,MATCH($A489,'Cycle 1'!$L$10:$L$999,0),1)),INDEX('Cycle 2'!G$10:G$999,MATCH($A489,'Cycle 2'!$L$10:$L$999,0),1)),INDEX('Cycle 3'!G$10:G$999,MATCH($A489,'Cycle 3'!$L$10:$L$999,0),1)),INDEX('Cycle 4'!G$10:G$999,MATCH($A489,'Cycle 4'!$L$10:$L$999,0),1)),INDEX('Cycle 5'!G$10:G$999,MATCH($A489,'Cycle 5'!$L$10:$L$999,0),1)),INDEX('Cycle 6'!G$10:G$999,MATCH($A489,'Cycle 6'!$L$10:$L$999,0),1)),INDEX('Cycle 7'!G$10:G$999,MATCH($A489,'Cycle 7'!$L$10:$L$999,0),1)),INDEX('Cycle 8'!G$10:G$999,MATCH($A489,'Cycle 8'!$L$10:$L$999,0),1)),INDEX('Cycle 9'!G$10:G$999,MATCH($A489,'Cycle 9'!$L$10:$L$999,0),1)),INDEX('Cycle 10'!G$10:G$999,MATCH($A489,'Cycle 10'!$L$10:$L$999,0),1)),INDEX('Cycle 11'!G$10:G$999,MATCH($A489,'Cycle 11'!$L$10:$L$999,0),1)),"")="","",IFERROR(IFERROR(IFERROR(IFERROR(IFERROR(IFERROR(IFERROR(IFERROR(IFERROR(IFERROR(IFERROR(IFERROR(INDEX(Summer!G$10:G$999,MATCH($A489,Summer!$L$10:$L$999,0),1),INDEX('Cycle 1'!G$10:G$999,MATCH($A489,'Cycle 1'!$L$10:$L$999,0),1)),INDEX('Cycle 2'!G$10:G$999,MATCH($A489,'Cycle 2'!$L$10:$L$999,0),1)),INDEX('Cycle 3'!G$10:G$999,MATCH($A489,'Cycle 3'!$L$10:$L$999,0),1)),INDEX('Cycle 4'!G$10:G$999,MATCH($A489,'Cycle 4'!$L$10:$L$999,0),1)),INDEX('Cycle 5'!G$10:G$999,MATCH($A489,'Cycle 5'!$L$10:$L$999,0),1)),INDEX('Cycle 6'!G$10:G$999,MATCH($A489,'Cycle 6'!$L$10:$L$999,0),1)),INDEX('Cycle 7'!G$10:G$999,MATCH($A489,'Cycle 7'!$L$10:$L$999,0),1)),INDEX('Cycle 8'!G$10:G$999,MATCH($A489,'Cycle 8'!$L$10:$L$999,0),1)),INDEX('Cycle 9'!G$10:G$999,MATCH($A489,'Cycle 9'!$L$10:$L$999,0),1)),INDEX('Cycle 10'!G$10:G$999,MATCH($A489,'Cycle 10'!$L$10:$L$999,0),1)),INDEX('Cycle 11'!G$10:G$999,MATCH($A489,'Cycle 11'!$L$10:$L$999,0),1)),""))</f>
        <v/>
      </c>
      <c r="I489">
        <f>IFERROR(IF(C489="",MAX(I$1:I488),IF(ROW(C$2)=ROW(C489),1,IF(ISERROR(VLOOKUP(C489,C$2:C488,1,FALSE)),MAX(I$1:I488)+1,MAX(I$1:I488)))),"")</f>
        <v>0</v>
      </c>
      <c r="J489" t="str">
        <f t="shared" si="59"/>
        <v/>
      </c>
      <c r="K489" t="str">
        <f t="shared" si="64"/>
        <v/>
      </c>
      <c r="L489" t="str">
        <f t="shared" si="64"/>
        <v/>
      </c>
      <c r="M489" t="str">
        <f t="shared" si="64"/>
        <v/>
      </c>
      <c r="N489" t="str">
        <f t="shared" si="64"/>
        <v/>
      </c>
      <c r="O489" t="str">
        <f t="shared" si="64"/>
        <v/>
      </c>
      <c r="P489" t="str">
        <f t="shared" si="64"/>
        <v/>
      </c>
      <c r="Q489" t="str">
        <f t="shared" si="64"/>
        <v/>
      </c>
      <c r="R489" t="str">
        <f t="shared" si="64"/>
        <v/>
      </c>
      <c r="S489" t="str">
        <f t="shared" si="64"/>
        <v/>
      </c>
      <c r="T489" t="str">
        <f t="shared" si="64"/>
        <v/>
      </c>
      <c r="U489" t="str">
        <f t="shared" si="64"/>
        <v/>
      </c>
      <c r="V489" t="str">
        <f t="shared" si="64"/>
        <v/>
      </c>
      <c r="W489" t="str">
        <f t="shared" si="60"/>
        <v/>
      </c>
      <c r="X489">
        <f>IF(OR(H489="No",H489=""),0,IF(COUNTIFS(H$2:H489,"Yes",C$2:C489,C489)&gt;1,0,COUNTIFS(H$2:H489,"Yes",C$2:C489,C489)))+IF(X488=$X$1,0,X488)</f>
        <v>0</v>
      </c>
    </row>
    <row r="490" spans="1:24" x14ac:dyDescent="0.3">
      <c r="A490">
        <f>ROWS($A$2:$A490)</f>
        <v>489</v>
      </c>
      <c r="B490" t="str">
        <f>IF(ISERROR(VLOOKUP(A490,Summer!L$11:L$500,1,FALSE)),IF(ISERROR(VLOOKUP(A490,'Cycle 1'!L$11:L$500,1,FALSE)),IF(ISERROR(VLOOKUP(A490,'Cycle 2'!L$11:L$500,1,FALSE)),IF(ISERROR(VLOOKUP(A490,'Cycle 3'!L$11:L$500,1,FALSE)),IF(ISERROR(VLOOKUP(A490,'Cycle 4'!L$11:L$500,1,FALSE)),IF(ISERROR(VLOOKUP(A490,'Cycle 5'!L$11:L$500,1,FALSE)),IF(ISERROR(VLOOKUP(A490,'Cycle 6'!L$11:L$500,1,FALSE)),IF(ISERROR(VLOOKUP(A490,'Cycle 7'!L$11:L$500,1,FALSE)),IF(ISERROR(VLOOKUP(A490,'Cycle 8'!L$11:L$500,1,FALSE)),IF(ISERROR(VLOOKUP(A490,'Cycle 9'!L$11:L$500,1,FALSE)),IF(ISERROR(VLOOKUP(A490,'Cycle 10'!L$11:L$500,1,FALSE)),IF(ISERROR(VLOOKUP(A490,'Cycle 11'!L$11:L$500,1,FALSE)),"","Cycle 11"),"Cycle 10"),"Cycle 9"),"Cycle 8"),"Cycle 7"),"Cycle 6"),"Cycle 5"),"Cycle 4"),"Cycle 3"),"Cycle 2"),"Cycle 1"),"Summer")</f>
        <v/>
      </c>
      <c r="C490" t="str">
        <f>IF(IFERROR(IFERROR(IFERROR(IFERROR(IFERROR(IFERROR(IFERROR(IFERROR(IFERROR(IFERROR(IFERROR(IFERROR(INDEX(Summer!B$10:B$999,MATCH($A490,Summer!$L$10:$L$999,0),1),INDEX('Cycle 1'!B$10:B$999,MATCH($A490,'Cycle 1'!$L$10:$L$999,0),1)),INDEX('Cycle 2'!B$10:B$999,MATCH($A490,'Cycle 2'!$L$10:$L$999,0),1)),INDEX('Cycle 3'!B$10:B$999,MATCH($A490,'Cycle 3'!$L$10:$L$999,0),1)),INDEX('Cycle 4'!B$10:B$999,MATCH($A490,'Cycle 4'!$L$10:$L$999,0),1)),INDEX('Cycle 5'!B$10:B$999,MATCH($A490,'Cycle 5'!$L$10:$L$999,0),1)),INDEX('Cycle 6'!B$10:B$999,MATCH($A490,'Cycle 6'!$L$10:$L$999,0),1)),INDEX('Cycle 7'!B$10:B$999,MATCH($A490,'Cycle 7'!$L$10:$L$999,0),1)),INDEX('Cycle 8'!B$10:B$999,MATCH($A490,'Cycle 8'!$L$10:$L$999,0),1)),INDEX('Cycle 9'!B$10:B$999,MATCH($A490,'Cycle 9'!$L$10:$L$999,0),1)),INDEX('Cycle 10'!B$10:B$999,MATCH($A490,'Cycle 10'!$L$10:$L$999,0),1)),INDEX('Cycle 11'!B$10:B$999,MATCH($A490,'Cycle 11'!$L$10:$L$999,0),1)),"")="","",IFERROR(IFERROR(IFERROR(IFERROR(IFERROR(IFERROR(IFERROR(IFERROR(IFERROR(IFERROR(IFERROR(IFERROR(INDEX(Summer!B$10:B$999,MATCH($A490,Summer!$L$10:$L$999,0),1),INDEX('Cycle 1'!B$10:B$999,MATCH($A490,'Cycle 1'!$L$10:$L$999,0),1)),INDEX('Cycle 2'!B$10:B$999,MATCH($A490,'Cycle 2'!$L$10:$L$999,0),1)),INDEX('Cycle 3'!B$10:B$999,MATCH($A490,'Cycle 3'!$L$10:$L$999,0),1)),INDEX('Cycle 4'!B$10:B$999,MATCH($A490,'Cycle 4'!$L$10:$L$999,0),1)),INDEX('Cycle 5'!B$10:B$999,MATCH($A490,'Cycle 5'!$L$10:$L$999,0),1)),INDEX('Cycle 6'!B$10:B$999,MATCH($A490,'Cycle 6'!$L$10:$L$999,0),1)),INDEX('Cycle 7'!B$10:B$999,MATCH($A490,'Cycle 7'!$L$10:$L$999,0),1)),INDEX('Cycle 8'!B$10:B$999,MATCH($A490,'Cycle 8'!$L$10:$L$999,0),1)),INDEX('Cycle 9'!B$10:B$999,MATCH($A490,'Cycle 9'!$L$10:$L$999,0),1)),INDEX('Cycle 10'!B$10:B$999,MATCH($A490,'Cycle 10'!$L$10:$L$999,0),1)),INDEX('Cycle 11'!B$10:B$999,MATCH($A490,'Cycle 11'!$L$10:$L$999,0),1)),""))</f>
        <v/>
      </c>
      <c r="D490" t="str">
        <f>IF(IFERROR(IFERROR(IFERROR(IFERROR(IFERROR(IFERROR(IFERROR(IFERROR(IFERROR(IFERROR(IFERROR(IFERROR(INDEX(Summer!C$10:C$999,MATCH($A490,Summer!$L$10:$L$999,0),1),INDEX('Cycle 1'!C$10:C$999,MATCH($A490,'Cycle 1'!$L$10:$L$999,0),1)),INDEX('Cycle 2'!C$10:C$999,MATCH($A490,'Cycle 2'!$L$10:$L$999,0),1)),INDEX('Cycle 3'!C$10:C$999,MATCH($A490,'Cycle 3'!$L$10:$L$999,0),1)),INDEX('Cycle 4'!C$10:C$999,MATCH($A490,'Cycle 4'!$L$10:$L$999,0),1)),INDEX('Cycle 5'!C$10:C$999,MATCH($A490,'Cycle 5'!$L$10:$L$999,0),1)),INDEX('Cycle 6'!C$10:C$999,MATCH($A490,'Cycle 6'!$L$10:$L$999,0),1)),INDEX('Cycle 7'!C$10:C$999,MATCH($A490,'Cycle 7'!$L$10:$L$999,0),1)),INDEX('Cycle 8'!C$10:C$999,MATCH($A490,'Cycle 8'!$L$10:$L$999,0),1)),INDEX('Cycle 9'!C$10:C$999,MATCH($A490,'Cycle 9'!$L$10:$L$999,0),1)),INDEX('Cycle 10'!C$10:C$999,MATCH($A490,'Cycle 10'!$L$10:$L$999,0),1)),INDEX('Cycle 11'!C$10:C$999,MATCH($A490,'Cycle 11'!$L$10:$L$999,0),1)),"")="","",IFERROR(IFERROR(IFERROR(IFERROR(IFERROR(IFERROR(IFERROR(IFERROR(IFERROR(IFERROR(IFERROR(IFERROR(INDEX(Summer!C$10:C$999,MATCH($A490,Summer!$L$10:$L$999,0),1),INDEX('Cycle 1'!C$10:C$999,MATCH($A490,'Cycle 1'!$L$10:$L$999,0),1)),INDEX('Cycle 2'!C$10:C$999,MATCH($A490,'Cycle 2'!$L$10:$L$999,0),1)),INDEX('Cycle 3'!C$10:C$999,MATCH($A490,'Cycle 3'!$L$10:$L$999,0),1)),INDEX('Cycle 4'!C$10:C$999,MATCH($A490,'Cycle 4'!$L$10:$L$999,0),1)),INDEX('Cycle 5'!C$10:C$999,MATCH($A490,'Cycle 5'!$L$10:$L$999,0),1)),INDEX('Cycle 6'!C$10:C$999,MATCH($A490,'Cycle 6'!$L$10:$L$999,0),1)),INDEX('Cycle 7'!C$10:C$999,MATCH($A490,'Cycle 7'!$L$10:$L$999,0),1)),INDEX('Cycle 8'!C$10:C$999,MATCH($A490,'Cycle 8'!$L$10:$L$999,0),1)),INDEX('Cycle 9'!C$10:C$999,MATCH($A490,'Cycle 9'!$L$10:$L$999,0),1)),INDEX('Cycle 10'!C$10:C$999,MATCH($A490,'Cycle 10'!$L$10:$L$999,0),1)),INDEX('Cycle 11'!C$10:C$999,MATCH($A490,'Cycle 11'!$L$10:$L$999,0),1)),""))</f>
        <v/>
      </c>
      <c r="E490" t="str">
        <f>IF(IFERROR(IFERROR(IFERROR(IFERROR(IFERROR(IFERROR(IFERROR(IFERROR(IFERROR(IFERROR(IFERROR(IFERROR(INDEX(Summer!D$10:D$999,MATCH($A490,Summer!$L$10:$L$999,0),1),INDEX('Cycle 1'!D$10:D$999,MATCH($A490,'Cycle 1'!$L$10:$L$999,0),1)),INDEX('Cycle 2'!D$10:D$999,MATCH($A490,'Cycle 2'!$L$10:$L$999,0),1)),INDEX('Cycle 3'!D$10:D$999,MATCH($A490,'Cycle 3'!$L$10:$L$999,0),1)),INDEX('Cycle 4'!D$10:D$999,MATCH($A490,'Cycle 4'!$L$10:$L$999,0),1)),INDEX('Cycle 5'!D$10:D$999,MATCH($A490,'Cycle 5'!$L$10:$L$999,0),1)),INDEX('Cycle 6'!D$10:D$999,MATCH($A490,'Cycle 6'!$L$10:$L$999,0),1)),INDEX('Cycle 7'!D$10:D$999,MATCH($A490,'Cycle 7'!$L$10:$L$999,0),1)),INDEX('Cycle 8'!D$10:D$999,MATCH($A490,'Cycle 8'!$L$10:$L$999,0),1)),INDEX('Cycle 9'!D$10:D$999,MATCH($A490,'Cycle 9'!$L$10:$L$999,0),1)),INDEX('Cycle 10'!D$10:D$999,MATCH($A490,'Cycle 10'!$L$10:$L$999,0),1)),INDEX('Cycle 11'!D$10:D$999,MATCH($A490,'Cycle 11'!$L$10:$L$999,0),1)),"")="","",IFERROR(IFERROR(IFERROR(IFERROR(IFERROR(IFERROR(IFERROR(IFERROR(IFERROR(IFERROR(IFERROR(IFERROR(INDEX(Summer!D$10:D$999,MATCH($A490,Summer!$L$10:$L$999,0),1),INDEX('Cycle 1'!D$10:D$999,MATCH($A490,'Cycle 1'!$L$10:$L$999,0),1)),INDEX('Cycle 2'!D$10:D$999,MATCH($A490,'Cycle 2'!$L$10:$L$999,0),1)),INDEX('Cycle 3'!D$10:D$999,MATCH($A490,'Cycle 3'!$L$10:$L$999,0),1)),INDEX('Cycle 4'!D$10:D$999,MATCH($A490,'Cycle 4'!$L$10:$L$999,0),1)),INDEX('Cycle 5'!D$10:D$999,MATCH($A490,'Cycle 5'!$L$10:$L$999,0),1)),INDEX('Cycle 6'!D$10:D$999,MATCH($A490,'Cycle 6'!$L$10:$L$999,0),1)),INDEX('Cycle 7'!D$10:D$999,MATCH($A490,'Cycle 7'!$L$10:$L$999,0),1)),INDEX('Cycle 8'!D$10:D$999,MATCH($A490,'Cycle 8'!$L$10:$L$999,0),1)),INDEX('Cycle 9'!D$10:D$999,MATCH($A490,'Cycle 9'!$L$10:$L$999,0),1)),INDEX('Cycle 10'!D$10:D$999,MATCH($A490,'Cycle 10'!$L$10:$L$999,0),1)),INDEX('Cycle 11'!D$10:D$999,MATCH($A490,'Cycle 11'!$L$10:$L$999,0),1)),""))</f>
        <v/>
      </c>
      <c r="F490" t="str">
        <f>IF(IFERROR(IFERROR(IFERROR(IFERROR(IFERROR(IFERROR(IFERROR(IFERROR(IFERROR(IFERROR(IFERROR(IFERROR(INDEX(Summer!E$10:E$999,MATCH($A490,Summer!$L$10:$L$999,0),1),INDEX('Cycle 1'!E$10:E$999,MATCH($A490,'Cycle 1'!$L$10:$L$999,0),1)),INDEX('Cycle 2'!E$10:E$999,MATCH($A490,'Cycle 2'!$L$10:$L$999,0),1)),INDEX('Cycle 3'!E$10:E$999,MATCH($A490,'Cycle 3'!$L$10:$L$999,0),1)),INDEX('Cycle 4'!E$10:E$999,MATCH($A490,'Cycle 4'!$L$10:$L$999,0),1)),INDEX('Cycle 5'!E$10:E$999,MATCH($A490,'Cycle 5'!$L$10:$L$999,0),1)),INDEX('Cycle 6'!E$10:E$999,MATCH($A490,'Cycle 6'!$L$10:$L$999,0),1)),INDEX('Cycle 7'!E$10:E$999,MATCH($A490,'Cycle 7'!$L$10:$L$999,0),1)),INDEX('Cycle 8'!E$10:E$999,MATCH($A490,'Cycle 8'!$L$10:$L$999,0),1)),INDEX('Cycle 9'!E$10:E$999,MATCH($A490,'Cycle 9'!$L$10:$L$999,0),1)),INDEX('Cycle 10'!E$10:E$999,MATCH($A490,'Cycle 10'!$L$10:$L$999,0),1)),INDEX('Cycle 11'!E$10:E$999,MATCH($A490,'Cycle 11'!$L$10:$L$999,0),1)),"")="","",IFERROR(IFERROR(IFERROR(IFERROR(IFERROR(IFERROR(IFERROR(IFERROR(IFERROR(IFERROR(IFERROR(IFERROR(INDEX(Summer!E$10:E$999,MATCH($A490,Summer!$L$10:$L$999,0),1),INDEX('Cycle 1'!E$10:E$999,MATCH($A490,'Cycle 1'!$L$10:$L$999,0),1)),INDEX('Cycle 2'!E$10:E$999,MATCH($A490,'Cycle 2'!$L$10:$L$999,0),1)),INDEX('Cycle 3'!E$10:E$999,MATCH($A490,'Cycle 3'!$L$10:$L$999,0),1)),INDEX('Cycle 4'!E$10:E$999,MATCH($A490,'Cycle 4'!$L$10:$L$999,0),1)),INDEX('Cycle 5'!E$10:E$999,MATCH($A490,'Cycle 5'!$L$10:$L$999,0),1)),INDEX('Cycle 6'!E$10:E$999,MATCH($A490,'Cycle 6'!$L$10:$L$999,0),1)),INDEX('Cycle 7'!E$10:E$999,MATCH($A490,'Cycle 7'!$L$10:$L$999,0),1)),INDEX('Cycle 8'!E$10:E$999,MATCH($A490,'Cycle 8'!$L$10:$L$999,0),1)),INDEX('Cycle 9'!E$10:E$999,MATCH($A490,'Cycle 9'!$L$10:$L$999,0),1)),INDEX('Cycle 10'!E$10:E$999,MATCH($A490,'Cycle 10'!$L$10:$L$999,0),1)),INDEX('Cycle 11'!E$10:E$999,MATCH($A490,'Cycle 11'!$L$10:$L$999,0),1)),""))</f>
        <v/>
      </c>
      <c r="G490" t="str">
        <f>IF(IFERROR(IFERROR(IFERROR(IFERROR(IFERROR(IFERROR(IFERROR(IFERROR(IFERROR(IFERROR(IFERROR(IFERROR(INDEX(Summer!F$10:F$999,MATCH($A490,Summer!$L$10:$L$999,0),1),INDEX('Cycle 1'!F$10:F$999,MATCH($A490,'Cycle 1'!$L$10:$L$999,0),1)),INDEX('Cycle 2'!F$10:F$999,MATCH($A490,'Cycle 2'!$L$10:$L$999,0),1)),INDEX('Cycle 3'!F$10:F$999,MATCH($A490,'Cycle 3'!$L$10:$L$999,0),1)),INDEX('Cycle 4'!F$10:F$999,MATCH($A490,'Cycle 4'!$L$10:$L$999,0),1)),INDEX('Cycle 5'!F$10:F$999,MATCH($A490,'Cycle 5'!$L$10:$L$999,0),1)),INDEX('Cycle 6'!F$10:F$999,MATCH($A490,'Cycle 6'!$L$10:$L$999,0),1)),INDEX('Cycle 7'!F$10:F$999,MATCH($A490,'Cycle 7'!$L$10:$L$999,0),1)),INDEX('Cycle 8'!F$10:F$999,MATCH($A490,'Cycle 8'!$L$10:$L$999,0),1)),INDEX('Cycle 9'!F$10:F$999,MATCH($A490,'Cycle 9'!$L$10:$L$999,0),1)),INDEX('Cycle 10'!F$10:F$999,MATCH($A490,'Cycle 10'!$L$10:$L$999,0),1)),INDEX('Cycle 11'!F$10:F$999,MATCH($A490,'Cycle 11'!$L$10:$L$999,0),1)),"")="","",IFERROR(IFERROR(IFERROR(IFERROR(IFERROR(IFERROR(IFERROR(IFERROR(IFERROR(IFERROR(IFERROR(IFERROR(INDEX(Summer!F$10:F$999,MATCH($A490,Summer!$L$10:$L$999,0),1),INDEX('Cycle 1'!F$10:F$999,MATCH($A490,'Cycle 1'!$L$10:$L$999,0),1)),INDEX('Cycle 2'!F$10:F$999,MATCH($A490,'Cycle 2'!$L$10:$L$999,0),1)),INDEX('Cycle 3'!F$10:F$999,MATCH($A490,'Cycle 3'!$L$10:$L$999,0),1)),INDEX('Cycle 4'!F$10:F$999,MATCH($A490,'Cycle 4'!$L$10:$L$999,0),1)),INDEX('Cycle 5'!F$10:F$999,MATCH($A490,'Cycle 5'!$L$10:$L$999,0),1)),INDEX('Cycle 6'!F$10:F$999,MATCH($A490,'Cycle 6'!$L$10:$L$999,0),1)),INDEX('Cycle 7'!F$10:F$999,MATCH($A490,'Cycle 7'!$L$10:$L$999,0),1)),INDEX('Cycle 8'!F$10:F$999,MATCH($A490,'Cycle 8'!$L$10:$L$999,0),1)),INDEX('Cycle 9'!F$10:F$999,MATCH($A490,'Cycle 9'!$L$10:$L$999,0),1)),INDEX('Cycle 10'!F$10:F$999,MATCH($A490,'Cycle 10'!$L$10:$L$999,0),1)),INDEX('Cycle 11'!F$10:F$999,MATCH($A490,'Cycle 11'!$L$10:$L$999,0),1)),""))</f>
        <v/>
      </c>
      <c r="H490" t="str">
        <f>IF(IFERROR(IFERROR(IFERROR(IFERROR(IFERROR(IFERROR(IFERROR(IFERROR(IFERROR(IFERROR(IFERROR(IFERROR(INDEX(Summer!G$10:G$999,MATCH($A490,Summer!$L$10:$L$999,0),1),INDEX('Cycle 1'!G$10:G$999,MATCH($A490,'Cycle 1'!$L$10:$L$999,0),1)),INDEX('Cycle 2'!G$10:G$999,MATCH($A490,'Cycle 2'!$L$10:$L$999,0),1)),INDEX('Cycle 3'!G$10:G$999,MATCH($A490,'Cycle 3'!$L$10:$L$999,0),1)),INDEX('Cycle 4'!G$10:G$999,MATCH($A490,'Cycle 4'!$L$10:$L$999,0),1)),INDEX('Cycle 5'!G$10:G$999,MATCH($A490,'Cycle 5'!$L$10:$L$999,0),1)),INDEX('Cycle 6'!G$10:G$999,MATCH($A490,'Cycle 6'!$L$10:$L$999,0),1)),INDEX('Cycle 7'!G$10:G$999,MATCH($A490,'Cycle 7'!$L$10:$L$999,0),1)),INDEX('Cycle 8'!G$10:G$999,MATCH($A490,'Cycle 8'!$L$10:$L$999,0),1)),INDEX('Cycle 9'!G$10:G$999,MATCH($A490,'Cycle 9'!$L$10:$L$999,0),1)),INDEX('Cycle 10'!G$10:G$999,MATCH($A490,'Cycle 10'!$L$10:$L$999,0),1)),INDEX('Cycle 11'!G$10:G$999,MATCH($A490,'Cycle 11'!$L$10:$L$999,0),1)),"")="","",IFERROR(IFERROR(IFERROR(IFERROR(IFERROR(IFERROR(IFERROR(IFERROR(IFERROR(IFERROR(IFERROR(IFERROR(INDEX(Summer!G$10:G$999,MATCH($A490,Summer!$L$10:$L$999,0),1),INDEX('Cycle 1'!G$10:G$999,MATCH($A490,'Cycle 1'!$L$10:$L$999,0),1)),INDEX('Cycle 2'!G$10:G$999,MATCH($A490,'Cycle 2'!$L$10:$L$999,0),1)),INDEX('Cycle 3'!G$10:G$999,MATCH($A490,'Cycle 3'!$L$10:$L$999,0),1)),INDEX('Cycle 4'!G$10:G$999,MATCH($A490,'Cycle 4'!$L$10:$L$999,0),1)),INDEX('Cycle 5'!G$10:G$999,MATCH($A490,'Cycle 5'!$L$10:$L$999,0),1)),INDEX('Cycle 6'!G$10:G$999,MATCH($A490,'Cycle 6'!$L$10:$L$999,0),1)),INDEX('Cycle 7'!G$10:G$999,MATCH($A490,'Cycle 7'!$L$10:$L$999,0),1)),INDEX('Cycle 8'!G$10:G$999,MATCH($A490,'Cycle 8'!$L$10:$L$999,0),1)),INDEX('Cycle 9'!G$10:G$999,MATCH($A490,'Cycle 9'!$L$10:$L$999,0),1)),INDEX('Cycle 10'!G$10:G$999,MATCH($A490,'Cycle 10'!$L$10:$L$999,0),1)),INDEX('Cycle 11'!G$10:G$999,MATCH($A490,'Cycle 11'!$L$10:$L$999,0),1)),""))</f>
        <v/>
      </c>
      <c r="I490">
        <f>IFERROR(IF(C490="",MAX(I$1:I489),IF(ROW(C$2)=ROW(C490),1,IF(ISERROR(VLOOKUP(C490,C$2:C489,1,FALSE)),MAX(I$1:I489)+1,MAX(I$1:I489)))),"")</f>
        <v>0</v>
      </c>
      <c r="J490" t="str">
        <f t="shared" si="59"/>
        <v/>
      </c>
      <c r="K490" t="str">
        <f t="shared" si="64"/>
        <v/>
      </c>
      <c r="L490" t="str">
        <f t="shared" si="64"/>
        <v/>
      </c>
      <c r="M490" t="str">
        <f t="shared" si="64"/>
        <v/>
      </c>
      <c r="N490" t="str">
        <f t="shared" si="64"/>
        <v/>
      </c>
      <c r="O490" t="str">
        <f t="shared" si="64"/>
        <v/>
      </c>
      <c r="P490" t="str">
        <f t="shared" si="64"/>
        <v/>
      </c>
      <c r="Q490" t="str">
        <f t="shared" si="64"/>
        <v/>
      </c>
      <c r="R490" t="str">
        <f t="shared" si="64"/>
        <v/>
      </c>
      <c r="S490" t="str">
        <f t="shared" si="64"/>
        <v/>
      </c>
      <c r="T490" t="str">
        <f t="shared" si="64"/>
        <v/>
      </c>
      <c r="U490" t="str">
        <f t="shared" si="64"/>
        <v/>
      </c>
      <c r="V490" t="str">
        <f t="shared" si="64"/>
        <v/>
      </c>
      <c r="W490" t="str">
        <f t="shared" si="60"/>
        <v/>
      </c>
      <c r="X490">
        <f>IF(OR(H490="No",H490=""),0,IF(COUNTIFS(H$2:H490,"Yes",C$2:C490,C490)&gt;1,0,COUNTIFS(H$2:H490,"Yes",C$2:C490,C490)))+IF(X489=$X$1,0,X489)</f>
        <v>0</v>
      </c>
    </row>
    <row r="491" spans="1:24" x14ac:dyDescent="0.3">
      <c r="A491">
        <f>ROWS($A$2:$A491)</f>
        <v>490</v>
      </c>
      <c r="B491" t="str">
        <f>IF(ISERROR(VLOOKUP(A491,Summer!L$11:L$500,1,FALSE)),IF(ISERROR(VLOOKUP(A491,'Cycle 1'!L$11:L$500,1,FALSE)),IF(ISERROR(VLOOKUP(A491,'Cycle 2'!L$11:L$500,1,FALSE)),IF(ISERROR(VLOOKUP(A491,'Cycle 3'!L$11:L$500,1,FALSE)),IF(ISERROR(VLOOKUP(A491,'Cycle 4'!L$11:L$500,1,FALSE)),IF(ISERROR(VLOOKUP(A491,'Cycle 5'!L$11:L$500,1,FALSE)),IF(ISERROR(VLOOKUP(A491,'Cycle 6'!L$11:L$500,1,FALSE)),IF(ISERROR(VLOOKUP(A491,'Cycle 7'!L$11:L$500,1,FALSE)),IF(ISERROR(VLOOKUP(A491,'Cycle 8'!L$11:L$500,1,FALSE)),IF(ISERROR(VLOOKUP(A491,'Cycle 9'!L$11:L$500,1,FALSE)),IF(ISERROR(VLOOKUP(A491,'Cycle 10'!L$11:L$500,1,FALSE)),IF(ISERROR(VLOOKUP(A491,'Cycle 11'!L$11:L$500,1,FALSE)),"","Cycle 11"),"Cycle 10"),"Cycle 9"),"Cycle 8"),"Cycle 7"),"Cycle 6"),"Cycle 5"),"Cycle 4"),"Cycle 3"),"Cycle 2"),"Cycle 1"),"Summer")</f>
        <v/>
      </c>
      <c r="C491" t="str">
        <f>IF(IFERROR(IFERROR(IFERROR(IFERROR(IFERROR(IFERROR(IFERROR(IFERROR(IFERROR(IFERROR(IFERROR(IFERROR(INDEX(Summer!B$10:B$999,MATCH($A491,Summer!$L$10:$L$999,0),1),INDEX('Cycle 1'!B$10:B$999,MATCH($A491,'Cycle 1'!$L$10:$L$999,0),1)),INDEX('Cycle 2'!B$10:B$999,MATCH($A491,'Cycle 2'!$L$10:$L$999,0),1)),INDEX('Cycle 3'!B$10:B$999,MATCH($A491,'Cycle 3'!$L$10:$L$999,0),1)),INDEX('Cycle 4'!B$10:B$999,MATCH($A491,'Cycle 4'!$L$10:$L$999,0),1)),INDEX('Cycle 5'!B$10:B$999,MATCH($A491,'Cycle 5'!$L$10:$L$999,0),1)),INDEX('Cycle 6'!B$10:B$999,MATCH($A491,'Cycle 6'!$L$10:$L$999,0),1)),INDEX('Cycle 7'!B$10:B$999,MATCH($A491,'Cycle 7'!$L$10:$L$999,0),1)),INDEX('Cycle 8'!B$10:B$999,MATCH($A491,'Cycle 8'!$L$10:$L$999,0),1)),INDEX('Cycle 9'!B$10:B$999,MATCH($A491,'Cycle 9'!$L$10:$L$999,0),1)),INDEX('Cycle 10'!B$10:B$999,MATCH($A491,'Cycle 10'!$L$10:$L$999,0),1)),INDEX('Cycle 11'!B$10:B$999,MATCH($A491,'Cycle 11'!$L$10:$L$999,0),1)),"")="","",IFERROR(IFERROR(IFERROR(IFERROR(IFERROR(IFERROR(IFERROR(IFERROR(IFERROR(IFERROR(IFERROR(IFERROR(INDEX(Summer!B$10:B$999,MATCH($A491,Summer!$L$10:$L$999,0),1),INDEX('Cycle 1'!B$10:B$999,MATCH($A491,'Cycle 1'!$L$10:$L$999,0),1)),INDEX('Cycle 2'!B$10:B$999,MATCH($A491,'Cycle 2'!$L$10:$L$999,0),1)),INDEX('Cycle 3'!B$10:B$999,MATCH($A491,'Cycle 3'!$L$10:$L$999,0),1)),INDEX('Cycle 4'!B$10:B$999,MATCH($A491,'Cycle 4'!$L$10:$L$999,0),1)),INDEX('Cycle 5'!B$10:B$999,MATCH($A491,'Cycle 5'!$L$10:$L$999,0),1)),INDEX('Cycle 6'!B$10:B$999,MATCH($A491,'Cycle 6'!$L$10:$L$999,0),1)),INDEX('Cycle 7'!B$10:B$999,MATCH($A491,'Cycle 7'!$L$10:$L$999,0),1)),INDEX('Cycle 8'!B$10:B$999,MATCH($A491,'Cycle 8'!$L$10:$L$999,0),1)),INDEX('Cycle 9'!B$10:B$999,MATCH($A491,'Cycle 9'!$L$10:$L$999,0),1)),INDEX('Cycle 10'!B$10:B$999,MATCH($A491,'Cycle 10'!$L$10:$L$999,0),1)),INDEX('Cycle 11'!B$10:B$999,MATCH($A491,'Cycle 11'!$L$10:$L$999,0),1)),""))</f>
        <v/>
      </c>
      <c r="D491" t="str">
        <f>IF(IFERROR(IFERROR(IFERROR(IFERROR(IFERROR(IFERROR(IFERROR(IFERROR(IFERROR(IFERROR(IFERROR(IFERROR(INDEX(Summer!C$10:C$999,MATCH($A491,Summer!$L$10:$L$999,0),1),INDEX('Cycle 1'!C$10:C$999,MATCH($A491,'Cycle 1'!$L$10:$L$999,0),1)),INDEX('Cycle 2'!C$10:C$999,MATCH($A491,'Cycle 2'!$L$10:$L$999,0),1)),INDEX('Cycle 3'!C$10:C$999,MATCH($A491,'Cycle 3'!$L$10:$L$999,0),1)),INDEX('Cycle 4'!C$10:C$999,MATCH($A491,'Cycle 4'!$L$10:$L$999,0),1)),INDEX('Cycle 5'!C$10:C$999,MATCH($A491,'Cycle 5'!$L$10:$L$999,0),1)),INDEX('Cycle 6'!C$10:C$999,MATCH($A491,'Cycle 6'!$L$10:$L$999,0),1)),INDEX('Cycle 7'!C$10:C$999,MATCH($A491,'Cycle 7'!$L$10:$L$999,0),1)),INDEX('Cycle 8'!C$10:C$999,MATCH($A491,'Cycle 8'!$L$10:$L$999,0),1)),INDEX('Cycle 9'!C$10:C$999,MATCH($A491,'Cycle 9'!$L$10:$L$999,0),1)),INDEX('Cycle 10'!C$10:C$999,MATCH($A491,'Cycle 10'!$L$10:$L$999,0),1)),INDEX('Cycle 11'!C$10:C$999,MATCH($A491,'Cycle 11'!$L$10:$L$999,0),1)),"")="","",IFERROR(IFERROR(IFERROR(IFERROR(IFERROR(IFERROR(IFERROR(IFERROR(IFERROR(IFERROR(IFERROR(IFERROR(INDEX(Summer!C$10:C$999,MATCH($A491,Summer!$L$10:$L$999,0),1),INDEX('Cycle 1'!C$10:C$999,MATCH($A491,'Cycle 1'!$L$10:$L$999,0),1)),INDEX('Cycle 2'!C$10:C$999,MATCH($A491,'Cycle 2'!$L$10:$L$999,0),1)),INDEX('Cycle 3'!C$10:C$999,MATCH($A491,'Cycle 3'!$L$10:$L$999,0),1)),INDEX('Cycle 4'!C$10:C$999,MATCH($A491,'Cycle 4'!$L$10:$L$999,0),1)),INDEX('Cycle 5'!C$10:C$999,MATCH($A491,'Cycle 5'!$L$10:$L$999,0),1)),INDEX('Cycle 6'!C$10:C$999,MATCH($A491,'Cycle 6'!$L$10:$L$999,0),1)),INDEX('Cycle 7'!C$10:C$999,MATCH($A491,'Cycle 7'!$L$10:$L$999,0),1)),INDEX('Cycle 8'!C$10:C$999,MATCH($A491,'Cycle 8'!$L$10:$L$999,0),1)),INDEX('Cycle 9'!C$10:C$999,MATCH($A491,'Cycle 9'!$L$10:$L$999,0),1)),INDEX('Cycle 10'!C$10:C$999,MATCH($A491,'Cycle 10'!$L$10:$L$999,0),1)),INDEX('Cycle 11'!C$10:C$999,MATCH($A491,'Cycle 11'!$L$10:$L$999,0),1)),""))</f>
        <v/>
      </c>
      <c r="E491" t="str">
        <f>IF(IFERROR(IFERROR(IFERROR(IFERROR(IFERROR(IFERROR(IFERROR(IFERROR(IFERROR(IFERROR(IFERROR(IFERROR(INDEX(Summer!D$10:D$999,MATCH($A491,Summer!$L$10:$L$999,0),1),INDEX('Cycle 1'!D$10:D$999,MATCH($A491,'Cycle 1'!$L$10:$L$999,0),1)),INDEX('Cycle 2'!D$10:D$999,MATCH($A491,'Cycle 2'!$L$10:$L$999,0),1)),INDEX('Cycle 3'!D$10:D$999,MATCH($A491,'Cycle 3'!$L$10:$L$999,0),1)),INDEX('Cycle 4'!D$10:D$999,MATCH($A491,'Cycle 4'!$L$10:$L$999,0),1)),INDEX('Cycle 5'!D$10:D$999,MATCH($A491,'Cycle 5'!$L$10:$L$999,0),1)),INDEX('Cycle 6'!D$10:D$999,MATCH($A491,'Cycle 6'!$L$10:$L$999,0),1)),INDEX('Cycle 7'!D$10:D$999,MATCH($A491,'Cycle 7'!$L$10:$L$999,0),1)),INDEX('Cycle 8'!D$10:D$999,MATCH($A491,'Cycle 8'!$L$10:$L$999,0),1)),INDEX('Cycle 9'!D$10:D$999,MATCH($A491,'Cycle 9'!$L$10:$L$999,0),1)),INDEX('Cycle 10'!D$10:D$999,MATCH($A491,'Cycle 10'!$L$10:$L$999,0),1)),INDEX('Cycle 11'!D$10:D$999,MATCH($A491,'Cycle 11'!$L$10:$L$999,0),1)),"")="","",IFERROR(IFERROR(IFERROR(IFERROR(IFERROR(IFERROR(IFERROR(IFERROR(IFERROR(IFERROR(IFERROR(IFERROR(INDEX(Summer!D$10:D$999,MATCH($A491,Summer!$L$10:$L$999,0),1),INDEX('Cycle 1'!D$10:D$999,MATCH($A491,'Cycle 1'!$L$10:$L$999,0),1)),INDEX('Cycle 2'!D$10:D$999,MATCH($A491,'Cycle 2'!$L$10:$L$999,0),1)),INDEX('Cycle 3'!D$10:D$999,MATCH($A491,'Cycle 3'!$L$10:$L$999,0),1)),INDEX('Cycle 4'!D$10:D$999,MATCH($A491,'Cycle 4'!$L$10:$L$999,0),1)),INDEX('Cycle 5'!D$10:D$999,MATCH($A491,'Cycle 5'!$L$10:$L$999,0),1)),INDEX('Cycle 6'!D$10:D$999,MATCH($A491,'Cycle 6'!$L$10:$L$999,0),1)),INDEX('Cycle 7'!D$10:D$999,MATCH($A491,'Cycle 7'!$L$10:$L$999,0),1)),INDEX('Cycle 8'!D$10:D$999,MATCH($A491,'Cycle 8'!$L$10:$L$999,0),1)),INDEX('Cycle 9'!D$10:D$999,MATCH($A491,'Cycle 9'!$L$10:$L$999,0),1)),INDEX('Cycle 10'!D$10:D$999,MATCH($A491,'Cycle 10'!$L$10:$L$999,0),1)),INDEX('Cycle 11'!D$10:D$999,MATCH($A491,'Cycle 11'!$L$10:$L$999,0),1)),""))</f>
        <v/>
      </c>
      <c r="F491" t="str">
        <f>IF(IFERROR(IFERROR(IFERROR(IFERROR(IFERROR(IFERROR(IFERROR(IFERROR(IFERROR(IFERROR(IFERROR(IFERROR(INDEX(Summer!E$10:E$999,MATCH($A491,Summer!$L$10:$L$999,0),1),INDEX('Cycle 1'!E$10:E$999,MATCH($A491,'Cycle 1'!$L$10:$L$999,0),1)),INDEX('Cycle 2'!E$10:E$999,MATCH($A491,'Cycle 2'!$L$10:$L$999,0),1)),INDEX('Cycle 3'!E$10:E$999,MATCH($A491,'Cycle 3'!$L$10:$L$999,0),1)),INDEX('Cycle 4'!E$10:E$999,MATCH($A491,'Cycle 4'!$L$10:$L$999,0),1)),INDEX('Cycle 5'!E$10:E$999,MATCH($A491,'Cycle 5'!$L$10:$L$999,0),1)),INDEX('Cycle 6'!E$10:E$999,MATCH($A491,'Cycle 6'!$L$10:$L$999,0),1)),INDEX('Cycle 7'!E$10:E$999,MATCH($A491,'Cycle 7'!$L$10:$L$999,0),1)),INDEX('Cycle 8'!E$10:E$999,MATCH($A491,'Cycle 8'!$L$10:$L$999,0),1)),INDEX('Cycle 9'!E$10:E$999,MATCH($A491,'Cycle 9'!$L$10:$L$999,0),1)),INDEX('Cycle 10'!E$10:E$999,MATCH($A491,'Cycle 10'!$L$10:$L$999,0),1)),INDEX('Cycle 11'!E$10:E$999,MATCH($A491,'Cycle 11'!$L$10:$L$999,0),1)),"")="","",IFERROR(IFERROR(IFERROR(IFERROR(IFERROR(IFERROR(IFERROR(IFERROR(IFERROR(IFERROR(IFERROR(IFERROR(INDEX(Summer!E$10:E$999,MATCH($A491,Summer!$L$10:$L$999,0),1),INDEX('Cycle 1'!E$10:E$999,MATCH($A491,'Cycle 1'!$L$10:$L$999,0),1)),INDEX('Cycle 2'!E$10:E$999,MATCH($A491,'Cycle 2'!$L$10:$L$999,0),1)),INDEX('Cycle 3'!E$10:E$999,MATCH($A491,'Cycle 3'!$L$10:$L$999,0),1)),INDEX('Cycle 4'!E$10:E$999,MATCH($A491,'Cycle 4'!$L$10:$L$999,0),1)),INDEX('Cycle 5'!E$10:E$999,MATCH($A491,'Cycle 5'!$L$10:$L$999,0),1)),INDEX('Cycle 6'!E$10:E$999,MATCH($A491,'Cycle 6'!$L$10:$L$999,0),1)),INDEX('Cycle 7'!E$10:E$999,MATCH($A491,'Cycle 7'!$L$10:$L$999,0),1)),INDEX('Cycle 8'!E$10:E$999,MATCH($A491,'Cycle 8'!$L$10:$L$999,0),1)),INDEX('Cycle 9'!E$10:E$999,MATCH($A491,'Cycle 9'!$L$10:$L$999,0),1)),INDEX('Cycle 10'!E$10:E$999,MATCH($A491,'Cycle 10'!$L$10:$L$999,0),1)),INDEX('Cycle 11'!E$10:E$999,MATCH($A491,'Cycle 11'!$L$10:$L$999,0),1)),""))</f>
        <v/>
      </c>
      <c r="G491" t="str">
        <f>IF(IFERROR(IFERROR(IFERROR(IFERROR(IFERROR(IFERROR(IFERROR(IFERROR(IFERROR(IFERROR(IFERROR(IFERROR(INDEX(Summer!F$10:F$999,MATCH($A491,Summer!$L$10:$L$999,0),1),INDEX('Cycle 1'!F$10:F$999,MATCH($A491,'Cycle 1'!$L$10:$L$999,0),1)),INDEX('Cycle 2'!F$10:F$999,MATCH($A491,'Cycle 2'!$L$10:$L$999,0),1)),INDEX('Cycle 3'!F$10:F$999,MATCH($A491,'Cycle 3'!$L$10:$L$999,0),1)),INDEX('Cycle 4'!F$10:F$999,MATCH($A491,'Cycle 4'!$L$10:$L$999,0),1)),INDEX('Cycle 5'!F$10:F$999,MATCH($A491,'Cycle 5'!$L$10:$L$999,0),1)),INDEX('Cycle 6'!F$10:F$999,MATCH($A491,'Cycle 6'!$L$10:$L$999,0),1)),INDEX('Cycle 7'!F$10:F$999,MATCH($A491,'Cycle 7'!$L$10:$L$999,0),1)),INDEX('Cycle 8'!F$10:F$999,MATCH($A491,'Cycle 8'!$L$10:$L$999,0),1)),INDEX('Cycle 9'!F$10:F$999,MATCH($A491,'Cycle 9'!$L$10:$L$999,0),1)),INDEX('Cycle 10'!F$10:F$999,MATCH($A491,'Cycle 10'!$L$10:$L$999,0),1)),INDEX('Cycle 11'!F$10:F$999,MATCH($A491,'Cycle 11'!$L$10:$L$999,0),1)),"")="","",IFERROR(IFERROR(IFERROR(IFERROR(IFERROR(IFERROR(IFERROR(IFERROR(IFERROR(IFERROR(IFERROR(IFERROR(INDEX(Summer!F$10:F$999,MATCH($A491,Summer!$L$10:$L$999,0),1),INDEX('Cycle 1'!F$10:F$999,MATCH($A491,'Cycle 1'!$L$10:$L$999,0),1)),INDEX('Cycle 2'!F$10:F$999,MATCH($A491,'Cycle 2'!$L$10:$L$999,0),1)),INDEX('Cycle 3'!F$10:F$999,MATCH($A491,'Cycle 3'!$L$10:$L$999,0),1)),INDEX('Cycle 4'!F$10:F$999,MATCH($A491,'Cycle 4'!$L$10:$L$999,0),1)),INDEX('Cycle 5'!F$10:F$999,MATCH($A491,'Cycle 5'!$L$10:$L$999,0),1)),INDEX('Cycle 6'!F$10:F$999,MATCH($A491,'Cycle 6'!$L$10:$L$999,0),1)),INDEX('Cycle 7'!F$10:F$999,MATCH($A491,'Cycle 7'!$L$10:$L$999,0),1)),INDEX('Cycle 8'!F$10:F$999,MATCH($A491,'Cycle 8'!$L$10:$L$999,0),1)),INDEX('Cycle 9'!F$10:F$999,MATCH($A491,'Cycle 9'!$L$10:$L$999,0),1)),INDEX('Cycle 10'!F$10:F$999,MATCH($A491,'Cycle 10'!$L$10:$L$999,0),1)),INDEX('Cycle 11'!F$10:F$999,MATCH($A491,'Cycle 11'!$L$10:$L$999,0),1)),""))</f>
        <v/>
      </c>
      <c r="H491" t="str">
        <f>IF(IFERROR(IFERROR(IFERROR(IFERROR(IFERROR(IFERROR(IFERROR(IFERROR(IFERROR(IFERROR(IFERROR(IFERROR(INDEX(Summer!G$10:G$999,MATCH($A491,Summer!$L$10:$L$999,0),1),INDEX('Cycle 1'!G$10:G$999,MATCH($A491,'Cycle 1'!$L$10:$L$999,0),1)),INDEX('Cycle 2'!G$10:G$999,MATCH($A491,'Cycle 2'!$L$10:$L$999,0),1)),INDEX('Cycle 3'!G$10:G$999,MATCH($A491,'Cycle 3'!$L$10:$L$999,0),1)),INDEX('Cycle 4'!G$10:G$999,MATCH($A491,'Cycle 4'!$L$10:$L$999,0),1)),INDEX('Cycle 5'!G$10:G$999,MATCH($A491,'Cycle 5'!$L$10:$L$999,0),1)),INDEX('Cycle 6'!G$10:G$999,MATCH($A491,'Cycle 6'!$L$10:$L$999,0),1)),INDEX('Cycle 7'!G$10:G$999,MATCH($A491,'Cycle 7'!$L$10:$L$999,0),1)),INDEX('Cycle 8'!G$10:G$999,MATCH($A491,'Cycle 8'!$L$10:$L$999,0),1)),INDEX('Cycle 9'!G$10:G$999,MATCH($A491,'Cycle 9'!$L$10:$L$999,0),1)),INDEX('Cycle 10'!G$10:G$999,MATCH($A491,'Cycle 10'!$L$10:$L$999,0),1)),INDEX('Cycle 11'!G$10:G$999,MATCH($A491,'Cycle 11'!$L$10:$L$999,0),1)),"")="","",IFERROR(IFERROR(IFERROR(IFERROR(IFERROR(IFERROR(IFERROR(IFERROR(IFERROR(IFERROR(IFERROR(IFERROR(INDEX(Summer!G$10:G$999,MATCH($A491,Summer!$L$10:$L$999,0),1),INDEX('Cycle 1'!G$10:G$999,MATCH($A491,'Cycle 1'!$L$10:$L$999,0),1)),INDEX('Cycle 2'!G$10:G$999,MATCH($A491,'Cycle 2'!$L$10:$L$999,0),1)),INDEX('Cycle 3'!G$10:G$999,MATCH($A491,'Cycle 3'!$L$10:$L$999,0),1)),INDEX('Cycle 4'!G$10:G$999,MATCH($A491,'Cycle 4'!$L$10:$L$999,0),1)),INDEX('Cycle 5'!G$10:G$999,MATCH($A491,'Cycle 5'!$L$10:$L$999,0),1)),INDEX('Cycle 6'!G$10:G$999,MATCH($A491,'Cycle 6'!$L$10:$L$999,0),1)),INDEX('Cycle 7'!G$10:G$999,MATCH($A491,'Cycle 7'!$L$10:$L$999,0),1)),INDEX('Cycle 8'!G$10:G$999,MATCH($A491,'Cycle 8'!$L$10:$L$999,0),1)),INDEX('Cycle 9'!G$10:G$999,MATCH($A491,'Cycle 9'!$L$10:$L$999,0),1)),INDEX('Cycle 10'!G$10:G$999,MATCH($A491,'Cycle 10'!$L$10:$L$999,0),1)),INDEX('Cycle 11'!G$10:G$999,MATCH($A491,'Cycle 11'!$L$10:$L$999,0),1)),""))</f>
        <v/>
      </c>
      <c r="I491">
        <f>IFERROR(IF(C491="",MAX(I$1:I490),IF(ROW(C$2)=ROW(C491),1,IF(ISERROR(VLOOKUP(C491,C$2:C490,1,FALSE)),MAX(I$1:I490)+1,MAX(I$1:I490)))),"")</f>
        <v>0</v>
      </c>
      <c r="J491" t="str">
        <f t="shared" si="59"/>
        <v/>
      </c>
      <c r="K491" t="str">
        <f t="shared" si="64"/>
        <v/>
      </c>
      <c r="L491" t="str">
        <f t="shared" si="64"/>
        <v/>
      </c>
      <c r="M491" t="str">
        <f t="shared" si="64"/>
        <v/>
      </c>
      <c r="N491" t="str">
        <f t="shared" si="64"/>
        <v/>
      </c>
      <c r="O491" t="str">
        <f t="shared" si="64"/>
        <v/>
      </c>
      <c r="P491" t="str">
        <f t="shared" si="64"/>
        <v/>
      </c>
      <c r="Q491" t="str">
        <f t="shared" si="64"/>
        <v/>
      </c>
      <c r="R491" t="str">
        <f t="shared" si="64"/>
        <v/>
      </c>
      <c r="S491" t="str">
        <f t="shared" si="64"/>
        <v/>
      </c>
      <c r="T491" t="str">
        <f t="shared" si="64"/>
        <v/>
      </c>
      <c r="U491" t="str">
        <f t="shared" si="64"/>
        <v/>
      </c>
      <c r="V491" t="str">
        <f t="shared" si="64"/>
        <v/>
      </c>
      <c r="W491" t="str">
        <f t="shared" si="60"/>
        <v/>
      </c>
      <c r="X491">
        <f>IF(OR(H491="No",H491=""),0,IF(COUNTIFS(H$2:H491,"Yes",C$2:C491,C491)&gt;1,0,COUNTIFS(H$2:H491,"Yes",C$2:C491,C491)))+IF(X490=$X$1,0,X490)</f>
        <v>0</v>
      </c>
    </row>
    <row r="492" spans="1:24" x14ac:dyDescent="0.3">
      <c r="A492">
        <f>ROWS($A$2:$A492)</f>
        <v>491</v>
      </c>
      <c r="B492" t="str">
        <f>IF(ISERROR(VLOOKUP(A492,Summer!L$11:L$500,1,FALSE)),IF(ISERROR(VLOOKUP(A492,'Cycle 1'!L$11:L$500,1,FALSE)),IF(ISERROR(VLOOKUP(A492,'Cycle 2'!L$11:L$500,1,FALSE)),IF(ISERROR(VLOOKUP(A492,'Cycle 3'!L$11:L$500,1,FALSE)),IF(ISERROR(VLOOKUP(A492,'Cycle 4'!L$11:L$500,1,FALSE)),IF(ISERROR(VLOOKUP(A492,'Cycle 5'!L$11:L$500,1,FALSE)),IF(ISERROR(VLOOKUP(A492,'Cycle 6'!L$11:L$500,1,FALSE)),IF(ISERROR(VLOOKUP(A492,'Cycle 7'!L$11:L$500,1,FALSE)),IF(ISERROR(VLOOKUP(A492,'Cycle 8'!L$11:L$500,1,FALSE)),IF(ISERROR(VLOOKUP(A492,'Cycle 9'!L$11:L$500,1,FALSE)),IF(ISERROR(VLOOKUP(A492,'Cycle 10'!L$11:L$500,1,FALSE)),IF(ISERROR(VLOOKUP(A492,'Cycle 11'!L$11:L$500,1,FALSE)),"","Cycle 11"),"Cycle 10"),"Cycle 9"),"Cycle 8"),"Cycle 7"),"Cycle 6"),"Cycle 5"),"Cycle 4"),"Cycle 3"),"Cycle 2"),"Cycle 1"),"Summer")</f>
        <v/>
      </c>
      <c r="C492" t="str">
        <f>IF(IFERROR(IFERROR(IFERROR(IFERROR(IFERROR(IFERROR(IFERROR(IFERROR(IFERROR(IFERROR(IFERROR(IFERROR(INDEX(Summer!B$10:B$999,MATCH($A492,Summer!$L$10:$L$999,0),1),INDEX('Cycle 1'!B$10:B$999,MATCH($A492,'Cycle 1'!$L$10:$L$999,0),1)),INDEX('Cycle 2'!B$10:B$999,MATCH($A492,'Cycle 2'!$L$10:$L$999,0),1)),INDEX('Cycle 3'!B$10:B$999,MATCH($A492,'Cycle 3'!$L$10:$L$999,0),1)),INDEX('Cycle 4'!B$10:B$999,MATCH($A492,'Cycle 4'!$L$10:$L$999,0),1)),INDEX('Cycle 5'!B$10:B$999,MATCH($A492,'Cycle 5'!$L$10:$L$999,0),1)),INDEX('Cycle 6'!B$10:B$999,MATCH($A492,'Cycle 6'!$L$10:$L$999,0),1)),INDEX('Cycle 7'!B$10:B$999,MATCH($A492,'Cycle 7'!$L$10:$L$999,0),1)),INDEX('Cycle 8'!B$10:B$999,MATCH($A492,'Cycle 8'!$L$10:$L$999,0),1)),INDEX('Cycle 9'!B$10:B$999,MATCH($A492,'Cycle 9'!$L$10:$L$999,0),1)),INDEX('Cycle 10'!B$10:B$999,MATCH($A492,'Cycle 10'!$L$10:$L$999,0),1)),INDEX('Cycle 11'!B$10:B$999,MATCH($A492,'Cycle 11'!$L$10:$L$999,0),1)),"")="","",IFERROR(IFERROR(IFERROR(IFERROR(IFERROR(IFERROR(IFERROR(IFERROR(IFERROR(IFERROR(IFERROR(IFERROR(INDEX(Summer!B$10:B$999,MATCH($A492,Summer!$L$10:$L$999,0),1),INDEX('Cycle 1'!B$10:B$999,MATCH($A492,'Cycle 1'!$L$10:$L$999,0),1)),INDEX('Cycle 2'!B$10:B$999,MATCH($A492,'Cycle 2'!$L$10:$L$999,0),1)),INDEX('Cycle 3'!B$10:B$999,MATCH($A492,'Cycle 3'!$L$10:$L$999,0),1)),INDEX('Cycle 4'!B$10:B$999,MATCH($A492,'Cycle 4'!$L$10:$L$999,0),1)),INDEX('Cycle 5'!B$10:B$999,MATCH($A492,'Cycle 5'!$L$10:$L$999,0),1)),INDEX('Cycle 6'!B$10:B$999,MATCH($A492,'Cycle 6'!$L$10:$L$999,0),1)),INDEX('Cycle 7'!B$10:B$999,MATCH($A492,'Cycle 7'!$L$10:$L$999,0),1)),INDEX('Cycle 8'!B$10:B$999,MATCH($A492,'Cycle 8'!$L$10:$L$999,0),1)),INDEX('Cycle 9'!B$10:B$999,MATCH($A492,'Cycle 9'!$L$10:$L$999,0),1)),INDEX('Cycle 10'!B$10:B$999,MATCH($A492,'Cycle 10'!$L$10:$L$999,0),1)),INDEX('Cycle 11'!B$10:B$999,MATCH($A492,'Cycle 11'!$L$10:$L$999,0),1)),""))</f>
        <v/>
      </c>
      <c r="D492" t="str">
        <f>IF(IFERROR(IFERROR(IFERROR(IFERROR(IFERROR(IFERROR(IFERROR(IFERROR(IFERROR(IFERROR(IFERROR(IFERROR(INDEX(Summer!C$10:C$999,MATCH($A492,Summer!$L$10:$L$999,0),1),INDEX('Cycle 1'!C$10:C$999,MATCH($A492,'Cycle 1'!$L$10:$L$999,0),1)),INDEX('Cycle 2'!C$10:C$999,MATCH($A492,'Cycle 2'!$L$10:$L$999,0),1)),INDEX('Cycle 3'!C$10:C$999,MATCH($A492,'Cycle 3'!$L$10:$L$999,0),1)),INDEX('Cycle 4'!C$10:C$999,MATCH($A492,'Cycle 4'!$L$10:$L$999,0),1)),INDEX('Cycle 5'!C$10:C$999,MATCH($A492,'Cycle 5'!$L$10:$L$999,0),1)),INDEX('Cycle 6'!C$10:C$999,MATCH($A492,'Cycle 6'!$L$10:$L$999,0),1)),INDEX('Cycle 7'!C$10:C$999,MATCH($A492,'Cycle 7'!$L$10:$L$999,0),1)),INDEX('Cycle 8'!C$10:C$999,MATCH($A492,'Cycle 8'!$L$10:$L$999,0),1)),INDEX('Cycle 9'!C$10:C$999,MATCH($A492,'Cycle 9'!$L$10:$L$999,0),1)),INDEX('Cycle 10'!C$10:C$999,MATCH($A492,'Cycle 10'!$L$10:$L$999,0),1)),INDEX('Cycle 11'!C$10:C$999,MATCH($A492,'Cycle 11'!$L$10:$L$999,0),1)),"")="","",IFERROR(IFERROR(IFERROR(IFERROR(IFERROR(IFERROR(IFERROR(IFERROR(IFERROR(IFERROR(IFERROR(IFERROR(INDEX(Summer!C$10:C$999,MATCH($A492,Summer!$L$10:$L$999,0),1),INDEX('Cycle 1'!C$10:C$999,MATCH($A492,'Cycle 1'!$L$10:$L$999,0),1)),INDEX('Cycle 2'!C$10:C$999,MATCH($A492,'Cycle 2'!$L$10:$L$999,0),1)),INDEX('Cycle 3'!C$10:C$999,MATCH($A492,'Cycle 3'!$L$10:$L$999,0),1)),INDEX('Cycle 4'!C$10:C$999,MATCH($A492,'Cycle 4'!$L$10:$L$999,0),1)),INDEX('Cycle 5'!C$10:C$999,MATCH($A492,'Cycle 5'!$L$10:$L$999,0),1)),INDEX('Cycle 6'!C$10:C$999,MATCH($A492,'Cycle 6'!$L$10:$L$999,0),1)),INDEX('Cycle 7'!C$10:C$999,MATCH($A492,'Cycle 7'!$L$10:$L$999,0),1)),INDEX('Cycle 8'!C$10:C$999,MATCH($A492,'Cycle 8'!$L$10:$L$999,0),1)),INDEX('Cycle 9'!C$10:C$999,MATCH($A492,'Cycle 9'!$L$10:$L$999,0),1)),INDEX('Cycle 10'!C$10:C$999,MATCH($A492,'Cycle 10'!$L$10:$L$999,0),1)),INDEX('Cycle 11'!C$10:C$999,MATCH($A492,'Cycle 11'!$L$10:$L$999,0),1)),""))</f>
        <v/>
      </c>
      <c r="E492" t="str">
        <f>IF(IFERROR(IFERROR(IFERROR(IFERROR(IFERROR(IFERROR(IFERROR(IFERROR(IFERROR(IFERROR(IFERROR(IFERROR(INDEX(Summer!D$10:D$999,MATCH($A492,Summer!$L$10:$L$999,0),1),INDEX('Cycle 1'!D$10:D$999,MATCH($A492,'Cycle 1'!$L$10:$L$999,0),1)),INDEX('Cycle 2'!D$10:D$999,MATCH($A492,'Cycle 2'!$L$10:$L$999,0),1)),INDEX('Cycle 3'!D$10:D$999,MATCH($A492,'Cycle 3'!$L$10:$L$999,0),1)),INDEX('Cycle 4'!D$10:D$999,MATCH($A492,'Cycle 4'!$L$10:$L$999,0),1)),INDEX('Cycle 5'!D$10:D$999,MATCH($A492,'Cycle 5'!$L$10:$L$999,0),1)),INDEX('Cycle 6'!D$10:D$999,MATCH($A492,'Cycle 6'!$L$10:$L$999,0),1)),INDEX('Cycle 7'!D$10:D$999,MATCH($A492,'Cycle 7'!$L$10:$L$999,0),1)),INDEX('Cycle 8'!D$10:D$999,MATCH($A492,'Cycle 8'!$L$10:$L$999,0),1)),INDEX('Cycle 9'!D$10:D$999,MATCH($A492,'Cycle 9'!$L$10:$L$999,0),1)),INDEX('Cycle 10'!D$10:D$999,MATCH($A492,'Cycle 10'!$L$10:$L$999,0),1)),INDEX('Cycle 11'!D$10:D$999,MATCH($A492,'Cycle 11'!$L$10:$L$999,0),1)),"")="","",IFERROR(IFERROR(IFERROR(IFERROR(IFERROR(IFERROR(IFERROR(IFERROR(IFERROR(IFERROR(IFERROR(IFERROR(INDEX(Summer!D$10:D$999,MATCH($A492,Summer!$L$10:$L$999,0),1),INDEX('Cycle 1'!D$10:D$999,MATCH($A492,'Cycle 1'!$L$10:$L$999,0),1)),INDEX('Cycle 2'!D$10:D$999,MATCH($A492,'Cycle 2'!$L$10:$L$999,0),1)),INDEX('Cycle 3'!D$10:D$999,MATCH($A492,'Cycle 3'!$L$10:$L$999,0),1)),INDEX('Cycle 4'!D$10:D$999,MATCH($A492,'Cycle 4'!$L$10:$L$999,0),1)),INDEX('Cycle 5'!D$10:D$999,MATCH($A492,'Cycle 5'!$L$10:$L$999,0),1)),INDEX('Cycle 6'!D$10:D$999,MATCH($A492,'Cycle 6'!$L$10:$L$999,0),1)),INDEX('Cycle 7'!D$10:D$999,MATCH($A492,'Cycle 7'!$L$10:$L$999,0),1)),INDEX('Cycle 8'!D$10:D$999,MATCH($A492,'Cycle 8'!$L$10:$L$999,0),1)),INDEX('Cycle 9'!D$10:D$999,MATCH($A492,'Cycle 9'!$L$10:$L$999,0),1)),INDEX('Cycle 10'!D$10:D$999,MATCH($A492,'Cycle 10'!$L$10:$L$999,0),1)),INDEX('Cycle 11'!D$10:D$999,MATCH($A492,'Cycle 11'!$L$10:$L$999,0),1)),""))</f>
        <v/>
      </c>
      <c r="F492" t="str">
        <f>IF(IFERROR(IFERROR(IFERROR(IFERROR(IFERROR(IFERROR(IFERROR(IFERROR(IFERROR(IFERROR(IFERROR(IFERROR(INDEX(Summer!E$10:E$999,MATCH($A492,Summer!$L$10:$L$999,0),1),INDEX('Cycle 1'!E$10:E$999,MATCH($A492,'Cycle 1'!$L$10:$L$999,0),1)),INDEX('Cycle 2'!E$10:E$999,MATCH($A492,'Cycle 2'!$L$10:$L$999,0),1)),INDEX('Cycle 3'!E$10:E$999,MATCH($A492,'Cycle 3'!$L$10:$L$999,0),1)),INDEX('Cycle 4'!E$10:E$999,MATCH($A492,'Cycle 4'!$L$10:$L$999,0),1)),INDEX('Cycle 5'!E$10:E$999,MATCH($A492,'Cycle 5'!$L$10:$L$999,0),1)),INDEX('Cycle 6'!E$10:E$999,MATCH($A492,'Cycle 6'!$L$10:$L$999,0),1)),INDEX('Cycle 7'!E$10:E$999,MATCH($A492,'Cycle 7'!$L$10:$L$999,0),1)),INDEX('Cycle 8'!E$10:E$999,MATCH($A492,'Cycle 8'!$L$10:$L$999,0),1)),INDEX('Cycle 9'!E$10:E$999,MATCH($A492,'Cycle 9'!$L$10:$L$999,0),1)),INDEX('Cycle 10'!E$10:E$999,MATCH($A492,'Cycle 10'!$L$10:$L$999,0),1)),INDEX('Cycle 11'!E$10:E$999,MATCH($A492,'Cycle 11'!$L$10:$L$999,0),1)),"")="","",IFERROR(IFERROR(IFERROR(IFERROR(IFERROR(IFERROR(IFERROR(IFERROR(IFERROR(IFERROR(IFERROR(IFERROR(INDEX(Summer!E$10:E$999,MATCH($A492,Summer!$L$10:$L$999,0),1),INDEX('Cycle 1'!E$10:E$999,MATCH($A492,'Cycle 1'!$L$10:$L$999,0),1)),INDEX('Cycle 2'!E$10:E$999,MATCH($A492,'Cycle 2'!$L$10:$L$999,0),1)),INDEX('Cycle 3'!E$10:E$999,MATCH($A492,'Cycle 3'!$L$10:$L$999,0),1)),INDEX('Cycle 4'!E$10:E$999,MATCH($A492,'Cycle 4'!$L$10:$L$999,0),1)),INDEX('Cycle 5'!E$10:E$999,MATCH($A492,'Cycle 5'!$L$10:$L$999,0),1)),INDEX('Cycle 6'!E$10:E$999,MATCH($A492,'Cycle 6'!$L$10:$L$999,0),1)),INDEX('Cycle 7'!E$10:E$999,MATCH($A492,'Cycle 7'!$L$10:$L$999,0),1)),INDEX('Cycle 8'!E$10:E$999,MATCH($A492,'Cycle 8'!$L$10:$L$999,0),1)),INDEX('Cycle 9'!E$10:E$999,MATCH($A492,'Cycle 9'!$L$10:$L$999,0),1)),INDEX('Cycle 10'!E$10:E$999,MATCH($A492,'Cycle 10'!$L$10:$L$999,0),1)),INDEX('Cycle 11'!E$10:E$999,MATCH($A492,'Cycle 11'!$L$10:$L$999,0),1)),""))</f>
        <v/>
      </c>
      <c r="G492" t="str">
        <f>IF(IFERROR(IFERROR(IFERROR(IFERROR(IFERROR(IFERROR(IFERROR(IFERROR(IFERROR(IFERROR(IFERROR(IFERROR(INDEX(Summer!F$10:F$999,MATCH($A492,Summer!$L$10:$L$999,0),1),INDEX('Cycle 1'!F$10:F$999,MATCH($A492,'Cycle 1'!$L$10:$L$999,0),1)),INDEX('Cycle 2'!F$10:F$999,MATCH($A492,'Cycle 2'!$L$10:$L$999,0),1)),INDEX('Cycle 3'!F$10:F$999,MATCH($A492,'Cycle 3'!$L$10:$L$999,0),1)),INDEX('Cycle 4'!F$10:F$999,MATCH($A492,'Cycle 4'!$L$10:$L$999,0),1)),INDEX('Cycle 5'!F$10:F$999,MATCH($A492,'Cycle 5'!$L$10:$L$999,0),1)),INDEX('Cycle 6'!F$10:F$999,MATCH($A492,'Cycle 6'!$L$10:$L$999,0),1)),INDEX('Cycle 7'!F$10:F$999,MATCH($A492,'Cycle 7'!$L$10:$L$999,0),1)),INDEX('Cycle 8'!F$10:F$999,MATCH($A492,'Cycle 8'!$L$10:$L$999,0),1)),INDEX('Cycle 9'!F$10:F$999,MATCH($A492,'Cycle 9'!$L$10:$L$999,0),1)),INDEX('Cycle 10'!F$10:F$999,MATCH($A492,'Cycle 10'!$L$10:$L$999,0),1)),INDEX('Cycle 11'!F$10:F$999,MATCH($A492,'Cycle 11'!$L$10:$L$999,0),1)),"")="","",IFERROR(IFERROR(IFERROR(IFERROR(IFERROR(IFERROR(IFERROR(IFERROR(IFERROR(IFERROR(IFERROR(IFERROR(INDEX(Summer!F$10:F$999,MATCH($A492,Summer!$L$10:$L$999,0),1),INDEX('Cycle 1'!F$10:F$999,MATCH($A492,'Cycle 1'!$L$10:$L$999,0),1)),INDEX('Cycle 2'!F$10:F$999,MATCH($A492,'Cycle 2'!$L$10:$L$999,0),1)),INDEX('Cycle 3'!F$10:F$999,MATCH($A492,'Cycle 3'!$L$10:$L$999,0),1)),INDEX('Cycle 4'!F$10:F$999,MATCH($A492,'Cycle 4'!$L$10:$L$999,0),1)),INDEX('Cycle 5'!F$10:F$999,MATCH($A492,'Cycle 5'!$L$10:$L$999,0),1)),INDEX('Cycle 6'!F$10:F$999,MATCH($A492,'Cycle 6'!$L$10:$L$999,0),1)),INDEX('Cycle 7'!F$10:F$999,MATCH($A492,'Cycle 7'!$L$10:$L$999,0),1)),INDEX('Cycle 8'!F$10:F$999,MATCH($A492,'Cycle 8'!$L$10:$L$999,0),1)),INDEX('Cycle 9'!F$10:F$999,MATCH($A492,'Cycle 9'!$L$10:$L$999,0),1)),INDEX('Cycle 10'!F$10:F$999,MATCH($A492,'Cycle 10'!$L$10:$L$999,0),1)),INDEX('Cycle 11'!F$10:F$999,MATCH($A492,'Cycle 11'!$L$10:$L$999,0),1)),""))</f>
        <v/>
      </c>
      <c r="H492" t="str">
        <f>IF(IFERROR(IFERROR(IFERROR(IFERROR(IFERROR(IFERROR(IFERROR(IFERROR(IFERROR(IFERROR(IFERROR(IFERROR(INDEX(Summer!G$10:G$999,MATCH($A492,Summer!$L$10:$L$999,0),1),INDEX('Cycle 1'!G$10:G$999,MATCH($A492,'Cycle 1'!$L$10:$L$999,0),1)),INDEX('Cycle 2'!G$10:G$999,MATCH($A492,'Cycle 2'!$L$10:$L$999,0),1)),INDEX('Cycle 3'!G$10:G$999,MATCH($A492,'Cycle 3'!$L$10:$L$999,0),1)),INDEX('Cycle 4'!G$10:G$999,MATCH($A492,'Cycle 4'!$L$10:$L$999,0),1)),INDEX('Cycle 5'!G$10:G$999,MATCH($A492,'Cycle 5'!$L$10:$L$999,0),1)),INDEX('Cycle 6'!G$10:G$999,MATCH($A492,'Cycle 6'!$L$10:$L$999,0),1)),INDEX('Cycle 7'!G$10:G$999,MATCH($A492,'Cycle 7'!$L$10:$L$999,0),1)),INDEX('Cycle 8'!G$10:G$999,MATCH($A492,'Cycle 8'!$L$10:$L$999,0),1)),INDEX('Cycle 9'!G$10:G$999,MATCH($A492,'Cycle 9'!$L$10:$L$999,0),1)),INDEX('Cycle 10'!G$10:G$999,MATCH($A492,'Cycle 10'!$L$10:$L$999,0),1)),INDEX('Cycle 11'!G$10:G$999,MATCH($A492,'Cycle 11'!$L$10:$L$999,0),1)),"")="","",IFERROR(IFERROR(IFERROR(IFERROR(IFERROR(IFERROR(IFERROR(IFERROR(IFERROR(IFERROR(IFERROR(IFERROR(INDEX(Summer!G$10:G$999,MATCH($A492,Summer!$L$10:$L$999,0),1),INDEX('Cycle 1'!G$10:G$999,MATCH($A492,'Cycle 1'!$L$10:$L$999,0),1)),INDEX('Cycle 2'!G$10:G$999,MATCH($A492,'Cycle 2'!$L$10:$L$999,0),1)),INDEX('Cycle 3'!G$10:G$999,MATCH($A492,'Cycle 3'!$L$10:$L$999,0),1)),INDEX('Cycle 4'!G$10:G$999,MATCH($A492,'Cycle 4'!$L$10:$L$999,0),1)),INDEX('Cycle 5'!G$10:G$999,MATCH($A492,'Cycle 5'!$L$10:$L$999,0),1)),INDEX('Cycle 6'!G$10:G$999,MATCH($A492,'Cycle 6'!$L$10:$L$999,0),1)),INDEX('Cycle 7'!G$10:G$999,MATCH($A492,'Cycle 7'!$L$10:$L$999,0),1)),INDEX('Cycle 8'!G$10:G$999,MATCH($A492,'Cycle 8'!$L$10:$L$999,0),1)),INDEX('Cycle 9'!G$10:G$999,MATCH($A492,'Cycle 9'!$L$10:$L$999,0),1)),INDEX('Cycle 10'!G$10:G$999,MATCH($A492,'Cycle 10'!$L$10:$L$999,0),1)),INDEX('Cycle 11'!G$10:G$999,MATCH($A492,'Cycle 11'!$L$10:$L$999,0),1)),""))</f>
        <v/>
      </c>
      <c r="I492">
        <f>IFERROR(IF(C492="",MAX(I$1:I491),IF(ROW(C$2)=ROW(C492),1,IF(ISERROR(VLOOKUP(C492,C$2:C491,1,FALSE)),MAX(I$1:I491)+1,MAX(I$1:I491)))),"")</f>
        <v>0</v>
      </c>
      <c r="J492" t="str">
        <f t="shared" si="59"/>
        <v/>
      </c>
      <c r="K492" t="str">
        <f t="shared" ref="K492:V507" si="65">IF($H492="","",COUNTIFS($C:$C,$C492,$H:$H,"Yes",$B:$B,SUBSTITUTE(K$1,"MH_","")))</f>
        <v/>
      </c>
      <c r="L492" t="str">
        <f t="shared" si="65"/>
        <v/>
      </c>
      <c r="M492" t="str">
        <f t="shared" si="65"/>
        <v/>
      </c>
      <c r="N492" t="str">
        <f t="shared" si="65"/>
        <v/>
      </c>
      <c r="O492" t="str">
        <f t="shared" si="65"/>
        <v/>
      </c>
      <c r="P492" t="str">
        <f t="shared" si="65"/>
        <v/>
      </c>
      <c r="Q492" t="str">
        <f t="shared" si="65"/>
        <v/>
      </c>
      <c r="R492" t="str">
        <f t="shared" si="65"/>
        <v/>
      </c>
      <c r="S492" t="str">
        <f t="shared" si="65"/>
        <v/>
      </c>
      <c r="T492" t="str">
        <f t="shared" si="65"/>
        <v/>
      </c>
      <c r="U492" t="str">
        <f t="shared" si="65"/>
        <v/>
      </c>
      <c r="V492" t="str">
        <f t="shared" si="65"/>
        <v/>
      </c>
      <c r="W492" t="str">
        <f t="shared" si="60"/>
        <v/>
      </c>
      <c r="X492">
        <f>IF(OR(H492="No",H492=""),0,IF(COUNTIFS(H$2:H492,"Yes",C$2:C492,C492)&gt;1,0,COUNTIFS(H$2:H492,"Yes",C$2:C492,C492)))+IF(X491=$X$1,0,X491)</f>
        <v>0</v>
      </c>
    </row>
    <row r="493" spans="1:24" x14ac:dyDescent="0.3">
      <c r="A493">
        <f>ROWS($A$2:$A493)</f>
        <v>492</v>
      </c>
      <c r="B493" t="str">
        <f>IF(ISERROR(VLOOKUP(A493,Summer!L$11:L$500,1,FALSE)),IF(ISERROR(VLOOKUP(A493,'Cycle 1'!L$11:L$500,1,FALSE)),IF(ISERROR(VLOOKUP(A493,'Cycle 2'!L$11:L$500,1,FALSE)),IF(ISERROR(VLOOKUP(A493,'Cycle 3'!L$11:L$500,1,FALSE)),IF(ISERROR(VLOOKUP(A493,'Cycle 4'!L$11:L$500,1,FALSE)),IF(ISERROR(VLOOKUP(A493,'Cycle 5'!L$11:L$500,1,FALSE)),IF(ISERROR(VLOOKUP(A493,'Cycle 6'!L$11:L$500,1,FALSE)),IF(ISERROR(VLOOKUP(A493,'Cycle 7'!L$11:L$500,1,FALSE)),IF(ISERROR(VLOOKUP(A493,'Cycle 8'!L$11:L$500,1,FALSE)),IF(ISERROR(VLOOKUP(A493,'Cycle 9'!L$11:L$500,1,FALSE)),IF(ISERROR(VLOOKUP(A493,'Cycle 10'!L$11:L$500,1,FALSE)),IF(ISERROR(VLOOKUP(A493,'Cycle 11'!L$11:L$500,1,FALSE)),"","Cycle 11"),"Cycle 10"),"Cycle 9"),"Cycle 8"),"Cycle 7"),"Cycle 6"),"Cycle 5"),"Cycle 4"),"Cycle 3"),"Cycle 2"),"Cycle 1"),"Summer")</f>
        <v/>
      </c>
      <c r="C493" t="str">
        <f>IF(IFERROR(IFERROR(IFERROR(IFERROR(IFERROR(IFERROR(IFERROR(IFERROR(IFERROR(IFERROR(IFERROR(IFERROR(INDEX(Summer!B$10:B$999,MATCH($A493,Summer!$L$10:$L$999,0),1),INDEX('Cycle 1'!B$10:B$999,MATCH($A493,'Cycle 1'!$L$10:$L$999,0),1)),INDEX('Cycle 2'!B$10:B$999,MATCH($A493,'Cycle 2'!$L$10:$L$999,0),1)),INDEX('Cycle 3'!B$10:B$999,MATCH($A493,'Cycle 3'!$L$10:$L$999,0),1)),INDEX('Cycle 4'!B$10:B$999,MATCH($A493,'Cycle 4'!$L$10:$L$999,0),1)),INDEX('Cycle 5'!B$10:B$999,MATCH($A493,'Cycle 5'!$L$10:$L$999,0),1)),INDEX('Cycle 6'!B$10:B$999,MATCH($A493,'Cycle 6'!$L$10:$L$999,0),1)),INDEX('Cycle 7'!B$10:B$999,MATCH($A493,'Cycle 7'!$L$10:$L$999,0),1)),INDEX('Cycle 8'!B$10:B$999,MATCH($A493,'Cycle 8'!$L$10:$L$999,0),1)),INDEX('Cycle 9'!B$10:B$999,MATCH($A493,'Cycle 9'!$L$10:$L$999,0),1)),INDEX('Cycle 10'!B$10:B$999,MATCH($A493,'Cycle 10'!$L$10:$L$999,0),1)),INDEX('Cycle 11'!B$10:B$999,MATCH($A493,'Cycle 11'!$L$10:$L$999,0),1)),"")="","",IFERROR(IFERROR(IFERROR(IFERROR(IFERROR(IFERROR(IFERROR(IFERROR(IFERROR(IFERROR(IFERROR(IFERROR(INDEX(Summer!B$10:B$999,MATCH($A493,Summer!$L$10:$L$999,0),1),INDEX('Cycle 1'!B$10:B$999,MATCH($A493,'Cycle 1'!$L$10:$L$999,0),1)),INDEX('Cycle 2'!B$10:B$999,MATCH($A493,'Cycle 2'!$L$10:$L$999,0),1)),INDEX('Cycle 3'!B$10:B$999,MATCH($A493,'Cycle 3'!$L$10:$L$999,0),1)),INDEX('Cycle 4'!B$10:B$999,MATCH($A493,'Cycle 4'!$L$10:$L$999,0),1)),INDEX('Cycle 5'!B$10:B$999,MATCH($A493,'Cycle 5'!$L$10:$L$999,0),1)),INDEX('Cycle 6'!B$10:B$999,MATCH($A493,'Cycle 6'!$L$10:$L$999,0),1)),INDEX('Cycle 7'!B$10:B$999,MATCH($A493,'Cycle 7'!$L$10:$L$999,0),1)),INDEX('Cycle 8'!B$10:B$999,MATCH($A493,'Cycle 8'!$L$10:$L$999,0),1)),INDEX('Cycle 9'!B$10:B$999,MATCH($A493,'Cycle 9'!$L$10:$L$999,0),1)),INDEX('Cycle 10'!B$10:B$999,MATCH($A493,'Cycle 10'!$L$10:$L$999,0),1)),INDEX('Cycle 11'!B$10:B$999,MATCH($A493,'Cycle 11'!$L$10:$L$999,0),1)),""))</f>
        <v/>
      </c>
      <c r="D493" t="str">
        <f>IF(IFERROR(IFERROR(IFERROR(IFERROR(IFERROR(IFERROR(IFERROR(IFERROR(IFERROR(IFERROR(IFERROR(IFERROR(INDEX(Summer!C$10:C$999,MATCH($A493,Summer!$L$10:$L$999,0),1),INDEX('Cycle 1'!C$10:C$999,MATCH($A493,'Cycle 1'!$L$10:$L$999,0),1)),INDEX('Cycle 2'!C$10:C$999,MATCH($A493,'Cycle 2'!$L$10:$L$999,0),1)),INDEX('Cycle 3'!C$10:C$999,MATCH($A493,'Cycle 3'!$L$10:$L$999,0),1)),INDEX('Cycle 4'!C$10:C$999,MATCH($A493,'Cycle 4'!$L$10:$L$999,0),1)),INDEX('Cycle 5'!C$10:C$999,MATCH($A493,'Cycle 5'!$L$10:$L$999,0),1)),INDEX('Cycle 6'!C$10:C$999,MATCH($A493,'Cycle 6'!$L$10:$L$999,0),1)),INDEX('Cycle 7'!C$10:C$999,MATCH($A493,'Cycle 7'!$L$10:$L$999,0),1)),INDEX('Cycle 8'!C$10:C$999,MATCH($A493,'Cycle 8'!$L$10:$L$999,0),1)),INDEX('Cycle 9'!C$10:C$999,MATCH($A493,'Cycle 9'!$L$10:$L$999,0),1)),INDEX('Cycle 10'!C$10:C$999,MATCH($A493,'Cycle 10'!$L$10:$L$999,0),1)),INDEX('Cycle 11'!C$10:C$999,MATCH($A493,'Cycle 11'!$L$10:$L$999,0),1)),"")="","",IFERROR(IFERROR(IFERROR(IFERROR(IFERROR(IFERROR(IFERROR(IFERROR(IFERROR(IFERROR(IFERROR(IFERROR(INDEX(Summer!C$10:C$999,MATCH($A493,Summer!$L$10:$L$999,0),1),INDEX('Cycle 1'!C$10:C$999,MATCH($A493,'Cycle 1'!$L$10:$L$999,0),1)),INDEX('Cycle 2'!C$10:C$999,MATCH($A493,'Cycle 2'!$L$10:$L$999,0),1)),INDEX('Cycle 3'!C$10:C$999,MATCH($A493,'Cycle 3'!$L$10:$L$999,0),1)),INDEX('Cycle 4'!C$10:C$999,MATCH($A493,'Cycle 4'!$L$10:$L$999,0),1)),INDEX('Cycle 5'!C$10:C$999,MATCH($A493,'Cycle 5'!$L$10:$L$999,0),1)),INDEX('Cycle 6'!C$10:C$999,MATCH($A493,'Cycle 6'!$L$10:$L$999,0),1)),INDEX('Cycle 7'!C$10:C$999,MATCH($A493,'Cycle 7'!$L$10:$L$999,0),1)),INDEX('Cycle 8'!C$10:C$999,MATCH($A493,'Cycle 8'!$L$10:$L$999,0),1)),INDEX('Cycle 9'!C$10:C$999,MATCH($A493,'Cycle 9'!$L$10:$L$999,0),1)),INDEX('Cycle 10'!C$10:C$999,MATCH($A493,'Cycle 10'!$L$10:$L$999,0),1)),INDEX('Cycle 11'!C$10:C$999,MATCH($A493,'Cycle 11'!$L$10:$L$999,0),1)),""))</f>
        <v/>
      </c>
      <c r="E493" t="str">
        <f>IF(IFERROR(IFERROR(IFERROR(IFERROR(IFERROR(IFERROR(IFERROR(IFERROR(IFERROR(IFERROR(IFERROR(IFERROR(INDEX(Summer!D$10:D$999,MATCH($A493,Summer!$L$10:$L$999,0),1),INDEX('Cycle 1'!D$10:D$999,MATCH($A493,'Cycle 1'!$L$10:$L$999,0),1)),INDEX('Cycle 2'!D$10:D$999,MATCH($A493,'Cycle 2'!$L$10:$L$999,0),1)),INDEX('Cycle 3'!D$10:D$999,MATCH($A493,'Cycle 3'!$L$10:$L$999,0),1)),INDEX('Cycle 4'!D$10:D$999,MATCH($A493,'Cycle 4'!$L$10:$L$999,0),1)),INDEX('Cycle 5'!D$10:D$999,MATCH($A493,'Cycle 5'!$L$10:$L$999,0),1)),INDEX('Cycle 6'!D$10:D$999,MATCH($A493,'Cycle 6'!$L$10:$L$999,0),1)),INDEX('Cycle 7'!D$10:D$999,MATCH($A493,'Cycle 7'!$L$10:$L$999,0),1)),INDEX('Cycle 8'!D$10:D$999,MATCH($A493,'Cycle 8'!$L$10:$L$999,0),1)),INDEX('Cycle 9'!D$10:D$999,MATCH($A493,'Cycle 9'!$L$10:$L$999,0),1)),INDEX('Cycle 10'!D$10:D$999,MATCH($A493,'Cycle 10'!$L$10:$L$999,0),1)),INDEX('Cycle 11'!D$10:D$999,MATCH($A493,'Cycle 11'!$L$10:$L$999,0),1)),"")="","",IFERROR(IFERROR(IFERROR(IFERROR(IFERROR(IFERROR(IFERROR(IFERROR(IFERROR(IFERROR(IFERROR(IFERROR(INDEX(Summer!D$10:D$999,MATCH($A493,Summer!$L$10:$L$999,0),1),INDEX('Cycle 1'!D$10:D$999,MATCH($A493,'Cycle 1'!$L$10:$L$999,0),1)),INDEX('Cycle 2'!D$10:D$999,MATCH($A493,'Cycle 2'!$L$10:$L$999,0),1)),INDEX('Cycle 3'!D$10:D$999,MATCH($A493,'Cycle 3'!$L$10:$L$999,0),1)),INDEX('Cycle 4'!D$10:D$999,MATCH($A493,'Cycle 4'!$L$10:$L$999,0),1)),INDEX('Cycle 5'!D$10:D$999,MATCH($A493,'Cycle 5'!$L$10:$L$999,0),1)),INDEX('Cycle 6'!D$10:D$999,MATCH($A493,'Cycle 6'!$L$10:$L$999,0),1)),INDEX('Cycle 7'!D$10:D$999,MATCH($A493,'Cycle 7'!$L$10:$L$999,0),1)),INDEX('Cycle 8'!D$10:D$999,MATCH($A493,'Cycle 8'!$L$10:$L$999,0),1)),INDEX('Cycle 9'!D$10:D$999,MATCH($A493,'Cycle 9'!$L$10:$L$999,0),1)),INDEX('Cycle 10'!D$10:D$999,MATCH($A493,'Cycle 10'!$L$10:$L$999,0),1)),INDEX('Cycle 11'!D$10:D$999,MATCH($A493,'Cycle 11'!$L$10:$L$999,0),1)),""))</f>
        <v/>
      </c>
      <c r="F493" t="str">
        <f>IF(IFERROR(IFERROR(IFERROR(IFERROR(IFERROR(IFERROR(IFERROR(IFERROR(IFERROR(IFERROR(IFERROR(IFERROR(INDEX(Summer!E$10:E$999,MATCH($A493,Summer!$L$10:$L$999,0),1),INDEX('Cycle 1'!E$10:E$999,MATCH($A493,'Cycle 1'!$L$10:$L$999,0),1)),INDEX('Cycle 2'!E$10:E$999,MATCH($A493,'Cycle 2'!$L$10:$L$999,0),1)),INDEX('Cycle 3'!E$10:E$999,MATCH($A493,'Cycle 3'!$L$10:$L$999,0),1)),INDEX('Cycle 4'!E$10:E$999,MATCH($A493,'Cycle 4'!$L$10:$L$999,0),1)),INDEX('Cycle 5'!E$10:E$999,MATCH($A493,'Cycle 5'!$L$10:$L$999,0),1)),INDEX('Cycle 6'!E$10:E$999,MATCH($A493,'Cycle 6'!$L$10:$L$999,0),1)),INDEX('Cycle 7'!E$10:E$999,MATCH($A493,'Cycle 7'!$L$10:$L$999,0),1)),INDEX('Cycle 8'!E$10:E$999,MATCH($A493,'Cycle 8'!$L$10:$L$999,0),1)),INDEX('Cycle 9'!E$10:E$999,MATCH($A493,'Cycle 9'!$L$10:$L$999,0),1)),INDEX('Cycle 10'!E$10:E$999,MATCH($A493,'Cycle 10'!$L$10:$L$999,0),1)),INDEX('Cycle 11'!E$10:E$999,MATCH($A493,'Cycle 11'!$L$10:$L$999,0),1)),"")="","",IFERROR(IFERROR(IFERROR(IFERROR(IFERROR(IFERROR(IFERROR(IFERROR(IFERROR(IFERROR(IFERROR(IFERROR(INDEX(Summer!E$10:E$999,MATCH($A493,Summer!$L$10:$L$999,0),1),INDEX('Cycle 1'!E$10:E$999,MATCH($A493,'Cycle 1'!$L$10:$L$999,0),1)),INDEX('Cycle 2'!E$10:E$999,MATCH($A493,'Cycle 2'!$L$10:$L$999,0),1)),INDEX('Cycle 3'!E$10:E$999,MATCH($A493,'Cycle 3'!$L$10:$L$999,0),1)),INDEX('Cycle 4'!E$10:E$999,MATCH($A493,'Cycle 4'!$L$10:$L$999,0),1)),INDEX('Cycle 5'!E$10:E$999,MATCH($A493,'Cycle 5'!$L$10:$L$999,0),1)),INDEX('Cycle 6'!E$10:E$999,MATCH($A493,'Cycle 6'!$L$10:$L$999,0),1)),INDEX('Cycle 7'!E$10:E$999,MATCH($A493,'Cycle 7'!$L$10:$L$999,0),1)),INDEX('Cycle 8'!E$10:E$999,MATCH($A493,'Cycle 8'!$L$10:$L$999,0),1)),INDEX('Cycle 9'!E$10:E$999,MATCH($A493,'Cycle 9'!$L$10:$L$999,0),1)),INDEX('Cycle 10'!E$10:E$999,MATCH($A493,'Cycle 10'!$L$10:$L$999,0),1)),INDEX('Cycle 11'!E$10:E$999,MATCH($A493,'Cycle 11'!$L$10:$L$999,0),1)),""))</f>
        <v/>
      </c>
      <c r="G493" t="str">
        <f>IF(IFERROR(IFERROR(IFERROR(IFERROR(IFERROR(IFERROR(IFERROR(IFERROR(IFERROR(IFERROR(IFERROR(IFERROR(INDEX(Summer!F$10:F$999,MATCH($A493,Summer!$L$10:$L$999,0),1),INDEX('Cycle 1'!F$10:F$999,MATCH($A493,'Cycle 1'!$L$10:$L$999,0),1)),INDEX('Cycle 2'!F$10:F$999,MATCH($A493,'Cycle 2'!$L$10:$L$999,0),1)),INDEX('Cycle 3'!F$10:F$999,MATCH($A493,'Cycle 3'!$L$10:$L$999,0),1)),INDEX('Cycle 4'!F$10:F$999,MATCH($A493,'Cycle 4'!$L$10:$L$999,0),1)),INDEX('Cycle 5'!F$10:F$999,MATCH($A493,'Cycle 5'!$L$10:$L$999,0),1)),INDEX('Cycle 6'!F$10:F$999,MATCH($A493,'Cycle 6'!$L$10:$L$999,0),1)),INDEX('Cycle 7'!F$10:F$999,MATCH($A493,'Cycle 7'!$L$10:$L$999,0),1)),INDEX('Cycle 8'!F$10:F$999,MATCH($A493,'Cycle 8'!$L$10:$L$999,0),1)),INDEX('Cycle 9'!F$10:F$999,MATCH($A493,'Cycle 9'!$L$10:$L$999,0),1)),INDEX('Cycle 10'!F$10:F$999,MATCH($A493,'Cycle 10'!$L$10:$L$999,0),1)),INDEX('Cycle 11'!F$10:F$999,MATCH($A493,'Cycle 11'!$L$10:$L$999,0),1)),"")="","",IFERROR(IFERROR(IFERROR(IFERROR(IFERROR(IFERROR(IFERROR(IFERROR(IFERROR(IFERROR(IFERROR(IFERROR(INDEX(Summer!F$10:F$999,MATCH($A493,Summer!$L$10:$L$999,0),1),INDEX('Cycle 1'!F$10:F$999,MATCH($A493,'Cycle 1'!$L$10:$L$999,0),1)),INDEX('Cycle 2'!F$10:F$999,MATCH($A493,'Cycle 2'!$L$10:$L$999,0),1)),INDEX('Cycle 3'!F$10:F$999,MATCH($A493,'Cycle 3'!$L$10:$L$999,0),1)),INDEX('Cycle 4'!F$10:F$999,MATCH($A493,'Cycle 4'!$L$10:$L$999,0),1)),INDEX('Cycle 5'!F$10:F$999,MATCH($A493,'Cycle 5'!$L$10:$L$999,0),1)),INDEX('Cycle 6'!F$10:F$999,MATCH($A493,'Cycle 6'!$L$10:$L$999,0),1)),INDEX('Cycle 7'!F$10:F$999,MATCH($A493,'Cycle 7'!$L$10:$L$999,0),1)),INDEX('Cycle 8'!F$10:F$999,MATCH($A493,'Cycle 8'!$L$10:$L$999,0),1)),INDEX('Cycle 9'!F$10:F$999,MATCH($A493,'Cycle 9'!$L$10:$L$999,0),1)),INDEX('Cycle 10'!F$10:F$999,MATCH($A493,'Cycle 10'!$L$10:$L$999,0),1)),INDEX('Cycle 11'!F$10:F$999,MATCH($A493,'Cycle 11'!$L$10:$L$999,0),1)),""))</f>
        <v/>
      </c>
      <c r="H493" t="str">
        <f>IF(IFERROR(IFERROR(IFERROR(IFERROR(IFERROR(IFERROR(IFERROR(IFERROR(IFERROR(IFERROR(IFERROR(IFERROR(INDEX(Summer!G$10:G$999,MATCH($A493,Summer!$L$10:$L$999,0),1),INDEX('Cycle 1'!G$10:G$999,MATCH($A493,'Cycle 1'!$L$10:$L$999,0),1)),INDEX('Cycle 2'!G$10:G$999,MATCH($A493,'Cycle 2'!$L$10:$L$999,0),1)),INDEX('Cycle 3'!G$10:G$999,MATCH($A493,'Cycle 3'!$L$10:$L$999,0),1)),INDEX('Cycle 4'!G$10:G$999,MATCH($A493,'Cycle 4'!$L$10:$L$999,0),1)),INDEX('Cycle 5'!G$10:G$999,MATCH($A493,'Cycle 5'!$L$10:$L$999,0),1)),INDEX('Cycle 6'!G$10:G$999,MATCH($A493,'Cycle 6'!$L$10:$L$999,0),1)),INDEX('Cycle 7'!G$10:G$999,MATCH($A493,'Cycle 7'!$L$10:$L$999,0),1)),INDEX('Cycle 8'!G$10:G$999,MATCH($A493,'Cycle 8'!$L$10:$L$999,0),1)),INDEX('Cycle 9'!G$10:G$999,MATCH($A493,'Cycle 9'!$L$10:$L$999,0),1)),INDEX('Cycle 10'!G$10:G$999,MATCH($A493,'Cycle 10'!$L$10:$L$999,0),1)),INDEX('Cycle 11'!G$10:G$999,MATCH($A493,'Cycle 11'!$L$10:$L$999,0),1)),"")="","",IFERROR(IFERROR(IFERROR(IFERROR(IFERROR(IFERROR(IFERROR(IFERROR(IFERROR(IFERROR(IFERROR(IFERROR(INDEX(Summer!G$10:G$999,MATCH($A493,Summer!$L$10:$L$999,0),1),INDEX('Cycle 1'!G$10:G$999,MATCH($A493,'Cycle 1'!$L$10:$L$999,0),1)),INDEX('Cycle 2'!G$10:G$999,MATCH($A493,'Cycle 2'!$L$10:$L$999,0),1)),INDEX('Cycle 3'!G$10:G$999,MATCH($A493,'Cycle 3'!$L$10:$L$999,0),1)),INDEX('Cycle 4'!G$10:G$999,MATCH($A493,'Cycle 4'!$L$10:$L$999,0),1)),INDEX('Cycle 5'!G$10:G$999,MATCH($A493,'Cycle 5'!$L$10:$L$999,0),1)),INDEX('Cycle 6'!G$10:G$999,MATCH($A493,'Cycle 6'!$L$10:$L$999,0),1)),INDEX('Cycle 7'!G$10:G$999,MATCH($A493,'Cycle 7'!$L$10:$L$999,0),1)),INDEX('Cycle 8'!G$10:G$999,MATCH($A493,'Cycle 8'!$L$10:$L$999,0),1)),INDEX('Cycle 9'!G$10:G$999,MATCH($A493,'Cycle 9'!$L$10:$L$999,0),1)),INDEX('Cycle 10'!G$10:G$999,MATCH($A493,'Cycle 10'!$L$10:$L$999,0),1)),INDEX('Cycle 11'!G$10:G$999,MATCH($A493,'Cycle 11'!$L$10:$L$999,0),1)),""))</f>
        <v/>
      </c>
      <c r="I493">
        <f>IFERROR(IF(C493="",MAX(I$1:I492),IF(ROW(C$2)=ROW(C493),1,IF(ISERROR(VLOOKUP(C493,C$2:C492,1,FALSE)),MAX(I$1:I492)+1,MAX(I$1:I492)))),"")</f>
        <v>0</v>
      </c>
      <c r="J493" t="str">
        <f t="shared" si="59"/>
        <v/>
      </c>
      <c r="K493" t="str">
        <f t="shared" si="65"/>
        <v/>
      </c>
      <c r="L493" t="str">
        <f t="shared" si="65"/>
        <v/>
      </c>
      <c r="M493" t="str">
        <f t="shared" si="65"/>
        <v/>
      </c>
      <c r="N493" t="str">
        <f t="shared" si="65"/>
        <v/>
      </c>
      <c r="O493" t="str">
        <f t="shared" si="65"/>
        <v/>
      </c>
      <c r="P493" t="str">
        <f t="shared" si="65"/>
        <v/>
      </c>
      <c r="Q493" t="str">
        <f t="shared" si="65"/>
        <v/>
      </c>
      <c r="R493" t="str">
        <f t="shared" si="65"/>
        <v/>
      </c>
      <c r="S493" t="str">
        <f t="shared" si="65"/>
        <v/>
      </c>
      <c r="T493" t="str">
        <f t="shared" si="65"/>
        <v/>
      </c>
      <c r="U493" t="str">
        <f t="shared" si="65"/>
        <v/>
      </c>
      <c r="V493" t="str">
        <f t="shared" si="65"/>
        <v/>
      </c>
      <c r="W493" t="str">
        <f t="shared" si="60"/>
        <v/>
      </c>
      <c r="X493">
        <f>IF(OR(H493="No",H493=""),0,IF(COUNTIFS(H$2:H493,"Yes",C$2:C493,C493)&gt;1,0,COUNTIFS(H$2:H493,"Yes",C$2:C493,C493)))+IF(X492=$X$1,0,X492)</f>
        <v>0</v>
      </c>
    </row>
    <row r="494" spans="1:24" x14ac:dyDescent="0.3">
      <c r="A494">
        <f>ROWS($A$2:$A494)</f>
        <v>493</v>
      </c>
      <c r="B494" t="str">
        <f>IF(ISERROR(VLOOKUP(A494,Summer!L$11:L$500,1,FALSE)),IF(ISERROR(VLOOKUP(A494,'Cycle 1'!L$11:L$500,1,FALSE)),IF(ISERROR(VLOOKUP(A494,'Cycle 2'!L$11:L$500,1,FALSE)),IF(ISERROR(VLOOKUP(A494,'Cycle 3'!L$11:L$500,1,FALSE)),IF(ISERROR(VLOOKUP(A494,'Cycle 4'!L$11:L$500,1,FALSE)),IF(ISERROR(VLOOKUP(A494,'Cycle 5'!L$11:L$500,1,FALSE)),IF(ISERROR(VLOOKUP(A494,'Cycle 6'!L$11:L$500,1,FALSE)),IF(ISERROR(VLOOKUP(A494,'Cycle 7'!L$11:L$500,1,FALSE)),IF(ISERROR(VLOOKUP(A494,'Cycle 8'!L$11:L$500,1,FALSE)),IF(ISERROR(VLOOKUP(A494,'Cycle 9'!L$11:L$500,1,FALSE)),IF(ISERROR(VLOOKUP(A494,'Cycle 10'!L$11:L$500,1,FALSE)),IF(ISERROR(VLOOKUP(A494,'Cycle 11'!L$11:L$500,1,FALSE)),"","Cycle 11"),"Cycle 10"),"Cycle 9"),"Cycle 8"),"Cycle 7"),"Cycle 6"),"Cycle 5"),"Cycle 4"),"Cycle 3"),"Cycle 2"),"Cycle 1"),"Summer")</f>
        <v/>
      </c>
      <c r="C494" t="str">
        <f>IF(IFERROR(IFERROR(IFERROR(IFERROR(IFERROR(IFERROR(IFERROR(IFERROR(IFERROR(IFERROR(IFERROR(IFERROR(INDEX(Summer!B$10:B$999,MATCH($A494,Summer!$L$10:$L$999,0),1),INDEX('Cycle 1'!B$10:B$999,MATCH($A494,'Cycle 1'!$L$10:$L$999,0),1)),INDEX('Cycle 2'!B$10:B$999,MATCH($A494,'Cycle 2'!$L$10:$L$999,0),1)),INDEX('Cycle 3'!B$10:B$999,MATCH($A494,'Cycle 3'!$L$10:$L$999,0),1)),INDEX('Cycle 4'!B$10:B$999,MATCH($A494,'Cycle 4'!$L$10:$L$999,0),1)),INDEX('Cycle 5'!B$10:B$999,MATCH($A494,'Cycle 5'!$L$10:$L$999,0),1)),INDEX('Cycle 6'!B$10:B$999,MATCH($A494,'Cycle 6'!$L$10:$L$999,0),1)),INDEX('Cycle 7'!B$10:B$999,MATCH($A494,'Cycle 7'!$L$10:$L$999,0),1)),INDEX('Cycle 8'!B$10:B$999,MATCH($A494,'Cycle 8'!$L$10:$L$999,0),1)),INDEX('Cycle 9'!B$10:B$999,MATCH($A494,'Cycle 9'!$L$10:$L$999,0),1)),INDEX('Cycle 10'!B$10:B$999,MATCH($A494,'Cycle 10'!$L$10:$L$999,0),1)),INDEX('Cycle 11'!B$10:B$999,MATCH($A494,'Cycle 11'!$L$10:$L$999,0),1)),"")="","",IFERROR(IFERROR(IFERROR(IFERROR(IFERROR(IFERROR(IFERROR(IFERROR(IFERROR(IFERROR(IFERROR(IFERROR(INDEX(Summer!B$10:B$999,MATCH($A494,Summer!$L$10:$L$999,0),1),INDEX('Cycle 1'!B$10:B$999,MATCH($A494,'Cycle 1'!$L$10:$L$999,0),1)),INDEX('Cycle 2'!B$10:B$999,MATCH($A494,'Cycle 2'!$L$10:$L$999,0),1)),INDEX('Cycle 3'!B$10:B$999,MATCH($A494,'Cycle 3'!$L$10:$L$999,0),1)),INDEX('Cycle 4'!B$10:B$999,MATCH($A494,'Cycle 4'!$L$10:$L$999,0),1)),INDEX('Cycle 5'!B$10:B$999,MATCH($A494,'Cycle 5'!$L$10:$L$999,0),1)),INDEX('Cycle 6'!B$10:B$999,MATCH($A494,'Cycle 6'!$L$10:$L$999,0),1)),INDEX('Cycle 7'!B$10:B$999,MATCH($A494,'Cycle 7'!$L$10:$L$999,0),1)),INDEX('Cycle 8'!B$10:B$999,MATCH($A494,'Cycle 8'!$L$10:$L$999,0),1)),INDEX('Cycle 9'!B$10:B$999,MATCH($A494,'Cycle 9'!$L$10:$L$999,0),1)),INDEX('Cycle 10'!B$10:B$999,MATCH($A494,'Cycle 10'!$L$10:$L$999,0),1)),INDEX('Cycle 11'!B$10:B$999,MATCH($A494,'Cycle 11'!$L$10:$L$999,0),1)),""))</f>
        <v/>
      </c>
      <c r="D494" t="str">
        <f>IF(IFERROR(IFERROR(IFERROR(IFERROR(IFERROR(IFERROR(IFERROR(IFERROR(IFERROR(IFERROR(IFERROR(IFERROR(INDEX(Summer!C$10:C$999,MATCH($A494,Summer!$L$10:$L$999,0),1),INDEX('Cycle 1'!C$10:C$999,MATCH($A494,'Cycle 1'!$L$10:$L$999,0),1)),INDEX('Cycle 2'!C$10:C$999,MATCH($A494,'Cycle 2'!$L$10:$L$999,0),1)),INDEX('Cycle 3'!C$10:C$999,MATCH($A494,'Cycle 3'!$L$10:$L$999,0),1)),INDEX('Cycle 4'!C$10:C$999,MATCH($A494,'Cycle 4'!$L$10:$L$999,0),1)),INDEX('Cycle 5'!C$10:C$999,MATCH($A494,'Cycle 5'!$L$10:$L$999,0),1)),INDEX('Cycle 6'!C$10:C$999,MATCH($A494,'Cycle 6'!$L$10:$L$999,0),1)),INDEX('Cycle 7'!C$10:C$999,MATCH($A494,'Cycle 7'!$L$10:$L$999,0),1)),INDEX('Cycle 8'!C$10:C$999,MATCH($A494,'Cycle 8'!$L$10:$L$999,0),1)),INDEX('Cycle 9'!C$10:C$999,MATCH($A494,'Cycle 9'!$L$10:$L$999,0),1)),INDEX('Cycle 10'!C$10:C$999,MATCH($A494,'Cycle 10'!$L$10:$L$999,0),1)),INDEX('Cycle 11'!C$10:C$999,MATCH($A494,'Cycle 11'!$L$10:$L$999,0),1)),"")="","",IFERROR(IFERROR(IFERROR(IFERROR(IFERROR(IFERROR(IFERROR(IFERROR(IFERROR(IFERROR(IFERROR(IFERROR(INDEX(Summer!C$10:C$999,MATCH($A494,Summer!$L$10:$L$999,0),1),INDEX('Cycle 1'!C$10:C$999,MATCH($A494,'Cycle 1'!$L$10:$L$999,0),1)),INDEX('Cycle 2'!C$10:C$999,MATCH($A494,'Cycle 2'!$L$10:$L$999,0),1)),INDEX('Cycle 3'!C$10:C$999,MATCH($A494,'Cycle 3'!$L$10:$L$999,0),1)),INDEX('Cycle 4'!C$10:C$999,MATCH($A494,'Cycle 4'!$L$10:$L$999,0),1)),INDEX('Cycle 5'!C$10:C$999,MATCH($A494,'Cycle 5'!$L$10:$L$999,0),1)),INDEX('Cycle 6'!C$10:C$999,MATCH($A494,'Cycle 6'!$L$10:$L$999,0),1)),INDEX('Cycle 7'!C$10:C$999,MATCH($A494,'Cycle 7'!$L$10:$L$999,0),1)),INDEX('Cycle 8'!C$10:C$999,MATCH($A494,'Cycle 8'!$L$10:$L$999,0),1)),INDEX('Cycle 9'!C$10:C$999,MATCH($A494,'Cycle 9'!$L$10:$L$999,0),1)),INDEX('Cycle 10'!C$10:C$999,MATCH($A494,'Cycle 10'!$L$10:$L$999,0),1)),INDEX('Cycle 11'!C$10:C$999,MATCH($A494,'Cycle 11'!$L$10:$L$999,0),1)),""))</f>
        <v/>
      </c>
      <c r="E494" t="str">
        <f>IF(IFERROR(IFERROR(IFERROR(IFERROR(IFERROR(IFERROR(IFERROR(IFERROR(IFERROR(IFERROR(IFERROR(IFERROR(INDEX(Summer!D$10:D$999,MATCH($A494,Summer!$L$10:$L$999,0),1),INDEX('Cycle 1'!D$10:D$999,MATCH($A494,'Cycle 1'!$L$10:$L$999,0),1)),INDEX('Cycle 2'!D$10:D$999,MATCH($A494,'Cycle 2'!$L$10:$L$999,0),1)),INDEX('Cycle 3'!D$10:D$999,MATCH($A494,'Cycle 3'!$L$10:$L$999,0),1)),INDEX('Cycle 4'!D$10:D$999,MATCH($A494,'Cycle 4'!$L$10:$L$999,0),1)),INDEX('Cycle 5'!D$10:D$999,MATCH($A494,'Cycle 5'!$L$10:$L$999,0),1)),INDEX('Cycle 6'!D$10:D$999,MATCH($A494,'Cycle 6'!$L$10:$L$999,0),1)),INDEX('Cycle 7'!D$10:D$999,MATCH($A494,'Cycle 7'!$L$10:$L$999,0),1)),INDEX('Cycle 8'!D$10:D$999,MATCH($A494,'Cycle 8'!$L$10:$L$999,0),1)),INDEX('Cycle 9'!D$10:D$999,MATCH($A494,'Cycle 9'!$L$10:$L$999,0),1)),INDEX('Cycle 10'!D$10:D$999,MATCH($A494,'Cycle 10'!$L$10:$L$999,0),1)),INDEX('Cycle 11'!D$10:D$999,MATCH($A494,'Cycle 11'!$L$10:$L$999,0),1)),"")="","",IFERROR(IFERROR(IFERROR(IFERROR(IFERROR(IFERROR(IFERROR(IFERROR(IFERROR(IFERROR(IFERROR(IFERROR(INDEX(Summer!D$10:D$999,MATCH($A494,Summer!$L$10:$L$999,0),1),INDEX('Cycle 1'!D$10:D$999,MATCH($A494,'Cycle 1'!$L$10:$L$999,0),1)),INDEX('Cycle 2'!D$10:D$999,MATCH($A494,'Cycle 2'!$L$10:$L$999,0),1)),INDEX('Cycle 3'!D$10:D$999,MATCH($A494,'Cycle 3'!$L$10:$L$999,0),1)),INDEX('Cycle 4'!D$10:D$999,MATCH($A494,'Cycle 4'!$L$10:$L$999,0),1)),INDEX('Cycle 5'!D$10:D$999,MATCH($A494,'Cycle 5'!$L$10:$L$999,0),1)),INDEX('Cycle 6'!D$10:D$999,MATCH($A494,'Cycle 6'!$L$10:$L$999,0),1)),INDEX('Cycle 7'!D$10:D$999,MATCH($A494,'Cycle 7'!$L$10:$L$999,0),1)),INDEX('Cycle 8'!D$10:D$999,MATCH($A494,'Cycle 8'!$L$10:$L$999,0),1)),INDEX('Cycle 9'!D$10:D$999,MATCH($A494,'Cycle 9'!$L$10:$L$999,0),1)),INDEX('Cycle 10'!D$10:D$999,MATCH($A494,'Cycle 10'!$L$10:$L$999,0),1)),INDEX('Cycle 11'!D$10:D$999,MATCH($A494,'Cycle 11'!$L$10:$L$999,0),1)),""))</f>
        <v/>
      </c>
      <c r="F494" t="str">
        <f>IF(IFERROR(IFERROR(IFERROR(IFERROR(IFERROR(IFERROR(IFERROR(IFERROR(IFERROR(IFERROR(IFERROR(IFERROR(INDEX(Summer!E$10:E$999,MATCH($A494,Summer!$L$10:$L$999,0),1),INDEX('Cycle 1'!E$10:E$999,MATCH($A494,'Cycle 1'!$L$10:$L$999,0),1)),INDEX('Cycle 2'!E$10:E$999,MATCH($A494,'Cycle 2'!$L$10:$L$999,0),1)),INDEX('Cycle 3'!E$10:E$999,MATCH($A494,'Cycle 3'!$L$10:$L$999,0),1)),INDEX('Cycle 4'!E$10:E$999,MATCH($A494,'Cycle 4'!$L$10:$L$999,0),1)),INDEX('Cycle 5'!E$10:E$999,MATCH($A494,'Cycle 5'!$L$10:$L$999,0),1)),INDEX('Cycle 6'!E$10:E$999,MATCH($A494,'Cycle 6'!$L$10:$L$999,0),1)),INDEX('Cycle 7'!E$10:E$999,MATCH($A494,'Cycle 7'!$L$10:$L$999,0),1)),INDEX('Cycle 8'!E$10:E$999,MATCH($A494,'Cycle 8'!$L$10:$L$999,0),1)),INDEX('Cycle 9'!E$10:E$999,MATCH($A494,'Cycle 9'!$L$10:$L$999,0),1)),INDEX('Cycle 10'!E$10:E$999,MATCH($A494,'Cycle 10'!$L$10:$L$999,0),1)),INDEX('Cycle 11'!E$10:E$999,MATCH($A494,'Cycle 11'!$L$10:$L$999,0),1)),"")="","",IFERROR(IFERROR(IFERROR(IFERROR(IFERROR(IFERROR(IFERROR(IFERROR(IFERROR(IFERROR(IFERROR(IFERROR(INDEX(Summer!E$10:E$999,MATCH($A494,Summer!$L$10:$L$999,0),1),INDEX('Cycle 1'!E$10:E$999,MATCH($A494,'Cycle 1'!$L$10:$L$999,0),1)),INDEX('Cycle 2'!E$10:E$999,MATCH($A494,'Cycle 2'!$L$10:$L$999,0),1)),INDEX('Cycle 3'!E$10:E$999,MATCH($A494,'Cycle 3'!$L$10:$L$999,0),1)),INDEX('Cycle 4'!E$10:E$999,MATCH($A494,'Cycle 4'!$L$10:$L$999,0),1)),INDEX('Cycle 5'!E$10:E$999,MATCH($A494,'Cycle 5'!$L$10:$L$999,0),1)),INDEX('Cycle 6'!E$10:E$999,MATCH($A494,'Cycle 6'!$L$10:$L$999,0),1)),INDEX('Cycle 7'!E$10:E$999,MATCH($A494,'Cycle 7'!$L$10:$L$999,0),1)),INDEX('Cycle 8'!E$10:E$999,MATCH($A494,'Cycle 8'!$L$10:$L$999,0),1)),INDEX('Cycle 9'!E$10:E$999,MATCH($A494,'Cycle 9'!$L$10:$L$999,0),1)),INDEX('Cycle 10'!E$10:E$999,MATCH($A494,'Cycle 10'!$L$10:$L$999,0),1)),INDEX('Cycle 11'!E$10:E$999,MATCH($A494,'Cycle 11'!$L$10:$L$999,0),1)),""))</f>
        <v/>
      </c>
      <c r="G494" t="str">
        <f>IF(IFERROR(IFERROR(IFERROR(IFERROR(IFERROR(IFERROR(IFERROR(IFERROR(IFERROR(IFERROR(IFERROR(IFERROR(INDEX(Summer!F$10:F$999,MATCH($A494,Summer!$L$10:$L$999,0),1),INDEX('Cycle 1'!F$10:F$999,MATCH($A494,'Cycle 1'!$L$10:$L$999,0),1)),INDEX('Cycle 2'!F$10:F$999,MATCH($A494,'Cycle 2'!$L$10:$L$999,0),1)),INDEX('Cycle 3'!F$10:F$999,MATCH($A494,'Cycle 3'!$L$10:$L$999,0),1)),INDEX('Cycle 4'!F$10:F$999,MATCH($A494,'Cycle 4'!$L$10:$L$999,0),1)),INDEX('Cycle 5'!F$10:F$999,MATCH($A494,'Cycle 5'!$L$10:$L$999,0),1)),INDEX('Cycle 6'!F$10:F$999,MATCH($A494,'Cycle 6'!$L$10:$L$999,0),1)),INDEX('Cycle 7'!F$10:F$999,MATCH($A494,'Cycle 7'!$L$10:$L$999,0),1)),INDEX('Cycle 8'!F$10:F$999,MATCH($A494,'Cycle 8'!$L$10:$L$999,0),1)),INDEX('Cycle 9'!F$10:F$999,MATCH($A494,'Cycle 9'!$L$10:$L$999,0),1)),INDEX('Cycle 10'!F$10:F$999,MATCH($A494,'Cycle 10'!$L$10:$L$999,0),1)),INDEX('Cycle 11'!F$10:F$999,MATCH($A494,'Cycle 11'!$L$10:$L$999,0),1)),"")="","",IFERROR(IFERROR(IFERROR(IFERROR(IFERROR(IFERROR(IFERROR(IFERROR(IFERROR(IFERROR(IFERROR(IFERROR(INDEX(Summer!F$10:F$999,MATCH($A494,Summer!$L$10:$L$999,0),1),INDEX('Cycle 1'!F$10:F$999,MATCH($A494,'Cycle 1'!$L$10:$L$999,0),1)),INDEX('Cycle 2'!F$10:F$999,MATCH($A494,'Cycle 2'!$L$10:$L$999,0),1)),INDEX('Cycle 3'!F$10:F$999,MATCH($A494,'Cycle 3'!$L$10:$L$999,0),1)),INDEX('Cycle 4'!F$10:F$999,MATCH($A494,'Cycle 4'!$L$10:$L$999,0),1)),INDEX('Cycle 5'!F$10:F$999,MATCH($A494,'Cycle 5'!$L$10:$L$999,0),1)),INDEX('Cycle 6'!F$10:F$999,MATCH($A494,'Cycle 6'!$L$10:$L$999,0),1)),INDEX('Cycle 7'!F$10:F$999,MATCH($A494,'Cycle 7'!$L$10:$L$999,0),1)),INDEX('Cycle 8'!F$10:F$999,MATCH($A494,'Cycle 8'!$L$10:$L$999,0),1)),INDEX('Cycle 9'!F$10:F$999,MATCH($A494,'Cycle 9'!$L$10:$L$999,0),1)),INDEX('Cycle 10'!F$10:F$999,MATCH($A494,'Cycle 10'!$L$10:$L$999,0),1)),INDEX('Cycle 11'!F$10:F$999,MATCH($A494,'Cycle 11'!$L$10:$L$999,0),1)),""))</f>
        <v/>
      </c>
      <c r="H494" t="str">
        <f>IF(IFERROR(IFERROR(IFERROR(IFERROR(IFERROR(IFERROR(IFERROR(IFERROR(IFERROR(IFERROR(IFERROR(IFERROR(INDEX(Summer!G$10:G$999,MATCH($A494,Summer!$L$10:$L$999,0),1),INDEX('Cycle 1'!G$10:G$999,MATCH($A494,'Cycle 1'!$L$10:$L$999,0),1)),INDEX('Cycle 2'!G$10:G$999,MATCH($A494,'Cycle 2'!$L$10:$L$999,0),1)),INDEX('Cycle 3'!G$10:G$999,MATCH($A494,'Cycle 3'!$L$10:$L$999,0),1)),INDEX('Cycle 4'!G$10:G$999,MATCH($A494,'Cycle 4'!$L$10:$L$999,0),1)),INDEX('Cycle 5'!G$10:G$999,MATCH($A494,'Cycle 5'!$L$10:$L$999,0),1)),INDEX('Cycle 6'!G$10:G$999,MATCH($A494,'Cycle 6'!$L$10:$L$999,0),1)),INDEX('Cycle 7'!G$10:G$999,MATCH($A494,'Cycle 7'!$L$10:$L$999,0),1)),INDEX('Cycle 8'!G$10:G$999,MATCH($A494,'Cycle 8'!$L$10:$L$999,0),1)),INDEX('Cycle 9'!G$10:G$999,MATCH($A494,'Cycle 9'!$L$10:$L$999,0),1)),INDEX('Cycle 10'!G$10:G$999,MATCH($A494,'Cycle 10'!$L$10:$L$999,0),1)),INDEX('Cycle 11'!G$10:G$999,MATCH($A494,'Cycle 11'!$L$10:$L$999,0),1)),"")="","",IFERROR(IFERROR(IFERROR(IFERROR(IFERROR(IFERROR(IFERROR(IFERROR(IFERROR(IFERROR(IFERROR(IFERROR(INDEX(Summer!G$10:G$999,MATCH($A494,Summer!$L$10:$L$999,0),1),INDEX('Cycle 1'!G$10:G$999,MATCH($A494,'Cycle 1'!$L$10:$L$999,0),1)),INDEX('Cycle 2'!G$10:G$999,MATCH($A494,'Cycle 2'!$L$10:$L$999,0),1)),INDEX('Cycle 3'!G$10:G$999,MATCH($A494,'Cycle 3'!$L$10:$L$999,0),1)),INDEX('Cycle 4'!G$10:G$999,MATCH($A494,'Cycle 4'!$L$10:$L$999,0),1)),INDEX('Cycle 5'!G$10:G$999,MATCH($A494,'Cycle 5'!$L$10:$L$999,0),1)),INDEX('Cycle 6'!G$10:G$999,MATCH($A494,'Cycle 6'!$L$10:$L$999,0),1)),INDEX('Cycle 7'!G$10:G$999,MATCH($A494,'Cycle 7'!$L$10:$L$999,0),1)),INDEX('Cycle 8'!G$10:G$999,MATCH($A494,'Cycle 8'!$L$10:$L$999,0),1)),INDEX('Cycle 9'!G$10:G$999,MATCH($A494,'Cycle 9'!$L$10:$L$999,0),1)),INDEX('Cycle 10'!G$10:G$999,MATCH($A494,'Cycle 10'!$L$10:$L$999,0),1)),INDEX('Cycle 11'!G$10:G$999,MATCH($A494,'Cycle 11'!$L$10:$L$999,0),1)),""))</f>
        <v/>
      </c>
      <c r="I494">
        <f>IFERROR(IF(C494="",MAX(I$1:I493),IF(ROW(C$2)=ROW(C494),1,IF(ISERROR(VLOOKUP(C494,C$2:C493,1,FALSE)),MAX(I$1:I493)+1,MAX(I$1:I493)))),"")</f>
        <v>0</v>
      </c>
      <c r="J494" t="str">
        <f t="shared" si="59"/>
        <v/>
      </c>
      <c r="K494" t="str">
        <f t="shared" si="65"/>
        <v/>
      </c>
      <c r="L494" t="str">
        <f t="shared" si="65"/>
        <v/>
      </c>
      <c r="M494" t="str">
        <f t="shared" si="65"/>
        <v/>
      </c>
      <c r="N494" t="str">
        <f t="shared" si="65"/>
        <v/>
      </c>
      <c r="O494" t="str">
        <f t="shared" si="65"/>
        <v/>
      </c>
      <c r="P494" t="str">
        <f t="shared" si="65"/>
        <v/>
      </c>
      <c r="Q494" t="str">
        <f t="shared" si="65"/>
        <v/>
      </c>
      <c r="R494" t="str">
        <f t="shared" si="65"/>
        <v/>
      </c>
      <c r="S494" t="str">
        <f t="shared" si="65"/>
        <v/>
      </c>
      <c r="T494" t="str">
        <f t="shared" si="65"/>
        <v/>
      </c>
      <c r="U494" t="str">
        <f t="shared" si="65"/>
        <v/>
      </c>
      <c r="V494" t="str">
        <f t="shared" si="65"/>
        <v/>
      </c>
      <c r="W494" t="str">
        <f t="shared" si="60"/>
        <v/>
      </c>
      <c r="X494">
        <f>IF(OR(H494="No",H494=""),0,IF(COUNTIFS(H$2:H494,"Yes",C$2:C494,C494)&gt;1,0,COUNTIFS(H$2:H494,"Yes",C$2:C494,C494)))+IF(X493=$X$1,0,X493)</f>
        <v>0</v>
      </c>
    </row>
    <row r="495" spans="1:24" x14ac:dyDescent="0.3">
      <c r="A495">
        <f>ROWS($A$2:$A495)</f>
        <v>494</v>
      </c>
      <c r="B495" t="str">
        <f>IF(ISERROR(VLOOKUP(A495,Summer!L$11:L$500,1,FALSE)),IF(ISERROR(VLOOKUP(A495,'Cycle 1'!L$11:L$500,1,FALSE)),IF(ISERROR(VLOOKUP(A495,'Cycle 2'!L$11:L$500,1,FALSE)),IF(ISERROR(VLOOKUP(A495,'Cycle 3'!L$11:L$500,1,FALSE)),IF(ISERROR(VLOOKUP(A495,'Cycle 4'!L$11:L$500,1,FALSE)),IF(ISERROR(VLOOKUP(A495,'Cycle 5'!L$11:L$500,1,FALSE)),IF(ISERROR(VLOOKUP(A495,'Cycle 6'!L$11:L$500,1,FALSE)),IF(ISERROR(VLOOKUP(A495,'Cycle 7'!L$11:L$500,1,FALSE)),IF(ISERROR(VLOOKUP(A495,'Cycle 8'!L$11:L$500,1,FALSE)),IF(ISERROR(VLOOKUP(A495,'Cycle 9'!L$11:L$500,1,FALSE)),IF(ISERROR(VLOOKUP(A495,'Cycle 10'!L$11:L$500,1,FALSE)),IF(ISERROR(VLOOKUP(A495,'Cycle 11'!L$11:L$500,1,FALSE)),"","Cycle 11"),"Cycle 10"),"Cycle 9"),"Cycle 8"),"Cycle 7"),"Cycle 6"),"Cycle 5"),"Cycle 4"),"Cycle 3"),"Cycle 2"),"Cycle 1"),"Summer")</f>
        <v/>
      </c>
      <c r="C495" t="str">
        <f>IF(IFERROR(IFERROR(IFERROR(IFERROR(IFERROR(IFERROR(IFERROR(IFERROR(IFERROR(IFERROR(IFERROR(IFERROR(INDEX(Summer!B$10:B$999,MATCH($A495,Summer!$L$10:$L$999,0),1),INDEX('Cycle 1'!B$10:B$999,MATCH($A495,'Cycle 1'!$L$10:$L$999,0),1)),INDEX('Cycle 2'!B$10:B$999,MATCH($A495,'Cycle 2'!$L$10:$L$999,0),1)),INDEX('Cycle 3'!B$10:B$999,MATCH($A495,'Cycle 3'!$L$10:$L$999,0),1)),INDEX('Cycle 4'!B$10:B$999,MATCH($A495,'Cycle 4'!$L$10:$L$999,0),1)),INDEX('Cycle 5'!B$10:B$999,MATCH($A495,'Cycle 5'!$L$10:$L$999,0),1)),INDEX('Cycle 6'!B$10:B$999,MATCH($A495,'Cycle 6'!$L$10:$L$999,0),1)),INDEX('Cycle 7'!B$10:B$999,MATCH($A495,'Cycle 7'!$L$10:$L$999,0),1)),INDEX('Cycle 8'!B$10:B$999,MATCH($A495,'Cycle 8'!$L$10:$L$999,0),1)),INDEX('Cycle 9'!B$10:B$999,MATCH($A495,'Cycle 9'!$L$10:$L$999,0),1)),INDEX('Cycle 10'!B$10:B$999,MATCH($A495,'Cycle 10'!$L$10:$L$999,0),1)),INDEX('Cycle 11'!B$10:B$999,MATCH($A495,'Cycle 11'!$L$10:$L$999,0),1)),"")="","",IFERROR(IFERROR(IFERROR(IFERROR(IFERROR(IFERROR(IFERROR(IFERROR(IFERROR(IFERROR(IFERROR(IFERROR(INDEX(Summer!B$10:B$999,MATCH($A495,Summer!$L$10:$L$999,0),1),INDEX('Cycle 1'!B$10:B$999,MATCH($A495,'Cycle 1'!$L$10:$L$999,0),1)),INDEX('Cycle 2'!B$10:B$999,MATCH($A495,'Cycle 2'!$L$10:$L$999,0),1)),INDEX('Cycle 3'!B$10:B$999,MATCH($A495,'Cycle 3'!$L$10:$L$999,0),1)),INDEX('Cycle 4'!B$10:B$999,MATCH($A495,'Cycle 4'!$L$10:$L$999,0),1)),INDEX('Cycle 5'!B$10:B$999,MATCH($A495,'Cycle 5'!$L$10:$L$999,0),1)),INDEX('Cycle 6'!B$10:B$999,MATCH($A495,'Cycle 6'!$L$10:$L$999,0),1)),INDEX('Cycle 7'!B$10:B$999,MATCH($A495,'Cycle 7'!$L$10:$L$999,0),1)),INDEX('Cycle 8'!B$10:B$999,MATCH($A495,'Cycle 8'!$L$10:$L$999,0),1)),INDEX('Cycle 9'!B$10:B$999,MATCH($A495,'Cycle 9'!$L$10:$L$999,0),1)),INDEX('Cycle 10'!B$10:B$999,MATCH($A495,'Cycle 10'!$L$10:$L$999,0),1)),INDEX('Cycle 11'!B$10:B$999,MATCH($A495,'Cycle 11'!$L$10:$L$999,0),1)),""))</f>
        <v/>
      </c>
      <c r="D495" t="str">
        <f>IF(IFERROR(IFERROR(IFERROR(IFERROR(IFERROR(IFERROR(IFERROR(IFERROR(IFERROR(IFERROR(IFERROR(IFERROR(INDEX(Summer!C$10:C$999,MATCH($A495,Summer!$L$10:$L$999,0),1),INDEX('Cycle 1'!C$10:C$999,MATCH($A495,'Cycle 1'!$L$10:$L$999,0),1)),INDEX('Cycle 2'!C$10:C$999,MATCH($A495,'Cycle 2'!$L$10:$L$999,0),1)),INDEX('Cycle 3'!C$10:C$999,MATCH($A495,'Cycle 3'!$L$10:$L$999,0),1)),INDEX('Cycle 4'!C$10:C$999,MATCH($A495,'Cycle 4'!$L$10:$L$999,0),1)),INDEX('Cycle 5'!C$10:C$999,MATCH($A495,'Cycle 5'!$L$10:$L$999,0),1)),INDEX('Cycle 6'!C$10:C$999,MATCH($A495,'Cycle 6'!$L$10:$L$999,0),1)),INDEX('Cycle 7'!C$10:C$999,MATCH($A495,'Cycle 7'!$L$10:$L$999,0),1)),INDEX('Cycle 8'!C$10:C$999,MATCH($A495,'Cycle 8'!$L$10:$L$999,0),1)),INDEX('Cycle 9'!C$10:C$999,MATCH($A495,'Cycle 9'!$L$10:$L$999,0),1)),INDEX('Cycle 10'!C$10:C$999,MATCH($A495,'Cycle 10'!$L$10:$L$999,0),1)),INDEX('Cycle 11'!C$10:C$999,MATCH($A495,'Cycle 11'!$L$10:$L$999,0),1)),"")="","",IFERROR(IFERROR(IFERROR(IFERROR(IFERROR(IFERROR(IFERROR(IFERROR(IFERROR(IFERROR(IFERROR(IFERROR(INDEX(Summer!C$10:C$999,MATCH($A495,Summer!$L$10:$L$999,0),1),INDEX('Cycle 1'!C$10:C$999,MATCH($A495,'Cycle 1'!$L$10:$L$999,0),1)),INDEX('Cycle 2'!C$10:C$999,MATCH($A495,'Cycle 2'!$L$10:$L$999,0),1)),INDEX('Cycle 3'!C$10:C$999,MATCH($A495,'Cycle 3'!$L$10:$L$999,0),1)),INDEX('Cycle 4'!C$10:C$999,MATCH($A495,'Cycle 4'!$L$10:$L$999,0),1)),INDEX('Cycle 5'!C$10:C$999,MATCH($A495,'Cycle 5'!$L$10:$L$999,0),1)),INDEX('Cycle 6'!C$10:C$999,MATCH($A495,'Cycle 6'!$L$10:$L$999,0),1)),INDEX('Cycle 7'!C$10:C$999,MATCH($A495,'Cycle 7'!$L$10:$L$999,0),1)),INDEX('Cycle 8'!C$10:C$999,MATCH($A495,'Cycle 8'!$L$10:$L$999,0),1)),INDEX('Cycle 9'!C$10:C$999,MATCH($A495,'Cycle 9'!$L$10:$L$999,0),1)),INDEX('Cycle 10'!C$10:C$999,MATCH($A495,'Cycle 10'!$L$10:$L$999,0),1)),INDEX('Cycle 11'!C$10:C$999,MATCH($A495,'Cycle 11'!$L$10:$L$999,0),1)),""))</f>
        <v/>
      </c>
      <c r="E495" t="str">
        <f>IF(IFERROR(IFERROR(IFERROR(IFERROR(IFERROR(IFERROR(IFERROR(IFERROR(IFERROR(IFERROR(IFERROR(IFERROR(INDEX(Summer!D$10:D$999,MATCH($A495,Summer!$L$10:$L$999,0),1),INDEX('Cycle 1'!D$10:D$999,MATCH($A495,'Cycle 1'!$L$10:$L$999,0),1)),INDEX('Cycle 2'!D$10:D$999,MATCH($A495,'Cycle 2'!$L$10:$L$999,0),1)),INDEX('Cycle 3'!D$10:D$999,MATCH($A495,'Cycle 3'!$L$10:$L$999,0),1)),INDEX('Cycle 4'!D$10:D$999,MATCH($A495,'Cycle 4'!$L$10:$L$999,0),1)),INDEX('Cycle 5'!D$10:D$999,MATCH($A495,'Cycle 5'!$L$10:$L$999,0),1)),INDEX('Cycle 6'!D$10:D$999,MATCH($A495,'Cycle 6'!$L$10:$L$999,0),1)),INDEX('Cycle 7'!D$10:D$999,MATCH($A495,'Cycle 7'!$L$10:$L$999,0),1)),INDEX('Cycle 8'!D$10:D$999,MATCH($A495,'Cycle 8'!$L$10:$L$999,0),1)),INDEX('Cycle 9'!D$10:D$999,MATCH($A495,'Cycle 9'!$L$10:$L$999,0),1)),INDEX('Cycle 10'!D$10:D$999,MATCH($A495,'Cycle 10'!$L$10:$L$999,0),1)),INDEX('Cycle 11'!D$10:D$999,MATCH($A495,'Cycle 11'!$L$10:$L$999,0),1)),"")="","",IFERROR(IFERROR(IFERROR(IFERROR(IFERROR(IFERROR(IFERROR(IFERROR(IFERROR(IFERROR(IFERROR(IFERROR(INDEX(Summer!D$10:D$999,MATCH($A495,Summer!$L$10:$L$999,0),1),INDEX('Cycle 1'!D$10:D$999,MATCH($A495,'Cycle 1'!$L$10:$L$999,0),1)),INDEX('Cycle 2'!D$10:D$999,MATCH($A495,'Cycle 2'!$L$10:$L$999,0),1)),INDEX('Cycle 3'!D$10:D$999,MATCH($A495,'Cycle 3'!$L$10:$L$999,0),1)),INDEX('Cycle 4'!D$10:D$999,MATCH($A495,'Cycle 4'!$L$10:$L$999,0),1)),INDEX('Cycle 5'!D$10:D$999,MATCH($A495,'Cycle 5'!$L$10:$L$999,0),1)),INDEX('Cycle 6'!D$10:D$999,MATCH($A495,'Cycle 6'!$L$10:$L$999,0),1)),INDEX('Cycle 7'!D$10:D$999,MATCH($A495,'Cycle 7'!$L$10:$L$999,0),1)),INDEX('Cycle 8'!D$10:D$999,MATCH($A495,'Cycle 8'!$L$10:$L$999,0),1)),INDEX('Cycle 9'!D$10:D$999,MATCH($A495,'Cycle 9'!$L$10:$L$999,0),1)),INDEX('Cycle 10'!D$10:D$999,MATCH($A495,'Cycle 10'!$L$10:$L$999,0),1)),INDEX('Cycle 11'!D$10:D$999,MATCH($A495,'Cycle 11'!$L$10:$L$999,0),1)),""))</f>
        <v/>
      </c>
      <c r="F495" t="str">
        <f>IF(IFERROR(IFERROR(IFERROR(IFERROR(IFERROR(IFERROR(IFERROR(IFERROR(IFERROR(IFERROR(IFERROR(IFERROR(INDEX(Summer!E$10:E$999,MATCH($A495,Summer!$L$10:$L$999,0),1),INDEX('Cycle 1'!E$10:E$999,MATCH($A495,'Cycle 1'!$L$10:$L$999,0),1)),INDEX('Cycle 2'!E$10:E$999,MATCH($A495,'Cycle 2'!$L$10:$L$999,0),1)),INDEX('Cycle 3'!E$10:E$999,MATCH($A495,'Cycle 3'!$L$10:$L$999,0),1)),INDEX('Cycle 4'!E$10:E$999,MATCH($A495,'Cycle 4'!$L$10:$L$999,0),1)),INDEX('Cycle 5'!E$10:E$999,MATCH($A495,'Cycle 5'!$L$10:$L$999,0),1)),INDEX('Cycle 6'!E$10:E$999,MATCH($A495,'Cycle 6'!$L$10:$L$999,0),1)),INDEX('Cycle 7'!E$10:E$999,MATCH($A495,'Cycle 7'!$L$10:$L$999,0),1)),INDEX('Cycle 8'!E$10:E$999,MATCH($A495,'Cycle 8'!$L$10:$L$999,0),1)),INDEX('Cycle 9'!E$10:E$999,MATCH($A495,'Cycle 9'!$L$10:$L$999,0),1)),INDEX('Cycle 10'!E$10:E$999,MATCH($A495,'Cycle 10'!$L$10:$L$999,0),1)),INDEX('Cycle 11'!E$10:E$999,MATCH($A495,'Cycle 11'!$L$10:$L$999,0),1)),"")="","",IFERROR(IFERROR(IFERROR(IFERROR(IFERROR(IFERROR(IFERROR(IFERROR(IFERROR(IFERROR(IFERROR(IFERROR(INDEX(Summer!E$10:E$999,MATCH($A495,Summer!$L$10:$L$999,0),1),INDEX('Cycle 1'!E$10:E$999,MATCH($A495,'Cycle 1'!$L$10:$L$999,0),1)),INDEX('Cycle 2'!E$10:E$999,MATCH($A495,'Cycle 2'!$L$10:$L$999,0),1)),INDEX('Cycle 3'!E$10:E$999,MATCH($A495,'Cycle 3'!$L$10:$L$999,0),1)),INDEX('Cycle 4'!E$10:E$999,MATCH($A495,'Cycle 4'!$L$10:$L$999,0),1)),INDEX('Cycle 5'!E$10:E$999,MATCH($A495,'Cycle 5'!$L$10:$L$999,0),1)),INDEX('Cycle 6'!E$10:E$999,MATCH($A495,'Cycle 6'!$L$10:$L$999,0),1)),INDEX('Cycle 7'!E$10:E$999,MATCH($A495,'Cycle 7'!$L$10:$L$999,0),1)),INDEX('Cycle 8'!E$10:E$999,MATCH($A495,'Cycle 8'!$L$10:$L$999,0),1)),INDEX('Cycle 9'!E$10:E$999,MATCH($A495,'Cycle 9'!$L$10:$L$999,0),1)),INDEX('Cycle 10'!E$10:E$999,MATCH($A495,'Cycle 10'!$L$10:$L$999,0),1)),INDEX('Cycle 11'!E$10:E$999,MATCH($A495,'Cycle 11'!$L$10:$L$999,0),1)),""))</f>
        <v/>
      </c>
      <c r="G495" t="str">
        <f>IF(IFERROR(IFERROR(IFERROR(IFERROR(IFERROR(IFERROR(IFERROR(IFERROR(IFERROR(IFERROR(IFERROR(IFERROR(INDEX(Summer!F$10:F$999,MATCH($A495,Summer!$L$10:$L$999,0),1),INDEX('Cycle 1'!F$10:F$999,MATCH($A495,'Cycle 1'!$L$10:$L$999,0),1)),INDEX('Cycle 2'!F$10:F$999,MATCH($A495,'Cycle 2'!$L$10:$L$999,0),1)),INDEX('Cycle 3'!F$10:F$999,MATCH($A495,'Cycle 3'!$L$10:$L$999,0),1)),INDEX('Cycle 4'!F$10:F$999,MATCH($A495,'Cycle 4'!$L$10:$L$999,0),1)),INDEX('Cycle 5'!F$10:F$999,MATCH($A495,'Cycle 5'!$L$10:$L$999,0),1)),INDEX('Cycle 6'!F$10:F$999,MATCH($A495,'Cycle 6'!$L$10:$L$999,0),1)),INDEX('Cycle 7'!F$10:F$999,MATCH($A495,'Cycle 7'!$L$10:$L$999,0),1)),INDEX('Cycle 8'!F$10:F$999,MATCH($A495,'Cycle 8'!$L$10:$L$999,0),1)),INDEX('Cycle 9'!F$10:F$999,MATCH($A495,'Cycle 9'!$L$10:$L$999,0),1)),INDEX('Cycle 10'!F$10:F$999,MATCH($A495,'Cycle 10'!$L$10:$L$999,0),1)),INDEX('Cycle 11'!F$10:F$999,MATCH($A495,'Cycle 11'!$L$10:$L$999,0),1)),"")="","",IFERROR(IFERROR(IFERROR(IFERROR(IFERROR(IFERROR(IFERROR(IFERROR(IFERROR(IFERROR(IFERROR(IFERROR(INDEX(Summer!F$10:F$999,MATCH($A495,Summer!$L$10:$L$999,0),1),INDEX('Cycle 1'!F$10:F$999,MATCH($A495,'Cycle 1'!$L$10:$L$999,0),1)),INDEX('Cycle 2'!F$10:F$999,MATCH($A495,'Cycle 2'!$L$10:$L$999,0),1)),INDEX('Cycle 3'!F$10:F$999,MATCH($A495,'Cycle 3'!$L$10:$L$999,0),1)),INDEX('Cycle 4'!F$10:F$999,MATCH($A495,'Cycle 4'!$L$10:$L$999,0),1)),INDEX('Cycle 5'!F$10:F$999,MATCH($A495,'Cycle 5'!$L$10:$L$999,0),1)),INDEX('Cycle 6'!F$10:F$999,MATCH($A495,'Cycle 6'!$L$10:$L$999,0),1)),INDEX('Cycle 7'!F$10:F$999,MATCH($A495,'Cycle 7'!$L$10:$L$999,0),1)),INDEX('Cycle 8'!F$10:F$999,MATCH($A495,'Cycle 8'!$L$10:$L$999,0),1)),INDEX('Cycle 9'!F$10:F$999,MATCH($A495,'Cycle 9'!$L$10:$L$999,0),1)),INDEX('Cycle 10'!F$10:F$999,MATCH($A495,'Cycle 10'!$L$10:$L$999,0),1)),INDEX('Cycle 11'!F$10:F$999,MATCH($A495,'Cycle 11'!$L$10:$L$999,0),1)),""))</f>
        <v/>
      </c>
      <c r="H495" t="str">
        <f>IF(IFERROR(IFERROR(IFERROR(IFERROR(IFERROR(IFERROR(IFERROR(IFERROR(IFERROR(IFERROR(IFERROR(IFERROR(INDEX(Summer!G$10:G$999,MATCH($A495,Summer!$L$10:$L$999,0),1),INDEX('Cycle 1'!G$10:G$999,MATCH($A495,'Cycle 1'!$L$10:$L$999,0),1)),INDEX('Cycle 2'!G$10:G$999,MATCH($A495,'Cycle 2'!$L$10:$L$999,0),1)),INDEX('Cycle 3'!G$10:G$999,MATCH($A495,'Cycle 3'!$L$10:$L$999,0),1)),INDEX('Cycle 4'!G$10:G$999,MATCH($A495,'Cycle 4'!$L$10:$L$999,0),1)),INDEX('Cycle 5'!G$10:G$999,MATCH($A495,'Cycle 5'!$L$10:$L$999,0),1)),INDEX('Cycle 6'!G$10:G$999,MATCH($A495,'Cycle 6'!$L$10:$L$999,0),1)),INDEX('Cycle 7'!G$10:G$999,MATCH($A495,'Cycle 7'!$L$10:$L$999,0),1)),INDEX('Cycle 8'!G$10:G$999,MATCH($A495,'Cycle 8'!$L$10:$L$999,0),1)),INDEX('Cycle 9'!G$10:G$999,MATCH($A495,'Cycle 9'!$L$10:$L$999,0),1)),INDEX('Cycle 10'!G$10:G$999,MATCH($A495,'Cycle 10'!$L$10:$L$999,0),1)),INDEX('Cycle 11'!G$10:G$999,MATCH($A495,'Cycle 11'!$L$10:$L$999,0),1)),"")="","",IFERROR(IFERROR(IFERROR(IFERROR(IFERROR(IFERROR(IFERROR(IFERROR(IFERROR(IFERROR(IFERROR(IFERROR(INDEX(Summer!G$10:G$999,MATCH($A495,Summer!$L$10:$L$999,0),1),INDEX('Cycle 1'!G$10:G$999,MATCH($A495,'Cycle 1'!$L$10:$L$999,0),1)),INDEX('Cycle 2'!G$10:G$999,MATCH($A495,'Cycle 2'!$L$10:$L$999,0),1)),INDEX('Cycle 3'!G$10:G$999,MATCH($A495,'Cycle 3'!$L$10:$L$999,0),1)),INDEX('Cycle 4'!G$10:G$999,MATCH($A495,'Cycle 4'!$L$10:$L$999,0),1)),INDEX('Cycle 5'!G$10:G$999,MATCH($A495,'Cycle 5'!$L$10:$L$999,0),1)),INDEX('Cycle 6'!G$10:G$999,MATCH($A495,'Cycle 6'!$L$10:$L$999,0),1)),INDEX('Cycle 7'!G$10:G$999,MATCH($A495,'Cycle 7'!$L$10:$L$999,0),1)),INDEX('Cycle 8'!G$10:G$999,MATCH($A495,'Cycle 8'!$L$10:$L$999,0),1)),INDEX('Cycle 9'!G$10:G$999,MATCH($A495,'Cycle 9'!$L$10:$L$999,0),1)),INDEX('Cycle 10'!G$10:G$999,MATCH($A495,'Cycle 10'!$L$10:$L$999,0),1)),INDEX('Cycle 11'!G$10:G$999,MATCH($A495,'Cycle 11'!$L$10:$L$999,0),1)),""))</f>
        <v/>
      </c>
      <c r="I495">
        <f>IFERROR(IF(C495="",MAX(I$1:I494),IF(ROW(C$2)=ROW(C495),1,IF(ISERROR(VLOOKUP(C495,C$2:C494,1,FALSE)),MAX(I$1:I494)+1,MAX(I$1:I494)))),"")</f>
        <v>0</v>
      </c>
      <c r="J495" t="str">
        <f t="shared" si="59"/>
        <v/>
      </c>
      <c r="K495" t="str">
        <f t="shared" si="65"/>
        <v/>
      </c>
      <c r="L495" t="str">
        <f t="shared" si="65"/>
        <v/>
      </c>
      <c r="M495" t="str">
        <f t="shared" si="65"/>
        <v/>
      </c>
      <c r="N495" t="str">
        <f t="shared" si="65"/>
        <v/>
      </c>
      <c r="O495" t="str">
        <f t="shared" si="65"/>
        <v/>
      </c>
      <c r="P495" t="str">
        <f t="shared" si="65"/>
        <v/>
      </c>
      <c r="Q495" t="str">
        <f t="shared" si="65"/>
        <v/>
      </c>
      <c r="R495" t="str">
        <f t="shared" si="65"/>
        <v/>
      </c>
      <c r="S495" t="str">
        <f t="shared" si="65"/>
        <v/>
      </c>
      <c r="T495" t="str">
        <f t="shared" si="65"/>
        <v/>
      </c>
      <c r="U495" t="str">
        <f t="shared" si="65"/>
        <v/>
      </c>
      <c r="V495" t="str">
        <f t="shared" si="65"/>
        <v/>
      </c>
      <c r="W495" t="str">
        <f t="shared" si="60"/>
        <v/>
      </c>
      <c r="X495">
        <f>IF(OR(H495="No",H495=""),0,IF(COUNTIFS(H$2:H495,"Yes",C$2:C495,C495)&gt;1,0,COUNTIFS(H$2:H495,"Yes",C$2:C495,C495)))+IF(X494=$X$1,0,X494)</f>
        <v>0</v>
      </c>
    </row>
    <row r="496" spans="1:24" x14ac:dyDescent="0.3">
      <c r="A496">
        <f>ROWS($A$2:$A496)</f>
        <v>495</v>
      </c>
      <c r="B496" t="str">
        <f>IF(ISERROR(VLOOKUP(A496,Summer!L$11:L$500,1,FALSE)),IF(ISERROR(VLOOKUP(A496,'Cycle 1'!L$11:L$500,1,FALSE)),IF(ISERROR(VLOOKUP(A496,'Cycle 2'!L$11:L$500,1,FALSE)),IF(ISERROR(VLOOKUP(A496,'Cycle 3'!L$11:L$500,1,FALSE)),IF(ISERROR(VLOOKUP(A496,'Cycle 4'!L$11:L$500,1,FALSE)),IF(ISERROR(VLOOKUP(A496,'Cycle 5'!L$11:L$500,1,FALSE)),IF(ISERROR(VLOOKUP(A496,'Cycle 6'!L$11:L$500,1,FALSE)),IF(ISERROR(VLOOKUP(A496,'Cycle 7'!L$11:L$500,1,FALSE)),IF(ISERROR(VLOOKUP(A496,'Cycle 8'!L$11:L$500,1,FALSE)),IF(ISERROR(VLOOKUP(A496,'Cycle 9'!L$11:L$500,1,FALSE)),IF(ISERROR(VLOOKUP(A496,'Cycle 10'!L$11:L$500,1,FALSE)),IF(ISERROR(VLOOKUP(A496,'Cycle 11'!L$11:L$500,1,FALSE)),"","Cycle 11"),"Cycle 10"),"Cycle 9"),"Cycle 8"),"Cycle 7"),"Cycle 6"),"Cycle 5"),"Cycle 4"),"Cycle 3"),"Cycle 2"),"Cycle 1"),"Summer")</f>
        <v/>
      </c>
      <c r="C496" t="str">
        <f>IF(IFERROR(IFERROR(IFERROR(IFERROR(IFERROR(IFERROR(IFERROR(IFERROR(IFERROR(IFERROR(IFERROR(IFERROR(INDEX(Summer!B$10:B$999,MATCH($A496,Summer!$L$10:$L$999,0),1),INDEX('Cycle 1'!B$10:B$999,MATCH($A496,'Cycle 1'!$L$10:$L$999,0),1)),INDEX('Cycle 2'!B$10:B$999,MATCH($A496,'Cycle 2'!$L$10:$L$999,0),1)),INDEX('Cycle 3'!B$10:B$999,MATCH($A496,'Cycle 3'!$L$10:$L$999,0),1)),INDEX('Cycle 4'!B$10:B$999,MATCH($A496,'Cycle 4'!$L$10:$L$999,0),1)),INDEX('Cycle 5'!B$10:B$999,MATCH($A496,'Cycle 5'!$L$10:$L$999,0),1)),INDEX('Cycle 6'!B$10:B$999,MATCH($A496,'Cycle 6'!$L$10:$L$999,0),1)),INDEX('Cycle 7'!B$10:B$999,MATCH($A496,'Cycle 7'!$L$10:$L$999,0),1)),INDEX('Cycle 8'!B$10:B$999,MATCH($A496,'Cycle 8'!$L$10:$L$999,0),1)),INDEX('Cycle 9'!B$10:B$999,MATCH($A496,'Cycle 9'!$L$10:$L$999,0),1)),INDEX('Cycle 10'!B$10:B$999,MATCH($A496,'Cycle 10'!$L$10:$L$999,0),1)),INDEX('Cycle 11'!B$10:B$999,MATCH($A496,'Cycle 11'!$L$10:$L$999,0),1)),"")="","",IFERROR(IFERROR(IFERROR(IFERROR(IFERROR(IFERROR(IFERROR(IFERROR(IFERROR(IFERROR(IFERROR(IFERROR(INDEX(Summer!B$10:B$999,MATCH($A496,Summer!$L$10:$L$999,0),1),INDEX('Cycle 1'!B$10:B$999,MATCH($A496,'Cycle 1'!$L$10:$L$999,0),1)),INDEX('Cycle 2'!B$10:B$999,MATCH($A496,'Cycle 2'!$L$10:$L$999,0),1)),INDEX('Cycle 3'!B$10:B$999,MATCH($A496,'Cycle 3'!$L$10:$L$999,0),1)),INDEX('Cycle 4'!B$10:B$999,MATCH($A496,'Cycle 4'!$L$10:$L$999,0),1)),INDEX('Cycle 5'!B$10:B$999,MATCH($A496,'Cycle 5'!$L$10:$L$999,0),1)),INDEX('Cycle 6'!B$10:B$999,MATCH($A496,'Cycle 6'!$L$10:$L$999,0),1)),INDEX('Cycle 7'!B$10:B$999,MATCH($A496,'Cycle 7'!$L$10:$L$999,0),1)),INDEX('Cycle 8'!B$10:B$999,MATCH($A496,'Cycle 8'!$L$10:$L$999,0),1)),INDEX('Cycle 9'!B$10:B$999,MATCH($A496,'Cycle 9'!$L$10:$L$999,0),1)),INDEX('Cycle 10'!B$10:B$999,MATCH($A496,'Cycle 10'!$L$10:$L$999,0),1)),INDEX('Cycle 11'!B$10:B$999,MATCH($A496,'Cycle 11'!$L$10:$L$999,0),1)),""))</f>
        <v/>
      </c>
      <c r="D496" t="str">
        <f>IF(IFERROR(IFERROR(IFERROR(IFERROR(IFERROR(IFERROR(IFERROR(IFERROR(IFERROR(IFERROR(IFERROR(IFERROR(INDEX(Summer!C$10:C$999,MATCH($A496,Summer!$L$10:$L$999,0),1),INDEX('Cycle 1'!C$10:C$999,MATCH($A496,'Cycle 1'!$L$10:$L$999,0),1)),INDEX('Cycle 2'!C$10:C$999,MATCH($A496,'Cycle 2'!$L$10:$L$999,0),1)),INDEX('Cycle 3'!C$10:C$999,MATCH($A496,'Cycle 3'!$L$10:$L$999,0),1)),INDEX('Cycle 4'!C$10:C$999,MATCH($A496,'Cycle 4'!$L$10:$L$999,0),1)),INDEX('Cycle 5'!C$10:C$999,MATCH($A496,'Cycle 5'!$L$10:$L$999,0),1)),INDEX('Cycle 6'!C$10:C$999,MATCH($A496,'Cycle 6'!$L$10:$L$999,0),1)),INDEX('Cycle 7'!C$10:C$999,MATCH($A496,'Cycle 7'!$L$10:$L$999,0),1)),INDEX('Cycle 8'!C$10:C$999,MATCH($A496,'Cycle 8'!$L$10:$L$999,0),1)),INDEX('Cycle 9'!C$10:C$999,MATCH($A496,'Cycle 9'!$L$10:$L$999,0),1)),INDEX('Cycle 10'!C$10:C$999,MATCH($A496,'Cycle 10'!$L$10:$L$999,0),1)),INDEX('Cycle 11'!C$10:C$999,MATCH($A496,'Cycle 11'!$L$10:$L$999,0),1)),"")="","",IFERROR(IFERROR(IFERROR(IFERROR(IFERROR(IFERROR(IFERROR(IFERROR(IFERROR(IFERROR(IFERROR(IFERROR(INDEX(Summer!C$10:C$999,MATCH($A496,Summer!$L$10:$L$999,0),1),INDEX('Cycle 1'!C$10:C$999,MATCH($A496,'Cycle 1'!$L$10:$L$999,0),1)),INDEX('Cycle 2'!C$10:C$999,MATCH($A496,'Cycle 2'!$L$10:$L$999,0),1)),INDEX('Cycle 3'!C$10:C$999,MATCH($A496,'Cycle 3'!$L$10:$L$999,0),1)),INDEX('Cycle 4'!C$10:C$999,MATCH($A496,'Cycle 4'!$L$10:$L$999,0),1)),INDEX('Cycle 5'!C$10:C$999,MATCH($A496,'Cycle 5'!$L$10:$L$999,0),1)),INDEX('Cycle 6'!C$10:C$999,MATCH($A496,'Cycle 6'!$L$10:$L$999,0),1)),INDEX('Cycle 7'!C$10:C$999,MATCH($A496,'Cycle 7'!$L$10:$L$999,0),1)),INDEX('Cycle 8'!C$10:C$999,MATCH($A496,'Cycle 8'!$L$10:$L$999,0),1)),INDEX('Cycle 9'!C$10:C$999,MATCH($A496,'Cycle 9'!$L$10:$L$999,0),1)),INDEX('Cycle 10'!C$10:C$999,MATCH($A496,'Cycle 10'!$L$10:$L$999,0),1)),INDEX('Cycle 11'!C$10:C$999,MATCH($A496,'Cycle 11'!$L$10:$L$999,0),1)),""))</f>
        <v/>
      </c>
      <c r="E496" t="str">
        <f>IF(IFERROR(IFERROR(IFERROR(IFERROR(IFERROR(IFERROR(IFERROR(IFERROR(IFERROR(IFERROR(IFERROR(IFERROR(INDEX(Summer!D$10:D$999,MATCH($A496,Summer!$L$10:$L$999,0),1),INDEX('Cycle 1'!D$10:D$999,MATCH($A496,'Cycle 1'!$L$10:$L$999,0),1)),INDEX('Cycle 2'!D$10:D$999,MATCH($A496,'Cycle 2'!$L$10:$L$999,0),1)),INDEX('Cycle 3'!D$10:D$999,MATCH($A496,'Cycle 3'!$L$10:$L$999,0),1)),INDEX('Cycle 4'!D$10:D$999,MATCH($A496,'Cycle 4'!$L$10:$L$999,0),1)),INDEX('Cycle 5'!D$10:D$999,MATCH($A496,'Cycle 5'!$L$10:$L$999,0),1)),INDEX('Cycle 6'!D$10:D$999,MATCH($A496,'Cycle 6'!$L$10:$L$999,0),1)),INDEX('Cycle 7'!D$10:D$999,MATCH($A496,'Cycle 7'!$L$10:$L$999,0),1)),INDEX('Cycle 8'!D$10:D$999,MATCH($A496,'Cycle 8'!$L$10:$L$999,0),1)),INDEX('Cycle 9'!D$10:D$999,MATCH($A496,'Cycle 9'!$L$10:$L$999,0),1)),INDEX('Cycle 10'!D$10:D$999,MATCH($A496,'Cycle 10'!$L$10:$L$999,0),1)),INDEX('Cycle 11'!D$10:D$999,MATCH($A496,'Cycle 11'!$L$10:$L$999,0),1)),"")="","",IFERROR(IFERROR(IFERROR(IFERROR(IFERROR(IFERROR(IFERROR(IFERROR(IFERROR(IFERROR(IFERROR(IFERROR(INDEX(Summer!D$10:D$999,MATCH($A496,Summer!$L$10:$L$999,0),1),INDEX('Cycle 1'!D$10:D$999,MATCH($A496,'Cycle 1'!$L$10:$L$999,0),1)),INDEX('Cycle 2'!D$10:D$999,MATCH($A496,'Cycle 2'!$L$10:$L$999,0),1)),INDEX('Cycle 3'!D$10:D$999,MATCH($A496,'Cycle 3'!$L$10:$L$999,0),1)),INDEX('Cycle 4'!D$10:D$999,MATCH($A496,'Cycle 4'!$L$10:$L$999,0),1)),INDEX('Cycle 5'!D$10:D$999,MATCH($A496,'Cycle 5'!$L$10:$L$999,0),1)),INDEX('Cycle 6'!D$10:D$999,MATCH($A496,'Cycle 6'!$L$10:$L$999,0),1)),INDEX('Cycle 7'!D$10:D$999,MATCH($A496,'Cycle 7'!$L$10:$L$999,0),1)),INDEX('Cycle 8'!D$10:D$999,MATCH($A496,'Cycle 8'!$L$10:$L$999,0),1)),INDEX('Cycle 9'!D$10:D$999,MATCH($A496,'Cycle 9'!$L$10:$L$999,0),1)),INDEX('Cycle 10'!D$10:D$999,MATCH($A496,'Cycle 10'!$L$10:$L$999,0),1)),INDEX('Cycle 11'!D$10:D$999,MATCH($A496,'Cycle 11'!$L$10:$L$999,0),1)),""))</f>
        <v/>
      </c>
      <c r="F496" t="str">
        <f>IF(IFERROR(IFERROR(IFERROR(IFERROR(IFERROR(IFERROR(IFERROR(IFERROR(IFERROR(IFERROR(IFERROR(IFERROR(INDEX(Summer!E$10:E$999,MATCH($A496,Summer!$L$10:$L$999,0),1),INDEX('Cycle 1'!E$10:E$999,MATCH($A496,'Cycle 1'!$L$10:$L$999,0),1)),INDEX('Cycle 2'!E$10:E$999,MATCH($A496,'Cycle 2'!$L$10:$L$999,0),1)),INDEX('Cycle 3'!E$10:E$999,MATCH($A496,'Cycle 3'!$L$10:$L$999,0),1)),INDEX('Cycle 4'!E$10:E$999,MATCH($A496,'Cycle 4'!$L$10:$L$999,0),1)),INDEX('Cycle 5'!E$10:E$999,MATCH($A496,'Cycle 5'!$L$10:$L$999,0),1)),INDEX('Cycle 6'!E$10:E$999,MATCH($A496,'Cycle 6'!$L$10:$L$999,0),1)),INDEX('Cycle 7'!E$10:E$999,MATCH($A496,'Cycle 7'!$L$10:$L$999,0),1)),INDEX('Cycle 8'!E$10:E$999,MATCH($A496,'Cycle 8'!$L$10:$L$999,0),1)),INDEX('Cycle 9'!E$10:E$999,MATCH($A496,'Cycle 9'!$L$10:$L$999,0),1)),INDEX('Cycle 10'!E$10:E$999,MATCH($A496,'Cycle 10'!$L$10:$L$999,0),1)),INDEX('Cycle 11'!E$10:E$999,MATCH($A496,'Cycle 11'!$L$10:$L$999,0),1)),"")="","",IFERROR(IFERROR(IFERROR(IFERROR(IFERROR(IFERROR(IFERROR(IFERROR(IFERROR(IFERROR(IFERROR(IFERROR(INDEX(Summer!E$10:E$999,MATCH($A496,Summer!$L$10:$L$999,0),1),INDEX('Cycle 1'!E$10:E$999,MATCH($A496,'Cycle 1'!$L$10:$L$999,0),1)),INDEX('Cycle 2'!E$10:E$999,MATCH($A496,'Cycle 2'!$L$10:$L$999,0),1)),INDEX('Cycle 3'!E$10:E$999,MATCH($A496,'Cycle 3'!$L$10:$L$999,0),1)),INDEX('Cycle 4'!E$10:E$999,MATCH($A496,'Cycle 4'!$L$10:$L$999,0),1)),INDEX('Cycle 5'!E$10:E$999,MATCH($A496,'Cycle 5'!$L$10:$L$999,0),1)),INDEX('Cycle 6'!E$10:E$999,MATCH($A496,'Cycle 6'!$L$10:$L$999,0),1)),INDEX('Cycle 7'!E$10:E$999,MATCH($A496,'Cycle 7'!$L$10:$L$999,0),1)),INDEX('Cycle 8'!E$10:E$999,MATCH($A496,'Cycle 8'!$L$10:$L$999,0),1)),INDEX('Cycle 9'!E$10:E$999,MATCH($A496,'Cycle 9'!$L$10:$L$999,0),1)),INDEX('Cycle 10'!E$10:E$999,MATCH($A496,'Cycle 10'!$L$10:$L$999,0),1)),INDEX('Cycle 11'!E$10:E$999,MATCH($A496,'Cycle 11'!$L$10:$L$999,0),1)),""))</f>
        <v/>
      </c>
      <c r="G496" t="str">
        <f>IF(IFERROR(IFERROR(IFERROR(IFERROR(IFERROR(IFERROR(IFERROR(IFERROR(IFERROR(IFERROR(IFERROR(IFERROR(INDEX(Summer!F$10:F$999,MATCH($A496,Summer!$L$10:$L$999,0),1),INDEX('Cycle 1'!F$10:F$999,MATCH($A496,'Cycle 1'!$L$10:$L$999,0),1)),INDEX('Cycle 2'!F$10:F$999,MATCH($A496,'Cycle 2'!$L$10:$L$999,0),1)),INDEX('Cycle 3'!F$10:F$999,MATCH($A496,'Cycle 3'!$L$10:$L$999,0),1)),INDEX('Cycle 4'!F$10:F$999,MATCH($A496,'Cycle 4'!$L$10:$L$999,0),1)),INDEX('Cycle 5'!F$10:F$999,MATCH($A496,'Cycle 5'!$L$10:$L$999,0),1)),INDEX('Cycle 6'!F$10:F$999,MATCH($A496,'Cycle 6'!$L$10:$L$999,0),1)),INDEX('Cycle 7'!F$10:F$999,MATCH($A496,'Cycle 7'!$L$10:$L$999,0),1)),INDEX('Cycle 8'!F$10:F$999,MATCH($A496,'Cycle 8'!$L$10:$L$999,0),1)),INDEX('Cycle 9'!F$10:F$999,MATCH($A496,'Cycle 9'!$L$10:$L$999,0),1)),INDEX('Cycle 10'!F$10:F$999,MATCH($A496,'Cycle 10'!$L$10:$L$999,0),1)),INDEX('Cycle 11'!F$10:F$999,MATCH($A496,'Cycle 11'!$L$10:$L$999,0),1)),"")="","",IFERROR(IFERROR(IFERROR(IFERROR(IFERROR(IFERROR(IFERROR(IFERROR(IFERROR(IFERROR(IFERROR(IFERROR(INDEX(Summer!F$10:F$999,MATCH($A496,Summer!$L$10:$L$999,0),1),INDEX('Cycle 1'!F$10:F$999,MATCH($A496,'Cycle 1'!$L$10:$L$999,0),1)),INDEX('Cycle 2'!F$10:F$999,MATCH($A496,'Cycle 2'!$L$10:$L$999,0),1)),INDEX('Cycle 3'!F$10:F$999,MATCH($A496,'Cycle 3'!$L$10:$L$999,0),1)),INDEX('Cycle 4'!F$10:F$999,MATCH($A496,'Cycle 4'!$L$10:$L$999,0),1)),INDEX('Cycle 5'!F$10:F$999,MATCH($A496,'Cycle 5'!$L$10:$L$999,0),1)),INDEX('Cycle 6'!F$10:F$999,MATCH($A496,'Cycle 6'!$L$10:$L$999,0),1)),INDEX('Cycle 7'!F$10:F$999,MATCH($A496,'Cycle 7'!$L$10:$L$999,0),1)),INDEX('Cycle 8'!F$10:F$999,MATCH($A496,'Cycle 8'!$L$10:$L$999,0),1)),INDEX('Cycle 9'!F$10:F$999,MATCH($A496,'Cycle 9'!$L$10:$L$999,0),1)),INDEX('Cycle 10'!F$10:F$999,MATCH($A496,'Cycle 10'!$L$10:$L$999,0),1)),INDEX('Cycle 11'!F$10:F$999,MATCH($A496,'Cycle 11'!$L$10:$L$999,0),1)),""))</f>
        <v/>
      </c>
      <c r="H496" t="str">
        <f>IF(IFERROR(IFERROR(IFERROR(IFERROR(IFERROR(IFERROR(IFERROR(IFERROR(IFERROR(IFERROR(IFERROR(IFERROR(INDEX(Summer!G$10:G$999,MATCH($A496,Summer!$L$10:$L$999,0),1),INDEX('Cycle 1'!G$10:G$999,MATCH($A496,'Cycle 1'!$L$10:$L$999,0),1)),INDEX('Cycle 2'!G$10:G$999,MATCH($A496,'Cycle 2'!$L$10:$L$999,0),1)),INDEX('Cycle 3'!G$10:G$999,MATCH($A496,'Cycle 3'!$L$10:$L$999,0),1)),INDEX('Cycle 4'!G$10:G$999,MATCH($A496,'Cycle 4'!$L$10:$L$999,0),1)),INDEX('Cycle 5'!G$10:G$999,MATCH($A496,'Cycle 5'!$L$10:$L$999,0),1)),INDEX('Cycle 6'!G$10:G$999,MATCH($A496,'Cycle 6'!$L$10:$L$999,0),1)),INDEX('Cycle 7'!G$10:G$999,MATCH($A496,'Cycle 7'!$L$10:$L$999,0),1)),INDEX('Cycle 8'!G$10:G$999,MATCH($A496,'Cycle 8'!$L$10:$L$999,0),1)),INDEX('Cycle 9'!G$10:G$999,MATCH($A496,'Cycle 9'!$L$10:$L$999,0),1)),INDEX('Cycle 10'!G$10:G$999,MATCH($A496,'Cycle 10'!$L$10:$L$999,0),1)),INDEX('Cycle 11'!G$10:G$999,MATCH($A496,'Cycle 11'!$L$10:$L$999,0),1)),"")="","",IFERROR(IFERROR(IFERROR(IFERROR(IFERROR(IFERROR(IFERROR(IFERROR(IFERROR(IFERROR(IFERROR(IFERROR(INDEX(Summer!G$10:G$999,MATCH($A496,Summer!$L$10:$L$999,0),1),INDEX('Cycle 1'!G$10:G$999,MATCH($A496,'Cycle 1'!$L$10:$L$999,0),1)),INDEX('Cycle 2'!G$10:G$999,MATCH($A496,'Cycle 2'!$L$10:$L$999,0),1)),INDEX('Cycle 3'!G$10:G$999,MATCH($A496,'Cycle 3'!$L$10:$L$999,0),1)),INDEX('Cycle 4'!G$10:G$999,MATCH($A496,'Cycle 4'!$L$10:$L$999,0),1)),INDEX('Cycle 5'!G$10:G$999,MATCH($A496,'Cycle 5'!$L$10:$L$999,0),1)),INDEX('Cycle 6'!G$10:G$999,MATCH($A496,'Cycle 6'!$L$10:$L$999,0),1)),INDEX('Cycle 7'!G$10:G$999,MATCH($A496,'Cycle 7'!$L$10:$L$999,0),1)),INDEX('Cycle 8'!G$10:G$999,MATCH($A496,'Cycle 8'!$L$10:$L$999,0),1)),INDEX('Cycle 9'!G$10:G$999,MATCH($A496,'Cycle 9'!$L$10:$L$999,0),1)),INDEX('Cycle 10'!G$10:G$999,MATCH($A496,'Cycle 10'!$L$10:$L$999,0),1)),INDEX('Cycle 11'!G$10:G$999,MATCH($A496,'Cycle 11'!$L$10:$L$999,0),1)),""))</f>
        <v/>
      </c>
      <c r="I496">
        <f>IFERROR(IF(C496="",MAX(I$1:I495),IF(ROW(C$2)=ROW(C496),1,IF(ISERROR(VLOOKUP(C496,C$2:C495,1,FALSE)),MAX(I$1:I495)+1,MAX(I$1:I495)))),"")</f>
        <v>0</v>
      </c>
      <c r="J496" t="str">
        <f t="shared" si="59"/>
        <v/>
      </c>
      <c r="K496" t="str">
        <f t="shared" si="65"/>
        <v/>
      </c>
      <c r="L496" t="str">
        <f t="shared" si="65"/>
        <v/>
      </c>
      <c r="M496" t="str">
        <f t="shared" si="65"/>
        <v/>
      </c>
      <c r="N496" t="str">
        <f t="shared" si="65"/>
        <v/>
      </c>
      <c r="O496" t="str">
        <f t="shared" si="65"/>
        <v/>
      </c>
      <c r="P496" t="str">
        <f t="shared" si="65"/>
        <v/>
      </c>
      <c r="Q496" t="str">
        <f t="shared" si="65"/>
        <v/>
      </c>
      <c r="R496" t="str">
        <f t="shared" si="65"/>
        <v/>
      </c>
      <c r="S496" t="str">
        <f t="shared" si="65"/>
        <v/>
      </c>
      <c r="T496" t="str">
        <f t="shared" si="65"/>
        <v/>
      </c>
      <c r="U496" t="str">
        <f t="shared" si="65"/>
        <v/>
      </c>
      <c r="V496" t="str">
        <f t="shared" si="65"/>
        <v/>
      </c>
      <c r="W496" t="str">
        <f t="shared" si="60"/>
        <v/>
      </c>
      <c r="X496">
        <f>IF(OR(H496="No",H496=""),0,IF(COUNTIFS(H$2:H496,"Yes",C$2:C496,C496)&gt;1,0,COUNTIFS(H$2:H496,"Yes",C$2:C496,C496)))+IF(X495=$X$1,0,X495)</f>
        <v>0</v>
      </c>
    </row>
    <row r="497" spans="1:24" x14ac:dyDescent="0.3">
      <c r="A497">
        <f>ROWS($A$2:$A497)</f>
        <v>496</v>
      </c>
      <c r="B497" t="str">
        <f>IF(ISERROR(VLOOKUP(A497,Summer!L$11:L$500,1,FALSE)),IF(ISERROR(VLOOKUP(A497,'Cycle 1'!L$11:L$500,1,FALSE)),IF(ISERROR(VLOOKUP(A497,'Cycle 2'!L$11:L$500,1,FALSE)),IF(ISERROR(VLOOKUP(A497,'Cycle 3'!L$11:L$500,1,FALSE)),IF(ISERROR(VLOOKUP(A497,'Cycle 4'!L$11:L$500,1,FALSE)),IF(ISERROR(VLOOKUP(A497,'Cycle 5'!L$11:L$500,1,FALSE)),IF(ISERROR(VLOOKUP(A497,'Cycle 6'!L$11:L$500,1,FALSE)),IF(ISERROR(VLOOKUP(A497,'Cycle 7'!L$11:L$500,1,FALSE)),IF(ISERROR(VLOOKUP(A497,'Cycle 8'!L$11:L$500,1,FALSE)),IF(ISERROR(VLOOKUP(A497,'Cycle 9'!L$11:L$500,1,FALSE)),IF(ISERROR(VLOOKUP(A497,'Cycle 10'!L$11:L$500,1,FALSE)),IF(ISERROR(VLOOKUP(A497,'Cycle 11'!L$11:L$500,1,FALSE)),"","Cycle 11"),"Cycle 10"),"Cycle 9"),"Cycle 8"),"Cycle 7"),"Cycle 6"),"Cycle 5"),"Cycle 4"),"Cycle 3"),"Cycle 2"),"Cycle 1"),"Summer")</f>
        <v/>
      </c>
      <c r="C497" t="str">
        <f>IF(IFERROR(IFERROR(IFERROR(IFERROR(IFERROR(IFERROR(IFERROR(IFERROR(IFERROR(IFERROR(IFERROR(IFERROR(INDEX(Summer!B$10:B$999,MATCH($A497,Summer!$L$10:$L$999,0),1),INDEX('Cycle 1'!B$10:B$999,MATCH($A497,'Cycle 1'!$L$10:$L$999,0),1)),INDEX('Cycle 2'!B$10:B$999,MATCH($A497,'Cycle 2'!$L$10:$L$999,0),1)),INDEX('Cycle 3'!B$10:B$999,MATCH($A497,'Cycle 3'!$L$10:$L$999,0),1)),INDEX('Cycle 4'!B$10:B$999,MATCH($A497,'Cycle 4'!$L$10:$L$999,0),1)),INDEX('Cycle 5'!B$10:B$999,MATCH($A497,'Cycle 5'!$L$10:$L$999,0),1)),INDEX('Cycle 6'!B$10:B$999,MATCH($A497,'Cycle 6'!$L$10:$L$999,0),1)),INDEX('Cycle 7'!B$10:B$999,MATCH($A497,'Cycle 7'!$L$10:$L$999,0),1)),INDEX('Cycle 8'!B$10:B$999,MATCH($A497,'Cycle 8'!$L$10:$L$999,0),1)),INDEX('Cycle 9'!B$10:B$999,MATCH($A497,'Cycle 9'!$L$10:$L$999,0),1)),INDEX('Cycle 10'!B$10:B$999,MATCH($A497,'Cycle 10'!$L$10:$L$999,0),1)),INDEX('Cycle 11'!B$10:B$999,MATCH($A497,'Cycle 11'!$L$10:$L$999,0),1)),"")="","",IFERROR(IFERROR(IFERROR(IFERROR(IFERROR(IFERROR(IFERROR(IFERROR(IFERROR(IFERROR(IFERROR(IFERROR(INDEX(Summer!B$10:B$999,MATCH($A497,Summer!$L$10:$L$999,0),1),INDEX('Cycle 1'!B$10:B$999,MATCH($A497,'Cycle 1'!$L$10:$L$999,0),1)),INDEX('Cycle 2'!B$10:B$999,MATCH($A497,'Cycle 2'!$L$10:$L$999,0),1)),INDEX('Cycle 3'!B$10:B$999,MATCH($A497,'Cycle 3'!$L$10:$L$999,0),1)),INDEX('Cycle 4'!B$10:B$999,MATCH($A497,'Cycle 4'!$L$10:$L$999,0),1)),INDEX('Cycle 5'!B$10:B$999,MATCH($A497,'Cycle 5'!$L$10:$L$999,0),1)),INDEX('Cycle 6'!B$10:B$999,MATCH($A497,'Cycle 6'!$L$10:$L$999,0),1)),INDEX('Cycle 7'!B$10:B$999,MATCH($A497,'Cycle 7'!$L$10:$L$999,0),1)),INDEX('Cycle 8'!B$10:B$999,MATCH($A497,'Cycle 8'!$L$10:$L$999,0),1)),INDEX('Cycle 9'!B$10:B$999,MATCH($A497,'Cycle 9'!$L$10:$L$999,0),1)),INDEX('Cycle 10'!B$10:B$999,MATCH($A497,'Cycle 10'!$L$10:$L$999,0),1)),INDEX('Cycle 11'!B$10:B$999,MATCH($A497,'Cycle 11'!$L$10:$L$999,0),1)),""))</f>
        <v/>
      </c>
      <c r="D497" t="str">
        <f>IF(IFERROR(IFERROR(IFERROR(IFERROR(IFERROR(IFERROR(IFERROR(IFERROR(IFERROR(IFERROR(IFERROR(IFERROR(INDEX(Summer!C$10:C$999,MATCH($A497,Summer!$L$10:$L$999,0),1),INDEX('Cycle 1'!C$10:C$999,MATCH($A497,'Cycle 1'!$L$10:$L$999,0),1)),INDEX('Cycle 2'!C$10:C$999,MATCH($A497,'Cycle 2'!$L$10:$L$999,0),1)),INDEX('Cycle 3'!C$10:C$999,MATCH($A497,'Cycle 3'!$L$10:$L$999,0),1)),INDEX('Cycle 4'!C$10:C$999,MATCH($A497,'Cycle 4'!$L$10:$L$999,0),1)),INDEX('Cycle 5'!C$10:C$999,MATCH($A497,'Cycle 5'!$L$10:$L$999,0),1)),INDEX('Cycle 6'!C$10:C$999,MATCH($A497,'Cycle 6'!$L$10:$L$999,0),1)),INDEX('Cycle 7'!C$10:C$999,MATCH($A497,'Cycle 7'!$L$10:$L$999,0),1)),INDEX('Cycle 8'!C$10:C$999,MATCH($A497,'Cycle 8'!$L$10:$L$999,0),1)),INDEX('Cycle 9'!C$10:C$999,MATCH($A497,'Cycle 9'!$L$10:$L$999,0),1)),INDEX('Cycle 10'!C$10:C$999,MATCH($A497,'Cycle 10'!$L$10:$L$999,0),1)),INDEX('Cycle 11'!C$10:C$999,MATCH($A497,'Cycle 11'!$L$10:$L$999,0),1)),"")="","",IFERROR(IFERROR(IFERROR(IFERROR(IFERROR(IFERROR(IFERROR(IFERROR(IFERROR(IFERROR(IFERROR(IFERROR(INDEX(Summer!C$10:C$999,MATCH($A497,Summer!$L$10:$L$999,0),1),INDEX('Cycle 1'!C$10:C$999,MATCH($A497,'Cycle 1'!$L$10:$L$999,0),1)),INDEX('Cycle 2'!C$10:C$999,MATCH($A497,'Cycle 2'!$L$10:$L$999,0),1)),INDEX('Cycle 3'!C$10:C$999,MATCH($A497,'Cycle 3'!$L$10:$L$999,0),1)),INDEX('Cycle 4'!C$10:C$999,MATCH($A497,'Cycle 4'!$L$10:$L$999,0),1)),INDEX('Cycle 5'!C$10:C$999,MATCH($A497,'Cycle 5'!$L$10:$L$999,0),1)),INDEX('Cycle 6'!C$10:C$999,MATCH($A497,'Cycle 6'!$L$10:$L$999,0),1)),INDEX('Cycle 7'!C$10:C$999,MATCH($A497,'Cycle 7'!$L$10:$L$999,0),1)),INDEX('Cycle 8'!C$10:C$999,MATCH($A497,'Cycle 8'!$L$10:$L$999,0),1)),INDEX('Cycle 9'!C$10:C$999,MATCH($A497,'Cycle 9'!$L$10:$L$999,0),1)),INDEX('Cycle 10'!C$10:C$999,MATCH($A497,'Cycle 10'!$L$10:$L$999,0),1)),INDEX('Cycle 11'!C$10:C$999,MATCH($A497,'Cycle 11'!$L$10:$L$999,0),1)),""))</f>
        <v/>
      </c>
      <c r="E497" t="str">
        <f>IF(IFERROR(IFERROR(IFERROR(IFERROR(IFERROR(IFERROR(IFERROR(IFERROR(IFERROR(IFERROR(IFERROR(IFERROR(INDEX(Summer!D$10:D$999,MATCH($A497,Summer!$L$10:$L$999,0),1),INDEX('Cycle 1'!D$10:D$999,MATCH($A497,'Cycle 1'!$L$10:$L$999,0),1)),INDEX('Cycle 2'!D$10:D$999,MATCH($A497,'Cycle 2'!$L$10:$L$999,0),1)),INDEX('Cycle 3'!D$10:D$999,MATCH($A497,'Cycle 3'!$L$10:$L$999,0),1)),INDEX('Cycle 4'!D$10:D$999,MATCH($A497,'Cycle 4'!$L$10:$L$999,0),1)),INDEX('Cycle 5'!D$10:D$999,MATCH($A497,'Cycle 5'!$L$10:$L$999,0),1)),INDEX('Cycle 6'!D$10:D$999,MATCH($A497,'Cycle 6'!$L$10:$L$999,0),1)),INDEX('Cycle 7'!D$10:D$999,MATCH($A497,'Cycle 7'!$L$10:$L$999,0),1)),INDEX('Cycle 8'!D$10:D$999,MATCH($A497,'Cycle 8'!$L$10:$L$999,0),1)),INDEX('Cycle 9'!D$10:D$999,MATCH($A497,'Cycle 9'!$L$10:$L$999,0),1)),INDEX('Cycle 10'!D$10:D$999,MATCH($A497,'Cycle 10'!$L$10:$L$999,0),1)),INDEX('Cycle 11'!D$10:D$999,MATCH($A497,'Cycle 11'!$L$10:$L$999,0),1)),"")="","",IFERROR(IFERROR(IFERROR(IFERROR(IFERROR(IFERROR(IFERROR(IFERROR(IFERROR(IFERROR(IFERROR(IFERROR(INDEX(Summer!D$10:D$999,MATCH($A497,Summer!$L$10:$L$999,0),1),INDEX('Cycle 1'!D$10:D$999,MATCH($A497,'Cycle 1'!$L$10:$L$999,0),1)),INDEX('Cycle 2'!D$10:D$999,MATCH($A497,'Cycle 2'!$L$10:$L$999,0),1)),INDEX('Cycle 3'!D$10:D$999,MATCH($A497,'Cycle 3'!$L$10:$L$999,0),1)),INDEX('Cycle 4'!D$10:D$999,MATCH($A497,'Cycle 4'!$L$10:$L$999,0),1)),INDEX('Cycle 5'!D$10:D$999,MATCH($A497,'Cycle 5'!$L$10:$L$999,0),1)),INDEX('Cycle 6'!D$10:D$999,MATCH($A497,'Cycle 6'!$L$10:$L$999,0),1)),INDEX('Cycle 7'!D$10:D$999,MATCH($A497,'Cycle 7'!$L$10:$L$999,0),1)),INDEX('Cycle 8'!D$10:D$999,MATCH($A497,'Cycle 8'!$L$10:$L$999,0),1)),INDEX('Cycle 9'!D$10:D$999,MATCH($A497,'Cycle 9'!$L$10:$L$999,0),1)),INDEX('Cycle 10'!D$10:D$999,MATCH($A497,'Cycle 10'!$L$10:$L$999,0),1)),INDEX('Cycle 11'!D$10:D$999,MATCH($A497,'Cycle 11'!$L$10:$L$999,0),1)),""))</f>
        <v/>
      </c>
      <c r="F497" t="str">
        <f>IF(IFERROR(IFERROR(IFERROR(IFERROR(IFERROR(IFERROR(IFERROR(IFERROR(IFERROR(IFERROR(IFERROR(IFERROR(INDEX(Summer!E$10:E$999,MATCH($A497,Summer!$L$10:$L$999,0),1),INDEX('Cycle 1'!E$10:E$999,MATCH($A497,'Cycle 1'!$L$10:$L$999,0),1)),INDEX('Cycle 2'!E$10:E$999,MATCH($A497,'Cycle 2'!$L$10:$L$999,0),1)),INDEX('Cycle 3'!E$10:E$999,MATCH($A497,'Cycle 3'!$L$10:$L$999,0),1)),INDEX('Cycle 4'!E$10:E$999,MATCH($A497,'Cycle 4'!$L$10:$L$999,0),1)),INDEX('Cycle 5'!E$10:E$999,MATCH($A497,'Cycle 5'!$L$10:$L$999,0),1)),INDEX('Cycle 6'!E$10:E$999,MATCH($A497,'Cycle 6'!$L$10:$L$999,0),1)),INDEX('Cycle 7'!E$10:E$999,MATCH($A497,'Cycle 7'!$L$10:$L$999,0),1)),INDEX('Cycle 8'!E$10:E$999,MATCH($A497,'Cycle 8'!$L$10:$L$999,0),1)),INDEX('Cycle 9'!E$10:E$999,MATCH($A497,'Cycle 9'!$L$10:$L$999,0),1)),INDEX('Cycle 10'!E$10:E$999,MATCH($A497,'Cycle 10'!$L$10:$L$999,0),1)),INDEX('Cycle 11'!E$10:E$999,MATCH($A497,'Cycle 11'!$L$10:$L$999,0),1)),"")="","",IFERROR(IFERROR(IFERROR(IFERROR(IFERROR(IFERROR(IFERROR(IFERROR(IFERROR(IFERROR(IFERROR(IFERROR(INDEX(Summer!E$10:E$999,MATCH($A497,Summer!$L$10:$L$999,0),1),INDEX('Cycle 1'!E$10:E$999,MATCH($A497,'Cycle 1'!$L$10:$L$999,0),1)),INDEX('Cycle 2'!E$10:E$999,MATCH($A497,'Cycle 2'!$L$10:$L$999,0),1)),INDEX('Cycle 3'!E$10:E$999,MATCH($A497,'Cycle 3'!$L$10:$L$999,0),1)),INDEX('Cycle 4'!E$10:E$999,MATCH($A497,'Cycle 4'!$L$10:$L$999,0),1)),INDEX('Cycle 5'!E$10:E$999,MATCH($A497,'Cycle 5'!$L$10:$L$999,0),1)),INDEX('Cycle 6'!E$10:E$999,MATCH($A497,'Cycle 6'!$L$10:$L$999,0),1)),INDEX('Cycle 7'!E$10:E$999,MATCH($A497,'Cycle 7'!$L$10:$L$999,0),1)),INDEX('Cycle 8'!E$10:E$999,MATCH($A497,'Cycle 8'!$L$10:$L$999,0),1)),INDEX('Cycle 9'!E$10:E$999,MATCH($A497,'Cycle 9'!$L$10:$L$999,0),1)),INDEX('Cycle 10'!E$10:E$999,MATCH($A497,'Cycle 10'!$L$10:$L$999,0),1)),INDEX('Cycle 11'!E$10:E$999,MATCH($A497,'Cycle 11'!$L$10:$L$999,0),1)),""))</f>
        <v/>
      </c>
      <c r="G497" t="str">
        <f>IF(IFERROR(IFERROR(IFERROR(IFERROR(IFERROR(IFERROR(IFERROR(IFERROR(IFERROR(IFERROR(IFERROR(IFERROR(INDEX(Summer!F$10:F$999,MATCH($A497,Summer!$L$10:$L$999,0),1),INDEX('Cycle 1'!F$10:F$999,MATCH($A497,'Cycle 1'!$L$10:$L$999,0),1)),INDEX('Cycle 2'!F$10:F$999,MATCH($A497,'Cycle 2'!$L$10:$L$999,0),1)),INDEX('Cycle 3'!F$10:F$999,MATCH($A497,'Cycle 3'!$L$10:$L$999,0),1)),INDEX('Cycle 4'!F$10:F$999,MATCH($A497,'Cycle 4'!$L$10:$L$999,0),1)),INDEX('Cycle 5'!F$10:F$999,MATCH($A497,'Cycle 5'!$L$10:$L$999,0),1)),INDEX('Cycle 6'!F$10:F$999,MATCH($A497,'Cycle 6'!$L$10:$L$999,0),1)),INDEX('Cycle 7'!F$10:F$999,MATCH($A497,'Cycle 7'!$L$10:$L$999,0),1)),INDEX('Cycle 8'!F$10:F$999,MATCH($A497,'Cycle 8'!$L$10:$L$999,0),1)),INDEX('Cycle 9'!F$10:F$999,MATCH($A497,'Cycle 9'!$L$10:$L$999,0),1)),INDEX('Cycle 10'!F$10:F$999,MATCH($A497,'Cycle 10'!$L$10:$L$999,0),1)),INDEX('Cycle 11'!F$10:F$999,MATCH($A497,'Cycle 11'!$L$10:$L$999,0),1)),"")="","",IFERROR(IFERROR(IFERROR(IFERROR(IFERROR(IFERROR(IFERROR(IFERROR(IFERROR(IFERROR(IFERROR(IFERROR(INDEX(Summer!F$10:F$999,MATCH($A497,Summer!$L$10:$L$999,0),1),INDEX('Cycle 1'!F$10:F$999,MATCH($A497,'Cycle 1'!$L$10:$L$999,0),1)),INDEX('Cycle 2'!F$10:F$999,MATCH($A497,'Cycle 2'!$L$10:$L$999,0),1)),INDEX('Cycle 3'!F$10:F$999,MATCH($A497,'Cycle 3'!$L$10:$L$999,0),1)),INDEX('Cycle 4'!F$10:F$999,MATCH($A497,'Cycle 4'!$L$10:$L$999,0),1)),INDEX('Cycle 5'!F$10:F$999,MATCH($A497,'Cycle 5'!$L$10:$L$999,0),1)),INDEX('Cycle 6'!F$10:F$999,MATCH($A497,'Cycle 6'!$L$10:$L$999,0),1)),INDEX('Cycle 7'!F$10:F$999,MATCH($A497,'Cycle 7'!$L$10:$L$999,0),1)),INDEX('Cycle 8'!F$10:F$999,MATCH($A497,'Cycle 8'!$L$10:$L$999,0),1)),INDEX('Cycle 9'!F$10:F$999,MATCH($A497,'Cycle 9'!$L$10:$L$999,0),1)),INDEX('Cycle 10'!F$10:F$999,MATCH($A497,'Cycle 10'!$L$10:$L$999,0),1)),INDEX('Cycle 11'!F$10:F$999,MATCH($A497,'Cycle 11'!$L$10:$L$999,0),1)),""))</f>
        <v/>
      </c>
      <c r="H497" t="str">
        <f>IF(IFERROR(IFERROR(IFERROR(IFERROR(IFERROR(IFERROR(IFERROR(IFERROR(IFERROR(IFERROR(IFERROR(IFERROR(INDEX(Summer!G$10:G$999,MATCH($A497,Summer!$L$10:$L$999,0),1),INDEX('Cycle 1'!G$10:G$999,MATCH($A497,'Cycle 1'!$L$10:$L$999,0),1)),INDEX('Cycle 2'!G$10:G$999,MATCH($A497,'Cycle 2'!$L$10:$L$999,0),1)),INDEX('Cycle 3'!G$10:G$999,MATCH($A497,'Cycle 3'!$L$10:$L$999,0),1)),INDEX('Cycle 4'!G$10:G$999,MATCH($A497,'Cycle 4'!$L$10:$L$999,0),1)),INDEX('Cycle 5'!G$10:G$999,MATCH($A497,'Cycle 5'!$L$10:$L$999,0),1)),INDEX('Cycle 6'!G$10:G$999,MATCH($A497,'Cycle 6'!$L$10:$L$999,0),1)),INDEX('Cycle 7'!G$10:G$999,MATCH($A497,'Cycle 7'!$L$10:$L$999,0),1)),INDEX('Cycle 8'!G$10:G$999,MATCH($A497,'Cycle 8'!$L$10:$L$999,0),1)),INDEX('Cycle 9'!G$10:G$999,MATCH($A497,'Cycle 9'!$L$10:$L$999,0),1)),INDEX('Cycle 10'!G$10:G$999,MATCH($A497,'Cycle 10'!$L$10:$L$999,0),1)),INDEX('Cycle 11'!G$10:G$999,MATCH($A497,'Cycle 11'!$L$10:$L$999,0),1)),"")="","",IFERROR(IFERROR(IFERROR(IFERROR(IFERROR(IFERROR(IFERROR(IFERROR(IFERROR(IFERROR(IFERROR(IFERROR(INDEX(Summer!G$10:G$999,MATCH($A497,Summer!$L$10:$L$999,0),1),INDEX('Cycle 1'!G$10:G$999,MATCH($A497,'Cycle 1'!$L$10:$L$999,0),1)),INDEX('Cycle 2'!G$10:G$999,MATCH($A497,'Cycle 2'!$L$10:$L$999,0),1)),INDEX('Cycle 3'!G$10:G$999,MATCH($A497,'Cycle 3'!$L$10:$L$999,0),1)),INDEX('Cycle 4'!G$10:G$999,MATCH($A497,'Cycle 4'!$L$10:$L$999,0),1)),INDEX('Cycle 5'!G$10:G$999,MATCH($A497,'Cycle 5'!$L$10:$L$999,0),1)),INDEX('Cycle 6'!G$10:G$999,MATCH($A497,'Cycle 6'!$L$10:$L$999,0),1)),INDEX('Cycle 7'!G$10:G$999,MATCH($A497,'Cycle 7'!$L$10:$L$999,0),1)),INDEX('Cycle 8'!G$10:G$999,MATCH($A497,'Cycle 8'!$L$10:$L$999,0),1)),INDEX('Cycle 9'!G$10:G$999,MATCH($A497,'Cycle 9'!$L$10:$L$999,0),1)),INDEX('Cycle 10'!G$10:G$999,MATCH($A497,'Cycle 10'!$L$10:$L$999,0),1)),INDEX('Cycle 11'!G$10:G$999,MATCH($A497,'Cycle 11'!$L$10:$L$999,0),1)),""))</f>
        <v/>
      </c>
      <c r="I497">
        <f>IFERROR(IF(C497="",MAX(I$1:I496),IF(ROW(C$2)=ROW(C497),1,IF(ISERROR(VLOOKUP(C497,C$2:C496,1,FALSE)),MAX(I$1:I496)+1,MAX(I$1:I496)))),"")</f>
        <v>0</v>
      </c>
      <c r="J497" t="str">
        <f t="shared" si="59"/>
        <v/>
      </c>
      <c r="K497" t="str">
        <f t="shared" si="65"/>
        <v/>
      </c>
      <c r="L497" t="str">
        <f t="shared" si="65"/>
        <v/>
      </c>
      <c r="M497" t="str">
        <f t="shared" si="65"/>
        <v/>
      </c>
      <c r="N497" t="str">
        <f t="shared" si="65"/>
        <v/>
      </c>
      <c r="O497" t="str">
        <f t="shared" si="65"/>
        <v/>
      </c>
      <c r="P497" t="str">
        <f t="shared" si="65"/>
        <v/>
      </c>
      <c r="Q497" t="str">
        <f t="shared" si="65"/>
        <v/>
      </c>
      <c r="R497" t="str">
        <f t="shared" si="65"/>
        <v/>
      </c>
      <c r="S497" t="str">
        <f t="shared" si="65"/>
        <v/>
      </c>
      <c r="T497" t="str">
        <f t="shared" si="65"/>
        <v/>
      </c>
      <c r="U497" t="str">
        <f t="shared" si="65"/>
        <v/>
      </c>
      <c r="V497" t="str">
        <f t="shared" si="65"/>
        <v/>
      </c>
      <c r="W497" t="str">
        <f t="shared" si="60"/>
        <v/>
      </c>
      <c r="X497">
        <f>IF(OR(H497="No",H497=""),0,IF(COUNTIFS(H$2:H497,"Yes",C$2:C497,C497)&gt;1,0,COUNTIFS(H$2:H497,"Yes",C$2:C497,C497)))+IF(X496=$X$1,0,X496)</f>
        <v>0</v>
      </c>
    </row>
    <row r="498" spans="1:24" x14ac:dyDescent="0.3">
      <c r="A498">
        <f>ROWS($A$2:$A498)</f>
        <v>497</v>
      </c>
      <c r="B498" t="str">
        <f>IF(ISERROR(VLOOKUP(A498,Summer!L$11:L$500,1,FALSE)),IF(ISERROR(VLOOKUP(A498,'Cycle 1'!L$11:L$500,1,FALSE)),IF(ISERROR(VLOOKUP(A498,'Cycle 2'!L$11:L$500,1,FALSE)),IF(ISERROR(VLOOKUP(A498,'Cycle 3'!L$11:L$500,1,FALSE)),IF(ISERROR(VLOOKUP(A498,'Cycle 4'!L$11:L$500,1,FALSE)),IF(ISERROR(VLOOKUP(A498,'Cycle 5'!L$11:L$500,1,FALSE)),IF(ISERROR(VLOOKUP(A498,'Cycle 6'!L$11:L$500,1,FALSE)),IF(ISERROR(VLOOKUP(A498,'Cycle 7'!L$11:L$500,1,FALSE)),IF(ISERROR(VLOOKUP(A498,'Cycle 8'!L$11:L$500,1,FALSE)),IF(ISERROR(VLOOKUP(A498,'Cycle 9'!L$11:L$500,1,FALSE)),IF(ISERROR(VLOOKUP(A498,'Cycle 10'!L$11:L$500,1,FALSE)),IF(ISERROR(VLOOKUP(A498,'Cycle 11'!L$11:L$500,1,FALSE)),"","Cycle 11"),"Cycle 10"),"Cycle 9"),"Cycle 8"),"Cycle 7"),"Cycle 6"),"Cycle 5"),"Cycle 4"),"Cycle 3"),"Cycle 2"),"Cycle 1"),"Summer")</f>
        <v/>
      </c>
      <c r="C498" t="str">
        <f>IF(IFERROR(IFERROR(IFERROR(IFERROR(IFERROR(IFERROR(IFERROR(IFERROR(IFERROR(IFERROR(IFERROR(IFERROR(INDEX(Summer!B$10:B$999,MATCH($A498,Summer!$L$10:$L$999,0),1),INDEX('Cycle 1'!B$10:B$999,MATCH($A498,'Cycle 1'!$L$10:$L$999,0),1)),INDEX('Cycle 2'!B$10:B$999,MATCH($A498,'Cycle 2'!$L$10:$L$999,0),1)),INDEX('Cycle 3'!B$10:B$999,MATCH($A498,'Cycle 3'!$L$10:$L$999,0),1)),INDEX('Cycle 4'!B$10:B$999,MATCH($A498,'Cycle 4'!$L$10:$L$999,0),1)),INDEX('Cycle 5'!B$10:B$999,MATCH($A498,'Cycle 5'!$L$10:$L$999,0),1)),INDEX('Cycle 6'!B$10:B$999,MATCH($A498,'Cycle 6'!$L$10:$L$999,0),1)),INDEX('Cycle 7'!B$10:B$999,MATCH($A498,'Cycle 7'!$L$10:$L$999,0),1)),INDEX('Cycle 8'!B$10:B$999,MATCH($A498,'Cycle 8'!$L$10:$L$999,0),1)),INDEX('Cycle 9'!B$10:B$999,MATCH($A498,'Cycle 9'!$L$10:$L$999,0),1)),INDEX('Cycle 10'!B$10:B$999,MATCH($A498,'Cycle 10'!$L$10:$L$999,0),1)),INDEX('Cycle 11'!B$10:B$999,MATCH($A498,'Cycle 11'!$L$10:$L$999,0),1)),"")="","",IFERROR(IFERROR(IFERROR(IFERROR(IFERROR(IFERROR(IFERROR(IFERROR(IFERROR(IFERROR(IFERROR(IFERROR(INDEX(Summer!B$10:B$999,MATCH($A498,Summer!$L$10:$L$999,0),1),INDEX('Cycle 1'!B$10:B$999,MATCH($A498,'Cycle 1'!$L$10:$L$999,0),1)),INDEX('Cycle 2'!B$10:B$999,MATCH($A498,'Cycle 2'!$L$10:$L$999,0),1)),INDEX('Cycle 3'!B$10:B$999,MATCH($A498,'Cycle 3'!$L$10:$L$999,0),1)),INDEX('Cycle 4'!B$10:B$999,MATCH($A498,'Cycle 4'!$L$10:$L$999,0),1)),INDEX('Cycle 5'!B$10:B$999,MATCH($A498,'Cycle 5'!$L$10:$L$999,0),1)),INDEX('Cycle 6'!B$10:B$999,MATCH($A498,'Cycle 6'!$L$10:$L$999,0),1)),INDEX('Cycle 7'!B$10:B$999,MATCH($A498,'Cycle 7'!$L$10:$L$999,0),1)),INDEX('Cycle 8'!B$10:B$999,MATCH($A498,'Cycle 8'!$L$10:$L$999,0),1)),INDEX('Cycle 9'!B$10:B$999,MATCH($A498,'Cycle 9'!$L$10:$L$999,0),1)),INDEX('Cycle 10'!B$10:B$999,MATCH($A498,'Cycle 10'!$L$10:$L$999,0),1)),INDEX('Cycle 11'!B$10:B$999,MATCH($A498,'Cycle 11'!$L$10:$L$999,0),1)),""))</f>
        <v/>
      </c>
      <c r="D498" t="str">
        <f>IF(IFERROR(IFERROR(IFERROR(IFERROR(IFERROR(IFERROR(IFERROR(IFERROR(IFERROR(IFERROR(IFERROR(IFERROR(INDEX(Summer!C$10:C$999,MATCH($A498,Summer!$L$10:$L$999,0),1),INDEX('Cycle 1'!C$10:C$999,MATCH($A498,'Cycle 1'!$L$10:$L$999,0),1)),INDEX('Cycle 2'!C$10:C$999,MATCH($A498,'Cycle 2'!$L$10:$L$999,0),1)),INDEX('Cycle 3'!C$10:C$999,MATCH($A498,'Cycle 3'!$L$10:$L$999,0),1)),INDEX('Cycle 4'!C$10:C$999,MATCH($A498,'Cycle 4'!$L$10:$L$999,0),1)),INDEX('Cycle 5'!C$10:C$999,MATCH($A498,'Cycle 5'!$L$10:$L$999,0),1)),INDEX('Cycle 6'!C$10:C$999,MATCH($A498,'Cycle 6'!$L$10:$L$999,0),1)),INDEX('Cycle 7'!C$10:C$999,MATCH($A498,'Cycle 7'!$L$10:$L$999,0),1)),INDEX('Cycle 8'!C$10:C$999,MATCH($A498,'Cycle 8'!$L$10:$L$999,0),1)),INDEX('Cycle 9'!C$10:C$999,MATCH($A498,'Cycle 9'!$L$10:$L$999,0),1)),INDEX('Cycle 10'!C$10:C$999,MATCH($A498,'Cycle 10'!$L$10:$L$999,0),1)),INDEX('Cycle 11'!C$10:C$999,MATCH($A498,'Cycle 11'!$L$10:$L$999,0),1)),"")="","",IFERROR(IFERROR(IFERROR(IFERROR(IFERROR(IFERROR(IFERROR(IFERROR(IFERROR(IFERROR(IFERROR(IFERROR(INDEX(Summer!C$10:C$999,MATCH($A498,Summer!$L$10:$L$999,0),1),INDEX('Cycle 1'!C$10:C$999,MATCH($A498,'Cycle 1'!$L$10:$L$999,0),1)),INDEX('Cycle 2'!C$10:C$999,MATCH($A498,'Cycle 2'!$L$10:$L$999,0),1)),INDEX('Cycle 3'!C$10:C$999,MATCH($A498,'Cycle 3'!$L$10:$L$999,0),1)),INDEX('Cycle 4'!C$10:C$999,MATCH($A498,'Cycle 4'!$L$10:$L$999,0),1)),INDEX('Cycle 5'!C$10:C$999,MATCH($A498,'Cycle 5'!$L$10:$L$999,0),1)),INDEX('Cycle 6'!C$10:C$999,MATCH($A498,'Cycle 6'!$L$10:$L$999,0),1)),INDEX('Cycle 7'!C$10:C$999,MATCH($A498,'Cycle 7'!$L$10:$L$999,0),1)),INDEX('Cycle 8'!C$10:C$999,MATCH($A498,'Cycle 8'!$L$10:$L$999,0),1)),INDEX('Cycle 9'!C$10:C$999,MATCH($A498,'Cycle 9'!$L$10:$L$999,0),1)),INDEX('Cycle 10'!C$10:C$999,MATCH($A498,'Cycle 10'!$L$10:$L$999,0),1)),INDEX('Cycle 11'!C$10:C$999,MATCH($A498,'Cycle 11'!$L$10:$L$999,0),1)),""))</f>
        <v/>
      </c>
      <c r="E498" t="str">
        <f>IF(IFERROR(IFERROR(IFERROR(IFERROR(IFERROR(IFERROR(IFERROR(IFERROR(IFERROR(IFERROR(IFERROR(IFERROR(INDEX(Summer!D$10:D$999,MATCH($A498,Summer!$L$10:$L$999,0),1),INDEX('Cycle 1'!D$10:D$999,MATCH($A498,'Cycle 1'!$L$10:$L$999,0),1)),INDEX('Cycle 2'!D$10:D$999,MATCH($A498,'Cycle 2'!$L$10:$L$999,0),1)),INDEX('Cycle 3'!D$10:D$999,MATCH($A498,'Cycle 3'!$L$10:$L$999,0),1)),INDEX('Cycle 4'!D$10:D$999,MATCH($A498,'Cycle 4'!$L$10:$L$999,0),1)),INDEX('Cycle 5'!D$10:D$999,MATCH($A498,'Cycle 5'!$L$10:$L$999,0),1)),INDEX('Cycle 6'!D$10:D$999,MATCH($A498,'Cycle 6'!$L$10:$L$999,0),1)),INDEX('Cycle 7'!D$10:D$999,MATCH($A498,'Cycle 7'!$L$10:$L$999,0),1)),INDEX('Cycle 8'!D$10:D$999,MATCH($A498,'Cycle 8'!$L$10:$L$999,0),1)),INDEX('Cycle 9'!D$10:D$999,MATCH($A498,'Cycle 9'!$L$10:$L$999,0),1)),INDEX('Cycle 10'!D$10:D$999,MATCH($A498,'Cycle 10'!$L$10:$L$999,0),1)),INDEX('Cycle 11'!D$10:D$999,MATCH($A498,'Cycle 11'!$L$10:$L$999,0),1)),"")="","",IFERROR(IFERROR(IFERROR(IFERROR(IFERROR(IFERROR(IFERROR(IFERROR(IFERROR(IFERROR(IFERROR(IFERROR(INDEX(Summer!D$10:D$999,MATCH($A498,Summer!$L$10:$L$999,0),1),INDEX('Cycle 1'!D$10:D$999,MATCH($A498,'Cycle 1'!$L$10:$L$999,0),1)),INDEX('Cycle 2'!D$10:D$999,MATCH($A498,'Cycle 2'!$L$10:$L$999,0),1)),INDEX('Cycle 3'!D$10:D$999,MATCH($A498,'Cycle 3'!$L$10:$L$999,0),1)),INDEX('Cycle 4'!D$10:D$999,MATCH($A498,'Cycle 4'!$L$10:$L$999,0),1)),INDEX('Cycle 5'!D$10:D$999,MATCH($A498,'Cycle 5'!$L$10:$L$999,0),1)),INDEX('Cycle 6'!D$10:D$999,MATCH($A498,'Cycle 6'!$L$10:$L$999,0),1)),INDEX('Cycle 7'!D$10:D$999,MATCH($A498,'Cycle 7'!$L$10:$L$999,0),1)),INDEX('Cycle 8'!D$10:D$999,MATCH($A498,'Cycle 8'!$L$10:$L$999,0),1)),INDEX('Cycle 9'!D$10:D$999,MATCH($A498,'Cycle 9'!$L$10:$L$999,0),1)),INDEX('Cycle 10'!D$10:D$999,MATCH($A498,'Cycle 10'!$L$10:$L$999,0),1)),INDEX('Cycle 11'!D$10:D$999,MATCH($A498,'Cycle 11'!$L$10:$L$999,0),1)),""))</f>
        <v/>
      </c>
      <c r="F498" t="str">
        <f>IF(IFERROR(IFERROR(IFERROR(IFERROR(IFERROR(IFERROR(IFERROR(IFERROR(IFERROR(IFERROR(IFERROR(IFERROR(INDEX(Summer!E$10:E$999,MATCH($A498,Summer!$L$10:$L$999,0),1),INDEX('Cycle 1'!E$10:E$999,MATCH($A498,'Cycle 1'!$L$10:$L$999,0),1)),INDEX('Cycle 2'!E$10:E$999,MATCH($A498,'Cycle 2'!$L$10:$L$999,0),1)),INDEX('Cycle 3'!E$10:E$999,MATCH($A498,'Cycle 3'!$L$10:$L$999,0),1)),INDEX('Cycle 4'!E$10:E$999,MATCH($A498,'Cycle 4'!$L$10:$L$999,0),1)),INDEX('Cycle 5'!E$10:E$999,MATCH($A498,'Cycle 5'!$L$10:$L$999,0),1)),INDEX('Cycle 6'!E$10:E$999,MATCH($A498,'Cycle 6'!$L$10:$L$999,0),1)),INDEX('Cycle 7'!E$10:E$999,MATCH($A498,'Cycle 7'!$L$10:$L$999,0),1)),INDEX('Cycle 8'!E$10:E$999,MATCH($A498,'Cycle 8'!$L$10:$L$999,0),1)),INDEX('Cycle 9'!E$10:E$999,MATCH($A498,'Cycle 9'!$L$10:$L$999,0),1)),INDEX('Cycle 10'!E$10:E$999,MATCH($A498,'Cycle 10'!$L$10:$L$999,0),1)),INDEX('Cycle 11'!E$10:E$999,MATCH($A498,'Cycle 11'!$L$10:$L$999,0),1)),"")="","",IFERROR(IFERROR(IFERROR(IFERROR(IFERROR(IFERROR(IFERROR(IFERROR(IFERROR(IFERROR(IFERROR(IFERROR(INDEX(Summer!E$10:E$999,MATCH($A498,Summer!$L$10:$L$999,0),1),INDEX('Cycle 1'!E$10:E$999,MATCH($A498,'Cycle 1'!$L$10:$L$999,0),1)),INDEX('Cycle 2'!E$10:E$999,MATCH($A498,'Cycle 2'!$L$10:$L$999,0),1)),INDEX('Cycle 3'!E$10:E$999,MATCH($A498,'Cycle 3'!$L$10:$L$999,0),1)),INDEX('Cycle 4'!E$10:E$999,MATCH($A498,'Cycle 4'!$L$10:$L$999,0),1)),INDEX('Cycle 5'!E$10:E$999,MATCH($A498,'Cycle 5'!$L$10:$L$999,0),1)),INDEX('Cycle 6'!E$10:E$999,MATCH($A498,'Cycle 6'!$L$10:$L$999,0),1)),INDEX('Cycle 7'!E$10:E$999,MATCH($A498,'Cycle 7'!$L$10:$L$999,0),1)),INDEX('Cycle 8'!E$10:E$999,MATCH($A498,'Cycle 8'!$L$10:$L$999,0),1)),INDEX('Cycle 9'!E$10:E$999,MATCH($A498,'Cycle 9'!$L$10:$L$999,0),1)),INDEX('Cycle 10'!E$10:E$999,MATCH($A498,'Cycle 10'!$L$10:$L$999,0),1)),INDEX('Cycle 11'!E$10:E$999,MATCH($A498,'Cycle 11'!$L$10:$L$999,0),1)),""))</f>
        <v/>
      </c>
      <c r="G498" t="str">
        <f>IF(IFERROR(IFERROR(IFERROR(IFERROR(IFERROR(IFERROR(IFERROR(IFERROR(IFERROR(IFERROR(IFERROR(IFERROR(INDEX(Summer!F$10:F$999,MATCH($A498,Summer!$L$10:$L$999,0),1),INDEX('Cycle 1'!F$10:F$999,MATCH($A498,'Cycle 1'!$L$10:$L$999,0),1)),INDEX('Cycle 2'!F$10:F$999,MATCH($A498,'Cycle 2'!$L$10:$L$999,0),1)),INDEX('Cycle 3'!F$10:F$999,MATCH($A498,'Cycle 3'!$L$10:$L$999,0),1)),INDEX('Cycle 4'!F$10:F$999,MATCH($A498,'Cycle 4'!$L$10:$L$999,0),1)),INDEX('Cycle 5'!F$10:F$999,MATCH($A498,'Cycle 5'!$L$10:$L$999,0),1)),INDEX('Cycle 6'!F$10:F$999,MATCH($A498,'Cycle 6'!$L$10:$L$999,0),1)),INDEX('Cycle 7'!F$10:F$999,MATCH($A498,'Cycle 7'!$L$10:$L$999,0),1)),INDEX('Cycle 8'!F$10:F$999,MATCH($A498,'Cycle 8'!$L$10:$L$999,0),1)),INDEX('Cycle 9'!F$10:F$999,MATCH($A498,'Cycle 9'!$L$10:$L$999,0),1)),INDEX('Cycle 10'!F$10:F$999,MATCH($A498,'Cycle 10'!$L$10:$L$999,0),1)),INDEX('Cycle 11'!F$10:F$999,MATCH($A498,'Cycle 11'!$L$10:$L$999,0),1)),"")="","",IFERROR(IFERROR(IFERROR(IFERROR(IFERROR(IFERROR(IFERROR(IFERROR(IFERROR(IFERROR(IFERROR(IFERROR(INDEX(Summer!F$10:F$999,MATCH($A498,Summer!$L$10:$L$999,0),1),INDEX('Cycle 1'!F$10:F$999,MATCH($A498,'Cycle 1'!$L$10:$L$999,0),1)),INDEX('Cycle 2'!F$10:F$999,MATCH($A498,'Cycle 2'!$L$10:$L$999,0),1)),INDEX('Cycle 3'!F$10:F$999,MATCH($A498,'Cycle 3'!$L$10:$L$999,0),1)),INDEX('Cycle 4'!F$10:F$999,MATCH($A498,'Cycle 4'!$L$10:$L$999,0),1)),INDEX('Cycle 5'!F$10:F$999,MATCH($A498,'Cycle 5'!$L$10:$L$999,0),1)),INDEX('Cycle 6'!F$10:F$999,MATCH($A498,'Cycle 6'!$L$10:$L$999,0),1)),INDEX('Cycle 7'!F$10:F$999,MATCH($A498,'Cycle 7'!$L$10:$L$999,0),1)),INDEX('Cycle 8'!F$10:F$999,MATCH($A498,'Cycle 8'!$L$10:$L$999,0),1)),INDEX('Cycle 9'!F$10:F$999,MATCH($A498,'Cycle 9'!$L$10:$L$999,0),1)),INDEX('Cycle 10'!F$10:F$999,MATCH($A498,'Cycle 10'!$L$10:$L$999,0),1)),INDEX('Cycle 11'!F$10:F$999,MATCH($A498,'Cycle 11'!$L$10:$L$999,0),1)),""))</f>
        <v/>
      </c>
      <c r="H498" t="str">
        <f>IF(IFERROR(IFERROR(IFERROR(IFERROR(IFERROR(IFERROR(IFERROR(IFERROR(IFERROR(IFERROR(IFERROR(IFERROR(INDEX(Summer!G$10:G$999,MATCH($A498,Summer!$L$10:$L$999,0),1),INDEX('Cycle 1'!G$10:G$999,MATCH($A498,'Cycle 1'!$L$10:$L$999,0),1)),INDEX('Cycle 2'!G$10:G$999,MATCH($A498,'Cycle 2'!$L$10:$L$999,0),1)),INDEX('Cycle 3'!G$10:G$999,MATCH($A498,'Cycle 3'!$L$10:$L$999,0),1)),INDEX('Cycle 4'!G$10:G$999,MATCH($A498,'Cycle 4'!$L$10:$L$999,0),1)),INDEX('Cycle 5'!G$10:G$999,MATCH($A498,'Cycle 5'!$L$10:$L$999,0),1)),INDEX('Cycle 6'!G$10:G$999,MATCH($A498,'Cycle 6'!$L$10:$L$999,0),1)),INDEX('Cycle 7'!G$10:G$999,MATCH($A498,'Cycle 7'!$L$10:$L$999,0),1)),INDEX('Cycle 8'!G$10:G$999,MATCH($A498,'Cycle 8'!$L$10:$L$999,0),1)),INDEX('Cycle 9'!G$10:G$999,MATCH($A498,'Cycle 9'!$L$10:$L$999,0),1)),INDEX('Cycle 10'!G$10:G$999,MATCH($A498,'Cycle 10'!$L$10:$L$999,0),1)),INDEX('Cycle 11'!G$10:G$999,MATCH($A498,'Cycle 11'!$L$10:$L$999,0),1)),"")="","",IFERROR(IFERROR(IFERROR(IFERROR(IFERROR(IFERROR(IFERROR(IFERROR(IFERROR(IFERROR(IFERROR(IFERROR(INDEX(Summer!G$10:G$999,MATCH($A498,Summer!$L$10:$L$999,0),1),INDEX('Cycle 1'!G$10:G$999,MATCH($A498,'Cycle 1'!$L$10:$L$999,0),1)),INDEX('Cycle 2'!G$10:G$999,MATCH($A498,'Cycle 2'!$L$10:$L$999,0),1)),INDEX('Cycle 3'!G$10:G$999,MATCH($A498,'Cycle 3'!$L$10:$L$999,0),1)),INDEX('Cycle 4'!G$10:G$999,MATCH($A498,'Cycle 4'!$L$10:$L$999,0),1)),INDEX('Cycle 5'!G$10:G$999,MATCH($A498,'Cycle 5'!$L$10:$L$999,0),1)),INDEX('Cycle 6'!G$10:G$999,MATCH($A498,'Cycle 6'!$L$10:$L$999,0),1)),INDEX('Cycle 7'!G$10:G$999,MATCH($A498,'Cycle 7'!$L$10:$L$999,0),1)),INDEX('Cycle 8'!G$10:G$999,MATCH($A498,'Cycle 8'!$L$10:$L$999,0),1)),INDEX('Cycle 9'!G$10:G$999,MATCH($A498,'Cycle 9'!$L$10:$L$999,0),1)),INDEX('Cycle 10'!G$10:G$999,MATCH($A498,'Cycle 10'!$L$10:$L$999,0),1)),INDEX('Cycle 11'!G$10:G$999,MATCH($A498,'Cycle 11'!$L$10:$L$999,0),1)),""))</f>
        <v/>
      </c>
      <c r="I498">
        <f>IFERROR(IF(C498="",MAX(I$1:I497),IF(ROW(C$2)=ROW(C498),1,IF(ISERROR(VLOOKUP(C498,C$2:C497,1,FALSE)),MAX(I$1:I497)+1,MAX(I$1:I497)))),"")</f>
        <v>0</v>
      </c>
      <c r="J498" t="str">
        <f t="shared" si="59"/>
        <v/>
      </c>
      <c r="K498" t="str">
        <f t="shared" si="65"/>
        <v/>
      </c>
      <c r="L498" t="str">
        <f t="shared" si="65"/>
        <v/>
      </c>
      <c r="M498" t="str">
        <f t="shared" si="65"/>
        <v/>
      </c>
      <c r="N498" t="str">
        <f t="shared" si="65"/>
        <v/>
      </c>
      <c r="O498" t="str">
        <f t="shared" si="65"/>
        <v/>
      </c>
      <c r="P498" t="str">
        <f t="shared" si="65"/>
        <v/>
      </c>
      <c r="Q498" t="str">
        <f t="shared" si="65"/>
        <v/>
      </c>
      <c r="R498" t="str">
        <f t="shared" si="65"/>
        <v/>
      </c>
      <c r="S498" t="str">
        <f t="shared" si="65"/>
        <v/>
      </c>
      <c r="T498" t="str">
        <f t="shared" si="65"/>
        <v/>
      </c>
      <c r="U498" t="str">
        <f t="shared" si="65"/>
        <v/>
      </c>
      <c r="V498" t="str">
        <f t="shared" si="65"/>
        <v/>
      </c>
      <c r="W498" t="str">
        <f t="shared" si="60"/>
        <v/>
      </c>
      <c r="X498">
        <f>IF(OR(H498="No",H498=""),0,IF(COUNTIFS(H$2:H498,"Yes",C$2:C498,C498)&gt;1,0,COUNTIFS(H$2:H498,"Yes",C$2:C498,C498)))+IF(X497=$X$1,0,X497)</f>
        <v>0</v>
      </c>
    </row>
    <row r="499" spans="1:24" x14ac:dyDescent="0.3">
      <c r="A499">
        <f>ROWS($A$2:$A499)</f>
        <v>498</v>
      </c>
      <c r="B499" t="str">
        <f>IF(ISERROR(VLOOKUP(A499,Summer!L$11:L$500,1,FALSE)),IF(ISERROR(VLOOKUP(A499,'Cycle 1'!L$11:L$500,1,FALSE)),IF(ISERROR(VLOOKUP(A499,'Cycle 2'!L$11:L$500,1,FALSE)),IF(ISERROR(VLOOKUP(A499,'Cycle 3'!L$11:L$500,1,FALSE)),IF(ISERROR(VLOOKUP(A499,'Cycle 4'!L$11:L$500,1,FALSE)),IF(ISERROR(VLOOKUP(A499,'Cycle 5'!L$11:L$500,1,FALSE)),IF(ISERROR(VLOOKUP(A499,'Cycle 6'!L$11:L$500,1,FALSE)),IF(ISERROR(VLOOKUP(A499,'Cycle 7'!L$11:L$500,1,FALSE)),IF(ISERROR(VLOOKUP(A499,'Cycle 8'!L$11:L$500,1,FALSE)),IF(ISERROR(VLOOKUP(A499,'Cycle 9'!L$11:L$500,1,FALSE)),IF(ISERROR(VLOOKUP(A499,'Cycle 10'!L$11:L$500,1,FALSE)),IF(ISERROR(VLOOKUP(A499,'Cycle 11'!L$11:L$500,1,FALSE)),"","Cycle 11"),"Cycle 10"),"Cycle 9"),"Cycle 8"),"Cycle 7"),"Cycle 6"),"Cycle 5"),"Cycle 4"),"Cycle 3"),"Cycle 2"),"Cycle 1"),"Summer")</f>
        <v/>
      </c>
      <c r="C499" t="str">
        <f>IF(IFERROR(IFERROR(IFERROR(IFERROR(IFERROR(IFERROR(IFERROR(IFERROR(IFERROR(IFERROR(IFERROR(IFERROR(INDEX(Summer!B$10:B$999,MATCH($A499,Summer!$L$10:$L$999,0),1),INDEX('Cycle 1'!B$10:B$999,MATCH($A499,'Cycle 1'!$L$10:$L$999,0),1)),INDEX('Cycle 2'!B$10:B$999,MATCH($A499,'Cycle 2'!$L$10:$L$999,0),1)),INDEX('Cycle 3'!B$10:B$999,MATCH($A499,'Cycle 3'!$L$10:$L$999,0),1)),INDEX('Cycle 4'!B$10:B$999,MATCH($A499,'Cycle 4'!$L$10:$L$999,0),1)),INDEX('Cycle 5'!B$10:B$999,MATCH($A499,'Cycle 5'!$L$10:$L$999,0),1)),INDEX('Cycle 6'!B$10:B$999,MATCH($A499,'Cycle 6'!$L$10:$L$999,0),1)),INDEX('Cycle 7'!B$10:B$999,MATCH($A499,'Cycle 7'!$L$10:$L$999,0),1)),INDEX('Cycle 8'!B$10:B$999,MATCH($A499,'Cycle 8'!$L$10:$L$999,0),1)),INDEX('Cycle 9'!B$10:B$999,MATCH($A499,'Cycle 9'!$L$10:$L$999,0),1)),INDEX('Cycle 10'!B$10:B$999,MATCH($A499,'Cycle 10'!$L$10:$L$999,0),1)),INDEX('Cycle 11'!B$10:B$999,MATCH($A499,'Cycle 11'!$L$10:$L$999,0),1)),"")="","",IFERROR(IFERROR(IFERROR(IFERROR(IFERROR(IFERROR(IFERROR(IFERROR(IFERROR(IFERROR(IFERROR(IFERROR(INDEX(Summer!B$10:B$999,MATCH($A499,Summer!$L$10:$L$999,0),1),INDEX('Cycle 1'!B$10:B$999,MATCH($A499,'Cycle 1'!$L$10:$L$999,0),1)),INDEX('Cycle 2'!B$10:B$999,MATCH($A499,'Cycle 2'!$L$10:$L$999,0),1)),INDEX('Cycle 3'!B$10:B$999,MATCH($A499,'Cycle 3'!$L$10:$L$999,0),1)),INDEX('Cycle 4'!B$10:B$999,MATCH($A499,'Cycle 4'!$L$10:$L$999,0),1)),INDEX('Cycle 5'!B$10:B$999,MATCH($A499,'Cycle 5'!$L$10:$L$999,0),1)),INDEX('Cycle 6'!B$10:B$999,MATCH($A499,'Cycle 6'!$L$10:$L$999,0),1)),INDEX('Cycle 7'!B$10:B$999,MATCH($A499,'Cycle 7'!$L$10:$L$999,0),1)),INDEX('Cycle 8'!B$10:B$999,MATCH($A499,'Cycle 8'!$L$10:$L$999,0),1)),INDEX('Cycle 9'!B$10:B$999,MATCH($A499,'Cycle 9'!$L$10:$L$999,0),1)),INDEX('Cycle 10'!B$10:B$999,MATCH($A499,'Cycle 10'!$L$10:$L$999,0),1)),INDEX('Cycle 11'!B$10:B$999,MATCH($A499,'Cycle 11'!$L$10:$L$999,0),1)),""))</f>
        <v/>
      </c>
      <c r="D499" t="str">
        <f>IF(IFERROR(IFERROR(IFERROR(IFERROR(IFERROR(IFERROR(IFERROR(IFERROR(IFERROR(IFERROR(IFERROR(IFERROR(INDEX(Summer!C$10:C$999,MATCH($A499,Summer!$L$10:$L$999,0),1),INDEX('Cycle 1'!C$10:C$999,MATCH($A499,'Cycle 1'!$L$10:$L$999,0),1)),INDEX('Cycle 2'!C$10:C$999,MATCH($A499,'Cycle 2'!$L$10:$L$999,0),1)),INDEX('Cycle 3'!C$10:C$999,MATCH($A499,'Cycle 3'!$L$10:$L$999,0),1)),INDEX('Cycle 4'!C$10:C$999,MATCH($A499,'Cycle 4'!$L$10:$L$999,0),1)),INDEX('Cycle 5'!C$10:C$999,MATCH($A499,'Cycle 5'!$L$10:$L$999,0),1)),INDEX('Cycle 6'!C$10:C$999,MATCH($A499,'Cycle 6'!$L$10:$L$999,0),1)),INDEX('Cycle 7'!C$10:C$999,MATCH($A499,'Cycle 7'!$L$10:$L$999,0),1)),INDEX('Cycle 8'!C$10:C$999,MATCH($A499,'Cycle 8'!$L$10:$L$999,0),1)),INDEX('Cycle 9'!C$10:C$999,MATCH($A499,'Cycle 9'!$L$10:$L$999,0),1)),INDEX('Cycle 10'!C$10:C$999,MATCH($A499,'Cycle 10'!$L$10:$L$999,0),1)),INDEX('Cycle 11'!C$10:C$999,MATCH($A499,'Cycle 11'!$L$10:$L$999,0),1)),"")="","",IFERROR(IFERROR(IFERROR(IFERROR(IFERROR(IFERROR(IFERROR(IFERROR(IFERROR(IFERROR(IFERROR(IFERROR(INDEX(Summer!C$10:C$999,MATCH($A499,Summer!$L$10:$L$999,0),1),INDEX('Cycle 1'!C$10:C$999,MATCH($A499,'Cycle 1'!$L$10:$L$999,0),1)),INDEX('Cycle 2'!C$10:C$999,MATCH($A499,'Cycle 2'!$L$10:$L$999,0),1)),INDEX('Cycle 3'!C$10:C$999,MATCH($A499,'Cycle 3'!$L$10:$L$999,0),1)),INDEX('Cycle 4'!C$10:C$999,MATCH($A499,'Cycle 4'!$L$10:$L$999,0),1)),INDEX('Cycle 5'!C$10:C$999,MATCH($A499,'Cycle 5'!$L$10:$L$999,0),1)),INDEX('Cycle 6'!C$10:C$999,MATCH($A499,'Cycle 6'!$L$10:$L$999,0),1)),INDEX('Cycle 7'!C$10:C$999,MATCH($A499,'Cycle 7'!$L$10:$L$999,0),1)),INDEX('Cycle 8'!C$10:C$999,MATCH($A499,'Cycle 8'!$L$10:$L$999,0),1)),INDEX('Cycle 9'!C$10:C$999,MATCH($A499,'Cycle 9'!$L$10:$L$999,0),1)),INDEX('Cycle 10'!C$10:C$999,MATCH($A499,'Cycle 10'!$L$10:$L$999,0),1)),INDEX('Cycle 11'!C$10:C$999,MATCH($A499,'Cycle 11'!$L$10:$L$999,0),1)),""))</f>
        <v/>
      </c>
      <c r="E499" t="str">
        <f>IF(IFERROR(IFERROR(IFERROR(IFERROR(IFERROR(IFERROR(IFERROR(IFERROR(IFERROR(IFERROR(IFERROR(IFERROR(INDEX(Summer!D$10:D$999,MATCH($A499,Summer!$L$10:$L$999,0),1),INDEX('Cycle 1'!D$10:D$999,MATCH($A499,'Cycle 1'!$L$10:$L$999,0),1)),INDEX('Cycle 2'!D$10:D$999,MATCH($A499,'Cycle 2'!$L$10:$L$999,0),1)),INDEX('Cycle 3'!D$10:D$999,MATCH($A499,'Cycle 3'!$L$10:$L$999,0),1)),INDEX('Cycle 4'!D$10:D$999,MATCH($A499,'Cycle 4'!$L$10:$L$999,0),1)),INDEX('Cycle 5'!D$10:D$999,MATCH($A499,'Cycle 5'!$L$10:$L$999,0),1)),INDEX('Cycle 6'!D$10:D$999,MATCH($A499,'Cycle 6'!$L$10:$L$999,0),1)),INDEX('Cycle 7'!D$10:D$999,MATCH($A499,'Cycle 7'!$L$10:$L$999,0),1)),INDEX('Cycle 8'!D$10:D$999,MATCH($A499,'Cycle 8'!$L$10:$L$999,0),1)),INDEX('Cycle 9'!D$10:D$999,MATCH($A499,'Cycle 9'!$L$10:$L$999,0),1)),INDEX('Cycle 10'!D$10:D$999,MATCH($A499,'Cycle 10'!$L$10:$L$999,0),1)),INDEX('Cycle 11'!D$10:D$999,MATCH($A499,'Cycle 11'!$L$10:$L$999,0),1)),"")="","",IFERROR(IFERROR(IFERROR(IFERROR(IFERROR(IFERROR(IFERROR(IFERROR(IFERROR(IFERROR(IFERROR(IFERROR(INDEX(Summer!D$10:D$999,MATCH($A499,Summer!$L$10:$L$999,0),1),INDEX('Cycle 1'!D$10:D$999,MATCH($A499,'Cycle 1'!$L$10:$L$999,0),1)),INDEX('Cycle 2'!D$10:D$999,MATCH($A499,'Cycle 2'!$L$10:$L$999,0),1)),INDEX('Cycle 3'!D$10:D$999,MATCH($A499,'Cycle 3'!$L$10:$L$999,0),1)),INDEX('Cycle 4'!D$10:D$999,MATCH($A499,'Cycle 4'!$L$10:$L$999,0),1)),INDEX('Cycle 5'!D$10:D$999,MATCH($A499,'Cycle 5'!$L$10:$L$999,0),1)),INDEX('Cycle 6'!D$10:D$999,MATCH($A499,'Cycle 6'!$L$10:$L$999,0),1)),INDEX('Cycle 7'!D$10:D$999,MATCH($A499,'Cycle 7'!$L$10:$L$999,0),1)),INDEX('Cycle 8'!D$10:D$999,MATCH($A499,'Cycle 8'!$L$10:$L$999,0),1)),INDEX('Cycle 9'!D$10:D$999,MATCH($A499,'Cycle 9'!$L$10:$L$999,0),1)),INDEX('Cycle 10'!D$10:D$999,MATCH($A499,'Cycle 10'!$L$10:$L$999,0),1)),INDEX('Cycle 11'!D$10:D$999,MATCH($A499,'Cycle 11'!$L$10:$L$999,0),1)),""))</f>
        <v/>
      </c>
      <c r="F499" t="str">
        <f>IF(IFERROR(IFERROR(IFERROR(IFERROR(IFERROR(IFERROR(IFERROR(IFERROR(IFERROR(IFERROR(IFERROR(IFERROR(INDEX(Summer!E$10:E$999,MATCH($A499,Summer!$L$10:$L$999,0),1),INDEX('Cycle 1'!E$10:E$999,MATCH($A499,'Cycle 1'!$L$10:$L$999,0),1)),INDEX('Cycle 2'!E$10:E$999,MATCH($A499,'Cycle 2'!$L$10:$L$999,0),1)),INDEX('Cycle 3'!E$10:E$999,MATCH($A499,'Cycle 3'!$L$10:$L$999,0),1)),INDEX('Cycle 4'!E$10:E$999,MATCH($A499,'Cycle 4'!$L$10:$L$999,0),1)),INDEX('Cycle 5'!E$10:E$999,MATCH($A499,'Cycle 5'!$L$10:$L$999,0),1)),INDEX('Cycle 6'!E$10:E$999,MATCH($A499,'Cycle 6'!$L$10:$L$999,0),1)),INDEX('Cycle 7'!E$10:E$999,MATCH($A499,'Cycle 7'!$L$10:$L$999,0),1)),INDEX('Cycle 8'!E$10:E$999,MATCH($A499,'Cycle 8'!$L$10:$L$999,0),1)),INDEX('Cycle 9'!E$10:E$999,MATCH($A499,'Cycle 9'!$L$10:$L$999,0),1)),INDEX('Cycle 10'!E$10:E$999,MATCH($A499,'Cycle 10'!$L$10:$L$999,0),1)),INDEX('Cycle 11'!E$10:E$999,MATCH($A499,'Cycle 11'!$L$10:$L$999,0),1)),"")="","",IFERROR(IFERROR(IFERROR(IFERROR(IFERROR(IFERROR(IFERROR(IFERROR(IFERROR(IFERROR(IFERROR(IFERROR(INDEX(Summer!E$10:E$999,MATCH($A499,Summer!$L$10:$L$999,0),1),INDEX('Cycle 1'!E$10:E$999,MATCH($A499,'Cycle 1'!$L$10:$L$999,0),1)),INDEX('Cycle 2'!E$10:E$999,MATCH($A499,'Cycle 2'!$L$10:$L$999,0),1)),INDEX('Cycle 3'!E$10:E$999,MATCH($A499,'Cycle 3'!$L$10:$L$999,0),1)),INDEX('Cycle 4'!E$10:E$999,MATCH($A499,'Cycle 4'!$L$10:$L$999,0),1)),INDEX('Cycle 5'!E$10:E$999,MATCH($A499,'Cycle 5'!$L$10:$L$999,0),1)),INDEX('Cycle 6'!E$10:E$999,MATCH($A499,'Cycle 6'!$L$10:$L$999,0),1)),INDEX('Cycle 7'!E$10:E$999,MATCH($A499,'Cycle 7'!$L$10:$L$999,0),1)),INDEX('Cycle 8'!E$10:E$999,MATCH($A499,'Cycle 8'!$L$10:$L$999,0),1)),INDEX('Cycle 9'!E$10:E$999,MATCH($A499,'Cycle 9'!$L$10:$L$999,0),1)),INDEX('Cycle 10'!E$10:E$999,MATCH($A499,'Cycle 10'!$L$10:$L$999,0),1)),INDEX('Cycle 11'!E$10:E$999,MATCH($A499,'Cycle 11'!$L$10:$L$999,0),1)),""))</f>
        <v/>
      </c>
      <c r="G499" t="str">
        <f>IF(IFERROR(IFERROR(IFERROR(IFERROR(IFERROR(IFERROR(IFERROR(IFERROR(IFERROR(IFERROR(IFERROR(IFERROR(INDEX(Summer!F$10:F$999,MATCH($A499,Summer!$L$10:$L$999,0),1),INDEX('Cycle 1'!F$10:F$999,MATCH($A499,'Cycle 1'!$L$10:$L$999,0),1)),INDEX('Cycle 2'!F$10:F$999,MATCH($A499,'Cycle 2'!$L$10:$L$999,0),1)),INDEX('Cycle 3'!F$10:F$999,MATCH($A499,'Cycle 3'!$L$10:$L$999,0),1)),INDEX('Cycle 4'!F$10:F$999,MATCH($A499,'Cycle 4'!$L$10:$L$999,0),1)),INDEX('Cycle 5'!F$10:F$999,MATCH($A499,'Cycle 5'!$L$10:$L$999,0),1)),INDEX('Cycle 6'!F$10:F$999,MATCH($A499,'Cycle 6'!$L$10:$L$999,0),1)),INDEX('Cycle 7'!F$10:F$999,MATCH($A499,'Cycle 7'!$L$10:$L$999,0),1)),INDEX('Cycle 8'!F$10:F$999,MATCH($A499,'Cycle 8'!$L$10:$L$999,0),1)),INDEX('Cycle 9'!F$10:F$999,MATCH($A499,'Cycle 9'!$L$10:$L$999,0),1)),INDEX('Cycle 10'!F$10:F$999,MATCH($A499,'Cycle 10'!$L$10:$L$999,0),1)),INDEX('Cycle 11'!F$10:F$999,MATCH($A499,'Cycle 11'!$L$10:$L$999,0),1)),"")="","",IFERROR(IFERROR(IFERROR(IFERROR(IFERROR(IFERROR(IFERROR(IFERROR(IFERROR(IFERROR(IFERROR(IFERROR(INDEX(Summer!F$10:F$999,MATCH($A499,Summer!$L$10:$L$999,0),1),INDEX('Cycle 1'!F$10:F$999,MATCH($A499,'Cycle 1'!$L$10:$L$999,0),1)),INDEX('Cycle 2'!F$10:F$999,MATCH($A499,'Cycle 2'!$L$10:$L$999,0),1)),INDEX('Cycle 3'!F$10:F$999,MATCH($A499,'Cycle 3'!$L$10:$L$999,0),1)),INDEX('Cycle 4'!F$10:F$999,MATCH($A499,'Cycle 4'!$L$10:$L$999,0),1)),INDEX('Cycle 5'!F$10:F$999,MATCH($A499,'Cycle 5'!$L$10:$L$999,0),1)),INDEX('Cycle 6'!F$10:F$999,MATCH($A499,'Cycle 6'!$L$10:$L$999,0),1)),INDEX('Cycle 7'!F$10:F$999,MATCH($A499,'Cycle 7'!$L$10:$L$999,0),1)),INDEX('Cycle 8'!F$10:F$999,MATCH($A499,'Cycle 8'!$L$10:$L$999,0),1)),INDEX('Cycle 9'!F$10:F$999,MATCH($A499,'Cycle 9'!$L$10:$L$999,0),1)),INDEX('Cycle 10'!F$10:F$999,MATCH($A499,'Cycle 10'!$L$10:$L$999,0),1)),INDEX('Cycle 11'!F$10:F$999,MATCH($A499,'Cycle 11'!$L$10:$L$999,0),1)),""))</f>
        <v/>
      </c>
      <c r="H499" t="str">
        <f>IF(IFERROR(IFERROR(IFERROR(IFERROR(IFERROR(IFERROR(IFERROR(IFERROR(IFERROR(IFERROR(IFERROR(IFERROR(INDEX(Summer!G$10:G$999,MATCH($A499,Summer!$L$10:$L$999,0),1),INDEX('Cycle 1'!G$10:G$999,MATCH($A499,'Cycle 1'!$L$10:$L$999,0),1)),INDEX('Cycle 2'!G$10:G$999,MATCH($A499,'Cycle 2'!$L$10:$L$999,0),1)),INDEX('Cycle 3'!G$10:G$999,MATCH($A499,'Cycle 3'!$L$10:$L$999,0),1)),INDEX('Cycle 4'!G$10:G$999,MATCH($A499,'Cycle 4'!$L$10:$L$999,0),1)),INDEX('Cycle 5'!G$10:G$999,MATCH($A499,'Cycle 5'!$L$10:$L$999,0),1)),INDEX('Cycle 6'!G$10:G$999,MATCH($A499,'Cycle 6'!$L$10:$L$999,0),1)),INDEX('Cycle 7'!G$10:G$999,MATCH($A499,'Cycle 7'!$L$10:$L$999,0),1)),INDEX('Cycle 8'!G$10:G$999,MATCH($A499,'Cycle 8'!$L$10:$L$999,0),1)),INDEX('Cycle 9'!G$10:G$999,MATCH($A499,'Cycle 9'!$L$10:$L$999,0),1)),INDEX('Cycle 10'!G$10:G$999,MATCH($A499,'Cycle 10'!$L$10:$L$999,0),1)),INDEX('Cycle 11'!G$10:G$999,MATCH($A499,'Cycle 11'!$L$10:$L$999,0),1)),"")="","",IFERROR(IFERROR(IFERROR(IFERROR(IFERROR(IFERROR(IFERROR(IFERROR(IFERROR(IFERROR(IFERROR(IFERROR(INDEX(Summer!G$10:G$999,MATCH($A499,Summer!$L$10:$L$999,0),1),INDEX('Cycle 1'!G$10:G$999,MATCH($A499,'Cycle 1'!$L$10:$L$999,0),1)),INDEX('Cycle 2'!G$10:G$999,MATCH($A499,'Cycle 2'!$L$10:$L$999,0),1)),INDEX('Cycle 3'!G$10:G$999,MATCH($A499,'Cycle 3'!$L$10:$L$999,0),1)),INDEX('Cycle 4'!G$10:G$999,MATCH($A499,'Cycle 4'!$L$10:$L$999,0),1)),INDEX('Cycle 5'!G$10:G$999,MATCH($A499,'Cycle 5'!$L$10:$L$999,0),1)),INDEX('Cycle 6'!G$10:G$999,MATCH($A499,'Cycle 6'!$L$10:$L$999,0),1)),INDEX('Cycle 7'!G$10:G$999,MATCH($A499,'Cycle 7'!$L$10:$L$999,0),1)),INDEX('Cycle 8'!G$10:G$999,MATCH($A499,'Cycle 8'!$L$10:$L$999,0),1)),INDEX('Cycle 9'!G$10:G$999,MATCH($A499,'Cycle 9'!$L$10:$L$999,0),1)),INDEX('Cycle 10'!G$10:G$999,MATCH($A499,'Cycle 10'!$L$10:$L$999,0),1)),INDEX('Cycle 11'!G$10:G$999,MATCH($A499,'Cycle 11'!$L$10:$L$999,0),1)),""))</f>
        <v/>
      </c>
      <c r="I499">
        <f>IFERROR(IF(C499="",MAX(I$1:I498),IF(ROW(C$2)=ROW(C499),1,IF(ISERROR(VLOOKUP(C499,C$2:C498,1,FALSE)),MAX(I$1:I498)+1,MAX(I$1:I498)))),"")</f>
        <v>0</v>
      </c>
      <c r="J499" t="str">
        <f t="shared" si="59"/>
        <v/>
      </c>
      <c r="K499" t="str">
        <f t="shared" si="65"/>
        <v/>
      </c>
      <c r="L499" t="str">
        <f t="shared" si="65"/>
        <v/>
      </c>
      <c r="M499" t="str">
        <f t="shared" si="65"/>
        <v/>
      </c>
      <c r="N499" t="str">
        <f t="shared" si="65"/>
        <v/>
      </c>
      <c r="O499" t="str">
        <f t="shared" si="65"/>
        <v/>
      </c>
      <c r="P499" t="str">
        <f t="shared" si="65"/>
        <v/>
      </c>
      <c r="Q499" t="str">
        <f t="shared" si="65"/>
        <v/>
      </c>
      <c r="R499" t="str">
        <f t="shared" si="65"/>
        <v/>
      </c>
      <c r="S499" t="str">
        <f t="shared" si="65"/>
        <v/>
      </c>
      <c r="T499" t="str">
        <f t="shared" si="65"/>
        <v/>
      </c>
      <c r="U499" t="str">
        <f t="shared" si="65"/>
        <v/>
      </c>
      <c r="V499" t="str">
        <f t="shared" si="65"/>
        <v/>
      </c>
      <c r="W499" t="str">
        <f t="shared" si="60"/>
        <v/>
      </c>
      <c r="X499">
        <f>IF(OR(H499="No",H499=""),0,IF(COUNTIFS(H$2:H499,"Yes",C$2:C499,C499)&gt;1,0,COUNTIFS(H$2:H499,"Yes",C$2:C499,C499)))+IF(X498=$X$1,0,X498)</f>
        <v>0</v>
      </c>
    </row>
    <row r="500" spans="1:24" x14ac:dyDescent="0.3">
      <c r="A500">
        <f>ROWS($A$2:$A500)</f>
        <v>499</v>
      </c>
      <c r="B500" t="str">
        <f>IF(ISERROR(VLOOKUP(A500,Summer!L$11:L$500,1,FALSE)),IF(ISERROR(VLOOKUP(A500,'Cycle 1'!L$11:L$500,1,FALSE)),IF(ISERROR(VLOOKUP(A500,'Cycle 2'!L$11:L$500,1,FALSE)),IF(ISERROR(VLOOKUP(A500,'Cycle 3'!L$11:L$500,1,FALSE)),IF(ISERROR(VLOOKUP(A500,'Cycle 4'!L$11:L$500,1,FALSE)),IF(ISERROR(VLOOKUP(A500,'Cycle 5'!L$11:L$500,1,FALSE)),IF(ISERROR(VLOOKUP(A500,'Cycle 6'!L$11:L$500,1,FALSE)),IF(ISERROR(VLOOKUP(A500,'Cycle 7'!L$11:L$500,1,FALSE)),IF(ISERROR(VLOOKUP(A500,'Cycle 8'!L$11:L$500,1,FALSE)),IF(ISERROR(VLOOKUP(A500,'Cycle 9'!L$11:L$500,1,FALSE)),IF(ISERROR(VLOOKUP(A500,'Cycle 10'!L$11:L$500,1,FALSE)),IF(ISERROR(VLOOKUP(A500,'Cycle 11'!L$11:L$500,1,FALSE)),"","Cycle 11"),"Cycle 10"),"Cycle 9"),"Cycle 8"),"Cycle 7"),"Cycle 6"),"Cycle 5"),"Cycle 4"),"Cycle 3"),"Cycle 2"),"Cycle 1"),"Summer")</f>
        <v/>
      </c>
      <c r="C500" t="str">
        <f>IF(IFERROR(IFERROR(IFERROR(IFERROR(IFERROR(IFERROR(IFERROR(IFERROR(IFERROR(IFERROR(IFERROR(IFERROR(INDEX(Summer!B$10:B$999,MATCH($A500,Summer!$L$10:$L$999,0),1),INDEX('Cycle 1'!B$10:B$999,MATCH($A500,'Cycle 1'!$L$10:$L$999,0),1)),INDEX('Cycle 2'!B$10:B$999,MATCH($A500,'Cycle 2'!$L$10:$L$999,0),1)),INDEX('Cycle 3'!B$10:B$999,MATCH($A500,'Cycle 3'!$L$10:$L$999,0),1)),INDEX('Cycle 4'!B$10:B$999,MATCH($A500,'Cycle 4'!$L$10:$L$999,0),1)),INDEX('Cycle 5'!B$10:B$999,MATCH($A500,'Cycle 5'!$L$10:$L$999,0),1)),INDEX('Cycle 6'!B$10:B$999,MATCH($A500,'Cycle 6'!$L$10:$L$999,0),1)),INDEX('Cycle 7'!B$10:B$999,MATCH($A500,'Cycle 7'!$L$10:$L$999,0),1)),INDEX('Cycle 8'!B$10:B$999,MATCH($A500,'Cycle 8'!$L$10:$L$999,0),1)),INDEX('Cycle 9'!B$10:B$999,MATCH($A500,'Cycle 9'!$L$10:$L$999,0),1)),INDEX('Cycle 10'!B$10:B$999,MATCH($A500,'Cycle 10'!$L$10:$L$999,0),1)),INDEX('Cycle 11'!B$10:B$999,MATCH($A500,'Cycle 11'!$L$10:$L$999,0),1)),"")="","",IFERROR(IFERROR(IFERROR(IFERROR(IFERROR(IFERROR(IFERROR(IFERROR(IFERROR(IFERROR(IFERROR(IFERROR(INDEX(Summer!B$10:B$999,MATCH($A500,Summer!$L$10:$L$999,0),1),INDEX('Cycle 1'!B$10:B$999,MATCH($A500,'Cycle 1'!$L$10:$L$999,0),1)),INDEX('Cycle 2'!B$10:B$999,MATCH($A500,'Cycle 2'!$L$10:$L$999,0),1)),INDEX('Cycle 3'!B$10:B$999,MATCH($A500,'Cycle 3'!$L$10:$L$999,0),1)),INDEX('Cycle 4'!B$10:B$999,MATCH($A500,'Cycle 4'!$L$10:$L$999,0),1)),INDEX('Cycle 5'!B$10:B$999,MATCH($A500,'Cycle 5'!$L$10:$L$999,0),1)),INDEX('Cycle 6'!B$10:B$999,MATCH($A500,'Cycle 6'!$L$10:$L$999,0),1)),INDEX('Cycle 7'!B$10:B$999,MATCH($A500,'Cycle 7'!$L$10:$L$999,0),1)),INDEX('Cycle 8'!B$10:B$999,MATCH($A500,'Cycle 8'!$L$10:$L$999,0),1)),INDEX('Cycle 9'!B$10:B$999,MATCH($A500,'Cycle 9'!$L$10:$L$999,0),1)),INDEX('Cycle 10'!B$10:B$999,MATCH($A500,'Cycle 10'!$L$10:$L$999,0),1)),INDEX('Cycle 11'!B$10:B$999,MATCH($A500,'Cycle 11'!$L$10:$L$999,0),1)),""))</f>
        <v/>
      </c>
      <c r="D500" t="str">
        <f>IF(IFERROR(IFERROR(IFERROR(IFERROR(IFERROR(IFERROR(IFERROR(IFERROR(IFERROR(IFERROR(IFERROR(IFERROR(INDEX(Summer!C$10:C$999,MATCH($A500,Summer!$L$10:$L$999,0),1),INDEX('Cycle 1'!C$10:C$999,MATCH($A500,'Cycle 1'!$L$10:$L$999,0),1)),INDEX('Cycle 2'!C$10:C$999,MATCH($A500,'Cycle 2'!$L$10:$L$999,0),1)),INDEX('Cycle 3'!C$10:C$999,MATCH($A500,'Cycle 3'!$L$10:$L$999,0),1)),INDEX('Cycle 4'!C$10:C$999,MATCH($A500,'Cycle 4'!$L$10:$L$999,0),1)),INDEX('Cycle 5'!C$10:C$999,MATCH($A500,'Cycle 5'!$L$10:$L$999,0),1)),INDEX('Cycle 6'!C$10:C$999,MATCH($A500,'Cycle 6'!$L$10:$L$999,0),1)),INDEX('Cycle 7'!C$10:C$999,MATCH($A500,'Cycle 7'!$L$10:$L$999,0),1)),INDEX('Cycle 8'!C$10:C$999,MATCH($A500,'Cycle 8'!$L$10:$L$999,0),1)),INDEX('Cycle 9'!C$10:C$999,MATCH($A500,'Cycle 9'!$L$10:$L$999,0),1)),INDEX('Cycle 10'!C$10:C$999,MATCH($A500,'Cycle 10'!$L$10:$L$999,0),1)),INDEX('Cycle 11'!C$10:C$999,MATCH($A500,'Cycle 11'!$L$10:$L$999,0),1)),"")="","",IFERROR(IFERROR(IFERROR(IFERROR(IFERROR(IFERROR(IFERROR(IFERROR(IFERROR(IFERROR(IFERROR(IFERROR(INDEX(Summer!C$10:C$999,MATCH($A500,Summer!$L$10:$L$999,0),1),INDEX('Cycle 1'!C$10:C$999,MATCH($A500,'Cycle 1'!$L$10:$L$999,0),1)),INDEX('Cycle 2'!C$10:C$999,MATCH($A500,'Cycle 2'!$L$10:$L$999,0),1)),INDEX('Cycle 3'!C$10:C$999,MATCH($A500,'Cycle 3'!$L$10:$L$999,0),1)),INDEX('Cycle 4'!C$10:C$999,MATCH($A500,'Cycle 4'!$L$10:$L$999,0),1)),INDEX('Cycle 5'!C$10:C$999,MATCH($A500,'Cycle 5'!$L$10:$L$999,0),1)),INDEX('Cycle 6'!C$10:C$999,MATCH($A500,'Cycle 6'!$L$10:$L$999,0),1)),INDEX('Cycle 7'!C$10:C$999,MATCH($A500,'Cycle 7'!$L$10:$L$999,0),1)),INDEX('Cycle 8'!C$10:C$999,MATCH($A500,'Cycle 8'!$L$10:$L$999,0),1)),INDEX('Cycle 9'!C$10:C$999,MATCH($A500,'Cycle 9'!$L$10:$L$999,0),1)),INDEX('Cycle 10'!C$10:C$999,MATCH($A500,'Cycle 10'!$L$10:$L$999,0),1)),INDEX('Cycle 11'!C$10:C$999,MATCH($A500,'Cycle 11'!$L$10:$L$999,0),1)),""))</f>
        <v/>
      </c>
      <c r="E500" t="str">
        <f>IF(IFERROR(IFERROR(IFERROR(IFERROR(IFERROR(IFERROR(IFERROR(IFERROR(IFERROR(IFERROR(IFERROR(IFERROR(INDEX(Summer!D$10:D$999,MATCH($A500,Summer!$L$10:$L$999,0),1),INDEX('Cycle 1'!D$10:D$999,MATCH($A500,'Cycle 1'!$L$10:$L$999,0),1)),INDEX('Cycle 2'!D$10:D$999,MATCH($A500,'Cycle 2'!$L$10:$L$999,0),1)),INDEX('Cycle 3'!D$10:D$999,MATCH($A500,'Cycle 3'!$L$10:$L$999,0),1)),INDEX('Cycle 4'!D$10:D$999,MATCH($A500,'Cycle 4'!$L$10:$L$999,0),1)),INDEX('Cycle 5'!D$10:D$999,MATCH($A500,'Cycle 5'!$L$10:$L$999,0),1)),INDEX('Cycle 6'!D$10:D$999,MATCH($A500,'Cycle 6'!$L$10:$L$999,0),1)),INDEX('Cycle 7'!D$10:D$999,MATCH($A500,'Cycle 7'!$L$10:$L$999,0),1)),INDEX('Cycle 8'!D$10:D$999,MATCH($A500,'Cycle 8'!$L$10:$L$999,0),1)),INDEX('Cycle 9'!D$10:D$999,MATCH($A500,'Cycle 9'!$L$10:$L$999,0),1)),INDEX('Cycle 10'!D$10:D$999,MATCH($A500,'Cycle 10'!$L$10:$L$999,0),1)),INDEX('Cycle 11'!D$10:D$999,MATCH($A500,'Cycle 11'!$L$10:$L$999,0),1)),"")="","",IFERROR(IFERROR(IFERROR(IFERROR(IFERROR(IFERROR(IFERROR(IFERROR(IFERROR(IFERROR(IFERROR(IFERROR(INDEX(Summer!D$10:D$999,MATCH($A500,Summer!$L$10:$L$999,0),1),INDEX('Cycle 1'!D$10:D$999,MATCH($A500,'Cycle 1'!$L$10:$L$999,0),1)),INDEX('Cycle 2'!D$10:D$999,MATCH($A500,'Cycle 2'!$L$10:$L$999,0),1)),INDEX('Cycle 3'!D$10:D$999,MATCH($A500,'Cycle 3'!$L$10:$L$999,0),1)),INDEX('Cycle 4'!D$10:D$999,MATCH($A500,'Cycle 4'!$L$10:$L$999,0),1)),INDEX('Cycle 5'!D$10:D$999,MATCH($A500,'Cycle 5'!$L$10:$L$999,0),1)),INDEX('Cycle 6'!D$10:D$999,MATCH($A500,'Cycle 6'!$L$10:$L$999,0),1)),INDEX('Cycle 7'!D$10:D$999,MATCH($A500,'Cycle 7'!$L$10:$L$999,0),1)),INDEX('Cycle 8'!D$10:D$999,MATCH($A500,'Cycle 8'!$L$10:$L$999,0),1)),INDEX('Cycle 9'!D$10:D$999,MATCH($A500,'Cycle 9'!$L$10:$L$999,0),1)),INDEX('Cycle 10'!D$10:D$999,MATCH($A500,'Cycle 10'!$L$10:$L$999,0),1)),INDEX('Cycle 11'!D$10:D$999,MATCH($A500,'Cycle 11'!$L$10:$L$999,0),1)),""))</f>
        <v/>
      </c>
      <c r="F500" t="str">
        <f>IF(IFERROR(IFERROR(IFERROR(IFERROR(IFERROR(IFERROR(IFERROR(IFERROR(IFERROR(IFERROR(IFERROR(IFERROR(INDEX(Summer!E$10:E$999,MATCH($A500,Summer!$L$10:$L$999,0),1),INDEX('Cycle 1'!E$10:E$999,MATCH($A500,'Cycle 1'!$L$10:$L$999,0),1)),INDEX('Cycle 2'!E$10:E$999,MATCH($A500,'Cycle 2'!$L$10:$L$999,0),1)),INDEX('Cycle 3'!E$10:E$999,MATCH($A500,'Cycle 3'!$L$10:$L$999,0),1)),INDEX('Cycle 4'!E$10:E$999,MATCH($A500,'Cycle 4'!$L$10:$L$999,0),1)),INDEX('Cycle 5'!E$10:E$999,MATCH($A500,'Cycle 5'!$L$10:$L$999,0),1)),INDEX('Cycle 6'!E$10:E$999,MATCH($A500,'Cycle 6'!$L$10:$L$999,0),1)),INDEX('Cycle 7'!E$10:E$999,MATCH($A500,'Cycle 7'!$L$10:$L$999,0),1)),INDEX('Cycle 8'!E$10:E$999,MATCH($A500,'Cycle 8'!$L$10:$L$999,0),1)),INDEX('Cycle 9'!E$10:E$999,MATCH($A500,'Cycle 9'!$L$10:$L$999,0),1)),INDEX('Cycle 10'!E$10:E$999,MATCH($A500,'Cycle 10'!$L$10:$L$999,0),1)),INDEX('Cycle 11'!E$10:E$999,MATCH($A500,'Cycle 11'!$L$10:$L$999,0),1)),"")="","",IFERROR(IFERROR(IFERROR(IFERROR(IFERROR(IFERROR(IFERROR(IFERROR(IFERROR(IFERROR(IFERROR(IFERROR(INDEX(Summer!E$10:E$999,MATCH($A500,Summer!$L$10:$L$999,0),1),INDEX('Cycle 1'!E$10:E$999,MATCH($A500,'Cycle 1'!$L$10:$L$999,0),1)),INDEX('Cycle 2'!E$10:E$999,MATCH($A500,'Cycle 2'!$L$10:$L$999,0),1)),INDEX('Cycle 3'!E$10:E$999,MATCH($A500,'Cycle 3'!$L$10:$L$999,0),1)),INDEX('Cycle 4'!E$10:E$999,MATCH($A500,'Cycle 4'!$L$10:$L$999,0),1)),INDEX('Cycle 5'!E$10:E$999,MATCH($A500,'Cycle 5'!$L$10:$L$999,0),1)),INDEX('Cycle 6'!E$10:E$999,MATCH($A500,'Cycle 6'!$L$10:$L$999,0),1)),INDEX('Cycle 7'!E$10:E$999,MATCH($A500,'Cycle 7'!$L$10:$L$999,0),1)),INDEX('Cycle 8'!E$10:E$999,MATCH($A500,'Cycle 8'!$L$10:$L$999,0),1)),INDEX('Cycle 9'!E$10:E$999,MATCH($A500,'Cycle 9'!$L$10:$L$999,0),1)),INDEX('Cycle 10'!E$10:E$999,MATCH($A500,'Cycle 10'!$L$10:$L$999,0),1)),INDEX('Cycle 11'!E$10:E$999,MATCH($A500,'Cycle 11'!$L$10:$L$999,0),1)),""))</f>
        <v/>
      </c>
      <c r="G500" t="str">
        <f>IF(IFERROR(IFERROR(IFERROR(IFERROR(IFERROR(IFERROR(IFERROR(IFERROR(IFERROR(IFERROR(IFERROR(IFERROR(INDEX(Summer!F$10:F$999,MATCH($A500,Summer!$L$10:$L$999,0),1),INDEX('Cycle 1'!F$10:F$999,MATCH($A500,'Cycle 1'!$L$10:$L$999,0),1)),INDEX('Cycle 2'!F$10:F$999,MATCH($A500,'Cycle 2'!$L$10:$L$999,0),1)),INDEX('Cycle 3'!F$10:F$999,MATCH($A500,'Cycle 3'!$L$10:$L$999,0),1)),INDEX('Cycle 4'!F$10:F$999,MATCH($A500,'Cycle 4'!$L$10:$L$999,0),1)),INDEX('Cycle 5'!F$10:F$999,MATCH($A500,'Cycle 5'!$L$10:$L$999,0),1)),INDEX('Cycle 6'!F$10:F$999,MATCH($A500,'Cycle 6'!$L$10:$L$999,0),1)),INDEX('Cycle 7'!F$10:F$999,MATCH($A500,'Cycle 7'!$L$10:$L$999,0),1)),INDEX('Cycle 8'!F$10:F$999,MATCH($A500,'Cycle 8'!$L$10:$L$999,0),1)),INDEX('Cycle 9'!F$10:F$999,MATCH($A500,'Cycle 9'!$L$10:$L$999,0),1)),INDEX('Cycle 10'!F$10:F$999,MATCH($A500,'Cycle 10'!$L$10:$L$999,0),1)),INDEX('Cycle 11'!F$10:F$999,MATCH($A500,'Cycle 11'!$L$10:$L$999,0),1)),"")="","",IFERROR(IFERROR(IFERROR(IFERROR(IFERROR(IFERROR(IFERROR(IFERROR(IFERROR(IFERROR(IFERROR(IFERROR(INDEX(Summer!F$10:F$999,MATCH($A500,Summer!$L$10:$L$999,0),1),INDEX('Cycle 1'!F$10:F$999,MATCH($A500,'Cycle 1'!$L$10:$L$999,0),1)),INDEX('Cycle 2'!F$10:F$999,MATCH($A500,'Cycle 2'!$L$10:$L$999,0),1)),INDEX('Cycle 3'!F$10:F$999,MATCH($A500,'Cycle 3'!$L$10:$L$999,0),1)),INDEX('Cycle 4'!F$10:F$999,MATCH($A500,'Cycle 4'!$L$10:$L$999,0),1)),INDEX('Cycle 5'!F$10:F$999,MATCH($A500,'Cycle 5'!$L$10:$L$999,0),1)),INDEX('Cycle 6'!F$10:F$999,MATCH($A500,'Cycle 6'!$L$10:$L$999,0),1)),INDEX('Cycle 7'!F$10:F$999,MATCH($A500,'Cycle 7'!$L$10:$L$999,0),1)),INDEX('Cycle 8'!F$10:F$999,MATCH($A500,'Cycle 8'!$L$10:$L$999,0),1)),INDEX('Cycle 9'!F$10:F$999,MATCH($A500,'Cycle 9'!$L$10:$L$999,0),1)),INDEX('Cycle 10'!F$10:F$999,MATCH($A500,'Cycle 10'!$L$10:$L$999,0),1)),INDEX('Cycle 11'!F$10:F$999,MATCH($A500,'Cycle 11'!$L$10:$L$999,0),1)),""))</f>
        <v/>
      </c>
      <c r="H500" t="str">
        <f>IF(IFERROR(IFERROR(IFERROR(IFERROR(IFERROR(IFERROR(IFERROR(IFERROR(IFERROR(IFERROR(IFERROR(IFERROR(INDEX(Summer!G$10:G$999,MATCH($A500,Summer!$L$10:$L$999,0),1),INDEX('Cycle 1'!G$10:G$999,MATCH($A500,'Cycle 1'!$L$10:$L$999,0),1)),INDEX('Cycle 2'!G$10:G$999,MATCH($A500,'Cycle 2'!$L$10:$L$999,0),1)),INDEX('Cycle 3'!G$10:G$999,MATCH($A500,'Cycle 3'!$L$10:$L$999,0),1)),INDEX('Cycle 4'!G$10:G$999,MATCH($A500,'Cycle 4'!$L$10:$L$999,0),1)),INDEX('Cycle 5'!G$10:G$999,MATCH($A500,'Cycle 5'!$L$10:$L$999,0),1)),INDEX('Cycle 6'!G$10:G$999,MATCH($A500,'Cycle 6'!$L$10:$L$999,0),1)),INDEX('Cycle 7'!G$10:G$999,MATCH($A500,'Cycle 7'!$L$10:$L$999,0),1)),INDEX('Cycle 8'!G$10:G$999,MATCH($A500,'Cycle 8'!$L$10:$L$999,0),1)),INDEX('Cycle 9'!G$10:G$999,MATCH($A500,'Cycle 9'!$L$10:$L$999,0),1)),INDEX('Cycle 10'!G$10:G$999,MATCH($A500,'Cycle 10'!$L$10:$L$999,0),1)),INDEX('Cycle 11'!G$10:G$999,MATCH($A500,'Cycle 11'!$L$10:$L$999,0),1)),"")="","",IFERROR(IFERROR(IFERROR(IFERROR(IFERROR(IFERROR(IFERROR(IFERROR(IFERROR(IFERROR(IFERROR(IFERROR(INDEX(Summer!G$10:G$999,MATCH($A500,Summer!$L$10:$L$999,0),1),INDEX('Cycle 1'!G$10:G$999,MATCH($A500,'Cycle 1'!$L$10:$L$999,0),1)),INDEX('Cycle 2'!G$10:G$999,MATCH($A500,'Cycle 2'!$L$10:$L$999,0),1)),INDEX('Cycle 3'!G$10:G$999,MATCH($A500,'Cycle 3'!$L$10:$L$999,0),1)),INDEX('Cycle 4'!G$10:G$999,MATCH($A500,'Cycle 4'!$L$10:$L$999,0),1)),INDEX('Cycle 5'!G$10:G$999,MATCH($A500,'Cycle 5'!$L$10:$L$999,0),1)),INDEX('Cycle 6'!G$10:G$999,MATCH($A500,'Cycle 6'!$L$10:$L$999,0),1)),INDEX('Cycle 7'!G$10:G$999,MATCH($A500,'Cycle 7'!$L$10:$L$999,0),1)),INDEX('Cycle 8'!G$10:G$999,MATCH($A500,'Cycle 8'!$L$10:$L$999,0),1)),INDEX('Cycle 9'!G$10:G$999,MATCH($A500,'Cycle 9'!$L$10:$L$999,0),1)),INDEX('Cycle 10'!G$10:G$999,MATCH($A500,'Cycle 10'!$L$10:$L$999,0),1)),INDEX('Cycle 11'!G$10:G$999,MATCH($A500,'Cycle 11'!$L$10:$L$999,0),1)),""))</f>
        <v/>
      </c>
      <c r="I500">
        <f>IFERROR(IF(C500="",MAX(I$1:I499),IF(ROW(C$2)=ROW(C500),1,IF(ISERROR(VLOOKUP(C500,C$2:C499,1,FALSE)),MAX(I$1:I499)+1,MAX(I$1:I499)))),"")</f>
        <v>0</v>
      </c>
      <c r="J500" t="str">
        <f t="shared" si="59"/>
        <v/>
      </c>
      <c r="K500" t="str">
        <f t="shared" si="65"/>
        <v/>
      </c>
      <c r="L500" t="str">
        <f t="shared" si="65"/>
        <v/>
      </c>
      <c r="M500" t="str">
        <f t="shared" si="65"/>
        <v/>
      </c>
      <c r="N500" t="str">
        <f t="shared" si="65"/>
        <v/>
      </c>
      <c r="O500" t="str">
        <f t="shared" si="65"/>
        <v/>
      </c>
      <c r="P500" t="str">
        <f t="shared" si="65"/>
        <v/>
      </c>
      <c r="Q500" t="str">
        <f t="shared" si="65"/>
        <v/>
      </c>
      <c r="R500" t="str">
        <f t="shared" si="65"/>
        <v/>
      </c>
      <c r="S500" t="str">
        <f t="shared" si="65"/>
        <v/>
      </c>
      <c r="T500" t="str">
        <f t="shared" si="65"/>
        <v/>
      </c>
      <c r="U500" t="str">
        <f t="shared" si="65"/>
        <v/>
      </c>
      <c r="V500" t="str">
        <f t="shared" si="65"/>
        <v/>
      </c>
      <c r="W500" t="str">
        <f t="shared" si="60"/>
        <v/>
      </c>
      <c r="X500">
        <f>IF(OR(H500="No",H500=""),0,IF(COUNTIFS(H$2:H500,"Yes",C$2:C500,C500)&gt;1,0,COUNTIFS(H$2:H500,"Yes",C$2:C500,C500)))+IF(X499=$X$1,0,X499)</f>
        <v>0</v>
      </c>
    </row>
    <row r="501" spans="1:24" x14ac:dyDescent="0.3">
      <c r="A501">
        <f>ROWS($A$2:$A501)</f>
        <v>500</v>
      </c>
      <c r="B501" t="str">
        <f>IF(ISERROR(VLOOKUP(A501,Summer!L$11:L$500,1,FALSE)),IF(ISERROR(VLOOKUP(A501,'Cycle 1'!L$11:L$500,1,FALSE)),IF(ISERROR(VLOOKUP(A501,'Cycle 2'!L$11:L$500,1,FALSE)),IF(ISERROR(VLOOKUP(A501,'Cycle 3'!L$11:L$500,1,FALSE)),IF(ISERROR(VLOOKUP(A501,'Cycle 4'!L$11:L$500,1,FALSE)),IF(ISERROR(VLOOKUP(A501,'Cycle 5'!L$11:L$500,1,FALSE)),IF(ISERROR(VLOOKUP(A501,'Cycle 6'!L$11:L$500,1,FALSE)),IF(ISERROR(VLOOKUP(A501,'Cycle 7'!L$11:L$500,1,FALSE)),IF(ISERROR(VLOOKUP(A501,'Cycle 8'!L$11:L$500,1,FALSE)),IF(ISERROR(VLOOKUP(A501,'Cycle 9'!L$11:L$500,1,FALSE)),IF(ISERROR(VLOOKUP(A501,'Cycle 10'!L$11:L$500,1,FALSE)),IF(ISERROR(VLOOKUP(A501,'Cycle 11'!L$11:L$500,1,FALSE)),"","Cycle 11"),"Cycle 10"),"Cycle 9"),"Cycle 8"),"Cycle 7"),"Cycle 6"),"Cycle 5"),"Cycle 4"),"Cycle 3"),"Cycle 2"),"Cycle 1"),"Summer")</f>
        <v/>
      </c>
      <c r="C501" t="str">
        <f>IF(IFERROR(IFERROR(IFERROR(IFERROR(IFERROR(IFERROR(IFERROR(IFERROR(IFERROR(IFERROR(IFERROR(IFERROR(INDEX(Summer!B$10:B$999,MATCH($A501,Summer!$L$10:$L$999,0),1),INDEX('Cycle 1'!B$10:B$999,MATCH($A501,'Cycle 1'!$L$10:$L$999,0),1)),INDEX('Cycle 2'!B$10:B$999,MATCH($A501,'Cycle 2'!$L$10:$L$999,0),1)),INDEX('Cycle 3'!B$10:B$999,MATCH($A501,'Cycle 3'!$L$10:$L$999,0),1)),INDEX('Cycle 4'!B$10:B$999,MATCH($A501,'Cycle 4'!$L$10:$L$999,0),1)),INDEX('Cycle 5'!B$10:B$999,MATCH($A501,'Cycle 5'!$L$10:$L$999,0),1)),INDEX('Cycle 6'!B$10:B$999,MATCH($A501,'Cycle 6'!$L$10:$L$999,0),1)),INDEX('Cycle 7'!B$10:B$999,MATCH($A501,'Cycle 7'!$L$10:$L$999,0),1)),INDEX('Cycle 8'!B$10:B$999,MATCH($A501,'Cycle 8'!$L$10:$L$999,0),1)),INDEX('Cycle 9'!B$10:B$999,MATCH($A501,'Cycle 9'!$L$10:$L$999,0),1)),INDEX('Cycle 10'!B$10:B$999,MATCH($A501,'Cycle 10'!$L$10:$L$999,0),1)),INDEX('Cycle 11'!B$10:B$999,MATCH($A501,'Cycle 11'!$L$10:$L$999,0),1)),"")="","",IFERROR(IFERROR(IFERROR(IFERROR(IFERROR(IFERROR(IFERROR(IFERROR(IFERROR(IFERROR(IFERROR(IFERROR(INDEX(Summer!B$10:B$999,MATCH($A501,Summer!$L$10:$L$999,0),1),INDEX('Cycle 1'!B$10:B$999,MATCH($A501,'Cycle 1'!$L$10:$L$999,0),1)),INDEX('Cycle 2'!B$10:B$999,MATCH($A501,'Cycle 2'!$L$10:$L$999,0),1)),INDEX('Cycle 3'!B$10:B$999,MATCH($A501,'Cycle 3'!$L$10:$L$999,0),1)),INDEX('Cycle 4'!B$10:B$999,MATCH($A501,'Cycle 4'!$L$10:$L$999,0),1)),INDEX('Cycle 5'!B$10:B$999,MATCH($A501,'Cycle 5'!$L$10:$L$999,0),1)),INDEX('Cycle 6'!B$10:B$999,MATCH($A501,'Cycle 6'!$L$10:$L$999,0),1)),INDEX('Cycle 7'!B$10:B$999,MATCH($A501,'Cycle 7'!$L$10:$L$999,0),1)),INDEX('Cycle 8'!B$10:B$999,MATCH($A501,'Cycle 8'!$L$10:$L$999,0),1)),INDEX('Cycle 9'!B$10:B$999,MATCH($A501,'Cycle 9'!$L$10:$L$999,0),1)),INDEX('Cycle 10'!B$10:B$999,MATCH($A501,'Cycle 10'!$L$10:$L$999,0),1)),INDEX('Cycle 11'!B$10:B$999,MATCH($A501,'Cycle 11'!$L$10:$L$999,0),1)),""))</f>
        <v/>
      </c>
      <c r="D501" t="str">
        <f>IF(IFERROR(IFERROR(IFERROR(IFERROR(IFERROR(IFERROR(IFERROR(IFERROR(IFERROR(IFERROR(IFERROR(IFERROR(INDEX(Summer!C$10:C$999,MATCH($A501,Summer!$L$10:$L$999,0),1),INDEX('Cycle 1'!C$10:C$999,MATCH($A501,'Cycle 1'!$L$10:$L$999,0),1)),INDEX('Cycle 2'!C$10:C$999,MATCH($A501,'Cycle 2'!$L$10:$L$999,0),1)),INDEX('Cycle 3'!C$10:C$999,MATCH($A501,'Cycle 3'!$L$10:$L$999,0),1)),INDEX('Cycle 4'!C$10:C$999,MATCH($A501,'Cycle 4'!$L$10:$L$999,0),1)),INDEX('Cycle 5'!C$10:C$999,MATCH($A501,'Cycle 5'!$L$10:$L$999,0),1)),INDEX('Cycle 6'!C$10:C$999,MATCH($A501,'Cycle 6'!$L$10:$L$999,0),1)),INDEX('Cycle 7'!C$10:C$999,MATCH($A501,'Cycle 7'!$L$10:$L$999,0),1)),INDEX('Cycle 8'!C$10:C$999,MATCH($A501,'Cycle 8'!$L$10:$L$999,0),1)),INDEX('Cycle 9'!C$10:C$999,MATCH($A501,'Cycle 9'!$L$10:$L$999,0),1)),INDEX('Cycle 10'!C$10:C$999,MATCH($A501,'Cycle 10'!$L$10:$L$999,0),1)),INDEX('Cycle 11'!C$10:C$999,MATCH($A501,'Cycle 11'!$L$10:$L$999,0),1)),"")="","",IFERROR(IFERROR(IFERROR(IFERROR(IFERROR(IFERROR(IFERROR(IFERROR(IFERROR(IFERROR(IFERROR(IFERROR(INDEX(Summer!C$10:C$999,MATCH($A501,Summer!$L$10:$L$999,0),1),INDEX('Cycle 1'!C$10:C$999,MATCH($A501,'Cycle 1'!$L$10:$L$999,0),1)),INDEX('Cycle 2'!C$10:C$999,MATCH($A501,'Cycle 2'!$L$10:$L$999,0),1)),INDEX('Cycle 3'!C$10:C$999,MATCH($A501,'Cycle 3'!$L$10:$L$999,0),1)),INDEX('Cycle 4'!C$10:C$999,MATCH($A501,'Cycle 4'!$L$10:$L$999,0),1)),INDEX('Cycle 5'!C$10:C$999,MATCH($A501,'Cycle 5'!$L$10:$L$999,0),1)),INDEX('Cycle 6'!C$10:C$999,MATCH($A501,'Cycle 6'!$L$10:$L$999,0),1)),INDEX('Cycle 7'!C$10:C$999,MATCH($A501,'Cycle 7'!$L$10:$L$999,0),1)),INDEX('Cycle 8'!C$10:C$999,MATCH($A501,'Cycle 8'!$L$10:$L$999,0),1)),INDEX('Cycle 9'!C$10:C$999,MATCH($A501,'Cycle 9'!$L$10:$L$999,0),1)),INDEX('Cycle 10'!C$10:C$999,MATCH($A501,'Cycle 10'!$L$10:$L$999,0),1)),INDEX('Cycle 11'!C$10:C$999,MATCH($A501,'Cycle 11'!$L$10:$L$999,0),1)),""))</f>
        <v/>
      </c>
      <c r="E501" t="str">
        <f>IF(IFERROR(IFERROR(IFERROR(IFERROR(IFERROR(IFERROR(IFERROR(IFERROR(IFERROR(IFERROR(IFERROR(IFERROR(INDEX(Summer!D$10:D$999,MATCH($A501,Summer!$L$10:$L$999,0),1),INDEX('Cycle 1'!D$10:D$999,MATCH($A501,'Cycle 1'!$L$10:$L$999,0),1)),INDEX('Cycle 2'!D$10:D$999,MATCH($A501,'Cycle 2'!$L$10:$L$999,0),1)),INDEX('Cycle 3'!D$10:D$999,MATCH($A501,'Cycle 3'!$L$10:$L$999,0),1)),INDEX('Cycle 4'!D$10:D$999,MATCH($A501,'Cycle 4'!$L$10:$L$999,0),1)),INDEX('Cycle 5'!D$10:D$999,MATCH($A501,'Cycle 5'!$L$10:$L$999,0),1)),INDEX('Cycle 6'!D$10:D$999,MATCH($A501,'Cycle 6'!$L$10:$L$999,0),1)),INDEX('Cycle 7'!D$10:D$999,MATCH($A501,'Cycle 7'!$L$10:$L$999,0),1)),INDEX('Cycle 8'!D$10:D$999,MATCH($A501,'Cycle 8'!$L$10:$L$999,0),1)),INDEX('Cycle 9'!D$10:D$999,MATCH($A501,'Cycle 9'!$L$10:$L$999,0),1)),INDEX('Cycle 10'!D$10:D$999,MATCH($A501,'Cycle 10'!$L$10:$L$999,0),1)),INDEX('Cycle 11'!D$10:D$999,MATCH($A501,'Cycle 11'!$L$10:$L$999,0),1)),"")="","",IFERROR(IFERROR(IFERROR(IFERROR(IFERROR(IFERROR(IFERROR(IFERROR(IFERROR(IFERROR(IFERROR(IFERROR(INDEX(Summer!D$10:D$999,MATCH($A501,Summer!$L$10:$L$999,0),1),INDEX('Cycle 1'!D$10:D$999,MATCH($A501,'Cycle 1'!$L$10:$L$999,0),1)),INDEX('Cycle 2'!D$10:D$999,MATCH($A501,'Cycle 2'!$L$10:$L$999,0),1)),INDEX('Cycle 3'!D$10:D$999,MATCH($A501,'Cycle 3'!$L$10:$L$999,0),1)),INDEX('Cycle 4'!D$10:D$999,MATCH($A501,'Cycle 4'!$L$10:$L$999,0),1)),INDEX('Cycle 5'!D$10:D$999,MATCH($A501,'Cycle 5'!$L$10:$L$999,0),1)),INDEX('Cycle 6'!D$10:D$999,MATCH($A501,'Cycle 6'!$L$10:$L$999,0),1)),INDEX('Cycle 7'!D$10:D$999,MATCH($A501,'Cycle 7'!$L$10:$L$999,0),1)),INDEX('Cycle 8'!D$10:D$999,MATCH($A501,'Cycle 8'!$L$10:$L$999,0),1)),INDEX('Cycle 9'!D$10:D$999,MATCH($A501,'Cycle 9'!$L$10:$L$999,0),1)),INDEX('Cycle 10'!D$10:D$999,MATCH($A501,'Cycle 10'!$L$10:$L$999,0),1)),INDEX('Cycle 11'!D$10:D$999,MATCH($A501,'Cycle 11'!$L$10:$L$999,0),1)),""))</f>
        <v/>
      </c>
      <c r="F501" t="str">
        <f>IF(IFERROR(IFERROR(IFERROR(IFERROR(IFERROR(IFERROR(IFERROR(IFERROR(IFERROR(IFERROR(IFERROR(IFERROR(INDEX(Summer!E$10:E$999,MATCH($A501,Summer!$L$10:$L$999,0),1),INDEX('Cycle 1'!E$10:E$999,MATCH($A501,'Cycle 1'!$L$10:$L$999,0),1)),INDEX('Cycle 2'!E$10:E$999,MATCH($A501,'Cycle 2'!$L$10:$L$999,0),1)),INDEX('Cycle 3'!E$10:E$999,MATCH($A501,'Cycle 3'!$L$10:$L$999,0),1)),INDEX('Cycle 4'!E$10:E$999,MATCH($A501,'Cycle 4'!$L$10:$L$999,0),1)),INDEX('Cycle 5'!E$10:E$999,MATCH($A501,'Cycle 5'!$L$10:$L$999,0),1)),INDEX('Cycle 6'!E$10:E$999,MATCH($A501,'Cycle 6'!$L$10:$L$999,0),1)),INDEX('Cycle 7'!E$10:E$999,MATCH($A501,'Cycle 7'!$L$10:$L$999,0),1)),INDEX('Cycle 8'!E$10:E$999,MATCH($A501,'Cycle 8'!$L$10:$L$999,0),1)),INDEX('Cycle 9'!E$10:E$999,MATCH($A501,'Cycle 9'!$L$10:$L$999,0),1)),INDEX('Cycle 10'!E$10:E$999,MATCH($A501,'Cycle 10'!$L$10:$L$999,0),1)),INDEX('Cycle 11'!E$10:E$999,MATCH($A501,'Cycle 11'!$L$10:$L$999,0),1)),"")="","",IFERROR(IFERROR(IFERROR(IFERROR(IFERROR(IFERROR(IFERROR(IFERROR(IFERROR(IFERROR(IFERROR(IFERROR(INDEX(Summer!E$10:E$999,MATCH($A501,Summer!$L$10:$L$999,0),1),INDEX('Cycle 1'!E$10:E$999,MATCH($A501,'Cycle 1'!$L$10:$L$999,0),1)),INDEX('Cycle 2'!E$10:E$999,MATCH($A501,'Cycle 2'!$L$10:$L$999,0),1)),INDEX('Cycle 3'!E$10:E$999,MATCH($A501,'Cycle 3'!$L$10:$L$999,0),1)),INDEX('Cycle 4'!E$10:E$999,MATCH($A501,'Cycle 4'!$L$10:$L$999,0),1)),INDEX('Cycle 5'!E$10:E$999,MATCH($A501,'Cycle 5'!$L$10:$L$999,0),1)),INDEX('Cycle 6'!E$10:E$999,MATCH($A501,'Cycle 6'!$L$10:$L$999,0),1)),INDEX('Cycle 7'!E$10:E$999,MATCH($A501,'Cycle 7'!$L$10:$L$999,0),1)),INDEX('Cycle 8'!E$10:E$999,MATCH($A501,'Cycle 8'!$L$10:$L$999,0),1)),INDEX('Cycle 9'!E$10:E$999,MATCH($A501,'Cycle 9'!$L$10:$L$999,0),1)),INDEX('Cycle 10'!E$10:E$999,MATCH($A501,'Cycle 10'!$L$10:$L$999,0),1)),INDEX('Cycle 11'!E$10:E$999,MATCH($A501,'Cycle 11'!$L$10:$L$999,0),1)),""))</f>
        <v/>
      </c>
      <c r="G501" t="str">
        <f>IF(IFERROR(IFERROR(IFERROR(IFERROR(IFERROR(IFERROR(IFERROR(IFERROR(IFERROR(IFERROR(IFERROR(IFERROR(INDEX(Summer!F$10:F$999,MATCH($A501,Summer!$L$10:$L$999,0),1),INDEX('Cycle 1'!F$10:F$999,MATCH($A501,'Cycle 1'!$L$10:$L$999,0),1)),INDEX('Cycle 2'!F$10:F$999,MATCH($A501,'Cycle 2'!$L$10:$L$999,0),1)),INDEX('Cycle 3'!F$10:F$999,MATCH($A501,'Cycle 3'!$L$10:$L$999,0),1)),INDEX('Cycle 4'!F$10:F$999,MATCH($A501,'Cycle 4'!$L$10:$L$999,0),1)),INDEX('Cycle 5'!F$10:F$999,MATCH($A501,'Cycle 5'!$L$10:$L$999,0),1)),INDEX('Cycle 6'!F$10:F$999,MATCH($A501,'Cycle 6'!$L$10:$L$999,0),1)),INDEX('Cycle 7'!F$10:F$999,MATCH($A501,'Cycle 7'!$L$10:$L$999,0),1)),INDEX('Cycle 8'!F$10:F$999,MATCH($A501,'Cycle 8'!$L$10:$L$999,0),1)),INDEX('Cycle 9'!F$10:F$999,MATCH($A501,'Cycle 9'!$L$10:$L$999,0),1)),INDEX('Cycle 10'!F$10:F$999,MATCH($A501,'Cycle 10'!$L$10:$L$999,0),1)),INDEX('Cycle 11'!F$10:F$999,MATCH($A501,'Cycle 11'!$L$10:$L$999,0),1)),"")="","",IFERROR(IFERROR(IFERROR(IFERROR(IFERROR(IFERROR(IFERROR(IFERROR(IFERROR(IFERROR(IFERROR(IFERROR(INDEX(Summer!F$10:F$999,MATCH($A501,Summer!$L$10:$L$999,0),1),INDEX('Cycle 1'!F$10:F$999,MATCH($A501,'Cycle 1'!$L$10:$L$999,0),1)),INDEX('Cycle 2'!F$10:F$999,MATCH($A501,'Cycle 2'!$L$10:$L$999,0),1)),INDEX('Cycle 3'!F$10:F$999,MATCH($A501,'Cycle 3'!$L$10:$L$999,0),1)),INDEX('Cycle 4'!F$10:F$999,MATCH($A501,'Cycle 4'!$L$10:$L$999,0),1)),INDEX('Cycle 5'!F$10:F$999,MATCH($A501,'Cycle 5'!$L$10:$L$999,0),1)),INDEX('Cycle 6'!F$10:F$999,MATCH($A501,'Cycle 6'!$L$10:$L$999,0),1)),INDEX('Cycle 7'!F$10:F$999,MATCH($A501,'Cycle 7'!$L$10:$L$999,0),1)),INDEX('Cycle 8'!F$10:F$999,MATCH($A501,'Cycle 8'!$L$10:$L$999,0),1)),INDEX('Cycle 9'!F$10:F$999,MATCH($A501,'Cycle 9'!$L$10:$L$999,0),1)),INDEX('Cycle 10'!F$10:F$999,MATCH($A501,'Cycle 10'!$L$10:$L$999,0),1)),INDEX('Cycle 11'!F$10:F$999,MATCH($A501,'Cycle 11'!$L$10:$L$999,0),1)),""))</f>
        <v/>
      </c>
      <c r="H501" t="str">
        <f>IF(IFERROR(IFERROR(IFERROR(IFERROR(IFERROR(IFERROR(IFERROR(IFERROR(IFERROR(IFERROR(IFERROR(IFERROR(INDEX(Summer!G$10:G$999,MATCH($A501,Summer!$L$10:$L$999,0),1),INDEX('Cycle 1'!G$10:G$999,MATCH($A501,'Cycle 1'!$L$10:$L$999,0),1)),INDEX('Cycle 2'!G$10:G$999,MATCH($A501,'Cycle 2'!$L$10:$L$999,0),1)),INDEX('Cycle 3'!G$10:G$999,MATCH($A501,'Cycle 3'!$L$10:$L$999,0),1)),INDEX('Cycle 4'!G$10:G$999,MATCH($A501,'Cycle 4'!$L$10:$L$999,0),1)),INDEX('Cycle 5'!G$10:G$999,MATCH($A501,'Cycle 5'!$L$10:$L$999,0),1)),INDEX('Cycle 6'!G$10:G$999,MATCH($A501,'Cycle 6'!$L$10:$L$999,0),1)),INDEX('Cycle 7'!G$10:G$999,MATCH($A501,'Cycle 7'!$L$10:$L$999,0),1)),INDEX('Cycle 8'!G$10:G$999,MATCH($A501,'Cycle 8'!$L$10:$L$999,0),1)),INDEX('Cycle 9'!G$10:G$999,MATCH($A501,'Cycle 9'!$L$10:$L$999,0),1)),INDEX('Cycle 10'!G$10:G$999,MATCH($A501,'Cycle 10'!$L$10:$L$999,0),1)),INDEX('Cycle 11'!G$10:G$999,MATCH($A501,'Cycle 11'!$L$10:$L$999,0),1)),"")="","",IFERROR(IFERROR(IFERROR(IFERROR(IFERROR(IFERROR(IFERROR(IFERROR(IFERROR(IFERROR(IFERROR(IFERROR(INDEX(Summer!G$10:G$999,MATCH($A501,Summer!$L$10:$L$999,0),1),INDEX('Cycle 1'!G$10:G$999,MATCH($A501,'Cycle 1'!$L$10:$L$999,0),1)),INDEX('Cycle 2'!G$10:G$999,MATCH($A501,'Cycle 2'!$L$10:$L$999,0),1)),INDEX('Cycle 3'!G$10:G$999,MATCH($A501,'Cycle 3'!$L$10:$L$999,0),1)),INDEX('Cycle 4'!G$10:G$999,MATCH($A501,'Cycle 4'!$L$10:$L$999,0),1)),INDEX('Cycle 5'!G$10:G$999,MATCH($A501,'Cycle 5'!$L$10:$L$999,0),1)),INDEX('Cycle 6'!G$10:G$999,MATCH($A501,'Cycle 6'!$L$10:$L$999,0),1)),INDEX('Cycle 7'!G$10:G$999,MATCH($A501,'Cycle 7'!$L$10:$L$999,0),1)),INDEX('Cycle 8'!G$10:G$999,MATCH($A501,'Cycle 8'!$L$10:$L$999,0),1)),INDEX('Cycle 9'!G$10:G$999,MATCH($A501,'Cycle 9'!$L$10:$L$999,0),1)),INDEX('Cycle 10'!G$10:G$999,MATCH($A501,'Cycle 10'!$L$10:$L$999,0),1)),INDEX('Cycle 11'!G$10:G$999,MATCH($A501,'Cycle 11'!$L$10:$L$999,0),1)),""))</f>
        <v/>
      </c>
      <c r="I501">
        <f>IFERROR(IF(C501="",MAX(I$1:I500),IF(ROW(C$2)=ROW(C501),1,IF(ISERROR(VLOOKUP(C501,C$2:C500,1,FALSE)),MAX(I$1:I500)+1,MAX(I$1:I500)))),"")</f>
        <v>0</v>
      </c>
      <c r="J501" t="str">
        <f t="shared" si="59"/>
        <v/>
      </c>
      <c r="K501" t="str">
        <f t="shared" si="65"/>
        <v/>
      </c>
      <c r="L501" t="str">
        <f t="shared" si="65"/>
        <v/>
      </c>
      <c r="M501" t="str">
        <f t="shared" si="65"/>
        <v/>
      </c>
      <c r="N501" t="str">
        <f t="shared" si="65"/>
        <v/>
      </c>
      <c r="O501" t="str">
        <f t="shared" si="65"/>
        <v/>
      </c>
      <c r="P501" t="str">
        <f t="shared" si="65"/>
        <v/>
      </c>
      <c r="Q501" t="str">
        <f t="shared" si="65"/>
        <v/>
      </c>
      <c r="R501" t="str">
        <f t="shared" si="65"/>
        <v/>
      </c>
      <c r="S501" t="str">
        <f t="shared" si="65"/>
        <v/>
      </c>
      <c r="T501" t="str">
        <f t="shared" si="65"/>
        <v/>
      </c>
      <c r="U501" t="str">
        <f t="shared" si="65"/>
        <v/>
      </c>
      <c r="V501" t="str">
        <f t="shared" si="65"/>
        <v/>
      </c>
      <c r="W501" t="str">
        <f t="shared" si="60"/>
        <v/>
      </c>
      <c r="X501">
        <f>IF(OR(H501="No",H501=""),0,IF(COUNTIFS(H$2:H501,"Yes",C$2:C501,C501)&gt;1,0,COUNTIFS(H$2:H501,"Yes",C$2:C501,C501)))+IF(X500=$X$1,0,X500)</f>
        <v>0</v>
      </c>
    </row>
    <row r="502" spans="1:24" x14ac:dyDescent="0.3">
      <c r="A502">
        <f>ROWS($A$2:$A502)</f>
        <v>501</v>
      </c>
      <c r="B502" t="str">
        <f>IF(ISERROR(VLOOKUP(A502,Summer!L$11:L$500,1,FALSE)),IF(ISERROR(VLOOKUP(A502,'Cycle 1'!L$11:L$500,1,FALSE)),IF(ISERROR(VLOOKUP(A502,'Cycle 2'!L$11:L$500,1,FALSE)),IF(ISERROR(VLOOKUP(A502,'Cycle 3'!L$11:L$500,1,FALSE)),IF(ISERROR(VLOOKUP(A502,'Cycle 4'!L$11:L$500,1,FALSE)),IF(ISERROR(VLOOKUP(A502,'Cycle 5'!L$11:L$500,1,FALSE)),IF(ISERROR(VLOOKUP(A502,'Cycle 6'!L$11:L$500,1,FALSE)),IF(ISERROR(VLOOKUP(A502,'Cycle 7'!L$11:L$500,1,FALSE)),IF(ISERROR(VLOOKUP(A502,'Cycle 8'!L$11:L$500,1,FALSE)),IF(ISERROR(VLOOKUP(A502,'Cycle 9'!L$11:L$500,1,FALSE)),IF(ISERROR(VLOOKUP(A502,'Cycle 10'!L$11:L$500,1,FALSE)),IF(ISERROR(VLOOKUP(A502,'Cycle 11'!L$11:L$500,1,FALSE)),"","Cycle 11"),"Cycle 10"),"Cycle 9"),"Cycle 8"),"Cycle 7"),"Cycle 6"),"Cycle 5"),"Cycle 4"),"Cycle 3"),"Cycle 2"),"Cycle 1"),"Summer")</f>
        <v/>
      </c>
      <c r="C502" t="str">
        <f>IF(IFERROR(IFERROR(IFERROR(IFERROR(IFERROR(IFERROR(IFERROR(IFERROR(IFERROR(IFERROR(IFERROR(IFERROR(INDEX(Summer!B$10:B$999,MATCH($A502,Summer!$L$10:$L$999,0),1),INDEX('Cycle 1'!B$10:B$999,MATCH($A502,'Cycle 1'!$L$10:$L$999,0),1)),INDEX('Cycle 2'!B$10:B$999,MATCH($A502,'Cycle 2'!$L$10:$L$999,0),1)),INDEX('Cycle 3'!B$10:B$999,MATCH($A502,'Cycle 3'!$L$10:$L$999,0),1)),INDEX('Cycle 4'!B$10:B$999,MATCH($A502,'Cycle 4'!$L$10:$L$999,0),1)),INDEX('Cycle 5'!B$10:B$999,MATCH($A502,'Cycle 5'!$L$10:$L$999,0),1)),INDEX('Cycle 6'!B$10:B$999,MATCH($A502,'Cycle 6'!$L$10:$L$999,0),1)),INDEX('Cycle 7'!B$10:B$999,MATCH($A502,'Cycle 7'!$L$10:$L$999,0),1)),INDEX('Cycle 8'!B$10:B$999,MATCH($A502,'Cycle 8'!$L$10:$L$999,0),1)),INDEX('Cycle 9'!B$10:B$999,MATCH($A502,'Cycle 9'!$L$10:$L$999,0),1)),INDEX('Cycle 10'!B$10:B$999,MATCH($A502,'Cycle 10'!$L$10:$L$999,0),1)),INDEX('Cycle 11'!B$10:B$999,MATCH($A502,'Cycle 11'!$L$10:$L$999,0),1)),"")="","",IFERROR(IFERROR(IFERROR(IFERROR(IFERROR(IFERROR(IFERROR(IFERROR(IFERROR(IFERROR(IFERROR(IFERROR(INDEX(Summer!B$10:B$999,MATCH($A502,Summer!$L$10:$L$999,0),1),INDEX('Cycle 1'!B$10:B$999,MATCH($A502,'Cycle 1'!$L$10:$L$999,0),1)),INDEX('Cycle 2'!B$10:B$999,MATCH($A502,'Cycle 2'!$L$10:$L$999,0),1)),INDEX('Cycle 3'!B$10:B$999,MATCH($A502,'Cycle 3'!$L$10:$L$999,0),1)),INDEX('Cycle 4'!B$10:B$999,MATCH($A502,'Cycle 4'!$L$10:$L$999,0),1)),INDEX('Cycle 5'!B$10:B$999,MATCH($A502,'Cycle 5'!$L$10:$L$999,0),1)),INDEX('Cycle 6'!B$10:B$999,MATCH($A502,'Cycle 6'!$L$10:$L$999,0),1)),INDEX('Cycle 7'!B$10:B$999,MATCH($A502,'Cycle 7'!$L$10:$L$999,0),1)),INDEX('Cycle 8'!B$10:B$999,MATCH($A502,'Cycle 8'!$L$10:$L$999,0),1)),INDEX('Cycle 9'!B$10:B$999,MATCH($A502,'Cycle 9'!$L$10:$L$999,0),1)),INDEX('Cycle 10'!B$10:B$999,MATCH($A502,'Cycle 10'!$L$10:$L$999,0),1)),INDEX('Cycle 11'!B$10:B$999,MATCH($A502,'Cycle 11'!$L$10:$L$999,0),1)),""))</f>
        <v/>
      </c>
      <c r="D502" t="str">
        <f>IF(IFERROR(IFERROR(IFERROR(IFERROR(IFERROR(IFERROR(IFERROR(IFERROR(IFERROR(IFERROR(IFERROR(IFERROR(INDEX(Summer!C$10:C$999,MATCH($A502,Summer!$L$10:$L$999,0),1),INDEX('Cycle 1'!C$10:C$999,MATCH($A502,'Cycle 1'!$L$10:$L$999,0),1)),INDEX('Cycle 2'!C$10:C$999,MATCH($A502,'Cycle 2'!$L$10:$L$999,0),1)),INDEX('Cycle 3'!C$10:C$999,MATCH($A502,'Cycle 3'!$L$10:$L$999,0),1)),INDEX('Cycle 4'!C$10:C$999,MATCH($A502,'Cycle 4'!$L$10:$L$999,0),1)),INDEX('Cycle 5'!C$10:C$999,MATCH($A502,'Cycle 5'!$L$10:$L$999,0),1)),INDEX('Cycle 6'!C$10:C$999,MATCH($A502,'Cycle 6'!$L$10:$L$999,0),1)),INDEX('Cycle 7'!C$10:C$999,MATCH($A502,'Cycle 7'!$L$10:$L$999,0),1)),INDEX('Cycle 8'!C$10:C$999,MATCH($A502,'Cycle 8'!$L$10:$L$999,0),1)),INDEX('Cycle 9'!C$10:C$999,MATCH($A502,'Cycle 9'!$L$10:$L$999,0),1)),INDEX('Cycle 10'!C$10:C$999,MATCH($A502,'Cycle 10'!$L$10:$L$999,0),1)),INDEX('Cycle 11'!C$10:C$999,MATCH($A502,'Cycle 11'!$L$10:$L$999,0),1)),"")="","",IFERROR(IFERROR(IFERROR(IFERROR(IFERROR(IFERROR(IFERROR(IFERROR(IFERROR(IFERROR(IFERROR(IFERROR(INDEX(Summer!C$10:C$999,MATCH($A502,Summer!$L$10:$L$999,0),1),INDEX('Cycle 1'!C$10:C$999,MATCH($A502,'Cycle 1'!$L$10:$L$999,0),1)),INDEX('Cycle 2'!C$10:C$999,MATCH($A502,'Cycle 2'!$L$10:$L$999,0),1)),INDEX('Cycle 3'!C$10:C$999,MATCH($A502,'Cycle 3'!$L$10:$L$999,0),1)),INDEX('Cycle 4'!C$10:C$999,MATCH($A502,'Cycle 4'!$L$10:$L$999,0),1)),INDEX('Cycle 5'!C$10:C$999,MATCH($A502,'Cycle 5'!$L$10:$L$999,0),1)),INDEX('Cycle 6'!C$10:C$999,MATCH($A502,'Cycle 6'!$L$10:$L$999,0),1)),INDEX('Cycle 7'!C$10:C$999,MATCH($A502,'Cycle 7'!$L$10:$L$999,0),1)),INDEX('Cycle 8'!C$10:C$999,MATCH($A502,'Cycle 8'!$L$10:$L$999,0),1)),INDEX('Cycle 9'!C$10:C$999,MATCH($A502,'Cycle 9'!$L$10:$L$999,0),1)),INDEX('Cycle 10'!C$10:C$999,MATCH($A502,'Cycle 10'!$L$10:$L$999,0),1)),INDEX('Cycle 11'!C$10:C$999,MATCH($A502,'Cycle 11'!$L$10:$L$999,0),1)),""))</f>
        <v/>
      </c>
      <c r="E502" t="str">
        <f>IF(IFERROR(IFERROR(IFERROR(IFERROR(IFERROR(IFERROR(IFERROR(IFERROR(IFERROR(IFERROR(IFERROR(IFERROR(INDEX(Summer!D$10:D$999,MATCH($A502,Summer!$L$10:$L$999,0),1),INDEX('Cycle 1'!D$10:D$999,MATCH($A502,'Cycle 1'!$L$10:$L$999,0),1)),INDEX('Cycle 2'!D$10:D$999,MATCH($A502,'Cycle 2'!$L$10:$L$999,0),1)),INDEX('Cycle 3'!D$10:D$999,MATCH($A502,'Cycle 3'!$L$10:$L$999,0),1)),INDEX('Cycle 4'!D$10:D$999,MATCH($A502,'Cycle 4'!$L$10:$L$999,0),1)),INDEX('Cycle 5'!D$10:D$999,MATCH($A502,'Cycle 5'!$L$10:$L$999,0),1)),INDEX('Cycle 6'!D$10:D$999,MATCH($A502,'Cycle 6'!$L$10:$L$999,0),1)),INDEX('Cycle 7'!D$10:D$999,MATCH($A502,'Cycle 7'!$L$10:$L$999,0),1)),INDEX('Cycle 8'!D$10:D$999,MATCH($A502,'Cycle 8'!$L$10:$L$999,0),1)),INDEX('Cycle 9'!D$10:D$999,MATCH($A502,'Cycle 9'!$L$10:$L$999,0),1)),INDEX('Cycle 10'!D$10:D$999,MATCH($A502,'Cycle 10'!$L$10:$L$999,0),1)),INDEX('Cycle 11'!D$10:D$999,MATCH($A502,'Cycle 11'!$L$10:$L$999,0),1)),"")="","",IFERROR(IFERROR(IFERROR(IFERROR(IFERROR(IFERROR(IFERROR(IFERROR(IFERROR(IFERROR(IFERROR(IFERROR(INDEX(Summer!D$10:D$999,MATCH($A502,Summer!$L$10:$L$999,0),1),INDEX('Cycle 1'!D$10:D$999,MATCH($A502,'Cycle 1'!$L$10:$L$999,0),1)),INDEX('Cycle 2'!D$10:D$999,MATCH($A502,'Cycle 2'!$L$10:$L$999,0),1)),INDEX('Cycle 3'!D$10:D$999,MATCH($A502,'Cycle 3'!$L$10:$L$999,0),1)),INDEX('Cycle 4'!D$10:D$999,MATCH($A502,'Cycle 4'!$L$10:$L$999,0),1)),INDEX('Cycle 5'!D$10:D$999,MATCH($A502,'Cycle 5'!$L$10:$L$999,0),1)),INDEX('Cycle 6'!D$10:D$999,MATCH($A502,'Cycle 6'!$L$10:$L$999,0),1)),INDEX('Cycle 7'!D$10:D$999,MATCH($A502,'Cycle 7'!$L$10:$L$999,0),1)),INDEX('Cycle 8'!D$10:D$999,MATCH($A502,'Cycle 8'!$L$10:$L$999,0),1)),INDEX('Cycle 9'!D$10:D$999,MATCH($A502,'Cycle 9'!$L$10:$L$999,0),1)),INDEX('Cycle 10'!D$10:D$999,MATCH($A502,'Cycle 10'!$L$10:$L$999,0),1)),INDEX('Cycle 11'!D$10:D$999,MATCH($A502,'Cycle 11'!$L$10:$L$999,0),1)),""))</f>
        <v/>
      </c>
      <c r="F502" t="str">
        <f>IF(IFERROR(IFERROR(IFERROR(IFERROR(IFERROR(IFERROR(IFERROR(IFERROR(IFERROR(IFERROR(IFERROR(IFERROR(INDEX(Summer!E$10:E$999,MATCH($A502,Summer!$L$10:$L$999,0),1),INDEX('Cycle 1'!E$10:E$999,MATCH($A502,'Cycle 1'!$L$10:$L$999,0),1)),INDEX('Cycle 2'!E$10:E$999,MATCH($A502,'Cycle 2'!$L$10:$L$999,0),1)),INDEX('Cycle 3'!E$10:E$999,MATCH($A502,'Cycle 3'!$L$10:$L$999,0),1)),INDEX('Cycle 4'!E$10:E$999,MATCH($A502,'Cycle 4'!$L$10:$L$999,0),1)),INDEX('Cycle 5'!E$10:E$999,MATCH($A502,'Cycle 5'!$L$10:$L$999,0),1)),INDEX('Cycle 6'!E$10:E$999,MATCH($A502,'Cycle 6'!$L$10:$L$999,0),1)),INDEX('Cycle 7'!E$10:E$999,MATCH($A502,'Cycle 7'!$L$10:$L$999,0),1)),INDEX('Cycle 8'!E$10:E$999,MATCH($A502,'Cycle 8'!$L$10:$L$999,0),1)),INDEX('Cycle 9'!E$10:E$999,MATCH($A502,'Cycle 9'!$L$10:$L$999,0),1)),INDEX('Cycle 10'!E$10:E$999,MATCH($A502,'Cycle 10'!$L$10:$L$999,0),1)),INDEX('Cycle 11'!E$10:E$999,MATCH($A502,'Cycle 11'!$L$10:$L$999,0),1)),"")="","",IFERROR(IFERROR(IFERROR(IFERROR(IFERROR(IFERROR(IFERROR(IFERROR(IFERROR(IFERROR(IFERROR(IFERROR(INDEX(Summer!E$10:E$999,MATCH($A502,Summer!$L$10:$L$999,0),1),INDEX('Cycle 1'!E$10:E$999,MATCH($A502,'Cycle 1'!$L$10:$L$999,0),1)),INDEX('Cycle 2'!E$10:E$999,MATCH($A502,'Cycle 2'!$L$10:$L$999,0),1)),INDEX('Cycle 3'!E$10:E$999,MATCH($A502,'Cycle 3'!$L$10:$L$999,0),1)),INDEX('Cycle 4'!E$10:E$999,MATCH($A502,'Cycle 4'!$L$10:$L$999,0),1)),INDEX('Cycle 5'!E$10:E$999,MATCH($A502,'Cycle 5'!$L$10:$L$999,0),1)),INDEX('Cycle 6'!E$10:E$999,MATCH($A502,'Cycle 6'!$L$10:$L$999,0),1)),INDEX('Cycle 7'!E$10:E$999,MATCH($A502,'Cycle 7'!$L$10:$L$999,0),1)),INDEX('Cycle 8'!E$10:E$999,MATCH($A502,'Cycle 8'!$L$10:$L$999,0),1)),INDEX('Cycle 9'!E$10:E$999,MATCH($A502,'Cycle 9'!$L$10:$L$999,0),1)),INDEX('Cycle 10'!E$10:E$999,MATCH($A502,'Cycle 10'!$L$10:$L$999,0),1)),INDEX('Cycle 11'!E$10:E$999,MATCH($A502,'Cycle 11'!$L$10:$L$999,0),1)),""))</f>
        <v/>
      </c>
      <c r="G502" t="str">
        <f>IF(IFERROR(IFERROR(IFERROR(IFERROR(IFERROR(IFERROR(IFERROR(IFERROR(IFERROR(IFERROR(IFERROR(IFERROR(INDEX(Summer!F$10:F$999,MATCH($A502,Summer!$L$10:$L$999,0),1),INDEX('Cycle 1'!F$10:F$999,MATCH($A502,'Cycle 1'!$L$10:$L$999,0),1)),INDEX('Cycle 2'!F$10:F$999,MATCH($A502,'Cycle 2'!$L$10:$L$999,0),1)),INDEX('Cycle 3'!F$10:F$999,MATCH($A502,'Cycle 3'!$L$10:$L$999,0),1)),INDEX('Cycle 4'!F$10:F$999,MATCH($A502,'Cycle 4'!$L$10:$L$999,0),1)),INDEX('Cycle 5'!F$10:F$999,MATCH($A502,'Cycle 5'!$L$10:$L$999,0),1)),INDEX('Cycle 6'!F$10:F$999,MATCH($A502,'Cycle 6'!$L$10:$L$999,0),1)),INDEX('Cycle 7'!F$10:F$999,MATCH($A502,'Cycle 7'!$L$10:$L$999,0),1)),INDEX('Cycle 8'!F$10:F$999,MATCH($A502,'Cycle 8'!$L$10:$L$999,0),1)),INDEX('Cycle 9'!F$10:F$999,MATCH($A502,'Cycle 9'!$L$10:$L$999,0),1)),INDEX('Cycle 10'!F$10:F$999,MATCH($A502,'Cycle 10'!$L$10:$L$999,0),1)),INDEX('Cycle 11'!F$10:F$999,MATCH($A502,'Cycle 11'!$L$10:$L$999,0),1)),"")="","",IFERROR(IFERROR(IFERROR(IFERROR(IFERROR(IFERROR(IFERROR(IFERROR(IFERROR(IFERROR(IFERROR(IFERROR(INDEX(Summer!F$10:F$999,MATCH($A502,Summer!$L$10:$L$999,0),1),INDEX('Cycle 1'!F$10:F$999,MATCH($A502,'Cycle 1'!$L$10:$L$999,0),1)),INDEX('Cycle 2'!F$10:F$999,MATCH($A502,'Cycle 2'!$L$10:$L$999,0),1)),INDEX('Cycle 3'!F$10:F$999,MATCH($A502,'Cycle 3'!$L$10:$L$999,0),1)),INDEX('Cycle 4'!F$10:F$999,MATCH($A502,'Cycle 4'!$L$10:$L$999,0),1)),INDEX('Cycle 5'!F$10:F$999,MATCH($A502,'Cycle 5'!$L$10:$L$999,0),1)),INDEX('Cycle 6'!F$10:F$999,MATCH($A502,'Cycle 6'!$L$10:$L$999,0),1)),INDEX('Cycle 7'!F$10:F$999,MATCH($A502,'Cycle 7'!$L$10:$L$999,0),1)),INDEX('Cycle 8'!F$10:F$999,MATCH($A502,'Cycle 8'!$L$10:$L$999,0),1)),INDEX('Cycle 9'!F$10:F$999,MATCH($A502,'Cycle 9'!$L$10:$L$999,0),1)),INDEX('Cycle 10'!F$10:F$999,MATCH($A502,'Cycle 10'!$L$10:$L$999,0),1)),INDEX('Cycle 11'!F$10:F$999,MATCH($A502,'Cycle 11'!$L$10:$L$999,0),1)),""))</f>
        <v/>
      </c>
      <c r="H502" t="str">
        <f>IF(IFERROR(IFERROR(IFERROR(IFERROR(IFERROR(IFERROR(IFERROR(IFERROR(IFERROR(IFERROR(IFERROR(IFERROR(INDEX(Summer!G$10:G$999,MATCH($A502,Summer!$L$10:$L$999,0),1),INDEX('Cycle 1'!G$10:G$999,MATCH($A502,'Cycle 1'!$L$10:$L$999,0),1)),INDEX('Cycle 2'!G$10:G$999,MATCH($A502,'Cycle 2'!$L$10:$L$999,0),1)),INDEX('Cycle 3'!G$10:G$999,MATCH($A502,'Cycle 3'!$L$10:$L$999,0),1)),INDEX('Cycle 4'!G$10:G$999,MATCH($A502,'Cycle 4'!$L$10:$L$999,0),1)),INDEX('Cycle 5'!G$10:G$999,MATCH($A502,'Cycle 5'!$L$10:$L$999,0),1)),INDEX('Cycle 6'!G$10:G$999,MATCH($A502,'Cycle 6'!$L$10:$L$999,0),1)),INDEX('Cycle 7'!G$10:G$999,MATCH($A502,'Cycle 7'!$L$10:$L$999,0),1)),INDEX('Cycle 8'!G$10:G$999,MATCH($A502,'Cycle 8'!$L$10:$L$999,0),1)),INDEX('Cycle 9'!G$10:G$999,MATCH($A502,'Cycle 9'!$L$10:$L$999,0),1)),INDEX('Cycle 10'!G$10:G$999,MATCH($A502,'Cycle 10'!$L$10:$L$999,0),1)),INDEX('Cycle 11'!G$10:G$999,MATCH($A502,'Cycle 11'!$L$10:$L$999,0),1)),"")="","",IFERROR(IFERROR(IFERROR(IFERROR(IFERROR(IFERROR(IFERROR(IFERROR(IFERROR(IFERROR(IFERROR(IFERROR(INDEX(Summer!G$10:G$999,MATCH($A502,Summer!$L$10:$L$999,0),1),INDEX('Cycle 1'!G$10:G$999,MATCH($A502,'Cycle 1'!$L$10:$L$999,0),1)),INDEX('Cycle 2'!G$10:G$999,MATCH($A502,'Cycle 2'!$L$10:$L$999,0),1)),INDEX('Cycle 3'!G$10:G$999,MATCH($A502,'Cycle 3'!$L$10:$L$999,0),1)),INDEX('Cycle 4'!G$10:G$999,MATCH($A502,'Cycle 4'!$L$10:$L$999,0),1)),INDEX('Cycle 5'!G$10:G$999,MATCH($A502,'Cycle 5'!$L$10:$L$999,0),1)),INDEX('Cycle 6'!G$10:G$999,MATCH($A502,'Cycle 6'!$L$10:$L$999,0),1)),INDEX('Cycle 7'!G$10:G$999,MATCH($A502,'Cycle 7'!$L$10:$L$999,0),1)),INDEX('Cycle 8'!G$10:G$999,MATCH($A502,'Cycle 8'!$L$10:$L$999,0),1)),INDEX('Cycle 9'!G$10:G$999,MATCH($A502,'Cycle 9'!$L$10:$L$999,0),1)),INDEX('Cycle 10'!G$10:G$999,MATCH($A502,'Cycle 10'!$L$10:$L$999,0),1)),INDEX('Cycle 11'!G$10:G$999,MATCH($A502,'Cycle 11'!$L$10:$L$999,0),1)),""))</f>
        <v/>
      </c>
      <c r="I502">
        <f>IFERROR(IF(C502="",MAX(I$1:I501),IF(ROW(C$2)=ROW(C502),1,IF(ISERROR(VLOOKUP(C502,C$2:C501,1,FALSE)),MAX(I$1:I501)+1,MAX(I$1:I501)))),"")</f>
        <v>0</v>
      </c>
      <c r="J502" t="str">
        <f t="shared" ref="J502:J565" si="66">IF(H502="","",COUNTIFS(C:C,C502))</f>
        <v/>
      </c>
      <c r="K502" t="str">
        <f t="shared" si="65"/>
        <v/>
      </c>
      <c r="L502" t="str">
        <f t="shared" si="65"/>
        <v/>
      </c>
      <c r="M502" t="str">
        <f t="shared" si="65"/>
        <v/>
      </c>
      <c r="N502" t="str">
        <f t="shared" si="65"/>
        <v/>
      </c>
      <c r="O502" t="str">
        <f t="shared" si="65"/>
        <v/>
      </c>
      <c r="P502" t="str">
        <f t="shared" si="65"/>
        <v/>
      </c>
      <c r="Q502" t="str">
        <f t="shared" si="65"/>
        <v/>
      </c>
      <c r="R502" t="str">
        <f t="shared" si="65"/>
        <v/>
      </c>
      <c r="S502" t="str">
        <f t="shared" si="65"/>
        <v/>
      </c>
      <c r="T502" t="str">
        <f t="shared" si="65"/>
        <v/>
      </c>
      <c r="U502" t="str">
        <f t="shared" si="65"/>
        <v/>
      </c>
      <c r="V502" t="str">
        <f t="shared" si="65"/>
        <v/>
      </c>
      <c r="W502" t="str">
        <f t="shared" ref="W502:W565" si="67">IF($H502="","",SUM(K502:V502))</f>
        <v/>
      </c>
      <c r="X502">
        <f>IF(OR(H502="No",H502=""),0,IF(COUNTIFS(H$2:H502,"Yes",C$2:C502,C502)&gt;1,0,COUNTIFS(H$2:H502,"Yes",C$2:C502,C502)))+IF(X501=$X$1,0,X501)</f>
        <v>0</v>
      </c>
    </row>
    <row r="503" spans="1:24" x14ac:dyDescent="0.3">
      <c r="A503">
        <f>ROWS($A$2:$A503)</f>
        <v>502</v>
      </c>
      <c r="B503" t="str">
        <f>IF(ISERROR(VLOOKUP(A503,Summer!L$11:L$500,1,FALSE)),IF(ISERROR(VLOOKUP(A503,'Cycle 1'!L$11:L$500,1,FALSE)),IF(ISERROR(VLOOKUP(A503,'Cycle 2'!L$11:L$500,1,FALSE)),IF(ISERROR(VLOOKUP(A503,'Cycle 3'!L$11:L$500,1,FALSE)),IF(ISERROR(VLOOKUP(A503,'Cycle 4'!L$11:L$500,1,FALSE)),IF(ISERROR(VLOOKUP(A503,'Cycle 5'!L$11:L$500,1,FALSE)),IF(ISERROR(VLOOKUP(A503,'Cycle 6'!L$11:L$500,1,FALSE)),IF(ISERROR(VLOOKUP(A503,'Cycle 7'!L$11:L$500,1,FALSE)),IF(ISERROR(VLOOKUP(A503,'Cycle 8'!L$11:L$500,1,FALSE)),IF(ISERROR(VLOOKUP(A503,'Cycle 9'!L$11:L$500,1,FALSE)),IF(ISERROR(VLOOKUP(A503,'Cycle 10'!L$11:L$500,1,FALSE)),IF(ISERROR(VLOOKUP(A503,'Cycle 11'!L$11:L$500,1,FALSE)),"","Cycle 11"),"Cycle 10"),"Cycle 9"),"Cycle 8"),"Cycle 7"),"Cycle 6"),"Cycle 5"),"Cycle 4"),"Cycle 3"),"Cycle 2"),"Cycle 1"),"Summer")</f>
        <v/>
      </c>
      <c r="C503" t="str">
        <f>IF(IFERROR(IFERROR(IFERROR(IFERROR(IFERROR(IFERROR(IFERROR(IFERROR(IFERROR(IFERROR(IFERROR(IFERROR(INDEX(Summer!B$10:B$999,MATCH($A503,Summer!$L$10:$L$999,0),1),INDEX('Cycle 1'!B$10:B$999,MATCH($A503,'Cycle 1'!$L$10:$L$999,0),1)),INDEX('Cycle 2'!B$10:B$999,MATCH($A503,'Cycle 2'!$L$10:$L$999,0),1)),INDEX('Cycle 3'!B$10:B$999,MATCH($A503,'Cycle 3'!$L$10:$L$999,0),1)),INDEX('Cycle 4'!B$10:B$999,MATCH($A503,'Cycle 4'!$L$10:$L$999,0),1)),INDEX('Cycle 5'!B$10:B$999,MATCH($A503,'Cycle 5'!$L$10:$L$999,0),1)),INDEX('Cycle 6'!B$10:B$999,MATCH($A503,'Cycle 6'!$L$10:$L$999,0),1)),INDEX('Cycle 7'!B$10:B$999,MATCH($A503,'Cycle 7'!$L$10:$L$999,0),1)),INDEX('Cycle 8'!B$10:B$999,MATCH($A503,'Cycle 8'!$L$10:$L$999,0),1)),INDEX('Cycle 9'!B$10:B$999,MATCH($A503,'Cycle 9'!$L$10:$L$999,0),1)),INDEX('Cycle 10'!B$10:B$999,MATCH($A503,'Cycle 10'!$L$10:$L$999,0),1)),INDEX('Cycle 11'!B$10:B$999,MATCH($A503,'Cycle 11'!$L$10:$L$999,0),1)),"")="","",IFERROR(IFERROR(IFERROR(IFERROR(IFERROR(IFERROR(IFERROR(IFERROR(IFERROR(IFERROR(IFERROR(IFERROR(INDEX(Summer!B$10:B$999,MATCH($A503,Summer!$L$10:$L$999,0),1),INDEX('Cycle 1'!B$10:B$999,MATCH($A503,'Cycle 1'!$L$10:$L$999,0),1)),INDEX('Cycle 2'!B$10:B$999,MATCH($A503,'Cycle 2'!$L$10:$L$999,0),1)),INDEX('Cycle 3'!B$10:B$999,MATCH($A503,'Cycle 3'!$L$10:$L$999,0),1)),INDEX('Cycle 4'!B$10:B$999,MATCH($A503,'Cycle 4'!$L$10:$L$999,0),1)),INDEX('Cycle 5'!B$10:B$999,MATCH($A503,'Cycle 5'!$L$10:$L$999,0),1)),INDEX('Cycle 6'!B$10:B$999,MATCH($A503,'Cycle 6'!$L$10:$L$999,0),1)),INDEX('Cycle 7'!B$10:B$999,MATCH($A503,'Cycle 7'!$L$10:$L$999,0),1)),INDEX('Cycle 8'!B$10:B$999,MATCH($A503,'Cycle 8'!$L$10:$L$999,0),1)),INDEX('Cycle 9'!B$10:B$999,MATCH($A503,'Cycle 9'!$L$10:$L$999,0),1)),INDEX('Cycle 10'!B$10:B$999,MATCH($A503,'Cycle 10'!$L$10:$L$999,0),1)),INDEX('Cycle 11'!B$10:B$999,MATCH($A503,'Cycle 11'!$L$10:$L$999,0),1)),""))</f>
        <v/>
      </c>
      <c r="D503" t="str">
        <f>IF(IFERROR(IFERROR(IFERROR(IFERROR(IFERROR(IFERROR(IFERROR(IFERROR(IFERROR(IFERROR(IFERROR(IFERROR(INDEX(Summer!C$10:C$999,MATCH($A503,Summer!$L$10:$L$999,0),1),INDEX('Cycle 1'!C$10:C$999,MATCH($A503,'Cycle 1'!$L$10:$L$999,0),1)),INDEX('Cycle 2'!C$10:C$999,MATCH($A503,'Cycle 2'!$L$10:$L$999,0),1)),INDEX('Cycle 3'!C$10:C$999,MATCH($A503,'Cycle 3'!$L$10:$L$999,0),1)),INDEX('Cycle 4'!C$10:C$999,MATCH($A503,'Cycle 4'!$L$10:$L$999,0),1)),INDEX('Cycle 5'!C$10:C$999,MATCH($A503,'Cycle 5'!$L$10:$L$999,0),1)),INDEX('Cycle 6'!C$10:C$999,MATCH($A503,'Cycle 6'!$L$10:$L$999,0),1)),INDEX('Cycle 7'!C$10:C$999,MATCH($A503,'Cycle 7'!$L$10:$L$999,0),1)),INDEX('Cycle 8'!C$10:C$999,MATCH($A503,'Cycle 8'!$L$10:$L$999,0),1)),INDEX('Cycle 9'!C$10:C$999,MATCH($A503,'Cycle 9'!$L$10:$L$999,0),1)),INDEX('Cycle 10'!C$10:C$999,MATCH($A503,'Cycle 10'!$L$10:$L$999,0),1)),INDEX('Cycle 11'!C$10:C$999,MATCH($A503,'Cycle 11'!$L$10:$L$999,0),1)),"")="","",IFERROR(IFERROR(IFERROR(IFERROR(IFERROR(IFERROR(IFERROR(IFERROR(IFERROR(IFERROR(IFERROR(IFERROR(INDEX(Summer!C$10:C$999,MATCH($A503,Summer!$L$10:$L$999,0),1),INDEX('Cycle 1'!C$10:C$999,MATCH($A503,'Cycle 1'!$L$10:$L$999,0),1)),INDEX('Cycle 2'!C$10:C$999,MATCH($A503,'Cycle 2'!$L$10:$L$999,0),1)),INDEX('Cycle 3'!C$10:C$999,MATCH($A503,'Cycle 3'!$L$10:$L$999,0),1)),INDEX('Cycle 4'!C$10:C$999,MATCH($A503,'Cycle 4'!$L$10:$L$999,0),1)),INDEX('Cycle 5'!C$10:C$999,MATCH($A503,'Cycle 5'!$L$10:$L$999,0),1)),INDEX('Cycle 6'!C$10:C$999,MATCH($A503,'Cycle 6'!$L$10:$L$999,0),1)),INDEX('Cycle 7'!C$10:C$999,MATCH($A503,'Cycle 7'!$L$10:$L$999,0),1)),INDEX('Cycle 8'!C$10:C$999,MATCH($A503,'Cycle 8'!$L$10:$L$999,0),1)),INDEX('Cycle 9'!C$10:C$999,MATCH($A503,'Cycle 9'!$L$10:$L$999,0),1)),INDEX('Cycle 10'!C$10:C$999,MATCH($A503,'Cycle 10'!$L$10:$L$999,0),1)),INDEX('Cycle 11'!C$10:C$999,MATCH($A503,'Cycle 11'!$L$10:$L$999,0),1)),""))</f>
        <v/>
      </c>
      <c r="E503" t="str">
        <f>IF(IFERROR(IFERROR(IFERROR(IFERROR(IFERROR(IFERROR(IFERROR(IFERROR(IFERROR(IFERROR(IFERROR(IFERROR(INDEX(Summer!D$10:D$999,MATCH($A503,Summer!$L$10:$L$999,0),1),INDEX('Cycle 1'!D$10:D$999,MATCH($A503,'Cycle 1'!$L$10:$L$999,0),1)),INDEX('Cycle 2'!D$10:D$999,MATCH($A503,'Cycle 2'!$L$10:$L$999,0),1)),INDEX('Cycle 3'!D$10:D$999,MATCH($A503,'Cycle 3'!$L$10:$L$999,0),1)),INDEX('Cycle 4'!D$10:D$999,MATCH($A503,'Cycle 4'!$L$10:$L$999,0),1)),INDEX('Cycle 5'!D$10:D$999,MATCH($A503,'Cycle 5'!$L$10:$L$999,0),1)),INDEX('Cycle 6'!D$10:D$999,MATCH($A503,'Cycle 6'!$L$10:$L$999,0),1)),INDEX('Cycle 7'!D$10:D$999,MATCH($A503,'Cycle 7'!$L$10:$L$999,0),1)),INDEX('Cycle 8'!D$10:D$999,MATCH($A503,'Cycle 8'!$L$10:$L$999,0),1)),INDEX('Cycle 9'!D$10:D$999,MATCH($A503,'Cycle 9'!$L$10:$L$999,0),1)),INDEX('Cycle 10'!D$10:D$999,MATCH($A503,'Cycle 10'!$L$10:$L$999,0),1)),INDEX('Cycle 11'!D$10:D$999,MATCH($A503,'Cycle 11'!$L$10:$L$999,0),1)),"")="","",IFERROR(IFERROR(IFERROR(IFERROR(IFERROR(IFERROR(IFERROR(IFERROR(IFERROR(IFERROR(IFERROR(IFERROR(INDEX(Summer!D$10:D$999,MATCH($A503,Summer!$L$10:$L$999,0),1),INDEX('Cycle 1'!D$10:D$999,MATCH($A503,'Cycle 1'!$L$10:$L$999,0),1)),INDEX('Cycle 2'!D$10:D$999,MATCH($A503,'Cycle 2'!$L$10:$L$999,0),1)),INDEX('Cycle 3'!D$10:D$999,MATCH($A503,'Cycle 3'!$L$10:$L$999,0),1)),INDEX('Cycle 4'!D$10:D$999,MATCH($A503,'Cycle 4'!$L$10:$L$999,0),1)),INDEX('Cycle 5'!D$10:D$999,MATCH($A503,'Cycle 5'!$L$10:$L$999,0),1)),INDEX('Cycle 6'!D$10:D$999,MATCH($A503,'Cycle 6'!$L$10:$L$999,0),1)),INDEX('Cycle 7'!D$10:D$999,MATCH($A503,'Cycle 7'!$L$10:$L$999,0),1)),INDEX('Cycle 8'!D$10:D$999,MATCH($A503,'Cycle 8'!$L$10:$L$999,0),1)),INDEX('Cycle 9'!D$10:D$999,MATCH($A503,'Cycle 9'!$L$10:$L$999,0),1)),INDEX('Cycle 10'!D$10:D$999,MATCH($A503,'Cycle 10'!$L$10:$L$999,0),1)),INDEX('Cycle 11'!D$10:D$999,MATCH($A503,'Cycle 11'!$L$10:$L$999,0),1)),""))</f>
        <v/>
      </c>
      <c r="F503" t="str">
        <f>IF(IFERROR(IFERROR(IFERROR(IFERROR(IFERROR(IFERROR(IFERROR(IFERROR(IFERROR(IFERROR(IFERROR(IFERROR(INDEX(Summer!E$10:E$999,MATCH($A503,Summer!$L$10:$L$999,0),1),INDEX('Cycle 1'!E$10:E$999,MATCH($A503,'Cycle 1'!$L$10:$L$999,0),1)),INDEX('Cycle 2'!E$10:E$999,MATCH($A503,'Cycle 2'!$L$10:$L$999,0),1)),INDEX('Cycle 3'!E$10:E$999,MATCH($A503,'Cycle 3'!$L$10:$L$999,0),1)),INDEX('Cycle 4'!E$10:E$999,MATCH($A503,'Cycle 4'!$L$10:$L$999,0),1)),INDEX('Cycle 5'!E$10:E$999,MATCH($A503,'Cycle 5'!$L$10:$L$999,0),1)),INDEX('Cycle 6'!E$10:E$999,MATCH($A503,'Cycle 6'!$L$10:$L$999,0),1)),INDEX('Cycle 7'!E$10:E$999,MATCH($A503,'Cycle 7'!$L$10:$L$999,0),1)),INDEX('Cycle 8'!E$10:E$999,MATCH($A503,'Cycle 8'!$L$10:$L$999,0),1)),INDEX('Cycle 9'!E$10:E$999,MATCH($A503,'Cycle 9'!$L$10:$L$999,0),1)),INDEX('Cycle 10'!E$10:E$999,MATCH($A503,'Cycle 10'!$L$10:$L$999,0),1)),INDEX('Cycle 11'!E$10:E$999,MATCH($A503,'Cycle 11'!$L$10:$L$999,0),1)),"")="","",IFERROR(IFERROR(IFERROR(IFERROR(IFERROR(IFERROR(IFERROR(IFERROR(IFERROR(IFERROR(IFERROR(IFERROR(INDEX(Summer!E$10:E$999,MATCH($A503,Summer!$L$10:$L$999,0),1),INDEX('Cycle 1'!E$10:E$999,MATCH($A503,'Cycle 1'!$L$10:$L$999,0),1)),INDEX('Cycle 2'!E$10:E$999,MATCH($A503,'Cycle 2'!$L$10:$L$999,0),1)),INDEX('Cycle 3'!E$10:E$999,MATCH($A503,'Cycle 3'!$L$10:$L$999,0),1)),INDEX('Cycle 4'!E$10:E$999,MATCH($A503,'Cycle 4'!$L$10:$L$999,0),1)),INDEX('Cycle 5'!E$10:E$999,MATCH($A503,'Cycle 5'!$L$10:$L$999,0),1)),INDEX('Cycle 6'!E$10:E$999,MATCH($A503,'Cycle 6'!$L$10:$L$999,0),1)),INDEX('Cycle 7'!E$10:E$999,MATCH($A503,'Cycle 7'!$L$10:$L$999,0),1)),INDEX('Cycle 8'!E$10:E$999,MATCH($A503,'Cycle 8'!$L$10:$L$999,0),1)),INDEX('Cycle 9'!E$10:E$999,MATCH($A503,'Cycle 9'!$L$10:$L$999,0),1)),INDEX('Cycle 10'!E$10:E$999,MATCH($A503,'Cycle 10'!$L$10:$L$999,0),1)),INDEX('Cycle 11'!E$10:E$999,MATCH($A503,'Cycle 11'!$L$10:$L$999,0),1)),""))</f>
        <v/>
      </c>
      <c r="G503" t="str">
        <f>IF(IFERROR(IFERROR(IFERROR(IFERROR(IFERROR(IFERROR(IFERROR(IFERROR(IFERROR(IFERROR(IFERROR(IFERROR(INDEX(Summer!F$10:F$999,MATCH($A503,Summer!$L$10:$L$999,0),1),INDEX('Cycle 1'!F$10:F$999,MATCH($A503,'Cycle 1'!$L$10:$L$999,0),1)),INDEX('Cycle 2'!F$10:F$999,MATCH($A503,'Cycle 2'!$L$10:$L$999,0),1)),INDEX('Cycle 3'!F$10:F$999,MATCH($A503,'Cycle 3'!$L$10:$L$999,0),1)),INDEX('Cycle 4'!F$10:F$999,MATCH($A503,'Cycle 4'!$L$10:$L$999,0),1)),INDEX('Cycle 5'!F$10:F$999,MATCH($A503,'Cycle 5'!$L$10:$L$999,0),1)),INDEX('Cycle 6'!F$10:F$999,MATCH($A503,'Cycle 6'!$L$10:$L$999,0),1)),INDEX('Cycle 7'!F$10:F$999,MATCH($A503,'Cycle 7'!$L$10:$L$999,0),1)),INDEX('Cycle 8'!F$10:F$999,MATCH($A503,'Cycle 8'!$L$10:$L$999,0),1)),INDEX('Cycle 9'!F$10:F$999,MATCH($A503,'Cycle 9'!$L$10:$L$999,0),1)),INDEX('Cycle 10'!F$10:F$999,MATCH($A503,'Cycle 10'!$L$10:$L$999,0),1)),INDEX('Cycle 11'!F$10:F$999,MATCH($A503,'Cycle 11'!$L$10:$L$999,0),1)),"")="","",IFERROR(IFERROR(IFERROR(IFERROR(IFERROR(IFERROR(IFERROR(IFERROR(IFERROR(IFERROR(IFERROR(IFERROR(INDEX(Summer!F$10:F$999,MATCH($A503,Summer!$L$10:$L$999,0),1),INDEX('Cycle 1'!F$10:F$999,MATCH($A503,'Cycle 1'!$L$10:$L$999,0),1)),INDEX('Cycle 2'!F$10:F$999,MATCH($A503,'Cycle 2'!$L$10:$L$999,0),1)),INDEX('Cycle 3'!F$10:F$999,MATCH($A503,'Cycle 3'!$L$10:$L$999,0),1)),INDEX('Cycle 4'!F$10:F$999,MATCH($A503,'Cycle 4'!$L$10:$L$999,0),1)),INDEX('Cycle 5'!F$10:F$999,MATCH($A503,'Cycle 5'!$L$10:$L$999,0),1)),INDEX('Cycle 6'!F$10:F$999,MATCH($A503,'Cycle 6'!$L$10:$L$999,0),1)),INDEX('Cycle 7'!F$10:F$999,MATCH($A503,'Cycle 7'!$L$10:$L$999,0),1)),INDEX('Cycle 8'!F$10:F$999,MATCH($A503,'Cycle 8'!$L$10:$L$999,0),1)),INDEX('Cycle 9'!F$10:F$999,MATCH($A503,'Cycle 9'!$L$10:$L$999,0),1)),INDEX('Cycle 10'!F$10:F$999,MATCH($A503,'Cycle 10'!$L$10:$L$999,0),1)),INDEX('Cycle 11'!F$10:F$999,MATCH($A503,'Cycle 11'!$L$10:$L$999,0),1)),""))</f>
        <v/>
      </c>
      <c r="H503" t="str">
        <f>IF(IFERROR(IFERROR(IFERROR(IFERROR(IFERROR(IFERROR(IFERROR(IFERROR(IFERROR(IFERROR(IFERROR(IFERROR(INDEX(Summer!G$10:G$999,MATCH($A503,Summer!$L$10:$L$999,0),1),INDEX('Cycle 1'!G$10:G$999,MATCH($A503,'Cycle 1'!$L$10:$L$999,0),1)),INDEX('Cycle 2'!G$10:G$999,MATCH($A503,'Cycle 2'!$L$10:$L$999,0),1)),INDEX('Cycle 3'!G$10:G$999,MATCH($A503,'Cycle 3'!$L$10:$L$999,0),1)),INDEX('Cycle 4'!G$10:G$999,MATCH($A503,'Cycle 4'!$L$10:$L$999,0),1)),INDEX('Cycle 5'!G$10:G$999,MATCH($A503,'Cycle 5'!$L$10:$L$999,0),1)),INDEX('Cycle 6'!G$10:G$999,MATCH($A503,'Cycle 6'!$L$10:$L$999,0),1)),INDEX('Cycle 7'!G$10:G$999,MATCH($A503,'Cycle 7'!$L$10:$L$999,0),1)),INDEX('Cycle 8'!G$10:G$999,MATCH($A503,'Cycle 8'!$L$10:$L$999,0),1)),INDEX('Cycle 9'!G$10:G$999,MATCH($A503,'Cycle 9'!$L$10:$L$999,0),1)),INDEX('Cycle 10'!G$10:G$999,MATCH($A503,'Cycle 10'!$L$10:$L$999,0),1)),INDEX('Cycle 11'!G$10:G$999,MATCH($A503,'Cycle 11'!$L$10:$L$999,0),1)),"")="","",IFERROR(IFERROR(IFERROR(IFERROR(IFERROR(IFERROR(IFERROR(IFERROR(IFERROR(IFERROR(IFERROR(IFERROR(INDEX(Summer!G$10:G$999,MATCH($A503,Summer!$L$10:$L$999,0),1),INDEX('Cycle 1'!G$10:G$999,MATCH($A503,'Cycle 1'!$L$10:$L$999,0),1)),INDEX('Cycle 2'!G$10:G$999,MATCH($A503,'Cycle 2'!$L$10:$L$999,0),1)),INDEX('Cycle 3'!G$10:G$999,MATCH($A503,'Cycle 3'!$L$10:$L$999,0),1)),INDEX('Cycle 4'!G$10:G$999,MATCH($A503,'Cycle 4'!$L$10:$L$999,0),1)),INDEX('Cycle 5'!G$10:G$999,MATCH($A503,'Cycle 5'!$L$10:$L$999,0),1)),INDEX('Cycle 6'!G$10:G$999,MATCH($A503,'Cycle 6'!$L$10:$L$999,0),1)),INDEX('Cycle 7'!G$10:G$999,MATCH($A503,'Cycle 7'!$L$10:$L$999,0),1)),INDEX('Cycle 8'!G$10:G$999,MATCH($A503,'Cycle 8'!$L$10:$L$999,0),1)),INDEX('Cycle 9'!G$10:G$999,MATCH($A503,'Cycle 9'!$L$10:$L$999,0),1)),INDEX('Cycle 10'!G$10:G$999,MATCH($A503,'Cycle 10'!$L$10:$L$999,0),1)),INDEX('Cycle 11'!G$10:G$999,MATCH($A503,'Cycle 11'!$L$10:$L$999,0),1)),""))</f>
        <v/>
      </c>
      <c r="I503">
        <f>IFERROR(IF(C503="",MAX(I$1:I502),IF(ROW(C$2)=ROW(C503),1,IF(ISERROR(VLOOKUP(C503,C$2:C502,1,FALSE)),MAX(I$1:I502)+1,MAX(I$1:I502)))),"")</f>
        <v>0</v>
      </c>
      <c r="J503" t="str">
        <f t="shared" si="66"/>
        <v/>
      </c>
      <c r="K503" t="str">
        <f t="shared" si="65"/>
        <v/>
      </c>
      <c r="L503" t="str">
        <f t="shared" si="65"/>
        <v/>
      </c>
      <c r="M503" t="str">
        <f t="shared" si="65"/>
        <v/>
      </c>
      <c r="N503" t="str">
        <f t="shared" si="65"/>
        <v/>
      </c>
      <c r="O503" t="str">
        <f t="shared" si="65"/>
        <v/>
      </c>
      <c r="P503" t="str">
        <f t="shared" si="65"/>
        <v/>
      </c>
      <c r="Q503" t="str">
        <f t="shared" si="65"/>
        <v/>
      </c>
      <c r="R503" t="str">
        <f t="shared" si="65"/>
        <v/>
      </c>
      <c r="S503" t="str">
        <f t="shared" si="65"/>
        <v/>
      </c>
      <c r="T503" t="str">
        <f t="shared" si="65"/>
        <v/>
      </c>
      <c r="U503" t="str">
        <f t="shared" si="65"/>
        <v/>
      </c>
      <c r="V503" t="str">
        <f t="shared" si="65"/>
        <v/>
      </c>
      <c r="W503" t="str">
        <f t="shared" si="67"/>
        <v/>
      </c>
      <c r="X503">
        <f>IF(OR(H503="No",H503=""),0,IF(COUNTIFS(H$2:H503,"Yes",C$2:C503,C503)&gt;1,0,COUNTIFS(H$2:H503,"Yes",C$2:C503,C503)))+IF(X502=$X$1,0,X502)</f>
        <v>0</v>
      </c>
    </row>
    <row r="504" spans="1:24" x14ac:dyDescent="0.3">
      <c r="A504">
        <f>ROWS($A$2:$A504)</f>
        <v>503</v>
      </c>
      <c r="B504" t="str">
        <f>IF(ISERROR(VLOOKUP(A504,Summer!L$11:L$500,1,FALSE)),IF(ISERROR(VLOOKUP(A504,'Cycle 1'!L$11:L$500,1,FALSE)),IF(ISERROR(VLOOKUP(A504,'Cycle 2'!L$11:L$500,1,FALSE)),IF(ISERROR(VLOOKUP(A504,'Cycle 3'!L$11:L$500,1,FALSE)),IF(ISERROR(VLOOKUP(A504,'Cycle 4'!L$11:L$500,1,FALSE)),IF(ISERROR(VLOOKUP(A504,'Cycle 5'!L$11:L$500,1,FALSE)),IF(ISERROR(VLOOKUP(A504,'Cycle 6'!L$11:L$500,1,FALSE)),IF(ISERROR(VLOOKUP(A504,'Cycle 7'!L$11:L$500,1,FALSE)),IF(ISERROR(VLOOKUP(A504,'Cycle 8'!L$11:L$500,1,FALSE)),IF(ISERROR(VLOOKUP(A504,'Cycle 9'!L$11:L$500,1,FALSE)),IF(ISERROR(VLOOKUP(A504,'Cycle 10'!L$11:L$500,1,FALSE)),IF(ISERROR(VLOOKUP(A504,'Cycle 11'!L$11:L$500,1,FALSE)),"","Cycle 11"),"Cycle 10"),"Cycle 9"),"Cycle 8"),"Cycle 7"),"Cycle 6"),"Cycle 5"),"Cycle 4"),"Cycle 3"),"Cycle 2"),"Cycle 1"),"Summer")</f>
        <v/>
      </c>
      <c r="C504" t="str">
        <f>IF(IFERROR(IFERROR(IFERROR(IFERROR(IFERROR(IFERROR(IFERROR(IFERROR(IFERROR(IFERROR(IFERROR(IFERROR(INDEX(Summer!B$10:B$999,MATCH($A504,Summer!$L$10:$L$999,0),1),INDEX('Cycle 1'!B$10:B$999,MATCH($A504,'Cycle 1'!$L$10:$L$999,0),1)),INDEX('Cycle 2'!B$10:B$999,MATCH($A504,'Cycle 2'!$L$10:$L$999,0),1)),INDEX('Cycle 3'!B$10:B$999,MATCH($A504,'Cycle 3'!$L$10:$L$999,0),1)),INDEX('Cycle 4'!B$10:B$999,MATCH($A504,'Cycle 4'!$L$10:$L$999,0),1)),INDEX('Cycle 5'!B$10:B$999,MATCH($A504,'Cycle 5'!$L$10:$L$999,0),1)),INDEX('Cycle 6'!B$10:B$999,MATCH($A504,'Cycle 6'!$L$10:$L$999,0),1)),INDEX('Cycle 7'!B$10:B$999,MATCH($A504,'Cycle 7'!$L$10:$L$999,0),1)),INDEX('Cycle 8'!B$10:B$999,MATCH($A504,'Cycle 8'!$L$10:$L$999,0),1)),INDEX('Cycle 9'!B$10:B$999,MATCH($A504,'Cycle 9'!$L$10:$L$999,0),1)),INDEX('Cycle 10'!B$10:B$999,MATCH($A504,'Cycle 10'!$L$10:$L$999,0),1)),INDEX('Cycle 11'!B$10:B$999,MATCH($A504,'Cycle 11'!$L$10:$L$999,0),1)),"")="","",IFERROR(IFERROR(IFERROR(IFERROR(IFERROR(IFERROR(IFERROR(IFERROR(IFERROR(IFERROR(IFERROR(IFERROR(INDEX(Summer!B$10:B$999,MATCH($A504,Summer!$L$10:$L$999,0),1),INDEX('Cycle 1'!B$10:B$999,MATCH($A504,'Cycle 1'!$L$10:$L$999,0),1)),INDEX('Cycle 2'!B$10:B$999,MATCH($A504,'Cycle 2'!$L$10:$L$999,0),1)),INDEX('Cycle 3'!B$10:B$999,MATCH($A504,'Cycle 3'!$L$10:$L$999,0),1)),INDEX('Cycle 4'!B$10:B$999,MATCH($A504,'Cycle 4'!$L$10:$L$999,0),1)),INDEX('Cycle 5'!B$10:B$999,MATCH($A504,'Cycle 5'!$L$10:$L$999,0),1)),INDEX('Cycle 6'!B$10:B$999,MATCH($A504,'Cycle 6'!$L$10:$L$999,0),1)),INDEX('Cycle 7'!B$10:B$999,MATCH($A504,'Cycle 7'!$L$10:$L$999,0),1)),INDEX('Cycle 8'!B$10:B$999,MATCH($A504,'Cycle 8'!$L$10:$L$999,0),1)),INDEX('Cycle 9'!B$10:B$999,MATCH($A504,'Cycle 9'!$L$10:$L$999,0),1)),INDEX('Cycle 10'!B$10:B$999,MATCH($A504,'Cycle 10'!$L$10:$L$999,0),1)),INDEX('Cycle 11'!B$10:B$999,MATCH($A504,'Cycle 11'!$L$10:$L$999,0),1)),""))</f>
        <v/>
      </c>
      <c r="D504" t="str">
        <f>IF(IFERROR(IFERROR(IFERROR(IFERROR(IFERROR(IFERROR(IFERROR(IFERROR(IFERROR(IFERROR(IFERROR(IFERROR(INDEX(Summer!C$10:C$999,MATCH($A504,Summer!$L$10:$L$999,0),1),INDEX('Cycle 1'!C$10:C$999,MATCH($A504,'Cycle 1'!$L$10:$L$999,0),1)),INDEX('Cycle 2'!C$10:C$999,MATCH($A504,'Cycle 2'!$L$10:$L$999,0),1)),INDEX('Cycle 3'!C$10:C$999,MATCH($A504,'Cycle 3'!$L$10:$L$999,0),1)),INDEX('Cycle 4'!C$10:C$999,MATCH($A504,'Cycle 4'!$L$10:$L$999,0),1)),INDEX('Cycle 5'!C$10:C$999,MATCH($A504,'Cycle 5'!$L$10:$L$999,0),1)),INDEX('Cycle 6'!C$10:C$999,MATCH($A504,'Cycle 6'!$L$10:$L$999,0),1)),INDEX('Cycle 7'!C$10:C$999,MATCH($A504,'Cycle 7'!$L$10:$L$999,0),1)),INDEX('Cycle 8'!C$10:C$999,MATCH($A504,'Cycle 8'!$L$10:$L$999,0),1)),INDEX('Cycle 9'!C$10:C$999,MATCH($A504,'Cycle 9'!$L$10:$L$999,0),1)),INDEX('Cycle 10'!C$10:C$999,MATCH($A504,'Cycle 10'!$L$10:$L$999,0),1)),INDEX('Cycle 11'!C$10:C$999,MATCH($A504,'Cycle 11'!$L$10:$L$999,0),1)),"")="","",IFERROR(IFERROR(IFERROR(IFERROR(IFERROR(IFERROR(IFERROR(IFERROR(IFERROR(IFERROR(IFERROR(IFERROR(INDEX(Summer!C$10:C$999,MATCH($A504,Summer!$L$10:$L$999,0),1),INDEX('Cycle 1'!C$10:C$999,MATCH($A504,'Cycle 1'!$L$10:$L$999,0),1)),INDEX('Cycle 2'!C$10:C$999,MATCH($A504,'Cycle 2'!$L$10:$L$999,0),1)),INDEX('Cycle 3'!C$10:C$999,MATCH($A504,'Cycle 3'!$L$10:$L$999,0),1)),INDEX('Cycle 4'!C$10:C$999,MATCH($A504,'Cycle 4'!$L$10:$L$999,0),1)),INDEX('Cycle 5'!C$10:C$999,MATCH($A504,'Cycle 5'!$L$10:$L$999,0),1)),INDEX('Cycle 6'!C$10:C$999,MATCH($A504,'Cycle 6'!$L$10:$L$999,0),1)),INDEX('Cycle 7'!C$10:C$999,MATCH($A504,'Cycle 7'!$L$10:$L$999,0),1)),INDEX('Cycle 8'!C$10:C$999,MATCH($A504,'Cycle 8'!$L$10:$L$999,0),1)),INDEX('Cycle 9'!C$10:C$999,MATCH($A504,'Cycle 9'!$L$10:$L$999,0),1)),INDEX('Cycle 10'!C$10:C$999,MATCH($A504,'Cycle 10'!$L$10:$L$999,0),1)),INDEX('Cycle 11'!C$10:C$999,MATCH($A504,'Cycle 11'!$L$10:$L$999,0),1)),""))</f>
        <v/>
      </c>
      <c r="E504" t="str">
        <f>IF(IFERROR(IFERROR(IFERROR(IFERROR(IFERROR(IFERROR(IFERROR(IFERROR(IFERROR(IFERROR(IFERROR(IFERROR(INDEX(Summer!D$10:D$999,MATCH($A504,Summer!$L$10:$L$999,0),1),INDEX('Cycle 1'!D$10:D$999,MATCH($A504,'Cycle 1'!$L$10:$L$999,0),1)),INDEX('Cycle 2'!D$10:D$999,MATCH($A504,'Cycle 2'!$L$10:$L$999,0),1)),INDEX('Cycle 3'!D$10:D$999,MATCH($A504,'Cycle 3'!$L$10:$L$999,0),1)),INDEX('Cycle 4'!D$10:D$999,MATCH($A504,'Cycle 4'!$L$10:$L$999,0),1)),INDEX('Cycle 5'!D$10:D$999,MATCH($A504,'Cycle 5'!$L$10:$L$999,0),1)),INDEX('Cycle 6'!D$10:D$999,MATCH($A504,'Cycle 6'!$L$10:$L$999,0),1)),INDEX('Cycle 7'!D$10:D$999,MATCH($A504,'Cycle 7'!$L$10:$L$999,0),1)),INDEX('Cycle 8'!D$10:D$999,MATCH($A504,'Cycle 8'!$L$10:$L$999,0),1)),INDEX('Cycle 9'!D$10:D$999,MATCH($A504,'Cycle 9'!$L$10:$L$999,0),1)),INDEX('Cycle 10'!D$10:D$999,MATCH($A504,'Cycle 10'!$L$10:$L$999,0),1)),INDEX('Cycle 11'!D$10:D$999,MATCH($A504,'Cycle 11'!$L$10:$L$999,0),1)),"")="","",IFERROR(IFERROR(IFERROR(IFERROR(IFERROR(IFERROR(IFERROR(IFERROR(IFERROR(IFERROR(IFERROR(IFERROR(INDEX(Summer!D$10:D$999,MATCH($A504,Summer!$L$10:$L$999,0),1),INDEX('Cycle 1'!D$10:D$999,MATCH($A504,'Cycle 1'!$L$10:$L$999,0),1)),INDEX('Cycle 2'!D$10:D$999,MATCH($A504,'Cycle 2'!$L$10:$L$999,0),1)),INDEX('Cycle 3'!D$10:D$999,MATCH($A504,'Cycle 3'!$L$10:$L$999,0),1)),INDEX('Cycle 4'!D$10:D$999,MATCH($A504,'Cycle 4'!$L$10:$L$999,0),1)),INDEX('Cycle 5'!D$10:D$999,MATCH($A504,'Cycle 5'!$L$10:$L$999,0),1)),INDEX('Cycle 6'!D$10:D$999,MATCH($A504,'Cycle 6'!$L$10:$L$999,0),1)),INDEX('Cycle 7'!D$10:D$999,MATCH($A504,'Cycle 7'!$L$10:$L$999,0),1)),INDEX('Cycle 8'!D$10:D$999,MATCH($A504,'Cycle 8'!$L$10:$L$999,0),1)),INDEX('Cycle 9'!D$10:D$999,MATCH($A504,'Cycle 9'!$L$10:$L$999,0),1)),INDEX('Cycle 10'!D$10:D$999,MATCH($A504,'Cycle 10'!$L$10:$L$999,0),1)),INDEX('Cycle 11'!D$10:D$999,MATCH($A504,'Cycle 11'!$L$10:$L$999,0),1)),""))</f>
        <v/>
      </c>
      <c r="F504" t="str">
        <f>IF(IFERROR(IFERROR(IFERROR(IFERROR(IFERROR(IFERROR(IFERROR(IFERROR(IFERROR(IFERROR(IFERROR(IFERROR(INDEX(Summer!E$10:E$999,MATCH($A504,Summer!$L$10:$L$999,0),1),INDEX('Cycle 1'!E$10:E$999,MATCH($A504,'Cycle 1'!$L$10:$L$999,0),1)),INDEX('Cycle 2'!E$10:E$999,MATCH($A504,'Cycle 2'!$L$10:$L$999,0),1)),INDEX('Cycle 3'!E$10:E$999,MATCH($A504,'Cycle 3'!$L$10:$L$999,0),1)),INDEX('Cycle 4'!E$10:E$999,MATCH($A504,'Cycle 4'!$L$10:$L$999,0),1)),INDEX('Cycle 5'!E$10:E$999,MATCH($A504,'Cycle 5'!$L$10:$L$999,0),1)),INDEX('Cycle 6'!E$10:E$999,MATCH($A504,'Cycle 6'!$L$10:$L$999,0),1)),INDEX('Cycle 7'!E$10:E$999,MATCH($A504,'Cycle 7'!$L$10:$L$999,0),1)),INDEX('Cycle 8'!E$10:E$999,MATCH($A504,'Cycle 8'!$L$10:$L$999,0),1)),INDEX('Cycle 9'!E$10:E$999,MATCH($A504,'Cycle 9'!$L$10:$L$999,0),1)),INDEX('Cycle 10'!E$10:E$999,MATCH($A504,'Cycle 10'!$L$10:$L$999,0),1)),INDEX('Cycle 11'!E$10:E$999,MATCH($A504,'Cycle 11'!$L$10:$L$999,0),1)),"")="","",IFERROR(IFERROR(IFERROR(IFERROR(IFERROR(IFERROR(IFERROR(IFERROR(IFERROR(IFERROR(IFERROR(IFERROR(INDEX(Summer!E$10:E$999,MATCH($A504,Summer!$L$10:$L$999,0),1),INDEX('Cycle 1'!E$10:E$999,MATCH($A504,'Cycle 1'!$L$10:$L$999,0),1)),INDEX('Cycle 2'!E$10:E$999,MATCH($A504,'Cycle 2'!$L$10:$L$999,0),1)),INDEX('Cycle 3'!E$10:E$999,MATCH($A504,'Cycle 3'!$L$10:$L$999,0),1)),INDEX('Cycle 4'!E$10:E$999,MATCH($A504,'Cycle 4'!$L$10:$L$999,0),1)),INDEX('Cycle 5'!E$10:E$999,MATCH($A504,'Cycle 5'!$L$10:$L$999,0),1)),INDEX('Cycle 6'!E$10:E$999,MATCH($A504,'Cycle 6'!$L$10:$L$999,0),1)),INDEX('Cycle 7'!E$10:E$999,MATCH($A504,'Cycle 7'!$L$10:$L$999,0),1)),INDEX('Cycle 8'!E$10:E$999,MATCH($A504,'Cycle 8'!$L$10:$L$999,0),1)),INDEX('Cycle 9'!E$10:E$999,MATCH($A504,'Cycle 9'!$L$10:$L$999,0),1)),INDEX('Cycle 10'!E$10:E$999,MATCH($A504,'Cycle 10'!$L$10:$L$999,0),1)),INDEX('Cycle 11'!E$10:E$999,MATCH($A504,'Cycle 11'!$L$10:$L$999,0),1)),""))</f>
        <v/>
      </c>
      <c r="G504" t="str">
        <f>IF(IFERROR(IFERROR(IFERROR(IFERROR(IFERROR(IFERROR(IFERROR(IFERROR(IFERROR(IFERROR(IFERROR(IFERROR(INDEX(Summer!F$10:F$999,MATCH($A504,Summer!$L$10:$L$999,0),1),INDEX('Cycle 1'!F$10:F$999,MATCH($A504,'Cycle 1'!$L$10:$L$999,0),1)),INDEX('Cycle 2'!F$10:F$999,MATCH($A504,'Cycle 2'!$L$10:$L$999,0),1)),INDEX('Cycle 3'!F$10:F$999,MATCH($A504,'Cycle 3'!$L$10:$L$999,0),1)),INDEX('Cycle 4'!F$10:F$999,MATCH($A504,'Cycle 4'!$L$10:$L$999,0),1)),INDEX('Cycle 5'!F$10:F$999,MATCH($A504,'Cycle 5'!$L$10:$L$999,0),1)),INDEX('Cycle 6'!F$10:F$999,MATCH($A504,'Cycle 6'!$L$10:$L$999,0),1)),INDEX('Cycle 7'!F$10:F$999,MATCH($A504,'Cycle 7'!$L$10:$L$999,0),1)),INDEX('Cycle 8'!F$10:F$999,MATCH($A504,'Cycle 8'!$L$10:$L$999,0),1)),INDEX('Cycle 9'!F$10:F$999,MATCH($A504,'Cycle 9'!$L$10:$L$999,0),1)),INDEX('Cycle 10'!F$10:F$999,MATCH($A504,'Cycle 10'!$L$10:$L$999,0),1)),INDEX('Cycle 11'!F$10:F$999,MATCH($A504,'Cycle 11'!$L$10:$L$999,0),1)),"")="","",IFERROR(IFERROR(IFERROR(IFERROR(IFERROR(IFERROR(IFERROR(IFERROR(IFERROR(IFERROR(IFERROR(IFERROR(INDEX(Summer!F$10:F$999,MATCH($A504,Summer!$L$10:$L$999,0),1),INDEX('Cycle 1'!F$10:F$999,MATCH($A504,'Cycle 1'!$L$10:$L$999,0),1)),INDEX('Cycle 2'!F$10:F$999,MATCH($A504,'Cycle 2'!$L$10:$L$999,0),1)),INDEX('Cycle 3'!F$10:F$999,MATCH($A504,'Cycle 3'!$L$10:$L$999,0),1)),INDEX('Cycle 4'!F$10:F$999,MATCH($A504,'Cycle 4'!$L$10:$L$999,0),1)),INDEX('Cycle 5'!F$10:F$999,MATCH($A504,'Cycle 5'!$L$10:$L$999,0),1)),INDEX('Cycle 6'!F$10:F$999,MATCH($A504,'Cycle 6'!$L$10:$L$999,0),1)),INDEX('Cycle 7'!F$10:F$999,MATCH($A504,'Cycle 7'!$L$10:$L$999,0),1)),INDEX('Cycle 8'!F$10:F$999,MATCH($A504,'Cycle 8'!$L$10:$L$999,0),1)),INDEX('Cycle 9'!F$10:F$999,MATCH($A504,'Cycle 9'!$L$10:$L$999,0),1)),INDEX('Cycle 10'!F$10:F$999,MATCH($A504,'Cycle 10'!$L$10:$L$999,0),1)),INDEX('Cycle 11'!F$10:F$999,MATCH($A504,'Cycle 11'!$L$10:$L$999,0),1)),""))</f>
        <v/>
      </c>
      <c r="H504" t="str">
        <f>IF(IFERROR(IFERROR(IFERROR(IFERROR(IFERROR(IFERROR(IFERROR(IFERROR(IFERROR(IFERROR(IFERROR(IFERROR(INDEX(Summer!G$10:G$999,MATCH($A504,Summer!$L$10:$L$999,0),1),INDEX('Cycle 1'!G$10:G$999,MATCH($A504,'Cycle 1'!$L$10:$L$999,0),1)),INDEX('Cycle 2'!G$10:G$999,MATCH($A504,'Cycle 2'!$L$10:$L$999,0),1)),INDEX('Cycle 3'!G$10:G$999,MATCH($A504,'Cycle 3'!$L$10:$L$999,0),1)),INDEX('Cycle 4'!G$10:G$999,MATCH($A504,'Cycle 4'!$L$10:$L$999,0),1)),INDEX('Cycle 5'!G$10:G$999,MATCH($A504,'Cycle 5'!$L$10:$L$999,0),1)),INDEX('Cycle 6'!G$10:G$999,MATCH($A504,'Cycle 6'!$L$10:$L$999,0),1)),INDEX('Cycle 7'!G$10:G$999,MATCH($A504,'Cycle 7'!$L$10:$L$999,0),1)),INDEX('Cycle 8'!G$10:G$999,MATCH($A504,'Cycle 8'!$L$10:$L$999,0),1)),INDEX('Cycle 9'!G$10:G$999,MATCH($A504,'Cycle 9'!$L$10:$L$999,0),1)),INDEX('Cycle 10'!G$10:G$999,MATCH($A504,'Cycle 10'!$L$10:$L$999,0),1)),INDEX('Cycle 11'!G$10:G$999,MATCH($A504,'Cycle 11'!$L$10:$L$999,0),1)),"")="","",IFERROR(IFERROR(IFERROR(IFERROR(IFERROR(IFERROR(IFERROR(IFERROR(IFERROR(IFERROR(IFERROR(IFERROR(INDEX(Summer!G$10:G$999,MATCH($A504,Summer!$L$10:$L$999,0),1),INDEX('Cycle 1'!G$10:G$999,MATCH($A504,'Cycle 1'!$L$10:$L$999,0),1)),INDEX('Cycle 2'!G$10:G$999,MATCH($A504,'Cycle 2'!$L$10:$L$999,0),1)),INDEX('Cycle 3'!G$10:G$999,MATCH($A504,'Cycle 3'!$L$10:$L$999,0),1)),INDEX('Cycle 4'!G$10:G$999,MATCH($A504,'Cycle 4'!$L$10:$L$999,0),1)),INDEX('Cycle 5'!G$10:G$999,MATCH($A504,'Cycle 5'!$L$10:$L$999,0),1)),INDEX('Cycle 6'!G$10:G$999,MATCH($A504,'Cycle 6'!$L$10:$L$999,0),1)),INDEX('Cycle 7'!G$10:G$999,MATCH($A504,'Cycle 7'!$L$10:$L$999,0),1)),INDEX('Cycle 8'!G$10:G$999,MATCH($A504,'Cycle 8'!$L$10:$L$999,0),1)),INDEX('Cycle 9'!G$10:G$999,MATCH($A504,'Cycle 9'!$L$10:$L$999,0),1)),INDEX('Cycle 10'!G$10:G$999,MATCH($A504,'Cycle 10'!$L$10:$L$999,0),1)),INDEX('Cycle 11'!G$10:G$999,MATCH($A504,'Cycle 11'!$L$10:$L$999,0),1)),""))</f>
        <v/>
      </c>
      <c r="I504">
        <f>IFERROR(IF(C504="",MAX(I$1:I503),IF(ROW(C$2)=ROW(C504),1,IF(ISERROR(VLOOKUP(C504,C$2:C503,1,FALSE)),MAX(I$1:I503)+1,MAX(I$1:I503)))),"")</f>
        <v>0</v>
      </c>
      <c r="J504" t="str">
        <f t="shared" si="66"/>
        <v/>
      </c>
      <c r="K504" t="str">
        <f t="shared" si="65"/>
        <v/>
      </c>
      <c r="L504" t="str">
        <f t="shared" si="65"/>
        <v/>
      </c>
      <c r="M504" t="str">
        <f t="shared" si="65"/>
        <v/>
      </c>
      <c r="N504" t="str">
        <f t="shared" si="65"/>
        <v/>
      </c>
      <c r="O504" t="str">
        <f t="shared" si="65"/>
        <v/>
      </c>
      <c r="P504" t="str">
        <f t="shared" si="65"/>
        <v/>
      </c>
      <c r="Q504" t="str">
        <f t="shared" si="65"/>
        <v/>
      </c>
      <c r="R504" t="str">
        <f t="shared" si="65"/>
        <v/>
      </c>
      <c r="S504" t="str">
        <f t="shared" si="65"/>
        <v/>
      </c>
      <c r="T504" t="str">
        <f t="shared" si="65"/>
        <v/>
      </c>
      <c r="U504" t="str">
        <f t="shared" si="65"/>
        <v/>
      </c>
      <c r="V504" t="str">
        <f t="shared" si="65"/>
        <v/>
      </c>
      <c r="W504" t="str">
        <f t="shared" si="67"/>
        <v/>
      </c>
      <c r="X504">
        <f>IF(OR(H504="No",H504=""),0,IF(COUNTIFS(H$2:H504,"Yes",C$2:C504,C504)&gt;1,0,COUNTIFS(H$2:H504,"Yes",C$2:C504,C504)))+IF(X503=$X$1,0,X503)</f>
        <v>0</v>
      </c>
    </row>
    <row r="505" spans="1:24" x14ac:dyDescent="0.3">
      <c r="A505">
        <f>ROWS($A$2:$A505)</f>
        <v>504</v>
      </c>
      <c r="B505" t="str">
        <f>IF(ISERROR(VLOOKUP(A505,Summer!L$11:L$500,1,FALSE)),IF(ISERROR(VLOOKUP(A505,'Cycle 1'!L$11:L$500,1,FALSE)),IF(ISERROR(VLOOKUP(A505,'Cycle 2'!L$11:L$500,1,FALSE)),IF(ISERROR(VLOOKUP(A505,'Cycle 3'!L$11:L$500,1,FALSE)),IF(ISERROR(VLOOKUP(A505,'Cycle 4'!L$11:L$500,1,FALSE)),IF(ISERROR(VLOOKUP(A505,'Cycle 5'!L$11:L$500,1,FALSE)),IF(ISERROR(VLOOKUP(A505,'Cycle 6'!L$11:L$500,1,FALSE)),IF(ISERROR(VLOOKUP(A505,'Cycle 7'!L$11:L$500,1,FALSE)),IF(ISERROR(VLOOKUP(A505,'Cycle 8'!L$11:L$500,1,FALSE)),IF(ISERROR(VLOOKUP(A505,'Cycle 9'!L$11:L$500,1,FALSE)),IF(ISERROR(VLOOKUP(A505,'Cycle 10'!L$11:L$500,1,FALSE)),IF(ISERROR(VLOOKUP(A505,'Cycle 11'!L$11:L$500,1,FALSE)),"","Cycle 11"),"Cycle 10"),"Cycle 9"),"Cycle 8"),"Cycle 7"),"Cycle 6"),"Cycle 5"),"Cycle 4"),"Cycle 3"),"Cycle 2"),"Cycle 1"),"Summer")</f>
        <v/>
      </c>
      <c r="C505" t="str">
        <f>IF(IFERROR(IFERROR(IFERROR(IFERROR(IFERROR(IFERROR(IFERROR(IFERROR(IFERROR(IFERROR(IFERROR(IFERROR(INDEX(Summer!B$10:B$999,MATCH($A505,Summer!$L$10:$L$999,0),1),INDEX('Cycle 1'!B$10:B$999,MATCH($A505,'Cycle 1'!$L$10:$L$999,0),1)),INDEX('Cycle 2'!B$10:B$999,MATCH($A505,'Cycle 2'!$L$10:$L$999,0),1)),INDEX('Cycle 3'!B$10:B$999,MATCH($A505,'Cycle 3'!$L$10:$L$999,0),1)),INDEX('Cycle 4'!B$10:B$999,MATCH($A505,'Cycle 4'!$L$10:$L$999,0),1)),INDEX('Cycle 5'!B$10:B$999,MATCH($A505,'Cycle 5'!$L$10:$L$999,0),1)),INDEX('Cycle 6'!B$10:B$999,MATCH($A505,'Cycle 6'!$L$10:$L$999,0),1)),INDEX('Cycle 7'!B$10:B$999,MATCH($A505,'Cycle 7'!$L$10:$L$999,0),1)),INDEX('Cycle 8'!B$10:B$999,MATCH($A505,'Cycle 8'!$L$10:$L$999,0),1)),INDEX('Cycle 9'!B$10:B$999,MATCH($A505,'Cycle 9'!$L$10:$L$999,0),1)),INDEX('Cycle 10'!B$10:B$999,MATCH($A505,'Cycle 10'!$L$10:$L$999,0),1)),INDEX('Cycle 11'!B$10:B$999,MATCH($A505,'Cycle 11'!$L$10:$L$999,0),1)),"")="","",IFERROR(IFERROR(IFERROR(IFERROR(IFERROR(IFERROR(IFERROR(IFERROR(IFERROR(IFERROR(IFERROR(IFERROR(INDEX(Summer!B$10:B$999,MATCH($A505,Summer!$L$10:$L$999,0),1),INDEX('Cycle 1'!B$10:B$999,MATCH($A505,'Cycle 1'!$L$10:$L$999,0),1)),INDEX('Cycle 2'!B$10:B$999,MATCH($A505,'Cycle 2'!$L$10:$L$999,0),1)),INDEX('Cycle 3'!B$10:B$999,MATCH($A505,'Cycle 3'!$L$10:$L$999,0),1)),INDEX('Cycle 4'!B$10:B$999,MATCH($A505,'Cycle 4'!$L$10:$L$999,0),1)),INDEX('Cycle 5'!B$10:B$999,MATCH($A505,'Cycle 5'!$L$10:$L$999,0),1)),INDEX('Cycle 6'!B$10:B$999,MATCH($A505,'Cycle 6'!$L$10:$L$999,0),1)),INDEX('Cycle 7'!B$10:B$999,MATCH($A505,'Cycle 7'!$L$10:$L$999,0),1)),INDEX('Cycle 8'!B$10:B$999,MATCH($A505,'Cycle 8'!$L$10:$L$999,0),1)),INDEX('Cycle 9'!B$10:B$999,MATCH($A505,'Cycle 9'!$L$10:$L$999,0),1)),INDEX('Cycle 10'!B$10:B$999,MATCH($A505,'Cycle 10'!$L$10:$L$999,0),1)),INDEX('Cycle 11'!B$10:B$999,MATCH($A505,'Cycle 11'!$L$10:$L$999,0),1)),""))</f>
        <v/>
      </c>
      <c r="D505" t="str">
        <f>IF(IFERROR(IFERROR(IFERROR(IFERROR(IFERROR(IFERROR(IFERROR(IFERROR(IFERROR(IFERROR(IFERROR(IFERROR(INDEX(Summer!C$10:C$999,MATCH($A505,Summer!$L$10:$L$999,0),1),INDEX('Cycle 1'!C$10:C$999,MATCH($A505,'Cycle 1'!$L$10:$L$999,0),1)),INDEX('Cycle 2'!C$10:C$999,MATCH($A505,'Cycle 2'!$L$10:$L$999,0),1)),INDEX('Cycle 3'!C$10:C$999,MATCH($A505,'Cycle 3'!$L$10:$L$999,0),1)),INDEX('Cycle 4'!C$10:C$999,MATCH($A505,'Cycle 4'!$L$10:$L$999,0),1)),INDEX('Cycle 5'!C$10:C$999,MATCH($A505,'Cycle 5'!$L$10:$L$999,0),1)),INDEX('Cycle 6'!C$10:C$999,MATCH($A505,'Cycle 6'!$L$10:$L$999,0),1)),INDEX('Cycle 7'!C$10:C$999,MATCH($A505,'Cycle 7'!$L$10:$L$999,0),1)),INDEX('Cycle 8'!C$10:C$999,MATCH($A505,'Cycle 8'!$L$10:$L$999,0),1)),INDEX('Cycle 9'!C$10:C$999,MATCH($A505,'Cycle 9'!$L$10:$L$999,0),1)),INDEX('Cycle 10'!C$10:C$999,MATCH($A505,'Cycle 10'!$L$10:$L$999,0),1)),INDEX('Cycle 11'!C$10:C$999,MATCH($A505,'Cycle 11'!$L$10:$L$999,0),1)),"")="","",IFERROR(IFERROR(IFERROR(IFERROR(IFERROR(IFERROR(IFERROR(IFERROR(IFERROR(IFERROR(IFERROR(IFERROR(INDEX(Summer!C$10:C$999,MATCH($A505,Summer!$L$10:$L$999,0),1),INDEX('Cycle 1'!C$10:C$999,MATCH($A505,'Cycle 1'!$L$10:$L$999,0),1)),INDEX('Cycle 2'!C$10:C$999,MATCH($A505,'Cycle 2'!$L$10:$L$999,0),1)),INDEX('Cycle 3'!C$10:C$999,MATCH($A505,'Cycle 3'!$L$10:$L$999,0),1)),INDEX('Cycle 4'!C$10:C$999,MATCH($A505,'Cycle 4'!$L$10:$L$999,0),1)),INDEX('Cycle 5'!C$10:C$999,MATCH($A505,'Cycle 5'!$L$10:$L$999,0),1)),INDEX('Cycle 6'!C$10:C$999,MATCH($A505,'Cycle 6'!$L$10:$L$999,0),1)),INDEX('Cycle 7'!C$10:C$999,MATCH($A505,'Cycle 7'!$L$10:$L$999,0),1)),INDEX('Cycle 8'!C$10:C$999,MATCH($A505,'Cycle 8'!$L$10:$L$999,0),1)),INDEX('Cycle 9'!C$10:C$999,MATCH($A505,'Cycle 9'!$L$10:$L$999,0),1)),INDEX('Cycle 10'!C$10:C$999,MATCH($A505,'Cycle 10'!$L$10:$L$999,0),1)),INDEX('Cycle 11'!C$10:C$999,MATCH($A505,'Cycle 11'!$L$10:$L$999,0),1)),""))</f>
        <v/>
      </c>
      <c r="E505" t="str">
        <f>IF(IFERROR(IFERROR(IFERROR(IFERROR(IFERROR(IFERROR(IFERROR(IFERROR(IFERROR(IFERROR(IFERROR(IFERROR(INDEX(Summer!D$10:D$999,MATCH($A505,Summer!$L$10:$L$999,0),1),INDEX('Cycle 1'!D$10:D$999,MATCH($A505,'Cycle 1'!$L$10:$L$999,0),1)),INDEX('Cycle 2'!D$10:D$999,MATCH($A505,'Cycle 2'!$L$10:$L$999,0),1)),INDEX('Cycle 3'!D$10:D$999,MATCH($A505,'Cycle 3'!$L$10:$L$999,0),1)),INDEX('Cycle 4'!D$10:D$999,MATCH($A505,'Cycle 4'!$L$10:$L$999,0),1)),INDEX('Cycle 5'!D$10:D$999,MATCH($A505,'Cycle 5'!$L$10:$L$999,0),1)),INDEX('Cycle 6'!D$10:D$999,MATCH($A505,'Cycle 6'!$L$10:$L$999,0),1)),INDEX('Cycle 7'!D$10:D$999,MATCH($A505,'Cycle 7'!$L$10:$L$999,0),1)),INDEX('Cycle 8'!D$10:D$999,MATCH($A505,'Cycle 8'!$L$10:$L$999,0),1)),INDEX('Cycle 9'!D$10:D$999,MATCH($A505,'Cycle 9'!$L$10:$L$999,0),1)),INDEX('Cycle 10'!D$10:D$999,MATCH($A505,'Cycle 10'!$L$10:$L$999,0),1)),INDEX('Cycle 11'!D$10:D$999,MATCH($A505,'Cycle 11'!$L$10:$L$999,0),1)),"")="","",IFERROR(IFERROR(IFERROR(IFERROR(IFERROR(IFERROR(IFERROR(IFERROR(IFERROR(IFERROR(IFERROR(IFERROR(INDEX(Summer!D$10:D$999,MATCH($A505,Summer!$L$10:$L$999,0),1),INDEX('Cycle 1'!D$10:D$999,MATCH($A505,'Cycle 1'!$L$10:$L$999,0),1)),INDEX('Cycle 2'!D$10:D$999,MATCH($A505,'Cycle 2'!$L$10:$L$999,0),1)),INDEX('Cycle 3'!D$10:D$999,MATCH($A505,'Cycle 3'!$L$10:$L$999,0),1)),INDEX('Cycle 4'!D$10:D$999,MATCH($A505,'Cycle 4'!$L$10:$L$999,0),1)),INDEX('Cycle 5'!D$10:D$999,MATCH($A505,'Cycle 5'!$L$10:$L$999,0),1)),INDEX('Cycle 6'!D$10:D$999,MATCH($A505,'Cycle 6'!$L$10:$L$999,0),1)),INDEX('Cycle 7'!D$10:D$999,MATCH($A505,'Cycle 7'!$L$10:$L$999,0),1)),INDEX('Cycle 8'!D$10:D$999,MATCH($A505,'Cycle 8'!$L$10:$L$999,0),1)),INDEX('Cycle 9'!D$10:D$999,MATCH($A505,'Cycle 9'!$L$10:$L$999,0),1)),INDEX('Cycle 10'!D$10:D$999,MATCH($A505,'Cycle 10'!$L$10:$L$999,0),1)),INDEX('Cycle 11'!D$10:D$999,MATCH($A505,'Cycle 11'!$L$10:$L$999,0),1)),""))</f>
        <v/>
      </c>
      <c r="F505" t="str">
        <f>IF(IFERROR(IFERROR(IFERROR(IFERROR(IFERROR(IFERROR(IFERROR(IFERROR(IFERROR(IFERROR(IFERROR(IFERROR(INDEX(Summer!E$10:E$999,MATCH($A505,Summer!$L$10:$L$999,0),1),INDEX('Cycle 1'!E$10:E$999,MATCH($A505,'Cycle 1'!$L$10:$L$999,0),1)),INDEX('Cycle 2'!E$10:E$999,MATCH($A505,'Cycle 2'!$L$10:$L$999,0),1)),INDEX('Cycle 3'!E$10:E$999,MATCH($A505,'Cycle 3'!$L$10:$L$999,0),1)),INDEX('Cycle 4'!E$10:E$999,MATCH($A505,'Cycle 4'!$L$10:$L$999,0),1)),INDEX('Cycle 5'!E$10:E$999,MATCH($A505,'Cycle 5'!$L$10:$L$999,0),1)),INDEX('Cycle 6'!E$10:E$999,MATCH($A505,'Cycle 6'!$L$10:$L$999,0),1)),INDEX('Cycle 7'!E$10:E$999,MATCH($A505,'Cycle 7'!$L$10:$L$999,0),1)),INDEX('Cycle 8'!E$10:E$999,MATCH($A505,'Cycle 8'!$L$10:$L$999,0),1)),INDEX('Cycle 9'!E$10:E$999,MATCH($A505,'Cycle 9'!$L$10:$L$999,0),1)),INDEX('Cycle 10'!E$10:E$999,MATCH($A505,'Cycle 10'!$L$10:$L$999,0),1)),INDEX('Cycle 11'!E$10:E$999,MATCH($A505,'Cycle 11'!$L$10:$L$999,0),1)),"")="","",IFERROR(IFERROR(IFERROR(IFERROR(IFERROR(IFERROR(IFERROR(IFERROR(IFERROR(IFERROR(IFERROR(IFERROR(INDEX(Summer!E$10:E$999,MATCH($A505,Summer!$L$10:$L$999,0),1),INDEX('Cycle 1'!E$10:E$999,MATCH($A505,'Cycle 1'!$L$10:$L$999,0),1)),INDEX('Cycle 2'!E$10:E$999,MATCH($A505,'Cycle 2'!$L$10:$L$999,0),1)),INDEX('Cycle 3'!E$10:E$999,MATCH($A505,'Cycle 3'!$L$10:$L$999,0),1)),INDEX('Cycle 4'!E$10:E$999,MATCH($A505,'Cycle 4'!$L$10:$L$999,0),1)),INDEX('Cycle 5'!E$10:E$999,MATCH($A505,'Cycle 5'!$L$10:$L$999,0),1)),INDEX('Cycle 6'!E$10:E$999,MATCH($A505,'Cycle 6'!$L$10:$L$999,0),1)),INDEX('Cycle 7'!E$10:E$999,MATCH($A505,'Cycle 7'!$L$10:$L$999,0),1)),INDEX('Cycle 8'!E$10:E$999,MATCH($A505,'Cycle 8'!$L$10:$L$999,0),1)),INDEX('Cycle 9'!E$10:E$999,MATCH($A505,'Cycle 9'!$L$10:$L$999,0),1)),INDEX('Cycle 10'!E$10:E$999,MATCH($A505,'Cycle 10'!$L$10:$L$999,0),1)),INDEX('Cycle 11'!E$10:E$999,MATCH($A505,'Cycle 11'!$L$10:$L$999,0),1)),""))</f>
        <v/>
      </c>
      <c r="G505" t="str">
        <f>IF(IFERROR(IFERROR(IFERROR(IFERROR(IFERROR(IFERROR(IFERROR(IFERROR(IFERROR(IFERROR(IFERROR(IFERROR(INDEX(Summer!F$10:F$999,MATCH($A505,Summer!$L$10:$L$999,0),1),INDEX('Cycle 1'!F$10:F$999,MATCH($A505,'Cycle 1'!$L$10:$L$999,0),1)),INDEX('Cycle 2'!F$10:F$999,MATCH($A505,'Cycle 2'!$L$10:$L$999,0),1)),INDEX('Cycle 3'!F$10:F$999,MATCH($A505,'Cycle 3'!$L$10:$L$999,0),1)),INDEX('Cycle 4'!F$10:F$999,MATCH($A505,'Cycle 4'!$L$10:$L$999,0),1)),INDEX('Cycle 5'!F$10:F$999,MATCH($A505,'Cycle 5'!$L$10:$L$999,0),1)),INDEX('Cycle 6'!F$10:F$999,MATCH($A505,'Cycle 6'!$L$10:$L$999,0),1)),INDEX('Cycle 7'!F$10:F$999,MATCH($A505,'Cycle 7'!$L$10:$L$999,0),1)),INDEX('Cycle 8'!F$10:F$999,MATCH($A505,'Cycle 8'!$L$10:$L$999,0),1)),INDEX('Cycle 9'!F$10:F$999,MATCH($A505,'Cycle 9'!$L$10:$L$999,0),1)),INDEX('Cycle 10'!F$10:F$999,MATCH($A505,'Cycle 10'!$L$10:$L$999,0),1)),INDEX('Cycle 11'!F$10:F$999,MATCH($A505,'Cycle 11'!$L$10:$L$999,0),1)),"")="","",IFERROR(IFERROR(IFERROR(IFERROR(IFERROR(IFERROR(IFERROR(IFERROR(IFERROR(IFERROR(IFERROR(IFERROR(INDEX(Summer!F$10:F$999,MATCH($A505,Summer!$L$10:$L$999,0),1),INDEX('Cycle 1'!F$10:F$999,MATCH($A505,'Cycle 1'!$L$10:$L$999,0),1)),INDEX('Cycle 2'!F$10:F$999,MATCH($A505,'Cycle 2'!$L$10:$L$999,0),1)),INDEX('Cycle 3'!F$10:F$999,MATCH($A505,'Cycle 3'!$L$10:$L$999,0),1)),INDEX('Cycle 4'!F$10:F$999,MATCH($A505,'Cycle 4'!$L$10:$L$999,0),1)),INDEX('Cycle 5'!F$10:F$999,MATCH($A505,'Cycle 5'!$L$10:$L$999,0),1)),INDEX('Cycle 6'!F$10:F$999,MATCH($A505,'Cycle 6'!$L$10:$L$999,0),1)),INDEX('Cycle 7'!F$10:F$999,MATCH($A505,'Cycle 7'!$L$10:$L$999,0),1)),INDEX('Cycle 8'!F$10:F$999,MATCH($A505,'Cycle 8'!$L$10:$L$999,0),1)),INDEX('Cycle 9'!F$10:F$999,MATCH($A505,'Cycle 9'!$L$10:$L$999,0),1)),INDEX('Cycle 10'!F$10:F$999,MATCH($A505,'Cycle 10'!$L$10:$L$999,0),1)),INDEX('Cycle 11'!F$10:F$999,MATCH($A505,'Cycle 11'!$L$10:$L$999,0),1)),""))</f>
        <v/>
      </c>
      <c r="H505" t="str">
        <f>IF(IFERROR(IFERROR(IFERROR(IFERROR(IFERROR(IFERROR(IFERROR(IFERROR(IFERROR(IFERROR(IFERROR(IFERROR(INDEX(Summer!G$10:G$999,MATCH($A505,Summer!$L$10:$L$999,0),1),INDEX('Cycle 1'!G$10:G$999,MATCH($A505,'Cycle 1'!$L$10:$L$999,0),1)),INDEX('Cycle 2'!G$10:G$999,MATCH($A505,'Cycle 2'!$L$10:$L$999,0),1)),INDEX('Cycle 3'!G$10:G$999,MATCH($A505,'Cycle 3'!$L$10:$L$999,0),1)),INDEX('Cycle 4'!G$10:G$999,MATCH($A505,'Cycle 4'!$L$10:$L$999,0),1)),INDEX('Cycle 5'!G$10:G$999,MATCH($A505,'Cycle 5'!$L$10:$L$999,0),1)),INDEX('Cycle 6'!G$10:G$999,MATCH($A505,'Cycle 6'!$L$10:$L$999,0),1)),INDEX('Cycle 7'!G$10:G$999,MATCH($A505,'Cycle 7'!$L$10:$L$999,0),1)),INDEX('Cycle 8'!G$10:G$999,MATCH($A505,'Cycle 8'!$L$10:$L$999,0),1)),INDEX('Cycle 9'!G$10:G$999,MATCH($A505,'Cycle 9'!$L$10:$L$999,0),1)),INDEX('Cycle 10'!G$10:G$999,MATCH($A505,'Cycle 10'!$L$10:$L$999,0),1)),INDEX('Cycle 11'!G$10:G$999,MATCH($A505,'Cycle 11'!$L$10:$L$999,0),1)),"")="","",IFERROR(IFERROR(IFERROR(IFERROR(IFERROR(IFERROR(IFERROR(IFERROR(IFERROR(IFERROR(IFERROR(IFERROR(INDEX(Summer!G$10:G$999,MATCH($A505,Summer!$L$10:$L$999,0),1),INDEX('Cycle 1'!G$10:G$999,MATCH($A505,'Cycle 1'!$L$10:$L$999,0),1)),INDEX('Cycle 2'!G$10:G$999,MATCH($A505,'Cycle 2'!$L$10:$L$999,0),1)),INDEX('Cycle 3'!G$10:G$999,MATCH($A505,'Cycle 3'!$L$10:$L$999,0),1)),INDEX('Cycle 4'!G$10:G$999,MATCH($A505,'Cycle 4'!$L$10:$L$999,0),1)),INDEX('Cycle 5'!G$10:G$999,MATCH($A505,'Cycle 5'!$L$10:$L$999,0),1)),INDEX('Cycle 6'!G$10:G$999,MATCH($A505,'Cycle 6'!$L$10:$L$999,0),1)),INDEX('Cycle 7'!G$10:G$999,MATCH($A505,'Cycle 7'!$L$10:$L$999,0),1)),INDEX('Cycle 8'!G$10:G$999,MATCH($A505,'Cycle 8'!$L$10:$L$999,0),1)),INDEX('Cycle 9'!G$10:G$999,MATCH($A505,'Cycle 9'!$L$10:$L$999,0),1)),INDEX('Cycle 10'!G$10:G$999,MATCH($A505,'Cycle 10'!$L$10:$L$999,0),1)),INDEX('Cycle 11'!G$10:G$999,MATCH($A505,'Cycle 11'!$L$10:$L$999,0),1)),""))</f>
        <v/>
      </c>
      <c r="I505">
        <f>IFERROR(IF(C505="",MAX(I$1:I504),IF(ROW(C$2)=ROW(C505),1,IF(ISERROR(VLOOKUP(C505,C$2:C504,1,FALSE)),MAX(I$1:I504)+1,MAX(I$1:I504)))),"")</f>
        <v>0</v>
      </c>
      <c r="J505" t="str">
        <f t="shared" si="66"/>
        <v/>
      </c>
      <c r="K505" t="str">
        <f t="shared" si="65"/>
        <v/>
      </c>
      <c r="L505" t="str">
        <f t="shared" si="65"/>
        <v/>
      </c>
      <c r="M505" t="str">
        <f t="shared" si="65"/>
        <v/>
      </c>
      <c r="N505" t="str">
        <f t="shared" si="65"/>
        <v/>
      </c>
      <c r="O505" t="str">
        <f t="shared" si="65"/>
        <v/>
      </c>
      <c r="P505" t="str">
        <f t="shared" si="65"/>
        <v/>
      </c>
      <c r="Q505" t="str">
        <f t="shared" si="65"/>
        <v/>
      </c>
      <c r="R505" t="str">
        <f t="shared" si="65"/>
        <v/>
      </c>
      <c r="S505" t="str">
        <f t="shared" si="65"/>
        <v/>
      </c>
      <c r="T505" t="str">
        <f t="shared" si="65"/>
        <v/>
      </c>
      <c r="U505" t="str">
        <f t="shared" si="65"/>
        <v/>
      </c>
      <c r="V505" t="str">
        <f t="shared" si="65"/>
        <v/>
      </c>
      <c r="W505" t="str">
        <f t="shared" si="67"/>
        <v/>
      </c>
      <c r="X505">
        <f>IF(OR(H505="No",H505=""),0,IF(COUNTIFS(H$2:H505,"Yes",C$2:C505,C505)&gt;1,0,COUNTIFS(H$2:H505,"Yes",C$2:C505,C505)))+IF(X504=$X$1,0,X504)</f>
        <v>0</v>
      </c>
    </row>
    <row r="506" spans="1:24" x14ac:dyDescent="0.3">
      <c r="A506">
        <f>ROWS($A$2:$A506)</f>
        <v>505</v>
      </c>
      <c r="B506" t="str">
        <f>IF(ISERROR(VLOOKUP(A506,Summer!L$11:L$500,1,FALSE)),IF(ISERROR(VLOOKUP(A506,'Cycle 1'!L$11:L$500,1,FALSE)),IF(ISERROR(VLOOKUP(A506,'Cycle 2'!L$11:L$500,1,FALSE)),IF(ISERROR(VLOOKUP(A506,'Cycle 3'!L$11:L$500,1,FALSE)),IF(ISERROR(VLOOKUP(A506,'Cycle 4'!L$11:L$500,1,FALSE)),IF(ISERROR(VLOOKUP(A506,'Cycle 5'!L$11:L$500,1,FALSE)),IF(ISERROR(VLOOKUP(A506,'Cycle 6'!L$11:L$500,1,FALSE)),IF(ISERROR(VLOOKUP(A506,'Cycle 7'!L$11:L$500,1,FALSE)),IF(ISERROR(VLOOKUP(A506,'Cycle 8'!L$11:L$500,1,FALSE)),IF(ISERROR(VLOOKUP(A506,'Cycle 9'!L$11:L$500,1,FALSE)),IF(ISERROR(VLOOKUP(A506,'Cycle 10'!L$11:L$500,1,FALSE)),IF(ISERROR(VLOOKUP(A506,'Cycle 11'!L$11:L$500,1,FALSE)),"","Cycle 11"),"Cycle 10"),"Cycle 9"),"Cycle 8"),"Cycle 7"),"Cycle 6"),"Cycle 5"),"Cycle 4"),"Cycle 3"),"Cycle 2"),"Cycle 1"),"Summer")</f>
        <v/>
      </c>
      <c r="C506" t="str">
        <f>IF(IFERROR(IFERROR(IFERROR(IFERROR(IFERROR(IFERROR(IFERROR(IFERROR(IFERROR(IFERROR(IFERROR(IFERROR(INDEX(Summer!B$10:B$999,MATCH($A506,Summer!$L$10:$L$999,0),1),INDEX('Cycle 1'!B$10:B$999,MATCH($A506,'Cycle 1'!$L$10:$L$999,0),1)),INDEX('Cycle 2'!B$10:B$999,MATCH($A506,'Cycle 2'!$L$10:$L$999,0),1)),INDEX('Cycle 3'!B$10:B$999,MATCH($A506,'Cycle 3'!$L$10:$L$999,0),1)),INDEX('Cycle 4'!B$10:B$999,MATCH($A506,'Cycle 4'!$L$10:$L$999,0),1)),INDEX('Cycle 5'!B$10:B$999,MATCH($A506,'Cycle 5'!$L$10:$L$999,0),1)),INDEX('Cycle 6'!B$10:B$999,MATCH($A506,'Cycle 6'!$L$10:$L$999,0),1)),INDEX('Cycle 7'!B$10:B$999,MATCH($A506,'Cycle 7'!$L$10:$L$999,0),1)),INDEX('Cycle 8'!B$10:B$999,MATCH($A506,'Cycle 8'!$L$10:$L$999,0),1)),INDEX('Cycle 9'!B$10:B$999,MATCH($A506,'Cycle 9'!$L$10:$L$999,0),1)),INDEX('Cycle 10'!B$10:B$999,MATCH($A506,'Cycle 10'!$L$10:$L$999,0),1)),INDEX('Cycle 11'!B$10:B$999,MATCH($A506,'Cycle 11'!$L$10:$L$999,0),1)),"")="","",IFERROR(IFERROR(IFERROR(IFERROR(IFERROR(IFERROR(IFERROR(IFERROR(IFERROR(IFERROR(IFERROR(IFERROR(INDEX(Summer!B$10:B$999,MATCH($A506,Summer!$L$10:$L$999,0),1),INDEX('Cycle 1'!B$10:B$999,MATCH($A506,'Cycle 1'!$L$10:$L$999,0),1)),INDEX('Cycle 2'!B$10:B$999,MATCH($A506,'Cycle 2'!$L$10:$L$999,0),1)),INDEX('Cycle 3'!B$10:B$999,MATCH($A506,'Cycle 3'!$L$10:$L$999,0),1)),INDEX('Cycle 4'!B$10:B$999,MATCH($A506,'Cycle 4'!$L$10:$L$999,0),1)),INDEX('Cycle 5'!B$10:B$999,MATCH($A506,'Cycle 5'!$L$10:$L$999,0),1)),INDEX('Cycle 6'!B$10:B$999,MATCH($A506,'Cycle 6'!$L$10:$L$999,0),1)),INDEX('Cycle 7'!B$10:B$999,MATCH($A506,'Cycle 7'!$L$10:$L$999,0),1)),INDEX('Cycle 8'!B$10:B$999,MATCH($A506,'Cycle 8'!$L$10:$L$999,0),1)),INDEX('Cycle 9'!B$10:B$999,MATCH($A506,'Cycle 9'!$L$10:$L$999,0),1)),INDEX('Cycle 10'!B$10:B$999,MATCH($A506,'Cycle 10'!$L$10:$L$999,0),1)),INDEX('Cycle 11'!B$10:B$999,MATCH($A506,'Cycle 11'!$L$10:$L$999,0),1)),""))</f>
        <v/>
      </c>
      <c r="D506" t="str">
        <f>IF(IFERROR(IFERROR(IFERROR(IFERROR(IFERROR(IFERROR(IFERROR(IFERROR(IFERROR(IFERROR(IFERROR(IFERROR(INDEX(Summer!C$10:C$999,MATCH($A506,Summer!$L$10:$L$999,0),1),INDEX('Cycle 1'!C$10:C$999,MATCH($A506,'Cycle 1'!$L$10:$L$999,0),1)),INDEX('Cycle 2'!C$10:C$999,MATCH($A506,'Cycle 2'!$L$10:$L$999,0),1)),INDEX('Cycle 3'!C$10:C$999,MATCH($A506,'Cycle 3'!$L$10:$L$999,0),1)),INDEX('Cycle 4'!C$10:C$999,MATCH($A506,'Cycle 4'!$L$10:$L$999,0),1)),INDEX('Cycle 5'!C$10:C$999,MATCH($A506,'Cycle 5'!$L$10:$L$999,0),1)),INDEX('Cycle 6'!C$10:C$999,MATCH($A506,'Cycle 6'!$L$10:$L$999,0),1)),INDEX('Cycle 7'!C$10:C$999,MATCH($A506,'Cycle 7'!$L$10:$L$999,0),1)),INDEX('Cycle 8'!C$10:C$999,MATCH($A506,'Cycle 8'!$L$10:$L$999,0),1)),INDEX('Cycle 9'!C$10:C$999,MATCH($A506,'Cycle 9'!$L$10:$L$999,0),1)),INDEX('Cycle 10'!C$10:C$999,MATCH($A506,'Cycle 10'!$L$10:$L$999,0),1)),INDEX('Cycle 11'!C$10:C$999,MATCH($A506,'Cycle 11'!$L$10:$L$999,0),1)),"")="","",IFERROR(IFERROR(IFERROR(IFERROR(IFERROR(IFERROR(IFERROR(IFERROR(IFERROR(IFERROR(IFERROR(IFERROR(INDEX(Summer!C$10:C$999,MATCH($A506,Summer!$L$10:$L$999,0),1),INDEX('Cycle 1'!C$10:C$999,MATCH($A506,'Cycle 1'!$L$10:$L$999,0),1)),INDEX('Cycle 2'!C$10:C$999,MATCH($A506,'Cycle 2'!$L$10:$L$999,0),1)),INDEX('Cycle 3'!C$10:C$999,MATCH($A506,'Cycle 3'!$L$10:$L$999,0),1)),INDEX('Cycle 4'!C$10:C$999,MATCH($A506,'Cycle 4'!$L$10:$L$999,0),1)),INDEX('Cycle 5'!C$10:C$999,MATCH($A506,'Cycle 5'!$L$10:$L$999,0),1)),INDEX('Cycle 6'!C$10:C$999,MATCH($A506,'Cycle 6'!$L$10:$L$999,0),1)),INDEX('Cycle 7'!C$10:C$999,MATCH($A506,'Cycle 7'!$L$10:$L$999,0),1)),INDEX('Cycle 8'!C$10:C$999,MATCH($A506,'Cycle 8'!$L$10:$L$999,0),1)),INDEX('Cycle 9'!C$10:C$999,MATCH($A506,'Cycle 9'!$L$10:$L$999,0),1)),INDEX('Cycle 10'!C$10:C$999,MATCH($A506,'Cycle 10'!$L$10:$L$999,0),1)),INDEX('Cycle 11'!C$10:C$999,MATCH($A506,'Cycle 11'!$L$10:$L$999,0),1)),""))</f>
        <v/>
      </c>
      <c r="E506" t="str">
        <f>IF(IFERROR(IFERROR(IFERROR(IFERROR(IFERROR(IFERROR(IFERROR(IFERROR(IFERROR(IFERROR(IFERROR(IFERROR(INDEX(Summer!D$10:D$999,MATCH($A506,Summer!$L$10:$L$999,0),1),INDEX('Cycle 1'!D$10:D$999,MATCH($A506,'Cycle 1'!$L$10:$L$999,0),1)),INDEX('Cycle 2'!D$10:D$999,MATCH($A506,'Cycle 2'!$L$10:$L$999,0),1)),INDEX('Cycle 3'!D$10:D$999,MATCH($A506,'Cycle 3'!$L$10:$L$999,0),1)),INDEX('Cycle 4'!D$10:D$999,MATCH($A506,'Cycle 4'!$L$10:$L$999,0),1)),INDEX('Cycle 5'!D$10:D$999,MATCH($A506,'Cycle 5'!$L$10:$L$999,0),1)),INDEX('Cycle 6'!D$10:D$999,MATCH($A506,'Cycle 6'!$L$10:$L$999,0),1)),INDEX('Cycle 7'!D$10:D$999,MATCH($A506,'Cycle 7'!$L$10:$L$999,0),1)),INDEX('Cycle 8'!D$10:D$999,MATCH($A506,'Cycle 8'!$L$10:$L$999,0),1)),INDEX('Cycle 9'!D$10:D$999,MATCH($A506,'Cycle 9'!$L$10:$L$999,0),1)),INDEX('Cycle 10'!D$10:D$999,MATCH($A506,'Cycle 10'!$L$10:$L$999,0),1)),INDEX('Cycle 11'!D$10:D$999,MATCH($A506,'Cycle 11'!$L$10:$L$999,0),1)),"")="","",IFERROR(IFERROR(IFERROR(IFERROR(IFERROR(IFERROR(IFERROR(IFERROR(IFERROR(IFERROR(IFERROR(IFERROR(INDEX(Summer!D$10:D$999,MATCH($A506,Summer!$L$10:$L$999,0),1),INDEX('Cycle 1'!D$10:D$999,MATCH($A506,'Cycle 1'!$L$10:$L$999,0),1)),INDEX('Cycle 2'!D$10:D$999,MATCH($A506,'Cycle 2'!$L$10:$L$999,0),1)),INDEX('Cycle 3'!D$10:D$999,MATCH($A506,'Cycle 3'!$L$10:$L$999,0),1)),INDEX('Cycle 4'!D$10:D$999,MATCH($A506,'Cycle 4'!$L$10:$L$999,0),1)),INDEX('Cycle 5'!D$10:D$999,MATCH($A506,'Cycle 5'!$L$10:$L$999,0),1)),INDEX('Cycle 6'!D$10:D$999,MATCH($A506,'Cycle 6'!$L$10:$L$999,0),1)),INDEX('Cycle 7'!D$10:D$999,MATCH($A506,'Cycle 7'!$L$10:$L$999,0),1)),INDEX('Cycle 8'!D$10:D$999,MATCH($A506,'Cycle 8'!$L$10:$L$999,0),1)),INDEX('Cycle 9'!D$10:D$999,MATCH($A506,'Cycle 9'!$L$10:$L$999,0),1)),INDEX('Cycle 10'!D$10:D$999,MATCH($A506,'Cycle 10'!$L$10:$L$999,0),1)),INDEX('Cycle 11'!D$10:D$999,MATCH($A506,'Cycle 11'!$L$10:$L$999,0),1)),""))</f>
        <v/>
      </c>
      <c r="F506" t="str">
        <f>IF(IFERROR(IFERROR(IFERROR(IFERROR(IFERROR(IFERROR(IFERROR(IFERROR(IFERROR(IFERROR(IFERROR(IFERROR(INDEX(Summer!E$10:E$999,MATCH($A506,Summer!$L$10:$L$999,0),1),INDEX('Cycle 1'!E$10:E$999,MATCH($A506,'Cycle 1'!$L$10:$L$999,0),1)),INDEX('Cycle 2'!E$10:E$999,MATCH($A506,'Cycle 2'!$L$10:$L$999,0),1)),INDEX('Cycle 3'!E$10:E$999,MATCH($A506,'Cycle 3'!$L$10:$L$999,0),1)),INDEX('Cycle 4'!E$10:E$999,MATCH($A506,'Cycle 4'!$L$10:$L$999,0),1)),INDEX('Cycle 5'!E$10:E$999,MATCH($A506,'Cycle 5'!$L$10:$L$999,0),1)),INDEX('Cycle 6'!E$10:E$999,MATCH($A506,'Cycle 6'!$L$10:$L$999,0),1)),INDEX('Cycle 7'!E$10:E$999,MATCH($A506,'Cycle 7'!$L$10:$L$999,0),1)),INDEX('Cycle 8'!E$10:E$999,MATCH($A506,'Cycle 8'!$L$10:$L$999,0),1)),INDEX('Cycle 9'!E$10:E$999,MATCH($A506,'Cycle 9'!$L$10:$L$999,0),1)),INDEX('Cycle 10'!E$10:E$999,MATCH($A506,'Cycle 10'!$L$10:$L$999,0),1)),INDEX('Cycle 11'!E$10:E$999,MATCH($A506,'Cycle 11'!$L$10:$L$999,0),1)),"")="","",IFERROR(IFERROR(IFERROR(IFERROR(IFERROR(IFERROR(IFERROR(IFERROR(IFERROR(IFERROR(IFERROR(IFERROR(INDEX(Summer!E$10:E$999,MATCH($A506,Summer!$L$10:$L$999,0),1),INDEX('Cycle 1'!E$10:E$999,MATCH($A506,'Cycle 1'!$L$10:$L$999,0),1)),INDEX('Cycle 2'!E$10:E$999,MATCH($A506,'Cycle 2'!$L$10:$L$999,0),1)),INDEX('Cycle 3'!E$10:E$999,MATCH($A506,'Cycle 3'!$L$10:$L$999,0),1)),INDEX('Cycle 4'!E$10:E$999,MATCH($A506,'Cycle 4'!$L$10:$L$999,0),1)),INDEX('Cycle 5'!E$10:E$999,MATCH($A506,'Cycle 5'!$L$10:$L$999,0),1)),INDEX('Cycle 6'!E$10:E$999,MATCH($A506,'Cycle 6'!$L$10:$L$999,0),1)),INDEX('Cycle 7'!E$10:E$999,MATCH($A506,'Cycle 7'!$L$10:$L$999,0),1)),INDEX('Cycle 8'!E$10:E$999,MATCH($A506,'Cycle 8'!$L$10:$L$999,0),1)),INDEX('Cycle 9'!E$10:E$999,MATCH($A506,'Cycle 9'!$L$10:$L$999,0),1)),INDEX('Cycle 10'!E$10:E$999,MATCH($A506,'Cycle 10'!$L$10:$L$999,0),1)),INDEX('Cycle 11'!E$10:E$999,MATCH($A506,'Cycle 11'!$L$10:$L$999,0),1)),""))</f>
        <v/>
      </c>
      <c r="G506" t="str">
        <f>IF(IFERROR(IFERROR(IFERROR(IFERROR(IFERROR(IFERROR(IFERROR(IFERROR(IFERROR(IFERROR(IFERROR(IFERROR(INDEX(Summer!F$10:F$999,MATCH($A506,Summer!$L$10:$L$999,0),1),INDEX('Cycle 1'!F$10:F$999,MATCH($A506,'Cycle 1'!$L$10:$L$999,0),1)),INDEX('Cycle 2'!F$10:F$999,MATCH($A506,'Cycle 2'!$L$10:$L$999,0),1)),INDEX('Cycle 3'!F$10:F$999,MATCH($A506,'Cycle 3'!$L$10:$L$999,0),1)),INDEX('Cycle 4'!F$10:F$999,MATCH($A506,'Cycle 4'!$L$10:$L$999,0),1)),INDEX('Cycle 5'!F$10:F$999,MATCH($A506,'Cycle 5'!$L$10:$L$999,0),1)),INDEX('Cycle 6'!F$10:F$999,MATCH($A506,'Cycle 6'!$L$10:$L$999,0),1)),INDEX('Cycle 7'!F$10:F$999,MATCH($A506,'Cycle 7'!$L$10:$L$999,0),1)),INDEX('Cycle 8'!F$10:F$999,MATCH($A506,'Cycle 8'!$L$10:$L$999,0),1)),INDEX('Cycle 9'!F$10:F$999,MATCH($A506,'Cycle 9'!$L$10:$L$999,0),1)),INDEX('Cycle 10'!F$10:F$999,MATCH($A506,'Cycle 10'!$L$10:$L$999,0),1)),INDEX('Cycle 11'!F$10:F$999,MATCH($A506,'Cycle 11'!$L$10:$L$999,0),1)),"")="","",IFERROR(IFERROR(IFERROR(IFERROR(IFERROR(IFERROR(IFERROR(IFERROR(IFERROR(IFERROR(IFERROR(IFERROR(INDEX(Summer!F$10:F$999,MATCH($A506,Summer!$L$10:$L$999,0),1),INDEX('Cycle 1'!F$10:F$999,MATCH($A506,'Cycle 1'!$L$10:$L$999,0),1)),INDEX('Cycle 2'!F$10:F$999,MATCH($A506,'Cycle 2'!$L$10:$L$999,0),1)),INDEX('Cycle 3'!F$10:F$999,MATCH($A506,'Cycle 3'!$L$10:$L$999,0),1)),INDEX('Cycle 4'!F$10:F$999,MATCH($A506,'Cycle 4'!$L$10:$L$999,0),1)),INDEX('Cycle 5'!F$10:F$999,MATCH($A506,'Cycle 5'!$L$10:$L$999,0),1)),INDEX('Cycle 6'!F$10:F$999,MATCH($A506,'Cycle 6'!$L$10:$L$999,0),1)),INDEX('Cycle 7'!F$10:F$999,MATCH($A506,'Cycle 7'!$L$10:$L$999,0),1)),INDEX('Cycle 8'!F$10:F$999,MATCH($A506,'Cycle 8'!$L$10:$L$999,0),1)),INDEX('Cycle 9'!F$10:F$999,MATCH($A506,'Cycle 9'!$L$10:$L$999,0),1)),INDEX('Cycle 10'!F$10:F$999,MATCH($A506,'Cycle 10'!$L$10:$L$999,0),1)),INDEX('Cycle 11'!F$10:F$999,MATCH($A506,'Cycle 11'!$L$10:$L$999,0),1)),""))</f>
        <v/>
      </c>
      <c r="H506" t="str">
        <f>IF(IFERROR(IFERROR(IFERROR(IFERROR(IFERROR(IFERROR(IFERROR(IFERROR(IFERROR(IFERROR(IFERROR(IFERROR(INDEX(Summer!G$10:G$999,MATCH($A506,Summer!$L$10:$L$999,0),1),INDEX('Cycle 1'!G$10:G$999,MATCH($A506,'Cycle 1'!$L$10:$L$999,0),1)),INDEX('Cycle 2'!G$10:G$999,MATCH($A506,'Cycle 2'!$L$10:$L$999,0),1)),INDEX('Cycle 3'!G$10:G$999,MATCH($A506,'Cycle 3'!$L$10:$L$999,0),1)),INDEX('Cycle 4'!G$10:G$999,MATCH($A506,'Cycle 4'!$L$10:$L$999,0),1)),INDEX('Cycle 5'!G$10:G$999,MATCH($A506,'Cycle 5'!$L$10:$L$999,0),1)),INDEX('Cycle 6'!G$10:G$999,MATCH($A506,'Cycle 6'!$L$10:$L$999,0),1)),INDEX('Cycle 7'!G$10:G$999,MATCH($A506,'Cycle 7'!$L$10:$L$999,0),1)),INDEX('Cycle 8'!G$10:G$999,MATCH($A506,'Cycle 8'!$L$10:$L$999,0),1)),INDEX('Cycle 9'!G$10:G$999,MATCH($A506,'Cycle 9'!$L$10:$L$999,0),1)),INDEX('Cycle 10'!G$10:G$999,MATCH($A506,'Cycle 10'!$L$10:$L$999,0),1)),INDEX('Cycle 11'!G$10:G$999,MATCH($A506,'Cycle 11'!$L$10:$L$999,0),1)),"")="","",IFERROR(IFERROR(IFERROR(IFERROR(IFERROR(IFERROR(IFERROR(IFERROR(IFERROR(IFERROR(IFERROR(IFERROR(INDEX(Summer!G$10:G$999,MATCH($A506,Summer!$L$10:$L$999,0),1),INDEX('Cycle 1'!G$10:G$999,MATCH($A506,'Cycle 1'!$L$10:$L$999,0),1)),INDEX('Cycle 2'!G$10:G$999,MATCH($A506,'Cycle 2'!$L$10:$L$999,0),1)),INDEX('Cycle 3'!G$10:G$999,MATCH($A506,'Cycle 3'!$L$10:$L$999,0),1)),INDEX('Cycle 4'!G$10:G$999,MATCH($A506,'Cycle 4'!$L$10:$L$999,0),1)),INDEX('Cycle 5'!G$10:G$999,MATCH($A506,'Cycle 5'!$L$10:$L$999,0),1)),INDEX('Cycle 6'!G$10:G$999,MATCH($A506,'Cycle 6'!$L$10:$L$999,0),1)),INDEX('Cycle 7'!G$10:G$999,MATCH($A506,'Cycle 7'!$L$10:$L$999,0),1)),INDEX('Cycle 8'!G$10:G$999,MATCH($A506,'Cycle 8'!$L$10:$L$999,0),1)),INDEX('Cycle 9'!G$10:G$999,MATCH($A506,'Cycle 9'!$L$10:$L$999,0),1)),INDEX('Cycle 10'!G$10:G$999,MATCH($A506,'Cycle 10'!$L$10:$L$999,0),1)),INDEX('Cycle 11'!G$10:G$999,MATCH($A506,'Cycle 11'!$L$10:$L$999,0),1)),""))</f>
        <v/>
      </c>
      <c r="I506">
        <f>IFERROR(IF(C506="",MAX(I$1:I505),IF(ROW(C$2)=ROW(C506),1,IF(ISERROR(VLOOKUP(C506,C$2:C505,1,FALSE)),MAX(I$1:I505)+1,MAX(I$1:I505)))),"")</f>
        <v>0</v>
      </c>
      <c r="J506" t="str">
        <f t="shared" si="66"/>
        <v/>
      </c>
      <c r="K506" t="str">
        <f t="shared" si="65"/>
        <v/>
      </c>
      <c r="L506" t="str">
        <f t="shared" si="65"/>
        <v/>
      </c>
      <c r="M506" t="str">
        <f t="shared" si="65"/>
        <v/>
      </c>
      <c r="N506" t="str">
        <f t="shared" si="65"/>
        <v/>
      </c>
      <c r="O506" t="str">
        <f t="shared" si="65"/>
        <v/>
      </c>
      <c r="P506" t="str">
        <f t="shared" si="65"/>
        <v/>
      </c>
      <c r="Q506" t="str">
        <f t="shared" si="65"/>
        <v/>
      </c>
      <c r="R506" t="str">
        <f t="shared" si="65"/>
        <v/>
      </c>
      <c r="S506" t="str">
        <f t="shared" si="65"/>
        <v/>
      </c>
      <c r="T506" t="str">
        <f t="shared" si="65"/>
        <v/>
      </c>
      <c r="U506" t="str">
        <f t="shared" si="65"/>
        <v/>
      </c>
      <c r="V506" t="str">
        <f t="shared" si="65"/>
        <v/>
      </c>
      <c r="W506" t="str">
        <f t="shared" si="67"/>
        <v/>
      </c>
      <c r="X506">
        <f>IF(OR(H506="No",H506=""),0,IF(COUNTIFS(H$2:H506,"Yes",C$2:C506,C506)&gt;1,0,COUNTIFS(H$2:H506,"Yes",C$2:C506,C506)))+IF(X505=$X$1,0,X505)</f>
        <v>0</v>
      </c>
    </row>
    <row r="507" spans="1:24" x14ac:dyDescent="0.3">
      <c r="A507">
        <f>ROWS($A$2:$A507)</f>
        <v>506</v>
      </c>
      <c r="B507" t="str">
        <f>IF(ISERROR(VLOOKUP(A507,Summer!L$11:L$500,1,FALSE)),IF(ISERROR(VLOOKUP(A507,'Cycle 1'!L$11:L$500,1,FALSE)),IF(ISERROR(VLOOKUP(A507,'Cycle 2'!L$11:L$500,1,FALSE)),IF(ISERROR(VLOOKUP(A507,'Cycle 3'!L$11:L$500,1,FALSE)),IF(ISERROR(VLOOKUP(A507,'Cycle 4'!L$11:L$500,1,FALSE)),IF(ISERROR(VLOOKUP(A507,'Cycle 5'!L$11:L$500,1,FALSE)),IF(ISERROR(VLOOKUP(A507,'Cycle 6'!L$11:L$500,1,FALSE)),IF(ISERROR(VLOOKUP(A507,'Cycle 7'!L$11:L$500,1,FALSE)),IF(ISERROR(VLOOKUP(A507,'Cycle 8'!L$11:L$500,1,FALSE)),IF(ISERROR(VLOOKUP(A507,'Cycle 9'!L$11:L$500,1,FALSE)),IF(ISERROR(VLOOKUP(A507,'Cycle 10'!L$11:L$500,1,FALSE)),IF(ISERROR(VLOOKUP(A507,'Cycle 11'!L$11:L$500,1,FALSE)),"","Cycle 11"),"Cycle 10"),"Cycle 9"),"Cycle 8"),"Cycle 7"),"Cycle 6"),"Cycle 5"),"Cycle 4"),"Cycle 3"),"Cycle 2"),"Cycle 1"),"Summer")</f>
        <v/>
      </c>
      <c r="C507" t="str">
        <f>IF(IFERROR(IFERROR(IFERROR(IFERROR(IFERROR(IFERROR(IFERROR(IFERROR(IFERROR(IFERROR(IFERROR(IFERROR(INDEX(Summer!B$10:B$999,MATCH($A507,Summer!$L$10:$L$999,0),1),INDEX('Cycle 1'!B$10:B$999,MATCH($A507,'Cycle 1'!$L$10:$L$999,0),1)),INDEX('Cycle 2'!B$10:B$999,MATCH($A507,'Cycle 2'!$L$10:$L$999,0),1)),INDEX('Cycle 3'!B$10:B$999,MATCH($A507,'Cycle 3'!$L$10:$L$999,0),1)),INDEX('Cycle 4'!B$10:B$999,MATCH($A507,'Cycle 4'!$L$10:$L$999,0),1)),INDEX('Cycle 5'!B$10:B$999,MATCH($A507,'Cycle 5'!$L$10:$L$999,0),1)),INDEX('Cycle 6'!B$10:B$999,MATCH($A507,'Cycle 6'!$L$10:$L$999,0),1)),INDEX('Cycle 7'!B$10:B$999,MATCH($A507,'Cycle 7'!$L$10:$L$999,0),1)),INDEX('Cycle 8'!B$10:B$999,MATCH($A507,'Cycle 8'!$L$10:$L$999,0),1)),INDEX('Cycle 9'!B$10:B$999,MATCH($A507,'Cycle 9'!$L$10:$L$999,0),1)),INDEX('Cycle 10'!B$10:B$999,MATCH($A507,'Cycle 10'!$L$10:$L$999,0),1)),INDEX('Cycle 11'!B$10:B$999,MATCH($A507,'Cycle 11'!$L$10:$L$999,0),1)),"")="","",IFERROR(IFERROR(IFERROR(IFERROR(IFERROR(IFERROR(IFERROR(IFERROR(IFERROR(IFERROR(IFERROR(IFERROR(INDEX(Summer!B$10:B$999,MATCH($A507,Summer!$L$10:$L$999,0),1),INDEX('Cycle 1'!B$10:B$999,MATCH($A507,'Cycle 1'!$L$10:$L$999,0),1)),INDEX('Cycle 2'!B$10:B$999,MATCH($A507,'Cycle 2'!$L$10:$L$999,0),1)),INDEX('Cycle 3'!B$10:B$999,MATCH($A507,'Cycle 3'!$L$10:$L$999,0),1)),INDEX('Cycle 4'!B$10:B$999,MATCH($A507,'Cycle 4'!$L$10:$L$999,0),1)),INDEX('Cycle 5'!B$10:B$999,MATCH($A507,'Cycle 5'!$L$10:$L$999,0),1)),INDEX('Cycle 6'!B$10:B$999,MATCH($A507,'Cycle 6'!$L$10:$L$999,0),1)),INDEX('Cycle 7'!B$10:B$999,MATCH($A507,'Cycle 7'!$L$10:$L$999,0),1)),INDEX('Cycle 8'!B$10:B$999,MATCH($A507,'Cycle 8'!$L$10:$L$999,0),1)),INDEX('Cycle 9'!B$10:B$999,MATCH($A507,'Cycle 9'!$L$10:$L$999,0),1)),INDEX('Cycle 10'!B$10:B$999,MATCH($A507,'Cycle 10'!$L$10:$L$999,0),1)),INDEX('Cycle 11'!B$10:B$999,MATCH($A507,'Cycle 11'!$L$10:$L$999,0),1)),""))</f>
        <v/>
      </c>
      <c r="D507" t="str">
        <f>IF(IFERROR(IFERROR(IFERROR(IFERROR(IFERROR(IFERROR(IFERROR(IFERROR(IFERROR(IFERROR(IFERROR(IFERROR(INDEX(Summer!C$10:C$999,MATCH($A507,Summer!$L$10:$L$999,0),1),INDEX('Cycle 1'!C$10:C$999,MATCH($A507,'Cycle 1'!$L$10:$L$999,0),1)),INDEX('Cycle 2'!C$10:C$999,MATCH($A507,'Cycle 2'!$L$10:$L$999,0),1)),INDEX('Cycle 3'!C$10:C$999,MATCH($A507,'Cycle 3'!$L$10:$L$999,0),1)),INDEX('Cycle 4'!C$10:C$999,MATCH($A507,'Cycle 4'!$L$10:$L$999,0),1)),INDEX('Cycle 5'!C$10:C$999,MATCH($A507,'Cycle 5'!$L$10:$L$999,0),1)),INDEX('Cycle 6'!C$10:C$999,MATCH($A507,'Cycle 6'!$L$10:$L$999,0),1)),INDEX('Cycle 7'!C$10:C$999,MATCH($A507,'Cycle 7'!$L$10:$L$999,0),1)),INDEX('Cycle 8'!C$10:C$999,MATCH($A507,'Cycle 8'!$L$10:$L$999,0),1)),INDEX('Cycle 9'!C$10:C$999,MATCH($A507,'Cycle 9'!$L$10:$L$999,0),1)),INDEX('Cycle 10'!C$10:C$999,MATCH($A507,'Cycle 10'!$L$10:$L$999,0),1)),INDEX('Cycle 11'!C$10:C$999,MATCH($A507,'Cycle 11'!$L$10:$L$999,0),1)),"")="","",IFERROR(IFERROR(IFERROR(IFERROR(IFERROR(IFERROR(IFERROR(IFERROR(IFERROR(IFERROR(IFERROR(IFERROR(INDEX(Summer!C$10:C$999,MATCH($A507,Summer!$L$10:$L$999,0),1),INDEX('Cycle 1'!C$10:C$999,MATCH($A507,'Cycle 1'!$L$10:$L$999,0),1)),INDEX('Cycle 2'!C$10:C$999,MATCH($A507,'Cycle 2'!$L$10:$L$999,0),1)),INDEX('Cycle 3'!C$10:C$999,MATCH($A507,'Cycle 3'!$L$10:$L$999,0),1)),INDEX('Cycle 4'!C$10:C$999,MATCH($A507,'Cycle 4'!$L$10:$L$999,0),1)),INDEX('Cycle 5'!C$10:C$999,MATCH($A507,'Cycle 5'!$L$10:$L$999,0),1)),INDEX('Cycle 6'!C$10:C$999,MATCH($A507,'Cycle 6'!$L$10:$L$999,0),1)),INDEX('Cycle 7'!C$10:C$999,MATCH($A507,'Cycle 7'!$L$10:$L$999,0),1)),INDEX('Cycle 8'!C$10:C$999,MATCH($A507,'Cycle 8'!$L$10:$L$999,0),1)),INDEX('Cycle 9'!C$10:C$999,MATCH($A507,'Cycle 9'!$L$10:$L$999,0),1)),INDEX('Cycle 10'!C$10:C$999,MATCH($A507,'Cycle 10'!$L$10:$L$999,0),1)),INDEX('Cycle 11'!C$10:C$999,MATCH($A507,'Cycle 11'!$L$10:$L$999,0),1)),""))</f>
        <v/>
      </c>
      <c r="E507" t="str">
        <f>IF(IFERROR(IFERROR(IFERROR(IFERROR(IFERROR(IFERROR(IFERROR(IFERROR(IFERROR(IFERROR(IFERROR(IFERROR(INDEX(Summer!D$10:D$999,MATCH($A507,Summer!$L$10:$L$999,0),1),INDEX('Cycle 1'!D$10:D$999,MATCH($A507,'Cycle 1'!$L$10:$L$999,0),1)),INDEX('Cycle 2'!D$10:D$999,MATCH($A507,'Cycle 2'!$L$10:$L$999,0),1)),INDEX('Cycle 3'!D$10:D$999,MATCH($A507,'Cycle 3'!$L$10:$L$999,0),1)),INDEX('Cycle 4'!D$10:D$999,MATCH($A507,'Cycle 4'!$L$10:$L$999,0),1)),INDEX('Cycle 5'!D$10:D$999,MATCH($A507,'Cycle 5'!$L$10:$L$999,0),1)),INDEX('Cycle 6'!D$10:D$999,MATCH($A507,'Cycle 6'!$L$10:$L$999,0),1)),INDEX('Cycle 7'!D$10:D$999,MATCH($A507,'Cycle 7'!$L$10:$L$999,0),1)),INDEX('Cycle 8'!D$10:D$999,MATCH($A507,'Cycle 8'!$L$10:$L$999,0),1)),INDEX('Cycle 9'!D$10:D$999,MATCH($A507,'Cycle 9'!$L$10:$L$999,0),1)),INDEX('Cycle 10'!D$10:D$999,MATCH($A507,'Cycle 10'!$L$10:$L$999,0),1)),INDEX('Cycle 11'!D$10:D$999,MATCH($A507,'Cycle 11'!$L$10:$L$999,0),1)),"")="","",IFERROR(IFERROR(IFERROR(IFERROR(IFERROR(IFERROR(IFERROR(IFERROR(IFERROR(IFERROR(IFERROR(IFERROR(INDEX(Summer!D$10:D$999,MATCH($A507,Summer!$L$10:$L$999,0),1),INDEX('Cycle 1'!D$10:D$999,MATCH($A507,'Cycle 1'!$L$10:$L$999,0),1)),INDEX('Cycle 2'!D$10:D$999,MATCH($A507,'Cycle 2'!$L$10:$L$999,0),1)),INDEX('Cycle 3'!D$10:D$999,MATCH($A507,'Cycle 3'!$L$10:$L$999,0),1)),INDEX('Cycle 4'!D$10:D$999,MATCH($A507,'Cycle 4'!$L$10:$L$999,0),1)),INDEX('Cycle 5'!D$10:D$999,MATCH($A507,'Cycle 5'!$L$10:$L$999,0),1)),INDEX('Cycle 6'!D$10:D$999,MATCH($A507,'Cycle 6'!$L$10:$L$999,0),1)),INDEX('Cycle 7'!D$10:D$999,MATCH($A507,'Cycle 7'!$L$10:$L$999,0),1)),INDEX('Cycle 8'!D$10:D$999,MATCH($A507,'Cycle 8'!$L$10:$L$999,0),1)),INDEX('Cycle 9'!D$10:D$999,MATCH($A507,'Cycle 9'!$L$10:$L$999,0),1)),INDEX('Cycle 10'!D$10:D$999,MATCH($A507,'Cycle 10'!$L$10:$L$999,0),1)),INDEX('Cycle 11'!D$10:D$999,MATCH($A507,'Cycle 11'!$L$10:$L$999,0),1)),""))</f>
        <v/>
      </c>
      <c r="F507" t="str">
        <f>IF(IFERROR(IFERROR(IFERROR(IFERROR(IFERROR(IFERROR(IFERROR(IFERROR(IFERROR(IFERROR(IFERROR(IFERROR(INDEX(Summer!E$10:E$999,MATCH($A507,Summer!$L$10:$L$999,0),1),INDEX('Cycle 1'!E$10:E$999,MATCH($A507,'Cycle 1'!$L$10:$L$999,0),1)),INDEX('Cycle 2'!E$10:E$999,MATCH($A507,'Cycle 2'!$L$10:$L$999,0),1)),INDEX('Cycle 3'!E$10:E$999,MATCH($A507,'Cycle 3'!$L$10:$L$999,0),1)),INDEX('Cycle 4'!E$10:E$999,MATCH($A507,'Cycle 4'!$L$10:$L$999,0),1)),INDEX('Cycle 5'!E$10:E$999,MATCH($A507,'Cycle 5'!$L$10:$L$999,0),1)),INDEX('Cycle 6'!E$10:E$999,MATCH($A507,'Cycle 6'!$L$10:$L$999,0),1)),INDEX('Cycle 7'!E$10:E$999,MATCH($A507,'Cycle 7'!$L$10:$L$999,0),1)),INDEX('Cycle 8'!E$10:E$999,MATCH($A507,'Cycle 8'!$L$10:$L$999,0),1)),INDEX('Cycle 9'!E$10:E$999,MATCH($A507,'Cycle 9'!$L$10:$L$999,0),1)),INDEX('Cycle 10'!E$10:E$999,MATCH($A507,'Cycle 10'!$L$10:$L$999,0),1)),INDEX('Cycle 11'!E$10:E$999,MATCH($A507,'Cycle 11'!$L$10:$L$999,0),1)),"")="","",IFERROR(IFERROR(IFERROR(IFERROR(IFERROR(IFERROR(IFERROR(IFERROR(IFERROR(IFERROR(IFERROR(IFERROR(INDEX(Summer!E$10:E$999,MATCH($A507,Summer!$L$10:$L$999,0),1),INDEX('Cycle 1'!E$10:E$999,MATCH($A507,'Cycle 1'!$L$10:$L$999,0),1)),INDEX('Cycle 2'!E$10:E$999,MATCH($A507,'Cycle 2'!$L$10:$L$999,0),1)),INDEX('Cycle 3'!E$10:E$999,MATCH($A507,'Cycle 3'!$L$10:$L$999,0),1)),INDEX('Cycle 4'!E$10:E$999,MATCH($A507,'Cycle 4'!$L$10:$L$999,0),1)),INDEX('Cycle 5'!E$10:E$999,MATCH($A507,'Cycle 5'!$L$10:$L$999,0),1)),INDEX('Cycle 6'!E$10:E$999,MATCH($A507,'Cycle 6'!$L$10:$L$999,0),1)),INDEX('Cycle 7'!E$10:E$999,MATCH($A507,'Cycle 7'!$L$10:$L$999,0),1)),INDEX('Cycle 8'!E$10:E$999,MATCH($A507,'Cycle 8'!$L$10:$L$999,0),1)),INDEX('Cycle 9'!E$10:E$999,MATCH($A507,'Cycle 9'!$L$10:$L$999,0),1)),INDEX('Cycle 10'!E$10:E$999,MATCH($A507,'Cycle 10'!$L$10:$L$999,0),1)),INDEX('Cycle 11'!E$10:E$999,MATCH($A507,'Cycle 11'!$L$10:$L$999,0),1)),""))</f>
        <v/>
      </c>
      <c r="G507" t="str">
        <f>IF(IFERROR(IFERROR(IFERROR(IFERROR(IFERROR(IFERROR(IFERROR(IFERROR(IFERROR(IFERROR(IFERROR(IFERROR(INDEX(Summer!F$10:F$999,MATCH($A507,Summer!$L$10:$L$999,0),1),INDEX('Cycle 1'!F$10:F$999,MATCH($A507,'Cycle 1'!$L$10:$L$999,0),1)),INDEX('Cycle 2'!F$10:F$999,MATCH($A507,'Cycle 2'!$L$10:$L$999,0),1)),INDEX('Cycle 3'!F$10:F$999,MATCH($A507,'Cycle 3'!$L$10:$L$999,0),1)),INDEX('Cycle 4'!F$10:F$999,MATCH($A507,'Cycle 4'!$L$10:$L$999,0),1)),INDEX('Cycle 5'!F$10:F$999,MATCH($A507,'Cycle 5'!$L$10:$L$999,0),1)),INDEX('Cycle 6'!F$10:F$999,MATCH($A507,'Cycle 6'!$L$10:$L$999,0),1)),INDEX('Cycle 7'!F$10:F$999,MATCH($A507,'Cycle 7'!$L$10:$L$999,0),1)),INDEX('Cycle 8'!F$10:F$999,MATCH($A507,'Cycle 8'!$L$10:$L$999,0),1)),INDEX('Cycle 9'!F$10:F$999,MATCH($A507,'Cycle 9'!$L$10:$L$999,0),1)),INDEX('Cycle 10'!F$10:F$999,MATCH($A507,'Cycle 10'!$L$10:$L$999,0),1)),INDEX('Cycle 11'!F$10:F$999,MATCH($A507,'Cycle 11'!$L$10:$L$999,0),1)),"")="","",IFERROR(IFERROR(IFERROR(IFERROR(IFERROR(IFERROR(IFERROR(IFERROR(IFERROR(IFERROR(IFERROR(IFERROR(INDEX(Summer!F$10:F$999,MATCH($A507,Summer!$L$10:$L$999,0),1),INDEX('Cycle 1'!F$10:F$999,MATCH($A507,'Cycle 1'!$L$10:$L$999,0),1)),INDEX('Cycle 2'!F$10:F$999,MATCH($A507,'Cycle 2'!$L$10:$L$999,0),1)),INDEX('Cycle 3'!F$10:F$999,MATCH($A507,'Cycle 3'!$L$10:$L$999,0),1)),INDEX('Cycle 4'!F$10:F$999,MATCH($A507,'Cycle 4'!$L$10:$L$999,0),1)),INDEX('Cycle 5'!F$10:F$999,MATCH($A507,'Cycle 5'!$L$10:$L$999,0),1)),INDEX('Cycle 6'!F$10:F$999,MATCH($A507,'Cycle 6'!$L$10:$L$999,0),1)),INDEX('Cycle 7'!F$10:F$999,MATCH($A507,'Cycle 7'!$L$10:$L$999,0),1)),INDEX('Cycle 8'!F$10:F$999,MATCH($A507,'Cycle 8'!$L$10:$L$999,0),1)),INDEX('Cycle 9'!F$10:F$999,MATCH($A507,'Cycle 9'!$L$10:$L$999,0),1)),INDEX('Cycle 10'!F$10:F$999,MATCH($A507,'Cycle 10'!$L$10:$L$999,0),1)),INDEX('Cycle 11'!F$10:F$999,MATCH($A507,'Cycle 11'!$L$10:$L$999,0),1)),""))</f>
        <v/>
      </c>
      <c r="H507" t="str">
        <f>IF(IFERROR(IFERROR(IFERROR(IFERROR(IFERROR(IFERROR(IFERROR(IFERROR(IFERROR(IFERROR(IFERROR(IFERROR(INDEX(Summer!G$10:G$999,MATCH($A507,Summer!$L$10:$L$999,0),1),INDEX('Cycle 1'!G$10:G$999,MATCH($A507,'Cycle 1'!$L$10:$L$999,0),1)),INDEX('Cycle 2'!G$10:G$999,MATCH($A507,'Cycle 2'!$L$10:$L$999,0),1)),INDEX('Cycle 3'!G$10:G$999,MATCH($A507,'Cycle 3'!$L$10:$L$999,0),1)),INDEX('Cycle 4'!G$10:G$999,MATCH($A507,'Cycle 4'!$L$10:$L$999,0),1)),INDEX('Cycle 5'!G$10:G$999,MATCH($A507,'Cycle 5'!$L$10:$L$999,0),1)),INDEX('Cycle 6'!G$10:G$999,MATCH($A507,'Cycle 6'!$L$10:$L$999,0),1)),INDEX('Cycle 7'!G$10:G$999,MATCH($A507,'Cycle 7'!$L$10:$L$999,0),1)),INDEX('Cycle 8'!G$10:G$999,MATCH($A507,'Cycle 8'!$L$10:$L$999,0),1)),INDEX('Cycle 9'!G$10:G$999,MATCH($A507,'Cycle 9'!$L$10:$L$999,0),1)),INDEX('Cycle 10'!G$10:G$999,MATCH($A507,'Cycle 10'!$L$10:$L$999,0),1)),INDEX('Cycle 11'!G$10:G$999,MATCH($A507,'Cycle 11'!$L$10:$L$999,0),1)),"")="","",IFERROR(IFERROR(IFERROR(IFERROR(IFERROR(IFERROR(IFERROR(IFERROR(IFERROR(IFERROR(IFERROR(IFERROR(INDEX(Summer!G$10:G$999,MATCH($A507,Summer!$L$10:$L$999,0),1),INDEX('Cycle 1'!G$10:G$999,MATCH($A507,'Cycle 1'!$L$10:$L$999,0),1)),INDEX('Cycle 2'!G$10:G$999,MATCH($A507,'Cycle 2'!$L$10:$L$999,0),1)),INDEX('Cycle 3'!G$10:G$999,MATCH($A507,'Cycle 3'!$L$10:$L$999,0),1)),INDEX('Cycle 4'!G$10:G$999,MATCH($A507,'Cycle 4'!$L$10:$L$999,0),1)),INDEX('Cycle 5'!G$10:G$999,MATCH($A507,'Cycle 5'!$L$10:$L$999,0),1)),INDEX('Cycle 6'!G$10:G$999,MATCH($A507,'Cycle 6'!$L$10:$L$999,0),1)),INDEX('Cycle 7'!G$10:G$999,MATCH($A507,'Cycle 7'!$L$10:$L$999,0),1)),INDEX('Cycle 8'!G$10:G$999,MATCH($A507,'Cycle 8'!$L$10:$L$999,0),1)),INDEX('Cycle 9'!G$10:G$999,MATCH($A507,'Cycle 9'!$L$10:$L$999,0),1)),INDEX('Cycle 10'!G$10:G$999,MATCH($A507,'Cycle 10'!$L$10:$L$999,0),1)),INDEX('Cycle 11'!G$10:G$999,MATCH($A507,'Cycle 11'!$L$10:$L$999,0),1)),""))</f>
        <v/>
      </c>
      <c r="I507">
        <f>IFERROR(IF(C507="",MAX(I$1:I506),IF(ROW(C$2)=ROW(C507),1,IF(ISERROR(VLOOKUP(C507,C$2:C506,1,FALSE)),MAX(I$1:I506)+1,MAX(I$1:I506)))),"")</f>
        <v>0</v>
      </c>
      <c r="J507" t="str">
        <f t="shared" si="66"/>
        <v/>
      </c>
      <c r="K507" t="str">
        <f t="shared" si="65"/>
        <v/>
      </c>
      <c r="L507" t="str">
        <f t="shared" si="65"/>
        <v/>
      </c>
      <c r="M507" t="str">
        <f t="shared" si="65"/>
        <v/>
      </c>
      <c r="N507" t="str">
        <f t="shared" si="65"/>
        <v/>
      </c>
      <c r="O507" t="str">
        <f t="shared" si="65"/>
        <v/>
      </c>
      <c r="P507" t="str">
        <f t="shared" si="65"/>
        <v/>
      </c>
      <c r="Q507" t="str">
        <f t="shared" si="65"/>
        <v/>
      </c>
      <c r="R507" t="str">
        <f t="shared" si="65"/>
        <v/>
      </c>
      <c r="S507" t="str">
        <f t="shared" si="65"/>
        <v/>
      </c>
      <c r="T507" t="str">
        <f t="shared" si="65"/>
        <v/>
      </c>
      <c r="U507" t="str">
        <f t="shared" si="65"/>
        <v/>
      </c>
      <c r="V507" t="str">
        <f t="shared" si="65"/>
        <v/>
      </c>
      <c r="W507" t="str">
        <f t="shared" si="67"/>
        <v/>
      </c>
      <c r="X507">
        <f>IF(OR(H507="No",H507=""),0,IF(COUNTIFS(H$2:H507,"Yes",C$2:C507,C507)&gt;1,0,COUNTIFS(H$2:H507,"Yes",C$2:C507,C507)))+IF(X506=$X$1,0,X506)</f>
        <v>0</v>
      </c>
    </row>
    <row r="508" spans="1:24" x14ac:dyDescent="0.3">
      <c r="A508">
        <f>ROWS($A$2:$A508)</f>
        <v>507</v>
      </c>
      <c r="B508" t="str">
        <f>IF(ISERROR(VLOOKUP(A508,Summer!L$11:L$500,1,FALSE)),IF(ISERROR(VLOOKUP(A508,'Cycle 1'!L$11:L$500,1,FALSE)),IF(ISERROR(VLOOKUP(A508,'Cycle 2'!L$11:L$500,1,FALSE)),IF(ISERROR(VLOOKUP(A508,'Cycle 3'!L$11:L$500,1,FALSE)),IF(ISERROR(VLOOKUP(A508,'Cycle 4'!L$11:L$500,1,FALSE)),IF(ISERROR(VLOOKUP(A508,'Cycle 5'!L$11:L$500,1,FALSE)),IF(ISERROR(VLOOKUP(A508,'Cycle 6'!L$11:L$500,1,FALSE)),IF(ISERROR(VLOOKUP(A508,'Cycle 7'!L$11:L$500,1,FALSE)),IF(ISERROR(VLOOKUP(A508,'Cycle 8'!L$11:L$500,1,FALSE)),IF(ISERROR(VLOOKUP(A508,'Cycle 9'!L$11:L$500,1,FALSE)),IF(ISERROR(VLOOKUP(A508,'Cycle 10'!L$11:L$500,1,FALSE)),IF(ISERROR(VLOOKUP(A508,'Cycle 11'!L$11:L$500,1,FALSE)),"","Cycle 11"),"Cycle 10"),"Cycle 9"),"Cycle 8"),"Cycle 7"),"Cycle 6"),"Cycle 5"),"Cycle 4"),"Cycle 3"),"Cycle 2"),"Cycle 1"),"Summer")</f>
        <v/>
      </c>
      <c r="C508" t="str">
        <f>IF(IFERROR(IFERROR(IFERROR(IFERROR(IFERROR(IFERROR(IFERROR(IFERROR(IFERROR(IFERROR(IFERROR(IFERROR(INDEX(Summer!B$10:B$999,MATCH($A508,Summer!$L$10:$L$999,0),1),INDEX('Cycle 1'!B$10:B$999,MATCH($A508,'Cycle 1'!$L$10:$L$999,0),1)),INDEX('Cycle 2'!B$10:B$999,MATCH($A508,'Cycle 2'!$L$10:$L$999,0),1)),INDEX('Cycle 3'!B$10:B$999,MATCH($A508,'Cycle 3'!$L$10:$L$999,0),1)),INDEX('Cycle 4'!B$10:B$999,MATCH($A508,'Cycle 4'!$L$10:$L$999,0),1)),INDEX('Cycle 5'!B$10:B$999,MATCH($A508,'Cycle 5'!$L$10:$L$999,0),1)),INDEX('Cycle 6'!B$10:B$999,MATCH($A508,'Cycle 6'!$L$10:$L$999,0),1)),INDEX('Cycle 7'!B$10:B$999,MATCH($A508,'Cycle 7'!$L$10:$L$999,0),1)),INDEX('Cycle 8'!B$10:B$999,MATCH($A508,'Cycle 8'!$L$10:$L$999,0),1)),INDEX('Cycle 9'!B$10:B$999,MATCH($A508,'Cycle 9'!$L$10:$L$999,0),1)),INDEX('Cycle 10'!B$10:B$999,MATCH($A508,'Cycle 10'!$L$10:$L$999,0),1)),INDEX('Cycle 11'!B$10:B$999,MATCH($A508,'Cycle 11'!$L$10:$L$999,0),1)),"")="","",IFERROR(IFERROR(IFERROR(IFERROR(IFERROR(IFERROR(IFERROR(IFERROR(IFERROR(IFERROR(IFERROR(IFERROR(INDEX(Summer!B$10:B$999,MATCH($A508,Summer!$L$10:$L$999,0),1),INDEX('Cycle 1'!B$10:B$999,MATCH($A508,'Cycle 1'!$L$10:$L$999,0),1)),INDEX('Cycle 2'!B$10:B$999,MATCH($A508,'Cycle 2'!$L$10:$L$999,0),1)),INDEX('Cycle 3'!B$10:B$999,MATCH($A508,'Cycle 3'!$L$10:$L$999,0),1)),INDEX('Cycle 4'!B$10:B$999,MATCH($A508,'Cycle 4'!$L$10:$L$999,0),1)),INDEX('Cycle 5'!B$10:B$999,MATCH($A508,'Cycle 5'!$L$10:$L$999,0),1)),INDEX('Cycle 6'!B$10:B$999,MATCH($A508,'Cycle 6'!$L$10:$L$999,0),1)),INDEX('Cycle 7'!B$10:B$999,MATCH($A508,'Cycle 7'!$L$10:$L$999,0),1)),INDEX('Cycle 8'!B$10:B$999,MATCH($A508,'Cycle 8'!$L$10:$L$999,0),1)),INDEX('Cycle 9'!B$10:B$999,MATCH($A508,'Cycle 9'!$L$10:$L$999,0),1)),INDEX('Cycle 10'!B$10:B$999,MATCH($A508,'Cycle 10'!$L$10:$L$999,0),1)),INDEX('Cycle 11'!B$10:B$999,MATCH($A508,'Cycle 11'!$L$10:$L$999,0),1)),""))</f>
        <v/>
      </c>
      <c r="D508" t="str">
        <f>IF(IFERROR(IFERROR(IFERROR(IFERROR(IFERROR(IFERROR(IFERROR(IFERROR(IFERROR(IFERROR(IFERROR(IFERROR(INDEX(Summer!C$10:C$999,MATCH($A508,Summer!$L$10:$L$999,0),1),INDEX('Cycle 1'!C$10:C$999,MATCH($A508,'Cycle 1'!$L$10:$L$999,0),1)),INDEX('Cycle 2'!C$10:C$999,MATCH($A508,'Cycle 2'!$L$10:$L$999,0),1)),INDEX('Cycle 3'!C$10:C$999,MATCH($A508,'Cycle 3'!$L$10:$L$999,0),1)),INDEX('Cycle 4'!C$10:C$999,MATCH($A508,'Cycle 4'!$L$10:$L$999,0),1)),INDEX('Cycle 5'!C$10:C$999,MATCH($A508,'Cycle 5'!$L$10:$L$999,0),1)),INDEX('Cycle 6'!C$10:C$999,MATCH($A508,'Cycle 6'!$L$10:$L$999,0),1)),INDEX('Cycle 7'!C$10:C$999,MATCH($A508,'Cycle 7'!$L$10:$L$999,0),1)),INDEX('Cycle 8'!C$10:C$999,MATCH($A508,'Cycle 8'!$L$10:$L$999,0),1)),INDEX('Cycle 9'!C$10:C$999,MATCH($A508,'Cycle 9'!$L$10:$L$999,0),1)),INDEX('Cycle 10'!C$10:C$999,MATCH($A508,'Cycle 10'!$L$10:$L$999,0),1)),INDEX('Cycle 11'!C$10:C$999,MATCH($A508,'Cycle 11'!$L$10:$L$999,0),1)),"")="","",IFERROR(IFERROR(IFERROR(IFERROR(IFERROR(IFERROR(IFERROR(IFERROR(IFERROR(IFERROR(IFERROR(IFERROR(INDEX(Summer!C$10:C$999,MATCH($A508,Summer!$L$10:$L$999,0),1),INDEX('Cycle 1'!C$10:C$999,MATCH($A508,'Cycle 1'!$L$10:$L$999,0),1)),INDEX('Cycle 2'!C$10:C$999,MATCH($A508,'Cycle 2'!$L$10:$L$999,0),1)),INDEX('Cycle 3'!C$10:C$999,MATCH($A508,'Cycle 3'!$L$10:$L$999,0),1)),INDEX('Cycle 4'!C$10:C$999,MATCH($A508,'Cycle 4'!$L$10:$L$999,0),1)),INDEX('Cycle 5'!C$10:C$999,MATCH($A508,'Cycle 5'!$L$10:$L$999,0),1)),INDEX('Cycle 6'!C$10:C$999,MATCH($A508,'Cycle 6'!$L$10:$L$999,0),1)),INDEX('Cycle 7'!C$10:C$999,MATCH($A508,'Cycle 7'!$L$10:$L$999,0),1)),INDEX('Cycle 8'!C$10:C$999,MATCH($A508,'Cycle 8'!$L$10:$L$999,0),1)),INDEX('Cycle 9'!C$10:C$999,MATCH($A508,'Cycle 9'!$L$10:$L$999,0),1)),INDEX('Cycle 10'!C$10:C$999,MATCH($A508,'Cycle 10'!$L$10:$L$999,0),1)),INDEX('Cycle 11'!C$10:C$999,MATCH($A508,'Cycle 11'!$L$10:$L$999,0),1)),""))</f>
        <v/>
      </c>
      <c r="E508" t="str">
        <f>IF(IFERROR(IFERROR(IFERROR(IFERROR(IFERROR(IFERROR(IFERROR(IFERROR(IFERROR(IFERROR(IFERROR(IFERROR(INDEX(Summer!D$10:D$999,MATCH($A508,Summer!$L$10:$L$999,0),1),INDEX('Cycle 1'!D$10:D$999,MATCH($A508,'Cycle 1'!$L$10:$L$999,0),1)),INDEX('Cycle 2'!D$10:D$999,MATCH($A508,'Cycle 2'!$L$10:$L$999,0),1)),INDEX('Cycle 3'!D$10:D$999,MATCH($A508,'Cycle 3'!$L$10:$L$999,0),1)),INDEX('Cycle 4'!D$10:D$999,MATCH($A508,'Cycle 4'!$L$10:$L$999,0),1)),INDEX('Cycle 5'!D$10:D$999,MATCH($A508,'Cycle 5'!$L$10:$L$999,0),1)),INDEX('Cycle 6'!D$10:D$999,MATCH($A508,'Cycle 6'!$L$10:$L$999,0),1)),INDEX('Cycle 7'!D$10:D$999,MATCH($A508,'Cycle 7'!$L$10:$L$999,0),1)),INDEX('Cycle 8'!D$10:D$999,MATCH($A508,'Cycle 8'!$L$10:$L$999,0),1)),INDEX('Cycle 9'!D$10:D$999,MATCH($A508,'Cycle 9'!$L$10:$L$999,0),1)),INDEX('Cycle 10'!D$10:D$999,MATCH($A508,'Cycle 10'!$L$10:$L$999,0),1)),INDEX('Cycle 11'!D$10:D$999,MATCH($A508,'Cycle 11'!$L$10:$L$999,0),1)),"")="","",IFERROR(IFERROR(IFERROR(IFERROR(IFERROR(IFERROR(IFERROR(IFERROR(IFERROR(IFERROR(IFERROR(IFERROR(INDEX(Summer!D$10:D$999,MATCH($A508,Summer!$L$10:$L$999,0),1),INDEX('Cycle 1'!D$10:D$999,MATCH($A508,'Cycle 1'!$L$10:$L$999,0),1)),INDEX('Cycle 2'!D$10:D$999,MATCH($A508,'Cycle 2'!$L$10:$L$999,0),1)),INDEX('Cycle 3'!D$10:D$999,MATCH($A508,'Cycle 3'!$L$10:$L$999,0),1)),INDEX('Cycle 4'!D$10:D$999,MATCH($A508,'Cycle 4'!$L$10:$L$999,0),1)),INDEX('Cycle 5'!D$10:D$999,MATCH($A508,'Cycle 5'!$L$10:$L$999,0),1)),INDEX('Cycle 6'!D$10:D$999,MATCH($A508,'Cycle 6'!$L$10:$L$999,0),1)),INDEX('Cycle 7'!D$10:D$999,MATCH($A508,'Cycle 7'!$L$10:$L$999,0),1)),INDEX('Cycle 8'!D$10:D$999,MATCH($A508,'Cycle 8'!$L$10:$L$999,0),1)),INDEX('Cycle 9'!D$10:D$999,MATCH($A508,'Cycle 9'!$L$10:$L$999,0),1)),INDEX('Cycle 10'!D$10:D$999,MATCH($A508,'Cycle 10'!$L$10:$L$999,0),1)),INDEX('Cycle 11'!D$10:D$999,MATCH($A508,'Cycle 11'!$L$10:$L$999,0),1)),""))</f>
        <v/>
      </c>
      <c r="F508" t="str">
        <f>IF(IFERROR(IFERROR(IFERROR(IFERROR(IFERROR(IFERROR(IFERROR(IFERROR(IFERROR(IFERROR(IFERROR(IFERROR(INDEX(Summer!E$10:E$999,MATCH($A508,Summer!$L$10:$L$999,0),1),INDEX('Cycle 1'!E$10:E$999,MATCH($A508,'Cycle 1'!$L$10:$L$999,0),1)),INDEX('Cycle 2'!E$10:E$999,MATCH($A508,'Cycle 2'!$L$10:$L$999,0),1)),INDEX('Cycle 3'!E$10:E$999,MATCH($A508,'Cycle 3'!$L$10:$L$999,0),1)),INDEX('Cycle 4'!E$10:E$999,MATCH($A508,'Cycle 4'!$L$10:$L$999,0),1)),INDEX('Cycle 5'!E$10:E$999,MATCH($A508,'Cycle 5'!$L$10:$L$999,0),1)),INDEX('Cycle 6'!E$10:E$999,MATCH($A508,'Cycle 6'!$L$10:$L$999,0),1)),INDEX('Cycle 7'!E$10:E$999,MATCH($A508,'Cycle 7'!$L$10:$L$999,0),1)),INDEX('Cycle 8'!E$10:E$999,MATCH($A508,'Cycle 8'!$L$10:$L$999,0),1)),INDEX('Cycle 9'!E$10:E$999,MATCH($A508,'Cycle 9'!$L$10:$L$999,0),1)),INDEX('Cycle 10'!E$10:E$999,MATCH($A508,'Cycle 10'!$L$10:$L$999,0),1)),INDEX('Cycle 11'!E$10:E$999,MATCH($A508,'Cycle 11'!$L$10:$L$999,0),1)),"")="","",IFERROR(IFERROR(IFERROR(IFERROR(IFERROR(IFERROR(IFERROR(IFERROR(IFERROR(IFERROR(IFERROR(IFERROR(INDEX(Summer!E$10:E$999,MATCH($A508,Summer!$L$10:$L$999,0),1),INDEX('Cycle 1'!E$10:E$999,MATCH($A508,'Cycle 1'!$L$10:$L$999,0),1)),INDEX('Cycle 2'!E$10:E$999,MATCH($A508,'Cycle 2'!$L$10:$L$999,0),1)),INDEX('Cycle 3'!E$10:E$999,MATCH($A508,'Cycle 3'!$L$10:$L$999,0),1)),INDEX('Cycle 4'!E$10:E$999,MATCH($A508,'Cycle 4'!$L$10:$L$999,0),1)),INDEX('Cycle 5'!E$10:E$999,MATCH($A508,'Cycle 5'!$L$10:$L$999,0),1)),INDEX('Cycle 6'!E$10:E$999,MATCH($A508,'Cycle 6'!$L$10:$L$999,0),1)),INDEX('Cycle 7'!E$10:E$999,MATCH($A508,'Cycle 7'!$L$10:$L$999,0),1)),INDEX('Cycle 8'!E$10:E$999,MATCH($A508,'Cycle 8'!$L$10:$L$999,0),1)),INDEX('Cycle 9'!E$10:E$999,MATCH($A508,'Cycle 9'!$L$10:$L$999,0),1)),INDEX('Cycle 10'!E$10:E$999,MATCH($A508,'Cycle 10'!$L$10:$L$999,0),1)),INDEX('Cycle 11'!E$10:E$999,MATCH($A508,'Cycle 11'!$L$10:$L$999,0),1)),""))</f>
        <v/>
      </c>
      <c r="G508" t="str">
        <f>IF(IFERROR(IFERROR(IFERROR(IFERROR(IFERROR(IFERROR(IFERROR(IFERROR(IFERROR(IFERROR(IFERROR(IFERROR(INDEX(Summer!F$10:F$999,MATCH($A508,Summer!$L$10:$L$999,0),1),INDEX('Cycle 1'!F$10:F$999,MATCH($A508,'Cycle 1'!$L$10:$L$999,0),1)),INDEX('Cycle 2'!F$10:F$999,MATCH($A508,'Cycle 2'!$L$10:$L$999,0),1)),INDEX('Cycle 3'!F$10:F$999,MATCH($A508,'Cycle 3'!$L$10:$L$999,0),1)),INDEX('Cycle 4'!F$10:F$999,MATCH($A508,'Cycle 4'!$L$10:$L$999,0),1)),INDEX('Cycle 5'!F$10:F$999,MATCH($A508,'Cycle 5'!$L$10:$L$999,0),1)),INDEX('Cycle 6'!F$10:F$999,MATCH($A508,'Cycle 6'!$L$10:$L$999,0),1)),INDEX('Cycle 7'!F$10:F$999,MATCH($A508,'Cycle 7'!$L$10:$L$999,0),1)),INDEX('Cycle 8'!F$10:F$999,MATCH($A508,'Cycle 8'!$L$10:$L$999,0),1)),INDEX('Cycle 9'!F$10:F$999,MATCH($A508,'Cycle 9'!$L$10:$L$999,0),1)),INDEX('Cycle 10'!F$10:F$999,MATCH($A508,'Cycle 10'!$L$10:$L$999,0),1)),INDEX('Cycle 11'!F$10:F$999,MATCH($A508,'Cycle 11'!$L$10:$L$999,0),1)),"")="","",IFERROR(IFERROR(IFERROR(IFERROR(IFERROR(IFERROR(IFERROR(IFERROR(IFERROR(IFERROR(IFERROR(IFERROR(INDEX(Summer!F$10:F$999,MATCH($A508,Summer!$L$10:$L$999,0),1),INDEX('Cycle 1'!F$10:F$999,MATCH($A508,'Cycle 1'!$L$10:$L$999,0),1)),INDEX('Cycle 2'!F$10:F$999,MATCH($A508,'Cycle 2'!$L$10:$L$999,0),1)),INDEX('Cycle 3'!F$10:F$999,MATCH($A508,'Cycle 3'!$L$10:$L$999,0),1)),INDEX('Cycle 4'!F$10:F$999,MATCH($A508,'Cycle 4'!$L$10:$L$999,0),1)),INDEX('Cycle 5'!F$10:F$999,MATCH($A508,'Cycle 5'!$L$10:$L$999,0),1)),INDEX('Cycle 6'!F$10:F$999,MATCH($A508,'Cycle 6'!$L$10:$L$999,0),1)),INDEX('Cycle 7'!F$10:F$999,MATCH($A508,'Cycle 7'!$L$10:$L$999,0),1)),INDEX('Cycle 8'!F$10:F$999,MATCH($A508,'Cycle 8'!$L$10:$L$999,0),1)),INDEX('Cycle 9'!F$10:F$999,MATCH($A508,'Cycle 9'!$L$10:$L$999,0),1)),INDEX('Cycle 10'!F$10:F$999,MATCH($A508,'Cycle 10'!$L$10:$L$999,0),1)),INDEX('Cycle 11'!F$10:F$999,MATCH($A508,'Cycle 11'!$L$10:$L$999,0),1)),""))</f>
        <v/>
      </c>
      <c r="H508" t="str">
        <f>IF(IFERROR(IFERROR(IFERROR(IFERROR(IFERROR(IFERROR(IFERROR(IFERROR(IFERROR(IFERROR(IFERROR(IFERROR(INDEX(Summer!G$10:G$999,MATCH($A508,Summer!$L$10:$L$999,0),1),INDEX('Cycle 1'!G$10:G$999,MATCH($A508,'Cycle 1'!$L$10:$L$999,0),1)),INDEX('Cycle 2'!G$10:G$999,MATCH($A508,'Cycle 2'!$L$10:$L$999,0),1)),INDEX('Cycle 3'!G$10:G$999,MATCH($A508,'Cycle 3'!$L$10:$L$999,0),1)),INDEX('Cycle 4'!G$10:G$999,MATCH($A508,'Cycle 4'!$L$10:$L$999,0),1)),INDEX('Cycle 5'!G$10:G$999,MATCH($A508,'Cycle 5'!$L$10:$L$999,0),1)),INDEX('Cycle 6'!G$10:G$999,MATCH($A508,'Cycle 6'!$L$10:$L$999,0),1)),INDEX('Cycle 7'!G$10:G$999,MATCH($A508,'Cycle 7'!$L$10:$L$999,0),1)),INDEX('Cycle 8'!G$10:G$999,MATCH($A508,'Cycle 8'!$L$10:$L$999,0),1)),INDEX('Cycle 9'!G$10:G$999,MATCH($A508,'Cycle 9'!$L$10:$L$999,0),1)),INDEX('Cycle 10'!G$10:G$999,MATCH($A508,'Cycle 10'!$L$10:$L$999,0),1)),INDEX('Cycle 11'!G$10:G$999,MATCH($A508,'Cycle 11'!$L$10:$L$999,0),1)),"")="","",IFERROR(IFERROR(IFERROR(IFERROR(IFERROR(IFERROR(IFERROR(IFERROR(IFERROR(IFERROR(IFERROR(IFERROR(INDEX(Summer!G$10:G$999,MATCH($A508,Summer!$L$10:$L$999,0),1),INDEX('Cycle 1'!G$10:G$999,MATCH($A508,'Cycle 1'!$L$10:$L$999,0),1)),INDEX('Cycle 2'!G$10:G$999,MATCH($A508,'Cycle 2'!$L$10:$L$999,0),1)),INDEX('Cycle 3'!G$10:G$999,MATCH($A508,'Cycle 3'!$L$10:$L$999,0),1)),INDEX('Cycle 4'!G$10:G$999,MATCH($A508,'Cycle 4'!$L$10:$L$999,0),1)),INDEX('Cycle 5'!G$10:G$999,MATCH($A508,'Cycle 5'!$L$10:$L$999,0),1)),INDEX('Cycle 6'!G$10:G$999,MATCH($A508,'Cycle 6'!$L$10:$L$999,0),1)),INDEX('Cycle 7'!G$10:G$999,MATCH($A508,'Cycle 7'!$L$10:$L$999,0),1)),INDEX('Cycle 8'!G$10:G$999,MATCH($A508,'Cycle 8'!$L$10:$L$999,0),1)),INDEX('Cycle 9'!G$10:G$999,MATCH($A508,'Cycle 9'!$L$10:$L$999,0),1)),INDEX('Cycle 10'!G$10:G$999,MATCH($A508,'Cycle 10'!$L$10:$L$999,0),1)),INDEX('Cycle 11'!G$10:G$999,MATCH($A508,'Cycle 11'!$L$10:$L$999,0),1)),""))</f>
        <v/>
      </c>
      <c r="I508">
        <f>IFERROR(IF(C508="",MAX(I$1:I507),IF(ROW(C$2)=ROW(C508),1,IF(ISERROR(VLOOKUP(C508,C$2:C507,1,FALSE)),MAX(I$1:I507)+1,MAX(I$1:I507)))),"")</f>
        <v>0</v>
      </c>
      <c r="J508" t="str">
        <f t="shared" si="66"/>
        <v/>
      </c>
      <c r="K508" t="str">
        <f t="shared" ref="K508:V529" si="68">IF($H508="","",COUNTIFS($C:$C,$C508,$H:$H,"Yes",$B:$B,SUBSTITUTE(K$1,"MH_","")))</f>
        <v/>
      </c>
      <c r="L508" t="str">
        <f t="shared" si="68"/>
        <v/>
      </c>
      <c r="M508" t="str">
        <f t="shared" si="68"/>
        <v/>
      </c>
      <c r="N508" t="str">
        <f t="shared" si="68"/>
        <v/>
      </c>
      <c r="O508" t="str">
        <f t="shared" si="68"/>
        <v/>
      </c>
      <c r="P508" t="str">
        <f t="shared" si="68"/>
        <v/>
      </c>
      <c r="Q508" t="str">
        <f t="shared" si="68"/>
        <v/>
      </c>
      <c r="R508" t="str">
        <f t="shared" si="68"/>
        <v/>
      </c>
      <c r="S508" t="str">
        <f t="shared" si="68"/>
        <v/>
      </c>
      <c r="T508" t="str">
        <f t="shared" si="68"/>
        <v/>
      </c>
      <c r="U508" t="str">
        <f t="shared" si="68"/>
        <v/>
      </c>
      <c r="V508" t="str">
        <f t="shared" si="68"/>
        <v/>
      </c>
      <c r="W508" t="str">
        <f t="shared" si="67"/>
        <v/>
      </c>
      <c r="X508">
        <f>IF(OR(H508="No",H508=""),0,IF(COUNTIFS(H$2:H508,"Yes",C$2:C508,C508)&gt;1,0,COUNTIFS(H$2:H508,"Yes",C$2:C508,C508)))+IF(X507=$X$1,0,X507)</f>
        <v>0</v>
      </c>
    </row>
    <row r="509" spans="1:24" x14ac:dyDescent="0.3">
      <c r="A509">
        <f>ROWS($A$2:$A509)</f>
        <v>508</v>
      </c>
      <c r="B509" t="str">
        <f>IF(ISERROR(VLOOKUP(A509,Summer!L$11:L$500,1,FALSE)),IF(ISERROR(VLOOKUP(A509,'Cycle 1'!L$11:L$500,1,FALSE)),IF(ISERROR(VLOOKUP(A509,'Cycle 2'!L$11:L$500,1,FALSE)),IF(ISERROR(VLOOKUP(A509,'Cycle 3'!L$11:L$500,1,FALSE)),IF(ISERROR(VLOOKUP(A509,'Cycle 4'!L$11:L$500,1,FALSE)),IF(ISERROR(VLOOKUP(A509,'Cycle 5'!L$11:L$500,1,FALSE)),IF(ISERROR(VLOOKUP(A509,'Cycle 6'!L$11:L$500,1,FALSE)),IF(ISERROR(VLOOKUP(A509,'Cycle 7'!L$11:L$500,1,FALSE)),IF(ISERROR(VLOOKUP(A509,'Cycle 8'!L$11:L$500,1,FALSE)),IF(ISERROR(VLOOKUP(A509,'Cycle 9'!L$11:L$500,1,FALSE)),IF(ISERROR(VLOOKUP(A509,'Cycle 10'!L$11:L$500,1,FALSE)),IF(ISERROR(VLOOKUP(A509,'Cycle 11'!L$11:L$500,1,FALSE)),"","Cycle 11"),"Cycle 10"),"Cycle 9"),"Cycle 8"),"Cycle 7"),"Cycle 6"),"Cycle 5"),"Cycle 4"),"Cycle 3"),"Cycle 2"),"Cycle 1"),"Summer")</f>
        <v/>
      </c>
      <c r="C509" t="str">
        <f>IF(IFERROR(IFERROR(IFERROR(IFERROR(IFERROR(IFERROR(IFERROR(IFERROR(IFERROR(IFERROR(IFERROR(IFERROR(INDEX(Summer!B$10:B$999,MATCH($A509,Summer!$L$10:$L$999,0),1),INDEX('Cycle 1'!B$10:B$999,MATCH($A509,'Cycle 1'!$L$10:$L$999,0),1)),INDEX('Cycle 2'!B$10:B$999,MATCH($A509,'Cycle 2'!$L$10:$L$999,0),1)),INDEX('Cycle 3'!B$10:B$999,MATCH($A509,'Cycle 3'!$L$10:$L$999,0),1)),INDEX('Cycle 4'!B$10:B$999,MATCH($A509,'Cycle 4'!$L$10:$L$999,0),1)),INDEX('Cycle 5'!B$10:B$999,MATCH($A509,'Cycle 5'!$L$10:$L$999,0),1)),INDEX('Cycle 6'!B$10:B$999,MATCH($A509,'Cycle 6'!$L$10:$L$999,0),1)),INDEX('Cycle 7'!B$10:B$999,MATCH($A509,'Cycle 7'!$L$10:$L$999,0),1)),INDEX('Cycle 8'!B$10:B$999,MATCH($A509,'Cycle 8'!$L$10:$L$999,0),1)),INDEX('Cycle 9'!B$10:B$999,MATCH($A509,'Cycle 9'!$L$10:$L$999,0),1)),INDEX('Cycle 10'!B$10:B$999,MATCH($A509,'Cycle 10'!$L$10:$L$999,0),1)),INDEX('Cycle 11'!B$10:B$999,MATCH($A509,'Cycle 11'!$L$10:$L$999,0),1)),"")="","",IFERROR(IFERROR(IFERROR(IFERROR(IFERROR(IFERROR(IFERROR(IFERROR(IFERROR(IFERROR(IFERROR(IFERROR(INDEX(Summer!B$10:B$999,MATCH($A509,Summer!$L$10:$L$999,0),1),INDEX('Cycle 1'!B$10:B$999,MATCH($A509,'Cycle 1'!$L$10:$L$999,0),1)),INDEX('Cycle 2'!B$10:B$999,MATCH($A509,'Cycle 2'!$L$10:$L$999,0),1)),INDEX('Cycle 3'!B$10:B$999,MATCH($A509,'Cycle 3'!$L$10:$L$999,0),1)),INDEX('Cycle 4'!B$10:B$999,MATCH($A509,'Cycle 4'!$L$10:$L$999,0),1)),INDEX('Cycle 5'!B$10:B$999,MATCH($A509,'Cycle 5'!$L$10:$L$999,0),1)),INDEX('Cycle 6'!B$10:B$999,MATCH($A509,'Cycle 6'!$L$10:$L$999,0),1)),INDEX('Cycle 7'!B$10:B$999,MATCH($A509,'Cycle 7'!$L$10:$L$999,0),1)),INDEX('Cycle 8'!B$10:B$999,MATCH($A509,'Cycle 8'!$L$10:$L$999,0),1)),INDEX('Cycle 9'!B$10:B$999,MATCH($A509,'Cycle 9'!$L$10:$L$999,0),1)),INDEX('Cycle 10'!B$10:B$999,MATCH($A509,'Cycle 10'!$L$10:$L$999,0),1)),INDEX('Cycle 11'!B$10:B$999,MATCH($A509,'Cycle 11'!$L$10:$L$999,0),1)),""))</f>
        <v/>
      </c>
      <c r="D509" t="str">
        <f>IF(IFERROR(IFERROR(IFERROR(IFERROR(IFERROR(IFERROR(IFERROR(IFERROR(IFERROR(IFERROR(IFERROR(IFERROR(INDEX(Summer!C$10:C$999,MATCH($A509,Summer!$L$10:$L$999,0),1),INDEX('Cycle 1'!C$10:C$999,MATCH($A509,'Cycle 1'!$L$10:$L$999,0),1)),INDEX('Cycle 2'!C$10:C$999,MATCH($A509,'Cycle 2'!$L$10:$L$999,0),1)),INDEX('Cycle 3'!C$10:C$999,MATCH($A509,'Cycle 3'!$L$10:$L$999,0),1)),INDEX('Cycle 4'!C$10:C$999,MATCH($A509,'Cycle 4'!$L$10:$L$999,0),1)),INDEX('Cycle 5'!C$10:C$999,MATCH($A509,'Cycle 5'!$L$10:$L$999,0),1)),INDEX('Cycle 6'!C$10:C$999,MATCH($A509,'Cycle 6'!$L$10:$L$999,0),1)),INDEX('Cycle 7'!C$10:C$999,MATCH($A509,'Cycle 7'!$L$10:$L$999,0),1)),INDEX('Cycle 8'!C$10:C$999,MATCH($A509,'Cycle 8'!$L$10:$L$999,0),1)),INDEX('Cycle 9'!C$10:C$999,MATCH($A509,'Cycle 9'!$L$10:$L$999,0),1)),INDEX('Cycle 10'!C$10:C$999,MATCH($A509,'Cycle 10'!$L$10:$L$999,0),1)),INDEX('Cycle 11'!C$10:C$999,MATCH($A509,'Cycle 11'!$L$10:$L$999,0),1)),"")="","",IFERROR(IFERROR(IFERROR(IFERROR(IFERROR(IFERROR(IFERROR(IFERROR(IFERROR(IFERROR(IFERROR(IFERROR(INDEX(Summer!C$10:C$999,MATCH($A509,Summer!$L$10:$L$999,0),1),INDEX('Cycle 1'!C$10:C$999,MATCH($A509,'Cycle 1'!$L$10:$L$999,0),1)),INDEX('Cycle 2'!C$10:C$999,MATCH($A509,'Cycle 2'!$L$10:$L$999,0),1)),INDEX('Cycle 3'!C$10:C$999,MATCH($A509,'Cycle 3'!$L$10:$L$999,0),1)),INDEX('Cycle 4'!C$10:C$999,MATCH($A509,'Cycle 4'!$L$10:$L$999,0),1)),INDEX('Cycle 5'!C$10:C$999,MATCH($A509,'Cycle 5'!$L$10:$L$999,0),1)),INDEX('Cycle 6'!C$10:C$999,MATCH($A509,'Cycle 6'!$L$10:$L$999,0),1)),INDEX('Cycle 7'!C$10:C$999,MATCH($A509,'Cycle 7'!$L$10:$L$999,0),1)),INDEX('Cycle 8'!C$10:C$999,MATCH($A509,'Cycle 8'!$L$10:$L$999,0),1)),INDEX('Cycle 9'!C$10:C$999,MATCH($A509,'Cycle 9'!$L$10:$L$999,0),1)),INDEX('Cycle 10'!C$10:C$999,MATCH($A509,'Cycle 10'!$L$10:$L$999,0),1)),INDEX('Cycle 11'!C$10:C$999,MATCH($A509,'Cycle 11'!$L$10:$L$999,0),1)),""))</f>
        <v/>
      </c>
      <c r="E509" t="str">
        <f>IF(IFERROR(IFERROR(IFERROR(IFERROR(IFERROR(IFERROR(IFERROR(IFERROR(IFERROR(IFERROR(IFERROR(IFERROR(INDEX(Summer!D$10:D$999,MATCH($A509,Summer!$L$10:$L$999,0),1),INDEX('Cycle 1'!D$10:D$999,MATCH($A509,'Cycle 1'!$L$10:$L$999,0),1)),INDEX('Cycle 2'!D$10:D$999,MATCH($A509,'Cycle 2'!$L$10:$L$999,0),1)),INDEX('Cycle 3'!D$10:D$999,MATCH($A509,'Cycle 3'!$L$10:$L$999,0),1)),INDEX('Cycle 4'!D$10:D$999,MATCH($A509,'Cycle 4'!$L$10:$L$999,0),1)),INDEX('Cycle 5'!D$10:D$999,MATCH($A509,'Cycle 5'!$L$10:$L$999,0),1)),INDEX('Cycle 6'!D$10:D$999,MATCH($A509,'Cycle 6'!$L$10:$L$999,0),1)),INDEX('Cycle 7'!D$10:D$999,MATCH($A509,'Cycle 7'!$L$10:$L$999,0),1)),INDEX('Cycle 8'!D$10:D$999,MATCH($A509,'Cycle 8'!$L$10:$L$999,0),1)),INDEX('Cycle 9'!D$10:D$999,MATCH($A509,'Cycle 9'!$L$10:$L$999,0),1)),INDEX('Cycle 10'!D$10:D$999,MATCH($A509,'Cycle 10'!$L$10:$L$999,0),1)),INDEX('Cycle 11'!D$10:D$999,MATCH($A509,'Cycle 11'!$L$10:$L$999,0),1)),"")="","",IFERROR(IFERROR(IFERROR(IFERROR(IFERROR(IFERROR(IFERROR(IFERROR(IFERROR(IFERROR(IFERROR(IFERROR(INDEX(Summer!D$10:D$999,MATCH($A509,Summer!$L$10:$L$999,0),1),INDEX('Cycle 1'!D$10:D$999,MATCH($A509,'Cycle 1'!$L$10:$L$999,0),1)),INDEX('Cycle 2'!D$10:D$999,MATCH($A509,'Cycle 2'!$L$10:$L$999,0),1)),INDEX('Cycle 3'!D$10:D$999,MATCH($A509,'Cycle 3'!$L$10:$L$999,0),1)),INDEX('Cycle 4'!D$10:D$999,MATCH($A509,'Cycle 4'!$L$10:$L$999,0),1)),INDEX('Cycle 5'!D$10:D$999,MATCH($A509,'Cycle 5'!$L$10:$L$999,0),1)),INDEX('Cycle 6'!D$10:D$999,MATCH($A509,'Cycle 6'!$L$10:$L$999,0),1)),INDEX('Cycle 7'!D$10:D$999,MATCH($A509,'Cycle 7'!$L$10:$L$999,0),1)),INDEX('Cycle 8'!D$10:D$999,MATCH($A509,'Cycle 8'!$L$10:$L$999,0),1)),INDEX('Cycle 9'!D$10:D$999,MATCH($A509,'Cycle 9'!$L$10:$L$999,0),1)),INDEX('Cycle 10'!D$10:D$999,MATCH($A509,'Cycle 10'!$L$10:$L$999,0),1)),INDEX('Cycle 11'!D$10:D$999,MATCH($A509,'Cycle 11'!$L$10:$L$999,0),1)),""))</f>
        <v/>
      </c>
      <c r="F509" t="str">
        <f>IF(IFERROR(IFERROR(IFERROR(IFERROR(IFERROR(IFERROR(IFERROR(IFERROR(IFERROR(IFERROR(IFERROR(IFERROR(INDEX(Summer!E$10:E$999,MATCH($A509,Summer!$L$10:$L$999,0),1),INDEX('Cycle 1'!E$10:E$999,MATCH($A509,'Cycle 1'!$L$10:$L$999,0),1)),INDEX('Cycle 2'!E$10:E$999,MATCH($A509,'Cycle 2'!$L$10:$L$999,0),1)),INDEX('Cycle 3'!E$10:E$999,MATCH($A509,'Cycle 3'!$L$10:$L$999,0),1)),INDEX('Cycle 4'!E$10:E$999,MATCH($A509,'Cycle 4'!$L$10:$L$999,0),1)),INDEX('Cycle 5'!E$10:E$999,MATCH($A509,'Cycle 5'!$L$10:$L$999,0),1)),INDEX('Cycle 6'!E$10:E$999,MATCH($A509,'Cycle 6'!$L$10:$L$999,0),1)),INDEX('Cycle 7'!E$10:E$999,MATCH($A509,'Cycle 7'!$L$10:$L$999,0),1)),INDEX('Cycle 8'!E$10:E$999,MATCH($A509,'Cycle 8'!$L$10:$L$999,0),1)),INDEX('Cycle 9'!E$10:E$999,MATCH($A509,'Cycle 9'!$L$10:$L$999,0),1)),INDEX('Cycle 10'!E$10:E$999,MATCH($A509,'Cycle 10'!$L$10:$L$999,0),1)),INDEX('Cycle 11'!E$10:E$999,MATCH($A509,'Cycle 11'!$L$10:$L$999,0),1)),"")="","",IFERROR(IFERROR(IFERROR(IFERROR(IFERROR(IFERROR(IFERROR(IFERROR(IFERROR(IFERROR(IFERROR(IFERROR(INDEX(Summer!E$10:E$999,MATCH($A509,Summer!$L$10:$L$999,0),1),INDEX('Cycle 1'!E$10:E$999,MATCH($A509,'Cycle 1'!$L$10:$L$999,0),1)),INDEX('Cycle 2'!E$10:E$999,MATCH($A509,'Cycle 2'!$L$10:$L$999,0),1)),INDEX('Cycle 3'!E$10:E$999,MATCH($A509,'Cycle 3'!$L$10:$L$999,0),1)),INDEX('Cycle 4'!E$10:E$999,MATCH($A509,'Cycle 4'!$L$10:$L$999,0),1)),INDEX('Cycle 5'!E$10:E$999,MATCH($A509,'Cycle 5'!$L$10:$L$999,0),1)),INDEX('Cycle 6'!E$10:E$999,MATCH($A509,'Cycle 6'!$L$10:$L$999,0),1)),INDEX('Cycle 7'!E$10:E$999,MATCH($A509,'Cycle 7'!$L$10:$L$999,0),1)),INDEX('Cycle 8'!E$10:E$999,MATCH($A509,'Cycle 8'!$L$10:$L$999,0),1)),INDEX('Cycle 9'!E$10:E$999,MATCH($A509,'Cycle 9'!$L$10:$L$999,0),1)),INDEX('Cycle 10'!E$10:E$999,MATCH($A509,'Cycle 10'!$L$10:$L$999,0),1)),INDEX('Cycle 11'!E$10:E$999,MATCH($A509,'Cycle 11'!$L$10:$L$999,0),1)),""))</f>
        <v/>
      </c>
      <c r="G509" t="str">
        <f>IF(IFERROR(IFERROR(IFERROR(IFERROR(IFERROR(IFERROR(IFERROR(IFERROR(IFERROR(IFERROR(IFERROR(IFERROR(INDEX(Summer!F$10:F$999,MATCH($A509,Summer!$L$10:$L$999,0),1),INDEX('Cycle 1'!F$10:F$999,MATCH($A509,'Cycle 1'!$L$10:$L$999,0),1)),INDEX('Cycle 2'!F$10:F$999,MATCH($A509,'Cycle 2'!$L$10:$L$999,0),1)),INDEX('Cycle 3'!F$10:F$999,MATCH($A509,'Cycle 3'!$L$10:$L$999,0),1)),INDEX('Cycle 4'!F$10:F$999,MATCH($A509,'Cycle 4'!$L$10:$L$999,0),1)),INDEX('Cycle 5'!F$10:F$999,MATCH($A509,'Cycle 5'!$L$10:$L$999,0),1)),INDEX('Cycle 6'!F$10:F$999,MATCH($A509,'Cycle 6'!$L$10:$L$999,0),1)),INDEX('Cycle 7'!F$10:F$999,MATCH($A509,'Cycle 7'!$L$10:$L$999,0),1)),INDEX('Cycle 8'!F$10:F$999,MATCH($A509,'Cycle 8'!$L$10:$L$999,0),1)),INDEX('Cycle 9'!F$10:F$999,MATCH($A509,'Cycle 9'!$L$10:$L$999,0),1)),INDEX('Cycle 10'!F$10:F$999,MATCH($A509,'Cycle 10'!$L$10:$L$999,0),1)),INDEX('Cycle 11'!F$10:F$999,MATCH($A509,'Cycle 11'!$L$10:$L$999,0),1)),"")="","",IFERROR(IFERROR(IFERROR(IFERROR(IFERROR(IFERROR(IFERROR(IFERROR(IFERROR(IFERROR(IFERROR(IFERROR(INDEX(Summer!F$10:F$999,MATCH($A509,Summer!$L$10:$L$999,0),1),INDEX('Cycle 1'!F$10:F$999,MATCH($A509,'Cycle 1'!$L$10:$L$999,0),1)),INDEX('Cycle 2'!F$10:F$999,MATCH($A509,'Cycle 2'!$L$10:$L$999,0),1)),INDEX('Cycle 3'!F$10:F$999,MATCH($A509,'Cycle 3'!$L$10:$L$999,0),1)),INDEX('Cycle 4'!F$10:F$999,MATCH($A509,'Cycle 4'!$L$10:$L$999,0),1)),INDEX('Cycle 5'!F$10:F$999,MATCH($A509,'Cycle 5'!$L$10:$L$999,0),1)),INDEX('Cycle 6'!F$10:F$999,MATCH($A509,'Cycle 6'!$L$10:$L$999,0),1)),INDEX('Cycle 7'!F$10:F$999,MATCH($A509,'Cycle 7'!$L$10:$L$999,0),1)),INDEX('Cycle 8'!F$10:F$999,MATCH($A509,'Cycle 8'!$L$10:$L$999,0),1)),INDEX('Cycle 9'!F$10:F$999,MATCH($A509,'Cycle 9'!$L$10:$L$999,0),1)),INDEX('Cycle 10'!F$10:F$999,MATCH($A509,'Cycle 10'!$L$10:$L$999,0),1)),INDEX('Cycle 11'!F$10:F$999,MATCH($A509,'Cycle 11'!$L$10:$L$999,0),1)),""))</f>
        <v/>
      </c>
      <c r="H509" t="str">
        <f>IF(IFERROR(IFERROR(IFERROR(IFERROR(IFERROR(IFERROR(IFERROR(IFERROR(IFERROR(IFERROR(IFERROR(IFERROR(INDEX(Summer!G$10:G$999,MATCH($A509,Summer!$L$10:$L$999,0),1),INDEX('Cycle 1'!G$10:G$999,MATCH($A509,'Cycle 1'!$L$10:$L$999,0),1)),INDEX('Cycle 2'!G$10:G$999,MATCH($A509,'Cycle 2'!$L$10:$L$999,0),1)),INDEX('Cycle 3'!G$10:G$999,MATCH($A509,'Cycle 3'!$L$10:$L$999,0),1)),INDEX('Cycle 4'!G$10:G$999,MATCH($A509,'Cycle 4'!$L$10:$L$999,0),1)),INDEX('Cycle 5'!G$10:G$999,MATCH($A509,'Cycle 5'!$L$10:$L$999,0),1)),INDEX('Cycle 6'!G$10:G$999,MATCH($A509,'Cycle 6'!$L$10:$L$999,0),1)),INDEX('Cycle 7'!G$10:G$999,MATCH($A509,'Cycle 7'!$L$10:$L$999,0),1)),INDEX('Cycle 8'!G$10:G$999,MATCH($A509,'Cycle 8'!$L$10:$L$999,0),1)),INDEX('Cycle 9'!G$10:G$999,MATCH($A509,'Cycle 9'!$L$10:$L$999,0),1)),INDEX('Cycle 10'!G$10:G$999,MATCH($A509,'Cycle 10'!$L$10:$L$999,0),1)),INDEX('Cycle 11'!G$10:G$999,MATCH($A509,'Cycle 11'!$L$10:$L$999,0),1)),"")="","",IFERROR(IFERROR(IFERROR(IFERROR(IFERROR(IFERROR(IFERROR(IFERROR(IFERROR(IFERROR(IFERROR(IFERROR(INDEX(Summer!G$10:G$999,MATCH($A509,Summer!$L$10:$L$999,0),1),INDEX('Cycle 1'!G$10:G$999,MATCH($A509,'Cycle 1'!$L$10:$L$999,0),1)),INDEX('Cycle 2'!G$10:G$999,MATCH($A509,'Cycle 2'!$L$10:$L$999,0),1)),INDEX('Cycle 3'!G$10:G$999,MATCH($A509,'Cycle 3'!$L$10:$L$999,0),1)),INDEX('Cycle 4'!G$10:G$999,MATCH($A509,'Cycle 4'!$L$10:$L$999,0),1)),INDEX('Cycle 5'!G$10:G$999,MATCH($A509,'Cycle 5'!$L$10:$L$999,0),1)),INDEX('Cycle 6'!G$10:G$999,MATCH($A509,'Cycle 6'!$L$10:$L$999,0),1)),INDEX('Cycle 7'!G$10:G$999,MATCH($A509,'Cycle 7'!$L$10:$L$999,0),1)),INDEX('Cycle 8'!G$10:G$999,MATCH($A509,'Cycle 8'!$L$10:$L$999,0),1)),INDEX('Cycle 9'!G$10:G$999,MATCH($A509,'Cycle 9'!$L$10:$L$999,0),1)),INDEX('Cycle 10'!G$10:G$999,MATCH($A509,'Cycle 10'!$L$10:$L$999,0),1)),INDEX('Cycle 11'!G$10:G$999,MATCH($A509,'Cycle 11'!$L$10:$L$999,0),1)),""))</f>
        <v/>
      </c>
      <c r="I509">
        <f>IFERROR(IF(C509="",MAX(I$1:I508),IF(ROW(C$2)=ROW(C509),1,IF(ISERROR(VLOOKUP(C509,C$2:C508,1,FALSE)),MAX(I$1:I508)+1,MAX(I$1:I508)))),"")</f>
        <v>0</v>
      </c>
      <c r="J509" t="str">
        <f t="shared" si="66"/>
        <v/>
      </c>
      <c r="K509" t="str">
        <f t="shared" si="68"/>
        <v/>
      </c>
      <c r="L509" t="str">
        <f t="shared" si="68"/>
        <v/>
      </c>
      <c r="M509" t="str">
        <f t="shared" si="68"/>
        <v/>
      </c>
      <c r="N509" t="str">
        <f t="shared" si="68"/>
        <v/>
      </c>
      <c r="O509" t="str">
        <f t="shared" si="68"/>
        <v/>
      </c>
      <c r="P509" t="str">
        <f t="shared" si="68"/>
        <v/>
      </c>
      <c r="Q509" t="str">
        <f t="shared" si="68"/>
        <v/>
      </c>
      <c r="R509" t="str">
        <f t="shared" si="68"/>
        <v/>
      </c>
      <c r="S509" t="str">
        <f t="shared" si="68"/>
        <v/>
      </c>
      <c r="T509" t="str">
        <f t="shared" si="68"/>
        <v/>
      </c>
      <c r="U509" t="str">
        <f t="shared" si="68"/>
        <v/>
      </c>
      <c r="V509" t="str">
        <f t="shared" si="68"/>
        <v/>
      </c>
      <c r="W509" t="str">
        <f t="shared" si="67"/>
        <v/>
      </c>
      <c r="X509">
        <f>IF(OR(H509="No",H509=""),0,IF(COUNTIFS(H$2:H509,"Yes",C$2:C509,C509)&gt;1,0,COUNTIFS(H$2:H509,"Yes",C$2:C509,C509)))+IF(X508=$X$1,0,X508)</f>
        <v>0</v>
      </c>
    </row>
    <row r="510" spans="1:24" x14ac:dyDescent="0.3">
      <c r="A510">
        <f>ROWS($A$2:$A510)</f>
        <v>509</v>
      </c>
      <c r="B510" t="str">
        <f>IF(ISERROR(VLOOKUP(A510,Summer!L$11:L$500,1,FALSE)),IF(ISERROR(VLOOKUP(A510,'Cycle 1'!L$11:L$500,1,FALSE)),IF(ISERROR(VLOOKUP(A510,'Cycle 2'!L$11:L$500,1,FALSE)),IF(ISERROR(VLOOKUP(A510,'Cycle 3'!L$11:L$500,1,FALSE)),IF(ISERROR(VLOOKUP(A510,'Cycle 4'!L$11:L$500,1,FALSE)),IF(ISERROR(VLOOKUP(A510,'Cycle 5'!L$11:L$500,1,FALSE)),IF(ISERROR(VLOOKUP(A510,'Cycle 6'!L$11:L$500,1,FALSE)),IF(ISERROR(VLOOKUP(A510,'Cycle 7'!L$11:L$500,1,FALSE)),IF(ISERROR(VLOOKUP(A510,'Cycle 8'!L$11:L$500,1,FALSE)),IF(ISERROR(VLOOKUP(A510,'Cycle 9'!L$11:L$500,1,FALSE)),IF(ISERROR(VLOOKUP(A510,'Cycle 10'!L$11:L$500,1,FALSE)),IF(ISERROR(VLOOKUP(A510,'Cycle 11'!L$11:L$500,1,FALSE)),"","Cycle 11"),"Cycle 10"),"Cycle 9"),"Cycle 8"),"Cycle 7"),"Cycle 6"),"Cycle 5"),"Cycle 4"),"Cycle 3"),"Cycle 2"),"Cycle 1"),"Summer")</f>
        <v/>
      </c>
      <c r="C510" t="str">
        <f>IF(IFERROR(IFERROR(IFERROR(IFERROR(IFERROR(IFERROR(IFERROR(IFERROR(IFERROR(IFERROR(IFERROR(IFERROR(INDEX(Summer!B$10:B$999,MATCH($A510,Summer!$L$10:$L$999,0),1),INDEX('Cycle 1'!B$10:B$999,MATCH($A510,'Cycle 1'!$L$10:$L$999,0),1)),INDEX('Cycle 2'!B$10:B$999,MATCH($A510,'Cycle 2'!$L$10:$L$999,0),1)),INDEX('Cycle 3'!B$10:B$999,MATCH($A510,'Cycle 3'!$L$10:$L$999,0),1)),INDEX('Cycle 4'!B$10:B$999,MATCH($A510,'Cycle 4'!$L$10:$L$999,0),1)),INDEX('Cycle 5'!B$10:B$999,MATCH($A510,'Cycle 5'!$L$10:$L$999,0),1)),INDEX('Cycle 6'!B$10:B$999,MATCH($A510,'Cycle 6'!$L$10:$L$999,0),1)),INDEX('Cycle 7'!B$10:B$999,MATCH($A510,'Cycle 7'!$L$10:$L$999,0),1)),INDEX('Cycle 8'!B$10:B$999,MATCH($A510,'Cycle 8'!$L$10:$L$999,0),1)),INDEX('Cycle 9'!B$10:B$999,MATCH($A510,'Cycle 9'!$L$10:$L$999,0),1)),INDEX('Cycle 10'!B$10:B$999,MATCH($A510,'Cycle 10'!$L$10:$L$999,0),1)),INDEX('Cycle 11'!B$10:B$999,MATCH($A510,'Cycle 11'!$L$10:$L$999,0),1)),"")="","",IFERROR(IFERROR(IFERROR(IFERROR(IFERROR(IFERROR(IFERROR(IFERROR(IFERROR(IFERROR(IFERROR(IFERROR(INDEX(Summer!B$10:B$999,MATCH($A510,Summer!$L$10:$L$999,0),1),INDEX('Cycle 1'!B$10:B$999,MATCH($A510,'Cycle 1'!$L$10:$L$999,0),1)),INDEX('Cycle 2'!B$10:B$999,MATCH($A510,'Cycle 2'!$L$10:$L$999,0),1)),INDEX('Cycle 3'!B$10:B$999,MATCH($A510,'Cycle 3'!$L$10:$L$999,0),1)),INDEX('Cycle 4'!B$10:B$999,MATCH($A510,'Cycle 4'!$L$10:$L$999,0),1)),INDEX('Cycle 5'!B$10:B$999,MATCH($A510,'Cycle 5'!$L$10:$L$999,0),1)),INDEX('Cycle 6'!B$10:B$999,MATCH($A510,'Cycle 6'!$L$10:$L$999,0),1)),INDEX('Cycle 7'!B$10:B$999,MATCH($A510,'Cycle 7'!$L$10:$L$999,0),1)),INDEX('Cycle 8'!B$10:B$999,MATCH($A510,'Cycle 8'!$L$10:$L$999,0),1)),INDEX('Cycle 9'!B$10:B$999,MATCH($A510,'Cycle 9'!$L$10:$L$999,0),1)),INDEX('Cycle 10'!B$10:B$999,MATCH($A510,'Cycle 10'!$L$10:$L$999,0),1)),INDEX('Cycle 11'!B$10:B$999,MATCH($A510,'Cycle 11'!$L$10:$L$999,0),1)),""))</f>
        <v/>
      </c>
      <c r="D510" t="str">
        <f>IF(IFERROR(IFERROR(IFERROR(IFERROR(IFERROR(IFERROR(IFERROR(IFERROR(IFERROR(IFERROR(IFERROR(IFERROR(INDEX(Summer!C$10:C$999,MATCH($A510,Summer!$L$10:$L$999,0),1),INDEX('Cycle 1'!C$10:C$999,MATCH($A510,'Cycle 1'!$L$10:$L$999,0),1)),INDEX('Cycle 2'!C$10:C$999,MATCH($A510,'Cycle 2'!$L$10:$L$999,0),1)),INDEX('Cycle 3'!C$10:C$999,MATCH($A510,'Cycle 3'!$L$10:$L$999,0),1)),INDEX('Cycle 4'!C$10:C$999,MATCH($A510,'Cycle 4'!$L$10:$L$999,0),1)),INDEX('Cycle 5'!C$10:C$999,MATCH($A510,'Cycle 5'!$L$10:$L$999,0),1)),INDEX('Cycle 6'!C$10:C$999,MATCH($A510,'Cycle 6'!$L$10:$L$999,0),1)),INDEX('Cycle 7'!C$10:C$999,MATCH($A510,'Cycle 7'!$L$10:$L$999,0),1)),INDEX('Cycle 8'!C$10:C$999,MATCH($A510,'Cycle 8'!$L$10:$L$999,0),1)),INDEX('Cycle 9'!C$10:C$999,MATCH($A510,'Cycle 9'!$L$10:$L$999,0),1)),INDEX('Cycle 10'!C$10:C$999,MATCH($A510,'Cycle 10'!$L$10:$L$999,0),1)),INDEX('Cycle 11'!C$10:C$999,MATCH($A510,'Cycle 11'!$L$10:$L$999,0),1)),"")="","",IFERROR(IFERROR(IFERROR(IFERROR(IFERROR(IFERROR(IFERROR(IFERROR(IFERROR(IFERROR(IFERROR(IFERROR(INDEX(Summer!C$10:C$999,MATCH($A510,Summer!$L$10:$L$999,0),1),INDEX('Cycle 1'!C$10:C$999,MATCH($A510,'Cycle 1'!$L$10:$L$999,0),1)),INDEX('Cycle 2'!C$10:C$999,MATCH($A510,'Cycle 2'!$L$10:$L$999,0),1)),INDEX('Cycle 3'!C$10:C$999,MATCH($A510,'Cycle 3'!$L$10:$L$999,0),1)),INDEX('Cycle 4'!C$10:C$999,MATCH($A510,'Cycle 4'!$L$10:$L$999,0),1)),INDEX('Cycle 5'!C$10:C$999,MATCH($A510,'Cycle 5'!$L$10:$L$999,0),1)),INDEX('Cycle 6'!C$10:C$999,MATCH($A510,'Cycle 6'!$L$10:$L$999,0),1)),INDEX('Cycle 7'!C$10:C$999,MATCH($A510,'Cycle 7'!$L$10:$L$999,0),1)),INDEX('Cycle 8'!C$10:C$999,MATCH($A510,'Cycle 8'!$L$10:$L$999,0),1)),INDEX('Cycle 9'!C$10:C$999,MATCH($A510,'Cycle 9'!$L$10:$L$999,0),1)),INDEX('Cycle 10'!C$10:C$999,MATCH($A510,'Cycle 10'!$L$10:$L$999,0),1)),INDEX('Cycle 11'!C$10:C$999,MATCH($A510,'Cycle 11'!$L$10:$L$999,0),1)),""))</f>
        <v/>
      </c>
      <c r="E510" t="str">
        <f>IF(IFERROR(IFERROR(IFERROR(IFERROR(IFERROR(IFERROR(IFERROR(IFERROR(IFERROR(IFERROR(IFERROR(IFERROR(INDEX(Summer!D$10:D$999,MATCH($A510,Summer!$L$10:$L$999,0),1),INDEX('Cycle 1'!D$10:D$999,MATCH($A510,'Cycle 1'!$L$10:$L$999,0),1)),INDEX('Cycle 2'!D$10:D$999,MATCH($A510,'Cycle 2'!$L$10:$L$999,0),1)),INDEX('Cycle 3'!D$10:D$999,MATCH($A510,'Cycle 3'!$L$10:$L$999,0),1)),INDEX('Cycle 4'!D$10:D$999,MATCH($A510,'Cycle 4'!$L$10:$L$999,0),1)),INDEX('Cycle 5'!D$10:D$999,MATCH($A510,'Cycle 5'!$L$10:$L$999,0),1)),INDEX('Cycle 6'!D$10:D$999,MATCH($A510,'Cycle 6'!$L$10:$L$999,0),1)),INDEX('Cycle 7'!D$10:D$999,MATCH($A510,'Cycle 7'!$L$10:$L$999,0),1)),INDEX('Cycle 8'!D$10:D$999,MATCH($A510,'Cycle 8'!$L$10:$L$999,0),1)),INDEX('Cycle 9'!D$10:D$999,MATCH($A510,'Cycle 9'!$L$10:$L$999,0),1)),INDEX('Cycle 10'!D$10:D$999,MATCH($A510,'Cycle 10'!$L$10:$L$999,0),1)),INDEX('Cycle 11'!D$10:D$999,MATCH($A510,'Cycle 11'!$L$10:$L$999,0),1)),"")="","",IFERROR(IFERROR(IFERROR(IFERROR(IFERROR(IFERROR(IFERROR(IFERROR(IFERROR(IFERROR(IFERROR(IFERROR(INDEX(Summer!D$10:D$999,MATCH($A510,Summer!$L$10:$L$999,0),1),INDEX('Cycle 1'!D$10:D$999,MATCH($A510,'Cycle 1'!$L$10:$L$999,0),1)),INDEX('Cycle 2'!D$10:D$999,MATCH($A510,'Cycle 2'!$L$10:$L$999,0),1)),INDEX('Cycle 3'!D$10:D$999,MATCH($A510,'Cycle 3'!$L$10:$L$999,0),1)),INDEX('Cycle 4'!D$10:D$999,MATCH($A510,'Cycle 4'!$L$10:$L$999,0),1)),INDEX('Cycle 5'!D$10:D$999,MATCH($A510,'Cycle 5'!$L$10:$L$999,0),1)),INDEX('Cycle 6'!D$10:D$999,MATCH($A510,'Cycle 6'!$L$10:$L$999,0),1)),INDEX('Cycle 7'!D$10:D$999,MATCH($A510,'Cycle 7'!$L$10:$L$999,0),1)),INDEX('Cycle 8'!D$10:D$999,MATCH($A510,'Cycle 8'!$L$10:$L$999,0),1)),INDEX('Cycle 9'!D$10:D$999,MATCH($A510,'Cycle 9'!$L$10:$L$999,0),1)),INDEX('Cycle 10'!D$10:D$999,MATCH($A510,'Cycle 10'!$L$10:$L$999,0),1)),INDEX('Cycle 11'!D$10:D$999,MATCH($A510,'Cycle 11'!$L$10:$L$999,0),1)),""))</f>
        <v/>
      </c>
      <c r="F510" t="str">
        <f>IF(IFERROR(IFERROR(IFERROR(IFERROR(IFERROR(IFERROR(IFERROR(IFERROR(IFERROR(IFERROR(IFERROR(IFERROR(INDEX(Summer!E$10:E$999,MATCH($A510,Summer!$L$10:$L$999,0),1),INDEX('Cycle 1'!E$10:E$999,MATCH($A510,'Cycle 1'!$L$10:$L$999,0),1)),INDEX('Cycle 2'!E$10:E$999,MATCH($A510,'Cycle 2'!$L$10:$L$999,0),1)),INDEX('Cycle 3'!E$10:E$999,MATCH($A510,'Cycle 3'!$L$10:$L$999,0),1)),INDEX('Cycle 4'!E$10:E$999,MATCH($A510,'Cycle 4'!$L$10:$L$999,0),1)),INDEX('Cycle 5'!E$10:E$999,MATCH($A510,'Cycle 5'!$L$10:$L$999,0),1)),INDEX('Cycle 6'!E$10:E$999,MATCH($A510,'Cycle 6'!$L$10:$L$999,0),1)),INDEX('Cycle 7'!E$10:E$999,MATCH($A510,'Cycle 7'!$L$10:$L$999,0),1)),INDEX('Cycle 8'!E$10:E$999,MATCH($A510,'Cycle 8'!$L$10:$L$999,0),1)),INDEX('Cycle 9'!E$10:E$999,MATCH($A510,'Cycle 9'!$L$10:$L$999,0),1)),INDEX('Cycle 10'!E$10:E$999,MATCH($A510,'Cycle 10'!$L$10:$L$999,0),1)),INDEX('Cycle 11'!E$10:E$999,MATCH($A510,'Cycle 11'!$L$10:$L$999,0),1)),"")="","",IFERROR(IFERROR(IFERROR(IFERROR(IFERROR(IFERROR(IFERROR(IFERROR(IFERROR(IFERROR(IFERROR(IFERROR(INDEX(Summer!E$10:E$999,MATCH($A510,Summer!$L$10:$L$999,0),1),INDEX('Cycle 1'!E$10:E$999,MATCH($A510,'Cycle 1'!$L$10:$L$999,0),1)),INDEX('Cycle 2'!E$10:E$999,MATCH($A510,'Cycle 2'!$L$10:$L$999,0),1)),INDEX('Cycle 3'!E$10:E$999,MATCH($A510,'Cycle 3'!$L$10:$L$999,0),1)),INDEX('Cycle 4'!E$10:E$999,MATCH($A510,'Cycle 4'!$L$10:$L$999,0),1)),INDEX('Cycle 5'!E$10:E$999,MATCH($A510,'Cycle 5'!$L$10:$L$999,0),1)),INDEX('Cycle 6'!E$10:E$999,MATCH($A510,'Cycle 6'!$L$10:$L$999,0),1)),INDEX('Cycle 7'!E$10:E$999,MATCH($A510,'Cycle 7'!$L$10:$L$999,0),1)),INDEX('Cycle 8'!E$10:E$999,MATCH($A510,'Cycle 8'!$L$10:$L$999,0),1)),INDEX('Cycle 9'!E$10:E$999,MATCH($A510,'Cycle 9'!$L$10:$L$999,0),1)),INDEX('Cycle 10'!E$10:E$999,MATCH($A510,'Cycle 10'!$L$10:$L$999,0),1)),INDEX('Cycle 11'!E$10:E$999,MATCH($A510,'Cycle 11'!$L$10:$L$999,0),1)),""))</f>
        <v/>
      </c>
      <c r="G510" t="str">
        <f>IF(IFERROR(IFERROR(IFERROR(IFERROR(IFERROR(IFERROR(IFERROR(IFERROR(IFERROR(IFERROR(IFERROR(IFERROR(INDEX(Summer!F$10:F$999,MATCH($A510,Summer!$L$10:$L$999,0),1),INDEX('Cycle 1'!F$10:F$999,MATCH($A510,'Cycle 1'!$L$10:$L$999,0),1)),INDEX('Cycle 2'!F$10:F$999,MATCH($A510,'Cycle 2'!$L$10:$L$999,0),1)),INDEX('Cycle 3'!F$10:F$999,MATCH($A510,'Cycle 3'!$L$10:$L$999,0),1)),INDEX('Cycle 4'!F$10:F$999,MATCH($A510,'Cycle 4'!$L$10:$L$999,0),1)),INDEX('Cycle 5'!F$10:F$999,MATCH($A510,'Cycle 5'!$L$10:$L$999,0),1)),INDEX('Cycle 6'!F$10:F$999,MATCH($A510,'Cycle 6'!$L$10:$L$999,0),1)),INDEX('Cycle 7'!F$10:F$999,MATCH($A510,'Cycle 7'!$L$10:$L$999,0),1)),INDEX('Cycle 8'!F$10:F$999,MATCH($A510,'Cycle 8'!$L$10:$L$999,0),1)),INDEX('Cycle 9'!F$10:F$999,MATCH($A510,'Cycle 9'!$L$10:$L$999,0),1)),INDEX('Cycle 10'!F$10:F$999,MATCH($A510,'Cycle 10'!$L$10:$L$999,0),1)),INDEX('Cycle 11'!F$10:F$999,MATCH($A510,'Cycle 11'!$L$10:$L$999,0),1)),"")="","",IFERROR(IFERROR(IFERROR(IFERROR(IFERROR(IFERROR(IFERROR(IFERROR(IFERROR(IFERROR(IFERROR(IFERROR(INDEX(Summer!F$10:F$999,MATCH($A510,Summer!$L$10:$L$999,0),1),INDEX('Cycle 1'!F$10:F$999,MATCH($A510,'Cycle 1'!$L$10:$L$999,0),1)),INDEX('Cycle 2'!F$10:F$999,MATCH($A510,'Cycle 2'!$L$10:$L$999,0),1)),INDEX('Cycle 3'!F$10:F$999,MATCH($A510,'Cycle 3'!$L$10:$L$999,0),1)),INDEX('Cycle 4'!F$10:F$999,MATCH($A510,'Cycle 4'!$L$10:$L$999,0),1)),INDEX('Cycle 5'!F$10:F$999,MATCH($A510,'Cycle 5'!$L$10:$L$999,0),1)),INDEX('Cycle 6'!F$10:F$999,MATCH($A510,'Cycle 6'!$L$10:$L$999,0),1)),INDEX('Cycle 7'!F$10:F$999,MATCH($A510,'Cycle 7'!$L$10:$L$999,0),1)),INDEX('Cycle 8'!F$10:F$999,MATCH($A510,'Cycle 8'!$L$10:$L$999,0),1)),INDEX('Cycle 9'!F$10:F$999,MATCH($A510,'Cycle 9'!$L$10:$L$999,0),1)),INDEX('Cycle 10'!F$10:F$999,MATCH($A510,'Cycle 10'!$L$10:$L$999,0),1)),INDEX('Cycle 11'!F$10:F$999,MATCH($A510,'Cycle 11'!$L$10:$L$999,0),1)),""))</f>
        <v/>
      </c>
      <c r="H510" t="str">
        <f>IF(IFERROR(IFERROR(IFERROR(IFERROR(IFERROR(IFERROR(IFERROR(IFERROR(IFERROR(IFERROR(IFERROR(IFERROR(INDEX(Summer!G$10:G$999,MATCH($A510,Summer!$L$10:$L$999,0),1),INDEX('Cycle 1'!G$10:G$999,MATCH($A510,'Cycle 1'!$L$10:$L$999,0),1)),INDEX('Cycle 2'!G$10:G$999,MATCH($A510,'Cycle 2'!$L$10:$L$999,0),1)),INDEX('Cycle 3'!G$10:G$999,MATCH($A510,'Cycle 3'!$L$10:$L$999,0),1)),INDEX('Cycle 4'!G$10:G$999,MATCH($A510,'Cycle 4'!$L$10:$L$999,0),1)),INDEX('Cycle 5'!G$10:G$999,MATCH($A510,'Cycle 5'!$L$10:$L$999,0),1)),INDEX('Cycle 6'!G$10:G$999,MATCH($A510,'Cycle 6'!$L$10:$L$999,0),1)),INDEX('Cycle 7'!G$10:G$999,MATCH($A510,'Cycle 7'!$L$10:$L$999,0),1)),INDEX('Cycle 8'!G$10:G$999,MATCH($A510,'Cycle 8'!$L$10:$L$999,0),1)),INDEX('Cycle 9'!G$10:G$999,MATCH($A510,'Cycle 9'!$L$10:$L$999,0),1)),INDEX('Cycle 10'!G$10:G$999,MATCH($A510,'Cycle 10'!$L$10:$L$999,0),1)),INDEX('Cycle 11'!G$10:G$999,MATCH($A510,'Cycle 11'!$L$10:$L$999,0),1)),"")="","",IFERROR(IFERROR(IFERROR(IFERROR(IFERROR(IFERROR(IFERROR(IFERROR(IFERROR(IFERROR(IFERROR(IFERROR(INDEX(Summer!G$10:G$999,MATCH($A510,Summer!$L$10:$L$999,0),1),INDEX('Cycle 1'!G$10:G$999,MATCH($A510,'Cycle 1'!$L$10:$L$999,0),1)),INDEX('Cycle 2'!G$10:G$999,MATCH($A510,'Cycle 2'!$L$10:$L$999,0),1)),INDEX('Cycle 3'!G$10:G$999,MATCH($A510,'Cycle 3'!$L$10:$L$999,0),1)),INDEX('Cycle 4'!G$10:G$999,MATCH($A510,'Cycle 4'!$L$10:$L$999,0),1)),INDEX('Cycle 5'!G$10:G$999,MATCH($A510,'Cycle 5'!$L$10:$L$999,0),1)),INDEX('Cycle 6'!G$10:G$999,MATCH($A510,'Cycle 6'!$L$10:$L$999,0),1)),INDEX('Cycle 7'!G$10:G$999,MATCH($A510,'Cycle 7'!$L$10:$L$999,0),1)),INDEX('Cycle 8'!G$10:G$999,MATCH($A510,'Cycle 8'!$L$10:$L$999,0),1)),INDEX('Cycle 9'!G$10:G$999,MATCH($A510,'Cycle 9'!$L$10:$L$999,0),1)),INDEX('Cycle 10'!G$10:G$999,MATCH($A510,'Cycle 10'!$L$10:$L$999,0),1)),INDEX('Cycle 11'!G$10:G$999,MATCH($A510,'Cycle 11'!$L$10:$L$999,0),1)),""))</f>
        <v/>
      </c>
      <c r="I510">
        <f>IFERROR(IF(C510="",MAX(I$1:I509),IF(ROW(C$2)=ROW(C510),1,IF(ISERROR(VLOOKUP(C510,C$2:C509,1,FALSE)),MAX(I$1:I509)+1,MAX(I$1:I509)))),"")</f>
        <v>0</v>
      </c>
      <c r="J510" t="str">
        <f t="shared" si="66"/>
        <v/>
      </c>
      <c r="K510" t="str">
        <f t="shared" si="68"/>
        <v/>
      </c>
      <c r="L510" t="str">
        <f t="shared" si="68"/>
        <v/>
      </c>
      <c r="M510" t="str">
        <f t="shared" si="68"/>
        <v/>
      </c>
      <c r="N510" t="str">
        <f t="shared" si="68"/>
        <v/>
      </c>
      <c r="O510" t="str">
        <f t="shared" si="68"/>
        <v/>
      </c>
      <c r="P510" t="str">
        <f t="shared" si="68"/>
        <v/>
      </c>
      <c r="Q510" t="str">
        <f t="shared" si="68"/>
        <v/>
      </c>
      <c r="R510" t="str">
        <f t="shared" si="68"/>
        <v/>
      </c>
      <c r="S510" t="str">
        <f t="shared" si="68"/>
        <v/>
      </c>
      <c r="T510" t="str">
        <f t="shared" si="68"/>
        <v/>
      </c>
      <c r="U510" t="str">
        <f t="shared" si="68"/>
        <v/>
      </c>
      <c r="V510" t="str">
        <f t="shared" si="68"/>
        <v/>
      </c>
      <c r="W510" t="str">
        <f t="shared" si="67"/>
        <v/>
      </c>
      <c r="X510">
        <f>IF(OR(H510="No",H510=""),0,IF(COUNTIFS(H$2:H510,"Yes",C$2:C510,C510)&gt;1,0,COUNTIFS(H$2:H510,"Yes",C$2:C510,C510)))+IF(X509=$X$1,0,X509)</f>
        <v>0</v>
      </c>
    </row>
    <row r="511" spans="1:24" x14ac:dyDescent="0.3">
      <c r="A511">
        <f>ROWS($A$2:$A511)</f>
        <v>510</v>
      </c>
      <c r="B511" t="str">
        <f>IF(ISERROR(VLOOKUP(A511,Summer!L$11:L$500,1,FALSE)),IF(ISERROR(VLOOKUP(A511,'Cycle 1'!L$11:L$500,1,FALSE)),IF(ISERROR(VLOOKUP(A511,'Cycle 2'!L$11:L$500,1,FALSE)),IF(ISERROR(VLOOKUP(A511,'Cycle 3'!L$11:L$500,1,FALSE)),IF(ISERROR(VLOOKUP(A511,'Cycle 4'!L$11:L$500,1,FALSE)),IF(ISERROR(VLOOKUP(A511,'Cycle 5'!L$11:L$500,1,FALSE)),IF(ISERROR(VLOOKUP(A511,'Cycle 6'!L$11:L$500,1,FALSE)),IF(ISERROR(VLOOKUP(A511,'Cycle 7'!L$11:L$500,1,FALSE)),IF(ISERROR(VLOOKUP(A511,'Cycle 8'!L$11:L$500,1,FALSE)),IF(ISERROR(VLOOKUP(A511,'Cycle 9'!L$11:L$500,1,FALSE)),IF(ISERROR(VLOOKUP(A511,'Cycle 10'!L$11:L$500,1,FALSE)),IF(ISERROR(VLOOKUP(A511,'Cycle 11'!L$11:L$500,1,FALSE)),"","Cycle 11"),"Cycle 10"),"Cycle 9"),"Cycle 8"),"Cycle 7"),"Cycle 6"),"Cycle 5"),"Cycle 4"),"Cycle 3"),"Cycle 2"),"Cycle 1"),"Summer")</f>
        <v/>
      </c>
      <c r="C511" t="str">
        <f>IF(IFERROR(IFERROR(IFERROR(IFERROR(IFERROR(IFERROR(IFERROR(IFERROR(IFERROR(IFERROR(IFERROR(IFERROR(INDEX(Summer!B$10:B$999,MATCH($A511,Summer!$L$10:$L$999,0),1),INDEX('Cycle 1'!B$10:B$999,MATCH($A511,'Cycle 1'!$L$10:$L$999,0),1)),INDEX('Cycle 2'!B$10:B$999,MATCH($A511,'Cycle 2'!$L$10:$L$999,0),1)),INDEX('Cycle 3'!B$10:B$999,MATCH($A511,'Cycle 3'!$L$10:$L$999,0),1)),INDEX('Cycle 4'!B$10:B$999,MATCH($A511,'Cycle 4'!$L$10:$L$999,0),1)),INDEX('Cycle 5'!B$10:B$999,MATCH($A511,'Cycle 5'!$L$10:$L$999,0),1)),INDEX('Cycle 6'!B$10:B$999,MATCH($A511,'Cycle 6'!$L$10:$L$999,0),1)),INDEX('Cycle 7'!B$10:B$999,MATCH($A511,'Cycle 7'!$L$10:$L$999,0),1)),INDEX('Cycle 8'!B$10:B$999,MATCH($A511,'Cycle 8'!$L$10:$L$999,0),1)),INDEX('Cycle 9'!B$10:B$999,MATCH($A511,'Cycle 9'!$L$10:$L$999,0),1)),INDEX('Cycle 10'!B$10:B$999,MATCH($A511,'Cycle 10'!$L$10:$L$999,0),1)),INDEX('Cycle 11'!B$10:B$999,MATCH($A511,'Cycle 11'!$L$10:$L$999,0),1)),"")="","",IFERROR(IFERROR(IFERROR(IFERROR(IFERROR(IFERROR(IFERROR(IFERROR(IFERROR(IFERROR(IFERROR(IFERROR(INDEX(Summer!B$10:B$999,MATCH($A511,Summer!$L$10:$L$999,0),1),INDEX('Cycle 1'!B$10:B$999,MATCH($A511,'Cycle 1'!$L$10:$L$999,0),1)),INDEX('Cycle 2'!B$10:B$999,MATCH($A511,'Cycle 2'!$L$10:$L$999,0),1)),INDEX('Cycle 3'!B$10:B$999,MATCH($A511,'Cycle 3'!$L$10:$L$999,0),1)),INDEX('Cycle 4'!B$10:B$999,MATCH($A511,'Cycle 4'!$L$10:$L$999,0),1)),INDEX('Cycle 5'!B$10:B$999,MATCH($A511,'Cycle 5'!$L$10:$L$999,0),1)),INDEX('Cycle 6'!B$10:B$999,MATCH($A511,'Cycle 6'!$L$10:$L$999,0),1)),INDEX('Cycle 7'!B$10:B$999,MATCH($A511,'Cycle 7'!$L$10:$L$999,0),1)),INDEX('Cycle 8'!B$10:B$999,MATCH($A511,'Cycle 8'!$L$10:$L$999,0),1)),INDEX('Cycle 9'!B$10:B$999,MATCH($A511,'Cycle 9'!$L$10:$L$999,0),1)),INDEX('Cycle 10'!B$10:B$999,MATCH($A511,'Cycle 10'!$L$10:$L$999,0),1)),INDEX('Cycle 11'!B$10:B$999,MATCH($A511,'Cycle 11'!$L$10:$L$999,0),1)),""))</f>
        <v/>
      </c>
      <c r="D511" t="str">
        <f>IF(IFERROR(IFERROR(IFERROR(IFERROR(IFERROR(IFERROR(IFERROR(IFERROR(IFERROR(IFERROR(IFERROR(IFERROR(INDEX(Summer!C$10:C$999,MATCH($A511,Summer!$L$10:$L$999,0),1),INDEX('Cycle 1'!C$10:C$999,MATCH($A511,'Cycle 1'!$L$10:$L$999,0),1)),INDEX('Cycle 2'!C$10:C$999,MATCH($A511,'Cycle 2'!$L$10:$L$999,0),1)),INDEX('Cycle 3'!C$10:C$999,MATCH($A511,'Cycle 3'!$L$10:$L$999,0),1)),INDEX('Cycle 4'!C$10:C$999,MATCH($A511,'Cycle 4'!$L$10:$L$999,0),1)),INDEX('Cycle 5'!C$10:C$999,MATCH($A511,'Cycle 5'!$L$10:$L$999,0),1)),INDEX('Cycle 6'!C$10:C$999,MATCH($A511,'Cycle 6'!$L$10:$L$999,0),1)),INDEX('Cycle 7'!C$10:C$999,MATCH($A511,'Cycle 7'!$L$10:$L$999,0),1)),INDEX('Cycle 8'!C$10:C$999,MATCH($A511,'Cycle 8'!$L$10:$L$999,0),1)),INDEX('Cycle 9'!C$10:C$999,MATCH($A511,'Cycle 9'!$L$10:$L$999,0),1)),INDEX('Cycle 10'!C$10:C$999,MATCH($A511,'Cycle 10'!$L$10:$L$999,0),1)),INDEX('Cycle 11'!C$10:C$999,MATCH($A511,'Cycle 11'!$L$10:$L$999,0),1)),"")="","",IFERROR(IFERROR(IFERROR(IFERROR(IFERROR(IFERROR(IFERROR(IFERROR(IFERROR(IFERROR(IFERROR(IFERROR(INDEX(Summer!C$10:C$999,MATCH($A511,Summer!$L$10:$L$999,0),1),INDEX('Cycle 1'!C$10:C$999,MATCH($A511,'Cycle 1'!$L$10:$L$999,0),1)),INDEX('Cycle 2'!C$10:C$999,MATCH($A511,'Cycle 2'!$L$10:$L$999,0),1)),INDEX('Cycle 3'!C$10:C$999,MATCH($A511,'Cycle 3'!$L$10:$L$999,0),1)),INDEX('Cycle 4'!C$10:C$999,MATCH($A511,'Cycle 4'!$L$10:$L$999,0),1)),INDEX('Cycle 5'!C$10:C$999,MATCH($A511,'Cycle 5'!$L$10:$L$999,0),1)),INDEX('Cycle 6'!C$10:C$999,MATCH($A511,'Cycle 6'!$L$10:$L$999,0),1)),INDEX('Cycle 7'!C$10:C$999,MATCH($A511,'Cycle 7'!$L$10:$L$999,0),1)),INDEX('Cycle 8'!C$10:C$999,MATCH($A511,'Cycle 8'!$L$10:$L$999,0),1)),INDEX('Cycle 9'!C$10:C$999,MATCH($A511,'Cycle 9'!$L$10:$L$999,0),1)),INDEX('Cycle 10'!C$10:C$999,MATCH($A511,'Cycle 10'!$L$10:$L$999,0),1)),INDEX('Cycle 11'!C$10:C$999,MATCH($A511,'Cycle 11'!$L$10:$L$999,0),1)),""))</f>
        <v/>
      </c>
      <c r="E511" t="str">
        <f>IF(IFERROR(IFERROR(IFERROR(IFERROR(IFERROR(IFERROR(IFERROR(IFERROR(IFERROR(IFERROR(IFERROR(IFERROR(INDEX(Summer!D$10:D$999,MATCH($A511,Summer!$L$10:$L$999,0),1),INDEX('Cycle 1'!D$10:D$999,MATCH($A511,'Cycle 1'!$L$10:$L$999,0),1)),INDEX('Cycle 2'!D$10:D$999,MATCH($A511,'Cycle 2'!$L$10:$L$999,0),1)),INDEX('Cycle 3'!D$10:D$999,MATCH($A511,'Cycle 3'!$L$10:$L$999,0),1)),INDEX('Cycle 4'!D$10:D$999,MATCH($A511,'Cycle 4'!$L$10:$L$999,0),1)),INDEX('Cycle 5'!D$10:D$999,MATCH($A511,'Cycle 5'!$L$10:$L$999,0),1)),INDEX('Cycle 6'!D$10:D$999,MATCH($A511,'Cycle 6'!$L$10:$L$999,0),1)),INDEX('Cycle 7'!D$10:D$999,MATCH($A511,'Cycle 7'!$L$10:$L$999,0),1)),INDEX('Cycle 8'!D$10:D$999,MATCH($A511,'Cycle 8'!$L$10:$L$999,0),1)),INDEX('Cycle 9'!D$10:D$999,MATCH($A511,'Cycle 9'!$L$10:$L$999,0),1)),INDEX('Cycle 10'!D$10:D$999,MATCH($A511,'Cycle 10'!$L$10:$L$999,0),1)),INDEX('Cycle 11'!D$10:D$999,MATCH($A511,'Cycle 11'!$L$10:$L$999,0),1)),"")="","",IFERROR(IFERROR(IFERROR(IFERROR(IFERROR(IFERROR(IFERROR(IFERROR(IFERROR(IFERROR(IFERROR(IFERROR(INDEX(Summer!D$10:D$999,MATCH($A511,Summer!$L$10:$L$999,0),1),INDEX('Cycle 1'!D$10:D$999,MATCH($A511,'Cycle 1'!$L$10:$L$999,0),1)),INDEX('Cycle 2'!D$10:D$999,MATCH($A511,'Cycle 2'!$L$10:$L$999,0),1)),INDEX('Cycle 3'!D$10:D$999,MATCH($A511,'Cycle 3'!$L$10:$L$999,0),1)),INDEX('Cycle 4'!D$10:D$999,MATCH($A511,'Cycle 4'!$L$10:$L$999,0),1)),INDEX('Cycle 5'!D$10:D$999,MATCH($A511,'Cycle 5'!$L$10:$L$999,0),1)),INDEX('Cycle 6'!D$10:D$999,MATCH($A511,'Cycle 6'!$L$10:$L$999,0),1)),INDEX('Cycle 7'!D$10:D$999,MATCH($A511,'Cycle 7'!$L$10:$L$999,0),1)),INDEX('Cycle 8'!D$10:D$999,MATCH($A511,'Cycle 8'!$L$10:$L$999,0),1)),INDEX('Cycle 9'!D$10:D$999,MATCH($A511,'Cycle 9'!$L$10:$L$999,0),1)),INDEX('Cycle 10'!D$10:D$999,MATCH($A511,'Cycle 10'!$L$10:$L$999,0),1)),INDEX('Cycle 11'!D$10:D$999,MATCH($A511,'Cycle 11'!$L$10:$L$999,0),1)),""))</f>
        <v/>
      </c>
      <c r="F511" t="str">
        <f>IF(IFERROR(IFERROR(IFERROR(IFERROR(IFERROR(IFERROR(IFERROR(IFERROR(IFERROR(IFERROR(IFERROR(IFERROR(INDEX(Summer!E$10:E$999,MATCH($A511,Summer!$L$10:$L$999,0),1),INDEX('Cycle 1'!E$10:E$999,MATCH($A511,'Cycle 1'!$L$10:$L$999,0),1)),INDEX('Cycle 2'!E$10:E$999,MATCH($A511,'Cycle 2'!$L$10:$L$999,0),1)),INDEX('Cycle 3'!E$10:E$999,MATCH($A511,'Cycle 3'!$L$10:$L$999,0),1)),INDEX('Cycle 4'!E$10:E$999,MATCH($A511,'Cycle 4'!$L$10:$L$999,0),1)),INDEX('Cycle 5'!E$10:E$999,MATCH($A511,'Cycle 5'!$L$10:$L$999,0),1)),INDEX('Cycle 6'!E$10:E$999,MATCH($A511,'Cycle 6'!$L$10:$L$999,0),1)),INDEX('Cycle 7'!E$10:E$999,MATCH($A511,'Cycle 7'!$L$10:$L$999,0),1)),INDEX('Cycle 8'!E$10:E$999,MATCH($A511,'Cycle 8'!$L$10:$L$999,0),1)),INDEX('Cycle 9'!E$10:E$999,MATCH($A511,'Cycle 9'!$L$10:$L$999,0),1)),INDEX('Cycle 10'!E$10:E$999,MATCH($A511,'Cycle 10'!$L$10:$L$999,0),1)),INDEX('Cycle 11'!E$10:E$999,MATCH($A511,'Cycle 11'!$L$10:$L$999,0),1)),"")="","",IFERROR(IFERROR(IFERROR(IFERROR(IFERROR(IFERROR(IFERROR(IFERROR(IFERROR(IFERROR(IFERROR(IFERROR(INDEX(Summer!E$10:E$999,MATCH($A511,Summer!$L$10:$L$999,0),1),INDEX('Cycle 1'!E$10:E$999,MATCH($A511,'Cycle 1'!$L$10:$L$999,0),1)),INDEX('Cycle 2'!E$10:E$999,MATCH($A511,'Cycle 2'!$L$10:$L$999,0),1)),INDEX('Cycle 3'!E$10:E$999,MATCH($A511,'Cycle 3'!$L$10:$L$999,0),1)),INDEX('Cycle 4'!E$10:E$999,MATCH($A511,'Cycle 4'!$L$10:$L$999,0),1)),INDEX('Cycle 5'!E$10:E$999,MATCH($A511,'Cycle 5'!$L$10:$L$999,0),1)),INDEX('Cycle 6'!E$10:E$999,MATCH($A511,'Cycle 6'!$L$10:$L$999,0),1)),INDEX('Cycle 7'!E$10:E$999,MATCH($A511,'Cycle 7'!$L$10:$L$999,0),1)),INDEX('Cycle 8'!E$10:E$999,MATCH($A511,'Cycle 8'!$L$10:$L$999,0),1)),INDEX('Cycle 9'!E$10:E$999,MATCH($A511,'Cycle 9'!$L$10:$L$999,0),1)),INDEX('Cycle 10'!E$10:E$999,MATCH($A511,'Cycle 10'!$L$10:$L$999,0),1)),INDEX('Cycle 11'!E$10:E$999,MATCH($A511,'Cycle 11'!$L$10:$L$999,0),1)),""))</f>
        <v/>
      </c>
      <c r="G511" t="str">
        <f>IF(IFERROR(IFERROR(IFERROR(IFERROR(IFERROR(IFERROR(IFERROR(IFERROR(IFERROR(IFERROR(IFERROR(IFERROR(INDEX(Summer!F$10:F$999,MATCH($A511,Summer!$L$10:$L$999,0),1),INDEX('Cycle 1'!F$10:F$999,MATCH($A511,'Cycle 1'!$L$10:$L$999,0),1)),INDEX('Cycle 2'!F$10:F$999,MATCH($A511,'Cycle 2'!$L$10:$L$999,0),1)),INDEX('Cycle 3'!F$10:F$999,MATCH($A511,'Cycle 3'!$L$10:$L$999,0),1)),INDEX('Cycle 4'!F$10:F$999,MATCH($A511,'Cycle 4'!$L$10:$L$999,0),1)),INDEX('Cycle 5'!F$10:F$999,MATCH($A511,'Cycle 5'!$L$10:$L$999,0),1)),INDEX('Cycle 6'!F$10:F$999,MATCH($A511,'Cycle 6'!$L$10:$L$999,0),1)),INDEX('Cycle 7'!F$10:F$999,MATCH($A511,'Cycle 7'!$L$10:$L$999,0),1)),INDEX('Cycle 8'!F$10:F$999,MATCH($A511,'Cycle 8'!$L$10:$L$999,0),1)),INDEX('Cycle 9'!F$10:F$999,MATCH($A511,'Cycle 9'!$L$10:$L$999,0),1)),INDEX('Cycle 10'!F$10:F$999,MATCH($A511,'Cycle 10'!$L$10:$L$999,0),1)),INDEX('Cycle 11'!F$10:F$999,MATCH($A511,'Cycle 11'!$L$10:$L$999,0),1)),"")="","",IFERROR(IFERROR(IFERROR(IFERROR(IFERROR(IFERROR(IFERROR(IFERROR(IFERROR(IFERROR(IFERROR(IFERROR(INDEX(Summer!F$10:F$999,MATCH($A511,Summer!$L$10:$L$999,0),1),INDEX('Cycle 1'!F$10:F$999,MATCH($A511,'Cycle 1'!$L$10:$L$999,0),1)),INDEX('Cycle 2'!F$10:F$999,MATCH($A511,'Cycle 2'!$L$10:$L$999,0),1)),INDEX('Cycle 3'!F$10:F$999,MATCH($A511,'Cycle 3'!$L$10:$L$999,0),1)),INDEX('Cycle 4'!F$10:F$999,MATCH($A511,'Cycle 4'!$L$10:$L$999,0),1)),INDEX('Cycle 5'!F$10:F$999,MATCH($A511,'Cycle 5'!$L$10:$L$999,0),1)),INDEX('Cycle 6'!F$10:F$999,MATCH($A511,'Cycle 6'!$L$10:$L$999,0),1)),INDEX('Cycle 7'!F$10:F$999,MATCH($A511,'Cycle 7'!$L$10:$L$999,0),1)),INDEX('Cycle 8'!F$10:F$999,MATCH($A511,'Cycle 8'!$L$10:$L$999,0),1)),INDEX('Cycle 9'!F$10:F$999,MATCH($A511,'Cycle 9'!$L$10:$L$999,0),1)),INDEX('Cycle 10'!F$10:F$999,MATCH($A511,'Cycle 10'!$L$10:$L$999,0),1)),INDEX('Cycle 11'!F$10:F$999,MATCH($A511,'Cycle 11'!$L$10:$L$999,0),1)),""))</f>
        <v/>
      </c>
      <c r="H511" t="str">
        <f>IF(IFERROR(IFERROR(IFERROR(IFERROR(IFERROR(IFERROR(IFERROR(IFERROR(IFERROR(IFERROR(IFERROR(IFERROR(INDEX(Summer!G$10:G$999,MATCH($A511,Summer!$L$10:$L$999,0),1),INDEX('Cycle 1'!G$10:G$999,MATCH($A511,'Cycle 1'!$L$10:$L$999,0),1)),INDEX('Cycle 2'!G$10:G$999,MATCH($A511,'Cycle 2'!$L$10:$L$999,0),1)),INDEX('Cycle 3'!G$10:G$999,MATCH($A511,'Cycle 3'!$L$10:$L$999,0),1)),INDEX('Cycle 4'!G$10:G$999,MATCH($A511,'Cycle 4'!$L$10:$L$999,0),1)),INDEX('Cycle 5'!G$10:G$999,MATCH($A511,'Cycle 5'!$L$10:$L$999,0),1)),INDEX('Cycle 6'!G$10:G$999,MATCH($A511,'Cycle 6'!$L$10:$L$999,0),1)),INDEX('Cycle 7'!G$10:G$999,MATCH($A511,'Cycle 7'!$L$10:$L$999,0),1)),INDEX('Cycle 8'!G$10:G$999,MATCH($A511,'Cycle 8'!$L$10:$L$999,0),1)),INDEX('Cycle 9'!G$10:G$999,MATCH($A511,'Cycle 9'!$L$10:$L$999,0),1)),INDEX('Cycle 10'!G$10:G$999,MATCH($A511,'Cycle 10'!$L$10:$L$999,0),1)),INDEX('Cycle 11'!G$10:G$999,MATCH($A511,'Cycle 11'!$L$10:$L$999,0),1)),"")="","",IFERROR(IFERROR(IFERROR(IFERROR(IFERROR(IFERROR(IFERROR(IFERROR(IFERROR(IFERROR(IFERROR(IFERROR(INDEX(Summer!G$10:G$999,MATCH($A511,Summer!$L$10:$L$999,0),1),INDEX('Cycle 1'!G$10:G$999,MATCH($A511,'Cycle 1'!$L$10:$L$999,0),1)),INDEX('Cycle 2'!G$10:G$999,MATCH($A511,'Cycle 2'!$L$10:$L$999,0),1)),INDEX('Cycle 3'!G$10:G$999,MATCH($A511,'Cycle 3'!$L$10:$L$999,0),1)),INDEX('Cycle 4'!G$10:G$999,MATCH($A511,'Cycle 4'!$L$10:$L$999,0),1)),INDEX('Cycle 5'!G$10:G$999,MATCH($A511,'Cycle 5'!$L$10:$L$999,0),1)),INDEX('Cycle 6'!G$10:G$999,MATCH($A511,'Cycle 6'!$L$10:$L$999,0),1)),INDEX('Cycle 7'!G$10:G$999,MATCH($A511,'Cycle 7'!$L$10:$L$999,0),1)),INDEX('Cycle 8'!G$10:G$999,MATCH($A511,'Cycle 8'!$L$10:$L$999,0),1)),INDEX('Cycle 9'!G$10:G$999,MATCH($A511,'Cycle 9'!$L$10:$L$999,0),1)),INDEX('Cycle 10'!G$10:G$999,MATCH($A511,'Cycle 10'!$L$10:$L$999,0),1)),INDEX('Cycle 11'!G$10:G$999,MATCH($A511,'Cycle 11'!$L$10:$L$999,0),1)),""))</f>
        <v/>
      </c>
      <c r="I511">
        <f>IFERROR(IF(C511="",MAX(I$1:I510),IF(ROW(C$2)=ROW(C511),1,IF(ISERROR(VLOOKUP(C511,C$2:C510,1,FALSE)),MAX(I$1:I510)+1,MAX(I$1:I510)))),"")</f>
        <v>0</v>
      </c>
      <c r="J511" t="str">
        <f t="shared" si="66"/>
        <v/>
      </c>
      <c r="K511" t="str">
        <f t="shared" si="68"/>
        <v/>
      </c>
      <c r="L511" t="str">
        <f t="shared" si="68"/>
        <v/>
      </c>
      <c r="M511" t="str">
        <f t="shared" si="68"/>
        <v/>
      </c>
      <c r="N511" t="str">
        <f t="shared" si="68"/>
        <v/>
      </c>
      <c r="O511" t="str">
        <f t="shared" si="68"/>
        <v/>
      </c>
      <c r="P511" t="str">
        <f t="shared" si="68"/>
        <v/>
      </c>
      <c r="Q511" t="str">
        <f t="shared" si="68"/>
        <v/>
      </c>
      <c r="R511" t="str">
        <f t="shared" si="68"/>
        <v/>
      </c>
      <c r="S511" t="str">
        <f t="shared" si="68"/>
        <v/>
      </c>
      <c r="T511" t="str">
        <f t="shared" si="68"/>
        <v/>
      </c>
      <c r="U511" t="str">
        <f t="shared" si="68"/>
        <v/>
      </c>
      <c r="V511" t="str">
        <f t="shared" si="68"/>
        <v/>
      </c>
      <c r="W511" t="str">
        <f t="shared" si="67"/>
        <v/>
      </c>
      <c r="X511">
        <f>IF(OR(H511="No",H511=""),0,IF(COUNTIFS(H$2:H511,"Yes",C$2:C511,C511)&gt;1,0,COUNTIFS(H$2:H511,"Yes",C$2:C511,C511)))+IF(X510=$X$1,0,X510)</f>
        <v>0</v>
      </c>
    </row>
    <row r="512" spans="1:24" x14ac:dyDescent="0.3">
      <c r="A512">
        <f>ROWS($A$2:$A512)</f>
        <v>511</v>
      </c>
      <c r="B512" t="str">
        <f>IF(ISERROR(VLOOKUP(A512,Summer!L$11:L$500,1,FALSE)),IF(ISERROR(VLOOKUP(A512,'Cycle 1'!L$11:L$500,1,FALSE)),IF(ISERROR(VLOOKUP(A512,'Cycle 2'!L$11:L$500,1,FALSE)),IF(ISERROR(VLOOKUP(A512,'Cycle 3'!L$11:L$500,1,FALSE)),IF(ISERROR(VLOOKUP(A512,'Cycle 4'!L$11:L$500,1,FALSE)),IF(ISERROR(VLOOKUP(A512,'Cycle 5'!L$11:L$500,1,FALSE)),IF(ISERROR(VLOOKUP(A512,'Cycle 6'!L$11:L$500,1,FALSE)),IF(ISERROR(VLOOKUP(A512,'Cycle 7'!L$11:L$500,1,FALSE)),IF(ISERROR(VLOOKUP(A512,'Cycle 8'!L$11:L$500,1,FALSE)),IF(ISERROR(VLOOKUP(A512,'Cycle 9'!L$11:L$500,1,FALSE)),IF(ISERROR(VLOOKUP(A512,'Cycle 10'!L$11:L$500,1,FALSE)),IF(ISERROR(VLOOKUP(A512,'Cycle 11'!L$11:L$500,1,FALSE)),"","Cycle 11"),"Cycle 10"),"Cycle 9"),"Cycle 8"),"Cycle 7"),"Cycle 6"),"Cycle 5"),"Cycle 4"),"Cycle 3"),"Cycle 2"),"Cycle 1"),"Summer")</f>
        <v/>
      </c>
      <c r="C512" t="str">
        <f>IF(IFERROR(IFERROR(IFERROR(IFERROR(IFERROR(IFERROR(IFERROR(IFERROR(IFERROR(IFERROR(IFERROR(IFERROR(INDEX(Summer!B$10:B$999,MATCH($A512,Summer!$L$10:$L$999,0),1),INDEX('Cycle 1'!B$10:B$999,MATCH($A512,'Cycle 1'!$L$10:$L$999,0),1)),INDEX('Cycle 2'!B$10:B$999,MATCH($A512,'Cycle 2'!$L$10:$L$999,0),1)),INDEX('Cycle 3'!B$10:B$999,MATCH($A512,'Cycle 3'!$L$10:$L$999,0),1)),INDEX('Cycle 4'!B$10:B$999,MATCH($A512,'Cycle 4'!$L$10:$L$999,0),1)),INDEX('Cycle 5'!B$10:B$999,MATCH($A512,'Cycle 5'!$L$10:$L$999,0),1)),INDEX('Cycle 6'!B$10:B$999,MATCH($A512,'Cycle 6'!$L$10:$L$999,0),1)),INDEX('Cycle 7'!B$10:B$999,MATCH($A512,'Cycle 7'!$L$10:$L$999,0),1)),INDEX('Cycle 8'!B$10:B$999,MATCH($A512,'Cycle 8'!$L$10:$L$999,0),1)),INDEX('Cycle 9'!B$10:B$999,MATCH($A512,'Cycle 9'!$L$10:$L$999,0),1)),INDEX('Cycle 10'!B$10:B$999,MATCH($A512,'Cycle 10'!$L$10:$L$999,0),1)),INDEX('Cycle 11'!B$10:B$999,MATCH($A512,'Cycle 11'!$L$10:$L$999,0),1)),"")="","",IFERROR(IFERROR(IFERROR(IFERROR(IFERROR(IFERROR(IFERROR(IFERROR(IFERROR(IFERROR(IFERROR(IFERROR(INDEX(Summer!B$10:B$999,MATCH($A512,Summer!$L$10:$L$999,0),1),INDEX('Cycle 1'!B$10:B$999,MATCH($A512,'Cycle 1'!$L$10:$L$999,0),1)),INDEX('Cycle 2'!B$10:B$999,MATCH($A512,'Cycle 2'!$L$10:$L$999,0),1)),INDEX('Cycle 3'!B$10:B$999,MATCH($A512,'Cycle 3'!$L$10:$L$999,0),1)),INDEX('Cycle 4'!B$10:B$999,MATCH($A512,'Cycle 4'!$L$10:$L$999,0),1)),INDEX('Cycle 5'!B$10:B$999,MATCH($A512,'Cycle 5'!$L$10:$L$999,0),1)),INDEX('Cycle 6'!B$10:B$999,MATCH($A512,'Cycle 6'!$L$10:$L$999,0),1)),INDEX('Cycle 7'!B$10:B$999,MATCH($A512,'Cycle 7'!$L$10:$L$999,0),1)),INDEX('Cycle 8'!B$10:B$999,MATCH($A512,'Cycle 8'!$L$10:$L$999,0),1)),INDEX('Cycle 9'!B$10:B$999,MATCH($A512,'Cycle 9'!$L$10:$L$999,0),1)),INDEX('Cycle 10'!B$10:B$999,MATCH($A512,'Cycle 10'!$L$10:$L$999,0),1)),INDEX('Cycle 11'!B$10:B$999,MATCH($A512,'Cycle 11'!$L$10:$L$999,0),1)),""))</f>
        <v/>
      </c>
      <c r="D512" t="str">
        <f>IF(IFERROR(IFERROR(IFERROR(IFERROR(IFERROR(IFERROR(IFERROR(IFERROR(IFERROR(IFERROR(IFERROR(IFERROR(INDEX(Summer!C$10:C$999,MATCH($A512,Summer!$L$10:$L$999,0),1),INDEX('Cycle 1'!C$10:C$999,MATCH($A512,'Cycle 1'!$L$10:$L$999,0),1)),INDEX('Cycle 2'!C$10:C$999,MATCH($A512,'Cycle 2'!$L$10:$L$999,0),1)),INDEX('Cycle 3'!C$10:C$999,MATCH($A512,'Cycle 3'!$L$10:$L$999,0),1)),INDEX('Cycle 4'!C$10:C$999,MATCH($A512,'Cycle 4'!$L$10:$L$999,0),1)),INDEX('Cycle 5'!C$10:C$999,MATCH($A512,'Cycle 5'!$L$10:$L$999,0),1)),INDEX('Cycle 6'!C$10:C$999,MATCH($A512,'Cycle 6'!$L$10:$L$999,0),1)),INDEX('Cycle 7'!C$10:C$999,MATCH($A512,'Cycle 7'!$L$10:$L$999,0),1)),INDEX('Cycle 8'!C$10:C$999,MATCH($A512,'Cycle 8'!$L$10:$L$999,0),1)),INDEX('Cycle 9'!C$10:C$999,MATCH($A512,'Cycle 9'!$L$10:$L$999,0),1)),INDEX('Cycle 10'!C$10:C$999,MATCH($A512,'Cycle 10'!$L$10:$L$999,0),1)),INDEX('Cycle 11'!C$10:C$999,MATCH($A512,'Cycle 11'!$L$10:$L$999,0),1)),"")="","",IFERROR(IFERROR(IFERROR(IFERROR(IFERROR(IFERROR(IFERROR(IFERROR(IFERROR(IFERROR(IFERROR(IFERROR(INDEX(Summer!C$10:C$999,MATCH($A512,Summer!$L$10:$L$999,0),1),INDEX('Cycle 1'!C$10:C$999,MATCH($A512,'Cycle 1'!$L$10:$L$999,0),1)),INDEX('Cycle 2'!C$10:C$999,MATCH($A512,'Cycle 2'!$L$10:$L$999,0),1)),INDEX('Cycle 3'!C$10:C$999,MATCH($A512,'Cycle 3'!$L$10:$L$999,0),1)),INDEX('Cycle 4'!C$10:C$999,MATCH($A512,'Cycle 4'!$L$10:$L$999,0),1)),INDEX('Cycle 5'!C$10:C$999,MATCH($A512,'Cycle 5'!$L$10:$L$999,0),1)),INDEX('Cycle 6'!C$10:C$999,MATCH($A512,'Cycle 6'!$L$10:$L$999,0),1)),INDEX('Cycle 7'!C$10:C$999,MATCH($A512,'Cycle 7'!$L$10:$L$999,0),1)),INDEX('Cycle 8'!C$10:C$999,MATCH($A512,'Cycle 8'!$L$10:$L$999,0),1)),INDEX('Cycle 9'!C$10:C$999,MATCH($A512,'Cycle 9'!$L$10:$L$999,0),1)),INDEX('Cycle 10'!C$10:C$999,MATCH($A512,'Cycle 10'!$L$10:$L$999,0),1)),INDEX('Cycle 11'!C$10:C$999,MATCH($A512,'Cycle 11'!$L$10:$L$999,0),1)),""))</f>
        <v/>
      </c>
      <c r="E512" t="str">
        <f>IF(IFERROR(IFERROR(IFERROR(IFERROR(IFERROR(IFERROR(IFERROR(IFERROR(IFERROR(IFERROR(IFERROR(IFERROR(INDEX(Summer!D$10:D$999,MATCH($A512,Summer!$L$10:$L$999,0),1),INDEX('Cycle 1'!D$10:D$999,MATCH($A512,'Cycle 1'!$L$10:$L$999,0),1)),INDEX('Cycle 2'!D$10:D$999,MATCH($A512,'Cycle 2'!$L$10:$L$999,0),1)),INDEX('Cycle 3'!D$10:D$999,MATCH($A512,'Cycle 3'!$L$10:$L$999,0),1)),INDEX('Cycle 4'!D$10:D$999,MATCH($A512,'Cycle 4'!$L$10:$L$999,0),1)),INDEX('Cycle 5'!D$10:D$999,MATCH($A512,'Cycle 5'!$L$10:$L$999,0),1)),INDEX('Cycle 6'!D$10:D$999,MATCH($A512,'Cycle 6'!$L$10:$L$999,0),1)),INDEX('Cycle 7'!D$10:D$999,MATCH($A512,'Cycle 7'!$L$10:$L$999,0),1)),INDEX('Cycle 8'!D$10:D$999,MATCH($A512,'Cycle 8'!$L$10:$L$999,0),1)),INDEX('Cycle 9'!D$10:D$999,MATCH($A512,'Cycle 9'!$L$10:$L$999,0),1)),INDEX('Cycle 10'!D$10:D$999,MATCH($A512,'Cycle 10'!$L$10:$L$999,0),1)),INDEX('Cycle 11'!D$10:D$999,MATCH($A512,'Cycle 11'!$L$10:$L$999,0),1)),"")="","",IFERROR(IFERROR(IFERROR(IFERROR(IFERROR(IFERROR(IFERROR(IFERROR(IFERROR(IFERROR(IFERROR(IFERROR(INDEX(Summer!D$10:D$999,MATCH($A512,Summer!$L$10:$L$999,0),1),INDEX('Cycle 1'!D$10:D$999,MATCH($A512,'Cycle 1'!$L$10:$L$999,0),1)),INDEX('Cycle 2'!D$10:D$999,MATCH($A512,'Cycle 2'!$L$10:$L$999,0),1)),INDEX('Cycle 3'!D$10:D$999,MATCH($A512,'Cycle 3'!$L$10:$L$999,0),1)),INDEX('Cycle 4'!D$10:D$999,MATCH($A512,'Cycle 4'!$L$10:$L$999,0),1)),INDEX('Cycle 5'!D$10:D$999,MATCH($A512,'Cycle 5'!$L$10:$L$999,0),1)),INDEX('Cycle 6'!D$10:D$999,MATCH($A512,'Cycle 6'!$L$10:$L$999,0),1)),INDEX('Cycle 7'!D$10:D$999,MATCH($A512,'Cycle 7'!$L$10:$L$999,0),1)),INDEX('Cycle 8'!D$10:D$999,MATCH($A512,'Cycle 8'!$L$10:$L$999,0),1)),INDEX('Cycle 9'!D$10:D$999,MATCH($A512,'Cycle 9'!$L$10:$L$999,0),1)),INDEX('Cycle 10'!D$10:D$999,MATCH($A512,'Cycle 10'!$L$10:$L$999,0),1)),INDEX('Cycle 11'!D$10:D$999,MATCH($A512,'Cycle 11'!$L$10:$L$999,0),1)),""))</f>
        <v/>
      </c>
      <c r="F512" t="str">
        <f>IF(IFERROR(IFERROR(IFERROR(IFERROR(IFERROR(IFERROR(IFERROR(IFERROR(IFERROR(IFERROR(IFERROR(IFERROR(INDEX(Summer!E$10:E$999,MATCH($A512,Summer!$L$10:$L$999,0),1),INDEX('Cycle 1'!E$10:E$999,MATCH($A512,'Cycle 1'!$L$10:$L$999,0),1)),INDEX('Cycle 2'!E$10:E$999,MATCH($A512,'Cycle 2'!$L$10:$L$999,0),1)),INDEX('Cycle 3'!E$10:E$999,MATCH($A512,'Cycle 3'!$L$10:$L$999,0),1)),INDEX('Cycle 4'!E$10:E$999,MATCH($A512,'Cycle 4'!$L$10:$L$999,0),1)),INDEX('Cycle 5'!E$10:E$999,MATCH($A512,'Cycle 5'!$L$10:$L$999,0),1)),INDEX('Cycle 6'!E$10:E$999,MATCH($A512,'Cycle 6'!$L$10:$L$999,0),1)),INDEX('Cycle 7'!E$10:E$999,MATCH($A512,'Cycle 7'!$L$10:$L$999,0),1)),INDEX('Cycle 8'!E$10:E$999,MATCH($A512,'Cycle 8'!$L$10:$L$999,0),1)),INDEX('Cycle 9'!E$10:E$999,MATCH($A512,'Cycle 9'!$L$10:$L$999,0),1)),INDEX('Cycle 10'!E$10:E$999,MATCH($A512,'Cycle 10'!$L$10:$L$999,0),1)),INDEX('Cycle 11'!E$10:E$999,MATCH($A512,'Cycle 11'!$L$10:$L$999,0),1)),"")="","",IFERROR(IFERROR(IFERROR(IFERROR(IFERROR(IFERROR(IFERROR(IFERROR(IFERROR(IFERROR(IFERROR(IFERROR(INDEX(Summer!E$10:E$999,MATCH($A512,Summer!$L$10:$L$999,0),1),INDEX('Cycle 1'!E$10:E$999,MATCH($A512,'Cycle 1'!$L$10:$L$999,0),1)),INDEX('Cycle 2'!E$10:E$999,MATCH($A512,'Cycle 2'!$L$10:$L$999,0),1)),INDEX('Cycle 3'!E$10:E$999,MATCH($A512,'Cycle 3'!$L$10:$L$999,0),1)),INDEX('Cycle 4'!E$10:E$999,MATCH($A512,'Cycle 4'!$L$10:$L$999,0),1)),INDEX('Cycle 5'!E$10:E$999,MATCH($A512,'Cycle 5'!$L$10:$L$999,0),1)),INDEX('Cycle 6'!E$10:E$999,MATCH($A512,'Cycle 6'!$L$10:$L$999,0),1)),INDEX('Cycle 7'!E$10:E$999,MATCH($A512,'Cycle 7'!$L$10:$L$999,0),1)),INDEX('Cycle 8'!E$10:E$999,MATCH($A512,'Cycle 8'!$L$10:$L$999,0),1)),INDEX('Cycle 9'!E$10:E$999,MATCH($A512,'Cycle 9'!$L$10:$L$999,0),1)),INDEX('Cycle 10'!E$10:E$999,MATCH($A512,'Cycle 10'!$L$10:$L$999,0),1)),INDEX('Cycle 11'!E$10:E$999,MATCH($A512,'Cycle 11'!$L$10:$L$999,0),1)),""))</f>
        <v/>
      </c>
      <c r="G512" t="str">
        <f>IF(IFERROR(IFERROR(IFERROR(IFERROR(IFERROR(IFERROR(IFERROR(IFERROR(IFERROR(IFERROR(IFERROR(IFERROR(INDEX(Summer!F$10:F$999,MATCH($A512,Summer!$L$10:$L$999,0),1),INDEX('Cycle 1'!F$10:F$999,MATCH($A512,'Cycle 1'!$L$10:$L$999,0),1)),INDEX('Cycle 2'!F$10:F$999,MATCH($A512,'Cycle 2'!$L$10:$L$999,0),1)),INDEX('Cycle 3'!F$10:F$999,MATCH($A512,'Cycle 3'!$L$10:$L$999,0),1)),INDEX('Cycle 4'!F$10:F$999,MATCH($A512,'Cycle 4'!$L$10:$L$999,0),1)),INDEX('Cycle 5'!F$10:F$999,MATCH($A512,'Cycle 5'!$L$10:$L$999,0),1)),INDEX('Cycle 6'!F$10:F$999,MATCH($A512,'Cycle 6'!$L$10:$L$999,0),1)),INDEX('Cycle 7'!F$10:F$999,MATCH($A512,'Cycle 7'!$L$10:$L$999,0),1)),INDEX('Cycle 8'!F$10:F$999,MATCH($A512,'Cycle 8'!$L$10:$L$999,0),1)),INDEX('Cycle 9'!F$10:F$999,MATCH($A512,'Cycle 9'!$L$10:$L$999,0),1)),INDEX('Cycle 10'!F$10:F$999,MATCH($A512,'Cycle 10'!$L$10:$L$999,0),1)),INDEX('Cycle 11'!F$10:F$999,MATCH($A512,'Cycle 11'!$L$10:$L$999,0),1)),"")="","",IFERROR(IFERROR(IFERROR(IFERROR(IFERROR(IFERROR(IFERROR(IFERROR(IFERROR(IFERROR(IFERROR(IFERROR(INDEX(Summer!F$10:F$999,MATCH($A512,Summer!$L$10:$L$999,0),1),INDEX('Cycle 1'!F$10:F$999,MATCH($A512,'Cycle 1'!$L$10:$L$999,0),1)),INDEX('Cycle 2'!F$10:F$999,MATCH($A512,'Cycle 2'!$L$10:$L$999,0),1)),INDEX('Cycle 3'!F$10:F$999,MATCH($A512,'Cycle 3'!$L$10:$L$999,0),1)),INDEX('Cycle 4'!F$10:F$999,MATCH($A512,'Cycle 4'!$L$10:$L$999,0),1)),INDEX('Cycle 5'!F$10:F$999,MATCH($A512,'Cycle 5'!$L$10:$L$999,0),1)),INDEX('Cycle 6'!F$10:F$999,MATCH($A512,'Cycle 6'!$L$10:$L$999,0),1)),INDEX('Cycle 7'!F$10:F$999,MATCH($A512,'Cycle 7'!$L$10:$L$999,0),1)),INDEX('Cycle 8'!F$10:F$999,MATCH($A512,'Cycle 8'!$L$10:$L$999,0),1)),INDEX('Cycle 9'!F$10:F$999,MATCH($A512,'Cycle 9'!$L$10:$L$999,0),1)),INDEX('Cycle 10'!F$10:F$999,MATCH($A512,'Cycle 10'!$L$10:$L$999,0),1)),INDEX('Cycle 11'!F$10:F$999,MATCH($A512,'Cycle 11'!$L$10:$L$999,0),1)),""))</f>
        <v/>
      </c>
      <c r="H512" t="str">
        <f>IF(IFERROR(IFERROR(IFERROR(IFERROR(IFERROR(IFERROR(IFERROR(IFERROR(IFERROR(IFERROR(IFERROR(IFERROR(INDEX(Summer!G$10:G$999,MATCH($A512,Summer!$L$10:$L$999,0),1),INDEX('Cycle 1'!G$10:G$999,MATCH($A512,'Cycle 1'!$L$10:$L$999,0),1)),INDEX('Cycle 2'!G$10:G$999,MATCH($A512,'Cycle 2'!$L$10:$L$999,0),1)),INDEX('Cycle 3'!G$10:G$999,MATCH($A512,'Cycle 3'!$L$10:$L$999,0),1)),INDEX('Cycle 4'!G$10:G$999,MATCH($A512,'Cycle 4'!$L$10:$L$999,0),1)),INDEX('Cycle 5'!G$10:G$999,MATCH($A512,'Cycle 5'!$L$10:$L$999,0),1)),INDEX('Cycle 6'!G$10:G$999,MATCH($A512,'Cycle 6'!$L$10:$L$999,0),1)),INDEX('Cycle 7'!G$10:G$999,MATCH($A512,'Cycle 7'!$L$10:$L$999,0),1)),INDEX('Cycle 8'!G$10:G$999,MATCH($A512,'Cycle 8'!$L$10:$L$999,0),1)),INDEX('Cycle 9'!G$10:G$999,MATCH($A512,'Cycle 9'!$L$10:$L$999,0),1)),INDEX('Cycle 10'!G$10:G$999,MATCH($A512,'Cycle 10'!$L$10:$L$999,0),1)),INDEX('Cycle 11'!G$10:G$999,MATCH($A512,'Cycle 11'!$L$10:$L$999,0),1)),"")="","",IFERROR(IFERROR(IFERROR(IFERROR(IFERROR(IFERROR(IFERROR(IFERROR(IFERROR(IFERROR(IFERROR(IFERROR(INDEX(Summer!G$10:G$999,MATCH($A512,Summer!$L$10:$L$999,0),1),INDEX('Cycle 1'!G$10:G$999,MATCH($A512,'Cycle 1'!$L$10:$L$999,0),1)),INDEX('Cycle 2'!G$10:G$999,MATCH($A512,'Cycle 2'!$L$10:$L$999,0),1)),INDEX('Cycle 3'!G$10:G$999,MATCH($A512,'Cycle 3'!$L$10:$L$999,0),1)),INDEX('Cycle 4'!G$10:G$999,MATCH($A512,'Cycle 4'!$L$10:$L$999,0),1)),INDEX('Cycle 5'!G$10:G$999,MATCH($A512,'Cycle 5'!$L$10:$L$999,0),1)),INDEX('Cycle 6'!G$10:G$999,MATCH($A512,'Cycle 6'!$L$10:$L$999,0),1)),INDEX('Cycle 7'!G$10:G$999,MATCH($A512,'Cycle 7'!$L$10:$L$999,0),1)),INDEX('Cycle 8'!G$10:G$999,MATCH($A512,'Cycle 8'!$L$10:$L$999,0),1)),INDEX('Cycle 9'!G$10:G$999,MATCH($A512,'Cycle 9'!$L$10:$L$999,0),1)),INDEX('Cycle 10'!G$10:G$999,MATCH($A512,'Cycle 10'!$L$10:$L$999,0),1)),INDEX('Cycle 11'!G$10:G$999,MATCH($A512,'Cycle 11'!$L$10:$L$999,0),1)),""))</f>
        <v/>
      </c>
      <c r="I512">
        <f>IFERROR(IF(C512="",MAX(I$1:I511),IF(ROW(C$2)=ROW(C512),1,IF(ISERROR(VLOOKUP(C512,C$2:C511,1,FALSE)),MAX(I$1:I511)+1,MAX(I$1:I511)))),"")</f>
        <v>0</v>
      </c>
      <c r="J512" t="str">
        <f t="shared" si="66"/>
        <v/>
      </c>
      <c r="K512" t="str">
        <f t="shared" si="68"/>
        <v/>
      </c>
      <c r="L512" t="str">
        <f t="shared" si="68"/>
        <v/>
      </c>
      <c r="M512" t="str">
        <f t="shared" si="68"/>
        <v/>
      </c>
      <c r="N512" t="str">
        <f t="shared" si="68"/>
        <v/>
      </c>
      <c r="O512" t="str">
        <f t="shared" si="68"/>
        <v/>
      </c>
      <c r="P512" t="str">
        <f t="shared" si="68"/>
        <v/>
      </c>
      <c r="Q512" t="str">
        <f t="shared" si="68"/>
        <v/>
      </c>
      <c r="R512" t="str">
        <f t="shared" si="68"/>
        <v/>
      </c>
      <c r="S512" t="str">
        <f t="shared" si="68"/>
        <v/>
      </c>
      <c r="T512" t="str">
        <f t="shared" si="68"/>
        <v/>
      </c>
      <c r="U512" t="str">
        <f t="shared" si="68"/>
        <v/>
      </c>
      <c r="V512" t="str">
        <f t="shared" si="68"/>
        <v/>
      </c>
      <c r="W512" t="str">
        <f t="shared" si="67"/>
        <v/>
      </c>
      <c r="X512">
        <f>IF(OR(H512="No",H512=""),0,IF(COUNTIFS(H$2:H512,"Yes",C$2:C512,C512)&gt;1,0,COUNTIFS(H$2:H512,"Yes",C$2:C512,C512)))+IF(X511=$X$1,0,X511)</f>
        <v>0</v>
      </c>
    </row>
    <row r="513" spans="1:24" x14ac:dyDescent="0.3">
      <c r="A513">
        <f>ROWS($A$2:$A513)</f>
        <v>512</v>
      </c>
      <c r="B513" t="str">
        <f>IF(ISERROR(VLOOKUP(A513,Summer!L$11:L$500,1,FALSE)),IF(ISERROR(VLOOKUP(A513,'Cycle 1'!L$11:L$500,1,FALSE)),IF(ISERROR(VLOOKUP(A513,'Cycle 2'!L$11:L$500,1,FALSE)),IF(ISERROR(VLOOKUP(A513,'Cycle 3'!L$11:L$500,1,FALSE)),IF(ISERROR(VLOOKUP(A513,'Cycle 4'!L$11:L$500,1,FALSE)),IF(ISERROR(VLOOKUP(A513,'Cycle 5'!L$11:L$500,1,FALSE)),IF(ISERROR(VLOOKUP(A513,'Cycle 6'!L$11:L$500,1,FALSE)),IF(ISERROR(VLOOKUP(A513,'Cycle 7'!L$11:L$500,1,FALSE)),IF(ISERROR(VLOOKUP(A513,'Cycle 8'!L$11:L$500,1,FALSE)),IF(ISERROR(VLOOKUP(A513,'Cycle 9'!L$11:L$500,1,FALSE)),IF(ISERROR(VLOOKUP(A513,'Cycle 10'!L$11:L$500,1,FALSE)),IF(ISERROR(VLOOKUP(A513,'Cycle 11'!L$11:L$500,1,FALSE)),"","Cycle 11"),"Cycle 10"),"Cycle 9"),"Cycle 8"),"Cycle 7"),"Cycle 6"),"Cycle 5"),"Cycle 4"),"Cycle 3"),"Cycle 2"),"Cycle 1"),"Summer")</f>
        <v/>
      </c>
      <c r="C513" t="str">
        <f>IF(IFERROR(IFERROR(IFERROR(IFERROR(IFERROR(IFERROR(IFERROR(IFERROR(IFERROR(IFERROR(IFERROR(IFERROR(INDEX(Summer!B$10:B$999,MATCH($A513,Summer!$L$10:$L$999,0),1),INDEX('Cycle 1'!B$10:B$999,MATCH($A513,'Cycle 1'!$L$10:$L$999,0),1)),INDEX('Cycle 2'!B$10:B$999,MATCH($A513,'Cycle 2'!$L$10:$L$999,0),1)),INDEX('Cycle 3'!B$10:B$999,MATCH($A513,'Cycle 3'!$L$10:$L$999,0),1)),INDEX('Cycle 4'!B$10:B$999,MATCH($A513,'Cycle 4'!$L$10:$L$999,0),1)),INDEX('Cycle 5'!B$10:B$999,MATCH($A513,'Cycle 5'!$L$10:$L$999,0),1)),INDEX('Cycle 6'!B$10:B$999,MATCH($A513,'Cycle 6'!$L$10:$L$999,0),1)),INDEX('Cycle 7'!B$10:B$999,MATCH($A513,'Cycle 7'!$L$10:$L$999,0),1)),INDEX('Cycle 8'!B$10:B$999,MATCH($A513,'Cycle 8'!$L$10:$L$999,0),1)),INDEX('Cycle 9'!B$10:B$999,MATCH($A513,'Cycle 9'!$L$10:$L$999,0),1)),INDEX('Cycle 10'!B$10:B$999,MATCH($A513,'Cycle 10'!$L$10:$L$999,0),1)),INDEX('Cycle 11'!B$10:B$999,MATCH($A513,'Cycle 11'!$L$10:$L$999,0),1)),"")="","",IFERROR(IFERROR(IFERROR(IFERROR(IFERROR(IFERROR(IFERROR(IFERROR(IFERROR(IFERROR(IFERROR(IFERROR(INDEX(Summer!B$10:B$999,MATCH($A513,Summer!$L$10:$L$999,0),1),INDEX('Cycle 1'!B$10:B$999,MATCH($A513,'Cycle 1'!$L$10:$L$999,0),1)),INDEX('Cycle 2'!B$10:B$999,MATCH($A513,'Cycle 2'!$L$10:$L$999,0),1)),INDEX('Cycle 3'!B$10:B$999,MATCH($A513,'Cycle 3'!$L$10:$L$999,0),1)),INDEX('Cycle 4'!B$10:B$999,MATCH($A513,'Cycle 4'!$L$10:$L$999,0),1)),INDEX('Cycle 5'!B$10:B$999,MATCH($A513,'Cycle 5'!$L$10:$L$999,0),1)),INDEX('Cycle 6'!B$10:B$999,MATCH($A513,'Cycle 6'!$L$10:$L$999,0),1)),INDEX('Cycle 7'!B$10:B$999,MATCH($A513,'Cycle 7'!$L$10:$L$999,0),1)),INDEX('Cycle 8'!B$10:B$999,MATCH($A513,'Cycle 8'!$L$10:$L$999,0),1)),INDEX('Cycle 9'!B$10:B$999,MATCH($A513,'Cycle 9'!$L$10:$L$999,0),1)),INDEX('Cycle 10'!B$10:B$999,MATCH($A513,'Cycle 10'!$L$10:$L$999,0),1)),INDEX('Cycle 11'!B$10:B$999,MATCH($A513,'Cycle 11'!$L$10:$L$999,0),1)),""))</f>
        <v/>
      </c>
      <c r="D513" t="str">
        <f>IF(IFERROR(IFERROR(IFERROR(IFERROR(IFERROR(IFERROR(IFERROR(IFERROR(IFERROR(IFERROR(IFERROR(IFERROR(INDEX(Summer!C$10:C$999,MATCH($A513,Summer!$L$10:$L$999,0),1),INDEX('Cycle 1'!C$10:C$999,MATCH($A513,'Cycle 1'!$L$10:$L$999,0),1)),INDEX('Cycle 2'!C$10:C$999,MATCH($A513,'Cycle 2'!$L$10:$L$999,0),1)),INDEX('Cycle 3'!C$10:C$999,MATCH($A513,'Cycle 3'!$L$10:$L$999,0),1)),INDEX('Cycle 4'!C$10:C$999,MATCH($A513,'Cycle 4'!$L$10:$L$999,0),1)),INDEX('Cycle 5'!C$10:C$999,MATCH($A513,'Cycle 5'!$L$10:$L$999,0),1)),INDEX('Cycle 6'!C$10:C$999,MATCH($A513,'Cycle 6'!$L$10:$L$999,0),1)),INDEX('Cycle 7'!C$10:C$999,MATCH($A513,'Cycle 7'!$L$10:$L$999,0),1)),INDEX('Cycle 8'!C$10:C$999,MATCH($A513,'Cycle 8'!$L$10:$L$999,0),1)),INDEX('Cycle 9'!C$10:C$999,MATCH($A513,'Cycle 9'!$L$10:$L$999,0),1)),INDEX('Cycle 10'!C$10:C$999,MATCH($A513,'Cycle 10'!$L$10:$L$999,0),1)),INDEX('Cycle 11'!C$10:C$999,MATCH($A513,'Cycle 11'!$L$10:$L$999,0),1)),"")="","",IFERROR(IFERROR(IFERROR(IFERROR(IFERROR(IFERROR(IFERROR(IFERROR(IFERROR(IFERROR(IFERROR(IFERROR(INDEX(Summer!C$10:C$999,MATCH($A513,Summer!$L$10:$L$999,0),1),INDEX('Cycle 1'!C$10:C$999,MATCH($A513,'Cycle 1'!$L$10:$L$999,0),1)),INDEX('Cycle 2'!C$10:C$999,MATCH($A513,'Cycle 2'!$L$10:$L$999,0),1)),INDEX('Cycle 3'!C$10:C$999,MATCH($A513,'Cycle 3'!$L$10:$L$999,0),1)),INDEX('Cycle 4'!C$10:C$999,MATCH($A513,'Cycle 4'!$L$10:$L$999,0),1)),INDEX('Cycle 5'!C$10:C$999,MATCH($A513,'Cycle 5'!$L$10:$L$999,0),1)),INDEX('Cycle 6'!C$10:C$999,MATCH($A513,'Cycle 6'!$L$10:$L$999,0),1)),INDEX('Cycle 7'!C$10:C$999,MATCH($A513,'Cycle 7'!$L$10:$L$999,0),1)),INDEX('Cycle 8'!C$10:C$999,MATCH($A513,'Cycle 8'!$L$10:$L$999,0),1)),INDEX('Cycle 9'!C$10:C$999,MATCH($A513,'Cycle 9'!$L$10:$L$999,0),1)),INDEX('Cycle 10'!C$10:C$999,MATCH($A513,'Cycle 10'!$L$10:$L$999,0),1)),INDEX('Cycle 11'!C$10:C$999,MATCH($A513,'Cycle 11'!$L$10:$L$999,0),1)),""))</f>
        <v/>
      </c>
      <c r="E513" t="str">
        <f>IF(IFERROR(IFERROR(IFERROR(IFERROR(IFERROR(IFERROR(IFERROR(IFERROR(IFERROR(IFERROR(IFERROR(IFERROR(INDEX(Summer!D$10:D$999,MATCH($A513,Summer!$L$10:$L$999,0),1),INDEX('Cycle 1'!D$10:D$999,MATCH($A513,'Cycle 1'!$L$10:$L$999,0),1)),INDEX('Cycle 2'!D$10:D$999,MATCH($A513,'Cycle 2'!$L$10:$L$999,0),1)),INDEX('Cycle 3'!D$10:D$999,MATCH($A513,'Cycle 3'!$L$10:$L$999,0),1)),INDEX('Cycle 4'!D$10:D$999,MATCH($A513,'Cycle 4'!$L$10:$L$999,0),1)),INDEX('Cycle 5'!D$10:D$999,MATCH($A513,'Cycle 5'!$L$10:$L$999,0),1)),INDEX('Cycle 6'!D$10:D$999,MATCH($A513,'Cycle 6'!$L$10:$L$999,0),1)),INDEX('Cycle 7'!D$10:D$999,MATCH($A513,'Cycle 7'!$L$10:$L$999,0),1)),INDEX('Cycle 8'!D$10:D$999,MATCH($A513,'Cycle 8'!$L$10:$L$999,0),1)),INDEX('Cycle 9'!D$10:D$999,MATCH($A513,'Cycle 9'!$L$10:$L$999,0),1)),INDEX('Cycle 10'!D$10:D$999,MATCH($A513,'Cycle 10'!$L$10:$L$999,0),1)),INDEX('Cycle 11'!D$10:D$999,MATCH($A513,'Cycle 11'!$L$10:$L$999,0),1)),"")="","",IFERROR(IFERROR(IFERROR(IFERROR(IFERROR(IFERROR(IFERROR(IFERROR(IFERROR(IFERROR(IFERROR(IFERROR(INDEX(Summer!D$10:D$999,MATCH($A513,Summer!$L$10:$L$999,0),1),INDEX('Cycle 1'!D$10:D$999,MATCH($A513,'Cycle 1'!$L$10:$L$999,0),1)),INDEX('Cycle 2'!D$10:D$999,MATCH($A513,'Cycle 2'!$L$10:$L$999,0),1)),INDEX('Cycle 3'!D$10:D$999,MATCH($A513,'Cycle 3'!$L$10:$L$999,0),1)),INDEX('Cycle 4'!D$10:D$999,MATCH($A513,'Cycle 4'!$L$10:$L$999,0),1)),INDEX('Cycle 5'!D$10:D$999,MATCH($A513,'Cycle 5'!$L$10:$L$999,0),1)),INDEX('Cycle 6'!D$10:D$999,MATCH($A513,'Cycle 6'!$L$10:$L$999,0),1)),INDEX('Cycle 7'!D$10:D$999,MATCH($A513,'Cycle 7'!$L$10:$L$999,0),1)),INDEX('Cycle 8'!D$10:D$999,MATCH($A513,'Cycle 8'!$L$10:$L$999,0),1)),INDEX('Cycle 9'!D$10:D$999,MATCH($A513,'Cycle 9'!$L$10:$L$999,0),1)),INDEX('Cycle 10'!D$10:D$999,MATCH($A513,'Cycle 10'!$L$10:$L$999,0),1)),INDEX('Cycle 11'!D$10:D$999,MATCH($A513,'Cycle 11'!$L$10:$L$999,0),1)),""))</f>
        <v/>
      </c>
      <c r="F513" t="str">
        <f>IF(IFERROR(IFERROR(IFERROR(IFERROR(IFERROR(IFERROR(IFERROR(IFERROR(IFERROR(IFERROR(IFERROR(IFERROR(INDEX(Summer!E$10:E$999,MATCH($A513,Summer!$L$10:$L$999,0),1),INDEX('Cycle 1'!E$10:E$999,MATCH($A513,'Cycle 1'!$L$10:$L$999,0),1)),INDEX('Cycle 2'!E$10:E$999,MATCH($A513,'Cycle 2'!$L$10:$L$999,0),1)),INDEX('Cycle 3'!E$10:E$999,MATCH($A513,'Cycle 3'!$L$10:$L$999,0),1)),INDEX('Cycle 4'!E$10:E$999,MATCH($A513,'Cycle 4'!$L$10:$L$999,0),1)),INDEX('Cycle 5'!E$10:E$999,MATCH($A513,'Cycle 5'!$L$10:$L$999,0),1)),INDEX('Cycle 6'!E$10:E$999,MATCH($A513,'Cycle 6'!$L$10:$L$999,0),1)),INDEX('Cycle 7'!E$10:E$999,MATCH($A513,'Cycle 7'!$L$10:$L$999,0),1)),INDEX('Cycle 8'!E$10:E$999,MATCH($A513,'Cycle 8'!$L$10:$L$999,0),1)),INDEX('Cycle 9'!E$10:E$999,MATCH($A513,'Cycle 9'!$L$10:$L$999,0),1)),INDEX('Cycle 10'!E$10:E$999,MATCH($A513,'Cycle 10'!$L$10:$L$999,0),1)),INDEX('Cycle 11'!E$10:E$999,MATCH($A513,'Cycle 11'!$L$10:$L$999,0),1)),"")="","",IFERROR(IFERROR(IFERROR(IFERROR(IFERROR(IFERROR(IFERROR(IFERROR(IFERROR(IFERROR(IFERROR(IFERROR(INDEX(Summer!E$10:E$999,MATCH($A513,Summer!$L$10:$L$999,0),1),INDEX('Cycle 1'!E$10:E$999,MATCH($A513,'Cycle 1'!$L$10:$L$999,0),1)),INDEX('Cycle 2'!E$10:E$999,MATCH($A513,'Cycle 2'!$L$10:$L$999,0),1)),INDEX('Cycle 3'!E$10:E$999,MATCH($A513,'Cycle 3'!$L$10:$L$999,0),1)),INDEX('Cycle 4'!E$10:E$999,MATCH($A513,'Cycle 4'!$L$10:$L$999,0),1)),INDEX('Cycle 5'!E$10:E$999,MATCH($A513,'Cycle 5'!$L$10:$L$999,0),1)),INDEX('Cycle 6'!E$10:E$999,MATCH($A513,'Cycle 6'!$L$10:$L$999,0),1)),INDEX('Cycle 7'!E$10:E$999,MATCH($A513,'Cycle 7'!$L$10:$L$999,0),1)),INDEX('Cycle 8'!E$10:E$999,MATCH($A513,'Cycle 8'!$L$10:$L$999,0),1)),INDEX('Cycle 9'!E$10:E$999,MATCH($A513,'Cycle 9'!$L$10:$L$999,0),1)),INDEX('Cycle 10'!E$10:E$999,MATCH($A513,'Cycle 10'!$L$10:$L$999,0),1)),INDEX('Cycle 11'!E$10:E$999,MATCH($A513,'Cycle 11'!$L$10:$L$999,0),1)),""))</f>
        <v/>
      </c>
      <c r="G513" t="str">
        <f>IF(IFERROR(IFERROR(IFERROR(IFERROR(IFERROR(IFERROR(IFERROR(IFERROR(IFERROR(IFERROR(IFERROR(IFERROR(INDEX(Summer!F$10:F$999,MATCH($A513,Summer!$L$10:$L$999,0),1),INDEX('Cycle 1'!F$10:F$999,MATCH($A513,'Cycle 1'!$L$10:$L$999,0),1)),INDEX('Cycle 2'!F$10:F$999,MATCH($A513,'Cycle 2'!$L$10:$L$999,0),1)),INDEX('Cycle 3'!F$10:F$999,MATCH($A513,'Cycle 3'!$L$10:$L$999,0),1)),INDEX('Cycle 4'!F$10:F$999,MATCH($A513,'Cycle 4'!$L$10:$L$999,0),1)),INDEX('Cycle 5'!F$10:F$999,MATCH($A513,'Cycle 5'!$L$10:$L$999,0),1)),INDEX('Cycle 6'!F$10:F$999,MATCH($A513,'Cycle 6'!$L$10:$L$999,0),1)),INDEX('Cycle 7'!F$10:F$999,MATCH($A513,'Cycle 7'!$L$10:$L$999,0),1)),INDEX('Cycle 8'!F$10:F$999,MATCH($A513,'Cycle 8'!$L$10:$L$999,0),1)),INDEX('Cycle 9'!F$10:F$999,MATCH($A513,'Cycle 9'!$L$10:$L$999,0),1)),INDEX('Cycle 10'!F$10:F$999,MATCH($A513,'Cycle 10'!$L$10:$L$999,0),1)),INDEX('Cycle 11'!F$10:F$999,MATCH($A513,'Cycle 11'!$L$10:$L$999,0),1)),"")="","",IFERROR(IFERROR(IFERROR(IFERROR(IFERROR(IFERROR(IFERROR(IFERROR(IFERROR(IFERROR(IFERROR(IFERROR(INDEX(Summer!F$10:F$999,MATCH($A513,Summer!$L$10:$L$999,0),1),INDEX('Cycle 1'!F$10:F$999,MATCH($A513,'Cycle 1'!$L$10:$L$999,0),1)),INDEX('Cycle 2'!F$10:F$999,MATCH($A513,'Cycle 2'!$L$10:$L$999,0),1)),INDEX('Cycle 3'!F$10:F$999,MATCH($A513,'Cycle 3'!$L$10:$L$999,0),1)),INDEX('Cycle 4'!F$10:F$999,MATCH($A513,'Cycle 4'!$L$10:$L$999,0),1)),INDEX('Cycle 5'!F$10:F$999,MATCH($A513,'Cycle 5'!$L$10:$L$999,0),1)),INDEX('Cycle 6'!F$10:F$999,MATCH($A513,'Cycle 6'!$L$10:$L$999,0),1)),INDEX('Cycle 7'!F$10:F$999,MATCH($A513,'Cycle 7'!$L$10:$L$999,0),1)),INDEX('Cycle 8'!F$10:F$999,MATCH($A513,'Cycle 8'!$L$10:$L$999,0),1)),INDEX('Cycle 9'!F$10:F$999,MATCH($A513,'Cycle 9'!$L$10:$L$999,0),1)),INDEX('Cycle 10'!F$10:F$999,MATCH($A513,'Cycle 10'!$L$10:$L$999,0),1)),INDEX('Cycle 11'!F$10:F$999,MATCH($A513,'Cycle 11'!$L$10:$L$999,0),1)),""))</f>
        <v/>
      </c>
      <c r="H513" t="str">
        <f>IF(IFERROR(IFERROR(IFERROR(IFERROR(IFERROR(IFERROR(IFERROR(IFERROR(IFERROR(IFERROR(IFERROR(IFERROR(INDEX(Summer!G$10:G$999,MATCH($A513,Summer!$L$10:$L$999,0),1),INDEX('Cycle 1'!G$10:G$999,MATCH($A513,'Cycle 1'!$L$10:$L$999,0),1)),INDEX('Cycle 2'!G$10:G$999,MATCH($A513,'Cycle 2'!$L$10:$L$999,0),1)),INDEX('Cycle 3'!G$10:G$999,MATCH($A513,'Cycle 3'!$L$10:$L$999,0),1)),INDEX('Cycle 4'!G$10:G$999,MATCH($A513,'Cycle 4'!$L$10:$L$999,0),1)),INDEX('Cycle 5'!G$10:G$999,MATCH($A513,'Cycle 5'!$L$10:$L$999,0),1)),INDEX('Cycle 6'!G$10:G$999,MATCH($A513,'Cycle 6'!$L$10:$L$999,0),1)),INDEX('Cycle 7'!G$10:G$999,MATCH($A513,'Cycle 7'!$L$10:$L$999,0),1)),INDEX('Cycle 8'!G$10:G$999,MATCH($A513,'Cycle 8'!$L$10:$L$999,0),1)),INDEX('Cycle 9'!G$10:G$999,MATCH($A513,'Cycle 9'!$L$10:$L$999,0),1)),INDEX('Cycle 10'!G$10:G$999,MATCH($A513,'Cycle 10'!$L$10:$L$999,0),1)),INDEX('Cycle 11'!G$10:G$999,MATCH($A513,'Cycle 11'!$L$10:$L$999,0),1)),"")="","",IFERROR(IFERROR(IFERROR(IFERROR(IFERROR(IFERROR(IFERROR(IFERROR(IFERROR(IFERROR(IFERROR(IFERROR(INDEX(Summer!G$10:G$999,MATCH($A513,Summer!$L$10:$L$999,0),1),INDEX('Cycle 1'!G$10:G$999,MATCH($A513,'Cycle 1'!$L$10:$L$999,0),1)),INDEX('Cycle 2'!G$10:G$999,MATCH($A513,'Cycle 2'!$L$10:$L$999,0),1)),INDEX('Cycle 3'!G$10:G$999,MATCH($A513,'Cycle 3'!$L$10:$L$999,0),1)),INDEX('Cycle 4'!G$10:G$999,MATCH($A513,'Cycle 4'!$L$10:$L$999,0),1)),INDEX('Cycle 5'!G$10:G$999,MATCH($A513,'Cycle 5'!$L$10:$L$999,0),1)),INDEX('Cycle 6'!G$10:G$999,MATCH($A513,'Cycle 6'!$L$10:$L$999,0),1)),INDEX('Cycle 7'!G$10:G$999,MATCH($A513,'Cycle 7'!$L$10:$L$999,0),1)),INDEX('Cycle 8'!G$10:G$999,MATCH($A513,'Cycle 8'!$L$10:$L$999,0),1)),INDEX('Cycle 9'!G$10:G$999,MATCH($A513,'Cycle 9'!$L$10:$L$999,0),1)),INDEX('Cycle 10'!G$10:G$999,MATCH($A513,'Cycle 10'!$L$10:$L$999,0),1)),INDEX('Cycle 11'!G$10:G$999,MATCH($A513,'Cycle 11'!$L$10:$L$999,0),1)),""))</f>
        <v/>
      </c>
      <c r="I513">
        <f>IFERROR(IF(C513="",MAX(I$1:I512),IF(ROW(C$2)=ROW(C513),1,IF(ISERROR(VLOOKUP(C513,C$2:C512,1,FALSE)),MAX(I$1:I512)+1,MAX(I$1:I512)))),"")</f>
        <v>0</v>
      </c>
      <c r="J513" t="str">
        <f t="shared" si="66"/>
        <v/>
      </c>
      <c r="K513" t="str">
        <f t="shared" si="68"/>
        <v/>
      </c>
      <c r="L513" t="str">
        <f t="shared" si="68"/>
        <v/>
      </c>
      <c r="M513" t="str">
        <f t="shared" si="68"/>
        <v/>
      </c>
      <c r="N513" t="str">
        <f t="shared" si="68"/>
        <v/>
      </c>
      <c r="O513" t="str">
        <f t="shared" si="68"/>
        <v/>
      </c>
      <c r="P513" t="str">
        <f t="shared" si="68"/>
        <v/>
      </c>
      <c r="Q513" t="str">
        <f t="shared" si="68"/>
        <v/>
      </c>
      <c r="R513" t="str">
        <f t="shared" si="68"/>
        <v/>
      </c>
      <c r="S513" t="str">
        <f t="shared" si="68"/>
        <v/>
      </c>
      <c r="T513" t="str">
        <f t="shared" si="68"/>
        <v/>
      </c>
      <c r="U513" t="str">
        <f t="shared" si="68"/>
        <v/>
      </c>
      <c r="V513" t="str">
        <f t="shared" si="68"/>
        <v/>
      </c>
      <c r="W513" t="str">
        <f t="shared" si="67"/>
        <v/>
      </c>
      <c r="X513">
        <f>IF(OR(H513="No",H513=""),0,IF(COUNTIFS(H$2:H513,"Yes",C$2:C513,C513)&gt;1,0,COUNTIFS(H$2:H513,"Yes",C$2:C513,C513)))+IF(X512=$X$1,0,X512)</f>
        <v>0</v>
      </c>
    </row>
    <row r="514" spans="1:24" x14ac:dyDescent="0.3">
      <c r="A514">
        <f>ROWS($A$2:$A514)</f>
        <v>513</v>
      </c>
      <c r="B514" t="str">
        <f>IF(ISERROR(VLOOKUP(A514,Summer!L$11:L$500,1,FALSE)),IF(ISERROR(VLOOKUP(A514,'Cycle 1'!L$11:L$500,1,FALSE)),IF(ISERROR(VLOOKUP(A514,'Cycle 2'!L$11:L$500,1,FALSE)),IF(ISERROR(VLOOKUP(A514,'Cycle 3'!L$11:L$500,1,FALSE)),IF(ISERROR(VLOOKUP(A514,'Cycle 4'!L$11:L$500,1,FALSE)),IF(ISERROR(VLOOKUP(A514,'Cycle 5'!L$11:L$500,1,FALSE)),IF(ISERROR(VLOOKUP(A514,'Cycle 6'!L$11:L$500,1,FALSE)),IF(ISERROR(VLOOKUP(A514,'Cycle 7'!L$11:L$500,1,FALSE)),IF(ISERROR(VLOOKUP(A514,'Cycle 8'!L$11:L$500,1,FALSE)),IF(ISERROR(VLOOKUP(A514,'Cycle 9'!L$11:L$500,1,FALSE)),IF(ISERROR(VLOOKUP(A514,'Cycle 10'!L$11:L$500,1,FALSE)),IF(ISERROR(VLOOKUP(A514,'Cycle 11'!L$11:L$500,1,FALSE)),"","Cycle 11"),"Cycle 10"),"Cycle 9"),"Cycle 8"),"Cycle 7"),"Cycle 6"),"Cycle 5"),"Cycle 4"),"Cycle 3"),"Cycle 2"),"Cycle 1"),"Summer")</f>
        <v/>
      </c>
      <c r="C514" t="str">
        <f>IF(IFERROR(IFERROR(IFERROR(IFERROR(IFERROR(IFERROR(IFERROR(IFERROR(IFERROR(IFERROR(IFERROR(IFERROR(INDEX(Summer!B$10:B$999,MATCH($A514,Summer!$L$10:$L$999,0),1),INDEX('Cycle 1'!B$10:B$999,MATCH($A514,'Cycle 1'!$L$10:$L$999,0),1)),INDEX('Cycle 2'!B$10:B$999,MATCH($A514,'Cycle 2'!$L$10:$L$999,0),1)),INDEX('Cycle 3'!B$10:B$999,MATCH($A514,'Cycle 3'!$L$10:$L$999,0),1)),INDEX('Cycle 4'!B$10:B$999,MATCH($A514,'Cycle 4'!$L$10:$L$999,0),1)),INDEX('Cycle 5'!B$10:B$999,MATCH($A514,'Cycle 5'!$L$10:$L$999,0),1)),INDEX('Cycle 6'!B$10:B$999,MATCH($A514,'Cycle 6'!$L$10:$L$999,0),1)),INDEX('Cycle 7'!B$10:B$999,MATCH($A514,'Cycle 7'!$L$10:$L$999,0),1)),INDEX('Cycle 8'!B$10:B$999,MATCH($A514,'Cycle 8'!$L$10:$L$999,0),1)),INDEX('Cycle 9'!B$10:B$999,MATCH($A514,'Cycle 9'!$L$10:$L$999,0),1)),INDEX('Cycle 10'!B$10:B$999,MATCH($A514,'Cycle 10'!$L$10:$L$999,0),1)),INDEX('Cycle 11'!B$10:B$999,MATCH($A514,'Cycle 11'!$L$10:$L$999,0),1)),"")="","",IFERROR(IFERROR(IFERROR(IFERROR(IFERROR(IFERROR(IFERROR(IFERROR(IFERROR(IFERROR(IFERROR(IFERROR(INDEX(Summer!B$10:B$999,MATCH($A514,Summer!$L$10:$L$999,0),1),INDEX('Cycle 1'!B$10:B$999,MATCH($A514,'Cycle 1'!$L$10:$L$999,0),1)),INDEX('Cycle 2'!B$10:B$999,MATCH($A514,'Cycle 2'!$L$10:$L$999,0),1)),INDEX('Cycle 3'!B$10:B$999,MATCH($A514,'Cycle 3'!$L$10:$L$999,0),1)),INDEX('Cycle 4'!B$10:B$999,MATCH($A514,'Cycle 4'!$L$10:$L$999,0),1)),INDEX('Cycle 5'!B$10:B$999,MATCH($A514,'Cycle 5'!$L$10:$L$999,0),1)),INDEX('Cycle 6'!B$10:B$999,MATCH($A514,'Cycle 6'!$L$10:$L$999,0),1)),INDEX('Cycle 7'!B$10:B$999,MATCH($A514,'Cycle 7'!$L$10:$L$999,0),1)),INDEX('Cycle 8'!B$10:B$999,MATCH($A514,'Cycle 8'!$L$10:$L$999,0),1)),INDEX('Cycle 9'!B$10:B$999,MATCH($A514,'Cycle 9'!$L$10:$L$999,0),1)),INDEX('Cycle 10'!B$10:B$999,MATCH($A514,'Cycle 10'!$L$10:$L$999,0),1)),INDEX('Cycle 11'!B$10:B$999,MATCH($A514,'Cycle 11'!$L$10:$L$999,0),1)),""))</f>
        <v/>
      </c>
      <c r="D514" t="str">
        <f>IF(IFERROR(IFERROR(IFERROR(IFERROR(IFERROR(IFERROR(IFERROR(IFERROR(IFERROR(IFERROR(IFERROR(IFERROR(INDEX(Summer!C$10:C$999,MATCH($A514,Summer!$L$10:$L$999,0),1),INDEX('Cycle 1'!C$10:C$999,MATCH($A514,'Cycle 1'!$L$10:$L$999,0),1)),INDEX('Cycle 2'!C$10:C$999,MATCH($A514,'Cycle 2'!$L$10:$L$999,0),1)),INDEX('Cycle 3'!C$10:C$999,MATCH($A514,'Cycle 3'!$L$10:$L$999,0),1)),INDEX('Cycle 4'!C$10:C$999,MATCH($A514,'Cycle 4'!$L$10:$L$999,0),1)),INDEX('Cycle 5'!C$10:C$999,MATCH($A514,'Cycle 5'!$L$10:$L$999,0),1)),INDEX('Cycle 6'!C$10:C$999,MATCH($A514,'Cycle 6'!$L$10:$L$999,0),1)),INDEX('Cycle 7'!C$10:C$999,MATCH($A514,'Cycle 7'!$L$10:$L$999,0),1)),INDEX('Cycle 8'!C$10:C$999,MATCH($A514,'Cycle 8'!$L$10:$L$999,0),1)),INDEX('Cycle 9'!C$10:C$999,MATCH($A514,'Cycle 9'!$L$10:$L$999,0),1)),INDEX('Cycle 10'!C$10:C$999,MATCH($A514,'Cycle 10'!$L$10:$L$999,0),1)),INDEX('Cycle 11'!C$10:C$999,MATCH($A514,'Cycle 11'!$L$10:$L$999,0),1)),"")="","",IFERROR(IFERROR(IFERROR(IFERROR(IFERROR(IFERROR(IFERROR(IFERROR(IFERROR(IFERROR(IFERROR(IFERROR(INDEX(Summer!C$10:C$999,MATCH($A514,Summer!$L$10:$L$999,0),1),INDEX('Cycle 1'!C$10:C$999,MATCH($A514,'Cycle 1'!$L$10:$L$999,0),1)),INDEX('Cycle 2'!C$10:C$999,MATCH($A514,'Cycle 2'!$L$10:$L$999,0),1)),INDEX('Cycle 3'!C$10:C$999,MATCH($A514,'Cycle 3'!$L$10:$L$999,0),1)),INDEX('Cycle 4'!C$10:C$999,MATCH($A514,'Cycle 4'!$L$10:$L$999,0),1)),INDEX('Cycle 5'!C$10:C$999,MATCH($A514,'Cycle 5'!$L$10:$L$999,0),1)),INDEX('Cycle 6'!C$10:C$999,MATCH($A514,'Cycle 6'!$L$10:$L$999,0),1)),INDEX('Cycle 7'!C$10:C$999,MATCH($A514,'Cycle 7'!$L$10:$L$999,0),1)),INDEX('Cycle 8'!C$10:C$999,MATCH($A514,'Cycle 8'!$L$10:$L$999,0),1)),INDEX('Cycle 9'!C$10:C$999,MATCH($A514,'Cycle 9'!$L$10:$L$999,0),1)),INDEX('Cycle 10'!C$10:C$999,MATCH($A514,'Cycle 10'!$L$10:$L$999,0),1)),INDEX('Cycle 11'!C$10:C$999,MATCH($A514,'Cycle 11'!$L$10:$L$999,0),1)),""))</f>
        <v/>
      </c>
      <c r="E514" t="str">
        <f>IF(IFERROR(IFERROR(IFERROR(IFERROR(IFERROR(IFERROR(IFERROR(IFERROR(IFERROR(IFERROR(IFERROR(IFERROR(INDEX(Summer!D$10:D$999,MATCH($A514,Summer!$L$10:$L$999,0),1),INDEX('Cycle 1'!D$10:D$999,MATCH($A514,'Cycle 1'!$L$10:$L$999,0),1)),INDEX('Cycle 2'!D$10:D$999,MATCH($A514,'Cycle 2'!$L$10:$L$999,0),1)),INDEX('Cycle 3'!D$10:D$999,MATCH($A514,'Cycle 3'!$L$10:$L$999,0),1)),INDEX('Cycle 4'!D$10:D$999,MATCH($A514,'Cycle 4'!$L$10:$L$999,0),1)),INDEX('Cycle 5'!D$10:D$999,MATCH($A514,'Cycle 5'!$L$10:$L$999,0),1)),INDEX('Cycle 6'!D$10:D$999,MATCH($A514,'Cycle 6'!$L$10:$L$999,0),1)),INDEX('Cycle 7'!D$10:D$999,MATCH($A514,'Cycle 7'!$L$10:$L$999,0),1)),INDEX('Cycle 8'!D$10:D$999,MATCH($A514,'Cycle 8'!$L$10:$L$999,0),1)),INDEX('Cycle 9'!D$10:D$999,MATCH($A514,'Cycle 9'!$L$10:$L$999,0),1)),INDEX('Cycle 10'!D$10:D$999,MATCH($A514,'Cycle 10'!$L$10:$L$999,0),1)),INDEX('Cycle 11'!D$10:D$999,MATCH($A514,'Cycle 11'!$L$10:$L$999,0),1)),"")="","",IFERROR(IFERROR(IFERROR(IFERROR(IFERROR(IFERROR(IFERROR(IFERROR(IFERROR(IFERROR(IFERROR(IFERROR(INDEX(Summer!D$10:D$999,MATCH($A514,Summer!$L$10:$L$999,0),1),INDEX('Cycle 1'!D$10:D$999,MATCH($A514,'Cycle 1'!$L$10:$L$999,0),1)),INDEX('Cycle 2'!D$10:D$999,MATCH($A514,'Cycle 2'!$L$10:$L$999,0),1)),INDEX('Cycle 3'!D$10:D$999,MATCH($A514,'Cycle 3'!$L$10:$L$999,0),1)),INDEX('Cycle 4'!D$10:D$999,MATCH($A514,'Cycle 4'!$L$10:$L$999,0),1)),INDEX('Cycle 5'!D$10:D$999,MATCH($A514,'Cycle 5'!$L$10:$L$999,0),1)),INDEX('Cycle 6'!D$10:D$999,MATCH($A514,'Cycle 6'!$L$10:$L$999,0),1)),INDEX('Cycle 7'!D$10:D$999,MATCH($A514,'Cycle 7'!$L$10:$L$999,0),1)),INDEX('Cycle 8'!D$10:D$999,MATCH($A514,'Cycle 8'!$L$10:$L$999,0),1)),INDEX('Cycle 9'!D$10:D$999,MATCH($A514,'Cycle 9'!$L$10:$L$999,0),1)),INDEX('Cycle 10'!D$10:D$999,MATCH($A514,'Cycle 10'!$L$10:$L$999,0),1)),INDEX('Cycle 11'!D$10:D$999,MATCH($A514,'Cycle 11'!$L$10:$L$999,0),1)),""))</f>
        <v/>
      </c>
      <c r="F514" t="str">
        <f>IF(IFERROR(IFERROR(IFERROR(IFERROR(IFERROR(IFERROR(IFERROR(IFERROR(IFERROR(IFERROR(IFERROR(IFERROR(INDEX(Summer!E$10:E$999,MATCH($A514,Summer!$L$10:$L$999,0),1),INDEX('Cycle 1'!E$10:E$999,MATCH($A514,'Cycle 1'!$L$10:$L$999,0),1)),INDEX('Cycle 2'!E$10:E$999,MATCH($A514,'Cycle 2'!$L$10:$L$999,0),1)),INDEX('Cycle 3'!E$10:E$999,MATCH($A514,'Cycle 3'!$L$10:$L$999,0),1)),INDEX('Cycle 4'!E$10:E$999,MATCH($A514,'Cycle 4'!$L$10:$L$999,0),1)),INDEX('Cycle 5'!E$10:E$999,MATCH($A514,'Cycle 5'!$L$10:$L$999,0),1)),INDEX('Cycle 6'!E$10:E$999,MATCH($A514,'Cycle 6'!$L$10:$L$999,0),1)),INDEX('Cycle 7'!E$10:E$999,MATCH($A514,'Cycle 7'!$L$10:$L$999,0),1)),INDEX('Cycle 8'!E$10:E$999,MATCH($A514,'Cycle 8'!$L$10:$L$999,0),1)),INDEX('Cycle 9'!E$10:E$999,MATCH($A514,'Cycle 9'!$L$10:$L$999,0),1)),INDEX('Cycle 10'!E$10:E$999,MATCH($A514,'Cycle 10'!$L$10:$L$999,0),1)),INDEX('Cycle 11'!E$10:E$999,MATCH($A514,'Cycle 11'!$L$10:$L$999,0),1)),"")="","",IFERROR(IFERROR(IFERROR(IFERROR(IFERROR(IFERROR(IFERROR(IFERROR(IFERROR(IFERROR(IFERROR(IFERROR(INDEX(Summer!E$10:E$999,MATCH($A514,Summer!$L$10:$L$999,0),1),INDEX('Cycle 1'!E$10:E$999,MATCH($A514,'Cycle 1'!$L$10:$L$999,0),1)),INDEX('Cycle 2'!E$10:E$999,MATCH($A514,'Cycle 2'!$L$10:$L$999,0),1)),INDEX('Cycle 3'!E$10:E$999,MATCH($A514,'Cycle 3'!$L$10:$L$999,0),1)),INDEX('Cycle 4'!E$10:E$999,MATCH($A514,'Cycle 4'!$L$10:$L$999,0),1)),INDEX('Cycle 5'!E$10:E$999,MATCH($A514,'Cycle 5'!$L$10:$L$999,0),1)),INDEX('Cycle 6'!E$10:E$999,MATCH($A514,'Cycle 6'!$L$10:$L$999,0),1)),INDEX('Cycle 7'!E$10:E$999,MATCH($A514,'Cycle 7'!$L$10:$L$999,0),1)),INDEX('Cycle 8'!E$10:E$999,MATCH($A514,'Cycle 8'!$L$10:$L$999,0),1)),INDEX('Cycle 9'!E$10:E$999,MATCH($A514,'Cycle 9'!$L$10:$L$999,0),1)),INDEX('Cycle 10'!E$10:E$999,MATCH($A514,'Cycle 10'!$L$10:$L$999,0),1)),INDEX('Cycle 11'!E$10:E$999,MATCH($A514,'Cycle 11'!$L$10:$L$999,0),1)),""))</f>
        <v/>
      </c>
      <c r="G514" t="str">
        <f>IF(IFERROR(IFERROR(IFERROR(IFERROR(IFERROR(IFERROR(IFERROR(IFERROR(IFERROR(IFERROR(IFERROR(IFERROR(INDEX(Summer!F$10:F$999,MATCH($A514,Summer!$L$10:$L$999,0),1),INDEX('Cycle 1'!F$10:F$999,MATCH($A514,'Cycle 1'!$L$10:$L$999,0),1)),INDEX('Cycle 2'!F$10:F$999,MATCH($A514,'Cycle 2'!$L$10:$L$999,0),1)),INDEX('Cycle 3'!F$10:F$999,MATCH($A514,'Cycle 3'!$L$10:$L$999,0),1)),INDEX('Cycle 4'!F$10:F$999,MATCH($A514,'Cycle 4'!$L$10:$L$999,0),1)),INDEX('Cycle 5'!F$10:F$999,MATCH($A514,'Cycle 5'!$L$10:$L$999,0),1)),INDEX('Cycle 6'!F$10:F$999,MATCH($A514,'Cycle 6'!$L$10:$L$999,0),1)),INDEX('Cycle 7'!F$10:F$999,MATCH($A514,'Cycle 7'!$L$10:$L$999,0),1)),INDEX('Cycle 8'!F$10:F$999,MATCH($A514,'Cycle 8'!$L$10:$L$999,0),1)),INDEX('Cycle 9'!F$10:F$999,MATCH($A514,'Cycle 9'!$L$10:$L$999,0),1)),INDEX('Cycle 10'!F$10:F$999,MATCH($A514,'Cycle 10'!$L$10:$L$999,0),1)),INDEX('Cycle 11'!F$10:F$999,MATCH($A514,'Cycle 11'!$L$10:$L$999,0),1)),"")="","",IFERROR(IFERROR(IFERROR(IFERROR(IFERROR(IFERROR(IFERROR(IFERROR(IFERROR(IFERROR(IFERROR(IFERROR(INDEX(Summer!F$10:F$999,MATCH($A514,Summer!$L$10:$L$999,0),1),INDEX('Cycle 1'!F$10:F$999,MATCH($A514,'Cycle 1'!$L$10:$L$999,0),1)),INDEX('Cycle 2'!F$10:F$999,MATCH($A514,'Cycle 2'!$L$10:$L$999,0),1)),INDEX('Cycle 3'!F$10:F$999,MATCH($A514,'Cycle 3'!$L$10:$L$999,0),1)),INDEX('Cycle 4'!F$10:F$999,MATCH($A514,'Cycle 4'!$L$10:$L$999,0),1)),INDEX('Cycle 5'!F$10:F$999,MATCH($A514,'Cycle 5'!$L$10:$L$999,0),1)),INDEX('Cycle 6'!F$10:F$999,MATCH($A514,'Cycle 6'!$L$10:$L$999,0),1)),INDEX('Cycle 7'!F$10:F$999,MATCH($A514,'Cycle 7'!$L$10:$L$999,0),1)),INDEX('Cycle 8'!F$10:F$999,MATCH($A514,'Cycle 8'!$L$10:$L$999,0),1)),INDEX('Cycle 9'!F$10:F$999,MATCH($A514,'Cycle 9'!$L$10:$L$999,0),1)),INDEX('Cycle 10'!F$10:F$999,MATCH($A514,'Cycle 10'!$L$10:$L$999,0),1)),INDEX('Cycle 11'!F$10:F$999,MATCH($A514,'Cycle 11'!$L$10:$L$999,0),1)),""))</f>
        <v/>
      </c>
      <c r="H514" t="str">
        <f>IF(IFERROR(IFERROR(IFERROR(IFERROR(IFERROR(IFERROR(IFERROR(IFERROR(IFERROR(IFERROR(IFERROR(IFERROR(INDEX(Summer!G$10:G$999,MATCH($A514,Summer!$L$10:$L$999,0),1),INDEX('Cycle 1'!G$10:G$999,MATCH($A514,'Cycle 1'!$L$10:$L$999,0),1)),INDEX('Cycle 2'!G$10:G$999,MATCH($A514,'Cycle 2'!$L$10:$L$999,0),1)),INDEX('Cycle 3'!G$10:G$999,MATCH($A514,'Cycle 3'!$L$10:$L$999,0),1)),INDEX('Cycle 4'!G$10:G$999,MATCH($A514,'Cycle 4'!$L$10:$L$999,0),1)),INDEX('Cycle 5'!G$10:G$999,MATCH($A514,'Cycle 5'!$L$10:$L$999,0),1)),INDEX('Cycle 6'!G$10:G$999,MATCH($A514,'Cycle 6'!$L$10:$L$999,0),1)),INDEX('Cycle 7'!G$10:G$999,MATCH($A514,'Cycle 7'!$L$10:$L$999,0),1)),INDEX('Cycle 8'!G$10:G$999,MATCH($A514,'Cycle 8'!$L$10:$L$999,0),1)),INDEX('Cycle 9'!G$10:G$999,MATCH($A514,'Cycle 9'!$L$10:$L$999,0),1)),INDEX('Cycle 10'!G$10:G$999,MATCH($A514,'Cycle 10'!$L$10:$L$999,0),1)),INDEX('Cycle 11'!G$10:G$999,MATCH($A514,'Cycle 11'!$L$10:$L$999,0),1)),"")="","",IFERROR(IFERROR(IFERROR(IFERROR(IFERROR(IFERROR(IFERROR(IFERROR(IFERROR(IFERROR(IFERROR(IFERROR(INDEX(Summer!G$10:G$999,MATCH($A514,Summer!$L$10:$L$999,0),1),INDEX('Cycle 1'!G$10:G$999,MATCH($A514,'Cycle 1'!$L$10:$L$999,0),1)),INDEX('Cycle 2'!G$10:G$999,MATCH($A514,'Cycle 2'!$L$10:$L$999,0),1)),INDEX('Cycle 3'!G$10:G$999,MATCH($A514,'Cycle 3'!$L$10:$L$999,0),1)),INDEX('Cycle 4'!G$10:G$999,MATCH($A514,'Cycle 4'!$L$10:$L$999,0),1)),INDEX('Cycle 5'!G$10:G$999,MATCH($A514,'Cycle 5'!$L$10:$L$999,0),1)),INDEX('Cycle 6'!G$10:G$999,MATCH($A514,'Cycle 6'!$L$10:$L$999,0),1)),INDEX('Cycle 7'!G$10:G$999,MATCH($A514,'Cycle 7'!$L$10:$L$999,0),1)),INDEX('Cycle 8'!G$10:G$999,MATCH($A514,'Cycle 8'!$L$10:$L$999,0),1)),INDEX('Cycle 9'!G$10:G$999,MATCH($A514,'Cycle 9'!$L$10:$L$999,0),1)),INDEX('Cycle 10'!G$10:G$999,MATCH($A514,'Cycle 10'!$L$10:$L$999,0),1)),INDEX('Cycle 11'!G$10:G$999,MATCH($A514,'Cycle 11'!$L$10:$L$999,0),1)),""))</f>
        <v/>
      </c>
      <c r="I514">
        <f>IFERROR(IF(C514="",MAX(I$1:I513),IF(ROW(C$2)=ROW(C514),1,IF(ISERROR(VLOOKUP(C514,C$2:C513,1,FALSE)),MAX(I$1:I513)+1,MAX(I$1:I513)))),"")</f>
        <v>0</v>
      </c>
      <c r="J514" t="str">
        <f t="shared" si="66"/>
        <v/>
      </c>
      <c r="K514" t="str">
        <f t="shared" si="68"/>
        <v/>
      </c>
      <c r="L514" t="str">
        <f t="shared" si="68"/>
        <v/>
      </c>
      <c r="M514" t="str">
        <f t="shared" si="68"/>
        <v/>
      </c>
      <c r="N514" t="str">
        <f t="shared" si="68"/>
        <v/>
      </c>
      <c r="O514" t="str">
        <f t="shared" si="68"/>
        <v/>
      </c>
      <c r="P514" t="str">
        <f t="shared" si="68"/>
        <v/>
      </c>
      <c r="Q514" t="str">
        <f t="shared" si="68"/>
        <v/>
      </c>
      <c r="R514" t="str">
        <f t="shared" si="68"/>
        <v/>
      </c>
      <c r="S514" t="str">
        <f t="shared" si="68"/>
        <v/>
      </c>
      <c r="T514" t="str">
        <f t="shared" si="68"/>
        <v/>
      </c>
      <c r="U514" t="str">
        <f t="shared" si="68"/>
        <v/>
      </c>
      <c r="V514" t="str">
        <f t="shared" si="68"/>
        <v/>
      </c>
      <c r="W514" t="str">
        <f t="shared" si="67"/>
        <v/>
      </c>
      <c r="X514">
        <f>IF(OR(H514="No",H514=""),0,IF(COUNTIFS(H$2:H514,"Yes",C$2:C514,C514)&gt;1,0,COUNTIFS(H$2:H514,"Yes",C$2:C514,C514)))+IF(X513=$X$1,0,X513)</f>
        <v>0</v>
      </c>
    </row>
    <row r="515" spans="1:24" x14ac:dyDescent="0.3">
      <c r="A515">
        <f>ROWS($A$2:$A515)</f>
        <v>514</v>
      </c>
      <c r="B515" t="str">
        <f>IF(ISERROR(VLOOKUP(A515,Summer!L$11:L$500,1,FALSE)),IF(ISERROR(VLOOKUP(A515,'Cycle 1'!L$11:L$500,1,FALSE)),IF(ISERROR(VLOOKUP(A515,'Cycle 2'!L$11:L$500,1,FALSE)),IF(ISERROR(VLOOKUP(A515,'Cycle 3'!L$11:L$500,1,FALSE)),IF(ISERROR(VLOOKUP(A515,'Cycle 4'!L$11:L$500,1,FALSE)),IF(ISERROR(VLOOKUP(A515,'Cycle 5'!L$11:L$500,1,FALSE)),IF(ISERROR(VLOOKUP(A515,'Cycle 6'!L$11:L$500,1,FALSE)),IF(ISERROR(VLOOKUP(A515,'Cycle 7'!L$11:L$500,1,FALSE)),IF(ISERROR(VLOOKUP(A515,'Cycle 8'!L$11:L$500,1,FALSE)),IF(ISERROR(VLOOKUP(A515,'Cycle 9'!L$11:L$500,1,FALSE)),IF(ISERROR(VLOOKUP(A515,'Cycle 10'!L$11:L$500,1,FALSE)),IF(ISERROR(VLOOKUP(A515,'Cycle 11'!L$11:L$500,1,FALSE)),"","Cycle 11"),"Cycle 10"),"Cycle 9"),"Cycle 8"),"Cycle 7"),"Cycle 6"),"Cycle 5"),"Cycle 4"),"Cycle 3"),"Cycle 2"),"Cycle 1"),"Summer")</f>
        <v/>
      </c>
      <c r="C515" t="str">
        <f>IF(IFERROR(IFERROR(IFERROR(IFERROR(IFERROR(IFERROR(IFERROR(IFERROR(IFERROR(IFERROR(IFERROR(IFERROR(INDEX(Summer!B$10:B$999,MATCH($A515,Summer!$L$10:$L$999,0),1),INDEX('Cycle 1'!B$10:B$999,MATCH($A515,'Cycle 1'!$L$10:$L$999,0),1)),INDEX('Cycle 2'!B$10:B$999,MATCH($A515,'Cycle 2'!$L$10:$L$999,0),1)),INDEX('Cycle 3'!B$10:B$999,MATCH($A515,'Cycle 3'!$L$10:$L$999,0),1)),INDEX('Cycle 4'!B$10:B$999,MATCH($A515,'Cycle 4'!$L$10:$L$999,0),1)),INDEX('Cycle 5'!B$10:B$999,MATCH($A515,'Cycle 5'!$L$10:$L$999,0),1)),INDEX('Cycle 6'!B$10:B$999,MATCH($A515,'Cycle 6'!$L$10:$L$999,0),1)),INDEX('Cycle 7'!B$10:B$999,MATCH($A515,'Cycle 7'!$L$10:$L$999,0),1)),INDEX('Cycle 8'!B$10:B$999,MATCH($A515,'Cycle 8'!$L$10:$L$999,0),1)),INDEX('Cycle 9'!B$10:B$999,MATCH($A515,'Cycle 9'!$L$10:$L$999,0),1)),INDEX('Cycle 10'!B$10:B$999,MATCH($A515,'Cycle 10'!$L$10:$L$999,0),1)),INDEX('Cycle 11'!B$10:B$999,MATCH($A515,'Cycle 11'!$L$10:$L$999,0),1)),"")="","",IFERROR(IFERROR(IFERROR(IFERROR(IFERROR(IFERROR(IFERROR(IFERROR(IFERROR(IFERROR(IFERROR(IFERROR(INDEX(Summer!B$10:B$999,MATCH($A515,Summer!$L$10:$L$999,0),1),INDEX('Cycle 1'!B$10:B$999,MATCH($A515,'Cycle 1'!$L$10:$L$999,0),1)),INDEX('Cycle 2'!B$10:B$999,MATCH($A515,'Cycle 2'!$L$10:$L$999,0),1)),INDEX('Cycle 3'!B$10:B$999,MATCH($A515,'Cycle 3'!$L$10:$L$999,0),1)),INDEX('Cycle 4'!B$10:B$999,MATCH($A515,'Cycle 4'!$L$10:$L$999,0),1)),INDEX('Cycle 5'!B$10:B$999,MATCH($A515,'Cycle 5'!$L$10:$L$999,0),1)),INDEX('Cycle 6'!B$10:B$999,MATCH($A515,'Cycle 6'!$L$10:$L$999,0),1)),INDEX('Cycle 7'!B$10:B$999,MATCH($A515,'Cycle 7'!$L$10:$L$999,0),1)),INDEX('Cycle 8'!B$10:B$999,MATCH($A515,'Cycle 8'!$L$10:$L$999,0),1)),INDEX('Cycle 9'!B$10:B$999,MATCH($A515,'Cycle 9'!$L$10:$L$999,0),1)),INDEX('Cycle 10'!B$10:B$999,MATCH($A515,'Cycle 10'!$L$10:$L$999,0),1)),INDEX('Cycle 11'!B$10:B$999,MATCH($A515,'Cycle 11'!$L$10:$L$999,0),1)),""))</f>
        <v/>
      </c>
      <c r="D515" t="str">
        <f>IF(IFERROR(IFERROR(IFERROR(IFERROR(IFERROR(IFERROR(IFERROR(IFERROR(IFERROR(IFERROR(IFERROR(IFERROR(INDEX(Summer!C$10:C$999,MATCH($A515,Summer!$L$10:$L$999,0),1),INDEX('Cycle 1'!C$10:C$999,MATCH($A515,'Cycle 1'!$L$10:$L$999,0),1)),INDEX('Cycle 2'!C$10:C$999,MATCH($A515,'Cycle 2'!$L$10:$L$999,0),1)),INDEX('Cycle 3'!C$10:C$999,MATCH($A515,'Cycle 3'!$L$10:$L$999,0),1)),INDEX('Cycle 4'!C$10:C$999,MATCH($A515,'Cycle 4'!$L$10:$L$999,0),1)),INDEX('Cycle 5'!C$10:C$999,MATCH($A515,'Cycle 5'!$L$10:$L$999,0),1)),INDEX('Cycle 6'!C$10:C$999,MATCH($A515,'Cycle 6'!$L$10:$L$999,0),1)),INDEX('Cycle 7'!C$10:C$999,MATCH($A515,'Cycle 7'!$L$10:$L$999,0),1)),INDEX('Cycle 8'!C$10:C$999,MATCH($A515,'Cycle 8'!$L$10:$L$999,0),1)),INDEX('Cycle 9'!C$10:C$999,MATCH($A515,'Cycle 9'!$L$10:$L$999,0),1)),INDEX('Cycle 10'!C$10:C$999,MATCH($A515,'Cycle 10'!$L$10:$L$999,0),1)),INDEX('Cycle 11'!C$10:C$999,MATCH($A515,'Cycle 11'!$L$10:$L$999,0),1)),"")="","",IFERROR(IFERROR(IFERROR(IFERROR(IFERROR(IFERROR(IFERROR(IFERROR(IFERROR(IFERROR(IFERROR(IFERROR(INDEX(Summer!C$10:C$999,MATCH($A515,Summer!$L$10:$L$999,0),1),INDEX('Cycle 1'!C$10:C$999,MATCH($A515,'Cycle 1'!$L$10:$L$999,0),1)),INDEX('Cycle 2'!C$10:C$999,MATCH($A515,'Cycle 2'!$L$10:$L$999,0),1)),INDEX('Cycle 3'!C$10:C$999,MATCH($A515,'Cycle 3'!$L$10:$L$999,0),1)),INDEX('Cycle 4'!C$10:C$999,MATCH($A515,'Cycle 4'!$L$10:$L$999,0),1)),INDEX('Cycle 5'!C$10:C$999,MATCH($A515,'Cycle 5'!$L$10:$L$999,0),1)),INDEX('Cycle 6'!C$10:C$999,MATCH($A515,'Cycle 6'!$L$10:$L$999,0),1)),INDEX('Cycle 7'!C$10:C$999,MATCH($A515,'Cycle 7'!$L$10:$L$999,0),1)),INDEX('Cycle 8'!C$10:C$999,MATCH($A515,'Cycle 8'!$L$10:$L$999,0),1)),INDEX('Cycle 9'!C$10:C$999,MATCH($A515,'Cycle 9'!$L$10:$L$999,0),1)),INDEX('Cycle 10'!C$10:C$999,MATCH($A515,'Cycle 10'!$L$10:$L$999,0),1)),INDEX('Cycle 11'!C$10:C$999,MATCH($A515,'Cycle 11'!$L$10:$L$999,0),1)),""))</f>
        <v/>
      </c>
      <c r="E515" t="str">
        <f>IF(IFERROR(IFERROR(IFERROR(IFERROR(IFERROR(IFERROR(IFERROR(IFERROR(IFERROR(IFERROR(IFERROR(IFERROR(INDEX(Summer!D$10:D$999,MATCH($A515,Summer!$L$10:$L$999,0),1),INDEX('Cycle 1'!D$10:D$999,MATCH($A515,'Cycle 1'!$L$10:$L$999,0),1)),INDEX('Cycle 2'!D$10:D$999,MATCH($A515,'Cycle 2'!$L$10:$L$999,0),1)),INDEX('Cycle 3'!D$10:D$999,MATCH($A515,'Cycle 3'!$L$10:$L$999,0),1)),INDEX('Cycle 4'!D$10:D$999,MATCH($A515,'Cycle 4'!$L$10:$L$999,0),1)),INDEX('Cycle 5'!D$10:D$999,MATCH($A515,'Cycle 5'!$L$10:$L$999,0),1)),INDEX('Cycle 6'!D$10:D$999,MATCH($A515,'Cycle 6'!$L$10:$L$999,0),1)),INDEX('Cycle 7'!D$10:D$999,MATCH($A515,'Cycle 7'!$L$10:$L$999,0),1)),INDEX('Cycle 8'!D$10:D$999,MATCH($A515,'Cycle 8'!$L$10:$L$999,0),1)),INDEX('Cycle 9'!D$10:D$999,MATCH($A515,'Cycle 9'!$L$10:$L$999,0),1)),INDEX('Cycle 10'!D$10:D$999,MATCH($A515,'Cycle 10'!$L$10:$L$999,0),1)),INDEX('Cycle 11'!D$10:D$999,MATCH($A515,'Cycle 11'!$L$10:$L$999,0),1)),"")="","",IFERROR(IFERROR(IFERROR(IFERROR(IFERROR(IFERROR(IFERROR(IFERROR(IFERROR(IFERROR(IFERROR(IFERROR(INDEX(Summer!D$10:D$999,MATCH($A515,Summer!$L$10:$L$999,0),1),INDEX('Cycle 1'!D$10:D$999,MATCH($A515,'Cycle 1'!$L$10:$L$999,0),1)),INDEX('Cycle 2'!D$10:D$999,MATCH($A515,'Cycle 2'!$L$10:$L$999,0),1)),INDEX('Cycle 3'!D$10:D$999,MATCH($A515,'Cycle 3'!$L$10:$L$999,0),1)),INDEX('Cycle 4'!D$10:D$999,MATCH($A515,'Cycle 4'!$L$10:$L$999,0),1)),INDEX('Cycle 5'!D$10:D$999,MATCH($A515,'Cycle 5'!$L$10:$L$999,0),1)),INDEX('Cycle 6'!D$10:D$999,MATCH($A515,'Cycle 6'!$L$10:$L$999,0),1)),INDEX('Cycle 7'!D$10:D$999,MATCH($A515,'Cycle 7'!$L$10:$L$999,0),1)),INDEX('Cycle 8'!D$10:D$999,MATCH($A515,'Cycle 8'!$L$10:$L$999,0),1)),INDEX('Cycle 9'!D$10:D$999,MATCH($A515,'Cycle 9'!$L$10:$L$999,0),1)),INDEX('Cycle 10'!D$10:D$999,MATCH($A515,'Cycle 10'!$L$10:$L$999,0),1)),INDEX('Cycle 11'!D$10:D$999,MATCH($A515,'Cycle 11'!$L$10:$L$999,0),1)),""))</f>
        <v/>
      </c>
      <c r="F515" t="str">
        <f>IF(IFERROR(IFERROR(IFERROR(IFERROR(IFERROR(IFERROR(IFERROR(IFERROR(IFERROR(IFERROR(IFERROR(IFERROR(INDEX(Summer!E$10:E$999,MATCH($A515,Summer!$L$10:$L$999,0),1),INDEX('Cycle 1'!E$10:E$999,MATCH($A515,'Cycle 1'!$L$10:$L$999,0),1)),INDEX('Cycle 2'!E$10:E$999,MATCH($A515,'Cycle 2'!$L$10:$L$999,0),1)),INDEX('Cycle 3'!E$10:E$999,MATCH($A515,'Cycle 3'!$L$10:$L$999,0),1)),INDEX('Cycle 4'!E$10:E$999,MATCH($A515,'Cycle 4'!$L$10:$L$999,0),1)),INDEX('Cycle 5'!E$10:E$999,MATCH($A515,'Cycle 5'!$L$10:$L$999,0),1)),INDEX('Cycle 6'!E$10:E$999,MATCH($A515,'Cycle 6'!$L$10:$L$999,0),1)),INDEX('Cycle 7'!E$10:E$999,MATCH($A515,'Cycle 7'!$L$10:$L$999,0),1)),INDEX('Cycle 8'!E$10:E$999,MATCH($A515,'Cycle 8'!$L$10:$L$999,0),1)),INDEX('Cycle 9'!E$10:E$999,MATCH($A515,'Cycle 9'!$L$10:$L$999,0),1)),INDEX('Cycle 10'!E$10:E$999,MATCH($A515,'Cycle 10'!$L$10:$L$999,0),1)),INDEX('Cycle 11'!E$10:E$999,MATCH($A515,'Cycle 11'!$L$10:$L$999,0),1)),"")="","",IFERROR(IFERROR(IFERROR(IFERROR(IFERROR(IFERROR(IFERROR(IFERROR(IFERROR(IFERROR(IFERROR(IFERROR(INDEX(Summer!E$10:E$999,MATCH($A515,Summer!$L$10:$L$999,0),1),INDEX('Cycle 1'!E$10:E$999,MATCH($A515,'Cycle 1'!$L$10:$L$999,0),1)),INDEX('Cycle 2'!E$10:E$999,MATCH($A515,'Cycle 2'!$L$10:$L$999,0),1)),INDEX('Cycle 3'!E$10:E$999,MATCH($A515,'Cycle 3'!$L$10:$L$999,0),1)),INDEX('Cycle 4'!E$10:E$999,MATCH($A515,'Cycle 4'!$L$10:$L$999,0),1)),INDEX('Cycle 5'!E$10:E$999,MATCH($A515,'Cycle 5'!$L$10:$L$999,0),1)),INDEX('Cycle 6'!E$10:E$999,MATCH($A515,'Cycle 6'!$L$10:$L$999,0),1)),INDEX('Cycle 7'!E$10:E$999,MATCH($A515,'Cycle 7'!$L$10:$L$999,0),1)),INDEX('Cycle 8'!E$10:E$999,MATCH($A515,'Cycle 8'!$L$10:$L$999,0),1)),INDEX('Cycle 9'!E$10:E$999,MATCH($A515,'Cycle 9'!$L$10:$L$999,0),1)),INDEX('Cycle 10'!E$10:E$999,MATCH($A515,'Cycle 10'!$L$10:$L$999,0),1)),INDEX('Cycle 11'!E$10:E$999,MATCH($A515,'Cycle 11'!$L$10:$L$999,0),1)),""))</f>
        <v/>
      </c>
      <c r="G515" t="str">
        <f>IF(IFERROR(IFERROR(IFERROR(IFERROR(IFERROR(IFERROR(IFERROR(IFERROR(IFERROR(IFERROR(IFERROR(IFERROR(INDEX(Summer!F$10:F$999,MATCH($A515,Summer!$L$10:$L$999,0),1),INDEX('Cycle 1'!F$10:F$999,MATCH($A515,'Cycle 1'!$L$10:$L$999,0),1)),INDEX('Cycle 2'!F$10:F$999,MATCH($A515,'Cycle 2'!$L$10:$L$999,0),1)),INDEX('Cycle 3'!F$10:F$999,MATCH($A515,'Cycle 3'!$L$10:$L$999,0),1)),INDEX('Cycle 4'!F$10:F$999,MATCH($A515,'Cycle 4'!$L$10:$L$999,0),1)),INDEX('Cycle 5'!F$10:F$999,MATCH($A515,'Cycle 5'!$L$10:$L$999,0),1)),INDEX('Cycle 6'!F$10:F$999,MATCH($A515,'Cycle 6'!$L$10:$L$999,0),1)),INDEX('Cycle 7'!F$10:F$999,MATCH($A515,'Cycle 7'!$L$10:$L$999,0),1)),INDEX('Cycle 8'!F$10:F$999,MATCH($A515,'Cycle 8'!$L$10:$L$999,0),1)),INDEX('Cycle 9'!F$10:F$999,MATCH($A515,'Cycle 9'!$L$10:$L$999,0),1)),INDEX('Cycle 10'!F$10:F$999,MATCH($A515,'Cycle 10'!$L$10:$L$999,0),1)),INDEX('Cycle 11'!F$10:F$999,MATCH($A515,'Cycle 11'!$L$10:$L$999,0),1)),"")="","",IFERROR(IFERROR(IFERROR(IFERROR(IFERROR(IFERROR(IFERROR(IFERROR(IFERROR(IFERROR(IFERROR(IFERROR(INDEX(Summer!F$10:F$999,MATCH($A515,Summer!$L$10:$L$999,0),1),INDEX('Cycle 1'!F$10:F$999,MATCH($A515,'Cycle 1'!$L$10:$L$999,0),1)),INDEX('Cycle 2'!F$10:F$999,MATCH($A515,'Cycle 2'!$L$10:$L$999,0),1)),INDEX('Cycle 3'!F$10:F$999,MATCH($A515,'Cycle 3'!$L$10:$L$999,0),1)),INDEX('Cycle 4'!F$10:F$999,MATCH($A515,'Cycle 4'!$L$10:$L$999,0),1)),INDEX('Cycle 5'!F$10:F$999,MATCH($A515,'Cycle 5'!$L$10:$L$999,0),1)),INDEX('Cycle 6'!F$10:F$999,MATCH($A515,'Cycle 6'!$L$10:$L$999,0),1)),INDEX('Cycle 7'!F$10:F$999,MATCH($A515,'Cycle 7'!$L$10:$L$999,0),1)),INDEX('Cycle 8'!F$10:F$999,MATCH($A515,'Cycle 8'!$L$10:$L$999,0),1)),INDEX('Cycle 9'!F$10:F$999,MATCH($A515,'Cycle 9'!$L$10:$L$999,0),1)),INDEX('Cycle 10'!F$10:F$999,MATCH($A515,'Cycle 10'!$L$10:$L$999,0),1)),INDEX('Cycle 11'!F$10:F$999,MATCH($A515,'Cycle 11'!$L$10:$L$999,0),1)),""))</f>
        <v/>
      </c>
      <c r="H515" t="str">
        <f>IF(IFERROR(IFERROR(IFERROR(IFERROR(IFERROR(IFERROR(IFERROR(IFERROR(IFERROR(IFERROR(IFERROR(IFERROR(INDEX(Summer!G$10:G$999,MATCH($A515,Summer!$L$10:$L$999,0),1),INDEX('Cycle 1'!G$10:G$999,MATCH($A515,'Cycle 1'!$L$10:$L$999,0),1)),INDEX('Cycle 2'!G$10:G$999,MATCH($A515,'Cycle 2'!$L$10:$L$999,0),1)),INDEX('Cycle 3'!G$10:G$999,MATCH($A515,'Cycle 3'!$L$10:$L$999,0),1)),INDEX('Cycle 4'!G$10:G$999,MATCH($A515,'Cycle 4'!$L$10:$L$999,0),1)),INDEX('Cycle 5'!G$10:G$999,MATCH($A515,'Cycle 5'!$L$10:$L$999,0),1)),INDEX('Cycle 6'!G$10:G$999,MATCH($A515,'Cycle 6'!$L$10:$L$999,0),1)),INDEX('Cycle 7'!G$10:G$999,MATCH($A515,'Cycle 7'!$L$10:$L$999,0),1)),INDEX('Cycle 8'!G$10:G$999,MATCH($A515,'Cycle 8'!$L$10:$L$999,0),1)),INDEX('Cycle 9'!G$10:G$999,MATCH($A515,'Cycle 9'!$L$10:$L$999,0),1)),INDEX('Cycle 10'!G$10:G$999,MATCH($A515,'Cycle 10'!$L$10:$L$999,0),1)),INDEX('Cycle 11'!G$10:G$999,MATCH($A515,'Cycle 11'!$L$10:$L$999,0),1)),"")="","",IFERROR(IFERROR(IFERROR(IFERROR(IFERROR(IFERROR(IFERROR(IFERROR(IFERROR(IFERROR(IFERROR(IFERROR(INDEX(Summer!G$10:G$999,MATCH($A515,Summer!$L$10:$L$999,0),1),INDEX('Cycle 1'!G$10:G$999,MATCH($A515,'Cycle 1'!$L$10:$L$999,0),1)),INDEX('Cycle 2'!G$10:G$999,MATCH($A515,'Cycle 2'!$L$10:$L$999,0),1)),INDEX('Cycle 3'!G$10:G$999,MATCH($A515,'Cycle 3'!$L$10:$L$999,0),1)),INDEX('Cycle 4'!G$10:G$999,MATCH($A515,'Cycle 4'!$L$10:$L$999,0),1)),INDEX('Cycle 5'!G$10:G$999,MATCH($A515,'Cycle 5'!$L$10:$L$999,0),1)),INDEX('Cycle 6'!G$10:G$999,MATCH($A515,'Cycle 6'!$L$10:$L$999,0),1)),INDEX('Cycle 7'!G$10:G$999,MATCH($A515,'Cycle 7'!$L$10:$L$999,0),1)),INDEX('Cycle 8'!G$10:G$999,MATCH($A515,'Cycle 8'!$L$10:$L$999,0),1)),INDEX('Cycle 9'!G$10:G$999,MATCH($A515,'Cycle 9'!$L$10:$L$999,0),1)),INDEX('Cycle 10'!G$10:G$999,MATCH($A515,'Cycle 10'!$L$10:$L$999,0),1)),INDEX('Cycle 11'!G$10:G$999,MATCH($A515,'Cycle 11'!$L$10:$L$999,0),1)),""))</f>
        <v/>
      </c>
      <c r="I515">
        <f>IFERROR(IF(C515="",MAX(I$1:I514),IF(ROW(C$2)=ROW(C515),1,IF(ISERROR(VLOOKUP(C515,C$2:C514,1,FALSE)),MAX(I$1:I514)+1,MAX(I$1:I514)))),"")</f>
        <v>0</v>
      </c>
      <c r="J515" t="str">
        <f t="shared" si="66"/>
        <v/>
      </c>
      <c r="K515" t="str">
        <f t="shared" si="68"/>
        <v/>
      </c>
      <c r="L515" t="str">
        <f t="shared" si="68"/>
        <v/>
      </c>
      <c r="M515" t="str">
        <f t="shared" si="68"/>
        <v/>
      </c>
      <c r="N515" t="str">
        <f t="shared" si="68"/>
        <v/>
      </c>
      <c r="O515" t="str">
        <f t="shared" si="68"/>
        <v/>
      </c>
      <c r="P515" t="str">
        <f t="shared" si="68"/>
        <v/>
      </c>
      <c r="Q515" t="str">
        <f t="shared" si="68"/>
        <v/>
      </c>
      <c r="R515" t="str">
        <f t="shared" si="68"/>
        <v/>
      </c>
      <c r="S515" t="str">
        <f t="shared" si="68"/>
        <v/>
      </c>
      <c r="T515" t="str">
        <f t="shared" si="68"/>
        <v/>
      </c>
      <c r="U515" t="str">
        <f t="shared" si="68"/>
        <v/>
      </c>
      <c r="V515" t="str">
        <f t="shared" si="68"/>
        <v/>
      </c>
      <c r="W515" t="str">
        <f t="shared" si="67"/>
        <v/>
      </c>
      <c r="X515">
        <f>IF(OR(H515="No",H515=""),0,IF(COUNTIFS(H$2:H515,"Yes",C$2:C515,C515)&gt;1,0,COUNTIFS(H$2:H515,"Yes",C$2:C515,C515)))+IF(X514=$X$1,0,X514)</f>
        <v>0</v>
      </c>
    </row>
    <row r="516" spans="1:24" x14ac:dyDescent="0.3">
      <c r="A516">
        <f>ROWS($A$2:$A516)</f>
        <v>515</v>
      </c>
      <c r="B516" t="str">
        <f>IF(ISERROR(VLOOKUP(A516,Summer!L$11:L$500,1,FALSE)),IF(ISERROR(VLOOKUP(A516,'Cycle 1'!L$11:L$500,1,FALSE)),IF(ISERROR(VLOOKUP(A516,'Cycle 2'!L$11:L$500,1,FALSE)),IF(ISERROR(VLOOKUP(A516,'Cycle 3'!L$11:L$500,1,FALSE)),IF(ISERROR(VLOOKUP(A516,'Cycle 4'!L$11:L$500,1,FALSE)),IF(ISERROR(VLOOKUP(A516,'Cycle 5'!L$11:L$500,1,FALSE)),IF(ISERROR(VLOOKUP(A516,'Cycle 6'!L$11:L$500,1,FALSE)),IF(ISERROR(VLOOKUP(A516,'Cycle 7'!L$11:L$500,1,FALSE)),IF(ISERROR(VLOOKUP(A516,'Cycle 8'!L$11:L$500,1,FALSE)),IF(ISERROR(VLOOKUP(A516,'Cycle 9'!L$11:L$500,1,FALSE)),IF(ISERROR(VLOOKUP(A516,'Cycle 10'!L$11:L$500,1,FALSE)),IF(ISERROR(VLOOKUP(A516,'Cycle 11'!L$11:L$500,1,FALSE)),"","Cycle 11"),"Cycle 10"),"Cycle 9"),"Cycle 8"),"Cycle 7"),"Cycle 6"),"Cycle 5"),"Cycle 4"),"Cycle 3"),"Cycle 2"),"Cycle 1"),"Summer")</f>
        <v/>
      </c>
      <c r="C516" t="str">
        <f>IF(IFERROR(IFERROR(IFERROR(IFERROR(IFERROR(IFERROR(IFERROR(IFERROR(IFERROR(IFERROR(IFERROR(IFERROR(INDEX(Summer!B$10:B$999,MATCH($A516,Summer!$L$10:$L$999,0),1),INDEX('Cycle 1'!B$10:B$999,MATCH($A516,'Cycle 1'!$L$10:$L$999,0),1)),INDEX('Cycle 2'!B$10:B$999,MATCH($A516,'Cycle 2'!$L$10:$L$999,0),1)),INDEX('Cycle 3'!B$10:B$999,MATCH($A516,'Cycle 3'!$L$10:$L$999,0),1)),INDEX('Cycle 4'!B$10:B$999,MATCH($A516,'Cycle 4'!$L$10:$L$999,0),1)),INDEX('Cycle 5'!B$10:B$999,MATCH($A516,'Cycle 5'!$L$10:$L$999,0),1)),INDEX('Cycle 6'!B$10:B$999,MATCH($A516,'Cycle 6'!$L$10:$L$999,0),1)),INDEX('Cycle 7'!B$10:B$999,MATCH($A516,'Cycle 7'!$L$10:$L$999,0),1)),INDEX('Cycle 8'!B$10:B$999,MATCH($A516,'Cycle 8'!$L$10:$L$999,0),1)),INDEX('Cycle 9'!B$10:B$999,MATCH($A516,'Cycle 9'!$L$10:$L$999,0),1)),INDEX('Cycle 10'!B$10:B$999,MATCH($A516,'Cycle 10'!$L$10:$L$999,0),1)),INDEX('Cycle 11'!B$10:B$999,MATCH($A516,'Cycle 11'!$L$10:$L$999,0),1)),"")="","",IFERROR(IFERROR(IFERROR(IFERROR(IFERROR(IFERROR(IFERROR(IFERROR(IFERROR(IFERROR(IFERROR(IFERROR(INDEX(Summer!B$10:B$999,MATCH($A516,Summer!$L$10:$L$999,0),1),INDEX('Cycle 1'!B$10:B$999,MATCH($A516,'Cycle 1'!$L$10:$L$999,0),1)),INDEX('Cycle 2'!B$10:B$999,MATCH($A516,'Cycle 2'!$L$10:$L$999,0),1)),INDEX('Cycle 3'!B$10:B$999,MATCH($A516,'Cycle 3'!$L$10:$L$999,0),1)),INDEX('Cycle 4'!B$10:B$999,MATCH($A516,'Cycle 4'!$L$10:$L$999,0),1)),INDEX('Cycle 5'!B$10:B$999,MATCH($A516,'Cycle 5'!$L$10:$L$999,0),1)),INDEX('Cycle 6'!B$10:B$999,MATCH($A516,'Cycle 6'!$L$10:$L$999,0),1)),INDEX('Cycle 7'!B$10:B$999,MATCH($A516,'Cycle 7'!$L$10:$L$999,0),1)),INDEX('Cycle 8'!B$10:B$999,MATCH($A516,'Cycle 8'!$L$10:$L$999,0),1)),INDEX('Cycle 9'!B$10:B$999,MATCH($A516,'Cycle 9'!$L$10:$L$999,0),1)),INDEX('Cycle 10'!B$10:B$999,MATCH($A516,'Cycle 10'!$L$10:$L$999,0),1)),INDEX('Cycle 11'!B$10:B$999,MATCH($A516,'Cycle 11'!$L$10:$L$999,0),1)),""))</f>
        <v/>
      </c>
      <c r="D516" t="str">
        <f>IF(IFERROR(IFERROR(IFERROR(IFERROR(IFERROR(IFERROR(IFERROR(IFERROR(IFERROR(IFERROR(IFERROR(IFERROR(INDEX(Summer!C$10:C$999,MATCH($A516,Summer!$L$10:$L$999,0),1),INDEX('Cycle 1'!C$10:C$999,MATCH($A516,'Cycle 1'!$L$10:$L$999,0),1)),INDEX('Cycle 2'!C$10:C$999,MATCH($A516,'Cycle 2'!$L$10:$L$999,0),1)),INDEX('Cycle 3'!C$10:C$999,MATCH($A516,'Cycle 3'!$L$10:$L$999,0),1)),INDEX('Cycle 4'!C$10:C$999,MATCH($A516,'Cycle 4'!$L$10:$L$999,0),1)),INDEX('Cycle 5'!C$10:C$999,MATCH($A516,'Cycle 5'!$L$10:$L$999,0),1)),INDEX('Cycle 6'!C$10:C$999,MATCH($A516,'Cycle 6'!$L$10:$L$999,0),1)),INDEX('Cycle 7'!C$10:C$999,MATCH($A516,'Cycle 7'!$L$10:$L$999,0),1)),INDEX('Cycle 8'!C$10:C$999,MATCH($A516,'Cycle 8'!$L$10:$L$999,0),1)),INDEX('Cycle 9'!C$10:C$999,MATCH($A516,'Cycle 9'!$L$10:$L$999,0),1)),INDEX('Cycle 10'!C$10:C$999,MATCH($A516,'Cycle 10'!$L$10:$L$999,0),1)),INDEX('Cycle 11'!C$10:C$999,MATCH($A516,'Cycle 11'!$L$10:$L$999,0),1)),"")="","",IFERROR(IFERROR(IFERROR(IFERROR(IFERROR(IFERROR(IFERROR(IFERROR(IFERROR(IFERROR(IFERROR(IFERROR(INDEX(Summer!C$10:C$999,MATCH($A516,Summer!$L$10:$L$999,0),1),INDEX('Cycle 1'!C$10:C$999,MATCH($A516,'Cycle 1'!$L$10:$L$999,0),1)),INDEX('Cycle 2'!C$10:C$999,MATCH($A516,'Cycle 2'!$L$10:$L$999,0),1)),INDEX('Cycle 3'!C$10:C$999,MATCH($A516,'Cycle 3'!$L$10:$L$999,0),1)),INDEX('Cycle 4'!C$10:C$999,MATCH($A516,'Cycle 4'!$L$10:$L$999,0),1)),INDEX('Cycle 5'!C$10:C$999,MATCH($A516,'Cycle 5'!$L$10:$L$999,0),1)),INDEX('Cycle 6'!C$10:C$999,MATCH($A516,'Cycle 6'!$L$10:$L$999,0),1)),INDEX('Cycle 7'!C$10:C$999,MATCH($A516,'Cycle 7'!$L$10:$L$999,0),1)),INDEX('Cycle 8'!C$10:C$999,MATCH($A516,'Cycle 8'!$L$10:$L$999,0),1)),INDEX('Cycle 9'!C$10:C$999,MATCH($A516,'Cycle 9'!$L$10:$L$999,0),1)),INDEX('Cycle 10'!C$10:C$999,MATCH($A516,'Cycle 10'!$L$10:$L$999,0),1)),INDEX('Cycle 11'!C$10:C$999,MATCH($A516,'Cycle 11'!$L$10:$L$999,0),1)),""))</f>
        <v/>
      </c>
      <c r="E516" t="str">
        <f>IF(IFERROR(IFERROR(IFERROR(IFERROR(IFERROR(IFERROR(IFERROR(IFERROR(IFERROR(IFERROR(IFERROR(IFERROR(INDEX(Summer!D$10:D$999,MATCH($A516,Summer!$L$10:$L$999,0),1),INDEX('Cycle 1'!D$10:D$999,MATCH($A516,'Cycle 1'!$L$10:$L$999,0),1)),INDEX('Cycle 2'!D$10:D$999,MATCH($A516,'Cycle 2'!$L$10:$L$999,0),1)),INDEX('Cycle 3'!D$10:D$999,MATCH($A516,'Cycle 3'!$L$10:$L$999,0),1)),INDEX('Cycle 4'!D$10:D$999,MATCH($A516,'Cycle 4'!$L$10:$L$999,0),1)),INDEX('Cycle 5'!D$10:D$999,MATCH($A516,'Cycle 5'!$L$10:$L$999,0),1)),INDEX('Cycle 6'!D$10:D$999,MATCH($A516,'Cycle 6'!$L$10:$L$999,0),1)),INDEX('Cycle 7'!D$10:D$999,MATCH($A516,'Cycle 7'!$L$10:$L$999,0),1)),INDEX('Cycle 8'!D$10:D$999,MATCH($A516,'Cycle 8'!$L$10:$L$999,0),1)),INDEX('Cycle 9'!D$10:D$999,MATCH($A516,'Cycle 9'!$L$10:$L$999,0),1)),INDEX('Cycle 10'!D$10:D$999,MATCH($A516,'Cycle 10'!$L$10:$L$999,0),1)),INDEX('Cycle 11'!D$10:D$999,MATCH($A516,'Cycle 11'!$L$10:$L$999,0),1)),"")="","",IFERROR(IFERROR(IFERROR(IFERROR(IFERROR(IFERROR(IFERROR(IFERROR(IFERROR(IFERROR(IFERROR(IFERROR(INDEX(Summer!D$10:D$999,MATCH($A516,Summer!$L$10:$L$999,0),1),INDEX('Cycle 1'!D$10:D$999,MATCH($A516,'Cycle 1'!$L$10:$L$999,0),1)),INDEX('Cycle 2'!D$10:D$999,MATCH($A516,'Cycle 2'!$L$10:$L$999,0),1)),INDEX('Cycle 3'!D$10:D$999,MATCH($A516,'Cycle 3'!$L$10:$L$999,0),1)),INDEX('Cycle 4'!D$10:D$999,MATCH($A516,'Cycle 4'!$L$10:$L$999,0),1)),INDEX('Cycle 5'!D$10:D$999,MATCH($A516,'Cycle 5'!$L$10:$L$999,0),1)),INDEX('Cycle 6'!D$10:D$999,MATCH($A516,'Cycle 6'!$L$10:$L$999,0),1)),INDEX('Cycle 7'!D$10:D$999,MATCH($A516,'Cycle 7'!$L$10:$L$999,0),1)),INDEX('Cycle 8'!D$10:D$999,MATCH($A516,'Cycle 8'!$L$10:$L$999,0),1)),INDEX('Cycle 9'!D$10:D$999,MATCH($A516,'Cycle 9'!$L$10:$L$999,0),1)),INDEX('Cycle 10'!D$10:D$999,MATCH($A516,'Cycle 10'!$L$10:$L$999,0),1)),INDEX('Cycle 11'!D$10:D$999,MATCH($A516,'Cycle 11'!$L$10:$L$999,0),1)),""))</f>
        <v/>
      </c>
      <c r="F516" t="str">
        <f>IF(IFERROR(IFERROR(IFERROR(IFERROR(IFERROR(IFERROR(IFERROR(IFERROR(IFERROR(IFERROR(IFERROR(IFERROR(INDEX(Summer!E$10:E$999,MATCH($A516,Summer!$L$10:$L$999,0),1),INDEX('Cycle 1'!E$10:E$999,MATCH($A516,'Cycle 1'!$L$10:$L$999,0),1)),INDEX('Cycle 2'!E$10:E$999,MATCH($A516,'Cycle 2'!$L$10:$L$999,0),1)),INDEX('Cycle 3'!E$10:E$999,MATCH($A516,'Cycle 3'!$L$10:$L$999,0),1)),INDEX('Cycle 4'!E$10:E$999,MATCH($A516,'Cycle 4'!$L$10:$L$999,0),1)),INDEX('Cycle 5'!E$10:E$999,MATCH($A516,'Cycle 5'!$L$10:$L$999,0),1)),INDEX('Cycle 6'!E$10:E$999,MATCH($A516,'Cycle 6'!$L$10:$L$999,0),1)),INDEX('Cycle 7'!E$10:E$999,MATCH($A516,'Cycle 7'!$L$10:$L$999,0),1)),INDEX('Cycle 8'!E$10:E$999,MATCH($A516,'Cycle 8'!$L$10:$L$999,0),1)),INDEX('Cycle 9'!E$10:E$999,MATCH($A516,'Cycle 9'!$L$10:$L$999,0),1)),INDEX('Cycle 10'!E$10:E$999,MATCH($A516,'Cycle 10'!$L$10:$L$999,0),1)),INDEX('Cycle 11'!E$10:E$999,MATCH($A516,'Cycle 11'!$L$10:$L$999,0),1)),"")="","",IFERROR(IFERROR(IFERROR(IFERROR(IFERROR(IFERROR(IFERROR(IFERROR(IFERROR(IFERROR(IFERROR(IFERROR(INDEX(Summer!E$10:E$999,MATCH($A516,Summer!$L$10:$L$999,0),1),INDEX('Cycle 1'!E$10:E$999,MATCH($A516,'Cycle 1'!$L$10:$L$999,0),1)),INDEX('Cycle 2'!E$10:E$999,MATCH($A516,'Cycle 2'!$L$10:$L$999,0),1)),INDEX('Cycle 3'!E$10:E$999,MATCH($A516,'Cycle 3'!$L$10:$L$999,0),1)),INDEX('Cycle 4'!E$10:E$999,MATCH($A516,'Cycle 4'!$L$10:$L$999,0),1)),INDEX('Cycle 5'!E$10:E$999,MATCH($A516,'Cycle 5'!$L$10:$L$999,0),1)),INDEX('Cycle 6'!E$10:E$999,MATCH($A516,'Cycle 6'!$L$10:$L$999,0),1)),INDEX('Cycle 7'!E$10:E$999,MATCH($A516,'Cycle 7'!$L$10:$L$999,0),1)),INDEX('Cycle 8'!E$10:E$999,MATCH($A516,'Cycle 8'!$L$10:$L$999,0),1)),INDEX('Cycle 9'!E$10:E$999,MATCH($A516,'Cycle 9'!$L$10:$L$999,0),1)),INDEX('Cycle 10'!E$10:E$999,MATCH($A516,'Cycle 10'!$L$10:$L$999,0),1)),INDEX('Cycle 11'!E$10:E$999,MATCH($A516,'Cycle 11'!$L$10:$L$999,0),1)),""))</f>
        <v/>
      </c>
      <c r="G516" t="str">
        <f>IF(IFERROR(IFERROR(IFERROR(IFERROR(IFERROR(IFERROR(IFERROR(IFERROR(IFERROR(IFERROR(IFERROR(IFERROR(INDEX(Summer!F$10:F$999,MATCH($A516,Summer!$L$10:$L$999,0),1),INDEX('Cycle 1'!F$10:F$999,MATCH($A516,'Cycle 1'!$L$10:$L$999,0),1)),INDEX('Cycle 2'!F$10:F$999,MATCH($A516,'Cycle 2'!$L$10:$L$999,0),1)),INDEX('Cycle 3'!F$10:F$999,MATCH($A516,'Cycle 3'!$L$10:$L$999,0),1)),INDEX('Cycle 4'!F$10:F$999,MATCH($A516,'Cycle 4'!$L$10:$L$999,0),1)),INDEX('Cycle 5'!F$10:F$999,MATCH($A516,'Cycle 5'!$L$10:$L$999,0),1)),INDEX('Cycle 6'!F$10:F$999,MATCH($A516,'Cycle 6'!$L$10:$L$999,0),1)),INDEX('Cycle 7'!F$10:F$999,MATCH($A516,'Cycle 7'!$L$10:$L$999,0),1)),INDEX('Cycle 8'!F$10:F$999,MATCH($A516,'Cycle 8'!$L$10:$L$999,0),1)),INDEX('Cycle 9'!F$10:F$999,MATCH($A516,'Cycle 9'!$L$10:$L$999,0),1)),INDEX('Cycle 10'!F$10:F$999,MATCH($A516,'Cycle 10'!$L$10:$L$999,0),1)),INDEX('Cycle 11'!F$10:F$999,MATCH($A516,'Cycle 11'!$L$10:$L$999,0),1)),"")="","",IFERROR(IFERROR(IFERROR(IFERROR(IFERROR(IFERROR(IFERROR(IFERROR(IFERROR(IFERROR(IFERROR(IFERROR(INDEX(Summer!F$10:F$999,MATCH($A516,Summer!$L$10:$L$999,0),1),INDEX('Cycle 1'!F$10:F$999,MATCH($A516,'Cycle 1'!$L$10:$L$999,0),1)),INDEX('Cycle 2'!F$10:F$999,MATCH($A516,'Cycle 2'!$L$10:$L$999,0),1)),INDEX('Cycle 3'!F$10:F$999,MATCH($A516,'Cycle 3'!$L$10:$L$999,0),1)),INDEX('Cycle 4'!F$10:F$999,MATCH($A516,'Cycle 4'!$L$10:$L$999,0),1)),INDEX('Cycle 5'!F$10:F$999,MATCH($A516,'Cycle 5'!$L$10:$L$999,0),1)),INDEX('Cycle 6'!F$10:F$999,MATCH($A516,'Cycle 6'!$L$10:$L$999,0),1)),INDEX('Cycle 7'!F$10:F$999,MATCH($A516,'Cycle 7'!$L$10:$L$999,0),1)),INDEX('Cycle 8'!F$10:F$999,MATCH($A516,'Cycle 8'!$L$10:$L$999,0),1)),INDEX('Cycle 9'!F$10:F$999,MATCH($A516,'Cycle 9'!$L$10:$L$999,0),1)),INDEX('Cycle 10'!F$10:F$999,MATCH($A516,'Cycle 10'!$L$10:$L$999,0),1)),INDEX('Cycle 11'!F$10:F$999,MATCH($A516,'Cycle 11'!$L$10:$L$999,0),1)),""))</f>
        <v/>
      </c>
      <c r="H516" t="str">
        <f>IF(IFERROR(IFERROR(IFERROR(IFERROR(IFERROR(IFERROR(IFERROR(IFERROR(IFERROR(IFERROR(IFERROR(IFERROR(INDEX(Summer!G$10:G$999,MATCH($A516,Summer!$L$10:$L$999,0),1),INDEX('Cycle 1'!G$10:G$999,MATCH($A516,'Cycle 1'!$L$10:$L$999,0),1)),INDEX('Cycle 2'!G$10:G$999,MATCH($A516,'Cycle 2'!$L$10:$L$999,0),1)),INDEX('Cycle 3'!G$10:G$999,MATCH($A516,'Cycle 3'!$L$10:$L$999,0),1)),INDEX('Cycle 4'!G$10:G$999,MATCH($A516,'Cycle 4'!$L$10:$L$999,0),1)),INDEX('Cycle 5'!G$10:G$999,MATCH($A516,'Cycle 5'!$L$10:$L$999,0),1)),INDEX('Cycle 6'!G$10:G$999,MATCH($A516,'Cycle 6'!$L$10:$L$999,0),1)),INDEX('Cycle 7'!G$10:G$999,MATCH($A516,'Cycle 7'!$L$10:$L$999,0),1)),INDEX('Cycle 8'!G$10:G$999,MATCH($A516,'Cycle 8'!$L$10:$L$999,0),1)),INDEX('Cycle 9'!G$10:G$999,MATCH($A516,'Cycle 9'!$L$10:$L$999,0),1)),INDEX('Cycle 10'!G$10:G$999,MATCH($A516,'Cycle 10'!$L$10:$L$999,0),1)),INDEX('Cycle 11'!G$10:G$999,MATCH($A516,'Cycle 11'!$L$10:$L$999,0),1)),"")="","",IFERROR(IFERROR(IFERROR(IFERROR(IFERROR(IFERROR(IFERROR(IFERROR(IFERROR(IFERROR(IFERROR(IFERROR(INDEX(Summer!G$10:G$999,MATCH($A516,Summer!$L$10:$L$999,0),1),INDEX('Cycle 1'!G$10:G$999,MATCH($A516,'Cycle 1'!$L$10:$L$999,0),1)),INDEX('Cycle 2'!G$10:G$999,MATCH($A516,'Cycle 2'!$L$10:$L$999,0),1)),INDEX('Cycle 3'!G$10:G$999,MATCH($A516,'Cycle 3'!$L$10:$L$999,0),1)),INDEX('Cycle 4'!G$10:G$999,MATCH($A516,'Cycle 4'!$L$10:$L$999,0),1)),INDEX('Cycle 5'!G$10:G$999,MATCH($A516,'Cycle 5'!$L$10:$L$999,0),1)),INDEX('Cycle 6'!G$10:G$999,MATCH($A516,'Cycle 6'!$L$10:$L$999,0),1)),INDEX('Cycle 7'!G$10:G$999,MATCH($A516,'Cycle 7'!$L$10:$L$999,0),1)),INDEX('Cycle 8'!G$10:G$999,MATCH($A516,'Cycle 8'!$L$10:$L$999,0),1)),INDEX('Cycle 9'!G$10:G$999,MATCH($A516,'Cycle 9'!$L$10:$L$999,0),1)),INDEX('Cycle 10'!G$10:G$999,MATCH($A516,'Cycle 10'!$L$10:$L$999,0),1)),INDEX('Cycle 11'!G$10:G$999,MATCH($A516,'Cycle 11'!$L$10:$L$999,0),1)),""))</f>
        <v/>
      </c>
      <c r="I516">
        <f>IFERROR(IF(C516="",MAX(I$1:I515),IF(ROW(C$2)=ROW(C516),1,IF(ISERROR(VLOOKUP(C516,C$2:C515,1,FALSE)),MAX(I$1:I515)+1,MAX(I$1:I515)))),"")</f>
        <v>0</v>
      </c>
      <c r="J516" t="str">
        <f t="shared" si="66"/>
        <v/>
      </c>
      <c r="K516" t="str">
        <f t="shared" si="68"/>
        <v/>
      </c>
      <c r="L516" t="str">
        <f t="shared" si="68"/>
        <v/>
      </c>
      <c r="M516" t="str">
        <f t="shared" si="68"/>
        <v/>
      </c>
      <c r="N516" t="str">
        <f t="shared" si="68"/>
        <v/>
      </c>
      <c r="O516" t="str">
        <f t="shared" si="68"/>
        <v/>
      </c>
      <c r="P516" t="str">
        <f t="shared" si="68"/>
        <v/>
      </c>
      <c r="Q516" t="str">
        <f t="shared" si="68"/>
        <v/>
      </c>
      <c r="R516" t="str">
        <f t="shared" si="68"/>
        <v/>
      </c>
      <c r="S516" t="str">
        <f t="shared" si="68"/>
        <v/>
      </c>
      <c r="T516" t="str">
        <f t="shared" si="68"/>
        <v/>
      </c>
      <c r="U516" t="str">
        <f t="shared" si="68"/>
        <v/>
      </c>
      <c r="V516" t="str">
        <f t="shared" si="68"/>
        <v/>
      </c>
      <c r="W516" t="str">
        <f t="shared" si="67"/>
        <v/>
      </c>
      <c r="X516">
        <f>IF(OR(H516="No",H516=""),0,IF(COUNTIFS(H$2:H516,"Yes",C$2:C516,C516)&gt;1,0,COUNTIFS(H$2:H516,"Yes",C$2:C516,C516)))+IF(X515=$X$1,0,X515)</f>
        <v>0</v>
      </c>
    </row>
    <row r="517" spans="1:24" x14ac:dyDescent="0.3">
      <c r="A517">
        <f>ROWS($A$2:$A517)</f>
        <v>516</v>
      </c>
      <c r="B517" t="str">
        <f>IF(ISERROR(VLOOKUP(A517,Summer!L$11:L$500,1,FALSE)),IF(ISERROR(VLOOKUP(A517,'Cycle 1'!L$11:L$500,1,FALSE)),IF(ISERROR(VLOOKUP(A517,'Cycle 2'!L$11:L$500,1,FALSE)),IF(ISERROR(VLOOKUP(A517,'Cycle 3'!L$11:L$500,1,FALSE)),IF(ISERROR(VLOOKUP(A517,'Cycle 4'!L$11:L$500,1,FALSE)),IF(ISERROR(VLOOKUP(A517,'Cycle 5'!L$11:L$500,1,FALSE)),IF(ISERROR(VLOOKUP(A517,'Cycle 6'!L$11:L$500,1,FALSE)),IF(ISERROR(VLOOKUP(A517,'Cycle 7'!L$11:L$500,1,FALSE)),IF(ISERROR(VLOOKUP(A517,'Cycle 8'!L$11:L$500,1,FALSE)),IF(ISERROR(VLOOKUP(A517,'Cycle 9'!L$11:L$500,1,FALSE)),IF(ISERROR(VLOOKUP(A517,'Cycle 10'!L$11:L$500,1,FALSE)),IF(ISERROR(VLOOKUP(A517,'Cycle 11'!L$11:L$500,1,FALSE)),"","Cycle 11"),"Cycle 10"),"Cycle 9"),"Cycle 8"),"Cycle 7"),"Cycle 6"),"Cycle 5"),"Cycle 4"),"Cycle 3"),"Cycle 2"),"Cycle 1"),"Summer")</f>
        <v/>
      </c>
      <c r="C517" t="str">
        <f>IF(IFERROR(IFERROR(IFERROR(IFERROR(IFERROR(IFERROR(IFERROR(IFERROR(IFERROR(IFERROR(IFERROR(IFERROR(INDEX(Summer!B$10:B$999,MATCH($A517,Summer!$L$10:$L$999,0),1),INDEX('Cycle 1'!B$10:B$999,MATCH($A517,'Cycle 1'!$L$10:$L$999,0),1)),INDEX('Cycle 2'!B$10:B$999,MATCH($A517,'Cycle 2'!$L$10:$L$999,0),1)),INDEX('Cycle 3'!B$10:B$999,MATCH($A517,'Cycle 3'!$L$10:$L$999,0),1)),INDEX('Cycle 4'!B$10:B$999,MATCH($A517,'Cycle 4'!$L$10:$L$999,0),1)),INDEX('Cycle 5'!B$10:B$999,MATCH($A517,'Cycle 5'!$L$10:$L$999,0),1)),INDEX('Cycle 6'!B$10:B$999,MATCH($A517,'Cycle 6'!$L$10:$L$999,0),1)),INDEX('Cycle 7'!B$10:B$999,MATCH($A517,'Cycle 7'!$L$10:$L$999,0),1)),INDEX('Cycle 8'!B$10:B$999,MATCH($A517,'Cycle 8'!$L$10:$L$999,0),1)),INDEX('Cycle 9'!B$10:B$999,MATCH($A517,'Cycle 9'!$L$10:$L$999,0),1)),INDEX('Cycle 10'!B$10:B$999,MATCH($A517,'Cycle 10'!$L$10:$L$999,0),1)),INDEX('Cycle 11'!B$10:B$999,MATCH($A517,'Cycle 11'!$L$10:$L$999,0),1)),"")="","",IFERROR(IFERROR(IFERROR(IFERROR(IFERROR(IFERROR(IFERROR(IFERROR(IFERROR(IFERROR(IFERROR(IFERROR(INDEX(Summer!B$10:B$999,MATCH($A517,Summer!$L$10:$L$999,0),1),INDEX('Cycle 1'!B$10:B$999,MATCH($A517,'Cycle 1'!$L$10:$L$999,0),1)),INDEX('Cycle 2'!B$10:B$999,MATCH($A517,'Cycle 2'!$L$10:$L$999,0),1)),INDEX('Cycle 3'!B$10:B$999,MATCH($A517,'Cycle 3'!$L$10:$L$999,0),1)),INDEX('Cycle 4'!B$10:B$999,MATCH($A517,'Cycle 4'!$L$10:$L$999,0),1)),INDEX('Cycle 5'!B$10:B$999,MATCH($A517,'Cycle 5'!$L$10:$L$999,0),1)),INDEX('Cycle 6'!B$10:B$999,MATCH($A517,'Cycle 6'!$L$10:$L$999,0),1)),INDEX('Cycle 7'!B$10:B$999,MATCH($A517,'Cycle 7'!$L$10:$L$999,0),1)),INDEX('Cycle 8'!B$10:B$999,MATCH($A517,'Cycle 8'!$L$10:$L$999,0),1)),INDEX('Cycle 9'!B$10:B$999,MATCH($A517,'Cycle 9'!$L$10:$L$999,0),1)),INDEX('Cycle 10'!B$10:B$999,MATCH($A517,'Cycle 10'!$L$10:$L$999,0),1)),INDEX('Cycle 11'!B$10:B$999,MATCH($A517,'Cycle 11'!$L$10:$L$999,0),1)),""))</f>
        <v/>
      </c>
      <c r="D517" t="str">
        <f>IF(IFERROR(IFERROR(IFERROR(IFERROR(IFERROR(IFERROR(IFERROR(IFERROR(IFERROR(IFERROR(IFERROR(IFERROR(INDEX(Summer!C$10:C$999,MATCH($A517,Summer!$L$10:$L$999,0),1),INDEX('Cycle 1'!C$10:C$999,MATCH($A517,'Cycle 1'!$L$10:$L$999,0),1)),INDEX('Cycle 2'!C$10:C$999,MATCH($A517,'Cycle 2'!$L$10:$L$999,0),1)),INDEX('Cycle 3'!C$10:C$999,MATCH($A517,'Cycle 3'!$L$10:$L$999,0),1)),INDEX('Cycle 4'!C$10:C$999,MATCH($A517,'Cycle 4'!$L$10:$L$999,0),1)),INDEX('Cycle 5'!C$10:C$999,MATCH($A517,'Cycle 5'!$L$10:$L$999,0),1)),INDEX('Cycle 6'!C$10:C$999,MATCH($A517,'Cycle 6'!$L$10:$L$999,0),1)),INDEX('Cycle 7'!C$10:C$999,MATCH($A517,'Cycle 7'!$L$10:$L$999,0),1)),INDEX('Cycle 8'!C$10:C$999,MATCH($A517,'Cycle 8'!$L$10:$L$999,0),1)),INDEX('Cycle 9'!C$10:C$999,MATCH($A517,'Cycle 9'!$L$10:$L$999,0),1)),INDEX('Cycle 10'!C$10:C$999,MATCH($A517,'Cycle 10'!$L$10:$L$999,0),1)),INDEX('Cycle 11'!C$10:C$999,MATCH($A517,'Cycle 11'!$L$10:$L$999,0),1)),"")="","",IFERROR(IFERROR(IFERROR(IFERROR(IFERROR(IFERROR(IFERROR(IFERROR(IFERROR(IFERROR(IFERROR(IFERROR(INDEX(Summer!C$10:C$999,MATCH($A517,Summer!$L$10:$L$999,0),1),INDEX('Cycle 1'!C$10:C$999,MATCH($A517,'Cycle 1'!$L$10:$L$999,0),1)),INDEX('Cycle 2'!C$10:C$999,MATCH($A517,'Cycle 2'!$L$10:$L$999,0),1)),INDEX('Cycle 3'!C$10:C$999,MATCH($A517,'Cycle 3'!$L$10:$L$999,0),1)),INDEX('Cycle 4'!C$10:C$999,MATCH($A517,'Cycle 4'!$L$10:$L$999,0),1)),INDEX('Cycle 5'!C$10:C$999,MATCH($A517,'Cycle 5'!$L$10:$L$999,0),1)),INDEX('Cycle 6'!C$10:C$999,MATCH($A517,'Cycle 6'!$L$10:$L$999,0),1)),INDEX('Cycle 7'!C$10:C$999,MATCH($A517,'Cycle 7'!$L$10:$L$999,0),1)),INDEX('Cycle 8'!C$10:C$999,MATCH($A517,'Cycle 8'!$L$10:$L$999,0),1)),INDEX('Cycle 9'!C$10:C$999,MATCH($A517,'Cycle 9'!$L$10:$L$999,0),1)),INDEX('Cycle 10'!C$10:C$999,MATCH($A517,'Cycle 10'!$L$10:$L$999,0),1)),INDEX('Cycle 11'!C$10:C$999,MATCH($A517,'Cycle 11'!$L$10:$L$999,0),1)),""))</f>
        <v/>
      </c>
      <c r="E517" t="str">
        <f>IF(IFERROR(IFERROR(IFERROR(IFERROR(IFERROR(IFERROR(IFERROR(IFERROR(IFERROR(IFERROR(IFERROR(IFERROR(INDEX(Summer!D$10:D$999,MATCH($A517,Summer!$L$10:$L$999,0),1),INDEX('Cycle 1'!D$10:D$999,MATCH($A517,'Cycle 1'!$L$10:$L$999,0),1)),INDEX('Cycle 2'!D$10:D$999,MATCH($A517,'Cycle 2'!$L$10:$L$999,0),1)),INDEX('Cycle 3'!D$10:D$999,MATCH($A517,'Cycle 3'!$L$10:$L$999,0),1)),INDEX('Cycle 4'!D$10:D$999,MATCH($A517,'Cycle 4'!$L$10:$L$999,0),1)),INDEX('Cycle 5'!D$10:D$999,MATCH($A517,'Cycle 5'!$L$10:$L$999,0),1)),INDEX('Cycle 6'!D$10:D$999,MATCH($A517,'Cycle 6'!$L$10:$L$999,0),1)),INDEX('Cycle 7'!D$10:D$999,MATCH($A517,'Cycle 7'!$L$10:$L$999,0),1)),INDEX('Cycle 8'!D$10:D$999,MATCH($A517,'Cycle 8'!$L$10:$L$999,0),1)),INDEX('Cycle 9'!D$10:D$999,MATCH($A517,'Cycle 9'!$L$10:$L$999,0),1)),INDEX('Cycle 10'!D$10:D$999,MATCH($A517,'Cycle 10'!$L$10:$L$999,0),1)),INDEX('Cycle 11'!D$10:D$999,MATCH($A517,'Cycle 11'!$L$10:$L$999,0),1)),"")="","",IFERROR(IFERROR(IFERROR(IFERROR(IFERROR(IFERROR(IFERROR(IFERROR(IFERROR(IFERROR(IFERROR(IFERROR(INDEX(Summer!D$10:D$999,MATCH($A517,Summer!$L$10:$L$999,0),1),INDEX('Cycle 1'!D$10:D$999,MATCH($A517,'Cycle 1'!$L$10:$L$999,0),1)),INDEX('Cycle 2'!D$10:D$999,MATCH($A517,'Cycle 2'!$L$10:$L$999,0),1)),INDEX('Cycle 3'!D$10:D$999,MATCH($A517,'Cycle 3'!$L$10:$L$999,0),1)),INDEX('Cycle 4'!D$10:D$999,MATCH($A517,'Cycle 4'!$L$10:$L$999,0),1)),INDEX('Cycle 5'!D$10:D$999,MATCH($A517,'Cycle 5'!$L$10:$L$999,0),1)),INDEX('Cycle 6'!D$10:D$999,MATCH($A517,'Cycle 6'!$L$10:$L$999,0),1)),INDEX('Cycle 7'!D$10:D$999,MATCH($A517,'Cycle 7'!$L$10:$L$999,0),1)),INDEX('Cycle 8'!D$10:D$999,MATCH($A517,'Cycle 8'!$L$10:$L$999,0),1)),INDEX('Cycle 9'!D$10:D$999,MATCH($A517,'Cycle 9'!$L$10:$L$999,0),1)),INDEX('Cycle 10'!D$10:D$999,MATCH($A517,'Cycle 10'!$L$10:$L$999,0),1)),INDEX('Cycle 11'!D$10:D$999,MATCH($A517,'Cycle 11'!$L$10:$L$999,0),1)),""))</f>
        <v/>
      </c>
      <c r="F517" t="str">
        <f>IF(IFERROR(IFERROR(IFERROR(IFERROR(IFERROR(IFERROR(IFERROR(IFERROR(IFERROR(IFERROR(IFERROR(IFERROR(INDEX(Summer!E$10:E$999,MATCH($A517,Summer!$L$10:$L$999,0),1),INDEX('Cycle 1'!E$10:E$999,MATCH($A517,'Cycle 1'!$L$10:$L$999,0),1)),INDEX('Cycle 2'!E$10:E$999,MATCH($A517,'Cycle 2'!$L$10:$L$999,0),1)),INDEX('Cycle 3'!E$10:E$999,MATCH($A517,'Cycle 3'!$L$10:$L$999,0),1)),INDEX('Cycle 4'!E$10:E$999,MATCH($A517,'Cycle 4'!$L$10:$L$999,0),1)),INDEX('Cycle 5'!E$10:E$999,MATCH($A517,'Cycle 5'!$L$10:$L$999,0),1)),INDEX('Cycle 6'!E$10:E$999,MATCH($A517,'Cycle 6'!$L$10:$L$999,0),1)),INDEX('Cycle 7'!E$10:E$999,MATCH($A517,'Cycle 7'!$L$10:$L$999,0),1)),INDEX('Cycle 8'!E$10:E$999,MATCH($A517,'Cycle 8'!$L$10:$L$999,0),1)),INDEX('Cycle 9'!E$10:E$999,MATCH($A517,'Cycle 9'!$L$10:$L$999,0),1)),INDEX('Cycle 10'!E$10:E$999,MATCH($A517,'Cycle 10'!$L$10:$L$999,0),1)),INDEX('Cycle 11'!E$10:E$999,MATCH($A517,'Cycle 11'!$L$10:$L$999,0),1)),"")="","",IFERROR(IFERROR(IFERROR(IFERROR(IFERROR(IFERROR(IFERROR(IFERROR(IFERROR(IFERROR(IFERROR(IFERROR(INDEX(Summer!E$10:E$999,MATCH($A517,Summer!$L$10:$L$999,0),1),INDEX('Cycle 1'!E$10:E$999,MATCH($A517,'Cycle 1'!$L$10:$L$999,0),1)),INDEX('Cycle 2'!E$10:E$999,MATCH($A517,'Cycle 2'!$L$10:$L$999,0),1)),INDEX('Cycle 3'!E$10:E$999,MATCH($A517,'Cycle 3'!$L$10:$L$999,0),1)),INDEX('Cycle 4'!E$10:E$999,MATCH($A517,'Cycle 4'!$L$10:$L$999,0),1)),INDEX('Cycle 5'!E$10:E$999,MATCH($A517,'Cycle 5'!$L$10:$L$999,0),1)),INDEX('Cycle 6'!E$10:E$999,MATCH($A517,'Cycle 6'!$L$10:$L$999,0),1)),INDEX('Cycle 7'!E$10:E$999,MATCH($A517,'Cycle 7'!$L$10:$L$999,0),1)),INDEX('Cycle 8'!E$10:E$999,MATCH($A517,'Cycle 8'!$L$10:$L$999,0),1)),INDEX('Cycle 9'!E$10:E$999,MATCH($A517,'Cycle 9'!$L$10:$L$999,0),1)),INDEX('Cycle 10'!E$10:E$999,MATCH($A517,'Cycle 10'!$L$10:$L$999,0),1)),INDEX('Cycle 11'!E$10:E$999,MATCH($A517,'Cycle 11'!$L$10:$L$999,0),1)),""))</f>
        <v/>
      </c>
      <c r="G517" t="str">
        <f>IF(IFERROR(IFERROR(IFERROR(IFERROR(IFERROR(IFERROR(IFERROR(IFERROR(IFERROR(IFERROR(IFERROR(IFERROR(INDEX(Summer!F$10:F$999,MATCH($A517,Summer!$L$10:$L$999,0),1),INDEX('Cycle 1'!F$10:F$999,MATCH($A517,'Cycle 1'!$L$10:$L$999,0),1)),INDEX('Cycle 2'!F$10:F$999,MATCH($A517,'Cycle 2'!$L$10:$L$999,0),1)),INDEX('Cycle 3'!F$10:F$999,MATCH($A517,'Cycle 3'!$L$10:$L$999,0),1)),INDEX('Cycle 4'!F$10:F$999,MATCH($A517,'Cycle 4'!$L$10:$L$999,0),1)),INDEX('Cycle 5'!F$10:F$999,MATCH($A517,'Cycle 5'!$L$10:$L$999,0),1)),INDEX('Cycle 6'!F$10:F$999,MATCH($A517,'Cycle 6'!$L$10:$L$999,0),1)),INDEX('Cycle 7'!F$10:F$999,MATCH($A517,'Cycle 7'!$L$10:$L$999,0),1)),INDEX('Cycle 8'!F$10:F$999,MATCH($A517,'Cycle 8'!$L$10:$L$999,0),1)),INDEX('Cycle 9'!F$10:F$999,MATCH($A517,'Cycle 9'!$L$10:$L$999,0),1)),INDEX('Cycle 10'!F$10:F$999,MATCH($A517,'Cycle 10'!$L$10:$L$999,0),1)),INDEX('Cycle 11'!F$10:F$999,MATCH($A517,'Cycle 11'!$L$10:$L$999,0),1)),"")="","",IFERROR(IFERROR(IFERROR(IFERROR(IFERROR(IFERROR(IFERROR(IFERROR(IFERROR(IFERROR(IFERROR(IFERROR(INDEX(Summer!F$10:F$999,MATCH($A517,Summer!$L$10:$L$999,0),1),INDEX('Cycle 1'!F$10:F$999,MATCH($A517,'Cycle 1'!$L$10:$L$999,0),1)),INDEX('Cycle 2'!F$10:F$999,MATCH($A517,'Cycle 2'!$L$10:$L$999,0),1)),INDEX('Cycle 3'!F$10:F$999,MATCH($A517,'Cycle 3'!$L$10:$L$999,0),1)),INDEX('Cycle 4'!F$10:F$999,MATCH($A517,'Cycle 4'!$L$10:$L$999,0),1)),INDEX('Cycle 5'!F$10:F$999,MATCH($A517,'Cycle 5'!$L$10:$L$999,0),1)),INDEX('Cycle 6'!F$10:F$999,MATCH($A517,'Cycle 6'!$L$10:$L$999,0),1)),INDEX('Cycle 7'!F$10:F$999,MATCH($A517,'Cycle 7'!$L$10:$L$999,0),1)),INDEX('Cycle 8'!F$10:F$999,MATCH($A517,'Cycle 8'!$L$10:$L$999,0),1)),INDEX('Cycle 9'!F$10:F$999,MATCH($A517,'Cycle 9'!$L$10:$L$999,0),1)),INDEX('Cycle 10'!F$10:F$999,MATCH($A517,'Cycle 10'!$L$10:$L$999,0),1)),INDEX('Cycle 11'!F$10:F$999,MATCH($A517,'Cycle 11'!$L$10:$L$999,0),1)),""))</f>
        <v/>
      </c>
      <c r="H517" t="str">
        <f>IF(IFERROR(IFERROR(IFERROR(IFERROR(IFERROR(IFERROR(IFERROR(IFERROR(IFERROR(IFERROR(IFERROR(IFERROR(INDEX(Summer!G$10:G$999,MATCH($A517,Summer!$L$10:$L$999,0),1),INDEX('Cycle 1'!G$10:G$999,MATCH($A517,'Cycle 1'!$L$10:$L$999,0),1)),INDEX('Cycle 2'!G$10:G$999,MATCH($A517,'Cycle 2'!$L$10:$L$999,0),1)),INDEX('Cycle 3'!G$10:G$999,MATCH($A517,'Cycle 3'!$L$10:$L$999,0),1)),INDEX('Cycle 4'!G$10:G$999,MATCH($A517,'Cycle 4'!$L$10:$L$999,0),1)),INDEX('Cycle 5'!G$10:G$999,MATCH($A517,'Cycle 5'!$L$10:$L$999,0),1)),INDEX('Cycle 6'!G$10:G$999,MATCH($A517,'Cycle 6'!$L$10:$L$999,0),1)),INDEX('Cycle 7'!G$10:G$999,MATCH($A517,'Cycle 7'!$L$10:$L$999,0),1)),INDEX('Cycle 8'!G$10:G$999,MATCH($A517,'Cycle 8'!$L$10:$L$999,0),1)),INDEX('Cycle 9'!G$10:G$999,MATCH($A517,'Cycle 9'!$L$10:$L$999,0),1)),INDEX('Cycle 10'!G$10:G$999,MATCH($A517,'Cycle 10'!$L$10:$L$999,0),1)),INDEX('Cycle 11'!G$10:G$999,MATCH($A517,'Cycle 11'!$L$10:$L$999,0),1)),"")="","",IFERROR(IFERROR(IFERROR(IFERROR(IFERROR(IFERROR(IFERROR(IFERROR(IFERROR(IFERROR(IFERROR(IFERROR(INDEX(Summer!G$10:G$999,MATCH($A517,Summer!$L$10:$L$999,0),1),INDEX('Cycle 1'!G$10:G$999,MATCH($A517,'Cycle 1'!$L$10:$L$999,0),1)),INDEX('Cycle 2'!G$10:G$999,MATCH($A517,'Cycle 2'!$L$10:$L$999,0),1)),INDEX('Cycle 3'!G$10:G$999,MATCH($A517,'Cycle 3'!$L$10:$L$999,0),1)),INDEX('Cycle 4'!G$10:G$999,MATCH($A517,'Cycle 4'!$L$10:$L$999,0),1)),INDEX('Cycle 5'!G$10:G$999,MATCH($A517,'Cycle 5'!$L$10:$L$999,0),1)),INDEX('Cycle 6'!G$10:G$999,MATCH($A517,'Cycle 6'!$L$10:$L$999,0),1)),INDEX('Cycle 7'!G$10:G$999,MATCH($A517,'Cycle 7'!$L$10:$L$999,0),1)),INDEX('Cycle 8'!G$10:G$999,MATCH($A517,'Cycle 8'!$L$10:$L$999,0),1)),INDEX('Cycle 9'!G$10:G$999,MATCH($A517,'Cycle 9'!$L$10:$L$999,0),1)),INDEX('Cycle 10'!G$10:G$999,MATCH($A517,'Cycle 10'!$L$10:$L$999,0),1)),INDEX('Cycle 11'!G$10:G$999,MATCH($A517,'Cycle 11'!$L$10:$L$999,0),1)),""))</f>
        <v/>
      </c>
      <c r="I517">
        <f>IFERROR(IF(C517="",MAX(I$1:I516),IF(ROW(C$2)=ROW(C517),1,IF(ISERROR(VLOOKUP(C517,C$2:C516,1,FALSE)),MAX(I$1:I516)+1,MAX(I$1:I516)))),"")</f>
        <v>0</v>
      </c>
      <c r="J517" t="str">
        <f t="shared" si="66"/>
        <v/>
      </c>
      <c r="K517" t="str">
        <f t="shared" si="68"/>
        <v/>
      </c>
      <c r="L517" t="str">
        <f t="shared" si="68"/>
        <v/>
      </c>
      <c r="M517" t="str">
        <f t="shared" si="68"/>
        <v/>
      </c>
      <c r="N517" t="str">
        <f t="shared" si="68"/>
        <v/>
      </c>
      <c r="O517" t="str">
        <f t="shared" si="68"/>
        <v/>
      </c>
      <c r="P517" t="str">
        <f t="shared" si="68"/>
        <v/>
      </c>
      <c r="Q517" t="str">
        <f t="shared" si="68"/>
        <v/>
      </c>
      <c r="R517" t="str">
        <f t="shared" si="68"/>
        <v/>
      </c>
      <c r="S517" t="str">
        <f t="shared" si="68"/>
        <v/>
      </c>
      <c r="T517" t="str">
        <f t="shared" si="68"/>
        <v/>
      </c>
      <c r="U517" t="str">
        <f t="shared" si="68"/>
        <v/>
      </c>
      <c r="V517" t="str">
        <f t="shared" si="68"/>
        <v/>
      </c>
      <c r="W517" t="str">
        <f t="shared" si="67"/>
        <v/>
      </c>
      <c r="X517">
        <f>IF(OR(H517="No",H517=""),0,IF(COUNTIFS(H$2:H517,"Yes",C$2:C517,C517)&gt;1,0,COUNTIFS(H$2:H517,"Yes",C$2:C517,C517)))+IF(X516=$X$1,0,X516)</f>
        <v>0</v>
      </c>
    </row>
    <row r="518" spans="1:24" x14ac:dyDescent="0.3">
      <c r="A518">
        <f>ROWS($A$2:$A518)</f>
        <v>517</v>
      </c>
      <c r="B518" t="str">
        <f>IF(ISERROR(VLOOKUP(A518,Summer!L$11:L$500,1,FALSE)),IF(ISERROR(VLOOKUP(A518,'Cycle 1'!L$11:L$500,1,FALSE)),IF(ISERROR(VLOOKUP(A518,'Cycle 2'!L$11:L$500,1,FALSE)),IF(ISERROR(VLOOKUP(A518,'Cycle 3'!L$11:L$500,1,FALSE)),IF(ISERROR(VLOOKUP(A518,'Cycle 4'!L$11:L$500,1,FALSE)),IF(ISERROR(VLOOKUP(A518,'Cycle 5'!L$11:L$500,1,FALSE)),IF(ISERROR(VLOOKUP(A518,'Cycle 6'!L$11:L$500,1,FALSE)),IF(ISERROR(VLOOKUP(A518,'Cycle 7'!L$11:L$500,1,FALSE)),IF(ISERROR(VLOOKUP(A518,'Cycle 8'!L$11:L$500,1,FALSE)),IF(ISERROR(VLOOKUP(A518,'Cycle 9'!L$11:L$500,1,FALSE)),IF(ISERROR(VLOOKUP(A518,'Cycle 10'!L$11:L$500,1,FALSE)),IF(ISERROR(VLOOKUP(A518,'Cycle 11'!L$11:L$500,1,FALSE)),"","Cycle 11"),"Cycle 10"),"Cycle 9"),"Cycle 8"),"Cycle 7"),"Cycle 6"),"Cycle 5"),"Cycle 4"),"Cycle 3"),"Cycle 2"),"Cycle 1"),"Summer")</f>
        <v/>
      </c>
      <c r="C518" t="str">
        <f>IF(IFERROR(IFERROR(IFERROR(IFERROR(IFERROR(IFERROR(IFERROR(IFERROR(IFERROR(IFERROR(IFERROR(IFERROR(INDEX(Summer!B$10:B$999,MATCH($A518,Summer!$L$10:$L$999,0),1),INDEX('Cycle 1'!B$10:B$999,MATCH($A518,'Cycle 1'!$L$10:$L$999,0),1)),INDEX('Cycle 2'!B$10:B$999,MATCH($A518,'Cycle 2'!$L$10:$L$999,0),1)),INDEX('Cycle 3'!B$10:B$999,MATCH($A518,'Cycle 3'!$L$10:$L$999,0),1)),INDEX('Cycle 4'!B$10:B$999,MATCH($A518,'Cycle 4'!$L$10:$L$999,0),1)),INDEX('Cycle 5'!B$10:B$999,MATCH($A518,'Cycle 5'!$L$10:$L$999,0),1)),INDEX('Cycle 6'!B$10:B$999,MATCH($A518,'Cycle 6'!$L$10:$L$999,0),1)),INDEX('Cycle 7'!B$10:B$999,MATCH($A518,'Cycle 7'!$L$10:$L$999,0),1)),INDEX('Cycle 8'!B$10:B$999,MATCH($A518,'Cycle 8'!$L$10:$L$999,0),1)),INDEX('Cycle 9'!B$10:B$999,MATCH($A518,'Cycle 9'!$L$10:$L$999,0),1)),INDEX('Cycle 10'!B$10:B$999,MATCH($A518,'Cycle 10'!$L$10:$L$999,0),1)),INDEX('Cycle 11'!B$10:B$999,MATCH($A518,'Cycle 11'!$L$10:$L$999,0),1)),"")="","",IFERROR(IFERROR(IFERROR(IFERROR(IFERROR(IFERROR(IFERROR(IFERROR(IFERROR(IFERROR(IFERROR(IFERROR(INDEX(Summer!B$10:B$999,MATCH($A518,Summer!$L$10:$L$999,0),1),INDEX('Cycle 1'!B$10:B$999,MATCH($A518,'Cycle 1'!$L$10:$L$999,0),1)),INDEX('Cycle 2'!B$10:B$999,MATCH($A518,'Cycle 2'!$L$10:$L$999,0),1)),INDEX('Cycle 3'!B$10:B$999,MATCH($A518,'Cycle 3'!$L$10:$L$999,0),1)),INDEX('Cycle 4'!B$10:B$999,MATCH($A518,'Cycle 4'!$L$10:$L$999,0),1)),INDEX('Cycle 5'!B$10:B$999,MATCH($A518,'Cycle 5'!$L$10:$L$999,0),1)),INDEX('Cycle 6'!B$10:B$999,MATCH($A518,'Cycle 6'!$L$10:$L$999,0),1)),INDEX('Cycle 7'!B$10:B$999,MATCH($A518,'Cycle 7'!$L$10:$L$999,0),1)),INDEX('Cycle 8'!B$10:B$999,MATCH($A518,'Cycle 8'!$L$10:$L$999,0),1)),INDEX('Cycle 9'!B$10:B$999,MATCH($A518,'Cycle 9'!$L$10:$L$999,0),1)),INDEX('Cycle 10'!B$10:B$999,MATCH($A518,'Cycle 10'!$L$10:$L$999,0),1)),INDEX('Cycle 11'!B$10:B$999,MATCH($A518,'Cycle 11'!$L$10:$L$999,0),1)),""))</f>
        <v/>
      </c>
      <c r="D518" t="str">
        <f>IF(IFERROR(IFERROR(IFERROR(IFERROR(IFERROR(IFERROR(IFERROR(IFERROR(IFERROR(IFERROR(IFERROR(IFERROR(INDEX(Summer!C$10:C$999,MATCH($A518,Summer!$L$10:$L$999,0),1),INDEX('Cycle 1'!C$10:C$999,MATCH($A518,'Cycle 1'!$L$10:$L$999,0),1)),INDEX('Cycle 2'!C$10:C$999,MATCH($A518,'Cycle 2'!$L$10:$L$999,0),1)),INDEX('Cycle 3'!C$10:C$999,MATCH($A518,'Cycle 3'!$L$10:$L$999,0),1)),INDEX('Cycle 4'!C$10:C$999,MATCH($A518,'Cycle 4'!$L$10:$L$999,0),1)),INDEX('Cycle 5'!C$10:C$999,MATCH($A518,'Cycle 5'!$L$10:$L$999,0),1)),INDEX('Cycle 6'!C$10:C$999,MATCH($A518,'Cycle 6'!$L$10:$L$999,0),1)),INDEX('Cycle 7'!C$10:C$999,MATCH($A518,'Cycle 7'!$L$10:$L$999,0),1)),INDEX('Cycle 8'!C$10:C$999,MATCH($A518,'Cycle 8'!$L$10:$L$999,0),1)),INDEX('Cycle 9'!C$10:C$999,MATCH($A518,'Cycle 9'!$L$10:$L$999,0),1)),INDEX('Cycle 10'!C$10:C$999,MATCH($A518,'Cycle 10'!$L$10:$L$999,0),1)),INDEX('Cycle 11'!C$10:C$999,MATCH($A518,'Cycle 11'!$L$10:$L$999,0),1)),"")="","",IFERROR(IFERROR(IFERROR(IFERROR(IFERROR(IFERROR(IFERROR(IFERROR(IFERROR(IFERROR(IFERROR(IFERROR(INDEX(Summer!C$10:C$999,MATCH($A518,Summer!$L$10:$L$999,0),1),INDEX('Cycle 1'!C$10:C$999,MATCH($A518,'Cycle 1'!$L$10:$L$999,0),1)),INDEX('Cycle 2'!C$10:C$999,MATCH($A518,'Cycle 2'!$L$10:$L$999,0),1)),INDEX('Cycle 3'!C$10:C$999,MATCH($A518,'Cycle 3'!$L$10:$L$999,0),1)),INDEX('Cycle 4'!C$10:C$999,MATCH($A518,'Cycle 4'!$L$10:$L$999,0),1)),INDEX('Cycle 5'!C$10:C$999,MATCH($A518,'Cycle 5'!$L$10:$L$999,0),1)),INDEX('Cycle 6'!C$10:C$999,MATCH($A518,'Cycle 6'!$L$10:$L$999,0),1)),INDEX('Cycle 7'!C$10:C$999,MATCH($A518,'Cycle 7'!$L$10:$L$999,0),1)),INDEX('Cycle 8'!C$10:C$999,MATCH($A518,'Cycle 8'!$L$10:$L$999,0),1)),INDEX('Cycle 9'!C$10:C$999,MATCH($A518,'Cycle 9'!$L$10:$L$999,0),1)),INDEX('Cycle 10'!C$10:C$999,MATCH($A518,'Cycle 10'!$L$10:$L$999,0),1)),INDEX('Cycle 11'!C$10:C$999,MATCH($A518,'Cycle 11'!$L$10:$L$999,0),1)),""))</f>
        <v/>
      </c>
      <c r="E518" t="str">
        <f>IF(IFERROR(IFERROR(IFERROR(IFERROR(IFERROR(IFERROR(IFERROR(IFERROR(IFERROR(IFERROR(IFERROR(IFERROR(INDEX(Summer!D$10:D$999,MATCH($A518,Summer!$L$10:$L$999,0),1),INDEX('Cycle 1'!D$10:D$999,MATCH($A518,'Cycle 1'!$L$10:$L$999,0),1)),INDEX('Cycle 2'!D$10:D$999,MATCH($A518,'Cycle 2'!$L$10:$L$999,0),1)),INDEX('Cycle 3'!D$10:D$999,MATCH($A518,'Cycle 3'!$L$10:$L$999,0),1)),INDEX('Cycle 4'!D$10:D$999,MATCH($A518,'Cycle 4'!$L$10:$L$999,0),1)),INDEX('Cycle 5'!D$10:D$999,MATCH($A518,'Cycle 5'!$L$10:$L$999,0),1)),INDEX('Cycle 6'!D$10:D$999,MATCH($A518,'Cycle 6'!$L$10:$L$999,0),1)),INDEX('Cycle 7'!D$10:D$999,MATCH($A518,'Cycle 7'!$L$10:$L$999,0),1)),INDEX('Cycle 8'!D$10:D$999,MATCH($A518,'Cycle 8'!$L$10:$L$999,0),1)),INDEX('Cycle 9'!D$10:D$999,MATCH($A518,'Cycle 9'!$L$10:$L$999,0),1)),INDEX('Cycle 10'!D$10:D$999,MATCH($A518,'Cycle 10'!$L$10:$L$999,0),1)),INDEX('Cycle 11'!D$10:D$999,MATCH($A518,'Cycle 11'!$L$10:$L$999,0),1)),"")="","",IFERROR(IFERROR(IFERROR(IFERROR(IFERROR(IFERROR(IFERROR(IFERROR(IFERROR(IFERROR(IFERROR(IFERROR(INDEX(Summer!D$10:D$999,MATCH($A518,Summer!$L$10:$L$999,0),1),INDEX('Cycle 1'!D$10:D$999,MATCH($A518,'Cycle 1'!$L$10:$L$999,0),1)),INDEX('Cycle 2'!D$10:D$999,MATCH($A518,'Cycle 2'!$L$10:$L$999,0),1)),INDEX('Cycle 3'!D$10:D$999,MATCH($A518,'Cycle 3'!$L$10:$L$999,0),1)),INDEX('Cycle 4'!D$10:D$999,MATCH($A518,'Cycle 4'!$L$10:$L$999,0),1)),INDEX('Cycle 5'!D$10:D$999,MATCH($A518,'Cycle 5'!$L$10:$L$999,0),1)),INDEX('Cycle 6'!D$10:D$999,MATCH($A518,'Cycle 6'!$L$10:$L$999,0),1)),INDEX('Cycle 7'!D$10:D$999,MATCH($A518,'Cycle 7'!$L$10:$L$999,0),1)),INDEX('Cycle 8'!D$10:D$999,MATCH($A518,'Cycle 8'!$L$10:$L$999,0),1)),INDEX('Cycle 9'!D$10:D$999,MATCH($A518,'Cycle 9'!$L$10:$L$999,0),1)),INDEX('Cycle 10'!D$10:D$999,MATCH($A518,'Cycle 10'!$L$10:$L$999,0),1)),INDEX('Cycle 11'!D$10:D$999,MATCH($A518,'Cycle 11'!$L$10:$L$999,0),1)),""))</f>
        <v/>
      </c>
      <c r="F518" t="str">
        <f>IF(IFERROR(IFERROR(IFERROR(IFERROR(IFERROR(IFERROR(IFERROR(IFERROR(IFERROR(IFERROR(IFERROR(IFERROR(INDEX(Summer!E$10:E$999,MATCH($A518,Summer!$L$10:$L$999,0),1),INDEX('Cycle 1'!E$10:E$999,MATCH($A518,'Cycle 1'!$L$10:$L$999,0),1)),INDEX('Cycle 2'!E$10:E$999,MATCH($A518,'Cycle 2'!$L$10:$L$999,0),1)),INDEX('Cycle 3'!E$10:E$999,MATCH($A518,'Cycle 3'!$L$10:$L$999,0),1)),INDEX('Cycle 4'!E$10:E$999,MATCH($A518,'Cycle 4'!$L$10:$L$999,0),1)),INDEX('Cycle 5'!E$10:E$999,MATCH($A518,'Cycle 5'!$L$10:$L$999,0),1)),INDEX('Cycle 6'!E$10:E$999,MATCH($A518,'Cycle 6'!$L$10:$L$999,0),1)),INDEX('Cycle 7'!E$10:E$999,MATCH($A518,'Cycle 7'!$L$10:$L$999,0),1)),INDEX('Cycle 8'!E$10:E$999,MATCH($A518,'Cycle 8'!$L$10:$L$999,0),1)),INDEX('Cycle 9'!E$10:E$999,MATCH($A518,'Cycle 9'!$L$10:$L$999,0),1)),INDEX('Cycle 10'!E$10:E$999,MATCH($A518,'Cycle 10'!$L$10:$L$999,0),1)),INDEX('Cycle 11'!E$10:E$999,MATCH($A518,'Cycle 11'!$L$10:$L$999,0),1)),"")="","",IFERROR(IFERROR(IFERROR(IFERROR(IFERROR(IFERROR(IFERROR(IFERROR(IFERROR(IFERROR(IFERROR(IFERROR(INDEX(Summer!E$10:E$999,MATCH($A518,Summer!$L$10:$L$999,0),1),INDEX('Cycle 1'!E$10:E$999,MATCH($A518,'Cycle 1'!$L$10:$L$999,0),1)),INDEX('Cycle 2'!E$10:E$999,MATCH($A518,'Cycle 2'!$L$10:$L$999,0),1)),INDEX('Cycle 3'!E$10:E$999,MATCH($A518,'Cycle 3'!$L$10:$L$999,0),1)),INDEX('Cycle 4'!E$10:E$999,MATCH($A518,'Cycle 4'!$L$10:$L$999,0),1)),INDEX('Cycle 5'!E$10:E$999,MATCH($A518,'Cycle 5'!$L$10:$L$999,0),1)),INDEX('Cycle 6'!E$10:E$999,MATCH($A518,'Cycle 6'!$L$10:$L$999,0),1)),INDEX('Cycle 7'!E$10:E$999,MATCH($A518,'Cycle 7'!$L$10:$L$999,0),1)),INDEX('Cycle 8'!E$10:E$999,MATCH($A518,'Cycle 8'!$L$10:$L$999,0),1)),INDEX('Cycle 9'!E$10:E$999,MATCH($A518,'Cycle 9'!$L$10:$L$999,0),1)),INDEX('Cycle 10'!E$10:E$999,MATCH($A518,'Cycle 10'!$L$10:$L$999,0),1)),INDEX('Cycle 11'!E$10:E$999,MATCH($A518,'Cycle 11'!$L$10:$L$999,0),1)),""))</f>
        <v/>
      </c>
      <c r="G518" t="str">
        <f>IF(IFERROR(IFERROR(IFERROR(IFERROR(IFERROR(IFERROR(IFERROR(IFERROR(IFERROR(IFERROR(IFERROR(IFERROR(INDEX(Summer!F$10:F$999,MATCH($A518,Summer!$L$10:$L$999,0),1),INDEX('Cycle 1'!F$10:F$999,MATCH($A518,'Cycle 1'!$L$10:$L$999,0),1)),INDEX('Cycle 2'!F$10:F$999,MATCH($A518,'Cycle 2'!$L$10:$L$999,0),1)),INDEX('Cycle 3'!F$10:F$999,MATCH($A518,'Cycle 3'!$L$10:$L$999,0),1)),INDEX('Cycle 4'!F$10:F$999,MATCH($A518,'Cycle 4'!$L$10:$L$999,0),1)),INDEX('Cycle 5'!F$10:F$999,MATCH($A518,'Cycle 5'!$L$10:$L$999,0),1)),INDEX('Cycle 6'!F$10:F$999,MATCH($A518,'Cycle 6'!$L$10:$L$999,0),1)),INDEX('Cycle 7'!F$10:F$999,MATCH($A518,'Cycle 7'!$L$10:$L$999,0),1)),INDEX('Cycle 8'!F$10:F$999,MATCH($A518,'Cycle 8'!$L$10:$L$999,0),1)),INDEX('Cycle 9'!F$10:F$999,MATCH($A518,'Cycle 9'!$L$10:$L$999,0),1)),INDEX('Cycle 10'!F$10:F$999,MATCH($A518,'Cycle 10'!$L$10:$L$999,0),1)),INDEX('Cycle 11'!F$10:F$999,MATCH($A518,'Cycle 11'!$L$10:$L$999,0),1)),"")="","",IFERROR(IFERROR(IFERROR(IFERROR(IFERROR(IFERROR(IFERROR(IFERROR(IFERROR(IFERROR(IFERROR(IFERROR(INDEX(Summer!F$10:F$999,MATCH($A518,Summer!$L$10:$L$999,0),1),INDEX('Cycle 1'!F$10:F$999,MATCH($A518,'Cycle 1'!$L$10:$L$999,0),1)),INDEX('Cycle 2'!F$10:F$999,MATCH($A518,'Cycle 2'!$L$10:$L$999,0),1)),INDEX('Cycle 3'!F$10:F$999,MATCH($A518,'Cycle 3'!$L$10:$L$999,0),1)),INDEX('Cycle 4'!F$10:F$999,MATCH($A518,'Cycle 4'!$L$10:$L$999,0),1)),INDEX('Cycle 5'!F$10:F$999,MATCH($A518,'Cycle 5'!$L$10:$L$999,0),1)),INDEX('Cycle 6'!F$10:F$999,MATCH($A518,'Cycle 6'!$L$10:$L$999,0),1)),INDEX('Cycle 7'!F$10:F$999,MATCH($A518,'Cycle 7'!$L$10:$L$999,0),1)),INDEX('Cycle 8'!F$10:F$999,MATCH($A518,'Cycle 8'!$L$10:$L$999,0),1)),INDEX('Cycle 9'!F$10:F$999,MATCH($A518,'Cycle 9'!$L$10:$L$999,0),1)),INDEX('Cycle 10'!F$10:F$999,MATCH($A518,'Cycle 10'!$L$10:$L$999,0),1)),INDEX('Cycle 11'!F$10:F$999,MATCH($A518,'Cycle 11'!$L$10:$L$999,0),1)),""))</f>
        <v/>
      </c>
      <c r="H518" t="str">
        <f>IF(IFERROR(IFERROR(IFERROR(IFERROR(IFERROR(IFERROR(IFERROR(IFERROR(IFERROR(IFERROR(IFERROR(IFERROR(INDEX(Summer!G$10:G$999,MATCH($A518,Summer!$L$10:$L$999,0),1),INDEX('Cycle 1'!G$10:G$999,MATCH($A518,'Cycle 1'!$L$10:$L$999,0),1)),INDEX('Cycle 2'!G$10:G$999,MATCH($A518,'Cycle 2'!$L$10:$L$999,0),1)),INDEX('Cycle 3'!G$10:G$999,MATCH($A518,'Cycle 3'!$L$10:$L$999,0),1)),INDEX('Cycle 4'!G$10:G$999,MATCH($A518,'Cycle 4'!$L$10:$L$999,0),1)),INDEX('Cycle 5'!G$10:G$999,MATCH($A518,'Cycle 5'!$L$10:$L$999,0),1)),INDEX('Cycle 6'!G$10:G$999,MATCH($A518,'Cycle 6'!$L$10:$L$999,0),1)),INDEX('Cycle 7'!G$10:G$999,MATCH($A518,'Cycle 7'!$L$10:$L$999,0),1)),INDEX('Cycle 8'!G$10:G$999,MATCH($A518,'Cycle 8'!$L$10:$L$999,0),1)),INDEX('Cycle 9'!G$10:G$999,MATCH($A518,'Cycle 9'!$L$10:$L$999,0),1)),INDEX('Cycle 10'!G$10:G$999,MATCH($A518,'Cycle 10'!$L$10:$L$999,0),1)),INDEX('Cycle 11'!G$10:G$999,MATCH($A518,'Cycle 11'!$L$10:$L$999,0),1)),"")="","",IFERROR(IFERROR(IFERROR(IFERROR(IFERROR(IFERROR(IFERROR(IFERROR(IFERROR(IFERROR(IFERROR(IFERROR(INDEX(Summer!G$10:G$999,MATCH($A518,Summer!$L$10:$L$999,0),1),INDEX('Cycle 1'!G$10:G$999,MATCH($A518,'Cycle 1'!$L$10:$L$999,0),1)),INDEX('Cycle 2'!G$10:G$999,MATCH($A518,'Cycle 2'!$L$10:$L$999,0),1)),INDEX('Cycle 3'!G$10:G$999,MATCH($A518,'Cycle 3'!$L$10:$L$999,0),1)),INDEX('Cycle 4'!G$10:G$999,MATCH($A518,'Cycle 4'!$L$10:$L$999,0),1)),INDEX('Cycle 5'!G$10:G$999,MATCH($A518,'Cycle 5'!$L$10:$L$999,0),1)),INDEX('Cycle 6'!G$10:G$999,MATCH($A518,'Cycle 6'!$L$10:$L$999,0),1)),INDEX('Cycle 7'!G$10:G$999,MATCH($A518,'Cycle 7'!$L$10:$L$999,0),1)),INDEX('Cycle 8'!G$10:G$999,MATCH($A518,'Cycle 8'!$L$10:$L$999,0),1)),INDEX('Cycle 9'!G$10:G$999,MATCH($A518,'Cycle 9'!$L$10:$L$999,0),1)),INDEX('Cycle 10'!G$10:G$999,MATCH($A518,'Cycle 10'!$L$10:$L$999,0),1)),INDEX('Cycle 11'!G$10:G$999,MATCH($A518,'Cycle 11'!$L$10:$L$999,0),1)),""))</f>
        <v/>
      </c>
      <c r="I518">
        <f>IFERROR(IF(C518="",MAX(I$1:I517),IF(ROW(C$2)=ROW(C518),1,IF(ISERROR(VLOOKUP(C518,C$2:C517,1,FALSE)),MAX(I$1:I517)+1,MAX(I$1:I517)))),"")</f>
        <v>0</v>
      </c>
      <c r="J518" t="str">
        <f t="shared" si="66"/>
        <v/>
      </c>
      <c r="K518" t="str">
        <f t="shared" si="68"/>
        <v/>
      </c>
      <c r="L518" t="str">
        <f t="shared" si="68"/>
        <v/>
      </c>
      <c r="M518" t="str">
        <f t="shared" si="68"/>
        <v/>
      </c>
      <c r="N518" t="str">
        <f t="shared" si="68"/>
        <v/>
      </c>
      <c r="O518" t="str">
        <f t="shared" si="68"/>
        <v/>
      </c>
      <c r="P518" t="str">
        <f t="shared" si="68"/>
        <v/>
      </c>
      <c r="Q518" t="str">
        <f t="shared" si="68"/>
        <v/>
      </c>
      <c r="R518" t="str">
        <f t="shared" si="68"/>
        <v/>
      </c>
      <c r="S518" t="str">
        <f t="shared" si="68"/>
        <v/>
      </c>
      <c r="T518" t="str">
        <f t="shared" si="68"/>
        <v/>
      </c>
      <c r="U518" t="str">
        <f t="shared" si="68"/>
        <v/>
      </c>
      <c r="V518" t="str">
        <f t="shared" si="68"/>
        <v/>
      </c>
      <c r="W518" t="str">
        <f t="shared" si="67"/>
        <v/>
      </c>
      <c r="X518">
        <f>IF(OR(H518="No",H518=""),0,IF(COUNTIFS(H$2:H518,"Yes",C$2:C518,C518)&gt;1,0,COUNTIFS(H$2:H518,"Yes",C$2:C518,C518)))+IF(X517=$X$1,0,X517)</f>
        <v>0</v>
      </c>
    </row>
    <row r="519" spans="1:24" x14ac:dyDescent="0.3">
      <c r="A519">
        <f>ROWS($A$2:$A519)</f>
        <v>518</v>
      </c>
      <c r="B519" t="str">
        <f>IF(ISERROR(VLOOKUP(A519,Summer!L$11:L$500,1,FALSE)),IF(ISERROR(VLOOKUP(A519,'Cycle 1'!L$11:L$500,1,FALSE)),IF(ISERROR(VLOOKUP(A519,'Cycle 2'!L$11:L$500,1,FALSE)),IF(ISERROR(VLOOKUP(A519,'Cycle 3'!L$11:L$500,1,FALSE)),IF(ISERROR(VLOOKUP(A519,'Cycle 4'!L$11:L$500,1,FALSE)),IF(ISERROR(VLOOKUP(A519,'Cycle 5'!L$11:L$500,1,FALSE)),IF(ISERROR(VLOOKUP(A519,'Cycle 6'!L$11:L$500,1,FALSE)),IF(ISERROR(VLOOKUP(A519,'Cycle 7'!L$11:L$500,1,FALSE)),IF(ISERROR(VLOOKUP(A519,'Cycle 8'!L$11:L$500,1,FALSE)),IF(ISERROR(VLOOKUP(A519,'Cycle 9'!L$11:L$500,1,FALSE)),IF(ISERROR(VLOOKUP(A519,'Cycle 10'!L$11:L$500,1,FALSE)),IF(ISERROR(VLOOKUP(A519,'Cycle 11'!L$11:L$500,1,FALSE)),"","Cycle 11"),"Cycle 10"),"Cycle 9"),"Cycle 8"),"Cycle 7"),"Cycle 6"),"Cycle 5"),"Cycle 4"),"Cycle 3"),"Cycle 2"),"Cycle 1"),"Summer")</f>
        <v/>
      </c>
      <c r="C519" t="str">
        <f>IF(IFERROR(IFERROR(IFERROR(IFERROR(IFERROR(IFERROR(IFERROR(IFERROR(IFERROR(IFERROR(IFERROR(IFERROR(INDEX(Summer!B$10:B$999,MATCH($A519,Summer!$L$10:$L$999,0),1),INDEX('Cycle 1'!B$10:B$999,MATCH($A519,'Cycle 1'!$L$10:$L$999,0),1)),INDEX('Cycle 2'!B$10:B$999,MATCH($A519,'Cycle 2'!$L$10:$L$999,0),1)),INDEX('Cycle 3'!B$10:B$999,MATCH($A519,'Cycle 3'!$L$10:$L$999,0),1)),INDEX('Cycle 4'!B$10:B$999,MATCH($A519,'Cycle 4'!$L$10:$L$999,0),1)),INDEX('Cycle 5'!B$10:B$999,MATCH($A519,'Cycle 5'!$L$10:$L$999,0),1)),INDEX('Cycle 6'!B$10:B$999,MATCH($A519,'Cycle 6'!$L$10:$L$999,0),1)),INDEX('Cycle 7'!B$10:B$999,MATCH($A519,'Cycle 7'!$L$10:$L$999,0),1)),INDEX('Cycle 8'!B$10:B$999,MATCH($A519,'Cycle 8'!$L$10:$L$999,0),1)),INDEX('Cycle 9'!B$10:B$999,MATCH($A519,'Cycle 9'!$L$10:$L$999,0),1)),INDEX('Cycle 10'!B$10:B$999,MATCH($A519,'Cycle 10'!$L$10:$L$999,0),1)),INDEX('Cycle 11'!B$10:B$999,MATCH($A519,'Cycle 11'!$L$10:$L$999,0),1)),"")="","",IFERROR(IFERROR(IFERROR(IFERROR(IFERROR(IFERROR(IFERROR(IFERROR(IFERROR(IFERROR(IFERROR(IFERROR(INDEX(Summer!B$10:B$999,MATCH($A519,Summer!$L$10:$L$999,0),1),INDEX('Cycle 1'!B$10:B$999,MATCH($A519,'Cycle 1'!$L$10:$L$999,0),1)),INDEX('Cycle 2'!B$10:B$999,MATCH($A519,'Cycle 2'!$L$10:$L$999,0),1)),INDEX('Cycle 3'!B$10:B$999,MATCH($A519,'Cycle 3'!$L$10:$L$999,0),1)),INDEX('Cycle 4'!B$10:B$999,MATCH($A519,'Cycle 4'!$L$10:$L$999,0),1)),INDEX('Cycle 5'!B$10:B$999,MATCH($A519,'Cycle 5'!$L$10:$L$999,0),1)),INDEX('Cycle 6'!B$10:B$999,MATCH($A519,'Cycle 6'!$L$10:$L$999,0),1)),INDEX('Cycle 7'!B$10:B$999,MATCH($A519,'Cycle 7'!$L$10:$L$999,0),1)),INDEX('Cycle 8'!B$10:B$999,MATCH($A519,'Cycle 8'!$L$10:$L$999,0),1)),INDEX('Cycle 9'!B$10:B$999,MATCH($A519,'Cycle 9'!$L$10:$L$999,0),1)),INDEX('Cycle 10'!B$10:B$999,MATCH($A519,'Cycle 10'!$L$10:$L$999,0),1)),INDEX('Cycle 11'!B$10:B$999,MATCH($A519,'Cycle 11'!$L$10:$L$999,0),1)),""))</f>
        <v/>
      </c>
      <c r="D519" t="str">
        <f>IF(IFERROR(IFERROR(IFERROR(IFERROR(IFERROR(IFERROR(IFERROR(IFERROR(IFERROR(IFERROR(IFERROR(IFERROR(INDEX(Summer!C$10:C$999,MATCH($A519,Summer!$L$10:$L$999,0),1),INDEX('Cycle 1'!C$10:C$999,MATCH($A519,'Cycle 1'!$L$10:$L$999,0),1)),INDEX('Cycle 2'!C$10:C$999,MATCH($A519,'Cycle 2'!$L$10:$L$999,0),1)),INDEX('Cycle 3'!C$10:C$999,MATCH($A519,'Cycle 3'!$L$10:$L$999,0),1)),INDEX('Cycle 4'!C$10:C$999,MATCH($A519,'Cycle 4'!$L$10:$L$999,0),1)),INDEX('Cycle 5'!C$10:C$999,MATCH($A519,'Cycle 5'!$L$10:$L$999,0),1)),INDEX('Cycle 6'!C$10:C$999,MATCH($A519,'Cycle 6'!$L$10:$L$999,0),1)),INDEX('Cycle 7'!C$10:C$999,MATCH($A519,'Cycle 7'!$L$10:$L$999,0),1)),INDEX('Cycle 8'!C$10:C$999,MATCH($A519,'Cycle 8'!$L$10:$L$999,0),1)),INDEX('Cycle 9'!C$10:C$999,MATCH($A519,'Cycle 9'!$L$10:$L$999,0),1)),INDEX('Cycle 10'!C$10:C$999,MATCH($A519,'Cycle 10'!$L$10:$L$999,0),1)),INDEX('Cycle 11'!C$10:C$999,MATCH($A519,'Cycle 11'!$L$10:$L$999,0),1)),"")="","",IFERROR(IFERROR(IFERROR(IFERROR(IFERROR(IFERROR(IFERROR(IFERROR(IFERROR(IFERROR(IFERROR(IFERROR(INDEX(Summer!C$10:C$999,MATCH($A519,Summer!$L$10:$L$999,0),1),INDEX('Cycle 1'!C$10:C$999,MATCH($A519,'Cycle 1'!$L$10:$L$999,0),1)),INDEX('Cycle 2'!C$10:C$999,MATCH($A519,'Cycle 2'!$L$10:$L$999,0),1)),INDEX('Cycle 3'!C$10:C$999,MATCH($A519,'Cycle 3'!$L$10:$L$999,0),1)),INDEX('Cycle 4'!C$10:C$999,MATCH($A519,'Cycle 4'!$L$10:$L$999,0),1)),INDEX('Cycle 5'!C$10:C$999,MATCH($A519,'Cycle 5'!$L$10:$L$999,0),1)),INDEX('Cycle 6'!C$10:C$999,MATCH($A519,'Cycle 6'!$L$10:$L$999,0),1)),INDEX('Cycle 7'!C$10:C$999,MATCH($A519,'Cycle 7'!$L$10:$L$999,0),1)),INDEX('Cycle 8'!C$10:C$999,MATCH($A519,'Cycle 8'!$L$10:$L$999,0),1)),INDEX('Cycle 9'!C$10:C$999,MATCH($A519,'Cycle 9'!$L$10:$L$999,0),1)),INDEX('Cycle 10'!C$10:C$999,MATCH($A519,'Cycle 10'!$L$10:$L$999,0),1)),INDEX('Cycle 11'!C$10:C$999,MATCH($A519,'Cycle 11'!$L$10:$L$999,0),1)),""))</f>
        <v/>
      </c>
      <c r="E519" t="str">
        <f>IF(IFERROR(IFERROR(IFERROR(IFERROR(IFERROR(IFERROR(IFERROR(IFERROR(IFERROR(IFERROR(IFERROR(IFERROR(INDEX(Summer!D$10:D$999,MATCH($A519,Summer!$L$10:$L$999,0),1),INDEX('Cycle 1'!D$10:D$999,MATCH($A519,'Cycle 1'!$L$10:$L$999,0),1)),INDEX('Cycle 2'!D$10:D$999,MATCH($A519,'Cycle 2'!$L$10:$L$999,0),1)),INDEX('Cycle 3'!D$10:D$999,MATCH($A519,'Cycle 3'!$L$10:$L$999,0),1)),INDEX('Cycle 4'!D$10:D$999,MATCH($A519,'Cycle 4'!$L$10:$L$999,0),1)),INDEX('Cycle 5'!D$10:D$999,MATCH($A519,'Cycle 5'!$L$10:$L$999,0),1)),INDEX('Cycle 6'!D$10:D$999,MATCH($A519,'Cycle 6'!$L$10:$L$999,0),1)),INDEX('Cycle 7'!D$10:D$999,MATCH($A519,'Cycle 7'!$L$10:$L$999,0),1)),INDEX('Cycle 8'!D$10:D$999,MATCH($A519,'Cycle 8'!$L$10:$L$999,0),1)),INDEX('Cycle 9'!D$10:D$999,MATCH($A519,'Cycle 9'!$L$10:$L$999,0),1)),INDEX('Cycle 10'!D$10:D$999,MATCH($A519,'Cycle 10'!$L$10:$L$999,0),1)),INDEX('Cycle 11'!D$10:D$999,MATCH($A519,'Cycle 11'!$L$10:$L$999,0),1)),"")="","",IFERROR(IFERROR(IFERROR(IFERROR(IFERROR(IFERROR(IFERROR(IFERROR(IFERROR(IFERROR(IFERROR(IFERROR(INDEX(Summer!D$10:D$999,MATCH($A519,Summer!$L$10:$L$999,0),1),INDEX('Cycle 1'!D$10:D$999,MATCH($A519,'Cycle 1'!$L$10:$L$999,0),1)),INDEX('Cycle 2'!D$10:D$999,MATCH($A519,'Cycle 2'!$L$10:$L$999,0),1)),INDEX('Cycle 3'!D$10:D$999,MATCH($A519,'Cycle 3'!$L$10:$L$999,0),1)),INDEX('Cycle 4'!D$10:D$999,MATCH($A519,'Cycle 4'!$L$10:$L$999,0),1)),INDEX('Cycle 5'!D$10:D$999,MATCH($A519,'Cycle 5'!$L$10:$L$999,0),1)),INDEX('Cycle 6'!D$10:D$999,MATCH($A519,'Cycle 6'!$L$10:$L$999,0),1)),INDEX('Cycle 7'!D$10:D$999,MATCH($A519,'Cycle 7'!$L$10:$L$999,0),1)),INDEX('Cycle 8'!D$10:D$999,MATCH($A519,'Cycle 8'!$L$10:$L$999,0),1)),INDEX('Cycle 9'!D$10:D$999,MATCH($A519,'Cycle 9'!$L$10:$L$999,0),1)),INDEX('Cycle 10'!D$10:D$999,MATCH($A519,'Cycle 10'!$L$10:$L$999,0),1)),INDEX('Cycle 11'!D$10:D$999,MATCH($A519,'Cycle 11'!$L$10:$L$999,0),1)),""))</f>
        <v/>
      </c>
      <c r="F519" t="str">
        <f>IF(IFERROR(IFERROR(IFERROR(IFERROR(IFERROR(IFERROR(IFERROR(IFERROR(IFERROR(IFERROR(IFERROR(IFERROR(INDEX(Summer!E$10:E$999,MATCH($A519,Summer!$L$10:$L$999,0),1),INDEX('Cycle 1'!E$10:E$999,MATCH($A519,'Cycle 1'!$L$10:$L$999,0),1)),INDEX('Cycle 2'!E$10:E$999,MATCH($A519,'Cycle 2'!$L$10:$L$999,0),1)),INDEX('Cycle 3'!E$10:E$999,MATCH($A519,'Cycle 3'!$L$10:$L$999,0),1)),INDEX('Cycle 4'!E$10:E$999,MATCH($A519,'Cycle 4'!$L$10:$L$999,0),1)),INDEX('Cycle 5'!E$10:E$999,MATCH($A519,'Cycle 5'!$L$10:$L$999,0),1)),INDEX('Cycle 6'!E$10:E$999,MATCH($A519,'Cycle 6'!$L$10:$L$999,0),1)),INDEX('Cycle 7'!E$10:E$999,MATCH($A519,'Cycle 7'!$L$10:$L$999,0),1)),INDEX('Cycle 8'!E$10:E$999,MATCH($A519,'Cycle 8'!$L$10:$L$999,0),1)),INDEX('Cycle 9'!E$10:E$999,MATCH($A519,'Cycle 9'!$L$10:$L$999,0),1)),INDEX('Cycle 10'!E$10:E$999,MATCH($A519,'Cycle 10'!$L$10:$L$999,0),1)),INDEX('Cycle 11'!E$10:E$999,MATCH($A519,'Cycle 11'!$L$10:$L$999,0),1)),"")="","",IFERROR(IFERROR(IFERROR(IFERROR(IFERROR(IFERROR(IFERROR(IFERROR(IFERROR(IFERROR(IFERROR(IFERROR(INDEX(Summer!E$10:E$999,MATCH($A519,Summer!$L$10:$L$999,0),1),INDEX('Cycle 1'!E$10:E$999,MATCH($A519,'Cycle 1'!$L$10:$L$999,0),1)),INDEX('Cycle 2'!E$10:E$999,MATCH($A519,'Cycle 2'!$L$10:$L$999,0),1)),INDEX('Cycle 3'!E$10:E$999,MATCH($A519,'Cycle 3'!$L$10:$L$999,0),1)),INDEX('Cycle 4'!E$10:E$999,MATCH($A519,'Cycle 4'!$L$10:$L$999,0),1)),INDEX('Cycle 5'!E$10:E$999,MATCH($A519,'Cycle 5'!$L$10:$L$999,0),1)),INDEX('Cycle 6'!E$10:E$999,MATCH($A519,'Cycle 6'!$L$10:$L$999,0),1)),INDEX('Cycle 7'!E$10:E$999,MATCH($A519,'Cycle 7'!$L$10:$L$999,0),1)),INDEX('Cycle 8'!E$10:E$999,MATCH($A519,'Cycle 8'!$L$10:$L$999,0),1)),INDEX('Cycle 9'!E$10:E$999,MATCH($A519,'Cycle 9'!$L$10:$L$999,0),1)),INDEX('Cycle 10'!E$10:E$999,MATCH($A519,'Cycle 10'!$L$10:$L$999,0),1)),INDEX('Cycle 11'!E$10:E$999,MATCH($A519,'Cycle 11'!$L$10:$L$999,0),1)),""))</f>
        <v/>
      </c>
      <c r="G519" t="str">
        <f>IF(IFERROR(IFERROR(IFERROR(IFERROR(IFERROR(IFERROR(IFERROR(IFERROR(IFERROR(IFERROR(IFERROR(IFERROR(INDEX(Summer!F$10:F$999,MATCH($A519,Summer!$L$10:$L$999,0),1),INDEX('Cycle 1'!F$10:F$999,MATCH($A519,'Cycle 1'!$L$10:$L$999,0),1)),INDEX('Cycle 2'!F$10:F$999,MATCH($A519,'Cycle 2'!$L$10:$L$999,0),1)),INDEX('Cycle 3'!F$10:F$999,MATCH($A519,'Cycle 3'!$L$10:$L$999,0),1)),INDEX('Cycle 4'!F$10:F$999,MATCH($A519,'Cycle 4'!$L$10:$L$999,0),1)),INDEX('Cycle 5'!F$10:F$999,MATCH($A519,'Cycle 5'!$L$10:$L$999,0),1)),INDEX('Cycle 6'!F$10:F$999,MATCH($A519,'Cycle 6'!$L$10:$L$999,0),1)),INDEX('Cycle 7'!F$10:F$999,MATCH($A519,'Cycle 7'!$L$10:$L$999,0),1)),INDEX('Cycle 8'!F$10:F$999,MATCH($A519,'Cycle 8'!$L$10:$L$999,0),1)),INDEX('Cycle 9'!F$10:F$999,MATCH($A519,'Cycle 9'!$L$10:$L$999,0),1)),INDEX('Cycle 10'!F$10:F$999,MATCH($A519,'Cycle 10'!$L$10:$L$999,0),1)),INDEX('Cycle 11'!F$10:F$999,MATCH($A519,'Cycle 11'!$L$10:$L$999,0),1)),"")="","",IFERROR(IFERROR(IFERROR(IFERROR(IFERROR(IFERROR(IFERROR(IFERROR(IFERROR(IFERROR(IFERROR(IFERROR(INDEX(Summer!F$10:F$999,MATCH($A519,Summer!$L$10:$L$999,0),1),INDEX('Cycle 1'!F$10:F$999,MATCH($A519,'Cycle 1'!$L$10:$L$999,0),1)),INDEX('Cycle 2'!F$10:F$999,MATCH($A519,'Cycle 2'!$L$10:$L$999,0),1)),INDEX('Cycle 3'!F$10:F$999,MATCH($A519,'Cycle 3'!$L$10:$L$999,0),1)),INDEX('Cycle 4'!F$10:F$999,MATCH($A519,'Cycle 4'!$L$10:$L$999,0),1)),INDEX('Cycle 5'!F$10:F$999,MATCH($A519,'Cycle 5'!$L$10:$L$999,0),1)),INDEX('Cycle 6'!F$10:F$999,MATCH($A519,'Cycle 6'!$L$10:$L$999,0),1)),INDEX('Cycle 7'!F$10:F$999,MATCH($A519,'Cycle 7'!$L$10:$L$999,0),1)),INDEX('Cycle 8'!F$10:F$999,MATCH($A519,'Cycle 8'!$L$10:$L$999,0),1)),INDEX('Cycle 9'!F$10:F$999,MATCH($A519,'Cycle 9'!$L$10:$L$999,0),1)),INDEX('Cycle 10'!F$10:F$999,MATCH($A519,'Cycle 10'!$L$10:$L$999,0),1)),INDEX('Cycle 11'!F$10:F$999,MATCH($A519,'Cycle 11'!$L$10:$L$999,0),1)),""))</f>
        <v/>
      </c>
      <c r="H519" t="str">
        <f>IF(IFERROR(IFERROR(IFERROR(IFERROR(IFERROR(IFERROR(IFERROR(IFERROR(IFERROR(IFERROR(IFERROR(IFERROR(INDEX(Summer!G$10:G$999,MATCH($A519,Summer!$L$10:$L$999,0),1),INDEX('Cycle 1'!G$10:G$999,MATCH($A519,'Cycle 1'!$L$10:$L$999,0),1)),INDEX('Cycle 2'!G$10:G$999,MATCH($A519,'Cycle 2'!$L$10:$L$999,0),1)),INDEX('Cycle 3'!G$10:G$999,MATCH($A519,'Cycle 3'!$L$10:$L$999,0),1)),INDEX('Cycle 4'!G$10:G$999,MATCH($A519,'Cycle 4'!$L$10:$L$999,0),1)),INDEX('Cycle 5'!G$10:G$999,MATCH($A519,'Cycle 5'!$L$10:$L$999,0),1)),INDEX('Cycle 6'!G$10:G$999,MATCH($A519,'Cycle 6'!$L$10:$L$999,0),1)),INDEX('Cycle 7'!G$10:G$999,MATCH($A519,'Cycle 7'!$L$10:$L$999,0),1)),INDEX('Cycle 8'!G$10:G$999,MATCH($A519,'Cycle 8'!$L$10:$L$999,0),1)),INDEX('Cycle 9'!G$10:G$999,MATCH($A519,'Cycle 9'!$L$10:$L$999,0),1)),INDEX('Cycle 10'!G$10:G$999,MATCH($A519,'Cycle 10'!$L$10:$L$999,0),1)),INDEX('Cycle 11'!G$10:G$999,MATCH($A519,'Cycle 11'!$L$10:$L$999,0),1)),"")="","",IFERROR(IFERROR(IFERROR(IFERROR(IFERROR(IFERROR(IFERROR(IFERROR(IFERROR(IFERROR(IFERROR(IFERROR(INDEX(Summer!G$10:G$999,MATCH($A519,Summer!$L$10:$L$999,0),1),INDEX('Cycle 1'!G$10:G$999,MATCH($A519,'Cycle 1'!$L$10:$L$999,0),1)),INDEX('Cycle 2'!G$10:G$999,MATCH($A519,'Cycle 2'!$L$10:$L$999,0),1)),INDEX('Cycle 3'!G$10:G$999,MATCH($A519,'Cycle 3'!$L$10:$L$999,0),1)),INDEX('Cycle 4'!G$10:G$999,MATCH($A519,'Cycle 4'!$L$10:$L$999,0),1)),INDEX('Cycle 5'!G$10:G$999,MATCH($A519,'Cycle 5'!$L$10:$L$999,0),1)),INDEX('Cycle 6'!G$10:G$999,MATCH($A519,'Cycle 6'!$L$10:$L$999,0),1)),INDEX('Cycle 7'!G$10:G$999,MATCH($A519,'Cycle 7'!$L$10:$L$999,0),1)),INDEX('Cycle 8'!G$10:G$999,MATCH($A519,'Cycle 8'!$L$10:$L$999,0),1)),INDEX('Cycle 9'!G$10:G$999,MATCH($A519,'Cycle 9'!$L$10:$L$999,0),1)),INDEX('Cycle 10'!G$10:G$999,MATCH($A519,'Cycle 10'!$L$10:$L$999,0),1)),INDEX('Cycle 11'!G$10:G$999,MATCH($A519,'Cycle 11'!$L$10:$L$999,0),1)),""))</f>
        <v/>
      </c>
      <c r="I519">
        <f>IFERROR(IF(C519="",MAX(I$1:I518),IF(ROW(C$2)=ROW(C519),1,IF(ISERROR(VLOOKUP(C519,C$2:C518,1,FALSE)),MAX(I$1:I518)+1,MAX(I$1:I518)))),"")</f>
        <v>0</v>
      </c>
      <c r="J519" t="str">
        <f t="shared" si="66"/>
        <v/>
      </c>
      <c r="K519" t="str">
        <f t="shared" si="68"/>
        <v/>
      </c>
      <c r="L519" t="str">
        <f t="shared" si="68"/>
        <v/>
      </c>
      <c r="M519" t="str">
        <f t="shared" si="68"/>
        <v/>
      </c>
      <c r="N519" t="str">
        <f t="shared" si="68"/>
        <v/>
      </c>
      <c r="O519" t="str">
        <f t="shared" si="68"/>
        <v/>
      </c>
      <c r="P519" t="str">
        <f t="shared" si="68"/>
        <v/>
      </c>
      <c r="Q519" t="str">
        <f t="shared" si="68"/>
        <v/>
      </c>
      <c r="R519" t="str">
        <f t="shared" si="68"/>
        <v/>
      </c>
      <c r="S519" t="str">
        <f t="shared" si="68"/>
        <v/>
      </c>
      <c r="T519" t="str">
        <f t="shared" si="68"/>
        <v/>
      </c>
      <c r="U519" t="str">
        <f t="shared" si="68"/>
        <v/>
      </c>
      <c r="V519" t="str">
        <f t="shared" si="68"/>
        <v/>
      </c>
      <c r="W519" t="str">
        <f t="shared" si="67"/>
        <v/>
      </c>
      <c r="X519">
        <f>IF(OR(H519="No",H519=""),0,IF(COUNTIFS(H$2:H519,"Yes",C$2:C519,C519)&gt;1,0,COUNTIFS(H$2:H519,"Yes",C$2:C519,C519)))+IF(X518=$X$1,0,X518)</f>
        <v>0</v>
      </c>
    </row>
    <row r="520" spans="1:24" x14ac:dyDescent="0.3">
      <c r="A520">
        <f>ROWS($A$2:$A520)</f>
        <v>519</v>
      </c>
      <c r="B520" t="str">
        <f>IF(ISERROR(VLOOKUP(A520,Summer!L$11:L$500,1,FALSE)),IF(ISERROR(VLOOKUP(A520,'Cycle 1'!L$11:L$500,1,FALSE)),IF(ISERROR(VLOOKUP(A520,'Cycle 2'!L$11:L$500,1,FALSE)),IF(ISERROR(VLOOKUP(A520,'Cycle 3'!L$11:L$500,1,FALSE)),IF(ISERROR(VLOOKUP(A520,'Cycle 4'!L$11:L$500,1,FALSE)),IF(ISERROR(VLOOKUP(A520,'Cycle 5'!L$11:L$500,1,FALSE)),IF(ISERROR(VLOOKUP(A520,'Cycle 6'!L$11:L$500,1,FALSE)),IF(ISERROR(VLOOKUP(A520,'Cycle 7'!L$11:L$500,1,FALSE)),IF(ISERROR(VLOOKUP(A520,'Cycle 8'!L$11:L$500,1,FALSE)),IF(ISERROR(VLOOKUP(A520,'Cycle 9'!L$11:L$500,1,FALSE)),IF(ISERROR(VLOOKUP(A520,'Cycle 10'!L$11:L$500,1,FALSE)),IF(ISERROR(VLOOKUP(A520,'Cycle 11'!L$11:L$500,1,FALSE)),"","Cycle 11"),"Cycle 10"),"Cycle 9"),"Cycle 8"),"Cycle 7"),"Cycle 6"),"Cycle 5"),"Cycle 4"),"Cycle 3"),"Cycle 2"),"Cycle 1"),"Summer")</f>
        <v/>
      </c>
      <c r="C520" t="str">
        <f>IF(IFERROR(IFERROR(IFERROR(IFERROR(IFERROR(IFERROR(IFERROR(IFERROR(IFERROR(IFERROR(IFERROR(IFERROR(INDEX(Summer!B$10:B$999,MATCH($A520,Summer!$L$10:$L$999,0),1),INDEX('Cycle 1'!B$10:B$999,MATCH($A520,'Cycle 1'!$L$10:$L$999,0),1)),INDEX('Cycle 2'!B$10:B$999,MATCH($A520,'Cycle 2'!$L$10:$L$999,0),1)),INDEX('Cycle 3'!B$10:B$999,MATCH($A520,'Cycle 3'!$L$10:$L$999,0),1)),INDEX('Cycle 4'!B$10:B$999,MATCH($A520,'Cycle 4'!$L$10:$L$999,0),1)),INDEX('Cycle 5'!B$10:B$999,MATCH($A520,'Cycle 5'!$L$10:$L$999,0),1)),INDEX('Cycle 6'!B$10:B$999,MATCH($A520,'Cycle 6'!$L$10:$L$999,0),1)),INDEX('Cycle 7'!B$10:B$999,MATCH($A520,'Cycle 7'!$L$10:$L$999,0),1)),INDEX('Cycle 8'!B$10:B$999,MATCH($A520,'Cycle 8'!$L$10:$L$999,0),1)),INDEX('Cycle 9'!B$10:B$999,MATCH($A520,'Cycle 9'!$L$10:$L$999,0),1)),INDEX('Cycle 10'!B$10:B$999,MATCH($A520,'Cycle 10'!$L$10:$L$999,0),1)),INDEX('Cycle 11'!B$10:B$999,MATCH($A520,'Cycle 11'!$L$10:$L$999,0),1)),"")="","",IFERROR(IFERROR(IFERROR(IFERROR(IFERROR(IFERROR(IFERROR(IFERROR(IFERROR(IFERROR(IFERROR(IFERROR(INDEX(Summer!B$10:B$999,MATCH($A520,Summer!$L$10:$L$999,0),1),INDEX('Cycle 1'!B$10:B$999,MATCH($A520,'Cycle 1'!$L$10:$L$999,0),1)),INDEX('Cycle 2'!B$10:B$999,MATCH($A520,'Cycle 2'!$L$10:$L$999,0),1)),INDEX('Cycle 3'!B$10:B$999,MATCH($A520,'Cycle 3'!$L$10:$L$999,0),1)),INDEX('Cycle 4'!B$10:B$999,MATCH($A520,'Cycle 4'!$L$10:$L$999,0),1)),INDEX('Cycle 5'!B$10:B$999,MATCH($A520,'Cycle 5'!$L$10:$L$999,0),1)),INDEX('Cycle 6'!B$10:B$999,MATCH($A520,'Cycle 6'!$L$10:$L$999,0),1)),INDEX('Cycle 7'!B$10:B$999,MATCH($A520,'Cycle 7'!$L$10:$L$999,0),1)),INDEX('Cycle 8'!B$10:B$999,MATCH($A520,'Cycle 8'!$L$10:$L$999,0),1)),INDEX('Cycle 9'!B$10:B$999,MATCH($A520,'Cycle 9'!$L$10:$L$999,0),1)),INDEX('Cycle 10'!B$10:B$999,MATCH($A520,'Cycle 10'!$L$10:$L$999,0),1)),INDEX('Cycle 11'!B$10:B$999,MATCH($A520,'Cycle 11'!$L$10:$L$999,0),1)),""))</f>
        <v/>
      </c>
      <c r="D520" t="str">
        <f>IF(IFERROR(IFERROR(IFERROR(IFERROR(IFERROR(IFERROR(IFERROR(IFERROR(IFERROR(IFERROR(IFERROR(IFERROR(INDEX(Summer!C$10:C$999,MATCH($A520,Summer!$L$10:$L$999,0),1),INDEX('Cycle 1'!C$10:C$999,MATCH($A520,'Cycle 1'!$L$10:$L$999,0),1)),INDEX('Cycle 2'!C$10:C$999,MATCH($A520,'Cycle 2'!$L$10:$L$999,0),1)),INDEX('Cycle 3'!C$10:C$999,MATCH($A520,'Cycle 3'!$L$10:$L$999,0),1)),INDEX('Cycle 4'!C$10:C$999,MATCH($A520,'Cycle 4'!$L$10:$L$999,0),1)),INDEX('Cycle 5'!C$10:C$999,MATCH($A520,'Cycle 5'!$L$10:$L$999,0),1)),INDEX('Cycle 6'!C$10:C$999,MATCH($A520,'Cycle 6'!$L$10:$L$999,0),1)),INDEX('Cycle 7'!C$10:C$999,MATCH($A520,'Cycle 7'!$L$10:$L$999,0),1)),INDEX('Cycle 8'!C$10:C$999,MATCH($A520,'Cycle 8'!$L$10:$L$999,0),1)),INDEX('Cycle 9'!C$10:C$999,MATCH($A520,'Cycle 9'!$L$10:$L$999,0),1)),INDEX('Cycle 10'!C$10:C$999,MATCH($A520,'Cycle 10'!$L$10:$L$999,0),1)),INDEX('Cycle 11'!C$10:C$999,MATCH($A520,'Cycle 11'!$L$10:$L$999,0),1)),"")="","",IFERROR(IFERROR(IFERROR(IFERROR(IFERROR(IFERROR(IFERROR(IFERROR(IFERROR(IFERROR(IFERROR(IFERROR(INDEX(Summer!C$10:C$999,MATCH($A520,Summer!$L$10:$L$999,0),1),INDEX('Cycle 1'!C$10:C$999,MATCH($A520,'Cycle 1'!$L$10:$L$999,0),1)),INDEX('Cycle 2'!C$10:C$999,MATCH($A520,'Cycle 2'!$L$10:$L$999,0),1)),INDEX('Cycle 3'!C$10:C$999,MATCH($A520,'Cycle 3'!$L$10:$L$999,0),1)),INDEX('Cycle 4'!C$10:C$999,MATCH($A520,'Cycle 4'!$L$10:$L$999,0),1)),INDEX('Cycle 5'!C$10:C$999,MATCH($A520,'Cycle 5'!$L$10:$L$999,0),1)),INDEX('Cycle 6'!C$10:C$999,MATCH($A520,'Cycle 6'!$L$10:$L$999,0),1)),INDEX('Cycle 7'!C$10:C$999,MATCH($A520,'Cycle 7'!$L$10:$L$999,0),1)),INDEX('Cycle 8'!C$10:C$999,MATCH($A520,'Cycle 8'!$L$10:$L$999,0),1)),INDEX('Cycle 9'!C$10:C$999,MATCH($A520,'Cycle 9'!$L$10:$L$999,0),1)),INDEX('Cycle 10'!C$10:C$999,MATCH($A520,'Cycle 10'!$L$10:$L$999,0),1)),INDEX('Cycle 11'!C$10:C$999,MATCH($A520,'Cycle 11'!$L$10:$L$999,0),1)),""))</f>
        <v/>
      </c>
      <c r="E520" t="str">
        <f>IF(IFERROR(IFERROR(IFERROR(IFERROR(IFERROR(IFERROR(IFERROR(IFERROR(IFERROR(IFERROR(IFERROR(IFERROR(INDEX(Summer!D$10:D$999,MATCH($A520,Summer!$L$10:$L$999,0),1),INDEX('Cycle 1'!D$10:D$999,MATCH($A520,'Cycle 1'!$L$10:$L$999,0),1)),INDEX('Cycle 2'!D$10:D$999,MATCH($A520,'Cycle 2'!$L$10:$L$999,0),1)),INDEX('Cycle 3'!D$10:D$999,MATCH($A520,'Cycle 3'!$L$10:$L$999,0),1)),INDEX('Cycle 4'!D$10:D$999,MATCH($A520,'Cycle 4'!$L$10:$L$999,0),1)),INDEX('Cycle 5'!D$10:D$999,MATCH($A520,'Cycle 5'!$L$10:$L$999,0),1)),INDEX('Cycle 6'!D$10:D$999,MATCH($A520,'Cycle 6'!$L$10:$L$999,0),1)),INDEX('Cycle 7'!D$10:D$999,MATCH($A520,'Cycle 7'!$L$10:$L$999,0),1)),INDEX('Cycle 8'!D$10:D$999,MATCH($A520,'Cycle 8'!$L$10:$L$999,0),1)),INDEX('Cycle 9'!D$10:D$999,MATCH($A520,'Cycle 9'!$L$10:$L$999,0),1)),INDEX('Cycle 10'!D$10:D$999,MATCH($A520,'Cycle 10'!$L$10:$L$999,0),1)),INDEX('Cycle 11'!D$10:D$999,MATCH($A520,'Cycle 11'!$L$10:$L$999,0),1)),"")="","",IFERROR(IFERROR(IFERROR(IFERROR(IFERROR(IFERROR(IFERROR(IFERROR(IFERROR(IFERROR(IFERROR(IFERROR(INDEX(Summer!D$10:D$999,MATCH($A520,Summer!$L$10:$L$999,0),1),INDEX('Cycle 1'!D$10:D$999,MATCH($A520,'Cycle 1'!$L$10:$L$999,0),1)),INDEX('Cycle 2'!D$10:D$999,MATCH($A520,'Cycle 2'!$L$10:$L$999,0),1)),INDEX('Cycle 3'!D$10:D$999,MATCH($A520,'Cycle 3'!$L$10:$L$999,0),1)),INDEX('Cycle 4'!D$10:D$999,MATCH($A520,'Cycle 4'!$L$10:$L$999,0),1)),INDEX('Cycle 5'!D$10:D$999,MATCH($A520,'Cycle 5'!$L$10:$L$999,0),1)),INDEX('Cycle 6'!D$10:D$999,MATCH($A520,'Cycle 6'!$L$10:$L$999,0),1)),INDEX('Cycle 7'!D$10:D$999,MATCH($A520,'Cycle 7'!$L$10:$L$999,0),1)),INDEX('Cycle 8'!D$10:D$999,MATCH($A520,'Cycle 8'!$L$10:$L$999,0),1)),INDEX('Cycle 9'!D$10:D$999,MATCH($A520,'Cycle 9'!$L$10:$L$999,0),1)),INDEX('Cycle 10'!D$10:D$999,MATCH($A520,'Cycle 10'!$L$10:$L$999,0),1)),INDEX('Cycle 11'!D$10:D$999,MATCH($A520,'Cycle 11'!$L$10:$L$999,0),1)),""))</f>
        <v/>
      </c>
      <c r="F520" t="str">
        <f>IF(IFERROR(IFERROR(IFERROR(IFERROR(IFERROR(IFERROR(IFERROR(IFERROR(IFERROR(IFERROR(IFERROR(IFERROR(INDEX(Summer!E$10:E$999,MATCH($A520,Summer!$L$10:$L$999,0),1),INDEX('Cycle 1'!E$10:E$999,MATCH($A520,'Cycle 1'!$L$10:$L$999,0),1)),INDEX('Cycle 2'!E$10:E$999,MATCH($A520,'Cycle 2'!$L$10:$L$999,0),1)),INDEX('Cycle 3'!E$10:E$999,MATCH($A520,'Cycle 3'!$L$10:$L$999,0),1)),INDEX('Cycle 4'!E$10:E$999,MATCH($A520,'Cycle 4'!$L$10:$L$999,0),1)),INDEX('Cycle 5'!E$10:E$999,MATCH($A520,'Cycle 5'!$L$10:$L$999,0),1)),INDEX('Cycle 6'!E$10:E$999,MATCH($A520,'Cycle 6'!$L$10:$L$999,0),1)),INDEX('Cycle 7'!E$10:E$999,MATCH($A520,'Cycle 7'!$L$10:$L$999,0),1)),INDEX('Cycle 8'!E$10:E$999,MATCH($A520,'Cycle 8'!$L$10:$L$999,0),1)),INDEX('Cycle 9'!E$10:E$999,MATCH($A520,'Cycle 9'!$L$10:$L$999,0),1)),INDEX('Cycle 10'!E$10:E$999,MATCH($A520,'Cycle 10'!$L$10:$L$999,0),1)),INDEX('Cycle 11'!E$10:E$999,MATCH($A520,'Cycle 11'!$L$10:$L$999,0),1)),"")="","",IFERROR(IFERROR(IFERROR(IFERROR(IFERROR(IFERROR(IFERROR(IFERROR(IFERROR(IFERROR(IFERROR(IFERROR(INDEX(Summer!E$10:E$999,MATCH($A520,Summer!$L$10:$L$999,0),1),INDEX('Cycle 1'!E$10:E$999,MATCH($A520,'Cycle 1'!$L$10:$L$999,0),1)),INDEX('Cycle 2'!E$10:E$999,MATCH($A520,'Cycle 2'!$L$10:$L$999,0),1)),INDEX('Cycle 3'!E$10:E$999,MATCH($A520,'Cycle 3'!$L$10:$L$999,0),1)),INDEX('Cycle 4'!E$10:E$999,MATCH($A520,'Cycle 4'!$L$10:$L$999,0),1)),INDEX('Cycle 5'!E$10:E$999,MATCH($A520,'Cycle 5'!$L$10:$L$999,0),1)),INDEX('Cycle 6'!E$10:E$999,MATCH($A520,'Cycle 6'!$L$10:$L$999,0),1)),INDEX('Cycle 7'!E$10:E$999,MATCH($A520,'Cycle 7'!$L$10:$L$999,0),1)),INDEX('Cycle 8'!E$10:E$999,MATCH($A520,'Cycle 8'!$L$10:$L$999,0),1)),INDEX('Cycle 9'!E$10:E$999,MATCH($A520,'Cycle 9'!$L$10:$L$999,0),1)),INDEX('Cycle 10'!E$10:E$999,MATCH($A520,'Cycle 10'!$L$10:$L$999,0),1)),INDEX('Cycle 11'!E$10:E$999,MATCH($A520,'Cycle 11'!$L$10:$L$999,0),1)),""))</f>
        <v/>
      </c>
      <c r="G520" t="str">
        <f>IF(IFERROR(IFERROR(IFERROR(IFERROR(IFERROR(IFERROR(IFERROR(IFERROR(IFERROR(IFERROR(IFERROR(IFERROR(INDEX(Summer!F$10:F$999,MATCH($A520,Summer!$L$10:$L$999,0),1),INDEX('Cycle 1'!F$10:F$999,MATCH($A520,'Cycle 1'!$L$10:$L$999,0),1)),INDEX('Cycle 2'!F$10:F$999,MATCH($A520,'Cycle 2'!$L$10:$L$999,0),1)),INDEX('Cycle 3'!F$10:F$999,MATCH($A520,'Cycle 3'!$L$10:$L$999,0),1)),INDEX('Cycle 4'!F$10:F$999,MATCH($A520,'Cycle 4'!$L$10:$L$999,0),1)),INDEX('Cycle 5'!F$10:F$999,MATCH($A520,'Cycle 5'!$L$10:$L$999,0),1)),INDEX('Cycle 6'!F$10:F$999,MATCH($A520,'Cycle 6'!$L$10:$L$999,0),1)),INDEX('Cycle 7'!F$10:F$999,MATCH($A520,'Cycle 7'!$L$10:$L$999,0),1)),INDEX('Cycle 8'!F$10:F$999,MATCH($A520,'Cycle 8'!$L$10:$L$999,0),1)),INDEX('Cycle 9'!F$10:F$999,MATCH($A520,'Cycle 9'!$L$10:$L$999,0),1)),INDEX('Cycle 10'!F$10:F$999,MATCH($A520,'Cycle 10'!$L$10:$L$999,0),1)),INDEX('Cycle 11'!F$10:F$999,MATCH($A520,'Cycle 11'!$L$10:$L$999,0),1)),"")="","",IFERROR(IFERROR(IFERROR(IFERROR(IFERROR(IFERROR(IFERROR(IFERROR(IFERROR(IFERROR(IFERROR(IFERROR(INDEX(Summer!F$10:F$999,MATCH($A520,Summer!$L$10:$L$999,0),1),INDEX('Cycle 1'!F$10:F$999,MATCH($A520,'Cycle 1'!$L$10:$L$999,0),1)),INDEX('Cycle 2'!F$10:F$999,MATCH($A520,'Cycle 2'!$L$10:$L$999,0),1)),INDEX('Cycle 3'!F$10:F$999,MATCH($A520,'Cycle 3'!$L$10:$L$999,0),1)),INDEX('Cycle 4'!F$10:F$999,MATCH($A520,'Cycle 4'!$L$10:$L$999,0),1)),INDEX('Cycle 5'!F$10:F$999,MATCH($A520,'Cycle 5'!$L$10:$L$999,0),1)),INDEX('Cycle 6'!F$10:F$999,MATCH($A520,'Cycle 6'!$L$10:$L$999,0),1)),INDEX('Cycle 7'!F$10:F$999,MATCH($A520,'Cycle 7'!$L$10:$L$999,0),1)),INDEX('Cycle 8'!F$10:F$999,MATCH($A520,'Cycle 8'!$L$10:$L$999,0),1)),INDEX('Cycle 9'!F$10:F$999,MATCH($A520,'Cycle 9'!$L$10:$L$999,0),1)),INDEX('Cycle 10'!F$10:F$999,MATCH($A520,'Cycle 10'!$L$10:$L$999,0),1)),INDEX('Cycle 11'!F$10:F$999,MATCH($A520,'Cycle 11'!$L$10:$L$999,0),1)),""))</f>
        <v/>
      </c>
      <c r="H520" t="str">
        <f>IF(IFERROR(IFERROR(IFERROR(IFERROR(IFERROR(IFERROR(IFERROR(IFERROR(IFERROR(IFERROR(IFERROR(IFERROR(INDEX(Summer!G$10:G$999,MATCH($A520,Summer!$L$10:$L$999,0),1),INDEX('Cycle 1'!G$10:G$999,MATCH($A520,'Cycle 1'!$L$10:$L$999,0),1)),INDEX('Cycle 2'!G$10:G$999,MATCH($A520,'Cycle 2'!$L$10:$L$999,0),1)),INDEX('Cycle 3'!G$10:G$999,MATCH($A520,'Cycle 3'!$L$10:$L$999,0),1)),INDEX('Cycle 4'!G$10:G$999,MATCH($A520,'Cycle 4'!$L$10:$L$999,0),1)),INDEX('Cycle 5'!G$10:G$999,MATCH($A520,'Cycle 5'!$L$10:$L$999,0),1)),INDEX('Cycle 6'!G$10:G$999,MATCH($A520,'Cycle 6'!$L$10:$L$999,0),1)),INDEX('Cycle 7'!G$10:G$999,MATCH($A520,'Cycle 7'!$L$10:$L$999,0),1)),INDEX('Cycle 8'!G$10:G$999,MATCH($A520,'Cycle 8'!$L$10:$L$999,0),1)),INDEX('Cycle 9'!G$10:G$999,MATCH($A520,'Cycle 9'!$L$10:$L$999,0),1)),INDEX('Cycle 10'!G$10:G$999,MATCH($A520,'Cycle 10'!$L$10:$L$999,0),1)),INDEX('Cycle 11'!G$10:G$999,MATCH($A520,'Cycle 11'!$L$10:$L$999,0),1)),"")="","",IFERROR(IFERROR(IFERROR(IFERROR(IFERROR(IFERROR(IFERROR(IFERROR(IFERROR(IFERROR(IFERROR(IFERROR(INDEX(Summer!G$10:G$999,MATCH($A520,Summer!$L$10:$L$999,0),1),INDEX('Cycle 1'!G$10:G$999,MATCH($A520,'Cycle 1'!$L$10:$L$999,0),1)),INDEX('Cycle 2'!G$10:G$999,MATCH($A520,'Cycle 2'!$L$10:$L$999,0),1)),INDEX('Cycle 3'!G$10:G$999,MATCH($A520,'Cycle 3'!$L$10:$L$999,0),1)),INDEX('Cycle 4'!G$10:G$999,MATCH($A520,'Cycle 4'!$L$10:$L$999,0),1)),INDEX('Cycle 5'!G$10:G$999,MATCH($A520,'Cycle 5'!$L$10:$L$999,0),1)),INDEX('Cycle 6'!G$10:G$999,MATCH($A520,'Cycle 6'!$L$10:$L$999,0),1)),INDEX('Cycle 7'!G$10:G$999,MATCH($A520,'Cycle 7'!$L$10:$L$999,0),1)),INDEX('Cycle 8'!G$10:G$999,MATCH($A520,'Cycle 8'!$L$10:$L$999,0),1)),INDEX('Cycle 9'!G$10:G$999,MATCH($A520,'Cycle 9'!$L$10:$L$999,0),1)),INDEX('Cycle 10'!G$10:G$999,MATCH($A520,'Cycle 10'!$L$10:$L$999,0),1)),INDEX('Cycle 11'!G$10:G$999,MATCH($A520,'Cycle 11'!$L$10:$L$999,0),1)),""))</f>
        <v/>
      </c>
      <c r="I520">
        <f>IFERROR(IF(C520="",MAX(I$1:I519),IF(ROW(C$2)=ROW(C520),1,IF(ISERROR(VLOOKUP(C520,C$2:C519,1,FALSE)),MAX(I$1:I519)+1,MAX(I$1:I519)))),"")</f>
        <v>0</v>
      </c>
      <c r="J520" t="str">
        <f t="shared" si="66"/>
        <v/>
      </c>
      <c r="K520" t="str">
        <f t="shared" si="68"/>
        <v/>
      </c>
      <c r="L520" t="str">
        <f t="shared" si="68"/>
        <v/>
      </c>
      <c r="M520" t="str">
        <f t="shared" si="68"/>
        <v/>
      </c>
      <c r="N520" t="str">
        <f t="shared" si="68"/>
        <v/>
      </c>
      <c r="O520" t="str">
        <f t="shared" si="68"/>
        <v/>
      </c>
      <c r="P520" t="str">
        <f t="shared" si="68"/>
        <v/>
      </c>
      <c r="Q520" t="str">
        <f t="shared" si="68"/>
        <v/>
      </c>
      <c r="R520" t="str">
        <f t="shared" si="68"/>
        <v/>
      </c>
      <c r="S520" t="str">
        <f t="shared" si="68"/>
        <v/>
      </c>
      <c r="T520" t="str">
        <f t="shared" si="68"/>
        <v/>
      </c>
      <c r="U520" t="str">
        <f t="shared" si="68"/>
        <v/>
      </c>
      <c r="V520" t="str">
        <f t="shared" si="68"/>
        <v/>
      </c>
      <c r="W520" t="str">
        <f t="shared" si="67"/>
        <v/>
      </c>
      <c r="X520">
        <f>IF(OR(H520="No",H520=""),0,IF(COUNTIFS(H$2:H520,"Yes",C$2:C520,C520)&gt;1,0,COUNTIFS(H$2:H520,"Yes",C$2:C520,C520)))+IF(X519=$X$1,0,X519)</f>
        <v>0</v>
      </c>
    </row>
    <row r="521" spans="1:24" x14ac:dyDescent="0.3">
      <c r="A521">
        <f>ROWS($A$2:$A521)</f>
        <v>520</v>
      </c>
      <c r="B521" t="str">
        <f>IF(ISERROR(VLOOKUP(A521,Summer!L$11:L$500,1,FALSE)),IF(ISERROR(VLOOKUP(A521,'Cycle 1'!L$11:L$500,1,FALSE)),IF(ISERROR(VLOOKUP(A521,'Cycle 2'!L$11:L$500,1,FALSE)),IF(ISERROR(VLOOKUP(A521,'Cycle 3'!L$11:L$500,1,FALSE)),IF(ISERROR(VLOOKUP(A521,'Cycle 4'!L$11:L$500,1,FALSE)),IF(ISERROR(VLOOKUP(A521,'Cycle 5'!L$11:L$500,1,FALSE)),IF(ISERROR(VLOOKUP(A521,'Cycle 6'!L$11:L$500,1,FALSE)),IF(ISERROR(VLOOKUP(A521,'Cycle 7'!L$11:L$500,1,FALSE)),IF(ISERROR(VLOOKUP(A521,'Cycle 8'!L$11:L$500,1,FALSE)),IF(ISERROR(VLOOKUP(A521,'Cycle 9'!L$11:L$500,1,FALSE)),IF(ISERROR(VLOOKUP(A521,'Cycle 10'!L$11:L$500,1,FALSE)),IF(ISERROR(VLOOKUP(A521,'Cycle 11'!L$11:L$500,1,FALSE)),"","Cycle 11"),"Cycle 10"),"Cycle 9"),"Cycle 8"),"Cycle 7"),"Cycle 6"),"Cycle 5"),"Cycle 4"),"Cycle 3"),"Cycle 2"),"Cycle 1"),"Summer")</f>
        <v/>
      </c>
      <c r="C521" t="str">
        <f>IF(IFERROR(IFERROR(IFERROR(IFERROR(IFERROR(IFERROR(IFERROR(IFERROR(IFERROR(IFERROR(IFERROR(IFERROR(INDEX(Summer!B$10:B$999,MATCH($A521,Summer!$L$10:$L$999,0),1),INDEX('Cycle 1'!B$10:B$999,MATCH($A521,'Cycle 1'!$L$10:$L$999,0),1)),INDEX('Cycle 2'!B$10:B$999,MATCH($A521,'Cycle 2'!$L$10:$L$999,0),1)),INDEX('Cycle 3'!B$10:B$999,MATCH($A521,'Cycle 3'!$L$10:$L$999,0),1)),INDEX('Cycle 4'!B$10:B$999,MATCH($A521,'Cycle 4'!$L$10:$L$999,0),1)),INDEX('Cycle 5'!B$10:B$999,MATCH($A521,'Cycle 5'!$L$10:$L$999,0),1)),INDEX('Cycle 6'!B$10:B$999,MATCH($A521,'Cycle 6'!$L$10:$L$999,0),1)),INDEX('Cycle 7'!B$10:B$999,MATCH($A521,'Cycle 7'!$L$10:$L$999,0),1)),INDEX('Cycle 8'!B$10:B$999,MATCH($A521,'Cycle 8'!$L$10:$L$999,0),1)),INDEX('Cycle 9'!B$10:B$999,MATCH($A521,'Cycle 9'!$L$10:$L$999,0),1)),INDEX('Cycle 10'!B$10:B$999,MATCH($A521,'Cycle 10'!$L$10:$L$999,0),1)),INDEX('Cycle 11'!B$10:B$999,MATCH($A521,'Cycle 11'!$L$10:$L$999,0),1)),"")="","",IFERROR(IFERROR(IFERROR(IFERROR(IFERROR(IFERROR(IFERROR(IFERROR(IFERROR(IFERROR(IFERROR(IFERROR(INDEX(Summer!B$10:B$999,MATCH($A521,Summer!$L$10:$L$999,0),1),INDEX('Cycle 1'!B$10:B$999,MATCH($A521,'Cycle 1'!$L$10:$L$999,0),1)),INDEX('Cycle 2'!B$10:B$999,MATCH($A521,'Cycle 2'!$L$10:$L$999,0),1)),INDEX('Cycle 3'!B$10:B$999,MATCH($A521,'Cycle 3'!$L$10:$L$999,0),1)),INDEX('Cycle 4'!B$10:B$999,MATCH($A521,'Cycle 4'!$L$10:$L$999,0),1)),INDEX('Cycle 5'!B$10:B$999,MATCH($A521,'Cycle 5'!$L$10:$L$999,0),1)),INDEX('Cycle 6'!B$10:B$999,MATCH($A521,'Cycle 6'!$L$10:$L$999,0),1)),INDEX('Cycle 7'!B$10:B$999,MATCH($A521,'Cycle 7'!$L$10:$L$999,0),1)),INDEX('Cycle 8'!B$10:B$999,MATCH($A521,'Cycle 8'!$L$10:$L$999,0),1)),INDEX('Cycle 9'!B$10:B$999,MATCH($A521,'Cycle 9'!$L$10:$L$999,0),1)),INDEX('Cycle 10'!B$10:B$999,MATCH($A521,'Cycle 10'!$L$10:$L$999,0),1)),INDEX('Cycle 11'!B$10:B$999,MATCH($A521,'Cycle 11'!$L$10:$L$999,0),1)),""))</f>
        <v/>
      </c>
      <c r="D521" t="str">
        <f>IF(IFERROR(IFERROR(IFERROR(IFERROR(IFERROR(IFERROR(IFERROR(IFERROR(IFERROR(IFERROR(IFERROR(IFERROR(INDEX(Summer!C$10:C$999,MATCH($A521,Summer!$L$10:$L$999,0),1),INDEX('Cycle 1'!C$10:C$999,MATCH($A521,'Cycle 1'!$L$10:$L$999,0),1)),INDEX('Cycle 2'!C$10:C$999,MATCH($A521,'Cycle 2'!$L$10:$L$999,0),1)),INDEX('Cycle 3'!C$10:C$999,MATCH($A521,'Cycle 3'!$L$10:$L$999,0),1)),INDEX('Cycle 4'!C$10:C$999,MATCH($A521,'Cycle 4'!$L$10:$L$999,0),1)),INDEX('Cycle 5'!C$10:C$999,MATCH($A521,'Cycle 5'!$L$10:$L$999,0),1)),INDEX('Cycle 6'!C$10:C$999,MATCH($A521,'Cycle 6'!$L$10:$L$999,0),1)),INDEX('Cycle 7'!C$10:C$999,MATCH($A521,'Cycle 7'!$L$10:$L$999,0),1)),INDEX('Cycle 8'!C$10:C$999,MATCH($A521,'Cycle 8'!$L$10:$L$999,0),1)),INDEX('Cycle 9'!C$10:C$999,MATCH($A521,'Cycle 9'!$L$10:$L$999,0),1)),INDEX('Cycle 10'!C$10:C$999,MATCH($A521,'Cycle 10'!$L$10:$L$999,0),1)),INDEX('Cycle 11'!C$10:C$999,MATCH($A521,'Cycle 11'!$L$10:$L$999,0),1)),"")="","",IFERROR(IFERROR(IFERROR(IFERROR(IFERROR(IFERROR(IFERROR(IFERROR(IFERROR(IFERROR(IFERROR(IFERROR(INDEX(Summer!C$10:C$999,MATCH($A521,Summer!$L$10:$L$999,0),1),INDEX('Cycle 1'!C$10:C$999,MATCH($A521,'Cycle 1'!$L$10:$L$999,0),1)),INDEX('Cycle 2'!C$10:C$999,MATCH($A521,'Cycle 2'!$L$10:$L$999,0),1)),INDEX('Cycle 3'!C$10:C$999,MATCH($A521,'Cycle 3'!$L$10:$L$999,0),1)),INDEX('Cycle 4'!C$10:C$999,MATCH($A521,'Cycle 4'!$L$10:$L$999,0),1)),INDEX('Cycle 5'!C$10:C$999,MATCH($A521,'Cycle 5'!$L$10:$L$999,0),1)),INDEX('Cycle 6'!C$10:C$999,MATCH($A521,'Cycle 6'!$L$10:$L$999,0),1)),INDEX('Cycle 7'!C$10:C$999,MATCH($A521,'Cycle 7'!$L$10:$L$999,0),1)),INDEX('Cycle 8'!C$10:C$999,MATCH($A521,'Cycle 8'!$L$10:$L$999,0),1)),INDEX('Cycle 9'!C$10:C$999,MATCH($A521,'Cycle 9'!$L$10:$L$999,0),1)),INDEX('Cycle 10'!C$10:C$999,MATCH($A521,'Cycle 10'!$L$10:$L$999,0),1)),INDEX('Cycle 11'!C$10:C$999,MATCH($A521,'Cycle 11'!$L$10:$L$999,0),1)),""))</f>
        <v/>
      </c>
      <c r="E521" t="str">
        <f>IF(IFERROR(IFERROR(IFERROR(IFERROR(IFERROR(IFERROR(IFERROR(IFERROR(IFERROR(IFERROR(IFERROR(IFERROR(INDEX(Summer!D$10:D$999,MATCH($A521,Summer!$L$10:$L$999,0),1),INDEX('Cycle 1'!D$10:D$999,MATCH($A521,'Cycle 1'!$L$10:$L$999,0),1)),INDEX('Cycle 2'!D$10:D$999,MATCH($A521,'Cycle 2'!$L$10:$L$999,0),1)),INDEX('Cycle 3'!D$10:D$999,MATCH($A521,'Cycle 3'!$L$10:$L$999,0),1)),INDEX('Cycle 4'!D$10:D$999,MATCH($A521,'Cycle 4'!$L$10:$L$999,0),1)),INDEX('Cycle 5'!D$10:D$999,MATCH($A521,'Cycle 5'!$L$10:$L$999,0),1)),INDEX('Cycle 6'!D$10:D$999,MATCH($A521,'Cycle 6'!$L$10:$L$999,0),1)),INDEX('Cycle 7'!D$10:D$999,MATCH($A521,'Cycle 7'!$L$10:$L$999,0),1)),INDEX('Cycle 8'!D$10:D$999,MATCH($A521,'Cycle 8'!$L$10:$L$999,0),1)),INDEX('Cycle 9'!D$10:D$999,MATCH($A521,'Cycle 9'!$L$10:$L$999,0),1)),INDEX('Cycle 10'!D$10:D$999,MATCH($A521,'Cycle 10'!$L$10:$L$999,0),1)),INDEX('Cycle 11'!D$10:D$999,MATCH($A521,'Cycle 11'!$L$10:$L$999,0),1)),"")="","",IFERROR(IFERROR(IFERROR(IFERROR(IFERROR(IFERROR(IFERROR(IFERROR(IFERROR(IFERROR(IFERROR(IFERROR(INDEX(Summer!D$10:D$999,MATCH($A521,Summer!$L$10:$L$999,0),1),INDEX('Cycle 1'!D$10:D$999,MATCH($A521,'Cycle 1'!$L$10:$L$999,0),1)),INDEX('Cycle 2'!D$10:D$999,MATCH($A521,'Cycle 2'!$L$10:$L$999,0),1)),INDEX('Cycle 3'!D$10:D$999,MATCH($A521,'Cycle 3'!$L$10:$L$999,0),1)),INDEX('Cycle 4'!D$10:D$999,MATCH($A521,'Cycle 4'!$L$10:$L$999,0),1)),INDEX('Cycle 5'!D$10:D$999,MATCH($A521,'Cycle 5'!$L$10:$L$999,0),1)),INDEX('Cycle 6'!D$10:D$999,MATCH($A521,'Cycle 6'!$L$10:$L$999,0),1)),INDEX('Cycle 7'!D$10:D$999,MATCH($A521,'Cycle 7'!$L$10:$L$999,0),1)),INDEX('Cycle 8'!D$10:D$999,MATCH($A521,'Cycle 8'!$L$10:$L$999,0),1)),INDEX('Cycle 9'!D$10:D$999,MATCH($A521,'Cycle 9'!$L$10:$L$999,0),1)),INDEX('Cycle 10'!D$10:D$999,MATCH($A521,'Cycle 10'!$L$10:$L$999,0),1)),INDEX('Cycle 11'!D$10:D$999,MATCH($A521,'Cycle 11'!$L$10:$L$999,0),1)),""))</f>
        <v/>
      </c>
      <c r="F521" t="str">
        <f>IF(IFERROR(IFERROR(IFERROR(IFERROR(IFERROR(IFERROR(IFERROR(IFERROR(IFERROR(IFERROR(IFERROR(IFERROR(INDEX(Summer!E$10:E$999,MATCH($A521,Summer!$L$10:$L$999,0),1),INDEX('Cycle 1'!E$10:E$999,MATCH($A521,'Cycle 1'!$L$10:$L$999,0),1)),INDEX('Cycle 2'!E$10:E$999,MATCH($A521,'Cycle 2'!$L$10:$L$999,0),1)),INDEX('Cycle 3'!E$10:E$999,MATCH($A521,'Cycle 3'!$L$10:$L$999,0),1)),INDEX('Cycle 4'!E$10:E$999,MATCH($A521,'Cycle 4'!$L$10:$L$999,0),1)),INDEX('Cycle 5'!E$10:E$999,MATCH($A521,'Cycle 5'!$L$10:$L$999,0),1)),INDEX('Cycle 6'!E$10:E$999,MATCH($A521,'Cycle 6'!$L$10:$L$999,0),1)),INDEX('Cycle 7'!E$10:E$999,MATCH($A521,'Cycle 7'!$L$10:$L$999,0),1)),INDEX('Cycle 8'!E$10:E$999,MATCH($A521,'Cycle 8'!$L$10:$L$999,0),1)),INDEX('Cycle 9'!E$10:E$999,MATCH($A521,'Cycle 9'!$L$10:$L$999,0),1)),INDEX('Cycle 10'!E$10:E$999,MATCH($A521,'Cycle 10'!$L$10:$L$999,0),1)),INDEX('Cycle 11'!E$10:E$999,MATCH($A521,'Cycle 11'!$L$10:$L$999,0),1)),"")="","",IFERROR(IFERROR(IFERROR(IFERROR(IFERROR(IFERROR(IFERROR(IFERROR(IFERROR(IFERROR(IFERROR(IFERROR(INDEX(Summer!E$10:E$999,MATCH($A521,Summer!$L$10:$L$999,0),1),INDEX('Cycle 1'!E$10:E$999,MATCH($A521,'Cycle 1'!$L$10:$L$999,0),1)),INDEX('Cycle 2'!E$10:E$999,MATCH($A521,'Cycle 2'!$L$10:$L$999,0),1)),INDEX('Cycle 3'!E$10:E$999,MATCH($A521,'Cycle 3'!$L$10:$L$999,0),1)),INDEX('Cycle 4'!E$10:E$999,MATCH($A521,'Cycle 4'!$L$10:$L$999,0),1)),INDEX('Cycle 5'!E$10:E$999,MATCH($A521,'Cycle 5'!$L$10:$L$999,0),1)),INDEX('Cycle 6'!E$10:E$999,MATCH($A521,'Cycle 6'!$L$10:$L$999,0),1)),INDEX('Cycle 7'!E$10:E$999,MATCH($A521,'Cycle 7'!$L$10:$L$999,0),1)),INDEX('Cycle 8'!E$10:E$999,MATCH($A521,'Cycle 8'!$L$10:$L$999,0),1)),INDEX('Cycle 9'!E$10:E$999,MATCH($A521,'Cycle 9'!$L$10:$L$999,0),1)),INDEX('Cycle 10'!E$10:E$999,MATCH($A521,'Cycle 10'!$L$10:$L$999,0),1)),INDEX('Cycle 11'!E$10:E$999,MATCH($A521,'Cycle 11'!$L$10:$L$999,0),1)),""))</f>
        <v/>
      </c>
      <c r="G521" t="str">
        <f>IF(IFERROR(IFERROR(IFERROR(IFERROR(IFERROR(IFERROR(IFERROR(IFERROR(IFERROR(IFERROR(IFERROR(IFERROR(INDEX(Summer!F$10:F$999,MATCH($A521,Summer!$L$10:$L$999,0),1),INDEX('Cycle 1'!F$10:F$999,MATCH($A521,'Cycle 1'!$L$10:$L$999,0),1)),INDEX('Cycle 2'!F$10:F$999,MATCH($A521,'Cycle 2'!$L$10:$L$999,0),1)),INDEX('Cycle 3'!F$10:F$999,MATCH($A521,'Cycle 3'!$L$10:$L$999,0),1)),INDEX('Cycle 4'!F$10:F$999,MATCH($A521,'Cycle 4'!$L$10:$L$999,0),1)),INDEX('Cycle 5'!F$10:F$999,MATCH($A521,'Cycle 5'!$L$10:$L$999,0),1)),INDEX('Cycle 6'!F$10:F$999,MATCH($A521,'Cycle 6'!$L$10:$L$999,0),1)),INDEX('Cycle 7'!F$10:F$999,MATCH($A521,'Cycle 7'!$L$10:$L$999,0),1)),INDEX('Cycle 8'!F$10:F$999,MATCH($A521,'Cycle 8'!$L$10:$L$999,0),1)),INDEX('Cycle 9'!F$10:F$999,MATCH($A521,'Cycle 9'!$L$10:$L$999,0),1)),INDEX('Cycle 10'!F$10:F$999,MATCH($A521,'Cycle 10'!$L$10:$L$999,0),1)),INDEX('Cycle 11'!F$10:F$999,MATCH($A521,'Cycle 11'!$L$10:$L$999,0),1)),"")="","",IFERROR(IFERROR(IFERROR(IFERROR(IFERROR(IFERROR(IFERROR(IFERROR(IFERROR(IFERROR(IFERROR(IFERROR(INDEX(Summer!F$10:F$999,MATCH($A521,Summer!$L$10:$L$999,0),1),INDEX('Cycle 1'!F$10:F$999,MATCH($A521,'Cycle 1'!$L$10:$L$999,0),1)),INDEX('Cycle 2'!F$10:F$999,MATCH($A521,'Cycle 2'!$L$10:$L$999,0),1)),INDEX('Cycle 3'!F$10:F$999,MATCH($A521,'Cycle 3'!$L$10:$L$999,0),1)),INDEX('Cycle 4'!F$10:F$999,MATCH($A521,'Cycle 4'!$L$10:$L$999,0),1)),INDEX('Cycle 5'!F$10:F$999,MATCH($A521,'Cycle 5'!$L$10:$L$999,0),1)),INDEX('Cycle 6'!F$10:F$999,MATCH($A521,'Cycle 6'!$L$10:$L$999,0),1)),INDEX('Cycle 7'!F$10:F$999,MATCH($A521,'Cycle 7'!$L$10:$L$999,0),1)),INDEX('Cycle 8'!F$10:F$999,MATCH($A521,'Cycle 8'!$L$10:$L$999,0),1)),INDEX('Cycle 9'!F$10:F$999,MATCH($A521,'Cycle 9'!$L$10:$L$999,0),1)),INDEX('Cycle 10'!F$10:F$999,MATCH($A521,'Cycle 10'!$L$10:$L$999,0),1)),INDEX('Cycle 11'!F$10:F$999,MATCH($A521,'Cycle 11'!$L$10:$L$999,0),1)),""))</f>
        <v/>
      </c>
      <c r="H521" t="str">
        <f>IF(IFERROR(IFERROR(IFERROR(IFERROR(IFERROR(IFERROR(IFERROR(IFERROR(IFERROR(IFERROR(IFERROR(IFERROR(INDEX(Summer!G$10:G$999,MATCH($A521,Summer!$L$10:$L$999,0),1),INDEX('Cycle 1'!G$10:G$999,MATCH($A521,'Cycle 1'!$L$10:$L$999,0),1)),INDEX('Cycle 2'!G$10:G$999,MATCH($A521,'Cycle 2'!$L$10:$L$999,0),1)),INDEX('Cycle 3'!G$10:G$999,MATCH($A521,'Cycle 3'!$L$10:$L$999,0),1)),INDEX('Cycle 4'!G$10:G$999,MATCH($A521,'Cycle 4'!$L$10:$L$999,0),1)),INDEX('Cycle 5'!G$10:G$999,MATCH($A521,'Cycle 5'!$L$10:$L$999,0),1)),INDEX('Cycle 6'!G$10:G$999,MATCH($A521,'Cycle 6'!$L$10:$L$999,0),1)),INDEX('Cycle 7'!G$10:G$999,MATCH($A521,'Cycle 7'!$L$10:$L$999,0),1)),INDEX('Cycle 8'!G$10:G$999,MATCH($A521,'Cycle 8'!$L$10:$L$999,0),1)),INDEX('Cycle 9'!G$10:G$999,MATCH($A521,'Cycle 9'!$L$10:$L$999,0),1)),INDEX('Cycle 10'!G$10:G$999,MATCH($A521,'Cycle 10'!$L$10:$L$999,0),1)),INDEX('Cycle 11'!G$10:G$999,MATCH($A521,'Cycle 11'!$L$10:$L$999,0),1)),"")="","",IFERROR(IFERROR(IFERROR(IFERROR(IFERROR(IFERROR(IFERROR(IFERROR(IFERROR(IFERROR(IFERROR(IFERROR(INDEX(Summer!G$10:G$999,MATCH($A521,Summer!$L$10:$L$999,0),1),INDEX('Cycle 1'!G$10:G$999,MATCH($A521,'Cycle 1'!$L$10:$L$999,0),1)),INDEX('Cycle 2'!G$10:G$999,MATCH($A521,'Cycle 2'!$L$10:$L$999,0),1)),INDEX('Cycle 3'!G$10:G$999,MATCH($A521,'Cycle 3'!$L$10:$L$999,0),1)),INDEX('Cycle 4'!G$10:G$999,MATCH($A521,'Cycle 4'!$L$10:$L$999,0),1)),INDEX('Cycle 5'!G$10:G$999,MATCH($A521,'Cycle 5'!$L$10:$L$999,0),1)),INDEX('Cycle 6'!G$10:G$999,MATCH($A521,'Cycle 6'!$L$10:$L$999,0),1)),INDEX('Cycle 7'!G$10:G$999,MATCH($A521,'Cycle 7'!$L$10:$L$999,0),1)),INDEX('Cycle 8'!G$10:G$999,MATCH($A521,'Cycle 8'!$L$10:$L$999,0),1)),INDEX('Cycle 9'!G$10:G$999,MATCH($A521,'Cycle 9'!$L$10:$L$999,0),1)),INDEX('Cycle 10'!G$10:G$999,MATCH($A521,'Cycle 10'!$L$10:$L$999,0),1)),INDEX('Cycle 11'!G$10:G$999,MATCH($A521,'Cycle 11'!$L$10:$L$999,0),1)),""))</f>
        <v/>
      </c>
      <c r="I521">
        <f>IFERROR(IF(C521="",MAX(I$1:I520),IF(ROW(C$2)=ROW(C521),1,IF(ISERROR(VLOOKUP(C521,C$2:C520,1,FALSE)),MAX(I$1:I520)+1,MAX(I$1:I520)))),"")</f>
        <v>0</v>
      </c>
      <c r="J521" t="str">
        <f t="shared" si="66"/>
        <v/>
      </c>
      <c r="K521" t="str">
        <f t="shared" si="68"/>
        <v/>
      </c>
      <c r="L521" t="str">
        <f t="shared" si="68"/>
        <v/>
      </c>
      <c r="M521" t="str">
        <f t="shared" si="68"/>
        <v/>
      </c>
      <c r="N521" t="str">
        <f t="shared" si="68"/>
        <v/>
      </c>
      <c r="O521" t="str">
        <f t="shared" si="68"/>
        <v/>
      </c>
      <c r="P521" t="str">
        <f t="shared" si="68"/>
        <v/>
      </c>
      <c r="Q521" t="str">
        <f t="shared" si="68"/>
        <v/>
      </c>
      <c r="R521" t="str">
        <f t="shared" si="68"/>
        <v/>
      </c>
      <c r="S521" t="str">
        <f t="shared" si="68"/>
        <v/>
      </c>
      <c r="T521" t="str">
        <f t="shared" si="68"/>
        <v/>
      </c>
      <c r="U521" t="str">
        <f t="shared" si="68"/>
        <v/>
      </c>
      <c r="V521" t="str">
        <f t="shared" si="68"/>
        <v/>
      </c>
      <c r="W521" t="str">
        <f t="shared" si="67"/>
        <v/>
      </c>
      <c r="X521">
        <f>IF(OR(H521="No",H521=""),0,IF(COUNTIFS(H$2:H521,"Yes",C$2:C521,C521)&gt;1,0,COUNTIFS(H$2:H521,"Yes",C$2:C521,C521)))+IF(X520=$X$1,0,X520)</f>
        <v>0</v>
      </c>
    </row>
    <row r="522" spans="1:24" x14ac:dyDescent="0.3">
      <c r="A522">
        <f>ROWS($A$2:$A522)</f>
        <v>521</v>
      </c>
      <c r="B522" t="str">
        <f>IF(ISERROR(VLOOKUP(A522,Summer!L$11:L$500,1,FALSE)),IF(ISERROR(VLOOKUP(A522,'Cycle 1'!L$11:L$500,1,FALSE)),IF(ISERROR(VLOOKUP(A522,'Cycle 2'!L$11:L$500,1,FALSE)),IF(ISERROR(VLOOKUP(A522,'Cycle 3'!L$11:L$500,1,FALSE)),IF(ISERROR(VLOOKUP(A522,'Cycle 4'!L$11:L$500,1,FALSE)),IF(ISERROR(VLOOKUP(A522,'Cycle 5'!L$11:L$500,1,FALSE)),IF(ISERROR(VLOOKUP(A522,'Cycle 6'!L$11:L$500,1,FALSE)),IF(ISERROR(VLOOKUP(A522,'Cycle 7'!L$11:L$500,1,FALSE)),IF(ISERROR(VLOOKUP(A522,'Cycle 8'!L$11:L$500,1,FALSE)),IF(ISERROR(VLOOKUP(A522,'Cycle 9'!L$11:L$500,1,FALSE)),IF(ISERROR(VLOOKUP(A522,'Cycle 10'!L$11:L$500,1,FALSE)),IF(ISERROR(VLOOKUP(A522,'Cycle 11'!L$11:L$500,1,FALSE)),"","Cycle 11"),"Cycle 10"),"Cycle 9"),"Cycle 8"),"Cycle 7"),"Cycle 6"),"Cycle 5"),"Cycle 4"),"Cycle 3"),"Cycle 2"),"Cycle 1"),"Summer")</f>
        <v/>
      </c>
      <c r="C522" t="str">
        <f>IF(IFERROR(IFERROR(IFERROR(IFERROR(IFERROR(IFERROR(IFERROR(IFERROR(IFERROR(IFERROR(IFERROR(IFERROR(INDEX(Summer!B$10:B$999,MATCH($A522,Summer!$L$10:$L$999,0),1),INDEX('Cycle 1'!B$10:B$999,MATCH($A522,'Cycle 1'!$L$10:$L$999,0),1)),INDEX('Cycle 2'!B$10:B$999,MATCH($A522,'Cycle 2'!$L$10:$L$999,0),1)),INDEX('Cycle 3'!B$10:B$999,MATCH($A522,'Cycle 3'!$L$10:$L$999,0),1)),INDEX('Cycle 4'!B$10:B$999,MATCH($A522,'Cycle 4'!$L$10:$L$999,0),1)),INDEX('Cycle 5'!B$10:B$999,MATCH($A522,'Cycle 5'!$L$10:$L$999,0),1)),INDEX('Cycle 6'!B$10:B$999,MATCH($A522,'Cycle 6'!$L$10:$L$999,0),1)),INDEX('Cycle 7'!B$10:B$999,MATCH($A522,'Cycle 7'!$L$10:$L$999,0),1)),INDEX('Cycle 8'!B$10:B$999,MATCH($A522,'Cycle 8'!$L$10:$L$999,0),1)),INDEX('Cycle 9'!B$10:B$999,MATCH($A522,'Cycle 9'!$L$10:$L$999,0),1)),INDEX('Cycle 10'!B$10:B$999,MATCH($A522,'Cycle 10'!$L$10:$L$999,0),1)),INDEX('Cycle 11'!B$10:B$999,MATCH($A522,'Cycle 11'!$L$10:$L$999,0),1)),"")="","",IFERROR(IFERROR(IFERROR(IFERROR(IFERROR(IFERROR(IFERROR(IFERROR(IFERROR(IFERROR(IFERROR(IFERROR(INDEX(Summer!B$10:B$999,MATCH($A522,Summer!$L$10:$L$999,0),1),INDEX('Cycle 1'!B$10:B$999,MATCH($A522,'Cycle 1'!$L$10:$L$999,0),1)),INDEX('Cycle 2'!B$10:B$999,MATCH($A522,'Cycle 2'!$L$10:$L$999,0),1)),INDEX('Cycle 3'!B$10:B$999,MATCH($A522,'Cycle 3'!$L$10:$L$999,0),1)),INDEX('Cycle 4'!B$10:B$999,MATCH($A522,'Cycle 4'!$L$10:$L$999,0),1)),INDEX('Cycle 5'!B$10:B$999,MATCH($A522,'Cycle 5'!$L$10:$L$999,0),1)),INDEX('Cycle 6'!B$10:B$999,MATCH($A522,'Cycle 6'!$L$10:$L$999,0),1)),INDEX('Cycle 7'!B$10:B$999,MATCH($A522,'Cycle 7'!$L$10:$L$999,0),1)),INDEX('Cycle 8'!B$10:B$999,MATCH($A522,'Cycle 8'!$L$10:$L$999,0),1)),INDEX('Cycle 9'!B$10:B$999,MATCH($A522,'Cycle 9'!$L$10:$L$999,0),1)),INDEX('Cycle 10'!B$10:B$999,MATCH($A522,'Cycle 10'!$L$10:$L$999,0),1)),INDEX('Cycle 11'!B$10:B$999,MATCH($A522,'Cycle 11'!$L$10:$L$999,0),1)),""))</f>
        <v/>
      </c>
      <c r="D522" t="str">
        <f>IF(IFERROR(IFERROR(IFERROR(IFERROR(IFERROR(IFERROR(IFERROR(IFERROR(IFERROR(IFERROR(IFERROR(IFERROR(INDEX(Summer!C$10:C$999,MATCH($A522,Summer!$L$10:$L$999,0),1),INDEX('Cycle 1'!C$10:C$999,MATCH($A522,'Cycle 1'!$L$10:$L$999,0),1)),INDEX('Cycle 2'!C$10:C$999,MATCH($A522,'Cycle 2'!$L$10:$L$999,0),1)),INDEX('Cycle 3'!C$10:C$999,MATCH($A522,'Cycle 3'!$L$10:$L$999,0),1)),INDEX('Cycle 4'!C$10:C$999,MATCH($A522,'Cycle 4'!$L$10:$L$999,0),1)),INDEX('Cycle 5'!C$10:C$999,MATCH($A522,'Cycle 5'!$L$10:$L$999,0),1)),INDEX('Cycle 6'!C$10:C$999,MATCH($A522,'Cycle 6'!$L$10:$L$999,0),1)),INDEX('Cycle 7'!C$10:C$999,MATCH($A522,'Cycle 7'!$L$10:$L$999,0),1)),INDEX('Cycle 8'!C$10:C$999,MATCH($A522,'Cycle 8'!$L$10:$L$999,0),1)),INDEX('Cycle 9'!C$10:C$999,MATCH($A522,'Cycle 9'!$L$10:$L$999,0),1)),INDEX('Cycle 10'!C$10:C$999,MATCH($A522,'Cycle 10'!$L$10:$L$999,0),1)),INDEX('Cycle 11'!C$10:C$999,MATCH($A522,'Cycle 11'!$L$10:$L$999,0),1)),"")="","",IFERROR(IFERROR(IFERROR(IFERROR(IFERROR(IFERROR(IFERROR(IFERROR(IFERROR(IFERROR(IFERROR(IFERROR(INDEX(Summer!C$10:C$999,MATCH($A522,Summer!$L$10:$L$999,0),1),INDEX('Cycle 1'!C$10:C$999,MATCH($A522,'Cycle 1'!$L$10:$L$999,0),1)),INDEX('Cycle 2'!C$10:C$999,MATCH($A522,'Cycle 2'!$L$10:$L$999,0),1)),INDEX('Cycle 3'!C$10:C$999,MATCH($A522,'Cycle 3'!$L$10:$L$999,0),1)),INDEX('Cycle 4'!C$10:C$999,MATCH($A522,'Cycle 4'!$L$10:$L$999,0),1)),INDEX('Cycle 5'!C$10:C$999,MATCH($A522,'Cycle 5'!$L$10:$L$999,0),1)),INDEX('Cycle 6'!C$10:C$999,MATCH($A522,'Cycle 6'!$L$10:$L$999,0),1)),INDEX('Cycle 7'!C$10:C$999,MATCH($A522,'Cycle 7'!$L$10:$L$999,0),1)),INDEX('Cycle 8'!C$10:C$999,MATCH($A522,'Cycle 8'!$L$10:$L$999,0),1)),INDEX('Cycle 9'!C$10:C$999,MATCH($A522,'Cycle 9'!$L$10:$L$999,0),1)),INDEX('Cycle 10'!C$10:C$999,MATCH($A522,'Cycle 10'!$L$10:$L$999,0),1)),INDEX('Cycle 11'!C$10:C$999,MATCH($A522,'Cycle 11'!$L$10:$L$999,0),1)),""))</f>
        <v/>
      </c>
      <c r="E522" t="str">
        <f>IF(IFERROR(IFERROR(IFERROR(IFERROR(IFERROR(IFERROR(IFERROR(IFERROR(IFERROR(IFERROR(IFERROR(IFERROR(INDEX(Summer!D$10:D$999,MATCH($A522,Summer!$L$10:$L$999,0),1),INDEX('Cycle 1'!D$10:D$999,MATCH($A522,'Cycle 1'!$L$10:$L$999,0),1)),INDEX('Cycle 2'!D$10:D$999,MATCH($A522,'Cycle 2'!$L$10:$L$999,0),1)),INDEX('Cycle 3'!D$10:D$999,MATCH($A522,'Cycle 3'!$L$10:$L$999,0),1)),INDEX('Cycle 4'!D$10:D$999,MATCH($A522,'Cycle 4'!$L$10:$L$999,0),1)),INDEX('Cycle 5'!D$10:D$999,MATCH($A522,'Cycle 5'!$L$10:$L$999,0),1)),INDEX('Cycle 6'!D$10:D$999,MATCH($A522,'Cycle 6'!$L$10:$L$999,0),1)),INDEX('Cycle 7'!D$10:D$999,MATCH($A522,'Cycle 7'!$L$10:$L$999,0),1)),INDEX('Cycle 8'!D$10:D$999,MATCH($A522,'Cycle 8'!$L$10:$L$999,0),1)),INDEX('Cycle 9'!D$10:D$999,MATCH($A522,'Cycle 9'!$L$10:$L$999,0),1)),INDEX('Cycle 10'!D$10:D$999,MATCH($A522,'Cycle 10'!$L$10:$L$999,0),1)),INDEX('Cycle 11'!D$10:D$999,MATCH($A522,'Cycle 11'!$L$10:$L$999,0),1)),"")="","",IFERROR(IFERROR(IFERROR(IFERROR(IFERROR(IFERROR(IFERROR(IFERROR(IFERROR(IFERROR(IFERROR(IFERROR(INDEX(Summer!D$10:D$999,MATCH($A522,Summer!$L$10:$L$999,0),1),INDEX('Cycle 1'!D$10:D$999,MATCH($A522,'Cycle 1'!$L$10:$L$999,0),1)),INDEX('Cycle 2'!D$10:D$999,MATCH($A522,'Cycle 2'!$L$10:$L$999,0),1)),INDEX('Cycle 3'!D$10:D$999,MATCH($A522,'Cycle 3'!$L$10:$L$999,0),1)),INDEX('Cycle 4'!D$10:D$999,MATCH($A522,'Cycle 4'!$L$10:$L$999,0),1)),INDEX('Cycle 5'!D$10:D$999,MATCH($A522,'Cycle 5'!$L$10:$L$999,0),1)),INDEX('Cycle 6'!D$10:D$999,MATCH($A522,'Cycle 6'!$L$10:$L$999,0),1)),INDEX('Cycle 7'!D$10:D$999,MATCH($A522,'Cycle 7'!$L$10:$L$999,0),1)),INDEX('Cycle 8'!D$10:D$999,MATCH($A522,'Cycle 8'!$L$10:$L$999,0),1)),INDEX('Cycle 9'!D$10:D$999,MATCH($A522,'Cycle 9'!$L$10:$L$999,0),1)),INDEX('Cycle 10'!D$10:D$999,MATCH($A522,'Cycle 10'!$L$10:$L$999,0),1)),INDEX('Cycle 11'!D$10:D$999,MATCH($A522,'Cycle 11'!$L$10:$L$999,0),1)),""))</f>
        <v/>
      </c>
      <c r="F522" t="str">
        <f>IF(IFERROR(IFERROR(IFERROR(IFERROR(IFERROR(IFERROR(IFERROR(IFERROR(IFERROR(IFERROR(IFERROR(IFERROR(INDEX(Summer!E$10:E$999,MATCH($A522,Summer!$L$10:$L$999,0),1),INDEX('Cycle 1'!E$10:E$999,MATCH($A522,'Cycle 1'!$L$10:$L$999,0),1)),INDEX('Cycle 2'!E$10:E$999,MATCH($A522,'Cycle 2'!$L$10:$L$999,0),1)),INDEX('Cycle 3'!E$10:E$999,MATCH($A522,'Cycle 3'!$L$10:$L$999,0),1)),INDEX('Cycle 4'!E$10:E$999,MATCH($A522,'Cycle 4'!$L$10:$L$999,0),1)),INDEX('Cycle 5'!E$10:E$999,MATCH($A522,'Cycle 5'!$L$10:$L$999,0),1)),INDEX('Cycle 6'!E$10:E$999,MATCH($A522,'Cycle 6'!$L$10:$L$999,0),1)),INDEX('Cycle 7'!E$10:E$999,MATCH($A522,'Cycle 7'!$L$10:$L$999,0),1)),INDEX('Cycle 8'!E$10:E$999,MATCH($A522,'Cycle 8'!$L$10:$L$999,0),1)),INDEX('Cycle 9'!E$10:E$999,MATCH($A522,'Cycle 9'!$L$10:$L$999,0),1)),INDEX('Cycle 10'!E$10:E$999,MATCH($A522,'Cycle 10'!$L$10:$L$999,0),1)),INDEX('Cycle 11'!E$10:E$999,MATCH($A522,'Cycle 11'!$L$10:$L$999,0),1)),"")="","",IFERROR(IFERROR(IFERROR(IFERROR(IFERROR(IFERROR(IFERROR(IFERROR(IFERROR(IFERROR(IFERROR(IFERROR(INDEX(Summer!E$10:E$999,MATCH($A522,Summer!$L$10:$L$999,0),1),INDEX('Cycle 1'!E$10:E$999,MATCH($A522,'Cycle 1'!$L$10:$L$999,0),1)),INDEX('Cycle 2'!E$10:E$999,MATCH($A522,'Cycle 2'!$L$10:$L$999,0),1)),INDEX('Cycle 3'!E$10:E$999,MATCH($A522,'Cycle 3'!$L$10:$L$999,0),1)),INDEX('Cycle 4'!E$10:E$999,MATCH($A522,'Cycle 4'!$L$10:$L$999,0),1)),INDEX('Cycle 5'!E$10:E$999,MATCH($A522,'Cycle 5'!$L$10:$L$999,0),1)),INDEX('Cycle 6'!E$10:E$999,MATCH($A522,'Cycle 6'!$L$10:$L$999,0),1)),INDEX('Cycle 7'!E$10:E$999,MATCH($A522,'Cycle 7'!$L$10:$L$999,0),1)),INDEX('Cycle 8'!E$10:E$999,MATCH($A522,'Cycle 8'!$L$10:$L$999,0),1)),INDEX('Cycle 9'!E$10:E$999,MATCH($A522,'Cycle 9'!$L$10:$L$999,0),1)),INDEX('Cycle 10'!E$10:E$999,MATCH($A522,'Cycle 10'!$L$10:$L$999,0),1)),INDEX('Cycle 11'!E$10:E$999,MATCH($A522,'Cycle 11'!$L$10:$L$999,0),1)),""))</f>
        <v/>
      </c>
      <c r="G522" t="str">
        <f>IF(IFERROR(IFERROR(IFERROR(IFERROR(IFERROR(IFERROR(IFERROR(IFERROR(IFERROR(IFERROR(IFERROR(IFERROR(INDEX(Summer!F$10:F$999,MATCH($A522,Summer!$L$10:$L$999,0),1),INDEX('Cycle 1'!F$10:F$999,MATCH($A522,'Cycle 1'!$L$10:$L$999,0),1)),INDEX('Cycle 2'!F$10:F$999,MATCH($A522,'Cycle 2'!$L$10:$L$999,0),1)),INDEX('Cycle 3'!F$10:F$999,MATCH($A522,'Cycle 3'!$L$10:$L$999,0),1)),INDEX('Cycle 4'!F$10:F$999,MATCH($A522,'Cycle 4'!$L$10:$L$999,0),1)),INDEX('Cycle 5'!F$10:F$999,MATCH($A522,'Cycle 5'!$L$10:$L$999,0),1)),INDEX('Cycle 6'!F$10:F$999,MATCH($A522,'Cycle 6'!$L$10:$L$999,0),1)),INDEX('Cycle 7'!F$10:F$999,MATCH($A522,'Cycle 7'!$L$10:$L$999,0),1)),INDEX('Cycle 8'!F$10:F$999,MATCH($A522,'Cycle 8'!$L$10:$L$999,0),1)),INDEX('Cycle 9'!F$10:F$999,MATCH($A522,'Cycle 9'!$L$10:$L$999,0),1)),INDEX('Cycle 10'!F$10:F$999,MATCH($A522,'Cycle 10'!$L$10:$L$999,0),1)),INDEX('Cycle 11'!F$10:F$999,MATCH($A522,'Cycle 11'!$L$10:$L$999,0),1)),"")="","",IFERROR(IFERROR(IFERROR(IFERROR(IFERROR(IFERROR(IFERROR(IFERROR(IFERROR(IFERROR(IFERROR(IFERROR(INDEX(Summer!F$10:F$999,MATCH($A522,Summer!$L$10:$L$999,0),1),INDEX('Cycle 1'!F$10:F$999,MATCH($A522,'Cycle 1'!$L$10:$L$999,0),1)),INDEX('Cycle 2'!F$10:F$999,MATCH($A522,'Cycle 2'!$L$10:$L$999,0),1)),INDEX('Cycle 3'!F$10:F$999,MATCH($A522,'Cycle 3'!$L$10:$L$999,0),1)),INDEX('Cycle 4'!F$10:F$999,MATCH($A522,'Cycle 4'!$L$10:$L$999,0),1)),INDEX('Cycle 5'!F$10:F$999,MATCH($A522,'Cycle 5'!$L$10:$L$999,0),1)),INDEX('Cycle 6'!F$10:F$999,MATCH($A522,'Cycle 6'!$L$10:$L$999,0),1)),INDEX('Cycle 7'!F$10:F$999,MATCH($A522,'Cycle 7'!$L$10:$L$999,0),1)),INDEX('Cycle 8'!F$10:F$999,MATCH($A522,'Cycle 8'!$L$10:$L$999,0),1)),INDEX('Cycle 9'!F$10:F$999,MATCH($A522,'Cycle 9'!$L$10:$L$999,0),1)),INDEX('Cycle 10'!F$10:F$999,MATCH($A522,'Cycle 10'!$L$10:$L$999,0),1)),INDEX('Cycle 11'!F$10:F$999,MATCH($A522,'Cycle 11'!$L$10:$L$999,0),1)),""))</f>
        <v/>
      </c>
      <c r="H522" t="str">
        <f>IF(IFERROR(IFERROR(IFERROR(IFERROR(IFERROR(IFERROR(IFERROR(IFERROR(IFERROR(IFERROR(IFERROR(IFERROR(INDEX(Summer!G$10:G$999,MATCH($A522,Summer!$L$10:$L$999,0),1),INDEX('Cycle 1'!G$10:G$999,MATCH($A522,'Cycle 1'!$L$10:$L$999,0),1)),INDEX('Cycle 2'!G$10:G$999,MATCH($A522,'Cycle 2'!$L$10:$L$999,0),1)),INDEX('Cycle 3'!G$10:G$999,MATCH($A522,'Cycle 3'!$L$10:$L$999,0),1)),INDEX('Cycle 4'!G$10:G$999,MATCH($A522,'Cycle 4'!$L$10:$L$999,0),1)),INDEX('Cycle 5'!G$10:G$999,MATCH($A522,'Cycle 5'!$L$10:$L$999,0),1)),INDEX('Cycle 6'!G$10:G$999,MATCH($A522,'Cycle 6'!$L$10:$L$999,0),1)),INDEX('Cycle 7'!G$10:G$999,MATCH($A522,'Cycle 7'!$L$10:$L$999,0),1)),INDEX('Cycle 8'!G$10:G$999,MATCH($A522,'Cycle 8'!$L$10:$L$999,0),1)),INDEX('Cycle 9'!G$10:G$999,MATCH($A522,'Cycle 9'!$L$10:$L$999,0),1)),INDEX('Cycle 10'!G$10:G$999,MATCH($A522,'Cycle 10'!$L$10:$L$999,0),1)),INDEX('Cycle 11'!G$10:G$999,MATCH($A522,'Cycle 11'!$L$10:$L$999,0),1)),"")="","",IFERROR(IFERROR(IFERROR(IFERROR(IFERROR(IFERROR(IFERROR(IFERROR(IFERROR(IFERROR(IFERROR(IFERROR(INDEX(Summer!G$10:G$999,MATCH($A522,Summer!$L$10:$L$999,0),1),INDEX('Cycle 1'!G$10:G$999,MATCH($A522,'Cycle 1'!$L$10:$L$999,0),1)),INDEX('Cycle 2'!G$10:G$999,MATCH($A522,'Cycle 2'!$L$10:$L$999,0),1)),INDEX('Cycle 3'!G$10:G$999,MATCH($A522,'Cycle 3'!$L$10:$L$999,0),1)),INDEX('Cycle 4'!G$10:G$999,MATCH($A522,'Cycle 4'!$L$10:$L$999,0),1)),INDEX('Cycle 5'!G$10:G$999,MATCH($A522,'Cycle 5'!$L$10:$L$999,0),1)),INDEX('Cycle 6'!G$10:G$999,MATCH($A522,'Cycle 6'!$L$10:$L$999,0),1)),INDEX('Cycle 7'!G$10:G$999,MATCH($A522,'Cycle 7'!$L$10:$L$999,0),1)),INDEX('Cycle 8'!G$10:G$999,MATCH($A522,'Cycle 8'!$L$10:$L$999,0),1)),INDEX('Cycle 9'!G$10:G$999,MATCH($A522,'Cycle 9'!$L$10:$L$999,0),1)),INDEX('Cycle 10'!G$10:G$999,MATCH($A522,'Cycle 10'!$L$10:$L$999,0),1)),INDEX('Cycle 11'!G$10:G$999,MATCH($A522,'Cycle 11'!$L$10:$L$999,0),1)),""))</f>
        <v/>
      </c>
      <c r="I522">
        <f>IFERROR(IF(C522="",MAX(I$1:I521),IF(ROW(C$2)=ROW(C522),1,IF(ISERROR(VLOOKUP(C522,C$2:C521,1,FALSE)),MAX(I$1:I521)+1,MAX(I$1:I521)))),"")</f>
        <v>0</v>
      </c>
      <c r="J522" t="str">
        <f t="shared" si="66"/>
        <v/>
      </c>
      <c r="K522" t="str">
        <f t="shared" si="68"/>
        <v/>
      </c>
      <c r="L522" t="str">
        <f t="shared" si="68"/>
        <v/>
      </c>
      <c r="M522" t="str">
        <f t="shared" si="68"/>
        <v/>
      </c>
      <c r="N522" t="str">
        <f t="shared" si="68"/>
        <v/>
      </c>
      <c r="O522" t="str">
        <f t="shared" si="68"/>
        <v/>
      </c>
      <c r="P522" t="str">
        <f t="shared" si="68"/>
        <v/>
      </c>
      <c r="Q522" t="str">
        <f t="shared" si="68"/>
        <v/>
      </c>
      <c r="R522" t="str">
        <f t="shared" si="68"/>
        <v/>
      </c>
      <c r="S522" t="str">
        <f t="shared" si="68"/>
        <v/>
      </c>
      <c r="T522" t="str">
        <f t="shared" si="68"/>
        <v/>
      </c>
      <c r="U522" t="str">
        <f t="shared" si="68"/>
        <v/>
      </c>
      <c r="V522" t="str">
        <f t="shared" si="68"/>
        <v/>
      </c>
      <c r="W522" t="str">
        <f t="shared" si="67"/>
        <v/>
      </c>
      <c r="X522">
        <f>IF(OR(H522="No",H522=""),0,IF(COUNTIFS(H$2:H522,"Yes",C$2:C522,C522)&gt;1,0,COUNTIFS(H$2:H522,"Yes",C$2:C522,C522)))+IF(X521=$X$1,0,X521)</f>
        <v>0</v>
      </c>
    </row>
    <row r="523" spans="1:24" x14ac:dyDescent="0.3">
      <c r="A523">
        <f>ROWS($A$2:$A523)</f>
        <v>522</v>
      </c>
      <c r="B523" t="str">
        <f>IF(ISERROR(VLOOKUP(A523,Summer!L$11:L$500,1,FALSE)),IF(ISERROR(VLOOKUP(A523,'Cycle 1'!L$11:L$500,1,FALSE)),IF(ISERROR(VLOOKUP(A523,'Cycle 2'!L$11:L$500,1,FALSE)),IF(ISERROR(VLOOKUP(A523,'Cycle 3'!L$11:L$500,1,FALSE)),IF(ISERROR(VLOOKUP(A523,'Cycle 4'!L$11:L$500,1,FALSE)),IF(ISERROR(VLOOKUP(A523,'Cycle 5'!L$11:L$500,1,FALSE)),IF(ISERROR(VLOOKUP(A523,'Cycle 6'!L$11:L$500,1,FALSE)),IF(ISERROR(VLOOKUP(A523,'Cycle 7'!L$11:L$500,1,FALSE)),IF(ISERROR(VLOOKUP(A523,'Cycle 8'!L$11:L$500,1,FALSE)),IF(ISERROR(VLOOKUP(A523,'Cycle 9'!L$11:L$500,1,FALSE)),IF(ISERROR(VLOOKUP(A523,'Cycle 10'!L$11:L$500,1,FALSE)),IF(ISERROR(VLOOKUP(A523,'Cycle 11'!L$11:L$500,1,FALSE)),"","Cycle 11"),"Cycle 10"),"Cycle 9"),"Cycle 8"),"Cycle 7"),"Cycle 6"),"Cycle 5"),"Cycle 4"),"Cycle 3"),"Cycle 2"),"Cycle 1"),"Summer")</f>
        <v/>
      </c>
      <c r="C523" t="str">
        <f>IF(IFERROR(IFERROR(IFERROR(IFERROR(IFERROR(IFERROR(IFERROR(IFERROR(IFERROR(IFERROR(IFERROR(IFERROR(INDEX(Summer!B$10:B$999,MATCH($A523,Summer!$L$10:$L$999,0),1),INDEX('Cycle 1'!B$10:B$999,MATCH($A523,'Cycle 1'!$L$10:$L$999,0),1)),INDEX('Cycle 2'!B$10:B$999,MATCH($A523,'Cycle 2'!$L$10:$L$999,0),1)),INDEX('Cycle 3'!B$10:B$999,MATCH($A523,'Cycle 3'!$L$10:$L$999,0),1)),INDEX('Cycle 4'!B$10:B$999,MATCH($A523,'Cycle 4'!$L$10:$L$999,0),1)),INDEX('Cycle 5'!B$10:B$999,MATCH($A523,'Cycle 5'!$L$10:$L$999,0),1)),INDEX('Cycle 6'!B$10:B$999,MATCH($A523,'Cycle 6'!$L$10:$L$999,0),1)),INDEX('Cycle 7'!B$10:B$999,MATCH($A523,'Cycle 7'!$L$10:$L$999,0),1)),INDEX('Cycle 8'!B$10:B$999,MATCH($A523,'Cycle 8'!$L$10:$L$999,0),1)),INDEX('Cycle 9'!B$10:B$999,MATCH($A523,'Cycle 9'!$L$10:$L$999,0),1)),INDEX('Cycle 10'!B$10:B$999,MATCH($A523,'Cycle 10'!$L$10:$L$999,0),1)),INDEX('Cycle 11'!B$10:B$999,MATCH($A523,'Cycle 11'!$L$10:$L$999,0),1)),"")="","",IFERROR(IFERROR(IFERROR(IFERROR(IFERROR(IFERROR(IFERROR(IFERROR(IFERROR(IFERROR(IFERROR(IFERROR(INDEX(Summer!B$10:B$999,MATCH($A523,Summer!$L$10:$L$999,0),1),INDEX('Cycle 1'!B$10:B$999,MATCH($A523,'Cycle 1'!$L$10:$L$999,0),1)),INDEX('Cycle 2'!B$10:B$999,MATCH($A523,'Cycle 2'!$L$10:$L$999,0),1)),INDEX('Cycle 3'!B$10:B$999,MATCH($A523,'Cycle 3'!$L$10:$L$999,0),1)),INDEX('Cycle 4'!B$10:B$999,MATCH($A523,'Cycle 4'!$L$10:$L$999,0),1)),INDEX('Cycle 5'!B$10:B$999,MATCH($A523,'Cycle 5'!$L$10:$L$999,0),1)),INDEX('Cycle 6'!B$10:B$999,MATCH($A523,'Cycle 6'!$L$10:$L$999,0),1)),INDEX('Cycle 7'!B$10:B$999,MATCH($A523,'Cycle 7'!$L$10:$L$999,0),1)),INDEX('Cycle 8'!B$10:B$999,MATCH($A523,'Cycle 8'!$L$10:$L$999,0),1)),INDEX('Cycle 9'!B$10:B$999,MATCH($A523,'Cycle 9'!$L$10:$L$999,0),1)),INDEX('Cycle 10'!B$10:B$999,MATCH($A523,'Cycle 10'!$L$10:$L$999,0),1)),INDEX('Cycle 11'!B$10:B$999,MATCH($A523,'Cycle 11'!$L$10:$L$999,0),1)),""))</f>
        <v/>
      </c>
      <c r="D523" t="str">
        <f>IF(IFERROR(IFERROR(IFERROR(IFERROR(IFERROR(IFERROR(IFERROR(IFERROR(IFERROR(IFERROR(IFERROR(IFERROR(INDEX(Summer!C$10:C$999,MATCH($A523,Summer!$L$10:$L$999,0),1),INDEX('Cycle 1'!C$10:C$999,MATCH($A523,'Cycle 1'!$L$10:$L$999,0),1)),INDEX('Cycle 2'!C$10:C$999,MATCH($A523,'Cycle 2'!$L$10:$L$999,0),1)),INDEX('Cycle 3'!C$10:C$999,MATCH($A523,'Cycle 3'!$L$10:$L$999,0),1)),INDEX('Cycle 4'!C$10:C$999,MATCH($A523,'Cycle 4'!$L$10:$L$999,0),1)),INDEX('Cycle 5'!C$10:C$999,MATCH($A523,'Cycle 5'!$L$10:$L$999,0),1)),INDEX('Cycle 6'!C$10:C$999,MATCH($A523,'Cycle 6'!$L$10:$L$999,0),1)),INDEX('Cycle 7'!C$10:C$999,MATCH($A523,'Cycle 7'!$L$10:$L$999,0),1)),INDEX('Cycle 8'!C$10:C$999,MATCH($A523,'Cycle 8'!$L$10:$L$999,0),1)),INDEX('Cycle 9'!C$10:C$999,MATCH($A523,'Cycle 9'!$L$10:$L$999,0),1)),INDEX('Cycle 10'!C$10:C$999,MATCH($A523,'Cycle 10'!$L$10:$L$999,0),1)),INDEX('Cycle 11'!C$10:C$999,MATCH($A523,'Cycle 11'!$L$10:$L$999,0),1)),"")="","",IFERROR(IFERROR(IFERROR(IFERROR(IFERROR(IFERROR(IFERROR(IFERROR(IFERROR(IFERROR(IFERROR(IFERROR(INDEX(Summer!C$10:C$999,MATCH($A523,Summer!$L$10:$L$999,0),1),INDEX('Cycle 1'!C$10:C$999,MATCH($A523,'Cycle 1'!$L$10:$L$999,0),1)),INDEX('Cycle 2'!C$10:C$999,MATCH($A523,'Cycle 2'!$L$10:$L$999,0),1)),INDEX('Cycle 3'!C$10:C$999,MATCH($A523,'Cycle 3'!$L$10:$L$999,0),1)),INDEX('Cycle 4'!C$10:C$999,MATCH($A523,'Cycle 4'!$L$10:$L$999,0),1)),INDEX('Cycle 5'!C$10:C$999,MATCH($A523,'Cycle 5'!$L$10:$L$999,0),1)),INDEX('Cycle 6'!C$10:C$999,MATCH($A523,'Cycle 6'!$L$10:$L$999,0),1)),INDEX('Cycle 7'!C$10:C$999,MATCH($A523,'Cycle 7'!$L$10:$L$999,0),1)),INDEX('Cycle 8'!C$10:C$999,MATCH($A523,'Cycle 8'!$L$10:$L$999,0),1)),INDEX('Cycle 9'!C$10:C$999,MATCH($A523,'Cycle 9'!$L$10:$L$999,0),1)),INDEX('Cycle 10'!C$10:C$999,MATCH($A523,'Cycle 10'!$L$10:$L$999,0),1)),INDEX('Cycle 11'!C$10:C$999,MATCH($A523,'Cycle 11'!$L$10:$L$999,0),1)),""))</f>
        <v/>
      </c>
      <c r="E523" t="str">
        <f>IF(IFERROR(IFERROR(IFERROR(IFERROR(IFERROR(IFERROR(IFERROR(IFERROR(IFERROR(IFERROR(IFERROR(IFERROR(INDEX(Summer!D$10:D$999,MATCH($A523,Summer!$L$10:$L$999,0),1),INDEX('Cycle 1'!D$10:D$999,MATCH($A523,'Cycle 1'!$L$10:$L$999,0),1)),INDEX('Cycle 2'!D$10:D$999,MATCH($A523,'Cycle 2'!$L$10:$L$999,0),1)),INDEX('Cycle 3'!D$10:D$999,MATCH($A523,'Cycle 3'!$L$10:$L$999,0),1)),INDEX('Cycle 4'!D$10:D$999,MATCH($A523,'Cycle 4'!$L$10:$L$999,0),1)),INDEX('Cycle 5'!D$10:D$999,MATCH($A523,'Cycle 5'!$L$10:$L$999,0),1)),INDEX('Cycle 6'!D$10:D$999,MATCH($A523,'Cycle 6'!$L$10:$L$999,0),1)),INDEX('Cycle 7'!D$10:D$999,MATCH($A523,'Cycle 7'!$L$10:$L$999,0),1)),INDEX('Cycle 8'!D$10:D$999,MATCH($A523,'Cycle 8'!$L$10:$L$999,0),1)),INDEX('Cycle 9'!D$10:D$999,MATCH($A523,'Cycle 9'!$L$10:$L$999,0),1)),INDEX('Cycle 10'!D$10:D$999,MATCH($A523,'Cycle 10'!$L$10:$L$999,0),1)),INDEX('Cycle 11'!D$10:D$999,MATCH($A523,'Cycle 11'!$L$10:$L$999,0),1)),"")="","",IFERROR(IFERROR(IFERROR(IFERROR(IFERROR(IFERROR(IFERROR(IFERROR(IFERROR(IFERROR(IFERROR(IFERROR(INDEX(Summer!D$10:D$999,MATCH($A523,Summer!$L$10:$L$999,0),1),INDEX('Cycle 1'!D$10:D$999,MATCH($A523,'Cycle 1'!$L$10:$L$999,0),1)),INDEX('Cycle 2'!D$10:D$999,MATCH($A523,'Cycle 2'!$L$10:$L$999,0),1)),INDEX('Cycle 3'!D$10:D$999,MATCH($A523,'Cycle 3'!$L$10:$L$999,0),1)),INDEX('Cycle 4'!D$10:D$999,MATCH($A523,'Cycle 4'!$L$10:$L$999,0),1)),INDEX('Cycle 5'!D$10:D$999,MATCH($A523,'Cycle 5'!$L$10:$L$999,0),1)),INDEX('Cycle 6'!D$10:D$999,MATCH($A523,'Cycle 6'!$L$10:$L$999,0),1)),INDEX('Cycle 7'!D$10:D$999,MATCH($A523,'Cycle 7'!$L$10:$L$999,0),1)),INDEX('Cycle 8'!D$10:D$999,MATCH($A523,'Cycle 8'!$L$10:$L$999,0),1)),INDEX('Cycle 9'!D$10:D$999,MATCH($A523,'Cycle 9'!$L$10:$L$999,0),1)),INDEX('Cycle 10'!D$10:D$999,MATCH($A523,'Cycle 10'!$L$10:$L$999,0),1)),INDEX('Cycle 11'!D$10:D$999,MATCH($A523,'Cycle 11'!$L$10:$L$999,0),1)),""))</f>
        <v/>
      </c>
      <c r="F523" t="str">
        <f>IF(IFERROR(IFERROR(IFERROR(IFERROR(IFERROR(IFERROR(IFERROR(IFERROR(IFERROR(IFERROR(IFERROR(IFERROR(INDEX(Summer!E$10:E$999,MATCH($A523,Summer!$L$10:$L$999,0),1),INDEX('Cycle 1'!E$10:E$999,MATCH($A523,'Cycle 1'!$L$10:$L$999,0),1)),INDEX('Cycle 2'!E$10:E$999,MATCH($A523,'Cycle 2'!$L$10:$L$999,0),1)),INDEX('Cycle 3'!E$10:E$999,MATCH($A523,'Cycle 3'!$L$10:$L$999,0),1)),INDEX('Cycle 4'!E$10:E$999,MATCH($A523,'Cycle 4'!$L$10:$L$999,0),1)),INDEX('Cycle 5'!E$10:E$999,MATCH($A523,'Cycle 5'!$L$10:$L$999,0),1)),INDEX('Cycle 6'!E$10:E$999,MATCH($A523,'Cycle 6'!$L$10:$L$999,0),1)),INDEX('Cycle 7'!E$10:E$999,MATCH($A523,'Cycle 7'!$L$10:$L$999,0),1)),INDEX('Cycle 8'!E$10:E$999,MATCH($A523,'Cycle 8'!$L$10:$L$999,0),1)),INDEX('Cycle 9'!E$10:E$999,MATCH($A523,'Cycle 9'!$L$10:$L$999,0),1)),INDEX('Cycle 10'!E$10:E$999,MATCH($A523,'Cycle 10'!$L$10:$L$999,0),1)),INDEX('Cycle 11'!E$10:E$999,MATCH($A523,'Cycle 11'!$L$10:$L$999,0),1)),"")="","",IFERROR(IFERROR(IFERROR(IFERROR(IFERROR(IFERROR(IFERROR(IFERROR(IFERROR(IFERROR(IFERROR(IFERROR(INDEX(Summer!E$10:E$999,MATCH($A523,Summer!$L$10:$L$999,0),1),INDEX('Cycle 1'!E$10:E$999,MATCH($A523,'Cycle 1'!$L$10:$L$999,0),1)),INDEX('Cycle 2'!E$10:E$999,MATCH($A523,'Cycle 2'!$L$10:$L$999,0),1)),INDEX('Cycle 3'!E$10:E$999,MATCH($A523,'Cycle 3'!$L$10:$L$999,0),1)),INDEX('Cycle 4'!E$10:E$999,MATCH($A523,'Cycle 4'!$L$10:$L$999,0),1)),INDEX('Cycle 5'!E$10:E$999,MATCH($A523,'Cycle 5'!$L$10:$L$999,0),1)),INDEX('Cycle 6'!E$10:E$999,MATCH($A523,'Cycle 6'!$L$10:$L$999,0),1)),INDEX('Cycle 7'!E$10:E$999,MATCH($A523,'Cycle 7'!$L$10:$L$999,0),1)),INDEX('Cycle 8'!E$10:E$999,MATCH($A523,'Cycle 8'!$L$10:$L$999,0),1)),INDEX('Cycle 9'!E$10:E$999,MATCH($A523,'Cycle 9'!$L$10:$L$999,0),1)),INDEX('Cycle 10'!E$10:E$999,MATCH($A523,'Cycle 10'!$L$10:$L$999,0),1)),INDEX('Cycle 11'!E$10:E$999,MATCH($A523,'Cycle 11'!$L$10:$L$999,0),1)),""))</f>
        <v/>
      </c>
      <c r="G523" t="str">
        <f>IF(IFERROR(IFERROR(IFERROR(IFERROR(IFERROR(IFERROR(IFERROR(IFERROR(IFERROR(IFERROR(IFERROR(IFERROR(INDEX(Summer!F$10:F$999,MATCH($A523,Summer!$L$10:$L$999,0),1),INDEX('Cycle 1'!F$10:F$999,MATCH($A523,'Cycle 1'!$L$10:$L$999,0),1)),INDEX('Cycle 2'!F$10:F$999,MATCH($A523,'Cycle 2'!$L$10:$L$999,0),1)),INDEX('Cycle 3'!F$10:F$999,MATCH($A523,'Cycle 3'!$L$10:$L$999,0),1)),INDEX('Cycle 4'!F$10:F$999,MATCH($A523,'Cycle 4'!$L$10:$L$999,0),1)),INDEX('Cycle 5'!F$10:F$999,MATCH($A523,'Cycle 5'!$L$10:$L$999,0),1)),INDEX('Cycle 6'!F$10:F$999,MATCH($A523,'Cycle 6'!$L$10:$L$999,0),1)),INDEX('Cycle 7'!F$10:F$999,MATCH($A523,'Cycle 7'!$L$10:$L$999,0),1)),INDEX('Cycle 8'!F$10:F$999,MATCH($A523,'Cycle 8'!$L$10:$L$999,0),1)),INDEX('Cycle 9'!F$10:F$999,MATCH($A523,'Cycle 9'!$L$10:$L$999,0),1)),INDEX('Cycle 10'!F$10:F$999,MATCH($A523,'Cycle 10'!$L$10:$L$999,0),1)),INDEX('Cycle 11'!F$10:F$999,MATCH($A523,'Cycle 11'!$L$10:$L$999,0),1)),"")="","",IFERROR(IFERROR(IFERROR(IFERROR(IFERROR(IFERROR(IFERROR(IFERROR(IFERROR(IFERROR(IFERROR(IFERROR(INDEX(Summer!F$10:F$999,MATCH($A523,Summer!$L$10:$L$999,0),1),INDEX('Cycle 1'!F$10:F$999,MATCH($A523,'Cycle 1'!$L$10:$L$999,0),1)),INDEX('Cycle 2'!F$10:F$999,MATCH($A523,'Cycle 2'!$L$10:$L$999,0),1)),INDEX('Cycle 3'!F$10:F$999,MATCH($A523,'Cycle 3'!$L$10:$L$999,0),1)),INDEX('Cycle 4'!F$10:F$999,MATCH($A523,'Cycle 4'!$L$10:$L$999,0),1)),INDEX('Cycle 5'!F$10:F$999,MATCH($A523,'Cycle 5'!$L$10:$L$999,0),1)),INDEX('Cycle 6'!F$10:F$999,MATCH($A523,'Cycle 6'!$L$10:$L$999,0),1)),INDEX('Cycle 7'!F$10:F$999,MATCH($A523,'Cycle 7'!$L$10:$L$999,0),1)),INDEX('Cycle 8'!F$10:F$999,MATCH($A523,'Cycle 8'!$L$10:$L$999,0),1)),INDEX('Cycle 9'!F$10:F$999,MATCH($A523,'Cycle 9'!$L$10:$L$999,0),1)),INDEX('Cycle 10'!F$10:F$999,MATCH($A523,'Cycle 10'!$L$10:$L$999,0),1)),INDEX('Cycle 11'!F$10:F$999,MATCH($A523,'Cycle 11'!$L$10:$L$999,0),1)),""))</f>
        <v/>
      </c>
      <c r="H523" t="str">
        <f>IF(IFERROR(IFERROR(IFERROR(IFERROR(IFERROR(IFERROR(IFERROR(IFERROR(IFERROR(IFERROR(IFERROR(IFERROR(INDEX(Summer!G$10:G$999,MATCH($A523,Summer!$L$10:$L$999,0),1),INDEX('Cycle 1'!G$10:G$999,MATCH($A523,'Cycle 1'!$L$10:$L$999,0),1)),INDEX('Cycle 2'!G$10:G$999,MATCH($A523,'Cycle 2'!$L$10:$L$999,0),1)),INDEX('Cycle 3'!G$10:G$999,MATCH($A523,'Cycle 3'!$L$10:$L$999,0),1)),INDEX('Cycle 4'!G$10:G$999,MATCH($A523,'Cycle 4'!$L$10:$L$999,0),1)),INDEX('Cycle 5'!G$10:G$999,MATCH($A523,'Cycle 5'!$L$10:$L$999,0),1)),INDEX('Cycle 6'!G$10:G$999,MATCH($A523,'Cycle 6'!$L$10:$L$999,0),1)),INDEX('Cycle 7'!G$10:G$999,MATCH($A523,'Cycle 7'!$L$10:$L$999,0),1)),INDEX('Cycle 8'!G$10:G$999,MATCH($A523,'Cycle 8'!$L$10:$L$999,0),1)),INDEX('Cycle 9'!G$10:G$999,MATCH($A523,'Cycle 9'!$L$10:$L$999,0),1)),INDEX('Cycle 10'!G$10:G$999,MATCH($A523,'Cycle 10'!$L$10:$L$999,0),1)),INDEX('Cycle 11'!G$10:G$999,MATCH($A523,'Cycle 11'!$L$10:$L$999,0),1)),"")="","",IFERROR(IFERROR(IFERROR(IFERROR(IFERROR(IFERROR(IFERROR(IFERROR(IFERROR(IFERROR(IFERROR(IFERROR(INDEX(Summer!G$10:G$999,MATCH($A523,Summer!$L$10:$L$999,0),1),INDEX('Cycle 1'!G$10:G$999,MATCH($A523,'Cycle 1'!$L$10:$L$999,0),1)),INDEX('Cycle 2'!G$10:G$999,MATCH($A523,'Cycle 2'!$L$10:$L$999,0),1)),INDEX('Cycle 3'!G$10:G$999,MATCH($A523,'Cycle 3'!$L$10:$L$999,0),1)),INDEX('Cycle 4'!G$10:G$999,MATCH($A523,'Cycle 4'!$L$10:$L$999,0),1)),INDEX('Cycle 5'!G$10:G$999,MATCH($A523,'Cycle 5'!$L$10:$L$999,0),1)),INDEX('Cycle 6'!G$10:G$999,MATCH($A523,'Cycle 6'!$L$10:$L$999,0),1)),INDEX('Cycle 7'!G$10:G$999,MATCH($A523,'Cycle 7'!$L$10:$L$999,0),1)),INDEX('Cycle 8'!G$10:G$999,MATCH($A523,'Cycle 8'!$L$10:$L$999,0),1)),INDEX('Cycle 9'!G$10:G$999,MATCH($A523,'Cycle 9'!$L$10:$L$999,0),1)),INDEX('Cycle 10'!G$10:G$999,MATCH($A523,'Cycle 10'!$L$10:$L$999,0),1)),INDEX('Cycle 11'!G$10:G$999,MATCH($A523,'Cycle 11'!$L$10:$L$999,0),1)),""))</f>
        <v/>
      </c>
      <c r="I523">
        <f>IFERROR(IF(C523="",MAX(I$1:I522),IF(ROW(C$2)=ROW(C523),1,IF(ISERROR(VLOOKUP(C523,C$2:C522,1,FALSE)),MAX(I$1:I522)+1,MAX(I$1:I522)))),"")</f>
        <v>0</v>
      </c>
      <c r="J523" t="str">
        <f t="shared" si="66"/>
        <v/>
      </c>
      <c r="K523" t="str">
        <f t="shared" si="68"/>
        <v/>
      </c>
      <c r="L523" t="str">
        <f t="shared" si="68"/>
        <v/>
      </c>
      <c r="M523" t="str">
        <f t="shared" si="68"/>
        <v/>
      </c>
      <c r="N523" t="str">
        <f t="shared" si="68"/>
        <v/>
      </c>
      <c r="O523" t="str">
        <f t="shared" si="68"/>
        <v/>
      </c>
      <c r="P523" t="str">
        <f t="shared" si="68"/>
        <v/>
      </c>
      <c r="Q523" t="str">
        <f t="shared" si="68"/>
        <v/>
      </c>
      <c r="R523" t="str">
        <f t="shared" si="68"/>
        <v/>
      </c>
      <c r="S523" t="str">
        <f t="shared" si="68"/>
        <v/>
      </c>
      <c r="T523" t="str">
        <f t="shared" si="68"/>
        <v/>
      </c>
      <c r="U523" t="str">
        <f t="shared" si="68"/>
        <v/>
      </c>
      <c r="V523" t="str">
        <f t="shared" si="68"/>
        <v/>
      </c>
      <c r="W523" t="str">
        <f t="shared" si="67"/>
        <v/>
      </c>
      <c r="X523">
        <f>IF(OR(H523="No",H523=""),0,IF(COUNTIFS(H$2:H523,"Yes",C$2:C523,C523)&gt;1,0,COUNTIFS(H$2:H523,"Yes",C$2:C523,C523)))+IF(X522=$X$1,0,X522)</f>
        <v>0</v>
      </c>
    </row>
    <row r="524" spans="1:24" x14ac:dyDescent="0.3">
      <c r="A524">
        <f>ROWS($A$2:$A524)</f>
        <v>523</v>
      </c>
      <c r="B524" t="str">
        <f>IF(ISERROR(VLOOKUP(A524,Summer!L$11:L$500,1,FALSE)),IF(ISERROR(VLOOKUP(A524,'Cycle 1'!L$11:L$500,1,FALSE)),IF(ISERROR(VLOOKUP(A524,'Cycle 2'!L$11:L$500,1,FALSE)),IF(ISERROR(VLOOKUP(A524,'Cycle 3'!L$11:L$500,1,FALSE)),IF(ISERROR(VLOOKUP(A524,'Cycle 4'!L$11:L$500,1,FALSE)),IF(ISERROR(VLOOKUP(A524,'Cycle 5'!L$11:L$500,1,FALSE)),IF(ISERROR(VLOOKUP(A524,'Cycle 6'!L$11:L$500,1,FALSE)),IF(ISERROR(VLOOKUP(A524,'Cycle 7'!L$11:L$500,1,FALSE)),IF(ISERROR(VLOOKUP(A524,'Cycle 8'!L$11:L$500,1,FALSE)),IF(ISERROR(VLOOKUP(A524,'Cycle 9'!L$11:L$500,1,FALSE)),IF(ISERROR(VLOOKUP(A524,'Cycle 10'!L$11:L$500,1,FALSE)),IF(ISERROR(VLOOKUP(A524,'Cycle 11'!L$11:L$500,1,FALSE)),"","Cycle 11"),"Cycle 10"),"Cycle 9"),"Cycle 8"),"Cycle 7"),"Cycle 6"),"Cycle 5"),"Cycle 4"),"Cycle 3"),"Cycle 2"),"Cycle 1"),"Summer")</f>
        <v/>
      </c>
      <c r="C524" t="str">
        <f>IF(IFERROR(IFERROR(IFERROR(IFERROR(IFERROR(IFERROR(IFERROR(IFERROR(IFERROR(IFERROR(IFERROR(IFERROR(INDEX(Summer!B$10:B$999,MATCH($A524,Summer!$L$10:$L$999,0),1),INDEX('Cycle 1'!B$10:B$999,MATCH($A524,'Cycle 1'!$L$10:$L$999,0),1)),INDEX('Cycle 2'!B$10:B$999,MATCH($A524,'Cycle 2'!$L$10:$L$999,0),1)),INDEX('Cycle 3'!B$10:B$999,MATCH($A524,'Cycle 3'!$L$10:$L$999,0),1)),INDEX('Cycle 4'!B$10:B$999,MATCH($A524,'Cycle 4'!$L$10:$L$999,0),1)),INDEX('Cycle 5'!B$10:B$999,MATCH($A524,'Cycle 5'!$L$10:$L$999,0),1)),INDEX('Cycle 6'!B$10:B$999,MATCH($A524,'Cycle 6'!$L$10:$L$999,0),1)),INDEX('Cycle 7'!B$10:B$999,MATCH($A524,'Cycle 7'!$L$10:$L$999,0),1)),INDEX('Cycle 8'!B$10:B$999,MATCH($A524,'Cycle 8'!$L$10:$L$999,0),1)),INDEX('Cycle 9'!B$10:B$999,MATCH($A524,'Cycle 9'!$L$10:$L$999,0),1)),INDEX('Cycle 10'!B$10:B$999,MATCH($A524,'Cycle 10'!$L$10:$L$999,0),1)),INDEX('Cycle 11'!B$10:B$999,MATCH($A524,'Cycle 11'!$L$10:$L$999,0),1)),"")="","",IFERROR(IFERROR(IFERROR(IFERROR(IFERROR(IFERROR(IFERROR(IFERROR(IFERROR(IFERROR(IFERROR(IFERROR(INDEX(Summer!B$10:B$999,MATCH($A524,Summer!$L$10:$L$999,0),1),INDEX('Cycle 1'!B$10:B$999,MATCH($A524,'Cycle 1'!$L$10:$L$999,0),1)),INDEX('Cycle 2'!B$10:B$999,MATCH($A524,'Cycle 2'!$L$10:$L$999,0),1)),INDEX('Cycle 3'!B$10:B$999,MATCH($A524,'Cycle 3'!$L$10:$L$999,0),1)),INDEX('Cycle 4'!B$10:B$999,MATCH($A524,'Cycle 4'!$L$10:$L$999,0),1)),INDEX('Cycle 5'!B$10:B$999,MATCH($A524,'Cycle 5'!$L$10:$L$999,0),1)),INDEX('Cycle 6'!B$10:B$999,MATCH($A524,'Cycle 6'!$L$10:$L$999,0),1)),INDEX('Cycle 7'!B$10:B$999,MATCH($A524,'Cycle 7'!$L$10:$L$999,0),1)),INDEX('Cycle 8'!B$10:B$999,MATCH($A524,'Cycle 8'!$L$10:$L$999,0),1)),INDEX('Cycle 9'!B$10:B$999,MATCH($A524,'Cycle 9'!$L$10:$L$999,0),1)),INDEX('Cycle 10'!B$10:B$999,MATCH($A524,'Cycle 10'!$L$10:$L$999,0),1)),INDEX('Cycle 11'!B$10:B$999,MATCH($A524,'Cycle 11'!$L$10:$L$999,0),1)),""))</f>
        <v/>
      </c>
      <c r="D524" t="str">
        <f>IF(IFERROR(IFERROR(IFERROR(IFERROR(IFERROR(IFERROR(IFERROR(IFERROR(IFERROR(IFERROR(IFERROR(IFERROR(INDEX(Summer!C$10:C$999,MATCH($A524,Summer!$L$10:$L$999,0),1),INDEX('Cycle 1'!C$10:C$999,MATCH($A524,'Cycle 1'!$L$10:$L$999,0),1)),INDEX('Cycle 2'!C$10:C$999,MATCH($A524,'Cycle 2'!$L$10:$L$999,0),1)),INDEX('Cycle 3'!C$10:C$999,MATCH($A524,'Cycle 3'!$L$10:$L$999,0),1)),INDEX('Cycle 4'!C$10:C$999,MATCH($A524,'Cycle 4'!$L$10:$L$999,0),1)),INDEX('Cycle 5'!C$10:C$999,MATCH($A524,'Cycle 5'!$L$10:$L$999,0),1)),INDEX('Cycle 6'!C$10:C$999,MATCH($A524,'Cycle 6'!$L$10:$L$999,0),1)),INDEX('Cycle 7'!C$10:C$999,MATCH($A524,'Cycle 7'!$L$10:$L$999,0),1)),INDEX('Cycle 8'!C$10:C$999,MATCH($A524,'Cycle 8'!$L$10:$L$999,0),1)),INDEX('Cycle 9'!C$10:C$999,MATCH($A524,'Cycle 9'!$L$10:$L$999,0),1)),INDEX('Cycle 10'!C$10:C$999,MATCH($A524,'Cycle 10'!$L$10:$L$999,0),1)),INDEX('Cycle 11'!C$10:C$999,MATCH($A524,'Cycle 11'!$L$10:$L$999,0),1)),"")="","",IFERROR(IFERROR(IFERROR(IFERROR(IFERROR(IFERROR(IFERROR(IFERROR(IFERROR(IFERROR(IFERROR(IFERROR(INDEX(Summer!C$10:C$999,MATCH($A524,Summer!$L$10:$L$999,0),1),INDEX('Cycle 1'!C$10:C$999,MATCH($A524,'Cycle 1'!$L$10:$L$999,0),1)),INDEX('Cycle 2'!C$10:C$999,MATCH($A524,'Cycle 2'!$L$10:$L$999,0),1)),INDEX('Cycle 3'!C$10:C$999,MATCH($A524,'Cycle 3'!$L$10:$L$999,0),1)),INDEX('Cycle 4'!C$10:C$999,MATCH($A524,'Cycle 4'!$L$10:$L$999,0),1)),INDEX('Cycle 5'!C$10:C$999,MATCH($A524,'Cycle 5'!$L$10:$L$999,0),1)),INDEX('Cycle 6'!C$10:C$999,MATCH($A524,'Cycle 6'!$L$10:$L$999,0),1)),INDEX('Cycle 7'!C$10:C$999,MATCH($A524,'Cycle 7'!$L$10:$L$999,0),1)),INDEX('Cycle 8'!C$10:C$999,MATCH($A524,'Cycle 8'!$L$10:$L$999,0),1)),INDEX('Cycle 9'!C$10:C$999,MATCH($A524,'Cycle 9'!$L$10:$L$999,0),1)),INDEX('Cycle 10'!C$10:C$999,MATCH($A524,'Cycle 10'!$L$10:$L$999,0),1)),INDEX('Cycle 11'!C$10:C$999,MATCH($A524,'Cycle 11'!$L$10:$L$999,0),1)),""))</f>
        <v/>
      </c>
      <c r="E524" t="str">
        <f>IF(IFERROR(IFERROR(IFERROR(IFERROR(IFERROR(IFERROR(IFERROR(IFERROR(IFERROR(IFERROR(IFERROR(IFERROR(INDEX(Summer!D$10:D$999,MATCH($A524,Summer!$L$10:$L$999,0),1),INDEX('Cycle 1'!D$10:D$999,MATCH($A524,'Cycle 1'!$L$10:$L$999,0),1)),INDEX('Cycle 2'!D$10:D$999,MATCH($A524,'Cycle 2'!$L$10:$L$999,0),1)),INDEX('Cycle 3'!D$10:D$999,MATCH($A524,'Cycle 3'!$L$10:$L$999,0),1)),INDEX('Cycle 4'!D$10:D$999,MATCH($A524,'Cycle 4'!$L$10:$L$999,0),1)),INDEX('Cycle 5'!D$10:D$999,MATCH($A524,'Cycle 5'!$L$10:$L$999,0),1)),INDEX('Cycle 6'!D$10:D$999,MATCH($A524,'Cycle 6'!$L$10:$L$999,0),1)),INDEX('Cycle 7'!D$10:D$999,MATCH($A524,'Cycle 7'!$L$10:$L$999,0),1)),INDEX('Cycle 8'!D$10:D$999,MATCH($A524,'Cycle 8'!$L$10:$L$999,0),1)),INDEX('Cycle 9'!D$10:D$999,MATCH($A524,'Cycle 9'!$L$10:$L$999,0),1)),INDEX('Cycle 10'!D$10:D$999,MATCH($A524,'Cycle 10'!$L$10:$L$999,0),1)),INDEX('Cycle 11'!D$10:D$999,MATCH($A524,'Cycle 11'!$L$10:$L$999,0),1)),"")="","",IFERROR(IFERROR(IFERROR(IFERROR(IFERROR(IFERROR(IFERROR(IFERROR(IFERROR(IFERROR(IFERROR(IFERROR(INDEX(Summer!D$10:D$999,MATCH($A524,Summer!$L$10:$L$999,0),1),INDEX('Cycle 1'!D$10:D$999,MATCH($A524,'Cycle 1'!$L$10:$L$999,0),1)),INDEX('Cycle 2'!D$10:D$999,MATCH($A524,'Cycle 2'!$L$10:$L$999,0),1)),INDEX('Cycle 3'!D$10:D$999,MATCH($A524,'Cycle 3'!$L$10:$L$999,0),1)),INDEX('Cycle 4'!D$10:D$999,MATCH($A524,'Cycle 4'!$L$10:$L$999,0),1)),INDEX('Cycle 5'!D$10:D$999,MATCH($A524,'Cycle 5'!$L$10:$L$999,0),1)),INDEX('Cycle 6'!D$10:D$999,MATCH($A524,'Cycle 6'!$L$10:$L$999,0),1)),INDEX('Cycle 7'!D$10:D$999,MATCH($A524,'Cycle 7'!$L$10:$L$999,0),1)),INDEX('Cycle 8'!D$10:D$999,MATCH($A524,'Cycle 8'!$L$10:$L$999,0),1)),INDEX('Cycle 9'!D$10:D$999,MATCH($A524,'Cycle 9'!$L$10:$L$999,0),1)),INDEX('Cycle 10'!D$10:D$999,MATCH($A524,'Cycle 10'!$L$10:$L$999,0),1)),INDEX('Cycle 11'!D$10:D$999,MATCH($A524,'Cycle 11'!$L$10:$L$999,0),1)),""))</f>
        <v/>
      </c>
      <c r="F524" t="str">
        <f>IF(IFERROR(IFERROR(IFERROR(IFERROR(IFERROR(IFERROR(IFERROR(IFERROR(IFERROR(IFERROR(IFERROR(IFERROR(INDEX(Summer!E$10:E$999,MATCH($A524,Summer!$L$10:$L$999,0),1),INDEX('Cycle 1'!E$10:E$999,MATCH($A524,'Cycle 1'!$L$10:$L$999,0),1)),INDEX('Cycle 2'!E$10:E$999,MATCH($A524,'Cycle 2'!$L$10:$L$999,0),1)),INDEX('Cycle 3'!E$10:E$999,MATCH($A524,'Cycle 3'!$L$10:$L$999,0),1)),INDEX('Cycle 4'!E$10:E$999,MATCH($A524,'Cycle 4'!$L$10:$L$999,0),1)),INDEX('Cycle 5'!E$10:E$999,MATCH($A524,'Cycle 5'!$L$10:$L$999,0),1)),INDEX('Cycle 6'!E$10:E$999,MATCH($A524,'Cycle 6'!$L$10:$L$999,0),1)),INDEX('Cycle 7'!E$10:E$999,MATCH($A524,'Cycle 7'!$L$10:$L$999,0),1)),INDEX('Cycle 8'!E$10:E$999,MATCH($A524,'Cycle 8'!$L$10:$L$999,0),1)),INDEX('Cycle 9'!E$10:E$999,MATCH($A524,'Cycle 9'!$L$10:$L$999,0),1)),INDEX('Cycle 10'!E$10:E$999,MATCH($A524,'Cycle 10'!$L$10:$L$999,0),1)),INDEX('Cycle 11'!E$10:E$999,MATCH($A524,'Cycle 11'!$L$10:$L$999,0),1)),"")="","",IFERROR(IFERROR(IFERROR(IFERROR(IFERROR(IFERROR(IFERROR(IFERROR(IFERROR(IFERROR(IFERROR(IFERROR(INDEX(Summer!E$10:E$999,MATCH($A524,Summer!$L$10:$L$999,0),1),INDEX('Cycle 1'!E$10:E$999,MATCH($A524,'Cycle 1'!$L$10:$L$999,0),1)),INDEX('Cycle 2'!E$10:E$999,MATCH($A524,'Cycle 2'!$L$10:$L$999,0),1)),INDEX('Cycle 3'!E$10:E$999,MATCH($A524,'Cycle 3'!$L$10:$L$999,0),1)),INDEX('Cycle 4'!E$10:E$999,MATCH($A524,'Cycle 4'!$L$10:$L$999,0),1)),INDEX('Cycle 5'!E$10:E$999,MATCH($A524,'Cycle 5'!$L$10:$L$999,0),1)),INDEX('Cycle 6'!E$10:E$999,MATCH($A524,'Cycle 6'!$L$10:$L$999,0),1)),INDEX('Cycle 7'!E$10:E$999,MATCH($A524,'Cycle 7'!$L$10:$L$999,0),1)),INDEX('Cycle 8'!E$10:E$999,MATCH($A524,'Cycle 8'!$L$10:$L$999,0),1)),INDEX('Cycle 9'!E$10:E$999,MATCH($A524,'Cycle 9'!$L$10:$L$999,0),1)),INDEX('Cycle 10'!E$10:E$999,MATCH($A524,'Cycle 10'!$L$10:$L$999,0),1)),INDEX('Cycle 11'!E$10:E$999,MATCH($A524,'Cycle 11'!$L$10:$L$999,0),1)),""))</f>
        <v/>
      </c>
      <c r="G524" t="str">
        <f>IF(IFERROR(IFERROR(IFERROR(IFERROR(IFERROR(IFERROR(IFERROR(IFERROR(IFERROR(IFERROR(IFERROR(IFERROR(INDEX(Summer!F$10:F$999,MATCH($A524,Summer!$L$10:$L$999,0),1),INDEX('Cycle 1'!F$10:F$999,MATCH($A524,'Cycle 1'!$L$10:$L$999,0),1)),INDEX('Cycle 2'!F$10:F$999,MATCH($A524,'Cycle 2'!$L$10:$L$999,0),1)),INDEX('Cycle 3'!F$10:F$999,MATCH($A524,'Cycle 3'!$L$10:$L$999,0),1)),INDEX('Cycle 4'!F$10:F$999,MATCH($A524,'Cycle 4'!$L$10:$L$999,0),1)),INDEX('Cycle 5'!F$10:F$999,MATCH($A524,'Cycle 5'!$L$10:$L$999,0),1)),INDEX('Cycle 6'!F$10:F$999,MATCH($A524,'Cycle 6'!$L$10:$L$999,0),1)),INDEX('Cycle 7'!F$10:F$999,MATCH($A524,'Cycle 7'!$L$10:$L$999,0),1)),INDEX('Cycle 8'!F$10:F$999,MATCH($A524,'Cycle 8'!$L$10:$L$999,0),1)),INDEX('Cycle 9'!F$10:F$999,MATCH($A524,'Cycle 9'!$L$10:$L$999,0),1)),INDEX('Cycle 10'!F$10:F$999,MATCH($A524,'Cycle 10'!$L$10:$L$999,0),1)),INDEX('Cycle 11'!F$10:F$999,MATCH($A524,'Cycle 11'!$L$10:$L$999,0),1)),"")="","",IFERROR(IFERROR(IFERROR(IFERROR(IFERROR(IFERROR(IFERROR(IFERROR(IFERROR(IFERROR(IFERROR(IFERROR(INDEX(Summer!F$10:F$999,MATCH($A524,Summer!$L$10:$L$999,0),1),INDEX('Cycle 1'!F$10:F$999,MATCH($A524,'Cycle 1'!$L$10:$L$999,0),1)),INDEX('Cycle 2'!F$10:F$999,MATCH($A524,'Cycle 2'!$L$10:$L$999,0),1)),INDEX('Cycle 3'!F$10:F$999,MATCH($A524,'Cycle 3'!$L$10:$L$999,0),1)),INDEX('Cycle 4'!F$10:F$999,MATCH($A524,'Cycle 4'!$L$10:$L$999,0),1)),INDEX('Cycle 5'!F$10:F$999,MATCH($A524,'Cycle 5'!$L$10:$L$999,0),1)),INDEX('Cycle 6'!F$10:F$999,MATCH($A524,'Cycle 6'!$L$10:$L$999,0),1)),INDEX('Cycle 7'!F$10:F$999,MATCH($A524,'Cycle 7'!$L$10:$L$999,0),1)),INDEX('Cycle 8'!F$10:F$999,MATCH($A524,'Cycle 8'!$L$10:$L$999,0),1)),INDEX('Cycle 9'!F$10:F$999,MATCH($A524,'Cycle 9'!$L$10:$L$999,0),1)),INDEX('Cycle 10'!F$10:F$999,MATCH($A524,'Cycle 10'!$L$10:$L$999,0),1)),INDEX('Cycle 11'!F$10:F$999,MATCH($A524,'Cycle 11'!$L$10:$L$999,0),1)),""))</f>
        <v/>
      </c>
      <c r="H524" t="str">
        <f>IF(IFERROR(IFERROR(IFERROR(IFERROR(IFERROR(IFERROR(IFERROR(IFERROR(IFERROR(IFERROR(IFERROR(IFERROR(INDEX(Summer!G$10:G$999,MATCH($A524,Summer!$L$10:$L$999,0),1),INDEX('Cycle 1'!G$10:G$999,MATCH($A524,'Cycle 1'!$L$10:$L$999,0),1)),INDEX('Cycle 2'!G$10:G$999,MATCH($A524,'Cycle 2'!$L$10:$L$999,0),1)),INDEX('Cycle 3'!G$10:G$999,MATCH($A524,'Cycle 3'!$L$10:$L$999,0),1)),INDEX('Cycle 4'!G$10:G$999,MATCH($A524,'Cycle 4'!$L$10:$L$999,0),1)),INDEX('Cycle 5'!G$10:G$999,MATCH($A524,'Cycle 5'!$L$10:$L$999,0),1)),INDEX('Cycle 6'!G$10:G$999,MATCH($A524,'Cycle 6'!$L$10:$L$999,0),1)),INDEX('Cycle 7'!G$10:G$999,MATCH($A524,'Cycle 7'!$L$10:$L$999,0),1)),INDEX('Cycle 8'!G$10:G$999,MATCH($A524,'Cycle 8'!$L$10:$L$999,0),1)),INDEX('Cycle 9'!G$10:G$999,MATCH($A524,'Cycle 9'!$L$10:$L$999,0),1)),INDEX('Cycle 10'!G$10:G$999,MATCH($A524,'Cycle 10'!$L$10:$L$999,0),1)),INDEX('Cycle 11'!G$10:G$999,MATCH($A524,'Cycle 11'!$L$10:$L$999,0),1)),"")="","",IFERROR(IFERROR(IFERROR(IFERROR(IFERROR(IFERROR(IFERROR(IFERROR(IFERROR(IFERROR(IFERROR(IFERROR(INDEX(Summer!G$10:G$999,MATCH($A524,Summer!$L$10:$L$999,0),1),INDEX('Cycle 1'!G$10:G$999,MATCH($A524,'Cycle 1'!$L$10:$L$999,0),1)),INDEX('Cycle 2'!G$10:G$999,MATCH($A524,'Cycle 2'!$L$10:$L$999,0),1)),INDEX('Cycle 3'!G$10:G$999,MATCH($A524,'Cycle 3'!$L$10:$L$999,0),1)),INDEX('Cycle 4'!G$10:G$999,MATCH($A524,'Cycle 4'!$L$10:$L$999,0),1)),INDEX('Cycle 5'!G$10:G$999,MATCH($A524,'Cycle 5'!$L$10:$L$999,0),1)),INDEX('Cycle 6'!G$10:G$999,MATCH($A524,'Cycle 6'!$L$10:$L$999,0),1)),INDEX('Cycle 7'!G$10:G$999,MATCH($A524,'Cycle 7'!$L$10:$L$999,0),1)),INDEX('Cycle 8'!G$10:G$999,MATCH($A524,'Cycle 8'!$L$10:$L$999,0),1)),INDEX('Cycle 9'!G$10:G$999,MATCH($A524,'Cycle 9'!$L$10:$L$999,0),1)),INDEX('Cycle 10'!G$10:G$999,MATCH($A524,'Cycle 10'!$L$10:$L$999,0),1)),INDEX('Cycle 11'!G$10:G$999,MATCH($A524,'Cycle 11'!$L$10:$L$999,0),1)),""))</f>
        <v/>
      </c>
      <c r="I524">
        <f>IFERROR(IF(C524="",MAX(I$1:I523),IF(ROW(C$2)=ROW(C524),1,IF(ISERROR(VLOOKUP(C524,C$2:C523,1,FALSE)),MAX(I$1:I523)+1,MAX(I$1:I523)))),"")</f>
        <v>0</v>
      </c>
      <c r="J524" t="str">
        <f t="shared" si="66"/>
        <v/>
      </c>
      <c r="K524" t="str">
        <f t="shared" si="68"/>
        <v/>
      </c>
      <c r="L524" t="str">
        <f t="shared" si="68"/>
        <v/>
      </c>
      <c r="M524" t="str">
        <f t="shared" si="68"/>
        <v/>
      </c>
      <c r="N524" t="str">
        <f t="shared" si="68"/>
        <v/>
      </c>
      <c r="O524" t="str">
        <f t="shared" si="68"/>
        <v/>
      </c>
      <c r="P524" t="str">
        <f t="shared" si="68"/>
        <v/>
      </c>
      <c r="Q524" t="str">
        <f t="shared" si="68"/>
        <v/>
      </c>
      <c r="R524" t="str">
        <f t="shared" si="68"/>
        <v/>
      </c>
      <c r="S524" t="str">
        <f t="shared" si="68"/>
        <v/>
      </c>
      <c r="T524" t="str">
        <f t="shared" si="68"/>
        <v/>
      </c>
      <c r="U524" t="str">
        <f t="shared" si="68"/>
        <v/>
      </c>
      <c r="V524" t="str">
        <f t="shared" si="68"/>
        <v/>
      </c>
      <c r="W524" t="str">
        <f t="shared" si="67"/>
        <v/>
      </c>
      <c r="X524">
        <f>IF(OR(H524="No",H524=""),0,IF(COUNTIFS(H$2:H524,"Yes",C$2:C524,C524)&gt;1,0,COUNTIFS(H$2:H524,"Yes",C$2:C524,C524)))+IF(X523=$X$1,0,X523)</f>
        <v>0</v>
      </c>
    </row>
    <row r="525" spans="1:24" x14ac:dyDescent="0.3">
      <c r="A525">
        <f>ROWS($A$2:$A525)</f>
        <v>524</v>
      </c>
      <c r="B525" t="str">
        <f>IF(ISERROR(VLOOKUP(A525,Summer!L$11:L$500,1,FALSE)),IF(ISERROR(VLOOKUP(A525,'Cycle 1'!L$11:L$500,1,FALSE)),IF(ISERROR(VLOOKUP(A525,'Cycle 2'!L$11:L$500,1,FALSE)),IF(ISERROR(VLOOKUP(A525,'Cycle 3'!L$11:L$500,1,FALSE)),IF(ISERROR(VLOOKUP(A525,'Cycle 4'!L$11:L$500,1,FALSE)),IF(ISERROR(VLOOKUP(A525,'Cycle 5'!L$11:L$500,1,FALSE)),IF(ISERROR(VLOOKUP(A525,'Cycle 6'!L$11:L$500,1,FALSE)),IF(ISERROR(VLOOKUP(A525,'Cycle 7'!L$11:L$500,1,FALSE)),IF(ISERROR(VLOOKUP(A525,'Cycle 8'!L$11:L$500,1,FALSE)),IF(ISERROR(VLOOKUP(A525,'Cycle 9'!L$11:L$500,1,FALSE)),IF(ISERROR(VLOOKUP(A525,'Cycle 10'!L$11:L$500,1,FALSE)),IF(ISERROR(VLOOKUP(A525,'Cycle 11'!L$11:L$500,1,FALSE)),"","Cycle 11"),"Cycle 10"),"Cycle 9"),"Cycle 8"),"Cycle 7"),"Cycle 6"),"Cycle 5"),"Cycle 4"),"Cycle 3"),"Cycle 2"),"Cycle 1"),"Summer")</f>
        <v/>
      </c>
      <c r="C525" t="str">
        <f>IF(IFERROR(IFERROR(IFERROR(IFERROR(IFERROR(IFERROR(IFERROR(IFERROR(IFERROR(IFERROR(IFERROR(IFERROR(INDEX(Summer!B$10:B$999,MATCH($A525,Summer!$L$10:$L$999,0),1),INDEX('Cycle 1'!B$10:B$999,MATCH($A525,'Cycle 1'!$L$10:$L$999,0),1)),INDEX('Cycle 2'!B$10:B$999,MATCH($A525,'Cycle 2'!$L$10:$L$999,0),1)),INDEX('Cycle 3'!B$10:B$999,MATCH($A525,'Cycle 3'!$L$10:$L$999,0),1)),INDEX('Cycle 4'!B$10:B$999,MATCH($A525,'Cycle 4'!$L$10:$L$999,0),1)),INDEX('Cycle 5'!B$10:B$999,MATCH($A525,'Cycle 5'!$L$10:$L$999,0),1)),INDEX('Cycle 6'!B$10:B$999,MATCH($A525,'Cycle 6'!$L$10:$L$999,0),1)),INDEX('Cycle 7'!B$10:B$999,MATCH($A525,'Cycle 7'!$L$10:$L$999,0),1)),INDEX('Cycle 8'!B$10:B$999,MATCH($A525,'Cycle 8'!$L$10:$L$999,0),1)),INDEX('Cycle 9'!B$10:B$999,MATCH($A525,'Cycle 9'!$L$10:$L$999,0),1)),INDEX('Cycle 10'!B$10:B$999,MATCH($A525,'Cycle 10'!$L$10:$L$999,0),1)),INDEX('Cycle 11'!B$10:B$999,MATCH($A525,'Cycle 11'!$L$10:$L$999,0),1)),"")="","",IFERROR(IFERROR(IFERROR(IFERROR(IFERROR(IFERROR(IFERROR(IFERROR(IFERROR(IFERROR(IFERROR(IFERROR(INDEX(Summer!B$10:B$999,MATCH($A525,Summer!$L$10:$L$999,0),1),INDEX('Cycle 1'!B$10:B$999,MATCH($A525,'Cycle 1'!$L$10:$L$999,0),1)),INDEX('Cycle 2'!B$10:B$999,MATCH($A525,'Cycle 2'!$L$10:$L$999,0),1)),INDEX('Cycle 3'!B$10:B$999,MATCH($A525,'Cycle 3'!$L$10:$L$999,0),1)),INDEX('Cycle 4'!B$10:B$999,MATCH($A525,'Cycle 4'!$L$10:$L$999,0),1)),INDEX('Cycle 5'!B$10:B$999,MATCH($A525,'Cycle 5'!$L$10:$L$999,0),1)),INDEX('Cycle 6'!B$10:B$999,MATCH($A525,'Cycle 6'!$L$10:$L$999,0),1)),INDEX('Cycle 7'!B$10:B$999,MATCH($A525,'Cycle 7'!$L$10:$L$999,0),1)),INDEX('Cycle 8'!B$10:B$999,MATCH($A525,'Cycle 8'!$L$10:$L$999,0),1)),INDEX('Cycle 9'!B$10:B$999,MATCH($A525,'Cycle 9'!$L$10:$L$999,0),1)),INDEX('Cycle 10'!B$10:B$999,MATCH($A525,'Cycle 10'!$L$10:$L$999,0),1)),INDEX('Cycle 11'!B$10:B$999,MATCH($A525,'Cycle 11'!$L$10:$L$999,0),1)),""))</f>
        <v/>
      </c>
      <c r="D525" t="str">
        <f>IF(IFERROR(IFERROR(IFERROR(IFERROR(IFERROR(IFERROR(IFERROR(IFERROR(IFERROR(IFERROR(IFERROR(IFERROR(INDEX(Summer!C$10:C$999,MATCH($A525,Summer!$L$10:$L$999,0),1),INDEX('Cycle 1'!C$10:C$999,MATCH($A525,'Cycle 1'!$L$10:$L$999,0),1)),INDEX('Cycle 2'!C$10:C$999,MATCH($A525,'Cycle 2'!$L$10:$L$999,0),1)),INDEX('Cycle 3'!C$10:C$999,MATCH($A525,'Cycle 3'!$L$10:$L$999,0),1)),INDEX('Cycle 4'!C$10:C$999,MATCH($A525,'Cycle 4'!$L$10:$L$999,0),1)),INDEX('Cycle 5'!C$10:C$999,MATCH($A525,'Cycle 5'!$L$10:$L$999,0),1)),INDEX('Cycle 6'!C$10:C$999,MATCH($A525,'Cycle 6'!$L$10:$L$999,0),1)),INDEX('Cycle 7'!C$10:C$999,MATCH($A525,'Cycle 7'!$L$10:$L$999,0),1)),INDEX('Cycle 8'!C$10:C$999,MATCH($A525,'Cycle 8'!$L$10:$L$999,0),1)),INDEX('Cycle 9'!C$10:C$999,MATCH($A525,'Cycle 9'!$L$10:$L$999,0),1)),INDEX('Cycle 10'!C$10:C$999,MATCH($A525,'Cycle 10'!$L$10:$L$999,0),1)),INDEX('Cycle 11'!C$10:C$999,MATCH($A525,'Cycle 11'!$L$10:$L$999,0),1)),"")="","",IFERROR(IFERROR(IFERROR(IFERROR(IFERROR(IFERROR(IFERROR(IFERROR(IFERROR(IFERROR(IFERROR(IFERROR(INDEX(Summer!C$10:C$999,MATCH($A525,Summer!$L$10:$L$999,0),1),INDEX('Cycle 1'!C$10:C$999,MATCH($A525,'Cycle 1'!$L$10:$L$999,0),1)),INDEX('Cycle 2'!C$10:C$999,MATCH($A525,'Cycle 2'!$L$10:$L$999,0),1)),INDEX('Cycle 3'!C$10:C$999,MATCH($A525,'Cycle 3'!$L$10:$L$999,0),1)),INDEX('Cycle 4'!C$10:C$999,MATCH($A525,'Cycle 4'!$L$10:$L$999,0),1)),INDEX('Cycle 5'!C$10:C$999,MATCH($A525,'Cycle 5'!$L$10:$L$999,0),1)),INDEX('Cycle 6'!C$10:C$999,MATCH($A525,'Cycle 6'!$L$10:$L$999,0),1)),INDEX('Cycle 7'!C$10:C$999,MATCH($A525,'Cycle 7'!$L$10:$L$999,0),1)),INDEX('Cycle 8'!C$10:C$999,MATCH($A525,'Cycle 8'!$L$10:$L$999,0),1)),INDEX('Cycle 9'!C$10:C$999,MATCH($A525,'Cycle 9'!$L$10:$L$999,0),1)),INDEX('Cycle 10'!C$10:C$999,MATCH($A525,'Cycle 10'!$L$10:$L$999,0),1)),INDEX('Cycle 11'!C$10:C$999,MATCH($A525,'Cycle 11'!$L$10:$L$999,0),1)),""))</f>
        <v/>
      </c>
      <c r="E525" t="str">
        <f>IF(IFERROR(IFERROR(IFERROR(IFERROR(IFERROR(IFERROR(IFERROR(IFERROR(IFERROR(IFERROR(IFERROR(IFERROR(INDEX(Summer!D$10:D$999,MATCH($A525,Summer!$L$10:$L$999,0),1),INDEX('Cycle 1'!D$10:D$999,MATCH($A525,'Cycle 1'!$L$10:$L$999,0),1)),INDEX('Cycle 2'!D$10:D$999,MATCH($A525,'Cycle 2'!$L$10:$L$999,0),1)),INDEX('Cycle 3'!D$10:D$999,MATCH($A525,'Cycle 3'!$L$10:$L$999,0),1)),INDEX('Cycle 4'!D$10:D$999,MATCH($A525,'Cycle 4'!$L$10:$L$999,0),1)),INDEX('Cycle 5'!D$10:D$999,MATCH($A525,'Cycle 5'!$L$10:$L$999,0),1)),INDEX('Cycle 6'!D$10:D$999,MATCH($A525,'Cycle 6'!$L$10:$L$999,0),1)),INDEX('Cycle 7'!D$10:D$999,MATCH($A525,'Cycle 7'!$L$10:$L$999,0),1)),INDEX('Cycle 8'!D$10:D$999,MATCH($A525,'Cycle 8'!$L$10:$L$999,0),1)),INDEX('Cycle 9'!D$10:D$999,MATCH($A525,'Cycle 9'!$L$10:$L$999,0),1)),INDEX('Cycle 10'!D$10:D$999,MATCH($A525,'Cycle 10'!$L$10:$L$999,0),1)),INDEX('Cycle 11'!D$10:D$999,MATCH($A525,'Cycle 11'!$L$10:$L$999,0),1)),"")="","",IFERROR(IFERROR(IFERROR(IFERROR(IFERROR(IFERROR(IFERROR(IFERROR(IFERROR(IFERROR(IFERROR(IFERROR(INDEX(Summer!D$10:D$999,MATCH($A525,Summer!$L$10:$L$999,0),1),INDEX('Cycle 1'!D$10:D$999,MATCH($A525,'Cycle 1'!$L$10:$L$999,0),1)),INDEX('Cycle 2'!D$10:D$999,MATCH($A525,'Cycle 2'!$L$10:$L$999,0),1)),INDEX('Cycle 3'!D$10:D$999,MATCH($A525,'Cycle 3'!$L$10:$L$999,0),1)),INDEX('Cycle 4'!D$10:D$999,MATCH($A525,'Cycle 4'!$L$10:$L$999,0),1)),INDEX('Cycle 5'!D$10:D$999,MATCH($A525,'Cycle 5'!$L$10:$L$999,0),1)),INDEX('Cycle 6'!D$10:D$999,MATCH($A525,'Cycle 6'!$L$10:$L$999,0),1)),INDEX('Cycle 7'!D$10:D$999,MATCH($A525,'Cycle 7'!$L$10:$L$999,0),1)),INDEX('Cycle 8'!D$10:D$999,MATCH($A525,'Cycle 8'!$L$10:$L$999,0),1)),INDEX('Cycle 9'!D$10:D$999,MATCH($A525,'Cycle 9'!$L$10:$L$999,0),1)),INDEX('Cycle 10'!D$10:D$999,MATCH($A525,'Cycle 10'!$L$10:$L$999,0),1)),INDEX('Cycle 11'!D$10:D$999,MATCH($A525,'Cycle 11'!$L$10:$L$999,0),1)),""))</f>
        <v/>
      </c>
      <c r="F525" t="str">
        <f>IF(IFERROR(IFERROR(IFERROR(IFERROR(IFERROR(IFERROR(IFERROR(IFERROR(IFERROR(IFERROR(IFERROR(IFERROR(INDEX(Summer!E$10:E$999,MATCH($A525,Summer!$L$10:$L$999,0),1),INDEX('Cycle 1'!E$10:E$999,MATCH($A525,'Cycle 1'!$L$10:$L$999,0),1)),INDEX('Cycle 2'!E$10:E$999,MATCH($A525,'Cycle 2'!$L$10:$L$999,0),1)),INDEX('Cycle 3'!E$10:E$999,MATCH($A525,'Cycle 3'!$L$10:$L$999,0),1)),INDEX('Cycle 4'!E$10:E$999,MATCH($A525,'Cycle 4'!$L$10:$L$999,0),1)),INDEX('Cycle 5'!E$10:E$999,MATCH($A525,'Cycle 5'!$L$10:$L$999,0),1)),INDEX('Cycle 6'!E$10:E$999,MATCH($A525,'Cycle 6'!$L$10:$L$999,0),1)),INDEX('Cycle 7'!E$10:E$999,MATCH($A525,'Cycle 7'!$L$10:$L$999,0),1)),INDEX('Cycle 8'!E$10:E$999,MATCH($A525,'Cycle 8'!$L$10:$L$999,0),1)),INDEX('Cycle 9'!E$10:E$999,MATCH($A525,'Cycle 9'!$L$10:$L$999,0),1)),INDEX('Cycle 10'!E$10:E$999,MATCH($A525,'Cycle 10'!$L$10:$L$999,0),1)),INDEX('Cycle 11'!E$10:E$999,MATCH($A525,'Cycle 11'!$L$10:$L$999,0),1)),"")="","",IFERROR(IFERROR(IFERROR(IFERROR(IFERROR(IFERROR(IFERROR(IFERROR(IFERROR(IFERROR(IFERROR(IFERROR(INDEX(Summer!E$10:E$999,MATCH($A525,Summer!$L$10:$L$999,0),1),INDEX('Cycle 1'!E$10:E$999,MATCH($A525,'Cycle 1'!$L$10:$L$999,0),1)),INDEX('Cycle 2'!E$10:E$999,MATCH($A525,'Cycle 2'!$L$10:$L$999,0),1)),INDEX('Cycle 3'!E$10:E$999,MATCH($A525,'Cycle 3'!$L$10:$L$999,0),1)),INDEX('Cycle 4'!E$10:E$999,MATCH($A525,'Cycle 4'!$L$10:$L$999,0),1)),INDEX('Cycle 5'!E$10:E$999,MATCH($A525,'Cycle 5'!$L$10:$L$999,0),1)),INDEX('Cycle 6'!E$10:E$999,MATCH($A525,'Cycle 6'!$L$10:$L$999,0),1)),INDEX('Cycle 7'!E$10:E$999,MATCH($A525,'Cycle 7'!$L$10:$L$999,0),1)),INDEX('Cycle 8'!E$10:E$999,MATCH($A525,'Cycle 8'!$L$10:$L$999,0),1)),INDEX('Cycle 9'!E$10:E$999,MATCH($A525,'Cycle 9'!$L$10:$L$999,0),1)),INDEX('Cycle 10'!E$10:E$999,MATCH($A525,'Cycle 10'!$L$10:$L$999,0),1)),INDEX('Cycle 11'!E$10:E$999,MATCH($A525,'Cycle 11'!$L$10:$L$999,0),1)),""))</f>
        <v/>
      </c>
      <c r="G525" t="str">
        <f>IF(IFERROR(IFERROR(IFERROR(IFERROR(IFERROR(IFERROR(IFERROR(IFERROR(IFERROR(IFERROR(IFERROR(IFERROR(INDEX(Summer!F$10:F$999,MATCH($A525,Summer!$L$10:$L$999,0),1),INDEX('Cycle 1'!F$10:F$999,MATCH($A525,'Cycle 1'!$L$10:$L$999,0),1)),INDEX('Cycle 2'!F$10:F$999,MATCH($A525,'Cycle 2'!$L$10:$L$999,0),1)),INDEX('Cycle 3'!F$10:F$999,MATCH($A525,'Cycle 3'!$L$10:$L$999,0),1)),INDEX('Cycle 4'!F$10:F$999,MATCH($A525,'Cycle 4'!$L$10:$L$999,0),1)),INDEX('Cycle 5'!F$10:F$999,MATCH($A525,'Cycle 5'!$L$10:$L$999,0),1)),INDEX('Cycle 6'!F$10:F$999,MATCH($A525,'Cycle 6'!$L$10:$L$999,0),1)),INDEX('Cycle 7'!F$10:F$999,MATCH($A525,'Cycle 7'!$L$10:$L$999,0),1)),INDEX('Cycle 8'!F$10:F$999,MATCH($A525,'Cycle 8'!$L$10:$L$999,0),1)),INDEX('Cycle 9'!F$10:F$999,MATCH($A525,'Cycle 9'!$L$10:$L$999,0),1)),INDEX('Cycle 10'!F$10:F$999,MATCH($A525,'Cycle 10'!$L$10:$L$999,0),1)),INDEX('Cycle 11'!F$10:F$999,MATCH($A525,'Cycle 11'!$L$10:$L$999,0),1)),"")="","",IFERROR(IFERROR(IFERROR(IFERROR(IFERROR(IFERROR(IFERROR(IFERROR(IFERROR(IFERROR(IFERROR(IFERROR(INDEX(Summer!F$10:F$999,MATCH($A525,Summer!$L$10:$L$999,0),1),INDEX('Cycle 1'!F$10:F$999,MATCH($A525,'Cycle 1'!$L$10:$L$999,0),1)),INDEX('Cycle 2'!F$10:F$999,MATCH($A525,'Cycle 2'!$L$10:$L$999,0),1)),INDEX('Cycle 3'!F$10:F$999,MATCH($A525,'Cycle 3'!$L$10:$L$999,0),1)),INDEX('Cycle 4'!F$10:F$999,MATCH($A525,'Cycle 4'!$L$10:$L$999,0),1)),INDEX('Cycle 5'!F$10:F$999,MATCH($A525,'Cycle 5'!$L$10:$L$999,0),1)),INDEX('Cycle 6'!F$10:F$999,MATCH($A525,'Cycle 6'!$L$10:$L$999,0),1)),INDEX('Cycle 7'!F$10:F$999,MATCH($A525,'Cycle 7'!$L$10:$L$999,0),1)),INDEX('Cycle 8'!F$10:F$999,MATCH($A525,'Cycle 8'!$L$10:$L$999,0),1)),INDEX('Cycle 9'!F$10:F$999,MATCH($A525,'Cycle 9'!$L$10:$L$999,0),1)),INDEX('Cycle 10'!F$10:F$999,MATCH($A525,'Cycle 10'!$L$10:$L$999,0),1)),INDEX('Cycle 11'!F$10:F$999,MATCH($A525,'Cycle 11'!$L$10:$L$999,0),1)),""))</f>
        <v/>
      </c>
      <c r="H525" t="str">
        <f>IF(IFERROR(IFERROR(IFERROR(IFERROR(IFERROR(IFERROR(IFERROR(IFERROR(IFERROR(IFERROR(IFERROR(IFERROR(INDEX(Summer!G$10:G$999,MATCH($A525,Summer!$L$10:$L$999,0),1),INDEX('Cycle 1'!G$10:G$999,MATCH($A525,'Cycle 1'!$L$10:$L$999,0),1)),INDEX('Cycle 2'!G$10:G$999,MATCH($A525,'Cycle 2'!$L$10:$L$999,0),1)),INDEX('Cycle 3'!G$10:G$999,MATCH($A525,'Cycle 3'!$L$10:$L$999,0),1)),INDEX('Cycle 4'!G$10:G$999,MATCH($A525,'Cycle 4'!$L$10:$L$999,0),1)),INDEX('Cycle 5'!G$10:G$999,MATCH($A525,'Cycle 5'!$L$10:$L$999,0),1)),INDEX('Cycle 6'!G$10:G$999,MATCH($A525,'Cycle 6'!$L$10:$L$999,0),1)),INDEX('Cycle 7'!G$10:G$999,MATCH($A525,'Cycle 7'!$L$10:$L$999,0),1)),INDEX('Cycle 8'!G$10:G$999,MATCH($A525,'Cycle 8'!$L$10:$L$999,0),1)),INDEX('Cycle 9'!G$10:G$999,MATCH($A525,'Cycle 9'!$L$10:$L$999,0),1)),INDEX('Cycle 10'!G$10:G$999,MATCH($A525,'Cycle 10'!$L$10:$L$999,0),1)),INDEX('Cycle 11'!G$10:G$999,MATCH($A525,'Cycle 11'!$L$10:$L$999,0),1)),"")="","",IFERROR(IFERROR(IFERROR(IFERROR(IFERROR(IFERROR(IFERROR(IFERROR(IFERROR(IFERROR(IFERROR(IFERROR(INDEX(Summer!G$10:G$999,MATCH($A525,Summer!$L$10:$L$999,0),1),INDEX('Cycle 1'!G$10:G$999,MATCH($A525,'Cycle 1'!$L$10:$L$999,0),1)),INDEX('Cycle 2'!G$10:G$999,MATCH($A525,'Cycle 2'!$L$10:$L$999,0),1)),INDEX('Cycle 3'!G$10:G$999,MATCH($A525,'Cycle 3'!$L$10:$L$999,0),1)),INDEX('Cycle 4'!G$10:G$999,MATCH($A525,'Cycle 4'!$L$10:$L$999,0),1)),INDEX('Cycle 5'!G$10:G$999,MATCH($A525,'Cycle 5'!$L$10:$L$999,0),1)),INDEX('Cycle 6'!G$10:G$999,MATCH($A525,'Cycle 6'!$L$10:$L$999,0),1)),INDEX('Cycle 7'!G$10:G$999,MATCH($A525,'Cycle 7'!$L$10:$L$999,0),1)),INDEX('Cycle 8'!G$10:G$999,MATCH($A525,'Cycle 8'!$L$10:$L$999,0),1)),INDEX('Cycle 9'!G$10:G$999,MATCH($A525,'Cycle 9'!$L$10:$L$999,0),1)),INDEX('Cycle 10'!G$10:G$999,MATCH($A525,'Cycle 10'!$L$10:$L$999,0),1)),INDEX('Cycle 11'!G$10:G$999,MATCH($A525,'Cycle 11'!$L$10:$L$999,0),1)),""))</f>
        <v/>
      </c>
      <c r="I525">
        <f>IFERROR(IF(C525="",MAX(I$1:I524),IF(ROW(C$2)=ROW(C525),1,IF(ISERROR(VLOOKUP(C525,C$2:C524,1,FALSE)),MAX(I$1:I524)+1,MAX(I$1:I524)))),"")</f>
        <v>0</v>
      </c>
      <c r="J525" t="str">
        <f t="shared" si="66"/>
        <v/>
      </c>
      <c r="K525" t="str">
        <f t="shared" si="68"/>
        <v/>
      </c>
      <c r="L525" t="str">
        <f t="shared" si="68"/>
        <v/>
      </c>
      <c r="M525" t="str">
        <f t="shared" si="68"/>
        <v/>
      </c>
      <c r="N525" t="str">
        <f t="shared" si="68"/>
        <v/>
      </c>
      <c r="O525" t="str">
        <f t="shared" si="68"/>
        <v/>
      </c>
      <c r="P525" t="str">
        <f t="shared" si="68"/>
        <v/>
      </c>
      <c r="Q525" t="str">
        <f t="shared" si="68"/>
        <v/>
      </c>
      <c r="R525" t="str">
        <f t="shared" si="68"/>
        <v/>
      </c>
      <c r="S525" t="str">
        <f t="shared" si="68"/>
        <v/>
      </c>
      <c r="T525" t="str">
        <f t="shared" si="68"/>
        <v/>
      </c>
      <c r="U525" t="str">
        <f t="shared" si="68"/>
        <v/>
      </c>
      <c r="V525" t="str">
        <f t="shared" si="68"/>
        <v/>
      </c>
      <c r="W525" t="str">
        <f t="shared" si="67"/>
        <v/>
      </c>
      <c r="X525">
        <f>IF(OR(H525="No",H525=""),0,IF(COUNTIFS(H$2:H525,"Yes",C$2:C525,C525)&gt;1,0,COUNTIFS(H$2:H525,"Yes",C$2:C525,C525)))+IF(X524=$X$1,0,X524)</f>
        <v>0</v>
      </c>
    </row>
    <row r="526" spans="1:24" x14ac:dyDescent="0.3">
      <c r="A526">
        <f>ROWS($A$2:$A526)</f>
        <v>525</v>
      </c>
      <c r="B526" t="str">
        <f>IF(ISERROR(VLOOKUP(A526,Summer!L$11:L$500,1,FALSE)),IF(ISERROR(VLOOKUP(A526,'Cycle 1'!L$11:L$500,1,FALSE)),IF(ISERROR(VLOOKUP(A526,'Cycle 2'!L$11:L$500,1,FALSE)),IF(ISERROR(VLOOKUP(A526,'Cycle 3'!L$11:L$500,1,FALSE)),IF(ISERROR(VLOOKUP(A526,'Cycle 4'!L$11:L$500,1,FALSE)),IF(ISERROR(VLOOKUP(A526,'Cycle 5'!L$11:L$500,1,FALSE)),IF(ISERROR(VLOOKUP(A526,'Cycle 6'!L$11:L$500,1,FALSE)),IF(ISERROR(VLOOKUP(A526,'Cycle 7'!L$11:L$500,1,FALSE)),IF(ISERROR(VLOOKUP(A526,'Cycle 8'!L$11:L$500,1,FALSE)),IF(ISERROR(VLOOKUP(A526,'Cycle 9'!L$11:L$500,1,FALSE)),IF(ISERROR(VLOOKUP(A526,'Cycle 10'!L$11:L$500,1,FALSE)),IF(ISERROR(VLOOKUP(A526,'Cycle 11'!L$11:L$500,1,FALSE)),"","Cycle 11"),"Cycle 10"),"Cycle 9"),"Cycle 8"),"Cycle 7"),"Cycle 6"),"Cycle 5"),"Cycle 4"),"Cycle 3"),"Cycle 2"),"Cycle 1"),"Summer")</f>
        <v/>
      </c>
      <c r="C526" t="str">
        <f>IF(IFERROR(IFERROR(IFERROR(IFERROR(IFERROR(IFERROR(IFERROR(IFERROR(IFERROR(IFERROR(IFERROR(IFERROR(INDEX(Summer!B$10:B$999,MATCH($A526,Summer!$L$10:$L$999,0),1),INDEX('Cycle 1'!B$10:B$999,MATCH($A526,'Cycle 1'!$L$10:$L$999,0),1)),INDEX('Cycle 2'!B$10:B$999,MATCH($A526,'Cycle 2'!$L$10:$L$999,0),1)),INDEX('Cycle 3'!B$10:B$999,MATCH($A526,'Cycle 3'!$L$10:$L$999,0),1)),INDEX('Cycle 4'!B$10:B$999,MATCH($A526,'Cycle 4'!$L$10:$L$999,0),1)),INDEX('Cycle 5'!B$10:B$999,MATCH($A526,'Cycle 5'!$L$10:$L$999,0),1)),INDEX('Cycle 6'!B$10:B$999,MATCH($A526,'Cycle 6'!$L$10:$L$999,0),1)),INDEX('Cycle 7'!B$10:B$999,MATCH($A526,'Cycle 7'!$L$10:$L$999,0),1)),INDEX('Cycle 8'!B$10:B$999,MATCH($A526,'Cycle 8'!$L$10:$L$999,0),1)),INDEX('Cycle 9'!B$10:B$999,MATCH($A526,'Cycle 9'!$L$10:$L$999,0),1)),INDEX('Cycle 10'!B$10:B$999,MATCH($A526,'Cycle 10'!$L$10:$L$999,0),1)),INDEX('Cycle 11'!B$10:B$999,MATCH($A526,'Cycle 11'!$L$10:$L$999,0),1)),"")="","",IFERROR(IFERROR(IFERROR(IFERROR(IFERROR(IFERROR(IFERROR(IFERROR(IFERROR(IFERROR(IFERROR(IFERROR(INDEX(Summer!B$10:B$999,MATCH($A526,Summer!$L$10:$L$999,0),1),INDEX('Cycle 1'!B$10:B$999,MATCH($A526,'Cycle 1'!$L$10:$L$999,0),1)),INDEX('Cycle 2'!B$10:B$999,MATCH($A526,'Cycle 2'!$L$10:$L$999,0),1)),INDEX('Cycle 3'!B$10:B$999,MATCH($A526,'Cycle 3'!$L$10:$L$999,0),1)),INDEX('Cycle 4'!B$10:B$999,MATCH($A526,'Cycle 4'!$L$10:$L$999,0),1)),INDEX('Cycle 5'!B$10:B$999,MATCH($A526,'Cycle 5'!$L$10:$L$999,0),1)),INDEX('Cycle 6'!B$10:B$999,MATCH($A526,'Cycle 6'!$L$10:$L$999,0),1)),INDEX('Cycle 7'!B$10:B$999,MATCH($A526,'Cycle 7'!$L$10:$L$999,0),1)),INDEX('Cycle 8'!B$10:B$999,MATCH($A526,'Cycle 8'!$L$10:$L$999,0),1)),INDEX('Cycle 9'!B$10:B$999,MATCH($A526,'Cycle 9'!$L$10:$L$999,0),1)),INDEX('Cycle 10'!B$10:B$999,MATCH($A526,'Cycle 10'!$L$10:$L$999,0),1)),INDEX('Cycle 11'!B$10:B$999,MATCH($A526,'Cycle 11'!$L$10:$L$999,0),1)),""))</f>
        <v/>
      </c>
      <c r="D526" t="str">
        <f>IF(IFERROR(IFERROR(IFERROR(IFERROR(IFERROR(IFERROR(IFERROR(IFERROR(IFERROR(IFERROR(IFERROR(IFERROR(INDEX(Summer!C$10:C$999,MATCH($A526,Summer!$L$10:$L$999,0),1),INDEX('Cycle 1'!C$10:C$999,MATCH($A526,'Cycle 1'!$L$10:$L$999,0),1)),INDEX('Cycle 2'!C$10:C$999,MATCH($A526,'Cycle 2'!$L$10:$L$999,0),1)),INDEX('Cycle 3'!C$10:C$999,MATCH($A526,'Cycle 3'!$L$10:$L$999,0),1)),INDEX('Cycle 4'!C$10:C$999,MATCH($A526,'Cycle 4'!$L$10:$L$999,0),1)),INDEX('Cycle 5'!C$10:C$999,MATCH($A526,'Cycle 5'!$L$10:$L$999,0),1)),INDEX('Cycle 6'!C$10:C$999,MATCH($A526,'Cycle 6'!$L$10:$L$999,0),1)),INDEX('Cycle 7'!C$10:C$999,MATCH($A526,'Cycle 7'!$L$10:$L$999,0),1)),INDEX('Cycle 8'!C$10:C$999,MATCH($A526,'Cycle 8'!$L$10:$L$999,0),1)),INDEX('Cycle 9'!C$10:C$999,MATCH($A526,'Cycle 9'!$L$10:$L$999,0),1)),INDEX('Cycle 10'!C$10:C$999,MATCH($A526,'Cycle 10'!$L$10:$L$999,0),1)),INDEX('Cycle 11'!C$10:C$999,MATCH($A526,'Cycle 11'!$L$10:$L$999,0),1)),"")="","",IFERROR(IFERROR(IFERROR(IFERROR(IFERROR(IFERROR(IFERROR(IFERROR(IFERROR(IFERROR(IFERROR(IFERROR(INDEX(Summer!C$10:C$999,MATCH($A526,Summer!$L$10:$L$999,0),1),INDEX('Cycle 1'!C$10:C$999,MATCH($A526,'Cycle 1'!$L$10:$L$999,0),1)),INDEX('Cycle 2'!C$10:C$999,MATCH($A526,'Cycle 2'!$L$10:$L$999,0),1)),INDEX('Cycle 3'!C$10:C$999,MATCH($A526,'Cycle 3'!$L$10:$L$999,0),1)),INDEX('Cycle 4'!C$10:C$999,MATCH($A526,'Cycle 4'!$L$10:$L$999,0),1)),INDEX('Cycle 5'!C$10:C$999,MATCH($A526,'Cycle 5'!$L$10:$L$999,0),1)),INDEX('Cycle 6'!C$10:C$999,MATCH($A526,'Cycle 6'!$L$10:$L$999,0),1)),INDEX('Cycle 7'!C$10:C$999,MATCH($A526,'Cycle 7'!$L$10:$L$999,0),1)),INDEX('Cycle 8'!C$10:C$999,MATCH($A526,'Cycle 8'!$L$10:$L$999,0),1)),INDEX('Cycle 9'!C$10:C$999,MATCH($A526,'Cycle 9'!$L$10:$L$999,0),1)),INDEX('Cycle 10'!C$10:C$999,MATCH($A526,'Cycle 10'!$L$10:$L$999,0),1)),INDEX('Cycle 11'!C$10:C$999,MATCH($A526,'Cycle 11'!$L$10:$L$999,0),1)),""))</f>
        <v/>
      </c>
      <c r="E526" t="str">
        <f>IF(IFERROR(IFERROR(IFERROR(IFERROR(IFERROR(IFERROR(IFERROR(IFERROR(IFERROR(IFERROR(IFERROR(IFERROR(INDEX(Summer!D$10:D$999,MATCH($A526,Summer!$L$10:$L$999,0),1),INDEX('Cycle 1'!D$10:D$999,MATCH($A526,'Cycle 1'!$L$10:$L$999,0),1)),INDEX('Cycle 2'!D$10:D$999,MATCH($A526,'Cycle 2'!$L$10:$L$999,0),1)),INDEX('Cycle 3'!D$10:D$999,MATCH($A526,'Cycle 3'!$L$10:$L$999,0),1)),INDEX('Cycle 4'!D$10:D$999,MATCH($A526,'Cycle 4'!$L$10:$L$999,0),1)),INDEX('Cycle 5'!D$10:D$999,MATCH($A526,'Cycle 5'!$L$10:$L$999,0),1)),INDEX('Cycle 6'!D$10:D$999,MATCH($A526,'Cycle 6'!$L$10:$L$999,0),1)),INDEX('Cycle 7'!D$10:D$999,MATCH($A526,'Cycle 7'!$L$10:$L$999,0),1)),INDEX('Cycle 8'!D$10:D$999,MATCH($A526,'Cycle 8'!$L$10:$L$999,0),1)),INDEX('Cycle 9'!D$10:D$999,MATCH($A526,'Cycle 9'!$L$10:$L$999,0),1)),INDEX('Cycle 10'!D$10:D$999,MATCH($A526,'Cycle 10'!$L$10:$L$999,0),1)),INDEX('Cycle 11'!D$10:D$999,MATCH($A526,'Cycle 11'!$L$10:$L$999,0),1)),"")="","",IFERROR(IFERROR(IFERROR(IFERROR(IFERROR(IFERROR(IFERROR(IFERROR(IFERROR(IFERROR(IFERROR(IFERROR(INDEX(Summer!D$10:D$999,MATCH($A526,Summer!$L$10:$L$999,0),1),INDEX('Cycle 1'!D$10:D$999,MATCH($A526,'Cycle 1'!$L$10:$L$999,0),1)),INDEX('Cycle 2'!D$10:D$999,MATCH($A526,'Cycle 2'!$L$10:$L$999,0),1)),INDEX('Cycle 3'!D$10:D$999,MATCH($A526,'Cycle 3'!$L$10:$L$999,0),1)),INDEX('Cycle 4'!D$10:D$999,MATCH($A526,'Cycle 4'!$L$10:$L$999,0),1)),INDEX('Cycle 5'!D$10:D$999,MATCH($A526,'Cycle 5'!$L$10:$L$999,0),1)),INDEX('Cycle 6'!D$10:D$999,MATCH($A526,'Cycle 6'!$L$10:$L$999,0),1)),INDEX('Cycle 7'!D$10:D$999,MATCH($A526,'Cycle 7'!$L$10:$L$999,0),1)),INDEX('Cycle 8'!D$10:D$999,MATCH($A526,'Cycle 8'!$L$10:$L$999,0),1)),INDEX('Cycle 9'!D$10:D$999,MATCH($A526,'Cycle 9'!$L$10:$L$999,0),1)),INDEX('Cycle 10'!D$10:D$999,MATCH($A526,'Cycle 10'!$L$10:$L$999,0),1)),INDEX('Cycle 11'!D$10:D$999,MATCH($A526,'Cycle 11'!$L$10:$L$999,0),1)),""))</f>
        <v/>
      </c>
      <c r="F526" t="str">
        <f>IF(IFERROR(IFERROR(IFERROR(IFERROR(IFERROR(IFERROR(IFERROR(IFERROR(IFERROR(IFERROR(IFERROR(IFERROR(INDEX(Summer!E$10:E$999,MATCH($A526,Summer!$L$10:$L$999,0),1),INDEX('Cycle 1'!E$10:E$999,MATCH($A526,'Cycle 1'!$L$10:$L$999,0),1)),INDEX('Cycle 2'!E$10:E$999,MATCH($A526,'Cycle 2'!$L$10:$L$999,0),1)),INDEX('Cycle 3'!E$10:E$999,MATCH($A526,'Cycle 3'!$L$10:$L$999,0),1)),INDEX('Cycle 4'!E$10:E$999,MATCH($A526,'Cycle 4'!$L$10:$L$999,0),1)),INDEX('Cycle 5'!E$10:E$999,MATCH($A526,'Cycle 5'!$L$10:$L$999,0),1)),INDEX('Cycle 6'!E$10:E$999,MATCH($A526,'Cycle 6'!$L$10:$L$999,0),1)),INDEX('Cycle 7'!E$10:E$999,MATCH($A526,'Cycle 7'!$L$10:$L$999,0),1)),INDEX('Cycle 8'!E$10:E$999,MATCH($A526,'Cycle 8'!$L$10:$L$999,0),1)),INDEX('Cycle 9'!E$10:E$999,MATCH($A526,'Cycle 9'!$L$10:$L$999,0),1)),INDEX('Cycle 10'!E$10:E$999,MATCH($A526,'Cycle 10'!$L$10:$L$999,0),1)),INDEX('Cycle 11'!E$10:E$999,MATCH($A526,'Cycle 11'!$L$10:$L$999,0),1)),"")="","",IFERROR(IFERROR(IFERROR(IFERROR(IFERROR(IFERROR(IFERROR(IFERROR(IFERROR(IFERROR(IFERROR(IFERROR(INDEX(Summer!E$10:E$999,MATCH($A526,Summer!$L$10:$L$999,0),1),INDEX('Cycle 1'!E$10:E$999,MATCH($A526,'Cycle 1'!$L$10:$L$999,0),1)),INDEX('Cycle 2'!E$10:E$999,MATCH($A526,'Cycle 2'!$L$10:$L$999,0),1)),INDEX('Cycle 3'!E$10:E$999,MATCH($A526,'Cycle 3'!$L$10:$L$999,0),1)),INDEX('Cycle 4'!E$10:E$999,MATCH($A526,'Cycle 4'!$L$10:$L$999,0),1)),INDEX('Cycle 5'!E$10:E$999,MATCH($A526,'Cycle 5'!$L$10:$L$999,0),1)),INDEX('Cycle 6'!E$10:E$999,MATCH($A526,'Cycle 6'!$L$10:$L$999,0),1)),INDEX('Cycle 7'!E$10:E$999,MATCH($A526,'Cycle 7'!$L$10:$L$999,0),1)),INDEX('Cycle 8'!E$10:E$999,MATCH($A526,'Cycle 8'!$L$10:$L$999,0),1)),INDEX('Cycle 9'!E$10:E$999,MATCH($A526,'Cycle 9'!$L$10:$L$999,0),1)),INDEX('Cycle 10'!E$10:E$999,MATCH($A526,'Cycle 10'!$L$10:$L$999,0),1)),INDEX('Cycle 11'!E$10:E$999,MATCH($A526,'Cycle 11'!$L$10:$L$999,0),1)),""))</f>
        <v/>
      </c>
      <c r="G526" t="str">
        <f>IF(IFERROR(IFERROR(IFERROR(IFERROR(IFERROR(IFERROR(IFERROR(IFERROR(IFERROR(IFERROR(IFERROR(IFERROR(INDEX(Summer!F$10:F$999,MATCH($A526,Summer!$L$10:$L$999,0),1),INDEX('Cycle 1'!F$10:F$999,MATCH($A526,'Cycle 1'!$L$10:$L$999,0),1)),INDEX('Cycle 2'!F$10:F$999,MATCH($A526,'Cycle 2'!$L$10:$L$999,0),1)),INDEX('Cycle 3'!F$10:F$999,MATCH($A526,'Cycle 3'!$L$10:$L$999,0),1)),INDEX('Cycle 4'!F$10:F$999,MATCH($A526,'Cycle 4'!$L$10:$L$999,0),1)),INDEX('Cycle 5'!F$10:F$999,MATCH($A526,'Cycle 5'!$L$10:$L$999,0),1)),INDEX('Cycle 6'!F$10:F$999,MATCH($A526,'Cycle 6'!$L$10:$L$999,0),1)),INDEX('Cycle 7'!F$10:F$999,MATCH($A526,'Cycle 7'!$L$10:$L$999,0),1)),INDEX('Cycle 8'!F$10:F$999,MATCH($A526,'Cycle 8'!$L$10:$L$999,0),1)),INDEX('Cycle 9'!F$10:F$999,MATCH($A526,'Cycle 9'!$L$10:$L$999,0),1)),INDEX('Cycle 10'!F$10:F$999,MATCH($A526,'Cycle 10'!$L$10:$L$999,0),1)),INDEX('Cycle 11'!F$10:F$999,MATCH($A526,'Cycle 11'!$L$10:$L$999,0),1)),"")="","",IFERROR(IFERROR(IFERROR(IFERROR(IFERROR(IFERROR(IFERROR(IFERROR(IFERROR(IFERROR(IFERROR(IFERROR(INDEX(Summer!F$10:F$999,MATCH($A526,Summer!$L$10:$L$999,0),1),INDEX('Cycle 1'!F$10:F$999,MATCH($A526,'Cycle 1'!$L$10:$L$999,0),1)),INDEX('Cycle 2'!F$10:F$999,MATCH($A526,'Cycle 2'!$L$10:$L$999,0),1)),INDEX('Cycle 3'!F$10:F$999,MATCH($A526,'Cycle 3'!$L$10:$L$999,0),1)),INDEX('Cycle 4'!F$10:F$999,MATCH($A526,'Cycle 4'!$L$10:$L$999,0),1)),INDEX('Cycle 5'!F$10:F$999,MATCH($A526,'Cycle 5'!$L$10:$L$999,0),1)),INDEX('Cycle 6'!F$10:F$999,MATCH($A526,'Cycle 6'!$L$10:$L$999,0),1)),INDEX('Cycle 7'!F$10:F$999,MATCH($A526,'Cycle 7'!$L$10:$L$999,0),1)),INDEX('Cycle 8'!F$10:F$999,MATCH($A526,'Cycle 8'!$L$10:$L$999,0),1)),INDEX('Cycle 9'!F$10:F$999,MATCH($A526,'Cycle 9'!$L$10:$L$999,0),1)),INDEX('Cycle 10'!F$10:F$999,MATCH($A526,'Cycle 10'!$L$10:$L$999,0),1)),INDEX('Cycle 11'!F$10:F$999,MATCH($A526,'Cycle 11'!$L$10:$L$999,0),1)),""))</f>
        <v/>
      </c>
      <c r="H526" t="str">
        <f>IF(IFERROR(IFERROR(IFERROR(IFERROR(IFERROR(IFERROR(IFERROR(IFERROR(IFERROR(IFERROR(IFERROR(IFERROR(INDEX(Summer!G$10:G$999,MATCH($A526,Summer!$L$10:$L$999,0),1),INDEX('Cycle 1'!G$10:G$999,MATCH($A526,'Cycle 1'!$L$10:$L$999,0),1)),INDEX('Cycle 2'!G$10:G$999,MATCH($A526,'Cycle 2'!$L$10:$L$999,0),1)),INDEX('Cycle 3'!G$10:G$999,MATCH($A526,'Cycle 3'!$L$10:$L$999,0),1)),INDEX('Cycle 4'!G$10:G$999,MATCH($A526,'Cycle 4'!$L$10:$L$999,0),1)),INDEX('Cycle 5'!G$10:G$999,MATCH($A526,'Cycle 5'!$L$10:$L$999,0),1)),INDEX('Cycle 6'!G$10:G$999,MATCH($A526,'Cycle 6'!$L$10:$L$999,0),1)),INDEX('Cycle 7'!G$10:G$999,MATCH($A526,'Cycle 7'!$L$10:$L$999,0),1)),INDEX('Cycle 8'!G$10:G$999,MATCH($A526,'Cycle 8'!$L$10:$L$999,0),1)),INDEX('Cycle 9'!G$10:G$999,MATCH($A526,'Cycle 9'!$L$10:$L$999,0),1)),INDEX('Cycle 10'!G$10:G$999,MATCH($A526,'Cycle 10'!$L$10:$L$999,0),1)),INDEX('Cycle 11'!G$10:G$999,MATCH($A526,'Cycle 11'!$L$10:$L$999,0),1)),"")="","",IFERROR(IFERROR(IFERROR(IFERROR(IFERROR(IFERROR(IFERROR(IFERROR(IFERROR(IFERROR(IFERROR(IFERROR(INDEX(Summer!G$10:G$999,MATCH($A526,Summer!$L$10:$L$999,0),1),INDEX('Cycle 1'!G$10:G$999,MATCH($A526,'Cycle 1'!$L$10:$L$999,0),1)),INDEX('Cycle 2'!G$10:G$999,MATCH($A526,'Cycle 2'!$L$10:$L$999,0),1)),INDEX('Cycle 3'!G$10:G$999,MATCH($A526,'Cycle 3'!$L$10:$L$999,0),1)),INDEX('Cycle 4'!G$10:G$999,MATCH($A526,'Cycle 4'!$L$10:$L$999,0),1)),INDEX('Cycle 5'!G$10:G$999,MATCH($A526,'Cycle 5'!$L$10:$L$999,0),1)),INDEX('Cycle 6'!G$10:G$999,MATCH($A526,'Cycle 6'!$L$10:$L$999,0),1)),INDEX('Cycle 7'!G$10:G$999,MATCH($A526,'Cycle 7'!$L$10:$L$999,0),1)),INDEX('Cycle 8'!G$10:G$999,MATCH($A526,'Cycle 8'!$L$10:$L$999,0),1)),INDEX('Cycle 9'!G$10:G$999,MATCH($A526,'Cycle 9'!$L$10:$L$999,0),1)),INDEX('Cycle 10'!G$10:G$999,MATCH($A526,'Cycle 10'!$L$10:$L$999,0),1)),INDEX('Cycle 11'!G$10:G$999,MATCH($A526,'Cycle 11'!$L$10:$L$999,0),1)),""))</f>
        <v/>
      </c>
      <c r="I526">
        <f>IFERROR(IF(C526="",MAX(I$1:I525),IF(ROW(C$2)=ROW(C526),1,IF(ISERROR(VLOOKUP(C526,C$2:C525,1,FALSE)),MAX(I$1:I525)+1,MAX(I$1:I525)))),"")</f>
        <v>0</v>
      </c>
      <c r="J526" t="str">
        <f t="shared" si="66"/>
        <v/>
      </c>
      <c r="K526" t="str">
        <f t="shared" si="68"/>
        <v/>
      </c>
      <c r="L526" t="str">
        <f t="shared" si="68"/>
        <v/>
      </c>
      <c r="M526" t="str">
        <f t="shared" si="68"/>
        <v/>
      </c>
      <c r="N526" t="str">
        <f t="shared" si="68"/>
        <v/>
      </c>
      <c r="O526" t="str">
        <f t="shared" si="68"/>
        <v/>
      </c>
      <c r="P526" t="str">
        <f t="shared" si="68"/>
        <v/>
      </c>
      <c r="Q526" t="str">
        <f t="shared" si="68"/>
        <v/>
      </c>
      <c r="R526" t="str">
        <f t="shared" si="68"/>
        <v/>
      </c>
      <c r="S526" t="str">
        <f t="shared" si="68"/>
        <v/>
      </c>
      <c r="T526" t="str">
        <f t="shared" si="68"/>
        <v/>
      </c>
      <c r="U526" t="str">
        <f t="shared" si="68"/>
        <v/>
      </c>
      <c r="V526" t="str">
        <f t="shared" si="68"/>
        <v/>
      </c>
      <c r="W526" t="str">
        <f t="shared" si="67"/>
        <v/>
      </c>
      <c r="X526">
        <f>IF(OR(H526="No",H526=""),0,IF(COUNTIFS(H$2:H526,"Yes",C$2:C526,C526)&gt;1,0,COUNTIFS(H$2:H526,"Yes",C$2:C526,C526)))+IF(X525=$X$1,0,X525)</f>
        <v>0</v>
      </c>
    </row>
    <row r="527" spans="1:24" x14ac:dyDescent="0.3">
      <c r="A527">
        <f>ROWS($A$2:$A527)</f>
        <v>526</v>
      </c>
      <c r="B527" t="str">
        <f>IF(ISERROR(VLOOKUP(A527,Summer!L$11:L$500,1,FALSE)),IF(ISERROR(VLOOKUP(A527,'Cycle 1'!L$11:L$500,1,FALSE)),IF(ISERROR(VLOOKUP(A527,'Cycle 2'!L$11:L$500,1,FALSE)),IF(ISERROR(VLOOKUP(A527,'Cycle 3'!L$11:L$500,1,FALSE)),IF(ISERROR(VLOOKUP(A527,'Cycle 4'!L$11:L$500,1,FALSE)),IF(ISERROR(VLOOKUP(A527,'Cycle 5'!L$11:L$500,1,FALSE)),IF(ISERROR(VLOOKUP(A527,'Cycle 6'!L$11:L$500,1,FALSE)),IF(ISERROR(VLOOKUP(A527,'Cycle 7'!L$11:L$500,1,FALSE)),IF(ISERROR(VLOOKUP(A527,'Cycle 8'!L$11:L$500,1,FALSE)),IF(ISERROR(VLOOKUP(A527,'Cycle 9'!L$11:L$500,1,FALSE)),IF(ISERROR(VLOOKUP(A527,'Cycle 10'!L$11:L$500,1,FALSE)),IF(ISERROR(VLOOKUP(A527,'Cycle 11'!L$11:L$500,1,FALSE)),"","Cycle 11"),"Cycle 10"),"Cycle 9"),"Cycle 8"),"Cycle 7"),"Cycle 6"),"Cycle 5"),"Cycle 4"),"Cycle 3"),"Cycle 2"),"Cycle 1"),"Summer")</f>
        <v/>
      </c>
      <c r="C527" t="str">
        <f>IF(IFERROR(IFERROR(IFERROR(IFERROR(IFERROR(IFERROR(IFERROR(IFERROR(IFERROR(IFERROR(IFERROR(IFERROR(INDEX(Summer!B$10:B$999,MATCH($A527,Summer!$L$10:$L$999,0),1),INDEX('Cycle 1'!B$10:B$999,MATCH($A527,'Cycle 1'!$L$10:$L$999,0),1)),INDEX('Cycle 2'!B$10:B$999,MATCH($A527,'Cycle 2'!$L$10:$L$999,0),1)),INDEX('Cycle 3'!B$10:B$999,MATCH($A527,'Cycle 3'!$L$10:$L$999,0),1)),INDEX('Cycle 4'!B$10:B$999,MATCH($A527,'Cycle 4'!$L$10:$L$999,0),1)),INDEX('Cycle 5'!B$10:B$999,MATCH($A527,'Cycle 5'!$L$10:$L$999,0),1)),INDEX('Cycle 6'!B$10:B$999,MATCH($A527,'Cycle 6'!$L$10:$L$999,0),1)),INDEX('Cycle 7'!B$10:B$999,MATCH($A527,'Cycle 7'!$L$10:$L$999,0),1)),INDEX('Cycle 8'!B$10:B$999,MATCH($A527,'Cycle 8'!$L$10:$L$999,0),1)),INDEX('Cycle 9'!B$10:B$999,MATCH($A527,'Cycle 9'!$L$10:$L$999,0),1)),INDEX('Cycle 10'!B$10:B$999,MATCH($A527,'Cycle 10'!$L$10:$L$999,0),1)),INDEX('Cycle 11'!B$10:B$999,MATCH($A527,'Cycle 11'!$L$10:$L$999,0),1)),"")="","",IFERROR(IFERROR(IFERROR(IFERROR(IFERROR(IFERROR(IFERROR(IFERROR(IFERROR(IFERROR(IFERROR(IFERROR(INDEX(Summer!B$10:B$999,MATCH($A527,Summer!$L$10:$L$999,0),1),INDEX('Cycle 1'!B$10:B$999,MATCH($A527,'Cycle 1'!$L$10:$L$999,0),1)),INDEX('Cycle 2'!B$10:B$999,MATCH($A527,'Cycle 2'!$L$10:$L$999,0),1)),INDEX('Cycle 3'!B$10:B$999,MATCH($A527,'Cycle 3'!$L$10:$L$999,0),1)),INDEX('Cycle 4'!B$10:B$999,MATCH($A527,'Cycle 4'!$L$10:$L$999,0),1)),INDEX('Cycle 5'!B$10:B$999,MATCH($A527,'Cycle 5'!$L$10:$L$999,0),1)),INDEX('Cycle 6'!B$10:B$999,MATCH($A527,'Cycle 6'!$L$10:$L$999,0),1)),INDEX('Cycle 7'!B$10:B$999,MATCH($A527,'Cycle 7'!$L$10:$L$999,0),1)),INDEX('Cycle 8'!B$10:B$999,MATCH($A527,'Cycle 8'!$L$10:$L$999,0),1)),INDEX('Cycle 9'!B$10:B$999,MATCH($A527,'Cycle 9'!$L$10:$L$999,0),1)),INDEX('Cycle 10'!B$10:B$999,MATCH($A527,'Cycle 10'!$L$10:$L$999,0),1)),INDEX('Cycle 11'!B$10:B$999,MATCH($A527,'Cycle 11'!$L$10:$L$999,0),1)),""))</f>
        <v/>
      </c>
      <c r="D527" t="str">
        <f>IF(IFERROR(IFERROR(IFERROR(IFERROR(IFERROR(IFERROR(IFERROR(IFERROR(IFERROR(IFERROR(IFERROR(IFERROR(INDEX(Summer!C$10:C$999,MATCH($A527,Summer!$L$10:$L$999,0),1),INDEX('Cycle 1'!C$10:C$999,MATCH($A527,'Cycle 1'!$L$10:$L$999,0),1)),INDEX('Cycle 2'!C$10:C$999,MATCH($A527,'Cycle 2'!$L$10:$L$999,0),1)),INDEX('Cycle 3'!C$10:C$999,MATCH($A527,'Cycle 3'!$L$10:$L$999,0),1)),INDEX('Cycle 4'!C$10:C$999,MATCH($A527,'Cycle 4'!$L$10:$L$999,0),1)),INDEX('Cycle 5'!C$10:C$999,MATCH($A527,'Cycle 5'!$L$10:$L$999,0),1)),INDEX('Cycle 6'!C$10:C$999,MATCH($A527,'Cycle 6'!$L$10:$L$999,0),1)),INDEX('Cycle 7'!C$10:C$999,MATCH($A527,'Cycle 7'!$L$10:$L$999,0),1)),INDEX('Cycle 8'!C$10:C$999,MATCH($A527,'Cycle 8'!$L$10:$L$999,0),1)),INDEX('Cycle 9'!C$10:C$999,MATCH($A527,'Cycle 9'!$L$10:$L$999,0),1)),INDEX('Cycle 10'!C$10:C$999,MATCH($A527,'Cycle 10'!$L$10:$L$999,0),1)),INDEX('Cycle 11'!C$10:C$999,MATCH($A527,'Cycle 11'!$L$10:$L$999,0),1)),"")="","",IFERROR(IFERROR(IFERROR(IFERROR(IFERROR(IFERROR(IFERROR(IFERROR(IFERROR(IFERROR(IFERROR(IFERROR(INDEX(Summer!C$10:C$999,MATCH($A527,Summer!$L$10:$L$999,0),1),INDEX('Cycle 1'!C$10:C$999,MATCH($A527,'Cycle 1'!$L$10:$L$999,0),1)),INDEX('Cycle 2'!C$10:C$999,MATCH($A527,'Cycle 2'!$L$10:$L$999,0),1)),INDEX('Cycle 3'!C$10:C$999,MATCH($A527,'Cycle 3'!$L$10:$L$999,0),1)),INDEX('Cycle 4'!C$10:C$999,MATCH($A527,'Cycle 4'!$L$10:$L$999,0),1)),INDEX('Cycle 5'!C$10:C$999,MATCH($A527,'Cycle 5'!$L$10:$L$999,0),1)),INDEX('Cycle 6'!C$10:C$999,MATCH($A527,'Cycle 6'!$L$10:$L$999,0),1)),INDEX('Cycle 7'!C$10:C$999,MATCH($A527,'Cycle 7'!$L$10:$L$999,0),1)),INDEX('Cycle 8'!C$10:C$999,MATCH($A527,'Cycle 8'!$L$10:$L$999,0),1)),INDEX('Cycle 9'!C$10:C$999,MATCH($A527,'Cycle 9'!$L$10:$L$999,0),1)),INDEX('Cycle 10'!C$10:C$999,MATCH($A527,'Cycle 10'!$L$10:$L$999,0),1)),INDEX('Cycle 11'!C$10:C$999,MATCH($A527,'Cycle 11'!$L$10:$L$999,0),1)),""))</f>
        <v/>
      </c>
      <c r="E527" t="str">
        <f>IF(IFERROR(IFERROR(IFERROR(IFERROR(IFERROR(IFERROR(IFERROR(IFERROR(IFERROR(IFERROR(IFERROR(IFERROR(INDEX(Summer!D$10:D$999,MATCH($A527,Summer!$L$10:$L$999,0),1),INDEX('Cycle 1'!D$10:D$999,MATCH($A527,'Cycle 1'!$L$10:$L$999,0),1)),INDEX('Cycle 2'!D$10:D$999,MATCH($A527,'Cycle 2'!$L$10:$L$999,0),1)),INDEX('Cycle 3'!D$10:D$999,MATCH($A527,'Cycle 3'!$L$10:$L$999,0),1)),INDEX('Cycle 4'!D$10:D$999,MATCH($A527,'Cycle 4'!$L$10:$L$999,0),1)),INDEX('Cycle 5'!D$10:D$999,MATCH($A527,'Cycle 5'!$L$10:$L$999,0),1)),INDEX('Cycle 6'!D$10:D$999,MATCH($A527,'Cycle 6'!$L$10:$L$999,0),1)),INDEX('Cycle 7'!D$10:D$999,MATCH($A527,'Cycle 7'!$L$10:$L$999,0),1)),INDEX('Cycle 8'!D$10:D$999,MATCH($A527,'Cycle 8'!$L$10:$L$999,0),1)),INDEX('Cycle 9'!D$10:D$999,MATCH($A527,'Cycle 9'!$L$10:$L$999,0),1)),INDEX('Cycle 10'!D$10:D$999,MATCH($A527,'Cycle 10'!$L$10:$L$999,0),1)),INDEX('Cycle 11'!D$10:D$999,MATCH($A527,'Cycle 11'!$L$10:$L$999,0),1)),"")="","",IFERROR(IFERROR(IFERROR(IFERROR(IFERROR(IFERROR(IFERROR(IFERROR(IFERROR(IFERROR(IFERROR(IFERROR(INDEX(Summer!D$10:D$999,MATCH($A527,Summer!$L$10:$L$999,0),1),INDEX('Cycle 1'!D$10:D$999,MATCH($A527,'Cycle 1'!$L$10:$L$999,0),1)),INDEX('Cycle 2'!D$10:D$999,MATCH($A527,'Cycle 2'!$L$10:$L$999,0),1)),INDEX('Cycle 3'!D$10:D$999,MATCH($A527,'Cycle 3'!$L$10:$L$999,0),1)),INDEX('Cycle 4'!D$10:D$999,MATCH($A527,'Cycle 4'!$L$10:$L$999,0),1)),INDEX('Cycle 5'!D$10:D$999,MATCH($A527,'Cycle 5'!$L$10:$L$999,0),1)),INDEX('Cycle 6'!D$10:D$999,MATCH($A527,'Cycle 6'!$L$10:$L$999,0),1)),INDEX('Cycle 7'!D$10:D$999,MATCH($A527,'Cycle 7'!$L$10:$L$999,0),1)),INDEX('Cycle 8'!D$10:D$999,MATCH($A527,'Cycle 8'!$L$10:$L$999,0),1)),INDEX('Cycle 9'!D$10:D$999,MATCH($A527,'Cycle 9'!$L$10:$L$999,0),1)),INDEX('Cycle 10'!D$10:D$999,MATCH($A527,'Cycle 10'!$L$10:$L$999,0),1)),INDEX('Cycle 11'!D$10:D$999,MATCH($A527,'Cycle 11'!$L$10:$L$999,0),1)),""))</f>
        <v/>
      </c>
      <c r="F527" t="str">
        <f>IF(IFERROR(IFERROR(IFERROR(IFERROR(IFERROR(IFERROR(IFERROR(IFERROR(IFERROR(IFERROR(IFERROR(IFERROR(INDEX(Summer!E$10:E$999,MATCH($A527,Summer!$L$10:$L$999,0),1),INDEX('Cycle 1'!E$10:E$999,MATCH($A527,'Cycle 1'!$L$10:$L$999,0),1)),INDEX('Cycle 2'!E$10:E$999,MATCH($A527,'Cycle 2'!$L$10:$L$999,0),1)),INDEX('Cycle 3'!E$10:E$999,MATCH($A527,'Cycle 3'!$L$10:$L$999,0),1)),INDEX('Cycle 4'!E$10:E$999,MATCH($A527,'Cycle 4'!$L$10:$L$999,0),1)),INDEX('Cycle 5'!E$10:E$999,MATCH($A527,'Cycle 5'!$L$10:$L$999,0),1)),INDEX('Cycle 6'!E$10:E$999,MATCH($A527,'Cycle 6'!$L$10:$L$999,0),1)),INDEX('Cycle 7'!E$10:E$999,MATCH($A527,'Cycle 7'!$L$10:$L$999,0),1)),INDEX('Cycle 8'!E$10:E$999,MATCH($A527,'Cycle 8'!$L$10:$L$999,0),1)),INDEX('Cycle 9'!E$10:E$999,MATCH($A527,'Cycle 9'!$L$10:$L$999,0),1)),INDEX('Cycle 10'!E$10:E$999,MATCH($A527,'Cycle 10'!$L$10:$L$999,0),1)),INDEX('Cycle 11'!E$10:E$999,MATCH($A527,'Cycle 11'!$L$10:$L$999,0),1)),"")="","",IFERROR(IFERROR(IFERROR(IFERROR(IFERROR(IFERROR(IFERROR(IFERROR(IFERROR(IFERROR(IFERROR(IFERROR(INDEX(Summer!E$10:E$999,MATCH($A527,Summer!$L$10:$L$999,0),1),INDEX('Cycle 1'!E$10:E$999,MATCH($A527,'Cycle 1'!$L$10:$L$999,0),1)),INDEX('Cycle 2'!E$10:E$999,MATCH($A527,'Cycle 2'!$L$10:$L$999,0),1)),INDEX('Cycle 3'!E$10:E$999,MATCH($A527,'Cycle 3'!$L$10:$L$999,0),1)),INDEX('Cycle 4'!E$10:E$999,MATCH($A527,'Cycle 4'!$L$10:$L$999,0),1)),INDEX('Cycle 5'!E$10:E$999,MATCH($A527,'Cycle 5'!$L$10:$L$999,0),1)),INDEX('Cycle 6'!E$10:E$999,MATCH($A527,'Cycle 6'!$L$10:$L$999,0),1)),INDEX('Cycle 7'!E$10:E$999,MATCH($A527,'Cycle 7'!$L$10:$L$999,0),1)),INDEX('Cycle 8'!E$10:E$999,MATCH($A527,'Cycle 8'!$L$10:$L$999,0),1)),INDEX('Cycle 9'!E$10:E$999,MATCH($A527,'Cycle 9'!$L$10:$L$999,0),1)),INDEX('Cycle 10'!E$10:E$999,MATCH($A527,'Cycle 10'!$L$10:$L$999,0),1)),INDEX('Cycle 11'!E$10:E$999,MATCH($A527,'Cycle 11'!$L$10:$L$999,0),1)),""))</f>
        <v/>
      </c>
      <c r="G527" t="str">
        <f>IF(IFERROR(IFERROR(IFERROR(IFERROR(IFERROR(IFERROR(IFERROR(IFERROR(IFERROR(IFERROR(IFERROR(IFERROR(INDEX(Summer!F$10:F$999,MATCH($A527,Summer!$L$10:$L$999,0),1),INDEX('Cycle 1'!F$10:F$999,MATCH($A527,'Cycle 1'!$L$10:$L$999,0),1)),INDEX('Cycle 2'!F$10:F$999,MATCH($A527,'Cycle 2'!$L$10:$L$999,0),1)),INDEX('Cycle 3'!F$10:F$999,MATCH($A527,'Cycle 3'!$L$10:$L$999,0),1)),INDEX('Cycle 4'!F$10:F$999,MATCH($A527,'Cycle 4'!$L$10:$L$999,0),1)),INDEX('Cycle 5'!F$10:F$999,MATCH($A527,'Cycle 5'!$L$10:$L$999,0),1)),INDEX('Cycle 6'!F$10:F$999,MATCH($A527,'Cycle 6'!$L$10:$L$999,0),1)),INDEX('Cycle 7'!F$10:F$999,MATCH($A527,'Cycle 7'!$L$10:$L$999,0),1)),INDEX('Cycle 8'!F$10:F$999,MATCH($A527,'Cycle 8'!$L$10:$L$999,0),1)),INDEX('Cycle 9'!F$10:F$999,MATCH($A527,'Cycle 9'!$L$10:$L$999,0),1)),INDEX('Cycle 10'!F$10:F$999,MATCH($A527,'Cycle 10'!$L$10:$L$999,0),1)),INDEX('Cycle 11'!F$10:F$999,MATCH($A527,'Cycle 11'!$L$10:$L$999,0),1)),"")="","",IFERROR(IFERROR(IFERROR(IFERROR(IFERROR(IFERROR(IFERROR(IFERROR(IFERROR(IFERROR(IFERROR(IFERROR(INDEX(Summer!F$10:F$999,MATCH($A527,Summer!$L$10:$L$999,0),1),INDEX('Cycle 1'!F$10:F$999,MATCH($A527,'Cycle 1'!$L$10:$L$999,0),1)),INDEX('Cycle 2'!F$10:F$999,MATCH($A527,'Cycle 2'!$L$10:$L$999,0),1)),INDEX('Cycle 3'!F$10:F$999,MATCH($A527,'Cycle 3'!$L$10:$L$999,0),1)),INDEX('Cycle 4'!F$10:F$999,MATCH($A527,'Cycle 4'!$L$10:$L$999,0),1)),INDEX('Cycle 5'!F$10:F$999,MATCH($A527,'Cycle 5'!$L$10:$L$999,0),1)),INDEX('Cycle 6'!F$10:F$999,MATCH($A527,'Cycle 6'!$L$10:$L$999,0),1)),INDEX('Cycle 7'!F$10:F$999,MATCH($A527,'Cycle 7'!$L$10:$L$999,0),1)),INDEX('Cycle 8'!F$10:F$999,MATCH($A527,'Cycle 8'!$L$10:$L$999,0),1)),INDEX('Cycle 9'!F$10:F$999,MATCH($A527,'Cycle 9'!$L$10:$L$999,0),1)),INDEX('Cycle 10'!F$10:F$999,MATCH($A527,'Cycle 10'!$L$10:$L$999,0),1)),INDEX('Cycle 11'!F$10:F$999,MATCH($A527,'Cycle 11'!$L$10:$L$999,0),1)),""))</f>
        <v/>
      </c>
      <c r="H527" t="str">
        <f>IF(IFERROR(IFERROR(IFERROR(IFERROR(IFERROR(IFERROR(IFERROR(IFERROR(IFERROR(IFERROR(IFERROR(IFERROR(INDEX(Summer!G$10:G$999,MATCH($A527,Summer!$L$10:$L$999,0),1),INDEX('Cycle 1'!G$10:G$999,MATCH($A527,'Cycle 1'!$L$10:$L$999,0),1)),INDEX('Cycle 2'!G$10:G$999,MATCH($A527,'Cycle 2'!$L$10:$L$999,0),1)),INDEX('Cycle 3'!G$10:G$999,MATCH($A527,'Cycle 3'!$L$10:$L$999,0),1)),INDEX('Cycle 4'!G$10:G$999,MATCH($A527,'Cycle 4'!$L$10:$L$999,0),1)),INDEX('Cycle 5'!G$10:G$999,MATCH($A527,'Cycle 5'!$L$10:$L$999,0),1)),INDEX('Cycle 6'!G$10:G$999,MATCH($A527,'Cycle 6'!$L$10:$L$999,0),1)),INDEX('Cycle 7'!G$10:G$999,MATCH($A527,'Cycle 7'!$L$10:$L$999,0),1)),INDEX('Cycle 8'!G$10:G$999,MATCH($A527,'Cycle 8'!$L$10:$L$999,0),1)),INDEX('Cycle 9'!G$10:G$999,MATCH($A527,'Cycle 9'!$L$10:$L$999,0),1)),INDEX('Cycle 10'!G$10:G$999,MATCH($A527,'Cycle 10'!$L$10:$L$999,0),1)),INDEX('Cycle 11'!G$10:G$999,MATCH($A527,'Cycle 11'!$L$10:$L$999,0),1)),"")="","",IFERROR(IFERROR(IFERROR(IFERROR(IFERROR(IFERROR(IFERROR(IFERROR(IFERROR(IFERROR(IFERROR(IFERROR(INDEX(Summer!G$10:G$999,MATCH($A527,Summer!$L$10:$L$999,0),1),INDEX('Cycle 1'!G$10:G$999,MATCH($A527,'Cycle 1'!$L$10:$L$999,0),1)),INDEX('Cycle 2'!G$10:G$999,MATCH($A527,'Cycle 2'!$L$10:$L$999,0),1)),INDEX('Cycle 3'!G$10:G$999,MATCH($A527,'Cycle 3'!$L$10:$L$999,0),1)),INDEX('Cycle 4'!G$10:G$999,MATCH($A527,'Cycle 4'!$L$10:$L$999,0),1)),INDEX('Cycle 5'!G$10:G$999,MATCH($A527,'Cycle 5'!$L$10:$L$999,0),1)),INDEX('Cycle 6'!G$10:G$999,MATCH($A527,'Cycle 6'!$L$10:$L$999,0),1)),INDEX('Cycle 7'!G$10:G$999,MATCH($A527,'Cycle 7'!$L$10:$L$999,0),1)),INDEX('Cycle 8'!G$10:G$999,MATCH($A527,'Cycle 8'!$L$10:$L$999,0),1)),INDEX('Cycle 9'!G$10:G$999,MATCH($A527,'Cycle 9'!$L$10:$L$999,0),1)),INDEX('Cycle 10'!G$10:G$999,MATCH($A527,'Cycle 10'!$L$10:$L$999,0),1)),INDEX('Cycle 11'!G$10:G$999,MATCH($A527,'Cycle 11'!$L$10:$L$999,0),1)),""))</f>
        <v/>
      </c>
      <c r="I527">
        <f>IFERROR(IF(C527="",MAX(I$1:I526),IF(ROW(C$2)=ROW(C527),1,IF(ISERROR(VLOOKUP(C527,C$2:C526,1,FALSE)),MAX(I$1:I526)+1,MAX(I$1:I526)))),"")</f>
        <v>0</v>
      </c>
      <c r="J527" t="str">
        <f t="shared" si="66"/>
        <v/>
      </c>
      <c r="K527" t="str">
        <f t="shared" si="68"/>
        <v/>
      </c>
      <c r="L527" t="str">
        <f t="shared" si="68"/>
        <v/>
      </c>
      <c r="M527" t="str">
        <f t="shared" si="68"/>
        <v/>
      </c>
      <c r="N527" t="str">
        <f t="shared" si="68"/>
        <v/>
      </c>
      <c r="O527" t="str">
        <f t="shared" si="68"/>
        <v/>
      </c>
      <c r="P527" t="str">
        <f t="shared" si="68"/>
        <v/>
      </c>
      <c r="Q527" t="str">
        <f t="shared" si="68"/>
        <v/>
      </c>
      <c r="R527" t="str">
        <f t="shared" si="68"/>
        <v/>
      </c>
      <c r="S527" t="str">
        <f t="shared" si="68"/>
        <v/>
      </c>
      <c r="T527" t="str">
        <f t="shared" si="68"/>
        <v/>
      </c>
      <c r="U527" t="str">
        <f t="shared" si="68"/>
        <v/>
      </c>
      <c r="V527" t="str">
        <f t="shared" si="68"/>
        <v/>
      </c>
      <c r="W527" t="str">
        <f t="shared" si="67"/>
        <v/>
      </c>
      <c r="X527">
        <f>IF(OR(H527="No",H527=""),0,IF(COUNTIFS(H$2:H527,"Yes",C$2:C527,C527)&gt;1,0,COUNTIFS(H$2:H527,"Yes",C$2:C527,C527)))+IF(X526=$X$1,0,X526)</f>
        <v>0</v>
      </c>
    </row>
    <row r="528" spans="1:24" x14ac:dyDescent="0.3">
      <c r="A528">
        <f>ROWS($A$2:$A528)</f>
        <v>527</v>
      </c>
      <c r="B528" t="str">
        <f>IF(ISERROR(VLOOKUP(A528,Summer!L$11:L$500,1,FALSE)),IF(ISERROR(VLOOKUP(A528,'Cycle 1'!L$11:L$500,1,FALSE)),IF(ISERROR(VLOOKUP(A528,'Cycle 2'!L$11:L$500,1,FALSE)),IF(ISERROR(VLOOKUP(A528,'Cycle 3'!L$11:L$500,1,FALSE)),IF(ISERROR(VLOOKUP(A528,'Cycle 4'!L$11:L$500,1,FALSE)),IF(ISERROR(VLOOKUP(A528,'Cycle 5'!L$11:L$500,1,FALSE)),IF(ISERROR(VLOOKUP(A528,'Cycle 6'!L$11:L$500,1,FALSE)),IF(ISERROR(VLOOKUP(A528,'Cycle 7'!L$11:L$500,1,FALSE)),IF(ISERROR(VLOOKUP(A528,'Cycle 8'!L$11:L$500,1,FALSE)),IF(ISERROR(VLOOKUP(A528,'Cycle 9'!L$11:L$500,1,FALSE)),IF(ISERROR(VLOOKUP(A528,'Cycle 10'!L$11:L$500,1,FALSE)),IF(ISERROR(VLOOKUP(A528,'Cycle 11'!L$11:L$500,1,FALSE)),"","Cycle 11"),"Cycle 10"),"Cycle 9"),"Cycle 8"),"Cycle 7"),"Cycle 6"),"Cycle 5"),"Cycle 4"),"Cycle 3"),"Cycle 2"),"Cycle 1"),"Summer")</f>
        <v/>
      </c>
      <c r="C528" t="str">
        <f>IF(IFERROR(IFERROR(IFERROR(IFERROR(IFERROR(IFERROR(IFERROR(IFERROR(IFERROR(IFERROR(IFERROR(IFERROR(INDEX(Summer!B$10:B$999,MATCH($A528,Summer!$L$10:$L$999,0),1),INDEX('Cycle 1'!B$10:B$999,MATCH($A528,'Cycle 1'!$L$10:$L$999,0),1)),INDEX('Cycle 2'!B$10:B$999,MATCH($A528,'Cycle 2'!$L$10:$L$999,0),1)),INDEX('Cycle 3'!B$10:B$999,MATCH($A528,'Cycle 3'!$L$10:$L$999,0),1)),INDEX('Cycle 4'!B$10:B$999,MATCH($A528,'Cycle 4'!$L$10:$L$999,0),1)),INDEX('Cycle 5'!B$10:B$999,MATCH($A528,'Cycle 5'!$L$10:$L$999,0),1)),INDEX('Cycle 6'!B$10:B$999,MATCH($A528,'Cycle 6'!$L$10:$L$999,0),1)),INDEX('Cycle 7'!B$10:B$999,MATCH($A528,'Cycle 7'!$L$10:$L$999,0),1)),INDEX('Cycle 8'!B$10:B$999,MATCH($A528,'Cycle 8'!$L$10:$L$999,0),1)),INDEX('Cycle 9'!B$10:B$999,MATCH($A528,'Cycle 9'!$L$10:$L$999,0),1)),INDEX('Cycle 10'!B$10:B$999,MATCH($A528,'Cycle 10'!$L$10:$L$999,0),1)),INDEX('Cycle 11'!B$10:B$999,MATCH($A528,'Cycle 11'!$L$10:$L$999,0),1)),"")="","",IFERROR(IFERROR(IFERROR(IFERROR(IFERROR(IFERROR(IFERROR(IFERROR(IFERROR(IFERROR(IFERROR(IFERROR(INDEX(Summer!B$10:B$999,MATCH($A528,Summer!$L$10:$L$999,0),1),INDEX('Cycle 1'!B$10:B$999,MATCH($A528,'Cycle 1'!$L$10:$L$999,0),1)),INDEX('Cycle 2'!B$10:B$999,MATCH($A528,'Cycle 2'!$L$10:$L$999,0),1)),INDEX('Cycle 3'!B$10:B$999,MATCH($A528,'Cycle 3'!$L$10:$L$999,0),1)),INDEX('Cycle 4'!B$10:B$999,MATCH($A528,'Cycle 4'!$L$10:$L$999,0),1)),INDEX('Cycle 5'!B$10:B$999,MATCH($A528,'Cycle 5'!$L$10:$L$999,0),1)),INDEX('Cycle 6'!B$10:B$999,MATCH($A528,'Cycle 6'!$L$10:$L$999,0),1)),INDEX('Cycle 7'!B$10:B$999,MATCH($A528,'Cycle 7'!$L$10:$L$999,0),1)),INDEX('Cycle 8'!B$10:B$999,MATCH($A528,'Cycle 8'!$L$10:$L$999,0),1)),INDEX('Cycle 9'!B$10:B$999,MATCH($A528,'Cycle 9'!$L$10:$L$999,0),1)),INDEX('Cycle 10'!B$10:B$999,MATCH($A528,'Cycle 10'!$L$10:$L$999,0),1)),INDEX('Cycle 11'!B$10:B$999,MATCH($A528,'Cycle 11'!$L$10:$L$999,0),1)),""))</f>
        <v/>
      </c>
      <c r="D528" t="str">
        <f>IF(IFERROR(IFERROR(IFERROR(IFERROR(IFERROR(IFERROR(IFERROR(IFERROR(IFERROR(IFERROR(IFERROR(IFERROR(INDEX(Summer!C$10:C$999,MATCH($A528,Summer!$L$10:$L$999,0),1),INDEX('Cycle 1'!C$10:C$999,MATCH($A528,'Cycle 1'!$L$10:$L$999,0),1)),INDEX('Cycle 2'!C$10:C$999,MATCH($A528,'Cycle 2'!$L$10:$L$999,0),1)),INDEX('Cycle 3'!C$10:C$999,MATCH($A528,'Cycle 3'!$L$10:$L$999,0),1)),INDEX('Cycle 4'!C$10:C$999,MATCH($A528,'Cycle 4'!$L$10:$L$999,0),1)),INDEX('Cycle 5'!C$10:C$999,MATCH($A528,'Cycle 5'!$L$10:$L$999,0),1)),INDEX('Cycle 6'!C$10:C$999,MATCH($A528,'Cycle 6'!$L$10:$L$999,0),1)),INDEX('Cycle 7'!C$10:C$999,MATCH($A528,'Cycle 7'!$L$10:$L$999,0),1)),INDEX('Cycle 8'!C$10:C$999,MATCH($A528,'Cycle 8'!$L$10:$L$999,0),1)),INDEX('Cycle 9'!C$10:C$999,MATCH($A528,'Cycle 9'!$L$10:$L$999,0),1)),INDEX('Cycle 10'!C$10:C$999,MATCH($A528,'Cycle 10'!$L$10:$L$999,0),1)),INDEX('Cycle 11'!C$10:C$999,MATCH($A528,'Cycle 11'!$L$10:$L$999,0),1)),"")="","",IFERROR(IFERROR(IFERROR(IFERROR(IFERROR(IFERROR(IFERROR(IFERROR(IFERROR(IFERROR(IFERROR(IFERROR(INDEX(Summer!C$10:C$999,MATCH($A528,Summer!$L$10:$L$999,0),1),INDEX('Cycle 1'!C$10:C$999,MATCH($A528,'Cycle 1'!$L$10:$L$999,0),1)),INDEX('Cycle 2'!C$10:C$999,MATCH($A528,'Cycle 2'!$L$10:$L$999,0),1)),INDEX('Cycle 3'!C$10:C$999,MATCH($A528,'Cycle 3'!$L$10:$L$999,0),1)),INDEX('Cycle 4'!C$10:C$999,MATCH($A528,'Cycle 4'!$L$10:$L$999,0),1)),INDEX('Cycle 5'!C$10:C$999,MATCH($A528,'Cycle 5'!$L$10:$L$999,0),1)),INDEX('Cycle 6'!C$10:C$999,MATCH($A528,'Cycle 6'!$L$10:$L$999,0),1)),INDEX('Cycle 7'!C$10:C$999,MATCH($A528,'Cycle 7'!$L$10:$L$999,0),1)),INDEX('Cycle 8'!C$10:C$999,MATCH($A528,'Cycle 8'!$L$10:$L$999,0),1)),INDEX('Cycle 9'!C$10:C$999,MATCH($A528,'Cycle 9'!$L$10:$L$999,0),1)),INDEX('Cycle 10'!C$10:C$999,MATCH($A528,'Cycle 10'!$L$10:$L$999,0),1)),INDEX('Cycle 11'!C$10:C$999,MATCH($A528,'Cycle 11'!$L$10:$L$999,0),1)),""))</f>
        <v/>
      </c>
      <c r="E528" t="str">
        <f>IF(IFERROR(IFERROR(IFERROR(IFERROR(IFERROR(IFERROR(IFERROR(IFERROR(IFERROR(IFERROR(IFERROR(IFERROR(INDEX(Summer!D$10:D$999,MATCH($A528,Summer!$L$10:$L$999,0),1),INDEX('Cycle 1'!D$10:D$999,MATCH($A528,'Cycle 1'!$L$10:$L$999,0),1)),INDEX('Cycle 2'!D$10:D$999,MATCH($A528,'Cycle 2'!$L$10:$L$999,0),1)),INDEX('Cycle 3'!D$10:D$999,MATCH($A528,'Cycle 3'!$L$10:$L$999,0),1)),INDEX('Cycle 4'!D$10:D$999,MATCH($A528,'Cycle 4'!$L$10:$L$999,0),1)),INDEX('Cycle 5'!D$10:D$999,MATCH($A528,'Cycle 5'!$L$10:$L$999,0),1)),INDEX('Cycle 6'!D$10:D$999,MATCH($A528,'Cycle 6'!$L$10:$L$999,0),1)),INDEX('Cycle 7'!D$10:D$999,MATCH($A528,'Cycle 7'!$L$10:$L$999,0),1)),INDEX('Cycle 8'!D$10:D$999,MATCH($A528,'Cycle 8'!$L$10:$L$999,0),1)),INDEX('Cycle 9'!D$10:D$999,MATCH($A528,'Cycle 9'!$L$10:$L$999,0),1)),INDEX('Cycle 10'!D$10:D$999,MATCH($A528,'Cycle 10'!$L$10:$L$999,0),1)),INDEX('Cycle 11'!D$10:D$999,MATCH($A528,'Cycle 11'!$L$10:$L$999,0),1)),"")="","",IFERROR(IFERROR(IFERROR(IFERROR(IFERROR(IFERROR(IFERROR(IFERROR(IFERROR(IFERROR(IFERROR(IFERROR(INDEX(Summer!D$10:D$999,MATCH($A528,Summer!$L$10:$L$999,0),1),INDEX('Cycle 1'!D$10:D$999,MATCH($A528,'Cycle 1'!$L$10:$L$999,0),1)),INDEX('Cycle 2'!D$10:D$999,MATCH($A528,'Cycle 2'!$L$10:$L$999,0),1)),INDEX('Cycle 3'!D$10:D$999,MATCH($A528,'Cycle 3'!$L$10:$L$999,0),1)),INDEX('Cycle 4'!D$10:D$999,MATCH($A528,'Cycle 4'!$L$10:$L$999,0),1)),INDEX('Cycle 5'!D$10:D$999,MATCH($A528,'Cycle 5'!$L$10:$L$999,0),1)),INDEX('Cycle 6'!D$10:D$999,MATCH($A528,'Cycle 6'!$L$10:$L$999,0),1)),INDEX('Cycle 7'!D$10:D$999,MATCH($A528,'Cycle 7'!$L$10:$L$999,0),1)),INDEX('Cycle 8'!D$10:D$999,MATCH($A528,'Cycle 8'!$L$10:$L$999,0),1)),INDEX('Cycle 9'!D$10:D$999,MATCH($A528,'Cycle 9'!$L$10:$L$999,0),1)),INDEX('Cycle 10'!D$10:D$999,MATCH($A528,'Cycle 10'!$L$10:$L$999,0),1)),INDEX('Cycle 11'!D$10:D$999,MATCH($A528,'Cycle 11'!$L$10:$L$999,0),1)),""))</f>
        <v/>
      </c>
      <c r="F528" t="str">
        <f>IF(IFERROR(IFERROR(IFERROR(IFERROR(IFERROR(IFERROR(IFERROR(IFERROR(IFERROR(IFERROR(IFERROR(IFERROR(INDEX(Summer!E$10:E$999,MATCH($A528,Summer!$L$10:$L$999,0),1),INDEX('Cycle 1'!E$10:E$999,MATCH($A528,'Cycle 1'!$L$10:$L$999,0),1)),INDEX('Cycle 2'!E$10:E$999,MATCH($A528,'Cycle 2'!$L$10:$L$999,0),1)),INDEX('Cycle 3'!E$10:E$999,MATCH($A528,'Cycle 3'!$L$10:$L$999,0),1)),INDEX('Cycle 4'!E$10:E$999,MATCH($A528,'Cycle 4'!$L$10:$L$999,0),1)),INDEX('Cycle 5'!E$10:E$999,MATCH($A528,'Cycle 5'!$L$10:$L$999,0),1)),INDEX('Cycle 6'!E$10:E$999,MATCH($A528,'Cycle 6'!$L$10:$L$999,0),1)),INDEX('Cycle 7'!E$10:E$999,MATCH($A528,'Cycle 7'!$L$10:$L$999,0),1)),INDEX('Cycle 8'!E$10:E$999,MATCH($A528,'Cycle 8'!$L$10:$L$999,0),1)),INDEX('Cycle 9'!E$10:E$999,MATCH($A528,'Cycle 9'!$L$10:$L$999,0),1)),INDEX('Cycle 10'!E$10:E$999,MATCH($A528,'Cycle 10'!$L$10:$L$999,0),1)),INDEX('Cycle 11'!E$10:E$999,MATCH($A528,'Cycle 11'!$L$10:$L$999,0),1)),"")="","",IFERROR(IFERROR(IFERROR(IFERROR(IFERROR(IFERROR(IFERROR(IFERROR(IFERROR(IFERROR(IFERROR(IFERROR(INDEX(Summer!E$10:E$999,MATCH($A528,Summer!$L$10:$L$999,0),1),INDEX('Cycle 1'!E$10:E$999,MATCH($A528,'Cycle 1'!$L$10:$L$999,0),1)),INDEX('Cycle 2'!E$10:E$999,MATCH($A528,'Cycle 2'!$L$10:$L$999,0),1)),INDEX('Cycle 3'!E$10:E$999,MATCH($A528,'Cycle 3'!$L$10:$L$999,0),1)),INDEX('Cycle 4'!E$10:E$999,MATCH($A528,'Cycle 4'!$L$10:$L$999,0),1)),INDEX('Cycle 5'!E$10:E$999,MATCH($A528,'Cycle 5'!$L$10:$L$999,0),1)),INDEX('Cycle 6'!E$10:E$999,MATCH($A528,'Cycle 6'!$L$10:$L$999,0),1)),INDEX('Cycle 7'!E$10:E$999,MATCH($A528,'Cycle 7'!$L$10:$L$999,0),1)),INDEX('Cycle 8'!E$10:E$999,MATCH($A528,'Cycle 8'!$L$10:$L$999,0),1)),INDEX('Cycle 9'!E$10:E$999,MATCH($A528,'Cycle 9'!$L$10:$L$999,0),1)),INDEX('Cycle 10'!E$10:E$999,MATCH($A528,'Cycle 10'!$L$10:$L$999,0),1)),INDEX('Cycle 11'!E$10:E$999,MATCH($A528,'Cycle 11'!$L$10:$L$999,0),1)),""))</f>
        <v/>
      </c>
      <c r="G528" t="str">
        <f>IF(IFERROR(IFERROR(IFERROR(IFERROR(IFERROR(IFERROR(IFERROR(IFERROR(IFERROR(IFERROR(IFERROR(IFERROR(INDEX(Summer!F$10:F$999,MATCH($A528,Summer!$L$10:$L$999,0),1),INDEX('Cycle 1'!F$10:F$999,MATCH($A528,'Cycle 1'!$L$10:$L$999,0),1)),INDEX('Cycle 2'!F$10:F$999,MATCH($A528,'Cycle 2'!$L$10:$L$999,0),1)),INDEX('Cycle 3'!F$10:F$999,MATCH($A528,'Cycle 3'!$L$10:$L$999,0),1)),INDEX('Cycle 4'!F$10:F$999,MATCH($A528,'Cycle 4'!$L$10:$L$999,0),1)),INDEX('Cycle 5'!F$10:F$999,MATCH($A528,'Cycle 5'!$L$10:$L$999,0),1)),INDEX('Cycle 6'!F$10:F$999,MATCH($A528,'Cycle 6'!$L$10:$L$999,0),1)),INDEX('Cycle 7'!F$10:F$999,MATCH($A528,'Cycle 7'!$L$10:$L$999,0),1)),INDEX('Cycle 8'!F$10:F$999,MATCH($A528,'Cycle 8'!$L$10:$L$999,0),1)),INDEX('Cycle 9'!F$10:F$999,MATCH($A528,'Cycle 9'!$L$10:$L$999,0),1)),INDEX('Cycle 10'!F$10:F$999,MATCH($A528,'Cycle 10'!$L$10:$L$999,0),1)),INDEX('Cycle 11'!F$10:F$999,MATCH($A528,'Cycle 11'!$L$10:$L$999,0),1)),"")="","",IFERROR(IFERROR(IFERROR(IFERROR(IFERROR(IFERROR(IFERROR(IFERROR(IFERROR(IFERROR(IFERROR(IFERROR(INDEX(Summer!F$10:F$999,MATCH($A528,Summer!$L$10:$L$999,0),1),INDEX('Cycle 1'!F$10:F$999,MATCH($A528,'Cycle 1'!$L$10:$L$999,0),1)),INDEX('Cycle 2'!F$10:F$999,MATCH($A528,'Cycle 2'!$L$10:$L$999,0),1)),INDEX('Cycle 3'!F$10:F$999,MATCH($A528,'Cycle 3'!$L$10:$L$999,0),1)),INDEX('Cycle 4'!F$10:F$999,MATCH($A528,'Cycle 4'!$L$10:$L$999,0),1)),INDEX('Cycle 5'!F$10:F$999,MATCH($A528,'Cycle 5'!$L$10:$L$999,0),1)),INDEX('Cycle 6'!F$10:F$999,MATCH($A528,'Cycle 6'!$L$10:$L$999,0),1)),INDEX('Cycle 7'!F$10:F$999,MATCH($A528,'Cycle 7'!$L$10:$L$999,0),1)),INDEX('Cycle 8'!F$10:F$999,MATCH($A528,'Cycle 8'!$L$10:$L$999,0),1)),INDEX('Cycle 9'!F$10:F$999,MATCH($A528,'Cycle 9'!$L$10:$L$999,0),1)),INDEX('Cycle 10'!F$10:F$999,MATCH($A528,'Cycle 10'!$L$10:$L$999,0),1)),INDEX('Cycle 11'!F$10:F$999,MATCH($A528,'Cycle 11'!$L$10:$L$999,0),1)),""))</f>
        <v/>
      </c>
      <c r="H528" t="str">
        <f>IF(IFERROR(IFERROR(IFERROR(IFERROR(IFERROR(IFERROR(IFERROR(IFERROR(IFERROR(IFERROR(IFERROR(IFERROR(INDEX(Summer!G$10:G$999,MATCH($A528,Summer!$L$10:$L$999,0),1),INDEX('Cycle 1'!G$10:G$999,MATCH($A528,'Cycle 1'!$L$10:$L$999,0),1)),INDEX('Cycle 2'!G$10:G$999,MATCH($A528,'Cycle 2'!$L$10:$L$999,0),1)),INDEX('Cycle 3'!G$10:G$999,MATCH($A528,'Cycle 3'!$L$10:$L$999,0),1)),INDEX('Cycle 4'!G$10:G$999,MATCH($A528,'Cycle 4'!$L$10:$L$999,0),1)),INDEX('Cycle 5'!G$10:G$999,MATCH($A528,'Cycle 5'!$L$10:$L$999,0),1)),INDEX('Cycle 6'!G$10:G$999,MATCH($A528,'Cycle 6'!$L$10:$L$999,0),1)),INDEX('Cycle 7'!G$10:G$999,MATCH($A528,'Cycle 7'!$L$10:$L$999,0),1)),INDEX('Cycle 8'!G$10:G$999,MATCH($A528,'Cycle 8'!$L$10:$L$999,0),1)),INDEX('Cycle 9'!G$10:G$999,MATCH($A528,'Cycle 9'!$L$10:$L$999,0),1)),INDEX('Cycle 10'!G$10:G$999,MATCH($A528,'Cycle 10'!$L$10:$L$999,0),1)),INDEX('Cycle 11'!G$10:G$999,MATCH($A528,'Cycle 11'!$L$10:$L$999,0),1)),"")="","",IFERROR(IFERROR(IFERROR(IFERROR(IFERROR(IFERROR(IFERROR(IFERROR(IFERROR(IFERROR(IFERROR(IFERROR(INDEX(Summer!G$10:G$999,MATCH($A528,Summer!$L$10:$L$999,0),1),INDEX('Cycle 1'!G$10:G$999,MATCH($A528,'Cycle 1'!$L$10:$L$999,0),1)),INDEX('Cycle 2'!G$10:G$999,MATCH($A528,'Cycle 2'!$L$10:$L$999,0),1)),INDEX('Cycle 3'!G$10:G$999,MATCH($A528,'Cycle 3'!$L$10:$L$999,0),1)),INDEX('Cycle 4'!G$10:G$999,MATCH($A528,'Cycle 4'!$L$10:$L$999,0),1)),INDEX('Cycle 5'!G$10:G$999,MATCH($A528,'Cycle 5'!$L$10:$L$999,0),1)),INDEX('Cycle 6'!G$10:G$999,MATCH($A528,'Cycle 6'!$L$10:$L$999,0),1)),INDEX('Cycle 7'!G$10:G$999,MATCH($A528,'Cycle 7'!$L$10:$L$999,0),1)),INDEX('Cycle 8'!G$10:G$999,MATCH($A528,'Cycle 8'!$L$10:$L$999,0),1)),INDEX('Cycle 9'!G$10:G$999,MATCH($A528,'Cycle 9'!$L$10:$L$999,0),1)),INDEX('Cycle 10'!G$10:G$999,MATCH($A528,'Cycle 10'!$L$10:$L$999,0),1)),INDEX('Cycle 11'!G$10:G$999,MATCH($A528,'Cycle 11'!$L$10:$L$999,0),1)),""))</f>
        <v/>
      </c>
      <c r="I528">
        <f>IFERROR(IF(C528="",MAX(I$1:I527),IF(ROW(C$2)=ROW(C528),1,IF(ISERROR(VLOOKUP(C528,C$2:C527,1,FALSE)),MAX(I$1:I527)+1,MAX(I$1:I527)))),"")</f>
        <v>0</v>
      </c>
      <c r="J528" t="str">
        <f t="shared" si="66"/>
        <v/>
      </c>
      <c r="K528" t="str">
        <f t="shared" si="68"/>
        <v/>
      </c>
      <c r="L528" t="str">
        <f t="shared" si="68"/>
        <v/>
      </c>
      <c r="M528" t="str">
        <f t="shared" si="68"/>
        <v/>
      </c>
      <c r="N528" t="str">
        <f t="shared" si="68"/>
        <v/>
      </c>
      <c r="O528" t="str">
        <f t="shared" si="68"/>
        <v/>
      </c>
      <c r="P528" t="str">
        <f t="shared" si="68"/>
        <v/>
      </c>
      <c r="Q528" t="str">
        <f t="shared" si="68"/>
        <v/>
      </c>
      <c r="R528" t="str">
        <f t="shared" si="68"/>
        <v/>
      </c>
      <c r="S528" t="str">
        <f t="shared" si="68"/>
        <v/>
      </c>
      <c r="T528" t="str">
        <f t="shared" si="68"/>
        <v/>
      </c>
      <c r="U528" t="str">
        <f t="shared" si="68"/>
        <v/>
      </c>
      <c r="V528" t="str">
        <f t="shared" si="68"/>
        <v/>
      </c>
      <c r="W528" t="str">
        <f t="shared" si="67"/>
        <v/>
      </c>
      <c r="X528">
        <f>IF(OR(H528="No",H528=""),0,IF(COUNTIFS(H$2:H528,"Yes",C$2:C528,C528)&gt;1,0,COUNTIFS(H$2:H528,"Yes",C$2:C528,C528)))+IF(X527=$X$1,0,X527)</f>
        <v>0</v>
      </c>
    </row>
    <row r="529" spans="1:24" x14ac:dyDescent="0.3">
      <c r="A529">
        <f>ROWS($A$2:$A529)</f>
        <v>528</v>
      </c>
      <c r="B529" t="str">
        <f>IF(ISERROR(VLOOKUP(A529,Summer!L$11:L$500,1,FALSE)),IF(ISERROR(VLOOKUP(A529,'Cycle 1'!L$11:L$500,1,FALSE)),IF(ISERROR(VLOOKUP(A529,'Cycle 2'!L$11:L$500,1,FALSE)),IF(ISERROR(VLOOKUP(A529,'Cycle 3'!L$11:L$500,1,FALSE)),IF(ISERROR(VLOOKUP(A529,'Cycle 4'!L$11:L$500,1,FALSE)),IF(ISERROR(VLOOKUP(A529,'Cycle 5'!L$11:L$500,1,FALSE)),IF(ISERROR(VLOOKUP(A529,'Cycle 6'!L$11:L$500,1,FALSE)),IF(ISERROR(VLOOKUP(A529,'Cycle 7'!L$11:L$500,1,FALSE)),IF(ISERROR(VLOOKUP(A529,'Cycle 8'!L$11:L$500,1,FALSE)),IF(ISERROR(VLOOKUP(A529,'Cycle 9'!L$11:L$500,1,FALSE)),IF(ISERROR(VLOOKUP(A529,'Cycle 10'!L$11:L$500,1,FALSE)),IF(ISERROR(VLOOKUP(A529,'Cycle 11'!L$11:L$500,1,FALSE)),"","Cycle 11"),"Cycle 10"),"Cycle 9"),"Cycle 8"),"Cycle 7"),"Cycle 6"),"Cycle 5"),"Cycle 4"),"Cycle 3"),"Cycle 2"),"Cycle 1"),"Summer")</f>
        <v/>
      </c>
      <c r="C529" t="str">
        <f>IF(IFERROR(IFERROR(IFERROR(IFERROR(IFERROR(IFERROR(IFERROR(IFERROR(IFERROR(IFERROR(IFERROR(IFERROR(INDEX(Summer!B$10:B$999,MATCH($A529,Summer!$L$10:$L$999,0),1),INDEX('Cycle 1'!B$10:B$999,MATCH($A529,'Cycle 1'!$L$10:$L$999,0),1)),INDEX('Cycle 2'!B$10:B$999,MATCH($A529,'Cycle 2'!$L$10:$L$999,0),1)),INDEX('Cycle 3'!B$10:B$999,MATCH($A529,'Cycle 3'!$L$10:$L$999,0),1)),INDEX('Cycle 4'!B$10:B$999,MATCH($A529,'Cycle 4'!$L$10:$L$999,0),1)),INDEX('Cycle 5'!B$10:B$999,MATCH($A529,'Cycle 5'!$L$10:$L$999,0),1)),INDEX('Cycle 6'!B$10:B$999,MATCH($A529,'Cycle 6'!$L$10:$L$999,0),1)),INDEX('Cycle 7'!B$10:B$999,MATCH($A529,'Cycle 7'!$L$10:$L$999,0),1)),INDEX('Cycle 8'!B$10:B$999,MATCH($A529,'Cycle 8'!$L$10:$L$999,0),1)),INDEX('Cycle 9'!B$10:B$999,MATCH($A529,'Cycle 9'!$L$10:$L$999,0),1)),INDEX('Cycle 10'!B$10:B$999,MATCH($A529,'Cycle 10'!$L$10:$L$999,0),1)),INDEX('Cycle 11'!B$10:B$999,MATCH($A529,'Cycle 11'!$L$10:$L$999,0),1)),"")="","",IFERROR(IFERROR(IFERROR(IFERROR(IFERROR(IFERROR(IFERROR(IFERROR(IFERROR(IFERROR(IFERROR(IFERROR(INDEX(Summer!B$10:B$999,MATCH($A529,Summer!$L$10:$L$999,0),1),INDEX('Cycle 1'!B$10:B$999,MATCH($A529,'Cycle 1'!$L$10:$L$999,0),1)),INDEX('Cycle 2'!B$10:B$999,MATCH($A529,'Cycle 2'!$L$10:$L$999,0),1)),INDEX('Cycle 3'!B$10:B$999,MATCH($A529,'Cycle 3'!$L$10:$L$999,0),1)),INDEX('Cycle 4'!B$10:B$999,MATCH($A529,'Cycle 4'!$L$10:$L$999,0),1)),INDEX('Cycle 5'!B$10:B$999,MATCH($A529,'Cycle 5'!$L$10:$L$999,0),1)),INDEX('Cycle 6'!B$10:B$999,MATCH($A529,'Cycle 6'!$L$10:$L$999,0),1)),INDEX('Cycle 7'!B$10:B$999,MATCH($A529,'Cycle 7'!$L$10:$L$999,0),1)),INDEX('Cycle 8'!B$10:B$999,MATCH($A529,'Cycle 8'!$L$10:$L$999,0),1)),INDEX('Cycle 9'!B$10:B$999,MATCH($A529,'Cycle 9'!$L$10:$L$999,0),1)),INDEX('Cycle 10'!B$10:B$999,MATCH($A529,'Cycle 10'!$L$10:$L$999,0),1)),INDEX('Cycle 11'!B$10:B$999,MATCH($A529,'Cycle 11'!$L$10:$L$999,0),1)),""))</f>
        <v/>
      </c>
      <c r="D529" t="str">
        <f>IF(IFERROR(IFERROR(IFERROR(IFERROR(IFERROR(IFERROR(IFERROR(IFERROR(IFERROR(IFERROR(IFERROR(IFERROR(INDEX(Summer!C$10:C$999,MATCH($A529,Summer!$L$10:$L$999,0),1),INDEX('Cycle 1'!C$10:C$999,MATCH($A529,'Cycle 1'!$L$10:$L$999,0),1)),INDEX('Cycle 2'!C$10:C$999,MATCH($A529,'Cycle 2'!$L$10:$L$999,0),1)),INDEX('Cycle 3'!C$10:C$999,MATCH($A529,'Cycle 3'!$L$10:$L$999,0),1)),INDEX('Cycle 4'!C$10:C$999,MATCH($A529,'Cycle 4'!$L$10:$L$999,0),1)),INDEX('Cycle 5'!C$10:C$999,MATCH($A529,'Cycle 5'!$L$10:$L$999,0),1)),INDEX('Cycle 6'!C$10:C$999,MATCH($A529,'Cycle 6'!$L$10:$L$999,0),1)),INDEX('Cycle 7'!C$10:C$999,MATCH($A529,'Cycle 7'!$L$10:$L$999,0),1)),INDEX('Cycle 8'!C$10:C$999,MATCH($A529,'Cycle 8'!$L$10:$L$999,0),1)),INDEX('Cycle 9'!C$10:C$999,MATCH($A529,'Cycle 9'!$L$10:$L$999,0),1)),INDEX('Cycle 10'!C$10:C$999,MATCH($A529,'Cycle 10'!$L$10:$L$999,0),1)),INDEX('Cycle 11'!C$10:C$999,MATCH($A529,'Cycle 11'!$L$10:$L$999,0),1)),"")="","",IFERROR(IFERROR(IFERROR(IFERROR(IFERROR(IFERROR(IFERROR(IFERROR(IFERROR(IFERROR(IFERROR(IFERROR(INDEX(Summer!C$10:C$999,MATCH($A529,Summer!$L$10:$L$999,0),1),INDEX('Cycle 1'!C$10:C$999,MATCH($A529,'Cycle 1'!$L$10:$L$999,0),1)),INDEX('Cycle 2'!C$10:C$999,MATCH($A529,'Cycle 2'!$L$10:$L$999,0),1)),INDEX('Cycle 3'!C$10:C$999,MATCH($A529,'Cycle 3'!$L$10:$L$999,0),1)),INDEX('Cycle 4'!C$10:C$999,MATCH($A529,'Cycle 4'!$L$10:$L$999,0),1)),INDEX('Cycle 5'!C$10:C$999,MATCH($A529,'Cycle 5'!$L$10:$L$999,0),1)),INDEX('Cycle 6'!C$10:C$999,MATCH($A529,'Cycle 6'!$L$10:$L$999,0),1)),INDEX('Cycle 7'!C$10:C$999,MATCH($A529,'Cycle 7'!$L$10:$L$999,0),1)),INDEX('Cycle 8'!C$10:C$999,MATCH($A529,'Cycle 8'!$L$10:$L$999,0),1)),INDEX('Cycle 9'!C$10:C$999,MATCH($A529,'Cycle 9'!$L$10:$L$999,0),1)),INDEX('Cycle 10'!C$10:C$999,MATCH($A529,'Cycle 10'!$L$10:$L$999,0),1)),INDEX('Cycle 11'!C$10:C$999,MATCH($A529,'Cycle 11'!$L$10:$L$999,0),1)),""))</f>
        <v/>
      </c>
      <c r="E529" t="str">
        <f>IF(IFERROR(IFERROR(IFERROR(IFERROR(IFERROR(IFERROR(IFERROR(IFERROR(IFERROR(IFERROR(IFERROR(IFERROR(INDEX(Summer!D$10:D$999,MATCH($A529,Summer!$L$10:$L$999,0),1),INDEX('Cycle 1'!D$10:D$999,MATCH($A529,'Cycle 1'!$L$10:$L$999,0),1)),INDEX('Cycle 2'!D$10:D$999,MATCH($A529,'Cycle 2'!$L$10:$L$999,0),1)),INDEX('Cycle 3'!D$10:D$999,MATCH($A529,'Cycle 3'!$L$10:$L$999,0),1)),INDEX('Cycle 4'!D$10:D$999,MATCH($A529,'Cycle 4'!$L$10:$L$999,0),1)),INDEX('Cycle 5'!D$10:D$999,MATCH($A529,'Cycle 5'!$L$10:$L$999,0),1)),INDEX('Cycle 6'!D$10:D$999,MATCH($A529,'Cycle 6'!$L$10:$L$999,0),1)),INDEX('Cycle 7'!D$10:D$999,MATCH($A529,'Cycle 7'!$L$10:$L$999,0),1)),INDEX('Cycle 8'!D$10:D$999,MATCH($A529,'Cycle 8'!$L$10:$L$999,0),1)),INDEX('Cycle 9'!D$10:D$999,MATCH($A529,'Cycle 9'!$L$10:$L$999,0),1)),INDEX('Cycle 10'!D$10:D$999,MATCH($A529,'Cycle 10'!$L$10:$L$999,0),1)),INDEX('Cycle 11'!D$10:D$999,MATCH($A529,'Cycle 11'!$L$10:$L$999,0),1)),"")="","",IFERROR(IFERROR(IFERROR(IFERROR(IFERROR(IFERROR(IFERROR(IFERROR(IFERROR(IFERROR(IFERROR(IFERROR(INDEX(Summer!D$10:D$999,MATCH($A529,Summer!$L$10:$L$999,0),1),INDEX('Cycle 1'!D$10:D$999,MATCH($A529,'Cycle 1'!$L$10:$L$999,0),1)),INDEX('Cycle 2'!D$10:D$999,MATCH($A529,'Cycle 2'!$L$10:$L$999,0),1)),INDEX('Cycle 3'!D$10:D$999,MATCH($A529,'Cycle 3'!$L$10:$L$999,0),1)),INDEX('Cycle 4'!D$10:D$999,MATCH($A529,'Cycle 4'!$L$10:$L$999,0),1)),INDEX('Cycle 5'!D$10:D$999,MATCH($A529,'Cycle 5'!$L$10:$L$999,0),1)),INDEX('Cycle 6'!D$10:D$999,MATCH($A529,'Cycle 6'!$L$10:$L$999,0),1)),INDEX('Cycle 7'!D$10:D$999,MATCH($A529,'Cycle 7'!$L$10:$L$999,0),1)),INDEX('Cycle 8'!D$10:D$999,MATCH($A529,'Cycle 8'!$L$10:$L$999,0),1)),INDEX('Cycle 9'!D$10:D$999,MATCH($A529,'Cycle 9'!$L$10:$L$999,0),1)),INDEX('Cycle 10'!D$10:D$999,MATCH($A529,'Cycle 10'!$L$10:$L$999,0),1)),INDEX('Cycle 11'!D$10:D$999,MATCH($A529,'Cycle 11'!$L$10:$L$999,0),1)),""))</f>
        <v/>
      </c>
      <c r="F529" t="str">
        <f>IF(IFERROR(IFERROR(IFERROR(IFERROR(IFERROR(IFERROR(IFERROR(IFERROR(IFERROR(IFERROR(IFERROR(IFERROR(INDEX(Summer!E$10:E$999,MATCH($A529,Summer!$L$10:$L$999,0),1),INDEX('Cycle 1'!E$10:E$999,MATCH($A529,'Cycle 1'!$L$10:$L$999,0),1)),INDEX('Cycle 2'!E$10:E$999,MATCH($A529,'Cycle 2'!$L$10:$L$999,0),1)),INDEX('Cycle 3'!E$10:E$999,MATCH($A529,'Cycle 3'!$L$10:$L$999,0),1)),INDEX('Cycle 4'!E$10:E$999,MATCH($A529,'Cycle 4'!$L$10:$L$999,0),1)),INDEX('Cycle 5'!E$10:E$999,MATCH($A529,'Cycle 5'!$L$10:$L$999,0),1)),INDEX('Cycle 6'!E$10:E$999,MATCH($A529,'Cycle 6'!$L$10:$L$999,0),1)),INDEX('Cycle 7'!E$10:E$999,MATCH($A529,'Cycle 7'!$L$10:$L$999,0),1)),INDEX('Cycle 8'!E$10:E$999,MATCH($A529,'Cycle 8'!$L$10:$L$999,0),1)),INDEX('Cycle 9'!E$10:E$999,MATCH($A529,'Cycle 9'!$L$10:$L$999,0),1)),INDEX('Cycle 10'!E$10:E$999,MATCH($A529,'Cycle 10'!$L$10:$L$999,0),1)),INDEX('Cycle 11'!E$10:E$999,MATCH($A529,'Cycle 11'!$L$10:$L$999,0),1)),"")="","",IFERROR(IFERROR(IFERROR(IFERROR(IFERROR(IFERROR(IFERROR(IFERROR(IFERROR(IFERROR(IFERROR(IFERROR(INDEX(Summer!E$10:E$999,MATCH($A529,Summer!$L$10:$L$999,0),1),INDEX('Cycle 1'!E$10:E$999,MATCH($A529,'Cycle 1'!$L$10:$L$999,0),1)),INDEX('Cycle 2'!E$10:E$999,MATCH($A529,'Cycle 2'!$L$10:$L$999,0),1)),INDEX('Cycle 3'!E$10:E$999,MATCH($A529,'Cycle 3'!$L$10:$L$999,0),1)),INDEX('Cycle 4'!E$10:E$999,MATCH($A529,'Cycle 4'!$L$10:$L$999,0),1)),INDEX('Cycle 5'!E$10:E$999,MATCH($A529,'Cycle 5'!$L$10:$L$999,0),1)),INDEX('Cycle 6'!E$10:E$999,MATCH($A529,'Cycle 6'!$L$10:$L$999,0),1)),INDEX('Cycle 7'!E$10:E$999,MATCH($A529,'Cycle 7'!$L$10:$L$999,0),1)),INDEX('Cycle 8'!E$10:E$999,MATCH($A529,'Cycle 8'!$L$10:$L$999,0),1)),INDEX('Cycle 9'!E$10:E$999,MATCH($A529,'Cycle 9'!$L$10:$L$999,0),1)),INDEX('Cycle 10'!E$10:E$999,MATCH($A529,'Cycle 10'!$L$10:$L$999,0),1)),INDEX('Cycle 11'!E$10:E$999,MATCH($A529,'Cycle 11'!$L$10:$L$999,0),1)),""))</f>
        <v/>
      </c>
      <c r="G529" t="str">
        <f>IF(IFERROR(IFERROR(IFERROR(IFERROR(IFERROR(IFERROR(IFERROR(IFERROR(IFERROR(IFERROR(IFERROR(IFERROR(INDEX(Summer!F$10:F$999,MATCH($A529,Summer!$L$10:$L$999,0),1),INDEX('Cycle 1'!F$10:F$999,MATCH($A529,'Cycle 1'!$L$10:$L$999,0),1)),INDEX('Cycle 2'!F$10:F$999,MATCH($A529,'Cycle 2'!$L$10:$L$999,0),1)),INDEX('Cycle 3'!F$10:F$999,MATCH($A529,'Cycle 3'!$L$10:$L$999,0),1)),INDEX('Cycle 4'!F$10:F$999,MATCH($A529,'Cycle 4'!$L$10:$L$999,0),1)),INDEX('Cycle 5'!F$10:F$999,MATCH($A529,'Cycle 5'!$L$10:$L$999,0),1)),INDEX('Cycle 6'!F$10:F$999,MATCH($A529,'Cycle 6'!$L$10:$L$999,0),1)),INDEX('Cycle 7'!F$10:F$999,MATCH($A529,'Cycle 7'!$L$10:$L$999,0),1)),INDEX('Cycle 8'!F$10:F$999,MATCH($A529,'Cycle 8'!$L$10:$L$999,0),1)),INDEX('Cycle 9'!F$10:F$999,MATCH($A529,'Cycle 9'!$L$10:$L$999,0),1)),INDEX('Cycle 10'!F$10:F$999,MATCH($A529,'Cycle 10'!$L$10:$L$999,0),1)),INDEX('Cycle 11'!F$10:F$999,MATCH($A529,'Cycle 11'!$L$10:$L$999,0),1)),"")="","",IFERROR(IFERROR(IFERROR(IFERROR(IFERROR(IFERROR(IFERROR(IFERROR(IFERROR(IFERROR(IFERROR(IFERROR(INDEX(Summer!F$10:F$999,MATCH($A529,Summer!$L$10:$L$999,0),1),INDEX('Cycle 1'!F$10:F$999,MATCH($A529,'Cycle 1'!$L$10:$L$999,0),1)),INDEX('Cycle 2'!F$10:F$999,MATCH($A529,'Cycle 2'!$L$10:$L$999,0),1)),INDEX('Cycle 3'!F$10:F$999,MATCH($A529,'Cycle 3'!$L$10:$L$999,0),1)),INDEX('Cycle 4'!F$10:F$999,MATCH($A529,'Cycle 4'!$L$10:$L$999,0),1)),INDEX('Cycle 5'!F$10:F$999,MATCH($A529,'Cycle 5'!$L$10:$L$999,0),1)),INDEX('Cycle 6'!F$10:F$999,MATCH($A529,'Cycle 6'!$L$10:$L$999,0),1)),INDEX('Cycle 7'!F$10:F$999,MATCH($A529,'Cycle 7'!$L$10:$L$999,0),1)),INDEX('Cycle 8'!F$10:F$999,MATCH($A529,'Cycle 8'!$L$10:$L$999,0),1)),INDEX('Cycle 9'!F$10:F$999,MATCH($A529,'Cycle 9'!$L$10:$L$999,0),1)),INDEX('Cycle 10'!F$10:F$999,MATCH($A529,'Cycle 10'!$L$10:$L$999,0),1)),INDEX('Cycle 11'!F$10:F$999,MATCH($A529,'Cycle 11'!$L$10:$L$999,0),1)),""))</f>
        <v/>
      </c>
      <c r="H529" t="str">
        <f>IF(IFERROR(IFERROR(IFERROR(IFERROR(IFERROR(IFERROR(IFERROR(IFERROR(IFERROR(IFERROR(IFERROR(IFERROR(INDEX(Summer!G$10:G$999,MATCH($A529,Summer!$L$10:$L$999,0),1),INDEX('Cycle 1'!G$10:G$999,MATCH($A529,'Cycle 1'!$L$10:$L$999,0),1)),INDEX('Cycle 2'!G$10:G$999,MATCH($A529,'Cycle 2'!$L$10:$L$999,0),1)),INDEX('Cycle 3'!G$10:G$999,MATCH($A529,'Cycle 3'!$L$10:$L$999,0),1)),INDEX('Cycle 4'!G$10:G$999,MATCH($A529,'Cycle 4'!$L$10:$L$999,0),1)),INDEX('Cycle 5'!G$10:G$999,MATCH($A529,'Cycle 5'!$L$10:$L$999,0),1)),INDEX('Cycle 6'!G$10:G$999,MATCH($A529,'Cycle 6'!$L$10:$L$999,0),1)),INDEX('Cycle 7'!G$10:G$999,MATCH($A529,'Cycle 7'!$L$10:$L$999,0),1)),INDEX('Cycle 8'!G$10:G$999,MATCH($A529,'Cycle 8'!$L$10:$L$999,0),1)),INDEX('Cycle 9'!G$10:G$999,MATCH($A529,'Cycle 9'!$L$10:$L$999,0),1)),INDEX('Cycle 10'!G$10:G$999,MATCH($A529,'Cycle 10'!$L$10:$L$999,0),1)),INDEX('Cycle 11'!G$10:G$999,MATCH($A529,'Cycle 11'!$L$10:$L$999,0),1)),"")="","",IFERROR(IFERROR(IFERROR(IFERROR(IFERROR(IFERROR(IFERROR(IFERROR(IFERROR(IFERROR(IFERROR(IFERROR(INDEX(Summer!G$10:G$999,MATCH($A529,Summer!$L$10:$L$999,0),1),INDEX('Cycle 1'!G$10:G$999,MATCH($A529,'Cycle 1'!$L$10:$L$999,0),1)),INDEX('Cycle 2'!G$10:G$999,MATCH($A529,'Cycle 2'!$L$10:$L$999,0),1)),INDEX('Cycle 3'!G$10:G$999,MATCH($A529,'Cycle 3'!$L$10:$L$999,0),1)),INDEX('Cycle 4'!G$10:G$999,MATCH($A529,'Cycle 4'!$L$10:$L$999,0),1)),INDEX('Cycle 5'!G$10:G$999,MATCH($A529,'Cycle 5'!$L$10:$L$999,0),1)),INDEX('Cycle 6'!G$10:G$999,MATCH($A529,'Cycle 6'!$L$10:$L$999,0),1)),INDEX('Cycle 7'!G$10:G$999,MATCH($A529,'Cycle 7'!$L$10:$L$999,0),1)),INDEX('Cycle 8'!G$10:G$999,MATCH($A529,'Cycle 8'!$L$10:$L$999,0),1)),INDEX('Cycle 9'!G$10:G$999,MATCH($A529,'Cycle 9'!$L$10:$L$999,0),1)),INDEX('Cycle 10'!G$10:G$999,MATCH($A529,'Cycle 10'!$L$10:$L$999,0),1)),INDEX('Cycle 11'!G$10:G$999,MATCH($A529,'Cycle 11'!$L$10:$L$999,0),1)),""))</f>
        <v/>
      </c>
      <c r="I529">
        <f>IFERROR(IF(C529="",MAX(I$1:I528),IF(ROW(C$2)=ROW(C529),1,IF(ISERROR(VLOOKUP(C529,C$2:C528,1,FALSE)),MAX(I$1:I528)+1,MAX(I$1:I528)))),"")</f>
        <v>0</v>
      </c>
      <c r="J529" t="str">
        <f t="shared" si="66"/>
        <v/>
      </c>
      <c r="K529" t="str">
        <f t="shared" si="68"/>
        <v/>
      </c>
      <c r="L529" t="str">
        <f t="shared" si="68"/>
        <v/>
      </c>
      <c r="M529" t="str">
        <f t="shared" si="68"/>
        <v/>
      </c>
      <c r="N529" t="str">
        <f t="shared" ref="K529:V550" si="69">IF($H529="","",COUNTIFS($C:$C,$C529,$H:$H,"Yes",$B:$B,SUBSTITUTE(N$1,"MH_","")))</f>
        <v/>
      </c>
      <c r="O529" t="str">
        <f t="shared" si="69"/>
        <v/>
      </c>
      <c r="P529" t="str">
        <f t="shared" si="69"/>
        <v/>
      </c>
      <c r="Q529" t="str">
        <f t="shared" si="69"/>
        <v/>
      </c>
      <c r="R529" t="str">
        <f t="shared" si="69"/>
        <v/>
      </c>
      <c r="S529" t="str">
        <f t="shared" si="69"/>
        <v/>
      </c>
      <c r="T529" t="str">
        <f t="shared" si="69"/>
        <v/>
      </c>
      <c r="U529" t="str">
        <f t="shared" si="69"/>
        <v/>
      </c>
      <c r="V529" t="str">
        <f t="shared" si="69"/>
        <v/>
      </c>
      <c r="W529" t="str">
        <f t="shared" si="67"/>
        <v/>
      </c>
      <c r="X529">
        <f>IF(OR(H529="No",H529=""),0,IF(COUNTIFS(H$2:H529,"Yes",C$2:C529,C529)&gt;1,0,COUNTIFS(H$2:H529,"Yes",C$2:C529,C529)))+IF(X528=$X$1,0,X528)</f>
        <v>0</v>
      </c>
    </row>
    <row r="530" spans="1:24" x14ac:dyDescent="0.3">
      <c r="A530">
        <f>ROWS($A$2:$A530)</f>
        <v>529</v>
      </c>
      <c r="B530" t="str">
        <f>IF(ISERROR(VLOOKUP(A530,Summer!L$11:L$500,1,FALSE)),IF(ISERROR(VLOOKUP(A530,'Cycle 1'!L$11:L$500,1,FALSE)),IF(ISERROR(VLOOKUP(A530,'Cycle 2'!L$11:L$500,1,FALSE)),IF(ISERROR(VLOOKUP(A530,'Cycle 3'!L$11:L$500,1,FALSE)),IF(ISERROR(VLOOKUP(A530,'Cycle 4'!L$11:L$500,1,FALSE)),IF(ISERROR(VLOOKUP(A530,'Cycle 5'!L$11:L$500,1,FALSE)),IF(ISERROR(VLOOKUP(A530,'Cycle 6'!L$11:L$500,1,FALSE)),IF(ISERROR(VLOOKUP(A530,'Cycle 7'!L$11:L$500,1,FALSE)),IF(ISERROR(VLOOKUP(A530,'Cycle 8'!L$11:L$500,1,FALSE)),IF(ISERROR(VLOOKUP(A530,'Cycle 9'!L$11:L$500,1,FALSE)),IF(ISERROR(VLOOKUP(A530,'Cycle 10'!L$11:L$500,1,FALSE)),IF(ISERROR(VLOOKUP(A530,'Cycle 11'!L$11:L$500,1,FALSE)),"","Cycle 11"),"Cycle 10"),"Cycle 9"),"Cycle 8"),"Cycle 7"),"Cycle 6"),"Cycle 5"),"Cycle 4"),"Cycle 3"),"Cycle 2"),"Cycle 1"),"Summer")</f>
        <v/>
      </c>
      <c r="C530" t="str">
        <f>IF(IFERROR(IFERROR(IFERROR(IFERROR(IFERROR(IFERROR(IFERROR(IFERROR(IFERROR(IFERROR(IFERROR(IFERROR(INDEX(Summer!B$10:B$999,MATCH($A530,Summer!$L$10:$L$999,0),1),INDEX('Cycle 1'!B$10:B$999,MATCH($A530,'Cycle 1'!$L$10:$L$999,0),1)),INDEX('Cycle 2'!B$10:B$999,MATCH($A530,'Cycle 2'!$L$10:$L$999,0),1)),INDEX('Cycle 3'!B$10:B$999,MATCH($A530,'Cycle 3'!$L$10:$L$999,0),1)),INDEX('Cycle 4'!B$10:B$999,MATCH($A530,'Cycle 4'!$L$10:$L$999,0),1)),INDEX('Cycle 5'!B$10:B$999,MATCH($A530,'Cycle 5'!$L$10:$L$999,0),1)),INDEX('Cycle 6'!B$10:B$999,MATCH($A530,'Cycle 6'!$L$10:$L$999,0),1)),INDEX('Cycle 7'!B$10:B$999,MATCH($A530,'Cycle 7'!$L$10:$L$999,0),1)),INDEX('Cycle 8'!B$10:B$999,MATCH($A530,'Cycle 8'!$L$10:$L$999,0),1)),INDEX('Cycle 9'!B$10:B$999,MATCH($A530,'Cycle 9'!$L$10:$L$999,0),1)),INDEX('Cycle 10'!B$10:B$999,MATCH($A530,'Cycle 10'!$L$10:$L$999,0),1)),INDEX('Cycle 11'!B$10:B$999,MATCH($A530,'Cycle 11'!$L$10:$L$999,0),1)),"")="","",IFERROR(IFERROR(IFERROR(IFERROR(IFERROR(IFERROR(IFERROR(IFERROR(IFERROR(IFERROR(IFERROR(IFERROR(INDEX(Summer!B$10:B$999,MATCH($A530,Summer!$L$10:$L$999,0),1),INDEX('Cycle 1'!B$10:B$999,MATCH($A530,'Cycle 1'!$L$10:$L$999,0),1)),INDEX('Cycle 2'!B$10:B$999,MATCH($A530,'Cycle 2'!$L$10:$L$999,0),1)),INDEX('Cycle 3'!B$10:B$999,MATCH($A530,'Cycle 3'!$L$10:$L$999,0),1)),INDEX('Cycle 4'!B$10:B$999,MATCH($A530,'Cycle 4'!$L$10:$L$999,0),1)),INDEX('Cycle 5'!B$10:B$999,MATCH($A530,'Cycle 5'!$L$10:$L$999,0),1)),INDEX('Cycle 6'!B$10:B$999,MATCH($A530,'Cycle 6'!$L$10:$L$999,0),1)),INDEX('Cycle 7'!B$10:B$999,MATCH($A530,'Cycle 7'!$L$10:$L$999,0),1)),INDEX('Cycle 8'!B$10:B$999,MATCH($A530,'Cycle 8'!$L$10:$L$999,0),1)),INDEX('Cycle 9'!B$10:B$999,MATCH($A530,'Cycle 9'!$L$10:$L$999,0),1)),INDEX('Cycle 10'!B$10:B$999,MATCH($A530,'Cycle 10'!$L$10:$L$999,0),1)),INDEX('Cycle 11'!B$10:B$999,MATCH($A530,'Cycle 11'!$L$10:$L$999,0),1)),""))</f>
        <v/>
      </c>
      <c r="D530" t="str">
        <f>IF(IFERROR(IFERROR(IFERROR(IFERROR(IFERROR(IFERROR(IFERROR(IFERROR(IFERROR(IFERROR(IFERROR(IFERROR(INDEX(Summer!C$10:C$999,MATCH($A530,Summer!$L$10:$L$999,0),1),INDEX('Cycle 1'!C$10:C$999,MATCH($A530,'Cycle 1'!$L$10:$L$999,0),1)),INDEX('Cycle 2'!C$10:C$999,MATCH($A530,'Cycle 2'!$L$10:$L$999,0),1)),INDEX('Cycle 3'!C$10:C$999,MATCH($A530,'Cycle 3'!$L$10:$L$999,0),1)),INDEX('Cycle 4'!C$10:C$999,MATCH($A530,'Cycle 4'!$L$10:$L$999,0),1)),INDEX('Cycle 5'!C$10:C$999,MATCH($A530,'Cycle 5'!$L$10:$L$999,0),1)),INDEX('Cycle 6'!C$10:C$999,MATCH($A530,'Cycle 6'!$L$10:$L$999,0),1)),INDEX('Cycle 7'!C$10:C$999,MATCH($A530,'Cycle 7'!$L$10:$L$999,0),1)),INDEX('Cycle 8'!C$10:C$999,MATCH($A530,'Cycle 8'!$L$10:$L$999,0),1)),INDEX('Cycle 9'!C$10:C$999,MATCH($A530,'Cycle 9'!$L$10:$L$999,0),1)),INDEX('Cycle 10'!C$10:C$999,MATCH($A530,'Cycle 10'!$L$10:$L$999,0),1)),INDEX('Cycle 11'!C$10:C$999,MATCH($A530,'Cycle 11'!$L$10:$L$999,0),1)),"")="","",IFERROR(IFERROR(IFERROR(IFERROR(IFERROR(IFERROR(IFERROR(IFERROR(IFERROR(IFERROR(IFERROR(IFERROR(INDEX(Summer!C$10:C$999,MATCH($A530,Summer!$L$10:$L$999,0),1),INDEX('Cycle 1'!C$10:C$999,MATCH($A530,'Cycle 1'!$L$10:$L$999,0),1)),INDEX('Cycle 2'!C$10:C$999,MATCH($A530,'Cycle 2'!$L$10:$L$999,0),1)),INDEX('Cycle 3'!C$10:C$999,MATCH($A530,'Cycle 3'!$L$10:$L$999,0),1)),INDEX('Cycle 4'!C$10:C$999,MATCH($A530,'Cycle 4'!$L$10:$L$999,0),1)),INDEX('Cycle 5'!C$10:C$999,MATCH($A530,'Cycle 5'!$L$10:$L$999,0),1)),INDEX('Cycle 6'!C$10:C$999,MATCH($A530,'Cycle 6'!$L$10:$L$999,0),1)),INDEX('Cycle 7'!C$10:C$999,MATCH($A530,'Cycle 7'!$L$10:$L$999,0),1)),INDEX('Cycle 8'!C$10:C$999,MATCH($A530,'Cycle 8'!$L$10:$L$999,0),1)),INDEX('Cycle 9'!C$10:C$999,MATCH($A530,'Cycle 9'!$L$10:$L$999,0),1)),INDEX('Cycle 10'!C$10:C$999,MATCH($A530,'Cycle 10'!$L$10:$L$999,0),1)),INDEX('Cycle 11'!C$10:C$999,MATCH($A530,'Cycle 11'!$L$10:$L$999,0),1)),""))</f>
        <v/>
      </c>
      <c r="E530" t="str">
        <f>IF(IFERROR(IFERROR(IFERROR(IFERROR(IFERROR(IFERROR(IFERROR(IFERROR(IFERROR(IFERROR(IFERROR(IFERROR(INDEX(Summer!D$10:D$999,MATCH($A530,Summer!$L$10:$L$999,0),1),INDEX('Cycle 1'!D$10:D$999,MATCH($A530,'Cycle 1'!$L$10:$L$999,0),1)),INDEX('Cycle 2'!D$10:D$999,MATCH($A530,'Cycle 2'!$L$10:$L$999,0),1)),INDEX('Cycle 3'!D$10:D$999,MATCH($A530,'Cycle 3'!$L$10:$L$999,0),1)),INDEX('Cycle 4'!D$10:D$999,MATCH($A530,'Cycle 4'!$L$10:$L$999,0),1)),INDEX('Cycle 5'!D$10:D$999,MATCH($A530,'Cycle 5'!$L$10:$L$999,0),1)),INDEX('Cycle 6'!D$10:D$999,MATCH($A530,'Cycle 6'!$L$10:$L$999,0),1)),INDEX('Cycle 7'!D$10:D$999,MATCH($A530,'Cycle 7'!$L$10:$L$999,0),1)),INDEX('Cycle 8'!D$10:D$999,MATCH($A530,'Cycle 8'!$L$10:$L$999,0),1)),INDEX('Cycle 9'!D$10:D$999,MATCH($A530,'Cycle 9'!$L$10:$L$999,0),1)),INDEX('Cycle 10'!D$10:D$999,MATCH($A530,'Cycle 10'!$L$10:$L$999,0),1)),INDEX('Cycle 11'!D$10:D$999,MATCH($A530,'Cycle 11'!$L$10:$L$999,0),1)),"")="","",IFERROR(IFERROR(IFERROR(IFERROR(IFERROR(IFERROR(IFERROR(IFERROR(IFERROR(IFERROR(IFERROR(IFERROR(INDEX(Summer!D$10:D$999,MATCH($A530,Summer!$L$10:$L$999,0),1),INDEX('Cycle 1'!D$10:D$999,MATCH($A530,'Cycle 1'!$L$10:$L$999,0),1)),INDEX('Cycle 2'!D$10:D$999,MATCH($A530,'Cycle 2'!$L$10:$L$999,0),1)),INDEX('Cycle 3'!D$10:D$999,MATCH($A530,'Cycle 3'!$L$10:$L$999,0),1)),INDEX('Cycle 4'!D$10:D$999,MATCH($A530,'Cycle 4'!$L$10:$L$999,0),1)),INDEX('Cycle 5'!D$10:D$999,MATCH($A530,'Cycle 5'!$L$10:$L$999,0),1)),INDEX('Cycle 6'!D$10:D$999,MATCH($A530,'Cycle 6'!$L$10:$L$999,0),1)),INDEX('Cycle 7'!D$10:D$999,MATCH($A530,'Cycle 7'!$L$10:$L$999,0),1)),INDEX('Cycle 8'!D$10:D$999,MATCH($A530,'Cycle 8'!$L$10:$L$999,0),1)),INDEX('Cycle 9'!D$10:D$999,MATCH($A530,'Cycle 9'!$L$10:$L$999,0),1)),INDEX('Cycle 10'!D$10:D$999,MATCH($A530,'Cycle 10'!$L$10:$L$999,0),1)),INDEX('Cycle 11'!D$10:D$999,MATCH($A530,'Cycle 11'!$L$10:$L$999,0),1)),""))</f>
        <v/>
      </c>
      <c r="F530" t="str">
        <f>IF(IFERROR(IFERROR(IFERROR(IFERROR(IFERROR(IFERROR(IFERROR(IFERROR(IFERROR(IFERROR(IFERROR(IFERROR(INDEX(Summer!E$10:E$999,MATCH($A530,Summer!$L$10:$L$999,0),1),INDEX('Cycle 1'!E$10:E$999,MATCH($A530,'Cycle 1'!$L$10:$L$999,0),1)),INDEX('Cycle 2'!E$10:E$999,MATCH($A530,'Cycle 2'!$L$10:$L$999,0),1)),INDEX('Cycle 3'!E$10:E$999,MATCH($A530,'Cycle 3'!$L$10:$L$999,0),1)),INDEX('Cycle 4'!E$10:E$999,MATCH($A530,'Cycle 4'!$L$10:$L$999,0),1)),INDEX('Cycle 5'!E$10:E$999,MATCH($A530,'Cycle 5'!$L$10:$L$999,0),1)),INDEX('Cycle 6'!E$10:E$999,MATCH($A530,'Cycle 6'!$L$10:$L$999,0),1)),INDEX('Cycle 7'!E$10:E$999,MATCH($A530,'Cycle 7'!$L$10:$L$999,0),1)),INDEX('Cycle 8'!E$10:E$999,MATCH($A530,'Cycle 8'!$L$10:$L$999,0),1)),INDEX('Cycle 9'!E$10:E$999,MATCH($A530,'Cycle 9'!$L$10:$L$999,0),1)),INDEX('Cycle 10'!E$10:E$999,MATCH($A530,'Cycle 10'!$L$10:$L$999,0),1)),INDEX('Cycle 11'!E$10:E$999,MATCH($A530,'Cycle 11'!$L$10:$L$999,0),1)),"")="","",IFERROR(IFERROR(IFERROR(IFERROR(IFERROR(IFERROR(IFERROR(IFERROR(IFERROR(IFERROR(IFERROR(IFERROR(INDEX(Summer!E$10:E$999,MATCH($A530,Summer!$L$10:$L$999,0),1),INDEX('Cycle 1'!E$10:E$999,MATCH($A530,'Cycle 1'!$L$10:$L$999,0),1)),INDEX('Cycle 2'!E$10:E$999,MATCH($A530,'Cycle 2'!$L$10:$L$999,0),1)),INDEX('Cycle 3'!E$10:E$999,MATCH($A530,'Cycle 3'!$L$10:$L$999,0),1)),INDEX('Cycle 4'!E$10:E$999,MATCH($A530,'Cycle 4'!$L$10:$L$999,0),1)),INDEX('Cycle 5'!E$10:E$999,MATCH($A530,'Cycle 5'!$L$10:$L$999,0),1)),INDEX('Cycle 6'!E$10:E$999,MATCH($A530,'Cycle 6'!$L$10:$L$999,0),1)),INDEX('Cycle 7'!E$10:E$999,MATCH($A530,'Cycle 7'!$L$10:$L$999,0),1)),INDEX('Cycle 8'!E$10:E$999,MATCH($A530,'Cycle 8'!$L$10:$L$999,0),1)),INDEX('Cycle 9'!E$10:E$999,MATCH($A530,'Cycle 9'!$L$10:$L$999,0),1)),INDEX('Cycle 10'!E$10:E$999,MATCH($A530,'Cycle 10'!$L$10:$L$999,0),1)),INDEX('Cycle 11'!E$10:E$999,MATCH($A530,'Cycle 11'!$L$10:$L$999,0),1)),""))</f>
        <v/>
      </c>
      <c r="G530" t="str">
        <f>IF(IFERROR(IFERROR(IFERROR(IFERROR(IFERROR(IFERROR(IFERROR(IFERROR(IFERROR(IFERROR(IFERROR(IFERROR(INDEX(Summer!F$10:F$999,MATCH($A530,Summer!$L$10:$L$999,0),1),INDEX('Cycle 1'!F$10:F$999,MATCH($A530,'Cycle 1'!$L$10:$L$999,0),1)),INDEX('Cycle 2'!F$10:F$999,MATCH($A530,'Cycle 2'!$L$10:$L$999,0),1)),INDEX('Cycle 3'!F$10:F$999,MATCH($A530,'Cycle 3'!$L$10:$L$999,0),1)),INDEX('Cycle 4'!F$10:F$999,MATCH($A530,'Cycle 4'!$L$10:$L$999,0),1)),INDEX('Cycle 5'!F$10:F$999,MATCH($A530,'Cycle 5'!$L$10:$L$999,0),1)),INDEX('Cycle 6'!F$10:F$999,MATCH($A530,'Cycle 6'!$L$10:$L$999,0),1)),INDEX('Cycle 7'!F$10:F$999,MATCH($A530,'Cycle 7'!$L$10:$L$999,0),1)),INDEX('Cycle 8'!F$10:F$999,MATCH($A530,'Cycle 8'!$L$10:$L$999,0),1)),INDEX('Cycle 9'!F$10:F$999,MATCH($A530,'Cycle 9'!$L$10:$L$999,0),1)),INDEX('Cycle 10'!F$10:F$999,MATCH($A530,'Cycle 10'!$L$10:$L$999,0),1)),INDEX('Cycle 11'!F$10:F$999,MATCH($A530,'Cycle 11'!$L$10:$L$999,0),1)),"")="","",IFERROR(IFERROR(IFERROR(IFERROR(IFERROR(IFERROR(IFERROR(IFERROR(IFERROR(IFERROR(IFERROR(IFERROR(INDEX(Summer!F$10:F$999,MATCH($A530,Summer!$L$10:$L$999,0),1),INDEX('Cycle 1'!F$10:F$999,MATCH($A530,'Cycle 1'!$L$10:$L$999,0),1)),INDEX('Cycle 2'!F$10:F$999,MATCH($A530,'Cycle 2'!$L$10:$L$999,0),1)),INDEX('Cycle 3'!F$10:F$999,MATCH($A530,'Cycle 3'!$L$10:$L$999,0),1)),INDEX('Cycle 4'!F$10:F$999,MATCH($A530,'Cycle 4'!$L$10:$L$999,0),1)),INDEX('Cycle 5'!F$10:F$999,MATCH($A530,'Cycle 5'!$L$10:$L$999,0),1)),INDEX('Cycle 6'!F$10:F$999,MATCH($A530,'Cycle 6'!$L$10:$L$999,0),1)),INDEX('Cycle 7'!F$10:F$999,MATCH($A530,'Cycle 7'!$L$10:$L$999,0),1)),INDEX('Cycle 8'!F$10:F$999,MATCH($A530,'Cycle 8'!$L$10:$L$999,0),1)),INDEX('Cycle 9'!F$10:F$999,MATCH($A530,'Cycle 9'!$L$10:$L$999,0),1)),INDEX('Cycle 10'!F$10:F$999,MATCH($A530,'Cycle 10'!$L$10:$L$999,0),1)),INDEX('Cycle 11'!F$10:F$999,MATCH($A530,'Cycle 11'!$L$10:$L$999,0),1)),""))</f>
        <v/>
      </c>
      <c r="H530" t="str">
        <f>IF(IFERROR(IFERROR(IFERROR(IFERROR(IFERROR(IFERROR(IFERROR(IFERROR(IFERROR(IFERROR(IFERROR(IFERROR(INDEX(Summer!G$10:G$999,MATCH($A530,Summer!$L$10:$L$999,0),1),INDEX('Cycle 1'!G$10:G$999,MATCH($A530,'Cycle 1'!$L$10:$L$999,0),1)),INDEX('Cycle 2'!G$10:G$999,MATCH($A530,'Cycle 2'!$L$10:$L$999,0),1)),INDEX('Cycle 3'!G$10:G$999,MATCH($A530,'Cycle 3'!$L$10:$L$999,0),1)),INDEX('Cycle 4'!G$10:G$999,MATCH($A530,'Cycle 4'!$L$10:$L$999,0),1)),INDEX('Cycle 5'!G$10:G$999,MATCH($A530,'Cycle 5'!$L$10:$L$999,0),1)),INDEX('Cycle 6'!G$10:G$999,MATCH($A530,'Cycle 6'!$L$10:$L$999,0),1)),INDEX('Cycle 7'!G$10:G$999,MATCH($A530,'Cycle 7'!$L$10:$L$999,0),1)),INDEX('Cycle 8'!G$10:G$999,MATCH($A530,'Cycle 8'!$L$10:$L$999,0),1)),INDEX('Cycle 9'!G$10:G$999,MATCH($A530,'Cycle 9'!$L$10:$L$999,0),1)),INDEX('Cycle 10'!G$10:G$999,MATCH($A530,'Cycle 10'!$L$10:$L$999,0),1)),INDEX('Cycle 11'!G$10:G$999,MATCH($A530,'Cycle 11'!$L$10:$L$999,0),1)),"")="","",IFERROR(IFERROR(IFERROR(IFERROR(IFERROR(IFERROR(IFERROR(IFERROR(IFERROR(IFERROR(IFERROR(IFERROR(INDEX(Summer!G$10:G$999,MATCH($A530,Summer!$L$10:$L$999,0),1),INDEX('Cycle 1'!G$10:G$999,MATCH($A530,'Cycle 1'!$L$10:$L$999,0),1)),INDEX('Cycle 2'!G$10:G$999,MATCH($A530,'Cycle 2'!$L$10:$L$999,0),1)),INDEX('Cycle 3'!G$10:G$999,MATCH($A530,'Cycle 3'!$L$10:$L$999,0),1)),INDEX('Cycle 4'!G$10:G$999,MATCH($A530,'Cycle 4'!$L$10:$L$999,0),1)),INDEX('Cycle 5'!G$10:G$999,MATCH($A530,'Cycle 5'!$L$10:$L$999,0),1)),INDEX('Cycle 6'!G$10:G$999,MATCH($A530,'Cycle 6'!$L$10:$L$999,0),1)),INDEX('Cycle 7'!G$10:G$999,MATCH($A530,'Cycle 7'!$L$10:$L$999,0),1)),INDEX('Cycle 8'!G$10:G$999,MATCH($A530,'Cycle 8'!$L$10:$L$999,0),1)),INDEX('Cycle 9'!G$10:G$999,MATCH($A530,'Cycle 9'!$L$10:$L$999,0),1)),INDEX('Cycle 10'!G$10:G$999,MATCH($A530,'Cycle 10'!$L$10:$L$999,0),1)),INDEX('Cycle 11'!G$10:G$999,MATCH($A530,'Cycle 11'!$L$10:$L$999,0),1)),""))</f>
        <v/>
      </c>
      <c r="I530">
        <f>IFERROR(IF(C530="",MAX(I$1:I529),IF(ROW(C$2)=ROW(C530),1,IF(ISERROR(VLOOKUP(C530,C$2:C529,1,FALSE)),MAX(I$1:I529)+1,MAX(I$1:I529)))),"")</f>
        <v>0</v>
      </c>
      <c r="J530" t="str">
        <f t="shared" si="66"/>
        <v/>
      </c>
      <c r="K530" t="str">
        <f t="shared" si="69"/>
        <v/>
      </c>
      <c r="L530" t="str">
        <f t="shared" si="69"/>
        <v/>
      </c>
      <c r="M530" t="str">
        <f t="shared" si="69"/>
        <v/>
      </c>
      <c r="N530" t="str">
        <f t="shared" si="69"/>
        <v/>
      </c>
      <c r="O530" t="str">
        <f t="shared" si="69"/>
        <v/>
      </c>
      <c r="P530" t="str">
        <f t="shared" si="69"/>
        <v/>
      </c>
      <c r="Q530" t="str">
        <f t="shared" si="69"/>
        <v/>
      </c>
      <c r="R530" t="str">
        <f t="shared" si="69"/>
        <v/>
      </c>
      <c r="S530" t="str">
        <f t="shared" si="69"/>
        <v/>
      </c>
      <c r="T530" t="str">
        <f t="shared" si="69"/>
        <v/>
      </c>
      <c r="U530" t="str">
        <f t="shared" si="69"/>
        <v/>
      </c>
      <c r="V530" t="str">
        <f t="shared" si="69"/>
        <v/>
      </c>
      <c r="W530" t="str">
        <f t="shared" si="67"/>
        <v/>
      </c>
      <c r="X530">
        <f>IF(OR(H530="No",H530=""),0,IF(COUNTIFS(H$2:H530,"Yes",C$2:C530,C530)&gt;1,0,COUNTIFS(H$2:H530,"Yes",C$2:C530,C530)))+IF(X529=$X$1,0,X529)</f>
        <v>0</v>
      </c>
    </row>
    <row r="531" spans="1:24" x14ac:dyDescent="0.3">
      <c r="A531">
        <f>ROWS($A$2:$A531)</f>
        <v>530</v>
      </c>
      <c r="B531" t="str">
        <f>IF(ISERROR(VLOOKUP(A531,Summer!L$11:L$500,1,FALSE)),IF(ISERROR(VLOOKUP(A531,'Cycle 1'!L$11:L$500,1,FALSE)),IF(ISERROR(VLOOKUP(A531,'Cycle 2'!L$11:L$500,1,FALSE)),IF(ISERROR(VLOOKUP(A531,'Cycle 3'!L$11:L$500,1,FALSE)),IF(ISERROR(VLOOKUP(A531,'Cycle 4'!L$11:L$500,1,FALSE)),IF(ISERROR(VLOOKUP(A531,'Cycle 5'!L$11:L$500,1,FALSE)),IF(ISERROR(VLOOKUP(A531,'Cycle 6'!L$11:L$500,1,FALSE)),IF(ISERROR(VLOOKUP(A531,'Cycle 7'!L$11:L$500,1,FALSE)),IF(ISERROR(VLOOKUP(A531,'Cycle 8'!L$11:L$500,1,FALSE)),IF(ISERROR(VLOOKUP(A531,'Cycle 9'!L$11:L$500,1,FALSE)),IF(ISERROR(VLOOKUP(A531,'Cycle 10'!L$11:L$500,1,FALSE)),IF(ISERROR(VLOOKUP(A531,'Cycle 11'!L$11:L$500,1,FALSE)),"","Cycle 11"),"Cycle 10"),"Cycle 9"),"Cycle 8"),"Cycle 7"),"Cycle 6"),"Cycle 5"),"Cycle 4"),"Cycle 3"),"Cycle 2"),"Cycle 1"),"Summer")</f>
        <v/>
      </c>
      <c r="C531" t="str">
        <f>IF(IFERROR(IFERROR(IFERROR(IFERROR(IFERROR(IFERROR(IFERROR(IFERROR(IFERROR(IFERROR(IFERROR(IFERROR(INDEX(Summer!B$10:B$999,MATCH($A531,Summer!$L$10:$L$999,0),1),INDEX('Cycle 1'!B$10:B$999,MATCH($A531,'Cycle 1'!$L$10:$L$999,0),1)),INDEX('Cycle 2'!B$10:B$999,MATCH($A531,'Cycle 2'!$L$10:$L$999,0),1)),INDEX('Cycle 3'!B$10:B$999,MATCH($A531,'Cycle 3'!$L$10:$L$999,0),1)),INDEX('Cycle 4'!B$10:B$999,MATCH($A531,'Cycle 4'!$L$10:$L$999,0),1)),INDEX('Cycle 5'!B$10:B$999,MATCH($A531,'Cycle 5'!$L$10:$L$999,0),1)),INDEX('Cycle 6'!B$10:B$999,MATCH($A531,'Cycle 6'!$L$10:$L$999,0),1)),INDEX('Cycle 7'!B$10:B$999,MATCH($A531,'Cycle 7'!$L$10:$L$999,0),1)),INDEX('Cycle 8'!B$10:B$999,MATCH($A531,'Cycle 8'!$L$10:$L$999,0),1)),INDEX('Cycle 9'!B$10:B$999,MATCH($A531,'Cycle 9'!$L$10:$L$999,0),1)),INDEX('Cycle 10'!B$10:B$999,MATCH($A531,'Cycle 10'!$L$10:$L$999,0),1)),INDEX('Cycle 11'!B$10:B$999,MATCH($A531,'Cycle 11'!$L$10:$L$999,0),1)),"")="","",IFERROR(IFERROR(IFERROR(IFERROR(IFERROR(IFERROR(IFERROR(IFERROR(IFERROR(IFERROR(IFERROR(IFERROR(INDEX(Summer!B$10:B$999,MATCH($A531,Summer!$L$10:$L$999,0),1),INDEX('Cycle 1'!B$10:B$999,MATCH($A531,'Cycle 1'!$L$10:$L$999,0),1)),INDEX('Cycle 2'!B$10:B$999,MATCH($A531,'Cycle 2'!$L$10:$L$999,0),1)),INDEX('Cycle 3'!B$10:B$999,MATCH($A531,'Cycle 3'!$L$10:$L$999,0),1)),INDEX('Cycle 4'!B$10:B$999,MATCH($A531,'Cycle 4'!$L$10:$L$999,0),1)),INDEX('Cycle 5'!B$10:B$999,MATCH($A531,'Cycle 5'!$L$10:$L$999,0),1)),INDEX('Cycle 6'!B$10:B$999,MATCH($A531,'Cycle 6'!$L$10:$L$999,0),1)),INDEX('Cycle 7'!B$10:B$999,MATCH($A531,'Cycle 7'!$L$10:$L$999,0),1)),INDEX('Cycle 8'!B$10:B$999,MATCH($A531,'Cycle 8'!$L$10:$L$999,0),1)),INDEX('Cycle 9'!B$10:B$999,MATCH($A531,'Cycle 9'!$L$10:$L$999,0),1)),INDEX('Cycle 10'!B$10:B$999,MATCH($A531,'Cycle 10'!$L$10:$L$999,0),1)),INDEX('Cycle 11'!B$10:B$999,MATCH($A531,'Cycle 11'!$L$10:$L$999,0),1)),""))</f>
        <v/>
      </c>
      <c r="D531" t="str">
        <f>IF(IFERROR(IFERROR(IFERROR(IFERROR(IFERROR(IFERROR(IFERROR(IFERROR(IFERROR(IFERROR(IFERROR(IFERROR(INDEX(Summer!C$10:C$999,MATCH($A531,Summer!$L$10:$L$999,0),1),INDEX('Cycle 1'!C$10:C$999,MATCH($A531,'Cycle 1'!$L$10:$L$999,0),1)),INDEX('Cycle 2'!C$10:C$999,MATCH($A531,'Cycle 2'!$L$10:$L$999,0),1)),INDEX('Cycle 3'!C$10:C$999,MATCH($A531,'Cycle 3'!$L$10:$L$999,0),1)),INDEX('Cycle 4'!C$10:C$999,MATCH($A531,'Cycle 4'!$L$10:$L$999,0),1)),INDEX('Cycle 5'!C$10:C$999,MATCH($A531,'Cycle 5'!$L$10:$L$999,0),1)),INDEX('Cycle 6'!C$10:C$999,MATCH($A531,'Cycle 6'!$L$10:$L$999,0),1)),INDEX('Cycle 7'!C$10:C$999,MATCH($A531,'Cycle 7'!$L$10:$L$999,0),1)),INDEX('Cycle 8'!C$10:C$999,MATCH($A531,'Cycle 8'!$L$10:$L$999,0),1)),INDEX('Cycle 9'!C$10:C$999,MATCH($A531,'Cycle 9'!$L$10:$L$999,0),1)),INDEX('Cycle 10'!C$10:C$999,MATCH($A531,'Cycle 10'!$L$10:$L$999,0),1)),INDEX('Cycle 11'!C$10:C$999,MATCH($A531,'Cycle 11'!$L$10:$L$999,0),1)),"")="","",IFERROR(IFERROR(IFERROR(IFERROR(IFERROR(IFERROR(IFERROR(IFERROR(IFERROR(IFERROR(IFERROR(IFERROR(INDEX(Summer!C$10:C$999,MATCH($A531,Summer!$L$10:$L$999,0),1),INDEX('Cycle 1'!C$10:C$999,MATCH($A531,'Cycle 1'!$L$10:$L$999,0),1)),INDEX('Cycle 2'!C$10:C$999,MATCH($A531,'Cycle 2'!$L$10:$L$999,0),1)),INDEX('Cycle 3'!C$10:C$999,MATCH($A531,'Cycle 3'!$L$10:$L$999,0),1)),INDEX('Cycle 4'!C$10:C$999,MATCH($A531,'Cycle 4'!$L$10:$L$999,0),1)),INDEX('Cycle 5'!C$10:C$999,MATCH($A531,'Cycle 5'!$L$10:$L$999,0),1)),INDEX('Cycle 6'!C$10:C$999,MATCH($A531,'Cycle 6'!$L$10:$L$999,0),1)),INDEX('Cycle 7'!C$10:C$999,MATCH($A531,'Cycle 7'!$L$10:$L$999,0),1)),INDEX('Cycle 8'!C$10:C$999,MATCH($A531,'Cycle 8'!$L$10:$L$999,0),1)),INDEX('Cycle 9'!C$10:C$999,MATCH($A531,'Cycle 9'!$L$10:$L$999,0),1)),INDEX('Cycle 10'!C$10:C$999,MATCH($A531,'Cycle 10'!$L$10:$L$999,0),1)),INDEX('Cycle 11'!C$10:C$999,MATCH($A531,'Cycle 11'!$L$10:$L$999,0),1)),""))</f>
        <v/>
      </c>
      <c r="E531" t="str">
        <f>IF(IFERROR(IFERROR(IFERROR(IFERROR(IFERROR(IFERROR(IFERROR(IFERROR(IFERROR(IFERROR(IFERROR(IFERROR(INDEX(Summer!D$10:D$999,MATCH($A531,Summer!$L$10:$L$999,0),1),INDEX('Cycle 1'!D$10:D$999,MATCH($A531,'Cycle 1'!$L$10:$L$999,0),1)),INDEX('Cycle 2'!D$10:D$999,MATCH($A531,'Cycle 2'!$L$10:$L$999,0),1)),INDEX('Cycle 3'!D$10:D$999,MATCH($A531,'Cycle 3'!$L$10:$L$999,0),1)),INDEX('Cycle 4'!D$10:D$999,MATCH($A531,'Cycle 4'!$L$10:$L$999,0),1)),INDEX('Cycle 5'!D$10:D$999,MATCH($A531,'Cycle 5'!$L$10:$L$999,0),1)),INDEX('Cycle 6'!D$10:D$999,MATCH($A531,'Cycle 6'!$L$10:$L$999,0),1)),INDEX('Cycle 7'!D$10:D$999,MATCH($A531,'Cycle 7'!$L$10:$L$999,0),1)),INDEX('Cycle 8'!D$10:D$999,MATCH($A531,'Cycle 8'!$L$10:$L$999,0),1)),INDEX('Cycle 9'!D$10:D$999,MATCH($A531,'Cycle 9'!$L$10:$L$999,0),1)),INDEX('Cycle 10'!D$10:D$999,MATCH($A531,'Cycle 10'!$L$10:$L$999,0),1)),INDEX('Cycle 11'!D$10:D$999,MATCH($A531,'Cycle 11'!$L$10:$L$999,0),1)),"")="","",IFERROR(IFERROR(IFERROR(IFERROR(IFERROR(IFERROR(IFERROR(IFERROR(IFERROR(IFERROR(IFERROR(IFERROR(INDEX(Summer!D$10:D$999,MATCH($A531,Summer!$L$10:$L$999,0),1),INDEX('Cycle 1'!D$10:D$999,MATCH($A531,'Cycle 1'!$L$10:$L$999,0),1)),INDEX('Cycle 2'!D$10:D$999,MATCH($A531,'Cycle 2'!$L$10:$L$999,0),1)),INDEX('Cycle 3'!D$10:D$999,MATCH($A531,'Cycle 3'!$L$10:$L$999,0),1)),INDEX('Cycle 4'!D$10:D$999,MATCH($A531,'Cycle 4'!$L$10:$L$999,0),1)),INDEX('Cycle 5'!D$10:D$999,MATCH($A531,'Cycle 5'!$L$10:$L$999,0),1)),INDEX('Cycle 6'!D$10:D$999,MATCH($A531,'Cycle 6'!$L$10:$L$999,0),1)),INDEX('Cycle 7'!D$10:D$999,MATCH($A531,'Cycle 7'!$L$10:$L$999,0),1)),INDEX('Cycle 8'!D$10:D$999,MATCH($A531,'Cycle 8'!$L$10:$L$999,0),1)),INDEX('Cycle 9'!D$10:D$999,MATCH($A531,'Cycle 9'!$L$10:$L$999,0),1)),INDEX('Cycle 10'!D$10:D$999,MATCH($A531,'Cycle 10'!$L$10:$L$999,0),1)),INDEX('Cycle 11'!D$10:D$999,MATCH($A531,'Cycle 11'!$L$10:$L$999,0),1)),""))</f>
        <v/>
      </c>
      <c r="F531" t="str">
        <f>IF(IFERROR(IFERROR(IFERROR(IFERROR(IFERROR(IFERROR(IFERROR(IFERROR(IFERROR(IFERROR(IFERROR(IFERROR(INDEX(Summer!E$10:E$999,MATCH($A531,Summer!$L$10:$L$999,0),1),INDEX('Cycle 1'!E$10:E$999,MATCH($A531,'Cycle 1'!$L$10:$L$999,0),1)),INDEX('Cycle 2'!E$10:E$999,MATCH($A531,'Cycle 2'!$L$10:$L$999,0),1)),INDEX('Cycle 3'!E$10:E$999,MATCH($A531,'Cycle 3'!$L$10:$L$999,0),1)),INDEX('Cycle 4'!E$10:E$999,MATCH($A531,'Cycle 4'!$L$10:$L$999,0),1)),INDEX('Cycle 5'!E$10:E$999,MATCH($A531,'Cycle 5'!$L$10:$L$999,0),1)),INDEX('Cycle 6'!E$10:E$999,MATCH($A531,'Cycle 6'!$L$10:$L$999,0),1)),INDEX('Cycle 7'!E$10:E$999,MATCH($A531,'Cycle 7'!$L$10:$L$999,0),1)),INDEX('Cycle 8'!E$10:E$999,MATCH($A531,'Cycle 8'!$L$10:$L$999,0),1)),INDEX('Cycle 9'!E$10:E$999,MATCH($A531,'Cycle 9'!$L$10:$L$999,0),1)),INDEX('Cycle 10'!E$10:E$999,MATCH($A531,'Cycle 10'!$L$10:$L$999,0),1)),INDEX('Cycle 11'!E$10:E$999,MATCH($A531,'Cycle 11'!$L$10:$L$999,0),1)),"")="","",IFERROR(IFERROR(IFERROR(IFERROR(IFERROR(IFERROR(IFERROR(IFERROR(IFERROR(IFERROR(IFERROR(IFERROR(INDEX(Summer!E$10:E$999,MATCH($A531,Summer!$L$10:$L$999,0),1),INDEX('Cycle 1'!E$10:E$999,MATCH($A531,'Cycle 1'!$L$10:$L$999,0),1)),INDEX('Cycle 2'!E$10:E$999,MATCH($A531,'Cycle 2'!$L$10:$L$999,0),1)),INDEX('Cycle 3'!E$10:E$999,MATCH($A531,'Cycle 3'!$L$10:$L$999,0),1)),INDEX('Cycle 4'!E$10:E$999,MATCH($A531,'Cycle 4'!$L$10:$L$999,0),1)),INDEX('Cycle 5'!E$10:E$999,MATCH($A531,'Cycle 5'!$L$10:$L$999,0),1)),INDEX('Cycle 6'!E$10:E$999,MATCH($A531,'Cycle 6'!$L$10:$L$999,0),1)),INDEX('Cycle 7'!E$10:E$999,MATCH($A531,'Cycle 7'!$L$10:$L$999,0),1)),INDEX('Cycle 8'!E$10:E$999,MATCH($A531,'Cycle 8'!$L$10:$L$999,0),1)),INDEX('Cycle 9'!E$10:E$999,MATCH($A531,'Cycle 9'!$L$10:$L$999,0),1)),INDEX('Cycle 10'!E$10:E$999,MATCH($A531,'Cycle 10'!$L$10:$L$999,0),1)),INDEX('Cycle 11'!E$10:E$999,MATCH($A531,'Cycle 11'!$L$10:$L$999,0),1)),""))</f>
        <v/>
      </c>
      <c r="G531" t="str">
        <f>IF(IFERROR(IFERROR(IFERROR(IFERROR(IFERROR(IFERROR(IFERROR(IFERROR(IFERROR(IFERROR(IFERROR(IFERROR(INDEX(Summer!F$10:F$999,MATCH($A531,Summer!$L$10:$L$999,0),1),INDEX('Cycle 1'!F$10:F$999,MATCH($A531,'Cycle 1'!$L$10:$L$999,0),1)),INDEX('Cycle 2'!F$10:F$999,MATCH($A531,'Cycle 2'!$L$10:$L$999,0),1)),INDEX('Cycle 3'!F$10:F$999,MATCH($A531,'Cycle 3'!$L$10:$L$999,0),1)),INDEX('Cycle 4'!F$10:F$999,MATCH($A531,'Cycle 4'!$L$10:$L$999,0),1)),INDEX('Cycle 5'!F$10:F$999,MATCH($A531,'Cycle 5'!$L$10:$L$999,0),1)),INDEX('Cycle 6'!F$10:F$999,MATCH($A531,'Cycle 6'!$L$10:$L$999,0),1)),INDEX('Cycle 7'!F$10:F$999,MATCH($A531,'Cycle 7'!$L$10:$L$999,0),1)),INDEX('Cycle 8'!F$10:F$999,MATCH($A531,'Cycle 8'!$L$10:$L$999,0),1)),INDEX('Cycle 9'!F$10:F$999,MATCH($A531,'Cycle 9'!$L$10:$L$999,0),1)),INDEX('Cycle 10'!F$10:F$999,MATCH($A531,'Cycle 10'!$L$10:$L$999,0),1)),INDEX('Cycle 11'!F$10:F$999,MATCH($A531,'Cycle 11'!$L$10:$L$999,0),1)),"")="","",IFERROR(IFERROR(IFERROR(IFERROR(IFERROR(IFERROR(IFERROR(IFERROR(IFERROR(IFERROR(IFERROR(IFERROR(INDEX(Summer!F$10:F$999,MATCH($A531,Summer!$L$10:$L$999,0),1),INDEX('Cycle 1'!F$10:F$999,MATCH($A531,'Cycle 1'!$L$10:$L$999,0),1)),INDEX('Cycle 2'!F$10:F$999,MATCH($A531,'Cycle 2'!$L$10:$L$999,0),1)),INDEX('Cycle 3'!F$10:F$999,MATCH($A531,'Cycle 3'!$L$10:$L$999,0),1)),INDEX('Cycle 4'!F$10:F$999,MATCH($A531,'Cycle 4'!$L$10:$L$999,0),1)),INDEX('Cycle 5'!F$10:F$999,MATCH($A531,'Cycle 5'!$L$10:$L$999,0),1)),INDEX('Cycle 6'!F$10:F$999,MATCH($A531,'Cycle 6'!$L$10:$L$999,0),1)),INDEX('Cycle 7'!F$10:F$999,MATCH($A531,'Cycle 7'!$L$10:$L$999,0),1)),INDEX('Cycle 8'!F$10:F$999,MATCH($A531,'Cycle 8'!$L$10:$L$999,0),1)),INDEX('Cycle 9'!F$10:F$999,MATCH($A531,'Cycle 9'!$L$10:$L$999,0),1)),INDEX('Cycle 10'!F$10:F$999,MATCH($A531,'Cycle 10'!$L$10:$L$999,0),1)),INDEX('Cycle 11'!F$10:F$999,MATCH($A531,'Cycle 11'!$L$10:$L$999,0),1)),""))</f>
        <v/>
      </c>
      <c r="H531" t="str">
        <f>IF(IFERROR(IFERROR(IFERROR(IFERROR(IFERROR(IFERROR(IFERROR(IFERROR(IFERROR(IFERROR(IFERROR(IFERROR(INDEX(Summer!G$10:G$999,MATCH($A531,Summer!$L$10:$L$999,0),1),INDEX('Cycle 1'!G$10:G$999,MATCH($A531,'Cycle 1'!$L$10:$L$999,0),1)),INDEX('Cycle 2'!G$10:G$999,MATCH($A531,'Cycle 2'!$L$10:$L$999,0),1)),INDEX('Cycle 3'!G$10:G$999,MATCH($A531,'Cycle 3'!$L$10:$L$999,0),1)),INDEX('Cycle 4'!G$10:G$999,MATCH($A531,'Cycle 4'!$L$10:$L$999,0),1)),INDEX('Cycle 5'!G$10:G$999,MATCH($A531,'Cycle 5'!$L$10:$L$999,0),1)),INDEX('Cycle 6'!G$10:G$999,MATCH($A531,'Cycle 6'!$L$10:$L$999,0),1)),INDEX('Cycle 7'!G$10:G$999,MATCH($A531,'Cycle 7'!$L$10:$L$999,0),1)),INDEX('Cycle 8'!G$10:G$999,MATCH($A531,'Cycle 8'!$L$10:$L$999,0),1)),INDEX('Cycle 9'!G$10:G$999,MATCH($A531,'Cycle 9'!$L$10:$L$999,0),1)),INDEX('Cycle 10'!G$10:G$999,MATCH($A531,'Cycle 10'!$L$10:$L$999,0),1)),INDEX('Cycle 11'!G$10:G$999,MATCH($A531,'Cycle 11'!$L$10:$L$999,0),1)),"")="","",IFERROR(IFERROR(IFERROR(IFERROR(IFERROR(IFERROR(IFERROR(IFERROR(IFERROR(IFERROR(IFERROR(IFERROR(INDEX(Summer!G$10:G$999,MATCH($A531,Summer!$L$10:$L$999,0),1),INDEX('Cycle 1'!G$10:G$999,MATCH($A531,'Cycle 1'!$L$10:$L$999,0),1)),INDEX('Cycle 2'!G$10:G$999,MATCH($A531,'Cycle 2'!$L$10:$L$999,0),1)),INDEX('Cycle 3'!G$10:G$999,MATCH($A531,'Cycle 3'!$L$10:$L$999,0),1)),INDEX('Cycle 4'!G$10:G$999,MATCH($A531,'Cycle 4'!$L$10:$L$999,0),1)),INDEX('Cycle 5'!G$10:G$999,MATCH($A531,'Cycle 5'!$L$10:$L$999,0),1)),INDEX('Cycle 6'!G$10:G$999,MATCH($A531,'Cycle 6'!$L$10:$L$999,0),1)),INDEX('Cycle 7'!G$10:G$999,MATCH($A531,'Cycle 7'!$L$10:$L$999,0),1)),INDEX('Cycle 8'!G$10:G$999,MATCH($A531,'Cycle 8'!$L$10:$L$999,0),1)),INDEX('Cycle 9'!G$10:G$999,MATCH($A531,'Cycle 9'!$L$10:$L$999,0),1)),INDEX('Cycle 10'!G$10:G$999,MATCH($A531,'Cycle 10'!$L$10:$L$999,0),1)),INDEX('Cycle 11'!G$10:G$999,MATCH($A531,'Cycle 11'!$L$10:$L$999,0),1)),""))</f>
        <v/>
      </c>
      <c r="I531">
        <f>IFERROR(IF(C531="",MAX(I$1:I530),IF(ROW(C$2)=ROW(C531),1,IF(ISERROR(VLOOKUP(C531,C$2:C530,1,FALSE)),MAX(I$1:I530)+1,MAX(I$1:I530)))),"")</f>
        <v>0</v>
      </c>
      <c r="J531" t="str">
        <f t="shared" si="66"/>
        <v/>
      </c>
      <c r="K531" t="str">
        <f t="shared" si="69"/>
        <v/>
      </c>
      <c r="L531" t="str">
        <f t="shared" si="69"/>
        <v/>
      </c>
      <c r="M531" t="str">
        <f t="shared" si="69"/>
        <v/>
      </c>
      <c r="N531" t="str">
        <f t="shared" si="69"/>
        <v/>
      </c>
      <c r="O531" t="str">
        <f t="shared" si="69"/>
        <v/>
      </c>
      <c r="P531" t="str">
        <f t="shared" si="69"/>
        <v/>
      </c>
      <c r="Q531" t="str">
        <f t="shared" si="69"/>
        <v/>
      </c>
      <c r="R531" t="str">
        <f t="shared" si="69"/>
        <v/>
      </c>
      <c r="S531" t="str">
        <f t="shared" si="69"/>
        <v/>
      </c>
      <c r="T531" t="str">
        <f t="shared" si="69"/>
        <v/>
      </c>
      <c r="U531" t="str">
        <f t="shared" si="69"/>
        <v/>
      </c>
      <c r="V531" t="str">
        <f t="shared" si="69"/>
        <v/>
      </c>
      <c r="W531" t="str">
        <f t="shared" si="67"/>
        <v/>
      </c>
      <c r="X531">
        <f>IF(OR(H531="No",H531=""),0,IF(COUNTIFS(H$2:H531,"Yes",C$2:C531,C531)&gt;1,0,COUNTIFS(H$2:H531,"Yes",C$2:C531,C531)))+IF(X530=$X$1,0,X530)</f>
        <v>0</v>
      </c>
    </row>
    <row r="532" spans="1:24" x14ac:dyDescent="0.3">
      <c r="A532">
        <f>ROWS($A$2:$A532)</f>
        <v>531</v>
      </c>
      <c r="B532" t="str">
        <f>IF(ISERROR(VLOOKUP(A532,Summer!L$11:L$500,1,FALSE)),IF(ISERROR(VLOOKUP(A532,'Cycle 1'!L$11:L$500,1,FALSE)),IF(ISERROR(VLOOKUP(A532,'Cycle 2'!L$11:L$500,1,FALSE)),IF(ISERROR(VLOOKUP(A532,'Cycle 3'!L$11:L$500,1,FALSE)),IF(ISERROR(VLOOKUP(A532,'Cycle 4'!L$11:L$500,1,FALSE)),IF(ISERROR(VLOOKUP(A532,'Cycle 5'!L$11:L$500,1,FALSE)),IF(ISERROR(VLOOKUP(A532,'Cycle 6'!L$11:L$500,1,FALSE)),IF(ISERROR(VLOOKUP(A532,'Cycle 7'!L$11:L$500,1,FALSE)),IF(ISERROR(VLOOKUP(A532,'Cycle 8'!L$11:L$500,1,FALSE)),IF(ISERROR(VLOOKUP(A532,'Cycle 9'!L$11:L$500,1,FALSE)),IF(ISERROR(VLOOKUP(A532,'Cycle 10'!L$11:L$500,1,FALSE)),IF(ISERROR(VLOOKUP(A532,'Cycle 11'!L$11:L$500,1,FALSE)),"","Cycle 11"),"Cycle 10"),"Cycle 9"),"Cycle 8"),"Cycle 7"),"Cycle 6"),"Cycle 5"),"Cycle 4"),"Cycle 3"),"Cycle 2"),"Cycle 1"),"Summer")</f>
        <v/>
      </c>
      <c r="C532" t="str">
        <f>IF(IFERROR(IFERROR(IFERROR(IFERROR(IFERROR(IFERROR(IFERROR(IFERROR(IFERROR(IFERROR(IFERROR(IFERROR(INDEX(Summer!B$10:B$999,MATCH($A532,Summer!$L$10:$L$999,0),1),INDEX('Cycle 1'!B$10:B$999,MATCH($A532,'Cycle 1'!$L$10:$L$999,0),1)),INDEX('Cycle 2'!B$10:B$999,MATCH($A532,'Cycle 2'!$L$10:$L$999,0),1)),INDEX('Cycle 3'!B$10:B$999,MATCH($A532,'Cycle 3'!$L$10:$L$999,0),1)),INDEX('Cycle 4'!B$10:B$999,MATCH($A532,'Cycle 4'!$L$10:$L$999,0),1)),INDEX('Cycle 5'!B$10:B$999,MATCH($A532,'Cycle 5'!$L$10:$L$999,0),1)),INDEX('Cycle 6'!B$10:B$999,MATCH($A532,'Cycle 6'!$L$10:$L$999,0),1)),INDEX('Cycle 7'!B$10:B$999,MATCH($A532,'Cycle 7'!$L$10:$L$999,0),1)),INDEX('Cycle 8'!B$10:B$999,MATCH($A532,'Cycle 8'!$L$10:$L$999,0),1)),INDEX('Cycle 9'!B$10:B$999,MATCH($A532,'Cycle 9'!$L$10:$L$999,0),1)),INDEX('Cycle 10'!B$10:B$999,MATCH($A532,'Cycle 10'!$L$10:$L$999,0),1)),INDEX('Cycle 11'!B$10:B$999,MATCH($A532,'Cycle 11'!$L$10:$L$999,0),1)),"")="","",IFERROR(IFERROR(IFERROR(IFERROR(IFERROR(IFERROR(IFERROR(IFERROR(IFERROR(IFERROR(IFERROR(IFERROR(INDEX(Summer!B$10:B$999,MATCH($A532,Summer!$L$10:$L$999,0),1),INDEX('Cycle 1'!B$10:B$999,MATCH($A532,'Cycle 1'!$L$10:$L$999,0),1)),INDEX('Cycle 2'!B$10:B$999,MATCH($A532,'Cycle 2'!$L$10:$L$999,0),1)),INDEX('Cycle 3'!B$10:B$999,MATCH($A532,'Cycle 3'!$L$10:$L$999,0),1)),INDEX('Cycle 4'!B$10:B$999,MATCH($A532,'Cycle 4'!$L$10:$L$999,0),1)),INDEX('Cycle 5'!B$10:B$999,MATCH($A532,'Cycle 5'!$L$10:$L$999,0),1)),INDEX('Cycle 6'!B$10:B$999,MATCH($A532,'Cycle 6'!$L$10:$L$999,0),1)),INDEX('Cycle 7'!B$10:B$999,MATCH($A532,'Cycle 7'!$L$10:$L$999,0),1)),INDEX('Cycle 8'!B$10:B$999,MATCH($A532,'Cycle 8'!$L$10:$L$999,0),1)),INDEX('Cycle 9'!B$10:B$999,MATCH($A532,'Cycle 9'!$L$10:$L$999,0),1)),INDEX('Cycle 10'!B$10:B$999,MATCH($A532,'Cycle 10'!$L$10:$L$999,0),1)),INDEX('Cycle 11'!B$10:B$999,MATCH($A532,'Cycle 11'!$L$10:$L$999,0),1)),""))</f>
        <v/>
      </c>
      <c r="D532" t="str">
        <f>IF(IFERROR(IFERROR(IFERROR(IFERROR(IFERROR(IFERROR(IFERROR(IFERROR(IFERROR(IFERROR(IFERROR(IFERROR(INDEX(Summer!C$10:C$999,MATCH($A532,Summer!$L$10:$L$999,0),1),INDEX('Cycle 1'!C$10:C$999,MATCH($A532,'Cycle 1'!$L$10:$L$999,0),1)),INDEX('Cycle 2'!C$10:C$999,MATCH($A532,'Cycle 2'!$L$10:$L$999,0),1)),INDEX('Cycle 3'!C$10:C$999,MATCH($A532,'Cycle 3'!$L$10:$L$999,0),1)),INDEX('Cycle 4'!C$10:C$999,MATCH($A532,'Cycle 4'!$L$10:$L$999,0),1)),INDEX('Cycle 5'!C$10:C$999,MATCH($A532,'Cycle 5'!$L$10:$L$999,0),1)),INDEX('Cycle 6'!C$10:C$999,MATCH($A532,'Cycle 6'!$L$10:$L$999,0),1)),INDEX('Cycle 7'!C$10:C$999,MATCH($A532,'Cycle 7'!$L$10:$L$999,0),1)),INDEX('Cycle 8'!C$10:C$999,MATCH($A532,'Cycle 8'!$L$10:$L$999,0),1)),INDEX('Cycle 9'!C$10:C$999,MATCH($A532,'Cycle 9'!$L$10:$L$999,0),1)),INDEX('Cycle 10'!C$10:C$999,MATCH($A532,'Cycle 10'!$L$10:$L$999,0),1)),INDEX('Cycle 11'!C$10:C$999,MATCH($A532,'Cycle 11'!$L$10:$L$999,0),1)),"")="","",IFERROR(IFERROR(IFERROR(IFERROR(IFERROR(IFERROR(IFERROR(IFERROR(IFERROR(IFERROR(IFERROR(IFERROR(INDEX(Summer!C$10:C$999,MATCH($A532,Summer!$L$10:$L$999,0),1),INDEX('Cycle 1'!C$10:C$999,MATCH($A532,'Cycle 1'!$L$10:$L$999,0),1)),INDEX('Cycle 2'!C$10:C$999,MATCH($A532,'Cycle 2'!$L$10:$L$999,0),1)),INDEX('Cycle 3'!C$10:C$999,MATCH($A532,'Cycle 3'!$L$10:$L$999,0),1)),INDEX('Cycle 4'!C$10:C$999,MATCH($A532,'Cycle 4'!$L$10:$L$999,0),1)),INDEX('Cycle 5'!C$10:C$999,MATCH($A532,'Cycle 5'!$L$10:$L$999,0),1)),INDEX('Cycle 6'!C$10:C$999,MATCH($A532,'Cycle 6'!$L$10:$L$999,0),1)),INDEX('Cycle 7'!C$10:C$999,MATCH($A532,'Cycle 7'!$L$10:$L$999,0),1)),INDEX('Cycle 8'!C$10:C$999,MATCH($A532,'Cycle 8'!$L$10:$L$999,0),1)),INDEX('Cycle 9'!C$10:C$999,MATCH($A532,'Cycle 9'!$L$10:$L$999,0),1)),INDEX('Cycle 10'!C$10:C$999,MATCH($A532,'Cycle 10'!$L$10:$L$999,0),1)),INDEX('Cycle 11'!C$10:C$999,MATCH($A532,'Cycle 11'!$L$10:$L$999,0),1)),""))</f>
        <v/>
      </c>
      <c r="E532" t="str">
        <f>IF(IFERROR(IFERROR(IFERROR(IFERROR(IFERROR(IFERROR(IFERROR(IFERROR(IFERROR(IFERROR(IFERROR(IFERROR(INDEX(Summer!D$10:D$999,MATCH($A532,Summer!$L$10:$L$999,0),1),INDEX('Cycle 1'!D$10:D$999,MATCH($A532,'Cycle 1'!$L$10:$L$999,0),1)),INDEX('Cycle 2'!D$10:D$999,MATCH($A532,'Cycle 2'!$L$10:$L$999,0),1)),INDEX('Cycle 3'!D$10:D$999,MATCH($A532,'Cycle 3'!$L$10:$L$999,0),1)),INDEX('Cycle 4'!D$10:D$999,MATCH($A532,'Cycle 4'!$L$10:$L$999,0),1)),INDEX('Cycle 5'!D$10:D$999,MATCH($A532,'Cycle 5'!$L$10:$L$999,0),1)),INDEX('Cycle 6'!D$10:D$999,MATCH($A532,'Cycle 6'!$L$10:$L$999,0),1)),INDEX('Cycle 7'!D$10:D$999,MATCH($A532,'Cycle 7'!$L$10:$L$999,0),1)),INDEX('Cycle 8'!D$10:D$999,MATCH($A532,'Cycle 8'!$L$10:$L$999,0),1)),INDEX('Cycle 9'!D$10:D$999,MATCH($A532,'Cycle 9'!$L$10:$L$999,0),1)),INDEX('Cycle 10'!D$10:D$999,MATCH($A532,'Cycle 10'!$L$10:$L$999,0),1)),INDEX('Cycle 11'!D$10:D$999,MATCH($A532,'Cycle 11'!$L$10:$L$999,0),1)),"")="","",IFERROR(IFERROR(IFERROR(IFERROR(IFERROR(IFERROR(IFERROR(IFERROR(IFERROR(IFERROR(IFERROR(IFERROR(INDEX(Summer!D$10:D$999,MATCH($A532,Summer!$L$10:$L$999,0),1),INDEX('Cycle 1'!D$10:D$999,MATCH($A532,'Cycle 1'!$L$10:$L$999,0),1)),INDEX('Cycle 2'!D$10:D$999,MATCH($A532,'Cycle 2'!$L$10:$L$999,0),1)),INDEX('Cycle 3'!D$10:D$999,MATCH($A532,'Cycle 3'!$L$10:$L$999,0),1)),INDEX('Cycle 4'!D$10:D$999,MATCH($A532,'Cycle 4'!$L$10:$L$999,0),1)),INDEX('Cycle 5'!D$10:D$999,MATCH($A532,'Cycle 5'!$L$10:$L$999,0),1)),INDEX('Cycle 6'!D$10:D$999,MATCH($A532,'Cycle 6'!$L$10:$L$999,0),1)),INDEX('Cycle 7'!D$10:D$999,MATCH($A532,'Cycle 7'!$L$10:$L$999,0),1)),INDEX('Cycle 8'!D$10:D$999,MATCH($A532,'Cycle 8'!$L$10:$L$999,0),1)),INDEX('Cycle 9'!D$10:D$999,MATCH($A532,'Cycle 9'!$L$10:$L$999,0),1)),INDEX('Cycle 10'!D$10:D$999,MATCH($A532,'Cycle 10'!$L$10:$L$999,0),1)),INDEX('Cycle 11'!D$10:D$999,MATCH($A532,'Cycle 11'!$L$10:$L$999,0),1)),""))</f>
        <v/>
      </c>
      <c r="F532" t="str">
        <f>IF(IFERROR(IFERROR(IFERROR(IFERROR(IFERROR(IFERROR(IFERROR(IFERROR(IFERROR(IFERROR(IFERROR(IFERROR(INDEX(Summer!E$10:E$999,MATCH($A532,Summer!$L$10:$L$999,0),1),INDEX('Cycle 1'!E$10:E$999,MATCH($A532,'Cycle 1'!$L$10:$L$999,0),1)),INDEX('Cycle 2'!E$10:E$999,MATCH($A532,'Cycle 2'!$L$10:$L$999,0),1)),INDEX('Cycle 3'!E$10:E$999,MATCH($A532,'Cycle 3'!$L$10:$L$999,0),1)),INDEX('Cycle 4'!E$10:E$999,MATCH($A532,'Cycle 4'!$L$10:$L$999,0),1)),INDEX('Cycle 5'!E$10:E$999,MATCH($A532,'Cycle 5'!$L$10:$L$999,0),1)),INDEX('Cycle 6'!E$10:E$999,MATCH($A532,'Cycle 6'!$L$10:$L$999,0),1)),INDEX('Cycle 7'!E$10:E$999,MATCH($A532,'Cycle 7'!$L$10:$L$999,0),1)),INDEX('Cycle 8'!E$10:E$999,MATCH($A532,'Cycle 8'!$L$10:$L$999,0),1)),INDEX('Cycle 9'!E$10:E$999,MATCH($A532,'Cycle 9'!$L$10:$L$999,0),1)),INDEX('Cycle 10'!E$10:E$999,MATCH($A532,'Cycle 10'!$L$10:$L$999,0),1)),INDEX('Cycle 11'!E$10:E$999,MATCH($A532,'Cycle 11'!$L$10:$L$999,0),1)),"")="","",IFERROR(IFERROR(IFERROR(IFERROR(IFERROR(IFERROR(IFERROR(IFERROR(IFERROR(IFERROR(IFERROR(IFERROR(INDEX(Summer!E$10:E$999,MATCH($A532,Summer!$L$10:$L$999,0),1),INDEX('Cycle 1'!E$10:E$999,MATCH($A532,'Cycle 1'!$L$10:$L$999,0),1)),INDEX('Cycle 2'!E$10:E$999,MATCH($A532,'Cycle 2'!$L$10:$L$999,0),1)),INDEX('Cycle 3'!E$10:E$999,MATCH($A532,'Cycle 3'!$L$10:$L$999,0),1)),INDEX('Cycle 4'!E$10:E$999,MATCH($A532,'Cycle 4'!$L$10:$L$999,0),1)),INDEX('Cycle 5'!E$10:E$999,MATCH($A532,'Cycle 5'!$L$10:$L$999,0),1)),INDEX('Cycle 6'!E$10:E$999,MATCH($A532,'Cycle 6'!$L$10:$L$999,0),1)),INDEX('Cycle 7'!E$10:E$999,MATCH($A532,'Cycle 7'!$L$10:$L$999,0),1)),INDEX('Cycle 8'!E$10:E$999,MATCH($A532,'Cycle 8'!$L$10:$L$999,0),1)),INDEX('Cycle 9'!E$10:E$999,MATCH($A532,'Cycle 9'!$L$10:$L$999,0),1)),INDEX('Cycle 10'!E$10:E$999,MATCH($A532,'Cycle 10'!$L$10:$L$999,0),1)),INDEX('Cycle 11'!E$10:E$999,MATCH($A532,'Cycle 11'!$L$10:$L$999,0),1)),""))</f>
        <v/>
      </c>
      <c r="G532" t="str">
        <f>IF(IFERROR(IFERROR(IFERROR(IFERROR(IFERROR(IFERROR(IFERROR(IFERROR(IFERROR(IFERROR(IFERROR(IFERROR(INDEX(Summer!F$10:F$999,MATCH($A532,Summer!$L$10:$L$999,0),1),INDEX('Cycle 1'!F$10:F$999,MATCH($A532,'Cycle 1'!$L$10:$L$999,0),1)),INDEX('Cycle 2'!F$10:F$999,MATCH($A532,'Cycle 2'!$L$10:$L$999,0),1)),INDEX('Cycle 3'!F$10:F$999,MATCH($A532,'Cycle 3'!$L$10:$L$999,0),1)),INDEX('Cycle 4'!F$10:F$999,MATCH($A532,'Cycle 4'!$L$10:$L$999,0),1)),INDEX('Cycle 5'!F$10:F$999,MATCH($A532,'Cycle 5'!$L$10:$L$999,0),1)),INDEX('Cycle 6'!F$10:F$999,MATCH($A532,'Cycle 6'!$L$10:$L$999,0),1)),INDEX('Cycle 7'!F$10:F$999,MATCH($A532,'Cycle 7'!$L$10:$L$999,0),1)),INDEX('Cycle 8'!F$10:F$999,MATCH($A532,'Cycle 8'!$L$10:$L$999,0),1)),INDEX('Cycle 9'!F$10:F$999,MATCH($A532,'Cycle 9'!$L$10:$L$999,0),1)),INDEX('Cycle 10'!F$10:F$999,MATCH($A532,'Cycle 10'!$L$10:$L$999,0),1)),INDEX('Cycle 11'!F$10:F$999,MATCH($A532,'Cycle 11'!$L$10:$L$999,0),1)),"")="","",IFERROR(IFERROR(IFERROR(IFERROR(IFERROR(IFERROR(IFERROR(IFERROR(IFERROR(IFERROR(IFERROR(IFERROR(INDEX(Summer!F$10:F$999,MATCH($A532,Summer!$L$10:$L$999,0),1),INDEX('Cycle 1'!F$10:F$999,MATCH($A532,'Cycle 1'!$L$10:$L$999,0),1)),INDEX('Cycle 2'!F$10:F$999,MATCH($A532,'Cycle 2'!$L$10:$L$999,0),1)),INDEX('Cycle 3'!F$10:F$999,MATCH($A532,'Cycle 3'!$L$10:$L$999,0),1)),INDEX('Cycle 4'!F$10:F$999,MATCH($A532,'Cycle 4'!$L$10:$L$999,0),1)),INDEX('Cycle 5'!F$10:F$999,MATCH($A532,'Cycle 5'!$L$10:$L$999,0),1)),INDEX('Cycle 6'!F$10:F$999,MATCH($A532,'Cycle 6'!$L$10:$L$999,0),1)),INDEX('Cycle 7'!F$10:F$999,MATCH($A532,'Cycle 7'!$L$10:$L$999,0),1)),INDEX('Cycle 8'!F$10:F$999,MATCH($A532,'Cycle 8'!$L$10:$L$999,0),1)),INDEX('Cycle 9'!F$10:F$999,MATCH($A532,'Cycle 9'!$L$10:$L$999,0),1)),INDEX('Cycle 10'!F$10:F$999,MATCH($A532,'Cycle 10'!$L$10:$L$999,0),1)),INDEX('Cycle 11'!F$10:F$999,MATCH($A532,'Cycle 11'!$L$10:$L$999,0),1)),""))</f>
        <v/>
      </c>
      <c r="H532" t="str">
        <f>IF(IFERROR(IFERROR(IFERROR(IFERROR(IFERROR(IFERROR(IFERROR(IFERROR(IFERROR(IFERROR(IFERROR(IFERROR(INDEX(Summer!G$10:G$999,MATCH($A532,Summer!$L$10:$L$999,0),1),INDEX('Cycle 1'!G$10:G$999,MATCH($A532,'Cycle 1'!$L$10:$L$999,0),1)),INDEX('Cycle 2'!G$10:G$999,MATCH($A532,'Cycle 2'!$L$10:$L$999,0),1)),INDEX('Cycle 3'!G$10:G$999,MATCH($A532,'Cycle 3'!$L$10:$L$999,0),1)),INDEX('Cycle 4'!G$10:G$999,MATCH($A532,'Cycle 4'!$L$10:$L$999,0),1)),INDEX('Cycle 5'!G$10:G$999,MATCH($A532,'Cycle 5'!$L$10:$L$999,0),1)),INDEX('Cycle 6'!G$10:G$999,MATCH($A532,'Cycle 6'!$L$10:$L$999,0),1)),INDEX('Cycle 7'!G$10:G$999,MATCH($A532,'Cycle 7'!$L$10:$L$999,0),1)),INDEX('Cycle 8'!G$10:G$999,MATCH($A532,'Cycle 8'!$L$10:$L$999,0),1)),INDEX('Cycle 9'!G$10:G$999,MATCH($A532,'Cycle 9'!$L$10:$L$999,0),1)),INDEX('Cycle 10'!G$10:G$999,MATCH($A532,'Cycle 10'!$L$10:$L$999,0),1)),INDEX('Cycle 11'!G$10:G$999,MATCH($A532,'Cycle 11'!$L$10:$L$999,0),1)),"")="","",IFERROR(IFERROR(IFERROR(IFERROR(IFERROR(IFERROR(IFERROR(IFERROR(IFERROR(IFERROR(IFERROR(IFERROR(INDEX(Summer!G$10:G$999,MATCH($A532,Summer!$L$10:$L$999,0),1),INDEX('Cycle 1'!G$10:G$999,MATCH($A532,'Cycle 1'!$L$10:$L$999,0),1)),INDEX('Cycle 2'!G$10:G$999,MATCH($A532,'Cycle 2'!$L$10:$L$999,0),1)),INDEX('Cycle 3'!G$10:G$999,MATCH($A532,'Cycle 3'!$L$10:$L$999,0),1)),INDEX('Cycle 4'!G$10:G$999,MATCH($A532,'Cycle 4'!$L$10:$L$999,0),1)),INDEX('Cycle 5'!G$10:G$999,MATCH($A532,'Cycle 5'!$L$10:$L$999,0),1)),INDEX('Cycle 6'!G$10:G$999,MATCH($A532,'Cycle 6'!$L$10:$L$999,0),1)),INDEX('Cycle 7'!G$10:G$999,MATCH($A532,'Cycle 7'!$L$10:$L$999,0),1)),INDEX('Cycle 8'!G$10:G$999,MATCH($A532,'Cycle 8'!$L$10:$L$999,0),1)),INDEX('Cycle 9'!G$10:G$999,MATCH($A532,'Cycle 9'!$L$10:$L$999,0),1)),INDEX('Cycle 10'!G$10:G$999,MATCH($A532,'Cycle 10'!$L$10:$L$999,0),1)),INDEX('Cycle 11'!G$10:G$999,MATCH($A532,'Cycle 11'!$L$10:$L$999,0),1)),""))</f>
        <v/>
      </c>
      <c r="I532">
        <f>IFERROR(IF(C532="",MAX(I$1:I531),IF(ROW(C$2)=ROW(C532),1,IF(ISERROR(VLOOKUP(C532,C$2:C531,1,FALSE)),MAX(I$1:I531)+1,MAX(I$1:I531)))),"")</f>
        <v>0</v>
      </c>
      <c r="J532" t="str">
        <f t="shared" si="66"/>
        <v/>
      </c>
      <c r="K532" t="str">
        <f t="shared" si="69"/>
        <v/>
      </c>
      <c r="L532" t="str">
        <f t="shared" si="69"/>
        <v/>
      </c>
      <c r="M532" t="str">
        <f t="shared" si="69"/>
        <v/>
      </c>
      <c r="N532" t="str">
        <f t="shared" si="69"/>
        <v/>
      </c>
      <c r="O532" t="str">
        <f t="shared" si="69"/>
        <v/>
      </c>
      <c r="P532" t="str">
        <f t="shared" si="69"/>
        <v/>
      </c>
      <c r="Q532" t="str">
        <f t="shared" si="69"/>
        <v/>
      </c>
      <c r="R532" t="str">
        <f t="shared" si="69"/>
        <v/>
      </c>
      <c r="S532" t="str">
        <f t="shared" si="69"/>
        <v/>
      </c>
      <c r="T532" t="str">
        <f t="shared" si="69"/>
        <v/>
      </c>
      <c r="U532" t="str">
        <f t="shared" si="69"/>
        <v/>
      </c>
      <c r="V532" t="str">
        <f t="shared" si="69"/>
        <v/>
      </c>
      <c r="W532" t="str">
        <f t="shared" si="67"/>
        <v/>
      </c>
      <c r="X532">
        <f>IF(OR(H532="No",H532=""),0,IF(COUNTIFS(H$2:H532,"Yes",C$2:C532,C532)&gt;1,0,COUNTIFS(H$2:H532,"Yes",C$2:C532,C532)))+IF(X531=$X$1,0,X531)</f>
        <v>0</v>
      </c>
    </row>
    <row r="533" spans="1:24" x14ac:dyDescent="0.3">
      <c r="A533">
        <f>ROWS($A$2:$A533)</f>
        <v>532</v>
      </c>
      <c r="B533" t="str">
        <f>IF(ISERROR(VLOOKUP(A533,Summer!L$11:L$500,1,FALSE)),IF(ISERROR(VLOOKUP(A533,'Cycle 1'!L$11:L$500,1,FALSE)),IF(ISERROR(VLOOKUP(A533,'Cycle 2'!L$11:L$500,1,FALSE)),IF(ISERROR(VLOOKUP(A533,'Cycle 3'!L$11:L$500,1,FALSE)),IF(ISERROR(VLOOKUP(A533,'Cycle 4'!L$11:L$500,1,FALSE)),IF(ISERROR(VLOOKUP(A533,'Cycle 5'!L$11:L$500,1,FALSE)),IF(ISERROR(VLOOKUP(A533,'Cycle 6'!L$11:L$500,1,FALSE)),IF(ISERROR(VLOOKUP(A533,'Cycle 7'!L$11:L$500,1,FALSE)),IF(ISERROR(VLOOKUP(A533,'Cycle 8'!L$11:L$500,1,FALSE)),IF(ISERROR(VLOOKUP(A533,'Cycle 9'!L$11:L$500,1,FALSE)),IF(ISERROR(VLOOKUP(A533,'Cycle 10'!L$11:L$500,1,FALSE)),IF(ISERROR(VLOOKUP(A533,'Cycle 11'!L$11:L$500,1,FALSE)),"","Cycle 11"),"Cycle 10"),"Cycle 9"),"Cycle 8"),"Cycle 7"),"Cycle 6"),"Cycle 5"),"Cycle 4"),"Cycle 3"),"Cycle 2"),"Cycle 1"),"Summer")</f>
        <v/>
      </c>
      <c r="C533" t="str">
        <f>IF(IFERROR(IFERROR(IFERROR(IFERROR(IFERROR(IFERROR(IFERROR(IFERROR(IFERROR(IFERROR(IFERROR(IFERROR(INDEX(Summer!B$10:B$999,MATCH($A533,Summer!$L$10:$L$999,0),1),INDEX('Cycle 1'!B$10:B$999,MATCH($A533,'Cycle 1'!$L$10:$L$999,0),1)),INDEX('Cycle 2'!B$10:B$999,MATCH($A533,'Cycle 2'!$L$10:$L$999,0),1)),INDEX('Cycle 3'!B$10:B$999,MATCH($A533,'Cycle 3'!$L$10:$L$999,0),1)),INDEX('Cycle 4'!B$10:B$999,MATCH($A533,'Cycle 4'!$L$10:$L$999,0),1)),INDEX('Cycle 5'!B$10:B$999,MATCH($A533,'Cycle 5'!$L$10:$L$999,0),1)),INDEX('Cycle 6'!B$10:B$999,MATCH($A533,'Cycle 6'!$L$10:$L$999,0),1)),INDEX('Cycle 7'!B$10:B$999,MATCH($A533,'Cycle 7'!$L$10:$L$999,0),1)),INDEX('Cycle 8'!B$10:B$999,MATCH($A533,'Cycle 8'!$L$10:$L$999,0),1)),INDEX('Cycle 9'!B$10:B$999,MATCH($A533,'Cycle 9'!$L$10:$L$999,0),1)),INDEX('Cycle 10'!B$10:B$999,MATCH($A533,'Cycle 10'!$L$10:$L$999,0),1)),INDEX('Cycle 11'!B$10:B$999,MATCH($A533,'Cycle 11'!$L$10:$L$999,0),1)),"")="","",IFERROR(IFERROR(IFERROR(IFERROR(IFERROR(IFERROR(IFERROR(IFERROR(IFERROR(IFERROR(IFERROR(IFERROR(INDEX(Summer!B$10:B$999,MATCH($A533,Summer!$L$10:$L$999,0),1),INDEX('Cycle 1'!B$10:B$999,MATCH($A533,'Cycle 1'!$L$10:$L$999,0),1)),INDEX('Cycle 2'!B$10:B$999,MATCH($A533,'Cycle 2'!$L$10:$L$999,0),1)),INDEX('Cycle 3'!B$10:B$999,MATCH($A533,'Cycle 3'!$L$10:$L$999,0),1)),INDEX('Cycle 4'!B$10:B$999,MATCH($A533,'Cycle 4'!$L$10:$L$999,0),1)),INDEX('Cycle 5'!B$10:B$999,MATCH($A533,'Cycle 5'!$L$10:$L$999,0),1)),INDEX('Cycle 6'!B$10:B$999,MATCH($A533,'Cycle 6'!$L$10:$L$999,0),1)),INDEX('Cycle 7'!B$10:B$999,MATCH($A533,'Cycle 7'!$L$10:$L$999,0),1)),INDEX('Cycle 8'!B$10:B$999,MATCH($A533,'Cycle 8'!$L$10:$L$999,0),1)),INDEX('Cycle 9'!B$10:B$999,MATCH($A533,'Cycle 9'!$L$10:$L$999,0),1)),INDEX('Cycle 10'!B$10:B$999,MATCH($A533,'Cycle 10'!$L$10:$L$999,0),1)),INDEX('Cycle 11'!B$10:B$999,MATCH($A533,'Cycle 11'!$L$10:$L$999,0),1)),""))</f>
        <v/>
      </c>
      <c r="D533" t="str">
        <f>IF(IFERROR(IFERROR(IFERROR(IFERROR(IFERROR(IFERROR(IFERROR(IFERROR(IFERROR(IFERROR(IFERROR(IFERROR(INDEX(Summer!C$10:C$999,MATCH($A533,Summer!$L$10:$L$999,0),1),INDEX('Cycle 1'!C$10:C$999,MATCH($A533,'Cycle 1'!$L$10:$L$999,0),1)),INDEX('Cycle 2'!C$10:C$999,MATCH($A533,'Cycle 2'!$L$10:$L$999,0),1)),INDEX('Cycle 3'!C$10:C$999,MATCH($A533,'Cycle 3'!$L$10:$L$999,0),1)),INDEX('Cycle 4'!C$10:C$999,MATCH($A533,'Cycle 4'!$L$10:$L$999,0),1)),INDEX('Cycle 5'!C$10:C$999,MATCH($A533,'Cycle 5'!$L$10:$L$999,0),1)),INDEX('Cycle 6'!C$10:C$999,MATCH($A533,'Cycle 6'!$L$10:$L$999,0),1)),INDEX('Cycle 7'!C$10:C$999,MATCH($A533,'Cycle 7'!$L$10:$L$999,0),1)),INDEX('Cycle 8'!C$10:C$999,MATCH($A533,'Cycle 8'!$L$10:$L$999,0),1)),INDEX('Cycle 9'!C$10:C$999,MATCH($A533,'Cycle 9'!$L$10:$L$999,0),1)),INDEX('Cycle 10'!C$10:C$999,MATCH($A533,'Cycle 10'!$L$10:$L$999,0),1)),INDEX('Cycle 11'!C$10:C$999,MATCH($A533,'Cycle 11'!$L$10:$L$999,0),1)),"")="","",IFERROR(IFERROR(IFERROR(IFERROR(IFERROR(IFERROR(IFERROR(IFERROR(IFERROR(IFERROR(IFERROR(IFERROR(INDEX(Summer!C$10:C$999,MATCH($A533,Summer!$L$10:$L$999,0),1),INDEX('Cycle 1'!C$10:C$999,MATCH($A533,'Cycle 1'!$L$10:$L$999,0),1)),INDEX('Cycle 2'!C$10:C$999,MATCH($A533,'Cycle 2'!$L$10:$L$999,0),1)),INDEX('Cycle 3'!C$10:C$999,MATCH($A533,'Cycle 3'!$L$10:$L$999,0),1)),INDEX('Cycle 4'!C$10:C$999,MATCH($A533,'Cycle 4'!$L$10:$L$999,0),1)),INDEX('Cycle 5'!C$10:C$999,MATCH($A533,'Cycle 5'!$L$10:$L$999,0),1)),INDEX('Cycle 6'!C$10:C$999,MATCH($A533,'Cycle 6'!$L$10:$L$999,0),1)),INDEX('Cycle 7'!C$10:C$999,MATCH($A533,'Cycle 7'!$L$10:$L$999,0),1)),INDEX('Cycle 8'!C$10:C$999,MATCH($A533,'Cycle 8'!$L$10:$L$999,0),1)),INDEX('Cycle 9'!C$10:C$999,MATCH($A533,'Cycle 9'!$L$10:$L$999,0),1)),INDEX('Cycle 10'!C$10:C$999,MATCH($A533,'Cycle 10'!$L$10:$L$999,0),1)),INDEX('Cycle 11'!C$10:C$999,MATCH($A533,'Cycle 11'!$L$10:$L$999,0),1)),""))</f>
        <v/>
      </c>
      <c r="E533" t="str">
        <f>IF(IFERROR(IFERROR(IFERROR(IFERROR(IFERROR(IFERROR(IFERROR(IFERROR(IFERROR(IFERROR(IFERROR(IFERROR(INDEX(Summer!D$10:D$999,MATCH($A533,Summer!$L$10:$L$999,0),1),INDEX('Cycle 1'!D$10:D$999,MATCH($A533,'Cycle 1'!$L$10:$L$999,0),1)),INDEX('Cycle 2'!D$10:D$999,MATCH($A533,'Cycle 2'!$L$10:$L$999,0),1)),INDEX('Cycle 3'!D$10:D$999,MATCH($A533,'Cycle 3'!$L$10:$L$999,0),1)),INDEX('Cycle 4'!D$10:D$999,MATCH($A533,'Cycle 4'!$L$10:$L$999,0),1)),INDEX('Cycle 5'!D$10:D$999,MATCH($A533,'Cycle 5'!$L$10:$L$999,0),1)),INDEX('Cycle 6'!D$10:D$999,MATCH($A533,'Cycle 6'!$L$10:$L$999,0),1)),INDEX('Cycle 7'!D$10:D$999,MATCH($A533,'Cycle 7'!$L$10:$L$999,0),1)),INDEX('Cycle 8'!D$10:D$999,MATCH($A533,'Cycle 8'!$L$10:$L$999,0),1)),INDEX('Cycle 9'!D$10:D$999,MATCH($A533,'Cycle 9'!$L$10:$L$999,0),1)),INDEX('Cycle 10'!D$10:D$999,MATCH($A533,'Cycle 10'!$L$10:$L$999,0),1)),INDEX('Cycle 11'!D$10:D$999,MATCH($A533,'Cycle 11'!$L$10:$L$999,0),1)),"")="","",IFERROR(IFERROR(IFERROR(IFERROR(IFERROR(IFERROR(IFERROR(IFERROR(IFERROR(IFERROR(IFERROR(IFERROR(INDEX(Summer!D$10:D$999,MATCH($A533,Summer!$L$10:$L$999,0),1),INDEX('Cycle 1'!D$10:D$999,MATCH($A533,'Cycle 1'!$L$10:$L$999,0),1)),INDEX('Cycle 2'!D$10:D$999,MATCH($A533,'Cycle 2'!$L$10:$L$999,0),1)),INDEX('Cycle 3'!D$10:D$999,MATCH($A533,'Cycle 3'!$L$10:$L$999,0),1)),INDEX('Cycle 4'!D$10:D$999,MATCH($A533,'Cycle 4'!$L$10:$L$999,0),1)),INDEX('Cycle 5'!D$10:D$999,MATCH($A533,'Cycle 5'!$L$10:$L$999,0),1)),INDEX('Cycle 6'!D$10:D$999,MATCH($A533,'Cycle 6'!$L$10:$L$999,0),1)),INDEX('Cycle 7'!D$10:D$999,MATCH($A533,'Cycle 7'!$L$10:$L$999,0),1)),INDEX('Cycle 8'!D$10:D$999,MATCH($A533,'Cycle 8'!$L$10:$L$999,0),1)),INDEX('Cycle 9'!D$10:D$999,MATCH($A533,'Cycle 9'!$L$10:$L$999,0),1)),INDEX('Cycle 10'!D$10:D$999,MATCH($A533,'Cycle 10'!$L$10:$L$999,0),1)),INDEX('Cycle 11'!D$10:D$999,MATCH($A533,'Cycle 11'!$L$10:$L$999,0),1)),""))</f>
        <v/>
      </c>
      <c r="F533" t="str">
        <f>IF(IFERROR(IFERROR(IFERROR(IFERROR(IFERROR(IFERROR(IFERROR(IFERROR(IFERROR(IFERROR(IFERROR(IFERROR(INDEX(Summer!E$10:E$999,MATCH($A533,Summer!$L$10:$L$999,0),1),INDEX('Cycle 1'!E$10:E$999,MATCH($A533,'Cycle 1'!$L$10:$L$999,0),1)),INDEX('Cycle 2'!E$10:E$999,MATCH($A533,'Cycle 2'!$L$10:$L$999,0),1)),INDEX('Cycle 3'!E$10:E$999,MATCH($A533,'Cycle 3'!$L$10:$L$999,0),1)),INDEX('Cycle 4'!E$10:E$999,MATCH($A533,'Cycle 4'!$L$10:$L$999,0),1)),INDEX('Cycle 5'!E$10:E$999,MATCH($A533,'Cycle 5'!$L$10:$L$999,0),1)),INDEX('Cycle 6'!E$10:E$999,MATCH($A533,'Cycle 6'!$L$10:$L$999,0),1)),INDEX('Cycle 7'!E$10:E$999,MATCH($A533,'Cycle 7'!$L$10:$L$999,0),1)),INDEX('Cycle 8'!E$10:E$999,MATCH($A533,'Cycle 8'!$L$10:$L$999,0),1)),INDEX('Cycle 9'!E$10:E$999,MATCH($A533,'Cycle 9'!$L$10:$L$999,0),1)),INDEX('Cycle 10'!E$10:E$999,MATCH($A533,'Cycle 10'!$L$10:$L$999,0),1)),INDEX('Cycle 11'!E$10:E$999,MATCH($A533,'Cycle 11'!$L$10:$L$999,0),1)),"")="","",IFERROR(IFERROR(IFERROR(IFERROR(IFERROR(IFERROR(IFERROR(IFERROR(IFERROR(IFERROR(IFERROR(IFERROR(INDEX(Summer!E$10:E$999,MATCH($A533,Summer!$L$10:$L$999,0),1),INDEX('Cycle 1'!E$10:E$999,MATCH($A533,'Cycle 1'!$L$10:$L$999,0),1)),INDEX('Cycle 2'!E$10:E$999,MATCH($A533,'Cycle 2'!$L$10:$L$999,0),1)),INDEX('Cycle 3'!E$10:E$999,MATCH($A533,'Cycle 3'!$L$10:$L$999,0),1)),INDEX('Cycle 4'!E$10:E$999,MATCH($A533,'Cycle 4'!$L$10:$L$999,0),1)),INDEX('Cycle 5'!E$10:E$999,MATCH($A533,'Cycle 5'!$L$10:$L$999,0),1)),INDEX('Cycle 6'!E$10:E$999,MATCH($A533,'Cycle 6'!$L$10:$L$999,0),1)),INDEX('Cycle 7'!E$10:E$999,MATCH($A533,'Cycle 7'!$L$10:$L$999,0),1)),INDEX('Cycle 8'!E$10:E$999,MATCH($A533,'Cycle 8'!$L$10:$L$999,0),1)),INDEX('Cycle 9'!E$10:E$999,MATCH($A533,'Cycle 9'!$L$10:$L$999,0),1)),INDEX('Cycle 10'!E$10:E$999,MATCH($A533,'Cycle 10'!$L$10:$L$999,0),1)),INDEX('Cycle 11'!E$10:E$999,MATCH($A533,'Cycle 11'!$L$10:$L$999,0),1)),""))</f>
        <v/>
      </c>
      <c r="G533" t="str">
        <f>IF(IFERROR(IFERROR(IFERROR(IFERROR(IFERROR(IFERROR(IFERROR(IFERROR(IFERROR(IFERROR(IFERROR(IFERROR(INDEX(Summer!F$10:F$999,MATCH($A533,Summer!$L$10:$L$999,0),1),INDEX('Cycle 1'!F$10:F$999,MATCH($A533,'Cycle 1'!$L$10:$L$999,0),1)),INDEX('Cycle 2'!F$10:F$999,MATCH($A533,'Cycle 2'!$L$10:$L$999,0),1)),INDEX('Cycle 3'!F$10:F$999,MATCH($A533,'Cycle 3'!$L$10:$L$999,0),1)),INDEX('Cycle 4'!F$10:F$999,MATCH($A533,'Cycle 4'!$L$10:$L$999,0),1)),INDEX('Cycle 5'!F$10:F$999,MATCH($A533,'Cycle 5'!$L$10:$L$999,0),1)),INDEX('Cycle 6'!F$10:F$999,MATCH($A533,'Cycle 6'!$L$10:$L$999,0),1)),INDEX('Cycle 7'!F$10:F$999,MATCH($A533,'Cycle 7'!$L$10:$L$999,0),1)),INDEX('Cycle 8'!F$10:F$999,MATCH($A533,'Cycle 8'!$L$10:$L$999,0),1)),INDEX('Cycle 9'!F$10:F$999,MATCH($A533,'Cycle 9'!$L$10:$L$999,0),1)),INDEX('Cycle 10'!F$10:F$999,MATCH($A533,'Cycle 10'!$L$10:$L$999,0),1)),INDEX('Cycle 11'!F$10:F$999,MATCH($A533,'Cycle 11'!$L$10:$L$999,0),1)),"")="","",IFERROR(IFERROR(IFERROR(IFERROR(IFERROR(IFERROR(IFERROR(IFERROR(IFERROR(IFERROR(IFERROR(IFERROR(INDEX(Summer!F$10:F$999,MATCH($A533,Summer!$L$10:$L$999,0),1),INDEX('Cycle 1'!F$10:F$999,MATCH($A533,'Cycle 1'!$L$10:$L$999,0),1)),INDEX('Cycle 2'!F$10:F$999,MATCH($A533,'Cycle 2'!$L$10:$L$999,0),1)),INDEX('Cycle 3'!F$10:F$999,MATCH($A533,'Cycle 3'!$L$10:$L$999,0),1)),INDEX('Cycle 4'!F$10:F$999,MATCH($A533,'Cycle 4'!$L$10:$L$999,0),1)),INDEX('Cycle 5'!F$10:F$999,MATCH($A533,'Cycle 5'!$L$10:$L$999,0),1)),INDEX('Cycle 6'!F$10:F$999,MATCH($A533,'Cycle 6'!$L$10:$L$999,0),1)),INDEX('Cycle 7'!F$10:F$999,MATCH($A533,'Cycle 7'!$L$10:$L$999,0),1)),INDEX('Cycle 8'!F$10:F$999,MATCH($A533,'Cycle 8'!$L$10:$L$999,0),1)),INDEX('Cycle 9'!F$10:F$999,MATCH($A533,'Cycle 9'!$L$10:$L$999,0),1)),INDEX('Cycle 10'!F$10:F$999,MATCH($A533,'Cycle 10'!$L$10:$L$999,0),1)),INDEX('Cycle 11'!F$10:F$999,MATCH($A533,'Cycle 11'!$L$10:$L$999,0),1)),""))</f>
        <v/>
      </c>
      <c r="H533" t="str">
        <f>IF(IFERROR(IFERROR(IFERROR(IFERROR(IFERROR(IFERROR(IFERROR(IFERROR(IFERROR(IFERROR(IFERROR(IFERROR(INDEX(Summer!G$10:G$999,MATCH($A533,Summer!$L$10:$L$999,0),1),INDEX('Cycle 1'!G$10:G$999,MATCH($A533,'Cycle 1'!$L$10:$L$999,0),1)),INDEX('Cycle 2'!G$10:G$999,MATCH($A533,'Cycle 2'!$L$10:$L$999,0),1)),INDEX('Cycle 3'!G$10:G$999,MATCH($A533,'Cycle 3'!$L$10:$L$999,0),1)),INDEX('Cycle 4'!G$10:G$999,MATCH($A533,'Cycle 4'!$L$10:$L$999,0),1)),INDEX('Cycle 5'!G$10:G$999,MATCH($A533,'Cycle 5'!$L$10:$L$999,0),1)),INDEX('Cycle 6'!G$10:G$999,MATCH($A533,'Cycle 6'!$L$10:$L$999,0),1)),INDEX('Cycle 7'!G$10:G$999,MATCH($A533,'Cycle 7'!$L$10:$L$999,0),1)),INDEX('Cycle 8'!G$10:G$999,MATCH($A533,'Cycle 8'!$L$10:$L$999,0),1)),INDEX('Cycle 9'!G$10:G$999,MATCH($A533,'Cycle 9'!$L$10:$L$999,0),1)),INDEX('Cycle 10'!G$10:G$999,MATCH($A533,'Cycle 10'!$L$10:$L$999,0),1)),INDEX('Cycle 11'!G$10:G$999,MATCH($A533,'Cycle 11'!$L$10:$L$999,0),1)),"")="","",IFERROR(IFERROR(IFERROR(IFERROR(IFERROR(IFERROR(IFERROR(IFERROR(IFERROR(IFERROR(IFERROR(IFERROR(INDEX(Summer!G$10:G$999,MATCH($A533,Summer!$L$10:$L$999,0),1),INDEX('Cycle 1'!G$10:G$999,MATCH($A533,'Cycle 1'!$L$10:$L$999,0),1)),INDEX('Cycle 2'!G$10:G$999,MATCH($A533,'Cycle 2'!$L$10:$L$999,0),1)),INDEX('Cycle 3'!G$10:G$999,MATCH($A533,'Cycle 3'!$L$10:$L$999,0),1)),INDEX('Cycle 4'!G$10:G$999,MATCH($A533,'Cycle 4'!$L$10:$L$999,0),1)),INDEX('Cycle 5'!G$10:G$999,MATCH($A533,'Cycle 5'!$L$10:$L$999,0),1)),INDEX('Cycle 6'!G$10:G$999,MATCH($A533,'Cycle 6'!$L$10:$L$999,0),1)),INDEX('Cycle 7'!G$10:G$999,MATCH($A533,'Cycle 7'!$L$10:$L$999,0),1)),INDEX('Cycle 8'!G$10:G$999,MATCH($A533,'Cycle 8'!$L$10:$L$999,0),1)),INDEX('Cycle 9'!G$10:G$999,MATCH($A533,'Cycle 9'!$L$10:$L$999,0),1)),INDEX('Cycle 10'!G$10:G$999,MATCH($A533,'Cycle 10'!$L$10:$L$999,0),1)),INDEX('Cycle 11'!G$10:G$999,MATCH($A533,'Cycle 11'!$L$10:$L$999,0),1)),""))</f>
        <v/>
      </c>
      <c r="I533">
        <f>IFERROR(IF(C533="",MAX(I$1:I532),IF(ROW(C$2)=ROW(C533),1,IF(ISERROR(VLOOKUP(C533,C$2:C532,1,FALSE)),MAX(I$1:I532)+1,MAX(I$1:I532)))),"")</f>
        <v>0</v>
      </c>
      <c r="J533" t="str">
        <f t="shared" si="66"/>
        <v/>
      </c>
      <c r="K533" t="str">
        <f t="shared" si="69"/>
        <v/>
      </c>
      <c r="L533" t="str">
        <f t="shared" si="69"/>
        <v/>
      </c>
      <c r="M533" t="str">
        <f t="shared" si="69"/>
        <v/>
      </c>
      <c r="N533" t="str">
        <f t="shared" si="69"/>
        <v/>
      </c>
      <c r="O533" t="str">
        <f t="shared" si="69"/>
        <v/>
      </c>
      <c r="P533" t="str">
        <f t="shared" si="69"/>
        <v/>
      </c>
      <c r="Q533" t="str">
        <f t="shared" si="69"/>
        <v/>
      </c>
      <c r="R533" t="str">
        <f t="shared" si="69"/>
        <v/>
      </c>
      <c r="S533" t="str">
        <f t="shared" si="69"/>
        <v/>
      </c>
      <c r="T533" t="str">
        <f t="shared" si="69"/>
        <v/>
      </c>
      <c r="U533" t="str">
        <f t="shared" si="69"/>
        <v/>
      </c>
      <c r="V533" t="str">
        <f t="shared" si="69"/>
        <v/>
      </c>
      <c r="W533" t="str">
        <f t="shared" si="67"/>
        <v/>
      </c>
      <c r="X533">
        <f>IF(OR(H533="No",H533=""),0,IF(COUNTIFS(H$2:H533,"Yes",C$2:C533,C533)&gt;1,0,COUNTIFS(H$2:H533,"Yes",C$2:C533,C533)))+IF(X532=$X$1,0,X532)</f>
        <v>0</v>
      </c>
    </row>
    <row r="534" spans="1:24" x14ac:dyDescent="0.3">
      <c r="A534">
        <f>ROWS($A$2:$A534)</f>
        <v>533</v>
      </c>
      <c r="B534" t="str">
        <f>IF(ISERROR(VLOOKUP(A534,Summer!L$11:L$500,1,FALSE)),IF(ISERROR(VLOOKUP(A534,'Cycle 1'!L$11:L$500,1,FALSE)),IF(ISERROR(VLOOKUP(A534,'Cycle 2'!L$11:L$500,1,FALSE)),IF(ISERROR(VLOOKUP(A534,'Cycle 3'!L$11:L$500,1,FALSE)),IF(ISERROR(VLOOKUP(A534,'Cycle 4'!L$11:L$500,1,FALSE)),IF(ISERROR(VLOOKUP(A534,'Cycle 5'!L$11:L$500,1,FALSE)),IF(ISERROR(VLOOKUP(A534,'Cycle 6'!L$11:L$500,1,FALSE)),IF(ISERROR(VLOOKUP(A534,'Cycle 7'!L$11:L$500,1,FALSE)),IF(ISERROR(VLOOKUP(A534,'Cycle 8'!L$11:L$500,1,FALSE)),IF(ISERROR(VLOOKUP(A534,'Cycle 9'!L$11:L$500,1,FALSE)),IF(ISERROR(VLOOKUP(A534,'Cycle 10'!L$11:L$500,1,FALSE)),IF(ISERROR(VLOOKUP(A534,'Cycle 11'!L$11:L$500,1,FALSE)),"","Cycle 11"),"Cycle 10"),"Cycle 9"),"Cycle 8"),"Cycle 7"),"Cycle 6"),"Cycle 5"),"Cycle 4"),"Cycle 3"),"Cycle 2"),"Cycle 1"),"Summer")</f>
        <v/>
      </c>
      <c r="C534" t="str">
        <f>IF(IFERROR(IFERROR(IFERROR(IFERROR(IFERROR(IFERROR(IFERROR(IFERROR(IFERROR(IFERROR(IFERROR(IFERROR(INDEX(Summer!B$10:B$999,MATCH($A534,Summer!$L$10:$L$999,0),1),INDEX('Cycle 1'!B$10:B$999,MATCH($A534,'Cycle 1'!$L$10:$L$999,0),1)),INDEX('Cycle 2'!B$10:B$999,MATCH($A534,'Cycle 2'!$L$10:$L$999,0),1)),INDEX('Cycle 3'!B$10:B$999,MATCH($A534,'Cycle 3'!$L$10:$L$999,0),1)),INDEX('Cycle 4'!B$10:B$999,MATCH($A534,'Cycle 4'!$L$10:$L$999,0),1)),INDEX('Cycle 5'!B$10:B$999,MATCH($A534,'Cycle 5'!$L$10:$L$999,0),1)),INDEX('Cycle 6'!B$10:B$999,MATCH($A534,'Cycle 6'!$L$10:$L$999,0),1)),INDEX('Cycle 7'!B$10:B$999,MATCH($A534,'Cycle 7'!$L$10:$L$999,0),1)),INDEX('Cycle 8'!B$10:B$999,MATCH($A534,'Cycle 8'!$L$10:$L$999,0),1)),INDEX('Cycle 9'!B$10:B$999,MATCH($A534,'Cycle 9'!$L$10:$L$999,0),1)),INDEX('Cycle 10'!B$10:B$999,MATCH($A534,'Cycle 10'!$L$10:$L$999,0),1)),INDEX('Cycle 11'!B$10:B$999,MATCH($A534,'Cycle 11'!$L$10:$L$999,0),1)),"")="","",IFERROR(IFERROR(IFERROR(IFERROR(IFERROR(IFERROR(IFERROR(IFERROR(IFERROR(IFERROR(IFERROR(IFERROR(INDEX(Summer!B$10:B$999,MATCH($A534,Summer!$L$10:$L$999,0),1),INDEX('Cycle 1'!B$10:B$999,MATCH($A534,'Cycle 1'!$L$10:$L$999,0),1)),INDEX('Cycle 2'!B$10:B$999,MATCH($A534,'Cycle 2'!$L$10:$L$999,0),1)),INDEX('Cycle 3'!B$10:B$999,MATCH($A534,'Cycle 3'!$L$10:$L$999,0),1)),INDEX('Cycle 4'!B$10:B$999,MATCH($A534,'Cycle 4'!$L$10:$L$999,0),1)),INDEX('Cycle 5'!B$10:B$999,MATCH($A534,'Cycle 5'!$L$10:$L$999,0),1)),INDEX('Cycle 6'!B$10:B$999,MATCH($A534,'Cycle 6'!$L$10:$L$999,0),1)),INDEX('Cycle 7'!B$10:B$999,MATCH($A534,'Cycle 7'!$L$10:$L$999,0),1)),INDEX('Cycle 8'!B$10:B$999,MATCH($A534,'Cycle 8'!$L$10:$L$999,0),1)),INDEX('Cycle 9'!B$10:B$999,MATCH($A534,'Cycle 9'!$L$10:$L$999,0),1)),INDEX('Cycle 10'!B$10:B$999,MATCH($A534,'Cycle 10'!$L$10:$L$999,0),1)),INDEX('Cycle 11'!B$10:B$999,MATCH($A534,'Cycle 11'!$L$10:$L$999,0),1)),""))</f>
        <v/>
      </c>
      <c r="D534" t="str">
        <f>IF(IFERROR(IFERROR(IFERROR(IFERROR(IFERROR(IFERROR(IFERROR(IFERROR(IFERROR(IFERROR(IFERROR(IFERROR(INDEX(Summer!C$10:C$999,MATCH($A534,Summer!$L$10:$L$999,0),1),INDEX('Cycle 1'!C$10:C$999,MATCH($A534,'Cycle 1'!$L$10:$L$999,0),1)),INDEX('Cycle 2'!C$10:C$999,MATCH($A534,'Cycle 2'!$L$10:$L$999,0),1)),INDEX('Cycle 3'!C$10:C$999,MATCH($A534,'Cycle 3'!$L$10:$L$999,0),1)),INDEX('Cycle 4'!C$10:C$999,MATCH($A534,'Cycle 4'!$L$10:$L$999,0),1)),INDEX('Cycle 5'!C$10:C$999,MATCH($A534,'Cycle 5'!$L$10:$L$999,0),1)),INDEX('Cycle 6'!C$10:C$999,MATCH($A534,'Cycle 6'!$L$10:$L$999,0),1)),INDEX('Cycle 7'!C$10:C$999,MATCH($A534,'Cycle 7'!$L$10:$L$999,0),1)),INDEX('Cycle 8'!C$10:C$999,MATCH($A534,'Cycle 8'!$L$10:$L$999,0),1)),INDEX('Cycle 9'!C$10:C$999,MATCH($A534,'Cycle 9'!$L$10:$L$999,0),1)),INDEX('Cycle 10'!C$10:C$999,MATCH($A534,'Cycle 10'!$L$10:$L$999,0),1)),INDEX('Cycle 11'!C$10:C$999,MATCH($A534,'Cycle 11'!$L$10:$L$999,0),1)),"")="","",IFERROR(IFERROR(IFERROR(IFERROR(IFERROR(IFERROR(IFERROR(IFERROR(IFERROR(IFERROR(IFERROR(IFERROR(INDEX(Summer!C$10:C$999,MATCH($A534,Summer!$L$10:$L$999,0),1),INDEX('Cycle 1'!C$10:C$999,MATCH($A534,'Cycle 1'!$L$10:$L$999,0),1)),INDEX('Cycle 2'!C$10:C$999,MATCH($A534,'Cycle 2'!$L$10:$L$999,0),1)),INDEX('Cycle 3'!C$10:C$999,MATCH($A534,'Cycle 3'!$L$10:$L$999,0),1)),INDEX('Cycle 4'!C$10:C$999,MATCH($A534,'Cycle 4'!$L$10:$L$999,0),1)),INDEX('Cycle 5'!C$10:C$999,MATCH($A534,'Cycle 5'!$L$10:$L$999,0),1)),INDEX('Cycle 6'!C$10:C$999,MATCH($A534,'Cycle 6'!$L$10:$L$999,0),1)),INDEX('Cycle 7'!C$10:C$999,MATCH($A534,'Cycle 7'!$L$10:$L$999,0),1)),INDEX('Cycle 8'!C$10:C$999,MATCH($A534,'Cycle 8'!$L$10:$L$999,0),1)),INDEX('Cycle 9'!C$10:C$999,MATCH($A534,'Cycle 9'!$L$10:$L$999,0),1)),INDEX('Cycle 10'!C$10:C$999,MATCH($A534,'Cycle 10'!$L$10:$L$999,0),1)),INDEX('Cycle 11'!C$10:C$999,MATCH($A534,'Cycle 11'!$L$10:$L$999,0),1)),""))</f>
        <v/>
      </c>
      <c r="E534" t="str">
        <f>IF(IFERROR(IFERROR(IFERROR(IFERROR(IFERROR(IFERROR(IFERROR(IFERROR(IFERROR(IFERROR(IFERROR(IFERROR(INDEX(Summer!D$10:D$999,MATCH($A534,Summer!$L$10:$L$999,0),1),INDEX('Cycle 1'!D$10:D$999,MATCH($A534,'Cycle 1'!$L$10:$L$999,0),1)),INDEX('Cycle 2'!D$10:D$999,MATCH($A534,'Cycle 2'!$L$10:$L$999,0),1)),INDEX('Cycle 3'!D$10:D$999,MATCH($A534,'Cycle 3'!$L$10:$L$999,0),1)),INDEX('Cycle 4'!D$10:D$999,MATCH($A534,'Cycle 4'!$L$10:$L$999,0),1)),INDEX('Cycle 5'!D$10:D$999,MATCH($A534,'Cycle 5'!$L$10:$L$999,0),1)),INDEX('Cycle 6'!D$10:D$999,MATCH($A534,'Cycle 6'!$L$10:$L$999,0),1)),INDEX('Cycle 7'!D$10:D$999,MATCH($A534,'Cycle 7'!$L$10:$L$999,0),1)),INDEX('Cycle 8'!D$10:D$999,MATCH($A534,'Cycle 8'!$L$10:$L$999,0),1)),INDEX('Cycle 9'!D$10:D$999,MATCH($A534,'Cycle 9'!$L$10:$L$999,0),1)),INDEX('Cycle 10'!D$10:D$999,MATCH($A534,'Cycle 10'!$L$10:$L$999,0),1)),INDEX('Cycle 11'!D$10:D$999,MATCH($A534,'Cycle 11'!$L$10:$L$999,0),1)),"")="","",IFERROR(IFERROR(IFERROR(IFERROR(IFERROR(IFERROR(IFERROR(IFERROR(IFERROR(IFERROR(IFERROR(IFERROR(INDEX(Summer!D$10:D$999,MATCH($A534,Summer!$L$10:$L$999,0),1),INDEX('Cycle 1'!D$10:D$999,MATCH($A534,'Cycle 1'!$L$10:$L$999,0),1)),INDEX('Cycle 2'!D$10:D$999,MATCH($A534,'Cycle 2'!$L$10:$L$999,0),1)),INDEX('Cycle 3'!D$10:D$999,MATCH($A534,'Cycle 3'!$L$10:$L$999,0),1)),INDEX('Cycle 4'!D$10:D$999,MATCH($A534,'Cycle 4'!$L$10:$L$999,0),1)),INDEX('Cycle 5'!D$10:D$999,MATCH($A534,'Cycle 5'!$L$10:$L$999,0),1)),INDEX('Cycle 6'!D$10:D$999,MATCH($A534,'Cycle 6'!$L$10:$L$999,0),1)),INDEX('Cycle 7'!D$10:D$999,MATCH($A534,'Cycle 7'!$L$10:$L$999,0),1)),INDEX('Cycle 8'!D$10:D$999,MATCH($A534,'Cycle 8'!$L$10:$L$999,0),1)),INDEX('Cycle 9'!D$10:D$999,MATCH($A534,'Cycle 9'!$L$10:$L$999,0),1)),INDEX('Cycle 10'!D$10:D$999,MATCH($A534,'Cycle 10'!$L$10:$L$999,0),1)),INDEX('Cycle 11'!D$10:D$999,MATCH($A534,'Cycle 11'!$L$10:$L$999,0),1)),""))</f>
        <v/>
      </c>
      <c r="F534" t="str">
        <f>IF(IFERROR(IFERROR(IFERROR(IFERROR(IFERROR(IFERROR(IFERROR(IFERROR(IFERROR(IFERROR(IFERROR(IFERROR(INDEX(Summer!E$10:E$999,MATCH($A534,Summer!$L$10:$L$999,0),1),INDEX('Cycle 1'!E$10:E$999,MATCH($A534,'Cycle 1'!$L$10:$L$999,0),1)),INDEX('Cycle 2'!E$10:E$999,MATCH($A534,'Cycle 2'!$L$10:$L$999,0),1)),INDEX('Cycle 3'!E$10:E$999,MATCH($A534,'Cycle 3'!$L$10:$L$999,0),1)),INDEX('Cycle 4'!E$10:E$999,MATCH($A534,'Cycle 4'!$L$10:$L$999,0),1)),INDEX('Cycle 5'!E$10:E$999,MATCH($A534,'Cycle 5'!$L$10:$L$999,0),1)),INDEX('Cycle 6'!E$10:E$999,MATCH($A534,'Cycle 6'!$L$10:$L$999,0),1)),INDEX('Cycle 7'!E$10:E$999,MATCH($A534,'Cycle 7'!$L$10:$L$999,0),1)),INDEX('Cycle 8'!E$10:E$999,MATCH($A534,'Cycle 8'!$L$10:$L$999,0),1)),INDEX('Cycle 9'!E$10:E$999,MATCH($A534,'Cycle 9'!$L$10:$L$999,0),1)),INDEX('Cycle 10'!E$10:E$999,MATCH($A534,'Cycle 10'!$L$10:$L$999,0),1)),INDEX('Cycle 11'!E$10:E$999,MATCH($A534,'Cycle 11'!$L$10:$L$999,0),1)),"")="","",IFERROR(IFERROR(IFERROR(IFERROR(IFERROR(IFERROR(IFERROR(IFERROR(IFERROR(IFERROR(IFERROR(IFERROR(INDEX(Summer!E$10:E$999,MATCH($A534,Summer!$L$10:$L$999,0),1),INDEX('Cycle 1'!E$10:E$999,MATCH($A534,'Cycle 1'!$L$10:$L$999,0),1)),INDEX('Cycle 2'!E$10:E$999,MATCH($A534,'Cycle 2'!$L$10:$L$999,0),1)),INDEX('Cycle 3'!E$10:E$999,MATCH($A534,'Cycle 3'!$L$10:$L$999,0),1)),INDEX('Cycle 4'!E$10:E$999,MATCH($A534,'Cycle 4'!$L$10:$L$999,0),1)),INDEX('Cycle 5'!E$10:E$999,MATCH($A534,'Cycle 5'!$L$10:$L$999,0),1)),INDEX('Cycle 6'!E$10:E$999,MATCH($A534,'Cycle 6'!$L$10:$L$999,0),1)),INDEX('Cycle 7'!E$10:E$999,MATCH($A534,'Cycle 7'!$L$10:$L$999,0),1)),INDEX('Cycle 8'!E$10:E$999,MATCH($A534,'Cycle 8'!$L$10:$L$999,0),1)),INDEX('Cycle 9'!E$10:E$999,MATCH($A534,'Cycle 9'!$L$10:$L$999,0),1)),INDEX('Cycle 10'!E$10:E$999,MATCH($A534,'Cycle 10'!$L$10:$L$999,0),1)),INDEX('Cycle 11'!E$10:E$999,MATCH($A534,'Cycle 11'!$L$10:$L$999,0),1)),""))</f>
        <v/>
      </c>
      <c r="G534" t="str">
        <f>IF(IFERROR(IFERROR(IFERROR(IFERROR(IFERROR(IFERROR(IFERROR(IFERROR(IFERROR(IFERROR(IFERROR(IFERROR(INDEX(Summer!F$10:F$999,MATCH($A534,Summer!$L$10:$L$999,0),1),INDEX('Cycle 1'!F$10:F$999,MATCH($A534,'Cycle 1'!$L$10:$L$999,0),1)),INDEX('Cycle 2'!F$10:F$999,MATCH($A534,'Cycle 2'!$L$10:$L$999,0),1)),INDEX('Cycle 3'!F$10:F$999,MATCH($A534,'Cycle 3'!$L$10:$L$999,0),1)),INDEX('Cycle 4'!F$10:F$999,MATCH($A534,'Cycle 4'!$L$10:$L$999,0),1)),INDEX('Cycle 5'!F$10:F$999,MATCH($A534,'Cycle 5'!$L$10:$L$999,0),1)),INDEX('Cycle 6'!F$10:F$999,MATCH($A534,'Cycle 6'!$L$10:$L$999,0),1)),INDEX('Cycle 7'!F$10:F$999,MATCH($A534,'Cycle 7'!$L$10:$L$999,0),1)),INDEX('Cycle 8'!F$10:F$999,MATCH($A534,'Cycle 8'!$L$10:$L$999,0),1)),INDEX('Cycle 9'!F$10:F$999,MATCH($A534,'Cycle 9'!$L$10:$L$999,0),1)),INDEX('Cycle 10'!F$10:F$999,MATCH($A534,'Cycle 10'!$L$10:$L$999,0),1)),INDEX('Cycle 11'!F$10:F$999,MATCH($A534,'Cycle 11'!$L$10:$L$999,0),1)),"")="","",IFERROR(IFERROR(IFERROR(IFERROR(IFERROR(IFERROR(IFERROR(IFERROR(IFERROR(IFERROR(IFERROR(IFERROR(INDEX(Summer!F$10:F$999,MATCH($A534,Summer!$L$10:$L$999,0),1),INDEX('Cycle 1'!F$10:F$999,MATCH($A534,'Cycle 1'!$L$10:$L$999,0),1)),INDEX('Cycle 2'!F$10:F$999,MATCH($A534,'Cycle 2'!$L$10:$L$999,0),1)),INDEX('Cycle 3'!F$10:F$999,MATCH($A534,'Cycle 3'!$L$10:$L$999,0),1)),INDEX('Cycle 4'!F$10:F$999,MATCH($A534,'Cycle 4'!$L$10:$L$999,0),1)),INDEX('Cycle 5'!F$10:F$999,MATCH($A534,'Cycle 5'!$L$10:$L$999,0),1)),INDEX('Cycle 6'!F$10:F$999,MATCH($A534,'Cycle 6'!$L$10:$L$999,0),1)),INDEX('Cycle 7'!F$10:F$999,MATCH($A534,'Cycle 7'!$L$10:$L$999,0),1)),INDEX('Cycle 8'!F$10:F$999,MATCH($A534,'Cycle 8'!$L$10:$L$999,0),1)),INDEX('Cycle 9'!F$10:F$999,MATCH($A534,'Cycle 9'!$L$10:$L$999,0),1)),INDEX('Cycle 10'!F$10:F$999,MATCH($A534,'Cycle 10'!$L$10:$L$999,0),1)),INDEX('Cycle 11'!F$10:F$999,MATCH($A534,'Cycle 11'!$L$10:$L$999,0),1)),""))</f>
        <v/>
      </c>
      <c r="H534" t="str">
        <f>IF(IFERROR(IFERROR(IFERROR(IFERROR(IFERROR(IFERROR(IFERROR(IFERROR(IFERROR(IFERROR(IFERROR(IFERROR(INDEX(Summer!G$10:G$999,MATCH($A534,Summer!$L$10:$L$999,0),1),INDEX('Cycle 1'!G$10:G$999,MATCH($A534,'Cycle 1'!$L$10:$L$999,0),1)),INDEX('Cycle 2'!G$10:G$999,MATCH($A534,'Cycle 2'!$L$10:$L$999,0),1)),INDEX('Cycle 3'!G$10:G$999,MATCH($A534,'Cycle 3'!$L$10:$L$999,0),1)),INDEX('Cycle 4'!G$10:G$999,MATCH($A534,'Cycle 4'!$L$10:$L$999,0),1)),INDEX('Cycle 5'!G$10:G$999,MATCH($A534,'Cycle 5'!$L$10:$L$999,0),1)),INDEX('Cycle 6'!G$10:G$999,MATCH($A534,'Cycle 6'!$L$10:$L$999,0),1)),INDEX('Cycle 7'!G$10:G$999,MATCH($A534,'Cycle 7'!$L$10:$L$999,0),1)),INDEX('Cycle 8'!G$10:G$999,MATCH($A534,'Cycle 8'!$L$10:$L$999,0),1)),INDEX('Cycle 9'!G$10:G$999,MATCH($A534,'Cycle 9'!$L$10:$L$999,0),1)),INDEX('Cycle 10'!G$10:G$999,MATCH($A534,'Cycle 10'!$L$10:$L$999,0),1)),INDEX('Cycle 11'!G$10:G$999,MATCH($A534,'Cycle 11'!$L$10:$L$999,0),1)),"")="","",IFERROR(IFERROR(IFERROR(IFERROR(IFERROR(IFERROR(IFERROR(IFERROR(IFERROR(IFERROR(IFERROR(IFERROR(INDEX(Summer!G$10:G$999,MATCH($A534,Summer!$L$10:$L$999,0),1),INDEX('Cycle 1'!G$10:G$999,MATCH($A534,'Cycle 1'!$L$10:$L$999,0),1)),INDEX('Cycle 2'!G$10:G$999,MATCH($A534,'Cycle 2'!$L$10:$L$999,0),1)),INDEX('Cycle 3'!G$10:G$999,MATCH($A534,'Cycle 3'!$L$10:$L$999,0),1)),INDEX('Cycle 4'!G$10:G$999,MATCH($A534,'Cycle 4'!$L$10:$L$999,0),1)),INDEX('Cycle 5'!G$10:G$999,MATCH($A534,'Cycle 5'!$L$10:$L$999,0),1)),INDEX('Cycle 6'!G$10:G$999,MATCH($A534,'Cycle 6'!$L$10:$L$999,0),1)),INDEX('Cycle 7'!G$10:G$999,MATCH($A534,'Cycle 7'!$L$10:$L$999,0),1)),INDEX('Cycle 8'!G$10:G$999,MATCH($A534,'Cycle 8'!$L$10:$L$999,0),1)),INDEX('Cycle 9'!G$10:G$999,MATCH($A534,'Cycle 9'!$L$10:$L$999,0),1)),INDEX('Cycle 10'!G$10:G$999,MATCH($A534,'Cycle 10'!$L$10:$L$999,0),1)),INDEX('Cycle 11'!G$10:G$999,MATCH($A534,'Cycle 11'!$L$10:$L$999,0),1)),""))</f>
        <v/>
      </c>
      <c r="I534">
        <f>IFERROR(IF(C534="",MAX(I$1:I533),IF(ROW(C$2)=ROW(C534),1,IF(ISERROR(VLOOKUP(C534,C$2:C533,1,FALSE)),MAX(I$1:I533)+1,MAX(I$1:I533)))),"")</f>
        <v>0</v>
      </c>
      <c r="J534" t="str">
        <f t="shared" si="66"/>
        <v/>
      </c>
      <c r="K534" t="str">
        <f t="shared" si="69"/>
        <v/>
      </c>
      <c r="L534" t="str">
        <f t="shared" si="69"/>
        <v/>
      </c>
      <c r="M534" t="str">
        <f t="shared" si="69"/>
        <v/>
      </c>
      <c r="N534" t="str">
        <f t="shared" si="69"/>
        <v/>
      </c>
      <c r="O534" t="str">
        <f t="shared" si="69"/>
        <v/>
      </c>
      <c r="P534" t="str">
        <f t="shared" si="69"/>
        <v/>
      </c>
      <c r="Q534" t="str">
        <f t="shared" si="69"/>
        <v/>
      </c>
      <c r="R534" t="str">
        <f t="shared" si="69"/>
        <v/>
      </c>
      <c r="S534" t="str">
        <f t="shared" si="69"/>
        <v/>
      </c>
      <c r="T534" t="str">
        <f t="shared" si="69"/>
        <v/>
      </c>
      <c r="U534" t="str">
        <f t="shared" si="69"/>
        <v/>
      </c>
      <c r="V534" t="str">
        <f t="shared" si="69"/>
        <v/>
      </c>
      <c r="W534" t="str">
        <f t="shared" si="67"/>
        <v/>
      </c>
      <c r="X534">
        <f>IF(OR(H534="No",H534=""),0,IF(COUNTIFS(H$2:H534,"Yes",C$2:C534,C534)&gt;1,0,COUNTIFS(H$2:H534,"Yes",C$2:C534,C534)))+IF(X533=$X$1,0,X533)</f>
        <v>0</v>
      </c>
    </row>
    <row r="535" spans="1:24" x14ac:dyDescent="0.3">
      <c r="A535">
        <f>ROWS($A$2:$A535)</f>
        <v>534</v>
      </c>
      <c r="B535" t="str">
        <f>IF(ISERROR(VLOOKUP(A535,Summer!L$11:L$500,1,FALSE)),IF(ISERROR(VLOOKUP(A535,'Cycle 1'!L$11:L$500,1,FALSE)),IF(ISERROR(VLOOKUP(A535,'Cycle 2'!L$11:L$500,1,FALSE)),IF(ISERROR(VLOOKUP(A535,'Cycle 3'!L$11:L$500,1,FALSE)),IF(ISERROR(VLOOKUP(A535,'Cycle 4'!L$11:L$500,1,FALSE)),IF(ISERROR(VLOOKUP(A535,'Cycle 5'!L$11:L$500,1,FALSE)),IF(ISERROR(VLOOKUP(A535,'Cycle 6'!L$11:L$500,1,FALSE)),IF(ISERROR(VLOOKUP(A535,'Cycle 7'!L$11:L$500,1,FALSE)),IF(ISERROR(VLOOKUP(A535,'Cycle 8'!L$11:L$500,1,FALSE)),IF(ISERROR(VLOOKUP(A535,'Cycle 9'!L$11:L$500,1,FALSE)),IF(ISERROR(VLOOKUP(A535,'Cycle 10'!L$11:L$500,1,FALSE)),IF(ISERROR(VLOOKUP(A535,'Cycle 11'!L$11:L$500,1,FALSE)),"","Cycle 11"),"Cycle 10"),"Cycle 9"),"Cycle 8"),"Cycle 7"),"Cycle 6"),"Cycle 5"),"Cycle 4"),"Cycle 3"),"Cycle 2"),"Cycle 1"),"Summer")</f>
        <v/>
      </c>
      <c r="C535" t="str">
        <f>IF(IFERROR(IFERROR(IFERROR(IFERROR(IFERROR(IFERROR(IFERROR(IFERROR(IFERROR(IFERROR(IFERROR(IFERROR(INDEX(Summer!B$10:B$999,MATCH($A535,Summer!$L$10:$L$999,0),1),INDEX('Cycle 1'!B$10:B$999,MATCH($A535,'Cycle 1'!$L$10:$L$999,0),1)),INDEX('Cycle 2'!B$10:B$999,MATCH($A535,'Cycle 2'!$L$10:$L$999,0),1)),INDEX('Cycle 3'!B$10:B$999,MATCH($A535,'Cycle 3'!$L$10:$L$999,0),1)),INDEX('Cycle 4'!B$10:B$999,MATCH($A535,'Cycle 4'!$L$10:$L$999,0),1)),INDEX('Cycle 5'!B$10:B$999,MATCH($A535,'Cycle 5'!$L$10:$L$999,0),1)),INDEX('Cycle 6'!B$10:B$999,MATCH($A535,'Cycle 6'!$L$10:$L$999,0),1)),INDEX('Cycle 7'!B$10:B$999,MATCH($A535,'Cycle 7'!$L$10:$L$999,0),1)),INDEX('Cycle 8'!B$10:B$999,MATCH($A535,'Cycle 8'!$L$10:$L$999,0),1)),INDEX('Cycle 9'!B$10:B$999,MATCH($A535,'Cycle 9'!$L$10:$L$999,0),1)),INDEX('Cycle 10'!B$10:B$999,MATCH($A535,'Cycle 10'!$L$10:$L$999,0),1)),INDEX('Cycle 11'!B$10:B$999,MATCH($A535,'Cycle 11'!$L$10:$L$999,0),1)),"")="","",IFERROR(IFERROR(IFERROR(IFERROR(IFERROR(IFERROR(IFERROR(IFERROR(IFERROR(IFERROR(IFERROR(IFERROR(INDEX(Summer!B$10:B$999,MATCH($A535,Summer!$L$10:$L$999,0),1),INDEX('Cycle 1'!B$10:B$999,MATCH($A535,'Cycle 1'!$L$10:$L$999,0),1)),INDEX('Cycle 2'!B$10:B$999,MATCH($A535,'Cycle 2'!$L$10:$L$999,0),1)),INDEX('Cycle 3'!B$10:B$999,MATCH($A535,'Cycle 3'!$L$10:$L$999,0),1)),INDEX('Cycle 4'!B$10:B$999,MATCH($A535,'Cycle 4'!$L$10:$L$999,0),1)),INDEX('Cycle 5'!B$10:B$999,MATCH($A535,'Cycle 5'!$L$10:$L$999,0),1)),INDEX('Cycle 6'!B$10:B$999,MATCH($A535,'Cycle 6'!$L$10:$L$999,0),1)),INDEX('Cycle 7'!B$10:B$999,MATCH($A535,'Cycle 7'!$L$10:$L$999,0),1)),INDEX('Cycle 8'!B$10:B$999,MATCH($A535,'Cycle 8'!$L$10:$L$999,0),1)),INDEX('Cycle 9'!B$10:B$999,MATCH($A535,'Cycle 9'!$L$10:$L$999,0),1)),INDEX('Cycle 10'!B$10:B$999,MATCH($A535,'Cycle 10'!$L$10:$L$999,0),1)),INDEX('Cycle 11'!B$10:B$999,MATCH($A535,'Cycle 11'!$L$10:$L$999,0),1)),""))</f>
        <v/>
      </c>
      <c r="D535" t="str">
        <f>IF(IFERROR(IFERROR(IFERROR(IFERROR(IFERROR(IFERROR(IFERROR(IFERROR(IFERROR(IFERROR(IFERROR(IFERROR(INDEX(Summer!C$10:C$999,MATCH($A535,Summer!$L$10:$L$999,0),1),INDEX('Cycle 1'!C$10:C$999,MATCH($A535,'Cycle 1'!$L$10:$L$999,0),1)),INDEX('Cycle 2'!C$10:C$999,MATCH($A535,'Cycle 2'!$L$10:$L$999,0),1)),INDEX('Cycle 3'!C$10:C$999,MATCH($A535,'Cycle 3'!$L$10:$L$999,0),1)),INDEX('Cycle 4'!C$10:C$999,MATCH($A535,'Cycle 4'!$L$10:$L$999,0),1)),INDEX('Cycle 5'!C$10:C$999,MATCH($A535,'Cycle 5'!$L$10:$L$999,0),1)),INDEX('Cycle 6'!C$10:C$999,MATCH($A535,'Cycle 6'!$L$10:$L$999,0),1)),INDEX('Cycle 7'!C$10:C$999,MATCH($A535,'Cycle 7'!$L$10:$L$999,0),1)),INDEX('Cycle 8'!C$10:C$999,MATCH($A535,'Cycle 8'!$L$10:$L$999,0),1)),INDEX('Cycle 9'!C$10:C$999,MATCH($A535,'Cycle 9'!$L$10:$L$999,0),1)),INDEX('Cycle 10'!C$10:C$999,MATCH($A535,'Cycle 10'!$L$10:$L$999,0),1)),INDEX('Cycle 11'!C$10:C$999,MATCH($A535,'Cycle 11'!$L$10:$L$999,0),1)),"")="","",IFERROR(IFERROR(IFERROR(IFERROR(IFERROR(IFERROR(IFERROR(IFERROR(IFERROR(IFERROR(IFERROR(IFERROR(INDEX(Summer!C$10:C$999,MATCH($A535,Summer!$L$10:$L$999,0),1),INDEX('Cycle 1'!C$10:C$999,MATCH($A535,'Cycle 1'!$L$10:$L$999,0),1)),INDEX('Cycle 2'!C$10:C$999,MATCH($A535,'Cycle 2'!$L$10:$L$999,0),1)),INDEX('Cycle 3'!C$10:C$999,MATCH($A535,'Cycle 3'!$L$10:$L$999,0),1)),INDEX('Cycle 4'!C$10:C$999,MATCH($A535,'Cycle 4'!$L$10:$L$999,0),1)),INDEX('Cycle 5'!C$10:C$999,MATCH($A535,'Cycle 5'!$L$10:$L$999,0),1)),INDEX('Cycle 6'!C$10:C$999,MATCH($A535,'Cycle 6'!$L$10:$L$999,0),1)),INDEX('Cycle 7'!C$10:C$999,MATCH($A535,'Cycle 7'!$L$10:$L$999,0),1)),INDEX('Cycle 8'!C$10:C$999,MATCH($A535,'Cycle 8'!$L$10:$L$999,0),1)),INDEX('Cycle 9'!C$10:C$999,MATCH($A535,'Cycle 9'!$L$10:$L$999,0),1)),INDEX('Cycle 10'!C$10:C$999,MATCH($A535,'Cycle 10'!$L$10:$L$999,0),1)),INDEX('Cycle 11'!C$10:C$999,MATCH($A535,'Cycle 11'!$L$10:$L$999,0),1)),""))</f>
        <v/>
      </c>
      <c r="E535" t="str">
        <f>IF(IFERROR(IFERROR(IFERROR(IFERROR(IFERROR(IFERROR(IFERROR(IFERROR(IFERROR(IFERROR(IFERROR(IFERROR(INDEX(Summer!D$10:D$999,MATCH($A535,Summer!$L$10:$L$999,0),1),INDEX('Cycle 1'!D$10:D$999,MATCH($A535,'Cycle 1'!$L$10:$L$999,0),1)),INDEX('Cycle 2'!D$10:D$999,MATCH($A535,'Cycle 2'!$L$10:$L$999,0),1)),INDEX('Cycle 3'!D$10:D$999,MATCH($A535,'Cycle 3'!$L$10:$L$999,0),1)),INDEX('Cycle 4'!D$10:D$999,MATCH($A535,'Cycle 4'!$L$10:$L$999,0),1)),INDEX('Cycle 5'!D$10:D$999,MATCH($A535,'Cycle 5'!$L$10:$L$999,0),1)),INDEX('Cycle 6'!D$10:D$999,MATCH($A535,'Cycle 6'!$L$10:$L$999,0),1)),INDEX('Cycle 7'!D$10:D$999,MATCH($A535,'Cycle 7'!$L$10:$L$999,0),1)),INDEX('Cycle 8'!D$10:D$999,MATCH($A535,'Cycle 8'!$L$10:$L$999,0),1)),INDEX('Cycle 9'!D$10:D$999,MATCH($A535,'Cycle 9'!$L$10:$L$999,0),1)),INDEX('Cycle 10'!D$10:D$999,MATCH($A535,'Cycle 10'!$L$10:$L$999,0),1)),INDEX('Cycle 11'!D$10:D$999,MATCH($A535,'Cycle 11'!$L$10:$L$999,0),1)),"")="","",IFERROR(IFERROR(IFERROR(IFERROR(IFERROR(IFERROR(IFERROR(IFERROR(IFERROR(IFERROR(IFERROR(IFERROR(INDEX(Summer!D$10:D$999,MATCH($A535,Summer!$L$10:$L$999,0),1),INDEX('Cycle 1'!D$10:D$999,MATCH($A535,'Cycle 1'!$L$10:$L$999,0),1)),INDEX('Cycle 2'!D$10:D$999,MATCH($A535,'Cycle 2'!$L$10:$L$999,0),1)),INDEX('Cycle 3'!D$10:D$999,MATCH($A535,'Cycle 3'!$L$10:$L$999,0),1)),INDEX('Cycle 4'!D$10:D$999,MATCH($A535,'Cycle 4'!$L$10:$L$999,0),1)),INDEX('Cycle 5'!D$10:D$999,MATCH($A535,'Cycle 5'!$L$10:$L$999,0),1)),INDEX('Cycle 6'!D$10:D$999,MATCH($A535,'Cycle 6'!$L$10:$L$999,0),1)),INDEX('Cycle 7'!D$10:D$999,MATCH($A535,'Cycle 7'!$L$10:$L$999,0),1)),INDEX('Cycle 8'!D$10:D$999,MATCH($A535,'Cycle 8'!$L$10:$L$999,0),1)),INDEX('Cycle 9'!D$10:D$999,MATCH($A535,'Cycle 9'!$L$10:$L$999,0),1)),INDEX('Cycle 10'!D$10:D$999,MATCH($A535,'Cycle 10'!$L$10:$L$999,0),1)),INDEX('Cycle 11'!D$10:D$999,MATCH($A535,'Cycle 11'!$L$10:$L$999,0),1)),""))</f>
        <v/>
      </c>
      <c r="F535" t="str">
        <f>IF(IFERROR(IFERROR(IFERROR(IFERROR(IFERROR(IFERROR(IFERROR(IFERROR(IFERROR(IFERROR(IFERROR(IFERROR(INDEX(Summer!E$10:E$999,MATCH($A535,Summer!$L$10:$L$999,0),1),INDEX('Cycle 1'!E$10:E$999,MATCH($A535,'Cycle 1'!$L$10:$L$999,0),1)),INDEX('Cycle 2'!E$10:E$999,MATCH($A535,'Cycle 2'!$L$10:$L$999,0),1)),INDEX('Cycle 3'!E$10:E$999,MATCH($A535,'Cycle 3'!$L$10:$L$999,0),1)),INDEX('Cycle 4'!E$10:E$999,MATCH($A535,'Cycle 4'!$L$10:$L$999,0),1)),INDEX('Cycle 5'!E$10:E$999,MATCH($A535,'Cycle 5'!$L$10:$L$999,0),1)),INDEX('Cycle 6'!E$10:E$999,MATCH($A535,'Cycle 6'!$L$10:$L$999,0),1)),INDEX('Cycle 7'!E$10:E$999,MATCH($A535,'Cycle 7'!$L$10:$L$999,0),1)),INDEX('Cycle 8'!E$10:E$999,MATCH($A535,'Cycle 8'!$L$10:$L$999,0),1)),INDEX('Cycle 9'!E$10:E$999,MATCH($A535,'Cycle 9'!$L$10:$L$999,0),1)),INDEX('Cycle 10'!E$10:E$999,MATCH($A535,'Cycle 10'!$L$10:$L$999,0),1)),INDEX('Cycle 11'!E$10:E$999,MATCH($A535,'Cycle 11'!$L$10:$L$999,0),1)),"")="","",IFERROR(IFERROR(IFERROR(IFERROR(IFERROR(IFERROR(IFERROR(IFERROR(IFERROR(IFERROR(IFERROR(IFERROR(INDEX(Summer!E$10:E$999,MATCH($A535,Summer!$L$10:$L$999,0),1),INDEX('Cycle 1'!E$10:E$999,MATCH($A535,'Cycle 1'!$L$10:$L$999,0),1)),INDEX('Cycle 2'!E$10:E$999,MATCH($A535,'Cycle 2'!$L$10:$L$999,0),1)),INDEX('Cycle 3'!E$10:E$999,MATCH($A535,'Cycle 3'!$L$10:$L$999,0),1)),INDEX('Cycle 4'!E$10:E$999,MATCH($A535,'Cycle 4'!$L$10:$L$999,0),1)),INDEX('Cycle 5'!E$10:E$999,MATCH($A535,'Cycle 5'!$L$10:$L$999,0),1)),INDEX('Cycle 6'!E$10:E$999,MATCH($A535,'Cycle 6'!$L$10:$L$999,0),1)),INDEX('Cycle 7'!E$10:E$999,MATCH($A535,'Cycle 7'!$L$10:$L$999,0),1)),INDEX('Cycle 8'!E$10:E$999,MATCH($A535,'Cycle 8'!$L$10:$L$999,0),1)),INDEX('Cycle 9'!E$10:E$999,MATCH($A535,'Cycle 9'!$L$10:$L$999,0),1)),INDEX('Cycle 10'!E$10:E$999,MATCH($A535,'Cycle 10'!$L$10:$L$999,0),1)),INDEX('Cycle 11'!E$10:E$999,MATCH($A535,'Cycle 11'!$L$10:$L$999,0),1)),""))</f>
        <v/>
      </c>
      <c r="G535" t="str">
        <f>IF(IFERROR(IFERROR(IFERROR(IFERROR(IFERROR(IFERROR(IFERROR(IFERROR(IFERROR(IFERROR(IFERROR(IFERROR(INDEX(Summer!F$10:F$999,MATCH($A535,Summer!$L$10:$L$999,0),1),INDEX('Cycle 1'!F$10:F$999,MATCH($A535,'Cycle 1'!$L$10:$L$999,0),1)),INDEX('Cycle 2'!F$10:F$999,MATCH($A535,'Cycle 2'!$L$10:$L$999,0),1)),INDEX('Cycle 3'!F$10:F$999,MATCH($A535,'Cycle 3'!$L$10:$L$999,0),1)),INDEX('Cycle 4'!F$10:F$999,MATCH($A535,'Cycle 4'!$L$10:$L$999,0),1)),INDEX('Cycle 5'!F$10:F$999,MATCH($A535,'Cycle 5'!$L$10:$L$999,0),1)),INDEX('Cycle 6'!F$10:F$999,MATCH($A535,'Cycle 6'!$L$10:$L$999,0),1)),INDEX('Cycle 7'!F$10:F$999,MATCH($A535,'Cycle 7'!$L$10:$L$999,0),1)),INDEX('Cycle 8'!F$10:F$999,MATCH($A535,'Cycle 8'!$L$10:$L$999,0),1)),INDEX('Cycle 9'!F$10:F$999,MATCH($A535,'Cycle 9'!$L$10:$L$999,0),1)),INDEX('Cycle 10'!F$10:F$999,MATCH($A535,'Cycle 10'!$L$10:$L$999,0),1)),INDEX('Cycle 11'!F$10:F$999,MATCH($A535,'Cycle 11'!$L$10:$L$999,0),1)),"")="","",IFERROR(IFERROR(IFERROR(IFERROR(IFERROR(IFERROR(IFERROR(IFERROR(IFERROR(IFERROR(IFERROR(IFERROR(INDEX(Summer!F$10:F$999,MATCH($A535,Summer!$L$10:$L$999,0),1),INDEX('Cycle 1'!F$10:F$999,MATCH($A535,'Cycle 1'!$L$10:$L$999,0),1)),INDEX('Cycle 2'!F$10:F$999,MATCH($A535,'Cycle 2'!$L$10:$L$999,0),1)),INDEX('Cycle 3'!F$10:F$999,MATCH($A535,'Cycle 3'!$L$10:$L$999,0),1)),INDEX('Cycle 4'!F$10:F$999,MATCH($A535,'Cycle 4'!$L$10:$L$999,0),1)),INDEX('Cycle 5'!F$10:F$999,MATCH($A535,'Cycle 5'!$L$10:$L$999,0),1)),INDEX('Cycle 6'!F$10:F$999,MATCH($A535,'Cycle 6'!$L$10:$L$999,0),1)),INDEX('Cycle 7'!F$10:F$999,MATCH($A535,'Cycle 7'!$L$10:$L$999,0),1)),INDEX('Cycle 8'!F$10:F$999,MATCH($A535,'Cycle 8'!$L$10:$L$999,0),1)),INDEX('Cycle 9'!F$10:F$999,MATCH($A535,'Cycle 9'!$L$10:$L$999,0),1)),INDEX('Cycle 10'!F$10:F$999,MATCH($A535,'Cycle 10'!$L$10:$L$999,0),1)),INDEX('Cycle 11'!F$10:F$999,MATCH($A535,'Cycle 11'!$L$10:$L$999,0),1)),""))</f>
        <v/>
      </c>
      <c r="H535" t="str">
        <f>IF(IFERROR(IFERROR(IFERROR(IFERROR(IFERROR(IFERROR(IFERROR(IFERROR(IFERROR(IFERROR(IFERROR(IFERROR(INDEX(Summer!G$10:G$999,MATCH($A535,Summer!$L$10:$L$999,0),1),INDEX('Cycle 1'!G$10:G$999,MATCH($A535,'Cycle 1'!$L$10:$L$999,0),1)),INDEX('Cycle 2'!G$10:G$999,MATCH($A535,'Cycle 2'!$L$10:$L$999,0),1)),INDEX('Cycle 3'!G$10:G$999,MATCH($A535,'Cycle 3'!$L$10:$L$999,0),1)),INDEX('Cycle 4'!G$10:G$999,MATCH($A535,'Cycle 4'!$L$10:$L$999,0),1)),INDEX('Cycle 5'!G$10:G$999,MATCH($A535,'Cycle 5'!$L$10:$L$999,0),1)),INDEX('Cycle 6'!G$10:G$999,MATCH($A535,'Cycle 6'!$L$10:$L$999,0),1)),INDEX('Cycle 7'!G$10:G$999,MATCH($A535,'Cycle 7'!$L$10:$L$999,0),1)),INDEX('Cycle 8'!G$10:G$999,MATCH($A535,'Cycle 8'!$L$10:$L$999,0),1)),INDEX('Cycle 9'!G$10:G$999,MATCH($A535,'Cycle 9'!$L$10:$L$999,0),1)),INDEX('Cycle 10'!G$10:G$999,MATCH($A535,'Cycle 10'!$L$10:$L$999,0),1)),INDEX('Cycle 11'!G$10:G$999,MATCH($A535,'Cycle 11'!$L$10:$L$999,0),1)),"")="","",IFERROR(IFERROR(IFERROR(IFERROR(IFERROR(IFERROR(IFERROR(IFERROR(IFERROR(IFERROR(IFERROR(IFERROR(INDEX(Summer!G$10:G$999,MATCH($A535,Summer!$L$10:$L$999,0),1),INDEX('Cycle 1'!G$10:G$999,MATCH($A535,'Cycle 1'!$L$10:$L$999,0),1)),INDEX('Cycle 2'!G$10:G$999,MATCH($A535,'Cycle 2'!$L$10:$L$999,0),1)),INDEX('Cycle 3'!G$10:G$999,MATCH($A535,'Cycle 3'!$L$10:$L$999,0),1)),INDEX('Cycle 4'!G$10:G$999,MATCH($A535,'Cycle 4'!$L$10:$L$999,0),1)),INDEX('Cycle 5'!G$10:G$999,MATCH($A535,'Cycle 5'!$L$10:$L$999,0),1)),INDEX('Cycle 6'!G$10:G$999,MATCH($A535,'Cycle 6'!$L$10:$L$999,0),1)),INDEX('Cycle 7'!G$10:G$999,MATCH($A535,'Cycle 7'!$L$10:$L$999,0),1)),INDEX('Cycle 8'!G$10:G$999,MATCH($A535,'Cycle 8'!$L$10:$L$999,0),1)),INDEX('Cycle 9'!G$10:G$999,MATCH($A535,'Cycle 9'!$L$10:$L$999,0),1)),INDEX('Cycle 10'!G$10:G$999,MATCH($A535,'Cycle 10'!$L$10:$L$999,0),1)),INDEX('Cycle 11'!G$10:G$999,MATCH($A535,'Cycle 11'!$L$10:$L$999,0),1)),""))</f>
        <v/>
      </c>
      <c r="I535">
        <f>IFERROR(IF(C535="",MAX(I$1:I534),IF(ROW(C$2)=ROW(C535),1,IF(ISERROR(VLOOKUP(C535,C$2:C534,1,FALSE)),MAX(I$1:I534)+1,MAX(I$1:I534)))),"")</f>
        <v>0</v>
      </c>
      <c r="J535" t="str">
        <f t="shared" si="66"/>
        <v/>
      </c>
      <c r="K535" t="str">
        <f t="shared" si="69"/>
        <v/>
      </c>
      <c r="L535" t="str">
        <f t="shared" si="69"/>
        <v/>
      </c>
      <c r="M535" t="str">
        <f t="shared" si="69"/>
        <v/>
      </c>
      <c r="N535" t="str">
        <f t="shared" si="69"/>
        <v/>
      </c>
      <c r="O535" t="str">
        <f t="shared" si="69"/>
        <v/>
      </c>
      <c r="P535" t="str">
        <f t="shared" si="69"/>
        <v/>
      </c>
      <c r="Q535" t="str">
        <f t="shared" si="69"/>
        <v/>
      </c>
      <c r="R535" t="str">
        <f t="shared" si="69"/>
        <v/>
      </c>
      <c r="S535" t="str">
        <f t="shared" si="69"/>
        <v/>
      </c>
      <c r="T535" t="str">
        <f t="shared" si="69"/>
        <v/>
      </c>
      <c r="U535" t="str">
        <f t="shared" si="69"/>
        <v/>
      </c>
      <c r="V535" t="str">
        <f t="shared" si="69"/>
        <v/>
      </c>
      <c r="W535" t="str">
        <f t="shared" si="67"/>
        <v/>
      </c>
      <c r="X535">
        <f>IF(OR(H535="No",H535=""),0,IF(COUNTIFS(H$2:H535,"Yes",C$2:C535,C535)&gt;1,0,COUNTIFS(H$2:H535,"Yes",C$2:C535,C535)))+IF(X534=$X$1,0,X534)</f>
        <v>0</v>
      </c>
    </row>
    <row r="536" spans="1:24" x14ac:dyDescent="0.3">
      <c r="A536">
        <f>ROWS($A$2:$A536)</f>
        <v>535</v>
      </c>
      <c r="B536" t="str">
        <f>IF(ISERROR(VLOOKUP(A536,Summer!L$11:L$500,1,FALSE)),IF(ISERROR(VLOOKUP(A536,'Cycle 1'!L$11:L$500,1,FALSE)),IF(ISERROR(VLOOKUP(A536,'Cycle 2'!L$11:L$500,1,FALSE)),IF(ISERROR(VLOOKUP(A536,'Cycle 3'!L$11:L$500,1,FALSE)),IF(ISERROR(VLOOKUP(A536,'Cycle 4'!L$11:L$500,1,FALSE)),IF(ISERROR(VLOOKUP(A536,'Cycle 5'!L$11:L$500,1,FALSE)),IF(ISERROR(VLOOKUP(A536,'Cycle 6'!L$11:L$500,1,FALSE)),IF(ISERROR(VLOOKUP(A536,'Cycle 7'!L$11:L$500,1,FALSE)),IF(ISERROR(VLOOKUP(A536,'Cycle 8'!L$11:L$500,1,FALSE)),IF(ISERROR(VLOOKUP(A536,'Cycle 9'!L$11:L$500,1,FALSE)),IF(ISERROR(VLOOKUP(A536,'Cycle 10'!L$11:L$500,1,FALSE)),IF(ISERROR(VLOOKUP(A536,'Cycle 11'!L$11:L$500,1,FALSE)),"","Cycle 11"),"Cycle 10"),"Cycle 9"),"Cycle 8"),"Cycle 7"),"Cycle 6"),"Cycle 5"),"Cycle 4"),"Cycle 3"),"Cycle 2"),"Cycle 1"),"Summer")</f>
        <v/>
      </c>
      <c r="C536" t="str">
        <f>IF(IFERROR(IFERROR(IFERROR(IFERROR(IFERROR(IFERROR(IFERROR(IFERROR(IFERROR(IFERROR(IFERROR(IFERROR(INDEX(Summer!B$10:B$999,MATCH($A536,Summer!$L$10:$L$999,0),1),INDEX('Cycle 1'!B$10:B$999,MATCH($A536,'Cycle 1'!$L$10:$L$999,0),1)),INDEX('Cycle 2'!B$10:B$999,MATCH($A536,'Cycle 2'!$L$10:$L$999,0),1)),INDEX('Cycle 3'!B$10:B$999,MATCH($A536,'Cycle 3'!$L$10:$L$999,0),1)),INDEX('Cycle 4'!B$10:B$999,MATCH($A536,'Cycle 4'!$L$10:$L$999,0),1)),INDEX('Cycle 5'!B$10:B$999,MATCH($A536,'Cycle 5'!$L$10:$L$999,0),1)),INDEX('Cycle 6'!B$10:B$999,MATCH($A536,'Cycle 6'!$L$10:$L$999,0),1)),INDEX('Cycle 7'!B$10:B$999,MATCH($A536,'Cycle 7'!$L$10:$L$999,0),1)),INDEX('Cycle 8'!B$10:B$999,MATCH($A536,'Cycle 8'!$L$10:$L$999,0),1)),INDEX('Cycle 9'!B$10:B$999,MATCH($A536,'Cycle 9'!$L$10:$L$999,0),1)),INDEX('Cycle 10'!B$10:B$999,MATCH($A536,'Cycle 10'!$L$10:$L$999,0),1)),INDEX('Cycle 11'!B$10:B$999,MATCH($A536,'Cycle 11'!$L$10:$L$999,0),1)),"")="","",IFERROR(IFERROR(IFERROR(IFERROR(IFERROR(IFERROR(IFERROR(IFERROR(IFERROR(IFERROR(IFERROR(IFERROR(INDEX(Summer!B$10:B$999,MATCH($A536,Summer!$L$10:$L$999,0),1),INDEX('Cycle 1'!B$10:B$999,MATCH($A536,'Cycle 1'!$L$10:$L$999,0),1)),INDEX('Cycle 2'!B$10:B$999,MATCH($A536,'Cycle 2'!$L$10:$L$999,0),1)),INDEX('Cycle 3'!B$10:B$999,MATCH($A536,'Cycle 3'!$L$10:$L$999,0),1)),INDEX('Cycle 4'!B$10:B$999,MATCH($A536,'Cycle 4'!$L$10:$L$999,0),1)),INDEX('Cycle 5'!B$10:B$999,MATCH($A536,'Cycle 5'!$L$10:$L$999,0),1)),INDEX('Cycle 6'!B$10:B$999,MATCH($A536,'Cycle 6'!$L$10:$L$999,0),1)),INDEX('Cycle 7'!B$10:B$999,MATCH($A536,'Cycle 7'!$L$10:$L$999,0),1)),INDEX('Cycle 8'!B$10:B$999,MATCH($A536,'Cycle 8'!$L$10:$L$999,0),1)),INDEX('Cycle 9'!B$10:B$999,MATCH($A536,'Cycle 9'!$L$10:$L$999,0),1)),INDEX('Cycle 10'!B$10:B$999,MATCH($A536,'Cycle 10'!$L$10:$L$999,0),1)),INDEX('Cycle 11'!B$10:B$999,MATCH($A536,'Cycle 11'!$L$10:$L$999,0),1)),""))</f>
        <v/>
      </c>
      <c r="D536" t="str">
        <f>IF(IFERROR(IFERROR(IFERROR(IFERROR(IFERROR(IFERROR(IFERROR(IFERROR(IFERROR(IFERROR(IFERROR(IFERROR(INDEX(Summer!C$10:C$999,MATCH($A536,Summer!$L$10:$L$999,0),1),INDEX('Cycle 1'!C$10:C$999,MATCH($A536,'Cycle 1'!$L$10:$L$999,0),1)),INDEX('Cycle 2'!C$10:C$999,MATCH($A536,'Cycle 2'!$L$10:$L$999,0),1)),INDEX('Cycle 3'!C$10:C$999,MATCH($A536,'Cycle 3'!$L$10:$L$999,0),1)),INDEX('Cycle 4'!C$10:C$999,MATCH($A536,'Cycle 4'!$L$10:$L$999,0),1)),INDEX('Cycle 5'!C$10:C$999,MATCH($A536,'Cycle 5'!$L$10:$L$999,0),1)),INDEX('Cycle 6'!C$10:C$999,MATCH($A536,'Cycle 6'!$L$10:$L$999,0),1)),INDEX('Cycle 7'!C$10:C$999,MATCH($A536,'Cycle 7'!$L$10:$L$999,0),1)),INDEX('Cycle 8'!C$10:C$999,MATCH($A536,'Cycle 8'!$L$10:$L$999,0),1)),INDEX('Cycle 9'!C$10:C$999,MATCH($A536,'Cycle 9'!$L$10:$L$999,0),1)),INDEX('Cycle 10'!C$10:C$999,MATCH($A536,'Cycle 10'!$L$10:$L$999,0),1)),INDEX('Cycle 11'!C$10:C$999,MATCH($A536,'Cycle 11'!$L$10:$L$999,0),1)),"")="","",IFERROR(IFERROR(IFERROR(IFERROR(IFERROR(IFERROR(IFERROR(IFERROR(IFERROR(IFERROR(IFERROR(IFERROR(INDEX(Summer!C$10:C$999,MATCH($A536,Summer!$L$10:$L$999,0),1),INDEX('Cycle 1'!C$10:C$999,MATCH($A536,'Cycle 1'!$L$10:$L$999,0),1)),INDEX('Cycle 2'!C$10:C$999,MATCH($A536,'Cycle 2'!$L$10:$L$999,0),1)),INDEX('Cycle 3'!C$10:C$999,MATCH($A536,'Cycle 3'!$L$10:$L$999,0),1)),INDEX('Cycle 4'!C$10:C$999,MATCH($A536,'Cycle 4'!$L$10:$L$999,0),1)),INDEX('Cycle 5'!C$10:C$999,MATCH($A536,'Cycle 5'!$L$10:$L$999,0),1)),INDEX('Cycle 6'!C$10:C$999,MATCH($A536,'Cycle 6'!$L$10:$L$999,0),1)),INDEX('Cycle 7'!C$10:C$999,MATCH($A536,'Cycle 7'!$L$10:$L$999,0),1)),INDEX('Cycle 8'!C$10:C$999,MATCH($A536,'Cycle 8'!$L$10:$L$999,0),1)),INDEX('Cycle 9'!C$10:C$999,MATCH($A536,'Cycle 9'!$L$10:$L$999,0),1)),INDEX('Cycle 10'!C$10:C$999,MATCH($A536,'Cycle 10'!$L$10:$L$999,0),1)),INDEX('Cycle 11'!C$10:C$999,MATCH($A536,'Cycle 11'!$L$10:$L$999,0),1)),""))</f>
        <v/>
      </c>
      <c r="E536" t="str">
        <f>IF(IFERROR(IFERROR(IFERROR(IFERROR(IFERROR(IFERROR(IFERROR(IFERROR(IFERROR(IFERROR(IFERROR(IFERROR(INDEX(Summer!D$10:D$999,MATCH($A536,Summer!$L$10:$L$999,0),1),INDEX('Cycle 1'!D$10:D$999,MATCH($A536,'Cycle 1'!$L$10:$L$999,0),1)),INDEX('Cycle 2'!D$10:D$999,MATCH($A536,'Cycle 2'!$L$10:$L$999,0),1)),INDEX('Cycle 3'!D$10:D$999,MATCH($A536,'Cycle 3'!$L$10:$L$999,0),1)),INDEX('Cycle 4'!D$10:D$999,MATCH($A536,'Cycle 4'!$L$10:$L$999,0),1)),INDEX('Cycle 5'!D$10:D$999,MATCH($A536,'Cycle 5'!$L$10:$L$999,0),1)),INDEX('Cycle 6'!D$10:D$999,MATCH($A536,'Cycle 6'!$L$10:$L$999,0),1)),INDEX('Cycle 7'!D$10:D$999,MATCH($A536,'Cycle 7'!$L$10:$L$999,0),1)),INDEX('Cycle 8'!D$10:D$999,MATCH($A536,'Cycle 8'!$L$10:$L$999,0),1)),INDEX('Cycle 9'!D$10:D$999,MATCH($A536,'Cycle 9'!$L$10:$L$999,0),1)),INDEX('Cycle 10'!D$10:D$999,MATCH($A536,'Cycle 10'!$L$10:$L$999,0),1)),INDEX('Cycle 11'!D$10:D$999,MATCH($A536,'Cycle 11'!$L$10:$L$999,0),1)),"")="","",IFERROR(IFERROR(IFERROR(IFERROR(IFERROR(IFERROR(IFERROR(IFERROR(IFERROR(IFERROR(IFERROR(IFERROR(INDEX(Summer!D$10:D$999,MATCH($A536,Summer!$L$10:$L$999,0),1),INDEX('Cycle 1'!D$10:D$999,MATCH($A536,'Cycle 1'!$L$10:$L$999,0),1)),INDEX('Cycle 2'!D$10:D$999,MATCH($A536,'Cycle 2'!$L$10:$L$999,0),1)),INDEX('Cycle 3'!D$10:D$999,MATCH($A536,'Cycle 3'!$L$10:$L$999,0),1)),INDEX('Cycle 4'!D$10:D$999,MATCH($A536,'Cycle 4'!$L$10:$L$999,0),1)),INDEX('Cycle 5'!D$10:D$999,MATCH($A536,'Cycle 5'!$L$10:$L$999,0),1)),INDEX('Cycle 6'!D$10:D$999,MATCH($A536,'Cycle 6'!$L$10:$L$999,0),1)),INDEX('Cycle 7'!D$10:D$999,MATCH($A536,'Cycle 7'!$L$10:$L$999,0),1)),INDEX('Cycle 8'!D$10:D$999,MATCH($A536,'Cycle 8'!$L$10:$L$999,0),1)),INDEX('Cycle 9'!D$10:D$999,MATCH($A536,'Cycle 9'!$L$10:$L$999,0),1)),INDEX('Cycle 10'!D$10:D$999,MATCH($A536,'Cycle 10'!$L$10:$L$999,0),1)),INDEX('Cycle 11'!D$10:D$999,MATCH($A536,'Cycle 11'!$L$10:$L$999,0),1)),""))</f>
        <v/>
      </c>
      <c r="F536" t="str">
        <f>IF(IFERROR(IFERROR(IFERROR(IFERROR(IFERROR(IFERROR(IFERROR(IFERROR(IFERROR(IFERROR(IFERROR(IFERROR(INDEX(Summer!E$10:E$999,MATCH($A536,Summer!$L$10:$L$999,0),1),INDEX('Cycle 1'!E$10:E$999,MATCH($A536,'Cycle 1'!$L$10:$L$999,0),1)),INDEX('Cycle 2'!E$10:E$999,MATCH($A536,'Cycle 2'!$L$10:$L$999,0),1)),INDEX('Cycle 3'!E$10:E$999,MATCH($A536,'Cycle 3'!$L$10:$L$999,0),1)),INDEX('Cycle 4'!E$10:E$999,MATCH($A536,'Cycle 4'!$L$10:$L$999,0),1)),INDEX('Cycle 5'!E$10:E$999,MATCH($A536,'Cycle 5'!$L$10:$L$999,0),1)),INDEX('Cycle 6'!E$10:E$999,MATCH($A536,'Cycle 6'!$L$10:$L$999,0),1)),INDEX('Cycle 7'!E$10:E$999,MATCH($A536,'Cycle 7'!$L$10:$L$999,0),1)),INDEX('Cycle 8'!E$10:E$999,MATCH($A536,'Cycle 8'!$L$10:$L$999,0),1)),INDEX('Cycle 9'!E$10:E$999,MATCH($A536,'Cycle 9'!$L$10:$L$999,0),1)),INDEX('Cycle 10'!E$10:E$999,MATCH($A536,'Cycle 10'!$L$10:$L$999,0),1)),INDEX('Cycle 11'!E$10:E$999,MATCH($A536,'Cycle 11'!$L$10:$L$999,0),1)),"")="","",IFERROR(IFERROR(IFERROR(IFERROR(IFERROR(IFERROR(IFERROR(IFERROR(IFERROR(IFERROR(IFERROR(IFERROR(INDEX(Summer!E$10:E$999,MATCH($A536,Summer!$L$10:$L$999,0),1),INDEX('Cycle 1'!E$10:E$999,MATCH($A536,'Cycle 1'!$L$10:$L$999,0),1)),INDEX('Cycle 2'!E$10:E$999,MATCH($A536,'Cycle 2'!$L$10:$L$999,0),1)),INDEX('Cycle 3'!E$10:E$999,MATCH($A536,'Cycle 3'!$L$10:$L$999,0),1)),INDEX('Cycle 4'!E$10:E$999,MATCH($A536,'Cycle 4'!$L$10:$L$999,0),1)),INDEX('Cycle 5'!E$10:E$999,MATCH($A536,'Cycle 5'!$L$10:$L$999,0),1)),INDEX('Cycle 6'!E$10:E$999,MATCH($A536,'Cycle 6'!$L$10:$L$999,0),1)),INDEX('Cycle 7'!E$10:E$999,MATCH($A536,'Cycle 7'!$L$10:$L$999,0),1)),INDEX('Cycle 8'!E$10:E$999,MATCH($A536,'Cycle 8'!$L$10:$L$999,0),1)),INDEX('Cycle 9'!E$10:E$999,MATCH($A536,'Cycle 9'!$L$10:$L$999,0),1)),INDEX('Cycle 10'!E$10:E$999,MATCH($A536,'Cycle 10'!$L$10:$L$999,0),1)),INDEX('Cycle 11'!E$10:E$999,MATCH($A536,'Cycle 11'!$L$10:$L$999,0),1)),""))</f>
        <v/>
      </c>
      <c r="G536" t="str">
        <f>IF(IFERROR(IFERROR(IFERROR(IFERROR(IFERROR(IFERROR(IFERROR(IFERROR(IFERROR(IFERROR(IFERROR(IFERROR(INDEX(Summer!F$10:F$999,MATCH($A536,Summer!$L$10:$L$999,0),1),INDEX('Cycle 1'!F$10:F$999,MATCH($A536,'Cycle 1'!$L$10:$L$999,0),1)),INDEX('Cycle 2'!F$10:F$999,MATCH($A536,'Cycle 2'!$L$10:$L$999,0),1)),INDEX('Cycle 3'!F$10:F$999,MATCH($A536,'Cycle 3'!$L$10:$L$999,0),1)),INDEX('Cycle 4'!F$10:F$999,MATCH($A536,'Cycle 4'!$L$10:$L$999,0),1)),INDEX('Cycle 5'!F$10:F$999,MATCH($A536,'Cycle 5'!$L$10:$L$999,0),1)),INDEX('Cycle 6'!F$10:F$999,MATCH($A536,'Cycle 6'!$L$10:$L$999,0),1)),INDEX('Cycle 7'!F$10:F$999,MATCH($A536,'Cycle 7'!$L$10:$L$999,0),1)),INDEX('Cycle 8'!F$10:F$999,MATCH($A536,'Cycle 8'!$L$10:$L$999,0),1)),INDEX('Cycle 9'!F$10:F$999,MATCH($A536,'Cycle 9'!$L$10:$L$999,0),1)),INDEX('Cycle 10'!F$10:F$999,MATCH($A536,'Cycle 10'!$L$10:$L$999,0),1)),INDEX('Cycle 11'!F$10:F$999,MATCH($A536,'Cycle 11'!$L$10:$L$999,0),1)),"")="","",IFERROR(IFERROR(IFERROR(IFERROR(IFERROR(IFERROR(IFERROR(IFERROR(IFERROR(IFERROR(IFERROR(IFERROR(INDEX(Summer!F$10:F$999,MATCH($A536,Summer!$L$10:$L$999,0),1),INDEX('Cycle 1'!F$10:F$999,MATCH($A536,'Cycle 1'!$L$10:$L$999,0),1)),INDEX('Cycle 2'!F$10:F$999,MATCH($A536,'Cycle 2'!$L$10:$L$999,0),1)),INDEX('Cycle 3'!F$10:F$999,MATCH($A536,'Cycle 3'!$L$10:$L$999,0),1)),INDEX('Cycle 4'!F$10:F$999,MATCH($A536,'Cycle 4'!$L$10:$L$999,0),1)),INDEX('Cycle 5'!F$10:F$999,MATCH($A536,'Cycle 5'!$L$10:$L$999,0),1)),INDEX('Cycle 6'!F$10:F$999,MATCH($A536,'Cycle 6'!$L$10:$L$999,0),1)),INDEX('Cycle 7'!F$10:F$999,MATCH($A536,'Cycle 7'!$L$10:$L$999,0),1)),INDEX('Cycle 8'!F$10:F$999,MATCH($A536,'Cycle 8'!$L$10:$L$999,0),1)),INDEX('Cycle 9'!F$10:F$999,MATCH($A536,'Cycle 9'!$L$10:$L$999,0),1)),INDEX('Cycle 10'!F$10:F$999,MATCH($A536,'Cycle 10'!$L$10:$L$999,0),1)),INDEX('Cycle 11'!F$10:F$999,MATCH($A536,'Cycle 11'!$L$10:$L$999,0),1)),""))</f>
        <v/>
      </c>
      <c r="H536" t="str">
        <f>IF(IFERROR(IFERROR(IFERROR(IFERROR(IFERROR(IFERROR(IFERROR(IFERROR(IFERROR(IFERROR(IFERROR(IFERROR(INDEX(Summer!G$10:G$999,MATCH($A536,Summer!$L$10:$L$999,0),1),INDEX('Cycle 1'!G$10:G$999,MATCH($A536,'Cycle 1'!$L$10:$L$999,0),1)),INDEX('Cycle 2'!G$10:G$999,MATCH($A536,'Cycle 2'!$L$10:$L$999,0),1)),INDEX('Cycle 3'!G$10:G$999,MATCH($A536,'Cycle 3'!$L$10:$L$999,0),1)),INDEX('Cycle 4'!G$10:G$999,MATCH($A536,'Cycle 4'!$L$10:$L$999,0),1)),INDEX('Cycle 5'!G$10:G$999,MATCH($A536,'Cycle 5'!$L$10:$L$999,0),1)),INDEX('Cycle 6'!G$10:G$999,MATCH($A536,'Cycle 6'!$L$10:$L$999,0),1)),INDEX('Cycle 7'!G$10:G$999,MATCH($A536,'Cycle 7'!$L$10:$L$999,0),1)),INDEX('Cycle 8'!G$10:G$999,MATCH($A536,'Cycle 8'!$L$10:$L$999,0),1)),INDEX('Cycle 9'!G$10:G$999,MATCH($A536,'Cycle 9'!$L$10:$L$999,0),1)),INDEX('Cycle 10'!G$10:G$999,MATCH($A536,'Cycle 10'!$L$10:$L$999,0),1)),INDEX('Cycle 11'!G$10:G$999,MATCH($A536,'Cycle 11'!$L$10:$L$999,0),1)),"")="","",IFERROR(IFERROR(IFERROR(IFERROR(IFERROR(IFERROR(IFERROR(IFERROR(IFERROR(IFERROR(IFERROR(IFERROR(INDEX(Summer!G$10:G$999,MATCH($A536,Summer!$L$10:$L$999,0),1),INDEX('Cycle 1'!G$10:G$999,MATCH($A536,'Cycle 1'!$L$10:$L$999,0),1)),INDEX('Cycle 2'!G$10:G$999,MATCH($A536,'Cycle 2'!$L$10:$L$999,0),1)),INDEX('Cycle 3'!G$10:G$999,MATCH($A536,'Cycle 3'!$L$10:$L$999,0),1)),INDEX('Cycle 4'!G$10:G$999,MATCH($A536,'Cycle 4'!$L$10:$L$999,0),1)),INDEX('Cycle 5'!G$10:G$999,MATCH($A536,'Cycle 5'!$L$10:$L$999,0),1)),INDEX('Cycle 6'!G$10:G$999,MATCH($A536,'Cycle 6'!$L$10:$L$999,0),1)),INDEX('Cycle 7'!G$10:G$999,MATCH($A536,'Cycle 7'!$L$10:$L$999,0),1)),INDEX('Cycle 8'!G$10:G$999,MATCH($A536,'Cycle 8'!$L$10:$L$999,0),1)),INDEX('Cycle 9'!G$10:G$999,MATCH($A536,'Cycle 9'!$L$10:$L$999,0),1)),INDEX('Cycle 10'!G$10:G$999,MATCH($A536,'Cycle 10'!$L$10:$L$999,0),1)),INDEX('Cycle 11'!G$10:G$999,MATCH($A536,'Cycle 11'!$L$10:$L$999,0),1)),""))</f>
        <v/>
      </c>
      <c r="I536">
        <f>IFERROR(IF(C536="",MAX(I$1:I535),IF(ROW(C$2)=ROW(C536),1,IF(ISERROR(VLOOKUP(C536,C$2:C535,1,FALSE)),MAX(I$1:I535)+1,MAX(I$1:I535)))),"")</f>
        <v>0</v>
      </c>
      <c r="J536" t="str">
        <f t="shared" si="66"/>
        <v/>
      </c>
      <c r="K536" t="str">
        <f t="shared" si="69"/>
        <v/>
      </c>
      <c r="L536" t="str">
        <f t="shared" si="69"/>
        <v/>
      </c>
      <c r="M536" t="str">
        <f t="shared" si="69"/>
        <v/>
      </c>
      <c r="N536" t="str">
        <f t="shared" si="69"/>
        <v/>
      </c>
      <c r="O536" t="str">
        <f t="shared" si="69"/>
        <v/>
      </c>
      <c r="P536" t="str">
        <f t="shared" si="69"/>
        <v/>
      </c>
      <c r="Q536" t="str">
        <f t="shared" si="69"/>
        <v/>
      </c>
      <c r="R536" t="str">
        <f t="shared" si="69"/>
        <v/>
      </c>
      <c r="S536" t="str">
        <f t="shared" si="69"/>
        <v/>
      </c>
      <c r="T536" t="str">
        <f t="shared" si="69"/>
        <v/>
      </c>
      <c r="U536" t="str">
        <f t="shared" si="69"/>
        <v/>
      </c>
      <c r="V536" t="str">
        <f t="shared" si="69"/>
        <v/>
      </c>
      <c r="W536" t="str">
        <f t="shared" si="67"/>
        <v/>
      </c>
      <c r="X536">
        <f>IF(OR(H536="No",H536=""),0,IF(COUNTIFS(H$2:H536,"Yes",C$2:C536,C536)&gt;1,0,COUNTIFS(H$2:H536,"Yes",C$2:C536,C536)))+IF(X535=$X$1,0,X535)</f>
        <v>0</v>
      </c>
    </row>
    <row r="537" spans="1:24" x14ac:dyDescent="0.3">
      <c r="A537">
        <f>ROWS($A$2:$A537)</f>
        <v>536</v>
      </c>
      <c r="B537" t="str">
        <f>IF(ISERROR(VLOOKUP(A537,Summer!L$11:L$500,1,FALSE)),IF(ISERROR(VLOOKUP(A537,'Cycle 1'!L$11:L$500,1,FALSE)),IF(ISERROR(VLOOKUP(A537,'Cycle 2'!L$11:L$500,1,FALSE)),IF(ISERROR(VLOOKUP(A537,'Cycle 3'!L$11:L$500,1,FALSE)),IF(ISERROR(VLOOKUP(A537,'Cycle 4'!L$11:L$500,1,FALSE)),IF(ISERROR(VLOOKUP(A537,'Cycle 5'!L$11:L$500,1,FALSE)),IF(ISERROR(VLOOKUP(A537,'Cycle 6'!L$11:L$500,1,FALSE)),IF(ISERROR(VLOOKUP(A537,'Cycle 7'!L$11:L$500,1,FALSE)),IF(ISERROR(VLOOKUP(A537,'Cycle 8'!L$11:L$500,1,FALSE)),IF(ISERROR(VLOOKUP(A537,'Cycle 9'!L$11:L$500,1,FALSE)),IF(ISERROR(VLOOKUP(A537,'Cycle 10'!L$11:L$500,1,FALSE)),IF(ISERROR(VLOOKUP(A537,'Cycle 11'!L$11:L$500,1,FALSE)),"","Cycle 11"),"Cycle 10"),"Cycle 9"),"Cycle 8"),"Cycle 7"),"Cycle 6"),"Cycle 5"),"Cycle 4"),"Cycle 3"),"Cycle 2"),"Cycle 1"),"Summer")</f>
        <v/>
      </c>
      <c r="C537" t="str">
        <f>IF(IFERROR(IFERROR(IFERROR(IFERROR(IFERROR(IFERROR(IFERROR(IFERROR(IFERROR(IFERROR(IFERROR(IFERROR(INDEX(Summer!B$10:B$999,MATCH($A537,Summer!$L$10:$L$999,0),1),INDEX('Cycle 1'!B$10:B$999,MATCH($A537,'Cycle 1'!$L$10:$L$999,0),1)),INDEX('Cycle 2'!B$10:B$999,MATCH($A537,'Cycle 2'!$L$10:$L$999,0),1)),INDEX('Cycle 3'!B$10:B$999,MATCH($A537,'Cycle 3'!$L$10:$L$999,0),1)),INDEX('Cycle 4'!B$10:B$999,MATCH($A537,'Cycle 4'!$L$10:$L$999,0),1)),INDEX('Cycle 5'!B$10:B$999,MATCH($A537,'Cycle 5'!$L$10:$L$999,0),1)),INDEX('Cycle 6'!B$10:B$999,MATCH($A537,'Cycle 6'!$L$10:$L$999,0),1)),INDEX('Cycle 7'!B$10:B$999,MATCH($A537,'Cycle 7'!$L$10:$L$999,0),1)),INDEX('Cycle 8'!B$10:B$999,MATCH($A537,'Cycle 8'!$L$10:$L$999,0),1)),INDEX('Cycle 9'!B$10:B$999,MATCH($A537,'Cycle 9'!$L$10:$L$999,0),1)),INDEX('Cycle 10'!B$10:B$999,MATCH($A537,'Cycle 10'!$L$10:$L$999,0),1)),INDEX('Cycle 11'!B$10:B$999,MATCH($A537,'Cycle 11'!$L$10:$L$999,0),1)),"")="","",IFERROR(IFERROR(IFERROR(IFERROR(IFERROR(IFERROR(IFERROR(IFERROR(IFERROR(IFERROR(IFERROR(IFERROR(INDEX(Summer!B$10:B$999,MATCH($A537,Summer!$L$10:$L$999,0),1),INDEX('Cycle 1'!B$10:B$999,MATCH($A537,'Cycle 1'!$L$10:$L$999,0),1)),INDEX('Cycle 2'!B$10:B$999,MATCH($A537,'Cycle 2'!$L$10:$L$999,0),1)),INDEX('Cycle 3'!B$10:B$999,MATCH($A537,'Cycle 3'!$L$10:$L$999,0),1)),INDEX('Cycle 4'!B$10:B$999,MATCH($A537,'Cycle 4'!$L$10:$L$999,0),1)),INDEX('Cycle 5'!B$10:B$999,MATCH($A537,'Cycle 5'!$L$10:$L$999,0),1)),INDEX('Cycle 6'!B$10:B$999,MATCH($A537,'Cycle 6'!$L$10:$L$999,0),1)),INDEX('Cycle 7'!B$10:B$999,MATCH($A537,'Cycle 7'!$L$10:$L$999,0),1)),INDEX('Cycle 8'!B$10:B$999,MATCH($A537,'Cycle 8'!$L$10:$L$999,0),1)),INDEX('Cycle 9'!B$10:B$999,MATCH($A537,'Cycle 9'!$L$10:$L$999,0),1)),INDEX('Cycle 10'!B$10:B$999,MATCH($A537,'Cycle 10'!$L$10:$L$999,0),1)),INDEX('Cycle 11'!B$10:B$999,MATCH($A537,'Cycle 11'!$L$10:$L$999,0),1)),""))</f>
        <v/>
      </c>
      <c r="D537" t="str">
        <f>IF(IFERROR(IFERROR(IFERROR(IFERROR(IFERROR(IFERROR(IFERROR(IFERROR(IFERROR(IFERROR(IFERROR(IFERROR(INDEX(Summer!C$10:C$999,MATCH($A537,Summer!$L$10:$L$999,0),1),INDEX('Cycle 1'!C$10:C$999,MATCH($A537,'Cycle 1'!$L$10:$L$999,0),1)),INDEX('Cycle 2'!C$10:C$999,MATCH($A537,'Cycle 2'!$L$10:$L$999,0),1)),INDEX('Cycle 3'!C$10:C$999,MATCH($A537,'Cycle 3'!$L$10:$L$999,0),1)),INDEX('Cycle 4'!C$10:C$999,MATCH($A537,'Cycle 4'!$L$10:$L$999,0),1)),INDEX('Cycle 5'!C$10:C$999,MATCH($A537,'Cycle 5'!$L$10:$L$999,0),1)),INDEX('Cycle 6'!C$10:C$999,MATCH($A537,'Cycle 6'!$L$10:$L$999,0),1)),INDEX('Cycle 7'!C$10:C$999,MATCH($A537,'Cycle 7'!$L$10:$L$999,0),1)),INDEX('Cycle 8'!C$10:C$999,MATCH($A537,'Cycle 8'!$L$10:$L$999,0),1)),INDEX('Cycle 9'!C$10:C$999,MATCH($A537,'Cycle 9'!$L$10:$L$999,0),1)),INDEX('Cycle 10'!C$10:C$999,MATCH($A537,'Cycle 10'!$L$10:$L$999,0),1)),INDEX('Cycle 11'!C$10:C$999,MATCH($A537,'Cycle 11'!$L$10:$L$999,0),1)),"")="","",IFERROR(IFERROR(IFERROR(IFERROR(IFERROR(IFERROR(IFERROR(IFERROR(IFERROR(IFERROR(IFERROR(IFERROR(INDEX(Summer!C$10:C$999,MATCH($A537,Summer!$L$10:$L$999,0),1),INDEX('Cycle 1'!C$10:C$999,MATCH($A537,'Cycle 1'!$L$10:$L$999,0),1)),INDEX('Cycle 2'!C$10:C$999,MATCH($A537,'Cycle 2'!$L$10:$L$999,0),1)),INDEX('Cycle 3'!C$10:C$999,MATCH($A537,'Cycle 3'!$L$10:$L$999,0),1)),INDEX('Cycle 4'!C$10:C$999,MATCH($A537,'Cycle 4'!$L$10:$L$999,0),1)),INDEX('Cycle 5'!C$10:C$999,MATCH($A537,'Cycle 5'!$L$10:$L$999,0),1)),INDEX('Cycle 6'!C$10:C$999,MATCH($A537,'Cycle 6'!$L$10:$L$999,0),1)),INDEX('Cycle 7'!C$10:C$999,MATCH($A537,'Cycle 7'!$L$10:$L$999,0),1)),INDEX('Cycle 8'!C$10:C$999,MATCH($A537,'Cycle 8'!$L$10:$L$999,0),1)),INDEX('Cycle 9'!C$10:C$999,MATCH($A537,'Cycle 9'!$L$10:$L$999,0),1)),INDEX('Cycle 10'!C$10:C$999,MATCH($A537,'Cycle 10'!$L$10:$L$999,0),1)),INDEX('Cycle 11'!C$10:C$999,MATCH($A537,'Cycle 11'!$L$10:$L$999,0),1)),""))</f>
        <v/>
      </c>
      <c r="E537" t="str">
        <f>IF(IFERROR(IFERROR(IFERROR(IFERROR(IFERROR(IFERROR(IFERROR(IFERROR(IFERROR(IFERROR(IFERROR(IFERROR(INDEX(Summer!D$10:D$999,MATCH($A537,Summer!$L$10:$L$999,0),1),INDEX('Cycle 1'!D$10:D$999,MATCH($A537,'Cycle 1'!$L$10:$L$999,0),1)),INDEX('Cycle 2'!D$10:D$999,MATCH($A537,'Cycle 2'!$L$10:$L$999,0),1)),INDEX('Cycle 3'!D$10:D$999,MATCH($A537,'Cycle 3'!$L$10:$L$999,0),1)),INDEX('Cycle 4'!D$10:D$999,MATCH($A537,'Cycle 4'!$L$10:$L$999,0),1)),INDEX('Cycle 5'!D$10:D$999,MATCH($A537,'Cycle 5'!$L$10:$L$999,0),1)),INDEX('Cycle 6'!D$10:D$999,MATCH($A537,'Cycle 6'!$L$10:$L$999,0),1)),INDEX('Cycle 7'!D$10:D$999,MATCH($A537,'Cycle 7'!$L$10:$L$999,0),1)),INDEX('Cycle 8'!D$10:D$999,MATCH($A537,'Cycle 8'!$L$10:$L$999,0),1)),INDEX('Cycle 9'!D$10:D$999,MATCH($A537,'Cycle 9'!$L$10:$L$999,0),1)),INDEX('Cycle 10'!D$10:D$999,MATCH($A537,'Cycle 10'!$L$10:$L$999,0),1)),INDEX('Cycle 11'!D$10:D$999,MATCH($A537,'Cycle 11'!$L$10:$L$999,0),1)),"")="","",IFERROR(IFERROR(IFERROR(IFERROR(IFERROR(IFERROR(IFERROR(IFERROR(IFERROR(IFERROR(IFERROR(IFERROR(INDEX(Summer!D$10:D$999,MATCH($A537,Summer!$L$10:$L$999,0),1),INDEX('Cycle 1'!D$10:D$999,MATCH($A537,'Cycle 1'!$L$10:$L$999,0),1)),INDEX('Cycle 2'!D$10:D$999,MATCH($A537,'Cycle 2'!$L$10:$L$999,0),1)),INDEX('Cycle 3'!D$10:D$999,MATCH($A537,'Cycle 3'!$L$10:$L$999,0),1)),INDEX('Cycle 4'!D$10:D$999,MATCH($A537,'Cycle 4'!$L$10:$L$999,0),1)),INDEX('Cycle 5'!D$10:D$999,MATCH($A537,'Cycle 5'!$L$10:$L$999,0),1)),INDEX('Cycle 6'!D$10:D$999,MATCH($A537,'Cycle 6'!$L$10:$L$999,0),1)),INDEX('Cycle 7'!D$10:D$999,MATCH($A537,'Cycle 7'!$L$10:$L$999,0),1)),INDEX('Cycle 8'!D$10:D$999,MATCH($A537,'Cycle 8'!$L$10:$L$999,0),1)),INDEX('Cycle 9'!D$10:D$999,MATCH($A537,'Cycle 9'!$L$10:$L$999,0),1)),INDEX('Cycle 10'!D$10:D$999,MATCH($A537,'Cycle 10'!$L$10:$L$999,0),1)),INDEX('Cycle 11'!D$10:D$999,MATCH($A537,'Cycle 11'!$L$10:$L$999,0),1)),""))</f>
        <v/>
      </c>
      <c r="F537" t="str">
        <f>IF(IFERROR(IFERROR(IFERROR(IFERROR(IFERROR(IFERROR(IFERROR(IFERROR(IFERROR(IFERROR(IFERROR(IFERROR(INDEX(Summer!E$10:E$999,MATCH($A537,Summer!$L$10:$L$999,0),1),INDEX('Cycle 1'!E$10:E$999,MATCH($A537,'Cycle 1'!$L$10:$L$999,0),1)),INDEX('Cycle 2'!E$10:E$999,MATCH($A537,'Cycle 2'!$L$10:$L$999,0),1)),INDEX('Cycle 3'!E$10:E$999,MATCH($A537,'Cycle 3'!$L$10:$L$999,0),1)),INDEX('Cycle 4'!E$10:E$999,MATCH($A537,'Cycle 4'!$L$10:$L$999,0),1)),INDEX('Cycle 5'!E$10:E$999,MATCH($A537,'Cycle 5'!$L$10:$L$999,0),1)),INDEX('Cycle 6'!E$10:E$999,MATCH($A537,'Cycle 6'!$L$10:$L$999,0),1)),INDEX('Cycle 7'!E$10:E$999,MATCH($A537,'Cycle 7'!$L$10:$L$999,0),1)),INDEX('Cycle 8'!E$10:E$999,MATCH($A537,'Cycle 8'!$L$10:$L$999,0),1)),INDEX('Cycle 9'!E$10:E$999,MATCH($A537,'Cycle 9'!$L$10:$L$999,0),1)),INDEX('Cycle 10'!E$10:E$999,MATCH($A537,'Cycle 10'!$L$10:$L$999,0),1)),INDEX('Cycle 11'!E$10:E$999,MATCH($A537,'Cycle 11'!$L$10:$L$999,0),1)),"")="","",IFERROR(IFERROR(IFERROR(IFERROR(IFERROR(IFERROR(IFERROR(IFERROR(IFERROR(IFERROR(IFERROR(IFERROR(INDEX(Summer!E$10:E$999,MATCH($A537,Summer!$L$10:$L$999,0),1),INDEX('Cycle 1'!E$10:E$999,MATCH($A537,'Cycle 1'!$L$10:$L$999,0),1)),INDEX('Cycle 2'!E$10:E$999,MATCH($A537,'Cycle 2'!$L$10:$L$999,0),1)),INDEX('Cycle 3'!E$10:E$999,MATCH($A537,'Cycle 3'!$L$10:$L$999,0),1)),INDEX('Cycle 4'!E$10:E$999,MATCH($A537,'Cycle 4'!$L$10:$L$999,0),1)),INDEX('Cycle 5'!E$10:E$999,MATCH($A537,'Cycle 5'!$L$10:$L$999,0),1)),INDEX('Cycle 6'!E$10:E$999,MATCH($A537,'Cycle 6'!$L$10:$L$999,0),1)),INDEX('Cycle 7'!E$10:E$999,MATCH($A537,'Cycle 7'!$L$10:$L$999,0),1)),INDEX('Cycle 8'!E$10:E$999,MATCH($A537,'Cycle 8'!$L$10:$L$999,0),1)),INDEX('Cycle 9'!E$10:E$999,MATCH($A537,'Cycle 9'!$L$10:$L$999,0),1)),INDEX('Cycle 10'!E$10:E$999,MATCH($A537,'Cycle 10'!$L$10:$L$999,0),1)),INDEX('Cycle 11'!E$10:E$999,MATCH($A537,'Cycle 11'!$L$10:$L$999,0),1)),""))</f>
        <v/>
      </c>
      <c r="G537" t="str">
        <f>IF(IFERROR(IFERROR(IFERROR(IFERROR(IFERROR(IFERROR(IFERROR(IFERROR(IFERROR(IFERROR(IFERROR(IFERROR(INDEX(Summer!F$10:F$999,MATCH($A537,Summer!$L$10:$L$999,0),1),INDEX('Cycle 1'!F$10:F$999,MATCH($A537,'Cycle 1'!$L$10:$L$999,0),1)),INDEX('Cycle 2'!F$10:F$999,MATCH($A537,'Cycle 2'!$L$10:$L$999,0),1)),INDEX('Cycle 3'!F$10:F$999,MATCH($A537,'Cycle 3'!$L$10:$L$999,0),1)),INDEX('Cycle 4'!F$10:F$999,MATCH($A537,'Cycle 4'!$L$10:$L$999,0),1)),INDEX('Cycle 5'!F$10:F$999,MATCH($A537,'Cycle 5'!$L$10:$L$999,0),1)),INDEX('Cycle 6'!F$10:F$999,MATCH($A537,'Cycle 6'!$L$10:$L$999,0),1)),INDEX('Cycle 7'!F$10:F$999,MATCH($A537,'Cycle 7'!$L$10:$L$999,0),1)),INDEX('Cycle 8'!F$10:F$999,MATCH($A537,'Cycle 8'!$L$10:$L$999,0),1)),INDEX('Cycle 9'!F$10:F$999,MATCH($A537,'Cycle 9'!$L$10:$L$999,0),1)),INDEX('Cycle 10'!F$10:F$999,MATCH($A537,'Cycle 10'!$L$10:$L$999,0),1)),INDEX('Cycle 11'!F$10:F$999,MATCH($A537,'Cycle 11'!$L$10:$L$999,0),1)),"")="","",IFERROR(IFERROR(IFERROR(IFERROR(IFERROR(IFERROR(IFERROR(IFERROR(IFERROR(IFERROR(IFERROR(IFERROR(INDEX(Summer!F$10:F$999,MATCH($A537,Summer!$L$10:$L$999,0),1),INDEX('Cycle 1'!F$10:F$999,MATCH($A537,'Cycle 1'!$L$10:$L$999,0),1)),INDEX('Cycle 2'!F$10:F$999,MATCH($A537,'Cycle 2'!$L$10:$L$999,0),1)),INDEX('Cycle 3'!F$10:F$999,MATCH($A537,'Cycle 3'!$L$10:$L$999,0),1)),INDEX('Cycle 4'!F$10:F$999,MATCH($A537,'Cycle 4'!$L$10:$L$999,0),1)),INDEX('Cycle 5'!F$10:F$999,MATCH($A537,'Cycle 5'!$L$10:$L$999,0),1)),INDEX('Cycle 6'!F$10:F$999,MATCH($A537,'Cycle 6'!$L$10:$L$999,0),1)),INDEX('Cycle 7'!F$10:F$999,MATCH($A537,'Cycle 7'!$L$10:$L$999,0),1)),INDEX('Cycle 8'!F$10:F$999,MATCH($A537,'Cycle 8'!$L$10:$L$999,0),1)),INDEX('Cycle 9'!F$10:F$999,MATCH($A537,'Cycle 9'!$L$10:$L$999,0),1)),INDEX('Cycle 10'!F$10:F$999,MATCH($A537,'Cycle 10'!$L$10:$L$999,0),1)),INDEX('Cycle 11'!F$10:F$999,MATCH($A537,'Cycle 11'!$L$10:$L$999,0),1)),""))</f>
        <v/>
      </c>
      <c r="H537" t="str">
        <f>IF(IFERROR(IFERROR(IFERROR(IFERROR(IFERROR(IFERROR(IFERROR(IFERROR(IFERROR(IFERROR(IFERROR(IFERROR(INDEX(Summer!G$10:G$999,MATCH($A537,Summer!$L$10:$L$999,0),1),INDEX('Cycle 1'!G$10:G$999,MATCH($A537,'Cycle 1'!$L$10:$L$999,0),1)),INDEX('Cycle 2'!G$10:G$999,MATCH($A537,'Cycle 2'!$L$10:$L$999,0),1)),INDEX('Cycle 3'!G$10:G$999,MATCH($A537,'Cycle 3'!$L$10:$L$999,0),1)),INDEX('Cycle 4'!G$10:G$999,MATCH($A537,'Cycle 4'!$L$10:$L$999,0),1)),INDEX('Cycle 5'!G$10:G$999,MATCH($A537,'Cycle 5'!$L$10:$L$999,0),1)),INDEX('Cycle 6'!G$10:G$999,MATCH($A537,'Cycle 6'!$L$10:$L$999,0),1)),INDEX('Cycle 7'!G$10:G$999,MATCH($A537,'Cycle 7'!$L$10:$L$999,0),1)),INDEX('Cycle 8'!G$10:G$999,MATCH($A537,'Cycle 8'!$L$10:$L$999,0),1)),INDEX('Cycle 9'!G$10:G$999,MATCH($A537,'Cycle 9'!$L$10:$L$999,0),1)),INDEX('Cycle 10'!G$10:G$999,MATCH($A537,'Cycle 10'!$L$10:$L$999,0),1)),INDEX('Cycle 11'!G$10:G$999,MATCH($A537,'Cycle 11'!$L$10:$L$999,0),1)),"")="","",IFERROR(IFERROR(IFERROR(IFERROR(IFERROR(IFERROR(IFERROR(IFERROR(IFERROR(IFERROR(IFERROR(IFERROR(INDEX(Summer!G$10:G$999,MATCH($A537,Summer!$L$10:$L$999,0),1),INDEX('Cycle 1'!G$10:G$999,MATCH($A537,'Cycle 1'!$L$10:$L$999,0),1)),INDEX('Cycle 2'!G$10:G$999,MATCH($A537,'Cycle 2'!$L$10:$L$999,0),1)),INDEX('Cycle 3'!G$10:G$999,MATCH($A537,'Cycle 3'!$L$10:$L$999,0),1)),INDEX('Cycle 4'!G$10:G$999,MATCH($A537,'Cycle 4'!$L$10:$L$999,0),1)),INDEX('Cycle 5'!G$10:G$999,MATCH($A537,'Cycle 5'!$L$10:$L$999,0),1)),INDEX('Cycle 6'!G$10:G$999,MATCH($A537,'Cycle 6'!$L$10:$L$999,0),1)),INDEX('Cycle 7'!G$10:G$999,MATCH($A537,'Cycle 7'!$L$10:$L$999,0),1)),INDEX('Cycle 8'!G$10:G$999,MATCH($A537,'Cycle 8'!$L$10:$L$999,0),1)),INDEX('Cycle 9'!G$10:G$999,MATCH($A537,'Cycle 9'!$L$10:$L$999,0),1)),INDEX('Cycle 10'!G$10:G$999,MATCH($A537,'Cycle 10'!$L$10:$L$999,0),1)),INDEX('Cycle 11'!G$10:G$999,MATCH($A537,'Cycle 11'!$L$10:$L$999,0),1)),""))</f>
        <v/>
      </c>
      <c r="I537">
        <f>IFERROR(IF(C537="",MAX(I$1:I536),IF(ROW(C$2)=ROW(C537),1,IF(ISERROR(VLOOKUP(C537,C$2:C536,1,FALSE)),MAX(I$1:I536)+1,MAX(I$1:I536)))),"")</f>
        <v>0</v>
      </c>
      <c r="J537" t="str">
        <f t="shared" si="66"/>
        <v/>
      </c>
      <c r="K537" t="str">
        <f t="shared" si="69"/>
        <v/>
      </c>
      <c r="L537" t="str">
        <f t="shared" si="69"/>
        <v/>
      </c>
      <c r="M537" t="str">
        <f t="shared" si="69"/>
        <v/>
      </c>
      <c r="N537" t="str">
        <f t="shared" si="69"/>
        <v/>
      </c>
      <c r="O537" t="str">
        <f t="shared" si="69"/>
        <v/>
      </c>
      <c r="P537" t="str">
        <f t="shared" si="69"/>
        <v/>
      </c>
      <c r="Q537" t="str">
        <f t="shared" si="69"/>
        <v/>
      </c>
      <c r="R537" t="str">
        <f t="shared" si="69"/>
        <v/>
      </c>
      <c r="S537" t="str">
        <f t="shared" si="69"/>
        <v/>
      </c>
      <c r="T537" t="str">
        <f t="shared" si="69"/>
        <v/>
      </c>
      <c r="U537" t="str">
        <f t="shared" si="69"/>
        <v/>
      </c>
      <c r="V537" t="str">
        <f t="shared" si="69"/>
        <v/>
      </c>
      <c r="W537" t="str">
        <f t="shared" si="67"/>
        <v/>
      </c>
      <c r="X537">
        <f>IF(OR(H537="No",H537=""),0,IF(COUNTIFS(H$2:H537,"Yes",C$2:C537,C537)&gt;1,0,COUNTIFS(H$2:H537,"Yes",C$2:C537,C537)))+IF(X536=$X$1,0,X536)</f>
        <v>0</v>
      </c>
    </row>
    <row r="538" spans="1:24" x14ac:dyDescent="0.3">
      <c r="A538">
        <f>ROWS($A$2:$A538)</f>
        <v>537</v>
      </c>
      <c r="B538" t="str">
        <f>IF(ISERROR(VLOOKUP(A538,Summer!L$11:L$500,1,FALSE)),IF(ISERROR(VLOOKUP(A538,'Cycle 1'!L$11:L$500,1,FALSE)),IF(ISERROR(VLOOKUP(A538,'Cycle 2'!L$11:L$500,1,FALSE)),IF(ISERROR(VLOOKUP(A538,'Cycle 3'!L$11:L$500,1,FALSE)),IF(ISERROR(VLOOKUP(A538,'Cycle 4'!L$11:L$500,1,FALSE)),IF(ISERROR(VLOOKUP(A538,'Cycle 5'!L$11:L$500,1,FALSE)),IF(ISERROR(VLOOKUP(A538,'Cycle 6'!L$11:L$500,1,FALSE)),IF(ISERROR(VLOOKUP(A538,'Cycle 7'!L$11:L$500,1,FALSE)),IF(ISERROR(VLOOKUP(A538,'Cycle 8'!L$11:L$500,1,FALSE)),IF(ISERROR(VLOOKUP(A538,'Cycle 9'!L$11:L$500,1,FALSE)),IF(ISERROR(VLOOKUP(A538,'Cycle 10'!L$11:L$500,1,FALSE)),IF(ISERROR(VLOOKUP(A538,'Cycle 11'!L$11:L$500,1,FALSE)),"","Cycle 11"),"Cycle 10"),"Cycle 9"),"Cycle 8"),"Cycle 7"),"Cycle 6"),"Cycle 5"),"Cycle 4"),"Cycle 3"),"Cycle 2"),"Cycle 1"),"Summer")</f>
        <v/>
      </c>
      <c r="C538" t="str">
        <f>IF(IFERROR(IFERROR(IFERROR(IFERROR(IFERROR(IFERROR(IFERROR(IFERROR(IFERROR(IFERROR(IFERROR(IFERROR(INDEX(Summer!B$10:B$999,MATCH($A538,Summer!$L$10:$L$999,0),1),INDEX('Cycle 1'!B$10:B$999,MATCH($A538,'Cycle 1'!$L$10:$L$999,0),1)),INDEX('Cycle 2'!B$10:B$999,MATCH($A538,'Cycle 2'!$L$10:$L$999,0),1)),INDEX('Cycle 3'!B$10:B$999,MATCH($A538,'Cycle 3'!$L$10:$L$999,0),1)),INDEX('Cycle 4'!B$10:B$999,MATCH($A538,'Cycle 4'!$L$10:$L$999,0),1)),INDEX('Cycle 5'!B$10:B$999,MATCH($A538,'Cycle 5'!$L$10:$L$999,0),1)),INDEX('Cycle 6'!B$10:B$999,MATCH($A538,'Cycle 6'!$L$10:$L$999,0),1)),INDEX('Cycle 7'!B$10:B$999,MATCH($A538,'Cycle 7'!$L$10:$L$999,0),1)),INDEX('Cycle 8'!B$10:B$999,MATCH($A538,'Cycle 8'!$L$10:$L$999,0),1)),INDEX('Cycle 9'!B$10:B$999,MATCH($A538,'Cycle 9'!$L$10:$L$999,0),1)),INDEX('Cycle 10'!B$10:B$999,MATCH($A538,'Cycle 10'!$L$10:$L$999,0),1)),INDEX('Cycle 11'!B$10:B$999,MATCH($A538,'Cycle 11'!$L$10:$L$999,0),1)),"")="","",IFERROR(IFERROR(IFERROR(IFERROR(IFERROR(IFERROR(IFERROR(IFERROR(IFERROR(IFERROR(IFERROR(IFERROR(INDEX(Summer!B$10:B$999,MATCH($A538,Summer!$L$10:$L$999,0),1),INDEX('Cycle 1'!B$10:B$999,MATCH($A538,'Cycle 1'!$L$10:$L$999,0),1)),INDEX('Cycle 2'!B$10:B$999,MATCH($A538,'Cycle 2'!$L$10:$L$999,0),1)),INDEX('Cycle 3'!B$10:B$999,MATCH($A538,'Cycle 3'!$L$10:$L$999,0),1)),INDEX('Cycle 4'!B$10:B$999,MATCH($A538,'Cycle 4'!$L$10:$L$999,0),1)),INDEX('Cycle 5'!B$10:B$999,MATCH($A538,'Cycle 5'!$L$10:$L$999,0),1)),INDEX('Cycle 6'!B$10:B$999,MATCH($A538,'Cycle 6'!$L$10:$L$999,0),1)),INDEX('Cycle 7'!B$10:B$999,MATCH($A538,'Cycle 7'!$L$10:$L$999,0),1)),INDEX('Cycle 8'!B$10:B$999,MATCH($A538,'Cycle 8'!$L$10:$L$999,0),1)),INDEX('Cycle 9'!B$10:B$999,MATCH($A538,'Cycle 9'!$L$10:$L$999,0),1)),INDEX('Cycle 10'!B$10:B$999,MATCH($A538,'Cycle 10'!$L$10:$L$999,0),1)),INDEX('Cycle 11'!B$10:B$999,MATCH($A538,'Cycle 11'!$L$10:$L$999,0),1)),""))</f>
        <v/>
      </c>
      <c r="D538" t="str">
        <f>IF(IFERROR(IFERROR(IFERROR(IFERROR(IFERROR(IFERROR(IFERROR(IFERROR(IFERROR(IFERROR(IFERROR(IFERROR(INDEX(Summer!C$10:C$999,MATCH($A538,Summer!$L$10:$L$999,0),1),INDEX('Cycle 1'!C$10:C$999,MATCH($A538,'Cycle 1'!$L$10:$L$999,0),1)),INDEX('Cycle 2'!C$10:C$999,MATCH($A538,'Cycle 2'!$L$10:$L$999,0),1)),INDEX('Cycle 3'!C$10:C$999,MATCH($A538,'Cycle 3'!$L$10:$L$999,0),1)),INDEX('Cycle 4'!C$10:C$999,MATCH($A538,'Cycle 4'!$L$10:$L$999,0),1)),INDEX('Cycle 5'!C$10:C$999,MATCH($A538,'Cycle 5'!$L$10:$L$999,0),1)),INDEX('Cycle 6'!C$10:C$999,MATCH($A538,'Cycle 6'!$L$10:$L$999,0),1)),INDEX('Cycle 7'!C$10:C$999,MATCH($A538,'Cycle 7'!$L$10:$L$999,0),1)),INDEX('Cycle 8'!C$10:C$999,MATCH($A538,'Cycle 8'!$L$10:$L$999,0),1)),INDEX('Cycle 9'!C$10:C$999,MATCH($A538,'Cycle 9'!$L$10:$L$999,0),1)),INDEX('Cycle 10'!C$10:C$999,MATCH($A538,'Cycle 10'!$L$10:$L$999,0),1)),INDEX('Cycle 11'!C$10:C$999,MATCH($A538,'Cycle 11'!$L$10:$L$999,0),1)),"")="","",IFERROR(IFERROR(IFERROR(IFERROR(IFERROR(IFERROR(IFERROR(IFERROR(IFERROR(IFERROR(IFERROR(IFERROR(INDEX(Summer!C$10:C$999,MATCH($A538,Summer!$L$10:$L$999,0),1),INDEX('Cycle 1'!C$10:C$999,MATCH($A538,'Cycle 1'!$L$10:$L$999,0),1)),INDEX('Cycle 2'!C$10:C$999,MATCH($A538,'Cycle 2'!$L$10:$L$999,0),1)),INDEX('Cycle 3'!C$10:C$999,MATCH($A538,'Cycle 3'!$L$10:$L$999,0),1)),INDEX('Cycle 4'!C$10:C$999,MATCH($A538,'Cycle 4'!$L$10:$L$999,0),1)),INDEX('Cycle 5'!C$10:C$999,MATCH($A538,'Cycle 5'!$L$10:$L$999,0),1)),INDEX('Cycle 6'!C$10:C$999,MATCH($A538,'Cycle 6'!$L$10:$L$999,0),1)),INDEX('Cycle 7'!C$10:C$999,MATCH($A538,'Cycle 7'!$L$10:$L$999,0),1)),INDEX('Cycle 8'!C$10:C$999,MATCH($A538,'Cycle 8'!$L$10:$L$999,0),1)),INDEX('Cycle 9'!C$10:C$999,MATCH($A538,'Cycle 9'!$L$10:$L$999,0),1)),INDEX('Cycle 10'!C$10:C$999,MATCH($A538,'Cycle 10'!$L$10:$L$999,0),1)),INDEX('Cycle 11'!C$10:C$999,MATCH($A538,'Cycle 11'!$L$10:$L$999,0),1)),""))</f>
        <v/>
      </c>
      <c r="E538" t="str">
        <f>IF(IFERROR(IFERROR(IFERROR(IFERROR(IFERROR(IFERROR(IFERROR(IFERROR(IFERROR(IFERROR(IFERROR(IFERROR(INDEX(Summer!D$10:D$999,MATCH($A538,Summer!$L$10:$L$999,0),1),INDEX('Cycle 1'!D$10:D$999,MATCH($A538,'Cycle 1'!$L$10:$L$999,0),1)),INDEX('Cycle 2'!D$10:D$999,MATCH($A538,'Cycle 2'!$L$10:$L$999,0),1)),INDEX('Cycle 3'!D$10:D$999,MATCH($A538,'Cycle 3'!$L$10:$L$999,0),1)),INDEX('Cycle 4'!D$10:D$999,MATCH($A538,'Cycle 4'!$L$10:$L$999,0),1)),INDEX('Cycle 5'!D$10:D$999,MATCH($A538,'Cycle 5'!$L$10:$L$999,0),1)),INDEX('Cycle 6'!D$10:D$999,MATCH($A538,'Cycle 6'!$L$10:$L$999,0),1)),INDEX('Cycle 7'!D$10:D$999,MATCH($A538,'Cycle 7'!$L$10:$L$999,0),1)),INDEX('Cycle 8'!D$10:D$999,MATCH($A538,'Cycle 8'!$L$10:$L$999,0),1)),INDEX('Cycle 9'!D$10:D$999,MATCH($A538,'Cycle 9'!$L$10:$L$999,0),1)),INDEX('Cycle 10'!D$10:D$999,MATCH($A538,'Cycle 10'!$L$10:$L$999,0),1)),INDEX('Cycle 11'!D$10:D$999,MATCH($A538,'Cycle 11'!$L$10:$L$999,0),1)),"")="","",IFERROR(IFERROR(IFERROR(IFERROR(IFERROR(IFERROR(IFERROR(IFERROR(IFERROR(IFERROR(IFERROR(IFERROR(INDEX(Summer!D$10:D$999,MATCH($A538,Summer!$L$10:$L$999,0),1),INDEX('Cycle 1'!D$10:D$999,MATCH($A538,'Cycle 1'!$L$10:$L$999,0),1)),INDEX('Cycle 2'!D$10:D$999,MATCH($A538,'Cycle 2'!$L$10:$L$999,0),1)),INDEX('Cycle 3'!D$10:D$999,MATCH($A538,'Cycle 3'!$L$10:$L$999,0),1)),INDEX('Cycle 4'!D$10:D$999,MATCH($A538,'Cycle 4'!$L$10:$L$999,0),1)),INDEX('Cycle 5'!D$10:D$999,MATCH($A538,'Cycle 5'!$L$10:$L$999,0),1)),INDEX('Cycle 6'!D$10:D$999,MATCH($A538,'Cycle 6'!$L$10:$L$999,0),1)),INDEX('Cycle 7'!D$10:D$999,MATCH($A538,'Cycle 7'!$L$10:$L$999,0),1)),INDEX('Cycle 8'!D$10:D$999,MATCH($A538,'Cycle 8'!$L$10:$L$999,0),1)),INDEX('Cycle 9'!D$10:D$999,MATCH($A538,'Cycle 9'!$L$10:$L$999,0),1)),INDEX('Cycle 10'!D$10:D$999,MATCH($A538,'Cycle 10'!$L$10:$L$999,0),1)),INDEX('Cycle 11'!D$10:D$999,MATCH($A538,'Cycle 11'!$L$10:$L$999,0),1)),""))</f>
        <v/>
      </c>
      <c r="F538" t="str">
        <f>IF(IFERROR(IFERROR(IFERROR(IFERROR(IFERROR(IFERROR(IFERROR(IFERROR(IFERROR(IFERROR(IFERROR(IFERROR(INDEX(Summer!E$10:E$999,MATCH($A538,Summer!$L$10:$L$999,0),1),INDEX('Cycle 1'!E$10:E$999,MATCH($A538,'Cycle 1'!$L$10:$L$999,0),1)),INDEX('Cycle 2'!E$10:E$999,MATCH($A538,'Cycle 2'!$L$10:$L$999,0),1)),INDEX('Cycle 3'!E$10:E$999,MATCH($A538,'Cycle 3'!$L$10:$L$999,0),1)),INDEX('Cycle 4'!E$10:E$999,MATCH($A538,'Cycle 4'!$L$10:$L$999,0),1)),INDEX('Cycle 5'!E$10:E$999,MATCH($A538,'Cycle 5'!$L$10:$L$999,0),1)),INDEX('Cycle 6'!E$10:E$999,MATCH($A538,'Cycle 6'!$L$10:$L$999,0),1)),INDEX('Cycle 7'!E$10:E$999,MATCH($A538,'Cycle 7'!$L$10:$L$999,0),1)),INDEX('Cycle 8'!E$10:E$999,MATCH($A538,'Cycle 8'!$L$10:$L$999,0),1)),INDEX('Cycle 9'!E$10:E$999,MATCH($A538,'Cycle 9'!$L$10:$L$999,0),1)),INDEX('Cycle 10'!E$10:E$999,MATCH($A538,'Cycle 10'!$L$10:$L$999,0),1)),INDEX('Cycle 11'!E$10:E$999,MATCH($A538,'Cycle 11'!$L$10:$L$999,0),1)),"")="","",IFERROR(IFERROR(IFERROR(IFERROR(IFERROR(IFERROR(IFERROR(IFERROR(IFERROR(IFERROR(IFERROR(IFERROR(INDEX(Summer!E$10:E$999,MATCH($A538,Summer!$L$10:$L$999,0),1),INDEX('Cycle 1'!E$10:E$999,MATCH($A538,'Cycle 1'!$L$10:$L$999,0),1)),INDEX('Cycle 2'!E$10:E$999,MATCH($A538,'Cycle 2'!$L$10:$L$999,0),1)),INDEX('Cycle 3'!E$10:E$999,MATCH($A538,'Cycle 3'!$L$10:$L$999,0),1)),INDEX('Cycle 4'!E$10:E$999,MATCH($A538,'Cycle 4'!$L$10:$L$999,0),1)),INDEX('Cycle 5'!E$10:E$999,MATCH($A538,'Cycle 5'!$L$10:$L$999,0),1)),INDEX('Cycle 6'!E$10:E$999,MATCH($A538,'Cycle 6'!$L$10:$L$999,0),1)),INDEX('Cycle 7'!E$10:E$999,MATCH($A538,'Cycle 7'!$L$10:$L$999,0),1)),INDEX('Cycle 8'!E$10:E$999,MATCH($A538,'Cycle 8'!$L$10:$L$999,0),1)),INDEX('Cycle 9'!E$10:E$999,MATCH($A538,'Cycle 9'!$L$10:$L$999,0),1)),INDEX('Cycle 10'!E$10:E$999,MATCH($A538,'Cycle 10'!$L$10:$L$999,0),1)),INDEX('Cycle 11'!E$10:E$999,MATCH($A538,'Cycle 11'!$L$10:$L$999,0),1)),""))</f>
        <v/>
      </c>
      <c r="G538" t="str">
        <f>IF(IFERROR(IFERROR(IFERROR(IFERROR(IFERROR(IFERROR(IFERROR(IFERROR(IFERROR(IFERROR(IFERROR(IFERROR(INDEX(Summer!F$10:F$999,MATCH($A538,Summer!$L$10:$L$999,0),1),INDEX('Cycle 1'!F$10:F$999,MATCH($A538,'Cycle 1'!$L$10:$L$999,0),1)),INDEX('Cycle 2'!F$10:F$999,MATCH($A538,'Cycle 2'!$L$10:$L$999,0),1)),INDEX('Cycle 3'!F$10:F$999,MATCH($A538,'Cycle 3'!$L$10:$L$999,0),1)),INDEX('Cycle 4'!F$10:F$999,MATCH($A538,'Cycle 4'!$L$10:$L$999,0),1)),INDEX('Cycle 5'!F$10:F$999,MATCH($A538,'Cycle 5'!$L$10:$L$999,0),1)),INDEX('Cycle 6'!F$10:F$999,MATCH($A538,'Cycle 6'!$L$10:$L$999,0),1)),INDEX('Cycle 7'!F$10:F$999,MATCH($A538,'Cycle 7'!$L$10:$L$999,0),1)),INDEX('Cycle 8'!F$10:F$999,MATCH($A538,'Cycle 8'!$L$10:$L$999,0),1)),INDEX('Cycle 9'!F$10:F$999,MATCH($A538,'Cycle 9'!$L$10:$L$999,0),1)),INDEX('Cycle 10'!F$10:F$999,MATCH($A538,'Cycle 10'!$L$10:$L$999,0),1)),INDEX('Cycle 11'!F$10:F$999,MATCH($A538,'Cycle 11'!$L$10:$L$999,0),1)),"")="","",IFERROR(IFERROR(IFERROR(IFERROR(IFERROR(IFERROR(IFERROR(IFERROR(IFERROR(IFERROR(IFERROR(IFERROR(INDEX(Summer!F$10:F$999,MATCH($A538,Summer!$L$10:$L$999,0),1),INDEX('Cycle 1'!F$10:F$999,MATCH($A538,'Cycle 1'!$L$10:$L$999,0),1)),INDEX('Cycle 2'!F$10:F$999,MATCH($A538,'Cycle 2'!$L$10:$L$999,0),1)),INDEX('Cycle 3'!F$10:F$999,MATCH($A538,'Cycle 3'!$L$10:$L$999,0),1)),INDEX('Cycle 4'!F$10:F$999,MATCH($A538,'Cycle 4'!$L$10:$L$999,0),1)),INDEX('Cycle 5'!F$10:F$999,MATCH($A538,'Cycle 5'!$L$10:$L$999,0),1)),INDEX('Cycle 6'!F$10:F$999,MATCH($A538,'Cycle 6'!$L$10:$L$999,0),1)),INDEX('Cycle 7'!F$10:F$999,MATCH($A538,'Cycle 7'!$L$10:$L$999,0),1)),INDEX('Cycle 8'!F$10:F$999,MATCH($A538,'Cycle 8'!$L$10:$L$999,0),1)),INDEX('Cycle 9'!F$10:F$999,MATCH($A538,'Cycle 9'!$L$10:$L$999,0),1)),INDEX('Cycle 10'!F$10:F$999,MATCH($A538,'Cycle 10'!$L$10:$L$999,0),1)),INDEX('Cycle 11'!F$10:F$999,MATCH($A538,'Cycle 11'!$L$10:$L$999,0),1)),""))</f>
        <v/>
      </c>
      <c r="H538" t="str">
        <f>IF(IFERROR(IFERROR(IFERROR(IFERROR(IFERROR(IFERROR(IFERROR(IFERROR(IFERROR(IFERROR(IFERROR(IFERROR(INDEX(Summer!G$10:G$999,MATCH($A538,Summer!$L$10:$L$999,0),1),INDEX('Cycle 1'!G$10:G$999,MATCH($A538,'Cycle 1'!$L$10:$L$999,0),1)),INDEX('Cycle 2'!G$10:G$999,MATCH($A538,'Cycle 2'!$L$10:$L$999,0),1)),INDEX('Cycle 3'!G$10:G$999,MATCH($A538,'Cycle 3'!$L$10:$L$999,0),1)),INDEX('Cycle 4'!G$10:G$999,MATCH($A538,'Cycle 4'!$L$10:$L$999,0),1)),INDEX('Cycle 5'!G$10:G$999,MATCH($A538,'Cycle 5'!$L$10:$L$999,0),1)),INDEX('Cycle 6'!G$10:G$999,MATCH($A538,'Cycle 6'!$L$10:$L$999,0),1)),INDEX('Cycle 7'!G$10:G$999,MATCH($A538,'Cycle 7'!$L$10:$L$999,0),1)),INDEX('Cycle 8'!G$10:G$999,MATCH($A538,'Cycle 8'!$L$10:$L$999,0),1)),INDEX('Cycle 9'!G$10:G$999,MATCH($A538,'Cycle 9'!$L$10:$L$999,0),1)),INDEX('Cycle 10'!G$10:G$999,MATCH($A538,'Cycle 10'!$L$10:$L$999,0),1)),INDEX('Cycle 11'!G$10:G$999,MATCH($A538,'Cycle 11'!$L$10:$L$999,0),1)),"")="","",IFERROR(IFERROR(IFERROR(IFERROR(IFERROR(IFERROR(IFERROR(IFERROR(IFERROR(IFERROR(IFERROR(IFERROR(INDEX(Summer!G$10:G$999,MATCH($A538,Summer!$L$10:$L$999,0),1),INDEX('Cycle 1'!G$10:G$999,MATCH($A538,'Cycle 1'!$L$10:$L$999,0),1)),INDEX('Cycle 2'!G$10:G$999,MATCH($A538,'Cycle 2'!$L$10:$L$999,0),1)),INDEX('Cycle 3'!G$10:G$999,MATCH($A538,'Cycle 3'!$L$10:$L$999,0),1)),INDEX('Cycle 4'!G$10:G$999,MATCH($A538,'Cycle 4'!$L$10:$L$999,0),1)),INDEX('Cycle 5'!G$10:G$999,MATCH($A538,'Cycle 5'!$L$10:$L$999,0),1)),INDEX('Cycle 6'!G$10:G$999,MATCH($A538,'Cycle 6'!$L$10:$L$999,0),1)),INDEX('Cycle 7'!G$10:G$999,MATCH($A538,'Cycle 7'!$L$10:$L$999,0),1)),INDEX('Cycle 8'!G$10:G$999,MATCH($A538,'Cycle 8'!$L$10:$L$999,0),1)),INDEX('Cycle 9'!G$10:G$999,MATCH($A538,'Cycle 9'!$L$10:$L$999,0),1)),INDEX('Cycle 10'!G$10:G$999,MATCH($A538,'Cycle 10'!$L$10:$L$999,0),1)),INDEX('Cycle 11'!G$10:G$999,MATCH($A538,'Cycle 11'!$L$10:$L$999,0),1)),""))</f>
        <v/>
      </c>
      <c r="I538">
        <f>IFERROR(IF(C538="",MAX(I$1:I537),IF(ROW(C$2)=ROW(C538),1,IF(ISERROR(VLOOKUP(C538,C$2:C537,1,FALSE)),MAX(I$1:I537)+1,MAX(I$1:I537)))),"")</f>
        <v>0</v>
      </c>
      <c r="J538" t="str">
        <f t="shared" si="66"/>
        <v/>
      </c>
      <c r="K538" t="str">
        <f t="shared" si="69"/>
        <v/>
      </c>
      <c r="L538" t="str">
        <f t="shared" si="69"/>
        <v/>
      </c>
      <c r="M538" t="str">
        <f t="shared" si="69"/>
        <v/>
      </c>
      <c r="N538" t="str">
        <f t="shared" si="69"/>
        <v/>
      </c>
      <c r="O538" t="str">
        <f t="shared" si="69"/>
        <v/>
      </c>
      <c r="P538" t="str">
        <f t="shared" si="69"/>
        <v/>
      </c>
      <c r="Q538" t="str">
        <f t="shared" si="69"/>
        <v/>
      </c>
      <c r="R538" t="str">
        <f t="shared" si="69"/>
        <v/>
      </c>
      <c r="S538" t="str">
        <f t="shared" si="69"/>
        <v/>
      </c>
      <c r="T538" t="str">
        <f t="shared" si="69"/>
        <v/>
      </c>
      <c r="U538" t="str">
        <f t="shared" si="69"/>
        <v/>
      </c>
      <c r="V538" t="str">
        <f t="shared" si="69"/>
        <v/>
      </c>
      <c r="W538" t="str">
        <f t="shared" si="67"/>
        <v/>
      </c>
      <c r="X538">
        <f>IF(OR(H538="No",H538=""),0,IF(COUNTIFS(H$2:H538,"Yes",C$2:C538,C538)&gt;1,0,COUNTIFS(H$2:H538,"Yes",C$2:C538,C538)))+IF(X537=$X$1,0,X537)</f>
        <v>0</v>
      </c>
    </row>
    <row r="539" spans="1:24" x14ac:dyDescent="0.3">
      <c r="A539">
        <f>ROWS($A$2:$A539)</f>
        <v>538</v>
      </c>
      <c r="B539" t="str">
        <f>IF(ISERROR(VLOOKUP(A539,Summer!L$11:L$500,1,FALSE)),IF(ISERROR(VLOOKUP(A539,'Cycle 1'!L$11:L$500,1,FALSE)),IF(ISERROR(VLOOKUP(A539,'Cycle 2'!L$11:L$500,1,FALSE)),IF(ISERROR(VLOOKUP(A539,'Cycle 3'!L$11:L$500,1,FALSE)),IF(ISERROR(VLOOKUP(A539,'Cycle 4'!L$11:L$500,1,FALSE)),IF(ISERROR(VLOOKUP(A539,'Cycle 5'!L$11:L$500,1,FALSE)),IF(ISERROR(VLOOKUP(A539,'Cycle 6'!L$11:L$500,1,FALSE)),IF(ISERROR(VLOOKUP(A539,'Cycle 7'!L$11:L$500,1,FALSE)),IF(ISERROR(VLOOKUP(A539,'Cycle 8'!L$11:L$500,1,FALSE)),IF(ISERROR(VLOOKUP(A539,'Cycle 9'!L$11:L$500,1,FALSE)),IF(ISERROR(VLOOKUP(A539,'Cycle 10'!L$11:L$500,1,FALSE)),IF(ISERROR(VLOOKUP(A539,'Cycle 11'!L$11:L$500,1,FALSE)),"","Cycle 11"),"Cycle 10"),"Cycle 9"),"Cycle 8"),"Cycle 7"),"Cycle 6"),"Cycle 5"),"Cycle 4"),"Cycle 3"),"Cycle 2"),"Cycle 1"),"Summer")</f>
        <v/>
      </c>
      <c r="C539" t="str">
        <f>IF(IFERROR(IFERROR(IFERROR(IFERROR(IFERROR(IFERROR(IFERROR(IFERROR(IFERROR(IFERROR(IFERROR(IFERROR(INDEX(Summer!B$10:B$999,MATCH($A539,Summer!$L$10:$L$999,0),1),INDEX('Cycle 1'!B$10:B$999,MATCH($A539,'Cycle 1'!$L$10:$L$999,0),1)),INDEX('Cycle 2'!B$10:B$999,MATCH($A539,'Cycle 2'!$L$10:$L$999,0),1)),INDEX('Cycle 3'!B$10:B$999,MATCH($A539,'Cycle 3'!$L$10:$L$999,0),1)),INDEX('Cycle 4'!B$10:B$999,MATCH($A539,'Cycle 4'!$L$10:$L$999,0),1)),INDEX('Cycle 5'!B$10:B$999,MATCH($A539,'Cycle 5'!$L$10:$L$999,0),1)),INDEX('Cycle 6'!B$10:B$999,MATCH($A539,'Cycle 6'!$L$10:$L$999,0),1)),INDEX('Cycle 7'!B$10:B$999,MATCH($A539,'Cycle 7'!$L$10:$L$999,0),1)),INDEX('Cycle 8'!B$10:B$999,MATCH($A539,'Cycle 8'!$L$10:$L$999,0),1)),INDEX('Cycle 9'!B$10:B$999,MATCH($A539,'Cycle 9'!$L$10:$L$999,0),1)),INDEX('Cycle 10'!B$10:B$999,MATCH($A539,'Cycle 10'!$L$10:$L$999,0),1)),INDEX('Cycle 11'!B$10:B$999,MATCH($A539,'Cycle 11'!$L$10:$L$999,0),1)),"")="","",IFERROR(IFERROR(IFERROR(IFERROR(IFERROR(IFERROR(IFERROR(IFERROR(IFERROR(IFERROR(IFERROR(IFERROR(INDEX(Summer!B$10:B$999,MATCH($A539,Summer!$L$10:$L$999,0),1),INDEX('Cycle 1'!B$10:B$999,MATCH($A539,'Cycle 1'!$L$10:$L$999,0),1)),INDEX('Cycle 2'!B$10:B$999,MATCH($A539,'Cycle 2'!$L$10:$L$999,0),1)),INDEX('Cycle 3'!B$10:B$999,MATCH($A539,'Cycle 3'!$L$10:$L$999,0),1)),INDEX('Cycle 4'!B$10:B$999,MATCH($A539,'Cycle 4'!$L$10:$L$999,0),1)),INDEX('Cycle 5'!B$10:B$999,MATCH($A539,'Cycle 5'!$L$10:$L$999,0),1)),INDEX('Cycle 6'!B$10:B$999,MATCH($A539,'Cycle 6'!$L$10:$L$999,0),1)),INDEX('Cycle 7'!B$10:B$999,MATCH($A539,'Cycle 7'!$L$10:$L$999,0),1)),INDEX('Cycle 8'!B$10:B$999,MATCH($A539,'Cycle 8'!$L$10:$L$999,0),1)),INDEX('Cycle 9'!B$10:B$999,MATCH($A539,'Cycle 9'!$L$10:$L$999,0),1)),INDEX('Cycle 10'!B$10:B$999,MATCH($A539,'Cycle 10'!$L$10:$L$999,0),1)),INDEX('Cycle 11'!B$10:B$999,MATCH($A539,'Cycle 11'!$L$10:$L$999,0),1)),""))</f>
        <v/>
      </c>
      <c r="D539" t="str">
        <f>IF(IFERROR(IFERROR(IFERROR(IFERROR(IFERROR(IFERROR(IFERROR(IFERROR(IFERROR(IFERROR(IFERROR(IFERROR(INDEX(Summer!C$10:C$999,MATCH($A539,Summer!$L$10:$L$999,0),1),INDEX('Cycle 1'!C$10:C$999,MATCH($A539,'Cycle 1'!$L$10:$L$999,0),1)),INDEX('Cycle 2'!C$10:C$999,MATCH($A539,'Cycle 2'!$L$10:$L$999,0),1)),INDEX('Cycle 3'!C$10:C$999,MATCH($A539,'Cycle 3'!$L$10:$L$999,0),1)),INDEX('Cycle 4'!C$10:C$999,MATCH($A539,'Cycle 4'!$L$10:$L$999,0),1)),INDEX('Cycle 5'!C$10:C$999,MATCH($A539,'Cycle 5'!$L$10:$L$999,0),1)),INDEX('Cycle 6'!C$10:C$999,MATCH($A539,'Cycle 6'!$L$10:$L$999,0),1)),INDEX('Cycle 7'!C$10:C$999,MATCH($A539,'Cycle 7'!$L$10:$L$999,0),1)),INDEX('Cycle 8'!C$10:C$999,MATCH($A539,'Cycle 8'!$L$10:$L$999,0),1)),INDEX('Cycle 9'!C$10:C$999,MATCH($A539,'Cycle 9'!$L$10:$L$999,0),1)),INDEX('Cycle 10'!C$10:C$999,MATCH($A539,'Cycle 10'!$L$10:$L$999,0),1)),INDEX('Cycle 11'!C$10:C$999,MATCH($A539,'Cycle 11'!$L$10:$L$999,0),1)),"")="","",IFERROR(IFERROR(IFERROR(IFERROR(IFERROR(IFERROR(IFERROR(IFERROR(IFERROR(IFERROR(IFERROR(IFERROR(INDEX(Summer!C$10:C$999,MATCH($A539,Summer!$L$10:$L$999,0),1),INDEX('Cycle 1'!C$10:C$999,MATCH($A539,'Cycle 1'!$L$10:$L$999,0),1)),INDEX('Cycle 2'!C$10:C$999,MATCH($A539,'Cycle 2'!$L$10:$L$999,0),1)),INDEX('Cycle 3'!C$10:C$999,MATCH($A539,'Cycle 3'!$L$10:$L$999,0),1)),INDEX('Cycle 4'!C$10:C$999,MATCH($A539,'Cycle 4'!$L$10:$L$999,0),1)),INDEX('Cycle 5'!C$10:C$999,MATCH($A539,'Cycle 5'!$L$10:$L$999,0),1)),INDEX('Cycle 6'!C$10:C$999,MATCH($A539,'Cycle 6'!$L$10:$L$999,0),1)),INDEX('Cycle 7'!C$10:C$999,MATCH($A539,'Cycle 7'!$L$10:$L$999,0),1)),INDEX('Cycle 8'!C$10:C$999,MATCH($A539,'Cycle 8'!$L$10:$L$999,0),1)),INDEX('Cycle 9'!C$10:C$999,MATCH($A539,'Cycle 9'!$L$10:$L$999,0),1)),INDEX('Cycle 10'!C$10:C$999,MATCH($A539,'Cycle 10'!$L$10:$L$999,0),1)),INDEX('Cycle 11'!C$10:C$999,MATCH($A539,'Cycle 11'!$L$10:$L$999,0),1)),""))</f>
        <v/>
      </c>
      <c r="E539" t="str">
        <f>IF(IFERROR(IFERROR(IFERROR(IFERROR(IFERROR(IFERROR(IFERROR(IFERROR(IFERROR(IFERROR(IFERROR(IFERROR(INDEX(Summer!D$10:D$999,MATCH($A539,Summer!$L$10:$L$999,0),1),INDEX('Cycle 1'!D$10:D$999,MATCH($A539,'Cycle 1'!$L$10:$L$999,0),1)),INDEX('Cycle 2'!D$10:D$999,MATCH($A539,'Cycle 2'!$L$10:$L$999,0),1)),INDEX('Cycle 3'!D$10:D$999,MATCH($A539,'Cycle 3'!$L$10:$L$999,0),1)),INDEX('Cycle 4'!D$10:D$999,MATCH($A539,'Cycle 4'!$L$10:$L$999,0),1)),INDEX('Cycle 5'!D$10:D$999,MATCH($A539,'Cycle 5'!$L$10:$L$999,0),1)),INDEX('Cycle 6'!D$10:D$999,MATCH($A539,'Cycle 6'!$L$10:$L$999,0),1)),INDEX('Cycle 7'!D$10:D$999,MATCH($A539,'Cycle 7'!$L$10:$L$999,0),1)),INDEX('Cycle 8'!D$10:D$999,MATCH($A539,'Cycle 8'!$L$10:$L$999,0),1)),INDEX('Cycle 9'!D$10:D$999,MATCH($A539,'Cycle 9'!$L$10:$L$999,0),1)),INDEX('Cycle 10'!D$10:D$999,MATCH($A539,'Cycle 10'!$L$10:$L$999,0),1)),INDEX('Cycle 11'!D$10:D$999,MATCH($A539,'Cycle 11'!$L$10:$L$999,0),1)),"")="","",IFERROR(IFERROR(IFERROR(IFERROR(IFERROR(IFERROR(IFERROR(IFERROR(IFERROR(IFERROR(IFERROR(IFERROR(INDEX(Summer!D$10:D$999,MATCH($A539,Summer!$L$10:$L$999,0),1),INDEX('Cycle 1'!D$10:D$999,MATCH($A539,'Cycle 1'!$L$10:$L$999,0),1)),INDEX('Cycle 2'!D$10:D$999,MATCH($A539,'Cycle 2'!$L$10:$L$999,0),1)),INDEX('Cycle 3'!D$10:D$999,MATCH($A539,'Cycle 3'!$L$10:$L$999,0),1)),INDEX('Cycle 4'!D$10:D$999,MATCH($A539,'Cycle 4'!$L$10:$L$999,0),1)),INDEX('Cycle 5'!D$10:D$999,MATCH($A539,'Cycle 5'!$L$10:$L$999,0),1)),INDEX('Cycle 6'!D$10:D$999,MATCH($A539,'Cycle 6'!$L$10:$L$999,0),1)),INDEX('Cycle 7'!D$10:D$999,MATCH($A539,'Cycle 7'!$L$10:$L$999,0),1)),INDEX('Cycle 8'!D$10:D$999,MATCH($A539,'Cycle 8'!$L$10:$L$999,0),1)),INDEX('Cycle 9'!D$10:D$999,MATCH($A539,'Cycle 9'!$L$10:$L$999,0),1)),INDEX('Cycle 10'!D$10:D$999,MATCH($A539,'Cycle 10'!$L$10:$L$999,0),1)),INDEX('Cycle 11'!D$10:D$999,MATCH($A539,'Cycle 11'!$L$10:$L$999,0),1)),""))</f>
        <v/>
      </c>
      <c r="F539" t="str">
        <f>IF(IFERROR(IFERROR(IFERROR(IFERROR(IFERROR(IFERROR(IFERROR(IFERROR(IFERROR(IFERROR(IFERROR(IFERROR(INDEX(Summer!E$10:E$999,MATCH($A539,Summer!$L$10:$L$999,0),1),INDEX('Cycle 1'!E$10:E$999,MATCH($A539,'Cycle 1'!$L$10:$L$999,0),1)),INDEX('Cycle 2'!E$10:E$999,MATCH($A539,'Cycle 2'!$L$10:$L$999,0),1)),INDEX('Cycle 3'!E$10:E$999,MATCH($A539,'Cycle 3'!$L$10:$L$999,0),1)),INDEX('Cycle 4'!E$10:E$999,MATCH($A539,'Cycle 4'!$L$10:$L$999,0),1)),INDEX('Cycle 5'!E$10:E$999,MATCH($A539,'Cycle 5'!$L$10:$L$999,0),1)),INDEX('Cycle 6'!E$10:E$999,MATCH($A539,'Cycle 6'!$L$10:$L$999,0),1)),INDEX('Cycle 7'!E$10:E$999,MATCH($A539,'Cycle 7'!$L$10:$L$999,0),1)),INDEX('Cycle 8'!E$10:E$999,MATCH($A539,'Cycle 8'!$L$10:$L$999,0),1)),INDEX('Cycle 9'!E$10:E$999,MATCH($A539,'Cycle 9'!$L$10:$L$999,0),1)),INDEX('Cycle 10'!E$10:E$999,MATCH($A539,'Cycle 10'!$L$10:$L$999,0),1)),INDEX('Cycle 11'!E$10:E$999,MATCH($A539,'Cycle 11'!$L$10:$L$999,0),1)),"")="","",IFERROR(IFERROR(IFERROR(IFERROR(IFERROR(IFERROR(IFERROR(IFERROR(IFERROR(IFERROR(IFERROR(IFERROR(INDEX(Summer!E$10:E$999,MATCH($A539,Summer!$L$10:$L$999,0),1),INDEX('Cycle 1'!E$10:E$999,MATCH($A539,'Cycle 1'!$L$10:$L$999,0),1)),INDEX('Cycle 2'!E$10:E$999,MATCH($A539,'Cycle 2'!$L$10:$L$999,0),1)),INDEX('Cycle 3'!E$10:E$999,MATCH($A539,'Cycle 3'!$L$10:$L$999,0),1)),INDEX('Cycle 4'!E$10:E$999,MATCH($A539,'Cycle 4'!$L$10:$L$999,0),1)),INDEX('Cycle 5'!E$10:E$999,MATCH($A539,'Cycle 5'!$L$10:$L$999,0),1)),INDEX('Cycle 6'!E$10:E$999,MATCH($A539,'Cycle 6'!$L$10:$L$999,0),1)),INDEX('Cycle 7'!E$10:E$999,MATCH($A539,'Cycle 7'!$L$10:$L$999,0),1)),INDEX('Cycle 8'!E$10:E$999,MATCH($A539,'Cycle 8'!$L$10:$L$999,0),1)),INDEX('Cycle 9'!E$10:E$999,MATCH($A539,'Cycle 9'!$L$10:$L$999,0),1)),INDEX('Cycle 10'!E$10:E$999,MATCH($A539,'Cycle 10'!$L$10:$L$999,0),1)),INDEX('Cycle 11'!E$10:E$999,MATCH($A539,'Cycle 11'!$L$10:$L$999,0),1)),""))</f>
        <v/>
      </c>
      <c r="G539" t="str">
        <f>IF(IFERROR(IFERROR(IFERROR(IFERROR(IFERROR(IFERROR(IFERROR(IFERROR(IFERROR(IFERROR(IFERROR(IFERROR(INDEX(Summer!F$10:F$999,MATCH($A539,Summer!$L$10:$L$999,0),1),INDEX('Cycle 1'!F$10:F$999,MATCH($A539,'Cycle 1'!$L$10:$L$999,0),1)),INDEX('Cycle 2'!F$10:F$999,MATCH($A539,'Cycle 2'!$L$10:$L$999,0),1)),INDEX('Cycle 3'!F$10:F$999,MATCH($A539,'Cycle 3'!$L$10:$L$999,0),1)),INDEX('Cycle 4'!F$10:F$999,MATCH($A539,'Cycle 4'!$L$10:$L$999,0),1)),INDEX('Cycle 5'!F$10:F$999,MATCH($A539,'Cycle 5'!$L$10:$L$999,0),1)),INDEX('Cycle 6'!F$10:F$999,MATCH($A539,'Cycle 6'!$L$10:$L$999,0),1)),INDEX('Cycle 7'!F$10:F$999,MATCH($A539,'Cycle 7'!$L$10:$L$999,0),1)),INDEX('Cycle 8'!F$10:F$999,MATCH($A539,'Cycle 8'!$L$10:$L$999,0),1)),INDEX('Cycle 9'!F$10:F$999,MATCH($A539,'Cycle 9'!$L$10:$L$999,0),1)),INDEX('Cycle 10'!F$10:F$999,MATCH($A539,'Cycle 10'!$L$10:$L$999,0),1)),INDEX('Cycle 11'!F$10:F$999,MATCH($A539,'Cycle 11'!$L$10:$L$999,0),1)),"")="","",IFERROR(IFERROR(IFERROR(IFERROR(IFERROR(IFERROR(IFERROR(IFERROR(IFERROR(IFERROR(IFERROR(IFERROR(INDEX(Summer!F$10:F$999,MATCH($A539,Summer!$L$10:$L$999,0),1),INDEX('Cycle 1'!F$10:F$999,MATCH($A539,'Cycle 1'!$L$10:$L$999,0),1)),INDEX('Cycle 2'!F$10:F$999,MATCH($A539,'Cycle 2'!$L$10:$L$999,0),1)),INDEX('Cycle 3'!F$10:F$999,MATCH($A539,'Cycle 3'!$L$10:$L$999,0),1)),INDEX('Cycle 4'!F$10:F$999,MATCH($A539,'Cycle 4'!$L$10:$L$999,0),1)),INDEX('Cycle 5'!F$10:F$999,MATCH($A539,'Cycle 5'!$L$10:$L$999,0),1)),INDEX('Cycle 6'!F$10:F$999,MATCH($A539,'Cycle 6'!$L$10:$L$999,0),1)),INDEX('Cycle 7'!F$10:F$999,MATCH($A539,'Cycle 7'!$L$10:$L$999,0),1)),INDEX('Cycle 8'!F$10:F$999,MATCH($A539,'Cycle 8'!$L$10:$L$999,0),1)),INDEX('Cycle 9'!F$10:F$999,MATCH($A539,'Cycle 9'!$L$10:$L$999,0),1)),INDEX('Cycle 10'!F$10:F$999,MATCH($A539,'Cycle 10'!$L$10:$L$999,0),1)),INDEX('Cycle 11'!F$10:F$999,MATCH($A539,'Cycle 11'!$L$10:$L$999,0),1)),""))</f>
        <v/>
      </c>
      <c r="H539" t="str">
        <f>IF(IFERROR(IFERROR(IFERROR(IFERROR(IFERROR(IFERROR(IFERROR(IFERROR(IFERROR(IFERROR(IFERROR(IFERROR(INDEX(Summer!G$10:G$999,MATCH($A539,Summer!$L$10:$L$999,0),1),INDEX('Cycle 1'!G$10:G$999,MATCH($A539,'Cycle 1'!$L$10:$L$999,0),1)),INDEX('Cycle 2'!G$10:G$999,MATCH($A539,'Cycle 2'!$L$10:$L$999,0),1)),INDEX('Cycle 3'!G$10:G$999,MATCH($A539,'Cycle 3'!$L$10:$L$999,0),1)),INDEX('Cycle 4'!G$10:G$999,MATCH($A539,'Cycle 4'!$L$10:$L$999,0),1)),INDEX('Cycle 5'!G$10:G$999,MATCH($A539,'Cycle 5'!$L$10:$L$999,0),1)),INDEX('Cycle 6'!G$10:G$999,MATCH($A539,'Cycle 6'!$L$10:$L$999,0),1)),INDEX('Cycle 7'!G$10:G$999,MATCH($A539,'Cycle 7'!$L$10:$L$999,0),1)),INDEX('Cycle 8'!G$10:G$999,MATCH($A539,'Cycle 8'!$L$10:$L$999,0),1)),INDEX('Cycle 9'!G$10:G$999,MATCH($A539,'Cycle 9'!$L$10:$L$999,0),1)),INDEX('Cycle 10'!G$10:G$999,MATCH($A539,'Cycle 10'!$L$10:$L$999,0),1)),INDEX('Cycle 11'!G$10:G$999,MATCH($A539,'Cycle 11'!$L$10:$L$999,0),1)),"")="","",IFERROR(IFERROR(IFERROR(IFERROR(IFERROR(IFERROR(IFERROR(IFERROR(IFERROR(IFERROR(IFERROR(IFERROR(INDEX(Summer!G$10:G$999,MATCH($A539,Summer!$L$10:$L$999,0),1),INDEX('Cycle 1'!G$10:G$999,MATCH($A539,'Cycle 1'!$L$10:$L$999,0),1)),INDEX('Cycle 2'!G$10:G$999,MATCH($A539,'Cycle 2'!$L$10:$L$999,0),1)),INDEX('Cycle 3'!G$10:G$999,MATCH($A539,'Cycle 3'!$L$10:$L$999,0),1)),INDEX('Cycle 4'!G$10:G$999,MATCH($A539,'Cycle 4'!$L$10:$L$999,0),1)),INDEX('Cycle 5'!G$10:G$999,MATCH($A539,'Cycle 5'!$L$10:$L$999,0),1)),INDEX('Cycle 6'!G$10:G$999,MATCH($A539,'Cycle 6'!$L$10:$L$999,0),1)),INDEX('Cycle 7'!G$10:G$999,MATCH($A539,'Cycle 7'!$L$10:$L$999,0),1)),INDEX('Cycle 8'!G$10:G$999,MATCH($A539,'Cycle 8'!$L$10:$L$999,0),1)),INDEX('Cycle 9'!G$10:G$999,MATCH($A539,'Cycle 9'!$L$10:$L$999,0),1)),INDEX('Cycle 10'!G$10:G$999,MATCH($A539,'Cycle 10'!$L$10:$L$999,0),1)),INDEX('Cycle 11'!G$10:G$999,MATCH($A539,'Cycle 11'!$L$10:$L$999,0),1)),""))</f>
        <v/>
      </c>
      <c r="I539">
        <f>IFERROR(IF(C539="",MAX(I$1:I538),IF(ROW(C$2)=ROW(C539),1,IF(ISERROR(VLOOKUP(C539,C$2:C538,1,FALSE)),MAX(I$1:I538)+1,MAX(I$1:I538)))),"")</f>
        <v>0</v>
      </c>
      <c r="J539" t="str">
        <f t="shared" si="66"/>
        <v/>
      </c>
      <c r="K539" t="str">
        <f t="shared" si="69"/>
        <v/>
      </c>
      <c r="L539" t="str">
        <f t="shared" si="69"/>
        <v/>
      </c>
      <c r="M539" t="str">
        <f t="shared" si="69"/>
        <v/>
      </c>
      <c r="N539" t="str">
        <f t="shared" si="69"/>
        <v/>
      </c>
      <c r="O539" t="str">
        <f t="shared" si="69"/>
        <v/>
      </c>
      <c r="P539" t="str">
        <f t="shared" si="69"/>
        <v/>
      </c>
      <c r="Q539" t="str">
        <f t="shared" si="69"/>
        <v/>
      </c>
      <c r="R539" t="str">
        <f t="shared" si="69"/>
        <v/>
      </c>
      <c r="S539" t="str">
        <f t="shared" si="69"/>
        <v/>
      </c>
      <c r="T539" t="str">
        <f t="shared" si="69"/>
        <v/>
      </c>
      <c r="U539" t="str">
        <f t="shared" si="69"/>
        <v/>
      </c>
      <c r="V539" t="str">
        <f t="shared" si="69"/>
        <v/>
      </c>
      <c r="W539" t="str">
        <f t="shared" si="67"/>
        <v/>
      </c>
      <c r="X539">
        <f>IF(OR(H539="No",H539=""),0,IF(COUNTIFS(H$2:H539,"Yes",C$2:C539,C539)&gt;1,0,COUNTIFS(H$2:H539,"Yes",C$2:C539,C539)))+IF(X538=$X$1,0,X538)</f>
        <v>0</v>
      </c>
    </row>
    <row r="540" spans="1:24" x14ac:dyDescent="0.3">
      <c r="A540">
        <f>ROWS($A$2:$A540)</f>
        <v>539</v>
      </c>
      <c r="B540" t="str">
        <f>IF(ISERROR(VLOOKUP(A540,Summer!L$11:L$500,1,FALSE)),IF(ISERROR(VLOOKUP(A540,'Cycle 1'!L$11:L$500,1,FALSE)),IF(ISERROR(VLOOKUP(A540,'Cycle 2'!L$11:L$500,1,FALSE)),IF(ISERROR(VLOOKUP(A540,'Cycle 3'!L$11:L$500,1,FALSE)),IF(ISERROR(VLOOKUP(A540,'Cycle 4'!L$11:L$500,1,FALSE)),IF(ISERROR(VLOOKUP(A540,'Cycle 5'!L$11:L$500,1,FALSE)),IF(ISERROR(VLOOKUP(A540,'Cycle 6'!L$11:L$500,1,FALSE)),IF(ISERROR(VLOOKUP(A540,'Cycle 7'!L$11:L$500,1,FALSE)),IF(ISERROR(VLOOKUP(A540,'Cycle 8'!L$11:L$500,1,FALSE)),IF(ISERROR(VLOOKUP(A540,'Cycle 9'!L$11:L$500,1,FALSE)),IF(ISERROR(VLOOKUP(A540,'Cycle 10'!L$11:L$500,1,FALSE)),IF(ISERROR(VLOOKUP(A540,'Cycle 11'!L$11:L$500,1,FALSE)),"","Cycle 11"),"Cycle 10"),"Cycle 9"),"Cycle 8"),"Cycle 7"),"Cycle 6"),"Cycle 5"),"Cycle 4"),"Cycle 3"),"Cycle 2"),"Cycle 1"),"Summer")</f>
        <v/>
      </c>
      <c r="C540" t="str">
        <f>IF(IFERROR(IFERROR(IFERROR(IFERROR(IFERROR(IFERROR(IFERROR(IFERROR(IFERROR(IFERROR(IFERROR(IFERROR(INDEX(Summer!B$10:B$999,MATCH($A540,Summer!$L$10:$L$999,0),1),INDEX('Cycle 1'!B$10:B$999,MATCH($A540,'Cycle 1'!$L$10:$L$999,0),1)),INDEX('Cycle 2'!B$10:B$999,MATCH($A540,'Cycle 2'!$L$10:$L$999,0),1)),INDEX('Cycle 3'!B$10:B$999,MATCH($A540,'Cycle 3'!$L$10:$L$999,0),1)),INDEX('Cycle 4'!B$10:B$999,MATCH($A540,'Cycle 4'!$L$10:$L$999,0),1)),INDEX('Cycle 5'!B$10:B$999,MATCH($A540,'Cycle 5'!$L$10:$L$999,0),1)),INDEX('Cycle 6'!B$10:B$999,MATCH($A540,'Cycle 6'!$L$10:$L$999,0),1)),INDEX('Cycle 7'!B$10:B$999,MATCH($A540,'Cycle 7'!$L$10:$L$999,0),1)),INDEX('Cycle 8'!B$10:B$999,MATCH($A540,'Cycle 8'!$L$10:$L$999,0),1)),INDEX('Cycle 9'!B$10:B$999,MATCH($A540,'Cycle 9'!$L$10:$L$999,0),1)),INDEX('Cycle 10'!B$10:B$999,MATCH($A540,'Cycle 10'!$L$10:$L$999,0),1)),INDEX('Cycle 11'!B$10:B$999,MATCH($A540,'Cycle 11'!$L$10:$L$999,0),1)),"")="","",IFERROR(IFERROR(IFERROR(IFERROR(IFERROR(IFERROR(IFERROR(IFERROR(IFERROR(IFERROR(IFERROR(IFERROR(INDEX(Summer!B$10:B$999,MATCH($A540,Summer!$L$10:$L$999,0),1),INDEX('Cycle 1'!B$10:B$999,MATCH($A540,'Cycle 1'!$L$10:$L$999,0),1)),INDEX('Cycle 2'!B$10:B$999,MATCH($A540,'Cycle 2'!$L$10:$L$999,0),1)),INDEX('Cycle 3'!B$10:B$999,MATCH($A540,'Cycle 3'!$L$10:$L$999,0),1)),INDEX('Cycle 4'!B$10:B$999,MATCH($A540,'Cycle 4'!$L$10:$L$999,0),1)),INDEX('Cycle 5'!B$10:B$999,MATCH($A540,'Cycle 5'!$L$10:$L$999,0),1)),INDEX('Cycle 6'!B$10:B$999,MATCH($A540,'Cycle 6'!$L$10:$L$999,0),1)),INDEX('Cycle 7'!B$10:B$999,MATCH($A540,'Cycle 7'!$L$10:$L$999,0),1)),INDEX('Cycle 8'!B$10:B$999,MATCH($A540,'Cycle 8'!$L$10:$L$999,0),1)),INDEX('Cycle 9'!B$10:B$999,MATCH($A540,'Cycle 9'!$L$10:$L$999,0),1)),INDEX('Cycle 10'!B$10:B$999,MATCH($A540,'Cycle 10'!$L$10:$L$999,0),1)),INDEX('Cycle 11'!B$10:B$999,MATCH($A540,'Cycle 11'!$L$10:$L$999,0),1)),""))</f>
        <v/>
      </c>
      <c r="D540" t="str">
        <f>IF(IFERROR(IFERROR(IFERROR(IFERROR(IFERROR(IFERROR(IFERROR(IFERROR(IFERROR(IFERROR(IFERROR(IFERROR(INDEX(Summer!C$10:C$999,MATCH($A540,Summer!$L$10:$L$999,0),1),INDEX('Cycle 1'!C$10:C$999,MATCH($A540,'Cycle 1'!$L$10:$L$999,0),1)),INDEX('Cycle 2'!C$10:C$999,MATCH($A540,'Cycle 2'!$L$10:$L$999,0),1)),INDEX('Cycle 3'!C$10:C$999,MATCH($A540,'Cycle 3'!$L$10:$L$999,0),1)),INDEX('Cycle 4'!C$10:C$999,MATCH($A540,'Cycle 4'!$L$10:$L$999,0),1)),INDEX('Cycle 5'!C$10:C$999,MATCH($A540,'Cycle 5'!$L$10:$L$999,0),1)),INDEX('Cycle 6'!C$10:C$999,MATCH($A540,'Cycle 6'!$L$10:$L$999,0),1)),INDEX('Cycle 7'!C$10:C$999,MATCH($A540,'Cycle 7'!$L$10:$L$999,0),1)),INDEX('Cycle 8'!C$10:C$999,MATCH($A540,'Cycle 8'!$L$10:$L$999,0),1)),INDEX('Cycle 9'!C$10:C$999,MATCH($A540,'Cycle 9'!$L$10:$L$999,0),1)),INDEX('Cycle 10'!C$10:C$999,MATCH($A540,'Cycle 10'!$L$10:$L$999,0),1)),INDEX('Cycle 11'!C$10:C$999,MATCH($A540,'Cycle 11'!$L$10:$L$999,0),1)),"")="","",IFERROR(IFERROR(IFERROR(IFERROR(IFERROR(IFERROR(IFERROR(IFERROR(IFERROR(IFERROR(IFERROR(IFERROR(INDEX(Summer!C$10:C$999,MATCH($A540,Summer!$L$10:$L$999,0),1),INDEX('Cycle 1'!C$10:C$999,MATCH($A540,'Cycle 1'!$L$10:$L$999,0),1)),INDEX('Cycle 2'!C$10:C$999,MATCH($A540,'Cycle 2'!$L$10:$L$999,0),1)),INDEX('Cycle 3'!C$10:C$999,MATCH($A540,'Cycle 3'!$L$10:$L$999,0),1)),INDEX('Cycle 4'!C$10:C$999,MATCH($A540,'Cycle 4'!$L$10:$L$999,0),1)),INDEX('Cycle 5'!C$10:C$999,MATCH($A540,'Cycle 5'!$L$10:$L$999,0),1)),INDEX('Cycle 6'!C$10:C$999,MATCH($A540,'Cycle 6'!$L$10:$L$999,0),1)),INDEX('Cycle 7'!C$10:C$999,MATCH($A540,'Cycle 7'!$L$10:$L$999,0),1)),INDEX('Cycle 8'!C$10:C$999,MATCH($A540,'Cycle 8'!$L$10:$L$999,0),1)),INDEX('Cycle 9'!C$10:C$999,MATCH($A540,'Cycle 9'!$L$10:$L$999,0),1)),INDEX('Cycle 10'!C$10:C$999,MATCH($A540,'Cycle 10'!$L$10:$L$999,0),1)),INDEX('Cycle 11'!C$10:C$999,MATCH($A540,'Cycle 11'!$L$10:$L$999,0),1)),""))</f>
        <v/>
      </c>
      <c r="E540" t="str">
        <f>IF(IFERROR(IFERROR(IFERROR(IFERROR(IFERROR(IFERROR(IFERROR(IFERROR(IFERROR(IFERROR(IFERROR(IFERROR(INDEX(Summer!D$10:D$999,MATCH($A540,Summer!$L$10:$L$999,0),1),INDEX('Cycle 1'!D$10:D$999,MATCH($A540,'Cycle 1'!$L$10:$L$999,0),1)),INDEX('Cycle 2'!D$10:D$999,MATCH($A540,'Cycle 2'!$L$10:$L$999,0),1)),INDEX('Cycle 3'!D$10:D$999,MATCH($A540,'Cycle 3'!$L$10:$L$999,0),1)),INDEX('Cycle 4'!D$10:D$999,MATCH($A540,'Cycle 4'!$L$10:$L$999,0),1)),INDEX('Cycle 5'!D$10:D$999,MATCH($A540,'Cycle 5'!$L$10:$L$999,0),1)),INDEX('Cycle 6'!D$10:D$999,MATCH($A540,'Cycle 6'!$L$10:$L$999,0),1)),INDEX('Cycle 7'!D$10:D$999,MATCH($A540,'Cycle 7'!$L$10:$L$999,0),1)),INDEX('Cycle 8'!D$10:D$999,MATCH($A540,'Cycle 8'!$L$10:$L$999,0),1)),INDEX('Cycle 9'!D$10:D$999,MATCH($A540,'Cycle 9'!$L$10:$L$999,0),1)),INDEX('Cycle 10'!D$10:D$999,MATCH($A540,'Cycle 10'!$L$10:$L$999,0),1)),INDEX('Cycle 11'!D$10:D$999,MATCH($A540,'Cycle 11'!$L$10:$L$999,0),1)),"")="","",IFERROR(IFERROR(IFERROR(IFERROR(IFERROR(IFERROR(IFERROR(IFERROR(IFERROR(IFERROR(IFERROR(IFERROR(INDEX(Summer!D$10:D$999,MATCH($A540,Summer!$L$10:$L$999,0),1),INDEX('Cycle 1'!D$10:D$999,MATCH($A540,'Cycle 1'!$L$10:$L$999,0),1)),INDEX('Cycle 2'!D$10:D$999,MATCH($A540,'Cycle 2'!$L$10:$L$999,0),1)),INDEX('Cycle 3'!D$10:D$999,MATCH($A540,'Cycle 3'!$L$10:$L$999,0),1)),INDEX('Cycle 4'!D$10:D$999,MATCH($A540,'Cycle 4'!$L$10:$L$999,0),1)),INDEX('Cycle 5'!D$10:D$999,MATCH($A540,'Cycle 5'!$L$10:$L$999,0),1)),INDEX('Cycle 6'!D$10:D$999,MATCH($A540,'Cycle 6'!$L$10:$L$999,0),1)),INDEX('Cycle 7'!D$10:D$999,MATCH($A540,'Cycle 7'!$L$10:$L$999,0),1)),INDEX('Cycle 8'!D$10:D$999,MATCH($A540,'Cycle 8'!$L$10:$L$999,0),1)),INDEX('Cycle 9'!D$10:D$999,MATCH($A540,'Cycle 9'!$L$10:$L$999,0),1)),INDEX('Cycle 10'!D$10:D$999,MATCH($A540,'Cycle 10'!$L$10:$L$999,0),1)),INDEX('Cycle 11'!D$10:D$999,MATCH($A540,'Cycle 11'!$L$10:$L$999,0),1)),""))</f>
        <v/>
      </c>
      <c r="F540" t="str">
        <f>IF(IFERROR(IFERROR(IFERROR(IFERROR(IFERROR(IFERROR(IFERROR(IFERROR(IFERROR(IFERROR(IFERROR(IFERROR(INDEX(Summer!E$10:E$999,MATCH($A540,Summer!$L$10:$L$999,0),1),INDEX('Cycle 1'!E$10:E$999,MATCH($A540,'Cycle 1'!$L$10:$L$999,0),1)),INDEX('Cycle 2'!E$10:E$999,MATCH($A540,'Cycle 2'!$L$10:$L$999,0),1)),INDEX('Cycle 3'!E$10:E$999,MATCH($A540,'Cycle 3'!$L$10:$L$999,0),1)),INDEX('Cycle 4'!E$10:E$999,MATCH($A540,'Cycle 4'!$L$10:$L$999,0),1)),INDEX('Cycle 5'!E$10:E$999,MATCH($A540,'Cycle 5'!$L$10:$L$999,0),1)),INDEX('Cycle 6'!E$10:E$999,MATCH($A540,'Cycle 6'!$L$10:$L$999,0),1)),INDEX('Cycle 7'!E$10:E$999,MATCH($A540,'Cycle 7'!$L$10:$L$999,0),1)),INDEX('Cycle 8'!E$10:E$999,MATCH($A540,'Cycle 8'!$L$10:$L$999,0),1)),INDEX('Cycle 9'!E$10:E$999,MATCH($A540,'Cycle 9'!$L$10:$L$999,0),1)),INDEX('Cycle 10'!E$10:E$999,MATCH($A540,'Cycle 10'!$L$10:$L$999,0),1)),INDEX('Cycle 11'!E$10:E$999,MATCH($A540,'Cycle 11'!$L$10:$L$999,0),1)),"")="","",IFERROR(IFERROR(IFERROR(IFERROR(IFERROR(IFERROR(IFERROR(IFERROR(IFERROR(IFERROR(IFERROR(IFERROR(INDEX(Summer!E$10:E$999,MATCH($A540,Summer!$L$10:$L$999,0),1),INDEX('Cycle 1'!E$10:E$999,MATCH($A540,'Cycle 1'!$L$10:$L$999,0),1)),INDEX('Cycle 2'!E$10:E$999,MATCH($A540,'Cycle 2'!$L$10:$L$999,0),1)),INDEX('Cycle 3'!E$10:E$999,MATCH($A540,'Cycle 3'!$L$10:$L$999,0),1)),INDEX('Cycle 4'!E$10:E$999,MATCH($A540,'Cycle 4'!$L$10:$L$999,0),1)),INDEX('Cycle 5'!E$10:E$999,MATCH($A540,'Cycle 5'!$L$10:$L$999,0),1)),INDEX('Cycle 6'!E$10:E$999,MATCH($A540,'Cycle 6'!$L$10:$L$999,0),1)),INDEX('Cycle 7'!E$10:E$999,MATCH($A540,'Cycle 7'!$L$10:$L$999,0),1)),INDEX('Cycle 8'!E$10:E$999,MATCH($A540,'Cycle 8'!$L$10:$L$999,0),1)),INDEX('Cycle 9'!E$10:E$999,MATCH($A540,'Cycle 9'!$L$10:$L$999,0),1)),INDEX('Cycle 10'!E$10:E$999,MATCH($A540,'Cycle 10'!$L$10:$L$999,0),1)),INDEX('Cycle 11'!E$10:E$999,MATCH($A540,'Cycle 11'!$L$10:$L$999,0),1)),""))</f>
        <v/>
      </c>
      <c r="G540" t="str">
        <f>IF(IFERROR(IFERROR(IFERROR(IFERROR(IFERROR(IFERROR(IFERROR(IFERROR(IFERROR(IFERROR(IFERROR(IFERROR(INDEX(Summer!F$10:F$999,MATCH($A540,Summer!$L$10:$L$999,0),1),INDEX('Cycle 1'!F$10:F$999,MATCH($A540,'Cycle 1'!$L$10:$L$999,0),1)),INDEX('Cycle 2'!F$10:F$999,MATCH($A540,'Cycle 2'!$L$10:$L$999,0),1)),INDEX('Cycle 3'!F$10:F$999,MATCH($A540,'Cycle 3'!$L$10:$L$999,0),1)),INDEX('Cycle 4'!F$10:F$999,MATCH($A540,'Cycle 4'!$L$10:$L$999,0),1)),INDEX('Cycle 5'!F$10:F$999,MATCH($A540,'Cycle 5'!$L$10:$L$999,0),1)),INDEX('Cycle 6'!F$10:F$999,MATCH($A540,'Cycle 6'!$L$10:$L$999,0),1)),INDEX('Cycle 7'!F$10:F$999,MATCH($A540,'Cycle 7'!$L$10:$L$999,0),1)),INDEX('Cycle 8'!F$10:F$999,MATCH($A540,'Cycle 8'!$L$10:$L$999,0),1)),INDEX('Cycle 9'!F$10:F$999,MATCH($A540,'Cycle 9'!$L$10:$L$999,0),1)),INDEX('Cycle 10'!F$10:F$999,MATCH($A540,'Cycle 10'!$L$10:$L$999,0),1)),INDEX('Cycle 11'!F$10:F$999,MATCH($A540,'Cycle 11'!$L$10:$L$999,0),1)),"")="","",IFERROR(IFERROR(IFERROR(IFERROR(IFERROR(IFERROR(IFERROR(IFERROR(IFERROR(IFERROR(IFERROR(IFERROR(INDEX(Summer!F$10:F$999,MATCH($A540,Summer!$L$10:$L$999,0),1),INDEX('Cycle 1'!F$10:F$999,MATCH($A540,'Cycle 1'!$L$10:$L$999,0),1)),INDEX('Cycle 2'!F$10:F$999,MATCH($A540,'Cycle 2'!$L$10:$L$999,0),1)),INDEX('Cycle 3'!F$10:F$999,MATCH($A540,'Cycle 3'!$L$10:$L$999,0),1)),INDEX('Cycle 4'!F$10:F$999,MATCH($A540,'Cycle 4'!$L$10:$L$999,0),1)),INDEX('Cycle 5'!F$10:F$999,MATCH($A540,'Cycle 5'!$L$10:$L$999,0),1)),INDEX('Cycle 6'!F$10:F$999,MATCH($A540,'Cycle 6'!$L$10:$L$999,0),1)),INDEX('Cycle 7'!F$10:F$999,MATCH($A540,'Cycle 7'!$L$10:$L$999,0),1)),INDEX('Cycle 8'!F$10:F$999,MATCH($A540,'Cycle 8'!$L$10:$L$999,0),1)),INDEX('Cycle 9'!F$10:F$999,MATCH($A540,'Cycle 9'!$L$10:$L$999,0),1)),INDEX('Cycle 10'!F$10:F$999,MATCH($A540,'Cycle 10'!$L$10:$L$999,0),1)),INDEX('Cycle 11'!F$10:F$999,MATCH($A540,'Cycle 11'!$L$10:$L$999,0),1)),""))</f>
        <v/>
      </c>
      <c r="H540" t="str">
        <f>IF(IFERROR(IFERROR(IFERROR(IFERROR(IFERROR(IFERROR(IFERROR(IFERROR(IFERROR(IFERROR(IFERROR(IFERROR(INDEX(Summer!G$10:G$999,MATCH($A540,Summer!$L$10:$L$999,0),1),INDEX('Cycle 1'!G$10:G$999,MATCH($A540,'Cycle 1'!$L$10:$L$999,0),1)),INDEX('Cycle 2'!G$10:G$999,MATCH($A540,'Cycle 2'!$L$10:$L$999,0),1)),INDEX('Cycle 3'!G$10:G$999,MATCH($A540,'Cycle 3'!$L$10:$L$999,0),1)),INDEX('Cycle 4'!G$10:G$999,MATCH($A540,'Cycle 4'!$L$10:$L$999,0),1)),INDEX('Cycle 5'!G$10:G$999,MATCH($A540,'Cycle 5'!$L$10:$L$999,0),1)),INDEX('Cycle 6'!G$10:G$999,MATCH($A540,'Cycle 6'!$L$10:$L$999,0),1)),INDEX('Cycle 7'!G$10:G$999,MATCH($A540,'Cycle 7'!$L$10:$L$999,0),1)),INDEX('Cycle 8'!G$10:G$999,MATCH($A540,'Cycle 8'!$L$10:$L$999,0),1)),INDEX('Cycle 9'!G$10:G$999,MATCH($A540,'Cycle 9'!$L$10:$L$999,0),1)),INDEX('Cycle 10'!G$10:G$999,MATCH($A540,'Cycle 10'!$L$10:$L$999,0),1)),INDEX('Cycle 11'!G$10:G$999,MATCH($A540,'Cycle 11'!$L$10:$L$999,0),1)),"")="","",IFERROR(IFERROR(IFERROR(IFERROR(IFERROR(IFERROR(IFERROR(IFERROR(IFERROR(IFERROR(IFERROR(IFERROR(INDEX(Summer!G$10:G$999,MATCH($A540,Summer!$L$10:$L$999,0),1),INDEX('Cycle 1'!G$10:G$999,MATCH($A540,'Cycle 1'!$L$10:$L$999,0),1)),INDEX('Cycle 2'!G$10:G$999,MATCH($A540,'Cycle 2'!$L$10:$L$999,0),1)),INDEX('Cycle 3'!G$10:G$999,MATCH($A540,'Cycle 3'!$L$10:$L$999,0),1)),INDEX('Cycle 4'!G$10:G$999,MATCH($A540,'Cycle 4'!$L$10:$L$999,0),1)),INDEX('Cycle 5'!G$10:G$999,MATCH($A540,'Cycle 5'!$L$10:$L$999,0),1)),INDEX('Cycle 6'!G$10:G$999,MATCH($A540,'Cycle 6'!$L$10:$L$999,0),1)),INDEX('Cycle 7'!G$10:G$999,MATCH($A540,'Cycle 7'!$L$10:$L$999,0),1)),INDEX('Cycle 8'!G$10:G$999,MATCH($A540,'Cycle 8'!$L$10:$L$999,0),1)),INDEX('Cycle 9'!G$10:G$999,MATCH($A540,'Cycle 9'!$L$10:$L$999,0),1)),INDEX('Cycle 10'!G$10:G$999,MATCH($A540,'Cycle 10'!$L$10:$L$999,0),1)),INDEX('Cycle 11'!G$10:G$999,MATCH($A540,'Cycle 11'!$L$10:$L$999,0),1)),""))</f>
        <v/>
      </c>
      <c r="I540">
        <f>IFERROR(IF(C540="",MAX(I$1:I539),IF(ROW(C$2)=ROW(C540),1,IF(ISERROR(VLOOKUP(C540,C$2:C539,1,FALSE)),MAX(I$1:I539)+1,MAX(I$1:I539)))),"")</f>
        <v>0</v>
      </c>
      <c r="J540" t="str">
        <f t="shared" si="66"/>
        <v/>
      </c>
      <c r="K540" t="str">
        <f t="shared" si="69"/>
        <v/>
      </c>
      <c r="L540" t="str">
        <f t="shared" si="69"/>
        <v/>
      </c>
      <c r="M540" t="str">
        <f t="shared" si="69"/>
        <v/>
      </c>
      <c r="N540" t="str">
        <f t="shared" si="69"/>
        <v/>
      </c>
      <c r="O540" t="str">
        <f t="shared" si="69"/>
        <v/>
      </c>
      <c r="P540" t="str">
        <f t="shared" si="69"/>
        <v/>
      </c>
      <c r="Q540" t="str">
        <f t="shared" si="69"/>
        <v/>
      </c>
      <c r="R540" t="str">
        <f t="shared" si="69"/>
        <v/>
      </c>
      <c r="S540" t="str">
        <f t="shared" si="69"/>
        <v/>
      </c>
      <c r="T540" t="str">
        <f t="shared" si="69"/>
        <v/>
      </c>
      <c r="U540" t="str">
        <f t="shared" si="69"/>
        <v/>
      </c>
      <c r="V540" t="str">
        <f t="shared" si="69"/>
        <v/>
      </c>
      <c r="W540" t="str">
        <f t="shared" si="67"/>
        <v/>
      </c>
      <c r="X540">
        <f>IF(OR(H540="No",H540=""),0,IF(COUNTIFS(H$2:H540,"Yes",C$2:C540,C540)&gt;1,0,COUNTIFS(H$2:H540,"Yes",C$2:C540,C540)))+IF(X539=$X$1,0,X539)</f>
        <v>0</v>
      </c>
    </row>
    <row r="541" spans="1:24" x14ac:dyDescent="0.3">
      <c r="A541">
        <f>ROWS($A$2:$A541)</f>
        <v>540</v>
      </c>
      <c r="B541" t="str">
        <f>IF(ISERROR(VLOOKUP(A541,Summer!L$11:L$500,1,FALSE)),IF(ISERROR(VLOOKUP(A541,'Cycle 1'!L$11:L$500,1,FALSE)),IF(ISERROR(VLOOKUP(A541,'Cycle 2'!L$11:L$500,1,FALSE)),IF(ISERROR(VLOOKUP(A541,'Cycle 3'!L$11:L$500,1,FALSE)),IF(ISERROR(VLOOKUP(A541,'Cycle 4'!L$11:L$500,1,FALSE)),IF(ISERROR(VLOOKUP(A541,'Cycle 5'!L$11:L$500,1,FALSE)),IF(ISERROR(VLOOKUP(A541,'Cycle 6'!L$11:L$500,1,FALSE)),IF(ISERROR(VLOOKUP(A541,'Cycle 7'!L$11:L$500,1,FALSE)),IF(ISERROR(VLOOKUP(A541,'Cycle 8'!L$11:L$500,1,FALSE)),IF(ISERROR(VLOOKUP(A541,'Cycle 9'!L$11:L$500,1,FALSE)),IF(ISERROR(VLOOKUP(A541,'Cycle 10'!L$11:L$500,1,FALSE)),IF(ISERROR(VLOOKUP(A541,'Cycle 11'!L$11:L$500,1,FALSE)),"","Cycle 11"),"Cycle 10"),"Cycle 9"),"Cycle 8"),"Cycle 7"),"Cycle 6"),"Cycle 5"),"Cycle 4"),"Cycle 3"),"Cycle 2"),"Cycle 1"),"Summer")</f>
        <v/>
      </c>
      <c r="C541" t="str">
        <f>IF(IFERROR(IFERROR(IFERROR(IFERROR(IFERROR(IFERROR(IFERROR(IFERROR(IFERROR(IFERROR(IFERROR(IFERROR(INDEX(Summer!B$10:B$999,MATCH($A541,Summer!$L$10:$L$999,0),1),INDEX('Cycle 1'!B$10:B$999,MATCH($A541,'Cycle 1'!$L$10:$L$999,0),1)),INDEX('Cycle 2'!B$10:B$999,MATCH($A541,'Cycle 2'!$L$10:$L$999,0),1)),INDEX('Cycle 3'!B$10:B$999,MATCH($A541,'Cycle 3'!$L$10:$L$999,0),1)),INDEX('Cycle 4'!B$10:B$999,MATCH($A541,'Cycle 4'!$L$10:$L$999,0),1)),INDEX('Cycle 5'!B$10:B$999,MATCH($A541,'Cycle 5'!$L$10:$L$999,0),1)),INDEX('Cycle 6'!B$10:B$999,MATCH($A541,'Cycle 6'!$L$10:$L$999,0),1)),INDEX('Cycle 7'!B$10:B$999,MATCH($A541,'Cycle 7'!$L$10:$L$999,0),1)),INDEX('Cycle 8'!B$10:B$999,MATCH($A541,'Cycle 8'!$L$10:$L$999,0),1)),INDEX('Cycle 9'!B$10:B$999,MATCH($A541,'Cycle 9'!$L$10:$L$999,0),1)),INDEX('Cycle 10'!B$10:B$999,MATCH($A541,'Cycle 10'!$L$10:$L$999,0),1)),INDEX('Cycle 11'!B$10:B$999,MATCH($A541,'Cycle 11'!$L$10:$L$999,0),1)),"")="","",IFERROR(IFERROR(IFERROR(IFERROR(IFERROR(IFERROR(IFERROR(IFERROR(IFERROR(IFERROR(IFERROR(IFERROR(INDEX(Summer!B$10:B$999,MATCH($A541,Summer!$L$10:$L$999,0),1),INDEX('Cycle 1'!B$10:B$999,MATCH($A541,'Cycle 1'!$L$10:$L$999,0),1)),INDEX('Cycle 2'!B$10:B$999,MATCH($A541,'Cycle 2'!$L$10:$L$999,0),1)),INDEX('Cycle 3'!B$10:B$999,MATCH($A541,'Cycle 3'!$L$10:$L$999,0),1)),INDEX('Cycle 4'!B$10:B$999,MATCH($A541,'Cycle 4'!$L$10:$L$999,0),1)),INDEX('Cycle 5'!B$10:B$999,MATCH($A541,'Cycle 5'!$L$10:$L$999,0),1)),INDEX('Cycle 6'!B$10:B$999,MATCH($A541,'Cycle 6'!$L$10:$L$999,0),1)),INDEX('Cycle 7'!B$10:B$999,MATCH($A541,'Cycle 7'!$L$10:$L$999,0),1)),INDEX('Cycle 8'!B$10:B$999,MATCH($A541,'Cycle 8'!$L$10:$L$999,0),1)),INDEX('Cycle 9'!B$10:B$999,MATCH($A541,'Cycle 9'!$L$10:$L$999,0),1)),INDEX('Cycle 10'!B$10:B$999,MATCH($A541,'Cycle 10'!$L$10:$L$999,0),1)),INDEX('Cycle 11'!B$10:B$999,MATCH($A541,'Cycle 11'!$L$10:$L$999,0),1)),""))</f>
        <v/>
      </c>
      <c r="D541" t="str">
        <f>IF(IFERROR(IFERROR(IFERROR(IFERROR(IFERROR(IFERROR(IFERROR(IFERROR(IFERROR(IFERROR(IFERROR(IFERROR(INDEX(Summer!C$10:C$999,MATCH($A541,Summer!$L$10:$L$999,0),1),INDEX('Cycle 1'!C$10:C$999,MATCH($A541,'Cycle 1'!$L$10:$L$999,0),1)),INDEX('Cycle 2'!C$10:C$999,MATCH($A541,'Cycle 2'!$L$10:$L$999,0),1)),INDEX('Cycle 3'!C$10:C$999,MATCH($A541,'Cycle 3'!$L$10:$L$999,0),1)),INDEX('Cycle 4'!C$10:C$999,MATCH($A541,'Cycle 4'!$L$10:$L$999,0),1)),INDEX('Cycle 5'!C$10:C$999,MATCH($A541,'Cycle 5'!$L$10:$L$999,0),1)),INDEX('Cycle 6'!C$10:C$999,MATCH($A541,'Cycle 6'!$L$10:$L$999,0),1)),INDEX('Cycle 7'!C$10:C$999,MATCH($A541,'Cycle 7'!$L$10:$L$999,0),1)),INDEX('Cycle 8'!C$10:C$999,MATCH($A541,'Cycle 8'!$L$10:$L$999,0),1)),INDEX('Cycle 9'!C$10:C$999,MATCH($A541,'Cycle 9'!$L$10:$L$999,0),1)),INDEX('Cycle 10'!C$10:C$999,MATCH($A541,'Cycle 10'!$L$10:$L$999,0),1)),INDEX('Cycle 11'!C$10:C$999,MATCH($A541,'Cycle 11'!$L$10:$L$999,0),1)),"")="","",IFERROR(IFERROR(IFERROR(IFERROR(IFERROR(IFERROR(IFERROR(IFERROR(IFERROR(IFERROR(IFERROR(IFERROR(INDEX(Summer!C$10:C$999,MATCH($A541,Summer!$L$10:$L$999,0),1),INDEX('Cycle 1'!C$10:C$999,MATCH($A541,'Cycle 1'!$L$10:$L$999,0),1)),INDEX('Cycle 2'!C$10:C$999,MATCH($A541,'Cycle 2'!$L$10:$L$999,0),1)),INDEX('Cycle 3'!C$10:C$999,MATCH($A541,'Cycle 3'!$L$10:$L$999,0),1)),INDEX('Cycle 4'!C$10:C$999,MATCH($A541,'Cycle 4'!$L$10:$L$999,0),1)),INDEX('Cycle 5'!C$10:C$999,MATCH($A541,'Cycle 5'!$L$10:$L$999,0),1)),INDEX('Cycle 6'!C$10:C$999,MATCH($A541,'Cycle 6'!$L$10:$L$999,0),1)),INDEX('Cycle 7'!C$10:C$999,MATCH($A541,'Cycle 7'!$L$10:$L$999,0),1)),INDEX('Cycle 8'!C$10:C$999,MATCH($A541,'Cycle 8'!$L$10:$L$999,0),1)),INDEX('Cycle 9'!C$10:C$999,MATCH($A541,'Cycle 9'!$L$10:$L$999,0),1)),INDEX('Cycle 10'!C$10:C$999,MATCH($A541,'Cycle 10'!$L$10:$L$999,0),1)),INDEX('Cycle 11'!C$10:C$999,MATCH($A541,'Cycle 11'!$L$10:$L$999,0),1)),""))</f>
        <v/>
      </c>
      <c r="E541" t="str">
        <f>IF(IFERROR(IFERROR(IFERROR(IFERROR(IFERROR(IFERROR(IFERROR(IFERROR(IFERROR(IFERROR(IFERROR(IFERROR(INDEX(Summer!D$10:D$999,MATCH($A541,Summer!$L$10:$L$999,0),1),INDEX('Cycle 1'!D$10:D$999,MATCH($A541,'Cycle 1'!$L$10:$L$999,0),1)),INDEX('Cycle 2'!D$10:D$999,MATCH($A541,'Cycle 2'!$L$10:$L$999,0),1)),INDEX('Cycle 3'!D$10:D$999,MATCH($A541,'Cycle 3'!$L$10:$L$999,0),1)),INDEX('Cycle 4'!D$10:D$999,MATCH($A541,'Cycle 4'!$L$10:$L$999,0),1)),INDEX('Cycle 5'!D$10:D$999,MATCH($A541,'Cycle 5'!$L$10:$L$999,0),1)),INDEX('Cycle 6'!D$10:D$999,MATCH($A541,'Cycle 6'!$L$10:$L$999,0),1)),INDEX('Cycle 7'!D$10:D$999,MATCH($A541,'Cycle 7'!$L$10:$L$999,0),1)),INDEX('Cycle 8'!D$10:D$999,MATCH($A541,'Cycle 8'!$L$10:$L$999,0),1)),INDEX('Cycle 9'!D$10:D$999,MATCH($A541,'Cycle 9'!$L$10:$L$999,0),1)),INDEX('Cycle 10'!D$10:D$999,MATCH($A541,'Cycle 10'!$L$10:$L$999,0),1)),INDEX('Cycle 11'!D$10:D$999,MATCH($A541,'Cycle 11'!$L$10:$L$999,0),1)),"")="","",IFERROR(IFERROR(IFERROR(IFERROR(IFERROR(IFERROR(IFERROR(IFERROR(IFERROR(IFERROR(IFERROR(IFERROR(INDEX(Summer!D$10:D$999,MATCH($A541,Summer!$L$10:$L$999,0),1),INDEX('Cycle 1'!D$10:D$999,MATCH($A541,'Cycle 1'!$L$10:$L$999,0),1)),INDEX('Cycle 2'!D$10:D$999,MATCH($A541,'Cycle 2'!$L$10:$L$999,0),1)),INDEX('Cycle 3'!D$10:D$999,MATCH($A541,'Cycle 3'!$L$10:$L$999,0),1)),INDEX('Cycle 4'!D$10:D$999,MATCH($A541,'Cycle 4'!$L$10:$L$999,0),1)),INDEX('Cycle 5'!D$10:D$999,MATCH($A541,'Cycle 5'!$L$10:$L$999,0),1)),INDEX('Cycle 6'!D$10:D$999,MATCH($A541,'Cycle 6'!$L$10:$L$999,0),1)),INDEX('Cycle 7'!D$10:D$999,MATCH($A541,'Cycle 7'!$L$10:$L$999,0),1)),INDEX('Cycle 8'!D$10:D$999,MATCH($A541,'Cycle 8'!$L$10:$L$999,0),1)),INDEX('Cycle 9'!D$10:D$999,MATCH($A541,'Cycle 9'!$L$10:$L$999,0),1)),INDEX('Cycle 10'!D$10:D$999,MATCH($A541,'Cycle 10'!$L$10:$L$999,0),1)),INDEX('Cycle 11'!D$10:D$999,MATCH($A541,'Cycle 11'!$L$10:$L$999,0),1)),""))</f>
        <v/>
      </c>
      <c r="F541" t="str">
        <f>IF(IFERROR(IFERROR(IFERROR(IFERROR(IFERROR(IFERROR(IFERROR(IFERROR(IFERROR(IFERROR(IFERROR(IFERROR(INDEX(Summer!E$10:E$999,MATCH($A541,Summer!$L$10:$L$999,0),1),INDEX('Cycle 1'!E$10:E$999,MATCH($A541,'Cycle 1'!$L$10:$L$999,0),1)),INDEX('Cycle 2'!E$10:E$999,MATCH($A541,'Cycle 2'!$L$10:$L$999,0),1)),INDEX('Cycle 3'!E$10:E$999,MATCH($A541,'Cycle 3'!$L$10:$L$999,0),1)),INDEX('Cycle 4'!E$10:E$999,MATCH($A541,'Cycle 4'!$L$10:$L$999,0),1)),INDEX('Cycle 5'!E$10:E$999,MATCH($A541,'Cycle 5'!$L$10:$L$999,0),1)),INDEX('Cycle 6'!E$10:E$999,MATCH($A541,'Cycle 6'!$L$10:$L$999,0),1)),INDEX('Cycle 7'!E$10:E$999,MATCH($A541,'Cycle 7'!$L$10:$L$999,0),1)),INDEX('Cycle 8'!E$10:E$999,MATCH($A541,'Cycle 8'!$L$10:$L$999,0),1)),INDEX('Cycle 9'!E$10:E$999,MATCH($A541,'Cycle 9'!$L$10:$L$999,0),1)),INDEX('Cycle 10'!E$10:E$999,MATCH($A541,'Cycle 10'!$L$10:$L$999,0),1)),INDEX('Cycle 11'!E$10:E$999,MATCH($A541,'Cycle 11'!$L$10:$L$999,0),1)),"")="","",IFERROR(IFERROR(IFERROR(IFERROR(IFERROR(IFERROR(IFERROR(IFERROR(IFERROR(IFERROR(IFERROR(IFERROR(INDEX(Summer!E$10:E$999,MATCH($A541,Summer!$L$10:$L$999,0),1),INDEX('Cycle 1'!E$10:E$999,MATCH($A541,'Cycle 1'!$L$10:$L$999,0),1)),INDEX('Cycle 2'!E$10:E$999,MATCH($A541,'Cycle 2'!$L$10:$L$999,0),1)),INDEX('Cycle 3'!E$10:E$999,MATCH($A541,'Cycle 3'!$L$10:$L$999,0),1)),INDEX('Cycle 4'!E$10:E$999,MATCH($A541,'Cycle 4'!$L$10:$L$999,0),1)),INDEX('Cycle 5'!E$10:E$999,MATCH($A541,'Cycle 5'!$L$10:$L$999,0),1)),INDEX('Cycle 6'!E$10:E$999,MATCH($A541,'Cycle 6'!$L$10:$L$999,0),1)),INDEX('Cycle 7'!E$10:E$999,MATCH($A541,'Cycle 7'!$L$10:$L$999,0),1)),INDEX('Cycle 8'!E$10:E$999,MATCH($A541,'Cycle 8'!$L$10:$L$999,0),1)),INDEX('Cycle 9'!E$10:E$999,MATCH($A541,'Cycle 9'!$L$10:$L$999,0),1)),INDEX('Cycle 10'!E$10:E$999,MATCH($A541,'Cycle 10'!$L$10:$L$999,0),1)),INDEX('Cycle 11'!E$10:E$999,MATCH($A541,'Cycle 11'!$L$10:$L$999,0),1)),""))</f>
        <v/>
      </c>
      <c r="G541" t="str">
        <f>IF(IFERROR(IFERROR(IFERROR(IFERROR(IFERROR(IFERROR(IFERROR(IFERROR(IFERROR(IFERROR(IFERROR(IFERROR(INDEX(Summer!F$10:F$999,MATCH($A541,Summer!$L$10:$L$999,0),1),INDEX('Cycle 1'!F$10:F$999,MATCH($A541,'Cycle 1'!$L$10:$L$999,0),1)),INDEX('Cycle 2'!F$10:F$999,MATCH($A541,'Cycle 2'!$L$10:$L$999,0),1)),INDEX('Cycle 3'!F$10:F$999,MATCH($A541,'Cycle 3'!$L$10:$L$999,0),1)),INDEX('Cycle 4'!F$10:F$999,MATCH($A541,'Cycle 4'!$L$10:$L$999,0),1)),INDEX('Cycle 5'!F$10:F$999,MATCH($A541,'Cycle 5'!$L$10:$L$999,0),1)),INDEX('Cycle 6'!F$10:F$999,MATCH($A541,'Cycle 6'!$L$10:$L$999,0),1)),INDEX('Cycle 7'!F$10:F$999,MATCH($A541,'Cycle 7'!$L$10:$L$999,0),1)),INDEX('Cycle 8'!F$10:F$999,MATCH($A541,'Cycle 8'!$L$10:$L$999,0),1)),INDEX('Cycle 9'!F$10:F$999,MATCH($A541,'Cycle 9'!$L$10:$L$999,0),1)),INDEX('Cycle 10'!F$10:F$999,MATCH($A541,'Cycle 10'!$L$10:$L$999,0),1)),INDEX('Cycle 11'!F$10:F$999,MATCH($A541,'Cycle 11'!$L$10:$L$999,0),1)),"")="","",IFERROR(IFERROR(IFERROR(IFERROR(IFERROR(IFERROR(IFERROR(IFERROR(IFERROR(IFERROR(IFERROR(IFERROR(INDEX(Summer!F$10:F$999,MATCH($A541,Summer!$L$10:$L$999,0),1),INDEX('Cycle 1'!F$10:F$999,MATCH($A541,'Cycle 1'!$L$10:$L$999,0),1)),INDEX('Cycle 2'!F$10:F$999,MATCH($A541,'Cycle 2'!$L$10:$L$999,0),1)),INDEX('Cycle 3'!F$10:F$999,MATCH($A541,'Cycle 3'!$L$10:$L$999,0),1)),INDEX('Cycle 4'!F$10:F$999,MATCH($A541,'Cycle 4'!$L$10:$L$999,0),1)),INDEX('Cycle 5'!F$10:F$999,MATCH($A541,'Cycle 5'!$L$10:$L$999,0),1)),INDEX('Cycle 6'!F$10:F$999,MATCH($A541,'Cycle 6'!$L$10:$L$999,0),1)),INDEX('Cycle 7'!F$10:F$999,MATCH($A541,'Cycle 7'!$L$10:$L$999,0),1)),INDEX('Cycle 8'!F$10:F$999,MATCH($A541,'Cycle 8'!$L$10:$L$999,0),1)),INDEX('Cycle 9'!F$10:F$999,MATCH($A541,'Cycle 9'!$L$10:$L$999,0),1)),INDEX('Cycle 10'!F$10:F$999,MATCH($A541,'Cycle 10'!$L$10:$L$999,0),1)),INDEX('Cycle 11'!F$10:F$999,MATCH($A541,'Cycle 11'!$L$10:$L$999,0),1)),""))</f>
        <v/>
      </c>
      <c r="H541" t="str">
        <f>IF(IFERROR(IFERROR(IFERROR(IFERROR(IFERROR(IFERROR(IFERROR(IFERROR(IFERROR(IFERROR(IFERROR(IFERROR(INDEX(Summer!G$10:G$999,MATCH($A541,Summer!$L$10:$L$999,0),1),INDEX('Cycle 1'!G$10:G$999,MATCH($A541,'Cycle 1'!$L$10:$L$999,0),1)),INDEX('Cycle 2'!G$10:G$999,MATCH($A541,'Cycle 2'!$L$10:$L$999,0),1)),INDEX('Cycle 3'!G$10:G$999,MATCH($A541,'Cycle 3'!$L$10:$L$999,0),1)),INDEX('Cycle 4'!G$10:G$999,MATCH($A541,'Cycle 4'!$L$10:$L$999,0),1)),INDEX('Cycle 5'!G$10:G$999,MATCH($A541,'Cycle 5'!$L$10:$L$999,0),1)),INDEX('Cycle 6'!G$10:G$999,MATCH($A541,'Cycle 6'!$L$10:$L$999,0),1)),INDEX('Cycle 7'!G$10:G$999,MATCH($A541,'Cycle 7'!$L$10:$L$999,0),1)),INDEX('Cycle 8'!G$10:G$999,MATCH($A541,'Cycle 8'!$L$10:$L$999,0),1)),INDEX('Cycle 9'!G$10:G$999,MATCH($A541,'Cycle 9'!$L$10:$L$999,0),1)),INDEX('Cycle 10'!G$10:G$999,MATCH($A541,'Cycle 10'!$L$10:$L$999,0),1)),INDEX('Cycle 11'!G$10:G$999,MATCH($A541,'Cycle 11'!$L$10:$L$999,0),1)),"")="","",IFERROR(IFERROR(IFERROR(IFERROR(IFERROR(IFERROR(IFERROR(IFERROR(IFERROR(IFERROR(IFERROR(IFERROR(INDEX(Summer!G$10:G$999,MATCH($A541,Summer!$L$10:$L$999,0),1),INDEX('Cycle 1'!G$10:G$999,MATCH($A541,'Cycle 1'!$L$10:$L$999,0),1)),INDEX('Cycle 2'!G$10:G$999,MATCH($A541,'Cycle 2'!$L$10:$L$999,0),1)),INDEX('Cycle 3'!G$10:G$999,MATCH($A541,'Cycle 3'!$L$10:$L$999,0),1)),INDEX('Cycle 4'!G$10:G$999,MATCH($A541,'Cycle 4'!$L$10:$L$999,0),1)),INDEX('Cycle 5'!G$10:G$999,MATCH($A541,'Cycle 5'!$L$10:$L$999,0),1)),INDEX('Cycle 6'!G$10:G$999,MATCH($A541,'Cycle 6'!$L$10:$L$999,0),1)),INDEX('Cycle 7'!G$10:G$999,MATCH($A541,'Cycle 7'!$L$10:$L$999,0),1)),INDEX('Cycle 8'!G$10:G$999,MATCH($A541,'Cycle 8'!$L$10:$L$999,0),1)),INDEX('Cycle 9'!G$10:G$999,MATCH($A541,'Cycle 9'!$L$10:$L$999,0),1)),INDEX('Cycle 10'!G$10:G$999,MATCH($A541,'Cycle 10'!$L$10:$L$999,0),1)),INDEX('Cycle 11'!G$10:G$999,MATCH($A541,'Cycle 11'!$L$10:$L$999,0),1)),""))</f>
        <v/>
      </c>
      <c r="I541">
        <f>IFERROR(IF(C541="",MAX(I$1:I540),IF(ROW(C$2)=ROW(C541),1,IF(ISERROR(VLOOKUP(C541,C$2:C540,1,FALSE)),MAX(I$1:I540)+1,MAX(I$1:I540)))),"")</f>
        <v>0</v>
      </c>
      <c r="J541" t="str">
        <f t="shared" si="66"/>
        <v/>
      </c>
      <c r="K541" t="str">
        <f t="shared" si="69"/>
        <v/>
      </c>
      <c r="L541" t="str">
        <f t="shared" si="69"/>
        <v/>
      </c>
      <c r="M541" t="str">
        <f t="shared" si="69"/>
        <v/>
      </c>
      <c r="N541" t="str">
        <f t="shared" si="69"/>
        <v/>
      </c>
      <c r="O541" t="str">
        <f t="shared" si="69"/>
        <v/>
      </c>
      <c r="P541" t="str">
        <f t="shared" si="69"/>
        <v/>
      </c>
      <c r="Q541" t="str">
        <f t="shared" si="69"/>
        <v/>
      </c>
      <c r="R541" t="str">
        <f t="shared" si="69"/>
        <v/>
      </c>
      <c r="S541" t="str">
        <f t="shared" si="69"/>
        <v/>
      </c>
      <c r="T541" t="str">
        <f t="shared" si="69"/>
        <v/>
      </c>
      <c r="U541" t="str">
        <f t="shared" si="69"/>
        <v/>
      </c>
      <c r="V541" t="str">
        <f t="shared" si="69"/>
        <v/>
      </c>
      <c r="W541" t="str">
        <f t="shared" si="67"/>
        <v/>
      </c>
      <c r="X541">
        <f>IF(OR(H541="No",H541=""),0,IF(COUNTIFS(H$2:H541,"Yes",C$2:C541,C541)&gt;1,0,COUNTIFS(H$2:H541,"Yes",C$2:C541,C541)))+IF(X540=$X$1,0,X540)</f>
        <v>0</v>
      </c>
    </row>
    <row r="542" spans="1:24" x14ac:dyDescent="0.3">
      <c r="A542">
        <f>ROWS($A$2:$A542)</f>
        <v>541</v>
      </c>
      <c r="B542" t="str">
        <f>IF(ISERROR(VLOOKUP(A542,Summer!L$11:L$500,1,FALSE)),IF(ISERROR(VLOOKUP(A542,'Cycle 1'!L$11:L$500,1,FALSE)),IF(ISERROR(VLOOKUP(A542,'Cycle 2'!L$11:L$500,1,FALSE)),IF(ISERROR(VLOOKUP(A542,'Cycle 3'!L$11:L$500,1,FALSE)),IF(ISERROR(VLOOKUP(A542,'Cycle 4'!L$11:L$500,1,FALSE)),IF(ISERROR(VLOOKUP(A542,'Cycle 5'!L$11:L$500,1,FALSE)),IF(ISERROR(VLOOKUP(A542,'Cycle 6'!L$11:L$500,1,FALSE)),IF(ISERROR(VLOOKUP(A542,'Cycle 7'!L$11:L$500,1,FALSE)),IF(ISERROR(VLOOKUP(A542,'Cycle 8'!L$11:L$500,1,FALSE)),IF(ISERROR(VLOOKUP(A542,'Cycle 9'!L$11:L$500,1,FALSE)),IF(ISERROR(VLOOKUP(A542,'Cycle 10'!L$11:L$500,1,FALSE)),IF(ISERROR(VLOOKUP(A542,'Cycle 11'!L$11:L$500,1,FALSE)),"","Cycle 11"),"Cycle 10"),"Cycle 9"),"Cycle 8"),"Cycle 7"),"Cycle 6"),"Cycle 5"),"Cycle 4"),"Cycle 3"),"Cycle 2"),"Cycle 1"),"Summer")</f>
        <v/>
      </c>
      <c r="C542" t="str">
        <f>IF(IFERROR(IFERROR(IFERROR(IFERROR(IFERROR(IFERROR(IFERROR(IFERROR(IFERROR(IFERROR(IFERROR(IFERROR(INDEX(Summer!B$10:B$999,MATCH($A542,Summer!$L$10:$L$999,0),1),INDEX('Cycle 1'!B$10:B$999,MATCH($A542,'Cycle 1'!$L$10:$L$999,0),1)),INDEX('Cycle 2'!B$10:B$999,MATCH($A542,'Cycle 2'!$L$10:$L$999,0),1)),INDEX('Cycle 3'!B$10:B$999,MATCH($A542,'Cycle 3'!$L$10:$L$999,0),1)),INDEX('Cycle 4'!B$10:B$999,MATCH($A542,'Cycle 4'!$L$10:$L$999,0),1)),INDEX('Cycle 5'!B$10:B$999,MATCH($A542,'Cycle 5'!$L$10:$L$999,0),1)),INDEX('Cycle 6'!B$10:B$999,MATCH($A542,'Cycle 6'!$L$10:$L$999,0),1)),INDEX('Cycle 7'!B$10:B$999,MATCH($A542,'Cycle 7'!$L$10:$L$999,0),1)),INDEX('Cycle 8'!B$10:B$999,MATCH($A542,'Cycle 8'!$L$10:$L$999,0),1)),INDEX('Cycle 9'!B$10:B$999,MATCH($A542,'Cycle 9'!$L$10:$L$999,0),1)),INDEX('Cycle 10'!B$10:B$999,MATCH($A542,'Cycle 10'!$L$10:$L$999,0),1)),INDEX('Cycle 11'!B$10:B$999,MATCH($A542,'Cycle 11'!$L$10:$L$999,0),1)),"")="","",IFERROR(IFERROR(IFERROR(IFERROR(IFERROR(IFERROR(IFERROR(IFERROR(IFERROR(IFERROR(IFERROR(IFERROR(INDEX(Summer!B$10:B$999,MATCH($A542,Summer!$L$10:$L$999,0),1),INDEX('Cycle 1'!B$10:B$999,MATCH($A542,'Cycle 1'!$L$10:$L$999,0),1)),INDEX('Cycle 2'!B$10:B$999,MATCH($A542,'Cycle 2'!$L$10:$L$999,0),1)),INDEX('Cycle 3'!B$10:B$999,MATCH($A542,'Cycle 3'!$L$10:$L$999,0),1)),INDEX('Cycle 4'!B$10:B$999,MATCH($A542,'Cycle 4'!$L$10:$L$999,0),1)),INDEX('Cycle 5'!B$10:B$999,MATCH($A542,'Cycle 5'!$L$10:$L$999,0),1)),INDEX('Cycle 6'!B$10:B$999,MATCH($A542,'Cycle 6'!$L$10:$L$999,0),1)),INDEX('Cycle 7'!B$10:B$999,MATCH($A542,'Cycle 7'!$L$10:$L$999,0),1)),INDEX('Cycle 8'!B$10:B$999,MATCH($A542,'Cycle 8'!$L$10:$L$999,0),1)),INDEX('Cycle 9'!B$10:B$999,MATCH($A542,'Cycle 9'!$L$10:$L$999,0),1)),INDEX('Cycle 10'!B$10:B$999,MATCH($A542,'Cycle 10'!$L$10:$L$999,0),1)),INDEX('Cycle 11'!B$10:B$999,MATCH($A542,'Cycle 11'!$L$10:$L$999,0),1)),""))</f>
        <v/>
      </c>
      <c r="D542" t="str">
        <f>IF(IFERROR(IFERROR(IFERROR(IFERROR(IFERROR(IFERROR(IFERROR(IFERROR(IFERROR(IFERROR(IFERROR(IFERROR(INDEX(Summer!C$10:C$999,MATCH($A542,Summer!$L$10:$L$999,0),1),INDEX('Cycle 1'!C$10:C$999,MATCH($A542,'Cycle 1'!$L$10:$L$999,0),1)),INDEX('Cycle 2'!C$10:C$999,MATCH($A542,'Cycle 2'!$L$10:$L$999,0),1)),INDEX('Cycle 3'!C$10:C$999,MATCH($A542,'Cycle 3'!$L$10:$L$999,0),1)),INDEX('Cycle 4'!C$10:C$999,MATCH($A542,'Cycle 4'!$L$10:$L$999,0),1)),INDEX('Cycle 5'!C$10:C$999,MATCH($A542,'Cycle 5'!$L$10:$L$999,0),1)),INDEX('Cycle 6'!C$10:C$999,MATCH($A542,'Cycle 6'!$L$10:$L$999,0),1)),INDEX('Cycle 7'!C$10:C$999,MATCH($A542,'Cycle 7'!$L$10:$L$999,0),1)),INDEX('Cycle 8'!C$10:C$999,MATCH($A542,'Cycle 8'!$L$10:$L$999,0),1)),INDEX('Cycle 9'!C$10:C$999,MATCH($A542,'Cycle 9'!$L$10:$L$999,0),1)),INDEX('Cycle 10'!C$10:C$999,MATCH($A542,'Cycle 10'!$L$10:$L$999,0),1)),INDEX('Cycle 11'!C$10:C$999,MATCH($A542,'Cycle 11'!$L$10:$L$999,0),1)),"")="","",IFERROR(IFERROR(IFERROR(IFERROR(IFERROR(IFERROR(IFERROR(IFERROR(IFERROR(IFERROR(IFERROR(IFERROR(INDEX(Summer!C$10:C$999,MATCH($A542,Summer!$L$10:$L$999,0),1),INDEX('Cycle 1'!C$10:C$999,MATCH($A542,'Cycle 1'!$L$10:$L$999,0),1)),INDEX('Cycle 2'!C$10:C$999,MATCH($A542,'Cycle 2'!$L$10:$L$999,0),1)),INDEX('Cycle 3'!C$10:C$999,MATCH($A542,'Cycle 3'!$L$10:$L$999,0),1)),INDEX('Cycle 4'!C$10:C$999,MATCH($A542,'Cycle 4'!$L$10:$L$999,0),1)),INDEX('Cycle 5'!C$10:C$999,MATCH($A542,'Cycle 5'!$L$10:$L$999,0),1)),INDEX('Cycle 6'!C$10:C$999,MATCH($A542,'Cycle 6'!$L$10:$L$999,0),1)),INDEX('Cycle 7'!C$10:C$999,MATCH($A542,'Cycle 7'!$L$10:$L$999,0),1)),INDEX('Cycle 8'!C$10:C$999,MATCH($A542,'Cycle 8'!$L$10:$L$999,0),1)),INDEX('Cycle 9'!C$10:C$999,MATCH($A542,'Cycle 9'!$L$10:$L$999,0),1)),INDEX('Cycle 10'!C$10:C$999,MATCH($A542,'Cycle 10'!$L$10:$L$999,0),1)),INDEX('Cycle 11'!C$10:C$999,MATCH($A542,'Cycle 11'!$L$10:$L$999,0),1)),""))</f>
        <v/>
      </c>
      <c r="E542" t="str">
        <f>IF(IFERROR(IFERROR(IFERROR(IFERROR(IFERROR(IFERROR(IFERROR(IFERROR(IFERROR(IFERROR(IFERROR(IFERROR(INDEX(Summer!D$10:D$999,MATCH($A542,Summer!$L$10:$L$999,0),1),INDEX('Cycle 1'!D$10:D$999,MATCH($A542,'Cycle 1'!$L$10:$L$999,0),1)),INDEX('Cycle 2'!D$10:D$999,MATCH($A542,'Cycle 2'!$L$10:$L$999,0),1)),INDEX('Cycle 3'!D$10:D$999,MATCH($A542,'Cycle 3'!$L$10:$L$999,0),1)),INDEX('Cycle 4'!D$10:D$999,MATCH($A542,'Cycle 4'!$L$10:$L$999,0),1)),INDEX('Cycle 5'!D$10:D$999,MATCH($A542,'Cycle 5'!$L$10:$L$999,0),1)),INDEX('Cycle 6'!D$10:D$999,MATCH($A542,'Cycle 6'!$L$10:$L$999,0),1)),INDEX('Cycle 7'!D$10:D$999,MATCH($A542,'Cycle 7'!$L$10:$L$999,0),1)),INDEX('Cycle 8'!D$10:D$999,MATCH($A542,'Cycle 8'!$L$10:$L$999,0),1)),INDEX('Cycle 9'!D$10:D$999,MATCH($A542,'Cycle 9'!$L$10:$L$999,0),1)),INDEX('Cycle 10'!D$10:D$999,MATCH($A542,'Cycle 10'!$L$10:$L$999,0),1)),INDEX('Cycle 11'!D$10:D$999,MATCH($A542,'Cycle 11'!$L$10:$L$999,0),1)),"")="","",IFERROR(IFERROR(IFERROR(IFERROR(IFERROR(IFERROR(IFERROR(IFERROR(IFERROR(IFERROR(IFERROR(IFERROR(INDEX(Summer!D$10:D$999,MATCH($A542,Summer!$L$10:$L$999,0),1),INDEX('Cycle 1'!D$10:D$999,MATCH($A542,'Cycle 1'!$L$10:$L$999,0),1)),INDEX('Cycle 2'!D$10:D$999,MATCH($A542,'Cycle 2'!$L$10:$L$999,0),1)),INDEX('Cycle 3'!D$10:D$999,MATCH($A542,'Cycle 3'!$L$10:$L$999,0),1)),INDEX('Cycle 4'!D$10:D$999,MATCH($A542,'Cycle 4'!$L$10:$L$999,0),1)),INDEX('Cycle 5'!D$10:D$999,MATCH($A542,'Cycle 5'!$L$10:$L$999,0),1)),INDEX('Cycle 6'!D$10:D$999,MATCH($A542,'Cycle 6'!$L$10:$L$999,0),1)),INDEX('Cycle 7'!D$10:D$999,MATCH($A542,'Cycle 7'!$L$10:$L$999,0),1)),INDEX('Cycle 8'!D$10:D$999,MATCH($A542,'Cycle 8'!$L$10:$L$999,0),1)),INDEX('Cycle 9'!D$10:D$999,MATCH($A542,'Cycle 9'!$L$10:$L$999,0),1)),INDEX('Cycle 10'!D$10:D$999,MATCH($A542,'Cycle 10'!$L$10:$L$999,0),1)),INDEX('Cycle 11'!D$10:D$999,MATCH($A542,'Cycle 11'!$L$10:$L$999,0),1)),""))</f>
        <v/>
      </c>
      <c r="F542" t="str">
        <f>IF(IFERROR(IFERROR(IFERROR(IFERROR(IFERROR(IFERROR(IFERROR(IFERROR(IFERROR(IFERROR(IFERROR(IFERROR(INDEX(Summer!E$10:E$999,MATCH($A542,Summer!$L$10:$L$999,0),1),INDEX('Cycle 1'!E$10:E$999,MATCH($A542,'Cycle 1'!$L$10:$L$999,0),1)),INDEX('Cycle 2'!E$10:E$999,MATCH($A542,'Cycle 2'!$L$10:$L$999,0),1)),INDEX('Cycle 3'!E$10:E$999,MATCH($A542,'Cycle 3'!$L$10:$L$999,0),1)),INDEX('Cycle 4'!E$10:E$999,MATCH($A542,'Cycle 4'!$L$10:$L$999,0),1)),INDEX('Cycle 5'!E$10:E$999,MATCH($A542,'Cycle 5'!$L$10:$L$999,0),1)),INDEX('Cycle 6'!E$10:E$999,MATCH($A542,'Cycle 6'!$L$10:$L$999,0),1)),INDEX('Cycle 7'!E$10:E$999,MATCH($A542,'Cycle 7'!$L$10:$L$999,0),1)),INDEX('Cycle 8'!E$10:E$999,MATCH($A542,'Cycle 8'!$L$10:$L$999,0),1)),INDEX('Cycle 9'!E$10:E$999,MATCH($A542,'Cycle 9'!$L$10:$L$999,0),1)),INDEX('Cycle 10'!E$10:E$999,MATCH($A542,'Cycle 10'!$L$10:$L$999,0),1)),INDEX('Cycle 11'!E$10:E$999,MATCH($A542,'Cycle 11'!$L$10:$L$999,0),1)),"")="","",IFERROR(IFERROR(IFERROR(IFERROR(IFERROR(IFERROR(IFERROR(IFERROR(IFERROR(IFERROR(IFERROR(IFERROR(INDEX(Summer!E$10:E$999,MATCH($A542,Summer!$L$10:$L$999,0),1),INDEX('Cycle 1'!E$10:E$999,MATCH($A542,'Cycle 1'!$L$10:$L$999,0),1)),INDEX('Cycle 2'!E$10:E$999,MATCH($A542,'Cycle 2'!$L$10:$L$999,0),1)),INDEX('Cycle 3'!E$10:E$999,MATCH($A542,'Cycle 3'!$L$10:$L$999,0),1)),INDEX('Cycle 4'!E$10:E$999,MATCH($A542,'Cycle 4'!$L$10:$L$999,0),1)),INDEX('Cycle 5'!E$10:E$999,MATCH($A542,'Cycle 5'!$L$10:$L$999,0),1)),INDEX('Cycle 6'!E$10:E$999,MATCH($A542,'Cycle 6'!$L$10:$L$999,0),1)),INDEX('Cycle 7'!E$10:E$999,MATCH($A542,'Cycle 7'!$L$10:$L$999,0),1)),INDEX('Cycle 8'!E$10:E$999,MATCH($A542,'Cycle 8'!$L$10:$L$999,0),1)),INDEX('Cycle 9'!E$10:E$999,MATCH($A542,'Cycle 9'!$L$10:$L$999,0),1)),INDEX('Cycle 10'!E$10:E$999,MATCH($A542,'Cycle 10'!$L$10:$L$999,0),1)),INDEX('Cycle 11'!E$10:E$999,MATCH($A542,'Cycle 11'!$L$10:$L$999,0),1)),""))</f>
        <v/>
      </c>
      <c r="G542" t="str">
        <f>IF(IFERROR(IFERROR(IFERROR(IFERROR(IFERROR(IFERROR(IFERROR(IFERROR(IFERROR(IFERROR(IFERROR(IFERROR(INDEX(Summer!F$10:F$999,MATCH($A542,Summer!$L$10:$L$999,0),1),INDEX('Cycle 1'!F$10:F$999,MATCH($A542,'Cycle 1'!$L$10:$L$999,0),1)),INDEX('Cycle 2'!F$10:F$999,MATCH($A542,'Cycle 2'!$L$10:$L$999,0),1)),INDEX('Cycle 3'!F$10:F$999,MATCH($A542,'Cycle 3'!$L$10:$L$999,0),1)),INDEX('Cycle 4'!F$10:F$999,MATCH($A542,'Cycle 4'!$L$10:$L$999,0),1)),INDEX('Cycle 5'!F$10:F$999,MATCH($A542,'Cycle 5'!$L$10:$L$999,0),1)),INDEX('Cycle 6'!F$10:F$999,MATCH($A542,'Cycle 6'!$L$10:$L$999,0),1)),INDEX('Cycle 7'!F$10:F$999,MATCH($A542,'Cycle 7'!$L$10:$L$999,0),1)),INDEX('Cycle 8'!F$10:F$999,MATCH($A542,'Cycle 8'!$L$10:$L$999,0),1)),INDEX('Cycle 9'!F$10:F$999,MATCH($A542,'Cycle 9'!$L$10:$L$999,0),1)),INDEX('Cycle 10'!F$10:F$999,MATCH($A542,'Cycle 10'!$L$10:$L$999,0),1)),INDEX('Cycle 11'!F$10:F$999,MATCH($A542,'Cycle 11'!$L$10:$L$999,0),1)),"")="","",IFERROR(IFERROR(IFERROR(IFERROR(IFERROR(IFERROR(IFERROR(IFERROR(IFERROR(IFERROR(IFERROR(IFERROR(INDEX(Summer!F$10:F$999,MATCH($A542,Summer!$L$10:$L$999,0),1),INDEX('Cycle 1'!F$10:F$999,MATCH($A542,'Cycle 1'!$L$10:$L$999,0),1)),INDEX('Cycle 2'!F$10:F$999,MATCH($A542,'Cycle 2'!$L$10:$L$999,0),1)),INDEX('Cycle 3'!F$10:F$999,MATCH($A542,'Cycle 3'!$L$10:$L$999,0),1)),INDEX('Cycle 4'!F$10:F$999,MATCH($A542,'Cycle 4'!$L$10:$L$999,0),1)),INDEX('Cycle 5'!F$10:F$999,MATCH($A542,'Cycle 5'!$L$10:$L$999,0),1)),INDEX('Cycle 6'!F$10:F$999,MATCH($A542,'Cycle 6'!$L$10:$L$999,0),1)),INDEX('Cycle 7'!F$10:F$999,MATCH($A542,'Cycle 7'!$L$10:$L$999,0),1)),INDEX('Cycle 8'!F$10:F$999,MATCH($A542,'Cycle 8'!$L$10:$L$999,0),1)),INDEX('Cycle 9'!F$10:F$999,MATCH($A542,'Cycle 9'!$L$10:$L$999,0),1)),INDEX('Cycle 10'!F$10:F$999,MATCH($A542,'Cycle 10'!$L$10:$L$999,0),1)),INDEX('Cycle 11'!F$10:F$999,MATCH($A542,'Cycle 11'!$L$10:$L$999,0),1)),""))</f>
        <v/>
      </c>
      <c r="H542" t="str">
        <f>IF(IFERROR(IFERROR(IFERROR(IFERROR(IFERROR(IFERROR(IFERROR(IFERROR(IFERROR(IFERROR(IFERROR(IFERROR(INDEX(Summer!G$10:G$999,MATCH($A542,Summer!$L$10:$L$999,0),1),INDEX('Cycle 1'!G$10:G$999,MATCH($A542,'Cycle 1'!$L$10:$L$999,0),1)),INDEX('Cycle 2'!G$10:G$999,MATCH($A542,'Cycle 2'!$L$10:$L$999,0),1)),INDEX('Cycle 3'!G$10:G$999,MATCH($A542,'Cycle 3'!$L$10:$L$999,0),1)),INDEX('Cycle 4'!G$10:G$999,MATCH($A542,'Cycle 4'!$L$10:$L$999,0),1)),INDEX('Cycle 5'!G$10:G$999,MATCH($A542,'Cycle 5'!$L$10:$L$999,0),1)),INDEX('Cycle 6'!G$10:G$999,MATCH($A542,'Cycle 6'!$L$10:$L$999,0),1)),INDEX('Cycle 7'!G$10:G$999,MATCH($A542,'Cycle 7'!$L$10:$L$999,0),1)),INDEX('Cycle 8'!G$10:G$999,MATCH($A542,'Cycle 8'!$L$10:$L$999,0),1)),INDEX('Cycle 9'!G$10:G$999,MATCH($A542,'Cycle 9'!$L$10:$L$999,0),1)),INDEX('Cycle 10'!G$10:G$999,MATCH($A542,'Cycle 10'!$L$10:$L$999,0),1)),INDEX('Cycle 11'!G$10:G$999,MATCH($A542,'Cycle 11'!$L$10:$L$999,0),1)),"")="","",IFERROR(IFERROR(IFERROR(IFERROR(IFERROR(IFERROR(IFERROR(IFERROR(IFERROR(IFERROR(IFERROR(IFERROR(INDEX(Summer!G$10:G$999,MATCH($A542,Summer!$L$10:$L$999,0),1),INDEX('Cycle 1'!G$10:G$999,MATCH($A542,'Cycle 1'!$L$10:$L$999,0),1)),INDEX('Cycle 2'!G$10:G$999,MATCH($A542,'Cycle 2'!$L$10:$L$999,0),1)),INDEX('Cycle 3'!G$10:G$999,MATCH($A542,'Cycle 3'!$L$10:$L$999,0),1)),INDEX('Cycle 4'!G$10:G$999,MATCH($A542,'Cycle 4'!$L$10:$L$999,0),1)),INDEX('Cycle 5'!G$10:G$999,MATCH($A542,'Cycle 5'!$L$10:$L$999,0),1)),INDEX('Cycle 6'!G$10:G$999,MATCH($A542,'Cycle 6'!$L$10:$L$999,0),1)),INDEX('Cycle 7'!G$10:G$999,MATCH($A542,'Cycle 7'!$L$10:$L$999,0),1)),INDEX('Cycle 8'!G$10:G$999,MATCH($A542,'Cycle 8'!$L$10:$L$999,0),1)),INDEX('Cycle 9'!G$10:G$999,MATCH($A542,'Cycle 9'!$L$10:$L$999,0),1)),INDEX('Cycle 10'!G$10:G$999,MATCH($A542,'Cycle 10'!$L$10:$L$999,0),1)),INDEX('Cycle 11'!G$10:G$999,MATCH($A542,'Cycle 11'!$L$10:$L$999,0),1)),""))</f>
        <v/>
      </c>
      <c r="I542">
        <f>IFERROR(IF(C542="",MAX(I$1:I541),IF(ROW(C$2)=ROW(C542),1,IF(ISERROR(VLOOKUP(C542,C$2:C541,1,FALSE)),MAX(I$1:I541)+1,MAX(I$1:I541)))),"")</f>
        <v>0</v>
      </c>
      <c r="J542" t="str">
        <f t="shared" si="66"/>
        <v/>
      </c>
      <c r="K542" t="str">
        <f t="shared" si="69"/>
        <v/>
      </c>
      <c r="L542" t="str">
        <f t="shared" si="69"/>
        <v/>
      </c>
      <c r="M542" t="str">
        <f t="shared" si="69"/>
        <v/>
      </c>
      <c r="N542" t="str">
        <f t="shared" si="69"/>
        <v/>
      </c>
      <c r="O542" t="str">
        <f t="shared" si="69"/>
        <v/>
      </c>
      <c r="P542" t="str">
        <f t="shared" si="69"/>
        <v/>
      </c>
      <c r="Q542" t="str">
        <f t="shared" si="69"/>
        <v/>
      </c>
      <c r="R542" t="str">
        <f t="shared" si="69"/>
        <v/>
      </c>
      <c r="S542" t="str">
        <f t="shared" si="69"/>
        <v/>
      </c>
      <c r="T542" t="str">
        <f t="shared" si="69"/>
        <v/>
      </c>
      <c r="U542" t="str">
        <f t="shared" si="69"/>
        <v/>
      </c>
      <c r="V542" t="str">
        <f t="shared" si="69"/>
        <v/>
      </c>
      <c r="W542" t="str">
        <f t="shared" si="67"/>
        <v/>
      </c>
      <c r="X542">
        <f>IF(OR(H542="No",H542=""),0,IF(COUNTIFS(H$2:H542,"Yes",C$2:C542,C542)&gt;1,0,COUNTIFS(H$2:H542,"Yes",C$2:C542,C542)))+IF(X541=$X$1,0,X541)</f>
        <v>0</v>
      </c>
    </row>
    <row r="543" spans="1:24" x14ac:dyDescent="0.3">
      <c r="A543">
        <f>ROWS($A$2:$A543)</f>
        <v>542</v>
      </c>
      <c r="B543" t="str">
        <f>IF(ISERROR(VLOOKUP(A543,Summer!L$11:L$500,1,FALSE)),IF(ISERROR(VLOOKUP(A543,'Cycle 1'!L$11:L$500,1,FALSE)),IF(ISERROR(VLOOKUP(A543,'Cycle 2'!L$11:L$500,1,FALSE)),IF(ISERROR(VLOOKUP(A543,'Cycle 3'!L$11:L$500,1,FALSE)),IF(ISERROR(VLOOKUP(A543,'Cycle 4'!L$11:L$500,1,FALSE)),IF(ISERROR(VLOOKUP(A543,'Cycle 5'!L$11:L$500,1,FALSE)),IF(ISERROR(VLOOKUP(A543,'Cycle 6'!L$11:L$500,1,FALSE)),IF(ISERROR(VLOOKUP(A543,'Cycle 7'!L$11:L$500,1,FALSE)),IF(ISERROR(VLOOKUP(A543,'Cycle 8'!L$11:L$500,1,FALSE)),IF(ISERROR(VLOOKUP(A543,'Cycle 9'!L$11:L$500,1,FALSE)),IF(ISERROR(VLOOKUP(A543,'Cycle 10'!L$11:L$500,1,FALSE)),IF(ISERROR(VLOOKUP(A543,'Cycle 11'!L$11:L$500,1,FALSE)),"","Cycle 11"),"Cycle 10"),"Cycle 9"),"Cycle 8"),"Cycle 7"),"Cycle 6"),"Cycle 5"),"Cycle 4"),"Cycle 3"),"Cycle 2"),"Cycle 1"),"Summer")</f>
        <v/>
      </c>
      <c r="C543" t="str">
        <f>IF(IFERROR(IFERROR(IFERROR(IFERROR(IFERROR(IFERROR(IFERROR(IFERROR(IFERROR(IFERROR(IFERROR(IFERROR(INDEX(Summer!B$10:B$999,MATCH($A543,Summer!$L$10:$L$999,0),1),INDEX('Cycle 1'!B$10:B$999,MATCH($A543,'Cycle 1'!$L$10:$L$999,0),1)),INDEX('Cycle 2'!B$10:B$999,MATCH($A543,'Cycle 2'!$L$10:$L$999,0),1)),INDEX('Cycle 3'!B$10:B$999,MATCH($A543,'Cycle 3'!$L$10:$L$999,0),1)),INDEX('Cycle 4'!B$10:B$999,MATCH($A543,'Cycle 4'!$L$10:$L$999,0),1)),INDEX('Cycle 5'!B$10:B$999,MATCH($A543,'Cycle 5'!$L$10:$L$999,0),1)),INDEX('Cycle 6'!B$10:B$999,MATCH($A543,'Cycle 6'!$L$10:$L$999,0),1)),INDEX('Cycle 7'!B$10:B$999,MATCH($A543,'Cycle 7'!$L$10:$L$999,0),1)),INDEX('Cycle 8'!B$10:B$999,MATCH($A543,'Cycle 8'!$L$10:$L$999,0),1)),INDEX('Cycle 9'!B$10:B$999,MATCH($A543,'Cycle 9'!$L$10:$L$999,0),1)),INDEX('Cycle 10'!B$10:B$999,MATCH($A543,'Cycle 10'!$L$10:$L$999,0),1)),INDEX('Cycle 11'!B$10:B$999,MATCH($A543,'Cycle 11'!$L$10:$L$999,0),1)),"")="","",IFERROR(IFERROR(IFERROR(IFERROR(IFERROR(IFERROR(IFERROR(IFERROR(IFERROR(IFERROR(IFERROR(IFERROR(INDEX(Summer!B$10:B$999,MATCH($A543,Summer!$L$10:$L$999,0),1),INDEX('Cycle 1'!B$10:B$999,MATCH($A543,'Cycle 1'!$L$10:$L$999,0),1)),INDEX('Cycle 2'!B$10:B$999,MATCH($A543,'Cycle 2'!$L$10:$L$999,0),1)),INDEX('Cycle 3'!B$10:B$999,MATCH($A543,'Cycle 3'!$L$10:$L$999,0),1)),INDEX('Cycle 4'!B$10:B$999,MATCH($A543,'Cycle 4'!$L$10:$L$999,0),1)),INDEX('Cycle 5'!B$10:B$999,MATCH($A543,'Cycle 5'!$L$10:$L$999,0),1)),INDEX('Cycle 6'!B$10:B$999,MATCH($A543,'Cycle 6'!$L$10:$L$999,0),1)),INDEX('Cycle 7'!B$10:B$999,MATCH($A543,'Cycle 7'!$L$10:$L$999,0),1)),INDEX('Cycle 8'!B$10:B$999,MATCH($A543,'Cycle 8'!$L$10:$L$999,0),1)),INDEX('Cycle 9'!B$10:B$999,MATCH($A543,'Cycle 9'!$L$10:$L$999,0),1)),INDEX('Cycle 10'!B$10:B$999,MATCH($A543,'Cycle 10'!$L$10:$L$999,0),1)),INDEX('Cycle 11'!B$10:B$999,MATCH($A543,'Cycle 11'!$L$10:$L$999,0),1)),""))</f>
        <v/>
      </c>
      <c r="D543" t="str">
        <f>IF(IFERROR(IFERROR(IFERROR(IFERROR(IFERROR(IFERROR(IFERROR(IFERROR(IFERROR(IFERROR(IFERROR(IFERROR(INDEX(Summer!C$10:C$999,MATCH($A543,Summer!$L$10:$L$999,0),1),INDEX('Cycle 1'!C$10:C$999,MATCH($A543,'Cycle 1'!$L$10:$L$999,0),1)),INDEX('Cycle 2'!C$10:C$999,MATCH($A543,'Cycle 2'!$L$10:$L$999,0),1)),INDEX('Cycle 3'!C$10:C$999,MATCH($A543,'Cycle 3'!$L$10:$L$999,0),1)),INDEX('Cycle 4'!C$10:C$999,MATCH($A543,'Cycle 4'!$L$10:$L$999,0),1)),INDEX('Cycle 5'!C$10:C$999,MATCH($A543,'Cycle 5'!$L$10:$L$999,0),1)),INDEX('Cycle 6'!C$10:C$999,MATCH($A543,'Cycle 6'!$L$10:$L$999,0),1)),INDEX('Cycle 7'!C$10:C$999,MATCH($A543,'Cycle 7'!$L$10:$L$999,0),1)),INDEX('Cycle 8'!C$10:C$999,MATCH($A543,'Cycle 8'!$L$10:$L$999,0),1)),INDEX('Cycle 9'!C$10:C$999,MATCH($A543,'Cycle 9'!$L$10:$L$999,0),1)),INDEX('Cycle 10'!C$10:C$999,MATCH($A543,'Cycle 10'!$L$10:$L$999,0),1)),INDEX('Cycle 11'!C$10:C$999,MATCH($A543,'Cycle 11'!$L$10:$L$999,0),1)),"")="","",IFERROR(IFERROR(IFERROR(IFERROR(IFERROR(IFERROR(IFERROR(IFERROR(IFERROR(IFERROR(IFERROR(IFERROR(INDEX(Summer!C$10:C$999,MATCH($A543,Summer!$L$10:$L$999,0),1),INDEX('Cycle 1'!C$10:C$999,MATCH($A543,'Cycle 1'!$L$10:$L$999,0),1)),INDEX('Cycle 2'!C$10:C$999,MATCH($A543,'Cycle 2'!$L$10:$L$999,0),1)),INDEX('Cycle 3'!C$10:C$999,MATCH($A543,'Cycle 3'!$L$10:$L$999,0),1)),INDEX('Cycle 4'!C$10:C$999,MATCH($A543,'Cycle 4'!$L$10:$L$999,0),1)),INDEX('Cycle 5'!C$10:C$999,MATCH($A543,'Cycle 5'!$L$10:$L$999,0),1)),INDEX('Cycle 6'!C$10:C$999,MATCH($A543,'Cycle 6'!$L$10:$L$999,0),1)),INDEX('Cycle 7'!C$10:C$999,MATCH($A543,'Cycle 7'!$L$10:$L$999,0),1)),INDEX('Cycle 8'!C$10:C$999,MATCH($A543,'Cycle 8'!$L$10:$L$999,0),1)),INDEX('Cycle 9'!C$10:C$999,MATCH($A543,'Cycle 9'!$L$10:$L$999,0),1)),INDEX('Cycle 10'!C$10:C$999,MATCH($A543,'Cycle 10'!$L$10:$L$999,0),1)),INDEX('Cycle 11'!C$10:C$999,MATCH($A543,'Cycle 11'!$L$10:$L$999,0),1)),""))</f>
        <v/>
      </c>
      <c r="E543" t="str">
        <f>IF(IFERROR(IFERROR(IFERROR(IFERROR(IFERROR(IFERROR(IFERROR(IFERROR(IFERROR(IFERROR(IFERROR(IFERROR(INDEX(Summer!D$10:D$999,MATCH($A543,Summer!$L$10:$L$999,0),1),INDEX('Cycle 1'!D$10:D$999,MATCH($A543,'Cycle 1'!$L$10:$L$999,0),1)),INDEX('Cycle 2'!D$10:D$999,MATCH($A543,'Cycle 2'!$L$10:$L$999,0),1)),INDEX('Cycle 3'!D$10:D$999,MATCH($A543,'Cycle 3'!$L$10:$L$999,0),1)),INDEX('Cycle 4'!D$10:D$999,MATCH($A543,'Cycle 4'!$L$10:$L$999,0),1)),INDEX('Cycle 5'!D$10:D$999,MATCH($A543,'Cycle 5'!$L$10:$L$999,0),1)),INDEX('Cycle 6'!D$10:D$999,MATCH($A543,'Cycle 6'!$L$10:$L$999,0),1)),INDEX('Cycle 7'!D$10:D$999,MATCH($A543,'Cycle 7'!$L$10:$L$999,0),1)),INDEX('Cycle 8'!D$10:D$999,MATCH($A543,'Cycle 8'!$L$10:$L$999,0),1)),INDEX('Cycle 9'!D$10:D$999,MATCH($A543,'Cycle 9'!$L$10:$L$999,0),1)),INDEX('Cycle 10'!D$10:D$999,MATCH($A543,'Cycle 10'!$L$10:$L$999,0),1)),INDEX('Cycle 11'!D$10:D$999,MATCH($A543,'Cycle 11'!$L$10:$L$999,0),1)),"")="","",IFERROR(IFERROR(IFERROR(IFERROR(IFERROR(IFERROR(IFERROR(IFERROR(IFERROR(IFERROR(IFERROR(IFERROR(INDEX(Summer!D$10:D$999,MATCH($A543,Summer!$L$10:$L$999,0),1),INDEX('Cycle 1'!D$10:D$999,MATCH($A543,'Cycle 1'!$L$10:$L$999,0),1)),INDEX('Cycle 2'!D$10:D$999,MATCH($A543,'Cycle 2'!$L$10:$L$999,0),1)),INDEX('Cycle 3'!D$10:D$999,MATCH($A543,'Cycle 3'!$L$10:$L$999,0),1)),INDEX('Cycle 4'!D$10:D$999,MATCH($A543,'Cycle 4'!$L$10:$L$999,0),1)),INDEX('Cycle 5'!D$10:D$999,MATCH($A543,'Cycle 5'!$L$10:$L$999,0),1)),INDEX('Cycle 6'!D$10:D$999,MATCH($A543,'Cycle 6'!$L$10:$L$999,0),1)),INDEX('Cycle 7'!D$10:D$999,MATCH($A543,'Cycle 7'!$L$10:$L$999,0),1)),INDEX('Cycle 8'!D$10:D$999,MATCH($A543,'Cycle 8'!$L$10:$L$999,0),1)),INDEX('Cycle 9'!D$10:D$999,MATCH($A543,'Cycle 9'!$L$10:$L$999,0),1)),INDEX('Cycle 10'!D$10:D$999,MATCH($A543,'Cycle 10'!$L$10:$L$999,0),1)),INDEX('Cycle 11'!D$10:D$999,MATCH($A543,'Cycle 11'!$L$10:$L$999,0),1)),""))</f>
        <v/>
      </c>
      <c r="F543" t="str">
        <f>IF(IFERROR(IFERROR(IFERROR(IFERROR(IFERROR(IFERROR(IFERROR(IFERROR(IFERROR(IFERROR(IFERROR(IFERROR(INDEX(Summer!E$10:E$999,MATCH($A543,Summer!$L$10:$L$999,0),1),INDEX('Cycle 1'!E$10:E$999,MATCH($A543,'Cycle 1'!$L$10:$L$999,0),1)),INDEX('Cycle 2'!E$10:E$999,MATCH($A543,'Cycle 2'!$L$10:$L$999,0),1)),INDEX('Cycle 3'!E$10:E$999,MATCH($A543,'Cycle 3'!$L$10:$L$999,0),1)),INDEX('Cycle 4'!E$10:E$999,MATCH($A543,'Cycle 4'!$L$10:$L$999,0),1)),INDEX('Cycle 5'!E$10:E$999,MATCH($A543,'Cycle 5'!$L$10:$L$999,0),1)),INDEX('Cycle 6'!E$10:E$999,MATCH($A543,'Cycle 6'!$L$10:$L$999,0),1)),INDEX('Cycle 7'!E$10:E$999,MATCH($A543,'Cycle 7'!$L$10:$L$999,0),1)),INDEX('Cycle 8'!E$10:E$999,MATCH($A543,'Cycle 8'!$L$10:$L$999,0),1)),INDEX('Cycle 9'!E$10:E$999,MATCH($A543,'Cycle 9'!$L$10:$L$999,0),1)),INDEX('Cycle 10'!E$10:E$999,MATCH($A543,'Cycle 10'!$L$10:$L$999,0),1)),INDEX('Cycle 11'!E$10:E$999,MATCH($A543,'Cycle 11'!$L$10:$L$999,0),1)),"")="","",IFERROR(IFERROR(IFERROR(IFERROR(IFERROR(IFERROR(IFERROR(IFERROR(IFERROR(IFERROR(IFERROR(IFERROR(INDEX(Summer!E$10:E$999,MATCH($A543,Summer!$L$10:$L$999,0),1),INDEX('Cycle 1'!E$10:E$999,MATCH($A543,'Cycle 1'!$L$10:$L$999,0),1)),INDEX('Cycle 2'!E$10:E$999,MATCH($A543,'Cycle 2'!$L$10:$L$999,0),1)),INDEX('Cycle 3'!E$10:E$999,MATCH($A543,'Cycle 3'!$L$10:$L$999,0),1)),INDEX('Cycle 4'!E$10:E$999,MATCH($A543,'Cycle 4'!$L$10:$L$999,0),1)),INDEX('Cycle 5'!E$10:E$999,MATCH($A543,'Cycle 5'!$L$10:$L$999,0),1)),INDEX('Cycle 6'!E$10:E$999,MATCH($A543,'Cycle 6'!$L$10:$L$999,0),1)),INDEX('Cycle 7'!E$10:E$999,MATCH($A543,'Cycle 7'!$L$10:$L$999,0),1)),INDEX('Cycle 8'!E$10:E$999,MATCH($A543,'Cycle 8'!$L$10:$L$999,0),1)),INDEX('Cycle 9'!E$10:E$999,MATCH($A543,'Cycle 9'!$L$10:$L$999,0),1)),INDEX('Cycle 10'!E$10:E$999,MATCH($A543,'Cycle 10'!$L$10:$L$999,0),1)),INDEX('Cycle 11'!E$10:E$999,MATCH($A543,'Cycle 11'!$L$10:$L$999,0),1)),""))</f>
        <v/>
      </c>
      <c r="G543" t="str">
        <f>IF(IFERROR(IFERROR(IFERROR(IFERROR(IFERROR(IFERROR(IFERROR(IFERROR(IFERROR(IFERROR(IFERROR(IFERROR(INDEX(Summer!F$10:F$999,MATCH($A543,Summer!$L$10:$L$999,0),1),INDEX('Cycle 1'!F$10:F$999,MATCH($A543,'Cycle 1'!$L$10:$L$999,0),1)),INDEX('Cycle 2'!F$10:F$999,MATCH($A543,'Cycle 2'!$L$10:$L$999,0),1)),INDEX('Cycle 3'!F$10:F$999,MATCH($A543,'Cycle 3'!$L$10:$L$999,0),1)),INDEX('Cycle 4'!F$10:F$999,MATCH($A543,'Cycle 4'!$L$10:$L$999,0),1)),INDEX('Cycle 5'!F$10:F$999,MATCH($A543,'Cycle 5'!$L$10:$L$999,0),1)),INDEX('Cycle 6'!F$10:F$999,MATCH($A543,'Cycle 6'!$L$10:$L$999,0),1)),INDEX('Cycle 7'!F$10:F$999,MATCH($A543,'Cycle 7'!$L$10:$L$999,0),1)),INDEX('Cycle 8'!F$10:F$999,MATCH($A543,'Cycle 8'!$L$10:$L$999,0),1)),INDEX('Cycle 9'!F$10:F$999,MATCH($A543,'Cycle 9'!$L$10:$L$999,0),1)),INDEX('Cycle 10'!F$10:F$999,MATCH($A543,'Cycle 10'!$L$10:$L$999,0),1)),INDEX('Cycle 11'!F$10:F$999,MATCH($A543,'Cycle 11'!$L$10:$L$999,0),1)),"")="","",IFERROR(IFERROR(IFERROR(IFERROR(IFERROR(IFERROR(IFERROR(IFERROR(IFERROR(IFERROR(IFERROR(IFERROR(INDEX(Summer!F$10:F$999,MATCH($A543,Summer!$L$10:$L$999,0),1),INDEX('Cycle 1'!F$10:F$999,MATCH($A543,'Cycle 1'!$L$10:$L$999,0),1)),INDEX('Cycle 2'!F$10:F$999,MATCH($A543,'Cycle 2'!$L$10:$L$999,0),1)),INDEX('Cycle 3'!F$10:F$999,MATCH($A543,'Cycle 3'!$L$10:$L$999,0),1)),INDEX('Cycle 4'!F$10:F$999,MATCH($A543,'Cycle 4'!$L$10:$L$999,0),1)),INDEX('Cycle 5'!F$10:F$999,MATCH($A543,'Cycle 5'!$L$10:$L$999,0),1)),INDEX('Cycle 6'!F$10:F$999,MATCH($A543,'Cycle 6'!$L$10:$L$999,0),1)),INDEX('Cycle 7'!F$10:F$999,MATCH($A543,'Cycle 7'!$L$10:$L$999,0),1)),INDEX('Cycle 8'!F$10:F$999,MATCH($A543,'Cycle 8'!$L$10:$L$999,0),1)),INDEX('Cycle 9'!F$10:F$999,MATCH($A543,'Cycle 9'!$L$10:$L$999,0),1)),INDEX('Cycle 10'!F$10:F$999,MATCH($A543,'Cycle 10'!$L$10:$L$999,0),1)),INDEX('Cycle 11'!F$10:F$999,MATCH($A543,'Cycle 11'!$L$10:$L$999,0),1)),""))</f>
        <v/>
      </c>
      <c r="H543" t="str">
        <f>IF(IFERROR(IFERROR(IFERROR(IFERROR(IFERROR(IFERROR(IFERROR(IFERROR(IFERROR(IFERROR(IFERROR(IFERROR(INDEX(Summer!G$10:G$999,MATCH($A543,Summer!$L$10:$L$999,0),1),INDEX('Cycle 1'!G$10:G$999,MATCH($A543,'Cycle 1'!$L$10:$L$999,0),1)),INDEX('Cycle 2'!G$10:G$999,MATCH($A543,'Cycle 2'!$L$10:$L$999,0),1)),INDEX('Cycle 3'!G$10:G$999,MATCH($A543,'Cycle 3'!$L$10:$L$999,0),1)),INDEX('Cycle 4'!G$10:G$999,MATCH($A543,'Cycle 4'!$L$10:$L$999,0),1)),INDEX('Cycle 5'!G$10:G$999,MATCH($A543,'Cycle 5'!$L$10:$L$999,0),1)),INDEX('Cycle 6'!G$10:G$999,MATCH($A543,'Cycle 6'!$L$10:$L$999,0),1)),INDEX('Cycle 7'!G$10:G$999,MATCH($A543,'Cycle 7'!$L$10:$L$999,0),1)),INDEX('Cycle 8'!G$10:G$999,MATCH($A543,'Cycle 8'!$L$10:$L$999,0),1)),INDEX('Cycle 9'!G$10:G$999,MATCH($A543,'Cycle 9'!$L$10:$L$999,0),1)),INDEX('Cycle 10'!G$10:G$999,MATCH($A543,'Cycle 10'!$L$10:$L$999,0),1)),INDEX('Cycle 11'!G$10:G$999,MATCH($A543,'Cycle 11'!$L$10:$L$999,0),1)),"")="","",IFERROR(IFERROR(IFERROR(IFERROR(IFERROR(IFERROR(IFERROR(IFERROR(IFERROR(IFERROR(IFERROR(IFERROR(INDEX(Summer!G$10:G$999,MATCH($A543,Summer!$L$10:$L$999,0),1),INDEX('Cycle 1'!G$10:G$999,MATCH($A543,'Cycle 1'!$L$10:$L$999,0),1)),INDEX('Cycle 2'!G$10:G$999,MATCH($A543,'Cycle 2'!$L$10:$L$999,0),1)),INDEX('Cycle 3'!G$10:G$999,MATCH($A543,'Cycle 3'!$L$10:$L$999,0),1)),INDEX('Cycle 4'!G$10:G$999,MATCH($A543,'Cycle 4'!$L$10:$L$999,0),1)),INDEX('Cycle 5'!G$10:G$999,MATCH($A543,'Cycle 5'!$L$10:$L$999,0),1)),INDEX('Cycle 6'!G$10:G$999,MATCH($A543,'Cycle 6'!$L$10:$L$999,0),1)),INDEX('Cycle 7'!G$10:G$999,MATCH($A543,'Cycle 7'!$L$10:$L$999,0),1)),INDEX('Cycle 8'!G$10:G$999,MATCH($A543,'Cycle 8'!$L$10:$L$999,0),1)),INDEX('Cycle 9'!G$10:G$999,MATCH($A543,'Cycle 9'!$L$10:$L$999,0),1)),INDEX('Cycle 10'!G$10:G$999,MATCH($A543,'Cycle 10'!$L$10:$L$999,0),1)),INDEX('Cycle 11'!G$10:G$999,MATCH($A543,'Cycle 11'!$L$10:$L$999,0),1)),""))</f>
        <v/>
      </c>
      <c r="I543">
        <f>IFERROR(IF(C543="",MAX(I$1:I542),IF(ROW(C$2)=ROW(C543),1,IF(ISERROR(VLOOKUP(C543,C$2:C542,1,FALSE)),MAX(I$1:I542)+1,MAX(I$1:I542)))),"")</f>
        <v>0</v>
      </c>
      <c r="J543" t="str">
        <f t="shared" si="66"/>
        <v/>
      </c>
      <c r="K543" t="str">
        <f t="shared" si="69"/>
        <v/>
      </c>
      <c r="L543" t="str">
        <f t="shared" si="69"/>
        <v/>
      </c>
      <c r="M543" t="str">
        <f t="shared" si="69"/>
        <v/>
      </c>
      <c r="N543" t="str">
        <f t="shared" si="69"/>
        <v/>
      </c>
      <c r="O543" t="str">
        <f t="shared" si="69"/>
        <v/>
      </c>
      <c r="P543" t="str">
        <f t="shared" si="69"/>
        <v/>
      </c>
      <c r="Q543" t="str">
        <f t="shared" si="69"/>
        <v/>
      </c>
      <c r="R543" t="str">
        <f t="shared" si="69"/>
        <v/>
      </c>
      <c r="S543" t="str">
        <f t="shared" si="69"/>
        <v/>
      </c>
      <c r="T543" t="str">
        <f t="shared" si="69"/>
        <v/>
      </c>
      <c r="U543" t="str">
        <f t="shared" si="69"/>
        <v/>
      </c>
      <c r="V543" t="str">
        <f t="shared" si="69"/>
        <v/>
      </c>
      <c r="W543" t="str">
        <f t="shared" si="67"/>
        <v/>
      </c>
      <c r="X543">
        <f>IF(OR(H543="No",H543=""),0,IF(COUNTIFS(H$2:H543,"Yes",C$2:C543,C543)&gt;1,0,COUNTIFS(H$2:H543,"Yes",C$2:C543,C543)))+IF(X542=$X$1,0,X542)</f>
        <v>0</v>
      </c>
    </row>
    <row r="544" spans="1:24" x14ac:dyDescent="0.3">
      <c r="A544">
        <f>ROWS($A$2:$A544)</f>
        <v>543</v>
      </c>
      <c r="B544" t="str">
        <f>IF(ISERROR(VLOOKUP(A544,Summer!L$11:L$500,1,FALSE)),IF(ISERROR(VLOOKUP(A544,'Cycle 1'!L$11:L$500,1,FALSE)),IF(ISERROR(VLOOKUP(A544,'Cycle 2'!L$11:L$500,1,FALSE)),IF(ISERROR(VLOOKUP(A544,'Cycle 3'!L$11:L$500,1,FALSE)),IF(ISERROR(VLOOKUP(A544,'Cycle 4'!L$11:L$500,1,FALSE)),IF(ISERROR(VLOOKUP(A544,'Cycle 5'!L$11:L$500,1,FALSE)),IF(ISERROR(VLOOKUP(A544,'Cycle 6'!L$11:L$500,1,FALSE)),IF(ISERROR(VLOOKUP(A544,'Cycle 7'!L$11:L$500,1,FALSE)),IF(ISERROR(VLOOKUP(A544,'Cycle 8'!L$11:L$500,1,FALSE)),IF(ISERROR(VLOOKUP(A544,'Cycle 9'!L$11:L$500,1,FALSE)),IF(ISERROR(VLOOKUP(A544,'Cycle 10'!L$11:L$500,1,FALSE)),IF(ISERROR(VLOOKUP(A544,'Cycle 11'!L$11:L$500,1,FALSE)),"","Cycle 11"),"Cycle 10"),"Cycle 9"),"Cycle 8"),"Cycle 7"),"Cycle 6"),"Cycle 5"),"Cycle 4"),"Cycle 3"),"Cycle 2"),"Cycle 1"),"Summer")</f>
        <v/>
      </c>
      <c r="C544" t="str">
        <f>IF(IFERROR(IFERROR(IFERROR(IFERROR(IFERROR(IFERROR(IFERROR(IFERROR(IFERROR(IFERROR(IFERROR(IFERROR(INDEX(Summer!B$10:B$999,MATCH($A544,Summer!$L$10:$L$999,0),1),INDEX('Cycle 1'!B$10:B$999,MATCH($A544,'Cycle 1'!$L$10:$L$999,0),1)),INDEX('Cycle 2'!B$10:B$999,MATCH($A544,'Cycle 2'!$L$10:$L$999,0),1)),INDEX('Cycle 3'!B$10:B$999,MATCH($A544,'Cycle 3'!$L$10:$L$999,0),1)),INDEX('Cycle 4'!B$10:B$999,MATCH($A544,'Cycle 4'!$L$10:$L$999,0),1)),INDEX('Cycle 5'!B$10:B$999,MATCH($A544,'Cycle 5'!$L$10:$L$999,0),1)),INDEX('Cycle 6'!B$10:B$999,MATCH($A544,'Cycle 6'!$L$10:$L$999,0),1)),INDEX('Cycle 7'!B$10:B$999,MATCH($A544,'Cycle 7'!$L$10:$L$999,0),1)),INDEX('Cycle 8'!B$10:B$999,MATCH($A544,'Cycle 8'!$L$10:$L$999,0),1)),INDEX('Cycle 9'!B$10:B$999,MATCH($A544,'Cycle 9'!$L$10:$L$999,0),1)),INDEX('Cycle 10'!B$10:B$999,MATCH($A544,'Cycle 10'!$L$10:$L$999,0),1)),INDEX('Cycle 11'!B$10:B$999,MATCH($A544,'Cycle 11'!$L$10:$L$999,0),1)),"")="","",IFERROR(IFERROR(IFERROR(IFERROR(IFERROR(IFERROR(IFERROR(IFERROR(IFERROR(IFERROR(IFERROR(IFERROR(INDEX(Summer!B$10:B$999,MATCH($A544,Summer!$L$10:$L$999,0),1),INDEX('Cycle 1'!B$10:B$999,MATCH($A544,'Cycle 1'!$L$10:$L$999,0),1)),INDEX('Cycle 2'!B$10:B$999,MATCH($A544,'Cycle 2'!$L$10:$L$999,0),1)),INDEX('Cycle 3'!B$10:B$999,MATCH($A544,'Cycle 3'!$L$10:$L$999,0),1)),INDEX('Cycle 4'!B$10:B$999,MATCH($A544,'Cycle 4'!$L$10:$L$999,0),1)),INDEX('Cycle 5'!B$10:B$999,MATCH($A544,'Cycle 5'!$L$10:$L$999,0),1)),INDEX('Cycle 6'!B$10:B$999,MATCH($A544,'Cycle 6'!$L$10:$L$999,0),1)),INDEX('Cycle 7'!B$10:B$999,MATCH($A544,'Cycle 7'!$L$10:$L$999,0),1)),INDEX('Cycle 8'!B$10:B$999,MATCH($A544,'Cycle 8'!$L$10:$L$999,0),1)),INDEX('Cycle 9'!B$10:B$999,MATCH($A544,'Cycle 9'!$L$10:$L$999,0),1)),INDEX('Cycle 10'!B$10:B$999,MATCH($A544,'Cycle 10'!$L$10:$L$999,0),1)),INDEX('Cycle 11'!B$10:B$999,MATCH($A544,'Cycle 11'!$L$10:$L$999,0),1)),""))</f>
        <v/>
      </c>
      <c r="D544" t="str">
        <f>IF(IFERROR(IFERROR(IFERROR(IFERROR(IFERROR(IFERROR(IFERROR(IFERROR(IFERROR(IFERROR(IFERROR(IFERROR(INDEX(Summer!C$10:C$999,MATCH($A544,Summer!$L$10:$L$999,0),1),INDEX('Cycle 1'!C$10:C$999,MATCH($A544,'Cycle 1'!$L$10:$L$999,0),1)),INDEX('Cycle 2'!C$10:C$999,MATCH($A544,'Cycle 2'!$L$10:$L$999,0),1)),INDEX('Cycle 3'!C$10:C$999,MATCH($A544,'Cycle 3'!$L$10:$L$999,0),1)),INDEX('Cycle 4'!C$10:C$999,MATCH($A544,'Cycle 4'!$L$10:$L$999,0),1)),INDEX('Cycle 5'!C$10:C$999,MATCH($A544,'Cycle 5'!$L$10:$L$999,0),1)),INDEX('Cycle 6'!C$10:C$999,MATCH($A544,'Cycle 6'!$L$10:$L$999,0),1)),INDEX('Cycle 7'!C$10:C$999,MATCH($A544,'Cycle 7'!$L$10:$L$999,0),1)),INDEX('Cycle 8'!C$10:C$999,MATCH($A544,'Cycle 8'!$L$10:$L$999,0),1)),INDEX('Cycle 9'!C$10:C$999,MATCH($A544,'Cycle 9'!$L$10:$L$999,0),1)),INDEX('Cycle 10'!C$10:C$999,MATCH($A544,'Cycle 10'!$L$10:$L$999,0),1)),INDEX('Cycle 11'!C$10:C$999,MATCH($A544,'Cycle 11'!$L$10:$L$999,0),1)),"")="","",IFERROR(IFERROR(IFERROR(IFERROR(IFERROR(IFERROR(IFERROR(IFERROR(IFERROR(IFERROR(IFERROR(IFERROR(INDEX(Summer!C$10:C$999,MATCH($A544,Summer!$L$10:$L$999,0),1),INDEX('Cycle 1'!C$10:C$999,MATCH($A544,'Cycle 1'!$L$10:$L$999,0),1)),INDEX('Cycle 2'!C$10:C$999,MATCH($A544,'Cycle 2'!$L$10:$L$999,0),1)),INDEX('Cycle 3'!C$10:C$999,MATCH($A544,'Cycle 3'!$L$10:$L$999,0),1)),INDEX('Cycle 4'!C$10:C$999,MATCH($A544,'Cycle 4'!$L$10:$L$999,0),1)),INDEX('Cycle 5'!C$10:C$999,MATCH($A544,'Cycle 5'!$L$10:$L$999,0),1)),INDEX('Cycle 6'!C$10:C$999,MATCH($A544,'Cycle 6'!$L$10:$L$999,0),1)),INDEX('Cycle 7'!C$10:C$999,MATCH($A544,'Cycle 7'!$L$10:$L$999,0),1)),INDEX('Cycle 8'!C$10:C$999,MATCH($A544,'Cycle 8'!$L$10:$L$999,0),1)),INDEX('Cycle 9'!C$10:C$999,MATCH($A544,'Cycle 9'!$L$10:$L$999,0),1)),INDEX('Cycle 10'!C$10:C$999,MATCH($A544,'Cycle 10'!$L$10:$L$999,0),1)),INDEX('Cycle 11'!C$10:C$999,MATCH($A544,'Cycle 11'!$L$10:$L$999,0),1)),""))</f>
        <v/>
      </c>
      <c r="E544" t="str">
        <f>IF(IFERROR(IFERROR(IFERROR(IFERROR(IFERROR(IFERROR(IFERROR(IFERROR(IFERROR(IFERROR(IFERROR(IFERROR(INDEX(Summer!D$10:D$999,MATCH($A544,Summer!$L$10:$L$999,0),1),INDEX('Cycle 1'!D$10:D$999,MATCH($A544,'Cycle 1'!$L$10:$L$999,0),1)),INDEX('Cycle 2'!D$10:D$999,MATCH($A544,'Cycle 2'!$L$10:$L$999,0),1)),INDEX('Cycle 3'!D$10:D$999,MATCH($A544,'Cycle 3'!$L$10:$L$999,0),1)),INDEX('Cycle 4'!D$10:D$999,MATCH($A544,'Cycle 4'!$L$10:$L$999,0),1)),INDEX('Cycle 5'!D$10:D$999,MATCH($A544,'Cycle 5'!$L$10:$L$999,0),1)),INDEX('Cycle 6'!D$10:D$999,MATCH($A544,'Cycle 6'!$L$10:$L$999,0),1)),INDEX('Cycle 7'!D$10:D$999,MATCH($A544,'Cycle 7'!$L$10:$L$999,0),1)),INDEX('Cycle 8'!D$10:D$999,MATCH($A544,'Cycle 8'!$L$10:$L$999,0),1)),INDEX('Cycle 9'!D$10:D$999,MATCH($A544,'Cycle 9'!$L$10:$L$999,0),1)),INDEX('Cycle 10'!D$10:D$999,MATCH($A544,'Cycle 10'!$L$10:$L$999,0),1)),INDEX('Cycle 11'!D$10:D$999,MATCH($A544,'Cycle 11'!$L$10:$L$999,0),1)),"")="","",IFERROR(IFERROR(IFERROR(IFERROR(IFERROR(IFERROR(IFERROR(IFERROR(IFERROR(IFERROR(IFERROR(IFERROR(INDEX(Summer!D$10:D$999,MATCH($A544,Summer!$L$10:$L$999,0),1),INDEX('Cycle 1'!D$10:D$999,MATCH($A544,'Cycle 1'!$L$10:$L$999,0),1)),INDEX('Cycle 2'!D$10:D$999,MATCH($A544,'Cycle 2'!$L$10:$L$999,0),1)),INDEX('Cycle 3'!D$10:D$999,MATCH($A544,'Cycle 3'!$L$10:$L$999,0),1)),INDEX('Cycle 4'!D$10:D$999,MATCH($A544,'Cycle 4'!$L$10:$L$999,0),1)),INDEX('Cycle 5'!D$10:D$999,MATCH($A544,'Cycle 5'!$L$10:$L$999,0),1)),INDEX('Cycle 6'!D$10:D$999,MATCH($A544,'Cycle 6'!$L$10:$L$999,0),1)),INDEX('Cycle 7'!D$10:D$999,MATCH($A544,'Cycle 7'!$L$10:$L$999,0),1)),INDEX('Cycle 8'!D$10:D$999,MATCH($A544,'Cycle 8'!$L$10:$L$999,0),1)),INDEX('Cycle 9'!D$10:D$999,MATCH($A544,'Cycle 9'!$L$10:$L$999,0),1)),INDEX('Cycle 10'!D$10:D$999,MATCH($A544,'Cycle 10'!$L$10:$L$999,0),1)),INDEX('Cycle 11'!D$10:D$999,MATCH($A544,'Cycle 11'!$L$10:$L$999,0),1)),""))</f>
        <v/>
      </c>
      <c r="F544" t="str">
        <f>IF(IFERROR(IFERROR(IFERROR(IFERROR(IFERROR(IFERROR(IFERROR(IFERROR(IFERROR(IFERROR(IFERROR(IFERROR(INDEX(Summer!E$10:E$999,MATCH($A544,Summer!$L$10:$L$999,0),1),INDEX('Cycle 1'!E$10:E$999,MATCH($A544,'Cycle 1'!$L$10:$L$999,0),1)),INDEX('Cycle 2'!E$10:E$999,MATCH($A544,'Cycle 2'!$L$10:$L$999,0),1)),INDEX('Cycle 3'!E$10:E$999,MATCH($A544,'Cycle 3'!$L$10:$L$999,0),1)),INDEX('Cycle 4'!E$10:E$999,MATCH($A544,'Cycle 4'!$L$10:$L$999,0),1)),INDEX('Cycle 5'!E$10:E$999,MATCH($A544,'Cycle 5'!$L$10:$L$999,0),1)),INDEX('Cycle 6'!E$10:E$999,MATCH($A544,'Cycle 6'!$L$10:$L$999,0),1)),INDEX('Cycle 7'!E$10:E$999,MATCH($A544,'Cycle 7'!$L$10:$L$999,0),1)),INDEX('Cycle 8'!E$10:E$999,MATCH($A544,'Cycle 8'!$L$10:$L$999,0),1)),INDEX('Cycle 9'!E$10:E$999,MATCH($A544,'Cycle 9'!$L$10:$L$999,0),1)),INDEX('Cycle 10'!E$10:E$999,MATCH($A544,'Cycle 10'!$L$10:$L$999,0),1)),INDEX('Cycle 11'!E$10:E$999,MATCH($A544,'Cycle 11'!$L$10:$L$999,0),1)),"")="","",IFERROR(IFERROR(IFERROR(IFERROR(IFERROR(IFERROR(IFERROR(IFERROR(IFERROR(IFERROR(IFERROR(IFERROR(INDEX(Summer!E$10:E$999,MATCH($A544,Summer!$L$10:$L$999,0),1),INDEX('Cycle 1'!E$10:E$999,MATCH($A544,'Cycle 1'!$L$10:$L$999,0),1)),INDEX('Cycle 2'!E$10:E$999,MATCH($A544,'Cycle 2'!$L$10:$L$999,0),1)),INDEX('Cycle 3'!E$10:E$999,MATCH($A544,'Cycle 3'!$L$10:$L$999,0),1)),INDEX('Cycle 4'!E$10:E$999,MATCH($A544,'Cycle 4'!$L$10:$L$999,0),1)),INDEX('Cycle 5'!E$10:E$999,MATCH($A544,'Cycle 5'!$L$10:$L$999,0),1)),INDEX('Cycle 6'!E$10:E$999,MATCH($A544,'Cycle 6'!$L$10:$L$999,0),1)),INDEX('Cycle 7'!E$10:E$999,MATCH($A544,'Cycle 7'!$L$10:$L$999,0),1)),INDEX('Cycle 8'!E$10:E$999,MATCH($A544,'Cycle 8'!$L$10:$L$999,0),1)),INDEX('Cycle 9'!E$10:E$999,MATCH($A544,'Cycle 9'!$L$10:$L$999,0),1)),INDEX('Cycle 10'!E$10:E$999,MATCH($A544,'Cycle 10'!$L$10:$L$999,0),1)),INDEX('Cycle 11'!E$10:E$999,MATCH($A544,'Cycle 11'!$L$10:$L$999,0),1)),""))</f>
        <v/>
      </c>
      <c r="G544" t="str">
        <f>IF(IFERROR(IFERROR(IFERROR(IFERROR(IFERROR(IFERROR(IFERROR(IFERROR(IFERROR(IFERROR(IFERROR(IFERROR(INDEX(Summer!F$10:F$999,MATCH($A544,Summer!$L$10:$L$999,0),1),INDEX('Cycle 1'!F$10:F$999,MATCH($A544,'Cycle 1'!$L$10:$L$999,0),1)),INDEX('Cycle 2'!F$10:F$999,MATCH($A544,'Cycle 2'!$L$10:$L$999,0),1)),INDEX('Cycle 3'!F$10:F$999,MATCH($A544,'Cycle 3'!$L$10:$L$999,0),1)),INDEX('Cycle 4'!F$10:F$999,MATCH($A544,'Cycle 4'!$L$10:$L$999,0),1)),INDEX('Cycle 5'!F$10:F$999,MATCH($A544,'Cycle 5'!$L$10:$L$999,0),1)),INDEX('Cycle 6'!F$10:F$999,MATCH($A544,'Cycle 6'!$L$10:$L$999,0),1)),INDEX('Cycle 7'!F$10:F$999,MATCH($A544,'Cycle 7'!$L$10:$L$999,0),1)),INDEX('Cycle 8'!F$10:F$999,MATCH($A544,'Cycle 8'!$L$10:$L$999,0),1)),INDEX('Cycle 9'!F$10:F$999,MATCH($A544,'Cycle 9'!$L$10:$L$999,0),1)),INDEX('Cycle 10'!F$10:F$999,MATCH($A544,'Cycle 10'!$L$10:$L$999,0),1)),INDEX('Cycle 11'!F$10:F$999,MATCH($A544,'Cycle 11'!$L$10:$L$999,0),1)),"")="","",IFERROR(IFERROR(IFERROR(IFERROR(IFERROR(IFERROR(IFERROR(IFERROR(IFERROR(IFERROR(IFERROR(IFERROR(INDEX(Summer!F$10:F$999,MATCH($A544,Summer!$L$10:$L$999,0),1),INDEX('Cycle 1'!F$10:F$999,MATCH($A544,'Cycle 1'!$L$10:$L$999,0),1)),INDEX('Cycle 2'!F$10:F$999,MATCH($A544,'Cycle 2'!$L$10:$L$999,0),1)),INDEX('Cycle 3'!F$10:F$999,MATCH($A544,'Cycle 3'!$L$10:$L$999,0),1)),INDEX('Cycle 4'!F$10:F$999,MATCH($A544,'Cycle 4'!$L$10:$L$999,0),1)),INDEX('Cycle 5'!F$10:F$999,MATCH($A544,'Cycle 5'!$L$10:$L$999,0),1)),INDEX('Cycle 6'!F$10:F$999,MATCH($A544,'Cycle 6'!$L$10:$L$999,0),1)),INDEX('Cycle 7'!F$10:F$999,MATCH($A544,'Cycle 7'!$L$10:$L$999,0),1)),INDEX('Cycle 8'!F$10:F$999,MATCH($A544,'Cycle 8'!$L$10:$L$999,0),1)),INDEX('Cycle 9'!F$10:F$999,MATCH($A544,'Cycle 9'!$L$10:$L$999,0),1)),INDEX('Cycle 10'!F$10:F$999,MATCH($A544,'Cycle 10'!$L$10:$L$999,0),1)),INDEX('Cycle 11'!F$10:F$999,MATCH($A544,'Cycle 11'!$L$10:$L$999,0),1)),""))</f>
        <v/>
      </c>
      <c r="H544" t="str">
        <f>IF(IFERROR(IFERROR(IFERROR(IFERROR(IFERROR(IFERROR(IFERROR(IFERROR(IFERROR(IFERROR(IFERROR(IFERROR(INDEX(Summer!G$10:G$999,MATCH($A544,Summer!$L$10:$L$999,0),1),INDEX('Cycle 1'!G$10:G$999,MATCH($A544,'Cycle 1'!$L$10:$L$999,0),1)),INDEX('Cycle 2'!G$10:G$999,MATCH($A544,'Cycle 2'!$L$10:$L$999,0),1)),INDEX('Cycle 3'!G$10:G$999,MATCH($A544,'Cycle 3'!$L$10:$L$999,0),1)),INDEX('Cycle 4'!G$10:G$999,MATCH($A544,'Cycle 4'!$L$10:$L$999,0),1)),INDEX('Cycle 5'!G$10:G$999,MATCH($A544,'Cycle 5'!$L$10:$L$999,0),1)),INDEX('Cycle 6'!G$10:G$999,MATCH($A544,'Cycle 6'!$L$10:$L$999,0),1)),INDEX('Cycle 7'!G$10:G$999,MATCH($A544,'Cycle 7'!$L$10:$L$999,0),1)),INDEX('Cycle 8'!G$10:G$999,MATCH($A544,'Cycle 8'!$L$10:$L$999,0),1)),INDEX('Cycle 9'!G$10:G$999,MATCH($A544,'Cycle 9'!$L$10:$L$999,0),1)),INDEX('Cycle 10'!G$10:G$999,MATCH($A544,'Cycle 10'!$L$10:$L$999,0),1)),INDEX('Cycle 11'!G$10:G$999,MATCH($A544,'Cycle 11'!$L$10:$L$999,0),1)),"")="","",IFERROR(IFERROR(IFERROR(IFERROR(IFERROR(IFERROR(IFERROR(IFERROR(IFERROR(IFERROR(IFERROR(IFERROR(INDEX(Summer!G$10:G$999,MATCH($A544,Summer!$L$10:$L$999,0),1),INDEX('Cycle 1'!G$10:G$999,MATCH($A544,'Cycle 1'!$L$10:$L$999,0),1)),INDEX('Cycle 2'!G$10:G$999,MATCH($A544,'Cycle 2'!$L$10:$L$999,0),1)),INDEX('Cycle 3'!G$10:G$999,MATCH($A544,'Cycle 3'!$L$10:$L$999,0),1)),INDEX('Cycle 4'!G$10:G$999,MATCH($A544,'Cycle 4'!$L$10:$L$999,0),1)),INDEX('Cycle 5'!G$10:G$999,MATCH($A544,'Cycle 5'!$L$10:$L$999,0),1)),INDEX('Cycle 6'!G$10:G$999,MATCH($A544,'Cycle 6'!$L$10:$L$999,0),1)),INDEX('Cycle 7'!G$10:G$999,MATCH($A544,'Cycle 7'!$L$10:$L$999,0),1)),INDEX('Cycle 8'!G$10:G$999,MATCH($A544,'Cycle 8'!$L$10:$L$999,0),1)),INDEX('Cycle 9'!G$10:G$999,MATCH($A544,'Cycle 9'!$L$10:$L$999,0),1)),INDEX('Cycle 10'!G$10:G$999,MATCH($A544,'Cycle 10'!$L$10:$L$999,0),1)),INDEX('Cycle 11'!G$10:G$999,MATCH($A544,'Cycle 11'!$L$10:$L$999,0),1)),""))</f>
        <v/>
      </c>
      <c r="I544">
        <f>IFERROR(IF(C544="",MAX(I$1:I543),IF(ROW(C$2)=ROW(C544),1,IF(ISERROR(VLOOKUP(C544,C$2:C543,1,FALSE)),MAX(I$1:I543)+1,MAX(I$1:I543)))),"")</f>
        <v>0</v>
      </c>
      <c r="J544" t="str">
        <f t="shared" si="66"/>
        <v/>
      </c>
      <c r="K544" t="str">
        <f t="shared" si="69"/>
        <v/>
      </c>
      <c r="L544" t="str">
        <f t="shared" si="69"/>
        <v/>
      </c>
      <c r="M544" t="str">
        <f t="shared" si="69"/>
        <v/>
      </c>
      <c r="N544" t="str">
        <f t="shared" si="69"/>
        <v/>
      </c>
      <c r="O544" t="str">
        <f t="shared" si="69"/>
        <v/>
      </c>
      <c r="P544" t="str">
        <f t="shared" si="69"/>
        <v/>
      </c>
      <c r="Q544" t="str">
        <f t="shared" si="69"/>
        <v/>
      </c>
      <c r="R544" t="str">
        <f t="shared" si="69"/>
        <v/>
      </c>
      <c r="S544" t="str">
        <f t="shared" si="69"/>
        <v/>
      </c>
      <c r="T544" t="str">
        <f t="shared" si="69"/>
        <v/>
      </c>
      <c r="U544" t="str">
        <f t="shared" si="69"/>
        <v/>
      </c>
      <c r="V544" t="str">
        <f t="shared" si="69"/>
        <v/>
      </c>
      <c r="W544" t="str">
        <f t="shared" si="67"/>
        <v/>
      </c>
      <c r="X544">
        <f>IF(OR(H544="No",H544=""),0,IF(COUNTIFS(H$2:H544,"Yes",C$2:C544,C544)&gt;1,0,COUNTIFS(H$2:H544,"Yes",C$2:C544,C544)))+IF(X543=$X$1,0,X543)</f>
        <v>0</v>
      </c>
    </row>
    <row r="545" spans="1:24" x14ac:dyDescent="0.3">
      <c r="A545">
        <f>ROWS($A$2:$A545)</f>
        <v>544</v>
      </c>
      <c r="B545" t="str">
        <f>IF(ISERROR(VLOOKUP(A545,Summer!L$11:L$500,1,FALSE)),IF(ISERROR(VLOOKUP(A545,'Cycle 1'!L$11:L$500,1,FALSE)),IF(ISERROR(VLOOKUP(A545,'Cycle 2'!L$11:L$500,1,FALSE)),IF(ISERROR(VLOOKUP(A545,'Cycle 3'!L$11:L$500,1,FALSE)),IF(ISERROR(VLOOKUP(A545,'Cycle 4'!L$11:L$500,1,FALSE)),IF(ISERROR(VLOOKUP(A545,'Cycle 5'!L$11:L$500,1,FALSE)),IF(ISERROR(VLOOKUP(A545,'Cycle 6'!L$11:L$500,1,FALSE)),IF(ISERROR(VLOOKUP(A545,'Cycle 7'!L$11:L$500,1,FALSE)),IF(ISERROR(VLOOKUP(A545,'Cycle 8'!L$11:L$500,1,FALSE)),IF(ISERROR(VLOOKUP(A545,'Cycle 9'!L$11:L$500,1,FALSE)),IF(ISERROR(VLOOKUP(A545,'Cycle 10'!L$11:L$500,1,FALSE)),IF(ISERROR(VLOOKUP(A545,'Cycle 11'!L$11:L$500,1,FALSE)),"","Cycle 11"),"Cycle 10"),"Cycle 9"),"Cycle 8"),"Cycle 7"),"Cycle 6"),"Cycle 5"),"Cycle 4"),"Cycle 3"),"Cycle 2"),"Cycle 1"),"Summer")</f>
        <v/>
      </c>
      <c r="C545" t="str">
        <f>IF(IFERROR(IFERROR(IFERROR(IFERROR(IFERROR(IFERROR(IFERROR(IFERROR(IFERROR(IFERROR(IFERROR(IFERROR(INDEX(Summer!B$10:B$999,MATCH($A545,Summer!$L$10:$L$999,0),1),INDEX('Cycle 1'!B$10:B$999,MATCH($A545,'Cycle 1'!$L$10:$L$999,0),1)),INDEX('Cycle 2'!B$10:B$999,MATCH($A545,'Cycle 2'!$L$10:$L$999,0),1)),INDEX('Cycle 3'!B$10:B$999,MATCH($A545,'Cycle 3'!$L$10:$L$999,0),1)),INDEX('Cycle 4'!B$10:B$999,MATCH($A545,'Cycle 4'!$L$10:$L$999,0),1)),INDEX('Cycle 5'!B$10:B$999,MATCH($A545,'Cycle 5'!$L$10:$L$999,0),1)),INDEX('Cycle 6'!B$10:B$999,MATCH($A545,'Cycle 6'!$L$10:$L$999,0),1)),INDEX('Cycle 7'!B$10:B$999,MATCH($A545,'Cycle 7'!$L$10:$L$999,0),1)),INDEX('Cycle 8'!B$10:B$999,MATCH($A545,'Cycle 8'!$L$10:$L$999,0),1)),INDEX('Cycle 9'!B$10:B$999,MATCH($A545,'Cycle 9'!$L$10:$L$999,0),1)),INDEX('Cycle 10'!B$10:B$999,MATCH($A545,'Cycle 10'!$L$10:$L$999,0),1)),INDEX('Cycle 11'!B$10:B$999,MATCH($A545,'Cycle 11'!$L$10:$L$999,0),1)),"")="","",IFERROR(IFERROR(IFERROR(IFERROR(IFERROR(IFERROR(IFERROR(IFERROR(IFERROR(IFERROR(IFERROR(IFERROR(INDEX(Summer!B$10:B$999,MATCH($A545,Summer!$L$10:$L$999,0),1),INDEX('Cycle 1'!B$10:B$999,MATCH($A545,'Cycle 1'!$L$10:$L$999,0),1)),INDEX('Cycle 2'!B$10:B$999,MATCH($A545,'Cycle 2'!$L$10:$L$999,0),1)),INDEX('Cycle 3'!B$10:B$999,MATCH($A545,'Cycle 3'!$L$10:$L$999,0),1)),INDEX('Cycle 4'!B$10:B$999,MATCH($A545,'Cycle 4'!$L$10:$L$999,0),1)),INDEX('Cycle 5'!B$10:B$999,MATCH($A545,'Cycle 5'!$L$10:$L$999,0),1)),INDEX('Cycle 6'!B$10:B$999,MATCH($A545,'Cycle 6'!$L$10:$L$999,0),1)),INDEX('Cycle 7'!B$10:B$999,MATCH($A545,'Cycle 7'!$L$10:$L$999,0),1)),INDEX('Cycle 8'!B$10:B$999,MATCH($A545,'Cycle 8'!$L$10:$L$999,0),1)),INDEX('Cycle 9'!B$10:B$999,MATCH($A545,'Cycle 9'!$L$10:$L$999,0),1)),INDEX('Cycle 10'!B$10:B$999,MATCH($A545,'Cycle 10'!$L$10:$L$999,0),1)),INDEX('Cycle 11'!B$10:B$999,MATCH($A545,'Cycle 11'!$L$10:$L$999,0),1)),""))</f>
        <v/>
      </c>
      <c r="D545" t="str">
        <f>IF(IFERROR(IFERROR(IFERROR(IFERROR(IFERROR(IFERROR(IFERROR(IFERROR(IFERROR(IFERROR(IFERROR(IFERROR(INDEX(Summer!C$10:C$999,MATCH($A545,Summer!$L$10:$L$999,0),1),INDEX('Cycle 1'!C$10:C$999,MATCH($A545,'Cycle 1'!$L$10:$L$999,0),1)),INDEX('Cycle 2'!C$10:C$999,MATCH($A545,'Cycle 2'!$L$10:$L$999,0),1)),INDEX('Cycle 3'!C$10:C$999,MATCH($A545,'Cycle 3'!$L$10:$L$999,0),1)),INDEX('Cycle 4'!C$10:C$999,MATCH($A545,'Cycle 4'!$L$10:$L$999,0),1)),INDEX('Cycle 5'!C$10:C$999,MATCH($A545,'Cycle 5'!$L$10:$L$999,0),1)),INDEX('Cycle 6'!C$10:C$999,MATCH($A545,'Cycle 6'!$L$10:$L$999,0),1)),INDEX('Cycle 7'!C$10:C$999,MATCH($A545,'Cycle 7'!$L$10:$L$999,0),1)),INDEX('Cycle 8'!C$10:C$999,MATCH($A545,'Cycle 8'!$L$10:$L$999,0),1)),INDEX('Cycle 9'!C$10:C$999,MATCH($A545,'Cycle 9'!$L$10:$L$999,0),1)),INDEX('Cycle 10'!C$10:C$999,MATCH($A545,'Cycle 10'!$L$10:$L$999,0),1)),INDEX('Cycle 11'!C$10:C$999,MATCH($A545,'Cycle 11'!$L$10:$L$999,0),1)),"")="","",IFERROR(IFERROR(IFERROR(IFERROR(IFERROR(IFERROR(IFERROR(IFERROR(IFERROR(IFERROR(IFERROR(IFERROR(INDEX(Summer!C$10:C$999,MATCH($A545,Summer!$L$10:$L$999,0),1),INDEX('Cycle 1'!C$10:C$999,MATCH($A545,'Cycle 1'!$L$10:$L$999,0),1)),INDEX('Cycle 2'!C$10:C$999,MATCH($A545,'Cycle 2'!$L$10:$L$999,0),1)),INDEX('Cycle 3'!C$10:C$999,MATCH($A545,'Cycle 3'!$L$10:$L$999,0),1)),INDEX('Cycle 4'!C$10:C$999,MATCH($A545,'Cycle 4'!$L$10:$L$999,0),1)),INDEX('Cycle 5'!C$10:C$999,MATCH($A545,'Cycle 5'!$L$10:$L$999,0),1)),INDEX('Cycle 6'!C$10:C$999,MATCH($A545,'Cycle 6'!$L$10:$L$999,0),1)),INDEX('Cycle 7'!C$10:C$999,MATCH($A545,'Cycle 7'!$L$10:$L$999,0),1)),INDEX('Cycle 8'!C$10:C$999,MATCH($A545,'Cycle 8'!$L$10:$L$999,0),1)),INDEX('Cycle 9'!C$10:C$999,MATCH($A545,'Cycle 9'!$L$10:$L$999,0),1)),INDEX('Cycle 10'!C$10:C$999,MATCH($A545,'Cycle 10'!$L$10:$L$999,0),1)),INDEX('Cycle 11'!C$10:C$999,MATCH($A545,'Cycle 11'!$L$10:$L$999,0),1)),""))</f>
        <v/>
      </c>
      <c r="E545" t="str">
        <f>IF(IFERROR(IFERROR(IFERROR(IFERROR(IFERROR(IFERROR(IFERROR(IFERROR(IFERROR(IFERROR(IFERROR(IFERROR(INDEX(Summer!D$10:D$999,MATCH($A545,Summer!$L$10:$L$999,0),1),INDEX('Cycle 1'!D$10:D$999,MATCH($A545,'Cycle 1'!$L$10:$L$999,0),1)),INDEX('Cycle 2'!D$10:D$999,MATCH($A545,'Cycle 2'!$L$10:$L$999,0),1)),INDEX('Cycle 3'!D$10:D$999,MATCH($A545,'Cycle 3'!$L$10:$L$999,0),1)),INDEX('Cycle 4'!D$10:D$999,MATCH($A545,'Cycle 4'!$L$10:$L$999,0),1)),INDEX('Cycle 5'!D$10:D$999,MATCH($A545,'Cycle 5'!$L$10:$L$999,0),1)),INDEX('Cycle 6'!D$10:D$999,MATCH($A545,'Cycle 6'!$L$10:$L$999,0),1)),INDEX('Cycle 7'!D$10:D$999,MATCH($A545,'Cycle 7'!$L$10:$L$999,0),1)),INDEX('Cycle 8'!D$10:D$999,MATCH($A545,'Cycle 8'!$L$10:$L$999,0),1)),INDEX('Cycle 9'!D$10:D$999,MATCH($A545,'Cycle 9'!$L$10:$L$999,0),1)),INDEX('Cycle 10'!D$10:D$999,MATCH($A545,'Cycle 10'!$L$10:$L$999,0),1)),INDEX('Cycle 11'!D$10:D$999,MATCH($A545,'Cycle 11'!$L$10:$L$999,0),1)),"")="","",IFERROR(IFERROR(IFERROR(IFERROR(IFERROR(IFERROR(IFERROR(IFERROR(IFERROR(IFERROR(IFERROR(IFERROR(INDEX(Summer!D$10:D$999,MATCH($A545,Summer!$L$10:$L$999,0),1),INDEX('Cycle 1'!D$10:D$999,MATCH($A545,'Cycle 1'!$L$10:$L$999,0),1)),INDEX('Cycle 2'!D$10:D$999,MATCH($A545,'Cycle 2'!$L$10:$L$999,0),1)),INDEX('Cycle 3'!D$10:D$999,MATCH($A545,'Cycle 3'!$L$10:$L$999,0),1)),INDEX('Cycle 4'!D$10:D$999,MATCH($A545,'Cycle 4'!$L$10:$L$999,0),1)),INDEX('Cycle 5'!D$10:D$999,MATCH($A545,'Cycle 5'!$L$10:$L$999,0),1)),INDEX('Cycle 6'!D$10:D$999,MATCH($A545,'Cycle 6'!$L$10:$L$999,0),1)),INDEX('Cycle 7'!D$10:D$999,MATCH($A545,'Cycle 7'!$L$10:$L$999,0),1)),INDEX('Cycle 8'!D$10:D$999,MATCH($A545,'Cycle 8'!$L$10:$L$999,0),1)),INDEX('Cycle 9'!D$10:D$999,MATCH($A545,'Cycle 9'!$L$10:$L$999,0),1)),INDEX('Cycle 10'!D$10:D$999,MATCH($A545,'Cycle 10'!$L$10:$L$999,0),1)),INDEX('Cycle 11'!D$10:D$999,MATCH($A545,'Cycle 11'!$L$10:$L$999,0),1)),""))</f>
        <v/>
      </c>
      <c r="F545" t="str">
        <f>IF(IFERROR(IFERROR(IFERROR(IFERROR(IFERROR(IFERROR(IFERROR(IFERROR(IFERROR(IFERROR(IFERROR(IFERROR(INDEX(Summer!E$10:E$999,MATCH($A545,Summer!$L$10:$L$999,0),1),INDEX('Cycle 1'!E$10:E$999,MATCH($A545,'Cycle 1'!$L$10:$L$999,0),1)),INDEX('Cycle 2'!E$10:E$999,MATCH($A545,'Cycle 2'!$L$10:$L$999,0),1)),INDEX('Cycle 3'!E$10:E$999,MATCH($A545,'Cycle 3'!$L$10:$L$999,0),1)),INDEX('Cycle 4'!E$10:E$999,MATCH($A545,'Cycle 4'!$L$10:$L$999,0),1)),INDEX('Cycle 5'!E$10:E$999,MATCH($A545,'Cycle 5'!$L$10:$L$999,0),1)),INDEX('Cycle 6'!E$10:E$999,MATCH($A545,'Cycle 6'!$L$10:$L$999,0),1)),INDEX('Cycle 7'!E$10:E$999,MATCH($A545,'Cycle 7'!$L$10:$L$999,0),1)),INDEX('Cycle 8'!E$10:E$999,MATCH($A545,'Cycle 8'!$L$10:$L$999,0),1)),INDEX('Cycle 9'!E$10:E$999,MATCH($A545,'Cycle 9'!$L$10:$L$999,0),1)),INDEX('Cycle 10'!E$10:E$999,MATCH($A545,'Cycle 10'!$L$10:$L$999,0),1)),INDEX('Cycle 11'!E$10:E$999,MATCH($A545,'Cycle 11'!$L$10:$L$999,0),1)),"")="","",IFERROR(IFERROR(IFERROR(IFERROR(IFERROR(IFERROR(IFERROR(IFERROR(IFERROR(IFERROR(IFERROR(IFERROR(INDEX(Summer!E$10:E$999,MATCH($A545,Summer!$L$10:$L$999,0),1),INDEX('Cycle 1'!E$10:E$999,MATCH($A545,'Cycle 1'!$L$10:$L$999,0),1)),INDEX('Cycle 2'!E$10:E$999,MATCH($A545,'Cycle 2'!$L$10:$L$999,0),1)),INDEX('Cycle 3'!E$10:E$999,MATCH($A545,'Cycle 3'!$L$10:$L$999,0),1)),INDEX('Cycle 4'!E$10:E$999,MATCH($A545,'Cycle 4'!$L$10:$L$999,0),1)),INDEX('Cycle 5'!E$10:E$999,MATCH($A545,'Cycle 5'!$L$10:$L$999,0),1)),INDEX('Cycle 6'!E$10:E$999,MATCH($A545,'Cycle 6'!$L$10:$L$999,0),1)),INDEX('Cycle 7'!E$10:E$999,MATCH($A545,'Cycle 7'!$L$10:$L$999,0),1)),INDEX('Cycle 8'!E$10:E$999,MATCH($A545,'Cycle 8'!$L$10:$L$999,0),1)),INDEX('Cycle 9'!E$10:E$999,MATCH($A545,'Cycle 9'!$L$10:$L$999,0),1)),INDEX('Cycle 10'!E$10:E$999,MATCH($A545,'Cycle 10'!$L$10:$L$999,0),1)),INDEX('Cycle 11'!E$10:E$999,MATCH($A545,'Cycle 11'!$L$10:$L$999,0),1)),""))</f>
        <v/>
      </c>
      <c r="G545" t="str">
        <f>IF(IFERROR(IFERROR(IFERROR(IFERROR(IFERROR(IFERROR(IFERROR(IFERROR(IFERROR(IFERROR(IFERROR(IFERROR(INDEX(Summer!F$10:F$999,MATCH($A545,Summer!$L$10:$L$999,0),1),INDEX('Cycle 1'!F$10:F$999,MATCH($A545,'Cycle 1'!$L$10:$L$999,0),1)),INDEX('Cycle 2'!F$10:F$999,MATCH($A545,'Cycle 2'!$L$10:$L$999,0),1)),INDEX('Cycle 3'!F$10:F$999,MATCH($A545,'Cycle 3'!$L$10:$L$999,0),1)),INDEX('Cycle 4'!F$10:F$999,MATCH($A545,'Cycle 4'!$L$10:$L$999,0),1)),INDEX('Cycle 5'!F$10:F$999,MATCH($A545,'Cycle 5'!$L$10:$L$999,0),1)),INDEX('Cycle 6'!F$10:F$999,MATCH($A545,'Cycle 6'!$L$10:$L$999,0),1)),INDEX('Cycle 7'!F$10:F$999,MATCH($A545,'Cycle 7'!$L$10:$L$999,0),1)),INDEX('Cycle 8'!F$10:F$999,MATCH($A545,'Cycle 8'!$L$10:$L$999,0),1)),INDEX('Cycle 9'!F$10:F$999,MATCH($A545,'Cycle 9'!$L$10:$L$999,0),1)),INDEX('Cycle 10'!F$10:F$999,MATCH($A545,'Cycle 10'!$L$10:$L$999,0),1)),INDEX('Cycle 11'!F$10:F$999,MATCH($A545,'Cycle 11'!$L$10:$L$999,0),1)),"")="","",IFERROR(IFERROR(IFERROR(IFERROR(IFERROR(IFERROR(IFERROR(IFERROR(IFERROR(IFERROR(IFERROR(IFERROR(INDEX(Summer!F$10:F$999,MATCH($A545,Summer!$L$10:$L$999,0),1),INDEX('Cycle 1'!F$10:F$999,MATCH($A545,'Cycle 1'!$L$10:$L$999,0),1)),INDEX('Cycle 2'!F$10:F$999,MATCH($A545,'Cycle 2'!$L$10:$L$999,0),1)),INDEX('Cycle 3'!F$10:F$999,MATCH($A545,'Cycle 3'!$L$10:$L$999,0),1)),INDEX('Cycle 4'!F$10:F$999,MATCH($A545,'Cycle 4'!$L$10:$L$999,0),1)),INDEX('Cycle 5'!F$10:F$999,MATCH($A545,'Cycle 5'!$L$10:$L$999,0),1)),INDEX('Cycle 6'!F$10:F$999,MATCH($A545,'Cycle 6'!$L$10:$L$999,0),1)),INDEX('Cycle 7'!F$10:F$999,MATCH($A545,'Cycle 7'!$L$10:$L$999,0),1)),INDEX('Cycle 8'!F$10:F$999,MATCH($A545,'Cycle 8'!$L$10:$L$999,0),1)),INDEX('Cycle 9'!F$10:F$999,MATCH($A545,'Cycle 9'!$L$10:$L$999,0),1)),INDEX('Cycle 10'!F$10:F$999,MATCH($A545,'Cycle 10'!$L$10:$L$999,0),1)),INDEX('Cycle 11'!F$10:F$999,MATCH($A545,'Cycle 11'!$L$10:$L$999,0),1)),""))</f>
        <v/>
      </c>
      <c r="H545" t="str">
        <f>IF(IFERROR(IFERROR(IFERROR(IFERROR(IFERROR(IFERROR(IFERROR(IFERROR(IFERROR(IFERROR(IFERROR(IFERROR(INDEX(Summer!G$10:G$999,MATCH($A545,Summer!$L$10:$L$999,0),1),INDEX('Cycle 1'!G$10:G$999,MATCH($A545,'Cycle 1'!$L$10:$L$999,0),1)),INDEX('Cycle 2'!G$10:G$999,MATCH($A545,'Cycle 2'!$L$10:$L$999,0),1)),INDEX('Cycle 3'!G$10:G$999,MATCH($A545,'Cycle 3'!$L$10:$L$999,0),1)),INDEX('Cycle 4'!G$10:G$999,MATCH($A545,'Cycle 4'!$L$10:$L$999,0),1)),INDEX('Cycle 5'!G$10:G$999,MATCH($A545,'Cycle 5'!$L$10:$L$999,0),1)),INDEX('Cycle 6'!G$10:G$999,MATCH($A545,'Cycle 6'!$L$10:$L$999,0),1)),INDEX('Cycle 7'!G$10:G$999,MATCH($A545,'Cycle 7'!$L$10:$L$999,0),1)),INDEX('Cycle 8'!G$10:G$999,MATCH($A545,'Cycle 8'!$L$10:$L$999,0),1)),INDEX('Cycle 9'!G$10:G$999,MATCH($A545,'Cycle 9'!$L$10:$L$999,0),1)),INDEX('Cycle 10'!G$10:G$999,MATCH($A545,'Cycle 10'!$L$10:$L$999,0),1)),INDEX('Cycle 11'!G$10:G$999,MATCH($A545,'Cycle 11'!$L$10:$L$999,0),1)),"")="","",IFERROR(IFERROR(IFERROR(IFERROR(IFERROR(IFERROR(IFERROR(IFERROR(IFERROR(IFERROR(IFERROR(IFERROR(INDEX(Summer!G$10:G$999,MATCH($A545,Summer!$L$10:$L$999,0),1),INDEX('Cycle 1'!G$10:G$999,MATCH($A545,'Cycle 1'!$L$10:$L$999,0),1)),INDEX('Cycle 2'!G$10:G$999,MATCH($A545,'Cycle 2'!$L$10:$L$999,0),1)),INDEX('Cycle 3'!G$10:G$999,MATCH($A545,'Cycle 3'!$L$10:$L$999,0),1)),INDEX('Cycle 4'!G$10:G$999,MATCH($A545,'Cycle 4'!$L$10:$L$999,0),1)),INDEX('Cycle 5'!G$10:G$999,MATCH($A545,'Cycle 5'!$L$10:$L$999,0),1)),INDEX('Cycle 6'!G$10:G$999,MATCH($A545,'Cycle 6'!$L$10:$L$999,0),1)),INDEX('Cycle 7'!G$10:G$999,MATCH($A545,'Cycle 7'!$L$10:$L$999,0),1)),INDEX('Cycle 8'!G$10:G$999,MATCH($A545,'Cycle 8'!$L$10:$L$999,0),1)),INDEX('Cycle 9'!G$10:G$999,MATCH($A545,'Cycle 9'!$L$10:$L$999,0),1)),INDEX('Cycle 10'!G$10:G$999,MATCH($A545,'Cycle 10'!$L$10:$L$999,0),1)),INDEX('Cycle 11'!G$10:G$999,MATCH($A545,'Cycle 11'!$L$10:$L$999,0),1)),""))</f>
        <v/>
      </c>
      <c r="I545">
        <f>IFERROR(IF(C545="",MAX(I$1:I544),IF(ROW(C$2)=ROW(C545),1,IF(ISERROR(VLOOKUP(C545,C$2:C544,1,FALSE)),MAX(I$1:I544)+1,MAX(I$1:I544)))),"")</f>
        <v>0</v>
      </c>
      <c r="J545" t="str">
        <f t="shared" si="66"/>
        <v/>
      </c>
      <c r="K545" t="str">
        <f t="shared" si="69"/>
        <v/>
      </c>
      <c r="L545" t="str">
        <f t="shared" si="69"/>
        <v/>
      </c>
      <c r="M545" t="str">
        <f t="shared" si="69"/>
        <v/>
      </c>
      <c r="N545" t="str">
        <f t="shared" si="69"/>
        <v/>
      </c>
      <c r="O545" t="str">
        <f t="shared" si="69"/>
        <v/>
      </c>
      <c r="P545" t="str">
        <f t="shared" si="69"/>
        <v/>
      </c>
      <c r="Q545" t="str">
        <f t="shared" si="69"/>
        <v/>
      </c>
      <c r="R545" t="str">
        <f t="shared" si="69"/>
        <v/>
      </c>
      <c r="S545" t="str">
        <f t="shared" si="69"/>
        <v/>
      </c>
      <c r="T545" t="str">
        <f t="shared" si="69"/>
        <v/>
      </c>
      <c r="U545" t="str">
        <f t="shared" si="69"/>
        <v/>
      </c>
      <c r="V545" t="str">
        <f t="shared" si="69"/>
        <v/>
      </c>
      <c r="W545" t="str">
        <f t="shared" si="67"/>
        <v/>
      </c>
      <c r="X545">
        <f>IF(OR(H545="No",H545=""),0,IF(COUNTIFS(H$2:H545,"Yes",C$2:C545,C545)&gt;1,0,COUNTIFS(H$2:H545,"Yes",C$2:C545,C545)))+IF(X544=$X$1,0,X544)</f>
        <v>0</v>
      </c>
    </row>
    <row r="546" spans="1:24" x14ac:dyDescent="0.3">
      <c r="A546">
        <f>ROWS($A$2:$A546)</f>
        <v>545</v>
      </c>
      <c r="B546" t="str">
        <f>IF(ISERROR(VLOOKUP(A546,Summer!L$11:L$500,1,FALSE)),IF(ISERROR(VLOOKUP(A546,'Cycle 1'!L$11:L$500,1,FALSE)),IF(ISERROR(VLOOKUP(A546,'Cycle 2'!L$11:L$500,1,FALSE)),IF(ISERROR(VLOOKUP(A546,'Cycle 3'!L$11:L$500,1,FALSE)),IF(ISERROR(VLOOKUP(A546,'Cycle 4'!L$11:L$500,1,FALSE)),IF(ISERROR(VLOOKUP(A546,'Cycle 5'!L$11:L$500,1,FALSE)),IF(ISERROR(VLOOKUP(A546,'Cycle 6'!L$11:L$500,1,FALSE)),IF(ISERROR(VLOOKUP(A546,'Cycle 7'!L$11:L$500,1,FALSE)),IF(ISERROR(VLOOKUP(A546,'Cycle 8'!L$11:L$500,1,FALSE)),IF(ISERROR(VLOOKUP(A546,'Cycle 9'!L$11:L$500,1,FALSE)),IF(ISERROR(VLOOKUP(A546,'Cycle 10'!L$11:L$500,1,FALSE)),IF(ISERROR(VLOOKUP(A546,'Cycle 11'!L$11:L$500,1,FALSE)),"","Cycle 11"),"Cycle 10"),"Cycle 9"),"Cycle 8"),"Cycle 7"),"Cycle 6"),"Cycle 5"),"Cycle 4"),"Cycle 3"),"Cycle 2"),"Cycle 1"),"Summer")</f>
        <v/>
      </c>
      <c r="C546" t="str">
        <f>IF(IFERROR(IFERROR(IFERROR(IFERROR(IFERROR(IFERROR(IFERROR(IFERROR(IFERROR(IFERROR(IFERROR(IFERROR(INDEX(Summer!B$10:B$999,MATCH($A546,Summer!$L$10:$L$999,0),1),INDEX('Cycle 1'!B$10:B$999,MATCH($A546,'Cycle 1'!$L$10:$L$999,0),1)),INDEX('Cycle 2'!B$10:B$999,MATCH($A546,'Cycle 2'!$L$10:$L$999,0),1)),INDEX('Cycle 3'!B$10:B$999,MATCH($A546,'Cycle 3'!$L$10:$L$999,0),1)),INDEX('Cycle 4'!B$10:B$999,MATCH($A546,'Cycle 4'!$L$10:$L$999,0),1)),INDEX('Cycle 5'!B$10:B$999,MATCH($A546,'Cycle 5'!$L$10:$L$999,0),1)),INDEX('Cycle 6'!B$10:B$999,MATCH($A546,'Cycle 6'!$L$10:$L$999,0),1)),INDEX('Cycle 7'!B$10:B$999,MATCH($A546,'Cycle 7'!$L$10:$L$999,0),1)),INDEX('Cycle 8'!B$10:B$999,MATCH($A546,'Cycle 8'!$L$10:$L$999,0),1)),INDEX('Cycle 9'!B$10:B$999,MATCH($A546,'Cycle 9'!$L$10:$L$999,0),1)),INDEX('Cycle 10'!B$10:B$999,MATCH($A546,'Cycle 10'!$L$10:$L$999,0),1)),INDEX('Cycle 11'!B$10:B$999,MATCH($A546,'Cycle 11'!$L$10:$L$999,0),1)),"")="","",IFERROR(IFERROR(IFERROR(IFERROR(IFERROR(IFERROR(IFERROR(IFERROR(IFERROR(IFERROR(IFERROR(IFERROR(INDEX(Summer!B$10:B$999,MATCH($A546,Summer!$L$10:$L$999,0),1),INDEX('Cycle 1'!B$10:B$999,MATCH($A546,'Cycle 1'!$L$10:$L$999,0),1)),INDEX('Cycle 2'!B$10:B$999,MATCH($A546,'Cycle 2'!$L$10:$L$999,0),1)),INDEX('Cycle 3'!B$10:B$999,MATCH($A546,'Cycle 3'!$L$10:$L$999,0),1)),INDEX('Cycle 4'!B$10:B$999,MATCH($A546,'Cycle 4'!$L$10:$L$999,0),1)),INDEX('Cycle 5'!B$10:B$999,MATCH($A546,'Cycle 5'!$L$10:$L$999,0),1)),INDEX('Cycle 6'!B$10:B$999,MATCH($A546,'Cycle 6'!$L$10:$L$999,0),1)),INDEX('Cycle 7'!B$10:B$999,MATCH($A546,'Cycle 7'!$L$10:$L$999,0),1)),INDEX('Cycle 8'!B$10:B$999,MATCH($A546,'Cycle 8'!$L$10:$L$999,0),1)),INDEX('Cycle 9'!B$10:B$999,MATCH($A546,'Cycle 9'!$L$10:$L$999,0),1)),INDEX('Cycle 10'!B$10:B$999,MATCH($A546,'Cycle 10'!$L$10:$L$999,0),1)),INDEX('Cycle 11'!B$10:B$999,MATCH($A546,'Cycle 11'!$L$10:$L$999,0),1)),""))</f>
        <v/>
      </c>
      <c r="D546" t="str">
        <f>IF(IFERROR(IFERROR(IFERROR(IFERROR(IFERROR(IFERROR(IFERROR(IFERROR(IFERROR(IFERROR(IFERROR(IFERROR(INDEX(Summer!C$10:C$999,MATCH($A546,Summer!$L$10:$L$999,0),1),INDEX('Cycle 1'!C$10:C$999,MATCH($A546,'Cycle 1'!$L$10:$L$999,0),1)),INDEX('Cycle 2'!C$10:C$999,MATCH($A546,'Cycle 2'!$L$10:$L$999,0),1)),INDEX('Cycle 3'!C$10:C$999,MATCH($A546,'Cycle 3'!$L$10:$L$999,0),1)),INDEX('Cycle 4'!C$10:C$999,MATCH($A546,'Cycle 4'!$L$10:$L$999,0),1)),INDEX('Cycle 5'!C$10:C$999,MATCH($A546,'Cycle 5'!$L$10:$L$999,0),1)),INDEX('Cycle 6'!C$10:C$999,MATCH($A546,'Cycle 6'!$L$10:$L$999,0),1)),INDEX('Cycle 7'!C$10:C$999,MATCH($A546,'Cycle 7'!$L$10:$L$999,0),1)),INDEX('Cycle 8'!C$10:C$999,MATCH($A546,'Cycle 8'!$L$10:$L$999,0),1)),INDEX('Cycle 9'!C$10:C$999,MATCH($A546,'Cycle 9'!$L$10:$L$999,0),1)),INDEX('Cycle 10'!C$10:C$999,MATCH($A546,'Cycle 10'!$L$10:$L$999,0),1)),INDEX('Cycle 11'!C$10:C$999,MATCH($A546,'Cycle 11'!$L$10:$L$999,0),1)),"")="","",IFERROR(IFERROR(IFERROR(IFERROR(IFERROR(IFERROR(IFERROR(IFERROR(IFERROR(IFERROR(IFERROR(IFERROR(INDEX(Summer!C$10:C$999,MATCH($A546,Summer!$L$10:$L$999,0),1),INDEX('Cycle 1'!C$10:C$999,MATCH($A546,'Cycle 1'!$L$10:$L$999,0),1)),INDEX('Cycle 2'!C$10:C$999,MATCH($A546,'Cycle 2'!$L$10:$L$999,0),1)),INDEX('Cycle 3'!C$10:C$999,MATCH($A546,'Cycle 3'!$L$10:$L$999,0),1)),INDEX('Cycle 4'!C$10:C$999,MATCH($A546,'Cycle 4'!$L$10:$L$999,0),1)),INDEX('Cycle 5'!C$10:C$999,MATCH($A546,'Cycle 5'!$L$10:$L$999,0),1)),INDEX('Cycle 6'!C$10:C$999,MATCH($A546,'Cycle 6'!$L$10:$L$999,0),1)),INDEX('Cycle 7'!C$10:C$999,MATCH($A546,'Cycle 7'!$L$10:$L$999,0),1)),INDEX('Cycle 8'!C$10:C$999,MATCH($A546,'Cycle 8'!$L$10:$L$999,0),1)),INDEX('Cycle 9'!C$10:C$999,MATCH($A546,'Cycle 9'!$L$10:$L$999,0),1)),INDEX('Cycle 10'!C$10:C$999,MATCH($A546,'Cycle 10'!$L$10:$L$999,0),1)),INDEX('Cycle 11'!C$10:C$999,MATCH($A546,'Cycle 11'!$L$10:$L$999,0),1)),""))</f>
        <v/>
      </c>
      <c r="E546" t="str">
        <f>IF(IFERROR(IFERROR(IFERROR(IFERROR(IFERROR(IFERROR(IFERROR(IFERROR(IFERROR(IFERROR(IFERROR(IFERROR(INDEX(Summer!D$10:D$999,MATCH($A546,Summer!$L$10:$L$999,0),1),INDEX('Cycle 1'!D$10:D$999,MATCH($A546,'Cycle 1'!$L$10:$L$999,0),1)),INDEX('Cycle 2'!D$10:D$999,MATCH($A546,'Cycle 2'!$L$10:$L$999,0),1)),INDEX('Cycle 3'!D$10:D$999,MATCH($A546,'Cycle 3'!$L$10:$L$999,0),1)),INDEX('Cycle 4'!D$10:D$999,MATCH($A546,'Cycle 4'!$L$10:$L$999,0),1)),INDEX('Cycle 5'!D$10:D$999,MATCH($A546,'Cycle 5'!$L$10:$L$999,0),1)),INDEX('Cycle 6'!D$10:D$999,MATCH($A546,'Cycle 6'!$L$10:$L$999,0),1)),INDEX('Cycle 7'!D$10:D$999,MATCH($A546,'Cycle 7'!$L$10:$L$999,0),1)),INDEX('Cycle 8'!D$10:D$999,MATCH($A546,'Cycle 8'!$L$10:$L$999,0),1)),INDEX('Cycle 9'!D$10:D$999,MATCH($A546,'Cycle 9'!$L$10:$L$999,0),1)),INDEX('Cycle 10'!D$10:D$999,MATCH($A546,'Cycle 10'!$L$10:$L$999,0),1)),INDEX('Cycle 11'!D$10:D$999,MATCH($A546,'Cycle 11'!$L$10:$L$999,0),1)),"")="","",IFERROR(IFERROR(IFERROR(IFERROR(IFERROR(IFERROR(IFERROR(IFERROR(IFERROR(IFERROR(IFERROR(IFERROR(INDEX(Summer!D$10:D$999,MATCH($A546,Summer!$L$10:$L$999,0),1),INDEX('Cycle 1'!D$10:D$999,MATCH($A546,'Cycle 1'!$L$10:$L$999,0),1)),INDEX('Cycle 2'!D$10:D$999,MATCH($A546,'Cycle 2'!$L$10:$L$999,0),1)),INDEX('Cycle 3'!D$10:D$999,MATCH($A546,'Cycle 3'!$L$10:$L$999,0),1)),INDEX('Cycle 4'!D$10:D$999,MATCH($A546,'Cycle 4'!$L$10:$L$999,0),1)),INDEX('Cycle 5'!D$10:D$999,MATCH($A546,'Cycle 5'!$L$10:$L$999,0),1)),INDEX('Cycle 6'!D$10:D$999,MATCH($A546,'Cycle 6'!$L$10:$L$999,0),1)),INDEX('Cycle 7'!D$10:D$999,MATCH($A546,'Cycle 7'!$L$10:$L$999,0),1)),INDEX('Cycle 8'!D$10:D$999,MATCH($A546,'Cycle 8'!$L$10:$L$999,0),1)),INDEX('Cycle 9'!D$10:D$999,MATCH($A546,'Cycle 9'!$L$10:$L$999,0),1)),INDEX('Cycle 10'!D$10:D$999,MATCH($A546,'Cycle 10'!$L$10:$L$999,0),1)),INDEX('Cycle 11'!D$10:D$999,MATCH($A546,'Cycle 11'!$L$10:$L$999,0),1)),""))</f>
        <v/>
      </c>
      <c r="F546" t="str">
        <f>IF(IFERROR(IFERROR(IFERROR(IFERROR(IFERROR(IFERROR(IFERROR(IFERROR(IFERROR(IFERROR(IFERROR(IFERROR(INDEX(Summer!E$10:E$999,MATCH($A546,Summer!$L$10:$L$999,0),1),INDEX('Cycle 1'!E$10:E$999,MATCH($A546,'Cycle 1'!$L$10:$L$999,0),1)),INDEX('Cycle 2'!E$10:E$999,MATCH($A546,'Cycle 2'!$L$10:$L$999,0),1)),INDEX('Cycle 3'!E$10:E$999,MATCH($A546,'Cycle 3'!$L$10:$L$999,0),1)),INDEX('Cycle 4'!E$10:E$999,MATCH($A546,'Cycle 4'!$L$10:$L$999,0),1)),INDEX('Cycle 5'!E$10:E$999,MATCH($A546,'Cycle 5'!$L$10:$L$999,0),1)),INDEX('Cycle 6'!E$10:E$999,MATCH($A546,'Cycle 6'!$L$10:$L$999,0),1)),INDEX('Cycle 7'!E$10:E$999,MATCH($A546,'Cycle 7'!$L$10:$L$999,0),1)),INDEX('Cycle 8'!E$10:E$999,MATCH($A546,'Cycle 8'!$L$10:$L$999,0),1)),INDEX('Cycle 9'!E$10:E$999,MATCH($A546,'Cycle 9'!$L$10:$L$999,0),1)),INDEX('Cycle 10'!E$10:E$999,MATCH($A546,'Cycle 10'!$L$10:$L$999,0),1)),INDEX('Cycle 11'!E$10:E$999,MATCH($A546,'Cycle 11'!$L$10:$L$999,0),1)),"")="","",IFERROR(IFERROR(IFERROR(IFERROR(IFERROR(IFERROR(IFERROR(IFERROR(IFERROR(IFERROR(IFERROR(IFERROR(INDEX(Summer!E$10:E$999,MATCH($A546,Summer!$L$10:$L$999,0),1),INDEX('Cycle 1'!E$10:E$999,MATCH($A546,'Cycle 1'!$L$10:$L$999,0),1)),INDEX('Cycle 2'!E$10:E$999,MATCH($A546,'Cycle 2'!$L$10:$L$999,0),1)),INDEX('Cycle 3'!E$10:E$999,MATCH($A546,'Cycle 3'!$L$10:$L$999,0),1)),INDEX('Cycle 4'!E$10:E$999,MATCH($A546,'Cycle 4'!$L$10:$L$999,0),1)),INDEX('Cycle 5'!E$10:E$999,MATCH($A546,'Cycle 5'!$L$10:$L$999,0),1)),INDEX('Cycle 6'!E$10:E$999,MATCH($A546,'Cycle 6'!$L$10:$L$999,0),1)),INDEX('Cycle 7'!E$10:E$999,MATCH($A546,'Cycle 7'!$L$10:$L$999,0),1)),INDEX('Cycle 8'!E$10:E$999,MATCH($A546,'Cycle 8'!$L$10:$L$999,0),1)),INDEX('Cycle 9'!E$10:E$999,MATCH($A546,'Cycle 9'!$L$10:$L$999,0),1)),INDEX('Cycle 10'!E$10:E$999,MATCH($A546,'Cycle 10'!$L$10:$L$999,0),1)),INDEX('Cycle 11'!E$10:E$999,MATCH($A546,'Cycle 11'!$L$10:$L$999,0),1)),""))</f>
        <v/>
      </c>
      <c r="G546" t="str">
        <f>IF(IFERROR(IFERROR(IFERROR(IFERROR(IFERROR(IFERROR(IFERROR(IFERROR(IFERROR(IFERROR(IFERROR(IFERROR(INDEX(Summer!F$10:F$999,MATCH($A546,Summer!$L$10:$L$999,0),1),INDEX('Cycle 1'!F$10:F$999,MATCH($A546,'Cycle 1'!$L$10:$L$999,0),1)),INDEX('Cycle 2'!F$10:F$999,MATCH($A546,'Cycle 2'!$L$10:$L$999,0),1)),INDEX('Cycle 3'!F$10:F$999,MATCH($A546,'Cycle 3'!$L$10:$L$999,0),1)),INDEX('Cycle 4'!F$10:F$999,MATCH($A546,'Cycle 4'!$L$10:$L$999,0),1)),INDEX('Cycle 5'!F$10:F$999,MATCH($A546,'Cycle 5'!$L$10:$L$999,0),1)),INDEX('Cycle 6'!F$10:F$999,MATCH($A546,'Cycle 6'!$L$10:$L$999,0),1)),INDEX('Cycle 7'!F$10:F$999,MATCH($A546,'Cycle 7'!$L$10:$L$999,0),1)),INDEX('Cycle 8'!F$10:F$999,MATCH($A546,'Cycle 8'!$L$10:$L$999,0),1)),INDEX('Cycle 9'!F$10:F$999,MATCH($A546,'Cycle 9'!$L$10:$L$999,0),1)),INDEX('Cycle 10'!F$10:F$999,MATCH($A546,'Cycle 10'!$L$10:$L$999,0),1)),INDEX('Cycle 11'!F$10:F$999,MATCH($A546,'Cycle 11'!$L$10:$L$999,0),1)),"")="","",IFERROR(IFERROR(IFERROR(IFERROR(IFERROR(IFERROR(IFERROR(IFERROR(IFERROR(IFERROR(IFERROR(IFERROR(INDEX(Summer!F$10:F$999,MATCH($A546,Summer!$L$10:$L$999,0),1),INDEX('Cycle 1'!F$10:F$999,MATCH($A546,'Cycle 1'!$L$10:$L$999,0),1)),INDEX('Cycle 2'!F$10:F$999,MATCH($A546,'Cycle 2'!$L$10:$L$999,0),1)),INDEX('Cycle 3'!F$10:F$999,MATCH($A546,'Cycle 3'!$L$10:$L$999,0),1)),INDEX('Cycle 4'!F$10:F$999,MATCH($A546,'Cycle 4'!$L$10:$L$999,0),1)),INDEX('Cycle 5'!F$10:F$999,MATCH($A546,'Cycle 5'!$L$10:$L$999,0),1)),INDEX('Cycle 6'!F$10:F$999,MATCH($A546,'Cycle 6'!$L$10:$L$999,0),1)),INDEX('Cycle 7'!F$10:F$999,MATCH($A546,'Cycle 7'!$L$10:$L$999,0),1)),INDEX('Cycle 8'!F$10:F$999,MATCH($A546,'Cycle 8'!$L$10:$L$999,0),1)),INDEX('Cycle 9'!F$10:F$999,MATCH($A546,'Cycle 9'!$L$10:$L$999,0),1)),INDEX('Cycle 10'!F$10:F$999,MATCH($A546,'Cycle 10'!$L$10:$L$999,0),1)),INDEX('Cycle 11'!F$10:F$999,MATCH($A546,'Cycle 11'!$L$10:$L$999,0),1)),""))</f>
        <v/>
      </c>
      <c r="H546" t="str">
        <f>IF(IFERROR(IFERROR(IFERROR(IFERROR(IFERROR(IFERROR(IFERROR(IFERROR(IFERROR(IFERROR(IFERROR(IFERROR(INDEX(Summer!G$10:G$999,MATCH($A546,Summer!$L$10:$L$999,0),1),INDEX('Cycle 1'!G$10:G$999,MATCH($A546,'Cycle 1'!$L$10:$L$999,0),1)),INDEX('Cycle 2'!G$10:G$999,MATCH($A546,'Cycle 2'!$L$10:$L$999,0),1)),INDEX('Cycle 3'!G$10:G$999,MATCH($A546,'Cycle 3'!$L$10:$L$999,0),1)),INDEX('Cycle 4'!G$10:G$999,MATCH($A546,'Cycle 4'!$L$10:$L$999,0),1)),INDEX('Cycle 5'!G$10:G$999,MATCH($A546,'Cycle 5'!$L$10:$L$999,0),1)),INDEX('Cycle 6'!G$10:G$999,MATCH($A546,'Cycle 6'!$L$10:$L$999,0),1)),INDEX('Cycle 7'!G$10:G$999,MATCH($A546,'Cycle 7'!$L$10:$L$999,0),1)),INDEX('Cycle 8'!G$10:G$999,MATCH($A546,'Cycle 8'!$L$10:$L$999,0),1)),INDEX('Cycle 9'!G$10:G$999,MATCH($A546,'Cycle 9'!$L$10:$L$999,0),1)),INDEX('Cycle 10'!G$10:G$999,MATCH($A546,'Cycle 10'!$L$10:$L$999,0),1)),INDEX('Cycle 11'!G$10:G$999,MATCH($A546,'Cycle 11'!$L$10:$L$999,0),1)),"")="","",IFERROR(IFERROR(IFERROR(IFERROR(IFERROR(IFERROR(IFERROR(IFERROR(IFERROR(IFERROR(IFERROR(IFERROR(INDEX(Summer!G$10:G$999,MATCH($A546,Summer!$L$10:$L$999,0),1),INDEX('Cycle 1'!G$10:G$999,MATCH($A546,'Cycle 1'!$L$10:$L$999,0),1)),INDEX('Cycle 2'!G$10:G$999,MATCH($A546,'Cycle 2'!$L$10:$L$999,0),1)),INDEX('Cycle 3'!G$10:G$999,MATCH($A546,'Cycle 3'!$L$10:$L$999,0),1)),INDEX('Cycle 4'!G$10:G$999,MATCH($A546,'Cycle 4'!$L$10:$L$999,0),1)),INDEX('Cycle 5'!G$10:G$999,MATCH($A546,'Cycle 5'!$L$10:$L$999,0),1)),INDEX('Cycle 6'!G$10:G$999,MATCH($A546,'Cycle 6'!$L$10:$L$999,0),1)),INDEX('Cycle 7'!G$10:G$999,MATCH($A546,'Cycle 7'!$L$10:$L$999,0),1)),INDEX('Cycle 8'!G$10:G$999,MATCH($A546,'Cycle 8'!$L$10:$L$999,0),1)),INDEX('Cycle 9'!G$10:G$999,MATCH($A546,'Cycle 9'!$L$10:$L$999,0),1)),INDEX('Cycle 10'!G$10:G$999,MATCH($A546,'Cycle 10'!$L$10:$L$999,0),1)),INDEX('Cycle 11'!G$10:G$999,MATCH($A546,'Cycle 11'!$L$10:$L$999,0),1)),""))</f>
        <v/>
      </c>
      <c r="I546">
        <f>IFERROR(IF(C546="",MAX(I$1:I545),IF(ROW(C$2)=ROW(C546),1,IF(ISERROR(VLOOKUP(C546,C$2:C545,1,FALSE)),MAX(I$1:I545)+1,MAX(I$1:I545)))),"")</f>
        <v>0</v>
      </c>
      <c r="J546" t="str">
        <f t="shared" si="66"/>
        <v/>
      </c>
      <c r="K546" t="str">
        <f t="shared" si="69"/>
        <v/>
      </c>
      <c r="L546" t="str">
        <f t="shared" si="69"/>
        <v/>
      </c>
      <c r="M546" t="str">
        <f t="shared" si="69"/>
        <v/>
      </c>
      <c r="N546" t="str">
        <f t="shared" si="69"/>
        <v/>
      </c>
      <c r="O546" t="str">
        <f t="shared" si="69"/>
        <v/>
      </c>
      <c r="P546" t="str">
        <f t="shared" si="69"/>
        <v/>
      </c>
      <c r="Q546" t="str">
        <f t="shared" si="69"/>
        <v/>
      </c>
      <c r="R546" t="str">
        <f t="shared" si="69"/>
        <v/>
      </c>
      <c r="S546" t="str">
        <f t="shared" si="69"/>
        <v/>
      </c>
      <c r="T546" t="str">
        <f t="shared" si="69"/>
        <v/>
      </c>
      <c r="U546" t="str">
        <f t="shared" si="69"/>
        <v/>
      </c>
      <c r="V546" t="str">
        <f t="shared" si="69"/>
        <v/>
      </c>
      <c r="W546" t="str">
        <f t="shared" si="67"/>
        <v/>
      </c>
      <c r="X546">
        <f>IF(OR(H546="No",H546=""),0,IF(COUNTIFS(H$2:H546,"Yes",C$2:C546,C546)&gt;1,0,COUNTIFS(H$2:H546,"Yes",C$2:C546,C546)))+IF(X545=$X$1,0,X545)</f>
        <v>0</v>
      </c>
    </row>
    <row r="547" spans="1:24" x14ac:dyDescent="0.3">
      <c r="A547">
        <f>ROWS($A$2:$A547)</f>
        <v>546</v>
      </c>
      <c r="B547" t="str">
        <f>IF(ISERROR(VLOOKUP(A547,Summer!L$11:L$500,1,FALSE)),IF(ISERROR(VLOOKUP(A547,'Cycle 1'!L$11:L$500,1,FALSE)),IF(ISERROR(VLOOKUP(A547,'Cycle 2'!L$11:L$500,1,FALSE)),IF(ISERROR(VLOOKUP(A547,'Cycle 3'!L$11:L$500,1,FALSE)),IF(ISERROR(VLOOKUP(A547,'Cycle 4'!L$11:L$500,1,FALSE)),IF(ISERROR(VLOOKUP(A547,'Cycle 5'!L$11:L$500,1,FALSE)),IF(ISERROR(VLOOKUP(A547,'Cycle 6'!L$11:L$500,1,FALSE)),IF(ISERROR(VLOOKUP(A547,'Cycle 7'!L$11:L$500,1,FALSE)),IF(ISERROR(VLOOKUP(A547,'Cycle 8'!L$11:L$500,1,FALSE)),IF(ISERROR(VLOOKUP(A547,'Cycle 9'!L$11:L$500,1,FALSE)),IF(ISERROR(VLOOKUP(A547,'Cycle 10'!L$11:L$500,1,FALSE)),IF(ISERROR(VLOOKUP(A547,'Cycle 11'!L$11:L$500,1,FALSE)),"","Cycle 11"),"Cycle 10"),"Cycle 9"),"Cycle 8"),"Cycle 7"),"Cycle 6"),"Cycle 5"),"Cycle 4"),"Cycle 3"),"Cycle 2"),"Cycle 1"),"Summer")</f>
        <v/>
      </c>
      <c r="C547" t="str">
        <f>IF(IFERROR(IFERROR(IFERROR(IFERROR(IFERROR(IFERROR(IFERROR(IFERROR(IFERROR(IFERROR(IFERROR(IFERROR(INDEX(Summer!B$10:B$999,MATCH($A547,Summer!$L$10:$L$999,0),1),INDEX('Cycle 1'!B$10:B$999,MATCH($A547,'Cycle 1'!$L$10:$L$999,0),1)),INDEX('Cycle 2'!B$10:B$999,MATCH($A547,'Cycle 2'!$L$10:$L$999,0),1)),INDEX('Cycle 3'!B$10:B$999,MATCH($A547,'Cycle 3'!$L$10:$L$999,0),1)),INDEX('Cycle 4'!B$10:B$999,MATCH($A547,'Cycle 4'!$L$10:$L$999,0),1)),INDEX('Cycle 5'!B$10:B$999,MATCH($A547,'Cycle 5'!$L$10:$L$999,0),1)),INDEX('Cycle 6'!B$10:B$999,MATCH($A547,'Cycle 6'!$L$10:$L$999,0),1)),INDEX('Cycle 7'!B$10:B$999,MATCH($A547,'Cycle 7'!$L$10:$L$999,0),1)),INDEX('Cycle 8'!B$10:B$999,MATCH($A547,'Cycle 8'!$L$10:$L$999,0),1)),INDEX('Cycle 9'!B$10:B$999,MATCH($A547,'Cycle 9'!$L$10:$L$999,0),1)),INDEX('Cycle 10'!B$10:B$999,MATCH($A547,'Cycle 10'!$L$10:$L$999,0),1)),INDEX('Cycle 11'!B$10:B$999,MATCH($A547,'Cycle 11'!$L$10:$L$999,0),1)),"")="","",IFERROR(IFERROR(IFERROR(IFERROR(IFERROR(IFERROR(IFERROR(IFERROR(IFERROR(IFERROR(IFERROR(IFERROR(INDEX(Summer!B$10:B$999,MATCH($A547,Summer!$L$10:$L$999,0),1),INDEX('Cycle 1'!B$10:B$999,MATCH($A547,'Cycle 1'!$L$10:$L$999,0),1)),INDEX('Cycle 2'!B$10:B$999,MATCH($A547,'Cycle 2'!$L$10:$L$999,0),1)),INDEX('Cycle 3'!B$10:B$999,MATCH($A547,'Cycle 3'!$L$10:$L$999,0),1)),INDEX('Cycle 4'!B$10:B$999,MATCH($A547,'Cycle 4'!$L$10:$L$999,0),1)),INDEX('Cycle 5'!B$10:B$999,MATCH($A547,'Cycle 5'!$L$10:$L$999,0),1)),INDEX('Cycle 6'!B$10:B$999,MATCH($A547,'Cycle 6'!$L$10:$L$999,0),1)),INDEX('Cycle 7'!B$10:B$999,MATCH($A547,'Cycle 7'!$L$10:$L$999,0),1)),INDEX('Cycle 8'!B$10:B$999,MATCH($A547,'Cycle 8'!$L$10:$L$999,0),1)),INDEX('Cycle 9'!B$10:B$999,MATCH($A547,'Cycle 9'!$L$10:$L$999,0),1)),INDEX('Cycle 10'!B$10:B$999,MATCH($A547,'Cycle 10'!$L$10:$L$999,0),1)),INDEX('Cycle 11'!B$10:B$999,MATCH($A547,'Cycle 11'!$L$10:$L$999,0),1)),""))</f>
        <v/>
      </c>
      <c r="D547" t="str">
        <f>IF(IFERROR(IFERROR(IFERROR(IFERROR(IFERROR(IFERROR(IFERROR(IFERROR(IFERROR(IFERROR(IFERROR(IFERROR(INDEX(Summer!C$10:C$999,MATCH($A547,Summer!$L$10:$L$999,0),1),INDEX('Cycle 1'!C$10:C$999,MATCH($A547,'Cycle 1'!$L$10:$L$999,0),1)),INDEX('Cycle 2'!C$10:C$999,MATCH($A547,'Cycle 2'!$L$10:$L$999,0),1)),INDEX('Cycle 3'!C$10:C$999,MATCH($A547,'Cycle 3'!$L$10:$L$999,0),1)),INDEX('Cycle 4'!C$10:C$999,MATCH($A547,'Cycle 4'!$L$10:$L$999,0),1)),INDEX('Cycle 5'!C$10:C$999,MATCH($A547,'Cycle 5'!$L$10:$L$999,0),1)),INDEX('Cycle 6'!C$10:C$999,MATCH($A547,'Cycle 6'!$L$10:$L$999,0),1)),INDEX('Cycle 7'!C$10:C$999,MATCH($A547,'Cycle 7'!$L$10:$L$999,0),1)),INDEX('Cycle 8'!C$10:C$999,MATCH($A547,'Cycle 8'!$L$10:$L$999,0),1)),INDEX('Cycle 9'!C$10:C$999,MATCH($A547,'Cycle 9'!$L$10:$L$999,0),1)),INDEX('Cycle 10'!C$10:C$999,MATCH($A547,'Cycle 10'!$L$10:$L$999,0),1)),INDEX('Cycle 11'!C$10:C$999,MATCH($A547,'Cycle 11'!$L$10:$L$999,0),1)),"")="","",IFERROR(IFERROR(IFERROR(IFERROR(IFERROR(IFERROR(IFERROR(IFERROR(IFERROR(IFERROR(IFERROR(IFERROR(INDEX(Summer!C$10:C$999,MATCH($A547,Summer!$L$10:$L$999,0),1),INDEX('Cycle 1'!C$10:C$999,MATCH($A547,'Cycle 1'!$L$10:$L$999,0),1)),INDEX('Cycle 2'!C$10:C$999,MATCH($A547,'Cycle 2'!$L$10:$L$999,0),1)),INDEX('Cycle 3'!C$10:C$999,MATCH($A547,'Cycle 3'!$L$10:$L$999,0),1)),INDEX('Cycle 4'!C$10:C$999,MATCH($A547,'Cycle 4'!$L$10:$L$999,0),1)),INDEX('Cycle 5'!C$10:C$999,MATCH($A547,'Cycle 5'!$L$10:$L$999,0),1)),INDEX('Cycle 6'!C$10:C$999,MATCH($A547,'Cycle 6'!$L$10:$L$999,0),1)),INDEX('Cycle 7'!C$10:C$999,MATCH($A547,'Cycle 7'!$L$10:$L$999,0),1)),INDEX('Cycle 8'!C$10:C$999,MATCH($A547,'Cycle 8'!$L$10:$L$999,0),1)),INDEX('Cycle 9'!C$10:C$999,MATCH($A547,'Cycle 9'!$L$10:$L$999,0),1)),INDEX('Cycle 10'!C$10:C$999,MATCH($A547,'Cycle 10'!$L$10:$L$999,0),1)),INDEX('Cycle 11'!C$10:C$999,MATCH($A547,'Cycle 11'!$L$10:$L$999,0),1)),""))</f>
        <v/>
      </c>
      <c r="E547" t="str">
        <f>IF(IFERROR(IFERROR(IFERROR(IFERROR(IFERROR(IFERROR(IFERROR(IFERROR(IFERROR(IFERROR(IFERROR(IFERROR(INDEX(Summer!D$10:D$999,MATCH($A547,Summer!$L$10:$L$999,0),1),INDEX('Cycle 1'!D$10:D$999,MATCH($A547,'Cycle 1'!$L$10:$L$999,0),1)),INDEX('Cycle 2'!D$10:D$999,MATCH($A547,'Cycle 2'!$L$10:$L$999,0),1)),INDEX('Cycle 3'!D$10:D$999,MATCH($A547,'Cycle 3'!$L$10:$L$999,0),1)),INDEX('Cycle 4'!D$10:D$999,MATCH($A547,'Cycle 4'!$L$10:$L$999,0),1)),INDEX('Cycle 5'!D$10:D$999,MATCH($A547,'Cycle 5'!$L$10:$L$999,0),1)),INDEX('Cycle 6'!D$10:D$999,MATCH($A547,'Cycle 6'!$L$10:$L$999,0),1)),INDEX('Cycle 7'!D$10:D$999,MATCH($A547,'Cycle 7'!$L$10:$L$999,0),1)),INDEX('Cycle 8'!D$10:D$999,MATCH($A547,'Cycle 8'!$L$10:$L$999,0),1)),INDEX('Cycle 9'!D$10:D$999,MATCH($A547,'Cycle 9'!$L$10:$L$999,0),1)),INDEX('Cycle 10'!D$10:D$999,MATCH($A547,'Cycle 10'!$L$10:$L$999,0),1)),INDEX('Cycle 11'!D$10:D$999,MATCH($A547,'Cycle 11'!$L$10:$L$999,0),1)),"")="","",IFERROR(IFERROR(IFERROR(IFERROR(IFERROR(IFERROR(IFERROR(IFERROR(IFERROR(IFERROR(IFERROR(IFERROR(INDEX(Summer!D$10:D$999,MATCH($A547,Summer!$L$10:$L$999,0),1),INDEX('Cycle 1'!D$10:D$999,MATCH($A547,'Cycle 1'!$L$10:$L$999,0),1)),INDEX('Cycle 2'!D$10:D$999,MATCH($A547,'Cycle 2'!$L$10:$L$999,0),1)),INDEX('Cycle 3'!D$10:D$999,MATCH($A547,'Cycle 3'!$L$10:$L$999,0),1)),INDEX('Cycle 4'!D$10:D$999,MATCH($A547,'Cycle 4'!$L$10:$L$999,0),1)),INDEX('Cycle 5'!D$10:D$999,MATCH($A547,'Cycle 5'!$L$10:$L$999,0),1)),INDEX('Cycle 6'!D$10:D$999,MATCH($A547,'Cycle 6'!$L$10:$L$999,0),1)),INDEX('Cycle 7'!D$10:D$999,MATCH($A547,'Cycle 7'!$L$10:$L$999,0),1)),INDEX('Cycle 8'!D$10:D$999,MATCH($A547,'Cycle 8'!$L$10:$L$999,0),1)),INDEX('Cycle 9'!D$10:D$999,MATCH($A547,'Cycle 9'!$L$10:$L$999,0),1)),INDEX('Cycle 10'!D$10:D$999,MATCH($A547,'Cycle 10'!$L$10:$L$999,0),1)),INDEX('Cycle 11'!D$10:D$999,MATCH($A547,'Cycle 11'!$L$10:$L$999,0),1)),""))</f>
        <v/>
      </c>
      <c r="F547" t="str">
        <f>IF(IFERROR(IFERROR(IFERROR(IFERROR(IFERROR(IFERROR(IFERROR(IFERROR(IFERROR(IFERROR(IFERROR(IFERROR(INDEX(Summer!E$10:E$999,MATCH($A547,Summer!$L$10:$L$999,0),1),INDEX('Cycle 1'!E$10:E$999,MATCH($A547,'Cycle 1'!$L$10:$L$999,0),1)),INDEX('Cycle 2'!E$10:E$999,MATCH($A547,'Cycle 2'!$L$10:$L$999,0),1)),INDEX('Cycle 3'!E$10:E$999,MATCH($A547,'Cycle 3'!$L$10:$L$999,0),1)),INDEX('Cycle 4'!E$10:E$999,MATCH($A547,'Cycle 4'!$L$10:$L$999,0),1)),INDEX('Cycle 5'!E$10:E$999,MATCH($A547,'Cycle 5'!$L$10:$L$999,0),1)),INDEX('Cycle 6'!E$10:E$999,MATCH($A547,'Cycle 6'!$L$10:$L$999,0),1)),INDEX('Cycle 7'!E$10:E$999,MATCH($A547,'Cycle 7'!$L$10:$L$999,0),1)),INDEX('Cycle 8'!E$10:E$999,MATCH($A547,'Cycle 8'!$L$10:$L$999,0),1)),INDEX('Cycle 9'!E$10:E$999,MATCH($A547,'Cycle 9'!$L$10:$L$999,0),1)),INDEX('Cycle 10'!E$10:E$999,MATCH($A547,'Cycle 10'!$L$10:$L$999,0),1)),INDEX('Cycle 11'!E$10:E$999,MATCH($A547,'Cycle 11'!$L$10:$L$999,0),1)),"")="","",IFERROR(IFERROR(IFERROR(IFERROR(IFERROR(IFERROR(IFERROR(IFERROR(IFERROR(IFERROR(IFERROR(IFERROR(INDEX(Summer!E$10:E$999,MATCH($A547,Summer!$L$10:$L$999,0),1),INDEX('Cycle 1'!E$10:E$999,MATCH($A547,'Cycle 1'!$L$10:$L$999,0),1)),INDEX('Cycle 2'!E$10:E$999,MATCH($A547,'Cycle 2'!$L$10:$L$999,0),1)),INDEX('Cycle 3'!E$10:E$999,MATCH($A547,'Cycle 3'!$L$10:$L$999,0),1)),INDEX('Cycle 4'!E$10:E$999,MATCH($A547,'Cycle 4'!$L$10:$L$999,0),1)),INDEX('Cycle 5'!E$10:E$999,MATCH($A547,'Cycle 5'!$L$10:$L$999,0),1)),INDEX('Cycle 6'!E$10:E$999,MATCH($A547,'Cycle 6'!$L$10:$L$999,0),1)),INDEX('Cycle 7'!E$10:E$999,MATCH($A547,'Cycle 7'!$L$10:$L$999,0),1)),INDEX('Cycle 8'!E$10:E$999,MATCH($A547,'Cycle 8'!$L$10:$L$999,0),1)),INDEX('Cycle 9'!E$10:E$999,MATCH($A547,'Cycle 9'!$L$10:$L$999,0),1)),INDEX('Cycle 10'!E$10:E$999,MATCH($A547,'Cycle 10'!$L$10:$L$999,0),1)),INDEX('Cycle 11'!E$10:E$999,MATCH($A547,'Cycle 11'!$L$10:$L$999,0),1)),""))</f>
        <v/>
      </c>
      <c r="G547" t="str">
        <f>IF(IFERROR(IFERROR(IFERROR(IFERROR(IFERROR(IFERROR(IFERROR(IFERROR(IFERROR(IFERROR(IFERROR(IFERROR(INDEX(Summer!F$10:F$999,MATCH($A547,Summer!$L$10:$L$999,0),1),INDEX('Cycle 1'!F$10:F$999,MATCH($A547,'Cycle 1'!$L$10:$L$999,0),1)),INDEX('Cycle 2'!F$10:F$999,MATCH($A547,'Cycle 2'!$L$10:$L$999,0),1)),INDEX('Cycle 3'!F$10:F$999,MATCH($A547,'Cycle 3'!$L$10:$L$999,0),1)),INDEX('Cycle 4'!F$10:F$999,MATCH($A547,'Cycle 4'!$L$10:$L$999,0),1)),INDEX('Cycle 5'!F$10:F$999,MATCH($A547,'Cycle 5'!$L$10:$L$999,0),1)),INDEX('Cycle 6'!F$10:F$999,MATCH($A547,'Cycle 6'!$L$10:$L$999,0),1)),INDEX('Cycle 7'!F$10:F$999,MATCH($A547,'Cycle 7'!$L$10:$L$999,0),1)),INDEX('Cycle 8'!F$10:F$999,MATCH($A547,'Cycle 8'!$L$10:$L$999,0),1)),INDEX('Cycle 9'!F$10:F$999,MATCH($A547,'Cycle 9'!$L$10:$L$999,0),1)),INDEX('Cycle 10'!F$10:F$999,MATCH($A547,'Cycle 10'!$L$10:$L$999,0),1)),INDEX('Cycle 11'!F$10:F$999,MATCH($A547,'Cycle 11'!$L$10:$L$999,0),1)),"")="","",IFERROR(IFERROR(IFERROR(IFERROR(IFERROR(IFERROR(IFERROR(IFERROR(IFERROR(IFERROR(IFERROR(IFERROR(INDEX(Summer!F$10:F$999,MATCH($A547,Summer!$L$10:$L$999,0),1),INDEX('Cycle 1'!F$10:F$999,MATCH($A547,'Cycle 1'!$L$10:$L$999,0),1)),INDEX('Cycle 2'!F$10:F$999,MATCH($A547,'Cycle 2'!$L$10:$L$999,0),1)),INDEX('Cycle 3'!F$10:F$999,MATCH($A547,'Cycle 3'!$L$10:$L$999,0),1)),INDEX('Cycle 4'!F$10:F$999,MATCH($A547,'Cycle 4'!$L$10:$L$999,0),1)),INDEX('Cycle 5'!F$10:F$999,MATCH($A547,'Cycle 5'!$L$10:$L$999,0),1)),INDEX('Cycle 6'!F$10:F$999,MATCH($A547,'Cycle 6'!$L$10:$L$999,0),1)),INDEX('Cycle 7'!F$10:F$999,MATCH($A547,'Cycle 7'!$L$10:$L$999,0),1)),INDEX('Cycle 8'!F$10:F$999,MATCH($A547,'Cycle 8'!$L$10:$L$999,0),1)),INDEX('Cycle 9'!F$10:F$999,MATCH($A547,'Cycle 9'!$L$10:$L$999,0),1)),INDEX('Cycle 10'!F$10:F$999,MATCH($A547,'Cycle 10'!$L$10:$L$999,0),1)),INDEX('Cycle 11'!F$10:F$999,MATCH($A547,'Cycle 11'!$L$10:$L$999,0),1)),""))</f>
        <v/>
      </c>
      <c r="H547" t="str">
        <f>IF(IFERROR(IFERROR(IFERROR(IFERROR(IFERROR(IFERROR(IFERROR(IFERROR(IFERROR(IFERROR(IFERROR(IFERROR(INDEX(Summer!G$10:G$999,MATCH($A547,Summer!$L$10:$L$999,0),1),INDEX('Cycle 1'!G$10:G$999,MATCH($A547,'Cycle 1'!$L$10:$L$999,0),1)),INDEX('Cycle 2'!G$10:G$999,MATCH($A547,'Cycle 2'!$L$10:$L$999,0),1)),INDEX('Cycle 3'!G$10:G$999,MATCH($A547,'Cycle 3'!$L$10:$L$999,0),1)),INDEX('Cycle 4'!G$10:G$999,MATCH($A547,'Cycle 4'!$L$10:$L$999,0),1)),INDEX('Cycle 5'!G$10:G$999,MATCH($A547,'Cycle 5'!$L$10:$L$999,0),1)),INDEX('Cycle 6'!G$10:G$999,MATCH($A547,'Cycle 6'!$L$10:$L$999,0),1)),INDEX('Cycle 7'!G$10:G$999,MATCH($A547,'Cycle 7'!$L$10:$L$999,0),1)),INDEX('Cycle 8'!G$10:G$999,MATCH($A547,'Cycle 8'!$L$10:$L$999,0),1)),INDEX('Cycle 9'!G$10:G$999,MATCH($A547,'Cycle 9'!$L$10:$L$999,0),1)),INDEX('Cycle 10'!G$10:G$999,MATCH($A547,'Cycle 10'!$L$10:$L$999,0),1)),INDEX('Cycle 11'!G$10:G$999,MATCH($A547,'Cycle 11'!$L$10:$L$999,0),1)),"")="","",IFERROR(IFERROR(IFERROR(IFERROR(IFERROR(IFERROR(IFERROR(IFERROR(IFERROR(IFERROR(IFERROR(IFERROR(INDEX(Summer!G$10:G$999,MATCH($A547,Summer!$L$10:$L$999,0),1),INDEX('Cycle 1'!G$10:G$999,MATCH($A547,'Cycle 1'!$L$10:$L$999,0),1)),INDEX('Cycle 2'!G$10:G$999,MATCH($A547,'Cycle 2'!$L$10:$L$999,0),1)),INDEX('Cycle 3'!G$10:G$999,MATCH($A547,'Cycle 3'!$L$10:$L$999,0),1)),INDEX('Cycle 4'!G$10:G$999,MATCH($A547,'Cycle 4'!$L$10:$L$999,0),1)),INDEX('Cycle 5'!G$10:G$999,MATCH($A547,'Cycle 5'!$L$10:$L$999,0),1)),INDEX('Cycle 6'!G$10:G$999,MATCH($A547,'Cycle 6'!$L$10:$L$999,0),1)),INDEX('Cycle 7'!G$10:G$999,MATCH($A547,'Cycle 7'!$L$10:$L$999,0),1)),INDEX('Cycle 8'!G$10:G$999,MATCH($A547,'Cycle 8'!$L$10:$L$999,0),1)),INDEX('Cycle 9'!G$10:G$999,MATCH($A547,'Cycle 9'!$L$10:$L$999,0),1)),INDEX('Cycle 10'!G$10:G$999,MATCH($A547,'Cycle 10'!$L$10:$L$999,0),1)),INDEX('Cycle 11'!G$10:G$999,MATCH($A547,'Cycle 11'!$L$10:$L$999,0),1)),""))</f>
        <v/>
      </c>
      <c r="I547">
        <f>IFERROR(IF(C547="",MAX(I$1:I546),IF(ROW(C$2)=ROW(C547),1,IF(ISERROR(VLOOKUP(C547,C$2:C546,1,FALSE)),MAX(I$1:I546)+1,MAX(I$1:I546)))),"")</f>
        <v>0</v>
      </c>
      <c r="J547" t="str">
        <f t="shared" si="66"/>
        <v/>
      </c>
      <c r="K547" t="str">
        <f t="shared" si="69"/>
        <v/>
      </c>
      <c r="L547" t="str">
        <f t="shared" si="69"/>
        <v/>
      </c>
      <c r="M547" t="str">
        <f t="shared" si="69"/>
        <v/>
      </c>
      <c r="N547" t="str">
        <f t="shared" si="69"/>
        <v/>
      </c>
      <c r="O547" t="str">
        <f t="shared" si="69"/>
        <v/>
      </c>
      <c r="P547" t="str">
        <f t="shared" si="69"/>
        <v/>
      </c>
      <c r="Q547" t="str">
        <f t="shared" si="69"/>
        <v/>
      </c>
      <c r="R547" t="str">
        <f t="shared" si="69"/>
        <v/>
      </c>
      <c r="S547" t="str">
        <f t="shared" si="69"/>
        <v/>
      </c>
      <c r="T547" t="str">
        <f t="shared" si="69"/>
        <v/>
      </c>
      <c r="U547" t="str">
        <f t="shared" si="69"/>
        <v/>
      </c>
      <c r="V547" t="str">
        <f t="shared" si="69"/>
        <v/>
      </c>
      <c r="W547" t="str">
        <f t="shared" si="67"/>
        <v/>
      </c>
      <c r="X547">
        <f>IF(OR(H547="No",H547=""),0,IF(COUNTIFS(H$2:H547,"Yes",C$2:C547,C547)&gt;1,0,COUNTIFS(H$2:H547,"Yes",C$2:C547,C547)))+IF(X546=$X$1,0,X546)</f>
        <v>0</v>
      </c>
    </row>
    <row r="548" spans="1:24" x14ac:dyDescent="0.3">
      <c r="A548">
        <f>ROWS($A$2:$A548)</f>
        <v>547</v>
      </c>
      <c r="B548" t="str">
        <f>IF(ISERROR(VLOOKUP(A548,Summer!L$11:L$500,1,FALSE)),IF(ISERROR(VLOOKUP(A548,'Cycle 1'!L$11:L$500,1,FALSE)),IF(ISERROR(VLOOKUP(A548,'Cycle 2'!L$11:L$500,1,FALSE)),IF(ISERROR(VLOOKUP(A548,'Cycle 3'!L$11:L$500,1,FALSE)),IF(ISERROR(VLOOKUP(A548,'Cycle 4'!L$11:L$500,1,FALSE)),IF(ISERROR(VLOOKUP(A548,'Cycle 5'!L$11:L$500,1,FALSE)),IF(ISERROR(VLOOKUP(A548,'Cycle 6'!L$11:L$500,1,FALSE)),IF(ISERROR(VLOOKUP(A548,'Cycle 7'!L$11:L$500,1,FALSE)),IF(ISERROR(VLOOKUP(A548,'Cycle 8'!L$11:L$500,1,FALSE)),IF(ISERROR(VLOOKUP(A548,'Cycle 9'!L$11:L$500,1,FALSE)),IF(ISERROR(VLOOKUP(A548,'Cycle 10'!L$11:L$500,1,FALSE)),IF(ISERROR(VLOOKUP(A548,'Cycle 11'!L$11:L$500,1,FALSE)),"","Cycle 11"),"Cycle 10"),"Cycle 9"),"Cycle 8"),"Cycle 7"),"Cycle 6"),"Cycle 5"),"Cycle 4"),"Cycle 3"),"Cycle 2"),"Cycle 1"),"Summer")</f>
        <v/>
      </c>
      <c r="C548" t="str">
        <f>IF(IFERROR(IFERROR(IFERROR(IFERROR(IFERROR(IFERROR(IFERROR(IFERROR(IFERROR(IFERROR(IFERROR(IFERROR(INDEX(Summer!B$10:B$999,MATCH($A548,Summer!$L$10:$L$999,0),1),INDEX('Cycle 1'!B$10:B$999,MATCH($A548,'Cycle 1'!$L$10:$L$999,0),1)),INDEX('Cycle 2'!B$10:B$999,MATCH($A548,'Cycle 2'!$L$10:$L$999,0),1)),INDEX('Cycle 3'!B$10:B$999,MATCH($A548,'Cycle 3'!$L$10:$L$999,0),1)),INDEX('Cycle 4'!B$10:B$999,MATCH($A548,'Cycle 4'!$L$10:$L$999,0),1)),INDEX('Cycle 5'!B$10:B$999,MATCH($A548,'Cycle 5'!$L$10:$L$999,0),1)),INDEX('Cycle 6'!B$10:B$999,MATCH($A548,'Cycle 6'!$L$10:$L$999,0),1)),INDEX('Cycle 7'!B$10:B$999,MATCH($A548,'Cycle 7'!$L$10:$L$999,0),1)),INDEX('Cycle 8'!B$10:B$999,MATCH($A548,'Cycle 8'!$L$10:$L$999,0),1)),INDEX('Cycle 9'!B$10:B$999,MATCH($A548,'Cycle 9'!$L$10:$L$999,0),1)),INDEX('Cycle 10'!B$10:B$999,MATCH($A548,'Cycle 10'!$L$10:$L$999,0),1)),INDEX('Cycle 11'!B$10:B$999,MATCH($A548,'Cycle 11'!$L$10:$L$999,0),1)),"")="","",IFERROR(IFERROR(IFERROR(IFERROR(IFERROR(IFERROR(IFERROR(IFERROR(IFERROR(IFERROR(IFERROR(IFERROR(INDEX(Summer!B$10:B$999,MATCH($A548,Summer!$L$10:$L$999,0),1),INDEX('Cycle 1'!B$10:B$999,MATCH($A548,'Cycle 1'!$L$10:$L$999,0),1)),INDEX('Cycle 2'!B$10:B$999,MATCH($A548,'Cycle 2'!$L$10:$L$999,0),1)),INDEX('Cycle 3'!B$10:B$999,MATCH($A548,'Cycle 3'!$L$10:$L$999,0),1)),INDEX('Cycle 4'!B$10:B$999,MATCH($A548,'Cycle 4'!$L$10:$L$999,0),1)),INDEX('Cycle 5'!B$10:B$999,MATCH($A548,'Cycle 5'!$L$10:$L$999,0),1)),INDEX('Cycle 6'!B$10:B$999,MATCH($A548,'Cycle 6'!$L$10:$L$999,0),1)),INDEX('Cycle 7'!B$10:B$999,MATCH($A548,'Cycle 7'!$L$10:$L$999,0),1)),INDEX('Cycle 8'!B$10:B$999,MATCH($A548,'Cycle 8'!$L$10:$L$999,0),1)),INDEX('Cycle 9'!B$10:B$999,MATCH($A548,'Cycle 9'!$L$10:$L$999,0),1)),INDEX('Cycle 10'!B$10:B$999,MATCH($A548,'Cycle 10'!$L$10:$L$999,0),1)),INDEX('Cycle 11'!B$10:B$999,MATCH($A548,'Cycle 11'!$L$10:$L$999,0),1)),""))</f>
        <v/>
      </c>
      <c r="D548" t="str">
        <f>IF(IFERROR(IFERROR(IFERROR(IFERROR(IFERROR(IFERROR(IFERROR(IFERROR(IFERROR(IFERROR(IFERROR(IFERROR(INDEX(Summer!C$10:C$999,MATCH($A548,Summer!$L$10:$L$999,0),1),INDEX('Cycle 1'!C$10:C$999,MATCH($A548,'Cycle 1'!$L$10:$L$999,0),1)),INDEX('Cycle 2'!C$10:C$999,MATCH($A548,'Cycle 2'!$L$10:$L$999,0),1)),INDEX('Cycle 3'!C$10:C$999,MATCH($A548,'Cycle 3'!$L$10:$L$999,0),1)),INDEX('Cycle 4'!C$10:C$999,MATCH($A548,'Cycle 4'!$L$10:$L$999,0),1)),INDEX('Cycle 5'!C$10:C$999,MATCH($A548,'Cycle 5'!$L$10:$L$999,0),1)),INDEX('Cycle 6'!C$10:C$999,MATCH($A548,'Cycle 6'!$L$10:$L$999,0),1)),INDEX('Cycle 7'!C$10:C$999,MATCH($A548,'Cycle 7'!$L$10:$L$999,0),1)),INDEX('Cycle 8'!C$10:C$999,MATCH($A548,'Cycle 8'!$L$10:$L$999,0),1)),INDEX('Cycle 9'!C$10:C$999,MATCH($A548,'Cycle 9'!$L$10:$L$999,0),1)),INDEX('Cycle 10'!C$10:C$999,MATCH($A548,'Cycle 10'!$L$10:$L$999,0),1)),INDEX('Cycle 11'!C$10:C$999,MATCH($A548,'Cycle 11'!$L$10:$L$999,0),1)),"")="","",IFERROR(IFERROR(IFERROR(IFERROR(IFERROR(IFERROR(IFERROR(IFERROR(IFERROR(IFERROR(IFERROR(IFERROR(INDEX(Summer!C$10:C$999,MATCH($A548,Summer!$L$10:$L$999,0),1),INDEX('Cycle 1'!C$10:C$999,MATCH($A548,'Cycle 1'!$L$10:$L$999,0),1)),INDEX('Cycle 2'!C$10:C$999,MATCH($A548,'Cycle 2'!$L$10:$L$999,0),1)),INDEX('Cycle 3'!C$10:C$999,MATCH($A548,'Cycle 3'!$L$10:$L$999,0),1)),INDEX('Cycle 4'!C$10:C$999,MATCH($A548,'Cycle 4'!$L$10:$L$999,0),1)),INDEX('Cycle 5'!C$10:C$999,MATCH($A548,'Cycle 5'!$L$10:$L$999,0),1)),INDEX('Cycle 6'!C$10:C$999,MATCH($A548,'Cycle 6'!$L$10:$L$999,0),1)),INDEX('Cycle 7'!C$10:C$999,MATCH($A548,'Cycle 7'!$L$10:$L$999,0),1)),INDEX('Cycle 8'!C$10:C$999,MATCH($A548,'Cycle 8'!$L$10:$L$999,0),1)),INDEX('Cycle 9'!C$10:C$999,MATCH($A548,'Cycle 9'!$L$10:$L$999,0),1)),INDEX('Cycle 10'!C$10:C$999,MATCH($A548,'Cycle 10'!$L$10:$L$999,0),1)),INDEX('Cycle 11'!C$10:C$999,MATCH($A548,'Cycle 11'!$L$10:$L$999,0),1)),""))</f>
        <v/>
      </c>
      <c r="E548" t="str">
        <f>IF(IFERROR(IFERROR(IFERROR(IFERROR(IFERROR(IFERROR(IFERROR(IFERROR(IFERROR(IFERROR(IFERROR(IFERROR(INDEX(Summer!D$10:D$999,MATCH($A548,Summer!$L$10:$L$999,0),1),INDEX('Cycle 1'!D$10:D$999,MATCH($A548,'Cycle 1'!$L$10:$L$999,0),1)),INDEX('Cycle 2'!D$10:D$999,MATCH($A548,'Cycle 2'!$L$10:$L$999,0),1)),INDEX('Cycle 3'!D$10:D$999,MATCH($A548,'Cycle 3'!$L$10:$L$999,0),1)),INDEX('Cycle 4'!D$10:D$999,MATCH($A548,'Cycle 4'!$L$10:$L$999,0),1)),INDEX('Cycle 5'!D$10:D$999,MATCH($A548,'Cycle 5'!$L$10:$L$999,0),1)),INDEX('Cycle 6'!D$10:D$999,MATCH($A548,'Cycle 6'!$L$10:$L$999,0),1)),INDEX('Cycle 7'!D$10:D$999,MATCH($A548,'Cycle 7'!$L$10:$L$999,0),1)),INDEX('Cycle 8'!D$10:D$999,MATCH($A548,'Cycle 8'!$L$10:$L$999,0),1)),INDEX('Cycle 9'!D$10:D$999,MATCH($A548,'Cycle 9'!$L$10:$L$999,0),1)),INDEX('Cycle 10'!D$10:D$999,MATCH($A548,'Cycle 10'!$L$10:$L$999,0),1)),INDEX('Cycle 11'!D$10:D$999,MATCH($A548,'Cycle 11'!$L$10:$L$999,0),1)),"")="","",IFERROR(IFERROR(IFERROR(IFERROR(IFERROR(IFERROR(IFERROR(IFERROR(IFERROR(IFERROR(IFERROR(IFERROR(INDEX(Summer!D$10:D$999,MATCH($A548,Summer!$L$10:$L$999,0),1),INDEX('Cycle 1'!D$10:D$999,MATCH($A548,'Cycle 1'!$L$10:$L$999,0),1)),INDEX('Cycle 2'!D$10:D$999,MATCH($A548,'Cycle 2'!$L$10:$L$999,0),1)),INDEX('Cycle 3'!D$10:D$999,MATCH($A548,'Cycle 3'!$L$10:$L$999,0),1)),INDEX('Cycle 4'!D$10:D$999,MATCH($A548,'Cycle 4'!$L$10:$L$999,0),1)),INDEX('Cycle 5'!D$10:D$999,MATCH($A548,'Cycle 5'!$L$10:$L$999,0),1)),INDEX('Cycle 6'!D$10:D$999,MATCH($A548,'Cycle 6'!$L$10:$L$999,0),1)),INDEX('Cycle 7'!D$10:D$999,MATCH($A548,'Cycle 7'!$L$10:$L$999,0),1)),INDEX('Cycle 8'!D$10:D$999,MATCH($A548,'Cycle 8'!$L$10:$L$999,0),1)),INDEX('Cycle 9'!D$10:D$999,MATCH($A548,'Cycle 9'!$L$10:$L$999,0),1)),INDEX('Cycle 10'!D$10:D$999,MATCH($A548,'Cycle 10'!$L$10:$L$999,0),1)),INDEX('Cycle 11'!D$10:D$999,MATCH($A548,'Cycle 11'!$L$10:$L$999,0),1)),""))</f>
        <v/>
      </c>
      <c r="F548" t="str">
        <f>IF(IFERROR(IFERROR(IFERROR(IFERROR(IFERROR(IFERROR(IFERROR(IFERROR(IFERROR(IFERROR(IFERROR(IFERROR(INDEX(Summer!E$10:E$999,MATCH($A548,Summer!$L$10:$L$999,0),1),INDEX('Cycle 1'!E$10:E$999,MATCH($A548,'Cycle 1'!$L$10:$L$999,0),1)),INDEX('Cycle 2'!E$10:E$999,MATCH($A548,'Cycle 2'!$L$10:$L$999,0),1)),INDEX('Cycle 3'!E$10:E$999,MATCH($A548,'Cycle 3'!$L$10:$L$999,0),1)),INDEX('Cycle 4'!E$10:E$999,MATCH($A548,'Cycle 4'!$L$10:$L$999,0),1)),INDEX('Cycle 5'!E$10:E$999,MATCH($A548,'Cycle 5'!$L$10:$L$999,0),1)),INDEX('Cycle 6'!E$10:E$999,MATCH($A548,'Cycle 6'!$L$10:$L$999,0),1)),INDEX('Cycle 7'!E$10:E$999,MATCH($A548,'Cycle 7'!$L$10:$L$999,0),1)),INDEX('Cycle 8'!E$10:E$999,MATCH($A548,'Cycle 8'!$L$10:$L$999,0),1)),INDEX('Cycle 9'!E$10:E$999,MATCH($A548,'Cycle 9'!$L$10:$L$999,0),1)),INDEX('Cycle 10'!E$10:E$999,MATCH($A548,'Cycle 10'!$L$10:$L$999,0),1)),INDEX('Cycle 11'!E$10:E$999,MATCH($A548,'Cycle 11'!$L$10:$L$999,0),1)),"")="","",IFERROR(IFERROR(IFERROR(IFERROR(IFERROR(IFERROR(IFERROR(IFERROR(IFERROR(IFERROR(IFERROR(IFERROR(INDEX(Summer!E$10:E$999,MATCH($A548,Summer!$L$10:$L$999,0),1),INDEX('Cycle 1'!E$10:E$999,MATCH($A548,'Cycle 1'!$L$10:$L$999,0),1)),INDEX('Cycle 2'!E$10:E$999,MATCH($A548,'Cycle 2'!$L$10:$L$999,0),1)),INDEX('Cycle 3'!E$10:E$999,MATCH($A548,'Cycle 3'!$L$10:$L$999,0),1)),INDEX('Cycle 4'!E$10:E$999,MATCH($A548,'Cycle 4'!$L$10:$L$999,0),1)),INDEX('Cycle 5'!E$10:E$999,MATCH($A548,'Cycle 5'!$L$10:$L$999,0),1)),INDEX('Cycle 6'!E$10:E$999,MATCH($A548,'Cycle 6'!$L$10:$L$999,0),1)),INDEX('Cycle 7'!E$10:E$999,MATCH($A548,'Cycle 7'!$L$10:$L$999,0),1)),INDEX('Cycle 8'!E$10:E$999,MATCH($A548,'Cycle 8'!$L$10:$L$999,0),1)),INDEX('Cycle 9'!E$10:E$999,MATCH($A548,'Cycle 9'!$L$10:$L$999,0),1)),INDEX('Cycle 10'!E$10:E$999,MATCH($A548,'Cycle 10'!$L$10:$L$999,0),1)),INDEX('Cycle 11'!E$10:E$999,MATCH($A548,'Cycle 11'!$L$10:$L$999,0),1)),""))</f>
        <v/>
      </c>
      <c r="G548" t="str">
        <f>IF(IFERROR(IFERROR(IFERROR(IFERROR(IFERROR(IFERROR(IFERROR(IFERROR(IFERROR(IFERROR(IFERROR(IFERROR(INDEX(Summer!F$10:F$999,MATCH($A548,Summer!$L$10:$L$999,0),1),INDEX('Cycle 1'!F$10:F$999,MATCH($A548,'Cycle 1'!$L$10:$L$999,0),1)),INDEX('Cycle 2'!F$10:F$999,MATCH($A548,'Cycle 2'!$L$10:$L$999,0),1)),INDEX('Cycle 3'!F$10:F$999,MATCH($A548,'Cycle 3'!$L$10:$L$999,0),1)),INDEX('Cycle 4'!F$10:F$999,MATCH($A548,'Cycle 4'!$L$10:$L$999,0),1)),INDEX('Cycle 5'!F$10:F$999,MATCH($A548,'Cycle 5'!$L$10:$L$999,0),1)),INDEX('Cycle 6'!F$10:F$999,MATCH($A548,'Cycle 6'!$L$10:$L$999,0),1)),INDEX('Cycle 7'!F$10:F$999,MATCH($A548,'Cycle 7'!$L$10:$L$999,0),1)),INDEX('Cycle 8'!F$10:F$999,MATCH($A548,'Cycle 8'!$L$10:$L$999,0),1)),INDEX('Cycle 9'!F$10:F$999,MATCH($A548,'Cycle 9'!$L$10:$L$999,0),1)),INDEX('Cycle 10'!F$10:F$999,MATCH($A548,'Cycle 10'!$L$10:$L$999,0),1)),INDEX('Cycle 11'!F$10:F$999,MATCH($A548,'Cycle 11'!$L$10:$L$999,0),1)),"")="","",IFERROR(IFERROR(IFERROR(IFERROR(IFERROR(IFERROR(IFERROR(IFERROR(IFERROR(IFERROR(IFERROR(IFERROR(INDEX(Summer!F$10:F$999,MATCH($A548,Summer!$L$10:$L$999,0),1),INDEX('Cycle 1'!F$10:F$999,MATCH($A548,'Cycle 1'!$L$10:$L$999,0),1)),INDEX('Cycle 2'!F$10:F$999,MATCH($A548,'Cycle 2'!$L$10:$L$999,0),1)),INDEX('Cycle 3'!F$10:F$999,MATCH($A548,'Cycle 3'!$L$10:$L$999,0),1)),INDEX('Cycle 4'!F$10:F$999,MATCH($A548,'Cycle 4'!$L$10:$L$999,0),1)),INDEX('Cycle 5'!F$10:F$999,MATCH($A548,'Cycle 5'!$L$10:$L$999,0),1)),INDEX('Cycle 6'!F$10:F$999,MATCH($A548,'Cycle 6'!$L$10:$L$999,0),1)),INDEX('Cycle 7'!F$10:F$999,MATCH($A548,'Cycle 7'!$L$10:$L$999,0),1)),INDEX('Cycle 8'!F$10:F$999,MATCH($A548,'Cycle 8'!$L$10:$L$999,0),1)),INDEX('Cycle 9'!F$10:F$999,MATCH($A548,'Cycle 9'!$L$10:$L$999,0),1)),INDEX('Cycle 10'!F$10:F$999,MATCH($A548,'Cycle 10'!$L$10:$L$999,0),1)),INDEX('Cycle 11'!F$10:F$999,MATCH($A548,'Cycle 11'!$L$10:$L$999,0),1)),""))</f>
        <v/>
      </c>
      <c r="H548" t="str">
        <f>IF(IFERROR(IFERROR(IFERROR(IFERROR(IFERROR(IFERROR(IFERROR(IFERROR(IFERROR(IFERROR(IFERROR(IFERROR(INDEX(Summer!G$10:G$999,MATCH($A548,Summer!$L$10:$L$999,0),1),INDEX('Cycle 1'!G$10:G$999,MATCH($A548,'Cycle 1'!$L$10:$L$999,0),1)),INDEX('Cycle 2'!G$10:G$999,MATCH($A548,'Cycle 2'!$L$10:$L$999,0),1)),INDEX('Cycle 3'!G$10:G$999,MATCH($A548,'Cycle 3'!$L$10:$L$999,0),1)),INDEX('Cycle 4'!G$10:G$999,MATCH($A548,'Cycle 4'!$L$10:$L$999,0),1)),INDEX('Cycle 5'!G$10:G$999,MATCH($A548,'Cycle 5'!$L$10:$L$999,0),1)),INDEX('Cycle 6'!G$10:G$999,MATCH($A548,'Cycle 6'!$L$10:$L$999,0),1)),INDEX('Cycle 7'!G$10:G$999,MATCH($A548,'Cycle 7'!$L$10:$L$999,0),1)),INDEX('Cycle 8'!G$10:G$999,MATCH($A548,'Cycle 8'!$L$10:$L$999,0),1)),INDEX('Cycle 9'!G$10:G$999,MATCH($A548,'Cycle 9'!$L$10:$L$999,0),1)),INDEX('Cycle 10'!G$10:G$999,MATCH($A548,'Cycle 10'!$L$10:$L$999,0),1)),INDEX('Cycle 11'!G$10:G$999,MATCH($A548,'Cycle 11'!$L$10:$L$999,0),1)),"")="","",IFERROR(IFERROR(IFERROR(IFERROR(IFERROR(IFERROR(IFERROR(IFERROR(IFERROR(IFERROR(IFERROR(IFERROR(INDEX(Summer!G$10:G$999,MATCH($A548,Summer!$L$10:$L$999,0),1),INDEX('Cycle 1'!G$10:G$999,MATCH($A548,'Cycle 1'!$L$10:$L$999,0),1)),INDEX('Cycle 2'!G$10:G$999,MATCH($A548,'Cycle 2'!$L$10:$L$999,0),1)),INDEX('Cycle 3'!G$10:G$999,MATCH($A548,'Cycle 3'!$L$10:$L$999,0),1)),INDEX('Cycle 4'!G$10:G$999,MATCH($A548,'Cycle 4'!$L$10:$L$999,0),1)),INDEX('Cycle 5'!G$10:G$999,MATCH($A548,'Cycle 5'!$L$10:$L$999,0),1)),INDEX('Cycle 6'!G$10:G$999,MATCH($A548,'Cycle 6'!$L$10:$L$999,0),1)),INDEX('Cycle 7'!G$10:G$999,MATCH($A548,'Cycle 7'!$L$10:$L$999,0),1)),INDEX('Cycle 8'!G$10:G$999,MATCH($A548,'Cycle 8'!$L$10:$L$999,0),1)),INDEX('Cycle 9'!G$10:G$999,MATCH($A548,'Cycle 9'!$L$10:$L$999,0),1)),INDEX('Cycle 10'!G$10:G$999,MATCH($A548,'Cycle 10'!$L$10:$L$999,0),1)),INDEX('Cycle 11'!G$10:G$999,MATCH($A548,'Cycle 11'!$L$10:$L$999,0),1)),""))</f>
        <v/>
      </c>
      <c r="I548">
        <f>IFERROR(IF(C548="",MAX(I$1:I547),IF(ROW(C$2)=ROW(C548),1,IF(ISERROR(VLOOKUP(C548,C$2:C547,1,FALSE)),MAX(I$1:I547)+1,MAX(I$1:I547)))),"")</f>
        <v>0</v>
      </c>
      <c r="J548" t="str">
        <f t="shared" si="66"/>
        <v/>
      </c>
      <c r="K548" t="str">
        <f t="shared" si="69"/>
        <v/>
      </c>
      <c r="L548" t="str">
        <f t="shared" si="69"/>
        <v/>
      </c>
      <c r="M548" t="str">
        <f t="shared" si="69"/>
        <v/>
      </c>
      <c r="N548" t="str">
        <f t="shared" si="69"/>
        <v/>
      </c>
      <c r="O548" t="str">
        <f t="shared" si="69"/>
        <v/>
      </c>
      <c r="P548" t="str">
        <f t="shared" si="69"/>
        <v/>
      </c>
      <c r="Q548" t="str">
        <f t="shared" si="69"/>
        <v/>
      </c>
      <c r="R548" t="str">
        <f t="shared" si="69"/>
        <v/>
      </c>
      <c r="S548" t="str">
        <f t="shared" si="69"/>
        <v/>
      </c>
      <c r="T548" t="str">
        <f t="shared" si="69"/>
        <v/>
      </c>
      <c r="U548" t="str">
        <f t="shared" si="69"/>
        <v/>
      </c>
      <c r="V548" t="str">
        <f t="shared" si="69"/>
        <v/>
      </c>
      <c r="W548" t="str">
        <f t="shared" si="67"/>
        <v/>
      </c>
      <c r="X548">
        <f>IF(OR(H548="No",H548=""),0,IF(COUNTIFS(H$2:H548,"Yes",C$2:C548,C548)&gt;1,0,COUNTIFS(H$2:H548,"Yes",C$2:C548,C548)))+IF(X547=$X$1,0,X547)</f>
        <v>0</v>
      </c>
    </row>
    <row r="549" spans="1:24" x14ac:dyDescent="0.3">
      <c r="A549">
        <f>ROWS($A$2:$A549)</f>
        <v>548</v>
      </c>
      <c r="B549" t="str">
        <f>IF(ISERROR(VLOOKUP(A549,Summer!L$11:L$500,1,FALSE)),IF(ISERROR(VLOOKUP(A549,'Cycle 1'!L$11:L$500,1,FALSE)),IF(ISERROR(VLOOKUP(A549,'Cycle 2'!L$11:L$500,1,FALSE)),IF(ISERROR(VLOOKUP(A549,'Cycle 3'!L$11:L$500,1,FALSE)),IF(ISERROR(VLOOKUP(A549,'Cycle 4'!L$11:L$500,1,FALSE)),IF(ISERROR(VLOOKUP(A549,'Cycle 5'!L$11:L$500,1,FALSE)),IF(ISERROR(VLOOKUP(A549,'Cycle 6'!L$11:L$500,1,FALSE)),IF(ISERROR(VLOOKUP(A549,'Cycle 7'!L$11:L$500,1,FALSE)),IF(ISERROR(VLOOKUP(A549,'Cycle 8'!L$11:L$500,1,FALSE)),IF(ISERROR(VLOOKUP(A549,'Cycle 9'!L$11:L$500,1,FALSE)),IF(ISERROR(VLOOKUP(A549,'Cycle 10'!L$11:L$500,1,FALSE)),IF(ISERROR(VLOOKUP(A549,'Cycle 11'!L$11:L$500,1,FALSE)),"","Cycle 11"),"Cycle 10"),"Cycle 9"),"Cycle 8"),"Cycle 7"),"Cycle 6"),"Cycle 5"),"Cycle 4"),"Cycle 3"),"Cycle 2"),"Cycle 1"),"Summer")</f>
        <v/>
      </c>
      <c r="C549" t="str">
        <f>IF(IFERROR(IFERROR(IFERROR(IFERROR(IFERROR(IFERROR(IFERROR(IFERROR(IFERROR(IFERROR(IFERROR(IFERROR(INDEX(Summer!B$10:B$999,MATCH($A549,Summer!$L$10:$L$999,0),1),INDEX('Cycle 1'!B$10:B$999,MATCH($A549,'Cycle 1'!$L$10:$L$999,0),1)),INDEX('Cycle 2'!B$10:B$999,MATCH($A549,'Cycle 2'!$L$10:$L$999,0),1)),INDEX('Cycle 3'!B$10:B$999,MATCH($A549,'Cycle 3'!$L$10:$L$999,0),1)),INDEX('Cycle 4'!B$10:B$999,MATCH($A549,'Cycle 4'!$L$10:$L$999,0),1)),INDEX('Cycle 5'!B$10:B$999,MATCH($A549,'Cycle 5'!$L$10:$L$999,0),1)),INDEX('Cycle 6'!B$10:B$999,MATCH($A549,'Cycle 6'!$L$10:$L$999,0),1)),INDEX('Cycle 7'!B$10:B$999,MATCH($A549,'Cycle 7'!$L$10:$L$999,0),1)),INDEX('Cycle 8'!B$10:B$999,MATCH($A549,'Cycle 8'!$L$10:$L$999,0),1)),INDEX('Cycle 9'!B$10:B$999,MATCH($A549,'Cycle 9'!$L$10:$L$999,0),1)),INDEX('Cycle 10'!B$10:B$999,MATCH($A549,'Cycle 10'!$L$10:$L$999,0),1)),INDEX('Cycle 11'!B$10:B$999,MATCH($A549,'Cycle 11'!$L$10:$L$999,0),1)),"")="","",IFERROR(IFERROR(IFERROR(IFERROR(IFERROR(IFERROR(IFERROR(IFERROR(IFERROR(IFERROR(IFERROR(IFERROR(INDEX(Summer!B$10:B$999,MATCH($A549,Summer!$L$10:$L$999,0),1),INDEX('Cycle 1'!B$10:B$999,MATCH($A549,'Cycle 1'!$L$10:$L$999,0),1)),INDEX('Cycle 2'!B$10:B$999,MATCH($A549,'Cycle 2'!$L$10:$L$999,0),1)),INDEX('Cycle 3'!B$10:B$999,MATCH($A549,'Cycle 3'!$L$10:$L$999,0),1)),INDEX('Cycle 4'!B$10:B$999,MATCH($A549,'Cycle 4'!$L$10:$L$999,0),1)),INDEX('Cycle 5'!B$10:B$999,MATCH($A549,'Cycle 5'!$L$10:$L$999,0),1)),INDEX('Cycle 6'!B$10:B$999,MATCH($A549,'Cycle 6'!$L$10:$L$999,0),1)),INDEX('Cycle 7'!B$10:B$999,MATCH($A549,'Cycle 7'!$L$10:$L$999,0),1)),INDEX('Cycle 8'!B$10:B$999,MATCH($A549,'Cycle 8'!$L$10:$L$999,0),1)),INDEX('Cycle 9'!B$10:B$999,MATCH($A549,'Cycle 9'!$L$10:$L$999,0),1)),INDEX('Cycle 10'!B$10:B$999,MATCH($A549,'Cycle 10'!$L$10:$L$999,0),1)),INDEX('Cycle 11'!B$10:B$999,MATCH($A549,'Cycle 11'!$L$10:$L$999,0),1)),""))</f>
        <v/>
      </c>
      <c r="D549" t="str">
        <f>IF(IFERROR(IFERROR(IFERROR(IFERROR(IFERROR(IFERROR(IFERROR(IFERROR(IFERROR(IFERROR(IFERROR(IFERROR(INDEX(Summer!C$10:C$999,MATCH($A549,Summer!$L$10:$L$999,0),1),INDEX('Cycle 1'!C$10:C$999,MATCH($A549,'Cycle 1'!$L$10:$L$999,0),1)),INDEX('Cycle 2'!C$10:C$999,MATCH($A549,'Cycle 2'!$L$10:$L$999,0),1)),INDEX('Cycle 3'!C$10:C$999,MATCH($A549,'Cycle 3'!$L$10:$L$999,0),1)),INDEX('Cycle 4'!C$10:C$999,MATCH($A549,'Cycle 4'!$L$10:$L$999,0),1)),INDEX('Cycle 5'!C$10:C$999,MATCH($A549,'Cycle 5'!$L$10:$L$999,0),1)),INDEX('Cycle 6'!C$10:C$999,MATCH($A549,'Cycle 6'!$L$10:$L$999,0),1)),INDEX('Cycle 7'!C$10:C$999,MATCH($A549,'Cycle 7'!$L$10:$L$999,0),1)),INDEX('Cycle 8'!C$10:C$999,MATCH($A549,'Cycle 8'!$L$10:$L$999,0),1)),INDEX('Cycle 9'!C$10:C$999,MATCH($A549,'Cycle 9'!$L$10:$L$999,0),1)),INDEX('Cycle 10'!C$10:C$999,MATCH($A549,'Cycle 10'!$L$10:$L$999,0),1)),INDEX('Cycle 11'!C$10:C$999,MATCH($A549,'Cycle 11'!$L$10:$L$999,0),1)),"")="","",IFERROR(IFERROR(IFERROR(IFERROR(IFERROR(IFERROR(IFERROR(IFERROR(IFERROR(IFERROR(IFERROR(IFERROR(INDEX(Summer!C$10:C$999,MATCH($A549,Summer!$L$10:$L$999,0),1),INDEX('Cycle 1'!C$10:C$999,MATCH($A549,'Cycle 1'!$L$10:$L$999,0),1)),INDEX('Cycle 2'!C$10:C$999,MATCH($A549,'Cycle 2'!$L$10:$L$999,0),1)),INDEX('Cycle 3'!C$10:C$999,MATCH($A549,'Cycle 3'!$L$10:$L$999,0),1)),INDEX('Cycle 4'!C$10:C$999,MATCH($A549,'Cycle 4'!$L$10:$L$999,0),1)),INDEX('Cycle 5'!C$10:C$999,MATCH($A549,'Cycle 5'!$L$10:$L$999,0),1)),INDEX('Cycle 6'!C$10:C$999,MATCH($A549,'Cycle 6'!$L$10:$L$999,0),1)),INDEX('Cycle 7'!C$10:C$999,MATCH($A549,'Cycle 7'!$L$10:$L$999,0),1)),INDEX('Cycle 8'!C$10:C$999,MATCH($A549,'Cycle 8'!$L$10:$L$999,0),1)),INDEX('Cycle 9'!C$10:C$999,MATCH($A549,'Cycle 9'!$L$10:$L$999,0),1)),INDEX('Cycle 10'!C$10:C$999,MATCH($A549,'Cycle 10'!$L$10:$L$999,0),1)),INDEX('Cycle 11'!C$10:C$999,MATCH($A549,'Cycle 11'!$L$10:$L$999,0),1)),""))</f>
        <v/>
      </c>
      <c r="E549" t="str">
        <f>IF(IFERROR(IFERROR(IFERROR(IFERROR(IFERROR(IFERROR(IFERROR(IFERROR(IFERROR(IFERROR(IFERROR(IFERROR(INDEX(Summer!D$10:D$999,MATCH($A549,Summer!$L$10:$L$999,0),1),INDEX('Cycle 1'!D$10:D$999,MATCH($A549,'Cycle 1'!$L$10:$L$999,0),1)),INDEX('Cycle 2'!D$10:D$999,MATCH($A549,'Cycle 2'!$L$10:$L$999,0),1)),INDEX('Cycle 3'!D$10:D$999,MATCH($A549,'Cycle 3'!$L$10:$L$999,0),1)),INDEX('Cycle 4'!D$10:D$999,MATCH($A549,'Cycle 4'!$L$10:$L$999,0),1)),INDEX('Cycle 5'!D$10:D$999,MATCH($A549,'Cycle 5'!$L$10:$L$999,0),1)),INDEX('Cycle 6'!D$10:D$999,MATCH($A549,'Cycle 6'!$L$10:$L$999,0),1)),INDEX('Cycle 7'!D$10:D$999,MATCH($A549,'Cycle 7'!$L$10:$L$999,0),1)),INDEX('Cycle 8'!D$10:D$999,MATCH($A549,'Cycle 8'!$L$10:$L$999,0),1)),INDEX('Cycle 9'!D$10:D$999,MATCH($A549,'Cycle 9'!$L$10:$L$999,0),1)),INDEX('Cycle 10'!D$10:D$999,MATCH($A549,'Cycle 10'!$L$10:$L$999,0),1)),INDEX('Cycle 11'!D$10:D$999,MATCH($A549,'Cycle 11'!$L$10:$L$999,0),1)),"")="","",IFERROR(IFERROR(IFERROR(IFERROR(IFERROR(IFERROR(IFERROR(IFERROR(IFERROR(IFERROR(IFERROR(IFERROR(INDEX(Summer!D$10:D$999,MATCH($A549,Summer!$L$10:$L$999,0),1),INDEX('Cycle 1'!D$10:D$999,MATCH($A549,'Cycle 1'!$L$10:$L$999,0),1)),INDEX('Cycle 2'!D$10:D$999,MATCH($A549,'Cycle 2'!$L$10:$L$999,0),1)),INDEX('Cycle 3'!D$10:D$999,MATCH($A549,'Cycle 3'!$L$10:$L$999,0),1)),INDEX('Cycle 4'!D$10:D$999,MATCH($A549,'Cycle 4'!$L$10:$L$999,0),1)),INDEX('Cycle 5'!D$10:D$999,MATCH($A549,'Cycle 5'!$L$10:$L$999,0),1)),INDEX('Cycle 6'!D$10:D$999,MATCH($A549,'Cycle 6'!$L$10:$L$999,0),1)),INDEX('Cycle 7'!D$10:D$999,MATCH($A549,'Cycle 7'!$L$10:$L$999,0),1)),INDEX('Cycle 8'!D$10:D$999,MATCH($A549,'Cycle 8'!$L$10:$L$999,0),1)),INDEX('Cycle 9'!D$10:D$999,MATCH($A549,'Cycle 9'!$L$10:$L$999,0),1)),INDEX('Cycle 10'!D$10:D$999,MATCH($A549,'Cycle 10'!$L$10:$L$999,0),1)),INDEX('Cycle 11'!D$10:D$999,MATCH($A549,'Cycle 11'!$L$10:$L$999,0),1)),""))</f>
        <v/>
      </c>
      <c r="F549" t="str">
        <f>IF(IFERROR(IFERROR(IFERROR(IFERROR(IFERROR(IFERROR(IFERROR(IFERROR(IFERROR(IFERROR(IFERROR(IFERROR(INDEX(Summer!E$10:E$999,MATCH($A549,Summer!$L$10:$L$999,0),1),INDEX('Cycle 1'!E$10:E$999,MATCH($A549,'Cycle 1'!$L$10:$L$999,0),1)),INDEX('Cycle 2'!E$10:E$999,MATCH($A549,'Cycle 2'!$L$10:$L$999,0),1)),INDEX('Cycle 3'!E$10:E$999,MATCH($A549,'Cycle 3'!$L$10:$L$999,0),1)),INDEX('Cycle 4'!E$10:E$999,MATCH($A549,'Cycle 4'!$L$10:$L$999,0),1)),INDEX('Cycle 5'!E$10:E$999,MATCH($A549,'Cycle 5'!$L$10:$L$999,0),1)),INDEX('Cycle 6'!E$10:E$999,MATCH($A549,'Cycle 6'!$L$10:$L$999,0),1)),INDEX('Cycle 7'!E$10:E$999,MATCH($A549,'Cycle 7'!$L$10:$L$999,0),1)),INDEX('Cycle 8'!E$10:E$999,MATCH($A549,'Cycle 8'!$L$10:$L$999,0),1)),INDEX('Cycle 9'!E$10:E$999,MATCH($A549,'Cycle 9'!$L$10:$L$999,0),1)),INDEX('Cycle 10'!E$10:E$999,MATCH($A549,'Cycle 10'!$L$10:$L$999,0),1)),INDEX('Cycle 11'!E$10:E$999,MATCH($A549,'Cycle 11'!$L$10:$L$999,0),1)),"")="","",IFERROR(IFERROR(IFERROR(IFERROR(IFERROR(IFERROR(IFERROR(IFERROR(IFERROR(IFERROR(IFERROR(IFERROR(INDEX(Summer!E$10:E$999,MATCH($A549,Summer!$L$10:$L$999,0),1),INDEX('Cycle 1'!E$10:E$999,MATCH($A549,'Cycle 1'!$L$10:$L$999,0),1)),INDEX('Cycle 2'!E$10:E$999,MATCH($A549,'Cycle 2'!$L$10:$L$999,0),1)),INDEX('Cycle 3'!E$10:E$999,MATCH($A549,'Cycle 3'!$L$10:$L$999,0),1)),INDEX('Cycle 4'!E$10:E$999,MATCH($A549,'Cycle 4'!$L$10:$L$999,0),1)),INDEX('Cycle 5'!E$10:E$999,MATCH($A549,'Cycle 5'!$L$10:$L$999,0),1)),INDEX('Cycle 6'!E$10:E$999,MATCH($A549,'Cycle 6'!$L$10:$L$999,0),1)),INDEX('Cycle 7'!E$10:E$999,MATCH($A549,'Cycle 7'!$L$10:$L$999,0),1)),INDEX('Cycle 8'!E$10:E$999,MATCH($A549,'Cycle 8'!$L$10:$L$999,0),1)),INDEX('Cycle 9'!E$10:E$999,MATCH($A549,'Cycle 9'!$L$10:$L$999,0),1)),INDEX('Cycle 10'!E$10:E$999,MATCH($A549,'Cycle 10'!$L$10:$L$999,0),1)),INDEX('Cycle 11'!E$10:E$999,MATCH($A549,'Cycle 11'!$L$10:$L$999,0),1)),""))</f>
        <v/>
      </c>
      <c r="G549" t="str">
        <f>IF(IFERROR(IFERROR(IFERROR(IFERROR(IFERROR(IFERROR(IFERROR(IFERROR(IFERROR(IFERROR(IFERROR(IFERROR(INDEX(Summer!F$10:F$999,MATCH($A549,Summer!$L$10:$L$999,0),1),INDEX('Cycle 1'!F$10:F$999,MATCH($A549,'Cycle 1'!$L$10:$L$999,0),1)),INDEX('Cycle 2'!F$10:F$999,MATCH($A549,'Cycle 2'!$L$10:$L$999,0),1)),INDEX('Cycle 3'!F$10:F$999,MATCH($A549,'Cycle 3'!$L$10:$L$999,0),1)),INDEX('Cycle 4'!F$10:F$999,MATCH($A549,'Cycle 4'!$L$10:$L$999,0),1)),INDEX('Cycle 5'!F$10:F$999,MATCH($A549,'Cycle 5'!$L$10:$L$999,0),1)),INDEX('Cycle 6'!F$10:F$999,MATCH($A549,'Cycle 6'!$L$10:$L$999,0),1)),INDEX('Cycle 7'!F$10:F$999,MATCH($A549,'Cycle 7'!$L$10:$L$999,0),1)),INDEX('Cycle 8'!F$10:F$999,MATCH($A549,'Cycle 8'!$L$10:$L$999,0),1)),INDEX('Cycle 9'!F$10:F$999,MATCH($A549,'Cycle 9'!$L$10:$L$999,0),1)),INDEX('Cycle 10'!F$10:F$999,MATCH($A549,'Cycle 10'!$L$10:$L$999,0),1)),INDEX('Cycle 11'!F$10:F$999,MATCH($A549,'Cycle 11'!$L$10:$L$999,0),1)),"")="","",IFERROR(IFERROR(IFERROR(IFERROR(IFERROR(IFERROR(IFERROR(IFERROR(IFERROR(IFERROR(IFERROR(IFERROR(INDEX(Summer!F$10:F$999,MATCH($A549,Summer!$L$10:$L$999,0),1),INDEX('Cycle 1'!F$10:F$999,MATCH($A549,'Cycle 1'!$L$10:$L$999,0),1)),INDEX('Cycle 2'!F$10:F$999,MATCH($A549,'Cycle 2'!$L$10:$L$999,0),1)),INDEX('Cycle 3'!F$10:F$999,MATCH($A549,'Cycle 3'!$L$10:$L$999,0),1)),INDEX('Cycle 4'!F$10:F$999,MATCH($A549,'Cycle 4'!$L$10:$L$999,0),1)),INDEX('Cycle 5'!F$10:F$999,MATCH($A549,'Cycle 5'!$L$10:$L$999,0),1)),INDEX('Cycle 6'!F$10:F$999,MATCH($A549,'Cycle 6'!$L$10:$L$999,0),1)),INDEX('Cycle 7'!F$10:F$999,MATCH($A549,'Cycle 7'!$L$10:$L$999,0),1)),INDEX('Cycle 8'!F$10:F$999,MATCH($A549,'Cycle 8'!$L$10:$L$999,0),1)),INDEX('Cycle 9'!F$10:F$999,MATCH($A549,'Cycle 9'!$L$10:$L$999,0),1)),INDEX('Cycle 10'!F$10:F$999,MATCH($A549,'Cycle 10'!$L$10:$L$999,0),1)),INDEX('Cycle 11'!F$10:F$999,MATCH($A549,'Cycle 11'!$L$10:$L$999,0),1)),""))</f>
        <v/>
      </c>
      <c r="H549" t="str">
        <f>IF(IFERROR(IFERROR(IFERROR(IFERROR(IFERROR(IFERROR(IFERROR(IFERROR(IFERROR(IFERROR(IFERROR(IFERROR(INDEX(Summer!G$10:G$999,MATCH($A549,Summer!$L$10:$L$999,0),1),INDEX('Cycle 1'!G$10:G$999,MATCH($A549,'Cycle 1'!$L$10:$L$999,0),1)),INDEX('Cycle 2'!G$10:G$999,MATCH($A549,'Cycle 2'!$L$10:$L$999,0),1)),INDEX('Cycle 3'!G$10:G$999,MATCH($A549,'Cycle 3'!$L$10:$L$999,0),1)),INDEX('Cycle 4'!G$10:G$999,MATCH($A549,'Cycle 4'!$L$10:$L$999,0),1)),INDEX('Cycle 5'!G$10:G$999,MATCH($A549,'Cycle 5'!$L$10:$L$999,0),1)),INDEX('Cycle 6'!G$10:G$999,MATCH($A549,'Cycle 6'!$L$10:$L$999,0),1)),INDEX('Cycle 7'!G$10:G$999,MATCH($A549,'Cycle 7'!$L$10:$L$999,0),1)),INDEX('Cycle 8'!G$10:G$999,MATCH($A549,'Cycle 8'!$L$10:$L$999,0),1)),INDEX('Cycle 9'!G$10:G$999,MATCH($A549,'Cycle 9'!$L$10:$L$999,0),1)),INDEX('Cycle 10'!G$10:G$999,MATCH($A549,'Cycle 10'!$L$10:$L$999,0),1)),INDEX('Cycle 11'!G$10:G$999,MATCH($A549,'Cycle 11'!$L$10:$L$999,0),1)),"")="","",IFERROR(IFERROR(IFERROR(IFERROR(IFERROR(IFERROR(IFERROR(IFERROR(IFERROR(IFERROR(IFERROR(IFERROR(INDEX(Summer!G$10:G$999,MATCH($A549,Summer!$L$10:$L$999,0),1),INDEX('Cycle 1'!G$10:G$999,MATCH($A549,'Cycle 1'!$L$10:$L$999,0),1)),INDEX('Cycle 2'!G$10:G$999,MATCH($A549,'Cycle 2'!$L$10:$L$999,0),1)),INDEX('Cycle 3'!G$10:G$999,MATCH($A549,'Cycle 3'!$L$10:$L$999,0),1)),INDEX('Cycle 4'!G$10:G$999,MATCH($A549,'Cycle 4'!$L$10:$L$999,0),1)),INDEX('Cycle 5'!G$10:G$999,MATCH($A549,'Cycle 5'!$L$10:$L$999,0),1)),INDEX('Cycle 6'!G$10:G$999,MATCH($A549,'Cycle 6'!$L$10:$L$999,0),1)),INDEX('Cycle 7'!G$10:G$999,MATCH($A549,'Cycle 7'!$L$10:$L$999,0),1)),INDEX('Cycle 8'!G$10:G$999,MATCH($A549,'Cycle 8'!$L$10:$L$999,0),1)),INDEX('Cycle 9'!G$10:G$999,MATCH($A549,'Cycle 9'!$L$10:$L$999,0),1)),INDEX('Cycle 10'!G$10:G$999,MATCH($A549,'Cycle 10'!$L$10:$L$999,0),1)),INDEX('Cycle 11'!G$10:G$999,MATCH($A549,'Cycle 11'!$L$10:$L$999,0),1)),""))</f>
        <v/>
      </c>
      <c r="I549">
        <f>IFERROR(IF(C549="",MAX(I$1:I548),IF(ROW(C$2)=ROW(C549),1,IF(ISERROR(VLOOKUP(C549,C$2:C548,1,FALSE)),MAX(I$1:I548)+1,MAX(I$1:I548)))),"")</f>
        <v>0</v>
      </c>
      <c r="J549" t="str">
        <f t="shared" si="66"/>
        <v/>
      </c>
      <c r="K549" t="str">
        <f t="shared" si="69"/>
        <v/>
      </c>
      <c r="L549" t="str">
        <f t="shared" si="69"/>
        <v/>
      </c>
      <c r="M549" t="str">
        <f t="shared" si="69"/>
        <v/>
      </c>
      <c r="N549" t="str">
        <f t="shared" si="69"/>
        <v/>
      </c>
      <c r="O549" t="str">
        <f t="shared" si="69"/>
        <v/>
      </c>
      <c r="P549" t="str">
        <f t="shared" si="69"/>
        <v/>
      </c>
      <c r="Q549" t="str">
        <f t="shared" si="69"/>
        <v/>
      </c>
      <c r="R549" t="str">
        <f t="shared" si="69"/>
        <v/>
      </c>
      <c r="S549" t="str">
        <f t="shared" si="69"/>
        <v/>
      </c>
      <c r="T549" t="str">
        <f t="shared" si="69"/>
        <v/>
      </c>
      <c r="U549" t="str">
        <f t="shared" si="69"/>
        <v/>
      </c>
      <c r="V549" t="str">
        <f t="shared" si="69"/>
        <v/>
      </c>
      <c r="W549" t="str">
        <f t="shared" si="67"/>
        <v/>
      </c>
      <c r="X549">
        <f>IF(OR(H549="No",H549=""),0,IF(COUNTIFS(H$2:H549,"Yes",C$2:C549,C549)&gt;1,0,COUNTIFS(H$2:H549,"Yes",C$2:C549,C549)))+IF(X548=$X$1,0,X548)</f>
        <v>0</v>
      </c>
    </row>
    <row r="550" spans="1:24" x14ac:dyDescent="0.3">
      <c r="A550">
        <f>ROWS($A$2:$A550)</f>
        <v>549</v>
      </c>
      <c r="B550" t="str">
        <f>IF(ISERROR(VLOOKUP(A550,Summer!L$11:L$500,1,FALSE)),IF(ISERROR(VLOOKUP(A550,'Cycle 1'!L$11:L$500,1,FALSE)),IF(ISERROR(VLOOKUP(A550,'Cycle 2'!L$11:L$500,1,FALSE)),IF(ISERROR(VLOOKUP(A550,'Cycle 3'!L$11:L$500,1,FALSE)),IF(ISERROR(VLOOKUP(A550,'Cycle 4'!L$11:L$500,1,FALSE)),IF(ISERROR(VLOOKUP(A550,'Cycle 5'!L$11:L$500,1,FALSE)),IF(ISERROR(VLOOKUP(A550,'Cycle 6'!L$11:L$500,1,FALSE)),IF(ISERROR(VLOOKUP(A550,'Cycle 7'!L$11:L$500,1,FALSE)),IF(ISERROR(VLOOKUP(A550,'Cycle 8'!L$11:L$500,1,FALSE)),IF(ISERROR(VLOOKUP(A550,'Cycle 9'!L$11:L$500,1,FALSE)),IF(ISERROR(VLOOKUP(A550,'Cycle 10'!L$11:L$500,1,FALSE)),IF(ISERROR(VLOOKUP(A550,'Cycle 11'!L$11:L$500,1,FALSE)),"","Cycle 11"),"Cycle 10"),"Cycle 9"),"Cycle 8"),"Cycle 7"),"Cycle 6"),"Cycle 5"),"Cycle 4"),"Cycle 3"),"Cycle 2"),"Cycle 1"),"Summer")</f>
        <v/>
      </c>
      <c r="C550" t="str">
        <f>IF(IFERROR(IFERROR(IFERROR(IFERROR(IFERROR(IFERROR(IFERROR(IFERROR(IFERROR(IFERROR(IFERROR(IFERROR(INDEX(Summer!B$10:B$999,MATCH($A550,Summer!$L$10:$L$999,0),1),INDEX('Cycle 1'!B$10:B$999,MATCH($A550,'Cycle 1'!$L$10:$L$999,0),1)),INDEX('Cycle 2'!B$10:B$999,MATCH($A550,'Cycle 2'!$L$10:$L$999,0),1)),INDEX('Cycle 3'!B$10:B$999,MATCH($A550,'Cycle 3'!$L$10:$L$999,0),1)),INDEX('Cycle 4'!B$10:B$999,MATCH($A550,'Cycle 4'!$L$10:$L$999,0),1)),INDEX('Cycle 5'!B$10:B$999,MATCH($A550,'Cycle 5'!$L$10:$L$999,0),1)),INDEX('Cycle 6'!B$10:B$999,MATCH($A550,'Cycle 6'!$L$10:$L$999,0),1)),INDEX('Cycle 7'!B$10:B$999,MATCH($A550,'Cycle 7'!$L$10:$L$999,0),1)),INDEX('Cycle 8'!B$10:B$999,MATCH($A550,'Cycle 8'!$L$10:$L$999,0),1)),INDEX('Cycle 9'!B$10:B$999,MATCH($A550,'Cycle 9'!$L$10:$L$999,0),1)),INDEX('Cycle 10'!B$10:B$999,MATCH($A550,'Cycle 10'!$L$10:$L$999,0),1)),INDEX('Cycle 11'!B$10:B$999,MATCH($A550,'Cycle 11'!$L$10:$L$999,0),1)),"")="","",IFERROR(IFERROR(IFERROR(IFERROR(IFERROR(IFERROR(IFERROR(IFERROR(IFERROR(IFERROR(IFERROR(IFERROR(INDEX(Summer!B$10:B$999,MATCH($A550,Summer!$L$10:$L$999,0),1),INDEX('Cycle 1'!B$10:B$999,MATCH($A550,'Cycle 1'!$L$10:$L$999,0),1)),INDEX('Cycle 2'!B$10:B$999,MATCH($A550,'Cycle 2'!$L$10:$L$999,0),1)),INDEX('Cycle 3'!B$10:B$999,MATCH($A550,'Cycle 3'!$L$10:$L$999,0),1)),INDEX('Cycle 4'!B$10:B$999,MATCH($A550,'Cycle 4'!$L$10:$L$999,0),1)),INDEX('Cycle 5'!B$10:B$999,MATCH($A550,'Cycle 5'!$L$10:$L$999,0),1)),INDEX('Cycle 6'!B$10:B$999,MATCH($A550,'Cycle 6'!$L$10:$L$999,0),1)),INDEX('Cycle 7'!B$10:B$999,MATCH($A550,'Cycle 7'!$L$10:$L$999,0),1)),INDEX('Cycle 8'!B$10:B$999,MATCH($A550,'Cycle 8'!$L$10:$L$999,0),1)),INDEX('Cycle 9'!B$10:B$999,MATCH($A550,'Cycle 9'!$L$10:$L$999,0),1)),INDEX('Cycle 10'!B$10:B$999,MATCH($A550,'Cycle 10'!$L$10:$L$999,0),1)),INDEX('Cycle 11'!B$10:B$999,MATCH($A550,'Cycle 11'!$L$10:$L$999,0),1)),""))</f>
        <v/>
      </c>
      <c r="D550" t="str">
        <f>IF(IFERROR(IFERROR(IFERROR(IFERROR(IFERROR(IFERROR(IFERROR(IFERROR(IFERROR(IFERROR(IFERROR(IFERROR(INDEX(Summer!C$10:C$999,MATCH($A550,Summer!$L$10:$L$999,0),1),INDEX('Cycle 1'!C$10:C$999,MATCH($A550,'Cycle 1'!$L$10:$L$999,0),1)),INDEX('Cycle 2'!C$10:C$999,MATCH($A550,'Cycle 2'!$L$10:$L$999,0),1)),INDEX('Cycle 3'!C$10:C$999,MATCH($A550,'Cycle 3'!$L$10:$L$999,0),1)),INDEX('Cycle 4'!C$10:C$999,MATCH($A550,'Cycle 4'!$L$10:$L$999,0),1)),INDEX('Cycle 5'!C$10:C$999,MATCH($A550,'Cycle 5'!$L$10:$L$999,0),1)),INDEX('Cycle 6'!C$10:C$999,MATCH($A550,'Cycle 6'!$L$10:$L$999,0),1)),INDEX('Cycle 7'!C$10:C$999,MATCH($A550,'Cycle 7'!$L$10:$L$999,0),1)),INDEX('Cycle 8'!C$10:C$999,MATCH($A550,'Cycle 8'!$L$10:$L$999,0),1)),INDEX('Cycle 9'!C$10:C$999,MATCH($A550,'Cycle 9'!$L$10:$L$999,0),1)),INDEX('Cycle 10'!C$10:C$999,MATCH($A550,'Cycle 10'!$L$10:$L$999,0),1)),INDEX('Cycle 11'!C$10:C$999,MATCH($A550,'Cycle 11'!$L$10:$L$999,0),1)),"")="","",IFERROR(IFERROR(IFERROR(IFERROR(IFERROR(IFERROR(IFERROR(IFERROR(IFERROR(IFERROR(IFERROR(IFERROR(INDEX(Summer!C$10:C$999,MATCH($A550,Summer!$L$10:$L$999,0),1),INDEX('Cycle 1'!C$10:C$999,MATCH($A550,'Cycle 1'!$L$10:$L$999,0),1)),INDEX('Cycle 2'!C$10:C$999,MATCH($A550,'Cycle 2'!$L$10:$L$999,0),1)),INDEX('Cycle 3'!C$10:C$999,MATCH($A550,'Cycle 3'!$L$10:$L$999,0),1)),INDEX('Cycle 4'!C$10:C$999,MATCH($A550,'Cycle 4'!$L$10:$L$999,0),1)),INDEX('Cycle 5'!C$10:C$999,MATCH($A550,'Cycle 5'!$L$10:$L$999,0),1)),INDEX('Cycle 6'!C$10:C$999,MATCH($A550,'Cycle 6'!$L$10:$L$999,0),1)),INDEX('Cycle 7'!C$10:C$999,MATCH($A550,'Cycle 7'!$L$10:$L$999,0),1)),INDEX('Cycle 8'!C$10:C$999,MATCH($A550,'Cycle 8'!$L$10:$L$999,0),1)),INDEX('Cycle 9'!C$10:C$999,MATCH($A550,'Cycle 9'!$L$10:$L$999,0),1)),INDEX('Cycle 10'!C$10:C$999,MATCH($A550,'Cycle 10'!$L$10:$L$999,0),1)),INDEX('Cycle 11'!C$10:C$999,MATCH($A550,'Cycle 11'!$L$10:$L$999,0),1)),""))</f>
        <v/>
      </c>
      <c r="E550" t="str">
        <f>IF(IFERROR(IFERROR(IFERROR(IFERROR(IFERROR(IFERROR(IFERROR(IFERROR(IFERROR(IFERROR(IFERROR(IFERROR(INDEX(Summer!D$10:D$999,MATCH($A550,Summer!$L$10:$L$999,0),1),INDEX('Cycle 1'!D$10:D$999,MATCH($A550,'Cycle 1'!$L$10:$L$999,0),1)),INDEX('Cycle 2'!D$10:D$999,MATCH($A550,'Cycle 2'!$L$10:$L$999,0),1)),INDEX('Cycle 3'!D$10:D$999,MATCH($A550,'Cycle 3'!$L$10:$L$999,0),1)),INDEX('Cycle 4'!D$10:D$999,MATCH($A550,'Cycle 4'!$L$10:$L$999,0),1)),INDEX('Cycle 5'!D$10:D$999,MATCH($A550,'Cycle 5'!$L$10:$L$999,0),1)),INDEX('Cycle 6'!D$10:D$999,MATCH($A550,'Cycle 6'!$L$10:$L$999,0),1)),INDEX('Cycle 7'!D$10:D$999,MATCH($A550,'Cycle 7'!$L$10:$L$999,0),1)),INDEX('Cycle 8'!D$10:D$999,MATCH($A550,'Cycle 8'!$L$10:$L$999,0),1)),INDEX('Cycle 9'!D$10:D$999,MATCH($A550,'Cycle 9'!$L$10:$L$999,0),1)),INDEX('Cycle 10'!D$10:D$999,MATCH($A550,'Cycle 10'!$L$10:$L$999,0),1)),INDEX('Cycle 11'!D$10:D$999,MATCH($A550,'Cycle 11'!$L$10:$L$999,0),1)),"")="","",IFERROR(IFERROR(IFERROR(IFERROR(IFERROR(IFERROR(IFERROR(IFERROR(IFERROR(IFERROR(IFERROR(IFERROR(INDEX(Summer!D$10:D$999,MATCH($A550,Summer!$L$10:$L$999,0),1),INDEX('Cycle 1'!D$10:D$999,MATCH($A550,'Cycle 1'!$L$10:$L$999,0),1)),INDEX('Cycle 2'!D$10:D$999,MATCH($A550,'Cycle 2'!$L$10:$L$999,0),1)),INDEX('Cycle 3'!D$10:D$999,MATCH($A550,'Cycle 3'!$L$10:$L$999,0),1)),INDEX('Cycle 4'!D$10:D$999,MATCH($A550,'Cycle 4'!$L$10:$L$999,0),1)),INDEX('Cycle 5'!D$10:D$999,MATCH($A550,'Cycle 5'!$L$10:$L$999,0),1)),INDEX('Cycle 6'!D$10:D$999,MATCH($A550,'Cycle 6'!$L$10:$L$999,0),1)),INDEX('Cycle 7'!D$10:D$999,MATCH($A550,'Cycle 7'!$L$10:$L$999,0),1)),INDEX('Cycle 8'!D$10:D$999,MATCH($A550,'Cycle 8'!$L$10:$L$999,0),1)),INDEX('Cycle 9'!D$10:D$999,MATCH($A550,'Cycle 9'!$L$10:$L$999,0),1)),INDEX('Cycle 10'!D$10:D$999,MATCH($A550,'Cycle 10'!$L$10:$L$999,0),1)),INDEX('Cycle 11'!D$10:D$999,MATCH($A550,'Cycle 11'!$L$10:$L$999,0),1)),""))</f>
        <v/>
      </c>
      <c r="F550" t="str">
        <f>IF(IFERROR(IFERROR(IFERROR(IFERROR(IFERROR(IFERROR(IFERROR(IFERROR(IFERROR(IFERROR(IFERROR(IFERROR(INDEX(Summer!E$10:E$999,MATCH($A550,Summer!$L$10:$L$999,0),1),INDEX('Cycle 1'!E$10:E$999,MATCH($A550,'Cycle 1'!$L$10:$L$999,0),1)),INDEX('Cycle 2'!E$10:E$999,MATCH($A550,'Cycle 2'!$L$10:$L$999,0),1)),INDEX('Cycle 3'!E$10:E$999,MATCH($A550,'Cycle 3'!$L$10:$L$999,0),1)),INDEX('Cycle 4'!E$10:E$999,MATCH($A550,'Cycle 4'!$L$10:$L$999,0),1)),INDEX('Cycle 5'!E$10:E$999,MATCH($A550,'Cycle 5'!$L$10:$L$999,0),1)),INDEX('Cycle 6'!E$10:E$999,MATCH($A550,'Cycle 6'!$L$10:$L$999,0),1)),INDEX('Cycle 7'!E$10:E$999,MATCH($A550,'Cycle 7'!$L$10:$L$999,0),1)),INDEX('Cycle 8'!E$10:E$999,MATCH($A550,'Cycle 8'!$L$10:$L$999,0),1)),INDEX('Cycle 9'!E$10:E$999,MATCH($A550,'Cycle 9'!$L$10:$L$999,0),1)),INDEX('Cycle 10'!E$10:E$999,MATCH($A550,'Cycle 10'!$L$10:$L$999,0),1)),INDEX('Cycle 11'!E$10:E$999,MATCH($A550,'Cycle 11'!$L$10:$L$999,0),1)),"")="","",IFERROR(IFERROR(IFERROR(IFERROR(IFERROR(IFERROR(IFERROR(IFERROR(IFERROR(IFERROR(IFERROR(IFERROR(INDEX(Summer!E$10:E$999,MATCH($A550,Summer!$L$10:$L$999,0),1),INDEX('Cycle 1'!E$10:E$999,MATCH($A550,'Cycle 1'!$L$10:$L$999,0),1)),INDEX('Cycle 2'!E$10:E$999,MATCH($A550,'Cycle 2'!$L$10:$L$999,0),1)),INDEX('Cycle 3'!E$10:E$999,MATCH($A550,'Cycle 3'!$L$10:$L$999,0),1)),INDEX('Cycle 4'!E$10:E$999,MATCH($A550,'Cycle 4'!$L$10:$L$999,0),1)),INDEX('Cycle 5'!E$10:E$999,MATCH($A550,'Cycle 5'!$L$10:$L$999,0),1)),INDEX('Cycle 6'!E$10:E$999,MATCH($A550,'Cycle 6'!$L$10:$L$999,0),1)),INDEX('Cycle 7'!E$10:E$999,MATCH($A550,'Cycle 7'!$L$10:$L$999,0),1)),INDEX('Cycle 8'!E$10:E$999,MATCH($A550,'Cycle 8'!$L$10:$L$999,0),1)),INDEX('Cycle 9'!E$10:E$999,MATCH($A550,'Cycle 9'!$L$10:$L$999,0),1)),INDEX('Cycle 10'!E$10:E$999,MATCH($A550,'Cycle 10'!$L$10:$L$999,0),1)),INDEX('Cycle 11'!E$10:E$999,MATCH($A550,'Cycle 11'!$L$10:$L$999,0),1)),""))</f>
        <v/>
      </c>
      <c r="G550" t="str">
        <f>IF(IFERROR(IFERROR(IFERROR(IFERROR(IFERROR(IFERROR(IFERROR(IFERROR(IFERROR(IFERROR(IFERROR(IFERROR(INDEX(Summer!F$10:F$999,MATCH($A550,Summer!$L$10:$L$999,0),1),INDEX('Cycle 1'!F$10:F$999,MATCH($A550,'Cycle 1'!$L$10:$L$999,0),1)),INDEX('Cycle 2'!F$10:F$999,MATCH($A550,'Cycle 2'!$L$10:$L$999,0),1)),INDEX('Cycle 3'!F$10:F$999,MATCH($A550,'Cycle 3'!$L$10:$L$999,0),1)),INDEX('Cycle 4'!F$10:F$999,MATCH($A550,'Cycle 4'!$L$10:$L$999,0),1)),INDEX('Cycle 5'!F$10:F$999,MATCH($A550,'Cycle 5'!$L$10:$L$999,0),1)),INDEX('Cycle 6'!F$10:F$999,MATCH($A550,'Cycle 6'!$L$10:$L$999,0),1)),INDEX('Cycle 7'!F$10:F$999,MATCH($A550,'Cycle 7'!$L$10:$L$999,0),1)),INDEX('Cycle 8'!F$10:F$999,MATCH($A550,'Cycle 8'!$L$10:$L$999,0),1)),INDEX('Cycle 9'!F$10:F$999,MATCH($A550,'Cycle 9'!$L$10:$L$999,0),1)),INDEX('Cycle 10'!F$10:F$999,MATCH($A550,'Cycle 10'!$L$10:$L$999,0),1)),INDEX('Cycle 11'!F$10:F$999,MATCH($A550,'Cycle 11'!$L$10:$L$999,0),1)),"")="","",IFERROR(IFERROR(IFERROR(IFERROR(IFERROR(IFERROR(IFERROR(IFERROR(IFERROR(IFERROR(IFERROR(IFERROR(INDEX(Summer!F$10:F$999,MATCH($A550,Summer!$L$10:$L$999,0),1),INDEX('Cycle 1'!F$10:F$999,MATCH($A550,'Cycle 1'!$L$10:$L$999,0),1)),INDEX('Cycle 2'!F$10:F$999,MATCH($A550,'Cycle 2'!$L$10:$L$999,0),1)),INDEX('Cycle 3'!F$10:F$999,MATCH($A550,'Cycle 3'!$L$10:$L$999,0),1)),INDEX('Cycle 4'!F$10:F$999,MATCH($A550,'Cycle 4'!$L$10:$L$999,0),1)),INDEX('Cycle 5'!F$10:F$999,MATCH($A550,'Cycle 5'!$L$10:$L$999,0),1)),INDEX('Cycle 6'!F$10:F$999,MATCH($A550,'Cycle 6'!$L$10:$L$999,0),1)),INDEX('Cycle 7'!F$10:F$999,MATCH($A550,'Cycle 7'!$L$10:$L$999,0),1)),INDEX('Cycle 8'!F$10:F$999,MATCH($A550,'Cycle 8'!$L$10:$L$999,0),1)),INDEX('Cycle 9'!F$10:F$999,MATCH($A550,'Cycle 9'!$L$10:$L$999,0),1)),INDEX('Cycle 10'!F$10:F$999,MATCH($A550,'Cycle 10'!$L$10:$L$999,0),1)),INDEX('Cycle 11'!F$10:F$999,MATCH($A550,'Cycle 11'!$L$10:$L$999,0),1)),""))</f>
        <v/>
      </c>
      <c r="H550" t="str">
        <f>IF(IFERROR(IFERROR(IFERROR(IFERROR(IFERROR(IFERROR(IFERROR(IFERROR(IFERROR(IFERROR(IFERROR(IFERROR(INDEX(Summer!G$10:G$999,MATCH($A550,Summer!$L$10:$L$999,0),1),INDEX('Cycle 1'!G$10:G$999,MATCH($A550,'Cycle 1'!$L$10:$L$999,0),1)),INDEX('Cycle 2'!G$10:G$999,MATCH($A550,'Cycle 2'!$L$10:$L$999,0),1)),INDEX('Cycle 3'!G$10:G$999,MATCH($A550,'Cycle 3'!$L$10:$L$999,0),1)),INDEX('Cycle 4'!G$10:G$999,MATCH($A550,'Cycle 4'!$L$10:$L$999,0),1)),INDEX('Cycle 5'!G$10:G$999,MATCH($A550,'Cycle 5'!$L$10:$L$999,0),1)),INDEX('Cycle 6'!G$10:G$999,MATCH($A550,'Cycle 6'!$L$10:$L$999,0),1)),INDEX('Cycle 7'!G$10:G$999,MATCH($A550,'Cycle 7'!$L$10:$L$999,0),1)),INDEX('Cycle 8'!G$10:G$999,MATCH($A550,'Cycle 8'!$L$10:$L$999,0),1)),INDEX('Cycle 9'!G$10:G$999,MATCH($A550,'Cycle 9'!$L$10:$L$999,0),1)),INDEX('Cycle 10'!G$10:G$999,MATCH($A550,'Cycle 10'!$L$10:$L$999,0),1)),INDEX('Cycle 11'!G$10:G$999,MATCH($A550,'Cycle 11'!$L$10:$L$999,0),1)),"")="","",IFERROR(IFERROR(IFERROR(IFERROR(IFERROR(IFERROR(IFERROR(IFERROR(IFERROR(IFERROR(IFERROR(IFERROR(INDEX(Summer!G$10:G$999,MATCH($A550,Summer!$L$10:$L$999,0),1),INDEX('Cycle 1'!G$10:G$999,MATCH($A550,'Cycle 1'!$L$10:$L$999,0),1)),INDEX('Cycle 2'!G$10:G$999,MATCH($A550,'Cycle 2'!$L$10:$L$999,0),1)),INDEX('Cycle 3'!G$10:G$999,MATCH($A550,'Cycle 3'!$L$10:$L$999,0),1)),INDEX('Cycle 4'!G$10:G$999,MATCH($A550,'Cycle 4'!$L$10:$L$999,0),1)),INDEX('Cycle 5'!G$10:G$999,MATCH($A550,'Cycle 5'!$L$10:$L$999,0),1)),INDEX('Cycle 6'!G$10:G$999,MATCH($A550,'Cycle 6'!$L$10:$L$999,0),1)),INDEX('Cycle 7'!G$10:G$999,MATCH($A550,'Cycle 7'!$L$10:$L$999,0),1)),INDEX('Cycle 8'!G$10:G$999,MATCH($A550,'Cycle 8'!$L$10:$L$999,0),1)),INDEX('Cycle 9'!G$10:G$999,MATCH($A550,'Cycle 9'!$L$10:$L$999,0),1)),INDEX('Cycle 10'!G$10:G$999,MATCH($A550,'Cycle 10'!$L$10:$L$999,0),1)),INDEX('Cycle 11'!G$10:G$999,MATCH($A550,'Cycle 11'!$L$10:$L$999,0),1)),""))</f>
        <v/>
      </c>
      <c r="I550">
        <f>IFERROR(IF(C550="",MAX(I$1:I549),IF(ROW(C$2)=ROW(C550),1,IF(ISERROR(VLOOKUP(C550,C$2:C549,1,FALSE)),MAX(I$1:I549)+1,MAX(I$1:I549)))),"")</f>
        <v>0</v>
      </c>
      <c r="J550" t="str">
        <f t="shared" si="66"/>
        <v/>
      </c>
      <c r="K550" t="str">
        <f t="shared" si="69"/>
        <v/>
      </c>
      <c r="L550" t="str">
        <f t="shared" si="69"/>
        <v/>
      </c>
      <c r="M550" t="str">
        <f t="shared" si="69"/>
        <v/>
      </c>
      <c r="N550" t="str">
        <f t="shared" si="69"/>
        <v/>
      </c>
      <c r="O550" t="str">
        <f t="shared" si="69"/>
        <v/>
      </c>
      <c r="P550" t="str">
        <f t="shared" si="69"/>
        <v/>
      </c>
      <c r="Q550" t="str">
        <f t="shared" ref="K550:V571" si="70">IF($H550="","",COUNTIFS($C:$C,$C550,$H:$H,"Yes",$B:$B,SUBSTITUTE(Q$1,"MH_","")))</f>
        <v/>
      </c>
      <c r="R550" t="str">
        <f t="shared" si="70"/>
        <v/>
      </c>
      <c r="S550" t="str">
        <f t="shared" si="70"/>
        <v/>
      </c>
      <c r="T550" t="str">
        <f t="shared" si="70"/>
        <v/>
      </c>
      <c r="U550" t="str">
        <f t="shared" si="70"/>
        <v/>
      </c>
      <c r="V550" t="str">
        <f t="shared" si="70"/>
        <v/>
      </c>
      <c r="W550" t="str">
        <f t="shared" si="67"/>
        <v/>
      </c>
      <c r="X550">
        <f>IF(OR(H550="No",H550=""),0,IF(COUNTIFS(H$2:H550,"Yes",C$2:C550,C550)&gt;1,0,COUNTIFS(H$2:H550,"Yes",C$2:C550,C550)))+IF(X549=$X$1,0,X549)</f>
        <v>0</v>
      </c>
    </row>
    <row r="551" spans="1:24" x14ac:dyDescent="0.3">
      <c r="A551">
        <f>ROWS($A$2:$A551)</f>
        <v>550</v>
      </c>
      <c r="B551" t="str">
        <f>IF(ISERROR(VLOOKUP(A551,Summer!L$11:L$500,1,FALSE)),IF(ISERROR(VLOOKUP(A551,'Cycle 1'!L$11:L$500,1,FALSE)),IF(ISERROR(VLOOKUP(A551,'Cycle 2'!L$11:L$500,1,FALSE)),IF(ISERROR(VLOOKUP(A551,'Cycle 3'!L$11:L$500,1,FALSE)),IF(ISERROR(VLOOKUP(A551,'Cycle 4'!L$11:L$500,1,FALSE)),IF(ISERROR(VLOOKUP(A551,'Cycle 5'!L$11:L$500,1,FALSE)),IF(ISERROR(VLOOKUP(A551,'Cycle 6'!L$11:L$500,1,FALSE)),IF(ISERROR(VLOOKUP(A551,'Cycle 7'!L$11:L$500,1,FALSE)),IF(ISERROR(VLOOKUP(A551,'Cycle 8'!L$11:L$500,1,FALSE)),IF(ISERROR(VLOOKUP(A551,'Cycle 9'!L$11:L$500,1,FALSE)),IF(ISERROR(VLOOKUP(A551,'Cycle 10'!L$11:L$500,1,FALSE)),IF(ISERROR(VLOOKUP(A551,'Cycle 11'!L$11:L$500,1,FALSE)),"","Cycle 11"),"Cycle 10"),"Cycle 9"),"Cycle 8"),"Cycle 7"),"Cycle 6"),"Cycle 5"),"Cycle 4"),"Cycle 3"),"Cycle 2"),"Cycle 1"),"Summer")</f>
        <v/>
      </c>
      <c r="C551" t="str">
        <f>IF(IFERROR(IFERROR(IFERROR(IFERROR(IFERROR(IFERROR(IFERROR(IFERROR(IFERROR(IFERROR(IFERROR(IFERROR(INDEX(Summer!B$10:B$999,MATCH($A551,Summer!$L$10:$L$999,0),1),INDEX('Cycle 1'!B$10:B$999,MATCH($A551,'Cycle 1'!$L$10:$L$999,0),1)),INDEX('Cycle 2'!B$10:B$999,MATCH($A551,'Cycle 2'!$L$10:$L$999,0),1)),INDEX('Cycle 3'!B$10:B$999,MATCH($A551,'Cycle 3'!$L$10:$L$999,0),1)),INDEX('Cycle 4'!B$10:B$999,MATCH($A551,'Cycle 4'!$L$10:$L$999,0),1)),INDEX('Cycle 5'!B$10:B$999,MATCH($A551,'Cycle 5'!$L$10:$L$999,0),1)),INDEX('Cycle 6'!B$10:B$999,MATCH($A551,'Cycle 6'!$L$10:$L$999,0),1)),INDEX('Cycle 7'!B$10:B$999,MATCH($A551,'Cycle 7'!$L$10:$L$999,0),1)),INDEX('Cycle 8'!B$10:B$999,MATCH($A551,'Cycle 8'!$L$10:$L$999,0),1)),INDEX('Cycle 9'!B$10:B$999,MATCH($A551,'Cycle 9'!$L$10:$L$999,0),1)),INDEX('Cycle 10'!B$10:B$999,MATCH($A551,'Cycle 10'!$L$10:$L$999,0),1)),INDEX('Cycle 11'!B$10:B$999,MATCH($A551,'Cycle 11'!$L$10:$L$999,0),1)),"")="","",IFERROR(IFERROR(IFERROR(IFERROR(IFERROR(IFERROR(IFERROR(IFERROR(IFERROR(IFERROR(IFERROR(IFERROR(INDEX(Summer!B$10:B$999,MATCH($A551,Summer!$L$10:$L$999,0),1),INDEX('Cycle 1'!B$10:B$999,MATCH($A551,'Cycle 1'!$L$10:$L$999,0),1)),INDEX('Cycle 2'!B$10:B$999,MATCH($A551,'Cycle 2'!$L$10:$L$999,0),1)),INDEX('Cycle 3'!B$10:B$999,MATCH($A551,'Cycle 3'!$L$10:$L$999,0),1)),INDEX('Cycle 4'!B$10:B$999,MATCH($A551,'Cycle 4'!$L$10:$L$999,0),1)),INDEX('Cycle 5'!B$10:B$999,MATCH($A551,'Cycle 5'!$L$10:$L$999,0),1)),INDEX('Cycle 6'!B$10:B$999,MATCH($A551,'Cycle 6'!$L$10:$L$999,0),1)),INDEX('Cycle 7'!B$10:B$999,MATCH($A551,'Cycle 7'!$L$10:$L$999,0),1)),INDEX('Cycle 8'!B$10:B$999,MATCH($A551,'Cycle 8'!$L$10:$L$999,0),1)),INDEX('Cycle 9'!B$10:B$999,MATCH($A551,'Cycle 9'!$L$10:$L$999,0),1)),INDEX('Cycle 10'!B$10:B$999,MATCH($A551,'Cycle 10'!$L$10:$L$999,0),1)),INDEX('Cycle 11'!B$10:B$999,MATCH($A551,'Cycle 11'!$L$10:$L$999,0),1)),""))</f>
        <v/>
      </c>
      <c r="D551" t="str">
        <f>IF(IFERROR(IFERROR(IFERROR(IFERROR(IFERROR(IFERROR(IFERROR(IFERROR(IFERROR(IFERROR(IFERROR(IFERROR(INDEX(Summer!C$10:C$999,MATCH($A551,Summer!$L$10:$L$999,0),1),INDEX('Cycle 1'!C$10:C$999,MATCH($A551,'Cycle 1'!$L$10:$L$999,0),1)),INDEX('Cycle 2'!C$10:C$999,MATCH($A551,'Cycle 2'!$L$10:$L$999,0),1)),INDEX('Cycle 3'!C$10:C$999,MATCH($A551,'Cycle 3'!$L$10:$L$999,0),1)),INDEX('Cycle 4'!C$10:C$999,MATCH($A551,'Cycle 4'!$L$10:$L$999,0),1)),INDEX('Cycle 5'!C$10:C$999,MATCH($A551,'Cycle 5'!$L$10:$L$999,0),1)),INDEX('Cycle 6'!C$10:C$999,MATCH($A551,'Cycle 6'!$L$10:$L$999,0),1)),INDEX('Cycle 7'!C$10:C$999,MATCH($A551,'Cycle 7'!$L$10:$L$999,0),1)),INDEX('Cycle 8'!C$10:C$999,MATCH($A551,'Cycle 8'!$L$10:$L$999,0),1)),INDEX('Cycle 9'!C$10:C$999,MATCH($A551,'Cycle 9'!$L$10:$L$999,0),1)),INDEX('Cycle 10'!C$10:C$999,MATCH($A551,'Cycle 10'!$L$10:$L$999,0),1)),INDEX('Cycle 11'!C$10:C$999,MATCH($A551,'Cycle 11'!$L$10:$L$999,0),1)),"")="","",IFERROR(IFERROR(IFERROR(IFERROR(IFERROR(IFERROR(IFERROR(IFERROR(IFERROR(IFERROR(IFERROR(IFERROR(INDEX(Summer!C$10:C$999,MATCH($A551,Summer!$L$10:$L$999,0),1),INDEX('Cycle 1'!C$10:C$999,MATCH($A551,'Cycle 1'!$L$10:$L$999,0),1)),INDEX('Cycle 2'!C$10:C$999,MATCH($A551,'Cycle 2'!$L$10:$L$999,0),1)),INDEX('Cycle 3'!C$10:C$999,MATCH($A551,'Cycle 3'!$L$10:$L$999,0),1)),INDEX('Cycle 4'!C$10:C$999,MATCH($A551,'Cycle 4'!$L$10:$L$999,0),1)),INDEX('Cycle 5'!C$10:C$999,MATCH($A551,'Cycle 5'!$L$10:$L$999,0),1)),INDEX('Cycle 6'!C$10:C$999,MATCH($A551,'Cycle 6'!$L$10:$L$999,0),1)),INDEX('Cycle 7'!C$10:C$999,MATCH($A551,'Cycle 7'!$L$10:$L$999,0),1)),INDEX('Cycle 8'!C$10:C$999,MATCH($A551,'Cycle 8'!$L$10:$L$999,0),1)),INDEX('Cycle 9'!C$10:C$999,MATCH($A551,'Cycle 9'!$L$10:$L$999,0),1)),INDEX('Cycle 10'!C$10:C$999,MATCH($A551,'Cycle 10'!$L$10:$L$999,0),1)),INDEX('Cycle 11'!C$10:C$999,MATCH($A551,'Cycle 11'!$L$10:$L$999,0),1)),""))</f>
        <v/>
      </c>
      <c r="E551" t="str">
        <f>IF(IFERROR(IFERROR(IFERROR(IFERROR(IFERROR(IFERROR(IFERROR(IFERROR(IFERROR(IFERROR(IFERROR(IFERROR(INDEX(Summer!D$10:D$999,MATCH($A551,Summer!$L$10:$L$999,0),1),INDEX('Cycle 1'!D$10:D$999,MATCH($A551,'Cycle 1'!$L$10:$L$999,0),1)),INDEX('Cycle 2'!D$10:D$999,MATCH($A551,'Cycle 2'!$L$10:$L$999,0),1)),INDEX('Cycle 3'!D$10:D$999,MATCH($A551,'Cycle 3'!$L$10:$L$999,0),1)),INDEX('Cycle 4'!D$10:D$999,MATCH($A551,'Cycle 4'!$L$10:$L$999,0),1)),INDEX('Cycle 5'!D$10:D$999,MATCH($A551,'Cycle 5'!$L$10:$L$999,0),1)),INDEX('Cycle 6'!D$10:D$999,MATCH($A551,'Cycle 6'!$L$10:$L$999,0),1)),INDEX('Cycle 7'!D$10:D$999,MATCH($A551,'Cycle 7'!$L$10:$L$999,0),1)),INDEX('Cycle 8'!D$10:D$999,MATCH($A551,'Cycle 8'!$L$10:$L$999,0),1)),INDEX('Cycle 9'!D$10:D$999,MATCH($A551,'Cycle 9'!$L$10:$L$999,0),1)),INDEX('Cycle 10'!D$10:D$999,MATCH($A551,'Cycle 10'!$L$10:$L$999,0),1)),INDEX('Cycle 11'!D$10:D$999,MATCH($A551,'Cycle 11'!$L$10:$L$999,0),1)),"")="","",IFERROR(IFERROR(IFERROR(IFERROR(IFERROR(IFERROR(IFERROR(IFERROR(IFERROR(IFERROR(IFERROR(IFERROR(INDEX(Summer!D$10:D$999,MATCH($A551,Summer!$L$10:$L$999,0),1),INDEX('Cycle 1'!D$10:D$999,MATCH($A551,'Cycle 1'!$L$10:$L$999,0),1)),INDEX('Cycle 2'!D$10:D$999,MATCH($A551,'Cycle 2'!$L$10:$L$999,0),1)),INDEX('Cycle 3'!D$10:D$999,MATCH($A551,'Cycle 3'!$L$10:$L$999,0),1)),INDEX('Cycle 4'!D$10:D$999,MATCH($A551,'Cycle 4'!$L$10:$L$999,0),1)),INDEX('Cycle 5'!D$10:D$999,MATCH($A551,'Cycle 5'!$L$10:$L$999,0),1)),INDEX('Cycle 6'!D$10:D$999,MATCH($A551,'Cycle 6'!$L$10:$L$999,0),1)),INDEX('Cycle 7'!D$10:D$999,MATCH($A551,'Cycle 7'!$L$10:$L$999,0),1)),INDEX('Cycle 8'!D$10:D$999,MATCH($A551,'Cycle 8'!$L$10:$L$999,0),1)),INDEX('Cycle 9'!D$10:D$999,MATCH($A551,'Cycle 9'!$L$10:$L$999,0),1)),INDEX('Cycle 10'!D$10:D$999,MATCH($A551,'Cycle 10'!$L$10:$L$999,0),1)),INDEX('Cycle 11'!D$10:D$999,MATCH($A551,'Cycle 11'!$L$10:$L$999,0),1)),""))</f>
        <v/>
      </c>
      <c r="F551" t="str">
        <f>IF(IFERROR(IFERROR(IFERROR(IFERROR(IFERROR(IFERROR(IFERROR(IFERROR(IFERROR(IFERROR(IFERROR(IFERROR(INDEX(Summer!E$10:E$999,MATCH($A551,Summer!$L$10:$L$999,0),1),INDEX('Cycle 1'!E$10:E$999,MATCH($A551,'Cycle 1'!$L$10:$L$999,0),1)),INDEX('Cycle 2'!E$10:E$999,MATCH($A551,'Cycle 2'!$L$10:$L$999,0),1)),INDEX('Cycle 3'!E$10:E$999,MATCH($A551,'Cycle 3'!$L$10:$L$999,0),1)),INDEX('Cycle 4'!E$10:E$999,MATCH($A551,'Cycle 4'!$L$10:$L$999,0),1)),INDEX('Cycle 5'!E$10:E$999,MATCH($A551,'Cycle 5'!$L$10:$L$999,0),1)),INDEX('Cycle 6'!E$10:E$999,MATCH($A551,'Cycle 6'!$L$10:$L$999,0),1)),INDEX('Cycle 7'!E$10:E$999,MATCH($A551,'Cycle 7'!$L$10:$L$999,0),1)),INDEX('Cycle 8'!E$10:E$999,MATCH($A551,'Cycle 8'!$L$10:$L$999,0),1)),INDEX('Cycle 9'!E$10:E$999,MATCH($A551,'Cycle 9'!$L$10:$L$999,0),1)),INDEX('Cycle 10'!E$10:E$999,MATCH($A551,'Cycle 10'!$L$10:$L$999,0),1)),INDEX('Cycle 11'!E$10:E$999,MATCH($A551,'Cycle 11'!$L$10:$L$999,0),1)),"")="","",IFERROR(IFERROR(IFERROR(IFERROR(IFERROR(IFERROR(IFERROR(IFERROR(IFERROR(IFERROR(IFERROR(IFERROR(INDEX(Summer!E$10:E$999,MATCH($A551,Summer!$L$10:$L$999,0),1),INDEX('Cycle 1'!E$10:E$999,MATCH($A551,'Cycle 1'!$L$10:$L$999,0),1)),INDEX('Cycle 2'!E$10:E$999,MATCH($A551,'Cycle 2'!$L$10:$L$999,0),1)),INDEX('Cycle 3'!E$10:E$999,MATCH($A551,'Cycle 3'!$L$10:$L$999,0),1)),INDEX('Cycle 4'!E$10:E$999,MATCH($A551,'Cycle 4'!$L$10:$L$999,0),1)),INDEX('Cycle 5'!E$10:E$999,MATCH($A551,'Cycle 5'!$L$10:$L$999,0),1)),INDEX('Cycle 6'!E$10:E$999,MATCH($A551,'Cycle 6'!$L$10:$L$999,0),1)),INDEX('Cycle 7'!E$10:E$999,MATCH($A551,'Cycle 7'!$L$10:$L$999,0),1)),INDEX('Cycle 8'!E$10:E$999,MATCH($A551,'Cycle 8'!$L$10:$L$999,0),1)),INDEX('Cycle 9'!E$10:E$999,MATCH($A551,'Cycle 9'!$L$10:$L$999,0),1)),INDEX('Cycle 10'!E$10:E$999,MATCH($A551,'Cycle 10'!$L$10:$L$999,0),1)),INDEX('Cycle 11'!E$10:E$999,MATCH($A551,'Cycle 11'!$L$10:$L$999,0),1)),""))</f>
        <v/>
      </c>
      <c r="G551" t="str">
        <f>IF(IFERROR(IFERROR(IFERROR(IFERROR(IFERROR(IFERROR(IFERROR(IFERROR(IFERROR(IFERROR(IFERROR(IFERROR(INDEX(Summer!F$10:F$999,MATCH($A551,Summer!$L$10:$L$999,0),1),INDEX('Cycle 1'!F$10:F$999,MATCH($A551,'Cycle 1'!$L$10:$L$999,0),1)),INDEX('Cycle 2'!F$10:F$999,MATCH($A551,'Cycle 2'!$L$10:$L$999,0),1)),INDEX('Cycle 3'!F$10:F$999,MATCH($A551,'Cycle 3'!$L$10:$L$999,0),1)),INDEX('Cycle 4'!F$10:F$999,MATCH($A551,'Cycle 4'!$L$10:$L$999,0),1)),INDEX('Cycle 5'!F$10:F$999,MATCH($A551,'Cycle 5'!$L$10:$L$999,0),1)),INDEX('Cycle 6'!F$10:F$999,MATCH($A551,'Cycle 6'!$L$10:$L$999,0),1)),INDEX('Cycle 7'!F$10:F$999,MATCH($A551,'Cycle 7'!$L$10:$L$999,0),1)),INDEX('Cycle 8'!F$10:F$999,MATCH($A551,'Cycle 8'!$L$10:$L$999,0),1)),INDEX('Cycle 9'!F$10:F$999,MATCH($A551,'Cycle 9'!$L$10:$L$999,0),1)),INDEX('Cycle 10'!F$10:F$999,MATCH($A551,'Cycle 10'!$L$10:$L$999,0),1)),INDEX('Cycle 11'!F$10:F$999,MATCH($A551,'Cycle 11'!$L$10:$L$999,0),1)),"")="","",IFERROR(IFERROR(IFERROR(IFERROR(IFERROR(IFERROR(IFERROR(IFERROR(IFERROR(IFERROR(IFERROR(IFERROR(INDEX(Summer!F$10:F$999,MATCH($A551,Summer!$L$10:$L$999,0),1),INDEX('Cycle 1'!F$10:F$999,MATCH($A551,'Cycle 1'!$L$10:$L$999,0),1)),INDEX('Cycle 2'!F$10:F$999,MATCH($A551,'Cycle 2'!$L$10:$L$999,0),1)),INDEX('Cycle 3'!F$10:F$999,MATCH($A551,'Cycle 3'!$L$10:$L$999,0),1)),INDEX('Cycle 4'!F$10:F$999,MATCH($A551,'Cycle 4'!$L$10:$L$999,0),1)),INDEX('Cycle 5'!F$10:F$999,MATCH($A551,'Cycle 5'!$L$10:$L$999,0),1)),INDEX('Cycle 6'!F$10:F$999,MATCH($A551,'Cycle 6'!$L$10:$L$999,0),1)),INDEX('Cycle 7'!F$10:F$999,MATCH($A551,'Cycle 7'!$L$10:$L$999,0),1)),INDEX('Cycle 8'!F$10:F$999,MATCH($A551,'Cycle 8'!$L$10:$L$999,0),1)),INDEX('Cycle 9'!F$10:F$999,MATCH($A551,'Cycle 9'!$L$10:$L$999,0),1)),INDEX('Cycle 10'!F$10:F$999,MATCH($A551,'Cycle 10'!$L$10:$L$999,0),1)),INDEX('Cycle 11'!F$10:F$999,MATCH($A551,'Cycle 11'!$L$10:$L$999,0),1)),""))</f>
        <v/>
      </c>
      <c r="H551" t="str">
        <f>IF(IFERROR(IFERROR(IFERROR(IFERROR(IFERROR(IFERROR(IFERROR(IFERROR(IFERROR(IFERROR(IFERROR(IFERROR(INDEX(Summer!G$10:G$999,MATCH($A551,Summer!$L$10:$L$999,0),1),INDEX('Cycle 1'!G$10:G$999,MATCH($A551,'Cycle 1'!$L$10:$L$999,0),1)),INDEX('Cycle 2'!G$10:G$999,MATCH($A551,'Cycle 2'!$L$10:$L$999,0),1)),INDEX('Cycle 3'!G$10:G$999,MATCH($A551,'Cycle 3'!$L$10:$L$999,0),1)),INDEX('Cycle 4'!G$10:G$999,MATCH($A551,'Cycle 4'!$L$10:$L$999,0),1)),INDEX('Cycle 5'!G$10:G$999,MATCH($A551,'Cycle 5'!$L$10:$L$999,0),1)),INDEX('Cycle 6'!G$10:G$999,MATCH($A551,'Cycle 6'!$L$10:$L$999,0),1)),INDEX('Cycle 7'!G$10:G$999,MATCH($A551,'Cycle 7'!$L$10:$L$999,0),1)),INDEX('Cycle 8'!G$10:G$999,MATCH($A551,'Cycle 8'!$L$10:$L$999,0),1)),INDEX('Cycle 9'!G$10:G$999,MATCH($A551,'Cycle 9'!$L$10:$L$999,0),1)),INDEX('Cycle 10'!G$10:G$999,MATCH($A551,'Cycle 10'!$L$10:$L$999,0),1)),INDEX('Cycle 11'!G$10:G$999,MATCH($A551,'Cycle 11'!$L$10:$L$999,0),1)),"")="","",IFERROR(IFERROR(IFERROR(IFERROR(IFERROR(IFERROR(IFERROR(IFERROR(IFERROR(IFERROR(IFERROR(IFERROR(INDEX(Summer!G$10:G$999,MATCH($A551,Summer!$L$10:$L$999,0),1),INDEX('Cycle 1'!G$10:G$999,MATCH($A551,'Cycle 1'!$L$10:$L$999,0),1)),INDEX('Cycle 2'!G$10:G$999,MATCH($A551,'Cycle 2'!$L$10:$L$999,0),1)),INDEX('Cycle 3'!G$10:G$999,MATCH($A551,'Cycle 3'!$L$10:$L$999,0),1)),INDEX('Cycle 4'!G$10:G$999,MATCH($A551,'Cycle 4'!$L$10:$L$999,0),1)),INDEX('Cycle 5'!G$10:G$999,MATCH($A551,'Cycle 5'!$L$10:$L$999,0),1)),INDEX('Cycle 6'!G$10:G$999,MATCH($A551,'Cycle 6'!$L$10:$L$999,0),1)),INDEX('Cycle 7'!G$10:G$999,MATCH($A551,'Cycle 7'!$L$10:$L$999,0),1)),INDEX('Cycle 8'!G$10:G$999,MATCH($A551,'Cycle 8'!$L$10:$L$999,0),1)),INDEX('Cycle 9'!G$10:G$999,MATCH($A551,'Cycle 9'!$L$10:$L$999,0),1)),INDEX('Cycle 10'!G$10:G$999,MATCH($A551,'Cycle 10'!$L$10:$L$999,0),1)),INDEX('Cycle 11'!G$10:G$999,MATCH($A551,'Cycle 11'!$L$10:$L$999,0),1)),""))</f>
        <v/>
      </c>
      <c r="I551">
        <f>IFERROR(IF(C551="",MAX(I$1:I550),IF(ROW(C$2)=ROW(C551),1,IF(ISERROR(VLOOKUP(C551,C$2:C550,1,FALSE)),MAX(I$1:I550)+1,MAX(I$1:I550)))),"")</f>
        <v>0</v>
      </c>
      <c r="J551" t="str">
        <f t="shared" si="66"/>
        <v/>
      </c>
      <c r="K551" t="str">
        <f t="shared" si="70"/>
        <v/>
      </c>
      <c r="L551" t="str">
        <f t="shared" si="70"/>
        <v/>
      </c>
      <c r="M551" t="str">
        <f t="shared" si="70"/>
        <v/>
      </c>
      <c r="N551" t="str">
        <f t="shared" si="70"/>
        <v/>
      </c>
      <c r="O551" t="str">
        <f t="shared" si="70"/>
        <v/>
      </c>
      <c r="P551" t="str">
        <f t="shared" si="70"/>
        <v/>
      </c>
      <c r="Q551" t="str">
        <f t="shared" si="70"/>
        <v/>
      </c>
      <c r="R551" t="str">
        <f t="shared" si="70"/>
        <v/>
      </c>
      <c r="S551" t="str">
        <f t="shared" si="70"/>
        <v/>
      </c>
      <c r="T551" t="str">
        <f t="shared" si="70"/>
        <v/>
      </c>
      <c r="U551" t="str">
        <f t="shared" si="70"/>
        <v/>
      </c>
      <c r="V551" t="str">
        <f t="shared" si="70"/>
        <v/>
      </c>
      <c r="W551" t="str">
        <f t="shared" si="67"/>
        <v/>
      </c>
      <c r="X551">
        <f>IF(OR(H551="No",H551=""),0,IF(COUNTIFS(H$2:H551,"Yes",C$2:C551,C551)&gt;1,0,COUNTIFS(H$2:H551,"Yes",C$2:C551,C551)))+IF(X550=$X$1,0,X550)</f>
        <v>0</v>
      </c>
    </row>
    <row r="552" spans="1:24" x14ac:dyDescent="0.3">
      <c r="A552">
        <f>ROWS($A$2:$A552)</f>
        <v>551</v>
      </c>
      <c r="B552" t="str">
        <f>IF(ISERROR(VLOOKUP(A552,Summer!L$11:L$500,1,FALSE)),IF(ISERROR(VLOOKUP(A552,'Cycle 1'!L$11:L$500,1,FALSE)),IF(ISERROR(VLOOKUP(A552,'Cycle 2'!L$11:L$500,1,FALSE)),IF(ISERROR(VLOOKUP(A552,'Cycle 3'!L$11:L$500,1,FALSE)),IF(ISERROR(VLOOKUP(A552,'Cycle 4'!L$11:L$500,1,FALSE)),IF(ISERROR(VLOOKUP(A552,'Cycle 5'!L$11:L$500,1,FALSE)),IF(ISERROR(VLOOKUP(A552,'Cycle 6'!L$11:L$500,1,FALSE)),IF(ISERROR(VLOOKUP(A552,'Cycle 7'!L$11:L$500,1,FALSE)),IF(ISERROR(VLOOKUP(A552,'Cycle 8'!L$11:L$500,1,FALSE)),IF(ISERROR(VLOOKUP(A552,'Cycle 9'!L$11:L$500,1,FALSE)),IF(ISERROR(VLOOKUP(A552,'Cycle 10'!L$11:L$500,1,FALSE)),IF(ISERROR(VLOOKUP(A552,'Cycle 11'!L$11:L$500,1,FALSE)),"","Cycle 11"),"Cycle 10"),"Cycle 9"),"Cycle 8"),"Cycle 7"),"Cycle 6"),"Cycle 5"),"Cycle 4"),"Cycle 3"),"Cycle 2"),"Cycle 1"),"Summer")</f>
        <v/>
      </c>
      <c r="C552" t="str">
        <f>IF(IFERROR(IFERROR(IFERROR(IFERROR(IFERROR(IFERROR(IFERROR(IFERROR(IFERROR(IFERROR(IFERROR(IFERROR(INDEX(Summer!B$10:B$999,MATCH($A552,Summer!$L$10:$L$999,0),1),INDEX('Cycle 1'!B$10:B$999,MATCH($A552,'Cycle 1'!$L$10:$L$999,0),1)),INDEX('Cycle 2'!B$10:B$999,MATCH($A552,'Cycle 2'!$L$10:$L$999,0),1)),INDEX('Cycle 3'!B$10:B$999,MATCH($A552,'Cycle 3'!$L$10:$L$999,0),1)),INDEX('Cycle 4'!B$10:B$999,MATCH($A552,'Cycle 4'!$L$10:$L$999,0),1)),INDEX('Cycle 5'!B$10:B$999,MATCH($A552,'Cycle 5'!$L$10:$L$999,0),1)),INDEX('Cycle 6'!B$10:B$999,MATCH($A552,'Cycle 6'!$L$10:$L$999,0),1)),INDEX('Cycle 7'!B$10:B$999,MATCH($A552,'Cycle 7'!$L$10:$L$999,0),1)),INDEX('Cycle 8'!B$10:B$999,MATCH($A552,'Cycle 8'!$L$10:$L$999,0),1)),INDEX('Cycle 9'!B$10:B$999,MATCH($A552,'Cycle 9'!$L$10:$L$999,0),1)),INDEX('Cycle 10'!B$10:B$999,MATCH($A552,'Cycle 10'!$L$10:$L$999,0),1)),INDEX('Cycle 11'!B$10:B$999,MATCH($A552,'Cycle 11'!$L$10:$L$999,0),1)),"")="","",IFERROR(IFERROR(IFERROR(IFERROR(IFERROR(IFERROR(IFERROR(IFERROR(IFERROR(IFERROR(IFERROR(IFERROR(INDEX(Summer!B$10:B$999,MATCH($A552,Summer!$L$10:$L$999,0),1),INDEX('Cycle 1'!B$10:B$999,MATCH($A552,'Cycle 1'!$L$10:$L$999,0),1)),INDEX('Cycle 2'!B$10:B$999,MATCH($A552,'Cycle 2'!$L$10:$L$999,0),1)),INDEX('Cycle 3'!B$10:B$999,MATCH($A552,'Cycle 3'!$L$10:$L$999,0),1)),INDEX('Cycle 4'!B$10:B$999,MATCH($A552,'Cycle 4'!$L$10:$L$999,0),1)),INDEX('Cycle 5'!B$10:B$999,MATCH($A552,'Cycle 5'!$L$10:$L$999,0),1)),INDEX('Cycle 6'!B$10:B$999,MATCH($A552,'Cycle 6'!$L$10:$L$999,0),1)),INDEX('Cycle 7'!B$10:B$999,MATCH($A552,'Cycle 7'!$L$10:$L$999,0),1)),INDEX('Cycle 8'!B$10:B$999,MATCH($A552,'Cycle 8'!$L$10:$L$999,0),1)),INDEX('Cycle 9'!B$10:B$999,MATCH($A552,'Cycle 9'!$L$10:$L$999,0),1)),INDEX('Cycle 10'!B$10:B$999,MATCH($A552,'Cycle 10'!$L$10:$L$999,0),1)),INDEX('Cycle 11'!B$10:B$999,MATCH($A552,'Cycle 11'!$L$10:$L$999,0),1)),""))</f>
        <v/>
      </c>
      <c r="D552" t="str">
        <f>IF(IFERROR(IFERROR(IFERROR(IFERROR(IFERROR(IFERROR(IFERROR(IFERROR(IFERROR(IFERROR(IFERROR(IFERROR(INDEX(Summer!C$10:C$999,MATCH($A552,Summer!$L$10:$L$999,0),1),INDEX('Cycle 1'!C$10:C$999,MATCH($A552,'Cycle 1'!$L$10:$L$999,0),1)),INDEX('Cycle 2'!C$10:C$999,MATCH($A552,'Cycle 2'!$L$10:$L$999,0),1)),INDEX('Cycle 3'!C$10:C$999,MATCH($A552,'Cycle 3'!$L$10:$L$999,0),1)),INDEX('Cycle 4'!C$10:C$999,MATCH($A552,'Cycle 4'!$L$10:$L$999,0),1)),INDEX('Cycle 5'!C$10:C$999,MATCH($A552,'Cycle 5'!$L$10:$L$999,0),1)),INDEX('Cycle 6'!C$10:C$999,MATCH($A552,'Cycle 6'!$L$10:$L$999,0),1)),INDEX('Cycle 7'!C$10:C$999,MATCH($A552,'Cycle 7'!$L$10:$L$999,0),1)),INDEX('Cycle 8'!C$10:C$999,MATCH($A552,'Cycle 8'!$L$10:$L$999,0),1)),INDEX('Cycle 9'!C$10:C$999,MATCH($A552,'Cycle 9'!$L$10:$L$999,0),1)),INDEX('Cycle 10'!C$10:C$999,MATCH($A552,'Cycle 10'!$L$10:$L$999,0),1)),INDEX('Cycle 11'!C$10:C$999,MATCH($A552,'Cycle 11'!$L$10:$L$999,0),1)),"")="","",IFERROR(IFERROR(IFERROR(IFERROR(IFERROR(IFERROR(IFERROR(IFERROR(IFERROR(IFERROR(IFERROR(IFERROR(INDEX(Summer!C$10:C$999,MATCH($A552,Summer!$L$10:$L$999,0),1),INDEX('Cycle 1'!C$10:C$999,MATCH($A552,'Cycle 1'!$L$10:$L$999,0),1)),INDEX('Cycle 2'!C$10:C$999,MATCH($A552,'Cycle 2'!$L$10:$L$999,0),1)),INDEX('Cycle 3'!C$10:C$999,MATCH($A552,'Cycle 3'!$L$10:$L$999,0),1)),INDEX('Cycle 4'!C$10:C$999,MATCH($A552,'Cycle 4'!$L$10:$L$999,0),1)),INDEX('Cycle 5'!C$10:C$999,MATCH($A552,'Cycle 5'!$L$10:$L$999,0),1)),INDEX('Cycle 6'!C$10:C$999,MATCH($A552,'Cycle 6'!$L$10:$L$999,0),1)),INDEX('Cycle 7'!C$10:C$999,MATCH($A552,'Cycle 7'!$L$10:$L$999,0),1)),INDEX('Cycle 8'!C$10:C$999,MATCH($A552,'Cycle 8'!$L$10:$L$999,0),1)),INDEX('Cycle 9'!C$10:C$999,MATCH($A552,'Cycle 9'!$L$10:$L$999,0),1)),INDEX('Cycle 10'!C$10:C$999,MATCH($A552,'Cycle 10'!$L$10:$L$999,0),1)),INDEX('Cycle 11'!C$10:C$999,MATCH($A552,'Cycle 11'!$L$10:$L$999,0),1)),""))</f>
        <v/>
      </c>
      <c r="E552" t="str">
        <f>IF(IFERROR(IFERROR(IFERROR(IFERROR(IFERROR(IFERROR(IFERROR(IFERROR(IFERROR(IFERROR(IFERROR(IFERROR(INDEX(Summer!D$10:D$999,MATCH($A552,Summer!$L$10:$L$999,0),1),INDEX('Cycle 1'!D$10:D$999,MATCH($A552,'Cycle 1'!$L$10:$L$999,0),1)),INDEX('Cycle 2'!D$10:D$999,MATCH($A552,'Cycle 2'!$L$10:$L$999,0),1)),INDEX('Cycle 3'!D$10:D$999,MATCH($A552,'Cycle 3'!$L$10:$L$999,0),1)),INDEX('Cycle 4'!D$10:D$999,MATCH($A552,'Cycle 4'!$L$10:$L$999,0),1)),INDEX('Cycle 5'!D$10:D$999,MATCH($A552,'Cycle 5'!$L$10:$L$999,0),1)),INDEX('Cycle 6'!D$10:D$999,MATCH($A552,'Cycle 6'!$L$10:$L$999,0),1)),INDEX('Cycle 7'!D$10:D$999,MATCH($A552,'Cycle 7'!$L$10:$L$999,0),1)),INDEX('Cycle 8'!D$10:D$999,MATCH($A552,'Cycle 8'!$L$10:$L$999,0),1)),INDEX('Cycle 9'!D$10:D$999,MATCH($A552,'Cycle 9'!$L$10:$L$999,0),1)),INDEX('Cycle 10'!D$10:D$999,MATCH($A552,'Cycle 10'!$L$10:$L$999,0),1)),INDEX('Cycle 11'!D$10:D$999,MATCH($A552,'Cycle 11'!$L$10:$L$999,0),1)),"")="","",IFERROR(IFERROR(IFERROR(IFERROR(IFERROR(IFERROR(IFERROR(IFERROR(IFERROR(IFERROR(IFERROR(IFERROR(INDEX(Summer!D$10:D$999,MATCH($A552,Summer!$L$10:$L$999,0),1),INDEX('Cycle 1'!D$10:D$999,MATCH($A552,'Cycle 1'!$L$10:$L$999,0),1)),INDEX('Cycle 2'!D$10:D$999,MATCH($A552,'Cycle 2'!$L$10:$L$999,0),1)),INDEX('Cycle 3'!D$10:D$999,MATCH($A552,'Cycle 3'!$L$10:$L$999,0),1)),INDEX('Cycle 4'!D$10:D$999,MATCH($A552,'Cycle 4'!$L$10:$L$999,0),1)),INDEX('Cycle 5'!D$10:D$999,MATCH($A552,'Cycle 5'!$L$10:$L$999,0),1)),INDEX('Cycle 6'!D$10:D$999,MATCH($A552,'Cycle 6'!$L$10:$L$999,0),1)),INDEX('Cycle 7'!D$10:D$999,MATCH($A552,'Cycle 7'!$L$10:$L$999,0),1)),INDEX('Cycle 8'!D$10:D$999,MATCH($A552,'Cycle 8'!$L$10:$L$999,0),1)),INDEX('Cycle 9'!D$10:D$999,MATCH($A552,'Cycle 9'!$L$10:$L$999,0),1)),INDEX('Cycle 10'!D$10:D$999,MATCH($A552,'Cycle 10'!$L$10:$L$999,0),1)),INDEX('Cycle 11'!D$10:D$999,MATCH($A552,'Cycle 11'!$L$10:$L$999,0),1)),""))</f>
        <v/>
      </c>
      <c r="F552" t="str">
        <f>IF(IFERROR(IFERROR(IFERROR(IFERROR(IFERROR(IFERROR(IFERROR(IFERROR(IFERROR(IFERROR(IFERROR(IFERROR(INDEX(Summer!E$10:E$999,MATCH($A552,Summer!$L$10:$L$999,0),1),INDEX('Cycle 1'!E$10:E$999,MATCH($A552,'Cycle 1'!$L$10:$L$999,0),1)),INDEX('Cycle 2'!E$10:E$999,MATCH($A552,'Cycle 2'!$L$10:$L$999,0),1)),INDEX('Cycle 3'!E$10:E$999,MATCH($A552,'Cycle 3'!$L$10:$L$999,0),1)),INDEX('Cycle 4'!E$10:E$999,MATCH($A552,'Cycle 4'!$L$10:$L$999,0),1)),INDEX('Cycle 5'!E$10:E$999,MATCH($A552,'Cycle 5'!$L$10:$L$999,0),1)),INDEX('Cycle 6'!E$10:E$999,MATCH($A552,'Cycle 6'!$L$10:$L$999,0),1)),INDEX('Cycle 7'!E$10:E$999,MATCH($A552,'Cycle 7'!$L$10:$L$999,0),1)),INDEX('Cycle 8'!E$10:E$999,MATCH($A552,'Cycle 8'!$L$10:$L$999,0),1)),INDEX('Cycle 9'!E$10:E$999,MATCH($A552,'Cycle 9'!$L$10:$L$999,0),1)),INDEX('Cycle 10'!E$10:E$999,MATCH($A552,'Cycle 10'!$L$10:$L$999,0),1)),INDEX('Cycle 11'!E$10:E$999,MATCH($A552,'Cycle 11'!$L$10:$L$999,0),1)),"")="","",IFERROR(IFERROR(IFERROR(IFERROR(IFERROR(IFERROR(IFERROR(IFERROR(IFERROR(IFERROR(IFERROR(IFERROR(INDEX(Summer!E$10:E$999,MATCH($A552,Summer!$L$10:$L$999,0),1),INDEX('Cycle 1'!E$10:E$999,MATCH($A552,'Cycle 1'!$L$10:$L$999,0),1)),INDEX('Cycle 2'!E$10:E$999,MATCH($A552,'Cycle 2'!$L$10:$L$999,0),1)),INDEX('Cycle 3'!E$10:E$999,MATCH($A552,'Cycle 3'!$L$10:$L$999,0),1)),INDEX('Cycle 4'!E$10:E$999,MATCH($A552,'Cycle 4'!$L$10:$L$999,0),1)),INDEX('Cycle 5'!E$10:E$999,MATCH($A552,'Cycle 5'!$L$10:$L$999,0),1)),INDEX('Cycle 6'!E$10:E$999,MATCH($A552,'Cycle 6'!$L$10:$L$999,0),1)),INDEX('Cycle 7'!E$10:E$999,MATCH($A552,'Cycle 7'!$L$10:$L$999,0),1)),INDEX('Cycle 8'!E$10:E$999,MATCH($A552,'Cycle 8'!$L$10:$L$999,0),1)),INDEX('Cycle 9'!E$10:E$999,MATCH($A552,'Cycle 9'!$L$10:$L$999,0),1)),INDEX('Cycle 10'!E$10:E$999,MATCH($A552,'Cycle 10'!$L$10:$L$999,0),1)),INDEX('Cycle 11'!E$10:E$999,MATCH($A552,'Cycle 11'!$L$10:$L$999,0),1)),""))</f>
        <v/>
      </c>
      <c r="G552" t="str">
        <f>IF(IFERROR(IFERROR(IFERROR(IFERROR(IFERROR(IFERROR(IFERROR(IFERROR(IFERROR(IFERROR(IFERROR(IFERROR(INDEX(Summer!F$10:F$999,MATCH($A552,Summer!$L$10:$L$999,0),1),INDEX('Cycle 1'!F$10:F$999,MATCH($A552,'Cycle 1'!$L$10:$L$999,0),1)),INDEX('Cycle 2'!F$10:F$999,MATCH($A552,'Cycle 2'!$L$10:$L$999,0),1)),INDEX('Cycle 3'!F$10:F$999,MATCH($A552,'Cycle 3'!$L$10:$L$999,0),1)),INDEX('Cycle 4'!F$10:F$999,MATCH($A552,'Cycle 4'!$L$10:$L$999,0),1)),INDEX('Cycle 5'!F$10:F$999,MATCH($A552,'Cycle 5'!$L$10:$L$999,0),1)),INDEX('Cycle 6'!F$10:F$999,MATCH($A552,'Cycle 6'!$L$10:$L$999,0),1)),INDEX('Cycle 7'!F$10:F$999,MATCH($A552,'Cycle 7'!$L$10:$L$999,0),1)),INDEX('Cycle 8'!F$10:F$999,MATCH($A552,'Cycle 8'!$L$10:$L$999,0),1)),INDEX('Cycle 9'!F$10:F$999,MATCH($A552,'Cycle 9'!$L$10:$L$999,0),1)),INDEX('Cycle 10'!F$10:F$999,MATCH($A552,'Cycle 10'!$L$10:$L$999,0),1)),INDEX('Cycle 11'!F$10:F$999,MATCH($A552,'Cycle 11'!$L$10:$L$999,0),1)),"")="","",IFERROR(IFERROR(IFERROR(IFERROR(IFERROR(IFERROR(IFERROR(IFERROR(IFERROR(IFERROR(IFERROR(IFERROR(INDEX(Summer!F$10:F$999,MATCH($A552,Summer!$L$10:$L$999,0),1),INDEX('Cycle 1'!F$10:F$999,MATCH($A552,'Cycle 1'!$L$10:$L$999,0),1)),INDEX('Cycle 2'!F$10:F$999,MATCH($A552,'Cycle 2'!$L$10:$L$999,0),1)),INDEX('Cycle 3'!F$10:F$999,MATCH($A552,'Cycle 3'!$L$10:$L$999,0),1)),INDEX('Cycle 4'!F$10:F$999,MATCH($A552,'Cycle 4'!$L$10:$L$999,0),1)),INDEX('Cycle 5'!F$10:F$999,MATCH($A552,'Cycle 5'!$L$10:$L$999,0),1)),INDEX('Cycle 6'!F$10:F$999,MATCH($A552,'Cycle 6'!$L$10:$L$999,0),1)),INDEX('Cycle 7'!F$10:F$999,MATCH($A552,'Cycle 7'!$L$10:$L$999,0),1)),INDEX('Cycle 8'!F$10:F$999,MATCH($A552,'Cycle 8'!$L$10:$L$999,0),1)),INDEX('Cycle 9'!F$10:F$999,MATCH($A552,'Cycle 9'!$L$10:$L$999,0),1)),INDEX('Cycle 10'!F$10:F$999,MATCH($A552,'Cycle 10'!$L$10:$L$999,0),1)),INDEX('Cycle 11'!F$10:F$999,MATCH($A552,'Cycle 11'!$L$10:$L$999,0),1)),""))</f>
        <v/>
      </c>
      <c r="H552" t="str">
        <f>IF(IFERROR(IFERROR(IFERROR(IFERROR(IFERROR(IFERROR(IFERROR(IFERROR(IFERROR(IFERROR(IFERROR(IFERROR(INDEX(Summer!G$10:G$999,MATCH($A552,Summer!$L$10:$L$999,0),1),INDEX('Cycle 1'!G$10:G$999,MATCH($A552,'Cycle 1'!$L$10:$L$999,0),1)),INDEX('Cycle 2'!G$10:G$999,MATCH($A552,'Cycle 2'!$L$10:$L$999,0),1)),INDEX('Cycle 3'!G$10:G$999,MATCH($A552,'Cycle 3'!$L$10:$L$999,0),1)),INDEX('Cycle 4'!G$10:G$999,MATCH($A552,'Cycle 4'!$L$10:$L$999,0),1)),INDEX('Cycle 5'!G$10:G$999,MATCH($A552,'Cycle 5'!$L$10:$L$999,0),1)),INDEX('Cycle 6'!G$10:G$999,MATCH($A552,'Cycle 6'!$L$10:$L$999,0),1)),INDEX('Cycle 7'!G$10:G$999,MATCH($A552,'Cycle 7'!$L$10:$L$999,0),1)),INDEX('Cycle 8'!G$10:G$999,MATCH($A552,'Cycle 8'!$L$10:$L$999,0),1)),INDEX('Cycle 9'!G$10:G$999,MATCH($A552,'Cycle 9'!$L$10:$L$999,0),1)),INDEX('Cycle 10'!G$10:G$999,MATCH($A552,'Cycle 10'!$L$10:$L$999,0),1)),INDEX('Cycle 11'!G$10:G$999,MATCH($A552,'Cycle 11'!$L$10:$L$999,0),1)),"")="","",IFERROR(IFERROR(IFERROR(IFERROR(IFERROR(IFERROR(IFERROR(IFERROR(IFERROR(IFERROR(IFERROR(IFERROR(INDEX(Summer!G$10:G$999,MATCH($A552,Summer!$L$10:$L$999,0),1),INDEX('Cycle 1'!G$10:G$999,MATCH($A552,'Cycle 1'!$L$10:$L$999,0),1)),INDEX('Cycle 2'!G$10:G$999,MATCH($A552,'Cycle 2'!$L$10:$L$999,0),1)),INDEX('Cycle 3'!G$10:G$999,MATCH($A552,'Cycle 3'!$L$10:$L$999,0),1)),INDEX('Cycle 4'!G$10:G$999,MATCH($A552,'Cycle 4'!$L$10:$L$999,0),1)),INDEX('Cycle 5'!G$10:G$999,MATCH($A552,'Cycle 5'!$L$10:$L$999,0),1)),INDEX('Cycle 6'!G$10:G$999,MATCH($A552,'Cycle 6'!$L$10:$L$999,0),1)),INDEX('Cycle 7'!G$10:G$999,MATCH($A552,'Cycle 7'!$L$10:$L$999,0),1)),INDEX('Cycle 8'!G$10:G$999,MATCH($A552,'Cycle 8'!$L$10:$L$999,0),1)),INDEX('Cycle 9'!G$10:G$999,MATCH($A552,'Cycle 9'!$L$10:$L$999,0),1)),INDEX('Cycle 10'!G$10:G$999,MATCH($A552,'Cycle 10'!$L$10:$L$999,0),1)),INDEX('Cycle 11'!G$10:G$999,MATCH($A552,'Cycle 11'!$L$10:$L$999,0),1)),""))</f>
        <v/>
      </c>
      <c r="I552">
        <f>IFERROR(IF(C552="",MAX(I$1:I551),IF(ROW(C$2)=ROW(C552),1,IF(ISERROR(VLOOKUP(C552,C$2:C551,1,FALSE)),MAX(I$1:I551)+1,MAX(I$1:I551)))),"")</f>
        <v>0</v>
      </c>
      <c r="J552" t="str">
        <f t="shared" si="66"/>
        <v/>
      </c>
      <c r="K552" t="str">
        <f t="shared" si="70"/>
        <v/>
      </c>
      <c r="L552" t="str">
        <f t="shared" si="70"/>
        <v/>
      </c>
      <c r="M552" t="str">
        <f t="shared" si="70"/>
        <v/>
      </c>
      <c r="N552" t="str">
        <f t="shared" si="70"/>
        <v/>
      </c>
      <c r="O552" t="str">
        <f t="shared" si="70"/>
        <v/>
      </c>
      <c r="P552" t="str">
        <f t="shared" si="70"/>
        <v/>
      </c>
      <c r="Q552" t="str">
        <f t="shared" si="70"/>
        <v/>
      </c>
      <c r="R552" t="str">
        <f t="shared" si="70"/>
        <v/>
      </c>
      <c r="S552" t="str">
        <f t="shared" si="70"/>
        <v/>
      </c>
      <c r="T552" t="str">
        <f t="shared" si="70"/>
        <v/>
      </c>
      <c r="U552" t="str">
        <f t="shared" si="70"/>
        <v/>
      </c>
      <c r="V552" t="str">
        <f t="shared" si="70"/>
        <v/>
      </c>
      <c r="W552" t="str">
        <f t="shared" si="67"/>
        <v/>
      </c>
      <c r="X552">
        <f>IF(OR(H552="No",H552=""),0,IF(COUNTIFS(H$2:H552,"Yes",C$2:C552,C552)&gt;1,0,COUNTIFS(H$2:H552,"Yes",C$2:C552,C552)))+IF(X551=$X$1,0,X551)</f>
        <v>0</v>
      </c>
    </row>
    <row r="553" spans="1:24" x14ac:dyDescent="0.3">
      <c r="A553">
        <f>ROWS($A$2:$A553)</f>
        <v>552</v>
      </c>
      <c r="B553" t="str">
        <f>IF(ISERROR(VLOOKUP(A553,Summer!L$11:L$500,1,FALSE)),IF(ISERROR(VLOOKUP(A553,'Cycle 1'!L$11:L$500,1,FALSE)),IF(ISERROR(VLOOKUP(A553,'Cycle 2'!L$11:L$500,1,FALSE)),IF(ISERROR(VLOOKUP(A553,'Cycle 3'!L$11:L$500,1,FALSE)),IF(ISERROR(VLOOKUP(A553,'Cycle 4'!L$11:L$500,1,FALSE)),IF(ISERROR(VLOOKUP(A553,'Cycle 5'!L$11:L$500,1,FALSE)),IF(ISERROR(VLOOKUP(A553,'Cycle 6'!L$11:L$500,1,FALSE)),IF(ISERROR(VLOOKUP(A553,'Cycle 7'!L$11:L$500,1,FALSE)),IF(ISERROR(VLOOKUP(A553,'Cycle 8'!L$11:L$500,1,FALSE)),IF(ISERROR(VLOOKUP(A553,'Cycle 9'!L$11:L$500,1,FALSE)),IF(ISERROR(VLOOKUP(A553,'Cycle 10'!L$11:L$500,1,FALSE)),IF(ISERROR(VLOOKUP(A553,'Cycle 11'!L$11:L$500,1,FALSE)),"","Cycle 11"),"Cycle 10"),"Cycle 9"),"Cycle 8"),"Cycle 7"),"Cycle 6"),"Cycle 5"),"Cycle 4"),"Cycle 3"),"Cycle 2"),"Cycle 1"),"Summer")</f>
        <v/>
      </c>
      <c r="C553" t="str">
        <f>IF(IFERROR(IFERROR(IFERROR(IFERROR(IFERROR(IFERROR(IFERROR(IFERROR(IFERROR(IFERROR(IFERROR(IFERROR(INDEX(Summer!B$10:B$999,MATCH($A553,Summer!$L$10:$L$999,0),1),INDEX('Cycle 1'!B$10:B$999,MATCH($A553,'Cycle 1'!$L$10:$L$999,0),1)),INDEX('Cycle 2'!B$10:B$999,MATCH($A553,'Cycle 2'!$L$10:$L$999,0),1)),INDEX('Cycle 3'!B$10:B$999,MATCH($A553,'Cycle 3'!$L$10:$L$999,0),1)),INDEX('Cycle 4'!B$10:B$999,MATCH($A553,'Cycle 4'!$L$10:$L$999,0),1)),INDEX('Cycle 5'!B$10:B$999,MATCH($A553,'Cycle 5'!$L$10:$L$999,0),1)),INDEX('Cycle 6'!B$10:B$999,MATCH($A553,'Cycle 6'!$L$10:$L$999,0),1)),INDEX('Cycle 7'!B$10:B$999,MATCH($A553,'Cycle 7'!$L$10:$L$999,0),1)),INDEX('Cycle 8'!B$10:B$999,MATCH($A553,'Cycle 8'!$L$10:$L$999,0),1)),INDEX('Cycle 9'!B$10:B$999,MATCH($A553,'Cycle 9'!$L$10:$L$999,0),1)),INDEX('Cycle 10'!B$10:B$999,MATCH($A553,'Cycle 10'!$L$10:$L$999,0),1)),INDEX('Cycle 11'!B$10:B$999,MATCH($A553,'Cycle 11'!$L$10:$L$999,0),1)),"")="","",IFERROR(IFERROR(IFERROR(IFERROR(IFERROR(IFERROR(IFERROR(IFERROR(IFERROR(IFERROR(IFERROR(IFERROR(INDEX(Summer!B$10:B$999,MATCH($A553,Summer!$L$10:$L$999,0),1),INDEX('Cycle 1'!B$10:B$999,MATCH($A553,'Cycle 1'!$L$10:$L$999,0),1)),INDEX('Cycle 2'!B$10:B$999,MATCH($A553,'Cycle 2'!$L$10:$L$999,0),1)),INDEX('Cycle 3'!B$10:B$999,MATCH($A553,'Cycle 3'!$L$10:$L$999,0),1)),INDEX('Cycle 4'!B$10:B$999,MATCH($A553,'Cycle 4'!$L$10:$L$999,0),1)),INDEX('Cycle 5'!B$10:B$999,MATCH($A553,'Cycle 5'!$L$10:$L$999,0),1)),INDEX('Cycle 6'!B$10:B$999,MATCH($A553,'Cycle 6'!$L$10:$L$999,0),1)),INDEX('Cycle 7'!B$10:B$999,MATCH($A553,'Cycle 7'!$L$10:$L$999,0),1)),INDEX('Cycle 8'!B$10:B$999,MATCH($A553,'Cycle 8'!$L$10:$L$999,0),1)),INDEX('Cycle 9'!B$10:B$999,MATCH($A553,'Cycle 9'!$L$10:$L$999,0),1)),INDEX('Cycle 10'!B$10:B$999,MATCH($A553,'Cycle 10'!$L$10:$L$999,0),1)),INDEX('Cycle 11'!B$10:B$999,MATCH($A553,'Cycle 11'!$L$10:$L$999,0),1)),""))</f>
        <v/>
      </c>
      <c r="D553" t="str">
        <f>IF(IFERROR(IFERROR(IFERROR(IFERROR(IFERROR(IFERROR(IFERROR(IFERROR(IFERROR(IFERROR(IFERROR(IFERROR(INDEX(Summer!C$10:C$999,MATCH($A553,Summer!$L$10:$L$999,0),1),INDEX('Cycle 1'!C$10:C$999,MATCH($A553,'Cycle 1'!$L$10:$L$999,0),1)),INDEX('Cycle 2'!C$10:C$999,MATCH($A553,'Cycle 2'!$L$10:$L$999,0),1)),INDEX('Cycle 3'!C$10:C$999,MATCH($A553,'Cycle 3'!$L$10:$L$999,0),1)),INDEX('Cycle 4'!C$10:C$999,MATCH($A553,'Cycle 4'!$L$10:$L$999,0),1)),INDEX('Cycle 5'!C$10:C$999,MATCH($A553,'Cycle 5'!$L$10:$L$999,0),1)),INDEX('Cycle 6'!C$10:C$999,MATCH($A553,'Cycle 6'!$L$10:$L$999,0),1)),INDEX('Cycle 7'!C$10:C$999,MATCH($A553,'Cycle 7'!$L$10:$L$999,0),1)),INDEX('Cycle 8'!C$10:C$999,MATCH($A553,'Cycle 8'!$L$10:$L$999,0),1)),INDEX('Cycle 9'!C$10:C$999,MATCH($A553,'Cycle 9'!$L$10:$L$999,0),1)),INDEX('Cycle 10'!C$10:C$999,MATCH($A553,'Cycle 10'!$L$10:$L$999,0),1)),INDEX('Cycle 11'!C$10:C$999,MATCH($A553,'Cycle 11'!$L$10:$L$999,0),1)),"")="","",IFERROR(IFERROR(IFERROR(IFERROR(IFERROR(IFERROR(IFERROR(IFERROR(IFERROR(IFERROR(IFERROR(IFERROR(INDEX(Summer!C$10:C$999,MATCH($A553,Summer!$L$10:$L$999,0),1),INDEX('Cycle 1'!C$10:C$999,MATCH($A553,'Cycle 1'!$L$10:$L$999,0),1)),INDEX('Cycle 2'!C$10:C$999,MATCH($A553,'Cycle 2'!$L$10:$L$999,0),1)),INDEX('Cycle 3'!C$10:C$999,MATCH($A553,'Cycle 3'!$L$10:$L$999,0),1)),INDEX('Cycle 4'!C$10:C$999,MATCH($A553,'Cycle 4'!$L$10:$L$999,0),1)),INDEX('Cycle 5'!C$10:C$999,MATCH($A553,'Cycle 5'!$L$10:$L$999,0),1)),INDEX('Cycle 6'!C$10:C$999,MATCH($A553,'Cycle 6'!$L$10:$L$999,0),1)),INDEX('Cycle 7'!C$10:C$999,MATCH($A553,'Cycle 7'!$L$10:$L$999,0),1)),INDEX('Cycle 8'!C$10:C$999,MATCH($A553,'Cycle 8'!$L$10:$L$999,0),1)),INDEX('Cycle 9'!C$10:C$999,MATCH($A553,'Cycle 9'!$L$10:$L$999,0),1)),INDEX('Cycle 10'!C$10:C$999,MATCH($A553,'Cycle 10'!$L$10:$L$999,0),1)),INDEX('Cycle 11'!C$10:C$999,MATCH($A553,'Cycle 11'!$L$10:$L$999,0),1)),""))</f>
        <v/>
      </c>
      <c r="E553" t="str">
        <f>IF(IFERROR(IFERROR(IFERROR(IFERROR(IFERROR(IFERROR(IFERROR(IFERROR(IFERROR(IFERROR(IFERROR(IFERROR(INDEX(Summer!D$10:D$999,MATCH($A553,Summer!$L$10:$L$999,0),1),INDEX('Cycle 1'!D$10:D$999,MATCH($A553,'Cycle 1'!$L$10:$L$999,0),1)),INDEX('Cycle 2'!D$10:D$999,MATCH($A553,'Cycle 2'!$L$10:$L$999,0),1)),INDEX('Cycle 3'!D$10:D$999,MATCH($A553,'Cycle 3'!$L$10:$L$999,0),1)),INDEX('Cycle 4'!D$10:D$999,MATCH($A553,'Cycle 4'!$L$10:$L$999,0),1)),INDEX('Cycle 5'!D$10:D$999,MATCH($A553,'Cycle 5'!$L$10:$L$999,0),1)),INDEX('Cycle 6'!D$10:D$999,MATCH($A553,'Cycle 6'!$L$10:$L$999,0),1)),INDEX('Cycle 7'!D$10:D$999,MATCH($A553,'Cycle 7'!$L$10:$L$999,0),1)),INDEX('Cycle 8'!D$10:D$999,MATCH($A553,'Cycle 8'!$L$10:$L$999,0),1)),INDEX('Cycle 9'!D$10:D$999,MATCH($A553,'Cycle 9'!$L$10:$L$999,0),1)),INDEX('Cycle 10'!D$10:D$999,MATCH($A553,'Cycle 10'!$L$10:$L$999,0),1)),INDEX('Cycle 11'!D$10:D$999,MATCH($A553,'Cycle 11'!$L$10:$L$999,0),1)),"")="","",IFERROR(IFERROR(IFERROR(IFERROR(IFERROR(IFERROR(IFERROR(IFERROR(IFERROR(IFERROR(IFERROR(IFERROR(INDEX(Summer!D$10:D$999,MATCH($A553,Summer!$L$10:$L$999,0),1),INDEX('Cycle 1'!D$10:D$999,MATCH($A553,'Cycle 1'!$L$10:$L$999,0),1)),INDEX('Cycle 2'!D$10:D$999,MATCH($A553,'Cycle 2'!$L$10:$L$999,0),1)),INDEX('Cycle 3'!D$10:D$999,MATCH($A553,'Cycle 3'!$L$10:$L$999,0),1)),INDEX('Cycle 4'!D$10:D$999,MATCH($A553,'Cycle 4'!$L$10:$L$999,0),1)),INDEX('Cycle 5'!D$10:D$999,MATCH($A553,'Cycle 5'!$L$10:$L$999,0),1)),INDEX('Cycle 6'!D$10:D$999,MATCH($A553,'Cycle 6'!$L$10:$L$999,0),1)),INDEX('Cycle 7'!D$10:D$999,MATCH($A553,'Cycle 7'!$L$10:$L$999,0),1)),INDEX('Cycle 8'!D$10:D$999,MATCH($A553,'Cycle 8'!$L$10:$L$999,0),1)),INDEX('Cycle 9'!D$10:D$999,MATCH($A553,'Cycle 9'!$L$10:$L$999,0),1)),INDEX('Cycle 10'!D$10:D$999,MATCH($A553,'Cycle 10'!$L$10:$L$999,0),1)),INDEX('Cycle 11'!D$10:D$999,MATCH($A553,'Cycle 11'!$L$10:$L$999,0),1)),""))</f>
        <v/>
      </c>
      <c r="F553" t="str">
        <f>IF(IFERROR(IFERROR(IFERROR(IFERROR(IFERROR(IFERROR(IFERROR(IFERROR(IFERROR(IFERROR(IFERROR(IFERROR(INDEX(Summer!E$10:E$999,MATCH($A553,Summer!$L$10:$L$999,0),1),INDEX('Cycle 1'!E$10:E$999,MATCH($A553,'Cycle 1'!$L$10:$L$999,0),1)),INDEX('Cycle 2'!E$10:E$999,MATCH($A553,'Cycle 2'!$L$10:$L$999,0),1)),INDEX('Cycle 3'!E$10:E$999,MATCH($A553,'Cycle 3'!$L$10:$L$999,0),1)),INDEX('Cycle 4'!E$10:E$999,MATCH($A553,'Cycle 4'!$L$10:$L$999,0),1)),INDEX('Cycle 5'!E$10:E$999,MATCH($A553,'Cycle 5'!$L$10:$L$999,0),1)),INDEX('Cycle 6'!E$10:E$999,MATCH($A553,'Cycle 6'!$L$10:$L$999,0),1)),INDEX('Cycle 7'!E$10:E$999,MATCH($A553,'Cycle 7'!$L$10:$L$999,0),1)),INDEX('Cycle 8'!E$10:E$999,MATCH($A553,'Cycle 8'!$L$10:$L$999,0),1)),INDEX('Cycle 9'!E$10:E$999,MATCH($A553,'Cycle 9'!$L$10:$L$999,0),1)),INDEX('Cycle 10'!E$10:E$999,MATCH($A553,'Cycle 10'!$L$10:$L$999,0),1)),INDEX('Cycle 11'!E$10:E$999,MATCH($A553,'Cycle 11'!$L$10:$L$999,0),1)),"")="","",IFERROR(IFERROR(IFERROR(IFERROR(IFERROR(IFERROR(IFERROR(IFERROR(IFERROR(IFERROR(IFERROR(IFERROR(INDEX(Summer!E$10:E$999,MATCH($A553,Summer!$L$10:$L$999,0),1),INDEX('Cycle 1'!E$10:E$999,MATCH($A553,'Cycle 1'!$L$10:$L$999,0),1)),INDEX('Cycle 2'!E$10:E$999,MATCH($A553,'Cycle 2'!$L$10:$L$999,0),1)),INDEX('Cycle 3'!E$10:E$999,MATCH($A553,'Cycle 3'!$L$10:$L$999,0),1)),INDEX('Cycle 4'!E$10:E$999,MATCH($A553,'Cycle 4'!$L$10:$L$999,0),1)),INDEX('Cycle 5'!E$10:E$999,MATCH($A553,'Cycle 5'!$L$10:$L$999,0),1)),INDEX('Cycle 6'!E$10:E$999,MATCH($A553,'Cycle 6'!$L$10:$L$999,0),1)),INDEX('Cycle 7'!E$10:E$999,MATCH($A553,'Cycle 7'!$L$10:$L$999,0),1)),INDEX('Cycle 8'!E$10:E$999,MATCH($A553,'Cycle 8'!$L$10:$L$999,0),1)),INDEX('Cycle 9'!E$10:E$999,MATCH($A553,'Cycle 9'!$L$10:$L$999,0),1)),INDEX('Cycle 10'!E$10:E$999,MATCH($A553,'Cycle 10'!$L$10:$L$999,0),1)),INDEX('Cycle 11'!E$10:E$999,MATCH($A553,'Cycle 11'!$L$10:$L$999,0),1)),""))</f>
        <v/>
      </c>
      <c r="G553" t="str">
        <f>IF(IFERROR(IFERROR(IFERROR(IFERROR(IFERROR(IFERROR(IFERROR(IFERROR(IFERROR(IFERROR(IFERROR(IFERROR(INDEX(Summer!F$10:F$999,MATCH($A553,Summer!$L$10:$L$999,0),1),INDEX('Cycle 1'!F$10:F$999,MATCH($A553,'Cycle 1'!$L$10:$L$999,0),1)),INDEX('Cycle 2'!F$10:F$999,MATCH($A553,'Cycle 2'!$L$10:$L$999,0),1)),INDEX('Cycle 3'!F$10:F$999,MATCH($A553,'Cycle 3'!$L$10:$L$999,0),1)),INDEX('Cycle 4'!F$10:F$999,MATCH($A553,'Cycle 4'!$L$10:$L$999,0),1)),INDEX('Cycle 5'!F$10:F$999,MATCH($A553,'Cycle 5'!$L$10:$L$999,0),1)),INDEX('Cycle 6'!F$10:F$999,MATCH($A553,'Cycle 6'!$L$10:$L$999,0),1)),INDEX('Cycle 7'!F$10:F$999,MATCH($A553,'Cycle 7'!$L$10:$L$999,0),1)),INDEX('Cycle 8'!F$10:F$999,MATCH($A553,'Cycle 8'!$L$10:$L$999,0),1)),INDEX('Cycle 9'!F$10:F$999,MATCH($A553,'Cycle 9'!$L$10:$L$999,0),1)),INDEX('Cycle 10'!F$10:F$999,MATCH($A553,'Cycle 10'!$L$10:$L$999,0),1)),INDEX('Cycle 11'!F$10:F$999,MATCH($A553,'Cycle 11'!$L$10:$L$999,0),1)),"")="","",IFERROR(IFERROR(IFERROR(IFERROR(IFERROR(IFERROR(IFERROR(IFERROR(IFERROR(IFERROR(IFERROR(IFERROR(INDEX(Summer!F$10:F$999,MATCH($A553,Summer!$L$10:$L$999,0),1),INDEX('Cycle 1'!F$10:F$999,MATCH($A553,'Cycle 1'!$L$10:$L$999,0),1)),INDEX('Cycle 2'!F$10:F$999,MATCH($A553,'Cycle 2'!$L$10:$L$999,0),1)),INDEX('Cycle 3'!F$10:F$999,MATCH($A553,'Cycle 3'!$L$10:$L$999,0),1)),INDEX('Cycle 4'!F$10:F$999,MATCH($A553,'Cycle 4'!$L$10:$L$999,0),1)),INDEX('Cycle 5'!F$10:F$999,MATCH($A553,'Cycle 5'!$L$10:$L$999,0),1)),INDEX('Cycle 6'!F$10:F$999,MATCH($A553,'Cycle 6'!$L$10:$L$999,0),1)),INDEX('Cycle 7'!F$10:F$999,MATCH($A553,'Cycle 7'!$L$10:$L$999,0),1)),INDEX('Cycle 8'!F$10:F$999,MATCH($A553,'Cycle 8'!$L$10:$L$999,0),1)),INDEX('Cycle 9'!F$10:F$999,MATCH($A553,'Cycle 9'!$L$10:$L$999,0),1)),INDEX('Cycle 10'!F$10:F$999,MATCH($A553,'Cycle 10'!$L$10:$L$999,0),1)),INDEX('Cycle 11'!F$10:F$999,MATCH($A553,'Cycle 11'!$L$10:$L$999,0),1)),""))</f>
        <v/>
      </c>
      <c r="H553" t="str">
        <f>IF(IFERROR(IFERROR(IFERROR(IFERROR(IFERROR(IFERROR(IFERROR(IFERROR(IFERROR(IFERROR(IFERROR(IFERROR(INDEX(Summer!G$10:G$999,MATCH($A553,Summer!$L$10:$L$999,0),1),INDEX('Cycle 1'!G$10:G$999,MATCH($A553,'Cycle 1'!$L$10:$L$999,0),1)),INDEX('Cycle 2'!G$10:G$999,MATCH($A553,'Cycle 2'!$L$10:$L$999,0),1)),INDEX('Cycle 3'!G$10:G$999,MATCH($A553,'Cycle 3'!$L$10:$L$999,0),1)),INDEX('Cycle 4'!G$10:G$999,MATCH($A553,'Cycle 4'!$L$10:$L$999,0),1)),INDEX('Cycle 5'!G$10:G$999,MATCH($A553,'Cycle 5'!$L$10:$L$999,0),1)),INDEX('Cycle 6'!G$10:G$999,MATCH($A553,'Cycle 6'!$L$10:$L$999,0),1)),INDEX('Cycle 7'!G$10:G$999,MATCH($A553,'Cycle 7'!$L$10:$L$999,0),1)),INDEX('Cycle 8'!G$10:G$999,MATCH($A553,'Cycle 8'!$L$10:$L$999,0),1)),INDEX('Cycle 9'!G$10:G$999,MATCH($A553,'Cycle 9'!$L$10:$L$999,0),1)),INDEX('Cycle 10'!G$10:G$999,MATCH($A553,'Cycle 10'!$L$10:$L$999,0),1)),INDEX('Cycle 11'!G$10:G$999,MATCH($A553,'Cycle 11'!$L$10:$L$999,0),1)),"")="","",IFERROR(IFERROR(IFERROR(IFERROR(IFERROR(IFERROR(IFERROR(IFERROR(IFERROR(IFERROR(IFERROR(IFERROR(INDEX(Summer!G$10:G$999,MATCH($A553,Summer!$L$10:$L$999,0),1),INDEX('Cycle 1'!G$10:G$999,MATCH($A553,'Cycle 1'!$L$10:$L$999,0),1)),INDEX('Cycle 2'!G$10:G$999,MATCH($A553,'Cycle 2'!$L$10:$L$999,0),1)),INDEX('Cycle 3'!G$10:G$999,MATCH($A553,'Cycle 3'!$L$10:$L$999,0),1)),INDEX('Cycle 4'!G$10:G$999,MATCH($A553,'Cycle 4'!$L$10:$L$999,0),1)),INDEX('Cycle 5'!G$10:G$999,MATCH($A553,'Cycle 5'!$L$10:$L$999,0),1)),INDEX('Cycle 6'!G$10:G$999,MATCH($A553,'Cycle 6'!$L$10:$L$999,0),1)),INDEX('Cycle 7'!G$10:G$999,MATCH($A553,'Cycle 7'!$L$10:$L$999,0),1)),INDEX('Cycle 8'!G$10:G$999,MATCH($A553,'Cycle 8'!$L$10:$L$999,0),1)),INDEX('Cycle 9'!G$10:G$999,MATCH($A553,'Cycle 9'!$L$10:$L$999,0),1)),INDEX('Cycle 10'!G$10:G$999,MATCH($A553,'Cycle 10'!$L$10:$L$999,0),1)),INDEX('Cycle 11'!G$10:G$999,MATCH($A553,'Cycle 11'!$L$10:$L$999,0),1)),""))</f>
        <v/>
      </c>
      <c r="I553">
        <f>IFERROR(IF(C553="",MAX(I$1:I552),IF(ROW(C$2)=ROW(C553),1,IF(ISERROR(VLOOKUP(C553,C$2:C552,1,FALSE)),MAX(I$1:I552)+1,MAX(I$1:I552)))),"")</f>
        <v>0</v>
      </c>
      <c r="J553" t="str">
        <f t="shared" si="66"/>
        <v/>
      </c>
      <c r="K553" t="str">
        <f t="shared" si="70"/>
        <v/>
      </c>
      <c r="L553" t="str">
        <f t="shared" si="70"/>
        <v/>
      </c>
      <c r="M553" t="str">
        <f t="shared" si="70"/>
        <v/>
      </c>
      <c r="N553" t="str">
        <f t="shared" si="70"/>
        <v/>
      </c>
      <c r="O553" t="str">
        <f t="shared" si="70"/>
        <v/>
      </c>
      <c r="P553" t="str">
        <f t="shared" si="70"/>
        <v/>
      </c>
      <c r="Q553" t="str">
        <f t="shared" si="70"/>
        <v/>
      </c>
      <c r="R553" t="str">
        <f t="shared" si="70"/>
        <v/>
      </c>
      <c r="S553" t="str">
        <f t="shared" si="70"/>
        <v/>
      </c>
      <c r="T553" t="str">
        <f t="shared" si="70"/>
        <v/>
      </c>
      <c r="U553" t="str">
        <f t="shared" si="70"/>
        <v/>
      </c>
      <c r="V553" t="str">
        <f t="shared" si="70"/>
        <v/>
      </c>
      <c r="W553" t="str">
        <f t="shared" si="67"/>
        <v/>
      </c>
      <c r="X553">
        <f>IF(OR(H553="No",H553=""),0,IF(COUNTIFS(H$2:H553,"Yes",C$2:C553,C553)&gt;1,0,COUNTIFS(H$2:H553,"Yes",C$2:C553,C553)))+IF(X552=$X$1,0,X552)</f>
        <v>0</v>
      </c>
    </row>
    <row r="554" spans="1:24" x14ac:dyDescent="0.3">
      <c r="A554">
        <f>ROWS($A$2:$A554)</f>
        <v>553</v>
      </c>
      <c r="B554" t="str">
        <f>IF(ISERROR(VLOOKUP(A554,Summer!L$11:L$500,1,FALSE)),IF(ISERROR(VLOOKUP(A554,'Cycle 1'!L$11:L$500,1,FALSE)),IF(ISERROR(VLOOKUP(A554,'Cycle 2'!L$11:L$500,1,FALSE)),IF(ISERROR(VLOOKUP(A554,'Cycle 3'!L$11:L$500,1,FALSE)),IF(ISERROR(VLOOKUP(A554,'Cycle 4'!L$11:L$500,1,FALSE)),IF(ISERROR(VLOOKUP(A554,'Cycle 5'!L$11:L$500,1,FALSE)),IF(ISERROR(VLOOKUP(A554,'Cycle 6'!L$11:L$500,1,FALSE)),IF(ISERROR(VLOOKUP(A554,'Cycle 7'!L$11:L$500,1,FALSE)),IF(ISERROR(VLOOKUP(A554,'Cycle 8'!L$11:L$500,1,FALSE)),IF(ISERROR(VLOOKUP(A554,'Cycle 9'!L$11:L$500,1,FALSE)),IF(ISERROR(VLOOKUP(A554,'Cycle 10'!L$11:L$500,1,FALSE)),IF(ISERROR(VLOOKUP(A554,'Cycle 11'!L$11:L$500,1,FALSE)),"","Cycle 11"),"Cycle 10"),"Cycle 9"),"Cycle 8"),"Cycle 7"),"Cycle 6"),"Cycle 5"),"Cycle 4"),"Cycle 3"),"Cycle 2"),"Cycle 1"),"Summer")</f>
        <v/>
      </c>
      <c r="C554" t="str">
        <f>IF(IFERROR(IFERROR(IFERROR(IFERROR(IFERROR(IFERROR(IFERROR(IFERROR(IFERROR(IFERROR(IFERROR(IFERROR(INDEX(Summer!B$10:B$999,MATCH($A554,Summer!$L$10:$L$999,0),1),INDEX('Cycle 1'!B$10:B$999,MATCH($A554,'Cycle 1'!$L$10:$L$999,0),1)),INDEX('Cycle 2'!B$10:B$999,MATCH($A554,'Cycle 2'!$L$10:$L$999,0),1)),INDEX('Cycle 3'!B$10:B$999,MATCH($A554,'Cycle 3'!$L$10:$L$999,0),1)),INDEX('Cycle 4'!B$10:B$999,MATCH($A554,'Cycle 4'!$L$10:$L$999,0),1)),INDEX('Cycle 5'!B$10:B$999,MATCH($A554,'Cycle 5'!$L$10:$L$999,0),1)),INDEX('Cycle 6'!B$10:B$999,MATCH($A554,'Cycle 6'!$L$10:$L$999,0),1)),INDEX('Cycle 7'!B$10:B$999,MATCH($A554,'Cycle 7'!$L$10:$L$999,0),1)),INDEX('Cycle 8'!B$10:B$999,MATCH($A554,'Cycle 8'!$L$10:$L$999,0),1)),INDEX('Cycle 9'!B$10:B$999,MATCH($A554,'Cycle 9'!$L$10:$L$999,0),1)),INDEX('Cycle 10'!B$10:B$999,MATCH($A554,'Cycle 10'!$L$10:$L$999,0),1)),INDEX('Cycle 11'!B$10:B$999,MATCH($A554,'Cycle 11'!$L$10:$L$999,0),1)),"")="","",IFERROR(IFERROR(IFERROR(IFERROR(IFERROR(IFERROR(IFERROR(IFERROR(IFERROR(IFERROR(IFERROR(IFERROR(INDEX(Summer!B$10:B$999,MATCH($A554,Summer!$L$10:$L$999,0),1),INDEX('Cycle 1'!B$10:B$999,MATCH($A554,'Cycle 1'!$L$10:$L$999,0),1)),INDEX('Cycle 2'!B$10:B$999,MATCH($A554,'Cycle 2'!$L$10:$L$999,0),1)),INDEX('Cycle 3'!B$10:B$999,MATCH($A554,'Cycle 3'!$L$10:$L$999,0),1)),INDEX('Cycle 4'!B$10:B$999,MATCH($A554,'Cycle 4'!$L$10:$L$999,0),1)),INDEX('Cycle 5'!B$10:B$999,MATCH($A554,'Cycle 5'!$L$10:$L$999,0),1)),INDEX('Cycle 6'!B$10:B$999,MATCH($A554,'Cycle 6'!$L$10:$L$999,0),1)),INDEX('Cycle 7'!B$10:B$999,MATCH($A554,'Cycle 7'!$L$10:$L$999,0),1)),INDEX('Cycle 8'!B$10:B$999,MATCH($A554,'Cycle 8'!$L$10:$L$999,0),1)),INDEX('Cycle 9'!B$10:B$999,MATCH($A554,'Cycle 9'!$L$10:$L$999,0),1)),INDEX('Cycle 10'!B$10:B$999,MATCH($A554,'Cycle 10'!$L$10:$L$999,0),1)),INDEX('Cycle 11'!B$10:B$999,MATCH($A554,'Cycle 11'!$L$10:$L$999,0),1)),""))</f>
        <v/>
      </c>
      <c r="D554" t="str">
        <f>IF(IFERROR(IFERROR(IFERROR(IFERROR(IFERROR(IFERROR(IFERROR(IFERROR(IFERROR(IFERROR(IFERROR(IFERROR(INDEX(Summer!C$10:C$999,MATCH($A554,Summer!$L$10:$L$999,0),1),INDEX('Cycle 1'!C$10:C$999,MATCH($A554,'Cycle 1'!$L$10:$L$999,0),1)),INDEX('Cycle 2'!C$10:C$999,MATCH($A554,'Cycle 2'!$L$10:$L$999,0),1)),INDEX('Cycle 3'!C$10:C$999,MATCH($A554,'Cycle 3'!$L$10:$L$999,0),1)),INDEX('Cycle 4'!C$10:C$999,MATCH($A554,'Cycle 4'!$L$10:$L$999,0),1)),INDEX('Cycle 5'!C$10:C$999,MATCH($A554,'Cycle 5'!$L$10:$L$999,0),1)),INDEX('Cycle 6'!C$10:C$999,MATCH($A554,'Cycle 6'!$L$10:$L$999,0),1)),INDEX('Cycle 7'!C$10:C$999,MATCH($A554,'Cycle 7'!$L$10:$L$999,0),1)),INDEX('Cycle 8'!C$10:C$999,MATCH($A554,'Cycle 8'!$L$10:$L$999,0),1)),INDEX('Cycle 9'!C$10:C$999,MATCH($A554,'Cycle 9'!$L$10:$L$999,0),1)),INDEX('Cycle 10'!C$10:C$999,MATCH($A554,'Cycle 10'!$L$10:$L$999,0),1)),INDEX('Cycle 11'!C$10:C$999,MATCH($A554,'Cycle 11'!$L$10:$L$999,0),1)),"")="","",IFERROR(IFERROR(IFERROR(IFERROR(IFERROR(IFERROR(IFERROR(IFERROR(IFERROR(IFERROR(IFERROR(IFERROR(INDEX(Summer!C$10:C$999,MATCH($A554,Summer!$L$10:$L$999,0),1),INDEX('Cycle 1'!C$10:C$999,MATCH($A554,'Cycle 1'!$L$10:$L$999,0),1)),INDEX('Cycle 2'!C$10:C$999,MATCH($A554,'Cycle 2'!$L$10:$L$999,0),1)),INDEX('Cycle 3'!C$10:C$999,MATCH($A554,'Cycle 3'!$L$10:$L$999,0),1)),INDEX('Cycle 4'!C$10:C$999,MATCH($A554,'Cycle 4'!$L$10:$L$999,0),1)),INDEX('Cycle 5'!C$10:C$999,MATCH($A554,'Cycle 5'!$L$10:$L$999,0),1)),INDEX('Cycle 6'!C$10:C$999,MATCH($A554,'Cycle 6'!$L$10:$L$999,0),1)),INDEX('Cycle 7'!C$10:C$999,MATCH($A554,'Cycle 7'!$L$10:$L$999,0),1)),INDEX('Cycle 8'!C$10:C$999,MATCH($A554,'Cycle 8'!$L$10:$L$999,0),1)),INDEX('Cycle 9'!C$10:C$999,MATCH($A554,'Cycle 9'!$L$10:$L$999,0),1)),INDEX('Cycle 10'!C$10:C$999,MATCH($A554,'Cycle 10'!$L$10:$L$999,0),1)),INDEX('Cycle 11'!C$10:C$999,MATCH($A554,'Cycle 11'!$L$10:$L$999,0),1)),""))</f>
        <v/>
      </c>
      <c r="E554" t="str">
        <f>IF(IFERROR(IFERROR(IFERROR(IFERROR(IFERROR(IFERROR(IFERROR(IFERROR(IFERROR(IFERROR(IFERROR(IFERROR(INDEX(Summer!D$10:D$999,MATCH($A554,Summer!$L$10:$L$999,0),1),INDEX('Cycle 1'!D$10:D$999,MATCH($A554,'Cycle 1'!$L$10:$L$999,0),1)),INDEX('Cycle 2'!D$10:D$999,MATCH($A554,'Cycle 2'!$L$10:$L$999,0),1)),INDEX('Cycle 3'!D$10:D$999,MATCH($A554,'Cycle 3'!$L$10:$L$999,0),1)),INDEX('Cycle 4'!D$10:D$999,MATCH($A554,'Cycle 4'!$L$10:$L$999,0),1)),INDEX('Cycle 5'!D$10:D$999,MATCH($A554,'Cycle 5'!$L$10:$L$999,0),1)),INDEX('Cycle 6'!D$10:D$999,MATCH($A554,'Cycle 6'!$L$10:$L$999,0),1)),INDEX('Cycle 7'!D$10:D$999,MATCH($A554,'Cycle 7'!$L$10:$L$999,0),1)),INDEX('Cycle 8'!D$10:D$999,MATCH($A554,'Cycle 8'!$L$10:$L$999,0),1)),INDEX('Cycle 9'!D$10:D$999,MATCH($A554,'Cycle 9'!$L$10:$L$999,0),1)),INDEX('Cycle 10'!D$10:D$999,MATCH($A554,'Cycle 10'!$L$10:$L$999,0),1)),INDEX('Cycle 11'!D$10:D$999,MATCH($A554,'Cycle 11'!$L$10:$L$999,0),1)),"")="","",IFERROR(IFERROR(IFERROR(IFERROR(IFERROR(IFERROR(IFERROR(IFERROR(IFERROR(IFERROR(IFERROR(IFERROR(INDEX(Summer!D$10:D$999,MATCH($A554,Summer!$L$10:$L$999,0),1),INDEX('Cycle 1'!D$10:D$999,MATCH($A554,'Cycle 1'!$L$10:$L$999,0),1)),INDEX('Cycle 2'!D$10:D$999,MATCH($A554,'Cycle 2'!$L$10:$L$999,0),1)),INDEX('Cycle 3'!D$10:D$999,MATCH($A554,'Cycle 3'!$L$10:$L$999,0),1)),INDEX('Cycle 4'!D$10:D$999,MATCH($A554,'Cycle 4'!$L$10:$L$999,0),1)),INDEX('Cycle 5'!D$10:D$999,MATCH($A554,'Cycle 5'!$L$10:$L$999,0),1)),INDEX('Cycle 6'!D$10:D$999,MATCH($A554,'Cycle 6'!$L$10:$L$999,0),1)),INDEX('Cycle 7'!D$10:D$999,MATCH($A554,'Cycle 7'!$L$10:$L$999,0),1)),INDEX('Cycle 8'!D$10:D$999,MATCH($A554,'Cycle 8'!$L$10:$L$999,0),1)),INDEX('Cycle 9'!D$10:D$999,MATCH($A554,'Cycle 9'!$L$10:$L$999,0),1)),INDEX('Cycle 10'!D$10:D$999,MATCH($A554,'Cycle 10'!$L$10:$L$999,0),1)),INDEX('Cycle 11'!D$10:D$999,MATCH($A554,'Cycle 11'!$L$10:$L$999,0),1)),""))</f>
        <v/>
      </c>
      <c r="F554" t="str">
        <f>IF(IFERROR(IFERROR(IFERROR(IFERROR(IFERROR(IFERROR(IFERROR(IFERROR(IFERROR(IFERROR(IFERROR(IFERROR(INDEX(Summer!E$10:E$999,MATCH($A554,Summer!$L$10:$L$999,0),1),INDEX('Cycle 1'!E$10:E$999,MATCH($A554,'Cycle 1'!$L$10:$L$999,0),1)),INDEX('Cycle 2'!E$10:E$999,MATCH($A554,'Cycle 2'!$L$10:$L$999,0),1)),INDEX('Cycle 3'!E$10:E$999,MATCH($A554,'Cycle 3'!$L$10:$L$999,0),1)),INDEX('Cycle 4'!E$10:E$999,MATCH($A554,'Cycle 4'!$L$10:$L$999,0),1)),INDEX('Cycle 5'!E$10:E$999,MATCH($A554,'Cycle 5'!$L$10:$L$999,0),1)),INDEX('Cycle 6'!E$10:E$999,MATCH($A554,'Cycle 6'!$L$10:$L$999,0),1)),INDEX('Cycle 7'!E$10:E$999,MATCH($A554,'Cycle 7'!$L$10:$L$999,0),1)),INDEX('Cycle 8'!E$10:E$999,MATCH($A554,'Cycle 8'!$L$10:$L$999,0),1)),INDEX('Cycle 9'!E$10:E$999,MATCH($A554,'Cycle 9'!$L$10:$L$999,0),1)),INDEX('Cycle 10'!E$10:E$999,MATCH($A554,'Cycle 10'!$L$10:$L$999,0),1)),INDEX('Cycle 11'!E$10:E$999,MATCH($A554,'Cycle 11'!$L$10:$L$999,0),1)),"")="","",IFERROR(IFERROR(IFERROR(IFERROR(IFERROR(IFERROR(IFERROR(IFERROR(IFERROR(IFERROR(IFERROR(IFERROR(INDEX(Summer!E$10:E$999,MATCH($A554,Summer!$L$10:$L$999,0),1),INDEX('Cycle 1'!E$10:E$999,MATCH($A554,'Cycle 1'!$L$10:$L$999,0),1)),INDEX('Cycle 2'!E$10:E$999,MATCH($A554,'Cycle 2'!$L$10:$L$999,0),1)),INDEX('Cycle 3'!E$10:E$999,MATCH($A554,'Cycle 3'!$L$10:$L$999,0),1)),INDEX('Cycle 4'!E$10:E$999,MATCH($A554,'Cycle 4'!$L$10:$L$999,0),1)),INDEX('Cycle 5'!E$10:E$999,MATCH($A554,'Cycle 5'!$L$10:$L$999,0),1)),INDEX('Cycle 6'!E$10:E$999,MATCH($A554,'Cycle 6'!$L$10:$L$999,0),1)),INDEX('Cycle 7'!E$10:E$999,MATCH($A554,'Cycle 7'!$L$10:$L$999,0),1)),INDEX('Cycle 8'!E$10:E$999,MATCH($A554,'Cycle 8'!$L$10:$L$999,0),1)),INDEX('Cycle 9'!E$10:E$999,MATCH($A554,'Cycle 9'!$L$10:$L$999,0),1)),INDEX('Cycle 10'!E$10:E$999,MATCH($A554,'Cycle 10'!$L$10:$L$999,0),1)),INDEX('Cycle 11'!E$10:E$999,MATCH($A554,'Cycle 11'!$L$10:$L$999,0),1)),""))</f>
        <v/>
      </c>
      <c r="G554" t="str">
        <f>IF(IFERROR(IFERROR(IFERROR(IFERROR(IFERROR(IFERROR(IFERROR(IFERROR(IFERROR(IFERROR(IFERROR(IFERROR(INDEX(Summer!F$10:F$999,MATCH($A554,Summer!$L$10:$L$999,0),1),INDEX('Cycle 1'!F$10:F$999,MATCH($A554,'Cycle 1'!$L$10:$L$999,0),1)),INDEX('Cycle 2'!F$10:F$999,MATCH($A554,'Cycle 2'!$L$10:$L$999,0),1)),INDEX('Cycle 3'!F$10:F$999,MATCH($A554,'Cycle 3'!$L$10:$L$999,0),1)),INDEX('Cycle 4'!F$10:F$999,MATCH($A554,'Cycle 4'!$L$10:$L$999,0),1)),INDEX('Cycle 5'!F$10:F$999,MATCH($A554,'Cycle 5'!$L$10:$L$999,0),1)),INDEX('Cycle 6'!F$10:F$999,MATCH($A554,'Cycle 6'!$L$10:$L$999,0),1)),INDEX('Cycle 7'!F$10:F$999,MATCH($A554,'Cycle 7'!$L$10:$L$999,0),1)),INDEX('Cycle 8'!F$10:F$999,MATCH($A554,'Cycle 8'!$L$10:$L$999,0),1)),INDEX('Cycle 9'!F$10:F$999,MATCH($A554,'Cycle 9'!$L$10:$L$999,0),1)),INDEX('Cycle 10'!F$10:F$999,MATCH($A554,'Cycle 10'!$L$10:$L$999,0),1)),INDEX('Cycle 11'!F$10:F$999,MATCH($A554,'Cycle 11'!$L$10:$L$999,0),1)),"")="","",IFERROR(IFERROR(IFERROR(IFERROR(IFERROR(IFERROR(IFERROR(IFERROR(IFERROR(IFERROR(IFERROR(IFERROR(INDEX(Summer!F$10:F$999,MATCH($A554,Summer!$L$10:$L$999,0),1),INDEX('Cycle 1'!F$10:F$999,MATCH($A554,'Cycle 1'!$L$10:$L$999,0),1)),INDEX('Cycle 2'!F$10:F$999,MATCH($A554,'Cycle 2'!$L$10:$L$999,0),1)),INDEX('Cycle 3'!F$10:F$999,MATCH($A554,'Cycle 3'!$L$10:$L$999,0),1)),INDEX('Cycle 4'!F$10:F$999,MATCH($A554,'Cycle 4'!$L$10:$L$999,0),1)),INDEX('Cycle 5'!F$10:F$999,MATCH($A554,'Cycle 5'!$L$10:$L$999,0),1)),INDEX('Cycle 6'!F$10:F$999,MATCH($A554,'Cycle 6'!$L$10:$L$999,0),1)),INDEX('Cycle 7'!F$10:F$999,MATCH($A554,'Cycle 7'!$L$10:$L$999,0),1)),INDEX('Cycle 8'!F$10:F$999,MATCH($A554,'Cycle 8'!$L$10:$L$999,0),1)),INDEX('Cycle 9'!F$10:F$999,MATCH($A554,'Cycle 9'!$L$10:$L$999,0),1)),INDEX('Cycle 10'!F$10:F$999,MATCH($A554,'Cycle 10'!$L$10:$L$999,0),1)),INDEX('Cycle 11'!F$10:F$999,MATCH($A554,'Cycle 11'!$L$10:$L$999,0),1)),""))</f>
        <v/>
      </c>
      <c r="H554" t="str">
        <f>IF(IFERROR(IFERROR(IFERROR(IFERROR(IFERROR(IFERROR(IFERROR(IFERROR(IFERROR(IFERROR(IFERROR(IFERROR(INDEX(Summer!G$10:G$999,MATCH($A554,Summer!$L$10:$L$999,0),1),INDEX('Cycle 1'!G$10:G$999,MATCH($A554,'Cycle 1'!$L$10:$L$999,0),1)),INDEX('Cycle 2'!G$10:G$999,MATCH($A554,'Cycle 2'!$L$10:$L$999,0),1)),INDEX('Cycle 3'!G$10:G$999,MATCH($A554,'Cycle 3'!$L$10:$L$999,0),1)),INDEX('Cycle 4'!G$10:G$999,MATCH($A554,'Cycle 4'!$L$10:$L$999,0),1)),INDEX('Cycle 5'!G$10:G$999,MATCH($A554,'Cycle 5'!$L$10:$L$999,0),1)),INDEX('Cycle 6'!G$10:G$999,MATCH($A554,'Cycle 6'!$L$10:$L$999,0),1)),INDEX('Cycle 7'!G$10:G$999,MATCH($A554,'Cycle 7'!$L$10:$L$999,0),1)),INDEX('Cycle 8'!G$10:G$999,MATCH($A554,'Cycle 8'!$L$10:$L$999,0),1)),INDEX('Cycle 9'!G$10:G$999,MATCH($A554,'Cycle 9'!$L$10:$L$999,0),1)),INDEX('Cycle 10'!G$10:G$999,MATCH($A554,'Cycle 10'!$L$10:$L$999,0),1)),INDEX('Cycle 11'!G$10:G$999,MATCH($A554,'Cycle 11'!$L$10:$L$999,0),1)),"")="","",IFERROR(IFERROR(IFERROR(IFERROR(IFERROR(IFERROR(IFERROR(IFERROR(IFERROR(IFERROR(IFERROR(IFERROR(INDEX(Summer!G$10:G$999,MATCH($A554,Summer!$L$10:$L$999,0),1),INDEX('Cycle 1'!G$10:G$999,MATCH($A554,'Cycle 1'!$L$10:$L$999,0),1)),INDEX('Cycle 2'!G$10:G$999,MATCH($A554,'Cycle 2'!$L$10:$L$999,0),1)),INDEX('Cycle 3'!G$10:G$999,MATCH($A554,'Cycle 3'!$L$10:$L$999,0),1)),INDEX('Cycle 4'!G$10:G$999,MATCH($A554,'Cycle 4'!$L$10:$L$999,0),1)),INDEX('Cycle 5'!G$10:G$999,MATCH($A554,'Cycle 5'!$L$10:$L$999,0),1)),INDEX('Cycle 6'!G$10:G$999,MATCH($A554,'Cycle 6'!$L$10:$L$999,0),1)),INDEX('Cycle 7'!G$10:G$999,MATCH($A554,'Cycle 7'!$L$10:$L$999,0),1)),INDEX('Cycle 8'!G$10:G$999,MATCH($A554,'Cycle 8'!$L$10:$L$999,0),1)),INDEX('Cycle 9'!G$10:G$999,MATCH($A554,'Cycle 9'!$L$10:$L$999,0),1)),INDEX('Cycle 10'!G$10:G$999,MATCH($A554,'Cycle 10'!$L$10:$L$999,0),1)),INDEX('Cycle 11'!G$10:G$999,MATCH($A554,'Cycle 11'!$L$10:$L$999,0),1)),""))</f>
        <v/>
      </c>
      <c r="I554">
        <f>IFERROR(IF(C554="",MAX(I$1:I553),IF(ROW(C$2)=ROW(C554),1,IF(ISERROR(VLOOKUP(C554,C$2:C553,1,FALSE)),MAX(I$1:I553)+1,MAX(I$1:I553)))),"")</f>
        <v>0</v>
      </c>
      <c r="J554" t="str">
        <f t="shared" si="66"/>
        <v/>
      </c>
      <c r="K554" t="str">
        <f t="shared" si="70"/>
        <v/>
      </c>
      <c r="L554" t="str">
        <f t="shared" si="70"/>
        <v/>
      </c>
      <c r="M554" t="str">
        <f t="shared" si="70"/>
        <v/>
      </c>
      <c r="N554" t="str">
        <f t="shared" si="70"/>
        <v/>
      </c>
      <c r="O554" t="str">
        <f t="shared" si="70"/>
        <v/>
      </c>
      <c r="P554" t="str">
        <f t="shared" si="70"/>
        <v/>
      </c>
      <c r="Q554" t="str">
        <f t="shared" si="70"/>
        <v/>
      </c>
      <c r="R554" t="str">
        <f t="shared" si="70"/>
        <v/>
      </c>
      <c r="S554" t="str">
        <f t="shared" si="70"/>
        <v/>
      </c>
      <c r="T554" t="str">
        <f t="shared" si="70"/>
        <v/>
      </c>
      <c r="U554" t="str">
        <f t="shared" si="70"/>
        <v/>
      </c>
      <c r="V554" t="str">
        <f t="shared" si="70"/>
        <v/>
      </c>
      <c r="W554" t="str">
        <f t="shared" si="67"/>
        <v/>
      </c>
      <c r="X554">
        <f>IF(OR(H554="No",H554=""),0,IF(COUNTIFS(H$2:H554,"Yes",C$2:C554,C554)&gt;1,0,COUNTIFS(H$2:H554,"Yes",C$2:C554,C554)))+IF(X553=$X$1,0,X553)</f>
        <v>0</v>
      </c>
    </row>
    <row r="555" spans="1:24" x14ac:dyDescent="0.3">
      <c r="A555">
        <f>ROWS($A$2:$A555)</f>
        <v>554</v>
      </c>
      <c r="B555" t="str">
        <f>IF(ISERROR(VLOOKUP(A555,Summer!L$11:L$500,1,FALSE)),IF(ISERROR(VLOOKUP(A555,'Cycle 1'!L$11:L$500,1,FALSE)),IF(ISERROR(VLOOKUP(A555,'Cycle 2'!L$11:L$500,1,FALSE)),IF(ISERROR(VLOOKUP(A555,'Cycle 3'!L$11:L$500,1,FALSE)),IF(ISERROR(VLOOKUP(A555,'Cycle 4'!L$11:L$500,1,FALSE)),IF(ISERROR(VLOOKUP(A555,'Cycle 5'!L$11:L$500,1,FALSE)),IF(ISERROR(VLOOKUP(A555,'Cycle 6'!L$11:L$500,1,FALSE)),IF(ISERROR(VLOOKUP(A555,'Cycle 7'!L$11:L$500,1,FALSE)),IF(ISERROR(VLOOKUP(A555,'Cycle 8'!L$11:L$500,1,FALSE)),IF(ISERROR(VLOOKUP(A555,'Cycle 9'!L$11:L$500,1,FALSE)),IF(ISERROR(VLOOKUP(A555,'Cycle 10'!L$11:L$500,1,FALSE)),IF(ISERROR(VLOOKUP(A555,'Cycle 11'!L$11:L$500,1,FALSE)),"","Cycle 11"),"Cycle 10"),"Cycle 9"),"Cycle 8"),"Cycle 7"),"Cycle 6"),"Cycle 5"),"Cycle 4"),"Cycle 3"),"Cycle 2"),"Cycle 1"),"Summer")</f>
        <v/>
      </c>
      <c r="C555" t="str">
        <f>IF(IFERROR(IFERROR(IFERROR(IFERROR(IFERROR(IFERROR(IFERROR(IFERROR(IFERROR(IFERROR(IFERROR(IFERROR(INDEX(Summer!B$10:B$999,MATCH($A555,Summer!$L$10:$L$999,0),1),INDEX('Cycle 1'!B$10:B$999,MATCH($A555,'Cycle 1'!$L$10:$L$999,0),1)),INDEX('Cycle 2'!B$10:B$999,MATCH($A555,'Cycle 2'!$L$10:$L$999,0),1)),INDEX('Cycle 3'!B$10:B$999,MATCH($A555,'Cycle 3'!$L$10:$L$999,0),1)),INDEX('Cycle 4'!B$10:B$999,MATCH($A555,'Cycle 4'!$L$10:$L$999,0),1)),INDEX('Cycle 5'!B$10:B$999,MATCH($A555,'Cycle 5'!$L$10:$L$999,0),1)),INDEX('Cycle 6'!B$10:B$999,MATCH($A555,'Cycle 6'!$L$10:$L$999,0),1)),INDEX('Cycle 7'!B$10:B$999,MATCH($A555,'Cycle 7'!$L$10:$L$999,0),1)),INDEX('Cycle 8'!B$10:B$999,MATCH($A555,'Cycle 8'!$L$10:$L$999,0),1)),INDEX('Cycle 9'!B$10:B$999,MATCH($A555,'Cycle 9'!$L$10:$L$999,0),1)),INDEX('Cycle 10'!B$10:B$999,MATCH($A555,'Cycle 10'!$L$10:$L$999,0),1)),INDEX('Cycle 11'!B$10:B$999,MATCH($A555,'Cycle 11'!$L$10:$L$999,0),1)),"")="","",IFERROR(IFERROR(IFERROR(IFERROR(IFERROR(IFERROR(IFERROR(IFERROR(IFERROR(IFERROR(IFERROR(IFERROR(INDEX(Summer!B$10:B$999,MATCH($A555,Summer!$L$10:$L$999,0),1),INDEX('Cycle 1'!B$10:B$999,MATCH($A555,'Cycle 1'!$L$10:$L$999,0),1)),INDEX('Cycle 2'!B$10:B$999,MATCH($A555,'Cycle 2'!$L$10:$L$999,0),1)),INDEX('Cycle 3'!B$10:B$999,MATCH($A555,'Cycle 3'!$L$10:$L$999,0),1)),INDEX('Cycle 4'!B$10:B$999,MATCH($A555,'Cycle 4'!$L$10:$L$999,0),1)),INDEX('Cycle 5'!B$10:B$999,MATCH($A555,'Cycle 5'!$L$10:$L$999,0),1)),INDEX('Cycle 6'!B$10:B$999,MATCH($A555,'Cycle 6'!$L$10:$L$999,0),1)),INDEX('Cycle 7'!B$10:B$999,MATCH($A555,'Cycle 7'!$L$10:$L$999,0),1)),INDEX('Cycle 8'!B$10:B$999,MATCH($A555,'Cycle 8'!$L$10:$L$999,0),1)),INDEX('Cycle 9'!B$10:B$999,MATCH($A555,'Cycle 9'!$L$10:$L$999,0),1)),INDEX('Cycle 10'!B$10:B$999,MATCH($A555,'Cycle 10'!$L$10:$L$999,0),1)),INDEX('Cycle 11'!B$10:B$999,MATCH($A555,'Cycle 11'!$L$10:$L$999,0),1)),""))</f>
        <v/>
      </c>
      <c r="D555" t="str">
        <f>IF(IFERROR(IFERROR(IFERROR(IFERROR(IFERROR(IFERROR(IFERROR(IFERROR(IFERROR(IFERROR(IFERROR(IFERROR(INDEX(Summer!C$10:C$999,MATCH($A555,Summer!$L$10:$L$999,0),1),INDEX('Cycle 1'!C$10:C$999,MATCH($A555,'Cycle 1'!$L$10:$L$999,0),1)),INDEX('Cycle 2'!C$10:C$999,MATCH($A555,'Cycle 2'!$L$10:$L$999,0),1)),INDEX('Cycle 3'!C$10:C$999,MATCH($A555,'Cycle 3'!$L$10:$L$999,0),1)),INDEX('Cycle 4'!C$10:C$999,MATCH($A555,'Cycle 4'!$L$10:$L$999,0),1)),INDEX('Cycle 5'!C$10:C$999,MATCH($A555,'Cycle 5'!$L$10:$L$999,0),1)),INDEX('Cycle 6'!C$10:C$999,MATCH($A555,'Cycle 6'!$L$10:$L$999,0),1)),INDEX('Cycle 7'!C$10:C$999,MATCH($A555,'Cycle 7'!$L$10:$L$999,0),1)),INDEX('Cycle 8'!C$10:C$999,MATCH($A555,'Cycle 8'!$L$10:$L$999,0),1)),INDEX('Cycle 9'!C$10:C$999,MATCH($A555,'Cycle 9'!$L$10:$L$999,0),1)),INDEX('Cycle 10'!C$10:C$999,MATCH($A555,'Cycle 10'!$L$10:$L$999,0),1)),INDEX('Cycle 11'!C$10:C$999,MATCH($A555,'Cycle 11'!$L$10:$L$999,0),1)),"")="","",IFERROR(IFERROR(IFERROR(IFERROR(IFERROR(IFERROR(IFERROR(IFERROR(IFERROR(IFERROR(IFERROR(IFERROR(INDEX(Summer!C$10:C$999,MATCH($A555,Summer!$L$10:$L$999,0),1),INDEX('Cycle 1'!C$10:C$999,MATCH($A555,'Cycle 1'!$L$10:$L$999,0),1)),INDEX('Cycle 2'!C$10:C$999,MATCH($A555,'Cycle 2'!$L$10:$L$999,0),1)),INDEX('Cycle 3'!C$10:C$999,MATCH($A555,'Cycle 3'!$L$10:$L$999,0),1)),INDEX('Cycle 4'!C$10:C$999,MATCH($A555,'Cycle 4'!$L$10:$L$999,0),1)),INDEX('Cycle 5'!C$10:C$999,MATCH($A555,'Cycle 5'!$L$10:$L$999,0),1)),INDEX('Cycle 6'!C$10:C$999,MATCH($A555,'Cycle 6'!$L$10:$L$999,0),1)),INDEX('Cycle 7'!C$10:C$999,MATCH($A555,'Cycle 7'!$L$10:$L$999,0),1)),INDEX('Cycle 8'!C$10:C$999,MATCH($A555,'Cycle 8'!$L$10:$L$999,0),1)),INDEX('Cycle 9'!C$10:C$999,MATCH($A555,'Cycle 9'!$L$10:$L$999,0),1)),INDEX('Cycle 10'!C$10:C$999,MATCH($A555,'Cycle 10'!$L$10:$L$999,0),1)),INDEX('Cycle 11'!C$10:C$999,MATCH($A555,'Cycle 11'!$L$10:$L$999,0),1)),""))</f>
        <v/>
      </c>
      <c r="E555" t="str">
        <f>IF(IFERROR(IFERROR(IFERROR(IFERROR(IFERROR(IFERROR(IFERROR(IFERROR(IFERROR(IFERROR(IFERROR(IFERROR(INDEX(Summer!D$10:D$999,MATCH($A555,Summer!$L$10:$L$999,0),1),INDEX('Cycle 1'!D$10:D$999,MATCH($A555,'Cycle 1'!$L$10:$L$999,0),1)),INDEX('Cycle 2'!D$10:D$999,MATCH($A555,'Cycle 2'!$L$10:$L$999,0),1)),INDEX('Cycle 3'!D$10:D$999,MATCH($A555,'Cycle 3'!$L$10:$L$999,0),1)),INDEX('Cycle 4'!D$10:D$999,MATCH($A555,'Cycle 4'!$L$10:$L$999,0),1)),INDEX('Cycle 5'!D$10:D$999,MATCH($A555,'Cycle 5'!$L$10:$L$999,0),1)),INDEX('Cycle 6'!D$10:D$999,MATCH($A555,'Cycle 6'!$L$10:$L$999,0),1)),INDEX('Cycle 7'!D$10:D$999,MATCH($A555,'Cycle 7'!$L$10:$L$999,0),1)),INDEX('Cycle 8'!D$10:D$999,MATCH($A555,'Cycle 8'!$L$10:$L$999,0),1)),INDEX('Cycle 9'!D$10:D$999,MATCH($A555,'Cycle 9'!$L$10:$L$999,0),1)),INDEX('Cycle 10'!D$10:D$999,MATCH($A555,'Cycle 10'!$L$10:$L$999,0),1)),INDEX('Cycle 11'!D$10:D$999,MATCH($A555,'Cycle 11'!$L$10:$L$999,0),1)),"")="","",IFERROR(IFERROR(IFERROR(IFERROR(IFERROR(IFERROR(IFERROR(IFERROR(IFERROR(IFERROR(IFERROR(IFERROR(INDEX(Summer!D$10:D$999,MATCH($A555,Summer!$L$10:$L$999,0),1),INDEX('Cycle 1'!D$10:D$999,MATCH($A555,'Cycle 1'!$L$10:$L$999,0),1)),INDEX('Cycle 2'!D$10:D$999,MATCH($A555,'Cycle 2'!$L$10:$L$999,0),1)),INDEX('Cycle 3'!D$10:D$999,MATCH($A555,'Cycle 3'!$L$10:$L$999,0),1)),INDEX('Cycle 4'!D$10:D$999,MATCH($A555,'Cycle 4'!$L$10:$L$999,0),1)),INDEX('Cycle 5'!D$10:D$999,MATCH($A555,'Cycle 5'!$L$10:$L$999,0),1)),INDEX('Cycle 6'!D$10:D$999,MATCH($A555,'Cycle 6'!$L$10:$L$999,0),1)),INDEX('Cycle 7'!D$10:D$999,MATCH($A555,'Cycle 7'!$L$10:$L$999,0),1)),INDEX('Cycle 8'!D$10:D$999,MATCH($A555,'Cycle 8'!$L$10:$L$999,0),1)),INDEX('Cycle 9'!D$10:D$999,MATCH($A555,'Cycle 9'!$L$10:$L$999,0),1)),INDEX('Cycle 10'!D$10:D$999,MATCH($A555,'Cycle 10'!$L$10:$L$999,0),1)),INDEX('Cycle 11'!D$10:D$999,MATCH($A555,'Cycle 11'!$L$10:$L$999,0),1)),""))</f>
        <v/>
      </c>
      <c r="F555" t="str">
        <f>IF(IFERROR(IFERROR(IFERROR(IFERROR(IFERROR(IFERROR(IFERROR(IFERROR(IFERROR(IFERROR(IFERROR(IFERROR(INDEX(Summer!E$10:E$999,MATCH($A555,Summer!$L$10:$L$999,0),1),INDEX('Cycle 1'!E$10:E$999,MATCH($A555,'Cycle 1'!$L$10:$L$999,0),1)),INDEX('Cycle 2'!E$10:E$999,MATCH($A555,'Cycle 2'!$L$10:$L$999,0),1)),INDEX('Cycle 3'!E$10:E$999,MATCH($A555,'Cycle 3'!$L$10:$L$999,0),1)),INDEX('Cycle 4'!E$10:E$999,MATCH($A555,'Cycle 4'!$L$10:$L$999,0),1)),INDEX('Cycle 5'!E$10:E$999,MATCH($A555,'Cycle 5'!$L$10:$L$999,0),1)),INDEX('Cycle 6'!E$10:E$999,MATCH($A555,'Cycle 6'!$L$10:$L$999,0),1)),INDEX('Cycle 7'!E$10:E$999,MATCH($A555,'Cycle 7'!$L$10:$L$999,0),1)),INDEX('Cycle 8'!E$10:E$999,MATCH($A555,'Cycle 8'!$L$10:$L$999,0),1)),INDEX('Cycle 9'!E$10:E$999,MATCH($A555,'Cycle 9'!$L$10:$L$999,0),1)),INDEX('Cycle 10'!E$10:E$999,MATCH($A555,'Cycle 10'!$L$10:$L$999,0),1)),INDEX('Cycle 11'!E$10:E$999,MATCH($A555,'Cycle 11'!$L$10:$L$999,0),1)),"")="","",IFERROR(IFERROR(IFERROR(IFERROR(IFERROR(IFERROR(IFERROR(IFERROR(IFERROR(IFERROR(IFERROR(IFERROR(INDEX(Summer!E$10:E$999,MATCH($A555,Summer!$L$10:$L$999,0),1),INDEX('Cycle 1'!E$10:E$999,MATCH($A555,'Cycle 1'!$L$10:$L$999,0),1)),INDEX('Cycle 2'!E$10:E$999,MATCH($A555,'Cycle 2'!$L$10:$L$999,0),1)),INDEX('Cycle 3'!E$10:E$999,MATCH($A555,'Cycle 3'!$L$10:$L$999,0),1)),INDEX('Cycle 4'!E$10:E$999,MATCH($A555,'Cycle 4'!$L$10:$L$999,0),1)),INDEX('Cycle 5'!E$10:E$999,MATCH($A555,'Cycle 5'!$L$10:$L$999,0),1)),INDEX('Cycle 6'!E$10:E$999,MATCH($A555,'Cycle 6'!$L$10:$L$999,0),1)),INDEX('Cycle 7'!E$10:E$999,MATCH($A555,'Cycle 7'!$L$10:$L$999,0),1)),INDEX('Cycle 8'!E$10:E$999,MATCH($A555,'Cycle 8'!$L$10:$L$999,0),1)),INDEX('Cycle 9'!E$10:E$999,MATCH($A555,'Cycle 9'!$L$10:$L$999,0),1)),INDEX('Cycle 10'!E$10:E$999,MATCH($A555,'Cycle 10'!$L$10:$L$999,0),1)),INDEX('Cycle 11'!E$10:E$999,MATCH($A555,'Cycle 11'!$L$10:$L$999,0),1)),""))</f>
        <v/>
      </c>
      <c r="G555" t="str">
        <f>IF(IFERROR(IFERROR(IFERROR(IFERROR(IFERROR(IFERROR(IFERROR(IFERROR(IFERROR(IFERROR(IFERROR(IFERROR(INDEX(Summer!F$10:F$999,MATCH($A555,Summer!$L$10:$L$999,0),1),INDEX('Cycle 1'!F$10:F$999,MATCH($A555,'Cycle 1'!$L$10:$L$999,0),1)),INDEX('Cycle 2'!F$10:F$999,MATCH($A555,'Cycle 2'!$L$10:$L$999,0),1)),INDEX('Cycle 3'!F$10:F$999,MATCH($A555,'Cycle 3'!$L$10:$L$999,0),1)),INDEX('Cycle 4'!F$10:F$999,MATCH($A555,'Cycle 4'!$L$10:$L$999,0),1)),INDEX('Cycle 5'!F$10:F$999,MATCH($A555,'Cycle 5'!$L$10:$L$999,0),1)),INDEX('Cycle 6'!F$10:F$999,MATCH($A555,'Cycle 6'!$L$10:$L$999,0),1)),INDEX('Cycle 7'!F$10:F$999,MATCH($A555,'Cycle 7'!$L$10:$L$999,0),1)),INDEX('Cycle 8'!F$10:F$999,MATCH($A555,'Cycle 8'!$L$10:$L$999,0),1)),INDEX('Cycle 9'!F$10:F$999,MATCH($A555,'Cycle 9'!$L$10:$L$999,0),1)),INDEX('Cycle 10'!F$10:F$999,MATCH($A555,'Cycle 10'!$L$10:$L$999,0),1)),INDEX('Cycle 11'!F$10:F$999,MATCH($A555,'Cycle 11'!$L$10:$L$999,0),1)),"")="","",IFERROR(IFERROR(IFERROR(IFERROR(IFERROR(IFERROR(IFERROR(IFERROR(IFERROR(IFERROR(IFERROR(IFERROR(INDEX(Summer!F$10:F$999,MATCH($A555,Summer!$L$10:$L$999,0),1),INDEX('Cycle 1'!F$10:F$999,MATCH($A555,'Cycle 1'!$L$10:$L$999,0),1)),INDEX('Cycle 2'!F$10:F$999,MATCH($A555,'Cycle 2'!$L$10:$L$999,0),1)),INDEX('Cycle 3'!F$10:F$999,MATCH($A555,'Cycle 3'!$L$10:$L$999,0),1)),INDEX('Cycle 4'!F$10:F$999,MATCH($A555,'Cycle 4'!$L$10:$L$999,0),1)),INDEX('Cycle 5'!F$10:F$999,MATCH($A555,'Cycle 5'!$L$10:$L$999,0),1)),INDEX('Cycle 6'!F$10:F$999,MATCH($A555,'Cycle 6'!$L$10:$L$999,0),1)),INDEX('Cycle 7'!F$10:F$999,MATCH($A555,'Cycle 7'!$L$10:$L$999,0),1)),INDEX('Cycle 8'!F$10:F$999,MATCH($A555,'Cycle 8'!$L$10:$L$999,0),1)),INDEX('Cycle 9'!F$10:F$999,MATCH($A555,'Cycle 9'!$L$10:$L$999,0),1)),INDEX('Cycle 10'!F$10:F$999,MATCH($A555,'Cycle 10'!$L$10:$L$999,0),1)),INDEX('Cycle 11'!F$10:F$999,MATCH($A555,'Cycle 11'!$L$10:$L$999,0),1)),""))</f>
        <v/>
      </c>
      <c r="H555" t="str">
        <f>IF(IFERROR(IFERROR(IFERROR(IFERROR(IFERROR(IFERROR(IFERROR(IFERROR(IFERROR(IFERROR(IFERROR(IFERROR(INDEX(Summer!G$10:G$999,MATCH($A555,Summer!$L$10:$L$999,0),1),INDEX('Cycle 1'!G$10:G$999,MATCH($A555,'Cycle 1'!$L$10:$L$999,0),1)),INDEX('Cycle 2'!G$10:G$999,MATCH($A555,'Cycle 2'!$L$10:$L$999,0),1)),INDEX('Cycle 3'!G$10:G$999,MATCH($A555,'Cycle 3'!$L$10:$L$999,0),1)),INDEX('Cycle 4'!G$10:G$999,MATCH($A555,'Cycle 4'!$L$10:$L$999,0),1)),INDEX('Cycle 5'!G$10:G$999,MATCH($A555,'Cycle 5'!$L$10:$L$999,0),1)),INDEX('Cycle 6'!G$10:G$999,MATCH($A555,'Cycle 6'!$L$10:$L$999,0),1)),INDEX('Cycle 7'!G$10:G$999,MATCH($A555,'Cycle 7'!$L$10:$L$999,0),1)),INDEX('Cycle 8'!G$10:G$999,MATCH($A555,'Cycle 8'!$L$10:$L$999,0),1)),INDEX('Cycle 9'!G$10:G$999,MATCH($A555,'Cycle 9'!$L$10:$L$999,0),1)),INDEX('Cycle 10'!G$10:G$999,MATCH($A555,'Cycle 10'!$L$10:$L$999,0),1)),INDEX('Cycle 11'!G$10:G$999,MATCH($A555,'Cycle 11'!$L$10:$L$999,0),1)),"")="","",IFERROR(IFERROR(IFERROR(IFERROR(IFERROR(IFERROR(IFERROR(IFERROR(IFERROR(IFERROR(IFERROR(IFERROR(INDEX(Summer!G$10:G$999,MATCH($A555,Summer!$L$10:$L$999,0),1),INDEX('Cycle 1'!G$10:G$999,MATCH($A555,'Cycle 1'!$L$10:$L$999,0),1)),INDEX('Cycle 2'!G$10:G$999,MATCH($A555,'Cycle 2'!$L$10:$L$999,0),1)),INDEX('Cycle 3'!G$10:G$999,MATCH($A555,'Cycle 3'!$L$10:$L$999,0),1)),INDEX('Cycle 4'!G$10:G$999,MATCH($A555,'Cycle 4'!$L$10:$L$999,0),1)),INDEX('Cycle 5'!G$10:G$999,MATCH($A555,'Cycle 5'!$L$10:$L$999,0),1)),INDEX('Cycle 6'!G$10:G$999,MATCH($A555,'Cycle 6'!$L$10:$L$999,0),1)),INDEX('Cycle 7'!G$10:G$999,MATCH($A555,'Cycle 7'!$L$10:$L$999,0),1)),INDEX('Cycle 8'!G$10:G$999,MATCH($A555,'Cycle 8'!$L$10:$L$999,0),1)),INDEX('Cycle 9'!G$10:G$999,MATCH($A555,'Cycle 9'!$L$10:$L$999,0),1)),INDEX('Cycle 10'!G$10:G$999,MATCH($A555,'Cycle 10'!$L$10:$L$999,0),1)),INDEX('Cycle 11'!G$10:G$999,MATCH($A555,'Cycle 11'!$L$10:$L$999,0),1)),""))</f>
        <v/>
      </c>
      <c r="I555">
        <f>IFERROR(IF(C555="",MAX(I$1:I554),IF(ROW(C$2)=ROW(C555),1,IF(ISERROR(VLOOKUP(C555,C$2:C554,1,FALSE)),MAX(I$1:I554)+1,MAX(I$1:I554)))),"")</f>
        <v>0</v>
      </c>
      <c r="J555" t="str">
        <f t="shared" si="66"/>
        <v/>
      </c>
      <c r="K555" t="str">
        <f t="shared" si="70"/>
        <v/>
      </c>
      <c r="L555" t="str">
        <f t="shared" si="70"/>
        <v/>
      </c>
      <c r="M555" t="str">
        <f t="shared" si="70"/>
        <v/>
      </c>
      <c r="N555" t="str">
        <f t="shared" si="70"/>
        <v/>
      </c>
      <c r="O555" t="str">
        <f t="shared" si="70"/>
        <v/>
      </c>
      <c r="P555" t="str">
        <f t="shared" si="70"/>
        <v/>
      </c>
      <c r="Q555" t="str">
        <f t="shared" si="70"/>
        <v/>
      </c>
      <c r="R555" t="str">
        <f t="shared" si="70"/>
        <v/>
      </c>
      <c r="S555" t="str">
        <f t="shared" si="70"/>
        <v/>
      </c>
      <c r="T555" t="str">
        <f t="shared" si="70"/>
        <v/>
      </c>
      <c r="U555" t="str">
        <f t="shared" si="70"/>
        <v/>
      </c>
      <c r="V555" t="str">
        <f t="shared" si="70"/>
        <v/>
      </c>
      <c r="W555" t="str">
        <f t="shared" si="67"/>
        <v/>
      </c>
      <c r="X555">
        <f>IF(OR(H555="No",H555=""),0,IF(COUNTIFS(H$2:H555,"Yes",C$2:C555,C555)&gt;1,0,COUNTIFS(H$2:H555,"Yes",C$2:C555,C555)))+IF(X554=$X$1,0,X554)</f>
        <v>0</v>
      </c>
    </row>
    <row r="556" spans="1:24" x14ac:dyDescent="0.3">
      <c r="A556">
        <f>ROWS($A$2:$A556)</f>
        <v>555</v>
      </c>
      <c r="B556" t="str">
        <f>IF(ISERROR(VLOOKUP(A556,Summer!L$11:L$500,1,FALSE)),IF(ISERROR(VLOOKUP(A556,'Cycle 1'!L$11:L$500,1,FALSE)),IF(ISERROR(VLOOKUP(A556,'Cycle 2'!L$11:L$500,1,FALSE)),IF(ISERROR(VLOOKUP(A556,'Cycle 3'!L$11:L$500,1,FALSE)),IF(ISERROR(VLOOKUP(A556,'Cycle 4'!L$11:L$500,1,FALSE)),IF(ISERROR(VLOOKUP(A556,'Cycle 5'!L$11:L$500,1,FALSE)),IF(ISERROR(VLOOKUP(A556,'Cycle 6'!L$11:L$500,1,FALSE)),IF(ISERROR(VLOOKUP(A556,'Cycle 7'!L$11:L$500,1,FALSE)),IF(ISERROR(VLOOKUP(A556,'Cycle 8'!L$11:L$500,1,FALSE)),IF(ISERROR(VLOOKUP(A556,'Cycle 9'!L$11:L$500,1,FALSE)),IF(ISERROR(VLOOKUP(A556,'Cycle 10'!L$11:L$500,1,FALSE)),IF(ISERROR(VLOOKUP(A556,'Cycle 11'!L$11:L$500,1,FALSE)),"","Cycle 11"),"Cycle 10"),"Cycle 9"),"Cycle 8"),"Cycle 7"),"Cycle 6"),"Cycle 5"),"Cycle 4"),"Cycle 3"),"Cycle 2"),"Cycle 1"),"Summer")</f>
        <v/>
      </c>
      <c r="C556" t="str">
        <f>IF(IFERROR(IFERROR(IFERROR(IFERROR(IFERROR(IFERROR(IFERROR(IFERROR(IFERROR(IFERROR(IFERROR(IFERROR(INDEX(Summer!B$10:B$999,MATCH($A556,Summer!$L$10:$L$999,0),1),INDEX('Cycle 1'!B$10:B$999,MATCH($A556,'Cycle 1'!$L$10:$L$999,0),1)),INDEX('Cycle 2'!B$10:B$999,MATCH($A556,'Cycle 2'!$L$10:$L$999,0),1)),INDEX('Cycle 3'!B$10:B$999,MATCH($A556,'Cycle 3'!$L$10:$L$999,0),1)),INDEX('Cycle 4'!B$10:B$999,MATCH($A556,'Cycle 4'!$L$10:$L$999,0),1)),INDEX('Cycle 5'!B$10:B$999,MATCH($A556,'Cycle 5'!$L$10:$L$999,0),1)),INDEX('Cycle 6'!B$10:B$999,MATCH($A556,'Cycle 6'!$L$10:$L$999,0),1)),INDEX('Cycle 7'!B$10:B$999,MATCH($A556,'Cycle 7'!$L$10:$L$999,0),1)),INDEX('Cycle 8'!B$10:B$999,MATCH($A556,'Cycle 8'!$L$10:$L$999,0),1)),INDEX('Cycle 9'!B$10:B$999,MATCH($A556,'Cycle 9'!$L$10:$L$999,0),1)),INDEX('Cycle 10'!B$10:B$999,MATCH($A556,'Cycle 10'!$L$10:$L$999,0),1)),INDEX('Cycle 11'!B$10:B$999,MATCH($A556,'Cycle 11'!$L$10:$L$999,0),1)),"")="","",IFERROR(IFERROR(IFERROR(IFERROR(IFERROR(IFERROR(IFERROR(IFERROR(IFERROR(IFERROR(IFERROR(IFERROR(INDEX(Summer!B$10:B$999,MATCH($A556,Summer!$L$10:$L$999,0),1),INDEX('Cycle 1'!B$10:B$999,MATCH($A556,'Cycle 1'!$L$10:$L$999,0),1)),INDEX('Cycle 2'!B$10:B$999,MATCH($A556,'Cycle 2'!$L$10:$L$999,0),1)),INDEX('Cycle 3'!B$10:B$999,MATCH($A556,'Cycle 3'!$L$10:$L$999,0),1)),INDEX('Cycle 4'!B$10:B$999,MATCH($A556,'Cycle 4'!$L$10:$L$999,0),1)),INDEX('Cycle 5'!B$10:B$999,MATCH($A556,'Cycle 5'!$L$10:$L$999,0),1)),INDEX('Cycle 6'!B$10:B$999,MATCH($A556,'Cycle 6'!$L$10:$L$999,0),1)),INDEX('Cycle 7'!B$10:B$999,MATCH($A556,'Cycle 7'!$L$10:$L$999,0),1)),INDEX('Cycle 8'!B$10:B$999,MATCH($A556,'Cycle 8'!$L$10:$L$999,0),1)),INDEX('Cycle 9'!B$10:B$999,MATCH($A556,'Cycle 9'!$L$10:$L$999,0),1)),INDEX('Cycle 10'!B$10:B$999,MATCH($A556,'Cycle 10'!$L$10:$L$999,0),1)),INDEX('Cycle 11'!B$10:B$999,MATCH($A556,'Cycle 11'!$L$10:$L$999,0),1)),""))</f>
        <v/>
      </c>
      <c r="D556" t="str">
        <f>IF(IFERROR(IFERROR(IFERROR(IFERROR(IFERROR(IFERROR(IFERROR(IFERROR(IFERROR(IFERROR(IFERROR(IFERROR(INDEX(Summer!C$10:C$999,MATCH($A556,Summer!$L$10:$L$999,0),1),INDEX('Cycle 1'!C$10:C$999,MATCH($A556,'Cycle 1'!$L$10:$L$999,0),1)),INDEX('Cycle 2'!C$10:C$999,MATCH($A556,'Cycle 2'!$L$10:$L$999,0),1)),INDEX('Cycle 3'!C$10:C$999,MATCH($A556,'Cycle 3'!$L$10:$L$999,0),1)),INDEX('Cycle 4'!C$10:C$999,MATCH($A556,'Cycle 4'!$L$10:$L$999,0),1)),INDEX('Cycle 5'!C$10:C$999,MATCH($A556,'Cycle 5'!$L$10:$L$999,0),1)),INDEX('Cycle 6'!C$10:C$999,MATCH($A556,'Cycle 6'!$L$10:$L$999,0),1)),INDEX('Cycle 7'!C$10:C$999,MATCH($A556,'Cycle 7'!$L$10:$L$999,0),1)),INDEX('Cycle 8'!C$10:C$999,MATCH($A556,'Cycle 8'!$L$10:$L$999,0),1)),INDEX('Cycle 9'!C$10:C$999,MATCH($A556,'Cycle 9'!$L$10:$L$999,0),1)),INDEX('Cycle 10'!C$10:C$999,MATCH($A556,'Cycle 10'!$L$10:$L$999,0),1)),INDEX('Cycle 11'!C$10:C$999,MATCH($A556,'Cycle 11'!$L$10:$L$999,0),1)),"")="","",IFERROR(IFERROR(IFERROR(IFERROR(IFERROR(IFERROR(IFERROR(IFERROR(IFERROR(IFERROR(IFERROR(IFERROR(INDEX(Summer!C$10:C$999,MATCH($A556,Summer!$L$10:$L$999,0),1),INDEX('Cycle 1'!C$10:C$999,MATCH($A556,'Cycle 1'!$L$10:$L$999,0),1)),INDEX('Cycle 2'!C$10:C$999,MATCH($A556,'Cycle 2'!$L$10:$L$999,0),1)),INDEX('Cycle 3'!C$10:C$999,MATCH($A556,'Cycle 3'!$L$10:$L$999,0),1)),INDEX('Cycle 4'!C$10:C$999,MATCH($A556,'Cycle 4'!$L$10:$L$999,0),1)),INDEX('Cycle 5'!C$10:C$999,MATCH($A556,'Cycle 5'!$L$10:$L$999,0),1)),INDEX('Cycle 6'!C$10:C$999,MATCH($A556,'Cycle 6'!$L$10:$L$999,0),1)),INDEX('Cycle 7'!C$10:C$999,MATCH($A556,'Cycle 7'!$L$10:$L$999,0),1)),INDEX('Cycle 8'!C$10:C$999,MATCH($A556,'Cycle 8'!$L$10:$L$999,0),1)),INDEX('Cycle 9'!C$10:C$999,MATCH($A556,'Cycle 9'!$L$10:$L$999,0),1)),INDEX('Cycle 10'!C$10:C$999,MATCH($A556,'Cycle 10'!$L$10:$L$999,0),1)),INDEX('Cycle 11'!C$10:C$999,MATCH($A556,'Cycle 11'!$L$10:$L$999,0),1)),""))</f>
        <v/>
      </c>
      <c r="E556" t="str">
        <f>IF(IFERROR(IFERROR(IFERROR(IFERROR(IFERROR(IFERROR(IFERROR(IFERROR(IFERROR(IFERROR(IFERROR(IFERROR(INDEX(Summer!D$10:D$999,MATCH($A556,Summer!$L$10:$L$999,0),1),INDEX('Cycle 1'!D$10:D$999,MATCH($A556,'Cycle 1'!$L$10:$L$999,0),1)),INDEX('Cycle 2'!D$10:D$999,MATCH($A556,'Cycle 2'!$L$10:$L$999,0),1)),INDEX('Cycle 3'!D$10:D$999,MATCH($A556,'Cycle 3'!$L$10:$L$999,0),1)),INDEX('Cycle 4'!D$10:D$999,MATCH($A556,'Cycle 4'!$L$10:$L$999,0),1)),INDEX('Cycle 5'!D$10:D$999,MATCH($A556,'Cycle 5'!$L$10:$L$999,0),1)),INDEX('Cycle 6'!D$10:D$999,MATCH($A556,'Cycle 6'!$L$10:$L$999,0),1)),INDEX('Cycle 7'!D$10:D$999,MATCH($A556,'Cycle 7'!$L$10:$L$999,0),1)),INDEX('Cycle 8'!D$10:D$999,MATCH($A556,'Cycle 8'!$L$10:$L$999,0),1)),INDEX('Cycle 9'!D$10:D$999,MATCH($A556,'Cycle 9'!$L$10:$L$999,0),1)),INDEX('Cycle 10'!D$10:D$999,MATCH($A556,'Cycle 10'!$L$10:$L$999,0),1)),INDEX('Cycle 11'!D$10:D$999,MATCH($A556,'Cycle 11'!$L$10:$L$999,0),1)),"")="","",IFERROR(IFERROR(IFERROR(IFERROR(IFERROR(IFERROR(IFERROR(IFERROR(IFERROR(IFERROR(IFERROR(IFERROR(INDEX(Summer!D$10:D$999,MATCH($A556,Summer!$L$10:$L$999,0),1),INDEX('Cycle 1'!D$10:D$999,MATCH($A556,'Cycle 1'!$L$10:$L$999,0),1)),INDEX('Cycle 2'!D$10:D$999,MATCH($A556,'Cycle 2'!$L$10:$L$999,0),1)),INDEX('Cycle 3'!D$10:D$999,MATCH($A556,'Cycle 3'!$L$10:$L$999,0),1)),INDEX('Cycle 4'!D$10:D$999,MATCH($A556,'Cycle 4'!$L$10:$L$999,0),1)),INDEX('Cycle 5'!D$10:D$999,MATCH($A556,'Cycle 5'!$L$10:$L$999,0),1)),INDEX('Cycle 6'!D$10:D$999,MATCH($A556,'Cycle 6'!$L$10:$L$999,0),1)),INDEX('Cycle 7'!D$10:D$999,MATCH($A556,'Cycle 7'!$L$10:$L$999,0),1)),INDEX('Cycle 8'!D$10:D$999,MATCH($A556,'Cycle 8'!$L$10:$L$999,0),1)),INDEX('Cycle 9'!D$10:D$999,MATCH($A556,'Cycle 9'!$L$10:$L$999,0),1)),INDEX('Cycle 10'!D$10:D$999,MATCH($A556,'Cycle 10'!$L$10:$L$999,0),1)),INDEX('Cycle 11'!D$10:D$999,MATCH($A556,'Cycle 11'!$L$10:$L$999,0),1)),""))</f>
        <v/>
      </c>
      <c r="F556" t="str">
        <f>IF(IFERROR(IFERROR(IFERROR(IFERROR(IFERROR(IFERROR(IFERROR(IFERROR(IFERROR(IFERROR(IFERROR(IFERROR(INDEX(Summer!E$10:E$999,MATCH($A556,Summer!$L$10:$L$999,0),1),INDEX('Cycle 1'!E$10:E$999,MATCH($A556,'Cycle 1'!$L$10:$L$999,0),1)),INDEX('Cycle 2'!E$10:E$999,MATCH($A556,'Cycle 2'!$L$10:$L$999,0),1)),INDEX('Cycle 3'!E$10:E$999,MATCH($A556,'Cycle 3'!$L$10:$L$999,0),1)),INDEX('Cycle 4'!E$10:E$999,MATCH($A556,'Cycle 4'!$L$10:$L$999,0),1)),INDEX('Cycle 5'!E$10:E$999,MATCH($A556,'Cycle 5'!$L$10:$L$999,0),1)),INDEX('Cycle 6'!E$10:E$999,MATCH($A556,'Cycle 6'!$L$10:$L$999,0),1)),INDEX('Cycle 7'!E$10:E$999,MATCH($A556,'Cycle 7'!$L$10:$L$999,0),1)),INDEX('Cycle 8'!E$10:E$999,MATCH($A556,'Cycle 8'!$L$10:$L$999,0),1)),INDEX('Cycle 9'!E$10:E$999,MATCH($A556,'Cycle 9'!$L$10:$L$999,0),1)),INDEX('Cycle 10'!E$10:E$999,MATCH($A556,'Cycle 10'!$L$10:$L$999,0),1)),INDEX('Cycle 11'!E$10:E$999,MATCH($A556,'Cycle 11'!$L$10:$L$999,0),1)),"")="","",IFERROR(IFERROR(IFERROR(IFERROR(IFERROR(IFERROR(IFERROR(IFERROR(IFERROR(IFERROR(IFERROR(IFERROR(INDEX(Summer!E$10:E$999,MATCH($A556,Summer!$L$10:$L$999,0),1),INDEX('Cycle 1'!E$10:E$999,MATCH($A556,'Cycle 1'!$L$10:$L$999,0),1)),INDEX('Cycle 2'!E$10:E$999,MATCH($A556,'Cycle 2'!$L$10:$L$999,0),1)),INDEX('Cycle 3'!E$10:E$999,MATCH($A556,'Cycle 3'!$L$10:$L$999,0),1)),INDEX('Cycle 4'!E$10:E$999,MATCH($A556,'Cycle 4'!$L$10:$L$999,0),1)),INDEX('Cycle 5'!E$10:E$999,MATCH($A556,'Cycle 5'!$L$10:$L$999,0),1)),INDEX('Cycle 6'!E$10:E$999,MATCH($A556,'Cycle 6'!$L$10:$L$999,0),1)),INDEX('Cycle 7'!E$10:E$999,MATCH($A556,'Cycle 7'!$L$10:$L$999,0),1)),INDEX('Cycle 8'!E$10:E$999,MATCH($A556,'Cycle 8'!$L$10:$L$999,0),1)),INDEX('Cycle 9'!E$10:E$999,MATCH($A556,'Cycle 9'!$L$10:$L$999,0),1)),INDEX('Cycle 10'!E$10:E$999,MATCH($A556,'Cycle 10'!$L$10:$L$999,0),1)),INDEX('Cycle 11'!E$10:E$999,MATCH($A556,'Cycle 11'!$L$10:$L$999,0),1)),""))</f>
        <v/>
      </c>
      <c r="G556" t="str">
        <f>IF(IFERROR(IFERROR(IFERROR(IFERROR(IFERROR(IFERROR(IFERROR(IFERROR(IFERROR(IFERROR(IFERROR(IFERROR(INDEX(Summer!F$10:F$999,MATCH($A556,Summer!$L$10:$L$999,0),1),INDEX('Cycle 1'!F$10:F$999,MATCH($A556,'Cycle 1'!$L$10:$L$999,0),1)),INDEX('Cycle 2'!F$10:F$999,MATCH($A556,'Cycle 2'!$L$10:$L$999,0),1)),INDEX('Cycle 3'!F$10:F$999,MATCH($A556,'Cycle 3'!$L$10:$L$999,0),1)),INDEX('Cycle 4'!F$10:F$999,MATCH($A556,'Cycle 4'!$L$10:$L$999,0),1)),INDEX('Cycle 5'!F$10:F$999,MATCH($A556,'Cycle 5'!$L$10:$L$999,0),1)),INDEX('Cycle 6'!F$10:F$999,MATCH($A556,'Cycle 6'!$L$10:$L$999,0),1)),INDEX('Cycle 7'!F$10:F$999,MATCH($A556,'Cycle 7'!$L$10:$L$999,0),1)),INDEX('Cycle 8'!F$10:F$999,MATCH($A556,'Cycle 8'!$L$10:$L$999,0),1)),INDEX('Cycle 9'!F$10:F$999,MATCH($A556,'Cycle 9'!$L$10:$L$999,0),1)),INDEX('Cycle 10'!F$10:F$999,MATCH($A556,'Cycle 10'!$L$10:$L$999,0),1)),INDEX('Cycle 11'!F$10:F$999,MATCH($A556,'Cycle 11'!$L$10:$L$999,0),1)),"")="","",IFERROR(IFERROR(IFERROR(IFERROR(IFERROR(IFERROR(IFERROR(IFERROR(IFERROR(IFERROR(IFERROR(IFERROR(INDEX(Summer!F$10:F$999,MATCH($A556,Summer!$L$10:$L$999,0),1),INDEX('Cycle 1'!F$10:F$999,MATCH($A556,'Cycle 1'!$L$10:$L$999,0),1)),INDEX('Cycle 2'!F$10:F$999,MATCH($A556,'Cycle 2'!$L$10:$L$999,0),1)),INDEX('Cycle 3'!F$10:F$999,MATCH($A556,'Cycle 3'!$L$10:$L$999,0),1)),INDEX('Cycle 4'!F$10:F$999,MATCH($A556,'Cycle 4'!$L$10:$L$999,0),1)),INDEX('Cycle 5'!F$10:F$999,MATCH($A556,'Cycle 5'!$L$10:$L$999,0),1)),INDEX('Cycle 6'!F$10:F$999,MATCH($A556,'Cycle 6'!$L$10:$L$999,0),1)),INDEX('Cycle 7'!F$10:F$999,MATCH($A556,'Cycle 7'!$L$10:$L$999,0),1)),INDEX('Cycle 8'!F$10:F$999,MATCH($A556,'Cycle 8'!$L$10:$L$999,0),1)),INDEX('Cycle 9'!F$10:F$999,MATCH($A556,'Cycle 9'!$L$10:$L$999,0),1)),INDEX('Cycle 10'!F$10:F$999,MATCH($A556,'Cycle 10'!$L$10:$L$999,0),1)),INDEX('Cycle 11'!F$10:F$999,MATCH($A556,'Cycle 11'!$L$10:$L$999,0),1)),""))</f>
        <v/>
      </c>
      <c r="H556" t="str">
        <f>IF(IFERROR(IFERROR(IFERROR(IFERROR(IFERROR(IFERROR(IFERROR(IFERROR(IFERROR(IFERROR(IFERROR(IFERROR(INDEX(Summer!G$10:G$999,MATCH($A556,Summer!$L$10:$L$999,0),1),INDEX('Cycle 1'!G$10:G$999,MATCH($A556,'Cycle 1'!$L$10:$L$999,0),1)),INDEX('Cycle 2'!G$10:G$999,MATCH($A556,'Cycle 2'!$L$10:$L$999,0),1)),INDEX('Cycle 3'!G$10:G$999,MATCH($A556,'Cycle 3'!$L$10:$L$999,0),1)),INDEX('Cycle 4'!G$10:G$999,MATCH($A556,'Cycle 4'!$L$10:$L$999,0),1)),INDEX('Cycle 5'!G$10:G$999,MATCH($A556,'Cycle 5'!$L$10:$L$999,0),1)),INDEX('Cycle 6'!G$10:G$999,MATCH($A556,'Cycle 6'!$L$10:$L$999,0),1)),INDEX('Cycle 7'!G$10:G$999,MATCH($A556,'Cycle 7'!$L$10:$L$999,0),1)),INDEX('Cycle 8'!G$10:G$999,MATCH($A556,'Cycle 8'!$L$10:$L$999,0),1)),INDEX('Cycle 9'!G$10:G$999,MATCH($A556,'Cycle 9'!$L$10:$L$999,0),1)),INDEX('Cycle 10'!G$10:G$999,MATCH($A556,'Cycle 10'!$L$10:$L$999,0),1)),INDEX('Cycle 11'!G$10:G$999,MATCH($A556,'Cycle 11'!$L$10:$L$999,0),1)),"")="","",IFERROR(IFERROR(IFERROR(IFERROR(IFERROR(IFERROR(IFERROR(IFERROR(IFERROR(IFERROR(IFERROR(IFERROR(INDEX(Summer!G$10:G$999,MATCH($A556,Summer!$L$10:$L$999,0),1),INDEX('Cycle 1'!G$10:G$999,MATCH($A556,'Cycle 1'!$L$10:$L$999,0),1)),INDEX('Cycle 2'!G$10:G$999,MATCH($A556,'Cycle 2'!$L$10:$L$999,0),1)),INDEX('Cycle 3'!G$10:G$999,MATCH($A556,'Cycle 3'!$L$10:$L$999,0),1)),INDEX('Cycle 4'!G$10:G$999,MATCH($A556,'Cycle 4'!$L$10:$L$999,0),1)),INDEX('Cycle 5'!G$10:G$999,MATCH($A556,'Cycle 5'!$L$10:$L$999,0),1)),INDEX('Cycle 6'!G$10:G$999,MATCH($A556,'Cycle 6'!$L$10:$L$999,0),1)),INDEX('Cycle 7'!G$10:G$999,MATCH($A556,'Cycle 7'!$L$10:$L$999,0),1)),INDEX('Cycle 8'!G$10:G$999,MATCH($A556,'Cycle 8'!$L$10:$L$999,0),1)),INDEX('Cycle 9'!G$10:G$999,MATCH($A556,'Cycle 9'!$L$10:$L$999,0),1)),INDEX('Cycle 10'!G$10:G$999,MATCH($A556,'Cycle 10'!$L$10:$L$999,0),1)),INDEX('Cycle 11'!G$10:G$999,MATCH($A556,'Cycle 11'!$L$10:$L$999,0),1)),""))</f>
        <v/>
      </c>
      <c r="I556">
        <f>IFERROR(IF(C556="",MAX(I$1:I555),IF(ROW(C$2)=ROW(C556),1,IF(ISERROR(VLOOKUP(C556,C$2:C555,1,FALSE)),MAX(I$1:I555)+1,MAX(I$1:I555)))),"")</f>
        <v>0</v>
      </c>
      <c r="J556" t="str">
        <f t="shared" si="66"/>
        <v/>
      </c>
      <c r="K556" t="str">
        <f t="shared" si="70"/>
        <v/>
      </c>
      <c r="L556" t="str">
        <f t="shared" si="70"/>
        <v/>
      </c>
      <c r="M556" t="str">
        <f t="shared" si="70"/>
        <v/>
      </c>
      <c r="N556" t="str">
        <f t="shared" si="70"/>
        <v/>
      </c>
      <c r="O556" t="str">
        <f t="shared" si="70"/>
        <v/>
      </c>
      <c r="P556" t="str">
        <f t="shared" si="70"/>
        <v/>
      </c>
      <c r="Q556" t="str">
        <f t="shared" si="70"/>
        <v/>
      </c>
      <c r="R556" t="str">
        <f t="shared" si="70"/>
        <v/>
      </c>
      <c r="S556" t="str">
        <f t="shared" si="70"/>
        <v/>
      </c>
      <c r="T556" t="str">
        <f t="shared" si="70"/>
        <v/>
      </c>
      <c r="U556" t="str">
        <f t="shared" si="70"/>
        <v/>
      </c>
      <c r="V556" t="str">
        <f t="shared" si="70"/>
        <v/>
      </c>
      <c r="W556" t="str">
        <f t="shared" si="67"/>
        <v/>
      </c>
      <c r="X556">
        <f>IF(OR(H556="No",H556=""),0,IF(COUNTIFS(H$2:H556,"Yes",C$2:C556,C556)&gt;1,0,COUNTIFS(H$2:H556,"Yes",C$2:C556,C556)))+IF(X555=$X$1,0,X555)</f>
        <v>0</v>
      </c>
    </row>
    <row r="557" spans="1:24" x14ac:dyDescent="0.3">
      <c r="A557">
        <f>ROWS($A$2:$A557)</f>
        <v>556</v>
      </c>
      <c r="B557" t="str">
        <f>IF(ISERROR(VLOOKUP(A557,Summer!L$11:L$500,1,FALSE)),IF(ISERROR(VLOOKUP(A557,'Cycle 1'!L$11:L$500,1,FALSE)),IF(ISERROR(VLOOKUP(A557,'Cycle 2'!L$11:L$500,1,FALSE)),IF(ISERROR(VLOOKUP(A557,'Cycle 3'!L$11:L$500,1,FALSE)),IF(ISERROR(VLOOKUP(A557,'Cycle 4'!L$11:L$500,1,FALSE)),IF(ISERROR(VLOOKUP(A557,'Cycle 5'!L$11:L$500,1,FALSE)),IF(ISERROR(VLOOKUP(A557,'Cycle 6'!L$11:L$500,1,FALSE)),IF(ISERROR(VLOOKUP(A557,'Cycle 7'!L$11:L$500,1,FALSE)),IF(ISERROR(VLOOKUP(A557,'Cycle 8'!L$11:L$500,1,FALSE)),IF(ISERROR(VLOOKUP(A557,'Cycle 9'!L$11:L$500,1,FALSE)),IF(ISERROR(VLOOKUP(A557,'Cycle 10'!L$11:L$500,1,FALSE)),IF(ISERROR(VLOOKUP(A557,'Cycle 11'!L$11:L$500,1,FALSE)),"","Cycle 11"),"Cycle 10"),"Cycle 9"),"Cycle 8"),"Cycle 7"),"Cycle 6"),"Cycle 5"),"Cycle 4"),"Cycle 3"),"Cycle 2"),"Cycle 1"),"Summer")</f>
        <v/>
      </c>
      <c r="C557" t="str">
        <f>IF(IFERROR(IFERROR(IFERROR(IFERROR(IFERROR(IFERROR(IFERROR(IFERROR(IFERROR(IFERROR(IFERROR(IFERROR(INDEX(Summer!B$10:B$999,MATCH($A557,Summer!$L$10:$L$999,0),1),INDEX('Cycle 1'!B$10:B$999,MATCH($A557,'Cycle 1'!$L$10:$L$999,0),1)),INDEX('Cycle 2'!B$10:B$999,MATCH($A557,'Cycle 2'!$L$10:$L$999,0),1)),INDEX('Cycle 3'!B$10:B$999,MATCH($A557,'Cycle 3'!$L$10:$L$999,0),1)),INDEX('Cycle 4'!B$10:B$999,MATCH($A557,'Cycle 4'!$L$10:$L$999,0),1)),INDEX('Cycle 5'!B$10:B$999,MATCH($A557,'Cycle 5'!$L$10:$L$999,0),1)),INDEX('Cycle 6'!B$10:B$999,MATCH($A557,'Cycle 6'!$L$10:$L$999,0),1)),INDEX('Cycle 7'!B$10:B$999,MATCH($A557,'Cycle 7'!$L$10:$L$999,0),1)),INDEX('Cycle 8'!B$10:B$999,MATCH($A557,'Cycle 8'!$L$10:$L$999,0),1)),INDEX('Cycle 9'!B$10:B$999,MATCH($A557,'Cycle 9'!$L$10:$L$999,0),1)),INDEX('Cycle 10'!B$10:B$999,MATCH($A557,'Cycle 10'!$L$10:$L$999,0),1)),INDEX('Cycle 11'!B$10:B$999,MATCH($A557,'Cycle 11'!$L$10:$L$999,0),1)),"")="","",IFERROR(IFERROR(IFERROR(IFERROR(IFERROR(IFERROR(IFERROR(IFERROR(IFERROR(IFERROR(IFERROR(IFERROR(INDEX(Summer!B$10:B$999,MATCH($A557,Summer!$L$10:$L$999,0),1),INDEX('Cycle 1'!B$10:B$999,MATCH($A557,'Cycle 1'!$L$10:$L$999,0),1)),INDEX('Cycle 2'!B$10:B$999,MATCH($A557,'Cycle 2'!$L$10:$L$999,0),1)),INDEX('Cycle 3'!B$10:B$999,MATCH($A557,'Cycle 3'!$L$10:$L$999,0),1)),INDEX('Cycle 4'!B$10:B$999,MATCH($A557,'Cycle 4'!$L$10:$L$999,0),1)),INDEX('Cycle 5'!B$10:B$999,MATCH($A557,'Cycle 5'!$L$10:$L$999,0),1)),INDEX('Cycle 6'!B$10:B$999,MATCH($A557,'Cycle 6'!$L$10:$L$999,0),1)),INDEX('Cycle 7'!B$10:B$999,MATCH($A557,'Cycle 7'!$L$10:$L$999,0),1)),INDEX('Cycle 8'!B$10:B$999,MATCH($A557,'Cycle 8'!$L$10:$L$999,0),1)),INDEX('Cycle 9'!B$10:B$999,MATCH($A557,'Cycle 9'!$L$10:$L$999,0),1)),INDEX('Cycle 10'!B$10:B$999,MATCH($A557,'Cycle 10'!$L$10:$L$999,0),1)),INDEX('Cycle 11'!B$10:B$999,MATCH($A557,'Cycle 11'!$L$10:$L$999,0),1)),""))</f>
        <v/>
      </c>
      <c r="D557" t="str">
        <f>IF(IFERROR(IFERROR(IFERROR(IFERROR(IFERROR(IFERROR(IFERROR(IFERROR(IFERROR(IFERROR(IFERROR(IFERROR(INDEX(Summer!C$10:C$999,MATCH($A557,Summer!$L$10:$L$999,0),1),INDEX('Cycle 1'!C$10:C$999,MATCH($A557,'Cycle 1'!$L$10:$L$999,0),1)),INDEX('Cycle 2'!C$10:C$999,MATCH($A557,'Cycle 2'!$L$10:$L$999,0),1)),INDEX('Cycle 3'!C$10:C$999,MATCH($A557,'Cycle 3'!$L$10:$L$999,0),1)),INDEX('Cycle 4'!C$10:C$999,MATCH($A557,'Cycle 4'!$L$10:$L$999,0),1)),INDEX('Cycle 5'!C$10:C$999,MATCH($A557,'Cycle 5'!$L$10:$L$999,0),1)),INDEX('Cycle 6'!C$10:C$999,MATCH($A557,'Cycle 6'!$L$10:$L$999,0),1)),INDEX('Cycle 7'!C$10:C$999,MATCH($A557,'Cycle 7'!$L$10:$L$999,0),1)),INDEX('Cycle 8'!C$10:C$999,MATCH($A557,'Cycle 8'!$L$10:$L$999,0),1)),INDEX('Cycle 9'!C$10:C$999,MATCH($A557,'Cycle 9'!$L$10:$L$999,0),1)),INDEX('Cycle 10'!C$10:C$999,MATCH($A557,'Cycle 10'!$L$10:$L$999,0),1)),INDEX('Cycle 11'!C$10:C$999,MATCH($A557,'Cycle 11'!$L$10:$L$999,0),1)),"")="","",IFERROR(IFERROR(IFERROR(IFERROR(IFERROR(IFERROR(IFERROR(IFERROR(IFERROR(IFERROR(IFERROR(IFERROR(INDEX(Summer!C$10:C$999,MATCH($A557,Summer!$L$10:$L$999,0),1),INDEX('Cycle 1'!C$10:C$999,MATCH($A557,'Cycle 1'!$L$10:$L$999,0),1)),INDEX('Cycle 2'!C$10:C$999,MATCH($A557,'Cycle 2'!$L$10:$L$999,0),1)),INDEX('Cycle 3'!C$10:C$999,MATCH($A557,'Cycle 3'!$L$10:$L$999,0),1)),INDEX('Cycle 4'!C$10:C$999,MATCH($A557,'Cycle 4'!$L$10:$L$999,0),1)),INDEX('Cycle 5'!C$10:C$999,MATCH($A557,'Cycle 5'!$L$10:$L$999,0),1)),INDEX('Cycle 6'!C$10:C$999,MATCH($A557,'Cycle 6'!$L$10:$L$999,0),1)),INDEX('Cycle 7'!C$10:C$999,MATCH($A557,'Cycle 7'!$L$10:$L$999,0),1)),INDEX('Cycle 8'!C$10:C$999,MATCH($A557,'Cycle 8'!$L$10:$L$999,0),1)),INDEX('Cycle 9'!C$10:C$999,MATCH($A557,'Cycle 9'!$L$10:$L$999,0),1)),INDEX('Cycle 10'!C$10:C$999,MATCH($A557,'Cycle 10'!$L$10:$L$999,0),1)),INDEX('Cycle 11'!C$10:C$999,MATCH($A557,'Cycle 11'!$L$10:$L$999,0),1)),""))</f>
        <v/>
      </c>
      <c r="E557" t="str">
        <f>IF(IFERROR(IFERROR(IFERROR(IFERROR(IFERROR(IFERROR(IFERROR(IFERROR(IFERROR(IFERROR(IFERROR(IFERROR(INDEX(Summer!D$10:D$999,MATCH($A557,Summer!$L$10:$L$999,0),1),INDEX('Cycle 1'!D$10:D$999,MATCH($A557,'Cycle 1'!$L$10:$L$999,0),1)),INDEX('Cycle 2'!D$10:D$999,MATCH($A557,'Cycle 2'!$L$10:$L$999,0),1)),INDEX('Cycle 3'!D$10:D$999,MATCH($A557,'Cycle 3'!$L$10:$L$999,0),1)),INDEX('Cycle 4'!D$10:D$999,MATCH($A557,'Cycle 4'!$L$10:$L$999,0),1)),INDEX('Cycle 5'!D$10:D$999,MATCH($A557,'Cycle 5'!$L$10:$L$999,0),1)),INDEX('Cycle 6'!D$10:D$999,MATCH($A557,'Cycle 6'!$L$10:$L$999,0),1)),INDEX('Cycle 7'!D$10:D$999,MATCH($A557,'Cycle 7'!$L$10:$L$999,0),1)),INDEX('Cycle 8'!D$10:D$999,MATCH($A557,'Cycle 8'!$L$10:$L$999,0),1)),INDEX('Cycle 9'!D$10:D$999,MATCH($A557,'Cycle 9'!$L$10:$L$999,0),1)),INDEX('Cycle 10'!D$10:D$999,MATCH($A557,'Cycle 10'!$L$10:$L$999,0),1)),INDEX('Cycle 11'!D$10:D$999,MATCH($A557,'Cycle 11'!$L$10:$L$999,0),1)),"")="","",IFERROR(IFERROR(IFERROR(IFERROR(IFERROR(IFERROR(IFERROR(IFERROR(IFERROR(IFERROR(IFERROR(IFERROR(INDEX(Summer!D$10:D$999,MATCH($A557,Summer!$L$10:$L$999,0),1),INDEX('Cycle 1'!D$10:D$999,MATCH($A557,'Cycle 1'!$L$10:$L$999,0),1)),INDEX('Cycle 2'!D$10:D$999,MATCH($A557,'Cycle 2'!$L$10:$L$999,0),1)),INDEX('Cycle 3'!D$10:D$999,MATCH($A557,'Cycle 3'!$L$10:$L$999,0),1)),INDEX('Cycle 4'!D$10:D$999,MATCH($A557,'Cycle 4'!$L$10:$L$999,0),1)),INDEX('Cycle 5'!D$10:D$999,MATCH($A557,'Cycle 5'!$L$10:$L$999,0),1)),INDEX('Cycle 6'!D$10:D$999,MATCH($A557,'Cycle 6'!$L$10:$L$999,0),1)),INDEX('Cycle 7'!D$10:D$999,MATCH($A557,'Cycle 7'!$L$10:$L$999,0),1)),INDEX('Cycle 8'!D$10:D$999,MATCH($A557,'Cycle 8'!$L$10:$L$999,0),1)),INDEX('Cycle 9'!D$10:D$999,MATCH($A557,'Cycle 9'!$L$10:$L$999,0),1)),INDEX('Cycle 10'!D$10:D$999,MATCH($A557,'Cycle 10'!$L$10:$L$999,0),1)),INDEX('Cycle 11'!D$10:D$999,MATCH($A557,'Cycle 11'!$L$10:$L$999,0),1)),""))</f>
        <v/>
      </c>
      <c r="F557" t="str">
        <f>IF(IFERROR(IFERROR(IFERROR(IFERROR(IFERROR(IFERROR(IFERROR(IFERROR(IFERROR(IFERROR(IFERROR(IFERROR(INDEX(Summer!E$10:E$999,MATCH($A557,Summer!$L$10:$L$999,0),1),INDEX('Cycle 1'!E$10:E$999,MATCH($A557,'Cycle 1'!$L$10:$L$999,0),1)),INDEX('Cycle 2'!E$10:E$999,MATCH($A557,'Cycle 2'!$L$10:$L$999,0),1)),INDEX('Cycle 3'!E$10:E$999,MATCH($A557,'Cycle 3'!$L$10:$L$999,0),1)),INDEX('Cycle 4'!E$10:E$999,MATCH($A557,'Cycle 4'!$L$10:$L$999,0),1)),INDEX('Cycle 5'!E$10:E$999,MATCH($A557,'Cycle 5'!$L$10:$L$999,0),1)),INDEX('Cycle 6'!E$10:E$999,MATCH($A557,'Cycle 6'!$L$10:$L$999,0),1)),INDEX('Cycle 7'!E$10:E$999,MATCH($A557,'Cycle 7'!$L$10:$L$999,0),1)),INDEX('Cycle 8'!E$10:E$999,MATCH($A557,'Cycle 8'!$L$10:$L$999,0),1)),INDEX('Cycle 9'!E$10:E$999,MATCH($A557,'Cycle 9'!$L$10:$L$999,0),1)),INDEX('Cycle 10'!E$10:E$999,MATCH($A557,'Cycle 10'!$L$10:$L$999,0),1)),INDEX('Cycle 11'!E$10:E$999,MATCH($A557,'Cycle 11'!$L$10:$L$999,0),1)),"")="","",IFERROR(IFERROR(IFERROR(IFERROR(IFERROR(IFERROR(IFERROR(IFERROR(IFERROR(IFERROR(IFERROR(IFERROR(INDEX(Summer!E$10:E$999,MATCH($A557,Summer!$L$10:$L$999,0),1),INDEX('Cycle 1'!E$10:E$999,MATCH($A557,'Cycle 1'!$L$10:$L$999,0),1)),INDEX('Cycle 2'!E$10:E$999,MATCH($A557,'Cycle 2'!$L$10:$L$999,0),1)),INDEX('Cycle 3'!E$10:E$999,MATCH($A557,'Cycle 3'!$L$10:$L$999,0),1)),INDEX('Cycle 4'!E$10:E$999,MATCH($A557,'Cycle 4'!$L$10:$L$999,0),1)),INDEX('Cycle 5'!E$10:E$999,MATCH($A557,'Cycle 5'!$L$10:$L$999,0),1)),INDEX('Cycle 6'!E$10:E$999,MATCH($A557,'Cycle 6'!$L$10:$L$999,0),1)),INDEX('Cycle 7'!E$10:E$999,MATCH($A557,'Cycle 7'!$L$10:$L$999,0),1)),INDEX('Cycle 8'!E$10:E$999,MATCH($A557,'Cycle 8'!$L$10:$L$999,0),1)),INDEX('Cycle 9'!E$10:E$999,MATCH($A557,'Cycle 9'!$L$10:$L$999,0),1)),INDEX('Cycle 10'!E$10:E$999,MATCH($A557,'Cycle 10'!$L$10:$L$999,0),1)),INDEX('Cycle 11'!E$10:E$999,MATCH($A557,'Cycle 11'!$L$10:$L$999,0),1)),""))</f>
        <v/>
      </c>
      <c r="G557" t="str">
        <f>IF(IFERROR(IFERROR(IFERROR(IFERROR(IFERROR(IFERROR(IFERROR(IFERROR(IFERROR(IFERROR(IFERROR(IFERROR(INDEX(Summer!F$10:F$999,MATCH($A557,Summer!$L$10:$L$999,0),1),INDEX('Cycle 1'!F$10:F$999,MATCH($A557,'Cycle 1'!$L$10:$L$999,0),1)),INDEX('Cycle 2'!F$10:F$999,MATCH($A557,'Cycle 2'!$L$10:$L$999,0),1)),INDEX('Cycle 3'!F$10:F$999,MATCH($A557,'Cycle 3'!$L$10:$L$999,0),1)),INDEX('Cycle 4'!F$10:F$999,MATCH($A557,'Cycle 4'!$L$10:$L$999,0),1)),INDEX('Cycle 5'!F$10:F$999,MATCH($A557,'Cycle 5'!$L$10:$L$999,0),1)),INDEX('Cycle 6'!F$10:F$999,MATCH($A557,'Cycle 6'!$L$10:$L$999,0),1)),INDEX('Cycle 7'!F$10:F$999,MATCH($A557,'Cycle 7'!$L$10:$L$999,0),1)),INDEX('Cycle 8'!F$10:F$999,MATCH($A557,'Cycle 8'!$L$10:$L$999,0),1)),INDEX('Cycle 9'!F$10:F$999,MATCH($A557,'Cycle 9'!$L$10:$L$999,0),1)),INDEX('Cycle 10'!F$10:F$999,MATCH($A557,'Cycle 10'!$L$10:$L$999,0),1)),INDEX('Cycle 11'!F$10:F$999,MATCH($A557,'Cycle 11'!$L$10:$L$999,0),1)),"")="","",IFERROR(IFERROR(IFERROR(IFERROR(IFERROR(IFERROR(IFERROR(IFERROR(IFERROR(IFERROR(IFERROR(IFERROR(INDEX(Summer!F$10:F$999,MATCH($A557,Summer!$L$10:$L$999,0),1),INDEX('Cycle 1'!F$10:F$999,MATCH($A557,'Cycle 1'!$L$10:$L$999,0),1)),INDEX('Cycle 2'!F$10:F$999,MATCH($A557,'Cycle 2'!$L$10:$L$999,0),1)),INDEX('Cycle 3'!F$10:F$999,MATCH($A557,'Cycle 3'!$L$10:$L$999,0),1)),INDEX('Cycle 4'!F$10:F$999,MATCH($A557,'Cycle 4'!$L$10:$L$999,0),1)),INDEX('Cycle 5'!F$10:F$999,MATCH($A557,'Cycle 5'!$L$10:$L$999,0),1)),INDEX('Cycle 6'!F$10:F$999,MATCH($A557,'Cycle 6'!$L$10:$L$999,0),1)),INDEX('Cycle 7'!F$10:F$999,MATCH($A557,'Cycle 7'!$L$10:$L$999,0),1)),INDEX('Cycle 8'!F$10:F$999,MATCH($A557,'Cycle 8'!$L$10:$L$999,0),1)),INDEX('Cycle 9'!F$10:F$999,MATCH($A557,'Cycle 9'!$L$10:$L$999,0),1)),INDEX('Cycle 10'!F$10:F$999,MATCH($A557,'Cycle 10'!$L$10:$L$999,0),1)),INDEX('Cycle 11'!F$10:F$999,MATCH($A557,'Cycle 11'!$L$10:$L$999,0),1)),""))</f>
        <v/>
      </c>
      <c r="H557" t="str">
        <f>IF(IFERROR(IFERROR(IFERROR(IFERROR(IFERROR(IFERROR(IFERROR(IFERROR(IFERROR(IFERROR(IFERROR(IFERROR(INDEX(Summer!G$10:G$999,MATCH($A557,Summer!$L$10:$L$999,0),1),INDEX('Cycle 1'!G$10:G$999,MATCH($A557,'Cycle 1'!$L$10:$L$999,0),1)),INDEX('Cycle 2'!G$10:G$999,MATCH($A557,'Cycle 2'!$L$10:$L$999,0),1)),INDEX('Cycle 3'!G$10:G$999,MATCH($A557,'Cycle 3'!$L$10:$L$999,0),1)),INDEX('Cycle 4'!G$10:G$999,MATCH($A557,'Cycle 4'!$L$10:$L$999,0),1)),INDEX('Cycle 5'!G$10:G$999,MATCH($A557,'Cycle 5'!$L$10:$L$999,0),1)),INDEX('Cycle 6'!G$10:G$999,MATCH($A557,'Cycle 6'!$L$10:$L$999,0),1)),INDEX('Cycle 7'!G$10:G$999,MATCH($A557,'Cycle 7'!$L$10:$L$999,0),1)),INDEX('Cycle 8'!G$10:G$999,MATCH($A557,'Cycle 8'!$L$10:$L$999,0),1)),INDEX('Cycle 9'!G$10:G$999,MATCH($A557,'Cycle 9'!$L$10:$L$999,0),1)),INDEX('Cycle 10'!G$10:G$999,MATCH($A557,'Cycle 10'!$L$10:$L$999,0),1)),INDEX('Cycle 11'!G$10:G$999,MATCH($A557,'Cycle 11'!$L$10:$L$999,0),1)),"")="","",IFERROR(IFERROR(IFERROR(IFERROR(IFERROR(IFERROR(IFERROR(IFERROR(IFERROR(IFERROR(IFERROR(IFERROR(INDEX(Summer!G$10:G$999,MATCH($A557,Summer!$L$10:$L$999,0),1),INDEX('Cycle 1'!G$10:G$999,MATCH($A557,'Cycle 1'!$L$10:$L$999,0),1)),INDEX('Cycle 2'!G$10:G$999,MATCH($A557,'Cycle 2'!$L$10:$L$999,0),1)),INDEX('Cycle 3'!G$10:G$999,MATCH($A557,'Cycle 3'!$L$10:$L$999,0),1)),INDEX('Cycle 4'!G$10:G$999,MATCH($A557,'Cycle 4'!$L$10:$L$999,0),1)),INDEX('Cycle 5'!G$10:G$999,MATCH($A557,'Cycle 5'!$L$10:$L$999,0),1)),INDEX('Cycle 6'!G$10:G$999,MATCH($A557,'Cycle 6'!$L$10:$L$999,0),1)),INDEX('Cycle 7'!G$10:G$999,MATCH($A557,'Cycle 7'!$L$10:$L$999,0),1)),INDEX('Cycle 8'!G$10:G$999,MATCH($A557,'Cycle 8'!$L$10:$L$999,0),1)),INDEX('Cycle 9'!G$10:G$999,MATCH($A557,'Cycle 9'!$L$10:$L$999,0),1)),INDEX('Cycle 10'!G$10:G$999,MATCH($A557,'Cycle 10'!$L$10:$L$999,0),1)),INDEX('Cycle 11'!G$10:G$999,MATCH($A557,'Cycle 11'!$L$10:$L$999,0),1)),""))</f>
        <v/>
      </c>
      <c r="I557">
        <f>IFERROR(IF(C557="",MAX(I$1:I556),IF(ROW(C$2)=ROW(C557),1,IF(ISERROR(VLOOKUP(C557,C$2:C556,1,FALSE)),MAX(I$1:I556)+1,MAX(I$1:I556)))),"")</f>
        <v>0</v>
      </c>
      <c r="J557" t="str">
        <f t="shared" si="66"/>
        <v/>
      </c>
      <c r="K557" t="str">
        <f t="shared" si="70"/>
        <v/>
      </c>
      <c r="L557" t="str">
        <f t="shared" si="70"/>
        <v/>
      </c>
      <c r="M557" t="str">
        <f t="shared" si="70"/>
        <v/>
      </c>
      <c r="N557" t="str">
        <f t="shared" si="70"/>
        <v/>
      </c>
      <c r="O557" t="str">
        <f t="shared" si="70"/>
        <v/>
      </c>
      <c r="P557" t="str">
        <f t="shared" si="70"/>
        <v/>
      </c>
      <c r="Q557" t="str">
        <f t="shared" si="70"/>
        <v/>
      </c>
      <c r="R557" t="str">
        <f t="shared" si="70"/>
        <v/>
      </c>
      <c r="S557" t="str">
        <f t="shared" si="70"/>
        <v/>
      </c>
      <c r="T557" t="str">
        <f t="shared" si="70"/>
        <v/>
      </c>
      <c r="U557" t="str">
        <f t="shared" si="70"/>
        <v/>
      </c>
      <c r="V557" t="str">
        <f t="shared" si="70"/>
        <v/>
      </c>
      <c r="W557" t="str">
        <f t="shared" si="67"/>
        <v/>
      </c>
      <c r="X557">
        <f>IF(OR(H557="No",H557=""),0,IF(COUNTIFS(H$2:H557,"Yes",C$2:C557,C557)&gt;1,0,COUNTIFS(H$2:H557,"Yes",C$2:C557,C557)))+IF(X556=$X$1,0,X556)</f>
        <v>0</v>
      </c>
    </row>
    <row r="558" spans="1:24" x14ac:dyDescent="0.3">
      <c r="A558">
        <f>ROWS($A$2:$A558)</f>
        <v>557</v>
      </c>
      <c r="B558" t="str">
        <f>IF(ISERROR(VLOOKUP(A558,Summer!L$11:L$500,1,FALSE)),IF(ISERROR(VLOOKUP(A558,'Cycle 1'!L$11:L$500,1,FALSE)),IF(ISERROR(VLOOKUP(A558,'Cycle 2'!L$11:L$500,1,FALSE)),IF(ISERROR(VLOOKUP(A558,'Cycle 3'!L$11:L$500,1,FALSE)),IF(ISERROR(VLOOKUP(A558,'Cycle 4'!L$11:L$500,1,FALSE)),IF(ISERROR(VLOOKUP(A558,'Cycle 5'!L$11:L$500,1,FALSE)),IF(ISERROR(VLOOKUP(A558,'Cycle 6'!L$11:L$500,1,FALSE)),IF(ISERROR(VLOOKUP(A558,'Cycle 7'!L$11:L$500,1,FALSE)),IF(ISERROR(VLOOKUP(A558,'Cycle 8'!L$11:L$500,1,FALSE)),IF(ISERROR(VLOOKUP(A558,'Cycle 9'!L$11:L$500,1,FALSE)),IF(ISERROR(VLOOKUP(A558,'Cycle 10'!L$11:L$500,1,FALSE)),IF(ISERROR(VLOOKUP(A558,'Cycle 11'!L$11:L$500,1,FALSE)),"","Cycle 11"),"Cycle 10"),"Cycle 9"),"Cycle 8"),"Cycle 7"),"Cycle 6"),"Cycle 5"),"Cycle 4"),"Cycle 3"),"Cycle 2"),"Cycle 1"),"Summer")</f>
        <v/>
      </c>
      <c r="C558" t="str">
        <f>IF(IFERROR(IFERROR(IFERROR(IFERROR(IFERROR(IFERROR(IFERROR(IFERROR(IFERROR(IFERROR(IFERROR(IFERROR(INDEX(Summer!B$10:B$999,MATCH($A558,Summer!$L$10:$L$999,0),1),INDEX('Cycle 1'!B$10:B$999,MATCH($A558,'Cycle 1'!$L$10:$L$999,0),1)),INDEX('Cycle 2'!B$10:B$999,MATCH($A558,'Cycle 2'!$L$10:$L$999,0),1)),INDEX('Cycle 3'!B$10:B$999,MATCH($A558,'Cycle 3'!$L$10:$L$999,0),1)),INDEX('Cycle 4'!B$10:B$999,MATCH($A558,'Cycle 4'!$L$10:$L$999,0),1)),INDEX('Cycle 5'!B$10:B$999,MATCH($A558,'Cycle 5'!$L$10:$L$999,0),1)),INDEX('Cycle 6'!B$10:B$999,MATCH($A558,'Cycle 6'!$L$10:$L$999,0),1)),INDEX('Cycle 7'!B$10:B$999,MATCH($A558,'Cycle 7'!$L$10:$L$999,0),1)),INDEX('Cycle 8'!B$10:B$999,MATCH($A558,'Cycle 8'!$L$10:$L$999,0),1)),INDEX('Cycle 9'!B$10:B$999,MATCH($A558,'Cycle 9'!$L$10:$L$999,0),1)),INDEX('Cycle 10'!B$10:B$999,MATCH($A558,'Cycle 10'!$L$10:$L$999,0),1)),INDEX('Cycle 11'!B$10:B$999,MATCH($A558,'Cycle 11'!$L$10:$L$999,0),1)),"")="","",IFERROR(IFERROR(IFERROR(IFERROR(IFERROR(IFERROR(IFERROR(IFERROR(IFERROR(IFERROR(IFERROR(IFERROR(INDEX(Summer!B$10:B$999,MATCH($A558,Summer!$L$10:$L$999,0),1),INDEX('Cycle 1'!B$10:B$999,MATCH($A558,'Cycle 1'!$L$10:$L$999,0),1)),INDEX('Cycle 2'!B$10:B$999,MATCH($A558,'Cycle 2'!$L$10:$L$999,0),1)),INDEX('Cycle 3'!B$10:B$999,MATCH($A558,'Cycle 3'!$L$10:$L$999,0),1)),INDEX('Cycle 4'!B$10:B$999,MATCH($A558,'Cycle 4'!$L$10:$L$999,0),1)),INDEX('Cycle 5'!B$10:B$999,MATCH($A558,'Cycle 5'!$L$10:$L$999,0),1)),INDEX('Cycle 6'!B$10:B$999,MATCH($A558,'Cycle 6'!$L$10:$L$999,0),1)),INDEX('Cycle 7'!B$10:B$999,MATCH($A558,'Cycle 7'!$L$10:$L$999,0),1)),INDEX('Cycle 8'!B$10:B$999,MATCH($A558,'Cycle 8'!$L$10:$L$999,0),1)),INDEX('Cycle 9'!B$10:B$999,MATCH($A558,'Cycle 9'!$L$10:$L$999,0),1)),INDEX('Cycle 10'!B$10:B$999,MATCH($A558,'Cycle 10'!$L$10:$L$999,0),1)),INDEX('Cycle 11'!B$10:B$999,MATCH($A558,'Cycle 11'!$L$10:$L$999,0),1)),""))</f>
        <v/>
      </c>
      <c r="D558" t="str">
        <f>IF(IFERROR(IFERROR(IFERROR(IFERROR(IFERROR(IFERROR(IFERROR(IFERROR(IFERROR(IFERROR(IFERROR(IFERROR(INDEX(Summer!C$10:C$999,MATCH($A558,Summer!$L$10:$L$999,0),1),INDEX('Cycle 1'!C$10:C$999,MATCH($A558,'Cycle 1'!$L$10:$L$999,0),1)),INDEX('Cycle 2'!C$10:C$999,MATCH($A558,'Cycle 2'!$L$10:$L$999,0),1)),INDEX('Cycle 3'!C$10:C$999,MATCH($A558,'Cycle 3'!$L$10:$L$999,0),1)),INDEX('Cycle 4'!C$10:C$999,MATCH($A558,'Cycle 4'!$L$10:$L$999,0),1)),INDEX('Cycle 5'!C$10:C$999,MATCH($A558,'Cycle 5'!$L$10:$L$999,0),1)),INDEX('Cycle 6'!C$10:C$999,MATCH($A558,'Cycle 6'!$L$10:$L$999,0),1)),INDEX('Cycle 7'!C$10:C$999,MATCH($A558,'Cycle 7'!$L$10:$L$999,0),1)),INDEX('Cycle 8'!C$10:C$999,MATCH($A558,'Cycle 8'!$L$10:$L$999,0),1)),INDEX('Cycle 9'!C$10:C$999,MATCH($A558,'Cycle 9'!$L$10:$L$999,0),1)),INDEX('Cycle 10'!C$10:C$999,MATCH($A558,'Cycle 10'!$L$10:$L$999,0),1)),INDEX('Cycle 11'!C$10:C$999,MATCH($A558,'Cycle 11'!$L$10:$L$999,0),1)),"")="","",IFERROR(IFERROR(IFERROR(IFERROR(IFERROR(IFERROR(IFERROR(IFERROR(IFERROR(IFERROR(IFERROR(IFERROR(INDEX(Summer!C$10:C$999,MATCH($A558,Summer!$L$10:$L$999,0),1),INDEX('Cycle 1'!C$10:C$999,MATCH($A558,'Cycle 1'!$L$10:$L$999,0),1)),INDEX('Cycle 2'!C$10:C$999,MATCH($A558,'Cycle 2'!$L$10:$L$999,0),1)),INDEX('Cycle 3'!C$10:C$999,MATCH($A558,'Cycle 3'!$L$10:$L$999,0),1)),INDEX('Cycle 4'!C$10:C$999,MATCH($A558,'Cycle 4'!$L$10:$L$999,0),1)),INDEX('Cycle 5'!C$10:C$999,MATCH($A558,'Cycle 5'!$L$10:$L$999,0),1)),INDEX('Cycle 6'!C$10:C$999,MATCH($A558,'Cycle 6'!$L$10:$L$999,0),1)),INDEX('Cycle 7'!C$10:C$999,MATCH($A558,'Cycle 7'!$L$10:$L$999,0),1)),INDEX('Cycle 8'!C$10:C$999,MATCH($A558,'Cycle 8'!$L$10:$L$999,0),1)),INDEX('Cycle 9'!C$10:C$999,MATCH($A558,'Cycle 9'!$L$10:$L$999,0),1)),INDEX('Cycle 10'!C$10:C$999,MATCH($A558,'Cycle 10'!$L$10:$L$999,0),1)),INDEX('Cycle 11'!C$10:C$999,MATCH($A558,'Cycle 11'!$L$10:$L$999,0),1)),""))</f>
        <v/>
      </c>
      <c r="E558" t="str">
        <f>IF(IFERROR(IFERROR(IFERROR(IFERROR(IFERROR(IFERROR(IFERROR(IFERROR(IFERROR(IFERROR(IFERROR(IFERROR(INDEX(Summer!D$10:D$999,MATCH($A558,Summer!$L$10:$L$999,0),1),INDEX('Cycle 1'!D$10:D$999,MATCH($A558,'Cycle 1'!$L$10:$L$999,0),1)),INDEX('Cycle 2'!D$10:D$999,MATCH($A558,'Cycle 2'!$L$10:$L$999,0),1)),INDEX('Cycle 3'!D$10:D$999,MATCH($A558,'Cycle 3'!$L$10:$L$999,0),1)),INDEX('Cycle 4'!D$10:D$999,MATCH($A558,'Cycle 4'!$L$10:$L$999,0),1)),INDEX('Cycle 5'!D$10:D$999,MATCH($A558,'Cycle 5'!$L$10:$L$999,0),1)),INDEX('Cycle 6'!D$10:D$999,MATCH($A558,'Cycle 6'!$L$10:$L$999,0),1)),INDEX('Cycle 7'!D$10:D$999,MATCH($A558,'Cycle 7'!$L$10:$L$999,0),1)),INDEX('Cycle 8'!D$10:D$999,MATCH($A558,'Cycle 8'!$L$10:$L$999,0),1)),INDEX('Cycle 9'!D$10:D$999,MATCH($A558,'Cycle 9'!$L$10:$L$999,0),1)),INDEX('Cycle 10'!D$10:D$999,MATCH($A558,'Cycle 10'!$L$10:$L$999,0),1)),INDEX('Cycle 11'!D$10:D$999,MATCH($A558,'Cycle 11'!$L$10:$L$999,0),1)),"")="","",IFERROR(IFERROR(IFERROR(IFERROR(IFERROR(IFERROR(IFERROR(IFERROR(IFERROR(IFERROR(IFERROR(IFERROR(INDEX(Summer!D$10:D$999,MATCH($A558,Summer!$L$10:$L$999,0),1),INDEX('Cycle 1'!D$10:D$999,MATCH($A558,'Cycle 1'!$L$10:$L$999,0),1)),INDEX('Cycle 2'!D$10:D$999,MATCH($A558,'Cycle 2'!$L$10:$L$999,0),1)),INDEX('Cycle 3'!D$10:D$999,MATCH($A558,'Cycle 3'!$L$10:$L$999,0),1)),INDEX('Cycle 4'!D$10:D$999,MATCH($A558,'Cycle 4'!$L$10:$L$999,0),1)),INDEX('Cycle 5'!D$10:D$999,MATCH($A558,'Cycle 5'!$L$10:$L$999,0),1)),INDEX('Cycle 6'!D$10:D$999,MATCH($A558,'Cycle 6'!$L$10:$L$999,0),1)),INDEX('Cycle 7'!D$10:D$999,MATCH($A558,'Cycle 7'!$L$10:$L$999,0),1)),INDEX('Cycle 8'!D$10:D$999,MATCH($A558,'Cycle 8'!$L$10:$L$999,0),1)),INDEX('Cycle 9'!D$10:D$999,MATCH($A558,'Cycle 9'!$L$10:$L$999,0),1)),INDEX('Cycle 10'!D$10:D$999,MATCH($A558,'Cycle 10'!$L$10:$L$999,0),1)),INDEX('Cycle 11'!D$10:D$999,MATCH($A558,'Cycle 11'!$L$10:$L$999,0),1)),""))</f>
        <v/>
      </c>
      <c r="F558" t="str">
        <f>IF(IFERROR(IFERROR(IFERROR(IFERROR(IFERROR(IFERROR(IFERROR(IFERROR(IFERROR(IFERROR(IFERROR(IFERROR(INDEX(Summer!E$10:E$999,MATCH($A558,Summer!$L$10:$L$999,0),1),INDEX('Cycle 1'!E$10:E$999,MATCH($A558,'Cycle 1'!$L$10:$L$999,0),1)),INDEX('Cycle 2'!E$10:E$999,MATCH($A558,'Cycle 2'!$L$10:$L$999,0),1)),INDEX('Cycle 3'!E$10:E$999,MATCH($A558,'Cycle 3'!$L$10:$L$999,0),1)),INDEX('Cycle 4'!E$10:E$999,MATCH($A558,'Cycle 4'!$L$10:$L$999,0),1)),INDEX('Cycle 5'!E$10:E$999,MATCH($A558,'Cycle 5'!$L$10:$L$999,0),1)),INDEX('Cycle 6'!E$10:E$999,MATCH($A558,'Cycle 6'!$L$10:$L$999,0),1)),INDEX('Cycle 7'!E$10:E$999,MATCH($A558,'Cycle 7'!$L$10:$L$999,0),1)),INDEX('Cycle 8'!E$10:E$999,MATCH($A558,'Cycle 8'!$L$10:$L$999,0),1)),INDEX('Cycle 9'!E$10:E$999,MATCH($A558,'Cycle 9'!$L$10:$L$999,0),1)),INDEX('Cycle 10'!E$10:E$999,MATCH($A558,'Cycle 10'!$L$10:$L$999,0),1)),INDEX('Cycle 11'!E$10:E$999,MATCH($A558,'Cycle 11'!$L$10:$L$999,0),1)),"")="","",IFERROR(IFERROR(IFERROR(IFERROR(IFERROR(IFERROR(IFERROR(IFERROR(IFERROR(IFERROR(IFERROR(IFERROR(INDEX(Summer!E$10:E$999,MATCH($A558,Summer!$L$10:$L$999,0),1),INDEX('Cycle 1'!E$10:E$999,MATCH($A558,'Cycle 1'!$L$10:$L$999,0),1)),INDEX('Cycle 2'!E$10:E$999,MATCH($A558,'Cycle 2'!$L$10:$L$999,0),1)),INDEX('Cycle 3'!E$10:E$999,MATCH($A558,'Cycle 3'!$L$10:$L$999,0),1)),INDEX('Cycle 4'!E$10:E$999,MATCH($A558,'Cycle 4'!$L$10:$L$999,0),1)),INDEX('Cycle 5'!E$10:E$999,MATCH($A558,'Cycle 5'!$L$10:$L$999,0),1)),INDEX('Cycle 6'!E$10:E$999,MATCH($A558,'Cycle 6'!$L$10:$L$999,0),1)),INDEX('Cycle 7'!E$10:E$999,MATCH($A558,'Cycle 7'!$L$10:$L$999,0),1)),INDEX('Cycle 8'!E$10:E$999,MATCH($A558,'Cycle 8'!$L$10:$L$999,0),1)),INDEX('Cycle 9'!E$10:E$999,MATCH($A558,'Cycle 9'!$L$10:$L$999,0),1)),INDEX('Cycle 10'!E$10:E$999,MATCH($A558,'Cycle 10'!$L$10:$L$999,0),1)),INDEX('Cycle 11'!E$10:E$999,MATCH($A558,'Cycle 11'!$L$10:$L$999,0),1)),""))</f>
        <v/>
      </c>
      <c r="G558" t="str">
        <f>IF(IFERROR(IFERROR(IFERROR(IFERROR(IFERROR(IFERROR(IFERROR(IFERROR(IFERROR(IFERROR(IFERROR(IFERROR(INDEX(Summer!F$10:F$999,MATCH($A558,Summer!$L$10:$L$999,0),1),INDEX('Cycle 1'!F$10:F$999,MATCH($A558,'Cycle 1'!$L$10:$L$999,0),1)),INDEX('Cycle 2'!F$10:F$999,MATCH($A558,'Cycle 2'!$L$10:$L$999,0),1)),INDEX('Cycle 3'!F$10:F$999,MATCH($A558,'Cycle 3'!$L$10:$L$999,0),1)),INDEX('Cycle 4'!F$10:F$999,MATCH($A558,'Cycle 4'!$L$10:$L$999,0),1)),INDEX('Cycle 5'!F$10:F$999,MATCH($A558,'Cycle 5'!$L$10:$L$999,0),1)),INDEX('Cycle 6'!F$10:F$999,MATCH($A558,'Cycle 6'!$L$10:$L$999,0),1)),INDEX('Cycle 7'!F$10:F$999,MATCH($A558,'Cycle 7'!$L$10:$L$999,0),1)),INDEX('Cycle 8'!F$10:F$999,MATCH($A558,'Cycle 8'!$L$10:$L$999,0),1)),INDEX('Cycle 9'!F$10:F$999,MATCH($A558,'Cycle 9'!$L$10:$L$999,0),1)),INDEX('Cycle 10'!F$10:F$999,MATCH($A558,'Cycle 10'!$L$10:$L$999,0),1)),INDEX('Cycle 11'!F$10:F$999,MATCH($A558,'Cycle 11'!$L$10:$L$999,0),1)),"")="","",IFERROR(IFERROR(IFERROR(IFERROR(IFERROR(IFERROR(IFERROR(IFERROR(IFERROR(IFERROR(IFERROR(IFERROR(INDEX(Summer!F$10:F$999,MATCH($A558,Summer!$L$10:$L$999,0),1),INDEX('Cycle 1'!F$10:F$999,MATCH($A558,'Cycle 1'!$L$10:$L$999,0),1)),INDEX('Cycle 2'!F$10:F$999,MATCH($A558,'Cycle 2'!$L$10:$L$999,0),1)),INDEX('Cycle 3'!F$10:F$999,MATCH($A558,'Cycle 3'!$L$10:$L$999,0),1)),INDEX('Cycle 4'!F$10:F$999,MATCH($A558,'Cycle 4'!$L$10:$L$999,0),1)),INDEX('Cycle 5'!F$10:F$999,MATCH($A558,'Cycle 5'!$L$10:$L$999,0),1)),INDEX('Cycle 6'!F$10:F$999,MATCH($A558,'Cycle 6'!$L$10:$L$999,0),1)),INDEX('Cycle 7'!F$10:F$999,MATCH($A558,'Cycle 7'!$L$10:$L$999,0),1)),INDEX('Cycle 8'!F$10:F$999,MATCH($A558,'Cycle 8'!$L$10:$L$999,0),1)),INDEX('Cycle 9'!F$10:F$999,MATCH($A558,'Cycle 9'!$L$10:$L$999,0),1)),INDEX('Cycle 10'!F$10:F$999,MATCH($A558,'Cycle 10'!$L$10:$L$999,0),1)),INDEX('Cycle 11'!F$10:F$999,MATCH($A558,'Cycle 11'!$L$10:$L$999,0),1)),""))</f>
        <v/>
      </c>
      <c r="H558" t="str">
        <f>IF(IFERROR(IFERROR(IFERROR(IFERROR(IFERROR(IFERROR(IFERROR(IFERROR(IFERROR(IFERROR(IFERROR(IFERROR(INDEX(Summer!G$10:G$999,MATCH($A558,Summer!$L$10:$L$999,0),1),INDEX('Cycle 1'!G$10:G$999,MATCH($A558,'Cycle 1'!$L$10:$L$999,0),1)),INDEX('Cycle 2'!G$10:G$999,MATCH($A558,'Cycle 2'!$L$10:$L$999,0),1)),INDEX('Cycle 3'!G$10:G$999,MATCH($A558,'Cycle 3'!$L$10:$L$999,0),1)),INDEX('Cycle 4'!G$10:G$999,MATCH($A558,'Cycle 4'!$L$10:$L$999,0),1)),INDEX('Cycle 5'!G$10:G$999,MATCH($A558,'Cycle 5'!$L$10:$L$999,0),1)),INDEX('Cycle 6'!G$10:G$999,MATCH($A558,'Cycle 6'!$L$10:$L$999,0),1)),INDEX('Cycle 7'!G$10:G$999,MATCH($A558,'Cycle 7'!$L$10:$L$999,0),1)),INDEX('Cycle 8'!G$10:G$999,MATCH($A558,'Cycle 8'!$L$10:$L$999,0),1)),INDEX('Cycle 9'!G$10:G$999,MATCH($A558,'Cycle 9'!$L$10:$L$999,0),1)),INDEX('Cycle 10'!G$10:G$999,MATCH($A558,'Cycle 10'!$L$10:$L$999,0),1)),INDEX('Cycle 11'!G$10:G$999,MATCH($A558,'Cycle 11'!$L$10:$L$999,0),1)),"")="","",IFERROR(IFERROR(IFERROR(IFERROR(IFERROR(IFERROR(IFERROR(IFERROR(IFERROR(IFERROR(IFERROR(IFERROR(INDEX(Summer!G$10:G$999,MATCH($A558,Summer!$L$10:$L$999,0),1),INDEX('Cycle 1'!G$10:G$999,MATCH($A558,'Cycle 1'!$L$10:$L$999,0),1)),INDEX('Cycle 2'!G$10:G$999,MATCH($A558,'Cycle 2'!$L$10:$L$999,0),1)),INDEX('Cycle 3'!G$10:G$999,MATCH($A558,'Cycle 3'!$L$10:$L$999,0),1)),INDEX('Cycle 4'!G$10:G$999,MATCH($A558,'Cycle 4'!$L$10:$L$999,0),1)),INDEX('Cycle 5'!G$10:G$999,MATCH($A558,'Cycle 5'!$L$10:$L$999,0),1)),INDEX('Cycle 6'!G$10:G$999,MATCH($A558,'Cycle 6'!$L$10:$L$999,0),1)),INDEX('Cycle 7'!G$10:G$999,MATCH($A558,'Cycle 7'!$L$10:$L$999,0),1)),INDEX('Cycle 8'!G$10:G$999,MATCH($A558,'Cycle 8'!$L$10:$L$999,0),1)),INDEX('Cycle 9'!G$10:G$999,MATCH($A558,'Cycle 9'!$L$10:$L$999,0),1)),INDEX('Cycle 10'!G$10:G$999,MATCH($A558,'Cycle 10'!$L$10:$L$999,0),1)),INDEX('Cycle 11'!G$10:G$999,MATCH($A558,'Cycle 11'!$L$10:$L$999,0),1)),""))</f>
        <v/>
      </c>
      <c r="I558">
        <f>IFERROR(IF(C558="",MAX(I$1:I557),IF(ROW(C$2)=ROW(C558),1,IF(ISERROR(VLOOKUP(C558,C$2:C557,1,FALSE)),MAX(I$1:I557)+1,MAX(I$1:I557)))),"")</f>
        <v>0</v>
      </c>
      <c r="J558" t="str">
        <f t="shared" si="66"/>
        <v/>
      </c>
      <c r="K558" t="str">
        <f t="shared" si="70"/>
        <v/>
      </c>
      <c r="L558" t="str">
        <f t="shared" si="70"/>
        <v/>
      </c>
      <c r="M558" t="str">
        <f t="shared" si="70"/>
        <v/>
      </c>
      <c r="N558" t="str">
        <f t="shared" si="70"/>
        <v/>
      </c>
      <c r="O558" t="str">
        <f t="shared" si="70"/>
        <v/>
      </c>
      <c r="P558" t="str">
        <f t="shared" si="70"/>
        <v/>
      </c>
      <c r="Q558" t="str">
        <f t="shared" si="70"/>
        <v/>
      </c>
      <c r="R558" t="str">
        <f t="shared" si="70"/>
        <v/>
      </c>
      <c r="S558" t="str">
        <f t="shared" si="70"/>
        <v/>
      </c>
      <c r="T558" t="str">
        <f t="shared" si="70"/>
        <v/>
      </c>
      <c r="U558" t="str">
        <f t="shared" si="70"/>
        <v/>
      </c>
      <c r="V558" t="str">
        <f t="shared" si="70"/>
        <v/>
      </c>
      <c r="W558" t="str">
        <f t="shared" si="67"/>
        <v/>
      </c>
      <c r="X558">
        <f>IF(OR(H558="No",H558=""),0,IF(COUNTIFS(H$2:H558,"Yes",C$2:C558,C558)&gt;1,0,COUNTIFS(H$2:H558,"Yes",C$2:C558,C558)))+IF(X557=$X$1,0,X557)</f>
        <v>0</v>
      </c>
    </row>
    <row r="559" spans="1:24" x14ac:dyDescent="0.3">
      <c r="A559">
        <f>ROWS($A$2:$A559)</f>
        <v>558</v>
      </c>
      <c r="B559" t="str">
        <f>IF(ISERROR(VLOOKUP(A559,Summer!L$11:L$500,1,FALSE)),IF(ISERROR(VLOOKUP(A559,'Cycle 1'!L$11:L$500,1,FALSE)),IF(ISERROR(VLOOKUP(A559,'Cycle 2'!L$11:L$500,1,FALSE)),IF(ISERROR(VLOOKUP(A559,'Cycle 3'!L$11:L$500,1,FALSE)),IF(ISERROR(VLOOKUP(A559,'Cycle 4'!L$11:L$500,1,FALSE)),IF(ISERROR(VLOOKUP(A559,'Cycle 5'!L$11:L$500,1,FALSE)),IF(ISERROR(VLOOKUP(A559,'Cycle 6'!L$11:L$500,1,FALSE)),IF(ISERROR(VLOOKUP(A559,'Cycle 7'!L$11:L$500,1,FALSE)),IF(ISERROR(VLOOKUP(A559,'Cycle 8'!L$11:L$500,1,FALSE)),IF(ISERROR(VLOOKUP(A559,'Cycle 9'!L$11:L$500,1,FALSE)),IF(ISERROR(VLOOKUP(A559,'Cycle 10'!L$11:L$500,1,FALSE)),IF(ISERROR(VLOOKUP(A559,'Cycle 11'!L$11:L$500,1,FALSE)),"","Cycle 11"),"Cycle 10"),"Cycle 9"),"Cycle 8"),"Cycle 7"),"Cycle 6"),"Cycle 5"),"Cycle 4"),"Cycle 3"),"Cycle 2"),"Cycle 1"),"Summer")</f>
        <v/>
      </c>
      <c r="C559" t="str">
        <f>IF(IFERROR(IFERROR(IFERROR(IFERROR(IFERROR(IFERROR(IFERROR(IFERROR(IFERROR(IFERROR(IFERROR(IFERROR(INDEX(Summer!B$10:B$999,MATCH($A559,Summer!$L$10:$L$999,0),1),INDEX('Cycle 1'!B$10:B$999,MATCH($A559,'Cycle 1'!$L$10:$L$999,0),1)),INDEX('Cycle 2'!B$10:B$999,MATCH($A559,'Cycle 2'!$L$10:$L$999,0),1)),INDEX('Cycle 3'!B$10:B$999,MATCH($A559,'Cycle 3'!$L$10:$L$999,0),1)),INDEX('Cycle 4'!B$10:B$999,MATCH($A559,'Cycle 4'!$L$10:$L$999,0),1)),INDEX('Cycle 5'!B$10:B$999,MATCH($A559,'Cycle 5'!$L$10:$L$999,0),1)),INDEX('Cycle 6'!B$10:B$999,MATCH($A559,'Cycle 6'!$L$10:$L$999,0),1)),INDEX('Cycle 7'!B$10:B$999,MATCH($A559,'Cycle 7'!$L$10:$L$999,0),1)),INDEX('Cycle 8'!B$10:B$999,MATCH($A559,'Cycle 8'!$L$10:$L$999,0),1)),INDEX('Cycle 9'!B$10:B$999,MATCH($A559,'Cycle 9'!$L$10:$L$999,0),1)),INDEX('Cycle 10'!B$10:B$999,MATCH($A559,'Cycle 10'!$L$10:$L$999,0),1)),INDEX('Cycle 11'!B$10:B$999,MATCH($A559,'Cycle 11'!$L$10:$L$999,0),1)),"")="","",IFERROR(IFERROR(IFERROR(IFERROR(IFERROR(IFERROR(IFERROR(IFERROR(IFERROR(IFERROR(IFERROR(IFERROR(INDEX(Summer!B$10:B$999,MATCH($A559,Summer!$L$10:$L$999,0),1),INDEX('Cycle 1'!B$10:B$999,MATCH($A559,'Cycle 1'!$L$10:$L$999,0),1)),INDEX('Cycle 2'!B$10:B$999,MATCH($A559,'Cycle 2'!$L$10:$L$999,0),1)),INDEX('Cycle 3'!B$10:B$999,MATCH($A559,'Cycle 3'!$L$10:$L$999,0),1)),INDEX('Cycle 4'!B$10:B$999,MATCH($A559,'Cycle 4'!$L$10:$L$999,0),1)),INDEX('Cycle 5'!B$10:B$999,MATCH($A559,'Cycle 5'!$L$10:$L$999,0),1)),INDEX('Cycle 6'!B$10:B$999,MATCH($A559,'Cycle 6'!$L$10:$L$999,0),1)),INDEX('Cycle 7'!B$10:B$999,MATCH($A559,'Cycle 7'!$L$10:$L$999,0),1)),INDEX('Cycle 8'!B$10:B$999,MATCH($A559,'Cycle 8'!$L$10:$L$999,0),1)),INDEX('Cycle 9'!B$10:B$999,MATCH($A559,'Cycle 9'!$L$10:$L$999,0),1)),INDEX('Cycle 10'!B$10:B$999,MATCH($A559,'Cycle 10'!$L$10:$L$999,0),1)),INDEX('Cycle 11'!B$10:B$999,MATCH($A559,'Cycle 11'!$L$10:$L$999,0),1)),""))</f>
        <v/>
      </c>
      <c r="D559" t="str">
        <f>IF(IFERROR(IFERROR(IFERROR(IFERROR(IFERROR(IFERROR(IFERROR(IFERROR(IFERROR(IFERROR(IFERROR(IFERROR(INDEX(Summer!C$10:C$999,MATCH($A559,Summer!$L$10:$L$999,0),1),INDEX('Cycle 1'!C$10:C$999,MATCH($A559,'Cycle 1'!$L$10:$L$999,0),1)),INDEX('Cycle 2'!C$10:C$999,MATCH($A559,'Cycle 2'!$L$10:$L$999,0),1)),INDEX('Cycle 3'!C$10:C$999,MATCH($A559,'Cycle 3'!$L$10:$L$999,0),1)),INDEX('Cycle 4'!C$10:C$999,MATCH($A559,'Cycle 4'!$L$10:$L$999,0),1)),INDEX('Cycle 5'!C$10:C$999,MATCH($A559,'Cycle 5'!$L$10:$L$999,0),1)),INDEX('Cycle 6'!C$10:C$999,MATCH($A559,'Cycle 6'!$L$10:$L$999,0),1)),INDEX('Cycle 7'!C$10:C$999,MATCH($A559,'Cycle 7'!$L$10:$L$999,0),1)),INDEX('Cycle 8'!C$10:C$999,MATCH($A559,'Cycle 8'!$L$10:$L$999,0),1)),INDEX('Cycle 9'!C$10:C$999,MATCH($A559,'Cycle 9'!$L$10:$L$999,0),1)),INDEX('Cycle 10'!C$10:C$999,MATCH($A559,'Cycle 10'!$L$10:$L$999,0),1)),INDEX('Cycle 11'!C$10:C$999,MATCH($A559,'Cycle 11'!$L$10:$L$999,0),1)),"")="","",IFERROR(IFERROR(IFERROR(IFERROR(IFERROR(IFERROR(IFERROR(IFERROR(IFERROR(IFERROR(IFERROR(IFERROR(INDEX(Summer!C$10:C$999,MATCH($A559,Summer!$L$10:$L$999,0),1),INDEX('Cycle 1'!C$10:C$999,MATCH($A559,'Cycle 1'!$L$10:$L$999,0),1)),INDEX('Cycle 2'!C$10:C$999,MATCH($A559,'Cycle 2'!$L$10:$L$999,0),1)),INDEX('Cycle 3'!C$10:C$999,MATCH($A559,'Cycle 3'!$L$10:$L$999,0),1)),INDEX('Cycle 4'!C$10:C$999,MATCH($A559,'Cycle 4'!$L$10:$L$999,0),1)),INDEX('Cycle 5'!C$10:C$999,MATCH($A559,'Cycle 5'!$L$10:$L$999,0),1)),INDEX('Cycle 6'!C$10:C$999,MATCH($A559,'Cycle 6'!$L$10:$L$999,0),1)),INDEX('Cycle 7'!C$10:C$999,MATCH($A559,'Cycle 7'!$L$10:$L$999,0),1)),INDEX('Cycle 8'!C$10:C$999,MATCH($A559,'Cycle 8'!$L$10:$L$999,0),1)),INDEX('Cycle 9'!C$10:C$999,MATCH($A559,'Cycle 9'!$L$10:$L$999,0),1)),INDEX('Cycle 10'!C$10:C$999,MATCH($A559,'Cycle 10'!$L$10:$L$999,0),1)),INDEX('Cycle 11'!C$10:C$999,MATCH($A559,'Cycle 11'!$L$10:$L$999,0),1)),""))</f>
        <v/>
      </c>
      <c r="E559" t="str">
        <f>IF(IFERROR(IFERROR(IFERROR(IFERROR(IFERROR(IFERROR(IFERROR(IFERROR(IFERROR(IFERROR(IFERROR(IFERROR(INDEX(Summer!D$10:D$999,MATCH($A559,Summer!$L$10:$L$999,0),1),INDEX('Cycle 1'!D$10:D$999,MATCH($A559,'Cycle 1'!$L$10:$L$999,0),1)),INDEX('Cycle 2'!D$10:D$999,MATCH($A559,'Cycle 2'!$L$10:$L$999,0),1)),INDEX('Cycle 3'!D$10:D$999,MATCH($A559,'Cycle 3'!$L$10:$L$999,0),1)),INDEX('Cycle 4'!D$10:D$999,MATCH($A559,'Cycle 4'!$L$10:$L$999,0),1)),INDEX('Cycle 5'!D$10:D$999,MATCH($A559,'Cycle 5'!$L$10:$L$999,0),1)),INDEX('Cycle 6'!D$10:D$999,MATCH($A559,'Cycle 6'!$L$10:$L$999,0),1)),INDEX('Cycle 7'!D$10:D$999,MATCH($A559,'Cycle 7'!$L$10:$L$999,0),1)),INDEX('Cycle 8'!D$10:D$999,MATCH($A559,'Cycle 8'!$L$10:$L$999,0),1)),INDEX('Cycle 9'!D$10:D$999,MATCH($A559,'Cycle 9'!$L$10:$L$999,0),1)),INDEX('Cycle 10'!D$10:D$999,MATCH($A559,'Cycle 10'!$L$10:$L$999,0),1)),INDEX('Cycle 11'!D$10:D$999,MATCH($A559,'Cycle 11'!$L$10:$L$999,0),1)),"")="","",IFERROR(IFERROR(IFERROR(IFERROR(IFERROR(IFERROR(IFERROR(IFERROR(IFERROR(IFERROR(IFERROR(IFERROR(INDEX(Summer!D$10:D$999,MATCH($A559,Summer!$L$10:$L$999,0),1),INDEX('Cycle 1'!D$10:D$999,MATCH($A559,'Cycle 1'!$L$10:$L$999,0),1)),INDEX('Cycle 2'!D$10:D$999,MATCH($A559,'Cycle 2'!$L$10:$L$999,0),1)),INDEX('Cycle 3'!D$10:D$999,MATCH($A559,'Cycle 3'!$L$10:$L$999,0),1)),INDEX('Cycle 4'!D$10:D$999,MATCH($A559,'Cycle 4'!$L$10:$L$999,0),1)),INDEX('Cycle 5'!D$10:D$999,MATCH($A559,'Cycle 5'!$L$10:$L$999,0),1)),INDEX('Cycle 6'!D$10:D$999,MATCH($A559,'Cycle 6'!$L$10:$L$999,0),1)),INDEX('Cycle 7'!D$10:D$999,MATCH($A559,'Cycle 7'!$L$10:$L$999,0),1)),INDEX('Cycle 8'!D$10:D$999,MATCH($A559,'Cycle 8'!$L$10:$L$999,0),1)),INDEX('Cycle 9'!D$10:D$999,MATCH($A559,'Cycle 9'!$L$10:$L$999,0),1)),INDEX('Cycle 10'!D$10:D$999,MATCH($A559,'Cycle 10'!$L$10:$L$999,0),1)),INDEX('Cycle 11'!D$10:D$999,MATCH($A559,'Cycle 11'!$L$10:$L$999,0),1)),""))</f>
        <v/>
      </c>
      <c r="F559" t="str">
        <f>IF(IFERROR(IFERROR(IFERROR(IFERROR(IFERROR(IFERROR(IFERROR(IFERROR(IFERROR(IFERROR(IFERROR(IFERROR(INDEX(Summer!E$10:E$999,MATCH($A559,Summer!$L$10:$L$999,0),1),INDEX('Cycle 1'!E$10:E$999,MATCH($A559,'Cycle 1'!$L$10:$L$999,0),1)),INDEX('Cycle 2'!E$10:E$999,MATCH($A559,'Cycle 2'!$L$10:$L$999,0),1)),INDEX('Cycle 3'!E$10:E$999,MATCH($A559,'Cycle 3'!$L$10:$L$999,0),1)),INDEX('Cycle 4'!E$10:E$999,MATCH($A559,'Cycle 4'!$L$10:$L$999,0),1)),INDEX('Cycle 5'!E$10:E$999,MATCH($A559,'Cycle 5'!$L$10:$L$999,0),1)),INDEX('Cycle 6'!E$10:E$999,MATCH($A559,'Cycle 6'!$L$10:$L$999,0),1)),INDEX('Cycle 7'!E$10:E$999,MATCH($A559,'Cycle 7'!$L$10:$L$999,0),1)),INDEX('Cycle 8'!E$10:E$999,MATCH($A559,'Cycle 8'!$L$10:$L$999,0),1)),INDEX('Cycle 9'!E$10:E$999,MATCH($A559,'Cycle 9'!$L$10:$L$999,0),1)),INDEX('Cycle 10'!E$10:E$999,MATCH($A559,'Cycle 10'!$L$10:$L$999,0),1)),INDEX('Cycle 11'!E$10:E$999,MATCH($A559,'Cycle 11'!$L$10:$L$999,0),1)),"")="","",IFERROR(IFERROR(IFERROR(IFERROR(IFERROR(IFERROR(IFERROR(IFERROR(IFERROR(IFERROR(IFERROR(IFERROR(INDEX(Summer!E$10:E$999,MATCH($A559,Summer!$L$10:$L$999,0),1),INDEX('Cycle 1'!E$10:E$999,MATCH($A559,'Cycle 1'!$L$10:$L$999,0),1)),INDEX('Cycle 2'!E$10:E$999,MATCH($A559,'Cycle 2'!$L$10:$L$999,0),1)),INDEX('Cycle 3'!E$10:E$999,MATCH($A559,'Cycle 3'!$L$10:$L$999,0),1)),INDEX('Cycle 4'!E$10:E$999,MATCH($A559,'Cycle 4'!$L$10:$L$999,0),1)),INDEX('Cycle 5'!E$10:E$999,MATCH($A559,'Cycle 5'!$L$10:$L$999,0),1)),INDEX('Cycle 6'!E$10:E$999,MATCH($A559,'Cycle 6'!$L$10:$L$999,0),1)),INDEX('Cycle 7'!E$10:E$999,MATCH($A559,'Cycle 7'!$L$10:$L$999,0),1)),INDEX('Cycle 8'!E$10:E$999,MATCH($A559,'Cycle 8'!$L$10:$L$999,0),1)),INDEX('Cycle 9'!E$10:E$999,MATCH($A559,'Cycle 9'!$L$10:$L$999,0),1)),INDEX('Cycle 10'!E$10:E$999,MATCH($A559,'Cycle 10'!$L$10:$L$999,0),1)),INDEX('Cycle 11'!E$10:E$999,MATCH($A559,'Cycle 11'!$L$10:$L$999,0),1)),""))</f>
        <v/>
      </c>
      <c r="G559" t="str">
        <f>IF(IFERROR(IFERROR(IFERROR(IFERROR(IFERROR(IFERROR(IFERROR(IFERROR(IFERROR(IFERROR(IFERROR(IFERROR(INDEX(Summer!F$10:F$999,MATCH($A559,Summer!$L$10:$L$999,0),1),INDEX('Cycle 1'!F$10:F$999,MATCH($A559,'Cycle 1'!$L$10:$L$999,0),1)),INDEX('Cycle 2'!F$10:F$999,MATCH($A559,'Cycle 2'!$L$10:$L$999,0),1)),INDEX('Cycle 3'!F$10:F$999,MATCH($A559,'Cycle 3'!$L$10:$L$999,0),1)),INDEX('Cycle 4'!F$10:F$999,MATCH($A559,'Cycle 4'!$L$10:$L$999,0),1)),INDEX('Cycle 5'!F$10:F$999,MATCH($A559,'Cycle 5'!$L$10:$L$999,0),1)),INDEX('Cycle 6'!F$10:F$999,MATCH($A559,'Cycle 6'!$L$10:$L$999,0),1)),INDEX('Cycle 7'!F$10:F$999,MATCH($A559,'Cycle 7'!$L$10:$L$999,0),1)),INDEX('Cycle 8'!F$10:F$999,MATCH($A559,'Cycle 8'!$L$10:$L$999,0),1)),INDEX('Cycle 9'!F$10:F$999,MATCH($A559,'Cycle 9'!$L$10:$L$999,0),1)),INDEX('Cycle 10'!F$10:F$999,MATCH($A559,'Cycle 10'!$L$10:$L$999,0),1)),INDEX('Cycle 11'!F$10:F$999,MATCH($A559,'Cycle 11'!$L$10:$L$999,0),1)),"")="","",IFERROR(IFERROR(IFERROR(IFERROR(IFERROR(IFERROR(IFERROR(IFERROR(IFERROR(IFERROR(IFERROR(IFERROR(INDEX(Summer!F$10:F$999,MATCH($A559,Summer!$L$10:$L$999,0),1),INDEX('Cycle 1'!F$10:F$999,MATCH($A559,'Cycle 1'!$L$10:$L$999,0),1)),INDEX('Cycle 2'!F$10:F$999,MATCH($A559,'Cycle 2'!$L$10:$L$999,0),1)),INDEX('Cycle 3'!F$10:F$999,MATCH($A559,'Cycle 3'!$L$10:$L$999,0),1)),INDEX('Cycle 4'!F$10:F$999,MATCH($A559,'Cycle 4'!$L$10:$L$999,0),1)),INDEX('Cycle 5'!F$10:F$999,MATCH($A559,'Cycle 5'!$L$10:$L$999,0),1)),INDEX('Cycle 6'!F$10:F$999,MATCH($A559,'Cycle 6'!$L$10:$L$999,0),1)),INDEX('Cycle 7'!F$10:F$999,MATCH($A559,'Cycle 7'!$L$10:$L$999,0),1)),INDEX('Cycle 8'!F$10:F$999,MATCH($A559,'Cycle 8'!$L$10:$L$999,0),1)),INDEX('Cycle 9'!F$10:F$999,MATCH($A559,'Cycle 9'!$L$10:$L$999,0),1)),INDEX('Cycle 10'!F$10:F$999,MATCH($A559,'Cycle 10'!$L$10:$L$999,0),1)),INDEX('Cycle 11'!F$10:F$999,MATCH($A559,'Cycle 11'!$L$10:$L$999,0),1)),""))</f>
        <v/>
      </c>
      <c r="H559" t="str">
        <f>IF(IFERROR(IFERROR(IFERROR(IFERROR(IFERROR(IFERROR(IFERROR(IFERROR(IFERROR(IFERROR(IFERROR(IFERROR(INDEX(Summer!G$10:G$999,MATCH($A559,Summer!$L$10:$L$999,0),1),INDEX('Cycle 1'!G$10:G$999,MATCH($A559,'Cycle 1'!$L$10:$L$999,0),1)),INDEX('Cycle 2'!G$10:G$999,MATCH($A559,'Cycle 2'!$L$10:$L$999,0),1)),INDEX('Cycle 3'!G$10:G$999,MATCH($A559,'Cycle 3'!$L$10:$L$999,0),1)),INDEX('Cycle 4'!G$10:G$999,MATCH($A559,'Cycle 4'!$L$10:$L$999,0),1)),INDEX('Cycle 5'!G$10:G$999,MATCH($A559,'Cycle 5'!$L$10:$L$999,0),1)),INDEX('Cycle 6'!G$10:G$999,MATCH($A559,'Cycle 6'!$L$10:$L$999,0),1)),INDEX('Cycle 7'!G$10:G$999,MATCH($A559,'Cycle 7'!$L$10:$L$999,0),1)),INDEX('Cycle 8'!G$10:G$999,MATCH($A559,'Cycle 8'!$L$10:$L$999,0),1)),INDEX('Cycle 9'!G$10:G$999,MATCH($A559,'Cycle 9'!$L$10:$L$999,0),1)),INDEX('Cycle 10'!G$10:G$999,MATCH($A559,'Cycle 10'!$L$10:$L$999,0),1)),INDEX('Cycle 11'!G$10:G$999,MATCH($A559,'Cycle 11'!$L$10:$L$999,0),1)),"")="","",IFERROR(IFERROR(IFERROR(IFERROR(IFERROR(IFERROR(IFERROR(IFERROR(IFERROR(IFERROR(IFERROR(IFERROR(INDEX(Summer!G$10:G$999,MATCH($A559,Summer!$L$10:$L$999,0),1),INDEX('Cycle 1'!G$10:G$999,MATCH($A559,'Cycle 1'!$L$10:$L$999,0),1)),INDEX('Cycle 2'!G$10:G$999,MATCH($A559,'Cycle 2'!$L$10:$L$999,0),1)),INDEX('Cycle 3'!G$10:G$999,MATCH($A559,'Cycle 3'!$L$10:$L$999,0),1)),INDEX('Cycle 4'!G$10:G$999,MATCH($A559,'Cycle 4'!$L$10:$L$999,0),1)),INDEX('Cycle 5'!G$10:G$999,MATCH($A559,'Cycle 5'!$L$10:$L$999,0),1)),INDEX('Cycle 6'!G$10:G$999,MATCH($A559,'Cycle 6'!$L$10:$L$999,0),1)),INDEX('Cycle 7'!G$10:G$999,MATCH($A559,'Cycle 7'!$L$10:$L$999,0),1)),INDEX('Cycle 8'!G$10:G$999,MATCH($A559,'Cycle 8'!$L$10:$L$999,0),1)),INDEX('Cycle 9'!G$10:G$999,MATCH($A559,'Cycle 9'!$L$10:$L$999,0),1)),INDEX('Cycle 10'!G$10:G$999,MATCH($A559,'Cycle 10'!$L$10:$L$999,0),1)),INDEX('Cycle 11'!G$10:G$999,MATCH($A559,'Cycle 11'!$L$10:$L$999,0),1)),""))</f>
        <v/>
      </c>
      <c r="I559">
        <f>IFERROR(IF(C559="",MAX(I$1:I558),IF(ROW(C$2)=ROW(C559),1,IF(ISERROR(VLOOKUP(C559,C$2:C558,1,FALSE)),MAX(I$1:I558)+1,MAX(I$1:I558)))),"")</f>
        <v>0</v>
      </c>
      <c r="J559" t="str">
        <f t="shared" si="66"/>
        <v/>
      </c>
      <c r="K559" t="str">
        <f t="shared" si="70"/>
        <v/>
      </c>
      <c r="L559" t="str">
        <f t="shared" si="70"/>
        <v/>
      </c>
      <c r="M559" t="str">
        <f t="shared" si="70"/>
        <v/>
      </c>
      <c r="N559" t="str">
        <f t="shared" si="70"/>
        <v/>
      </c>
      <c r="O559" t="str">
        <f t="shared" si="70"/>
        <v/>
      </c>
      <c r="P559" t="str">
        <f t="shared" si="70"/>
        <v/>
      </c>
      <c r="Q559" t="str">
        <f t="shared" si="70"/>
        <v/>
      </c>
      <c r="R559" t="str">
        <f t="shared" si="70"/>
        <v/>
      </c>
      <c r="S559" t="str">
        <f t="shared" si="70"/>
        <v/>
      </c>
      <c r="T559" t="str">
        <f t="shared" si="70"/>
        <v/>
      </c>
      <c r="U559" t="str">
        <f t="shared" si="70"/>
        <v/>
      </c>
      <c r="V559" t="str">
        <f t="shared" si="70"/>
        <v/>
      </c>
      <c r="W559" t="str">
        <f t="shared" si="67"/>
        <v/>
      </c>
      <c r="X559">
        <f>IF(OR(H559="No",H559=""),0,IF(COUNTIFS(H$2:H559,"Yes",C$2:C559,C559)&gt;1,0,COUNTIFS(H$2:H559,"Yes",C$2:C559,C559)))+IF(X558=$X$1,0,X558)</f>
        <v>0</v>
      </c>
    </row>
    <row r="560" spans="1:24" x14ac:dyDescent="0.3">
      <c r="A560">
        <f>ROWS($A$2:$A560)</f>
        <v>559</v>
      </c>
      <c r="B560" t="str">
        <f>IF(ISERROR(VLOOKUP(A560,Summer!L$11:L$500,1,FALSE)),IF(ISERROR(VLOOKUP(A560,'Cycle 1'!L$11:L$500,1,FALSE)),IF(ISERROR(VLOOKUP(A560,'Cycle 2'!L$11:L$500,1,FALSE)),IF(ISERROR(VLOOKUP(A560,'Cycle 3'!L$11:L$500,1,FALSE)),IF(ISERROR(VLOOKUP(A560,'Cycle 4'!L$11:L$500,1,FALSE)),IF(ISERROR(VLOOKUP(A560,'Cycle 5'!L$11:L$500,1,FALSE)),IF(ISERROR(VLOOKUP(A560,'Cycle 6'!L$11:L$500,1,FALSE)),IF(ISERROR(VLOOKUP(A560,'Cycle 7'!L$11:L$500,1,FALSE)),IF(ISERROR(VLOOKUP(A560,'Cycle 8'!L$11:L$500,1,FALSE)),IF(ISERROR(VLOOKUP(A560,'Cycle 9'!L$11:L$500,1,FALSE)),IF(ISERROR(VLOOKUP(A560,'Cycle 10'!L$11:L$500,1,FALSE)),IF(ISERROR(VLOOKUP(A560,'Cycle 11'!L$11:L$500,1,FALSE)),"","Cycle 11"),"Cycle 10"),"Cycle 9"),"Cycle 8"),"Cycle 7"),"Cycle 6"),"Cycle 5"),"Cycle 4"),"Cycle 3"),"Cycle 2"),"Cycle 1"),"Summer")</f>
        <v/>
      </c>
      <c r="C560" t="str">
        <f>IF(IFERROR(IFERROR(IFERROR(IFERROR(IFERROR(IFERROR(IFERROR(IFERROR(IFERROR(IFERROR(IFERROR(IFERROR(INDEX(Summer!B$10:B$999,MATCH($A560,Summer!$L$10:$L$999,0),1),INDEX('Cycle 1'!B$10:B$999,MATCH($A560,'Cycle 1'!$L$10:$L$999,0),1)),INDEX('Cycle 2'!B$10:B$999,MATCH($A560,'Cycle 2'!$L$10:$L$999,0),1)),INDEX('Cycle 3'!B$10:B$999,MATCH($A560,'Cycle 3'!$L$10:$L$999,0),1)),INDEX('Cycle 4'!B$10:B$999,MATCH($A560,'Cycle 4'!$L$10:$L$999,0),1)),INDEX('Cycle 5'!B$10:B$999,MATCH($A560,'Cycle 5'!$L$10:$L$999,0),1)),INDEX('Cycle 6'!B$10:B$999,MATCH($A560,'Cycle 6'!$L$10:$L$999,0),1)),INDEX('Cycle 7'!B$10:B$999,MATCH($A560,'Cycle 7'!$L$10:$L$999,0),1)),INDEX('Cycle 8'!B$10:B$999,MATCH($A560,'Cycle 8'!$L$10:$L$999,0),1)),INDEX('Cycle 9'!B$10:B$999,MATCH($A560,'Cycle 9'!$L$10:$L$999,0),1)),INDEX('Cycle 10'!B$10:B$999,MATCH($A560,'Cycle 10'!$L$10:$L$999,0),1)),INDEX('Cycle 11'!B$10:B$999,MATCH($A560,'Cycle 11'!$L$10:$L$999,0),1)),"")="","",IFERROR(IFERROR(IFERROR(IFERROR(IFERROR(IFERROR(IFERROR(IFERROR(IFERROR(IFERROR(IFERROR(IFERROR(INDEX(Summer!B$10:B$999,MATCH($A560,Summer!$L$10:$L$999,0),1),INDEX('Cycle 1'!B$10:B$999,MATCH($A560,'Cycle 1'!$L$10:$L$999,0),1)),INDEX('Cycle 2'!B$10:B$999,MATCH($A560,'Cycle 2'!$L$10:$L$999,0),1)),INDEX('Cycle 3'!B$10:B$999,MATCH($A560,'Cycle 3'!$L$10:$L$999,0),1)),INDEX('Cycle 4'!B$10:B$999,MATCH($A560,'Cycle 4'!$L$10:$L$999,0),1)),INDEX('Cycle 5'!B$10:B$999,MATCH($A560,'Cycle 5'!$L$10:$L$999,0),1)),INDEX('Cycle 6'!B$10:B$999,MATCH($A560,'Cycle 6'!$L$10:$L$999,0),1)),INDEX('Cycle 7'!B$10:B$999,MATCH($A560,'Cycle 7'!$L$10:$L$999,0),1)),INDEX('Cycle 8'!B$10:B$999,MATCH($A560,'Cycle 8'!$L$10:$L$999,0),1)),INDEX('Cycle 9'!B$10:B$999,MATCH($A560,'Cycle 9'!$L$10:$L$999,0),1)),INDEX('Cycle 10'!B$10:B$999,MATCH($A560,'Cycle 10'!$L$10:$L$999,0),1)),INDEX('Cycle 11'!B$10:B$999,MATCH($A560,'Cycle 11'!$L$10:$L$999,0),1)),""))</f>
        <v/>
      </c>
      <c r="D560" t="str">
        <f>IF(IFERROR(IFERROR(IFERROR(IFERROR(IFERROR(IFERROR(IFERROR(IFERROR(IFERROR(IFERROR(IFERROR(IFERROR(INDEX(Summer!C$10:C$999,MATCH($A560,Summer!$L$10:$L$999,0),1),INDEX('Cycle 1'!C$10:C$999,MATCH($A560,'Cycle 1'!$L$10:$L$999,0),1)),INDEX('Cycle 2'!C$10:C$999,MATCH($A560,'Cycle 2'!$L$10:$L$999,0),1)),INDEX('Cycle 3'!C$10:C$999,MATCH($A560,'Cycle 3'!$L$10:$L$999,0),1)),INDEX('Cycle 4'!C$10:C$999,MATCH($A560,'Cycle 4'!$L$10:$L$999,0),1)),INDEX('Cycle 5'!C$10:C$999,MATCH($A560,'Cycle 5'!$L$10:$L$999,0),1)),INDEX('Cycle 6'!C$10:C$999,MATCH($A560,'Cycle 6'!$L$10:$L$999,0),1)),INDEX('Cycle 7'!C$10:C$999,MATCH($A560,'Cycle 7'!$L$10:$L$999,0),1)),INDEX('Cycle 8'!C$10:C$999,MATCH($A560,'Cycle 8'!$L$10:$L$999,0),1)),INDEX('Cycle 9'!C$10:C$999,MATCH($A560,'Cycle 9'!$L$10:$L$999,0),1)),INDEX('Cycle 10'!C$10:C$999,MATCH($A560,'Cycle 10'!$L$10:$L$999,0),1)),INDEX('Cycle 11'!C$10:C$999,MATCH($A560,'Cycle 11'!$L$10:$L$999,0),1)),"")="","",IFERROR(IFERROR(IFERROR(IFERROR(IFERROR(IFERROR(IFERROR(IFERROR(IFERROR(IFERROR(IFERROR(IFERROR(INDEX(Summer!C$10:C$999,MATCH($A560,Summer!$L$10:$L$999,0),1),INDEX('Cycle 1'!C$10:C$999,MATCH($A560,'Cycle 1'!$L$10:$L$999,0),1)),INDEX('Cycle 2'!C$10:C$999,MATCH($A560,'Cycle 2'!$L$10:$L$999,0),1)),INDEX('Cycle 3'!C$10:C$999,MATCH($A560,'Cycle 3'!$L$10:$L$999,0),1)),INDEX('Cycle 4'!C$10:C$999,MATCH($A560,'Cycle 4'!$L$10:$L$999,0),1)),INDEX('Cycle 5'!C$10:C$999,MATCH($A560,'Cycle 5'!$L$10:$L$999,0),1)),INDEX('Cycle 6'!C$10:C$999,MATCH($A560,'Cycle 6'!$L$10:$L$999,0),1)),INDEX('Cycle 7'!C$10:C$999,MATCH($A560,'Cycle 7'!$L$10:$L$999,0),1)),INDEX('Cycle 8'!C$10:C$999,MATCH($A560,'Cycle 8'!$L$10:$L$999,0),1)),INDEX('Cycle 9'!C$10:C$999,MATCH($A560,'Cycle 9'!$L$10:$L$999,0),1)),INDEX('Cycle 10'!C$10:C$999,MATCH($A560,'Cycle 10'!$L$10:$L$999,0),1)),INDEX('Cycle 11'!C$10:C$999,MATCH($A560,'Cycle 11'!$L$10:$L$999,0),1)),""))</f>
        <v/>
      </c>
      <c r="E560" t="str">
        <f>IF(IFERROR(IFERROR(IFERROR(IFERROR(IFERROR(IFERROR(IFERROR(IFERROR(IFERROR(IFERROR(IFERROR(IFERROR(INDEX(Summer!D$10:D$999,MATCH($A560,Summer!$L$10:$L$999,0),1),INDEX('Cycle 1'!D$10:D$999,MATCH($A560,'Cycle 1'!$L$10:$L$999,0),1)),INDEX('Cycle 2'!D$10:D$999,MATCH($A560,'Cycle 2'!$L$10:$L$999,0),1)),INDEX('Cycle 3'!D$10:D$999,MATCH($A560,'Cycle 3'!$L$10:$L$999,0),1)),INDEX('Cycle 4'!D$10:D$999,MATCH($A560,'Cycle 4'!$L$10:$L$999,0),1)),INDEX('Cycle 5'!D$10:D$999,MATCH($A560,'Cycle 5'!$L$10:$L$999,0),1)),INDEX('Cycle 6'!D$10:D$999,MATCH($A560,'Cycle 6'!$L$10:$L$999,0),1)),INDEX('Cycle 7'!D$10:D$999,MATCH($A560,'Cycle 7'!$L$10:$L$999,0),1)),INDEX('Cycle 8'!D$10:D$999,MATCH($A560,'Cycle 8'!$L$10:$L$999,0),1)),INDEX('Cycle 9'!D$10:D$999,MATCH($A560,'Cycle 9'!$L$10:$L$999,0),1)),INDEX('Cycle 10'!D$10:D$999,MATCH($A560,'Cycle 10'!$L$10:$L$999,0),1)),INDEX('Cycle 11'!D$10:D$999,MATCH($A560,'Cycle 11'!$L$10:$L$999,0),1)),"")="","",IFERROR(IFERROR(IFERROR(IFERROR(IFERROR(IFERROR(IFERROR(IFERROR(IFERROR(IFERROR(IFERROR(IFERROR(INDEX(Summer!D$10:D$999,MATCH($A560,Summer!$L$10:$L$999,0),1),INDEX('Cycle 1'!D$10:D$999,MATCH($A560,'Cycle 1'!$L$10:$L$999,0),1)),INDEX('Cycle 2'!D$10:D$999,MATCH($A560,'Cycle 2'!$L$10:$L$999,0),1)),INDEX('Cycle 3'!D$10:D$999,MATCH($A560,'Cycle 3'!$L$10:$L$999,0),1)),INDEX('Cycle 4'!D$10:D$999,MATCH($A560,'Cycle 4'!$L$10:$L$999,0),1)),INDEX('Cycle 5'!D$10:D$999,MATCH($A560,'Cycle 5'!$L$10:$L$999,0),1)),INDEX('Cycle 6'!D$10:D$999,MATCH($A560,'Cycle 6'!$L$10:$L$999,0),1)),INDEX('Cycle 7'!D$10:D$999,MATCH($A560,'Cycle 7'!$L$10:$L$999,0),1)),INDEX('Cycle 8'!D$10:D$999,MATCH($A560,'Cycle 8'!$L$10:$L$999,0),1)),INDEX('Cycle 9'!D$10:D$999,MATCH($A560,'Cycle 9'!$L$10:$L$999,0),1)),INDEX('Cycle 10'!D$10:D$999,MATCH($A560,'Cycle 10'!$L$10:$L$999,0),1)),INDEX('Cycle 11'!D$10:D$999,MATCH($A560,'Cycle 11'!$L$10:$L$999,0),1)),""))</f>
        <v/>
      </c>
      <c r="F560" t="str">
        <f>IF(IFERROR(IFERROR(IFERROR(IFERROR(IFERROR(IFERROR(IFERROR(IFERROR(IFERROR(IFERROR(IFERROR(IFERROR(INDEX(Summer!E$10:E$999,MATCH($A560,Summer!$L$10:$L$999,0),1),INDEX('Cycle 1'!E$10:E$999,MATCH($A560,'Cycle 1'!$L$10:$L$999,0),1)),INDEX('Cycle 2'!E$10:E$999,MATCH($A560,'Cycle 2'!$L$10:$L$999,0),1)),INDEX('Cycle 3'!E$10:E$999,MATCH($A560,'Cycle 3'!$L$10:$L$999,0),1)),INDEX('Cycle 4'!E$10:E$999,MATCH($A560,'Cycle 4'!$L$10:$L$999,0),1)),INDEX('Cycle 5'!E$10:E$999,MATCH($A560,'Cycle 5'!$L$10:$L$999,0),1)),INDEX('Cycle 6'!E$10:E$999,MATCH($A560,'Cycle 6'!$L$10:$L$999,0),1)),INDEX('Cycle 7'!E$10:E$999,MATCH($A560,'Cycle 7'!$L$10:$L$999,0),1)),INDEX('Cycle 8'!E$10:E$999,MATCH($A560,'Cycle 8'!$L$10:$L$999,0),1)),INDEX('Cycle 9'!E$10:E$999,MATCH($A560,'Cycle 9'!$L$10:$L$999,0),1)),INDEX('Cycle 10'!E$10:E$999,MATCH($A560,'Cycle 10'!$L$10:$L$999,0),1)),INDEX('Cycle 11'!E$10:E$999,MATCH($A560,'Cycle 11'!$L$10:$L$999,0),1)),"")="","",IFERROR(IFERROR(IFERROR(IFERROR(IFERROR(IFERROR(IFERROR(IFERROR(IFERROR(IFERROR(IFERROR(IFERROR(INDEX(Summer!E$10:E$999,MATCH($A560,Summer!$L$10:$L$999,0),1),INDEX('Cycle 1'!E$10:E$999,MATCH($A560,'Cycle 1'!$L$10:$L$999,0),1)),INDEX('Cycle 2'!E$10:E$999,MATCH($A560,'Cycle 2'!$L$10:$L$999,0),1)),INDEX('Cycle 3'!E$10:E$999,MATCH($A560,'Cycle 3'!$L$10:$L$999,0),1)),INDEX('Cycle 4'!E$10:E$999,MATCH($A560,'Cycle 4'!$L$10:$L$999,0),1)),INDEX('Cycle 5'!E$10:E$999,MATCH($A560,'Cycle 5'!$L$10:$L$999,0),1)),INDEX('Cycle 6'!E$10:E$999,MATCH($A560,'Cycle 6'!$L$10:$L$999,0),1)),INDEX('Cycle 7'!E$10:E$999,MATCH($A560,'Cycle 7'!$L$10:$L$999,0),1)),INDEX('Cycle 8'!E$10:E$999,MATCH($A560,'Cycle 8'!$L$10:$L$999,0),1)),INDEX('Cycle 9'!E$10:E$999,MATCH($A560,'Cycle 9'!$L$10:$L$999,0),1)),INDEX('Cycle 10'!E$10:E$999,MATCH($A560,'Cycle 10'!$L$10:$L$999,0),1)),INDEX('Cycle 11'!E$10:E$999,MATCH($A560,'Cycle 11'!$L$10:$L$999,0),1)),""))</f>
        <v/>
      </c>
      <c r="G560" t="str">
        <f>IF(IFERROR(IFERROR(IFERROR(IFERROR(IFERROR(IFERROR(IFERROR(IFERROR(IFERROR(IFERROR(IFERROR(IFERROR(INDEX(Summer!F$10:F$999,MATCH($A560,Summer!$L$10:$L$999,0),1),INDEX('Cycle 1'!F$10:F$999,MATCH($A560,'Cycle 1'!$L$10:$L$999,0),1)),INDEX('Cycle 2'!F$10:F$999,MATCH($A560,'Cycle 2'!$L$10:$L$999,0),1)),INDEX('Cycle 3'!F$10:F$999,MATCH($A560,'Cycle 3'!$L$10:$L$999,0),1)),INDEX('Cycle 4'!F$10:F$999,MATCH($A560,'Cycle 4'!$L$10:$L$999,0),1)),INDEX('Cycle 5'!F$10:F$999,MATCH($A560,'Cycle 5'!$L$10:$L$999,0),1)),INDEX('Cycle 6'!F$10:F$999,MATCH($A560,'Cycle 6'!$L$10:$L$999,0),1)),INDEX('Cycle 7'!F$10:F$999,MATCH($A560,'Cycle 7'!$L$10:$L$999,0),1)),INDEX('Cycle 8'!F$10:F$999,MATCH($A560,'Cycle 8'!$L$10:$L$999,0),1)),INDEX('Cycle 9'!F$10:F$999,MATCH($A560,'Cycle 9'!$L$10:$L$999,0),1)),INDEX('Cycle 10'!F$10:F$999,MATCH($A560,'Cycle 10'!$L$10:$L$999,0),1)),INDEX('Cycle 11'!F$10:F$999,MATCH($A560,'Cycle 11'!$L$10:$L$999,0),1)),"")="","",IFERROR(IFERROR(IFERROR(IFERROR(IFERROR(IFERROR(IFERROR(IFERROR(IFERROR(IFERROR(IFERROR(IFERROR(INDEX(Summer!F$10:F$999,MATCH($A560,Summer!$L$10:$L$999,0),1),INDEX('Cycle 1'!F$10:F$999,MATCH($A560,'Cycle 1'!$L$10:$L$999,0),1)),INDEX('Cycle 2'!F$10:F$999,MATCH($A560,'Cycle 2'!$L$10:$L$999,0),1)),INDEX('Cycle 3'!F$10:F$999,MATCH($A560,'Cycle 3'!$L$10:$L$999,0),1)),INDEX('Cycle 4'!F$10:F$999,MATCH($A560,'Cycle 4'!$L$10:$L$999,0),1)),INDEX('Cycle 5'!F$10:F$999,MATCH($A560,'Cycle 5'!$L$10:$L$999,0),1)),INDEX('Cycle 6'!F$10:F$999,MATCH($A560,'Cycle 6'!$L$10:$L$999,0),1)),INDEX('Cycle 7'!F$10:F$999,MATCH($A560,'Cycle 7'!$L$10:$L$999,0),1)),INDEX('Cycle 8'!F$10:F$999,MATCH($A560,'Cycle 8'!$L$10:$L$999,0),1)),INDEX('Cycle 9'!F$10:F$999,MATCH($A560,'Cycle 9'!$L$10:$L$999,0),1)),INDEX('Cycle 10'!F$10:F$999,MATCH($A560,'Cycle 10'!$L$10:$L$999,0),1)),INDEX('Cycle 11'!F$10:F$999,MATCH($A560,'Cycle 11'!$L$10:$L$999,0),1)),""))</f>
        <v/>
      </c>
      <c r="H560" t="str">
        <f>IF(IFERROR(IFERROR(IFERROR(IFERROR(IFERROR(IFERROR(IFERROR(IFERROR(IFERROR(IFERROR(IFERROR(IFERROR(INDEX(Summer!G$10:G$999,MATCH($A560,Summer!$L$10:$L$999,0),1),INDEX('Cycle 1'!G$10:G$999,MATCH($A560,'Cycle 1'!$L$10:$L$999,0),1)),INDEX('Cycle 2'!G$10:G$999,MATCH($A560,'Cycle 2'!$L$10:$L$999,0),1)),INDEX('Cycle 3'!G$10:G$999,MATCH($A560,'Cycle 3'!$L$10:$L$999,0),1)),INDEX('Cycle 4'!G$10:G$999,MATCH($A560,'Cycle 4'!$L$10:$L$999,0),1)),INDEX('Cycle 5'!G$10:G$999,MATCH($A560,'Cycle 5'!$L$10:$L$999,0),1)),INDEX('Cycle 6'!G$10:G$999,MATCH($A560,'Cycle 6'!$L$10:$L$999,0),1)),INDEX('Cycle 7'!G$10:G$999,MATCH($A560,'Cycle 7'!$L$10:$L$999,0),1)),INDEX('Cycle 8'!G$10:G$999,MATCH($A560,'Cycle 8'!$L$10:$L$999,0),1)),INDEX('Cycle 9'!G$10:G$999,MATCH($A560,'Cycle 9'!$L$10:$L$999,0),1)),INDEX('Cycle 10'!G$10:G$999,MATCH($A560,'Cycle 10'!$L$10:$L$999,0),1)),INDEX('Cycle 11'!G$10:G$999,MATCH($A560,'Cycle 11'!$L$10:$L$999,0),1)),"")="","",IFERROR(IFERROR(IFERROR(IFERROR(IFERROR(IFERROR(IFERROR(IFERROR(IFERROR(IFERROR(IFERROR(IFERROR(INDEX(Summer!G$10:G$999,MATCH($A560,Summer!$L$10:$L$999,0),1),INDEX('Cycle 1'!G$10:G$999,MATCH($A560,'Cycle 1'!$L$10:$L$999,0),1)),INDEX('Cycle 2'!G$10:G$999,MATCH($A560,'Cycle 2'!$L$10:$L$999,0),1)),INDEX('Cycle 3'!G$10:G$999,MATCH($A560,'Cycle 3'!$L$10:$L$999,0),1)),INDEX('Cycle 4'!G$10:G$999,MATCH($A560,'Cycle 4'!$L$10:$L$999,0),1)),INDEX('Cycle 5'!G$10:G$999,MATCH($A560,'Cycle 5'!$L$10:$L$999,0),1)),INDEX('Cycle 6'!G$10:G$999,MATCH($A560,'Cycle 6'!$L$10:$L$999,0),1)),INDEX('Cycle 7'!G$10:G$999,MATCH($A560,'Cycle 7'!$L$10:$L$999,0),1)),INDEX('Cycle 8'!G$10:G$999,MATCH($A560,'Cycle 8'!$L$10:$L$999,0),1)),INDEX('Cycle 9'!G$10:G$999,MATCH($A560,'Cycle 9'!$L$10:$L$999,0),1)),INDEX('Cycle 10'!G$10:G$999,MATCH($A560,'Cycle 10'!$L$10:$L$999,0),1)),INDEX('Cycle 11'!G$10:G$999,MATCH($A560,'Cycle 11'!$L$10:$L$999,0),1)),""))</f>
        <v/>
      </c>
      <c r="I560">
        <f>IFERROR(IF(C560="",MAX(I$1:I559),IF(ROW(C$2)=ROW(C560),1,IF(ISERROR(VLOOKUP(C560,C$2:C559,1,FALSE)),MAX(I$1:I559)+1,MAX(I$1:I559)))),"")</f>
        <v>0</v>
      </c>
      <c r="J560" t="str">
        <f t="shared" si="66"/>
        <v/>
      </c>
      <c r="K560" t="str">
        <f t="shared" si="70"/>
        <v/>
      </c>
      <c r="L560" t="str">
        <f t="shared" si="70"/>
        <v/>
      </c>
      <c r="M560" t="str">
        <f t="shared" si="70"/>
        <v/>
      </c>
      <c r="N560" t="str">
        <f t="shared" si="70"/>
        <v/>
      </c>
      <c r="O560" t="str">
        <f t="shared" si="70"/>
        <v/>
      </c>
      <c r="P560" t="str">
        <f t="shared" si="70"/>
        <v/>
      </c>
      <c r="Q560" t="str">
        <f t="shared" si="70"/>
        <v/>
      </c>
      <c r="R560" t="str">
        <f t="shared" si="70"/>
        <v/>
      </c>
      <c r="S560" t="str">
        <f t="shared" si="70"/>
        <v/>
      </c>
      <c r="T560" t="str">
        <f t="shared" si="70"/>
        <v/>
      </c>
      <c r="U560" t="str">
        <f t="shared" si="70"/>
        <v/>
      </c>
      <c r="V560" t="str">
        <f t="shared" si="70"/>
        <v/>
      </c>
      <c r="W560" t="str">
        <f t="shared" si="67"/>
        <v/>
      </c>
      <c r="X560">
        <f>IF(OR(H560="No",H560=""),0,IF(COUNTIFS(H$2:H560,"Yes",C$2:C560,C560)&gt;1,0,COUNTIFS(H$2:H560,"Yes",C$2:C560,C560)))+IF(X559=$X$1,0,X559)</f>
        <v>0</v>
      </c>
    </row>
    <row r="561" spans="1:24" x14ac:dyDescent="0.3">
      <c r="A561">
        <f>ROWS($A$2:$A561)</f>
        <v>560</v>
      </c>
      <c r="B561" t="str">
        <f>IF(ISERROR(VLOOKUP(A561,Summer!L$11:L$500,1,FALSE)),IF(ISERROR(VLOOKUP(A561,'Cycle 1'!L$11:L$500,1,FALSE)),IF(ISERROR(VLOOKUP(A561,'Cycle 2'!L$11:L$500,1,FALSE)),IF(ISERROR(VLOOKUP(A561,'Cycle 3'!L$11:L$500,1,FALSE)),IF(ISERROR(VLOOKUP(A561,'Cycle 4'!L$11:L$500,1,FALSE)),IF(ISERROR(VLOOKUP(A561,'Cycle 5'!L$11:L$500,1,FALSE)),IF(ISERROR(VLOOKUP(A561,'Cycle 6'!L$11:L$500,1,FALSE)),IF(ISERROR(VLOOKUP(A561,'Cycle 7'!L$11:L$500,1,FALSE)),IF(ISERROR(VLOOKUP(A561,'Cycle 8'!L$11:L$500,1,FALSE)),IF(ISERROR(VLOOKUP(A561,'Cycle 9'!L$11:L$500,1,FALSE)),IF(ISERROR(VLOOKUP(A561,'Cycle 10'!L$11:L$500,1,FALSE)),IF(ISERROR(VLOOKUP(A561,'Cycle 11'!L$11:L$500,1,FALSE)),"","Cycle 11"),"Cycle 10"),"Cycle 9"),"Cycle 8"),"Cycle 7"),"Cycle 6"),"Cycle 5"),"Cycle 4"),"Cycle 3"),"Cycle 2"),"Cycle 1"),"Summer")</f>
        <v/>
      </c>
      <c r="C561" t="str">
        <f>IF(IFERROR(IFERROR(IFERROR(IFERROR(IFERROR(IFERROR(IFERROR(IFERROR(IFERROR(IFERROR(IFERROR(IFERROR(INDEX(Summer!B$10:B$999,MATCH($A561,Summer!$L$10:$L$999,0),1),INDEX('Cycle 1'!B$10:B$999,MATCH($A561,'Cycle 1'!$L$10:$L$999,0),1)),INDEX('Cycle 2'!B$10:B$999,MATCH($A561,'Cycle 2'!$L$10:$L$999,0),1)),INDEX('Cycle 3'!B$10:B$999,MATCH($A561,'Cycle 3'!$L$10:$L$999,0),1)),INDEX('Cycle 4'!B$10:B$999,MATCH($A561,'Cycle 4'!$L$10:$L$999,0),1)),INDEX('Cycle 5'!B$10:B$999,MATCH($A561,'Cycle 5'!$L$10:$L$999,0),1)),INDEX('Cycle 6'!B$10:B$999,MATCH($A561,'Cycle 6'!$L$10:$L$999,0),1)),INDEX('Cycle 7'!B$10:B$999,MATCH($A561,'Cycle 7'!$L$10:$L$999,0),1)),INDEX('Cycle 8'!B$10:B$999,MATCH($A561,'Cycle 8'!$L$10:$L$999,0),1)),INDEX('Cycle 9'!B$10:B$999,MATCH($A561,'Cycle 9'!$L$10:$L$999,0),1)),INDEX('Cycle 10'!B$10:B$999,MATCH($A561,'Cycle 10'!$L$10:$L$999,0),1)),INDEX('Cycle 11'!B$10:B$999,MATCH($A561,'Cycle 11'!$L$10:$L$999,0),1)),"")="","",IFERROR(IFERROR(IFERROR(IFERROR(IFERROR(IFERROR(IFERROR(IFERROR(IFERROR(IFERROR(IFERROR(IFERROR(INDEX(Summer!B$10:B$999,MATCH($A561,Summer!$L$10:$L$999,0),1),INDEX('Cycle 1'!B$10:B$999,MATCH($A561,'Cycle 1'!$L$10:$L$999,0),1)),INDEX('Cycle 2'!B$10:B$999,MATCH($A561,'Cycle 2'!$L$10:$L$999,0),1)),INDEX('Cycle 3'!B$10:B$999,MATCH($A561,'Cycle 3'!$L$10:$L$999,0),1)),INDEX('Cycle 4'!B$10:B$999,MATCH($A561,'Cycle 4'!$L$10:$L$999,0),1)),INDEX('Cycle 5'!B$10:B$999,MATCH($A561,'Cycle 5'!$L$10:$L$999,0),1)),INDEX('Cycle 6'!B$10:B$999,MATCH($A561,'Cycle 6'!$L$10:$L$999,0),1)),INDEX('Cycle 7'!B$10:B$999,MATCH($A561,'Cycle 7'!$L$10:$L$999,0),1)),INDEX('Cycle 8'!B$10:B$999,MATCH($A561,'Cycle 8'!$L$10:$L$999,0),1)),INDEX('Cycle 9'!B$10:B$999,MATCH($A561,'Cycle 9'!$L$10:$L$999,0),1)),INDEX('Cycle 10'!B$10:B$999,MATCH($A561,'Cycle 10'!$L$10:$L$999,0),1)),INDEX('Cycle 11'!B$10:B$999,MATCH($A561,'Cycle 11'!$L$10:$L$999,0),1)),""))</f>
        <v/>
      </c>
      <c r="D561" t="str">
        <f>IF(IFERROR(IFERROR(IFERROR(IFERROR(IFERROR(IFERROR(IFERROR(IFERROR(IFERROR(IFERROR(IFERROR(IFERROR(INDEX(Summer!C$10:C$999,MATCH($A561,Summer!$L$10:$L$999,0),1),INDEX('Cycle 1'!C$10:C$999,MATCH($A561,'Cycle 1'!$L$10:$L$999,0),1)),INDEX('Cycle 2'!C$10:C$999,MATCH($A561,'Cycle 2'!$L$10:$L$999,0),1)),INDEX('Cycle 3'!C$10:C$999,MATCH($A561,'Cycle 3'!$L$10:$L$999,0),1)),INDEX('Cycle 4'!C$10:C$999,MATCH($A561,'Cycle 4'!$L$10:$L$999,0),1)),INDEX('Cycle 5'!C$10:C$999,MATCH($A561,'Cycle 5'!$L$10:$L$999,0),1)),INDEX('Cycle 6'!C$10:C$999,MATCH($A561,'Cycle 6'!$L$10:$L$999,0),1)),INDEX('Cycle 7'!C$10:C$999,MATCH($A561,'Cycle 7'!$L$10:$L$999,0),1)),INDEX('Cycle 8'!C$10:C$999,MATCH($A561,'Cycle 8'!$L$10:$L$999,0),1)),INDEX('Cycle 9'!C$10:C$999,MATCH($A561,'Cycle 9'!$L$10:$L$999,0),1)),INDEX('Cycle 10'!C$10:C$999,MATCH($A561,'Cycle 10'!$L$10:$L$999,0),1)),INDEX('Cycle 11'!C$10:C$999,MATCH($A561,'Cycle 11'!$L$10:$L$999,0),1)),"")="","",IFERROR(IFERROR(IFERROR(IFERROR(IFERROR(IFERROR(IFERROR(IFERROR(IFERROR(IFERROR(IFERROR(IFERROR(INDEX(Summer!C$10:C$999,MATCH($A561,Summer!$L$10:$L$999,0),1),INDEX('Cycle 1'!C$10:C$999,MATCH($A561,'Cycle 1'!$L$10:$L$999,0),1)),INDEX('Cycle 2'!C$10:C$999,MATCH($A561,'Cycle 2'!$L$10:$L$999,0),1)),INDEX('Cycle 3'!C$10:C$999,MATCH($A561,'Cycle 3'!$L$10:$L$999,0),1)),INDEX('Cycle 4'!C$10:C$999,MATCH($A561,'Cycle 4'!$L$10:$L$999,0),1)),INDEX('Cycle 5'!C$10:C$999,MATCH($A561,'Cycle 5'!$L$10:$L$999,0),1)),INDEX('Cycle 6'!C$10:C$999,MATCH($A561,'Cycle 6'!$L$10:$L$999,0),1)),INDEX('Cycle 7'!C$10:C$999,MATCH($A561,'Cycle 7'!$L$10:$L$999,0),1)),INDEX('Cycle 8'!C$10:C$999,MATCH($A561,'Cycle 8'!$L$10:$L$999,0),1)),INDEX('Cycle 9'!C$10:C$999,MATCH($A561,'Cycle 9'!$L$10:$L$999,0),1)),INDEX('Cycle 10'!C$10:C$999,MATCH($A561,'Cycle 10'!$L$10:$L$999,0),1)),INDEX('Cycle 11'!C$10:C$999,MATCH($A561,'Cycle 11'!$L$10:$L$999,0),1)),""))</f>
        <v/>
      </c>
      <c r="E561" t="str">
        <f>IF(IFERROR(IFERROR(IFERROR(IFERROR(IFERROR(IFERROR(IFERROR(IFERROR(IFERROR(IFERROR(IFERROR(IFERROR(INDEX(Summer!D$10:D$999,MATCH($A561,Summer!$L$10:$L$999,0),1),INDEX('Cycle 1'!D$10:D$999,MATCH($A561,'Cycle 1'!$L$10:$L$999,0),1)),INDEX('Cycle 2'!D$10:D$999,MATCH($A561,'Cycle 2'!$L$10:$L$999,0),1)),INDEX('Cycle 3'!D$10:D$999,MATCH($A561,'Cycle 3'!$L$10:$L$999,0),1)),INDEX('Cycle 4'!D$10:D$999,MATCH($A561,'Cycle 4'!$L$10:$L$999,0),1)),INDEX('Cycle 5'!D$10:D$999,MATCH($A561,'Cycle 5'!$L$10:$L$999,0),1)),INDEX('Cycle 6'!D$10:D$999,MATCH($A561,'Cycle 6'!$L$10:$L$999,0),1)),INDEX('Cycle 7'!D$10:D$999,MATCH($A561,'Cycle 7'!$L$10:$L$999,0),1)),INDEX('Cycle 8'!D$10:D$999,MATCH($A561,'Cycle 8'!$L$10:$L$999,0),1)),INDEX('Cycle 9'!D$10:D$999,MATCH($A561,'Cycle 9'!$L$10:$L$999,0),1)),INDEX('Cycle 10'!D$10:D$999,MATCH($A561,'Cycle 10'!$L$10:$L$999,0),1)),INDEX('Cycle 11'!D$10:D$999,MATCH($A561,'Cycle 11'!$L$10:$L$999,0),1)),"")="","",IFERROR(IFERROR(IFERROR(IFERROR(IFERROR(IFERROR(IFERROR(IFERROR(IFERROR(IFERROR(IFERROR(IFERROR(INDEX(Summer!D$10:D$999,MATCH($A561,Summer!$L$10:$L$999,0),1),INDEX('Cycle 1'!D$10:D$999,MATCH($A561,'Cycle 1'!$L$10:$L$999,0),1)),INDEX('Cycle 2'!D$10:D$999,MATCH($A561,'Cycle 2'!$L$10:$L$999,0),1)),INDEX('Cycle 3'!D$10:D$999,MATCH($A561,'Cycle 3'!$L$10:$L$999,0),1)),INDEX('Cycle 4'!D$10:D$999,MATCH($A561,'Cycle 4'!$L$10:$L$999,0),1)),INDEX('Cycle 5'!D$10:D$999,MATCH($A561,'Cycle 5'!$L$10:$L$999,0),1)),INDEX('Cycle 6'!D$10:D$999,MATCH($A561,'Cycle 6'!$L$10:$L$999,0),1)),INDEX('Cycle 7'!D$10:D$999,MATCH($A561,'Cycle 7'!$L$10:$L$999,0),1)),INDEX('Cycle 8'!D$10:D$999,MATCH($A561,'Cycle 8'!$L$10:$L$999,0),1)),INDEX('Cycle 9'!D$10:D$999,MATCH($A561,'Cycle 9'!$L$10:$L$999,0),1)),INDEX('Cycle 10'!D$10:D$999,MATCH($A561,'Cycle 10'!$L$10:$L$999,0),1)),INDEX('Cycle 11'!D$10:D$999,MATCH($A561,'Cycle 11'!$L$10:$L$999,0),1)),""))</f>
        <v/>
      </c>
      <c r="F561" t="str">
        <f>IF(IFERROR(IFERROR(IFERROR(IFERROR(IFERROR(IFERROR(IFERROR(IFERROR(IFERROR(IFERROR(IFERROR(IFERROR(INDEX(Summer!E$10:E$999,MATCH($A561,Summer!$L$10:$L$999,0),1),INDEX('Cycle 1'!E$10:E$999,MATCH($A561,'Cycle 1'!$L$10:$L$999,0),1)),INDEX('Cycle 2'!E$10:E$999,MATCH($A561,'Cycle 2'!$L$10:$L$999,0),1)),INDEX('Cycle 3'!E$10:E$999,MATCH($A561,'Cycle 3'!$L$10:$L$999,0),1)),INDEX('Cycle 4'!E$10:E$999,MATCH($A561,'Cycle 4'!$L$10:$L$999,0),1)),INDEX('Cycle 5'!E$10:E$999,MATCH($A561,'Cycle 5'!$L$10:$L$999,0),1)),INDEX('Cycle 6'!E$10:E$999,MATCH($A561,'Cycle 6'!$L$10:$L$999,0),1)),INDEX('Cycle 7'!E$10:E$999,MATCH($A561,'Cycle 7'!$L$10:$L$999,0),1)),INDEX('Cycle 8'!E$10:E$999,MATCH($A561,'Cycle 8'!$L$10:$L$999,0),1)),INDEX('Cycle 9'!E$10:E$999,MATCH($A561,'Cycle 9'!$L$10:$L$999,0),1)),INDEX('Cycle 10'!E$10:E$999,MATCH($A561,'Cycle 10'!$L$10:$L$999,0),1)),INDEX('Cycle 11'!E$10:E$999,MATCH($A561,'Cycle 11'!$L$10:$L$999,0),1)),"")="","",IFERROR(IFERROR(IFERROR(IFERROR(IFERROR(IFERROR(IFERROR(IFERROR(IFERROR(IFERROR(IFERROR(IFERROR(INDEX(Summer!E$10:E$999,MATCH($A561,Summer!$L$10:$L$999,0),1),INDEX('Cycle 1'!E$10:E$999,MATCH($A561,'Cycle 1'!$L$10:$L$999,0),1)),INDEX('Cycle 2'!E$10:E$999,MATCH($A561,'Cycle 2'!$L$10:$L$999,0),1)),INDEX('Cycle 3'!E$10:E$999,MATCH($A561,'Cycle 3'!$L$10:$L$999,0),1)),INDEX('Cycle 4'!E$10:E$999,MATCH($A561,'Cycle 4'!$L$10:$L$999,0),1)),INDEX('Cycle 5'!E$10:E$999,MATCH($A561,'Cycle 5'!$L$10:$L$999,0),1)),INDEX('Cycle 6'!E$10:E$999,MATCH($A561,'Cycle 6'!$L$10:$L$999,0),1)),INDEX('Cycle 7'!E$10:E$999,MATCH($A561,'Cycle 7'!$L$10:$L$999,0),1)),INDEX('Cycle 8'!E$10:E$999,MATCH($A561,'Cycle 8'!$L$10:$L$999,0),1)),INDEX('Cycle 9'!E$10:E$999,MATCH($A561,'Cycle 9'!$L$10:$L$999,0),1)),INDEX('Cycle 10'!E$10:E$999,MATCH($A561,'Cycle 10'!$L$10:$L$999,0),1)),INDEX('Cycle 11'!E$10:E$999,MATCH($A561,'Cycle 11'!$L$10:$L$999,0),1)),""))</f>
        <v/>
      </c>
      <c r="G561" t="str">
        <f>IF(IFERROR(IFERROR(IFERROR(IFERROR(IFERROR(IFERROR(IFERROR(IFERROR(IFERROR(IFERROR(IFERROR(IFERROR(INDEX(Summer!F$10:F$999,MATCH($A561,Summer!$L$10:$L$999,0),1),INDEX('Cycle 1'!F$10:F$999,MATCH($A561,'Cycle 1'!$L$10:$L$999,0),1)),INDEX('Cycle 2'!F$10:F$999,MATCH($A561,'Cycle 2'!$L$10:$L$999,0),1)),INDEX('Cycle 3'!F$10:F$999,MATCH($A561,'Cycle 3'!$L$10:$L$999,0),1)),INDEX('Cycle 4'!F$10:F$999,MATCH($A561,'Cycle 4'!$L$10:$L$999,0),1)),INDEX('Cycle 5'!F$10:F$999,MATCH($A561,'Cycle 5'!$L$10:$L$999,0),1)),INDEX('Cycle 6'!F$10:F$999,MATCH($A561,'Cycle 6'!$L$10:$L$999,0),1)),INDEX('Cycle 7'!F$10:F$999,MATCH($A561,'Cycle 7'!$L$10:$L$999,0),1)),INDEX('Cycle 8'!F$10:F$999,MATCH($A561,'Cycle 8'!$L$10:$L$999,0),1)),INDEX('Cycle 9'!F$10:F$999,MATCH($A561,'Cycle 9'!$L$10:$L$999,0),1)),INDEX('Cycle 10'!F$10:F$999,MATCH($A561,'Cycle 10'!$L$10:$L$999,0),1)),INDEX('Cycle 11'!F$10:F$999,MATCH($A561,'Cycle 11'!$L$10:$L$999,0),1)),"")="","",IFERROR(IFERROR(IFERROR(IFERROR(IFERROR(IFERROR(IFERROR(IFERROR(IFERROR(IFERROR(IFERROR(IFERROR(INDEX(Summer!F$10:F$999,MATCH($A561,Summer!$L$10:$L$999,0),1),INDEX('Cycle 1'!F$10:F$999,MATCH($A561,'Cycle 1'!$L$10:$L$999,0),1)),INDEX('Cycle 2'!F$10:F$999,MATCH($A561,'Cycle 2'!$L$10:$L$999,0),1)),INDEX('Cycle 3'!F$10:F$999,MATCH($A561,'Cycle 3'!$L$10:$L$999,0),1)),INDEX('Cycle 4'!F$10:F$999,MATCH($A561,'Cycle 4'!$L$10:$L$999,0),1)),INDEX('Cycle 5'!F$10:F$999,MATCH($A561,'Cycle 5'!$L$10:$L$999,0),1)),INDEX('Cycle 6'!F$10:F$999,MATCH($A561,'Cycle 6'!$L$10:$L$999,0),1)),INDEX('Cycle 7'!F$10:F$999,MATCH($A561,'Cycle 7'!$L$10:$L$999,0),1)),INDEX('Cycle 8'!F$10:F$999,MATCH($A561,'Cycle 8'!$L$10:$L$999,0),1)),INDEX('Cycle 9'!F$10:F$999,MATCH($A561,'Cycle 9'!$L$10:$L$999,0),1)),INDEX('Cycle 10'!F$10:F$999,MATCH($A561,'Cycle 10'!$L$10:$L$999,0),1)),INDEX('Cycle 11'!F$10:F$999,MATCH($A561,'Cycle 11'!$L$10:$L$999,0),1)),""))</f>
        <v/>
      </c>
      <c r="H561" t="str">
        <f>IF(IFERROR(IFERROR(IFERROR(IFERROR(IFERROR(IFERROR(IFERROR(IFERROR(IFERROR(IFERROR(IFERROR(IFERROR(INDEX(Summer!G$10:G$999,MATCH($A561,Summer!$L$10:$L$999,0),1),INDEX('Cycle 1'!G$10:G$999,MATCH($A561,'Cycle 1'!$L$10:$L$999,0),1)),INDEX('Cycle 2'!G$10:G$999,MATCH($A561,'Cycle 2'!$L$10:$L$999,0),1)),INDEX('Cycle 3'!G$10:G$999,MATCH($A561,'Cycle 3'!$L$10:$L$999,0),1)),INDEX('Cycle 4'!G$10:G$999,MATCH($A561,'Cycle 4'!$L$10:$L$999,0),1)),INDEX('Cycle 5'!G$10:G$999,MATCH($A561,'Cycle 5'!$L$10:$L$999,0),1)),INDEX('Cycle 6'!G$10:G$999,MATCH($A561,'Cycle 6'!$L$10:$L$999,0),1)),INDEX('Cycle 7'!G$10:G$999,MATCH($A561,'Cycle 7'!$L$10:$L$999,0),1)),INDEX('Cycle 8'!G$10:G$999,MATCH($A561,'Cycle 8'!$L$10:$L$999,0),1)),INDEX('Cycle 9'!G$10:G$999,MATCH($A561,'Cycle 9'!$L$10:$L$999,0),1)),INDEX('Cycle 10'!G$10:G$999,MATCH($A561,'Cycle 10'!$L$10:$L$999,0),1)),INDEX('Cycle 11'!G$10:G$999,MATCH($A561,'Cycle 11'!$L$10:$L$999,0),1)),"")="","",IFERROR(IFERROR(IFERROR(IFERROR(IFERROR(IFERROR(IFERROR(IFERROR(IFERROR(IFERROR(IFERROR(IFERROR(INDEX(Summer!G$10:G$999,MATCH($A561,Summer!$L$10:$L$999,0),1),INDEX('Cycle 1'!G$10:G$999,MATCH($A561,'Cycle 1'!$L$10:$L$999,0),1)),INDEX('Cycle 2'!G$10:G$999,MATCH($A561,'Cycle 2'!$L$10:$L$999,0),1)),INDEX('Cycle 3'!G$10:G$999,MATCH($A561,'Cycle 3'!$L$10:$L$999,0),1)),INDEX('Cycle 4'!G$10:G$999,MATCH($A561,'Cycle 4'!$L$10:$L$999,0),1)),INDEX('Cycle 5'!G$10:G$999,MATCH($A561,'Cycle 5'!$L$10:$L$999,0),1)),INDEX('Cycle 6'!G$10:G$999,MATCH($A561,'Cycle 6'!$L$10:$L$999,0),1)),INDEX('Cycle 7'!G$10:G$999,MATCH($A561,'Cycle 7'!$L$10:$L$999,0),1)),INDEX('Cycle 8'!G$10:G$999,MATCH($A561,'Cycle 8'!$L$10:$L$999,0),1)),INDEX('Cycle 9'!G$10:G$999,MATCH($A561,'Cycle 9'!$L$10:$L$999,0),1)),INDEX('Cycle 10'!G$10:G$999,MATCH($A561,'Cycle 10'!$L$10:$L$999,0),1)),INDEX('Cycle 11'!G$10:G$999,MATCH($A561,'Cycle 11'!$L$10:$L$999,0),1)),""))</f>
        <v/>
      </c>
      <c r="I561">
        <f>IFERROR(IF(C561="",MAX(I$1:I560),IF(ROW(C$2)=ROW(C561),1,IF(ISERROR(VLOOKUP(C561,C$2:C560,1,FALSE)),MAX(I$1:I560)+1,MAX(I$1:I560)))),"")</f>
        <v>0</v>
      </c>
      <c r="J561" t="str">
        <f t="shared" si="66"/>
        <v/>
      </c>
      <c r="K561" t="str">
        <f t="shared" si="70"/>
        <v/>
      </c>
      <c r="L561" t="str">
        <f t="shared" si="70"/>
        <v/>
      </c>
      <c r="M561" t="str">
        <f t="shared" si="70"/>
        <v/>
      </c>
      <c r="N561" t="str">
        <f t="shared" si="70"/>
        <v/>
      </c>
      <c r="O561" t="str">
        <f t="shared" si="70"/>
        <v/>
      </c>
      <c r="P561" t="str">
        <f t="shared" si="70"/>
        <v/>
      </c>
      <c r="Q561" t="str">
        <f t="shared" si="70"/>
        <v/>
      </c>
      <c r="R561" t="str">
        <f t="shared" si="70"/>
        <v/>
      </c>
      <c r="S561" t="str">
        <f t="shared" si="70"/>
        <v/>
      </c>
      <c r="T561" t="str">
        <f t="shared" si="70"/>
        <v/>
      </c>
      <c r="U561" t="str">
        <f t="shared" si="70"/>
        <v/>
      </c>
      <c r="V561" t="str">
        <f t="shared" si="70"/>
        <v/>
      </c>
      <c r="W561" t="str">
        <f t="shared" si="67"/>
        <v/>
      </c>
      <c r="X561">
        <f>IF(OR(H561="No",H561=""),0,IF(COUNTIFS(H$2:H561,"Yes",C$2:C561,C561)&gt;1,0,COUNTIFS(H$2:H561,"Yes",C$2:C561,C561)))+IF(X560=$X$1,0,X560)</f>
        <v>0</v>
      </c>
    </row>
    <row r="562" spans="1:24" x14ac:dyDescent="0.3">
      <c r="A562">
        <f>ROWS($A$2:$A562)</f>
        <v>561</v>
      </c>
      <c r="B562" t="str">
        <f>IF(ISERROR(VLOOKUP(A562,Summer!L$11:L$500,1,FALSE)),IF(ISERROR(VLOOKUP(A562,'Cycle 1'!L$11:L$500,1,FALSE)),IF(ISERROR(VLOOKUP(A562,'Cycle 2'!L$11:L$500,1,FALSE)),IF(ISERROR(VLOOKUP(A562,'Cycle 3'!L$11:L$500,1,FALSE)),IF(ISERROR(VLOOKUP(A562,'Cycle 4'!L$11:L$500,1,FALSE)),IF(ISERROR(VLOOKUP(A562,'Cycle 5'!L$11:L$500,1,FALSE)),IF(ISERROR(VLOOKUP(A562,'Cycle 6'!L$11:L$500,1,FALSE)),IF(ISERROR(VLOOKUP(A562,'Cycle 7'!L$11:L$500,1,FALSE)),IF(ISERROR(VLOOKUP(A562,'Cycle 8'!L$11:L$500,1,FALSE)),IF(ISERROR(VLOOKUP(A562,'Cycle 9'!L$11:L$500,1,FALSE)),IF(ISERROR(VLOOKUP(A562,'Cycle 10'!L$11:L$500,1,FALSE)),IF(ISERROR(VLOOKUP(A562,'Cycle 11'!L$11:L$500,1,FALSE)),"","Cycle 11"),"Cycle 10"),"Cycle 9"),"Cycle 8"),"Cycle 7"),"Cycle 6"),"Cycle 5"),"Cycle 4"),"Cycle 3"),"Cycle 2"),"Cycle 1"),"Summer")</f>
        <v/>
      </c>
      <c r="C562" t="str">
        <f>IF(IFERROR(IFERROR(IFERROR(IFERROR(IFERROR(IFERROR(IFERROR(IFERROR(IFERROR(IFERROR(IFERROR(IFERROR(INDEX(Summer!B$10:B$999,MATCH($A562,Summer!$L$10:$L$999,0),1),INDEX('Cycle 1'!B$10:B$999,MATCH($A562,'Cycle 1'!$L$10:$L$999,0),1)),INDEX('Cycle 2'!B$10:B$999,MATCH($A562,'Cycle 2'!$L$10:$L$999,0),1)),INDEX('Cycle 3'!B$10:B$999,MATCH($A562,'Cycle 3'!$L$10:$L$999,0),1)),INDEX('Cycle 4'!B$10:B$999,MATCH($A562,'Cycle 4'!$L$10:$L$999,0),1)),INDEX('Cycle 5'!B$10:B$999,MATCH($A562,'Cycle 5'!$L$10:$L$999,0),1)),INDEX('Cycle 6'!B$10:B$999,MATCH($A562,'Cycle 6'!$L$10:$L$999,0),1)),INDEX('Cycle 7'!B$10:B$999,MATCH($A562,'Cycle 7'!$L$10:$L$999,0),1)),INDEX('Cycle 8'!B$10:B$999,MATCH($A562,'Cycle 8'!$L$10:$L$999,0),1)),INDEX('Cycle 9'!B$10:B$999,MATCH($A562,'Cycle 9'!$L$10:$L$999,0),1)),INDEX('Cycle 10'!B$10:B$999,MATCH($A562,'Cycle 10'!$L$10:$L$999,0),1)),INDEX('Cycle 11'!B$10:B$999,MATCH($A562,'Cycle 11'!$L$10:$L$999,0),1)),"")="","",IFERROR(IFERROR(IFERROR(IFERROR(IFERROR(IFERROR(IFERROR(IFERROR(IFERROR(IFERROR(IFERROR(IFERROR(INDEX(Summer!B$10:B$999,MATCH($A562,Summer!$L$10:$L$999,0),1),INDEX('Cycle 1'!B$10:B$999,MATCH($A562,'Cycle 1'!$L$10:$L$999,0),1)),INDEX('Cycle 2'!B$10:B$999,MATCH($A562,'Cycle 2'!$L$10:$L$999,0),1)),INDEX('Cycle 3'!B$10:B$999,MATCH($A562,'Cycle 3'!$L$10:$L$999,0),1)),INDEX('Cycle 4'!B$10:B$999,MATCH($A562,'Cycle 4'!$L$10:$L$999,0),1)),INDEX('Cycle 5'!B$10:B$999,MATCH($A562,'Cycle 5'!$L$10:$L$999,0),1)),INDEX('Cycle 6'!B$10:B$999,MATCH($A562,'Cycle 6'!$L$10:$L$999,0),1)),INDEX('Cycle 7'!B$10:B$999,MATCH($A562,'Cycle 7'!$L$10:$L$999,0),1)),INDEX('Cycle 8'!B$10:B$999,MATCH($A562,'Cycle 8'!$L$10:$L$999,0),1)),INDEX('Cycle 9'!B$10:B$999,MATCH($A562,'Cycle 9'!$L$10:$L$999,0),1)),INDEX('Cycle 10'!B$10:B$999,MATCH($A562,'Cycle 10'!$L$10:$L$999,0),1)),INDEX('Cycle 11'!B$10:B$999,MATCH($A562,'Cycle 11'!$L$10:$L$999,0),1)),""))</f>
        <v/>
      </c>
      <c r="D562" t="str">
        <f>IF(IFERROR(IFERROR(IFERROR(IFERROR(IFERROR(IFERROR(IFERROR(IFERROR(IFERROR(IFERROR(IFERROR(IFERROR(INDEX(Summer!C$10:C$999,MATCH($A562,Summer!$L$10:$L$999,0),1),INDEX('Cycle 1'!C$10:C$999,MATCH($A562,'Cycle 1'!$L$10:$L$999,0),1)),INDEX('Cycle 2'!C$10:C$999,MATCH($A562,'Cycle 2'!$L$10:$L$999,0),1)),INDEX('Cycle 3'!C$10:C$999,MATCH($A562,'Cycle 3'!$L$10:$L$999,0),1)),INDEX('Cycle 4'!C$10:C$999,MATCH($A562,'Cycle 4'!$L$10:$L$999,0),1)),INDEX('Cycle 5'!C$10:C$999,MATCH($A562,'Cycle 5'!$L$10:$L$999,0),1)),INDEX('Cycle 6'!C$10:C$999,MATCH($A562,'Cycle 6'!$L$10:$L$999,0),1)),INDEX('Cycle 7'!C$10:C$999,MATCH($A562,'Cycle 7'!$L$10:$L$999,0),1)),INDEX('Cycle 8'!C$10:C$999,MATCH($A562,'Cycle 8'!$L$10:$L$999,0),1)),INDEX('Cycle 9'!C$10:C$999,MATCH($A562,'Cycle 9'!$L$10:$L$999,0),1)),INDEX('Cycle 10'!C$10:C$999,MATCH($A562,'Cycle 10'!$L$10:$L$999,0),1)),INDEX('Cycle 11'!C$10:C$999,MATCH($A562,'Cycle 11'!$L$10:$L$999,0),1)),"")="","",IFERROR(IFERROR(IFERROR(IFERROR(IFERROR(IFERROR(IFERROR(IFERROR(IFERROR(IFERROR(IFERROR(IFERROR(INDEX(Summer!C$10:C$999,MATCH($A562,Summer!$L$10:$L$999,0),1),INDEX('Cycle 1'!C$10:C$999,MATCH($A562,'Cycle 1'!$L$10:$L$999,0),1)),INDEX('Cycle 2'!C$10:C$999,MATCH($A562,'Cycle 2'!$L$10:$L$999,0),1)),INDEX('Cycle 3'!C$10:C$999,MATCH($A562,'Cycle 3'!$L$10:$L$999,0),1)),INDEX('Cycle 4'!C$10:C$999,MATCH($A562,'Cycle 4'!$L$10:$L$999,0),1)),INDEX('Cycle 5'!C$10:C$999,MATCH($A562,'Cycle 5'!$L$10:$L$999,0),1)),INDEX('Cycle 6'!C$10:C$999,MATCH($A562,'Cycle 6'!$L$10:$L$999,0),1)),INDEX('Cycle 7'!C$10:C$999,MATCH($A562,'Cycle 7'!$L$10:$L$999,0),1)),INDEX('Cycle 8'!C$10:C$999,MATCH($A562,'Cycle 8'!$L$10:$L$999,0),1)),INDEX('Cycle 9'!C$10:C$999,MATCH($A562,'Cycle 9'!$L$10:$L$999,0),1)),INDEX('Cycle 10'!C$10:C$999,MATCH($A562,'Cycle 10'!$L$10:$L$999,0),1)),INDEX('Cycle 11'!C$10:C$999,MATCH($A562,'Cycle 11'!$L$10:$L$999,0),1)),""))</f>
        <v/>
      </c>
      <c r="E562" t="str">
        <f>IF(IFERROR(IFERROR(IFERROR(IFERROR(IFERROR(IFERROR(IFERROR(IFERROR(IFERROR(IFERROR(IFERROR(IFERROR(INDEX(Summer!D$10:D$999,MATCH($A562,Summer!$L$10:$L$999,0),1),INDEX('Cycle 1'!D$10:D$999,MATCH($A562,'Cycle 1'!$L$10:$L$999,0),1)),INDEX('Cycle 2'!D$10:D$999,MATCH($A562,'Cycle 2'!$L$10:$L$999,0),1)),INDEX('Cycle 3'!D$10:D$999,MATCH($A562,'Cycle 3'!$L$10:$L$999,0),1)),INDEX('Cycle 4'!D$10:D$999,MATCH($A562,'Cycle 4'!$L$10:$L$999,0),1)),INDEX('Cycle 5'!D$10:D$999,MATCH($A562,'Cycle 5'!$L$10:$L$999,0),1)),INDEX('Cycle 6'!D$10:D$999,MATCH($A562,'Cycle 6'!$L$10:$L$999,0),1)),INDEX('Cycle 7'!D$10:D$999,MATCH($A562,'Cycle 7'!$L$10:$L$999,0),1)),INDEX('Cycle 8'!D$10:D$999,MATCH($A562,'Cycle 8'!$L$10:$L$999,0),1)),INDEX('Cycle 9'!D$10:D$999,MATCH($A562,'Cycle 9'!$L$10:$L$999,0),1)),INDEX('Cycle 10'!D$10:D$999,MATCH($A562,'Cycle 10'!$L$10:$L$999,0),1)),INDEX('Cycle 11'!D$10:D$999,MATCH($A562,'Cycle 11'!$L$10:$L$999,0),1)),"")="","",IFERROR(IFERROR(IFERROR(IFERROR(IFERROR(IFERROR(IFERROR(IFERROR(IFERROR(IFERROR(IFERROR(IFERROR(INDEX(Summer!D$10:D$999,MATCH($A562,Summer!$L$10:$L$999,0),1),INDEX('Cycle 1'!D$10:D$999,MATCH($A562,'Cycle 1'!$L$10:$L$999,0),1)),INDEX('Cycle 2'!D$10:D$999,MATCH($A562,'Cycle 2'!$L$10:$L$999,0),1)),INDEX('Cycle 3'!D$10:D$999,MATCH($A562,'Cycle 3'!$L$10:$L$999,0),1)),INDEX('Cycle 4'!D$10:D$999,MATCH($A562,'Cycle 4'!$L$10:$L$999,0),1)),INDEX('Cycle 5'!D$10:D$999,MATCH($A562,'Cycle 5'!$L$10:$L$999,0),1)),INDEX('Cycle 6'!D$10:D$999,MATCH($A562,'Cycle 6'!$L$10:$L$999,0),1)),INDEX('Cycle 7'!D$10:D$999,MATCH($A562,'Cycle 7'!$L$10:$L$999,0),1)),INDEX('Cycle 8'!D$10:D$999,MATCH($A562,'Cycle 8'!$L$10:$L$999,0),1)),INDEX('Cycle 9'!D$10:D$999,MATCH($A562,'Cycle 9'!$L$10:$L$999,0),1)),INDEX('Cycle 10'!D$10:D$999,MATCH($A562,'Cycle 10'!$L$10:$L$999,0),1)),INDEX('Cycle 11'!D$10:D$999,MATCH($A562,'Cycle 11'!$L$10:$L$999,0),1)),""))</f>
        <v/>
      </c>
      <c r="F562" t="str">
        <f>IF(IFERROR(IFERROR(IFERROR(IFERROR(IFERROR(IFERROR(IFERROR(IFERROR(IFERROR(IFERROR(IFERROR(IFERROR(INDEX(Summer!E$10:E$999,MATCH($A562,Summer!$L$10:$L$999,0),1),INDEX('Cycle 1'!E$10:E$999,MATCH($A562,'Cycle 1'!$L$10:$L$999,0),1)),INDEX('Cycle 2'!E$10:E$999,MATCH($A562,'Cycle 2'!$L$10:$L$999,0),1)),INDEX('Cycle 3'!E$10:E$999,MATCH($A562,'Cycle 3'!$L$10:$L$999,0),1)),INDEX('Cycle 4'!E$10:E$999,MATCH($A562,'Cycle 4'!$L$10:$L$999,0),1)),INDEX('Cycle 5'!E$10:E$999,MATCH($A562,'Cycle 5'!$L$10:$L$999,0),1)),INDEX('Cycle 6'!E$10:E$999,MATCH($A562,'Cycle 6'!$L$10:$L$999,0),1)),INDEX('Cycle 7'!E$10:E$999,MATCH($A562,'Cycle 7'!$L$10:$L$999,0),1)),INDEX('Cycle 8'!E$10:E$999,MATCH($A562,'Cycle 8'!$L$10:$L$999,0),1)),INDEX('Cycle 9'!E$10:E$999,MATCH($A562,'Cycle 9'!$L$10:$L$999,0),1)),INDEX('Cycle 10'!E$10:E$999,MATCH($A562,'Cycle 10'!$L$10:$L$999,0),1)),INDEX('Cycle 11'!E$10:E$999,MATCH($A562,'Cycle 11'!$L$10:$L$999,0),1)),"")="","",IFERROR(IFERROR(IFERROR(IFERROR(IFERROR(IFERROR(IFERROR(IFERROR(IFERROR(IFERROR(IFERROR(IFERROR(INDEX(Summer!E$10:E$999,MATCH($A562,Summer!$L$10:$L$999,0),1),INDEX('Cycle 1'!E$10:E$999,MATCH($A562,'Cycle 1'!$L$10:$L$999,0),1)),INDEX('Cycle 2'!E$10:E$999,MATCH($A562,'Cycle 2'!$L$10:$L$999,0),1)),INDEX('Cycle 3'!E$10:E$999,MATCH($A562,'Cycle 3'!$L$10:$L$999,0),1)),INDEX('Cycle 4'!E$10:E$999,MATCH($A562,'Cycle 4'!$L$10:$L$999,0),1)),INDEX('Cycle 5'!E$10:E$999,MATCH($A562,'Cycle 5'!$L$10:$L$999,0),1)),INDEX('Cycle 6'!E$10:E$999,MATCH($A562,'Cycle 6'!$L$10:$L$999,0),1)),INDEX('Cycle 7'!E$10:E$999,MATCH($A562,'Cycle 7'!$L$10:$L$999,0),1)),INDEX('Cycle 8'!E$10:E$999,MATCH($A562,'Cycle 8'!$L$10:$L$999,0),1)),INDEX('Cycle 9'!E$10:E$999,MATCH($A562,'Cycle 9'!$L$10:$L$999,0),1)),INDEX('Cycle 10'!E$10:E$999,MATCH($A562,'Cycle 10'!$L$10:$L$999,0),1)),INDEX('Cycle 11'!E$10:E$999,MATCH($A562,'Cycle 11'!$L$10:$L$999,0),1)),""))</f>
        <v/>
      </c>
      <c r="G562" t="str">
        <f>IF(IFERROR(IFERROR(IFERROR(IFERROR(IFERROR(IFERROR(IFERROR(IFERROR(IFERROR(IFERROR(IFERROR(IFERROR(INDEX(Summer!F$10:F$999,MATCH($A562,Summer!$L$10:$L$999,0),1),INDEX('Cycle 1'!F$10:F$999,MATCH($A562,'Cycle 1'!$L$10:$L$999,0),1)),INDEX('Cycle 2'!F$10:F$999,MATCH($A562,'Cycle 2'!$L$10:$L$999,0),1)),INDEX('Cycle 3'!F$10:F$999,MATCH($A562,'Cycle 3'!$L$10:$L$999,0),1)),INDEX('Cycle 4'!F$10:F$999,MATCH($A562,'Cycle 4'!$L$10:$L$999,0),1)),INDEX('Cycle 5'!F$10:F$999,MATCH($A562,'Cycle 5'!$L$10:$L$999,0),1)),INDEX('Cycle 6'!F$10:F$999,MATCH($A562,'Cycle 6'!$L$10:$L$999,0),1)),INDEX('Cycle 7'!F$10:F$999,MATCH($A562,'Cycle 7'!$L$10:$L$999,0),1)),INDEX('Cycle 8'!F$10:F$999,MATCH($A562,'Cycle 8'!$L$10:$L$999,0),1)),INDEX('Cycle 9'!F$10:F$999,MATCH($A562,'Cycle 9'!$L$10:$L$999,0),1)),INDEX('Cycle 10'!F$10:F$999,MATCH($A562,'Cycle 10'!$L$10:$L$999,0),1)),INDEX('Cycle 11'!F$10:F$999,MATCH($A562,'Cycle 11'!$L$10:$L$999,0),1)),"")="","",IFERROR(IFERROR(IFERROR(IFERROR(IFERROR(IFERROR(IFERROR(IFERROR(IFERROR(IFERROR(IFERROR(IFERROR(INDEX(Summer!F$10:F$999,MATCH($A562,Summer!$L$10:$L$999,0),1),INDEX('Cycle 1'!F$10:F$999,MATCH($A562,'Cycle 1'!$L$10:$L$999,0),1)),INDEX('Cycle 2'!F$10:F$999,MATCH($A562,'Cycle 2'!$L$10:$L$999,0),1)),INDEX('Cycle 3'!F$10:F$999,MATCH($A562,'Cycle 3'!$L$10:$L$999,0),1)),INDEX('Cycle 4'!F$10:F$999,MATCH($A562,'Cycle 4'!$L$10:$L$999,0),1)),INDEX('Cycle 5'!F$10:F$999,MATCH($A562,'Cycle 5'!$L$10:$L$999,0),1)),INDEX('Cycle 6'!F$10:F$999,MATCH($A562,'Cycle 6'!$L$10:$L$999,0),1)),INDEX('Cycle 7'!F$10:F$999,MATCH($A562,'Cycle 7'!$L$10:$L$999,0),1)),INDEX('Cycle 8'!F$10:F$999,MATCH($A562,'Cycle 8'!$L$10:$L$999,0),1)),INDEX('Cycle 9'!F$10:F$999,MATCH($A562,'Cycle 9'!$L$10:$L$999,0),1)),INDEX('Cycle 10'!F$10:F$999,MATCH($A562,'Cycle 10'!$L$10:$L$999,0),1)),INDEX('Cycle 11'!F$10:F$999,MATCH($A562,'Cycle 11'!$L$10:$L$999,0),1)),""))</f>
        <v/>
      </c>
      <c r="H562" t="str">
        <f>IF(IFERROR(IFERROR(IFERROR(IFERROR(IFERROR(IFERROR(IFERROR(IFERROR(IFERROR(IFERROR(IFERROR(IFERROR(INDEX(Summer!G$10:G$999,MATCH($A562,Summer!$L$10:$L$999,0),1),INDEX('Cycle 1'!G$10:G$999,MATCH($A562,'Cycle 1'!$L$10:$L$999,0),1)),INDEX('Cycle 2'!G$10:G$999,MATCH($A562,'Cycle 2'!$L$10:$L$999,0),1)),INDEX('Cycle 3'!G$10:G$999,MATCH($A562,'Cycle 3'!$L$10:$L$999,0),1)),INDEX('Cycle 4'!G$10:G$999,MATCH($A562,'Cycle 4'!$L$10:$L$999,0),1)),INDEX('Cycle 5'!G$10:G$999,MATCH($A562,'Cycle 5'!$L$10:$L$999,0),1)),INDEX('Cycle 6'!G$10:G$999,MATCH($A562,'Cycle 6'!$L$10:$L$999,0),1)),INDEX('Cycle 7'!G$10:G$999,MATCH($A562,'Cycle 7'!$L$10:$L$999,0),1)),INDEX('Cycle 8'!G$10:G$999,MATCH($A562,'Cycle 8'!$L$10:$L$999,0),1)),INDEX('Cycle 9'!G$10:G$999,MATCH($A562,'Cycle 9'!$L$10:$L$999,0),1)),INDEX('Cycle 10'!G$10:G$999,MATCH($A562,'Cycle 10'!$L$10:$L$999,0),1)),INDEX('Cycle 11'!G$10:G$999,MATCH($A562,'Cycle 11'!$L$10:$L$999,0),1)),"")="","",IFERROR(IFERROR(IFERROR(IFERROR(IFERROR(IFERROR(IFERROR(IFERROR(IFERROR(IFERROR(IFERROR(IFERROR(INDEX(Summer!G$10:G$999,MATCH($A562,Summer!$L$10:$L$999,0),1),INDEX('Cycle 1'!G$10:G$999,MATCH($A562,'Cycle 1'!$L$10:$L$999,0),1)),INDEX('Cycle 2'!G$10:G$999,MATCH($A562,'Cycle 2'!$L$10:$L$999,0),1)),INDEX('Cycle 3'!G$10:G$999,MATCH($A562,'Cycle 3'!$L$10:$L$999,0),1)),INDEX('Cycle 4'!G$10:G$999,MATCH($A562,'Cycle 4'!$L$10:$L$999,0),1)),INDEX('Cycle 5'!G$10:G$999,MATCH($A562,'Cycle 5'!$L$10:$L$999,0),1)),INDEX('Cycle 6'!G$10:G$999,MATCH($A562,'Cycle 6'!$L$10:$L$999,0),1)),INDEX('Cycle 7'!G$10:G$999,MATCH($A562,'Cycle 7'!$L$10:$L$999,0),1)),INDEX('Cycle 8'!G$10:G$999,MATCH($A562,'Cycle 8'!$L$10:$L$999,0),1)),INDEX('Cycle 9'!G$10:G$999,MATCH($A562,'Cycle 9'!$L$10:$L$999,0),1)),INDEX('Cycle 10'!G$10:G$999,MATCH($A562,'Cycle 10'!$L$10:$L$999,0),1)),INDEX('Cycle 11'!G$10:G$999,MATCH($A562,'Cycle 11'!$L$10:$L$999,0),1)),""))</f>
        <v/>
      </c>
      <c r="I562">
        <f>IFERROR(IF(C562="",MAX(I$1:I561),IF(ROW(C$2)=ROW(C562),1,IF(ISERROR(VLOOKUP(C562,C$2:C561,1,FALSE)),MAX(I$1:I561)+1,MAX(I$1:I561)))),"")</f>
        <v>0</v>
      </c>
      <c r="J562" t="str">
        <f t="shared" si="66"/>
        <v/>
      </c>
      <c r="K562" t="str">
        <f t="shared" si="70"/>
        <v/>
      </c>
      <c r="L562" t="str">
        <f t="shared" si="70"/>
        <v/>
      </c>
      <c r="M562" t="str">
        <f t="shared" si="70"/>
        <v/>
      </c>
      <c r="N562" t="str">
        <f t="shared" si="70"/>
        <v/>
      </c>
      <c r="O562" t="str">
        <f t="shared" si="70"/>
        <v/>
      </c>
      <c r="P562" t="str">
        <f t="shared" si="70"/>
        <v/>
      </c>
      <c r="Q562" t="str">
        <f t="shared" si="70"/>
        <v/>
      </c>
      <c r="R562" t="str">
        <f t="shared" si="70"/>
        <v/>
      </c>
      <c r="S562" t="str">
        <f t="shared" si="70"/>
        <v/>
      </c>
      <c r="T562" t="str">
        <f t="shared" si="70"/>
        <v/>
      </c>
      <c r="U562" t="str">
        <f t="shared" si="70"/>
        <v/>
      </c>
      <c r="V562" t="str">
        <f t="shared" si="70"/>
        <v/>
      </c>
      <c r="W562" t="str">
        <f t="shared" si="67"/>
        <v/>
      </c>
      <c r="X562">
        <f>IF(OR(H562="No",H562=""),0,IF(COUNTIFS(H$2:H562,"Yes",C$2:C562,C562)&gt;1,0,COUNTIFS(H$2:H562,"Yes",C$2:C562,C562)))+IF(X561=$X$1,0,X561)</f>
        <v>0</v>
      </c>
    </row>
    <row r="563" spans="1:24" x14ac:dyDescent="0.3">
      <c r="A563">
        <f>ROWS($A$2:$A563)</f>
        <v>562</v>
      </c>
      <c r="B563" t="str">
        <f>IF(ISERROR(VLOOKUP(A563,Summer!L$11:L$500,1,FALSE)),IF(ISERROR(VLOOKUP(A563,'Cycle 1'!L$11:L$500,1,FALSE)),IF(ISERROR(VLOOKUP(A563,'Cycle 2'!L$11:L$500,1,FALSE)),IF(ISERROR(VLOOKUP(A563,'Cycle 3'!L$11:L$500,1,FALSE)),IF(ISERROR(VLOOKUP(A563,'Cycle 4'!L$11:L$500,1,FALSE)),IF(ISERROR(VLOOKUP(A563,'Cycle 5'!L$11:L$500,1,FALSE)),IF(ISERROR(VLOOKUP(A563,'Cycle 6'!L$11:L$500,1,FALSE)),IF(ISERROR(VLOOKUP(A563,'Cycle 7'!L$11:L$500,1,FALSE)),IF(ISERROR(VLOOKUP(A563,'Cycle 8'!L$11:L$500,1,FALSE)),IF(ISERROR(VLOOKUP(A563,'Cycle 9'!L$11:L$500,1,FALSE)),IF(ISERROR(VLOOKUP(A563,'Cycle 10'!L$11:L$500,1,FALSE)),IF(ISERROR(VLOOKUP(A563,'Cycle 11'!L$11:L$500,1,FALSE)),"","Cycle 11"),"Cycle 10"),"Cycle 9"),"Cycle 8"),"Cycle 7"),"Cycle 6"),"Cycle 5"),"Cycle 4"),"Cycle 3"),"Cycle 2"),"Cycle 1"),"Summer")</f>
        <v/>
      </c>
      <c r="C563" t="str">
        <f>IF(IFERROR(IFERROR(IFERROR(IFERROR(IFERROR(IFERROR(IFERROR(IFERROR(IFERROR(IFERROR(IFERROR(IFERROR(INDEX(Summer!B$10:B$999,MATCH($A563,Summer!$L$10:$L$999,0),1),INDEX('Cycle 1'!B$10:B$999,MATCH($A563,'Cycle 1'!$L$10:$L$999,0),1)),INDEX('Cycle 2'!B$10:B$999,MATCH($A563,'Cycle 2'!$L$10:$L$999,0),1)),INDEX('Cycle 3'!B$10:B$999,MATCH($A563,'Cycle 3'!$L$10:$L$999,0),1)),INDEX('Cycle 4'!B$10:B$999,MATCH($A563,'Cycle 4'!$L$10:$L$999,0),1)),INDEX('Cycle 5'!B$10:B$999,MATCH($A563,'Cycle 5'!$L$10:$L$999,0),1)),INDEX('Cycle 6'!B$10:B$999,MATCH($A563,'Cycle 6'!$L$10:$L$999,0),1)),INDEX('Cycle 7'!B$10:B$999,MATCH($A563,'Cycle 7'!$L$10:$L$999,0),1)),INDEX('Cycle 8'!B$10:B$999,MATCH($A563,'Cycle 8'!$L$10:$L$999,0),1)),INDEX('Cycle 9'!B$10:B$999,MATCH($A563,'Cycle 9'!$L$10:$L$999,0),1)),INDEX('Cycle 10'!B$10:B$999,MATCH($A563,'Cycle 10'!$L$10:$L$999,0),1)),INDEX('Cycle 11'!B$10:B$999,MATCH($A563,'Cycle 11'!$L$10:$L$999,0),1)),"")="","",IFERROR(IFERROR(IFERROR(IFERROR(IFERROR(IFERROR(IFERROR(IFERROR(IFERROR(IFERROR(IFERROR(IFERROR(INDEX(Summer!B$10:B$999,MATCH($A563,Summer!$L$10:$L$999,0),1),INDEX('Cycle 1'!B$10:B$999,MATCH($A563,'Cycle 1'!$L$10:$L$999,0),1)),INDEX('Cycle 2'!B$10:B$999,MATCH($A563,'Cycle 2'!$L$10:$L$999,0),1)),INDEX('Cycle 3'!B$10:B$999,MATCH($A563,'Cycle 3'!$L$10:$L$999,0),1)),INDEX('Cycle 4'!B$10:B$999,MATCH($A563,'Cycle 4'!$L$10:$L$999,0),1)),INDEX('Cycle 5'!B$10:B$999,MATCH($A563,'Cycle 5'!$L$10:$L$999,0),1)),INDEX('Cycle 6'!B$10:B$999,MATCH($A563,'Cycle 6'!$L$10:$L$999,0),1)),INDEX('Cycle 7'!B$10:B$999,MATCH($A563,'Cycle 7'!$L$10:$L$999,0),1)),INDEX('Cycle 8'!B$10:B$999,MATCH($A563,'Cycle 8'!$L$10:$L$999,0),1)),INDEX('Cycle 9'!B$10:B$999,MATCH($A563,'Cycle 9'!$L$10:$L$999,0),1)),INDEX('Cycle 10'!B$10:B$999,MATCH($A563,'Cycle 10'!$L$10:$L$999,0),1)),INDEX('Cycle 11'!B$10:B$999,MATCH($A563,'Cycle 11'!$L$10:$L$999,0),1)),""))</f>
        <v/>
      </c>
      <c r="D563" t="str">
        <f>IF(IFERROR(IFERROR(IFERROR(IFERROR(IFERROR(IFERROR(IFERROR(IFERROR(IFERROR(IFERROR(IFERROR(IFERROR(INDEX(Summer!C$10:C$999,MATCH($A563,Summer!$L$10:$L$999,0),1),INDEX('Cycle 1'!C$10:C$999,MATCH($A563,'Cycle 1'!$L$10:$L$999,0),1)),INDEX('Cycle 2'!C$10:C$999,MATCH($A563,'Cycle 2'!$L$10:$L$999,0),1)),INDEX('Cycle 3'!C$10:C$999,MATCH($A563,'Cycle 3'!$L$10:$L$999,0),1)),INDEX('Cycle 4'!C$10:C$999,MATCH($A563,'Cycle 4'!$L$10:$L$999,0),1)),INDEX('Cycle 5'!C$10:C$999,MATCH($A563,'Cycle 5'!$L$10:$L$999,0),1)),INDEX('Cycle 6'!C$10:C$999,MATCH($A563,'Cycle 6'!$L$10:$L$999,0),1)),INDEX('Cycle 7'!C$10:C$999,MATCH($A563,'Cycle 7'!$L$10:$L$999,0),1)),INDEX('Cycle 8'!C$10:C$999,MATCH($A563,'Cycle 8'!$L$10:$L$999,0),1)),INDEX('Cycle 9'!C$10:C$999,MATCH($A563,'Cycle 9'!$L$10:$L$999,0),1)),INDEX('Cycle 10'!C$10:C$999,MATCH($A563,'Cycle 10'!$L$10:$L$999,0),1)),INDEX('Cycle 11'!C$10:C$999,MATCH($A563,'Cycle 11'!$L$10:$L$999,0),1)),"")="","",IFERROR(IFERROR(IFERROR(IFERROR(IFERROR(IFERROR(IFERROR(IFERROR(IFERROR(IFERROR(IFERROR(IFERROR(INDEX(Summer!C$10:C$999,MATCH($A563,Summer!$L$10:$L$999,0),1),INDEX('Cycle 1'!C$10:C$999,MATCH($A563,'Cycle 1'!$L$10:$L$999,0),1)),INDEX('Cycle 2'!C$10:C$999,MATCH($A563,'Cycle 2'!$L$10:$L$999,0),1)),INDEX('Cycle 3'!C$10:C$999,MATCH($A563,'Cycle 3'!$L$10:$L$999,0),1)),INDEX('Cycle 4'!C$10:C$999,MATCH($A563,'Cycle 4'!$L$10:$L$999,0),1)),INDEX('Cycle 5'!C$10:C$999,MATCH($A563,'Cycle 5'!$L$10:$L$999,0),1)),INDEX('Cycle 6'!C$10:C$999,MATCH($A563,'Cycle 6'!$L$10:$L$999,0),1)),INDEX('Cycle 7'!C$10:C$999,MATCH($A563,'Cycle 7'!$L$10:$L$999,0),1)),INDEX('Cycle 8'!C$10:C$999,MATCH($A563,'Cycle 8'!$L$10:$L$999,0),1)),INDEX('Cycle 9'!C$10:C$999,MATCH($A563,'Cycle 9'!$L$10:$L$999,0),1)),INDEX('Cycle 10'!C$10:C$999,MATCH($A563,'Cycle 10'!$L$10:$L$999,0),1)),INDEX('Cycle 11'!C$10:C$999,MATCH($A563,'Cycle 11'!$L$10:$L$999,0),1)),""))</f>
        <v/>
      </c>
      <c r="E563" t="str">
        <f>IF(IFERROR(IFERROR(IFERROR(IFERROR(IFERROR(IFERROR(IFERROR(IFERROR(IFERROR(IFERROR(IFERROR(IFERROR(INDEX(Summer!D$10:D$999,MATCH($A563,Summer!$L$10:$L$999,0),1),INDEX('Cycle 1'!D$10:D$999,MATCH($A563,'Cycle 1'!$L$10:$L$999,0),1)),INDEX('Cycle 2'!D$10:D$999,MATCH($A563,'Cycle 2'!$L$10:$L$999,0),1)),INDEX('Cycle 3'!D$10:D$999,MATCH($A563,'Cycle 3'!$L$10:$L$999,0),1)),INDEX('Cycle 4'!D$10:D$999,MATCH($A563,'Cycle 4'!$L$10:$L$999,0),1)),INDEX('Cycle 5'!D$10:D$999,MATCH($A563,'Cycle 5'!$L$10:$L$999,0),1)),INDEX('Cycle 6'!D$10:D$999,MATCH($A563,'Cycle 6'!$L$10:$L$999,0),1)),INDEX('Cycle 7'!D$10:D$999,MATCH($A563,'Cycle 7'!$L$10:$L$999,0),1)),INDEX('Cycle 8'!D$10:D$999,MATCH($A563,'Cycle 8'!$L$10:$L$999,0),1)),INDEX('Cycle 9'!D$10:D$999,MATCH($A563,'Cycle 9'!$L$10:$L$999,0),1)),INDEX('Cycle 10'!D$10:D$999,MATCH($A563,'Cycle 10'!$L$10:$L$999,0),1)),INDEX('Cycle 11'!D$10:D$999,MATCH($A563,'Cycle 11'!$L$10:$L$999,0),1)),"")="","",IFERROR(IFERROR(IFERROR(IFERROR(IFERROR(IFERROR(IFERROR(IFERROR(IFERROR(IFERROR(IFERROR(IFERROR(INDEX(Summer!D$10:D$999,MATCH($A563,Summer!$L$10:$L$999,0),1),INDEX('Cycle 1'!D$10:D$999,MATCH($A563,'Cycle 1'!$L$10:$L$999,0),1)),INDEX('Cycle 2'!D$10:D$999,MATCH($A563,'Cycle 2'!$L$10:$L$999,0),1)),INDEX('Cycle 3'!D$10:D$999,MATCH($A563,'Cycle 3'!$L$10:$L$999,0),1)),INDEX('Cycle 4'!D$10:D$999,MATCH($A563,'Cycle 4'!$L$10:$L$999,0),1)),INDEX('Cycle 5'!D$10:D$999,MATCH($A563,'Cycle 5'!$L$10:$L$999,0),1)),INDEX('Cycle 6'!D$10:D$999,MATCH($A563,'Cycle 6'!$L$10:$L$999,0),1)),INDEX('Cycle 7'!D$10:D$999,MATCH($A563,'Cycle 7'!$L$10:$L$999,0),1)),INDEX('Cycle 8'!D$10:D$999,MATCH($A563,'Cycle 8'!$L$10:$L$999,0),1)),INDEX('Cycle 9'!D$10:D$999,MATCH($A563,'Cycle 9'!$L$10:$L$999,0),1)),INDEX('Cycle 10'!D$10:D$999,MATCH($A563,'Cycle 10'!$L$10:$L$999,0),1)),INDEX('Cycle 11'!D$10:D$999,MATCH($A563,'Cycle 11'!$L$10:$L$999,0),1)),""))</f>
        <v/>
      </c>
      <c r="F563" t="str">
        <f>IF(IFERROR(IFERROR(IFERROR(IFERROR(IFERROR(IFERROR(IFERROR(IFERROR(IFERROR(IFERROR(IFERROR(IFERROR(INDEX(Summer!E$10:E$999,MATCH($A563,Summer!$L$10:$L$999,0),1),INDEX('Cycle 1'!E$10:E$999,MATCH($A563,'Cycle 1'!$L$10:$L$999,0),1)),INDEX('Cycle 2'!E$10:E$999,MATCH($A563,'Cycle 2'!$L$10:$L$999,0),1)),INDEX('Cycle 3'!E$10:E$999,MATCH($A563,'Cycle 3'!$L$10:$L$999,0),1)),INDEX('Cycle 4'!E$10:E$999,MATCH($A563,'Cycle 4'!$L$10:$L$999,0),1)),INDEX('Cycle 5'!E$10:E$999,MATCH($A563,'Cycle 5'!$L$10:$L$999,0),1)),INDEX('Cycle 6'!E$10:E$999,MATCH($A563,'Cycle 6'!$L$10:$L$999,0),1)),INDEX('Cycle 7'!E$10:E$999,MATCH($A563,'Cycle 7'!$L$10:$L$999,0),1)),INDEX('Cycle 8'!E$10:E$999,MATCH($A563,'Cycle 8'!$L$10:$L$999,0),1)),INDEX('Cycle 9'!E$10:E$999,MATCH($A563,'Cycle 9'!$L$10:$L$999,0),1)),INDEX('Cycle 10'!E$10:E$999,MATCH($A563,'Cycle 10'!$L$10:$L$999,0),1)),INDEX('Cycle 11'!E$10:E$999,MATCH($A563,'Cycle 11'!$L$10:$L$999,0),1)),"")="","",IFERROR(IFERROR(IFERROR(IFERROR(IFERROR(IFERROR(IFERROR(IFERROR(IFERROR(IFERROR(IFERROR(IFERROR(INDEX(Summer!E$10:E$999,MATCH($A563,Summer!$L$10:$L$999,0),1),INDEX('Cycle 1'!E$10:E$999,MATCH($A563,'Cycle 1'!$L$10:$L$999,0),1)),INDEX('Cycle 2'!E$10:E$999,MATCH($A563,'Cycle 2'!$L$10:$L$999,0),1)),INDEX('Cycle 3'!E$10:E$999,MATCH($A563,'Cycle 3'!$L$10:$L$999,0),1)),INDEX('Cycle 4'!E$10:E$999,MATCH($A563,'Cycle 4'!$L$10:$L$999,0),1)),INDEX('Cycle 5'!E$10:E$999,MATCH($A563,'Cycle 5'!$L$10:$L$999,0),1)),INDEX('Cycle 6'!E$10:E$999,MATCH($A563,'Cycle 6'!$L$10:$L$999,0),1)),INDEX('Cycle 7'!E$10:E$999,MATCH($A563,'Cycle 7'!$L$10:$L$999,0),1)),INDEX('Cycle 8'!E$10:E$999,MATCH($A563,'Cycle 8'!$L$10:$L$999,0),1)),INDEX('Cycle 9'!E$10:E$999,MATCH($A563,'Cycle 9'!$L$10:$L$999,0),1)),INDEX('Cycle 10'!E$10:E$999,MATCH($A563,'Cycle 10'!$L$10:$L$999,0),1)),INDEX('Cycle 11'!E$10:E$999,MATCH($A563,'Cycle 11'!$L$10:$L$999,0),1)),""))</f>
        <v/>
      </c>
      <c r="G563" t="str">
        <f>IF(IFERROR(IFERROR(IFERROR(IFERROR(IFERROR(IFERROR(IFERROR(IFERROR(IFERROR(IFERROR(IFERROR(IFERROR(INDEX(Summer!F$10:F$999,MATCH($A563,Summer!$L$10:$L$999,0),1),INDEX('Cycle 1'!F$10:F$999,MATCH($A563,'Cycle 1'!$L$10:$L$999,0),1)),INDEX('Cycle 2'!F$10:F$999,MATCH($A563,'Cycle 2'!$L$10:$L$999,0),1)),INDEX('Cycle 3'!F$10:F$999,MATCH($A563,'Cycle 3'!$L$10:$L$999,0),1)),INDEX('Cycle 4'!F$10:F$999,MATCH($A563,'Cycle 4'!$L$10:$L$999,0),1)),INDEX('Cycle 5'!F$10:F$999,MATCH($A563,'Cycle 5'!$L$10:$L$999,0),1)),INDEX('Cycle 6'!F$10:F$999,MATCH($A563,'Cycle 6'!$L$10:$L$999,0),1)),INDEX('Cycle 7'!F$10:F$999,MATCH($A563,'Cycle 7'!$L$10:$L$999,0),1)),INDEX('Cycle 8'!F$10:F$999,MATCH($A563,'Cycle 8'!$L$10:$L$999,0),1)),INDEX('Cycle 9'!F$10:F$999,MATCH($A563,'Cycle 9'!$L$10:$L$999,0),1)),INDEX('Cycle 10'!F$10:F$999,MATCH($A563,'Cycle 10'!$L$10:$L$999,0),1)),INDEX('Cycle 11'!F$10:F$999,MATCH($A563,'Cycle 11'!$L$10:$L$999,0),1)),"")="","",IFERROR(IFERROR(IFERROR(IFERROR(IFERROR(IFERROR(IFERROR(IFERROR(IFERROR(IFERROR(IFERROR(IFERROR(INDEX(Summer!F$10:F$999,MATCH($A563,Summer!$L$10:$L$999,0),1),INDEX('Cycle 1'!F$10:F$999,MATCH($A563,'Cycle 1'!$L$10:$L$999,0),1)),INDEX('Cycle 2'!F$10:F$999,MATCH($A563,'Cycle 2'!$L$10:$L$999,0),1)),INDEX('Cycle 3'!F$10:F$999,MATCH($A563,'Cycle 3'!$L$10:$L$999,0),1)),INDEX('Cycle 4'!F$10:F$999,MATCH($A563,'Cycle 4'!$L$10:$L$999,0),1)),INDEX('Cycle 5'!F$10:F$999,MATCH($A563,'Cycle 5'!$L$10:$L$999,0),1)),INDEX('Cycle 6'!F$10:F$999,MATCH($A563,'Cycle 6'!$L$10:$L$999,0),1)),INDEX('Cycle 7'!F$10:F$999,MATCH($A563,'Cycle 7'!$L$10:$L$999,0),1)),INDEX('Cycle 8'!F$10:F$999,MATCH($A563,'Cycle 8'!$L$10:$L$999,0),1)),INDEX('Cycle 9'!F$10:F$999,MATCH($A563,'Cycle 9'!$L$10:$L$999,0),1)),INDEX('Cycle 10'!F$10:F$999,MATCH($A563,'Cycle 10'!$L$10:$L$999,0),1)),INDEX('Cycle 11'!F$10:F$999,MATCH($A563,'Cycle 11'!$L$10:$L$999,0),1)),""))</f>
        <v/>
      </c>
      <c r="H563" t="str">
        <f>IF(IFERROR(IFERROR(IFERROR(IFERROR(IFERROR(IFERROR(IFERROR(IFERROR(IFERROR(IFERROR(IFERROR(IFERROR(INDEX(Summer!G$10:G$999,MATCH($A563,Summer!$L$10:$L$999,0),1),INDEX('Cycle 1'!G$10:G$999,MATCH($A563,'Cycle 1'!$L$10:$L$999,0),1)),INDEX('Cycle 2'!G$10:G$999,MATCH($A563,'Cycle 2'!$L$10:$L$999,0),1)),INDEX('Cycle 3'!G$10:G$999,MATCH($A563,'Cycle 3'!$L$10:$L$999,0),1)),INDEX('Cycle 4'!G$10:G$999,MATCH($A563,'Cycle 4'!$L$10:$L$999,0),1)),INDEX('Cycle 5'!G$10:G$999,MATCH($A563,'Cycle 5'!$L$10:$L$999,0),1)),INDEX('Cycle 6'!G$10:G$999,MATCH($A563,'Cycle 6'!$L$10:$L$999,0),1)),INDEX('Cycle 7'!G$10:G$999,MATCH($A563,'Cycle 7'!$L$10:$L$999,0),1)),INDEX('Cycle 8'!G$10:G$999,MATCH($A563,'Cycle 8'!$L$10:$L$999,0),1)),INDEX('Cycle 9'!G$10:G$999,MATCH($A563,'Cycle 9'!$L$10:$L$999,0),1)),INDEX('Cycle 10'!G$10:G$999,MATCH($A563,'Cycle 10'!$L$10:$L$999,0),1)),INDEX('Cycle 11'!G$10:G$999,MATCH($A563,'Cycle 11'!$L$10:$L$999,0),1)),"")="","",IFERROR(IFERROR(IFERROR(IFERROR(IFERROR(IFERROR(IFERROR(IFERROR(IFERROR(IFERROR(IFERROR(IFERROR(INDEX(Summer!G$10:G$999,MATCH($A563,Summer!$L$10:$L$999,0),1),INDEX('Cycle 1'!G$10:G$999,MATCH($A563,'Cycle 1'!$L$10:$L$999,0),1)),INDEX('Cycle 2'!G$10:G$999,MATCH($A563,'Cycle 2'!$L$10:$L$999,0),1)),INDEX('Cycle 3'!G$10:G$999,MATCH($A563,'Cycle 3'!$L$10:$L$999,0),1)),INDEX('Cycle 4'!G$10:G$999,MATCH($A563,'Cycle 4'!$L$10:$L$999,0),1)),INDEX('Cycle 5'!G$10:G$999,MATCH($A563,'Cycle 5'!$L$10:$L$999,0),1)),INDEX('Cycle 6'!G$10:G$999,MATCH($A563,'Cycle 6'!$L$10:$L$999,0),1)),INDEX('Cycle 7'!G$10:G$999,MATCH($A563,'Cycle 7'!$L$10:$L$999,0),1)),INDEX('Cycle 8'!G$10:G$999,MATCH($A563,'Cycle 8'!$L$10:$L$999,0),1)),INDEX('Cycle 9'!G$10:G$999,MATCH($A563,'Cycle 9'!$L$10:$L$999,0),1)),INDEX('Cycle 10'!G$10:G$999,MATCH($A563,'Cycle 10'!$L$10:$L$999,0),1)),INDEX('Cycle 11'!G$10:G$999,MATCH($A563,'Cycle 11'!$L$10:$L$999,0),1)),""))</f>
        <v/>
      </c>
      <c r="I563">
        <f>IFERROR(IF(C563="",MAX(I$1:I562),IF(ROW(C$2)=ROW(C563),1,IF(ISERROR(VLOOKUP(C563,C$2:C562,1,FALSE)),MAX(I$1:I562)+1,MAX(I$1:I562)))),"")</f>
        <v>0</v>
      </c>
      <c r="J563" t="str">
        <f t="shared" si="66"/>
        <v/>
      </c>
      <c r="K563" t="str">
        <f t="shared" si="70"/>
        <v/>
      </c>
      <c r="L563" t="str">
        <f t="shared" si="70"/>
        <v/>
      </c>
      <c r="M563" t="str">
        <f t="shared" si="70"/>
        <v/>
      </c>
      <c r="N563" t="str">
        <f t="shared" si="70"/>
        <v/>
      </c>
      <c r="O563" t="str">
        <f t="shared" si="70"/>
        <v/>
      </c>
      <c r="P563" t="str">
        <f t="shared" si="70"/>
        <v/>
      </c>
      <c r="Q563" t="str">
        <f t="shared" si="70"/>
        <v/>
      </c>
      <c r="R563" t="str">
        <f t="shared" si="70"/>
        <v/>
      </c>
      <c r="S563" t="str">
        <f t="shared" si="70"/>
        <v/>
      </c>
      <c r="T563" t="str">
        <f t="shared" si="70"/>
        <v/>
      </c>
      <c r="U563" t="str">
        <f t="shared" si="70"/>
        <v/>
      </c>
      <c r="V563" t="str">
        <f t="shared" si="70"/>
        <v/>
      </c>
      <c r="W563" t="str">
        <f t="shared" si="67"/>
        <v/>
      </c>
      <c r="X563">
        <f>IF(OR(H563="No",H563=""),0,IF(COUNTIFS(H$2:H563,"Yes",C$2:C563,C563)&gt;1,0,COUNTIFS(H$2:H563,"Yes",C$2:C563,C563)))+IF(X562=$X$1,0,X562)</f>
        <v>0</v>
      </c>
    </row>
    <row r="564" spans="1:24" x14ac:dyDescent="0.3">
      <c r="A564">
        <f>ROWS($A$2:$A564)</f>
        <v>563</v>
      </c>
      <c r="B564" t="str">
        <f>IF(ISERROR(VLOOKUP(A564,Summer!L$11:L$500,1,FALSE)),IF(ISERROR(VLOOKUP(A564,'Cycle 1'!L$11:L$500,1,FALSE)),IF(ISERROR(VLOOKUP(A564,'Cycle 2'!L$11:L$500,1,FALSE)),IF(ISERROR(VLOOKUP(A564,'Cycle 3'!L$11:L$500,1,FALSE)),IF(ISERROR(VLOOKUP(A564,'Cycle 4'!L$11:L$500,1,FALSE)),IF(ISERROR(VLOOKUP(A564,'Cycle 5'!L$11:L$500,1,FALSE)),IF(ISERROR(VLOOKUP(A564,'Cycle 6'!L$11:L$500,1,FALSE)),IF(ISERROR(VLOOKUP(A564,'Cycle 7'!L$11:L$500,1,FALSE)),IF(ISERROR(VLOOKUP(A564,'Cycle 8'!L$11:L$500,1,FALSE)),IF(ISERROR(VLOOKUP(A564,'Cycle 9'!L$11:L$500,1,FALSE)),IF(ISERROR(VLOOKUP(A564,'Cycle 10'!L$11:L$500,1,FALSE)),IF(ISERROR(VLOOKUP(A564,'Cycle 11'!L$11:L$500,1,FALSE)),"","Cycle 11"),"Cycle 10"),"Cycle 9"),"Cycle 8"),"Cycle 7"),"Cycle 6"),"Cycle 5"),"Cycle 4"),"Cycle 3"),"Cycle 2"),"Cycle 1"),"Summer")</f>
        <v/>
      </c>
      <c r="C564" t="str">
        <f>IF(IFERROR(IFERROR(IFERROR(IFERROR(IFERROR(IFERROR(IFERROR(IFERROR(IFERROR(IFERROR(IFERROR(IFERROR(INDEX(Summer!B$10:B$999,MATCH($A564,Summer!$L$10:$L$999,0),1),INDEX('Cycle 1'!B$10:B$999,MATCH($A564,'Cycle 1'!$L$10:$L$999,0),1)),INDEX('Cycle 2'!B$10:B$999,MATCH($A564,'Cycle 2'!$L$10:$L$999,0),1)),INDEX('Cycle 3'!B$10:B$999,MATCH($A564,'Cycle 3'!$L$10:$L$999,0),1)),INDEX('Cycle 4'!B$10:B$999,MATCH($A564,'Cycle 4'!$L$10:$L$999,0),1)),INDEX('Cycle 5'!B$10:B$999,MATCH($A564,'Cycle 5'!$L$10:$L$999,0),1)),INDEX('Cycle 6'!B$10:B$999,MATCH($A564,'Cycle 6'!$L$10:$L$999,0),1)),INDEX('Cycle 7'!B$10:B$999,MATCH($A564,'Cycle 7'!$L$10:$L$999,0),1)),INDEX('Cycle 8'!B$10:B$999,MATCH($A564,'Cycle 8'!$L$10:$L$999,0),1)),INDEX('Cycle 9'!B$10:B$999,MATCH($A564,'Cycle 9'!$L$10:$L$999,0),1)),INDEX('Cycle 10'!B$10:B$999,MATCH($A564,'Cycle 10'!$L$10:$L$999,0),1)),INDEX('Cycle 11'!B$10:B$999,MATCH($A564,'Cycle 11'!$L$10:$L$999,0),1)),"")="","",IFERROR(IFERROR(IFERROR(IFERROR(IFERROR(IFERROR(IFERROR(IFERROR(IFERROR(IFERROR(IFERROR(IFERROR(INDEX(Summer!B$10:B$999,MATCH($A564,Summer!$L$10:$L$999,0),1),INDEX('Cycle 1'!B$10:B$999,MATCH($A564,'Cycle 1'!$L$10:$L$999,0),1)),INDEX('Cycle 2'!B$10:B$999,MATCH($A564,'Cycle 2'!$L$10:$L$999,0),1)),INDEX('Cycle 3'!B$10:B$999,MATCH($A564,'Cycle 3'!$L$10:$L$999,0),1)),INDEX('Cycle 4'!B$10:B$999,MATCH($A564,'Cycle 4'!$L$10:$L$999,0),1)),INDEX('Cycle 5'!B$10:B$999,MATCH($A564,'Cycle 5'!$L$10:$L$999,0),1)),INDEX('Cycle 6'!B$10:B$999,MATCH($A564,'Cycle 6'!$L$10:$L$999,0),1)),INDEX('Cycle 7'!B$10:B$999,MATCH($A564,'Cycle 7'!$L$10:$L$999,0),1)),INDEX('Cycle 8'!B$10:B$999,MATCH($A564,'Cycle 8'!$L$10:$L$999,0),1)),INDEX('Cycle 9'!B$10:B$999,MATCH($A564,'Cycle 9'!$L$10:$L$999,0),1)),INDEX('Cycle 10'!B$10:B$999,MATCH($A564,'Cycle 10'!$L$10:$L$999,0),1)),INDEX('Cycle 11'!B$10:B$999,MATCH($A564,'Cycle 11'!$L$10:$L$999,0),1)),""))</f>
        <v/>
      </c>
      <c r="D564" t="str">
        <f>IF(IFERROR(IFERROR(IFERROR(IFERROR(IFERROR(IFERROR(IFERROR(IFERROR(IFERROR(IFERROR(IFERROR(IFERROR(INDEX(Summer!C$10:C$999,MATCH($A564,Summer!$L$10:$L$999,0),1),INDEX('Cycle 1'!C$10:C$999,MATCH($A564,'Cycle 1'!$L$10:$L$999,0),1)),INDEX('Cycle 2'!C$10:C$999,MATCH($A564,'Cycle 2'!$L$10:$L$999,0),1)),INDEX('Cycle 3'!C$10:C$999,MATCH($A564,'Cycle 3'!$L$10:$L$999,0),1)),INDEX('Cycle 4'!C$10:C$999,MATCH($A564,'Cycle 4'!$L$10:$L$999,0),1)),INDEX('Cycle 5'!C$10:C$999,MATCH($A564,'Cycle 5'!$L$10:$L$999,0),1)),INDEX('Cycle 6'!C$10:C$999,MATCH($A564,'Cycle 6'!$L$10:$L$999,0),1)),INDEX('Cycle 7'!C$10:C$999,MATCH($A564,'Cycle 7'!$L$10:$L$999,0),1)),INDEX('Cycle 8'!C$10:C$999,MATCH($A564,'Cycle 8'!$L$10:$L$999,0),1)),INDEX('Cycle 9'!C$10:C$999,MATCH($A564,'Cycle 9'!$L$10:$L$999,0),1)),INDEX('Cycle 10'!C$10:C$999,MATCH($A564,'Cycle 10'!$L$10:$L$999,0),1)),INDEX('Cycle 11'!C$10:C$999,MATCH($A564,'Cycle 11'!$L$10:$L$999,0),1)),"")="","",IFERROR(IFERROR(IFERROR(IFERROR(IFERROR(IFERROR(IFERROR(IFERROR(IFERROR(IFERROR(IFERROR(IFERROR(INDEX(Summer!C$10:C$999,MATCH($A564,Summer!$L$10:$L$999,0),1),INDEX('Cycle 1'!C$10:C$999,MATCH($A564,'Cycle 1'!$L$10:$L$999,0),1)),INDEX('Cycle 2'!C$10:C$999,MATCH($A564,'Cycle 2'!$L$10:$L$999,0),1)),INDEX('Cycle 3'!C$10:C$999,MATCH($A564,'Cycle 3'!$L$10:$L$999,0),1)),INDEX('Cycle 4'!C$10:C$999,MATCH($A564,'Cycle 4'!$L$10:$L$999,0),1)),INDEX('Cycle 5'!C$10:C$999,MATCH($A564,'Cycle 5'!$L$10:$L$999,0),1)),INDEX('Cycle 6'!C$10:C$999,MATCH($A564,'Cycle 6'!$L$10:$L$999,0),1)),INDEX('Cycle 7'!C$10:C$999,MATCH($A564,'Cycle 7'!$L$10:$L$999,0),1)),INDEX('Cycle 8'!C$10:C$999,MATCH($A564,'Cycle 8'!$L$10:$L$999,0),1)),INDEX('Cycle 9'!C$10:C$999,MATCH($A564,'Cycle 9'!$L$10:$L$999,0),1)),INDEX('Cycle 10'!C$10:C$999,MATCH($A564,'Cycle 10'!$L$10:$L$999,0),1)),INDEX('Cycle 11'!C$10:C$999,MATCH($A564,'Cycle 11'!$L$10:$L$999,0),1)),""))</f>
        <v/>
      </c>
      <c r="E564" t="str">
        <f>IF(IFERROR(IFERROR(IFERROR(IFERROR(IFERROR(IFERROR(IFERROR(IFERROR(IFERROR(IFERROR(IFERROR(IFERROR(INDEX(Summer!D$10:D$999,MATCH($A564,Summer!$L$10:$L$999,0),1),INDEX('Cycle 1'!D$10:D$999,MATCH($A564,'Cycle 1'!$L$10:$L$999,0),1)),INDEX('Cycle 2'!D$10:D$999,MATCH($A564,'Cycle 2'!$L$10:$L$999,0),1)),INDEX('Cycle 3'!D$10:D$999,MATCH($A564,'Cycle 3'!$L$10:$L$999,0),1)),INDEX('Cycle 4'!D$10:D$999,MATCH($A564,'Cycle 4'!$L$10:$L$999,0),1)),INDEX('Cycle 5'!D$10:D$999,MATCH($A564,'Cycle 5'!$L$10:$L$999,0),1)),INDEX('Cycle 6'!D$10:D$999,MATCH($A564,'Cycle 6'!$L$10:$L$999,0),1)),INDEX('Cycle 7'!D$10:D$999,MATCH($A564,'Cycle 7'!$L$10:$L$999,0),1)),INDEX('Cycle 8'!D$10:D$999,MATCH($A564,'Cycle 8'!$L$10:$L$999,0),1)),INDEX('Cycle 9'!D$10:D$999,MATCH($A564,'Cycle 9'!$L$10:$L$999,0),1)),INDEX('Cycle 10'!D$10:D$999,MATCH($A564,'Cycle 10'!$L$10:$L$999,0),1)),INDEX('Cycle 11'!D$10:D$999,MATCH($A564,'Cycle 11'!$L$10:$L$999,0),1)),"")="","",IFERROR(IFERROR(IFERROR(IFERROR(IFERROR(IFERROR(IFERROR(IFERROR(IFERROR(IFERROR(IFERROR(IFERROR(INDEX(Summer!D$10:D$999,MATCH($A564,Summer!$L$10:$L$999,0),1),INDEX('Cycle 1'!D$10:D$999,MATCH($A564,'Cycle 1'!$L$10:$L$999,0),1)),INDEX('Cycle 2'!D$10:D$999,MATCH($A564,'Cycle 2'!$L$10:$L$999,0),1)),INDEX('Cycle 3'!D$10:D$999,MATCH($A564,'Cycle 3'!$L$10:$L$999,0),1)),INDEX('Cycle 4'!D$10:D$999,MATCH($A564,'Cycle 4'!$L$10:$L$999,0),1)),INDEX('Cycle 5'!D$10:D$999,MATCH($A564,'Cycle 5'!$L$10:$L$999,0),1)),INDEX('Cycle 6'!D$10:D$999,MATCH($A564,'Cycle 6'!$L$10:$L$999,0),1)),INDEX('Cycle 7'!D$10:D$999,MATCH($A564,'Cycle 7'!$L$10:$L$999,0),1)),INDEX('Cycle 8'!D$10:D$999,MATCH($A564,'Cycle 8'!$L$10:$L$999,0),1)),INDEX('Cycle 9'!D$10:D$999,MATCH($A564,'Cycle 9'!$L$10:$L$999,0),1)),INDEX('Cycle 10'!D$10:D$999,MATCH($A564,'Cycle 10'!$L$10:$L$999,0),1)),INDEX('Cycle 11'!D$10:D$999,MATCH($A564,'Cycle 11'!$L$10:$L$999,0),1)),""))</f>
        <v/>
      </c>
      <c r="F564" t="str">
        <f>IF(IFERROR(IFERROR(IFERROR(IFERROR(IFERROR(IFERROR(IFERROR(IFERROR(IFERROR(IFERROR(IFERROR(IFERROR(INDEX(Summer!E$10:E$999,MATCH($A564,Summer!$L$10:$L$999,0),1),INDEX('Cycle 1'!E$10:E$999,MATCH($A564,'Cycle 1'!$L$10:$L$999,0),1)),INDEX('Cycle 2'!E$10:E$999,MATCH($A564,'Cycle 2'!$L$10:$L$999,0),1)),INDEX('Cycle 3'!E$10:E$999,MATCH($A564,'Cycle 3'!$L$10:$L$999,0),1)),INDEX('Cycle 4'!E$10:E$999,MATCH($A564,'Cycle 4'!$L$10:$L$999,0),1)),INDEX('Cycle 5'!E$10:E$999,MATCH($A564,'Cycle 5'!$L$10:$L$999,0),1)),INDEX('Cycle 6'!E$10:E$999,MATCH($A564,'Cycle 6'!$L$10:$L$999,0),1)),INDEX('Cycle 7'!E$10:E$999,MATCH($A564,'Cycle 7'!$L$10:$L$999,0),1)),INDEX('Cycle 8'!E$10:E$999,MATCH($A564,'Cycle 8'!$L$10:$L$999,0),1)),INDEX('Cycle 9'!E$10:E$999,MATCH($A564,'Cycle 9'!$L$10:$L$999,0),1)),INDEX('Cycle 10'!E$10:E$999,MATCH($A564,'Cycle 10'!$L$10:$L$999,0),1)),INDEX('Cycle 11'!E$10:E$999,MATCH($A564,'Cycle 11'!$L$10:$L$999,0),1)),"")="","",IFERROR(IFERROR(IFERROR(IFERROR(IFERROR(IFERROR(IFERROR(IFERROR(IFERROR(IFERROR(IFERROR(IFERROR(INDEX(Summer!E$10:E$999,MATCH($A564,Summer!$L$10:$L$999,0),1),INDEX('Cycle 1'!E$10:E$999,MATCH($A564,'Cycle 1'!$L$10:$L$999,0),1)),INDEX('Cycle 2'!E$10:E$999,MATCH($A564,'Cycle 2'!$L$10:$L$999,0),1)),INDEX('Cycle 3'!E$10:E$999,MATCH($A564,'Cycle 3'!$L$10:$L$999,0),1)),INDEX('Cycle 4'!E$10:E$999,MATCH($A564,'Cycle 4'!$L$10:$L$999,0),1)),INDEX('Cycle 5'!E$10:E$999,MATCH($A564,'Cycle 5'!$L$10:$L$999,0),1)),INDEX('Cycle 6'!E$10:E$999,MATCH($A564,'Cycle 6'!$L$10:$L$999,0),1)),INDEX('Cycle 7'!E$10:E$999,MATCH($A564,'Cycle 7'!$L$10:$L$999,0),1)),INDEX('Cycle 8'!E$10:E$999,MATCH($A564,'Cycle 8'!$L$10:$L$999,0),1)),INDEX('Cycle 9'!E$10:E$999,MATCH($A564,'Cycle 9'!$L$10:$L$999,0),1)),INDEX('Cycle 10'!E$10:E$999,MATCH($A564,'Cycle 10'!$L$10:$L$999,0),1)),INDEX('Cycle 11'!E$10:E$999,MATCH($A564,'Cycle 11'!$L$10:$L$999,0),1)),""))</f>
        <v/>
      </c>
      <c r="G564" t="str">
        <f>IF(IFERROR(IFERROR(IFERROR(IFERROR(IFERROR(IFERROR(IFERROR(IFERROR(IFERROR(IFERROR(IFERROR(IFERROR(INDEX(Summer!F$10:F$999,MATCH($A564,Summer!$L$10:$L$999,0),1),INDEX('Cycle 1'!F$10:F$999,MATCH($A564,'Cycle 1'!$L$10:$L$999,0),1)),INDEX('Cycle 2'!F$10:F$999,MATCH($A564,'Cycle 2'!$L$10:$L$999,0),1)),INDEX('Cycle 3'!F$10:F$999,MATCH($A564,'Cycle 3'!$L$10:$L$999,0),1)),INDEX('Cycle 4'!F$10:F$999,MATCH($A564,'Cycle 4'!$L$10:$L$999,0),1)),INDEX('Cycle 5'!F$10:F$999,MATCH($A564,'Cycle 5'!$L$10:$L$999,0),1)),INDEX('Cycle 6'!F$10:F$999,MATCH($A564,'Cycle 6'!$L$10:$L$999,0),1)),INDEX('Cycle 7'!F$10:F$999,MATCH($A564,'Cycle 7'!$L$10:$L$999,0),1)),INDEX('Cycle 8'!F$10:F$999,MATCH($A564,'Cycle 8'!$L$10:$L$999,0),1)),INDEX('Cycle 9'!F$10:F$999,MATCH($A564,'Cycle 9'!$L$10:$L$999,0),1)),INDEX('Cycle 10'!F$10:F$999,MATCH($A564,'Cycle 10'!$L$10:$L$999,0),1)),INDEX('Cycle 11'!F$10:F$999,MATCH($A564,'Cycle 11'!$L$10:$L$999,0),1)),"")="","",IFERROR(IFERROR(IFERROR(IFERROR(IFERROR(IFERROR(IFERROR(IFERROR(IFERROR(IFERROR(IFERROR(IFERROR(INDEX(Summer!F$10:F$999,MATCH($A564,Summer!$L$10:$L$999,0),1),INDEX('Cycle 1'!F$10:F$999,MATCH($A564,'Cycle 1'!$L$10:$L$999,0),1)),INDEX('Cycle 2'!F$10:F$999,MATCH($A564,'Cycle 2'!$L$10:$L$999,0),1)),INDEX('Cycle 3'!F$10:F$999,MATCH($A564,'Cycle 3'!$L$10:$L$999,0),1)),INDEX('Cycle 4'!F$10:F$999,MATCH($A564,'Cycle 4'!$L$10:$L$999,0),1)),INDEX('Cycle 5'!F$10:F$999,MATCH($A564,'Cycle 5'!$L$10:$L$999,0),1)),INDEX('Cycle 6'!F$10:F$999,MATCH($A564,'Cycle 6'!$L$10:$L$999,0),1)),INDEX('Cycle 7'!F$10:F$999,MATCH($A564,'Cycle 7'!$L$10:$L$999,0),1)),INDEX('Cycle 8'!F$10:F$999,MATCH($A564,'Cycle 8'!$L$10:$L$999,0),1)),INDEX('Cycle 9'!F$10:F$999,MATCH($A564,'Cycle 9'!$L$10:$L$999,0),1)),INDEX('Cycle 10'!F$10:F$999,MATCH($A564,'Cycle 10'!$L$10:$L$999,0),1)),INDEX('Cycle 11'!F$10:F$999,MATCH($A564,'Cycle 11'!$L$10:$L$999,0),1)),""))</f>
        <v/>
      </c>
      <c r="H564" t="str">
        <f>IF(IFERROR(IFERROR(IFERROR(IFERROR(IFERROR(IFERROR(IFERROR(IFERROR(IFERROR(IFERROR(IFERROR(IFERROR(INDEX(Summer!G$10:G$999,MATCH($A564,Summer!$L$10:$L$999,0),1),INDEX('Cycle 1'!G$10:G$999,MATCH($A564,'Cycle 1'!$L$10:$L$999,0),1)),INDEX('Cycle 2'!G$10:G$999,MATCH($A564,'Cycle 2'!$L$10:$L$999,0),1)),INDEX('Cycle 3'!G$10:G$999,MATCH($A564,'Cycle 3'!$L$10:$L$999,0),1)),INDEX('Cycle 4'!G$10:G$999,MATCH($A564,'Cycle 4'!$L$10:$L$999,0),1)),INDEX('Cycle 5'!G$10:G$999,MATCH($A564,'Cycle 5'!$L$10:$L$999,0),1)),INDEX('Cycle 6'!G$10:G$999,MATCH($A564,'Cycle 6'!$L$10:$L$999,0),1)),INDEX('Cycle 7'!G$10:G$999,MATCH($A564,'Cycle 7'!$L$10:$L$999,0),1)),INDEX('Cycle 8'!G$10:G$999,MATCH($A564,'Cycle 8'!$L$10:$L$999,0),1)),INDEX('Cycle 9'!G$10:G$999,MATCH($A564,'Cycle 9'!$L$10:$L$999,0),1)),INDEX('Cycle 10'!G$10:G$999,MATCH($A564,'Cycle 10'!$L$10:$L$999,0),1)),INDEX('Cycle 11'!G$10:G$999,MATCH($A564,'Cycle 11'!$L$10:$L$999,0),1)),"")="","",IFERROR(IFERROR(IFERROR(IFERROR(IFERROR(IFERROR(IFERROR(IFERROR(IFERROR(IFERROR(IFERROR(IFERROR(INDEX(Summer!G$10:G$999,MATCH($A564,Summer!$L$10:$L$999,0),1),INDEX('Cycle 1'!G$10:G$999,MATCH($A564,'Cycle 1'!$L$10:$L$999,0),1)),INDEX('Cycle 2'!G$10:G$999,MATCH($A564,'Cycle 2'!$L$10:$L$999,0),1)),INDEX('Cycle 3'!G$10:G$999,MATCH($A564,'Cycle 3'!$L$10:$L$999,0),1)),INDEX('Cycle 4'!G$10:G$999,MATCH($A564,'Cycle 4'!$L$10:$L$999,0),1)),INDEX('Cycle 5'!G$10:G$999,MATCH($A564,'Cycle 5'!$L$10:$L$999,0),1)),INDEX('Cycle 6'!G$10:G$999,MATCH($A564,'Cycle 6'!$L$10:$L$999,0),1)),INDEX('Cycle 7'!G$10:G$999,MATCH($A564,'Cycle 7'!$L$10:$L$999,0),1)),INDEX('Cycle 8'!G$10:G$999,MATCH($A564,'Cycle 8'!$L$10:$L$999,0),1)),INDEX('Cycle 9'!G$10:G$999,MATCH($A564,'Cycle 9'!$L$10:$L$999,0),1)),INDEX('Cycle 10'!G$10:G$999,MATCH($A564,'Cycle 10'!$L$10:$L$999,0),1)),INDEX('Cycle 11'!G$10:G$999,MATCH($A564,'Cycle 11'!$L$10:$L$999,0),1)),""))</f>
        <v/>
      </c>
      <c r="I564">
        <f>IFERROR(IF(C564="",MAX(I$1:I563),IF(ROW(C$2)=ROW(C564),1,IF(ISERROR(VLOOKUP(C564,C$2:C563,1,FALSE)),MAX(I$1:I563)+1,MAX(I$1:I563)))),"")</f>
        <v>0</v>
      </c>
      <c r="J564" t="str">
        <f t="shared" si="66"/>
        <v/>
      </c>
      <c r="K564" t="str">
        <f t="shared" si="70"/>
        <v/>
      </c>
      <c r="L564" t="str">
        <f t="shared" si="70"/>
        <v/>
      </c>
      <c r="M564" t="str">
        <f t="shared" si="70"/>
        <v/>
      </c>
      <c r="N564" t="str">
        <f t="shared" si="70"/>
        <v/>
      </c>
      <c r="O564" t="str">
        <f t="shared" si="70"/>
        <v/>
      </c>
      <c r="P564" t="str">
        <f t="shared" si="70"/>
        <v/>
      </c>
      <c r="Q564" t="str">
        <f t="shared" si="70"/>
        <v/>
      </c>
      <c r="R564" t="str">
        <f t="shared" si="70"/>
        <v/>
      </c>
      <c r="S564" t="str">
        <f t="shared" si="70"/>
        <v/>
      </c>
      <c r="T564" t="str">
        <f t="shared" si="70"/>
        <v/>
      </c>
      <c r="U564" t="str">
        <f t="shared" si="70"/>
        <v/>
      </c>
      <c r="V564" t="str">
        <f t="shared" si="70"/>
        <v/>
      </c>
      <c r="W564" t="str">
        <f t="shared" si="67"/>
        <v/>
      </c>
      <c r="X564">
        <f>IF(OR(H564="No",H564=""),0,IF(COUNTIFS(H$2:H564,"Yes",C$2:C564,C564)&gt;1,0,COUNTIFS(H$2:H564,"Yes",C$2:C564,C564)))+IF(X563=$X$1,0,X563)</f>
        <v>0</v>
      </c>
    </row>
    <row r="565" spans="1:24" x14ac:dyDescent="0.3">
      <c r="A565">
        <f>ROWS($A$2:$A565)</f>
        <v>564</v>
      </c>
      <c r="B565" t="str">
        <f>IF(ISERROR(VLOOKUP(A565,Summer!L$11:L$500,1,FALSE)),IF(ISERROR(VLOOKUP(A565,'Cycle 1'!L$11:L$500,1,FALSE)),IF(ISERROR(VLOOKUP(A565,'Cycle 2'!L$11:L$500,1,FALSE)),IF(ISERROR(VLOOKUP(A565,'Cycle 3'!L$11:L$500,1,FALSE)),IF(ISERROR(VLOOKUP(A565,'Cycle 4'!L$11:L$500,1,FALSE)),IF(ISERROR(VLOOKUP(A565,'Cycle 5'!L$11:L$500,1,FALSE)),IF(ISERROR(VLOOKUP(A565,'Cycle 6'!L$11:L$500,1,FALSE)),IF(ISERROR(VLOOKUP(A565,'Cycle 7'!L$11:L$500,1,FALSE)),IF(ISERROR(VLOOKUP(A565,'Cycle 8'!L$11:L$500,1,FALSE)),IF(ISERROR(VLOOKUP(A565,'Cycle 9'!L$11:L$500,1,FALSE)),IF(ISERROR(VLOOKUP(A565,'Cycle 10'!L$11:L$500,1,FALSE)),IF(ISERROR(VLOOKUP(A565,'Cycle 11'!L$11:L$500,1,FALSE)),"","Cycle 11"),"Cycle 10"),"Cycle 9"),"Cycle 8"),"Cycle 7"),"Cycle 6"),"Cycle 5"),"Cycle 4"),"Cycle 3"),"Cycle 2"),"Cycle 1"),"Summer")</f>
        <v/>
      </c>
      <c r="C565" t="str">
        <f>IF(IFERROR(IFERROR(IFERROR(IFERROR(IFERROR(IFERROR(IFERROR(IFERROR(IFERROR(IFERROR(IFERROR(IFERROR(INDEX(Summer!B$10:B$999,MATCH($A565,Summer!$L$10:$L$999,0),1),INDEX('Cycle 1'!B$10:B$999,MATCH($A565,'Cycle 1'!$L$10:$L$999,0),1)),INDEX('Cycle 2'!B$10:B$999,MATCH($A565,'Cycle 2'!$L$10:$L$999,0),1)),INDEX('Cycle 3'!B$10:B$999,MATCH($A565,'Cycle 3'!$L$10:$L$999,0),1)),INDEX('Cycle 4'!B$10:B$999,MATCH($A565,'Cycle 4'!$L$10:$L$999,0),1)),INDEX('Cycle 5'!B$10:B$999,MATCH($A565,'Cycle 5'!$L$10:$L$999,0),1)),INDEX('Cycle 6'!B$10:B$999,MATCH($A565,'Cycle 6'!$L$10:$L$999,0),1)),INDEX('Cycle 7'!B$10:B$999,MATCH($A565,'Cycle 7'!$L$10:$L$999,0),1)),INDEX('Cycle 8'!B$10:B$999,MATCH($A565,'Cycle 8'!$L$10:$L$999,0),1)),INDEX('Cycle 9'!B$10:B$999,MATCH($A565,'Cycle 9'!$L$10:$L$999,0),1)),INDEX('Cycle 10'!B$10:B$999,MATCH($A565,'Cycle 10'!$L$10:$L$999,0),1)),INDEX('Cycle 11'!B$10:B$999,MATCH($A565,'Cycle 11'!$L$10:$L$999,0),1)),"")="","",IFERROR(IFERROR(IFERROR(IFERROR(IFERROR(IFERROR(IFERROR(IFERROR(IFERROR(IFERROR(IFERROR(IFERROR(INDEX(Summer!B$10:B$999,MATCH($A565,Summer!$L$10:$L$999,0),1),INDEX('Cycle 1'!B$10:B$999,MATCH($A565,'Cycle 1'!$L$10:$L$999,0),1)),INDEX('Cycle 2'!B$10:B$999,MATCH($A565,'Cycle 2'!$L$10:$L$999,0),1)),INDEX('Cycle 3'!B$10:B$999,MATCH($A565,'Cycle 3'!$L$10:$L$999,0),1)),INDEX('Cycle 4'!B$10:B$999,MATCH($A565,'Cycle 4'!$L$10:$L$999,0),1)),INDEX('Cycle 5'!B$10:B$999,MATCH($A565,'Cycle 5'!$L$10:$L$999,0),1)),INDEX('Cycle 6'!B$10:B$999,MATCH($A565,'Cycle 6'!$L$10:$L$999,0),1)),INDEX('Cycle 7'!B$10:B$999,MATCH($A565,'Cycle 7'!$L$10:$L$999,0),1)),INDEX('Cycle 8'!B$10:B$999,MATCH($A565,'Cycle 8'!$L$10:$L$999,0),1)),INDEX('Cycle 9'!B$10:B$999,MATCH($A565,'Cycle 9'!$L$10:$L$999,0),1)),INDEX('Cycle 10'!B$10:B$999,MATCH($A565,'Cycle 10'!$L$10:$L$999,0),1)),INDEX('Cycle 11'!B$10:B$999,MATCH($A565,'Cycle 11'!$L$10:$L$999,0),1)),""))</f>
        <v/>
      </c>
      <c r="D565" t="str">
        <f>IF(IFERROR(IFERROR(IFERROR(IFERROR(IFERROR(IFERROR(IFERROR(IFERROR(IFERROR(IFERROR(IFERROR(IFERROR(INDEX(Summer!C$10:C$999,MATCH($A565,Summer!$L$10:$L$999,0),1),INDEX('Cycle 1'!C$10:C$999,MATCH($A565,'Cycle 1'!$L$10:$L$999,0),1)),INDEX('Cycle 2'!C$10:C$999,MATCH($A565,'Cycle 2'!$L$10:$L$999,0),1)),INDEX('Cycle 3'!C$10:C$999,MATCH($A565,'Cycle 3'!$L$10:$L$999,0),1)),INDEX('Cycle 4'!C$10:C$999,MATCH($A565,'Cycle 4'!$L$10:$L$999,0),1)),INDEX('Cycle 5'!C$10:C$999,MATCH($A565,'Cycle 5'!$L$10:$L$999,0),1)),INDEX('Cycle 6'!C$10:C$999,MATCH($A565,'Cycle 6'!$L$10:$L$999,0),1)),INDEX('Cycle 7'!C$10:C$999,MATCH($A565,'Cycle 7'!$L$10:$L$999,0),1)),INDEX('Cycle 8'!C$10:C$999,MATCH($A565,'Cycle 8'!$L$10:$L$999,0),1)),INDEX('Cycle 9'!C$10:C$999,MATCH($A565,'Cycle 9'!$L$10:$L$999,0),1)),INDEX('Cycle 10'!C$10:C$999,MATCH($A565,'Cycle 10'!$L$10:$L$999,0),1)),INDEX('Cycle 11'!C$10:C$999,MATCH($A565,'Cycle 11'!$L$10:$L$999,0),1)),"")="","",IFERROR(IFERROR(IFERROR(IFERROR(IFERROR(IFERROR(IFERROR(IFERROR(IFERROR(IFERROR(IFERROR(IFERROR(INDEX(Summer!C$10:C$999,MATCH($A565,Summer!$L$10:$L$999,0),1),INDEX('Cycle 1'!C$10:C$999,MATCH($A565,'Cycle 1'!$L$10:$L$999,0),1)),INDEX('Cycle 2'!C$10:C$999,MATCH($A565,'Cycle 2'!$L$10:$L$999,0),1)),INDEX('Cycle 3'!C$10:C$999,MATCH($A565,'Cycle 3'!$L$10:$L$999,0),1)),INDEX('Cycle 4'!C$10:C$999,MATCH($A565,'Cycle 4'!$L$10:$L$999,0),1)),INDEX('Cycle 5'!C$10:C$999,MATCH($A565,'Cycle 5'!$L$10:$L$999,0),1)),INDEX('Cycle 6'!C$10:C$999,MATCH($A565,'Cycle 6'!$L$10:$L$999,0),1)),INDEX('Cycle 7'!C$10:C$999,MATCH($A565,'Cycle 7'!$L$10:$L$999,0),1)),INDEX('Cycle 8'!C$10:C$999,MATCH($A565,'Cycle 8'!$L$10:$L$999,0),1)),INDEX('Cycle 9'!C$10:C$999,MATCH($A565,'Cycle 9'!$L$10:$L$999,0),1)),INDEX('Cycle 10'!C$10:C$999,MATCH($A565,'Cycle 10'!$L$10:$L$999,0),1)),INDEX('Cycle 11'!C$10:C$999,MATCH($A565,'Cycle 11'!$L$10:$L$999,0),1)),""))</f>
        <v/>
      </c>
      <c r="E565" t="str">
        <f>IF(IFERROR(IFERROR(IFERROR(IFERROR(IFERROR(IFERROR(IFERROR(IFERROR(IFERROR(IFERROR(IFERROR(IFERROR(INDEX(Summer!D$10:D$999,MATCH($A565,Summer!$L$10:$L$999,0),1),INDEX('Cycle 1'!D$10:D$999,MATCH($A565,'Cycle 1'!$L$10:$L$999,0),1)),INDEX('Cycle 2'!D$10:D$999,MATCH($A565,'Cycle 2'!$L$10:$L$999,0),1)),INDEX('Cycle 3'!D$10:D$999,MATCH($A565,'Cycle 3'!$L$10:$L$999,0),1)),INDEX('Cycle 4'!D$10:D$999,MATCH($A565,'Cycle 4'!$L$10:$L$999,0),1)),INDEX('Cycle 5'!D$10:D$999,MATCH($A565,'Cycle 5'!$L$10:$L$999,0),1)),INDEX('Cycle 6'!D$10:D$999,MATCH($A565,'Cycle 6'!$L$10:$L$999,0),1)),INDEX('Cycle 7'!D$10:D$999,MATCH($A565,'Cycle 7'!$L$10:$L$999,0),1)),INDEX('Cycle 8'!D$10:D$999,MATCH($A565,'Cycle 8'!$L$10:$L$999,0),1)),INDEX('Cycle 9'!D$10:D$999,MATCH($A565,'Cycle 9'!$L$10:$L$999,0),1)),INDEX('Cycle 10'!D$10:D$999,MATCH($A565,'Cycle 10'!$L$10:$L$999,0),1)),INDEX('Cycle 11'!D$10:D$999,MATCH($A565,'Cycle 11'!$L$10:$L$999,0),1)),"")="","",IFERROR(IFERROR(IFERROR(IFERROR(IFERROR(IFERROR(IFERROR(IFERROR(IFERROR(IFERROR(IFERROR(IFERROR(INDEX(Summer!D$10:D$999,MATCH($A565,Summer!$L$10:$L$999,0),1),INDEX('Cycle 1'!D$10:D$999,MATCH($A565,'Cycle 1'!$L$10:$L$999,0),1)),INDEX('Cycle 2'!D$10:D$999,MATCH($A565,'Cycle 2'!$L$10:$L$999,0),1)),INDEX('Cycle 3'!D$10:D$999,MATCH($A565,'Cycle 3'!$L$10:$L$999,0),1)),INDEX('Cycle 4'!D$10:D$999,MATCH($A565,'Cycle 4'!$L$10:$L$999,0),1)),INDEX('Cycle 5'!D$10:D$999,MATCH($A565,'Cycle 5'!$L$10:$L$999,0),1)),INDEX('Cycle 6'!D$10:D$999,MATCH($A565,'Cycle 6'!$L$10:$L$999,0),1)),INDEX('Cycle 7'!D$10:D$999,MATCH($A565,'Cycle 7'!$L$10:$L$999,0),1)),INDEX('Cycle 8'!D$10:D$999,MATCH($A565,'Cycle 8'!$L$10:$L$999,0),1)),INDEX('Cycle 9'!D$10:D$999,MATCH($A565,'Cycle 9'!$L$10:$L$999,0),1)),INDEX('Cycle 10'!D$10:D$999,MATCH($A565,'Cycle 10'!$L$10:$L$999,0),1)),INDEX('Cycle 11'!D$10:D$999,MATCH($A565,'Cycle 11'!$L$10:$L$999,0),1)),""))</f>
        <v/>
      </c>
      <c r="F565" t="str">
        <f>IF(IFERROR(IFERROR(IFERROR(IFERROR(IFERROR(IFERROR(IFERROR(IFERROR(IFERROR(IFERROR(IFERROR(IFERROR(INDEX(Summer!E$10:E$999,MATCH($A565,Summer!$L$10:$L$999,0),1),INDEX('Cycle 1'!E$10:E$999,MATCH($A565,'Cycle 1'!$L$10:$L$999,0),1)),INDEX('Cycle 2'!E$10:E$999,MATCH($A565,'Cycle 2'!$L$10:$L$999,0),1)),INDEX('Cycle 3'!E$10:E$999,MATCH($A565,'Cycle 3'!$L$10:$L$999,0),1)),INDEX('Cycle 4'!E$10:E$999,MATCH($A565,'Cycle 4'!$L$10:$L$999,0),1)),INDEX('Cycle 5'!E$10:E$999,MATCH($A565,'Cycle 5'!$L$10:$L$999,0),1)),INDEX('Cycle 6'!E$10:E$999,MATCH($A565,'Cycle 6'!$L$10:$L$999,0),1)),INDEX('Cycle 7'!E$10:E$999,MATCH($A565,'Cycle 7'!$L$10:$L$999,0),1)),INDEX('Cycle 8'!E$10:E$999,MATCH($A565,'Cycle 8'!$L$10:$L$999,0),1)),INDEX('Cycle 9'!E$10:E$999,MATCH($A565,'Cycle 9'!$L$10:$L$999,0),1)),INDEX('Cycle 10'!E$10:E$999,MATCH($A565,'Cycle 10'!$L$10:$L$999,0),1)),INDEX('Cycle 11'!E$10:E$999,MATCH($A565,'Cycle 11'!$L$10:$L$999,0),1)),"")="","",IFERROR(IFERROR(IFERROR(IFERROR(IFERROR(IFERROR(IFERROR(IFERROR(IFERROR(IFERROR(IFERROR(IFERROR(INDEX(Summer!E$10:E$999,MATCH($A565,Summer!$L$10:$L$999,0),1),INDEX('Cycle 1'!E$10:E$999,MATCH($A565,'Cycle 1'!$L$10:$L$999,0),1)),INDEX('Cycle 2'!E$10:E$999,MATCH($A565,'Cycle 2'!$L$10:$L$999,0),1)),INDEX('Cycle 3'!E$10:E$999,MATCH($A565,'Cycle 3'!$L$10:$L$999,0),1)),INDEX('Cycle 4'!E$10:E$999,MATCH($A565,'Cycle 4'!$L$10:$L$999,0),1)),INDEX('Cycle 5'!E$10:E$999,MATCH($A565,'Cycle 5'!$L$10:$L$999,0),1)),INDEX('Cycle 6'!E$10:E$999,MATCH($A565,'Cycle 6'!$L$10:$L$999,0),1)),INDEX('Cycle 7'!E$10:E$999,MATCH($A565,'Cycle 7'!$L$10:$L$999,0),1)),INDEX('Cycle 8'!E$10:E$999,MATCH($A565,'Cycle 8'!$L$10:$L$999,0),1)),INDEX('Cycle 9'!E$10:E$999,MATCH($A565,'Cycle 9'!$L$10:$L$999,0),1)),INDEX('Cycle 10'!E$10:E$999,MATCH($A565,'Cycle 10'!$L$10:$L$999,0),1)),INDEX('Cycle 11'!E$10:E$999,MATCH($A565,'Cycle 11'!$L$10:$L$999,0),1)),""))</f>
        <v/>
      </c>
      <c r="G565" t="str">
        <f>IF(IFERROR(IFERROR(IFERROR(IFERROR(IFERROR(IFERROR(IFERROR(IFERROR(IFERROR(IFERROR(IFERROR(IFERROR(INDEX(Summer!F$10:F$999,MATCH($A565,Summer!$L$10:$L$999,0),1),INDEX('Cycle 1'!F$10:F$999,MATCH($A565,'Cycle 1'!$L$10:$L$999,0),1)),INDEX('Cycle 2'!F$10:F$999,MATCH($A565,'Cycle 2'!$L$10:$L$999,0),1)),INDEX('Cycle 3'!F$10:F$999,MATCH($A565,'Cycle 3'!$L$10:$L$999,0),1)),INDEX('Cycle 4'!F$10:F$999,MATCH($A565,'Cycle 4'!$L$10:$L$999,0),1)),INDEX('Cycle 5'!F$10:F$999,MATCH($A565,'Cycle 5'!$L$10:$L$999,0),1)),INDEX('Cycle 6'!F$10:F$999,MATCH($A565,'Cycle 6'!$L$10:$L$999,0),1)),INDEX('Cycle 7'!F$10:F$999,MATCH($A565,'Cycle 7'!$L$10:$L$999,0),1)),INDEX('Cycle 8'!F$10:F$999,MATCH($A565,'Cycle 8'!$L$10:$L$999,0),1)),INDEX('Cycle 9'!F$10:F$999,MATCH($A565,'Cycle 9'!$L$10:$L$999,0),1)),INDEX('Cycle 10'!F$10:F$999,MATCH($A565,'Cycle 10'!$L$10:$L$999,0),1)),INDEX('Cycle 11'!F$10:F$999,MATCH($A565,'Cycle 11'!$L$10:$L$999,0),1)),"")="","",IFERROR(IFERROR(IFERROR(IFERROR(IFERROR(IFERROR(IFERROR(IFERROR(IFERROR(IFERROR(IFERROR(IFERROR(INDEX(Summer!F$10:F$999,MATCH($A565,Summer!$L$10:$L$999,0),1),INDEX('Cycle 1'!F$10:F$999,MATCH($A565,'Cycle 1'!$L$10:$L$999,0),1)),INDEX('Cycle 2'!F$10:F$999,MATCH($A565,'Cycle 2'!$L$10:$L$999,0),1)),INDEX('Cycle 3'!F$10:F$999,MATCH($A565,'Cycle 3'!$L$10:$L$999,0),1)),INDEX('Cycle 4'!F$10:F$999,MATCH($A565,'Cycle 4'!$L$10:$L$999,0),1)),INDEX('Cycle 5'!F$10:F$999,MATCH($A565,'Cycle 5'!$L$10:$L$999,0),1)),INDEX('Cycle 6'!F$10:F$999,MATCH($A565,'Cycle 6'!$L$10:$L$999,0),1)),INDEX('Cycle 7'!F$10:F$999,MATCH($A565,'Cycle 7'!$L$10:$L$999,0),1)),INDEX('Cycle 8'!F$10:F$999,MATCH($A565,'Cycle 8'!$L$10:$L$999,0),1)),INDEX('Cycle 9'!F$10:F$999,MATCH($A565,'Cycle 9'!$L$10:$L$999,0),1)),INDEX('Cycle 10'!F$10:F$999,MATCH($A565,'Cycle 10'!$L$10:$L$999,0),1)),INDEX('Cycle 11'!F$10:F$999,MATCH($A565,'Cycle 11'!$L$10:$L$999,0),1)),""))</f>
        <v/>
      </c>
      <c r="H565" t="str">
        <f>IF(IFERROR(IFERROR(IFERROR(IFERROR(IFERROR(IFERROR(IFERROR(IFERROR(IFERROR(IFERROR(IFERROR(IFERROR(INDEX(Summer!G$10:G$999,MATCH($A565,Summer!$L$10:$L$999,0),1),INDEX('Cycle 1'!G$10:G$999,MATCH($A565,'Cycle 1'!$L$10:$L$999,0),1)),INDEX('Cycle 2'!G$10:G$999,MATCH($A565,'Cycle 2'!$L$10:$L$999,0),1)),INDEX('Cycle 3'!G$10:G$999,MATCH($A565,'Cycle 3'!$L$10:$L$999,0),1)),INDEX('Cycle 4'!G$10:G$999,MATCH($A565,'Cycle 4'!$L$10:$L$999,0),1)),INDEX('Cycle 5'!G$10:G$999,MATCH($A565,'Cycle 5'!$L$10:$L$999,0),1)),INDEX('Cycle 6'!G$10:G$999,MATCH($A565,'Cycle 6'!$L$10:$L$999,0),1)),INDEX('Cycle 7'!G$10:G$999,MATCH($A565,'Cycle 7'!$L$10:$L$999,0),1)),INDEX('Cycle 8'!G$10:G$999,MATCH($A565,'Cycle 8'!$L$10:$L$999,0),1)),INDEX('Cycle 9'!G$10:G$999,MATCH($A565,'Cycle 9'!$L$10:$L$999,0),1)),INDEX('Cycle 10'!G$10:G$999,MATCH($A565,'Cycle 10'!$L$10:$L$999,0),1)),INDEX('Cycle 11'!G$10:G$999,MATCH($A565,'Cycle 11'!$L$10:$L$999,0),1)),"")="","",IFERROR(IFERROR(IFERROR(IFERROR(IFERROR(IFERROR(IFERROR(IFERROR(IFERROR(IFERROR(IFERROR(IFERROR(INDEX(Summer!G$10:G$999,MATCH($A565,Summer!$L$10:$L$999,0),1),INDEX('Cycle 1'!G$10:G$999,MATCH($A565,'Cycle 1'!$L$10:$L$999,0),1)),INDEX('Cycle 2'!G$10:G$999,MATCH($A565,'Cycle 2'!$L$10:$L$999,0),1)),INDEX('Cycle 3'!G$10:G$999,MATCH($A565,'Cycle 3'!$L$10:$L$999,0),1)),INDEX('Cycle 4'!G$10:G$999,MATCH($A565,'Cycle 4'!$L$10:$L$999,0),1)),INDEX('Cycle 5'!G$10:G$999,MATCH($A565,'Cycle 5'!$L$10:$L$999,0),1)),INDEX('Cycle 6'!G$10:G$999,MATCH($A565,'Cycle 6'!$L$10:$L$999,0),1)),INDEX('Cycle 7'!G$10:G$999,MATCH($A565,'Cycle 7'!$L$10:$L$999,0),1)),INDEX('Cycle 8'!G$10:G$999,MATCH($A565,'Cycle 8'!$L$10:$L$999,0),1)),INDEX('Cycle 9'!G$10:G$999,MATCH($A565,'Cycle 9'!$L$10:$L$999,0),1)),INDEX('Cycle 10'!G$10:G$999,MATCH($A565,'Cycle 10'!$L$10:$L$999,0),1)),INDEX('Cycle 11'!G$10:G$999,MATCH($A565,'Cycle 11'!$L$10:$L$999,0),1)),""))</f>
        <v/>
      </c>
      <c r="I565">
        <f>IFERROR(IF(C565="",MAX(I$1:I564),IF(ROW(C$2)=ROW(C565),1,IF(ISERROR(VLOOKUP(C565,C$2:C564,1,FALSE)),MAX(I$1:I564)+1,MAX(I$1:I564)))),"")</f>
        <v>0</v>
      </c>
      <c r="J565" t="str">
        <f t="shared" si="66"/>
        <v/>
      </c>
      <c r="K565" t="str">
        <f t="shared" si="70"/>
        <v/>
      </c>
      <c r="L565" t="str">
        <f t="shared" si="70"/>
        <v/>
      </c>
      <c r="M565" t="str">
        <f t="shared" si="70"/>
        <v/>
      </c>
      <c r="N565" t="str">
        <f t="shared" si="70"/>
        <v/>
      </c>
      <c r="O565" t="str">
        <f t="shared" si="70"/>
        <v/>
      </c>
      <c r="P565" t="str">
        <f t="shared" si="70"/>
        <v/>
      </c>
      <c r="Q565" t="str">
        <f t="shared" si="70"/>
        <v/>
      </c>
      <c r="R565" t="str">
        <f t="shared" si="70"/>
        <v/>
      </c>
      <c r="S565" t="str">
        <f t="shared" si="70"/>
        <v/>
      </c>
      <c r="T565" t="str">
        <f t="shared" si="70"/>
        <v/>
      </c>
      <c r="U565" t="str">
        <f t="shared" si="70"/>
        <v/>
      </c>
      <c r="V565" t="str">
        <f t="shared" si="70"/>
        <v/>
      </c>
      <c r="W565" t="str">
        <f t="shared" si="67"/>
        <v/>
      </c>
      <c r="X565">
        <f>IF(OR(H565="No",H565=""),0,IF(COUNTIFS(H$2:H565,"Yes",C$2:C565,C565)&gt;1,0,COUNTIFS(H$2:H565,"Yes",C$2:C565,C565)))+IF(X564=$X$1,0,X564)</f>
        <v>0</v>
      </c>
    </row>
    <row r="566" spans="1:24" x14ac:dyDescent="0.3">
      <c r="A566">
        <f>ROWS($A$2:$A566)</f>
        <v>565</v>
      </c>
      <c r="B566" t="str">
        <f>IF(ISERROR(VLOOKUP(A566,Summer!L$11:L$500,1,FALSE)),IF(ISERROR(VLOOKUP(A566,'Cycle 1'!L$11:L$500,1,FALSE)),IF(ISERROR(VLOOKUP(A566,'Cycle 2'!L$11:L$500,1,FALSE)),IF(ISERROR(VLOOKUP(A566,'Cycle 3'!L$11:L$500,1,FALSE)),IF(ISERROR(VLOOKUP(A566,'Cycle 4'!L$11:L$500,1,FALSE)),IF(ISERROR(VLOOKUP(A566,'Cycle 5'!L$11:L$500,1,FALSE)),IF(ISERROR(VLOOKUP(A566,'Cycle 6'!L$11:L$500,1,FALSE)),IF(ISERROR(VLOOKUP(A566,'Cycle 7'!L$11:L$500,1,FALSE)),IF(ISERROR(VLOOKUP(A566,'Cycle 8'!L$11:L$500,1,FALSE)),IF(ISERROR(VLOOKUP(A566,'Cycle 9'!L$11:L$500,1,FALSE)),IF(ISERROR(VLOOKUP(A566,'Cycle 10'!L$11:L$500,1,FALSE)),IF(ISERROR(VLOOKUP(A566,'Cycle 11'!L$11:L$500,1,FALSE)),"","Cycle 11"),"Cycle 10"),"Cycle 9"),"Cycle 8"),"Cycle 7"),"Cycle 6"),"Cycle 5"),"Cycle 4"),"Cycle 3"),"Cycle 2"),"Cycle 1"),"Summer")</f>
        <v/>
      </c>
      <c r="C566" t="str">
        <f>IF(IFERROR(IFERROR(IFERROR(IFERROR(IFERROR(IFERROR(IFERROR(IFERROR(IFERROR(IFERROR(IFERROR(IFERROR(INDEX(Summer!B$10:B$999,MATCH($A566,Summer!$L$10:$L$999,0),1),INDEX('Cycle 1'!B$10:B$999,MATCH($A566,'Cycle 1'!$L$10:$L$999,0),1)),INDEX('Cycle 2'!B$10:B$999,MATCH($A566,'Cycle 2'!$L$10:$L$999,0),1)),INDEX('Cycle 3'!B$10:B$999,MATCH($A566,'Cycle 3'!$L$10:$L$999,0),1)),INDEX('Cycle 4'!B$10:B$999,MATCH($A566,'Cycle 4'!$L$10:$L$999,0),1)),INDEX('Cycle 5'!B$10:B$999,MATCH($A566,'Cycle 5'!$L$10:$L$999,0),1)),INDEX('Cycle 6'!B$10:B$999,MATCH($A566,'Cycle 6'!$L$10:$L$999,0),1)),INDEX('Cycle 7'!B$10:B$999,MATCH($A566,'Cycle 7'!$L$10:$L$999,0),1)),INDEX('Cycle 8'!B$10:B$999,MATCH($A566,'Cycle 8'!$L$10:$L$999,0),1)),INDEX('Cycle 9'!B$10:B$999,MATCH($A566,'Cycle 9'!$L$10:$L$999,0),1)),INDEX('Cycle 10'!B$10:B$999,MATCH($A566,'Cycle 10'!$L$10:$L$999,0),1)),INDEX('Cycle 11'!B$10:B$999,MATCH($A566,'Cycle 11'!$L$10:$L$999,0),1)),"")="","",IFERROR(IFERROR(IFERROR(IFERROR(IFERROR(IFERROR(IFERROR(IFERROR(IFERROR(IFERROR(IFERROR(IFERROR(INDEX(Summer!B$10:B$999,MATCH($A566,Summer!$L$10:$L$999,0),1),INDEX('Cycle 1'!B$10:B$999,MATCH($A566,'Cycle 1'!$L$10:$L$999,0),1)),INDEX('Cycle 2'!B$10:B$999,MATCH($A566,'Cycle 2'!$L$10:$L$999,0),1)),INDEX('Cycle 3'!B$10:B$999,MATCH($A566,'Cycle 3'!$L$10:$L$999,0),1)),INDEX('Cycle 4'!B$10:B$999,MATCH($A566,'Cycle 4'!$L$10:$L$999,0),1)),INDEX('Cycle 5'!B$10:B$999,MATCH($A566,'Cycle 5'!$L$10:$L$999,0),1)),INDEX('Cycle 6'!B$10:B$999,MATCH($A566,'Cycle 6'!$L$10:$L$999,0),1)),INDEX('Cycle 7'!B$10:B$999,MATCH($A566,'Cycle 7'!$L$10:$L$999,0),1)),INDEX('Cycle 8'!B$10:B$999,MATCH($A566,'Cycle 8'!$L$10:$L$999,0),1)),INDEX('Cycle 9'!B$10:B$999,MATCH($A566,'Cycle 9'!$L$10:$L$999,0),1)),INDEX('Cycle 10'!B$10:B$999,MATCH($A566,'Cycle 10'!$L$10:$L$999,0),1)),INDEX('Cycle 11'!B$10:B$999,MATCH($A566,'Cycle 11'!$L$10:$L$999,0),1)),""))</f>
        <v/>
      </c>
      <c r="D566" t="str">
        <f>IF(IFERROR(IFERROR(IFERROR(IFERROR(IFERROR(IFERROR(IFERROR(IFERROR(IFERROR(IFERROR(IFERROR(IFERROR(INDEX(Summer!C$10:C$999,MATCH($A566,Summer!$L$10:$L$999,0),1),INDEX('Cycle 1'!C$10:C$999,MATCH($A566,'Cycle 1'!$L$10:$L$999,0),1)),INDEX('Cycle 2'!C$10:C$999,MATCH($A566,'Cycle 2'!$L$10:$L$999,0),1)),INDEX('Cycle 3'!C$10:C$999,MATCH($A566,'Cycle 3'!$L$10:$L$999,0),1)),INDEX('Cycle 4'!C$10:C$999,MATCH($A566,'Cycle 4'!$L$10:$L$999,0),1)),INDEX('Cycle 5'!C$10:C$999,MATCH($A566,'Cycle 5'!$L$10:$L$999,0),1)),INDEX('Cycle 6'!C$10:C$999,MATCH($A566,'Cycle 6'!$L$10:$L$999,0),1)),INDEX('Cycle 7'!C$10:C$999,MATCH($A566,'Cycle 7'!$L$10:$L$999,0),1)),INDEX('Cycle 8'!C$10:C$999,MATCH($A566,'Cycle 8'!$L$10:$L$999,0),1)),INDEX('Cycle 9'!C$10:C$999,MATCH($A566,'Cycle 9'!$L$10:$L$999,0),1)),INDEX('Cycle 10'!C$10:C$999,MATCH($A566,'Cycle 10'!$L$10:$L$999,0),1)),INDEX('Cycle 11'!C$10:C$999,MATCH($A566,'Cycle 11'!$L$10:$L$999,0),1)),"")="","",IFERROR(IFERROR(IFERROR(IFERROR(IFERROR(IFERROR(IFERROR(IFERROR(IFERROR(IFERROR(IFERROR(IFERROR(INDEX(Summer!C$10:C$999,MATCH($A566,Summer!$L$10:$L$999,0),1),INDEX('Cycle 1'!C$10:C$999,MATCH($A566,'Cycle 1'!$L$10:$L$999,0),1)),INDEX('Cycle 2'!C$10:C$999,MATCH($A566,'Cycle 2'!$L$10:$L$999,0),1)),INDEX('Cycle 3'!C$10:C$999,MATCH($A566,'Cycle 3'!$L$10:$L$999,0),1)),INDEX('Cycle 4'!C$10:C$999,MATCH($A566,'Cycle 4'!$L$10:$L$999,0),1)),INDEX('Cycle 5'!C$10:C$999,MATCH($A566,'Cycle 5'!$L$10:$L$999,0),1)),INDEX('Cycle 6'!C$10:C$999,MATCH($A566,'Cycle 6'!$L$10:$L$999,0),1)),INDEX('Cycle 7'!C$10:C$999,MATCH($A566,'Cycle 7'!$L$10:$L$999,0),1)),INDEX('Cycle 8'!C$10:C$999,MATCH($A566,'Cycle 8'!$L$10:$L$999,0),1)),INDEX('Cycle 9'!C$10:C$999,MATCH($A566,'Cycle 9'!$L$10:$L$999,0),1)),INDEX('Cycle 10'!C$10:C$999,MATCH($A566,'Cycle 10'!$L$10:$L$999,0),1)),INDEX('Cycle 11'!C$10:C$999,MATCH($A566,'Cycle 11'!$L$10:$L$999,0),1)),""))</f>
        <v/>
      </c>
      <c r="E566" t="str">
        <f>IF(IFERROR(IFERROR(IFERROR(IFERROR(IFERROR(IFERROR(IFERROR(IFERROR(IFERROR(IFERROR(IFERROR(IFERROR(INDEX(Summer!D$10:D$999,MATCH($A566,Summer!$L$10:$L$999,0),1),INDEX('Cycle 1'!D$10:D$999,MATCH($A566,'Cycle 1'!$L$10:$L$999,0),1)),INDEX('Cycle 2'!D$10:D$999,MATCH($A566,'Cycle 2'!$L$10:$L$999,0),1)),INDEX('Cycle 3'!D$10:D$999,MATCH($A566,'Cycle 3'!$L$10:$L$999,0),1)),INDEX('Cycle 4'!D$10:D$999,MATCH($A566,'Cycle 4'!$L$10:$L$999,0),1)),INDEX('Cycle 5'!D$10:D$999,MATCH($A566,'Cycle 5'!$L$10:$L$999,0),1)),INDEX('Cycle 6'!D$10:D$999,MATCH($A566,'Cycle 6'!$L$10:$L$999,0),1)),INDEX('Cycle 7'!D$10:D$999,MATCH($A566,'Cycle 7'!$L$10:$L$999,0),1)),INDEX('Cycle 8'!D$10:D$999,MATCH($A566,'Cycle 8'!$L$10:$L$999,0),1)),INDEX('Cycle 9'!D$10:D$999,MATCH($A566,'Cycle 9'!$L$10:$L$999,0),1)),INDEX('Cycle 10'!D$10:D$999,MATCH($A566,'Cycle 10'!$L$10:$L$999,0),1)),INDEX('Cycle 11'!D$10:D$999,MATCH($A566,'Cycle 11'!$L$10:$L$999,0),1)),"")="","",IFERROR(IFERROR(IFERROR(IFERROR(IFERROR(IFERROR(IFERROR(IFERROR(IFERROR(IFERROR(IFERROR(IFERROR(INDEX(Summer!D$10:D$999,MATCH($A566,Summer!$L$10:$L$999,0),1),INDEX('Cycle 1'!D$10:D$999,MATCH($A566,'Cycle 1'!$L$10:$L$999,0),1)),INDEX('Cycle 2'!D$10:D$999,MATCH($A566,'Cycle 2'!$L$10:$L$999,0),1)),INDEX('Cycle 3'!D$10:D$999,MATCH($A566,'Cycle 3'!$L$10:$L$999,0),1)),INDEX('Cycle 4'!D$10:D$999,MATCH($A566,'Cycle 4'!$L$10:$L$999,0),1)),INDEX('Cycle 5'!D$10:D$999,MATCH($A566,'Cycle 5'!$L$10:$L$999,0),1)),INDEX('Cycle 6'!D$10:D$999,MATCH($A566,'Cycle 6'!$L$10:$L$999,0),1)),INDEX('Cycle 7'!D$10:D$999,MATCH($A566,'Cycle 7'!$L$10:$L$999,0),1)),INDEX('Cycle 8'!D$10:D$999,MATCH($A566,'Cycle 8'!$L$10:$L$999,0),1)),INDEX('Cycle 9'!D$10:D$999,MATCH($A566,'Cycle 9'!$L$10:$L$999,0),1)),INDEX('Cycle 10'!D$10:D$999,MATCH($A566,'Cycle 10'!$L$10:$L$999,0),1)),INDEX('Cycle 11'!D$10:D$999,MATCH($A566,'Cycle 11'!$L$10:$L$999,0),1)),""))</f>
        <v/>
      </c>
      <c r="F566" t="str">
        <f>IF(IFERROR(IFERROR(IFERROR(IFERROR(IFERROR(IFERROR(IFERROR(IFERROR(IFERROR(IFERROR(IFERROR(IFERROR(INDEX(Summer!E$10:E$999,MATCH($A566,Summer!$L$10:$L$999,0),1),INDEX('Cycle 1'!E$10:E$999,MATCH($A566,'Cycle 1'!$L$10:$L$999,0),1)),INDEX('Cycle 2'!E$10:E$999,MATCH($A566,'Cycle 2'!$L$10:$L$999,0),1)),INDEX('Cycle 3'!E$10:E$999,MATCH($A566,'Cycle 3'!$L$10:$L$999,0),1)),INDEX('Cycle 4'!E$10:E$999,MATCH($A566,'Cycle 4'!$L$10:$L$999,0),1)),INDEX('Cycle 5'!E$10:E$999,MATCH($A566,'Cycle 5'!$L$10:$L$999,0),1)),INDEX('Cycle 6'!E$10:E$999,MATCH($A566,'Cycle 6'!$L$10:$L$999,0),1)),INDEX('Cycle 7'!E$10:E$999,MATCH($A566,'Cycle 7'!$L$10:$L$999,0),1)),INDEX('Cycle 8'!E$10:E$999,MATCH($A566,'Cycle 8'!$L$10:$L$999,0),1)),INDEX('Cycle 9'!E$10:E$999,MATCH($A566,'Cycle 9'!$L$10:$L$999,0),1)),INDEX('Cycle 10'!E$10:E$999,MATCH($A566,'Cycle 10'!$L$10:$L$999,0),1)),INDEX('Cycle 11'!E$10:E$999,MATCH($A566,'Cycle 11'!$L$10:$L$999,0),1)),"")="","",IFERROR(IFERROR(IFERROR(IFERROR(IFERROR(IFERROR(IFERROR(IFERROR(IFERROR(IFERROR(IFERROR(IFERROR(INDEX(Summer!E$10:E$999,MATCH($A566,Summer!$L$10:$L$999,0),1),INDEX('Cycle 1'!E$10:E$999,MATCH($A566,'Cycle 1'!$L$10:$L$999,0),1)),INDEX('Cycle 2'!E$10:E$999,MATCH($A566,'Cycle 2'!$L$10:$L$999,0),1)),INDEX('Cycle 3'!E$10:E$999,MATCH($A566,'Cycle 3'!$L$10:$L$999,0),1)),INDEX('Cycle 4'!E$10:E$999,MATCH($A566,'Cycle 4'!$L$10:$L$999,0),1)),INDEX('Cycle 5'!E$10:E$999,MATCH($A566,'Cycle 5'!$L$10:$L$999,0),1)),INDEX('Cycle 6'!E$10:E$999,MATCH($A566,'Cycle 6'!$L$10:$L$999,0),1)),INDEX('Cycle 7'!E$10:E$999,MATCH($A566,'Cycle 7'!$L$10:$L$999,0),1)),INDEX('Cycle 8'!E$10:E$999,MATCH($A566,'Cycle 8'!$L$10:$L$999,0),1)),INDEX('Cycle 9'!E$10:E$999,MATCH($A566,'Cycle 9'!$L$10:$L$999,0),1)),INDEX('Cycle 10'!E$10:E$999,MATCH($A566,'Cycle 10'!$L$10:$L$999,0),1)),INDEX('Cycle 11'!E$10:E$999,MATCH($A566,'Cycle 11'!$L$10:$L$999,0),1)),""))</f>
        <v/>
      </c>
      <c r="G566" t="str">
        <f>IF(IFERROR(IFERROR(IFERROR(IFERROR(IFERROR(IFERROR(IFERROR(IFERROR(IFERROR(IFERROR(IFERROR(IFERROR(INDEX(Summer!F$10:F$999,MATCH($A566,Summer!$L$10:$L$999,0),1),INDEX('Cycle 1'!F$10:F$999,MATCH($A566,'Cycle 1'!$L$10:$L$999,0),1)),INDEX('Cycle 2'!F$10:F$999,MATCH($A566,'Cycle 2'!$L$10:$L$999,0),1)),INDEX('Cycle 3'!F$10:F$999,MATCH($A566,'Cycle 3'!$L$10:$L$999,0),1)),INDEX('Cycle 4'!F$10:F$999,MATCH($A566,'Cycle 4'!$L$10:$L$999,0),1)),INDEX('Cycle 5'!F$10:F$999,MATCH($A566,'Cycle 5'!$L$10:$L$999,0),1)),INDEX('Cycle 6'!F$10:F$999,MATCH($A566,'Cycle 6'!$L$10:$L$999,0),1)),INDEX('Cycle 7'!F$10:F$999,MATCH($A566,'Cycle 7'!$L$10:$L$999,0),1)),INDEX('Cycle 8'!F$10:F$999,MATCH($A566,'Cycle 8'!$L$10:$L$999,0),1)),INDEX('Cycle 9'!F$10:F$999,MATCH($A566,'Cycle 9'!$L$10:$L$999,0),1)),INDEX('Cycle 10'!F$10:F$999,MATCH($A566,'Cycle 10'!$L$10:$L$999,0),1)),INDEX('Cycle 11'!F$10:F$999,MATCH($A566,'Cycle 11'!$L$10:$L$999,0),1)),"")="","",IFERROR(IFERROR(IFERROR(IFERROR(IFERROR(IFERROR(IFERROR(IFERROR(IFERROR(IFERROR(IFERROR(IFERROR(INDEX(Summer!F$10:F$999,MATCH($A566,Summer!$L$10:$L$999,0),1),INDEX('Cycle 1'!F$10:F$999,MATCH($A566,'Cycle 1'!$L$10:$L$999,0),1)),INDEX('Cycle 2'!F$10:F$999,MATCH($A566,'Cycle 2'!$L$10:$L$999,0),1)),INDEX('Cycle 3'!F$10:F$999,MATCH($A566,'Cycle 3'!$L$10:$L$999,0),1)),INDEX('Cycle 4'!F$10:F$999,MATCH($A566,'Cycle 4'!$L$10:$L$999,0),1)),INDEX('Cycle 5'!F$10:F$999,MATCH($A566,'Cycle 5'!$L$10:$L$999,0),1)),INDEX('Cycle 6'!F$10:F$999,MATCH($A566,'Cycle 6'!$L$10:$L$999,0),1)),INDEX('Cycle 7'!F$10:F$999,MATCH($A566,'Cycle 7'!$L$10:$L$999,0),1)),INDEX('Cycle 8'!F$10:F$999,MATCH($A566,'Cycle 8'!$L$10:$L$999,0),1)),INDEX('Cycle 9'!F$10:F$999,MATCH($A566,'Cycle 9'!$L$10:$L$999,0),1)),INDEX('Cycle 10'!F$10:F$999,MATCH($A566,'Cycle 10'!$L$10:$L$999,0),1)),INDEX('Cycle 11'!F$10:F$999,MATCH($A566,'Cycle 11'!$L$10:$L$999,0),1)),""))</f>
        <v/>
      </c>
      <c r="H566" t="str">
        <f>IF(IFERROR(IFERROR(IFERROR(IFERROR(IFERROR(IFERROR(IFERROR(IFERROR(IFERROR(IFERROR(IFERROR(IFERROR(INDEX(Summer!G$10:G$999,MATCH($A566,Summer!$L$10:$L$999,0),1),INDEX('Cycle 1'!G$10:G$999,MATCH($A566,'Cycle 1'!$L$10:$L$999,0),1)),INDEX('Cycle 2'!G$10:G$999,MATCH($A566,'Cycle 2'!$L$10:$L$999,0),1)),INDEX('Cycle 3'!G$10:G$999,MATCH($A566,'Cycle 3'!$L$10:$L$999,0),1)),INDEX('Cycle 4'!G$10:G$999,MATCH($A566,'Cycle 4'!$L$10:$L$999,0),1)),INDEX('Cycle 5'!G$10:G$999,MATCH($A566,'Cycle 5'!$L$10:$L$999,0),1)),INDEX('Cycle 6'!G$10:G$999,MATCH($A566,'Cycle 6'!$L$10:$L$999,0),1)),INDEX('Cycle 7'!G$10:G$999,MATCH($A566,'Cycle 7'!$L$10:$L$999,0),1)),INDEX('Cycle 8'!G$10:G$999,MATCH($A566,'Cycle 8'!$L$10:$L$999,0),1)),INDEX('Cycle 9'!G$10:G$999,MATCH($A566,'Cycle 9'!$L$10:$L$999,0),1)),INDEX('Cycle 10'!G$10:G$999,MATCH($A566,'Cycle 10'!$L$10:$L$999,0),1)),INDEX('Cycle 11'!G$10:G$999,MATCH($A566,'Cycle 11'!$L$10:$L$999,0),1)),"")="","",IFERROR(IFERROR(IFERROR(IFERROR(IFERROR(IFERROR(IFERROR(IFERROR(IFERROR(IFERROR(IFERROR(IFERROR(INDEX(Summer!G$10:G$999,MATCH($A566,Summer!$L$10:$L$999,0),1),INDEX('Cycle 1'!G$10:G$999,MATCH($A566,'Cycle 1'!$L$10:$L$999,0),1)),INDEX('Cycle 2'!G$10:G$999,MATCH($A566,'Cycle 2'!$L$10:$L$999,0),1)),INDEX('Cycle 3'!G$10:G$999,MATCH($A566,'Cycle 3'!$L$10:$L$999,0),1)),INDEX('Cycle 4'!G$10:G$999,MATCH($A566,'Cycle 4'!$L$10:$L$999,0),1)),INDEX('Cycle 5'!G$10:G$999,MATCH($A566,'Cycle 5'!$L$10:$L$999,0),1)),INDEX('Cycle 6'!G$10:G$999,MATCH($A566,'Cycle 6'!$L$10:$L$999,0),1)),INDEX('Cycle 7'!G$10:G$999,MATCH($A566,'Cycle 7'!$L$10:$L$999,0),1)),INDEX('Cycle 8'!G$10:G$999,MATCH($A566,'Cycle 8'!$L$10:$L$999,0),1)),INDEX('Cycle 9'!G$10:G$999,MATCH($A566,'Cycle 9'!$L$10:$L$999,0),1)),INDEX('Cycle 10'!G$10:G$999,MATCH($A566,'Cycle 10'!$L$10:$L$999,0),1)),INDEX('Cycle 11'!G$10:G$999,MATCH($A566,'Cycle 11'!$L$10:$L$999,0),1)),""))</f>
        <v/>
      </c>
      <c r="I566">
        <f>IFERROR(IF(C566="",MAX(I$1:I565),IF(ROW(C$2)=ROW(C566),1,IF(ISERROR(VLOOKUP(C566,C$2:C565,1,FALSE)),MAX(I$1:I565)+1,MAX(I$1:I565)))),"")</f>
        <v>0</v>
      </c>
      <c r="J566" t="str">
        <f t="shared" ref="J566:J629" si="71">IF(H566="","",COUNTIFS(C:C,C566))</f>
        <v/>
      </c>
      <c r="K566" t="str">
        <f t="shared" si="70"/>
        <v/>
      </c>
      <c r="L566" t="str">
        <f t="shared" si="70"/>
        <v/>
      </c>
      <c r="M566" t="str">
        <f t="shared" si="70"/>
        <v/>
      </c>
      <c r="N566" t="str">
        <f t="shared" si="70"/>
        <v/>
      </c>
      <c r="O566" t="str">
        <f t="shared" si="70"/>
        <v/>
      </c>
      <c r="P566" t="str">
        <f t="shared" si="70"/>
        <v/>
      </c>
      <c r="Q566" t="str">
        <f t="shared" si="70"/>
        <v/>
      </c>
      <c r="R566" t="str">
        <f t="shared" si="70"/>
        <v/>
      </c>
      <c r="S566" t="str">
        <f t="shared" si="70"/>
        <v/>
      </c>
      <c r="T566" t="str">
        <f t="shared" si="70"/>
        <v/>
      </c>
      <c r="U566" t="str">
        <f t="shared" si="70"/>
        <v/>
      </c>
      <c r="V566" t="str">
        <f t="shared" si="70"/>
        <v/>
      </c>
      <c r="W566" t="str">
        <f t="shared" ref="W566:W629" si="72">IF($H566="","",SUM(K566:V566))</f>
        <v/>
      </c>
      <c r="X566">
        <f>IF(OR(H566="No",H566=""),0,IF(COUNTIFS(H$2:H566,"Yes",C$2:C566,C566)&gt;1,0,COUNTIFS(H$2:H566,"Yes",C$2:C566,C566)))+IF(X565=$X$1,0,X565)</f>
        <v>0</v>
      </c>
    </row>
    <row r="567" spans="1:24" x14ac:dyDescent="0.3">
      <c r="A567">
        <f>ROWS($A$2:$A567)</f>
        <v>566</v>
      </c>
      <c r="B567" t="str">
        <f>IF(ISERROR(VLOOKUP(A567,Summer!L$11:L$500,1,FALSE)),IF(ISERROR(VLOOKUP(A567,'Cycle 1'!L$11:L$500,1,FALSE)),IF(ISERROR(VLOOKUP(A567,'Cycle 2'!L$11:L$500,1,FALSE)),IF(ISERROR(VLOOKUP(A567,'Cycle 3'!L$11:L$500,1,FALSE)),IF(ISERROR(VLOOKUP(A567,'Cycle 4'!L$11:L$500,1,FALSE)),IF(ISERROR(VLOOKUP(A567,'Cycle 5'!L$11:L$500,1,FALSE)),IF(ISERROR(VLOOKUP(A567,'Cycle 6'!L$11:L$500,1,FALSE)),IF(ISERROR(VLOOKUP(A567,'Cycle 7'!L$11:L$500,1,FALSE)),IF(ISERROR(VLOOKUP(A567,'Cycle 8'!L$11:L$500,1,FALSE)),IF(ISERROR(VLOOKUP(A567,'Cycle 9'!L$11:L$500,1,FALSE)),IF(ISERROR(VLOOKUP(A567,'Cycle 10'!L$11:L$500,1,FALSE)),IF(ISERROR(VLOOKUP(A567,'Cycle 11'!L$11:L$500,1,FALSE)),"","Cycle 11"),"Cycle 10"),"Cycle 9"),"Cycle 8"),"Cycle 7"),"Cycle 6"),"Cycle 5"),"Cycle 4"),"Cycle 3"),"Cycle 2"),"Cycle 1"),"Summer")</f>
        <v/>
      </c>
      <c r="C567" t="str">
        <f>IF(IFERROR(IFERROR(IFERROR(IFERROR(IFERROR(IFERROR(IFERROR(IFERROR(IFERROR(IFERROR(IFERROR(IFERROR(INDEX(Summer!B$10:B$999,MATCH($A567,Summer!$L$10:$L$999,0),1),INDEX('Cycle 1'!B$10:B$999,MATCH($A567,'Cycle 1'!$L$10:$L$999,0),1)),INDEX('Cycle 2'!B$10:B$999,MATCH($A567,'Cycle 2'!$L$10:$L$999,0),1)),INDEX('Cycle 3'!B$10:B$999,MATCH($A567,'Cycle 3'!$L$10:$L$999,0),1)),INDEX('Cycle 4'!B$10:B$999,MATCH($A567,'Cycle 4'!$L$10:$L$999,0),1)),INDEX('Cycle 5'!B$10:B$999,MATCH($A567,'Cycle 5'!$L$10:$L$999,0),1)),INDEX('Cycle 6'!B$10:B$999,MATCH($A567,'Cycle 6'!$L$10:$L$999,0),1)),INDEX('Cycle 7'!B$10:B$999,MATCH($A567,'Cycle 7'!$L$10:$L$999,0),1)),INDEX('Cycle 8'!B$10:B$999,MATCH($A567,'Cycle 8'!$L$10:$L$999,0),1)),INDEX('Cycle 9'!B$10:B$999,MATCH($A567,'Cycle 9'!$L$10:$L$999,0),1)),INDEX('Cycle 10'!B$10:B$999,MATCH($A567,'Cycle 10'!$L$10:$L$999,0),1)),INDEX('Cycle 11'!B$10:B$999,MATCH($A567,'Cycle 11'!$L$10:$L$999,0),1)),"")="","",IFERROR(IFERROR(IFERROR(IFERROR(IFERROR(IFERROR(IFERROR(IFERROR(IFERROR(IFERROR(IFERROR(IFERROR(INDEX(Summer!B$10:B$999,MATCH($A567,Summer!$L$10:$L$999,0),1),INDEX('Cycle 1'!B$10:B$999,MATCH($A567,'Cycle 1'!$L$10:$L$999,0),1)),INDEX('Cycle 2'!B$10:B$999,MATCH($A567,'Cycle 2'!$L$10:$L$999,0),1)),INDEX('Cycle 3'!B$10:B$999,MATCH($A567,'Cycle 3'!$L$10:$L$999,0),1)),INDEX('Cycle 4'!B$10:B$999,MATCH($A567,'Cycle 4'!$L$10:$L$999,0),1)),INDEX('Cycle 5'!B$10:B$999,MATCH($A567,'Cycle 5'!$L$10:$L$999,0),1)),INDEX('Cycle 6'!B$10:B$999,MATCH($A567,'Cycle 6'!$L$10:$L$999,0),1)),INDEX('Cycle 7'!B$10:B$999,MATCH($A567,'Cycle 7'!$L$10:$L$999,0),1)),INDEX('Cycle 8'!B$10:B$999,MATCH($A567,'Cycle 8'!$L$10:$L$999,0),1)),INDEX('Cycle 9'!B$10:B$999,MATCH($A567,'Cycle 9'!$L$10:$L$999,0),1)),INDEX('Cycle 10'!B$10:B$999,MATCH($A567,'Cycle 10'!$L$10:$L$999,0),1)),INDEX('Cycle 11'!B$10:B$999,MATCH($A567,'Cycle 11'!$L$10:$L$999,0),1)),""))</f>
        <v/>
      </c>
      <c r="D567" t="str">
        <f>IF(IFERROR(IFERROR(IFERROR(IFERROR(IFERROR(IFERROR(IFERROR(IFERROR(IFERROR(IFERROR(IFERROR(IFERROR(INDEX(Summer!C$10:C$999,MATCH($A567,Summer!$L$10:$L$999,0),1),INDEX('Cycle 1'!C$10:C$999,MATCH($A567,'Cycle 1'!$L$10:$L$999,0),1)),INDEX('Cycle 2'!C$10:C$999,MATCH($A567,'Cycle 2'!$L$10:$L$999,0),1)),INDEX('Cycle 3'!C$10:C$999,MATCH($A567,'Cycle 3'!$L$10:$L$999,0),1)),INDEX('Cycle 4'!C$10:C$999,MATCH($A567,'Cycle 4'!$L$10:$L$999,0),1)),INDEX('Cycle 5'!C$10:C$999,MATCH($A567,'Cycle 5'!$L$10:$L$999,0),1)),INDEX('Cycle 6'!C$10:C$999,MATCH($A567,'Cycle 6'!$L$10:$L$999,0),1)),INDEX('Cycle 7'!C$10:C$999,MATCH($A567,'Cycle 7'!$L$10:$L$999,0),1)),INDEX('Cycle 8'!C$10:C$999,MATCH($A567,'Cycle 8'!$L$10:$L$999,0),1)),INDEX('Cycle 9'!C$10:C$999,MATCH($A567,'Cycle 9'!$L$10:$L$999,0),1)),INDEX('Cycle 10'!C$10:C$999,MATCH($A567,'Cycle 10'!$L$10:$L$999,0),1)),INDEX('Cycle 11'!C$10:C$999,MATCH($A567,'Cycle 11'!$L$10:$L$999,0),1)),"")="","",IFERROR(IFERROR(IFERROR(IFERROR(IFERROR(IFERROR(IFERROR(IFERROR(IFERROR(IFERROR(IFERROR(IFERROR(INDEX(Summer!C$10:C$999,MATCH($A567,Summer!$L$10:$L$999,0),1),INDEX('Cycle 1'!C$10:C$999,MATCH($A567,'Cycle 1'!$L$10:$L$999,0),1)),INDEX('Cycle 2'!C$10:C$999,MATCH($A567,'Cycle 2'!$L$10:$L$999,0),1)),INDEX('Cycle 3'!C$10:C$999,MATCH($A567,'Cycle 3'!$L$10:$L$999,0),1)),INDEX('Cycle 4'!C$10:C$999,MATCH($A567,'Cycle 4'!$L$10:$L$999,0),1)),INDEX('Cycle 5'!C$10:C$999,MATCH($A567,'Cycle 5'!$L$10:$L$999,0),1)),INDEX('Cycle 6'!C$10:C$999,MATCH($A567,'Cycle 6'!$L$10:$L$999,0),1)),INDEX('Cycle 7'!C$10:C$999,MATCH($A567,'Cycle 7'!$L$10:$L$999,0),1)),INDEX('Cycle 8'!C$10:C$999,MATCH($A567,'Cycle 8'!$L$10:$L$999,0),1)),INDEX('Cycle 9'!C$10:C$999,MATCH($A567,'Cycle 9'!$L$10:$L$999,0),1)),INDEX('Cycle 10'!C$10:C$999,MATCH($A567,'Cycle 10'!$L$10:$L$999,0),1)),INDEX('Cycle 11'!C$10:C$999,MATCH($A567,'Cycle 11'!$L$10:$L$999,0),1)),""))</f>
        <v/>
      </c>
      <c r="E567" t="str">
        <f>IF(IFERROR(IFERROR(IFERROR(IFERROR(IFERROR(IFERROR(IFERROR(IFERROR(IFERROR(IFERROR(IFERROR(IFERROR(INDEX(Summer!D$10:D$999,MATCH($A567,Summer!$L$10:$L$999,0),1),INDEX('Cycle 1'!D$10:D$999,MATCH($A567,'Cycle 1'!$L$10:$L$999,0),1)),INDEX('Cycle 2'!D$10:D$999,MATCH($A567,'Cycle 2'!$L$10:$L$999,0),1)),INDEX('Cycle 3'!D$10:D$999,MATCH($A567,'Cycle 3'!$L$10:$L$999,0),1)),INDEX('Cycle 4'!D$10:D$999,MATCH($A567,'Cycle 4'!$L$10:$L$999,0),1)),INDEX('Cycle 5'!D$10:D$999,MATCH($A567,'Cycle 5'!$L$10:$L$999,0),1)),INDEX('Cycle 6'!D$10:D$999,MATCH($A567,'Cycle 6'!$L$10:$L$999,0),1)),INDEX('Cycle 7'!D$10:D$999,MATCH($A567,'Cycle 7'!$L$10:$L$999,0),1)),INDEX('Cycle 8'!D$10:D$999,MATCH($A567,'Cycle 8'!$L$10:$L$999,0),1)),INDEX('Cycle 9'!D$10:D$999,MATCH($A567,'Cycle 9'!$L$10:$L$999,0),1)),INDEX('Cycle 10'!D$10:D$999,MATCH($A567,'Cycle 10'!$L$10:$L$999,0),1)),INDEX('Cycle 11'!D$10:D$999,MATCH($A567,'Cycle 11'!$L$10:$L$999,0),1)),"")="","",IFERROR(IFERROR(IFERROR(IFERROR(IFERROR(IFERROR(IFERROR(IFERROR(IFERROR(IFERROR(IFERROR(IFERROR(INDEX(Summer!D$10:D$999,MATCH($A567,Summer!$L$10:$L$999,0),1),INDEX('Cycle 1'!D$10:D$999,MATCH($A567,'Cycle 1'!$L$10:$L$999,0),1)),INDEX('Cycle 2'!D$10:D$999,MATCH($A567,'Cycle 2'!$L$10:$L$999,0),1)),INDEX('Cycle 3'!D$10:D$999,MATCH($A567,'Cycle 3'!$L$10:$L$999,0),1)),INDEX('Cycle 4'!D$10:D$999,MATCH($A567,'Cycle 4'!$L$10:$L$999,0),1)),INDEX('Cycle 5'!D$10:D$999,MATCH($A567,'Cycle 5'!$L$10:$L$999,0),1)),INDEX('Cycle 6'!D$10:D$999,MATCH($A567,'Cycle 6'!$L$10:$L$999,0),1)),INDEX('Cycle 7'!D$10:D$999,MATCH($A567,'Cycle 7'!$L$10:$L$999,0),1)),INDEX('Cycle 8'!D$10:D$999,MATCH($A567,'Cycle 8'!$L$10:$L$999,0),1)),INDEX('Cycle 9'!D$10:D$999,MATCH($A567,'Cycle 9'!$L$10:$L$999,0),1)),INDEX('Cycle 10'!D$10:D$999,MATCH($A567,'Cycle 10'!$L$10:$L$999,0),1)),INDEX('Cycle 11'!D$10:D$999,MATCH($A567,'Cycle 11'!$L$10:$L$999,0),1)),""))</f>
        <v/>
      </c>
      <c r="F567" t="str">
        <f>IF(IFERROR(IFERROR(IFERROR(IFERROR(IFERROR(IFERROR(IFERROR(IFERROR(IFERROR(IFERROR(IFERROR(IFERROR(INDEX(Summer!E$10:E$999,MATCH($A567,Summer!$L$10:$L$999,0),1),INDEX('Cycle 1'!E$10:E$999,MATCH($A567,'Cycle 1'!$L$10:$L$999,0),1)),INDEX('Cycle 2'!E$10:E$999,MATCH($A567,'Cycle 2'!$L$10:$L$999,0),1)),INDEX('Cycle 3'!E$10:E$999,MATCH($A567,'Cycle 3'!$L$10:$L$999,0),1)),INDEX('Cycle 4'!E$10:E$999,MATCH($A567,'Cycle 4'!$L$10:$L$999,0),1)),INDEX('Cycle 5'!E$10:E$999,MATCH($A567,'Cycle 5'!$L$10:$L$999,0),1)),INDEX('Cycle 6'!E$10:E$999,MATCH($A567,'Cycle 6'!$L$10:$L$999,0),1)),INDEX('Cycle 7'!E$10:E$999,MATCH($A567,'Cycle 7'!$L$10:$L$999,0),1)),INDEX('Cycle 8'!E$10:E$999,MATCH($A567,'Cycle 8'!$L$10:$L$999,0),1)),INDEX('Cycle 9'!E$10:E$999,MATCH($A567,'Cycle 9'!$L$10:$L$999,0),1)),INDEX('Cycle 10'!E$10:E$999,MATCH($A567,'Cycle 10'!$L$10:$L$999,0),1)),INDEX('Cycle 11'!E$10:E$999,MATCH($A567,'Cycle 11'!$L$10:$L$999,0),1)),"")="","",IFERROR(IFERROR(IFERROR(IFERROR(IFERROR(IFERROR(IFERROR(IFERROR(IFERROR(IFERROR(IFERROR(IFERROR(INDEX(Summer!E$10:E$999,MATCH($A567,Summer!$L$10:$L$999,0),1),INDEX('Cycle 1'!E$10:E$999,MATCH($A567,'Cycle 1'!$L$10:$L$999,0),1)),INDEX('Cycle 2'!E$10:E$999,MATCH($A567,'Cycle 2'!$L$10:$L$999,0),1)),INDEX('Cycle 3'!E$10:E$999,MATCH($A567,'Cycle 3'!$L$10:$L$999,0),1)),INDEX('Cycle 4'!E$10:E$999,MATCH($A567,'Cycle 4'!$L$10:$L$999,0),1)),INDEX('Cycle 5'!E$10:E$999,MATCH($A567,'Cycle 5'!$L$10:$L$999,0),1)),INDEX('Cycle 6'!E$10:E$999,MATCH($A567,'Cycle 6'!$L$10:$L$999,0),1)),INDEX('Cycle 7'!E$10:E$999,MATCH($A567,'Cycle 7'!$L$10:$L$999,0),1)),INDEX('Cycle 8'!E$10:E$999,MATCH($A567,'Cycle 8'!$L$10:$L$999,0),1)),INDEX('Cycle 9'!E$10:E$999,MATCH($A567,'Cycle 9'!$L$10:$L$999,0),1)),INDEX('Cycle 10'!E$10:E$999,MATCH($A567,'Cycle 10'!$L$10:$L$999,0),1)),INDEX('Cycle 11'!E$10:E$999,MATCH($A567,'Cycle 11'!$L$10:$L$999,0),1)),""))</f>
        <v/>
      </c>
      <c r="G567" t="str">
        <f>IF(IFERROR(IFERROR(IFERROR(IFERROR(IFERROR(IFERROR(IFERROR(IFERROR(IFERROR(IFERROR(IFERROR(IFERROR(INDEX(Summer!F$10:F$999,MATCH($A567,Summer!$L$10:$L$999,0),1),INDEX('Cycle 1'!F$10:F$999,MATCH($A567,'Cycle 1'!$L$10:$L$999,0),1)),INDEX('Cycle 2'!F$10:F$999,MATCH($A567,'Cycle 2'!$L$10:$L$999,0),1)),INDEX('Cycle 3'!F$10:F$999,MATCH($A567,'Cycle 3'!$L$10:$L$999,0),1)),INDEX('Cycle 4'!F$10:F$999,MATCH($A567,'Cycle 4'!$L$10:$L$999,0),1)),INDEX('Cycle 5'!F$10:F$999,MATCH($A567,'Cycle 5'!$L$10:$L$999,0),1)),INDEX('Cycle 6'!F$10:F$999,MATCH($A567,'Cycle 6'!$L$10:$L$999,0),1)),INDEX('Cycle 7'!F$10:F$999,MATCH($A567,'Cycle 7'!$L$10:$L$999,0),1)),INDEX('Cycle 8'!F$10:F$999,MATCH($A567,'Cycle 8'!$L$10:$L$999,0),1)),INDEX('Cycle 9'!F$10:F$999,MATCH($A567,'Cycle 9'!$L$10:$L$999,0),1)),INDEX('Cycle 10'!F$10:F$999,MATCH($A567,'Cycle 10'!$L$10:$L$999,0),1)),INDEX('Cycle 11'!F$10:F$999,MATCH($A567,'Cycle 11'!$L$10:$L$999,0),1)),"")="","",IFERROR(IFERROR(IFERROR(IFERROR(IFERROR(IFERROR(IFERROR(IFERROR(IFERROR(IFERROR(IFERROR(IFERROR(INDEX(Summer!F$10:F$999,MATCH($A567,Summer!$L$10:$L$999,0),1),INDEX('Cycle 1'!F$10:F$999,MATCH($A567,'Cycle 1'!$L$10:$L$999,0),1)),INDEX('Cycle 2'!F$10:F$999,MATCH($A567,'Cycle 2'!$L$10:$L$999,0),1)),INDEX('Cycle 3'!F$10:F$999,MATCH($A567,'Cycle 3'!$L$10:$L$999,0),1)),INDEX('Cycle 4'!F$10:F$999,MATCH($A567,'Cycle 4'!$L$10:$L$999,0),1)),INDEX('Cycle 5'!F$10:F$999,MATCH($A567,'Cycle 5'!$L$10:$L$999,0),1)),INDEX('Cycle 6'!F$10:F$999,MATCH($A567,'Cycle 6'!$L$10:$L$999,0),1)),INDEX('Cycle 7'!F$10:F$999,MATCH($A567,'Cycle 7'!$L$10:$L$999,0),1)),INDEX('Cycle 8'!F$10:F$999,MATCH($A567,'Cycle 8'!$L$10:$L$999,0),1)),INDEX('Cycle 9'!F$10:F$999,MATCH($A567,'Cycle 9'!$L$10:$L$999,0),1)),INDEX('Cycle 10'!F$10:F$999,MATCH($A567,'Cycle 10'!$L$10:$L$999,0),1)),INDEX('Cycle 11'!F$10:F$999,MATCH($A567,'Cycle 11'!$L$10:$L$999,0),1)),""))</f>
        <v/>
      </c>
      <c r="H567" t="str">
        <f>IF(IFERROR(IFERROR(IFERROR(IFERROR(IFERROR(IFERROR(IFERROR(IFERROR(IFERROR(IFERROR(IFERROR(IFERROR(INDEX(Summer!G$10:G$999,MATCH($A567,Summer!$L$10:$L$999,0),1),INDEX('Cycle 1'!G$10:G$999,MATCH($A567,'Cycle 1'!$L$10:$L$999,0),1)),INDEX('Cycle 2'!G$10:G$999,MATCH($A567,'Cycle 2'!$L$10:$L$999,0),1)),INDEX('Cycle 3'!G$10:G$999,MATCH($A567,'Cycle 3'!$L$10:$L$999,0),1)),INDEX('Cycle 4'!G$10:G$999,MATCH($A567,'Cycle 4'!$L$10:$L$999,0),1)),INDEX('Cycle 5'!G$10:G$999,MATCH($A567,'Cycle 5'!$L$10:$L$999,0),1)),INDEX('Cycle 6'!G$10:G$999,MATCH($A567,'Cycle 6'!$L$10:$L$999,0),1)),INDEX('Cycle 7'!G$10:G$999,MATCH($A567,'Cycle 7'!$L$10:$L$999,0),1)),INDEX('Cycle 8'!G$10:G$999,MATCH($A567,'Cycle 8'!$L$10:$L$999,0),1)),INDEX('Cycle 9'!G$10:G$999,MATCH($A567,'Cycle 9'!$L$10:$L$999,0),1)),INDEX('Cycle 10'!G$10:G$999,MATCH($A567,'Cycle 10'!$L$10:$L$999,0),1)),INDEX('Cycle 11'!G$10:G$999,MATCH($A567,'Cycle 11'!$L$10:$L$999,0),1)),"")="","",IFERROR(IFERROR(IFERROR(IFERROR(IFERROR(IFERROR(IFERROR(IFERROR(IFERROR(IFERROR(IFERROR(IFERROR(INDEX(Summer!G$10:G$999,MATCH($A567,Summer!$L$10:$L$999,0),1),INDEX('Cycle 1'!G$10:G$999,MATCH($A567,'Cycle 1'!$L$10:$L$999,0),1)),INDEX('Cycle 2'!G$10:G$999,MATCH($A567,'Cycle 2'!$L$10:$L$999,0),1)),INDEX('Cycle 3'!G$10:G$999,MATCH($A567,'Cycle 3'!$L$10:$L$999,0),1)),INDEX('Cycle 4'!G$10:G$999,MATCH($A567,'Cycle 4'!$L$10:$L$999,0),1)),INDEX('Cycle 5'!G$10:G$999,MATCH($A567,'Cycle 5'!$L$10:$L$999,0),1)),INDEX('Cycle 6'!G$10:G$999,MATCH($A567,'Cycle 6'!$L$10:$L$999,0),1)),INDEX('Cycle 7'!G$10:G$999,MATCH($A567,'Cycle 7'!$L$10:$L$999,0),1)),INDEX('Cycle 8'!G$10:G$999,MATCH($A567,'Cycle 8'!$L$10:$L$999,0),1)),INDEX('Cycle 9'!G$10:G$999,MATCH($A567,'Cycle 9'!$L$10:$L$999,0),1)),INDEX('Cycle 10'!G$10:G$999,MATCH($A567,'Cycle 10'!$L$10:$L$999,0),1)),INDEX('Cycle 11'!G$10:G$999,MATCH($A567,'Cycle 11'!$L$10:$L$999,0),1)),""))</f>
        <v/>
      </c>
      <c r="I567">
        <f>IFERROR(IF(C567="",MAX(I$1:I566),IF(ROW(C$2)=ROW(C567),1,IF(ISERROR(VLOOKUP(C567,C$2:C566,1,FALSE)),MAX(I$1:I566)+1,MAX(I$1:I566)))),"")</f>
        <v>0</v>
      </c>
      <c r="J567" t="str">
        <f t="shared" si="71"/>
        <v/>
      </c>
      <c r="K567" t="str">
        <f t="shared" si="70"/>
        <v/>
      </c>
      <c r="L567" t="str">
        <f t="shared" si="70"/>
        <v/>
      </c>
      <c r="M567" t="str">
        <f t="shared" si="70"/>
        <v/>
      </c>
      <c r="N567" t="str">
        <f t="shared" si="70"/>
        <v/>
      </c>
      <c r="O567" t="str">
        <f t="shared" si="70"/>
        <v/>
      </c>
      <c r="P567" t="str">
        <f t="shared" si="70"/>
        <v/>
      </c>
      <c r="Q567" t="str">
        <f t="shared" si="70"/>
        <v/>
      </c>
      <c r="R567" t="str">
        <f t="shared" si="70"/>
        <v/>
      </c>
      <c r="S567" t="str">
        <f t="shared" si="70"/>
        <v/>
      </c>
      <c r="T567" t="str">
        <f t="shared" si="70"/>
        <v/>
      </c>
      <c r="U567" t="str">
        <f t="shared" si="70"/>
        <v/>
      </c>
      <c r="V567" t="str">
        <f t="shared" si="70"/>
        <v/>
      </c>
      <c r="W567" t="str">
        <f t="shared" si="72"/>
        <v/>
      </c>
      <c r="X567">
        <f>IF(OR(H567="No",H567=""),0,IF(COUNTIFS(H$2:H567,"Yes",C$2:C567,C567)&gt;1,0,COUNTIFS(H$2:H567,"Yes",C$2:C567,C567)))+IF(X566=$X$1,0,X566)</f>
        <v>0</v>
      </c>
    </row>
    <row r="568" spans="1:24" x14ac:dyDescent="0.3">
      <c r="A568">
        <f>ROWS($A$2:$A568)</f>
        <v>567</v>
      </c>
      <c r="B568" t="str">
        <f>IF(ISERROR(VLOOKUP(A568,Summer!L$11:L$500,1,FALSE)),IF(ISERROR(VLOOKUP(A568,'Cycle 1'!L$11:L$500,1,FALSE)),IF(ISERROR(VLOOKUP(A568,'Cycle 2'!L$11:L$500,1,FALSE)),IF(ISERROR(VLOOKUP(A568,'Cycle 3'!L$11:L$500,1,FALSE)),IF(ISERROR(VLOOKUP(A568,'Cycle 4'!L$11:L$500,1,FALSE)),IF(ISERROR(VLOOKUP(A568,'Cycle 5'!L$11:L$500,1,FALSE)),IF(ISERROR(VLOOKUP(A568,'Cycle 6'!L$11:L$500,1,FALSE)),IF(ISERROR(VLOOKUP(A568,'Cycle 7'!L$11:L$500,1,FALSE)),IF(ISERROR(VLOOKUP(A568,'Cycle 8'!L$11:L$500,1,FALSE)),IF(ISERROR(VLOOKUP(A568,'Cycle 9'!L$11:L$500,1,FALSE)),IF(ISERROR(VLOOKUP(A568,'Cycle 10'!L$11:L$500,1,FALSE)),IF(ISERROR(VLOOKUP(A568,'Cycle 11'!L$11:L$500,1,FALSE)),"","Cycle 11"),"Cycle 10"),"Cycle 9"),"Cycle 8"),"Cycle 7"),"Cycle 6"),"Cycle 5"),"Cycle 4"),"Cycle 3"),"Cycle 2"),"Cycle 1"),"Summer")</f>
        <v/>
      </c>
      <c r="C568" t="str">
        <f>IF(IFERROR(IFERROR(IFERROR(IFERROR(IFERROR(IFERROR(IFERROR(IFERROR(IFERROR(IFERROR(IFERROR(IFERROR(INDEX(Summer!B$10:B$999,MATCH($A568,Summer!$L$10:$L$999,0),1),INDEX('Cycle 1'!B$10:B$999,MATCH($A568,'Cycle 1'!$L$10:$L$999,0),1)),INDEX('Cycle 2'!B$10:B$999,MATCH($A568,'Cycle 2'!$L$10:$L$999,0),1)),INDEX('Cycle 3'!B$10:B$999,MATCH($A568,'Cycle 3'!$L$10:$L$999,0),1)),INDEX('Cycle 4'!B$10:B$999,MATCH($A568,'Cycle 4'!$L$10:$L$999,0),1)),INDEX('Cycle 5'!B$10:B$999,MATCH($A568,'Cycle 5'!$L$10:$L$999,0),1)),INDEX('Cycle 6'!B$10:B$999,MATCH($A568,'Cycle 6'!$L$10:$L$999,0),1)),INDEX('Cycle 7'!B$10:B$999,MATCH($A568,'Cycle 7'!$L$10:$L$999,0),1)),INDEX('Cycle 8'!B$10:B$999,MATCH($A568,'Cycle 8'!$L$10:$L$999,0),1)),INDEX('Cycle 9'!B$10:B$999,MATCH($A568,'Cycle 9'!$L$10:$L$999,0),1)),INDEX('Cycle 10'!B$10:B$999,MATCH($A568,'Cycle 10'!$L$10:$L$999,0),1)),INDEX('Cycle 11'!B$10:B$999,MATCH($A568,'Cycle 11'!$L$10:$L$999,0),1)),"")="","",IFERROR(IFERROR(IFERROR(IFERROR(IFERROR(IFERROR(IFERROR(IFERROR(IFERROR(IFERROR(IFERROR(IFERROR(INDEX(Summer!B$10:B$999,MATCH($A568,Summer!$L$10:$L$999,0),1),INDEX('Cycle 1'!B$10:B$999,MATCH($A568,'Cycle 1'!$L$10:$L$999,0),1)),INDEX('Cycle 2'!B$10:B$999,MATCH($A568,'Cycle 2'!$L$10:$L$999,0),1)),INDEX('Cycle 3'!B$10:B$999,MATCH($A568,'Cycle 3'!$L$10:$L$999,0),1)),INDEX('Cycle 4'!B$10:B$999,MATCH($A568,'Cycle 4'!$L$10:$L$999,0),1)),INDEX('Cycle 5'!B$10:B$999,MATCH($A568,'Cycle 5'!$L$10:$L$999,0),1)),INDEX('Cycle 6'!B$10:B$999,MATCH($A568,'Cycle 6'!$L$10:$L$999,0),1)),INDEX('Cycle 7'!B$10:B$999,MATCH($A568,'Cycle 7'!$L$10:$L$999,0),1)),INDEX('Cycle 8'!B$10:B$999,MATCH($A568,'Cycle 8'!$L$10:$L$999,0),1)),INDEX('Cycle 9'!B$10:B$999,MATCH($A568,'Cycle 9'!$L$10:$L$999,0),1)),INDEX('Cycle 10'!B$10:B$999,MATCH($A568,'Cycle 10'!$L$10:$L$999,0),1)),INDEX('Cycle 11'!B$10:B$999,MATCH($A568,'Cycle 11'!$L$10:$L$999,0),1)),""))</f>
        <v/>
      </c>
      <c r="D568" t="str">
        <f>IF(IFERROR(IFERROR(IFERROR(IFERROR(IFERROR(IFERROR(IFERROR(IFERROR(IFERROR(IFERROR(IFERROR(IFERROR(INDEX(Summer!C$10:C$999,MATCH($A568,Summer!$L$10:$L$999,0),1),INDEX('Cycle 1'!C$10:C$999,MATCH($A568,'Cycle 1'!$L$10:$L$999,0),1)),INDEX('Cycle 2'!C$10:C$999,MATCH($A568,'Cycle 2'!$L$10:$L$999,0),1)),INDEX('Cycle 3'!C$10:C$999,MATCH($A568,'Cycle 3'!$L$10:$L$999,0),1)),INDEX('Cycle 4'!C$10:C$999,MATCH($A568,'Cycle 4'!$L$10:$L$999,0),1)),INDEX('Cycle 5'!C$10:C$999,MATCH($A568,'Cycle 5'!$L$10:$L$999,0),1)),INDEX('Cycle 6'!C$10:C$999,MATCH($A568,'Cycle 6'!$L$10:$L$999,0),1)),INDEX('Cycle 7'!C$10:C$999,MATCH($A568,'Cycle 7'!$L$10:$L$999,0),1)),INDEX('Cycle 8'!C$10:C$999,MATCH($A568,'Cycle 8'!$L$10:$L$999,0),1)),INDEX('Cycle 9'!C$10:C$999,MATCH($A568,'Cycle 9'!$L$10:$L$999,0),1)),INDEX('Cycle 10'!C$10:C$999,MATCH($A568,'Cycle 10'!$L$10:$L$999,0),1)),INDEX('Cycle 11'!C$10:C$999,MATCH($A568,'Cycle 11'!$L$10:$L$999,0),1)),"")="","",IFERROR(IFERROR(IFERROR(IFERROR(IFERROR(IFERROR(IFERROR(IFERROR(IFERROR(IFERROR(IFERROR(IFERROR(INDEX(Summer!C$10:C$999,MATCH($A568,Summer!$L$10:$L$999,0),1),INDEX('Cycle 1'!C$10:C$999,MATCH($A568,'Cycle 1'!$L$10:$L$999,0),1)),INDEX('Cycle 2'!C$10:C$999,MATCH($A568,'Cycle 2'!$L$10:$L$999,0),1)),INDEX('Cycle 3'!C$10:C$999,MATCH($A568,'Cycle 3'!$L$10:$L$999,0),1)),INDEX('Cycle 4'!C$10:C$999,MATCH($A568,'Cycle 4'!$L$10:$L$999,0),1)),INDEX('Cycle 5'!C$10:C$999,MATCH($A568,'Cycle 5'!$L$10:$L$999,0),1)),INDEX('Cycle 6'!C$10:C$999,MATCH($A568,'Cycle 6'!$L$10:$L$999,0),1)),INDEX('Cycle 7'!C$10:C$999,MATCH($A568,'Cycle 7'!$L$10:$L$999,0),1)),INDEX('Cycle 8'!C$10:C$999,MATCH($A568,'Cycle 8'!$L$10:$L$999,0),1)),INDEX('Cycle 9'!C$10:C$999,MATCH($A568,'Cycle 9'!$L$10:$L$999,0),1)),INDEX('Cycle 10'!C$10:C$999,MATCH($A568,'Cycle 10'!$L$10:$L$999,0),1)),INDEX('Cycle 11'!C$10:C$999,MATCH($A568,'Cycle 11'!$L$10:$L$999,0),1)),""))</f>
        <v/>
      </c>
      <c r="E568" t="str">
        <f>IF(IFERROR(IFERROR(IFERROR(IFERROR(IFERROR(IFERROR(IFERROR(IFERROR(IFERROR(IFERROR(IFERROR(IFERROR(INDEX(Summer!D$10:D$999,MATCH($A568,Summer!$L$10:$L$999,0),1),INDEX('Cycle 1'!D$10:D$999,MATCH($A568,'Cycle 1'!$L$10:$L$999,0),1)),INDEX('Cycle 2'!D$10:D$999,MATCH($A568,'Cycle 2'!$L$10:$L$999,0),1)),INDEX('Cycle 3'!D$10:D$999,MATCH($A568,'Cycle 3'!$L$10:$L$999,0),1)),INDEX('Cycle 4'!D$10:D$999,MATCH($A568,'Cycle 4'!$L$10:$L$999,0),1)),INDEX('Cycle 5'!D$10:D$999,MATCH($A568,'Cycle 5'!$L$10:$L$999,0),1)),INDEX('Cycle 6'!D$10:D$999,MATCH($A568,'Cycle 6'!$L$10:$L$999,0),1)),INDEX('Cycle 7'!D$10:D$999,MATCH($A568,'Cycle 7'!$L$10:$L$999,0),1)),INDEX('Cycle 8'!D$10:D$999,MATCH($A568,'Cycle 8'!$L$10:$L$999,0),1)),INDEX('Cycle 9'!D$10:D$999,MATCH($A568,'Cycle 9'!$L$10:$L$999,0),1)),INDEX('Cycle 10'!D$10:D$999,MATCH($A568,'Cycle 10'!$L$10:$L$999,0),1)),INDEX('Cycle 11'!D$10:D$999,MATCH($A568,'Cycle 11'!$L$10:$L$999,0),1)),"")="","",IFERROR(IFERROR(IFERROR(IFERROR(IFERROR(IFERROR(IFERROR(IFERROR(IFERROR(IFERROR(IFERROR(IFERROR(INDEX(Summer!D$10:D$999,MATCH($A568,Summer!$L$10:$L$999,0),1),INDEX('Cycle 1'!D$10:D$999,MATCH($A568,'Cycle 1'!$L$10:$L$999,0),1)),INDEX('Cycle 2'!D$10:D$999,MATCH($A568,'Cycle 2'!$L$10:$L$999,0),1)),INDEX('Cycle 3'!D$10:D$999,MATCH($A568,'Cycle 3'!$L$10:$L$999,0),1)),INDEX('Cycle 4'!D$10:D$999,MATCH($A568,'Cycle 4'!$L$10:$L$999,0),1)),INDEX('Cycle 5'!D$10:D$999,MATCH($A568,'Cycle 5'!$L$10:$L$999,0),1)),INDEX('Cycle 6'!D$10:D$999,MATCH($A568,'Cycle 6'!$L$10:$L$999,0),1)),INDEX('Cycle 7'!D$10:D$999,MATCH($A568,'Cycle 7'!$L$10:$L$999,0),1)),INDEX('Cycle 8'!D$10:D$999,MATCH($A568,'Cycle 8'!$L$10:$L$999,0),1)),INDEX('Cycle 9'!D$10:D$999,MATCH($A568,'Cycle 9'!$L$10:$L$999,0),1)),INDEX('Cycle 10'!D$10:D$999,MATCH($A568,'Cycle 10'!$L$10:$L$999,0),1)),INDEX('Cycle 11'!D$10:D$999,MATCH($A568,'Cycle 11'!$L$10:$L$999,0),1)),""))</f>
        <v/>
      </c>
      <c r="F568" t="str">
        <f>IF(IFERROR(IFERROR(IFERROR(IFERROR(IFERROR(IFERROR(IFERROR(IFERROR(IFERROR(IFERROR(IFERROR(IFERROR(INDEX(Summer!E$10:E$999,MATCH($A568,Summer!$L$10:$L$999,0),1),INDEX('Cycle 1'!E$10:E$999,MATCH($A568,'Cycle 1'!$L$10:$L$999,0),1)),INDEX('Cycle 2'!E$10:E$999,MATCH($A568,'Cycle 2'!$L$10:$L$999,0),1)),INDEX('Cycle 3'!E$10:E$999,MATCH($A568,'Cycle 3'!$L$10:$L$999,0),1)),INDEX('Cycle 4'!E$10:E$999,MATCH($A568,'Cycle 4'!$L$10:$L$999,0),1)),INDEX('Cycle 5'!E$10:E$999,MATCH($A568,'Cycle 5'!$L$10:$L$999,0),1)),INDEX('Cycle 6'!E$10:E$999,MATCH($A568,'Cycle 6'!$L$10:$L$999,0),1)),INDEX('Cycle 7'!E$10:E$999,MATCH($A568,'Cycle 7'!$L$10:$L$999,0),1)),INDEX('Cycle 8'!E$10:E$999,MATCH($A568,'Cycle 8'!$L$10:$L$999,0),1)),INDEX('Cycle 9'!E$10:E$999,MATCH($A568,'Cycle 9'!$L$10:$L$999,0),1)),INDEX('Cycle 10'!E$10:E$999,MATCH($A568,'Cycle 10'!$L$10:$L$999,0),1)),INDEX('Cycle 11'!E$10:E$999,MATCH($A568,'Cycle 11'!$L$10:$L$999,0),1)),"")="","",IFERROR(IFERROR(IFERROR(IFERROR(IFERROR(IFERROR(IFERROR(IFERROR(IFERROR(IFERROR(IFERROR(IFERROR(INDEX(Summer!E$10:E$999,MATCH($A568,Summer!$L$10:$L$999,0),1),INDEX('Cycle 1'!E$10:E$999,MATCH($A568,'Cycle 1'!$L$10:$L$999,0),1)),INDEX('Cycle 2'!E$10:E$999,MATCH($A568,'Cycle 2'!$L$10:$L$999,0),1)),INDEX('Cycle 3'!E$10:E$999,MATCH($A568,'Cycle 3'!$L$10:$L$999,0),1)),INDEX('Cycle 4'!E$10:E$999,MATCH($A568,'Cycle 4'!$L$10:$L$999,0),1)),INDEX('Cycle 5'!E$10:E$999,MATCH($A568,'Cycle 5'!$L$10:$L$999,0),1)),INDEX('Cycle 6'!E$10:E$999,MATCH($A568,'Cycle 6'!$L$10:$L$999,0),1)),INDEX('Cycle 7'!E$10:E$999,MATCH($A568,'Cycle 7'!$L$10:$L$999,0),1)),INDEX('Cycle 8'!E$10:E$999,MATCH($A568,'Cycle 8'!$L$10:$L$999,0),1)),INDEX('Cycle 9'!E$10:E$999,MATCH($A568,'Cycle 9'!$L$10:$L$999,0),1)),INDEX('Cycle 10'!E$10:E$999,MATCH($A568,'Cycle 10'!$L$10:$L$999,0),1)),INDEX('Cycle 11'!E$10:E$999,MATCH($A568,'Cycle 11'!$L$10:$L$999,0),1)),""))</f>
        <v/>
      </c>
      <c r="G568" t="str">
        <f>IF(IFERROR(IFERROR(IFERROR(IFERROR(IFERROR(IFERROR(IFERROR(IFERROR(IFERROR(IFERROR(IFERROR(IFERROR(INDEX(Summer!F$10:F$999,MATCH($A568,Summer!$L$10:$L$999,0),1),INDEX('Cycle 1'!F$10:F$999,MATCH($A568,'Cycle 1'!$L$10:$L$999,0),1)),INDEX('Cycle 2'!F$10:F$999,MATCH($A568,'Cycle 2'!$L$10:$L$999,0),1)),INDEX('Cycle 3'!F$10:F$999,MATCH($A568,'Cycle 3'!$L$10:$L$999,0),1)),INDEX('Cycle 4'!F$10:F$999,MATCH($A568,'Cycle 4'!$L$10:$L$999,0),1)),INDEX('Cycle 5'!F$10:F$999,MATCH($A568,'Cycle 5'!$L$10:$L$999,0),1)),INDEX('Cycle 6'!F$10:F$999,MATCH($A568,'Cycle 6'!$L$10:$L$999,0),1)),INDEX('Cycle 7'!F$10:F$999,MATCH($A568,'Cycle 7'!$L$10:$L$999,0),1)),INDEX('Cycle 8'!F$10:F$999,MATCH($A568,'Cycle 8'!$L$10:$L$999,0),1)),INDEX('Cycle 9'!F$10:F$999,MATCH($A568,'Cycle 9'!$L$10:$L$999,0),1)),INDEX('Cycle 10'!F$10:F$999,MATCH($A568,'Cycle 10'!$L$10:$L$999,0),1)),INDEX('Cycle 11'!F$10:F$999,MATCH($A568,'Cycle 11'!$L$10:$L$999,0),1)),"")="","",IFERROR(IFERROR(IFERROR(IFERROR(IFERROR(IFERROR(IFERROR(IFERROR(IFERROR(IFERROR(IFERROR(IFERROR(INDEX(Summer!F$10:F$999,MATCH($A568,Summer!$L$10:$L$999,0),1),INDEX('Cycle 1'!F$10:F$999,MATCH($A568,'Cycle 1'!$L$10:$L$999,0),1)),INDEX('Cycle 2'!F$10:F$999,MATCH($A568,'Cycle 2'!$L$10:$L$999,0),1)),INDEX('Cycle 3'!F$10:F$999,MATCH($A568,'Cycle 3'!$L$10:$L$999,0),1)),INDEX('Cycle 4'!F$10:F$999,MATCH($A568,'Cycle 4'!$L$10:$L$999,0),1)),INDEX('Cycle 5'!F$10:F$999,MATCH($A568,'Cycle 5'!$L$10:$L$999,0),1)),INDEX('Cycle 6'!F$10:F$999,MATCH($A568,'Cycle 6'!$L$10:$L$999,0),1)),INDEX('Cycle 7'!F$10:F$999,MATCH($A568,'Cycle 7'!$L$10:$L$999,0),1)),INDEX('Cycle 8'!F$10:F$999,MATCH($A568,'Cycle 8'!$L$10:$L$999,0),1)),INDEX('Cycle 9'!F$10:F$999,MATCH($A568,'Cycle 9'!$L$10:$L$999,0),1)),INDEX('Cycle 10'!F$10:F$999,MATCH($A568,'Cycle 10'!$L$10:$L$999,0),1)),INDEX('Cycle 11'!F$10:F$999,MATCH($A568,'Cycle 11'!$L$10:$L$999,0),1)),""))</f>
        <v/>
      </c>
      <c r="H568" t="str">
        <f>IF(IFERROR(IFERROR(IFERROR(IFERROR(IFERROR(IFERROR(IFERROR(IFERROR(IFERROR(IFERROR(IFERROR(IFERROR(INDEX(Summer!G$10:G$999,MATCH($A568,Summer!$L$10:$L$999,0),1),INDEX('Cycle 1'!G$10:G$999,MATCH($A568,'Cycle 1'!$L$10:$L$999,0),1)),INDEX('Cycle 2'!G$10:G$999,MATCH($A568,'Cycle 2'!$L$10:$L$999,0),1)),INDEX('Cycle 3'!G$10:G$999,MATCH($A568,'Cycle 3'!$L$10:$L$999,0),1)),INDEX('Cycle 4'!G$10:G$999,MATCH($A568,'Cycle 4'!$L$10:$L$999,0),1)),INDEX('Cycle 5'!G$10:G$999,MATCH($A568,'Cycle 5'!$L$10:$L$999,0),1)),INDEX('Cycle 6'!G$10:G$999,MATCH($A568,'Cycle 6'!$L$10:$L$999,0),1)),INDEX('Cycle 7'!G$10:G$999,MATCH($A568,'Cycle 7'!$L$10:$L$999,0),1)),INDEX('Cycle 8'!G$10:G$999,MATCH($A568,'Cycle 8'!$L$10:$L$999,0),1)),INDEX('Cycle 9'!G$10:G$999,MATCH($A568,'Cycle 9'!$L$10:$L$999,0),1)),INDEX('Cycle 10'!G$10:G$999,MATCH($A568,'Cycle 10'!$L$10:$L$999,0),1)),INDEX('Cycle 11'!G$10:G$999,MATCH($A568,'Cycle 11'!$L$10:$L$999,0),1)),"")="","",IFERROR(IFERROR(IFERROR(IFERROR(IFERROR(IFERROR(IFERROR(IFERROR(IFERROR(IFERROR(IFERROR(IFERROR(INDEX(Summer!G$10:G$999,MATCH($A568,Summer!$L$10:$L$999,0),1),INDEX('Cycle 1'!G$10:G$999,MATCH($A568,'Cycle 1'!$L$10:$L$999,0),1)),INDEX('Cycle 2'!G$10:G$999,MATCH($A568,'Cycle 2'!$L$10:$L$999,0),1)),INDEX('Cycle 3'!G$10:G$999,MATCH($A568,'Cycle 3'!$L$10:$L$999,0),1)),INDEX('Cycle 4'!G$10:G$999,MATCH($A568,'Cycle 4'!$L$10:$L$999,0),1)),INDEX('Cycle 5'!G$10:G$999,MATCH($A568,'Cycle 5'!$L$10:$L$999,0),1)),INDEX('Cycle 6'!G$10:G$999,MATCH($A568,'Cycle 6'!$L$10:$L$999,0),1)),INDEX('Cycle 7'!G$10:G$999,MATCH($A568,'Cycle 7'!$L$10:$L$999,0),1)),INDEX('Cycle 8'!G$10:G$999,MATCH($A568,'Cycle 8'!$L$10:$L$999,0),1)),INDEX('Cycle 9'!G$10:G$999,MATCH($A568,'Cycle 9'!$L$10:$L$999,0),1)),INDEX('Cycle 10'!G$10:G$999,MATCH($A568,'Cycle 10'!$L$10:$L$999,0),1)),INDEX('Cycle 11'!G$10:G$999,MATCH($A568,'Cycle 11'!$L$10:$L$999,0),1)),""))</f>
        <v/>
      </c>
      <c r="I568">
        <f>IFERROR(IF(C568="",MAX(I$1:I567),IF(ROW(C$2)=ROW(C568),1,IF(ISERROR(VLOOKUP(C568,C$2:C567,1,FALSE)),MAX(I$1:I567)+1,MAX(I$1:I567)))),"")</f>
        <v>0</v>
      </c>
      <c r="J568" t="str">
        <f t="shared" si="71"/>
        <v/>
      </c>
      <c r="K568" t="str">
        <f t="shared" si="70"/>
        <v/>
      </c>
      <c r="L568" t="str">
        <f t="shared" si="70"/>
        <v/>
      </c>
      <c r="M568" t="str">
        <f t="shared" si="70"/>
        <v/>
      </c>
      <c r="N568" t="str">
        <f t="shared" si="70"/>
        <v/>
      </c>
      <c r="O568" t="str">
        <f t="shared" si="70"/>
        <v/>
      </c>
      <c r="P568" t="str">
        <f t="shared" si="70"/>
        <v/>
      </c>
      <c r="Q568" t="str">
        <f t="shared" si="70"/>
        <v/>
      </c>
      <c r="R568" t="str">
        <f t="shared" si="70"/>
        <v/>
      </c>
      <c r="S568" t="str">
        <f t="shared" si="70"/>
        <v/>
      </c>
      <c r="T568" t="str">
        <f t="shared" si="70"/>
        <v/>
      </c>
      <c r="U568" t="str">
        <f t="shared" si="70"/>
        <v/>
      </c>
      <c r="V568" t="str">
        <f t="shared" si="70"/>
        <v/>
      </c>
      <c r="W568" t="str">
        <f t="shared" si="72"/>
        <v/>
      </c>
      <c r="X568">
        <f>IF(OR(H568="No",H568=""),0,IF(COUNTIFS(H$2:H568,"Yes",C$2:C568,C568)&gt;1,0,COUNTIFS(H$2:H568,"Yes",C$2:C568,C568)))+IF(X567=$X$1,0,X567)</f>
        <v>0</v>
      </c>
    </row>
    <row r="569" spans="1:24" x14ac:dyDescent="0.3">
      <c r="A569">
        <f>ROWS($A$2:$A569)</f>
        <v>568</v>
      </c>
      <c r="B569" t="str">
        <f>IF(ISERROR(VLOOKUP(A569,Summer!L$11:L$500,1,FALSE)),IF(ISERROR(VLOOKUP(A569,'Cycle 1'!L$11:L$500,1,FALSE)),IF(ISERROR(VLOOKUP(A569,'Cycle 2'!L$11:L$500,1,FALSE)),IF(ISERROR(VLOOKUP(A569,'Cycle 3'!L$11:L$500,1,FALSE)),IF(ISERROR(VLOOKUP(A569,'Cycle 4'!L$11:L$500,1,FALSE)),IF(ISERROR(VLOOKUP(A569,'Cycle 5'!L$11:L$500,1,FALSE)),IF(ISERROR(VLOOKUP(A569,'Cycle 6'!L$11:L$500,1,FALSE)),IF(ISERROR(VLOOKUP(A569,'Cycle 7'!L$11:L$500,1,FALSE)),IF(ISERROR(VLOOKUP(A569,'Cycle 8'!L$11:L$500,1,FALSE)),IF(ISERROR(VLOOKUP(A569,'Cycle 9'!L$11:L$500,1,FALSE)),IF(ISERROR(VLOOKUP(A569,'Cycle 10'!L$11:L$500,1,FALSE)),IF(ISERROR(VLOOKUP(A569,'Cycle 11'!L$11:L$500,1,FALSE)),"","Cycle 11"),"Cycle 10"),"Cycle 9"),"Cycle 8"),"Cycle 7"),"Cycle 6"),"Cycle 5"),"Cycle 4"),"Cycle 3"),"Cycle 2"),"Cycle 1"),"Summer")</f>
        <v/>
      </c>
      <c r="C569" t="str">
        <f>IF(IFERROR(IFERROR(IFERROR(IFERROR(IFERROR(IFERROR(IFERROR(IFERROR(IFERROR(IFERROR(IFERROR(IFERROR(INDEX(Summer!B$10:B$999,MATCH($A569,Summer!$L$10:$L$999,0),1),INDEX('Cycle 1'!B$10:B$999,MATCH($A569,'Cycle 1'!$L$10:$L$999,0),1)),INDEX('Cycle 2'!B$10:B$999,MATCH($A569,'Cycle 2'!$L$10:$L$999,0),1)),INDEX('Cycle 3'!B$10:B$999,MATCH($A569,'Cycle 3'!$L$10:$L$999,0),1)),INDEX('Cycle 4'!B$10:B$999,MATCH($A569,'Cycle 4'!$L$10:$L$999,0),1)),INDEX('Cycle 5'!B$10:B$999,MATCH($A569,'Cycle 5'!$L$10:$L$999,0),1)),INDEX('Cycle 6'!B$10:B$999,MATCH($A569,'Cycle 6'!$L$10:$L$999,0),1)),INDEX('Cycle 7'!B$10:B$999,MATCH($A569,'Cycle 7'!$L$10:$L$999,0),1)),INDEX('Cycle 8'!B$10:B$999,MATCH($A569,'Cycle 8'!$L$10:$L$999,0),1)),INDEX('Cycle 9'!B$10:B$999,MATCH($A569,'Cycle 9'!$L$10:$L$999,0),1)),INDEX('Cycle 10'!B$10:B$999,MATCH($A569,'Cycle 10'!$L$10:$L$999,0),1)),INDEX('Cycle 11'!B$10:B$999,MATCH($A569,'Cycle 11'!$L$10:$L$999,0),1)),"")="","",IFERROR(IFERROR(IFERROR(IFERROR(IFERROR(IFERROR(IFERROR(IFERROR(IFERROR(IFERROR(IFERROR(IFERROR(INDEX(Summer!B$10:B$999,MATCH($A569,Summer!$L$10:$L$999,0),1),INDEX('Cycle 1'!B$10:B$999,MATCH($A569,'Cycle 1'!$L$10:$L$999,0),1)),INDEX('Cycle 2'!B$10:B$999,MATCH($A569,'Cycle 2'!$L$10:$L$999,0),1)),INDEX('Cycle 3'!B$10:B$999,MATCH($A569,'Cycle 3'!$L$10:$L$999,0),1)),INDEX('Cycle 4'!B$10:B$999,MATCH($A569,'Cycle 4'!$L$10:$L$999,0),1)),INDEX('Cycle 5'!B$10:B$999,MATCH($A569,'Cycle 5'!$L$10:$L$999,0),1)),INDEX('Cycle 6'!B$10:B$999,MATCH($A569,'Cycle 6'!$L$10:$L$999,0),1)),INDEX('Cycle 7'!B$10:B$999,MATCH($A569,'Cycle 7'!$L$10:$L$999,0),1)),INDEX('Cycle 8'!B$10:B$999,MATCH($A569,'Cycle 8'!$L$10:$L$999,0),1)),INDEX('Cycle 9'!B$10:B$999,MATCH($A569,'Cycle 9'!$L$10:$L$999,0),1)),INDEX('Cycle 10'!B$10:B$999,MATCH($A569,'Cycle 10'!$L$10:$L$999,0),1)),INDEX('Cycle 11'!B$10:B$999,MATCH($A569,'Cycle 11'!$L$10:$L$999,0),1)),""))</f>
        <v/>
      </c>
      <c r="D569" t="str">
        <f>IF(IFERROR(IFERROR(IFERROR(IFERROR(IFERROR(IFERROR(IFERROR(IFERROR(IFERROR(IFERROR(IFERROR(IFERROR(INDEX(Summer!C$10:C$999,MATCH($A569,Summer!$L$10:$L$999,0),1),INDEX('Cycle 1'!C$10:C$999,MATCH($A569,'Cycle 1'!$L$10:$L$999,0),1)),INDEX('Cycle 2'!C$10:C$999,MATCH($A569,'Cycle 2'!$L$10:$L$999,0),1)),INDEX('Cycle 3'!C$10:C$999,MATCH($A569,'Cycle 3'!$L$10:$L$999,0),1)),INDEX('Cycle 4'!C$10:C$999,MATCH($A569,'Cycle 4'!$L$10:$L$999,0),1)),INDEX('Cycle 5'!C$10:C$999,MATCH($A569,'Cycle 5'!$L$10:$L$999,0),1)),INDEX('Cycle 6'!C$10:C$999,MATCH($A569,'Cycle 6'!$L$10:$L$999,0),1)),INDEX('Cycle 7'!C$10:C$999,MATCH($A569,'Cycle 7'!$L$10:$L$999,0),1)),INDEX('Cycle 8'!C$10:C$999,MATCH($A569,'Cycle 8'!$L$10:$L$999,0),1)),INDEX('Cycle 9'!C$10:C$999,MATCH($A569,'Cycle 9'!$L$10:$L$999,0),1)),INDEX('Cycle 10'!C$10:C$999,MATCH($A569,'Cycle 10'!$L$10:$L$999,0),1)),INDEX('Cycle 11'!C$10:C$999,MATCH($A569,'Cycle 11'!$L$10:$L$999,0),1)),"")="","",IFERROR(IFERROR(IFERROR(IFERROR(IFERROR(IFERROR(IFERROR(IFERROR(IFERROR(IFERROR(IFERROR(IFERROR(INDEX(Summer!C$10:C$999,MATCH($A569,Summer!$L$10:$L$999,0),1),INDEX('Cycle 1'!C$10:C$999,MATCH($A569,'Cycle 1'!$L$10:$L$999,0),1)),INDEX('Cycle 2'!C$10:C$999,MATCH($A569,'Cycle 2'!$L$10:$L$999,0),1)),INDEX('Cycle 3'!C$10:C$999,MATCH($A569,'Cycle 3'!$L$10:$L$999,0),1)),INDEX('Cycle 4'!C$10:C$999,MATCH($A569,'Cycle 4'!$L$10:$L$999,0),1)),INDEX('Cycle 5'!C$10:C$999,MATCH($A569,'Cycle 5'!$L$10:$L$999,0),1)),INDEX('Cycle 6'!C$10:C$999,MATCH($A569,'Cycle 6'!$L$10:$L$999,0),1)),INDEX('Cycle 7'!C$10:C$999,MATCH($A569,'Cycle 7'!$L$10:$L$999,0),1)),INDEX('Cycle 8'!C$10:C$999,MATCH($A569,'Cycle 8'!$L$10:$L$999,0),1)),INDEX('Cycle 9'!C$10:C$999,MATCH($A569,'Cycle 9'!$L$10:$L$999,0),1)),INDEX('Cycle 10'!C$10:C$999,MATCH($A569,'Cycle 10'!$L$10:$L$999,0),1)),INDEX('Cycle 11'!C$10:C$999,MATCH($A569,'Cycle 11'!$L$10:$L$999,0),1)),""))</f>
        <v/>
      </c>
      <c r="E569" t="str">
        <f>IF(IFERROR(IFERROR(IFERROR(IFERROR(IFERROR(IFERROR(IFERROR(IFERROR(IFERROR(IFERROR(IFERROR(IFERROR(INDEX(Summer!D$10:D$999,MATCH($A569,Summer!$L$10:$L$999,0),1),INDEX('Cycle 1'!D$10:D$999,MATCH($A569,'Cycle 1'!$L$10:$L$999,0),1)),INDEX('Cycle 2'!D$10:D$999,MATCH($A569,'Cycle 2'!$L$10:$L$999,0),1)),INDEX('Cycle 3'!D$10:D$999,MATCH($A569,'Cycle 3'!$L$10:$L$999,0),1)),INDEX('Cycle 4'!D$10:D$999,MATCH($A569,'Cycle 4'!$L$10:$L$999,0),1)),INDEX('Cycle 5'!D$10:D$999,MATCH($A569,'Cycle 5'!$L$10:$L$999,0),1)),INDEX('Cycle 6'!D$10:D$999,MATCH($A569,'Cycle 6'!$L$10:$L$999,0),1)),INDEX('Cycle 7'!D$10:D$999,MATCH($A569,'Cycle 7'!$L$10:$L$999,0),1)),INDEX('Cycle 8'!D$10:D$999,MATCH($A569,'Cycle 8'!$L$10:$L$999,0),1)),INDEX('Cycle 9'!D$10:D$999,MATCH($A569,'Cycle 9'!$L$10:$L$999,0),1)),INDEX('Cycle 10'!D$10:D$999,MATCH($A569,'Cycle 10'!$L$10:$L$999,0),1)),INDEX('Cycle 11'!D$10:D$999,MATCH($A569,'Cycle 11'!$L$10:$L$999,0),1)),"")="","",IFERROR(IFERROR(IFERROR(IFERROR(IFERROR(IFERROR(IFERROR(IFERROR(IFERROR(IFERROR(IFERROR(IFERROR(INDEX(Summer!D$10:D$999,MATCH($A569,Summer!$L$10:$L$999,0),1),INDEX('Cycle 1'!D$10:D$999,MATCH($A569,'Cycle 1'!$L$10:$L$999,0),1)),INDEX('Cycle 2'!D$10:D$999,MATCH($A569,'Cycle 2'!$L$10:$L$999,0),1)),INDEX('Cycle 3'!D$10:D$999,MATCH($A569,'Cycle 3'!$L$10:$L$999,0),1)),INDEX('Cycle 4'!D$10:D$999,MATCH($A569,'Cycle 4'!$L$10:$L$999,0),1)),INDEX('Cycle 5'!D$10:D$999,MATCH($A569,'Cycle 5'!$L$10:$L$999,0),1)),INDEX('Cycle 6'!D$10:D$999,MATCH($A569,'Cycle 6'!$L$10:$L$999,0),1)),INDEX('Cycle 7'!D$10:D$999,MATCH($A569,'Cycle 7'!$L$10:$L$999,0),1)),INDEX('Cycle 8'!D$10:D$999,MATCH($A569,'Cycle 8'!$L$10:$L$999,0),1)),INDEX('Cycle 9'!D$10:D$999,MATCH($A569,'Cycle 9'!$L$10:$L$999,0),1)),INDEX('Cycle 10'!D$10:D$999,MATCH($A569,'Cycle 10'!$L$10:$L$999,0),1)),INDEX('Cycle 11'!D$10:D$999,MATCH($A569,'Cycle 11'!$L$10:$L$999,0),1)),""))</f>
        <v/>
      </c>
      <c r="F569" t="str">
        <f>IF(IFERROR(IFERROR(IFERROR(IFERROR(IFERROR(IFERROR(IFERROR(IFERROR(IFERROR(IFERROR(IFERROR(IFERROR(INDEX(Summer!E$10:E$999,MATCH($A569,Summer!$L$10:$L$999,0),1),INDEX('Cycle 1'!E$10:E$999,MATCH($A569,'Cycle 1'!$L$10:$L$999,0),1)),INDEX('Cycle 2'!E$10:E$999,MATCH($A569,'Cycle 2'!$L$10:$L$999,0),1)),INDEX('Cycle 3'!E$10:E$999,MATCH($A569,'Cycle 3'!$L$10:$L$999,0),1)),INDEX('Cycle 4'!E$10:E$999,MATCH($A569,'Cycle 4'!$L$10:$L$999,0),1)),INDEX('Cycle 5'!E$10:E$999,MATCH($A569,'Cycle 5'!$L$10:$L$999,0),1)),INDEX('Cycle 6'!E$10:E$999,MATCH($A569,'Cycle 6'!$L$10:$L$999,0),1)),INDEX('Cycle 7'!E$10:E$999,MATCH($A569,'Cycle 7'!$L$10:$L$999,0),1)),INDEX('Cycle 8'!E$10:E$999,MATCH($A569,'Cycle 8'!$L$10:$L$999,0),1)),INDEX('Cycle 9'!E$10:E$999,MATCH($A569,'Cycle 9'!$L$10:$L$999,0),1)),INDEX('Cycle 10'!E$10:E$999,MATCH($A569,'Cycle 10'!$L$10:$L$999,0),1)),INDEX('Cycle 11'!E$10:E$999,MATCH($A569,'Cycle 11'!$L$10:$L$999,0),1)),"")="","",IFERROR(IFERROR(IFERROR(IFERROR(IFERROR(IFERROR(IFERROR(IFERROR(IFERROR(IFERROR(IFERROR(IFERROR(INDEX(Summer!E$10:E$999,MATCH($A569,Summer!$L$10:$L$999,0),1),INDEX('Cycle 1'!E$10:E$999,MATCH($A569,'Cycle 1'!$L$10:$L$999,0),1)),INDEX('Cycle 2'!E$10:E$999,MATCH($A569,'Cycle 2'!$L$10:$L$999,0),1)),INDEX('Cycle 3'!E$10:E$999,MATCH($A569,'Cycle 3'!$L$10:$L$999,0),1)),INDEX('Cycle 4'!E$10:E$999,MATCH($A569,'Cycle 4'!$L$10:$L$999,0),1)),INDEX('Cycle 5'!E$10:E$999,MATCH($A569,'Cycle 5'!$L$10:$L$999,0),1)),INDEX('Cycle 6'!E$10:E$999,MATCH($A569,'Cycle 6'!$L$10:$L$999,0),1)),INDEX('Cycle 7'!E$10:E$999,MATCH($A569,'Cycle 7'!$L$10:$L$999,0),1)),INDEX('Cycle 8'!E$10:E$999,MATCH($A569,'Cycle 8'!$L$10:$L$999,0),1)),INDEX('Cycle 9'!E$10:E$999,MATCH($A569,'Cycle 9'!$L$10:$L$999,0),1)),INDEX('Cycle 10'!E$10:E$999,MATCH($A569,'Cycle 10'!$L$10:$L$999,0),1)),INDEX('Cycle 11'!E$10:E$999,MATCH($A569,'Cycle 11'!$L$10:$L$999,0),1)),""))</f>
        <v/>
      </c>
      <c r="G569" t="str">
        <f>IF(IFERROR(IFERROR(IFERROR(IFERROR(IFERROR(IFERROR(IFERROR(IFERROR(IFERROR(IFERROR(IFERROR(IFERROR(INDEX(Summer!F$10:F$999,MATCH($A569,Summer!$L$10:$L$999,0),1),INDEX('Cycle 1'!F$10:F$999,MATCH($A569,'Cycle 1'!$L$10:$L$999,0),1)),INDEX('Cycle 2'!F$10:F$999,MATCH($A569,'Cycle 2'!$L$10:$L$999,0),1)),INDEX('Cycle 3'!F$10:F$999,MATCH($A569,'Cycle 3'!$L$10:$L$999,0),1)),INDEX('Cycle 4'!F$10:F$999,MATCH($A569,'Cycle 4'!$L$10:$L$999,0),1)),INDEX('Cycle 5'!F$10:F$999,MATCH($A569,'Cycle 5'!$L$10:$L$999,0),1)),INDEX('Cycle 6'!F$10:F$999,MATCH($A569,'Cycle 6'!$L$10:$L$999,0),1)),INDEX('Cycle 7'!F$10:F$999,MATCH($A569,'Cycle 7'!$L$10:$L$999,0),1)),INDEX('Cycle 8'!F$10:F$999,MATCH($A569,'Cycle 8'!$L$10:$L$999,0),1)),INDEX('Cycle 9'!F$10:F$999,MATCH($A569,'Cycle 9'!$L$10:$L$999,0),1)),INDEX('Cycle 10'!F$10:F$999,MATCH($A569,'Cycle 10'!$L$10:$L$999,0),1)),INDEX('Cycle 11'!F$10:F$999,MATCH($A569,'Cycle 11'!$L$10:$L$999,0),1)),"")="","",IFERROR(IFERROR(IFERROR(IFERROR(IFERROR(IFERROR(IFERROR(IFERROR(IFERROR(IFERROR(IFERROR(IFERROR(INDEX(Summer!F$10:F$999,MATCH($A569,Summer!$L$10:$L$999,0),1),INDEX('Cycle 1'!F$10:F$999,MATCH($A569,'Cycle 1'!$L$10:$L$999,0),1)),INDEX('Cycle 2'!F$10:F$999,MATCH($A569,'Cycle 2'!$L$10:$L$999,0),1)),INDEX('Cycle 3'!F$10:F$999,MATCH($A569,'Cycle 3'!$L$10:$L$999,0),1)),INDEX('Cycle 4'!F$10:F$999,MATCH($A569,'Cycle 4'!$L$10:$L$999,0),1)),INDEX('Cycle 5'!F$10:F$999,MATCH($A569,'Cycle 5'!$L$10:$L$999,0),1)),INDEX('Cycle 6'!F$10:F$999,MATCH($A569,'Cycle 6'!$L$10:$L$999,0),1)),INDEX('Cycle 7'!F$10:F$999,MATCH($A569,'Cycle 7'!$L$10:$L$999,0),1)),INDEX('Cycle 8'!F$10:F$999,MATCH($A569,'Cycle 8'!$L$10:$L$999,0),1)),INDEX('Cycle 9'!F$10:F$999,MATCH($A569,'Cycle 9'!$L$10:$L$999,0),1)),INDEX('Cycle 10'!F$10:F$999,MATCH($A569,'Cycle 10'!$L$10:$L$999,0),1)),INDEX('Cycle 11'!F$10:F$999,MATCH($A569,'Cycle 11'!$L$10:$L$999,0),1)),""))</f>
        <v/>
      </c>
      <c r="H569" t="str">
        <f>IF(IFERROR(IFERROR(IFERROR(IFERROR(IFERROR(IFERROR(IFERROR(IFERROR(IFERROR(IFERROR(IFERROR(IFERROR(INDEX(Summer!G$10:G$999,MATCH($A569,Summer!$L$10:$L$999,0),1),INDEX('Cycle 1'!G$10:G$999,MATCH($A569,'Cycle 1'!$L$10:$L$999,0),1)),INDEX('Cycle 2'!G$10:G$999,MATCH($A569,'Cycle 2'!$L$10:$L$999,0),1)),INDEX('Cycle 3'!G$10:G$999,MATCH($A569,'Cycle 3'!$L$10:$L$999,0),1)),INDEX('Cycle 4'!G$10:G$999,MATCH($A569,'Cycle 4'!$L$10:$L$999,0),1)),INDEX('Cycle 5'!G$10:G$999,MATCH($A569,'Cycle 5'!$L$10:$L$999,0),1)),INDEX('Cycle 6'!G$10:G$999,MATCH($A569,'Cycle 6'!$L$10:$L$999,0),1)),INDEX('Cycle 7'!G$10:G$999,MATCH($A569,'Cycle 7'!$L$10:$L$999,0),1)),INDEX('Cycle 8'!G$10:G$999,MATCH($A569,'Cycle 8'!$L$10:$L$999,0),1)),INDEX('Cycle 9'!G$10:G$999,MATCH($A569,'Cycle 9'!$L$10:$L$999,0),1)),INDEX('Cycle 10'!G$10:G$999,MATCH($A569,'Cycle 10'!$L$10:$L$999,0),1)),INDEX('Cycle 11'!G$10:G$999,MATCH($A569,'Cycle 11'!$L$10:$L$999,0),1)),"")="","",IFERROR(IFERROR(IFERROR(IFERROR(IFERROR(IFERROR(IFERROR(IFERROR(IFERROR(IFERROR(IFERROR(IFERROR(INDEX(Summer!G$10:G$999,MATCH($A569,Summer!$L$10:$L$999,0),1),INDEX('Cycle 1'!G$10:G$999,MATCH($A569,'Cycle 1'!$L$10:$L$999,0),1)),INDEX('Cycle 2'!G$10:G$999,MATCH($A569,'Cycle 2'!$L$10:$L$999,0),1)),INDEX('Cycle 3'!G$10:G$999,MATCH($A569,'Cycle 3'!$L$10:$L$999,0),1)),INDEX('Cycle 4'!G$10:G$999,MATCH($A569,'Cycle 4'!$L$10:$L$999,0),1)),INDEX('Cycle 5'!G$10:G$999,MATCH($A569,'Cycle 5'!$L$10:$L$999,0),1)),INDEX('Cycle 6'!G$10:G$999,MATCH($A569,'Cycle 6'!$L$10:$L$999,0),1)),INDEX('Cycle 7'!G$10:G$999,MATCH($A569,'Cycle 7'!$L$10:$L$999,0),1)),INDEX('Cycle 8'!G$10:G$999,MATCH($A569,'Cycle 8'!$L$10:$L$999,0),1)),INDEX('Cycle 9'!G$10:G$999,MATCH($A569,'Cycle 9'!$L$10:$L$999,0),1)),INDEX('Cycle 10'!G$10:G$999,MATCH($A569,'Cycle 10'!$L$10:$L$999,0),1)),INDEX('Cycle 11'!G$10:G$999,MATCH($A569,'Cycle 11'!$L$10:$L$999,0),1)),""))</f>
        <v/>
      </c>
      <c r="I569">
        <f>IFERROR(IF(C569="",MAX(I$1:I568),IF(ROW(C$2)=ROW(C569),1,IF(ISERROR(VLOOKUP(C569,C$2:C568,1,FALSE)),MAX(I$1:I568)+1,MAX(I$1:I568)))),"")</f>
        <v>0</v>
      </c>
      <c r="J569" t="str">
        <f t="shared" si="71"/>
        <v/>
      </c>
      <c r="K569" t="str">
        <f t="shared" si="70"/>
        <v/>
      </c>
      <c r="L569" t="str">
        <f t="shared" si="70"/>
        <v/>
      </c>
      <c r="M569" t="str">
        <f t="shared" si="70"/>
        <v/>
      </c>
      <c r="N569" t="str">
        <f t="shared" si="70"/>
        <v/>
      </c>
      <c r="O569" t="str">
        <f t="shared" si="70"/>
        <v/>
      </c>
      <c r="P569" t="str">
        <f t="shared" si="70"/>
        <v/>
      </c>
      <c r="Q569" t="str">
        <f t="shared" si="70"/>
        <v/>
      </c>
      <c r="R569" t="str">
        <f t="shared" si="70"/>
        <v/>
      </c>
      <c r="S569" t="str">
        <f t="shared" si="70"/>
        <v/>
      </c>
      <c r="T569" t="str">
        <f t="shared" si="70"/>
        <v/>
      </c>
      <c r="U569" t="str">
        <f t="shared" si="70"/>
        <v/>
      </c>
      <c r="V569" t="str">
        <f t="shared" si="70"/>
        <v/>
      </c>
      <c r="W569" t="str">
        <f t="shared" si="72"/>
        <v/>
      </c>
      <c r="X569">
        <f>IF(OR(H569="No",H569=""),0,IF(COUNTIFS(H$2:H569,"Yes",C$2:C569,C569)&gt;1,0,COUNTIFS(H$2:H569,"Yes",C$2:C569,C569)))+IF(X568=$X$1,0,X568)</f>
        <v>0</v>
      </c>
    </row>
    <row r="570" spans="1:24" x14ac:dyDescent="0.3">
      <c r="A570">
        <f>ROWS($A$2:$A570)</f>
        <v>569</v>
      </c>
      <c r="B570" t="str">
        <f>IF(ISERROR(VLOOKUP(A570,Summer!L$11:L$500,1,FALSE)),IF(ISERROR(VLOOKUP(A570,'Cycle 1'!L$11:L$500,1,FALSE)),IF(ISERROR(VLOOKUP(A570,'Cycle 2'!L$11:L$500,1,FALSE)),IF(ISERROR(VLOOKUP(A570,'Cycle 3'!L$11:L$500,1,FALSE)),IF(ISERROR(VLOOKUP(A570,'Cycle 4'!L$11:L$500,1,FALSE)),IF(ISERROR(VLOOKUP(A570,'Cycle 5'!L$11:L$500,1,FALSE)),IF(ISERROR(VLOOKUP(A570,'Cycle 6'!L$11:L$500,1,FALSE)),IF(ISERROR(VLOOKUP(A570,'Cycle 7'!L$11:L$500,1,FALSE)),IF(ISERROR(VLOOKUP(A570,'Cycle 8'!L$11:L$500,1,FALSE)),IF(ISERROR(VLOOKUP(A570,'Cycle 9'!L$11:L$500,1,FALSE)),IF(ISERROR(VLOOKUP(A570,'Cycle 10'!L$11:L$500,1,FALSE)),IF(ISERROR(VLOOKUP(A570,'Cycle 11'!L$11:L$500,1,FALSE)),"","Cycle 11"),"Cycle 10"),"Cycle 9"),"Cycle 8"),"Cycle 7"),"Cycle 6"),"Cycle 5"),"Cycle 4"),"Cycle 3"),"Cycle 2"),"Cycle 1"),"Summer")</f>
        <v/>
      </c>
      <c r="C570" t="str">
        <f>IF(IFERROR(IFERROR(IFERROR(IFERROR(IFERROR(IFERROR(IFERROR(IFERROR(IFERROR(IFERROR(IFERROR(IFERROR(INDEX(Summer!B$10:B$999,MATCH($A570,Summer!$L$10:$L$999,0),1),INDEX('Cycle 1'!B$10:B$999,MATCH($A570,'Cycle 1'!$L$10:$L$999,0),1)),INDEX('Cycle 2'!B$10:B$999,MATCH($A570,'Cycle 2'!$L$10:$L$999,0),1)),INDEX('Cycle 3'!B$10:B$999,MATCH($A570,'Cycle 3'!$L$10:$L$999,0),1)),INDEX('Cycle 4'!B$10:B$999,MATCH($A570,'Cycle 4'!$L$10:$L$999,0),1)),INDEX('Cycle 5'!B$10:B$999,MATCH($A570,'Cycle 5'!$L$10:$L$999,0),1)),INDEX('Cycle 6'!B$10:B$999,MATCH($A570,'Cycle 6'!$L$10:$L$999,0),1)),INDEX('Cycle 7'!B$10:B$999,MATCH($A570,'Cycle 7'!$L$10:$L$999,0),1)),INDEX('Cycle 8'!B$10:B$999,MATCH($A570,'Cycle 8'!$L$10:$L$999,0),1)),INDEX('Cycle 9'!B$10:B$999,MATCH($A570,'Cycle 9'!$L$10:$L$999,0),1)),INDEX('Cycle 10'!B$10:B$999,MATCH($A570,'Cycle 10'!$L$10:$L$999,0),1)),INDEX('Cycle 11'!B$10:B$999,MATCH($A570,'Cycle 11'!$L$10:$L$999,0),1)),"")="","",IFERROR(IFERROR(IFERROR(IFERROR(IFERROR(IFERROR(IFERROR(IFERROR(IFERROR(IFERROR(IFERROR(IFERROR(INDEX(Summer!B$10:B$999,MATCH($A570,Summer!$L$10:$L$999,0),1),INDEX('Cycle 1'!B$10:B$999,MATCH($A570,'Cycle 1'!$L$10:$L$999,0),1)),INDEX('Cycle 2'!B$10:B$999,MATCH($A570,'Cycle 2'!$L$10:$L$999,0),1)),INDEX('Cycle 3'!B$10:B$999,MATCH($A570,'Cycle 3'!$L$10:$L$999,0),1)),INDEX('Cycle 4'!B$10:B$999,MATCH($A570,'Cycle 4'!$L$10:$L$999,0),1)),INDEX('Cycle 5'!B$10:B$999,MATCH($A570,'Cycle 5'!$L$10:$L$999,0),1)),INDEX('Cycle 6'!B$10:B$999,MATCH($A570,'Cycle 6'!$L$10:$L$999,0),1)),INDEX('Cycle 7'!B$10:B$999,MATCH($A570,'Cycle 7'!$L$10:$L$999,0),1)),INDEX('Cycle 8'!B$10:B$999,MATCH($A570,'Cycle 8'!$L$10:$L$999,0),1)),INDEX('Cycle 9'!B$10:B$999,MATCH($A570,'Cycle 9'!$L$10:$L$999,0),1)),INDEX('Cycle 10'!B$10:B$999,MATCH($A570,'Cycle 10'!$L$10:$L$999,0),1)),INDEX('Cycle 11'!B$10:B$999,MATCH($A570,'Cycle 11'!$L$10:$L$999,0),1)),""))</f>
        <v/>
      </c>
      <c r="D570" t="str">
        <f>IF(IFERROR(IFERROR(IFERROR(IFERROR(IFERROR(IFERROR(IFERROR(IFERROR(IFERROR(IFERROR(IFERROR(IFERROR(INDEX(Summer!C$10:C$999,MATCH($A570,Summer!$L$10:$L$999,0),1),INDEX('Cycle 1'!C$10:C$999,MATCH($A570,'Cycle 1'!$L$10:$L$999,0),1)),INDEX('Cycle 2'!C$10:C$999,MATCH($A570,'Cycle 2'!$L$10:$L$999,0),1)),INDEX('Cycle 3'!C$10:C$999,MATCH($A570,'Cycle 3'!$L$10:$L$999,0),1)),INDEX('Cycle 4'!C$10:C$999,MATCH($A570,'Cycle 4'!$L$10:$L$999,0),1)),INDEX('Cycle 5'!C$10:C$999,MATCH($A570,'Cycle 5'!$L$10:$L$999,0),1)),INDEX('Cycle 6'!C$10:C$999,MATCH($A570,'Cycle 6'!$L$10:$L$999,0),1)),INDEX('Cycle 7'!C$10:C$999,MATCH($A570,'Cycle 7'!$L$10:$L$999,0),1)),INDEX('Cycle 8'!C$10:C$999,MATCH($A570,'Cycle 8'!$L$10:$L$999,0),1)),INDEX('Cycle 9'!C$10:C$999,MATCH($A570,'Cycle 9'!$L$10:$L$999,0),1)),INDEX('Cycle 10'!C$10:C$999,MATCH($A570,'Cycle 10'!$L$10:$L$999,0),1)),INDEX('Cycle 11'!C$10:C$999,MATCH($A570,'Cycle 11'!$L$10:$L$999,0),1)),"")="","",IFERROR(IFERROR(IFERROR(IFERROR(IFERROR(IFERROR(IFERROR(IFERROR(IFERROR(IFERROR(IFERROR(IFERROR(INDEX(Summer!C$10:C$999,MATCH($A570,Summer!$L$10:$L$999,0),1),INDEX('Cycle 1'!C$10:C$999,MATCH($A570,'Cycle 1'!$L$10:$L$999,0),1)),INDEX('Cycle 2'!C$10:C$999,MATCH($A570,'Cycle 2'!$L$10:$L$999,0),1)),INDEX('Cycle 3'!C$10:C$999,MATCH($A570,'Cycle 3'!$L$10:$L$999,0),1)),INDEX('Cycle 4'!C$10:C$999,MATCH($A570,'Cycle 4'!$L$10:$L$999,0),1)),INDEX('Cycle 5'!C$10:C$999,MATCH($A570,'Cycle 5'!$L$10:$L$999,0),1)),INDEX('Cycle 6'!C$10:C$999,MATCH($A570,'Cycle 6'!$L$10:$L$999,0),1)),INDEX('Cycle 7'!C$10:C$999,MATCH($A570,'Cycle 7'!$L$10:$L$999,0),1)),INDEX('Cycle 8'!C$10:C$999,MATCH($A570,'Cycle 8'!$L$10:$L$999,0),1)),INDEX('Cycle 9'!C$10:C$999,MATCH($A570,'Cycle 9'!$L$10:$L$999,0),1)),INDEX('Cycle 10'!C$10:C$999,MATCH($A570,'Cycle 10'!$L$10:$L$999,0),1)),INDEX('Cycle 11'!C$10:C$999,MATCH($A570,'Cycle 11'!$L$10:$L$999,0),1)),""))</f>
        <v/>
      </c>
      <c r="E570" t="str">
        <f>IF(IFERROR(IFERROR(IFERROR(IFERROR(IFERROR(IFERROR(IFERROR(IFERROR(IFERROR(IFERROR(IFERROR(IFERROR(INDEX(Summer!D$10:D$999,MATCH($A570,Summer!$L$10:$L$999,0),1),INDEX('Cycle 1'!D$10:D$999,MATCH($A570,'Cycle 1'!$L$10:$L$999,0),1)),INDEX('Cycle 2'!D$10:D$999,MATCH($A570,'Cycle 2'!$L$10:$L$999,0),1)),INDEX('Cycle 3'!D$10:D$999,MATCH($A570,'Cycle 3'!$L$10:$L$999,0),1)),INDEX('Cycle 4'!D$10:D$999,MATCH($A570,'Cycle 4'!$L$10:$L$999,0),1)),INDEX('Cycle 5'!D$10:D$999,MATCH($A570,'Cycle 5'!$L$10:$L$999,0),1)),INDEX('Cycle 6'!D$10:D$999,MATCH($A570,'Cycle 6'!$L$10:$L$999,0),1)),INDEX('Cycle 7'!D$10:D$999,MATCH($A570,'Cycle 7'!$L$10:$L$999,0),1)),INDEX('Cycle 8'!D$10:D$999,MATCH($A570,'Cycle 8'!$L$10:$L$999,0),1)),INDEX('Cycle 9'!D$10:D$999,MATCH($A570,'Cycle 9'!$L$10:$L$999,0),1)),INDEX('Cycle 10'!D$10:D$999,MATCH($A570,'Cycle 10'!$L$10:$L$999,0),1)),INDEX('Cycle 11'!D$10:D$999,MATCH($A570,'Cycle 11'!$L$10:$L$999,0),1)),"")="","",IFERROR(IFERROR(IFERROR(IFERROR(IFERROR(IFERROR(IFERROR(IFERROR(IFERROR(IFERROR(IFERROR(IFERROR(INDEX(Summer!D$10:D$999,MATCH($A570,Summer!$L$10:$L$999,0),1),INDEX('Cycle 1'!D$10:D$999,MATCH($A570,'Cycle 1'!$L$10:$L$999,0),1)),INDEX('Cycle 2'!D$10:D$999,MATCH($A570,'Cycle 2'!$L$10:$L$999,0),1)),INDEX('Cycle 3'!D$10:D$999,MATCH($A570,'Cycle 3'!$L$10:$L$999,0),1)),INDEX('Cycle 4'!D$10:D$999,MATCH($A570,'Cycle 4'!$L$10:$L$999,0),1)),INDEX('Cycle 5'!D$10:D$999,MATCH($A570,'Cycle 5'!$L$10:$L$999,0),1)),INDEX('Cycle 6'!D$10:D$999,MATCH($A570,'Cycle 6'!$L$10:$L$999,0),1)),INDEX('Cycle 7'!D$10:D$999,MATCH($A570,'Cycle 7'!$L$10:$L$999,0),1)),INDEX('Cycle 8'!D$10:D$999,MATCH($A570,'Cycle 8'!$L$10:$L$999,0),1)),INDEX('Cycle 9'!D$10:D$999,MATCH($A570,'Cycle 9'!$L$10:$L$999,0),1)),INDEX('Cycle 10'!D$10:D$999,MATCH($A570,'Cycle 10'!$L$10:$L$999,0),1)),INDEX('Cycle 11'!D$10:D$999,MATCH($A570,'Cycle 11'!$L$10:$L$999,0),1)),""))</f>
        <v/>
      </c>
      <c r="F570" t="str">
        <f>IF(IFERROR(IFERROR(IFERROR(IFERROR(IFERROR(IFERROR(IFERROR(IFERROR(IFERROR(IFERROR(IFERROR(IFERROR(INDEX(Summer!E$10:E$999,MATCH($A570,Summer!$L$10:$L$999,0),1),INDEX('Cycle 1'!E$10:E$999,MATCH($A570,'Cycle 1'!$L$10:$L$999,0),1)),INDEX('Cycle 2'!E$10:E$999,MATCH($A570,'Cycle 2'!$L$10:$L$999,0),1)),INDEX('Cycle 3'!E$10:E$999,MATCH($A570,'Cycle 3'!$L$10:$L$999,0),1)),INDEX('Cycle 4'!E$10:E$999,MATCH($A570,'Cycle 4'!$L$10:$L$999,0),1)),INDEX('Cycle 5'!E$10:E$999,MATCH($A570,'Cycle 5'!$L$10:$L$999,0),1)),INDEX('Cycle 6'!E$10:E$999,MATCH($A570,'Cycle 6'!$L$10:$L$999,0),1)),INDEX('Cycle 7'!E$10:E$999,MATCH($A570,'Cycle 7'!$L$10:$L$999,0),1)),INDEX('Cycle 8'!E$10:E$999,MATCH($A570,'Cycle 8'!$L$10:$L$999,0),1)),INDEX('Cycle 9'!E$10:E$999,MATCH($A570,'Cycle 9'!$L$10:$L$999,0),1)),INDEX('Cycle 10'!E$10:E$999,MATCH($A570,'Cycle 10'!$L$10:$L$999,0),1)),INDEX('Cycle 11'!E$10:E$999,MATCH($A570,'Cycle 11'!$L$10:$L$999,0),1)),"")="","",IFERROR(IFERROR(IFERROR(IFERROR(IFERROR(IFERROR(IFERROR(IFERROR(IFERROR(IFERROR(IFERROR(IFERROR(INDEX(Summer!E$10:E$999,MATCH($A570,Summer!$L$10:$L$999,0),1),INDEX('Cycle 1'!E$10:E$999,MATCH($A570,'Cycle 1'!$L$10:$L$999,0),1)),INDEX('Cycle 2'!E$10:E$999,MATCH($A570,'Cycle 2'!$L$10:$L$999,0),1)),INDEX('Cycle 3'!E$10:E$999,MATCH($A570,'Cycle 3'!$L$10:$L$999,0),1)),INDEX('Cycle 4'!E$10:E$999,MATCH($A570,'Cycle 4'!$L$10:$L$999,0),1)),INDEX('Cycle 5'!E$10:E$999,MATCH($A570,'Cycle 5'!$L$10:$L$999,0),1)),INDEX('Cycle 6'!E$10:E$999,MATCH($A570,'Cycle 6'!$L$10:$L$999,0),1)),INDEX('Cycle 7'!E$10:E$999,MATCH($A570,'Cycle 7'!$L$10:$L$999,0),1)),INDEX('Cycle 8'!E$10:E$999,MATCH($A570,'Cycle 8'!$L$10:$L$999,0),1)),INDEX('Cycle 9'!E$10:E$999,MATCH($A570,'Cycle 9'!$L$10:$L$999,0),1)),INDEX('Cycle 10'!E$10:E$999,MATCH($A570,'Cycle 10'!$L$10:$L$999,0),1)),INDEX('Cycle 11'!E$10:E$999,MATCH($A570,'Cycle 11'!$L$10:$L$999,0),1)),""))</f>
        <v/>
      </c>
      <c r="G570" t="str">
        <f>IF(IFERROR(IFERROR(IFERROR(IFERROR(IFERROR(IFERROR(IFERROR(IFERROR(IFERROR(IFERROR(IFERROR(IFERROR(INDEX(Summer!F$10:F$999,MATCH($A570,Summer!$L$10:$L$999,0),1),INDEX('Cycle 1'!F$10:F$999,MATCH($A570,'Cycle 1'!$L$10:$L$999,0),1)),INDEX('Cycle 2'!F$10:F$999,MATCH($A570,'Cycle 2'!$L$10:$L$999,0),1)),INDEX('Cycle 3'!F$10:F$999,MATCH($A570,'Cycle 3'!$L$10:$L$999,0),1)),INDEX('Cycle 4'!F$10:F$999,MATCH($A570,'Cycle 4'!$L$10:$L$999,0),1)),INDEX('Cycle 5'!F$10:F$999,MATCH($A570,'Cycle 5'!$L$10:$L$999,0),1)),INDEX('Cycle 6'!F$10:F$999,MATCH($A570,'Cycle 6'!$L$10:$L$999,0),1)),INDEX('Cycle 7'!F$10:F$999,MATCH($A570,'Cycle 7'!$L$10:$L$999,0),1)),INDEX('Cycle 8'!F$10:F$999,MATCH($A570,'Cycle 8'!$L$10:$L$999,0),1)),INDEX('Cycle 9'!F$10:F$999,MATCH($A570,'Cycle 9'!$L$10:$L$999,0),1)),INDEX('Cycle 10'!F$10:F$999,MATCH($A570,'Cycle 10'!$L$10:$L$999,0),1)),INDEX('Cycle 11'!F$10:F$999,MATCH($A570,'Cycle 11'!$L$10:$L$999,0),1)),"")="","",IFERROR(IFERROR(IFERROR(IFERROR(IFERROR(IFERROR(IFERROR(IFERROR(IFERROR(IFERROR(IFERROR(IFERROR(INDEX(Summer!F$10:F$999,MATCH($A570,Summer!$L$10:$L$999,0),1),INDEX('Cycle 1'!F$10:F$999,MATCH($A570,'Cycle 1'!$L$10:$L$999,0),1)),INDEX('Cycle 2'!F$10:F$999,MATCH($A570,'Cycle 2'!$L$10:$L$999,0),1)),INDEX('Cycle 3'!F$10:F$999,MATCH($A570,'Cycle 3'!$L$10:$L$999,0),1)),INDEX('Cycle 4'!F$10:F$999,MATCH($A570,'Cycle 4'!$L$10:$L$999,0),1)),INDEX('Cycle 5'!F$10:F$999,MATCH($A570,'Cycle 5'!$L$10:$L$999,0),1)),INDEX('Cycle 6'!F$10:F$999,MATCH($A570,'Cycle 6'!$L$10:$L$999,0),1)),INDEX('Cycle 7'!F$10:F$999,MATCH($A570,'Cycle 7'!$L$10:$L$999,0),1)),INDEX('Cycle 8'!F$10:F$999,MATCH($A570,'Cycle 8'!$L$10:$L$999,0),1)),INDEX('Cycle 9'!F$10:F$999,MATCH($A570,'Cycle 9'!$L$10:$L$999,0),1)),INDEX('Cycle 10'!F$10:F$999,MATCH($A570,'Cycle 10'!$L$10:$L$999,0),1)),INDEX('Cycle 11'!F$10:F$999,MATCH($A570,'Cycle 11'!$L$10:$L$999,0),1)),""))</f>
        <v/>
      </c>
      <c r="H570" t="str">
        <f>IF(IFERROR(IFERROR(IFERROR(IFERROR(IFERROR(IFERROR(IFERROR(IFERROR(IFERROR(IFERROR(IFERROR(IFERROR(INDEX(Summer!G$10:G$999,MATCH($A570,Summer!$L$10:$L$999,0),1),INDEX('Cycle 1'!G$10:G$999,MATCH($A570,'Cycle 1'!$L$10:$L$999,0),1)),INDEX('Cycle 2'!G$10:G$999,MATCH($A570,'Cycle 2'!$L$10:$L$999,0),1)),INDEX('Cycle 3'!G$10:G$999,MATCH($A570,'Cycle 3'!$L$10:$L$999,0),1)),INDEX('Cycle 4'!G$10:G$999,MATCH($A570,'Cycle 4'!$L$10:$L$999,0),1)),INDEX('Cycle 5'!G$10:G$999,MATCH($A570,'Cycle 5'!$L$10:$L$999,0),1)),INDEX('Cycle 6'!G$10:G$999,MATCH($A570,'Cycle 6'!$L$10:$L$999,0),1)),INDEX('Cycle 7'!G$10:G$999,MATCH($A570,'Cycle 7'!$L$10:$L$999,0),1)),INDEX('Cycle 8'!G$10:G$999,MATCH($A570,'Cycle 8'!$L$10:$L$999,0),1)),INDEX('Cycle 9'!G$10:G$999,MATCH($A570,'Cycle 9'!$L$10:$L$999,0),1)),INDEX('Cycle 10'!G$10:G$999,MATCH($A570,'Cycle 10'!$L$10:$L$999,0),1)),INDEX('Cycle 11'!G$10:G$999,MATCH($A570,'Cycle 11'!$L$10:$L$999,0),1)),"")="","",IFERROR(IFERROR(IFERROR(IFERROR(IFERROR(IFERROR(IFERROR(IFERROR(IFERROR(IFERROR(IFERROR(IFERROR(INDEX(Summer!G$10:G$999,MATCH($A570,Summer!$L$10:$L$999,0),1),INDEX('Cycle 1'!G$10:G$999,MATCH($A570,'Cycle 1'!$L$10:$L$999,0),1)),INDEX('Cycle 2'!G$10:G$999,MATCH($A570,'Cycle 2'!$L$10:$L$999,0),1)),INDEX('Cycle 3'!G$10:G$999,MATCH($A570,'Cycle 3'!$L$10:$L$999,0),1)),INDEX('Cycle 4'!G$10:G$999,MATCH($A570,'Cycle 4'!$L$10:$L$999,0),1)),INDEX('Cycle 5'!G$10:G$999,MATCH($A570,'Cycle 5'!$L$10:$L$999,0),1)),INDEX('Cycle 6'!G$10:G$999,MATCH($A570,'Cycle 6'!$L$10:$L$999,0),1)),INDEX('Cycle 7'!G$10:G$999,MATCH($A570,'Cycle 7'!$L$10:$L$999,0),1)),INDEX('Cycle 8'!G$10:G$999,MATCH($A570,'Cycle 8'!$L$10:$L$999,0),1)),INDEX('Cycle 9'!G$10:G$999,MATCH($A570,'Cycle 9'!$L$10:$L$999,0),1)),INDEX('Cycle 10'!G$10:G$999,MATCH($A570,'Cycle 10'!$L$10:$L$999,0),1)),INDEX('Cycle 11'!G$10:G$999,MATCH($A570,'Cycle 11'!$L$10:$L$999,0),1)),""))</f>
        <v/>
      </c>
      <c r="I570">
        <f>IFERROR(IF(C570="",MAX(I$1:I569),IF(ROW(C$2)=ROW(C570),1,IF(ISERROR(VLOOKUP(C570,C$2:C569,1,FALSE)),MAX(I$1:I569)+1,MAX(I$1:I569)))),"")</f>
        <v>0</v>
      </c>
      <c r="J570" t="str">
        <f t="shared" si="71"/>
        <v/>
      </c>
      <c r="K570" t="str">
        <f t="shared" si="70"/>
        <v/>
      </c>
      <c r="L570" t="str">
        <f t="shared" si="70"/>
        <v/>
      </c>
      <c r="M570" t="str">
        <f t="shared" si="70"/>
        <v/>
      </c>
      <c r="N570" t="str">
        <f t="shared" si="70"/>
        <v/>
      </c>
      <c r="O570" t="str">
        <f t="shared" si="70"/>
        <v/>
      </c>
      <c r="P570" t="str">
        <f t="shared" si="70"/>
        <v/>
      </c>
      <c r="Q570" t="str">
        <f t="shared" si="70"/>
        <v/>
      </c>
      <c r="R570" t="str">
        <f t="shared" si="70"/>
        <v/>
      </c>
      <c r="S570" t="str">
        <f t="shared" si="70"/>
        <v/>
      </c>
      <c r="T570" t="str">
        <f t="shared" si="70"/>
        <v/>
      </c>
      <c r="U570" t="str">
        <f t="shared" si="70"/>
        <v/>
      </c>
      <c r="V570" t="str">
        <f t="shared" si="70"/>
        <v/>
      </c>
      <c r="W570" t="str">
        <f t="shared" si="72"/>
        <v/>
      </c>
      <c r="X570">
        <f>IF(OR(H570="No",H570=""),0,IF(COUNTIFS(H$2:H570,"Yes",C$2:C570,C570)&gt;1,0,COUNTIFS(H$2:H570,"Yes",C$2:C570,C570)))+IF(X569=$X$1,0,X569)</f>
        <v>0</v>
      </c>
    </row>
    <row r="571" spans="1:24" x14ac:dyDescent="0.3">
      <c r="A571">
        <f>ROWS($A$2:$A571)</f>
        <v>570</v>
      </c>
      <c r="B571" t="str">
        <f>IF(ISERROR(VLOOKUP(A571,Summer!L$11:L$500,1,FALSE)),IF(ISERROR(VLOOKUP(A571,'Cycle 1'!L$11:L$500,1,FALSE)),IF(ISERROR(VLOOKUP(A571,'Cycle 2'!L$11:L$500,1,FALSE)),IF(ISERROR(VLOOKUP(A571,'Cycle 3'!L$11:L$500,1,FALSE)),IF(ISERROR(VLOOKUP(A571,'Cycle 4'!L$11:L$500,1,FALSE)),IF(ISERROR(VLOOKUP(A571,'Cycle 5'!L$11:L$500,1,FALSE)),IF(ISERROR(VLOOKUP(A571,'Cycle 6'!L$11:L$500,1,FALSE)),IF(ISERROR(VLOOKUP(A571,'Cycle 7'!L$11:L$500,1,FALSE)),IF(ISERROR(VLOOKUP(A571,'Cycle 8'!L$11:L$500,1,FALSE)),IF(ISERROR(VLOOKUP(A571,'Cycle 9'!L$11:L$500,1,FALSE)),IF(ISERROR(VLOOKUP(A571,'Cycle 10'!L$11:L$500,1,FALSE)),IF(ISERROR(VLOOKUP(A571,'Cycle 11'!L$11:L$500,1,FALSE)),"","Cycle 11"),"Cycle 10"),"Cycle 9"),"Cycle 8"),"Cycle 7"),"Cycle 6"),"Cycle 5"),"Cycle 4"),"Cycle 3"),"Cycle 2"),"Cycle 1"),"Summer")</f>
        <v/>
      </c>
      <c r="C571" t="str">
        <f>IF(IFERROR(IFERROR(IFERROR(IFERROR(IFERROR(IFERROR(IFERROR(IFERROR(IFERROR(IFERROR(IFERROR(IFERROR(INDEX(Summer!B$10:B$999,MATCH($A571,Summer!$L$10:$L$999,0),1),INDEX('Cycle 1'!B$10:B$999,MATCH($A571,'Cycle 1'!$L$10:$L$999,0),1)),INDEX('Cycle 2'!B$10:B$999,MATCH($A571,'Cycle 2'!$L$10:$L$999,0),1)),INDEX('Cycle 3'!B$10:B$999,MATCH($A571,'Cycle 3'!$L$10:$L$999,0),1)),INDEX('Cycle 4'!B$10:B$999,MATCH($A571,'Cycle 4'!$L$10:$L$999,0),1)),INDEX('Cycle 5'!B$10:B$999,MATCH($A571,'Cycle 5'!$L$10:$L$999,0),1)),INDEX('Cycle 6'!B$10:B$999,MATCH($A571,'Cycle 6'!$L$10:$L$999,0),1)),INDEX('Cycle 7'!B$10:B$999,MATCH($A571,'Cycle 7'!$L$10:$L$999,0),1)),INDEX('Cycle 8'!B$10:B$999,MATCH($A571,'Cycle 8'!$L$10:$L$999,0),1)),INDEX('Cycle 9'!B$10:B$999,MATCH($A571,'Cycle 9'!$L$10:$L$999,0),1)),INDEX('Cycle 10'!B$10:B$999,MATCH($A571,'Cycle 10'!$L$10:$L$999,0),1)),INDEX('Cycle 11'!B$10:B$999,MATCH($A571,'Cycle 11'!$L$10:$L$999,0),1)),"")="","",IFERROR(IFERROR(IFERROR(IFERROR(IFERROR(IFERROR(IFERROR(IFERROR(IFERROR(IFERROR(IFERROR(IFERROR(INDEX(Summer!B$10:B$999,MATCH($A571,Summer!$L$10:$L$999,0),1),INDEX('Cycle 1'!B$10:B$999,MATCH($A571,'Cycle 1'!$L$10:$L$999,0),1)),INDEX('Cycle 2'!B$10:B$999,MATCH($A571,'Cycle 2'!$L$10:$L$999,0),1)),INDEX('Cycle 3'!B$10:B$999,MATCH($A571,'Cycle 3'!$L$10:$L$999,0),1)),INDEX('Cycle 4'!B$10:B$999,MATCH($A571,'Cycle 4'!$L$10:$L$999,0),1)),INDEX('Cycle 5'!B$10:B$999,MATCH($A571,'Cycle 5'!$L$10:$L$999,0),1)),INDEX('Cycle 6'!B$10:B$999,MATCH($A571,'Cycle 6'!$L$10:$L$999,0),1)),INDEX('Cycle 7'!B$10:B$999,MATCH($A571,'Cycle 7'!$L$10:$L$999,0),1)),INDEX('Cycle 8'!B$10:B$999,MATCH($A571,'Cycle 8'!$L$10:$L$999,0),1)),INDEX('Cycle 9'!B$10:B$999,MATCH($A571,'Cycle 9'!$L$10:$L$999,0),1)),INDEX('Cycle 10'!B$10:B$999,MATCH($A571,'Cycle 10'!$L$10:$L$999,0),1)),INDEX('Cycle 11'!B$10:B$999,MATCH($A571,'Cycle 11'!$L$10:$L$999,0),1)),""))</f>
        <v/>
      </c>
      <c r="D571" t="str">
        <f>IF(IFERROR(IFERROR(IFERROR(IFERROR(IFERROR(IFERROR(IFERROR(IFERROR(IFERROR(IFERROR(IFERROR(IFERROR(INDEX(Summer!C$10:C$999,MATCH($A571,Summer!$L$10:$L$999,0),1),INDEX('Cycle 1'!C$10:C$999,MATCH($A571,'Cycle 1'!$L$10:$L$999,0),1)),INDEX('Cycle 2'!C$10:C$999,MATCH($A571,'Cycle 2'!$L$10:$L$999,0),1)),INDEX('Cycle 3'!C$10:C$999,MATCH($A571,'Cycle 3'!$L$10:$L$999,0),1)),INDEX('Cycle 4'!C$10:C$999,MATCH($A571,'Cycle 4'!$L$10:$L$999,0),1)),INDEX('Cycle 5'!C$10:C$999,MATCH($A571,'Cycle 5'!$L$10:$L$999,0),1)),INDEX('Cycle 6'!C$10:C$999,MATCH($A571,'Cycle 6'!$L$10:$L$999,0),1)),INDEX('Cycle 7'!C$10:C$999,MATCH($A571,'Cycle 7'!$L$10:$L$999,0),1)),INDEX('Cycle 8'!C$10:C$999,MATCH($A571,'Cycle 8'!$L$10:$L$999,0),1)),INDEX('Cycle 9'!C$10:C$999,MATCH($A571,'Cycle 9'!$L$10:$L$999,0),1)),INDEX('Cycle 10'!C$10:C$999,MATCH($A571,'Cycle 10'!$L$10:$L$999,0),1)),INDEX('Cycle 11'!C$10:C$999,MATCH($A571,'Cycle 11'!$L$10:$L$999,0),1)),"")="","",IFERROR(IFERROR(IFERROR(IFERROR(IFERROR(IFERROR(IFERROR(IFERROR(IFERROR(IFERROR(IFERROR(IFERROR(INDEX(Summer!C$10:C$999,MATCH($A571,Summer!$L$10:$L$999,0),1),INDEX('Cycle 1'!C$10:C$999,MATCH($A571,'Cycle 1'!$L$10:$L$999,0),1)),INDEX('Cycle 2'!C$10:C$999,MATCH($A571,'Cycle 2'!$L$10:$L$999,0),1)),INDEX('Cycle 3'!C$10:C$999,MATCH($A571,'Cycle 3'!$L$10:$L$999,0),1)),INDEX('Cycle 4'!C$10:C$999,MATCH($A571,'Cycle 4'!$L$10:$L$999,0),1)),INDEX('Cycle 5'!C$10:C$999,MATCH($A571,'Cycle 5'!$L$10:$L$999,0),1)),INDEX('Cycle 6'!C$10:C$999,MATCH($A571,'Cycle 6'!$L$10:$L$999,0),1)),INDEX('Cycle 7'!C$10:C$999,MATCH($A571,'Cycle 7'!$L$10:$L$999,0),1)),INDEX('Cycle 8'!C$10:C$999,MATCH($A571,'Cycle 8'!$L$10:$L$999,0),1)),INDEX('Cycle 9'!C$10:C$999,MATCH($A571,'Cycle 9'!$L$10:$L$999,0),1)),INDEX('Cycle 10'!C$10:C$999,MATCH($A571,'Cycle 10'!$L$10:$L$999,0),1)),INDEX('Cycle 11'!C$10:C$999,MATCH($A571,'Cycle 11'!$L$10:$L$999,0),1)),""))</f>
        <v/>
      </c>
      <c r="E571" t="str">
        <f>IF(IFERROR(IFERROR(IFERROR(IFERROR(IFERROR(IFERROR(IFERROR(IFERROR(IFERROR(IFERROR(IFERROR(IFERROR(INDEX(Summer!D$10:D$999,MATCH($A571,Summer!$L$10:$L$999,0),1),INDEX('Cycle 1'!D$10:D$999,MATCH($A571,'Cycle 1'!$L$10:$L$999,0),1)),INDEX('Cycle 2'!D$10:D$999,MATCH($A571,'Cycle 2'!$L$10:$L$999,0),1)),INDEX('Cycle 3'!D$10:D$999,MATCH($A571,'Cycle 3'!$L$10:$L$999,0),1)),INDEX('Cycle 4'!D$10:D$999,MATCH($A571,'Cycle 4'!$L$10:$L$999,0),1)),INDEX('Cycle 5'!D$10:D$999,MATCH($A571,'Cycle 5'!$L$10:$L$999,0),1)),INDEX('Cycle 6'!D$10:D$999,MATCH($A571,'Cycle 6'!$L$10:$L$999,0),1)),INDEX('Cycle 7'!D$10:D$999,MATCH($A571,'Cycle 7'!$L$10:$L$999,0),1)),INDEX('Cycle 8'!D$10:D$999,MATCH($A571,'Cycle 8'!$L$10:$L$999,0),1)),INDEX('Cycle 9'!D$10:D$999,MATCH($A571,'Cycle 9'!$L$10:$L$999,0),1)),INDEX('Cycle 10'!D$10:D$999,MATCH($A571,'Cycle 10'!$L$10:$L$999,0),1)),INDEX('Cycle 11'!D$10:D$999,MATCH($A571,'Cycle 11'!$L$10:$L$999,0),1)),"")="","",IFERROR(IFERROR(IFERROR(IFERROR(IFERROR(IFERROR(IFERROR(IFERROR(IFERROR(IFERROR(IFERROR(IFERROR(INDEX(Summer!D$10:D$999,MATCH($A571,Summer!$L$10:$L$999,0),1),INDEX('Cycle 1'!D$10:D$999,MATCH($A571,'Cycle 1'!$L$10:$L$999,0),1)),INDEX('Cycle 2'!D$10:D$999,MATCH($A571,'Cycle 2'!$L$10:$L$999,0),1)),INDEX('Cycle 3'!D$10:D$999,MATCH($A571,'Cycle 3'!$L$10:$L$999,0),1)),INDEX('Cycle 4'!D$10:D$999,MATCH($A571,'Cycle 4'!$L$10:$L$999,0),1)),INDEX('Cycle 5'!D$10:D$999,MATCH($A571,'Cycle 5'!$L$10:$L$999,0),1)),INDEX('Cycle 6'!D$10:D$999,MATCH($A571,'Cycle 6'!$L$10:$L$999,0),1)),INDEX('Cycle 7'!D$10:D$999,MATCH($A571,'Cycle 7'!$L$10:$L$999,0),1)),INDEX('Cycle 8'!D$10:D$999,MATCH($A571,'Cycle 8'!$L$10:$L$999,0),1)),INDEX('Cycle 9'!D$10:D$999,MATCH($A571,'Cycle 9'!$L$10:$L$999,0),1)),INDEX('Cycle 10'!D$10:D$999,MATCH($A571,'Cycle 10'!$L$10:$L$999,0),1)),INDEX('Cycle 11'!D$10:D$999,MATCH($A571,'Cycle 11'!$L$10:$L$999,0),1)),""))</f>
        <v/>
      </c>
      <c r="F571" t="str">
        <f>IF(IFERROR(IFERROR(IFERROR(IFERROR(IFERROR(IFERROR(IFERROR(IFERROR(IFERROR(IFERROR(IFERROR(IFERROR(INDEX(Summer!E$10:E$999,MATCH($A571,Summer!$L$10:$L$999,0),1),INDEX('Cycle 1'!E$10:E$999,MATCH($A571,'Cycle 1'!$L$10:$L$999,0),1)),INDEX('Cycle 2'!E$10:E$999,MATCH($A571,'Cycle 2'!$L$10:$L$999,0),1)),INDEX('Cycle 3'!E$10:E$999,MATCH($A571,'Cycle 3'!$L$10:$L$999,0),1)),INDEX('Cycle 4'!E$10:E$999,MATCH($A571,'Cycle 4'!$L$10:$L$999,0),1)),INDEX('Cycle 5'!E$10:E$999,MATCH($A571,'Cycle 5'!$L$10:$L$999,0),1)),INDEX('Cycle 6'!E$10:E$999,MATCH($A571,'Cycle 6'!$L$10:$L$999,0),1)),INDEX('Cycle 7'!E$10:E$999,MATCH($A571,'Cycle 7'!$L$10:$L$999,0),1)),INDEX('Cycle 8'!E$10:E$999,MATCH($A571,'Cycle 8'!$L$10:$L$999,0),1)),INDEX('Cycle 9'!E$10:E$999,MATCH($A571,'Cycle 9'!$L$10:$L$999,0),1)),INDEX('Cycle 10'!E$10:E$999,MATCH($A571,'Cycle 10'!$L$10:$L$999,0),1)),INDEX('Cycle 11'!E$10:E$999,MATCH($A571,'Cycle 11'!$L$10:$L$999,0),1)),"")="","",IFERROR(IFERROR(IFERROR(IFERROR(IFERROR(IFERROR(IFERROR(IFERROR(IFERROR(IFERROR(IFERROR(IFERROR(INDEX(Summer!E$10:E$999,MATCH($A571,Summer!$L$10:$L$999,0),1),INDEX('Cycle 1'!E$10:E$999,MATCH($A571,'Cycle 1'!$L$10:$L$999,0),1)),INDEX('Cycle 2'!E$10:E$999,MATCH($A571,'Cycle 2'!$L$10:$L$999,0),1)),INDEX('Cycle 3'!E$10:E$999,MATCH($A571,'Cycle 3'!$L$10:$L$999,0),1)),INDEX('Cycle 4'!E$10:E$999,MATCH($A571,'Cycle 4'!$L$10:$L$999,0),1)),INDEX('Cycle 5'!E$10:E$999,MATCH($A571,'Cycle 5'!$L$10:$L$999,0),1)),INDEX('Cycle 6'!E$10:E$999,MATCH($A571,'Cycle 6'!$L$10:$L$999,0),1)),INDEX('Cycle 7'!E$10:E$999,MATCH($A571,'Cycle 7'!$L$10:$L$999,0),1)),INDEX('Cycle 8'!E$10:E$999,MATCH($A571,'Cycle 8'!$L$10:$L$999,0),1)),INDEX('Cycle 9'!E$10:E$999,MATCH($A571,'Cycle 9'!$L$10:$L$999,0),1)),INDEX('Cycle 10'!E$10:E$999,MATCH($A571,'Cycle 10'!$L$10:$L$999,0),1)),INDEX('Cycle 11'!E$10:E$999,MATCH($A571,'Cycle 11'!$L$10:$L$999,0),1)),""))</f>
        <v/>
      </c>
      <c r="G571" t="str">
        <f>IF(IFERROR(IFERROR(IFERROR(IFERROR(IFERROR(IFERROR(IFERROR(IFERROR(IFERROR(IFERROR(IFERROR(IFERROR(INDEX(Summer!F$10:F$999,MATCH($A571,Summer!$L$10:$L$999,0),1),INDEX('Cycle 1'!F$10:F$999,MATCH($A571,'Cycle 1'!$L$10:$L$999,0),1)),INDEX('Cycle 2'!F$10:F$999,MATCH($A571,'Cycle 2'!$L$10:$L$999,0),1)),INDEX('Cycle 3'!F$10:F$999,MATCH($A571,'Cycle 3'!$L$10:$L$999,0),1)),INDEX('Cycle 4'!F$10:F$999,MATCH($A571,'Cycle 4'!$L$10:$L$999,0),1)),INDEX('Cycle 5'!F$10:F$999,MATCH($A571,'Cycle 5'!$L$10:$L$999,0),1)),INDEX('Cycle 6'!F$10:F$999,MATCH($A571,'Cycle 6'!$L$10:$L$999,0),1)),INDEX('Cycle 7'!F$10:F$999,MATCH($A571,'Cycle 7'!$L$10:$L$999,0),1)),INDEX('Cycle 8'!F$10:F$999,MATCH($A571,'Cycle 8'!$L$10:$L$999,0),1)),INDEX('Cycle 9'!F$10:F$999,MATCH($A571,'Cycle 9'!$L$10:$L$999,0),1)),INDEX('Cycle 10'!F$10:F$999,MATCH($A571,'Cycle 10'!$L$10:$L$999,0),1)),INDEX('Cycle 11'!F$10:F$999,MATCH($A571,'Cycle 11'!$L$10:$L$999,0),1)),"")="","",IFERROR(IFERROR(IFERROR(IFERROR(IFERROR(IFERROR(IFERROR(IFERROR(IFERROR(IFERROR(IFERROR(IFERROR(INDEX(Summer!F$10:F$999,MATCH($A571,Summer!$L$10:$L$999,0),1),INDEX('Cycle 1'!F$10:F$999,MATCH($A571,'Cycle 1'!$L$10:$L$999,0),1)),INDEX('Cycle 2'!F$10:F$999,MATCH($A571,'Cycle 2'!$L$10:$L$999,0),1)),INDEX('Cycle 3'!F$10:F$999,MATCH($A571,'Cycle 3'!$L$10:$L$999,0),1)),INDEX('Cycle 4'!F$10:F$999,MATCH($A571,'Cycle 4'!$L$10:$L$999,0),1)),INDEX('Cycle 5'!F$10:F$999,MATCH($A571,'Cycle 5'!$L$10:$L$999,0),1)),INDEX('Cycle 6'!F$10:F$999,MATCH($A571,'Cycle 6'!$L$10:$L$999,0),1)),INDEX('Cycle 7'!F$10:F$999,MATCH($A571,'Cycle 7'!$L$10:$L$999,0),1)),INDEX('Cycle 8'!F$10:F$999,MATCH($A571,'Cycle 8'!$L$10:$L$999,0),1)),INDEX('Cycle 9'!F$10:F$999,MATCH($A571,'Cycle 9'!$L$10:$L$999,0),1)),INDEX('Cycle 10'!F$10:F$999,MATCH($A571,'Cycle 10'!$L$10:$L$999,0),1)),INDEX('Cycle 11'!F$10:F$999,MATCH($A571,'Cycle 11'!$L$10:$L$999,0),1)),""))</f>
        <v/>
      </c>
      <c r="H571" t="str">
        <f>IF(IFERROR(IFERROR(IFERROR(IFERROR(IFERROR(IFERROR(IFERROR(IFERROR(IFERROR(IFERROR(IFERROR(IFERROR(INDEX(Summer!G$10:G$999,MATCH($A571,Summer!$L$10:$L$999,0),1),INDEX('Cycle 1'!G$10:G$999,MATCH($A571,'Cycle 1'!$L$10:$L$999,0),1)),INDEX('Cycle 2'!G$10:G$999,MATCH($A571,'Cycle 2'!$L$10:$L$999,0),1)),INDEX('Cycle 3'!G$10:G$999,MATCH($A571,'Cycle 3'!$L$10:$L$999,0),1)),INDEX('Cycle 4'!G$10:G$999,MATCH($A571,'Cycle 4'!$L$10:$L$999,0),1)),INDEX('Cycle 5'!G$10:G$999,MATCH($A571,'Cycle 5'!$L$10:$L$999,0),1)),INDEX('Cycle 6'!G$10:G$999,MATCH($A571,'Cycle 6'!$L$10:$L$999,0),1)),INDEX('Cycle 7'!G$10:G$999,MATCH($A571,'Cycle 7'!$L$10:$L$999,0),1)),INDEX('Cycle 8'!G$10:G$999,MATCH($A571,'Cycle 8'!$L$10:$L$999,0),1)),INDEX('Cycle 9'!G$10:G$999,MATCH($A571,'Cycle 9'!$L$10:$L$999,0),1)),INDEX('Cycle 10'!G$10:G$999,MATCH($A571,'Cycle 10'!$L$10:$L$999,0),1)),INDEX('Cycle 11'!G$10:G$999,MATCH($A571,'Cycle 11'!$L$10:$L$999,0),1)),"")="","",IFERROR(IFERROR(IFERROR(IFERROR(IFERROR(IFERROR(IFERROR(IFERROR(IFERROR(IFERROR(IFERROR(IFERROR(INDEX(Summer!G$10:G$999,MATCH($A571,Summer!$L$10:$L$999,0),1),INDEX('Cycle 1'!G$10:G$999,MATCH($A571,'Cycle 1'!$L$10:$L$999,0),1)),INDEX('Cycle 2'!G$10:G$999,MATCH($A571,'Cycle 2'!$L$10:$L$999,0),1)),INDEX('Cycle 3'!G$10:G$999,MATCH($A571,'Cycle 3'!$L$10:$L$999,0),1)),INDEX('Cycle 4'!G$10:G$999,MATCH($A571,'Cycle 4'!$L$10:$L$999,0),1)),INDEX('Cycle 5'!G$10:G$999,MATCH($A571,'Cycle 5'!$L$10:$L$999,0),1)),INDEX('Cycle 6'!G$10:G$999,MATCH($A571,'Cycle 6'!$L$10:$L$999,0),1)),INDEX('Cycle 7'!G$10:G$999,MATCH($A571,'Cycle 7'!$L$10:$L$999,0),1)),INDEX('Cycle 8'!G$10:G$999,MATCH($A571,'Cycle 8'!$L$10:$L$999,0),1)),INDEX('Cycle 9'!G$10:G$999,MATCH($A571,'Cycle 9'!$L$10:$L$999,0),1)),INDEX('Cycle 10'!G$10:G$999,MATCH($A571,'Cycle 10'!$L$10:$L$999,0),1)),INDEX('Cycle 11'!G$10:G$999,MATCH($A571,'Cycle 11'!$L$10:$L$999,0),1)),""))</f>
        <v/>
      </c>
      <c r="I571">
        <f>IFERROR(IF(C571="",MAX(I$1:I570),IF(ROW(C$2)=ROW(C571),1,IF(ISERROR(VLOOKUP(C571,C$2:C570,1,FALSE)),MAX(I$1:I570)+1,MAX(I$1:I570)))),"")</f>
        <v>0</v>
      </c>
      <c r="J571" t="str">
        <f t="shared" si="71"/>
        <v/>
      </c>
      <c r="K571" t="str">
        <f t="shared" si="70"/>
        <v/>
      </c>
      <c r="L571" t="str">
        <f t="shared" si="70"/>
        <v/>
      </c>
      <c r="M571" t="str">
        <f t="shared" si="70"/>
        <v/>
      </c>
      <c r="N571" t="str">
        <f t="shared" si="70"/>
        <v/>
      </c>
      <c r="O571" t="str">
        <f t="shared" si="70"/>
        <v/>
      </c>
      <c r="P571" t="str">
        <f t="shared" si="70"/>
        <v/>
      </c>
      <c r="Q571" t="str">
        <f t="shared" si="70"/>
        <v/>
      </c>
      <c r="R571" t="str">
        <f t="shared" si="70"/>
        <v/>
      </c>
      <c r="S571" t="str">
        <f t="shared" si="70"/>
        <v/>
      </c>
      <c r="T571" t="str">
        <f t="shared" ref="K571:V592" si="73">IF($H571="","",COUNTIFS($C:$C,$C571,$H:$H,"Yes",$B:$B,SUBSTITUTE(T$1,"MH_","")))</f>
        <v/>
      </c>
      <c r="U571" t="str">
        <f t="shared" si="73"/>
        <v/>
      </c>
      <c r="V571" t="str">
        <f t="shared" si="73"/>
        <v/>
      </c>
      <c r="W571" t="str">
        <f t="shared" si="72"/>
        <v/>
      </c>
      <c r="X571">
        <f>IF(OR(H571="No",H571=""),0,IF(COUNTIFS(H$2:H571,"Yes",C$2:C571,C571)&gt;1,0,COUNTIFS(H$2:H571,"Yes",C$2:C571,C571)))+IF(X570=$X$1,0,X570)</f>
        <v>0</v>
      </c>
    </row>
    <row r="572" spans="1:24" x14ac:dyDescent="0.3">
      <c r="A572">
        <f>ROWS($A$2:$A572)</f>
        <v>571</v>
      </c>
      <c r="B572" t="str">
        <f>IF(ISERROR(VLOOKUP(A572,Summer!L$11:L$500,1,FALSE)),IF(ISERROR(VLOOKUP(A572,'Cycle 1'!L$11:L$500,1,FALSE)),IF(ISERROR(VLOOKUP(A572,'Cycle 2'!L$11:L$500,1,FALSE)),IF(ISERROR(VLOOKUP(A572,'Cycle 3'!L$11:L$500,1,FALSE)),IF(ISERROR(VLOOKUP(A572,'Cycle 4'!L$11:L$500,1,FALSE)),IF(ISERROR(VLOOKUP(A572,'Cycle 5'!L$11:L$500,1,FALSE)),IF(ISERROR(VLOOKUP(A572,'Cycle 6'!L$11:L$500,1,FALSE)),IF(ISERROR(VLOOKUP(A572,'Cycle 7'!L$11:L$500,1,FALSE)),IF(ISERROR(VLOOKUP(A572,'Cycle 8'!L$11:L$500,1,FALSE)),IF(ISERROR(VLOOKUP(A572,'Cycle 9'!L$11:L$500,1,FALSE)),IF(ISERROR(VLOOKUP(A572,'Cycle 10'!L$11:L$500,1,FALSE)),IF(ISERROR(VLOOKUP(A572,'Cycle 11'!L$11:L$500,1,FALSE)),"","Cycle 11"),"Cycle 10"),"Cycle 9"),"Cycle 8"),"Cycle 7"),"Cycle 6"),"Cycle 5"),"Cycle 4"),"Cycle 3"),"Cycle 2"),"Cycle 1"),"Summer")</f>
        <v/>
      </c>
      <c r="C572" t="str">
        <f>IF(IFERROR(IFERROR(IFERROR(IFERROR(IFERROR(IFERROR(IFERROR(IFERROR(IFERROR(IFERROR(IFERROR(IFERROR(INDEX(Summer!B$10:B$999,MATCH($A572,Summer!$L$10:$L$999,0),1),INDEX('Cycle 1'!B$10:B$999,MATCH($A572,'Cycle 1'!$L$10:$L$999,0),1)),INDEX('Cycle 2'!B$10:B$999,MATCH($A572,'Cycle 2'!$L$10:$L$999,0),1)),INDEX('Cycle 3'!B$10:B$999,MATCH($A572,'Cycle 3'!$L$10:$L$999,0),1)),INDEX('Cycle 4'!B$10:B$999,MATCH($A572,'Cycle 4'!$L$10:$L$999,0),1)),INDEX('Cycle 5'!B$10:B$999,MATCH($A572,'Cycle 5'!$L$10:$L$999,0),1)),INDEX('Cycle 6'!B$10:B$999,MATCH($A572,'Cycle 6'!$L$10:$L$999,0),1)),INDEX('Cycle 7'!B$10:B$999,MATCH($A572,'Cycle 7'!$L$10:$L$999,0),1)),INDEX('Cycle 8'!B$10:B$999,MATCH($A572,'Cycle 8'!$L$10:$L$999,0),1)),INDEX('Cycle 9'!B$10:B$999,MATCH($A572,'Cycle 9'!$L$10:$L$999,0),1)),INDEX('Cycle 10'!B$10:B$999,MATCH($A572,'Cycle 10'!$L$10:$L$999,0),1)),INDEX('Cycle 11'!B$10:B$999,MATCH($A572,'Cycle 11'!$L$10:$L$999,0),1)),"")="","",IFERROR(IFERROR(IFERROR(IFERROR(IFERROR(IFERROR(IFERROR(IFERROR(IFERROR(IFERROR(IFERROR(IFERROR(INDEX(Summer!B$10:B$999,MATCH($A572,Summer!$L$10:$L$999,0),1),INDEX('Cycle 1'!B$10:B$999,MATCH($A572,'Cycle 1'!$L$10:$L$999,0),1)),INDEX('Cycle 2'!B$10:B$999,MATCH($A572,'Cycle 2'!$L$10:$L$999,0),1)),INDEX('Cycle 3'!B$10:B$999,MATCH($A572,'Cycle 3'!$L$10:$L$999,0),1)),INDEX('Cycle 4'!B$10:B$999,MATCH($A572,'Cycle 4'!$L$10:$L$999,0),1)),INDEX('Cycle 5'!B$10:B$999,MATCH($A572,'Cycle 5'!$L$10:$L$999,0),1)),INDEX('Cycle 6'!B$10:B$999,MATCH($A572,'Cycle 6'!$L$10:$L$999,0),1)),INDEX('Cycle 7'!B$10:B$999,MATCH($A572,'Cycle 7'!$L$10:$L$999,0),1)),INDEX('Cycle 8'!B$10:B$999,MATCH($A572,'Cycle 8'!$L$10:$L$999,0),1)),INDEX('Cycle 9'!B$10:B$999,MATCH($A572,'Cycle 9'!$L$10:$L$999,0),1)),INDEX('Cycle 10'!B$10:B$999,MATCH($A572,'Cycle 10'!$L$10:$L$999,0),1)),INDEX('Cycle 11'!B$10:B$999,MATCH($A572,'Cycle 11'!$L$10:$L$999,0),1)),""))</f>
        <v/>
      </c>
      <c r="D572" t="str">
        <f>IF(IFERROR(IFERROR(IFERROR(IFERROR(IFERROR(IFERROR(IFERROR(IFERROR(IFERROR(IFERROR(IFERROR(IFERROR(INDEX(Summer!C$10:C$999,MATCH($A572,Summer!$L$10:$L$999,0),1),INDEX('Cycle 1'!C$10:C$999,MATCH($A572,'Cycle 1'!$L$10:$L$999,0),1)),INDEX('Cycle 2'!C$10:C$999,MATCH($A572,'Cycle 2'!$L$10:$L$999,0),1)),INDEX('Cycle 3'!C$10:C$999,MATCH($A572,'Cycle 3'!$L$10:$L$999,0),1)),INDEX('Cycle 4'!C$10:C$999,MATCH($A572,'Cycle 4'!$L$10:$L$999,0),1)),INDEX('Cycle 5'!C$10:C$999,MATCH($A572,'Cycle 5'!$L$10:$L$999,0),1)),INDEX('Cycle 6'!C$10:C$999,MATCH($A572,'Cycle 6'!$L$10:$L$999,0),1)),INDEX('Cycle 7'!C$10:C$999,MATCH($A572,'Cycle 7'!$L$10:$L$999,0),1)),INDEX('Cycle 8'!C$10:C$999,MATCH($A572,'Cycle 8'!$L$10:$L$999,0),1)),INDEX('Cycle 9'!C$10:C$999,MATCH($A572,'Cycle 9'!$L$10:$L$999,0),1)),INDEX('Cycle 10'!C$10:C$999,MATCH($A572,'Cycle 10'!$L$10:$L$999,0),1)),INDEX('Cycle 11'!C$10:C$999,MATCH($A572,'Cycle 11'!$L$10:$L$999,0),1)),"")="","",IFERROR(IFERROR(IFERROR(IFERROR(IFERROR(IFERROR(IFERROR(IFERROR(IFERROR(IFERROR(IFERROR(IFERROR(INDEX(Summer!C$10:C$999,MATCH($A572,Summer!$L$10:$L$999,0),1),INDEX('Cycle 1'!C$10:C$999,MATCH($A572,'Cycle 1'!$L$10:$L$999,0),1)),INDEX('Cycle 2'!C$10:C$999,MATCH($A572,'Cycle 2'!$L$10:$L$999,0),1)),INDEX('Cycle 3'!C$10:C$999,MATCH($A572,'Cycle 3'!$L$10:$L$999,0),1)),INDEX('Cycle 4'!C$10:C$999,MATCH($A572,'Cycle 4'!$L$10:$L$999,0),1)),INDEX('Cycle 5'!C$10:C$999,MATCH($A572,'Cycle 5'!$L$10:$L$999,0),1)),INDEX('Cycle 6'!C$10:C$999,MATCH($A572,'Cycle 6'!$L$10:$L$999,0),1)),INDEX('Cycle 7'!C$10:C$999,MATCH($A572,'Cycle 7'!$L$10:$L$999,0),1)),INDEX('Cycle 8'!C$10:C$999,MATCH($A572,'Cycle 8'!$L$10:$L$999,0),1)),INDEX('Cycle 9'!C$10:C$999,MATCH($A572,'Cycle 9'!$L$10:$L$999,0),1)),INDEX('Cycle 10'!C$10:C$999,MATCH($A572,'Cycle 10'!$L$10:$L$999,0),1)),INDEX('Cycle 11'!C$10:C$999,MATCH($A572,'Cycle 11'!$L$10:$L$999,0),1)),""))</f>
        <v/>
      </c>
      <c r="E572" t="str">
        <f>IF(IFERROR(IFERROR(IFERROR(IFERROR(IFERROR(IFERROR(IFERROR(IFERROR(IFERROR(IFERROR(IFERROR(IFERROR(INDEX(Summer!D$10:D$999,MATCH($A572,Summer!$L$10:$L$999,0),1),INDEX('Cycle 1'!D$10:D$999,MATCH($A572,'Cycle 1'!$L$10:$L$999,0),1)),INDEX('Cycle 2'!D$10:D$999,MATCH($A572,'Cycle 2'!$L$10:$L$999,0),1)),INDEX('Cycle 3'!D$10:D$999,MATCH($A572,'Cycle 3'!$L$10:$L$999,0),1)),INDEX('Cycle 4'!D$10:D$999,MATCH($A572,'Cycle 4'!$L$10:$L$999,0),1)),INDEX('Cycle 5'!D$10:D$999,MATCH($A572,'Cycle 5'!$L$10:$L$999,0),1)),INDEX('Cycle 6'!D$10:D$999,MATCH($A572,'Cycle 6'!$L$10:$L$999,0),1)),INDEX('Cycle 7'!D$10:D$999,MATCH($A572,'Cycle 7'!$L$10:$L$999,0),1)),INDEX('Cycle 8'!D$10:D$999,MATCH($A572,'Cycle 8'!$L$10:$L$999,0),1)),INDEX('Cycle 9'!D$10:D$999,MATCH($A572,'Cycle 9'!$L$10:$L$999,0),1)),INDEX('Cycle 10'!D$10:D$999,MATCH($A572,'Cycle 10'!$L$10:$L$999,0),1)),INDEX('Cycle 11'!D$10:D$999,MATCH($A572,'Cycle 11'!$L$10:$L$999,0),1)),"")="","",IFERROR(IFERROR(IFERROR(IFERROR(IFERROR(IFERROR(IFERROR(IFERROR(IFERROR(IFERROR(IFERROR(IFERROR(INDEX(Summer!D$10:D$999,MATCH($A572,Summer!$L$10:$L$999,0),1),INDEX('Cycle 1'!D$10:D$999,MATCH($A572,'Cycle 1'!$L$10:$L$999,0),1)),INDEX('Cycle 2'!D$10:D$999,MATCH($A572,'Cycle 2'!$L$10:$L$999,0),1)),INDEX('Cycle 3'!D$10:D$999,MATCH($A572,'Cycle 3'!$L$10:$L$999,0),1)),INDEX('Cycle 4'!D$10:D$999,MATCH($A572,'Cycle 4'!$L$10:$L$999,0),1)),INDEX('Cycle 5'!D$10:D$999,MATCH($A572,'Cycle 5'!$L$10:$L$999,0),1)),INDEX('Cycle 6'!D$10:D$999,MATCH($A572,'Cycle 6'!$L$10:$L$999,0),1)),INDEX('Cycle 7'!D$10:D$999,MATCH($A572,'Cycle 7'!$L$10:$L$999,0),1)),INDEX('Cycle 8'!D$10:D$999,MATCH($A572,'Cycle 8'!$L$10:$L$999,0),1)),INDEX('Cycle 9'!D$10:D$999,MATCH($A572,'Cycle 9'!$L$10:$L$999,0),1)),INDEX('Cycle 10'!D$10:D$999,MATCH($A572,'Cycle 10'!$L$10:$L$999,0),1)),INDEX('Cycle 11'!D$10:D$999,MATCH($A572,'Cycle 11'!$L$10:$L$999,0),1)),""))</f>
        <v/>
      </c>
      <c r="F572" t="str">
        <f>IF(IFERROR(IFERROR(IFERROR(IFERROR(IFERROR(IFERROR(IFERROR(IFERROR(IFERROR(IFERROR(IFERROR(IFERROR(INDEX(Summer!E$10:E$999,MATCH($A572,Summer!$L$10:$L$999,0),1),INDEX('Cycle 1'!E$10:E$999,MATCH($A572,'Cycle 1'!$L$10:$L$999,0),1)),INDEX('Cycle 2'!E$10:E$999,MATCH($A572,'Cycle 2'!$L$10:$L$999,0),1)),INDEX('Cycle 3'!E$10:E$999,MATCH($A572,'Cycle 3'!$L$10:$L$999,0),1)),INDEX('Cycle 4'!E$10:E$999,MATCH($A572,'Cycle 4'!$L$10:$L$999,0),1)),INDEX('Cycle 5'!E$10:E$999,MATCH($A572,'Cycle 5'!$L$10:$L$999,0),1)),INDEX('Cycle 6'!E$10:E$999,MATCH($A572,'Cycle 6'!$L$10:$L$999,0),1)),INDEX('Cycle 7'!E$10:E$999,MATCH($A572,'Cycle 7'!$L$10:$L$999,0),1)),INDEX('Cycle 8'!E$10:E$999,MATCH($A572,'Cycle 8'!$L$10:$L$999,0),1)),INDEX('Cycle 9'!E$10:E$999,MATCH($A572,'Cycle 9'!$L$10:$L$999,0),1)),INDEX('Cycle 10'!E$10:E$999,MATCH($A572,'Cycle 10'!$L$10:$L$999,0),1)),INDEX('Cycle 11'!E$10:E$999,MATCH($A572,'Cycle 11'!$L$10:$L$999,0),1)),"")="","",IFERROR(IFERROR(IFERROR(IFERROR(IFERROR(IFERROR(IFERROR(IFERROR(IFERROR(IFERROR(IFERROR(IFERROR(INDEX(Summer!E$10:E$999,MATCH($A572,Summer!$L$10:$L$999,0),1),INDEX('Cycle 1'!E$10:E$999,MATCH($A572,'Cycle 1'!$L$10:$L$999,0),1)),INDEX('Cycle 2'!E$10:E$999,MATCH($A572,'Cycle 2'!$L$10:$L$999,0),1)),INDEX('Cycle 3'!E$10:E$999,MATCH($A572,'Cycle 3'!$L$10:$L$999,0),1)),INDEX('Cycle 4'!E$10:E$999,MATCH($A572,'Cycle 4'!$L$10:$L$999,0),1)),INDEX('Cycle 5'!E$10:E$999,MATCH($A572,'Cycle 5'!$L$10:$L$999,0),1)),INDEX('Cycle 6'!E$10:E$999,MATCH($A572,'Cycle 6'!$L$10:$L$999,0),1)),INDEX('Cycle 7'!E$10:E$999,MATCH($A572,'Cycle 7'!$L$10:$L$999,0),1)),INDEX('Cycle 8'!E$10:E$999,MATCH($A572,'Cycle 8'!$L$10:$L$999,0),1)),INDEX('Cycle 9'!E$10:E$999,MATCH($A572,'Cycle 9'!$L$10:$L$999,0),1)),INDEX('Cycle 10'!E$10:E$999,MATCH($A572,'Cycle 10'!$L$10:$L$999,0),1)),INDEX('Cycle 11'!E$10:E$999,MATCH($A572,'Cycle 11'!$L$10:$L$999,0),1)),""))</f>
        <v/>
      </c>
      <c r="G572" t="str">
        <f>IF(IFERROR(IFERROR(IFERROR(IFERROR(IFERROR(IFERROR(IFERROR(IFERROR(IFERROR(IFERROR(IFERROR(IFERROR(INDEX(Summer!F$10:F$999,MATCH($A572,Summer!$L$10:$L$999,0),1),INDEX('Cycle 1'!F$10:F$999,MATCH($A572,'Cycle 1'!$L$10:$L$999,0),1)),INDEX('Cycle 2'!F$10:F$999,MATCH($A572,'Cycle 2'!$L$10:$L$999,0),1)),INDEX('Cycle 3'!F$10:F$999,MATCH($A572,'Cycle 3'!$L$10:$L$999,0),1)),INDEX('Cycle 4'!F$10:F$999,MATCH($A572,'Cycle 4'!$L$10:$L$999,0),1)),INDEX('Cycle 5'!F$10:F$999,MATCH($A572,'Cycle 5'!$L$10:$L$999,0),1)),INDEX('Cycle 6'!F$10:F$999,MATCH($A572,'Cycle 6'!$L$10:$L$999,0),1)),INDEX('Cycle 7'!F$10:F$999,MATCH($A572,'Cycle 7'!$L$10:$L$999,0),1)),INDEX('Cycle 8'!F$10:F$999,MATCH($A572,'Cycle 8'!$L$10:$L$999,0),1)),INDEX('Cycle 9'!F$10:F$999,MATCH($A572,'Cycle 9'!$L$10:$L$999,0),1)),INDEX('Cycle 10'!F$10:F$999,MATCH($A572,'Cycle 10'!$L$10:$L$999,0),1)),INDEX('Cycle 11'!F$10:F$999,MATCH($A572,'Cycle 11'!$L$10:$L$999,0),1)),"")="","",IFERROR(IFERROR(IFERROR(IFERROR(IFERROR(IFERROR(IFERROR(IFERROR(IFERROR(IFERROR(IFERROR(IFERROR(INDEX(Summer!F$10:F$999,MATCH($A572,Summer!$L$10:$L$999,0),1),INDEX('Cycle 1'!F$10:F$999,MATCH($A572,'Cycle 1'!$L$10:$L$999,0),1)),INDEX('Cycle 2'!F$10:F$999,MATCH($A572,'Cycle 2'!$L$10:$L$999,0),1)),INDEX('Cycle 3'!F$10:F$999,MATCH($A572,'Cycle 3'!$L$10:$L$999,0),1)),INDEX('Cycle 4'!F$10:F$999,MATCH($A572,'Cycle 4'!$L$10:$L$999,0),1)),INDEX('Cycle 5'!F$10:F$999,MATCH($A572,'Cycle 5'!$L$10:$L$999,0),1)),INDEX('Cycle 6'!F$10:F$999,MATCH($A572,'Cycle 6'!$L$10:$L$999,0),1)),INDEX('Cycle 7'!F$10:F$999,MATCH($A572,'Cycle 7'!$L$10:$L$999,0),1)),INDEX('Cycle 8'!F$10:F$999,MATCH($A572,'Cycle 8'!$L$10:$L$999,0),1)),INDEX('Cycle 9'!F$10:F$999,MATCH($A572,'Cycle 9'!$L$10:$L$999,0),1)),INDEX('Cycle 10'!F$10:F$999,MATCH($A572,'Cycle 10'!$L$10:$L$999,0),1)),INDEX('Cycle 11'!F$10:F$999,MATCH($A572,'Cycle 11'!$L$10:$L$999,0),1)),""))</f>
        <v/>
      </c>
      <c r="H572" t="str">
        <f>IF(IFERROR(IFERROR(IFERROR(IFERROR(IFERROR(IFERROR(IFERROR(IFERROR(IFERROR(IFERROR(IFERROR(IFERROR(INDEX(Summer!G$10:G$999,MATCH($A572,Summer!$L$10:$L$999,0),1),INDEX('Cycle 1'!G$10:G$999,MATCH($A572,'Cycle 1'!$L$10:$L$999,0),1)),INDEX('Cycle 2'!G$10:G$999,MATCH($A572,'Cycle 2'!$L$10:$L$999,0),1)),INDEX('Cycle 3'!G$10:G$999,MATCH($A572,'Cycle 3'!$L$10:$L$999,0),1)),INDEX('Cycle 4'!G$10:G$999,MATCH($A572,'Cycle 4'!$L$10:$L$999,0),1)),INDEX('Cycle 5'!G$10:G$999,MATCH($A572,'Cycle 5'!$L$10:$L$999,0),1)),INDEX('Cycle 6'!G$10:G$999,MATCH($A572,'Cycle 6'!$L$10:$L$999,0),1)),INDEX('Cycle 7'!G$10:G$999,MATCH($A572,'Cycle 7'!$L$10:$L$999,0),1)),INDEX('Cycle 8'!G$10:G$999,MATCH($A572,'Cycle 8'!$L$10:$L$999,0),1)),INDEX('Cycle 9'!G$10:G$999,MATCH($A572,'Cycle 9'!$L$10:$L$999,0),1)),INDEX('Cycle 10'!G$10:G$999,MATCH($A572,'Cycle 10'!$L$10:$L$999,0),1)),INDEX('Cycle 11'!G$10:G$999,MATCH($A572,'Cycle 11'!$L$10:$L$999,0),1)),"")="","",IFERROR(IFERROR(IFERROR(IFERROR(IFERROR(IFERROR(IFERROR(IFERROR(IFERROR(IFERROR(IFERROR(IFERROR(INDEX(Summer!G$10:G$999,MATCH($A572,Summer!$L$10:$L$999,0),1),INDEX('Cycle 1'!G$10:G$999,MATCH($A572,'Cycle 1'!$L$10:$L$999,0),1)),INDEX('Cycle 2'!G$10:G$999,MATCH($A572,'Cycle 2'!$L$10:$L$999,0),1)),INDEX('Cycle 3'!G$10:G$999,MATCH($A572,'Cycle 3'!$L$10:$L$999,0),1)),INDEX('Cycle 4'!G$10:G$999,MATCH($A572,'Cycle 4'!$L$10:$L$999,0),1)),INDEX('Cycle 5'!G$10:G$999,MATCH($A572,'Cycle 5'!$L$10:$L$999,0),1)),INDEX('Cycle 6'!G$10:G$999,MATCH($A572,'Cycle 6'!$L$10:$L$999,0),1)),INDEX('Cycle 7'!G$10:G$999,MATCH($A572,'Cycle 7'!$L$10:$L$999,0),1)),INDEX('Cycle 8'!G$10:G$999,MATCH($A572,'Cycle 8'!$L$10:$L$999,0),1)),INDEX('Cycle 9'!G$10:G$999,MATCH($A572,'Cycle 9'!$L$10:$L$999,0),1)),INDEX('Cycle 10'!G$10:G$999,MATCH($A572,'Cycle 10'!$L$10:$L$999,0),1)),INDEX('Cycle 11'!G$10:G$999,MATCH($A572,'Cycle 11'!$L$10:$L$999,0),1)),""))</f>
        <v/>
      </c>
      <c r="I572">
        <f>IFERROR(IF(C572="",MAX(I$1:I571),IF(ROW(C$2)=ROW(C572),1,IF(ISERROR(VLOOKUP(C572,C$2:C571,1,FALSE)),MAX(I$1:I571)+1,MAX(I$1:I571)))),"")</f>
        <v>0</v>
      </c>
      <c r="J572" t="str">
        <f t="shared" si="71"/>
        <v/>
      </c>
      <c r="K572" t="str">
        <f t="shared" si="73"/>
        <v/>
      </c>
      <c r="L572" t="str">
        <f t="shared" si="73"/>
        <v/>
      </c>
      <c r="M572" t="str">
        <f t="shared" si="73"/>
        <v/>
      </c>
      <c r="N572" t="str">
        <f t="shared" si="73"/>
        <v/>
      </c>
      <c r="O572" t="str">
        <f t="shared" si="73"/>
        <v/>
      </c>
      <c r="P572" t="str">
        <f t="shared" si="73"/>
        <v/>
      </c>
      <c r="Q572" t="str">
        <f t="shared" si="73"/>
        <v/>
      </c>
      <c r="R572" t="str">
        <f t="shared" si="73"/>
        <v/>
      </c>
      <c r="S572" t="str">
        <f t="shared" si="73"/>
        <v/>
      </c>
      <c r="T572" t="str">
        <f t="shared" si="73"/>
        <v/>
      </c>
      <c r="U572" t="str">
        <f t="shared" si="73"/>
        <v/>
      </c>
      <c r="V572" t="str">
        <f t="shared" si="73"/>
        <v/>
      </c>
      <c r="W572" t="str">
        <f t="shared" si="72"/>
        <v/>
      </c>
      <c r="X572">
        <f>IF(OR(H572="No",H572=""),0,IF(COUNTIFS(H$2:H572,"Yes",C$2:C572,C572)&gt;1,0,COUNTIFS(H$2:H572,"Yes",C$2:C572,C572)))+IF(X571=$X$1,0,X571)</f>
        <v>0</v>
      </c>
    </row>
    <row r="573" spans="1:24" x14ac:dyDescent="0.3">
      <c r="A573">
        <f>ROWS($A$2:$A573)</f>
        <v>572</v>
      </c>
      <c r="B573" t="str">
        <f>IF(ISERROR(VLOOKUP(A573,Summer!L$11:L$500,1,FALSE)),IF(ISERROR(VLOOKUP(A573,'Cycle 1'!L$11:L$500,1,FALSE)),IF(ISERROR(VLOOKUP(A573,'Cycle 2'!L$11:L$500,1,FALSE)),IF(ISERROR(VLOOKUP(A573,'Cycle 3'!L$11:L$500,1,FALSE)),IF(ISERROR(VLOOKUP(A573,'Cycle 4'!L$11:L$500,1,FALSE)),IF(ISERROR(VLOOKUP(A573,'Cycle 5'!L$11:L$500,1,FALSE)),IF(ISERROR(VLOOKUP(A573,'Cycle 6'!L$11:L$500,1,FALSE)),IF(ISERROR(VLOOKUP(A573,'Cycle 7'!L$11:L$500,1,FALSE)),IF(ISERROR(VLOOKUP(A573,'Cycle 8'!L$11:L$500,1,FALSE)),IF(ISERROR(VLOOKUP(A573,'Cycle 9'!L$11:L$500,1,FALSE)),IF(ISERROR(VLOOKUP(A573,'Cycle 10'!L$11:L$500,1,FALSE)),IF(ISERROR(VLOOKUP(A573,'Cycle 11'!L$11:L$500,1,FALSE)),"","Cycle 11"),"Cycle 10"),"Cycle 9"),"Cycle 8"),"Cycle 7"),"Cycle 6"),"Cycle 5"),"Cycle 4"),"Cycle 3"),"Cycle 2"),"Cycle 1"),"Summer")</f>
        <v/>
      </c>
      <c r="C573" t="str">
        <f>IF(IFERROR(IFERROR(IFERROR(IFERROR(IFERROR(IFERROR(IFERROR(IFERROR(IFERROR(IFERROR(IFERROR(IFERROR(INDEX(Summer!B$10:B$999,MATCH($A573,Summer!$L$10:$L$999,0),1),INDEX('Cycle 1'!B$10:B$999,MATCH($A573,'Cycle 1'!$L$10:$L$999,0),1)),INDEX('Cycle 2'!B$10:B$999,MATCH($A573,'Cycle 2'!$L$10:$L$999,0),1)),INDEX('Cycle 3'!B$10:B$999,MATCH($A573,'Cycle 3'!$L$10:$L$999,0),1)),INDEX('Cycle 4'!B$10:B$999,MATCH($A573,'Cycle 4'!$L$10:$L$999,0),1)),INDEX('Cycle 5'!B$10:B$999,MATCH($A573,'Cycle 5'!$L$10:$L$999,0),1)),INDEX('Cycle 6'!B$10:B$999,MATCH($A573,'Cycle 6'!$L$10:$L$999,0),1)),INDEX('Cycle 7'!B$10:B$999,MATCH($A573,'Cycle 7'!$L$10:$L$999,0),1)),INDEX('Cycle 8'!B$10:B$999,MATCH($A573,'Cycle 8'!$L$10:$L$999,0),1)),INDEX('Cycle 9'!B$10:B$999,MATCH($A573,'Cycle 9'!$L$10:$L$999,0),1)),INDEX('Cycle 10'!B$10:B$999,MATCH($A573,'Cycle 10'!$L$10:$L$999,0),1)),INDEX('Cycle 11'!B$10:B$999,MATCH($A573,'Cycle 11'!$L$10:$L$999,0),1)),"")="","",IFERROR(IFERROR(IFERROR(IFERROR(IFERROR(IFERROR(IFERROR(IFERROR(IFERROR(IFERROR(IFERROR(IFERROR(INDEX(Summer!B$10:B$999,MATCH($A573,Summer!$L$10:$L$999,0),1),INDEX('Cycle 1'!B$10:B$999,MATCH($A573,'Cycle 1'!$L$10:$L$999,0),1)),INDEX('Cycle 2'!B$10:B$999,MATCH($A573,'Cycle 2'!$L$10:$L$999,0),1)),INDEX('Cycle 3'!B$10:B$999,MATCH($A573,'Cycle 3'!$L$10:$L$999,0),1)),INDEX('Cycle 4'!B$10:B$999,MATCH($A573,'Cycle 4'!$L$10:$L$999,0),1)),INDEX('Cycle 5'!B$10:B$999,MATCH($A573,'Cycle 5'!$L$10:$L$999,0),1)),INDEX('Cycle 6'!B$10:B$999,MATCH($A573,'Cycle 6'!$L$10:$L$999,0),1)),INDEX('Cycle 7'!B$10:B$999,MATCH($A573,'Cycle 7'!$L$10:$L$999,0),1)),INDEX('Cycle 8'!B$10:B$999,MATCH($A573,'Cycle 8'!$L$10:$L$999,0),1)),INDEX('Cycle 9'!B$10:B$999,MATCH($A573,'Cycle 9'!$L$10:$L$999,0),1)),INDEX('Cycle 10'!B$10:B$999,MATCH($A573,'Cycle 10'!$L$10:$L$999,0),1)),INDEX('Cycle 11'!B$10:B$999,MATCH($A573,'Cycle 11'!$L$10:$L$999,0),1)),""))</f>
        <v/>
      </c>
      <c r="D573" t="str">
        <f>IF(IFERROR(IFERROR(IFERROR(IFERROR(IFERROR(IFERROR(IFERROR(IFERROR(IFERROR(IFERROR(IFERROR(IFERROR(INDEX(Summer!C$10:C$999,MATCH($A573,Summer!$L$10:$L$999,0),1),INDEX('Cycle 1'!C$10:C$999,MATCH($A573,'Cycle 1'!$L$10:$L$999,0),1)),INDEX('Cycle 2'!C$10:C$999,MATCH($A573,'Cycle 2'!$L$10:$L$999,0),1)),INDEX('Cycle 3'!C$10:C$999,MATCH($A573,'Cycle 3'!$L$10:$L$999,0),1)),INDEX('Cycle 4'!C$10:C$999,MATCH($A573,'Cycle 4'!$L$10:$L$999,0),1)),INDEX('Cycle 5'!C$10:C$999,MATCH($A573,'Cycle 5'!$L$10:$L$999,0),1)),INDEX('Cycle 6'!C$10:C$999,MATCH($A573,'Cycle 6'!$L$10:$L$999,0),1)),INDEX('Cycle 7'!C$10:C$999,MATCH($A573,'Cycle 7'!$L$10:$L$999,0),1)),INDEX('Cycle 8'!C$10:C$999,MATCH($A573,'Cycle 8'!$L$10:$L$999,0),1)),INDEX('Cycle 9'!C$10:C$999,MATCH($A573,'Cycle 9'!$L$10:$L$999,0),1)),INDEX('Cycle 10'!C$10:C$999,MATCH($A573,'Cycle 10'!$L$10:$L$999,0),1)),INDEX('Cycle 11'!C$10:C$999,MATCH($A573,'Cycle 11'!$L$10:$L$999,0),1)),"")="","",IFERROR(IFERROR(IFERROR(IFERROR(IFERROR(IFERROR(IFERROR(IFERROR(IFERROR(IFERROR(IFERROR(IFERROR(INDEX(Summer!C$10:C$999,MATCH($A573,Summer!$L$10:$L$999,0),1),INDEX('Cycle 1'!C$10:C$999,MATCH($A573,'Cycle 1'!$L$10:$L$999,0),1)),INDEX('Cycle 2'!C$10:C$999,MATCH($A573,'Cycle 2'!$L$10:$L$999,0),1)),INDEX('Cycle 3'!C$10:C$999,MATCH($A573,'Cycle 3'!$L$10:$L$999,0),1)),INDEX('Cycle 4'!C$10:C$999,MATCH($A573,'Cycle 4'!$L$10:$L$999,0),1)),INDEX('Cycle 5'!C$10:C$999,MATCH($A573,'Cycle 5'!$L$10:$L$999,0),1)),INDEX('Cycle 6'!C$10:C$999,MATCH($A573,'Cycle 6'!$L$10:$L$999,0),1)),INDEX('Cycle 7'!C$10:C$999,MATCH($A573,'Cycle 7'!$L$10:$L$999,0),1)),INDEX('Cycle 8'!C$10:C$999,MATCH($A573,'Cycle 8'!$L$10:$L$999,0),1)),INDEX('Cycle 9'!C$10:C$999,MATCH($A573,'Cycle 9'!$L$10:$L$999,0),1)),INDEX('Cycle 10'!C$10:C$999,MATCH($A573,'Cycle 10'!$L$10:$L$999,0),1)),INDEX('Cycle 11'!C$10:C$999,MATCH($A573,'Cycle 11'!$L$10:$L$999,0),1)),""))</f>
        <v/>
      </c>
      <c r="E573" t="str">
        <f>IF(IFERROR(IFERROR(IFERROR(IFERROR(IFERROR(IFERROR(IFERROR(IFERROR(IFERROR(IFERROR(IFERROR(IFERROR(INDEX(Summer!D$10:D$999,MATCH($A573,Summer!$L$10:$L$999,0),1),INDEX('Cycle 1'!D$10:D$999,MATCH($A573,'Cycle 1'!$L$10:$L$999,0),1)),INDEX('Cycle 2'!D$10:D$999,MATCH($A573,'Cycle 2'!$L$10:$L$999,0),1)),INDEX('Cycle 3'!D$10:D$999,MATCH($A573,'Cycle 3'!$L$10:$L$999,0),1)),INDEX('Cycle 4'!D$10:D$999,MATCH($A573,'Cycle 4'!$L$10:$L$999,0),1)),INDEX('Cycle 5'!D$10:D$999,MATCH($A573,'Cycle 5'!$L$10:$L$999,0),1)),INDEX('Cycle 6'!D$10:D$999,MATCH($A573,'Cycle 6'!$L$10:$L$999,0),1)),INDEX('Cycle 7'!D$10:D$999,MATCH($A573,'Cycle 7'!$L$10:$L$999,0),1)),INDEX('Cycle 8'!D$10:D$999,MATCH($A573,'Cycle 8'!$L$10:$L$999,0),1)),INDEX('Cycle 9'!D$10:D$999,MATCH($A573,'Cycle 9'!$L$10:$L$999,0),1)),INDEX('Cycle 10'!D$10:D$999,MATCH($A573,'Cycle 10'!$L$10:$L$999,0),1)),INDEX('Cycle 11'!D$10:D$999,MATCH($A573,'Cycle 11'!$L$10:$L$999,0),1)),"")="","",IFERROR(IFERROR(IFERROR(IFERROR(IFERROR(IFERROR(IFERROR(IFERROR(IFERROR(IFERROR(IFERROR(IFERROR(INDEX(Summer!D$10:D$999,MATCH($A573,Summer!$L$10:$L$999,0),1),INDEX('Cycle 1'!D$10:D$999,MATCH($A573,'Cycle 1'!$L$10:$L$999,0),1)),INDEX('Cycle 2'!D$10:D$999,MATCH($A573,'Cycle 2'!$L$10:$L$999,0),1)),INDEX('Cycle 3'!D$10:D$999,MATCH($A573,'Cycle 3'!$L$10:$L$999,0),1)),INDEX('Cycle 4'!D$10:D$999,MATCH($A573,'Cycle 4'!$L$10:$L$999,0),1)),INDEX('Cycle 5'!D$10:D$999,MATCH($A573,'Cycle 5'!$L$10:$L$999,0),1)),INDEX('Cycle 6'!D$10:D$999,MATCH($A573,'Cycle 6'!$L$10:$L$999,0),1)),INDEX('Cycle 7'!D$10:D$999,MATCH($A573,'Cycle 7'!$L$10:$L$999,0),1)),INDEX('Cycle 8'!D$10:D$999,MATCH($A573,'Cycle 8'!$L$10:$L$999,0),1)),INDEX('Cycle 9'!D$10:D$999,MATCH($A573,'Cycle 9'!$L$10:$L$999,0),1)),INDEX('Cycle 10'!D$10:D$999,MATCH($A573,'Cycle 10'!$L$10:$L$999,0),1)),INDEX('Cycle 11'!D$10:D$999,MATCH($A573,'Cycle 11'!$L$10:$L$999,0),1)),""))</f>
        <v/>
      </c>
      <c r="F573" t="str">
        <f>IF(IFERROR(IFERROR(IFERROR(IFERROR(IFERROR(IFERROR(IFERROR(IFERROR(IFERROR(IFERROR(IFERROR(IFERROR(INDEX(Summer!E$10:E$999,MATCH($A573,Summer!$L$10:$L$999,0),1),INDEX('Cycle 1'!E$10:E$999,MATCH($A573,'Cycle 1'!$L$10:$L$999,0),1)),INDEX('Cycle 2'!E$10:E$999,MATCH($A573,'Cycle 2'!$L$10:$L$999,0),1)),INDEX('Cycle 3'!E$10:E$999,MATCH($A573,'Cycle 3'!$L$10:$L$999,0),1)),INDEX('Cycle 4'!E$10:E$999,MATCH($A573,'Cycle 4'!$L$10:$L$999,0),1)),INDEX('Cycle 5'!E$10:E$999,MATCH($A573,'Cycle 5'!$L$10:$L$999,0),1)),INDEX('Cycle 6'!E$10:E$999,MATCH($A573,'Cycle 6'!$L$10:$L$999,0),1)),INDEX('Cycle 7'!E$10:E$999,MATCH($A573,'Cycle 7'!$L$10:$L$999,0),1)),INDEX('Cycle 8'!E$10:E$999,MATCH($A573,'Cycle 8'!$L$10:$L$999,0),1)),INDEX('Cycle 9'!E$10:E$999,MATCH($A573,'Cycle 9'!$L$10:$L$999,0),1)),INDEX('Cycle 10'!E$10:E$999,MATCH($A573,'Cycle 10'!$L$10:$L$999,0),1)),INDEX('Cycle 11'!E$10:E$999,MATCH($A573,'Cycle 11'!$L$10:$L$999,0),1)),"")="","",IFERROR(IFERROR(IFERROR(IFERROR(IFERROR(IFERROR(IFERROR(IFERROR(IFERROR(IFERROR(IFERROR(IFERROR(INDEX(Summer!E$10:E$999,MATCH($A573,Summer!$L$10:$L$999,0),1),INDEX('Cycle 1'!E$10:E$999,MATCH($A573,'Cycle 1'!$L$10:$L$999,0),1)),INDEX('Cycle 2'!E$10:E$999,MATCH($A573,'Cycle 2'!$L$10:$L$999,0),1)),INDEX('Cycle 3'!E$10:E$999,MATCH($A573,'Cycle 3'!$L$10:$L$999,0),1)),INDEX('Cycle 4'!E$10:E$999,MATCH($A573,'Cycle 4'!$L$10:$L$999,0),1)),INDEX('Cycle 5'!E$10:E$999,MATCH($A573,'Cycle 5'!$L$10:$L$999,0),1)),INDEX('Cycle 6'!E$10:E$999,MATCH($A573,'Cycle 6'!$L$10:$L$999,0),1)),INDEX('Cycle 7'!E$10:E$999,MATCH($A573,'Cycle 7'!$L$10:$L$999,0),1)),INDEX('Cycle 8'!E$10:E$999,MATCH($A573,'Cycle 8'!$L$10:$L$999,0),1)),INDEX('Cycle 9'!E$10:E$999,MATCH($A573,'Cycle 9'!$L$10:$L$999,0),1)),INDEX('Cycle 10'!E$10:E$999,MATCH($A573,'Cycle 10'!$L$10:$L$999,0),1)),INDEX('Cycle 11'!E$10:E$999,MATCH($A573,'Cycle 11'!$L$10:$L$999,0),1)),""))</f>
        <v/>
      </c>
      <c r="G573" t="str">
        <f>IF(IFERROR(IFERROR(IFERROR(IFERROR(IFERROR(IFERROR(IFERROR(IFERROR(IFERROR(IFERROR(IFERROR(IFERROR(INDEX(Summer!F$10:F$999,MATCH($A573,Summer!$L$10:$L$999,0),1),INDEX('Cycle 1'!F$10:F$999,MATCH($A573,'Cycle 1'!$L$10:$L$999,0),1)),INDEX('Cycle 2'!F$10:F$999,MATCH($A573,'Cycle 2'!$L$10:$L$999,0),1)),INDEX('Cycle 3'!F$10:F$999,MATCH($A573,'Cycle 3'!$L$10:$L$999,0),1)),INDEX('Cycle 4'!F$10:F$999,MATCH($A573,'Cycle 4'!$L$10:$L$999,0),1)),INDEX('Cycle 5'!F$10:F$999,MATCH($A573,'Cycle 5'!$L$10:$L$999,0),1)),INDEX('Cycle 6'!F$10:F$999,MATCH($A573,'Cycle 6'!$L$10:$L$999,0),1)),INDEX('Cycle 7'!F$10:F$999,MATCH($A573,'Cycle 7'!$L$10:$L$999,0),1)),INDEX('Cycle 8'!F$10:F$999,MATCH($A573,'Cycle 8'!$L$10:$L$999,0),1)),INDEX('Cycle 9'!F$10:F$999,MATCH($A573,'Cycle 9'!$L$10:$L$999,0),1)),INDEX('Cycle 10'!F$10:F$999,MATCH($A573,'Cycle 10'!$L$10:$L$999,0),1)),INDEX('Cycle 11'!F$10:F$999,MATCH($A573,'Cycle 11'!$L$10:$L$999,0),1)),"")="","",IFERROR(IFERROR(IFERROR(IFERROR(IFERROR(IFERROR(IFERROR(IFERROR(IFERROR(IFERROR(IFERROR(IFERROR(INDEX(Summer!F$10:F$999,MATCH($A573,Summer!$L$10:$L$999,0),1),INDEX('Cycle 1'!F$10:F$999,MATCH($A573,'Cycle 1'!$L$10:$L$999,0),1)),INDEX('Cycle 2'!F$10:F$999,MATCH($A573,'Cycle 2'!$L$10:$L$999,0),1)),INDEX('Cycle 3'!F$10:F$999,MATCH($A573,'Cycle 3'!$L$10:$L$999,0),1)),INDEX('Cycle 4'!F$10:F$999,MATCH($A573,'Cycle 4'!$L$10:$L$999,0),1)),INDEX('Cycle 5'!F$10:F$999,MATCH($A573,'Cycle 5'!$L$10:$L$999,0),1)),INDEX('Cycle 6'!F$10:F$999,MATCH($A573,'Cycle 6'!$L$10:$L$999,0),1)),INDEX('Cycle 7'!F$10:F$999,MATCH($A573,'Cycle 7'!$L$10:$L$999,0),1)),INDEX('Cycle 8'!F$10:F$999,MATCH($A573,'Cycle 8'!$L$10:$L$999,0),1)),INDEX('Cycle 9'!F$10:F$999,MATCH($A573,'Cycle 9'!$L$10:$L$999,0),1)),INDEX('Cycle 10'!F$10:F$999,MATCH($A573,'Cycle 10'!$L$10:$L$999,0),1)),INDEX('Cycle 11'!F$10:F$999,MATCH($A573,'Cycle 11'!$L$10:$L$999,0),1)),""))</f>
        <v/>
      </c>
      <c r="H573" t="str">
        <f>IF(IFERROR(IFERROR(IFERROR(IFERROR(IFERROR(IFERROR(IFERROR(IFERROR(IFERROR(IFERROR(IFERROR(IFERROR(INDEX(Summer!G$10:G$999,MATCH($A573,Summer!$L$10:$L$999,0),1),INDEX('Cycle 1'!G$10:G$999,MATCH($A573,'Cycle 1'!$L$10:$L$999,0),1)),INDEX('Cycle 2'!G$10:G$999,MATCH($A573,'Cycle 2'!$L$10:$L$999,0),1)),INDEX('Cycle 3'!G$10:G$999,MATCH($A573,'Cycle 3'!$L$10:$L$999,0),1)),INDEX('Cycle 4'!G$10:G$999,MATCH($A573,'Cycle 4'!$L$10:$L$999,0),1)),INDEX('Cycle 5'!G$10:G$999,MATCH($A573,'Cycle 5'!$L$10:$L$999,0),1)),INDEX('Cycle 6'!G$10:G$999,MATCH($A573,'Cycle 6'!$L$10:$L$999,0),1)),INDEX('Cycle 7'!G$10:G$999,MATCH($A573,'Cycle 7'!$L$10:$L$999,0),1)),INDEX('Cycle 8'!G$10:G$999,MATCH($A573,'Cycle 8'!$L$10:$L$999,0),1)),INDEX('Cycle 9'!G$10:G$999,MATCH($A573,'Cycle 9'!$L$10:$L$999,0),1)),INDEX('Cycle 10'!G$10:G$999,MATCH($A573,'Cycle 10'!$L$10:$L$999,0),1)),INDEX('Cycle 11'!G$10:G$999,MATCH($A573,'Cycle 11'!$L$10:$L$999,0),1)),"")="","",IFERROR(IFERROR(IFERROR(IFERROR(IFERROR(IFERROR(IFERROR(IFERROR(IFERROR(IFERROR(IFERROR(IFERROR(INDEX(Summer!G$10:G$999,MATCH($A573,Summer!$L$10:$L$999,0),1),INDEX('Cycle 1'!G$10:G$999,MATCH($A573,'Cycle 1'!$L$10:$L$999,0),1)),INDEX('Cycle 2'!G$10:G$999,MATCH($A573,'Cycle 2'!$L$10:$L$999,0),1)),INDEX('Cycle 3'!G$10:G$999,MATCH($A573,'Cycle 3'!$L$10:$L$999,0),1)),INDEX('Cycle 4'!G$10:G$999,MATCH($A573,'Cycle 4'!$L$10:$L$999,0),1)),INDEX('Cycle 5'!G$10:G$999,MATCH($A573,'Cycle 5'!$L$10:$L$999,0),1)),INDEX('Cycle 6'!G$10:G$999,MATCH($A573,'Cycle 6'!$L$10:$L$999,0),1)),INDEX('Cycle 7'!G$10:G$999,MATCH($A573,'Cycle 7'!$L$10:$L$999,0),1)),INDEX('Cycle 8'!G$10:G$999,MATCH($A573,'Cycle 8'!$L$10:$L$999,0),1)),INDEX('Cycle 9'!G$10:G$999,MATCH($A573,'Cycle 9'!$L$10:$L$999,0),1)),INDEX('Cycle 10'!G$10:G$999,MATCH($A573,'Cycle 10'!$L$10:$L$999,0),1)),INDEX('Cycle 11'!G$10:G$999,MATCH($A573,'Cycle 11'!$L$10:$L$999,0),1)),""))</f>
        <v/>
      </c>
      <c r="I573">
        <f>IFERROR(IF(C573="",MAX(I$1:I572),IF(ROW(C$2)=ROW(C573),1,IF(ISERROR(VLOOKUP(C573,C$2:C572,1,FALSE)),MAX(I$1:I572)+1,MAX(I$1:I572)))),"")</f>
        <v>0</v>
      </c>
      <c r="J573" t="str">
        <f t="shared" si="71"/>
        <v/>
      </c>
      <c r="K573" t="str">
        <f t="shared" si="73"/>
        <v/>
      </c>
      <c r="L573" t="str">
        <f t="shared" si="73"/>
        <v/>
      </c>
      <c r="M573" t="str">
        <f t="shared" si="73"/>
        <v/>
      </c>
      <c r="N573" t="str">
        <f t="shared" si="73"/>
        <v/>
      </c>
      <c r="O573" t="str">
        <f t="shared" si="73"/>
        <v/>
      </c>
      <c r="P573" t="str">
        <f t="shared" si="73"/>
        <v/>
      </c>
      <c r="Q573" t="str">
        <f t="shared" si="73"/>
        <v/>
      </c>
      <c r="R573" t="str">
        <f t="shared" si="73"/>
        <v/>
      </c>
      <c r="S573" t="str">
        <f t="shared" si="73"/>
        <v/>
      </c>
      <c r="T573" t="str">
        <f t="shared" si="73"/>
        <v/>
      </c>
      <c r="U573" t="str">
        <f t="shared" si="73"/>
        <v/>
      </c>
      <c r="V573" t="str">
        <f t="shared" si="73"/>
        <v/>
      </c>
      <c r="W573" t="str">
        <f t="shared" si="72"/>
        <v/>
      </c>
      <c r="X573">
        <f>IF(OR(H573="No",H573=""),0,IF(COUNTIFS(H$2:H573,"Yes",C$2:C573,C573)&gt;1,0,COUNTIFS(H$2:H573,"Yes",C$2:C573,C573)))+IF(X572=$X$1,0,X572)</f>
        <v>0</v>
      </c>
    </row>
    <row r="574" spans="1:24" x14ac:dyDescent="0.3">
      <c r="A574">
        <f>ROWS($A$2:$A574)</f>
        <v>573</v>
      </c>
      <c r="B574" t="str">
        <f>IF(ISERROR(VLOOKUP(A574,Summer!L$11:L$500,1,FALSE)),IF(ISERROR(VLOOKUP(A574,'Cycle 1'!L$11:L$500,1,FALSE)),IF(ISERROR(VLOOKUP(A574,'Cycle 2'!L$11:L$500,1,FALSE)),IF(ISERROR(VLOOKUP(A574,'Cycle 3'!L$11:L$500,1,FALSE)),IF(ISERROR(VLOOKUP(A574,'Cycle 4'!L$11:L$500,1,FALSE)),IF(ISERROR(VLOOKUP(A574,'Cycle 5'!L$11:L$500,1,FALSE)),IF(ISERROR(VLOOKUP(A574,'Cycle 6'!L$11:L$500,1,FALSE)),IF(ISERROR(VLOOKUP(A574,'Cycle 7'!L$11:L$500,1,FALSE)),IF(ISERROR(VLOOKUP(A574,'Cycle 8'!L$11:L$500,1,FALSE)),IF(ISERROR(VLOOKUP(A574,'Cycle 9'!L$11:L$500,1,FALSE)),IF(ISERROR(VLOOKUP(A574,'Cycle 10'!L$11:L$500,1,FALSE)),IF(ISERROR(VLOOKUP(A574,'Cycle 11'!L$11:L$500,1,FALSE)),"","Cycle 11"),"Cycle 10"),"Cycle 9"),"Cycle 8"),"Cycle 7"),"Cycle 6"),"Cycle 5"),"Cycle 4"),"Cycle 3"),"Cycle 2"),"Cycle 1"),"Summer")</f>
        <v/>
      </c>
      <c r="C574" t="str">
        <f>IF(IFERROR(IFERROR(IFERROR(IFERROR(IFERROR(IFERROR(IFERROR(IFERROR(IFERROR(IFERROR(IFERROR(IFERROR(INDEX(Summer!B$10:B$999,MATCH($A574,Summer!$L$10:$L$999,0),1),INDEX('Cycle 1'!B$10:B$999,MATCH($A574,'Cycle 1'!$L$10:$L$999,0),1)),INDEX('Cycle 2'!B$10:B$999,MATCH($A574,'Cycle 2'!$L$10:$L$999,0),1)),INDEX('Cycle 3'!B$10:B$999,MATCH($A574,'Cycle 3'!$L$10:$L$999,0),1)),INDEX('Cycle 4'!B$10:B$999,MATCH($A574,'Cycle 4'!$L$10:$L$999,0),1)),INDEX('Cycle 5'!B$10:B$999,MATCH($A574,'Cycle 5'!$L$10:$L$999,0),1)),INDEX('Cycle 6'!B$10:B$999,MATCH($A574,'Cycle 6'!$L$10:$L$999,0),1)),INDEX('Cycle 7'!B$10:B$999,MATCH($A574,'Cycle 7'!$L$10:$L$999,0),1)),INDEX('Cycle 8'!B$10:B$999,MATCH($A574,'Cycle 8'!$L$10:$L$999,0),1)),INDEX('Cycle 9'!B$10:B$999,MATCH($A574,'Cycle 9'!$L$10:$L$999,0),1)),INDEX('Cycle 10'!B$10:B$999,MATCH($A574,'Cycle 10'!$L$10:$L$999,0),1)),INDEX('Cycle 11'!B$10:B$999,MATCH($A574,'Cycle 11'!$L$10:$L$999,0),1)),"")="","",IFERROR(IFERROR(IFERROR(IFERROR(IFERROR(IFERROR(IFERROR(IFERROR(IFERROR(IFERROR(IFERROR(IFERROR(INDEX(Summer!B$10:B$999,MATCH($A574,Summer!$L$10:$L$999,0),1),INDEX('Cycle 1'!B$10:B$999,MATCH($A574,'Cycle 1'!$L$10:$L$999,0),1)),INDEX('Cycle 2'!B$10:B$999,MATCH($A574,'Cycle 2'!$L$10:$L$999,0),1)),INDEX('Cycle 3'!B$10:B$999,MATCH($A574,'Cycle 3'!$L$10:$L$999,0),1)),INDEX('Cycle 4'!B$10:B$999,MATCH($A574,'Cycle 4'!$L$10:$L$999,0),1)),INDEX('Cycle 5'!B$10:B$999,MATCH($A574,'Cycle 5'!$L$10:$L$999,0),1)),INDEX('Cycle 6'!B$10:B$999,MATCH($A574,'Cycle 6'!$L$10:$L$999,0),1)),INDEX('Cycle 7'!B$10:B$999,MATCH($A574,'Cycle 7'!$L$10:$L$999,0),1)),INDEX('Cycle 8'!B$10:B$999,MATCH($A574,'Cycle 8'!$L$10:$L$999,0),1)),INDEX('Cycle 9'!B$10:B$999,MATCH($A574,'Cycle 9'!$L$10:$L$999,0),1)),INDEX('Cycle 10'!B$10:B$999,MATCH($A574,'Cycle 10'!$L$10:$L$999,0),1)),INDEX('Cycle 11'!B$10:B$999,MATCH($A574,'Cycle 11'!$L$10:$L$999,0),1)),""))</f>
        <v/>
      </c>
      <c r="D574" t="str">
        <f>IF(IFERROR(IFERROR(IFERROR(IFERROR(IFERROR(IFERROR(IFERROR(IFERROR(IFERROR(IFERROR(IFERROR(IFERROR(INDEX(Summer!C$10:C$999,MATCH($A574,Summer!$L$10:$L$999,0),1),INDEX('Cycle 1'!C$10:C$999,MATCH($A574,'Cycle 1'!$L$10:$L$999,0),1)),INDEX('Cycle 2'!C$10:C$999,MATCH($A574,'Cycle 2'!$L$10:$L$999,0),1)),INDEX('Cycle 3'!C$10:C$999,MATCH($A574,'Cycle 3'!$L$10:$L$999,0),1)),INDEX('Cycle 4'!C$10:C$999,MATCH($A574,'Cycle 4'!$L$10:$L$999,0),1)),INDEX('Cycle 5'!C$10:C$999,MATCH($A574,'Cycle 5'!$L$10:$L$999,0),1)),INDEX('Cycle 6'!C$10:C$999,MATCH($A574,'Cycle 6'!$L$10:$L$999,0),1)),INDEX('Cycle 7'!C$10:C$999,MATCH($A574,'Cycle 7'!$L$10:$L$999,0),1)),INDEX('Cycle 8'!C$10:C$999,MATCH($A574,'Cycle 8'!$L$10:$L$999,0),1)),INDEX('Cycle 9'!C$10:C$999,MATCH($A574,'Cycle 9'!$L$10:$L$999,0),1)),INDEX('Cycle 10'!C$10:C$999,MATCH($A574,'Cycle 10'!$L$10:$L$999,0),1)),INDEX('Cycle 11'!C$10:C$999,MATCH($A574,'Cycle 11'!$L$10:$L$999,0),1)),"")="","",IFERROR(IFERROR(IFERROR(IFERROR(IFERROR(IFERROR(IFERROR(IFERROR(IFERROR(IFERROR(IFERROR(IFERROR(INDEX(Summer!C$10:C$999,MATCH($A574,Summer!$L$10:$L$999,0),1),INDEX('Cycle 1'!C$10:C$999,MATCH($A574,'Cycle 1'!$L$10:$L$999,0),1)),INDEX('Cycle 2'!C$10:C$999,MATCH($A574,'Cycle 2'!$L$10:$L$999,0),1)),INDEX('Cycle 3'!C$10:C$999,MATCH($A574,'Cycle 3'!$L$10:$L$999,0),1)),INDEX('Cycle 4'!C$10:C$999,MATCH($A574,'Cycle 4'!$L$10:$L$999,0),1)),INDEX('Cycle 5'!C$10:C$999,MATCH($A574,'Cycle 5'!$L$10:$L$999,0),1)),INDEX('Cycle 6'!C$10:C$999,MATCH($A574,'Cycle 6'!$L$10:$L$999,0),1)),INDEX('Cycle 7'!C$10:C$999,MATCH($A574,'Cycle 7'!$L$10:$L$999,0),1)),INDEX('Cycle 8'!C$10:C$999,MATCH($A574,'Cycle 8'!$L$10:$L$999,0),1)),INDEX('Cycle 9'!C$10:C$999,MATCH($A574,'Cycle 9'!$L$10:$L$999,0),1)),INDEX('Cycle 10'!C$10:C$999,MATCH($A574,'Cycle 10'!$L$10:$L$999,0),1)),INDEX('Cycle 11'!C$10:C$999,MATCH($A574,'Cycle 11'!$L$10:$L$999,0),1)),""))</f>
        <v/>
      </c>
      <c r="E574" t="str">
        <f>IF(IFERROR(IFERROR(IFERROR(IFERROR(IFERROR(IFERROR(IFERROR(IFERROR(IFERROR(IFERROR(IFERROR(IFERROR(INDEX(Summer!D$10:D$999,MATCH($A574,Summer!$L$10:$L$999,0),1),INDEX('Cycle 1'!D$10:D$999,MATCH($A574,'Cycle 1'!$L$10:$L$999,0),1)),INDEX('Cycle 2'!D$10:D$999,MATCH($A574,'Cycle 2'!$L$10:$L$999,0),1)),INDEX('Cycle 3'!D$10:D$999,MATCH($A574,'Cycle 3'!$L$10:$L$999,0),1)),INDEX('Cycle 4'!D$10:D$999,MATCH($A574,'Cycle 4'!$L$10:$L$999,0),1)),INDEX('Cycle 5'!D$10:D$999,MATCH($A574,'Cycle 5'!$L$10:$L$999,0),1)),INDEX('Cycle 6'!D$10:D$999,MATCH($A574,'Cycle 6'!$L$10:$L$999,0),1)),INDEX('Cycle 7'!D$10:D$999,MATCH($A574,'Cycle 7'!$L$10:$L$999,0),1)),INDEX('Cycle 8'!D$10:D$999,MATCH($A574,'Cycle 8'!$L$10:$L$999,0),1)),INDEX('Cycle 9'!D$10:D$999,MATCH($A574,'Cycle 9'!$L$10:$L$999,0),1)),INDEX('Cycle 10'!D$10:D$999,MATCH($A574,'Cycle 10'!$L$10:$L$999,0),1)),INDEX('Cycle 11'!D$10:D$999,MATCH($A574,'Cycle 11'!$L$10:$L$999,0),1)),"")="","",IFERROR(IFERROR(IFERROR(IFERROR(IFERROR(IFERROR(IFERROR(IFERROR(IFERROR(IFERROR(IFERROR(IFERROR(INDEX(Summer!D$10:D$999,MATCH($A574,Summer!$L$10:$L$999,0),1),INDEX('Cycle 1'!D$10:D$999,MATCH($A574,'Cycle 1'!$L$10:$L$999,0),1)),INDEX('Cycle 2'!D$10:D$999,MATCH($A574,'Cycle 2'!$L$10:$L$999,0),1)),INDEX('Cycle 3'!D$10:D$999,MATCH($A574,'Cycle 3'!$L$10:$L$999,0),1)),INDEX('Cycle 4'!D$10:D$999,MATCH($A574,'Cycle 4'!$L$10:$L$999,0),1)),INDEX('Cycle 5'!D$10:D$999,MATCH($A574,'Cycle 5'!$L$10:$L$999,0),1)),INDEX('Cycle 6'!D$10:D$999,MATCH($A574,'Cycle 6'!$L$10:$L$999,0),1)),INDEX('Cycle 7'!D$10:D$999,MATCH($A574,'Cycle 7'!$L$10:$L$999,0),1)),INDEX('Cycle 8'!D$10:D$999,MATCH($A574,'Cycle 8'!$L$10:$L$999,0),1)),INDEX('Cycle 9'!D$10:D$999,MATCH($A574,'Cycle 9'!$L$10:$L$999,0),1)),INDEX('Cycle 10'!D$10:D$999,MATCH($A574,'Cycle 10'!$L$10:$L$999,0),1)),INDEX('Cycle 11'!D$10:D$999,MATCH($A574,'Cycle 11'!$L$10:$L$999,0),1)),""))</f>
        <v/>
      </c>
      <c r="F574" t="str">
        <f>IF(IFERROR(IFERROR(IFERROR(IFERROR(IFERROR(IFERROR(IFERROR(IFERROR(IFERROR(IFERROR(IFERROR(IFERROR(INDEX(Summer!E$10:E$999,MATCH($A574,Summer!$L$10:$L$999,0),1),INDEX('Cycle 1'!E$10:E$999,MATCH($A574,'Cycle 1'!$L$10:$L$999,0),1)),INDEX('Cycle 2'!E$10:E$999,MATCH($A574,'Cycle 2'!$L$10:$L$999,0),1)),INDEX('Cycle 3'!E$10:E$999,MATCH($A574,'Cycle 3'!$L$10:$L$999,0),1)),INDEX('Cycle 4'!E$10:E$999,MATCH($A574,'Cycle 4'!$L$10:$L$999,0),1)),INDEX('Cycle 5'!E$10:E$999,MATCH($A574,'Cycle 5'!$L$10:$L$999,0),1)),INDEX('Cycle 6'!E$10:E$999,MATCH($A574,'Cycle 6'!$L$10:$L$999,0),1)),INDEX('Cycle 7'!E$10:E$999,MATCH($A574,'Cycle 7'!$L$10:$L$999,0),1)),INDEX('Cycle 8'!E$10:E$999,MATCH($A574,'Cycle 8'!$L$10:$L$999,0),1)),INDEX('Cycle 9'!E$10:E$999,MATCH($A574,'Cycle 9'!$L$10:$L$999,0),1)),INDEX('Cycle 10'!E$10:E$999,MATCH($A574,'Cycle 10'!$L$10:$L$999,0),1)),INDEX('Cycle 11'!E$10:E$999,MATCH($A574,'Cycle 11'!$L$10:$L$999,0),1)),"")="","",IFERROR(IFERROR(IFERROR(IFERROR(IFERROR(IFERROR(IFERROR(IFERROR(IFERROR(IFERROR(IFERROR(IFERROR(INDEX(Summer!E$10:E$999,MATCH($A574,Summer!$L$10:$L$999,0),1),INDEX('Cycle 1'!E$10:E$999,MATCH($A574,'Cycle 1'!$L$10:$L$999,0),1)),INDEX('Cycle 2'!E$10:E$999,MATCH($A574,'Cycle 2'!$L$10:$L$999,0),1)),INDEX('Cycle 3'!E$10:E$999,MATCH($A574,'Cycle 3'!$L$10:$L$999,0),1)),INDEX('Cycle 4'!E$10:E$999,MATCH($A574,'Cycle 4'!$L$10:$L$999,0),1)),INDEX('Cycle 5'!E$10:E$999,MATCH($A574,'Cycle 5'!$L$10:$L$999,0),1)),INDEX('Cycle 6'!E$10:E$999,MATCH($A574,'Cycle 6'!$L$10:$L$999,0),1)),INDEX('Cycle 7'!E$10:E$999,MATCH($A574,'Cycle 7'!$L$10:$L$999,0),1)),INDEX('Cycle 8'!E$10:E$999,MATCH($A574,'Cycle 8'!$L$10:$L$999,0),1)),INDEX('Cycle 9'!E$10:E$999,MATCH($A574,'Cycle 9'!$L$10:$L$999,0),1)),INDEX('Cycle 10'!E$10:E$999,MATCH($A574,'Cycle 10'!$L$10:$L$999,0),1)),INDEX('Cycle 11'!E$10:E$999,MATCH($A574,'Cycle 11'!$L$10:$L$999,0),1)),""))</f>
        <v/>
      </c>
      <c r="G574" t="str">
        <f>IF(IFERROR(IFERROR(IFERROR(IFERROR(IFERROR(IFERROR(IFERROR(IFERROR(IFERROR(IFERROR(IFERROR(IFERROR(INDEX(Summer!F$10:F$999,MATCH($A574,Summer!$L$10:$L$999,0),1),INDEX('Cycle 1'!F$10:F$999,MATCH($A574,'Cycle 1'!$L$10:$L$999,0),1)),INDEX('Cycle 2'!F$10:F$999,MATCH($A574,'Cycle 2'!$L$10:$L$999,0),1)),INDEX('Cycle 3'!F$10:F$999,MATCH($A574,'Cycle 3'!$L$10:$L$999,0),1)),INDEX('Cycle 4'!F$10:F$999,MATCH($A574,'Cycle 4'!$L$10:$L$999,0),1)),INDEX('Cycle 5'!F$10:F$999,MATCH($A574,'Cycle 5'!$L$10:$L$999,0),1)),INDEX('Cycle 6'!F$10:F$999,MATCH($A574,'Cycle 6'!$L$10:$L$999,0),1)),INDEX('Cycle 7'!F$10:F$999,MATCH($A574,'Cycle 7'!$L$10:$L$999,0),1)),INDEX('Cycle 8'!F$10:F$999,MATCH($A574,'Cycle 8'!$L$10:$L$999,0),1)),INDEX('Cycle 9'!F$10:F$999,MATCH($A574,'Cycle 9'!$L$10:$L$999,0),1)),INDEX('Cycle 10'!F$10:F$999,MATCH($A574,'Cycle 10'!$L$10:$L$999,0),1)),INDEX('Cycle 11'!F$10:F$999,MATCH($A574,'Cycle 11'!$L$10:$L$999,0),1)),"")="","",IFERROR(IFERROR(IFERROR(IFERROR(IFERROR(IFERROR(IFERROR(IFERROR(IFERROR(IFERROR(IFERROR(IFERROR(INDEX(Summer!F$10:F$999,MATCH($A574,Summer!$L$10:$L$999,0),1),INDEX('Cycle 1'!F$10:F$999,MATCH($A574,'Cycle 1'!$L$10:$L$999,0),1)),INDEX('Cycle 2'!F$10:F$999,MATCH($A574,'Cycle 2'!$L$10:$L$999,0),1)),INDEX('Cycle 3'!F$10:F$999,MATCH($A574,'Cycle 3'!$L$10:$L$999,0),1)),INDEX('Cycle 4'!F$10:F$999,MATCH($A574,'Cycle 4'!$L$10:$L$999,0),1)),INDEX('Cycle 5'!F$10:F$999,MATCH($A574,'Cycle 5'!$L$10:$L$999,0),1)),INDEX('Cycle 6'!F$10:F$999,MATCH($A574,'Cycle 6'!$L$10:$L$999,0),1)),INDEX('Cycle 7'!F$10:F$999,MATCH($A574,'Cycle 7'!$L$10:$L$999,0),1)),INDEX('Cycle 8'!F$10:F$999,MATCH($A574,'Cycle 8'!$L$10:$L$999,0),1)),INDEX('Cycle 9'!F$10:F$999,MATCH($A574,'Cycle 9'!$L$10:$L$999,0),1)),INDEX('Cycle 10'!F$10:F$999,MATCH($A574,'Cycle 10'!$L$10:$L$999,0),1)),INDEX('Cycle 11'!F$10:F$999,MATCH($A574,'Cycle 11'!$L$10:$L$999,0),1)),""))</f>
        <v/>
      </c>
      <c r="H574" t="str">
        <f>IF(IFERROR(IFERROR(IFERROR(IFERROR(IFERROR(IFERROR(IFERROR(IFERROR(IFERROR(IFERROR(IFERROR(IFERROR(INDEX(Summer!G$10:G$999,MATCH($A574,Summer!$L$10:$L$999,0),1),INDEX('Cycle 1'!G$10:G$999,MATCH($A574,'Cycle 1'!$L$10:$L$999,0),1)),INDEX('Cycle 2'!G$10:G$999,MATCH($A574,'Cycle 2'!$L$10:$L$999,0),1)),INDEX('Cycle 3'!G$10:G$999,MATCH($A574,'Cycle 3'!$L$10:$L$999,0),1)),INDEX('Cycle 4'!G$10:G$999,MATCH($A574,'Cycle 4'!$L$10:$L$999,0),1)),INDEX('Cycle 5'!G$10:G$999,MATCH($A574,'Cycle 5'!$L$10:$L$999,0),1)),INDEX('Cycle 6'!G$10:G$999,MATCH($A574,'Cycle 6'!$L$10:$L$999,0),1)),INDEX('Cycle 7'!G$10:G$999,MATCH($A574,'Cycle 7'!$L$10:$L$999,0),1)),INDEX('Cycle 8'!G$10:G$999,MATCH($A574,'Cycle 8'!$L$10:$L$999,0),1)),INDEX('Cycle 9'!G$10:G$999,MATCH($A574,'Cycle 9'!$L$10:$L$999,0),1)),INDEX('Cycle 10'!G$10:G$999,MATCH($A574,'Cycle 10'!$L$10:$L$999,0),1)),INDEX('Cycle 11'!G$10:G$999,MATCH($A574,'Cycle 11'!$L$10:$L$999,0),1)),"")="","",IFERROR(IFERROR(IFERROR(IFERROR(IFERROR(IFERROR(IFERROR(IFERROR(IFERROR(IFERROR(IFERROR(IFERROR(INDEX(Summer!G$10:G$999,MATCH($A574,Summer!$L$10:$L$999,0),1),INDEX('Cycle 1'!G$10:G$999,MATCH($A574,'Cycle 1'!$L$10:$L$999,0),1)),INDEX('Cycle 2'!G$10:G$999,MATCH($A574,'Cycle 2'!$L$10:$L$999,0),1)),INDEX('Cycle 3'!G$10:G$999,MATCH($A574,'Cycle 3'!$L$10:$L$999,0),1)),INDEX('Cycle 4'!G$10:G$999,MATCH($A574,'Cycle 4'!$L$10:$L$999,0),1)),INDEX('Cycle 5'!G$10:G$999,MATCH($A574,'Cycle 5'!$L$10:$L$999,0),1)),INDEX('Cycle 6'!G$10:G$999,MATCH($A574,'Cycle 6'!$L$10:$L$999,0),1)),INDEX('Cycle 7'!G$10:G$999,MATCH($A574,'Cycle 7'!$L$10:$L$999,0),1)),INDEX('Cycle 8'!G$10:G$999,MATCH($A574,'Cycle 8'!$L$10:$L$999,0),1)),INDEX('Cycle 9'!G$10:G$999,MATCH($A574,'Cycle 9'!$L$10:$L$999,0),1)),INDEX('Cycle 10'!G$10:G$999,MATCH($A574,'Cycle 10'!$L$10:$L$999,0),1)),INDEX('Cycle 11'!G$10:G$999,MATCH($A574,'Cycle 11'!$L$10:$L$999,0),1)),""))</f>
        <v/>
      </c>
      <c r="I574">
        <f>IFERROR(IF(C574="",MAX(I$1:I573),IF(ROW(C$2)=ROW(C574),1,IF(ISERROR(VLOOKUP(C574,C$2:C573,1,FALSE)),MAX(I$1:I573)+1,MAX(I$1:I573)))),"")</f>
        <v>0</v>
      </c>
      <c r="J574" t="str">
        <f t="shared" si="71"/>
        <v/>
      </c>
      <c r="K574" t="str">
        <f t="shared" si="73"/>
        <v/>
      </c>
      <c r="L574" t="str">
        <f t="shared" si="73"/>
        <v/>
      </c>
      <c r="M574" t="str">
        <f t="shared" si="73"/>
        <v/>
      </c>
      <c r="N574" t="str">
        <f t="shared" si="73"/>
        <v/>
      </c>
      <c r="O574" t="str">
        <f t="shared" si="73"/>
        <v/>
      </c>
      <c r="P574" t="str">
        <f t="shared" si="73"/>
        <v/>
      </c>
      <c r="Q574" t="str">
        <f t="shared" si="73"/>
        <v/>
      </c>
      <c r="R574" t="str">
        <f t="shared" si="73"/>
        <v/>
      </c>
      <c r="S574" t="str">
        <f t="shared" si="73"/>
        <v/>
      </c>
      <c r="T574" t="str">
        <f t="shared" si="73"/>
        <v/>
      </c>
      <c r="U574" t="str">
        <f t="shared" si="73"/>
        <v/>
      </c>
      <c r="V574" t="str">
        <f t="shared" si="73"/>
        <v/>
      </c>
      <c r="W574" t="str">
        <f t="shared" si="72"/>
        <v/>
      </c>
      <c r="X574">
        <f>IF(OR(H574="No",H574=""),0,IF(COUNTIFS(H$2:H574,"Yes",C$2:C574,C574)&gt;1,0,COUNTIFS(H$2:H574,"Yes",C$2:C574,C574)))+IF(X573=$X$1,0,X573)</f>
        <v>0</v>
      </c>
    </row>
    <row r="575" spans="1:24" x14ac:dyDescent="0.3">
      <c r="A575">
        <f>ROWS($A$2:$A575)</f>
        <v>574</v>
      </c>
      <c r="B575" t="str">
        <f>IF(ISERROR(VLOOKUP(A575,Summer!L$11:L$500,1,FALSE)),IF(ISERROR(VLOOKUP(A575,'Cycle 1'!L$11:L$500,1,FALSE)),IF(ISERROR(VLOOKUP(A575,'Cycle 2'!L$11:L$500,1,FALSE)),IF(ISERROR(VLOOKUP(A575,'Cycle 3'!L$11:L$500,1,FALSE)),IF(ISERROR(VLOOKUP(A575,'Cycle 4'!L$11:L$500,1,FALSE)),IF(ISERROR(VLOOKUP(A575,'Cycle 5'!L$11:L$500,1,FALSE)),IF(ISERROR(VLOOKUP(A575,'Cycle 6'!L$11:L$500,1,FALSE)),IF(ISERROR(VLOOKUP(A575,'Cycle 7'!L$11:L$500,1,FALSE)),IF(ISERROR(VLOOKUP(A575,'Cycle 8'!L$11:L$500,1,FALSE)),IF(ISERROR(VLOOKUP(A575,'Cycle 9'!L$11:L$500,1,FALSE)),IF(ISERROR(VLOOKUP(A575,'Cycle 10'!L$11:L$500,1,FALSE)),IF(ISERROR(VLOOKUP(A575,'Cycle 11'!L$11:L$500,1,FALSE)),"","Cycle 11"),"Cycle 10"),"Cycle 9"),"Cycle 8"),"Cycle 7"),"Cycle 6"),"Cycle 5"),"Cycle 4"),"Cycle 3"),"Cycle 2"),"Cycle 1"),"Summer")</f>
        <v/>
      </c>
      <c r="C575" t="str">
        <f>IF(IFERROR(IFERROR(IFERROR(IFERROR(IFERROR(IFERROR(IFERROR(IFERROR(IFERROR(IFERROR(IFERROR(IFERROR(INDEX(Summer!B$10:B$999,MATCH($A575,Summer!$L$10:$L$999,0),1),INDEX('Cycle 1'!B$10:B$999,MATCH($A575,'Cycle 1'!$L$10:$L$999,0),1)),INDEX('Cycle 2'!B$10:B$999,MATCH($A575,'Cycle 2'!$L$10:$L$999,0),1)),INDEX('Cycle 3'!B$10:B$999,MATCH($A575,'Cycle 3'!$L$10:$L$999,0),1)),INDEX('Cycle 4'!B$10:B$999,MATCH($A575,'Cycle 4'!$L$10:$L$999,0),1)),INDEX('Cycle 5'!B$10:B$999,MATCH($A575,'Cycle 5'!$L$10:$L$999,0),1)),INDEX('Cycle 6'!B$10:B$999,MATCH($A575,'Cycle 6'!$L$10:$L$999,0),1)),INDEX('Cycle 7'!B$10:B$999,MATCH($A575,'Cycle 7'!$L$10:$L$999,0),1)),INDEX('Cycle 8'!B$10:B$999,MATCH($A575,'Cycle 8'!$L$10:$L$999,0),1)),INDEX('Cycle 9'!B$10:B$999,MATCH($A575,'Cycle 9'!$L$10:$L$999,0),1)),INDEX('Cycle 10'!B$10:B$999,MATCH($A575,'Cycle 10'!$L$10:$L$999,0),1)),INDEX('Cycle 11'!B$10:B$999,MATCH($A575,'Cycle 11'!$L$10:$L$999,0),1)),"")="","",IFERROR(IFERROR(IFERROR(IFERROR(IFERROR(IFERROR(IFERROR(IFERROR(IFERROR(IFERROR(IFERROR(IFERROR(INDEX(Summer!B$10:B$999,MATCH($A575,Summer!$L$10:$L$999,0),1),INDEX('Cycle 1'!B$10:B$999,MATCH($A575,'Cycle 1'!$L$10:$L$999,0),1)),INDEX('Cycle 2'!B$10:B$999,MATCH($A575,'Cycle 2'!$L$10:$L$999,0),1)),INDEX('Cycle 3'!B$10:B$999,MATCH($A575,'Cycle 3'!$L$10:$L$999,0),1)),INDEX('Cycle 4'!B$10:B$999,MATCH($A575,'Cycle 4'!$L$10:$L$999,0),1)),INDEX('Cycle 5'!B$10:B$999,MATCH($A575,'Cycle 5'!$L$10:$L$999,0),1)),INDEX('Cycle 6'!B$10:B$999,MATCH($A575,'Cycle 6'!$L$10:$L$999,0),1)),INDEX('Cycle 7'!B$10:B$999,MATCH($A575,'Cycle 7'!$L$10:$L$999,0),1)),INDEX('Cycle 8'!B$10:B$999,MATCH($A575,'Cycle 8'!$L$10:$L$999,0),1)),INDEX('Cycle 9'!B$10:B$999,MATCH($A575,'Cycle 9'!$L$10:$L$999,0),1)),INDEX('Cycle 10'!B$10:B$999,MATCH($A575,'Cycle 10'!$L$10:$L$999,0),1)),INDEX('Cycle 11'!B$10:B$999,MATCH($A575,'Cycle 11'!$L$10:$L$999,0),1)),""))</f>
        <v/>
      </c>
      <c r="D575" t="str">
        <f>IF(IFERROR(IFERROR(IFERROR(IFERROR(IFERROR(IFERROR(IFERROR(IFERROR(IFERROR(IFERROR(IFERROR(IFERROR(INDEX(Summer!C$10:C$999,MATCH($A575,Summer!$L$10:$L$999,0),1),INDEX('Cycle 1'!C$10:C$999,MATCH($A575,'Cycle 1'!$L$10:$L$999,0),1)),INDEX('Cycle 2'!C$10:C$999,MATCH($A575,'Cycle 2'!$L$10:$L$999,0),1)),INDEX('Cycle 3'!C$10:C$999,MATCH($A575,'Cycle 3'!$L$10:$L$999,0),1)),INDEX('Cycle 4'!C$10:C$999,MATCH($A575,'Cycle 4'!$L$10:$L$999,0),1)),INDEX('Cycle 5'!C$10:C$999,MATCH($A575,'Cycle 5'!$L$10:$L$999,0),1)),INDEX('Cycle 6'!C$10:C$999,MATCH($A575,'Cycle 6'!$L$10:$L$999,0),1)),INDEX('Cycle 7'!C$10:C$999,MATCH($A575,'Cycle 7'!$L$10:$L$999,0),1)),INDEX('Cycle 8'!C$10:C$999,MATCH($A575,'Cycle 8'!$L$10:$L$999,0),1)),INDEX('Cycle 9'!C$10:C$999,MATCH($A575,'Cycle 9'!$L$10:$L$999,0),1)),INDEX('Cycle 10'!C$10:C$999,MATCH($A575,'Cycle 10'!$L$10:$L$999,0),1)),INDEX('Cycle 11'!C$10:C$999,MATCH($A575,'Cycle 11'!$L$10:$L$999,0),1)),"")="","",IFERROR(IFERROR(IFERROR(IFERROR(IFERROR(IFERROR(IFERROR(IFERROR(IFERROR(IFERROR(IFERROR(IFERROR(INDEX(Summer!C$10:C$999,MATCH($A575,Summer!$L$10:$L$999,0),1),INDEX('Cycle 1'!C$10:C$999,MATCH($A575,'Cycle 1'!$L$10:$L$999,0),1)),INDEX('Cycle 2'!C$10:C$999,MATCH($A575,'Cycle 2'!$L$10:$L$999,0),1)),INDEX('Cycle 3'!C$10:C$999,MATCH($A575,'Cycle 3'!$L$10:$L$999,0),1)),INDEX('Cycle 4'!C$10:C$999,MATCH($A575,'Cycle 4'!$L$10:$L$999,0),1)),INDEX('Cycle 5'!C$10:C$999,MATCH($A575,'Cycle 5'!$L$10:$L$999,0),1)),INDEX('Cycle 6'!C$10:C$999,MATCH($A575,'Cycle 6'!$L$10:$L$999,0),1)),INDEX('Cycle 7'!C$10:C$999,MATCH($A575,'Cycle 7'!$L$10:$L$999,0),1)),INDEX('Cycle 8'!C$10:C$999,MATCH($A575,'Cycle 8'!$L$10:$L$999,0),1)),INDEX('Cycle 9'!C$10:C$999,MATCH($A575,'Cycle 9'!$L$10:$L$999,0),1)),INDEX('Cycle 10'!C$10:C$999,MATCH($A575,'Cycle 10'!$L$10:$L$999,0),1)),INDEX('Cycle 11'!C$10:C$999,MATCH($A575,'Cycle 11'!$L$10:$L$999,0),1)),""))</f>
        <v/>
      </c>
      <c r="E575" t="str">
        <f>IF(IFERROR(IFERROR(IFERROR(IFERROR(IFERROR(IFERROR(IFERROR(IFERROR(IFERROR(IFERROR(IFERROR(IFERROR(INDEX(Summer!D$10:D$999,MATCH($A575,Summer!$L$10:$L$999,0),1),INDEX('Cycle 1'!D$10:D$999,MATCH($A575,'Cycle 1'!$L$10:$L$999,0),1)),INDEX('Cycle 2'!D$10:D$999,MATCH($A575,'Cycle 2'!$L$10:$L$999,0),1)),INDEX('Cycle 3'!D$10:D$999,MATCH($A575,'Cycle 3'!$L$10:$L$999,0),1)),INDEX('Cycle 4'!D$10:D$999,MATCH($A575,'Cycle 4'!$L$10:$L$999,0),1)),INDEX('Cycle 5'!D$10:D$999,MATCH($A575,'Cycle 5'!$L$10:$L$999,0),1)),INDEX('Cycle 6'!D$10:D$999,MATCH($A575,'Cycle 6'!$L$10:$L$999,0),1)),INDEX('Cycle 7'!D$10:D$999,MATCH($A575,'Cycle 7'!$L$10:$L$999,0),1)),INDEX('Cycle 8'!D$10:D$999,MATCH($A575,'Cycle 8'!$L$10:$L$999,0),1)),INDEX('Cycle 9'!D$10:D$999,MATCH($A575,'Cycle 9'!$L$10:$L$999,0),1)),INDEX('Cycle 10'!D$10:D$999,MATCH($A575,'Cycle 10'!$L$10:$L$999,0),1)),INDEX('Cycle 11'!D$10:D$999,MATCH($A575,'Cycle 11'!$L$10:$L$999,0),1)),"")="","",IFERROR(IFERROR(IFERROR(IFERROR(IFERROR(IFERROR(IFERROR(IFERROR(IFERROR(IFERROR(IFERROR(IFERROR(INDEX(Summer!D$10:D$999,MATCH($A575,Summer!$L$10:$L$999,0),1),INDEX('Cycle 1'!D$10:D$999,MATCH($A575,'Cycle 1'!$L$10:$L$999,0),1)),INDEX('Cycle 2'!D$10:D$999,MATCH($A575,'Cycle 2'!$L$10:$L$999,0),1)),INDEX('Cycle 3'!D$10:D$999,MATCH($A575,'Cycle 3'!$L$10:$L$999,0),1)),INDEX('Cycle 4'!D$10:D$999,MATCH($A575,'Cycle 4'!$L$10:$L$999,0),1)),INDEX('Cycle 5'!D$10:D$999,MATCH($A575,'Cycle 5'!$L$10:$L$999,0),1)),INDEX('Cycle 6'!D$10:D$999,MATCH($A575,'Cycle 6'!$L$10:$L$999,0),1)),INDEX('Cycle 7'!D$10:D$999,MATCH($A575,'Cycle 7'!$L$10:$L$999,0),1)),INDEX('Cycle 8'!D$10:D$999,MATCH($A575,'Cycle 8'!$L$10:$L$999,0),1)),INDEX('Cycle 9'!D$10:D$999,MATCH($A575,'Cycle 9'!$L$10:$L$999,0),1)),INDEX('Cycle 10'!D$10:D$999,MATCH($A575,'Cycle 10'!$L$10:$L$999,0),1)),INDEX('Cycle 11'!D$10:D$999,MATCH($A575,'Cycle 11'!$L$10:$L$999,0),1)),""))</f>
        <v/>
      </c>
      <c r="F575" t="str">
        <f>IF(IFERROR(IFERROR(IFERROR(IFERROR(IFERROR(IFERROR(IFERROR(IFERROR(IFERROR(IFERROR(IFERROR(IFERROR(INDEX(Summer!E$10:E$999,MATCH($A575,Summer!$L$10:$L$999,0),1),INDEX('Cycle 1'!E$10:E$999,MATCH($A575,'Cycle 1'!$L$10:$L$999,0),1)),INDEX('Cycle 2'!E$10:E$999,MATCH($A575,'Cycle 2'!$L$10:$L$999,0),1)),INDEX('Cycle 3'!E$10:E$999,MATCH($A575,'Cycle 3'!$L$10:$L$999,0),1)),INDEX('Cycle 4'!E$10:E$999,MATCH($A575,'Cycle 4'!$L$10:$L$999,0),1)),INDEX('Cycle 5'!E$10:E$999,MATCH($A575,'Cycle 5'!$L$10:$L$999,0),1)),INDEX('Cycle 6'!E$10:E$999,MATCH($A575,'Cycle 6'!$L$10:$L$999,0),1)),INDEX('Cycle 7'!E$10:E$999,MATCH($A575,'Cycle 7'!$L$10:$L$999,0),1)),INDEX('Cycle 8'!E$10:E$999,MATCH($A575,'Cycle 8'!$L$10:$L$999,0),1)),INDEX('Cycle 9'!E$10:E$999,MATCH($A575,'Cycle 9'!$L$10:$L$999,0),1)),INDEX('Cycle 10'!E$10:E$999,MATCH($A575,'Cycle 10'!$L$10:$L$999,0),1)),INDEX('Cycle 11'!E$10:E$999,MATCH($A575,'Cycle 11'!$L$10:$L$999,0),1)),"")="","",IFERROR(IFERROR(IFERROR(IFERROR(IFERROR(IFERROR(IFERROR(IFERROR(IFERROR(IFERROR(IFERROR(IFERROR(INDEX(Summer!E$10:E$999,MATCH($A575,Summer!$L$10:$L$999,0),1),INDEX('Cycle 1'!E$10:E$999,MATCH($A575,'Cycle 1'!$L$10:$L$999,0),1)),INDEX('Cycle 2'!E$10:E$999,MATCH($A575,'Cycle 2'!$L$10:$L$999,0),1)),INDEX('Cycle 3'!E$10:E$999,MATCH($A575,'Cycle 3'!$L$10:$L$999,0),1)),INDEX('Cycle 4'!E$10:E$999,MATCH($A575,'Cycle 4'!$L$10:$L$999,0),1)),INDEX('Cycle 5'!E$10:E$999,MATCH($A575,'Cycle 5'!$L$10:$L$999,0),1)),INDEX('Cycle 6'!E$10:E$999,MATCH($A575,'Cycle 6'!$L$10:$L$999,0),1)),INDEX('Cycle 7'!E$10:E$999,MATCH($A575,'Cycle 7'!$L$10:$L$999,0),1)),INDEX('Cycle 8'!E$10:E$999,MATCH($A575,'Cycle 8'!$L$10:$L$999,0),1)),INDEX('Cycle 9'!E$10:E$999,MATCH($A575,'Cycle 9'!$L$10:$L$999,0),1)),INDEX('Cycle 10'!E$10:E$999,MATCH($A575,'Cycle 10'!$L$10:$L$999,0),1)),INDEX('Cycle 11'!E$10:E$999,MATCH($A575,'Cycle 11'!$L$10:$L$999,0),1)),""))</f>
        <v/>
      </c>
      <c r="G575" t="str">
        <f>IF(IFERROR(IFERROR(IFERROR(IFERROR(IFERROR(IFERROR(IFERROR(IFERROR(IFERROR(IFERROR(IFERROR(IFERROR(INDEX(Summer!F$10:F$999,MATCH($A575,Summer!$L$10:$L$999,0),1),INDEX('Cycle 1'!F$10:F$999,MATCH($A575,'Cycle 1'!$L$10:$L$999,0),1)),INDEX('Cycle 2'!F$10:F$999,MATCH($A575,'Cycle 2'!$L$10:$L$999,0),1)),INDEX('Cycle 3'!F$10:F$999,MATCH($A575,'Cycle 3'!$L$10:$L$999,0),1)),INDEX('Cycle 4'!F$10:F$999,MATCH($A575,'Cycle 4'!$L$10:$L$999,0),1)),INDEX('Cycle 5'!F$10:F$999,MATCH($A575,'Cycle 5'!$L$10:$L$999,0),1)),INDEX('Cycle 6'!F$10:F$999,MATCH($A575,'Cycle 6'!$L$10:$L$999,0),1)),INDEX('Cycle 7'!F$10:F$999,MATCH($A575,'Cycle 7'!$L$10:$L$999,0),1)),INDEX('Cycle 8'!F$10:F$999,MATCH($A575,'Cycle 8'!$L$10:$L$999,0),1)),INDEX('Cycle 9'!F$10:F$999,MATCH($A575,'Cycle 9'!$L$10:$L$999,0),1)),INDEX('Cycle 10'!F$10:F$999,MATCH($A575,'Cycle 10'!$L$10:$L$999,0),1)),INDEX('Cycle 11'!F$10:F$999,MATCH($A575,'Cycle 11'!$L$10:$L$999,0),1)),"")="","",IFERROR(IFERROR(IFERROR(IFERROR(IFERROR(IFERROR(IFERROR(IFERROR(IFERROR(IFERROR(IFERROR(IFERROR(INDEX(Summer!F$10:F$999,MATCH($A575,Summer!$L$10:$L$999,0),1),INDEX('Cycle 1'!F$10:F$999,MATCH($A575,'Cycle 1'!$L$10:$L$999,0),1)),INDEX('Cycle 2'!F$10:F$999,MATCH($A575,'Cycle 2'!$L$10:$L$999,0),1)),INDEX('Cycle 3'!F$10:F$999,MATCH($A575,'Cycle 3'!$L$10:$L$999,0),1)),INDEX('Cycle 4'!F$10:F$999,MATCH($A575,'Cycle 4'!$L$10:$L$999,0),1)),INDEX('Cycle 5'!F$10:F$999,MATCH($A575,'Cycle 5'!$L$10:$L$999,0),1)),INDEX('Cycle 6'!F$10:F$999,MATCH($A575,'Cycle 6'!$L$10:$L$999,0),1)),INDEX('Cycle 7'!F$10:F$999,MATCH($A575,'Cycle 7'!$L$10:$L$999,0),1)),INDEX('Cycle 8'!F$10:F$999,MATCH($A575,'Cycle 8'!$L$10:$L$999,0),1)),INDEX('Cycle 9'!F$10:F$999,MATCH($A575,'Cycle 9'!$L$10:$L$999,0),1)),INDEX('Cycle 10'!F$10:F$999,MATCH($A575,'Cycle 10'!$L$10:$L$999,0),1)),INDEX('Cycle 11'!F$10:F$999,MATCH($A575,'Cycle 11'!$L$10:$L$999,0),1)),""))</f>
        <v/>
      </c>
      <c r="H575" t="str">
        <f>IF(IFERROR(IFERROR(IFERROR(IFERROR(IFERROR(IFERROR(IFERROR(IFERROR(IFERROR(IFERROR(IFERROR(IFERROR(INDEX(Summer!G$10:G$999,MATCH($A575,Summer!$L$10:$L$999,0),1),INDEX('Cycle 1'!G$10:G$999,MATCH($A575,'Cycle 1'!$L$10:$L$999,0),1)),INDEX('Cycle 2'!G$10:G$999,MATCH($A575,'Cycle 2'!$L$10:$L$999,0),1)),INDEX('Cycle 3'!G$10:G$999,MATCH($A575,'Cycle 3'!$L$10:$L$999,0),1)),INDEX('Cycle 4'!G$10:G$999,MATCH($A575,'Cycle 4'!$L$10:$L$999,0),1)),INDEX('Cycle 5'!G$10:G$999,MATCH($A575,'Cycle 5'!$L$10:$L$999,0),1)),INDEX('Cycle 6'!G$10:G$999,MATCH($A575,'Cycle 6'!$L$10:$L$999,0),1)),INDEX('Cycle 7'!G$10:G$999,MATCH($A575,'Cycle 7'!$L$10:$L$999,0),1)),INDEX('Cycle 8'!G$10:G$999,MATCH($A575,'Cycle 8'!$L$10:$L$999,0),1)),INDEX('Cycle 9'!G$10:G$999,MATCH($A575,'Cycle 9'!$L$10:$L$999,0),1)),INDEX('Cycle 10'!G$10:G$999,MATCH($A575,'Cycle 10'!$L$10:$L$999,0),1)),INDEX('Cycle 11'!G$10:G$999,MATCH($A575,'Cycle 11'!$L$10:$L$999,0),1)),"")="","",IFERROR(IFERROR(IFERROR(IFERROR(IFERROR(IFERROR(IFERROR(IFERROR(IFERROR(IFERROR(IFERROR(IFERROR(INDEX(Summer!G$10:G$999,MATCH($A575,Summer!$L$10:$L$999,0),1),INDEX('Cycle 1'!G$10:G$999,MATCH($A575,'Cycle 1'!$L$10:$L$999,0),1)),INDEX('Cycle 2'!G$10:G$999,MATCH($A575,'Cycle 2'!$L$10:$L$999,0),1)),INDEX('Cycle 3'!G$10:G$999,MATCH($A575,'Cycle 3'!$L$10:$L$999,0),1)),INDEX('Cycle 4'!G$10:G$999,MATCH($A575,'Cycle 4'!$L$10:$L$999,0),1)),INDEX('Cycle 5'!G$10:G$999,MATCH($A575,'Cycle 5'!$L$10:$L$999,0),1)),INDEX('Cycle 6'!G$10:G$999,MATCH($A575,'Cycle 6'!$L$10:$L$999,0),1)),INDEX('Cycle 7'!G$10:G$999,MATCH($A575,'Cycle 7'!$L$10:$L$999,0),1)),INDEX('Cycle 8'!G$10:G$999,MATCH($A575,'Cycle 8'!$L$10:$L$999,0),1)),INDEX('Cycle 9'!G$10:G$999,MATCH($A575,'Cycle 9'!$L$10:$L$999,0),1)),INDEX('Cycle 10'!G$10:G$999,MATCH($A575,'Cycle 10'!$L$10:$L$999,0),1)),INDEX('Cycle 11'!G$10:G$999,MATCH($A575,'Cycle 11'!$L$10:$L$999,0),1)),""))</f>
        <v/>
      </c>
      <c r="I575">
        <f>IFERROR(IF(C575="",MAX(I$1:I574),IF(ROW(C$2)=ROW(C575),1,IF(ISERROR(VLOOKUP(C575,C$2:C574,1,FALSE)),MAX(I$1:I574)+1,MAX(I$1:I574)))),"")</f>
        <v>0</v>
      </c>
      <c r="J575" t="str">
        <f t="shared" si="71"/>
        <v/>
      </c>
      <c r="K575" t="str">
        <f t="shared" si="73"/>
        <v/>
      </c>
      <c r="L575" t="str">
        <f t="shared" si="73"/>
        <v/>
      </c>
      <c r="M575" t="str">
        <f t="shared" si="73"/>
        <v/>
      </c>
      <c r="N575" t="str">
        <f t="shared" si="73"/>
        <v/>
      </c>
      <c r="O575" t="str">
        <f t="shared" si="73"/>
        <v/>
      </c>
      <c r="P575" t="str">
        <f t="shared" si="73"/>
        <v/>
      </c>
      <c r="Q575" t="str">
        <f t="shared" si="73"/>
        <v/>
      </c>
      <c r="R575" t="str">
        <f t="shared" si="73"/>
        <v/>
      </c>
      <c r="S575" t="str">
        <f t="shared" si="73"/>
        <v/>
      </c>
      <c r="T575" t="str">
        <f t="shared" si="73"/>
        <v/>
      </c>
      <c r="U575" t="str">
        <f t="shared" si="73"/>
        <v/>
      </c>
      <c r="V575" t="str">
        <f t="shared" si="73"/>
        <v/>
      </c>
      <c r="W575" t="str">
        <f t="shared" si="72"/>
        <v/>
      </c>
      <c r="X575">
        <f>IF(OR(H575="No",H575=""),0,IF(COUNTIFS(H$2:H575,"Yes",C$2:C575,C575)&gt;1,0,COUNTIFS(H$2:H575,"Yes",C$2:C575,C575)))+IF(X574=$X$1,0,X574)</f>
        <v>0</v>
      </c>
    </row>
    <row r="576" spans="1:24" x14ac:dyDescent="0.3">
      <c r="A576">
        <f>ROWS($A$2:$A576)</f>
        <v>575</v>
      </c>
      <c r="B576" t="str">
        <f>IF(ISERROR(VLOOKUP(A576,Summer!L$11:L$500,1,FALSE)),IF(ISERROR(VLOOKUP(A576,'Cycle 1'!L$11:L$500,1,FALSE)),IF(ISERROR(VLOOKUP(A576,'Cycle 2'!L$11:L$500,1,FALSE)),IF(ISERROR(VLOOKUP(A576,'Cycle 3'!L$11:L$500,1,FALSE)),IF(ISERROR(VLOOKUP(A576,'Cycle 4'!L$11:L$500,1,FALSE)),IF(ISERROR(VLOOKUP(A576,'Cycle 5'!L$11:L$500,1,FALSE)),IF(ISERROR(VLOOKUP(A576,'Cycle 6'!L$11:L$500,1,FALSE)),IF(ISERROR(VLOOKUP(A576,'Cycle 7'!L$11:L$500,1,FALSE)),IF(ISERROR(VLOOKUP(A576,'Cycle 8'!L$11:L$500,1,FALSE)),IF(ISERROR(VLOOKUP(A576,'Cycle 9'!L$11:L$500,1,FALSE)),IF(ISERROR(VLOOKUP(A576,'Cycle 10'!L$11:L$500,1,FALSE)),IF(ISERROR(VLOOKUP(A576,'Cycle 11'!L$11:L$500,1,FALSE)),"","Cycle 11"),"Cycle 10"),"Cycle 9"),"Cycle 8"),"Cycle 7"),"Cycle 6"),"Cycle 5"),"Cycle 4"),"Cycle 3"),"Cycle 2"),"Cycle 1"),"Summer")</f>
        <v/>
      </c>
      <c r="C576" t="str">
        <f>IF(IFERROR(IFERROR(IFERROR(IFERROR(IFERROR(IFERROR(IFERROR(IFERROR(IFERROR(IFERROR(IFERROR(IFERROR(INDEX(Summer!B$10:B$999,MATCH($A576,Summer!$L$10:$L$999,0),1),INDEX('Cycle 1'!B$10:B$999,MATCH($A576,'Cycle 1'!$L$10:$L$999,0),1)),INDEX('Cycle 2'!B$10:B$999,MATCH($A576,'Cycle 2'!$L$10:$L$999,0),1)),INDEX('Cycle 3'!B$10:B$999,MATCH($A576,'Cycle 3'!$L$10:$L$999,0),1)),INDEX('Cycle 4'!B$10:B$999,MATCH($A576,'Cycle 4'!$L$10:$L$999,0),1)),INDEX('Cycle 5'!B$10:B$999,MATCH($A576,'Cycle 5'!$L$10:$L$999,0),1)),INDEX('Cycle 6'!B$10:B$999,MATCH($A576,'Cycle 6'!$L$10:$L$999,0),1)),INDEX('Cycle 7'!B$10:B$999,MATCH($A576,'Cycle 7'!$L$10:$L$999,0),1)),INDEX('Cycle 8'!B$10:B$999,MATCH($A576,'Cycle 8'!$L$10:$L$999,0),1)),INDEX('Cycle 9'!B$10:B$999,MATCH($A576,'Cycle 9'!$L$10:$L$999,0),1)),INDEX('Cycle 10'!B$10:B$999,MATCH($A576,'Cycle 10'!$L$10:$L$999,0),1)),INDEX('Cycle 11'!B$10:B$999,MATCH($A576,'Cycle 11'!$L$10:$L$999,0),1)),"")="","",IFERROR(IFERROR(IFERROR(IFERROR(IFERROR(IFERROR(IFERROR(IFERROR(IFERROR(IFERROR(IFERROR(IFERROR(INDEX(Summer!B$10:B$999,MATCH($A576,Summer!$L$10:$L$999,0),1),INDEX('Cycle 1'!B$10:B$999,MATCH($A576,'Cycle 1'!$L$10:$L$999,0),1)),INDEX('Cycle 2'!B$10:B$999,MATCH($A576,'Cycle 2'!$L$10:$L$999,0),1)),INDEX('Cycle 3'!B$10:B$999,MATCH($A576,'Cycle 3'!$L$10:$L$999,0),1)),INDEX('Cycle 4'!B$10:B$999,MATCH($A576,'Cycle 4'!$L$10:$L$999,0),1)),INDEX('Cycle 5'!B$10:B$999,MATCH($A576,'Cycle 5'!$L$10:$L$999,0),1)),INDEX('Cycle 6'!B$10:B$999,MATCH($A576,'Cycle 6'!$L$10:$L$999,0),1)),INDEX('Cycle 7'!B$10:B$999,MATCH($A576,'Cycle 7'!$L$10:$L$999,0),1)),INDEX('Cycle 8'!B$10:B$999,MATCH($A576,'Cycle 8'!$L$10:$L$999,0),1)),INDEX('Cycle 9'!B$10:B$999,MATCH($A576,'Cycle 9'!$L$10:$L$999,0),1)),INDEX('Cycle 10'!B$10:B$999,MATCH($A576,'Cycle 10'!$L$10:$L$999,0),1)),INDEX('Cycle 11'!B$10:B$999,MATCH($A576,'Cycle 11'!$L$10:$L$999,0),1)),""))</f>
        <v/>
      </c>
      <c r="D576" t="str">
        <f>IF(IFERROR(IFERROR(IFERROR(IFERROR(IFERROR(IFERROR(IFERROR(IFERROR(IFERROR(IFERROR(IFERROR(IFERROR(INDEX(Summer!C$10:C$999,MATCH($A576,Summer!$L$10:$L$999,0),1),INDEX('Cycle 1'!C$10:C$999,MATCH($A576,'Cycle 1'!$L$10:$L$999,0),1)),INDEX('Cycle 2'!C$10:C$999,MATCH($A576,'Cycle 2'!$L$10:$L$999,0),1)),INDEX('Cycle 3'!C$10:C$999,MATCH($A576,'Cycle 3'!$L$10:$L$999,0),1)),INDEX('Cycle 4'!C$10:C$999,MATCH($A576,'Cycle 4'!$L$10:$L$999,0),1)),INDEX('Cycle 5'!C$10:C$999,MATCH($A576,'Cycle 5'!$L$10:$L$999,0),1)),INDEX('Cycle 6'!C$10:C$999,MATCH($A576,'Cycle 6'!$L$10:$L$999,0),1)),INDEX('Cycle 7'!C$10:C$999,MATCH($A576,'Cycle 7'!$L$10:$L$999,0),1)),INDEX('Cycle 8'!C$10:C$999,MATCH($A576,'Cycle 8'!$L$10:$L$999,0),1)),INDEX('Cycle 9'!C$10:C$999,MATCH($A576,'Cycle 9'!$L$10:$L$999,0),1)),INDEX('Cycle 10'!C$10:C$999,MATCH($A576,'Cycle 10'!$L$10:$L$999,0),1)),INDEX('Cycle 11'!C$10:C$999,MATCH($A576,'Cycle 11'!$L$10:$L$999,0),1)),"")="","",IFERROR(IFERROR(IFERROR(IFERROR(IFERROR(IFERROR(IFERROR(IFERROR(IFERROR(IFERROR(IFERROR(IFERROR(INDEX(Summer!C$10:C$999,MATCH($A576,Summer!$L$10:$L$999,0),1),INDEX('Cycle 1'!C$10:C$999,MATCH($A576,'Cycle 1'!$L$10:$L$999,0),1)),INDEX('Cycle 2'!C$10:C$999,MATCH($A576,'Cycle 2'!$L$10:$L$999,0),1)),INDEX('Cycle 3'!C$10:C$999,MATCH($A576,'Cycle 3'!$L$10:$L$999,0),1)),INDEX('Cycle 4'!C$10:C$999,MATCH($A576,'Cycle 4'!$L$10:$L$999,0),1)),INDEX('Cycle 5'!C$10:C$999,MATCH($A576,'Cycle 5'!$L$10:$L$999,0),1)),INDEX('Cycle 6'!C$10:C$999,MATCH($A576,'Cycle 6'!$L$10:$L$999,0),1)),INDEX('Cycle 7'!C$10:C$999,MATCH($A576,'Cycle 7'!$L$10:$L$999,0),1)),INDEX('Cycle 8'!C$10:C$999,MATCH($A576,'Cycle 8'!$L$10:$L$999,0),1)),INDEX('Cycle 9'!C$10:C$999,MATCH($A576,'Cycle 9'!$L$10:$L$999,0),1)),INDEX('Cycle 10'!C$10:C$999,MATCH($A576,'Cycle 10'!$L$10:$L$999,0),1)),INDEX('Cycle 11'!C$10:C$999,MATCH($A576,'Cycle 11'!$L$10:$L$999,0),1)),""))</f>
        <v/>
      </c>
      <c r="E576" t="str">
        <f>IF(IFERROR(IFERROR(IFERROR(IFERROR(IFERROR(IFERROR(IFERROR(IFERROR(IFERROR(IFERROR(IFERROR(IFERROR(INDEX(Summer!D$10:D$999,MATCH($A576,Summer!$L$10:$L$999,0),1),INDEX('Cycle 1'!D$10:D$999,MATCH($A576,'Cycle 1'!$L$10:$L$999,0),1)),INDEX('Cycle 2'!D$10:D$999,MATCH($A576,'Cycle 2'!$L$10:$L$999,0),1)),INDEX('Cycle 3'!D$10:D$999,MATCH($A576,'Cycle 3'!$L$10:$L$999,0),1)),INDEX('Cycle 4'!D$10:D$999,MATCH($A576,'Cycle 4'!$L$10:$L$999,0),1)),INDEX('Cycle 5'!D$10:D$999,MATCH($A576,'Cycle 5'!$L$10:$L$999,0),1)),INDEX('Cycle 6'!D$10:D$999,MATCH($A576,'Cycle 6'!$L$10:$L$999,0),1)),INDEX('Cycle 7'!D$10:D$999,MATCH($A576,'Cycle 7'!$L$10:$L$999,0),1)),INDEX('Cycle 8'!D$10:D$999,MATCH($A576,'Cycle 8'!$L$10:$L$999,0),1)),INDEX('Cycle 9'!D$10:D$999,MATCH($A576,'Cycle 9'!$L$10:$L$999,0),1)),INDEX('Cycle 10'!D$10:D$999,MATCH($A576,'Cycle 10'!$L$10:$L$999,0),1)),INDEX('Cycle 11'!D$10:D$999,MATCH($A576,'Cycle 11'!$L$10:$L$999,0),1)),"")="","",IFERROR(IFERROR(IFERROR(IFERROR(IFERROR(IFERROR(IFERROR(IFERROR(IFERROR(IFERROR(IFERROR(IFERROR(INDEX(Summer!D$10:D$999,MATCH($A576,Summer!$L$10:$L$999,0),1),INDEX('Cycle 1'!D$10:D$999,MATCH($A576,'Cycle 1'!$L$10:$L$999,0),1)),INDEX('Cycle 2'!D$10:D$999,MATCH($A576,'Cycle 2'!$L$10:$L$999,0),1)),INDEX('Cycle 3'!D$10:D$999,MATCH($A576,'Cycle 3'!$L$10:$L$999,0),1)),INDEX('Cycle 4'!D$10:D$999,MATCH($A576,'Cycle 4'!$L$10:$L$999,0),1)),INDEX('Cycle 5'!D$10:D$999,MATCH($A576,'Cycle 5'!$L$10:$L$999,0),1)),INDEX('Cycle 6'!D$10:D$999,MATCH($A576,'Cycle 6'!$L$10:$L$999,0),1)),INDEX('Cycle 7'!D$10:D$999,MATCH($A576,'Cycle 7'!$L$10:$L$999,0),1)),INDEX('Cycle 8'!D$10:D$999,MATCH($A576,'Cycle 8'!$L$10:$L$999,0),1)),INDEX('Cycle 9'!D$10:D$999,MATCH($A576,'Cycle 9'!$L$10:$L$999,0),1)),INDEX('Cycle 10'!D$10:D$999,MATCH($A576,'Cycle 10'!$L$10:$L$999,0),1)),INDEX('Cycle 11'!D$10:D$999,MATCH($A576,'Cycle 11'!$L$10:$L$999,0),1)),""))</f>
        <v/>
      </c>
      <c r="F576" t="str">
        <f>IF(IFERROR(IFERROR(IFERROR(IFERROR(IFERROR(IFERROR(IFERROR(IFERROR(IFERROR(IFERROR(IFERROR(IFERROR(INDEX(Summer!E$10:E$999,MATCH($A576,Summer!$L$10:$L$999,0),1),INDEX('Cycle 1'!E$10:E$999,MATCH($A576,'Cycle 1'!$L$10:$L$999,0),1)),INDEX('Cycle 2'!E$10:E$999,MATCH($A576,'Cycle 2'!$L$10:$L$999,0),1)),INDEX('Cycle 3'!E$10:E$999,MATCH($A576,'Cycle 3'!$L$10:$L$999,0),1)),INDEX('Cycle 4'!E$10:E$999,MATCH($A576,'Cycle 4'!$L$10:$L$999,0),1)),INDEX('Cycle 5'!E$10:E$999,MATCH($A576,'Cycle 5'!$L$10:$L$999,0),1)),INDEX('Cycle 6'!E$10:E$999,MATCH($A576,'Cycle 6'!$L$10:$L$999,0),1)),INDEX('Cycle 7'!E$10:E$999,MATCH($A576,'Cycle 7'!$L$10:$L$999,0),1)),INDEX('Cycle 8'!E$10:E$999,MATCH($A576,'Cycle 8'!$L$10:$L$999,0),1)),INDEX('Cycle 9'!E$10:E$999,MATCH($A576,'Cycle 9'!$L$10:$L$999,0),1)),INDEX('Cycle 10'!E$10:E$999,MATCH($A576,'Cycle 10'!$L$10:$L$999,0),1)),INDEX('Cycle 11'!E$10:E$999,MATCH($A576,'Cycle 11'!$L$10:$L$999,0),1)),"")="","",IFERROR(IFERROR(IFERROR(IFERROR(IFERROR(IFERROR(IFERROR(IFERROR(IFERROR(IFERROR(IFERROR(IFERROR(INDEX(Summer!E$10:E$999,MATCH($A576,Summer!$L$10:$L$999,0),1),INDEX('Cycle 1'!E$10:E$999,MATCH($A576,'Cycle 1'!$L$10:$L$999,0),1)),INDEX('Cycle 2'!E$10:E$999,MATCH($A576,'Cycle 2'!$L$10:$L$999,0),1)),INDEX('Cycle 3'!E$10:E$999,MATCH($A576,'Cycle 3'!$L$10:$L$999,0),1)),INDEX('Cycle 4'!E$10:E$999,MATCH($A576,'Cycle 4'!$L$10:$L$999,0),1)),INDEX('Cycle 5'!E$10:E$999,MATCH($A576,'Cycle 5'!$L$10:$L$999,0),1)),INDEX('Cycle 6'!E$10:E$999,MATCH($A576,'Cycle 6'!$L$10:$L$999,0),1)),INDEX('Cycle 7'!E$10:E$999,MATCH($A576,'Cycle 7'!$L$10:$L$999,0),1)),INDEX('Cycle 8'!E$10:E$999,MATCH($A576,'Cycle 8'!$L$10:$L$999,0),1)),INDEX('Cycle 9'!E$10:E$999,MATCH($A576,'Cycle 9'!$L$10:$L$999,0),1)),INDEX('Cycle 10'!E$10:E$999,MATCH($A576,'Cycle 10'!$L$10:$L$999,0),1)),INDEX('Cycle 11'!E$10:E$999,MATCH($A576,'Cycle 11'!$L$10:$L$999,0),1)),""))</f>
        <v/>
      </c>
      <c r="G576" t="str">
        <f>IF(IFERROR(IFERROR(IFERROR(IFERROR(IFERROR(IFERROR(IFERROR(IFERROR(IFERROR(IFERROR(IFERROR(IFERROR(INDEX(Summer!F$10:F$999,MATCH($A576,Summer!$L$10:$L$999,0),1),INDEX('Cycle 1'!F$10:F$999,MATCH($A576,'Cycle 1'!$L$10:$L$999,0),1)),INDEX('Cycle 2'!F$10:F$999,MATCH($A576,'Cycle 2'!$L$10:$L$999,0),1)),INDEX('Cycle 3'!F$10:F$999,MATCH($A576,'Cycle 3'!$L$10:$L$999,0),1)),INDEX('Cycle 4'!F$10:F$999,MATCH($A576,'Cycle 4'!$L$10:$L$999,0),1)),INDEX('Cycle 5'!F$10:F$999,MATCH($A576,'Cycle 5'!$L$10:$L$999,0),1)),INDEX('Cycle 6'!F$10:F$999,MATCH($A576,'Cycle 6'!$L$10:$L$999,0),1)),INDEX('Cycle 7'!F$10:F$999,MATCH($A576,'Cycle 7'!$L$10:$L$999,0),1)),INDEX('Cycle 8'!F$10:F$999,MATCH($A576,'Cycle 8'!$L$10:$L$999,0),1)),INDEX('Cycle 9'!F$10:F$999,MATCH($A576,'Cycle 9'!$L$10:$L$999,0),1)),INDEX('Cycle 10'!F$10:F$999,MATCH($A576,'Cycle 10'!$L$10:$L$999,0),1)),INDEX('Cycle 11'!F$10:F$999,MATCH($A576,'Cycle 11'!$L$10:$L$999,0),1)),"")="","",IFERROR(IFERROR(IFERROR(IFERROR(IFERROR(IFERROR(IFERROR(IFERROR(IFERROR(IFERROR(IFERROR(IFERROR(INDEX(Summer!F$10:F$999,MATCH($A576,Summer!$L$10:$L$999,0),1),INDEX('Cycle 1'!F$10:F$999,MATCH($A576,'Cycle 1'!$L$10:$L$999,0),1)),INDEX('Cycle 2'!F$10:F$999,MATCH($A576,'Cycle 2'!$L$10:$L$999,0),1)),INDEX('Cycle 3'!F$10:F$999,MATCH($A576,'Cycle 3'!$L$10:$L$999,0),1)),INDEX('Cycle 4'!F$10:F$999,MATCH($A576,'Cycle 4'!$L$10:$L$999,0),1)),INDEX('Cycle 5'!F$10:F$999,MATCH($A576,'Cycle 5'!$L$10:$L$999,0),1)),INDEX('Cycle 6'!F$10:F$999,MATCH($A576,'Cycle 6'!$L$10:$L$999,0),1)),INDEX('Cycle 7'!F$10:F$999,MATCH($A576,'Cycle 7'!$L$10:$L$999,0),1)),INDEX('Cycle 8'!F$10:F$999,MATCH($A576,'Cycle 8'!$L$10:$L$999,0),1)),INDEX('Cycle 9'!F$10:F$999,MATCH($A576,'Cycle 9'!$L$10:$L$999,0),1)),INDEX('Cycle 10'!F$10:F$999,MATCH($A576,'Cycle 10'!$L$10:$L$999,0),1)),INDEX('Cycle 11'!F$10:F$999,MATCH($A576,'Cycle 11'!$L$10:$L$999,0),1)),""))</f>
        <v/>
      </c>
      <c r="H576" t="str">
        <f>IF(IFERROR(IFERROR(IFERROR(IFERROR(IFERROR(IFERROR(IFERROR(IFERROR(IFERROR(IFERROR(IFERROR(IFERROR(INDEX(Summer!G$10:G$999,MATCH($A576,Summer!$L$10:$L$999,0),1),INDEX('Cycle 1'!G$10:G$999,MATCH($A576,'Cycle 1'!$L$10:$L$999,0),1)),INDEX('Cycle 2'!G$10:G$999,MATCH($A576,'Cycle 2'!$L$10:$L$999,0),1)),INDEX('Cycle 3'!G$10:G$999,MATCH($A576,'Cycle 3'!$L$10:$L$999,0),1)),INDEX('Cycle 4'!G$10:G$999,MATCH($A576,'Cycle 4'!$L$10:$L$999,0),1)),INDEX('Cycle 5'!G$10:G$999,MATCH($A576,'Cycle 5'!$L$10:$L$999,0),1)),INDEX('Cycle 6'!G$10:G$999,MATCH($A576,'Cycle 6'!$L$10:$L$999,0),1)),INDEX('Cycle 7'!G$10:G$999,MATCH($A576,'Cycle 7'!$L$10:$L$999,0),1)),INDEX('Cycle 8'!G$10:G$999,MATCH($A576,'Cycle 8'!$L$10:$L$999,0),1)),INDEX('Cycle 9'!G$10:G$999,MATCH($A576,'Cycle 9'!$L$10:$L$999,0),1)),INDEX('Cycle 10'!G$10:G$999,MATCH($A576,'Cycle 10'!$L$10:$L$999,0),1)),INDEX('Cycle 11'!G$10:G$999,MATCH($A576,'Cycle 11'!$L$10:$L$999,0),1)),"")="","",IFERROR(IFERROR(IFERROR(IFERROR(IFERROR(IFERROR(IFERROR(IFERROR(IFERROR(IFERROR(IFERROR(IFERROR(INDEX(Summer!G$10:G$999,MATCH($A576,Summer!$L$10:$L$999,0),1),INDEX('Cycle 1'!G$10:G$999,MATCH($A576,'Cycle 1'!$L$10:$L$999,0),1)),INDEX('Cycle 2'!G$10:G$999,MATCH($A576,'Cycle 2'!$L$10:$L$999,0),1)),INDEX('Cycle 3'!G$10:G$999,MATCH($A576,'Cycle 3'!$L$10:$L$999,0),1)),INDEX('Cycle 4'!G$10:G$999,MATCH($A576,'Cycle 4'!$L$10:$L$999,0),1)),INDEX('Cycle 5'!G$10:G$999,MATCH($A576,'Cycle 5'!$L$10:$L$999,0),1)),INDEX('Cycle 6'!G$10:G$999,MATCH($A576,'Cycle 6'!$L$10:$L$999,0),1)),INDEX('Cycle 7'!G$10:G$999,MATCH($A576,'Cycle 7'!$L$10:$L$999,0),1)),INDEX('Cycle 8'!G$10:G$999,MATCH($A576,'Cycle 8'!$L$10:$L$999,0),1)),INDEX('Cycle 9'!G$10:G$999,MATCH($A576,'Cycle 9'!$L$10:$L$999,0),1)),INDEX('Cycle 10'!G$10:G$999,MATCH($A576,'Cycle 10'!$L$10:$L$999,0),1)),INDEX('Cycle 11'!G$10:G$999,MATCH($A576,'Cycle 11'!$L$10:$L$999,0),1)),""))</f>
        <v/>
      </c>
      <c r="I576">
        <f>IFERROR(IF(C576="",MAX(I$1:I575),IF(ROW(C$2)=ROW(C576),1,IF(ISERROR(VLOOKUP(C576,C$2:C575,1,FALSE)),MAX(I$1:I575)+1,MAX(I$1:I575)))),"")</f>
        <v>0</v>
      </c>
      <c r="J576" t="str">
        <f t="shared" si="71"/>
        <v/>
      </c>
      <c r="K576" t="str">
        <f t="shared" si="73"/>
        <v/>
      </c>
      <c r="L576" t="str">
        <f t="shared" si="73"/>
        <v/>
      </c>
      <c r="M576" t="str">
        <f t="shared" si="73"/>
        <v/>
      </c>
      <c r="N576" t="str">
        <f t="shared" si="73"/>
        <v/>
      </c>
      <c r="O576" t="str">
        <f t="shared" si="73"/>
        <v/>
      </c>
      <c r="P576" t="str">
        <f t="shared" si="73"/>
        <v/>
      </c>
      <c r="Q576" t="str">
        <f t="shared" si="73"/>
        <v/>
      </c>
      <c r="R576" t="str">
        <f t="shared" si="73"/>
        <v/>
      </c>
      <c r="S576" t="str">
        <f t="shared" si="73"/>
        <v/>
      </c>
      <c r="T576" t="str">
        <f t="shared" si="73"/>
        <v/>
      </c>
      <c r="U576" t="str">
        <f t="shared" si="73"/>
        <v/>
      </c>
      <c r="V576" t="str">
        <f t="shared" si="73"/>
        <v/>
      </c>
      <c r="W576" t="str">
        <f t="shared" si="72"/>
        <v/>
      </c>
      <c r="X576">
        <f>IF(OR(H576="No",H576=""),0,IF(COUNTIFS(H$2:H576,"Yes",C$2:C576,C576)&gt;1,0,COUNTIFS(H$2:H576,"Yes",C$2:C576,C576)))+IF(X575=$X$1,0,X575)</f>
        <v>0</v>
      </c>
    </row>
    <row r="577" spans="1:24" x14ac:dyDescent="0.3">
      <c r="A577">
        <f>ROWS($A$2:$A577)</f>
        <v>576</v>
      </c>
      <c r="B577" t="str">
        <f>IF(ISERROR(VLOOKUP(A577,Summer!L$11:L$500,1,FALSE)),IF(ISERROR(VLOOKUP(A577,'Cycle 1'!L$11:L$500,1,FALSE)),IF(ISERROR(VLOOKUP(A577,'Cycle 2'!L$11:L$500,1,FALSE)),IF(ISERROR(VLOOKUP(A577,'Cycle 3'!L$11:L$500,1,FALSE)),IF(ISERROR(VLOOKUP(A577,'Cycle 4'!L$11:L$500,1,FALSE)),IF(ISERROR(VLOOKUP(A577,'Cycle 5'!L$11:L$500,1,FALSE)),IF(ISERROR(VLOOKUP(A577,'Cycle 6'!L$11:L$500,1,FALSE)),IF(ISERROR(VLOOKUP(A577,'Cycle 7'!L$11:L$500,1,FALSE)),IF(ISERROR(VLOOKUP(A577,'Cycle 8'!L$11:L$500,1,FALSE)),IF(ISERROR(VLOOKUP(A577,'Cycle 9'!L$11:L$500,1,FALSE)),IF(ISERROR(VLOOKUP(A577,'Cycle 10'!L$11:L$500,1,FALSE)),IF(ISERROR(VLOOKUP(A577,'Cycle 11'!L$11:L$500,1,FALSE)),"","Cycle 11"),"Cycle 10"),"Cycle 9"),"Cycle 8"),"Cycle 7"),"Cycle 6"),"Cycle 5"),"Cycle 4"),"Cycle 3"),"Cycle 2"),"Cycle 1"),"Summer")</f>
        <v/>
      </c>
      <c r="C577" t="str">
        <f>IF(IFERROR(IFERROR(IFERROR(IFERROR(IFERROR(IFERROR(IFERROR(IFERROR(IFERROR(IFERROR(IFERROR(IFERROR(INDEX(Summer!B$10:B$999,MATCH($A577,Summer!$L$10:$L$999,0),1),INDEX('Cycle 1'!B$10:B$999,MATCH($A577,'Cycle 1'!$L$10:$L$999,0),1)),INDEX('Cycle 2'!B$10:B$999,MATCH($A577,'Cycle 2'!$L$10:$L$999,0),1)),INDEX('Cycle 3'!B$10:B$999,MATCH($A577,'Cycle 3'!$L$10:$L$999,0),1)),INDEX('Cycle 4'!B$10:B$999,MATCH($A577,'Cycle 4'!$L$10:$L$999,0),1)),INDEX('Cycle 5'!B$10:B$999,MATCH($A577,'Cycle 5'!$L$10:$L$999,0),1)),INDEX('Cycle 6'!B$10:B$999,MATCH($A577,'Cycle 6'!$L$10:$L$999,0),1)),INDEX('Cycle 7'!B$10:B$999,MATCH($A577,'Cycle 7'!$L$10:$L$999,0),1)),INDEX('Cycle 8'!B$10:B$999,MATCH($A577,'Cycle 8'!$L$10:$L$999,0),1)),INDEX('Cycle 9'!B$10:B$999,MATCH($A577,'Cycle 9'!$L$10:$L$999,0),1)),INDEX('Cycle 10'!B$10:B$999,MATCH($A577,'Cycle 10'!$L$10:$L$999,0),1)),INDEX('Cycle 11'!B$10:B$999,MATCH($A577,'Cycle 11'!$L$10:$L$999,0),1)),"")="","",IFERROR(IFERROR(IFERROR(IFERROR(IFERROR(IFERROR(IFERROR(IFERROR(IFERROR(IFERROR(IFERROR(IFERROR(INDEX(Summer!B$10:B$999,MATCH($A577,Summer!$L$10:$L$999,0),1),INDEX('Cycle 1'!B$10:B$999,MATCH($A577,'Cycle 1'!$L$10:$L$999,0),1)),INDEX('Cycle 2'!B$10:B$999,MATCH($A577,'Cycle 2'!$L$10:$L$999,0),1)),INDEX('Cycle 3'!B$10:B$999,MATCH($A577,'Cycle 3'!$L$10:$L$999,0),1)),INDEX('Cycle 4'!B$10:B$999,MATCH($A577,'Cycle 4'!$L$10:$L$999,0),1)),INDEX('Cycle 5'!B$10:B$999,MATCH($A577,'Cycle 5'!$L$10:$L$999,0),1)),INDEX('Cycle 6'!B$10:B$999,MATCH($A577,'Cycle 6'!$L$10:$L$999,0),1)),INDEX('Cycle 7'!B$10:B$999,MATCH($A577,'Cycle 7'!$L$10:$L$999,0),1)),INDEX('Cycle 8'!B$10:B$999,MATCH($A577,'Cycle 8'!$L$10:$L$999,0),1)),INDEX('Cycle 9'!B$10:B$999,MATCH($A577,'Cycle 9'!$L$10:$L$999,0),1)),INDEX('Cycle 10'!B$10:B$999,MATCH($A577,'Cycle 10'!$L$10:$L$999,0),1)),INDEX('Cycle 11'!B$10:B$999,MATCH($A577,'Cycle 11'!$L$10:$L$999,0),1)),""))</f>
        <v/>
      </c>
      <c r="D577" t="str">
        <f>IF(IFERROR(IFERROR(IFERROR(IFERROR(IFERROR(IFERROR(IFERROR(IFERROR(IFERROR(IFERROR(IFERROR(IFERROR(INDEX(Summer!C$10:C$999,MATCH($A577,Summer!$L$10:$L$999,0),1),INDEX('Cycle 1'!C$10:C$999,MATCH($A577,'Cycle 1'!$L$10:$L$999,0),1)),INDEX('Cycle 2'!C$10:C$999,MATCH($A577,'Cycle 2'!$L$10:$L$999,0),1)),INDEX('Cycle 3'!C$10:C$999,MATCH($A577,'Cycle 3'!$L$10:$L$999,0),1)),INDEX('Cycle 4'!C$10:C$999,MATCH($A577,'Cycle 4'!$L$10:$L$999,0),1)),INDEX('Cycle 5'!C$10:C$999,MATCH($A577,'Cycle 5'!$L$10:$L$999,0),1)),INDEX('Cycle 6'!C$10:C$999,MATCH($A577,'Cycle 6'!$L$10:$L$999,0),1)),INDEX('Cycle 7'!C$10:C$999,MATCH($A577,'Cycle 7'!$L$10:$L$999,0),1)),INDEX('Cycle 8'!C$10:C$999,MATCH($A577,'Cycle 8'!$L$10:$L$999,0),1)),INDEX('Cycle 9'!C$10:C$999,MATCH($A577,'Cycle 9'!$L$10:$L$999,0),1)),INDEX('Cycle 10'!C$10:C$999,MATCH($A577,'Cycle 10'!$L$10:$L$999,0),1)),INDEX('Cycle 11'!C$10:C$999,MATCH($A577,'Cycle 11'!$L$10:$L$999,0),1)),"")="","",IFERROR(IFERROR(IFERROR(IFERROR(IFERROR(IFERROR(IFERROR(IFERROR(IFERROR(IFERROR(IFERROR(IFERROR(INDEX(Summer!C$10:C$999,MATCH($A577,Summer!$L$10:$L$999,0),1),INDEX('Cycle 1'!C$10:C$999,MATCH($A577,'Cycle 1'!$L$10:$L$999,0),1)),INDEX('Cycle 2'!C$10:C$999,MATCH($A577,'Cycle 2'!$L$10:$L$999,0),1)),INDEX('Cycle 3'!C$10:C$999,MATCH($A577,'Cycle 3'!$L$10:$L$999,0),1)),INDEX('Cycle 4'!C$10:C$999,MATCH($A577,'Cycle 4'!$L$10:$L$999,0),1)),INDEX('Cycle 5'!C$10:C$999,MATCH($A577,'Cycle 5'!$L$10:$L$999,0),1)),INDEX('Cycle 6'!C$10:C$999,MATCH($A577,'Cycle 6'!$L$10:$L$999,0),1)),INDEX('Cycle 7'!C$10:C$999,MATCH($A577,'Cycle 7'!$L$10:$L$999,0),1)),INDEX('Cycle 8'!C$10:C$999,MATCH($A577,'Cycle 8'!$L$10:$L$999,0),1)),INDEX('Cycle 9'!C$10:C$999,MATCH($A577,'Cycle 9'!$L$10:$L$999,0),1)),INDEX('Cycle 10'!C$10:C$999,MATCH($A577,'Cycle 10'!$L$10:$L$999,0),1)),INDEX('Cycle 11'!C$10:C$999,MATCH($A577,'Cycle 11'!$L$10:$L$999,0),1)),""))</f>
        <v/>
      </c>
      <c r="E577" t="str">
        <f>IF(IFERROR(IFERROR(IFERROR(IFERROR(IFERROR(IFERROR(IFERROR(IFERROR(IFERROR(IFERROR(IFERROR(IFERROR(INDEX(Summer!D$10:D$999,MATCH($A577,Summer!$L$10:$L$999,0),1),INDEX('Cycle 1'!D$10:D$999,MATCH($A577,'Cycle 1'!$L$10:$L$999,0),1)),INDEX('Cycle 2'!D$10:D$999,MATCH($A577,'Cycle 2'!$L$10:$L$999,0),1)),INDEX('Cycle 3'!D$10:D$999,MATCH($A577,'Cycle 3'!$L$10:$L$999,0),1)),INDEX('Cycle 4'!D$10:D$999,MATCH($A577,'Cycle 4'!$L$10:$L$999,0),1)),INDEX('Cycle 5'!D$10:D$999,MATCH($A577,'Cycle 5'!$L$10:$L$999,0),1)),INDEX('Cycle 6'!D$10:D$999,MATCH($A577,'Cycle 6'!$L$10:$L$999,0),1)),INDEX('Cycle 7'!D$10:D$999,MATCH($A577,'Cycle 7'!$L$10:$L$999,0),1)),INDEX('Cycle 8'!D$10:D$999,MATCH($A577,'Cycle 8'!$L$10:$L$999,0),1)),INDEX('Cycle 9'!D$10:D$999,MATCH($A577,'Cycle 9'!$L$10:$L$999,0),1)),INDEX('Cycle 10'!D$10:D$999,MATCH($A577,'Cycle 10'!$L$10:$L$999,0),1)),INDEX('Cycle 11'!D$10:D$999,MATCH($A577,'Cycle 11'!$L$10:$L$999,0),1)),"")="","",IFERROR(IFERROR(IFERROR(IFERROR(IFERROR(IFERROR(IFERROR(IFERROR(IFERROR(IFERROR(IFERROR(IFERROR(INDEX(Summer!D$10:D$999,MATCH($A577,Summer!$L$10:$L$999,0),1),INDEX('Cycle 1'!D$10:D$999,MATCH($A577,'Cycle 1'!$L$10:$L$999,0),1)),INDEX('Cycle 2'!D$10:D$999,MATCH($A577,'Cycle 2'!$L$10:$L$999,0),1)),INDEX('Cycle 3'!D$10:D$999,MATCH($A577,'Cycle 3'!$L$10:$L$999,0),1)),INDEX('Cycle 4'!D$10:D$999,MATCH($A577,'Cycle 4'!$L$10:$L$999,0),1)),INDEX('Cycle 5'!D$10:D$999,MATCH($A577,'Cycle 5'!$L$10:$L$999,0),1)),INDEX('Cycle 6'!D$10:D$999,MATCH($A577,'Cycle 6'!$L$10:$L$999,0),1)),INDEX('Cycle 7'!D$10:D$999,MATCH($A577,'Cycle 7'!$L$10:$L$999,0),1)),INDEX('Cycle 8'!D$10:D$999,MATCH($A577,'Cycle 8'!$L$10:$L$999,0),1)),INDEX('Cycle 9'!D$10:D$999,MATCH($A577,'Cycle 9'!$L$10:$L$999,0),1)),INDEX('Cycle 10'!D$10:D$999,MATCH($A577,'Cycle 10'!$L$10:$L$999,0),1)),INDEX('Cycle 11'!D$10:D$999,MATCH($A577,'Cycle 11'!$L$10:$L$999,0),1)),""))</f>
        <v/>
      </c>
      <c r="F577" t="str">
        <f>IF(IFERROR(IFERROR(IFERROR(IFERROR(IFERROR(IFERROR(IFERROR(IFERROR(IFERROR(IFERROR(IFERROR(IFERROR(INDEX(Summer!E$10:E$999,MATCH($A577,Summer!$L$10:$L$999,0),1),INDEX('Cycle 1'!E$10:E$999,MATCH($A577,'Cycle 1'!$L$10:$L$999,0),1)),INDEX('Cycle 2'!E$10:E$999,MATCH($A577,'Cycle 2'!$L$10:$L$999,0),1)),INDEX('Cycle 3'!E$10:E$999,MATCH($A577,'Cycle 3'!$L$10:$L$999,0),1)),INDEX('Cycle 4'!E$10:E$999,MATCH($A577,'Cycle 4'!$L$10:$L$999,0),1)),INDEX('Cycle 5'!E$10:E$999,MATCH($A577,'Cycle 5'!$L$10:$L$999,0),1)),INDEX('Cycle 6'!E$10:E$999,MATCH($A577,'Cycle 6'!$L$10:$L$999,0),1)),INDEX('Cycle 7'!E$10:E$999,MATCH($A577,'Cycle 7'!$L$10:$L$999,0),1)),INDEX('Cycle 8'!E$10:E$999,MATCH($A577,'Cycle 8'!$L$10:$L$999,0),1)),INDEX('Cycle 9'!E$10:E$999,MATCH($A577,'Cycle 9'!$L$10:$L$999,0),1)),INDEX('Cycle 10'!E$10:E$999,MATCH($A577,'Cycle 10'!$L$10:$L$999,0),1)),INDEX('Cycle 11'!E$10:E$999,MATCH($A577,'Cycle 11'!$L$10:$L$999,0),1)),"")="","",IFERROR(IFERROR(IFERROR(IFERROR(IFERROR(IFERROR(IFERROR(IFERROR(IFERROR(IFERROR(IFERROR(IFERROR(INDEX(Summer!E$10:E$999,MATCH($A577,Summer!$L$10:$L$999,0),1),INDEX('Cycle 1'!E$10:E$999,MATCH($A577,'Cycle 1'!$L$10:$L$999,0),1)),INDEX('Cycle 2'!E$10:E$999,MATCH($A577,'Cycle 2'!$L$10:$L$999,0),1)),INDEX('Cycle 3'!E$10:E$999,MATCH($A577,'Cycle 3'!$L$10:$L$999,0),1)),INDEX('Cycle 4'!E$10:E$999,MATCH($A577,'Cycle 4'!$L$10:$L$999,0),1)),INDEX('Cycle 5'!E$10:E$999,MATCH($A577,'Cycle 5'!$L$10:$L$999,0),1)),INDEX('Cycle 6'!E$10:E$999,MATCH($A577,'Cycle 6'!$L$10:$L$999,0),1)),INDEX('Cycle 7'!E$10:E$999,MATCH($A577,'Cycle 7'!$L$10:$L$999,0),1)),INDEX('Cycle 8'!E$10:E$999,MATCH($A577,'Cycle 8'!$L$10:$L$999,0),1)),INDEX('Cycle 9'!E$10:E$999,MATCH($A577,'Cycle 9'!$L$10:$L$999,0),1)),INDEX('Cycle 10'!E$10:E$999,MATCH($A577,'Cycle 10'!$L$10:$L$999,0),1)),INDEX('Cycle 11'!E$10:E$999,MATCH($A577,'Cycle 11'!$L$10:$L$999,0),1)),""))</f>
        <v/>
      </c>
      <c r="G577" t="str">
        <f>IF(IFERROR(IFERROR(IFERROR(IFERROR(IFERROR(IFERROR(IFERROR(IFERROR(IFERROR(IFERROR(IFERROR(IFERROR(INDEX(Summer!F$10:F$999,MATCH($A577,Summer!$L$10:$L$999,0),1),INDEX('Cycle 1'!F$10:F$999,MATCH($A577,'Cycle 1'!$L$10:$L$999,0),1)),INDEX('Cycle 2'!F$10:F$999,MATCH($A577,'Cycle 2'!$L$10:$L$999,0),1)),INDEX('Cycle 3'!F$10:F$999,MATCH($A577,'Cycle 3'!$L$10:$L$999,0),1)),INDEX('Cycle 4'!F$10:F$999,MATCH($A577,'Cycle 4'!$L$10:$L$999,0),1)),INDEX('Cycle 5'!F$10:F$999,MATCH($A577,'Cycle 5'!$L$10:$L$999,0),1)),INDEX('Cycle 6'!F$10:F$999,MATCH($A577,'Cycle 6'!$L$10:$L$999,0),1)),INDEX('Cycle 7'!F$10:F$999,MATCH($A577,'Cycle 7'!$L$10:$L$999,0),1)),INDEX('Cycle 8'!F$10:F$999,MATCH($A577,'Cycle 8'!$L$10:$L$999,0),1)),INDEX('Cycle 9'!F$10:F$999,MATCH($A577,'Cycle 9'!$L$10:$L$999,0),1)),INDEX('Cycle 10'!F$10:F$999,MATCH($A577,'Cycle 10'!$L$10:$L$999,0),1)),INDEX('Cycle 11'!F$10:F$999,MATCH($A577,'Cycle 11'!$L$10:$L$999,0),1)),"")="","",IFERROR(IFERROR(IFERROR(IFERROR(IFERROR(IFERROR(IFERROR(IFERROR(IFERROR(IFERROR(IFERROR(IFERROR(INDEX(Summer!F$10:F$999,MATCH($A577,Summer!$L$10:$L$999,0),1),INDEX('Cycle 1'!F$10:F$999,MATCH($A577,'Cycle 1'!$L$10:$L$999,0),1)),INDEX('Cycle 2'!F$10:F$999,MATCH($A577,'Cycle 2'!$L$10:$L$999,0),1)),INDEX('Cycle 3'!F$10:F$999,MATCH($A577,'Cycle 3'!$L$10:$L$999,0),1)),INDEX('Cycle 4'!F$10:F$999,MATCH($A577,'Cycle 4'!$L$10:$L$999,0),1)),INDEX('Cycle 5'!F$10:F$999,MATCH($A577,'Cycle 5'!$L$10:$L$999,0),1)),INDEX('Cycle 6'!F$10:F$999,MATCH($A577,'Cycle 6'!$L$10:$L$999,0),1)),INDEX('Cycle 7'!F$10:F$999,MATCH($A577,'Cycle 7'!$L$10:$L$999,0),1)),INDEX('Cycle 8'!F$10:F$999,MATCH($A577,'Cycle 8'!$L$10:$L$999,0),1)),INDEX('Cycle 9'!F$10:F$999,MATCH($A577,'Cycle 9'!$L$10:$L$999,0),1)),INDEX('Cycle 10'!F$10:F$999,MATCH($A577,'Cycle 10'!$L$10:$L$999,0),1)),INDEX('Cycle 11'!F$10:F$999,MATCH($A577,'Cycle 11'!$L$10:$L$999,0),1)),""))</f>
        <v/>
      </c>
      <c r="H577" t="str">
        <f>IF(IFERROR(IFERROR(IFERROR(IFERROR(IFERROR(IFERROR(IFERROR(IFERROR(IFERROR(IFERROR(IFERROR(IFERROR(INDEX(Summer!G$10:G$999,MATCH($A577,Summer!$L$10:$L$999,0),1),INDEX('Cycle 1'!G$10:G$999,MATCH($A577,'Cycle 1'!$L$10:$L$999,0),1)),INDEX('Cycle 2'!G$10:G$999,MATCH($A577,'Cycle 2'!$L$10:$L$999,0),1)),INDEX('Cycle 3'!G$10:G$999,MATCH($A577,'Cycle 3'!$L$10:$L$999,0),1)),INDEX('Cycle 4'!G$10:G$999,MATCH($A577,'Cycle 4'!$L$10:$L$999,0),1)),INDEX('Cycle 5'!G$10:G$999,MATCH($A577,'Cycle 5'!$L$10:$L$999,0),1)),INDEX('Cycle 6'!G$10:G$999,MATCH($A577,'Cycle 6'!$L$10:$L$999,0),1)),INDEX('Cycle 7'!G$10:G$999,MATCH($A577,'Cycle 7'!$L$10:$L$999,0),1)),INDEX('Cycle 8'!G$10:G$999,MATCH($A577,'Cycle 8'!$L$10:$L$999,0),1)),INDEX('Cycle 9'!G$10:G$999,MATCH($A577,'Cycle 9'!$L$10:$L$999,0),1)),INDEX('Cycle 10'!G$10:G$999,MATCH($A577,'Cycle 10'!$L$10:$L$999,0),1)),INDEX('Cycle 11'!G$10:G$999,MATCH($A577,'Cycle 11'!$L$10:$L$999,0),1)),"")="","",IFERROR(IFERROR(IFERROR(IFERROR(IFERROR(IFERROR(IFERROR(IFERROR(IFERROR(IFERROR(IFERROR(IFERROR(INDEX(Summer!G$10:G$999,MATCH($A577,Summer!$L$10:$L$999,0),1),INDEX('Cycle 1'!G$10:G$999,MATCH($A577,'Cycle 1'!$L$10:$L$999,0),1)),INDEX('Cycle 2'!G$10:G$999,MATCH($A577,'Cycle 2'!$L$10:$L$999,0),1)),INDEX('Cycle 3'!G$10:G$999,MATCH($A577,'Cycle 3'!$L$10:$L$999,0),1)),INDEX('Cycle 4'!G$10:G$999,MATCH($A577,'Cycle 4'!$L$10:$L$999,0),1)),INDEX('Cycle 5'!G$10:G$999,MATCH($A577,'Cycle 5'!$L$10:$L$999,0),1)),INDEX('Cycle 6'!G$10:G$999,MATCH($A577,'Cycle 6'!$L$10:$L$999,0),1)),INDEX('Cycle 7'!G$10:G$999,MATCH($A577,'Cycle 7'!$L$10:$L$999,0),1)),INDEX('Cycle 8'!G$10:G$999,MATCH($A577,'Cycle 8'!$L$10:$L$999,0),1)),INDEX('Cycle 9'!G$10:G$999,MATCH($A577,'Cycle 9'!$L$10:$L$999,0),1)),INDEX('Cycle 10'!G$10:G$999,MATCH($A577,'Cycle 10'!$L$10:$L$999,0),1)),INDEX('Cycle 11'!G$10:G$999,MATCH($A577,'Cycle 11'!$L$10:$L$999,0),1)),""))</f>
        <v/>
      </c>
      <c r="I577">
        <f>IFERROR(IF(C577="",MAX(I$1:I576),IF(ROW(C$2)=ROW(C577),1,IF(ISERROR(VLOOKUP(C577,C$2:C576,1,FALSE)),MAX(I$1:I576)+1,MAX(I$1:I576)))),"")</f>
        <v>0</v>
      </c>
      <c r="J577" t="str">
        <f t="shared" si="71"/>
        <v/>
      </c>
      <c r="K577" t="str">
        <f t="shared" si="73"/>
        <v/>
      </c>
      <c r="L577" t="str">
        <f t="shared" si="73"/>
        <v/>
      </c>
      <c r="M577" t="str">
        <f t="shared" si="73"/>
        <v/>
      </c>
      <c r="N577" t="str">
        <f t="shared" si="73"/>
        <v/>
      </c>
      <c r="O577" t="str">
        <f t="shared" si="73"/>
        <v/>
      </c>
      <c r="P577" t="str">
        <f t="shared" si="73"/>
        <v/>
      </c>
      <c r="Q577" t="str">
        <f t="shared" si="73"/>
        <v/>
      </c>
      <c r="R577" t="str">
        <f t="shared" si="73"/>
        <v/>
      </c>
      <c r="S577" t="str">
        <f t="shared" si="73"/>
        <v/>
      </c>
      <c r="T577" t="str">
        <f t="shared" si="73"/>
        <v/>
      </c>
      <c r="U577" t="str">
        <f t="shared" si="73"/>
        <v/>
      </c>
      <c r="V577" t="str">
        <f t="shared" si="73"/>
        <v/>
      </c>
      <c r="W577" t="str">
        <f t="shared" si="72"/>
        <v/>
      </c>
      <c r="X577">
        <f>IF(OR(H577="No",H577=""),0,IF(COUNTIFS(H$2:H577,"Yes",C$2:C577,C577)&gt;1,0,COUNTIFS(H$2:H577,"Yes",C$2:C577,C577)))+IF(X576=$X$1,0,X576)</f>
        <v>0</v>
      </c>
    </row>
    <row r="578" spans="1:24" x14ac:dyDescent="0.3">
      <c r="A578">
        <f>ROWS($A$2:$A578)</f>
        <v>577</v>
      </c>
      <c r="B578" t="str">
        <f>IF(ISERROR(VLOOKUP(A578,Summer!L$11:L$500,1,FALSE)),IF(ISERROR(VLOOKUP(A578,'Cycle 1'!L$11:L$500,1,FALSE)),IF(ISERROR(VLOOKUP(A578,'Cycle 2'!L$11:L$500,1,FALSE)),IF(ISERROR(VLOOKUP(A578,'Cycle 3'!L$11:L$500,1,FALSE)),IF(ISERROR(VLOOKUP(A578,'Cycle 4'!L$11:L$500,1,FALSE)),IF(ISERROR(VLOOKUP(A578,'Cycle 5'!L$11:L$500,1,FALSE)),IF(ISERROR(VLOOKUP(A578,'Cycle 6'!L$11:L$500,1,FALSE)),IF(ISERROR(VLOOKUP(A578,'Cycle 7'!L$11:L$500,1,FALSE)),IF(ISERROR(VLOOKUP(A578,'Cycle 8'!L$11:L$500,1,FALSE)),IF(ISERROR(VLOOKUP(A578,'Cycle 9'!L$11:L$500,1,FALSE)),IF(ISERROR(VLOOKUP(A578,'Cycle 10'!L$11:L$500,1,FALSE)),IF(ISERROR(VLOOKUP(A578,'Cycle 11'!L$11:L$500,1,FALSE)),"","Cycle 11"),"Cycle 10"),"Cycle 9"),"Cycle 8"),"Cycle 7"),"Cycle 6"),"Cycle 5"),"Cycle 4"),"Cycle 3"),"Cycle 2"),"Cycle 1"),"Summer")</f>
        <v/>
      </c>
      <c r="C578" t="str">
        <f>IF(IFERROR(IFERROR(IFERROR(IFERROR(IFERROR(IFERROR(IFERROR(IFERROR(IFERROR(IFERROR(IFERROR(IFERROR(INDEX(Summer!B$10:B$999,MATCH($A578,Summer!$L$10:$L$999,0),1),INDEX('Cycle 1'!B$10:B$999,MATCH($A578,'Cycle 1'!$L$10:$L$999,0),1)),INDEX('Cycle 2'!B$10:B$999,MATCH($A578,'Cycle 2'!$L$10:$L$999,0),1)),INDEX('Cycle 3'!B$10:B$999,MATCH($A578,'Cycle 3'!$L$10:$L$999,0),1)),INDEX('Cycle 4'!B$10:B$999,MATCH($A578,'Cycle 4'!$L$10:$L$999,0),1)),INDEX('Cycle 5'!B$10:B$999,MATCH($A578,'Cycle 5'!$L$10:$L$999,0),1)),INDEX('Cycle 6'!B$10:B$999,MATCH($A578,'Cycle 6'!$L$10:$L$999,0),1)),INDEX('Cycle 7'!B$10:B$999,MATCH($A578,'Cycle 7'!$L$10:$L$999,0),1)),INDEX('Cycle 8'!B$10:B$999,MATCH($A578,'Cycle 8'!$L$10:$L$999,0),1)),INDEX('Cycle 9'!B$10:B$999,MATCH($A578,'Cycle 9'!$L$10:$L$999,0),1)),INDEX('Cycle 10'!B$10:B$999,MATCH($A578,'Cycle 10'!$L$10:$L$999,0),1)),INDEX('Cycle 11'!B$10:B$999,MATCH($A578,'Cycle 11'!$L$10:$L$999,0),1)),"")="","",IFERROR(IFERROR(IFERROR(IFERROR(IFERROR(IFERROR(IFERROR(IFERROR(IFERROR(IFERROR(IFERROR(IFERROR(INDEX(Summer!B$10:B$999,MATCH($A578,Summer!$L$10:$L$999,0),1),INDEX('Cycle 1'!B$10:B$999,MATCH($A578,'Cycle 1'!$L$10:$L$999,0),1)),INDEX('Cycle 2'!B$10:B$999,MATCH($A578,'Cycle 2'!$L$10:$L$999,0),1)),INDEX('Cycle 3'!B$10:B$999,MATCH($A578,'Cycle 3'!$L$10:$L$999,0),1)),INDEX('Cycle 4'!B$10:B$999,MATCH($A578,'Cycle 4'!$L$10:$L$999,0),1)),INDEX('Cycle 5'!B$10:B$999,MATCH($A578,'Cycle 5'!$L$10:$L$999,0),1)),INDEX('Cycle 6'!B$10:B$999,MATCH($A578,'Cycle 6'!$L$10:$L$999,0),1)),INDEX('Cycle 7'!B$10:B$999,MATCH($A578,'Cycle 7'!$L$10:$L$999,0),1)),INDEX('Cycle 8'!B$10:B$999,MATCH($A578,'Cycle 8'!$L$10:$L$999,0),1)),INDEX('Cycle 9'!B$10:B$999,MATCH($A578,'Cycle 9'!$L$10:$L$999,0),1)),INDEX('Cycle 10'!B$10:B$999,MATCH($A578,'Cycle 10'!$L$10:$L$999,0),1)),INDEX('Cycle 11'!B$10:B$999,MATCH($A578,'Cycle 11'!$L$10:$L$999,0),1)),""))</f>
        <v/>
      </c>
      <c r="D578" t="str">
        <f>IF(IFERROR(IFERROR(IFERROR(IFERROR(IFERROR(IFERROR(IFERROR(IFERROR(IFERROR(IFERROR(IFERROR(IFERROR(INDEX(Summer!C$10:C$999,MATCH($A578,Summer!$L$10:$L$999,0),1),INDEX('Cycle 1'!C$10:C$999,MATCH($A578,'Cycle 1'!$L$10:$L$999,0),1)),INDEX('Cycle 2'!C$10:C$999,MATCH($A578,'Cycle 2'!$L$10:$L$999,0),1)),INDEX('Cycle 3'!C$10:C$999,MATCH($A578,'Cycle 3'!$L$10:$L$999,0),1)),INDEX('Cycle 4'!C$10:C$999,MATCH($A578,'Cycle 4'!$L$10:$L$999,0),1)),INDEX('Cycle 5'!C$10:C$999,MATCH($A578,'Cycle 5'!$L$10:$L$999,0),1)),INDEX('Cycle 6'!C$10:C$999,MATCH($A578,'Cycle 6'!$L$10:$L$999,0),1)),INDEX('Cycle 7'!C$10:C$999,MATCH($A578,'Cycle 7'!$L$10:$L$999,0),1)),INDEX('Cycle 8'!C$10:C$999,MATCH($A578,'Cycle 8'!$L$10:$L$999,0),1)),INDEX('Cycle 9'!C$10:C$999,MATCH($A578,'Cycle 9'!$L$10:$L$999,0),1)),INDEX('Cycle 10'!C$10:C$999,MATCH($A578,'Cycle 10'!$L$10:$L$999,0),1)),INDEX('Cycle 11'!C$10:C$999,MATCH($A578,'Cycle 11'!$L$10:$L$999,0),1)),"")="","",IFERROR(IFERROR(IFERROR(IFERROR(IFERROR(IFERROR(IFERROR(IFERROR(IFERROR(IFERROR(IFERROR(IFERROR(INDEX(Summer!C$10:C$999,MATCH($A578,Summer!$L$10:$L$999,0),1),INDEX('Cycle 1'!C$10:C$999,MATCH($A578,'Cycle 1'!$L$10:$L$999,0),1)),INDEX('Cycle 2'!C$10:C$999,MATCH($A578,'Cycle 2'!$L$10:$L$999,0),1)),INDEX('Cycle 3'!C$10:C$999,MATCH($A578,'Cycle 3'!$L$10:$L$999,0),1)),INDEX('Cycle 4'!C$10:C$999,MATCH($A578,'Cycle 4'!$L$10:$L$999,0),1)),INDEX('Cycle 5'!C$10:C$999,MATCH($A578,'Cycle 5'!$L$10:$L$999,0),1)),INDEX('Cycle 6'!C$10:C$999,MATCH($A578,'Cycle 6'!$L$10:$L$999,0),1)),INDEX('Cycle 7'!C$10:C$999,MATCH($A578,'Cycle 7'!$L$10:$L$999,0),1)),INDEX('Cycle 8'!C$10:C$999,MATCH($A578,'Cycle 8'!$L$10:$L$999,0),1)),INDEX('Cycle 9'!C$10:C$999,MATCH($A578,'Cycle 9'!$L$10:$L$999,0),1)),INDEX('Cycle 10'!C$10:C$999,MATCH($A578,'Cycle 10'!$L$10:$L$999,0),1)),INDEX('Cycle 11'!C$10:C$999,MATCH($A578,'Cycle 11'!$L$10:$L$999,0),1)),""))</f>
        <v/>
      </c>
      <c r="E578" t="str">
        <f>IF(IFERROR(IFERROR(IFERROR(IFERROR(IFERROR(IFERROR(IFERROR(IFERROR(IFERROR(IFERROR(IFERROR(IFERROR(INDEX(Summer!D$10:D$999,MATCH($A578,Summer!$L$10:$L$999,0),1),INDEX('Cycle 1'!D$10:D$999,MATCH($A578,'Cycle 1'!$L$10:$L$999,0),1)),INDEX('Cycle 2'!D$10:D$999,MATCH($A578,'Cycle 2'!$L$10:$L$999,0),1)),INDEX('Cycle 3'!D$10:D$999,MATCH($A578,'Cycle 3'!$L$10:$L$999,0),1)),INDEX('Cycle 4'!D$10:D$999,MATCH($A578,'Cycle 4'!$L$10:$L$999,0),1)),INDEX('Cycle 5'!D$10:D$999,MATCH($A578,'Cycle 5'!$L$10:$L$999,0),1)),INDEX('Cycle 6'!D$10:D$999,MATCH($A578,'Cycle 6'!$L$10:$L$999,0),1)),INDEX('Cycle 7'!D$10:D$999,MATCH($A578,'Cycle 7'!$L$10:$L$999,0),1)),INDEX('Cycle 8'!D$10:D$999,MATCH($A578,'Cycle 8'!$L$10:$L$999,0),1)),INDEX('Cycle 9'!D$10:D$999,MATCH($A578,'Cycle 9'!$L$10:$L$999,0),1)),INDEX('Cycle 10'!D$10:D$999,MATCH($A578,'Cycle 10'!$L$10:$L$999,0),1)),INDEX('Cycle 11'!D$10:D$999,MATCH($A578,'Cycle 11'!$L$10:$L$999,0),1)),"")="","",IFERROR(IFERROR(IFERROR(IFERROR(IFERROR(IFERROR(IFERROR(IFERROR(IFERROR(IFERROR(IFERROR(IFERROR(INDEX(Summer!D$10:D$999,MATCH($A578,Summer!$L$10:$L$999,0),1),INDEX('Cycle 1'!D$10:D$999,MATCH($A578,'Cycle 1'!$L$10:$L$999,0),1)),INDEX('Cycle 2'!D$10:D$999,MATCH($A578,'Cycle 2'!$L$10:$L$999,0),1)),INDEX('Cycle 3'!D$10:D$999,MATCH($A578,'Cycle 3'!$L$10:$L$999,0),1)),INDEX('Cycle 4'!D$10:D$999,MATCH($A578,'Cycle 4'!$L$10:$L$999,0),1)),INDEX('Cycle 5'!D$10:D$999,MATCH($A578,'Cycle 5'!$L$10:$L$999,0),1)),INDEX('Cycle 6'!D$10:D$999,MATCH($A578,'Cycle 6'!$L$10:$L$999,0),1)),INDEX('Cycle 7'!D$10:D$999,MATCH($A578,'Cycle 7'!$L$10:$L$999,0),1)),INDEX('Cycle 8'!D$10:D$999,MATCH($A578,'Cycle 8'!$L$10:$L$999,0),1)),INDEX('Cycle 9'!D$10:D$999,MATCH($A578,'Cycle 9'!$L$10:$L$999,0),1)),INDEX('Cycle 10'!D$10:D$999,MATCH($A578,'Cycle 10'!$L$10:$L$999,0),1)),INDEX('Cycle 11'!D$10:D$999,MATCH($A578,'Cycle 11'!$L$10:$L$999,0),1)),""))</f>
        <v/>
      </c>
      <c r="F578" t="str">
        <f>IF(IFERROR(IFERROR(IFERROR(IFERROR(IFERROR(IFERROR(IFERROR(IFERROR(IFERROR(IFERROR(IFERROR(IFERROR(INDEX(Summer!E$10:E$999,MATCH($A578,Summer!$L$10:$L$999,0),1),INDEX('Cycle 1'!E$10:E$999,MATCH($A578,'Cycle 1'!$L$10:$L$999,0),1)),INDEX('Cycle 2'!E$10:E$999,MATCH($A578,'Cycle 2'!$L$10:$L$999,0),1)),INDEX('Cycle 3'!E$10:E$999,MATCH($A578,'Cycle 3'!$L$10:$L$999,0),1)),INDEX('Cycle 4'!E$10:E$999,MATCH($A578,'Cycle 4'!$L$10:$L$999,0),1)),INDEX('Cycle 5'!E$10:E$999,MATCH($A578,'Cycle 5'!$L$10:$L$999,0),1)),INDEX('Cycle 6'!E$10:E$999,MATCH($A578,'Cycle 6'!$L$10:$L$999,0),1)),INDEX('Cycle 7'!E$10:E$999,MATCH($A578,'Cycle 7'!$L$10:$L$999,0),1)),INDEX('Cycle 8'!E$10:E$999,MATCH($A578,'Cycle 8'!$L$10:$L$999,0),1)),INDEX('Cycle 9'!E$10:E$999,MATCH($A578,'Cycle 9'!$L$10:$L$999,0),1)),INDEX('Cycle 10'!E$10:E$999,MATCH($A578,'Cycle 10'!$L$10:$L$999,0),1)),INDEX('Cycle 11'!E$10:E$999,MATCH($A578,'Cycle 11'!$L$10:$L$999,0),1)),"")="","",IFERROR(IFERROR(IFERROR(IFERROR(IFERROR(IFERROR(IFERROR(IFERROR(IFERROR(IFERROR(IFERROR(IFERROR(INDEX(Summer!E$10:E$999,MATCH($A578,Summer!$L$10:$L$999,0),1),INDEX('Cycle 1'!E$10:E$999,MATCH($A578,'Cycle 1'!$L$10:$L$999,0),1)),INDEX('Cycle 2'!E$10:E$999,MATCH($A578,'Cycle 2'!$L$10:$L$999,0),1)),INDEX('Cycle 3'!E$10:E$999,MATCH($A578,'Cycle 3'!$L$10:$L$999,0),1)),INDEX('Cycle 4'!E$10:E$999,MATCH($A578,'Cycle 4'!$L$10:$L$999,0),1)),INDEX('Cycle 5'!E$10:E$999,MATCH($A578,'Cycle 5'!$L$10:$L$999,0),1)),INDEX('Cycle 6'!E$10:E$999,MATCH($A578,'Cycle 6'!$L$10:$L$999,0),1)),INDEX('Cycle 7'!E$10:E$999,MATCH($A578,'Cycle 7'!$L$10:$L$999,0),1)),INDEX('Cycle 8'!E$10:E$999,MATCH($A578,'Cycle 8'!$L$10:$L$999,0),1)),INDEX('Cycle 9'!E$10:E$999,MATCH($A578,'Cycle 9'!$L$10:$L$999,0),1)),INDEX('Cycle 10'!E$10:E$999,MATCH($A578,'Cycle 10'!$L$10:$L$999,0),1)),INDEX('Cycle 11'!E$10:E$999,MATCH($A578,'Cycle 11'!$L$10:$L$999,0),1)),""))</f>
        <v/>
      </c>
      <c r="G578" t="str">
        <f>IF(IFERROR(IFERROR(IFERROR(IFERROR(IFERROR(IFERROR(IFERROR(IFERROR(IFERROR(IFERROR(IFERROR(IFERROR(INDEX(Summer!F$10:F$999,MATCH($A578,Summer!$L$10:$L$999,0),1),INDEX('Cycle 1'!F$10:F$999,MATCH($A578,'Cycle 1'!$L$10:$L$999,0),1)),INDEX('Cycle 2'!F$10:F$999,MATCH($A578,'Cycle 2'!$L$10:$L$999,0),1)),INDEX('Cycle 3'!F$10:F$999,MATCH($A578,'Cycle 3'!$L$10:$L$999,0),1)),INDEX('Cycle 4'!F$10:F$999,MATCH($A578,'Cycle 4'!$L$10:$L$999,0),1)),INDEX('Cycle 5'!F$10:F$999,MATCH($A578,'Cycle 5'!$L$10:$L$999,0),1)),INDEX('Cycle 6'!F$10:F$999,MATCH($A578,'Cycle 6'!$L$10:$L$999,0),1)),INDEX('Cycle 7'!F$10:F$999,MATCH($A578,'Cycle 7'!$L$10:$L$999,0),1)),INDEX('Cycle 8'!F$10:F$999,MATCH($A578,'Cycle 8'!$L$10:$L$999,0),1)),INDEX('Cycle 9'!F$10:F$999,MATCH($A578,'Cycle 9'!$L$10:$L$999,0),1)),INDEX('Cycle 10'!F$10:F$999,MATCH($A578,'Cycle 10'!$L$10:$L$999,0),1)),INDEX('Cycle 11'!F$10:F$999,MATCH($A578,'Cycle 11'!$L$10:$L$999,0),1)),"")="","",IFERROR(IFERROR(IFERROR(IFERROR(IFERROR(IFERROR(IFERROR(IFERROR(IFERROR(IFERROR(IFERROR(IFERROR(INDEX(Summer!F$10:F$999,MATCH($A578,Summer!$L$10:$L$999,0),1),INDEX('Cycle 1'!F$10:F$999,MATCH($A578,'Cycle 1'!$L$10:$L$999,0),1)),INDEX('Cycle 2'!F$10:F$999,MATCH($A578,'Cycle 2'!$L$10:$L$999,0),1)),INDEX('Cycle 3'!F$10:F$999,MATCH($A578,'Cycle 3'!$L$10:$L$999,0),1)),INDEX('Cycle 4'!F$10:F$999,MATCH($A578,'Cycle 4'!$L$10:$L$999,0),1)),INDEX('Cycle 5'!F$10:F$999,MATCH($A578,'Cycle 5'!$L$10:$L$999,0),1)),INDEX('Cycle 6'!F$10:F$999,MATCH($A578,'Cycle 6'!$L$10:$L$999,0),1)),INDEX('Cycle 7'!F$10:F$999,MATCH($A578,'Cycle 7'!$L$10:$L$999,0),1)),INDEX('Cycle 8'!F$10:F$999,MATCH($A578,'Cycle 8'!$L$10:$L$999,0),1)),INDEX('Cycle 9'!F$10:F$999,MATCH($A578,'Cycle 9'!$L$10:$L$999,0),1)),INDEX('Cycle 10'!F$10:F$999,MATCH($A578,'Cycle 10'!$L$10:$L$999,0),1)),INDEX('Cycle 11'!F$10:F$999,MATCH($A578,'Cycle 11'!$L$10:$L$999,0),1)),""))</f>
        <v/>
      </c>
      <c r="H578" t="str">
        <f>IF(IFERROR(IFERROR(IFERROR(IFERROR(IFERROR(IFERROR(IFERROR(IFERROR(IFERROR(IFERROR(IFERROR(IFERROR(INDEX(Summer!G$10:G$999,MATCH($A578,Summer!$L$10:$L$999,0),1),INDEX('Cycle 1'!G$10:G$999,MATCH($A578,'Cycle 1'!$L$10:$L$999,0),1)),INDEX('Cycle 2'!G$10:G$999,MATCH($A578,'Cycle 2'!$L$10:$L$999,0),1)),INDEX('Cycle 3'!G$10:G$999,MATCH($A578,'Cycle 3'!$L$10:$L$999,0),1)),INDEX('Cycle 4'!G$10:G$999,MATCH($A578,'Cycle 4'!$L$10:$L$999,0),1)),INDEX('Cycle 5'!G$10:G$999,MATCH($A578,'Cycle 5'!$L$10:$L$999,0),1)),INDEX('Cycle 6'!G$10:G$999,MATCH($A578,'Cycle 6'!$L$10:$L$999,0),1)),INDEX('Cycle 7'!G$10:G$999,MATCH($A578,'Cycle 7'!$L$10:$L$999,0),1)),INDEX('Cycle 8'!G$10:G$999,MATCH($A578,'Cycle 8'!$L$10:$L$999,0),1)),INDEX('Cycle 9'!G$10:G$999,MATCH($A578,'Cycle 9'!$L$10:$L$999,0),1)),INDEX('Cycle 10'!G$10:G$999,MATCH($A578,'Cycle 10'!$L$10:$L$999,0),1)),INDEX('Cycle 11'!G$10:G$999,MATCH($A578,'Cycle 11'!$L$10:$L$999,0),1)),"")="","",IFERROR(IFERROR(IFERROR(IFERROR(IFERROR(IFERROR(IFERROR(IFERROR(IFERROR(IFERROR(IFERROR(IFERROR(INDEX(Summer!G$10:G$999,MATCH($A578,Summer!$L$10:$L$999,0),1),INDEX('Cycle 1'!G$10:G$999,MATCH($A578,'Cycle 1'!$L$10:$L$999,0),1)),INDEX('Cycle 2'!G$10:G$999,MATCH($A578,'Cycle 2'!$L$10:$L$999,0),1)),INDEX('Cycle 3'!G$10:G$999,MATCH($A578,'Cycle 3'!$L$10:$L$999,0),1)),INDEX('Cycle 4'!G$10:G$999,MATCH($A578,'Cycle 4'!$L$10:$L$999,0),1)),INDEX('Cycle 5'!G$10:G$999,MATCH($A578,'Cycle 5'!$L$10:$L$999,0),1)),INDEX('Cycle 6'!G$10:G$999,MATCH($A578,'Cycle 6'!$L$10:$L$999,0),1)),INDEX('Cycle 7'!G$10:G$999,MATCH($A578,'Cycle 7'!$L$10:$L$999,0),1)),INDEX('Cycle 8'!G$10:G$999,MATCH($A578,'Cycle 8'!$L$10:$L$999,0),1)),INDEX('Cycle 9'!G$10:G$999,MATCH($A578,'Cycle 9'!$L$10:$L$999,0),1)),INDEX('Cycle 10'!G$10:G$999,MATCH($A578,'Cycle 10'!$L$10:$L$999,0),1)),INDEX('Cycle 11'!G$10:G$999,MATCH($A578,'Cycle 11'!$L$10:$L$999,0),1)),""))</f>
        <v/>
      </c>
      <c r="I578">
        <f>IFERROR(IF(C578="",MAX(I$1:I577),IF(ROW(C$2)=ROW(C578),1,IF(ISERROR(VLOOKUP(C578,C$2:C577,1,FALSE)),MAX(I$1:I577)+1,MAX(I$1:I577)))),"")</f>
        <v>0</v>
      </c>
      <c r="J578" t="str">
        <f t="shared" si="71"/>
        <v/>
      </c>
      <c r="K578" t="str">
        <f t="shared" si="73"/>
        <v/>
      </c>
      <c r="L578" t="str">
        <f t="shared" si="73"/>
        <v/>
      </c>
      <c r="M578" t="str">
        <f t="shared" si="73"/>
        <v/>
      </c>
      <c r="N578" t="str">
        <f t="shared" si="73"/>
        <v/>
      </c>
      <c r="O578" t="str">
        <f t="shared" si="73"/>
        <v/>
      </c>
      <c r="P578" t="str">
        <f t="shared" si="73"/>
        <v/>
      </c>
      <c r="Q578" t="str">
        <f t="shared" si="73"/>
        <v/>
      </c>
      <c r="R578" t="str">
        <f t="shared" si="73"/>
        <v/>
      </c>
      <c r="S578" t="str">
        <f t="shared" si="73"/>
        <v/>
      </c>
      <c r="T578" t="str">
        <f t="shared" si="73"/>
        <v/>
      </c>
      <c r="U578" t="str">
        <f t="shared" si="73"/>
        <v/>
      </c>
      <c r="V578" t="str">
        <f t="shared" si="73"/>
        <v/>
      </c>
      <c r="W578" t="str">
        <f t="shared" si="72"/>
        <v/>
      </c>
      <c r="X578">
        <f>IF(OR(H578="No",H578=""),0,IF(COUNTIFS(H$2:H578,"Yes",C$2:C578,C578)&gt;1,0,COUNTIFS(H$2:H578,"Yes",C$2:C578,C578)))+IF(X577=$X$1,0,X577)</f>
        <v>0</v>
      </c>
    </row>
    <row r="579" spans="1:24" x14ac:dyDescent="0.3">
      <c r="A579">
        <f>ROWS($A$2:$A579)</f>
        <v>578</v>
      </c>
      <c r="B579" t="str">
        <f>IF(ISERROR(VLOOKUP(A579,Summer!L$11:L$500,1,FALSE)),IF(ISERROR(VLOOKUP(A579,'Cycle 1'!L$11:L$500,1,FALSE)),IF(ISERROR(VLOOKUP(A579,'Cycle 2'!L$11:L$500,1,FALSE)),IF(ISERROR(VLOOKUP(A579,'Cycle 3'!L$11:L$500,1,FALSE)),IF(ISERROR(VLOOKUP(A579,'Cycle 4'!L$11:L$500,1,FALSE)),IF(ISERROR(VLOOKUP(A579,'Cycle 5'!L$11:L$500,1,FALSE)),IF(ISERROR(VLOOKUP(A579,'Cycle 6'!L$11:L$500,1,FALSE)),IF(ISERROR(VLOOKUP(A579,'Cycle 7'!L$11:L$500,1,FALSE)),IF(ISERROR(VLOOKUP(A579,'Cycle 8'!L$11:L$500,1,FALSE)),IF(ISERROR(VLOOKUP(A579,'Cycle 9'!L$11:L$500,1,FALSE)),IF(ISERROR(VLOOKUP(A579,'Cycle 10'!L$11:L$500,1,FALSE)),IF(ISERROR(VLOOKUP(A579,'Cycle 11'!L$11:L$500,1,FALSE)),"","Cycle 11"),"Cycle 10"),"Cycle 9"),"Cycle 8"),"Cycle 7"),"Cycle 6"),"Cycle 5"),"Cycle 4"),"Cycle 3"),"Cycle 2"),"Cycle 1"),"Summer")</f>
        <v/>
      </c>
      <c r="C579" t="str">
        <f>IF(IFERROR(IFERROR(IFERROR(IFERROR(IFERROR(IFERROR(IFERROR(IFERROR(IFERROR(IFERROR(IFERROR(IFERROR(INDEX(Summer!B$10:B$999,MATCH($A579,Summer!$L$10:$L$999,0),1),INDEX('Cycle 1'!B$10:B$999,MATCH($A579,'Cycle 1'!$L$10:$L$999,0),1)),INDEX('Cycle 2'!B$10:B$999,MATCH($A579,'Cycle 2'!$L$10:$L$999,0),1)),INDEX('Cycle 3'!B$10:B$999,MATCH($A579,'Cycle 3'!$L$10:$L$999,0),1)),INDEX('Cycle 4'!B$10:B$999,MATCH($A579,'Cycle 4'!$L$10:$L$999,0),1)),INDEX('Cycle 5'!B$10:B$999,MATCH($A579,'Cycle 5'!$L$10:$L$999,0),1)),INDEX('Cycle 6'!B$10:B$999,MATCH($A579,'Cycle 6'!$L$10:$L$999,0),1)),INDEX('Cycle 7'!B$10:B$999,MATCH($A579,'Cycle 7'!$L$10:$L$999,0),1)),INDEX('Cycle 8'!B$10:B$999,MATCH($A579,'Cycle 8'!$L$10:$L$999,0),1)),INDEX('Cycle 9'!B$10:B$999,MATCH($A579,'Cycle 9'!$L$10:$L$999,0),1)),INDEX('Cycle 10'!B$10:B$999,MATCH($A579,'Cycle 10'!$L$10:$L$999,0),1)),INDEX('Cycle 11'!B$10:B$999,MATCH($A579,'Cycle 11'!$L$10:$L$999,0),1)),"")="","",IFERROR(IFERROR(IFERROR(IFERROR(IFERROR(IFERROR(IFERROR(IFERROR(IFERROR(IFERROR(IFERROR(IFERROR(INDEX(Summer!B$10:B$999,MATCH($A579,Summer!$L$10:$L$999,0),1),INDEX('Cycle 1'!B$10:B$999,MATCH($A579,'Cycle 1'!$L$10:$L$999,0),1)),INDEX('Cycle 2'!B$10:B$999,MATCH($A579,'Cycle 2'!$L$10:$L$999,0),1)),INDEX('Cycle 3'!B$10:B$999,MATCH($A579,'Cycle 3'!$L$10:$L$999,0),1)),INDEX('Cycle 4'!B$10:B$999,MATCH($A579,'Cycle 4'!$L$10:$L$999,0),1)),INDEX('Cycle 5'!B$10:B$999,MATCH($A579,'Cycle 5'!$L$10:$L$999,0),1)),INDEX('Cycle 6'!B$10:B$999,MATCH($A579,'Cycle 6'!$L$10:$L$999,0),1)),INDEX('Cycle 7'!B$10:B$999,MATCH($A579,'Cycle 7'!$L$10:$L$999,0),1)),INDEX('Cycle 8'!B$10:B$999,MATCH($A579,'Cycle 8'!$L$10:$L$999,0),1)),INDEX('Cycle 9'!B$10:B$999,MATCH($A579,'Cycle 9'!$L$10:$L$999,0),1)),INDEX('Cycle 10'!B$10:B$999,MATCH($A579,'Cycle 10'!$L$10:$L$999,0),1)),INDEX('Cycle 11'!B$10:B$999,MATCH($A579,'Cycle 11'!$L$10:$L$999,0),1)),""))</f>
        <v/>
      </c>
      <c r="D579" t="str">
        <f>IF(IFERROR(IFERROR(IFERROR(IFERROR(IFERROR(IFERROR(IFERROR(IFERROR(IFERROR(IFERROR(IFERROR(IFERROR(INDEX(Summer!C$10:C$999,MATCH($A579,Summer!$L$10:$L$999,0),1),INDEX('Cycle 1'!C$10:C$999,MATCH($A579,'Cycle 1'!$L$10:$L$999,0),1)),INDEX('Cycle 2'!C$10:C$999,MATCH($A579,'Cycle 2'!$L$10:$L$999,0),1)),INDEX('Cycle 3'!C$10:C$999,MATCH($A579,'Cycle 3'!$L$10:$L$999,0),1)),INDEX('Cycle 4'!C$10:C$999,MATCH($A579,'Cycle 4'!$L$10:$L$999,0),1)),INDEX('Cycle 5'!C$10:C$999,MATCH($A579,'Cycle 5'!$L$10:$L$999,0),1)),INDEX('Cycle 6'!C$10:C$999,MATCH($A579,'Cycle 6'!$L$10:$L$999,0),1)),INDEX('Cycle 7'!C$10:C$999,MATCH($A579,'Cycle 7'!$L$10:$L$999,0),1)),INDEX('Cycle 8'!C$10:C$999,MATCH($A579,'Cycle 8'!$L$10:$L$999,0),1)),INDEX('Cycle 9'!C$10:C$999,MATCH($A579,'Cycle 9'!$L$10:$L$999,0),1)),INDEX('Cycle 10'!C$10:C$999,MATCH($A579,'Cycle 10'!$L$10:$L$999,0),1)),INDEX('Cycle 11'!C$10:C$999,MATCH($A579,'Cycle 11'!$L$10:$L$999,0),1)),"")="","",IFERROR(IFERROR(IFERROR(IFERROR(IFERROR(IFERROR(IFERROR(IFERROR(IFERROR(IFERROR(IFERROR(IFERROR(INDEX(Summer!C$10:C$999,MATCH($A579,Summer!$L$10:$L$999,0),1),INDEX('Cycle 1'!C$10:C$999,MATCH($A579,'Cycle 1'!$L$10:$L$999,0),1)),INDEX('Cycle 2'!C$10:C$999,MATCH($A579,'Cycle 2'!$L$10:$L$999,0),1)),INDEX('Cycle 3'!C$10:C$999,MATCH($A579,'Cycle 3'!$L$10:$L$999,0),1)),INDEX('Cycle 4'!C$10:C$999,MATCH($A579,'Cycle 4'!$L$10:$L$999,0),1)),INDEX('Cycle 5'!C$10:C$999,MATCH($A579,'Cycle 5'!$L$10:$L$999,0),1)),INDEX('Cycle 6'!C$10:C$999,MATCH($A579,'Cycle 6'!$L$10:$L$999,0),1)),INDEX('Cycle 7'!C$10:C$999,MATCH($A579,'Cycle 7'!$L$10:$L$999,0),1)),INDEX('Cycle 8'!C$10:C$999,MATCH($A579,'Cycle 8'!$L$10:$L$999,0),1)),INDEX('Cycle 9'!C$10:C$999,MATCH($A579,'Cycle 9'!$L$10:$L$999,0),1)),INDEX('Cycle 10'!C$10:C$999,MATCH($A579,'Cycle 10'!$L$10:$L$999,0),1)),INDEX('Cycle 11'!C$10:C$999,MATCH($A579,'Cycle 11'!$L$10:$L$999,0),1)),""))</f>
        <v/>
      </c>
      <c r="E579" t="str">
        <f>IF(IFERROR(IFERROR(IFERROR(IFERROR(IFERROR(IFERROR(IFERROR(IFERROR(IFERROR(IFERROR(IFERROR(IFERROR(INDEX(Summer!D$10:D$999,MATCH($A579,Summer!$L$10:$L$999,0),1),INDEX('Cycle 1'!D$10:D$999,MATCH($A579,'Cycle 1'!$L$10:$L$999,0),1)),INDEX('Cycle 2'!D$10:D$999,MATCH($A579,'Cycle 2'!$L$10:$L$999,0),1)),INDEX('Cycle 3'!D$10:D$999,MATCH($A579,'Cycle 3'!$L$10:$L$999,0),1)),INDEX('Cycle 4'!D$10:D$999,MATCH($A579,'Cycle 4'!$L$10:$L$999,0),1)),INDEX('Cycle 5'!D$10:D$999,MATCH($A579,'Cycle 5'!$L$10:$L$999,0),1)),INDEX('Cycle 6'!D$10:D$999,MATCH($A579,'Cycle 6'!$L$10:$L$999,0),1)),INDEX('Cycle 7'!D$10:D$999,MATCH($A579,'Cycle 7'!$L$10:$L$999,0),1)),INDEX('Cycle 8'!D$10:D$999,MATCH($A579,'Cycle 8'!$L$10:$L$999,0),1)),INDEX('Cycle 9'!D$10:D$999,MATCH($A579,'Cycle 9'!$L$10:$L$999,0),1)),INDEX('Cycle 10'!D$10:D$999,MATCH($A579,'Cycle 10'!$L$10:$L$999,0),1)),INDEX('Cycle 11'!D$10:D$999,MATCH($A579,'Cycle 11'!$L$10:$L$999,0),1)),"")="","",IFERROR(IFERROR(IFERROR(IFERROR(IFERROR(IFERROR(IFERROR(IFERROR(IFERROR(IFERROR(IFERROR(IFERROR(INDEX(Summer!D$10:D$999,MATCH($A579,Summer!$L$10:$L$999,0),1),INDEX('Cycle 1'!D$10:D$999,MATCH($A579,'Cycle 1'!$L$10:$L$999,0),1)),INDEX('Cycle 2'!D$10:D$999,MATCH($A579,'Cycle 2'!$L$10:$L$999,0),1)),INDEX('Cycle 3'!D$10:D$999,MATCH($A579,'Cycle 3'!$L$10:$L$999,0),1)),INDEX('Cycle 4'!D$10:D$999,MATCH($A579,'Cycle 4'!$L$10:$L$999,0),1)),INDEX('Cycle 5'!D$10:D$999,MATCH($A579,'Cycle 5'!$L$10:$L$999,0),1)),INDEX('Cycle 6'!D$10:D$999,MATCH($A579,'Cycle 6'!$L$10:$L$999,0),1)),INDEX('Cycle 7'!D$10:D$999,MATCH($A579,'Cycle 7'!$L$10:$L$999,0),1)),INDEX('Cycle 8'!D$10:D$999,MATCH($A579,'Cycle 8'!$L$10:$L$999,0),1)),INDEX('Cycle 9'!D$10:D$999,MATCH($A579,'Cycle 9'!$L$10:$L$999,0),1)),INDEX('Cycle 10'!D$10:D$999,MATCH($A579,'Cycle 10'!$L$10:$L$999,0),1)),INDEX('Cycle 11'!D$10:D$999,MATCH($A579,'Cycle 11'!$L$10:$L$999,0),1)),""))</f>
        <v/>
      </c>
      <c r="F579" t="str">
        <f>IF(IFERROR(IFERROR(IFERROR(IFERROR(IFERROR(IFERROR(IFERROR(IFERROR(IFERROR(IFERROR(IFERROR(IFERROR(INDEX(Summer!E$10:E$999,MATCH($A579,Summer!$L$10:$L$999,0),1),INDEX('Cycle 1'!E$10:E$999,MATCH($A579,'Cycle 1'!$L$10:$L$999,0),1)),INDEX('Cycle 2'!E$10:E$999,MATCH($A579,'Cycle 2'!$L$10:$L$999,0),1)),INDEX('Cycle 3'!E$10:E$999,MATCH($A579,'Cycle 3'!$L$10:$L$999,0),1)),INDEX('Cycle 4'!E$10:E$999,MATCH($A579,'Cycle 4'!$L$10:$L$999,0),1)),INDEX('Cycle 5'!E$10:E$999,MATCH($A579,'Cycle 5'!$L$10:$L$999,0),1)),INDEX('Cycle 6'!E$10:E$999,MATCH($A579,'Cycle 6'!$L$10:$L$999,0),1)),INDEX('Cycle 7'!E$10:E$999,MATCH($A579,'Cycle 7'!$L$10:$L$999,0),1)),INDEX('Cycle 8'!E$10:E$999,MATCH($A579,'Cycle 8'!$L$10:$L$999,0),1)),INDEX('Cycle 9'!E$10:E$999,MATCH($A579,'Cycle 9'!$L$10:$L$999,0),1)),INDEX('Cycle 10'!E$10:E$999,MATCH($A579,'Cycle 10'!$L$10:$L$999,0),1)),INDEX('Cycle 11'!E$10:E$999,MATCH($A579,'Cycle 11'!$L$10:$L$999,0),1)),"")="","",IFERROR(IFERROR(IFERROR(IFERROR(IFERROR(IFERROR(IFERROR(IFERROR(IFERROR(IFERROR(IFERROR(IFERROR(INDEX(Summer!E$10:E$999,MATCH($A579,Summer!$L$10:$L$999,0),1),INDEX('Cycle 1'!E$10:E$999,MATCH($A579,'Cycle 1'!$L$10:$L$999,0),1)),INDEX('Cycle 2'!E$10:E$999,MATCH($A579,'Cycle 2'!$L$10:$L$999,0),1)),INDEX('Cycle 3'!E$10:E$999,MATCH($A579,'Cycle 3'!$L$10:$L$999,0),1)),INDEX('Cycle 4'!E$10:E$999,MATCH($A579,'Cycle 4'!$L$10:$L$999,0),1)),INDEX('Cycle 5'!E$10:E$999,MATCH($A579,'Cycle 5'!$L$10:$L$999,0),1)),INDEX('Cycle 6'!E$10:E$999,MATCH($A579,'Cycle 6'!$L$10:$L$999,0),1)),INDEX('Cycle 7'!E$10:E$999,MATCH($A579,'Cycle 7'!$L$10:$L$999,0),1)),INDEX('Cycle 8'!E$10:E$999,MATCH($A579,'Cycle 8'!$L$10:$L$999,0),1)),INDEX('Cycle 9'!E$10:E$999,MATCH($A579,'Cycle 9'!$L$10:$L$999,0),1)),INDEX('Cycle 10'!E$10:E$999,MATCH($A579,'Cycle 10'!$L$10:$L$999,0),1)),INDEX('Cycle 11'!E$10:E$999,MATCH($A579,'Cycle 11'!$L$10:$L$999,0),1)),""))</f>
        <v/>
      </c>
      <c r="G579" t="str">
        <f>IF(IFERROR(IFERROR(IFERROR(IFERROR(IFERROR(IFERROR(IFERROR(IFERROR(IFERROR(IFERROR(IFERROR(IFERROR(INDEX(Summer!F$10:F$999,MATCH($A579,Summer!$L$10:$L$999,0),1),INDEX('Cycle 1'!F$10:F$999,MATCH($A579,'Cycle 1'!$L$10:$L$999,0),1)),INDEX('Cycle 2'!F$10:F$999,MATCH($A579,'Cycle 2'!$L$10:$L$999,0),1)),INDEX('Cycle 3'!F$10:F$999,MATCH($A579,'Cycle 3'!$L$10:$L$999,0),1)),INDEX('Cycle 4'!F$10:F$999,MATCH($A579,'Cycle 4'!$L$10:$L$999,0),1)),INDEX('Cycle 5'!F$10:F$999,MATCH($A579,'Cycle 5'!$L$10:$L$999,0),1)),INDEX('Cycle 6'!F$10:F$999,MATCH($A579,'Cycle 6'!$L$10:$L$999,0),1)),INDEX('Cycle 7'!F$10:F$999,MATCH($A579,'Cycle 7'!$L$10:$L$999,0),1)),INDEX('Cycle 8'!F$10:F$999,MATCH($A579,'Cycle 8'!$L$10:$L$999,0),1)),INDEX('Cycle 9'!F$10:F$999,MATCH($A579,'Cycle 9'!$L$10:$L$999,0),1)),INDEX('Cycle 10'!F$10:F$999,MATCH($A579,'Cycle 10'!$L$10:$L$999,0),1)),INDEX('Cycle 11'!F$10:F$999,MATCH($A579,'Cycle 11'!$L$10:$L$999,0),1)),"")="","",IFERROR(IFERROR(IFERROR(IFERROR(IFERROR(IFERROR(IFERROR(IFERROR(IFERROR(IFERROR(IFERROR(IFERROR(INDEX(Summer!F$10:F$999,MATCH($A579,Summer!$L$10:$L$999,0),1),INDEX('Cycle 1'!F$10:F$999,MATCH($A579,'Cycle 1'!$L$10:$L$999,0),1)),INDEX('Cycle 2'!F$10:F$999,MATCH($A579,'Cycle 2'!$L$10:$L$999,0),1)),INDEX('Cycle 3'!F$10:F$999,MATCH($A579,'Cycle 3'!$L$10:$L$999,0),1)),INDEX('Cycle 4'!F$10:F$999,MATCH($A579,'Cycle 4'!$L$10:$L$999,0),1)),INDEX('Cycle 5'!F$10:F$999,MATCH($A579,'Cycle 5'!$L$10:$L$999,0),1)),INDEX('Cycle 6'!F$10:F$999,MATCH($A579,'Cycle 6'!$L$10:$L$999,0),1)),INDEX('Cycle 7'!F$10:F$999,MATCH($A579,'Cycle 7'!$L$10:$L$999,0),1)),INDEX('Cycle 8'!F$10:F$999,MATCH($A579,'Cycle 8'!$L$10:$L$999,0),1)),INDEX('Cycle 9'!F$10:F$999,MATCH($A579,'Cycle 9'!$L$10:$L$999,0),1)),INDEX('Cycle 10'!F$10:F$999,MATCH($A579,'Cycle 10'!$L$10:$L$999,0),1)),INDEX('Cycle 11'!F$10:F$999,MATCH($A579,'Cycle 11'!$L$10:$L$999,0),1)),""))</f>
        <v/>
      </c>
      <c r="H579" t="str">
        <f>IF(IFERROR(IFERROR(IFERROR(IFERROR(IFERROR(IFERROR(IFERROR(IFERROR(IFERROR(IFERROR(IFERROR(IFERROR(INDEX(Summer!G$10:G$999,MATCH($A579,Summer!$L$10:$L$999,0),1),INDEX('Cycle 1'!G$10:G$999,MATCH($A579,'Cycle 1'!$L$10:$L$999,0),1)),INDEX('Cycle 2'!G$10:G$999,MATCH($A579,'Cycle 2'!$L$10:$L$999,0),1)),INDEX('Cycle 3'!G$10:G$999,MATCH($A579,'Cycle 3'!$L$10:$L$999,0),1)),INDEX('Cycle 4'!G$10:G$999,MATCH($A579,'Cycle 4'!$L$10:$L$999,0),1)),INDEX('Cycle 5'!G$10:G$999,MATCH($A579,'Cycle 5'!$L$10:$L$999,0),1)),INDEX('Cycle 6'!G$10:G$999,MATCH($A579,'Cycle 6'!$L$10:$L$999,0),1)),INDEX('Cycle 7'!G$10:G$999,MATCH($A579,'Cycle 7'!$L$10:$L$999,0),1)),INDEX('Cycle 8'!G$10:G$999,MATCH($A579,'Cycle 8'!$L$10:$L$999,0),1)),INDEX('Cycle 9'!G$10:G$999,MATCH($A579,'Cycle 9'!$L$10:$L$999,0),1)),INDEX('Cycle 10'!G$10:G$999,MATCH($A579,'Cycle 10'!$L$10:$L$999,0),1)),INDEX('Cycle 11'!G$10:G$999,MATCH($A579,'Cycle 11'!$L$10:$L$999,0),1)),"")="","",IFERROR(IFERROR(IFERROR(IFERROR(IFERROR(IFERROR(IFERROR(IFERROR(IFERROR(IFERROR(IFERROR(IFERROR(INDEX(Summer!G$10:G$999,MATCH($A579,Summer!$L$10:$L$999,0),1),INDEX('Cycle 1'!G$10:G$999,MATCH($A579,'Cycle 1'!$L$10:$L$999,0),1)),INDEX('Cycle 2'!G$10:G$999,MATCH($A579,'Cycle 2'!$L$10:$L$999,0),1)),INDEX('Cycle 3'!G$10:G$999,MATCH($A579,'Cycle 3'!$L$10:$L$999,0),1)),INDEX('Cycle 4'!G$10:G$999,MATCH($A579,'Cycle 4'!$L$10:$L$999,0),1)),INDEX('Cycle 5'!G$10:G$999,MATCH($A579,'Cycle 5'!$L$10:$L$999,0),1)),INDEX('Cycle 6'!G$10:G$999,MATCH($A579,'Cycle 6'!$L$10:$L$999,0),1)),INDEX('Cycle 7'!G$10:G$999,MATCH($A579,'Cycle 7'!$L$10:$L$999,0),1)),INDEX('Cycle 8'!G$10:G$999,MATCH($A579,'Cycle 8'!$L$10:$L$999,0),1)),INDEX('Cycle 9'!G$10:G$999,MATCH($A579,'Cycle 9'!$L$10:$L$999,0),1)),INDEX('Cycle 10'!G$10:G$999,MATCH($A579,'Cycle 10'!$L$10:$L$999,0),1)),INDEX('Cycle 11'!G$10:G$999,MATCH($A579,'Cycle 11'!$L$10:$L$999,0),1)),""))</f>
        <v/>
      </c>
      <c r="I579">
        <f>IFERROR(IF(C579="",MAX(I$1:I578),IF(ROW(C$2)=ROW(C579),1,IF(ISERROR(VLOOKUP(C579,C$2:C578,1,FALSE)),MAX(I$1:I578)+1,MAX(I$1:I578)))),"")</f>
        <v>0</v>
      </c>
      <c r="J579" t="str">
        <f t="shared" si="71"/>
        <v/>
      </c>
      <c r="K579" t="str">
        <f t="shared" si="73"/>
        <v/>
      </c>
      <c r="L579" t="str">
        <f t="shared" si="73"/>
        <v/>
      </c>
      <c r="M579" t="str">
        <f t="shared" si="73"/>
        <v/>
      </c>
      <c r="N579" t="str">
        <f t="shared" si="73"/>
        <v/>
      </c>
      <c r="O579" t="str">
        <f t="shared" si="73"/>
        <v/>
      </c>
      <c r="P579" t="str">
        <f t="shared" si="73"/>
        <v/>
      </c>
      <c r="Q579" t="str">
        <f t="shared" si="73"/>
        <v/>
      </c>
      <c r="R579" t="str">
        <f t="shared" si="73"/>
        <v/>
      </c>
      <c r="S579" t="str">
        <f t="shared" si="73"/>
        <v/>
      </c>
      <c r="T579" t="str">
        <f t="shared" si="73"/>
        <v/>
      </c>
      <c r="U579" t="str">
        <f t="shared" si="73"/>
        <v/>
      </c>
      <c r="V579" t="str">
        <f t="shared" si="73"/>
        <v/>
      </c>
      <c r="W579" t="str">
        <f t="shared" si="72"/>
        <v/>
      </c>
      <c r="X579">
        <f>IF(OR(H579="No",H579=""),0,IF(COUNTIFS(H$2:H579,"Yes",C$2:C579,C579)&gt;1,0,COUNTIFS(H$2:H579,"Yes",C$2:C579,C579)))+IF(X578=$X$1,0,X578)</f>
        <v>0</v>
      </c>
    </row>
    <row r="580" spans="1:24" x14ac:dyDescent="0.3">
      <c r="A580">
        <f>ROWS($A$2:$A580)</f>
        <v>579</v>
      </c>
      <c r="B580" t="str">
        <f>IF(ISERROR(VLOOKUP(A580,Summer!L$11:L$500,1,FALSE)),IF(ISERROR(VLOOKUP(A580,'Cycle 1'!L$11:L$500,1,FALSE)),IF(ISERROR(VLOOKUP(A580,'Cycle 2'!L$11:L$500,1,FALSE)),IF(ISERROR(VLOOKUP(A580,'Cycle 3'!L$11:L$500,1,FALSE)),IF(ISERROR(VLOOKUP(A580,'Cycle 4'!L$11:L$500,1,FALSE)),IF(ISERROR(VLOOKUP(A580,'Cycle 5'!L$11:L$500,1,FALSE)),IF(ISERROR(VLOOKUP(A580,'Cycle 6'!L$11:L$500,1,FALSE)),IF(ISERROR(VLOOKUP(A580,'Cycle 7'!L$11:L$500,1,FALSE)),IF(ISERROR(VLOOKUP(A580,'Cycle 8'!L$11:L$500,1,FALSE)),IF(ISERROR(VLOOKUP(A580,'Cycle 9'!L$11:L$500,1,FALSE)),IF(ISERROR(VLOOKUP(A580,'Cycle 10'!L$11:L$500,1,FALSE)),IF(ISERROR(VLOOKUP(A580,'Cycle 11'!L$11:L$500,1,FALSE)),"","Cycle 11"),"Cycle 10"),"Cycle 9"),"Cycle 8"),"Cycle 7"),"Cycle 6"),"Cycle 5"),"Cycle 4"),"Cycle 3"),"Cycle 2"),"Cycle 1"),"Summer")</f>
        <v/>
      </c>
      <c r="C580" t="str">
        <f>IF(IFERROR(IFERROR(IFERROR(IFERROR(IFERROR(IFERROR(IFERROR(IFERROR(IFERROR(IFERROR(IFERROR(IFERROR(INDEX(Summer!B$10:B$999,MATCH($A580,Summer!$L$10:$L$999,0),1),INDEX('Cycle 1'!B$10:B$999,MATCH($A580,'Cycle 1'!$L$10:$L$999,0),1)),INDEX('Cycle 2'!B$10:B$999,MATCH($A580,'Cycle 2'!$L$10:$L$999,0),1)),INDEX('Cycle 3'!B$10:B$999,MATCH($A580,'Cycle 3'!$L$10:$L$999,0),1)),INDEX('Cycle 4'!B$10:B$999,MATCH($A580,'Cycle 4'!$L$10:$L$999,0),1)),INDEX('Cycle 5'!B$10:B$999,MATCH($A580,'Cycle 5'!$L$10:$L$999,0),1)),INDEX('Cycle 6'!B$10:B$999,MATCH($A580,'Cycle 6'!$L$10:$L$999,0),1)),INDEX('Cycle 7'!B$10:B$999,MATCH($A580,'Cycle 7'!$L$10:$L$999,0),1)),INDEX('Cycle 8'!B$10:B$999,MATCH($A580,'Cycle 8'!$L$10:$L$999,0),1)),INDEX('Cycle 9'!B$10:B$999,MATCH($A580,'Cycle 9'!$L$10:$L$999,0),1)),INDEX('Cycle 10'!B$10:B$999,MATCH($A580,'Cycle 10'!$L$10:$L$999,0),1)),INDEX('Cycle 11'!B$10:B$999,MATCH($A580,'Cycle 11'!$L$10:$L$999,0),1)),"")="","",IFERROR(IFERROR(IFERROR(IFERROR(IFERROR(IFERROR(IFERROR(IFERROR(IFERROR(IFERROR(IFERROR(IFERROR(INDEX(Summer!B$10:B$999,MATCH($A580,Summer!$L$10:$L$999,0),1),INDEX('Cycle 1'!B$10:B$999,MATCH($A580,'Cycle 1'!$L$10:$L$999,0),1)),INDEX('Cycle 2'!B$10:B$999,MATCH($A580,'Cycle 2'!$L$10:$L$999,0),1)),INDEX('Cycle 3'!B$10:B$999,MATCH($A580,'Cycle 3'!$L$10:$L$999,0),1)),INDEX('Cycle 4'!B$10:B$999,MATCH($A580,'Cycle 4'!$L$10:$L$999,0),1)),INDEX('Cycle 5'!B$10:B$999,MATCH($A580,'Cycle 5'!$L$10:$L$999,0),1)),INDEX('Cycle 6'!B$10:B$999,MATCH($A580,'Cycle 6'!$L$10:$L$999,0),1)),INDEX('Cycle 7'!B$10:B$999,MATCH($A580,'Cycle 7'!$L$10:$L$999,0),1)),INDEX('Cycle 8'!B$10:B$999,MATCH($A580,'Cycle 8'!$L$10:$L$999,0),1)),INDEX('Cycle 9'!B$10:B$999,MATCH($A580,'Cycle 9'!$L$10:$L$999,0),1)),INDEX('Cycle 10'!B$10:B$999,MATCH($A580,'Cycle 10'!$L$10:$L$999,0),1)),INDEX('Cycle 11'!B$10:B$999,MATCH($A580,'Cycle 11'!$L$10:$L$999,0),1)),""))</f>
        <v/>
      </c>
      <c r="D580" t="str">
        <f>IF(IFERROR(IFERROR(IFERROR(IFERROR(IFERROR(IFERROR(IFERROR(IFERROR(IFERROR(IFERROR(IFERROR(IFERROR(INDEX(Summer!C$10:C$999,MATCH($A580,Summer!$L$10:$L$999,0),1),INDEX('Cycle 1'!C$10:C$999,MATCH($A580,'Cycle 1'!$L$10:$L$999,0),1)),INDEX('Cycle 2'!C$10:C$999,MATCH($A580,'Cycle 2'!$L$10:$L$999,0),1)),INDEX('Cycle 3'!C$10:C$999,MATCH($A580,'Cycle 3'!$L$10:$L$999,0),1)),INDEX('Cycle 4'!C$10:C$999,MATCH($A580,'Cycle 4'!$L$10:$L$999,0),1)),INDEX('Cycle 5'!C$10:C$999,MATCH($A580,'Cycle 5'!$L$10:$L$999,0),1)),INDEX('Cycle 6'!C$10:C$999,MATCH($A580,'Cycle 6'!$L$10:$L$999,0),1)),INDEX('Cycle 7'!C$10:C$999,MATCH($A580,'Cycle 7'!$L$10:$L$999,0),1)),INDEX('Cycle 8'!C$10:C$999,MATCH($A580,'Cycle 8'!$L$10:$L$999,0),1)),INDEX('Cycle 9'!C$10:C$999,MATCH($A580,'Cycle 9'!$L$10:$L$999,0),1)),INDEX('Cycle 10'!C$10:C$999,MATCH($A580,'Cycle 10'!$L$10:$L$999,0),1)),INDEX('Cycle 11'!C$10:C$999,MATCH($A580,'Cycle 11'!$L$10:$L$999,0),1)),"")="","",IFERROR(IFERROR(IFERROR(IFERROR(IFERROR(IFERROR(IFERROR(IFERROR(IFERROR(IFERROR(IFERROR(IFERROR(INDEX(Summer!C$10:C$999,MATCH($A580,Summer!$L$10:$L$999,0),1),INDEX('Cycle 1'!C$10:C$999,MATCH($A580,'Cycle 1'!$L$10:$L$999,0),1)),INDEX('Cycle 2'!C$10:C$999,MATCH($A580,'Cycle 2'!$L$10:$L$999,0),1)),INDEX('Cycle 3'!C$10:C$999,MATCH($A580,'Cycle 3'!$L$10:$L$999,0),1)),INDEX('Cycle 4'!C$10:C$999,MATCH($A580,'Cycle 4'!$L$10:$L$999,0),1)),INDEX('Cycle 5'!C$10:C$999,MATCH($A580,'Cycle 5'!$L$10:$L$999,0),1)),INDEX('Cycle 6'!C$10:C$999,MATCH($A580,'Cycle 6'!$L$10:$L$999,0),1)),INDEX('Cycle 7'!C$10:C$999,MATCH($A580,'Cycle 7'!$L$10:$L$999,0),1)),INDEX('Cycle 8'!C$10:C$999,MATCH($A580,'Cycle 8'!$L$10:$L$999,0),1)),INDEX('Cycle 9'!C$10:C$999,MATCH($A580,'Cycle 9'!$L$10:$L$999,0),1)),INDEX('Cycle 10'!C$10:C$999,MATCH($A580,'Cycle 10'!$L$10:$L$999,0),1)),INDEX('Cycle 11'!C$10:C$999,MATCH($A580,'Cycle 11'!$L$10:$L$999,0),1)),""))</f>
        <v/>
      </c>
      <c r="E580" t="str">
        <f>IF(IFERROR(IFERROR(IFERROR(IFERROR(IFERROR(IFERROR(IFERROR(IFERROR(IFERROR(IFERROR(IFERROR(IFERROR(INDEX(Summer!D$10:D$999,MATCH($A580,Summer!$L$10:$L$999,0),1),INDEX('Cycle 1'!D$10:D$999,MATCH($A580,'Cycle 1'!$L$10:$L$999,0),1)),INDEX('Cycle 2'!D$10:D$999,MATCH($A580,'Cycle 2'!$L$10:$L$999,0),1)),INDEX('Cycle 3'!D$10:D$999,MATCH($A580,'Cycle 3'!$L$10:$L$999,0),1)),INDEX('Cycle 4'!D$10:D$999,MATCH($A580,'Cycle 4'!$L$10:$L$999,0),1)),INDEX('Cycle 5'!D$10:D$999,MATCH($A580,'Cycle 5'!$L$10:$L$999,0),1)),INDEX('Cycle 6'!D$10:D$999,MATCH($A580,'Cycle 6'!$L$10:$L$999,0),1)),INDEX('Cycle 7'!D$10:D$999,MATCH($A580,'Cycle 7'!$L$10:$L$999,0),1)),INDEX('Cycle 8'!D$10:D$999,MATCH($A580,'Cycle 8'!$L$10:$L$999,0),1)),INDEX('Cycle 9'!D$10:D$999,MATCH($A580,'Cycle 9'!$L$10:$L$999,0),1)),INDEX('Cycle 10'!D$10:D$999,MATCH($A580,'Cycle 10'!$L$10:$L$999,0),1)),INDEX('Cycle 11'!D$10:D$999,MATCH($A580,'Cycle 11'!$L$10:$L$999,0),1)),"")="","",IFERROR(IFERROR(IFERROR(IFERROR(IFERROR(IFERROR(IFERROR(IFERROR(IFERROR(IFERROR(IFERROR(IFERROR(INDEX(Summer!D$10:D$999,MATCH($A580,Summer!$L$10:$L$999,0),1),INDEX('Cycle 1'!D$10:D$999,MATCH($A580,'Cycle 1'!$L$10:$L$999,0),1)),INDEX('Cycle 2'!D$10:D$999,MATCH($A580,'Cycle 2'!$L$10:$L$999,0),1)),INDEX('Cycle 3'!D$10:D$999,MATCH($A580,'Cycle 3'!$L$10:$L$999,0),1)),INDEX('Cycle 4'!D$10:D$999,MATCH($A580,'Cycle 4'!$L$10:$L$999,0),1)),INDEX('Cycle 5'!D$10:D$999,MATCH($A580,'Cycle 5'!$L$10:$L$999,0),1)),INDEX('Cycle 6'!D$10:D$999,MATCH($A580,'Cycle 6'!$L$10:$L$999,0),1)),INDEX('Cycle 7'!D$10:D$999,MATCH($A580,'Cycle 7'!$L$10:$L$999,0),1)),INDEX('Cycle 8'!D$10:D$999,MATCH($A580,'Cycle 8'!$L$10:$L$999,0),1)),INDEX('Cycle 9'!D$10:D$999,MATCH($A580,'Cycle 9'!$L$10:$L$999,0),1)),INDEX('Cycle 10'!D$10:D$999,MATCH($A580,'Cycle 10'!$L$10:$L$999,0),1)),INDEX('Cycle 11'!D$10:D$999,MATCH($A580,'Cycle 11'!$L$10:$L$999,0),1)),""))</f>
        <v/>
      </c>
      <c r="F580" t="str">
        <f>IF(IFERROR(IFERROR(IFERROR(IFERROR(IFERROR(IFERROR(IFERROR(IFERROR(IFERROR(IFERROR(IFERROR(IFERROR(INDEX(Summer!E$10:E$999,MATCH($A580,Summer!$L$10:$L$999,0),1),INDEX('Cycle 1'!E$10:E$999,MATCH($A580,'Cycle 1'!$L$10:$L$999,0),1)),INDEX('Cycle 2'!E$10:E$999,MATCH($A580,'Cycle 2'!$L$10:$L$999,0),1)),INDEX('Cycle 3'!E$10:E$999,MATCH($A580,'Cycle 3'!$L$10:$L$999,0),1)),INDEX('Cycle 4'!E$10:E$999,MATCH($A580,'Cycle 4'!$L$10:$L$999,0),1)),INDEX('Cycle 5'!E$10:E$999,MATCH($A580,'Cycle 5'!$L$10:$L$999,0),1)),INDEX('Cycle 6'!E$10:E$999,MATCH($A580,'Cycle 6'!$L$10:$L$999,0),1)),INDEX('Cycle 7'!E$10:E$999,MATCH($A580,'Cycle 7'!$L$10:$L$999,0),1)),INDEX('Cycle 8'!E$10:E$999,MATCH($A580,'Cycle 8'!$L$10:$L$999,0),1)),INDEX('Cycle 9'!E$10:E$999,MATCH($A580,'Cycle 9'!$L$10:$L$999,0),1)),INDEX('Cycle 10'!E$10:E$999,MATCH($A580,'Cycle 10'!$L$10:$L$999,0),1)),INDEX('Cycle 11'!E$10:E$999,MATCH($A580,'Cycle 11'!$L$10:$L$999,0),1)),"")="","",IFERROR(IFERROR(IFERROR(IFERROR(IFERROR(IFERROR(IFERROR(IFERROR(IFERROR(IFERROR(IFERROR(IFERROR(INDEX(Summer!E$10:E$999,MATCH($A580,Summer!$L$10:$L$999,0),1),INDEX('Cycle 1'!E$10:E$999,MATCH($A580,'Cycle 1'!$L$10:$L$999,0),1)),INDEX('Cycle 2'!E$10:E$999,MATCH($A580,'Cycle 2'!$L$10:$L$999,0),1)),INDEX('Cycle 3'!E$10:E$999,MATCH($A580,'Cycle 3'!$L$10:$L$999,0),1)),INDEX('Cycle 4'!E$10:E$999,MATCH($A580,'Cycle 4'!$L$10:$L$999,0),1)),INDEX('Cycle 5'!E$10:E$999,MATCH($A580,'Cycle 5'!$L$10:$L$999,0),1)),INDEX('Cycle 6'!E$10:E$999,MATCH($A580,'Cycle 6'!$L$10:$L$999,0),1)),INDEX('Cycle 7'!E$10:E$999,MATCH($A580,'Cycle 7'!$L$10:$L$999,0),1)),INDEX('Cycle 8'!E$10:E$999,MATCH($A580,'Cycle 8'!$L$10:$L$999,0),1)),INDEX('Cycle 9'!E$10:E$999,MATCH($A580,'Cycle 9'!$L$10:$L$999,0),1)),INDEX('Cycle 10'!E$10:E$999,MATCH($A580,'Cycle 10'!$L$10:$L$999,0),1)),INDEX('Cycle 11'!E$10:E$999,MATCH($A580,'Cycle 11'!$L$10:$L$999,0),1)),""))</f>
        <v/>
      </c>
      <c r="G580" t="str">
        <f>IF(IFERROR(IFERROR(IFERROR(IFERROR(IFERROR(IFERROR(IFERROR(IFERROR(IFERROR(IFERROR(IFERROR(IFERROR(INDEX(Summer!F$10:F$999,MATCH($A580,Summer!$L$10:$L$999,0),1),INDEX('Cycle 1'!F$10:F$999,MATCH($A580,'Cycle 1'!$L$10:$L$999,0),1)),INDEX('Cycle 2'!F$10:F$999,MATCH($A580,'Cycle 2'!$L$10:$L$999,0),1)),INDEX('Cycle 3'!F$10:F$999,MATCH($A580,'Cycle 3'!$L$10:$L$999,0),1)),INDEX('Cycle 4'!F$10:F$999,MATCH($A580,'Cycle 4'!$L$10:$L$999,0),1)),INDEX('Cycle 5'!F$10:F$999,MATCH($A580,'Cycle 5'!$L$10:$L$999,0),1)),INDEX('Cycle 6'!F$10:F$999,MATCH($A580,'Cycle 6'!$L$10:$L$999,0),1)),INDEX('Cycle 7'!F$10:F$999,MATCH($A580,'Cycle 7'!$L$10:$L$999,0),1)),INDEX('Cycle 8'!F$10:F$999,MATCH($A580,'Cycle 8'!$L$10:$L$999,0),1)),INDEX('Cycle 9'!F$10:F$999,MATCH($A580,'Cycle 9'!$L$10:$L$999,0),1)),INDEX('Cycle 10'!F$10:F$999,MATCH($A580,'Cycle 10'!$L$10:$L$999,0),1)),INDEX('Cycle 11'!F$10:F$999,MATCH($A580,'Cycle 11'!$L$10:$L$999,0),1)),"")="","",IFERROR(IFERROR(IFERROR(IFERROR(IFERROR(IFERROR(IFERROR(IFERROR(IFERROR(IFERROR(IFERROR(IFERROR(INDEX(Summer!F$10:F$999,MATCH($A580,Summer!$L$10:$L$999,0),1),INDEX('Cycle 1'!F$10:F$999,MATCH($A580,'Cycle 1'!$L$10:$L$999,0),1)),INDEX('Cycle 2'!F$10:F$999,MATCH($A580,'Cycle 2'!$L$10:$L$999,0),1)),INDEX('Cycle 3'!F$10:F$999,MATCH($A580,'Cycle 3'!$L$10:$L$999,0),1)),INDEX('Cycle 4'!F$10:F$999,MATCH($A580,'Cycle 4'!$L$10:$L$999,0),1)),INDEX('Cycle 5'!F$10:F$999,MATCH($A580,'Cycle 5'!$L$10:$L$999,0),1)),INDEX('Cycle 6'!F$10:F$999,MATCH($A580,'Cycle 6'!$L$10:$L$999,0),1)),INDEX('Cycle 7'!F$10:F$999,MATCH($A580,'Cycle 7'!$L$10:$L$999,0),1)),INDEX('Cycle 8'!F$10:F$999,MATCH($A580,'Cycle 8'!$L$10:$L$999,0),1)),INDEX('Cycle 9'!F$10:F$999,MATCH($A580,'Cycle 9'!$L$10:$L$999,0),1)),INDEX('Cycle 10'!F$10:F$999,MATCH($A580,'Cycle 10'!$L$10:$L$999,0),1)),INDEX('Cycle 11'!F$10:F$999,MATCH($A580,'Cycle 11'!$L$10:$L$999,0),1)),""))</f>
        <v/>
      </c>
      <c r="H580" t="str">
        <f>IF(IFERROR(IFERROR(IFERROR(IFERROR(IFERROR(IFERROR(IFERROR(IFERROR(IFERROR(IFERROR(IFERROR(IFERROR(INDEX(Summer!G$10:G$999,MATCH($A580,Summer!$L$10:$L$999,0),1),INDEX('Cycle 1'!G$10:G$999,MATCH($A580,'Cycle 1'!$L$10:$L$999,0),1)),INDEX('Cycle 2'!G$10:G$999,MATCH($A580,'Cycle 2'!$L$10:$L$999,0),1)),INDEX('Cycle 3'!G$10:G$999,MATCH($A580,'Cycle 3'!$L$10:$L$999,0),1)),INDEX('Cycle 4'!G$10:G$999,MATCH($A580,'Cycle 4'!$L$10:$L$999,0),1)),INDEX('Cycle 5'!G$10:G$999,MATCH($A580,'Cycle 5'!$L$10:$L$999,0),1)),INDEX('Cycle 6'!G$10:G$999,MATCH($A580,'Cycle 6'!$L$10:$L$999,0),1)),INDEX('Cycle 7'!G$10:G$999,MATCH($A580,'Cycle 7'!$L$10:$L$999,0),1)),INDEX('Cycle 8'!G$10:G$999,MATCH($A580,'Cycle 8'!$L$10:$L$999,0),1)),INDEX('Cycle 9'!G$10:G$999,MATCH($A580,'Cycle 9'!$L$10:$L$999,0),1)),INDEX('Cycle 10'!G$10:G$999,MATCH($A580,'Cycle 10'!$L$10:$L$999,0),1)),INDEX('Cycle 11'!G$10:G$999,MATCH($A580,'Cycle 11'!$L$10:$L$999,0),1)),"")="","",IFERROR(IFERROR(IFERROR(IFERROR(IFERROR(IFERROR(IFERROR(IFERROR(IFERROR(IFERROR(IFERROR(IFERROR(INDEX(Summer!G$10:G$999,MATCH($A580,Summer!$L$10:$L$999,0),1),INDEX('Cycle 1'!G$10:G$999,MATCH($A580,'Cycle 1'!$L$10:$L$999,0),1)),INDEX('Cycle 2'!G$10:G$999,MATCH($A580,'Cycle 2'!$L$10:$L$999,0),1)),INDEX('Cycle 3'!G$10:G$999,MATCH($A580,'Cycle 3'!$L$10:$L$999,0),1)),INDEX('Cycle 4'!G$10:G$999,MATCH($A580,'Cycle 4'!$L$10:$L$999,0),1)),INDEX('Cycle 5'!G$10:G$999,MATCH($A580,'Cycle 5'!$L$10:$L$999,0),1)),INDEX('Cycle 6'!G$10:G$999,MATCH($A580,'Cycle 6'!$L$10:$L$999,0),1)),INDEX('Cycle 7'!G$10:G$999,MATCH($A580,'Cycle 7'!$L$10:$L$999,0),1)),INDEX('Cycle 8'!G$10:G$999,MATCH($A580,'Cycle 8'!$L$10:$L$999,0),1)),INDEX('Cycle 9'!G$10:G$999,MATCH($A580,'Cycle 9'!$L$10:$L$999,0),1)),INDEX('Cycle 10'!G$10:G$999,MATCH($A580,'Cycle 10'!$L$10:$L$999,0),1)),INDEX('Cycle 11'!G$10:G$999,MATCH($A580,'Cycle 11'!$L$10:$L$999,0),1)),""))</f>
        <v/>
      </c>
      <c r="I580">
        <f>IFERROR(IF(C580="",MAX(I$1:I579),IF(ROW(C$2)=ROW(C580),1,IF(ISERROR(VLOOKUP(C580,C$2:C579,1,FALSE)),MAX(I$1:I579)+1,MAX(I$1:I579)))),"")</f>
        <v>0</v>
      </c>
      <c r="J580" t="str">
        <f t="shared" si="71"/>
        <v/>
      </c>
      <c r="K580" t="str">
        <f t="shared" si="73"/>
        <v/>
      </c>
      <c r="L580" t="str">
        <f t="shared" si="73"/>
        <v/>
      </c>
      <c r="M580" t="str">
        <f t="shared" si="73"/>
        <v/>
      </c>
      <c r="N580" t="str">
        <f t="shared" si="73"/>
        <v/>
      </c>
      <c r="O580" t="str">
        <f t="shared" si="73"/>
        <v/>
      </c>
      <c r="P580" t="str">
        <f t="shared" si="73"/>
        <v/>
      </c>
      <c r="Q580" t="str">
        <f t="shared" si="73"/>
        <v/>
      </c>
      <c r="R580" t="str">
        <f t="shared" si="73"/>
        <v/>
      </c>
      <c r="S580" t="str">
        <f t="shared" si="73"/>
        <v/>
      </c>
      <c r="T580" t="str">
        <f t="shared" si="73"/>
        <v/>
      </c>
      <c r="U580" t="str">
        <f t="shared" si="73"/>
        <v/>
      </c>
      <c r="V580" t="str">
        <f t="shared" si="73"/>
        <v/>
      </c>
      <c r="W580" t="str">
        <f t="shared" si="72"/>
        <v/>
      </c>
      <c r="X580">
        <f>IF(OR(H580="No",H580=""),0,IF(COUNTIFS(H$2:H580,"Yes",C$2:C580,C580)&gt;1,0,COUNTIFS(H$2:H580,"Yes",C$2:C580,C580)))+IF(X579=$X$1,0,X579)</f>
        <v>0</v>
      </c>
    </row>
    <row r="581" spans="1:24" x14ac:dyDescent="0.3">
      <c r="A581">
        <f>ROWS($A$2:$A581)</f>
        <v>580</v>
      </c>
      <c r="B581" t="str">
        <f>IF(ISERROR(VLOOKUP(A581,Summer!L$11:L$500,1,FALSE)),IF(ISERROR(VLOOKUP(A581,'Cycle 1'!L$11:L$500,1,FALSE)),IF(ISERROR(VLOOKUP(A581,'Cycle 2'!L$11:L$500,1,FALSE)),IF(ISERROR(VLOOKUP(A581,'Cycle 3'!L$11:L$500,1,FALSE)),IF(ISERROR(VLOOKUP(A581,'Cycle 4'!L$11:L$500,1,FALSE)),IF(ISERROR(VLOOKUP(A581,'Cycle 5'!L$11:L$500,1,FALSE)),IF(ISERROR(VLOOKUP(A581,'Cycle 6'!L$11:L$500,1,FALSE)),IF(ISERROR(VLOOKUP(A581,'Cycle 7'!L$11:L$500,1,FALSE)),IF(ISERROR(VLOOKUP(A581,'Cycle 8'!L$11:L$500,1,FALSE)),IF(ISERROR(VLOOKUP(A581,'Cycle 9'!L$11:L$500,1,FALSE)),IF(ISERROR(VLOOKUP(A581,'Cycle 10'!L$11:L$500,1,FALSE)),IF(ISERROR(VLOOKUP(A581,'Cycle 11'!L$11:L$500,1,FALSE)),"","Cycle 11"),"Cycle 10"),"Cycle 9"),"Cycle 8"),"Cycle 7"),"Cycle 6"),"Cycle 5"),"Cycle 4"),"Cycle 3"),"Cycle 2"),"Cycle 1"),"Summer")</f>
        <v/>
      </c>
      <c r="C581" t="str">
        <f>IF(IFERROR(IFERROR(IFERROR(IFERROR(IFERROR(IFERROR(IFERROR(IFERROR(IFERROR(IFERROR(IFERROR(IFERROR(INDEX(Summer!B$10:B$999,MATCH($A581,Summer!$L$10:$L$999,0),1),INDEX('Cycle 1'!B$10:B$999,MATCH($A581,'Cycle 1'!$L$10:$L$999,0),1)),INDEX('Cycle 2'!B$10:B$999,MATCH($A581,'Cycle 2'!$L$10:$L$999,0),1)),INDEX('Cycle 3'!B$10:B$999,MATCH($A581,'Cycle 3'!$L$10:$L$999,0),1)),INDEX('Cycle 4'!B$10:B$999,MATCH($A581,'Cycle 4'!$L$10:$L$999,0),1)),INDEX('Cycle 5'!B$10:B$999,MATCH($A581,'Cycle 5'!$L$10:$L$999,0),1)),INDEX('Cycle 6'!B$10:B$999,MATCH($A581,'Cycle 6'!$L$10:$L$999,0),1)),INDEX('Cycle 7'!B$10:B$999,MATCH($A581,'Cycle 7'!$L$10:$L$999,0),1)),INDEX('Cycle 8'!B$10:B$999,MATCH($A581,'Cycle 8'!$L$10:$L$999,0),1)),INDEX('Cycle 9'!B$10:B$999,MATCH($A581,'Cycle 9'!$L$10:$L$999,0),1)),INDEX('Cycle 10'!B$10:B$999,MATCH($A581,'Cycle 10'!$L$10:$L$999,0),1)),INDEX('Cycle 11'!B$10:B$999,MATCH($A581,'Cycle 11'!$L$10:$L$999,0),1)),"")="","",IFERROR(IFERROR(IFERROR(IFERROR(IFERROR(IFERROR(IFERROR(IFERROR(IFERROR(IFERROR(IFERROR(IFERROR(INDEX(Summer!B$10:B$999,MATCH($A581,Summer!$L$10:$L$999,0),1),INDEX('Cycle 1'!B$10:B$999,MATCH($A581,'Cycle 1'!$L$10:$L$999,0),1)),INDEX('Cycle 2'!B$10:B$999,MATCH($A581,'Cycle 2'!$L$10:$L$999,0),1)),INDEX('Cycle 3'!B$10:B$999,MATCH($A581,'Cycle 3'!$L$10:$L$999,0),1)),INDEX('Cycle 4'!B$10:B$999,MATCH($A581,'Cycle 4'!$L$10:$L$999,0),1)),INDEX('Cycle 5'!B$10:B$999,MATCH($A581,'Cycle 5'!$L$10:$L$999,0),1)),INDEX('Cycle 6'!B$10:B$999,MATCH($A581,'Cycle 6'!$L$10:$L$999,0),1)),INDEX('Cycle 7'!B$10:B$999,MATCH($A581,'Cycle 7'!$L$10:$L$999,0),1)),INDEX('Cycle 8'!B$10:B$999,MATCH($A581,'Cycle 8'!$L$10:$L$999,0),1)),INDEX('Cycle 9'!B$10:B$999,MATCH($A581,'Cycle 9'!$L$10:$L$999,0),1)),INDEX('Cycle 10'!B$10:B$999,MATCH($A581,'Cycle 10'!$L$10:$L$999,0),1)),INDEX('Cycle 11'!B$10:B$999,MATCH($A581,'Cycle 11'!$L$10:$L$999,0),1)),""))</f>
        <v/>
      </c>
      <c r="D581" t="str">
        <f>IF(IFERROR(IFERROR(IFERROR(IFERROR(IFERROR(IFERROR(IFERROR(IFERROR(IFERROR(IFERROR(IFERROR(IFERROR(INDEX(Summer!C$10:C$999,MATCH($A581,Summer!$L$10:$L$999,0),1),INDEX('Cycle 1'!C$10:C$999,MATCH($A581,'Cycle 1'!$L$10:$L$999,0),1)),INDEX('Cycle 2'!C$10:C$999,MATCH($A581,'Cycle 2'!$L$10:$L$999,0),1)),INDEX('Cycle 3'!C$10:C$999,MATCH($A581,'Cycle 3'!$L$10:$L$999,0),1)),INDEX('Cycle 4'!C$10:C$999,MATCH($A581,'Cycle 4'!$L$10:$L$999,0),1)),INDEX('Cycle 5'!C$10:C$999,MATCH($A581,'Cycle 5'!$L$10:$L$999,0),1)),INDEX('Cycle 6'!C$10:C$999,MATCH($A581,'Cycle 6'!$L$10:$L$999,0),1)),INDEX('Cycle 7'!C$10:C$999,MATCH($A581,'Cycle 7'!$L$10:$L$999,0),1)),INDEX('Cycle 8'!C$10:C$999,MATCH($A581,'Cycle 8'!$L$10:$L$999,0),1)),INDEX('Cycle 9'!C$10:C$999,MATCH($A581,'Cycle 9'!$L$10:$L$999,0),1)),INDEX('Cycle 10'!C$10:C$999,MATCH($A581,'Cycle 10'!$L$10:$L$999,0),1)),INDEX('Cycle 11'!C$10:C$999,MATCH($A581,'Cycle 11'!$L$10:$L$999,0),1)),"")="","",IFERROR(IFERROR(IFERROR(IFERROR(IFERROR(IFERROR(IFERROR(IFERROR(IFERROR(IFERROR(IFERROR(IFERROR(INDEX(Summer!C$10:C$999,MATCH($A581,Summer!$L$10:$L$999,0),1),INDEX('Cycle 1'!C$10:C$999,MATCH($A581,'Cycle 1'!$L$10:$L$999,0),1)),INDEX('Cycle 2'!C$10:C$999,MATCH($A581,'Cycle 2'!$L$10:$L$999,0),1)),INDEX('Cycle 3'!C$10:C$999,MATCH($A581,'Cycle 3'!$L$10:$L$999,0),1)),INDEX('Cycle 4'!C$10:C$999,MATCH($A581,'Cycle 4'!$L$10:$L$999,0),1)),INDEX('Cycle 5'!C$10:C$999,MATCH($A581,'Cycle 5'!$L$10:$L$999,0),1)),INDEX('Cycle 6'!C$10:C$999,MATCH($A581,'Cycle 6'!$L$10:$L$999,0),1)),INDEX('Cycle 7'!C$10:C$999,MATCH($A581,'Cycle 7'!$L$10:$L$999,0),1)),INDEX('Cycle 8'!C$10:C$999,MATCH($A581,'Cycle 8'!$L$10:$L$999,0),1)),INDEX('Cycle 9'!C$10:C$999,MATCH($A581,'Cycle 9'!$L$10:$L$999,0),1)),INDEX('Cycle 10'!C$10:C$999,MATCH($A581,'Cycle 10'!$L$10:$L$999,0),1)),INDEX('Cycle 11'!C$10:C$999,MATCH($A581,'Cycle 11'!$L$10:$L$999,0),1)),""))</f>
        <v/>
      </c>
      <c r="E581" t="str">
        <f>IF(IFERROR(IFERROR(IFERROR(IFERROR(IFERROR(IFERROR(IFERROR(IFERROR(IFERROR(IFERROR(IFERROR(IFERROR(INDEX(Summer!D$10:D$999,MATCH($A581,Summer!$L$10:$L$999,0),1),INDEX('Cycle 1'!D$10:D$999,MATCH($A581,'Cycle 1'!$L$10:$L$999,0),1)),INDEX('Cycle 2'!D$10:D$999,MATCH($A581,'Cycle 2'!$L$10:$L$999,0),1)),INDEX('Cycle 3'!D$10:D$999,MATCH($A581,'Cycle 3'!$L$10:$L$999,0),1)),INDEX('Cycle 4'!D$10:D$999,MATCH($A581,'Cycle 4'!$L$10:$L$999,0),1)),INDEX('Cycle 5'!D$10:D$999,MATCH($A581,'Cycle 5'!$L$10:$L$999,0),1)),INDEX('Cycle 6'!D$10:D$999,MATCH($A581,'Cycle 6'!$L$10:$L$999,0),1)),INDEX('Cycle 7'!D$10:D$999,MATCH($A581,'Cycle 7'!$L$10:$L$999,0),1)),INDEX('Cycle 8'!D$10:D$999,MATCH($A581,'Cycle 8'!$L$10:$L$999,0),1)),INDEX('Cycle 9'!D$10:D$999,MATCH($A581,'Cycle 9'!$L$10:$L$999,0),1)),INDEX('Cycle 10'!D$10:D$999,MATCH($A581,'Cycle 10'!$L$10:$L$999,0),1)),INDEX('Cycle 11'!D$10:D$999,MATCH($A581,'Cycle 11'!$L$10:$L$999,0),1)),"")="","",IFERROR(IFERROR(IFERROR(IFERROR(IFERROR(IFERROR(IFERROR(IFERROR(IFERROR(IFERROR(IFERROR(IFERROR(INDEX(Summer!D$10:D$999,MATCH($A581,Summer!$L$10:$L$999,0),1),INDEX('Cycle 1'!D$10:D$999,MATCH($A581,'Cycle 1'!$L$10:$L$999,0),1)),INDEX('Cycle 2'!D$10:D$999,MATCH($A581,'Cycle 2'!$L$10:$L$999,0),1)),INDEX('Cycle 3'!D$10:D$999,MATCH($A581,'Cycle 3'!$L$10:$L$999,0),1)),INDEX('Cycle 4'!D$10:D$999,MATCH($A581,'Cycle 4'!$L$10:$L$999,0),1)),INDEX('Cycle 5'!D$10:D$999,MATCH($A581,'Cycle 5'!$L$10:$L$999,0),1)),INDEX('Cycle 6'!D$10:D$999,MATCH($A581,'Cycle 6'!$L$10:$L$999,0),1)),INDEX('Cycle 7'!D$10:D$999,MATCH($A581,'Cycle 7'!$L$10:$L$999,0),1)),INDEX('Cycle 8'!D$10:D$999,MATCH($A581,'Cycle 8'!$L$10:$L$999,0),1)),INDEX('Cycle 9'!D$10:D$999,MATCH($A581,'Cycle 9'!$L$10:$L$999,0),1)),INDEX('Cycle 10'!D$10:D$999,MATCH($A581,'Cycle 10'!$L$10:$L$999,0),1)),INDEX('Cycle 11'!D$10:D$999,MATCH($A581,'Cycle 11'!$L$10:$L$999,0),1)),""))</f>
        <v/>
      </c>
      <c r="F581" t="str">
        <f>IF(IFERROR(IFERROR(IFERROR(IFERROR(IFERROR(IFERROR(IFERROR(IFERROR(IFERROR(IFERROR(IFERROR(IFERROR(INDEX(Summer!E$10:E$999,MATCH($A581,Summer!$L$10:$L$999,0),1),INDEX('Cycle 1'!E$10:E$999,MATCH($A581,'Cycle 1'!$L$10:$L$999,0),1)),INDEX('Cycle 2'!E$10:E$999,MATCH($A581,'Cycle 2'!$L$10:$L$999,0),1)),INDEX('Cycle 3'!E$10:E$999,MATCH($A581,'Cycle 3'!$L$10:$L$999,0),1)),INDEX('Cycle 4'!E$10:E$999,MATCH($A581,'Cycle 4'!$L$10:$L$999,0),1)),INDEX('Cycle 5'!E$10:E$999,MATCH($A581,'Cycle 5'!$L$10:$L$999,0),1)),INDEX('Cycle 6'!E$10:E$999,MATCH($A581,'Cycle 6'!$L$10:$L$999,0),1)),INDEX('Cycle 7'!E$10:E$999,MATCH($A581,'Cycle 7'!$L$10:$L$999,0),1)),INDEX('Cycle 8'!E$10:E$999,MATCH($A581,'Cycle 8'!$L$10:$L$999,0),1)),INDEX('Cycle 9'!E$10:E$999,MATCH($A581,'Cycle 9'!$L$10:$L$999,0),1)),INDEX('Cycle 10'!E$10:E$999,MATCH($A581,'Cycle 10'!$L$10:$L$999,0),1)),INDEX('Cycle 11'!E$10:E$999,MATCH($A581,'Cycle 11'!$L$10:$L$999,0),1)),"")="","",IFERROR(IFERROR(IFERROR(IFERROR(IFERROR(IFERROR(IFERROR(IFERROR(IFERROR(IFERROR(IFERROR(IFERROR(INDEX(Summer!E$10:E$999,MATCH($A581,Summer!$L$10:$L$999,0),1),INDEX('Cycle 1'!E$10:E$999,MATCH($A581,'Cycle 1'!$L$10:$L$999,0),1)),INDEX('Cycle 2'!E$10:E$999,MATCH($A581,'Cycle 2'!$L$10:$L$999,0),1)),INDEX('Cycle 3'!E$10:E$999,MATCH($A581,'Cycle 3'!$L$10:$L$999,0),1)),INDEX('Cycle 4'!E$10:E$999,MATCH($A581,'Cycle 4'!$L$10:$L$999,0),1)),INDEX('Cycle 5'!E$10:E$999,MATCH($A581,'Cycle 5'!$L$10:$L$999,0),1)),INDEX('Cycle 6'!E$10:E$999,MATCH($A581,'Cycle 6'!$L$10:$L$999,0),1)),INDEX('Cycle 7'!E$10:E$999,MATCH($A581,'Cycle 7'!$L$10:$L$999,0),1)),INDEX('Cycle 8'!E$10:E$999,MATCH($A581,'Cycle 8'!$L$10:$L$999,0),1)),INDEX('Cycle 9'!E$10:E$999,MATCH($A581,'Cycle 9'!$L$10:$L$999,0),1)),INDEX('Cycle 10'!E$10:E$999,MATCH($A581,'Cycle 10'!$L$10:$L$999,0),1)),INDEX('Cycle 11'!E$10:E$999,MATCH($A581,'Cycle 11'!$L$10:$L$999,0),1)),""))</f>
        <v/>
      </c>
      <c r="G581" t="str">
        <f>IF(IFERROR(IFERROR(IFERROR(IFERROR(IFERROR(IFERROR(IFERROR(IFERROR(IFERROR(IFERROR(IFERROR(IFERROR(INDEX(Summer!F$10:F$999,MATCH($A581,Summer!$L$10:$L$999,0),1),INDEX('Cycle 1'!F$10:F$999,MATCH($A581,'Cycle 1'!$L$10:$L$999,0),1)),INDEX('Cycle 2'!F$10:F$999,MATCH($A581,'Cycle 2'!$L$10:$L$999,0),1)),INDEX('Cycle 3'!F$10:F$999,MATCH($A581,'Cycle 3'!$L$10:$L$999,0),1)),INDEX('Cycle 4'!F$10:F$999,MATCH($A581,'Cycle 4'!$L$10:$L$999,0),1)),INDEX('Cycle 5'!F$10:F$999,MATCH($A581,'Cycle 5'!$L$10:$L$999,0),1)),INDEX('Cycle 6'!F$10:F$999,MATCH($A581,'Cycle 6'!$L$10:$L$999,0),1)),INDEX('Cycle 7'!F$10:F$999,MATCH($A581,'Cycle 7'!$L$10:$L$999,0),1)),INDEX('Cycle 8'!F$10:F$999,MATCH($A581,'Cycle 8'!$L$10:$L$999,0),1)),INDEX('Cycle 9'!F$10:F$999,MATCH($A581,'Cycle 9'!$L$10:$L$999,0),1)),INDEX('Cycle 10'!F$10:F$999,MATCH($A581,'Cycle 10'!$L$10:$L$999,0),1)),INDEX('Cycle 11'!F$10:F$999,MATCH($A581,'Cycle 11'!$L$10:$L$999,0),1)),"")="","",IFERROR(IFERROR(IFERROR(IFERROR(IFERROR(IFERROR(IFERROR(IFERROR(IFERROR(IFERROR(IFERROR(IFERROR(INDEX(Summer!F$10:F$999,MATCH($A581,Summer!$L$10:$L$999,0),1),INDEX('Cycle 1'!F$10:F$999,MATCH($A581,'Cycle 1'!$L$10:$L$999,0),1)),INDEX('Cycle 2'!F$10:F$999,MATCH($A581,'Cycle 2'!$L$10:$L$999,0),1)),INDEX('Cycle 3'!F$10:F$999,MATCH($A581,'Cycle 3'!$L$10:$L$999,0),1)),INDEX('Cycle 4'!F$10:F$999,MATCH($A581,'Cycle 4'!$L$10:$L$999,0),1)),INDEX('Cycle 5'!F$10:F$999,MATCH($A581,'Cycle 5'!$L$10:$L$999,0),1)),INDEX('Cycle 6'!F$10:F$999,MATCH($A581,'Cycle 6'!$L$10:$L$999,0),1)),INDEX('Cycle 7'!F$10:F$999,MATCH($A581,'Cycle 7'!$L$10:$L$999,0),1)),INDEX('Cycle 8'!F$10:F$999,MATCH($A581,'Cycle 8'!$L$10:$L$999,0),1)),INDEX('Cycle 9'!F$10:F$999,MATCH($A581,'Cycle 9'!$L$10:$L$999,0),1)),INDEX('Cycle 10'!F$10:F$999,MATCH($A581,'Cycle 10'!$L$10:$L$999,0),1)),INDEX('Cycle 11'!F$10:F$999,MATCH($A581,'Cycle 11'!$L$10:$L$999,0),1)),""))</f>
        <v/>
      </c>
      <c r="H581" t="str">
        <f>IF(IFERROR(IFERROR(IFERROR(IFERROR(IFERROR(IFERROR(IFERROR(IFERROR(IFERROR(IFERROR(IFERROR(IFERROR(INDEX(Summer!G$10:G$999,MATCH($A581,Summer!$L$10:$L$999,0),1),INDEX('Cycle 1'!G$10:G$999,MATCH($A581,'Cycle 1'!$L$10:$L$999,0),1)),INDEX('Cycle 2'!G$10:G$999,MATCH($A581,'Cycle 2'!$L$10:$L$999,0),1)),INDEX('Cycle 3'!G$10:G$999,MATCH($A581,'Cycle 3'!$L$10:$L$999,0),1)),INDEX('Cycle 4'!G$10:G$999,MATCH($A581,'Cycle 4'!$L$10:$L$999,0),1)),INDEX('Cycle 5'!G$10:G$999,MATCH($A581,'Cycle 5'!$L$10:$L$999,0),1)),INDEX('Cycle 6'!G$10:G$999,MATCH($A581,'Cycle 6'!$L$10:$L$999,0),1)),INDEX('Cycle 7'!G$10:G$999,MATCH($A581,'Cycle 7'!$L$10:$L$999,0),1)),INDEX('Cycle 8'!G$10:G$999,MATCH($A581,'Cycle 8'!$L$10:$L$999,0),1)),INDEX('Cycle 9'!G$10:G$999,MATCH($A581,'Cycle 9'!$L$10:$L$999,0),1)),INDEX('Cycle 10'!G$10:G$999,MATCH($A581,'Cycle 10'!$L$10:$L$999,0),1)),INDEX('Cycle 11'!G$10:G$999,MATCH($A581,'Cycle 11'!$L$10:$L$999,0),1)),"")="","",IFERROR(IFERROR(IFERROR(IFERROR(IFERROR(IFERROR(IFERROR(IFERROR(IFERROR(IFERROR(IFERROR(IFERROR(INDEX(Summer!G$10:G$999,MATCH($A581,Summer!$L$10:$L$999,0),1),INDEX('Cycle 1'!G$10:G$999,MATCH($A581,'Cycle 1'!$L$10:$L$999,0),1)),INDEX('Cycle 2'!G$10:G$999,MATCH($A581,'Cycle 2'!$L$10:$L$999,0),1)),INDEX('Cycle 3'!G$10:G$999,MATCH($A581,'Cycle 3'!$L$10:$L$999,0),1)),INDEX('Cycle 4'!G$10:G$999,MATCH($A581,'Cycle 4'!$L$10:$L$999,0),1)),INDEX('Cycle 5'!G$10:G$999,MATCH($A581,'Cycle 5'!$L$10:$L$999,0),1)),INDEX('Cycle 6'!G$10:G$999,MATCH($A581,'Cycle 6'!$L$10:$L$999,0),1)),INDEX('Cycle 7'!G$10:G$999,MATCH($A581,'Cycle 7'!$L$10:$L$999,0),1)),INDEX('Cycle 8'!G$10:G$999,MATCH($A581,'Cycle 8'!$L$10:$L$999,0),1)),INDEX('Cycle 9'!G$10:G$999,MATCH($A581,'Cycle 9'!$L$10:$L$999,0),1)),INDEX('Cycle 10'!G$10:G$999,MATCH($A581,'Cycle 10'!$L$10:$L$999,0),1)),INDEX('Cycle 11'!G$10:G$999,MATCH($A581,'Cycle 11'!$L$10:$L$999,0),1)),""))</f>
        <v/>
      </c>
      <c r="I581">
        <f>IFERROR(IF(C581="",MAX(I$1:I580),IF(ROW(C$2)=ROW(C581),1,IF(ISERROR(VLOOKUP(C581,C$2:C580,1,FALSE)),MAX(I$1:I580)+1,MAX(I$1:I580)))),"")</f>
        <v>0</v>
      </c>
      <c r="J581" t="str">
        <f t="shared" si="71"/>
        <v/>
      </c>
      <c r="K581" t="str">
        <f t="shared" si="73"/>
        <v/>
      </c>
      <c r="L581" t="str">
        <f t="shared" si="73"/>
        <v/>
      </c>
      <c r="M581" t="str">
        <f t="shared" si="73"/>
        <v/>
      </c>
      <c r="N581" t="str">
        <f t="shared" si="73"/>
        <v/>
      </c>
      <c r="O581" t="str">
        <f t="shared" si="73"/>
        <v/>
      </c>
      <c r="P581" t="str">
        <f t="shared" si="73"/>
        <v/>
      </c>
      <c r="Q581" t="str">
        <f t="shared" si="73"/>
        <v/>
      </c>
      <c r="R581" t="str">
        <f t="shared" si="73"/>
        <v/>
      </c>
      <c r="S581" t="str">
        <f t="shared" si="73"/>
        <v/>
      </c>
      <c r="T581" t="str">
        <f t="shared" si="73"/>
        <v/>
      </c>
      <c r="U581" t="str">
        <f t="shared" si="73"/>
        <v/>
      </c>
      <c r="V581" t="str">
        <f t="shared" si="73"/>
        <v/>
      </c>
      <c r="W581" t="str">
        <f t="shared" si="72"/>
        <v/>
      </c>
      <c r="X581">
        <f>IF(OR(H581="No",H581=""),0,IF(COUNTIFS(H$2:H581,"Yes",C$2:C581,C581)&gt;1,0,COUNTIFS(H$2:H581,"Yes",C$2:C581,C581)))+IF(X580=$X$1,0,X580)</f>
        <v>0</v>
      </c>
    </row>
    <row r="582" spans="1:24" x14ac:dyDescent="0.3">
      <c r="A582">
        <f>ROWS($A$2:$A582)</f>
        <v>581</v>
      </c>
      <c r="B582" t="str">
        <f>IF(ISERROR(VLOOKUP(A582,Summer!L$11:L$500,1,FALSE)),IF(ISERROR(VLOOKUP(A582,'Cycle 1'!L$11:L$500,1,FALSE)),IF(ISERROR(VLOOKUP(A582,'Cycle 2'!L$11:L$500,1,FALSE)),IF(ISERROR(VLOOKUP(A582,'Cycle 3'!L$11:L$500,1,FALSE)),IF(ISERROR(VLOOKUP(A582,'Cycle 4'!L$11:L$500,1,FALSE)),IF(ISERROR(VLOOKUP(A582,'Cycle 5'!L$11:L$500,1,FALSE)),IF(ISERROR(VLOOKUP(A582,'Cycle 6'!L$11:L$500,1,FALSE)),IF(ISERROR(VLOOKUP(A582,'Cycle 7'!L$11:L$500,1,FALSE)),IF(ISERROR(VLOOKUP(A582,'Cycle 8'!L$11:L$500,1,FALSE)),IF(ISERROR(VLOOKUP(A582,'Cycle 9'!L$11:L$500,1,FALSE)),IF(ISERROR(VLOOKUP(A582,'Cycle 10'!L$11:L$500,1,FALSE)),IF(ISERROR(VLOOKUP(A582,'Cycle 11'!L$11:L$500,1,FALSE)),"","Cycle 11"),"Cycle 10"),"Cycle 9"),"Cycle 8"),"Cycle 7"),"Cycle 6"),"Cycle 5"),"Cycle 4"),"Cycle 3"),"Cycle 2"),"Cycle 1"),"Summer")</f>
        <v/>
      </c>
      <c r="C582" t="str">
        <f>IF(IFERROR(IFERROR(IFERROR(IFERROR(IFERROR(IFERROR(IFERROR(IFERROR(IFERROR(IFERROR(IFERROR(IFERROR(INDEX(Summer!B$10:B$999,MATCH($A582,Summer!$L$10:$L$999,0),1),INDEX('Cycle 1'!B$10:B$999,MATCH($A582,'Cycle 1'!$L$10:$L$999,0),1)),INDEX('Cycle 2'!B$10:B$999,MATCH($A582,'Cycle 2'!$L$10:$L$999,0),1)),INDEX('Cycle 3'!B$10:B$999,MATCH($A582,'Cycle 3'!$L$10:$L$999,0),1)),INDEX('Cycle 4'!B$10:B$999,MATCH($A582,'Cycle 4'!$L$10:$L$999,0),1)),INDEX('Cycle 5'!B$10:B$999,MATCH($A582,'Cycle 5'!$L$10:$L$999,0),1)),INDEX('Cycle 6'!B$10:B$999,MATCH($A582,'Cycle 6'!$L$10:$L$999,0),1)),INDEX('Cycle 7'!B$10:B$999,MATCH($A582,'Cycle 7'!$L$10:$L$999,0),1)),INDEX('Cycle 8'!B$10:B$999,MATCH($A582,'Cycle 8'!$L$10:$L$999,0),1)),INDEX('Cycle 9'!B$10:B$999,MATCH($A582,'Cycle 9'!$L$10:$L$999,0),1)),INDEX('Cycle 10'!B$10:B$999,MATCH($A582,'Cycle 10'!$L$10:$L$999,0),1)),INDEX('Cycle 11'!B$10:B$999,MATCH($A582,'Cycle 11'!$L$10:$L$999,0),1)),"")="","",IFERROR(IFERROR(IFERROR(IFERROR(IFERROR(IFERROR(IFERROR(IFERROR(IFERROR(IFERROR(IFERROR(IFERROR(INDEX(Summer!B$10:B$999,MATCH($A582,Summer!$L$10:$L$999,0),1),INDEX('Cycle 1'!B$10:B$999,MATCH($A582,'Cycle 1'!$L$10:$L$999,0),1)),INDEX('Cycle 2'!B$10:B$999,MATCH($A582,'Cycle 2'!$L$10:$L$999,0),1)),INDEX('Cycle 3'!B$10:B$999,MATCH($A582,'Cycle 3'!$L$10:$L$999,0),1)),INDEX('Cycle 4'!B$10:B$999,MATCH($A582,'Cycle 4'!$L$10:$L$999,0),1)),INDEX('Cycle 5'!B$10:B$999,MATCH($A582,'Cycle 5'!$L$10:$L$999,0),1)),INDEX('Cycle 6'!B$10:B$999,MATCH($A582,'Cycle 6'!$L$10:$L$999,0),1)),INDEX('Cycle 7'!B$10:B$999,MATCH($A582,'Cycle 7'!$L$10:$L$999,0),1)),INDEX('Cycle 8'!B$10:B$999,MATCH($A582,'Cycle 8'!$L$10:$L$999,0),1)),INDEX('Cycle 9'!B$10:B$999,MATCH($A582,'Cycle 9'!$L$10:$L$999,0),1)),INDEX('Cycle 10'!B$10:B$999,MATCH($A582,'Cycle 10'!$L$10:$L$999,0),1)),INDEX('Cycle 11'!B$10:B$999,MATCH($A582,'Cycle 11'!$L$10:$L$999,0),1)),""))</f>
        <v/>
      </c>
      <c r="D582" t="str">
        <f>IF(IFERROR(IFERROR(IFERROR(IFERROR(IFERROR(IFERROR(IFERROR(IFERROR(IFERROR(IFERROR(IFERROR(IFERROR(INDEX(Summer!C$10:C$999,MATCH($A582,Summer!$L$10:$L$999,0),1),INDEX('Cycle 1'!C$10:C$999,MATCH($A582,'Cycle 1'!$L$10:$L$999,0),1)),INDEX('Cycle 2'!C$10:C$999,MATCH($A582,'Cycle 2'!$L$10:$L$999,0),1)),INDEX('Cycle 3'!C$10:C$999,MATCH($A582,'Cycle 3'!$L$10:$L$999,0),1)),INDEX('Cycle 4'!C$10:C$999,MATCH($A582,'Cycle 4'!$L$10:$L$999,0),1)),INDEX('Cycle 5'!C$10:C$999,MATCH($A582,'Cycle 5'!$L$10:$L$999,0),1)),INDEX('Cycle 6'!C$10:C$999,MATCH($A582,'Cycle 6'!$L$10:$L$999,0),1)),INDEX('Cycle 7'!C$10:C$999,MATCH($A582,'Cycle 7'!$L$10:$L$999,0),1)),INDEX('Cycle 8'!C$10:C$999,MATCH($A582,'Cycle 8'!$L$10:$L$999,0),1)),INDEX('Cycle 9'!C$10:C$999,MATCH($A582,'Cycle 9'!$L$10:$L$999,0),1)),INDEX('Cycle 10'!C$10:C$999,MATCH($A582,'Cycle 10'!$L$10:$L$999,0),1)),INDEX('Cycle 11'!C$10:C$999,MATCH($A582,'Cycle 11'!$L$10:$L$999,0),1)),"")="","",IFERROR(IFERROR(IFERROR(IFERROR(IFERROR(IFERROR(IFERROR(IFERROR(IFERROR(IFERROR(IFERROR(IFERROR(INDEX(Summer!C$10:C$999,MATCH($A582,Summer!$L$10:$L$999,0),1),INDEX('Cycle 1'!C$10:C$999,MATCH($A582,'Cycle 1'!$L$10:$L$999,0),1)),INDEX('Cycle 2'!C$10:C$999,MATCH($A582,'Cycle 2'!$L$10:$L$999,0),1)),INDEX('Cycle 3'!C$10:C$999,MATCH($A582,'Cycle 3'!$L$10:$L$999,0),1)),INDEX('Cycle 4'!C$10:C$999,MATCH($A582,'Cycle 4'!$L$10:$L$999,0),1)),INDEX('Cycle 5'!C$10:C$999,MATCH($A582,'Cycle 5'!$L$10:$L$999,0),1)),INDEX('Cycle 6'!C$10:C$999,MATCH($A582,'Cycle 6'!$L$10:$L$999,0),1)),INDEX('Cycle 7'!C$10:C$999,MATCH($A582,'Cycle 7'!$L$10:$L$999,0),1)),INDEX('Cycle 8'!C$10:C$999,MATCH($A582,'Cycle 8'!$L$10:$L$999,0),1)),INDEX('Cycle 9'!C$10:C$999,MATCH($A582,'Cycle 9'!$L$10:$L$999,0),1)),INDEX('Cycle 10'!C$10:C$999,MATCH($A582,'Cycle 10'!$L$10:$L$999,0),1)),INDEX('Cycle 11'!C$10:C$999,MATCH($A582,'Cycle 11'!$L$10:$L$999,0),1)),""))</f>
        <v/>
      </c>
      <c r="E582" t="str">
        <f>IF(IFERROR(IFERROR(IFERROR(IFERROR(IFERROR(IFERROR(IFERROR(IFERROR(IFERROR(IFERROR(IFERROR(IFERROR(INDEX(Summer!D$10:D$999,MATCH($A582,Summer!$L$10:$L$999,0),1),INDEX('Cycle 1'!D$10:D$999,MATCH($A582,'Cycle 1'!$L$10:$L$999,0),1)),INDEX('Cycle 2'!D$10:D$999,MATCH($A582,'Cycle 2'!$L$10:$L$999,0),1)),INDEX('Cycle 3'!D$10:D$999,MATCH($A582,'Cycle 3'!$L$10:$L$999,0),1)),INDEX('Cycle 4'!D$10:D$999,MATCH($A582,'Cycle 4'!$L$10:$L$999,0),1)),INDEX('Cycle 5'!D$10:D$999,MATCH($A582,'Cycle 5'!$L$10:$L$999,0),1)),INDEX('Cycle 6'!D$10:D$999,MATCH($A582,'Cycle 6'!$L$10:$L$999,0),1)),INDEX('Cycle 7'!D$10:D$999,MATCH($A582,'Cycle 7'!$L$10:$L$999,0),1)),INDEX('Cycle 8'!D$10:D$999,MATCH($A582,'Cycle 8'!$L$10:$L$999,0),1)),INDEX('Cycle 9'!D$10:D$999,MATCH($A582,'Cycle 9'!$L$10:$L$999,0),1)),INDEX('Cycle 10'!D$10:D$999,MATCH($A582,'Cycle 10'!$L$10:$L$999,0),1)),INDEX('Cycle 11'!D$10:D$999,MATCH($A582,'Cycle 11'!$L$10:$L$999,0),1)),"")="","",IFERROR(IFERROR(IFERROR(IFERROR(IFERROR(IFERROR(IFERROR(IFERROR(IFERROR(IFERROR(IFERROR(IFERROR(INDEX(Summer!D$10:D$999,MATCH($A582,Summer!$L$10:$L$999,0),1),INDEX('Cycle 1'!D$10:D$999,MATCH($A582,'Cycle 1'!$L$10:$L$999,0),1)),INDEX('Cycle 2'!D$10:D$999,MATCH($A582,'Cycle 2'!$L$10:$L$999,0),1)),INDEX('Cycle 3'!D$10:D$999,MATCH($A582,'Cycle 3'!$L$10:$L$999,0),1)),INDEX('Cycle 4'!D$10:D$999,MATCH($A582,'Cycle 4'!$L$10:$L$999,0),1)),INDEX('Cycle 5'!D$10:D$999,MATCH($A582,'Cycle 5'!$L$10:$L$999,0),1)),INDEX('Cycle 6'!D$10:D$999,MATCH($A582,'Cycle 6'!$L$10:$L$999,0),1)),INDEX('Cycle 7'!D$10:D$999,MATCH($A582,'Cycle 7'!$L$10:$L$999,0),1)),INDEX('Cycle 8'!D$10:D$999,MATCH($A582,'Cycle 8'!$L$10:$L$999,0),1)),INDEX('Cycle 9'!D$10:D$999,MATCH($A582,'Cycle 9'!$L$10:$L$999,0),1)),INDEX('Cycle 10'!D$10:D$999,MATCH($A582,'Cycle 10'!$L$10:$L$999,0),1)),INDEX('Cycle 11'!D$10:D$999,MATCH($A582,'Cycle 11'!$L$10:$L$999,0),1)),""))</f>
        <v/>
      </c>
      <c r="F582" t="str">
        <f>IF(IFERROR(IFERROR(IFERROR(IFERROR(IFERROR(IFERROR(IFERROR(IFERROR(IFERROR(IFERROR(IFERROR(IFERROR(INDEX(Summer!E$10:E$999,MATCH($A582,Summer!$L$10:$L$999,0),1),INDEX('Cycle 1'!E$10:E$999,MATCH($A582,'Cycle 1'!$L$10:$L$999,0),1)),INDEX('Cycle 2'!E$10:E$999,MATCH($A582,'Cycle 2'!$L$10:$L$999,0),1)),INDEX('Cycle 3'!E$10:E$999,MATCH($A582,'Cycle 3'!$L$10:$L$999,0),1)),INDEX('Cycle 4'!E$10:E$999,MATCH($A582,'Cycle 4'!$L$10:$L$999,0),1)),INDEX('Cycle 5'!E$10:E$999,MATCH($A582,'Cycle 5'!$L$10:$L$999,0),1)),INDEX('Cycle 6'!E$10:E$999,MATCH($A582,'Cycle 6'!$L$10:$L$999,0),1)),INDEX('Cycle 7'!E$10:E$999,MATCH($A582,'Cycle 7'!$L$10:$L$999,0),1)),INDEX('Cycle 8'!E$10:E$999,MATCH($A582,'Cycle 8'!$L$10:$L$999,0),1)),INDEX('Cycle 9'!E$10:E$999,MATCH($A582,'Cycle 9'!$L$10:$L$999,0),1)),INDEX('Cycle 10'!E$10:E$999,MATCH($A582,'Cycle 10'!$L$10:$L$999,0),1)),INDEX('Cycle 11'!E$10:E$999,MATCH($A582,'Cycle 11'!$L$10:$L$999,0),1)),"")="","",IFERROR(IFERROR(IFERROR(IFERROR(IFERROR(IFERROR(IFERROR(IFERROR(IFERROR(IFERROR(IFERROR(IFERROR(INDEX(Summer!E$10:E$999,MATCH($A582,Summer!$L$10:$L$999,0),1),INDEX('Cycle 1'!E$10:E$999,MATCH($A582,'Cycle 1'!$L$10:$L$999,0),1)),INDEX('Cycle 2'!E$10:E$999,MATCH($A582,'Cycle 2'!$L$10:$L$999,0),1)),INDEX('Cycle 3'!E$10:E$999,MATCH($A582,'Cycle 3'!$L$10:$L$999,0),1)),INDEX('Cycle 4'!E$10:E$999,MATCH($A582,'Cycle 4'!$L$10:$L$999,0),1)),INDEX('Cycle 5'!E$10:E$999,MATCH($A582,'Cycle 5'!$L$10:$L$999,0),1)),INDEX('Cycle 6'!E$10:E$999,MATCH($A582,'Cycle 6'!$L$10:$L$999,0),1)),INDEX('Cycle 7'!E$10:E$999,MATCH($A582,'Cycle 7'!$L$10:$L$999,0),1)),INDEX('Cycle 8'!E$10:E$999,MATCH($A582,'Cycle 8'!$L$10:$L$999,0),1)),INDEX('Cycle 9'!E$10:E$999,MATCH($A582,'Cycle 9'!$L$10:$L$999,0),1)),INDEX('Cycle 10'!E$10:E$999,MATCH($A582,'Cycle 10'!$L$10:$L$999,0),1)),INDEX('Cycle 11'!E$10:E$999,MATCH($A582,'Cycle 11'!$L$10:$L$999,0),1)),""))</f>
        <v/>
      </c>
      <c r="G582" t="str">
        <f>IF(IFERROR(IFERROR(IFERROR(IFERROR(IFERROR(IFERROR(IFERROR(IFERROR(IFERROR(IFERROR(IFERROR(IFERROR(INDEX(Summer!F$10:F$999,MATCH($A582,Summer!$L$10:$L$999,0),1),INDEX('Cycle 1'!F$10:F$999,MATCH($A582,'Cycle 1'!$L$10:$L$999,0),1)),INDEX('Cycle 2'!F$10:F$999,MATCH($A582,'Cycle 2'!$L$10:$L$999,0),1)),INDEX('Cycle 3'!F$10:F$999,MATCH($A582,'Cycle 3'!$L$10:$L$999,0),1)),INDEX('Cycle 4'!F$10:F$999,MATCH($A582,'Cycle 4'!$L$10:$L$999,0),1)),INDEX('Cycle 5'!F$10:F$999,MATCH($A582,'Cycle 5'!$L$10:$L$999,0),1)),INDEX('Cycle 6'!F$10:F$999,MATCH($A582,'Cycle 6'!$L$10:$L$999,0),1)),INDEX('Cycle 7'!F$10:F$999,MATCH($A582,'Cycle 7'!$L$10:$L$999,0),1)),INDEX('Cycle 8'!F$10:F$999,MATCH($A582,'Cycle 8'!$L$10:$L$999,0),1)),INDEX('Cycle 9'!F$10:F$999,MATCH($A582,'Cycle 9'!$L$10:$L$999,0),1)),INDEX('Cycle 10'!F$10:F$999,MATCH($A582,'Cycle 10'!$L$10:$L$999,0),1)),INDEX('Cycle 11'!F$10:F$999,MATCH($A582,'Cycle 11'!$L$10:$L$999,0),1)),"")="","",IFERROR(IFERROR(IFERROR(IFERROR(IFERROR(IFERROR(IFERROR(IFERROR(IFERROR(IFERROR(IFERROR(IFERROR(INDEX(Summer!F$10:F$999,MATCH($A582,Summer!$L$10:$L$999,0),1),INDEX('Cycle 1'!F$10:F$999,MATCH($A582,'Cycle 1'!$L$10:$L$999,0),1)),INDEX('Cycle 2'!F$10:F$999,MATCH($A582,'Cycle 2'!$L$10:$L$999,0),1)),INDEX('Cycle 3'!F$10:F$999,MATCH($A582,'Cycle 3'!$L$10:$L$999,0),1)),INDEX('Cycle 4'!F$10:F$999,MATCH($A582,'Cycle 4'!$L$10:$L$999,0),1)),INDEX('Cycle 5'!F$10:F$999,MATCH($A582,'Cycle 5'!$L$10:$L$999,0),1)),INDEX('Cycle 6'!F$10:F$999,MATCH($A582,'Cycle 6'!$L$10:$L$999,0),1)),INDEX('Cycle 7'!F$10:F$999,MATCH($A582,'Cycle 7'!$L$10:$L$999,0),1)),INDEX('Cycle 8'!F$10:F$999,MATCH($A582,'Cycle 8'!$L$10:$L$999,0),1)),INDEX('Cycle 9'!F$10:F$999,MATCH($A582,'Cycle 9'!$L$10:$L$999,0),1)),INDEX('Cycle 10'!F$10:F$999,MATCH($A582,'Cycle 10'!$L$10:$L$999,0),1)),INDEX('Cycle 11'!F$10:F$999,MATCH($A582,'Cycle 11'!$L$10:$L$999,0),1)),""))</f>
        <v/>
      </c>
      <c r="H582" t="str">
        <f>IF(IFERROR(IFERROR(IFERROR(IFERROR(IFERROR(IFERROR(IFERROR(IFERROR(IFERROR(IFERROR(IFERROR(IFERROR(INDEX(Summer!G$10:G$999,MATCH($A582,Summer!$L$10:$L$999,0),1),INDEX('Cycle 1'!G$10:G$999,MATCH($A582,'Cycle 1'!$L$10:$L$999,0),1)),INDEX('Cycle 2'!G$10:G$999,MATCH($A582,'Cycle 2'!$L$10:$L$999,0),1)),INDEX('Cycle 3'!G$10:G$999,MATCH($A582,'Cycle 3'!$L$10:$L$999,0),1)),INDEX('Cycle 4'!G$10:G$999,MATCH($A582,'Cycle 4'!$L$10:$L$999,0),1)),INDEX('Cycle 5'!G$10:G$999,MATCH($A582,'Cycle 5'!$L$10:$L$999,0),1)),INDEX('Cycle 6'!G$10:G$999,MATCH($A582,'Cycle 6'!$L$10:$L$999,0),1)),INDEX('Cycle 7'!G$10:G$999,MATCH($A582,'Cycle 7'!$L$10:$L$999,0),1)),INDEX('Cycle 8'!G$10:G$999,MATCH($A582,'Cycle 8'!$L$10:$L$999,0),1)),INDEX('Cycle 9'!G$10:G$999,MATCH($A582,'Cycle 9'!$L$10:$L$999,0),1)),INDEX('Cycle 10'!G$10:G$999,MATCH($A582,'Cycle 10'!$L$10:$L$999,0),1)),INDEX('Cycle 11'!G$10:G$999,MATCH($A582,'Cycle 11'!$L$10:$L$999,0),1)),"")="","",IFERROR(IFERROR(IFERROR(IFERROR(IFERROR(IFERROR(IFERROR(IFERROR(IFERROR(IFERROR(IFERROR(IFERROR(INDEX(Summer!G$10:G$999,MATCH($A582,Summer!$L$10:$L$999,0),1),INDEX('Cycle 1'!G$10:G$999,MATCH($A582,'Cycle 1'!$L$10:$L$999,0),1)),INDEX('Cycle 2'!G$10:G$999,MATCH($A582,'Cycle 2'!$L$10:$L$999,0),1)),INDEX('Cycle 3'!G$10:G$999,MATCH($A582,'Cycle 3'!$L$10:$L$999,0),1)),INDEX('Cycle 4'!G$10:G$999,MATCH($A582,'Cycle 4'!$L$10:$L$999,0),1)),INDEX('Cycle 5'!G$10:G$999,MATCH($A582,'Cycle 5'!$L$10:$L$999,0),1)),INDEX('Cycle 6'!G$10:G$999,MATCH($A582,'Cycle 6'!$L$10:$L$999,0),1)),INDEX('Cycle 7'!G$10:G$999,MATCH($A582,'Cycle 7'!$L$10:$L$999,0),1)),INDEX('Cycle 8'!G$10:G$999,MATCH($A582,'Cycle 8'!$L$10:$L$999,0),1)),INDEX('Cycle 9'!G$10:G$999,MATCH($A582,'Cycle 9'!$L$10:$L$999,0),1)),INDEX('Cycle 10'!G$10:G$999,MATCH($A582,'Cycle 10'!$L$10:$L$999,0),1)),INDEX('Cycle 11'!G$10:G$999,MATCH($A582,'Cycle 11'!$L$10:$L$999,0),1)),""))</f>
        <v/>
      </c>
      <c r="I582">
        <f>IFERROR(IF(C582="",MAX(I$1:I581),IF(ROW(C$2)=ROW(C582),1,IF(ISERROR(VLOOKUP(C582,C$2:C581,1,FALSE)),MAX(I$1:I581)+1,MAX(I$1:I581)))),"")</f>
        <v>0</v>
      </c>
      <c r="J582" t="str">
        <f t="shared" si="71"/>
        <v/>
      </c>
      <c r="K582" t="str">
        <f t="shared" si="73"/>
        <v/>
      </c>
      <c r="L582" t="str">
        <f t="shared" si="73"/>
        <v/>
      </c>
      <c r="M582" t="str">
        <f t="shared" si="73"/>
        <v/>
      </c>
      <c r="N582" t="str">
        <f t="shared" si="73"/>
        <v/>
      </c>
      <c r="O582" t="str">
        <f t="shared" si="73"/>
        <v/>
      </c>
      <c r="P582" t="str">
        <f t="shared" si="73"/>
        <v/>
      </c>
      <c r="Q582" t="str">
        <f t="shared" si="73"/>
        <v/>
      </c>
      <c r="R582" t="str">
        <f t="shared" si="73"/>
        <v/>
      </c>
      <c r="S582" t="str">
        <f t="shared" si="73"/>
        <v/>
      </c>
      <c r="T582" t="str">
        <f t="shared" si="73"/>
        <v/>
      </c>
      <c r="U582" t="str">
        <f t="shared" si="73"/>
        <v/>
      </c>
      <c r="V582" t="str">
        <f t="shared" si="73"/>
        <v/>
      </c>
      <c r="W582" t="str">
        <f t="shared" si="72"/>
        <v/>
      </c>
      <c r="X582">
        <f>IF(OR(H582="No",H582=""),0,IF(COUNTIFS(H$2:H582,"Yes",C$2:C582,C582)&gt;1,0,COUNTIFS(H$2:H582,"Yes",C$2:C582,C582)))+IF(X581=$X$1,0,X581)</f>
        <v>0</v>
      </c>
    </row>
    <row r="583" spans="1:24" x14ac:dyDescent="0.3">
      <c r="A583">
        <f>ROWS($A$2:$A583)</f>
        <v>582</v>
      </c>
      <c r="B583" t="str">
        <f>IF(ISERROR(VLOOKUP(A583,Summer!L$11:L$500,1,FALSE)),IF(ISERROR(VLOOKUP(A583,'Cycle 1'!L$11:L$500,1,FALSE)),IF(ISERROR(VLOOKUP(A583,'Cycle 2'!L$11:L$500,1,FALSE)),IF(ISERROR(VLOOKUP(A583,'Cycle 3'!L$11:L$500,1,FALSE)),IF(ISERROR(VLOOKUP(A583,'Cycle 4'!L$11:L$500,1,FALSE)),IF(ISERROR(VLOOKUP(A583,'Cycle 5'!L$11:L$500,1,FALSE)),IF(ISERROR(VLOOKUP(A583,'Cycle 6'!L$11:L$500,1,FALSE)),IF(ISERROR(VLOOKUP(A583,'Cycle 7'!L$11:L$500,1,FALSE)),IF(ISERROR(VLOOKUP(A583,'Cycle 8'!L$11:L$500,1,FALSE)),IF(ISERROR(VLOOKUP(A583,'Cycle 9'!L$11:L$500,1,FALSE)),IF(ISERROR(VLOOKUP(A583,'Cycle 10'!L$11:L$500,1,FALSE)),IF(ISERROR(VLOOKUP(A583,'Cycle 11'!L$11:L$500,1,FALSE)),"","Cycle 11"),"Cycle 10"),"Cycle 9"),"Cycle 8"),"Cycle 7"),"Cycle 6"),"Cycle 5"),"Cycle 4"),"Cycle 3"),"Cycle 2"),"Cycle 1"),"Summer")</f>
        <v/>
      </c>
      <c r="C583" t="str">
        <f>IF(IFERROR(IFERROR(IFERROR(IFERROR(IFERROR(IFERROR(IFERROR(IFERROR(IFERROR(IFERROR(IFERROR(IFERROR(INDEX(Summer!B$10:B$999,MATCH($A583,Summer!$L$10:$L$999,0),1),INDEX('Cycle 1'!B$10:B$999,MATCH($A583,'Cycle 1'!$L$10:$L$999,0),1)),INDEX('Cycle 2'!B$10:B$999,MATCH($A583,'Cycle 2'!$L$10:$L$999,0),1)),INDEX('Cycle 3'!B$10:B$999,MATCH($A583,'Cycle 3'!$L$10:$L$999,0),1)),INDEX('Cycle 4'!B$10:B$999,MATCH($A583,'Cycle 4'!$L$10:$L$999,0),1)),INDEX('Cycle 5'!B$10:B$999,MATCH($A583,'Cycle 5'!$L$10:$L$999,0),1)),INDEX('Cycle 6'!B$10:B$999,MATCH($A583,'Cycle 6'!$L$10:$L$999,0),1)),INDEX('Cycle 7'!B$10:B$999,MATCH($A583,'Cycle 7'!$L$10:$L$999,0),1)),INDEX('Cycle 8'!B$10:B$999,MATCH($A583,'Cycle 8'!$L$10:$L$999,0),1)),INDEX('Cycle 9'!B$10:B$999,MATCH($A583,'Cycle 9'!$L$10:$L$999,0),1)),INDEX('Cycle 10'!B$10:B$999,MATCH($A583,'Cycle 10'!$L$10:$L$999,0),1)),INDEX('Cycle 11'!B$10:B$999,MATCH($A583,'Cycle 11'!$L$10:$L$999,0),1)),"")="","",IFERROR(IFERROR(IFERROR(IFERROR(IFERROR(IFERROR(IFERROR(IFERROR(IFERROR(IFERROR(IFERROR(IFERROR(INDEX(Summer!B$10:B$999,MATCH($A583,Summer!$L$10:$L$999,0),1),INDEX('Cycle 1'!B$10:B$999,MATCH($A583,'Cycle 1'!$L$10:$L$999,0),1)),INDEX('Cycle 2'!B$10:B$999,MATCH($A583,'Cycle 2'!$L$10:$L$999,0),1)),INDEX('Cycle 3'!B$10:B$999,MATCH($A583,'Cycle 3'!$L$10:$L$999,0),1)),INDEX('Cycle 4'!B$10:B$999,MATCH($A583,'Cycle 4'!$L$10:$L$999,0),1)),INDEX('Cycle 5'!B$10:B$999,MATCH($A583,'Cycle 5'!$L$10:$L$999,0),1)),INDEX('Cycle 6'!B$10:B$999,MATCH($A583,'Cycle 6'!$L$10:$L$999,0),1)),INDEX('Cycle 7'!B$10:B$999,MATCH($A583,'Cycle 7'!$L$10:$L$999,0),1)),INDEX('Cycle 8'!B$10:B$999,MATCH($A583,'Cycle 8'!$L$10:$L$999,0),1)),INDEX('Cycle 9'!B$10:B$999,MATCH($A583,'Cycle 9'!$L$10:$L$999,0),1)),INDEX('Cycle 10'!B$10:B$999,MATCH($A583,'Cycle 10'!$L$10:$L$999,0),1)),INDEX('Cycle 11'!B$10:B$999,MATCH($A583,'Cycle 11'!$L$10:$L$999,0),1)),""))</f>
        <v/>
      </c>
      <c r="D583" t="str">
        <f>IF(IFERROR(IFERROR(IFERROR(IFERROR(IFERROR(IFERROR(IFERROR(IFERROR(IFERROR(IFERROR(IFERROR(IFERROR(INDEX(Summer!C$10:C$999,MATCH($A583,Summer!$L$10:$L$999,0),1),INDEX('Cycle 1'!C$10:C$999,MATCH($A583,'Cycle 1'!$L$10:$L$999,0),1)),INDEX('Cycle 2'!C$10:C$999,MATCH($A583,'Cycle 2'!$L$10:$L$999,0),1)),INDEX('Cycle 3'!C$10:C$999,MATCH($A583,'Cycle 3'!$L$10:$L$999,0),1)),INDEX('Cycle 4'!C$10:C$999,MATCH($A583,'Cycle 4'!$L$10:$L$999,0),1)),INDEX('Cycle 5'!C$10:C$999,MATCH($A583,'Cycle 5'!$L$10:$L$999,0),1)),INDEX('Cycle 6'!C$10:C$999,MATCH($A583,'Cycle 6'!$L$10:$L$999,0),1)),INDEX('Cycle 7'!C$10:C$999,MATCH($A583,'Cycle 7'!$L$10:$L$999,0),1)),INDEX('Cycle 8'!C$10:C$999,MATCH($A583,'Cycle 8'!$L$10:$L$999,0),1)),INDEX('Cycle 9'!C$10:C$999,MATCH($A583,'Cycle 9'!$L$10:$L$999,0),1)),INDEX('Cycle 10'!C$10:C$999,MATCH($A583,'Cycle 10'!$L$10:$L$999,0),1)),INDEX('Cycle 11'!C$10:C$999,MATCH($A583,'Cycle 11'!$L$10:$L$999,0),1)),"")="","",IFERROR(IFERROR(IFERROR(IFERROR(IFERROR(IFERROR(IFERROR(IFERROR(IFERROR(IFERROR(IFERROR(IFERROR(INDEX(Summer!C$10:C$999,MATCH($A583,Summer!$L$10:$L$999,0),1),INDEX('Cycle 1'!C$10:C$999,MATCH($A583,'Cycle 1'!$L$10:$L$999,0),1)),INDEX('Cycle 2'!C$10:C$999,MATCH($A583,'Cycle 2'!$L$10:$L$999,0),1)),INDEX('Cycle 3'!C$10:C$999,MATCH($A583,'Cycle 3'!$L$10:$L$999,0),1)),INDEX('Cycle 4'!C$10:C$999,MATCH($A583,'Cycle 4'!$L$10:$L$999,0),1)),INDEX('Cycle 5'!C$10:C$999,MATCH($A583,'Cycle 5'!$L$10:$L$999,0),1)),INDEX('Cycle 6'!C$10:C$999,MATCH($A583,'Cycle 6'!$L$10:$L$999,0),1)),INDEX('Cycle 7'!C$10:C$999,MATCH($A583,'Cycle 7'!$L$10:$L$999,0),1)),INDEX('Cycle 8'!C$10:C$999,MATCH($A583,'Cycle 8'!$L$10:$L$999,0),1)),INDEX('Cycle 9'!C$10:C$999,MATCH($A583,'Cycle 9'!$L$10:$L$999,0),1)),INDEX('Cycle 10'!C$10:C$999,MATCH($A583,'Cycle 10'!$L$10:$L$999,0),1)),INDEX('Cycle 11'!C$10:C$999,MATCH($A583,'Cycle 11'!$L$10:$L$999,0),1)),""))</f>
        <v/>
      </c>
      <c r="E583" t="str">
        <f>IF(IFERROR(IFERROR(IFERROR(IFERROR(IFERROR(IFERROR(IFERROR(IFERROR(IFERROR(IFERROR(IFERROR(IFERROR(INDEX(Summer!D$10:D$999,MATCH($A583,Summer!$L$10:$L$999,0),1),INDEX('Cycle 1'!D$10:D$999,MATCH($A583,'Cycle 1'!$L$10:$L$999,0),1)),INDEX('Cycle 2'!D$10:D$999,MATCH($A583,'Cycle 2'!$L$10:$L$999,0),1)),INDEX('Cycle 3'!D$10:D$999,MATCH($A583,'Cycle 3'!$L$10:$L$999,0),1)),INDEX('Cycle 4'!D$10:D$999,MATCH($A583,'Cycle 4'!$L$10:$L$999,0),1)),INDEX('Cycle 5'!D$10:D$999,MATCH($A583,'Cycle 5'!$L$10:$L$999,0),1)),INDEX('Cycle 6'!D$10:D$999,MATCH($A583,'Cycle 6'!$L$10:$L$999,0),1)),INDEX('Cycle 7'!D$10:D$999,MATCH($A583,'Cycle 7'!$L$10:$L$999,0),1)),INDEX('Cycle 8'!D$10:D$999,MATCH($A583,'Cycle 8'!$L$10:$L$999,0),1)),INDEX('Cycle 9'!D$10:D$999,MATCH($A583,'Cycle 9'!$L$10:$L$999,0),1)),INDEX('Cycle 10'!D$10:D$999,MATCH($A583,'Cycle 10'!$L$10:$L$999,0),1)),INDEX('Cycle 11'!D$10:D$999,MATCH($A583,'Cycle 11'!$L$10:$L$999,0),1)),"")="","",IFERROR(IFERROR(IFERROR(IFERROR(IFERROR(IFERROR(IFERROR(IFERROR(IFERROR(IFERROR(IFERROR(IFERROR(INDEX(Summer!D$10:D$999,MATCH($A583,Summer!$L$10:$L$999,0),1),INDEX('Cycle 1'!D$10:D$999,MATCH($A583,'Cycle 1'!$L$10:$L$999,0),1)),INDEX('Cycle 2'!D$10:D$999,MATCH($A583,'Cycle 2'!$L$10:$L$999,0),1)),INDEX('Cycle 3'!D$10:D$999,MATCH($A583,'Cycle 3'!$L$10:$L$999,0),1)),INDEX('Cycle 4'!D$10:D$999,MATCH($A583,'Cycle 4'!$L$10:$L$999,0),1)),INDEX('Cycle 5'!D$10:D$999,MATCH($A583,'Cycle 5'!$L$10:$L$999,0),1)),INDEX('Cycle 6'!D$10:D$999,MATCH($A583,'Cycle 6'!$L$10:$L$999,0),1)),INDEX('Cycle 7'!D$10:D$999,MATCH($A583,'Cycle 7'!$L$10:$L$999,0),1)),INDEX('Cycle 8'!D$10:D$999,MATCH($A583,'Cycle 8'!$L$10:$L$999,0),1)),INDEX('Cycle 9'!D$10:D$999,MATCH($A583,'Cycle 9'!$L$10:$L$999,0),1)),INDEX('Cycle 10'!D$10:D$999,MATCH($A583,'Cycle 10'!$L$10:$L$999,0),1)),INDEX('Cycle 11'!D$10:D$999,MATCH($A583,'Cycle 11'!$L$10:$L$999,0),1)),""))</f>
        <v/>
      </c>
      <c r="F583" t="str">
        <f>IF(IFERROR(IFERROR(IFERROR(IFERROR(IFERROR(IFERROR(IFERROR(IFERROR(IFERROR(IFERROR(IFERROR(IFERROR(INDEX(Summer!E$10:E$999,MATCH($A583,Summer!$L$10:$L$999,0),1),INDEX('Cycle 1'!E$10:E$999,MATCH($A583,'Cycle 1'!$L$10:$L$999,0),1)),INDEX('Cycle 2'!E$10:E$999,MATCH($A583,'Cycle 2'!$L$10:$L$999,0),1)),INDEX('Cycle 3'!E$10:E$999,MATCH($A583,'Cycle 3'!$L$10:$L$999,0),1)),INDEX('Cycle 4'!E$10:E$999,MATCH($A583,'Cycle 4'!$L$10:$L$999,0),1)),INDEX('Cycle 5'!E$10:E$999,MATCH($A583,'Cycle 5'!$L$10:$L$999,0),1)),INDEX('Cycle 6'!E$10:E$999,MATCH($A583,'Cycle 6'!$L$10:$L$999,0),1)),INDEX('Cycle 7'!E$10:E$999,MATCH($A583,'Cycle 7'!$L$10:$L$999,0),1)),INDEX('Cycle 8'!E$10:E$999,MATCH($A583,'Cycle 8'!$L$10:$L$999,0),1)),INDEX('Cycle 9'!E$10:E$999,MATCH($A583,'Cycle 9'!$L$10:$L$999,0),1)),INDEX('Cycle 10'!E$10:E$999,MATCH($A583,'Cycle 10'!$L$10:$L$999,0),1)),INDEX('Cycle 11'!E$10:E$999,MATCH($A583,'Cycle 11'!$L$10:$L$999,0),1)),"")="","",IFERROR(IFERROR(IFERROR(IFERROR(IFERROR(IFERROR(IFERROR(IFERROR(IFERROR(IFERROR(IFERROR(IFERROR(INDEX(Summer!E$10:E$999,MATCH($A583,Summer!$L$10:$L$999,0),1),INDEX('Cycle 1'!E$10:E$999,MATCH($A583,'Cycle 1'!$L$10:$L$999,0),1)),INDEX('Cycle 2'!E$10:E$999,MATCH($A583,'Cycle 2'!$L$10:$L$999,0),1)),INDEX('Cycle 3'!E$10:E$999,MATCH($A583,'Cycle 3'!$L$10:$L$999,0),1)),INDEX('Cycle 4'!E$10:E$999,MATCH($A583,'Cycle 4'!$L$10:$L$999,0),1)),INDEX('Cycle 5'!E$10:E$999,MATCH($A583,'Cycle 5'!$L$10:$L$999,0),1)),INDEX('Cycle 6'!E$10:E$999,MATCH($A583,'Cycle 6'!$L$10:$L$999,0),1)),INDEX('Cycle 7'!E$10:E$999,MATCH($A583,'Cycle 7'!$L$10:$L$999,0),1)),INDEX('Cycle 8'!E$10:E$999,MATCH($A583,'Cycle 8'!$L$10:$L$999,0),1)),INDEX('Cycle 9'!E$10:E$999,MATCH($A583,'Cycle 9'!$L$10:$L$999,0),1)),INDEX('Cycle 10'!E$10:E$999,MATCH($A583,'Cycle 10'!$L$10:$L$999,0),1)),INDEX('Cycle 11'!E$10:E$999,MATCH($A583,'Cycle 11'!$L$10:$L$999,0),1)),""))</f>
        <v/>
      </c>
      <c r="G583" t="str">
        <f>IF(IFERROR(IFERROR(IFERROR(IFERROR(IFERROR(IFERROR(IFERROR(IFERROR(IFERROR(IFERROR(IFERROR(IFERROR(INDEX(Summer!F$10:F$999,MATCH($A583,Summer!$L$10:$L$999,0),1),INDEX('Cycle 1'!F$10:F$999,MATCH($A583,'Cycle 1'!$L$10:$L$999,0),1)),INDEX('Cycle 2'!F$10:F$999,MATCH($A583,'Cycle 2'!$L$10:$L$999,0),1)),INDEX('Cycle 3'!F$10:F$999,MATCH($A583,'Cycle 3'!$L$10:$L$999,0),1)),INDEX('Cycle 4'!F$10:F$999,MATCH($A583,'Cycle 4'!$L$10:$L$999,0),1)),INDEX('Cycle 5'!F$10:F$999,MATCH($A583,'Cycle 5'!$L$10:$L$999,0),1)),INDEX('Cycle 6'!F$10:F$999,MATCH($A583,'Cycle 6'!$L$10:$L$999,0),1)),INDEX('Cycle 7'!F$10:F$999,MATCH($A583,'Cycle 7'!$L$10:$L$999,0),1)),INDEX('Cycle 8'!F$10:F$999,MATCH($A583,'Cycle 8'!$L$10:$L$999,0),1)),INDEX('Cycle 9'!F$10:F$999,MATCH($A583,'Cycle 9'!$L$10:$L$999,0),1)),INDEX('Cycle 10'!F$10:F$999,MATCH($A583,'Cycle 10'!$L$10:$L$999,0),1)),INDEX('Cycle 11'!F$10:F$999,MATCH($A583,'Cycle 11'!$L$10:$L$999,0),1)),"")="","",IFERROR(IFERROR(IFERROR(IFERROR(IFERROR(IFERROR(IFERROR(IFERROR(IFERROR(IFERROR(IFERROR(IFERROR(INDEX(Summer!F$10:F$999,MATCH($A583,Summer!$L$10:$L$999,0),1),INDEX('Cycle 1'!F$10:F$999,MATCH($A583,'Cycle 1'!$L$10:$L$999,0),1)),INDEX('Cycle 2'!F$10:F$999,MATCH($A583,'Cycle 2'!$L$10:$L$999,0),1)),INDEX('Cycle 3'!F$10:F$999,MATCH($A583,'Cycle 3'!$L$10:$L$999,0),1)),INDEX('Cycle 4'!F$10:F$999,MATCH($A583,'Cycle 4'!$L$10:$L$999,0),1)),INDEX('Cycle 5'!F$10:F$999,MATCH($A583,'Cycle 5'!$L$10:$L$999,0),1)),INDEX('Cycle 6'!F$10:F$999,MATCH($A583,'Cycle 6'!$L$10:$L$999,0),1)),INDEX('Cycle 7'!F$10:F$999,MATCH($A583,'Cycle 7'!$L$10:$L$999,0),1)),INDEX('Cycle 8'!F$10:F$999,MATCH($A583,'Cycle 8'!$L$10:$L$999,0),1)),INDEX('Cycle 9'!F$10:F$999,MATCH($A583,'Cycle 9'!$L$10:$L$999,0),1)),INDEX('Cycle 10'!F$10:F$999,MATCH($A583,'Cycle 10'!$L$10:$L$999,0),1)),INDEX('Cycle 11'!F$10:F$999,MATCH($A583,'Cycle 11'!$L$10:$L$999,0),1)),""))</f>
        <v/>
      </c>
      <c r="H583" t="str">
        <f>IF(IFERROR(IFERROR(IFERROR(IFERROR(IFERROR(IFERROR(IFERROR(IFERROR(IFERROR(IFERROR(IFERROR(IFERROR(INDEX(Summer!G$10:G$999,MATCH($A583,Summer!$L$10:$L$999,0),1),INDEX('Cycle 1'!G$10:G$999,MATCH($A583,'Cycle 1'!$L$10:$L$999,0),1)),INDEX('Cycle 2'!G$10:G$999,MATCH($A583,'Cycle 2'!$L$10:$L$999,0),1)),INDEX('Cycle 3'!G$10:G$999,MATCH($A583,'Cycle 3'!$L$10:$L$999,0),1)),INDEX('Cycle 4'!G$10:G$999,MATCH($A583,'Cycle 4'!$L$10:$L$999,0),1)),INDEX('Cycle 5'!G$10:G$999,MATCH($A583,'Cycle 5'!$L$10:$L$999,0),1)),INDEX('Cycle 6'!G$10:G$999,MATCH($A583,'Cycle 6'!$L$10:$L$999,0),1)),INDEX('Cycle 7'!G$10:G$999,MATCH($A583,'Cycle 7'!$L$10:$L$999,0),1)),INDEX('Cycle 8'!G$10:G$999,MATCH($A583,'Cycle 8'!$L$10:$L$999,0),1)),INDEX('Cycle 9'!G$10:G$999,MATCH($A583,'Cycle 9'!$L$10:$L$999,0),1)),INDEX('Cycle 10'!G$10:G$999,MATCH($A583,'Cycle 10'!$L$10:$L$999,0),1)),INDEX('Cycle 11'!G$10:G$999,MATCH($A583,'Cycle 11'!$L$10:$L$999,0),1)),"")="","",IFERROR(IFERROR(IFERROR(IFERROR(IFERROR(IFERROR(IFERROR(IFERROR(IFERROR(IFERROR(IFERROR(IFERROR(INDEX(Summer!G$10:G$999,MATCH($A583,Summer!$L$10:$L$999,0),1),INDEX('Cycle 1'!G$10:G$999,MATCH($A583,'Cycle 1'!$L$10:$L$999,0),1)),INDEX('Cycle 2'!G$10:G$999,MATCH($A583,'Cycle 2'!$L$10:$L$999,0),1)),INDEX('Cycle 3'!G$10:G$999,MATCH($A583,'Cycle 3'!$L$10:$L$999,0),1)),INDEX('Cycle 4'!G$10:G$999,MATCH($A583,'Cycle 4'!$L$10:$L$999,0),1)),INDEX('Cycle 5'!G$10:G$999,MATCH($A583,'Cycle 5'!$L$10:$L$999,0),1)),INDEX('Cycle 6'!G$10:G$999,MATCH($A583,'Cycle 6'!$L$10:$L$999,0),1)),INDEX('Cycle 7'!G$10:G$999,MATCH($A583,'Cycle 7'!$L$10:$L$999,0),1)),INDEX('Cycle 8'!G$10:G$999,MATCH($A583,'Cycle 8'!$L$10:$L$999,0),1)),INDEX('Cycle 9'!G$10:G$999,MATCH($A583,'Cycle 9'!$L$10:$L$999,0),1)),INDEX('Cycle 10'!G$10:G$999,MATCH($A583,'Cycle 10'!$L$10:$L$999,0),1)),INDEX('Cycle 11'!G$10:G$999,MATCH($A583,'Cycle 11'!$L$10:$L$999,0),1)),""))</f>
        <v/>
      </c>
      <c r="I583">
        <f>IFERROR(IF(C583="",MAX(I$1:I582),IF(ROW(C$2)=ROW(C583),1,IF(ISERROR(VLOOKUP(C583,C$2:C582,1,FALSE)),MAX(I$1:I582)+1,MAX(I$1:I582)))),"")</f>
        <v>0</v>
      </c>
      <c r="J583" t="str">
        <f t="shared" si="71"/>
        <v/>
      </c>
      <c r="K583" t="str">
        <f t="shared" si="73"/>
        <v/>
      </c>
      <c r="L583" t="str">
        <f t="shared" si="73"/>
        <v/>
      </c>
      <c r="M583" t="str">
        <f t="shared" si="73"/>
        <v/>
      </c>
      <c r="N583" t="str">
        <f t="shared" si="73"/>
        <v/>
      </c>
      <c r="O583" t="str">
        <f t="shared" si="73"/>
        <v/>
      </c>
      <c r="P583" t="str">
        <f t="shared" si="73"/>
        <v/>
      </c>
      <c r="Q583" t="str">
        <f t="shared" si="73"/>
        <v/>
      </c>
      <c r="R583" t="str">
        <f t="shared" si="73"/>
        <v/>
      </c>
      <c r="S583" t="str">
        <f t="shared" si="73"/>
        <v/>
      </c>
      <c r="T583" t="str">
        <f t="shared" si="73"/>
        <v/>
      </c>
      <c r="U583" t="str">
        <f t="shared" si="73"/>
        <v/>
      </c>
      <c r="V583" t="str">
        <f t="shared" si="73"/>
        <v/>
      </c>
      <c r="W583" t="str">
        <f t="shared" si="72"/>
        <v/>
      </c>
      <c r="X583">
        <f>IF(OR(H583="No",H583=""),0,IF(COUNTIFS(H$2:H583,"Yes",C$2:C583,C583)&gt;1,0,COUNTIFS(H$2:H583,"Yes",C$2:C583,C583)))+IF(X582=$X$1,0,X582)</f>
        <v>0</v>
      </c>
    </row>
    <row r="584" spans="1:24" x14ac:dyDescent="0.3">
      <c r="A584">
        <f>ROWS($A$2:$A584)</f>
        <v>583</v>
      </c>
      <c r="B584" t="str">
        <f>IF(ISERROR(VLOOKUP(A584,Summer!L$11:L$500,1,FALSE)),IF(ISERROR(VLOOKUP(A584,'Cycle 1'!L$11:L$500,1,FALSE)),IF(ISERROR(VLOOKUP(A584,'Cycle 2'!L$11:L$500,1,FALSE)),IF(ISERROR(VLOOKUP(A584,'Cycle 3'!L$11:L$500,1,FALSE)),IF(ISERROR(VLOOKUP(A584,'Cycle 4'!L$11:L$500,1,FALSE)),IF(ISERROR(VLOOKUP(A584,'Cycle 5'!L$11:L$500,1,FALSE)),IF(ISERROR(VLOOKUP(A584,'Cycle 6'!L$11:L$500,1,FALSE)),IF(ISERROR(VLOOKUP(A584,'Cycle 7'!L$11:L$500,1,FALSE)),IF(ISERROR(VLOOKUP(A584,'Cycle 8'!L$11:L$500,1,FALSE)),IF(ISERROR(VLOOKUP(A584,'Cycle 9'!L$11:L$500,1,FALSE)),IF(ISERROR(VLOOKUP(A584,'Cycle 10'!L$11:L$500,1,FALSE)),IF(ISERROR(VLOOKUP(A584,'Cycle 11'!L$11:L$500,1,FALSE)),"","Cycle 11"),"Cycle 10"),"Cycle 9"),"Cycle 8"),"Cycle 7"),"Cycle 6"),"Cycle 5"),"Cycle 4"),"Cycle 3"),"Cycle 2"),"Cycle 1"),"Summer")</f>
        <v/>
      </c>
      <c r="C584" t="str">
        <f>IF(IFERROR(IFERROR(IFERROR(IFERROR(IFERROR(IFERROR(IFERROR(IFERROR(IFERROR(IFERROR(IFERROR(IFERROR(INDEX(Summer!B$10:B$999,MATCH($A584,Summer!$L$10:$L$999,0),1),INDEX('Cycle 1'!B$10:B$999,MATCH($A584,'Cycle 1'!$L$10:$L$999,0),1)),INDEX('Cycle 2'!B$10:B$999,MATCH($A584,'Cycle 2'!$L$10:$L$999,0),1)),INDEX('Cycle 3'!B$10:B$999,MATCH($A584,'Cycle 3'!$L$10:$L$999,0),1)),INDEX('Cycle 4'!B$10:B$999,MATCH($A584,'Cycle 4'!$L$10:$L$999,0),1)),INDEX('Cycle 5'!B$10:B$999,MATCH($A584,'Cycle 5'!$L$10:$L$999,0),1)),INDEX('Cycle 6'!B$10:B$999,MATCH($A584,'Cycle 6'!$L$10:$L$999,0),1)),INDEX('Cycle 7'!B$10:B$999,MATCH($A584,'Cycle 7'!$L$10:$L$999,0),1)),INDEX('Cycle 8'!B$10:B$999,MATCH($A584,'Cycle 8'!$L$10:$L$999,0),1)),INDEX('Cycle 9'!B$10:B$999,MATCH($A584,'Cycle 9'!$L$10:$L$999,0),1)),INDEX('Cycle 10'!B$10:B$999,MATCH($A584,'Cycle 10'!$L$10:$L$999,0),1)),INDEX('Cycle 11'!B$10:B$999,MATCH($A584,'Cycle 11'!$L$10:$L$999,0),1)),"")="","",IFERROR(IFERROR(IFERROR(IFERROR(IFERROR(IFERROR(IFERROR(IFERROR(IFERROR(IFERROR(IFERROR(IFERROR(INDEX(Summer!B$10:B$999,MATCH($A584,Summer!$L$10:$L$999,0),1),INDEX('Cycle 1'!B$10:B$999,MATCH($A584,'Cycle 1'!$L$10:$L$999,0),1)),INDEX('Cycle 2'!B$10:B$999,MATCH($A584,'Cycle 2'!$L$10:$L$999,0),1)),INDEX('Cycle 3'!B$10:B$999,MATCH($A584,'Cycle 3'!$L$10:$L$999,0),1)),INDEX('Cycle 4'!B$10:B$999,MATCH($A584,'Cycle 4'!$L$10:$L$999,0),1)),INDEX('Cycle 5'!B$10:B$999,MATCH($A584,'Cycle 5'!$L$10:$L$999,0),1)),INDEX('Cycle 6'!B$10:B$999,MATCH($A584,'Cycle 6'!$L$10:$L$999,0),1)),INDEX('Cycle 7'!B$10:B$999,MATCH($A584,'Cycle 7'!$L$10:$L$999,0),1)),INDEX('Cycle 8'!B$10:B$999,MATCH($A584,'Cycle 8'!$L$10:$L$999,0),1)),INDEX('Cycle 9'!B$10:B$999,MATCH($A584,'Cycle 9'!$L$10:$L$999,0),1)),INDEX('Cycle 10'!B$10:B$999,MATCH($A584,'Cycle 10'!$L$10:$L$999,0),1)),INDEX('Cycle 11'!B$10:B$999,MATCH($A584,'Cycle 11'!$L$10:$L$999,0),1)),""))</f>
        <v/>
      </c>
      <c r="D584" t="str">
        <f>IF(IFERROR(IFERROR(IFERROR(IFERROR(IFERROR(IFERROR(IFERROR(IFERROR(IFERROR(IFERROR(IFERROR(IFERROR(INDEX(Summer!C$10:C$999,MATCH($A584,Summer!$L$10:$L$999,0),1),INDEX('Cycle 1'!C$10:C$999,MATCH($A584,'Cycle 1'!$L$10:$L$999,0),1)),INDEX('Cycle 2'!C$10:C$999,MATCH($A584,'Cycle 2'!$L$10:$L$999,0),1)),INDEX('Cycle 3'!C$10:C$999,MATCH($A584,'Cycle 3'!$L$10:$L$999,0),1)),INDEX('Cycle 4'!C$10:C$999,MATCH($A584,'Cycle 4'!$L$10:$L$999,0),1)),INDEX('Cycle 5'!C$10:C$999,MATCH($A584,'Cycle 5'!$L$10:$L$999,0),1)),INDEX('Cycle 6'!C$10:C$999,MATCH($A584,'Cycle 6'!$L$10:$L$999,0),1)),INDEX('Cycle 7'!C$10:C$999,MATCH($A584,'Cycle 7'!$L$10:$L$999,0),1)),INDEX('Cycle 8'!C$10:C$999,MATCH($A584,'Cycle 8'!$L$10:$L$999,0),1)),INDEX('Cycle 9'!C$10:C$999,MATCH($A584,'Cycle 9'!$L$10:$L$999,0),1)),INDEX('Cycle 10'!C$10:C$999,MATCH($A584,'Cycle 10'!$L$10:$L$999,0),1)),INDEX('Cycle 11'!C$10:C$999,MATCH($A584,'Cycle 11'!$L$10:$L$999,0),1)),"")="","",IFERROR(IFERROR(IFERROR(IFERROR(IFERROR(IFERROR(IFERROR(IFERROR(IFERROR(IFERROR(IFERROR(IFERROR(INDEX(Summer!C$10:C$999,MATCH($A584,Summer!$L$10:$L$999,0),1),INDEX('Cycle 1'!C$10:C$999,MATCH($A584,'Cycle 1'!$L$10:$L$999,0),1)),INDEX('Cycle 2'!C$10:C$999,MATCH($A584,'Cycle 2'!$L$10:$L$999,0),1)),INDEX('Cycle 3'!C$10:C$999,MATCH($A584,'Cycle 3'!$L$10:$L$999,0),1)),INDEX('Cycle 4'!C$10:C$999,MATCH($A584,'Cycle 4'!$L$10:$L$999,0),1)),INDEX('Cycle 5'!C$10:C$999,MATCH($A584,'Cycle 5'!$L$10:$L$999,0),1)),INDEX('Cycle 6'!C$10:C$999,MATCH($A584,'Cycle 6'!$L$10:$L$999,0),1)),INDEX('Cycle 7'!C$10:C$999,MATCH($A584,'Cycle 7'!$L$10:$L$999,0),1)),INDEX('Cycle 8'!C$10:C$999,MATCH($A584,'Cycle 8'!$L$10:$L$999,0),1)),INDEX('Cycle 9'!C$10:C$999,MATCH($A584,'Cycle 9'!$L$10:$L$999,0),1)),INDEX('Cycle 10'!C$10:C$999,MATCH($A584,'Cycle 10'!$L$10:$L$999,0),1)),INDEX('Cycle 11'!C$10:C$999,MATCH($A584,'Cycle 11'!$L$10:$L$999,0),1)),""))</f>
        <v/>
      </c>
      <c r="E584" t="str">
        <f>IF(IFERROR(IFERROR(IFERROR(IFERROR(IFERROR(IFERROR(IFERROR(IFERROR(IFERROR(IFERROR(IFERROR(IFERROR(INDEX(Summer!D$10:D$999,MATCH($A584,Summer!$L$10:$L$999,0),1),INDEX('Cycle 1'!D$10:D$999,MATCH($A584,'Cycle 1'!$L$10:$L$999,0),1)),INDEX('Cycle 2'!D$10:D$999,MATCH($A584,'Cycle 2'!$L$10:$L$999,0),1)),INDEX('Cycle 3'!D$10:D$999,MATCH($A584,'Cycle 3'!$L$10:$L$999,0),1)),INDEX('Cycle 4'!D$10:D$999,MATCH($A584,'Cycle 4'!$L$10:$L$999,0),1)),INDEX('Cycle 5'!D$10:D$999,MATCH($A584,'Cycle 5'!$L$10:$L$999,0),1)),INDEX('Cycle 6'!D$10:D$999,MATCH($A584,'Cycle 6'!$L$10:$L$999,0),1)),INDEX('Cycle 7'!D$10:D$999,MATCH($A584,'Cycle 7'!$L$10:$L$999,0),1)),INDEX('Cycle 8'!D$10:D$999,MATCH($A584,'Cycle 8'!$L$10:$L$999,0),1)),INDEX('Cycle 9'!D$10:D$999,MATCH($A584,'Cycle 9'!$L$10:$L$999,0),1)),INDEX('Cycle 10'!D$10:D$999,MATCH($A584,'Cycle 10'!$L$10:$L$999,0),1)),INDEX('Cycle 11'!D$10:D$999,MATCH($A584,'Cycle 11'!$L$10:$L$999,0),1)),"")="","",IFERROR(IFERROR(IFERROR(IFERROR(IFERROR(IFERROR(IFERROR(IFERROR(IFERROR(IFERROR(IFERROR(IFERROR(INDEX(Summer!D$10:D$999,MATCH($A584,Summer!$L$10:$L$999,0),1),INDEX('Cycle 1'!D$10:D$999,MATCH($A584,'Cycle 1'!$L$10:$L$999,0),1)),INDEX('Cycle 2'!D$10:D$999,MATCH($A584,'Cycle 2'!$L$10:$L$999,0),1)),INDEX('Cycle 3'!D$10:D$999,MATCH($A584,'Cycle 3'!$L$10:$L$999,0),1)),INDEX('Cycle 4'!D$10:D$999,MATCH($A584,'Cycle 4'!$L$10:$L$999,0),1)),INDEX('Cycle 5'!D$10:D$999,MATCH($A584,'Cycle 5'!$L$10:$L$999,0),1)),INDEX('Cycle 6'!D$10:D$999,MATCH($A584,'Cycle 6'!$L$10:$L$999,0),1)),INDEX('Cycle 7'!D$10:D$999,MATCH($A584,'Cycle 7'!$L$10:$L$999,0),1)),INDEX('Cycle 8'!D$10:D$999,MATCH($A584,'Cycle 8'!$L$10:$L$999,0),1)),INDEX('Cycle 9'!D$10:D$999,MATCH($A584,'Cycle 9'!$L$10:$L$999,0),1)),INDEX('Cycle 10'!D$10:D$999,MATCH($A584,'Cycle 10'!$L$10:$L$999,0),1)),INDEX('Cycle 11'!D$10:D$999,MATCH($A584,'Cycle 11'!$L$10:$L$999,0),1)),""))</f>
        <v/>
      </c>
      <c r="F584" t="str">
        <f>IF(IFERROR(IFERROR(IFERROR(IFERROR(IFERROR(IFERROR(IFERROR(IFERROR(IFERROR(IFERROR(IFERROR(IFERROR(INDEX(Summer!E$10:E$999,MATCH($A584,Summer!$L$10:$L$999,0),1),INDEX('Cycle 1'!E$10:E$999,MATCH($A584,'Cycle 1'!$L$10:$L$999,0),1)),INDEX('Cycle 2'!E$10:E$999,MATCH($A584,'Cycle 2'!$L$10:$L$999,0),1)),INDEX('Cycle 3'!E$10:E$999,MATCH($A584,'Cycle 3'!$L$10:$L$999,0),1)),INDEX('Cycle 4'!E$10:E$999,MATCH($A584,'Cycle 4'!$L$10:$L$999,0),1)),INDEX('Cycle 5'!E$10:E$999,MATCH($A584,'Cycle 5'!$L$10:$L$999,0),1)),INDEX('Cycle 6'!E$10:E$999,MATCH($A584,'Cycle 6'!$L$10:$L$999,0),1)),INDEX('Cycle 7'!E$10:E$999,MATCH($A584,'Cycle 7'!$L$10:$L$999,0),1)),INDEX('Cycle 8'!E$10:E$999,MATCH($A584,'Cycle 8'!$L$10:$L$999,0),1)),INDEX('Cycle 9'!E$10:E$999,MATCH($A584,'Cycle 9'!$L$10:$L$999,0),1)),INDEX('Cycle 10'!E$10:E$999,MATCH($A584,'Cycle 10'!$L$10:$L$999,0),1)),INDEX('Cycle 11'!E$10:E$999,MATCH($A584,'Cycle 11'!$L$10:$L$999,0),1)),"")="","",IFERROR(IFERROR(IFERROR(IFERROR(IFERROR(IFERROR(IFERROR(IFERROR(IFERROR(IFERROR(IFERROR(IFERROR(INDEX(Summer!E$10:E$999,MATCH($A584,Summer!$L$10:$L$999,0),1),INDEX('Cycle 1'!E$10:E$999,MATCH($A584,'Cycle 1'!$L$10:$L$999,0),1)),INDEX('Cycle 2'!E$10:E$999,MATCH($A584,'Cycle 2'!$L$10:$L$999,0),1)),INDEX('Cycle 3'!E$10:E$999,MATCH($A584,'Cycle 3'!$L$10:$L$999,0),1)),INDEX('Cycle 4'!E$10:E$999,MATCH($A584,'Cycle 4'!$L$10:$L$999,0),1)),INDEX('Cycle 5'!E$10:E$999,MATCH($A584,'Cycle 5'!$L$10:$L$999,0),1)),INDEX('Cycle 6'!E$10:E$999,MATCH($A584,'Cycle 6'!$L$10:$L$999,0),1)),INDEX('Cycle 7'!E$10:E$999,MATCH($A584,'Cycle 7'!$L$10:$L$999,0),1)),INDEX('Cycle 8'!E$10:E$999,MATCH($A584,'Cycle 8'!$L$10:$L$999,0),1)),INDEX('Cycle 9'!E$10:E$999,MATCH($A584,'Cycle 9'!$L$10:$L$999,0),1)),INDEX('Cycle 10'!E$10:E$999,MATCH($A584,'Cycle 10'!$L$10:$L$999,0),1)),INDEX('Cycle 11'!E$10:E$999,MATCH($A584,'Cycle 11'!$L$10:$L$999,0),1)),""))</f>
        <v/>
      </c>
      <c r="G584" t="str">
        <f>IF(IFERROR(IFERROR(IFERROR(IFERROR(IFERROR(IFERROR(IFERROR(IFERROR(IFERROR(IFERROR(IFERROR(IFERROR(INDEX(Summer!F$10:F$999,MATCH($A584,Summer!$L$10:$L$999,0),1),INDEX('Cycle 1'!F$10:F$999,MATCH($A584,'Cycle 1'!$L$10:$L$999,0),1)),INDEX('Cycle 2'!F$10:F$999,MATCH($A584,'Cycle 2'!$L$10:$L$999,0),1)),INDEX('Cycle 3'!F$10:F$999,MATCH($A584,'Cycle 3'!$L$10:$L$999,0),1)),INDEX('Cycle 4'!F$10:F$999,MATCH($A584,'Cycle 4'!$L$10:$L$999,0),1)),INDEX('Cycle 5'!F$10:F$999,MATCH($A584,'Cycle 5'!$L$10:$L$999,0),1)),INDEX('Cycle 6'!F$10:F$999,MATCH($A584,'Cycle 6'!$L$10:$L$999,0),1)),INDEX('Cycle 7'!F$10:F$999,MATCH($A584,'Cycle 7'!$L$10:$L$999,0),1)),INDEX('Cycle 8'!F$10:F$999,MATCH($A584,'Cycle 8'!$L$10:$L$999,0),1)),INDEX('Cycle 9'!F$10:F$999,MATCH($A584,'Cycle 9'!$L$10:$L$999,0),1)),INDEX('Cycle 10'!F$10:F$999,MATCH($A584,'Cycle 10'!$L$10:$L$999,0),1)),INDEX('Cycle 11'!F$10:F$999,MATCH($A584,'Cycle 11'!$L$10:$L$999,0),1)),"")="","",IFERROR(IFERROR(IFERROR(IFERROR(IFERROR(IFERROR(IFERROR(IFERROR(IFERROR(IFERROR(IFERROR(IFERROR(INDEX(Summer!F$10:F$999,MATCH($A584,Summer!$L$10:$L$999,0),1),INDEX('Cycle 1'!F$10:F$999,MATCH($A584,'Cycle 1'!$L$10:$L$999,0),1)),INDEX('Cycle 2'!F$10:F$999,MATCH($A584,'Cycle 2'!$L$10:$L$999,0),1)),INDEX('Cycle 3'!F$10:F$999,MATCH($A584,'Cycle 3'!$L$10:$L$999,0),1)),INDEX('Cycle 4'!F$10:F$999,MATCH($A584,'Cycle 4'!$L$10:$L$999,0),1)),INDEX('Cycle 5'!F$10:F$999,MATCH($A584,'Cycle 5'!$L$10:$L$999,0),1)),INDEX('Cycle 6'!F$10:F$999,MATCH($A584,'Cycle 6'!$L$10:$L$999,0),1)),INDEX('Cycle 7'!F$10:F$999,MATCH($A584,'Cycle 7'!$L$10:$L$999,0),1)),INDEX('Cycle 8'!F$10:F$999,MATCH($A584,'Cycle 8'!$L$10:$L$999,0),1)),INDEX('Cycle 9'!F$10:F$999,MATCH($A584,'Cycle 9'!$L$10:$L$999,0),1)),INDEX('Cycle 10'!F$10:F$999,MATCH($A584,'Cycle 10'!$L$10:$L$999,0),1)),INDEX('Cycle 11'!F$10:F$999,MATCH($A584,'Cycle 11'!$L$10:$L$999,0),1)),""))</f>
        <v/>
      </c>
      <c r="H584" t="str">
        <f>IF(IFERROR(IFERROR(IFERROR(IFERROR(IFERROR(IFERROR(IFERROR(IFERROR(IFERROR(IFERROR(IFERROR(IFERROR(INDEX(Summer!G$10:G$999,MATCH($A584,Summer!$L$10:$L$999,0),1),INDEX('Cycle 1'!G$10:G$999,MATCH($A584,'Cycle 1'!$L$10:$L$999,0),1)),INDEX('Cycle 2'!G$10:G$999,MATCH($A584,'Cycle 2'!$L$10:$L$999,0),1)),INDEX('Cycle 3'!G$10:G$999,MATCH($A584,'Cycle 3'!$L$10:$L$999,0),1)),INDEX('Cycle 4'!G$10:G$999,MATCH($A584,'Cycle 4'!$L$10:$L$999,0),1)),INDEX('Cycle 5'!G$10:G$999,MATCH($A584,'Cycle 5'!$L$10:$L$999,0),1)),INDEX('Cycle 6'!G$10:G$999,MATCH($A584,'Cycle 6'!$L$10:$L$999,0),1)),INDEX('Cycle 7'!G$10:G$999,MATCH($A584,'Cycle 7'!$L$10:$L$999,0),1)),INDEX('Cycle 8'!G$10:G$999,MATCH($A584,'Cycle 8'!$L$10:$L$999,0),1)),INDEX('Cycle 9'!G$10:G$999,MATCH($A584,'Cycle 9'!$L$10:$L$999,0),1)),INDEX('Cycle 10'!G$10:G$999,MATCH($A584,'Cycle 10'!$L$10:$L$999,0),1)),INDEX('Cycle 11'!G$10:G$999,MATCH($A584,'Cycle 11'!$L$10:$L$999,0),1)),"")="","",IFERROR(IFERROR(IFERROR(IFERROR(IFERROR(IFERROR(IFERROR(IFERROR(IFERROR(IFERROR(IFERROR(IFERROR(INDEX(Summer!G$10:G$999,MATCH($A584,Summer!$L$10:$L$999,0),1),INDEX('Cycle 1'!G$10:G$999,MATCH($A584,'Cycle 1'!$L$10:$L$999,0),1)),INDEX('Cycle 2'!G$10:G$999,MATCH($A584,'Cycle 2'!$L$10:$L$999,0),1)),INDEX('Cycle 3'!G$10:G$999,MATCH($A584,'Cycle 3'!$L$10:$L$999,0),1)),INDEX('Cycle 4'!G$10:G$999,MATCH($A584,'Cycle 4'!$L$10:$L$999,0),1)),INDEX('Cycle 5'!G$10:G$999,MATCH($A584,'Cycle 5'!$L$10:$L$999,0),1)),INDEX('Cycle 6'!G$10:G$999,MATCH($A584,'Cycle 6'!$L$10:$L$999,0),1)),INDEX('Cycle 7'!G$10:G$999,MATCH($A584,'Cycle 7'!$L$10:$L$999,0),1)),INDEX('Cycle 8'!G$10:G$999,MATCH($A584,'Cycle 8'!$L$10:$L$999,0),1)),INDEX('Cycle 9'!G$10:G$999,MATCH($A584,'Cycle 9'!$L$10:$L$999,0),1)),INDEX('Cycle 10'!G$10:G$999,MATCH($A584,'Cycle 10'!$L$10:$L$999,0),1)),INDEX('Cycle 11'!G$10:G$999,MATCH($A584,'Cycle 11'!$L$10:$L$999,0),1)),""))</f>
        <v/>
      </c>
      <c r="I584">
        <f>IFERROR(IF(C584="",MAX(I$1:I583),IF(ROW(C$2)=ROW(C584),1,IF(ISERROR(VLOOKUP(C584,C$2:C583,1,FALSE)),MAX(I$1:I583)+1,MAX(I$1:I583)))),"")</f>
        <v>0</v>
      </c>
      <c r="J584" t="str">
        <f t="shared" si="71"/>
        <v/>
      </c>
      <c r="K584" t="str">
        <f t="shared" si="73"/>
        <v/>
      </c>
      <c r="L584" t="str">
        <f t="shared" si="73"/>
        <v/>
      </c>
      <c r="M584" t="str">
        <f t="shared" si="73"/>
        <v/>
      </c>
      <c r="N584" t="str">
        <f t="shared" si="73"/>
        <v/>
      </c>
      <c r="O584" t="str">
        <f t="shared" si="73"/>
        <v/>
      </c>
      <c r="P584" t="str">
        <f t="shared" si="73"/>
        <v/>
      </c>
      <c r="Q584" t="str">
        <f t="shared" si="73"/>
        <v/>
      </c>
      <c r="R584" t="str">
        <f t="shared" si="73"/>
        <v/>
      </c>
      <c r="S584" t="str">
        <f t="shared" si="73"/>
        <v/>
      </c>
      <c r="T584" t="str">
        <f t="shared" si="73"/>
        <v/>
      </c>
      <c r="U584" t="str">
        <f t="shared" si="73"/>
        <v/>
      </c>
      <c r="V584" t="str">
        <f t="shared" si="73"/>
        <v/>
      </c>
      <c r="W584" t="str">
        <f t="shared" si="72"/>
        <v/>
      </c>
      <c r="X584">
        <f>IF(OR(H584="No",H584=""),0,IF(COUNTIFS(H$2:H584,"Yes",C$2:C584,C584)&gt;1,0,COUNTIFS(H$2:H584,"Yes",C$2:C584,C584)))+IF(X583=$X$1,0,X583)</f>
        <v>0</v>
      </c>
    </row>
    <row r="585" spans="1:24" x14ac:dyDescent="0.3">
      <c r="A585">
        <f>ROWS($A$2:$A585)</f>
        <v>584</v>
      </c>
      <c r="B585" t="str">
        <f>IF(ISERROR(VLOOKUP(A585,Summer!L$11:L$500,1,FALSE)),IF(ISERROR(VLOOKUP(A585,'Cycle 1'!L$11:L$500,1,FALSE)),IF(ISERROR(VLOOKUP(A585,'Cycle 2'!L$11:L$500,1,FALSE)),IF(ISERROR(VLOOKUP(A585,'Cycle 3'!L$11:L$500,1,FALSE)),IF(ISERROR(VLOOKUP(A585,'Cycle 4'!L$11:L$500,1,FALSE)),IF(ISERROR(VLOOKUP(A585,'Cycle 5'!L$11:L$500,1,FALSE)),IF(ISERROR(VLOOKUP(A585,'Cycle 6'!L$11:L$500,1,FALSE)),IF(ISERROR(VLOOKUP(A585,'Cycle 7'!L$11:L$500,1,FALSE)),IF(ISERROR(VLOOKUP(A585,'Cycle 8'!L$11:L$500,1,FALSE)),IF(ISERROR(VLOOKUP(A585,'Cycle 9'!L$11:L$500,1,FALSE)),IF(ISERROR(VLOOKUP(A585,'Cycle 10'!L$11:L$500,1,FALSE)),IF(ISERROR(VLOOKUP(A585,'Cycle 11'!L$11:L$500,1,FALSE)),"","Cycle 11"),"Cycle 10"),"Cycle 9"),"Cycle 8"),"Cycle 7"),"Cycle 6"),"Cycle 5"),"Cycle 4"),"Cycle 3"),"Cycle 2"),"Cycle 1"),"Summer")</f>
        <v/>
      </c>
      <c r="C585" t="str">
        <f>IF(IFERROR(IFERROR(IFERROR(IFERROR(IFERROR(IFERROR(IFERROR(IFERROR(IFERROR(IFERROR(IFERROR(IFERROR(INDEX(Summer!B$10:B$999,MATCH($A585,Summer!$L$10:$L$999,0),1),INDEX('Cycle 1'!B$10:B$999,MATCH($A585,'Cycle 1'!$L$10:$L$999,0),1)),INDEX('Cycle 2'!B$10:B$999,MATCH($A585,'Cycle 2'!$L$10:$L$999,0),1)),INDEX('Cycle 3'!B$10:B$999,MATCH($A585,'Cycle 3'!$L$10:$L$999,0),1)),INDEX('Cycle 4'!B$10:B$999,MATCH($A585,'Cycle 4'!$L$10:$L$999,0),1)),INDEX('Cycle 5'!B$10:B$999,MATCH($A585,'Cycle 5'!$L$10:$L$999,0),1)),INDEX('Cycle 6'!B$10:B$999,MATCH($A585,'Cycle 6'!$L$10:$L$999,0),1)),INDEX('Cycle 7'!B$10:B$999,MATCH($A585,'Cycle 7'!$L$10:$L$999,0),1)),INDEX('Cycle 8'!B$10:B$999,MATCH($A585,'Cycle 8'!$L$10:$L$999,0),1)),INDEX('Cycle 9'!B$10:B$999,MATCH($A585,'Cycle 9'!$L$10:$L$999,0),1)),INDEX('Cycle 10'!B$10:B$999,MATCH($A585,'Cycle 10'!$L$10:$L$999,0),1)),INDEX('Cycle 11'!B$10:B$999,MATCH($A585,'Cycle 11'!$L$10:$L$999,0),1)),"")="","",IFERROR(IFERROR(IFERROR(IFERROR(IFERROR(IFERROR(IFERROR(IFERROR(IFERROR(IFERROR(IFERROR(IFERROR(INDEX(Summer!B$10:B$999,MATCH($A585,Summer!$L$10:$L$999,0),1),INDEX('Cycle 1'!B$10:B$999,MATCH($A585,'Cycle 1'!$L$10:$L$999,0),1)),INDEX('Cycle 2'!B$10:B$999,MATCH($A585,'Cycle 2'!$L$10:$L$999,0),1)),INDEX('Cycle 3'!B$10:B$999,MATCH($A585,'Cycle 3'!$L$10:$L$999,0),1)),INDEX('Cycle 4'!B$10:B$999,MATCH($A585,'Cycle 4'!$L$10:$L$999,0),1)),INDEX('Cycle 5'!B$10:B$999,MATCH($A585,'Cycle 5'!$L$10:$L$999,0),1)),INDEX('Cycle 6'!B$10:B$999,MATCH($A585,'Cycle 6'!$L$10:$L$999,0),1)),INDEX('Cycle 7'!B$10:B$999,MATCH($A585,'Cycle 7'!$L$10:$L$999,0),1)),INDEX('Cycle 8'!B$10:B$999,MATCH($A585,'Cycle 8'!$L$10:$L$999,0),1)),INDEX('Cycle 9'!B$10:B$999,MATCH($A585,'Cycle 9'!$L$10:$L$999,0),1)),INDEX('Cycle 10'!B$10:B$999,MATCH($A585,'Cycle 10'!$L$10:$L$999,0),1)),INDEX('Cycle 11'!B$10:B$999,MATCH($A585,'Cycle 11'!$L$10:$L$999,0),1)),""))</f>
        <v/>
      </c>
      <c r="D585" t="str">
        <f>IF(IFERROR(IFERROR(IFERROR(IFERROR(IFERROR(IFERROR(IFERROR(IFERROR(IFERROR(IFERROR(IFERROR(IFERROR(INDEX(Summer!C$10:C$999,MATCH($A585,Summer!$L$10:$L$999,0),1),INDEX('Cycle 1'!C$10:C$999,MATCH($A585,'Cycle 1'!$L$10:$L$999,0),1)),INDEX('Cycle 2'!C$10:C$999,MATCH($A585,'Cycle 2'!$L$10:$L$999,0),1)),INDEX('Cycle 3'!C$10:C$999,MATCH($A585,'Cycle 3'!$L$10:$L$999,0),1)),INDEX('Cycle 4'!C$10:C$999,MATCH($A585,'Cycle 4'!$L$10:$L$999,0),1)),INDEX('Cycle 5'!C$10:C$999,MATCH($A585,'Cycle 5'!$L$10:$L$999,0),1)),INDEX('Cycle 6'!C$10:C$999,MATCH($A585,'Cycle 6'!$L$10:$L$999,0),1)),INDEX('Cycle 7'!C$10:C$999,MATCH($A585,'Cycle 7'!$L$10:$L$999,0),1)),INDEX('Cycle 8'!C$10:C$999,MATCH($A585,'Cycle 8'!$L$10:$L$999,0),1)),INDEX('Cycle 9'!C$10:C$999,MATCH($A585,'Cycle 9'!$L$10:$L$999,0),1)),INDEX('Cycle 10'!C$10:C$999,MATCH($A585,'Cycle 10'!$L$10:$L$999,0),1)),INDEX('Cycle 11'!C$10:C$999,MATCH($A585,'Cycle 11'!$L$10:$L$999,0),1)),"")="","",IFERROR(IFERROR(IFERROR(IFERROR(IFERROR(IFERROR(IFERROR(IFERROR(IFERROR(IFERROR(IFERROR(IFERROR(INDEX(Summer!C$10:C$999,MATCH($A585,Summer!$L$10:$L$999,0),1),INDEX('Cycle 1'!C$10:C$999,MATCH($A585,'Cycle 1'!$L$10:$L$999,0),1)),INDEX('Cycle 2'!C$10:C$999,MATCH($A585,'Cycle 2'!$L$10:$L$999,0),1)),INDEX('Cycle 3'!C$10:C$999,MATCH($A585,'Cycle 3'!$L$10:$L$999,0),1)),INDEX('Cycle 4'!C$10:C$999,MATCH($A585,'Cycle 4'!$L$10:$L$999,0),1)),INDEX('Cycle 5'!C$10:C$999,MATCH($A585,'Cycle 5'!$L$10:$L$999,0),1)),INDEX('Cycle 6'!C$10:C$999,MATCH($A585,'Cycle 6'!$L$10:$L$999,0),1)),INDEX('Cycle 7'!C$10:C$999,MATCH($A585,'Cycle 7'!$L$10:$L$999,0),1)),INDEX('Cycle 8'!C$10:C$999,MATCH($A585,'Cycle 8'!$L$10:$L$999,0),1)),INDEX('Cycle 9'!C$10:C$999,MATCH($A585,'Cycle 9'!$L$10:$L$999,0),1)),INDEX('Cycle 10'!C$10:C$999,MATCH($A585,'Cycle 10'!$L$10:$L$999,0),1)),INDEX('Cycle 11'!C$10:C$999,MATCH($A585,'Cycle 11'!$L$10:$L$999,0),1)),""))</f>
        <v/>
      </c>
      <c r="E585" t="str">
        <f>IF(IFERROR(IFERROR(IFERROR(IFERROR(IFERROR(IFERROR(IFERROR(IFERROR(IFERROR(IFERROR(IFERROR(IFERROR(INDEX(Summer!D$10:D$999,MATCH($A585,Summer!$L$10:$L$999,0),1),INDEX('Cycle 1'!D$10:D$999,MATCH($A585,'Cycle 1'!$L$10:$L$999,0),1)),INDEX('Cycle 2'!D$10:D$999,MATCH($A585,'Cycle 2'!$L$10:$L$999,0),1)),INDEX('Cycle 3'!D$10:D$999,MATCH($A585,'Cycle 3'!$L$10:$L$999,0),1)),INDEX('Cycle 4'!D$10:D$999,MATCH($A585,'Cycle 4'!$L$10:$L$999,0),1)),INDEX('Cycle 5'!D$10:D$999,MATCH($A585,'Cycle 5'!$L$10:$L$999,0),1)),INDEX('Cycle 6'!D$10:D$999,MATCH($A585,'Cycle 6'!$L$10:$L$999,0),1)),INDEX('Cycle 7'!D$10:D$999,MATCH($A585,'Cycle 7'!$L$10:$L$999,0),1)),INDEX('Cycle 8'!D$10:D$999,MATCH($A585,'Cycle 8'!$L$10:$L$999,0),1)),INDEX('Cycle 9'!D$10:D$999,MATCH($A585,'Cycle 9'!$L$10:$L$999,0),1)),INDEX('Cycle 10'!D$10:D$999,MATCH($A585,'Cycle 10'!$L$10:$L$999,0),1)),INDEX('Cycle 11'!D$10:D$999,MATCH($A585,'Cycle 11'!$L$10:$L$999,0),1)),"")="","",IFERROR(IFERROR(IFERROR(IFERROR(IFERROR(IFERROR(IFERROR(IFERROR(IFERROR(IFERROR(IFERROR(IFERROR(INDEX(Summer!D$10:D$999,MATCH($A585,Summer!$L$10:$L$999,0),1),INDEX('Cycle 1'!D$10:D$999,MATCH($A585,'Cycle 1'!$L$10:$L$999,0),1)),INDEX('Cycle 2'!D$10:D$999,MATCH($A585,'Cycle 2'!$L$10:$L$999,0),1)),INDEX('Cycle 3'!D$10:D$999,MATCH($A585,'Cycle 3'!$L$10:$L$999,0),1)),INDEX('Cycle 4'!D$10:D$999,MATCH($A585,'Cycle 4'!$L$10:$L$999,0),1)),INDEX('Cycle 5'!D$10:D$999,MATCH($A585,'Cycle 5'!$L$10:$L$999,0),1)),INDEX('Cycle 6'!D$10:D$999,MATCH($A585,'Cycle 6'!$L$10:$L$999,0),1)),INDEX('Cycle 7'!D$10:D$999,MATCH($A585,'Cycle 7'!$L$10:$L$999,0),1)),INDEX('Cycle 8'!D$10:D$999,MATCH($A585,'Cycle 8'!$L$10:$L$999,0),1)),INDEX('Cycle 9'!D$10:D$999,MATCH($A585,'Cycle 9'!$L$10:$L$999,0),1)),INDEX('Cycle 10'!D$10:D$999,MATCH($A585,'Cycle 10'!$L$10:$L$999,0),1)),INDEX('Cycle 11'!D$10:D$999,MATCH($A585,'Cycle 11'!$L$10:$L$999,0),1)),""))</f>
        <v/>
      </c>
      <c r="F585" t="str">
        <f>IF(IFERROR(IFERROR(IFERROR(IFERROR(IFERROR(IFERROR(IFERROR(IFERROR(IFERROR(IFERROR(IFERROR(IFERROR(INDEX(Summer!E$10:E$999,MATCH($A585,Summer!$L$10:$L$999,0),1),INDEX('Cycle 1'!E$10:E$999,MATCH($A585,'Cycle 1'!$L$10:$L$999,0),1)),INDEX('Cycle 2'!E$10:E$999,MATCH($A585,'Cycle 2'!$L$10:$L$999,0),1)),INDEX('Cycle 3'!E$10:E$999,MATCH($A585,'Cycle 3'!$L$10:$L$999,0),1)),INDEX('Cycle 4'!E$10:E$999,MATCH($A585,'Cycle 4'!$L$10:$L$999,0),1)),INDEX('Cycle 5'!E$10:E$999,MATCH($A585,'Cycle 5'!$L$10:$L$999,0),1)),INDEX('Cycle 6'!E$10:E$999,MATCH($A585,'Cycle 6'!$L$10:$L$999,0),1)),INDEX('Cycle 7'!E$10:E$999,MATCH($A585,'Cycle 7'!$L$10:$L$999,0),1)),INDEX('Cycle 8'!E$10:E$999,MATCH($A585,'Cycle 8'!$L$10:$L$999,0),1)),INDEX('Cycle 9'!E$10:E$999,MATCH($A585,'Cycle 9'!$L$10:$L$999,0),1)),INDEX('Cycle 10'!E$10:E$999,MATCH($A585,'Cycle 10'!$L$10:$L$999,0),1)),INDEX('Cycle 11'!E$10:E$999,MATCH($A585,'Cycle 11'!$L$10:$L$999,0),1)),"")="","",IFERROR(IFERROR(IFERROR(IFERROR(IFERROR(IFERROR(IFERROR(IFERROR(IFERROR(IFERROR(IFERROR(IFERROR(INDEX(Summer!E$10:E$999,MATCH($A585,Summer!$L$10:$L$999,0),1),INDEX('Cycle 1'!E$10:E$999,MATCH($A585,'Cycle 1'!$L$10:$L$999,0),1)),INDEX('Cycle 2'!E$10:E$999,MATCH($A585,'Cycle 2'!$L$10:$L$999,0),1)),INDEX('Cycle 3'!E$10:E$999,MATCH($A585,'Cycle 3'!$L$10:$L$999,0),1)),INDEX('Cycle 4'!E$10:E$999,MATCH($A585,'Cycle 4'!$L$10:$L$999,0),1)),INDEX('Cycle 5'!E$10:E$999,MATCH($A585,'Cycle 5'!$L$10:$L$999,0),1)),INDEX('Cycle 6'!E$10:E$999,MATCH($A585,'Cycle 6'!$L$10:$L$999,0),1)),INDEX('Cycle 7'!E$10:E$999,MATCH($A585,'Cycle 7'!$L$10:$L$999,0),1)),INDEX('Cycle 8'!E$10:E$999,MATCH($A585,'Cycle 8'!$L$10:$L$999,0),1)),INDEX('Cycle 9'!E$10:E$999,MATCH($A585,'Cycle 9'!$L$10:$L$999,0),1)),INDEX('Cycle 10'!E$10:E$999,MATCH($A585,'Cycle 10'!$L$10:$L$999,0),1)),INDEX('Cycle 11'!E$10:E$999,MATCH($A585,'Cycle 11'!$L$10:$L$999,0),1)),""))</f>
        <v/>
      </c>
      <c r="G585" t="str">
        <f>IF(IFERROR(IFERROR(IFERROR(IFERROR(IFERROR(IFERROR(IFERROR(IFERROR(IFERROR(IFERROR(IFERROR(IFERROR(INDEX(Summer!F$10:F$999,MATCH($A585,Summer!$L$10:$L$999,0),1),INDEX('Cycle 1'!F$10:F$999,MATCH($A585,'Cycle 1'!$L$10:$L$999,0),1)),INDEX('Cycle 2'!F$10:F$999,MATCH($A585,'Cycle 2'!$L$10:$L$999,0),1)),INDEX('Cycle 3'!F$10:F$999,MATCH($A585,'Cycle 3'!$L$10:$L$999,0),1)),INDEX('Cycle 4'!F$10:F$999,MATCH($A585,'Cycle 4'!$L$10:$L$999,0),1)),INDEX('Cycle 5'!F$10:F$999,MATCH($A585,'Cycle 5'!$L$10:$L$999,0),1)),INDEX('Cycle 6'!F$10:F$999,MATCH($A585,'Cycle 6'!$L$10:$L$999,0),1)),INDEX('Cycle 7'!F$10:F$999,MATCH($A585,'Cycle 7'!$L$10:$L$999,0),1)),INDEX('Cycle 8'!F$10:F$999,MATCH($A585,'Cycle 8'!$L$10:$L$999,0),1)),INDEX('Cycle 9'!F$10:F$999,MATCH($A585,'Cycle 9'!$L$10:$L$999,0),1)),INDEX('Cycle 10'!F$10:F$999,MATCH($A585,'Cycle 10'!$L$10:$L$999,0),1)),INDEX('Cycle 11'!F$10:F$999,MATCH($A585,'Cycle 11'!$L$10:$L$999,0),1)),"")="","",IFERROR(IFERROR(IFERROR(IFERROR(IFERROR(IFERROR(IFERROR(IFERROR(IFERROR(IFERROR(IFERROR(IFERROR(INDEX(Summer!F$10:F$999,MATCH($A585,Summer!$L$10:$L$999,0),1),INDEX('Cycle 1'!F$10:F$999,MATCH($A585,'Cycle 1'!$L$10:$L$999,0),1)),INDEX('Cycle 2'!F$10:F$999,MATCH($A585,'Cycle 2'!$L$10:$L$999,0),1)),INDEX('Cycle 3'!F$10:F$999,MATCH($A585,'Cycle 3'!$L$10:$L$999,0),1)),INDEX('Cycle 4'!F$10:F$999,MATCH($A585,'Cycle 4'!$L$10:$L$999,0),1)),INDEX('Cycle 5'!F$10:F$999,MATCH($A585,'Cycle 5'!$L$10:$L$999,0),1)),INDEX('Cycle 6'!F$10:F$999,MATCH($A585,'Cycle 6'!$L$10:$L$999,0),1)),INDEX('Cycle 7'!F$10:F$999,MATCH($A585,'Cycle 7'!$L$10:$L$999,0),1)),INDEX('Cycle 8'!F$10:F$999,MATCH($A585,'Cycle 8'!$L$10:$L$999,0),1)),INDEX('Cycle 9'!F$10:F$999,MATCH($A585,'Cycle 9'!$L$10:$L$999,0),1)),INDEX('Cycle 10'!F$10:F$999,MATCH($A585,'Cycle 10'!$L$10:$L$999,0),1)),INDEX('Cycle 11'!F$10:F$999,MATCH($A585,'Cycle 11'!$L$10:$L$999,0),1)),""))</f>
        <v/>
      </c>
      <c r="H585" t="str">
        <f>IF(IFERROR(IFERROR(IFERROR(IFERROR(IFERROR(IFERROR(IFERROR(IFERROR(IFERROR(IFERROR(IFERROR(IFERROR(INDEX(Summer!G$10:G$999,MATCH($A585,Summer!$L$10:$L$999,0),1),INDEX('Cycle 1'!G$10:G$999,MATCH($A585,'Cycle 1'!$L$10:$L$999,0),1)),INDEX('Cycle 2'!G$10:G$999,MATCH($A585,'Cycle 2'!$L$10:$L$999,0),1)),INDEX('Cycle 3'!G$10:G$999,MATCH($A585,'Cycle 3'!$L$10:$L$999,0),1)),INDEX('Cycle 4'!G$10:G$999,MATCH($A585,'Cycle 4'!$L$10:$L$999,0),1)),INDEX('Cycle 5'!G$10:G$999,MATCH($A585,'Cycle 5'!$L$10:$L$999,0),1)),INDEX('Cycle 6'!G$10:G$999,MATCH($A585,'Cycle 6'!$L$10:$L$999,0),1)),INDEX('Cycle 7'!G$10:G$999,MATCH($A585,'Cycle 7'!$L$10:$L$999,0),1)),INDEX('Cycle 8'!G$10:G$999,MATCH($A585,'Cycle 8'!$L$10:$L$999,0),1)),INDEX('Cycle 9'!G$10:G$999,MATCH($A585,'Cycle 9'!$L$10:$L$999,0),1)),INDEX('Cycle 10'!G$10:G$999,MATCH($A585,'Cycle 10'!$L$10:$L$999,0),1)),INDEX('Cycle 11'!G$10:G$999,MATCH($A585,'Cycle 11'!$L$10:$L$999,0),1)),"")="","",IFERROR(IFERROR(IFERROR(IFERROR(IFERROR(IFERROR(IFERROR(IFERROR(IFERROR(IFERROR(IFERROR(IFERROR(INDEX(Summer!G$10:G$999,MATCH($A585,Summer!$L$10:$L$999,0),1),INDEX('Cycle 1'!G$10:G$999,MATCH($A585,'Cycle 1'!$L$10:$L$999,0),1)),INDEX('Cycle 2'!G$10:G$999,MATCH($A585,'Cycle 2'!$L$10:$L$999,0),1)),INDEX('Cycle 3'!G$10:G$999,MATCH($A585,'Cycle 3'!$L$10:$L$999,0),1)),INDEX('Cycle 4'!G$10:G$999,MATCH($A585,'Cycle 4'!$L$10:$L$999,0),1)),INDEX('Cycle 5'!G$10:G$999,MATCH($A585,'Cycle 5'!$L$10:$L$999,0),1)),INDEX('Cycle 6'!G$10:G$999,MATCH($A585,'Cycle 6'!$L$10:$L$999,0),1)),INDEX('Cycle 7'!G$10:G$999,MATCH($A585,'Cycle 7'!$L$10:$L$999,0),1)),INDEX('Cycle 8'!G$10:G$999,MATCH($A585,'Cycle 8'!$L$10:$L$999,0),1)),INDEX('Cycle 9'!G$10:G$999,MATCH($A585,'Cycle 9'!$L$10:$L$999,0),1)),INDEX('Cycle 10'!G$10:G$999,MATCH($A585,'Cycle 10'!$L$10:$L$999,0),1)),INDEX('Cycle 11'!G$10:G$999,MATCH($A585,'Cycle 11'!$L$10:$L$999,0),1)),""))</f>
        <v/>
      </c>
      <c r="I585">
        <f>IFERROR(IF(C585="",MAX(I$1:I584),IF(ROW(C$2)=ROW(C585),1,IF(ISERROR(VLOOKUP(C585,C$2:C584,1,FALSE)),MAX(I$1:I584)+1,MAX(I$1:I584)))),"")</f>
        <v>0</v>
      </c>
      <c r="J585" t="str">
        <f t="shared" si="71"/>
        <v/>
      </c>
      <c r="K585" t="str">
        <f t="shared" si="73"/>
        <v/>
      </c>
      <c r="L585" t="str">
        <f t="shared" si="73"/>
        <v/>
      </c>
      <c r="M585" t="str">
        <f t="shared" si="73"/>
        <v/>
      </c>
      <c r="N585" t="str">
        <f t="shared" si="73"/>
        <v/>
      </c>
      <c r="O585" t="str">
        <f t="shared" si="73"/>
        <v/>
      </c>
      <c r="P585" t="str">
        <f t="shared" si="73"/>
        <v/>
      </c>
      <c r="Q585" t="str">
        <f t="shared" si="73"/>
        <v/>
      </c>
      <c r="R585" t="str">
        <f t="shared" si="73"/>
        <v/>
      </c>
      <c r="S585" t="str">
        <f t="shared" si="73"/>
        <v/>
      </c>
      <c r="T585" t="str">
        <f t="shared" si="73"/>
        <v/>
      </c>
      <c r="U585" t="str">
        <f t="shared" si="73"/>
        <v/>
      </c>
      <c r="V585" t="str">
        <f t="shared" si="73"/>
        <v/>
      </c>
      <c r="W585" t="str">
        <f t="shared" si="72"/>
        <v/>
      </c>
      <c r="X585">
        <f>IF(OR(H585="No",H585=""),0,IF(COUNTIFS(H$2:H585,"Yes",C$2:C585,C585)&gt;1,0,COUNTIFS(H$2:H585,"Yes",C$2:C585,C585)))+IF(X584=$X$1,0,X584)</f>
        <v>0</v>
      </c>
    </row>
    <row r="586" spans="1:24" x14ac:dyDescent="0.3">
      <c r="A586">
        <f>ROWS($A$2:$A586)</f>
        <v>585</v>
      </c>
      <c r="B586" t="str">
        <f>IF(ISERROR(VLOOKUP(A586,Summer!L$11:L$500,1,FALSE)),IF(ISERROR(VLOOKUP(A586,'Cycle 1'!L$11:L$500,1,FALSE)),IF(ISERROR(VLOOKUP(A586,'Cycle 2'!L$11:L$500,1,FALSE)),IF(ISERROR(VLOOKUP(A586,'Cycle 3'!L$11:L$500,1,FALSE)),IF(ISERROR(VLOOKUP(A586,'Cycle 4'!L$11:L$500,1,FALSE)),IF(ISERROR(VLOOKUP(A586,'Cycle 5'!L$11:L$500,1,FALSE)),IF(ISERROR(VLOOKUP(A586,'Cycle 6'!L$11:L$500,1,FALSE)),IF(ISERROR(VLOOKUP(A586,'Cycle 7'!L$11:L$500,1,FALSE)),IF(ISERROR(VLOOKUP(A586,'Cycle 8'!L$11:L$500,1,FALSE)),IF(ISERROR(VLOOKUP(A586,'Cycle 9'!L$11:L$500,1,FALSE)),IF(ISERROR(VLOOKUP(A586,'Cycle 10'!L$11:L$500,1,FALSE)),IF(ISERROR(VLOOKUP(A586,'Cycle 11'!L$11:L$500,1,FALSE)),"","Cycle 11"),"Cycle 10"),"Cycle 9"),"Cycle 8"),"Cycle 7"),"Cycle 6"),"Cycle 5"),"Cycle 4"),"Cycle 3"),"Cycle 2"),"Cycle 1"),"Summer")</f>
        <v/>
      </c>
      <c r="C586" t="str">
        <f>IF(IFERROR(IFERROR(IFERROR(IFERROR(IFERROR(IFERROR(IFERROR(IFERROR(IFERROR(IFERROR(IFERROR(IFERROR(INDEX(Summer!B$10:B$999,MATCH($A586,Summer!$L$10:$L$999,0),1),INDEX('Cycle 1'!B$10:B$999,MATCH($A586,'Cycle 1'!$L$10:$L$999,0),1)),INDEX('Cycle 2'!B$10:B$999,MATCH($A586,'Cycle 2'!$L$10:$L$999,0),1)),INDEX('Cycle 3'!B$10:B$999,MATCH($A586,'Cycle 3'!$L$10:$L$999,0),1)),INDEX('Cycle 4'!B$10:B$999,MATCH($A586,'Cycle 4'!$L$10:$L$999,0),1)),INDEX('Cycle 5'!B$10:B$999,MATCH($A586,'Cycle 5'!$L$10:$L$999,0),1)),INDEX('Cycle 6'!B$10:B$999,MATCH($A586,'Cycle 6'!$L$10:$L$999,0),1)),INDEX('Cycle 7'!B$10:B$999,MATCH($A586,'Cycle 7'!$L$10:$L$999,0),1)),INDEX('Cycle 8'!B$10:B$999,MATCH($A586,'Cycle 8'!$L$10:$L$999,0),1)),INDEX('Cycle 9'!B$10:B$999,MATCH($A586,'Cycle 9'!$L$10:$L$999,0),1)),INDEX('Cycle 10'!B$10:B$999,MATCH($A586,'Cycle 10'!$L$10:$L$999,0),1)),INDEX('Cycle 11'!B$10:B$999,MATCH($A586,'Cycle 11'!$L$10:$L$999,0),1)),"")="","",IFERROR(IFERROR(IFERROR(IFERROR(IFERROR(IFERROR(IFERROR(IFERROR(IFERROR(IFERROR(IFERROR(IFERROR(INDEX(Summer!B$10:B$999,MATCH($A586,Summer!$L$10:$L$999,0),1),INDEX('Cycle 1'!B$10:B$999,MATCH($A586,'Cycle 1'!$L$10:$L$999,0),1)),INDEX('Cycle 2'!B$10:B$999,MATCH($A586,'Cycle 2'!$L$10:$L$999,0),1)),INDEX('Cycle 3'!B$10:B$999,MATCH($A586,'Cycle 3'!$L$10:$L$999,0),1)),INDEX('Cycle 4'!B$10:B$999,MATCH($A586,'Cycle 4'!$L$10:$L$999,0),1)),INDEX('Cycle 5'!B$10:B$999,MATCH($A586,'Cycle 5'!$L$10:$L$999,0),1)),INDEX('Cycle 6'!B$10:B$999,MATCH($A586,'Cycle 6'!$L$10:$L$999,0),1)),INDEX('Cycle 7'!B$10:B$999,MATCH($A586,'Cycle 7'!$L$10:$L$999,0),1)),INDEX('Cycle 8'!B$10:B$999,MATCH($A586,'Cycle 8'!$L$10:$L$999,0),1)),INDEX('Cycle 9'!B$10:B$999,MATCH($A586,'Cycle 9'!$L$10:$L$999,0),1)),INDEX('Cycle 10'!B$10:B$999,MATCH($A586,'Cycle 10'!$L$10:$L$999,0),1)),INDEX('Cycle 11'!B$10:B$999,MATCH($A586,'Cycle 11'!$L$10:$L$999,0),1)),""))</f>
        <v/>
      </c>
      <c r="D586" t="str">
        <f>IF(IFERROR(IFERROR(IFERROR(IFERROR(IFERROR(IFERROR(IFERROR(IFERROR(IFERROR(IFERROR(IFERROR(IFERROR(INDEX(Summer!C$10:C$999,MATCH($A586,Summer!$L$10:$L$999,0),1),INDEX('Cycle 1'!C$10:C$999,MATCH($A586,'Cycle 1'!$L$10:$L$999,0),1)),INDEX('Cycle 2'!C$10:C$999,MATCH($A586,'Cycle 2'!$L$10:$L$999,0),1)),INDEX('Cycle 3'!C$10:C$999,MATCH($A586,'Cycle 3'!$L$10:$L$999,0),1)),INDEX('Cycle 4'!C$10:C$999,MATCH($A586,'Cycle 4'!$L$10:$L$999,0),1)),INDEX('Cycle 5'!C$10:C$999,MATCH($A586,'Cycle 5'!$L$10:$L$999,0),1)),INDEX('Cycle 6'!C$10:C$999,MATCH($A586,'Cycle 6'!$L$10:$L$999,0),1)),INDEX('Cycle 7'!C$10:C$999,MATCH($A586,'Cycle 7'!$L$10:$L$999,0),1)),INDEX('Cycle 8'!C$10:C$999,MATCH($A586,'Cycle 8'!$L$10:$L$999,0),1)),INDEX('Cycle 9'!C$10:C$999,MATCH($A586,'Cycle 9'!$L$10:$L$999,0),1)),INDEX('Cycle 10'!C$10:C$999,MATCH($A586,'Cycle 10'!$L$10:$L$999,0),1)),INDEX('Cycle 11'!C$10:C$999,MATCH($A586,'Cycle 11'!$L$10:$L$999,0),1)),"")="","",IFERROR(IFERROR(IFERROR(IFERROR(IFERROR(IFERROR(IFERROR(IFERROR(IFERROR(IFERROR(IFERROR(IFERROR(INDEX(Summer!C$10:C$999,MATCH($A586,Summer!$L$10:$L$999,0),1),INDEX('Cycle 1'!C$10:C$999,MATCH($A586,'Cycle 1'!$L$10:$L$999,0),1)),INDEX('Cycle 2'!C$10:C$999,MATCH($A586,'Cycle 2'!$L$10:$L$999,0),1)),INDEX('Cycle 3'!C$10:C$999,MATCH($A586,'Cycle 3'!$L$10:$L$999,0),1)),INDEX('Cycle 4'!C$10:C$999,MATCH($A586,'Cycle 4'!$L$10:$L$999,0),1)),INDEX('Cycle 5'!C$10:C$999,MATCH($A586,'Cycle 5'!$L$10:$L$999,0),1)),INDEX('Cycle 6'!C$10:C$999,MATCH($A586,'Cycle 6'!$L$10:$L$999,0),1)),INDEX('Cycle 7'!C$10:C$999,MATCH($A586,'Cycle 7'!$L$10:$L$999,0),1)),INDEX('Cycle 8'!C$10:C$999,MATCH($A586,'Cycle 8'!$L$10:$L$999,0),1)),INDEX('Cycle 9'!C$10:C$999,MATCH($A586,'Cycle 9'!$L$10:$L$999,0),1)),INDEX('Cycle 10'!C$10:C$999,MATCH($A586,'Cycle 10'!$L$10:$L$999,0),1)),INDEX('Cycle 11'!C$10:C$999,MATCH($A586,'Cycle 11'!$L$10:$L$999,0),1)),""))</f>
        <v/>
      </c>
      <c r="E586" t="str">
        <f>IF(IFERROR(IFERROR(IFERROR(IFERROR(IFERROR(IFERROR(IFERROR(IFERROR(IFERROR(IFERROR(IFERROR(IFERROR(INDEX(Summer!D$10:D$999,MATCH($A586,Summer!$L$10:$L$999,0),1),INDEX('Cycle 1'!D$10:D$999,MATCH($A586,'Cycle 1'!$L$10:$L$999,0),1)),INDEX('Cycle 2'!D$10:D$999,MATCH($A586,'Cycle 2'!$L$10:$L$999,0),1)),INDEX('Cycle 3'!D$10:D$999,MATCH($A586,'Cycle 3'!$L$10:$L$999,0),1)),INDEX('Cycle 4'!D$10:D$999,MATCH($A586,'Cycle 4'!$L$10:$L$999,0),1)),INDEX('Cycle 5'!D$10:D$999,MATCH($A586,'Cycle 5'!$L$10:$L$999,0),1)),INDEX('Cycle 6'!D$10:D$999,MATCH($A586,'Cycle 6'!$L$10:$L$999,0),1)),INDEX('Cycle 7'!D$10:D$999,MATCH($A586,'Cycle 7'!$L$10:$L$999,0),1)),INDEX('Cycle 8'!D$10:D$999,MATCH($A586,'Cycle 8'!$L$10:$L$999,0),1)),INDEX('Cycle 9'!D$10:D$999,MATCH($A586,'Cycle 9'!$L$10:$L$999,0),1)),INDEX('Cycle 10'!D$10:D$999,MATCH($A586,'Cycle 10'!$L$10:$L$999,0),1)),INDEX('Cycle 11'!D$10:D$999,MATCH($A586,'Cycle 11'!$L$10:$L$999,0),1)),"")="","",IFERROR(IFERROR(IFERROR(IFERROR(IFERROR(IFERROR(IFERROR(IFERROR(IFERROR(IFERROR(IFERROR(IFERROR(INDEX(Summer!D$10:D$999,MATCH($A586,Summer!$L$10:$L$999,0),1),INDEX('Cycle 1'!D$10:D$999,MATCH($A586,'Cycle 1'!$L$10:$L$999,0),1)),INDEX('Cycle 2'!D$10:D$999,MATCH($A586,'Cycle 2'!$L$10:$L$999,0),1)),INDEX('Cycle 3'!D$10:D$999,MATCH($A586,'Cycle 3'!$L$10:$L$999,0),1)),INDEX('Cycle 4'!D$10:D$999,MATCH($A586,'Cycle 4'!$L$10:$L$999,0),1)),INDEX('Cycle 5'!D$10:D$999,MATCH($A586,'Cycle 5'!$L$10:$L$999,0),1)),INDEX('Cycle 6'!D$10:D$999,MATCH($A586,'Cycle 6'!$L$10:$L$999,0),1)),INDEX('Cycle 7'!D$10:D$999,MATCH($A586,'Cycle 7'!$L$10:$L$999,0),1)),INDEX('Cycle 8'!D$10:D$999,MATCH($A586,'Cycle 8'!$L$10:$L$999,0),1)),INDEX('Cycle 9'!D$10:D$999,MATCH($A586,'Cycle 9'!$L$10:$L$999,0),1)),INDEX('Cycle 10'!D$10:D$999,MATCH($A586,'Cycle 10'!$L$10:$L$999,0),1)),INDEX('Cycle 11'!D$10:D$999,MATCH($A586,'Cycle 11'!$L$10:$L$999,0),1)),""))</f>
        <v/>
      </c>
      <c r="F586" t="str">
        <f>IF(IFERROR(IFERROR(IFERROR(IFERROR(IFERROR(IFERROR(IFERROR(IFERROR(IFERROR(IFERROR(IFERROR(IFERROR(INDEX(Summer!E$10:E$999,MATCH($A586,Summer!$L$10:$L$999,0),1),INDEX('Cycle 1'!E$10:E$999,MATCH($A586,'Cycle 1'!$L$10:$L$999,0),1)),INDEX('Cycle 2'!E$10:E$999,MATCH($A586,'Cycle 2'!$L$10:$L$999,0),1)),INDEX('Cycle 3'!E$10:E$999,MATCH($A586,'Cycle 3'!$L$10:$L$999,0),1)),INDEX('Cycle 4'!E$10:E$999,MATCH($A586,'Cycle 4'!$L$10:$L$999,0),1)),INDEX('Cycle 5'!E$10:E$999,MATCH($A586,'Cycle 5'!$L$10:$L$999,0),1)),INDEX('Cycle 6'!E$10:E$999,MATCH($A586,'Cycle 6'!$L$10:$L$999,0),1)),INDEX('Cycle 7'!E$10:E$999,MATCH($A586,'Cycle 7'!$L$10:$L$999,0),1)),INDEX('Cycle 8'!E$10:E$999,MATCH($A586,'Cycle 8'!$L$10:$L$999,0),1)),INDEX('Cycle 9'!E$10:E$999,MATCH($A586,'Cycle 9'!$L$10:$L$999,0),1)),INDEX('Cycle 10'!E$10:E$999,MATCH($A586,'Cycle 10'!$L$10:$L$999,0),1)),INDEX('Cycle 11'!E$10:E$999,MATCH($A586,'Cycle 11'!$L$10:$L$999,0),1)),"")="","",IFERROR(IFERROR(IFERROR(IFERROR(IFERROR(IFERROR(IFERROR(IFERROR(IFERROR(IFERROR(IFERROR(IFERROR(INDEX(Summer!E$10:E$999,MATCH($A586,Summer!$L$10:$L$999,0),1),INDEX('Cycle 1'!E$10:E$999,MATCH($A586,'Cycle 1'!$L$10:$L$999,0),1)),INDEX('Cycle 2'!E$10:E$999,MATCH($A586,'Cycle 2'!$L$10:$L$999,0),1)),INDEX('Cycle 3'!E$10:E$999,MATCH($A586,'Cycle 3'!$L$10:$L$999,0),1)),INDEX('Cycle 4'!E$10:E$999,MATCH($A586,'Cycle 4'!$L$10:$L$999,0),1)),INDEX('Cycle 5'!E$10:E$999,MATCH($A586,'Cycle 5'!$L$10:$L$999,0),1)),INDEX('Cycle 6'!E$10:E$999,MATCH($A586,'Cycle 6'!$L$10:$L$999,0),1)),INDEX('Cycle 7'!E$10:E$999,MATCH($A586,'Cycle 7'!$L$10:$L$999,0),1)),INDEX('Cycle 8'!E$10:E$999,MATCH($A586,'Cycle 8'!$L$10:$L$999,0),1)),INDEX('Cycle 9'!E$10:E$999,MATCH($A586,'Cycle 9'!$L$10:$L$999,0),1)),INDEX('Cycle 10'!E$10:E$999,MATCH($A586,'Cycle 10'!$L$10:$L$999,0),1)),INDEX('Cycle 11'!E$10:E$999,MATCH($A586,'Cycle 11'!$L$10:$L$999,0),1)),""))</f>
        <v/>
      </c>
      <c r="G586" t="str">
        <f>IF(IFERROR(IFERROR(IFERROR(IFERROR(IFERROR(IFERROR(IFERROR(IFERROR(IFERROR(IFERROR(IFERROR(IFERROR(INDEX(Summer!F$10:F$999,MATCH($A586,Summer!$L$10:$L$999,0),1),INDEX('Cycle 1'!F$10:F$999,MATCH($A586,'Cycle 1'!$L$10:$L$999,0),1)),INDEX('Cycle 2'!F$10:F$999,MATCH($A586,'Cycle 2'!$L$10:$L$999,0),1)),INDEX('Cycle 3'!F$10:F$999,MATCH($A586,'Cycle 3'!$L$10:$L$999,0),1)),INDEX('Cycle 4'!F$10:F$999,MATCH($A586,'Cycle 4'!$L$10:$L$999,0),1)),INDEX('Cycle 5'!F$10:F$999,MATCH($A586,'Cycle 5'!$L$10:$L$999,0),1)),INDEX('Cycle 6'!F$10:F$999,MATCH($A586,'Cycle 6'!$L$10:$L$999,0),1)),INDEX('Cycle 7'!F$10:F$999,MATCH($A586,'Cycle 7'!$L$10:$L$999,0),1)),INDEX('Cycle 8'!F$10:F$999,MATCH($A586,'Cycle 8'!$L$10:$L$999,0),1)),INDEX('Cycle 9'!F$10:F$999,MATCH($A586,'Cycle 9'!$L$10:$L$999,0),1)),INDEX('Cycle 10'!F$10:F$999,MATCH($A586,'Cycle 10'!$L$10:$L$999,0),1)),INDEX('Cycle 11'!F$10:F$999,MATCH($A586,'Cycle 11'!$L$10:$L$999,0),1)),"")="","",IFERROR(IFERROR(IFERROR(IFERROR(IFERROR(IFERROR(IFERROR(IFERROR(IFERROR(IFERROR(IFERROR(IFERROR(INDEX(Summer!F$10:F$999,MATCH($A586,Summer!$L$10:$L$999,0),1),INDEX('Cycle 1'!F$10:F$999,MATCH($A586,'Cycle 1'!$L$10:$L$999,0),1)),INDEX('Cycle 2'!F$10:F$999,MATCH($A586,'Cycle 2'!$L$10:$L$999,0),1)),INDEX('Cycle 3'!F$10:F$999,MATCH($A586,'Cycle 3'!$L$10:$L$999,0),1)),INDEX('Cycle 4'!F$10:F$999,MATCH($A586,'Cycle 4'!$L$10:$L$999,0),1)),INDEX('Cycle 5'!F$10:F$999,MATCH($A586,'Cycle 5'!$L$10:$L$999,0),1)),INDEX('Cycle 6'!F$10:F$999,MATCH($A586,'Cycle 6'!$L$10:$L$999,0),1)),INDEX('Cycle 7'!F$10:F$999,MATCH($A586,'Cycle 7'!$L$10:$L$999,0),1)),INDEX('Cycle 8'!F$10:F$999,MATCH($A586,'Cycle 8'!$L$10:$L$999,0),1)),INDEX('Cycle 9'!F$10:F$999,MATCH($A586,'Cycle 9'!$L$10:$L$999,0),1)),INDEX('Cycle 10'!F$10:F$999,MATCH($A586,'Cycle 10'!$L$10:$L$999,0),1)),INDEX('Cycle 11'!F$10:F$999,MATCH($A586,'Cycle 11'!$L$10:$L$999,0),1)),""))</f>
        <v/>
      </c>
      <c r="H586" t="str">
        <f>IF(IFERROR(IFERROR(IFERROR(IFERROR(IFERROR(IFERROR(IFERROR(IFERROR(IFERROR(IFERROR(IFERROR(IFERROR(INDEX(Summer!G$10:G$999,MATCH($A586,Summer!$L$10:$L$999,0),1),INDEX('Cycle 1'!G$10:G$999,MATCH($A586,'Cycle 1'!$L$10:$L$999,0),1)),INDEX('Cycle 2'!G$10:G$999,MATCH($A586,'Cycle 2'!$L$10:$L$999,0),1)),INDEX('Cycle 3'!G$10:G$999,MATCH($A586,'Cycle 3'!$L$10:$L$999,0),1)),INDEX('Cycle 4'!G$10:G$999,MATCH($A586,'Cycle 4'!$L$10:$L$999,0),1)),INDEX('Cycle 5'!G$10:G$999,MATCH($A586,'Cycle 5'!$L$10:$L$999,0),1)),INDEX('Cycle 6'!G$10:G$999,MATCH($A586,'Cycle 6'!$L$10:$L$999,0),1)),INDEX('Cycle 7'!G$10:G$999,MATCH($A586,'Cycle 7'!$L$10:$L$999,0),1)),INDEX('Cycle 8'!G$10:G$999,MATCH($A586,'Cycle 8'!$L$10:$L$999,0),1)),INDEX('Cycle 9'!G$10:G$999,MATCH($A586,'Cycle 9'!$L$10:$L$999,0),1)),INDEX('Cycle 10'!G$10:G$999,MATCH($A586,'Cycle 10'!$L$10:$L$999,0),1)),INDEX('Cycle 11'!G$10:G$999,MATCH($A586,'Cycle 11'!$L$10:$L$999,0),1)),"")="","",IFERROR(IFERROR(IFERROR(IFERROR(IFERROR(IFERROR(IFERROR(IFERROR(IFERROR(IFERROR(IFERROR(IFERROR(INDEX(Summer!G$10:G$999,MATCH($A586,Summer!$L$10:$L$999,0),1),INDEX('Cycle 1'!G$10:G$999,MATCH($A586,'Cycle 1'!$L$10:$L$999,0),1)),INDEX('Cycle 2'!G$10:G$999,MATCH($A586,'Cycle 2'!$L$10:$L$999,0),1)),INDEX('Cycle 3'!G$10:G$999,MATCH($A586,'Cycle 3'!$L$10:$L$999,0),1)),INDEX('Cycle 4'!G$10:G$999,MATCH($A586,'Cycle 4'!$L$10:$L$999,0),1)),INDEX('Cycle 5'!G$10:G$999,MATCH($A586,'Cycle 5'!$L$10:$L$999,0),1)),INDEX('Cycle 6'!G$10:G$999,MATCH($A586,'Cycle 6'!$L$10:$L$999,0),1)),INDEX('Cycle 7'!G$10:G$999,MATCH($A586,'Cycle 7'!$L$10:$L$999,0),1)),INDEX('Cycle 8'!G$10:G$999,MATCH($A586,'Cycle 8'!$L$10:$L$999,0),1)),INDEX('Cycle 9'!G$10:G$999,MATCH($A586,'Cycle 9'!$L$10:$L$999,0),1)),INDEX('Cycle 10'!G$10:G$999,MATCH($A586,'Cycle 10'!$L$10:$L$999,0),1)),INDEX('Cycle 11'!G$10:G$999,MATCH($A586,'Cycle 11'!$L$10:$L$999,0),1)),""))</f>
        <v/>
      </c>
      <c r="I586">
        <f>IFERROR(IF(C586="",MAX(I$1:I585),IF(ROW(C$2)=ROW(C586),1,IF(ISERROR(VLOOKUP(C586,C$2:C585,1,FALSE)),MAX(I$1:I585)+1,MAX(I$1:I585)))),"")</f>
        <v>0</v>
      </c>
      <c r="J586" t="str">
        <f t="shared" si="71"/>
        <v/>
      </c>
      <c r="K586" t="str">
        <f t="shared" si="73"/>
        <v/>
      </c>
      <c r="L586" t="str">
        <f t="shared" si="73"/>
        <v/>
      </c>
      <c r="M586" t="str">
        <f t="shared" si="73"/>
        <v/>
      </c>
      <c r="N586" t="str">
        <f t="shared" si="73"/>
        <v/>
      </c>
      <c r="O586" t="str">
        <f t="shared" si="73"/>
        <v/>
      </c>
      <c r="P586" t="str">
        <f t="shared" si="73"/>
        <v/>
      </c>
      <c r="Q586" t="str">
        <f t="shared" si="73"/>
        <v/>
      </c>
      <c r="R586" t="str">
        <f t="shared" si="73"/>
        <v/>
      </c>
      <c r="S586" t="str">
        <f t="shared" si="73"/>
        <v/>
      </c>
      <c r="T586" t="str">
        <f t="shared" si="73"/>
        <v/>
      </c>
      <c r="U586" t="str">
        <f t="shared" si="73"/>
        <v/>
      </c>
      <c r="V586" t="str">
        <f t="shared" si="73"/>
        <v/>
      </c>
      <c r="W586" t="str">
        <f t="shared" si="72"/>
        <v/>
      </c>
      <c r="X586">
        <f>IF(OR(H586="No",H586=""),0,IF(COUNTIFS(H$2:H586,"Yes",C$2:C586,C586)&gt;1,0,COUNTIFS(H$2:H586,"Yes",C$2:C586,C586)))+IF(X585=$X$1,0,X585)</f>
        <v>0</v>
      </c>
    </row>
    <row r="587" spans="1:24" x14ac:dyDescent="0.3">
      <c r="A587">
        <f>ROWS($A$2:$A587)</f>
        <v>586</v>
      </c>
      <c r="B587" t="str">
        <f>IF(ISERROR(VLOOKUP(A587,Summer!L$11:L$500,1,FALSE)),IF(ISERROR(VLOOKUP(A587,'Cycle 1'!L$11:L$500,1,FALSE)),IF(ISERROR(VLOOKUP(A587,'Cycle 2'!L$11:L$500,1,FALSE)),IF(ISERROR(VLOOKUP(A587,'Cycle 3'!L$11:L$500,1,FALSE)),IF(ISERROR(VLOOKUP(A587,'Cycle 4'!L$11:L$500,1,FALSE)),IF(ISERROR(VLOOKUP(A587,'Cycle 5'!L$11:L$500,1,FALSE)),IF(ISERROR(VLOOKUP(A587,'Cycle 6'!L$11:L$500,1,FALSE)),IF(ISERROR(VLOOKUP(A587,'Cycle 7'!L$11:L$500,1,FALSE)),IF(ISERROR(VLOOKUP(A587,'Cycle 8'!L$11:L$500,1,FALSE)),IF(ISERROR(VLOOKUP(A587,'Cycle 9'!L$11:L$500,1,FALSE)),IF(ISERROR(VLOOKUP(A587,'Cycle 10'!L$11:L$500,1,FALSE)),IF(ISERROR(VLOOKUP(A587,'Cycle 11'!L$11:L$500,1,FALSE)),"","Cycle 11"),"Cycle 10"),"Cycle 9"),"Cycle 8"),"Cycle 7"),"Cycle 6"),"Cycle 5"),"Cycle 4"),"Cycle 3"),"Cycle 2"),"Cycle 1"),"Summer")</f>
        <v/>
      </c>
      <c r="C587" t="str">
        <f>IF(IFERROR(IFERROR(IFERROR(IFERROR(IFERROR(IFERROR(IFERROR(IFERROR(IFERROR(IFERROR(IFERROR(IFERROR(INDEX(Summer!B$10:B$999,MATCH($A587,Summer!$L$10:$L$999,0),1),INDEX('Cycle 1'!B$10:B$999,MATCH($A587,'Cycle 1'!$L$10:$L$999,0),1)),INDEX('Cycle 2'!B$10:B$999,MATCH($A587,'Cycle 2'!$L$10:$L$999,0),1)),INDEX('Cycle 3'!B$10:B$999,MATCH($A587,'Cycle 3'!$L$10:$L$999,0),1)),INDEX('Cycle 4'!B$10:B$999,MATCH($A587,'Cycle 4'!$L$10:$L$999,0),1)),INDEX('Cycle 5'!B$10:B$999,MATCH($A587,'Cycle 5'!$L$10:$L$999,0),1)),INDEX('Cycle 6'!B$10:B$999,MATCH($A587,'Cycle 6'!$L$10:$L$999,0),1)),INDEX('Cycle 7'!B$10:B$999,MATCH($A587,'Cycle 7'!$L$10:$L$999,0),1)),INDEX('Cycle 8'!B$10:B$999,MATCH($A587,'Cycle 8'!$L$10:$L$999,0),1)),INDEX('Cycle 9'!B$10:B$999,MATCH($A587,'Cycle 9'!$L$10:$L$999,0),1)),INDEX('Cycle 10'!B$10:B$999,MATCH($A587,'Cycle 10'!$L$10:$L$999,0),1)),INDEX('Cycle 11'!B$10:B$999,MATCH($A587,'Cycle 11'!$L$10:$L$999,0),1)),"")="","",IFERROR(IFERROR(IFERROR(IFERROR(IFERROR(IFERROR(IFERROR(IFERROR(IFERROR(IFERROR(IFERROR(IFERROR(INDEX(Summer!B$10:B$999,MATCH($A587,Summer!$L$10:$L$999,0),1),INDEX('Cycle 1'!B$10:B$999,MATCH($A587,'Cycle 1'!$L$10:$L$999,0),1)),INDEX('Cycle 2'!B$10:B$999,MATCH($A587,'Cycle 2'!$L$10:$L$999,0),1)),INDEX('Cycle 3'!B$10:B$999,MATCH($A587,'Cycle 3'!$L$10:$L$999,0),1)),INDEX('Cycle 4'!B$10:B$999,MATCH($A587,'Cycle 4'!$L$10:$L$999,0),1)),INDEX('Cycle 5'!B$10:B$999,MATCH($A587,'Cycle 5'!$L$10:$L$999,0),1)),INDEX('Cycle 6'!B$10:B$999,MATCH($A587,'Cycle 6'!$L$10:$L$999,0),1)),INDEX('Cycle 7'!B$10:B$999,MATCH($A587,'Cycle 7'!$L$10:$L$999,0),1)),INDEX('Cycle 8'!B$10:B$999,MATCH($A587,'Cycle 8'!$L$10:$L$999,0),1)),INDEX('Cycle 9'!B$10:B$999,MATCH($A587,'Cycle 9'!$L$10:$L$999,0),1)),INDEX('Cycle 10'!B$10:B$999,MATCH($A587,'Cycle 10'!$L$10:$L$999,0),1)),INDEX('Cycle 11'!B$10:B$999,MATCH($A587,'Cycle 11'!$L$10:$L$999,0),1)),""))</f>
        <v/>
      </c>
      <c r="D587" t="str">
        <f>IF(IFERROR(IFERROR(IFERROR(IFERROR(IFERROR(IFERROR(IFERROR(IFERROR(IFERROR(IFERROR(IFERROR(IFERROR(INDEX(Summer!C$10:C$999,MATCH($A587,Summer!$L$10:$L$999,0),1),INDEX('Cycle 1'!C$10:C$999,MATCH($A587,'Cycle 1'!$L$10:$L$999,0),1)),INDEX('Cycle 2'!C$10:C$999,MATCH($A587,'Cycle 2'!$L$10:$L$999,0),1)),INDEX('Cycle 3'!C$10:C$999,MATCH($A587,'Cycle 3'!$L$10:$L$999,0),1)),INDEX('Cycle 4'!C$10:C$999,MATCH($A587,'Cycle 4'!$L$10:$L$999,0),1)),INDEX('Cycle 5'!C$10:C$999,MATCH($A587,'Cycle 5'!$L$10:$L$999,0),1)),INDEX('Cycle 6'!C$10:C$999,MATCH($A587,'Cycle 6'!$L$10:$L$999,0),1)),INDEX('Cycle 7'!C$10:C$999,MATCH($A587,'Cycle 7'!$L$10:$L$999,0),1)),INDEX('Cycle 8'!C$10:C$999,MATCH($A587,'Cycle 8'!$L$10:$L$999,0),1)),INDEX('Cycle 9'!C$10:C$999,MATCH($A587,'Cycle 9'!$L$10:$L$999,0),1)),INDEX('Cycle 10'!C$10:C$999,MATCH($A587,'Cycle 10'!$L$10:$L$999,0),1)),INDEX('Cycle 11'!C$10:C$999,MATCH($A587,'Cycle 11'!$L$10:$L$999,0),1)),"")="","",IFERROR(IFERROR(IFERROR(IFERROR(IFERROR(IFERROR(IFERROR(IFERROR(IFERROR(IFERROR(IFERROR(IFERROR(INDEX(Summer!C$10:C$999,MATCH($A587,Summer!$L$10:$L$999,0),1),INDEX('Cycle 1'!C$10:C$999,MATCH($A587,'Cycle 1'!$L$10:$L$999,0),1)),INDEX('Cycle 2'!C$10:C$999,MATCH($A587,'Cycle 2'!$L$10:$L$999,0),1)),INDEX('Cycle 3'!C$10:C$999,MATCH($A587,'Cycle 3'!$L$10:$L$999,0),1)),INDEX('Cycle 4'!C$10:C$999,MATCH($A587,'Cycle 4'!$L$10:$L$999,0),1)),INDEX('Cycle 5'!C$10:C$999,MATCH($A587,'Cycle 5'!$L$10:$L$999,0),1)),INDEX('Cycle 6'!C$10:C$999,MATCH($A587,'Cycle 6'!$L$10:$L$999,0),1)),INDEX('Cycle 7'!C$10:C$999,MATCH($A587,'Cycle 7'!$L$10:$L$999,0),1)),INDEX('Cycle 8'!C$10:C$999,MATCH($A587,'Cycle 8'!$L$10:$L$999,0),1)),INDEX('Cycle 9'!C$10:C$999,MATCH($A587,'Cycle 9'!$L$10:$L$999,0),1)),INDEX('Cycle 10'!C$10:C$999,MATCH($A587,'Cycle 10'!$L$10:$L$999,0),1)),INDEX('Cycle 11'!C$10:C$999,MATCH($A587,'Cycle 11'!$L$10:$L$999,0),1)),""))</f>
        <v/>
      </c>
      <c r="E587" t="str">
        <f>IF(IFERROR(IFERROR(IFERROR(IFERROR(IFERROR(IFERROR(IFERROR(IFERROR(IFERROR(IFERROR(IFERROR(IFERROR(INDEX(Summer!D$10:D$999,MATCH($A587,Summer!$L$10:$L$999,0),1),INDEX('Cycle 1'!D$10:D$999,MATCH($A587,'Cycle 1'!$L$10:$L$999,0),1)),INDEX('Cycle 2'!D$10:D$999,MATCH($A587,'Cycle 2'!$L$10:$L$999,0),1)),INDEX('Cycle 3'!D$10:D$999,MATCH($A587,'Cycle 3'!$L$10:$L$999,0),1)),INDEX('Cycle 4'!D$10:D$999,MATCH($A587,'Cycle 4'!$L$10:$L$999,0),1)),INDEX('Cycle 5'!D$10:D$999,MATCH($A587,'Cycle 5'!$L$10:$L$999,0),1)),INDEX('Cycle 6'!D$10:D$999,MATCH($A587,'Cycle 6'!$L$10:$L$999,0),1)),INDEX('Cycle 7'!D$10:D$999,MATCH($A587,'Cycle 7'!$L$10:$L$999,0),1)),INDEX('Cycle 8'!D$10:D$999,MATCH($A587,'Cycle 8'!$L$10:$L$999,0),1)),INDEX('Cycle 9'!D$10:D$999,MATCH($A587,'Cycle 9'!$L$10:$L$999,0),1)),INDEX('Cycle 10'!D$10:D$999,MATCH($A587,'Cycle 10'!$L$10:$L$999,0),1)),INDEX('Cycle 11'!D$10:D$999,MATCH($A587,'Cycle 11'!$L$10:$L$999,0),1)),"")="","",IFERROR(IFERROR(IFERROR(IFERROR(IFERROR(IFERROR(IFERROR(IFERROR(IFERROR(IFERROR(IFERROR(IFERROR(INDEX(Summer!D$10:D$999,MATCH($A587,Summer!$L$10:$L$999,0),1),INDEX('Cycle 1'!D$10:D$999,MATCH($A587,'Cycle 1'!$L$10:$L$999,0),1)),INDEX('Cycle 2'!D$10:D$999,MATCH($A587,'Cycle 2'!$L$10:$L$999,0),1)),INDEX('Cycle 3'!D$10:D$999,MATCH($A587,'Cycle 3'!$L$10:$L$999,0),1)),INDEX('Cycle 4'!D$10:D$999,MATCH($A587,'Cycle 4'!$L$10:$L$999,0),1)),INDEX('Cycle 5'!D$10:D$999,MATCH($A587,'Cycle 5'!$L$10:$L$999,0),1)),INDEX('Cycle 6'!D$10:D$999,MATCH($A587,'Cycle 6'!$L$10:$L$999,0),1)),INDEX('Cycle 7'!D$10:D$999,MATCH($A587,'Cycle 7'!$L$10:$L$999,0),1)),INDEX('Cycle 8'!D$10:D$999,MATCH($A587,'Cycle 8'!$L$10:$L$999,0),1)),INDEX('Cycle 9'!D$10:D$999,MATCH($A587,'Cycle 9'!$L$10:$L$999,0),1)),INDEX('Cycle 10'!D$10:D$999,MATCH($A587,'Cycle 10'!$L$10:$L$999,0),1)),INDEX('Cycle 11'!D$10:D$999,MATCH($A587,'Cycle 11'!$L$10:$L$999,0),1)),""))</f>
        <v/>
      </c>
      <c r="F587" t="str">
        <f>IF(IFERROR(IFERROR(IFERROR(IFERROR(IFERROR(IFERROR(IFERROR(IFERROR(IFERROR(IFERROR(IFERROR(IFERROR(INDEX(Summer!E$10:E$999,MATCH($A587,Summer!$L$10:$L$999,0),1),INDEX('Cycle 1'!E$10:E$999,MATCH($A587,'Cycle 1'!$L$10:$L$999,0),1)),INDEX('Cycle 2'!E$10:E$999,MATCH($A587,'Cycle 2'!$L$10:$L$999,0),1)),INDEX('Cycle 3'!E$10:E$999,MATCH($A587,'Cycle 3'!$L$10:$L$999,0),1)),INDEX('Cycle 4'!E$10:E$999,MATCH($A587,'Cycle 4'!$L$10:$L$999,0),1)),INDEX('Cycle 5'!E$10:E$999,MATCH($A587,'Cycle 5'!$L$10:$L$999,0),1)),INDEX('Cycle 6'!E$10:E$999,MATCH($A587,'Cycle 6'!$L$10:$L$999,0),1)),INDEX('Cycle 7'!E$10:E$999,MATCH($A587,'Cycle 7'!$L$10:$L$999,0),1)),INDEX('Cycle 8'!E$10:E$999,MATCH($A587,'Cycle 8'!$L$10:$L$999,0),1)),INDEX('Cycle 9'!E$10:E$999,MATCH($A587,'Cycle 9'!$L$10:$L$999,0),1)),INDEX('Cycle 10'!E$10:E$999,MATCH($A587,'Cycle 10'!$L$10:$L$999,0),1)),INDEX('Cycle 11'!E$10:E$999,MATCH($A587,'Cycle 11'!$L$10:$L$999,0),1)),"")="","",IFERROR(IFERROR(IFERROR(IFERROR(IFERROR(IFERROR(IFERROR(IFERROR(IFERROR(IFERROR(IFERROR(IFERROR(INDEX(Summer!E$10:E$999,MATCH($A587,Summer!$L$10:$L$999,0),1),INDEX('Cycle 1'!E$10:E$999,MATCH($A587,'Cycle 1'!$L$10:$L$999,0),1)),INDEX('Cycle 2'!E$10:E$999,MATCH($A587,'Cycle 2'!$L$10:$L$999,0),1)),INDEX('Cycle 3'!E$10:E$999,MATCH($A587,'Cycle 3'!$L$10:$L$999,0),1)),INDEX('Cycle 4'!E$10:E$999,MATCH($A587,'Cycle 4'!$L$10:$L$999,0),1)),INDEX('Cycle 5'!E$10:E$999,MATCH($A587,'Cycle 5'!$L$10:$L$999,0),1)),INDEX('Cycle 6'!E$10:E$999,MATCH($A587,'Cycle 6'!$L$10:$L$999,0),1)),INDEX('Cycle 7'!E$10:E$999,MATCH($A587,'Cycle 7'!$L$10:$L$999,0),1)),INDEX('Cycle 8'!E$10:E$999,MATCH($A587,'Cycle 8'!$L$10:$L$999,0),1)),INDEX('Cycle 9'!E$10:E$999,MATCH($A587,'Cycle 9'!$L$10:$L$999,0),1)),INDEX('Cycle 10'!E$10:E$999,MATCH($A587,'Cycle 10'!$L$10:$L$999,0),1)),INDEX('Cycle 11'!E$10:E$999,MATCH($A587,'Cycle 11'!$L$10:$L$999,0),1)),""))</f>
        <v/>
      </c>
      <c r="G587" t="str">
        <f>IF(IFERROR(IFERROR(IFERROR(IFERROR(IFERROR(IFERROR(IFERROR(IFERROR(IFERROR(IFERROR(IFERROR(IFERROR(INDEX(Summer!F$10:F$999,MATCH($A587,Summer!$L$10:$L$999,0),1),INDEX('Cycle 1'!F$10:F$999,MATCH($A587,'Cycle 1'!$L$10:$L$999,0),1)),INDEX('Cycle 2'!F$10:F$999,MATCH($A587,'Cycle 2'!$L$10:$L$999,0),1)),INDEX('Cycle 3'!F$10:F$999,MATCH($A587,'Cycle 3'!$L$10:$L$999,0),1)),INDEX('Cycle 4'!F$10:F$999,MATCH($A587,'Cycle 4'!$L$10:$L$999,0),1)),INDEX('Cycle 5'!F$10:F$999,MATCH($A587,'Cycle 5'!$L$10:$L$999,0),1)),INDEX('Cycle 6'!F$10:F$999,MATCH($A587,'Cycle 6'!$L$10:$L$999,0),1)),INDEX('Cycle 7'!F$10:F$999,MATCH($A587,'Cycle 7'!$L$10:$L$999,0),1)),INDEX('Cycle 8'!F$10:F$999,MATCH($A587,'Cycle 8'!$L$10:$L$999,0),1)),INDEX('Cycle 9'!F$10:F$999,MATCH($A587,'Cycle 9'!$L$10:$L$999,0),1)),INDEX('Cycle 10'!F$10:F$999,MATCH($A587,'Cycle 10'!$L$10:$L$999,0),1)),INDEX('Cycle 11'!F$10:F$999,MATCH($A587,'Cycle 11'!$L$10:$L$999,0),1)),"")="","",IFERROR(IFERROR(IFERROR(IFERROR(IFERROR(IFERROR(IFERROR(IFERROR(IFERROR(IFERROR(IFERROR(IFERROR(INDEX(Summer!F$10:F$999,MATCH($A587,Summer!$L$10:$L$999,0),1),INDEX('Cycle 1'!F$10:F$999,MATCH($A587,'Cycle 1'!$L$10:$L$999,0),1)),INDEX('Cycle 2'!F$10:F$999,MATCH($A587,'Cycle 2'!$L$10:$L$999,0),1)),INDEX('Cycle 3'!F$10:F$999,MATCH($A587,'Cycle 3'!$L$10:$L$999,0),1)),INDEX('Cycle 4'!F$10:F$999,MATCH($A587,'Cycle 4'!$L$10:$L$999,0),1)),INDEX('Cycle 5'!F$10:F$999,MATCH($A587,'Cycle 5'!$L$10:$L$999,0),1)),INDEX('Cycle 6'!F$10:F$999,MATCH($A587,'Cycle 6'!$L$10:$L$999,0),1)),INDEX('Cycle 7'!F$10:F$999,MATCH($A587,'Cycle 7'!$L$10:$L$999,0),1)),INDEX('Cycle 8'!F$10:F$999,MATCH($A587,'Cycle 8'!$L$10:$L$999,0),1)),INDEX('Cycle 9'!F$10:F$999,MATCH($A587,'Cycle 9'!$L$10:$L$999,0),1)),INDEX('Cycle 10'!F$10:F$999,MATCH($A587,'Cycle 10'!$L$10:$L$999,0),1)),INDEX('Cycle 11'!F$10:F$999,MATCH($A587,'Cycle 11'!$L$10:$L$999,0),1)),""))</f>
        <v/>
      </c>
      <c r="H587" t="str">
        <f>IF(IFERROR(IFERROR(IFERROR(IFERROR(IFERROR(IFERROR(IFERROR(IFERROR(IFERROR(IFERROR(IFERROR(IFERROR(INDEX(Summer!G$10:G$999,MATCH($A587,Summer!$L$10:$L$999,0),1),INDEX('Cycle 1'!G$10:G$999,MATCH($A587,'Cycle 1'!$L$10:$L$999,0),1)),INDEX('Cycle 2'!G$10:G$999,MATCH($A587,'Cycle 2'!$L$10:$L$999,0),1)),INDEX('Cycle 3'!G$10:G$999,MATCH($A587,'Cycle 3'!$L$10:$L$999,0),1)),INDEX('Cycle 4'!G$10:G$999,MATCH($A587,'Cycle 4'!$L$10:$L$999,0),1)),INDEX('Cycle 5'!G$10:G$999,MATCH($A587,'Cycle 5'!$L$10:$L$999,0),1)),INDEX('Cycle 6'!G$10:G$999,MATCH($A587,'Cycle 6'!$L$10:$L$999,0),1)),INDEX('Cycle 7'!G$10:G$999,MATCH($A587,'Cycle 7'!$L$10:$L$999,0),1)),INDEX('Cycle 8'!G$10:G$999,MATCH($A587,'Cycle 8'!$L$10:$L$999,0),1)),INDEX('Cycle 9'!G$10:G$999,MATCH($A587,'Cycle 9'!$L$10:$L$999,0),1)),INDEX('Cycle 10'!G$10:G$999,MATCH($A587,'Cycle 10'!$L$10:$L$999,0),1)),INDEX('Cycle 11'!G$10:G$999,MATCH($A587,'Cycle 11'!$L$10:$L$999,0),1)),"")="","",IFERROR(IFERROR(IFERROR(IFERROR(IFERROR(IFERROR(IFERROR(IFERROR(IFERROR(IFERROR(IFERROR(IFERROR(INDEX(Summer!G$10:G$999,MATCH($A587,Summer!$L$10:$L$999,0),1),INDEX('Cycle 1'!G$10:G$999,MATCH($A587,'Cycle 1'!$L$10:$L$999,0),1)),INDEX('Cycle 2'!G$10:G$999,MATCH($A587,'Cycle 2'!$L$10:$L$999,0),1)),INDEX('Cycle 3'!G$10:G$999,MATCH($A587,'Cycle 3'!$L$10:$L$999,0),1)),INDEX('Cycle 4'!G$10:G$999,MATCH($A587,'Cycle 4'!$L$10:$L$999,0),1)),INDEX('Cycle 5'!G$10:G$999,MATCH($A587,'Cycle 5'!$L$10:$L$999,0),1)),INDEX('Cycle 6'!G$10:G$999,MATCH($A587,'Cycle 6'!$L$10:$L$999,0),1)),INDEX('Cycle 7'!G$10:G$999,MATCH($A587,'Cycle 7'!$L$10:$L$999,0),1)),INDEX('Cycle 8'!G$10:G$999,MATCH($A587,'Cycle 8'!$L$10:$L$999,0),1)),INDEX('Cycle 9'!G$10:G$999,MATCH($A587,'Cycle 9'!$L$10:$L$999,0),1)),INDEX('Cycle 10'!G$10:G$999,MATCH($A587,'Cycle 10'!$L$10:$L$999,0),1)),INDEX('Cycle 11'!G$10:G$999,MATCH($A587,'Cycle 11'!$L$10:$L$999,0),1)),""))</f>
        <v/>
      </c>
      <c r="I587">
        <f>IFERROR(IF(C587="",MAX(I$1:I586),IF(ROW(C$2)=ROW(C587),1,IF(ISERROR(VLOOKUP(C587,C$2:C586,1,FALSE)),MAX(I$1:I586)+1,MAX(I$1:I586)))),"")</f>
        <v>0</v>
      </c>
      <c r="J587" t="str">
        <f t="shared" si="71"/>
        <v/>
      </c>
      <c r="K587" t="str">
        <f t="shared" si="73"/>
        <v/>
      </c>
      <c r="L587" t="str">
        <f t="shared" si="73"/>
        <v/>
      </c>
      <c r="M587" t="str">
        <f t="shared" si="73"/>
        <v/>
      </c>
      <c r="N587" t="str">
        <f t="shared" si="73"/>
        <v/>
      </c>
      <c r="O587" t="str">
        <f t="shared" si="73"/>
        <v/>
      </c>
      <c r="P587" t="str">
        <f t="shared" si="73"/>
        <v/>
      </c>
      <c r="Q587" t="str">
        <f t="shared" si="73"/>
        <v/>
      </c>
      <c r="R587" t="str">
        <f t="shared" si="73"/>
        <v/>
      </c>
      <c r="S587" t="str">
        <f t="shared" si="73"/>
        <v/>
      </c>
      <c r="T587" t="str">
        <f t="shared" si="73"/>
        <v/>
      </c>
      <c r="U587" t="str">
        <f t="shared" si="73"/>
        <v/>
      </c>
      <c r="V587" t="str">
        <f t="shared" si="73"/>
        <v/>
      </c>
      <c r="W587" t="str">
        <f t="shared" si="72"/>
        <v/>
      </c>
      <c r="X587">
        <f>IF(OR(H587="No",H587=""),0,IF(COUNTIFS(H$2:H587,"Yes",C$2:C587,C587)&gt;1,0,COUNTIFS(H$2:H587,"Yes",C$2:C587,C587)))+IF(X586=$X$1,0,X586)</f>
        <v>0</v>
      </c>
    </row>
    <row r="588" spans="1:24" x14ac:dyDescent="0.3">
      <c r="A588">
        <f>ROWS($A$2:$A588)</f>
        <v>587</v>
      </c>
      <c r="B588" t="str">
        <f>IF(ISERROR(VLOOKUP(A588,Summer!L$11:L$500,1,FALSE)),IF(ISERROR(VLOOKUP(A588,'Cycle 1'!L$11:L$500,1,FALSE)),IF(ISERROR(VLOOKUP(A588,'Cycle 2'!L$11:L$500,1,FALSE)),IF(ISERROR(VLOOKUP(A588,'Cycle 3'!L$11:L$500,1,FALSE)),IF(ISERROR(VLOOKUP(A588,'Cycle 4'!L$11:L$500,1,FALSE)),IF(ISERROR(VLOOKUP(A588,'Cycle 5'!L$11:L$500,1,FALSE)),IF(ISERROR(VLOOKUP(A588,'Cycle 6'!L$11:L$500,1,FALSE)),IF(ISERROR(VLOOKUP(A588,'Cycle 7'!L$11:L$500,1,FALSE)),IF(ISERROR(VLOOKUP(A588,'Cycle 8'!L$11:L$500,1,FALSE)),IF(ISERROR(VLOOKUP(A588,'Cycle 9'!L$11:L$500,1,FALSE)),IF(ISERROR(VLOOKUP(A588,'Cycle 10'!L$11:L$500,1,FALSE)),IF(ISERROR(VLOOKUP(A588,'Cycle 11'!L$11:L$500,1,FALSE)),"","Cycle 11"),"Cycle 10"),"Cycle 9"),"Cycle 8"),"Cycle 7"),"Cycle 6"),"Cycle 5"),"Cycle 4"),"Cycle 3"),"Cycle 2"),"Cycle 1"),"Summer")</f>
        <v/>
      </c>
      <c r="C588" t="str">
        <f>IF(IFERROR(IFERROR(IFERROR(IFERROR(IFERROR(IFERROR(IFERROR(IFERROR(IFERROR(IFERROR(IFERROR(IFERROR(INDEX(Summer!B$10:B$999,MATCH($A588,Summer!$L$10:$L$999,0),1),INDEX('Cycle 1'!B$10:B$999,MATCH($A588,'Cycle 1'!$L$10:$L$999,0),1)),INDEX('Cycle 2'!B$10:B$999,MATCH($A588,'Cycle 2'!$L$10:$L$999,0),1)),INDEX('Cycle 3'!B$10:B$999,MATCH($A588,'Cycle 3'!$L$10:$L$999,0),1)),INDEX('Cycle 4'!B$10:B$999,MATCH($A588,'Cycle 4'!$L$10:$L$999,0),1)),INDEX('Cycle 5'!B$10:B$999,MATCH($A588,'Cycle 5'!$L$10:$L$999,0),1)),INDEX('Cycle 6'!B$10:B$999,MATCH($A588,'Cycle 6'!$L$10:$L$999,0),1)),INDEX('Cycle 7'!B$10:B$999,MATCH($A588,'Cycle 7'!$L$10:$L$999,0),1)),INDEX('Cycle 8'!B$10:B$999,MATCH($A588,'Cycle 8'!$L$10:$L$999,0),1)),INDEX('Cycle 9'!B$10:B$999,MATCH($A588,'Cycle 9'!$L$10:$L$999,0),1)),INDEX('Cycle 10'!B$10:B$999,MATCH($A588,'Cycle 10'!$L$10:$L$999,0),1)),INDEX('Cycle 11'!B$10:B$999,MATCH($A588,'Cycle 11'!$L$10:$L$999,0),1)),"")="","",IFERROR(IFERROR(IFERROR(IFERROR(IFERROR(IFERROR(IFERROR(IFERROR(IFERROR(IFERROR(IFERROR(IFERROR(INDEX(Summer!B$10:B$999,MATCH($A588,Summer!$L$10:$L$999,0),1),INDEX('Cycle 1'!B$10:B$999,MATCH($A588,'Cycle 1'!$L$10:$L$999,0),1)),INDEX('Cycle 2'!B$10:B$999,MATCH($A588,'Cycle 2'!$L$10:$L$999,0),1)),INDEX('Cycle 3'!B$10:B$999,MATCH($A588,'Cycle 3'!$L$10:$L$999,0),1)),INDEX('Cycle 4'!B$10:B$999,MATCH($A588,'Cycle 4'!$L$10:$L$999,0),1)),INDEX('Cycle 5'!B$10:B$999,MATCH($A588,'Cycle 5'!$L$10:$L$999,0),1)),INDEX('Cycle 6'!B$10:B$999,MATCH($A588,'Cycle 6'!$L$10:$L$999,0),1)),INDEX('Cycle 7'!B$10:B$999,MATCH($A588,'Cycle 7'!$L$10:$L$999,0),1)),INDEX('Cycle 8'!B$10:B$999,MATCH($A588,'Cycle 8'!$L$10:$L$999,0),1)),INDEX('Cycle 9'!B$10:B$999,MATCH($A588,'Cycle 9'!$L$10:$L$999,0),1)),INDEX('Cycle 10'!B$10:B$999,MATCH($A588,'Cycle 10'!$L$10:$L$999,0),1)),INDEX('Cycle 11'!B$10:B$999,MATCH($A588,'Cycle 11'!$L$10:$L$999,0),1)),""))</f>
        <v/>
      </c>
      <c r="D588" t="str">
        <f>IF(IFERROR(IFERROR(IFERROR(IFERROR(IFERROR(IFERROR(IFERROR(IFERROR(IFERROR(IFERROR(IFERROR(IFERROR(INDEX(Summer!C$10:C$999,MATCH($A588,Summer!$L$10:$L$999,0),1),INDEX('Cycle 1'!C$10:C$999,MATCH($A588,'Cycle 1'!$L$10:$L$999,0),1)),INDEX('Cycle 2'!C$10:C$999,MATCH($A588,'Cycle 2'!$L$10:$L$999,0),1)),INDEX('Cycle 3'!C$10:C$999,MATCH($A588,'Cycle 3'!$L$10:$L$999,0),1)),INDEX('Cycle 4'!C$10:C$999,MATCH($A588,'Cycle 4'!$L$10:$L$999,0),1)),INDEX('Cycle 5'!C$10:C$999,MATCH($A588,'Cycle 5'!$L$10:$L$999,0),1)),INDEX('Cycle 6'!C$10:C$999,MATCH($A588,'Cycle 6'!$L$10:$L$999,0),1)),INDEX('Cycle 7'!C$10:C$999,MATCH($A588,'Cycle 7'!$L$10:$L$999,0),1)),INDEX('Cycle 8'!C$10:C$999,MATCH($A588,'Cycle 8'!$L$10:$L$999,0),1)),INDEX('Cycle 9'!C$10:C$999,MATCH($A588,'Cycle 9'!$L$10:$L$999,0),1)),INDEX('Cycle 10'!C$10:C$999,MATCH($A588,'Cycle 10'!$L$10:$L$999,0),1)),INDEX('Cycle 11'!C$10:C$999,MATCH($A588,'Cycle 11'!$L$10:$L$999,0),1)),"")="","",IFERROR(IFERROR(IFERROR(IFERROR(IFERROR(IFERROR(IFERROR(IFERROR(IFERROR(IFERROR(IFERROR(IFERROR(INDEX(Summer!C$10:C$999,MATCH($A588,Summer!$L$10:$L$999,0),1),INDEX('Cycle 1'!C$10:C$999,MATCH($A588,'Cycle 1'!$L$10:$L$999,0),1)),INDEX('Cycle 2'!C$10:C$999,MATCH($A588,'Cycle 2'!$L$10:$L$999,0),1)),INDEX('Cycle 3'!C$10:C$999,MATCH($A588,'Cycle 3'!$L$10:$L$999,0),1)),INDEX('Cycle 4'!C$10:C$999,MATCH($A588,'Cycle 4'!$L$10:$L$999,0),1)),INDEX('Cycle 5'!C$10:C$999,MATCH($A588,'Cycle 5'!$L$10:$L$999,0),1)),INDEX('Cycle 6'!C$10:C$999,MATCH($A588,'Cycle 6'!$L$10:$L$999,0),1)),INDEX('Cycle 7'!C$10:C$999,MATCH($A588,'Cycle 7'!$L$10:$L$999,0),1)),INDEX('Cycle 8'!C$10:C$999,MATCH($A588,'Cycle 8'!$L$10:$L$999,0),1)),INDEX('Cycle 9'!C$10:C$999,MATCH($A588,'Cycle 9'!$L$10:$L$999,0),1)),INDEX('Cycle 10'!C$10:C$999,MATCH($A588,'Cycle 10'!$L$10:$L$999,0),1)),INDEX('Cycle 11'!C$10:C$999,MATCH($A588,'Cycle 11'!$L$10:$L$999,0),1)),""))</f>
        <v/>
      </c>
      <c r="E588" t="str">
        <f>IF(IFERROR(IFERROR(IFERROR(IFERROR(IFERROR(IFERROR(IFERROR(IFERROR(IFERROR(IFERROR(IFERROR(IFERROR(INDEX(Summer!D$10:D$999,MATCH($A588,Summer!$L$10:$L$999,0),1),INDEX('Cycle 1'!D$10:D$999,MATCH($A588,'Cycle 1'!$L$10:$L$999,0),1)),INDEX('Cycle 2'!D$10:D$999,MATCH($A588,'Cycle 2'!$L$10:$L$999,0),1)),INDEX('Cycle 3'!D$10:D$999,MATCH($A588,'Cycle 3'!$L$10:$L$999,0),1)),INDEX('Cycle 4'!D$10:D$999,MATCH($A588,'Cycle 4'!$L$10:$L$999,0),1)),INDEX('Cycle 5'!D$10:D$999,MATCH($A588,'Cycle 5'!$L$10:$L$999,0),1)),INDEX('Cycle 6'!D$10:D$999,MATCH($A588,'Cycle 6'!$L$10:$L$999,0),1)),INDEX('Cycle 7'!D$10:D$999,MATCH($A588,'Cycle 7'!$L$10:$L$999,0),1)),INDEX('Cycle 8'!D$10:D$999,MATCH($A588,'Cycle 8'!$L$10:$L$999,0),1)),INDEX('Cycle 9'!D$10:D$999,MATCH($A588,'Cycle 9'!$L$10:$L$999,0),1)),INDEX('Cycle 10'!D$10:D$999,MATCH($A588,'Cycle 10'!$L$10:$L$999,0),1)),INDEX('Cycle 11'!D$10:D$999,MATCH($A588,'Cycle 11'!$L$10:$L$999,0),1)),"")="","",IFERROR(IFERROR(IFERROR(IFERROR(IFERROR(IFERROR(IFERROR(IFERROR(IFERROR(IFERROR(IFERROR(IFERROR(INDEX(Summer!D$10:D$999,MATCH($A588,Summer!$L$10:$L$999,0),1),INDEX('Cycle 1'!D$10:D$999,MATCH($A588,'Cycle 1'!$L$10:$L$999,0),1)),INDEX('Cycle 2'!D$10:D$999,MATCH($A588,'Cycle 2'!$L$10:$L$999,0),1)),INDEX('Cycle 3'!D$10:D$999,MATCH($A588,'Cycle 3'!$L$10:$L$999,0),1)),INDEX('Cycle 4'!D$10:D$999,MATCH($A588,'Cycle 4'!$L$10:$L$999,0),1)),INDEX('Cycle 5'!D$10:D$999,MATCH($A588,'Cycle 5'!$L$10:$L$999,0),1)),INDEX('Cycle 6'!D$10:D$999,MATCH($A588,'Cycle 6'!$L$10:$L$999,0),1)),INDEX('Cycle 7'!D$10:D$999,MATCH($A588,'Cycle 7'!$L$10:$L$999,0),1)),INDEX('Cycle 8'!D$10:D$999,MATCH($A588,'Cycle 8'!$L$10:$L$999,0),1)),INDEX('Cycle 9'!D$10:D$999,MATCH($A588,'Cycle 9'!$L$10:$L$999,0),1)),INDEX('Cycle 10'!D$10:D$999,MATCH($A588,'Cycle 10'!$L$10:$L$999,0),1)),INDEX('Cycle 11'!D$10:D$999,MATCH($A588,'Cycle 11'!$L$10:$L$999,0),1)),""))</f>
        <v/>
      </c>
      <c r="F588" t="str">
        <f>IF(IFERROR(IFERROR(IFERROR(IFERROR(IFERROR(IFERROR(IFERROR(IFERROR(IFERROR(IFERROR(IFERROR(IFERROR(INDEX(Summer!E$10:E$999,MATCH($A588,Summer!$L$10:$L$999,0),1),INDEX('Cycle 1'!E$10:E$999,MATCH($A588,'Cycle 1'!$L$10:$L$999,0),1)),INDEX('Cycle 2'!E$10:E$999,MATCH($A588,'Cycle 2'!$L$10:$L$999,0),1)),INDEX('Cycle 3'!E$10:E$999,MATCH($A588,'Cycle 3'!$L$10:$L$999,0),1)),INDEX('Cycle 4'!E$10:E$999,MATCH($A588,'Cycle 4'!$L$10:$L$999,0),1)),INDEX('Cycle 5'!E$10:E$999,MATCH($A588,'Cycle 5'!$L$10:$L$999,0),1)),INDEX('Cycle 6'!E$10:E$999,MATCH($A588,'Cycle 6'!$L$10:$L$999,0),1)),INDEX('Cycle 7'!E$10:E$999,MATCH($A588,'Cycle 7'!$L$10:$L$999,0),1)),INDEX('Cycle 8'!E$10:E$999,MATCH($A588,'Cycle 8'!$L$10:$L$999,0),1)),INDEX('Cycle 9'!E$10:E$999,MATCH($A588,'Cycle 9'!$L$10:$L$999,0),1)),INDEX('Cycle 10'!E$10:E$999,MATCH($A588,'Cycle 10'!$L$10:$L$999,0),1)),INDEX('Cycle 11'!E$10:E$999,MATCH($A588,'Cycle 11'!$L$10:$L$999,0),1)),"")="","",IFERROR(IFERROR(IFERROR(IFERROR(IFERROR(IFERROR(IFERROR(IFERROR(IFERROR(IFERROR(IFERROR(IFERROR(INDEX(Summer!E$10:E$999,MATCH($A588,Summer!$L$10:$L$999,0),1),INDEX('Cycle 1'!E$10:E$999,MATCH($A588,'Cycle 1'!$L$10:$L$999,0),1)),INDEX('Cycle 2'!E$10:E$999,MATCH($A588,'Cycle 2'!$L$10:$L$999,0),1)),INDEX('Cycle 3'!E$10:E$999,MATCH($A588,'Cycle 3'!$L$10:$L$999,0),1)),INDEX('Cycle 4'!E$10:E$999,MATCH($A588,'Cycle 4'!$L$10:$L$999,0),1)),INDEX('Cycle 5'!E$10:E$999,MATCH($A588,'Cycle 5'!$L$10:$L$999,0),1)),INDEX('Cycle 6'!E$10:E$999,MATCH($A588,'Cycle 6'!$L$10:$L$999,0),1)),INDEX('Cycle 7'!E$10:E$999,MATCH($A588,'Cycle 7'!$L$10:$L$999,0),1)),INDEX('Cycle 8'!E$10:E$999,MATCH($A588,'Cycle 8'!$L$10:$L$999,0),1)),INDEX('Cycle 9'!E$10:E$999,MATCH($A588,'Cycle 9'!$L$10:$L$999,0),1)),INDEX('Cycle 10'!E$10:E$999,MATCH($A588,'Cycle 10'!$L$10:$L$999,0),1)),INDEX('Cycle 11'!E$10:E$999,MATCH($A588,'Cycle 11'!$L$10:$L$999,0),1)),""))</f>
        <v/>
      </c>
      <c r="G588" t="str">
        <f>IF(IFERROR(IFERROR(IFERROR(IFERROR(IFERROR(IFERROR(IFERROR(IFERROR(IFERROR(IFERROR(IFERROR(IFERROR(INDEX(Summer!F$10:F$999,MATCH($A588,Summer!$L$10:$L$999,0),1),INDEX('Cycle 1'!F$10:F$999,MATCH($A588,'Cycle 1'!$L$10:$L$999,0),1)),INDEX('Cycle 2'!F$10:F$999,MATCH($A588,'Cycle 2'!$L$10:$L$999,0),1)),INDEX('Cycle 3'!F$10:F$999,MATCH($A588,'Cycle 3'!$L$10:$L$999,0),1)),INDEX('Cycle 4'!F$10:F$999,MATCH($A588,'Cycle 4'!$L$10:$L$999,0),1)),INDEX('Cycle 5'!F$10:F$999,MATCH($A588,'Cycle 5'!$L$10:$L$999,0),1)),INDEX('Cycle 6'!F$10:F$999,MATCH($A588,'Cycle 6'!$L$10:$L$999,0),1)),INDEX('Cycle 7'!F$10:F$999,MATCH($A588,'Cycle 7'!$L$10:$L$999,0),1)),INDEX('Cycle 8'!F$10:F$999,MATCH($A588,'Cycle 8'!$L$10:$L$999,0),1)),INDEX('Cycle 9'!F$10:F$999,MATCH($A588,'Cycle 9'!$L$10:$L$999,0),1)),INDEX('Cycle 10'!F$10:F$999,MATCH($A588,'Cycle 10'!$L$10:$L$999,0),1)),INDEX('Cycle 11'!F$10:F$999,MATCH($A588,'Cycle 11'!$L$10:$L$999,0),1)),"")="","",IFERROR(IFERROR(IFERROR(IFERROR(IFERROR(IFERROR(IFERROR(IFERROR(IFERROR(IFERROR(IFERROR(IFERROR(INDEX(Summer!F$10:F$999,MATCH($A588,Summer!$L$10:$L$999,0),1),INDEX('Cycle 1'!F$10:F$999,MATCH($A588,'Cycle 1'!$L$10:$L$999,0),1)),INDEX('Cycle 2'!F$10:F$999,MATCH($A588,'Cycle 2'!$L$10:$L$999,0),1)),INDEX('Cycle 3'!F$10:F$999,MATCH($A588,'Cycle 3'!$L$10:$L$999,0),1)),INDEX('Cycle 4'!F$10:F$999,MATCH($A588,'Cycle 4'!$L$10:$L$999,0),1)),INDEX('Cycle 5'!F$10:F$999,MATCH($A588,'Cycle 5'!$L$10:$L$999,0),1)),INDEX('Cycle 6'!F$10:F$999,MATCH($A588,'Cycle 6'!$L$10:$L$999,0),1)),INDEX('Cycle 7'!F$10:F$999,MATCH($A588,'Cycle 7'!$L$10:$L$999,0),1)),INDEX('Cycle 8'!F$10:F$999,MATCH($A588,'Cycle 8'!$L$10:$L$999,0),1)),INDEX('Cycle 9'!F$10:F$999,MATCH($A588,'Cycle 9'!$L$10:$L$999,0),1)),INDEX('Cycle 10'!F$10:F$999,MATCH($A588,'Cycle 10'!$L$10:$L$999,0),1)),INDEX('Cycle 11'!F$10:F$999,MATCH($A588,'Cycle 11'!$L$10:$L$999,0),1)),""))</f>
        <v/>
      </c>
      <c r="H588" t="str">
        <f>IF(IFERROR(IFERROR(IFERROR(IFERROR(IFERROR(IFERROR(IFERROR(IFERROR(IFERROR(IFERROR(IFERROR(IFERROR(INDEX(Summer!G$10:G$999,MATCH($A588,Summer!$L$10:$L$999,0),1),INDEX('Cycle 1'!G$10:G$999,MATCH($A588,'Cycle 1'!$L$10:$L$999,0),1)),INDEX('Cycle 2'!G$10:G$999,MATCH($A588,'Cycle 2'!$L$10:$L$999,0),1)),INDEX('Cycle 3'!G$10:G$999,MATCH($A588,'Cycle 3'!$L$10:$L$999,0),1)),INDEX('Cycle 4'!G$10:G$999,MATCH($A588,'Cycle 4'!$L$10:$L$999,0),1)),INDEX('Cycle 5'!G$10:G$999,MATCH($A588,'Cycle 5'!$L$10:$L$999,0),1)),INDEX('Cycle 6'!G$10:G$999,MATCH($A588,'Cycle 6'!$L$10:$L$999,0),1)),INDEX('Cycle 7'!G$10:G$999,MATCH($A588,'Cycle 7'!$L$10:$L$999,0),1)),INDEX('Cycle 8'!G$10:G$999,MATCH($A588,'Cycle 8'!$L$10:$L$999,0),1)),INDEX('Cycle 9'!G$10:G$999,MATCH($A588,'Cycle 9'!$L$10:$L$999,0),1)),INDEX('Cycle 10'!G$10:G$999,MATCH($A588,'Cycle 10'!$L$10:$L$999,0),1)),INDEX('Cycle 11'!G$10:G$999,MATCH($A588,'Cycle 11'!$L$10:$L$999,0),1)),"")="","",IFERROR(IFERROR(IFERROR(IFERROR(IFERROR(IFERROR(IFERROR(IFERROR(IFERROR(IFERROR(IFERROR(IFERROR(INDEX(Summer!G$10:G$999,MATCH($A588,Summer!$L$10:$L$999,0),1),INDEX('Cycle 1'!G$10:G$999,MATCH($A588,'Cycle 1'!$L$10:$L$999,0),1)),INDEX('Cycle 2'!G$10:G$999,MATCH($A588,'Cycle 2'!$L$10:$L$999,0),1)),INDEX('Cycle 3'!G$10:G$999,MATCH($A588,'Cycle 3'!$L$10:$L$999,0),1)),INDEX('Cycle 4'!G$10:G$999,MATCH($A588,'Cycle 4'!$L$10:$L$999,0),1)),INDEX('Cycle 5'!G$10:G$999,MATCH($A588,'Cycle 5'!$L$10:$L$999,0),1)),INDEX('Cycle 6'!G$10:G$999,MATCH($A588,'Cycle 6'!$L$10:$L$999,0),1)),INDEX('Cycle 7'!G$10:G$999,MATCH($A588,'Cycle 7'!$L$10:$L$999,0),1)),INDEX('Cycle 8'!G$10:G$999,MATCH($A588,'Cycle 8'!$L$10:$L$999,0),1)),INDEX('Cycle 9'!G$10:G$999,MATCH($A588,'Cycle 9'!$L$10:$L$999,0),1)),INDEX('Cycle 10'!G$10:G$999,MATCH($A588,'Cycle 10'!$L$10:$L$999,0),1)),INDEX('Cycle 11'!G$10:G$999,MATCH($A588,'Cycle 11'!$L$10:$L$999,0),1)),""))</f>
        <v/>
      </c>
      <c r="I588">
        <f>IFERROR(IF(C588="",MAX(I$1:I587),IF(ROW(C$2)=ROW(C588),1,IF(ISERROR(VLOOKUP(C588,C$2:C587,1,FALSE)),MAX(I$1:I587)+1,MAX(I$1:I587)))),"")</f>
        <v>0</v>
      </c>
      <c r="J588" t="str">
        <f t="shared" si="71"/>
        <v/>
      </c>
      <c r="K588" t="str">
        <f t="shared" si="73"/>
        <v/>
      </c>
      <c r="L588" t="str">
        <f t="shared" si="73"/>
        <v/>
      </c>
      <c r="M588" t="str">
        <f t="shared" si="73"/>
        <v/>
      </c>
      <c r="N588" t="str">
        <f t="shared" si="73"/>
        <v/>
      </c>
      <c r="O588" t="str">
        <f t="shared" si="73"/>
        <v/>
      </c>
      <c r="P588" t="str">
        <f t="shared" si="73"/>
        <v/>
      </c>
      <c r="Q588" t="str">
        <f t="shared" si="73"/>
        <v/>
      </c>
      <c r="R588" t="str">
        <f t="shared" si="73"/>
        <v/>
      </c>
      <c r="S588" t="str">
        <f t="shared" si="73"/>
        <v/>
      </c>
      <c r="T588" t="str">
        <f t="shared" si="73"/>
        <v/>
      </c>
      <c r="U588" t="str">
        <f t="shared" si="73"/>
        <v/>
      </c>
      <c r="V588" t="str">
        <f t="shared" si="73"/>
        <v/>
      </c>
      <c r="W588" t="str">
        <f t="shared" si="72"/>
        <v/>
      </c>
      <c r="X588">
        <f>IF(OR(H588="No",H588=""),0,IF(COUNTIFS(H$2:H588,"Yes",C$2:C588,C588)&gt;1,0,COUNTIFS(H$2:H588,"Yes",C$2:C588,C588)))+IF(X587=$X$1,0,X587)</f>
        <v>0</v>
      </c>
    </row>
    <row r="589" spans="1:24" x14ac:dyDescent="0.3">
      <c r="A589">
        <f>ROWS($A$2:$A589)</f>
        <v>588</v>
      </c>
      <c r="B589" t="str">
        <f>IF(ISERROR(VLOOKUP(A589,Summer!L$11:L$500,1,FALSE)),IF(ISERROR(VLOOKUP(A589,'Cycle 1'!L$11:L$500,1,FALSE)),IF(ISERROR(VLOOKUP(A589,'Cycle 2'!L$11:L$500,1,FALSE)),IF(ISERROR(VLOOKUP(A589,'Cycle 3'!L$11:L$500,1,FALSE)),IF(ISERROR(VLOOKUP(A589,'Cycle 4'!L$11:L$500,1,FALSE)),IF(ISERROR(VLOOKUP(A589,'Cycle 5'!L$11:L$500,1,FALSE)),IF(ISERROR(VLOOKUP(A589,'Cycle 6'!L$11:L$500,1,FALSE)),IF(ISERROR(VLOOKUP(A589,'Cycle 7'!L$11:L$500,1,FALSE)),IF(ISERROR(VLOOKUP(A589,'Cycle 8'!L$11:L$500,1,FALSE)),IF(ISERROR(VLOOKUP(A589,'Cycle 9'!L$11:L$500,1,FALSE)),IF(ISERROR(VLOOKUP(A589,'Cycle 10'!L$11:L$500,1,FALSE)),IF(ISERROR(VLOOKUP(A589,'Cycle 11'!L$11:L$500,1,FALSE)),"","Cycle 11"),"Cycle 10"),"Cycle 9"),"Cycle 8"),"Cycle 7"),"Cycle 6"),"Cycle 5"),"Cycle 4"),"Cycle 3"),"Cycle 2"),"Cycle 1"),"Summer")</f>
        <v/>
      </c>
      <c r="C589" t="str">
        <f>IF(IFERROR(IFERROR(IFERROR(IFERROR(IFERROR(IFERROR(IFERROR(IFERROR(IFERROR(IFERROR(IFERROR(IFERROR(INDEX(Summer!B$10:B$999,MATCH($A589,Summer!$L$10:$L$999,0),1),INDEX('Cycle 1'!B$10:B$999,MATCH($A589,'Cycle 1'!$L$10:$L$999,0),1)),INDEX('Cycle 2'!B$10:B$999,MATCH($A589,'Cycle 2'!$L$10:$L$999,0),1)),INDEX('Cycle 3'!B$10:B$999,MATCH($A589,'Cycle 3'!$L$10:$L$999,0),1)),INDEX('Cycle 4'!B$10:B$999,MATCH($A589,'Cycle 4'!$L$10:$L$999,0),1)),INDEX('Cycle 5'!B$10:B$999,MATCH($A589,'Cycle 5'!$L$10:$L$999,0),1)),INDEX('Cycle 6'!B$10:B$999,MATCH($A589,'Cycle 6'!$L$10:$L$999,0),1)),INDEX('Cycle 7'!B$10:B$999,MATCH($A589,'Cycle 7'!$L$10:$L$999,0),1)),INDEX('Cycle 8'!B$10:B$999,MATCH($A589,'Cycle 8'!$L$10:$L$999,0),1)),INDEX('Cycle 9'!B$10:B$999,MATCH($A589,'Cycle 9'!$L$10:$L$999,0),1)),INDEX('Cycle 10'!B$10:B$999,MATCH($A589,'Cycle 10'!$L$10:$L$999,0),1)),INDEX('Cycle 11'!B$10:B$999,MATCH($A589,'Cycle 11'!$L$10:$L$999,0),1)),"")="","",IFERROR(IFERROR(IFERROR(IFERROR(IFERROR(IFERROR(IFERROR(IFERROR(IFERROR(IFERROR(IFERROR(IFERROR(INDEX(Summer!B$10:B$999,MATCH($A589,Summer!$L$10:$L$999,0),1),INDEX('Cycle 1'!B$10:B$999,MATCH($A589,'Cycle 1'!$L$10:$L$999,0),1)),INDEX('Cycle 2'!B$10:B$999,MATCH($A589,'Cycle 2'!$L$10:$L$999,0),1)),INDEX('Cycle 3'!B$10:B$999,MATCH($A589,'Cycle 3'!$L$10:$L$999,0),1)),INDEX('Cycle 4'!B$10:B$999,MATCH($A589,'Cycle 4'!$L$10:$L$999,0),1)),INDEX('Cycle 5'!B$10:B$999,MATCH($A589,'Cycle 5'!$L$10:$L$999,0),1)),INDEX('Cycle 6'!B$10:B$999,MATCH($A589,'Cycle 6'!$L$10:$L$999,0),1)),INDEX('Cycle 7'!B$10:B$999,MATCH($A589,'Cycle 7'!$L$10:$L$999,0),1)),INDEX('Cycle 8'!B$10:B$999,MATCH($A589,'Cycle 8'!$L$10:$L$999,0),1)),INDEX('Cycle 9'!B$10:B$999,MATCH($A589,'Cycle 9'!$L$10:$L$999,0),1)),INDEX('Cycle 10'!B$10:B$999,MATCH($A589,'Cycle 10'!$L$10:$L$999,0),1)),INDEX('Cycle 11'!B$10:B$999,MATCH($A589,'Cycle 11'!$L$10:$L$999,0),1)),""))</f>
        <v/>
      </c>
      <c r="D589" t="str">
        <f>IF(IFERROR(IFERROR(IFERROR(IFERROR(IFERROR(IFERROR(IFERROR(IFERROR(IFERROR(IFERROR(IFERROR(IFERROR(INDEX(Summer!C$10:C$999,MATCH($A589,Summer!$L$10:$L$999,0),1),INDEX('Cycle 1'!C$10:C$999,MATCH($A589,'Cycle 1'!$L$10:$L$999,0),1)),INDEX('Cycle 2'!C$10:C$999,MATCH($A589,'Cycle 2'!$L$10:$L$999,0),1)),INDEX('Cycle 3'!C$10:C$999,MATCH($A589,'Cycle 3'!$L$10:$L$999,0),1)),INDEX('Cycle 4'!C$10:C$999,MATCH($A589,'Cycle 4'!$L$10:$L$999,0),1)),INDEX('Cycle 5'!C$10:C$999,MATCH($A589,'Cycle 5'!$L$10:$L$999,0),1)),INDEX('Cycle 6'!C$10:C$999,MATCH($A589,'Cycle 6'!$L$10:$L$999,0),1)),INDEX('Cycle 7'!C$10:C$999,MATCH($A589,'Cycle 7'!$L$10:$L$999,0),1)),INDEX('Cycle 8'!C$10:C$999,MATCH($A589,'Cycle 8'!$L$10:$L$999,0),1)),INDEX('Cycle 9'!C$10:C$999,MATCH($A589,'Cycle 9'!$L$10:$L$999,0),1)),INDEX('Cycle 10'!C$10:C$999,MATCH($A589,'Cycle 10'!$L$10:$L$999,0),1)),INDEX('Cycle 11'!C$10:C$999,MATCH($A589,'Cycle 11'!$L$10:$L$999,0),1)),"")="","",IFERROR(IFERROR(IFERROR(IFERROR(IFERROR(IFERROR(IFERROR(IFERROR(IFERROR(IFERROR(IFERROR(IFERROR(INDEX(Summer!C$10:C$999,MATCH($A589,Summer!$L$10:$L$999,0),1),INDEX('Cycle 1'!C$10:C$999,MATCH($A589,'Cycle 1'!$L$10:$L$999,0),1)),INDEX('Cycle 2'!C$10:C$999,MATCH($A589,'Cycle 2'!$L$10:$L$999,0),1)),INDEX('Cycle 3'!C$10:C$999,MATCH($A589,'Cycle 3'!$L$10:$L$999,0),1)),INDEX('Cycle 4'!C$10:C$999,MATCH($A589,'Cycle 4'!$L$10:$L$999,0),1)),INDEX('Cycle 5'!C$10:C$999,MATCH($A589,'Cycle 5'!$L$10:$L$999,0),1)),INDEX('Cycle 6'!C$10:C$999,MATCH($A589,'Cycle 6'!$L$10:$L$999,0),1)),INDEX('Cycle 7'!C$10:C$999,MATCH($A589,'Cycle 7'!$L$10:$L$999,0),1)),INDEX('Cycle 8'!C$10:C$999,MATCH($A589,'Cycle 8'!$L$10:$L$999,0),1)),INDEX('Cycle 9'!C$10:C$999,MATCH($A589,'Cycle 9'!$L$10:$L$999,0),1)),INDEX('Cycle 10'!C$10:C$999,MATCH($A589,'Cycle 10'!$L$10:$L$999,0),1)),INDEX('Cycle 11'!C$10:C$999,MATCH($A589,'Cycle 11'!$L$10:$L$999,0),1)),""))</f>
        <v/>
      </c>
      <c r="E589" t="str">
        <f>IF(IFERROR(IFERROR(IFERROR(IFERROR(IFERROR(IFERROR(IFERROR(IFERROR(IFERROR(IFERROR(IFERROR(IFERROR(INDEX(Summer!D$10:D$999,MATCH($A589,Summer!$L$10:$L$999,0),1),INDEX('Cycle 1'!D$10:D$999,MATCH($A589,'Cycle 1'!$L$10:$L$999,0),1)),INDEX('Cycle 2'!D$10:D$999,MATCH($A589,'Cycle 2'!$L$10:$L$999,0),1)),INDEX('Cycle 3'!D$10:D$999,MATCH($A589,'Cycle 3'!$L$10:$L$999,0),1)),INDEX('Cycle 4'!D$10:D$999,MATCH($A589,'Cycle 4'!$L$10:$L$999,0),1)),INDEX('Cycle 5'!D$10:D$999,MATCH($A589,'Cycle 5'!$L$10:$L$999,0),1)),INDEX('Cycle 6'!D$10:D$999,MATCH($A589,'Cycle 6'!$L$10:$L$999,0),1)),INDEX('Cycle 7'!D$10:D$999,MATCH($A589,'Cycle 7'!$L$10:$L$999,0),1)),INDEX('Cycle 8'!D$10:D$999,MATCH($A589,'Cycle 8'!$L$10:$L$999,0),1)),INDEX('Cycle 9'!D$10:D$999,MATCH($A589,'Cycle 9'!$L$10:$L$999,0),1)),INDEX('Cycle 10'!D$10:D$999,MATCH($A589,'Cycle 10'!$L$10:$L$999,0),1)),INDEX('Cycle 11'!D$10:D$999,MATCH($A589,'Cycle 11'!$L$10:$L$999,0),1)),"")="","",IFERROR(IFERROR(IFERROR(IFERROR(IFERROR(IFERROR(IFERROR(IFERROR(IFERROR(IFERROR(IFERROR(IFERROR(INDEX(Summer!D$10:D$999,MATCH($A589,Summer!$L$10:$L$999,0),1),INDEX('Cycle 1'!D$10:D$999,MATCH($A589,'Cycle 1'!$L$10:$L$999,0),1)),INDEX('Cycle 2'!D$10:D$999,MATCH($A589,'Cycle 2'!$L$10:$L$999,0),1)),INDEX('Cycle 3'!D$10:D$999,MATCH($A589,'Cycle 3'!$L$10:$L$999,0),1)),INDEX('Cycle 4'!D$10:D$999,MATCH($A589,'Cycle 4'!$L$10:$L$999,0),1)),INDEX('Cycle 5'!D$10:D$999,MATCH($A589,'Cycle 5'!$L$10:$L$999,0),1)),INDEX('Cycle 6'!D$10:D$999,MATCH($A589,'Cycle 6'!$L$10:$L$999,0),1)),INDEX('Cycle 7'!D$10:D$999,MATCH($A589,'Cycle 7'!$L$10:$L$999,0),1)),INDEX('Cycle 8'!D$10:D$999,MATCH($A589,'Cycle 8'!$L$10:$L$999,0),1)),INDEX('Cycle 9'!D$10:D$999,MATCH($A589,'Cycle 9'!$L$10:$L$999,0),1)),INDEX('Cycle 10'!D$10:D$999,MATCH($A589,'Cycle 10'!$L$10:$L$999,0),1)),INDEX('Cycle 11'!D$10:D$999,MATCH($A589,'Cycle 11'!$L$10:$L$999,0),1)),""))</f>
        <v/>
      </c>
      <c r="F589" t="str">
        <f>IF(IFERROR(IFERROR(IFERROR(IFERROR(IFERROR(IFERROR(IFERROR(IFERROR(IFERROR(IFERROR(IFERROR(IFERROR(INDEX(Summer!E$10:E$999,MATCH($A589,Summer!$L$10:$L$999,0),1),INDEX('Cycle 1'!E$10:E$999,MATCH($A589,'Cycle 1'!$L$10:$L$999,0),1)),INDEX('Cycle 2'!E$10:E$999,MATCH($A589,'Cycle 2'!$L$10:$L$999,0),1)),INDEX('Cycle 3'!E$10:E$999,MATCH($A589,'Cycle 3'!$L$10:$L$999,0),1)),INDEX('Cycle 4'!E$10:E$999,MATCH($A589,'Cycle 4'!$L$10:$L$999,0),1)),INDEX('Cycle 5'!E$10:E$999,MATCH($A589,'Cycle 5'!$L$10:$L$999,0),1)),INDEX('Cycle 6'!E$10:E$999,MATCH($A589,'Cycle 6'!$L$10:$L$999,0),1)),INDEX('Cycle 7'!E$10:E$999,MATCH($A589,'Cycle 7'!$L$10:$L$999,0),1)),INDEX('Cycle 8'!E$10:E$999,MATCH($A589,'Cycle 8'!$L$10:$L$999,0),1)),INDEX('Cycle 9'!E$10:E$999,MATCH($A589,'Cycle 9'!$L$10:$L$999,0),1)),INDEX('Cycle 10'!E$10:E$999,MATCH($A589,'Cycle 10'!$L$10:$L$999,0),1)),INDEX('Cycle 11'!E$10:E$999,MATCH($A589,'Cycle 11'!$L$10:$L$999,0),1)),"")="","",IFERROR(IFERROR(IFERROR(IFERROR(IFERROR(IFERROR(IFERROR(IFERROR(IFERROR(IFERROR(IFERROR(IFERROR(INDEX(Summer!E$10:E$999,MATCH($A589,Summer!$L$10:$L$999,0),1),INDEX('Cycle 1'!E$10:E$999,MATCH($A589,'Cycle 1'!$L$10:$L$999,0),1)),INDEX('Cycle 2'!E$10:E$999,MATCH($A589,'Cycle 2'!$L$10:$L$999,0),1)),INDEX('Cycle 3'!E$10:E$999,MATCH($A589,'Cycle 3'!$L$10:$L$999,0),1)),INDEX('Cycle 4'!E$10:E$999,MATCH($A589,'Cycle 4'!$L$10:$L$999,0),1)),INDEX('Cycle 5'!E$10:E$999,MATCH($A589,'Cycle 5'!$L$10:$L$999,0),1)),INDEX('Cycle 6'!E$10:E$999,MATCH($A589,'Cycle 6'!$L$10:$L$999,0),1)),INDEX('Cycle 7'!E$10:E$999,MATCH($A589,'Cycle 7'!$L$10:$L$999,0),1)),INDEX('Cycle 8'!E$10:E$999,MATCH($A589,'Cycle 8'!$L$10:$L$999,0),1)),INDEX('Cycle 9'!E$10:E$999,MATCH($A589,'Cycle 9'!$L$10:$L$999,0),1)),INDEX('Cycle 10'!E$10:E$999,MATCH($A589,'Cycle 10'!$L$10:$L$999,0),1)),INDEX('Cycle 11'!E$10:E$999,MATCH($A589,'Cycle 11'!$L$10:$L$999,0),1)),""))</f>
        <v/>
      </c>
      <c r="G589" t="str">
        <f>IF(IFERROR(IFERROR(IFERROR(IFERROR(IFERROR(IFERROR(IFERROR(IFERROR(IFERROR(IFERROR(IFERROR(IFERROR(INDEX(Summer!F$10:F$999,MATCH($A589,Summer!$L$10:$L$999,0),1),INDEX('Cycle 1'!F$10:F$999,MATCH($A589,'Cycle 1'!$L$10:$L$999,0),1)),INDEX('Cycle 2'!F$10:F$999,MATCH($A589,'Cycle 2'!$L$10:$L$999,0),1)),INDEX('Cycle 3'!F$10:F$999,MATCH($A589,'Cycle 3'!$L$10:$L$999,0),1)),INDEX('Cycle 4'!F$10:F$999,MATCH($A589,'Cycle 4'!$L$10:$L$999,0),1)),INDEX('Cycle 5'!F$10:F$999,MATCH($A589,'Cycle 5'!$L$10:$L$999,0),1)),INDEX('Cycle 6'!F$10:F$999,MATCH($A589,'Cycle 6'!$L$10:$L$999,0),1)),INDEX('Cycle 7'!F$10:F$999,MATCH($A589,'Cycle 7'!$L$10:$L$999,0),1)),INDEX('Cycle 8'!F$10:F$999,MATCH($A589,'Cycle 8'!$L$10:$L$999,0),1)),INDEX('Cycle 9'!F$10:F$999,MATCH($A589,'Cycle 9'!$L$10:$L$999,0),1)),INDEX('Cycle 10'!F$10:F$999,MATCH($A589,'Cycle 10'!$L$10:$L$999,0),1)),INDEX('Cycle 11'!F$10:F$999,MATCH($A589,'Cycle 11'!$L$10:$L$999,0),1)),"")="","",IFERROR(IFERROR(IFERROR(IFERROR(IFERROR(IFERROR(IFERROR(IFERROR(IFERROR(IFERROR(IFERROR(IFERROR(INDEX(Summer!F$10:F$999,MATCH($A589,Summer!$L$10:$L$999,0),1),INDEX('Cycle 1'!F$10:F$999,MATCH($A589,'Cycle 1'!$L$10:$L$999,0),1)),INDEX('Cycle 2'!F$10:F$999,MATCH($A589,'Cycle 2'!$L$10:$L$999,0),1)),INDEX('Cycle 3'!F$10:F$999,MATCH($A589,'Cycle 3'!$L$10:$L$999,0),1)),INDEX('Cycle 4'!F$10:F$999,MATCH($A589,'Cycle 4'!$L$10:$L$999,0),1)),INDEX('Cycle 5'!F$10:F$999,MATCH($A589,'Cycle 5'!$L$10:$L$999,0),1)),INDEX('Cycle 6'!F$10:F$999,MATCH($A589,'Cycle 6'!$L$10:$L$999,0),1)),INDEX('Cycle 7'!F$10:F$999,MATCH($A589,'Cycle 7'!$L$10:$L$999,0),1)),INDEX('Cycle 8'!F$10:F$999,MATCH($A589,'Cycle 8'!$L$10:$L$999,0),1)),INDEX('Cycle 9'!F$10:F$999,MATCH($A589,'Cycle 9'!$L$10:$L$999,0),1)),INDEX('Cycle 10'!F$10:F$999,MATCH($A589,'Cycle 10'!$L$10:$L$999,0),1)),INDEX('Cycle 11'!F$10:F$999,MATCH($A589,'Cycle 11'!$L$10:$L$999,0),1)),""))</f>
        <v/>
      </c>
      <c r="H589" t="str">
        <f>IF(IFERROR(IFERROR(IFERROR(IFERROR(IFERROR(IFERROR(IFERROR(IFERROR(IFERROR(IFERROR(IFERROR(IFERROR(INDEX(Summer!G$10:G$999,MATCH($A589,Summer!$L$10:$L$999,0),1),INDEX('Cycle 1'!G$10:G$999,MATCH($A589,'Cycle 1'!$L$10:$L$999,0),1)),INDEX('Cycle 2'!G$10:G$999,MATCH($A589,'Cycle 2'!$L$10:$L$999,0),1)),INDEX('Cycle 3'!G$10:G$999,MATCH($A589,'Cycle 3'!$L$10:$L$999,0),1)),INDEX('Cycle 4'!G$10:G$999,MATCH($A589,'Cycle 4'!$L$10:$L$999,0),1)),INDEX('Cycle 5'!G$10:G$999,MATCH($A589,'Cycle 5'!$L$10:$L$999,0),1)),INDEX('Cycle 6'!G$10:G$999,MATCH($A589,'Cycle 6'!$L$10:$L$999,0),1)),INDEX('Cycle 7'!G$10:G$999,MATCH($A589,'Cycle 7'!$L$10:$L$999,0),1)),INDEX('Cycle 8'!G$10:G$999,MATCH($A589,'Cycle 8'!$L$10:$L$999,0),1)),INDEX('Cycle 9'!G$10:G$999,MATCH($A589,'Cycle 9'!$L$10:$L$999,0),1)),INDEX('Cycle 10'!G$10:G$999,MATCH($A589,'Cycle 10'!$L$10:$L$999,0),1)),INDEX('Cycle 11'!G$10:G$999,MATCH($A589,'Cycle 11'!$L$10:$L$999,0),1)),"")="","",IFERROR(IFERROR(IFERROR(IFERROR(IFERROR(IFERROR(IFERROR(IFERROR(IFERROR(IFERROR(IFERROR(IFERROR(INDEX(Summer!G$10:G$999,MATCH($A589,Summer!$L$10:$L$999,0),1),INDEX('Cycle 1'!G$10:G$999,MATCH($A589,'Cycle 1'!$L$10:$L$999,0),1)),INDEX('Cycle 2'!G$10:G$999,MATCH($A589,'Cycle 2'!$L$10:$L$999,0),1)),INDEX('Cycle 3'!G$10:G$999,MATCH($A589,'Cycle 3'!$L$10:$L$999,0),1)),INDEX('Cycle 4'!G$10:G$999,MATCH($A589,'Cycle 4'!$L$10:$L$999,0),1)),INDEX('Cycle 5'!G$10:G$999,MATCH($A589,'Cycle 5'!$L$10:$L$999,0),1)),INDEX('Cycle 6'!G$10:G$999,MATCH($A589,'Cycle 6'!$L$10:$L$999,0),1)),INDEX('Cycle 7'!G$10:G$999,MATCH($A589,'Cycle 7'!$L$10:$L$999,0),1)),INDEX('Cycle 8'!G$10:G$999,MATCH($A589,'Cycle 8'!$L$10:$L$999,0),1)),INDEX('Cycle 9'!G$10:G$999,MATCH($A589,'Cycle 9'!$L$10:$L$999,0),1)),INDEX('Cycle 10'!G$10:G$999,MATCH($A589,'Cycle 10'!$L$10:$L$999,0),1)),INDEX('Cycle 11'!G$10:G$999,MATCH($A589,'Cycle 11'!$L$10:$L$999,0),1)),""))</f>
        <v/>
      </c>
      <c r="I589">
        <f>IFERROR(IF(C589="",MAX(I$1:I588),IF(ROW(C$2)=ROW(C589),1,IF(ISERROR(VLOOKUP(C589,C$2:C588,1,FALSE)),MAX(I$1:I588)+1,MAX(I$1:I588)))),"")</f>
        <v>0</v>
      </c>
      <c r="J589" t="str">
        <f t="shared" si="71"/>
        <v/>
      </c>
      <c r="K589" t="str">
        <f t="shared" si="73"/>
        <v/>
      </c>
      <c r="L589" t="str">
        <f t="shared" si="73"/>
        <v/>
      </c>
      <c r="M589" t="str">
        <f t="shared" si="73"/>
        <v/>
      </c>
      <c r="N589" t="str">
        <f t="shared" si="73"/>
        <v/>
      </c>
      <c r="O589" t="str">
        <f t="shared" si="73"/>
        <v/>
      </c>
      <c r="P589" t="str">
        <f t="shared" si="73"/>
        <v/>
      </c>
      <c r="Q589" t="str">
        <f t="shared" si="73"/>
        <v/>
      </c>
      <c r="R589" t="str">
        <f t="shared" si="73"/>
        <v/>
      </c>
      <c r="S589" t="str">
        <f t="shared" si="73"/>
        <v/>
      </c>
      <c r="T589" t="str">
        <f t="shared" si="73"/>
        <v/>
      </c>
      <c r="U589" t="str">
        <f t="shared" si="73"/>
        <v/>
      </c>
      <c r="V589" t="str">
        <f t="shared" si="73"/>
        <v/>
      </c>
      <c r="W589" t="str">
        <f t="shared" si="72"/>
        <v/>
      </c>
      <c r="X589">
        <f>IF(OR(H589="No",H589=""),0,IF(COUNTIFS(H$2:H589,"Yes",C$2:C589,C589)&gt;1,0,COUNTIFS(H$2:H589,"Yes",C$2:C589,C589)))+IF(X588=$X$1,0,X588)</f>
        <v>0</v>
      </c>
    </row>
    <row r="590" spans="1:24" x14ac:dyDescent="0.3">
      <c r="A590">
        <f>ROWS($A$2:$A590)</f>
        <v>589</v>
      </c>
      <c r="B590" t="str">
        <f>IF(ISERROR(VLOOKUP(A590,Summer!L$11:L$500,1,FALSE)),IF(ISERROR(VLOOKUP(A590,'Cycle 1'!L$11:L$500,1,FALSE)),IF(ISERROR(VLOOKUP(A590,'Cycle 2'!L$11:L$500,1,FALSE)),IF(ISERROR(VLOOKUP(A590,'Cycle 3'!L$11:L$500,1,FALSE)),IF(ISERROR(VLOOKUP(A590,'Cycle 4'!L$11:L$500,1,FALSE)),IF(ISERROR(VLOOKUP(A590,'Cycle 5'!L$11:L$500,1,FALSE)),IF(ISERROR(VLOOKUP(A590,'Cycle 6'!L$11:L$500,1,FALSE)),IF(ISERROR(VLOOKUP(A590,'Cycle 7'!L$11:L$500,1,FALSE)),IF(ISERROR(VLOOKUP(A590,'Cycle 8'!L$11:L$500,1,FALSE)),IF(ISERROR(VLOOKUP(A590,'Cycle 9'!L$11:L$500,1,FALSE)),IF(ISERROR(VLOOKUP(A590,'Cycle 10'!L$11:L$500,1,FALSE)),IF(ISERROR(VLOOKUP(A590,'Cycle 11'!L$11:L$500,1,FALSE)),"","Cycle 11"),"Cycle 10"),"Cycle 9"),"Cycle 8"),"Cycle 7"),"Cycle 6"),"Cycle 5"),"Cycle 4"),"Cycle 3"),"Cycle 2"),"Cycle 1"),"Summer")</f>
        <v/>
      </c>
      <c r="C590" t="str">
        <f>IF(IFERROR(IFERROR(IFERROR(IFERROR(IFERROR(IFERROR(IFERROR(IFERROR(IFERROR(IFERROR(IFERROR(IFERROR(INDEX(Summer!B$10:B$999,MATCH($A590,Summer!$L$10:$L$999,0),1),INDEX('Cycle 1'!B$10:B$999,MATCH($A590,'Cycle 1'!$L$10:$L$999,0),1)),INDEX('Cycle 2'!B$10:B$999,MATCH($A590,'Cycle 2'!$L$10:$L$999,0),1)),INDEX('Cycle 3'!B$10:B$999,MATCH($A590,'Cycle 3'!$L$10:$L$999,0),1)),INDEX('Cycle 4'!B$10:B$999,MATCH($A590,'Cycle 4'!$L$10:$L$999,0),1)),INDEX('Cycle 5'!B$10:B$999,MATCH($A590,'Cycle 5'!$L$10:$L$999,0),1)),INDEX('Cycle 6'!B$10:B$999,MATCH($A590,'Cycle 6'!$L$10:$L$999,0),1)),INDEX('Cycle 7'!B$10:B$999,MATCH($A590,'Cycle 7'!$L$10:$L$999,0),1)),INDEX('Cycle 8'!B$10:B$999,MATCH($A590,'Cycle 8'!$L$10:$L$999,0),1)),INDEX('Cycle 9'!B$10:B$999,MATCH($A590,'Cycle 9'!$L$10:$L$999,0),1)),INDEX('Cycle 10'!B$10:B$999,MATCH($A590,'Cycle 10'!$L$10:$L$999,0),1)),INDEX('Cycle 11'!B$10:B$999,MATCH($A590,'Cycle 11'!$L$10:$L$999,0),1)),"")="","",IFERROR(IFERROR(IFERROR(IFERROR(IFERROR(IFERROR(IFERROR(IFERROR(IFERROR(IFERROR(IFERROR(IFERROR(INDEX(Summer!B$10:B$999,MATCH($A590,Summer!$L$10:$L$999,0),1),INDEX('Cycle 1'!B$10:B$999,MATCH($A590,'Cycle 1'!$L$10:$L$999,0),1)),INDEX('Cycle 2'!B$10:B$999,MATCH($A590,'Cycle 2'!$L$10:$L$999,0),1)),INDEX('Cycle 3'!B$10:B$999,MATCH($A590,'Cycle 3'!$L$10:$L$999,0),1)),INDEX('Cycle 4'!B$10:B$999,MATCH($A590,'Cycle 4'!$L$10:$L$999,0),1)),INDEX('Cycle 5'!B$10:B$999,MATCH($A590,'Cycle 5'!$L$10:$L$999,0),1)),INDEX('Cycle 6'!B$10:B$999,MATCH($A590,'Cycle 6'!$L$10:$L$999,0),1)),INDEX('Cycle 7'!B$10:B$999,MATCH($A590,'Cycle 7'!$L$10:$L$999,0),1)),INDEX('Cycle 8'!B$10:B$999,MATCH($A590,'Cycle 8'!$L$10:$L$999,0),1)),INDEX('Cycle 9'!B$10:B$999,MATCH($A590,'Cycle 9'!$L$10:$L$999,0),1)),INDEX('Cycle 10'!B$10:B$999,MATCH($A590,'Cycle 10'!$L$10:$L$999,0),1)),INDEX('Cycle 11'!B$10:B$999,MATCH($A590,'Cycle 11'!$L$10:$L$999,0),1)),""))</f>
        <v/>
      </c>
      <c r="D590" t="str">
        <f>IF(IFERROR(IFERROR(IFERROR(IFERROR(IFERROR(IFERROR(IFERROR(IFERROR(IFERROR(IFERROR(IFERROR(IFERROR(INDEX(Summer!C$10:C$999,MATCH($A590,Summer!$L$10:$L$999,0),1),INDEX('Cycle 1'!C$10:C$999,MATCH($A590,'Cycle 1'!$L$10:$L$999,0),1)),INDEX('Cycle 2'!C$10:C$999,MATCH($A590,'Cycle 2'!$L$10:$L$999,0),1)),INDEX('Cycle 3'!C$10:C$999,MATCH($A590,'Cycle 3'!$L$10:$L$999,0),1)),INDEX('Cycle 4'!C$10:C$999,MATCH($A590,'Cycle 4'!$L$10:$L$999,0),1)),INDEX('Cycle 5'!C$10:C$999,MATCH($A590,'Cycle 5'!$L$10:$L$999,0),1)),INDEX('Cycle 6'!C$10:C$999,MATCH($A590,'Cycle 6'!$L$10:$L$999,0),1)),INDEX('Cycle 7'!C$10:C$999,MATCH($A590,'Cycle 7'!$L$10:$L$999,0),1)),INDEX('Cycle 8'!C$10:C$999,MATCH($A590,'Cycle 8'!$L$10:$L$999,0),1)),INDEX('Cycle 9'!C$10:C$999,MATCH($A590,'Cycle 9'!$L$10:$L$999,0),1)),INDEX('Cycle 10'!C$10:C$999,MATCH($A590,'Cycle 10'!$L$10:$L$999,0),1)),INDEX('Cycle 11'!C$10:C$999,MATCH($A590,'Cycle 11'!$L$10:$L$999,0),1)),"")="","",IFERROR(IFERROR(IFERROR(IFERROR(IFERROR(IFERROR(IFERROR(IFERROR(IFERROR(IFERROR(IFERROR(IFERROR(INDEX(Summer!C$10:C$999,MATCH($A590,Summer!$L$10:$L$999,0),1),INDEX('Cycle 1'!C$10:C$999,MATCH($A590,'Cycle 1'!$L$10:$L$999,0),1)),INDEX('Cycle 2'!C$10:C$999,MATCH($A590,'Cycle 2'!$L$10:$L$999,0),1)),INDEX('Cycle 3'!C$10:C$999,MATCH($A590,'Cycle 3'!$L$10:$L$999,0),1)),INDEX('Cycle 4'!C$10:C$999,MATCH($A590,'Cycle 4'!$L$10:$L$999,0),1)),INDEX('Cycle 5'!C$10:C$999,MATCH($A590,'Cycle 5'!$L$10:$L$999,0),1)),INDEX('Cycle 6'!C$10:C$999,MATCH($A590,'Cycle 6'!$L$10:$L$999,0),1)),INDEX('Cycle 7'!C$10:C$999,MATCH($A590,'Cycle 7'!$L$10:$L$999,0),1)),INDEX('Cycle 8'!C$10:C$999,MATCH($A590,'Cycle 8'!$L$10:$L$999,0),1)),INDEX('Cycle 9'!C$10:C$999,MATCH($A590,'Cycle 9'!$L$10:$L$999,0),1)),INDEX('Cycle 10'!C$10:C$999,MATCH($A590,'Cycle 10'!$L$10:$L$999,0),1)),INDEX('Cycle 11'!C$10:C$999,MATCH($A590,'Cycle 11'!$L$10:$L$999,0),1)),""))</f>
        <v/>
      </c>
      <c r="E590" t="str">
        <f>IF(IFERROR(IFERROR(IFERROR(IFERROR(IFERROR(IFERROR(IFERROR(IFERROR(IFERROR(IFERROR(IFERROR(IFERROR(INDEX(Summer!D$10:D$999,MATCH($A590,Summer!$L$10:$L$999,0),1),INDEX('Cycle 1'!D$10:D$999,MATCH($A590,'Cycle 1'!$L$10:$L$999,0),1)),INDEX('Cycle 2'!D$10:D$999,MATCH($A590,'Cycle 2'!$L$10:$L$999,0),1)),INDEX('Cycle 3'!D$10:D$999,MATCH($A590,'Cycle 3'!$L$10:$L$999,0),1)),INDEX('Cycle 4'!D$10:D$999,MATCH($A590,'Cycle 4'!$L$10:$L$999,0),1)),INDEX('Cycle 5'!D$10:D$999,MATCH($A590,'Cycle 5'!$L$10:$L$999,0),1)),INDEX('Cycle 6'!D$10:D$999,MATCH($A590,'Cycle 6'!$L$10:$L$999,0),1)),INDEX('Cycle 7'!D$10:D$999,MATCH($A590,'Cycle 7'!$L$10:$L$999,0),1)),INDEX('Cycle 8'!D$10:D$999,MATCH($A590,'Cycle 8'!$L$10:$L$999,0),1)),INDEX('Cycle 9'!D$10:D$999,MATCH($A590,'Cycle 9'!$L$10:$L$999,0),1)),INDEX('Cycle 10'!D$10:D$999,MATCH($A590,'Cycle 10'!$L$10:$L$999,0),1)),INDEX('Cycle 11'!D$10:D$999,MATCH($A590,'Cycle 11'!$L$10:$L$999,0),1)),"")="","",IFERROR(IFERROR(IFERROR(IFERROR(IFERROR(IFERROR(IFERROR(IFERROR(IFERROR(IFERROR(IFERROR(IFERROR(INDEX(Summer!D$10:D$999,MATCH($A590,Summer!$L$10:$L$999,0),1),INDEX('Cycle 1'!D$10:D$999,MATCH($A590,'Cycle 1'!$L$10:$L$999,0),1)),INDEX('Cycle 2'!D$10:D$999,MATCH($A590,'Cycle 2'!$L$10:$L$999,0),1)),INDEX('Cycle 3'!D$10:D$999,MATCH($A590,'Cycle 3'!$L$10:$L$999,0),1)),INDEX('Cycle 4'!D$10:D$999,MATCH($A590,'Cycle 4'!$L$10:$L$999,0),1)),INDEX('Cycle 5'!D$10:D$999,MATCH($A590,'Cycle 5'!$L$10:$L$999,0),1)),INDEX('Cycle 6'!D$10:D$999,MATCH($A590,'Cycle 6'!$L$10:$L$999,0),1)),INDEX('Cycle 7'!D$10:D$999,MATCH($A590,'Cycle 7'!$L$10:$L$999,0),1)),INDEX('Cycle 8'!D$10:D$999,MATCH($A590,'Cycle 8'!$L$10:$L$999,0),1)),INDEX('Cycle 9'!D$10:D$999,MATCH($A590,'Cycle 9'!$L$10:$L$999,0),1)),INDEX('Cycle 10'!D$10:D$999,MATCH($A590,'Cycle 10'!$L$10:$L$999,0),1)),INDEX('Cycle 11'!D$10:D$999,MATCH($A590,'Cycle 11'!$L$10:$L$999,0),1)),""))</f>
        <v/>
      </c>
      <c r="F590" t="str">
        <f>IF(IFERROR(IFERROR(IFERROR(IFERROR(IFERROR(IFERROR(IFERROR(IFERROR(IFERROR(IFERROR(IFERROR(IFERROR(INDEX(Summer!E$10:E$999,MATCH($A590,Summer!$L$10:$L$999,0),1),INDEX('Cycle 1'!E$10:E$999,MATCH($A590,'Cycle 1'!$L$10:$L$999,0),1)),INDEX('Cycle 2'!E$10:E$999,MATCH($A590,'Cycle 2'!$L$10:$L$999,0),1)),INDEX('Cycle 3'!E$10:E$999,MATCH($A590,'Cycle 3'!$L$10:$L$999,0),1)),INDEX('Cycle 4'!E$10:E$999,MATCH($A590,'Cycle 4'!$L$10:$L$999,0),1)),INDEX('Cycle 5'!E$10:E$999,MATCH($A590,'Cycle 5'!$L$10:$L$999,0),1)),INDEX('Cycle 6'!E$10:E$999,MATCH($A590,'Cycle 6'!$L$10:$L$999,0),1)),INDEX('Cycle 7'!E$10:E$999,MATCH($A590,'Cycle 7'!$L$10:$L$999,0),1)),INDEX('Cycle 8'!E$10:E$999,MATCH($A590,'Cycle 8'!$L$10:$L$999,0),1)),INDEX('Cycle 9'!E$10:E$999,MATCH($A590,'Cycle 9'!$L$10:$L$999,0),1)),INDEX('Cycle 10'!E$10:E$999,MATCH($A590,'Cycle 10'!$L$10:$L$999,0),1)),INDEX('Cycle 11'!E$10:E$999,MATCH($A590,'Cycle 11'!$L$10:$L$999,0),1)),"")="","",IFERROR(IFERROR(IFERROR(IFERROR(IFERROR(IFERROR(IFERROR(IFERROR(IFERROR(IFERROR(IFERROR(IFERROR(INDEX(Summer!E$10:E$999,MATCH($A590,Summer!$L$10:$L$999,0),1),INDEX('Cycle 1'!E$10:E$999,MATCH($A590,'Cycle 1'!$L$10:$L$999,0),1)),INDEX('Cycle 2'!E$10:E$999,MATCH($A590,'Cycle 2'!$L$10:$L$999,0),1)),INDEX('Cycle 3'!E$10:E$999,MATCH($A590,'Cycle 3'!$L$10:$L$999,0),1)),INDEX('Cycle 4'!E$10:E$999,MATCH($A590,'Cycle 4'!$L$10:$L$999,0),1)),INDEX('Cycle 5'!E$10:E$999,MATCH($A590,'Cycle 5'!$L$10:$L$999,0),1)),INDEX('Cycle 6'!E$10:E$999,MATCH($A590,'Cycle 6'!$L$10:$L$999,0),1)),INDEX('Cycle 7'!E$10:E$999,MATCH($A590,'Cycle 7'!$L$10:$L$999,0),1)),INDEX('Cycle 8'!E$10:E$999,MATCH($A590,'Cycle 8'!$L$10:$L$999,0),1)),INDEX('Cycle 9'!E$10:E$999,MATCH($A590,'Cycle 9'!$L$10:$L$999,0),1)),INDEX('Cycle 10'!E$10:E$999,MATCH($A590,'Cycle 10'!$L$10:$L$999,0),1)),INDEX('Cycle 11'!E$10:E$999,MATCH($A590,'Cycle 11'!$L$10:$L$999,0),1)),""))</f>
        <v/>
      </c>
      <c r="G590" t="str">
        <f>IF(IFERROR(IFERROR(IFERROR(IFERROR(IFERROR(IFERROR(IFERROR(IFERROR(IFERROR(IFERROR(IFERROR(IFERROR(INDEX(Summer!F$10:F$999,MATCH($A590,Summer!$L$10:$L$999,0),1),INDEX('Cycle 1'!F$10:F$999,MATCH($A590,'Cycle 1'!$L$10:$L$999,0),1)),INDEX('Cycle 2'!F$10:F$999,MATCH($A590,'Cycle 2'!$L$10:$L$999,0),1)),INDEX('Cycle 3'!F$10:F$999,MATCH($A590,'Cycle 3'!$L$10:$L$999,0),1)),INDEX('Cycle 4'!F$10:F$999,MATCH($A590,'Cycle 4'!$L$10:$L$999,0),1)),INDEX('Cycle 5'!F$10:F$999,MATCH($A590,'Cycle 5'!$L$10:$L$999,0),1)),INDEX('Cycle 6'!F$10:F$999,MATCH($A590,'Cycle 6'!$L$10:$L$999,0),1)),INDEX('Cycle 7'!F$10:F$999,MATCH($A590,'Cycle 7'!$L$10:$L$999,0),1)),INDEX('Cycle 8'!F$10:F$999,MATCH($A590,'Cycle 8'!$L$10:$L$999,0),1)),INDEX('Cycle 9'!F$10:F$999,MATCH($A590,'Cycle 9'!$L$10:$L$999,0),1)),INDEX('Cycle 10'!F$10:F$999,MATCH($A590,'Cycle 10'!$L$10:$L$999,0),1)),INDEX('Cycle 11'!F$10:F$999,MATCH($A590,'Cycle 11'!$L$10:$L$999,0),1)),"")="","",IFERROR(IFERROR(IFERROR(IFERROR(IFERROR(IFERROR(IFERROR(IFERROR(IFERROR(IFERROR(IFERROR(IFERROR(INDEX(Summer!F$10:F$999,MATCH($A590,Summer!$L$10:$L$999,0),1),INDEX('Cycle 1'!F$10:F$999,MATCH($A590,'Cycle 1'!$L$10:$L$999,0),1)),INDEX('Cycle 2'!F$10:F$999,MATCH($A590,'Cycle 2'!$L$10:$L$999,0),1)),INDEX('Cycle 3'!F$10:F$999,MATCH($A590,'Cycle 3'!$L$10:$L$999,0),1)),INDEX('Cycle 4'!F$10:F$999,MATCH($A590,'Cycle 4'!$L$10:$L$999,0),1)),INDEX('Cycle 5'!F$10:F$999,MATCH($A590,'Cycle 5'!$L$10:$L$999,0),1)),INDEX('Cycle 6'!F$10:F$999,MATCH($A590,'Cycle 6'!$L$10:$L$999,0),1)),INDEX('Cycle 7'!F$10:F$999,MATCH($A590,'Cycle 7'!$L$10:$L$999,0),1)),INDEX('Cycle 8'!F$10:F$999,MATCH($A590,'Cycle 8'!$L$10:$L$999,0),1)),INDEX('Cycle 9'!F$10:F$999,MATCH($A590,'Cycle 9'!$L$10:$L$999,0),1)),INDEX('Cycle 10'!F$10:F$999,MATCH($A590,'Cycle 10'!$L$10:$L$999,0),1)),INDEX('Cycle 11'!F$10:F$999,MATCH($A590,'Cycle 11'!$L$10:$L$999,0),1)),""))</f>
        <v/>
      </c>
      <c r="H590" t="str">
        <f>IF(IFERROR(IFERROR(IFERROR(IFERROR(IFERROR(IFERROR(IFERROR(IFERROR(IFERROR(IFERROR(IFERROR(IFERROR(INDEX(Summer!G$10:G$999,MATCH($A590,Summer!$L$10:$L$999,0),1),INDEX('Cycle 1'!G$10:G$999,MATCH($A590,'Cycle 1'!$L$10:$L$999,0),1)),INDEX('Cycle 2'!G$10:G$999,MATCH($A590,'Cycle 2'!$L$10:$L$999,0),1)),INDEX('Cycle 3'!G$10:G$999,MATCH($A590,'Cycle 3'!$L$10:$L$999,0),1)),INDEX('Cycle 4'!G$10:G$999,MATCH($A590,'Cycle 4'!$L$10:$L$999,0),1)),INDEX('Cycle 5'!G$10:G$999,MATCH($A590,'Cycle 5'!$L$10:$L$999,0),1)),INDEX('Cycle 6'!G$10:G$999,MATCH($A590,'Cycle 6'!$L$10:$L$999,0),1)),INDEX('Cycle 7'!G$10:G$999,MATCH($A590,'Cycle 7'!$L$10:$L$999,0),1)),INDEX('Cycle 8'!G$10:G$999,MATCH($A590,'Cycle 8'!$L$10:$L$999,0),1)),INDEX('Cycle 9'!G$10:G$999,MATCH($A590,'Cycle 9'!$L$10:$L$999,0),1)),INDEX('Cycle 10'!G$10:G$999,MATCH($A590,'Cycle 10'!$L$10:$L$999,0),1)),INDEX('Cycle 11'!G$10:G$999,MATCH($A590,'Cycle 11'!$L$10:$L$999,0),1)),"")="","",IFERROR(IFERROR(IFERROR(IFERROR(IFERROR(IFERROR(IFERROR(IFERROR(IFERROR(IFERROR(IFERROR(IFERROR(INDEX(Summer!G$10:G$999,MATCH($A590,Summer!$L$10:$L$999,0),1),INDEX('Cycle 1'!G$10:G$999,MATCH($A590,'Cycle 1'!$L$10:$L$999,0),1)),INDEX('Cycle 2'!G$10:G$999,MATCH($A590,'Cycle 2'!$L$10:$L$999,0),1)),INDEX('Cycle 3'!G$10:G$999,MATCH($A590,'Cycle 3'!$L$10:$L$999,0),1)),INDEX('Cycle 4'!G$10:G$999,MATCH($A590,'Cycle 4'!$L$10:$L$999,0),1)),INDEX('Cycle 5'!G$10:G$999,MATCH($A590,'Cycle 5'!$L$10:$L$999,0),1)),INDEX('Cycle 6'!G$10:G$999,MATCH($A590,'Cycle 6'!$L$10:$L$999,0),1)),INDEX('Cycle 7'!G$10:G$999,MATCH($A590,'Cycle 7'!$L$10:$L$999,0),1)),INDEX('Cycle 8'!G$10:G$999,MATCH($A590,'Cycle 8'!$L$10:$L$999,0),1)),INDEX('Cycle 9'!G$10:G$999,MATCH($A590,'Cycle 9'!$L$10:$L$999,0),1)),INDEX('Cycle 10'!G$10:G$999,MATCH($A590,'Cycle 10'!$L$10:$L$999,0),1)),INDEX('Cycle 11'!G$10:G$999,MATCH($A590,'Cycle 11'!$L$10:$L$999,0),1)),""))</f>
        <v/>
      </c>
      <c r="I590">
        <f>IFERROR(IF(C590="",MAX(I$1:I589),IF(ROW(C$2)=ROW(C590),1,IF(ISERROR(VLOOKUP(C590,C$2:C589,1,FALSE)),MAX(I$1:I589)+1,MAX(I$1:I589)))),"")</f>
        <v>0</v>
      </c>
      <c r="J590" t="str">
        <f t="shared" si="71"/>
        <v/>
      </c>
      <c r="K590" t="str">
        <f t="shared" si="73"/>
        <v/>
      </c>
      <c r="L590" t="str">
        <f t="shared" si="73"/>
        <v/>
      </c>
      <c r="M590" t="str">
        <f t="shared" si="73"/>
        <v/>
      </c>
      <c r="N590" t="str">
        <f t="shared" si="73"/>
        <v/>
      </c>
      <c r="O590" t="str">
        <f t="shared" si="73"/>
        <v/>
      </c>
      <c r="P590" t="str">
        <f t="shared" si="73"/>
        <v/>
      </c>
      <c r="Q590" t="str">
        <f t="shared" si="73"/>
        <v/>
      </c>
      <c r="R590" t="str">
        <f t="shared" si="73"/>
        <v/>
      </c>
      <c r="S590" t="str">
        <f t="shared" si="73"/>
        <v/>
      </c>
      <c r="T590" t="str">
        <f t="shared" si="73"/>
        <v/>
      </c>
      <c r="U590" t="str">
        <f t="shared" si="73"/>
        <v/>
      </c>
      <c r="V590" t="str">
        <f t="shared" si="73"/>
        <v/>
      </c>
      <c r="W590" t="str">
        <f t="shared" si="72"/>
        <v/>
      </c>
      <c r="X590">
        <f>IF(OR(H590="No",H590=""),0,IF(COUNTIFS(H$2:H590,"Yes",C$2:C590,C590)&gt;1,0,COUNTIFS(H$2:H590,"Yes",C$2:C590,C590)))+IF(X589=$X$1,0,X589)</f>
        <v>0</v>
      </c>
    </row>
    <row r="591" spans="1:24" x14ac:dyDescent="0.3">
      <c r="A591">
        <f>ROWS($A$2:$A591)</f>
        <v>590</v>
      </c>
      <c r="B591" t="str">
        <f>IF(ISERROR(VLOOKUP(A591,Summer!L$11:L$500,1,FALSE)),IF(ISERROR(VLOOKUP(A591,'Cycle 1'!L$11:L$500,1,FALSE)),IF(ISERROR(VLOOKUP(A591,'Cycle 2'!L$11:L$500,1,FALSE)),IF(ISERROR(VLOOKUP(A591,'Cycle 3'!L$11:L$500,1,FALSE)),IF(ISERROR(VLOOKUP(A591,'Cycle 4'!L$11:L$500,1,FALSE)),IF(ISERROR(VLOOKUP(A591,'Cycle 5'!L$11:L$500,1,FALSE)),IF(ISERROR(VLOOKUP(A591,'Cycle 6'!L$11:L$500,1,FALSE)),IF(ISERROR(VLOOKUP(A591,'Cycle 7'!L$11:L$500,1,FALSE)),IF(ISERROR(VLOOKUP(A591,'Cycle 8'!L$11:L$500,1,FALSE)),IF(ISERROR(VLOOKUP(A591,'Cycle 9'!L$11:L$500,1,FALSE)),IF(ISERROR(VLOOKUP(A591,'Cycle 10'!L$11:L$500,1,FALSE)),IF(ISERROR(VLOOKUP(A591,'Cycle 11'!L$11:L$500,1,FALSE)),"","Cycle 11"),"Cycle 10"),"Cycle 9"),"Cycle 8"),"Cycle 7"),"Cycle 6"),"Cycle 5"),"Cycle 4"),"Cycle 3"),"Cycle 2"),"Cycle 1"),"Summer")</f>
        <v/>
      </c>
      <c r="C591" t="str">
        <f>IF(IFERROR(IFERROR(IFERROR(IFERROR(IFERROR(IFERROR(IFERROR(IFERROR(IFERROR(IFERROR(IFERROR(IFERROR(INDEX(Summer!B$10:B$999,MATCH($A591,Summer!$L$10:$L$999,0),1),INDEX('Cycle 1'!B$10:B$999,MATCH($A591,'Cycle 1'!$L$10:$L$999,0),1)),INDEX('Cycle 2'!B$10:B$999,MATCH($A591,'Cycle 2'!$L$10:$L$999,0),1)),INDEX('Cycle 3'!B$10:B$999,MATCH($A591,'Cycle 3'!$L$10:$L$999,0),1)),INDEX('Cycle 4'!B$10:B$999,MATCH($A591,'Cycle 4'!$L$10:$L$999,0),1)),INDEX('Cycle 5'!B$10:B$999,MATCH($A591,'Cycle 5'!$L$10:$L$999,0),1)),INDEX('Cycle 6'!B$10:B$999,MATCH($A591,'Cycle 6'!$L$10:$L$999,0),1)),INDEX('Cycle 7'!B$10:B$999,MATCH($A591,'Cycle 7'!$L$10:$L$999,0),1)),INDEX('Cycle 8'!B$10:B$999,MATCH($A591,'Cycle 8'!$L$10:$L$999,0),1)),INDEX('Cycle 9'!B$10:B$999,MATCH($A591,'Cycle 9'!$L$10:$L$999,0),1)),INDEX('Cycle 10'!B$10:B$999,MATCH($A591,'Cycle 10'!$L$10:$L$999,0),1)),INDEX('Cycle 11'!B$10:B$999,MATCH($A591,'Cycle 11'!$L$10:$L$999,0),1)),"")="","",IFERROR(IFERROR(IFERROR(IFERROR(IFERROR(IFERROR(IFERROR(IFERROR(IFERROR(IFERROR(IFERROR(IFERROR(INDEX(Summer!B$10:B$999,MATCH($A591,Summer!$L$10:$L$999,0),1),INDEX('Cycle 1'!B$10:B$999,MATCH($A591,'Cycle 1'!$L$10:$L$999,0),1)),INDEX('Cycle 2'!B$10:B$999,MATCH($A591,'Cycle 2'!$L$10:$L$999,0),1)),INDEX('Cycle 3'!B$10:B$999,MATCH($A591,'Cycle 3'!$L$10:$L$999,0),1)),INDEX('Cycle 4'!B$10:B$999,MATCH($A591,'Cycle 4'!$L$10:$L$999,0),1)),INDEX('Cycle 5'!B$10:B$999,MATCH($A591,'Cycle 5'!$L$10:$L$999,0),1)),INDEX('Cycle 6'!B$10:B$999,MATCH($A591,'Cycle 6'!$L$10:$L$999,0),1)),INDEX('Cycle 7'!B$10:B$999,MATCH($A591,'Cycle 7'!$L$10:$L$999,0),1)),INDEX('Cycle 8'!B$10:B$999,MATCH($A591,'Cycle 8'!$L$10:$L$999,0),1)),INDEX('Cycle 9'!B$10:B$999,MATCH($A591,'Cycle 9'!$L$10:$L$999,0),1)),INDEX('Cycle 10'!B$10:B$999,MATCH($A591,'Cycle 10'!$L$10:$L$999,0),1)),INDEX('Cycle 11'!B$10:B$999,MATCH($A591,'Cycle 11'!$L$10:$L$999,0),1)),""))</f>
        <v/>
      </c>
      <c r="D591" t="str">
        <f>IF(IFERROR(IFERROR(IFERROR(IFERROR(IFERROR(IFERROR(IFERROR(IFERROR(IFERROR(IFERROR(IFERROR(IFERROR(INDEX(Summer!C$10:C$999,MATCH($A591,Summer!$L$10:$L$999,0),1),INDEX('Cycle 1'!C$10:C$999,MATCH($A591,'Cycle 1'!$L$10:$L$999,0),1)),INDEX('Cycle 2'!C$10:C$999,MATCH($A591,'Cycle 2'!$L$10:$L$999,0),1)),INDEX('Cycle 3'!C$10:C$999,MATCH($A591,'Cycle 3'!$L$10:$L$999,0),1)),INDEX('Cycle 4'!C$10:C$999,MATCH($A591,'Cycle 4'!$L$10:$L$999,0),1)),INDEX('Cycle 5'!C$10:C$999,MATCH($A591,'Cycle 5'!$L$10:$L$999,0),1)),INDEX('Cycle 6'!C$10:C$999,MATCH($A591,'Cycle 6'!$L$10:$L$999,0),1)),INDEX('Cycle 7'!C$10:C$999,MATCH($A591,'Cycle 7'!$L$10:$L$999,0),1)),INDEX('Cycle 8'!C$10:C$999,MATCH($A591,'Cycle 8'!$L$10:$L$999,0),1)),INDEX('Cycle 9'!C$10:C$999,MATCH($A591,'Cycle 9'!$L$10:$L$999,0),1)),INDEX('Cycle 10'!C$10:C$999,MATCH($A591,'Cycle 10'!$L$10:$L$999,0),1)),INDEX('Cycle 11'!C$10:C$999,MATCH($A591,'Cycle 11'!$L$10:$L$999,0),1)),"")="","",IFERROR(IFERROR(IFERROR(IFERROR(IFERROR(IFERROR(IFERROR(IFERROR(IFERROR(IFERROR(IFERROR(IFERROR(INDEX(Summer!C$10:C$999,MATCH($A591,Summer!$L$10:$L$999,0),1),INDEX('Cycle 1'!C$10:C$999,MATCH($A591,'Cycle 1'!$L$10:$L$999,0),1)),INDEX('Cycle 2'!C$10:C$999,MATCH($A591,'Cycle 2'!$L$10:$L$999,0),1)),INDEX('Cycle 3'!C$10:C$999,MATCH($A591,'Cycle 3'!$L$10:$L$999,0),1)),INDEX('Cycle 4'!C$10:C$999,MATCH($A591,'Cycle 4'!$L$10:$L$999,0),1)),INDEX('Cycle 5'!C$10:C$999,MATCH($A591,'Cycle 5'!$L$10:$L$999,0),1)),INDEX('Cycle 6'!C$10:C$999,MATCH($A591,'Cycle 6'!$L$10:$L$999,0),1)),INDEX('Cycle 7'!C$10:C$999,MATCH($A591,'Cycle 7'!$L$10:$L$999,0),1)),INDEX('Cycle 8'!C$10:C$999,MATCH($A591,'Cycle 8'!$L$10:$L$999,0),1)),INDEX('Cycle 9'!C$10:C$999,MATCH($A591,'Cycle 9'!$L$10:$L$999,0),1)),INDEX('Cycle 10'!C$10:C$999,MATCH($A591,'Cycle 10'!$L$10:$L$999,0),1)),INDEX('Cycle 11'!C$10:C$999,MATCH($A591,'Cycle 11'!$L$10:$L$999,0),1)),""))</f>
        <v/>
      </c>
      <c r="E591" t="str">
        <f>IF(IFERROR(IFERROR(IFERROR(IFERROR(IFERROR(IFERROR(IFERROR(IFERROR(IFERROR(IFERROR(IFERROR(IFERROR(INDEX(Summer!D$10:D$999,MATCH($A591,Summer!$L$10:$L$999,0),1),INDEX('Cycle 1'!D$10:D$999,MATCH($A591,'Cycle 1'!$L$10:$L$999,0),1)),INDEX('Cycle 2'!D$10:D$999,MATCH($A591,'Cycle 2'!$L$10:$L$999,0),1)),INDEX('Cycle 3'!D$10:D$999,MATCH($A591,'Cycle 3'!$L$10:$L$999,0),1)),INDEX('Cycle 4'!D$10:D$999,MATCH($A591,'Cycle 4'!$L$10:$L$999,0),1)),INDEX('Cycle 5'!D$10:D$999,MATCH($A591,'Cycle 5'!$L$10:$L$999,0),1)),INDEX('Cycle 6'!D$10:D$999,MATCH($A591,'Cycle 6'!$L$10:$L$999,0),1)),INDEX('Cycle 7'!D$10:D$999,MATCH($A591,'Cycle 7'!$L$10:$L$999,0),1)),INDEX('Cycle 8'!D$10:D$999,MATCH($A591,'Cycle 8'!$L$10:$L$999,0),1)),INDEX('Cycle 9'!D$10:D$999,MATCH($A591,'Cycle 9'!$L$10:$L$999,0),1)),INDEX('Cycle 10'!D$10:D$999,MATCH($A591,'Cycle 10'!$L$10:$L$999,0),1)),INDEX('Cycle 11'!D$10:D$999,MATCH($A591,'Cycle 11'!$L$10:$L$999,0),1)),"")="","",IFERROR(IFERROR(IFERROR(IFERROR(IFERROR(IFERROR(IFERROR(IFERROR(IFERROR(IFERROR(IFERROR(IFERROR(INDEX(Summer!D$10:D$999,MATCH($A591,Summer!$L$10:$L$999,0),1),INDEX('Cycle 1'!D$10:D$999,MATCH($A591,'Cycle 1'!$L$10:$L$999,0),1)),INDEX('Cycle 2'!D$10:D$999,MATCH($A591,'Cycle 2'!$L$10:$L$999,0),1)),INDEX('Cycle 3'!D$10:D$999,MATCH($A591,'Cycle 3'!$L$10:$L$999,0),1)),INDEX('Cycle 4'!D$10:D$999,MATCH($A591,'Cycle 4'!$L$10:$L$999,0),1)),INDEX('Cycle 5'!D$10:D$999,MATCH($A591,'Cycle 5'!$L$10:$L$999,0),1)),INDEX('Cycle 6'!D$10:D$999,MATCH($A591,'Cycle 6'!$L$10:$L$999,0),1)),INDEX('Cycle 7'!D$10:D$999,MATCH($A591,'Cycle 7'!$L$10:$L$999,0),1)),INDEX('Cycle 8'!D$10:D$999,MATCH($A591,'Cycle 8'!$L$10:$L$999,0),1)),INDEX('Cycle 9'!D$10:D$999,MATCH($A591,'Cycle 9'!$L$10:$L$999,0),1)),INDEX('Cycle 10'!D$10:D$999,MATCH($A591,'Cycle 10'!$L$10:$L$999,0),1)),INDEX('Cycle 11'!D$10:D$999,MATCH($A591,'Cycle 11'!$L$10:$L$999,0),1)),""))</f>
        <v/>
      </c>
      <c r="F591" t="str">
        <f>IF(IFERROR(IFERROR(IFERROR(IFERROR(IFERROR(IFERROR(IFERROR(IFERROR(IFERROR(IFERROR(IFERROR(IFERROR(INDEX(Summer!E$10:E$999,MATCH($A591,Summer!$L$10:$L$999,0),1),INDEX('Cycle 1'!E$10:E$999,MATCH($A591,'Cycle 1'!$L$10:$L$999,0),1)),INDEX('Cycle 2'!E$10:E$999,MATCH($A591,'Cycle 2'!$L$10:$L$999,0),1)),INDEX('Cycle 3'!E$10:E$999,MATCH($A591,'Cycle 3'!$L$10:$L$999,0),1)),INDEX('Cycle 4'!E$10:E$999,MATCH($A591,'Cycle 4'!$L$10:$L$999,0),1)),INDEX('Cycle 5'!E$10:E$999,MATCH($A591,'Cycle 5'!$L$10:$L$999,0),1)),INDEX('Cycle 6'!E$10:E$999,MATCH($A591,'Cycle 6'!$L$10:$L$999,0),1)),INDEX('Cycle 7'!E$10:E$999,MATCH($A591,'Cycle 7'!$L$10:$L$999,0),1)),INDEX('Cycle 8'!E$10:E$999,MATCH($A591,'Cycle 8'!$L$10:$L$999,0),1)),INDEX('Cycle 9'!E$10:E$999,MATCH($A591,'Cycle 9'!$L$10:$L$999,0),1)),INDEX('Cycle 10'!E$10:E$999,MATCH($A591,'Cycle 10'!$L$10:$L$999,0),1)),INDEX('Cycle 11'!E$10:E$999,MATCH($A591,'Cycle 11'!$L$10:$L$999,0),1)),"")="","",IFERROR(IFERROR(IFERROR(IFERROR(IFERROR(IFERROR(IFERROR(IFERROR(IFERROR(IFERROR(IFERROR(IFERROR(INDEX(Summer!E$10:E$999,MATCH($A591,Summer!$L$10:$L$999,0),1),INDEX('Cycle 1'!E$10:E$999,MATCH($A591,'Cycle 1'!$L$10:$L$999,0),1)),INDEX('Cycle 2'!E$10:E$999,MATCH($A591,'Cycle 2'!$L$10:$L$999,0),1)),INDEX('Cycle 3'!E$10:E$999,MATCH($A591,'Cycle 3'!$L$10:$L$999,0),1)),INDEX('Cycle 4'!E$10:E$999,MATCH($A591,'Cycle 4'!$L$10:$L$999,0),1)),INDEX('Cycle 5'!E$10:E$999,MATCH($A591,'Cycle 5'!$L$10:$L$999,0),1)),INDEX('Cycle 6'!E$10:E$999,MATCH($A591,'Cycle 6'!$L$10:$L$999,0),1)),INDEX('Cycle 7'!E$10:E$999,MATCH($A591,'Cycle 7'!$L$10:$L$999,0),1)),INDEX('Cycle 8'!E$10:E$999,MATCH($A591,'Cycle 8'!$L$10:$L$999,0),1)),INDEX('Cycle 9'!E$10:E$999,MATCH($A591,'Cycle 9'!$L$10:$L$999,0),1)),INDEX('Cycle 10'!E$10:E$999,MATCH($A591,'Cycle 10'!$L$10:$L$999,0),1)),INDEX('Cycle 11'!E$10:E$999,MATCH($A591,'Cycle 11'!$L$10:$L$999,0),1)),""))</f>
        <v/>
      </c>
      <c r="G591" t="str">
        <f>IF(IFERROR(IFERROR(IFERROR(IFERROR(IFERROR(IFERROR(IFERROR(IFERROR(IFERROR(IFERROR(IFERROR(IFERROR(INDEX(Summer!F$10:F$999,MATCH($A591,Summer!$L$10:$L$999,0),1),INDEX('Cycle 1'!F$10:F$999,MATCH($A591,'Cycle 1'!$L$10:$L$999,0),1)),INDEX('Cycle 2'!F$10:F$999,MATCH($A591,'Cycle 2'!$L$10:$L$999,0),1)),INDEX('Cycle 3'!F$10:F$999,MATCH($A591,'Cycle 3'!$L$10:$L$999,0),1)),INDEX('Cycle 4'!F$10:F$999,MATCH($A591,'Cycle 4'!$L$10:$L$999,0),1)),INDEX('Cycle 5'!F$10:F$999,MATCH($A591,'Cycle 5'!$L$10:$L$999,0),1)),INDEX('Cycle 6'!F$10:F$999,MATCH($A591,'Cycle 6'!$L$10:$L$999,0),1)),INDEX('Cycle 7'!F$10:F$999,MATCH($A591,'Cycle 7'!$L$10:$L$999,0),1)),INDEX('Cycle 8'!F$10:F$999,MATCH($A591,'Cycle 8'!$L$10:$L$999,0),1)),INDEX('Cycle 9'!F$10:F$999,MATCH($A591,'Cycle 9'!$L$10:$L$999,0),1)),INDEX('Cycle 10'!F$10:F$999,MATCH($A591,'Cycle 10'!$L$10:$L$999,0),1)),INDEX('Cycle 11'!F$10:F$999,MATCH($A591,'Cycle 11'!$L$10:$L$999,0),1)),"")="","",IFERROR(IFERROR(IFERROR(IFERROR(IFERROR(IFERROR(IFERROR(IFERROR(IFERROR(IFERROR(IFERROR(IFERROR(INDEX(Summer!F$10:F$999,MATCH($A591,Summer!$L$10:$L$999,0),1),INDEX('Cycle 1'!F$10:F$999,MATCH($A591,'Cycle 1'!$L$10:$L$999,0),1)),INDEX('Cycle 2'!F$10:F$999,MATCH($A591,'Cycle 2'!$L$10:$L$999,0),1)),INDEX('Cycle 3'!F$10:F$999,MATCH($A591,'Cycle 3'!$L$10:$L$999,0),1)),INDEX('Cycle 4'!F$10:F$999,MATCH($A591,'Cycle 4'!$L$10:$L$999,0),1)),INDEX('Cycle 5'!F$10:F$999,MATCH($A591,'Cycle 5'!$L$10:$L$999,0),1)),INDEX('Cycle 6'!F$10:F$999,MATCH($A591,'Cycle 6'!$L$10:$L$999,0),1)),INDEX('Cycle 7'!F$10:F$999,MATCH($A591,'Cycle 7'!$L$10:$L$999,0),1)),INDEX('Cycle 8'!F$10:F$999,MATCH($A591,'Cycle 8'!$L$10:$L$999,0),1)),INDEX('Cycle 9'!F$10:F$999,MATCH($A591,'Cycle 9'!$L$10:$L$999,0),1)),INDEX('Cycle 10'!F$10:F$999,MATCH($A591,'Cycle 10'!$L$10:$L$999,0),1)),INDEX('Cycle 11'!F$10:F$999,MATCH($A591,'Cycle 11'!$L$10:$L$999,0),1)),""))</f>
        <v/>
      </c>
      <c r="H591" t="str">
        <f>IF(IFERROR(IFERROR(IFERROR(IFERROR(IFERROR(IFERROR(IFERROR(IFERROR(IFERROR(IFERROR(IFERROR(IFERROR(INDEX(Summer!G$10:G$999,MATCH($A591,Summer!$L$10:$L$999,0),1),INDEX('Cycle 1'!G$10:G$999,MATCH($A591,'Cycle 1'!$L$10:$L$999,0),1)),INDEX('Cycle 2'!G$10:G$999,MATCH($A591,'Cycle 2'!$L$10:$L$999,0),1)),INDEX('Cycle 3'!G$10:G$999,MATCH($A591,'Cycle 3'!$L$10:$L$999,0),1)),INDEX('Cycle 4'!G$10:G$999,MATCH($A591,'Cycle 4'!$L$10:$L$999,0),1)),INDEX('Cycle 5'!G$10:G$999,MATCH($A591,'Cycle 5'!$L$10:$L$999,0),1)),INDEX('Cycle 6'!G$10:G$999,MATCH($A591,'Cycle 6'!$L$10:$L$999,0),1)),INDEX('Cycle 7'!G$10:G$999,MATCH($A591,'Cycle 7'!$L$10:$L$999,0),1)),INDEX('Cycle 8'!G$10:G$999,MATCH($A591,'Cycle 8'!$L$10:$L$999,0),1)),INDEX('Cycle 9'!G$10:G$999,MATCH($A591,'Cycle 9'!$L$10:$L$999,0),1)),INDEX('Cycle 10'!G$10:G$999,MATCH($A591,'Cycle 10'!$L$10:$L$999,0),1)),INDEX('Cycle 11'!G$10:G$999,MATCH($A591,'Cycle 11'!$L$10:$L$999,0),1)),"")="","",IFERROR(IFERROR(IFERROR(IFERROR(IFERROR(IFERROR(IFERROR(IFERROR(IFERROR(IFERROR(IFERROR(IFERROR(INDEX(Summer!G$10:G$999,MATCH($A591,Summer!$L$10:$L$999,0),1),INDEX('Cycle 1'!G$10:G$999,MATCH($A591,'Cycle 1'!$L$10:$L$999,0),1)),INDEX('Cycle 2'!G$10:G$999,MATCH($A591,'Cycle 2'!$L$10:$L$999,0),1)),INDEX('Cycle 3'!G$10:G$999,MATCH($A591,'Cycle 3'!$L$10:$L$999,0),1)),INDEX('Cycle 4'!G$10:G$999,MATCH($A591,'Cycle 4'!$L$10:$L$999,0),1)),INDEX('Cycle 5'!G$10:G$999,MATCH($A591,'Cycle 5'!$L$10:$L$999,0),1)),INDEX('Cycle 6'!G$10:G$999,MATCH($A591,'Cycle 6'!$L$10:$L$999,0),1)),INDEX('Cycle 7'!G$10:G$999,MATCH($A591,'Cycle 7'!$L$10:$L$999,0),1)),INDEX('Cycle 8'!G$10:G$999,MATCH($A591,'Cycle 8'!$L$10:$L$999,0),1)),INDEX('Cycle 9'!G$10:G$999,MATCH($A591,'Cycle 9'!$L$10:$L$999,0),1)),INDEX('Cycle 10'!G$10:G$999,MATCH($A591,'Cycle 10'!$L$10:$L$999,0),1)),INDEX('Cycle 11'!G$10:G$999,MATCH($A591,'Cycle 11'!$L$10:$L$999,0),1)),""))</f>
        <v/>
      </c>
      <c r="I591">
        <f>IFERROR(IF(C591="",MAX(I$1:I590),IF(ROW(C$2)=ROW(C591),1,IF(ISERROR(VLOOKUP(C591,C$2:C590,1,FALSE)),MAX(I$1:I590)+1,MAX(I$1:I590)))),"")</f>
        <v>0</v>
      </c>
      <c r="J591" t="str">
        <f t="shared" si="71"/>
        <v/>
      </c>
      <c r="K591" t="str">
        <f t="shared" si="73"/>
        <v/>
      </c>
      <c r="L591" t="str">
        <f t="shared" si="73"/>
        <v/>
      </c>
      <c r="M591" t="str">
        <f t="shared" si="73"/>
        <v/>
      </c>
      <c r="N591" t="str">
        <f t="shared" si="73"/>
        <v/>
      </c>
      <c r="O591" t="str">
        <f t="shared" si="73"/>
        <v/>
      </c>
      <c r="P591" t="str">
        <f t="shared" si="73"/>
        <v/>
      </c>
      <c r="Q591" t="str">
        <f t="shared" si="73"/>
        <v/>
      </c>
      <c r="R591" t="str">
        <f t="shared" si="73"/>
        <v/>
      </c>
      <c r="S591" t="str">
        <f t="shared" si="73"/>
        <v/>
      </c>
      <c r="T591" t="str">
        <f t="shared" si="73"/>
        <v/>
      </c>
      <c r="U591" t="str">
        <f t="shared" si="73"/>
        <v/>
      </c>
      <c r="V591" t="str">
        <f t="shared" si="73"/>
        <v/>
      </c>
      <c r="W591" t="str">
        <f t="shared" si="72"/>
        <v/>
      </c>
      <c r="X591">
        <f>IF(OR(H591="No",H591=""),0,IF(COUNTIFS(H$2:H591,"Yes",C$2:C591,C591)&gt;1,0,COUNTIFS(H$2:H591,"Yes",C$2:C591,C591)))+IF(X590=$X$1,0,X590)</f>
        <v>0</v>
      </c>
    </row>
    <row r="592" spans="1:24" x14ac:dyDescent="0.3">
      <c r="A592">
        <f>ROWS($A$2:$A592)</f>
        <v>591</v>
      </c>
      <c r="B592" t="str">
        <f>IF(ISERROR(VLOOKUP(A592,Summer!L$11:L$500,1,FALSE)),IF(ISERROR(VLOOKUP(A592,'Cycle 1'!L$11:L$500,1,FALSE)),IF(ISERROR(VLOOKUP(A592,'Cycle 2'!L$11:L$500,1,FALSE)),IF(ISERROR(VLOOKUP(A592,'Cycle 3'!L$11:L$500,1,FALSE)),IF(ISERROR(VLOOKUP(A592,'Cycle 4'!L$11:L$500,1,FALSE)),IF(ISERROR(VLOOKUP(A592,'Cycle 5'!L$11:L$500,1,FALSE)),IF(ISERROR(VLOOKUP(A592,'Cycle 6'!L$11:L$500,1,FALSE)),IF(ISERROR(VLOOKUP(A592,'Cycle 7'!L$11:L$500,1,FALSE)),IF(ISERROR(VLOOKUP(A592,'Cycle 8'!L$11:L$500,1,FALSE)),IF(ISERROR(VLOOKUP(A592,'Cycle 9'!L$11:L$500,1,FALSE)),IF(ISERROR(VLOOKUP(A592,'Cycle 10'!L$11:L$500,1,FALSE)),IF(ISERROR(VLOOKUP(A592,'Cycle 11'!L$11:L$500,1,FALSE)),"","Cycle 11"),"Cycle 10"),"Cycle 9"),"Cycle 8"),"Cycle 7"),"Cycle 6"),"Cycle 5"),"Cycle 4"),"Cycle 3"),"Cycle 2"),"Cycle 1"),"Summer")</f>
        <v/>
      </c>
      <c r="C592" t="str">
        <f>IF(IFERROR(IFERROR(IFERROR(IFERROR(IFERROR(IFERROR(IFERROR(IFERROR(IFERROR(IFERROR(IFERROR(IFERROR(INDEX(Summer!B$10:B$999,MATCH($A592,Summer!$L$10:$L$999,0),1),INDEX('Cycle 1'!B$10:B$999,MATCH($A592,'Cycle 1'!$L$10:$L$999,0),1)),INDEX('Cycle 2'!B$10:B$999,MATCH($A592,'Cycle 2'!$L$10:$L$999,0),1)),INDEX('Cycle 3'!B$10:B$999,MATCH($A592,'Cycle 3'!$L$10:$L$999,0),1)),INDEX('Cycle 4'!B$10:B$999,MATCH($A592,'Cycle 4'!$L$10:$L$999,0),1)),INDEX('Cycle 5'!B$10:B$999,MATCH($A592,'Cycle 5'!$L$10:$L$999,0),1)),INDEX('Cycle 6'!B$10:B$999,MATCH($A592,'Cycle 6'!$L$10:$L$999,0),1)),INDEX('Cycle 7'!B$10:B$999,MATCH($A592,'Cycle 7'!$L$10:$L$999,0),1)),INDEX('Cycle 8'!B$10:B$999,MATCH($A592,'Cycle 8'!$L$10:$L$999,0),1)),INDEX('Cycle 9'!B$10:B$999,MATCH($A592,'Cycle 9'!$L$10:$L$999,0),1)),INDEX('Cycle 10'!B$10:B$999,MATCH($A592,'Cycle 10'!$L$10:$L$999,0),1)),INDEX('Cycle 11'!B$10:B$999,MATCH($A592,'Cycle 11'!$L$10:$L$999,0),1)),"")="","",IFERROR(IFERROR(IFERROR(IFERROR(IFERROR(IFERROR(IFERROR(IFERROR(IFERROR(IFERROR(IFERROR(IFERROR(INDEX(Summer!B$10:B$999,MATCH($A592,Summer!$L$10:$L$999,0),1),INDEX('Cycle 1'!B$10:B$999,MATCH($A592,'Cycle 1'!$L$10:$L$999,0),1)),INDEX('Cycle 2'!B$10:B$999,MATCH($A592,'Cycle 2'!$L$10:$L$999,0),1)),INDEX('Cycle 3'!B$10:B$999,MATCH($A592,'Cycle 3'!$L$10:$L$999,0),1)),INDEX('Cycle 4'!B$10:B$999,MATCH($A592,'Cycle 4'!$L$10:$L$999,0),1)),INDEX('Cycle 5'!B$10:B$999,MATCH($A592,'Cycle 5'!$L$10:$L$999,0),1)),INDEX('Cycle 6'!B$10:B$999,MATCH($A592,'Cycle 6'!$L$10:$L$999,0),1)),INDEX('Cycle 7'!B$10:B$999,MATCH($A592,'Cycle 7'!$L$10:$L$999,0),1)),INDEX('Cycle 8'!B$10:B$999,MATCH($A592,'Cycle 8'!$L$10:$L$999,0),1)),INDEX('Cycle 9'!B$10:B$999,MATCH($A592,'Cycle 9'!$L$10:$L$999,0),1)),INDEX('Cycle 10'!B$10:B$999,MATCH($A592,'Cycle 10'!$L$10:$L$999,0),1)),INDEX('Cycle 11'!B$10:B$999,MATCH($A592,'Cycle 11'!$L$10:$L$999,0),1)),""))</f>
        <v/>
      </c>
      <c r="D592" t="str">
        <f>IF(IFERROR(IFERROR(IFERROR(IFERROR(IFERROR(IFERROR(IFERROR(IFERROR(IFERROR(IFERROR(IFERROR(IFERROR(INDEX(Summer!C$10:C$999,MATCH($A592,Summer!$L$10:$L$999,0),1),INDEX('Cycle 1'!C$10:C$999,MATCH($A592,'Cycle 1'!$L$10:$L$999,0),1)),INDEX('Cycle 2'!C$10:C$999,MATCH($A592,'Cycle 2'!$L$10:$L$999,0),1)),INDEX('Cycle 3'!C$10:C$999,MATCH($A592,'Cycle 3'!$L$10:$L$999,0),1)),INDEX('Cycle 4'!C$10:C$999,MATCH($A592,'Cycle 4'!$L$10:$L$999,0),1)),INDEX('Cycle 5'!C$10:C$999,MATCH($A592,'Cycle 5'!$L$10:$L$999,0),1)),INDEX('Cycle 6'!C$10:C$999,MATCH($A592,'Cycle 6'!$L$10:$L$999,0),1)),INDEX('Cycle 7'!C$10:C$999,MATCH($A592,'Cycle 7'!$L$10:$L$999,0),1)),INDEX('Cycle 8'!C$10:C$999,MATCH($A592,'Cycle 8'!$L$10:$L$999,0),1)),INDEX('Cycle 9'!C$10:C$999,MATCH($A592,'Cycle 9'!$L$10:$L$999,0),1)),INDEX('Cycle 10'!C$10:C$999,MATCH($A592,'Cycle 10'!$L$10:$L$999,0),1)),INDEX('Cycle 11'!C$10:C$999,MATCH($A592,'Cycle 11'!$L$10:$L$999,0),1)),"")="","",IFERROR(IFERROR(IFERROR(IFERROR(IFERROR(IFERROR(IFERROR(IFERROR(IFERROR(IFERROR(IFERROR(IFERROR(INDEX(Summer!C$10:C$999,MATCH($A592,Summer!$L$10:$L$999,0),1),INDEX('Cycle 1'!C$10:C$999,MATCH($A592,'Cycle 1'!$L$10:$L$999,0),1)),INDEX('Cycle 2'!C$10:C$999,MATCH($A592,'Cycle 2'!$L$10:$L$999,0),1)),INDEX('Cycle 3'!C$10:C$999,MATCH($A592,'Cycle 3'!$L$10:$L$999,0),1)),INDEX('Cycle 4'!C$10:C$999,MATCH($A592,'Cycle 4'!$L$10:$L$999,0),1)),INDEX('Cycle 5'!C$10:C$999,MATCH($A592,'Cycle 5'!$L$10:$L$999,0),1)),INDEX('Cycle 6'!C$10:C$999,MATCH($A592,'Cycle 6'!$L$10:$L$999,0),1)),INDEX('Cycle 7'!C$10:C$999,MATCH($A592,'Cycle 7'!$L$10:$L$999,0),1)),INDEX('Cycle 8'!C$10:C$999,MATCH($A592,'Cycle 8'!$L$10:$L$999,0),1)),INDEX('Cycle 9'!C$10:C$999,MATCH($A592,'Cycle 9'!$L$10:$L$999,0),1)),INDEX('Cycle 10'!C$10:C$999,MATCH($A592,'Cycle 10'!$L$10:$L$999,0),1)),INDEX('Cycle 11'!C$10:C$999,MATCH($A592,'Cycle 11'!$L$10:$L$999,0),1)),""))</f>
        <v/>
      </c>
      <c r="E592" t="str">
        <f>IF(IFERROR(IFERROR(IFERROR(IFERROR(IFERROR(IFERROR(IFERROR(IFERROR(IFERROR(IFERROR(IFERROR(IFERROR(INDEX(Summer!D$10:D$999,MATCH($A592,Summer!$L$10:$L$999,0),1),INDEX('Cycle 1'!D$10:D$999,MATCH($A592,'Cycle 1'!$L$10:$L$999,0),1)),INDEX('Cycle 2'!D$10:D$999,MATCH($A592,'Cycle 2'!$L$10:$L$999,0),1)),INDEX('Cycle 3'!D$10:D$999,MATCH($A592,'Cycle 3'!$L$10:$L$999,0),1)),INDEX('Cycle 4'!D$10:D$999,MATCH($A592,'Cycle 4'!$L$10:$L$999,0),1)),INDEX('Cycle 5'!D$10:D$999,MATCH($A592,'Cycle 5'!$L$10:$L$999,0),1)),INDEX('Cycle 6'!D$10:D$999,MATCH($A592,'Cycle 6'!$L$10:$L$999,0),1)),INDEX('Cycle 7'!D$10:D$999,MATCH($A592,'Cycle 7'!$L$10:$L$999,0),1)),INDEX('Cycle 8'!D$10:D$999,MATCH($A592,'Cycle 8'!$L$10:$L$999,0),1)),INDEX('Cycle 9'!D$10:D$999,MATCH($A592,'Cycle 9'!$L$10:$L$999,0),1)),INDEX('Cycle 10'!D$10:D$999,MATCH($A592,'Cycle 10'!$L$10:$L$999,0),1)),INDEX('Cycle 11'!D$10:D$999,MATCH($A592,'Cycle 11'!$L$10:$L$999,0),1)),"")="","",IFERROR(IFERROR(IFERROR(IFERROR(IFERROR(IFERROR(IFERROR(IFERROR(IFERROR(IFERROR(IFERROR(IFERROR(INDEX(Summer!D$10:D$999,MATCH($A592,Summer!$L$10:$L$999,0),1),INDEX('Cycle 1'!D$10:D$999,MATCH($A592,'Cycle 1'!$L$10:$L$999,0),1)),INDEX('Cycle 2'!D$10:D$999,MATCH($A592,'Cycle 2'!$L$10:$L$999,0),1)),INDEX('Cycle 3'!D$10:D$999,MATCH($A592,'Cycle 3'!$L$10:$L$999,0),1)),INDEX('Cycle 4'!D$10:D$999,MATCH($A592,'Cycle 4'!$L$10:$L$999,0),1)),INDEX('Cycle 5'!D$10:D$999,MATCH($A592,'Cycle 5'!$L$10:$L$999,0),1)),INDEX('Cycle 6'!D$10:D$999,MATCH($A592,'Cycle 6'!$L$10:$L$999,0),1)),INDEX('Cycle 7'!D$10:D$999,MATCH($A592,'Cycle 7'!$L$10:$L$999,0),1)),INDEX('Cycle 8'!D$10:D$999,MATCH($A592,'Cycle 8'!$L$10:$L$999,0),1)),INDEX('Cycle 9'!D$10:D$999,MATCH($A592,'Cycle 9'!$L$10:$L$999,0),1)),INDEX('Cycle 10'!D$10:D$999,MATCH($A592,'Cycle 10'!$L$10:$L$999,0),1)),INDEX('Cycle 11'!D$10:D$999,MATCH($A592,'Cycle 11'!$L$10:$L$999,0),1)),""))</f>
        <v/>
      </c>
      <c r="F592" t="str">
        <f>IF(IFERROR(IFERROR(IFERROR(IFERROR(IFERROR(IFERROR(IFERROR(IFERROR(IFERROR(IFERROR(IFERROR(IFERROR(INDEX(Summer!E$10:E$999,MATCH($A592,Summer!$L$10:$L$999,0),1),INDEX('Cycle 1'!E$10:E$999,MATCH($A592,'Cycle 1'!$L$10:$L$999,0),1)),INDEX('Cycle 2'!E$10:E$999,MATCH($A592,'Cycle 2'!$L$10:$L$999,0),1)),INDEX('Cycle 3'!E$10:E$999,MATCH($A592,'Cycle 3'!$L$10:$L$999,0),1)),INDEX('Cycle 4'!E$10:E$999,MATCH($A592,'Cycle 4'!$L$10:$L$999,0),1)),INDEX('Cycle 5'!E$10:E$999,MATCH($A592,'Cycle 5'!$L$10:$L$999,0),1)),INDEX('Cycle 6'!E$10:E$999,MATCH($A592,'Cycle 6'!$L$10:$L$999,0),1)),INDEX('Cycle 7'!E$10:E$999,MATCH($A592,'Cycle 7'!$L$10:$L$999,0),1)),INDEX('Cycle 8'!E$10:E$999,MATCH($A592,'Cycle 8'!$L$10:$L$999,0),1)),INDEX('Cycle 9'!E$10:E$999,MATCH($A592,'Cycle 9'!$L$10:$L$999,0),1)),INDEX('Cycle 10'!E$10:E$999,MATCH($A592,'Cycle 10'!$L$10:$L$999,0),1)),INDEX('Cycle 11'!E$10:E$999,MATCH($A592,'Cycle 11'!$L$10:$L$999,0),1)),"")="","",IFERROR(IFERROR(IFERROR(IFERROR(IFERROR(IFERROR(IFERROR(IFERROR(IFERROR(IFERROR(IFERROR(IFERROR(INDEX(Summer!E$10:E$999,MATCH($A592,Summer!$L$10:$L$999,0),1),INDEX('Cycle 1'!E$10:E$999,MATCH($A592,'Cycle 1'!$L$10:$L$999,0),1)),INDEX('Cycle 2'!E$10:E$999,MATCH($A592,'Cycle 2'!$L$10:$L$999,0),1)),INDEX('Cycle 3'!E$10:E$999,MATCH($A592,'Cycle 3'!$L$10:$L$999,0),1)),INDEX('Cycle 4'!E$10:E$999,MATCH($A592,'Cycle 4'!$L$10:$L$999,0),1)),INDEX('Cycle 5'!E$10:E$999,MATCH($A592,'Cycle 5'!$L$10:$L$999,0),1)),INDEX('Cycle 6'!E$10:E$999,MATCH($A592,'Cycle 6'!$L$10:$L$999,0),1)),INDEX('Cycle 7'!E$10:E$999,MATCH($A592,'Cycle 7'!$L$10:$L$999,0),1)),INDEX('Cycle 8'!E$10:E$999,MATCH($A592,'Cycle 8'!$L$10:$L$999,0),1)),INDEX('Cycle 9'!E$10:E$999,MATCH($A592,'Cycle 9'!$L$10:$L$999,0),1)),INDEX('Cycle 10'!E$10:E$999,MATCH($A592,'Cycle 10'!$L$10:$L$999,0),1)),INDEX('Cycle 11'!E$10:E$999,MATCH($A592,'Cycle 11'!$L$10:$L$999,0),1)),""))</f>
        <v/>
      </c>
      <c r="G592" t="str">
        <f>IF(IFERROR(IFERROR(IFERROR(IFERROR(IFERROR(IFERROR(IFERROR(IFERROR(IFERROR(IFERROR(IFERROR(IFERROR(INDEX(Summer!F$10:F$999,MATCH($A592,Summer!$L$10:$L$999,0),1),INDEX('Cycle 1'!F$10:F$999,MATCH($A592,'Cycle 1'!$L$10:$L$999,0),1)),INDEX('Cycle 2'!F$10:F$999,MATCH($A592,'Cycle 2'!$L$10:$L$999,0),1)),INDEX('Cycle 3'!F$10:F$999,MATCH($A592,'Cycle 3'!$L$10:$L$999,0),1)),INDEX('Cycle 4'!F$10:F$999,MATCH($A592,'Cycle 4'!$L$10:$L$999,0),1)),INDEX('Cycle 5'!F$10:F$999,MATCH($A592,'Cycle 5'!$L$10:$L$999,0),1)),INDEX('Cycle 6'!F$10:F$999,MATCH($A592,'Cycle 6'!$L$10:$L$999,0),1)),INDEX('Cycle 7'!F$10:F$999,MATCH($A592,'Cycle 7'!$L$10:$L$999,0),1)),INDEX('Cycle 8'!F$10:F$999,MATCH($A592,'Cycle 8'!$L$10:$L$999,0),1)),INDEX('Cycle 9'!F$10:F$999,MATCH($A592,'Cycle 9'!$L$10:$L$999,0),1)),INDEX('Cycle 10'!F$10:F$999,MATCH($A592,'Cycle 10'!$L$10:$L$999,0),1)),INDEX('Cycle 11'!F$10:F$999,MATCH($A592,'Cycle 11'!$L$10:$L$999,0),1)),"")="","",IFERROR(IFERROR(IFERROR(IFERROR(IFERROR(IFERROR(IFERROR(IFERROR(IFERROR(IFERROR(IFERROR(IFERROR(INDEX(Summer!F$10:F$999,MATCH($A592,Summer!$L$10:$L$999,0),1),INDEX('Cycle 1'!F$10:F$999,MATCH($A592,'Cycle 1'!$L$10:$L$999,0),1)),INDEX('Cycle 2'!F$10:F$999,MATCH($A592,'Cycle 2'!$L$10:$L$999,0),1)),INDEX('Cycle 3'!F$10:F$999,MATCH($A592,'Cycle 3'!$L$10:$L$999,0),1)),INDEX('Cycle 4'!F$10:F$999,MATCH($A592,'Cycle 4'!$L$10:$L$999,0),1)),INDEX('Cycle 5'!F$10:F$999,MATCH($A592,'Cycle 5'!$L$10:$L$999,0),1)),INDEX('Cycle 6'!F$10:F$999,MATCH($A592,'Cycle 6'!$L$10:$L$999,0),1)),INDEX('Cycle 7'!F$10:F$999,MATCH($A592,'Cycle 7'!$L$10:$L$999,0),1)),INDEX('Cycle 8'!F$10:F$999,MATCH($A592,'Cycle 8'!$L$10:$L$999,0),1)),INDEX('Cycle 9'!F$10:F$999,MATCH($A592,'Cycle 9'!$L$10:$L$999,0),1)),INDEX('Cycle 10'!F$10:F$999,MATCH($A592,'Cycle 10'!$L$10:$L$999,0),1)),INDEX('Cycle 11'!F$10:F$999,MATCH($A592,'Cycle 11'!$L$10:$L$999,0),1)),""))</f>
        <v/>
      </c>
      <c r="H592" t="str">
        <f>IF(IFERROR(IFERROR(IFERROR(IFERROR(IFERROR(IFERROR(IFERROR(IFERROR(IFERROR(IFERROR(IFERROR(IFERROR(INDEX(Summer!G$10:G$999,MATCH($A592,Summer!$L$10:$L$999,0),1),INDEX('Cycle 1'!G$10:G$999,MATCH($A592,'Cycle 1'!$L$10:$L$999,0),1)),INDEX('Cycle 2'!G$10:G$999,MATCH($A592,'Cycle 2'!$L$10:$L$999,0),1)),INDEX('Cycle 3'!G$10:G$999,MATCH($A592,'Cycle 3'!$L$10:$L$999,0),1)),INDEX('Cycle 4'!G$10:G$999,MATCH($A592,'Cycle 4'!$L$10:$L$999,0),1)),INDEX('Cycle 5'!G$10:G$999,MATCH($A592,'Cycle 5'!$L$10:$L$999,0),1)),INDEX('Cycle 6'!G$10:G$999,MATCH($A592,'Cycle 6'!$L$10:$L$999,0),1)),INDEX('Cycle 7'!G$10:G$999,MATCH($A592,'Cycle 7'!$L$10:$L$999,0),1)),INDEX('Cycle 8'!G$10:G$999,MATCH($A592,'Cycle 8'!$L$10:$L$999,0),1)),INDEX('Cycle 9'!G$10:G$999,MATCH($A592,'Cycle 9'!$L$10:$L$999,0),1)),INDEX('Cycle 10'!G$10:G$999,MATCH($A592,'Cycle 10'!$L$10:$L$999,0),1)),INDEX('Cycle 11'!G$10:G$999,MATCH($A592,'Cycle 11'!$L$10:$L$999,0),1)),"")="","",IFERROR(IFERROR(IFERROR(IFERROR(IFERROR(IFERROR(IFERROR(IFERROR(IFERROR(IFERROR(IFERROR(IFERROR(INDEX(Summer!G$10:G$999,MATCH($A592,Summer!$L$10:$L$999,0),1),INDEX('Cycle 1'!G$10:G$999,MATCH($A592,'Cycle 1'!$L$10:$L$999,0),1)),INDEX('Cycle 2'!G$10:G$999,MATCH($A592,'Cycle 2'!$L$10:$L$999,0),1)),INDEX('Cycle 3'!G$10:G$999,MATCH($A592,'Cycle 3'!$L$10:$L$999,0),1)),INDEX('Cycle 4'!G$10:G$999,MATCH($A592,'Cycle 4'!$L$10:$L$999,0),1)),INDEX('Cycle 5'!G$10:G$999,MATCH($A592,'Cycle 5'!$L$10:$L$999,0),1)),INDEX('Cycle 6'!G$10:G$999,MATCH($A592,'Cycle 6'!$L$10:$L$999,0),1)),INDEX('Cycle 7'!G$10:G$999,MATCH($A592,'Cycle 7'!$L$10:$L$999,0),1)),INDEX('Cycle 8'!G$10:G$999,MATCH($A592,'Cycle 8'!$L$10:$L$999,0),1)),INDEX('Cycle 9'!G$10:G$999,MATCH($A592,'Cycle 9'!$L$10:$L$999,0),1)),INDEX('Cycle 10'!G$10:G$999,MATCH($A592,'Cycle 10'!$L$10:$L$999,0),1)),INDEX('Cycle 11'!G$10:G$999,MATCH($A592,'Cycle 11'!$L$10:$L$999,0),1)),""))</f>
        <v/>
      </c>
      <c r="I592">
        <f>IFERROR(IF(C592="",MAX(I$1:I591),IF(ROW(C$2)=ROW(C592),1,IF(ISERROR(VLOOKUP(C592,C$2:C591,1,FALSE)),MAX(I$1:I591)+1,MAX(I$1:I591)))),"")</f>
        <v>0</v>
      </c>
      <c r="J592" t="str">
        <f t="shared" si="71"/>
        <v/>
      </c>
      <c r="K592" t="str">
        <f t="shared" si="73"/>
        <v/>
      </c>
      <c r="L592" t="str">
        <f t="shared" si="73"/>
        <v/>
      </c>
      <c r="M592" t="str">
        <f t="shared" si="73"/>
        <v/>
      </c>
      <c r="N592" t="str">
        <f t="shared" si="73"/>
        <v/>
      </c>
      <c r="O592" t="str">
        <f t="shared" si="73"/>
        <v/>
      </c>
      <c r="P592" t="str">
        <f t="shared" si="73"/>
        <v/>
      </c>
      <c r="Q592" t="str">
        <f t="shared" si="73"/>
        <v/>
      </c>
      <c r="R592" t="str">
        <f t="shared" si="73"/>
        <v/>
      </c>
      <c r="S592" t="str">
        <f t="shared" si="73"/>
        <v/>
      </c>
      <c r="T592" t="str">
        <f t="shared" si="73"/>
        <v/>
      </c>
      <c r="U592" t="str">
        <f t="shared" si="73"/>
        <v/>
      </c>
      <c r="V592" t="str">
        <f t="shared" si="73"/>
        <v/>
      </c>
      <c r="W592" t="str">
        <f t="shared" si="72"/>
        <v/>
      </c>
      <c r="X592">
        <f>IF(OR(H592="No",H592=""),0,IF(COUNTIFS(H$2:H592,"Yes",C$2:C592,C592)&gt;1,0,COUNTIFS(H$2:H592,"Yes",C$2:C592,C592)))+IF(X591=$X$1,0,X591)</f>
        <v>0</v>
      </c>
    </row>
    <row r="593" spans="1:24" x14ac:dyDescent="0.3">
      <c r="A593">
        <f>ROWS($A$2:$A593)</f>
        <v>592</v>
      </c>
      <c r="B593" t="str">
        <f>IF(ISERROR(VLOOKUP(A593,Summer!L$11:L$500,1,FALSE)),IF(ISERROR(VLOOKUP(A593,'Cycle 1'!L$11:L$500,1,FALSE)),IF(ISERROR(VLOOKUP(A593,'Cycle 2'!L$11:L$500,1,FALSE)),IF(ISERROR(VLOOKUP(A593,'Cycle 3'!L$11:L$500,1,FALSE)),IF(ISERROR(VLOOKUP(A593,'Cycle 4'!L$11:L$500,1,FALSE)),IF(ISERROR(VLOOKUP(A593,'Cycle 5'!L$11:L$500,1,FALSE)),IF(ISERROR(VLOOKUP(A593,'Cycle 6'!L$11:L$500,1,FALSE)),IF(ISERROR(VLOOKUP(A593,'Cycle 7'!L$11:L$500,1,FALSE)),IF(ISERROR(VLOOKUP(A593,'Cycle 8'!L$11:L$500,1,FALSE)),IF(ISERROR(VLOOKUP(A593,'Cycle 9'!L$11:L$500,1,FALSE)),IF(ISERROR(VLOOKUP(A593,'Cycle 10'!L$11:L$500,1,FALSE)),IF(ISERROR(VLOOKUP(A593,'Cycle 11'!L$11:L$500,1,FALSE)),"","Cycle 11"),"Cycle 10"),"Cycle 9"),"Cycle 8"),"Cycle 7"),"Cycle 6"),"Cycle 5"),"Cycle 4"),"Cycle 3"),"Cycle 2"),"Cycle 1"),"Summer")</f>
        <v/>
      </c>
      <c r="C593" t="str">
        <f>IF(IFERROR(IFERROR(IFERROR(IFERROR(IFERROR(IFERROR(IFERROR(IFERROR(IFERROR(IFERROR(IFERROR(IFERROR(INDEX(Summer!B$10:B$999,MATCH($A593,Summer!$L$10:$L$999,0),1),INDEX('Cycle 1'!B$10:B$999,MATCH($A593,'Cycle 1'!$L$10:$L$999,0),1)),INDEX('Cycle 2'!B$10:B$999,MATCH($A593,'Cycle 2'!$L$10:$L$999,0),1)),INDEX('Cycle 3'!B$10:B$999,MATCH($A593,'Cycle 3'!$L$10:$L$999,0),1)),INDEX('Cycle 4'!B$10:B$999,MATCH($A593,'Cycle 4'!$L$10:$L$999,0),1)),INDEX('Cycle 5'!B$10:B$999,MATCH($A593,'Cycle 5'!$L$10:$L$999,0),1)),INDEX('Cycle 6'!B$10:B$999,MATCH($A593,'Cycle 6'!$L$10:$L$999,0),1)),INDEX('Cycle 7'!B$10:B$999,MATCH($A593,'Cycle 7'!$L$10:$L$999,0),1)),INDEX('Cycle 8'!B$10:B$999,MATCH($A593,'Cycle 8'!$L$10:$L$999,0),1)),INDEX('Cycle 9'!B$10:B$999,MATCH($A593,'Cycle 9'!$L$10:$L$999,0),1)),INDEX('Cycle 10'!B$10:B$999,MATCH($A593,'Cycle 10'!$L$10:$L$999,0),1)),INDEX('Cycle 11'!B$10:B$999,MATCH($A593,'Cycle 11'!$L$10:$L$999,0),1)),"")="","",IFERROR(IFERROR(IFERROR(IFERROR(IFERROR(IFERROR(IFERROR(IFERROR(IFERROR(IFERROR(IFERROR(IFERROR(INDEX(Summer!B$10:B$999,MATCH($A593,Summer!$L$10:$L$999,0),1),INDEX('Cycle 1'!B$10:B$999,MATCH($A593,'Cycle 1'!$L$10:$L$999,0),1)),INDEX('Cycle 2'!B$10:B$999,MATCH($A593,'Cycle 2'!$L$10:$L$999,0),1)),INDEX('Cycle 3'!B$10:B$999,MATCH($A593,'Cycle 3'!$L$10:$L$999,0),1)),INDEX('Cycle 4'!B$10:B$999,MATCH($A593,'Cycle 4'!$L$10:$L$999,0),1)),INDEX('Cycle 5'!B$10:B$999,MATCH($A593,'Cycle 5'!$L$10:$L$999,0),1)),INDEX('Cycle 6'!B$10:B$999,MATCH($A593,'Cycle 6'!$L$10:$L$999,0),1)),INDEX('Cycle 7'!B$10:B$999,MATCH($A593,'Cycle 7'!$L$10:$L$999,0),1)),INDEX('Cycle 8'!B$10:B$999,MATCH($A593,'Cycle 8'!$L$10:$L$999,0),1)),INDEX('Cycle 9'!B$10:B$999,MATCH($A593,'Cycle 9'!$L$10:$L$999,0),1)),INDEX('Cycle 10'!B$10:B$999,MATCH($A593,'Cycle 10'!$L$10:$L$999,0),1)),INDEX('Cycle 11'!B$10:B$999,MATCH($A593,'Cycle 11'!$L$10:$L$999,0),1)),""))</f>
        <v/>
      </c>
      <c r="D593" t="str">
        <f>IF(IFERROR(IFERROR(IFERROR(IFERROR(IFERROR(IFERROR(IFERROR(IFERROR(IFERROR(IFERROR(IFERROR(IFERROR(INDEX(Summer!C$10:C$999,MATCH($A593,Summer!$L$10:$L$999,0),1),INDEX('Cycle 1'!C$10:C$999,MATCH($A593,'Cycle 1'!$L$10:$L$999,0),1)),INDEX('Cycle 2'!C$10:C$999,MATCH($A593,'Cycle 2'!$L$10:$L$999,0),1)),INDEX('Cycle 3'!C$10:C$999,MATCH($A593,'Cycle 3'!$L$10:$L$999,0),1)),INDEX('Cycle 4'!C$10:C$999,MATCH($A593,'Cycle 4'!$L$10:$L$999,0),1)),INDEX('Cycle 5'!C$10:C$999,MATCH($A593,'Cycle 5'!$L$10:$L$999,0),1)),INDEX('Cycle 6'!C$10:C$999,MATCH($A593,'Cycle 6'!$L$10:$L$999,0),1)),INDEX('Cycle 7'!C$10:C$999,MATCH($A593,'Cycle 7'!$L$10:$L$999,0),1)),INDEX('Cycle 8'!C$10:C$999,MATCH($A593,'Cycle 8'!$L$10:$L$999,0),1)),INDEX('Cycle 9'!C$10:C$999,MATCH($A593,'Cycle 9'!$L$10:$L$999,0),1)),INDEX('Cycle 10'!C$10:C$999,MATCH($A593,'Cycle 10'!$L$10:$L$999,0),1)),INDEX('Cycle 11'!C$10:C$999,MATCH($A593,'Cycle 11'!$L$10:$L$999,0),1)),"")="","",IFERROR(IFERROR(IFERROR(IFERROR(IFERROR(IFERROR(IFERROR(IFERROR(IFERROR(IFERROR(IFERROR(IFERROR(INDEX(Summer!C$10:C$999,MATCH($A593,Summer!$L$10:$L$999,0),1),INDEX('Cycle 1'!C$10:C$999,MATCH($A593,'Cycle 1'!$L$10:$L$999,0),1)),INDEX('Cycle 2'!C$10:C$999,MATCH($A593,'Cycle 2'!$L$10:$L$999,0),1)),INDEX('Cycle 3'!C$10:C$999,MATCH($A593,'Cycle 3'!$L$10:$L$999,0),1)),INDEX('Cycle 4'!C$10:C$999,MATCH($A593,'Cycle 4'!$L$10:$L$999,0),1)),INDEX('Cycle 5'!C$10:C$999,MATCH($A593,'Cycle 5'!$L$10:$L$999,0),1)),INDEX('Cycle 6'!C$10:C$999,MATCH($A593,'Cycle 6'!$L$10:$L$999,0),1)),INDEX('Cycle 7'!C$10:C$999,MATCH($A593,'Cycle 7'!$L$10:$L$999,0),1)),INDEX('Cycle 8'!C$10:C$999,MATCH($A593,'Cycle 8'!$L$10:$L$999,0),1)),INDEX('Cycle 9'!C$10:C$999,MATCH($A593,'Cycle 9'!$L$10:$L$999,0),1)),INDEX('Cycle 10'!C$10:C$999,MATCH($A593,'Cycle 10'!$L$10:$L$999,0),1)),INDEX('Cycle 11'!C$10:C$999,MATCH($A593,'Cycle 11'!$L$10:$L$999,0),1)),""))</f>
        <v/>
      </c>
      <c r="E593" t="str">
        <f>IF(IFERROR(IFERROR(IFERROR(IFERROR(IFERROR(IFERROR(IFERROR(IFERROR(IFERROR(IFERROR(IFERROR(IFERROR(INDEX(Summer!D$10:D$999,MATCH($A593,Summer!$L$10:$L$999,0),1),INDEX('Cycle 1'!D$10:D$999,MATCH($A593,'Cycle 1'!$L$10:$L$999,0),1)),INDEX('Cycle 2'!D$10:D$999,MATCH($A593,'Cycle 2'!$L$10:$L$999,0),1)),INDEX('Cycle 3'!D$10:D$999,MATCH($A593,'Cycle 3'!$L$10:$L$999,0),1)),INDEX('Cycle 4'!D$10:D$999,MATCH($A593,'Cycle 4'!$L$10:$L$999,0),1)),INDEX('Cycle 5'!D$10:D$999,MATCH($A593,'Cycle 5'!$L$10:$L$999,0),1)),INDEX('Cycle 6'!D$10:D$999,MATCH($A593,'Cycle 6'!$L$10:$L$999,0),1)),INDEX('Cycle 7'!D$10:D$999,MATCH($A593,'Cycle 7'!$L$10:$L$999,0),1)),INDEX('Cycle 8'!D$10:D$999,MATCH($A593,'Cycle 8'!$L$10:$L$999,0),1)),INDEX('Cycle 9'!D$10:D$999,MATCH($A593,'Cycle 9'!$L$10:$L$999,0),1)),INDEX('Cycle 10'!D$10:D$999,MATCH($A593,'Cycle 10'!$L$10:$L$999,0),1)),INDEX('Cycle 11'!D$10:D$999,MATCH($A593,'Cycle 11'!$L$10:$L$999,0),1)),"")="","",IFERROR(IFERROR(IFERROR(IFERROR(IFERROR(IFERROR(IFERROR(IFERROR(IFERROR(IFERROR(IFERROR(IFERROR(INDEX(Summer!D$10:D$999,MATCH($A593,Summer!$L$10:$L$999,0),1),INDEX('Cycle 1'!D$10:D$999,MATCH($A593,'Cycle 1'!$L$10:$L$999,0),1)),INDEX('Cycle 2'!D$10:D$999,MATCH($A593,'Cycle 2'!$L$10:$L$999,0),1)),INDEX('Cycle 3'!D$10:D$999,MATCH($A593,'Cycle 3'!$L$10:$L$999,0),1)),INDEX('Cycle 4'!D$10:D$999,MATCH($A593,'Cycle 4'!$L$10:$L$999,0),1)),INDEX('Cycle 5'!D$10:D$999,MATCH($A593,'Cycle 5'!$L$10:$L$999,0),1)),INDEX('Cycle 6'!D$10:D$999,MATCH($A593,'Cycle 6'!$L$10:$L$999,0),1)),INDEX('Cycle 7'!D$10:D$999,MATCH($A593,'Cycle 7'!$L$10:$L$999,0),1)),INDEX('Cycle 8'!D$10:D$999,MATCH($A593,'Cycle 8'!$L$10:$L$999,0),1)),INDEX('Cycle 9'!D$10:D$999,MATCH($A593,'Cycle 9'!$L$10:$L$999,0),1)),INDEX('Cycle 10'!D$10:D$999,MATCH($A593,'Cycle 10'!$L$10:$L$999,0),1)),INDEX('Cycle 11'!D$10:D$999,MATCH($A593,'Cycle 11'!$L$10:$L$999,0),1)),""))</f>
        <v/>
      </c>
      <c r="F593" t="str">
        <f>IF(IFERROR(IFERROR(IFERROR(IFERROR(IFERROR(IFERROR(IFERROR(IFERROR(IFERROR(IFERROR(IFERROR(IFERROR(INDEX(Summer!E$10:E$999,MATCH($A593,Summer!$L$10:$L$999,0),1),INDEX('Cycle 1'!E$10:E$999,MATCH($A593,'Cycle 1'!$L$10:$L$999,0),1)),INDEX('Cycle 2'!E$10:E$999,MATCH($A593,'Cycle 2'!$L$10:$L$999,0),1)),INDEX('Cycle 3'!E$10:E$999,MATCH($A593,'Cycle 3'!$L$10:$L$999,0),1)),INDEX('Cycle 4'!E$10:E$999,MATCH($A593,'Cycle 4'!$L$10:$L$999,0),1)),INDEX('Cycle 5'!E$10:E$999,MATCH($A593,'Cycle 5'!$L$10:$L$999,0),1)),INDEX('Cycle 6'!E$10:E$999,MATCH($A593,'Cycle 6'!$L$10:$L$999,0),1)),INDEX('Cycle 7'!E$10:E$999,MATCH($A593,'Cycle 7'!$L$10:$L$999,0),1)),INDEX('Cycle 8'!E$10:E$999,MATCH($A593,'Cycle 8'!$L$10:$L$999,0),1)),INDEX('Cycle 9'!E$10:E$999,MATCH($A593,'Cycle 9'!$L$10:$L$999,0),1)),INDEX('Cycle 10'!E$10:E$999,MATCH($A593,'Cycle 10'!$L$10:$L$999,0),1)),INDEX('Cycle 11'!E$10:E$999,MATCH($A593,'Cycle 11'!$L$10:$L$999,0),1)),"")="","",IFERROR(IFERROR(IFERROR(IFERROR(IFERROR(IFERROR(IFERROR(IFERROR(IFERROR(IFERROR(IFERROR(IFERROR(INDEX(Summer!E$10:E$999,MATCH($A593,Summer!$L$10:$L$999,0),1),INDEX('Cycle 1'!E$10:E$999,MATCH($A593,'Cycle 1'!$L$10:$L$999,0),1)),INDEX('Cycle 2'!E$10:E$999,MATCH($A593,'Cycle 2'!$L$10:$L$999,0),1)),INDEX('Cycle 3'!E$10:E$999,MATCH($A593,'Cycle 3'!$L$10:$L$999,0),1)),INDEX('Cycle 4'!E$10:E$999,MATCH($A593,'Cycle 4'!$L$10:$L$999,0),1)),INDEX('Cycle 5'!E$10:E$999,MATCH($A593,'Cycle 5'!$L$10:$L$999,0),1)),INDEX('Cycle 6'!E$10:E$999,MATCH($A593,'Cycle 6'!$L$10:$L$999,0),1)),INDEX('Cycle 7'!E$10:E$999,MATCH($A593,'Cycle 7'!$L$10:$L$999,0),1)),INDEX('Cycle 8'!E$10:E$999,MATCH($A593,'Cycle 8'!$L$10:$L$999,0),1)),INDEX('Cycle 9'!E$10:E$999,MATCH($A593,'Cycle 9'!$L$10:$L$999,0),1)),INDEX('Cycle 10'!E$10:E$999,MATCH($A593,'Cycle 10'!$L$10:$L$999,0),1)),INDEX('Cycle 11'!E$10:E$999,MATCH($A593,'Cycle 11'!$L$10:$L$999,0),1)),""))</f>
        <v/>
      </c>
      <c r="G593" t="str">
        <f>IF(IFERROR(IFERROR(IFERROR(IFERROR(IFERROR(IFERROR(IFERROR(IFERROR(IFERROR(IFERROR(IFERROR(IFERROR(INDEX(Summer!F$10:F$999,MATCH($A593,Summer!$L$10:$L$999,0),1),INDEX('Cycle 1'!F$10:F$999,MATCH($A593,'Cycle 1'!$L$10:$L$999,0),1)),INDEX('Cycle 2'!F$10:F$999,MATCH($A593,'Cycle 2'!$L$10:$L$999,0),1)),INDEX('Cycle 3'!F$10:F$999,MATCH($A593,'Cycle 3'!$L$10:$L$999,0),1)),INDEX('Cycle 4'!F$10:F$999,MATCH($A593,'Cycle 4'!$L$10:$L$999,0),1)),INDEX('Cycle 5'!F$10:F$999,MATCH($A593,'Cycle 5'!$L$10:$L$999,0),1)),INDEX('Cycle 6'!F$10:F$999,MATCH($A593,'Cycle 6'!$L$10:$L$999,0),1)),INDEX('Cycle 7'!F$10:F$999,MATCH($A593,'Cycle 7'!$L$10:$L$999,0),1)),INDEX('Cycle 8'!F$10:F$999,MATCH($A593,'Cycle 8'!$L$10:$L$999,0),1)),INDEX('Cycle 9'!F$10:F$999,MATCH($A593,'Cycle 9'!$L$10:$L$999,0),1)),INDEX('Cycle 10'!F$10:F$999,MATCH($A593,'Cycle 10'!$L$10:$L$999,0),1)),INDEX('Cycle 11'!F$10:F$999,MATCH($A593,'Cycle 11'!$L$10:$L$999,0),1)),"")="","",IFERROR(IFERROR(IFERROR(IFERROR(IFERROR(IFERROR(IFERROR(IFERROR(IFERROR(IFERROR(IFERROR(IFERROR(INDEX(Summer!F$10:F$999,MATCH($A593,Summer!$L$10:$L$999,0),1),INDEX('Cycle 1'!F$10:F$999,MATCH($A593,'Cycle 1'!$L$10:$L$999,0),1)),INDEX('Cycle 2'!F$10:F$999,MATCH($A593,'Cycle 2'!$L$10:$L$999,0),1)),INDEX('Cycle 3'!F$10:F$999,MATCH($A593,'Cycle 3'!$L$10:$L$999,0),1)),INDEX('Cycle 4'!F$10:F$999,MATCH($A593,'Cycle 4'!$L$10:$L$999,0),1)),INDEX('Cycle 5'!F$10:F$999,MATCH($A593,'Cycle 5'!$L$10:$L$999,0),1)),INDEX('Cycle 6'!F$10:F$999,MATCH($A593,'Cycle 6'!$L$10:$L$999,0),1)),INDEX('Cycle 7'!F$10:F$999,MATCH($A593,'Cycle 7'!$L$10:$L$999,0),1)),INDEX('Cycle 8'!F$10:F$999,MATCH($A593,'Cycle 8'!$L$10:$L$999,0),1)),INDEX('Cycle 9'!F$10:F$999,MATCH($A593,'Cycle 9'!$L$10:$L$999,0),1)),INDEX('Cycle 10'!F$10:F$999,MATCH($A593,'Cycle 10'!$L$10:$L$999,0),1)),INDEX('Cycle 11'!F$10:F$999,MATCH($A593,'Cycle 11'!$L$10:$L$999,0),1)),""))</f>
        <v/>
      </c>
      <c r="H593" t="str">
        <f>IF(IFERROR(IFERROR(IFERROR(IFERROR(IFERROR(IFERROR(IFERROR(IFERROR(IFERROR(IFERROR(IFERROR(IFERROR(INDEX(Summer!G$10:G$999,MATCH($A593,Summer!$L$10:$L$999,0),1),INDEX('Cycle 1'!G$10:G$999,MATCH($A593,'Cycle 1'!$L$10:$L$999,0),1)),INDEX('Cycle 2'!G$10:G$999,MATCH($A593,'Cycle 2'!$L$10:$L$999,0),1)),INDEX('Cycle 3'!G$10:G$999,MATCH($A593,'Cycle 3'!$L$10:$L$999,0),1)),INDEX('Cycle 4'!G$10:G$999,MATCH($A593,'Cycle 4'!$L$10:$L$999,0),1)),INDEX('Cycle 5'!G$10:G$999,MATCH($A593,'Cycle 5'!$L$10:$L$999,0),1)),INDEX('Cycle 6'!G$10:G$999,MATCH($A593,'Cycle 6'!$L$10:$L$999,0),1)),INDEX('Cycle 7'!G$10:G$999,MATCH($A593,'Cycle 7'!$L$10:$L$999,0),1)),INDEX('Cycle 8'!G$10:G$999,MATCH($A593,'Cycle 8'!$L$10:$L$999,0),1)),INDEX('Cycle 9'!G$10:G$999,MATCH($A593,'Cycle 9'!$L$10:$L$999,0),1)),INDEX('Cycle 10'!G$10:G$999,MATCH($A593,'Cycle 10'!$L$10:$L$999,0),1)),INDEX('Cycle 11'!G$10:G$999,MATCH($A593,'Cycle 11'!$L$10:$L$999,0),1)),"")="","",IFERROR(IFERROR(IFERROR(IFERROR(IFERROR(IFERROR(IFERROR(IFERROR(IFERROR(IFERROR(IFERROR(IFERROR(INDEX(Summer!G$10:G$999,MATCH($A593,Summer!$L$10:$L$999,0),1),INDEX('Cycle 1'!G$10:G$999,MATCH($A593,'Cycle 1'!$L$10:$L$999,0),1)),INDEX('Cycle 2'!G$10:G$999,MATCH($A593,'Cycle 2'!$L$10:$L$999,0),1)),INDEX('Cycle 3'!G$10:G$999,MATCH($A593,'Cycle 3'!$L$10:$L$999,0),1)),INDEX('Cycle 4'!G$10:G$999,MATCH($A593,'Cycle 4'!$L$10:$L$999,0),1)),INDEX('Cycle 5'!G$10:G$999,MATCH($A593,'Cycle 5'!$L$10:$L$999,0),1)),INDEX('Cycle 6'!G$10:G$999,MATCH($A593,'Cycle 6'!$L$10:$L$999,0),1)),INDEX('Cycle 7'!G$10:G$999,MATCH($A593,'Cycle 7'!$L$10:$L$999,0),1)),INDEX('Cycle 8'!G$10:G$999,MATCH($A593,'Cycle 8'!$L$10:$L$999,0),1)),INDEX('Cycle 9'!G$10:G$999,MATCH($A593,'Cycle 9'!$L$10:$L$999,0),1)),INDEX('Cycle 10'!G$10:G$999,MATCH($A593,'Cycle 10'!$L$10:$L$999,0),1)),INDEX('Cycle 11'!G$10:G$999,MATCH($A593,'Cycle 11'!$L$10:$L$999,0),1)),""))</f>
        <v/>
      </c>
      <c r="I593">
        <f>IFERROR(IF(C593="",MAX(I$1:I592),IF(ROW(C$2)=ROW(C593),1,IF(ISERROR(VLOOKUP(C593,C$2:C592,1,FALSE)),MAX(I$1:I592)+1,MAX(I$1:I592)))),"")</f>
        <v>0</v>
      </c>
      <c r="J593" t="str">
        <f t="shared" si="71"/>
        <v/>
      </c>
      <c r="K593" t="str">
        <f t="shared" ref="K593:V614" si="74">IF($H593="","",COUNTIFS($C:$C,$C593,$H:$H,"Yes",$B:$B,SUBSTITUTE(K$1,"MH_","")))</f>
        <v/>
      </c>
      <c r="L593" t="str">
        <f t="shared" si="74"/>
        <v/>
      </c>
      <c r="M593" t="str">
        <f t="shared" si="74"/>
        <v/>
      </c>
      <c r="N593" t="str">
        <f t="shared" si="74"/>
        <v/>
      </c>
      <c r="O593" t="str">
        <f t="shared" si="74"/>
        <v/>
      </c>
      <c r="P593" t="str">
        <f t="shared" si="74"/>
        <v/>
      </c>
      <c r="Q593" t="str">
        <f t="shared" si="74"/>
        <v/>
      </c>
      <c r="R593" t="str">
        <f t="shared" si="74"/>
        <v/>
      </c>
      <c r="S593" t="str">
        <f t="shared" si="74"/>
        <v/>
      </c>
      <c r="T593" t="str">
        <f t="shared" si="74"/>
        <v/>
      </c>
      <c r="U593" t="str">
        <f t="shared" si="74"/>
        <v/>
      </c>
      <c r="V593" t="str">
        <f t="shared" si="74"/>
        <v/>
      </c>
      <c r="W593" t="str">
        <f t="shared" si="72"/>
        <v/>
      </c>
      <c r="X593">
        <f>IF(OR(H593="No",H593=""),0,IF(COUNTIFS(H$2:H593,"Yes",C$2:C593,C593)&gt;1,0,COUNTIFS(H$2:H593,"Yes",C$2:C593,C593)))+IF(X592=$X$1,0,X592)</f>
        <v>0</v>
      </c>
    </row>
    <row r="594" spans="1:24" x14ac:dyDescent="0.3">
      <c r="A594">
        <f>ROWS($A$2:$A594)</f>
        <v>593</v>
      </c>
      <c r="B594" t="str">
        <f>IF(ISERROR(VLOOKUP(A594,Summer!L$11:L$500,1,FALSE)),IF(ISERROR(VLOOKUP(A594,'Cycle 1'!L$11:L$500,1,FALSE)),IF(ISERROR(VLOOKUP(A594,'Cycle 2'!L$11:L$500,1,FALSE)),IF(ISERROR(VLOOKUP(A594,'Cycle 3'!L$11:L$500,1,FALSE)),IF(ISERROR(VLOOKUP(A594,'Cycle 4'!L$11:L$500,1,FALSE)),IF(ISERROR(VLOOKUP(A594,'Cycle 5'!L$11:L$500,1,FALSE)),IF(ISERROR(VLOOKUP(A594,'Cycle 6'!L$11:L$500,1,FALSE)),IF(ISERROR(VLOOKUP(A594,'Cycle 7'!L$11:L$500,1,FALSE)),IF(ISERROR(VLOOKUP(A594,'Cycle 8'!L$11:L$500,1,FALSE)),IF(ISERROR(VLOOKUP(A594,'Cycle 9'!L$11:L$500,1,FALSE)),IF(ISERROR(VLOOKUP(A594,'Cycle 10'!L$11:L$500,1,FALSE)),IF(ISERROR(VLOOKUP(A594,'Cycle 11'!L$11:L$500,1,FALSE)),"","Cycle 11"),"Cycle 10"),"Cycle 9"),"Cycle 8"),"Cycle 7"),"Cycle 6"),"Cycle 5"),"Cycle 4"),"Cycle 3"),"Cycle 2"),"Cycle 1"),"Summer")</f>
        <v/>
      </c>
      <c r="C594" t="str">
        <f>IF(IFERROR(IFERROR(IFERROR(IFERROR(IFERROR(IFERROR(IFERROR(IFERROR(IFERROR(IFERROR(IFERROR(IFERROR(INDEX(Summer!B$10:B$999,MATCH($A594,Summer!$L$10:$L$999,0),1),INDEX('Cycle 1'!B$10:B$999,MATCH($A594,'Cycle 1'!$L$10:$L$999,0),1)),INDEX('Cycle 2'!B$10:B$999,MATCH($A594,'Cycle 2'!$L$10:$L$999,0),1)),INDEX('Cycle 3'!B$10:B$999,MATCH($A594,'Cycle 3'!$L$10:$L$999,0),1)),INDEX('Cycle 4'!B$10:B$999,MATCH($A594,'Cycle 4'!$L$10:$L$999,0),1)),INDEX('Cycle 5'!B$10:B$999,MATCH($A594,'Cycle 5'!$L$10:$L$999,0),1)),INDEX('Cycle 6'!B$10:B$999,MATCH($A594,'Cycle 6'!$L$10:$L$999,0),1)),INDEX('Cycle 7'!B$10:B$999,MATCH($A594,'Cycle 7'!$L$10:$L$999,0),1)),INDEX('Cycle 8'!B$10:B$999,MATCH($A594,'Cycle 8'!$L$10:$L$999,0),1)),INDEX('Cycle 9'!B$10:B$999,MATCH($A594,'Cycle 9'!$L$10:$L$999,0),1)),INDEX('Cycle 10'!B$10:B$999,MATCH($A594,'Cycle 10'!$L$10:$L$999,0),1)),INDEX('Cycle 11'!B$10:B$999,MATCH($A594,'Cycle 11'!$L$10:$L$999,0),1)),"")="","",IFERROR(IFERROR(IFERROR(IFERROR(IFERROR(IFERROR(IFERROR(IFERROR(IFERROR(IFERROR(IFERROR(IFERROR(INDEX(Summer!B$10:B$999,MATCH($A594,Summer!$L$10:$L$999,0),1),INDEX('Cycle 1'!B$10:B$999,MATCH($A594,'Cycle 1'!$L$10:$L$999,0),1)),INDEX('Cycle 2'!B$10:B$999,MATCH($A594,'Cycle 2'!$L$10:$L$999,0),1)),INDEX('Cycle 3'!B$10:B$999,MATCH($A594,'Cycle 3'!$L$10:$L$999,0),1)),INDEX('Cycle 4'!B$10:B$999,MATCH($A594,'Cycle 4'!$L$10:$L$999,0),1)),INDEX('Cycle 5'!B$10:B$999,MATCH($A594,'Cycle 5'!$L$10:$L$999,0),1)),INDEX('Cycle 6'!B$10:B$999,MATCH($A594,'Cycle 6'!$L$10:$L$999,0),1)),INDEX('Cycle 7'!B$10:B$999,MATCH($A594,'Cycle 7'!$L$10:$L$999,0),1)),INDEX('Cycle 8'!B$10:B$999,MATCH($A594,'Cycle 8'!$L$10:$L$999,0),1)),INDEX('Cycle 9'!B$10:B$999,MATCH($A594,'Cycle 9'!$L$10:$L$999,0),1)),INDEX('Cycle 10'!B$10:B$999,MATCH($A594,'Cycle 10'!$L$10:$L$999,0),1)),INDEX('Cycle 11'!B$10:B$999,MATCH($A594,'Cycle 11'!$L$10:$L$999,0),1)),""))</f>
        <v/>
      </c>
      <c r="D594" t="str">
        <f>IF(IFERROR(IFERROR(IFERROR(IFERROR(IFERROR(IFERROR(IFERROR(IFERROR(IFERROR(IFERROR(IFERROR(IFERROR(INDEX(Summer!C$10:C$999,MATCH($A594,Summer!$L$10:$L$999,0),1),INDEX('Cycle 1'!C$10:C$999,MATCH($A594,'Cycle 1'!$L$10:$L$999,0),1)),INDEX('Cycle 2'!C$10:C$999,MATCH($A594,'Cycle 2'!$L$10:$L$999,0),1)),INDEX('Cycle 3'!C$10:C$999,MATCH($A594,'Cycle 3'!$L$10:$L$999,0),1)),INDEX('Cycle 4'!C$10:C$999,MATCH($A594,'Cycle 4'!$L$10:$L$999,0),1)),INDEX('Cycle 5'!C$10:C$999,MATCH($A594,'Cycle 5'!$L$10:$L$999,0),1)),INDEX('Cycle 6'!C$10:C$999,MATCH($A594,'Cycle 6'!$L$10:$L$999,0),1)),INDEX('Cycle 7'!C$10:C$999,MATCH($A594,'Cycle 7'!$L$10:$L$999,0),1)),INDEX('Cycle 8'!C$10:C$999,MATCH($A594,'Cycle 8'!$L$10:$L$999,0),1)),INDEX('Cycle 9'!C$10:C$999,MATCH($A594,'Cycle 9'!$L$10:$L$999,0),1)),INDEX('Cycle 10'!C$10:C$999,MATCH($A594,'Cycle 10'!$L$10:$L$999,0),1)),INDEX('Cycle 11'!C$10:C$999,MATCH($A594,'Cycle 11'!$L$10:$L$999,0),1)),"")="","",IFERROR(IFERROR(IFERROR(IFERROR(IFERROR(IFERROR(IFERROR(IFERROR(IFERROR(IFERROR(IFERROR(IFERROR(INDEX(Summer!C$10:C$999,MATCH($A594,Summer!$L$10:$L$999,0),1),INDEX('Cycle 1'!C$10:C$999,MATCH($A594,'Cycle 1'!$L$10:$L$999,0),1)),INDEX('Cycle 2'!C$10:C$999,MATCH($A594,'Cycle 2'!$L$10:$L$999,0),1)),INDEX('Cycle 3'!C$10:C$999,MATCH($A594,'Cycle 3'!$L$10:$L$999,0),1)),INDEX('Cycle 4'!C$10:C$999,MATCH($A594,'Cycle 4'!$L$10:$L$999,0),1)),INDEX('Cycle 5'!C$10:C$999,MATCH($A594,'Cycle 5'!$L$10:$L$999,0),1)),INDEX('Cycle 6'!C$10:C$999,MATCH($A594,'Cycle 6'!$L$10:$L$999,0),1)),INDEX('Cycle 7'!C$10:C$999,MATCH($A594,'Cycle 7'!$L$10:$L$999,0),1)),INDEX('Cycle 8'!C$10:C$999,MATCH($A594,'Cycle 8'!$L$10:$L$999,0),1)),INDEX('Cycle 9'!C$10:C$999,MATCH($A594,'Cycle 9'!$L$10:$L$999,0),1)),INDEX('Cycle 10'!C$10:C$999,MATCH($A594,'Cycle 10'!$L$10:$L$999,0),1)),INDEX('Cycle 11'!C$10:C$999,MATCH($A594,'Cycle 11'!$L$10:$L$999,0),1)),""))</f>
        <v/>
      </c>
      <c r="E594" t="str">
        <f>IF(IFERROR(IFERROR(IFERROR(IFERROR(IFERROR(IFERROR(IFERROR(IFERROR(IFERROR(IFERROR(IFERROR(IFERROR(INDEX(Summer!D$10:D$999,MATCH($A594,Summer!$L$10:$L$999,0),1),INDEX('Cycle 1'!D$10:D$999,MATCH($A594,'Cycle 1'!$L$10:$L$999,0),1)),INDEX('Cycle 2'!D$10:D$999,MATCH($A594,'Cycle 2'!$L$10:$L$999,0),1)),INDEX('Cycle 3'!D$10:D$999,MATCH($A594,'Cycle 3'!$L$10:$L$999,0),1)),INDEX('Cycle 4'!D$10:D$999,MATCH($A594,'Cycle 4'!$L$10:$L$999,0),1)),INDEX('Cycle 5'!D$10:D$999,MATCH($A594,'Cycle 5'!$L$10:$L$999,0),1)),INDEX('Cycle 6'!D$10:D$999,MATCH($A594,'Cycle 6'!$L$10:$L$999,0),1)),INDEX('Cycle 7'!D$10:D$999,MATCH($A594,'Cycle 7'!$L$10:$L$999,0),1)),INDEX('Cycle 8'!D$10:D$999,MATCH($A594,'Cycle 8'!$L$10:$L$999,0),1)),INDEX('Cycle 9'!D$10:D$999,MATCH($A594,'Cycle 9'!$L$10:$L$999,0),1)),INDEX('Cycle 10'!D$10:D$999,MATCH($A594,'Cycle 10'!$L$10:$L$999,0),1)),INDEX('Cycle 11'!D$10:D$999,MATCH($A594,'Cycle 11'!$L$10:$L$999,0),1)),"")="","",IFERROR(IFERROR(IFERROR(IFERROR(IFERROR(IFERROR(IFERROR(IFERROR(IFERROR(IFERROR(IFERROR(IFERROR(INDEX(Summer!D$10:D$999,MATCH($A594,Summer!$L$10:$L$999,0),1),INDEX('Cycle 1'!D$10:D$999,MATCH($A594,'Cycle 1'!$L$10:$L$999,0),1)),INDEX('Cycle 2'!D$10:D$999,MATCH($A594,'Cycle 2'!$L$10:$L$999,0),1)),INDEX('Cycle 3'!D$10:D$999,MATCH($A594,'Cycle 3'!$L$10:$L$999,0),1)),INDEX('Cycle 4'!D$10:D$999,MATCH($A594,'Cycle 4'!$L$10:$L$999,0),1)),INDEX('Cycle 5'!D$10:D$999,MATCH($A594,'Cycle 5'!$L$10:$L$999,0),1)),INDEX('Cycle 6'!D$10:D$999,MATCH($A594,'Cycle 6'!$L$10:$L$999,0),1)),INDEX('Cycle 7'!D$10:D$999,MATCH($A594,'Cycle 7'!$L$10:$L$999,0),1)),INDEX('Cycle 8'!D$10:D$999,MATCH($A594,'Cycle 8'!$L$10:$L$999,0),1)),INDEX('Cycle 9'!D$10:D$999,MATCH($A594,'Cycle 9'!$L$10:$L$999,0),1)),INDEX('Cycle 10'!D$10:D$999,MATCH($A594,'Cycle 10'!$L$10:$L$999,0),1)),INDEX('Cycle 11'!D$10:D$999,MATCH($A594,'Cycle 11'!$L$10:$L$999,0),1)),""))</f>
        <v/>
      </c>
      <c r="F594" t="str">
        <f>IF(IFERROR(IFERROR(IFERROR(IFERROR(IFERROR(IFERROR(IFERROR(IFERROR(IFERROR(IFERROR(IFERROR(IFERROR(INDEX(Summer!E$10:E$999,MATCH($A594,Summer!$L$10:$L$999,0),1),INDEX('Cycle 1'!E$10:E$999,MATCH($A594,'Cycle 1'!$L$10:$L$999,0),1)),INDEX('Cycle 2'!E$10:E$999,MATCH($A594,'Cycle 2'!$L$10:$L$999,0),1)),INDEX('Cycle 3'!E$10:E$999,MATCH($A594,'Cycle 3'!$L$10:$L$999,0),1)),INDEX('Cycle 4'!E$10:E$999,MATCH($A594,'Cycle 4'!$L$10:$L$999,0),1)),INDEX('Cycle 5'!E$10:E$999,MATCH($A594,'Cycle 5'!$L$10:$L$999,0),1)),INDEX('Cycle 6'!E$10:E$999,MATCH($A594,'Cycle 6'!$L$10:$L$999,0),1)),INDEX('Cycle 7'!E$10:E$999,MATCH($A594,'Cycle 7'!$L$10:$L$999,0),1)),INDEX('Cycle 8'!E$10:E$999,MATCH($A594,'Cycle 8'!$L$10:$L$999,0),1)),INDEX('Cycle 9'!E$10:E$999,MATCH($A594,'Cycle 9'!$L$10:$L$999,0),1)),INDEX('Cycle 10'!E$10:E$999,MATCH($A594,'Cycle 10'!$L$10:$L$999,0),1)),INDEX('Cycle 11'!E$10:E$999,MATCH($A594,'Cycle 11'!$L$10:$L$999,0),1)),"")="","",IFERROR(IFERROR(IFERROR(IFERROR(IFERROR(IFERROR(IFERROR(IFERROR(IFERROR(IFERROR(IFERROR(IFERROR(INDEX(Summer!E$10:E$999,MATCH($A594,Summer!$L$10:$L$999,0),1),INDEX('Cycle 1'!E$10:E$999,MATCH($A594,'Cycle 1'!$L$10:$L$999,0),1)),INDEX('Cycle 2'!E$10:E$999,MATCH($A594,'Cycle 2'!$L$10:$L$999,0),1)),INDEX('Cycle 3'!E$10:E$999,MATCH($A594,'Cycle 3'!$L$10:$L$999,0),1)),INDEX('Cycle 4'!E$10:E$999,MATCH($A594,'Cycle 4'!$L$10:$L$999,0),1)),INDEX('Cycle 5'!E$10:E$999,MATCH($A594,'Cycle 5'!$L$10:$L$999,0),1)),INDEX('Cycle 6'!E$10:E$999,MATCH($A594,'Cycle 6'!$L$10:$L$999,0),1)),INDEX('Cycle 7'!E$10:E$999,MATCH($A594,'Cycle 7'!$L$10:$L$999,0),1)),INDEX('Cycle 8'!E$10:E$999,MATCH($A594,'Cycle 8'!$L$10:$L$999,0),1)),INDEX('Cycle 9'!E$10:E$999,MATCH($A594,'Cycle 9'!$L$10:$L$999,0),1)),INDEX('Cycle 10'!E$10:E$999,MATCH($A594,'Cycle 10'!$L$10:$L$999,0),1)),INDEX('Cycle 11'!E$10:E$999,MATCH($A594,'Cycle 11'!$L$10:$L$999,0),1)),""))</f>
        <v/>
      </c>
      <c r="G594" t="str">
        <f>IF(IFERROR(IFERROR(IFERROR(IFERROR(IFERROR(IFERROR(IFERROR(IFERROR(IFERROR(IFERROR(IFERROR(IFERROR(INDEX(Summer!F$10:F$999,MATCH($A594,Summer!$L$10:$L$999,0),1),INDEX('Cycle 1'!F$10:F$999,MATCH($A594,'Cycle 1'!$L$10:$L$999,0),1)),INDEX('Cycle 2'!F$10:F$999,MATCH($A594,'Cycle 2'!$L$10:$L$999,0),1)),INDEX('Cycle 3'!F$10:F$999,MATCH($A594,'Cycle 3'!$L$10:$L$999,0),1)),INDEX('Cycle 4'!F$10:F$999,MATCH($A594,'Cycle 4'!$L$10:$L$999,0),1)),INDEX('Cycle 5'!F$10:F$999,MATCH($A594,'Cycle 5'!$L$10:$L$999,0),1)),INDEX('Cycle 6'!F$10:F$999,MATCH($A594,'Cycle 6'!$L$10:$L$999,0),1)),INDEX('Cycle 7'!F$10:F$999,MATCH($A594,'Cycle 7'!$L$10:$L$999,0),1)),INDEX('Cycle 8'!F$10:F$999,MATCH($A594,'Cycle 8'!$L$10:$L$999,0),1)),INDEX('Cycle 9'!F$10:F$999,MATCH($A594,'Cycle 9'!$L$10:$L$999,0),1)),INDEX('Cycle 10'!F$10:F$999,MATCH($A594,'Cycle 10'!$L$10:$L$999,0),1)),INDEX('Cycle 11'!F$10:F$999,MATCH($A594,'Cycle 11'!$L$10:$L$999,0),1)),"")="","",IFERROR(IFERROR(IFERROR(IFERROR(IFERROR(IFERROR(IFERROR(IFERROR(IFERROR(IFERROR(IFERROR(IFERROR(INDEX(Summer!F$10:F$999,MATCH($A594,Summer!$L$10:$L$999,0),1),INDEX('Cycle 1'!F$10:F$999,MATCH($A594,'Cycle 1'!$L$10:$L$999,0),1)),INDEX('Cycle 2'!F$10:F$999,MATCH($A594,'Cycle 2'!$L$10:$L$999,0),1)),INDEX('Cycle 3'!F$10:F$999,MATCH($A594,'Cycle 3'!$L$10:$L$999,0),1)),INDEX('Cycle 4'!F$10:F$999,MATCH($A594,'Cycle 4'!$L$10:$L$999,0),1)),INDEX('Cycle 5'!F$10:F$999,MATCH($A594,'Cycle 5'!$L$10:$L$999,0),1)),INDEX('Cycle 6'!F$10:F$999,MATCH($A594,'Cycle 6'!$L$10:$L$999,0),1)),INDEX('Cycle 7'!F$10:F$999,MATCH($A594,'Cycle 7'!$L$10:$L$999,0),1)),INDEX('Cycle 8'!F$10:F$999,MATCH($A594,'Cycle 8'!$L$10:$L$999,0),1)),INDEX('Cycle 9'!F$10:F$999,MATCH($A594,'Cycle 9'!$L$10:$L$999,0),1)),INDEX('Cycle 10'!F$10:F$999,MATCH($A594,'Cycle 10'!$L$10:$L$999,0),1)),INDEX('Cycle 11'!F$10:F$999,MATCH($A594,'Cycle 11'!$L$10:$L$999,0),1)),""))</f>
        <v/>
      </c>
      <c r="H594" t="str">
        <f>IF(IFERROR(IFERROR(IFERROR(IFERROR(IFERROR(IFERROR(IFERROR(IFERROR(IFERROR(IFERROR(IFERROR(IFERROR(INDEX(Summer!G$10:G$999,MATCH($A594,Summer!$L$10:$L$999,0),1),INDEX('Cycle 1'!G$10:G$999,MATCH($A594,'Cycle 1'!$L$10:$L$999,0),1)),INDEX('Cycle 2'!G$10:G$999,MATCH($A594,'Cycle 2'!$L$10:$L$999,0),1)),INDEX('Cycle 3'!G$10:G$999,MATCH($A594,'Cycle 3'!$L$10:$L$999,0),1)),INDEX('Cycle 4'!G$10:G$999,MATCH($A594,'Cycle 4'!$L$10:$L$999,0),1)),INDEX('Cycle 5'!G$10:G$999,MATCH($A594,'Cycle 5'!$L$10:$L$999,0),1)),INDEX('Cycle 6'!G$10:G$999,MATCH($A594,'Cycle 6'!$L$10:$L$999,0),1)),INDEX('Cycle 7'!G$10:G$999,MATCH($A594,'Cycle 7'!$L$10:$L$999,0),1)),INDEX('Cycle 8'!G$10:G$999,MATCH($A594,'Cycle 8'!$L$10:$L$999,0),1)),INDEX('Cycle 9'!G$10:G$999,MATCH($A594,'Cycle 9'!$L$10:$L$999,0),1)),INDEX('Cycle 10'!G$10:G$999,MATCH($A594,'Cycle 10'!$L$10:$L$999,0),1)),INDEX('Cycle 11'!G$10:G$999,MATCH($A594,'Cycle 11'!$L$10:$L$999,0),1)),"")="","",IFERROR(IFERROR(IFERROR(IFERROR(IFERROR(IFERROR(IFERROR(IFERROR(IFERROR(IFERROR(IFERROR(IFERROR(INDEX(Summer!G$10:G$999,MATCH($A594,Summer!$L$10:$L$999,0),1),INDEX('Cycle 1'!G$10:G$999,MATCH($A594,'Cycle 1'!$L$10:$L$999,0),1)),INDEX('Cycle 2'!G$10:G$999,MATCH($A594,'Cycle 2'!$L$10:$L$999,0),1)),INDEX('Cycle 3'!G$10:G$999,MATCH($A594,'Cycle 3'!$L$10:$L$999,0),1)),INDEX('Cycle 4'!G$10:G$999,MATCH($A594,'Cycle 4'!$L$10:$L$999,0),1)),INDEX('Cycle 5'!G$10:G$999,MATCH($A594,'Cycle 5'!$L$10:$L$999,0),1)),INDEX('Cycle 6'!G$10:G$999,MATCH($A594,'Cycle 6'!$L$10:$L$999,0),1)),INDEX('Cycle 7'!G$10:G$999,MATCH($A594,'Cycle 7'!$L$10:$L$999,0),1)),INDEX('Cycle 8'!G$10:G$999,MATCH($A594,'Cycle 8'!$L$10:$L$999,0),1)),INDEX('Cycle 9'!G$10:G$999,MATCH($A594,'Cycle 9'!$L$10:$L$999,0),1)),INDEX('Cycle 10'!G$10:G$999,MATCH($A594,'Cycle 10'!$L$10:$L$999,0),1)),INDEX('Cycle 11'!G$10:G$999,MATCH($A594,'Cycle 11'!$L$10:$L$999,0),1)),""))</f>
        <v/>
      </c>
      <c r="I594">
        <f>IFERROR(IF(C594="",MAX(I$1:I593),IF(ROW(C$2)=ROW(C594),1,IF(ISERROR(VLOOKUP(C594,C$2:C593,1,FALSE)),MAX(I$1:I593)+1,MAX(I$1:I593)))),"")</f>
        <v>0</v>
      </c>
      <c r="J594" t="str">
        <f t="shared" si="71"/>
        <v/>
      </c>
      <c r="K594" t="str">
        <f t="shared" si="74"/>
        <v/>
      </c>
      <c r="L594" t="str">
        <f t="shared" si="74"/>
        <v/>
      </c>
      <c r="M594" t="str">
        <f t="shared" si="74"/>
        <v/>
      </c>
      <c r="N594" t="str">
        <f t="shared" si="74"/>
        <v/>
      </c>
      <c r="O594" t="str">
        <f t="shared" si="74"/>
        <v/>
      </c>
      <c r="P594" t="str">
        <f t="shared" si="74"/>
        <v/>
      </c>
      <c r="Q594" t="str">
        <f t="shared" si="74"/>
        <v/>
      </c>
      <c r="R594" t="str">
        <f t="shared" si="74"/>
        <v/>
      </c>
      <c r="S594" t="str">
        <f t="shared" si="74"/>
        <v/>
      </c>
      <c r="T594" t="str">
        <f t="shared" si="74"/>
        <v/>
      </c>
      <c r="U594" t="str">
        <f t="shared" si="74"/>
        <v/>
      </c>
      <c r="V594" t="str">
        <f t="shared" si="74"/>
        <v/>
      </c>
      <c r="W594" t="str">
        <f t="shared" si="72"/>
        <v/>
      </c>
      <c r="X594">
        <f>IF(OR(H594="No",H594=""),0,IF(COUNTIFS(H$2:H594,"Yes",C$2:C594,C594)&gt;1,0,COUNTIFS(H$2:H594,"Yes",C$2:C594,C594)))+IF(X593=$X$1,0,X593)</f>
        <v>0</v>
      </c>
    </row>
    <row r="595" spans="1:24" x14ac:dyDescent="0.3">
      <c r="A595">
        <f>ROWS($A$2:$A595)</f>
        <v>594</v>
      </c>
      <c r="B595" t="str">
        <f>IF(ISERROR(VLOOKUP(A595,Summer!L$11:L$500,1,FALSE)),IF(ISERROR(VLOOKUP(A595,'Cycle 1'!L$11:L$500,1,FALSE)),IF(ISERROR(VLOOKUP(A595,'Cycle 2'!L$11:L$500,1,FALSE)),IF(ISERROR(VLOOKUP(A595,'Cycle 3'!L$11:L$500,1,FALSE)),IF(ISERROR(VLOOKUP(A595,'Cycle 4'!L$11:L$500,1,FALSE)),IF(ISERROR(VLOOKUP(A595,'Cycle 5'!L$11:L$500,1,FALSE)),IF(ISERROR(VLOOKUP(A595,'Cycle 6'!L$11:L$500,1,FALSE)),IF(ISERROR(VLOOKUP(A595,'Cycle 7'!L$11:L$500,1,FALSE)),IF(ISERROR(VLOOKUP(A595,'Cycle 8'!L$11:L$500,1,FALSE)),IF(ISERROR(VLOOKUP(A595,'Cycle 9'!L$11:L$500,1,FALSE)),IF(ISERROR(VLOOKUP(A595,'Cycle 10'!L$11:L$500,1,FALSE)),IF(ISERROR(VLOOKUP(A595,'Cycle 11'!L$11:L$500,1,FALSE)),"","Cycle 11"),"Cycle 10"),"Cycle 9"),"Cycle 8"),"Cycle 7"),"Cycle 6"),"Cycle 5"),"Cycle 4"),"Cycle 3"),"Cycle 2"),"Cycle 1"),"Summer")</f>
        <v/>
      </c>
      <c r="C595" t="str">
        <f>IF(IFERROR(IFERROR(IFERROR(IFERROR(IFERROR(IFERROR(IFERROR(IFERROR(IFERROR(IFERROR(IFERROR(IFERROR(INDEX(Summer!B$10:B$999,MATCH($A595,Summer!$L$10:$L$999,0),1),INDEX('Cycle 1'!B$10:B$999,MATCH($A595,'Cycle 1'!$L$10:$L$999,0),1)),INDEX('Cycle 2'!B$10:B$999,MATCH($A595,'Cycle 2'!$L$10:$L$999,0),1)),INDEX('Cycle 3'!B$10:B$999,MATCH($A595,'Cycle 3'!$L$10:$L$999,0),1)),INDEX('Cycle 4'!B$10:B$999,MATCH($A595,'Cycle 4'!$L$10:$L$999,0),1)),INDEX('Cycle 5'!B$10:B$999,MATCH($A595,'Cycle 5'!$L$10:$L$999,0),1)),INDEX('Cycle 6'!B$10:B$999,MATCH($A595,'Cycle 6'!$L$10:$L$999,0),1)),INDEX('Cycle 7'!B$10:B$999,MATCH($A595,'Cycle 7'!$L$10:$L$999,0),1)),INDEX('Cycle 8'!B$10:B$999,MATCH($A595,'Cycle 8'!$L$10:$L$999,0),1)),INDEX('Cycle 9'!B$10:B$999,MATCH($A595,'Cycle 9'!$L$10:$L$999,0),1)),INDEX('Cycle 10'!B$10:B$999,MATCH($A595,'Cycle 10'!$L$10:$L$999,0),1)),INDEX('Cycle 11'!B$10:B$999,MATCH($A595,'Cycle 11'!$L$10:$L$999,0),1)),"")="","",IFERROR(IFERROR(IFERROR(IFERROR(IFERROR(IFERROR(IFERROR(IFERROR(IFERROR(IFERROR(IFERROR(IFERROR(INDEX(Summer!B$10:B$999,MATCH($A595,Summer!$L$10:$L$999,0),1),INDEX('Cycle 1'!B$10:B$999,MATCH($A595,'Cycle 1'!$L$10:$L$999,0),1)),INDEX('Cycle 2'!B$10:B$999,MATCH($A595,'Cycle 2'!$L$10:$L$999,0),1)),INDEX('Cycle 3'!B$10:B$999,MATCH($A595,'Cycle 3'!$L$10:$L$999,0),1)),INDEX('Cycle 4'!B$10:B$999,MATCH($A595,'Cycle 4'!$L$10:$L$999,0),1)),INDEX('Cycle 5'!B$10:B$999,MATCH($A595,'Cycle 5'!$L$10:$L$999,0),1)),INDEX('Cycle 6'!B$10:B$999,MATCH($A595,'Cycle 6'!$L$10:$L$999,0),1)),INDEX('Cycle 7'!B$10:B$999,MATCH($A595,'Cycle 7'!$L$10:$L$999,0),1)),INDEX('Cycle 8'!B$10:B$999,MATCH($A595,'Cycle 8'!$L$10:$L$999,0),1)),INDEX('Cycle 9'!B$10:B$999,MATCH($A595,'Cycle 9'!$L$10:$L$999,0),1)),INDEX('Cycle 10'!B$10:B$999,MATCH($A595,'Cycle 10'!$L$10:$L$999,0),1)),INDEX('Cycle 11'!B$10:B$999,MATCH($A595,'Cycle 11'!$L$10:$L$999,0),1)),""))</f>
        <v/>
      </c>
      <c r="D595" t="str">
        <f>IF(IFERROR(IFERROR(IFERROR(IFERROR(IFERROR(IFERROR(IFERROR(IFERROR(IFERROR(IFERROR(IFERROR(IFERROR(INDEX(Summer!C$10:C$999,MATCH($A595,Summer!$L$10:$L$999,0),1),INDEX('Cycle 1'!C$10:C$999,MATCH($A595,'Cycle 1'!$L$10:$L$999,0),1)),INDEX('Cycle 2'!C$10:C$999,MATCH($A595,'Cycle 2'!$L$10:$L$999,0),1)),INDEX('Cycle 3'!C$10:C$999,MATCH($A595,'Cycle 3'!$L$10:$L$999,0),1)),INDEX('Cycle 4'!C$10:C$999,MATCH($A595,'Cycle 4'!$L$10:$L$999,0),1)),INDEX('Cycle 5'!C$10:C$999,MATCH($A595,'Cycle 5'!$L$10:$L$999,0),1)),INDEX('Cycle 6'!C$10:C$999,MATCH($A595,'Cycle 6'!$L$10:$L$999,0),1)),INDEX('Cycle 7'!C$10:C$999,MATCH($A595,'Cycle 7'!$L$10:$L$999,0),1)),INDEX('Cycle 8'!C$10:C$999,MATCH($A595,'Cycle 8'!$L$10:$L$999,0),1)),INDEX('Cycle 9'!C$10:C$999,MATCH($A595,'Cycle 9'!$L$10:$L$999,0),1)),INDEX('Cycle 10'!C$10:C$999,MATCH($A595,'Cycle 10'!$L$10:$L$999,0),1)),INDEX('Cycle 11'!C$10:C$999,MATCH($A595,'Cycle 11'!$L$10:$L$999,0),1)),"")="","",IFERROR(IFERROR(IFERROR(IFERROR(IFERROR(IFERROR(IFERROR(IFERROR(IFERROR(IFERROR(IFERROR(IFERROR(INDEX(Summer!C$10:C$999,MATCH($A595,Summer!$L$10:$L$999,0),1),INDEX('Cycle 1'!C$10:C$999,MATCH($A595,'Cycle 1'!$L$10:$L$999,0),1)),INDEX('Cycle 2'!C$10:C$999,MATCH($A595,'Cycle 2'!$L$10:$L$999,0),1)),INDEX('Cycle 3'!C$10:C$999,MATCH($A595,'Cycle 3'!$L$10:$L$999,0),1)),INDEX('Cycle 4'!C$10:C$999,MATCH($A595,'Cycle 4'!$L$10:$L$999,0),1)),INDEX('Cycle 5'!C$10:C$999,MATCH($A595,'Cycle 5'!$L$10:$L$999,0),1)),INDEX('Cycle 6'!C$10:C$999,MATCH($A595,'Cycle 6'!$L$10:$L$999,0),1)),INDEX('Cycle 7'!C$10:C$999,MATCH($A595,'Cycle 7'!$L$10:$L$999,0),1)),INDEX('Cycle 8'!C$10:C$999,MATCH($A595,'Cycle 8'!$L$10:$L$999,0),1)),INDEX('Cycle 9'!C$10:C$999,MATCH($A595,'Cycle 9'!$L$10:$L$999,0),1)),INDEX('Cycle 10'!C$10:C$999,MATCH($A595,'Cycle 10'!$L$10:$L$999,0),1)),INDEX('Cycle 11'!C$10:C$999,MATCH($A595,'Cycle 11'!$L$10:$L$999,0),1)),""))</f>
        <v/>
      </c>
      <c r="E595" t="str">
        <f>IF(IFERROR(IFERROR(IFERROR(IFERROR(IFERROR(IFERROR(IFERROR(IFERROR(IFERROR(IFERROR(IFERROR(IFERROR(INDEX(Summer!D$10:D$999,MATCH($A595,Summer!$L$10:$L$999,0),1),INDEX('Cycle 1'!D$10:D$999,MATCH($A595,'Cycle 1'!$L$10:$L$999,0),1)),INDEX('Cycle 2'!D$10:D$999,MATCH($A595,'Cycle 2'!$L$10:$L$999,0),1)),INDEX('Cycle 3'!D$10:D$999,MATCH($A595,'Cycle 3'!$L$10:$L$999,0),1)),INDEX('Cycle 4'!D$10:D$999,MATCH($A595,'Cycle 4'!$L$10:$L$999,0),1)),INDEX('Cycle 5'!D$10:D$999,MATCH($A595,'Cycle 5'!$L$10:$L$999,0),1)),INDEX('Cycle 6'!D$10:D$999,MATCH($A595,'Cycle 6'!$L$10:$L$999,0),1)),INDEX('Cycle 7'!D$10:D$999,MATCH($A595,'Cycle 7'!$L$10:$L$999,0),1)),INDEX('Cycle 8'!D$10:D$999,MATCH($A595,'Cycle 8'!$L$10:$L$999,0),1)),INDEX('Cycle 9'!D$10:D$999,MATCH($A595,'Cycle 9'!$L$10:$L$999,0),1)),INDEX('Cycle 10'!D$10:D$999,MATCH($A595,'Cycle 10'!$L$10:$L$999,0),1)),INDEX('Cycle 11'!D$10:D$999,MATCH($A595,'Cycle 11'!$L$10:$L$999,0),1)),"")="","",IFERROR(IFERROR(IFERROR(IFERROR(IFERROR(IFERROR(IFERROR(IFERROR(IFERROR(IFERROR(IFERROR(IFERROR(INDEX(Summer!D$10:D$999,MATCH($A595,Summer!$L$10:$L$999,0),1),INDEX('Cycle 1'!D$10:D$999,MATCH($A595,'Cycle 1'!$L$10:$L$999,0),1)),INDEX('Cycle 2'!D$10:D$999,MATCH($A595,'Cycle 2'!$L$10:$L$999,0),1)),INDEX('Cycle 3'!D$10:D$999,MATCH($A595,'Cycle 3'!$L$10:$L$999,0),1)),INDEX('Cycle 4'!D$10:D$999,MATCH($A595,'Cycle 4'!$L$10:$L$999,0),1)),INDEX('Cycle 5'!D$10:D$999,MATCH($A595,'Cycle 5'!$L$10:$L$999,0),1)),INDEX('Cycle 6'!D$10:D$999,MATCH($A595,'Cycle 6'!$L$10:$L$999,0),1)),INDEX('Cycle 7'!D$10:D$999,MATCH($A595,'Cycle 7'!$L$10:$L$999,0),1)),INDEX('Cycle 8'!D$10:D$999,MATCH($A595,'Cycle 8'!$L$10:$L$999,0),1)),INDEX('Cycle 9'!D$10:D$999,MATCH($A595,'Cycle 9'!$L$10:$L$999,0),1)),INDEX('Cycle 10'!D$10:D$999,MATCH($A595,'Cycle 10'!$L$10:$L$999,0),1)),INDEX('Cycle 11'!D$10:D$999,MATCH($A595,'Cycle 11'!$L$10:$L$999,0),1)),""))</f>
        <v/>
      </c>
      <c r="F595" t="str">
        <f>IF(IFERROR(IFERROR(IFERROR(IFERROR(IFERROR(IFERROR(IFERROR(IFERROR(IFERROR(IFERROR(IFERROR(IFERROR(INDEX(Summer!E$10:E$999,MATCH($A595,Summer!$L$10:$L$999,0),1),INDEX('Cycle 1'!E$10:E$999,MATCH($A595,'Cycle 1'!$L$10:$L$999,0),1)),INDEX('Cycle 2'!E$10:E$999,MATCH($A595,'Cycle 2'!$L$10:$L$999,0),1)),INDEX('Cycle 3'!E$10:E$999,MATCH($A595,'Cycle 3'!$L$10:$L$999,0),1)),INDEX('Cycle 4'!E$10:E$999,MATCH($A595,'Cycle 4'!$L$10:$L$999,0),1)),INDEX('Cycle 5'!E$10:E$999,MATCH($A595,'Cycle 5'!$L$10:$L$999,0),1)),INDEX('Cycle 6'!E$10:E$999,MATCH($A595,'Cycle 6'!$L$10:$L$999,0),1)),INDEX('Cycle 7'!E$10:E$999,MATCH($A595,'Cycle 7'!$L$10:$L$999,0),1)),INDEX('Cycle 8'!E$10:E$999,MATCH($A595,'Cycle 8'!$L$10:$L$999,0),1)),INDEX('Cycle 9'!E$10:E$999,MATCH($A595,'Cycle 9'!$L$10:$L$999,0),1)),INDEX('Cycle 10'!E$10:E$999,MATCH($A595,'Cycle 10'!$L$10:$L$999,0),1)),INDEX('Cycle 11'!E$10:E$999,MATCH($A595,'Cycle 11'!$L$10:$L$999,0),1)),"")="","",IFERROR(IFERROR(IFERROR(IFERROR(IFERROR(IFERROR(IFERROR(IFERROR(IFERROR(IFERROR(IFERROR(IFERROR(INDEX(Summer!E$10:E$999,MATCH($A595,Summer!$L$10:$L$999,0),1),INDEX('Cycle 1'!E$10:E$999,MATCH($A595,'Cycle 1'!$L$10:$L$999,0),1)),INDEX('Cycle 2'!E$10:E$999,MATCH($A595,'Cycle 2'!$L$10:$L$999,0),1)),INDEX('Cycle 3'!E$10:E$999,MATCH($A595,'Cycle 3'!$L$10:$L$999,0),1)),INDEX('Cycle 4'!E$10:E$999,MATCH($A595,'Cycle 4'!$L$10:$L$999,0),1)),INDEX('Cycle 5'!E$10:E$999,MATCH($A595,'Cycle 5'!$L$10:$L$999,0),1)),INDEX('Cycle 6'!E$10:E$999,MATCH($A595,'Cycle 6'!$L$10:$L$999,0),1)),INDEX('Cycle 7'!E$10:E$999,MATCH($A595,'Cycle 7'!$L$10:$L$999,0),1)),INDEX('Cycle 8'!E$10:E$999,MATCH($A595,'Cycle 8'!$L$10:$L$999,0),1)),INDEX('Cycle 9'!E$10:E$999,MATCH($A595,'Cycle 9'!$L$10:$L$999,0),1)),INDEX('Cycle 10'!E$10:E$999,MATCH($A595,'Cycle 10'!$L$10:$L$999,0),1)),INDEX('Cycle 11'!E$10:E$999,MATCH($A595,'Cycle 11'!$L$10:$L$999,0),1)),""))</f>
        <v/>
      </c>
      <c r="G595" t="str">
        <f>IF(IFERROR(IFERROR(IFERROR(IFERROR(IFERROR(IFERROR(IFERROR(IFERROR(IFERROR(IFERROR(IFERROR(IFERROR(INDEX(Summer!F$10:F$999,MATCH($A595,Summer!$L$10:$L$999,0),1),INDEX('Cycle 1'!F$10:F$999,MATCH($A595,'Cycle 1'!$L$10:$L$999,0),1)),INDEX('Cycle 2'!F$10:F$999,MATCH($A595,'Cycle 2'!$L$10:$L$999,0),1)),INDEX('Cycle 3'!F$10:F$999,MATCH($A595,'Cycle 3'!$L$10:$L$999,0),1)),INDEX('Cycle 4'!F$10:F$999,MATCH($A595,'Cycle 4'!$L$10:$L$999,0),1)),INDEX('Cycle 5'!F$10:F$999,MATCH($A595,'Cycle 5'!$L$10:$L$999,0),1)),INDEX('Cycle 6'!F$10:F$999,MATCH($A595,'Cycle 6'!$L$10:$L$999,0),1)),INDEX('Cycle 7'!F$10:F$999,MATCH($A595,'Cycle 7'!$L$10:$L$999,0),1)),INDEX('Cycle 8'!F$10:F$999,MATCH($A595,'Cycle 8'!$L$10:$L$999,0),1)),INDEX('Cycle 9'!F$10:F$999,MATCH($A595,'Cycle 9'!$L$10:$L$999,0),1)),INDEX('Cycle 10'!F$10:F$999,MATCH($A595,'Cycle 10'!$L$10:$L$999,0),1)),INDEX('Cycle 11'!F$10:F$999,MATCH($A595,'Cycle 11'!$L$10:$L$999,0),1)),"")="","",IFERROR(IFERROR(IFERROR(IFERROR(IFERROR(IFERROR(IFERROR(IFERROR(IFERROR(IFERROR(IFERROR(IFERROR(INDEX(Summer!F$10:F$999,MATCH($A595,Summer!$L$10:$L$999,0),1),INDEX('Cycle 1'!F$10:F$999,MATCH($A595,'Cycle 1'!$L$10:$L$999,0),1)),INDEX('Cycle 2'!F$10:F$999,MATCH($A595,'Cycle 2'!$L$10:$L$999,0),1)),INDEX('Cycle 3'!F$10:F$999,MATCH($A595,'Cycle 3'!$L$10:$L$999,0),1)),INDEX('Cycle 4'!F$10:F$999,MATCH($A595,'Cycle 4'!$L$10:$L$999,0),1)),INDEX('Cycle 5'!F$10:F$999,MATCH($A595,'Cycle 5'!$L$10:$L$999,0),1)),INDEX('Cycle 6'!F$10:F$999,MATCH($A595,'Cycle 6'!$L$10:$L$999,0),1)),INDEX('Cycle 7'!F$10:F$999,MATCH($A595,'Cycle 7'!$L$10:$L$999,0),1)),INDEX('Cycle 8'!F$10:F$999,MATCH($A595,'Cycle 8'!$L$10:$L$999,0),1)),INDEX('Cycle 9'!F$10:F$999,MATCH($A595,'Cycle 9'!$L$10:$L$999,0),1)),INDEX('Cycle 10'!F$10:F$999,MATCH($A595,'Cycle 10'!$L$10:$L$999,0),1)),INDEX('Cycle 11'!F$10:F$999,MATCH($A595,'Cycle 11'!$L$10:$L$999,0),1)),""))</f>
        <v/>
      </c>
      <c r="H595" t="str">
        <f>IF(IFERROR(IFERROR(IFERROR(IFERROR(IFERROR(IFERROR(IFERROR(IFERROR(IFERROR(IFERROR(IFERROR(IFERROR(INDEX(Summer!G$10:G$999,MATCH($A595,Summer!$L$10:$L$999,0),1),INDEX('Cycle 1'!G$10:G$999,MATCH($A595,'Cycle 1'!$L$10:$L$999,0),1)),INDEX('Cycle 2'!G$10:G$999,MATCH($A595,'Cycle 2'!$L$10:$L$999,0),1)),INDEX('Cycle 3'!G$10:G$999,MATCH($A595,'Cycle 3'!$L$10:$L$999,0),1)),INDEX('Cycle 4'!G$10:G$999,MATCH($A595,'Cycle 4'!$L$10:$L$999,0),1)),INDEX('Cycle 5'!G$10:G$999,MATCH($A595,'Cycle 5'!$L$10:$L$999,0),1)),INDEX('Cycle 6'!G$10:G$999,MATCH($A595,'Cycle 6'!$L$10:$L$999,0),1)),INDEX('Cycle 7'!G$10:G$999,MATCH($A595,'Cycle 7'!$L$10:$L$999,0),1)),INDEX('Cycle 8'!G$10:G$999,MATCH($A595,'Cycle 8'!$L$10:$L$999,0),1)),INDEX('Cycle 9'!G$10:G$999,MATCH($A595,'Cycle 9'!$L$10:$L$999,0),1)),INDEX('Cycle 10'!G$10:G$999,MATCH($A595,'Cycle 10'!$L$10:$L$999,0),1)),INDEX('Cycle 11'!G$10:G$999,MATCH($A595,'Cycle 11'!$L$10:$L$999,0),1)),"")="","",IFERROR(IFERROR(IFERROR(IFERROR(IFERROR(IFERROR(IFERROR(IFERROR(IFERROR(IFERROR(IFERROR(IFERROR(INDEX(Summer!G$10:G$999,MATCH($A595,Summer!$L$10:$L$999,0),1),INDEX('Cycle 1'!G$10:G$999,MATCH($A595,'Cycle 1'!$L$10:$L$999,0),1)),INDEX('Cycle 2'!G$10:G$999,MATCH($A595,'Cycle 2'!$L$10:$L$999,0),1)),INDEX('Cycle 3'!G$10:G$999,MATCH($A595,'Cycle 3'!$L$10:$L$999,0),1)),INDEX('Cycle 4'!G$10:G$999,MATCH($A595,'Cycle 4'!$L$10:$L$999,0),1)),INDEX('Cycle 5'!G$10:G$999,MATCH($A595,'Cycle 5'!$L$10:$L$999,0),1)),INDEX('Cycle 6'!G$10:G$999,MATCH($A595,'Cycle 6'!$L$10:$L$999,0),1)),INDEX('Cycle 7'!G$10:G$999,MATCH($A595,'Cycle 7'!$L$10:$L$999,0),1)),INDEX('Cycle 8'!G$10:G$999,MATCH($A595,'Cycle 8'!$L$10:$L$999,0),1)),INDEX('Cycle 9'!G$10:G$999,MATCH($A595,'Cycle 9'!$L$10:$L$999,0),1)),INDEX('Cycle 10'!G$10:G$999,MATCH($A595,'Cycle 10'!$L$10:$L$999,0),1)),INDEX('Cycle 11'!G$10:G$999,MATCH($A595,'Cycle 11'!$L$10:$L$999,0),1)),""))</f>
        <v/>
      </c>
      <c r="I595">
        <f>IFERROR(IF(C595="",MAX(I$1:I594),IF(ROW(C$2)=ROW(C595),1,IF(ISERROR(VLOOKUP(C595,C$2:C594,1,FALSE)),MAX(I$1:I594)+1,MAX(I$1:I594)))),"")</f>
        <v>0</v>
      </c>
      <c r="J595" t="str">
        <f t="shared" si="71"/>
        <v/>
      </c>
      <c r="K595" t="str">
        <f t="shared" si="74"/>
        <v/>
      </c>
      <c r="L595" t="str">
        <f t="shared" si="74"/>
        <v/>
      </c>
      <c r="M595" t="str">
        <f t="shared" si="74"/>
        <v/>
      </c>
      <c r="N595" t="str">
        <f t="shared" si="74"/>
        <v/>
      </c>
      <c r="O595" t="str">
        <f t="shared" si="74"/>
        <v/>
      </c>
      <c r="P595" t="str">
        <f t="shared" si="74"/>
        <v/>
      </c>
      <c r="Q595" t="str">
        <f t="shared" si="74"/>
        <v/>
      </c>
      <c r="R595" t="str">
        <f t="shared" si="74"/>
        <v/>
      </c>
      <c r="S595" t="str">
        <f t="shared" si="74"/>
        <v/>
      </c>
      <c r="T595" t="str">
        <f t="shared" si="74"/>
        <v/>
      </c>
      <c r="U595" t="str">
        <f t="shared" si="74"/>
        <v/>
      </c>
      <c r="V595" t="str">
        <f t="shared" si="74"/>
        <v/>
      </c>
      <c r="W595" t="str">
        <f t="shared" si="72"/>
        <v/>
      </c>
      <c r="X595">
        <f>IF(OR(H595="No",H595=""),0,IF(COUNTIFS(H$2:H595,"Yes",C$2:C595,C595)&gt;1,0,COUNTIFS(H$2:H595,"Yes",C$2:C595,C595)))+IF(X594=$X$1,0,X594)</f>
        <v>0</v>
      </c>
    </row>
    <row r="596" spans="1:24" x14ac:dyDescent="0.3">
      <c r="A596">
        <f>ROWS($A$2:$A596)</f>
        <v>595</v>
      </c>
      <c r="B596" t="str">
        <f>IF(ISERROR(VLOOKUP(A596,Summer!L$11:L$500,1,FALSE)),IF(ISERROR(VLOOKUP(A596,'Cycle 1'!L$11:L$500,1,FALSE)),IF(ISERROR(VLOOKUP(A596,'Cycle 2'!L$11:L$500,1,FALSE)),IF(ISERROR(VLOOKUP(A596,'Cycle 3'!L$11:L$500,1,FALSE)),IF(ISERROR(VLOOKUP(A596,'Cycle 4'!L$11:L$500,1,FALSE)),IF(ISERROR(VLOOKUP(A596,'Cycle 5'!L$11:L$500,1,FALSE)),IF(ISERROR(VLOOKUP(A596,'Cycle 6'!L$11:L$500,1,FALSE)),IF(ISERROR(VLOOKUP(A596,'Cycle 7'!L$11:L$500,1,FALSE)),IF(ISERROR(VLOOKUP(A596,'Cycle 8'!L$11:L$500,1,FALSE)),IF(ISERROR(VLOOKUP(A596,'Cycle 9'!L$11:L$500,1,FALSE)),IF(ISERROR(VLOOKUP(A596,'Cycle 10'!L$11:L$500,1,FALSE)),IF(ISERROR(VLOOKUP(A596,'Cycle 11'!L$11:L$500,1,FALSE)),"","Cycle 11"),"Cycle 10"),"Cycle 9"),"Cycle 8"),"Cycle 7"),"Cycle 6"),"Cycle 5"),"Cycle 4"),"Cycle 3"),"Cycle 2"),"Cycle 1"),"Summer")</f>
        <v/>
      </c>
      <c r="C596" t="str">
        <f>IF(IFERROR(IFERROR(IFERROR(IFERROR(IFERROR(IFERROR(IFERROR(IFERROR(IFERROR(IFERROR(IFERROR(IFERROR(INDEX(Summer!B$10:B$999,MATCH($A596,Summer!$L$10:$L$999,0),1),INDEX('Cycle 1'!B$10:B$999,MATCH($A596,'Cycle 1'!$L$10:$L$999,0),1)),INDEX('Cycle 2'!B$10:B$999,MATCH($A596,'Cycle 2'!$L$10:$L$999,0),1)),INDEX('Cycle 3'!B$10:B$999,MATCH($A596,'Cycle 3'!$L$10:$L$999,0),1)),INDEX('Cycle 4'!B$10:B$999,MATCH($A596,'Cycle 4'!$L$10:$L$999,0),1)),INDEX('Cycle 5'!B$10:B$999,MATCH($A596,'Cycle 5'!$L$10:$L$999,0),1)),INDEX('Cycle 6'!B$10:B$999,MATCH($A596,'Cycle 6'!$L$10:$L$999,0),1)),INDEX('Cycle 7'!B$10:B$999,MATCH($A596,'Cycle 7'!$L$10:$L$999,0),1)),INDEX('Cycle 8'!B$10:B$999,MATCH($A596,'Cycle 8'!$L$10:$L$999,0),1)),INDEX('Cycle 9'!B$10:B$999,MATCH($A596,'Cycle 9'!$L$10:$L$999,0),1)),INDEX('Cycle 10'!B$10:B$999,MATCH($A596,'Cycle 10'!$L$10:$L$999,0),1)),INDEX('Cycle 11'!B$10:B$999,MATCH($A596,'Cycle 11'!$L$10:$L$999,0),1)),"")="","",IFERROR(IFERROR(IFERROR(IFERROR(IFERROR(IFERROR(IFERROR(IFERROR(IFERROR(IFERROR(IFERROR(IFERROR(INDEX(Summer!B$10:B$999,MATCH($A596,Summer!$L$10:$L$999,0),1),INDEX('Cycle 1'!B$10:B$999,MATCH($A596,'Cycle 1'!$L$10:$L$999,0),1)),INDEX('Cycle 2'!B$10:B$999,MATCH($A596,'Cycle 2'!$L$10:$L$999,0),1)),INDEX('Cycle 3'!B$10:B$999,MATCH($A596,'Cycle 3'!$L$10:$L$999,0),1)),INDEX('Cycle 4'!B$10:B$999,MATCH($A596,'Cycle 4'!$L$10:$L$999,0),1)),INDEX('Cycle 5'!B$10:B$999,MATCH($A596,'Cycle 5'!$L$10:$L$999,0),1)),INDEX('Cycle 6'!B$10:B$999,MATCH($A596,'Cycle 6'!$L$10:$L$999,0),1)),INDEX('Cycle 7'!B$10:B$999,MATCH($A596,'Cycle 7'!$L$10:$L$999,0),1)),INDEX('Cycle 8'!B$10:B$999,MATCH($A596,'Cycle 8'!$L$10:$L$999,0),1)),INDEX('Cycle 9'!B$10:B$999,MATCH($A596,'Cycle 9'!$L$10:$L$999,0),1)),INDEX('Cycle 10'!B$10:B$999,MATCH($A596,'Cycle 10'!$L$10:$L$999,0),1)),INDEX('Cycle 11'!B$10:B$999,MATCH($A596,'Cycle 11'!$L$10:$L$999,0),1)),""))</f>
        <v/>
      </c>
      <c r="D596" t="str">
        <f>IF(IFERROR(IFERROR(IFERROR(IFERROR(IFERROR(IFERROR(IFERROR(IFERROR(IFERROR(IFERROR(IFERROR(IFERROR(INDEX(Summer!C$10:C$999,MATCH($A596,Summer!$L$10:$L$999,0),1),INDEX('Cycle 1'!C$10:C$999,MATCH($A596,'Cycle 1'!$L$10:$L$999,0),1)),INDEX('Cycle 2'!C$10:C$999,MATCH($A596,'Cycle 2'!$L$10:$L$999,0),1)),INDEX('Cycle 3'!C$10:C$999,MATCH($A596,'Cycle 3'!$L$10:$L$999,0),1)),INDEX('Cycle 4'!C$10:C$999,MATCH($A596,'Cycle 4'!$L$10:$L$999,0),1)),INDEX('Cycle 5'!C$10:C$999,MATCH($A596,'Cycle 5'!$L$10:$L$999,0),1)),INDEX('Cycle 6'!C$10:C$999,MATCH($A596,'Cycle 6'!$L$10:$L$999,0),1)),INDEX('Cycle 7'!C$10:C$999,MATCH($A596,'Cycle 7'!$L$10:$L$999,0),1)),INDEX('Cycle 8'!C$10:C$999,MATCH($A596,'Cycle 8'!$L$10:$L$999,0),1)),INDEX('Cycle 9'!C$10:C$999,MATCH($A596,'Cycle 9'!$L$10:$L$999,0),1)),INDEX('Cycle 10'!C$10:C$999,MATCH($A596,'Cycle 10'!$L$10:$L$999,0),1)),INDEX('Cycle 11'!C$10:C$999,MATCH($A596,'Cycle 11'!$L$10:$L$999,0),1)),"")="","",IFERROR(IFERROR(IFERROR(IFERROR(IFERROR(IFERROR(IFERROR(IFERROR(IFERROR(IFERROR(IFERROR(IFERROR(INDEX(Summer!C$10:C$999,MATCH($A596,Summer!$L$10:$L$999,0),1),INDEX('Cycle 1'!C$10:C$999,MATCH($A596,'Cycle 1'!$L$10:$L$999,0),1)),INDEX('Cycle 2'!C$10:C$999,MATCH($A596,'Cycle 2'!$L$10:$L$999,0),1)),INDEX('Cycle 3'!C$10:C$999,MATCH($A596,'Cycle 3'!$L$10:$L$999,0),1)),INDEX('Cycle 4'!C$10:C$999,MATCH($A596,'Cycle 4'!$L$10:$L$999,0),1)),INDEX('Cycle 5'!C$10:C$999,MATCH($A596,'Cycle 5'!$L$10:$L$999,0),1)),INDEX('Cycle 6'!C$10:C$999,MATCH($A596,'Cycle 6'!$L$10:$L$999,0),1)),INDEX('Cycle 7'!C$10:C$999,MATCH($A596,'Cycle 7'!$L$10:$L$999,0),1)),INDEX('Cycle 8'!C$10:C$999,MATCH($A596,'Cycle 8'!$L$10:$L$999,0),1)),INDEX('Cycle 9'!C$10:C$999,MATCH($A596,'Cycle 9'!$L$10:$L$999,0),1)),INDEX('Cycle 10'!C$10:C$999,MATCH($A596,'Cycle 10'!$L$10:$L$999,0),1)),INDEX('Cycle 11'!C$10:C$999,MATCH($A596,'Cycle 11'!$L$10:$L$999,0),1)),""))</f>
        <v/>
      </c>
      <c r="E596" t="str">
        <f>IF(IFERROR(IFERROR(IFERROR(IFERROR(IFERROR(IFERROR(IFERROR(IFERROR(IFERROR(IFERROR(IFERROR(IFERROR(INDEX(Summer!D$10:D$999,MATCH($A596,Summer!$L$10:$L$999,0),1),INDEX('Cycle 1'!D$10:D$999,MATCH($A596,'Cycle 1'!$L$10:$L$999,0),1)),INDEX('Cycle 2'!D$10:D$999,MATCH($A596,'Cycle 2'!$L$10:$L$999,0),1)),INDEX('Cycle 3'!D$10:D$999,MATCH($A596,'Cycle 3'!$L$10:$L$999,0),1)),INDEX('Cycle 4'!D$10:D$999,MATCH($A596,'Cycle 4'!$L$10:$L$999,0),1)),INDEX('Cycle 5'!D$10:D$999,MATCH($A596,'Cycle 5'!$L$10:$L$999,0),1)),INDEX('Cycle 6'!D$10:D$999,MATCH($A596,'Cycle 6'!$L$10:$L$999,0),1)),INDEX('Cycle 7'!D$10:D$999,MATCH($A596,'Cycle 7'!$L$10:$L$999,0),1)),INDEX('Cycle 8'!D$10:D$999,MATCH($A596,'Cycle 8'!$L$10:$L$999,0),1)),INDEX('Cycle 9'!D$10:D$999,MATCH($A596,'Cycle 9'!$L$10:$L$999,0),1)),INDEX('Cycle 10'!D$10:D$999,MATCH($A596,'Cycle 10'!$L$10:$L$999,0),1)),INDEX('Cycle 11'!D$10:D$999,MATCH($A596,'Cycle 11'!$L$10:$L$999,0),1)),"")="","",IFERROR(IFERROR(IFERROR(IFERROR(IFERROR(IFERROR(IFERROR(IFERROR(IFERROR(IFERROR(IFERROR(IFERROR(INDEX(Summer!D$10:D$999,MATCH($A596,Summer!$L$10:$L$999,0),1),INDEX('Cycle 1'!D$10:D$999,MATCH($A596,'Cycle 1'!$L$10:$L$999,0),1)),INDEX('Cycle 2'!D$10:D$999,MATCH($A596,'Cycle 2'!$L$10:$L$999,0),1)),INDEX('Cycle 3'!D$10:D$999,MATCH($A596,'Cycle 3'!$L$10:$L$999,0),1)),INDEX('Cycle 4'!D$10:D$999,MATCH($A596,'Cycle 4'!$L$10:$L$999,0),1)),INDEX('Cycle 5'!D$10:D$999,MATCH($A596,'Cycle 5'!$L$10:$L$999,0),1)),INDEX('Cycle 6'!D$10:D$999,MATCH($A596,'Cycle 6'!$L$10:$L$999,0),1)),INDEX('Cycle 7'!D$10:D$999,MATCH($A596,'Cycle 7'!$L$10:$L$999,0),1)),INDEX('Cycle 8'!D$10:D$999,MATCH($A596,'Cycle 8'!$L$10:$L$999,0),1)),INDEX('Cycle 9'!D$10:D$999,MATCH($A596,'Cycle 9'!$L$10:$L$999,0),1)),INDEX('Cycle 10'!D$10:D$999,MATCH($A596,'Cycle 10'!$L$10:$L$999,0),1)),INDEX('Cycle 11'!D$10:D$999,MATCH($A596,'Cycle 11'!$L$10:$L$999,0),1)),""))</f>
        <v/>
      </c>
      <c r="F596" t="str">
        <f>IF(IFERROR(IFERROR(IFERROR(IFERROR(IFERROR(IFERROR(IFERROR(IFERROR(IFERROR(IFERROR(IFERROR(IFERROR(INDEX(Summer!E$10:E$999,MATCH($A596,Summer!$L$10:$L$999,0),1),INDEX('Cycle 1'!E$10:E$999,MATCH($A596,'Cycle 1'!$L$10:$L$999,0),1)),INDEX('Cycle 2'!E$10:E$999,MATCH($A596,'Cycle 2'!$L$10:$L$999,0),1)),INDEX('Cycle 3'!E$10:E$999,MATCH($A596,'Cycle 3'!$L$10:$L$999,0),1)),INDEX('Cycle 4'!E$10:E$999,MATCH($A596,'Cycle 4'!$L$10:$L$999,0),1)),INDEX('Cycle 5'!E$10:E$999,MATCH($A596,'Cycle 5'!$L$10:$L$999,0),1)),INDEX('Cycle 6'!E$10:E$999,MATCH($A596,'Cycle 6'!$L$10:$L$999,0),1)),INDEX('Cycle 7'!E$10:E$999,MATCH($A596,'Cycle 7'!$L$10:$L$999,0),1)),INDEX('Cycle 8'!E$10:E$999,MATCH($A596,'Cycle 8'!$L$10:$L$999,0),1)),INDEX('Cycle 9'!E$10:E$999,MATCH($A596,'Cycle 9'!$L$10:$L$999,0),1)),INDEX('Cycle 10'!E$10:E$999,MATCH($A596,'Cycle 10'!$L$10:$L$999,0),1)),INDEX('Cycle 11'!E$10:E$999,MATCH($A596,'Cycle 11'!$L$10:$L$999,0),1)),"")="","",IFERROR(IFERROR(IFERROR(IFERROR(IFERROR(IFERROR(IFERROR(IFERROR(IFERROR(IFERROR(IFERROR(IFERROR(INDEX(Summer!E$10:E$999,MATCH($A596,Summer!$L$10:$L$999,0),1),INDEX('Cycle 1'!E$10:E$999,MATCH($A596,'Cycle 1'!$L$10:$L$999,0),1)),INDEX('Cycle 2'!E$10:E$999,MATCH($A596,'Cycle 2'!$L$10:$L$999,0),1)),INDEX('Cycle 3'!E$10:E$999,MATCH($A596,'Cycle 3'!$L$10:$L$999,0),1)),INDEX('Cycle 4'!E$10:E$999,MATCH($A596,'Cycle 4'!$L$10:$L$999,0),1)),INDEX('Cycle 5'!E$10:E$999,MATCH($A596,'Cycle 5'!$L$10:$L$999,0),1)),INDEX('Cycle 6'!E$10:E$999,MATCH($A596,'Cycle 6'!$L$10:$L$999,0),1)),INDEX('Cycle 7'!E$10:E$999,MATCH($A596,'Cycle 7'!$L$10:$L$999,0),1)),INDEX('Cycle 8'!E$10:E$999,MATCH($A596,'Cycle 8'!$L$10:$L$999,0),1)),INDEX('Cycle 9'!E$10:E$999,MATCH($A596,'Cycle 9'!$L$10:$L$999,0),1)),INDEX('Cycle 10'!E$10:E$999,MATCH($A596,'Cycle 10'!$L$10:$L$999,0),1)),INDEX('Cycle 11'!E$10:E$999,MATCH($A596,'Cycle 11'!$L$10:$L$999,0),1)),""))</f>
        <v/>
      </c>
      <c r="G596" t="str">
        <f>IF(IFERROR(IFERROR(IFERROR(IFERROR(IFERROR(IFERROR(IFERROR(IFERROR(IFERROR(IFERROR(IFERROR(IFERROR(INDEX(Summer!F$10:F$999,MATCH($A596,Summer!$L$10:$L$999,0),1),INDEX('Cycle 1'!F$10:F$999,MATCH($A596,'Cycle 1'!$L$10:$L$999,0),1)),INDEX('Cycle 2'!F$10:F$999,MATCH($A596,'Cycle 2'!$L$10:$L$999,0),1)),INDEX('Cycle 3'!F$10:F$999,MATCH($A596,'Cycle 3'!$L$10:$L$999,0),1)),INDEX('Cycle 4'!F$10:F$999,MATCH($A596,'Cycle 4'!$L$10:$L$999,0),1)),INDEX('Cycle 5'!F$10:F$999,MATCH($A596,'Cycle 5'!$L$10:$L$999,0),1)),INDEX('Cycle 6'!F$10:F$999,MATCH($A596,'Cycle 6'!$L$10:$L$999,0),1)),INDEX('Cycle 7'!F$10:F$999,MATCH($A596,'Cycle 7'!$L$10:$L$999,0),1)),INDEX('Cycle 8'!F$10:F$999,MATCH($A596,'Cycle 8'!$L$10:$L$999,0),1)),INDEX('Cycle 9'!F$10:F$999,MATCH($A596,'Cycle 9'!$L$10:$L$999,0),1)),INDEX('Cycle 10'!F$10:F$999,MATCH($A596,'Cycle 10'!$L$10:$L$999,0),1)),INDEX('Cycle 11'!F$10:F$999,MATCH($A596,'Cycle 11'!$L$10:$L$999,0),1)),"")="","",IFERROR(IFERROR(IFERROR(IFERROR(IFERROR(IFERROR(IFERROR(IFERROR(IFERROR(IFERROR(IFERROR(IFERROR(INDEX(Summer!F$10:F$999,MATCH($A596,Summer!$L$10:$L$999,0),1),INDEX('Cycle 1'!F$10:F$999,MATCH($A596,'Cycle 1'!$L$10:$L$999,0),1)),INDEX('Cycle 2'!F$10:F$999,MATCH($A596,'Cycle 2'!$L$10:$L$999,0),1)),INDEX('Cycle 3'!F$10:F$999,MATCH($A596,'Cycle 3'!$L$10:$L$999,0),1)),INDEX('Cycle 4'!F$10:F$999,MATCH($A596,'Cycle 4'!$L$10:$L$999,0),1)),INDEX('Cycle 5'!F$10:F$999,MATCH($A596,'Cycle 5'!$L$10:$L$999,0),1)),INDEX('Cycle 6'!F$10:F$999,MATCH($A596,'Cycle 6'!$L$10:$L$999,0),1)),INDEX('Cycle 7'!F$10:F$999,MATCH($A596,'Cycle 7'!$L$10:$L$999,0),1)),INDEX('Cycle 8'!F$10:F$999,MATCH($A596,'Cycle 8'!$L$10:$L$999,0),1)),INDEX('Cycle 9'!F$10:F$999,MATCH($A596,'Cycle 9'!$L$10:$L$999,0),1)),INDEX('Cycle 10'!F$10:F$999,MATCH($A596,'Cycle 10'!$L$10:$L$999,0),1)),INDEX('Cycle 11'!F$10:F$999,MATCH($A596,'Cycle 11'!$L$10:$L$999,0),1)),""))</f>
        <v/>
      </c>
      <c r="H596" t="str">
        <f>IF(IFERROR(IFERROR(IFERROR(IFERROR(IFERROR(IFERROR(IFERROR(IFERROR(IFERROR(IFERROR(IFERROR(IFERROR(INDEX(Summer!G$10:G$999,MATCH($A596,Summer!$L$10:$L$999,0),1),INDEX('Cycle 1'!G$10:G$999,MATCH($A596,'Cycle 1'!$L$10:$L$999,0),1)),INDEX('Cycle 2'!G$10:G$999,MATCH($A596,'Cycle 2'!$L$10:$L$999,0),1)),INDEX('Cycle 3'!G$10:G$999,MATCH($A596,'Cycle 3'!$L$10:$L$999,0),1)),INDEX('Cycle 4'!G$10:G$999,MATCH($A596,'Cycle 4'!$L$10:$L$999,0),1)),INDEX('Cycle 5'!G$10:G$999,MATCH($A596,'Cycle 5'!$L$10:$L$999,0),1)),INDEX('Cycle 6'!G$10:G$999,MATCH($A596,'Cycle 6'!$L$10:$L$999,0),1)),INDEX('Cycle 7'!G$10:G$999,MATCH($A596,'Cycle 7'!$L$10:$L$999,0),1)),INDEX('Cycle 8'!G$10:G$999,MATCH($A596,'Cycle 8'!$L$10:$L$999,0),1)),INDEX('Cycle 9'!G$10:G$999,MATCH($A596,'Cycle 9'!$L$10:$L$999,0),1)),INDEX('Cycle 10'!G$10:G$999,MATCH($A596,'Cycle 10'!$L$10:$L$999,0),1)),INDEX('Cycle 11'!G$10:G$999,MATCH($A596,'Cycle 11'!$L$10:$L$999,0),1)),"")="","",IFERROR(IFERROR(IFERROR(IFERROR(IFERROR(IFERROR(IFERROR(IFERROR(IFERROR(IFERROR(IFERROR(IFERROR(INDEX(Summer!G$10:G$999,MATCH($A596,Summer!$L$10:$L$999,0),1),INDEX('Cycle 1'!G$10:G$999,MATCH($A596,'Cycle 1'!$L$10:$L$999,0),1)),INDEX('Cycle 2'!G$10:G$999,MATCH($A596,'Cycle 2'!$L$10:$L$999,0),1)),INDEX('Cycle 3'!G$10:G$999,MATCH($A596,'Cycle 3'!$L$10:$L$999,0),1)),INDEX('Cycle 4'!G$10:G$999,MATCH($A596,'Cycle 4'!$L$10:$L$999,0),1)),INDEX('Cycle 5'!G$10:G$999,MATCH($A596,'Cycle 5'!$L$10:$L$999,0),1)),INDEX('Cycle 6'!G$10:G$999,MATCH($A596,'Cycle 6'!$L$10:$L$999,0),1)),INDEX('Cycle 7'!G$10:G$999,MATCH($A596,'Cycle 7'!$L$10:$L$999,0),1)),INDEX('Cycle 8'!G$10:G$999,MATCH($A596,'Cycle 8'!$L$10:$L$999,0),1)),INDEX('Cycle 9'!G$10:G$999,MATCH($A596,'Cycle 9'!$L$10:$L$999,0),1)),INDEX('Cycle 10'!G$10:G$999,MATCH($A596,'Cycle 10'!$L$10:$L$999,0),1)),INDEX('Cycle 11'!G$10:G$999,MATCH($A596,'Cycle 11'!$L$10:$L$999,0),1)),""))</f>
        <v/>
      </c>
      <c r="I596">
        <f>IFERROR(IF(C596="",MAX(I$1:I595),IF(ROW(C$2)=ROW(C596),1,IF(ISERROR(VLOOKUP(C596,C$2:C595,1,FALSE)),MAX(I$1:I595)+1,MAX(I$1:I595)))),"")</f>
        <v>0</v>
      </c>
      <c r="J596" t="str">
        <f t="shared" si="71"/>
        <v/>
      </c>
      <c r="K596" t="str">
        <f t="shared" si="74"/>
        <v/>
      </c>
      <c r="L596" t="str">
        <f t="shared" si="74"/>
        <v/>
      </c>
      <c r="M596" t="str">
        <f t="shared" si="74"/>
        <v/>
      </c>
      <c r="N596" t="str">
        <f t="shared" si="74"/>
        <v/>
      </c>
      <c r="O596" t="str">
        <f t="shared" si="74"/>
        <v/>
      </c>
      <c r="P596" t="str">
        <f t="shared" si="74"/>
        <v/>
      </c>
      <c r="Q596" t="str">
        <f t="shared" si="74"/>
        <v/>
      </c>
      <c r="R596" t="str">
        <f t="shared" si="74"/>
        <v/>
      </c>
      <c r="S596" t="str">
        <f t="shared" si="74"/>
        <v/>
      </c>
      <c r="T596" t="str">
        <f t="shared" si="74"/>
        <v/>
      </c>
      <c r="U596" t="str">
        <f t="shared" si="74"/>
        <v/>
      </c>
      <c r="V596" t="str">
        <f t="shared" si="74"/>
        <v/>
      </c>
      <c r="W596" t="str">
        <f t="shared" si="72"/>
        <v/>
      </c>
      <c r="X596">
        <f>IF(OR(H596="No",H596=""),0,IF(COUNTIFS(H$2:H596,"Yes",C$2:C596,C596)&gt;1,0,COUNTIFS(H$2:H596,"Yes",C$2:C596,C596)))+IF(X595=$X$1,0,X595)</f>
        <v>0</v>
      </c>
    </row>
    <row r="597" spans="1:24" x14ac:dyDescent="0.3">
      <c r="A597">
        <f>ROWS($A$2:$A597)</f>
        <v>596</v>
      </c>
      <c r="B597" t="str">
        <f>IF(ISERROR(VLOOKUP(A597,Summer!L$11:L$500,1,FALSE)),IF(ISERROR(VLOOKUP(A597,'Cycle 1'!L$11:L$500,1,FALSE)),IF(ISERROR(VLOOKUP(A597,'Cycle 2'!L$11:L$500,1,FALSE)),IF(ISERROR(VLOOKUP(A597,'Cycle 3'!L$11:L$500,1,FALSE)),IF(ISERROR(VLOOKUP(A597,'Cycle 4'!L$11:L$500,1,FALSE)),IF(ISERROR(VLOOKUP(A597,'Cycle 5'!L$11:L$500,1,FALSE)),IF(ISERROR(VLOOKUP(A597,'Cycle 6'!L$11:L$500,1,FALSE)),IF(ISERROR(VLOOKUP(A597,'Cycle 7'!L$11:L$500,1,FALSE)),IF(ISERROR(VLOOKUP(A597,'Cycle 8'!L$11:L$500,1,FALSE)),IF(ISERROR(VLOOKUP(A597,'Cycle 9'!L$11:L$500,1,FALSE)),IF(ISERROR(VLOOKUP(A597,'Cycle 10'!L$11:L$500,1,FALSE)),IF(ISERROR(VLOOKUP(A597,'Cycle 11'!L$11:L$500,1,FALSE)),"","Cycle 11"),"Cycle 10"),"Cycle 9"),"Cycle 8"),"Cycle 7"),"Cycle 6"),"Cycle 5"),"Cycle 4"),"Cycle 3"),"Cycle 2"),"Cycle 1"),"Summer")</f>
        <v/>
      </c>
      <c r="C597" t="str">
        <f>IF(IFERROR(IFERROR(IFERROR(IFERROR(IFERROR(IFERROR(IFERROR(IFERROR(IFERROR(IFERROR(IFERROR(IFERROR(INDEX(Summer!B$10:B$999,MATCH($A597,Summer!$L$10:$L$999,0),1),INDEX('Cycle 1'!B$10:B$999,MATCH($A597,'Cycle 1'!$L$10:$L$999,0),1)),INDEX('Cycle 2'!B$10:B$999,MATCH($A597,'Cycle 2'!$L$10:$L$999,0),1)),INDEX('Cycle 3'!B$10:B$999,MATCH($A597,'Cycle 3'!$L$10:$L$999,0),1)),INDEX('Cycle 4'!B$10:B$999,MATCH($A597,'Cycle 4'!$L$10:$L$999,0),1)),INDEX('Cycle 5'!B$10:B$999,MATCH($A597,'Cycle 5'!$L$10:$L$999,0),1)),INDEX('Cycle 6'!B$10:B$999,MATCH($A597,'Cycle 6'!$L$10:$L$999,0),1)),INDEX('Cycle 7'!B$10:B$999,MATCH($A597,'Cycle 7'!$L$10:$L$999,0),1)),INDEX('Cycle 8'!B$10:B$999,MATCH($A597,'Cycle 8'!$L$10:$L$999,0),1)),INDEX('Cycle 9'!B$10:B$999,MATCH($A597,'Cycle 9'!$L$10:$L$999,0),1)),INDEX('Cycle 10'!B$10:B$999,MATCH($A597,'Cycle 10'!$L$10:$L$999,0),1)),INDEX('Cycle 11'!B$10:B$999,MATCH($A597,'Cycle 11'!$L$10:$L$999,0),1)),"")="","",IFERROR(IFERROR(IFERROR(IFERROR(IFERROR(IFERROR(IFERROR(IFERROR(IFERROR(IFERROR(IFERROR(IFERROR(INDEX(Summer!B$10:B$999,MATCH($A597,Summer!$L$10:$L$999,0),1),INDEX('Cycle 1'!B$10:B$999,MATCH($A597,'Cycle 1'!$L$10:$L$999,0),1)),INDEX('Cycle 2'!B$10:B$999,MATCH($A597,'Cycle 2'!$L$10:$L$999,0),1)),INDEX('Cycle 3'!B$10:B$999,MATCH($A597,'Cycle 3'!$L$10:$L$999,0),1)),INDEX('Cycle 4'!B$10:B$999,MATCH($A597,'Cycle 4'!$L$10:$L$999,0),1)),INDEX('Cycle 5'!B$10:B$999,MATCH($A597,'Cycle 5'!$L$10:$L$999,0),1)),INDEX('Cycle 6'!B$10:B$999,MATCH($A597,'Cycle 6'!$L$10:$L$999,0),1)),INDEX('Cycle 7'!B$10:B$999,MATCH($A597,'Cycle 7'!$L$10:$L$999,0),1)),INDEX('Cycle 8'!B$10:B$999,MATCH($A597,'Cycle 8'!$L$10:$L$999,0),1)),INDEX('Cycle 9'!B$10:B$999,MATCH($A597,'Cycle 9'!$L$10:$L$999,0),1)),INDEX('Cycle 10'!B$10:B$999,MATCH($A597,'Cycle 10'!$L$10:$L$999,0),1)),INDEX('Cycle 11'!B$10:B$999,MATCH($A597,'Cycle 11'!$L$10:$L$999,0),1)),""))</f>
        <v/>
      </c>
      <c r="D597" t="str">
        <f>IF(IFERROR(IFERROR(IFERROR(IFERROR(IFERROR(IFERROR(IFERROR(IFERROR(IFERROR(IFERROR(IFERROR(IFERROR(INDEX(Summer!C$10:C$999,MATCH($A597,Summer!$L$10:$L$999,0),1),INDEX('Cycle 1'!C$10:C$999,MATCH($A597,'Cycle 1'!$L$10:$L$999,0),1)),INDEX('Cycle 2'!C$10:C$999,MATCH($A597,'Cycle 2'!$L$10:$L$999,0),1)),INDEX('Cycle 3'!C$10:C$999,MATCH($A597,'Cycle 3'!$L$10:$L$999,0),1)),INDEX('Cycle 4'!C$10:C$999,MATCH($A597,'Cycle 4'!$L$10:$L$999,0),1)),INDEX('Cycle 5'!C$10:C$999,MATCH($A597,'Cycle 5'!$L$10:$L$999,0),1)),INDEX('Cycle 6'!C$10:C$999,MATCH($A597,'Cycle 6'!$L$10:$L$999,0),1)),INDEX('Cycle 7'!C$10:C$999,MATCH($A597,'Cycle 7'!$L$10:$L$999,0),1)),INDEX('Cycle 8'!C$10:C$999,MATCH($A597,'Cycle 8'!$L$10:$L$999,0),1)),INDEX('Cycle 9'!C$10:C$999,MATCH($A597,'Cycle 9'!$L$10:$L$999,0),1)),INDEX('Cycle 10'!C$10:C$999,MATCH($A597,'Cycle 10'!$L$10:$L$999,0),1)),INDEX('Cycle 11'!C$10:C$999,MATCH($A597,'Cycle 11'!$L$10:$L$999,0),1)),"")="","",IFERROR(IFERROR(IFERROR(IFERROR(IFERROR(IFERROR(IFERROR(IFERROR(IFERROR(IFERROR(IFERROR(IFERROR(INDEX(Summer!C$10:C$999,MATCH($A597,Summer!$L$10:$L$999,0),1),INDEX('Cycle 1'!C$10:C$999,MATCH($A597,'Cycle 1'!$L$10:$L$999,0),1)),INDEX('Cycle 2'!C$10:C$999,MATCH($A597,'Cycle 2'!$L$10:$L$999,0),1)),INDEX('Cycle 3'!C$10:C$999,MATCH($A597,'Cycle 3'!$L$10:$L$999,0),1)),INDEX('Cycle 4'!C$10:C$999,MATCH($A597,'Cycle 4'!$L$10:$L$999,0),1)),INDEX('Cycle 5'!C$10:C$999,MATCH($A597,'Cycle 5'!$L$10:$L$999,0),1)),INDEX('Cycle 6'!C$10:C$999,MATCH($A597,'Cycle 6'!$L$10:$L$999,0),1)),INDEX('Cycle 7'!C$10:C$999,MATCH($A597,'Cycle 7'!$L$10:$L$999,0),1)),INDEX('Cycle 8'!C$10:C$999,MATCH($A597,'Cycle 8'!$L$10:$L$999,0),1)),INDEX('Cycle 9'!C$10:C$999,MATCH($A597,'Cycle 9'!$L$10:$L$999,0),1)),INDEX('Cycle 10'!C$10:C$999,MATCH($A597,'Cycle 10'!$L$10:$L$999,0),1)),INDEX('Cycle 11'!C$10:C$999,MATCH($A597,'Cycle 11'!$L$10:$L$999,0),1)),""))</f>
        <v/>
      </c>
      <c r="E597" t="str">
        <f>IF(IFERROR(IFERROR(IFERROR(IFERROR(IFERROR(IFERROR(IFERROR(IFERROR(IFERROR(IFERROR(IFERROR(IFERROR(INDEX(Summer!D$10:D$999,MATCH($A597,Summer!$L$10:$L$999,0),1),INDEX('Cycle 1'!D$10:D$999,MATCH($A597,'Cycle 1'!$L$10:$L$999,0),1)),INDEX('Cycle 2'!D$10:D$999,MATCH($A597,'Cycle 2'!$L$10:$L$999,0),1)),INDEX('Cycle 3'!D$10:D$999,MATCH($A597,'Cycle 3'!$L$10:$L$999,0),1)),INDEX('Cycle 4'!D$10:D$999,MATCH($A597,'Cycle 4'!$L$10:$L$999,0),1)),INDEX('Cycle 5'!D$10:D$999,MATCH($A597,'Cycle 5'!$L$10:$L$999,0),1)),INDEX('Cycle 6'!D$10:D$999,MATCH($A597,'Cycle 6'!$L$10:$L$999,0),1)),INDEX('Cycle 7'!D$10:D$999,MATCH($A597,'Cycle 7'!$L$10:$L$999,0),1)),INDEX('Cycle 8'!D$10:D$999,MATCH($A597,'Cycle 8'!$L$10:$L$999,0),1)),INDEX('Cycle 9'!D$10:D$999,MATCH($A597,'Cycle 9'!$L$10:$L$999,0),1)),INDEX('Cycle 10'!D$10:D$999,MATCH($A597,'Cycle 10'!$L$10:$L$999,0),1)),INDEX('Cycle 11'!D$10:D$999,MATCH($A597,'Cycle 11'!$L$10:$L$999,0),1)),"")="","",IFERROR(IFERROR(IFERROR(IFERROR(IFERROR(IFERROR(IFERROR(IFERROR(IFERROR(IFERROR(IFERROR(IFERROR(INDEX(Summer!D$10:D$999,MATCH($A597,Summer!$L$10:$L$999,0),1),INDEX('Cycle 1'!D$10:D$999,MATCH($A597,'Cycle 1'!$L$10:$L$999,0),1)),INDEX('Cycle 2'!D$10:D$999,MATCH($A597,'Cycle 2'!$L$10:$L$999,0),1)),INDEX('Cycle 3'!D$10:D$999,MATCH($A597,'Cycle 3'!$L$10:$L$999,0),1)),INDEX('Cycle 4'!D$10:D$999,MATCH($A597,'Cycle 4'!$L$10:$L$999,0),1)),INDEX('Cycle 5'!D$10:D$999,MATCH($A597,'Cycle 5'!$L$10:$L$999,0),1)),INDEX('Cycle 6'!D$10:D$999,MATCH($A597,'Cycle 6'!$L$10:$L$999,0),1)),INDEX('Cycle 7'!D$10:D$999,MATCH($A597,'Cycle 7'!$L$10:$L$999,0),1)),INDEX('Cycle 8'!D$10:D$999,MATCH($A597,'Cycle 8'!$L$10:$L$999,0),1)),INDEX('Cycle 9'!D$10:D$999,MATCH($A597,'Cycle 9'!$L$10:$L$999,0),1)),INDEX('Cycle 10'!D$10:D$999,MATCH($A597,'Cycle 10'!$L$10:$L$999,0),1)),INDEX('Cycle 11'!D$10:D$999,MATCH($A597,'Cycle 11'!$L$10:$L$999,0),1)),""))</f>
        <v/>
      </c>
      <c r="F597" t="str">
        <f>IF(IFERROR(IFERROR(IFERROR(IFERROR(IFERROR(IFERROR(IFERROR(IFERROR(IFERROR(IFERROR(IFERROR(IFERROR(INDEX(Summer!E$10:E$999,MATCH($A597,Summer!$L$10:$L$999,0),1),INDEX('Cycle 1'!E$10:E$999,MATCH($A597,'Cycle 1'!$L$10:$L$999,0),1)),INDEX('Cycle 2'!E$10:E$999,MATCH($A597,'Cycle 2'!$L$10:$L$999,0),1)),INDEX('Cycle 3'!E$10:E$999,MATCH($A597,'Cycle 3'!$L$10:$L$999,0),1)),INDEX('Cycle 4'!E$10:E$999,MATCH($A597,'Cycle 4'!$L$10:$L$999,0),1)),INDEX('Cycle 5'!E$10:E$999,MATCH($A597,'Cycle 5'!$L$10:$L$999,0),1)),INDEX('Cycle 6'!E$10:E$999,MATCH($A597,'Cycle 6'!$L$10:$L$999,0),1)),INDEX('Cycle 7'!E$10:E$999,MATCH($A597,'Cycle 7'!$L$10:$L$999,0),1)),INDEX('Cycle 8'!E$10:E$999,MATCH($A597,'Cycle 8'!$L$10:$L$999,0),1)),INDEX('Cycle 9'!E$10:E$999,MATCH($A597,'Cycle 9'!$L$10:$L$999,0),1)),INDEX('Cycle 10'!E$10:E$999,MATCH($A597,'Cycle 10'!$L$10:$L$999,0),1)),INDEX('Cycle 11'!E$10:E$999,MATCH($A597,'Cycle 11'!$L$10:$L$999,0),1)),"")="","",IFERROR(IFERROR(IFERROR(IFERROR(IFERROR(IFERROR(IFERROR(IFERROR(IFERROR(IFERROR(IFERROR(IFERROR(INDEX(Summer!E$10:E$999,MATCH($A597,Summer!$L$10:$L$999,0),1),INDEX('Cycle 1'!E$10:E$999,MATCH($A597,'Cycle 1'!$L$10:$L$999,0),1)),INDEX('Cycle 2'!E$10:E$999,MATCH($A597,'Cycle 2'!$L$10:$L$999,0),1)),INDEX('Cycle 3'!E$10:E$999,MATCH($A597,'Cycle 3'!$L$10:$L$999,0),1)),INDEX('Cycle 4'!E$10:E$999,MATCH($A597,'Cycle 4'!$L$10:$L$999,0),1)),INDEX('Cycle 5'!E$10:E$999,MATCH($A597,'Cycle 5'!$L$10:$L$999,0),1)),INDEX('Cycle 6'!E$10:E$999,MATCH($A597,'Cycle 6'!$L$10:$L$999,0),1)),INDEX('Cycle 7'!E$10:E$999,MATCH($A597,'Cycle 7'!$L$10:$L$999,0),1)),INDEX('Cycle 8'!E$10:E$999,MATCH($A597,'Cycle 8'!$L$10:$L$999,0),1)),INDEX('Cycle 9'!E$10:E$999,MATCH($A597,'Cycle 9'!$L$10:$L$999,0),1)),INDEX('Cycle 10'!E$10:E$999,MATCH($A597,'Cycle 10'!$L$10:$L$999,0),1)),INDEX('Cycle 11'!E$10:E$999,MATCH($A597,'Cycle 11'!$L$10:$L$999,0),1)),""))</f>
        <v/>
      </c>
      <c r="G597" t="str">
        <f>IF(IFERROR(IFERROR(IFERROR(IFERROR(IFERROR(IFERROR(IFERROR(IFERROR(IFERROR(IFERROR(IFERROR(IFERROR(INDEX(Summer!F$10:F$999,MATCH($A597,Summer!$L$10:$L$999,0),1),INDEX('Cycle 1'!F$10:F$999,MATCH($A597,'Cycle 1'!$L$10:$L$999,0),1)),INDEX('Cycle 2'!F$10:F$999,MATCH($A597,'Cycle 2'!$L$10:$L$999,0),1)),INDEX('Cycle 3'!F$10:F$999,MATCH($A597,'Cycle 3'!$L$10:$L$999,0),1)),INDEX('Cycle 4'!F$10:F$999,MATCH($A597,'Cycle 4'!$L$10:$L$999,0),1)),INDEX('Cycle 5'!F$10:F$999,MATCH($A597,'Cycle 5'!$L$10:$L$999,0),1)),INDEX('Cycle 6'!F$10:F$999,MATCH($A597,'Cycle 6'!$L$10:$L$999,0),1)),INDEX('Cycle 7'!F$10:F$999,MATCH($A597,'Cycle 7'!$L$10:$L$999,0),1)),INDEX('Cycle 8'!F$10:F$999,MATCH($A597,'Cycle 8'!$L$10:$L$999,0),1)),INDEX('Cycle 9'!F$10:F$999,MATCH($A597,'Cycle 9'!$L$10:$L$999,0),1)),INDEX('Cycle 10'!F$10:F$999,MATCH($A597,'Cycle 10'!$L$10:$L$999,0),1)),INDEX('Cycle 11'!F$10:F$999,MATCH($A597,'Cycle 11'!$L$10:$L$999,0),1)),"")="","",IFERROR(IFERROR(IFERROR(IFERROR(IFERROR(IFERROR(IFERROR(IFERROR(IFERROR(IFERROR(IFERROR(IFERROR(INDEX(Summer!F$10:F$999,MATCH($A597,Summer!$L$10:$L$999,0),1),INDEX('Cycle 1'!F$10:F$999,MATCH($A597,'Cycle 1'!$L$10:$L$999,0),1)),INDEX('Cycle 2'!F$10:F$999,MATCH($A597,'Cycle 2'!$L$10:$L$999,0),1)),INDEX('Cycle 3'!F$10:F$999,MATCH($A597,'Cycle 3'!$L$10:$L$999,0),1)),INDEX('Cycle 4'!F$10:F$999,MATCH($A597,'Cycle 4'!$L$10:$L$999,0),1)),INDEX('Cycle 5'!F$10:F$999,MATCH($A597,'Cycle 5'!$L$10:$L$999,0),1)),INDEX('Cycle 6'!F$10:F$999,MATCH($A597,'Cycle 6'!$L$10:$L$999,0),1)),INDEX('Cycle 7'!F$10:F$999,MATCH($A597,'Cycle 7'!$L$10:$L$999,0),1)),INDEX('Cycle 8'!F$10:F$999,MATCH($A597,'Cycle 8'!$L$10:$L$999,0),1)),INDEX('Cycle 9'!F$10:F$999,MATCH($A597,'Cycle 9'!$L$10:$L$999,0),1)),INDEX('Cycle 10'!F$10:F$999,MATCH($A597,'Cycle 10'!$L$10:$L$999,0),1)),INDEX('Cycle 11'!F$10:F$999,MATCH($A597,'Cycle 11'!$L$10:$L$999,0),1)),""))</f>
        <v/>
      </c>
      <c r="H597" t="str">
        <f>IF(IFERROR(IFERROR(IFERROR(IFERROR(IFERROR(IFERROR(IFERROR(IFERROR(IFERROR(IFERROR(IFERROR(IFERROR(INDEX(Summer!G$10:G$999,MATCH($A597,Summer!$L$10:$L$999,0),1),INDEX('Cycle 1'!G$10:G$999,MATCH($A597,'Cycle 1'!$L$10:$L$999,0),1)),INDEX('Cycle 2'!G$10:G$999,MATCH($A597,'Cycle 2'!$L$10:$L$999,0),1)),INDEX('Cycle 3'!G$10:G$999,MATCH($A597,'Cycle 3'!$L$10:$L$999,0),1)),INDEX('Cycle 4'!G$10:G$999,MATCH($A597,'Cycle 4'!$L$10:$L$999,0),1)),INDEX('Cycle 5'!G$10:G$999,MATCH($A597,'Cycle 5'!$L$10:$L$999,0),1)),INDEX('Cycle 6'!G$10:G$999,MATCH($A597,'Cycle 6'!$L$10:$L$999,0),1)),INDEX('Cycle 7'!G$10:G$999,MATCH($A597,'Cycle 7'!$L$10:$L$999,0),1)),INDEX('Cycle 8'!G$10:G$999,MATCH($A597,'Cycle 8'!$L$10:$L$999,0),1)),INDEX('Cycle 9'!G$10:G$999,MATCH($A597,'Cycle 9'!$L$10:$L$999,0),1)),INDEX('Cycle 10'!G$10:G$999,MATCH($A597,'Cycle 10'!$L$10:$L$999,0),1)),INDEX('Cycle 11'!G$10:G$999,MATCH($A597,'Cycle 11'!$L$10:$L$999,0),1)),"")="","",IFERROR(IFERROR(IFERROR(IFERROR(IFERROR(IFERROR(IFERROR(IFERROR(IFERROR(IFERROR(IFERROR(IFERROR(INDEX(Summer!G$10:G$999,MATCH($A597,Summer!$L$10:$L$999,0),1),INDEX('Cycle 1'!G$10:G$999,MATCH($A597,'Cycle 1'!$L$10:$L$999,0),1)),INDEX('Cycle 2'!G$10:G$999,MATCH($A597,'Cycle 2'!$L$10:$L$999,0),1)),INDEX('Cycle 3'!G$10:G$999,MATCH($A597,'Cycle 3'!$L$10:$L$999,0),1)),INDEX('Cycle 4'!G$10:G$999,MATCH($A597,'Cycle 4'!$L$10:$L$999,0),1)),INDEX('Cycle 5'!G$10:G$999,MATCH($A597,'Cycle 5'!$L$10:$L$999,0),1)),INDEX('Cycle 6'!G$10:G$999,MATCH($A597,'Cycle 6'!$L$10:$L$999,0),1)),INDEX('Cycle 7'!G$10:G$999,MATCH($A597,'Cycle 7'!$L$10:$L$999,0),1)),INDEX('Cycle 8'!G$10:G$999,MATCH($A597,'Cycle 8'!$L$10:$L$999,0),1)),INDEX('Cycle 9'!G$10:G$999,MATCH($A597,'Cycle 9'!$L$10:$L$999,0),1)),INDEX('Cycle 10'!G$10:G$999,MATCH($A597,'Cycle 10'!$L$10:$L$999,0),1)),INDEX('Cycle 11'!G$10:G$999,MATCH($A597,'Cycle 11'!$L$10:$L$999,0),1)),""))</f>
        <v/>
      </c>
      <c r="I597">
        <f>IFERROR(IF(C597="",MAX(I$1:I596),IF(ROW(C$2)=ROW(C597),1,IF(ISERROR(VLOOKUP(C597,C$2:C596,1,FALSE)),MAX(I$1:I596)+1,MAX(I$1:I596)))),"")</f>
        <v>0</v>
      </c>
      <c r="J597" t="str">
        <f t="shared" si="71"/>
        <v/>
      </c>
      <c r="K597" t="str">
        <f t="shared" si="74"/>
        <v/>
      </c>
      <c r="L597" t="str">
        <f t="shared" si="74"/>
        <v/>
      </c>
      <c r="M597" t="str">
        <f t="shared" si="74"/>
        <v/>
      </c>
      <c r="N597" t="str">
        <f t="shared" si="74"/>
        <v/>
      </c>
      <c r="O597" t="str">
        <f t="shared" si="74"/>
        <v/>
      </c>
      <c r="P597" t="str">
        <f t="shared" si="74"/>
        <v/>
      </c>
      <c r="Q597" t="str">
        <f t="shared" si="74"/>
        <v/>
      </c>
      <c r="R597" t="str">
        <f t="shared" si="74"/>
        <v/>
      </c>
      <c r="S597" t="str">
        <f t="shared" si="74"/>
        <v/>
      </c>
      <c r="T597" t="str">
        <f t="shared" si="74"/>
        <v/>
      </c>
      <c r="U597" t="str">
        <f t="shared" si="74"/>
        <v/>
      </c>
      <c r="V597" t="str">
        <f t="shared" si="74"/>
        <v/>
      </c>
      <c r="W597" t="str">
        <f t="shared" si="72"/>
        <v/>
      </c>
      <c r="X597">
        <f>IF(OR(H597="No",H597=""),0,IF(COUNTIFS(H$2:H597,"Yes",C$2:C597,C597)&gt;1,0,COUNTIFS(H$2:H597,"Yes",C$2:C597,C597)))+IF(X596=$X$1,0,X596)</f>
        <v>0</v>
      </c>
    </row>
    <row r="598" spans="1:24" x14ac:dyDescent="0.3">
      <c r="A598">
        <f>ROWS($A$2:$A598)</f>
        <v>597</v>
      </c>
      <c r="B598" t="str">
        <f>IF(ISERROR(VLOOKUP(A598,Summer!L$11:L$500,1,FALSE)),IF(ISERROR(VLOOKUP(A598,'Cycle 1'!L$11:L$500,1,FALSE)),IF(ISERROR(VLOOKUP(A598,'Cycle 2'!L$11:L$500,1,FALSE)),IF(ISERROR(VLOOKUP(A598,'Cycle 3'!L$11:L$500,1,FALSE)),IF(ISERROR(VLOOKUP(A598,'Cycle 4'!L$11:L$500,1,FALSE)),IF(ISERROR(VLOOKUP(A598,'Cycle 5'!L$11:L$500,1,FALSE)),IF(ISERROR(VLOOKUP(A598,'Cycle 6'!L$11:L$500,1,FALSE)),IF(ISERROR(VLOOKUP(A598,'Cycle 7'!L$11:L$500,1,FALSE)),IF(ISERROR(VLOOKUP(A598,'Cycle 8'!L$11:L$500,1,FALSE)),IF(ISERROR(VLOOKUP(A598,'Cycle 9'!L$11:L$500,1,FALSE)),IF(ISERROR(VLOOKUP(A598,'Cycle 10'!L$11:L$500,1,FALSE)),IF(ISERROR(VLOOKUP(A598,'Cycle 11'!L$11:L$500,1,FALSE)),"","Cycle 11"),"Cycle 10"),"Cycle 9"),"Cycle 8"),"Cycle 7"),"Cycle 6"),"Cycle 5"),"Cycle 4"),"Cycle 3"),"Cycle 2"),"Cycle 1"),"Summer")</f>
        <v/>
      </c>
      <c r="C598" t="str">
        <f>IF(IFERROR(IFERROR(IFERROR(IFERROR(IFERROR(IFERROR(IFERROR(IFERROR(IFERROR(IFERROR(IFERROR(IFERROR(INDEX(Summer!B$10:B$999,MATCH($A598,Summer!$L$10:$L$999,0),1),INDEX('Cycle 1'!B$10:B$999,MATCH($A598,'Cycle 1'!$L$10:$L$999,0),1)),INDEX('Cycle 2'!B$10:B$999,MATCH($A598,'Cycle 2'!$L$10:$L$999,0),1)),INDEX('Cycle 3'!B$10:B$999,MATCH($A598,'Cycle 3'!$L$10:$L$999,0),1)),INDEX('Cycle 4'!B$10:B$999,MATCH($A598,'Cycle 4'!$L$10:$L$999,0),1)),INDEX('Cycle 5'!B$10:B$999,MATCH($A598,'Cycle 5'!$L$10:$L$999,0),1)),INDEX('Cycle 6'!B$10:B$999,MATCH($A598,'Cycle 6'!$L$10:$L$999,0),1)),INDEX('Cycle 7'!B$10:B$999,MATCH($A598,'Cycle 7'!$L$10:$L$999,0),1)),INDEX('Cycle 8'!B$10:B$999,MATCH($A598,'Cycle 8'!$L$10:$L$999,0),1)),INDEX('Cycle 9'!B$10:B$999,MATCH($A598,'Cycle 9'!$L$10:$L$999,0),1)),INDEX('Cycle 10'!B$10:B$999,MATCH($A598,'Cycle 10'!$L$10:$L$999,0),1)),INDEX('Cycle 11'!B$10:B$999,MATCH($A598,'Cycle 11'!$L$10:$L$999,0),1)),"")="","",IFERROR(IFERROR(IFERROR(IFERROR(IFERROR(IFERROR(IFERROR(IFERROR(IFERROR(IFERROR(IFERROR(IFERROR(INDEX(Summer!B$10:B$999,MATCH($A598,Summer!$L$10:$L$999,0),1),INDEX('Cycle 1'!B$10:B$999,MATCH($A598,'Cycle 1'!$L$10:$L$999,0),1)),INDEX('Cycle 2'!B$10:B$999,MATCH($A598,'Cycle 2'!$L$10:$L$999,0),1)),INDEX('Cycle 3'!B$10:B$999,MATCH($A598,'Cycle 3'!$L$10:$L$999,0),1)),INDEX('Cycle 4'!B$10:B$999,MATCH($A598,'Cycle 4'!$L$10:$L$999,0),1)),INDEX('Cycle 5'!B$10:B$999,MATCH($A598,'Cycle 5'!$L$10:$L$999,0),1)),INDEX('Cycle 6'!B$10:B$999,MATCH($A598,'Cycle 6'!$L$10:$L$999,0),1)),INDEX('Cycle 7'!B$10:B$999,MATCH($A598,'Cycle 7'!$L$10:$L$999,0),1)),INDEX('Cycle 8'!B$10:B$999,MATCH($A598,'Cycle 8'!$L$10:$L$999,0),1)),INDEX('Cycle 9'!B$10:B$999,MATCH($A598,'Cycle 9'!$L$10:$L$999,0),1)),INDEX('Cycle 10'!B$10:B$999,MATCH($A598,'Cycle 10'!$L$10:$L$999,0),1)),INDEX('Cycle 11'!B$10:B$999,MATCH($A598,'Cycle 11'!$L$10:$L$999,0),1)),""))</f>
        <v/>
      </c>
      <c r="D598" t="str">
        <f>IF(IFERROR(IFERROR(IFERROR(IFERROR(IFERROR(IFERROR(IFERROR(IFERROR(IFERROR(IFERROR(IFERROR(IFERROR(INDEX(Summer!C$10:C$999,MATCH($A598,Summer!$L$10:$L$999,0),1),INDEX('Cycle 1'!C$10:C$999,MATCH($A598,'Cycle 1'!$L$10:$L$999,0),1)),INDEX('Cycle 2'!C$10:C$999,MATCH($A598,'Cycle 2'!$L$10:$L$999,0),1)),INDEX('Cycle 3'!C$10:C$999,MATCH($A598,'Cycle 3'!$L$10:$L$999,0),1)),INDEX('Cycle 4'!C$10:C$999,MATCH($A598,'Cycle 4'!$L$10:$L$999,0),1)),INDEX('Cycle 5'!C$10:C$999,MATCH($A598,'Cycle 5'!$L$10:$L$999,0),1)),INDEX('Cycle 6'!C$10:C$999,MATCH($A598,'Cycle 6'!$L$10:$L$999,0),1)),INDEX('Cycle 7'!C$10:C$999,MATCH($A598,'Cycle 7'!$L$10:$L$999,0),1)),INDEX('Cycle 8'!C$10:C$999,MATCH($A598,'Cycle 8'!$L$10:$L$999,0),1)),INDEX('Cycle 9'!C$10:C$999,MATCH($A598,'Cycle 9'!$L$10:$L$999,0),1)),INDEX('Cycle 10'!C$10:C$999,MATCH($A598,'Cycle 10'!$L$10:$L$999,0),1)),INDEX('Cycle 11'!C$10:C$999,MATCH($A598,'Cycle 11'!$L$10:$L$999,0),1)),"")="","",IFERROR(IFERROR(IFERROR(IFERROR(IFERROR(IFERROR(IFERROR(IFERROR(IFERROR(IFERROR(IFERROR(IFERROR(INDEX(Summer!C$10:C$999,MATCH($A598,Summer!$L$10:$L$999,0),1),INDEX('Cycle 1'!C$10:C$999,MATCH($A598,'Cycle 1'!$L$10:$L$999,0),1)),INDEX('Cycle 2'!C$10:C$999,MATCH($A598,'Cycle 2'!$L$10:$L$999,0),1)),INDEX('Cycle 3'!C$10:C$999,MATCH($A598,'Cycle 3'!$L$10:$L$999,0),1)),INDEX('Cycle 4'!C$10:C$999,MATCH($A598,'Cycle 4'!$L$10:$L$999,0),1)),INDEX('Cycle 5'!C$10:C$999,MATCH($A598,'Cycle 5'!$L$10:$L$999,0),1)),INDEX('Cycle 6'!C$10:C$999,MATCH($A598,'Cycle 6'!$L$10:$L$999,0),1)),INDEX('Cycle 7'!C$10:C$999,MATCH($A598,'Cycle 7'!$L$10:$L$999,0),1)),INDEX('Cycle 8'!C$10:C$999,MATCH($A598,'Cycle 8'!$L$10:$L$999,0),1)),INDEX('Cycle 9'!C$10:C$999,MATCH($A598,'Cycle 9'!$L$10:$L$999,0),1)),INDEX('Cycle 10'!C$10:C$999,MATCH($A598,'Cycle 10'!$L$10:$L$999,0),1)),INDEX('Cycle 11'!C$10:C$999,MATCH($A598,'Cycle 11'!$L$10:$L$999,0),1)),""))</f>
        <v/>
      </c>
      <c r="E598" t="str">
        <f>IF(IFERROR(IFERROR(IFERROR(IFERROR(IFERROR(IFERROR(IFERROR(IFERROR(IFERROR(IFERROR(IFERROR(IFERROR(INDEX(Summer!D$10:D$999,MATCH($A598,Summer!$L$10:$L$999,0),1),INDEX('Cycle 1'!D$10:D$999,MATCH($A598,'Cycle 1'!$L$10:$L$999,0),1)),INDEX('Cycle 2'!D$10:D$999,MATCH($A598,'Cycle 2'!$L$10:$L$999,0),1)),INDEX('Cycle 3'!D$10:D$999,MATCH($A598,'Cycle 3'!$L$10:$L$999,0),1)),INDEX('Cycle 4'!D$10:D$999,MATCH($A598,'Cycle 4'!$L$10:$L$999,0),1)),INDEX('Cycle 5'!D$10:D$999,MATCH($A598,'Cycle 5'!$L$10:$L$999,0),1)),INDEX('Cycle 6'!D$10:D$999,MATCH($A598,'Cycle 6'!$L$10:$L$999,0),1)),INDEX('Cycle 7'!D$10:D$999,MATCH($A598,'Cycle 7'!$L$10:$L$999,0),1)),INDEX('Cycle 8'!D$10:D$999,MATCH($A598,'Cycle 8'!$L$10:$L$999,0),1)),INDEX('Cycle 9'!D$10:D$999,MATCH($A598,'Cycle 9'!$L$10:$L$999,0),1)),INDEX('Cycle 10'!D$10:D$999,MATCH($A598,'Cycle 10'!$L$10:$L$999,0),1)),INDEX('Cycle 11'!D$10:D$999,MATCH($A598,'Cycle 11'!$L$10:$L$999,0),1)),"")="","",IFERROR(IFERROR(IFERROR(IFERROR(IFERROR(IFERROR(IFERROR(IFERROR(IFERROR(IFERROR(IFERROR(IFERROR(INDEX(Summer!D$10:D$999,MATCH($A598,Summer!$L$10:$L$999,0),1),INDEX('Cycle 1'!D$10:D$999,MATCH($A598,'Cycle 1'!$L$10:$L$999,0),1)),INDEX('Cycle 2'!D$10:D$999,MATCH($A598,'Cycle 2'!$L$10:$L$999,0),1)),INDEX('Cycle 3'!D$10:D$999,MATCH($A598,'Cycle 3'!$L$10:$L$999,0),1)),INDEX('Cycle 4'!D$10:D$999,MATCH($A598,'Cycle 4'!$L$10:$L$999,0),1)),INDEX('Cycle 5'!D$10:D$999,MATCH($A598,'Cycle 5'!$L$10:$L$999,0),1)),INDEX('Cycle 6'!D$10:D$999,MATCH($A598,'Cycle 6'!$L$10:$L$999,0),1)),INDEX('Cycle 7'!D$10:D$999,MATCH($A598,'Cycle 7'!$L$10:$L$999,0),1)),INDEX('Cycle 8'!D$10:D$999,MATCH($A598,'Cycle 8'!$L$10:$L$999,0),1)),INDEX('Cycle 9'!D$10:D$999,MATCH($A598,'Cycle 9'!$L$10:$L$999,0),1)),INDEX('Cycle 10'!D$10:D$999,MATCH($A598,'Cycle 10'!$L$10:$L$999,0),1)),INDEX('Cycle 11'!D$10:D$999,MATCH($A598,'Cycle 11'!$L$10:$L$999,0),1)),""))</f>
        <v/>
      </c>
      <c r="F598" t="str">
        <f>IF(IFERROR(IFERROR(IFERROR(IFERROR(IFERROR(IFERROR(IFERROR(IFERROR(IFERROR(IFERROR(IFERROR(IFERROR(INDEX(Summer!E$10:E$999,MATCH($A598,Summer!$L$10:$L$999,0),1),INDEX('Cycle 1'!E$10:E$999,MATCH($A598,'Cycle 1'!$L$10:$L$999,0),1)),INDEX('Cycle 2'!E$10:E$999,MATCH($A598,'Cycle 2'!$L$10:$L$999,0),1)),INDEX('Cycle 3'!E$10:E$999,MATCH($A598,'Cycle 3'!$L$10:$L$999,0),1)),INDEX('Cycle 4'!E$10:E$999,MATCH($A598,'Cycle 4'!$L$10:$L$999,0),1)),INDEX('Cycle 5'!E$10:E$999,MATCH($A598,'Cycle 5'!$L$10:$L$999,0),1)),INDEX('Cycle 6'!E$10:E$999,MATCH($A598,'Cycle 6'!$L$10:$L$999,0),1)),INDEX('Cycle 7'!E$10:E$999,MATCH($A598,'Cycle 7'!$L$10:$L$999,0),1)),INDEX('Cycle 8'!E$10:E$999,MATCH($A598,'Cycle 8'!$L$10:$L$999,0),1)),INDEX('Cycle 9'!E$10:E$999,MATCH($A598,'Cycle 9'!$L$10:$L$999,0),1)),INDEX('Cycle 10'!E$10:E$999,MATCH($A598,'Cycle 10'!$L$10:$L$999,0),1)),INDEX('Cycle 11'!E$10:E$999,MATCH($A598,'Cycle 11'!$L$10:$L$999,0),1)),"")="","",IFERROR(IFERROR(IFERROR(IFERROR(IFERROR(IFERROR(IFERROR(IFERROR(IFERROR(IFERROR(IFERROR(IFERROR(INDEX(Summer!E$10:E$999,MATCH($A598,Summer!$L$10:$L$999,0),1),INDEX('Cycle 1'!E$10:E$999,MATCH($A598,'Cycle 1'!$L$10:$L$999,0),1)),INDEX('Cycle 2'!E$10:E$999,MATCH($A598,'Cycle 2'!$L$10:$L$999,0),1)),INDEX('Cycle 3'!E$10:E$999,MATCH($A598,'Cycle 3'!$L$10:$L$999,0),1)),INDEX('Cycle 4'!E$10:E$999,MATCH($A598,'Cycle 4'!$L$10:$L$999,0),1)),INDEX('Cycle 5'!E$10:E$999,MATCH($A598,'Cycle 5'!$L$10:$L$999,0),1)),INDEX('Cycle 6'!E$10:E$999,MATCH($A598,'Cycle 6'!$L$10:$L$999,0),1)),INDEX('Cycle 7'!E$10:E$999,MATCH($A598,'Cycle 7'!$L$10:$L$999,0),1)),INDEX('Cycle 8'!E$10:E$999,MATCH($A598,'Cycle 8'!$L$10:$L$999,0),1)),INDEX('Cycle 9'!E$10:E$999,MATCH($A598,'Cycle 9'!$L$10:$L$999,0),1)),INDEX('Cycle 10'!E$10:E$999,MATCH($A598,'Cycle 10'!$L$10:$L$999,0),1)),INDEX('Cycle 11'!E$10:E$999,MATCH($A598,'Cycle 11'!$L$10:$L$999,0),1)),""))</f>
        <v/>
      </c>
      <c r="G598" t="str">
        <f>IF(IFERROR(IFERROR(IFERROR(IFERROR(IFERROR(IFERROR(IFERROR(IFERROR(IFERROR(IFERROR(IFERROR(IFERROR(INDEX(Summer!F$10:F$999,MATCH($A598,Summer!$L$10:$L$999,0),1),INDEX('Cycle 1'!F$10:F$999,MATCH($A598,'Cycle 1'!$L$10:$L$999,0),1)),INDEX('Cycle 2'!F$10:F$999,MATCH($A598,'Cycle 2'!$L$10:$L$999,0),1)),INDEX('Cycle 3'!F$10:F$999,MATCH($A598,'Cycle 3'!$L$10:$L$999,0),1)),INDEX('Cycle 4'!F$10:F$999,MATCH($A598,'Cycle 4'!$L$10:$L$999,0),1)),INDEX('Cycle 5'!F$10:F$999,MATCH($A598,'Cycle 5'!$L$10:$L$999,0),1)),INDEX('Cycle 6'!F$10:F$999,MATCH($A598,'Cycle 6'!$L$10:$L$999,0),1)),INDEX('Cycle 7'!F$10:F$999,MATCH($A598,'Cycle 7'!$L$10:$L$999,0),1)),INDEX('Cycle 8'!F$10:F$999,MATCH($A598,'Cycle 8'!$L$10:$L$999,0),1)),INDEX('Cycle 9'!F$10:F$999,MATCH($A598,'Cycle 9'!$L$10:$L$999,0),1)),INDEX('Cycle 10'!F$10:F$999,MATCH($A598,'Cycle 10'!$L$10:$L$999,0),1)),INDEX('Cycle 11'!F$10:F$999,MATCH($A598,'Cycle 11'!$L$10:$L$999,0),1)),"")="","",IFERROR(IFERROR(IFERROR(IFERROR(IFERROR(IFERROR(IFERROR(IFERROR(IFERROR(IFERROR(IFERROR(IFERROR(INDEX(Summer!F$10:F$999,MATCH($A598,Summer!$L$10:$L$999,0),1),INDEX('Cycle 1'!F$10:F$999,MATCH($A598,'Cycle 1'!$L$10:$L$999,0),1)),INDEX('Cycle 2'!F$10:F$999,MATCH($A598,'Cycle 2'!$L$10:$L$999,0),1)),INDEX('Cycle 3'!F$10:F$999,MATCH($A598,'Cycle 3'!$L$10:$L$999,0),1)),INDEX('Cycle 4'!F$10:F$999,MATCH($A598,'Cycle 4'!$L$10:$L$999,0),1)),INDEX('Cycle 5'!F$10:F$999,MATCH($A598,'Cycle 5'!$L$10:$L$999,0),1)),INDEX('Cycle 6'!F$10:F$999,MATCH($A598,'Cycle 6'!$L$10:$L$999,0),1)),INDEX('Cycle 7'!F$10:F$999,MATCH($A598,'Cycle 7'!$L$10:$L$999,0),1)),INDEX('Cycle 8'!F$10:F$999,MATCH($A598,'Cycle 8'!$L$10:$L$999,0),1)),INDEX('Cycle 9'!F$10:F$999,MATCH($A598,'Cycle 9'!$L$10:$L$999,0),1)),INDEX('Cycle 10'!F$10:F$999,MATCH($A598,'Cycle 10'!$L$10:$L$999,0),1)),INDEX('Cycle 11'!F$10:F$999,MATCH($A598,'Cycle 11'!$L$10:$L$999,0),1)),""))</f>
        <v/>
      </c>
      <c r="H598" t="str">
        <f>IF(IFERROR(IFERROR(IFERROR(IFERROR(IFERROR(IFERROR(IFERROR(IFERROR(IFERROR(IFERROR(IFERROR(IFERROR(INDEX(Summer!G$10:G$999,MATCH($A598,Summer!$L$10:$L$999,0),1),INDEX('Cycle 1'!G$10:G$999,MATCH($A598,'Cycle 1'!$L$10:$L$999,0),1)),INDEX('Cycle 2'!G$10:G$999,MATCH($A598,'Cycle 2'!$L$10:$L$999,0),1)),INDEX('Cycle 3'!G$10:G$999,MATCH($A598,'Cycle 3'!$L$10:$L$999,0),1)),INDEX('Cycle 4'!G$10:G$999,MATCH($A598,'Cycle 4'!$L$10:$L$999,0),1)),INDEX('Cycle 5'!G$10:G$999,MATCH($A598,'Cycle 5'!$L$10:$L$999,0),1)),INDEX('Cycle 6'!G$10:G$999,MATCH($A598,'Cycle 6'!$L$10:$L$999,0),1)),INDEX('Cycle 7'!G$10:G$999,MATCH($A598,'Cycle 7'!$L$10:$L$999,0),1)),INDEX('Cycle 8'!G$10:G$999,MATCH($A598,'Cycle 8'!$L$10:$L$999,0),1)),INDEX('Cycle 9'!G$10:G$999,MATCH($A598,'Cycle 9'!$L$10:$L$999,0),1)),INDEX('Cycle 10'!G$10:G$999,MATCH($A598,'Cycle 10'!$L$10:$L$999,0),1)),INDEX('Cycle 11'!G$10:G$999,MATCH($A598,'Cycle 11'!$L$10:$L$999,0),1)),"")="","",IFERROR(IFERROR(IFERROR(IFERROR(IFERROR(IFERROR(IFERROR(IFERROR(IFERROR(IFERROR(IFERROR(IFERROR(INDEX(Summer!G$10:G$999,MATCH($A598,Summer!$L$10:$L$999,0),1),INDEX('Cycle 1'!G$10:G$999,MATCH($A598,'Cycle 1'!$L$10:$L$999,0),1)),INDEX('Cycle 2'!G$10:G$999,MATCH($A598,'Cycle 2'!$L$10:$L$999,0),1)),INDEX('Cycle 3'!G$10:G$999,MATCH($A598,'Cycle 3'!$L$10:$L$999,0),1)),INDEX('Cycle 4'!G$10:G$999,MATCH($A598,'Cycle 4'!$L$10:$L$999,0),1)),INDEX('Cycle 5'!G$10:G$999,MATCH($A598,'Cycle 5'!$L$10:$L$999,0),1)),INDEX('Cycle 6'!G$10:G$999,MATCH($A598,'Cycle 6'!$L$10:$L$999,0),1)),INDEX('Cycle 7'!G$10:G$999,MATCH($A598,'Cycle 7'!$L$10:$L$999,0),1)),INDEX('Cycle 8'!G$10:G$999,MATCH($A598,'Cycle 8'!$L$10:$L$999,0),1)),INDEX('Cycle 9'!G$10:G$999,MATCH($A598,'Cycle 9'!$L$10:$L$999,0),1)),INDEX('Cycle 10'!G$10:G$999,MATCH($A598,'Cycle 10'!$L$10:$L$999,0),1)),INDEX('Cycle 11'!G$10:G$999,MATCH($A598,'Cycle 11'!$L$10:$L$999,0),1)),""))</f>
        <v/>
      </c>
      <c r="I598">
        <f>IFERROR(IF(C598="",MAX(I$1:I597),IF(ROW(C$2)=ROW(C598),1,IF(ISERROR(VLOOKUP(C598,C$2:C597,1,FALSE)),MAX(I$1:I597)+1,MAX(I$1:I597)))),"")</f>
        <v>0</v>
      </c>
      <c r="J598" t="str">
        <f t="shared" si="71"/>
        <v/>
      </c>
      <c r="K598" t="str">
        <f t="shared" si="74"/>
        <v/>
      </c>
      <c r="L598" t="str">
        <f t="shared" si="74"/>
        <v/>
      </c>
      <c r="M598" t="str">
        <f t="shared" si="74"/>
        <v/>
      </c>
      <c r="N598" t="str">
        <f t="shared" si="74"/>
        <v/>
      </c>
      <c r="O598" t="str">
        <f t="shared" si="74"/>
        <v/>
      </c>
      <c r="P598" t="str">
        <f t="shared" si="74"/>
        <v/>
      </c>
      <c r="Q598" t="str">
        <f t="shared" si="74"/>
        <v/>
      </c>
      <c r="R598" t="str">
        <f t="shared" si="74"/>
        <v/>
      </c>
      <c r="S598" t="str">
        <f t="shared" si="74"/>
        <v/>
      </c>
      <c r="T598" t="str">
        <f t="shared" si="74"/>
        <v/>
      </c>
      <c r="U598" t="str">
        <f t="shared" si="74"/>
        <v/>
      </c>
      <c r="V598" t="str">
        <f t="shared" si="74"/>
        <v/>
      </c>
      <c r="W598" t="str">
        <f t="shared" si="72"/>
        <v/>
      </c>
      <c r="X598">
        <f>IF(OR(H598="No",H598=""),0,IF(COUNTIFS(H$2:H598,"Yes",C$2:C598,C598)&gt;1,0,COUNTIFS(H$2:H598,"Yes",C$2:C598,C598)))+IF(X597=$X$1,0,X597)</f>
        <v>0</v>
      </c>
    </row>
    <row r="599" spans="1:24" x14ac:dyDescent="0.3">
      <c r="A599">
        <f>ROWS($A$2:$A599)</f>
        <v>598</v>
      </c>
      <c r="B599" t="str">
        <f>IF(ISERROR(VLOOKUP(A599,Summer!L$11:L$500,1,FALSE)),IF(ISERROR(VLOOKUP(A599,'Cycle 1'!L$11:L$500,1,FALSE)),IF(ISERROR(VLOOKUP(A599,'Cycle 2'!L$11:L$500,1,FALSE)),IF(ISERROR(VLOOKUP(A599,'Cycle 3'!L$11:L$500,1,FALSE)),IF(ISERROR(VLOOKUP(A599,'Cycle 4'!L$11:L$500,1,FALSE)),IF(ISERROR(VLOOKUP(A599,'Cycle 5'!L$11:L$500,1,FALSE)),IF(ISERROR(VLOOKUP(A599,'Cycle 6'!L$11:L$500,1,FALSE)),IF(ISERROR(VLOOKUP(A599,'Cycle 7'!L$11:L$500,1,FALSE)),IF(ISERROR(VLOOKUP(A599,'Cycle 8'!L$11:L$500,1,FALSE)),IF(ISERROR(VLOOKUP(A599,'Cycle 9'!L$11:L$500,1,FALSE)),IF(ISERROR(VLOOKUP(A599,'Cycle 10'!L$11:L$500,1,FALSE)),IF(ISERROR(VLOOKUP(A599,'Cycle 11'!L$11:L$500,1,FALSE)),"","Cycle 11"),"Cycle 10"),"Cycle 9"),"Cycle 8"),"Cycle 7"),"Cycle 6"),"Cycle 5"),"Cycle 4"),"Cycle 3"),"Cycle 2"),"Cycle 1"),"Summer")</f>
        <v/>
      </c>
      <c r="C599" t="str">
        <f>IF(IFERROR(IFERROR(IFERROR(IFERROR(IFERROR(IFERROR(IFERROR(IFERROR(IFERROR(IFERROR(IFERROR(IFERROR(INDEX(Summer!B$10:B$999,MATCH($A599,Summer!$L$10:$L$999,0),1),INDEX('Cycle 1'!B$10:B$999,MATCH($A599,'Cycle 1'!$L$10:$L$999,0),1)),INDEX('Cycle 2'!B$10:B$999,MATCH($A599,'Cycle 2'!$L$10:$L$999,0),1)),INDEX('Cycle 3'!B$10:B$999,MATCH($A599,'Cycle 3'!$L$10:$L$999,0),1)),INDEX('Cycle 4'!B$10:B$999,MATCH($A599,'Cycle 4'!$L$10:$L$999,0),1)),INDEX('Cycle 5'!B$10:B$999,MATCH($A599,'Cycle 5'!$L$10:$L$999,0),1)),INDEX('Cycle 6'!B$10:B$999,MATCH($A599,'Cycle 6'!$L$10:$L$999,0),1)),INDEX('Cycle 7'!B$10:B$999,MATCH($A599,'Cycle 7'!$L$10:$L$999,0),1)),INDEX('Cycle 8'!B$10:B$999,MATCH($A599,'Cycle 8'!$L$10:$L$999,0),1)),INDEX('Cycle 9'!B$10:B$999,MATCH($A599,'Cycle 9'!$L$10:$L$999,0),1)),INDEX('Cycle 10'!B$10:B$999,MATCH($A599,'Cycle 10'!$L$10:$L$999,0),1)),INDEX('Cycle 11'!B$10:B$999,MATCH($A599,'Cycle 11'!$L$10:$L$999,0),1)),"")="","",IFERROR(IFERROR(IFERROR(IFERROR(IFERROR(IFERROR(IFERROR(IFERROR(IFERROR(IFERROR(IFERROR(IFERROR(INDEX(Summer!B$10:B$999,MATCH($A599,Summer!$L$10:$L$999,0),1),INDEX('Cycle 1'!B$10:B$999,MATCH($A599,'Cycle 1'!$L$10:$L$999,0),1)),INDEX('Cycle 2'!B$10:B$999,MATCH($A599,'Cycle 2'!$L$10:$L$999,0),1)),INDEX('Cycle 3'!B$10:B$999,MATCH($A599,'Cycle 3'!$L$10:$L$999,0),1)),INDEX('Cycle 4'!B$10:B$999,MATCH($A599,'Cycle 4'!$L$10:$L$999,0),1)),INDEX('Cycle 5'!B$10:B$999,MATCH($A599,'Cycle 5'!$L$10:$L$999,0),1)),INDEX('Cycle 6'!B$10:B$999,MATCH($A599,'Cycle 6'!$L$10:$L$999,0),1)),INDEX('Cycle 7'!B$10:B$999,MATCH($A599,'Cycle 7'!$L$10:$L$999,0),1)),INDEX('Cycle 8'!B$10:B$999,MATCH($A599,'Cycle 8'!$L$10:$L$999,0),1)),INDEX('Cycle 9'!B$10:B$999,MATCH($A599,'Cycle 9'!$L$10:$L$999,0),1)),INDEX('Cycle 10'!B$10:B$999,MATCH($A599,'Cycle 10'!$L$10:$L$999,0),1)),INDEX('Cycle 11'!B$10:B$999,MATCH($A599,'Cycle 11'!$L$10:$L$999,0),1)),""))</f>
        <v/>
      </c>
      <c r="D599" t="str">
        <f>IF(IFERROR(IFERROR(IFERROR(IFERROR(IFERROR(IFERROR(IFERROR(IFERROR(IFERROR(IFERROR(IFERROR(IFERROR(INDEX(Summer!C$10:C$999,MATCH($A599,Summer!$L$10:$L$999,0),1),INDEX('Cycle 1'!C$10:C$999,MATCH($A599,'Cycle 1'!$L$10:$L$999,0),1)),INDEX('Cycle 2'!C$10:C$999,MATCH($A599,'Cycle 2'!$L$10:$L$999,0),1)),INDEX('Cycle 3'!C$10:C$999,MATCH($A599,'Cycle 3'!$L$10:$L$999,0),1)),INDEX('Cycle 4'!C$10:C$999,MATCH($A599,'Cycle 4'!$L$10:$L$999,0),1)),INDEX('Cycle 5'!C$10:C$999,MATCH($A599,'Cycle 5'!$L$10:$L$999,0),1)),INDEX('Cycle 6'!C$10:C$999,MATCH($A599,'Cycle 6'!$L$10:$L$999,0),1)),INDEX('Cycle 7'!C$10:C$999,MATCH($A599,'Cycle 7'!$L$10:$L$999,0),1)),INDEX('Cycle 8'!C$10:C$999,MATCH($A599,'Cycle 8'!$L$10:$L$999,0),1)),INDEX('Cycle 9'!C$10:C$999,MATCH($A599,'Cycle 9'!$L$10:$L$999,0),1)),INDEX('Cycle 10'!C$10:C$999,MATCH($A599,'Cycle 10'!$L$10:$L$999,0),1)),INDEX('Cycle 11'!C$10:C$999,MATCH($A599,'Cycle 11'!$L$10:$L$999,0),1)),"")="","",IFERROR(IFERROR(IFERROR(IFERROR(IFERROR(IFERROR(IFERROR(IFERROR(IFERROR(IFERROR(IFERROR(IFERROR(INDEX(Summer!C$10:C$999,MATCH($A599,Summer!$L$10:$L$999,0),1),INDEX('Cycle 1'!C$10:C$999,MATCH($A599,'Cycle 1'!$L$10:$L$999,0),1)),INDEX('Cycle 2'!C$10:C$999,MATCH($A599,'Cycle 2'!$L$10:$L$999,0),1)),INDEX('Cycle 3'!C$10:C$999,MATCH($A599,'Cycle 3'!$L$10:$L$999,0),1)),INDEX('Cycle 4'!C$10:C$999,MATCH($A599,'Cycle 4'!$L$10:$L$999,0),1)),INDEX('Cycle 5'!C$10:C$999,MATCH($A599,'Cycle 5'!$L$10:$L$999,0),1)),INDEX('Cycle 6'!C$10:C$999,MATCH($A599,'Cycle 6'!$L$10:$L$999,0),1)),INDEX('Cycle 7'!C$10:C$999,MATCH($A599,'Cycle 7'!$L$10:$L$999,0),1)),INDEX('Cycle 8'!C$10:C$999,MATCH($A599,'Cycle 8'!$L$10:$L$999,0),1)),INDEX('Cycle 9'!C$10:C$999,MATCH($A599,'Cycle 9'!$L$10:$L$999,0),1)),INDEX('Cycle 10'!C$10:C$999,MATCH($A599,'Cycle 10'!$L$10:$L$999,0),1)),INDEX('Cycle 11'!C$10:C$999,MATCH($A599,'Cycle 11'!$L$10:$L$999,0),1)),""))</f>
        <v/>
      </c>
      <c r="E599" t="str">
        <f>IF(IFERROR(IFERROR(IFERROR(IFERROR(IFERROR(IFERROR(IFERROR(IFERROR(IFERROR(IFERROR(IFERROR(IFERROR(INDEX(Summer!D$10:D$999,MATCH($A599,Summer!$L$10:$L$999,0),1),INDEX('Cycle 1'!D$10:D$999,MATCH($A599,'Cycle 1'!$L$10:$L$999,0),1)),INDEX('Cycle 2'!D$10:D$999,MATCH($A599,'Cycle 2'!$L$10:$L$999,0),1)),INDEX('Cycle 3'!D$10:D$999,MATCH($A599,'Cycle 3'!$L$10:$L$999,0),1)),INDEX('Cycle 4'!D$10:D$999,MATCH($A599,'Cycle 4'!$L$10:$L$999,0),1)),INDEX('Cycle 5'!D$10:D$999,MATCH($A599,'Cycle 5'!$L$10:$L$999,0),1)),INDEX('Cycle 6'!D$10:D$999,MATCH($A599,'Cycle 6'!$L$10:$L$999,0),1)),INDEX('Cycle 7'!D$10:D$999,MATCH($A599,'Cycle 7'!$L$10:$L$999,0),1)),INDEX('Cycle 8'!D$10:D$999,MATCH($A599,'Cycle 8'!$L$10:$L$999,0),1)),INDEX('Cycle 9'!D$10:D$999,MATCH($A599,'Cycle 9'!$L$10:$L$999,0),1)),INDEX('Cycle 10'!D$10:D$999,MATCH($A599,'Cycle 10'!$L$10:$L$999,0),1)),INDEX('Cycle 11'!D$10:D$999,MATCH($A599,'Cycle 11'!$L$10:$L$999,0),1)),"")="","",IFERROR(IFERROR(IFERROR(IFERROR(IFERROR(IFERROR(IFERROR(IFERROR(IFERROR(IFERROR(IFERROR(IFERROR(INDEX(Summer!D$10:D$999,MATCH($A599,Summer!$L$10:$L$999,0),1),INDEX('Cycle 1'!D$10:D$999,MATCH($A599,'Cycle 1'!$L$10:$L$999,0),1)),INDEX('Cycle 2'!D$10:D$999,MATCH($A599,'Cycle 2'!$L$10:$L$999,0),1)),INDEX('Cycle 3'!D$10:D$999,MATCH($A599,'Cycle 3'!$L$10:$L$999,0),1)),INDEX('Cycle 4'!D$10:D$999,MATCH($A599,'Cycle 4'!$L$10:$L$999,0),1)),INDEX('Cycle 5'!D$10:D$999,MATCH($A599,'Cycle 5'!$L$10:$L$999,0),1)),INDEX('Cycle 6'!D$10:D$999,MATCH($A599,'Cycle 6'!$L$10:$L$999,0),1)),INDEX('Cycle 7'!D$10:D$999,MATCH($A599,'Cycle 7'!$L$10:$L$999,0),1)),INDEX('Cycle 8'!D$10:D$999,MATCH($A599,'Cycle 8'!$L$10:$L$999,0),1)),INDEX('Cycle 9'!D$10:D$999,MATCH($A599,'Cycle 9'!$L$10:$L$999,0),1)),INDEX('Cycle 10'!D$10:D$999,MATCH($A599,'Cycle 10'!$L$10:$L$999,0),1)),INDEX('Cycle 11'!D$10:D$999,MATCH($A599,'Cycle 11'!$L$10:$L$999,0),1)),""))</f>
        <v/>
      </c>
      <c r="F599" t="str">
        <f>IF(IFERROR(IFERROR(IFERROR(IFERROR(IFERROR(IFERROR(IFERROR(IFERROR(IFERROR(IFERROR(IFERROR(IFERROR(INDEX(Summer!E$10:E$999,MATCH($A599,Summer!$L$10:$L$999,0),1),INDEX('Cycle 1'!E$10:E$999,MATCH($A599,'Cycle 1'!$L$10:$L$999,0),1)),INDEX('Cycle 2'!E$10:E$999,MATCH($A599,'Cycle 2'!$L$10:$L$999,0),1)),INDEX('Cycle 3'!E$10:E$999,MATCH($A599,'Cycle 3'!$L$10:$L$999,0),1)),INDEX('Cycle 4'!E$10:E$999,MATCH($A599,'Cycle 4'!$L$10:$L$999,0),1)),INDEX('Cycle 5'!E$10:E$999,MATCH($A599,'Cycle 5'!$L$10:$L$999,0),1)),INDEX('Cycle 6'!E$10:E$999,MATCH($A599,'Cycle 6'!$L$10:$L$999,0),1)),INDEX('Cycle 7'!E$10:E$999,MATCH($A599,'Cycle 7'!$L$10:$L$999,0),1)),INDEX('Cycle 8'!E$10:E$999,MATCH($A599,'Cycle 8'!$L$10:$L$999,0),1)),INDEX('Cycle 9'!E$10:E$999,MATCH($A599,'Cycle 9'!$L$10:$L$999,0),1)),INDEX('Cycle 10'!E$10:E$999,MATCH($A599,'Cycle 10'!$L$10:$L$999,0),1)),INDEX('Cycle 11'!E$10:E$999,MATCH($A599,'Cycle 11'!$L$10:$L$999,0),1)),"")="","",IFERROR(IFERROR(IFERROR(IFERROR(IFERROR(IFERROR(IFERROR(IFERROR(IFERROR(IFERROR(IFERROR(IFERROR(INDEX(Summer!E$10:E$999,MATCH($A599,Summer!$L$10:$L$999,0),1),INDEX('Cycle 1'!E$10:E$999,MATCH($A599,'Cycle 1'!$L$10:$L$999,0),1)),INDEX('Cycle 2'!E$10:E$999,MATCH($A599,'Cycle 2'!$L$10:$L$999,0),1)),INDEX('Cycle 3'!E$10:E$999,MATCH($A599,'Cycle 3'!$L$10:$L$999,0),1)),INDEX('Cycle 4'!E$10:E$999,MATCH($A599,'Cycle 4'!$L$10:$L$999,0),1)),INDEX('Cycle 5'!E$10:E$999,MATCH($A599,'Cycle 5'!$L$10:$L$999,0),1)),INDEX('Cycle 6'!E$10:E$999,MATCH($A599,'Cycle 6'!$L$10:$L$999,0),1)),INDEX('Cycle 7'!E$10:E$999,MATCH($A599,'Cycle 7'!$L$10:$L$999,0),1)),INDEX('Cycle 8'!E$10:E$999,MATCH($A599,'Cycle 8'!$L$10:$L$999,0),1)),INDEX('Cycle 9'!E$10:E$999,MATCH($A599,'Cycle 9'!$L$10:$L$999,0),1)),INDEX('Cycle 10'!E$10:E$999,MATCH($A599,'Cycle 10'!$L$10:$L$999,0),1)),INDEX('Cycle 11'!E$10:E$999,MATCH($A599,'Cycle 11'!$L$10:$L$999,0),1)),""))</f>
        <v/>
      </c>
      <c r="G599" t="str">
        <f>IF(IFERROR(IFERROR(IFERROR(IFERROR(IFERROR(IFERROR(IFERROR(IFERROR(IFERROR(IFERROR(IFERROR(IFERROR(INDEX(Summer!F$10:F$999,MATCH($A599,Summer!$L$10:$L$999,0),1),INDEX('Cycle 1'!F$10:F$999,MATCH($A599,'Cycle 1'!$L$10:$L$999,0),1)),INDEX('Cycle 2'!F$10:F$999,MATCH($A599,'Cycle 2'!$L$10:$L$999,0),1)),INDEX('Cycle 3'!F$10:F$999,MATCH($A599,'Cycle 3'!$L$10:$L$999,0),1)),INDEX('Cycle 4'!F$10:F$999,MATCH($A599,'Cycle 4'!$L$10:$L$999,0),1)),INDEX('Cycle 5'!F$10:F$999,MATCH($A599,'Cycle 5'!$L$10:$L$999,0),1)),INDEX('Cycle 6'!F$10:F$999,MATCH($A599,'Cycle 6'!$L$10:$L$999,0),1)),INDEX('Cycle 7'!F$10:F$999,MATCH($A599,'Cycle 7'!$L$10:$L$999,0),1)),INDEX('Cycle 8'!F$10:F$999,MATCH($A599,'Cycle 8'!$L$10:$L$999,0),1)),INDEX('Cycle 9'!F$10:F$999,MATCH($A599,'Cycle 9'!$L$10:$L$999,0),1)),INDEX('Cycle 10'!F$10:F$999,MATCH($A599,'Cycle 10'!$L$10:$L$999,0),1)),INDEX('Cycle 11'!F$10:F$999,MATCH($A599,'Cycle 11'!$L$10:$L$999,0),1)),"")="","",IFERROR(IFERROR(IFERROR(IFERROR(IFERROR(IFERROR(IFERROR(IFERROR(IFERROR(IFERROR(IFERROR(IFERROR(INDEX(Summer!F$10:F$999,MATCH($A599,Summer!$L$10:$L$999,0),1),INDEX('Cycle 1'!F$10:F$999,MATCH($A599,'Cycle 1'!$L$10:$L$999,0),1)),INDEX('Cycle 2'!F$10:F$999,MATCH($A599,'Cycle 2'!$L$10:$L$999,0),1)),INDEX('Cycle 3'!F$10:F$999,MATCH($A599,'Cycle 3'!$L$10:$L$999,0),1)),INDEX('Cycle 4'!F$10:F$999,MATCH($A599,'Cycle 4'!$L$10:$L$999,0),1)),INDEX('Cycle 5'!F$10:F$999,MATCH($A599,'Cycle 5'!$L$10:$L$999,0),1)),INDEX('Cycle 6'!F$10:F$999,MATCH($A599,'Cycle 6'!$L$10:$L$999,0),1)),INDEX('Cycle 7'!F$10:F$999,MATCH($A599,'Cycle 7'!$L$10:$L$999,0),1)),INDEX('Cycle 8'!F$10:F$999,MATCH($A599,'Cycle 8'!$L$10:$L$999,0),1)),INDEX('Cycle 9'!F$10:F$999,MATCH($A599,'Cycle 9'!$L$10:$L$999,0),1)),INDEX('Cycle 10'!F$10:F$999,MATCH($A599,'Cycle 10'!$L$10:$L$999,0),1)),INDEX('Cycle 11'!F$10:F$999,MATCH($A599,'Cycle 11'!$L$10:$L$999,0),1)),""))</f>
        <v/>
      </c>
      <c r="H599" t="str">
        <f>IF(IFERROR(IFERROR(IFERROR(IFERROR(IFERROR(IFERROR(IFERROR(IFERROR(IFERROR(IFERROR(IFERROR(IFERROR(INDEX(Summer!G$10:G$999,MATCH($A599,Summer!$L$10:$L$999,0),1),INDEX('Cycle 1'!G$10:G$999,MATCH($A599,'Cycle 1'!$L$10:$L$999,0),1)),INDEX('Cycle 2'!G$10:G$999,MATCH($A599,'Cycle 2'!$L$10:$L$999,0),1)),INDEX('Cycle 3'!G$10:G$999,MATCH($A599,'Cycle 3'!$L$10:$L$999,0),1)),INDEX('Cycle 4'!G$10:G$999,MATCH($A599,'Cycle 4'!$L$10:$L$999,0),1)),INDEX('Cycle 5'!G$10:G$999,MATCH($A599,'Cycle 5'!$L$10:$L$999,0),1)),INDEX('Cycle 6'!G$10:G$999,MATCH($A599,'Cycle 6'!$L$10:$L$999,0),1)),INDEX('Cycle 7'!G$10:G$999,MATCH($A599,'Cycle 7'!$L$10:$L$999,0),1)),INDEX('Cycle 8'!G$10:G$999,MATCH($A599,'Cycle 8'!$L$10:$L$999,0),1)),INDEX('Cycle 9'!G$10:G$999,MATCH($A599,'Cycle 9'!$L$10:$L$999,0),1)),INDEX('Cycle 10'!G$10:G$999,MATCH($A599,'Cycle 10'!$L$10:$L$999,0),1)),INDEX('Cycle 11'!G$10:G$999,MATCH($A599,'Cycle 11'!$L$10:$L$999,0),1)),"")="","",IFERROR(IFERROR(IFERROR(IFERROR(IFERROR(IFERROR(IFERROR(IFERROR(IFERROR(IFERROR(IFERROR(IFERROR(INDEX(Summer!G$10:G$999,MATCH($A599,Summer!$L$10:$L$999,0),1),INDEX('Cycle 1'!G$10:G$999,MATCH($A599,'Cycle 1'!$L$10:$L$999,0),1)),INDEX('Cycle 2'!G$10:G$999,MATCH($A599,'Cycle 2'!$L$10:$L$999,0),1)),INDEX('Cycle 3'!G$10:G$999,MATCH($A599,'Cycle 3'!$L$10:$L$999,0),1)),INDEX('Cycle 4'!G$10:G$999,MATCH($A599,'Cycle 4'!$L$10:$L$999,0),1)),INDEX('Cycle 5'!G$10:G$999,MATCH($A599,'Cycle 5'!$L$10:$L$999,0),1)),INDEX('Cycle 6'!G$10:G$999,MATCH($A599,'Cycle 6'!$L$10:$L$999,0),1)),INDEX('Cycle 7'!G$10:G$999,MATCH($A599,'Cycle 7'!$L$10:$L$999,0),1)),INDEX('Cycle 8'!G$10:G$999,MATCH($A599,'Cycle 8'!$L$10:$L$999,0),1)),INDEX('Cycle 9'!G$10:G$999,MATCH($A599,'Cycle 9'!$L$10:$L$999,0),1)),INDEX('Cycle 10'!G$10:G$999,MATCH($A599,'Cycle 10'!$L$10:$L$999,0),1)),INDEX('Cycle 11'!G$10:G$999,MATCH($A599,'Cycle 11'!$L$10:$L$999,0),1)),""))</f>
        <v/>
      </c>
      <c r="I599">
        <f>IFERROR(IF(C599="",MAX(I$1:I598),IF(ROW(C$2)=ROW(C599),1,IF(ISERROR(VLOOKUP(C599,C$2:C598,1,FALSE)),MAX(I$1:I598)+1,MAX(I$1:I598)))),"")</f>
        <v>0</v>
      </c>
      <c r="J599" t="str">
        <f t="shared" si="71"/>
        <v/>
      </c>
      <c r="K599" t="str">
        <f t="shared" si="74"/>
        <v/>
      </c>
      <c r="L599" t="str">
        <f t="shared" si="74"/>
        <v/>
      </c>
      <c r="M599" t="str">
        <f t="shared" si="74"/>
        <v/>
      </c>
      <c r="N599" t="str">
        <f t="shared" si="74"/>
        <v/>
      </c>
      <c r="O599" t="str">
        <f t="shared" si="74"/>
        <v/>
      </c>
      <c r="P599" t="str">
        <f t="shared" si="74"/>
        <v/>
      </c>
      <c r="Q599" t="str">
        <f t="shared" si="74"/>
        <v/>
      </c>
      <c r="R599" t="str">
        <f t="shared" si="74"/>
        <v/>
      </c>
      <c r="S599" t="str">
        <f t="shared" si="74"/>
        <v/>
      </c>
      <c r="T599" t="str">
        <f t="shared" si="74"/>
        <v/>
      </c>
      <c r="U599" t="str">
        <f t="shared" si="74"/>
        <v/>
      </c>
      <c r="V599" t="str">
        <f t="shared" si="74"/>
        <v/>
      </c>
      <c r="W599" t="str">
        <f t="shared" si="72"/>
        <v/>
      </c>
      <c r="X599">
        <f>IF(OR(H599="No",H599=""),0,IF(COUNTIFS(H$2:H599,"Yes",C$2:C599,C599)&gt;1,0,COUNTIFS(H$2:H599,"Yes",C$2:C599,C599)))+IF(X598=$X$1,0,X598)</f>
        <v>0</v>
      </c>
    </row>
    <row r="600" spans="1:24" x14ac:dyDescent="0.3">
      <c r="A600">
        <f>ROWS($A$2:$A600)</f>
        <v>599</v>
      </c>
      <c r="B600" t="str">
        <f>IF(ISERROR(VLOOKUP(A600,Summer!L$11:L$500,1,FALSE)),IF(ISERROR(VLOOKUP(A600,'Cycle 1'!L$11:L$500,1,FALSE)),IF(ISERROR(VLOOKUP(A600,'Cycle 2'!L$11:L$500,1,FALSE)),IF(ISERROR(VLOOKUP(A600,'Cycle 3'!L$11:L$500,1,FALSE)),IF(ISERROR(VLOOKUP(A600,'Cycle 4'!L$11:L$500,1,FALSE)),IF(ISERROR(VLOOKUP(A600,'Cycle 5'!L$11:L$500,1,FALSE)),IF(ISERROR(VLOOKUP(A600,'Cycle 6'!L$11:L$500,1,FALSE)),IF(ISERROR(VLOOKUP(A600,'Cycle 7'!L$11:L$500,1,FALSE)),IF(ISERROR(VLOOKUP(A600,'Cycle 8'!L$11:L$500,1,FALSE)),IF(ISERROR(VLOOKUP(A600,'Cycle 9'!L$11:L$500,1,FALSE)),IF(ISERROR(VLOOKUP(A600,'Cycle 10'!L$11:L$500,1,FALSE)),IF(ISERROR(VLOOKUP(A600,'Cycle 11'!L$11:L$500,1,FALSE)),"","Cycle 11"),"Cycle 10"),"Cycle 9"),"Cycle 8"),"Cycle 7"),"Cycle 6"),"Cycle 5"),"Cycle 4"),"Cycle 3"),"Cycle 2"),"Cycle 1"),"Summer")</f>
        <v/>
      </c>
      <c r="C600" t="str">
        <f>IF(IFERROR(IFERROR(IFERROR(IFERROR(IFERROR(IFERROR(IFERROR(IFERROR(IFERROR(IFERROR(IFERROR(IFERROR(INDEX(Summer!B$10:B$999,MATCH($A600,Summer!$L$10:$L$999,0),1),INDEX('Cycle 1'!B$10:B$999,MATCH($A600,'Cycle 1'!$L$10:$L$999,0),1)),INDEX('Cycle 2'!B$10:B$999,MATCH($A600,'Cycle 2'!$L$10:$L$999,0),1)),INDEX('Cycle 3'!B$10:B$999,MATCH($A600,'Cycle 3'!$L$10:$L$999,0),1)),INDEX('Cycle 4'!B$10:B$999,MATCH($A600,'Cycle 4'!$L$10:$L$999,0),1)),INDEX('Cycle 5'!B$10:B$999,MATCH($A600,'Cycle 5'!$L$10:$L$999,0),1)),INDEX('Cycle 6'!B$10:B$999,MATCH($A600,'Cycle 6'!$L$10:$L$999,0),1)),INDEX('Cycle 7'!B$10:B$999,MATCH($A600,'Cycle 7'!$L$10:$L$999,0),1)),INDEX('Cycle 8'!B$10:B$999,MATCH($A600,'Cycle 8'!$L$10:$L$999,0),1)),INDEX('Cycle 9'!B$10:B$999,MATCH($A600,'Cycle 9'!$L$10:$L$999,0),1)),INDEX('Cycle 10'!B$10:B$999,MATCH($A600,'Cycle 10'!$L$10:$L$999,0),1)),INDEX('Cycle 11'!B$10:B$999,MATCH($A600,'Cycle 11'!$L$10:$L$999,0),1)),"")="","",IFERROR(IFERROR(IFERROR(IFERROR(IFERROR(IFERROR(IFERROR(IFERROR(IFERROR(IFERROR(IFERROR(IFERROR(INDEX(Summer!B$10:B$999,MATCH($A600,Summer!$L$10:$L$999,0),1),INDEX('Cycle 1'!B$10:B$999,MATCH($A600,'Cycle 1'!$L$10:$L$999,0),1)),INDEX('Cycle 2'!B$10:B$999,MATCH($A600,'Cycle 2'!$L$10:$L$999,0),1)),INDEX('Cycle 3'!B$10:B$999,MATCH($A600,'Cycle 3'!$L$10:$L$999,0),1)),INDEX('Cycle 4'!B$10:B$999,MATCH($A600,'Cycle 4'!$L$10:$L$999,0),1)),INDEX('Cycle 5'!B$10:B$999,MATCH($A600,'Cycle 5'!$L$10:$L$999,0),1)),INDEX('Cycle 6'!B$10:B$999,MATCH($A600,'Cycle 6'!$L$10:$L$999,0),1)),INDEX('Cycle 7'!B$10:B$999,MATCH($A600,'Cycle 7'!$L$10:$L$999,0),1)),INDEX('Cycle 8'!B$10:B$999,MATCH($A600,'Cycle 8'!$L$10:$L$999,0),1)),INDEX('Cycle 9'!B$10:B$999,MATCH($A600,'Cycle 9'!$L$10:$L$999,0),1)),INDEX('Cycle 10'!B$10:B$999,MATCH($A600,'Cycle 10'!$L$10:$L$999,0),1)),INDEX('Cycle 11'!B$10:B$999,MATCH($A600,'Cycle 11'!$L$10:$L$999,0),1)),""))</f>
        <v/>
      </c>
      <c r="D600" t="str">
        <f>IF(IFERROR(IFERROR(IFERROR(IFERROR(IFERROR(IFERROR(IFERROR(IFERROR(IFERROR(IFERROR(IFERROR(IFERROR(INDEX(Summer!C$10:C$999,MATCH($A600,Summer!$L$10:$L$999,0),1),INDEX('Cycle 1'!C$10:C$999,MATCH($A600,'Cycle 1'!$L$10:$L$999,0),1)),INDEX('Cycle 2'!C$10:C$999,MATCH($A600,'Cycle 2'!$L$10:$L$999,0),1)),INDEX('Cycle 3'!C$10:C$999,MATCH($A600,'Cycle 3'!$L$10:$L$999,0),1)),INDEX('Cycle 4'!C$10:C$999,MATCH($A600,'Cycle 4'!$L$10:$L$999,0),1)),INDEX('Cycle 5'!C$10:C$999,MATCH($A600,'Cycle 5'!$L$10:$L$999,0),1)),INDEX('Cycle 6'!C$10:C$999,MATCH($A600,'Cycle 6'!$L$10:$L$999,0),1)),INDEX('Cycle 7'!C$10:C$999,MATCH($A600,'Cycle 7'!$L$10:$L$999,0),1)),INDEX('Cycle 8'!C$10:C$999,MATCH($A600,'Cycle 8'!$L$10:$L$999,0),1)),INDEX('Cycle 9'!C$10:C$999,MATCH($A600,'Cycle 9'!$L$10:$L$999,0),1)),INDEX('Cycle 10'!C$10:C$999,MATCH($A600,'Cycle 10'!$L$10:$L$999,0),1)),INDEX('Cycle 11'!C$10:C$999,MATCH($A600,'Cycle 11'!$L$10:$L$999,0),1)),"")="","",IFERROR(IFERROR(IFERROR(IFERROR(IFERROR(IFERROR(IFERROR(IFERROR(IFERROR(IFERROR(IFERROR(IFERROR(INDEX(Summer!C$10:C$999,MATCH($A600,Summer!$L$10:$L$999,0),1),INDEX('Cycle 1'!C$10:C$999,MATCH($A600,'Cycle 1'!$L$10:$L$999,0),1)),INDEX('Cycle 2'!C$10:C$999,MATCH($A600,'Cycle 2'!$L$10:$L$999,0),1)),INDEX('Cycle 3'!C$10:C$999,MATCH($A600,'Cycle 3'!$L$10:$L$999,0),1)),INDEX('Cycle 4'!C$10:C$999,MATCH($A600,'Cycle 4'!$L$10:$L$999,0),1)),INDEX('Cycle 5'!C$10:C$999,MATCH($A600,'Cycle 5'!$L$10:$L$999,0),1)),INDEX('Cycle 6'!C$10:C$999,MATCH($A600,'Cycle 6'!$L$10:$L$999,0),1)),INDEX('Cycle 7'!C$10:C$999,MATCH($A600,'Cycle 7'!$L$10:$L$999,0),1)),INDEX('Cycle 8'!C$10:C$999,MATCH($A600,'Cycle 8'!$L$10:$L$999,0),1)),INDEX('Cycle 9'!C$10:C$999,MATCH($A600,'Cycle 9'!$L$10:$L$999,0),1)),INDEX('Cycle 10'!C$10:C$999,MATCH($A600,'Cycle 10'!$L$10:$L$999,0),1)),INDEX('Cycle 11'!C$10:C$999,MATCH($A600,'Cycle 11'!$L$10:$L$999,0),1)),""))</f>
        <v/>
      </c>
      <c r="E600" t="str">
        <f>IF(IFERROR(IFERROR(IFERROR(IFERROR(IFERROR(IFERROR(IFERROR(IFERROR(IFERROR(IFERROR(IFERROR(IFERROR(INDEX(Summer!D$10:D$999,MATCH($A600,Summer!$L$10:$L$999,0),1),INDEX('Cycle 1'!D$10:D$999,MATCH($A600,'Cycle 1'!$L$10:$L$999,0),1)),INDEX('Cycle 2'!D$10:D$999,MATCH($A600,'Cycle 2'!$L$10:$L$999,0),1)),INDEX('Cycle 3'!D$10:D$999,MATCH($A600,'Cycle 3'!$L$10:$L$999,0),1)),INDEX('Cycle 4'!D$10:D$999,MATCH($A600,'Cycle 4'!$L$10:$L$999,0),1)),INDEX('Cycle 5'!D$10:D$999,MATCH($A600,'Cycle 5'!$L$10:$L$999,0),1)),INDEX('Cycle 6'!D$10:D$999,MATCH($A600,'Cycle 6'!$L$10:$L$999,0),1)),INDEX('Cycle 7'!D$10:D$999,MATCH($A600,'Cycle 7'!$L$10:$L$999,0),1)),INDEX('Cycle 8'!D$10:D$999,MATCH($A600,'Cycle 8'!$L$10:$L$999,0),1)),INDEX('Cycle 9'!D$10:D$999,MATCH($A600,'Cycle 9'!$L$10:$L$999,0),1)),INDEX('Cycle 10'!D$10:D$999,MATCH($A600,'Cycle 10'!$L$10:$L$999,0),1)),INDEX('Cycle 11'!D$10:D$999,MATCH($A600,'Cycle 11'!$L$10:$L$999,0),1)),"")="","",IFERROR(IFERROR(IFERROR(IFERROR(IFERROR(IFERROR(IFERROR(IFERROR(IFERROR(IFERROR(IFERROR(IFERROR(INDEX(Summer!D$10:D$999,MATCH($A600,Summer!$L$10:$L$999,0),1),INDEX('Cycle 1'!D$10:D$999,MATCH($A600,'Cycle 1'!$L$10:$L$999,0),1)),INDEX('Cycle 2'!D$10:D$999,MATCH($A600,'Cycle 2'!$L$10:$L$999,0),1)),INDEX('Cycle 3'!D$10:D$999,MATCH($A600,'Cycle 3'!$L$10:$L$999,0),1)),INDEX('Cycle 4'!D$10:D$999,MATCH($A600,'Cycle 4'!$L$10:$L$999,0),1)),INDEX('Cycle 5'!D$10:D$999,MATCH($A600,'Cycle 5'!$L$10:$L$999,0),1)),INDEX('Cycle 6'!D$10:D$999,MATCH($A600,'Cycle 6'!$L$10:$L$999,0),1)),INDEX('Cycle 7'!D$10:D$999,MATCH($A600,'Cycle 7'!$L$10:$L$999,0),1)),INDEX('Cycle 8'!D$10:D$999,MATCH($A600,'Cycle 8'!$L$10:$L$999,0),1)),INDEX('Cycle 9'!D$10:D$999,MATCH($A600,'Cycle 9'!$L$10:$L$999,0),1)),INDEX('Cycle 10'!D$10:D$999,MATCH($A600,'Cycle 10'!$L$10:$L$999,0),1)),INDEX('Cycle 11'!D$10:D$999,MATCH($A600,'Cycle 11'!$L$10:$L$999,0),1)),""))</f>
        <v/>
      </c>
      <c r="F600" t="str">
        <f>IF(IFERROR(IFERROR(IFERROR(IFERROR(IFERROR(IFERROR(IFERROR(IFERROR(IFERROR(IFERROR(IFERROR(IFERROR(INDEX(Summer!E$10:E$999,MATCH($A600,Summer!$L$10:$L$999,0),1),INDEX('Cycle 1'!E$10:E$999,MATCH($A600,'Cycle 1'!$L$10:$L$999,0),1)),INDEX('Cycle 2'!E$10:E$999,MATCH($A600,'Cycle 2'!$L$10:$L$999,0),1)),INDEX('Cycle 3'!E$10:E$999,MATCH($A600,'Cycle 3'!$L$10:$L$999,0),1)),INDEX('Cycle 4'!E$10:E$999,MATCH($A600,'Cycle 4'!$L$10:$L$999,0),1)),INDEX('Cycle 5'!E$10:E$999,MATCH($A600,'Cycle 5'!$L$10:$L$999,0),1)),INDEX('Cycle 6'!E$10:E$999,MATCH($A600,'Cycle 6'!$L$10:$L$999,0),1)),INDEX('Cycle 7'!E$10:E$999,MATCH($A600,'Cycle 7'!$L$10:$L$999,0),1)),INDEX('Cycle 8'!E$10:E$999,MATCH($A600,'Cycle 8'!$L$10:$L$999,0),1)),INDEX('Cycle 9'!E$10:E$999,MATCH($A600,'Cycle 9'!$L$10:$L$999,0),1)),INDEX('Cycle 10'!E$10:E$999,MATCH($A600,'Cycle 10'!$L$10:$L$999,0),1)),INDEX('Cycle 11'!E$10:E$999,MATCH($A600,'Cycle 11'!$L$10:$L$999,0),1)),"")="","",IFERROR(IFERROR(IFERROR(IFERROR(IFERROR(IFERROR(IFERROR(IFERROR(IFERROR(IFERROR(IFERROR(IFERROR(INDEX(Summer!E$10:E$999,MATCH($A600,Summer!$L$10:$L$999,0),1),INDEX('Cycle 1'!E$10:E$999,MATCH($A600,'Cycle 1'!$L$10:$L$999,0),1)),INDEX('Cycle 2'!E$10:E$999,MATCH($A600,'Cycle 2'!$L$10:$L$999,0),1)),INDEX('Cycle 3'!E$10:E$999,MATCH($A600,'Cycle 3'!$L$10:$L$999,0),1)),INDEX('Cycle 4'!E$10:E$999,MATCH($A600,'Cycle 4'!$L$10:$L$999,0),1)),INDEX('Cycle 5'!E$10:E$999,MATCH($A600,'Cycle 5'!$L$10:$L$999,0),1)),INDEX('Cycle 6'!E$10:E$999,MATCH($A600,'Cycle 6'!$L$10:$L$999,0),1)),INDEX('Cycle 7'!E$10:E$999,MATCH($A600,'Cycle 7'!$L$10:$L$999,0),1)),INDEX('Cycle 8'!E$10:E$999,MATCH($A600,'Cycle 8'!$L$10:$L$999,0),1)),INDEX('Cycle 9'!E$10:E$999,MATCH($A600,'Cycle 9'!$L$10:$L$999,0),1)),INDEX('Cycle 10'!E$10:E$999,MATCH($A600,'Cycle 10'!$L$10:$L$999,0),1)),INDEX('Cycle 11'!E$10:E$999,MATCH($A600,'Cycle 11'!$L$10:$L$999,0),1)),""))</f>
        <v/>
      </c>
      <c r="G600" t="str">
        <f>IF(IFERROR(IFERROR(IFERROR(IFERROR(IFERROR(IFERROR(IFERROR(IFERROR(IFERROR(IFERROR(IFERROR(IFERROR(INDEX(Summer!F$10:F$999,MATCH($A600,Summer!$L$10:$L$999,0),1),INDEX('Cycle 1'!F$10:F$999,MATCH($A600,'Cycle 1'!$L$10:$L$999,0),1)),INDEX('Cycle 2'!F$10:F$999,MATCH($A600,'Cycle 2'!$L$10:$L$999,0),1)),INDEX('Cycle 3'!F$10:F$999,MATCH($A600,'Cycle 3'!$L$10:$L$999,0),1)),INDEX('Cycle 4'!F$10:F$999,MATCH($A600,'Cycle 4'!$L$10:$L$999,0),1)),INDEX('Cycle 5'!F$10:F$999,MATCH($A600,'Cycle 5'!$L$10:$L$999,0),1)),INDEX('Cycle 6'!F$10:F$999,MATCH($A600,'Cycle 6'!$L$10:$L$999,0),1)),INDEX('Cycle 7'!F$10:F$999,MATCH($A600,'Cycle 7'!$L$10:$L$999,0),1)),INDEX('Cycle 8'!F$10:F$999,MATCH($A600,'Cycle 8'!$L$10:$L$999,0),1)),INDEX('Cycle 9'!F$10:F$999,MATCH($A600,'Cycle 9'!$L$10:$L$999,0),1)),INDEX('Cycle 10'!F$10:F$999,MATCH($A600,'Cycle 10'!$L$10:$L$999,0),1)),INDEX('Cycle 11'!F$10:F$999,MATCH($A600,'Cycle 11'!$L$10:$L$999,0),1)),"")="","",IFERROR(IFERROR(IFERROR(IFERROR(IFERROR(IFERROR(IFERROR(IFERROR(IFERROR(IFERROR(IFERROR(IFERROR(INDEX(Summer!F$10:F$999,MATCH($A600,Summer!$L$10:$L$999,0),1),INDEX('Cycle 1'!F$10:F$999,MATCH($A600,'Cycle 1'!$L$10:$L$999,0),1)),INDEX('Cycle 2'!F$10:F$999,MATCH($A600,'Cycle 2'!$L$10:$L$999,0),1)),INDEX('Cycle 3'!F$10:F$999,MATCH($A600,'Cycle 3'!$L$10:$L$999,0),1)),INDEX('Cycle 4'!F$10:F$999,MATCH($A600,'Cycle 4'!$L$10:$L$999,0),1)),INDEX('Cycle 5'!F$10:F$999,MATCH($A600,'Cycle 5'!$L$10:$L$999,0),1)),INDEX('Cycle 6'!F$10:F$999,MATCH($A600,'Cycle 6'!$L$10:$L$999,0),1)),INDEX('Cycle 7'!F$10:F$999,MATCH($A600,'Cycle 7'!$L$10:$L$999,0),1)),INDEX('Cycle 8'!F$10:F$999,MATCH($A600,'Cycle 8'!$L$10:$L$999,0),1)),INDEX('Cycle 9'!F$10:F$999,MATCH($A600,'Cycle 9'!$L$10:$L$999,0),1)),INDEX('Cycle 10'!F$10:F$999,MATCH($A600,'Cycle 10'!$L$10:$L$999,0),1)),INDEX('Cycle 11'!F$10:F$999,MATCH($A600,'Cycle 11'!$L$10:$L$999,0),1)),""))</f>
        <v/>
      </c>
      <c r="H600" t="str">
        <f>IF(IFERROR(IFERROR(IFERROR(IFERROR(IFERROR(IFERROR(IFERROR(IFERROR(IFERROR(IFERROR(IFERROR(IFERROR(INDEX(Summer!G$10:G$999,MATCH($A600,Summer!$L$10:$L$999,0),1),INDEX('Cycle 1'!G$10:G$999,MATCH($A600,'Cycle 1'!$L$10:$L$999,0),1)),INDEX('Cycle 2'!G$10:G$999,MATCH($A600,'Cycle 2'!$L$10:$L$999,0),1)),INDEX('Cycle 3'!G$10:G$999,MATCH($A600,'Cycle 3'!$L$10:$L$999,0),1)),INDEX('Cycle 4'!G$10:G$999,MATCH($A600,'Cycle 4'!$L$10:$L$999,0),1)),INDEX('Cycle 5'!G$10:G$999,MATCH($A600,'Cycle 5'!$L$10:$L$999,0),1)),INDEX('Cycle 6'!G$10:G$999,MATCH($A600,'Cycle 6'!$L$10:$L$999,0),1)),INDEX('Cycle 7'!G$10:G$999,MATCH($A600,'Cycle 7'!$L$10:$L$999,0),1)),INDEX('Cycle 8'!G$10:G$999,MATCH($A600,'Cycle 8'!$L$10:$L$999,0),1)),INDEX('Cycle 9'!G$10:G$999,MATCH($A600,'Cycle 9'!$L$10:$L$999,0),1)),INDEX('Cycle 10'!G$10:G$999,MATCH($A600,'Cycle 10'!$L$10:$L$999,0),1)),INDEX('Cycle 11'!G$10:G$999,MATCH($A600,'Cycle 11'!$L$10:$L$999,0),1)),"")="","",IFERROR(IFERROR(IFERROR(IFERROR(IFERROR(IFERROR(IFERROR(IFERROR(IFERROR(IFERROR(IFERROR(IFERROR(INDEX(Summer!G$10:G$999,MATCH($A600,Summer!$L$10:$L$999,0),1),INDEX('Cycle 1'!G$10:G$999,MATCH($A600,'Cycle 1'!$L$10:$L$999,0),1)),INDEX('Cycle 2'!G$10:G$999,MATCH($A600,'Cycle 2'!$L$10:$L$999,0),1)),INDEX('Cycle 3'!G$10:G$999,MATCH($A600,'Cycle 3'!$L$10:$L$999,0),1)),INDEX('Cycle 4'!G$10:G$999,MATCH($A600,'Cycle 4'!$L$10:$L$999,0),1)),INDEX('Cycle 5'!G$10:G$999,MATCH($A600,'Cycle 5'!$L$10:$L$999,0),1)),INDEX('Cycle 6'!G$10:G$999,MATCH($A600,'Cycle 6'!$L$10:$L$999,0),1)),INDEX('Cycle 7'!G$10:G$999,MATCH($A600,'Cycle 7'!$L$10:$L$999,0),1)),INDEX('Cycle 8'!G$10:G$999,MATCH($A600,'Cycle 8'!$L$10:$L$999,0),1)),INDEX('Cycle 9'!G$10:G$999,MATCH($A600,'Cycle 9'!$L$10:$L$999,0),1)),INDEX('Cycle 10'!G$10:G$999,MATCH($A600,'Cycle 10'!$L$10:$L$999,0),1)),INDEX('Cycle 11'!G$10:G$999,MATCH($A600,'Cycle 11'!$L$10:$L$999,0),1)),""))</f>
        <v/>
      </c>
      <c r="I600">
        <f>IFERROR(IF(C600="",MAX(I$1:I599),IF(ROW(C$2)=ROW(C600),1,IF(ISERROR(VLOOKUP(C600,C$2:C599,1,FALSE)),MAX(I$1:I599)+1,MAX(I$1:I599)))),"")</f>
        <v>0</v>
      </c>
      <c r="J600" t="str">
        <f t="shared" si="71"/>
        <v/>
      </c>
      <c r="K600" t="str">
        <f t="shared" si="74"/>
        <v/>
      </c>
      <c r="L600" t="str">
        <f t="shared" si="74"/>
        <v/>
      </c>
      <c r="M600" t="str">
        <f t="shared" si="74"/>
        <v/>
      </c>
      <c r="N600" t="str">
        <f t="shared" si="74"/>
        <v/>
      </c>
      <c r="O600" t="str">
        <f t="shared" si="74"/>
        <v/>
      </c>
      <c r="P600" t="str">
        <f t="shared" si="74"/>
        <v/>
      </c>
      <c r="Q600" t="str">
        <f t="shared" si="74"/>
        <v/>
      </c>
      <c r="R600" t="str">
        <f t="shared" si="74"/>
        <v/>
      </c>
      <c r="S600" t="str">
        <f t="shared" si="74"/>
        <v/>
      </c>
      <c r="T600" t="str">
        <f t="shared" si="74"/>
        <v/>
      </c>
      <c r="U600" t="str">
        <f t="shared" si="74"/>
        <v/>
      </c>
      <c r="V600" t="str">
        <f t="shared" si="74"/>
        <v/>
      </c>
      <c r="W600" t="str">
        <f t="shared" si="72"/>
        <v/>
      </c>
      <c r="X600">
        <f>IF(OR(H600="No",H600=""),0,IF(COUNTIFS(H$2:H600,"Yes",C$2:C600,C600)&gt;1,0,COUNTIFS(H$2:H600,"Yes",C$2:C600,C600)))+IF(X599=$X$1,0,X599)</f>
        <v>0</v>
      </c>
    </row>
    <row r="601" spans="1:24" x14ac:dyDescent="0.3">
      <c r="A601">
        <f>ROWS($A$2:$A601)</f>
        <v>600</v>
      </c>
      <c r="B601" t="str">
        <f>IF(ISERROR(VLOOKUP(A601,Summer!L$11:L$500,1,FALSE)),IF(ISERROR(VLOOKUP(A601,'Cycle 1'!L$11:L$500,1,FALSE)),IF(ISERROR(VLOOKUP(A601,'Cycle 2'!L$11:L$500,1,FALSE)),IF(ISERROR(VLOOKUP(A601,'Cycle 3'!L$11:L$500,1,FALSE)),IF(ISERROR(VLOOKUP(A601,'Cycle 4'!L$11:L$500,1,FALSE)),IF(ISERROR(VLOOKUP(A601,'Cycle 5'!L$11:L$500,1,FALSE)),IF(ISERROR(VLOOKUP(A601,'Cycle 6'!L$11:L$500,1,FALSE)),IF(ISERROR(VLOOKUP(A601,'Cycle 7'!L$11:L$500,1,FALSE)),IF(ISERROR(VLOOKUP(A601,'Cycle 8'!L$11:L$500,1,FALSE)),IF(ISERROR(VLOOKUP(A601,'Cycle 9'!L$11:L$500,1,FALSE)),IF(ISERROR(VLOOKUP(A601,'Cycle 10'!L$11:L$500,1,FALSE)),IF(ISERROR(VLOOKUP(A601,'Cycle 11'!L$11:L$500,1,FALSE)),"","Cycle 11"),"Cycle 10"),"Cycle 9"),"Cycle 8"),"Cycle 7"),"Cycle 6"),"Cycle 5"),"Cycle 4"),"Cycle 3"),"Cycle 2"),"Cycle 1"),"Summer")</f>
        <v/>
      </c>
      <c r="C601" t="str">
        <f>IF(IFERROR(IFERROR(IFERROR(IFERROR(IFERROR(IFERROR(IFERROR(IFERROR(IFERROR(IFERROR(IFERROR(IFERROR(INDEX(Summer!B$10:B$999,MATCH($A601,Summer!$L$10:$L$999,0),1),INDEX('Cycle 1'!B$10:B$999,MATCH($A601,'Cycle 1'!$L$10:$L$999,0),1)),INDEX('Cycle 2'!B$10:B$999,MATCH($A601,'Cycle 2'!$L$10:$L$999,0),1)),INDEX('Cycle 3'!B$10:B$999,MATCH($A601,'Cycle 3'!$L$10:$L$999,0),1)),INDEX('Cycle 4'!B$10:B$999,MATCH($A601,'Cycle 4'!$L$10:$L$999,0),1)),INDEX('Cycle 5'!B$10:B$999,MATCH($A601,'Cycle 5'!$L$10:$L$999,0),1)),INDEX('Cycle 6'!B$10:B$999,MATCH($A601,'Cycle 6'!$L$10:$L$999,0),1)),INDEX('Cycle 7'!B$10:B$999,MATCH($A601,'Cycle 7'!$L$10:$L$999,0),1)),INDEX('Cycle 8'!B$10:B$999,MATCH($A601,'Cycle 8'!$L$10:$L$999,0),1)),INDEX('Cycle 9'!B$10:B$999,MATCH($A601,'Cycle 9'!$L$10:$L$999,0),1)),INDEX('Cycle 10'!B$10:B$999,MATCH($A601,'Cycle 10'!$L$10:$L$999,0),1)),INDEX('Cycle 11'!B$10:B$999,MATCH($A601,'Cycle 11'!$L$10:$L$999,0),1)),"")="","",IFERROR(IFERROR(IFERROR(IFERROR(IFERROR(IFERROR(IFERROR(IFERROR(IFERROR(IFERROR(IFERROR(IFERROR(INDEX(Summer!B$10:B$999,MATCH($A601,Summer!$L$10:$L$999,0),1),INDEX('Cycle 1'!B$10:B$999,MATCH($A601,'Cycle 1'!$L$10:$L$999,0),1)),INDEX('Cycle 2'!B$10:B$999,MATCH($A601,'Cycle 2'!$L$10:$L$999,0),1)),INDEX('Cycle 3'!B$10:B$999,MATCH($A601,'Cycle 3'!$L$10:$L$999,0),1)),INDEX('Cycle 4'!B$10:B$999,MATCH($A601,'Cycle 4'!$L$10:$L$999,0),1)),INDEX('Cycle 5'!B$10:B$999,MATCH($A601,'Cycle 5'!$L$10:$L$999,0),1)),INDEX('Cycle 6'!B$10:B$999,MATCH($A601,'Cycle 6'!$L$10:$L$999,0),1)),INDEX('Cycle 7'!B$10:B$999,MATCH($A601,'Cycle 7'!$L$10:$L$999,0),1)),INDEX('Cycle 8'!B$10:B$999,MATCH($A601,'Cycle 8'!$L$10:$L$999,0),1)),INDEX('Cycle 9'!B$10:B$999,MATCH($A601,'Cycle 9'!$L$10:$L$999,0),1)),INDEX('Cycle 10'!B$10:B$999,MATCH($A601,'Cycle 10'!$L$10:$L$999,0),1)),INDEX('Cycle 11'!B$10:B$999,MATCH($A601,'Cycle 11'!$L$10:$L$999,0),1)),""))</f>
        <v/>
      </c>
      <c r="D601" t="str">
        <f>IF(IFERROR(IFERROR(IFERROR(IFERROR(IFERROR(IFERROR(IFERROR(IFERROR(IFERROR(IFERROR(IFERROR(IFERROR(INDEX(Summer!C$10:C$999,MATCH($A601,Summer!$L$10:$L$999,0),1),INDEX('Cycle 1'!C$10:C$999,MATCH($A601,'Cycle 1'!$L$10:$L$999,0),1)),INDEX('Cycle 2'!C$10:C$999,MATCH($A601,'Cycle 2'!$L$10:$L$999,0),1)),INDEX('Cycle 3'!C$10:C$999,MATCH($A601,'Cycle 3'!$L$10:$L$999,0),1)),INDEX('Cycle 4'!C$10:C$999,MATCH($A601,'Cycle 4'!$L$10:$L$999,0),1)),INDEX('Cycle 5'!C$10:C$999,MATCH($A601,'Cycle 5'!$L$10:$L$999,0),1)),INDEX('Cycle 6'!C$10:C$999,MATCH($A601,'Cycle 6'!$L$10:$L$999,0),1)),INDEX('Cycle 7'!C$10:C$999,MATCH($A601,'Cycle 7'!$L$10:$L$999,0),1)),INDEX('Cycle 8'!C$10:C$999,MATCH($A601,'Cycle 8'!$L$10:$L$999,0),1)),INDEX('Cycle 9'!C$10:C$999,MATCH($A601,'Cycle 9'!$L$10:$L$999,0),1)),INDEX('Cycle 10'!C$10:C$999,MATCH($A601,'Cycle 10'!$L$10:$L$999,0),1)),INDEX('Cycle 11'!C$10:C$999,MATCH($A601,'Cycle 11'!$L$10:$L$999,0),1)),"")="","",IFERROR(IFERROR(IFERROR(IFERROR(IFERROR(IFERROR(IFERROR(IFERROR(IFERROR(IFERROR(IFERROR(IFERROR(INDEX(Summer!C$10:C$999,MATCH($A601,Summer!$L$10:$L$999,0),1),INDEX('Cycle 1'!C$10:C$999,MATCH($A601,'Cycle 1'!$L$10:$L$999,0),1)),INDEX('Cycle 2'!C$10:C$999,MATCH($A601,'Cycle 2'!$L$10:$L$999,0),1)),INDEX('Cycle 3'!C$10:C$999,MATCH($A601,'Cycle 3'!$L$10:$L$999,0),1)),INDEX('Cycle 4'!C$10:C$999,MATCH($A601,'Cycle 4'!$L$10:$L$999,0),1)),INDEX('Cycle 5'!C$10:C$999,MATCH($A601,'Cycle 5'!$L$10:$L$999,0),1)),INDEX('Cycle 6'!C$10:C$999,MATCH($A601,'Cycle 6'!$L$10:$L$999,0),1)),INDEX('Cycle 7'!C$10:C$999,MATCH($A601,'Cycle 7'!$L$10:$L$999,0),1)),INDEX('Cycle 8'!C$10:C$999,MATCH($A601,'Cycle 8'!$L$10:$L$999,0),1)),INDEX('Cycle 9'!C$10:C$999,MATCH($A601,'Cycle 9'!$L$10:$L$999,0),1)),INDEX('Cycle 10'!C$10:C$999,MATCH($A601,'Cycle 10'!$L$10:$L$999,0),1)),INDEX('Cycle 11'!C$10:C$999,MATCH($A601,'Cycle 11'!$L$10:$L$999,0),1)),""))</f>
        <v/>
      </c>
      <c r="E601" t="str">
        <f>IF(IFERROR(IFERROR(IFERROR(IFERROR(IFERROR(IFERROR(IFERROR(IFERROR(IFERROR(IFERROR(IFERROR(IFERROR(INDEX(Summer!D$10:D$999,MATCH($A601,Summer!$L$10:$L$999,0),1),INDEX('Cycle 1'!D$10:D$999,MATCH($A601,'Cycle 1'!$L$10:$L$999,0),1)),INDEX('Cycle 2'!D$10:D$999,MATCH($A601,'Cycle 2'!$L$10:$L$999,0),1)),INDEX('Cycle 3'!D$10:D$999,MATCH($A601,'Cycle 3'!$L$10:$L$999,0),1)),INDEX('Cycle 4'!D$10:D$999,MATCH($A601,'Cycle 4'!$L$10:$L$999,0),1)),INDEX('Cycle 5'!D$10:D$999,MATCH($A601,'Cycle 5'!$L$10:$L$999,0),1)),INDEX('Cycle 6'!D$10:D$999,MATCH($A601,'Cycle 6'!$L$10:$L$999,0),1)),INDEX('Cycle 7'!D$10:D$999,MATCH($A601,'Cycle 7'!$L$10:$L$999,0),1)),INDEX('Cycle 8'!D$10:D$999,MATCH($A601,'Cycle 8'!$L$10:$L$999,0),1)),INDEX('Cycle 9'!D$10:D$999,MATCH($A601,'Cycle 9'!$L$10:$L$999,0),1)),INDEX('Cycle 10'!D$10:D$999,MATCH($A601,'Cycle 10'!$L$10:$L$999,0),1)),INDEX('Cycle 11'!D$10:D$999,MATCH($A601,'Cycle 11'!$L$10:$L$999,0),1)),"")="","",IFERROR(IFERROR(IFERROR(IFERROR(IFERROR(IFERROR(IFERROR(IFERROR(IFERROR(IFERROR(IFERROR(IFERROR(INDEX(Summer!D$10:D$999,MATCH($A601,Summer!$L$10:$L$999,0),1),INDEX('Cycle 1'!D$10:D$999,MATCH($A601,'Cycle 1'!$L$10:$L$999,0),1)),INDEX('Cycle 2'!D$10:D$999,MATCH($A601,'Cycle 2'!$L$10:$L$999,0),1)),INDEX('Cycle 3'!D$10:D$999,MATCH($A601,'Cycle 3'!$L$10:$L$999,0),1)),INDEX('Cycle 4'!D$10:D$999,MATCH($A601,'Cycle 4'!$L$10:$L$999,0),1)),INDEX('Cycle 5'!D$10:D$999,MATCH($A601,'Cycle 5'!$L$10:$L$999,0),1)),INDEX('Cycle 6'!D$10:D$999,MATCH($A601,'Cycle 6'!$L$10:$L$999,0),1)),INDEX('Cycle 7'!D$10:D$999,MATCH($A601,'Cycle 7'!$L$10:$L$999,0),1)),INDEX('Cycle 8'!D$10:D$999,MATCH($A601,'Cycle 8'!$L$10:$L$999,0),1)),INDEX('Cycle 9'!D$10:D$999,MATCH($A601,'Cycle 9'!$L$10:$L$999,0),1)),INDEX('Cycle 10'!D$10:D$999,MATCH($A601,'Cycle 10'!$L$10:$L$999,0),1)),INDEX('Cycle 11'!D$10:D$999,MATCH($A601,'Cycle 11'!$L$10:$L$999,0),1)),""))</f>
        <v/>
      </c>
      <c r="F601" t="str">
        <f>IF(IFERROR(IFERROR(IFERROR(IFERROR(IFERROR(IFERROR(IFERROR(IFERROR(IFERROR(IFERROR(IFERROR(IFERROR(INDEX(Summer!E$10:E$999,MATCH($A601,Summer!$L$10:$L$999,0),1),INDEX('Cycle 1'!E$10:E$999,MATCH($A601,'Cycle 1'!$L$10:$L$999,0),1)),INDEX('Cycle 2'!E$10:E$999,MATCH($A601,'Cycle 2'!$L$10:$L$999,0),1)),INDEX('Cycle 3'!E$10:E$999,MATCH($A601,'Cycle 3'!$L$10:$L$999,0),1)),INDEX('Cycle 4'!E$10:E$999,MATCH($A601,'Cycle 4'!$L$10:$L$999,0),1)),INDEX('Cycle 5'!E$10:E$999,MATCH($A601,'Cycle 5'!$L$10:$L$999,0),1)),INDEX('Cycle 6'!E$10:E$999,MATCH($A601,'Cycle 6'!$L$10:$L$999,0),1)),INDEX('Cycle 7'!E$10:E$999,MATCH($A601,'Cycle 7'!$L$10:$L$999,0),1)),INDEX('Cycle 8'!E$10:E$999,MATCH($A601,'Cycle 8'!$L$10:$L$999,0),1)),INDEX('Cycle 9'!E$10:E$999,MATCH($A601,'Cycle 9'!$L$10:$L$999,0),1)),INDEX('Cycle 10'!E$10:E$999,MATCH($A601,'Cycle 10'!$L$10:$L$999,0),1)),INDEX('Cycle 11'!E$10:E$999,MATCH($A601,'Cycle 11'!$L$10:$L$999,0),1)),"")="","",IFERROR(IFERROR(IFERROR(IFERROR(IFERROR(IFERROR(IFERROR(IFERROR(IFERROR(IFERROR(IFERROR(IFERROR(INDEX(Summer!E$10:E$999,MATCH($A601,Summer!$L$10:$L$999,0),1),INDEX('Cycle 1'!E$10:E$999,MATCH($A601,'Cycle 1'!$L$10:$L$999,0),1)),INDEX('Cycle 2'!E$10:E$999,MATCH($A601,'Cycle 2'!$L$10:$L$999,0),1)),INDEX('Cycle 3'!E$10:E$999,MATCH($A601,'Cycle 3'!$L$10:$L$999,0),1)),INDEX('Cycle 4'!E$10:E$999,MATCH($A601,'Cycle 4'!$L$10:$L$999,0),1)),INDEX('Cycle 5'!E$10:E$999,MATCH($A601,'Cycle 5'!$L$10:$L$999,0),1)),INDEX('Cycle 6'!E$10:E$999,MATCH($A601,'Cycle 6'!$L$10:$L$999,0),1)),INDEX('Cycle 7'!E$10:E$999,MATCH($A601,'Cycle 7'!$L$10:$L$999,0),1)),INDEX('Cycle 8'!E$10:E$999,MATCH($A601,'Cycle 8'!$L$10:$L$999,0),1)),INDEX('Cycle 9'!E$10:E$999,MATCH($A601,'Cycle 9'!$L$10:$L$999,0),1)),INDEX('Cycle 10'!E$10:E$999,MATCH($A601,'Cycle 10'!$L$10:$L$999,0),1)),INDEX('Cycle 11'!E$10:E$999,MATCH($A601,'Cycle 11'!$L$10:$L$999,0),1)),""))</f>
        <v/>
      </c>
      <c r="G601" t="str">
        <f>IF(IFERROR(IFERROR(IFERROR(IFERROR(IFERROR(IFERROR(IFERROR(IFERROR(IFERROR(IFERROR(IFERROR(IFERROR(INDEX(Summer!F$10:F$999,MATCH($A601,Summer!$L$10:$L$999,0),1),INDEX('Cycle 1'!F$10:F$999,MATCH($A601,'Cycle 1'!$L$10:$L$999,0),1)),INDEX('Cycle 2'!F$10:F$999,MATCH($A601,'Cycle 2'!$L$10:$L$999,0),1)),INDEX('Cycle 3'!F$10:F$999,MATCH($A601,'Cycle 3'!$L$10:$L$999,0),1)),INDEX('Cycle 4'!F$10:F$999,MATCH($A601,'Cycle 4'!$L$10:$L$999,0),1)),INDEX('Cycle 5'!F$10:F$999,MATCH($A601,'Cycle 5'!$L$10:$L$999,0),1)),INDEX('Cycle 6'!F$10:F$999,MATCH($A601,'Cycle 6'!$L$10:$L$999,0),1)),INDEX('Cycle 7'!F$10:F$999,MATCH($A601,'Cycle 7'!$L$10:$L$999,0),1)),INDEX('Cycle 8'!F$10:F$999,MATCH($A601,'Cycle 8'!$L$10:$L$999,0),1)),INDEX('Cycle 9'!F$10:F$999,MATCH($A601,'Cycle 9'!$L$10:$L$999,0),1)),INDEX('Cycle 10'!F$10:F$999,MATCH($A601,'Cycle 10'!$L$10:$L$999,0),1)),INDEX('Cycle 11'!F$10:F$999,MATCH($A601,'Cycle 11'!$L$10:$L$999,0),1)),"")="","",IFERROR(IFERROR(IFERROR(IFERROR(IFERROR(IFERROR(IFERROR(IFERROR(IFERROR(IFERROR(IFERROR(IFERROR(INDEX(Summer!F$10:F$999,MATCH($A601,Summer!$L$10:$L$999,0),1),INDEX('Cycle 1'!F$10:F$999,MATCH($A601,'Cycle 1'!$L$10:$L$999,0),1)),INDEX('Cycle 2'!F$10:F$999,MATCH($A601,'Cycle 2'!$L$10:$L$999,0),1)),INDEX('Cycle 3'!F$10:F$999,MATCH($A601,'Cycle 3'!$L$10:$L$999,0),1)),INDEX('Cycle 4'!F$10:F$999,MATCH($A601,'Cycle 4'!$L$10:$L$999,0),1)),INDEX('Cycle 5'!F$10:F$999,MATCH($A601,'Cycle 5'!$L$10:$L$999,0),1)),INDEX('Cycle 6'!F$10:F$999,MATCH($A601,'Cycle 6'!$L$10:$L$999,0),1)),INDEX('Cycle 7'!F$10:F$999,MATCH($A601,'Cycle 7'!$L$10:$L$999,0),1)),INDEX('Cycle 8'!F$10:F$999,MATCH($A601,'Cycle 8'!$L$10:$L$999,0),1)),INDEX('Cycle 9'!F$10:F$999,MATCH($A601,'Cycle 9'!$L$10:$L$999,0),1)),INDEX('Cycle 10'!F$10:F$999,MATCH($A601,'Cycle 10'!$L$10:$L$999,0),1)),INDEX('Cycle 11'!F$10:F$999,MATCH($A601,'Cycle 11'!$L$10:$L$999,0),1)),""))</f>
        <v/>
      </c>
      <c r="H601" t="str">
        <f>IF(IFERROR(IFERROR(IFERROR(IFERROR(IFERROR(IFERROR(IFERROR(IFERROR(IFERROR(IFERROR(IFERROR(IFERROR(INDEX(Summer!G$10:G$999,MATCH($A601,Summer!$L$10:$L$999,0),1),INDEX('Cycle 1'!G$10:G$999,MATCH($A601,'Cycle 1'!$L$10:$L$999,0),1)),INDEX('Cycle 2'!G$10:G$999,MATCH($A601,'Cycle 2'!$L$10:$L$999,0),1)),INDEX('Cycle 3'!G$10:G$999,MATCH($A601,'Cycle 3'!$L$10:$L$999,0),1)),INDEX('Cycle 4'!G$10:G$999,MATCH($A601,'Cycle 4'!$L$10:$L$999,0),1)),INDEX('Cycle 5'!G$10:G$999,MATCH($A601,'Cycle 5'!$L$10:$L$999,0),1)),INDEX('Cycle 6'!G$10:G$999,MATCH($A601,'Cycle 6'!$L$10:$L$999,0),1)),INDEX('Cycle 7'!G$10:G$999,MATCH($A601,'Cycle 7'!$L$10:$L$999,0),1)),INDEX('Cycle 8'!G$10:G$999,MATCH($A601,'Cycle 8'!$L$10:$L$999,0),1)),INDEX('Cycle 9'!G$10:G$999,MATCH($A601,'Cycle 9'!$L$10:$L$999,0),1)),INDEX('Cycle 10'!G$10:G$999,MATCH($A601,'Cycle 10'!$L$10:$L$999,0),1)),INDEX('Cycle 11'!G$10:G$999,MATCH($A601,'Cycle 11'!$L$10:$L$999,0),1)),"")="","",IFERROR(IFERROR(IFERROR(IFERROR(IFERROR(IFERROR(IFERROR(IFERROR(IFERROR(IFERROR(IFERROR(IFERROR(INDEX(Summer!G$10:G$999,MATCH($A601,Summer!$L$10:$L$999,0),1),INDEX('Cycle 1'!G$10:G$999,MATCH($A601,'Cycle 1'!$L$10:$L$999,0),1)),INDEX('Cycle 2'!G$10:G$999,MATCH($A601,'Cycle 2'!$L$10:$L$999,0),1)),INDEX('Cycle 3'!G$10:G$999,MATCH($A601,'Cycle 3'!$L$10:$L$999,0),1)),INDEX('Cycle 4'!G$10:G$999,MATCH($A601,'Cycle 4'!$L$10:$L$999,0),1)),INDEX('Cycle 5'!G$10:G$999,MATCH($A601,'Cycle 5'!$L$10:$L$999,0),1)),INDEX('Cycle 6'!G$10:G$999,MATCH($A601,'Cycle 6'!$L$10:$L$999,0),1)),INDEX('Cycle 7'!G$10:G$999,MATCH($A601,'Cycle 7'!$L$10:$L$999,0),1)),INDEX('Cycle 8'!G$10:G$999,MATCH($A601,'Cycle 8'!$L$10:$L$999,0),1)),INDEX('Cycle 9'!G$10:G$999,MATCH($A601,'Cycle 9'!$L$10:$L$999,0),1)),INDEX('Cycle 10'!G$10:G$999,MATCH($A601,'Cycle 10'!$L$10:$L$999,0),1)),INDEX('Cycle 11'!G$10:G$999,MATCH($A601,'Cycle 11'!$L$10:$L$999,0),1)),""))</f>
        <v/>
      </c>
      <c r="I601">
        <f>IFERROR(IF(C601="",MAX(I$1:I600),IF(ROW(C$2)=ROW(C601),1,IF(ISERROR(VLOOKUP(C601,C$2:C600,1,FALSE)),MAX(I$1:I600)+1,MAX(I$1:I600)))),"")</f>
        <v>0</v>
      </c>
      <c r="J601" t="str">
        <f t="shared" si="71"/>
        <v/>
      </c>
      <c r="K601" t="str">
        <f t="shared" si="74"/>
        <v/>
      </c>
      <c r="L601" t="str">
        <f t="shared" si="74"/>
        <v/>
      </c>
      <c r="M601" t="str">
        <f t="shared" si="74"/>
        <v/>
      </c>
      <c r="N601" t="str">
        <f t="shared" si="74"/>
        <v/>
      </c>
      <c r="O601" t="str">
        <f t="shared" si="74"/>
        <v/>
      </c>
      <c r="P601" t="str">
        <f t="shared" si="74"/>
        <v/>
      </c>
      <c r="Q601" t="str">
        <f t="shared" si="74"/>
        <v/>
      </c>
      <c r="R601" t="str">
        <f t="shared" si="74"/>
        <v/>
      </c>
      <c r="S601" t="str">
        <f t="shared" si="74"/>
        <v/>
      </c>
      <c r="T601" t="str">
        <f t="shared" si="74"/>
        <v/>
      </c>
      <c r="U601" t="str">
        <f t="shared" si="74"/>
        <v/>
      </c>
      <c r="V601" t="str">
        <f t="shared" si="74"/>
        <v/>
      </c>
      <c r="W601" t="str">
        <f t="shared" si="72"/>
        <v/>
      </c>
      <c r="X601">
        <f>IF(OR(H601="No",H601=""),0,IF(COUNTIFS(H$2:H601,"Yes",C$2:C601,C601)&gt;1,0,COUNTIFS(H$2:H601,"Yes",C$2:C601,C601)))+IF(X600=$X$1,0,X600)</f>
        <v>0</v>
      </c>
    </row>
    <row r="602" spans="1:24" x14ac:dyDescent="0.3">
      <c r="A602">
        <f>ROWS($A$2:$A602)</f>
        <v>601</v>
      </c>
      <c r="B602" t="str">
        <f>IF(ISERROR(VLOOKUP(A602,Summer!L$11:L$500,1,FALSE)),IF(ISERROR(VLOOKUP(A602,'Cycle 1'!L$11:L$500,1,FALSE)),IF(ISERROR(VLOOKUP(A602,'Cycle 2'!L$11:L$500,1,FALSE)),IF(ISERROR(VLOOKUP(A602,'Cycle 3'!L$11:L$500,1,FALSE)),IF(ISERROR(VLOOKUP(A602,'Cycle 4'!L$11:L$500,1,FALSE)),IF(ISERROR(VLOOKUP(A602,'Cycle 5'!L$11:L$500,1,FALSE)),IF(ISERROR(VLOOKUP(A602,'Cycle 6'!L$11:L$500,1,FALSE)),IF(ISERROR(VLOOKUP(A602,'Cycle 7'!L$11:L$500,1,FALSE)),IF(ISERROR(VLOOKUP(A602,'Cycle 8'!L$11:L$500,1,FALSE)),IF(ISERROR(VLOOKUP(A602,'Cycle 9'!L$11:L$500,1,FALSE)),IF(ISERROR(VLOOKUP(A602,'Cycle 10'!L$11:L$500,1,FALSE)),IF(ISERROR(VLOOKUP(A602,'Cycle 11'!L$11:L$500,1,FALSE)),"","Cycle 11"),"Cycle 10"),"Cycle 9"),"Cycle 8"),"Cycle 7"),"Cycle 6"),"Cycle 5"),"Cycle 4"),"Cycle 3"),"Cycle 2"),"Cycle 1"),"Summer")</f>
        <v/>
      </c>
      <c r="C602" t="str">
        <f>IF(IFERROR(IFERROR(IFERROR(IFERROR(IFERROR(IFERROR(IFERROR(IFERROR(IFERROR(IFERROR(IFERROR(IFERROR(INDEX(Summer!B$10:B$999,MATCH($A602,Summer!$L$10:$L$999,0),1),INDEX('Cycle 1'!B$10:B$999,MATCH($A602,'Cycle 1'!$L$10:$L$999,0),1)),INDEX('Cycle 2'!B$10:B$999,MATCH($A602,'Cycle 2'!$L$10:$L$999,0),1)),INDEX('Cycle 3'!B$10:B$999,MATCH($A602,'Cycle 3'!$L$10:$L$999,0),1)),INDEX('Cycle 4'!B$10:B$999,MATCH($A602,'Cycle 4'!$L$10:$L$999,0),1)),INDEX('Cycle 5'!B$10:B$999,MATCH($A602,'Cycle 5'!$L$10:$L$999,0),1)),INDEX('Cycle 6'!B$10:B$999,MATCH($A602,'Cycle 6'!$L$10:$L$999,0),1)),INDEX('Cycle 7'!B$10:B$999,MATCH($A602,'Cycle 7'!$L$10:$L$999,0),1)),INDEX('Cycle 8'!B$10:B$999,MATCH($A602,'Cycle 8'!$L$10:$L$999,0),1)),INDEX('Cycle 9'!B$10:B$999,MATCH($A602,'Cycle 9'!$L$10:$L$999,0),1)),INDEX('Cycle 10'!B$10:B$999,MATCH($A602,'Cycle 10'!$L$10:$L$999,0),1)),INDEX('Cycle 11'!B$10:B$999,MATCH($A602,'Cycle 11'!$L$10:$L$999,0),1)),"")="","",IFERROR(IFERROR(IFERROR(IFERROR(IFERROR(IFERROR(IFERROR(IFERROR(IFERROR(IFERROR(IFERROR(IFERROR(INDEX(Summer!B$10:B$999,MATCH($A602,Summer!$L$10:$L$999,0),1),INDEX('Cycle 1'!B$10:B$999,MATCH($A602,'Cycle 1'!$L$10:$L$999,0),1)),INDEX('Cycle 2'!B$10:B$999,MATCH($A602,'Cycle 2'!$L$10:$L$999,0),1)),INDEX('Cycle 3'!B$10:B$999,MATCH($A602,'Cycle 3'!$L$10:$L$999,0),1)),INDEX('Cycle 4'!B$10:B$999,MATCH($A602,'Cycle 4'!$L$10:$L$999,0),1)),INDEX('Cycle 5'!B$10:B$999,MATCH($A602,'Cycle 5'!$L$10:$L$999,0),1)),INDEX('Cycle 6'!B$10:B$999,MATCH($A602,'Cycle 6'!$L$10:$L$999,0),1)),INDEX('Cycle 7'!B$10:B$999,MATCH($A602,'Cycle 7'!$L$10:$L$999,0),1)),INDEX('Cycle 8'!B$10:B$999,MATCH($A602,'Cycle 8'!$L$10:$L$999,0),1)),INDEX('Cycle 9'!B$10:B$999,MATCH($A602,'Cycle 9'!$L$10:$L$999,0),1)),INDEX('Cycle 10'!B$10:B$999,MATCH($A602,'Cycle 10'!$L$10:$L$999,0),1)),INDEX('Cycle 11'!B$10:B$999,MATCH($A602,'Cycle 11'!$L$10:$L$999,0),1)),""))</f>
        <v/>
      </c>
      <c r="D602" t="str">
        <f>IF(IFERROR(IFERROR(IFERROR(IFERROR(IFERROR(IFERROR(IFERROR(IFERROR(IFERROR(IFERROR(IFERROR(IFERROR(INDEX(Summer!C$10:C$999,MATCH($A602,Summer!$L$10:$L$999,0),1),INDEX('Cycle 1'!C$10:C$999,MATCH($A602,'Cycle 1'!$L$10:$L$999,0),1)),INDEX('Cycle 2'!C$10:C$999,MATCH($A602,'Cycle 2'!$L$10:$L$999,0),1)),INDEX('Cycle 3'!C$10:C$999,MATCH($A602,'Cycle 3'!$L$10:$L$999,0),1)),INDEX('Cycle 4'!C$10:C$999,MATCH($A602,'Cycle 4'!$L$10:$L$999,0),1)),INDEX('Cycle 5'!C$10:C$999,MATCH($A602,'Cycle 5'!$L$10:$L$999,0),1)),INDEX('Cycle 6'!C$10:C$999,MATCH($A602,'Cycle 6'!$L$10:$L$999,0),1)),INDEX('Cycle 7'!C$10:C$999,MATCH($A602,'Cycle 7'!$L$10:$L$999,0),1)),INDEX('Cycle 8'!C$10:C$999,MATCH($A602,'Cycle 8'!$L$10:$L$999,0),1)),INDEX('Cycle 9'!C$10:C$999,MATCH($A602,'Cycle 9'!$L$10:$L$999,0),1)),INDEX('Cycle 10'!C$10:C$999,MATCH($A602,'Cycle 10'!$L$10:$L$999,0),1)),INDEX('Cycle 11'!C$10:C$999,MATCH($A602,'Cycle 11'!$L$10:$L$999,0),1)),"")="","",IFERROR(IFERROR(IFERROR(IFERROR(IFERROR(IFERROR(IFERROR(IFERROR(IFERROR(IFERROR(IFERROR(IFERROR(INDEX(Summer!C$10:C$999,MATCH($A602,Summer!$L$10:$L$999,0),1),INDEX('Cycle 1'!C$10:C$999,MATCH($A602,'Cycle 1'!$L$10:$L$999,0),1)),INDEX('Cycle 2'!C$10:C$999,MATCH($A602,'Cycle 2'!$L$10:$L$999,0),1)),INDEX('Cycle 3'!C$10:C$999,MATCH($A602,'Cycle 3'!$L$10:$L$999,0),1)),INDEX('Cycle 4'!C$10:C$999,MATCH($A602,'Cycle 4'!$L$10:$L$999,0),1)),INDEX('Cycle 5'!C$10:C$999,MATCH($A602,'Cycle 5'!$L$10:$L$999,0),1)),INDEX('Cycle 6'!C$10:C$999,MATCH($A602,'Cycle 6'!$L$10:$L$999,0),1)),INDEX('Cycle 7'!C$10:C$999,MATCH($A602,'Cycle 7'!$L$10:$L$999,0),1)),INDEX('Cycle 8'!C$10:C$999,MATCH($A602,'Cycle 8'!$L$10:$L$999,0),1)),INDEX('Cycle 9'!C$10:C$999,MATCH($A602,'Cycle 9'!$L$10:$L$999,0),1)),INDEX('Cycle 10'!C$10:C$999,MATCH($A602,'Cycle 10'!$L$10:$L$999,0),1)),INDEX('Cycle 11'!C$10:C$999,MATCH($A602,'Cycle 11'!$L$10:$L$999,0),1)),""))</f>
        <v/>
      </c>
      <c r="E602" t="str">
        <f>IF(IFERROR(IFERROR(IFERROR(IFERROR(IFERROR(IFERROR(IFERROR(IFERROR(IFERROR(IFERROR(IFERROR(IFERROR(INDEX(Summer!D$10:D$999,MATCH($A602,Summer!$L$10:$L$999,0),1),INDEX('Cycle 1'!D$10:D$999,MATCH($A602,'Cycle 1'!$L$10:$L$999,0),1)),INDEX('Cycle 2'!D$10:D$999,MATCH($A602,'Cycle 2'!$L$10:$L$999,0),1)),INDEX('Cycle 3'!D$10:D$999,MATCH($A602,'Cycle 3'!$L$10:$L$999,0),1)),INDEX('Cycle 4'!D$10:D$999,MATCH($A602,'Cycle 4'!$L$10:$L$999,0),1)),INDEX('Cycle 5'!D$10:D$999,MATCH($A602,'Cycle 5'!$L$10:$L$999,0),1)),INDEX('Cycle 6'!D$10:D$999,MATCH($A602,'Cycle 6'!$L$10:$L$999,0),1)),INDEX('Cycle 7'!D$10:D$999,MATCH($A602,'Cycle 7'!$L$10:$L$999,0),1)),INDEX('Cycle 8'!D$10:D$999,MATCH($A602,'Cycle 8'!$L$10:$L$999,0),1)),INDEX('Cycle 9'!D$10:D$999,MATCH($A602,'Cycle 9'!$L$10:$L$999,0),1)),INDEX('Cycle 10'!D$10:D$999,MATCH($A602,'Cycle 10'!$L$10:$L$999,0),1)),INDEX('Cycle 11'!D$10:D$999,MATCH($A602,'Cycle 11'!$L$10:$L$999,0),1)),"")="","",IFERROR(IFERROR(IFERROR(IFERROR(IFERROR(IFERROR(IFERROR(IFERROR(IFERROR(IFERROR(IFERROR(IFERROR(INDEX(Summer!D$10:D$999,MATCH($A602,Summer!$L$10:$L$999,0),1),INDEX('Cycle 1'!D$10:D$999,MATCH($A602,'Cycle 1'!$L$10:$L$999,0),1)),INDEX('Cycle 2'!D$10:D$999,MATCH($A602,'Cycle 2'!$L$10:$L$999,0),1)),INDEX('Cycle 3'!D$10:D$999,MATCH($A602,'Cycle 3'!$L$10:$L$999,0),1)),INDEX('Cycle 4'!D$10:D$999,MATCH($A602,'Cycle 4'!$L$10:$L$999,0),1)),INDEX('Cycle 5'!D$10:D$999,MATCH($A602,'Cycle 5'!$L$10:$L$999,0),1)),INDEX('Cycle 6'!D$10:D$999,MATCH($A602,'Cycle 6'!$L$10:$L$999,0),1)),INDEX('Cycle 7'!D$10:D$999,MATCH($A602,'Cycle 7'!$L$10:$L$999,0),1)),INDEX('Cycle 8'!D$10:D$999,MATCH($A602,'Cycle 8'!$L$10:$L$999,0),1)),INDEX('Cycle 9'!D$10:D$999,MATCH($A602,'Cycle 9'!$L$10:$L$999,0),1)),INDEX('Cycle 10'!D$10:D$999,MATCH($A602,'Cycle 10'!$L$10:$L$999,0),1)),INDEX('Cycle 11'!D$10:D$999,MATCH($A602,'Cycle 11'!$L$10:$L$999,0),1)),""))</f>
        <v/>
      </c>
      <c r="F602" t="str">
        <f>IF(IFERROR(IFERROR(IFERROR(IFERROR(IFERROR(IFERROR(IFERROR(IFERROR(IFERROR(IFERROR(IFERROR(IFERROR(INDEX(Summer!E$10:E$999,MATCH($A602,Summer!$L$10:$L$999,0),1),INDEX('Cycle 1'!E$10:E$999,MATCH($A602,'Cycle 1'!$L$10:$L$999,0),1)),INDEX('Cycle 2'!E$10:E$999,MATCH($A602,'Cycle 2'!$L$10:$L$999,0),1)),INDEX('Cycle 3'!E$10:E$999,MATCH($A602,'Cycle 3'!$L$10:$L$999,0),1)),INDEX('Cycle 4'!E$10:E$999,MATCH($A602,'Cycle 4'!$L$10:$L$999,0),1)),INDEX('Cycle 5'!E$10:E$999,MATCH($A602,'Cycle 5'!$L$10:$L$999,0),1)),INDEX('Cycle 6'!E$10:E$999,MATCH($A602,'Cycle 6'!$L$10:$L$999,0),1)),INDEX('Cycle 7'!E$10:E$999,MATCH($A602,'Cycle 7'!$L$10:$L$999,0),1)),INDEX('Cycle 8'!E$10:E$999,MATCH($A602,'Cycle 8'!$L$10:$L$999,0),1)),INDEX('Cycle 9'!E$10:E$999,MATCH($A602,'Cycle 9'!$L$10:$L$999,0),1)),INDEX('Cycle 10'!E$10:E$999,MATCH($A602,'Cycle 10'!$L$10:$L$999,0),1)),INDEX('Cycle 11'!E$10:E$999,MATCH($A602,'Cycle 11'!$L$10:$L$999,0),1)),"")="","",IFERROR(IFERROR(IFERROR(IFERROR(IFERROR(IFERROR(IFERROR(IFERROR(IFERROR(IFERROR(IFERROR(IFERROR(INDEX(Summer!E$10:E$999,MATCH($A602,Summer!$L$10:$L$999,0),1),INDEX('Cycle 1'!E$10:E$999,MATCH($A602,'Cycle 1'!$L$10:$L$999,0),1)),INDEX('Cycle 2'!E$10:E$999,MATCH($A602,'Cycle 2'!$L$10:$L$999,0),1)),INDEX('Cycle 3'!E$10:E$999,MATCH($A602,'Cycle 3'!$L$10:$L$999,0),1)),INDEX('Cycle 4'!E$10:E$999,MATCH($A602,'Cycle 4'!$L$10:$L$999,0),1)),INDEX('Cycle 5'!E$10:E$999,MATCH($A602,'Cycle 5'!$L$10:$L$999,0),1)),INDEX('Cycle 6'!E$10:E$999,MATCH($A602,'Cycle 6'!$L$10:$L$999,0),1)),INDEX('Cycle 7'!E$10:E$999,MATCH($A602,'Cycle 7'!$L$10:$L$999,0),1)),INDEX('Cycle 8'!E$10:E$999,MATCH($A602,'Cycle 8'!$L$10:$L$999,0),1)),INDEX('Cycle 9'!E$10:E$999,MATCH($A602,'Cycle 9'!$L$10:$L$999,0),1)),INDEX('Cycle 10'!E$10:E$999,MATCH($A602,'Cycle 10'!$L$10:$L$999,0),1)),INDEX('Cycle 11'!E$10:E$999,MATCH($A602,'Cycle 11'!$L$10:$L$999,0),1)),""))</f>
        <v/>
      </c>
      <c r="G602" t="str">
        <f>IF(IFERROR(IFERROR(IFERROR(IFERROR(IFERROR(IFERROR(IFERROR(IFERROR(IFERROR(IFERROR(IFERROR(IFERROR(INDEX(Summer!F$10:F$999,MATCH($A602,Summer!$L$10:$L$999,0),1),INDEX('Cycle 1'!F$10:F$999,MATCH($A602,'Cycle 1'!$L$10:$L$999,0),1)),INDEX('Cycle 2'!F$10:F$999,MATCH($A602,'Cycle 2'!$L$10:$L$999,0),1)),INDEX('Cycle 3'!F$10:F$999,MATCH($A602,'Cycle 3'!$L$10:$L$999,0),1)),INDEX('Cycle 4'!F$10:F$999,MATCH($A602,'Cycle 4'!$L$10:$L$999,0),1)),INDEX('Cycle 5'!F$10:F$999,MATCH($A602,'Cycle 5'!$L$10:$L$999,0),1)),INDEX('Cycle 6'!F$10:F$999,MATCH($A602,'Cycle 6'!$L$10:$L$999,0),1)),INDEX('Cycle 7'!F$10:F$999,MATCH($A602,'Cycle 7'!$L$10:$L$999,0),1)),INDEX('Cycle 8'!F$10:F$999,MATCH($A602,'Cycle 8'!$L$10:$L$999,0),1)),INDEX('Cycle 9'!F$10:F$999,MATCH($A602,'Cycle 9'!$L$10:$L$999,0),1)),INDEX('Cycle 10'!F$10:F$999,MATCH($A602,'Cycle 10'!$L$10:$L$999,0),1)),INDEX('Cycle 11'!F$10:F$999,MATCH($A602,'Cycle 11'!$L$10:$L$999,0),1)),"")="","",IFERROR(IFERROR(IFERROR(IFERROR(IFERROR(IFERROR(IFERROR(IFERROR(IFERROR(IFERROR(IFERROR(IFERROR(INDEX(Summer!F$10:F$999,MATCH($A602,Summer!$L$10:$L$999,0),1),INDEX('Cycle 1'!F$10:F$999,MATCH($A602,'Cycle 1'!$L$10:$L$999,0),1)),INDEX('Cycle 2'!F$10:F$999,MATCH($A602,'Cycle 2'!$L$10:$L$999,0),1)),INDEX('Cycle 3'!F$10:F$999,MATCH($A602,'Cycle 3'!$L$10:$L$999,0),1)),INDEX('Cycle 4'!F$10:F$999,MATCH($A602,'Cycle 4'!$L$10:$L$999,0),1)),INDEX('Cycle 5'!F$10:F$999,MATCH($A602,'Cycle 5'!$L$10:$L$999,0),1)),INDEX('Cycle 6'!F$10:F$999,MATCH($A602,'Cycle 6'!$L$10:$L$999,0),1)),INDEX('Cycle 7'!F$10:F$999,MATCH($A602,'Cycle 7'!$L$10:$L$999,0),1)),INDEX('Cycle 8'!F$10:F$999,MATCH($A602,'Cycle 8'!$L$10:$L$999,0),1)),INDEX('Cycle 9'!F$10:F$999,MATCH($A602,'Cycle 9'!$L$10:$L$999,0),1)),INDEX('Cycle 10'!F$10:F$999,MATCH($A602,'Cycle 10'!$L$10:$L$999,0),1)),INDEX('Cycle 11'!F$10:F$999,MATCH($A602,'Cycle 11'!$L$10:$L$999,0),1)),""))</f>
        <v/>
      </c>
      <c r="H602" t="str">
        <f>IF(IFERROR(IFERROR(IFERROR(IFERROR(IFERROR(IFERROR(IFERROR(IFERROR(IFERROR(IFERROR(IFERROR(IFERROR(INDEX(Summer!G$10:G$999,MATCH($A602,Summer!$L$10:$L$999,0),1),INDEX('Cycle 1'!G$10:G$999,MATCH($A602,'Cycle 1'!$L$10:$L$999,0),1)),INDEX('Cycle 2'!G$10:G$999,MATCH($A602,'Cycle 2'!$L$10:$L$999,0),1)),INDEX('Cycle 3'!G$10:G$999,MATCH($A602,'Cycle 3'!$L$10:$L$999,0),1)),INDEX('Cycle 4'!G$10:G$999,MATCH($A602,'Cycle 4'!$L$10:$L$999,0),1)),INDEX('Cycle 5'!G$10:G$999,MATCH($A602,'Cycle 5'!$L$10:$L$999,0),1)),INDEX('Cycle 6'!G$10:G$999,MATCH($A602,'Cycle 6'!$L$10:$L$999,0),1)),INDEX('Cycle 7'!G$10:G$999,MATCH($A602,'Cycle 7'!$L$10:$L$999,0),1)),INDEX('Cycle 8'!G$10:G$999,MATCH($A602,'Cycle 8'!$L$10:$L$999,0),1)),INDEX('Cycle 9'!G$10:G$999,MATCH($A602,'Cycle 9'!$L$10:$L$999,0),1)),INDEX('Cycle 10'!G$10:G$999,MATCH($A602,'Cycle 10'!$L$10:$L$999,0),1)),INDEX('Cycle 11'!G$10:G$999,MATCH($A602,'Cycle 11'!$L$10:$L$999,0),1)),"")="","",IFERROR(IFERROR(IFERROR(IFERROR(IFERROR(IFERROR(IFERROR(IFERROR(IFERROR(IFERROR(IFERROR(IFERROR(INDEX(Summer!G$10:G$999,MATCH($A602,Summer!$L$10:$L$999,0),1),INDEX('Cycle 1'!G$10:G$999,MATCH($A602,'Cycle 1'!$L$10:$L$999,0),1)),INDEX('Cycle 2'!G$10:G$999,MATCH($A602,'Cycle 2'!$L$10:$L$999,0),1)),INDEX('Cycle 3'!G$10:G$999,MATCH($A602,'Cycle 3'!$L$10:$L$999,0),1)),INDEX('Cycle 4'!G$10:G$999,MATCH($A602,'Cycle 4'!$L$10:$L$999,0),1)),INDEX('Cycle 5'!G$10:G$999,MATCH($A602,'Cycle 5'!$L$10:$L$999,0),1)),INDEX('Cycle 6'!G$10:G$999,MATCH($A602,'Cycle 6'!$L$10:$L$999,0),1)),INDEX('Cycle 7'!G$10:G$999,MATCH($A602,'Cycle 7'!$L$10:$L$999,0),1)),INDEX('Cycle 8'!G$10:G$999,MATCH($A602,'Cycle 8'!$L$10:$L$999,0),1)),INDEX('Cycle 9'!G$10:G$999,MATCH($A602,'Cycle 9'!$L$10:$L$999,0),1)),INDEX('Cycle 10'!G$10:G$999,MATCH($A602,'Cycle 10'!$L$10:$L$999,0),1)),INDEX('Cycle 11'!G$10:G$999,MATCH($A602,'Cycle 11'!$L$10:$L$999,0),1)),""))</f>
        <v/>
      </c>
      <c r="I602">
        <f>IFERROR(IF(C602="",MAX(I$1:I601),IF(ROW(C$2)=ROW(C602),1,IF(ISERROR(VLOOKUP(C602,C$2:C601,1,FALSE)),MAX(I$1:I601)+1,MAX(I$1:I601)))),"")</f>
        <v>0</v>
      </c>
      <c r="J602" t="str">
        <f t="shared" si="71"/>
        <v/>
      </c>
      <c r="K602" t="str">
        <f t="shared" si="74"/>
        <v/>
      </c>
      <c r="L602" t="str">
        <f t="shared" si="74"/>
        <v/>
      </c>
      <c r="M602" t="str">
        <f t="shared" si="74"/>
        <v/>
      </c>
      <c r="N602" t="str">
        <f t="shared" si="74"/>
        <v/>
      </c>
      <c r="O602" t="str">
        <f t="shared" si="74"/>
        <v/>
      </c>
      <c r="P602" t="str">
        <f t="shared" si="74"/>
        <v/>
      </c>
      <c r="Q602" t="str">
        <f t="shared" si="74"/>
        <v/>
      </c>
      <c r="R602" t="str">
        <f t="shared" si="74"/>
        <v/>
      </c>
      <c r="S602" t="str">
        <f t="shared" si="74"/>
        <v/>
      </c>
      <c r="T602" t="str">
        <f t="shared" si="74"/>
        <v/>
      </c>
      <c r="U602" t="str">
        <f t="shared" si="74"/>
        <v/>
      </c>
      <c r="V602" t="str">
        <f t="shared" si="74"/>
        <v/>
      </c>
      <c r="W602" t="str">
        <f t="shared" si="72"/>
        <v/>
      </c>
      <c r="X602">
        <f>IF(OR(H602="No",H602=""),0,IF(COUNTIFS(H$2:H602,"Yes",C$2:C602,C602)&gt;1,0,COUNTIFS(H$2:H602,"Yes",C$2:C602,C602)))+IF(X601=$X$1,0,X601)</f>
        <v>0</v>
      </c>
    </row>
    <row r="603" spans="1:24" x14ac:dyDescent="0.3">
      <c r="A603">
        <f>ROWS($A$2:$A603)</f>
        <v>602</v>
      </c>
      <c r="B603" t="str">
        <f>IF(ISERROR(VLOOKUP(A603,Summer!L$11:L$500,1,FALSE)),IF(ISERROR(VLOOKUP(A603,'Cycle 1'!L$11:L$500,1,FALSE)),IF(ISERROR(VLOOKUP(A603,'Cycle 2'!L$11:L$500,1,FALSE)),IF(ISERROR(VLOOKUP(A603,'Cycle 3'!L$11:L$500,1,FALSE)),IF(ISERROR(VLOOKUP(A603,'Cycle 4'!L$11:L$500,1,FALSE)),IF(ISERROR(VLOOKUP(A603,'Cycle 5'!L$11:L$500,1,FALSE)),IF(ISERROR(VLOOKUP(A603,'Cycle 6'!L$11:L$500,1,FALSE)),IF(ISERROR(VLOOKUP(A603,'Cycle 7'!L$11:L$500,1,FALSE)),IF(ISERROR(VLOOKUP(A603,'Cycle 8'!L$11:L$500,1,FALSE)),IF(ISERROR(VLOOKUP(A603,'Cycle 9'!L$11:L$500,1,FALSE)),IF(ISERROR(VLOOKUP(A603,'Cycle 10'!L$11:L$500,1,FALSE)),IF(ISERROR(VLOOKUP(A603,'Cycle 11'!L$11:L$500,1,FALSE)),"","Cycle 11"),"Cycle 10"),"Cycle 9"),"Cycle 8"),"Cycle 7"),"Cycle 6"),"Cycle 5"),"Cycle 4"),"Cycle 3"),"Cycle 2"),"Cycle 1"),"Summer")</f>
        <v/>
      </c>
      <c r="C603" t="str">
        <f>IF(IFERROR(IFERROR(IFERROR(IFERROR(IFERROR(IFERROR(IFERROR(IFERROR(IFERROR(IFERROR(IFERROR(IFERROR(INDEX(Summer!B$10:B$999,MATCH($A603,Summer!$L$10:$L$999,0),1),INDEX('Cycle 1'!B$10:B$999,MATCH($A603,'Cycle 1'!$L$10:$L$999,0),1)),INDEX('Cycle 2'!B$10:B$999,MATCH($A603,'Cycle 2'!$L$10:$L$999,0),1)),INDEX('Cycle 3'!B$10:B$999,MATCH($A603,'Cycle 3'!$L$10:$L$999,0),1)),INDEX('Cycle 4'!B$10:B$999,MATCH($A603,'Cycle 4'!$L$10:$L$999,0),1)),INDEX('Cycle 5'!B$10:B$999,MATCH($A603,'Cycle 5'!$L$10:$L$999,0),1)),INDEX('Cycle 6'!B$10:B$999,MATCH($A603,'Cycle 6'!$L$10:$L$999,0),1)),INDEX('Cycle 7'!B$10:B$999,MATCH($A603,'Cycle 7'!$L$10:$L$999,0),1)),INDEX('Cycle 8'!B$10:B$999,MATCH($A603,'Cycle 8'!$L$10:$L$999,0),1)),INDEX('Cycle 9'!B$10:B$999,MATCH($A603,'Cycle 9'!$L$10:$L$999,0),1)),INDEX('Cycle 10'!B$10:B$999,MATCH($A603,'Cycle 10'!$L$10:$L$999,0),1)),INDEX('Cycle 11'!B$10:B$999,MATCH($A603,'Cycle 11'!$L$10:$L$999,0),1)),"")="","",IFERROR(IFERROR(IFERROR(IFERROR(IFERROR(IFERROR(IFERROR(IFERROR(IFERROR(IFERROR(IFERROR(IFERROR(INDEX(Summer!B$10:B$999,MATCH($A603,Summer!$L$10:$L$999,0),1),INDEX('Cycle 1'!B$10:B$999,MATCH($A603,'Cycle 1'!$L$10:$L$999,0),1)),INDEX('Cycle 2'!B$10:B$999,MATCH($A603,'Cycle 2'!$L$10:$L$999,0),1)),INDEX('Cycle 3'!B$10:B$999,MATCH($A603,'Cycle 3'!$L$10:$L$999,0),1)),INDEX('Cycle 4'!B$10:B$999,MATCH($A603,'Cycle 4'!$L$10:$L$999,0),1)),INDEX('Cycle 5'!B$10:B$999,MATCH($A603,'Cycle 5'!$L$10:$L$999,0),1)),INDEX('Cycle 6'!B$10:B$999,MATCH($A603,'Cycle 6'!$L$10:$L$999,0),1)),INDEX('Cycle 7'!B$10:B$999,MATCH($A603,'Cycle 7'!$L$10:$L$999,0),1)),INDEX('Cycle 8'!B$10:B$999,MATCH($A603,'Cycle 8'!$L$10:$L$999,0),1)),INDEX('Cycle 9'!B$10:B$999,MATCH($A603,'Cycle 9'!$L$10:$L$999,0),1)),INDEX('Cycle 10'!B$10:B$999,MATCH($A603,'Cycle 10'!$L$10:$L$999,0),1)),INDEX('Cycle 11'!B$10:B$999,MATCH($A603,'Cycle 11'!$L$10:$L$999,0),1)),""))</f>
        <v/>
      </c>
      <c r="D603" t="str">
        <f>IF(IFERROR(IFERROR(IFERROR(IFERROR(IFERROR(IFERROR(IFERROR(IFERROR(IFERROR(IFERROR(IFERROR(IFERROR(INDEX(Summer!C$10:C$999,MATCH($A603,Summer!$L$10:$L$999,0),1),INDEX('Cycle 1'!C$10:C$999,MATCH($A603,'Cycle 1'!$L$10:$L$999,0),1)),INDEX('Cycle 2'!C$10:C$999,MATCH($A603,'Cycle 2'!$L$10:$L$999,0),1)),INDEX('Cycle 3'!C$10:C$999,MATCH($A603,'Cycle 3'!$L$10:$L$999,0),1)),INDEX('Cycle 4'!C$10:C$999,MATCH($A603,'Cycle 4'!$L$10:$L$999,0),1)),INDEX('Cycle 5'!C$10:C$999,MATCH($A603,'Cycle 5'!$L$10:$L$999,0),1)),INDEX('Cycle 6'!C$10:C$999,MATCH($A603,'Cycle 6'!$L$10:$L$999,0),1)),INDEX('Cycle 7'!C$10:C$999,MATCH($A603,'Cycle 7'!$L$10:$L$999,0),1)),INDEX('Cycle 8'!C$10:C$999,MATCH($A603,'Cycle 8'!$L$10:$L$999,0),1)),INDEX('Cycle 9'!C$10:C$999,MATCH($A603,'Cycle 9'!$L$10:$L$999,0),1)),INDEX('Cycle 10'!C$10:C$999,MATCH($A603,'Cycle 10'!$L$10:$L$999,0),1)),INDEX('Cycle 11'!C$10:C$999,MATCH($A603,'Cycle 11'!$L$10:$L$999,0),1)),"")="","",IFERROR(IFERROR(IFERROR(IFERROR(IFERROR(IFERROR(IFERROR(IFERROR(IFERROR(IFERROR(IFERROR(IFERROR(INDEX(Summer!C$10:C$999,MATCH($A603,Summer!$L$10:$L$999,0),1),INDEX('Cycle 1'!C$10:C$999,MATCH($A603,'Cycle 1'!$L$10:$L$999,0),1)),INDEX('Cycle 2'!C$10:C$999,MATCH($A603,'Cycle 2'!$L$10:$L$999,0),1)),INDEX('Cycle 3'!C$10:C$999,MATCH($A603,'Cycle 3'!$L$10:$L$999,0),1)),INDEX('Cycle 4'!C$10:C$999,MATCH($A603,'Cycle 4'!$L$10:$L$999,0),1)),INDEX('Cycle 5'!C$10:C$999,MATCH($A603,'Cycle 5'!$L$10:$L$999,0),1)),INDEX('Cycle 6'!C$10:C$999,MATCH($A603,'Cycle 6'!$L$10:$L$999,0),1)),INDEX('Cycle 7'!C$10:C$999,MATCH($A603,'Cycle 7'!$L$10:$L$999,0),1)),INDEX('Cycle 8'!C$10:C$999,MATCH($A603,'Cycle 8'!$L$10:$L$999,0),1)),INDEX('Cycle 9'!C$10:C$999,MATCH($A603,'Cycle 9'!$L$10:$L$999,0),1)),INDEX('Cycle 10'!C$10:C$999,MATCH($A603,'Cycle 10'!$L$10:$L$999,0),1)),INDEX('Cycle 11'!C$10:C$999,MATCH($A603,'Cycle 11'!$L$10:$L$999,0),1)),""))</f>
        <v/>
      </c>
      <c r="E603" t="str">
        <f>IF(IFERROR(IFERROR(IFERROR(IFERROR(IFERROR(IFERROR(IFERROR(IFERROR(IFERROR(IFERROR(IFERROR(IFERROR(INDEX(Summer!D$10:D$999,MATCH($A603,Summer!$L$10:$L$999,0),1),INDEX('Cycle 1'!D$10:D$999,MATCH($A603,'Cycle 1'!$L$10:$L$999,0),1)),INDEX('Cycle 2'!D$10:D$999,MATCH($A603,'Cycle 2'!$L$10:$L$999,0),1)),INDEX('Cycle 3'!D$10:D$999,MATCH($A603,'Cycle 3'!$L$10:$L$999,0),1)),INDEX('Cycle 4'!D$10:D$999,MATCH($A603,'Cycle 4'!$L$10:$L$999,0),1)),INDEX('Cycle 5'!D$10:D$999,MATCH($A603,'Cycle 5'!$L$10:$L$999,0),1)),INDEX('Cycle 6'!D$10:D$999,MATCH($A603,'Cycle 6'!$L$10:$L$999,0),1)),INDEX('Cycle 7'!D$10:D$999,MATCH($A603,'Cycle 7'!$L$10:$L$999,0),1)),INDEX('Cycle 8'!D$10:D$999,MATCH($A603,'Cycle 8'!$L$10:$L$999,0),1)),INDEX('Cycle 9'!D$10:D$999,MATCH($A603,'Cycle 9'!$L$10:$L$999,0),1)),INDEX('Cycle 10'!D$10:D$999,MATCH($A603,'Cycle 10'!$L$10:$L$999,0),1)),INDEX('Cycle 11'!D$10:D$999,MATCH($A603,'Cycle 11'!$L$10:$L$999,0),1)),"")="","",IFERROR(IFERROR(IFERROR(IFERROR(IFERROR(IFERROR(IFERROR(IFERROR(IFERROR(IFERROR(IFERROR(IFERROR(INDEX(Summer!D$10:D$999,MATCH($A603,Summer!$L$10:$L$999,0),1),INDEX('Cycle 1'!D$10:D$999,MATCH($A603,'Cycle 1'!$L$10:$L$999,0),1)),INDEX('Cycle 2'!D$10:D$999,MATCH($A603,'Cycle 2'!$L$10:$L$999,0),1)),INDEX('Cycle 3'!D$10:D$999,MATCH($A603,'Cycle 3'!$L$10:$L$999,0),1)),INDEX('Cycle 4'!D$10:D$999,MATCH($A603,'Cycle 4'!$L$10:$L$999,0),1)),INDEX('Cycle 5'!D$10:D$999,MATCH($A603,'Cycle 5'!$L$10:$L$999,0),1)),INDEX('Cycle 6'!D$10:D$999,MATCH($A603,'Cycle 6'!$L$10:$L$999,0),1)),INDEX('Cycle 7'!D$10:D$999,MATCH($A603,'Cycle 7'!$L$10:$L$999,0),1)),INDEX('Cycle 8'!D$10:D$999,MATCH($A603,'Cycle 8'!$L$10:$L$999,0),1)),INDEX('Cycle 9'!D$10:D$999,MATCH($A603,'Cycle 9'!$L$10:$L$999,0),1)),INDEX('Cycle 10'!D$10:D$999,MATCH($A603,'Cycle 10'!$L$10:$L$999,0),1)),INDEX('Cycle 11'!D$10:D$999,MATCH($A603,'Cycle 11'!$L$10:$L$999,0),1)),""))</f>
        <v/>
      </c>
      <c r="F603" t="str">
        <f>IF(IFERROR(IFERROR(IFERROR(IFERROR(IFERROR(IFERROR(IFERROR(IFERROR(IFERROR(IFERROR(IFERROR(IFERROR(INDEX(Summer!E$10:E$999,MATCH($A603,Summer!$L$10:$L$999,0),1),INDEX('Cycle 1'!E$10:E$999,MATCH($A603,'Cycle 1'!$L$10:$L$999,0),1)),INDEX('Cycle 2'!E$10:E$999,MATCH($A603,'Cycle 2'!$L$10:$L$999,0),1)),INDEX('Cycle 3'!E$10:E$999,MATCH($A603,'Cycle 3'!$L$10:$L$999,0),1)),INDEX('Cycle 4'!E$10:E$999,MATCH($A603,'Cycle 4'!$L$10:$L$999,0),1)),INDEX('Cycle 5'!E$10:E$999,MATCH($A603,'Cycle 5'!$L$10:$L$999,0),1)),INDEX('Cycle 6'!E$10:E$999,MATCH($A603,'Cycle 6'!$L$10:$L$999,0),1)),INDEX('Cycle 7'!E$10:E$999,MATCH($A603,'Cycle 7'!$L$10:$L$999,0),1)),INDEX('Cycle 8'!E$10:E$999,MATCH($A603,'Cycle 8'!$L$10:$L$999,0),1)),INDEX('Cycle 9'!E$10:E$999,MATCH($A603,'Cycle 9'!$L$10:$L$999,0),1)),INDEX('Cycle 10'!E$10:E$999,MATCH($A603,'Cycle 10'!$L$10:$L$999,0),1)),INDEX('Cycle 11'!E$10:E$999,MATCH($A603,'Cycle 11'!$L$10:$L$999,0),1)),"")="","",IFERROR(IFERROR(IFERROR(IFERROR(IFERROR(IFERROR(IFERROR(IFERROR(IFERROR(IFERROR(IFERROR(IFERROR(INDEX(Summer!E$10:E$999,MATCH($A603,Summer!$L$10:$L$999,0),1),INDEX('Cycle 1'!E$10:E$999,MATCH($A603,'Cycle 1'!$L$10:$L$999,0),1)),INDEX('Cycle 2'!E$10:E$999,MATCH($A603,'Cycle 2'!$L$10:$L$999,0),1)),INDEX('Cycle 3'!E$10:E$999,MATCH($A603,'Cycle 3'!$L$10:$L$999,0),1)),INDEX('Cycle 4'!E$10:E$999,MATCH($A603,'Cycle 4'!$L$10:$L$999,0),1)),INDEX('Cycle 5'!E$10:E$999,MATCH($A603,'Cycle 5'!$L$10:$L$999,0),1)),INDEX('Cycle 6'!E$10:E$999,MATCH($A603,'Cycle 6'!$L$10:$L$999,0),1)),INDEX('Cycle 7'!E$10:E$999,MATCH($A603,'Cycle 7'!$L$10:$L$999,0),1)),INDEX('Cycle 8'!E$10:E$999,MATCH($A603,'Cycle 8'!$L$10:$L$999,0),1)),INDEX('Cycle 9'!E$10:E$999,MATCH($A603,'Cycle 9'!$L$10:$L$999,0),1)),INDEX('Cycle 10'!E$10:E$999,MATCH($A603,'Cycle 10'!$L$10:$L$999,0),1)),INDEX('Cycle 11'!E$10:E$999,MATCH($A603,'Cycle 11'!$L$10:$L$999,0),1)),""))</f>
        <v/>
      </c>
      <c r="G603" t="str">
        <f>IF(IFERROR(IFERROR(IFERROR(IFERROR(IFERROR(IFERROR(IFERROR(IFERROR(IFERROR(IFERROR(IFERROR(IFERROR(INDEX(Summer!F$10:F$999,MATCH($A603,Summer!$L$10:$L$999,0),1),INDEX('Cycle 1'!F$10:F$999,MATCH($A603,'Cycle 1'!$L$10:$L$999,0),1)),INDEX('Cycle 2'!F$10:F$999,MATCH($A603,'Cycle 2'!$L$10:$L$999,0),1)),INDEX('Cycle 3'!F$10:F$999,MATCH($A603,'Cycle 3'!$L$10:$L$999,0),1)),INDEX('Cycle 4'!F$10:F$999,MATCH($A603,'Cycle 4'!$L$10:$L$999,0),1)),INDEX('Cycle 5'!F$10:F$999,MATCH($A603,'Cycle 5'!$L$10:$L$999,0),1)),INDEX('Cycle 6'!F$10:F$999,MATCH($A603,'Cycle 6'!$L$10:$L$999,0),1)),INDEX('Cycle 7'!F$10:F$999,MATCH($A603,'Cycle 7'!$L$10:$L$999,0),1)),INDEX('Cycle 8'!F$10:F$999,MATCH($A603,'Cycle 8'!$L$10:$L$999,0),1)),INDEX('Cycle 9'!F$10:F$999,MATCH($A603,'Cycle 9'!$L$10:$L$999,0),1)),INDEX('Cycle 10'!F$10:F$999,MATCH($A603,'Cycle 10'!$L$10:$L$999,0),1)),INDEX('Cycle 11'!F$10:F$999,MATCH($A603,'Cycle 11'!$L$10:$L$999,0),1)),"")="","",IFERROR(IFERROR(IFERROR(IFERROR(IFERROR(IFERROR(IFERROR(IFERROR(IFERROR(IFERROR(IFERROR(IFERROR(INDEX(Summer!F$10:F$999,MATCH($A603,Summer!$L$10:$L$999,0),1),INDEX('Cycle 1'!F$10:F$999,MATCH($A603,'Cycle 1'!$L$10:$L$999,0),1)),INDEX('Cycle 2'!F$10:F$999,MATCH($A603,'Cycle 2'!$L$10:$L$999,0),1)),INDEX('Cycle 3'!F$10:F$999,MATCH($A603,'Cycle 3'!$L$10:$L$999,0),1)),INDEX('Cycle 4'!F$10:F$999,MATCH($A603,'Cycle 4'!$L$10:$L$999,0),1)),INDEX('Cycle 5'!F$10:F$999,MATCH($A603,'Cycle 5'!$L$10:$L$999,0),1)),INDEX('Cycle 6'!F$10:F$999,MATCH($A603,'Cycle 6'!$L$10:$L$999,0),1)),INDEX('Cycle 7'!F$10:F$999,MATCH($A603,'Cycle 7'!$L$10:$L$999,0),1)),INDEX('Cycle 8'!F$10:F$999,MATCH($A603,'Cycle 8'!$L$10:$L$999,0),1)),INDEX('Cycle 9'!F$10:F$999,MATCH($A603,'Cycle 9'!$L$10:$L$999,0),1)),INDEX('Cycle 10'!F$10:F$999,MATCH($A603,'Cycle 10'!$L$10:$L$999,0),1)),INDEX('Cycle 11'!F$10:F$999,MATCH($A603,'Cycle 11'!$L$10:$L$999,0),1)),""))</f>
        <v/>
      </c>
      <c r="H603" t="str">
        <f>IF(IFERROR(IFERROR(IFERROR(IFERROR(IFERROR(IFERROR(IFERROR(IFERROR(IFERROR(IFERROR(IFERROR(IFERROR(INDEX(Summer!G$10:G$999,MATCH($A603,Summer!$L$10:$L$999,0),1),INDEX('Cycle 1'!G$10:G$999,MATCH($A603,'Cycle 1'!$L$10:$L$999,0),1)),INDEX('Cycle 2'!G$10:G$999,MATCH($A603,'Cycle 2'!$L$10:$L$999,0),1)),INDEX('Cycle 3'!G$10:G$999,MATCH($A603,'Cycle 3'!$L$10:$L$999,0),1)),INDEX('Cycle 4'!G$10:G$999,MATCH($A603,'Cycle 4'!$L$10:$L$999,0),1)),INDEX('Cycle 5'!G$10:G$999,MATCH($A603,'Cycle 5'!$L$10:$L$999,0),1)),INDEX('Cycle 6'!G$10:G$999,MATCH($A603,'Cycle 6'!$L$10:$L$999,0),1)),INDEX('Cycle 7'!G$10:G$999,MATCH($A603,'Cycle 7'!$L$10:$L$999,0),1)),INDEX('Cycle 8'!G$10:G$999,MATCH($A603,'Cycle 8'!$L$10:$L$999,0),1)),INDEX('Cycle 9'!G$10:G$999,MATCH($A603,'Cycle 9'!$L$10:$L$999,0),1)),INDEX('Cycle 10'!G$10:G$999,MATCH($A603,'Cycle 10'!$L$10:$L$999,0),1)),INDEX('Cycle 11'!G$10:G$999,MATCH($A603,'Cycle 11'!$L$10:$L$999,0),1)),"")="","",IFERROR(IFERROR(IFERROR(IFERROR(IFERROR(IFERROR(IFERROR(IFERROR(IFERROR(IFERROR(IFERROR(IFERROR(INDEX(Summer!G$10:G$999,MATCH($A603,Summer!$L$10:$L$999,0),1),INDEX('Cycle 1'!G$10:G$999,MATCH($A603,'Cycle 1'!$L$10:$L$999,0),1)),INDEX('Cycle 2'!G$10:G$999,MATCH($A603,'Cycle 2'!$L$10:$L$999,0),1)),INDEX('Cycle 3'!G$10:G$999,MATCH($A603,'Cycle 3'!$L$10:$L$999,0),1)),INDEX('Cycle 4'!G$10:G$999,MATCH($A603,'Cycle 4'!$L$10:$L$999,0),1)),INDEX('Cycle 5'!G$10:G$999,MATCH($A603,'Cycle 5'!$L$10:$L$999,0),1)),INDEX('Cycle 6'!G$10:G$999,MATCH($A603,'Cycle 6'!$L$10:$L$999,0),1)),INDEX('Cycle 7'!G$10:G$999,MATCH($A603,'Cycle 7'!$L$10:$L$999,0),1)),INDEX('Cycle 8'!G$10:G$999,MATCH($A603,'Cycle 8'!$L$10:$L$999,0),1)),INDEX('Cycle 9'!G$10:G$999,MATCH($A603,'Cycle 9'!$L$10:$L$999,0),1)),INDEX('Cycle 10'!G$10:G$999,MATCH($A603,'Cycle 10'!$L$10:$L$999,0),1)),INDEX('Cycle 11'!G$10:G$999,MATCH($A603,'Cycle 11'!$L$10:$L$999,0),1)),""))</f>
        <v/>
      </c>
      <c r="I603">
        <f>IFERROR(IF(C603="",MAX(I$1:I602),IF(ROW(C$2)=ROW(C603),1,IF(ISERROR(VLOOKUP(C603,C$2:C602,1,FALSE)),MAX(I$1:I602)+1,MAX(I$1:I602)))),"")</f>
        <v>0</v>
      </c>
      <c r="J603" t="str">
        <f t="shared" si="71"/>
        <v/>
      </c>
      <c r="K603" t="str">
        <f t="shared" si="74"/>
        <v/>
      </c>
      <c r="L603" t="str">
        <f t="shared" si="74"/>
        <v/>
      </c>
      <c r="M603" t="str">
        <f t="shared" si="74"/>
        <v/>
      </c>
      <c r="N603" t="str">
        <f t="shared" si="74"/>
        <v/>
      </c>
      <c r="O603" t="str">
        <f t="shared" si="74"/>
        <v/>
      </c>
      <c r="P603" t="str">
        <f t="shared" si="74"/>
        <v/>
      </c>
      <c r="Q603" t="str">
        <f t="shared" si="74"/>
        <v/>
      </c>
      <c r="R603" t="str">
        <f t="shared" si="74"/>
        <v/>
      </c>
      <c r="S603" t="str">
        <f t="shared" si="74"/>
        <v/>
      </c>
      <c r="T603" t="str">
        <f t="shared" si="74"/>
        <v/>
      </c>
      <c r="U603" t="str">
        <f t="shared" si="74"/>
        <v/>
      </c>
      <c r="V603" t="str">
        <f t="shared" si="74"/>
        <v/>
      </c>
      <c r="W603" t="str">
        <f t="shared" si="72"/>
        <v/>
      </c>
      <c r="X603">
        <f>IF(OR(H603="No",H603=""),0,IF(COUNTIFS(H$2:H603,"Yes",C$2:C603,C603)&gt;1,0,COUNTIFS(H$2:H603,"Yes",C$2:C603,C603)))+IF(X602=$X$1,0,X602)</f>
        <v>0</v>
      </c>
    </row>
    <row r="604" spans="1:24" x14ac:dyDescent="0.3">
      <c r="A604">
        <f>ROWS($A$2:$A604)</f>
        <v>603</v>
      </c>
      <c r="B604" t="str">
        <f>IF(ISERROR(VLOOKUP(A604,Summer!L$11:L$500,1,FALSE)),IF(ISERROR(VLOOKUP(A604,'Cycle 1'!L$11:L$500,1,FALSE)),IF(ISERROR(VLOOKUP(A604,'Cycle 2'!L$11:L$500,1,FALSE)),IF(ISERROR(VLOOKUP(A604,'Cycle 3'!L$11:L$500,1,FALSE)),IF(ISERROR(VLOOKUP(A604,'Cycle 4'!L$11:L$500,1,FALSE)),IF(ISERROR(VLOOKUP(A604,'Cycle 5'!L$11:L$500,1,FALSE)),IF(ISERROR(VLOOKUP(A604,'Cycle 6'!L$11:L$500,1,FALSE)),IF(ISERROR(VLOOKUP(A604,'Cycle 7'!L$11:L$500,1,FALSE)),IF(ISERROR(VLOOKUP(A604,'Cycle 8'!L$11:L$500,1,FALSE)),IF(ISERROR(VLOOKUP(A604,'Cycle 9'!L$11:L$500,1,FALSE)),IF(ISERROR(VLOOKUP(A604,'Cycle 10'!L$11:L$500,1,FALSE)),IF(ISERROR(VLOOKUP(A604,'Cycle 11'!L$11:L$500,1,FALSE)),"","Cycle 11"),"Cycle 10"),"Cycle 9"),"Cycle 8"),"Cycle 7"),"Cycle 6"),"Cycle 5"),"Cycle 4"),"Cycle 3"),"Cycle 2"),"Cycle 1"),"Summer")</f>
        <v/>
      </c>
      <c r="C604" t="str">
        <f>IF(IFERROR(IFERROR(IFERROR(IFERROR(IFERROR(IFERROR(IFERROR(IFERROR(IFERROR(IFERROR(IFERROR(IFERROR(INDEX(Summer!B$10:B$999,MATCH($A604,Summer!$L$10:$L$999,0),1),INDEX('Cycle 1'!B$10:B$999,MATCH($A604,'Cycle 1'!$L$10:$L$999,0),1)),INDEX('Cycle 2'!B$10:B$999,MATCH($A604,'Cycle 2'!$L$10:$L$999,0),1)),INDEX('Cycle 3'!B$10:B$999,MATCH($A604,'Cycle 3'!$L$10:$L$999,0),1)),INDEX('Cycle 4'!B$10:B$999,MATCH($A604,'Cycle 4'!$L$10:$L$999,0),1)),INDEX('Cycle 5'!B$10:B$999,MATCH($A604,'Cycle 5'!$L$10:$L$999,0),1)),INDEX('Cycle 6'!B$10:B$999,MATCH($A604,'Cycle 6'!$L$10:$L$999,0),1)),INDEX('Cycle 7'!B$10:B$999,MATCH($A604,'Cycle 7'!$L$10:$L$999,0),1)),INDEX('Cycle 8'!B$10:B$999,MATCH($A604,'Cycle 8'!$L$10:$L$999,0),1)),INDEX('Cycle 9'!B$10:B$999,MATCH($A604,'Cycle 9'!$L$10:$L$999,0),1)),INDEX('Cycle 10'!B$10:B$999,MATCH($A604,'Cycle 10'!$L$10:$L$999,0),1)),INDEX('Cycle 11'!B$10:B$999,MATCH($A604,'Cycle 11'!$L$10:$L$999,0),1)),"")="","",IFERROR(IFERROR(IFERROR(IFERROR(IFERROR(IFERROR(IFERROR(IFERROR(IFERROR(IFERROR(IFERROR(IFERROR(INDEX(Summer!B$10:B$999,MATCH($A604,Summer!$L$10:$L$999,0),1),INDEX('Cycle 1'!B$10:B$999,MATCH($A604,'Cycle 1'!$L$10:$L$999,0),1)),INDEX('Cycle 2'!B$10:B$999,MATCH($A604,'Cycle 2'!$L$10:$L$999,0),1)),INDEX('Cycle 3'!B$10:B$999,MATCH($A604,'Cycle 3'!$L$10:$L$999,0),1)),INDEX('Cycle 4'!B$10:B$999,MATCH($A604,'Cycle 4'!$L$10:$L$999,0),1)),INDEX('Cycle 5'!B$10:B$999,MATCH($A604,'Cycle 5'!$L$10:$L$999,0),1)),INDEX('Cycle 6'!B$10:B$999,MATCH($A604,'Cycle 6'!$L$10:$L$999,0),1)),INDEX('Cycle 7'!B$10:B$999,MATCH($A604,'Cycle 7'!$L$10:$L$999,0),1)),INDEX('Cycle 8'!B$10:B$999,MATCH($A604,'Cycle 8'!$L$10:$L$999,0),1)),INDEX('Cycle 9'!B$10:B$999,MATCH($A604,'Cycle 9'!$L$10:$L$999,0),1)),INDEX('Cycle 10'!B$10:B$999,MATCH($A604,'Cycle 10'!$L$10:$L$999,0),1)),INDEX('Cycle 11'!B$10:B$999,MATCH($A604,'Cycle 11'!$L$10:$L$999,0),1)),""))</f>
        <v/>
      </c>
      <c r="D604" t="str">
        <f>IF(IFERROR(IFERROR(IFERROR(IFERROR(IFERROR(IFERROR(IFERROR(IFERROR(IFERROR(IFERROR(IFERROR(IFERROR(INDEX(Summer!C$10:C$999,MATCH($A604,Summer!$L$10:$L$999,0),1),INDEX('Cycle 1'!C$10:C$999,MATCH($A604,'Cycle 1'!$L$10:$L$999,0),1)),INDEX('Cycle 2'!C$10:C$999,MATCH($A604,'Cycle 2'!$L$10:$L$999,0),1)),INDEX('Cycle 3'!C$10:C$999,MATCH($A604,'Cycle 3'!$L$10:$L$999,0),1)),INDEX('Cycle 4'!C$10:C$999,MATCH($A604,'Cycle 4'!$L$10:$L$999,0),1)),INDEX('Cycle 5'!C$10:C$999,MATCH($A604,'Cycle 5'!$L$10:$L$999,0),1)),INDEX('Cycle 6'!C$10:C$999,MATCH($A604,'Cycle 6'!$L$10:$L$999,0),1)),INDEX('Cycle 7'!C$10:C$999,MATCH($A604,'Cycle 7'!$L$10:$L$999,0),1)),INDEX('Cycle 8'!C$10:C$999,MATCH($A604,'Cycle 8'!$L$10:$L$999,0),1)),INDEX('Cycle 9'!C$10:C$999,MATCH($A604,'Cycle 9'!$L$10:$L$999,0),1)),INDEX('Cycle 10'!C$10:C$999,MATCH($A604,'Cycle 10'!$L$10:$L$999,0),1)),INDEX('Cycle 11'!C$10:C$999,MATCH($A604,'Cycle 11'!$L$10:$L$999,0),1)),"")="","",IFERROR(IFERROR(IFERROR(IFERROR(IFERROR(IFERROR(IFERROR(IFERROR(IFERROR(IFERROR(IFERROR(IFERROR(INDEX(Summer!C$10:C$999,MATCH($A604,Summer!$L$10:$L$999,0),1),INDEX('Cycle 1'!C$10:C$999,MATCH($A604,'Cycle 1'!$L$10:$L$999,0),1)),INDEX('Cycle 2'!C$10:C$999,MATCH($A604,'Cycle 2'!$L$10:$L$999,0),1)),INDEX('Cycle 3'!C$10:C$999,MATCH($A604,'Cycle 3'!$L$10:$L$999,0),1)),INDEX('Cycle 4'!C$10:C$999,MATCH($A604,'Cycle 4'!$L$10:$L$999,0),1)),INDEX('Cycle 5'!C$10:C$999,MATCH($A604,'Cycle 5'!$L$10:$L$999,0),1)),INDEX('Cycle 6'!C$10:C$999,MATCH($A604,'Cycle 6'!$L$10:$L$999,0),1)),INDEX('Cycle 7'!C$10:C$999,MATCH($A604,'Cycle 7'!$L$10:$L$999,0),1)),INDEX('Cycle 8'!C$10:C$999,MATCH($A604,'Cycle 8'!$L$10:$L$999,0),1)),INDEX('Cycle 9'!C$10:C$999,MATCH($A604,'Cycle 9'!$L$10:$L$999,0),1)),INDEX('Cycle 10'!C$10:C$999,MATCH($A604,'Cycle 10'!$L$10:$L$999,0),1)),INDEX('Cycle 11'!C$10:C$999,MATCH($A604,'Cycle 11'!$L$10:$L$999,0),1)),""))</f>
        <v/>
      </c>
      <c r="E604" t="str">
        <f>IF(IFERROR(IFERROR(IFERROR(IFERROR(IFERROR(IFERROR(IFERROR(IFERROR(IFERROR(IFERROR(IFERROR(IFERROR(INDEX(Summer!D$10:D$999,MATCH($A604,Summer!$L$10:$L$999,0),1),INDEX('Cycle 1'!D$10:D$999,MATCH($A604,'Cycle 1'!$L$10:$L$999,0),1)),INDEX('Cycle 2'!D$10:D$999,MATCH($A604,'Cycle 2'!$L$10:$L$999,0),1)),INDEX('Cycle 3'!D$10:D$999,MATCH($A604,'Cycle 3'!$L$10:$L$999,0),1)),INDEX('Cycle 4'!D$10:D$999,MATCH($A604,'Cycle 4'!$L$10:$L$999,0),1)),INDEX('Cycle 5'!D$10:D$999,MATCH($A604,'Cycle 5'!$L$10:$L$999,0),1)),INDEX('Cycle 6'!D$10:D$999,MATCH($A604,'Cycle 6'!$L$10:$L$999,0),1)),INDEX('Cycle 7'!D$10:D$999,MATCH($A604,'Cycle 7'!$L$10:$L$999,0),1)),INDEX('Cycle 8'!D$10:D$999,MATCH($A604,'Cycle 8'!$L$10:$L$999,0),1)),INDEX('Cycle 9'!D$10:D$999,MATCH($A604,'Cycle 9'!$L$10:$L$999,0),1)),INDEX('Cycle 10'!D$10:D$999,MATCH($A604,'Cycle 10'!$L$10:$L$999,0),1)),INDEX('Cycle 11'!D$10:D$999,MATCH($A604,'Cycle 11'!$L$10:$L$999,0),1)),"")="","",IFERROR(IFERROR(IFERROR(IFERROR(IFERROR(IFERROR(IFERROR(IFERROR(IFERROR(IFERROR(IFERROR(IFERROR(INDEX(Summer!D$10:D$999,MATCH($A604,Summer!$L$10:$L$999,0),1),INDEX('Cycle 1'!D$10:D$999,MATCH($A604,'Cycle 1'!$L$10:$L$999,0),1)),INDEX('Cycle 2'!D$10:D$999,MATCH($A604,'Cycle 2'!$L$10:$L$999,0),1)),INDEX('Cycle 3'!D$10:D$999,MATCH($A604,'Cycle 3'!$L$10:$L$999,0),1)),INDEX('Cycle 4'!D$10:D$999,MATCH($A604,'Cycle 4'!$L$10:$L$999,0),1)),INDEX('Cycle 5'!D$10:D$999,MATCH($A604,'Cycle 5'!$L$10:$L$999,0),1)),INDEX('Cycle 6'!D$10:D$999,MATCH($A604,'Cycle 6'!$L$10:$L$999,0),1)),INDEX('Cycle 7'!D$10:D$999,MATCH($A604,'Cycle 7'!$L$10:$L$999,0),1)),INDEX('Cycle 8'!D$10:D$999,MATCH($A604,'Cycle 8'!$L$10:$L$999,0),1)),INDEX('Cycle 9'!D$10:D$999,MATCH($A604,'Cycle 9'!$L$10:$L$999,0),1)),INDEX('Cycle 10'!D$10:D$999,MATCH($A604,'Cycle 10'!$L$10:$L$999,0),1)),INDEX('Cycle 11'!D$10:D$999,MATCH($A604,'Cycle 11'!$L$10:$L$999,0),1)),""))</f>
        <v/>
      </c>
      <c r="F604" t="str">
        <f>IF(IFERROR(IFERROR(IFERROR(IFERROR(IFERROR(IFERROR(IFERROR(IFERROR(IFERROR(IFERROR(IFERROR(IFERROR(INDEX(Summer!E$10:E$999,MATCH($A604,Summer!$L$10:$L$999,0),1),INDEX('Cycle 1'!E$10:E$999,MATCH($A604,'Cycle 1'!$L$10:$L$999,0),1)),INDEX('Cycle 2'!E$10:E$999,MATCH($A604,'Cycle 2'!$L$10:$L$999,0),1)),INDEX('Cycle 3'!E$10:E$999,MATCH($A604,'Cycle 3'!$L$10:$L$999,0),1)),INDEX('Cycle 4'!E$10:E$999,MATCH($A604,'Cycle 4'!$L$10:$L$999,0),1)),INDEX('Cycle 5'!E$10:E$999,MATCH($A604,'Cycle 5'!$L$10:$L$999,0),1)),INDEX('Cycle 6'!E$10:E$999,MATCH($A604,'Cycle 6'!$L$10:$L$999,0),1)),INDEX('Cycle 7'!E$10:E$999,MATCH($A604,'Cycle 7'!$L$10:$L$999,0),1)),INDEX('Cycle 8'!E$10:E$999,MATCH($A604,'Cycle 8'!$L$10:$L$999,0),1)),INDEX('Cycle 9'!E$10:E$999,MATCH($A604,'Cycle 9'!$L$10:$L$999,0),1)),INDEX('Cycle 10'!E$10:E$999,MATCH($A604,'Cycle 10'!$L$10:$L$999,0),1)),INDEX('Cycle 11'!E$10:E$999,MATCH($A604,'Cycle 11'!$L$10:$L$999,0),1)),"")="","",IFERROR(IFERROR(IFERROR(IFERROR(IFERROR(IFERROR(IFERROR(IFERROR(IFERROR(IFERROR(IFERROR(IFERROR(INDEX(Summer!E$10:E$999,MATCH($A604,Summer!$L$10:$L$999,0),1),INDEX('Cycle 1'!E$10:E$999,MATCH($A604,'Cycle 1'!$L$10:$L$999,0),1)),INDEX('Cycle 2'!E$10:E$999,MATCH($A604,'Cycle 2'!$L$10:$L$999,0),1)),INDEX('Cycle 3'!E$10:E$999,MATCH($A604,'Cycle 3'!$L$10:$L$999,0),1)),INDEX('Cycle 4'!E$10:E$999,MATCH($A604,'Cycle 4'!$L$10:$L$999,0),1)),INDEX('Cycle 5'!E$10:E$999,MATCH($A604,'Cycle 5'!$L$10:$L$999,0),1)),INDEX('Cycle 6'!E$10:E$999,MATCH($A604,'Cycle 6'!$L$10:$L$999,0),1)),INDEX('Cycle 7'!E$10:E$999,MATCH($A604,'Cycle 7'!$L$10:$L$999,0),1)),INDEX('Cycle 8'!E$10:E$999,MATCH($A604,'Cycle 8'!$L$10:$L$999,0),1)),INDEX('Cycle 9'!E$10:E$999,MATCH($A604,'Cycle 9'!$L$10:$L$999,0),1)),INDEX('Cycle 10'!E$10:E$999,MATCH($A604,'Cycle 10'!$L$10:$L$999,0),1)),INDEX('Cycle 11'!E$10:E$999,MATCH($A604,'Cycle 11'!$L$10:$L$999,0),1)),""))</f>
        <v/>
      </c>
      <c r="G604" t="str">
        <f>IF(IFERROR(IFERROR(IFERROR(IFERROR(IFERROR(IFERROR(IFERROR(IFERROR(IFERROR(IFERROR(IFERROR(IFERROR(INDEX(Summer!F$10:F$999,MATCH($A604,Summer!$L$10:$L$999,0),1),INDEX('Cycle 1'!F$10:F$999,MATCH($A604,'Cycle 1'!$L$10:$L$999,0),1)),INDEX('Cycle 2'!F$10:F$999,MATCH($A604,'Cycle 2'!$L$10:$L$999,0),1)),INDEX('Cycle 3'!F$10:F$999,MATCH($A604,'Cycle 3'!$L$10:$L$999,0),1)),INDEX('Cycle 4'!F$10:F$999,MATCH($A604,'Cycle 4'!$L$10:$L$999,0),1)),INDEX('Cycle 5'!F$10:F$999,MATCH($A604,'Cycle 5'!$L$10:$L$999,0),1)),INDEX('Cycle 6'!F$10:F$999,MATCH($A604,'Cycle 6'!$L$10:$L$999,0),1)),INDEX('Cycle 7'!F$10:F$999,MATCH($A604,'Cycle 7'!$L$10:$L$999,0),1)),INDEX('Cycle 8'!F$10:F$999,MATCH($A604,'Cycle 8'!$L$10:$L$999,0),1)),INDEX('Cycle 9'!F$10:F$999,MATCH($A604,'Cycle 9'!$L$10:$L$999,0),1)),INDEX('Cycle 10'!F$10:F$999,MATCH($A604,'Cycle 10'!$L$10:$L$999,0),1)),INDEX('Cycle 11'!F$10:F$999,MATCH($A604,'Cycle 11'!$L$10:$L$999,0),1)),"")="","",IFERROR(IFERROR(IFERROR(IFERROR(IFERROR(IFERROR(IFERROR(IFERROR(IFERROR(IFERROR(IFERROR(IFERROR(INDEX(Summer!F$10:F$999,MATCH($A604,Summer!$L$10:$L$999,0),1),INDEX('Cycle 1'!F$10:F$999,MATCH($A604,'Cycle 1'!$L$10:$L$999,0),1)),INDEX('Cycle 2'!F$10:F$999,MATCH($A604,'Cycle 2'!$L$10:$L$999,0),1)),INDEX('Cycle 3'!F$10:F$999,MATCH($A604,'Cycle 3'!$L$10:$L$999,0),1)),INDEX('Cycle 4'!F$10:F$999,MATCH($A604,'Cycle 4'!$L$10:$L$999,0),1)),INDEX('Cycle 5'!F$10:F$999,MATCH($A604,'Cycle 5'!$L$10:$L$999,0),1)),INDEX('Cycle 6'!F$10:F$999,MATCH($A604,'Cycle 6'!$L$10:$L$999,0),1)),INDEX('Cycle 7'!F$10:F$999,MATCH($A604,'Cycle 7'!$L$10:$L$999,0),1)),INDEX('Cycle 8'!F$10:F$999,MATCH($A604,'Cycle 8'!$L$10:$L$999,0),1)),INDEX('Cycle 9'!F$10:F$999,MATCH($A604,'Cycle 9'!$L$10:$L$999,0),1)),INDEX('Cycle 10'!F$10:F$999,MATCH($A604,'Cycle 10'!$L$10:$L$999,0),1)),INDEX('Cycle 11'!F$10:F$999,MATCH($A604,'Cycle 11'!$L$10:$L$999,0),1)),""))</f>
        <v/>
      </c>
      <c r="H604" t="str">
        <f>IF(IFERROR(IFERROR(IFERROR(IFERROR(IFERROR(IFERROR(IFERROR(IFERROR(IFERROR(IFERROR(IFERROR(IFERROR(INDEX(Summer!G$10:G$999,MATCH($A604,Summer!$L$10:$L$999,0),1),INDEX('Cycle 1'!G$10:G$999,MATCH($A604,'Cycle 1'!$L$10:$L$999,0),1)),INDEX('Cycle 2'!G$10:G$999,MATCH($A604,'Cycle 2'!$L$10:$L$999,0),1)),INDEX('Cycle 3'!G$10:G$999,MATCH($A604,'Cycle 3'!$L$10:$L$999,0),1)),INDEX('Cycle 4'!G$10:G$999,MATCH($A604,'Cycle 4'!$L$10:$L$999,0),1)),INDEX('Cycle 5'!G$10:G$999,MATCH($A604,'Cycle 5'!$L$10:$L$999,0),1)),INDEX('Cycle 6'!G$10:G$999,MATCH($A604,'Cycle 6'!$L$10:$L$999,0),1)),INDEX('Cycle 7'!G$10:G$999,MATCH($A604,'Cycle 7'!$L$10:$L$999,0),1)),INDEX('Cycle 8'!G$10:G$999,MATCH($A604,'Cycle 8'!$L$10:$L$999,0),1)),INDEX('Cycle 9'!G$10:G$999,MATCH($A604,'Cycle 9'!$L$10:$L$999,0),1)),INDEX('Cycle 10'!G$10:G$999,MATCH($A604,'Cycle 10'!$L$10:$L$999,0),1)),INDEX('Cycle 11'!G$10:G$999,MATCH($A604,'Cycle 11'!$L$10:$L$999,0),1)),"")="","",IFERROR(IFERROR(IFERROR(IFERROR(IFERROR(IFERROR(IFERROR(IFERROR(IFERROR(IFERROR(IFERROR(IFERROR(INDEX(Summer!G$10:G$999,MATCH($A604,Summer!$L$10:$L$999,0),1),INDEX('Cycle 1'!G$10:G$999,MATCH($A604,'Cycle 1'!$L$10:$L$999,0),1)),INDEX('Cycle 2'!G$10:G$999,MATCH($A604,'Cycle 2'!$L$10:$L$999,0),1)),INDEX('Cycle 3'!G$10:G$999,MATCH($A604,'Cycle 3'!$L$10:$L$999,0),1)),INDEX('Cycle 4'!G$10:G$999,MATCH($A604,'Cycle 4'!$L$10:$L$999,0),1)),INDEX('Cycle 5'!G$10:G$999,MATCH($A604,'Cycle 5'!$L$10:$L$999,0),1)),INDEX('Cycle 6'!G$10:G$999,MATCH($A604,'Cycle 6'!$L$10:$L$999,0),1)),INDEX('Cycle 7'!G$10:G$999,MATCH($A604,'Cycle 7'!$L$10:$L$999,0),1)),INDEX('Cycle 8'!G$10:G$999,MATCH($A604,'Cycle 8'!$L$10:$L$999,0),1)),INDEX('Cycle 9'!G$10:G$999,MATCH($A604,'Cycle 9'!$L$10:$L$999,0),1)),INDEX('Cycle 10'!G$10:G$999,MATCH($A604,'Cycle 10'!$L$10:$L$999,0),1)),INDEX('Cycle 11'!G$10:G$999,MATCH($A604,'Cycle 11'!$L$10:$L$999,0),1)),""))</f>
        <v/>
      </c>
      <c r="I604">
        <f>IFERROR(IF(C604="",MAX(I$1:I603),IF(ROW(C$2)=ROW(C604),1,IF(ISERROR(VLOOKUP(C604,C$2:C603,1,FALSE)),MAX(I$1:I603)+1,MAX(I$1:I603)))),"")</f>
        <v>0</v>
      </c>
      <c r="J604" t="str">
        <f t="shared" si="71"/>
        <v/>
      </c>
      <c r="K604" t="str">
        <f t="shared" si="74"/>
        <v/>
      </c>
      <c r="L604" t="str">
        <f t="shared" si="74"/>
        <v/>
      </c>
      <c r="M604" t="str">
        <f t="shared" si="74"/>
        <v/>
      </c>
      <c r="N604" t="str">
        <f t="shared" si="74"/>
        <v/>
      </c>
      <c r="O604" t="str">
        <f t="shared" si="74"/>
        <v/>
      </c>
      <c r="P604" t="str">
        <f t="shared" si="74"/>
        <v/>
      </c>
      <c r="Q604" t="str">
        <f t="shared" si="74"/>
        <v/>
      </c>
      <c r="R604" t="str">
        <f t="shared" si="74"/>
        <v/>
      </c>
      <c r="S604" t="str">
        <f t="shared" si="74"/>
        <v/>
      </c>
      <c r="T604" t="str">
        <f t="shared" si="74"/>
        <v/>
      </c>
      <c r="U604" t="str">
        <f t="shared" si="74"/>
        <v/>
      </c>
      <c r="V604" t="str">
        <f t="shared" si="74"/>
        <v/>
      </c>
      <c r="W604" t="str">
        <f t="shared" si="72"/>
        <v/>
      </c>
      <c r="X604">
        <f>IF(OR(H604="No",H604=""),0,IF(COUNTIFS(H$2:H604,"Yes",C$2:C604,C604)&gt;1,0,COUNTIFS(H$2:H604,"Yes",C$2:C604,C604)))+IF(X603=$X$1,0,X603)</f>
        <v>0</v>
      </c>
    </row>
    <row r="605" spans="1:24" x14ac:dyDescent="0.3">
      <c r="A605">
        <f>ROWS($A$2:$A605)</f>
        <v>604</v>
      </c>
      <c r="B605" t="str">
        <f>IF(ISERROR(VLOOKUP(A605,Summer!L$11:L$500,1,FALSE)),IF(ISERROR(VLOOKUP(A605,'Cycle 1'!L$11:L$500,1,FALSE)),IF(ISERROR(VLOOKUP(A605,'Cycle 2'!L$11:L$500,1,FALSE)),IF(ISERROR(VLOOKUP(A605,'Cycle 3'!L$11:L$500,1,FALSE)),IF(ISERROR(VLOOKUP(A605,'Cycle 4'!L$11:L$500,1,FALSE)),IF(ISERROR(VLOOKUP(A605,'Cycle 5'!L$11:L$500,1,FALSE)),IF(ISERROR(VLOOKUP(A605,'Cycle 6'!L$11:L$500,1,FALSE)),IF(ISERROR(VLOOKUP(A605,'Cycle 7'!L$11:L$500,1,FALSE)),IF(ISERROR(VLOOKUP(A605,'Cycle 8'!L$11:L$500,1,FALSE)),IF(ISERROR(VLOOKUP(A605,'Cycle 9'!L$11:L$500,1,FALSE)),IF(ISERROR(VLOOKUP(A605,'Cycle 10'!L$11:L$500,1,FALSE)),IF(ISERROR(VLOOKUP(A605,'Cycle 11'!L$11:L$500,1,FALSE)),"","Cycle 11"),"Cycle 10"),"Cycle 9"),"Cycle 8"),"Cycle 7"),"Cycle 6"),"Cycle 5"),"Cycle 4"),"Cycle 3"),"Cycle 2"),"Cycle 1"),"Summer")</f>
        <v/>
      </c>
      <c r="C605" t="str">
        <f>IF(IFERROR(IFERROR(IFERROR(IFERROR(IFERROR(IFERROR(IFERROR(IFERROR(IFERROR(IFERROR(IFERROR(IFERROR(INDEX(Summer!B$10:B$999,MATCH($A605,Summer!$L$10:$L$999,0),1),INDEX('Cycle 1'!B$10:B$999,MATCH($A605,'Cycle 1'!$L$10:$L$999,0),1)),INDEX('Cycle 2'!B$10:B$999,MATCH($A605,'Cycle 2'!$L$10:$L$999,0),1)),INDEX('Cycle 3'!B$10:B$999,MATCH($A605,'Cycle 3'!$L$10:$L$999,0),1)),INDEX('Cycle 4'!B$10:B$999,MATCH($A605,'Cycle 4'!$L$10:$L$999,0),1)),INDEX('Cycle 5'!B$10:B$999,MATCH($A605,'Cycle 5'!$L$10:$L$999,0),1)),INDEX('Cycle 6'!B$10:B$999,MATCH($A605,'Cycle 6'!$L$10:$L$999,0),1)),INDEX('Cycle 7'!B$10:B$999,MATCH($A605,'Cycle 7'!$L$10:$L$999,0),1)),INDEX('Cycle 8'!B$10:B$999,MATCH($A605,'Cycle 8'!$L$10:$L$999,0),1)),INDEX('Cycle 9'!B$10:B$999,MATCH($A605,'Cycle 9'!$L$10:$L$999,0),1)),INDEX('Cycle 10'!B$10:B$999,MATCH($A605,'Cycle 10'!$L$10:$L$999,0),1)),INDEX('Cycle 11'!B$10:B$999,MATCH($A605,'Cycle 11'!$L$10:$L$999,0),1)),"")="","",IFERROR(IFERROR(IFERROR(IFERROR(IFERROR(IFERROR(IFERROR(IFERROR(IFERROR(IFERROR(IFERROR(IFERROR(INDEX(Summer!B$10:B$999,MATCH($A605,Summer!$L$10:$L$999,0),1),INDEX('Cycle 1'!B$10:B$999,MATCH($A605,'Cycle 1'!$L$10:$L$999,0),1)),INDEX('Cycle 2'!B$10:B$999,MATCH($A605,'Cycle 2'!$L$10:$L$999,0),1)),INDEX('Cycle 3'!B$10:B$999,MATCH($A605,'Cycle 3'!$L$10:$L$999,0),1)),INDEX('Cycle 4'!B$10:B$999,MATCH($A605,'Cycle 4'!$L$10:$L$999,0),1)),INDEX('Cycle 5'!B$10:B$999,MATCH($A605,'Cycle 5'!$L$10:$L$999,0),1)),INDEX('Cycle 6'!B$10:B$999,MATCH($A605,'Cycle 6'!$L$10:$L$999,0),1)),INDEX('Cycle 7'!B$10:B$999,MATCH($A605,'Cycle 7'!$L$10:$L$999,0),1)),INDEX('Cycle 8'!B$10:B$999,MATCH($A605,'Cycle 8'!$L$10:$L$999,0),1)),INDEX('Cycle 9'!B$10:B$999,MATCH($A605,'Cycle 9'!$L$10:$L$999,0),1)),INDEX('Cycle 10'!B$10:B$999,MATCH($A605,'Cycle 10'!$L$10:$L$999,0),1)),INDEX('Cycle 11'!B$10:B$999,MATCH($A605,'Cycle 11'!$L$10:$L$999,0),1)),""))</f>
        <v/>
      </c>
      <c r="D605" t="str">
        <f>IF(IFERROR(IFERROR(IFERROR(IFERROR(IFERROR(IFERROR(IFERROR(IFERROR(IFERROR(IFERROR(IFERROR(IFERROR(INDEX(Summer!C$10:C$999,MATCH($A605,Summer!$L$10:$L$999,0),1),INDEX('Cycle 1'!C$10:C$999,MATCH($A605,'Cycle 1'!$L$10:$L$999,0),1)),INDEX('Cycle 2'!C$10:C$999,MATCH($A605,'Cycle 2'!$L$10:$L$999,0),1)),INDEX('Cycle 3'!C$10:C$999,MATCH($A605,'Cycle 3'!$L$10:$L$999,0),1)),INDEX('Cycle 4'!C$10:C$999,MATCH($A605,'Cycle 4'!$L$10:$L$999,0),1)),INDEX('Cycle 5'!C$10:C$999,MATCH($A605,'Cycle 5'!$L$10:$L$999,0),1)),INDEX('Cycle 6'!C$10:C$999,MATCH($A605,'Cycle 6'!$L$10:$L$999,0),1)),INDEX('Cycle 7'!C$10:C$999,MATCH($A605,'Cycle 7'!$L$10:$L$999,0),1)),INDEX('Cycle 8'!C$10:C$999,MATCH($A605,'Cycle 8'!$L$10:$L$999,0),1)),INDEX('Cycle 9'!C$10:C$999,MATCH($A605,'Cycle 9'!$L$10:$L$999,0),1)),INDEX('Cycle 10'!C$10:C$999,MATCH($A605,'Cycle 10'!$L$10:$L$999,0),1)),INDEX('Cycle 11'!C$10:C$999,MATCH($A605,'Cycle 11'!$L$10:$L$999,0),1)),"")="","",IFERROR(IFERROR(IFERROR(IFERROR(IFERROR(IFERROR(IFERROR(IFERROR(IFERROR(IFERROR(IFERROR(IFERROR(INDEX(Summer!C$10:C$999,MATCH($A605,Summer!$L$10:$L$999,0),1),INDEX('Cycle 1'!C$10:C$999,MATCH($A605,'Cycle 1'!$L$10:$L$999,0),1)),INDEX('Cycle 2'!C$10:C$999,MATCH($A605,'Cycle 2'!$L$10:$L$999,0),1)),INDEX('Cycle 3'!C$10:C$999,MATCH($A605,'Cycle 3'!$L$10:$L$999,0),1)),INDEX('Cycle 4'!C$10:C$999,MATCH($A605,'Cycle 4'!$L$10:$L$999,0),1)),INDEX('Cycle 5'!C$10:C$999,MATCH($A605,'Cycle 5'!$L$10:$L$999,0),1)),INDEX('Cycle 6'!C$10:C$999,MATCH($A605,'Cycle 6'!$L$10:$L$999,0),1)),INDEX('Cycle 7'!C$10:C$999,MATCH($A605,'Cycle 7'!$L$10:$L$999,0),1)),INDEX('Cycle 8'!C$10:C$999,MATCH($A605,'Cycle 8'!$L$10:$L$999,0),1)),INDEX('Cycle 9'!C$10:C$999,MATCH($A605,'Cycle 9'!$L$10:$L$999,0),1)),INDEX('Cycle 10'!C$10:C$999,MATCH($A605,'Cycle 10'!$L$10:$L$999,0),1)),INDEX('Cycle 11'!C$10:C$999,MATCH($A605,'Cycle 11'!$L$10:$L$999,0),1)),""))</f>
        <v/>
      </c>
      <c r="E605" t="str">
        <f>IF(IFERROR(IFERROR(IFERROR(IFERROR(IFERROR(IFERROR(IFERROR(IFERROR(IFERROR(IFERROR(IFERROR(IFERROR(INDEX(Summer!D$10:D$999,MATCH($A605,Summer!$L$10:$L$999,0),1),INDEX('Cycle 1'!D$10:D$999,MATCH($A605,'Cycle 1'!$L$10:$L$999,0),1)),INDEX('Cycle 2'!D$10:D$999,MATCH($A605,'Cycle 2'!$L$10:$L$999,0),1)),INDEX('Cycle 3'!D$10:D$999,MATCH($A605,'Cycle 3'!$L$10:$L$999,0),1)),INDEX('Cycle 4'!D$10:D$999,MATCH($A605,'Cycle 4'!$L$10:$L$999,0),1)),INDEX('Cycle 5'!D$10:D$999,MATCH($A605,'Cycle 5'!$L$10:$L$999,0),1)),INDEX('Cycle 6'!D$10:D$999,MATCH($A605,'Cycle 6'!$L$10:$L$999,0),1)),INDEX('Cycle 7'!D$10:D$999,MATCH($A605,'Cycle 7'!$L$10:$L$999,0),1)),INDEX('Cycle 8'!D$10:D$999,MATCH($A605,'Cycle 8'!$L$10:$L$999,0),1)),INDEX('Cycle 9'!D$10:D$999,MATCH($A605,'Cycle 9'!$L$10:$L$999,0),1)),INDEX('Cycle 10'!D$10:D$999,MATCH($A605,'Cycle 10'!$L$10:$L$999,0),1)),INDEX('Cycle 11'!D$10:D$999,MATCH($A605,'Cycle 11'!$L$10:$L$999,0),1)),"")="","",IFERROR(IFERROR(IFERROR(IFERROR(IFERROR(IFERROR(IFERROR(IFERROR(IFERROR(IFERROR(IFERROR(IFERROR(INDEX(Summer!D$10:D$999,MATCH($A605,Summer!$L$10:$L$999,0),1),INDEX('Cycle 1'!D$10:D$999,MATCH($A605,'Cycle 1'!$L$10:$L$999,0),1)),INDEX('Cycle 2'!D$10:D$999,MATCH($A605,'Cycle 2'!$L$10:$L$999,0),1)),INDEX('Cycle 3'!D$10:D$999,MATCH($A605,'Cycle 3'!$L$10:$L$999,0),1)),INDEX('Cycle 4'!D$10:D$999,MATCH($A605,'Cycle 4'!$L$10:$L$999,0),1)),INDEX('Cycle 5'!D$10:D$999,MATCH($A605,'Cycle 5'!$L$10:$L$999,0),1)),INDEX('Cycle 6'!D$10:D$999,MATCH($A605,'Cycle 6'!$L$10:$L$999,0),1)),INDEX('Cycle 7'!D$10:D$999,MATCH($A605,'Cycle 7'!$L$10:$L$999,0),1)),INDEX('Cycle 8'!D$10:D$999,MATCH($A605,'Cycle 8'!$L$10:$L$999,0),1)),INDEX('Cycle 9'!D$10:D$999,MATCH($A605,'Cycle 9'!$L$10:$L$999,0),1)),INDEX('Cycle 10'!D$10:D$999,MATCH($A605,'Cycle 10'!$L$10:$L$999,0),1)),INDEX('Cycle 11'!D$10:D$999,MATCH($A605,'Cycle 11'!$L$10:$L$999,0),1)),""))</f>
        <v/>
      </c>
      <c r="F605" t="str">
        <f>IF(IFERROR(IFERROR(IFERROR(IFERROR(IFERROR(IFERROR(IFERROR(IFERROR(IFERROR(IFERROR(IFERROR(IFERROR(INDEX(Summer!E$10:E$999,MATCH($A605,Summer!$L$10:$L$999,0),1),INDEX('Cycle 1'!E$10:E$999,MATCH($A605,'Cycle 1'!$L$10:$L$999,0),1)),INDEX('Cycle 2'!E$10:E$999,MATCH($A605,'Cycle 2'!$L$10:$L$999,0),1)),INDEX('Cycle 3'!E$10:E$999,MATCH($A605,'Cycle 3'!$L$10:$L$999,0),1)),INDEX('Cycle 4'!E$10:E$999,MATCH($A605,'Cycle 4'!$L$10:$L$999,0),1)),INDEX('Cycle 5'!E$10:E$999,MATCH($A605,'Cycle 5'!$L$10:$L$999,0),1)),INDEX('Cycle 6'!E$10:E$999,MATCH($A605,'Cycle 6'!$L$10:$L$999,0),1)),INDEX('Cycle 7'!E$10:E$999,MATCH($A605,'Cycle 7'!$L$10:$L$999,0),1)),INDEX('Cycle 8'!E$10:E$999,MATCH($A605,'Cycle 8'!$L$10:$L$999,0),1)),INDEX('Cycle 9'!E$10:E$999,MATCH($A605,'Cycle 9'!$L$10:$L$999,0),1)),INDEX('Cycle 10'!E$10:E$999,MATCH($A605,'Cycle 10'!$L$10:$L$999,0),1)),INDEX('Cycle 11'!E$10:E$999,MATCH($A605,'Cycle 11'!$L$10:$L$999,0),1)),"")="","",IFERROR(IFERROR(IFERROR(IFERROR(IFERROR(IFERROR(IFERROR(IFERROR(IFERROR(IFERROR(IFERROR(IFERROR(INDEX(Summer!E$10:E$999,MATCH($A605,Summer!$L$10:$L$999,0),1),INDEX('Cycle 1'!E$10:E$999,MATCH($A605,'Cycle 1'!$L$10:$L$999,0),1)),INDEX('Cycle 2'!E$10:E$999,MATCH($A605,'Cycle 2'!$L$10:$L$999,0),1)),INDEX('Cycle 3'!E$10:E$999,MATCH($A605,'Cycle 3'!$L$10:$L$999,0),1)),INDEX('Cycle 4'!E$10:E$999,MATCH($A605,'Cycle 4'!$L$10:$L$999,0),1)),INDEX('Cycle 5'!E$10:E$999,MATCH($A605,'Cycle 5'!$L$10:$L$999,0),1)),INDEX('Cycle 6'!E$10:E$999,MATCH($A605,'Cycle 6'!$L$10:$L$999,0),1)),INDEX('Cycle 7'!E$10:E$999,MATCH($A605,'Cycle 7'!$L$10:$L$999,0),1)),INDEX('Cycle 8'!E$10:E$999,MATCH($A605,'Cycle 8'!$L$10:$L$999,0),1)),INDEX('Cycle 9'!E$10:E$999,MATCH($A605,'Cycle 9'!$L$10:$L$999,0),1)),INDEX('Cycle 10'!E$10:E$999,MATCH($A605,'Cycle 10'!$L$10:$L$999,0),1)),INDEX('Cycle 11'!E$10:E$999,MATCH($A605,'Cycle 11'!$L$10:$L$999,0),1)),""))</f>
        <v/>
      </c>
      <c r="G605" t="str">
        <f>IF(IFERROR(IFERROR(IFERROR(IFERROR(IFERROR(IFERROR(IFERROR(IFERROR(IFERROR(IFERROR(IFERROR(IFERROR(INDEX(Summer!F$10:F$999,MATCH($A605,Summer!$L$10:$L$999,0),1),INDEX('Cycle 1'!F$10:F$999,MATCH($A605,'Cycle 1'!$L$10:$L$999,0),1)),INDEX('Cycle 2'!F$10:F$999,MATCH($A605,'Cycle 2'!$L$10:$L$999,0),1)),INDEX('Cycle 3'!F$10:F$999,MATCH($A605,'Cycle 3'!$L$10:$L$999,0),1)),INDEX('Cycle 4'!F$10:F$999,MATCH($A605,'Cycle 4'!$L$10:$L$999,0),1)),INDEX('Cycle 5'!F$10:F$999,MATCH($A605,'Cycle 5'!$L$10:$L$999,0),1)),INDEX('Cycle 6'!F$10:F$999,MATCH($A605,'Cycle 6'!$L$10:$L$999,0),1)),INDEX('Cycle 7'!F$10:F$999,MATCH($A605,'Cycle 7'!$L$10:$L$999,0),1)),INDEX('Cycle 8'!F$10:F$999,MATCH($A605,'Cycle 8'!$L$10:$L$999,0),1)),INDEX('Cycle 9'!F$10:F$999,MATCH($A605,'Cycle 9'!$L$10:$L$999,0),1)),INDEX('Cycle 10'!F$10:F$999,MATCH($A605,'Cycle 10'!$L$10:$L$999,0),1)),INDEX('Cycle 11'!F$10:F$999,MATCH($A605,'Cycle 11'!$L$10:$L$999,0),1)),"")="","",IFERROR(IFERROR(IFERROR(IFERROR(IFERROR(IFERROR(IFERROR(IFERROR(IFERROR(IFERROR(IFERROR(IFERROR(INDEX(Summer!F$10:F$999,MATCH($A605,Summer!$L$10:$L$999,0),1),INDEX('Cycle 1'!F$10:F$999,MATCH($A605,'Cycle 1'!$L$10:$L$999,0),1)),INDEX('Cycle 2'!F$10:F$999,MATCH($A605,'Cycle 2'!$L$10:$L$999,0),1)),INDEX('Cycle 3'!F$10:F$999,MATCH($A605,'Cycle 3'!$L$10:$L$999,0),1)),INDEX('Cycle 4'!F$10:F$999,MATCH($A605,'Cycle 4'!$L$10:$L$999,0),1)),INDEX('Cycle 5'!F$10:F$999,MATCH($A605,'Cycle 5'!$L$10:$L$999,0),1)),INDEX('Cycle 6'!F$10:F$999,MATCH($A605,'Cycle 6'!$L$10:$L$999,0),1)),INDEX('Cycle 7'!F$10:F$999,MATCH($A605,'Cycle 7'!$L$10:$L$999,0),1)),INDEX('Cycle 8'!F$10:F$999,MATCH($A605,'Cycle 8'!$L$10:$L$999,0),1)),INDEX('Cycle 9'!F$10:F$999,MATCH($A605,'Cycle 9'!$L$10:$L$999,0),1)),INDEX('Cycle 10'!F$10:F$999,MATCH($A605,'Cycle 10'!$L$10:$L$999,0),1)),INDEX('Cycle 11'!F$10:F$999,MATCH($A605,'Cycle 11'!$L$10:$L$999,0),1)),""))</f>
        <v/>
      </c>
      <c r="H605" t="str">
        <f>IF(IFERROR(IFERROR(IFERROR(IFERROR(IFERROR(IFERROR(IFERROR(IFERROR(IFERROR(IFERROR(IFERROR(IFERROR(INDEX(Summer!G$10:G$999,MATCH($A605,Summer!$L$10:$L$999,0),1),INDEX('Cycle 1'!G$10:G$999,MATCH($A605,'Cycle 1'!$L$10:$L$999,0),1)),INDEX('Cycle 2'!G$10:G$999,MATCH($A605,'Cycle 2'!$L$10:$L$999,0),1)),INDEX('Cycle 3'!G$10:G$999,MATCH($A605,'Cycle 3'!$L$10:$L$999,0),1)),INDEX('Cycle 4'!G$10:G$999,MATCH($A605,'Cycle 4'!$L$10:$L$999,0),1)),INDEX('Cycle 5'!G$10:G$999,MATCH($A605,'Cycle 5'!$L$10:$L$999,0),1)),INDEX('Cycle 6'!G$10:G$999,MATCH($A605,'Cycle 6'!$L$10:$L$999,0),1)),INDEX('Cycle 7'!G$10:G$999,MATCH($A605,'Cycle 7'!$L$10:$L$999,0),1)),INDEX('Cycle 8'!G$10:G$999,MATCH($A605,'Cycle 8'!$L$10:$L$999,0),1)),INDEX('Cycle 9'!G$10:G$999,MATCH($A605,'Cycle 9'!$L$10:$L$999,0),1)),INDEX('Cycle 10'!G$10:G$999,MATCH($A605,'Cycle 10'!$L$10:$L$999,0),1)),INDEX('Cycle 11'!G$10:G$999,MATCH($A605,'Cycle 11'!$L$10:$L$999,0),1)),"")="","",IFERROR(IFERROR(IFERROR(IFERROR(IFERROR(IFERROR(IFERROR(IFERROR(IFERROR(IFERROR(IFERROR(IFERROR(INDEX(Summer!G$10:G$999,MATCH($A605,Summer!$L$10:$L$999,0),1),INDEX('Cycle 1'!G$10:G$999,MATCH($A605,'Cycle 1'!$L$10:$L$999,0),1)),INDEX('Cycle 2'!G$10:G$999,MATCH($A605,'Cycle 2'!$L$10:$L$999,0),1)),INDEX('Cycle 3'!G$10:G$999,MATCH($A605,'Cycle 3'!$L$10:$L$999,0),1)),INDEX('Cycle 4'!G$10:G$999,MATCH($A605,'Cycle 4'!$L$10:$L$999,0),1)),INDEX('Cycle 5'!G$10:G$999,MATCH($A605,'Cycle 5'!$L$10:$L$999,0),1)),INDEX('Cycle 6'!G$10:G$999,MATCH($A605,'Cycle 6'!$L$10:$L$999,0),1)),INDEX('Cycle 7'!G$10:G$999,MATCH($A605,'Cycle 7'!$L$10:$L$999,0),1)),INDEX('Cycle 8'!G$10:G$999,MATCH($A605,'Cycle 8'!$L$10:$L$999,0),1)),INDEX('Cycle 9'!G$10:G$999,MATCH($A605,'Cycle 9'!$L$10:$L$999,0),1)),INDEX('Cycle 10'!G$10:G$999,MATCH($A605,'Cycle 10'!$L$10:$L$999,0),1)),INDEX('Cycle 11'!G$10:G$999,MATCH($A605,'Cycle 11'!$L$10:$L$999,0),1)),""))</f>
        <v/>
      </c>
      <c r="I605">
        <f>IFERROR(IF(C605="",MAX(I$1:I604),IF(ROW(C$2)=ROW(C605),1,IF(ISERROR(VLOOKUP(C605,C$2:C604,1,FALSE)),MAX(I$1:I604)+1,MAX(I$1:I604)))),"")</f>
        <v>0</v>
      </c>
      <c r="J605" t="str">
        <f t="shared" si="71"/>
        <v/>
      </c>
      <c r="K605" t="str">
        <f t="shared" si="74"/>
        <v/>
      </c>
      <c r="L605" t="str">
        <f t="shared" si="74"/>
        <v/>
      </c>
      <c r="M605" t="str">
        <f t="shared" si="74"/>
        <v/>
      </c>
      <c r="N605" t="str">
        <f t="shared" si="74"/>
        <v/>
      </c>
      <c r="O605" t="str">
        <f t="shared" si="74"/>
        <v/>
      </c>
      <c r="P605" t="str">
        <f t="shared" si="74"/>
        <v/>
      </c>
      <c r="Q605" t="str">
        <f t="shared" si="74"/>
        <v/>
      </c>
      <c r="R605" t="str">
        <f t="shared" si="74"/>
        <v/>
      </c>
      <c r="S605" t="str">
        <f t="shared" si="74"/>
        <v/>
      </c>
      <c r="T605" t="str">
        <f t="shared" si="74"/>
        <v/>
      </c>
      <c r="U605" t="str">
        <f t="shared" si="74"/>
        <v/>
      </c>
      <c r="V605" t="str">
        <f t="shared" si="74"/>
        <v/>
      </c>
      <c r="W605" t="str">
        <f t="shared" si="72"/>
        <v/>
      </c>
      <c r="X605">
        <f>IF(OR(H605="No",H605=""),0,IF(COUNTIFS(H$2:H605,"Yes",C$2:C605,C605)&gt;1,0,COUNTIFS(H$2:H605,"Yes",C$2:C605,C605)))+IF(X604=$X$1,0,X604)</f>
        <v>0</v>
      </c>
    </row>
    <row r="606" spans="1:24" x14ac:dyDescent="0.3">
      <c r="A606">
        <f>ROWS($A$2:$A606)</f>
        <v>605</v>
      </c>
      <c r="B606" t="str">
        <f>IF(ISERROR(VLOOKUP(A606,Summer!L$11:L$500,1,FALSE)),IF(ISERROR(VLOOKUP(A606,'Cycle 1'!L$11:L$500,1,FALSE)),IF(ISERROR(VLOOKUP(A606,'Cycle 2'!L$11:L$500,1,FALSE)),IF(ISERROR(VLOOKUP(A606,'Cycle 3'!L$11:L$500,1,FALSE)),IF(ISERROR(VLOOKUP(A606,'Cycle 4'!L$11:L$500,1,FALSE)),IF(ISERROR(VLOOKUP(A606,'Cycle 5'!L$11:L$500,1,FALSE)),IF(ISERROR(VLOOKUP(A606,'Cycle 6'!L$11:L$500,1,FALSE)),IF(ISERROR(VLOOKUP(A606,'Cycle 7'!L$11:L$500,1,FALSE)),IF(ISERROR(VLOOKUP(A606,'Cycle 8'!L$11:L$500,1,FALSE)),IF(ISERROR(VLOOKUP(A606,'Cycle 9'!L$11:L$500,1,FALSE)),IF(ISERROR(VLOOKUP(A606,'Cycle 10'!L$11:L$500,1,FALSE)),IF(ISERROR(VLOOKUP(A606,'Cycle 11'!L$11:L$500,1,FALSE)),"","Cycle 11"),"Cycle 10"),"Cycle 9"),"Cycle 8"),"Cycle 7"),"Cycle 6"),"Cycle 5"),"Cycle 4"),"Cycle 3"),"Cycle 2"),"Cycle 1"),"Summer")</f>
        <v/>
      </c>
      <c r="C606" t="str">
        <f>IF(IFERROR(IFERROR(IFERROR(IFERROR(IFERROR(IFERROR(IFERROR(IFERROR(IFERROR(IFERROR(IFERROR(IFERROR(INDEX(Summer!B$10:B$999,MATCH($A606,Summer!$L$10:$L$999,0),1),INDEX('Cycle 1'!B$10:B$999,MATCH($A606,'Cycle 1'!$L$10:$L$999,0),1)),INDEX('Cycle 2'!B$10:B$999,MATCH($A606,'Cycle 2'!$L$10:$L$999,0),1)),INDEX('Cycle 3'!B$10:B$999,MATCH($A606,'Cycle 3'!$L$10:$L$999,0),1)),INDEX('Cycle 4'!B$10:B$999,MATCH($A606,'Cycle 4'!$L$10:$L$999,0),1)),INDEX('Cycle 5'!B$10:B$999,MATCH($A606,'Cycle 5'!$L$10:$L$999,0),1)),INDEX('Cycle 6'!B$10:B$999,MATCH($A606,'Cycle 6'!$L$10:$L$999,0),1)),INDEX('Cycle 7'!B$10:B$999,MATCH($A606,'Cycle 7'!$L$10:$L$999,0),1)),INDEX('Cycle 8'!B$10:B$999,MATCH($A606,'Cycle 8'!$L$10:$L$999,0),1)),INDEX('Cycle 9'!B$10:B$999,MATCH($A606,'Cycle 9'!$L$10:$L$999,0),1)),INDEX('Cycle 10'!B$10:B$999,MATCH($A606,'Cycle 10'!$L$10:$L$999,0),1)),INDEX('Cycle 11'!B$10:B$999,MATCH($A606,'Cycle 11'!$L$10:$L$999,0),1)),"")="","",IFERROR(IFERROR(IFERROR(IFERROR(IFERROR(IFERROR(IFERROR(IFERROR(IFERROR(IFERROR(IFERROR(IFERROR(INDEX(Summer!B$10:B$999,MATCH($A606,Summer!$L$10:$L$999,0),1),INDEX('Cycle 1'!B$10:B$999,MATCH($A606,'Cycle 1'!$L$10:$L$999,0),1)),INDEX('Cycle 2'!B$10:B$999,MATCH($A606,'Cycle 2'!$L$10:$L$999,0),1)),INDEX('Cycle 3'!B$10:B$999,MATCH($A606,'Cycle 3'!$L$10:$L$999,0),1)),INDEX('Cycle 4'!B$10:B$999,MATCH($A606,'Cycle 4'!$L$10:$L$999,0),1)),INDEX('Cycle 5'!B$10:B$999,MATCH($A606,'Cycle 5'!$L$10:$L$999,0),1)),INDEX('Cycle 6'!B$10:B$999,MATCH($A606,'Cycle 6'!$L$10:$L$999,0),1)),INDEX('Cycle 7'!B$10:B$999,MATCH($A606,'Cycle 7'!$L$10:$L$999,0),1)),INDEX('Cycle 8'!B$10:B$999,MATCH($A606,'Cycle 8'!$L$10:$L$999,0),1)),INDEX('Cycle 9'!B$10:B$999,MATCH($A606,'Cycle 9'!$L$10:$L$999,0),1)),INDEX('Cycle 10'!B$10:B$999,MATCH($A606,'Cycle 10'!$L$10:$L$999,0),1)),INDEX('Cycle 11'!B$10:B$999,MATCH($A606,'Cycle 11'!$L$10:$L$999,0),1)),""))</f>
        <v/>
      </c>
      <c r="D606" t="str">
        <f>IF(IFERROR(IFERROR(IFERROR(IFERROR(IFERROR(IFERROR(IFERROR(IFERROR(IFERROR(IFERROR(IFERROR(IFERROR(INDEX(Summer!C$10:C$999,MATCH($A606,Summer!$L$10:$L$999,0),1),INDEX('Cycle 1'!C$10:C$999,MATCH($A606,'Cycle 1'!$L$10:$L$999,0),1)),INDEX('Cycle 2'!C$10:C$999,MATCH($A606,'Cycle 2'!$L$10:$L$999,0),1)),INDEX('Cycle 3'!C$10:C$999,MATCH($A606,'Cycle 3'!$L$10:$L$999,0),1)),INDEX('Cycle 4'!C$10:C$999,MATCH($A606,'Cycle 4'!$L$10:$L$999,0),1)),INDEX('Cycle 5'!C$10:C$999,MATCH($A606,'Cycle 5'!$L$10:$L$999,0),1)),INDEX('Cycle 6'!C$10:C$999,MATCH($A606,'Cycle 6'!$L$10:$L$999,0),1)),INDEX('Cycle 7'!C$10:C$999,MATCH($A606,'Cycle 7'!$L$10:$L$999,0),1)),INDEX('Cycle 8'!C$10:C$999,MATCH($A606,'Cycle 8'!$L$10:$L$999,0),1)),INDEX('Cycle 9'!C$10:C$999,MATCH($A606,'Cycle 9'!$L$10:$L$999,0),1)),INDEX('Cycle 10'!C$10:C$999,MATCH($A606,'Cycle 10'!$L$10:$L$999,0),1)),INDEX('Cycle 11'!C$10:C$999,MATCH($A606,'Cycle 11'!$L$10:$L$999,0),1)),"")="","",IFERROR(IFERROR(IFERROR(IFERROR(IFERROR(IFERROR(IFERROR(IFERROR(IFERROR(IFERROR(IFERROR(IFERROR(INDEX(Summer!C$10:C$999,MATCH($A606,Summer!$L$10:$L$999,0),1),INDEX('Cycle 1'!C$10:C$999,MATCH($A606,'Cycle 1'!$L$10:$L$999,0),1)),INDEX('Cycle 2'!C$10:C$999,MATCH($A606,'Cycle 2'!$L$10:$L$999,0),1)),INDEX('Cycle 3'!C$10:C$999,MATCH($A606,'Cycle 3'!$L$10:$L$999,0),1)),INDEX('Cycle 4'!C$10:C$999,MATCH($A606,'Cycle 4'!$L$10:$L$999,0),1)),INDEX('Cycle 5'!C$10:C$999,MATCH($A606,'Cycle 5'!$L$10:$L$999,0),1)),INDEX('Cycle 6'!C$10:C$999,MATCH($A606,'Cycle 6'!$L$10:$L$999,0),1)),INDEX('Cycle 7'!C$10:C$999,MATCH($A606,'Cycle 7'!$L$10:$L$999,0),1)),INDEX('Cycle 8'!C$10:C$999,MATCH($A606,'Cycle 8'!$L$10:$L$999,0),1)),INDEX('Cycle 9'!C$10:C$999,MATCH($A606,'Cycle 9'!$L$10:$L$999,0),1)),INDEX('Cycle 10'!C$10:C$999,MATCH($A606,'Cycle 10'!$L$10:$L$999,0),1)),INDEX('Cycle 11'!C$10:C$999,MATCH($A606,'Cycle 11'!$L$10:$L$999,0),1)),""))</f>
        <v/>
      </c>
      <c r="E606" t="str">
        <f>IF(IFERROR(IFERROR(IFERROR(IFERROR(IFERROR(IFERROR(IFERROR(IFERROR(IFERROR(IFERROR(IFERROR(IFERROR(INDEX(Summer!D$10:D$999,MATCH($A606,Summer!$L$10:$L$999,0),1),INDEX('Cycle 1'!D$10:D$999,MATCH($A606,'Cycle 1'!$L$10:$L$999,0),1)),INDEX('Cycle 2'!D$10:D$999,MATCH($A606,'Cycle 2'!$L$10:$L$999,0),1)),INDEX('Cycle 3'!D$10:D$999,MATCH($A606,'Cycle 3'!$L$10:$L$999,0),1)),INDEX('Cycle 4'!D$10:D$999,MATCH($A606,'Cycle 4'!$L$10:$L$999,0),1)),INDEX('Cycle 5'!D$10:D$999,MATCH($A606,'Cycle 5'!$L$10:$L$999,0),1)),INDEX('Cycle 6'!D$10:D$999,MATCH($A606,'Cycle 6'!$L$10:$L$999,0),1)),INDEX('Cycle 7'!D$10:D$999,MATCH($A606,'Cycle 7'!$L$10:$L$999,0),1)),INDEX('Cycle 8'!D$10:D$999,MATCH($A606,'Cycle 8'!$L$10:$L$999,0),1)),INDEX('Cycle 9'!D$10:D$999,MATCH($A606,'Cycle 9'!$L$10:$L$999,0),1)),INDEX('Cycle 10'!D$10:D$999,MATCH($A606,'Cycle 10'!$L$10:$L$999,0),1)),INDEX('Cycle 11'!D$10:D$999,MATCH($A606,'Cycle 11'!$L$10:$L$999,0),1)),"")="","",IFERROR(IFERROR(IFERROR(IFERROR(IFERROR(IFERROR(IFERROR(IFERROR(IFERROR(IFERROR(IFERROR(IFERROR(INDEX(Summer!D$10:D$999,MATCH($A606,Summer!$L$10:$L$999,0),1),INDEX('Cycle 1'!D$10:D$999,MATCH($A606,'Cycle 1'!$L$10:$L$999,0),1)),INDEX('Cycle 2'!D$10:D$999,MATCH($A606,'Cycle 2'!$L$10:$L$999,0),1)),INDEX('Cycle 3'!D$10:D$999,MATCH($A606,'Cycle 3'!$L$10:$L$999,0),1)),INDEX('Cycle 4'!D$10:D$999,MATCH($A606,'Cycle 4'!$L$10:$L$999,0),1)),INDEX('Cycle 5'!D$10:D$999,MATCH($A606,'Cycle 5'!$L$10:$L$999,0),1)),INDEX('Cycle 6'!D$10:D$999,MATCH($A606,'Cycle 6'!$L$10:$L$999,0),1)),INDEX('Cycle 7'!D$10:D$999,MATCH($A606,'Cycle 7'!$L$10:$L$999,0),1)),INDEX('Cycle 8'!D$10:D$999,MATCH($A606,'Cycle 8'!$L$10:$L$999,0),1)),INDEX('Cycle 9'!D$10:D$999,MATCH($A606,'Cycle 9'!$L$10:$L$999,0),1)),INDEX('Cycle 10'!D$10:D$999,MATCH($A606,'Cycle 10'!$L$10:$L$999,0),1)),INDEX('Cycle 11'!D$10:D$999,MATCH($A606,'Cycle 11'!$L$10:$L$999,0),1)),""))</f>
        <v/>
      </c>
      <c r="F606" t="str">
        <f>IF(IFERROR(IFERROR(IFERROR(IFERROR(IFERROR(IFERROR(IFERROR(IFERROR(IFERROR(IFERROR(IFERROR(IFERROR(INDEX(Summer!E$10:E$999,MATCH($A606,Summer!$L$10:$L$999,0),1),INDEX('Cycle 1'!E$10:E$999,MATCH($A606,'Cycle 1'!$L$10:$L$999,0),1)),INDEX('Cycle 2'!E$10:E$999,MATCH($A606,'Cycle 2'!$L$10:$L$999,0),1)),INDEX('Cycle 3'!E$10:E$999,MATCH($A606,'Cycle 3'!$L$10:$L$999,0),1)),INDEX('Cycle 4'!E$10:E$999,MATCH($A606,'Cycle 4'!$L$10:$L$999,0),1)),INDEX('Cycle 5'!E$10:E$999,MATCH($A606,'Cycle 5'!$L$10:$L$999,0),1)),INDEX('Cycle 6'!E$10:E$999,MATCH($A606,'Cycle 6'!$L$10:$L$999,0),1)),INDEX('Cycle 7'!E$10:E$999,MATCH($A606,'Cycle 7'!$L$10:$L$999,0),1)),INDEX('Cycle 8'!E$10:E$999,MATCH($A606,'Cycle 8'!$L$10:$L$999,0),1)),INDEX('Cycle 9'!E$10:E$999,MATCH($A606,'Cycle 9'!$L$10:$L$999,0),1)),INDEX('Cycle 10'!E$10:E$999,MATCH($A606,'Cycle 10'!$L$10:$L$999,0),1)),INDEX('Cycle 11'!E$10:E$999,MATCH($A606,'Cycle 11'!$L$10:$L$999,0),1)),"")="","",IFERROR(IFERROR(IFERROR(IFERROR(IFERROR(IFERROR(IFERROR(IFERROR(IFERROR(IFERROR(IFERROR(IFERROR(INDEX(Summer!E$10:E$999,MATCH($A606,Summer!$L$10:$L$999,0),1),INDEX('Cycle 1'!E$10:E$999,MATCH($A606,'Cycle 1'!$L$10:$L$999,0),1)),INDEX('Cycle 2'!E$10:E$999,MATCH($A606,'Cycle 2'!$L$10:$L$999,0),1)),INDEX('Cycle 3'!E$10:E$999,MATCH($A606,'Cycle 3'!$L$10:$L$999,0),1)),INDEX('Cycle 4'!E$10:E$999,MATCH($A606,'Cycle 4'!$L$10:$L$999,0),1)),INDEX('Cycle 5'!E$10:E$999,MATCH($A606,'Cycle 5'!$L$10:$L$999,0),1)),INDEX('Cycle 6'!E$10:E$999,MATCH($A606,'Cycle 6'!$L$10:$L$999,0),1)),INDEX('Cycle 7'!E$10:E$999,MATCH($A606,'Cycle 7'!$L$10:$L$999,0),1)),INDEX('Cycle 8'!E$10:E$999,MATCH($A606,'Cycle 8'!$L$10:$L$999,0),1)),INDEX('Cycle 9'!E$10:E$999,MATCH($A606,'Cycle 9'!$L$10:$L$999,0),1)),INDEX('Cycle 10'!E$10:E$999,MATCH($A606,'Cycle 10'!$L$10:$L$999,0),1)),INDEX('Cycle 11'!E$10:E$999,MATCH($A606,'Cycle 11'!$L$10:$L$999,0),1)),""))</f>
        <v/>
      </c>
      <c r="G606" t="str">
        <f>IF(IFERROR(IFERROR(IFERROR(IFERROR(IFERROR(IFERROR(IFERROR(IFERROR(IFERROR(IFERROR(IFERROR(IFERROR(INDEX(Summer!F$10:F$999,MATCH($A606,Summer!$L$10:$L$999,0),1),INDEX('Cycle 1'!F$10:F$999,MATCH($A606,'Cycle 1'!$L$10:$L$999,0),1)),INDEX('Cycle 2'!F$10:F$999,MATCH($A606,'Cycle 2'!$L$10:$L$999,0),1)),INDEX('Cycle 3'!F$10:F$999,MATCH($A606,'Cycle 3'!$L$10:$L$999,0),1)),INDEX('Cycle 4'!F$10:F$999,MATCH($A606,'Cycle 4'!$L$10:$L$999,0),1)),INDEX('Cycle 5'!F$10:F$999,MATCH($A606,'Cycle 5'!$L$10:$L$999,0),1)),INDEX('Cycle 6'!F$10:F$999,MATCH($A606,'Cycle 6'!$L$10:$L$999,0),1)),INDEX('Cycle 7'!F$10:F$999,MATCH($A606,'Cycle 7'!$L$10:$L$999,0),1)),INDEX('Cycle 8'!F$10:F$999,MATCH($A606,'Cycle 8'!$L$10:$L$999,0),1)),INDEX('Cycle 9'!F$10:F$999,MATCH($A606,'Cycle 9'!$L$10:$L$999,0),1)),INDEX('Cycle 10'!F$10:F$999,MATCH($A606,'Cycle 10'!$L$10:$L$999,0),1)),INDEX('Cycle 11'!F$10:F$999,MATCH($A606,'Cycle 11'!$L$10:$L$999,0),1)),"")="","",IFERROR(IFERROR(IFERROR(IFERROR(IFERROR(IFERROR(IFERROR(IFERROR(IFERROR(IFERROR(IFERROR(IFERROR(INDEX(Summer!F$10:F$999,MATCH($A606,Summer!$L$10:$L$999,0),1),INDEX('Cycle 1'!F$10:F$999,MATCH($A606,'Cycle 1'!$L$10:$L$999,0),1)),INDEX('Cycle 2'!F$10:F$999,MATCH($A606,'Cycle 2'!$L$10:$L$999,0),1)),INDEX('Cycle 3'!F$10:F$999,MATCH($A606,'Cycle 3'!$L$10:$L$999,0),1)),INDEX('Cycle 4'!F$10:F$999,MATCH($A606,'Cycle 4'!$L$10:$L$999,0),1)),INDEX('Cycle 5'!F$10:F$999,MATCH($A606,'Cycle 5'!$L$10:$L$999,0),1)),INDEX('Cycle 6'!F$10:F$999,MATCH($A606,'Cycle 6'!$L$10:$L$999,0),1)),INDEX('Cycle 7'!F$10:F$999,MATCH($A606,'Cycle 7'!$L$10:$L$999,0),1)),INDEX('Cycle 8'!F$10:F$999,MATCH($A606,'Cycle 8'!$L$10:$L$999,0),1)),INDEX('Cycle 9'!F$10:F$999,MATCH($A606,'Cycle 9'!$L$10:$L$999,0),1)),INDEX('Cycle 10'!F$10:F$999,MATCH($A606,'Cycle 10'!$L$10:$L$999,0),1)),INDEX('Cycle 11'!F$10:F$999,MATCH($A606,'Cycle 11'!$L$10:$L$999,0),1)),""))</f>
        <v/>
      </c>
      <c r="H606" t="str">
        <f>IF(IFERROR(IFERROR(IFERROR(IFERROR(IFERROR(IFERROR(IFERROR(IFERROR(IFERROR(IFERROR(IFERROR(IFERROR(INDEX(Summer!G$10:G$999,MATCH($A606,Summer!$L$10:$L$999,0),1),INDEX('Cycle 1'!G$10:G$999,MATCH($A606,'Cycle 1'!$L$10:$L$999,0),1)),INDEX('Cycle 2'!G$10:G$999,MATCH($A606,'Cycle 2'!$L$10:$L$999,0),1)),INDEX('Cycle 3'!G$10:G$999,MATCH($A606,'Cycle 3'!$L$10:$L$999,0),1)),INDEX('Cycle 4'!G$10:G$999,MATCH($A606,'Cycle 4'!$L$10:$L$999,0),1)),INDEX('Cycle 5'!G$10:G$999,MATCH($A606,'Cycle 5'!$L$10:$L$999,0),1)),INDEX('Cycle 6'!G$10:G$999,MATCH($A606,'Cycle 6'!$L$10:$L$999,0),1)),INDEX('Cycle 7'!G$10:G$999,MATCH($A606,'Cycle 7'!$L$10:$L$999,0),1)),INDEX('Cycle 8'!G$10:G$999,MATCH($A606,'Cycle 8'!$L$10:$L$999,0),1)),INDEX('Cycle 9'!G$10:G$999,MATCH($A606,'Cycle 9'!$L$10:$L$999,0),1)),INDEX('Cycle 10'!G$10:G$999,MATCH($A606,'Cycle 10'!$L$10:$L$999,0),1)),INDEX('Cycle 11'!G$10:G$999,MATCH($A606,'Cycle 11'!$L$10:$L$999,0),1)),"")="","",IFERROR(IFERROR(IFERROR(IFERROR(IFERROR(IFERROR(IFERROR(IFERROR(IFERROR(IFERROR(IFERROR(IFERROR(INDEX(Summer!G$10:G$999,MATCH($A606,Summer!$L$10:$L$999,0),1),INDEX('Cycle 1'!G$10:G$999,MATCH($A606,'Cycle 1'!$L$10:$L$999,0),1)),INDEX('Cycle 2'!G$10:G$999,MATCH($A606,'Cycle 2'!$L$10:$L$999,0),1)),INDEX('Cycle 3'!G$10:G$999,MATCH($A606,'Cycle 3'!$L$10:$L$999,0),1)),INDEX('Cycle 4'!G$10:G$999,MATCH($A606,'Cycle 4'!$L$10:$L$999,0),1)),INDEX('Cycle 5'!G$10:G$999,MATCH($A606,'Cycle 5'!$L$10:$L$999,0),1)),INDEX('Cycle 6'!G$10:G$999,MATCH($A606,'Cycle 6'!$L$10:$L$999,0),1)),INDEX('Cycle 7'!G$10:G$999,MATCH($A606,'Cycle 7'!$L$10:$L$999,0),1)),INDEX('Cycle 8'!G$10:G$999,MATCH($A606,'Cycle 8'!$L$10:$L$999,0),1)),INDEX('Cycle 9'!G$10:G$999,MATCH($A606,'Cycle 9'!$L$10:$L$999,0),1)),INDEX('Cycle 10'!G$10:G$999,MATCH($A606,'Cycle 10'!$L$10:$L$999,0),1)),INDEX('Cycle 11'!G$10:G$999,MATCH($A606,'Cycle 11'!$L$10:$L$999,0),1)),""))</f>
        <v/>
      </c>
      <c r="I606">
        <f>IFERROR(IF(C606="",MAX(I$1:I605),IF(ROW(C$2)=ROW(C606),1,IF(ISERROR(VLOOKUP(C606,C$2:C605,1,FALSE)),MAX(I$1:I605)+1,MAX(I$1:I605)))),"")</f>
        <v>0</v>
      </c>
      <c r="J606" t="str">
        <f t="shared" si="71"/>
        <v/>
      </c>
      <c r="K606" t="str">
        <f t="shared" si="74"/>
        <v/>
      </c>
      <c r="L606" t="str">
        <f t="shared" si="74"/>
        <v/>
      </c>
      <c r="M606" t="str">
        <f t="shared" si="74"/>
        <v/>
      </c>
      <c r="N606" t="str">
        <f t="shared" si="74"/>
        <v/>
      </c>
      <c r="O606" t="str">
        <f t="shared" si="74"/>
        <v/>
      </c>
      <c r="P606" t="str">
        <f t="shared" si="74"/>
        <v/>
      </c>
      <c r="Q606" t="str">
        <f t="shared" si="74"/>
        <v/>
      </c>
      <c r="R606" t="str">
        <f t="shared" si="74"/>
        <v/>
      </c>
      <c r="S606" t="str">
        <f t="shared" si="74"/>
        <v/>
      </c>
      <c r="T606" t="str">
        <f t="shared" si="74"/>
        <v/>
      </c>
      <c r="U606" t="str">
        <f t="shared" si="74"/>
        <v/>
      </c>
      <c r="V606" t="str">
        <f t="shared" si="74"/>
        <v/>
      </c>
      <c r="W606" t="str">
        <f t="shared" si="72"/>
        <v/>
      </c>
      <c r="X606">
        <f>IF(OR(H606="No",H606=""),0,IF(COUNTIFS(H$2:H606,"Yes",C$2:C606,C606)&gt;1,0,COUNTIFS(H$2:H606,"Yes",C$2:C606,C606)))+IF(X605=$X$1,0,X605)</f>
        <v>0</v>
      </c>
    </row>
    <row r="607" spans="1:24" x14ac:dyDescent="0.3">
      <c r="A607">
        <f>ROWS($A$2:$A607)</f>
        <v>606</v>
      </c>
      <c r="B607" t="str">
        <f>IF(ISERROR(VLOOKUP(A607,Summer!L$11:L$500,1,FALSE)),IF(ISERROR(VLOOKUP(A607,'Cycle 1'!L$11:L$500,1,FALSE)),IF(ISERROR(VLOOKUP(A607,'Cycle 2'!L$11:L$500,1,FALSE)),IF(ISERROR(VLOOKUP(A607,'Cycle 3'!L$11:L$500,1,FALSE)),IF(ISERROR(VLOOKUP(A607,'Cycle 4'!L$11:L$500,1,FALSE)),IF(ISERROR(VLOOKUP(A607,'Cycle 5'!L$11:L$500,1,FALSE)),IF(ISERROR(VLOOKUP(A607,'Cycle 6'!L$11:L$500,1,FALSE)),IF(ISERROR(VLOOKUP(A607,'Cycle 7'!L$11:L$500,1,FALSE)),IF(ISERROR(VLOOKUP(A607,'Cycle 8'!L$11:L$500,1,FALSE)),IF(ISERROR(VLOOKUP(A607,'Cycle 9'!L$11:L$500,1,FALSE)),IF(ISERROR(VLOOKUP(A607,'Cycle 10'!L$11:L$500,1,FALSE)),IF(ISERROR(VLOOKUP(A607,'Cycle 11'!L$11:L$500,1,FALSE)),"","Cycle 11"),"Cycle 10"),"Cycle 9"),"Cycle 8"),"Cycle 7"),"Cycle 6"),"Cycle 5"),"Cycle 4"),"Cycle 3"),"Cycle 2"),"Cycle 1"),"Summer")</f>
        <v/>
      </c>
      <c r="C607" t="str">
        <f>IF(IFERROR(IFERROR(IFERROR(IFERROR(IFERROR(IFERROR(IFERROR(IFERROR(IFERROR(IFERROR(IFERROR(IFERROR(INDEX(Summer!B$10:B$999,MATCH($A607,Summer!$L$10:$L$999,0),1),INDEX('Cycle 1'!B$10:B$999,MATCH($A607,'Cycle 1'!$L$10:$L$999,0),1)),INDEX('Cycle 2'!B$10:B$999,MATCH($A607,'Cycle 2'!$L$10:$L$999,0),1)),INDEX('Cycle 3'!B$10:B$999,MATCH($A607,'Cycle 3'!$L$10:$L$999,0),1)),INDEX('Cycle 4'!B$10:B$999,MATCH($A607,'Cycle 4'!$L$10:$L$999,0),1)),INDEX('Cycle 5'!B$10:B$999,MATCH($A607,'Cycle 5'!$L$10:$L$999,0),1)),INDEX('Cycle 6'!B$10:B$999,MATCH($A607,'Cycle 6'!$L$10:$L$999,0),1)),INDEX('Cycle 7'!B$10:B$999,MATCH($A607,'Cycle 7'!$L$10:$L$999,0),1)),INDEX('Cycle 8'!B$10:B$999,MATCH($A607,'Cycle 8'!$L$10:$L$999,0),1)),INDEX('Cycle 9'!B$10:B$999,MATCH($A607,'Cycle 9'!$L$10:$L$999,0),1)),INDEX('Cycle 10'!B$10:B$999,MATCH($A607,'Cycle 10'!$L$10:$L$999,0),1)),INDEX('Cycle 11'!B$10:B$999,MATCH($A607,'Cycle 11'!$L$10:$L$999,0),1)),"")="","",IFERROR(IFERROR(IFERROR(IFERROR(IFERROR(IFERROR(IFERROR(IFERROR(IFERROR(IFERROR(IFERROR(IFERROR(INDEX(Summer!B$10:B$999,MATCH($A607,Summer!$L$10:$L$999,0),1),INDEX('Cycle 1'!B$10:B$999,MATCH($A607,'Cycle 1'!$L$10:$L$999,0),1)),INDEX('Cycle 2'!B$10:B$999,MATCH($A607,'Cycle 2'!$L$10:$L$999,0),1)),INDEX('Cycle 3'!B$10:B$999,MATCH($A607,'Cycle 3'!$L$10:$L$999,0),1)),INDEX('Cycle 4'!B$10:B$999,MATCH($A607,'Cycle 4'!$L$10:$L$999,0),1)),INDEX('Cycle 5'!B$10:B$999,MATCH($A607,'Cycle 5'!$L$10:$L$999,0),1)),INDEX('Cycle 6'!B$10:B$999,MATCH($A607,'Cycle 6'!$L$10:$L$999,0),1)),INDEX('Cycle 7'!B$10:B$999,MATCH($A607,'Cycle 7'!$L$10:$L$999,0),1)),INDEX('Cycle 8'!B$10:B$999,MATCH($A607,'Cycle 8'!$L$10:$L$999,0),1)),INDEX('Cycle 9'!B$10:B$999,MATCH($A607,'Cycle 9'!$L$10:$L$999,0),1)),INDEX('Cycle 10'!B$10:B$999,MATCH($A607,'Cycle 10'!$L$10:$L$999,0),1)),INDEX('Cycle 11'!B$10:B$999,MATCH($A607,'Cycle 11'!$L$10:$L$999,0),1)),""))</f>
        <v/>
      </c>
      <c r="D607" t="str">
        <f>IF(IFERROR(IFERROR(IFERROR(IFERROR(IFERROR(IFERROR(IFERROR(IFERROR(IFERROR(IFERROR(IFERROR(IFERROR(INDEX(Summer!C$10:C$999,MATCH($A607,Summer!$L$10:$L$999,0),1),INDEX('Cycle 1'!C$10:C$999,MATCH($A607,'Cycle 1'!$L$10:$L$999,0),1)),INDEX('Cycle 2'!C$10:C$999,MATCH($A607,'Cycle 2'!$L$10:$L$999,0),1)),INDEX('Cycle 3'!C$10:C$999,MATCH($A607,'Cycle 3'!$L$10:$L$999,0),1)),INDEX('Cycle 4'!C$10:C$999,MATCH($A607,'Cycle 4'!$L$10:$L$999,0),1)),INDEX('Cycle 5'!C$10:C$999,MATCH($A607,'Cycle 5'!$L$10:$L$999,0),1)),INDEX('Cycle 6'!C$10:C$999,MATCH($A607,'Cycle 6'!$L$10:$L$999,0),1)),INDEX('Cycle 7'!C$10:C$999,MATCH($A607,'Cycle 7'!$L$10:$L$999,0),1)),INDEX('Cycle 8'!C$10:C$999,MATCH($A607,'Cycle 8'!$L$10:$L$999,0),1)),INDEX('Cycle 9'!C$10:C$999,MATCH($A607,'Cycle 9'!$L$10:$L$999,0),1)),INDEX('Cycle 10'!C$10:C$999,MATCH($A607,'Cycle 10'!$L$10:$L$999,0),1)),INDEX('Cycle 11'!C$10:C$999,MATCH($A607,'Cycle 11'!$L$10:$L$999,0),1)),"")="","",IFERROR(IFERROR(IFERROR(IFERROR(IFERROR(IFERROR(IFERROR(IFERROR(IFERROR(IFERROR(IFERROR(IFERROR(INDEX(Summer!C$10:C$999,MATCH($A607,Summer!$L$10:$L$999,0),1),INDEX('Cycle 1'!C$10:C$999,MATCH($A607,'Cycle 1'!$L$10:$L$999,0),1)),INDEX('Cycle 2'!C$10:C$999,MATCH($A607,'Cycle 2'!$L$10:$L$999,0),1)),INDEX('Cycle 3'!C$10:C$999,MATCH($A607,'Cycle 3'!$L$10:$L$999,0),1)),INDEX('Cycle 4'!C$10:C$999,MATCH($A607,'Cycle 4'!$L$10:$L$999,0),1)),INDEX('Cycle 5'!C$10:C$999,MATCH($A607,'Cycle 5'!$L$10:$L$999,0),1)),INDEX('Cycle 6'!C$10:C$999,MATCH($A607,'Cycle 6'!$L$10:$L$999,0),1)),INDEX('Cycle 7'!C$10:C$999,MATCH($A607,'Cycle 7'!$L$10:$L$999,0),1)),INDEX('Cycle 8'!C$10:C$999,MATCH($A607,'Cycle 8'!$L$10:$L$999,0),1)),INDEX('Cycle 9'!C$10:C$999,MATCH($A607,'Cycle 9'!$L$10:$L$999,0),1)),INDEX('Cycle 10'!C$10:C$999,MATCH($A607,'Cycle 10'!$L$10:$L$999,0),1)),INDEX('Cycle 11'!C$10:C$999,MATCH($A607,'Cycle 11'!$L$10:$L$999,0),1)),""))</f>
        <v/>
      </c>
      <c r="E607" t="str">
        <f>IF(IFERROR(IFERROR(IFERROR(IFERROR(IFERROR(IFERROR(IFERROR(IFERROR(IFERROR(IFERROR(IFERROR(IFERROR(INDEX(Summer!D$10:D$999,MATCH($A607,Summer!$L$10:$L$999,0),1),INDEX('Cycle 1'!D$10:D$999,MATCH($A607,'Cycle 1'!$L$10:$L$999,0),1)),INDEX('Cycle 2'!D$10:D$999,MATCH($A607,'Cycle 2'!$L$10:$L$999,0),1)),INDEX('Cycle 3'!D$10:D$999,MATCH($A607,'Cycle 3'!$L$10:$L$999,0),1)),INDEX('Cycle 4'!D$10:D$999,MATCH($A607,'Cycle 4'!$L$10:$L$999,0),1)),INDEX('Cycle 5'!D$10:D$999,MATCH($A607,'Cycle 5'!$L$10:$L$999,0),1)),INDEX('Cycle 6'!D$10:D$999,MATCH($A607,'Cycle 6'!$L$10:$L$999,0),1)),INDEX('Cycle 7'!D$10:D$999,MATCH($A607,'Cycle 7'!$L$10:$L$999,0),1)),INDEX('Cycle 8'!D$10:D$999,MATCH($A607,'Cycle 8'!$L$10:$L$999,0),1)),INDEX('Cycle 9'!D$10:D$999,MATCH($A607,'Cycle 9'!$L$10:$L$999,0),1)),INDEX('Cycle 10'!D$10:D$999,MATCH($A607,'Cycle 10'!$L$10:$L$999,0),1)),INDEX('Cycle 11'!D$10:D$999,MATCH($A607,'Cycle 11'!$L$10:$L$999,0),1)),"")="","",IFERROR(IFERROR(IFERROR(IFERROR(IFERROR(IFERROR(IFERROR(IFERROR(IFERROR(IFERROR(IFERROR(IFERROR(INDEX(Summer!D$10:D$999,MATCH($A607,Summer!$L$10:$L$999,0),1),INDEX('Cycle 1'!D$10:D$999,MATCH($A607,'Cycle 1'!$L$10:$L$999,0),1)),INDEX('Cycle 2'!D$10:D$999,MATCH($A607,'Cycle 2'!$L$10:$L$999,0),1)),INDEX('Cycle 3'!D$10:D$999,MATCH($A607,'Cycle 3'!$L$10:$L$999,0),1)),INDEX('Cycle 4'!D$10:D$999,MATCH($A607,'Cycle 4'!$L$10:$L$999,0),1)),INDEX('Cycle 5'!D$10:D$999,MATCH($A607,'Cycle 5'!$L$10:$L$999,0),1)),INDEX('Cycle 6'!D$10:D$999,MATCH($A607,'Cycle 6'!$L$10:$L$999,0),1)),INDEX('Cycle 7'!D$10:D$999,MATCH($A607,'Cycle 7'!$L$10:$L$999,0),1)),INDEX('Cycle 8'!D$10:D$999,MATCH($A607,'Cycle 8'!$L$10:$L$999,0),1)),INDEX('Cycle 9'!D$10:D$999,MATCH($A607,'Cycle 9'!$L$10:$L$999,0),1)),INDEX('Cycle 10'!D$10:D$999,MATCH($A607,'Cycle 10'!$L$10:$L$999,0),1)),INDEX('Cycle 11'!D$10:D$999,MATCH($A607,'Cycle 11'!$L$10:$L$999,0),1)),""))</f>
        <v/>
      </c>
      <c r="F607" t="str">
        <f>IF(IFERROR(IFERROR(IFERROR(IFERROR(IFERROR(IFERROR(IFERROR(IFERROR(IFERROR(IFERROR(IFERROR(IFERROR(INDEX(Summer!E$10:E$999,MATCH($A607,Summer!$L$10:$L$999,0),1),INDEX('Cycle 1'!E$10:E$999,MATCH($A607,'Cycle 1'!$L$10:$L$999,0),1)),INDEX('Cycle 2'!E$10:E$999,MATCH($A607,'Cycle 2'!$L$10:$L$999,0),1)),INDEX('Cycle 3'!E$10:E$999,MATCH($A607,'Cycle 3'!$L$10:$L$999,0),1)),INDEX('Cycle 4'!E$10:E$999,MATCH($A607,'Cycle 4'!$L$10:$L$999,0),1)),INDEX('Cycle 5'!E$10:E$999,MATCH($A607,'Cycle 5'!$L$10:$L$999,0),1)),INDEX('Cycle 6'!E$10:E$999,MATCH($A607,'Cycle 6'!$L$10:$L$999,0),1)),INDEX('Cycle 7'!E$10:E$999,MATCH($A607,'Cycle 7'!$L$10:$L$999,0),1)),INDEX('Cycle 8'!E$10:E$999,MATCH($A607,'Cycle 8'!$L$10:$L$999,0),1)),INDEX('Cycle 9'!E$10:E$999,MATCH($A607,'Cycle 9'!$L$10:$L$999,0),1)),INDEX('Cycle 10'!E$10:E$999,MATCH($A607,'Cycle 10'!$L$10:$L$999,0),1)),INDEX('Cycle 11'!E$10:E$999,MATCH($A607,'Cycle 11'!$L$10:$L$999,0),1)),"")="","",IFERROR(IFERROR(IFERROR(IFERROR(IFERROR(IFERROR(IFERROR(IFERROR(IFERROR(IFERROR(IFERROR(IFERROR(INDEX(Summer!E$10:E$999,MATCH($A607,Summer!$L$10:$L$999,0),1),INDEX('Cycle 1'!E$10:E$999,MATCH($A607,'Cycle 1'!$L$10:$L$999,0),1)),INDEX('Cycle 2'!E$10:E$999,MATCH($A607,'Cycle 2'!$L$10:$L$999,0),1)),INDEX('Cycle 3'!E$10:E$999,MATCH($A607,'Cycle 3'!$L$10:$L$999,0),1)),INDEX('Cycle 4'!E$10:E$999,MATCH($A607,'Cycle 4'!$L$10:$L$999,0),1)),INDEX('Cycle 5'!E$10:E$999,MATCH($A607,'Cycle 5'!$L$10:$L$999,0),1)),INDEX('Cycle 6'!E$10:E$999,MATCH($A607,'Cycle 6'!$L$10:$L$999,0),1)),INDEX('Cycle 7'!E$10:E$999,MATCH($A607,'Cycle 7'!$L$10:$L$999,0),1)),INDEX('Cycle 8'!E$10:E$999,MATCH($A607,'Cycle 8'!$L$10:$L$999,0),1)),INDEX('Cycle 9'!E$10:E$999,MATCH($A607,'Cycle 9'!$L$10:$L$999,0),1)),INDEX('Cycle 10'!E$10:E$999,MATCH($A607,'Cycle 10'!$L$10:$L$999,0),1)),INDEX('Cycle 11'!E$10:E$999,MATCH($A607,'Cycle 11'!$L$10:$L$999,0),1)),""))</f>
        <v/>
      </c>
      <c r="G607" t="str">
        <f>IF(IFERROR(IFERROR(IFERROR(IFERROR(IFERROR(IFERROR(IFERROR(IFERROR(IFERROR(IFERROR(IFERROR(IFERROR(INDEX(Summer!F$10:F$999,MATCH($A607,Summer!$L$10:$L$999,0),1),INDEX('Cycle 1'!F$10:F$999,MATCH($A607,'Cycle 1'!$L$10:$L$999,0),1)),INDEX('Cycle 2'!F$10:F$999,MATCH($A607,'Cycle 2'!$L$10:$L$999,0),1)),INDEX('Cycle 3'!F$10:F$999,MATCH($A607,'Cycle 3'!$L$10:$L$999,0),1)),INDEX('Cycle 4'!F$10:F$999,MATCH($A607,'Cycle 4'!$L$10:$L$999,0),1)),INDEX('Cycle 5'!F$10:F$999,MATCH($A607,'Cycle 5'!$L$10:$L$999,0),1)),INDEX('Cycle 6'!F$10:F$999,MATCH($A607,'Cycle 6'!$L$10:$L$999,0),1)),INDEX('Cycle 7'!F$10:F$999,MATCH($A607,'Cycle 7'!$L$10:$L$999,0),1)),INDEX('Cycle 8'!F$10:F$999,MATCH($A607,'Cycle 8'!$L$10:$L$999,0),1)),INDEX('Cycle 9'!F$10:F$999,MATCH($A607,'Cycle 9'!$L$10:$L$999,0),1)),INDEX('Cycle 10'!F$10:F$999,MATCH($A607,'Cycle 10'!$L$10:$L$999,0),1)),INDEX('Cycle 11'!F$10:F$999,MATCH($A607,'Cycle 11'!$L$10:$L$999,0),1)),"")="","",IFERROR(IFERROR(IFERROR(IFERROR(IFERROR(IFERROR(IFERROR(IFERROR(IFERROR(IFERROR(IFERROR(IFERROR(INDEX(Summer!F$10:F$999,MATCH($A607,Summer!$L$10:$L$999,0),1),INDEX('Cycle 1'!F$10:F$999,MATCH($A607,'Cycle 1'!$L$10:$L$999,0),1)),INDEX('Cycle 2'!F$10:F$999,MATCH($A607,'Cycle 2'!$L$10:$L$999,0),1)),INDEX('Cycle 3'!F$10:F$999,MATCH($A607,'Cycle 3'!$L$10:$L$999,0),1)),INDEX('Cycle 4'!F$10:F$999,MATCH($A607,'Cycle 4'!$L$10:$L$999,0),1)),INDEX('Cycle 5'!F$10:F$999,MATCH($A607,'Cycle 5'!$L$10:$L$999,0),1)),INDEX('Cycle 6'!F$10:F$999,MATCH($A607,'Cycle 6'!$L$10:$L$999,0),1)),INDEX('Cycle 7'!F$10:F$999,MATCH($A607,'Cycle 7'!$L$10:$L$999,0),1)),INDEX('Cycle 8'!F$10:F$999,MATCH($A607,'Cycle 8'!$L$10:$L$999,0),1)),INDEX('Cycle 9'!F$10:F$999,MATCH($A607,'Cycle 9'!$L$10:$L$999,0),1)),INDEX('Cycle 10'!F$10:F$999,MATCH($A607,'Cycle 10'!$L$10:$L$999,0),1)),INDEX('Cycle 11'!F$10:F$999,MATCH($A607,'Cycle 11'!$L$10:$L$999,0),1)),""))</f>
        <v/>
      </c>
      <c r="H607" t="str">
        <f>IF(IFERROR(IFERROR(IFERROR(IFERROR(IFERROR(IFERROR(IFERROR(IFERROR(IFERROR(IFERROR(IFERROR(IFERROR(INDEX(Summer!G$10:G$999,MATCH($A607,Summer!$L$10:$L$999,0),1),INDEX('Cycle 1'!G$10:G$999,MATCH($A607,'Cycle 1'!$L$10:$L$999,0),1)),INDEX('Cycle 2'!G$10:G$999,MATCH($A607,'Cycle 2'!$L$10:$L$999,0),1)),INDEX('Cycle 3'!G$10:G$999,MATCH($A607,'Cycle 3'!$L$10:$L$999,0),1)),INDEX('Cycle 4'!G$10:G$999,MATCH($A607,'Cycle 4'!$L$10:$L$999,0),1)),INDEX('Cycle 5'!G$10:G$999,MATCH($A607,'Cycle 5'!$L$10:$L$999,0),1)),INDEX('Cycle 6'!G$10:G$999,MATCH($A607,'Cycle 6'!$L$10:$L$999,0),1)),INDEX('Cycle 7'!G$10:G$999,MATCH($A607,'Cycle 7'!$L$10:$L$999,0),1)),INDEX('Cycle 8'!G$10:G$999,MATCH($A607,'Cycle 8'!$L$10:$L$999,0),1)),INDEX('Cycle 9'!G$10:G$999,MATCH($A607,'Cycle 9'!$L$10:$L$999,0),1)),INDEX('Cycle 10'!G$10:G$999,MATCH($A607,'Cycle 10'!$L$10:$L$999,0),1)),INDEX('Cycle 11'!G$10:G$999,MATCH($A607,'Cycle 11'!$L$10:$L$999,0),1)),"")="","",IFERROR(IFERROR(IFERROR(IFERROR(IFERROR(IFERROR(IFERROR(IFERROR(IFERROR(IFERROR(IFERROR(IFERROR(INDEX(Summer!G$10:G$999,MATCH($A607,Summer!$L$10:$L$999,0),1),INDEX('Cycle 1'!G$10:G$999,MATCH($A607,'Cycle 1'!$L$10:$L$999,0),1)),INDEX('Cycle 2'!G$10:G$999,MATCH($A607,'Cycle 2'!$L$10:$L$999,0),1)),INDEX('Cycle 3'!G$10:G$999,MATCH($A607,'Cycle 3'!$L$10:$L$999,0),1)),INDEX('Cycle 4'!G$10:G$999,MATCH($A607,'Cycle 4'!$L$10:$L$999,0),1)),INDEX('Cycle 5'!G$10:G$999,MATCH($A607,'Cycle 5'!$L$10:$L$999,0),1)),INDEX('Cycle 6'!G$10:G$999,MATCH($A607,'Cycle 6'!$L$10:$L$999,0),1)),INDEX('Cycle 7'!G$10:G$999,MATCH($A607,'Cycle 7'!$L$10:$L$999,0),1)),INDEX('Cycle 8'!G$10:G$999,MATCH($A607,'Cycle 8'!$L$10:$L$999,0),1)),INDEX('Cycle 9'!G$10:G$999,MATCH($A607,'Cycle 9'!$L$10:$L$999,0),1)),INDEX('Cycle 10'!G$10:G$999,MATCH($A607,'Cycle 10'!$L$10:$L$999,0),1)),INDEX('Cycle 11'!G$10:G$999,MATCH($A607,'Cycle 11'!$L$10:$L$999,0),1)),""))</f>
        <v/>
      </c>
      <c r="I607">
        <f>IFERROR(IF(C607="",MAX(I$1:I606),IF(ROW(C$2)=ROW(C607),1,IF(ISERROR(VLOOKUP(C607,C$2:C606,1,FALSE)),MAX(I$1:I606)+1,MAX(I$1:I606)))),"")</f>
        <v>0</v>
      </c>
      <c r="J607" t="str">
        <f t="shared" si="71"/>
        <v/>
      </c>
      <c r="K607" t="str">
        <f t="shared" si="74"/>
        <v/>
      </c>
      <c r="L607" t="str">
        <f t="shared" si="74"/>
        <v/>
      </c>
      <c r="M607" t="str">
        <f t="shared" si="74"/>
        <v/>
      </c>
      <c r="N607" t="str">
        <f t="shared" si="74"/>
        <v/>
      </c>
      <c r="O607" t="str">
        <f t="shared" si="74"/>
        <v/>
      </c>
      <c r="P607" t="str">
        <f t="shared" si="74"/>
        <v/>
      </c>
      <c r="Q607" t="str">
        <f t="shared" si="74"/>
        <v/>
      </c>
      <c r="R607" t="str">
        <f t="shared" si="74"/>
        <v/>
      </c>
      <c r="S607" t="str">
        <f t="shared" si="74"/>
        <v/>
      </c>
      <c r="T607" t="str">
        <f t="shared" si="74"/>
        <v/>
      </c>
      <c r="U607" t="str">
        <f t="shared" si="74"/>
        <v/>
      </c>
      <c r="V607" t="str">
        <f t="shared" si="74"/>
        <v/>
      </c>
      <c r="W607" t="str">
        <f t="shared" si="72"/>
        <v/>
      </c>
      <c r="X607">
        <f>IF(OR(H607="No",H607=""),0,IF(COUNTIFS(H$2:H607,"Yes",C$2:C607,C607)&gt;1,0,COUNTIFS(H$2:H607,"Yes",C$2:C607,C607)))+IF(X606=$X$1,0,X606)</f>
        <v>0</v>
      </c>
    </row>
    <row r="608" spans="1:24" x14ac:dyDescent="0.3">
      <c r="A608">
        <f>ROWS($A$2:$A608)</f>
        <v>607</v>
      </c>
      <c r="B608" t="str">
        <f>IF(ISERROR(VLOOKUP(A608,Summer!L$11:L$500,1,FALSE)),IF(ISERROR(VLOOKUP(A608,'Cycle 1'!L$11:L$500,1,FALSE)),IF(ISERROR(VLOOKUP(A608,'Cycle 2'!L$11:L$500,1,FALSE)),IF(ISERROR(VLOOKUP(A608,'Cycle 3'!L$11:L$500,1,FALSE)),IF(ISERROR(VLOOKUP(A608,'Cycle 4'!L$11:L$500,1,FALSE)),IF(ISERROR(VLOOKUP(A608,'Cycle 5'!L$11:L$500,1,FALSE)),IF(ISERROR(VLOOKUP(A608,'Cycle 6'!L$11:L$500,1,FALSE)),IF(ISERROR(VLOOKUP(A608,'Cycle 7'!L$11:L$500,1,FALSE)),IF(ISERROR(VLOOKUP(A608,'Cycle 8'!L$11:L$500,1,FALSE)),IF(ISERROR(VLOOKUP(A608,'Cycle 9'!L$11:L$500,1,FALSE)),IF(ISERROR(VLOOKUP(A608,'Cycle 10'!L$11:L$500,1,FALSE)),IF(ISERROR(VLOOKUP(A608,'Cycle 11'!L$11:L$500,1,FALSE)),"","Cycle 11"),"Cycle 10"),"Cycle 9"),"Cycle 8"),"Cycle 7"),"Cycle 6"),"Cycle 5"),"Cycle 4"),"Cycle 3"),"Cycle 2"),"Cycle 1"),"Summer")</f>
        <v/>
      </c>
      <c r="C608" t="str">
        <f>IF(IFERROR(IFERROR(IFERROR(IFERROR(IFERROR(IFERROR(IFERROR(IFERROR(IFERROR(IFERROR(IFERROR(IFERROR(INDEX(Summer!B$10:B$999,MATCH($A608,Summer!$L$10:$L$999,0),1),INDEX('Cycle 1'!B$10:B$999,MATCH($A608,'Cycle 1'!$L$10:$L$999,0),1)),INDEX('Cycle 2'!B$10:B$999,MATCH($A608,'Cycle 2'!$L$10:$L$999,0),1)),INDEX('Cycle 3'!B$10:B$999,MATCH($A608,'Cycle 3'!$L$10:$L$999,0),1)),INDEX('Cycle 4'!B$10:B$999,MATCH($A608,'Cycle 4'!$L$10:$L$999,0),1)),INDEX('Cycle 5'!B$10:B$999,MATCH($A608,'Cycle 5'!$L$10:$L$999,0),1)),INDEX('Cycle 6'!B$10:B$999,MATCH($A608,'Cycle 6'!$L$10:$L$999,0),1)),INDEX('Cycle 7'!B$10:B$999,MATCH($A608,'Cycle 7'!$L$10:$L$999,0),1)),INDEX('Cycle 8'!B$10:B$999,MATCH($A608,'Cycle 8'!$L$10:$L$999,0),1)),INDEX('Cycle 9'!B$10:B$999,MATCH($A608,'Cycle 9'!$L$10:$L$999,0),1)),INDEX('Cycle 10'!B$10:B$999,MATCH($A608,'Cycle 10'!$L$10:$L$999,0),1)),INDEX('Cycle 11'!B$10:B$999,MATCH($A608,'Cycle 11'!$L$10:$L$999,0),1)),"")="","",IFERROR(IFERROR(IFERROR(IFERROR(IFERROR(IFERROR(IFERROR(IFERROR(IFERROR(IFERROR(IFERROR(IFERROR(INDEX(Summer!B$10:B$999,MATCH($A608,Summer!$L$10:$L$999,0),1),INDEX('Cycle 1'!B$10:B$999,MATCH($A608,'Cycle 1'!$L$10:$L$999,0),1)),INDEX('Cycle 2'!B$10:B$999,MATCH($A608,'Cycle 2'!$L$10:$L$999,0),1)),INDEX('Cycle 3'!B$10:B$999,MATCH($A608,'Cycle 3'!$L$10:$L$999,0),1)),INDEX('Cycle 4'!B$10:B$999,MATCH($A608,'Cycle 4'!$L$10:$L$999,0),1)),INDEX('Cycle 5'!B$10:B$999,MATCH($A608,'Cycle 5'!$L$10:$L$999,0),1)),INDEX('Cycle 6'!B$10:B$999,MATCH($A608,'Cycle 6'!$L$10:$L$999,0),1)),INDEX('Cycle 7'!B$10:B$999,MATCH($A608,'Cycle 7'!$L$10:$L$999,0),1)),INDEX('Cycle 8'!B$10:B$999,MATCH($A608,'Cycle 8'!$L$10:$L$999,0),1)),INDEX('Cycle 9'!B$10:B$999,MATCH($A608,'Cycle 9'!$L$10:$L$999,0),1)),INDEX('Cycle 10'!B$10:B$999,MATCH($A608,'Cycle 10'!$L$10:$L$999,0),1)),INDEX('Cycle 11'!B$10:B$999,MATCH($A608,'Cycle 11'!$L$10:$L$999,0),1)),""))</f>
        <v/>
      </c>
      <c r="D608" t="str">
        <f>IF(IFERROR(IFERROR(IFERROR(IFERROR(IFERROR(IFERROR(IFERROR(IFERROR(IFERROR(IFERROR(IFERROR(IFERROR(INDEX(Summer!C$10:C$999,MATCH($A608,Summer!$L$10:$L$999,0),1),INDEX('Cycle 1'!C$10:C$999,MATCH($A608,'Cycle 1'!$L$10:$L$999,0),1)),INDEX('Cycle 2'!C$10:C$999,MATCH($A608,'Cycle 2'!$L$10:$L$999,0),1)),INDEX('Cycle 3'!C$10:C$999,MATCH($A608,'Cycle 3'!$L$10:$L$999,0),1)),INDEX('Cycle 4'!C$10:C$999,MATCH($A608,'Cycle 4'!$L$10:$L$999,0),1)),INDEX('Cycle 5'!C$10:C$999,MATCH($A608,'Cycle 5'!$L$10:$L$999,0),1)),INDEX('Cycle 6'!C$10:C$999,MATCH($A608,'Cycle 6'!$L$10:$L$999,0),1)),INDEX('Cycle 7'!C$10:C$999,MATCH($A608,'Cycle 7'!$L$10:$L$999,0),1)),INDEX('Cycle 8'!C$10:C$999,MATCH($A608,'Cycle 8'!$L$10:$L$999,0),1)),INDEX('Cycle 9'!C$10:C$999,MATCH($A608,'Cycle 9'!$L$10:$L$999,0),1)),INDEX('Cycle 10'!C$10:C$999,MATCH($A608,'Cycle 10'!$L$10:$L$999,0),1)),INDEX('Cycle 11'!C$10:C$999,MATCH($A608,'Cycle 11'!$L$10:$L$999,0),1)),"")="","",IFERROR(IFERROR(IFERROR(IFERROR(IFERROR(IFERROR(IFERROR(IFERROR(IFERROR(IFERROR(IFERROR(IFERROR(INDEX(Summer!C$10:C$999,MATCH($A608,Summer!$L$10:$L$999,0),1),INDEX('Cycle 1'!C$10:C$999,MATCH($A608,'Cycle 1'!$L$10:$L$999,0),1)),INDEX('Cycle 2'!C$10:C$999,MATCH($A608,'Cycle 2'!$L$10:$L$999,0),1)),INDEX('Cycle 3'!C$10:C$999,MATCH($A608,'Cycle 3'!$L$10:$L$999,0),1)),INDEX('Cycle 4'!C$10:C$999,MATCH($A608,'Cycle 4'!$L$10:$L$999,0),1)),INDEX('Cycle 5'!C$10:C$999,MATCH($A608,'Cycle 5'!$L$10:$L$999,0),1)),INDEX('Cycle 6'!C$10:C$999,MATCH($A608,'Cycle 6'!$L$10:$L$999,0),1)),INDEX('Cycle 7'!C$10:C$999,MATCH($A608,'Cycle 7'!$L$10:$L$999,0),1)),INDEX('Cycle 8'!C$10:C$999,MATCH($A608,'Cycle 8'!$L$10:$L$999,0),1)),INDEX('Cycle 9'!C$10:C$999,MATCH($A608,'Cycle 9'!$L$10:$L$999,0),1)),INDEX('Cycle 10'!C$10:C$999,MATCH($A608,'Cycle 10'!$L$10:$L$999,0),1)),INDEX('Cycle 11'!C$10:C$999,MATCH($A608,'Cycle 11'!$L$10:$L$999,0),1)),""))</f>
        <v/>
      </c>
      <c r="E608" t="str">
        <f>IF(IFERROR(IFERROR(IFERROR(IFERROR(IFERROR(IFERROR(IFERROR(IFERROR(IFERROR(IFERROR(IFERROR(IFERROR(INDEX(Summer!D$10:D$999,MATCH($A608,Summer!$L$10:$L$999,0),1),INDEX('Cycle 1'!D$10:D$999,MATCH($A608,'Cycle 1'!$L$10:$L$999,0),1)),INDEX('Cycle 2'!D$10:D$999,MATCH($A608,'Cycle 2'!$L$10:$L$999,0),1)),INDEX('Cycle 3'!D$10:D$999,MATCH($A608,'Cycle 3'!$L$10:$L$999,0),1)),INDEX('Cycle 4'!D$10:D$999,MATCH($A608,'Cycle 4'!$L$10:$L$999,0),1)),INDEX('Cycle 5'!D$10:D$999,MATCH($A608,'Cycle 5'!$L$10:$L$999,0),1)),INDEX('Cycle 6'!D$10:D$999,MATCH($A608,'Cycle 6'!$L$10:$L$999,0),1)),INDEX('Cycle 7'!D$10:D$999,MATCH($A608,'Cycle 7'!$L$10:$L$999,0),1)),INDEX('Cycle 8'!D$10:D$999,MATCH($A608,'Cycle 8'!$L$10:$L$999,0),1)),INDEX('Cycle 9'!D$10:D$999,MATCH($A608,'Cycle 9'!$L$10:$L$999,0),1)),INDEX('Cycle 10'!D$10:D$999,MATCH($A608,'Cycle 10'!$L$10:$L$999,0),1)),INDEX('Cycle 11'!D$10:D$999,MATCH($A608,'Cycle 11'!$L$10:$L$999,0),1)),"")="","",IFERROR(IFERROR(IFERROR(IFERROR(IFERROR(IFERROR(IFERROR(IFERROR(IFERROR(IFERROR(IFERROR(IFERROR(INDEX(Summer!D$10:D$999,MATCH($A608,Summer!$L$10:$L$999,0),1),INDEX('Cycle 1'!D$10:D$999,MATCH($A608,'Cycle 1'!$L$10:$L$999,0),1)),INDEX('Cycle 2'!D$10:D$999,MATCH($A608,'Cycle 2'!$L$10:$L$999,0),1)),INDEX('Cycle 3'!D$10:D$999,MATCH($A608,'Cycle 3'!$L$10:$L$999,0),1)),INDEX('Cycle 4'!D$10:D$999,MATCH($A608,'Cycle 4'!$L$10:$L$999,0),1)),INDEX('Cycle 5'!D$10:D$999,MATCH($A608,'Cycle 5'!$L$10:$L$999,0),1)),INDEX('Cycle 6'!D$10:D$999,MATCH($A608,'Cycle 6'!$L$10:$L$999,0),1)),INDEX('Cycle 7'!D$10:D$999,MATCH($A608,'Cycle 7'!$L$10:$L$999,0),1)),INDEX('Cycle 8'!D$10:D$999,MATCH($A608,'Cycle 8'!$L$10:$L$999,0),1)),INDEX('Cycle 9'!D$10:D$999,MATCH($A608,'Cycle 9'!$L$10:$L$999,0),1)),INDEX('Cycle 10'!D$10:D$999,MATCH($A608,'Cycle 10'!$L$10:$L$999,0),1)),INDEX('Cycle 11'!D$10:D$999,MATCH($A608,'Cycle 11'!$L$10:$L$999,0),1)),""))</f>
        <v/>
      </c>
      <c r="F608" t="str">
        <f>IF(IFERROR(IFERROR(IFERROR(IFERROR(IFERROR(IFERROR(IFERROR(IFERROR(IFERROR(IFERROR(IFERROR(IFERROR(INDEX(Summer!E$10:E$999,MATCH($A608,Summer!$L$10:$L$999,0),1),INDEX('Cycle 1'!E$10:E$999,MATCH($A608,'Cycle 1'!$L$10:$L$999,0),1)),INDEX('Cycle 2'!E$10:E$999,MATCH($A608,'Cycle 2'!$L$10:$L$999,0),1)),INDEX('Cycle 3'!E$10:E$999,MATCH($A608,'Cycle 3'!$L$10:$L$999,0),1)),INDEX('Cycle 4'!E$10:E$999,MATCH($A608,'Cycle 4'!$L$10:$L$999,0),1)),INDEX('Cycle 5'!E$10:E$999,MATCH($A608,'Cycle 5'!$L$10:$L$999,0),1)),INDEX('Cycle 6'!E$10:E$999,MATCH($A608,'Cycle 6'!$L$10:$L$999,0),1)),INDEX('Cycle 7'!E$10:E$999,MATCH($A608,'Cycle 7'!$L$10:$L$999,0),1)),INDEX('Cycle 8'!E$10:E$999,MATCH($A608,'Cycle 8'!$L$10:$L$999,0),1)),INDEX('Cycle 9'!E$10:E$999,MATCH($A608,'Cycle 9'!$L$10:$L$999,0),1)),INDEX('Cycle 10'!E$10:E$999,MATCH($A608,'Cycle 10'!$L$10:$L$999,0),1)),INDEX('Cycle 11'!E$10:E$999,MATCH($A608,'Cycle 11'!$L$10:$L$999,0),1)),"")="","",IFERROR(IFERROR(IFERROR(IFERROR(IFERROR(IFERROR(IFERROR(IFERROR(IFERROR(IFERROR(IFERROR(IFERROR(INDEX(Summer!E$10:E$999,MATCH($A608,Summer!$L$10:$L$999,0),1),INDEX('Cycle 1'!E$10:E$999,MATCH($A608,'Cycle 1'!$L$10:$L$999,0),1)),INDEX('Cycle 2'!E$10:E$999,MATCH($A608,'Cycle 2'!$L$10:$L$999,0),1)),INDEX('Cycle 3'!E$10:E$999,MATCH($A608,'Cycle 3'!$L$10:$L$999,0),1)),INDEX('Cycle 4'!E$10:E$999,MATCH($A608,'Cycle 4'!$L$10:$L$999,0),1)),INDEX('Cycle 5'!E$10:E$999,MATCH($A608,'Cycle 5'!$L$10:$L$999,0),1)),INDEX('Cycle 6'!E$10:E$999,MATCH($A608,'Cycle 6'!$L$10:$L$999,0),1)),INDEX('Cycle 7'!E$10:E$999,MATCH($A608,'Cycle 7'!$L$10:$L$999,0),1)),INDEX('Cycle 8'!E$10:E$999,MATCH($A608,'Cycle 8'!$L$10:$L$999,0),1)),INDEX('Cycle 9'!E$10:E$999,MATCH($A608,'Cycle 9'!$L$10:$L$999,0),1)),INDEX('Cycle 10'!E$10:E$999,MATCH($A608,'Cycle 10'!$L$10:$L$999,0),1)),INDEX('Cycle 11'!E$10:E$999,MATCH($A608,'Cycle 11'!$L$10:$L$999,0),1)),""))</f>
        <v/>
      </c>
      <c r="G608" t="str">
        <f>IF(IFERROR(IFERROR(IFERROR(IFERROR(IFERROR(IFERROR(IFERROR(IFERROR(IFERROR(IFERROR(IFERROR(IFERROR(INDEX(Summer!F$10:F$999,MATCH($A608,Summer!$L$10:$L$999,0),1),INDEX('Cycle 1'!F$10:F$999,MATCH($A608,'Cycle 1'!$L$10:$L$999,0),1)),INDEX('Cycle 2'!F$10:F$999,MATCH($A608,'Cycle 2'!$L$10:$L$999,0),1)),INDEX('Cycle 3'!F$10:F$999,MATCH($A608,'Cycle 3'!$L$10:$L$999,0),1)),INDEX('Cycle 4'!F$10:F$999,MATCH($A608,'Cycle 4'!$L$10:$L$999,0),1)),INDEX('Cycle 5'!F$10:F$999,MATCH($A608,'Cycle 5'!$L$10:$L$999,0),1)),INDEX('Cycle 6'!F$10:F$999,MATCH($A608,'Cycle 6'!$L$10:$L$999,0),1)),INDEX('Cycle 7'!F$10:F$999,MATCH($A608,'Cycle 7'!$L$10:$L$999,0),1)),INDEX('Cycle 8'!F$10:F$999,MATCH($A608,'Cycle 8'!$L$10:$L$999,0),1)),INDEX('Cycle 9'!F$10:F$999,MATCH($A608,'Cycle 9'!$L$10:$L$999,0),1)),INDEX('Cycle 10'!F$10:F$999,MATCH($A608,'Cycle 10'!$L$10:$L$999,0),1)),INDEX('Cycle 11'!F$10:F$999,MATCH($A608,'Cycle 11'!$L$10:$L$999,0),1)),"")="","",IFERROR(IFERROR(IFERROR(IFERROR(IFERROR(IFERROR(IFERROR(IFERROR(IFERROR(IFERROR(IFERROR(IFERROR(INDEX(Summer!F$10:F$999,MATCH($A608,Summer!$L$10:$L$999,0),1),INDEX('Cycle 1'!F$10:F$999,MATCH($A608,'Cycle 1'!$L$10:$L$999,0),1)),INDEX('Cycle 2'!F$10:F$999,MATCH($A608,'Cycle 2'!$L$10:$L$999,0),1)),INDEX('Cycle 3'!F$10:F$999,MATCH($A608,'Cycle 3'!$L$10:$L$999,0),1)),INDEX('Cycle 4'!F$10:F$999,MATCH($A608,'Cycle 4'!$L$10:$L$999,0),1)),INDEX('Cycle 5'!F$10:F$999,MATCH($A608,'Cycle 5'!$L$10:$L$999,0),1)),INDEX('Cycle 6'!F$10:F$999,MATCH($A608,'Cycle 6'!$L$10:$L$999,0),1)),INDEX('Cycle 7'!F$10:F$999,MATCH($A608,'Cycle 7'!$L$10:$L$999,0),1)),INDEX('Cycle 8'!F$10:F$999,MATCH($A608,'Cycle 8'!$L$10:$L$999,0),1)),INDEX('Cycle 9'!F$10:F$999,MATCH($A608,'Cycle 9'!$L$10:$L$999,0),1)),INDEX('Cycle 10'!F$10:F$999,MATCH($A608,'Cycle 10'!$L$10:$L$999,0),1)),INDEX('Cycle 11'!F$10:F$999,MATCH($A608,'Cycle 11'!$L$10:$L$999,0),1)),""))</f>
        <v/>
      </c>
      <c r="H608" t="str">
        <f>IF(IFERROR(IFERROR(IFERROR(IFERROR(IFERROR(IFERROR(IFERROR(IFERROR(IFERROR(IFERROR(IFERROR(IFERROR(INDEX(Summer!G$10:G$999,MATCH($A608,Summer!$L$10:$L$999,0),1),INDEX('Cycle 1'!G$10:G$999,MATCH($A608,'Cycle 1'!$L$10:$L$999,0),1)),INDEX('Cycle 2'!G$10:G$999,MATCH($A608,'Cycle 2'!$L$10:$L$999,0),1)),INDEX('Cycle 3'!G$10:G$999,MATCH($A608,'Cycle 3'!$L$10:$L$999,0),1)),INDEX('Cycle 4'!G$10:G$999,MATCH($A608,'Cycle 4'!$L$10:$L$999,0),1)),INDEX('Cycle 5'!G$10:G$999,MATCH($A608,'Cycle 5'!$L$10:$L$999,0),1)),INDEX('Cycle 6'!G$10:G$999,MATCH($A608,'Cycle 6'!$L$10:$L$999,0),1)),INDEX('Cycle 7'!G$10:G$999,MATCH($A608,'Cycle 7'!$L$10:$L$999,0),1)),INDEX('Cycle 8'!G$10:G$999,MATCH($A608,'Cycle 8'!$L$10:$L$999,0),1)),INDEX('Cycle 9'!G$10:G$999,MATCH($A608,'Cycle 9'!$L$10:$L$999,0),1)),INDEX('Cycle 10'!G$10:G$999,MATCH($A608,'Cycle 10'!$L$10:$L$999,0),1)),INDEX('Cycle 11'!G$10:G$999,MATCH($A608,'Cycle 11'!$L$10:$L$999,0),1)),"")="","",IFERROR(IFERROR(IFERROR(IFERROR(IFERROR(IFERROR(IFERROR(IFERROR(IFERROR(IFERROR(IFERROR(IFERROR(INDEX(Summer!G$10:G$999,MATCH($A608,Summer!$L$10:$L$999,0),1),INDEX('Cycle 1'!G$10:G$999,MATCH($A608,'Cycle 1'!$L$10:$L$999,0),1)),INDEX('Cycle 2'!G$10:G$999,MATCH($A608,'Cycle 2'!$L$10:$L$999,0),1)),INDEX('Cycle 3'!G$10:G$999,MATCH($A608,'Cycle 3'!$L$10:$L$999,0),1)),INDEX('Cycle 4'!G$10:G$999,MATCH($A608,'Cycle 4'!$L$10:$L$999,0),1)),INDEX('Cycle 5'!G$10:G$999,MATCH($A608,'Cycle 5'!$L$10:$L$999,0),1)),INDEX('Cycle 6'!G$10:G$999,MATCH($A608,'Cycle 6'!$L$10:$L$999,0),1)),INDEX('Cycle 7'!G$10:G$999,MATCH($A608,'Cycle 7'!$L$10:$L$999,0),1)),INDEX('Cycle 8'!G$10:G$999,MATCH($A608,'Cycle 8'!$L$10:$L$999,0),1)),INDEX('Cycle 9'!G$10:G$999,MATCH($A608,'Cycle 9'!$L$10:$L$999,0),1)),INDEX('Cycle 10'!G$10:G$999,MATCH($A608,'Cycle 10'!$L$10:$L$999,0),1)),INDEX('Cycle 11'!G$10:G$999,MATCH($A608,'Cycle 11'!$L$10:$L$999,0),1)),""))</f>
        <v/>
      </c>
      <c r="I608">
        <f>IFERROR(IF(C608="",MAX(I$1:I607),IF(ROW(C$2)=ROW(C608),1,IF(ISERROR(VLOOKUP(C608,C$2:C607,1,FALSE)),MAX(I$1:I607)+1,MAX(I$1:I607)))),"")</f>
        <v>0</v>
      </c>
      <c r="J608" t="str">
        <f t="shared" si="71"/>
        <v/>
      </c>
      <c r="K608" t="str">
        <f t="shared" si="74"/>
        <v/>
      </c>
      <c r="L608" t="str">
        <f t="shared" si="74"/>
        <v/>
      </c>
      <c r="M608" t="str">
        <f t="shared" si="74"/>
        <v/>
      </c>
      <c r="N608" t="str">
        <f t="shared" si="74"/>
        <v/>
      </c>
      <c r="O608" t="str">
        <f t="shared" si="74"/>
        <v/>
      </c>
      <c r="P608" t="str">
        <f t="shared" si="74"/>
        <v/>
      </c>
      <c r="Q608" t="str">
        <f t="shared" si="74"/>
        <v/>
      </c>
      <c r="R608" t="str">
        <f t="shared" si="74"/>
        <v/>
      </c>
      <c r="S608" t="str">
        <f t="shared" si="74"/>
        <v/>
      </c>
      <c r="T608" t="str">
        <f t="shared" si="74"/>
        <v/>
      </c>
      <c r="U608" t="str">
        <f t="shared" si="74"/>
        <v/>
      </c>
      <c r="V608" t="str">
        <f t="shared" si="74"/>
        <v/>
      </c>
      <c r="W608" t="str">
        <f t="shared" si="72"/>
        <v/>
      </c>
      <c r="X608">
        <f>IF(OR(H608="No",H608=""),0,IF(COUNTIFS(H$2:H608,"Yes",C$2:C608,C608)&gt;1,0,COUNTIFS(H$2:H608,"Yes",C$2:C608,C608)))+IF(X607=$X$1,0,X607)</f>
        <v>0</v>
      </c>
    </row>
    <row r="609" spans="1:24" x14ac:dyDescent="0.3">
      <c r="A609">
        <f>ROWS($A$2:$A609)</f>
        <v>608</v>
      </c>
      <c r="B609" t="str">
        <f>IF(ISERROR(VLOOKUP(A609,Summer!L$11:L$500,1,FALSE)),IF(ISERROR(VLOOKUP(A609,'Cycle 1'!L$11:L$500,1,FALSE)),IF(ISERROR(VLOOKUP(A609,'Cycle 2'!L$11:L$500,1,FALSE)),IF(ISERROR(VLOOKUP(A609,'Cycle 3'!L$11:L$500,1,FALSE)),IF(ISERROR(VLOOKUP(A609,'Cycle 4'!L$11:L$500,1,FALSE)),IF(ISERROR(VLOOKUP(A609,'Cycle 5'!L$11:L$500,1,FALSE)),IF(ISERROR(VLOOKUP(A609,'Cycle 6'!L$11:L$500,1,FALSE)),IF(ISERROR(VLOOKUP(A609,'Cycle 7'!L$11:L$500,1,FALSE)),IF(ISERROR(VLOOKUP(A609,'Cycle 8'!L$11:L$500,1,FALSE)),IF(ISERROR(VLOOKUP(A609,'Cycle 9'!L$11:L$500,1,FALSE)),IF(ISERROR(VLOOKUP(A609,'Cycle 10'!L$11:L$500,1,FALSE)),IF(ISERROR(VLOOKUP(A609,'Cycle 11'!L$11:L$500,1,FALSE)),"","Cycle 11"),"Cycle 10"),"Cycle 9"),"Cycle 8"),"Cycle 7"),"Cycle 6"),"Cycle 5"),"Cycle 4"),"Cycle 3"),"Cycle 2"),"Cycle 1"),"Summer")</f>
        <v/>
      </c>
      <c r="C609" t="str">
        <f>IF(IFERROR(IFERROR(IFERROR(IFERROR(IFERROR(IFERROR(IFERROR(IFERROR(IFERROR(IFERROR(IFERROR(IFERROR(INDEX(Summer!B$10:B$999,MATCH($A609,Summer!$L$10:$L$999,0),1),INDEX('Cycle 1'!B$10:B$999,MATCH($A609,'Cycle 1'!$L$10:$L$999,0),1)),INDEX('Cycle 2'!B$10:B$999,MATCH($A609,'Cycle 2'!$L$10:$L$999,0),1)),INDEX('Cycle 3'!B$10:B$999,MATCH($A609,'Cycle 3'!$L$10:$L$999,0),1)),INDEX('Cycle 4'!B$10:B$999,MATCH($A609,'Cycle 4'!$L$10:$L$999,0),1)),INDEX('Cycle 5'!B$10:B$999,MATCH($A609,'Cycle 5'!$L$10:$L$999,0),1)),INDEX('Cycle 6'!B$10:B$999,MATCH($A609,'Cycle 6'!$L$10:$L$999,0),1)),INDEX('Cycle 7'!B$10:B$999,MATCH($A609,'Cycle 7'!$L$10:$L$999,0),1)),INDEX('Cycle 8'!B$10:B$999,MATCH($A609,'Cycle 8'!$L$10:$L$999,0),1)),INDEX('Cycle 9'!B$10:B$999,MATCH($A609,'Cycle 9'!$L$10:$L$999,0),1)),INDEX('Cycle 10'!B$10:B$999,MATCH($A609,'Cycle 10'!$L$10:$L$999,0),1)),INDEX('Cycle 11'!B$10:B$999,MATCH($A609,'Cycle 11'!$L$10:$L$999,0),1)),"")="","",IFERROR(IFERROR(IFERROR(IFERROR(IFERROR(IFERROR(IFERROR(IFERROR(IFERROR(IFERROR(IFERROR(IFERROR(INDEX(Summer!B$10:B$999,MATCH($A609,Summer!$L$10:$L$999,0),1),INDEX('Cycle 1'!B$10:B$999,MATCH($A609,'Cycle 1'!$L$10:$L$999,0),1)),INDEX('Cycle 2'!B$10:B$999,MATCH($A609,'Cycle 2'!$L$10:$L$999,0),1)),INDEX('Cycle 3'!B$10:B$999,MATCH($A609,'Cycle 3'!$L$10:$L$999,0),1)),INDEX('Cycle 4'!B$10:B$999,MATCH($A609,'Cycle 4'!$L$10:$L$999,0),1)),INDEX('Cycle 5'!B$10:B$999,MATCH($A609,'Cycle 5'!$L$10:$L$999,0),1)),INDEX('Cycle 6'!B$10:B$999,MATCH($A609,'Cycle 6'!$L$10:$L$999,0),1)),INDEX('Cycle 7'!B$10:B$999,MATCH($A609,'Cycle 7'!$L$10:$L$999,0),1)),INDEX('Cycle 8'!B$10:B$999,MATCH($A609,'Cycle 8'!$L$10:$L$999,0),1)),INDEX('Cycle 9'!B$10:B$999,MATCH($A609,'Cycle 9'!$L$10:$L$999,0),1)),INDEX('Cycle 10'!B$10:B$999,MATCH($A609,'Cycle 10'!$L$10:$L$999,0),1)),INDEX('Cycle 11'!B$10:B$999,MATCH($A609,'Cycle 11'!$L$10:$L$999,0),1)),""))</f>
        <v/>
      </c>
      <c r="D609" t="str">
        <f>IF(IFERROR(IFERROR(IFERROR(IFERROR(IFERROR(IFERROR(IFERROR(IFERROR(IFERROR(IFERROR(IFERROR(IFERROR(INDEX(Summer!C$10:C$999,MATCH($A609,Summer!$L$10:$L$999,0),1),INDEX('Cycle 1'!C$10:C$999,MATCH($A609,'Cycle 1'!$L$10:$L$999,0),1)),INDEX('Cycle 2'!C$10:C$999,MATCH($A609,'Cycle 2'!$L$10:$L$999,0),1)),INDEX('Cycle 3'!C$10:C$999,MATCH($A609,'Cycle 3'!$L$10:$L$999,0),1)),INDEX('Cycle 4'!C$10:C$999,MATCH($A609,'Cycle 4'!$L$10:$L$999,0),1)),INDEX('Cycle 5'!C$10:C$999,MATCH($A609,'Cycle 5'!$L$10:$L$999,0),1)),INDEX('Cycle 6'!C$10:C$999,MATCH($A609,'Cycle 6'!$L$10:$L$999,0),1)),INDEX('Cycle 7'!C$10:C$999,MATCH($A609,'Cycle 7'!$L$10:$L$999,0),1)),INDEX('Cycle 8'!C$10:C$999,MATCH($A609,'Cycle 8'!$L$10:$L$999,0),1)),INDEX('Cycle 9'!C$10:C$999,MATCH($A609,'Cycle 9'!$L$10:$L$999,0),1)),INDEX('Cycle 10'!C$10:C$999,MATCH($A609,'Cycle 10'!$L$10:$L$999,0),1)),INDEX('Cycle 11'!C$10:C$999,MATCH($A609,'Cycle 11'!$L$10:$L$999,0),1)),"")="","",IFERROR(IFERROR(IFERROR(IFERROR(IFERROR(IFERROR(IFERROR(IFERROR(IFERROR(IFERROR(IFERROR(IFERROR(INDEX(Summer!C$10:C$999,MATCH($A609,Summer!$L$10:$L$999,0),1),INDEX('Cycle 1'!C$10:C$999,MATCH($A609,'Cycle 1'!$L$10:$L$999,0),1)),INDEX('Cycle 2'!C$10:C$999,MATCH($A609,'Cycle 2'!$L$10:$L$999,0),1)),INDEX('Cycle 3'!C$10:C$999,MATCH($A609,'Cycle 3'!$L$10:$L$999,0),1)),INDEX('Cycle 4'!C$10:C$999,MATCH($A609,'Cycle 4'!$L$10:$L$999,0),1)),INDEX('Cycle 5'!C$10:C$999,MATCH($A609,'Cycle 5'!$L$10:$L$999,0),1)),INDEX('Cycle 6'!C$10:C$999,MATCH($A609,'Cycle 6'!$L$10:$L$999,0),1)),INDEX('Cycle 7'!C$10:C$999,MATCH($A609,'Cycle 7'!$L$10:$L$999,0),1)),INDEX('Cycle 8'!C$10:C$999,MATCH($A609,'Cycle 8'!$L$10:$L$999,0),1)),INDEX('Cycle 9'!C$10:C$999,MATCH($A609,'Cycle 9'!$L$10:$L$999,0),1)),INDEX('Cycle 10'!C$10:C$999,MATCH($A609,'Cycle 10'!$L$10:$L$999,0),1)),INDEX('Cycle 11'!C$10:C$999,MATCH($A609,'Cycle 11'!$L$10:$L$999,0),1)),""))</f>
        <v/>
      </c>
      <c r="E609" t="str">
        <f>IF(IFERROR(IFERROR(IFERROR(IFERROR(IFERROR(IFERROR(IFERROR(IFERROR(IFERROR(IFERROR(IFERROR(IFERROR(INDEX(Summer!D$10:D$999,MATCH($A609,Summer!$L$10:$L$999,0),1),INDEX('Cycle 1'!D$10:D$999,MATCH($A609,'Cycle 1'!$L$10:$L$999,0),1)),INDEX('Cycle 2'!D$10:D$999,MATCH($A609,'Cycle 2'!$L$10:$L$999,0),1)),INDEX('Cycle 3'!D$10:D$999,MATCH($A609,'Cycle 3'!$L$10:$L$999,0),1)),INDEX('Cycle 4'!D$10:D$999,MATCH($A609,'Cycle 4'!$L$10:$L$999,0),1)),INDEX('Cycle 5'!D$10:D$999,MATCH($A609,'Cycle 5'!$L$10:$L$999,0),1)),INDEX('Cycle 6'!D$10:D$999,MATCH($A609,'Cycle 6'!$L$10:$L$999,0),1)),INDEX('Cycle 7'!D$10:D$999,MATCH($A609,'Cycle 7'!$L$10:$L$999,0),1)),INDEX('Cycle 8'!D$10:D$999,MATCH($A609,'Cycle 8'!$L$10:$L$999,0),1)),INDEX('Cycle 9'!D$10:D$999,MATCH($A609,'Cycle 9'!$L$10:$L$999,0),1)),INDEX('Cycle 10'!D$10:D$999,MATCH($A609,'Cycle 10'!$L$10:$L$999,0),1)),INDEX('Cycle 11'!D$10:D$999,MATCH($A609,'Cycle 11'!$L$10:$L$999,0),1)),"")="","",IFERROR(IFERROR(IFERROR(IFERROR(IFERROR(IFERROR(IFERROR(IFERROR(IFERROR(IFERROR(IFERROR(IFERROR(INDEX(Summer!D$10:D$999,MATCH($A609,Summer!$L$10:$L$999,0),1),INDEX('Cycle 1'!D$10:D$999,MATCH($A609,'Cycle 1'!$L$10:$L$999,0),1)),INDEX('Cycle 2'!D$10:D$999,MATCH($A609,'Cycle 2'!$L$10:$L$999,0),1)),INDEX('Cycle 3'!D$10:D$999,MATCH($A609,'Cycle 3'!$L$10:$L$999,0),1)),INDEX('Cycle 4'!D$10:D$999,MATCH($A609,'Cycle 4'!$L$10:$L$999,0),1)),INDEX('Cycle 5'!D$10:D$999,MATCH($A609,'Cycle 5'!$L$10:$L$999,0),1)),INDEX('Cycle 6'!D$10:D$999,MATCH($A609,'Cycle 6'!$L$10:$L$999,0),1)),INDEX('Cycle 7'!D$10:D$999,MATCH($A609,'Cycle 7'!$L$10:$L$999,0),1)),INDEX('Cycle 8'!D$10:D$999,MATCH($A609,'Cycle 8'!$L$10:$L$999,0),1)),INDEX('Cycle 9'!D$10:D$999,MATCH($A609,'Cycle 9'!$L$10:$L$999,0),1)),INDEX('Cycle 10'!D$10:D$999,MATCH($A609,'Cycle 10'!$L$10:$L$999,0),1)),INDEX('Cycle 11'!D$10:D$999,MATCH($A609,'Cycle 11'!$L$10:$L$999,0),1)),""))</f>
        <v/>
      </c>
      <c r="F609" t="str">
        <f>IF(IFERROR(IFERROR(IFERROR(IFERROR(IFERROR(IFERROR(IFERROR(IFERROR(IFERROR(IFERROR(IFERROR(IFERROR(INDEX(Summer!E$10:E$999,MATCH($A609,Summer!$L$10:$L$999,0),1),INDEX('Cycle 1'!E$10:E$999,MATCH($A609,'Cycle 1'!$L$10:$L$999,0),1)),INDEX('Cycle 2'!E$10:E$999,MATCH($A609,'Cycle 2'!$L$10:$L$999,0),1)),INDEX('Cycle 3'!E$10:E$999,MATCH($A609,'Cycle 3'!$L$10:$L$999,0),1)),INDEX('Cycle 4'!E$10:E$999,MATCH($A609,'Cycle 4'!$L$10:$L$999,0),1)),INDEX('Cycle 5'!E$10:E$999,MATCH($A609,'Cycle 5'!$L$10:$L$999,0),1)),INDEX('Cycle 6'!E$10:E$999,MATCH($A609,'Cycle 6'!$L$10:$L$999,0),1)),INDEX('Cycle 7'!E$10:E$999,MATCH($A609,'Cycle 7'!$L$10:$L$999,0),1)),INDEX('Cycle 8'!E$10:E$999,MATCH($A609,'Cycle 8'!$L$10:$L$999,0),1)),INDEX('Cycle 9'!E$10:E$999,MATCH($A609,'Cycle 9'!$L$10:$L$999,0),1)),INDEX('Cycle 10'!E$10:E$999,MATCH($A609,'Cycle 10'!$L$10:$L$999,0),1)),INDEX('Cycle 11'!E$10:E$999,MATCH($A609,'Cycle 11'!$L$10:$L$999,0),1)),"")="","",IFERROR(IFERROR(IFERROR(IFERROR(IFERROR(IFERROR(IFERROR(IFERROR(IFERROR(IFERROR(IFERROR(IFERROR(INDEX(Summer!E$10:E$999,MATCH($A609,Summer!$L$10:$L$999,0),1),INDEX('Cycle 1'!E$10:E$999,MATCH($A609,'Cycle 1'!$L$10:$L$999,0),1)),INDEX('Cycle 2'!E$10:E$999,MATCH($A609,'Cycle 2'!$L$10:$L$999,0),1)),INDEX('Cycle 3'!E$10:E$999,MATCH($A609,'Cycle 3'!$L$10:$L$999,0),1)),INDEX('Cycle 4'!E$10:E$999,MATCH($A609,'Cycle 4'!$L$10:$L$999,0),1)),INDEX('Cycle 5'!E$10:E$999,MATCH($A609,'Cycle 5'!$L$10:$L$999,0),1)),INDEX('Cycle 6'!E$10:E$999,MATCH($A609,'Cycle 6'!$L$10:$L$999,0),1)),INDEX('Cycle 7'!E$10:E$999,MATCH($A609,'Cycle 7'!$L$10:$L$999,0),1)),INDEX('Cycle 8'!E$10:E$999,MATCH($A609,'Cycle 8'!$L$10:$L$999,0),1)),INDEX('Cycle 9'!E$10:E$999,MATCH($A609,'Cycle 9'!$L$10:$L$999,0),1)),INDEX('Cycle 10'!E$10:E$999,MATCH($A609,'Cycle 10'!$L$10:$L$999,0),1)),INDEX('Cycle 11'!E$10:E$999,MATCH($A609,'Cycle 11'!$L$10:$L$999,0),1)),""))</f>
        <v/>
      </c>
      <c r="G609" t="str">
        <f>IF(IFERROR(IFERROR(IFERROR(IFERROR(IFERROR(IFERROR(IFERROR(IFERROR(IFERROR(IFERROR(IFERROR(IFERROR(INDEX(Summer!F$10:F$999,MATCH($A609,Summer!$L$10:$L$999,0),1),INDEX('Cycle 1'!F$10:F$999,MATCH($A609,'Cycle 1'!$L$10:$L$999,0),1)),INDEX('Cycle 2'!F$10:F$999,MATCH($A609,'Cycle 2'!$L$10:$L$999,0),1)),INDEX('Cycle 3'!F$10:F$999,MATCH($A609,'Cycle 3'!$L$10:$L$999,0),1)),INDEX('Cycle 4'!F$10:F$999,MATCH($A609,'Cycle 4'!$L$10:$L$999,0),1)),INDEX('Cycle 5'!F$10:F$999,MATCH($A609,'Cycle 5'!$L$10:$L$999,0),1)),INDEX('Cycle 6'!F$10:F$999,MATCH($A609,'Cycle 6'!$L$10:$L$999,0),1)),INDEX('Cycle 7'!F$10:F$999,MATCH($A609,'Cycle 7'!$L$10:$L$999,0),1)),INDEX('Cycle 8'!F$10:F$999,MATCH($A609,'Cycle 8'!$L$10:$L$999,0),1)),INDEX('Cycle 9'!F$10:F$999,MATCH($A609,'Cycle 9'!$L$10:$L$999,0),1)),INDEX('Cycle 10'!F$10:F$999,MATCH($A609,'Cycle 10'!$L$10:$L$999,0),1)),INDEX('Cycle 11'!F$10:F$999,MATCH($A609,'Cycle 11'!$L$10:$L$999,0),1)),"")="","",IFERROR(IFERROR(IFERROR(IFERROR(IFERROR(IFERROR(IFERROR(IFERROR(IFERROR(IFERROR(IFERROR(IFERROR(INDEX(Summer!F$10:F$999,MATCH($A609,Summer!$L$10:$L$999,0),1),INDEX('Cycle 1'!F$10:F$999,MATCH($A609,'Cycle 1'!$L$10:$L$999,0),1)),INDEX('Cycle 2'!F$10:F$999,MATCH($A609,'Cycle 2'!$L$10:$L$999,0),1)),INDEX('Cycle 3'!F$10:F$999,MATCH($A609,'Cycle 3'!$L$10:$L$999,0),1)),INDEX('Cycle 4'!F$10:F$999,MATCH($A609,'Cycle 4'!$L$10:$L$999,0),1)),INDEX('Cycle 5'!F$10:F$999,MATCH($A609,'Cycle 5'!$L$10:$L$999,0),1)),INDEX('Cycle 6'!F$10:F$999,MATCH($A609,'Cycle 6'!$L$10:$L$999,0),1)),INDEX('Cycle 7'!F$10:F$999,MATCH($A609,'Cycle 7'!$L$10:$L$999,0),1)),INDEX('Cycle 8'!F$10:F$999,MATCH($A609,'Cycle 8'!$L$10:$L$999,0),1)),INDEX('Cycle 9'!F$10:F$999,MATCH($A609,'Cycle 9'!$L$10:$L$999,0),1)),INDEX('Cycle 10'!F$10:F$999,MATCH($A609,'Cycle 10'!$L$10:$L$999,0),1)),INDEX('Cycle 11'!F$10:F$999,MATCH($A609,'Cycle 11'!$L$10:$L$999,0),1)),""))</f>
        <v/>
      </c>
      <c r="H609" t="str">
        <f>IF(IFERROR(IFERROR(IFERROR(IFERROR(IFERROR(IFERROR(IFERROR(IFERROR(IFERROR(IFERROR(IFERROR(IFERROR(INDEX(Summer!G$10:G$999,MATCH($A609,Summer!$L$10:$L$999,0),1),INDEX('Cycle 1'!G$10:G$999,MATCH($A609,'Cycle 1'!$L$10:$L$999,0),1)),INDEX('Cycle 2'!G$10:G$999,MATCH($A609,'Cycle 2'!$L$10:$L$999,0),1)),INDEX('Cycle 3'!G$10:G$999,MATCH($A609,'Cycle 3'!$L$10:$L$999,0),1)),INDEX('Cycle 4'!G$10:G$999,MATCH($A609,'Cycle 4'!$L$10:$L$999,0),1)),INDEX('Cycle 5'!G$10:G$999,MATCH($A609,'Cycle 5'!$L$10:$L$999,0),1)),INDEX('Cycle 6'!G$10:G$999,MATCH($A609,'Cycle 6'!$L$10:$L$999,0),1)),INDEX('Cycle 7'!G$10:G$999,MATCH($A609,'Cycle 7'!$L$10:$L$999,0),1)),INDEX('Cycle 8'!G$10:G$999,MATCH($A609,'Cycle 8'!$L$10:$L$999,0),1)),INDEX('Cycle 9'!G$10:G$999,MATCH($A609,'Cycle 9'!$L$10:$L$999,0),1)),INDEX('Cycle 10'!G$10:G$999,MATCH($A609,'Cycle 10'!$L$10:$L$999,0),1)),INDEX('Cycle 11'!G$10:G$999,MATCH($A609,'Cycle 11'!$L$10:$L$999,0),1)),"")="","",IFERROR(IFERROR(IFERROR(IFERROR(IFERROR(IFERROR(IFERROR(IFERROR(IFERROR(IFERROR(IFERROR(IFERROR(INDEX(Summer!G$10:G$999,MATCH($A609,Summer!$L$10:$L$999,0),1),INDEX('Cycle 1'!G$10:G$999,MATCH($A609,'Cycle 1'!$L$10:$L$999,0),1)),INDEX('Cycle 2'!G$10:G$999,MATCH($A609,'Cycle 2'!$L$10:$L$999,0),1)),INDEX('Cycle 3'!G$10:G$999,MATCH($A609,'Cycle 3'!$L$10:$L$999,0),1)),INDEX('Cycle 4'!G$10:G$999,MATCH($A609,'Cycle 4'!$L$10:$L$999,0),1)),INDEX('Cycle 5'!G$10:G$999,MATCH($A609,'Cycle 5'!$L$10:$L$999,0),1)),INDEX('Cycle 6'!G$10:G$999,MATCH($A609,'Cycle 6'!$L$10:$L$999,0),1)),INDEX('Cycle 7'!G$10:G$999,MATCH($A609,'Cycle 7'!$L$10:$L$999,0),1)),INDEX('Cycle 8'!G$10:G$999,MATCH($A609,'Cycle 8'!$L$10:$L$999,0),1)),INDEX('Cycle 9'!G$10:G$999,MATCH($A609,'Cycle 9'!$L$10:$L$999,0),1)),INDEX('Cycle 10'!G$10:G$999,MATCH($A609,'Cycle 10'!$L$10:$L$999,0),1)),INDEX('Cycle 11'!G$10:G$999,MATCH($A609,'Cycle 11'!$L$10:$L$999,0),1)),""))</f>
        <v/>
      </c>
      <c r="I609">
        <f>IFERROR(IF(C609="",MAX(I$1:I608),IF(ROW(C$2)=ROW(C609),1,IF(ISERROR(VLOOKUP(C609,C$2:C608,1,FALSE)),MAX(I$1:I608)+1,MAX(I$1:I608)))),"")</f>
        <v>0</v>
      </c>
      <c r="J609" t="str">
        <f t="shared" si="71"/>
        <v/>
      </c>
      <c r="K609" t="str">
        <f t="shared" si="74"/>
        <v/>
      </c>
      <c r="L609" t="str">
        <f t="shared" si="74"/>
        <v/>
      </c>
      <c r="M609" t="str">
        <f t="shared" si="74"/>
        <v/>
      </c>
      <c r="N609" t="str">
        <f t="shared" si="74"/>
        <v/>
      </c>
      <c r="O609" t="str">
        <f t="shared" si="74"/>
        <v/>
      </c>
      <c r="P609" t="str">
        <f t="shared" si="74"/>
        <v/>
      </c>
      <c r="Q609" t="str">
        <f t="shared" si="74"/>
        <v/>
      </c>
      <c r="R609" t="str">
        <f t="shared" si="74"/>
        <v/>
      </c>
      <c r="S609" t="str">
        <f t="shared" si="74"/>
        <v/>
      </c>
      <c r="T609" t="str">
        <f t="shared" si="74"/>
        <v/>
      </c>
      <c r="U609" t="str">
        <f t="shared" si="74"/>
        <v/>
      </c>
      <c r="V609" t="str">
        <f t="shared" si="74"/>
        <v/>
      </c>
      <c r="W609" t="str">
        <f t="shared" si="72"/>
        <v/>
      </c>
      <c r="X609">
        <f>IF(OR(H609="No",H609=""),0,IF(COUNTIFS(H$2:H609,"Yes",C$2:C609,C609)&gt;1,0,COUNTIFS(H$2:H609,"Yes",C$2:C609,C609)))+IF(X608=$X$1,0,X608)</f>
        <v>0</v>
      </c>
    </row>
    <row r="610" spans="1:24" x14ac:dyDescent="0.3">
      <c r="A610">
        <f>ROWS($A$2:$A610)</f>
        <v>609</v>
      </c>
      <c r="B610" t="str">
        <f>IF(ISERROR(VLOOKUP(A610,Summer!L$11:L$500,1,FALSE)),IF(ISERROR(VLOOKUP(A610,'Cycle 1'!L$11:L$500,1,FALSE)),IF(ISERROR(VLOOKUP(A610,'Cycle 2'!L$11:L$500,1,FALSE)),IF(ISERROR(VLOOKUP(A610,'Cycle 3'!L$11:L$500,1,FALSE)),IF(ISERROR(VLOOKUP(A610,'Cycle 4'!L$11:L$500,1,FALSE)),IF(ISERROR(VLOOKUP(A610,'Cycle 5'!L$11:L$500,1,FALSE)),IF(ISERROR(VLOOKUP(A610,'Cycle 6'!L$11:L$500,1,FALSE)),IF(ISERROR(VLOOKUP(A610,'Cycle 7'!L$11:L$500,1,FALSE)),IF(ISERROR(VLOOKUP(A610,'Cycle 8'!L$11:L$500,1,FALSE)),IF(ISERROR(VLOOKUP(A610,'Cycle 9'!L$11:L$500,1,FALSE)),IF(ISERROR(VLOOKUP(A610,'Cycle 10'!L$11:L$500,1,FALSE)),IF(ISERROR(VLOOKUP(A610,'Cycle 11'!L$11:L$500,1,FALSE)),"","Cycle 11"),"Cycle 10"),"Cycle 9"),"Cycle 8"),"Cycle 7"),"Cycle 6"),"Cycle 5"),"Cycle 4"),"Cycle 3"),"Cycle 2"),"Cycle 1"),"Summer")</f>
        <v/>
      </c>
      <c r="C610" t="str">
        <f>IF(IFERROR(IFERROR(IFERROR(IFERROR(IFERROR(IFERROR(IFERROR(IFERROR(IFERROR(IFERROR(IFERROR(IFERROR(INDEX(Summer!B$10:B$999,MATCH($A610,Summer!$L$10:$L$999,0),1),INDEX('Cycle 1'!B$10:B$999,MATCH($A610,'Cycle 1'!$L$10:$L$999,0),1)),INDEX('Cycle 2'!B$10:B$999,MATCH($A610,'Cycle 2'!$L$10:$L$999,0),1)),INDEX('Cycle 3'!B$10:B$999,MATCH($A610,'Cycle 3'!$L$10:$L$999,0),1)),INDEX('Cycle 4'!B$10:B$999,MATCH($A610,'Cycle 4'!$L$10:$L$999,0),1)),INDEX('Cycle 5'!B$10:B$999,MATCH($A610,'Cycle 5'!$L$10:$L$999,0),1)),INDEX('Cycle 6'!B$10:B$999,MATCH($A610,'Cycle 6'!$L$10:$L$999,0),1)),INDEX('Cycle 7'!B$10:B$999,MATCH($A610,'Cycle 7'!$L$10:$L$999,0),1)),INDEX('Cycle 8'!B$10:B$999,MATCH($A610,'Cycle 8'!$L$10:$L$999,0),1)),INDEX('Cycle 9'!B$10:B$999,MATCH($A610,'Cycle 9'!$L$10:$L$999,0),1)),INDEX('Cycle 10'!B$10:B$999,MATCH($A610,'Cycle 10'!$L$10:$L$999,0),1)),INDEX('Cycle 11'!B$10:B$999,MATCH($A610,'Cycle 11'!$L$10:$L$999,0),1)),"")="","",IFERROR(IFERROR(IFERROR(IFERROR(IFERROR(IFERROR(IFERROR(IFERROR(IFERROR(IFERROR(IFERROR(IFERROR(INDEX(Summer!B$10:B$999,MATCH($A610,Summer!$L$10:$L$999,0),1),INDEX('Cycle 1'!B$10:B$999,MATCH($A610,'Cycle 1'!$L$10:$L$999,0),1)),INDEX('Cycle 2'!B$10:B$999,MATCH($A610,'Cycle 2'!$L$10:$L$999,0),1)),INDEX('Cycle 3'!B$10:B$999,MATCH($A610,'Cycle 3'!$L$10:$L$999,0),1)),INDEX('Cycle 4'!B$10:B$999,MATCH($A610,'Cycle 4'!$L$10:$L$999,0),1)),INDEX('Cycle 5'!B$10:B$999,MATCH($A610,'Cycle 5'!$L$10:$L$999,0),1)),INDEX('Cycle 6'!B$10:B$999,MATCH($A610,'Cycle 6'!$L$10:$L$999,0),1)),INDEX('Cycle 7'!B$10:B$999,MATCH($A610,'Cycle 7'!$L$10:$L$999,0),1)),INDEX('Cycle 8'!B$10:B$999,MATCH($A610,'Cycle 8'!$L$10:$L$999,0),1)),INDEX('Cycle 9'!B$10:B$999,MATCH($A610,'Cycle 9'!$L$10:$L$999,0),1)),INDEX('Cycle 10'!B$10:B$999,MATCH($A610,'Cycle 10'!$L$10:$L$999,0),1)),INDEX('Cycle 11'!B$10:B$999,MATCH($A610,'Cycle 11'!$L$10:$L$999,0),1)),""))</f>
        <v/>
      </c>
      <c r="D610" t="str">
        <f>IF(IFERROR(IFERROR(IFERROR(IFERROR(IFERROR(IFERROR(IFERROR(IFERROR(IFERROR(IFERROR(IFERROR(IFERROR(INDEX(Summer!C$10:C$999,MATCH($A610,Summer!$L$10:$L$999,0),1),INDEX('Cycle 1'!C$10:C$999,MATCH($A610,'Cycle 1'!$L$10:$L$999,0),1)),INDEX('Cycle 2'!C$10:C$999,MATCH($A610,'Cycle 2'!$L$10:$L$999,0),1)),INDEX('Cycle 3'!C$10:C$999,MATCH($A610,'Cycle 3'!$L$10:$L$999,0),1)),INDEX('Cycle 4'!C$10:C$999,MATCH($A610,'Cycle 4'!$L$10:$L$999,0),1)),INDEX('Cycle 5'!C$10:C$999,MATCH($A610,'Cycle 5'!$L$10:$L$999,0),1)),INDEX('Cycle 6'!C$10:C$999,MATCH($A610,'Cycle 6'!$L$10:$L$999,0),1)),INDEX('Cycle 7'!C$10:C$999,MATCH($A610,'Cycle 7'!$L$10:$L$999,0),1)),INDEX('Cycle 8'!C$10:C$999,MATCH($A610,'Cycle 8'!$L$10:$L$999,0),1)),INDEX('Cycle 9'!C$10:C$999,MATCH($A610,'Cycle 9'!$L$10:$L$999,0),1)),INDEX('Cycle 10'!C$10:C$999,MATCH($A610,'Cycle 10'!$L$10:$L$999,0),1)),INDEX('Cycle 11'!C$10:C$999,MATCH($A610,'Cycle 11'!$L$10:$L$999,0),1)),"")="","",IFERROR(IFERROR(IFERROR(IFERROR(IFERROR(IFERROR(IFERROR(IFERROR(IFERROR(IFERROR(IFERROR(IFERROR(INDEX(Summer!C$10:C$999,MATCH($A610,Summer!$L$10:$L$999,0),1),INDEX('Cycle 1'!C$10:C$999,MATCH($A610,'Cycle 1'!$L$10:$L$999,0),1)),INDEX('Cycle 2'!C$10:C$999,MATCH($A610,'Cycle 2'!$L$10:$L$999,0),1)),INDEX('Cycle 3'!C$10:C$999,MATCH($A610,'Cycle 3'!$L$10:$L$999,0),1)),INDEX('Cycle 4'!C$10:C$999,MATCH($A610,'Cycle 4'!$L$10:$L$999,0),1)),INDEX('Cycle 5'!C$10:C$999,MATCH($A610,'Cycle 5'!$L$10:$L$999,0),1)),INDEX('Cycle 6'!C$10:C$999,MATCH($A610,'Cycle 6'!$L$10:$L$999,0),1)),INDEX('Cycle 7'!C$10:C$999,MATCH($A610,'Cycle 7'!$L$10:$L$999,0),1)),INDEX('Cycle 8'!C$10:C$999,MATCH($A610,'Cycle 8'!$L$10:$L$999,0),1)),INDEX('Cycle 9'!C$10:C$999,MATCH($A610,'Cycle 9'!$L$10:$L$999,0),1)),INDEX('Cycle 10'!C$10:C$999,MATCH($A610,'Cycle 10'!$L$10:$L$999,0),1)),INDEX('Cycle 11'!C$10:C$999,MATCH($A610,'Cycle 11'!$L$10:$L$999,0),1)),""))</f>
        <v/>
      </c>
      <c r="E610" t="str">
        <f>IF(IFERROR(IFERROR(IFERROR(IFERROR(IFERROR(IFERROR(IFERROR(IFERROR(IFERROR(IFERROR(IFERROR(IFERROR(INDEX(Summer!D$10:D$999,MATCH($A610,Summer!$L$10:$L$999,0),1),INDEX('Cycle 1'!D$10:D$999,MATCH($A610,'Cycle 1'!$L$10:$L$999,0),1)),INDEX('Cycle 2'!D$10:D$999,MATCH($A610,'Cycle 2'!$L$10:$L$999,0),1)),INDEX('Cycle 3'!D$10:D$999,MATCH($A610,'Cycle 3'!$L$10:$L$999,0),1)),INDEX('Cycle 4'!D$10:D$999,MATCH($A610,'Cycle 4'!$L$10:$L$999,0),1)),INDEX('Cycle 5'!D$10:D$999,MATCH($A610,'Cycle 5'!$L$10:$L$999,0),1)),INDEX('Cycle 6'!D$10:D$999,MATCH($A610,'Cycle 6'!$L$10:$L$999,0),1)),INDEX('Cycle 7'!D$10:D$999,MATCH($A610,'Cycle 7'!$L$10:$L$999,0),1)),INDEX('Cycle 8'!D$10:D$999,MATCH($A610,'Cycle 8'!$L$10:$L$999,0),1)),INDEX('Cycle 9'!D$10:D$999,MATCH($A610,'Cycle 9'!$L$10:$L$999,0),1)),INDEX('Cycle 10'!D$10:D$999,MATCH($A610,'Cycle 10'!$L$10:$L$999,0),1)),INDEX('Cycle 11'!D$10:D$999,MATCH($A610,'Cycle 11'!$L$10:$L$999,0),1)),"")="","",IFERROR(IFERROR(IFERROR(IFERROR(IFERROR(IFERROR(IFERROR(IFERROR(IFERROR(IFERROR(IFERROR(IFERROR(INDEX(Summer!D$10:D$999,MATCH($A610,Summer!$L$10:$L$999,0),1),INDEX('Cycle 1'!D$10:D$999,MATCH($A610,'Cycle 1'!$L$10:$L$999,0),1)),INDEX('Cycle 2'!D$10:D$999,MATCH($A610,'Cycle 2'!$L$10:$L$999,0),1)),INDEX('Cycle 3'!D$10:D$999,MATCH($A610,'Cycle 3'!$L$10:$L$999,0),1)),INDEX('Cycle 4'!D$10:D$999,MATCH($A610,'Cycle 4'!$L$10:$L$999,0),1)),INDEX('Cycle 5'!D$10:D$999,MATCH($A610,'Cycle 5'!$L$10:$L$999,0),1)),INDEX('Cycle 6'!D$10:D$999,MATCH($A610,'Cycle 6'!$L$10:$L$999,0),1)),INDEX('Cycle 7'!D$10:D$999,MATCH($A610,'Cycle 7'!$L$10:$L$999,0),1)),INDEX('Cycle 8'!D$10:D$999,MATCH($A610,'Cycle 8'!$L$10:$L$999,0),1)),INDEX('Cycle 9'!D$10:D$999,MATCH($A610,'Cycle 9'!$L$10:$L$999,0),1)),INDEX('Cycle 10'!D$10:D$999,MATCH($A610,'Cycle 10'!$L$10:$L$999,0),1)),INDEX('Cycle 11'!D$10:D$999,MATCH($A610,'Cycle 11'!$L$10:$L$999,0),1)),""))</f>
        <v/>
      </c>
      <c r="F610" t="str">
        <f>IF(IFERROR(IFERROR(IFERROR(IFERROR(IFERROR(IFERROR(IFERROR(IFERROR(IFERROR(IFERROR(IFERROR(IFERROR(INDEX(Summer!E$10:E$999,MATCH($A610,Summer!$L$10:$L$999,0),1),INDEX('Cycle 1'!E$10:E$999,MATCH($A610,'Cycle 1'!$L$10:$L$999,0),1)),INDEX('Cycle 2'!E$10:E$999,MATCH($A610,'Cycle 2'!$L$10:$L$999,0),1)),INDEX('Cycle 3'!E$10:E$999,MATCH($A610,'Cycle 3'!$L$10:$L$999,0),1)),INDEX('Cycle 4'!E$10:E$999,MATCH($A610,'Cycle 4'!$L$10:$L$999,0),1)),INDEX('Cycle 5'!E$10:E$999,MATCH($A610,'Cycle 5'!$L$10:$L$999,0),1)),INDEX('Cycle 6'!E$10:E$999,MATCH($A610,'Cycle 6'!$L$10:$L$999,0),1)),INDEX('Cycle 7'!E$10:E$999,MATCH($A610,'Cycle 7'!$L$10:$L$999,0),1)),INDEX('Cycle 8'!E$10:E$999,MATCH($A610,'Cycle 8'!$L$10:$L$999,0),1)),INDEX('Cycle 9'!E$10:E$999,MATCH($A610,'Cycle 9'!$L$10:$L$999,0),1)),INDEX('Cycle 10'!E$10:E$999,MATCH($A610,'Cycle 10'!$L$10:$L$999,0),1)),INDEX('Cycle 11'!E$10:E$999,MATCH($A610,'Cycle 11'!$L$10:$L$999,0),1)),"")="","",IFERROR(IFERROR(IFERROR(IFERROR(IFERROR(IFERROR(IFERROR(IFERROR(IFERROR(IFERROR(IFERROR(IFERROR(INDEX(Summer!E$10:E$999,MATCH($A610,Summer!$L$10:$L$999,0),1),INDEX('Cycle 1'!E$10:E$999,MATCH($A610,'Cycle 1'!$L$10:$L$999,0),1)),INDEX('Cycle 2'!E$10:E$999,MATCH($A610,'Cycle 2'!$L$10:$L$999,0),1)),INDEX('Cycle 3'!E$10:E$999,MATCH($A610,'Cycle 3'!$L$10:$L$999,0),1)),INDEX('Cycle 4'!E$10:E$999,MATCH($A610,'Cycle 4'!$L$10:$L$999,0),1)),INDEX('Cycle 5'!E$10:E$999,MATCH($A610,'Cycle 5'!$L$10:$L$999,0),1)),INDEX('Cycle 6'!E$10:E$999,MATCH($A610,'Cycle 6'!$L$10:$L$999,0),1)),INDEX('Cycle 7'!E$10:E$999,MATCH($A610,'Cycle 7'!$L$10:$L$999,0),1)),INDEX('Cycle 8'!E$10:E$999,MATCH($A610,'Cycle 8'!$L$10:$L$999,0),1)),INDEX('Cycle 9'!E$10:E$999,MATCH($A610,'Cycle 9'!$L$10:$L$999,0),1)),INDEX('Cycle 10'!E$10:E$999,MATCH($A610,'Cycle 10'!$L$10:$L$999,0),1)),INDEX('Cycle 11'!E$10:E$999,MATCH($A610,'Cycle 11'!$L$10:$L$999,0),1)),""))</f>
        <v/>
      </c>
      <c r="G610" t="str">
        <f>IF(IFERROR(IFERROR(IFERROR(IFERROR(IFERROR(IFERROR(IFERROR(IFERROR(IFERROR(IFERROR(IFERROR(IFERROR(INDEX(Summer!F$10:F$999,MATCH($A610,Summer!$L$10:$L$999,0),1),INDEX('Cycle 1'!F$10:F$999,MATCH($A610,'Cycle 1'!$L$10:$L$999,0),1)),INDEX('Cycle 2'!F$10:F$999,MATCH($A610,'Cycle 2'!$L$10:$L$999,0),1)),INDEX('Cycle 3'!F$10:F$999,MATCH($A610,'Cycle 3'!$L$10:$L$999,0),1)),INDEX('Cycle 4'!F$10:F$999,MATCH($A610,'Cycle 4'!$L$10:$L$999,0),1)),INDEX('Cycle 5'!F$10:F$999,MATCH($A610,'Cycle 5'!$L$10:$L$999,0),1)),INDEX('Cycle 6'!F$10:F$999,MATCH($A610,'Cycle 6'!$L$10:$L$999,0),1)),INDEX('Cycle 7'!F$10:F$999,MATCH($A610,'Cycle 7'!$L$10:$L$999,0),1)),INDEX('Cycle 8'!F$10:F$999,MATCH($A610,'Cycle 8'!$L$10:$L$999,0),1)),INDEX('Cycle 9'!F$10:F$999,MATCH($A610,'Cycle 9'!$L$10:$L$999,0),1)),INDEX('Cycle 10'!F$10:F$999,MATCH($A610,'Cycle 10'!$L$10:$L$999,0),1)),INDEX('Cycle 11'!F$10:F$999,MATCH($A610,'Cycle 11'!$L$10:$L$999,0),1)),"")="","",IFERROR(IFERROR(IFERROR(IFERROR(IFERROR(IFERROR(IFERROR(IFERROR(IFERROR(IFERROR(IFERROR(IFERROR(INDEX(Summer!F$10:F$999,MATCH($A610,Summer!$L$10:$L$999,0),1),INDEX('Cycle 1'!F$10:F$999,MATCH($A610,'Cycle 1'!$L$10:$L$999,0),1)),INDEX('Cycle 2'!F$10:F$999,MATCH($A610,'Cycle 2'!$L$10:$L$999,0),1)),INDEX('Cycle 3'!F$10:F$999,MATCH($A610,'Cycle 3'!$L$10:$L$999,0),1)),INDEX('Cycle 4'!F$10:F$999,MATCH($A610,'Cycle 4'!$L$10:$L$999,0),1)),INDEX('Cycle 5'!F$10:F$999,MATCH($A610,'Cycle 5'!$L$10:$L$999,0),1)),INDEX('Cycle 6'!F$10:F$999,MATCH($A610,'Cycle 6'!$L$10:$L$999,0),1)),INDEX('Cycle 7'!F$10:F$999,MATCH($A610,'Cycle 7'!$L$10:$L$999,0),1)),INDEX('Cycle 8'!F$10:F$999,MATCH($A610,'Cycle 8'!$L$10:$L$999,0),1)),INDEX('Cycle 9'!F$10:F$999,MATCH($A610,'Cycle 9'!$L$10:$L$999,0),1)),INDEX('Cycle 10'!F$10:F$999,MATCH($A610,'Cycle 10'!$L$10:$L$999,0),1)),INDEX('Cycle 11'!F$10:F$999,MATCH($A610,'Cycle 11'!$L$10:$L$999,0),1)),""))</f>
        <v/>
      </c>
      <c r="H610" t="str">
        <f>IF(IFERROR(IFERROR(IFERROR(IFERROR(IFERROR(IFERROR(IFERROR(IFERROR(IFERROR(IFERROR(IFERROR(IFERROR(INDEX(Summer!G$10:G$999,MATCH($A610,Summer!$L$10:$L$999,0),1),INDEX('Cycle 1'!G$10:G$999,MATCH($A610,'Cycle 1'!$L$10:$L$999,0),1)),INDEX('Cycle 2'!G$10:G$999,MATCH($A610,'Cycle 2'!$L$10:$L$999,0),1)),INDEX('Cycle 3'!G$10:G$999,MATCH($A610,'Cycle 3'!$L$10:$L$999,0),1)),INDEX('Cycle 4'!G$10:G$999,MATCH($A610,'Cycle 4'!$L$10:$L$999,0),1)),INDEX('Cycle 5'!G$10:G$999,MATCH($A610,'Cycle 5'!$L$10:$L$999,0),1)),INDEX('Cycle 6'!G$10:G$999,MATCH($A610,'Cycle 6'!$L$10:$L$999,0),1)),INDEX('Cycle 7'!G$10:G$999,MATCH($A610,'Cycle 7'!$L$10:$L$999,0),1)),INDEX('Cycle 8'!G$10:G$999,MATCH($A610,'Cycle 8'!$L$10:$L$999,0),1)),INDEX('Cycle 9'!G$10:G$999,MATCH($A610,'Cycle 9'!$L$10:$L$999,0),1)),INDEX('Cycle 10'!G$10:G$999,MATCH($A610,'Cycle 10'!$L$10:$L$999,0),1)),INDEX('Cycle 11'!G$10:G$999,MATCH($A610,'Cycle 11'!$L$10:$L$999,0),1)),"")="","",IFERROR(IFERROR(IFERROR(IFERROR(IFERROR(IFERROR(IFERROR(IFERROR(IFERROR(IFERROR(IFERROR(IFERROR(INDEX(Summer!G$10:G$999,MATCH($A610,Summer!$L$10:$L$999,0),1),INDEX('Cycle 1'!G$10:G$999,MATCH($A610,'Cycle 1'!$L$10:$L$999,0),1)),INDEX('Cycle 2'!G$10:G$999,MATCH($A610,'Cycle 2'!$L$10:$L$999,0),1)),INDEX('Cycle 3'!G$10:G$999,MATCH($A610,'Cycle 3'!$L$10:$L$999,0),1)),INDEX('Cycle 4'!G$10:G$999,MATCH($A610,'Cycle 4'!$L$10:$L$999,0),1)),INDEX('Cycle 5'!G$10:G$999,MATCH($A610,'Cycle 5'!$L$10:$L$999,0),1)),INDEX('Cycle 6'!G$10:G$999,MATCH($A610,'Cycle 6'!$L$10:$L$999,0),1)),INDEX('Cycle 7'!G$10:G$999,MATCH($A610,'Cycle 7'!$L$10:$L$999,0),1)),INDEX('Cycle 8'!G$10:G$999,MATCH($A610,'Cycle 8'!$L$10:$L$999,0),1)),INDEX('Cycle 9'!G$10:G$999,MATCH($A610,'Cycle 9'!$L$10:$L$999,0),1)),INDEX('Cycle 10'!G$10:G$999,MATCH($A610,'Cycle 10'!$L$10:$L$999,0),1)),INDEX('Cycle 11'!G$10:G$999,MATCH($A610,'Cycle 11'!$L$10:$L$999,0),1)),""))</f>
        <v/>
      </c>
      <c r="I610">
        <f>IFERROR(IF(C610="",MAX(I$1:I609),IF(ROW(C$2)=ROW(C610),1,IF(ISERROR(VLOOKUP(C610,C$2:C609,1,FALSE)),MAX(I$1:I609)+1,MAX(I$1:I609)))),"")</f>
        <v>0</v>
      </c>
      <c r="J610" t="str">
        <f t="shared" si="71"/>
        <v/>
      </c>
      <c r="K610" t="str">
        <f t="shared" si="74"/>
        <v/>
      </c>
      <c r="L610" t="str">
        <f t="shared" si="74"/>
        <v/>
      </c>
      <c r="M610" t="str">
        <f t="shared" si="74"/>
        <v/>
      </c>
      <c r="N610" t="str">
        <f t="shared" si="74"/>
        <v/>
      </c>
      <c r="O610" t="str">
        <f t="shared" si="74"/>
        <v/>
      </c>
      <c r="P610" t="str">
        <f t="shared" si="74"/>
        <v/>
      </c>
      <c r="Q610" t="str">
        <f t="shared" si="74"/>
        <v/>
      </c>
      <c r="R610" t="str">
        <f t="shared" si="74"/>
        <v/>
      </c>
      <c r="S610" t="str">
        <f t="shared" si="74"/>
        <v/>
      </c>
      <c r="T610" t="str">
        <f t="shared" si="74"/>
        <v/>
      </c>
      <c r="U610" t="str">
        <f t="shared" si="74"/>
        <v/>
      </c>
      <c r="V610" t="str">
        <f t="shared" si="74"/>
        <v/>
      </c>
      <c r="W610" t="str">
        <f t="shared" si="72"/>
        <v/>
      </c>
      <c r="X610">
        <f>IF(OR(H610="No",H610=""),0,IF(COUNTIFS(H$2:H610,"Yes",C$2:C610,C610)&gt;1,0,COUNTIFS(H$2:H610,"Yes",C$2:C610,C610)))+IF(X609=$X$1,0,X609)</f>
        <v>0</v>
      </c>
    </row>
    <row r="611" spans="1:24" x14ac:dyDescent="0.3">
      <c r="A611">
        <f>ROWS($A$2:$A611)</f>
        <v>610</v>
      </c>
      <c r="B611" t="str">
        <f>IF(ISERROR(VLOOKUP(A611,Summer!L$11:L$500,1,FALSE)),IF(ISERROR(VLOOKUP(A611,'Cycle 1'!L$11:L$500,1,FALSE)),IF(ISERROR(VLOOKUP(A611,'Cycle 2'!L$11:L$500,1,FALSE)),IF(ISERROR(VLOOKUP(A611,'Cycle 3'!L$11:L$500,1,FALSE)),IF(ISERROR(VLOOKUP(A611,'Cycle 4'!L$11:L$500,1,FALSE)),IF(ISERROR(VLOOKUP(A611,'Cycle 5'!L$11:L$500,1,FALSE)),IF(ISERROR(VLOOKUP(A611,'Cycle 6'!L$11:L$500,1,FALSE)),IF(ISERROR(VLOOKUP(A611,'Cycle 7'!L$11:L$500,1,FALSE)),IF(ISERROR(VLOOKUP(A611,'Cycle 8'!L$11:L$500,1,FALSE)),IF(ISERROR(VLOOKUP(A611,'Cycle 9'!L$11:L$500,1,FALSE)),IF(ISERROR(VLOOKUP(A611,'Cycle 10'!L$11:L$500,1,FALSE)),IF(ISERROR(VLOOKUP(A611,'Cycle 11'!L$11:L$500,1,FALSE)),"","Cycle 11"),"Cycle 10"),"Cycle 9"),"Cycle 8"),"Cycle 7"),"Cycle 6"),"Cycle 5"),"Cycle 4"),"Cycle 3"),"Cycle 2"),"Cycle 1"),"Summer")</f>
        <v/>
      </c>
      <c r="C611" t="str">
        <f>IF(IFERROR(IFERROR(IFERROR(IFERROR(IFERROR(IFERROR(IFERROR(IFERROR(IFERROR(IFERROR(IFERROR(IFERROR(INDEX(Summer!B$10:B$999,MATCH($A611,Summer!$L$10:$L$999,0),1),INDEX('Cycle 1'!B$10:B$999,MATCH($A611,'Cycle 1'!$L$10:$L$999,0),1)),INDEX('Cycle 2'!B$10:B$999,MATCH($A611,'Cycle 2'!$L$10:$L$999,0),1)),INDEX('Cycle 3'!B$10:B$999,MATCH($A611,'Cycle 3'!$L$10:$L$999,0),1)),INDEX('Cycle 4'!B$10:B$999,MATCH($A611,'Cycle 4'!$L$10:$L$999,0),1)),INDEX('Cycle 5'!B$10:B$999,MATCH($A611,'Cycle 5'!$L$10:$L$999,0),1)),INDEX('Cycle 6'!B$10:B$999,MATCH($A611,'Cycle 6'!$L$10:$L$999,0),1)),INDEX('Cycle 7'!B$10:B$999,MATCH($A611,'Cycle 7'!$L$10:$L$999,0),1)),INDEX('Cycle 8'!B$10:B$999,MATCH($A611,'Cycle 8'!$L$10:$L$999,0),1)),INDEX('Cycle 9'!B$10:B$999,MATCH($A611,'Cycle 9'!$L$10:$L$999,0),1)),INDEX('Cycle 10'!B$10:B$999,MATCH($A611,'Cycle 10'!$L$10:$L$999,0),1)),INDEX('Cycle 11'!B$10:B$999,MATCH($A611,'Cycle 11'!$L$10:$L$999,0),1)),"")="","",IFERROR(IFERROR(IFERROR(IFERROR(IFERROR(IFERROR(IFERROR(IFERROR(IFERROR(IFERROR(IFERROR(IFERROR(INDEX(Summer!B$10:B$999,MATCH($A611,Summer!$L$10:$L$999,0),1),INDEX('Cycle 1'!B$10:B$999,MATCH($A611,'Cycle 1'!$L$10:$L$999,0),1)),INDEX('Cycle 2'!B$10:B$999,MATCH($A611,'Cycle 2'!$L$10:$L$999,0),1)),INDEX('Cycle 3'!B$10:B$999,MATCH($A611,'Cycle 3'!$L$10:$L$999,0),1)),INDEX('Cycle 4'!B$10:B$999,MATCH($A611,'Cycle 4'!$L$10:$L$999,0),1)),INDEX('Cycle 5'!B$10:B$999,MATCH($A611,'Cycle 5'!$L$10:$L$999,0),1)),INDEX('Cycle 6'!B$10:B$999,MATCH($A611,'Cycle 6'!$L$10:$L$999,0),1)),INDEX('Cycle 7'!B$10:B$999,MATCH($A611,'Cycle 7'!$L$10:$L$999,0),1)),INDEX('Cycle 8'!B$10:B$999,MATCH($A611,'Cycle 8'!$L$10:$L$999,0),1)),INDEX('Cycle 9'!B$10:B$999,MATCH($A611,'Cycle 9'!$L$10:$L$999,0),1)),INDEX('Cycle 10'!B$10:B$999,MATCH($A611,'Cycle 10'!$L$10:$L$999,0),1)),INDEX('Cycle 11'!B$10:B$999,MATCH($A611,'Cycle 11'!$L$10:$L$999,0),1)),""))</f>
        <v/>
      </c>
      <c r="D611" t="str">
        <f>IF(IFERROR(IFERROR(IFERROR(IFERROR(IFERROR(IFERROR(IFERROR(IFERROR(IFERROR(IFERROR(IFERROR(IFERROR(INDEX(Summer!C$10:C$999,MATCH($A611,Summer!$L$10:$L$999,0),1),INDEX('Cycle 1'!C$10:C$999,MATCH($A611,'Cycle 1'!$L$10:$L$999,0),1)),INDEX('Cycle 2'!C$10:C$999,MATCH($A611,'Cycle 2'!$L$10:$L$999,0),1)),INDEX('Cycle 3'!C$10:C$999,MATCH($A611,'Cycle 3'!$L$10:$L$999,0),1)),INDEX('Cycle 4'!C$10:C$999,MATCH($A611,'Cycle 4'!$L$10:$L$999,0),1)),INDEX('Cycle 5'!C$10:C$999,MATCH($A611,'Cycle 5'!$L$10:$L$999,0),1)),INDEX('Cycle 6'!C$10:C$999,MATCH($A611,'Cycle 6'!$L$10:$L$999,0),1)),INDEX('Cycle 7'!C$10:C$999,MATCH($A611,'Cycle 7'!$L$10:$L$999,0),1)),INDEX('Cycle 8'!C$10:C$999,MATCH($A611,'Cycle 8'!$L$10:$L$999,0),1)),INDEX('Cycle 9'!C$10:C$999,MATCH($A611,'Cycle 9'!$L$10:$L$999,0),1)),INDEX('Cycle 10'!C$10:C$999,MATCH($A611,'Cycle 10'!$L$10:$L$999,0),1)),INDEX('Cycle 11'!C$10:C$999,MATCH($A611,'Cycle 11'!$L$10:$L$999,0),1)),"")="","",IFERROR(IFERROR(IFERROR(IFERROR(IFERROR(IFERROR(IFERROR(IFERROR(IFERROR(IFERROR(IFERROR(IFERROR(INDEX(Summer!C$10:C$999,MATCH($A611,Summer!$L$10:$L$999,0),1),INDEX('Cycle 1'!C$10:C$999,MATCH($A611,'Cycle 1'!$L$10:$L$999,0),1)),INDEX('Cycle 2'!C$10:C$999,MATCH($A611,'Cycle 2'!$L$10:$L$999,0),1)),INDEX('Cycle 3'!C$10:C$999,MATCH($A611,'Cycle 3'!$L$10:$L$999,0),1)),INDEX('Cycle 4'!C$10:C$999,MATCH($A611,'Cycle 4'!$L$10:$L$999,0),1)),INDEX('Cycle 5'!C$10:C$999,MATCH($A611,'Cycle 5'!$L$10:$L$999,0),1)),INDEX('Cycle 6'!C$10:C$999,MATCH($A611,'Cycle 6'!$L$10:$L$999,0),1)),INDEX('Cycle 7'!C$10:C$999,MATCH($A611,'Cycle 7'!$L$10:$L$999,0),1)),INDEX('Cycle 8'!C$10:C$999,MATCH($A611,'Cycle 8'!$L$10:$L$999,0),1)),INDEX('Cycle 9'!C$10:C$999,MATCH($A611,'Cycle 9'!$L$10:$L$999,0),1)),INDEX('Cycle 10'!C$10:C$999,MATCH($A611,'Cycle 10'!$L$10:$L$999,0),1)),INDEX('Cycle 11'!C$10:C$999,MATCH($A611,'Cycle 11'!$L$10:$L$999,0),1)),""))</f>
        <v/>
      </c>
      <c r="E611" t="str">
        <f>IF(IFERROR(IFERROR(IFERROR(IFERROR(IFERROR(IFERROR(IFERROR(IFERROR(IFERROR(IFERROR(IFERROR(IFERROR(INDEX(Summer!D$10:D$999,MATCH($A611,Summer!$L$10:$L$999,0),1),INDEX('Cycle 1'!D$10:D$999,MATCH($A611,'Cycle 1'!$L$10:$L$999,0),1)),INDEX('Cycle 2'!D$10:D$999,MATCH($A611,'Cycle 2'!$L$10:$L$999,0),1)),INDEX('Cycle 3'!D$10:D$999,MATCH($A611,'Cycle 3'!$L$10:$L$999,0),1)),INDEX('Cycle 4'!D$10:D$999,MATCH($A611,'Cycle 4'!$L$10:$L$999,0),1)),INDEX('Cycle 5'!D$10:D$999,MATCH($A611,'Cycle 5'!$L$10:$L$999,0),1)),INDEX('Cycle 6'!D$10:D$999,MATCH($A611,'Cycle 6'!$L$10:$L$999,0),1)),INDEX('Cycle 7'!D$10:D$999,MATCH($A611,'Cycle 7'!$L$10:$L$999,0),1)),INDEX('Cycle 8'!D$10:D$999,MATCH($A611,'Cycle 8'!$L$10:$L$999,0),1)),INDEX('Cycle 9'!D$10:D$999,MATCH($A611,'Cycle 9'!$L$10:$L$999,0),1)),INDEX('Cycle 10'!D$10:D$999,MATCH($A611,'Cycle 10'!$L$10:$L$999,0),1)),INDEX('Cycle 11'!D$10:D$999,MATCH($A611,'Cycle 11'!$L$10:$L$999,0),1)),"")="","",IFERROR(IFERROR(IFERROR(IFERROR(IFERROR(IFERROR(IFERROR(IFERROR(IFERROR(IFERROR(IFERROR(IFERROR(INDEX(Summer!D$10:D$999,MATCH($A611,Summer!$L$10:$L$999,0),1),INDEX('Cycle 1'!D$10:D$999,MATCH($A611,'Cycle 1'!$L$10:$L$999,0),1)),INDEX('Cycle 2'!D$10:D$999,MATCH($A611,'Cycle 2'!$L$10:$L$999,0),1)),INDEX('Cycle 3'!D$10:D$999,MATCH($A611,'Cycle 3'!$L$10:$L$999,0),1)),INDEX('Cycle 4'!D$10:D$999,MATCH($A611,'Cycle 4'!$L$10:$L$999,0),1)),INDEX('Cycle 5'!D$10:D$999,MATCH($A611,'Cycle 5'!$L$10:$L$999,0),1)),INDEX('Cycle 6'!D$10:D$999,MATCH($A611,'Cycle 6'!$L$10:$L$999,0),1)),INDEX('Cycle 7'!D$10:D$999,MATCH($A611,'Cycle 7'!$L$10:$L$999,0),1)),INDEX('Cycle 8'!D$10:D$999,MATCH($A611,'Cycle 8'!$L$10:$L$999,0),1)),INDEX('Cycle 9'!D$10:D$999,MATCH($A611,'Cycle 9'!$L$10:$L$999,0),1)),INDEX('Cycle 10'!D$10:D$999,MATCH($A611,'Cycle 10'!$L$10:$L$999,0),1)),INDEX('Cycle 11'!D$10:D$999,MATCH($A611,'Cycle 11'!$L$10:$L$999,0),1)),""))</f>
        <v/>
      </c>
      <c r="F611" t="str">
        <f>IF(IFERROR(IFERROR(IFERROR(IFERROR(IFERROR(IFERROR(IFERROR(IFERROR(IFERROR(IFERROR(IFERROR(IFERROR(INDEX(Summer!E$10:E$999,MATCH($A611,Summer!$L$10:$L$999,0),1),INDEX('Cycle 1'!E$10:E$999,MATCH($A611,'Cycle 1'!$L$10:$L$999,0),1)),INDEX('Cycle 2'!E$10:E$999,MATCH($A611,'Cycle 2'!$L$10:$L$999,0),1)),INDEX('Cycle 3'!E$10:E$999,MATCH($A611,'Cycle 3'!$L$10:$L$999,0),1)),INDEX('Cycle 4'!E$10:E$999,MATCH($A611,'Cycle 4'!$L$10:$L$999,0),1)),INDEX('Cycle 5'!E$10:E$999,MATCH($A611,'Cycle 5'!$L$10:$L$999,0),1)),INDEX('Cycle 6'!E$10:E$999,MATCH($A611,'Cycle 6'!$L$10:$L$999,0),1)),INDEX('Cycle 7'!E$10:E$999,MATCH($A611,'Cycle 7'!$L$10:$L$999,0),1)),INDEX('Cycle 8'!E$10:E$999,MATCH($A611,'Cycle 8'!$L$10:$L$999,0),1)),INDEX('Cycle 9'!E$10:E$999,MATCH($A611,'Cycle 9'!$L$10:$L$999,0),1)),INDEX('Cycle 10'!E$10:E$999,MATCH($A611,'Cycle 10'!$L$10:$L$999,0),1)),INDEX('Cycle 11'!E$10:E$999,MATCH($A611,'Cycle 11'!$L$10:$L$999,0),1)),"")="","",IFERROR(IFERROR(IFERROR(IFERROR(IFERROR(IFERROR(IFERROR(IFERROR(IFERROR(IFERROR(IFERROR(IFERROR(INDEX(Summer!E$10:E$999,MATCH($A611,Summer!$L$10:$L$999,0),1),INDEX('Cycle 1'!E$10:E$999,MATCH($A611,'Cycle 1'!$L$10:$L$999,0),1)),INDEX('Cycle 2'!E$10:E$999,MATCH($A611,'Cycle 2'!$L$10:$L$999,0),1)),INDEX('Cycle 3'!E$10:E$999,MATCH($A611,'Cycle 3'!$L$10:$L$999,0),1)),INDEX('Cycle 4'!E$10:E$999,MATCH($A611,'Cycle 4'!$L$10:$L$999,0),1)),INDEX('Cycle 5'!E$10:E$999,MATCH($A611,'Cycle 5'!$L$10:$L$999,0),1)),INDEX('Cycle 6'!E$10:E$999,MATCH($A611,'Cycle 6'!$L$10:$L$999,0),1)),INDEX('Cycle 7'!E$10:E$999,MATCH($A611,'Cycle 7'!$L$10:$L$999,0),1)),INDEX('Cycle 8'!E$10:E$999,MATCH($A611,'Cycle 8'!$L$10:$L$999,0),1)),INDEX('Cycle 9'!E$10:E$999,MATCH($A611,'Cycle 9'!$L$10:$L$999,0),1)),INDEX('Cycle 10'!E$10:E$999,MATCH($A611,'Cycle 10'!$L$10:$L$999,0),1)),INDEX('Cycle 11'!E$10:E$999,MATCH($A611,'Cycle 11'!$L$10:$L$999,0),1)),""))</f>
        <v/>
      </c>
      <c r="G611" t="str">
        <f>IF(IFERROR(IFERROR(IFERROR(IFERROR(IFERROR(IFERROR(IFERROR(IFERROR(IFERROR(IFERROR(IFERROR(IFERROR(INDEX(Summer!F$10:F$999,MATCH($A611,Summer!$L$10:$L$999,0),1),INDEX('Cycle 1'!F$10:F$999,MATCH($A611,'Cycle 1'!$L$10:$L$999,0),1)),INDEX('Cycle 2'!F$10:F$999,MATCH($A611,'Cycle 2'!$L$10:$L$999,0),1)),INDEX('Cycle 3'!F$10:F$999,MATCH($A611,'Cycle 3'!$L$10:$L$999,0),1)),INDEX('Cycle 4'!F$10:F$999,MATCH($A611,'Cycle 4'!$L$10:$L$999,0),1)),INDEX('Cycle 5'!F$10:F$999,MATCH($A611,'Cycle 5'!$L$10:$L$999,0),1)),INDEX('Cycle 6'!F$10:F$999,MATCH($A611,'Cycle 6'!$L$10:$L$999,0),1)),INDEX('Cycle 7'!F$10:F$999,MATCH($A611,'Cycle 7'!$L$10:$L$999,0),1)),INDEX('Cycle 8'!F$10:F$999,MATCH($A611,'Cycle 8'!$L$10:$L$999,0),1)),INDEX('Cycle 9'!F$10:F$999,MATCH($A611,'Cycle 9'!$L$10:$L$999,0),1)),INDEX('Cycle 10'!F$10:F$999,MATCH($A611,'Cycle 10'!$L$10:$L$999,0),1)),INDEX('Cycle 11'!F$10:F$999,MATCH($A611,'Cycle 11'!$L$10:$L$999,0),1)),"")="","",IFERROR(IFERROR(IFERROR(IFERROR(IFERROR(IFERROR(IFERROR(IFERROR(IFERROR(IFERROR(IFERROR(IFERROR(INDEX(Summer!F$10:F$999,MATCH($A611,Summer!$L$10:$L$999,0),1),INDEX('Cycle 1'!F$10:F$999,MATCH($A611,'Cycle 1'!$L$10:$L$999,0),1)),INDEX('Cycle 2'!F$10:F$999,MATCH($A611,'Cycle 2'!$L$10:$L$999,0),1)),INDEX('Cycle 3'!F$10:F$999,MATCH($A611,'Cycle 3'!$L$10:$L$999,0),1)),INDEX('Cycle 4'!F$10:F$999,MATCH($A611,'Cycle 4'!$L$10:$L$999,0),1)),INDEX('Cycle 5'!F$10:F$999,MATCH($A611,'Cycle 5'!$L$10:$L$999,0),1)),INDEX('Cycle 6'!F$10:F$999,MATCH($A611,'Cycle 6'!$L$10:$L$999,0),1)),INDEX('Cycle 7'!F$10:F$999,MATCH($A611,'Cycle 7'!$L$10:$L$999,0),1)),INDEX('Cycle 8'!F$10:F$999,MATCH($A611,'Cycle 8'!$L$10:$L$999,0),1)),INDEX('Cycle 9'!F$10:F$999,MATCH($A611,'Cycle 9'!$L$10:$L$999,0),1)),INDEX('Cycle 10'!F$10:F$999,MATCH($A611,'Cycle 10'!$L$10:$L$999,0),1)),INDEX('Cycle 11'!F$10:F$999,MATCH($A611,'Cycle 11'!$L$10:$L$999,0),1)),""))</f>
        <v/>
      </c>
      <c r="H611" t="str">
        <f>IF(IFERROR(IFERROR(IFERROR(IFERROR(IFERROR(IFERROR(IFERROR(IFERROR(IFERROR(IFERROR(IFERROR(IFERROR(INDEX(Summer!G$10:G$999,MATCH($A611,Summer!$L$10:$L$999,0),1),INDEX('Cycle 1'!G$10:G$999,MATCH($A611,'Cycle 1'!$L$10:$L$999,0),1)),INDEX('Cycle 2'!G$10:G$999,MATCH($A611,'Cycle 2'!$L$10:$L$999,0),1)),INDEX('Cycle 3'!G$10:G$999,MATCH($A611,'Cycle 3'!$L$10:$L$999,0),1)),INDEX('Cycle 4'!G$10:G$999,MATCH($A611,'Cycle 4'!$L$10:$L$999,0),1)),INDEX('Cycle 5'!G$10:G$999,MATCH($A611,'Cycle 5'!$L$10:$L$999,0),1)),INDEX('Cycle 6'!G$10:G$999,MATCH($A611,'Cycle 6'!$L$10:$L$999,0),1)),INDEX('Cycle 7'!G$10:G$999,MATCH($A611,'Cycle 7'!$L$10:$L$999,0),1)),INDEX('Cycle 8'!G$10:G$999,MATCH($A611,'Cycle 8'!$L$10:$L$999,0),1)),INDEX('Cycle 9'!G$10:G$999,MATCH($A611,'Cycle 9'!$L$10:$L$999,0),1)),INDEX('Cycle 10'!G$10:G$999,MATCH($A611,'Cycle 10'!$L$10:$L$999,0),1)),INDEX('Cycle 11'!G$10:G$999,MATCH($A611,'Cycle 11'!$L$10:$L$999,0),1)),"")="","",IFERROR(IFERROR(IFERROR(IFERROR(IFERROR(IFERROR(IFERROR(IFERROR(IFERROR(IFERROR(IFERROR(IFERROR(INDEX(Summer!G$10:G$999,MATCH($A611,Summer!$L$10:$L$999,0),1),INDEX('Cycle 1'!G$10:G$999,MATCH($A611,'Cycle 1'!$L$10:$L$999,0),1)),INDEX('Cycle 2'!G$10:G$999,MATCH($A611,'Cycle 2'!$L$10:$L$999,0),1)),INDEX('Cycle 3'!G$10:G$999,MATCH($A611,'Cycle 3'!$L$10:$L$999,0),1)),INDEX('Cycle 4'!G$10:G$999,MATCH($A611,'Cycle 4'!$L$10:$L$999,0),1)),INDEX('Cycle 5'!G$10:G$999,MATCH($A611,'Cycle 5'!$L$10:$L$999,0),1)),INDEX('Cycle 6'!G$10:G$999,MATCH($A611,'Cycle 6'!$L$10:$L$999,0),1)),INDEX('Cycle 7'!G$10:G$999,MATCH($A611,'Cycle 7'!$L$10:$L$999,0),1)),INDEX('Cycle 8'!G$10:G$999,MATCH($A611,'Cycle 8'!$L$10:$L$999,0),1)),INDEX('Cycle 9'!G$10:G$999,MATCH($A611,'Cycle 9'!$L$10:$L$999,0),1)),INDEX('Cycle 10'!G$10:G$999,MATCH($A611,'Cycle 10'!$L$10:$L$999,0),1)),INDEX('Cycle 11'!G$10:G$999,MATCH($A611,'Cycle 11'!$L$10:$L$999,0),1)),""))</f>
        <v/>
      </c>
      <c r="I611">
        <f>IFERROR(IF(C611="",MAX(I$1:I610),IF(ROW(C$2)=ROW(C611),1,IF(ISERROR(VLOOKUP(C611,C$2:C610,1,FALSE)),MAX(I$1:I610)+1,MAX(I$1:I610)))),"")</f>
        <v>0</v>
      </c>
      <c r="J611" t="str">
        <f t="shared" si="71"/>
        <v/>
      </c>
      <c r="K611" t="str">
        <f t="shared" si="74"/>
        <v/>
      </c>
      <c r="L611" t="str">
        <f t="shared" si="74"/>
        <v/>
      </c>
      <c r="M611" t="str">
        <f t="shared" si="74"/>
        <v/>
      </c>
      <c r="N611" t="str">
        <f t="shared" si="74"/>
        <v/>
      </c>
      <c r="O611" t="str">
        <f t="shared" si="74"/>
        <v/>
      </c>
      <c r="P611" t="str">
        <f t="shared" si="74"/>
        <v/>
      </c>
      <c r="Q611" t="str">
        <f t="shared" si="74"/>
        <v/>
      </c>
      <c r="R611" t="str">
        <f t="shared" si="74"/>
        <v/>
      </c>
      <c r="S611" t="str">
        <f t="shared" si="74"/>
        <v/>
      </c>
      <c r="T611" t="str">
        <f t="shared" si="74"/>
        <v/>
      </c>
      <c r="U611" t="str">
        <f t="shared" si="74"/>
        <v/>
      </c>
      <c r="V611" t="str">
        <f t="shared" si="74"/>
        <v/>
      </c>
      <c r="W611" t="str">
        <f t="shared" si="72"/>
        <v/>
      </c>
      <c r="X611">
        <f>IF(OR(H611="No",H611=""),0,IF(COUNTIFS(H$2:H611,"Yes",C$2:C611,C611)&gt;1,0,COUNTIFS(H$2:H611,"Yes",C$2:C611,C611)))+IF(X610=$X$1,0,X610)</f>
        <v>0</v>
      </c>
    </row>
    <row r="612" spans="1:24" x14ac:dyDescent="0.3">
      <c r="A612">
        <f>ROWS($A$2:$A612)</f>
        <v>611</v>
      </c>
      <c r="B612" t="str">
        <f>IF(ISERROR(VLOOKUP(A612,Summer!L$11:L$500,1,FALSE)),IF(ISERROR(VLOOKUP(A612,'Cycle 1'!L$11:L$500,1,FALSE)),IF(ISERROR(VLOOKUP(A612,'Cycle 2'!L$11:L$500,1,FALSE)),IF(ISERROR(VLOOKUP(A612,'Cycle 3'!L$11:L$500,1,FALSE)),IF(ISERROR(VLOOKUP(A612,'Cycle 4'!L$11:L$500,1,FALSE)),IF(ISERROR(VLOOKUP(A612,'Cycle 5'!L$11:L$500,1,FALSE)),IF(ISERROR(VLOOKUP(A612,'Cycle 6'!L$11:L$500,1,FALSE)),IF(ISERROR(VLOOKUP(A612,'Cycle 7'!L$11:L$500,1,FALSE)),IF(ISERROR(VLOOKUP(A612,'Cycle 8'!L$11:L$500,1,FALSE)),IF(ISERROR(VLOOKUP(A612,'Cycle 9'!L$11:L$500,1,FALSE)),IF(ISERROR(VLOOKUP(A612,'Cycle 10'!L$11:L$500,1,FALSE)),IF(ISERROR(VLOOKUP(A612,'Cycle 11'!L$11:L$500,1,FALSE)),"","Cycle 11"),"Cycle 10"),"Cycle 9"),"Cycle 8"),"Cycle 7"),"Cycle 6"),"Cycle 5"),"Cycle 4"),"Cycle 3"),"Cycle 2"),"Cycle 1"),"Summer")</f>
        <v/>
      </c>
      <c r="C612" t="str">
        <f>IF(IFERROR(IFERROR(IFERROR(IFERROR(IFERROR(IFERROR(IFERROR(IFERROR(IFERROR(IFERROR(IFERROR(IFERROR(INDEX(Summer!B$10:B$999,MATCH($A612,Summer!$L$10:$L$999,0),1),INDEX('Cycle 1'!B$10:B$999,MATCH($A612,'Cycle 1'!$L$10:$L$999,0),1)),INDEX('Cycle 2'!B$10:B$999,MATCH($A612,'Cycle 2'!$L$10:$L$999,0),1)),INDEX('Cycle 3'!B$10:B$999,MATCH($A612,'Cycle 3'!$L$10:$L$999,0),1)),INDEX('Cycle 4'!B$10:B$999,MATCH($A612,'Cycle 4'!$L$10:$L$999,0),1)),INDEX('Cycle 5'!B$10:B$999,MATCH($A612,'Cycle 5'!$L$10:$L$999,0),1)),INDEX('Cycle 6'!B$10:B$999,MATCH($A612,'Cycle 6'!$L$10:$L$999,0),1)),INDEX('Cycle 7'!B$10:B$999,MATCH($A612,'Cycle 7'!$L$10:$L$999,0),1)),INDEX('Cycle 8'!B$10:B$999,MATCH($A612,'Cycle 8'!$L$10:$L$999,0),1)),INDEX('Cycle 9'!B$10:B$999,MATCH($A612,'Cycle 9'!$L$10:$L$999,0),1)),INDEX('Cycle 10'!B$10:B$999,MATCH($A612,'Cycle 10'!$L$10:$L$999,0),1)),INDEX('Cycle 11'!B$10:B$999,MATCH($A612,'Cycle 11'!$L$10:$L$999,0),1)),"")="","",IFERROR(IFERROR(IFERROR(IFERROR(IFERROR(IFERROR(IFERROR(IFERROR(IFERROR(IFERROR(IFERROR(IFERROR(INDEX(Summer!B$10:B$999,MATCH($A612,Summer!$L$10:$L$999,0),1),INDEX('Cycle 1'!B$10:B$999,MATCH($A612,'Cycle 1'!$L$10:$L$999,0),1)),INDEX('Cycle 2'!B$10:B$999,MATCH($A612,'Cycle 2'!$L$10:$L$999,0),1)),INDEX('Cycle 3'!B$10:B$999,MATCH($A612,'Cycle 3'!$L$10:$L$999,0),1)),INDEX('Cycle 4'!B$10:B$999,MATCH($A612,'Cycle 4'!$L$10:$L$999,0),1)),INDEX('Cycle 5'!B$10:B$999,MATCH($A612,'Cycle 5'!$L$10:$L$999,0),1)),INDEX('Cycle 6'!B$10:B$999,MATCH($A612,'Cycle 6'!$L$10:$L$999,0),1)),INDEX('Cycle 7'!B$10:B$999,MATCH($A612,'Cycle 7'!$L$10:$L$999,0),1)),INDEX('Cycle 8'!B$10:B$999,MATCH($A612,'Cycle 8'!$L$10:$L$999,0),1)),INDEX('Cycle 9'!B$10:B$999,MATCH($A612,'Cycle 9'!$L$10:$L$999,0),1)),INDEX('Cycle 10'!B$10:B$999,MATCH($A612,'Cycle 10'!$L$10:$L$999,0),1)),INDEX('Cycle 11'!B$10:B$999,MATCH($A612,'Cycle 11'!$L$10:$L$999,0),1)),""))</f>
        <v/>
      </c>
      <c r="D612" t="str">
        <f>IF(IFERROR(IFERROR(IFERROR(IFERROR(IFERROR(IFERROR(IFERROR(IFERROR(IFERROR(IFERROR(IFERROR(IFERROR(INDEX(Summer!C$10:C$999,MATCH($A612,Summer!$L$10:$L$999,0),1),INDEX('Cycle 1'!C$10:C$999,MATCH($A612,'Cycle 1'!$L$10:$L$999,0),1)),INDEX('Cycle 2'!C$10:C$999,MATCH($A612,'Cycle 2'!$L$10:$L$999,0),1)),INDEX('Cycle 3'!C$10:C$999,MATCH($A612,'Cycle 3'!$L$10:$L$999,0),1)),INDEX('Cycle 4'!C$10:C$999,MATCH($A612,'Cycle 4'!$L$10:$L$999,0),1)),INDEX('Cycle 5'!C$10:C$999,MATCH($A612,'Cycle 5'!$L$10:$L$999,0),1)),INDEX('Cycle 6'!C$10:C$999,MATCH($A612,'Cycle 6'!$L$10:$L$999,0),1)),INDEX('Cycle 7'!C$10:C$999,MATCH($A612,'Cycle 7'!$L$10:$L$999,0),1)),INDEX('Cycle 8'!C$10:C$999,MATCH($A612,'Cycle 8'!$L$10:$L$999,0),1)),INDEX('Cycle 9'!C$10:C$999,MATCH($A612,'Cycle 9'!$L$10:$L$999,0),1)),INDEX('Cycle 10'!C$10:C$999,MATCH($A612,'Cycle 10'!$L$10:$L$999,0),1)),INDEX('Cycle 11'!C$10:C$999,MATCH($A612,'Cycle 11'!$L$10:$L$999,0),1)),"")="","",IFERROR(IFERROR(IFERROR(IFERROR(IFERROR(IFERROR(IFERROR(IFERROR(IFERROR(IFERROR(IFERROR(IFERROR(INDEX(Summer!C$10:C$999,MATCH($A612,Summer!$L$10:$L$999,0),1),INDEX('Cycle 1'!C$10:C$999,MATCH($A612,'Cycle 1'!$L$10:$L$999,0),1)),INDEX('Cycle 2'!C$10:C$999,MATCH($A612,'Cycle 2'!$L$10:$L$999,0),1)),INDEX('Cycle 3'!C$10:C$999,MATCH($A612,'Cycle 3'!$L$10:$L$999,0),1)),INDEX('Cycle 4'!C$10:C$999,MATCH($A612,'Cycle 4'!$L$10:$L$999,0),1)),INDEX('Cycle 5'!C$10:C$999,MATCH($A612,'Cycle 5'!$L$10:$L$999,0),1)),INDEX('Cycle 6'!C$10:C$999,MATCH($A612,'Cycle 6'!$L$10:$L$999,0),1)),INDEX('Cycle 7'!C$10:C$999,MATCH($A612,'Cycle 7'!$L$10:$L$999,0),1)),INDEX('Cycle 8'!C$10:C$999,MATCH($A612,'Cycle 8'!$L$10:$L$999,0),1)),INDEX('Cycle 9'!C$10:C$999,MATCH($A612,'Cycle 9'!$L$10:$L$999,0),1)),INDEX('Cycle 10'!C$10:C$999,MATCH($A612,'Cycle 10'!$L$10:$L$999,0),1)),INDEX('Cycle 11'!C$10:C$999,MATCH($A612,'Cycle 11'!$L$10:$L$999,0),1)),""))</f>
        <v/>
      </c>
      <c r="E612" t="str">
        <f>IF(IFERROR(IFERROR(IFERROR(IFERROR(IFERROR(IFERROR(IFERROR(IFERROR(IFERROR(IFERROR(IFERROR(IFERROR(INDEX(Summer!D$10:D$999,MATCH($A612,Summer!$L$10:$L$999,0),1),INDEX('Cycle 1'!D$10:D$999,MATCH($A612,'Cycle 1'!$L$10:$L$999,0),1)),INDEX('Cycle 2'!D$10:D$999,MATCH($A612,'Cycle 2'!$L$10:$L$999,0),1)),INDEX('Cycle 3'!D$10:D$999,MATCH($A612,'Cycle 3'!$L$10:$L$999,0),1)),INDEX('Cycle 4'!D$10:D$999,MATCH($A612,'Cycle 4'!$L$10:$L$999,0),1)),INDEX('Cycle 5'!D$10:D$999,MATCH($A612,'Cycle 5'!$L$10:$L$999,0),1)),INDEX('Cycle 6'!D$10:D$999,MATCH($A612,'Cycle 6'!$L$10:$L$999,0),1)),INDEX('Cycle 7'!D$10:D$999,MATCH($A612,'Cycle 7'!$L$10:$L$999,0),1)),INDEX('Cycle 8'!D$10:D$999,MATCH($A612,'Cycle 8'!$L$10:$L$999,0),1)),INDEX('Cycle 9'!D$10:D$999,MATCH($A612,'Cycle 9'!$L$10:$L$999,0),1)),INDEX('Cycle 10'!D$10:D$999,MATCH($A612,'Cycle 10'!$L$10:$L$999,0),1)),INDEX('Cycle 11'!D$10:D$999,MATCH($A612,'Cycle 11'!$L$10:$L$999,0),1)),"")="","",IFERROR(IFERROR(IFERROR(IFERROR(IFERROR(IFERROR(IFERROR(IFERROR(IFERROR(IFERROR(IFERROR(IFERROR(INDEX(Summer!D$10:D$999,MATCH($A612,Summer!$L$10:$L$999,0),1),INDEX('Cycle 1'!D$10:D$999,MATCH($A612,'Cycle 1'!$L$10:$L$999,0),1)),INDEX('Cycle 2'!D$10:D$999,MATCH($A612,'Cycle 2'!$L$10:$L$999,0),1)),INDEX('Cycle 3'!D$10:D$999,MATCH($A612,'Cycle 3'!$L$10:$L$999,0),1)),INDEX('Cycle 4'!D$10:D$999,MATCH($A612,'Cycle 4'!$L$10:$L$999,0),1)),INDEX('Cycle 5'!D$10:D$999,MATCH($A612,'Cycle 5'!$L$10:$L$999,0),1)),INDEX('Cycle 6'!D$10:D$999,MATCH($A612,'Cycle 6'!$L$10:$L$999,0),1)),INDEX('Cycle 7'!D$10:D$999,MATCH($A612,'Cycle 7'!$L$10:$L$999,0),1)),INDEX('Cycle 8'!D$10:D$999,MATCH($A612,'Cycle 8'!$L$10:$L$999,0),1)),INDEX('Cycle 9'!D$10:D$999,MATCH($A612,'Cycle 9'!$L$10:$L$999,0),1)),INDEX('Cycle 10'!D$10:D$999,MATCH($A612,'Cycle 10'!$L$10:$L$999,0),1)),INDEX('Cycle 11'!D$10:D$999,MATCH($A612,'Cycle 11'!$L$10:$L$999,0),1)),""))</f>
        <v/>
      </c>
      <c r="F612" t="str">
        <f>IF(IFERROR(IFERROR(IFERROR(IFERROR(IFERROR(IFERROR(IFERROR(IFERROR(IFERROR(IFERROR(IFERROR(IFERROR(INDEX(Summer!E$10:E$999,MATCH($A612,Summer!$L$10:$L$999,0),1),INDEX('Cycle 1'!E$10:E$999,MATCH($A612,'Cycle 1'!$L$10:$L$999,0),1)),INDEX('Cycle 2'!E$10:E$999,MATCH($A612,'Cycle 2'!$L$10:$L$999,0),1)),INDEX('Cycle 3'!E$10:E$999,MATCH($A612,'Cycle 3'!$L$10:$L$999,0),1)),INDEX('Cycle 4'!E$10:E$999,MATCH($A612,'Cycle 4'!$L$10:$L$999,0),1)),INDEX('Cycle 5'!E$10:E$999,MATCH($A612,'Cycle 5'!$L$10:$L$999,0),1)),INDEX('Cycle 6'!E$10:E$999,MATCH($A612,'Cycle 6'!$L$10:$L$999,0),1)),INDEX('Cycle 7'!E$10:E$999,MATCH($A612,'Cycle 7'!$L$10:$L$999,0),1)),INDEX('Cycle 8'!E$10:E$999,MATCH($A612,'Cycle 8'!$L$10:$L$999,0),1)),INDEX('Cycle 9'!E$10:E$999,MATCH($A612,'Cycle 9'!$L$10:$L$999,0),1)),INDEX('Cycle 10'!E$10:E$999,MATCH($A612,'Cycle 10'!$L$10:$L$999,0),1)),INDEX('Cycle 11'!E$10:E$999,MATCH($A612,'Cycle 11'!$L$10:$L$999,0),1)),"")="","",IFERROR(IFERROR(IFERROR(IFERROR(IFERROR(IFERROR(IFERROR(IFERROR(IFERROR(IFERROR(IFERROR(IFERROR(INDEX(Summer!E$10:E$999,MATCH($A612,Summer!$L$10:$L$999,0),1),INDEX('Cycle 1'!E$10:E$999,MATCH($A612,'Cycle 1'!$L$10:$L$999,0),1)),INDEX('Cycle 2'!E$10:E$999,MATCH($A612,'Cycle 2'!$L$10:$L$999,0),1)),INDEX('Cycle 3'!E$10:E$999,MATCH($A612,'Cycle 3'!$L$10:$L$999,0),1)),INDEX('Cycle 4'!E$10:E$999,MATCH($A612,'Cycle 4'!$L$10:$L$999,0),1)),INDEX('Cycle 5'!E$10:E$999,MATCH($A612,'Cycle 5'!$L$10:$L$999,0),1)),INDEX('Cycle 6'!E$10:E$999,MATCH($A612,'Cycle 6'!$L$10:$L$999,0),1)),INDEX('Cycle 7'!E$10:E$999,MATCH($A612,'Cycle 7'!$L$10:$L$999,0),1)),INDEX('Cycle 8'!E$10:E$999,MATCH($A612,'Cycle 8'!$L$10:$L$999,0),1)),INDEX('Cycle 9'!E$10:E$999,MATCH($A612,'Cycle 9'!$L$10:$L$999,0),1)),INDEX('Cycle 10'!E$10:E$999,MATCH($A612,'Cycle 10'!$L$10:$L$999,0),1)),INDEX('Cycle 11'!E$10:E$999,MATCH($A612,'Cycle 11'!$L$10:$L$999,0),1)),""))</f>
        <v/>
      </c>
      <c r="G612" t="str">
        <f>IF(IFERROR(IFERROR(IFERROR(IFERROR(IFERROR(IFERROR(IFERROR(IFERROR(IFERROR(IFERROR(IFERROR(IFERROR(INDEX(Summer!F$10:F$999,MATCH($A612,Summer!$L$10:$L$999,0),1),INDEX('Cycle 1'!F$10:F$999,MATCH($A612,'Cycle 1'!$L$10:$L$999,0),1)),INDEX('Cycle 2'!F$10:F$999,MATCH($A612,'Cycle 2'!$L$10:$L$999,0),1)),INDEX('Cycle 3'!F$10:F$999,MATCH($A612,'Cycle 3'!$L$10:$L$999,0),1)),INDEX('Cycle 4'!F$10:F$999,MATCH($A612,'Cycle 4'!$L$10:$L$999,0),1)),INDEX('Cycle 5'!F$10:F$999,MATCH($A612,'Cycle 5'!$L$10:$L$999,0),1)),INDEX('Cycle 6'!F$10:F$999,MATCH($A612,'Cycle 6'!$L$10:$L$999,0),1)),INDEX('Cycle 7'!F$10:F$999,MATCH($A612,'Cycle 7'!$L$10:$L$999,0),1)),INDEX('Cycle 8'!F$10:F$999,MATCH($A612,'Cycle 8'!$L$10:$L$999,0),1)),INDEX('Cycle 9'!F$10:F$999,MATCH($A612,'Cycle 9'!$L$10:$L$999,0),1)),INDEX('Cycle 10'!F$10:F$999,MATCH($A612,'Cycle 10'!$L$10:$L$999,0),1)),INDEX('Cycle 11'!F$10:F$999,MATCH($A612,'Cycle 11'!$L$10:$L$999,0),1)),"")="","",IFERROR(IFERROR(IFERROR(IFERROR(IFERROR(IFERROR(IFERROR(IFERROR(IFERROR(IFERROR(IFERROR(IFERROR(INDEX(Summer!F$10:F$999,MATCH($A612,Summer!$L$10:$L$999,0),1),INDEX('Cycle 1'!F$10:F$999,MATCH($A612,'Cycle 1'!$L$10:$L$999,0),1)),INDEX('Cycle 2'!F$10:F$999,MATCH($A612,'Cycle 2'!$L$10:$L$999,0),1)),INDEX('Cycle 3'!F$10:F$999,MATCH($A612,'Cycle 3'!$L$10:$L$999,0),1)),INDEX('Cycle 4'!F$10:F$999,MATCH($A612,'Cycle 4'!$L$10:$L$999,0),1)),INDEX('Cycle 5'!F$10:F$999,MATCH($A612,'Cycle 5'!$L$10:$L$999,0),1)),INDEX('Cycle 6'!F$10:F$999,MATCH($A612,'Cycle 6'!$L$10:$L$999,0),1)),INDEX('Cycle 7'!F$10:F$999,MATCH($A612,'Cycle 7'!$L$10:$L$999,0),1)),INDEX('Cycle 8'!F$10:F$999,MATCH($A612,'Cycle 8'!$L$10:$L$999,0),1)),INDEX('Cycle 9'!F$10:F$999,MATCH($A612,'Cycle 9'!$L$10:$L$999,0),1)),INDEX('Cycle 10'!F$10:F$999,MATCH($A612,'Cycle 10'!$L$10:$L$999,0),1)),INDEX('Cycle 11'!F$10:F$999,MATCH($A612,'Cycle 11'!$L$10:$L$999,0),1)),""))</f>
        <v/>
      </c>
      <c r="H612" t="str">
        <f>IF(IFERROR(IFERROR(IFERROR(IFERROR(IFERROR(IFERROR(IFERROR(IFERROR(IFERROR(IFERROR(IFERROR(IFERROR(INDEX(Summer!G$10:G$999,MATCH($A612,Summer!$L$10:$L$999,0),1),INDEX('Cycle 1'!G$10:G$999,MATCH($A612,'Cycle 1'!$L$10:$L$999,0),1)),INDEX('Cycle 2'!G$10:G$999,MATCH($A612,'Cycle 2'!$L$10:$L$999,0),1)),INDEX('Cycle 3'!G$10:G$999,MATCH($A612,'Cycle 3'!$L$10:$L$999,0),1)),INDEX('Cycle 4'!G$10:G$999,MATCH($A612,'Cycle 4'!$L$10:$L$999,0),1)),INDEX('Cycle 5'!G$10:G$999,MATCH($A612,'Cycle 5'!$L$10:$L$999,0),1)),INDEX('Cycle 6'!G$10:G$999,MATCH($A612,'Cycle 6'!$L$10:$L$999,0),1)),INDEX('Cycle 7'!G$10:G$999,MATCH($A612,'Cycle 7'!$L$10:$L$999,0),1)),INDEX('Cycle 8'!G$10:G$999,MATCH($A612,'Cycle 8'!$L$10:$L$999,0),1)),INDEX('Cycle 9'!G$10:G$999,MATCH($A612,'Cycle 9'!$L$10:$L$999,0),1)),INDEX('Cycle 10'!G$10:G$999,MATCH($A612,'Cycle 10'!$L$10:$L$999,0),1)),INDEX('Cycle 11'!G$10:G$999,MATCH($A612,'Cycle 11'!$L$10:$L$999,0),1)),"")="","",IFERROR(IFERROR(IFERROR(IFERROR(IFERROR(IFERROR(IFERROR(IFERROR(IFERROR(IFERROR(IFERROR(IFERROR(INDEX(Summer!G$10:G$999,MATCH($A612,Summer!$L$10:$L$999,0),1),INDEX('Cycle 1'!G$10:G$999,MATCH($A612,'Cycle 1'!$L$10:$L$999,0),1)),INDEX('Cycle 2'!G$10:G$999,MATCH($A612,'Cycle 2'!$L$10:$L$999,0),1)),INDEX('Cycle 3'!G$10:G$999,MATCH($A612,'Cycle 3'!$L$10:$L$999,0),1)),INDEX('Cycle 4'!G$10:G$999,MATCH($A612,'Cycle 4'!$L$10:$L$999,0),1)),INDEX('Cycle 5'!G$10:G$999,MATCH($A612,'Cycle 5'!$L$10:$L$999,0),1)),INDEX('Cycle 6'!G$10:G$999,MATCH($A612,'Cycle 6'!$L$10:$L$999,0),1)),INDEX('Cycle 7'!G$10:G$999,MATCH($A612,'Cycle 7'!$L$10:$L$999,0),1)),INDEX('Cycle 8'!G$10:G$999,MATCH($A612,'Cycle 8'!$L$10:$L$999,0),1)),INDEX('Cycle 9'!G$10:G$999,MATCH($A612,'Cycle 9'!$L$10:$L$999,0),1)),INDEX('Cycle 10'!G$10:G$999,MATCH($A612,'Cycle 10'!$L$10:$L$999,0),1)),INDEX('Cycle 11'!G$10:G$999,MATCH($A612,'Cycle 11'!$L$10:$L$999,0),1)),""))</f>
        <v/>
      </c>
      <c r="I612">
        <f>IFERROR(IF(C612="",MAX(I$1:I611),IF(ROW(C$2)=ROW(C612),1,IF(ISERROR(VLOOKUP(C612,C$2:C611,1,FALSE)),MAX(I$1:I611)+1,MAX(I$1:I611)))),"")</f>
        <v>0</v>
      </c>
      <c r="J612" t="str">
        <f t="shared" si="71"/>
        <v/>
      </c>
      <c r="K612" t="str">
        <f t="shared" si="74"/>
        <v/>
      </c>
      <c r="L612" t="str">
        <f t="shared" si="74"/>
        <v/>
      </c>
      <c r="M612" t="str">
        <f t="shared" si="74"/>
        <v/>
      </c>
      <c r="N612" t="str">
        <f t="shared" si="74"/>
        <v/>
      </c>
      <c r="O612" t="str">
        <f t="shared" si="74"/>
        <v/>
      </c>
      <c r="P612" t="str">
        <f t="shared" si="74"/>
        <v/>
      </c>
      <c r="Q612" t="str">
        <f t="shared" si="74"/>
        <v/>
      </c>
      <c r="R612" t="str">
        <f t="shared" si="74"/>
        <v/>
      </c>
      <c r="S612" t="str">
        <f t="shared" si="74"/>
        <v/>
      </c>
      <c r="T612" t="str">
        <f t="shared" si="74"/>
        <v/>
      </c>
      <c r="U612" t="str">
        <f t="shared" si="74"/>
        <v/>
      </c>
      <c r="V612" t="str">
        <f t="shared" si="74"/>
        <v/>
      </c>
      <c r="W612" t="str">
        <f t="shared" si="72"/>
        <v/>
      </c>
      <c r="X612">
        <f>IF(OR(H612="No",H612=""),0,IF(COUNTIFS(H$2:H612,"Yes",C$2:C612,C612)&gt;1,0,COUNTIFS(H$2:H612,"Yes",C$2:C612,C612)))+IF(X611=$X$1,0,X611)</f>
        <v>0</v>
      </c>
    </row>
    <row r="613" spans="1:24" x14ac:dyDescent="0.3">
      <c r="A613">
        <f>ROWS($A$2:$A613)</f>
        <v>612</v>
      </c>
      <c r="B613" t="str">
        <f>IF(ISERROR(VLOOKUP(A613,Summer!L$11:L$500,1,FALSE)),IF(ISERROR(VLOOKUP(A613,'Cycle 1'!L$11:L$500,1,FALSE)),IF(ISERROR(VLOOKUP(A613,'Cycle 2'!L$11:L$500,1,FALSE)),IF(ISERROR(VLOOKUP(A613,'Cycle 3'!L$11:L$500,1,FALSE)),IF(ISERROR(VLOOKUP(A613,'Cycle 4'!L$11:L$500,1,FALSE)),IF(ISERROR(VLOOKUP(A613,'Cycle 5'!L$11:L$500,1,FALSE)),IF(ISERROR(VLOOKUP(A613,'Cycle 6'!L$11:L$500,1,FALSE)),IF(ISERROR(VLOOKUP(A613,'Cycle 7'!L$11:L$500,1,FALSE)),IF(ISERROR(VLOOKUP(A613,'Cycle 8'!L$11:L$500,1,FALSE)),IF(ISERROR(VLOOKUP(A613,'Cycle 9'!L$11:L$500,1,FALSE)),IF(ISERROR(VLOOKUP(A613,'Cycle 10'!L$11:L$500,1,FALSE)),IF(ISERROR(VLOOKUP(A613,'Cycle 11'!L$11:L$500,1,FALSE)),"","Cycle 11"),"Cycle 10"),"Cycle 9"),"Cycle 8"),"Cycle 7"),"Cycle 6"),"Cycle 5"),"Cycle 4"),"Cycle 3"),"Cycle 2"),"Cycle 1"),"Summer")</f>
        <v/>
      </c>
      <c r="C613" t="str">
        <f>IF(IFERROR(IFERROR(IFERROR(IFERROR(IFERROR(IFERROR(IFERROR(IFERROR(IFERROR(IFERROR(IFERROR(IFERROR(INDEX(Summer!B$10:B$999,MATCH($A613,Summer!$L$10:$L$999,0),1),INDEX('Cycle 1'!B$10:B$999,MATCH($A613,'Cycle 1'!$L$10:$L$999,0),1)),INDEX('Cycle 2'!B$10:B$999,MATCH($A613,'Cycle 2'!$L$10:$L$999,0),1)),INDEX('Cycle 3'!B$10:B$999,MATCH($A613,'Cycle 3'!$L$10:$L$999,0),1)),INDEX('Cycle 4'!B$10:B$999,MATCH($A613,'Cycle 4'!$L$10:$L$999,0),1)),INDEX('Cycle 5'!B$10:B$999,MATCH($A613,'Cycle 5'!$L$10:$L$999,0),1)),INDEX('Cycle 6'!B$10:B$999,MATCH($A613,'Cycle 6'!$L$10:$L$999,0),1)),INDEX('Cycle 7'!B$10:B$999,MATCH($A613,'Cycle 7'!$L$10:$L$999,0),1)),INDEX('Cycle 8'!B$10:B$999,MATCH($A613,'Cycle 8'!$L$10:$L$999,0),1)),INDEX('Cycle 9'!B$10:B$999,MATCH($A613,'Cycle 9'!$L$10:$L$999,0),1)),INDEX('Cycle 10'!B$10:B$999,MATCH($A613,'Cycle 10'!$L$10:$L$999,0),1)),INDEX('Cycle 11'!B$10:B$999,MATCH($A613,'Cycle 11'!$L$10:$L$999,0),1)),"")="","",IFERROR(IFERROR(IFERROR(IFERROR(IFERROR(IFERROR(IFERROR(IFERROR(IFERROR(IFERROR(IFERROR(IFERROR(INDEX(Summer!B$10:B$999,MATCH($A613,Summer!$L$10:$L$999,0),1),INDEX('Cycle 1'!B$10:B$999,MATCH($A613,'Cycle 1'!$L$10:$L$999,0),1)),INDEX('Cycle 2'!B$10:B$999,MATCH($A613,'Cycle 2'!$L$10:$L$999,0),1)),INDEX('Cycle 3'!B$10:B$999,MATCH($A613,'Cycle 3'!$L$10:$L$999,0),1)),INDEX('Cycle 4'!B$10:B$999,MATCH($A613,'Cycle 4'!$L$10:$L$999,0),1)),INDEX('Cycle 5'!B$10:B$999,MATCH($A613,'Cycle 5'!$L$10:$L$999,0),1)),INDEX('Cycle 6'!B$10:B$999,MATCH($A613,'Cycle 6'!$L$10:$L$999,0),1)),INDEX('Cycle 7'!B$10:B$999,MATCH($A613,'Cycle 7'!$L$10:$L$999,0),1)),INDEX('Cycle 8'!B$10:B$999,MATCH($A613,'Cycle 8'!$L$10:$L$999,0),1)),INDEX('Cycle 9'!B$10:B$999,MATCH($A613,'Cycle 9'!$L$10:$L$999,0),1)),INDEX('Cycle 10'!B$10:B$999,MATCH($A613,'Cycle 10'!$L$10:$L$999,0),1)),INDEX('Cycle 11'!B$10:B$999,MATCH($A613,'Cycle 11'!$L$10:$L$999,0),1)),""))</f>
        <v/>
      </c>
      <c r="D613" t="str">
        <f>IF(IFERROR(IFERROR(IFERROR(IFERROR(IFERROR(IFERROR(IFERROR(IFERROR(IFERROR(IFERROR(IFERROR(IFERROR(INDEX(Summer!C$10:C$999,MATCH($A613,Summer!$L$10:$L$999,0),1),INDEX('Cycle 1'!C$10:C$999,MATCH($A613,'Cycle 1'!$L$10:$L$999,0),1)),INDEX('Cycle 2'!C$10:C$999,MATCH($A613,'Cycle 2'!$L$10:$L$999,0),1)),INDEX('Cycle 3'!C$10:C$999,MATCH($A613,'Cycle 3'!$L$10:$L$999,0),1)),INDEX('Cycle 4'!C$10:C$999,MATCH($A613,'Cycle 4'!$L$10:$L$999,0),1)),INDEX('Cycle 5'!C$10:C$999,MATCH($A613,'Cycle 5'!$L$10:$L$999,0),1)),INDEX('Cycle 6'!C$10:C$999,MATCH($A613,'Cycle 6'!$L$10:$L$999,0),1)),INDEX('Cycle 7'!C$10:C$999,MATCH($A613,'Cycle 7'!$L$10:$L$999,0),1)),INDEX('Cycle 8'!C$10:C$999,MATCH($A613,'Cycle 8'!$L$10:$L$999,0),1)),INDEX('Cycle 9'!C$10:C$999,MATCH($A613,'Cycle 9'!$L$10:$L$999,0),1)),INDEX('Cycle 10'!C$10:C$999,MATCH($A613,'Cycle 10'!$L$10:$L$999,0),1)),INDEX('Cycle 11'!C$10:C$999,MATCH($A613,'Cycle 11'!$L$10:$L$999,0),1)),"")="","",IFERROR(IFERROR(IFERROR(IFERROR(IFERROR(IFERROR(IFERROR(IFERROR(IFERROR(IFERROR(IFERROR(IFERROR(INDEX(Summer!C$10:C$999,MATCH($A613,Summer!$L$10:$L$999,0),1),INDEX('Cycle 1'!C$10:C$999,MATCH($A613,'Cycle 1'!$L$10:$L$999,0),1)),INDEX('Cycle 2'!C$10:C$999,MATCH($A613,'Cycle 2'!$L$10:$L$999,0),1)),INDEX('Cycle 3'!C$10:C$999,MATCH($A613,'Cycle 3'!$L$10:$L$999,0),1)),INDEX('Cycle 4'!C$10:C$999,MATCH($A613,'Cycle 4'!$L$10:$L$999,0),1)),INDEX('Cycle 5'!C$10:C$999,MATCH($A613,'Cycle 5'!$L$10:$L$999,0),1)),INDEX('Cycle 6'!C$10:C$999,MATCH($A613,'Cycle 6'!$L$10:$L$999,0),1)),INDEX('Cycle 7'!C$10:C$999,MATCH($A613,'Cycle 7'!$L$10:$L$999,0),1)),INDEX('Cycle 8'!C$10:C$999,MATCH($A613,'Cycle 8'!$L$10:$L$999,0),1)),INDEX('Cycle 9'!C$10:C$999,MATCH($A613,'Cycle 9'!$L$10:$L$999,0),1)),INDEX('Cycle 10'!C$10:C$999,MATCH($A613,'Cycle 10'!$L$10:$L$999,0),1)),INDEX('Cycle 11'!C$10:C$999,MATCH($A613,'Cycle 11'!$L$10:$L$999,0),1)),""))</f>
        <v/>
      </c>
      <c r="E613" t="str">
        <f>IF(IFERROR(IFERROR(IFERROR(IFERROR(IFERROR(IFERROR(IFERROR(IFERROR(IFERROR(IFERROR(IFERROR(IFERROR(INDEX(Summer!D$10:D$999,MATCH($A613,Summer!$L$10:$L$999,0),1),INDEX('Cycle 1'!D$10:D$999,MATCH($A613,'Cycle 1'!$L$10:$L$999,0),1)),INDEX('Cycle 2'!D$10:D$999,MATCH($A613,'Cycle 2'!$L$10:$L$999,0),1)),INDEX('Cycle 3'!D$10:D$999,MATCH($A613,'Cycle 3'!$L$10:$L$999,0),1)),INDEX('Cycle 4'!D$10:D$999,MATCH($A613,'Cycle 4'!$L$10:$L$999,0),1)),INDEX('Cycle 5'!D$10:D$999,MATCH($A613,'Cycle 5'!$L$10:$L$999,0),1)),INDEX('Cycle 6'!D$10:D$999,MATCH($A613,'Cycle 6'!$L$10:$L$999,0),1)),INDEX('Cycle 7'!D$10:D$999,MATCH($A613,'Cycle 7'!$L$10:$L$999,0),1)),INDEX('Cycle 8'!D$10:D$999,MATCH($A613,'Cycle 8'!$L$10:$L$999,0),1)),INDEX('Cycle 9'!D$10:D$999,MATCH($A613,'Cycle 9'!$L$10:$L$999,0),1)),INDEX('Cycle 10'!D$10:D$999,MATCH($A613,'Cycle 10'!$L$10:$L$999,0),1)),INDEX('Cycle 11'!D$10:D$999,MATCH($A613,'Cycle 11'!$L$10:$L$999,0),1)),"")="","",IFERROR(IFERROR(IFERROR(IFERROR(IFERROR(IFERROR(IFERROR(IFERROR(IFERROR(IFERROR(IFERROR(IFERROR(INDEX(Summer!D$10:D$999,MATCH($A613,Summer!$L$10:$L$999,0),1),INDEX('Cycle 1'!D$10:D$999,MATCH($A613,'Cycle 1'!$L$10:$L$999,0),1)),INDEX('Cycle 2'!D$10:D$999,MATCH($A613,'Cycle 2'!$L$10:$L$999,0),1)),INDEX('Cycle 3'!D$10:D$999,MATCH($A613,'Cycle 3'!$L$10:$L$999,0),1)),INDEX('Cycle 4'!D$10:D$999,MATCH($A613,'Cycle 4'!$L$10:$L$999,0),1)),INDEX('Cycle 5'!D$10:D$999,MATCH($A613,'Cycle 5'!$L$10:$L$999,0),1)),INDEX('Cycle 6'!D$10:D$999,MATCH($A613,'Cycle 6'!$L$10:$L$999,0),1)),INDEX('Cycle 7'!D$10:D$999,MATCH($A613,'Cycle 7'!$L$10:$L$999,0),1)),INDEX('Cycle 8'!D$10:D$999,MATCH($A613,'Cycle 8'!$L$10:$L$999,0),1)),INDEX('Cycle 9'!D$10:D$999,MATCH($A613,'Cycle 9'!$L$10:$L$999,0),1)),INDEX('Cycle 10'!D$10:D$999,MATCH($A613,'Cycle 10'!$L$10:$L$999,0),1)),INDEX('Cycle 11'!D$10:D$999,MATCH($A613,'Cycle 11'!$L$10:$L$999,0),1)),""))</f>
        <v/>
      </c>
      <c r="F613" t="str">
        <f>IF(IFERROR(IFERROR(IFERROR(IFERROR(IFERROR(IFERROR(IFERROR(IFERROR(IFERROR(IFERROR(IFERROR(IFERROR(INDEX(Summer!E$10:E$999,MATCH($A613,Summer!$L$10:$L$999,0),1),INDEX('Cycle 1'!E$10:E$999,MATCH($A613,'Cycle 1'!$L$10:$L$999,0),1)),INDEX('Cycle 2'!E$10:E$999,MATCH($A613,'Cycle 2'!$L$10:$L$999,0),1)),INDEX('Cycle 3'!E$10:E$999,MATCH($A613,'Cycle 3'!$L$10:$L$999,0),1)),INDEX('Cycle 4'!E$10:E$999,MATCH($A613,'Cycle 4'!$L$10:$L$999,0),1)),INDEX('Cycle 5'!E$10:E$999,MATCH($A613,'Cycle 5'!$L$10:$L$999,0),1)),INDEX('Cycle 6'!E$10:E$999,MATCH($A613,'Cycle 6'!$L$10:$L$999,0),1)),INDEX('Cycle 7'!E$10:E$999,MATCH($A613,'Cycle 7'!$L$10:$L$999,0),1)),INDEX('Cycle 8'!E$10:E$999,MATCH($A613,'Cycle 8'!$L$10:$L$999,0),1)),INDEX('Cycle 9'!E$10:E$999,MATCH($A613,'Cycle 9'!$L$10:$L$999,0),1)),INDEX('Cycle 10'!E$10:E$999,MATCH($A613,'Cycle 10'!$L$10:$L$999,0),1)),INDEX('Cycle 11'!E$10:E$999,MATCH($A613,'Cycle 11'!$L$10:$L$999,0),1)),"")="","",IFERROR(IFERROR(IFERROR(IFERROR(IFERROR(IFERROR(IFERROR(IFERROR(IFERROR(IFERROR(IFERROR(IFERROR(INDEX(Summer!E$10:E$999,MATCH($A613,Summer!$L$10:$L$999,0),1),INDEX('Cycle 1'!E$10:E$999,MATCH($A613,'Cycle 1'!$L$10:$L$999,0),1)),INDEX('Cycle 2'!E$10:E$999,MATCH($A613,'Cycle 2'!$L$10:$L$999,0),1)),INDEX('Cycle 3'!E$10:E$999,MATCH($A613,'Cycle 3'!$L$10:$L$999,0),1)),INDEX('Cycle 4'!E$10:E$999,MATCH($A613,'Cycle 4'!$L$10:$L$999,0),1)),INDEX('Cycle 5'!E$10:E$999,MATCH($A613,'Cycle 5'!$L$10:$L$999,0),1)),INDEX('Cycle 6'!E$10:E$999,MATCH($A613,'Cycle 6'!$L$10:$L$999,0),1)),INDEX('Cycle 7'!E$10:E$999,MATCH($A613,'Cycle 7'!$L$10:$L$999,0),1)),INDEX('Cycle 8'!E$10:E$999,MATCH($A613,'Cycle 8'!$L$10:$L$999,0),1)),INDEX('Cycle 9'!E$10:E$999,MATCH($A613,'Cycle 9'!$L$10:$L$999,0),1)),INDEX('Cycle 10'!E$10:E$999,MATCH($A613,'Cycle 10'!$L$10:$L$999,0),1)),INDEX('Cycle 11'!E$10:E$999,MATCH($A613,'Cycle 11'!$L$10:$L$999,0),1)),""))</f>
        <v/>
      </c>
      <c r="G613" t="str">
        <f>IF(IFERROR(IFERROR(IFERROR(IFERROR(IFERROR(IFERROR(IFERROR(IFERROR(IFERROR(IFERROR(IFERROR(IFERROR(INDEX(Summer!F$10:F$999,MATCH($A613,Summer!$L$10:$L$999,0),1),INDEX('Cycle 1'!F$10:F$999,MATCH($A613,'Cycle 1'!$L$10:$L$999,0),1)),INDEX('Cycle 2'!F$10:F$999,MATCH($A613,'Cycle 2'!$L$10:$L$999,0),1)),INDEX('Cycle 3'!F$10:F$999,MATCH($A613,'Cycle 3'!$L$10:$L$999,0),1)),INDEX('Cycle 4'!F$10:F$999,MATCH($A613,'Cycle 4'!$L$10:$L$999,0),1)),INDEX('Cycle 5'!F$10:F$999,MATCH($A613,'Cycle 5'!$L$10:$L$999,0),1)),INDEX('Cycle 6'!F$10:F$999,MATCH($A613,'Cycle 6'!$L$10:$L$999,0),1)),INDEX('Cycle 7'!F$10:F$999,MATCH($A613,'Cycle 7'!$L$10:$L$999,0),1)),INDEX('Cycle 8'!F$10:F$999,MATCH($A613,'Cycle 8'!$L$10:$L$999,0),1)),INDEX('Cycle 9'!F$10:F$999,MATCH($A613,'Cycle 9'!$L$10:$L$999,0),1)),INDEX('Cycle 10'!F$10:F$999,MATCH($A613,'Cycle 10'!$L$10:$L$999,0),1)),INDEX('Cycle 11'!F$10:F$999,MATCH($A613,'Cycle 11'!$L$10:$L$999,0),1)),"")="","",IFERROR(IFERROR(IFERROR(IFERROR(IFERROR(IFERROR(IFERROR(IFERROR(IFERROR(IFERROR(IFERROR(IFERROR(INDEX(Summer!F$10:F$999,MATCH($A613,Summer!$L$10:$L$999,0),1),INDEX('Cycle 1'!F$10:F$999,MATCH($A613,'Cycle 1'!$L$10:$L$999,0),1)),INDEX('Cycle 2'!F$10:F$999,MATCH($A613,'Cycle 2'!$L$10:$L$999,0),1)),INDEX('Cycle 3'!F$10:F$999,MATCH($A613,'Cycle 3'!$L$10:$L$999,0),1)),INDEX('Cycle 4'!F$10:F$999,MATCH($A613,'Cycle 4'!$L$10:$L$999,0),1)),INDEX('Cycle 5'!F$10:F$999,MATCH($A613,'Cycle 5'!$L$10:$L$999,0),1)),INDEX('Cycle 6'!F$10:F$999,MATCH($A613,'Cycle 6'!$L$10:$L$999,0),1)),INDEX('Cycle 7'!F$10:F$999,MATCH($A613,'Cycle 7'!$L$10:$L$999,0),1)),INDEX('Cycle 8'!F$10:F$999,MATCH($A613,'Cycle 8'!$L$10:$L$999,0),1)),INDEX('Cycle 9'!F$10:F$999,MATCH($A613,'Cycle 9'!$L$10:$L$999,0),1)),INDEX('Cycle 10'!F$10:F$999,MATCH($A613,'Cycle 10'!$L$10:$L$999,0),1)),INDEX('Cycle 11'!F$10:F$999,MATCH($A613,'Cycle 11'!$L$10:$L$999,0),1)),""))</f>
        <v/>
      </c>
      <c r="H613" t="str">
        <f>IF(IFERROR(IFERROR(IFERROR(IFERROR(IFERROR(IFERROR(IFERROR(IFERROR(IFERROR(IFERROR(IFERROR(IFERROR(INDEX(Summer!G$10:G$999,MATCH($A613,Summer!$L$10:$L$999,0),1),INDEX('Cycle 1'!G$10:G$999,MATCH($A613,'Cycle 1'!$L$10:$L$999,0),1)),INDEX('Cycle 2'!G$10:G$999,MATCH($A613,'Cycle 2'!$L$10:$L$999,0),1)),INDEX('Cycle 3'!G$10:G$999,MATCH($A613,'Cycle 3'!$L$10:$L$999,0),1)),INDEX('Cycle 4'!G$10:G$999,MATCH($A613,'Cycle 4'!$L$10:$L$999,0),1)),INDEX('Cycle 5'!G$10:G$999,MATCH($A613,'Cycle 5'!$L$10:$L$999,0),1)),INDEX('Cycle 6'!G$10:G$999,MATCH($A613,'Cycle 6'!$L$10:$L$999,0),1)),INDEX('Cycle 7'!G$10:G$999,MATCH($A613,'Cycle 7'!$L$10:$L$999,0),1)),INDEX('Cycle 8'!G$10:G$999,MATCH($A613,'Cycle 8'!$L$10:$L$999,0),1)),INDEX('Cycle 9'!G$10:G$999,MATCH($A613,'Cycle 9'!$L$10:$L$999,0),1)),INDEX('Cycle 10'!G$10:G$999,MATCH($A613,'Cycle 10'!$L$10:$L$999,0),1)),INDEX('Cycle 11'!G$10:G$999,MATCH($A613,'Cycle 11'!$L$10:$L$999,0),1)),"")="","",IFERROR(IFERROR(IFERROR(IFERROR(IFERROR(IFERROR(IFERROR(IFERROR(IFERROR(IFERROR(IFERROR(IFERROR(INDEX(Summer!G$10:G$999,MATCH($A613,Summer!$L$10:$L$999,0),1),INDEX('Cycle 1'!G$10:G$999,MATCH($A613,'Cycle 1'!$L$10:$L$999,0),1)),INDEX('Cycle 2'!G$10:G$999,MATCH($A613,'Cycle 2'!$L$10:$L$999,0),1)),INDEX('Cycle 3'!G$10:G$999,MATCH($A613,'Cycle 3'!$L$10:$L$999,0),1)),INDEX('Cycle 4'!G$10:G$999,MATCH($A613,'Cycle 4'!$L$10:$L$999,0),1)),INDEX('Cycle 5'!G$10:G$999,MATCH($A613,'Cycle 5'!$L$10:$L$999,0),1)),INDEX('Cycle 6'!G$10:G$999,MATCH($A613,'Cycle 6'!$L$10:$L$999,0),1)),INDEX('Cycle 7'!G$10:G$999,MATCH($A613,'Cycle 7'!$L$10:$L$999,0),1)),INDEX('Cycle 8'!G$10:G$999,MATCH($A613,'Cycle 8'!$L$10:$L$999,0),1)),INDEX('Cycle 9'!G$10:G$999,MATCH($A613,'Cycle 9'!$L$10:$L$999,0),1)),INDEX('Cycle 10'!G$10:G$999,MATCH($A613,'Cycle 10'!$L$10:$L$999,0),1)),INDEX('Cycle 11'!G$10:G$999,MATCH($A613,'Cycle 11'!$L$10:$L$999,0),1)),""))</f>
        <v/>
      </c>
      <c r="I613">
        <f>IFERROR(IF(C613="",MAX(I$1:I612),IF(ROW(C$2)=ROW(C613),1,IF(ISERROR(VLOOKUP(C613,C$2:C612,1,FALSE)),MAX(I$1:I612)+1,MAX(I$1:I612)))),"")</f>
        <v>0</v>
      </c>
      <c r="J613" t="str">
        <f t="shared" si="71"/>
        <v/>
      </c>
      <c r="K613" t="str">
        <f t="shared" si="74"/>
        <v/>
      </c>
      <c r="L613" t="str">
        <f t="shared" si="74"/>
        <v/>
      </c>
      <c r="M613" t="str">
        <f t="shared" si="74"/>
        <v/>
      </c>
      <c r="N613" t="str">
        <f t="shared" si="74"/>
        <v/>
      </c>
      <c r="O613" t="str">
        <f t="shared" si="74"/>
        <v/>
      </c>
      <c r="P613" t="str">
        <f t="shared" si="74"/>
        <v/>
      </c>
      <c r="Q613" t="str">
        <f t="shared" si="74"/>
        <v/>
      </c>
      <c r="R613" t="str">
        <f t="shared" si="74"/>
        <v/>
      </c>
      <c r="S613" t="str">
        <f t="shared" si="74"/>
        <v/>
      </c>
      <c r="T613" t="str">
        <f t="shared" si="74"/>
        <v/>
      </c>
      <c r="U613" t="str">
        <f t="shared" si="74"/>
        <v/>
      </c>
      <c r="V613" t="str">
        <f t="shared" si="74"/>
        <v/>
      </c>
      <c r="W613" t="str">
        <f t="shared" si="72"/>
        <v/>
      </c>
      <c r="X613">
        <f>IF(OR(H613="No",H613=""),0,IF(COUNTIFS(H$2:H613,"Yes",C$2:C613,C613)&gt;1,0,COUNTIFS(H$2:H613,"Yes",C$2:C613,C613)))+IF(X612=$X$1,0,X612)</f>
        <v>0</v>
      </c>
    </row>
    <row r="614" spans="1:24" x14ac:dyDescent="0.3">
      <c r="A614">
        <f>ROWS($A$2:$A614)</f>
        <v>613</v>
      </c>
      <c r="B614" t="str">
        <f>IF(ISERROR(VLOOKUP(A614,Summer!L$11:L$500,1,FALSE)),IF(ISERROR(VLOOKUP(A614,'Cycle 1'!L$11:L$500,1,FALSE)),IF(ISERROR(VLOOKUP(A614,'Cycle 2'!L$11:L$500,1,FALSE)),IF(ISERROR(VLOOKUP(A614,'Cycle 3'!L$11:L$500,1,FALSE)),IF(ISERROR(VLOOKUP(A614,'Cycle 4'!L$11:L$500,1,FALSE)),IF(ISERROR(VLOOKUP(A614,'Cycle 5'!L$11:L$500,1,FALSE)),IF(ISERROR(VLOOKUP(A614,'Cycle 6'!L$11:L$500,1,FALSE)),IF(ISERROR(VLOOKUP(A614,'Cycle 7'!L$11:L$500,1,FALSE)),IF(ISERROR(VLOOKUP(A614,'Cycle 8'!L$11:L$500,1,FALSE)),IF(ISERROR(VLOOKUP(A614,'Cycle 9'!L$11:L$500,1,FALSE)),IF(ISERROR(VLOOKUP(A614,'Cycle 10'!L$11:L$500,1,FALSE)),IF(ISERROR(VLOOKUP(A614,'Cycle 11'!L$11:L$500,1,FALSE)),"","Cycle 11"),"Cycle 10"),"Cycle 9"),"Cycle 8"),"Cycle 7"),"Cycle 6"),"Cycle 5"),"Cycle 4"),"Cycle 3"),"Cycle 2"),"Cycle 1"),"Summer")</f>
        <v/>
      </c>
      <c r="C614" t="str">
        <f>IF(IFERROR(IFERROR(IFERROR(IFERROR(IFERROR(IFERROR(IFERROR(IFERROR(IFERROR(IFERROR(IFERROR(IFERROR(INDEX(Summer!B$10:B$999,MATCH($A614,Summer!$L$10:$L$999,0),1),INDEX('Cycle 1'!B$10:B$999,MATCH($A614,'Cycle 1'!$L$10:$L$999,0),1)),INDEX('Cycle 2'!B$10:B$999,MATCH($A614,'Cycle 2'!$L$10:$L$999,0),1)),INDEX('Cycle 3'!B$10:B$999,MATCH($A614,'Cycle 3'!$L$10:$L$999,0),1)),INDEX('Cycle 4'!B$10:B$999,MATCH($A614,'Cycle 4'!$L$10:$L$999,0),1)),INDEX('Cycle 5'!B$10:B$999,MATCH($A614,'Cycle 5'!$L$10:$L$999,0),1)),INDEX('Cycle 6'!B$10:B$999,MATCH($A614,'Cycle 6'!$L$10:$L$999,0),1)),INDEX('Cycle 7'!B$10:B$999,MATCH($A614,'Cycle 7'!$L$10:$L$999,0),1)),INDEX('Cycle 8'!B$10:B$999,MATCH($A614,'Cycle 8'!$L$10:$L$999,0),1)),INDEX('Cycle 9'!B$10:B$999,MATCH($A614,'Cycle 9'!$L$10:$L$999,0),1)),INDEX('Cycle 10'!B$10:B$999,MATCH($A614,'Cycle 10'!$L$10:$L$999,0),1)),INDEX('Cycle 11'!B$10:B$999,MATCH($A614,'Cycle 11'!$L$10:$L$999,0),1)),"")="","",IFERROR(IFERROR(IFERROR(IFERROR(IFERROR(IFERROR(IFERROR(IFERROR(IFERROR(IFERROR(IFERROR(IFERROR(INDEX(Summer!B$10:B$999,MATCH($A614,Summer!$L$10:$L$999,0),1),INDEX('Cycle 1'!B$10:B$999,MATCH($A614,'Cycle 1'!$L$10:$L$999,0),1)),INDEX('Cycle 2'!B$10:B$999,MATCH($A614,'Cycle 2'!$L$10:$L$999,0),1)),INDEX('Cycle 3'!B$10:B$999,MATCH($A614,'Cycle 3'!$L$10:$L$999,0),1)),INDEX('Cycle 4'!B$10:B$999,MATCH($A614,'Cycle 4'!$L$10:$L$999,0),1)),INDEX('Cycle 5'!B$10:B$999,MATCH($A614,'Cycle 5'!$L$10:$L$999,0),1)),INDEX('Cycle 6'!B$10:B$999,MATCH($A614,'Cycle 6'!$L$10:$L$999,0),1)),INDEX('Cycle 7'!B$10:B$999,MATCH($A614,'Cycle 7'!$L$10:$L$999,0),1)),INDEX('Cycle 8'!B$10:B$999,MATCH($A614,'Cycle 8'!$L$10:$L$999,0),1)),INDEX('Cycle 9'!B$10:B$999,MATCH($A614,'Cycle 9'!$L$10:$L$999,0),1)),INDEX('Cycle 10'!B$10:B$999,MATCH($A614,'Cycle 10'!$L$10:$L$999,0),1)),INDEX('Cycle 11'!B$10:B$999,MATCH($A614,'Cycle 11'!$L$10:$L$999,0),1)),""))</f>
        <v/>
      </c>
      <c r="D614" t="str">
        <f>IF(IFERROR(IFERROR(IFERROR(IFERROR(IFERROR(IFERROR(IFERROR(IFERROR(IFERROR(IFERROR(IFERROR(IFERROR(INDEX(Summer!C$10:C$999,MATCH($A614,Summer!$L$10:$L$999,0),1),INDEX('Cycle 1'!C$10:C$999,MATCH($A614,'Cycle 1'!$L$10:$L$999,0),1)),INDEX('Cycle 2'!C$10:C$999,MATCH($A614,'Cycle 2'!$L$10:$L$999,0),1)),INDEX('Cycle 3'!C$10:C$999,MATCH($A614,'Cycle 3'!$L$10:$L$999,0),1)),INDEX('Cycle 4'!C$10:C$999,MATCH($A614,'Cycle 4'!$L$10:$L$999,0),1)),INDEX('Cycle 5'!C$10:C$999,MATCH($A614,'Cycle 5'!$L$10:$L$999,0),1)),INDEX('Cycle 6'!C$10:C$999,MATCH($A614,'Cycle 6'!$L$10:$L$999,0),1)),INDEX('Cycle 7'!C$10:C$999,MATCH($A614,'Cycle 7'!$L$10:$L$999,0),1)),INDEX('Cycle 8'!C$10:C$999,MATCH($A614,'Cycle 8'!$L$10:$L$999,0),1)),INDEX('Cycle 9'!C$10:C$999,MATCH($A614,'Cycle 9'!$L$10:$L$999,0),1)),INDEX('Cycle 10'!C$10:C$999,MATCH($A614,'Cycle 10'!$L$10:$L$999,0),1)),INDEX('Cycle 11'!C$10:C$999,MATCH($A614,'Cycle 11'!$L$10:$L$999,0),1)),"")="","",IFERROR(IFERROR(IFERROR(IFERROR(IFERROR(IFERROR(IFERROR(IFERROR(IFERROR(IFERROR(IFERROR(IFERROR(INDEX(Summer!C$10:C$999,MATCH($A614,Summer!$L$10:$L$999,0),1),INDEX('Cycle 1'!C$10:C$999,MATCH($A614,'Cycle 1'!$L$10:$L$999,0),1)),INDEX('Cycle 2'!C$10:C$999,MATCH($A614,'Cycle 2'!$L$10:$L$999,0),1)),INDEX('Cycle 3'!C$10:C$999,MATCH($A614,'Cycle 3'!$L$10:$L$999,0),1)),INDEX('Cycle 4'!C$10:C$999,MATCH($A614,'Cycle 4'!$L$10:$L$999,0),1)),INDEX('Cycle 5'!C$10:C$999,MATCH($A614,'Cycle 5'!$L$10:$L$999,0),1)),INDEX('Cycle 6'!C$10:C$999,MATCH($A614,'Cycle 6'!$L$10:$L$999,0),1)),INDEX('Cycle 7'!C$10:C$999,MATCH($A614,'Cycle 7'!$L$10:$L$999,0),1)),INDEX('Cycle 8'!C$10:C$999,MATCH($A614,'Cycle 8'!$L$10:$L$999,0),1)),INDEX('Cycle 9'!C$10:C$999,MATCH($A614,'Cycle 9'!$L$10:$L$999,0),1)),INDEX('Cycle 10'!C$10:C$999,MATCH($A614,'Cycle 10'!$L$10:$L$999,0),1)),INDEX('Cycle 11'!C$10:C$999,MATCH($A614,'Cycle 11'!$L$10:$L$999,0),1)),""))</f>
        <v/>
      </c>
      <c r="E614" t="str">
        <f>IF(IFERROR(IFERROR(IFERROR(IFERROR(IFERROR(IFERROR(IFERROR(IFERROR(IFERROR(IFERROR(IFERROR(IFERROR(INDEX(Summer!D$10:D$999,MATCH($A614,Summer!$L$10:$L$999,0),1),INDEX('Cycle 1'!D$10:D$999,MATCH($A614,'Cycle 1'!$L$10:$L$999,0),1)),INDEX('Cycle 2'!D$10:D$999,MATCH($A614,'Cycle 2'!$L$10:$L$999,0),1)),INDEX('Cycle 3'!D$10:D$999,MATCH($A614,'Cycle 3'!$L$10:$L$999,0),1)),INDEX('Cycle 4'!D$10:D$999,MATCH($A614,'Cycle 4'!$L$10:$L$999,0),1)),INDEX('Cycle 5'!D$10:D$999,MATCH($A614,'Cycle 5'!$L$10:$L$999,0),1)),INDEX('Cycle 6'!D$10:D$999,MATCH($A614,'Cycle 6'!$L$10:$L$999,0),1)),INDEX('Cycle 7'!D$10:D$999,MATCH($A614,'Cycle 7'!$L$10:$L$999,0),1)),INDEX('Cycle 8'!D$10:D$999,MATCH($A614,'Cycle 8'!$L$10:$L$999,0),1)),INDEX('Cycle 9'!D$10:D$999,MATCH($A614,'Cycle 9'!$L$10:$L$999,0),1)),INDEX('Cycle 10'!D$10:D$999,MATCH($A614,'Cycle 10'!$L$10:$L$999,0),1)),INDEX('Cycle 11'!D$10:D$999,MATCH($A614,'Cycle 11'!$L$10:$L$999,0),1)),"")="","",IFERROR(IFERROR(IFERROR(IFERROR(IFERROR(IFERROR(IFERROR(IFERROR(IFERROR(IFERROR(IFERROR(IFERROR(INDEX(Summer!D$10:D$999,MATCH($A614,Summer!$L$10:$L$999,0),1),INDEX('Cycle 1'!D$10:D$999,MATCH($A614,'Cycle 1'!$L$10:$L$999,0),1)),INDEX('Cycle 2'!D$10:D$999,MATCH($A614,'Cycle 2'!$L$10:$L$999,0),1)),INDEX('Cycle 3'!D$10:D$999,MATCH($A614,'Cycle 3'!$L$10:$L$999,0),1)),INDEX('Cycle 4'!D$10:D$999,MATCH($A614,'Cycle 4'!$L$10:$L$999,0),1)),INDEX('Cycle 5'!D$10:D$999,MATCH($A614,'Cycle 5'!$L$10:$L$999,0),1)),INDEX('Cycle 6'!D$10:D$999,MATCH($A614,'Cycle 6'!$L$10:$L$999,0),1)),INDEX('Cycle 7'!D$10:D$999,MATCH($A614,'Cycle 7'!$L$10:$L$999,0),1)),INDEX('Cycle 8'!D$10:D$999,MATCH($A614,'Cycle 8'!$L$10:$L$999,0),1)),INDEX('Cycle 9'!D$10:D$999,MATCH($A614,'Cycle 9'!$L$10:$L$999,0),1)),INDEX('Cycle 10'!D$10:D$999,MATCH($A614,'Cycle 10'!$L$10:$L$999,0),1)),INDEX('Cycle 11'!D$10:D$999,MATCH($A614,'Cycle 11'!$L$10:$L$999,0),1)),""))</f>
        <v/>
      </c>
      <c r="F614" t="str">
        <f>IF(IFERROR(IFERROR(IFERROR(IFERROR(IFERROR(IFERROR(IFERROR(IFERROR(IFERROR(IFERROR(IFERROR(IFERROR(INDEX(Summer!E$10:E$999,MATCH($A614,Summer!$L$10:$L$999,0),1),INDEX('Cycle 1'!E$10:E$999,MATCH($A614,'Cycle 1'!$L$10:$L$999,0),1)),INDEX('Cycle 2'!E$10:E$999,MATCH($A614,'Cycle 2'!$L$10:$L$999,0),1)),INDEX('Cycle 3'!E$10:E$999,MATCH($A614,'Cycle 3'!$L$10:$L$999,0),1)),INDEX('Cycle 4'!E$10:E$999,MATCH($A614,'Cycle 4'!$L$10:$L$999,0),1)),INDEX('Cycle 5'!E$10:E$999,MATCH($A614,'Cycle 5'!$L$10:$L$999,0),1)),INDEX('Cycle 6'!E$10:E$999,MATCH($A614,'Cycle 6'!$L$10:$L$999,0),1)),INDEX('Cycle 7'!E$10:E$999,MATCH($A614,'Cycle 7'!$L$10:$L$999,0),1)),INDEX('Cycle 8'!E$10:E$999,MATCH($A614,'Cycle 8'!$L$10:$L$999,0),1)),INDEX('Cycle 9'!E$10:E$999,MATCH($A614,'Cycle 9'!$L$10:$L$999,0),1)),INDEX('Cycle 10'!E$10:E$999,MATCH($A614,'Cycle 10'!$L$10:$L$999,0),1)),INDEX('Cycle 11'!E$10:E$999,MATCH($A614,'Cycle 11'!$L$10:$L$999,0),1)),"")="","",IFERROR(IFERROR(IFERROR(IFERROR(IFERROR(IFERROR(IFERROR(IFERROR(IFERROR(IFERROR(IFERROR(IFERROR(INDEX(Summer!E$10:E$999,MATCH($A614,Summer!$L$10:$L$999,0),1),INDEX('Cycle 1'!E$10:E$999,MATCH($A614,'Cycle 1'!$L$10:$L$999,0),1)),INDEX('Cycle 2'!E$10:E$999,MATCH($A614,'Cycle 2'!$L$10:$L$999,0),1)),INDEX('Cycle 3'!E$10:E$999,MATCH($A614,'Cycle 3'!$L$10:$L$999,0),1)),INDEX('Cycle 4'!E$10:E$999,MATCH($A614,'Cycle 4'!$L$10:$L$999,0),1)),INDEX('Cycle 5'!E$10:E$999,MATCH($A614,'Cycle 5'!$L$10:$L$999,0),1)),INDEX('Cycle 6'!E$10:E$999,MATCH($A614,'Cycle 6'!$L$10:$L$999,0),1)),INDEX('Cycle 7'!E$10:E$999,MATCH($A614,'Cycle 7'!$L$10:$L$999,0),1)),INDEX('Cycle 8'!E$10:E$999,MATCH($A614,'Cycle 8'!$L$10:$L$999,0),1)),INDEX('Cycle 9'!E$10:E$999,MATCH($A614,'Cycle 9'!$L$10:$L$999,0),1)),INDEX('Cycle 10'!E$10:E$999,MATCH($A614,'Cycle 10'!$L$10:$L$999,0),1)),INDEX('Cycle 11'!E$10:E$999,MATCH($A614,'Cycle 11'!$L$10:$L$999,0),1)),""))</f>
        <v/>
      </c>
      <c r="G614" t="str">
        <f>IF(IFERROR(IFERROR(IFERROR(IFERROR(IFERROR(IFERROR(IFERROR(IFERROR(IFERROR(IFERROR(IFERROR(IFERROR(INDEX(Summer!F$10:F$999,MATCH($A614,Summer!$L$10:$L$999,0),1),INDEX('Cycle 1'!F$10:F$999,MATCH($A614,'Cycle 1'!$L$10:$L$999,0),1)),INDEX('Cycle 2'!F$10:F$999,MATCH($A614,'Cycle 2'!$L$10:$L$999,0),1)),INDEX('Cycle 3'!F$10:F$999,MATCH($A614,'Cycle 3'!$L$10:$L$999,0),1)),INDEX('Cycle 4'!F$10:F$999,MATCH($A614,'Cycle 4'!$L$10:$L$999,0),1)),INDEX('Cycle 5'!F$10:F$999,MATCH($A614,'Cycle 5'!$L$10:$L$999,0),1)),INDEX('Cycle 6'!F$10:F$999,MATCH($A614,'Cycle 6'!$L$10:$L$999,0),1)),INDEX('Cycle 7'!F$10:F$999,MATCH($A614,'Cycle 7'!$L$10:$L$999,0),1)),INDEX('Cycle 8'!F$10:F$999,MATCH($A614,'Cycle 8'!$L$10:$L$999,0),1)),INDEX('Cycle 9'!F$10:F$999,MATCH($A614,'Cycle 9'!$L$10:$L$999,0),1)),INDEX('Cycle 10'!F$10:F$999,MATCH($A614,'Cycle 10'!$L$10:$L$999,0),1)),INDEX('Cycle 11'!F$10:F$999,MATCH($A614,'Cycle 11'!$L$10:$L$999,0),1)),"")="","",IFERROR(IFERROR(IFERROR(IFERROR(IFERROR(IFERROR(IFERROR(IFERROR(IFERROR(IFERROR(IFERROR(IFERROR(INDEX(Summer!F$10:F$999,MATCH($A614,Summer!$L$10:$L$999,0),1),INDEX('Cycle 1'!F$10:F$999,MATCH($A614,'Cycle 1'!$L$10:$L$999,0),1)),INDEX('Cycle 2'!F$10:F$999,MATCH($A614,'Cycle 2'!$L$10:$L$999,0),1)),INDEX('Cycle 3'!F$10:F$999,MATCH($A614,'Cycle 3'!$L$10:$L$999,0),1)),INDEX('Cycle 4'!F$10:F$999,MATCH($A614,'Cycle 4'!$L$10:$L$999,0),1)),INDEX('Cycle 5'!F$10:F$999,MATCH($A614,'Cycle 5'!$L$10:$L$999,0),1)),INDEX('Cycle 6'!F$10:F$999,MATCH($A614,'Cycle 6'!$L$10:$L$999,0),1)),INDEX('Cycle 7'!F$10:F$999,MATCH($A614,'Cycle 7'!$L$10:$L$999,0),1)),INDEX('Cycle 8'!F$10:F$999,MATCH($A614,'Cycle 8'!$L$10:$L$999,0),1)),INDEX('Cycle 9'!F$10:F$999,MATCH($A614,'Cycle 9'!$L$10:$L$999,0),1)),INDEX('Cycle 10'!F$10:F$999,MATCH($A614,'Cycle 10'!$L$10:$L$999,0),1)),INDEX('Cycle 11'!F$10:F$999,MATCH($A614,'Cycle 11'!$L$10:$L$999,0),1)),""))</f>
        <v/>
      </c>
      <c r="H614" t="str">
        <f>IF(IFERROR(IFERROR(IFERROR(IFERROR(IFERROR(IFERROR(IFERROR(IFERROR(IFERROR(IFERROR(IFERROR(IFERROR(INDEX(Summer!G$10:G$999,MATCH($A614,Summer!$L$10:$L$999,0),1),INDEX('Cycle 1'!G$10:G$999,MATCH($A614,'Cycle 1'!$L$10:$L$999,0),1)),INDEX('Cycle 2'!G$10:G$999,MATCH($A614,'Cycle 2'!$L$10:$L$999,0),1)),INDEX('Cycle 3'!G$10:G$999,MATCH($A614,'Cycle 3'!$L$10:$L$999,0),1)),INDEX('Cycle 4'!G$10:G$999,MATCH($A614,'Cycle 4'!$L$10:$L$999,0),1)),INDEX('Cycle 5'!G$10:G$999,MATCH($A614,'Cycle 5'!$L$10:$L$999,0),1)),INDEX('Cycle 6'!G$10:G$999,MATCH($A614,'Cycle 6'!$L$10:$L$999,0),1)),INDEX('Cycle 7'!G$10:G$999,MATCH($A614,'Cycle 7'!$L$10:$L$999,0),1)),INDEX('Cycle 8'!G$10:G$999,MATCH($A614,'Cycle 8'!$L$10:$L$999,0),1)),INDEX('Cycle 9'!G$10:G$999,MATCH($A614,'Cycle 9'!$L$10:$L$999,0),1)),INDEX('Cycle 10'!G$10:G$999,MATCH($A614,'Cycle 10'!$L$10:$L$999,0),1)),INDEX('Cycle 11'!G$10:G$999,MATCH($A614,'Cycle 11'!$L$10:$L$999,0),1)),"")="","",IFERROR(IFERROR(IFERROR(IFERROR(IFERROR(IFERROR(IFERROR(IFERROR(IFERROR(IFERROR(IFERROR(IFERROR(INDEX(Summer!G$10:G$999,MATCH($A614,Summer!$L$10:$L$999,0),1),INDEX('Cycle 1'!G$10:G$999,MATCH($A614,'Cycle 1'!$L$10:$L$999,0),1)),INDEX('Cycle 2'!G$10:G$999,MATCH($A614,'Cycle 2'!$L$10:$L$999,0),1)),INDEX('Cycle 3'!G$10:G$999,MATCH($A614,'Cycle 3'!$L$10:$L$999,0),1)),INDEX('Cycle 4'!G$10:G$999,MATCH($A614,'Cycle 4'!$L$10:$L$999,0),1)),INDEX('Cycle 5'!G$10:G$999,MATCH($A614,'Cycle 5'!$L$10:$L$999,0),1)),INDEX('Cycle 6'!G$10:G$999,MATCH($A614,'Cycle 6'!$L$10:$L$999,0),1)),INDEX('Cycle 7'!G$10:G$999,MATCH($A614,'Cycle 7'!$L$10:$L$999,0),1)),INDEX('Cycle 8'!G$10:G$999,MATCH($A614,'Cycle 8'!$L$10:$L$999,0),1)),INDEX('Cycle 9'!G$10:G$999,MATCH($A614,'Cycle 9'!$L$10:$L$999,0),1)),INDEX('Cycle 10'!G$10:G$999,MATCH($A614,'Cycle 10'!$L$10:$L$999,0),1)),INDEX('Cycle 11'!G$10:G$999,MATCH($A614,'Cycle 11'!$L$10:$L$999,0),1)),""))</f>
        <v/>
      </c>
      <c r="I614">
        <f>IFERROR(IF(C614="",MAX(I$1:I613),IF(ROW(C$2)=ROW(C614),1,IF(ISERROR(VLOOKUP(C614,C$2:C613,1,FALSE)),MAX(I$1:I613)+1,MAX(I$1:I613)))),"")</f>
        <v>0</v>
      </c>
      <c r="J614" t="str">
        <f t="shared" si="71"/>
        <v/>
      </c>
      <c r="K614" t="str">
        <f t="shared" si="74"/>
        <v/>
      </c>
      <c r="L614" t="str">
        <f t="shared" si="74"/>
        <v/>
      </c>
      <c r="M614" t="str">
        <f t="shared" si="74"/>
        <v/>
      </c>
      <c r="N614" t="str">
        <f t="shared" ref="K614:V635" si="75">IF($H614="","",COUNTIFS($C:$C,$C614,$H:$H,"Yes",$B:$B,SUBSTITUTE(N$1,"MH_","")))</f>
        <v/>
      </c>
      <c r="O614" t="str">
        <f t="shared" si="75"/>
        <v/>
      </c>
      <c r="P614" t="str">
        <f t="shared" si="75"/>
        <v/>
      </c>
      <c r="Q614" t="str">
        <f t="shared" si="75"/>
        <v/>
      </c>
      <c r="R614" t="str">
        <f t="shared" si="75"/>
        <v/>
      </c>
      <c r="S614" t="str">
        <f t="shared" si="75"/>
        <v/>
      </c>
      <c r="T614" t="str">
        <f t="shared" si="75"/>
        <v/>
      </c>
      <c r="U614" t="str">
        <f t="shared" si="75"/>
        <v/>
      </c>
      <c r="V614" t="str">
        <f t="shared" si="75"/>
        <v/>
      </c>
      <c r="W614" t="str">
        <f t="shared" si="72"/>
        <v/>
      </c>
      <c r="X614">
        <f>IF(OR(H614="No",H614=""),0,IF(COUNTIFS(H$2:H614,"Yes",C$2:C614,C614)&gt;1,0,COUNTIFS(H$2:H614,"Yes",C$2:C614,C614)))+IF(X613=$X$1,0,X613)</f>
        <v>0</v>
      </c>
    </row>
    <row r="615" spans="1:24" x14ac:dyDescent="0.3">
      <c r="A615">
        <f>ROWS($A$2:$A615)</f>
        <v>614</v>
      </c>
      <c r="B615" t="str">
        <f>IF(ISERROR(VLOOKUP(A615,Summer!L$11:L$500,1,FALSE)),IF(ISERROR(VLOOKUP(A615,'Cycle 1'!L$11:L$500,1,FALSE)),IF(ISERROR(VLOOKUP(A615,'Cycle 2'!L$11:L$500,1,FALSE)),IF(ISERROR(VLOOKUP(A615,'Cycle 3'!L$11:L$500,1,FALSE)),IF(ISERROR(VLOOKUP(A615,'Cycle 4'!L$11:L$500,1,FALSE)),IF(ISERROR(VLOOKUP(A615,'Cycle 5'!L$11:L$500,1,FALSE)),IF(ISERROR(VLOOKUP(A615,'Cycle 6'!L$11:L$500,1,FALSE)),IF(ISERROR(VLOOKUP(A615,'Cycle 7'!L$11:L$500,1,FALSE)),IF(ISERROR(VLOOKUP(A615,'Cycle 8'!L$11:L$500,1,FALSE)),IF(ISERROR(VLOOKUP(A615,'Cycle 9'!L$11:L$500,1,FALSE)),IF(ISERROR(VLOOKUP(A615,'Cycle 10'!L$11:L$500,1,FALSE)),IF(ISERROR(VLOOKUP(A615,'Cycle 11'!L$11:L$500,1,FALSE)),"","Cycle 11"),"Cycle 10"),"Cycle 9"),"Cycle 8"),"Cycle 7"),"Cycle 6"),"Cycle 5"),"Cycle 4"),"Cycle 3"),"Cycle 2"),"Cycle 1"),"Summer")</f>
        <v/>
      </c>
      <c r="C615" t="str">
        <f>IF(IFERROR(IFERROR(IFERROR(IFERROR(IFERROR(IFERROR(IFERROR(IFERROR(IFERROR(IFERROR(IFERROR(IFERROR(INDEX(Summer!B$10:B$999,MATCH($A615,Summer!$L$10:$L$999,0),1),INDEX('Cycle 1'!B$10:B$999,MATCH($A615,'Cycle 1'!$L$10:$L$999,0),1)),INDEX('Cycle 2'!B$10:B$999,MATCH($A615,'Cycle 2'!$L$10:$L$999,0),1)),INDEX('Cycle 3'!B$10:B$999,MATCH($A615,'Cycle 3'!$L$10:$L$999,0),1)),INDEX('Cycle 4'!B$10:B$999,MATCH($A615,'Cycle 4'!$L$10:$L$999,0),1)),INDEX('Cycle 5'!B$10:B$999,MATCH($A615,'Cycle 5'!$L$10:$L$999,0),1)),INDEX('Cycle 6'!B$10:B$999,MATCH($A615,'Cycle 6'!$L$10:$L$999,0),1)),INDEX('Cycle 7'!B$10:B$999,MATCH($A615,'Cycle 7'!$L$10:$L$999,0),1)),INDEX('Cycle 8'!B$10:B$999,MATCH($A615,'Cycle 8'!$L$10:$L$999,0),1)),INDEX('Cycle 9'!B$10:B$999,MATCH($A615,'Cycle 9'!$L$10:$L$999,0),1)),INDEX('Cycle 10'!B$10:B$999,MATCH($A615,'Cycle 10'!$L$10:$L$999,0),1)),INDEX('Cycle 11'!B$10:B$999,MATCH($A615,'Cycle 11'!$L$10:$L$999,0),1)),"")="","",IFERROR(IFERROR(IFERROR(IFERROR(IFERROR(IFERROR(IFERROR(IFERROR(IFERROR(IFERROR(IFERROR(IFERROR(INDEX(Summer!B$10:B$999,MATCH($A615,Summer!$L$10:$L$999,0),1),INDEX('Cycle 1'!B$10:B$999,MATCH($A615,'Cycle 1'!$L$10:$L$999,0),1)),INDEX('Cycle 2'!B$10:B$999,MATCH($A615,'Cycle 2'!$L$10:$L$999,0),1)),INDEX('Cycle 3'!B$10:B$999,MATCH($A615,'Cycle 3'!$L$10:$L$999,0),1)),INDEX('Cycle 4'!B$10:B$999,MATCH($A615,'Cycle 4'!$L$10:$L$999,0),1)),INDEX('Cycle 5'!B$10:B$999,MATCH($A615,'Cycle 5'!$L$10:$L$999,0),1)),INDEX('Cycle 6'!B$10:B$999,MATCH($A615,'Cycle 6'!$L$10:$L$999,0),1)),INDEX('Cycle 7'!B$10:B$999,MATCH($A615,'Cycle 7'!$L$10:$L$999,0),1)),INDEX('Cycle 8'!B$10:B$999,MATCH($A615,'Cycle 8'!$L$10:$L$999,0),1)),INDEX('Cycle 9'!B$10:B$999,MATCH($A615,'Cycle 9'!$L$10:$L$999,0),1)),INDEX('Cycle 10'!B$10:B$999,MATCH($A615,'Cycle 10'!$L$10:$L$999,0),1)),INDEX('Cycle 11'!B$10:B$999,MATCH($A615,'Cycle 11'!$L$10:$L$999,0),1)),""))</f>
        <v/>
      </c>
      <c r="D615" t="str">
        <f>IF(IFERROR(IFERROR(IFERROR(IFERROR(IFERROR(IFERROR(IFERROR(IFERROR(IFERROR(IFERROR(IFERROR(IFERROR(INDEX(Summer!C$10:C$999,MATCH($A615,Summer!$L$10:$L$999,0),1),INDEX('Cycle 1'!C$10:C$999,MATCH($A615,'Cycle 1'!$L$10:$L$999,0),1)),INDEX('Cycle 2'!C$10:C$999,MATCH($A615,'Cycle 2'!$L$10:$L$999,0),1)),INDEX('Cycle 3'!C$10:C$999,MATCH($A615,'Cycle 3'!$L$10:$L$999,0),1)),INDEX('Cycle 4'!C$10:C$999,MATCH($A615,'Cycle 4'!$L$10:$L$999,0),1)),INDEX('Cycle 5'!C$10:C$999,MATCH($A615,'Cycle 5'!$L$10:$L$999,0),1)),INDEX('Cycle 6'!C$10:C$999,MATCH($A615,'Cycle 6'!$L$10:$L$999,0),1)),INDEX('Cycle 7'!C$10:C$999,MATCH($A615,'Cycle 7'!$L$10:$L$999,0),1)),INDEX('Cycle 8'!C$10:C$999,MATCH($A615,'Cycle 8'!$L$10:$L$999,0),1)),INDEX('Cycle 9'!C$10:C$999,MATCH($A615,'Cycle 9'!$L$10:$L$999,0),1)),INDEX('Cycle 10'!C$10:C$999,MATCH($A615,'Cycle 10'!$L$10:$L$999,0),1)),INDEX('Cycle 11'!C$10:C$999,MATCH($A615,'Cycle 11'!$L$10:$L$999,0),1)),"")="","",IFERROR(IFERROR(IFERROR(IFERROR(IFERROR(IFERROR(IFERROR(IFERROR(IFERROR(IFERROR(IFERROR(IFERROR(INDEX(Summer!C$10:C$999,MATCH($A615,Summer!$L$10:$L$999,0),1),INDEX('Cycle 1'!C$10:C$999,MATCH($A615,'Cycle 1'!$L$10:$L$999,0),1)),INDEX('Cycle 2'!C$10:C$999,MATCH($A615,'Cycle 2'!$L$10:$L$999,0),1)),INDEX('Cycle 3'!C$10:C$999,MATCH($A615,'Cycle 3'!$L$10:$L$999,0),1)),INDEX('Cycle 4'!C$10:C$999,MATCH($A615,'Cycle 4'!$L$10:$L$999,0),1)),INDEX('Cycle 5'!C$10:C$999,MATCH($A615,'Cycle 5'!$L$10:$L$999,0),1)),INDEX('Cycle 6'!C$10:C$999,MATCH($A615,'Cycle 6'!$L$10:$L$999,0),1)),INDEX('Cycle 7'!C$10:C$999,MATCH($A615,'Cycle 7'!$L$10:$L$999,0),1)),INDEX('Cycle 8'!C$10:C$999,MATCH($A615,'Cycle 8'!$L$10:$L$999,0),1)),INDEX('Cycle 9'!C$10:C$999,MATCH($A615,'Cycle 9'!$L$10:$L$999,0),1)),INDEX('Cycle 10'!C$10:C$999,MATCH($A615,'Cycle 10'!$L$10:$L$999,0),1)),INDEX('Cycle 11'!C$10:C$999,MATCH($A615,'Cycle 11'!$L$10:$L$999,0),1)),""))</f>
        <v/>
      </c>
      <c r="E615" t="str">
        <f>IF(IFERROR(IFERROR(IFERROR(IFERROR(IFERROR(IFERROR(IFERROR(IFERROR(IFERROR(IFERROR(IFERROR(IFERROR(INDEX(Summer!D$10:D$999,MATCH($A615,Summer!$L$10:$L$999,0),1),INDEX('Cycle 1'!D$10:D$999,MATCH($A615,'Cycle 1'!$L$10:$L$999,0),1)),INDEX('Cycle 2'!D$10:D$999,MATCH($A615,'Cycle 2'!$L$10:$L$999,0),1)),INDEX('Cycle 3'!D$10:D$999,MATCH($A615,'Cycle 3'!$L$10:$L$999,0),1)),INDEX('Cycle 4'!D$10:D$999,MATCH($A615,'Cycle 4'!$L$10:$L$999,0),1)),INDEX('Cycle 5'!D$10:D$999,MATCH($A615,'Cycle 5'!$L$10:$L$999,0),1)),INDEX('Cycle 6'!D$10:D$999,MATCH($A615,'Cycle 6'!$L$10:$L$999,0),1)),INDEX('Cycle 7'!D$10:D$999,MATCH($A615,'Cycle 7'!$L$10:$L$999,0),1)),INDEX('Cycle 8'!D$10:D$999,MATCH($A615,'Cycle 8'!$L$10:$L$999,0),1)),INDEX('Cycle 9'!D$10:D$999,MATCH($A615,'Cycle 9'!$L$10:$L$999,0),1)),INDEX('Cycle 10'!D$10:D$999,MATCH($A615,'Cycle 10'!$L$10:$L$999,0),1)),INDEX('Cycle 11'!D$10:D$999,MATCH($A615,'Cycle 11'!$L$10:$L$999,0),1)),"")="","",IFERROR(IFERROR(IFERROR(IFERROR(IFERROR(IFERROR(IFERROR(IFERROR(IFERROR(IFERROR(IFERROR(IFERROR(INDEX(Summer!D$10:D$999,MATCH($A615,Summer!$L$10:$L$999,0),1),INDEX('Cycle 1'!D$10:D$999,MATCH($A615,'Cycle 1'!$L$10:$L$999,0),1)),INDEX('Cycle 2'!D$10:D$999,MATCH($A615,'Cycle 2'!$L$10:$L$999,0),1)),INDEX('Cycle 3'!D$10:D$999,MATCH($A615,'Cycle 3'!$L$10:$L$999,0),1)),INDEX('Cycle 4'!D$10:D$999,MATCH($A615,'Cycle 4'!$L$10:$L$999,0),1)),INDEX('Cycle 5'!D$10:D$999,MATCH($A615,'Cycle 5'!$L$10:$L$999,0),1)),INDEX('Cycle 6'!D$10:D$999,MATCH($A615,'Cycle 6'!$L$10:$L$999,0),1)),INDEX('Cycle 7'!D$10:D$999,MATCH($A615,'Cycle 7'!$L$10:$L$999,0),1)),INDEX('Cycle 8'!D$10:D$999,MATCH($A615,'Cycle 8'!$L$10:$L$999,0),1)),INDEX('Cycle 9'!D$10:D$999,MATCH($A615,'Cycle 9'!$L$10:$L$999,0),1)),INDEX('Cycle 10'!D$10:D$999,MATCH($A615,'Cycle 10'!$L$10:$L$999,0),1)),INDEX('Cycle 11'!D$10:D$999,MATCH($A615,'Cycle 11'!$L$10:$L$999,0),1)),""))</f>
        <v/>
      </c>
      <c r="F615" t="str">
        <f>IF(IFERROR(IFERROR(IFERROR(IFERROR(IFERROR(IFERROR(IFERROR(IFERROR(IFERROR(IFERROR(IFERROR(IFERROR(INDEX(Summer!E$10:E$999,MATCH($A615,Summer!$L$10:$L$999,0),1),INDEX('Cycle 1'!E$10:E$999,MATCH($A615,'Cycle 1'!$L$10:$L$999,0),1)),INDEX('Cycle 2'!E$10:E$999,MATCH($A615,'Cycle 2'!$L$10:$L$999,0),1)),INDEX('Cycle 3'!E$10:E$999,MATCH($A615,'Cycle 3'!$L$10:$L$999,0),1)),INDEX('Cycle 4'!E$10:E$999,MATCH($A615,'Cycle 4'!$L$10:$L$999,0),1)),INDEX('Cycle 5'!E$10:E$999,MATCH($A615,'Cycle 5'!$L$10:$L$999,0),1)),INDEX('Cycle 6'!E$10:E$999,MATCH($A615,'Cycle 6'!$L$10:$L$999,0),1)),INDEX('Cycle 7'!E$10:E$999,MATCH($A615,'Cycle 7'!$L$10:$L$999,0),1)),INDEX('Cycle 8'!E$10:E$999,MATCH($A615,'Cycle 8'!$L$10:$L$999,0),1)),INDEX('Cycle 9'!E$10:E$999,MATCH($A615,'Cycle 9'!$L$10:$L$999,0),1)),INDEX('Cycle 10'!E$10:E$999,MATCH($A615,'Cycle 10'!$L$10:$L$999,0),1)),INDEX('Cycle 11'!E$10:E$999,MATCH($A615,'Cycle 11'!$L$10:$L$999,0),1)),"")="","",IFERROR(IFERROR(IFERROR(IFERROR(IFERROR(IFERROR(IFERROR(IFERROR(IFERROR(IFERROR(IFERROR(IFERROR(INDEX(Summer!E$10:E$999,MATCH($A615,Summer!$L$10:$L$999,0),1),INDEX('Cycle 1'!E$10:E$999,MATCH($A615,'Cycle 1'!$L$10:$L$999,0),1)),INDEX('Cycle 2'!E$10:E$999,MATCH($A615,'Cycle 2'!$L$10:$L$999,0),1)),INDEX('Cycle 3'!E$10:E$999,MATCH($A615,'Cycle 3'!$L$10:$L$999,0),1)),INDEX('Cycle 4'!E$10:E$999,MATCH($A615,'Cycle 4'!$L$10:$L$999,0),1)),INDEX('Cycle 5'!E$10:E$999,MATCH($A615,'Cycle 5'!$L$10:$L$999,0),1)),INDEX('Cycle 6'!E$10:E$999,MATCH($A615,'Cycle 6'!$L$10:$L$999,0),1)),INDEX('Cycle 7'!E$10:E$999,MATCH($A615,'Cycle 7'!$L$10:$L$999,0),1)),INDEX('Cycle 8'!E$10:E$999,MATCH($A615,'Cycle 8'!$L$10:$L$999,0),1)),INDEX('Cycle 9'!E$10:E$999,MATCH($A615,'Cycle 9'!$L$10:$L$999,0),1)),INDEX('Cycle 10'!E$10:E$999,MATCH($A615,'Cycle 10'!$L$10:$L$999,0),1)),INDEX('Cycle 11'!E$10:E$999,MATCH($A615,'Cycle 11'!$L$10:$L$999,0),1)),""))</f>
        <v/>
      </c>
      <c r="G615" t="str">
        <f>IF(IFERROR(IFERROR(IFERROR(IFERROR(IFERROR(IFERROR(IFERROR(IFERROR(IFERROR(IFERROR(IFERROR(IFERROR(INDEX(Summer!F$10:F$999,MATCH($A615,Summer!$L$10:$L$999,0),1),INDEX('Cycle 1'!F$10:F$999,MATCH($A615,'Cycle 1'!$L$10:$L$999,0),1)),INDEX('Cycle 2'!F$10:F$999,MATCH($A615,'Cycle 2'!$L$10:$L$999,0),1)),INDEX('Cycle 3'!F$10:F$999,MATCH($A615,'Cycle 3'!$L$10:$L$999,0),1)),INDEX('Cycle 4'!F$10:F$999,MATCH($A615,'Cycle 4'!$L$10:$L$999,0),1)),INDEX('Cycle 5'!F$10:F$999,MATCH($A615,'Cycle 5'!$L$10:$L$999,0),1)),INDEX('Cycle 6'!F$10:F$999,MATCH($A615,'Cycle 6'!$L$10:$L$999,0),1)),INDEX('Cycle 7'!F$10:F$999,MATCH($A615,'Cycle 7'!$L$10:$L$999,0),1)),INDEX('Cycle 8'!F$10:F$999,MATCH($A615,'Cycle 8'!$L$10:$L$999,0),1)),INDEX('Cycle 9'!F$10:F$999,MATCH($A615,'Cycle 9'!$L$10:$L$999,0),1)),INDEX('Cycle 10'!F$10:F$999,MATCH($A615,'Cycle 10'!$L$10:$L$999,0),1)),INDEX('Cycle 11'!F$10:F$999,MATCH($A615,'Cycle 11'!$L$10:$L$999,0),1)),"")="","",IFERROR(IFERROR(IFERROR(IFERROR(IFERROR(IFERROR(IFERROR(IFERROR(IFERROR(IFERROR(IFERROR(IFERROR(INDEX(Summer!F$10:F$999,MATCH($A615,Summer!$L$10:$L$999,0),1),INDEX('Cycle 1'!F$10:F$999,MATCH($A615,'Cycle 1'!$L$10:$L$999,0),1)),INDEX('Cycle 2'!F$10:F$999,MATCH($A615,'Cycle 2'!$L$10:$L$999,0),1)),INDEX('Cycle 3'!F$10:F$999,MATCH($A615,'Cycle 3'!$L$10:$L$999,0),1)),INDEX('Cycle 4'!F$10:F$999,MATCH($A615,'Cycle 4'!$L$10:$L$999,0),1)),INDEX('Cycle 5'!F$10:F$999,MATCH($A615,'Cycle 5'!$L$10:$L$999,0),1)),INDEX('Cycle 6'!F$10:F$999,MATCH($A615,'Cycle 6'!$L$10:$L$999,0),1)),INDEX('Cycle 7'!F$10:F$999,MATCH($A615,'Cycle 7'!$L$10:$L$999,0),1)),INDEX('Cycle 8'!F$10:F$999,MATCH($A615,'Cycle 8'!$L$10:$L$999,0),1)),INDEX('Cycle 9'!F$10:F$999,MATCH($A615,'Cycle 9'!$L$10:$L$999,0),1)),INDEX('Cycle 10'!F$10:F$999,MATCH($A615,'Cycle 10'!$L$10:$L$999,0),1)),INDEX('Cycle 11'!F$10:F$999,MATCH($A615,'Cycle 11'!$L$10:$L$999,0),1)),""))</f>
        <v/>
      </c>
      <c r="H615" t="str">
        <f>IF(IFERROR(IFERROR(IFERROR(IFERROR(IFERROR(IFERROR(IFERROR(IFERROR(IFERROR(IFERROR(IFERROR(IFERROR(INDEX(Summer!G$10:G$999,MATCH($A615,Summer!$L$10:$L$999,0),1),INDEX('Cycle 1'!G$10:G$999,MATCH($A615,'Cycle 1'!$L$10:$L$999,0),1)),INDEX('Cycle 2'!G$10:G$999,MATCH($A615,'Cycle 2'!$L$10:$L$999,0),1)),INDEX('Cycle 3'!G$10:G$999,MATCH($A615,'Cycle 3'!$L$10:$L$999,0),1)),INDEX('Cycle 4'!G$10:G$999,MATCH($A615,'Cycle 4'!$L$10:$L$999,0),1)),INDEX('Cycle 5'!G$10:G$999,MATCH($A615,'Cycle 5'!$L$10:$L$999,0),1)),INDEX('Cycle 6'!G$10:G$999,MATCH($A615,'Cycle 6'!$L$10:$L$999,0),1)),INDEX('Cycle 7'!G$10:G$999,MATCH($A615,'Cycle 7'!$L$10:$L$999,0),1)),INDEX('Cycle 8'!G$10:G$999,MATCH($A615,'Cycle 8'!$L$10:$L$999,0),1)),INDEX('Cycle 9'!G$10:G$999,MATCH($A615,'Cycle 9'!$L$10:$L$999,0),1)),INDEX('Cycle 10'!G$10:G$999,MATCH($A615,'Cycle 10'!$L$10:$L$999,0),1)),INDEX('Cycle 11'!G$10:G$999,MATCH($A615,'Cycle 11'!$L$10:$L$999,0),1)),"")="","",IFERROR(IFERROR(IFERROR(IFERROR(IFERROR(IFERROR(IFERROR(IFERROR(IFERROR(IFERROR(IFERROR(IFERROR(INDEX(Summer!G$10:G$999,MATCH($A615,Summer!$L$10:$L$999,0),1),INDEX('Cycle 1'!G$10:G$999,MATCH($A615,'Cycle 1'!$L$10:$L$999,0),1)),INDEX('Cycle 2'!G$10:G$999,MATCH($A615,'Cycle 2'!$L$10:$L$999,0),1)),INDEX('Cycle 3'!G$10:G$999,MATCH($A615,'Cycle 3'!$L$10:$L$999,0),1)),INDEX('Cycle 4'!G$10:G$999,MATCH($A615,'Cycle 4'!$L$10:$L$999,0),1)),INDEX('Cycle 5'!G$10:G$999,MATCH($A615,'Cycle 5'!$L$10:$L$999,0),1)),INDEX('Cycle 6'!G$10:G$999,MATCH($A615,'Cycle 6'!$L$10:$L$999,0),1)),INDEX('Cycle 7'!G$10:G$999,MATCH($A615,'Cycle 7'!$L$10:$L$999,0),1)),INDEX('Cycle 8'!G$10:G$999,MATCH($A615,'Cycle 8'!$L$10:$L$999,0),1)),INDEX('Cycle 9'!G$10:G$999,MATCH($A615,'Cycle 9'!$L$10:$L$999,0),1)),INDEX('Cycle 10'!G$10:G$999,MATCH($A615,'Cycle 10'!$L$10:$L$999,0),1)),INDEX('Cycle 11'!G$10:G$999,MATCH($A615,'Cycle 11'!$L$10:$L$999,0),1)),""))</f>
        <v/>
      </c>
      <c r="I615">
        <f>IFERROR(IF(C615="",MAX(I$1:I614),IF(ROW(C$2)=ROW(C615),1,IF(ISERROR(VLOOKUP(C615,C$2:C614,1,FALSE)),MAX(I$1:I614)+1,MAX(I$1:I614)))),"")</f>
        <v>0</v>
      </c>
      <c r="J615" t="str">
        <f t="shared" si="71"/>
        <v/>
      </c>
      <c r="K615" t="str">
        <f t="shared" si="75"/>
        <v/>
      </c>
      <c r="L615" t="str">
        <f t="shared" si="75"/>
        <v/>
      </c>
      <c r="M615" t="str">
        <f t="shared" si="75"/>
        <v/>
      </c>
      <c r="N615" t="str">
        <f t="shared" si="75"/>
        <v/>
      </c>
      <c r="O615" t="str">
        <f t="shared" si="75"/>
        <v/>
      </c>
      <c r="P615" t="str">
        <f t="shared" si="75"/>
        <v/>
      </c>
      <c r="Q615" t="str">
        <f t="shared" si="75"/>
        <v/>
      </c>
      <c r="R615" t="str">
        <f t="shared" si="75"/>
        <v/>
      </c>
      <c r="S615" t="str">
        <f t="shared" si="75"/>
        <v/>
      </c>
      <c r="T615" t="str">
        <f t="shared" si="75"/>
        <v/>
      </c>
      <c r="U615" t="str">
        <f t="shared" si="75"/>
        <v/>
      </c>
      <c r="V615" t="str">
        <f t="shared" si="75"/>
        <v/>
      </c>
      <c r="W615" t="str">
        <f t="shared" si="72"/>
        <v/>
      </c>
      <c r="X615">
        <f>IF(OR(H615="No",H615=""),0,IF(COUNTIFS(H$2:H615,"Yes",C$2:C615,C615)&gt;1,0,COUNTIFS(H$2:H615,"Yes",C$2:C615,C615)))+IF(X614=$X$1,0,X614)</f>
        <v>0</v>
      </c>
    </row>
    <row r="616" spans="1:24" x14ac:dyDescent="0.3">
      <c r="A616">
        <f>ROWS($A$2:$A616)</f>
        <v>615</v>
      </c>
      <c r="B616" t="str">
        <f>IF(ISERROR(VLOOKUP(A616,Summer!L$11:L$500,1,FALSE)),IF(ISERROR(VLOOKUP(A616,'Cycle 1'!L$11:L$500,1,FALSE)),IF(ISERROR(VLOOKUP(A616,'Cycle 2'!L$11:L$500,1,FALSE)),IF(ISERROR(VLOOKUP(A616,'Cycle 3'!L$11:L$500,1,FALSE)),IF(ISERROR(VLOOKUP(A616,'Cycle 4'!L$11:L$500,1,FALSE)),IF(ISERROR(VLOOKUP(A616,'Cycle 5'!L$11:L$500,1,FALSE)),IF(ISERROR(VLOOKUP(A616,'Cycle 6'!L$11:L$500,1,FALSE)),IF(ISERROR(VLOOKUP(A616,'Cycle 7'!L$11:L$500,1,FALSE)),IF(ISERROR(VLOOKUP(A616,'Cycle 8'!L$11:L$500,1,FALSE)),IF(ISERROR(VLOOKUP(A616,'Cycle 9'!L$11:L$500,1,FALSE)),IF(ISERROR(VLOOKUP(A616,'Cycle 10'!L$11:L$500,1,FALSE)),IF(ISERROR(VLOOKUP(A616,'Cycle 11'!L$11:L$500,1,FALSE)),"","Cycle 11"),"Cycle 10"),"Cycle 9"),"Cycle 8"),"Cycle 7"),"Cycle 6"),"Cycle 5"),"Cycle 4"),"Cycle 3"),"Cycle 2"),"Cycle 1"),"Summer")</f>
        <v/>
      </c>
      <c r="C616" t="str">
        <f>IF(IFERROR(IFERROR(IFERROR(IFERROR(IFERROR(IFERROR(IFERROR(IFERROR(IFERROR(IFERROR(IFERROR(IFERROR(INDEX(Summer!B$10:B$999,MATCH($A616,Summer!$L$10:$L$999,0),1),INDEX('Cycle 1'!B$10:B$999,MATCH($A616,'Cycle 1'!$L$10:$L$999,0),1)),INDEX('Cycle 2'!B$10:B$999,MATCH($A616,'Cycle 2'!$L$10:$L$999,0),1)),INDEX('Cycle 3'!B$10:B$999,MATCH($A616,'Cycle 3'!$L$10:$L$999,0),1)),INDEX('Cycle 4'!B$10:B$999,MATCH($A616,'Cycle 4'!$L$10:$L$999,0),1)),INDEX('Cycle 5'!B$10:B$999,MATCH($A616,'Cycle 5'!$L$10:$L$999,0),1)),INDEX('Cycle 6'!B$10:B$999,MATCH($A616,'Cycle 6'!$L$10:$L$999,0),1)),INDEX('Cycle 7'!B$10:B$999,MATCH($A616,'Cycle 7'!$L$10:$L$999,0),1)),INDEX('Cycle 8'!B$10:B$999,MATCH($A616,'Cycle 8'!$L$10:$L$999,0),1)),INDEX('Cycle 9'!B$10:B$999,MATCH($A616,'Cycle 9'!$L$10:$L$999,0),1)),INDEX('Cycle 10'!B$10:B$999,MATCH($A616,'Cycle 10'!$L$10:$L$999,0),1)),INDEX('Cycle 11'!B$10:B$999,MATCH($A616,'Cycle 11'!$L$10:$L$999,0),1)),"")="","",IFERROR(IFERROR(IFERROR(IFERROR(IFERROR(IFERROR(IFERROR(IFERROR(IFERROR(IFERROR(IFERROR(IFERROR(INDEX(Summer!B$10:B$999,MATCH($A616,Summer!$L$10:$L$999,0),1),INDEX('Cycle 1'!B$10:B$999,MATCH($A616,'Cycle 1'!$L$10:$L$999,0),1)),INDEX('Cycle 2'!B$10:B$999,MATCH($A616,'Cycle 2'!$L$10:$L$999,0),1)),INDEX('Cycle 3'!B$10:B$999,MATCH($A616,'Cycle 3'!$L$10:$L$999,0),1)),INDEX('Cycle 4'!B$10:B$999,MATCH($A616,'Cycle 4'!$L$10:$L$999,0),1)),INDEX('Cycle 5'!B$10:B$999,MATCH($A616,'Cycle 5'!$L$10:$L$999,0),1)),INDEX('Cycle 6'!B$10:B$999,MATCH($A616,'Cycle 6'!$L$10:$L$999,0),1)),INDEX('Cycle 7'!B$10:B$999,MATCH($A616,'Cycle 7'!$L$10:$L$999,0),1)),INDEX('Cycle 8'!B$10:B$999,MATCH($A616,'Cycle 8'!$L$10:$L$999,0),1)),INDEX('Cycle 9'!B$10:B$999,MATCH($A616,'Cycle 9'!$L$10:$L$999,0),1)),INDEX('Cycle 10'!B$10:B$999,MATCH($A616,'Cycle 10'!$L$10:$L$999,0),1)),INDEX('Cycle 11'!B$10:B$999,MATCH($A616,'Cycle 11'!$L$10:$L$999,0),1)),""))</f>
        <v/>
      </c>
      <c r="D616" t="str">
        <f>IF(IFERROR(IFERROR(IFERROR(IFERROR(IFERROR(IFERROR(IFERROR(IFERROR(IFERROR(IFERROR(IFERROR(IFERROR(INDEX(Summer!C$10:C$999,MATCH($A616,Summer!$L$10:$L$999,0),1),INDEX('Cycle 1'!C$10:C$999,MATCH($A616,'Cycle 1'!$L$10:$L$999,0),1)),INDEX('Cycle 2'!C$10:C$999,MATCH($A616,'Cycle 2'!$L$10:$L$999,0),1)),INDEX('Cycle 3'!C$10:C$999,MATCH($A616,'Cycle 3'!$L$10:$L$999,0),1)),INDEX('Cycle 4'!C$10:C$999,MATCH($A616,'Cycle 4'!$L$10:$L$999,0),1)),INDEX('Cycle 5'!C$10:C$999,MATCH($A616,'Cycle 5'!$L$10:$L$999,0),1)),INDEX('Cycle 6'!C$10:C$999,MATCH($A616,'Cycle 6'!$L$10:$L$999,0),1)),INDEX('Cycle 7'!C$10:C$999,MATCH($A616,'Cycle 7'!$L$10:$L$999,0),1)),INDEX('Cycle 8'!C$10:C$999,MATCH($A616,'Cycle 8'!$L$10:$L$999,0),1)),INDEX('Cycle 9'!C$10:C$999,MATCH($A616,'Cycle 9'!$L$10:$L$999,0),1)),INDEX('Cycle 10'!C$10:C$999,MATCH($A616,'Cycle 10'!$L$10:$L$999,0),1)),INDEX('Cycle 11'!C$10:C$999,MATCH($A616,'Cycle 11'!$L$10:$L$999,0),1)),"")="","",IFERROR(IFERROR(IFERROR(IFERROR(IFERROR(IFERROR(IFERROR(IFERROR(IFERROR(IFERROR(IFERROR(IFERROR(INDEX(Summer!C$10:C$999,MATCH($A616,Summer!$L$10:$L$999,0),1),INDEX('Cycle 1'!C$10:C$999,MATCH($A616,'Cycle 1'!$L$10:$L$999,0),1)),INDEX('Cycle 2'!C$10:C$999,MATCH($A616,'Cycle 2'!$L$10:$L$999,0),1)),INDEX('Cycle 3'!C$10:C$999,MATCH($A616,'Cycle 3'!$L$10:$L$999,0),1)),INDEX('Cycle 4'!C$10:C$999,MATCH($A616,'Cycle 4'!$L$10:$L$999,0),1)),INDEX('Cycle 5'!C$10:C$999,MATCH($A616,'Cycle 5'!$L$10:$L$999,0),1)),INDEX('Cycle 6'!C$10:C$999,MATCH($A616,'Cycle 6'!$L$10:$L$999,0),1)),INDEX('Cycle 7'!C$10:C$999,MATCH($A616,'Cycle 7'!$L$10:$L$999,0),1)),INDEX('Cycle 8'!C$10:C$999,MATCH($A616,'Cycle 8'!$L$10:$L$999,0),1)),INDEX('Cycle 9'!C$10:C$999,MATCH($A616,'Cycle 9'!$L$10:$L$999,0),1)),INDEX('Cycle 10'!C$10:C$999,MATCH($A616,'Cycle 10'!$L$10:$L$999,0),1)),INDEX('Cycle 11'!C$10:C$999,MATCH($A616,'Cycle 11'!$L$10:$L$999,0),1)),""))</f>
        <v/>
      </c>
      <c r="E616" t="str">
        <f>IF(IFERROR(IFERROR(IFERROR(IFERROR(IFERROR(IFERROR(IFERROR(IFERROR(IFERROR(IFERROR(IFERROR(IFERROR(INDEX(Summer!D$10:D$999,MATCH($A616,Summer!$L$10:$L$999,0),1),INDEX('Cycle 1'!D$10:D$999,MATCH($A616,'Cycle 1'!$L$10:$L$999,0),1)),INDEX('Cycle 2'!D$10:D$999,MATCH($A616,'Cycle 2'!$L$10:$L$999,0),1)),INDEX('Cycle 3'!D$10:D$999,MATCH($A616,'Cycle 3'!$L$10:$L$999,0),1)),INDEX('Cycle 4'!D$10:D$999,MATCH($A616,'Cycle 4'!$L$10:$L$999,0),1)),INDEX('Cycle 5'!D$10:D$999,MATCH($A616,'Cycle 5'!$L$10:$L$999,0),1)),INDEX('Cycle 6'!D$10:D$999,MATCH($A616,'Cycle 6'!$L$10:$L$999,0),1)),INDEX('Cycle 7'!D$10:D$999,MATCH($A616,'Cycle 7'!$L$10:$L$999,0),1)),INDEX('Cycle 8'!D$10:D$999,MATCH($A616,'Cycle 8'!$L$10:$L$999,0),1)),INDEX('Cycle 9'!D$10:D$999,MATCH($A616,'Cycle 9'!$L$10:$L$999,0),1)),INDEX('Cycle 10'!D$10:D$999,MATCH($A616,'Cycle 10'!$L$10:$L$999,0),1)),INDEX('Cycle 11'!D$10:D$999,MATCH($A616,'Cycle 11'!$L$10:$L$999,0),1)),"")="","",IFERROR(IFERROR(IFERROR(IFERROR(IFERROR(IFERROR(IFERROR(IFERROR(IFERROR(IFERROR(IFERROR(IFERROR(INDEX(Summer!D$10:D$999,MATCH($A616,Summer!$L$10:$L$999,0),1),INDEX('Cycle 1'!D$10:D$999,MATCH($A616,'Cycle 1'!$L$10:$L$999,0),1)),INDEX('Cycle 2'!D$10:D$999,MATCH($A616,'Cycle 2'!$L$10:$L$999,0),1)),INDEX('Cycle 3'!D$10:D$999,MATCH($A616,'Cycle 3'!$L$10:$L$999,0),1)),INDEX('Cycle 4'!D$10:D$999,MATCH($A616,'Cycle 4'!$L$10:$L$999,0),1)),INDEX('Cycle 5'!D$10:D$999,MATCH($A616,'Cycle 5'!$L$10:$L$999,0),1)),INDEX('Cycle 6'!D$10:D$999,MATCH($A616,'Cycle 6'!$L$10:$L$999,0),1)),INDEX('Cycle 7'!D$10:D$999,MATCH($A616,'Cycle 7'!$L$10:$L$999,0),1)),INDEX('Cycle 8'!D$10:D$999,MATCH($A616,'Cycle 8'!$L$10:$L$999,0),1)),INDEX('Cycle 9'!D$10:D$999,MATCH($A616,'Cycle 9'!$L$10:$L$999,0),1)),INDEX('Cycle 10'!D$10:D$999,MATCH($A616,'Cycle 10'!$L$10:$L$999,0),1)),INDEX('Cycle 11'!D$10:D$999,MATCH($A616,'Cycle 11'!$L$10:$L$999,0),1)),""))</f>
        <v/>
      </c>
      <c r="F616" t="str">
        <f>IF(IFERROR(IFERROR(IFERROR(IFERROR(IFERROR(IFERROR(IFERROR(IFERROR(IFERROR(IFERROR(IFERROR(IFERROR(INDEX(Summer!E$10:E$999,MATCH($A616,Summer!$L$10:$L$999,0),1),INDEX('Cycle 1'!E$10:E$999,MATCH($A616,'Cycle 1'!$L$10:$L$999,0),1)),INDEX('Cycle 2'!E$10:E$999,MATCH($A616,'Cycle 2'!$L$10:$L$999,0),1)),INDEX('Cycle 3'!E$10:E$999,MATCH($A616,'Cycle 3'!$L$10:$L$999,0),1)),INDEX('Cycle 4'!E$10:E$999,MATCH($A616,'Cycle 4'!$L$10:$L$999,0),1)),INDEX('Cycle 5'!E$10:E$999,MATCH($A616,'Cycle 5'!$L$10:$L$999,0),1)),INDEX('Cycle 6'!E$10:E$999,MATCH($A616,'Cycle 6'!$L$10:$L$999,0),1)),INDEX('Cycle 7'!E$10:E$999,MATCH($A616,'Cycle 7'!$L$10:$L$999,0),1)),INDEX('Cycle 8'!E$10:E$999,MATCH($A616,'Cycle 8'!$L$10:$L$999,0),1)),INDEX('Cycle 9'!E$10:E$999,MATCH($A616,'Cycle 9'!$L$10:$L$999,0),1)),INDEX('Cycle 10'!E$10:E$999,MATCH($A616,'Cycle 10'!$L$10:$L$999,0),1)),INDEX('Cycle 11'!E$10:E$999,MATCH($A616,'Cycle 11'!$L$10:$L$999,0),1)),"")="","",IFERROR(IFERROR(IFERROR(IFERROR(IFERROR(IFERROR(IFERROR(IFERROR(IFERROR(IFERROR(IFERROR(IFERROR(INDEX(Summer!E$10:E$999,MATCH($A616,Summer!$L$10:$L$999,0),1),INDEX('Cycle 1'!E$10:E$999,MATCH($A616,'Cycle 1'!$L$10:$L$999,0),1)),INDEX('Cycle 2'!E$10:E$999,MATCH($A616,'Cycle 2'!$L$10:$L$999,0),1)),INDEX('Cycle 3'!E$10:E$999,MATCH($A616,'Cycle 3'!$L$10:$L$999,0),1)),INDEX('Cycle 4'!E$10:E$999,MATCH($A616,'Cycle 4'!$L$10:$L$999,0),1)),INDEX('Cycle 5'!E$10:E$999,MATCH($A616,'Cycle 5'!$L$10:$L$999,0),1)),INDEX('Cycle 6'!E$10:E$999,MATCH($A616,'Cycle 6'!$L$10:$L$999,0),1)),INDEX('Cycle 7'!E$10:E$999,MATCH($A616,'Cycle 7'!$L$10:$L$999,0),1)),INDEX('Cycle 8'!E$10:E$999,MATCH($A616,'Cycle 8'!$L$10:$L$999,0),1)),INDEX('Cycle 9'!E$10:E$999,MATCH($A616,'Cycle 9'!$L$10:$L$999,0),1)),INDEX('Cycle 10'!E$10:E$999,MATCH($A616,'Cycle 10'!$L$10:$L$999,0),1)),INDEX('Cycle 11'!E$10:E$999,MATCH($A616,'Cycle 11'!$L$10:$L$999,0),1)),""))</f>
        <v/>
      </c>
      <c r="G616" t="str">
        <f>IF(IFERROR(IFERROR(IFERROR(IFERROR(IFERROR(IFERROR(IFERROR(IFERROR(IFERROR(IFERROR(IFERROR(IFERROR(INDEX(Summer!F$10:F$999,MATCH($A616,Summer!$L$10:$L$999,0),1),INDEX('Cycle 1'!F$10:F$999,MATCH($A616,'Cycle 1'!$L$10:$L$999,0),1)),INDEX('Cycle 2'!F$10:F$999,MATCH($A616,'Cycle 2'!$L$10:$L$999,0),1)),INDEX('Cycle 3'!F$10:F$999,MATCH($A616,'Cycle 3'!$L$10:$L$999,0),1)),INDEX('Cycle 4'!F$10:F$999,MATCH($A616,'Cycle 4'!$L$10:$L$999,0),1)),INDEX('Cycle 5'!F$10:F$999,MATCH($A616,'Cycle 5'!$L$10:$L$999,0),1)),INDEX('Cycle 6'!F$10:F$999,MATCH($A616,'Cycle 6'!$L$10:$L$999,0),1)),INDEX('Cycle 7'!F$10:F$999,MATCH($A616,'Cycle 7'!$L$10:$L$999,0),1)),INDEX('Cycle 8'!F$10:F$999,MATCH($A616,'Cycle 8'!$L$10:$L$999,0),1)),INDEX('Cycle 9'!F$10:F$999,MATCH($A616,'Cycle 9'!$L$10:$L$999,0),1)),INDEX('Cycle 10'!F$10:F$999,MATCH($A616,'Cycle 10'!$L$10:$L$999,0),1)),INDEX('Cycle 11'!F$10:F$999,MATCH($A616,'Cycle 11'!$L$10:$L$999,0),1)),"")="","",IFERROR(IFERROR(IFERROR(IFERROR(IFERROR(IFERROR(IFERROR(IFERROR(IFERROR(IFERROR(IFERROR(IFERROR(INDEX(Summer!F$10:F$999,MATCH($A616,Summer!$L$10:$L$999,0),1),INDEX('Cycle 1'!F$10:F$999,MATCH($A616,'Cycle 1'!$L$10:$L$999,0),1)),INDEX('Cycle 2'!F$10:F$999,MATCH($A616,'Cycle 2'!$L$10:$L$999,0),1)),INDEX('Cycle 3'!F$10:F$999,MATCH($A616,'Cycle 3'!$L$10:$L$999,0),1)),INDEX('Cycle 4'!F$10:F$999,MATCH($A616,'Cycle 4'!$L$10:$L$999,0),1)),INDEX('Cycle 5'!F$10:F$999,MATCH($A616,'Cycle 5'!$L$10:$L$999,0),1)),INDEX('Cycle 6'!F$10:F$999,MATCH($A616,'Cycle 6'!$L$10:$L$999,0),1)),INDEX('Cycle 7'!F$10:F$999,MATCH($A616,'Cycle 7'!$L$10:$L$999,0),1)),INDEX('Cycle 8'!F$10:F$999,MATCH($A616,'Cycle 8'!$L$10:$L$999,0),1)),INDEX('Cycle 9'!F$10:F$999,MATCH($A616,'Cycle 9'!$L$10:$L$999,0),1)),INDEX('Cycle 10'!F$10:F$999,MATCH($A616,'Cycle 10'!$L$10:$L$999,0),1)),INDEX('Cycle 11'!F$10:F$999,MATCH($A616,'Cycle 11'!$L$10:$L$999,0),1)),""))</f>
        <v/>
      </c>
      <c r="H616" t="str">
        <f>IF(IFERROR(IFERROR(IFERROR(IFERROR(IFERROR(IFERROR(IFERROR(IFERROR(IFERROR(IFERROR(IFERROR(IFERROR(INDEX(Summer!G$10:G$999,MATCH($A616,Summer!$L$10:$L$999,0),1),INDEX('Cycle 1'!G$10:G$999,MATCH($A616,'Cycle 1'!$L$10:$L$999,0),1)),INDEX('Cycle 2'!G$10:G$999,MATCH($A616,'Cycle 2'!$L$10:$L$999,0),1)),INDEX('Cycle 3'!G$10:G$999,MATCH($A616,'Cycle 3'!$L$10:$L$999,0),1)),INDEX('Cycle 4'!G$10:G$999,MATCH($A616,'Cycle 4'!$L$10:$L$999,0),1)),INDEX('Cycle 5'!G$10:G$999,MATCH($A616,'Cycle 5'!$L$10:$L$999,0),1)),INDEX('Cycle 6'!G$10:G$999,MATCH($A616,'Cycle 6'!$L$10:$L$999,0),1)),INDEX('Cycle 7'!G$10:G$999,MATCH($A616,'Cycle 7'!$L$10:$L$999,0),1)),INDEX('Cycle 8'!G$10:G$999,MATCH($A616,'Cycle 8'!$L$10:$L$999,0),1)),INDEX('Cycle 9'!G$10:G$999,MATCH($A616,'Cycle 9'!$L$10:$L$999,0),1)),INDEX('Cycle 10'!G$10:G$999,MATCH($A616,'Cycle 10'!$L$10:$L$999,0),1)),INDEX('Cycle 11'!G$10:G$999,MATCH($A616,'Cycle 11'!$L$10:$L$999,0),1)),"")="","",IFERROR(IFERROR(IFERROR(IFERROR(IFERROR(IFERROR(IFERROR(IFERROR(IFERROR(IFERROR(IFERROR(IFERROR(INDEX(Summer!G$10:G$999,MATCH($A616,Summer!$L$10:$L$999,0),1),INDEX('Cycle 1'!G$10:G$999,MATCH($A616,'Cycle 1'!$L$10:$L$999,0),1)),INDEX('Cycle 2'!G$10:G$999,MATCH($A616,'Cycle 2'!$L$10:$L$999,0),1)),INDEX('Cycle 3'!G$10:G$999,MATCH($A616,'Cycle 3'!$L$10:$L$999,0),1)),INDEX('Cycle 4'!G$10:G$999,MATCH($A616,'Cycle 4'!$L$10:$L$999,0),1)),INDEX('Cycle 5'!G$10:G$999,MATCH($A616,'Cycle 5'!$L$10:$L$999,0),1)),INDEX('Cycle 6'!G$10:G$999,MATCH($A616,'Cycle 6'!$L$10:$L$999,0),1)),INDEX('Cycle 7'!G$10:G$999,MATCH($A616,'Cycle 7'!$L$10:$L$999,0),1)),INDEX('Cycle 8'!G$10:G$999,MATCH($A616,'Cycle 8'!$L$10:$L$999,0),1)),INDEX('Cycle 9'!G$10:G$999,MATCH($A616,'Cycle 9'!$L$10:$L$999,0),1)),INDEX('Cycle 10'!G$10:G$999,MATCH($A616,'Cycle 10'!$L$10:$L$999,0),1)),INDEX('Cycle 11'!G$10:G$999,MATCH($A616,'Cycle 11'!$L$10:$L$999,0),1)),""))</f>
        <v/>
      </c>
      <c r="I616">
        <f>IFERROR(IF(C616="",MAX(I$1:I615),IF(ROW(C$2)=ROW(C616),1,IF(ISERROR(VLOOKUP(C616,C$2:C615,1,FALSE)),MAX(I$1:I615)+1,MAX(I$1:I615)))),"")</f>
        <v>0</v>
      </c>
      <c r="J616" t="str">
        <f t="shared" si="71"/>
        <v/>
      </c>
      <c r="K616" t="str">
        <f t="shared" si="75"/>
        <v/>
      </c>
      <c r="L616" t="str">
        <f t="shared" si="75"/>
        <v/>
      </c>
      <c r="M616" t="str">
        <f t="shared" si="75"/>
        <v/>
      </c>
      <c r="N616" t="str">
        <f t="shared" si="75"/>
        <v/>
      </c>
      <c r="O616" t="str">
        <f t="shared" si="75"/>
        <v/>
      </c>
      <c r="P616" t="str">
        <f t="shared" si="75"/>
        <v/>
      </c>
      <c r="Q616" t="str">
        <f t="shared" si="75"/>
        <v/>
      </c>
      <c r="R616" t="str">
        <f t="shared" si="75"/>
        <v/>
      </c>
      <c r="S616" t="str">
        <f t="shared" si="75"/>
        <v/>
      </c>
      <c r="T616" t="str">
        <f t="shared" si="75"/>
        <v/>
      </c>
      <c r="U616" t="str">
        <f t="shared" si="75"/>
        <v/>
      </c>
      <c r="V616" t="str">
        <f t="shared" si="75"/>
        <v/>
      </c>
      <c r="W616" t="str">
        <f t="shared" si="72"/>
        <v/>
      </c>
      <c r="X616">
        <f>IF(OR(H616="No",H616=""),0,IF(COUNTIFS(H$2:H616,"Yes",C$2:C616,C616)&gt;1,0,COUNTIFS(H$2:H616,"Yes",C$2:C616,C616)))+IF(X615=$X$1,0,X615)</f>
        <v>0</v>
      </c>
    </row>
    <row r="617" spans="1:24" x14ac:dyDescent="0.3">
      <c r="A617">
        <f>ROWS($A$2:$A617)</f>
        <v>616</v>
      </c>
      <c r="B617" t="str">
        <f>IF(ISERROR(VLOOKUP(A617,Summer!L$11:L$500,1,FALSE)),IF(ISERROR(VLOOKUP(A617,'Cycle 1'!L$11:L$500,1,FALSE)),IF(ISERROR(VLOOKUP(A617,'Cycle 2'!L$11:L$500,1,FALSE)),IF(ISERROR(VLOOKUP(A617,'Cycle 3'!L$11:L$500,1,FALSE)),IF(ISERROR(VLOOKUP(A617,'Cycle 4'!L$11:L$500,1,FALSE)),IF(ISERROR(VLOOKUP(A617,'Cycle 5'!L$11:L$500,1,FALSE)),IF(ISERROR(VLOOKUP(A617,'Cycle 6'!L$11:L$500,1,FALSE)),IF(ISERROR(VLOOKUP(A617,'Cycle 7'!L$11:L$500,1,FALSE)),IF(ISERROR(VLOOKUP(A617,'Cycle 8'!L$11:L$500,1,FALSE)),IF(ISERROR(VLOOKUP(A617,'Cycle 9'!L$11:L$500,1,FALSE)),IF(ISERROR(VLOOKUP(A617,'Cycle 10'!L$11:L$500,1,FALSE)),IF(ISERROR(VLOOKUP(A617,'Cycle 11'!L$11:L$500,1,FALSE)),"","Cycle 11"),"Cycle 10"),"Cycle 9"),"Cycle 8"),"Cycle 7"),"Cycle 6"),"Cycle 5"),"Cycle 4"),"Cycle 3"),"Cycle 2"),"Cycle 1"),"Summer")</f>
        <v/>
      </c>
      <c r="C617" t="str">
        <f>IF(IFERROR(IFERROR(IFERROR(IFERROR(IFERROR(IFERROR(IFERROR(IFERROR(IFERROR(IFERROR(IFERROR(IFERROR(INDEX(Summer!B$10:B$999,MATCH($A617,Summer!$L$10:$L$999,0),1),INDEX('Cycle 1'!B$10:B$999,MATCH($A617,'Cycle 1'!$L$10:$L$999,0),1)),INDEX('Cycle 2'!B$10:B$999,MATCH($A617,'Cycle 2'!$L$10:$L$999,0),1)),INDEX('Cycle 3'!B$10:B$999,MATCH($A617,'Cycle 3'!$L$10:$L$999,0),1)),INDEX('Cycle 4'!B$10:B$999,MATCH($A617,'Cycle 4'!$L$10:$L$999,0),1)),INDEX('Cycle 5'!B$10:B$999,MATCH($A617,'Cycle 5'!$L$10:$L$999,0),1)),INDEX('Cycle 6'!B$10:B$999,MATCH($A617,'Cycle 6'!$L$10:$L$999,0),1)),INDEX('Cycle 7'!B$10:B$999,MATCH($A617,'Cycle 7'!$L$10:$L$999,0),1)),INDEX('Cycle 8'!B$10:B$999,MATCH($A617,'Cycle 8'!$L$10:$L$999,0),1)),INDEX('Cycle 9'!B$10:B$999,MATCH($A617,'Cycle 9'!$L$10:$L$999,0),1)),INDEX('Cycle 10'!B$10:B$999,MATCH($A617,'Cycle 10'!$L$10:$L$999,0),1)),INDEX('Cycle 11'!B$10:B$999,MATCH($A617,'Cycle 11'!$L$10:$L$999,0),1)),"")="","",IFERROR(IFERROR(IFERROR(IFERROR(IFERROR(IFERROR(IFERROR(IFERROR(IFERROR(IFERROR(IFERROR(IFERROR(INDEX(Summer!B$10:B$999,MATCH($A617,Summer!$L$10:$L$999,0),1),INDEX('Cycle 1'!B$10:B$999,MATCH($A617,'Cycle 1'!$L$10:$L$999,0),1)),INDEX('Cycle 2'!B$10:B$999,MATCH($A617,'Cycle 2'!$L$10:$L$999,0),1)),INDEX('Cycle 3'!B$10:B$999,MATCH($A617,'Cycle 3'!$L$10:$L$999,0),1)),INDEX('Cycle 4'!B$10:B$999,MATCH($A617,'Cycle 4'!$L$10:$L$999,0),1)),INDEX('Cycle 5'!B$10:B$999,MATCH($A617,'Cycle 5'!$L$10:$L$999,0),1)),INDEX('Cycle 6'!B$10:B$999,MATCH($A617,'Cycle 6'!$L$10:$L$999,0),1)),INDEX('Cycle 7'!B$10:B$999,MATCH($A617,'Cycle 7'!$L$10:$L$999,0),1)),INDEX('Cycle 8'!B$10:B$999,MATCH($A617,'Cycle 8'!$L$10:$L$999,0),1)),INDEX('Cycle 9'!B$10:B$999,MATCH($A617,'Cycle 9'!$L$10:$L$999,0),1)),INDEX('Cycle 10'!B$10:B$999,MATCH($A617,'Cycle 10'!$L$10:$L$999,0),1)),INDEX('Cycle 11'!B$10:B$999,MATCH($A617,'Cycle 11'!$L$10:$L$999,0),1)),""))</f>
        <v/>
      </c>
      <c r="D617" t="str">
        <f>IF(IFERROR(IFERROR(IFERROR(IFERROR(IFERROR(IFERROR(IFERROR(IFERROR(IFERROR(IFERROR(IFERROR(IFERROR(INDEX(Summer!C$10:C$999,MATCH($A617,Summer!$L$10:$L$999,0),1),INDEX('Cycle 1'!C$10:C$999,MATCH($A617,'Cycle 1'!$L$10:$L$999,0),1)),INDEX('Cycle 2'!C$10:C$999,MATCH($A617,'Cycle 2'!$L$10:$L$999,0),1)),INDEX('Cycle 3'!C$10:C$999,MATCH($A617,'Cycle 3'!$L$10:$L$999,0),1)),INDEX('Cycle 4'!C$10:C$999,MATCH($A617,'Cycle 4'!$L$10:$L$999,0),1)),INDEX('Cycle 5'!C$10:C$999,MATCH($A617,'Cycle 5'!$L$10:$L$999,0),1)),INDEX('Cycle 6'!C$10:C$999,MATCH($A617,'Cycle 6'!$L$10:$L$999,0),1)),INDEX('Cycle 7'!C$10:C$999,MATCH($A617,'Cycle 7'!$L$10:$L$999,0),1)),INDEX('Cycle 8'!C$10:C$999,MATCH($A617,'Cycle 8'!$L$10:$L$999,0),1)),INDEX('Cycle 9'!C$10:C$999,MATCH($A617,'Cycle 9'!$L$10:$L$999,0),1)),INDEX('Cycle 10'!C$10:C$999,MATCH($A617,'Cycle 10'!$L$10:$L$999,0),1)),INDEX('Cycle 11'!C$10:C$999,MATCH($A617,'Cycle 11'!$L$10:$L$999,0),1)),"")="","",IFERROR(IFERROR(IFERROR(IFERROR(IFERROR(IFERROR(IFERROR(IFERROR(IFERROR(IFERROR(IFERROR(IFERROR(INDEX(Summer!C$10:C$999,MATCH($A617,Summer!$L$10:$L$999,0),1),INDEX('Cycle 1'!C$10:C$999,MATCH($A617,'Cycle 1'!$L$10:$L$999,0),1)),INDEX('Cycle 2'!C$10:C$999,MATCH($A617,'Cycle 2'!$L$10:$L$999,0),1)),INDEX('Cycle 3'!C$10:C$999,MATCH($A617,'Cycle 3'!$L$10:$L$999,0),1)),INDEX('Cycle 4'!C$10:C$999,MATCH($A617,'Cycle 4'!$L$10:$L$999,0),1)),INDEX('Cycle 5'!C$10:C$999,MATCH($A617,'Cycle 5'!$L$10:$L$999,0),1)),INDEX('Cycle 6'!C$10:C$999,MATCH($A617,'Cycle 6'!$L$10:$L$999,0),1)),INDEX('Cycle 7'!C$10:C$999,MATCH($A617,'Cycle 7'!$L$10:$L$999,0),1)),INDEX('Cycle 8'!C$10:C$999,MATCH($A617,'Cycle 8'!$L$10:$L$999,0),1)),INDEX('Cycle 9'!C$10:C$999,MATCH($A617,'Cycle 9'!$L$10:$L$999,0),1)),INDEX('Cycle 10'!C$10:C$999,MATCH($A617,'Cycle 10'!$L$10:$L$999,0),1)),INDEX('Cycle 11'!C$10:C$999,MATCH($A617,'Cycle 11'!$L$10:$L$999,0),1)),""))</f>
        <v/>
      </c>
      <c r="E617" t="str">
        <f>IF(IFERROR(IFERROR(IFERROR(IFERROR(IFERROR(IFERROR(IFERROR(IFERROR(IFERROR(IFERROR(IFERROR(IFERROR(INDEX(Summer!D$10:D$999,MATCH($A617,Summer!$L$10:$L$999,0),1),INDEX('Cycle 1'!D$10:D$999,MATCH($A617,'Cycle 1'!$L$10:$L$999,0),1)),INDEX('Cycle 2'!D$10:D$999,MATCH($A617,'Cycle 2'!$L$10:$L$999,0),1)),INDEX('Cycle 3'!D$10:D$999,MATCH($A617,'Cycle 3'!$L$10:$L$999,0),1)),INDEX('Cycle 4'!D$10:D$999,MATCH($A617,'Cycle 4'!$L$10:$L$999,0),1)),INDEX('Cycle 5'!D$10:D$999,MATCH($A617,'Cycle 5'!$L$10:$L$999,0),1)),INDEX('Cycle 6'!D$10:D$999,MATCH($A617,'Cycle 6'!$L$10:$L$999,0),1)),INDEX('Cycle 7'!D$10:D$999,MATCH($A617,'Cycle 7'!$L$10:$L$999,0),1)),INDEX('Cycle 8'!D$10:D$999,MATCH($A617,'Cycle 8'!$L$10:$L$999,0),1)),INDEX('Cycle 9'!D$10:D$999,MATCH($A617,'Cycle 9'!$L$10:$L$999,0),1)),INDEX('Cycle 10'!D$10:D$999,MATCH($A617,'Cycle 10'!$L$10:$L$999,0),1)),INDEX('Cycle 11'!D$10:D$999,MATCH($A617,'Cycle 11'!$L$10:$L$999,0),1)),"")="","",IFERROR(IFERROR(IFERROR(IFERROR(IFERROR(IFERROR(IFERROR(IFERROR(IFERROR(IFERROR(IFERROR(IFERROR(INDEX(Summer!D$10:D$999,MATCH($A617,Summer!$L$10:$L$999,0),1),INDEX('Cycle 1'!D$10:D$999,MATCH($A617,'Cycle 1'!$L$10:$L$999,0),1)),INDEX('Cycle 2'!D$10:D$999,MATCH($A617,'Cycle 2'!$L$10:$L$999,0),1)),INDEX('Cycle 3'!D$10:D$999,MATCH($A617,'Cycle 3'!$L$10:$L$999,0),1)),INDEX('Cycle 4'!D$10:D$999,MATCH($A617,'Cycle 4'!$L$10:$L$999,0),1)),INDEX('Cycle 5'!D$10:D$999,MATCH($A617,'Cycle 5'!$L$10:$L$999,0),1)),INDEX('Cycle 6'!D$10:D$999,MATCH($A617,'Cycle 6'!$L$10:$L$999,0),1)),INDEX('Cycle 7'!D$10:D$999,MATCH($A617,'Cycle 7'!$L$10:$L$999,0),1)),INDEX('Cycle 8'!D$10:D$999,MATCH($A617,'Cycle 8'!$L$10:$L$999,0),1)),INDEX('Cycle 9'!D$10:D$999,MATCH($A617,'Cycle 9'!$L$10:$L$999,0),1)),INDEX('Cycle 10'!D$10:D$999,MATCH($A617,'Cycle 10'!$L$10:$L$999,0),1)),INDEX('Cycle 11'!D$10:D$999,MATCH($A617,'Cycle 11'!$L$10:$L$999,0),1)),""))</f>
        <v/>
      </c>
      <c r="F617" t="str">
        <f>IF(IFERROR(IFERROR(IFERROR(IFERROR(IFERROR(IFERROR(IFERROR(IFERROR(IFERROR(IFERROR(IFERROR(IFERROR(INDEX(Summer!E$10:E$999,MATCH($A617,Summer!$L$10:$L$999,0),1),INDEX('Cycle 1'!E$10:E$999,MATCH($A617,'Cycle 1'!$L$10:$L$999,0),1)),INDEX('Cycle 2'!E$10:E$999,MATCH($A617,'Cycle 2'!$L$10:$L$999,0),1)),INDEX('Cycle 3'!E$10:E$999,MATCH($A617,'Cycle 3'!$L$10:$L$999,0),1)),INDEX('Cycle 4'!E$10:E$999,MATCH($A617,'Cycle 4'!$L$10:$L$999,0),1)),INDEX('Cycle 5'!E$10:E$999,MATCH($A617,'Cycle 5'!$L$10:$L$999,0),1)),INDEX('Cycle 6'!E$10:E$999,MATCH($A617,'Cycle 6'!$L$10:$L$999,0),1)),INDEX('Cycle 7'!E$10:E$999,MATCH($A617,'Cycle 7'!$L$10:$L$999,0),1)),INDEX('Cycle 8'!E$10:E$999,MATCH($A617,'Cycle 8'!$L$10:$L$999,0),1)),INDEX('Cycle 9'!E$10:E$999,MATCH($A617,'Cycle 9'!$L$10:$L$999,0),1)),INDEX('Cycle 10'!E$10:E$999,MATCH($A617,'Cycle 10'!$L$10:$L$999,0),1)),INDEX('Cycle 11'!E$10:E$999,MATCH($A617,'Cycle 11'!$L$10:$L$999,0),1)),"")="","",IFERROR(IFERROR(IFERROR(IFERROR(IFERROR(IFERROR(IFERROR(IFERROR(IFERROR(IFERROR(IFERROR(IFERROR(INDEX(Summer!E$10:E$999,MATCH($A617,Summer!$L$10:$L$999,0),1),INDEX('Cycle 1'!E$10:E$999,MATCH($A617,'Cycle 1'!$L$10:$L$999,0),1)),INDEX('Cycle 2'!E$10:E$999,MATCH($A617,'Cycle 2'!$L$10:$L$999,0),1)),INDEX('Cycle 3'!E$10:E$999,MATCH($A617,'Cycle 3'!$L$10:$L$999,0),1)),INDEX('Cycle 4'!E$10:E$999,MATCH($A617,'Cycle 4'!$L$10:$L$999,0),1)),INDEX('Cycle 5'!E$10:E$999,MATCH($A617,'Cycle 5'!$L$10:$L$999,0),1)),INDEX('Cycle 6'!E$10:E$999,MATCH($A617,'Cycle 6'!$L$10:$L$999,0),1)),INDEX('Cycle 7'!E$10:E$999,MATCH($A617,'Cycle 7'!$L$10:$L$999,0),1)),INDEX('Cycle 8'!E$10:E$999,MATCH($A617,'Cycle 8'!$L$10:$L$999,0),1)),INDEX('Cycle 9'!E$10:E$999,MATCH($A617,'Cycle 9'!$L$10:$L$999,0),1)),INDEX('Cycle 10'!E$10:E$999,MATCH($A617,'Cycle 10'!$L$10:$L$999,0),1)),INDEX('Cycle 11'!E$10:E$999,MATCH($A617,'Cycle 11'!$L$10:$L$999,0),1)),""))</f>
        <v/>
      </c>
      <c r="G617" t="str">
        <f>IF(IFERROR(IFERROR(IFERROR(IFERROR(IFERROR(IFERROR(IFERROR(IFERROR(IFERROR(IFERROR(IFERROR(IFERROR(INDEX(Summer!F$10:F$999,MATCH($A617,Summer!$L$10:$L$999,0),1),INDEX('Cycle 1'!F$10:F$999,MATCH($A617,'Cycle 1'!$L$10:$L$999,0),1)),INDEX('Cycle 2'!F$10:F$999,MATCH($A617,'Cycle 2'!$L$10:$L$999,0),1)),INDEX('Cycle 3'!F$10:F$999,MATCH($A617,'Cycle 3'!$L$10:$L$999,0),1)),INDEX('Cycle 4'!F$10:F$999,MATCH($A617,'Cycle 4'!$L$10:$L$999,0),1)),INDEX('Cycle 5'!F$10:F$999,MATCH($A617,'Cycle 5'!$L$10:$L$999,0),1)),INDEX('Cycle 6'!F$10:F$999,MATCH($A617,'Cycle 6'!$L$10:$L$999,0),1)),INDEX('Cycle 7'!F$10:F$999,MATCH($A617,'Cycle 7'!$L$10:$L$999,0),1)),INDEX('Cycle 8'!F$10:F$999,MATCH($A617,'Cycle 8'!$L$10:$L$999,0),1)),INDEX('Cycle 9'!F$10:F$999,MATCH($A617,'Cycle 9'!$L$10:$L$999,0),1)),INDEX('Cycle 10'!F$10:F$999,MATCH($A617,'Cycle 10'!$L$10:$L$999,0),1)),INDEX('Cycle 11'!F$10:F$999,MATCH($A617,'Cycle 11'!$L$10:$L$999,0),1)),"")="","",IFERROR(IFERROR(IFERROR(IFERROR(IFERROR(IFERROR(IFERROR(IFERROR(IFERROR(IFERROR(IFERROR(IFERROR(INDEX(Summer!F$10:F$999,MATCH($A617,Summer!$L$10:$L$999,0),1),INDEX('Cycle 1'!F$10:F$999,MATCH($A617,'Cycle 1'!$L$10:$L$999,0),1)),INDEX('Cycle 2'!F$10:F$999,MATCH($A617,'Cycle 2'!$L$10:$L$999,0),1)),INDEX('Cycle 3'!F$10:F$999,MATCH($A617,'Cycle 3'!$L$10:$L$999,0),1)),INDEX('Cycle 4'!F$10:F$999,MATCH($A617,'Cycle 4'!$L$10:$L$999,0),1)),INDEX('Cycle 5'!F$10:F$999,MATCH($A617,'Cycle 5'!$L$10:$L$999,0),1)),INDEX('Cycle 6'!F$10:F$999,MATCH($A617,'Cycle 6'!$L$10:$L$999,0),1)),INDEX('Cycle 7'!F$10:F$999,MATCH($A617,'Cycle 7'!$L$10:$L$999,0),1)),INDEX('Cycle 8'!F$10:F$999,MATCH($A617,'Cycle 8'!$L$10:$L$999,0),1)),INDEX('Cycle 9'!F$10:F$999,MATCH($A617,'Cycle 9'!$L$10:$L$999,0),1)),INDEX('Cycle 10'!F$10:F$999,MATCH($A617,'Cycle 10'!$L$10:$L$999,0),1)),INDEX('Cycle 11'!F$10:F$999,MATCH($A617,'Cycle 11'!$L$10:$L$999,0),1)),""))</f>
        <v/>
      </c>
      <c r="H617" t="str">
        <f>IF(IFERROR(IFERROR(IFERROR(IFERROR(IFERROR(IFERROR(IFERROR(IFERROR(IFERROR(IFERROR(IFERROR(IFERROR(INDEX(Summer!G$10:G$999,MATCH($A617,Summer!$L$10:$L$999,0),1),INDEX('Cycle 1'!G$10:G$999,MATCH($A617,'Cycle 1'!$L$10:$L$999,0),1)),INDEX('Cycle 2'!G$10:G$999,MATCH($A617,'Cycle 2'!$L$10:$L$999,0),1)),INDEX('Cycle 3'!G$10:G$999,MATCH($A617,'Cycle 3'!$L$10:$L$999,0),1)),INDEX('Cycle 4'!G$10:G$999,MATCH($A617,'Cycle 4'!$L$10:$L$999,0),1)),INDEX('Cycle 5'!G$10:G$999,MATCH($A617,'Cycle 5'!$L$10:$L$999,0),1)),INDEX('Cycle 6'!G$10:G$999,MATCH($A617,'Cycle 6'!$L$10:$L$999,0),1)),INDEX('Cycle 7'!G$10:G$999,MATCH($A617,'Cycle 7'!$L$10:$L$999,0),1)),INDEX('Cycle 8'!G$10:G$999,MATCH($A617,'Cycle 8'!$L$10:$L$999,0),1)),INDEX('Cycle 9'!G$10:G$999,MATCH($A617,'Cycle 9'!$L$10:$L$999,0),1)),INDEX('Cycle 10'!G$10:G$999,MATCH($A617,'Cycle 10'!$L$10:$L$999,0),1)),INDEX('Cycle 11'!G$10:G$999,MATCH($A617,'Cycle 11'!$L$10:$L$999,0),1)),"")="","",IFERROR(IFERROR(IFERROR(IFERROR(IFERROR(IFERROR(IFERROR(IFERROR(IFERROR(IFERROR(IFERROR(IFERROR(INDEX(Summer!G$10:G$999,MATCH($A617,Summer!$L$10:$L$999,0),1),INDEX('Cycle 1'!G$10:G$999,MATCH($A617,'Cycle 1'!$L$10:$L$999,0),1)),INDEX('Cycle 2'!G$10:G$999,MATCH($A617,'Cycle 2'!$L$10:$L$999,0),1)),INDEX('Cycle 3'!G$10:G$999,MATCH($A617,'Cycle 3'!$L$10:$L$999,0),1)),INDEX('Cycle 4'!G$10:G$999,MATCH($A617,'Cycle 4'!$L$10:$L$999,0),1)),INDEX('Cycle 5'!G$10:G$999,MATCH($A617,'Cycle 5'!$L$10:$L$999,0),1)),INDEX('Cycle 6'!G$10:G$999,MATCH($A617,'Cycle 6'!$L$10:$L$999,0),1)),INDEX('Cycle 7'!G$10:G$999,MATCH($A617,'Cycle 7'!$L$10:$L$999,0),1)),INDEX('Cycle 8'!G$10:G$999,MATCH($A617,'Cycle 8'!$L$10:$L$999,0),1)),INDEX('Cycle 9'!G$10:G$999,MATCH($A617,'Cycle 9'!$L$10:$L$999,0),1)),INDEX('Cycle 10'!G$10:G$999,MATCH($A617,'Cycle 10'!$L$10:$L$999,0),1)),INDEX('Cycle 11'!G$10:G$999,MATCH($A617,'Cycle 11'!$L$10:$L$999,0),1)),""))</f>
        <v/>
      </c>
      <c r="I617">
        <f>IFERROR(IF(C617="",MAX(I$1:I616),IF(ROW(C$2)=ROW(C617),1,IF(ISERROR(VLOOKUP(C617,C$2:C616,1,FALSE)),MAX(I$1:I616)+1,MAX(I$1:I616)))),"")</f>
        <v>0</v>
      </c>
      <c r="J617" t="str">
        <f t="shared" si="71"/>
        <v/>
      </c>
      <c r="K617" t="str">
        <f t="shared" si="75"/>
        <v/>
      </c>
      <c r="L617" t="str">
        <f t="shared" si="75"/>
        <v/>
      </c>
      <c r="M617" t="str">
        <f t="shared" si="75"/>
        <v/>
      </c>
      <c r="N617" t="str">
        <f t="shared" si="75"/>
        <v/>
      </c>
      <c r="O617" t="str">
        <f t="shared" si="75"/>
        <v/>
      </c>
      <c r="P617" t="str">
        <f t="shared" si="75"/>
        <v/>
      </c>
      <c r="Q617" t="str">
        <f t="shared" si="75"/>
        <v/>
      </c>
      <c r="R617" t="str">
        <f t="shared" si="75"/>
        <v/>
      </c>
      <c r="S617" t="str">
        <f t="shared" si="75"/>
        <v/>
      </c>
      <c r="T617" t="str">
        <f t="shared" si="75"/>
        <v/>
      </c>
      <c r="U617" t="str">
        <f t="shared" si="75"/>
        <v/>
      </c>
      <c r="V617" t="str">
        <f t="shared" si="75"/>
        <v/>
      </c>
      <c r="W617" t="str">
        <f t="shared" si="72"/>
        <v/>
      </c>
      <c r="X617">
        <f>IF(OR(H617="No",H617=""),0,IF(COUNTIFS(H$2:H617,"Yes",C$2:C617,C617)&gt;1,0,COUNTIFS(H$2:H617,"Yes",C$2:C617,C617)))+IF(X616=$X$1,0,X616)</f>
        <v>0</v>
      </c>
    </row>
    <row r="618" spans="1:24" x14ac:dyDescent="0.3">
      <c r="A618">
        <f>ROWS($A$2:$A618)</f>
        <v>617</v>
      </c>
      <c r="B618" t="str">
        <f>IF(ISERROR(VLOOKUP(A618,Summer!L$11:L$500,1,FALSE)),IF(ISERROR(VLOOKUP(A618,'Cycle 1'!L$11:L$500,1,FALSE)),IF(ISERROR(VLOOKUP(A618,'Cycle 2'!L$11:L$500,1,FALSE)),IF(ISERROR(VLOOKUP(A618,'Cycle 3'!L$11:L$500,1,FALSE)),IF(ISERROR(VLOOKUP(A618,'Cycle 4'!L$11:L$500,1,FALSE)),IF(ISERROR(VLOOKUP(A618,'Cycle 5'!L$11:L$500,1,FALSE)),IF(ISERROR(VLOOKUP(A618,'Cycle 6'!L$11:L$500,1,FALSE)),IF(ISERROR(VLOOKUP(A618,'Cycle 7'!L$11:L$500,1,FALSE)),IF(ISERROR(VLOOKUP(A618,'Cycle 8'!L$11:L$500,1,FALSE)),IF(ISERROR(VLOOKUP(A618,'Cycle 9'!L$11:L$500,1,FALSE)),IF(ISERROR(VLOOKUP(A618,'Cycle 10'!L$11:L$500,1,FALSE)),IF(ISERROR(VLOOKUP(A618,'Cycle 11'!L$11:L$500,1,FALSE)),"","Cycle 11"),"Cycle 10"),"Cycle 9"),"Cycle 8"),"Cycle 7"),"Cycle 6"),"Cycle 5"),"Cycle 4"),"Cycle 3"),"Cycle 2"),"Cycle 1"),"Summer")</f>
        <v/>
      </c>
      <c r="C618" t="str">
        <f>IF(IFERROR(IFERROR(IFERROR(IFERROR(IFERROR(IFERROR(IFERROR(IFERROR(IFERROR(IFERROR(IFERROR(IFERROR(INDEX(Summer!B$10:B$999,MATCH($A618,Summer!$L$10:$L$999,0),1),INDEX('Cycle 1'!B$10:B$999,MATCH($A618,'Cycle 1'!$L$10:$L$999,0),1)),INDEX('Cycle 2'!B$10:B$999,MATCH($A618,'Cycle 2'!$L$10:$L$999,0),1)),INDEX('Cycle 3'!B$10:B$999,MATCH($A618,'Cycle 3'!$L$10:$L$999,0),1)),INDEX('Cycle 4'!B$10:B$999,MATCH($A618,'Cycle 4'!$L$10:$L$999,0),1)),INDEX('Cycle 5'!B$10:B$999,MATCH($A618,'Cycle 5'!$L$10:$L$999,0),1)),INDEX('Cycle 6'!B$10:B$999,MATCH($A618,'Cycle 6'!$L$10:$L$999,0),1)),INDEX('Cycle 7'!B$10:B$999,MATCH($A618,'Cycle 7'!$L$10:$L$999,0),1)),INDEX('Cycle 8'!B$10:B$999,MATCH($A618,'Cycle 8'!$L$10:$L$999,0),1)),INDEX('Cycle 9'!B$10:B$999,MATCH($A618,'Cycle 9'!$L$10:$L$999,0),1)),INDEX('Cycle 10'!B$10:B$999,MATCH($A618,'Cycle 10'!$L$10:$L$999,0),1)),INDEX('Cycle 11'!B$10:B$999,MATCH($A618,'Cycle 11'!$L$10:$L$999,0),1)),"")="","",IFERROR(IFERROR(IFERROR(IFERROR(IFERROR(IFERROR(IFERROR(IFERROR(IFERROR(IFERROR(IFERROR(IFERROR(INDEX(Summer!B$10:B$999,MATCH($A618,Summer!$L$10:$L$999,0),1),INDEX('Cycle 1'!B$10:B$999,MATCH($A618,'Cycle 1'!$L$10:$L$999,0),1)),INDEX('Cycle 2'!B$10:B$999,MATCH($A618,'Cycle 2'!$L$10:$L$999,0),1)),INDEX('Cycle 3'!B$10:B$999,MATCH($A618,'Cycle 3'!$L$10:$L$999,0),1)),INDEX('Cycle 4'!B$10:B$999,MATCH($A618,'Cycle 4'!$L$10:$L$999,0),1)),INDEX('Cycle 5'!B$10:B$999,MATCH($A618,'Cycle 5'!$L$10:$L$999,0),1)),INDEX('Cycle 6'!B$10:B$999,MATCH($A618,'Cycle 6'!$L$10:$L$999,0),1)),INDEX('Cycle 7'!B$10:B$999,MATCH($A618,'Cycle 7'!$L$10:$L$999,0),1)),INDEX('Cycle 8'!B$10:B$999,MATCH($A618,'Cycle 8'!$L$10:$L$999,0),1)),INDEX('Cycle 9'!B$10:B$999,MATCH($A618,'Cycle 9'!$L$10:$L$999,0),1)),INDEX('Cycle 10'!B$10:B$999,MATCH($A618,'Cycle 10'!$L$10:$L$999,0),1)),INDEX('Cycle 11'!B$10:B$999,MATCH($A618,'Cycle 11'!$L$10:$L$999,0),1)),""))</f>
        <v/>
      </c>
      <c r="D618" t="str">
        <f>IF(IFERROR(IFERROR(IFERROR(IFERROR(IFERROR(IFERROR(IFERROR(IFERROR(IFERROR(IFERROR(IFERROR(IFERROR(INDEX(Summer!C$10:C$999,MATCH($A618,Summer!$L$10:$L$999,0),1),INDEX('Cycle 1'!C$10:C$999,MATCH($A618,'Cycle 1'!$L$10:$L$999,0),1)),INDEX('Cycle 2'!C$10:C$999,MATCH($A618,'Cycle 2'!$L$10:$L$999,0),1)),INDEX('Cycle 3'!C$10:C$999,MATCH($A618,'Cycle 3'!$L$10:$L$999,0),1)),INDEX('Cycle 4'!C$10:C$999,MATCH($A618,'Cycle 4'!$L$10:$L$999,0),1)),INDEX('Cycle 5'!C$10:C$999,MATCH($A618,'Cycle 5'!$L$10:$L$999,0),1)),INDEX('Cycle 6'!C$10:C$999,MATCH($A618,'Cycle 6'!$L$10:$L$999,0),1)),INDEX('Cycle 7'!C$10:C$999,MATCH($A618,'Cycle 7'!$L$10:$L$999,0),1)),INDEX('Cycle 8'!C$10:C$999,MATCH($A618,'Cycle 8'!$L$10:$L$999,0),1)),INDEX('Cycle 9'!C$10:C$999,MATCH($A618,'Cycle 9'!$L$10:$L$999,0),1)),INDEX('Cycle 10'!C$10:C$999,MATCH($A618,'Cycle 10'!$L$10:$L$999,0),1)),INDEX('Cycle 11'!C$10:C$999,MATCH($A618,'Cycle 11'!$L$10:$L$999,0),1)),"")="","",IFERROR(IFERROR(IFERROR(IFERROR(IFERROR(IFERROR(IFERROR(IFERROR(IFERROR(IFERROR(IFERROR(IFERROR(INDEX(Summer!C$10:C$999,MATCH($A618,Summer!$L$10:$L$999,0),1),INDEX('Cycle 1'!C$10:C$999,MATCH($A618,'Cycle 1'!$L$10:$L$999,0),1)),INDEX('Cycle 2'!C$10:C$999,MATCH($A618,'Cycle 2'!$L$10:$L$999,0),1)),INDEX('Cycle 3'!C$10:C$999,MATCH($A618,'Cycle 3'!$L$10:$L$999,0),1)),INDEX('Cycle 4'!C$10:C$999,MATCH($A618,'Cycle 4'!$L$10:$L$999,0),1)),INDEX('Cycle 5'!C$10:C$999,MATCH($A618,'Cycle 5'!$L$10:$L$999,0),1)),INDEX('Cycle 6'!C$10:C$999,MATCH($A618,'Cycle 6'!$L$10:$L$999,0),1)),INDEX('Cycle 7'!C$10:C$999,MATCH($A618,'Cycle 7'!$L$10:$L$999,0),1)),INDEX('Cycle 8'!C$10:C$999,MATCH($A618,'Cycle 8'!$L$10:$L$999,0),1)),INDEX('Cycle 9'!C$10:C$999,MATCH($A618,'Cycle 9'!$L$10:$L$999,0),1)),INDEX('Cycle 10'!C$10:C$999,MATCH($A618,'Cycle 10'!$L$10:$L$999,0),1)),INDEX('Cycle 11'!C$10:C$999,MATCH($A618,'Cycle 11'!$L$10:$L$999,0),1)),""))</f>
        <v/>
      </c>
      <c r="E618" t="str">
        <f>IF(IFERROR(IFERROR(IFERROR(IFERROR(IFERROR(IFERROR(IFERROR(IFERROR(IFERROR(IFERROR(IFERROR(IFERROR(INDEX(Summer!D$10:D$999,MATCH($A618,Summer!$L$10:$L$999,0),1),INDEX('Cycle 1'!D$10:D$999,MATCH($A618,'Cycle 1'!$L$10:$L$999,0),1)),INDEX('Cycle 2'!D$10:D$999,MATCH($A618,'Cycle 2'!$L$10:$L$999,0),1)),INDEX('Cycle 3'!D$10:D$999,MATCH($A618,'Cycle 3'!$L$10:$L$999,0),1)),INDEX('Cycle 4'!D$10:D$999,MATCH($A618,'Cycle 4'!$L$10:$L$999,0),1)),INDEX('Cycle 5'!D$10:D$999,MATCH($A618,'Cycle 5'!$L$10:$L$999,0),1)),INDEX('Cycle 6'!D$10:D$999,MATCH($A618,'Cycle 6'!$L$10:$L$999,0),1)),INDEX('Cycle 7'!D$10:D$999,MATCH($A618,'Cycle 7'!$L$10:$L$999,0),1)),INDEX('Cycle 8'!D$10:D$999,MATCH($A618,'Cycle 8'!$L$10:$L$999,0),1)),INDEX('Cycle 9'!D$10:D$999,MATCH($A618,'Cycle 9'!$L$10:$L$999,0),1)),INDEX('Cycle 10'!D$10:D$999,MATCH($A618,'Cycle 10'!$L$10:$L$999,0),1)),INDEX('Cycle 11'!D$10:D$999,MATCH($A618,'Cycle 11'!$L$10:$L$999,0),1)),"")="","",IFERROR(IFERROR(IFERROR(IFERROR(IFERROR(IFERROR(IFERROR(IFERROR(IFERROR(IFERROR(IFERROR(IFERROR(INDEX(Summer!D$10:D$999,MATCH($A618,Summer!$L$10:$L$999,0),1),INDEX('Cycle 1'!D$10:D$999,MATCH($A618,'Cycle 1'!$L$10:$L$999,0),1)),INDEX('Cycle 2'!D$10:D$999,MATCH($A618,'Cycle 2'!$L$10:$L$999,0),1)),INDEX('Cycle 3'!D$10:D$999,MATCH($A618,'Cycle 3'!$L$10:$L$999,0),1)),INDEX('Cycle 4'!D$10:D$999,MATCH($A618,'Cycle 4'!$L$10:$L$999,0),1)),INDEX('Cycle 5'!D$10:D$999,MATCH($A618,'Cycle 5'!$L$10:$L$999,0),1)),INDEX('Cycle 6'!D$10:D$999,MATCH($A618,'Cycle 6'!$L$10:$L$999,0),1)),INDEX('Cycle 7'!D$10:D$999,MATCH($A618,'Cycle 7'!$L$10:$L$999,0),1)),INDEX('Cycle 8'!D$10:D$999,MATCH($A618,'Cycle 8'!$L$10:$L$999,0),1)),INDEX('Cycle 9'!D$10:D$999,MATCH($A618,'Cycle 9'!$L$10:$L$999,0),1)),INDEX('Cycle 10'!D$10:D$999,MATCH($A618,'Cycle 10'!$L$10:$L$999,0),1)),INDEX('Cycle 11'!D$10:D$999,MATCH($A618,'Cycle 11'!$L$10:$L$999,0),1)),""))</f>
        <v/>
      </c>
      <c r="F618" t="str">
        <f>IF(IFERROR(IFERROR(IFERROR(IFERROR(IFERROR(IFERROR(IFERROR(IFERROR(IFERROR(IFERROR(IFERROR(IFERROR(INDEX(Summer!E$10:E$999,MATCH($A618,Summer!$L$10:$L$999,0),1),INDEX('Cycle 1'!E$10:E$999,MATCH($A618,'Cycle 1'!$L$10:$L$999,0),1)),INDEX('Cycle 2'!E$10:E$999,MATCH($A618,'Cycle 2'!$L$10:$L$999,0),1)),INDEX('Cycle 3'!E$10:E$999,MATCH($A618,'Cycle 3'!$L$10:$L$999,0),1)),INDEX('Cycle 4'!E$10:E$999,MATCH($A618,'Cycle 4'!$L$10:$L$999,0),1)),INDEX('Cycle 5'!E$10:E$999,MATCH($A618,'Cycle 5'!$L$10:$L$999,0),1)),INDEX('Cycle 6'!E$10:E$999,MATCH($A618,'Cycle 6'!$L$10:$L$999,0),1)),INDEX('Cycle 7'!E$10:E$999,MATCH($A618,'Cycle 7'!$L$10:$L$999,0),1)),INDEX('Cycle 8'!E$10:E$999,MATCH($A618,'Cycle 8'!$L$10:$L$999,0),1)),INDEX('Cycle 9'!E$10:E$999,MATCH($A618,'Cycle 9'!$L$10:$L$999,0),1)),INDEX('Cycle 10'!E$10:E$999,MATCH($A618,'Cycle 10'!$L$10:$L$999,0),1)),INDEX('Cycle 11'!E$10:E$999,MATCH($A618,'Cycle 11'!$L$10:$L$999,0),1)),"")="","",IFERROR(IFERROR(IFERROR(IFERROR(IFERROR(IFERROR(IFERROR(IFERROR(IFERROR(IFERROR(IFERROR(IFERROR(INDEX(Summer!E$10:E$999,MATCH($A618,Summer!$L$10:$L$999,0),1),INDEX('Cycle 1'!E$10:E$999,MATCH($A618,'Cycle 1'!$L$10:$L$999,0),1)),INDEX('Cycle 2'!E$10:E$999,MATCH($A618,'Cycle 2'!$L$10:$L$999,0),1)),INDEX('Cycle 3'!E$10:E$999,MATCH($A618,'Cycle 3'!$L$10:$L$999,0),1)),INDEX('Cycle 4'!E$10:E$999,MATCH($A618,'Cycle 4'!$L$10:$L$999,0),1)),INDEX('Cycle 5'!E$10:E$999,MATCH($A618,'Cycle 5'!$L$10:$L$999,0),1)),INDEX('Cycle 6'!E$10:E$999,MATCH($A618,'Cycle 6'!$L$10:$L$999,0),1)),INDEX('Cycle 7'!E$10:E$999,MATCH($A618,'Cycle 7'!$L$10:$L$999,0),1)),INDEX('Cycle 8'!E$10:E$999,MATCH($A618,'Cycle 8'!$L$10:$L$999,0),1)),INDEX('Cycle 9'!E$10:E$999,MATCH($A618,'Cycle 9'!$L$10:$L$999,0),1)),INDEX('Cycle 10'!E$10:E$999,MATCH($A618,'Cycle 10'!$L$10:$L$999,0),1)),INDEX('Cycle 11'!E$10:E$999,MATCH($A618,'Cycle 11'!$L$10:$L$999,0),1)),""))</f>
        <v/>
      </c>
      <c r="G618" t="str">
        <f>IF(IFERROR(IFERROR(IFERROR(IFERROR(IFERROR(IFERROR(IFERROR(IFERROR(IFERROR(IFERROR(IFERROR(IFERROR(INDEX(Summer!F$10:F$999,MATCH($A618,Summer!$L$10:$L$999,0),1),INDEX('Cycle 1'!F$10:F$999,MATCH($A618,'Cycle 1'!$L$10:$L$999,0),1)),INDEX('Cycle 2'!F$10:F$999,MATCH($A618,'Cycle 2'!$L$10:$L$999,0),1)),INDEX('Cycle 3'!F$10:F$999,MATCH($A618,'Cycle 3'!$L$10:$L$999,0),1)),INDEX('Cycle 4'!F$10:F$999,MATCH($A618,'Cycle 4'!$L$10:$L$999,0),1)),INDEX('Cycle 5'!F$10:F$999,MATCH($A618,'Cycle 5'!$L$10:$L$999,0),1)),INDEX('Cycle 6'!F$10:F$999,MATCH($A618,'Cycle 6'!$L$10:$L$999,0),1)),INDEX('Cycle 7'!F$10:F$999,MATCH($A618,'Cycle 7'!$L$10:$L$999,0),1)),INDEX('Cycle 8'!F$10:F$999,MATCH($A618,'Cycle 8'!$L$10:$L$999,0),1)),INDEX('Cycle 9'!F$10:F$999,MATCH($A618,'Cycle 9'!$L$10:$L$999,0),1)),INDEX('Cycle 10'!F$10:F$999,MATCH($A618,'Cycle 10'!$L$10:$L$999,0),1)),INDEX('Cycle 11'!F$10:F$999,MATCH($A618,'Cycle 11'!$L$10:$L$999,0),1)),"")="","",IFERROR(IFERROR(IFERROR(IFERROR(IFERROR(IFERROR(IFERROR(IFERROR(IFERROR(IFERROR(IFERROR(IFERROR(INDEX(Summer!F$10:F$999,MATCH($A618,Summer!$L$10:$L$999,0),1),INDEX('Cycle 1'!F$10:F$999,MATCH($A618,'Cycle 1'!$L$10:$L$999,0),1)),INDEX('Cycle 2'!F$10:F$999,MATCH($A618,'Cycle 2'!$L$10:$L$999,0),1)),INDEX('Cycle 3'!F$10:F$999,MATCH($A618,'Cycle 3'!$L$10:$L$999,0),1)),INDEX('Cycle 4'!F$10:F$999,MATCH($A618,'Cycle 4'!$L$10:$L$999,0),1)),INDEX('Cycle 5'!F$10:F$999,MATCH($A618,'Cycle 5'!$L$10:$L$999,0),1)),INDEX('Cycle 6'!F$10:F$999,MATCH($A618,'Cycle 6'!$L$10:$L$999,0),1)),INDEX('Cycle 7'!F$10:F$999,MATCH($A618,'Cycle 7'!$L$10:$L$999,0),1)),INDEX('Cycle 8'!F$10:F$999,MATCH($A618,'Cycle 8'!$L$10:$L$999,0),1)),INDEX('Cycle 9'!F$10:F$999,MATCH($A618,'Cycle 9'!$L$10:$L$999,0),1)),INDEX('Cycle 10'!F$10:F$999,MATCH($A618,'Cycle 10'!$L$10:$L$999,0),1)),INDEX('Cycle 11'!F$10:F$999,MATCH($A618,'Cycle 11'!$L$10:$L$999,0),1)),""))</f>
        <v/>
      </c>
      <c r="H618" t="str">
        <f>IF(IFERROR(IFERROR(IFERROR(IFERROR(IFERROR(IFERROR(IFERROR(IFERROR(IFERROR(IFERROR(IFERROR(IFERROR(INDEX(Summer!G$10:G$999,MATCH($A618,Summer!$L$10:$L$999,0),1),INDEX('Cycle 1'!G$10:G$999,MATCH($A618,'Cycle 1'!$L$10:$L$999,0),1)),INDEX('Cycle 2'!G$10:G$999,MATCH($A618,'Cycle 2'!$L$10:$L$999,0),1)),INDEX('Cycle 3'!G$10:G$999,MATCH($A618,'Cycle 3'!$L$10:$L$999,0),1)),INDEX('Cycle 4'!G$10:G$999,MATCH($A618,'Cycle 4'!$L$10:$L$999,0),1)),INDEX('Cycle 5'!G$10:G$999,MATCH($A618,'Cycle 5'!$L$10:$L$999,0),1)),INDEX('Cycle 6'!G$10:G$999,MATCH($A618,'Cycle 6'!$L$10:$L$999,0),1)),INDEX('Cycle 7'!G$10:G$999,MATCH($A618,'Cycle 7'!$L$10:$L$999,0),1)),INDEX('Cycle 8'!G$10:G$999,MATCH($A618,'Cycle 8'!$L$10:$L$999,0),1)),INDEX('Cycle 9'!G$10:G$999,MATCH($A618,'Cycle 9'!$L$10:$L$999,0),1)),INDEX('Cycle 10'!G$10:G$999,MATCH($A618,'Cycle 10'!$L$10:$L$999,0),1)),INDEX('Cycle 11'!G$10:G$999,MATCH($A618,'Cycle 11'!$L$10:$L$999,0),1)),"")="","",IFERROR(IFERROR(IFERROR(IFERROR(IFERROR(IFERROR(IFERROR(IFERROR(IFERROR(IFERROR(IFERROR(IFERROR(INDEX(Summer!G$10:G$999,MATCH($A618,Summer!$L$10:$L$999,0),1),INDEX('Cycle 1'!G$10:G$999,MATCH($A618,'Cycle 1'!$L$10:$L$999,0),1)),INDEX('Cycle 2'!G$10:G$999,MATCH($A618,'Cycle 2'!$L$10:$L$999,0),1)),INDEX('Cycle 3'!G$10:G$999,MATCH($A618,'Cycle 3'!$L$10:$L$999,0),1)),INDEX('Cycle 4'!G$10:G$999,MATCH($A618,'Cycle 4'!$L$10:$L$999,0),1)),INDEX('Cycle 5'!G$10:G$999,MATCH($A618,'Cycle 5'!$L$10:$L$999,0),1)),INDEX('Cycle 6'!G$10:G$999,MATCH($A618,'Cycle 6'!$L$10:$L$999,0),1)),INDEX('Cycle 7'!G$10:G$999,MATCH($A618,'Cycle 7'!$L$10:$L$999,0),1)),INDEX('Cycle 8'!G$10:G$999,MATCH($A618,'Cycle 8'!$L$10:$L$999,0),1)),INDEX('Cycle 9'!G$10:G$999,MATCH($A618,'Cycle 9'!$L$10:$L$999,0),1)),INDEX('Cycle 10'!G$10:G$999,MATCH($A618,'Cycle 10'!$L$10:$L$999,0),1)),INDEX('Cycle 11'!G$10:G$999,MATCH($A618,'Cycle 11'!$L$10:$L$999,0),1)),""))</f>
        <v/>
      </c>
      <c r="I618">
        <f>IFERROR(IF(C618="",MAX(I$1:I617),IF(ROW(C$2)=ROW(C618),1,IF(ISERROR(VLOOKUP(C618,C$2:C617,1,FALSE)),MAX(I$1:I617)+1,MAX(I$1:I617)))),"")</f>
        <v>0</v>
      </c>
      <c r="J618" t="str">
        <f t="shared" si="71"/>
        <v/>
      </c>
      <c r="K618" t="str">
        <f t="shared" si="75"/>
        <v/>
      </c>
      <c r="L618" t="str">
        <f t="shared" si="75"/>
        <v/>
      </c>
      <c r="M618" t="str">
        <f t="shared" si="75"/>
        <v/>
      </c>
      <c r="N618" t="str">
        <f t="shared" si="75"/>
        <v/>
      </c>
      <c r="O618" t="str">
        <f t="shared" si="75"/>
        <v/>
      </c>
      <c r="P618" t="str">
        <f t="shared" si="75"/>
        <v/>
      </c>
      <c r="Q618" t="str">
        <f t="shared" si="75"/>
        <v/>
      </c>
      <c r="R618" t="str">
        <f t="shared" si="75"/>
        <v/>
      </c>
      <c r="S618" t="str">
        <f t="shared" si="75"/>
        <v/>
      </c>
      <c r="T618" t="str">
        <f t="shared" si="75"/>
        <v/>
      </c>
      <c r="U618" t="str">
        <f t="shared" si="75"/>
        <v/>
      </c>
      <c r="V618" t="str">
        <f t="shared" si="75"/>
        <v/>
      </c>
      <c r="W618" t="str">
        <f t="shared" si="72"/>
        <v/>
      </c>
      <c r="X618">
        <f>IF(OR(H618="No",H618=""),0,IF(COUNTIFS(H$2:H618,"Yes",C$2:C618,C618)&gt;1,0,COUNTIFS(H$2:H618,"Yes",C$2:C618,C618)))+IF(X617=$X$1,0,X617)</f>
        <v>0</v>
      </c>
    </row>
    <row r="619" spans="1:24" x14ac:dyDescent="0.3">
      <c r="A619">
        <f>ROWS($A$2:$A619)</f>
        <v>618</v>
      </c>
      <c r="B619" t="str">
        <f>IF(ISERROR(VLOOKUP(A619,Summer!L$11:L$500,1,FALSE)),IF(ISERROR(VLOOKUP(A619,'Cycle 1'!L$11:L$500,1,FALSE)),IF(ISERROR(VLOOKUP(A619,'Cycle 2'!L$11:L$500,1,FALSE)),IF(ISERROR(VLOOKUP(A619,'Cycle 3'!L$11:L$500,1,FALSE)),IF(ISERROR(VLOOKUP(A619,'Cycle 4'!L$11:L$500,1,FALSE)),IF(ISERROR(VLOOKUP(A619,'Cycle 5'!L$11:L$500,1,FALSE)),IF(ISERROR(VLOOKUP(A619,'Cycle 6'!L$11:L$500,1,FALSE)),IF(ISERROR(VLOOKUP(A619,'Cycle 7'!L$11:L$500,1,FALSE)),IF(ISERROR(VLOOKUP(A619,'Cycle 8'!L$11:L$500,1,FALSE)),IF(ISERROR(VLOOKUP(A619,'Cycle 9'!L$11:L$500,1,FALSE)),IF(ISERROR(VLOOKUP(A619,'Cycle 10'!L$11:L$500,1,FALSE)),IF(ISERROR(VLOOKUP(A619,'Cycle 11'!L$11:L$500,1,FALSE)),"","Cycle 11"),"Cycle 10"),"Cycle 9"),"Cycle 8"),"Cycle 7"),"Cycle 6"),"Cycle 5"),"Cycle 4"),"Cycle 3"),"Cycle 2"),"Cycle 1"),"Summer")</f>
        <v/>
      </c>
      <c r="C619" t="str">
        <f>IF(IFERROR(IFERROR(IFERROR(IFERROR(IFERROR(IFERROR(IFERROR(IFERROR(IFERROR(IFERROR(IFERROR(IFERROR(INDEX(Summer!B$10:B$999,MATCH($A619,Summer!$L$10:$L$999,0),1),INDEX('Cycle 1'!B$10:B$999,MATCH($A619,'Cycle 1'!$L$10:$L$999,0),1)),INDEX('Cycle 2'!B$10:B$999,MATCH($A619,'Cycle 2'!$L$10:$L$999,0),1)),INDEX('Cycle 3'!B$10:B$999,MATCH($A619,'Cycle 3'!$L$10:$L$999,0),1)),INDEX('Cycle 4'!B$10:B$999,MATCH($A619,'Cycle 4'!$L$10:$L$999,0),1)),INDEX('Cycle 5'!B$10:B$999,MATCH($A619,'Cycle 5'!$L$10:$L$999,0),1)),INDEX('Cycle 6'!B$10:B$999,MATCH($A619,'Cycle 6'!$L$10:$L$999,0),1)),INDEX('Cycle 7'!B$10:B$999,MATCH($A619,'Cycle 7'!$L$10:$L$999,0),1)),INDEX('Cycle 8'!B$10:B$999,MATCH($A619,'Cycle 8'!$L$10:$L$999,0),1)),INDEX('Cycle 9'!B$10:B$999,MATCH($A619,'Cycle 9'!$L$10:$L$999,0),1)),INDEX('Cycle 10'!B$10:B$999,MATCH($A619,'Cycle 10'!$L$10:$L$999,0),1)),INDEX('Cycle 11'!B$10:B$999,MATCH($A619,'Cycle 11'!$L$10:$L$999,0),1)),"")="","",IFERROR(IFERROR(IFERROR(IFERROR(IFERROR(IFERROR(IFERROR(IFERROR(IFERROR(IFERROR(IFERROR(IFERROR(INDEX(Summer!B$10:B$999,MATCH($A619,Summer!$L$10:$L$999,0),1),INDEX('Cycle 1'!B$10:B$999,MATCH($A619,'Cycle 1'!$L$10:$L$999,0),1)),INDEX('Cycle 2'!B$10:B$999,MATCH($A619,'Cycle 2'!$L$10:$L$999,0),1)),INDEX('Cycle 3'!B$10:B$999,MATCH($A619,'Cycle 3'!$L$10:$L$999,0),1)),INDEX('Cycle 4'!B$10:B$999,MATCH($A619,'Cycle 4'!$L$10:$L$999,0),1)),INDEX('Cycle 5'!B$10:B$999,MATCH($A619,'Cycle 5'!$L$10:$L$999,0),1)),INDEX('Cycle 6'!B$10:B$999,MATCH($A619,'Cycle 6'!$L$10:$L$999,0),1)),INDEX('Cycle 7'!B$10:B$999,MATCH($A619,'Cycle 7'!$L$10:$L$999,0),1)),INDEX('Cycle 8'!B$10:B$999,MATCH($A619,'Cycle 8'!$L$10:$L$999,0),1)),INDEX('Cycle 9'!B$10:B$999,MATCH($A619,'Cycle 9'!$L$10:$L$999,0),1)),INDEX('Cycle 10'!B$10:B$999,MATCH($A619,'Cycle 10'!$L$10:$L$999,0),1)),INDEX('Cycle 11'!B$10:B$999,MATCH($A619,'Cycle 11'!$L$10:$L$999,0),1)),""))</f>
        <v/>
      </c>
      <c r="D619" t="str">
        <f>IF(IFERROR(IFERROR(IFERROR(IFERROR(IFERROR(IFERROR(IFERROR(IFERROR(IFERROR(IFERROR(IFERROR(IFERROR(INDEX(Summer!C$10:C$999,MATCH($A619,Summer!$L$10:$L$999,0),1),INDEX('Cycle 1'!C$10:C$999,MATCH($A619,'Cycle 1'!$L$10:$L$999,0),1)),INDEX('Cycle 2'!C$10:C$999,MATCH($A619,'Cycle 2'!$L$10:$L$999,0),1)),INDEX('Cycle 3'!C$10:C$999,MATCH($A619,'Cycle 3'!$L$10:$L$999,0),1)),INDEX('Cycle 4'!C$10:C$999,MATCH($A619,'Cycle 4'!$L$10:$L$999,0),1)),INDEX('Cycle 5'!C$10:C$999,MATCH($A619,'Cycle 5'!$L$10:$L$999,0),1)),INDEX('Cycle 6'!C$10:C$999,MATCH($A619,'Cycle 6'!$L$10:$L$999,0),1)),INDEX('Cycle 7'!C$10:C$999,MATCH($A619,'Cycle 7'!$L$10:$L$999,0),1)),INDEX('Cycle 8'!C$10:C$999,MATCH($A619,'Cycle 8'!$L$10:$L$999,0),1)),INDEX('Cycle 9'!C$10:C$999,MATCH($A619,'Cycle 9'!$L$10:$L$999,0),1)),INDEX('Cycle 10'!C$10:C$999,MATCH($A619,'Cycle 10'!$L$10:$L$999,0),1)),INDEX('Cycle 11'!C$10:C$999,MATCH($A619,'Cycle 11'!$L$10:$L$999,0),1)),"")="","",IFERROR(IFERROR(IFERROR(IFERROR(IFERROR(IFERROR(IFERROR(IFERROR(IFERROR(IFERROR(IFERROR(IFERROR(INDEX(Summer!C$10:C$999,MATCH($A619,Summer!$L$10:$L$999,0),1),INDEX('Cycle 1'!C$10:C$999,MATCH($A619,'Cycle 1'!$L$10:$L$999,0),1)),INDEX('Cycle 2'!C$10:C$999,MATCH($A619,'Cycle 2'!$L$10:$L$999,0),1)),INDEX('Cycle 3'!C$10:C$999,MATCH($A619,'Cycle 3'!$L$10:$L$999,0),1)),INDEX('Cycle 4'!C$10:C$999,MATCH($A619,'Cycle 4'!$L$10:$L$999,0),1)),INDEX('Cycle 5'!C$10:C$999,MATCH($A619,'Cycle 5'!$L$10:$L$999,0),1)),INDEX('Cycle 6'!C$10:C$999,MATCH($A619,'Cycle 6'!$L$10:$L$999,0),1)),INDEX('Cycle 7'!C$10:C$999,MATCH($A619,'Cycle 7'!$L$10:$L$999,0),1)),INDEX('Cycle 8'!C$10:C$999,MATCH($A619,'Cycle 8'!$L$10:$L$999,0),1)),INDEX('Cycle 9'!C$10:C$999,MATCH($A619,'Cycle 9'!$L$10:$L$999,0),1)),INDEX('Cycle 10'!C$10:C$999,MATCH($A619,'Cycle 10'!$L$10:$L$999,0),1)),INDEX('Cycle 11'!C$10:C$999,MATCH($A619,'Cycle 11'!$L$10:$L$999,0),1)),""))</f>
        <v/>
      </c>
      <c r="E619" t="str">
        <f>IF(IFERROR(IFERROR(IFERROR(IFERROR(IFERROR(IFERROR(IFERROR(IFERROR(IFERROR(IFERROR(IFERROR(IFERROR(INDEX(Summer!D$10:D$999,MATCH($A619,Summer!$L$10:$L$999,0),1),INDEX('Cycle 1'!D$10:D$999,MATCH($A619,'Cycle 1'!$L$10:$L$999,0),1)),INDEX('Cycle 2'!D$10:D$999,MATCH($A619,'Cycle 2'!$L$10:$L$999,0),1)),INDEX('Cycle 3'!D$10:D$999,MATCH($A619,'Cycle 3'!$L$10:$L$999,0),1)),INDEX('Cycle 4'!D$10:D$999,MATCH($A619,'Cycle 4'!$L$10:$L$999,0),1)),INDEX('Cycle 5'!D$10:D$999,MATCH($A619,'Cycle 5'!$L$10:$L$999,0),1)),INDEX('Cycle 6'!D$10:D$999,MATCH($A619,'Cycle 6'!$L$10:$L$999,0),1)),INDEX('Cycle 7'!D$10:D$999,MATCH($A619,'Cycle 7'!$L$10:$L$999,0),1)),INDEX('Cycle 8'!D$10:D$999,MATCH($A619,'Cycle 8'!$L$10:$L$999,0),1)),INDEX('Cycle 9'!D$10:D$999,MATCH($A619,'Cycle 9'!$L$10:$L$999,0),1)),INDEX('Cycle 10'!D$10:D$999,MATCH($A619,'Cycle 10'!$L$10:$L$999,0),1)),INDEX('Cycle 11'!D$10:D$999,MATCH($A619,'Cycle 11'!$L$10:$L$999,0),1)),"")="","",IFERROR(IFERROR(IFERROR(IFERROR(IFERROR(IFERROR(IFERROR(IFERROR(IFERROR(IFERROR(IFERROR(IFERROR(INDEX(Summer!D$10:D$999,MATCH($A619,Summer!$L$10:$L$999,0),1),INDEX('Cycle 1'!D$10:D$999,MATCH($A619,'Cycle 1'!$L$10:$L$999,0),1)),INDEX('Cycle 2'!D$10:D$999,MATCH($A619,'Cycle 2'!$L$10:$L$999,0),1)),INDEX('Cycle 3'!D$10:D$999,MATCH($A619,'Cycle 3'!$L$10:$L$999,0),1)),INDEX('Cycle 4'!D$10:D$999,MATCH($A619,'Cycle 4'!$L$10:$L$999,0),1)),INDEX('Cycle 5'!D$10:D$999,MATCH($A619,'Cycle 5'!$L$10:$L$999,0),1)),INDEX('Cycle 6'!D$10:D$999,MATCH($A619,'Cycle 6'!$L$10:$L$999,0),1)),INDEX('Cycle 7'!D$10:D$999,MATCH($A619,'Cycle 7'!$L$10:$L$999,0),1)),INDEX('Cycle 8'!D$10:D$999,MATCH($A619,'Cycle 8'!$L$10:$L$999,0),1)),INDEX('Cycle 9'!D$10:D$999,MATCH($A619,'Cycle 9'!$L$10:$L$999,0),1)),INDEX('Cycle 10'!D$10:D$999,MATCH($A619,'Cycle 10'!$L$10:$L$999,0),1)),INDEX('Cycle 11'!D$10:D$999,MATCH($A619,'Cycle 11'!$L$10:$L$999,0),1)),""))</f>
        <v/>
      </c>
      <c r="F619" t="str">
        <f>IF(IFERROR(IFERROR(IFERROR(IFERROR(IFERROR(IFERROR(IFERROR(IFERROR(IFERROR(IFERROR(IFERROR(IFERROR(INDEX(Summer!E$10:E$999,MATCH($A619,Summer!$L$10:$L$999,0),1),INDEX('Cycle 1'!E$10:E$999,MATCH($A619,'Cycle 1'!$L$10:$L$999,0),1)),INDEX('Cycle 2'!E$10:E$999,MATCH($A619,'Cycle 2'!$L$10:$L$999,0),1)),INDEX('Cycle 3'!E$10:E$999,MATCH($A619,'Cycle 3'!$L$10:$L$999,0),1)),INDEX('Cycle 4'!E$10:E$999,MATCH($A619,'Cycle 4'!$L$10:$L$999,0),1)),INDEX('Cycle 5'!E$10:E$999,MATCH($A619,'Cycle 5'!$L$10:$L$999,0),1)),INDEX('Cycle 6'!E$10:E$999,MATCH($A619,'Cycle 6'!$L$10:$L$999,0),1)),INDEX('Cycle 7'!E$10:E$999,MATCH($A619,'Cycle 7'!$L$10:$L$999,0),1)),INDEX('Cycle 8'!E$10:E$999,MATCH($A619,'Cycle 8'!$L$10:$L$999,0),1)),INDEX('Cycle 9'!E$10:E$999,MATCH($A619,'Cycle 9'!$L$10:$L$999,0),1)),INDEX('Cycle 10'!E$10:E$999,MATCH($A619,'Cycle 10'!$L$10:$L$999,0),1)),INDEX('Cycle 11'!E$10:E$999,MATCH($A619,'Cycle 11'!$L$10:$L$999,0),1)),"")="","",IFERROR(IFERROR(IFERROR(IFERROR(IFERROR(IFERROR(IFERROR(IFERROR(IFERROR(IFERROR(IFERROR(IFERROR(INDEX(Summer!E$10:E$999,MATCH($A619,Summer!$L$10:$L$999,0),1),INDEX('Cycle 1'!E$10:E$999,MATCH($A619,'Cycle 1'!$L$10:$L$999,0),1)),INDEX('Cycle 2'!E$10:E$999,MATCH($A619,'Cycle 2'!$L$10:$L$999,0),1)),INDEX('Cycle 3'!E$10:E$999,MATCH($A619,'Cycle 3'!$L$10:$L$999,0),1)),INDEX('Cycle 4'!E$10:E$999,MATCH($A619,'Cycle 4'!$L$10:$L$999,0),1)),INDEX('Cycle 5'!E$10:E$999,MATCH($A619,'Cycle 5'!$L$10:$L$999,0),1)),INDEX('Cycle 6'!E$10:E$999,MATCH($A619,'Cycle 6'!$L$10:$L$999,0),1)),INDEX('Cycle 7'!E$10:E$999,MATCH($A619,'Cycle 7'!$L$10:$L$999,0),1)),INDEX('Cycle 8'!E$10:E$999,MATCH($A619,'Cycle 8'!$L$10:$L$999,0),1)),INDEX('Cycle 9'!E$10:E$999,MATCH($A619,'Cycle 9'!$L$10:$L$999,0),1)),INDEX('Cycle 10'!E$10:E$999,MATCH($A619,'Cycle 10'!$L$10:$L$999,0),1)),INDEX('Cycle 11'!E$10:E$999,MATCH($A619,'Cycle 11'!$L$10:$L$999,0),1)),""))</f>
        <v/>
      </c>
      <c r="G619" t="str">
        <f>IF(IFERROR(IFERROR(IFERROR(IFERROR(IFERROR(IFERROR(IFERROR(IFERROR(IFERROR(IFERROR(IFERROR(IFERROR(INDEX(Summer!F$10:F$999,MATCH($A619,Summer!$L$10:$L$999,0),1),INDEX('Cycle 1'!F$10:F$999,MATCH($A619,'Cycle 1'!$L$10:$L$999,0),1)),INDEX('Cycle 2'!F$10:F$999,MATCH($A619,'Cycle 2'!$L$10:$L$999,0),1)),INDEX('Cycle 3'!F$10:F$999,MATCH($A619,'Cycle 3'!$L$10:$L$999,0),1)),INDEX('Cycle 4'!F$10:F$999,MATCH($A619,'Cycle 4'!$L$10:$L$999,0),1)),INDEX('Cycle 5'!F$10:F$999,MATCH($A619,'Cycle 5'!$L$10:$L$999,0),1)),INDEX('Cycle 6'!F$10:F$999,MATCH($A619,'Cycle 6'!$L$10:$L$999,0),1)),INDEX('Cycle 7'!F$10:F$999,MATCH($A619,'Cycle 7'!$L$10:$L$999,0),1)),INDEX('Cycle 8'!F$10:F$999,MATCH($A619,'Cycle 8'!$L$10:$L$999,0),1)),INDEX('Cycle 9'!F$10:F$999,MATCH($A619,'Cycle 9'!$L$10:$L$999,0),1)),INDEX('Cycle 10'!F$10:F$999,MATCH($A619,'Cycle 10'!$L$10:$L$999,0),1)),INDEX('Cycle 11'!F$10:F$999,MATCH($A619,'Cycle 11'!$L$10:$L$999,0),1)),"")="","",IFERROR(IFERROR(IFERROR(IFERROR(IFERROR(IFERROR(IFERROR(IFERROR(IFERROR(IFERROR(IFERROR(IFERROR(INDEX(Summer!F$10:F$999,MATCH($A619,Summer!$L$10:$L$999,0),1),INDEX('Cycle 1'!F$10:F$999,MATCH($A619,'Cycle 1'!$L$10:$L$999,0),1)),INDEX('Cycle 2'!F$10:F$999,MATCH($A619,'Cycle 2'!$L$10:$L$999,0),1)),INDEX('Cycle 3'!F$10:F$999,MATCH($A619,'Cycle 3'!$L$10:$L$999,0),1)),INDEX('Cycle 4'!F$10:F$999,MATCH($A619,'Cycle 4'!$L$10:$L$999,0),1)),INDEX('Cycle 5'!F$10:F$999,MATCH($A619,'Cycle 5'!$L$10:$L$999,0),1)),INDEX('Cycle 6'!F$10:F$999,MATCH($A619,'Cycle 6'!$L$10:$L$999,0),1)),INDEX('Cycle 7'!F$10:F$999,MATCH($A619,'Cycle 7'!$L$10:$L$999,0),1)),INDEX('Cycle 8'!F$10:F$999,MATCH($A619,'Cycle 8'!$L$10:$L$999,0),1)),INDEX('Cycle 9'!F$10:F$999,MATCH($A619,'Cycle 9'!$L$10:$L$999,0),1)),INDEX('Cycle 10'!F$10:F$999,MATCH($A619,'Cycle 10'!$L$10:$L$999,0),1)),INDEX('Cycle 11'!F$10:F$999,MATCH($A619,'Cycle 11'!$L$10:$L$999,0),1)),""))</f>
        <v/>
      </c>
      <c r="H619" t="str">
        <f>IF(IFERROR(IFERROR(IFERROR(IFERROR(IFERROR(IFERROR(IFERROR(IFERROR(IFERROR(IFERROR(IFERROR(IFERROR(INDEX(Summer!G$10:G$999,MATCH($A619,Summer!$L$10:$L$999,0),1),INDEX('Cycle 1'!G$10:G$999,MATCH($A619,'Cycle 1'!$L$10:$L$999,0),1)),INDEX('Cycle 2'!G$10:G$999,MATCH($A619,'Cycle 2'!$L$10:$L$999,0),1)),INDEX('Cycle 3'!G$10:G$999,MATCH($A619,'Cycle 3'!$L$10:$L$999,0),1)),INDEX('Cycle 4'!G$10:G$999,MATCH($A619,'Cycle 4'!$L$10:$L$999,0),1)),INDEX('Cycle 5'!G$10:G$999,MATCH($A619,'Cycle 5'!$L$10:$L$999,0),1)),INDEX('Cycle 6'!G$10:G$999,MATCH($A619,'Cycle 6'!$L$10:$L$999,0),1)),INDEX('Cycle 7'!G$10:G$999,MATCH($A619,'Cycle 7'!$L$10:$L$999,0),1)),INDEX('Cycle 8'!G$10:G$999,MATCH($A619,'Cycle 8'!$L$10:$L$999,0),1)),INDEX('Cycle 9'!G$10:G$999,MATCH($A619,'Cycle 9'!$L$10:$L$999,0),1)),INDEX('Cycle 10'!G$10:G$999,MATCH($A619,'Cycle 10'!$L$10:$L$999,0),1)),INDEX('Cycle 11'!G$10:G$999,MATCH($A619,'Cycle 11'!$L$10:$L$999,0),1)),"")="","",IFERROR(IFERROR(IFERROR(IFERROR(IFERROR(IFERROR(IFERROR(IFERROR(IFERROR(IFERROR(IFERROR(IFERROR(INDEX(Summer!G$10:G$999,MATCH($A619,Summer!$L$10:$L$999,0),1),INDEX('Cycle 1'!G$10:G$999,MATCH($A619,'Cycle 1'!$L$10:$L$999,0),1)),INDEX('Cycle 2'!G$10:G$999,MATCH($A619,'Cycle 2'!$L$10:$L$999,0),1)),INDEX('Cycle 3'!G$10:G$999,MATCH($A619,'Cycle 3'!$L$10:$L$999,0),1)),INDEX('Cycle 4'!G$10:G$999,MATCH($A619,'Cycle 4'!$L$10:$L$999,0),1)),INDEX('Cycle 5'!G$10:G$999,MATCH($A619,'Cycle 5'!$L$10:$L$999,0),1)),INDEX('Cycle 6'!G$10:G$999,MATCH($A619,'Cycle 6'!$L$10:$L$999,0),1)),INDEX('Cycle 7'!G$10:G$999,MATCH($A619,'Cycle 7'!$L$10:$L$999,0),1)),INDEX('Cycle 8'!G$10:G$999,MATCH($A619,'Cycle 8'!$L$10:$L$999,0),1)),INDEX('Cycle 9'!G$10:G$999,MATCH($A619,'Cycle 9'!$L$10:$L$999,0),1)),INDEX('Cycle 10'!G$10:G$999,MATCH($A619,'Cycle 10'!$L$10:$L$999,0),1)),INDEX('Cycle 11'!G$10:G$999,MATCH($A619,'Cycle 11'!$L$10:$L$999,0),1)),""))</f>
        <v/>
      </c>
      <c r="I619">
        <f>IFERROR(IF(C619="",MAX(I$1:I618),IF(ROW(C$2)=ROW(C619),1,IF(ISERROR(VLOOKUP(C619,C$2:C618,1,FALSE)),MAX(I$1:I618)+1,MAX(I$1:I618)))),"")</f>
        <v>0</v>
      </c>
      <c r="J619" t="str">
        <f t="shared" si="71"/>
        <v/>
      </c>
      <c r="K619" t="str">
        <f t="shared" si="75"/>
        <v/>
      </c>
      <c r="L619" t="str">
        <f t="shared" si="75"/>
        <v/>
      </c>
      <c r="M619" t="str">
        <f t="shared" si="75"/>
        <v/>
      </c>
      <c r="N619" t="str">
        <f t="shared" si="75"/>
        <v/>
      </c>
      <c r="O619" t="str">
        <f t="shared" si="75"/>
        <v/>
      </c>
      <c r="P619" t="str">
        <f t="shared" si="75"/>
        <v/>
      </c>
      <c r="Q619" t="str">
        <f t="shared" si="75"/>
        <v/>
      </c>
      <c r="R619" t="str">
        <f t="shared" si="75"/>
        <v/>
      </c>
      <c r="S619" t="str">
        <f t="shared" si="75"/>
        <v/>
      </c>
      <c r="T619" t="str">
        <f t="shared" si="75"/>
        <v/>
      </c>
      <c r="U619" t="str">
        <f t="shared" si="75"/>
        <v/>
      </c>
      <c r="V619" t="str">
        <f t="shared" si="75"/>
        <v/>
      </c>
      <c r="W619" t="str">
        <f t="shared" si="72"/>
        <v/>
      </c>
      <c r="X619">
        <f>IF(OR(H619="No",H619=""),0,IF(COUNTIFS(H$2:H619,"Yes",C$2:C619,C619)&gt;1,0,COUNTIFS(H$2:H619,"Yes",C$2:C619,C619)))+IF(X618=$X$1,0,X618)</f>
        <v>0</v>
      </c>
    </row>
    <row r="620" spans="1:24" x14ac:dyDescent="0.3">
      <c r="A620">
        <f>ROWS($A$2:$A620)</f>
        <v>619</v>
      </c>
      <c r="B620" t="str">
        <f>IF(ISERROR(VLOOKUP(A620,Summer!L$11:L$500,1,FALSE)),IF(ISERROR(VLOOKUP(A620,'Cycle 1'!L$11:L$500,1,FALSE)),IF(ISERROR(VLOOKUP(A620,'Cycle 2'!L$11:L$500,1,FALSE)),IF(ISERROR(VLOOKUP(A620,'Cycle 3'!L$11:L$500,1,FALSE)),IF(ISERROR(VLOOKUP(A620,'Cycle 4'!L$11:L$500,1,FALSE)),IF(ISERROR(VLOOKUP(A620,'Cycle 5'!L$11:L$500,1,FALSE)),IF(ISERROR(VLOOKUP(A620,'Cycle 6'!L$11:L$500,1,FALSE)),IF(ISERROR(VLOOKUP(A620,'Cycle 7'!L$11:L$500,1,FALSE)),IF(ISERROR(VLOOKUP(A620,'Cycle 8'!L$11:L$500,1,FALSE)),IF(ISERROR(VLOOKUP(A620,'Cycle 9'!L$11:L$500,1,FALSE)),IF(ISERROR(VLOOKUP(A620,'Cycle 10'!L$11:L$500,1,FALSE)),IF(ISERROR(VLOOKUP(A620,'Cycle 11'!L$11:L$500,1,FALSE)),"","Cycle 11"),"Cycle 10"),"Cycle 9"),"Cycle 8"),"Cycle 7"),"Cycle 6"),"Cycle 5"),"Cycle 4"),"Cycle 3"),"Cycle 2"),"Cycle 1"),"Summer")</f>
        <v/>
      </c>
      <c r="C620" t="str">
        <f>IF(IFERROR(IFERROR(IFERROR(IFERROR(IFERROR(IFERROR(IFERROR(IFERROR(IFERROR(IFERROR(IFERROR(IFERROR(INDEX(Summer!B$10:B$999,MATCH($A620,Summer!$L$10:$L$999,0),1),INDEX('Cycle 1'!B$10:B$999,MATCH($A620,'Cycle 1'!$L$10:$L$999,0),1)),INDEX('Cycle 2'!B$10:B$999,MATCH($A620,'Cycle 2'!$L$10:$L$999,0),1)),INDEX('Cycle 3'!B$10:B$999,MATCH($A620,'Cycle 3'!$L$10:$L$999,0),1)),INDEX('Cycle 4'!B$10:B$999,MATCH($A620,'Cycle 4'!$L$10:$L$999,0),1)),INDEX('Cycle 5'!B$10:B$999,MATCH($A620,'Cycle 5'!$L$10:$L$999,0),1)),INDEX('Cycle 6'!B$10:B$999,MATCH($A620,'Cycle 6'!$L$10:$L$999,0),1)),INDEX('Cycle 7'!B$10:B$999,MATCH($A620,'Cycle 7'!$L$10:$L$999,0),1)),INDEX('Cycle 8'!B$10:B$999,MATCH($A620,'Cycle 8'!$L$10:$L$999,0),1)),INDEX('Cycle 9'!B$10:B$999,MATCH($A620,'Cycle 9'!$L$10:$L$999,0),1)),INDEX('Cycle 10'!B$10:B$999,MATCH($A620,'Cycle 10'!$L$10:$L$999,0),1)),INDEX('Cycle 11'!B$10:B$999,MATCH($A620,'Cycle 11'!$L$10:$L$999,0),1)),"")="","",IFERROR(IFERROR(IFERROR(IFERROR(IFERROR(IFERROR(IFERROR(IFERROR(IFERROR(IFERROR(IFERROR(IFERROR(INDEX(Summer!B$10:B$999,MATCH($A620,Summer!$L$10:$L$999,0),1),INDEX('Cycle 1'!B$10:B$999,MATCH($A620,'Cycle 1'!$L$10:$L$999,0),1)),INDEX('Cycle 2'!B$10:B$999,MATCH($A620,'Cycle 2'!$L$10:$L$999,0),1)),INDEX('Cycle 3'!B$10:B$999,MATCH($A620,'Cycle 3'!$L$10:$L$999,0),1)),INDEX('Cycle 4'!B$10:B$999,MATCH($A620,'Cycle 4'!$L$10:$L$999,0),1)),INDEX('Cycle 5'!B$10:B$999,MATCH($A620,'Cycle 5'!$L$10:$L$999,0),1)),INDEX('Cycle 6'!B$10:B$999,MATCH($A620,'Cycle 6'!$L$10:$L$999,0),1)),INDEX('Cycle 7'!B$10:B$999,MATCH($A620,'Cycle 7'!$L$10:$L$999,0),1)),INDEX('Cycle 8'!B$10:B$999,MATCH($A620,'Cycle 8'!$L$10:$L$999,0),1)),INDEX('Cycle 9'!B$10:B$999,MATCH($A620,'Cycle 9'!$L$10:$L$999,0),1)),INDEX('Cycle 10'!B$10:B$999,MATCH($A620,'Cycle 10'!$L$10:$L$999,0),1)),INDEX('Cycle 11'!B$10:B$999,MATCH($A620,'Cycle 11'!$L$10:$L$999,0),1)),""))</f>
        <v/>
      </c>
      <c r="D620" t="str">
        <f>IF(IFERROR(IFERROR(IFERROR(IFERROR(IFERROR(IFERROR(IFERROR(IFERROR(IFERROR(IFERROR(IFERROR(IFERROR(INDEX(Summer!C$10:C$999,MATCH($A620,Summer!$L$10:$L$999,0),1),INDEX('Cycle 1'!C$10:C$999,MATCH($A620,'Cycle 1'!$L$10:$L$999,0),1)),INDEX('Cycle 2'!C$10:C$999,MATCH($A620,'Cycle 2'!$L$10:$L$999,0),1)),INDEX('Cycle 3'!C$10:C$999,MATCH($A620,'Cycle 3'!$L$10:$L$999,0),1)),INDEX('Cycle 4'!C$10:C$999,MATCH($A620,'Cycle 4'!$L$10:$L$999,0),1)),INDEX('Cycle 5'!C$10:C$999,MATCH($A620,'Cycle 5'!$L$10:$L$999,0),1)),INDEX('Cycle 6'!C$10:C$999,MATCH($A620,'Cycle 6'!$L$10:$L$999,0),1)),INDEX('Cycle 7'!C$10:C$999,MATCH($A620,'Cycle 7'!$L$10:$L$999,0),1)),INDEX('Cycle 8'!C$10:C$999,MATCH($A620,'Cycle 8'!$L$10:$L$999,0),1)),INDEX('Cycle 9'!C$10:C$999,MATCH($A620,'Cycle 9'!$L$10:$L$999,0),1)),INDEX('Cycle 10'!C$10:C$999,MATCH($A620,'Cycle 10'!$L$10:$L$999,0),1)),INDEX('Cycle 11'!C$10:C$999,MATCH($A620,'Cycle 11'!$L$10:$L$999,0),1)),"")="","",IFERROR(IFERROR(IFERROR(IFERROR(IFERROR(IFERROR(IFERROR(IFERROR(IFERROR(IFERROR(IFERROR(IFERROR(INDEX(Summer!C$10:C$999,MATCH($A620,Summer!$L$10:$L$999,0),1),INDEX('Cycle 1'!C$10:C$999,MATCH($A620,'Cycle 1'!$L$10:$L$999,0),1)),INDEX('Cycle 2'!C$10:C$999,MATCH($A620,'Cycle 2'!$L$10:$L$999,0),1)),INDEX('Cycle 3'!C$10:C$999,MATCH($A620,'Cycle 3'!$L$10:$L$999,0),1)),INDEX('Cycle 4'!C$10:C$999,MATCH($A620,'Cycle 4'!$L$10:$L$999,0),1)),INDEX('Cycle 5'!C$10:C$999,MATCH($A620,'Cycle 5'!$L$10:$L$999,0),1)),INDEX('Cycle 6'!C$10:C$999,MATCH($A620,'Cycle 6'!$L$10:$L$999,0),1)),INDEX('Cycle 7'!C$10:C$999,MATCH($A620,'Cycle 7'!$L$10:$L$999,0),1)),INDEX('Cycle 8'!C$10:C$999,MATCH($A620,'Cycle 8'!$L$10:$L$999,0),1)),INDEX('Cycle 9'!C$10:C$999,MATCH($A620,'Cycle 9'!$L$10:$L$999,0),1)),INDEX('Cycle 10'!C$10:C$999,MATCH($A620,'Cycle 10'!$L$10:$L$999,0),1)),INDEX('Cycle 11'!C$10:C$999,MATCH($A620,'Cycle 11'!$L$10:$L$999,0),1)),""))</f>
        <v/>
      </c>
      <c r="E620" t="str">
        <f>IF(IFERROR(IFERROR(IFERROR(IFERROR(IFERROR(IFERROR(IFERROR(IFERROR(IFERROR(IFERROR(IFERROR(IFERROR(INDEX(Summer!D$10:D$999,MATCH($A620,Summer!$L$10:$L$999,0),1),INDEX('Cycle 1'!D$10:D$999,MATCH($A620,'Cycle 1'!$L$10:$L$999,0),1)),INDEX('Cycle 2'!D$10:D$999,MATCH($A620,'Cycle 2'!$L$10:$L$999,0),1)),INDEX('Cycle 3'!D$10:D$999,MATCH($A620,'Cycle 3'!$L$10:$L$999,0),1)),INDEX('Cycle 4'!D$10:D$999,MATCH($A620,'Cycle 4'!$L$10:$L$999,0),1)),INDEX('Cycle 5'!D$10:D$999,MATCH($A620,'Cycle 5'!$L$10:$L$999,0),1)),INDEX('Cycle 6'!D$10:D$999,MATCH($A620,'Cycle 6'!$L$10:$L$999,0),1)),INDEX('Cycle 7'!D$10:D$999,MATCH($A620,'Cycle 7'!$L$10:$L$999,0),1)),INDEX('Cycle 8'!D$10:D$999,MATCH($A620,'Cycle 8'!$L$10:$L$999,0),1)),INDEX('Cycle 9'!D$10:D$999,MATCH($A620,'Cycle 9'!$L$10:$L$999,0),1)),INDEX('Cycle 10'!D$10:D$999,MATCH($A620,'Cycle 10'!$L$10:$L$999,0),1)),INDEX('Cycle 11'!D$10:D$999,MATCH($A620,'Cycle 11'!$L$10:$L$999,0),1)),"")="","",IFERROR(IFERROR(IFERROR(IFERROR(IFERROR(IFERROR(IFERROR(IFERROR(IFERROR(IFERROR(IFERROR(IFERROR(INDEX(Summer!D$10:D$999,MATCH($A620,Summer!$L$10:$L$999,0),1),INDEX('Cycle 1'!D$10:D$999,MATCH($A620,'Cycle 1'!$L$10:$L$999,0),1)),INDEX('Cycle 2'!D$10:D$999,MATCH($A620,'Cycle 2'!$L$10:$L$999,0),1)),INDEX('Cycle 3'!D$10:D$999,MATCH($A620,'Cycle 3'!$L$10:$L$999,0),1)),INDEX('Cycle 4'!D$10:D$999,MATCH($A620,'Cycle 4'!$L$10:$L$999,0),1)),INDEX('Cycle 5'!D$10:D$999,MATCH($A620,'Cycle 5'!$L$10:$L$999,0),1)),INDEX('Cycle 6'!D$10:D$999,MATCH($A620,'Cycle 6'!$L$10:$L$999,0),1)),INDEX('Cycle 7'!D$10:D$999,MATCH($A620,'Cycle 7'!$L$10:$L$999,0),1)),INDEX('Cycle 8'!D$10:D$999,MATCH($A620,'Cycle 8'!$L$10:$L$999,0),1)),INDEX('Cycle 9'!D$10:D$999,MATCH($A620,'Cycle 9'!$L$10:$L$999,0),1)),INDEX('Cycle 10'!D$10:D$999,MATCH($A620,'Cycle 10'!$L$10:$L$999,0),1)),INDEX('Cycle 11'!D$10:D$999,MATCH($A620,'Cycle 11'!$L$10:$L$999,0),1)),""))</f>
        <v/>
      </c>
      <c r="F620" t="str">
        <f>IF(IFERROR(IFERROR(IFERROR(IFERROR(IFERROR(IFERROR(IFERROR(IFERROR(IFERROR(IFERROR(IFERROR(IFERROR(INDEX(Summer!E$10:E$999,MATCH($A620,Summer!$L$10:$L$999,0),1),INDEX('Cycle 1'!E$10:E$999,MATCH($A620,'Cycle 1'!$L$10:$L$999,0),1)),INDEX('Cycle 2'!E$10:E$999,MATCH($A620,'Cycle 2'!$L$10:$L$999,0),1)),INDEX('Cycle 3'!E$10:E$999,MATCH($A620,'Cycle 3'!$L$10:$L$999,0),1)),INDEX('Cycle 4'!E$10:E$999,MATCH($A620,'Cycle 4'!$L$10:$L$999,0),1)),INDEX('Cycle 5'!E$10:E$999,MATCH($A620,'Cycle 5'!$L$10:$L$999,0),1)),INDEX('Cycle 6'!E$10:E$999,MATCH($A620,'Cycle 6'!$L$10:$L$999,0),1)),INDEX('Cycle 7'!E$10:E$999,MATCH($A620,'Cycle 7'!$L$10:$L$999,0),1)),INDEX('Cycle 8'!E$10:E$999,MATCH($A620,'Cycle 8'!$L$10:$L$999,0),1)),INDEX('Cycle 9'!E$10:E$999,MATCH($A620,'Cycle 9'!$L$10:$L$999,0),1)),INDEX('Cycle 10'!E$10:E$999,MATCH($A620,'Cycle 10'!$L$10:$L$999,0),1)),INDEX('Cycle 11'!E$10:E$999,MATCH($A620,'Cycle 11'!$L$10:$L$999,0),1)),"")="","",IFERROR(IFERROR(IFERROR(IFERROR(IFERROR(IFERROR(IFERROR(IFERROR(IFERROR(IFERROR(IFERROR(IFERROR(INDEX(Summer!E$10:E$999,MATCH($A620,Summer!$L$10:$L$999,0),1),INDEX('Cycle 1'!E$10:E$999,MATCH($A620,'Cycle 1'!$L$10:$L$999,0),1)),INDEX('Cycle 2'!E$10:E$999,MATCH($A620,'Cycle 2'!$L$10:$L$999,0),1)),INDEX('Cycle 3'!E$10:E$999,MATCH($A620,'Cycle 3'!$L$10:$L$999,0),1)),INDEX('Cycle 4'!E$10:E$999,MATCH($A620,'Cycle 4'!$L$10:$L$999,0),1)),INDEX('Cycle 5'!E$10:E$999,MATCH($A620,'Cycle 5'!$L$10:$L$999,0),1)),INDEX('Cycle 6'!E$10:E$999,MATCH($A620,'Cycle 6'!$L$10:$L$999,0),1)),INDEX('Cycle 7'!E$10:E$999,MATCH($A620,'Cycle 7'!$L$10:$L$999,0),1)),INDEX('Cycle 8'!E$10:E$999,MATCH($A620,'Cycle 8'!$L$10:$L$999,0),1)),INDEX('Cycle 9'!E$10:E$999,MATCH($A620,'Cycle 9'!$L$10:$L$999,0),1)),INDEX('Cycle 10'!E$10:E$999,MATCH($A620,'Cycle 10'!$L$10:$L$999,0),1)),INDEX('Cycle 11'!E$10:E$999,MATCH($A620,'Cycle 11'!$L$10:$L$999,0),1)),""))</f>
        <v/>
      </c>
      <c r="G620" t="str">
        <f>IF(IFERROR(IFERROR(IFERROR(IFERROR(IFERROR(IFERROR(IFERROR(IFERROR(IFERROR(IFERROR(IFERROR(IFERROR(INDEX(Summer!F$10:F$999,MATCH($A620,Summer!$L$10:$L$999,0),1),INDEX('Cycle 1'!F$10:F$999,MATCH($A620,'Cycle 1'!$L$10:$L$999,0),1)),INDEX('Cycle 2'!F$10:F$999,MATCH($A620,'Cycle 2'!$L$10:$L$999,0),1)),INDEX('Cycle 3'!F$10:F$999,MATCH($A620,'Cycle 3'!$L$10:$L$999,0),1)),INDEX('Cycle 4'!F$10:F$999,MATCH($A620,'Cycle 4'!$L$10:$L$999,0),1)),INDEX('Cycle 5'!F$10:F$999,MATCH($A620,'Cycle 5'!$L$10:$L$999,0),1)),INDEX('Cycle 6'!F$10:F$999,MATCH($A620,'Cycle 6'!$L$10:$L$999,0),1)),INDEX('Cycle 7'!F$10:F$999,MATCH($A620,'Cycle 7'!$L$10:$L$999,0),1)),INDEX('Cycle 8'!F$10:F$999,MATCH($A620,'Cycle 8'!$L$10:$L$999,0),1)),INDEX('Cycle 9'!F$10:F$999,MATCH($A620,'Cycle 9'!$L$10:$L$999,0),1)),INDEX('Cycle 10'!F$10:F$999,MATCH($A620,'Cycle 10'!$L$10:$L$999,0),1)),INDEX('Cycle 11'!F$10:F$999,MATCH($A620,'Cycle 11'!$L$10:$L$999,0),1)),"")="","",IFERROR(IFERROR(IFERROR(IFERROR(IFERROR(IFERROR(IFERROR(IFERROR(IFERROR(IFERROR(IFERROR(IFERROR(INDEX(Summer!F$10:F$999,MATCH($A620,Summer!$L$10:$L$999,0),1),INDEX('Cycle 1'!F$10:F$999,MATCH($A620,'Cycle 1'!$L$10:$L$999,0),1)),INDEX('Cycle 2'!F$10:F$999,MATCH($A620,'Cycle 2'!$L$10:$L$999,0),1)),INDEX('Cycle 3'!F$10:F$999,MATCH($A620,'Cycle 3'!$L$10:$L$999,0),1)),INDEX('Cycle 4'!F$10:F$999,MATCH($A620,'Cycle 4'!$L$10:$L$999,0),1)),INDEX('Cycle 5'!F$10:F$999,MATCH($A620,'Cycle 5'!$L$10:$L$999,0),1)),INDEX('Cycle 6'!F$10:F$999,MATCH($A620,'Cycle 6'!$L$10:$L$999,0),1)),INDEX('Cycle 7'!F$10:F$999,MATCH($A620,'Cycle 7'!$L$10:$L$999,0),1)),INDEX('Cycle 8'!F$10:F$999,MATCH($A620,'Cycle 8'!$L$10:$L$999,0),1)),INDEX('Cycle 9'!F$10:F$999,MATCH($A620,'Cycle 9'!$L$10:$L$999,0),1)),INDEX('Cycle 10'!F$10:F$999,MATCH($A620,'Cycle 10'!$L$10:$L$999,0),1)),INDEX('Cycle 11'!F$10:F$999,MATCH($A620,'Cycle 11'!$L$10:$L$999,0),1)),""))</f>
        <v/>
      </c>
      <c r="H620" t="str">
        <f>IF(IFERROR(IFERROR(IFERROR(IFERROR(IFERROR(IFERROR(IFERROR(IFERROR(IFERROR(IFERROR(IFERROR(IFERROR(INDEX(Summer!G$10:G$999,MATCH($A620,Summer!$L$10:$L$999,0),1),INDEX('Cycle 1'!G$10:G$999,MATCH($A620,'Cycle 1'!$L$10:$L$999,0),1)),INDEX('Cycle 2'!G$10:G$999,MATCH($A620,'Cycle 2'!$L$10:$L$999,0),1)),INDEX('Cycle 3'!G$10:G$999,MATCH($A620,'Cycle 3'!$L$10:$L$999,0),1)),INDEX('Cycle 4'!G$10:G$999,MATCH($A620,'Cycle 4'!$L$10:$L$999,0),1)),INDEX('Cycle 5'!G$10:G$999,MATCH($A620,'Cycle 5'!$L$10:$L$999,0),1)),INDEX('Cycle 6'!G$10:G$999,MATCH($A620,'Cycle 6'!$L$10:$L$999,0),1)),INDEX('Cycle 7'!G$10:G$999,MATCH($A620,'Cycle 7'!$L$10:$L$999,0),1)),INDEX('Cycle 8'!G$10:G$999,MATCH($A620,'Cycle 8'!$L$10:$L$999,0),1)),INDEX('Cycle 9'!G$10:G$999,MATCH($A620,'Cycle 9'!$L$10:$L$999,0),1)),INDEX('Cycle 10'!G$10:G$999,MATCH($A620,'Cycle 10'!$L$10:$L$999,0),1)),INDEX('Cycle 11'!G$10:G$999,MATCH($A620,'Cycle 11'!$L$10:$L$999,0),1)),"")="","",IFERROR(IFERROR(IFERROR(IFERROR(IFERROR(IFERROR(IFERROR(IFERROR(IFERROR(IFERROR(IFERROR(IFERROR(INDEX(Summer!G$10:G$999,MATCH($A620,Summer!$L$10:$L$999,0),1),INDEX('Cycle 1'!G$10:G$999,MATCH($A620,'Cycle 1'!$L$10:$L$999,0),1)),INDEX('Cycle 2'!G$10:G$999,MATCH($A620,'Cycle 2'!$L$10:$L$999,0),1)),INDEX('Cycle 3'!G$10:G$999,MATCH($A620,'Cycle 3'!$L$10:$L$999,0),1)),INDEX('Cycle 4'!G$10:G$999,MATCH($A620,'Cycle 4'!$L$10:$L$999,0),1)),INDEX('Cycle 5'!G$10:G$999,MATCH($A620,'Cycle 5'!$L$10:$L$999,0),1)),INDEX('Cycle 6'!G$10:G$999,MATCH($A620,'Cycle 6'!$L$10:$L$999,0),1)),INDEX('Cycle 7'!G$10:G$999,MATCH($A620,'Cycle 7'!$L$10:$L$999,0),1)),INDEX('Cycle 8'!G$10:G$999,MATCH($A620,'Cycle 8'!$L$10:$L$999,0),1)),INDEX('Cycle 9'!G$10:G$999,MATCH($A620,'Cycle 9'!$L$10:$L$999,0),1)),INDEX('Cycle 10'!G$10:G$999,MATCH($A620,'Cycle 10'!$L$10:$L$999,0),1)),INDEX('Cycle 11'!G$10:G$999,MATCH($A620,'Cycle 11'!$L$10:$L$999,0),1)),""))</f>
        <v/>
      </c>
      <c r="I620">
        <f>IFERROR(IF(C620="",MAX(I$1:I619),IF(ROW(C$2)=ROW(C620),1,IF(ISERROR(VLOOKUP(C620,C$2:C619,1,FALSE)),MAX(I$1:I619)+1,MAX(I$1:I619)))),"")</f>
        <v>0</v>
      </c>
      <c r="J620" t="str">
        <f t="shared" si="71"/>
        <v/>
      </c>
      <c r="K620" t="str">
        <f t="shared" si="75"/>
        <v/>
      </c>
      <c r="L620" t="str">
        <f t="shared" si="75"/>
        <v/>
      </c>
      <c r="M620" t="str">
        <f t="shared" si="75"/>
        <v/>
      </c>
      <c r="N620" t="str">
        <f t="shared" si="75"/>
        <v/>
      </c>
      <c r="O620" t="str">
        <f t="shared" si="75"/>
        <v/>
      </c>
      <c r="P620" t="str">
        <f t="shared" si="75"/>
        <v/>
      </c>
      <c r="Q620" t="str">
        <f t="shared" si="75"/>
        <v/>
      </c>
      <c r="R620" t="str">
        <f t="shared" si="75"/>
        <v/>
      </c>
      <c r="S620" t="str">
        <f t="shared" si="75"/>
        <v/>
      </c>
      <c r="T620" t="str">
        <f t="shared" si="75"/>
        <v/>
      </c>
      <c r="U620" t="str">
        <f t="shared" si="75"/>
        <v/>
      </c>
      <c r="V620" t="str">
        <f t="shared" si="75"/>
        <v/>
      </c>
      <c r="W620" t="str">
        <f t="shared" si="72"/>
        <v/>
      </c>
      <c r="X620">
        <f>IF(OR(H620="No",H620=""),0,IF(COUNTIFS(H$2:H620,"Yes",C$2:C620,C620)&gt;1,0,COUNTIFS(H$2:H620,"Yes",C$2:C620,C620)))+IF(X619=$X$1,0,X619)</f>
        <v>0</v>
      </c>
    </row>
    <row r="621" spans="1:24" x14ac:dyDescent="0.3">
      <c r="A621">
        <f>ROWS($A$2:$A621)</f>
        <v>620</v>
      </c>
      <c r="B621" t="str">
        <f>IF(ISERROR(VLOOKUP(A621,Summer!L$11:L$500,1,FALSE)),IF(ISERROR(VLOOKUP(A621,'Cycle 1'!L$11:L$500,1,FALSE)),IF(ISERROR(VLOOKUP(A621,'Cycle 2'!L$11:L$500,1,FALSE)),IF(ISERROR(VLOOKUP(A621,'Cycle 3'!L$11:L$500,1,FALSE)),IF(ISERROR(VLOOKUP(A621,'Cycle 4'!L$11:L$500,1,FALSE)),IF(ISERROR(VLOOKUP(A621,'Cycle 5'!L$11:L$500,1,FALSE)),IF(ISERROR(VLOOKUP(A621,'Cycle 6'!L$11:L$500,1,FALSE)),IF(ISERROR(VLOOKUP(A621,'Cycle 7'!L$11:L$500,1,FALSE)),IF(ISERROR(VLOOKUP(A621,'Cycle 8'!L$11:L$500,1,FALSE)),IF(ISERROR(VLOOKUP(A621,'Cycle 9'!L$11:L$500,1,FALSE)),IF(ISERROR(VLOOKUP(A621,'Cycle 10'!L$11:L$500,1,FALSE)),IF(ISERROR(VLOOKUP(A621,'Cycle 11'!L$11:L$500,1,FALSE)),"","Cycle 11"),"Cycle 10"),"Cycle 9"),"Cycle 8"),"Cycle 7"),"Cycle 6"),"Cycle 5"),"Cycle 4"),"Cycle 3"),"Cycle 2"),"Cycle 1"),"Summer")</f>
        <v/>
      </c>
      <c r="C621" t="str">
        <f>IF(IFERROR(IFERROR(IFERROR(IFERROR(IFERROR(IFERROR(IFERROR(IFERROR(IFERROR(IFERROR(IFERROR(IFERROR(INDEX(Summer!B$10:B$999,MATCH($A621,Summer!$L$10:$L$999,0),1),INDEX('Cycle 1'!B$10:B$999,MATCH($A621,'Cycle 1'!$L$10:$L$999,0),1)),INDEX('Cycle 2'!B$10:B$999,MATCH($A621,'Cycle 2'!$L$10:$L$999,0),1)),INDEX('Cycle 3'!B$10:B$999,MATCH($A621,'Cycle 3'!$L$10:$L$999,0),1)),INDEX('Cycle 4'!B$10:B$999,MATCH($A621,'Cycle 4'!$L$10:$L$999,0),1)),INDEX('Cycle 5'!B$10:B$999,MATCH($A621,'Cycle 5'!$L$10:$L$999,0),1)),INDEX('Cycle 6'!B$10:B$999,MATCH($A621,'Cycle 6'!$L$10:$L$999,0),1)),INDEX('Cycle 7'!B$10:B$999,MATCH($A621,'Cycle 7'!$L$10:$L$999,0),1)),INDEX('Cycle 8'!B$10:B$999,MATCH($A621,'Cycle 8'!$L$10:$L$999,0),1)),INDEX('Cycle 9'!B$10:B$999,MATCH($A621,'Cycle 9'!$L$10:$L$999,0),1)),INDEX('Cycle 10'!B$10:B$999,MATCH($A621,'Cycle 10'!$L$10:$L$999,0),1)),INDEX('Cycle 11'!B$10:B$999,MATCH($A621,'Cycle 11'!$L$10:$L$999,0),1)),"")="","",IFERROR(IFERROR(IFERROR(IFERROR(IFERROR(IFERROR(IFERROR(IFERROR(IFERROR(IFERROR(IFERROR(IFERROR(INDEX(Summer!B$10:B$999,MATCH($A621,Summer!$L$10:$L$999,0),1),INDEX('Cycle 1'!B$10:B$999,MATCH($A621,'Cycle 1'!$L$10:$L$999,0),1)),INDEX('Cycle 2'!B$10:B$999,MATCH($A621,'Cycle 2'!$L$10:$L$999,0),1)),INDEX('Cycle 3'!B$10:B$999,MATCH($A621,'Cycle 3'!$L$10:$L$999,0),1)),INDEX('Cycle 4'!B$10:B$999,MATCH($A621,'Cycle 4'!$L$10:$L$999,0),1)),INDEX('Cycle 5'!B$10:B$999,MATCH($A621,'Cycle 5'!$L$10:$L$999,0),1)),INDEX('Cycle 6'!B$10:B$999,MATCH($A621,'Cycle 6'!$L$10:$L$999,0),1)),INDEX('Cycle 7'!B$10:B$999,MATCH($A621,'Cycle 7'!$L$10:$L$999,0),1)),INDEX('Cycle 8'!B$10:B$999,MATCH($A621,'Cycle 8'!$L$10:$L$999,0),1)),INDEX('Cycle 9'!B$10:B$999,MATCH($A621,'Cycle 9'!$L$10:$L$999,0),1)),INDEX('Cycle 10'!B$10:B$999,MATCH($A621,'Cycle 10'!$L$10:$L$999,0),1)),INDEX('Cycle 11'!B$10:B$999,MATCH($A621,'Cycle 11'!$L$10:$L$999,0),1)),""))</f>
        <v/>
      </c>
      <c r="D621" t="str">
        <f>IF(IFERROR(IFERROR(IFERROR(IFERROR(IFERROR(IFERROR(IFERROR(IFERROR(IFERROR(IFERROR(IFERROR(IFERROR(INDEX(Summer!C$10:C$999,MATCH($A621,Summer!$L$10:$L$999,0),1),INDEX('Cycle 1'!C$10:C$999,MATCH($A621,'Cycle 1'!$L$10:$L$999,0),1)),INDEX('Cycle 2'!C$10:C$999,MATCH($A621,'Cycle 2'!$L$10:$L$999,0),1)),INDEX('Cycle 3'!C$10:C$999,MATCH($A621,'Cycle 3'!$L$10:$L$999,0),1)),INDEX('Cycle 4'!C$10:C$999,MATCH($A621,'Cycle 4'!$L$10:$L$999,0),1)),INDEX('Cycle 5'!C$10:C$999,MATCH($A621,'Cycle 5'!$L$10:$L$999,0),1)),INDEX('Cycle 6'!C$10:C$999,MATCH($A621,'Cycle 6'!$L$10:$L$999,0),1)),INDEX('Cycle 7'!C$10:C$999,MATCH($A621,'Cycle 7'!$L$10:$L$999,0),1)),INDEX('Cycle 8'!C$10:C$999,MATCH($A621,'Cycle 8'!$L$10:$L$999,0),1)),INDEX('Cycle 9'!C$10:C$999,MATCH($A621,'Cycle 9'!$L$10:$L$999,0),1)),INDEX('Cycle 10'!C$10:C$999,MATCH($A621,'Cycle 10'!$L$10:$L$999,0),1)),INDEX('Cycle 11'!C$10:C$999,MATCH($A621,'Cycle 11'!$L$10:$L$999,0),1)),"")="","",IFERROR(IFERROR(IFERROR(IFERROR(IFERROR(IFERROR(IFERROR(IFERROR(IFERROR(IFERROR(IFERROR(IFERROR(INDEX(Summer!C$10:C$999,MATCH($A621,Summer!$L$10:$L$999,0),1),INDEX('Cycle 1'!C$10:C$999,MATCH($A621,'Cycle 1'!$L$10:$L$999,0),1)),INDEX('Cycle 2'!C$10:C$999,MATCH($A621,'Cycle 2'!$L$10:$L$999,0),1)),INDEX('Cycle 3'!C$10:C$999,MATCH($A621,'Cycle 3'!$L$10:$L$999,0),1)),INDEX('Cycle 4'!C$10:C$999,MATCH($A621,'Cycle 4'!$L$10:$L$999,0),1)),INDEX('Cycle 5'!C$10:C$999,MATCH($A621,'Cycle 5'!$L$10:$L$999,0),1)),INDEX('Cycle 6'!C$10:C$999,MATCH($A621,'Cycle 6'!$L$10:$L$999,0),1)),INDEX('Cycle 7'!C$10:C$999,MATCH($A621,'Cycle 7'!$L$10:$L$999,0),1)),INDEX('Cycle 8'!C$10:C$999,MATCH($A621,'Cycle 8'!$L$10:$L$999,0),1)),INDEX('Cycle 9'!C$10:C$999,MATCH($A621,'Cycle 9'!$L$10:$L$999,0),1)),INDEX('Cycle 10'!C$10:C$999,MATCH($A621,'Cycle 10'!$L$10:$L$999,0),1)),INDEX('Cycle 11'!C$10:C$999,MATCH($A621,'Cycle 11'!$L$10:$L$999,0),1)),""))</f>
        <v/>
      </c>
      <c r="E621" t="str">
        <f>IF(IFERROR(IFERROR(IFERROR(IFERROR(IFERROR(IFERROR(IFERROR(IFERROR(IFERROR(IFERROR(IFERROR(IFERROR(INDEX(Summer!D$10:D$999,MATCH($A621,Summer!$L$10:$L$999,0),1),INDEX('Cycle 1'!D$10:D$999,MATCH($A621,'Cycle 1'!$L$10:$L$999,0),1)),INDEX('Cycle 2'!D$10:D$999,MATCH($A621,'Cycle 2'!$L$10:$L$999,0),1)),INDEX('Cycle 3'!D$10:D$999,MATCH($A621,'Cycle 3'!$L$10:$L$999,0),1)),INDEX('Cycle 4'!D$10:D$999,MATCH($A621,'Cycle 4'!$L$10:$L$999,0),1)),INDEX('Cycle 5'!D$10:D$999,MATCH($A621,'Cycle 5'!$L$10:$L$999,0),1)),INDEX('Cycle 6'!D$10:D$999,MATCH($A621,'Cycle 6'!$L$10:$L$999,0),1)),INDEX('Cycle 7'!D$10:D$999,MATCH($A621,'Cycle 7'!$L$10:$L$999,0),1)),INDEX('Cycle 8'!D$10:D$999,MATCH($A621,'Cycle 8'!$L$10:$L$999,0),1)),INDEX('Cycle 9'!D$10:D$999,MATCH($A621,'Cycle 9'!$L$10:$L$999,0),1)),INDEX('Cycle 10'!D$10:D$999,MATCH($A621,'Cycle 10'!$L$10:$L$999,0),1)),INDEX('Cycle 11'!D$10:D$999,MATCH($A621,'Cycle 11'!$L$10:$L$999,0),1)),"")="","",IFERROR(IFERROR(IFERROR(IFERROR(IFERROR(IFERROR(IFERROR(IFERROR(IFERROR(IFERROR(IFERROR(IFERROR(INDEX(Summer!D$10:D$999,MATCH($A621,Summer!$L$10:$L$999,0),1),INDEX('Cycle 1'!D$10:D$999,MATCH($A621,'Cycle 1'!$L$10:$L$999,0),1)),INDEX('Cycle 2'!D$10:D$999,MATCH($A621,'Cycle 2'!$L$10:$L$999,0),1)),INDEX('Cycle 3'!D$10:D$999,MATCH($A621,'Cycle 3'!$L$10:$L$999,0),1)),INDEX('Cycle 4'!D$10:D$999,MATCH($A621,'Cycle 4'!$L$10:$L$999,0),1)),INDEX('Cycle 5'!D$10:D$999,MATCH($A621,'Cycle 5'!$L$10:$L$999,0),1)),INDEX('Cycle 6'!D$10:D$999,MATCH($A621,'Cycle 6'!$L$10:$L$999,0),1)),INDEX('Cycle 7'!D$10:D$999,MATCH($A621,'Cycle 7'!$L$10:$L$999,0),1)),INDEX('Cycle 8'!D$10:D$999,MATCH($A621,'Cycle 8'!$L$10:$L$999,0),1)),INDEX('Cycle 9'!D$10:D$999,MATCH($A621,'Cycle 9'!$L$10:$L$999,0),1)),INDEX('Cycle 10'!D$10:D$999,MATCH($A621,'Cycle 10'!$L$10:$L$999,0),1)),INDEX('Cycle 11'!D$10:D$999,MATCH($A621,'Cycle 11'!$L$10:$L$999,0),1)),""))</f>
        <v/>
      </c>
      <c r="F621" t="str">
        <f>IF(IFERROR(IFERROR(IFERROR(IFERROR(IFERROR(IFERROR(IFERROR(IFERROR(IFERROR(IFERROR(IFERROR(IFERROR(INDEX(Summer!E$10:E$999,MATCH($A621,Summer!$L$10:$L$999,0),1),INDEX('Cycle 1'!E$10:E$999,MATCH($A621,'Cycle 1'!$L$10:$L$999,0),1)),INDEX('Cycle 2'!E$10:E$999,MATCH($A621,'Cycle 2'!$L$10:$L$999,0),1)),INDEX('Cycle 3'!E$10:E$999,MATCH($A621,'Cycle 3'!$L$10:$L$999,0),1)),INDEX('Cycle 4'!E$10:E$999,MATCH($A621,'Cycle 4'!$L$10:$L$999,0),1)),INDEX('Cycle 5'!E$10:E$999,MATCH($A621,'Cycle 5'!$L$10:$L$999,0),1)),INDEX('Cycle 6'!E$10:E$999,MATCH($A621,'Cycle 6'!$L$10:$L$999,0),1)),INDEX('Cycle 7'!E$10:E$999,MATCH($A621,'Cycle 7'!$L$10:$L$999,0),1)),INDEX('Cycle 8'!E$10:E$999,MATCH($A621,'Cycle 8'!$L$10:$L$999,0),1)),INDEX('Cycle 9'!E$10:E$999,MATCH($A621,'Cycle 9'!$L$10:$L$999,0),1)),INDEX('Cycle 10'!E$10:E$999,MATCH($A621,'Cycle 10'!$L$10:$L$999,0),1)),INDEX('Cycle 11'!E$10:E$999,MATCH($A621,'Cycle 11'!$L$10:$L$999,0),1)),"")="","",IFERROR(IFERROR(IFERROR(IFERROR(IFERROR(IFERROR(IFERROR(IFERROR(IFERROR(IFERROR(IFERROR(IFERROR(INDEX(Summer!E$10:E$999,MATCH($A621,Summer!$L$10:$L$999,0),1),INDEX('Cycle 1'!E$10:E$999,MATCH($A621,'Cycle 1'!$L$10:$L$999,0),1)),INDEX('Cycle 2'!E$10:E$999,MATCH($A621,'Cycle 2'!$L$10:$L$999,0),1)),INDEX('Cycle 3'!E$10:E$999,MATCH($A621,'Cycle 3'!$L$10:$L$999,0),1)),INDEX('Cycle 4'!E$10:E$999,MATCH($A621,'Cycle 4'!$L$10:$L$999,0),1)),INDEX('Cycle 5'!E$10:E$999,MATCH($A621,'Cycle 5'!$L$10:$L$999,0),1)),INDEX('Cycle 6'!E$10:E$999,MATCH($A621,'Cycle 6'!$L$10:$L$999,0),1)),INDEX('Cycle 7'!E$10:E$999,MATCH($A621,'Cycle 7'!$L$10:$L$999,0),1)),INDEX('Cycle 8'!E$10:E$999,MATCH($A621,'Cycle 8'!$L$10:$L$999,0),1)),INDEX('Cycle 9'!E$10:E$999,MATCH($A621,'Cycle 9'!$L$10:$L$999,0),1)),INDEX('Cycle 10'!E$10:E$999,MATCH($A621,'Cycle 10'!$L$10:$L$999,0),1)),INDEX('Cycle 11'!E$10:E$999,MATCH($A621,'Cycle 11'!$L$10:$L$999,0),1)),""))</f>
        <v/>
      </c>
      <c r="G621" t="str">
        <f>IF(IFERROR(IFERROR(IFERROR(IFERROR(IFERROR(IFERROR(IFERROR(IFERROR(IFERROR(IFERROR(IFERROR(IFERROR(INDEX(Summer!F$10:F$999,MATCH($A621,Summer!$L$10:$L$999,0),1),INDEX('Cycle 1'!F$10:F$999,MATCH($A621,'Cycle 1'!$L$10:$L$999,0),1)),INDEX('Cycle 2'!F$10:F$999,MATCH($A621,'Cycle 2'!$L$10:$L$999,0),1)),INDEX('Cycle 3'!F$10:F$999,MATCH($A621,'Cycle 3'!$L$10:$L$999,0),1)),INDEX('Cycle 4'!F$10:F$999,MATCH($A621,'Cycle 4'!$L$10:$L$999,0),1)),INDEX('Cycle 5'!F$10:F$999,MATCH($A621,'Cycle 5'!$L$10:$L$999,0),1)),INDEX('Cycle 6'!F$10:F$999,MATCH($A621,'Cycle 6'!$L$10:$L$999,0),1)),INDEX('Cycle 7'!F$10:F$999,MATCH($A621,'Cycle 7'!$L$10:$L$999,0),1)),INDEX('Cycle 8'!F$10:F$999,MATCH($A621,'Cycle 8'!$L$10:$L$999,0),1)),INDEX('Cycle 9'!F$10:F$999,MATCH($A621,'Cycle 9'!$L$10:$L$999,0),1)),INDEX('Cycle 10'!F$10:F$999,MATCH($A621,'Cycle 10'!$L$10:$L$999,0),1)),INDEX('Cycle 11'!F$10:F$999,MATCH($A621,'Cycle 11'!$L$10:$L$999,0),1)),"")="","",IFERROR(IFERROR(IFERROR(IFERROR(IFERROR(IFERROR(IFERROR(IFERROR(IFERROR(IFERROR(IFERROR(IFERROR(INDEX(Summer!F$10:F$999,MATCH($A621,Summer!$L$10:$L$999,0),1),INDEX('Cycle 1'!F$10:F$999,MATCH($A621,'Cycle 1'!$L$10:$L$999,0),1)),INDEX('Cycle 2'!F$10:F$999,MATCH($A621,'Cycle 2'!$L$10:$L$999,0),1)),INDEX('Cycle 3'!F$10:F$999,MATCH($A621,'Cycle 3'!$L$10:$L$999,0),1)),INDEX('Cycle 4'!F$10:F$999,MATCH($A621,'Cycle 4'!$L$10:$L$999,0),1)),INDEX('Cycle 5'!F$10:F$999,MATCH($A621,'Cycle 5'!$L$10:$L$999,0),1)),INDEX('Cycle 6'!F$10:F$999,MATCH($A621,'Cycle 6'!$L$10:$L$999,0),1)),INDEX('Cycle 7'!F$10:F$999,MATCH($A621,'Cycle 7'!$L$10:$L$999,0),1)),INDEX('Cycle 8'!F$10:F$999,MATCH($A621,'Cycle 8'!$L$10:$L$999,0),1)),INDEX('Cycle 9'!F$10:F$999,MATCH($A621,'Cycle 9'!$L$10:$L$999,0),1)),INDEX('Cycle 10'!F$10:F$999,MATCH($A621,'Cycle 10'!$L$10:$L$999,0),1)),INDEX('Cycle 11'!F$10:F$999,MATCH($A621,'Cycle 11'!$L$10:$L$999,0),1)),""))</f>
        <v/>
      </c>
      <c r="H621" t="str">
        <f>IF(IFERROR(IFERROR(IFERROR(IFERROR(IFERROR(IFERROR(IFERROR(IFERROR(IFERROR(IFERROR(IFERROR(IFERROR(INDEX(Summer!G$10:G$999,MATCH($A621,Summer!$L$10:$L$999,0),1),INDEX('Cycle 1'!G$10:G$999,MATCH($A621,'Cycle 1'!$L$10:$L$999,0),1)),INDEX('Cycle 2'!G$10:G$999,MATCH($A621,'Cycle 2'!$L$10:$L$999,0),1)),INDEX('Cycle 3'!G$10:G$999,MATCH($A621,'Cycle 3'!$L$10:$L$999,0),1)),INDEX('Cycle 4'!G$10:G$999,MATCH($A621,'Cycle 4'!$L$10:$L$999,0),1)),INDEX('Cycle 5'!G$10:G$999,MATCH($A621,'Cycle 5'!$L$10:$L$999,0),1)),INDEX('Cycle 6'!G$10:G$999,MATCH($A621,'Cycle 6'!$L$10:$L$999,0),1)),INDEX('Cycle 7'!G$10:G$999,MATCH($A621,'Cycle 7'!$L$10:$L$999,0),1)),INDEX('Cycle 8'!G$10:G$999,MATCH($A621,'Cycle 8'!$L$10:$L$999,0),1)),INDEX('Cycle 9'!G$10:G$999,MATCH($A621,'Cycle 9'!$L$10:$L$999,0),1)),INDEX('Cycle 10'!G$10:G$999,MATCH($A621,'Cycle 10'!$L$10:$L$999,0),1)),INDEX('Cycle 11'!G$10:G$999,MATCH($A621,'Cycle 11'!$L$10:$L$999,0),1)),"")="","",IFERROR(IFERROR(IFERROR(IFERROR(IFERROR(IFERROR(IFERROR(IFERROR(IFERROR(IFERROR(IFERROR(IFERROR(INDEX(Summer!G$10:G$999,MATCH($A621,Summer!$L$10:$L$999,0),1),INDEX('Cycle 1'!G$10:G$999,MATCH($A621,'Cycle 1'!$L$10:$L$999,0),1)),INDEX('Cycle 2'!G$10:G$999,MATCH($A621,'Cycle 2'!$L$10:$L$999,0),1)),INDEX('Cycle 3'!G$10:G$999,MATCH($A621,'Cycle 3'!$L$10:$L$999,0),1)),INDEX('Cycle 4'!G$10:G$999,MATCH($A621,'Cycle 4'!$L$10:$L$999,0),1)),INDEX('Cycle 5'!G$10:G$999,MATCH($A621,'Cycle 5'!$L$10:$L$999,0),1)),INDEX('Cycle 6'!G$10:G$999,MATCH($A621,'Cycle 6'!$L$10:$L$999,0),1)),INDEX('Cycle 7'!G$10:G$999,MATCH($A621,'Cycle 7'!$L$10:$L$999,0),1)),INDEX('Cycle 8'!G$10:G$999,MATCH($A621,'Cycle 8'!$L$10:$L$999,0),1)),INDEX('Cycle 9'!G$10:G$999,MATCH($A621,'Cycle 9'!$L$10:$L$999,0),1)),INDEX('Cycle 10'!G$10:G$999,MATCH($A621,'Cycle 10'!$L$10:$L$999,0),1)),INDEX('Cycle 11'!G$10:G$999,MATCH($A621,'Cycle 11'!$L$10:$L$999,0),1)),""))</f>
        <v/>
      </c>
      <c r="I621">
        <f>IFERROR(IF(C621="",MAX(I$1:I620),IF(ROW(C$2)=ROW(C621),1,IF(ISERROR(VLOOKUP(C621,C$2:C620,1,FALSE)),MAX(I$1:I620)+1,MAX(I$1:I620)))),"")</f>
        <v>0</v>
      </c>
      <c r="J621" t="str">
        <f t="shared" si="71"/>
        <v/>
      </c>
      <c r="K621" t="str">
        <f t="shared" si="75"/>
        <v/>
      </c>
      <c r="L621" t="str">
        <f t="shared" si="75"/>
        <v/>
      </c>
      <c r="M621" t="str">
        <f t="shared" si="75"/>
        <v/>
      </c>
      <c r="N621" t="str">
        <f t="shared" si="75"/>
        <v/>
      </c>
      <c r="O621" t="str">
        <f t="shared" si="75"/>
        <v/>
      </c>
      <c r="P621" t="str">
        <f t="shared" si="75"/>
        <v/>
      </c>
      <c r="Q621" t="str">
        <f t="shared" si="75"/>
        <v/>
      </c>
      <c r="R621" t="str">
        <f t="shared" si="75"/>
        <v/>
      </c>
      <c r="S621" t="str">
        <f t="shared" si="75"/>
        <v/>
      </c>
      <c r="T621" t="str">
        <f t="shared" si="75"/>
        <v/>
      </c>
      <c r="U621" t="str">
        <f t="shared" si="75"/>
        <v/>
      </c>
      <c r="V621" t="str">
        <f t="shared" si="75"/>
        <v/>
      </c>
      <c r="W621" t="str">
        <f t="shared" si="72"/>
        <v/>
      </c>
      <c r="X621">
        <f>IF(OR(H621="No",H621=""),0,IF(COUNTIFS(H$2:H621,"Yes",C$2:C621,C621)&gt;1,0,COUNTIFS(H$2:H621,"Yes",C$2:C621,C621)))+IF(X620=$X$1,0,X620)</f>
        <v>0</v>
      </c>
    </row>
    <row r="622" spans="1:24" x14ac:dyDescent="0.3">
      <c r="A622">
        <f>ROWS($A$2:$A622)</f>
        <v>621</v>
      </c>
      <c r="B622" t="str">
        <f>IF(ISERROR(VLOOKUP(A622,Summer!L$11:L$500,1,FALSE)),IF(ISERROR(VLOOKUP(A622,'Cycle 1'!L$11:L$500,1,FALSE)),IF(ISERROR(VLOOKUP(A622,'Cycle 2'!L$11:L$500,1,FALSE)),IF(ISERROR(VLOOKUP(A622,'Cycle 3'!L$11:L$500,1,FALSE)),IF(ISERROR(VLOOKUP(A622,'Cycle 4'!L$11:L$500,1,FALSE)),IF(ISERROR(VLOOKUP(A622,'Cycle 5'!L$11:L$500,1,FALSE)),IF(ISERROR(VLOOKUP(A622,'Cycle 6'!L$11:L$500,1,FALSE)),IF(ISERROR(VLOOKUP(A622,'Cycle 7'!L$11:L$500,1,FALSE)),IF(ISERROR(VLOOKUP(A622,'Cycle 8'!L$11:L$500,1,FALSE)),IF(ISERROR(VLOOKUP(A622,'Cycle 9'!L$11:L$500,1,FALSE)),IF(ISERROR(VLOOKUP(A622,'Cycle 10'!L$11:L$500,1,FALSE)),IF(ISERROR(VLOOKUP(A622,'Cycle 11'!L$11:L$500,1,FALSE)),"","Cycle 11"),"Cycle 10"),"Cycle 9"),"Cycle 8"),"Cycle 7"),"Cycle 6"),"Cycle 5"),"Cycle 4"),"Cycle 3"),"Cycle 2"),"Cycle 1"),"Summer")</f>
        <v/>
      </c>
      <c r="C622" t="str">
        <f>IF(IFERROR(IFERROR(IFERROR(IFERROR(IFERROR(IFERROR(IFERROR(IFERROR(IFERROR(IFERROR(IFERROR(IFERROR(INDEX(Summer!B$10:B$999,MATCH($A622,Summer!$L$10:$L$999,0),1),INDEX('Cycle 1'!B$10:B$999,MATCH($A622,'Cycle 1'!$L$10:$L$999,0),1)),INDEX('Cycle 2'!B$10:B$999,MATCH($A622,'Cycle 2'!$L$10:$L$999,0),1)),INDEX('Cycle 3'!B$10:B$999,MATCH($A622,'Cycle 3'!$L$10:$L$999,0),1)),INDEX('Cycle 4'!B$10:B$999,MATCH($A622,'Cycle 4'!$L$10:$L$999,0),1)),INDEX('Cycle 5'!B$10:B$999,MATCH($A622,'Cycle 5'!$L$10:$L$999,0),1)),INDEX('Cycle 6'!B$10:B$999,MATCH($A622,'Cycle 6'!$L$10:$L$999,0),1)),INDEX('Cycle 7'!B$10:B$999,MATCH($A622,'Cycle 7'!$L$10:$L$999,0),1)),INDEX('Cycle 8'!B$10:B$999,MATCH($A622,'Cycle 8'!$L$10:$L$999,0),1)),INDEX('Cycle 9'!B$10:B$999,MATCH($A622,'Cycle 9'!$L$10:$L$999,0),1)),INDEX('Cycle 10'!B$10:B$999,MATCH($A622,'Cycle 10'!$L$10:$L$999,0),1)),INDEX('Cycle 11'!B$10:B$999,MATCH($A622,'Cycle 11'!$L$10:$L$999,0),1)),"")="","",IFERROR(IFERROR(IFERROR(IFERROR(IFERROR(IFERROR(IFERROR(IFERROR(IFERROR(IFERROR(IFERROR(IFERROR(INDEX(Summer!B$10:B$999,MATCH($A622,Summer!$L$10:$L$999,0),1),INDEX('Cycle 1'!B$10:B$999,MATCH($A622,'Cycle 1'!$L$10:$L$999,0),1)),INDEX('Cycle 2'!B$10:B$999,MATCH($A622,'Cycle 2'!$L$10:$L$999,0),1)),INDEX('Cycle 3'!B$10:B$999,MATCH($A622,'Cycle 3'!$L$10:$L$999,0),1)),INDEX('Cycle 4'!B$10:B$999,MATCH($A622,'Cycle 4'!$L$10:$L$999,0),1)),INDEX('Cycle 5'!B$10:B$999,MATCH($A622,'Cycle 5'!$L$10:$L$999,0),1)),INDEX('Cycle 6'!B$10:B$999,MATCH($A622,'Cycle 6'!$L$10:$L$999,0),1)),INDEX('Cycle 7'!B$10:B$999,MATCH($A622,'Cycle 7'!$L$10:$L$999,0),1)),INDEX('Cycle 8'!B$10:B$999,MATCH($A622,'Cycle 8'!$L$10:$L$999,0),1)),INDEX('Cycle 9'!B$10:B$999,MATCH($A622,'Cycle 9'!$L$10:$L$999,0),1)),INDEX('Cycle 10'!B$10:B$999,MATCH($A622,'Cycle 10'!$L$10:$L$999,0),1)),INDEX('Cycle 11'!B$10:B$999,MATCH($A622,'Cycle 11'!$L$10:$L$999,0),1)),""))</f>
        <v/>
      </c>
      <c r="D622" t="str">
        <f>IF(IFERROR(IFERROR(IFERROR(IFERROR(IFERROR(IFERROR(IFERROR(IFERROR(IFERROR(IFERROR(IFERROR(IFERROR(INDEX(Summer!C$10:C$999,MATCH($A622,Summer!$L$10:$L$999,0),1),INDEX('Cycle 1'!C$10:C$999,MATCH($A622,'Cycle 1'!$L$10:$L$999,0),1)),INDEX('Cycle 2'!C$10:C$999,MATCH($A622,'Cycle 2'!$L$10:$L$999,0),1)),INDEX('Cycle 3'!C$10:C$999,MATCH($A622,'Cycle 3'!$L$10:$L$999,0),1)),INDEX('Cycle 4'!C$10:C$999,MATCH($A622,'Cycle 4'!$L$10:$L$999,0),1)),INDEX('Cycle 5'!C$10:C$999,MATCH($A622,'Cycle 5'!$L$10:$L$999,0),1)),INDEX('Cycle 6'!C$10:C$999,MATCH($A622,'Cycle 6'!$L$10:$L$999,0),1)),INDEX('Cycle 7'!C$10:C$999,MATCH($A622,'Cycle 7'!$L$10:$L$999,0),1)),INDEX('Cycle 8'!C$10:C$999,MATCH($A622,'Cycle 8'!$L$10:$L$999,0),1)),INDEX('Cycle 9'!C$10:C$999,MATCH($A622,'Cycle 9'!$L$10:$L$999,0),1)),INDEX('Cycle 10'!C$10:C$999,MATCH($A622,'Cycle 10'!$L$10:$L$999,0),1)),INDEX('Cycle 11'!C$10:C$999,MATCH($A622,'Cycle 11'!$L$10:$L$999,0),1)),"")="","",IFERROR(IFERROR(IFERROR(IFERROR(IFERROR(IFERROR(IFERROR(IFERROR(IFERROR(IFERROR(IFERROR(IFERROR(INDEX(Summer!C$10:C$999,MATCH($A622,Summer!$L$10:$L$999,0),1),INDEX('Cycle 1'!C$10:C$999,MATCH($A622,'Cycle 1'!$L$10:$L$999,0),1)),INDEX('Cycle 2'!C$10:C$999,MATCH($A622,'Cycle 2'!$L$10:$L$999,0),1)),INDEX('Cycle 3'!C$10:C$999,MATCH($A622,'Cycle 3'!$L$10:$L$999,0),1)),INDEX('Cycle 4'!C$10:C$999,MATCH($A622,'Cycle 4'!$L$10:$L$999,0),1)),INDEX('Cycle 5'!C$10:C$999,MATCH($A622,'Cycle 5'!$L$10:$L$999,0),1)),INDEX('Cycle 6'!C$10:C$999,MATCH($A622,'Cycle 6'!$L$10:$L$999,0),1)),INDEX('Cycle 7'!C$10:C$999,MATCH($A622,'Cycle 7'!$L$10:$L$999,0),1)),INDEX('Cycle 8'!C$10:C$999,MATCH($A622,'Cycle 8'!$L$10:$L$999,0),1)),INDEX('Cycle 9'!C$10:C$999,MATCH($A622,'Cycle 9'!$L$10:$L$999,0),1)),INDEX('Cycle 10'!C$10:C$999,MATCH($A622,'Cycle 10'!$L$10:$L$999,0),1)),INDEX('Cycle 11'!C$10:C$999,MATCH($A622,'Cycle 11'!$L$10:$L$999,0),1)),""))</f>
        <v/>
      </c>
      <c r="E622" t="str">
        <f>IF(IFERROR(IFERROR(IFERROR(IFERROR(IFERROR(IFERROR(IFERROR(IFERROR(IFERROR(IFERROR(IFERROR(IFERROR(INDEX(Summer!D$10:D$999,MATCH($A622,Summer!$L$10:$L$999,0),1),INDEX('Cycle 1'!D$10:D$999,MATCH($A622,'Cycle 1'!$L$10:$L$999,0),1)),INDEX('Cycle 2'!D$10:D$999,MATCH($A622,'Cycle 2'!$L$10:$L$999,0),1)),INDEX('Cycle 3'!D$10:D$999,MATCH($A622,'Cycle 3'!$L$10:$L$999,0),1)),INDEX('Cycle 4'!D$10:D$999,MATCH($A622,'Cycle 4'!$L$10:$L$999,0),1)),INDEX('Cycle 5'!D$10:D$999,MATCH($A622,'Cycle 5'!$L$10:$L$999,0),1)),INDEX('Cycle 6'!D$10:D$999,MATCH($A622,'Cycle 6'!$L$10:$L$999,0),1)),INDEX('Cycle 7'!D$10:D$999,MATCH($A622,'Cycle 7'!$L$10:$L$999,0),1)),INDEX('Cycle 8'!D$10:D$999,MATCH($A622,'Cycle 8'!$L$10:$L$999,0),1)),INDEX('Cycle 9'!D$10:D$999,MATCH($A622,'Cycle 9'!$L$10:$L$999,0),1)),INDEX('Cycle 10'!D$10:D$999,MATCH($A622,'Cycle 10'!$L$10:$L$999,0),1)),INDEX('Cycle 11'!D$10:D$999,MATCH($A622,'Cycle 11'!$L$10:$L$999,0),1)),"")="","",IFERROR(IFERROR(IFERROR(IFERROR(IFERROR(IFERROR(IFERROR(IFERROR(IFERROR(IFERROR(IFERROR(IFERROR(INDEX(Summer!D$10:D$999,MATCH($A622,Summer!$L$10:$L$999,0),1),INDEX('Cycle 1'!D$10:D$999,MATCH($A622,'Cycle 1'!$L$10:$L$999,0),1)),INDEX('Cycle 2'!D$10:D$999,MATCH($A622,'Cycle 2'!$L$10:$L$999,0),1)),INDEX('Cycle 3'!D$10:D$999,MATCH($A622,'Cycle 3'!$L$10:$L$999,0),1)),INDEX('Cycle 4'!D$10:D$999,MATCH($A622,'Cycle 4'!$L$10:$L$999,0),1)),INDEX('Cycle 5'!D$10:D$999,MATCH($A622,'Cycle 5'!$L$10:$L$999,0),1)),INDEX('Cycle 6'!D$10:D$999,MATCH($A622,'Cycle 6'!$L$10:$L$999,0),1)),INDEX('Cycle 7'!D$10:D$999,MATCH($A622,'Cycle 7'!$L$10:$L$999,0),1)),INDEX('Cycle 8'!D$10:D$999,MATCH($A622,'Cycle 8'!$L$10:$L$999,0),1)),INDEX('Cycle 9'!D$10:D$999,MATCH($A622,'Cycle 9'!$L$10:$L$999,0),1)),INDEX('Cycle 10'!D$10:D$999,MATCH($A622,'Cycle 10'!$L$10:$L$999,0),1)),INDEX('Cycle 11'!D$10:D$999,MATCH($A622,'Cycle 11'!$L$10:$L$999,0),1)),""))</f>
        <v/>
      </c>
      <c r="F622" t="str">
        <f>IF(IFERROR(IFERROR(IFERROR(IFERROR(IFERROR(IFERROR(IFERROR(IFERROR(IFERROR(IFERROR(IFERROR(IFERROR(INDEX(Summer!E$10:E$999,MATCH($A622,Summer!$L$10:$L$999,0),1),INDEX('Cycle 1'!E$10:E$999,MATCH($A622,'Cycle 1'!$L$10:$L$999,0),1)),INDEX('Cycle 2'!E$10:E$999,MATCH($A622,'Cycle 2'!$L$10:$L$999,0),1)),INDEX('Cycle 3'!E$10:E$999,MATCH($A622,'Cycle 3'!$L$10:$L$999,0),1)),INDEX('Cycle 4'!E$10:E$999,MATCH($A622,'Cycle 4'!$L$10:$L$999,0),1)),INDEX('Cycle 5'!E$10:E$999,MATCH($A622,'Cycle 5'!$L$10:$L$999,0),1)),INDEX('Cycle 6'!E$10:E$999,MATCH($A622,'Cycle 6'!$L$10:$L$999,0),1)),INDEX('Cycle 7'!E$10:E$999,MATCH($A622,'Cycle 7'!$L$10:$L$999,0),1)),INDEX('Cycle 8'!E$10:E$999,MATCH($A622,'Cycle 8'!$L$10:$L$999,0),1)),INDEX('Cycle 9'!E$10:E$999,MATCH($A622,'Cycle 9'!$L$10:$L$999,0),1)),INDEX('Cycle 10'!E$10:E$999,MATCH($A622,'Cycle 10'!$L$10:$L$999,0),1)),INDEX('Cycle 11'!E$10:E$999,MATCH($A622,'Cycle 11'!$L$10:$L$999,0),1)),"")="","",IFERROR(IFERROR(IFERROR(IFERROR(IFERROR(IFERROR(IFERROR(IFERROR(IFERROR(IFERROR(IFERROR(IFERROR(INDEX(Summer!E$10:E$999,MATCH($A622,Summer!$L$10:$L$999,0),1),INDEX('Cycle 1'!E$10:E$999,MATCH($A622,'Cycle 1'!$L$10:$L$999,0),1)),INDEX('Cycle 2'!E$10:E$999,MATCH($A622,'Cycle 2'!$L$10:$L$999,0),1)),INDEX('Cycle 3'!E$10:E$999,MATCH($A622,'Cycle 3'!$L$10:$L$999,0),1)),INDEX('Cycle 4'!E$10:E$999,MATCH($A622,'Cycle 4'!$L$10:$L$999,0),1)),INDEX('Cycle 5'!E$10:E$999,MATCH($A622,'Cycle 5'!$L$10:$L$999,0),1)),INDEX('Cycle 6'!E$10:E$999,MATCH($A622,'Cycle 6'!$L$10:$L$999,0),1)),INDEX('Cycle 7'!E$10:E$999,MATCH($A622,'Cycle 7'!$L$10:$L$999,0),1)),INDEX('Cycle 8'!E$10:E$999,MATCH($A622,'Cycle 8'!$L$10:$L$999,0),1)),INDEX('Cycle 9'!E$10:E$999,MATCH($A622,'Cycle 9'!$L$10:$L$999,0),1)),INDEX('Cycle 10'!E$10:E$999,MATCH($A622,'Cycle 10'!$L$10:$L$999,0),1)),INDEX('Cycle 11'!E$10:E$999,MATCH($A622,'Cycle 11'!$L$10:$L$999,0),1)),""))</f>
        <v/>
      </c>
      <c r="G622" t="str">
        <f>IF(IFERROR(IFERROR(IFERROR(IFERROR(IFERROR(IFERROR(IFERROR(IFERROR(IFERROR(IFERROR(IFERROR(IFERROR(INDEX(Summer!F$10:F$999,MATCH($A622,Summer!$L$10:$L$999,0),1),INDEX('Cycle 1'!F$10:F$999,MATCH($A622,'Cycle 1'!$L$10:$L$999,0),1)),INDEX('Cycle 2'!F$10:F$999,MATCH($A622,'Cycle 2'!$L$10:$L$999,0),1)),INDEX('Cycle 3'!F$10:F$999,MATCH($A622,'Cycle 3'!$L$10:$L$999,0),1)),INDEX('Cycle 4'!F$10:F$999,MATCH($A622,'Cycle 4'!$L$10:$L$999,0),1)),INDEX('Cycle 5'!F$10:F$999,MATCH($A622,'Cycle 5'!$L$10:$L$999,0),1)),INDEX('Cycle 6'!F$10:F$999,MATCH($A622,'Cycle 6'!$L$10:$L$999,0),1)),INDEX('Cycle 7'!F$10:F$999,MATCH($A622,'Cycle 7'!$L$10:$L$999,0),1)),INDEX('Cycle 8'!F$10:F$999,MATCH($A622,'Cycle 8'!$L$10:$L$999,0),1)),INDEX('Cycle 9'!F$10:F$999,MATCH($A622,'Cycle 9'!$L$10:$L$999,0),1)),INDEX('Cycle 10'!F$10:F$999,MATCH($A622,'Cycle 10'!$L$10:$L$999,0),1)),INDEX('Cycle 11'!F$10:F$999,MATCH($A622,'Cycle 11'!$L$10:$L$999,0),1)),"")="","",IFERROR(IFERROR(IFERROR(IFERROR(IFERROR(IFERROR(IFERROR(IFERROR(IFERROR(IFERROR(IFERROR(IFERROR(INDEX(Summer!F$10:F$999,MATCH($A622,Summer!$L$10:$L$999,0),1),INDEX('Cycle 1'!F$10:F$999,MATCH($A622,'Cycle 1'!$L$10:$L$999,0),1)),INDEX('Cycle 2'!F$10:F$999,MATCH($A622,'Cycle 2'!$L$10:$L$999,0),1)),INDEX('Cycle 3'!F$10:F$999,MATCH($A622,'Cycle 3'!$L$10:$L$999,0),1)),INDEX('Cycle 4'!F$10:F$999,MATCH($A622,'Cycle 4'!$L$10:$L$999,0),1)),INDEX('Cycle 5'!F$10:F$999,MATCH($A622,'Cycle 5'!$L$10:$L$999,0),1)),INDEX('Cycle 6'!F$10:F$999,MATCH($A622,'Cycle 6'!$L$10:$L$999,0),1)),INDEX('Cycle 7'!F$10:F$999,MATCH($A622,'Cycle 7'!$L$10:$L$999,0),1)),INDEX('Cycle 8'!F$10:F$999,MATCH($A622,'Cycle 8'!$L$10:$L$999,0),1)),INDEX('Cycle 9'!F$10:F$999,MATCH($A622,'Cycle 9'!$L$10:$L$999,0),1)),INDEX('Cycle 10'!F$10:F$999,MATCH($A622,'Cycle 10'!$L$10:$L$999,0),1)),INDEX('Cycle 11'!F$10:F$999,MATCH($A622,'Cycle 11'!$L$10:$L$999,0),1)),""))</f>
        <v/>
      </c>
      <c r="H622" t="str">
        <f>IF(IFERROR(IFERROR(IFERROR(IFERROR(IFERROR(IFERROR(IFERROR(IFERROR(IFERROR(IFERROR(IFERROR(IFERROR(INDEX(Summer!G$10:G$999,MATCH($A622,Summer!$L$10:$L$999,0),1),INDEX('Cycle 1'!G$10:G$999,MATCH($A622,'Cycle 1'!$L$10:$L$999,0),1)),INDEX('Cycle 2'!G$10:G$999,MATCH($A622,'Cycle 2'!$L$10:$L$999,0),1)),INDEX('Cycle 3'!G$10:G$999,MATCH($A622,'Cycle 3'!$L$10:$L$999,0),1)),INDEX('Cycle 4'!G$10:G$999,MATCH($A622,'Cycle 4'!$L$10:$L$999,0),1)),INDEX('Cycle 5'!G$10:G$999,MATCH($A622,'Cycle 5'!$L$10:$L$999,0),1)),INDEX('Cycle 6'!G$10:G$999,MATCH($A622,'Cycle 6'!$L$10:$L$999,0),1)),INDEX('Cycle 7'!G$10:G$999,MATCH($A622,'Cycle 7'!$L$10:$L$999,0),1)),INDEX('Cycle 8'!G$10:G$999,MATCH($A622,'Cycle 8'!$L$10:$L$999,0),1)),INDEX('Cycle 9'!G$10:G$999,MATCH($A622,'Cycle 9'!$L$10:$L$999,0),1)),INDEX('Cycle 10'!G$10:G$999,MATCH($A622,'Cycle 10'!$L$10:$L$999,0),1)),INDEX('Cycle 11'!G$10:G$999,MATCH($A622,'Cycle 11'!$L$10:$L$999,0),1)),"")="","",IFERROR(IFERROR(IFERROR(IFERROR(IFERROR(IFERROR(IFERROR(IFERROR(IFERROR(IFERROR(IFERROR(IFERROR(INDEX(Summer!G$10:G$999,MATCH($A622,Summer!$L$10:$L$999,0),1),INDEX('Cycle 1'!G$10:G$999,MATCH($A622,'Cycle 1'!$L$10:$L$999,0),1)),INDEX('Cycle 2'!G$10:G$999,MATCH($A622,'Cycle 2'!$L$10:$L$999,0),1)),INDEX('Cycle 3'!G$10:G$999,MATCH($A622,'Cycle 3'!$L$10:$L$999,0),1)),INDEX('Cycle 4'!G$10:G$999,MATCH($A622,'Cycle 4'!$L$10:$L$999,0),1)),INDEX('Cycle 5'!G$10:G$999,MATCH($A622,'Cycle 5'!$L$10:$L$999,0),1)),INDEX('Cycle 6'!G$10:G$999,MATCH($A622,'Cycle 6'!$L$10:$L$999,0),1)),INDEX('Cycle 7'!G$10:G$999,MATCH($A622,'Cycle 7'!$L$10:$L$999,0),1)),INDEX('Cycle 8'!G$10:G$999,MATCH($A622,'Cycle 8'!$L$10:$L$999,0),1)),INDEX('Cycle 9'!G$10:G$999,MATCH($A622,'Cycle 9'!$L$10:$L$999,0),1)),INDEX('Cycle 10'!G$10:G$999,MATCH($A622,'Cycle 10'!$L$10:$L$999,0),1)),INDEX('Cycle 11'!G$10:G$999,MATCH($A622,'Cycle 11'!$L$10:$L$999,0),1)),""))</f>
        <v/>
      </c>
      <c r="I622">
        <f>IFERROR(IF(C622="",MAX(I$1:I621),IF(ROW(C$2)=ROW(C622),1,IF(ISERROR(VLOOKUP(C622,C$2:C621,1,FALSE)),MAX(I$1:I621)+1,MAX(I$1:I621)))),"")</f>
        <v>0</v>
      </c>
      <c r="J622" t="str">
        <f t="shared" si="71"/>
        <v/>
      </c>
      <c r="K622" t="str">
        <f t="shared" si="75"/>
        <v/>
      </c>
      <c r="L622" t="str">
        <f t="shared" si="75"/>
        <v/>
      </c>
      <c r="M622" t="str">
        <f t="shared" si="75"/>
        <v/>
      </c>
      <c r="N622" t="str">
        <f t="shared" si="75"/>
        <v/>
      </c>
      <c r="O622" t="str">
        <f t="shared" si="75"/>
        <v/>
      </c>
      <c r="P622" t="str">
        <f t="shared" si="75"/>
        <v/>
      </c>
      <c r="Q622" t="str">
        <f t="shared" si="75"/>
        <v/>
      </c>
      <c r="R622" t="str">
        <f t="shared" si="75"/>
        <v/>
      </c>
      <c r="S622" t="str">
        <f t="shared" si="75"/>
        <v/>
      </c>
      <c r="T622" t="str">
        <f t="shared" si="75"/>
        <v/>
      </c>
      <c r="U622" t="str">
        <f t="shared" si="75"/>
        <v/>
      </c>
      <c r="V622" t="str">
        <f t="shared" si="75"/>
        <v/>
      </c>
      <c r="W622" t="str">
        <f t="shared" si="72"/>
        <v/>
      </c>
      <c r="X622">
        <f>IF(OR(H622="No",H622=""),0,IF(COUNTIFS(H$2:H622,"Yes",C$2:C622,C622)&gt;1,0,COUNTIFS(H$2:H622,"Yes",C$2:C622,C622)))+IF(X621=$X$1,0,X621)</f>
        <v>0</v>
      </c>
    </row>
    <row r="623" spans="1:24" x14ac:dyDescent="0.3">
      <c r="A623">
        <f>ROWS($A$2:$A623)</f>
        <v>622</v>
      </c>
      <c r="B623" t="str">
        <f>IF(ISERROR(VLOOKUP(A623,Summer!L$11:L$500,1,FALSE)),IF(ISERROR(VLOOKUP(A623,'Cycle 1'!L$11:L$500,1,FALSE)),IF(ISERROR(VLOOKUP(A623,'Cycle 2'!L$11:L$500,1,FALSE)),IF(ISERROR(VLOOKUP(A623,'Cycle 3'!L$11:L$500,1,FALSE)),IF(ISERROR(VLOOKUP(A623,'Cycle 4'!L$11:L$500,1,FALSE)),IF(ISERROR(VLOOKUP(A623,'Cycle 5'!L$11:L$500,1,FALSE)),IF(ISERROR(VLOOKUP(A623,'Cycle 6'!L$11:L$500,1,FALSE)),IF(ISERROR(VLOOKUP(A623,'Cycle 7'!L$11:L$500,1,FALSE)),IF(ISERROR(VLOOKUP(A623,'Cycle 8'!L$11:L$500,1,FALSE)),IF(ISERROR(VLOOKUP(A623,'Cycle 9'!L$11:L$500,1,FALSE)),IF(ISERROR(VLOOKUP(A623,'Cycle 10'!L$11:L$500,1,FALSE)),IF(ISERROR(VLOOKUP(A623,'Cycle 11'!L$11:L$500,1,FALSE)),"","Cycle 11"),"Cycle 10"),"Cycle 9"),"Cycle 8"),"Cycle 7"),"Cycle 6"),"Cycle 5"),"Cycle 4"),"Cycle 3"),"Cycle 2"),"Cycle 1"),"Summer")</f>
        <v/>
      </c>
      <c r="C623" t="str">
        <f>IF(IFERROR(IFERROR(IFERROR(IFERROR(IFERROR(IFERROR(IFERROR(IFERROR(IFERROR(IFERROR(IFERROR(IFERROR(INDEX(Summer!B$10:B$999,MATCH($A623,Summer!$L$10:$L$999,0),1),INDEX('Cycle 1'!B$10:B$999,MATCH($A623,'Cycle 1'!$L$10:$L$999,0),1)),INDEX('Cycle 2'!B$10:B$999,MATCH($A623,'Cycle 2'!$L$10:$L$999,0),1)),INDEX('Cycle 3'!B$10:B$999,MATCH($A623,'Cycle 3'!$L$10:$L$999,0),1)),INDEX('Cycle 4'!B$10:B$999,MATCH($A623,'Cycle 4'!$L$10:$L$999,0),1)),INDEX('Cycle 5'!B$10:B$999,MATCH($A623,'Cycle 5'!$L$10:$L$999,0),1)),INDEX('Cycle 6'!B$10:B$999,MATCH($A623,'Cycle 6'!$L$10:$L$999,0),1)),INDEX('Cycle 7'!B$10:B$999,MATCH($A623,'Cycle 7'!$L$10:$L$999,0),1)),INDEX('Cycle 8'!B$10:B$999,MATCH($A623,'Cycle 8'!$L$10:$L$999,0),1)),INDEX('Cycle 9'!B$10:B$999,MATCH($A623,'Cycle 9'!$L$10:$L$999,0),1)),INDEX('Cycle 10'!B$10:B$999,MATCH($A623,'Cycle 10'!$L$10:$L$999,0),1)),INDEX('Cycle 11'!B$10:B$999,MATCH($A623,'Cycle 11'!$L$10:$L$999,0),1)),"")="","",IFERROR(IFERROR(IFERROR(IFERROR(IFERROR(IFERROR(IFERROR(IFERROR(IFERROR(IFERROR(IFERROR(IFERROR(INDEX(Summer!B$10:B$999,MATCH($A623,Summer!$L$10:$L$999,0),1),INDEX('Cycle 1'!B$10:B$999,MATCH($A623,'Cycle 1'!$L$10:$L$999,0),1)),INDEX('Cycle 2'!B$10:B$999,MATCH($A623,'Cycle 2'!$L$10:$L$999,0),1)),INDEX('Cycle 3'!B$10:B$999,MATCH($A623,'Cycle 3'!$L$10:$L$999,0),1)),INDEX('Cycle 4'!B$10:B$999,MATCH($A623,'Cycle 4'!$L$10:$L$999,0),1)),INDEX('Cycle 5'!B$10:B$999,MATCH($A623,'Cycle 5'!$L$10:$L$999,0),1)),INDEX('Cycle 6'!B$10:B$999,MATCH($A623,'Cycle 6'!$L$10:$L$999,0),1)),INDEX('Cycle 7'!B$10:B$999,MATCH($A623,'Cycle 7'!$L$10:$L$999,0),1)),INDEX('Cycle 8'!B$10:B$999,MATCH($A623,'Cycle 8'!$L$10:$L$999,0),1)),INDEX('Cycle 9'!B$10:B$999,MATCH($A623,'Cycle 9'!$L$10:$L$999,0),1)),INDEX('Cycle 10'!B$10:B$999,MATCH($A623,'Cycle 10'!$L$10:$L$999,0),1)),INDEX('Cycle 11'!B$10:B$999,MATCH($A623,'Cycle 11'!$L$10:$L$999,0),1)),""))</f>
        <v/>
      </c>
      <c r="D623" t="str">
        <f>IF(IFERROR(IFERROR(IFERROR(IFERROR(IFERROR(IFERROR(IFERROR(IFERROR(IFERROR(IFERROR(IFERROR(IFERROR(INDEX(Summer!C$10:C$999,MATCH($A623,Summer!$L$10:$L$999,0),1),INDEX('Cycle 1'!C$10:C$999,MATCH($A623,'Cycle 1'!$L$10:$L$999,0),1)),INDEX('Cycle 2'!C$10:C$999,MATCH($A623,'Cycle 2'!$L$10:$L$999,0),1)),INDEX('Cycle 3'!C$10:C$999,MATCH($A623,'Cycle 3'!$L$10:$L$999,0),1)),INDEX('Cycle 4'!C$10:C$999,MATCH($A623,'Cycle 4'!$L$10:$L$999,0),1)),INDEX('Cycle 5'!C$10:C$999,MATCH($A623,'Cycle 5'!$L$10:$L$999,0),1)),INDEX('Cycle 6'!C$10:C$999,MATCH($A623,'Cycle 6'!$L$10:$L$999,0),1)),INDEX('Cycle 7'!C$10:C$999,MATCH($A623,'Cycle 7'!$L$10:$L$999,0),1)),INDEX('Cycle 8'!C$10:C$999,MATCH($A623,'Cycle 8'!$L$10:$L$999,0),1)),INDEX('Cycle 9'!C$10:C$999,MATCH($A623,'Cycle 9'!$L$10:$L$999,0),1)),INDEX('Cycle 10'!C$10:C$999,MATCH($A623,'Cycle 10'!$L$10:$L$999,0),1)),INDEX('Cycle 11'!C$10:C$999,MATCH($A623,'Cycle 11'!$L$10:$L$999,0),1)),"")="","",IFERROR(IFERROR(IFERROR(IFERROR(IFERROR(IFERROR(IFERROR(IFERROR(IFERROR(IFERROR(IFERROR(IFERROR(INDEX(Summer!C$10:C$999,MATCH($A623,Summer!$L$10:$L$999,0),1),INDEX('Cycle 1'!C$10:C$999,MATCH($A623,'Cycle 1'!$L$10:$L$999,0),1)),INDEX('Cycle 2'!C$10:C$999,MATCH($A623,'Cycle 2'!$L$10:$L$999,0),1)),INDEX('Cycle 3'!C$10:C$999,MATCH($A623,'Cycle 3'!$L$10:$L$999,0),1)),INDEX('Cycle 4'!C$10:C$999,MATCH($A623,'Cycle 4'!$L$10:$L$999,0),1)),INDEX('Cycle 5'!C$10:C$999,MATCH($A623,'Cycle 5'!$L$10:$L$999,0),1)),INDEX('Cycle 6'!C$10:C$999,MATCH($A623,'Cycle 6'!$L$10:$L$999,0),1)),INDEX('Cycle 7'!C$10:C$999,MATCH($A623,'Cycle 7'!$L$10:$L$999,0),1)),INDEX('Cycle 8'!C$10:C$999,MATCH($A623,'Cycle 8'!$L$10:$L$999,0),1)),INDEX('Cycle 9'!C$10:C$999,MATCH($A623,'Cycle 9'!$L$10:$L$999,0),1)),INDEX('Cycle 10'!C$10:C$999,MATCH($A623,'Cycle 10'!$L$10:$L$999,0),1)),INDEX('Cycle 11'!C$10:C$999,MATCH($A623,'Cycle 11'!$L$10:$L$999,0),1)),""))</f>
        <v/>
      </c>
      <c r="E623" t="str">
        <f>IF(IFERROR(IFERROR(IFERROR(IFERROR(IFERROR(IFERROR(IFERROR(IFERROR(IFERROR(IFERROR(IFERROR(IFERROR(INDEX(Summer!D$10:D$999,MATCH($A623,Summer!$L$10:$L$999,0),1),INDEX('Cycle 1'!D$10:D$999,MATCH($A623,'Cycle 1'!$L$10:$L$999,0),1)),INDEX('Cycle 2'!D$10:D$999,MATCH($A623,'Cycle 2'!$L$10:$L$999,0),1)),INDEX('Cycle 3'!D$10:D$999,MATCH($A623,'Cycle 3'!$L$10:$L$999,0),1)),INDEX('Cycle 4'!D$10:D$999,MATCH($A623,'Cycle 4'!$L$10:$L$999,0),1)),INDEX('Cycle 5'!D$10:D$999,MATCH($A623,'Cycle 5'!$L$10:$L$999,0),1)),INDEX('Cycle 6'!D$10:D$999,MATCH($A623,'Cycle 6'!$L$10:$L$999,0),1)),INDEX('Cycle 7'!D$10:D$999,MATCH($A623,'Cycle 7'!$L$10:$L$999,0),1)),INDEX('Cycle 8'!D$10:D$999,MATCH($A623,'Cycle 8'!$L$10:$L$999,0),1)),INDEX('Cycle 9'!D$10:D$999,MATCH($A623,'Cycle 9'!$L$10:$L$999,0),1)),INDEX('Cycle 10'!D$10:D$999,MATCH($A623,'Cycle 10'!$L$10:$L$999,0),1)),INDEX('Cycle 11'!D$10:D$999,MATCH($A623,'Cycle 11'!$L$10:$L$999,0),1)),"")="","",IFERROR(IFERROR(IFERROR(IFERROR(IFERROR(IFERROR(IFERROR(IFERROR(IFERROR(IFERROR(IFERROR(IFERROR(INDEX(Summer!D$10:D$999,MATCH($A623,Summer!$L$10:$L$999,0),1),INDEX('Cycle 1'!D$10:D$999,MATCH($A623,'Cycle 1'!$L$10:$L$999,0),1)),INDEX('Cycle 2'!D$10:D$999,MATCH($A623,'Cycle 2'!$L$10:$L$999,0),1)),INDEX('Cycle 3'!D$10:D$999,MATCH($A623,'Cycle 3'!$L$10:$L$999,0),1)),INDEX('Cycle 4'!D$10:D$999,MATCH($A623,'Cycle 4'!$L$10:$L$999,0),1)),INDEX('Cycle 5'!D$10:D$999,MATCH($A623,'Cycle 5'!$L$10:$L$999,0),1)),INDEX('Cycle 6'!D$10:D$999,MATCH($A623,'Cycle 6'!$L$10:$L$999,0),1)),INDEX('Cycle 7'!D$10:D$999,MATCH($A623,'Cycle 7'!$L$10:$L$999,0),1)),INDEX('Cycle 8'!D$10:D$999,MATCH($A623,'Cycle 8'!$L$10:$L$999,0),1)),INDEX('Cycle 9'!D$10:D$999,MATCH($A623,'Cycle 9'!$L$10:$L$999,0),1)),INDEX('Cycle 10'!D$10:D$999,MATCH($A623,'Cycle 10'!$L$10:$L$999,0),1)),INDEX('Cycle 11'!D$10:D$999,MATCH($A623,'Cycle 11'!$L$10:$L$999,0),1)),""))</f>
        <v/>
      </c>
      <c r="F623" t="str">
        <f>IF(IFERROR(IFERROR(IFERROR(IFERROR(IFERROR(IFERROR(IFERROR(IFERROR(IFERROR(IFERROR(IFERROR(IFERROR(INDEX(Summer!E$10:E$999,MATCH($A623,Summer!$L$10:$L$999,0),1),INDEX('Cycle 1'!E$10:E$999,MATCH($A623,'Cycle 1'!$L$10:$L$999,0),1)),INDEX('Cycle 2'!E$10:E$999,MATCH($A623,'Cycle 2'!$L$10:$L$999,0),1)),INDEX('Cycle 3'!E$10:E$999,MATCH($A623,'Cycle 3'!$L$10:$L$999,0),1)),INDEX('Cycle 4'!E$10:E$999,MATCH($A623,'Cycle 4'!$L$10:$L$999,0),1)),INDEX('Cycle 5'!E$10:E$999,MATCH($A623,'Cycle 5'!$L$10:$L$999,0),1)),INDEX('Cycle 6'!E$10:E$999,MATCH($A623,'Cycle 6'!$L$10:$L$999,0),1)),INDEX('Cycle 7'!E$10:E$999,MATCH($A623,'Cycle 7'!$L$10:$L$999,0),1)),INDEX('Cycle 8'!E$10:E$999,MATCH($A623,'Cycle 8'!$L$10:$L$999,0),1)),INDEX('Cycle 9'!E$10:E$999,MATCH($A623,'Cycle 9'!$L$10:$L$999,0),1)),INDEX('Cycle 10'!E$10:E$999,MATCH($A623,'Cycle 10'!$L$10:$L$999,0),1)),INDEX('Cycle 11'!E$10:E$999,MATCH($A623,'Cycle 11'!$L$10:$L$999,0),1)),"")="","",IFERROR(IFERROR(IFERROR(IFERROR(IFERROR(IFERROR(IFERROR(IFERROR(IFERROR(IFERROR(IFERROR(IFERROR(INDEX(Summer!E$10:E$999,MATCH($A623,Summer!$L$10:$L$999,0),1),INDEX('Cycle 1'!E$10:E$999,MATCH($A623,'Cycle 1'!$L$10:$L$999,0),1)),INDEX('Cycle 2'!E$10:E$999,MATCH($A623,'Cycle 2'!$L$10:$L$999,0),1)),INDEX('Cycle 3'!E$10:E$999,MATCH($A623,'Cycle 3'!$L$10:$L$999,0),1)),INDEX('Cycle 4'!E$10:E$999,MATCH($A623,'Cycle 4'!$L$10:$L$999,0),1)),INDEX('Cycle 5'!E$10:E$999,MATCH($A623,'Cycle 5'!$L$10:$L$999,0),1)),INDEX('Cycle 6'!E$10:E$999,MATCH($A623,'Cycle 6'!$L$10:$L$999,0),1)),INDEX('Cycle 7'!E$10:E$999,MATCH($A623,'Cycle 7'!$L$10:$L$999,0),1)),INDEX('Cycle 8'!E$10:E$999,MATCH($A623,'Cycle 8'!$L$10:$L$999,0),1)),INDEX('Cycle 9'!E$10:E$999,MATCH($A623,'Cycle 9'!$L$10:$L$999,0),1)),INDEX('Cycle 10'!E$10:E$999,MATCH($A623,'Cycle 10'!$L$10:$L$999,0),1)),INDEX('Cycle 11'!E$10:E$999,MATCH($A623,'Cycle 11'!$L$10:$L$999,0),1)),""))</f>
        <v/>
      </c>
      <c r="G623" t="str">
        <f>IF(IFERROR(IFERROR(IFERROR(IFERROR(IFERROR(IFERROR(IFERROR(IFERROR(IFERROR(IFERROR(IFERROR(IFERROR(INDEX(Summer!F$10:F$999,MATCH($A623,Summer!$L$10:$L$999,0),1),INDEX('Cycle 1'!F$10:F$999,MATCH($A623,'Cycle 1'!$L$10:$L$999,0),1)),INDEX('Cycle 2'!F$10:F$999,MATCH($A623,'Cycle 2'!$L$10:$L$999,0),1)),INDEX('Cycle 3'!F$10:F$999,MATCH($A623,'Cycle 3'!$L$10:$L$999,0),1)),INDEX('Cycle 4'!F$10:F$999,MATCH($A623,'Cycle 4'!$L$10:$L$999,0),1)),INDEX('Cycle 5'!F$10:F$999,MATCH($A623,'Cycle 5'!$L$10:$L$999,0),1)),INDEX('Cycle 6'!F$10:F$999,MATCH($A623,'Cycle 6'!$L$10:$L$999,0),1)),INDEX('Cycle 7'!F$10:F$999,MATCH($A623,'Cycle 7'!$L$10:$L$999,0),1)),INDEX('Cycle 8'!F$10:F$999,MATCH($A623,'Cycle 8'!$L$10:$L$999,0),1)),INDEX('Cycle 9'!F$10:F$999,MATCH($A623,'Cycle 9'!$L$10:$L$999,0),1)),INDEX('Cycle 10'!F$10:F$999,MATCH($A623,'Cycle 10'!$L$10:$L$999,0),1)),INDEX('Cycle 11'!F$10:F$999,MATCH($A623,'Cycle 11'!$L$10:$L$999,0),1)),"")="","",IFERROR(IFERROR(IFERROR(IFERROR(IFERROR(IFERROR(IFERROR(IFERROR(IFERROR(IFERROR(IFERROR(IFERROR(INDEX(Summer!F$10:F$999,MATCH($A623,Summer!$L$10:$L$999,0),1),INDEX('Cycle 1'!F$10:F$999,MATCH($A623,'Cycle 1'!$L$10:$L$999,0),1)),INDEX('Cycle 2'!F$10:F$999,MATCH($A623,'Cycle 2'!$L$10:$L$999,0),1)),INDEX('Cycle 3'!F$10:F$999,MATCH($A623,'Cycle 3'!$L$10:$L$999,0),1)),INDEX('Cycle 4'!F$10:F$999,MATCH($A623,'Cycle 4'!$L$10:$L$999,0),1)),INDEX('Cycle 5'!F$10:F$999,MATCH($A623,'Cycle 5'!$L$10:$L$999,0),1)),INDEX('Cycle 6'!F$10:F$999,MATCH($A623,'Cycle 6'!$L$10:$L$999,0),1)),INDEX('Cycle 7'!F$10:F$999,MATCH($A623,'Cycle 7'!$L$10:$L$999,0),1)),INDEX('Cycle 8'!F$10:F$999,MATCH($A623,'Cycle 8'!$L$10:$L$999,0),1)),INDEX('Cycle 9'!F$10:F$999,MATCH($A623,'Cycle 9'!$L$10:$L$999,0),1)),INDEX('Cycle 10'!F$10:F$999,MATCH($A623,'Cycle 10'!$L$10:$L$999,0),1)),INDEX('Cycle 11'!F$10:F$999,MATCH($A623,'Cycle 11'!$L$10:$L$999,0),1)),""))</f>
        <v/>
      </c>
      <c r="H623" t="str">
        <f>IF(IFERROR(IFERROR(IFERROR(IFERROR(IFERROR(IFERROR(IFERROR(IFERROR(IFERROR(IFERROR(IFERROR(IFERROR(INDEX(Summer!G$10:G$999,MATCH($A623,Summer!$L$10:$L$999,0),1),INDEX('Cycle 1'!G$10:G$999,MATCH($A623,'Cycle 1'!$L$10:$L$999,0),1)),INDEX('Cycle 2'!G$10:G$999,MATCH($A623,'Cycle 2'!$L$10:$L$999,0),1)),INDEX('Cycle 3'!G$10:G$999,MATCH($A623,'Cycle 3'!$L$10:$L$999,0),1)),INDEX('Cycle 4'!G$10:G$999,MATCH($A623,'Cycle 4'!$L$10:$L$999,0),1)),INDEX('Cycle 5'!G$10:G$999,MATCH($A623,'Cycle 5'!$L$10:$L$999,0),1)),INDEX('Cycle 6'!G$10:G$999,MATCH($A623,'Cycle 6'!$L$10:$L$999,0),1)),INDEX('Cycle 7'!G$10:G$999,MATCH($A623,'Cycle 7'!$L$10:$L$999,0),1)),INDEX('Cycle 8'!G$10:G$999,MATCH($A623,'Cycle 8'!$L$10:$L$999,0),1)),INDEX('Cycle 9'!G$10:G$999,MATCH($A623,'Cycle 9'!$L$10:$L$999,0),1)),INDEX('Cycle 10'!G$10:G$999,MATCH($A623,'Cycle 10'!$L$10:$L$999,0),1)),INDEX('Cycle 11'!G$10:G$999,MATCH($A623,'Cycle 11'!$L$10:$L$999,0),1)),"")="","",IFERROR(IFERROR(IFERROR(IFERROR(IFERROR(IFERROR(IFERROR(IFERROR(IFERROR(IFERROR(IFERROR(IFERROR(INDEX(Summer!G$10:G$999,MATCH($A623,Summer!$L$10:$L$999,0),1),INDEX('Cycle 1'!G$10:G$999,MATCH($A623,'Cycle 1'!$L$10:$L$999,0),1)),INDEX('Cycle 2'!G$10:G$999,MATCH($A623,'Cycle 2'!$L$10:$L$999,0),1)),INDEX('Cycle 3'!G$10:G$999,MATCH($A623,'Cycle 3'!$L$10:$L$999,0),1)),INDEX('Cycle 4'!G$10:G$999,MATCH($A623,'Cycle 4'!$L$10:$L$999,0),1)),INDEX('Cycle 5'!G$10:G$999,MATCH($A623,'Cycle 5'!$L$10:$L$999,0),1)),INDEX('Cycle 6'!G$10:G$999,MATCH($A623,'Cycle 6'!$L$10:$L$999,0),1)),INDEX('Cycle 7'!G$10:G$999,MATCH($A623,'Cycle 7'!$L$10:$L$999,0),1)),INDEX('Cycle 8'!G$10:G$999,MATCH($A623,'Cycle 8'!$L$10:$L$999,0),1)),INDEX('Cycle 9'!G$10:G$999,MATCH($A623,'Cycle 9'!$L$10:$L$999,0),1)),INDEX('Cycle 10'!G$10:G$999,MATCH($A623,'Cycle 10'!$L$10:$L$999,0),1)),INDEX('Cycle 11'!G$10:G$999,MATCH($A623,'Cycle 11'!$L$10:$L$999,0),1)),""))</f>
        <v/>
      </c>
      <c r="I623">
        <f>IFERROR(IF(C623="",MAX(I$1:I622),IF(ROW(C$2)=ROW(C623),1,IF(ISERROR(VLOOKUP(C623,C$2:C622,1,FALSE)),MAX(I$1:I622)+1,MAX(I$1:I622)))),"")</f>
        <v>0</v>
      </c>
      <c r="J623" t="str">
        <f t="shared" si="71"/>
        <v/>
      </c>
      <c r="K623" t="str">
        <f t="shared" si="75"/>
        <v/>
      </c>
      <c r="L623" t="str">
        <f t="shared" si="75"/>
        <v/>
      </c>
      <c r="M623" t="str">
        <f t="shared" si="75"/>
        <v/>
      </c>
      <c r="N623" t="str">
        <f t="shared" si="75"/>
        <v/>
      </c>
      <c r="O623" t="str">
        <f t="shared" si="75"/>
        <v/>
      </c>
      <c r="P623" t="str">
        <f t="shared" si="75"/>
        <v/>
      </c>
      <c r="Q623" t="str">
        <f t="shared" si="75"/>
        <v/>
      </c>
      <c r="R623" t="str">
        <f t="shared" si="75"/>
        <v/>
      </c>
      <c r="S623" t="str">
        <f t="shared" si="75"/>
        <v/>
      </c>
      <c r="T623" t="str">
        <f t="shared" si="75"/>
        <v/>
      </c>
      <c r="U623" t="str">
        <f t="shared" si="75"/>
        <v/>
      </c>
      <c r="V623" t="str">
        <f t="shared" si="75"/>
        <v/>
      </c>
      <c r="W623" t="str">
        <f t="shared" si="72"/>
        <v/>
      </c>
      <c r="X623">
        <f>IF(OR(H623="No",H623=""),0,IF(COUNTIFS(H$2:H623,"Yes",C$2:C623,C623)&gt;1,0,COUNTIFS(H$2:H623,"Yes",C$2:C623,C623)))+IF(X622=$X$1,0,X622)</f>
        <v>0</v>
      </c>
    </row>
    <row r="624" spans="1:24" x14ac:dyDescent="0.3">
      <c r="A624">
        <f>ROWS($A$2:$A624)</f>
        <v>623</v>
      </c>
      <c r="B624" t="str">
        <f>IF(ISERROR(VLOOKUP(A624,Summer!L$11:L$500,1,FALSE)),IF(ISERROR(VLOOKUP(A624,'Cycle 1'!L$11:L$500,1,FALSE)),IF(ISERROR(VLOOKUP(A624,'Cycle 2'!L$11:L$500,1,FALSE)),IF(ISERROR(VLOOKUP(A624,'Cycle 3'!L$11:L$500,1,FALSE)),IF(ISERROR(VLOOKUP(A624,'Cycle 4'!L$11:L$500,1,FALSE)),IF(ISERROR(VLOOKUP(A624,'Cycle 5'!L$11:L$500,1,FALSE)),IF(ISERROR(VLOOKUP(A624,'Cycle 6'!L$11:L$500,1,FALSE)),IF(ISERROR(VLOOKUP(A624,'Cycle 7'!L$11:L$500,1,FALSE)),IF(ISERROR(VLOOKUP(A624,'Cycle 8'!L$11:L$500,1,FALSE)),IF(ISERROR(VLOOKUP(A624,'Cycle 9'!L$11:L$500,1,FALSE)),IF(ISERROR(VLOOKUP(A624,'Cycle 10'!L$11:L$500,1,FALSE)),IF(ISERROR(VLOOKUP(A624,'Cycle 11'!L$11:L$500,1,FALSE)),"","Cycle 11"),"Cycle 10"),"Cycle 9"),"Cycle 8"),"Cycle 7"),"Cycle 6"),"Cycle 5"),"Cycle 4"),"Cycle 3"),"Cycle 2"),"Cycle 1"),"Summer")</f>
        <v/>
      </c>
      <c r="C624" t="str">
        <f>IF(IFERROR(IFERROR(IFERROR(IFERROR(IFERROR(IFERROR(IFERROR(IFERROR(IFERROR(IFERROR(IFERROR(IFERROR(INDEX(Summer!B$10:B$999,MATCH($A624,Summer!$L$10:$L$999,0),1),INDEX('Cycle 1'!B$10:B$999,MATCH($A624,'Cycle 1'!$L$10:$L$999,0),1)),INDEX('Cycle 2'!B$10:B$999,MATCH($A624,'Cycle 2'!$L$10:$L$999,0),1)),INDEX('Cycle 3'!B$10:B$999,MATCH($A624,'Cycle 3'!$L$10:$L$999,0),1)),INDEX('Cycle 4'!B$10:B$999,MATCH($A624,'Cycle 4'!$L$10:$L$999,0),1)),INDEX('Cycle 5'!B$10:B$999,MATCH($A624,'Cycle 5'!$L$10:$L$999,0),1)),INDEX('Cycle 6'!B$10:B$999,MATCH($A624,'Cycle 6'!$L$10:$L$999,0),1)),INDEX('Cycle 7'!B$10:B$999,MATCH($A624,'Cycle 7'!$L$10:$L$999,0),1)),INDEX('Cycle 8'!B$10:B$999,MATCH($A624,'Cycle 8'!$L$10:$L$999,0),1)),INDEX('Cycle 9'!B$10:B$999,MATCH($A624,'Cycle 9'!$L$10:$L$999,0),1)),INDEX('Cycle 10'!B$10:B$999,MATCH($A624,'Cycle 10'!$L$10:$L$999,0),1)),INDEX('Cycle 11'!B$10:B$999,MATCH($A624,'Cycle 11'!$L$10:$L$999,0),1)),"")="","",IFERROR(IFERROR(IFERROR(IFERROR(IFERROR(IFERROR(IFERROR(IFERROR(IFERROR(IFERROR(IFERROR(IFERROR(INDEX(Summer!B$10:B$999,MATCH($A624,Summer!$L$10:$L$999,0),1),INDEX('Cycle 1'!B$10:B$999,MATCH($A624,'Cycle 1'!$L$10:$L$999,0),1)),INDEX('Cycle 2'!B$10:B$999,MATCH($A624,'Cycle 2'!$L$10:$L$999,0),1)),INDEX('Cycle 3'!B$10:B$999,MATCH($A624,'Cycle 3'!$L$10:$L$999,0),1)),INDEX('Cycle 4'!B$10:B$999,MATCH($A624,'Cycle 4'!$L$10:$L$999,0),1)),INDEX('Cycle 5'!B$10:B$999,MATCH($A624,'Cycle 5'!$L$10:$L$999,0),1)),INDEX('Cycle 6'!B$10:B$999,MATCH($A624,'Cycle 6'!$L$10:$L$999,0),1)),INDEX('Cycle 7'!B$10:B$999,MATCH($A624,'Cycle 7'!$L$10:$L$999,0),1)),INDEX('Cycle 8'!B$10:B$999,MATCH($A624,'Cycle 8'!$L$10:$L$999,0),1)),INDEX('Cycle 9'!B$10:B$999,MATCH($A624,'Cycle 9'!$L$10:$L$999,0),1)),INDEX('Cycle 10'!B$10:B$999,MATCH($A624,'Cycle 10'!$L$10:$L$999,0),1)),INDEX('Cycle 11'!B$10:B$999,MATCH($A624,'Cycle 11'!$L$10:$L$999,0),1)),""))</f>
        <v/>
      </c>
      <c r="D624" t="str">
        <f>IF(IFERROR(IFERROR(IFERROR(IFERROR(IFERROR(IFERROR(IFERROR(IFERROR(IFERROR(IFERROR(IFERROR(IFERROR(INDEX(Summer!C$10:C$999,MATCH($A624,Summer!$L$10:$L$999,0),1),INDEX('Cycle 1'!C$10:C$999,MATCH($A624,'Cycle 1'!$L$10:$L$999,0),1)),INDEX('Cycle 2'!C$10:C$999,MATCH($A624,'Cycle 2'!$L$10:$L$999,0),1)),INDEX('Cycle 3'!C$10:C$999,MATCH($A624,'Cycle 3'!$L$10:$L$999,0),1)),INDEX('Cycle 4'!C$10:C$999,MATCH($A624,'Cycle 4'!$L$10:$L$999,0),1)),INDEX('Cycle 5'!C$10:C$999,MATCH($A624,'Cycle 5'!$L$10:$L$999,0),1)),INDEX('Cycle 6'!C$10:C$999,MATCH($A624,'Cycle 6'!$L$10:$L$999,0),1)),INDEX('Cycle 7'!C$10:C$999,MATCH($A624,'Cycle 7'!$L$10:$L$999,0),1)),INDEX('Cycle 8'!C$10:C$999,MATCH($A624,'Cycle 8'!$L$10:$L$999,0),1)),INDEX('Cycle 9'!C$10:C$999,MATCH($A624,'Cycle 9'!$L$10:$L$999,0),1)),INDEX('Cycle 10'!C$10:C$999,MATCH($A624,'Cycle 10'!$L$10:$L$999,0),1)),INDEX('Cycle 11'!C$10:C$999,MATCH($A624,'Cycle 11'!$L$10:$L$999,0),1)),"")="","",IFERROR(IFERROR(IFERROR(IFERROR(IFERROR(IFERROR(IFERROR(IFERROR(IFERROR(IFERROR(IFERROR(IFERROR(INDEX(Summer!C$10:C$999,MATCH($A624,Summer!$L$10:$L$999,0),1),INDEX('Cycle 1'!C$10:C$999,MATCH($A624,'Cycle 1'!$L$10:$L$999,0),1)),INDEX('Cycle 2'!C$10:C$999,MATCH($A624,'Cycle 2'!$L$10:$L$999,0),1)),INDEX('Cycle 3'!C$10:C$999,MATCH($A624,'Cycle 3'!$L$10:$L$999,0),1)),INDEX('Cycle 4'!C$10:C$999,MATCH($A624,'Cycle 4'!$L$10:$L$999,0),1)),INDEX('Cycle 5'!C$10:C$999,MATCH($A624,'Cycle 5'!$L$10:$L$999,0),1)),INDEX('Cycle 6'!C$10:C$999,MATCH($A624,'Cycle 6'!$L$10:$L$999,0),1)),INDEX('Cycle 7'!C$10:C$999,MATCH($A624,'Cycle 7'!$L$10:$L$999,0),1)),INDEX('Cycle 8'!C$10:C$999,MATCH($A624,'Cycle 8'!$L$10:$L$999,0),1)),INDEX('Cycle 9'!C$10:C$999,MATCH($A624,'Cycle 9'!$L$10:$L$999,0),1)),INDEX('Cycle 10'!C$10:C$999,MATCH($A624,'Cycle 10'!$L$10:$L$999,0),1)),INDEX('Cycle 11'!C$10:C$999,MATCH($A624,'Cycle 11'!$L$10:$L$999,0),1)),""))</f>
        <v/>
      </c>
      <c r="E624" t="str">
        <f>IF(IFERROR(IFERROR(IFERROR(IFERROR(IFERROR(IFERROR(IFERROR(IFERROR(IFERROR(IFERROR(IFERROR(IFERROR(INDEX(Summer!D$10:D$999,MATCH($A624,Summer!$L$10:$L$999,0),1),INDEX('Cycle 1'!D$10:D$999,MATCH($A624,'Cycle 1'!$L$10:$L$999,0),1)),INDEX('Cycle 2'!D$10:D$999,MATCH($A624,'Cycle 2'!$L$10:$L$999,0),1)),INDEX('Cycle 3'!D$10:D$999,MATCH($A624,'Cycle 3'!$L$10:$L$999,0),1)),INDEX('Cycle 4'!D$10:D$999,MATCH($A624,'Cycle 4'!$L$10:$L$999,0),1)),INDEX('Cycle 5'!D$10:D$999,MATCH($A624,'Cycle 5'!$L$10:$L$999,0),1)),INDEX('Cycle 6'!D$10:D$999,MATCH($A624,'Cycle 6'!$L$10:$L$999,0),1)),INDEX('Cycle 7'!D$10:D$999,MATCH($A624,'Cycle 7'!$L$10:$L$999,0),1)),INDEX('Cycle 8'!D$10:D$999,MATCH($A624,'Cycle 8'!$L$10:$L$999,0),1)),INDEX('Cycle 9'!D$10:D$999,MATCH($A624,'Cycle 9'!$L$10:$L$999,0),1)),INDEX('Cycle 10'!D$10:D$999,MATCH($A624,'Cycle 10'!$L$10:$L$999,0),1)),INDEX('Cycle 11'!D$10:D$999,MATCH($A624,'Cycle 11'!$L$10:$L$999,0),1)),"")="","",IFERROR(IFERROR(IFERROR(IFERROR(IFERROR(IFERROR(IFERROR(IFERROR(IFERROR(IFERROR(IFERROR(IFERROR(INDEX(Summer!D$10:D$999,MATCH($A624,Summer!$L$10:$L$999,0),1),INDEX('Cycle 1'!D$10:D$999,MATCH($A624,'Cycle 1'!$L$10:$L$999,0),1)),INDEX('Cycle 2'!D$10:D$999,MATCH($A624,'Cycle 2'!$L$10:$L$999,0),1)),INDEX('Cycle 3'!D$10:D$999,MATCH($A624,'Cycle 3'!$L$10:$L$999,0),1)),INDEX('Cycle 4'!D$10:D$999,MATCH($A624,'Cycle 4'!$L$10:$L$999,0),1)),INDEX('Cycle 5'!D$10:D$999,MATCH($A624,'Cycle 5'!$L$10:$L$999,0),1)),INDEX('Cycle 6'!D$10:D$999,MATCH($A624,'Cycle 6'!$L$10:$L$999,0),1)),INDEX('Cycle 7'!D$10:D$999,MATCH($A624,'Cycle 7'!$L$10:$L$999,0),1)),INDEX('Cycle 8'!D$10:D$999,MATCH($A624,'Cycle 8'!$L$10:$L$999,0),1)),INDEX('Cycle 9'!D$10:D$999,MATCH($A624,'Cycle 9'!$L$10:$L$999,0),1)),INDEX('Cycle 10'!D$10:D$999,MATCH($A624,'Cycle 10'!$L$10:$L$999,0),1)),INDEX('Cycle 11'!D$10:D$999,MATCH($A624,'Cycle 11'!$L$10:$L$999,0),1)),""))</f>
        <v/>
      </c>
      <c r="F624" t="str">
        <f>IF(IFERROR(IFERROR(IFERROR(IFERROR(IFERROR(IFERROR(IFERROR(IFERROR(IFERROR(IFERROR(IFERROR(IFERROR(INDEX(Summer!E$10:E$999,MATCH($A624,Summer!$L$10:$L$999,0),1),INDEX('Cycle 1'!E$10:E$999,MATCH($A624,'Cycle 1'!$L$10:$L$999,0),1)),INDEX('Cycle 2'!E$10:E$999,MATCH($A624,'Cycle 2'!$L$10:$L$999,0),1)),INDEX('Cycle 3'!E$10:E$999,MATCH($A624,'Cycle 3'!$L$10:$L$999,0),1)),INDEX('Cycle 4'!E$10:E$999,MATCH($A624,'Cycle 4'!$L$10:$L$999,0),1)),INDEX('Cycle 5'!E$10:E$999,MATCH($A624,'Cycle 5'!$L$10:$L$999,0),1)),INDEX('Cycle 6'!E$10:E$999,MATCH($A624,'Cycle 6'!$L$10:$L$999,0),1)),INDEX('Cycle 7'!E$10:E$999,MATCH($A624,'Cycle 7'!$L$10:$L$999,0),1)),INDEX('Cycle 8'!E$10:E$999,MATCH($A624,'Cycle 8'!$L$10:$L$999,0),1)),INDEX('Cycle 9'!E$10:E$999,MATCH($A624,'Cycle 9'!$L$10:$L$999,0),1)),INDEX('Cycle 10'!E$10:E$999,MATCH($A624,'Cycle 10'!$L$10:$L$999,0),1)),INDEX('Cycle 11'!E$10:E$999,MATCH($A624,'Cycle 11'!$L$10:$L$999,0),1)),"")="","",IFERROR(IFERROR(IFERROR(IFERROR(IFERROR(IFERROR(IFERROR(IFERROR(IFERROR(IFERROR(IFERROR(IFERROR(INDEX(Summer!E$10:E$999,MATCH($A624,Summer!$L$10:$L$999,0),1),INDEX('Cycle 1'!E$10:E$999,MATCH($A624,'Cycle 1'!$L$10:$L$999,0),1)),INDEX('Cycle 2'!E$10:E$999,MATCH($A624,'Cycle 2'!$L$10:$L$999,0),1)),INDEX('Cycle 3'!E$10:E$999,MATCH($A624,'Cycle 3'!$L$10:$L$999,0),1)),INDEX('Cycle 4'!E$10:E$999,MATCH($A624,'Cycle 4'!$L$10:$L$999,0),1)),INDEX('Cycle 5'!E$10:E$999,MATCH($A624,'Cycle 5'!$L$10:$L$999,0),1)),INDEX('Cycle 6'!E$10:E$999,MATCH($A624,'Cycle 6'!$L$10:$L$999,0),1)),INDEX('Cycle 7'!E$10:E$999,MATCH($A624,'Cycle 7'!$L$10:$L$999,0),1)),INDEX('Cycle 8'!E$10:E$999,MATCH($A624,'Cycle 8'!$L$10:$L$999,0),1)),INDEX('Cycle 9'!E$10:E$999,MATCH($A624,'Cycle 9'!$L$10:$L$999,0),1)),INDEX('Cycle 10'!E$10:E$999,MATCH($A624,'Cycle 10'!$L$10:$L$999,0),1)),INDEX('Cycle 11'!E$10:E$999,MATCH($A624,'Cycle 11'!$L$10:$L$999,0),1)),""))</f>
        <v/>
      </c>
      <c r="G624" t="str">
        <f>IF(IFERROR(IFERROR(IFERROR(IFERROR(IFERROR(IFERROR(IFERROR(IFERROR(IFERROR(IFERROR(IFERROR(IFERROR(INDEX(Summer!F$10:F$999,MATCH($A624,Summer!$L$10:$L$999,0),1),INDEX('Cycle 1'!F$10:F$999,MATCH($A624,'Cycle 1'!$L$10:$L$999,0),1)),INDEX('Cycle 2'!F$10:F$999,MATCH($A624,'Cycle 2'!$L$10:$L$999,0),1)),INDEX('Cycle 3'!F$10:F$999,MATCH($A624,'Cycle 3'!$L$10:$L$999,0),1)),INDEX('Cycle 4'!F$10:F$999,MATCH($A624,'Cycle 4'!$L$10:$L$999,0),1)),INDEX('Cycle 5'!F$10:F$999,MATCH($A624,'Cycle 5'!$L$10:$L$999,0),1)),INDEX('Cycle 6'!F$10:F$999,MATCH($A624,'Cycle 6'!$L$10:$L$999,0),1)),INDEX('Cycle 7'!F$10:F$999,MATCH($A624,'Cycle 7'!$L$10:$L$999,0),1)),INDEX('Cycle 8'!F$10:F$999,MATCH($A624,'Cycle 8'!$L$10:$L$999,0),1)),INDEX('Cycle 9'!F$10:F$999,MATCH($A624,'Cycle 9'!$L$10:$L$999,0),1)),INDEX('Cycle 10'!F$10:F$999,MATCH($A624,'Cycle 10'!$L$10:$L$999,0),1)),INDEX('Cycle 11'!F$10:F$999,MATCH($A624,'Cycle 11'!$L$10:$L$999,0),1)),"")="","",IFERROR(IFERROR(IFERROR(IFERROR(IFERROR(IFERROR(IFERROR(IFERROR(IFERROR(IFERROR(IFERROR(IFERROR(INDEX(Summer!F$10:F$999,MATCH($A624,Summer!$L$10:$L$999,0),1),INDEX('Cycle 1'!F$10:F$999,MATCH($A624,'Cycle 1'!$L$10:$L$999,0),1)),INDEX('Cycle 2'!F$10:F$999,MATCH($A624,'Cycle 2'!$L$10:$L$999,0),1)),INDEX('Cycle 3'!F$10:F$999,MATCH($A624,'Cycle 3'!$L$10:$L$999,0),1)),INDEX('Cycle 4'!F$10:F$999,MATCH($A624,'Cycle 4'!$L$10:$L$999,0),1)),INDEX('Cycle 5'!F$10:F$999,MATCH($A624,'Cycle 5'!$L$10:$L$999,0),1)),INDEX('Cycle 6'!F$10:F$999,MATCH($A624,'Cycle 6'!$L$10:$L$999,0),1)),INDEX('Cycle 7'!F$10:F$999,MATCH($A624,'Cycle 7'!$L$10:$L$999,0),1)),INDEX('Cycle 8'!F$10:F$999,MATCH($A624,'Cycle 8'!$L$10:$L$999,0),1)),INDEX('Cycle 9'!F$10:F$999,MATCH($A624,'Cycle 9'!$L$10:$L$999,0),1)),INDEX('Cycle 10'!F$10:F$999,MATCH($A624,'Cycle 10'!$L$10:$L$999,0),1)),INDEX('Cycle 11'!F$10:F$999,MATCH($A624,'Cycle 11'!$L$10:$L$999,0),1)),""))</f>
        <v/>
      </c>
      <c r="H624" t="str">
        <f>IF(IFERROR(IFERROR(IFERROR(IFERROR(IFERROR(IFERROR(IFERROR(IFERROR(IFERROR(IFERROR(IFERROR(IFERROR(INDEX(Summer!G$10:G$999,MATCH($A624,Summer!$L$10:$L$999,0),1),INDEX('Cycle 1'!G$10:G$999,MATCH($A624,'Cycle 1'!$L$10:$L$999,0),1)),INDEX('Cycle 2'!G$10:G$999,MATCH($A624,'Cycle 2'!$L$10:$L$999,0),1)),INDEX('Cycle 3'!G$10:G$999,MATCH($A624,'Cycle 3'!$L$10:$L$999,0),1)),INDEX('Cycle 4'!G$10:G$999,MATCH($A624,'Cycle 4'!$L$10:$L$999,0),1)),INDEX('Cycle 5'!G$10:G$999,MATCH($A624,'Cycle 5'!$L$10:$L$999,0),1)),INDEX('Cycle 6'!G$10:G$999,MATCH($A624,'Cycle 6'!$L$10:$L$999,0),1)),INDEX('Cycle 7'!G$10:G$999,MATCH($A624,'Cycle 7'!$L$10:$L$999,0),1)),INDEX('Cycle 8'!G$10:G$999,MATCH($A624,'Cycle 8'!$L$10:$L$999,0),1)),INDEX('Cycle 9'!G$10:G$999,MATCH($A624,'Cycle 9'!$L$10:$L$999,0),1)),INDEX('Cycle 10'!G$10:G$999,MATCH($A624,'Cycle 10'!$L$10:$L$999,0),1)),INDEX('Cycle 11'!G$10:G$999,MATCH($A624,'Cycle 11'!$L$10:$L$999,0),1)),"")="","",IFERROR(IFERROR(IFERROR(IFERROR(IFERROR(IFERROR(IFERROR(IFERROR(IFERROR(IFERROR(IFERROR(IFERROR(INDEX(Summer!G$10:G$999,MATCH($A624,Summer!$L$10:$L$999,0),1),INDEX('Cycle 1'!G$10:G$999,MATCH($A624,'Cycle 1'!$L$10:$L$999,0),1)),INDEX('Cycle 2'!G$10:G$999,MATCH($A624,'Cycle 2'!$L$10:$L$999,0),1)),INDEX('Cycle 3'!G$10:G$999,MATCH($A624,'Cycle 3'!$L$10:$L$999,0),1)),INDEX('Cycle 4'!G$10:G$999,MATCH($A624,'Cycle 4'!$L$10:$L$999,0),1)),INDEX('Cycle 5'!G$10:G$999,MATCH($A624,'Cycle 5'!$L$10:$L$999,0),1)),INDEX('Cycle 6'!G$10:G$999,MATCH($A624,'Cycle 6'!$L$10:$L$999,0),1)),INDEX('Cycle 7'!G$10:G$999,MATCH($A624,'Cycle 7'!$L$10:$L$999,0),1)),INDEX('Cycle 8'!G$10:G$999,MATCH($A624,'Cycle 8'!$L$10:$L$999,0),1)),INDEX('Cycle 9'!G$10:G$999,MATCH($A624,'Cycle 9'!$L$10:$L$999,0),1)),INDEX('Cycle 10'!G$10:G$999,MATCH($A624,'Cycle 10'!$L$10:$L$999,0),1)),INDEX('Cycle 11'!G$10:G$999,MATCH($A624,'Cycle 11'!$L$10:$L$999,0),1)),""))</f>
        <v/>
      </c>
      <c r="I624">
        <f>IFERROR(IF(C624="",MAX(I$1:I623),IF(ROW(C$2)=ROW(C624),1,IF(ISERROR(VLOOKUP(C624,C$2:C623,1,FALSE)),MAX(I$1:I623)+1,MAX(I$1:I623)))),"")</f>
        <v>0</v>
      </c>
      <c r="J624" t="str">
        <f t="shared" si="71"/>
        <v/>
      </c>
      <c r="K624" t="str">
        <f t="shared" si="75"/>
        <v/>
      </c>
      <c r="L624" t="str">
        <f t="shared" si="75"/>
        <v/>
      </c>
      <c r="M624" t="str">
        <f t="shared" si="75"/>
        <v/>
      </c>
      <c r="N624" t="str">
        <f t="shared" si="75"/>
        <v/>
      </c>
      <c r="O624" t="str">
        <f t="shared" si="75"/>
        <v/>
      </c>
      <c r="P624" t="str">
        <f t="shared" si="75"/>
        <v/>
      </c>
      <c r="Q624" t="str">
        <f t="shared" si="75"/>
        <v/>
      </c>
      <c r="R624" t="str">
        <f t="shared" si="75"/>
        <v/>
      </c>
      <c r="S624" t="str">
        <f t="shared" si="75"/>
        <v/>
      </c>
      <c r="T624" t="str">
        <f t="shared" si="75"/>
        <v/>
      </c>
      <c r="U624" t="str">
        <f t="shared" si="75"/>
        <v/>
      </c>
      <c r="V624" t="str">
        <f t="shared" si="75"/>
        <v/>
      </c>
      <c r="W624" t="str">
        <f t="shared" si="72"/>
        <v/>
      </c>
      <c r="X624">
        <f>IF(OR(H624="No",H624=""),0,IF(COUNTIFS(H$2:H624,"Yes",C$2:C624,C624)&gt;1,0,COUNTIFS(H$2:H624,"Yes",C$2:C624,C624)))+IF(X623=$X$1,0,X623)</f>
        <v>0</v>
      </c>
    </row>
    <row r="625" spans="1:24" x14ac:dyDescent="0.3">
      <c r="A625">
        <f>ROWS($A$2:$A625)</f>
        <v>624</v>
      </c>
      <c r="B625" t="str">
        <f>IF(ISERROR(VLOOKUP(A625,Summer!L$11:L$500,1,FALSE)),IF(ISERROR(VLOOKUP(A625,'Cycle 1'!L$11:L$500,1,FALSE)),IF(ISERROR(VLOOKUP(A625,'Cycle 2'!L$11:L$500,1,FALSE)),IF(ISERROR(VLOOKUP(A625,'Cycle 3'!L$11:L$500,1,FALSE)),IF(ISERROR(VLOOKUP(A625,'Cycle 4'!L$11:L$500,1,FALSE)),IF(ISERROR(VLOOKUP(A625,'Cycle 5'!L$11:L$500,1,FALSE)),IF(ISERROR(VLOOKUP(A625,'Cycle 6'!L$11:L$500,1,FALSE)),IF(ISERROR(VLOOKUP(A625,'Cycle 7'!L$11:L$500,1,FALSE)),IF(ISERROR(VLOOKUP(A625,'Cycle 8'!L$11:L$500,1,FALSE)),IF(ISERROR(VLOOKUP(A625,'Cycle 9'!L$11:L$500,1,FALSE)),IF(ISERROR(VLOOKUP(A625,'Cycle 10'!L$11:L$500,1,FALSE)),IF(ISERROR(VLOOKUP(A625,'Cycle 11'!L$11:L$500,1,FALSE)),"","Cycle 11"),"Cycle 10"),"Cycle 9"),"Cycle 8"),"Cycle 7"),"Cycle 6"),"Cycle 5"),"Cycle 4"),"Cycle 3"),"Cycle 2"),"Cycle 1"),"Summer")</f>
        <v/>
      </c>
      <c r="C625" t="str">
        <f>IF(IFERROR(IFERROR(IFERROR(IFERROR(IFERROR(IFERROR(IFERROR(IFERROR(IFERROR(IFERROR(IFERROR(IFERROR(INDEX(Summer!B$10:B$999,MATCH($A625,Summer!$L$10:$L$999,0),1),INDEX('Cycle 1'!B$10:B$999,MATCH($A625,'Cycle 1'!$L$10:$L$999,0),1)),INDEX('Cycle 2'!B$10:B$999,MATCH($A625,'Cycle 2'!$L$10:$L$999,0),1)),INDEX('Cycle 3'!B$10:B$999,MATCH($A625,'Cycle 3'!$L$10:$L$999,0),1)),INDEX('Cycle 4'!B$10:B$999,MATCH($A625,'Cycle 4'!$L$10:$L$999,0),1)),INDEX('Cycle 5'!B$10:B$999,MATCH($A625,'Cycle 5'!$L$10:$L$999,0),1)),INDEX('Cycle 6'!B$10:B$999,MATCH($A625,'Cycle 6'!$L$10:$L$999,0),1)),INDEX('Cycle 7'!B$10:B$999,MATCH($A625,'Cycle 7'!$L$10:$L$999,0),1)),INDEX('Cycle 8'!B$10:B$999,MATCH($A625,'Cycle 8'!$L$10:$L$999,0),1)),INDEX('Cycle 9'!B$10:B$999,MATCH($A625,'Cycle 9'!$L$10:$L$999,0),1)),INDEX('Cycle 10'!B$10:B$999,MATCH($A625,'Cycle 10'!$L$10:$L$999,0),1)),INDEX('Cycle 11'!B$10:B$999,MATCH($A625,'Cycle 11'!$L$10:$L$999,0),1)),"")="","",IFERROR(IFERROR(IFERROR(IFERROR(IFERROR(IFERROR(IFERROR(IFERROR(IFERROR(IFERROR(IFERROR(IFERROR(INDEX(Summer!B$10:B$999,MATCH($A625,Summer!$L$10:$L$999,0),1),INDEX('Cycle 1'!B$10:B$999,MATCH($A625,'Cycle 1'!$L$10:$L$999,0),1)),INDEX('Cycle 2'!B$10:B$999,MATCH($A625,'Cycle 2'!$L$10:$L$999,0),1)),INDEX('Cycle 3'!B$10:B$999,MATCH($A625,'Cycle 3'!$L$10:$L$999,0),1)),INDEX('Cycle 4'!B$10:B$999,MATCH($A625,'Cycle 4'!$L$10:$L$999,0),1)),INDEX('Cycle 5'!B$10:B$999,MATCH($A625,'Cycle 5'!$L$10:$L$999,0),1)),INDEX('Cycle 6'!B$10:B$999,MATCH($A625,'Cycle 6'!$L$10:$L$999,0),1)),INDEX('Cycle 7'!B$10:B$999,MATCH($A625,'Cycle 7'!$L$10:$L$999,0),1)),INDEX('Cycle 8'!B$10:B$999,MATCH($A625,'Cycle 8'!$L$10:$L$999,0),1)),INDEX('Cycle 9'!B$10:B$999,MATCH($A625,'Cycle 9'!$L$10:$L$999,0),1)),INDEX('Cycle 10'!B$10:B$999,MATCH($A625,'Cycle 10'!$L$10:$L$999,0),1)),INDEX('Cycle 11'!B$10:B$999,MATCH($A625,'Cycle 11'!$L$10:$L$999,0),1)),""))</f>
        <v/>
      </c>
      <c r="D625" t="str">
        <f>IF(IFERROR(IFERROR(IFERROR(IFERROR(IFERROR(IFERROR(IFERROR(IFERROR(IFERROR(IFERROR(IFERROR(IFERROR(INDEX(Summer!C$10:C$999,MATCH($A625,Summer!$L$10:$L$999,0),1),INDEX('Cycle 1'!C$10:C$999,MATCH($A625,'Cycle 1'!$L$10:$L$999,0),1)),INDEX('Cycle 2'!C$10:C$999,MATCH($A625,'Cycle 2'!$L$10:$L$999,0),1)),INDEX('Cycle 3'!C$10:C$999,MATCH($A625,'Cycle 3'!$L$10:$L$999,0),1)),INDEX('Cycle 4'!C$10:C$999,MATCH($A625,'Cycle 4'!$L$10:$L$999,0),1)),INDEX('Cycle 5'!C$10:C$999,MATCH($A625,'Cycle 5'!$L$10:$L$999,0),1)),INDEX('Cycle 6'!C$10:C$999,MATCH($A625,'Cycle 6'!$L$10:$L$999,0),1)),INDEX('Cycle 7'!C$10:C$999,MATCH($A625,'Cycle 7'!$L$10:$L$999,0),1)),INDEX('Cycle 8'!C$10:C$999,MATCH($A625,'Cycle 8'!$L$10:$L$999,0),1)),INDEX('Cycle 9'!C$10:C$999,MATCH($A625,'Cycle 9'!$L$10:$L$999,0),1)),INDEX('Cycle 10'!C$10:C$999,MATCH($A625,'Cycle 10'!$L$10:$L$999,0),1)),INDEX('Cycle 11'!C$10:C$999,MATCH($A625,'Cycle 11'!$L$10:$L$999,0),1)),"")="","",IFERROR(IFERROR(IFERROR(IFERROR(IFERROR(IFERROR(IFERROR(IFERROR(IFERROR(IFERROR(IFERROR(IFERROR(INDEX(Summer!C$10:C$999,MATCH($A625,Summer!$L$10:$L$999,0),1),INDEX('Cycle 1'!C$10:C$999,MATCH($A625,'Cycle 1'!$L$10:$L$999,0),1)),INDEX('Cycle 2'!C$10:C$999,MATCH($A625,'Cycle 2'!$L$10:$L$999,0),1)),INDEX('Cycle 3'!C$10:C$999,MATCH($A625,'Cycle 3'!$L$10:$L$999,0),1)),INDEX('Cycle 4'!C$10:C$999,MATCH($A625,'Cycle 4'!$L$10:$L$999,0),1)),INDEX('Cycle 5'!C$10:C$999,MATCH($A625,'Cycle 5'!$L$10:$L$999,0),1)),INDEX('Cycle 6'!C$10:C$999,MATCH($A625,'Cycle 6'!$L$10:$L$999,0),1)),INDEX('Cycle 7'!C$10:C$999,MATCH($A625,'Cycle 7'!$L$10:$L$999,0),1)),INDEX('Cycle 8'!C$10:C$999,MATCH($A625,'Cycle 8'!$L$10:$L$999,0),1)),INDEX('Cycle 9'!C$10:C$999,MATCH($A625,'Cycle 9'!$L$10:$L$999,0),1)),INDEX('Cycle 10'!C$10:C$999,MATCH($A625,'Cycle 10'!$L$10:$L$999,0),1)),INDEX('Cycle 11'!C$10:C$999,MATCH($A625,'Cycle 11'!$L$10:$L$999,0),1)),""))</f>
        <v/>
      </c>
      <c r="E625" t="str">
        <f>IF(IFERROR(IFERROR(IFERROR(IFERROR(IFERROR(IFERROR(IFERROR(IFERROR(IFERROR(IFERROR(IFERROR(IFERROR(INDEX(Summer!D$10:D$999,MATCH($A625,Summer!$L$10:$L$999,0),1),INDEX('Cycle 1'!D$10:D$999,MATCH($A625,'Cycle 1'!$L$10:$L$999,0),1)),INDEX('Cycle 2'!D$10:D$999,MATCH($A625,'Cycle 2'!$L$10:$L$999,0),1)),INDEX('Cycle 3'!D$10:D$999,MATCH($A625,'Cycle 3'!$L$10:$L$999,0),1)),INDEX('Cycle 4'!D$10:D$999,MATCH($A625,'Cycle 4'!$L$10:$L$999,0),1)),INDEX('Cycle 5'!D$10:D$999,MATCH($A625,'Cycle 5'!$L$10:$L$999,0),1)),INDEX('Cycle 6'!D$10:D$999,MATCH($A625,'Cycle 6'!$L$10:$L$999,0),1)),INDEX('Cycle 7'!D$10:D$999,MATCH($A625,'Cycle 7'!$L$10:$L$999,0),1)),INDEX('Cycle 8'!D$10:D$999,MATCH($A625,'Cycle 8'!$L$10:$L$999,0),1)),INDEX('Cycle 9'!D$10:D$999,MATCH($A625,'Cycle 9'!$L$10:$L$999,0),1)),INDEX('Cycle 10'!D$10:D$999,MATCH($A625,'Cycle 10'!$L$10:$L$999,0),1)),INDEX('Cycle 11'!D$10:D$999,MATCH($A625,'Cycle 11'!$L$10:$L$999,0),1)),"")="","",IFERROR(IFERROR(IFERROR(IFERROR(IFERROR(IFERROR(IFERROR(IFERROR(IFERROR(IFERROR(IFERROR(IFERROR(INDEX(Summer!D$10:D$999,MATCH($A625,Summer!$L$10:$L$999,0),1),INDEX('Cycle 1'!D$10:D$999,MATCH($A625,'Cycle 1'!$L$10:$L$999,0),1)),INDEX('Cycle 2'!D$10:D$999,MATCH($A625,'Cycle 2'!$L$10:$L$999,0),1)),INDEX('Cycle 3'!D$10:D$999,MATCH($A625,'Cycle 3'!$L$10:$L$999,0),1)),INDEX('Cycle 4'!D$10:D$999,MATCH($A625,'Cycle 4'!$L$10:$L$999,0),1)),INDEX('Cycle 5'!D$10:D$999,MATCH($A625,'Cycle 5'!$L$10:$L$999,0),1)),INDEX('Cycle 6'!D$10:D$999,MATCH($A625,'Cycle 6'!$L$10:$L$999,0),1)),INDEX('Cycle 7'!D$10:D$999,MATCH($A625,'Cycle 7'!$L$10:$L$999,0),1)),INDEX('Cycle 8'!D$10:D$999,MATCH($A625,'Cycle 8'!$L$10:$L$999,0),1)),INDEX('Cycle 9'!D$10:D$999,MATCH($A625,'Cycle 9'!$L$10:$L$999,0),1)),INDEX('Cycle 10'!D$10:D$999,MATCH($A625,'Cycle 10'!$L$10:$L$999,0),1)),INDEX('Cycle 11'!D$10:D$999,MATCH($A625,'Cycle 11'!$L$10:$L$999,0),1)),""))</f>
        <v/>
      </c>
      <c r="F625" t="str">
        <f>IF(IFERROR(IFERROR(IFERROR(IFERROR(IFERROR(IFERROR(IFERROR(IFERROR(IFERROR(IFERROR(IFERROR(IFERROR(INDEX(Summer!E$10:E$999,MATCH($A625,Summer!$L$10:$L$999,0),1),INDEX('Cycle 1'!E$10:E$999,MATCH($A625,'Cycle 1'!$L$10:$L$999,0),1)),INDEX('Cycle 2'!E$10:E$999,MATCH($A625,'Cycle 2'!$L$10:$L$999,0),1)),INDEX('Cycle 3'!E$10:E$999,MATCH($A625,'Cycle 3'!$L$10:$L$999,0),1)),INDEX('Cycle 4'!E$10:E$999,MATCH($A625,'Cycle 4'!$L$10:$L$999,0),1)),INDEX('Cycle 5'!E$10:E$999,MATCH($A625,'Cycle 5'!$L$10:$L$999,0),1)),INDEX('Cycle 6'!E$10:E$999,MATCH($A625,'Cycle 6'!$L$10:$L$999,0),1)),INDEX('Cycle 7'!E$10:E$999,MATCH($A625,'Cycle 7'!$L$10:$L$999,0),1)),INDEX('Cycle 8'!E$10:E$999,MATCH($A625,'Cycle 8'!$L$10:$L$999,0),1)),INDEX('Cycle 9'!E$10:E$999,MATCH($A625,'Cycle 9'!$L$10:$L$999,0),1)),INDEX('Cycle 10'!E$10:E$999,MATCH($A625,'Cycle 10'!$L$10:$L$999,0),1)),INDEX('Cycle 11'!E$10:E$999,MATCH($A625,'Cycle 11'!$L$10:$L$999,0),1)),"")="","",IFERROR(IFERROR(IFERROR(IFERROR(IFERROR(IFERROR(IFERROR(IFERROR(IFERROR(IFERROR(IFERROR(IFERROR(INDEX(Summer!E$10:E$999,MATCH($A625,Summer!$L$10:$L$999,0),1),INDEX('Cycle 1'!E$10:E$999,MATCH($A625,'Cycle 1'!$L$10:$L$999,0),1)),INDEX('Cycle 2'!E$10:E$999,MATCH($A625,'Cycle 2'!$L$10:$L$999,0),1)),INDEX('Cycle 3'!E$10:E$999,MATCH($A625,'Cycle 3'!$L$10:$L$999,0),1)),INDEX('Cycle 4'!E$10:E$999,MATCH($A625,'Cycle 4'!$L$10:$L$999,0),1)),INDEX('Cycle 5'!E$10:E$999,MATCH($A625,'Cycle 5'!$L$10:$L$999,0),1)),INDEX('Cycle 6'!E$10:E$999,MATCH($A625,'Cycle 6'!$L$10:$L$999,0),1)),INDEX('Cycle 7'!E$10:E$999,MATCH($A625,'Cycle 7'!$L$10:$L$999,0),1)),INDEX('Cycle 8'!E$10:E$999,MATCH($A625,'Cycle 8'!$L$10:$L$999,0),1)),INDEX('Cycle 9'!E$10:E$999,MATCH($A625,'Cycle 9'!$L$10:$L$999,0),1)),INDEX('Cycle 10'!E$10:E$999,MATCH($A625,'Cycle 10'!$L$10:$L$999,0),1)),INDEX('Cycle 11'!E$10:E$999,MATCH($A625,'Cycle 11'!$L$10:$L$999,0),1)),""))</f>
        <v/>
      </c>
      <c r="G625" t="str">
        <f>IF(IFERROR(IFERROR(IFERROR(IFERROR(IFERROR(IFERROR(IFERROR(IFERROR(IFERROR(IFERROR(IFERROR(IFERROR(INDEX(Summer!F$10:F$999,MATCH($A625,Summer!$L$10:$L$999,0),1),INDEX('Cycle 1'!F$10:F$999,MATCH($A625,'Cycle 1'!$L$10:$L$999,0),1)),INDEX('Cycle 2'!F$10:F$999,MATCH($A625,'Cycle 2'!$L$10:$L$999,0),1)),INDEX('Cycle 3'!F$10:F$999,MATCH($A625,'Cycle 3'!$L$10:$L$999,0),1)),INDEX('Cycle 4'!F$10:F$999,MATCH($A625,'Cycle 4'!$L$10:$L$999,0),1)),INDEX('Cycle 5'!F$10:F$999,MATCH($A625,'Cycle 5'!$L$10:$L$999,0),1)),INDEX('Cycle 6'!F$10:F$999,MATCH($A625,'Cycle 6'!$L$10:$L$999,0),1)),INDEX('Cycle 7'!F$10:F$999,MATCH($A625,'Cycle 7'!$L$10:$L$999,0),1)),INDEX('Cycle 8'!F$10:F$999,MATCH($A625,'Cycle 8'!$L$10:$L$999,0),1)),INDEX('Cycle 9'!F$10:F$999,MATCH($A625,'Cycle 9'!$L$10:$L$999,0),1)),INDEX('Cycle 10'!F$10:F$999,MATCH($A625,'Cycle 10'!$L$10:$L$999,0),1)),INDEX('Cycle 11'!F$10:F$999,MATCH($A625,'Cycle 11'!$L$10:$L$999,0),1)),"")="","",IFERROR(IFERROR(IFERROR(IFERROR(IFERROR(IFERROR(IFERROR(IFERROR(IFERROR(IFERROR(IFERROR(IFERROR(INDEX(Summer!F$10:F$999,MATCH($A625,Summer!$L$10:$L$999,0),1),INDEX('Cycle 1'!F$10:F$999,MATCH($A625,'Cycle 1'!$L$10:$L$999,0),1)),INDEX('Cycle 2'!F$10:F$999,MATCH($A625,'Cycle 2'!$L$10:$L$999,0),1)),INDEX('Cycle 3'!F$10:F$999,MATCH($A625,'Cycle 3'!$L$10:$L$999,0),1)),INDEX('Cycle 4'!F$10:F$999,MATCH($A625,'Cycle 4'!$L$10:$L$999,0),1)),INDEX('Cycle 5'!F$10:F$999,MATCH($A625,'Cycle 5'!$L$10:$L$999,0),1)),INDEX('Cycle 6'!F$10:F$999,MATCH($A625,'Cycle 6'!$L$10:$L$999,0),1)),INDEX('Cycle 7'!F$10:F$999,MATCH($A625,'Cycle 7'!$L$10:$L$999,0),1)),INDEX('Cycle 8'!F$10:F$999,MATCH($A625,'Cycle 8'!$L$10:$L$999,0),1)),INDEX('Cycle 9'!F$10:F$999,MATCH($A625,'Cycle 9'!$L$10:$L$999,0),1)),INDEX('Cycle 10'!F$10:F$999,MATCH($A625,'Cycle 10'!$L$10:$L$999,0),1)),INDEX('Cycle 11'!F$10:F$999,MATCH($A625,'Cycle 11'!$L$10:$L$999,0),1)),""))</f>
        <v/>
      </c>
      <c r="H625" t="str">
        <f>IF(IFERROR(IFERROR(IFERROR(IFERROR(IFERROR(IFERROR(IFERROR(IFERROR(IFERROR(IFERROR(IFERROR(IFERROR(INDEX(Summer!G$10:G$999,MATCH($A625,Summer!$L$10:$L$999,0),1),INDEX('Cycle 1'!G$10:G$999,MATCH($A625,'Cycle 1'!$L$10:$L$999,0),1)),INDEX('Cycle 2'!G$10:G$999,MATCH($A625,'Cycle 2'!$L$10:$L$999,0),1)),INDEX('Cycle 3'!G$10:G$999,MATCH($A625,'Cycle 3'!$L$10:$L$999,0),1)),INDEX('Cycle 4'!G$10:G$999,MATCH($A625,'Cycle 4'!$L$10:$L$999,0),1)),INDEX('Cycle 5'!G$10:G$999,MATCH($A625,'Cycle 5'!$L$10:$L$999,0),1)),INDEX('Cycle 6'!G$10:G$999,MATCH($A625,'Cycle 6'!$L$10:$L$999,0),1)),INDEX('Cycle 7'!G$10:G$999,MATCH($A625,'Cycle 7'!$L$10:$L$999,0),1)),INDEX('Cycle 8'!G$10:G$999,MATCH($A625,'Cycle 8'!$L$10:$L$999,0),1)),INDEX('Cycle 9'!G$10:G$999,MATCH($A625,'Cycle 9'!$L$10:$L$999,0),1)),INDEX('Cycle 10'!G$10:G$999,MATCH($A625,'Cycle 10'!$L$10:$L$999,0),1)),INDEX('Cycle 11'!G$10:G$999,MATCH($A625,'Cycle 11'!$L$10:$L$999,0),1)),"")="","",IFERROR(IFERROR(IFERROR(IFERROR(IFERROR(IFERROR(IFERROR(IFERROR(IFERROR(IFERROR(IFERROR(IFERROR(INDEX(Summer!G$10:G$999,MATCH($A625,Summer!$L$10:$L$999,0),1),INDEX('Cycle 1'!G$10:G$999,MATCH($A625,'Cycle 1'!$L$10:$L$999,0),1)),INDEX('Cycle 2'!G$10:G$999,MATCH($A625,'Cycle 2'!$L$10:$L$999,0),1)),INDEX('Cycle 3'!G$10:G$999,MATCH($A625,'Cycle 3'!$L$10:$L$999,0),1)),INDEX('Cycle 4'!G$10:G$999,MATCH($A625,'Cycle 4'!$L$10:$L$999,0),1)),INDEX('Cycle 5'!G$10:G$999,MATCH($A625,'Cycle 5'!$L$10:$L$999,0),1)),INDEX('Cycle 6'!G$10:G$999,MATCH($A625,'Cycle 6'!$L$10:$L$999,0),1)),INDEX('Cycle 7'!G$10:G$999,MATCH($A625,'Cycle 7'!$L$10:$L$999,0),1)),INDEX('Cycle 8'!G$10:G$999,MATCH($A625,'Cycle 8'!$L$10:$L$999,0),1)),INDEX('Cycle 9'!G$10:G$999,MATCH($A625,'Cycle 9'!$L$10:$L$999,0),1)),INDEX('Cycle 10'!G$10:G$999,MATCH($A625,'Cycle 10'!$L$10:$L$999,0),1)),INDEX('Cycle 11'!G$10:G$999,MATCH($A625,'Cycle 11'!$L$10:$L$999,0),1)),""))</f>
        <v/>
      </c>
      <c r="I625">
        <f>IFERROR(IF(C625="",MAX(I$1:I624),IF(ROW(C$2)=ROW(C625),1,IF(ISERROR(VLOOKUP(C625,C$2:C624,1,FALSE)),MAX(I$1:I624)+1,MAX(I$1:I624)))),"")</f>
        <v>0</v>
      </c>
      <c r="J625" t="str">
        <f t="shared" si="71"/>
        <v/>
      </c>
      <c r="K625" t="str">
        <f t="shared" si="75"/>
        <v/>
      </c>
      <c r="L625" t="str">
        <f t="shared" si="75"/>
        <v/>
      </c>
      <c r="M625" t="str">
        <f t="shared" si="75"/>
        <v/>
      </c>
      <c r="N625" t="str">
        <f t="shared" si="75"/>
        <v/>
      </c>
      <c r="O625" t="str">
        <f t="shared" si="75"/>
        <v/>
      </c>
      <c r="P625" t="str">
        <f t="shared" si="75"/>
        <v/>
      </c>
      <c r="Q625" t="str">
        <f t="shared" si="75"/>
        <v/>
      </c>
      <c r="R625" t="str">
        <f t="shared" si="75"/>
        <v/>
      </c>
      <c r="S625" t="str">
        <f t="shared" si="75"/>
        <v/>
      </c>
      <c r="T625" t="str">
        <f t="shared" si="75"/>
        <v/>
      </c>
      <c r="U625" t="str">
        <f t="shared" si="75"/>
        <v/>
      </c>
      <c r="V625" t="str">
        <f t="shared" si="75"/>
        <v/>
      </c>
      <c r="W625" t="str">
        <f t="shared" si="72"/>
        <v/>
      </c>
      <c r="X625">
        <f>IF(OR(H625="No",H625=""),0,IF(COUNTIFS(H$2:H625,"Yes",C$2:C625,C625)&gt;1,0,COUNTIFS(H$2:H625,"Yes",C$2:C625,C625)))+IF(X624=$X$1,0,X624)</f>
        <v>0</v>
      </c>
    </row>
    <row r="626" spans="1:24" x14ac:dyDescent="0.3">
      <c r="A626">
        <f>ROWS($A$2:$A626)</f>
        <v>625</v>
      </c>
      <c r="B626" t="str">
        <f>IF(ISERROR(VLOOKUP(A626,Summer!L$11:L$500,1,FALSE)),IF(ISERROR(VLOOKUP(A626,'Cycle 1'!L$11:L$500,1,FALSE)),IF(ISERROR(VLOOKUP(A626,'Cycle 2'!L$11:L$500,1,FALSE)),IF(ISERROR(VLOOKUP(A626,'Cycle 3'!L$11:L$500,1,FALSE)),IF(ISERROR(VLOOKUP(A626,'Cycle 4'!L$11:L$500,1,FALSE)),IF(ISERROR(VLOOKUP(A626,'Cycle 5'!L$11:L$500,1,FALSE)),IF(ISERROR(VLOOKUP(A626,'Cycle 6'!L$11:L$500,1,FALSE)),IF(ISERROR(VLOOKUP(A626,'Cycle 7'!L$11:L$500,1,FALSE)),IF(ISERROR(VLOOKUP(A626,'Cycle 8'!L$11:L$500,1,FALSE)),IF(ISERROR(VLOOKUP(A626,'Cycle 9'!L$11:L$500,1,FALSE)),IF(ISERROR(VLOOKUP(A626,'Cycle 10'!L$11:L$500,1,FALSE)),IF(ISERROR(VLOOKUP(A626,'Cycle 11'!L$11:L$500,1,FALSE)),"","Cycle 11"),"Cycle 10"),"Cycle 9"),"Cycle 8"),"Cycle 7"),"Cycle 6"),"Cycle 5"),"Cycle 4"),"Cycle 3"),"Cycle 2"),"Cycle 1"),"Summer")</f>
        <v/>
      </c>
      <c r="C626" t="str">
        <f>IF(IFERROR(IFERROR(IFERROR(IFERROR(IFERROR(IFERROR(IFERROR(IFERROR(IFERROR(IFERROR(IFERROR(IFERROR(INDEX(Summer!B$10:B$999,MATCH($A626,Summer!$L$10:$L$999,0),1),INDEX('Cycle 1'!B$10:B$999,MATCH($A626,'Cycle 1'!$L$10:$L$999,0),1)),INDEX('Cycle 2'!B$10:B$999,MATCH($A626,'Cycle 2'!$L$10:$L$999,0),1)),INDEX('Cycle 3'!B$10:B$999,MATCH($A626,'Cycle 3'!$L$10:$L$999,0),1)),INDEX('Cycle 4'!B$10:B$999,MATCH($A626,'Cycle 4'!$L$10:$L$999,0),1)),INDEX('Cycle 5'!B$10:B$999,MATCH($A626,'Cycle 5'!$L$10:$L$999,0),1)),INDEX('Cycle 6'!B$10:B$999,MATCH($A626,'Cycle 6'!$L$10:$L$999,0),1)),INDEX('Cycle 7'!B$10:B$999,MATCH($A626,'Cycle 7'!$L$10:$L$999,0),1)),INDEX('Cycle 8'!B$10:B$999,MATCH($A626,'Cycle 8'!$L$10:$L$999,0),1)),INDEX('Cycle 9'!B$10:B$999,MATCH($A626,'Cycle 9'!$L$10:$L$999,0),1)),INDEX('Cycle 10'!B$10:B$999,MATCH($A626,'Cycle 10'!$L$10:$L$999,0),1)),INDEX('Cycle 11'!B$10:B$999,MATCH($A626,'Cycle 11'!$L$10:$L$999,0),1)),"")="","",IFERROR(IFERROR(IFERROR(IFERROR(IFERROR(IFERROR(IFERROR(IFERROR(IFERROR(IFERROR(IFERROR(IFERROR(INDEX(Summer!B$10:B$999,MATCH($A626,Summer!$L$10:$L$999,0),1),INDEX('Cycle 1'!B$10:B$999,MATCH($A626,'Cycle 1'!$L$10:$L$999,0),1)),INDEX('Cycle 2'!B$10:B$999,MATCH($A626,'Cycle 2'!$L$10:$L$999,0),1)),INDEX('Cycle 3'!B$10:B$999,MATCH($A626,'Cycle 3'!$L$10:$L$999,0),1)),INDEX('Cycle 4'!B$10:B$999,MATCH($A626,'Cycle 4'!$L$10:$L$999,0),1)),INDEX('Cycle 5'!B$10:B$999,MATCH($A626,'Cycle 5'!$L$10:$L$999,0),1)),INDEX('Cycle 6'!B$10:B$999,MATCH($A626,'Cycle 6'!$L$10:$L$999,0),1)),INDEX('Cycle 7'!B$10:B$999,MATCH($A626,'Cycle 7'!$L$10:$L$999,0),1)),INDEX('Cycle 8'!B$10:B$999,MATCH($A626,'Cycle 8'!$L$10:$L$999,0),1)),INDEX('Cycle 9'!B$10:B$999,MATCH($A626,'Cycle 9'!$L$10:$L$999,0),1)),INDEX('Cycle 10'!B$10:B$999,MATCH($A626,'Cycle 10'!$L$10:$L$999,0),1)),INDEX('Cycle 11'!B$10:B$999,MATCH($A626,'Cycle 11'!$L$10:$L$999,0),1)),""))</f>
        <v/>
      </c>
      <c r="D626" t="str">
        <f>IF(IFERROR(IFERROR(IFERROR(IFERROR(IFERROR(IFERROR(IFERROR(IFERROR(IFERROR(IFERROR(IFERROR(IFERROR(INDEX(Summer!C$10:C$999,MATCH($A626,Summer!$L$10:$L$999,0),1),INDEX('Cycle 1'!C$10:C$999,MATCH($A626,'Cycle 1'!$L$10:$L$999,0),1)),INDEX('Cycle 2'!C$10:C$999,MATCH($A626,'Cycle 2'!$L$10:$L$999,0),1)),INDEX('Cycle 3'!C$10:C$999,MATCH($A626,'Cycle 3'!$L$10:$L$999,0),1)),INDEX('Cycle 4'!C$10:C$999,MATCH($A626,'Cycle 4'!$L$10:$L$999,0),1)),INDEX('Cycle 5'!C$10:C$999,MATCH($A626,'Cycle 5'!$L$10:$L$999,0),1)),INDEX('Cycle 6'!C$10:C$999,MATCH($A626,'Cycle 6'!$L$10:$L$999,0),1)),INDEX('Cycle 7'!C$10:C$999,MATCH($A626,'Cycle 7'!$L$10:$L$999,0),1)),INDEX('Cycle 8'!C$10:C$999,MATCH($A626,'Cycle 8'!$L$10:$L$999,0),1)),INDEX('Cycle 9'!C$10:C$999,MATCH($A626,'Cycle 9'!$L$10:$L$999,0),1)),INDEX('Cycle 10'!C$10:C$999,MATCH($A626,'Cycle 10'!$L$10:$L$999,0),1)),INDEX('Cycle 11'!C$10:C$999,MATCH($A626,'Cycle 11'!$L$10:$L$999,0),1)),"")="","",IFERROR(IFERROR(IFERROR(IFERROR(IFERROR(IFERROR(IFERROR(IFERROR(IFERROR(IFERROR(IFERROR(IFERROR(INDEX(Summer!C$10:C$999,MATCH($A626,Summer!$L$10:$L$999,0),1),INDEX('Cycle 1'!C$10:C$999,MATCH($A626,'Cycle 1'!$L$10:$L$999,0),1)),INDEX('Cycle 2'!C$10:C$999,MATCH($A626,'Cycle 2'!$L$10:$L$999,0),1)),INDEX('Cycle 3'!C$10:C$999,MATCH($A626,'Cycle 3'!$L$10:$L$999,0),1)),INDEX('Cycle 4'!C$10:C$999,MATCH($A626,'Cycle 4'!$L$10:$L$999,0),1)),INDEX('Cycle 5'!C$10:C$999,MATCH($A626,'Cycle 5'!$L$10:$L$999,0),1)),INDEX('Cycle 6'!C$10:C$999,MATCH($A626,'Cycle 6'!$L$10:$L$999,0),1)),INDEX('Cycle 7'!C$10:C$999,MATCH($A626,'Cycle 7'!$L$10:$L$999,0),1)),INDEX('Cycle 8'!C$10:C$999,MATCH($A626,'Cycle 8'!$L$10:$L$999,0),1)),INDEX('Cycle 9'!C$10:C$999,MATCH($A626,'Cycle 9'!$L$10:$L$999,0),1)),INDEX('Cycle 10'!C$10:C$999,MATCH($A626,'Cycle 10'!$L$10:$L$999,0),1)),INDEX('Cycle 11'!C$10:C$999,MATCH($A626,'Cycle 11'!$L$10:$L$999,0),1)),""))</f>
        <v/>
      </c>
      <c r="E626" t="str">
        <f>IF(IFERROR(IFERROR(IFERROR(IFERROR(IFERROR(IFERROR(IFERROR(IFERROR(IFERROR(IFERROR(IFERROR(IFERROR(INDEX(Summer!D$10:D$999,MATCH($A626,Summer!$L$10:$L$999,0),1),INDEX('Cycle 1'!D$10:D$999,MATCH($A626,'Cycle 1'!$L$10:$L$999,0),1)),INDEX('Cycle 2'!D$10:D$999,MATCH($A626,'Cycle 2'!$L$10:$L$999,0),1)),INDEX('Cycle 3'!D$10:D$999,MATCH($A626,'Cycle 3'!$L$10:$L$999,0),1)),INDEX('Cycle 4'!D$10:D$999,MATCH($A626,'Cycle 4'!$L$10:$L$999,0),1)),INDEX('Cycle 5'!D$10:D$999,MATCH($A626,'Cycle 5'!$L$10:$L$999,0),1)),INDEX('Cycle 6'!D$10:D$999,MATCH($A626,'Cycle 6'!$L$10:$L$999,0),1)),INDEX('Cycle 7'!D$10:D$999,MATCH($A626,'Cycle 7'!$L$10:$L$999,0),1)),INDEX('Cycle 8'!D$10:D$999,MATCH($A626,'Cycle 8'!$L$10:$L$999,0),1)),INDEX('Cycle 9'!D$10:D$999,MATCH($A626,'Cycle 9'!$L$10:$L$999,0),1)),INDEX('Cycle 10'!D$10:D$999,MATCH($A626,'Cycle 10'!$L$10:$L$999,0),1)),INDEX('Cycle 11'!D$10:D$999,MATCH($A626,'Cycle 11'!$L$10:$L$999,0),1)),"")="","",IFERROR(IFERROR(IFERROR(IFERROR(IFERROR(IFERROR(IFERROR(IFERROR(IFERROR(IFERROR(IFERROR(IFERROR(INDEX(Summer!D$10:D$999,MATCH($A626,Summer!$L$10:$L$999,0),1),INDEX('Cycle 1'!D$10:D$999,MATCH($A626,'Cycle 1'!$L$10:$L$999,0),1)),INDEX('Cycle 2'!D$10:D$999,MATCH($A626,'Cycle 2'!$L$10:$L$999,0),1)),INDEX('Cycle 3'!D$10:D$999,MATCH($A626,'Cycle 3'!$L$10:$L$999,0),1)),INDEX('Cycle 4'!D$10:D$999,MATCH($A626,'Cycle 4'!$L$10:$L$999,0),1)),INDEX('Cycle 5'!D$10:D$999,MATCH($A626,'Cycle 5'!$L$10:$L$999,0),1)),INDEX('Cycle 6'!D$10:D$999,MATCH($A626,'Cycle 6'!$L$10:$L$999,0),1)),INDEX('Cycle 7'!D$10:D$999,MATCH($A626,'Cycle 7'!$L$10:$L$999,0),1)),INDEX('Cycle 8'!D$10:D$999,MATCH($A626,'Cycle 8'!$L$10:$L$999,0),1)),INDEX('Cycle 9'!D$10:D$999,MATCH($A626,'Cycle 9'!$L$10:$L$999,0),1)),INDEX('Cycle 10'!D$10:D$999,MATCH($A626,'Cycle 10'!$L$10:$L$999,0),1)),INDEX('Cycle 11'!D$10:D$999,MATCH($A626,'Cycle 11'!$L$10:$L$999,0),1)),""))</f>
        <v/>
      </c>
      <c r="F626" t="str">
        <f>IF(IFERROR(IFERROR(IFERROR(IFERROR(IFERROR(IFERROR(IFERROR(IFERROR(IFERROR(IFERROR(IFERROR(IFERROR(INDEX(Summer!E$10:E$999,MATCH($A626,Summer!$L$10:$L$999,0),1),INDEX('Cycle 1'!E$10:E$999,MATCH($A626,'Cycle 1'!$L$10:$L$999,0),1)),INDEX('Cycle 2'!E$10:E$999,MATCH($A626,'Cycle 2'!$L$10:$L$999,0),1)),INDEX('Cycle 3'!E$10:E$999,MATCH($A626,'Cycle 3'!$L$10:$L$999,0),1)),INDEX('Cycle 4'!E$10:E$999,MATCH($A626,'Cycle 4'!$L$10:$L$999,0),1)),INDEX('Cycle 5'!E$10:E$999,MATCH($A626,'Cycle 5'!$L$10:$L$999,0),1)),INDEX('Cycle 6'!E$10:E$999,MATCH($A626,'Cycle 6'!$L$10:$L$999,0),1)),INDEX('Cycle 7'!E$10:E$999,MATCH($A626,'Cycle 7'!$L$10:$L$999,0),1)),INDEX('Cycle 8'!E$10:E$999,MATCH($A626,'Cycle 8'!$L$10:$L$999,0),1)),INDEX('Cycle 9'!E$10:E$999,MATCH($A626,'Cycle 9'!$L$10:$L$999,0),1)),INDEX('Cycle 10'!E$10:E$999,MATCH($A626,'Cycle 10'!$L$10:$L$999,0),1)),INDEX('Cycle 11'!E$10:E$999,MATCH($A626,'Cycle 11'!$L$10:$L$999,0),1)),"")="","",IFERROR(IFERROR(IFERROR(IFERROR(IFERROR(IFERROR(IFERROR(IFERROR(IFERROR(IFERROR(IFERROR(IFERROR(INDEX(Summer!E$10:E$999,MATCH($A626,Summer!$L$10:$L$999,0),1),INDEX('Cycle 1'!E$10:E$999,MATCH($A626,'Cycle 1'!$L$10:$L$999,0),1)),INDEX('Cycle 2'!E$10:E$999,MATCH($A626,'Cycle 2'!$L$10:$L$999,0),1)),INDEX('Cycle 3'!E$10:E$999,MATCH($A626,'Cycle 3'!$L$10:$L$999,0),1)),INDEX('Cycle 4'!E$10:E$999,MATCH($A626,'Cycle 4'!$L$10:$L$999,0),1)),INDEX('Cycle 5'!E$10:E$999,MATCH($A626,'Cycle 5'!$L$10:$L$999,0),1)),INDEX('Cycle 6'!E$10:E$999,MATCH($A626,'Cycle 6'!$L$10:$L$999,0),1)),INDEX('Cycle 7'!E$10:E$999,MATCH($A626,'Cycle 7'!$L$10:$L$999,0),1)),INDEX('Cycle 8'!E$10:E$999,MATCH($A626,'Cycle 8'!$L$10:$L$999,0),1)),INDEX('Cycle 9'!E$10:E$999,MATCH($A626,'Cycle 9'!$L$10:$L$999,0),1)),INDEX('Cycle 10'!E$10:E$999,MATCH($A626,'Cycle 10'!$L$10:$L$999,0),1)),INDEX('Cycle 11'!E$10:E$999,MATCH($A626,'Cycle 11'!$L$10:$L$999,0),1)),""))</f>
        <v/>
      </c>
      <c r="G626" t="str">
        <f>IF(IFERROR(IFERROR(IFERROR(IFERROR(IFERROR(IFERROR(IFERROR(IFERROR(IFERROR(IFERROR(IFERROR(IFERROR(INDEX(Summer!F$10:F$999,MATCH($A626,Summer!$L$10:$L$999,0),1),INDEX('Cycle 1'!F$10:F$999,MATCH($A626,'Cycle 1'!$L$10:$L$999,0),1)),INDEX('Cycle 2'!F$10:F$999,MATCH($A626,'Cycle 2'!$L$10:$L$999,0),1)),INDEX('Cycle 3'!F$10:F$999,MATCH($A626,'Cycle 3'!$L$10:$L$999,0),1)),INDEX('Cycle 4'!F$10:F$999,MATCH($A626,'Cycle 4'!$L$10:$L$999,0),1)),INDEX('Cycle 5'!F$10:F$999,MATCH($A626,'Cycle 5'!$L$10:$L$999,0),1)),INDEX('Cycle 6'!F$10:F$999,MATCH($A626,'Cycle 6'!$L$10:$L$999,0),1)),INDEX('Cycle 7'!F$10:F$999,MATCH($A626,'Cycle 7'!$L$10:$L$999,0),1)),INDEX('Cycle 8'!F$10:F$999,MATCH($A626,'Cycle 8'!$L$10:$L$999,0),1)),INDEX('Cycle 9'!F$10:F$999,MATCH($A626,'Cycle 9'!$L$10:$L$999,0),1)),INDEX('Cycle 10'!F$10:F$999,MATCH($A626,'Cycle 10'!$L$10:$L$999,0),1)),INDEX('Cycle 11'!F$10:F$999,MATCH($A626,'Cycle 11'!$L$10:$L$999,0),1)),"")="","",IFERROR(IFERROR(IFERROR(IFERROR(IFERROR(IFERROR(IFERROR(IFERROR(IFERROR(IFERROR(IFERROR(IFERROR(INDEX(Summer!F$10:F$999,MATCH($A626,Summer!$L$10:$L$999,0),1),INDEX('Cycle 1'!F$10:F$999,MATCH($A626,'Cycle 1'!$L$10:$L$999,0),1)),INDEX('Cycle 2'!F$10:F$999,MATCH($A626,'Cycle 2'!$L$10:$L$999,0),1)),INDEX('Cycle 3'!F$10:F$999,MATCH($A626,'Cycle 3'!$L$10:$L$999,0),1)),INDEX('Cycle 4'!F$10:F$999,MATCH($A626,'Cycle 4'!$L$10:$L$999,0),1)),INDEX('Cycle 5'!F$10:F$999,MATCH($A626,'Cycle 5'!$L$10:$L$999,0),1)),INDEX('Cycle 6'!F$10:F$999,MATCH($A626,'Cycle 6'!$L$10:$L$999,0),1)),INDEX('Cycle 7'!F$10:F$999,MATCH($A626,'Cycle 7'!$L$10:$L$999,0),1)),INDEX('Cycle 8'!F$10:F$999,MATCH($A626,'Cycle 8'!$L$10:$L$999,0),1)),INDEX('Cycle 9'!F$10:F$999,MATCH($A626,'Cycle 9'!$L$10:$L$999,0),1)),INDEX('Cycle 10'!F$10:F$999,MATCH($A626,'Cycle 10'!$L$10:$L$999,0),1)),INDEX('Cycle 11'!F$10:F$999,MATCH($A626,'Cycle 11'!$L$10:$L$999,0),1)),""))</f>
        <v/>
      </c>
      <c r="H626" t="str">
        <f>IF(IFERROR(IFERROR(IFERROR(IFERROR(IFERROR(IFERROR(IFERROR(IFERROR(IFERROR(IFERROR(IFERROR(IFERROR(INDEX(Summer!G$10:G$999,MATCH($A626,Summer!$L$10:$L$999,0),1),INDEX('Cycle 1'!G$10:G$999,MATCH($A626,'Cycle 1'!$L$10:$L$999,0),1)),INDEX('Cycle 2'!G$10:G$999,MATCH($A626,'Cycle 2'!$L$10:$L$999,0),1)),INDEX('Cycle 3'!G$10:G$999,MATCH($A626,'Cycle 3'!$L$10:$L$999,0),1)),INDEX('Cycle 4'!G$10:G$999,MATCH($A626,'Cycle 4'!$L$10:$L$999,0),1)),INDEX('Cycle 5'!G$10:G$999,MATCH($A626,'Cycle 5'!$L$10:$L$999,0),1)),INDEX('Cycle 6'!G$10:G$999,MATCH($A626,'Cycle 6'!$L$10:$L$999,0),1)),INDEX('Cycle 7'!G$10:G$999,MATCH($A626,'Cycle 7'!$L$10:$L$999,0),1)),INDEX('Cycle 8'!G$10:G$999,MATCH($A626,'Cycle 8'!$L$10:$L$999,0),1)),INDEX('Cycle 9'!G$10:G$999,MATCH($A626,'Cycle 9'!$L$10:$L$999,0),1)),INDEX('Cycle 10'!G$10:G$999,MATCH($A626,'Cycle 10'!$L$10:$L$999,0),1)),INDEX('Cycle 11'!G$10:G$999,MATCH($A626,'Cycle 11'!$L$10:$L$999,0),1)),"")="","",IFERROR(IFERROR(IFERROR(IFERROR(IFERROR(IFERROR(IFERROR(IFERROR(IFERROR(IFERROR(IFERROR(IFERROR(INDEX(Summer!G$10:G$999,MATCH($A626,Summer!$L$10:$L$999,0),1),INDEX('Cycle 1'!G$10:G$999,MATCH($A626,'Cycle 1'!$L$10:$L$999,0),1)),INDEX('Cycle 2'!G$10:G$999,MATCH($A626,'Cycle 2'!$L$10:$L$999,0),1)),INDEX('Cycle 3'!G$10:G$999,MATCH($A626,'Cycle 3'!$L$10:$L$999,0),1)),INDEX('Cycle 4'!G$10:G$999,MATCH($A626,'Cycle 4'!$L$10:$L$999,0),1)),INDEX('Cycle 5'!G$10:G$999,MATCH($A626,'Cycle 5'!$L$10:$L$999,0),1)),INDEX('Cycle 6'!G$10:G$999,MATCH($A626,'Cycle 6'!$L$10:$L$999,0),1)),INDEX('Cycle 7'!G$10:G$999,MATCH($A626,'Cycle 7'!$L$10:$L$999,0),1)),INDEX('Cycle 8'!G$10:G$999,MATCH($A626,'Cycle 8'!$L$10:$L$999,0),1)),INDEX('Cycle 9'!G$10:G$999,MATCH($A626,'Cycle 9'!$L$10:$L$999,0),1)),INDEX('Cycle 10'!G$10:G$999,MATCH($A626,'Cycle 10'!$L$10:$L$999,0),1)),INDEX('Cycle 11'!G$10:G$999,MATCH($A626,'Cycle 11'!$L$10:$L$999,0),1)),""))</f>
        <v/>
      </c>
      <c r="I626">
        <f>IFERROR(IF(C626="",MAX(I$1:I625),IF(ROW(C$2)=ROW(C626),1,IF(ISERROR(VLOOKUP(C626,C$2:C625,1,FALSE)),MAX(I$1:I625)+1,MAX(I$1:I625)))),"")</f>
        <v>0</v>
      </c>
      <c r="J626" t="str">
        <f t="shared" si="71"/>
        <v/>
      </c>
      <c r="K626" t="str">
        <f t="shared" si="75"/>
        <v/>
      </c>
      <c r="L626" t="str">
        <f t="shared" si="75"/>
        <v/>
      </c>
      <c r="M626" t="str">
        <f t="shared" si="75"/>
        <v/>
      </c>
      <c r="N626" t="str">
        <f t="shared" si="75"/>
        <v/>
      </c>
      <c r="O626" t="str">
        <f t="shared" si="75"/>
        <v/>
      </c>
      <c r="P626" t="str">
        <f t="shared" si="75"/>
        <v/>
      </c>
      <c r="Q626" t="str">
        <f t="shared" si="75"/>
        <v/>
      </c>
      <c r="R626" t="str">
        <f t="shared" si="75"/>
        <v/>
      </c>
      <c r="S626" t="str">
        <f t="shared" si="75"/>
        <v/>
      </c>
      <c r="T626" t="str">
        <f t="shared" si="75"/>
        <v/>
      </c>
      <c r="U626" t="str">
        <f t="shared" si="75"/>
        <v/>
      </c>
      <c r="V626" t="str">
        <f t="shared" si="75"/>
        <v/>
      </c>
      <c r="W626" t="str">
        <f t="shared" si="72"/>
        <v/>
      </c>
      <c r="X626">
        <f>IF(OR(H626="No",H626=""),0,IF(COUNTIFS(H$2:H626,"Yes",C$2:C626,C626)&gt;1,0,COUNTIFS(H$2:H626,"Yes",C$2:C626,C626)))+IF(X625=$X$1,0,X625)</f>
        <v>0</v>
      </c>
    </row>
    <row r="627" spans="1:24" x14ac:dyDescent="0.3">
      <c r="A627">
        <f>ROWS($A$2:$A627)</f>
        <v>626</v>
      </c>
      <c r="B627" t="str">
        <f>IF(ISERROR(VLOOKUP(A627,Summer!L$11:L$500,1,FALSE)),IF(ISERROR(VLOOKUP(A627,'Cycle 1'!L$11:L$500,1,FALSE)),IF(ISERROR(VLOOKUP(A627,'Cycle 2'!L$11:L$500,1,FALSE)),IF(ISERROR(VLOOKUP(A627,'Cycle 3'!L$11:L$500,1,FALSE)),IF(ISERROR(VLOOKUP(A627,'Cycle 4'!L$11:L$500,1,FALSE)),IF(ISERROR(VLOOKUP(A627,'Cycle 5'!L$11:L$500,1,FALSE)),IF(ISERROR(VLOOKUP(A627,'Cycle 6'!L$11:L$500,1,FALSE)),IF(ISERROR(VLOOKUP(A627,'Cycle 7'!L$11:L$500,1,FALSE)),IF(ISERROR(VLOOKUP(A627,'Cycle 8'!L$11:L$500,1,FALSE)),IF(ISERROR(VLOOKUP(A627,'Cycle 9'!L$11:L$500,1,FALSE)),IF(ISERROR(VLOOKUP(A627,'Cycle 10'!L$11:L$500,1,FALSE)),IF(ISERROR(VLOOKUP(A627,'Cycle 11'!L$11:L$500,1,FALSE)),"","Cycle 11"),"Cycle 10"),"Cycle 9"),"Cycle 8"),"Cycle 7"),"Cycle 6"),"Cycle 5"),"Cycle 4"),"Cycle 3"),"Cycle 2"),"Cycle 1"),"Summer")</f>
        <v/>
      </c>
      <c r="C627" t="str">
        <f>IF(IFERROR(IFERROR(IFERROR(IFERROR(IFERROR(IFERROR(IFERROR(IFERROR(IFERROR(IFERROR(IFERROR(IFERROR(INDEX(Summer!B$10:B$999,MATCH($A627,Summer!$L$10:$L$999,0),1),INDEX('Cycle 1'!B$10:B$999,MATCH($A627,'Cycle 1'!$L$10:$L$999,0),1)),INDEX('Cycle 2'!B$10:B$999,MATCH($A627,'Cycle 2'!$L$10:$L$999,0),1)),INDEX('Cycle 3'!B$10:B$999,MATCH($A627,'Cycle 3'!$L$10:$L$999,0),1)),INDEX('Cycle 4'!B$10:B$999,MATCH($A627,'Cycle 4'!$L$10:$L$999,0),1)),INDEX('Cycle 5'!B$10:B$999,MATCH($A627,'Cycle 5'!$L$10:$L$999,0),1)),INDEX('Cycle 6'!B$10:B$999,MATCH($A627,'Cycle 6'!$L$10:$L$999,0),1)),INDEX('Cycle 7'!B$10:B$999,MATCH($A627,'Cycle 7'!$L$10:$L$999,0),1)),INDEX('Cycle 8'!B$10:B$999,MATCH($A627,'Cycle 8'!$L$10:$L$999,0),1)),INDEX('Cycle 9'!B$10:B$999,MATCH($A627,'Cycle 9'!$L$10:$L$999,0),1)),INDEX('Cycle 10'!B$10:B$999,MATCH($A627,'Cycle 10'!$L$10:$L$999,0),1)),INDEX('Cycle 11'!B$10:B$999,MATCH($A627,'Cycle 11'!$L$10:$L$999,0),1)),"")="","",IFERROR(IFERROR(IFERROR(IFERROR(IFERROR(IFERROR(IFERROR(IFERROR(IFERROR(IFERROR(IFERROR(IFERROR(INDEX(Summer!B$10:B$999,MATCH($A627,Summer!$L$10:$L$999,0),1),INDEX('Cycle 1'!B$10:B$999,MATCH($A627,'Cycle 1'!$L$10:$L$999,0),1)),INDEX('Cycle 2'!B$10:B$999,MATCH($A627,'Cycle 2'!$L$10:$L$999,0),1)),INDEX('Cycle 3'!B$10:B$999,MATCH($A627,'Cycle 3'!$L$10:$L$999,0),1)),INDEX('Cycle 4'!B$10:B$999,MATCH($A627,'Cycle 4'!$L$10:$L$999,0),1)),INDEX('Cycle 5'!B$10:B$999,MATCH($A627,'Cycle 5'!$L$10:$L$999,0),1)),INDEX('Cycle 6'!B$10:B$999,MATCH($A627,'Cycle 6'!$L$10:$L$999,0),1)),INDEX('Cycle 7'!B$10:B$999,MATCH($A627,'Cycle 7'!$L$10:$L$999,0),1)),INDEX('Cycle 8'!B$10:B$999,MATCH($A627,'Cycle 8'!$L$10:$L$999,0),1)),INDEX('Cycle 9'!B$10:B$999,MATCH($A627,'Cycle 9'!$L$10:$L$999,0),1)),INDEX('Cycle 10'!B$10:B$999,MATCH($A627,'Cycle 10'!$L$10:$L$999,0),1)),INDEX('Cycle 11'!B$10:B$999,MATCH($A627,'Cycle 11'!$L$10:$L$999,0),1)),""))</f>
        <v/>
      </c>
      <c r="D627" t="str">
        <f>IF(IFERROR(IFERROR(IFERROR(IFERROR(IFERROR(IFERROR(IFERROR(IFERROR(IFERROR(IFERROR(IFERROR(IFERROR(INDEX(Summer!C$10:C$999,MATCH($A627,Summer!$L$10:$L$999,0),1),INDEX('Cycle 1'!C$10:C$999,MATCH($A627,'Cycle 1'!$L$10:$L$999,0),1)),INDEX('Cycle 2'!C$10:C$999,MATCH($A627,'Cycle 2'!$L$10:$L$999,0),1)),INDEX('Cycle 3'!C$10:C$999,MATCH($A627,'Cycle 3'!$L$10:$L$999,0),1)),INDEX('Cycle 4'!C$10:C$999,MATCH($A627,'Cycle 4'!$L$10:$L$999,0),1)),INDEX('Cycle 5'!C$10:C$999,MATCH($A627,'Cycle 5'!$L$10:$L$999,0),1)),INDEX('Cycle 6'!C$10:C$999,MATCH($A627,'Cycle 6'!$L$10:$L$999,0),1)),INDEX('Cycle 7'!C$10:C$999,MATCH($A627,'Cycle 7'!$L$10:$L$999,0),1)),INDEX('Cycle 8'!C$10:C$999,MATCH($A627,'Cycle 8'!$L$10:$L$999,0),1)),INDEX('Cycle 9'!C$10:C$999,MATCH($A627,'Cycle 9'!$L$10:$L$999,0),1)),INDEX('Cycle 10'!C$10:C$999,MATCH($A627,'Cycle 10'!$L$10:$L$999,0),1)),INDEX('Cycle 11'!C$10:C$999,MATCH($A627,'Cycle 11'!$L$10:$L$999,0),1)),"")="","",IFERROR(IFERROR(IFERROR(IFERROR(IFERROR(IFERROR(IFERROR(IFERROR(IFERROR(IFERROR(IFERROR(IFERROR(INDEX(Summer!C$10:C$999,MATCH($A627,Summer!$L$10:$L$999,0),1),INDEX('Cycle 1'!C$10:C$999,MATCH($A627,'Cycle 1'!$L$10:$L$999,0),1)),INDEX('Cycle 2'!C$10:C$999,MATCH($A627,'Cycle 2'!$L$10:$L$999,0),1)),INDEX('Cycle 3'!C$10:C$999,MATCH($A627,'Cycle 3'!$L$10:$L$999,0),1)),INDEX('Cycle 4'!C$10:C$999,MATCH($A627,'Cycle 4'!$L$10:$L$999,0),1)),INDEX('Cycle 5'!C$10:C$999,MATCH($A627,'Cycle 5'!$L$10:$L$999,0),1)),INDEX('Cycle 6'!C$10:C$999,MATCH($A627,'Cycle 6'!$L$10:$L$999,0),1)),INDEX('Cycle 7'!C$10:C$999,MATCH($A627,'Cycle 7'!$L$10:$L$999,0),1)),INDEX('Cycle 8'!C$10:C$999,MATCH($A627,'Cycle 8'!$L$10:$L$999,0),1)),INDEX('Cycle 9'!C$10:C$999,MATCH($A627,'Cycle 9'!$L$10:$L$999,0),1)),INDEX('Cycle 10'!C$10:C$999,MATCH($A627,'Cycle 10'!$L$10:$L$999,0),1)),INDEX('Cycle 11'!C$10:C$999,MATCH($A627,'Cycle 11'!$L$10:$L$999,0),1)),""))</f>
        <v/>
      </c>
      <c r="E627" t="str">
        <f>IF(IFERROR(IFERROR(IFERROR(IFERROR(IFERROR(IFERROR(IFERROR(IFERROR(IFERROR(IFERROR(IFERROR(IFERROR(INDEX(Summer!D$10:D$999,MATCH($A627,Summer!$L$10:$L$999,0),1),INDEX('Cycle 1'!D$10:D$999,MATCH($A627,'Cycle 1'!$L$10:$L$999,0),1)),INDEX('Cycle 2'!D$10:D$999,MATCH($A627,'Cycle 2'!$L$10:$L$999,0),1)),INDEX('Cycle 3'!D$10:D$999,MATCH($A627,'Cycle 3'!$L$10:$L$999,0),1)),INDEX('Cycle 4'!D$10:D$999,MATCH($A627,'Cycle 4'!$L$10:$L$999,0),1)),INDEX('Cycle 5'!D$10:D$999,MATCH($A627,'Cycle 5'!$L$10:$L$999,0),1)),INDEX('Cycle 6'!D$10:D$999,MATCH($A627,'Cycle 6'!$L$10:$L$999,0),1)),INDEX('Cycle 7'!D$10:D$999,MATCH($A627,'Cycle 7'!$L$10:$L$999,0),1)),INDEX('Cycle 8'!D$10:D$999,MATCH($A627,'Cycle 8'!$L$10:$L$999,0),1)),INDEX('Cycle 9'!D$10:D$999,MATCH($A627,'Cycle 9'!$L$10:$L$999,0),1)),INDEX('Cycle 10'!D$10:D$999,MATCH($A627,'Cycle 10'!$L$10:$L$999,0),1)),INDEX('Cycle 11'!D$10:D$999,MATCH($A627,'Cycle 11'!$L$10:$L$999,0),1)),"")="","",IFERROR(IFERROR(IFERROR(IFERROR(IFERROR(IFERROR(IFERROR(IFERROR(IFERROR(IFERROR(IFERROR(IFERROR(INDEX(Summer!D$10:D$999,MATCH($A627,Summer!$L$10:$L$999,0),1),INDEX('Cycle 1'!D$10:D$999,MATCH($A627,'Cycle 1'!$L$10:$L$999,0),1)),INDEX('Cycle 2'!D$10:D$999,MATCH($A627,'Cycle 2'!$L$10:$L$999,0),1)),INDEX('Cycle 3'!D$10:D$999,MATCH($A627,'Cycle 3'!$L$10:$L$999,0),1)),INDEX('Cycle 4'!D$10:D$999,MATCH($A627,'Cycle 4'!$L$10:$L$999,0),1)),INDEX('Cycle 5'!D$10:D$999,MATCH($A627,'Cycle 5'!$L$10:$L$999,0),1)),INDEX('Cycle 6'!D$10:D$999,MATCH($A627,'Cycle 6'!$L$10:$L$999,0),1)),INDEX('Cycle 7'!D$10:D$999,MATCH($A627,'Cycle 7'!$L$10:$L$999,0),1)),INDEX('Cycle 8'!D$10:D$999,MATCH($A627,'Cycle 8'!$L$10:$L$999,0),1)),INDEX('Cycle 9'!D$10:D$999,MATCH($A627,'Cycle 9'!$L$10:$L$999,0),1)),INDEX('Cycle 10'!D$10:D$999,MATCH($A627,'Cycle 10'!$L$10:$L$999,0),1)),INDEX('Cycle 11'!D$10:D$999,MATCH($A627,'Cycle 11'!$L$10:$L$999,0),1)),""))</f>
        <v/>
      </c>
      <c r="F627" t="str">
        <f>IF(IFERROR(IFERROR(IFERROR(IFERROR(IFERROR(IFERROR(IFERROR(IFERROR(IFERROR(IFERROR(IFERROR(IFERROR(INDEX(Summer!E$10:E$999,MATCH($A627,Summer!$L$10:$L$999,0),1),INDEX('Cycle 1'!E$10:E$999,MATCH($A627,'Cycle 1'!$L$10:$L$999,0),1)),INDEX('Cycle 2'!E$10:E$999,MATCH($A627,'Cycle 2'!$L$10:$L$999,0),1)),INDEX('Cycle 3'!E$10:E$999,MATCH($A627,'Cycle 3'!$L$10:$L$999,0),1)),INDEX('Cycle 4'!E$10:E$999,MATCH($A627,'Cycle 4'!$L$10:$L$999,0),1)),INDEX('Cycle 5'!E$10:E$999,MATCH($A627,'Cycle 5'!$L$10:$L$999,0),1)),INDEX('Cycle 6'!E$10:E$999,MATCH($A627,'Cycle 6'!$L$10:$L$999,0),1)),INDEX('Cycle 7'!E$10:E$999,MATCH($A627,'Cycle 7'!$L$10:$L$999,0),1)),INDEX('Cycle 8'!E$10:E$999,MATCH($A627,'Cycle 8'!$L$10:$L$999,0),1)),INDEX('Cycle 9'!E$10:E$999,MATCH($A627,'Cycle 9'!$L$10:$L$999,0),1)),INDEX('Cycle 10'!E$10:E$999,MATCH($A627,'Cycle 10'!$L$10:$L$999,0),1)),INDEX('Cycle 11'!E$10:E$999,MATCH($A627,'Cycle 11'!$L$10:$L$999,0),1)),"")="","",IFERROR(IFERROR(IFERROR(IFERROR(IFERROR(IFERROR(IFERROR(IFERROR(IFERROR(IFERROR(IFERROR(IFERROR(INDEX(Summer!E$10:E$999,MATCH($A627,Summer!$L$10:$L$999,0),1),INDEX('Cycle 1'!E$10:E$999,MATCH($A627,'Cycle 1'!$L$10:$L$999,0),1)),INDEX('Cycle 2'!E$10:E$999,MATCH($A627,'Cycle 2'!$L$10:$L$999,0),1)),INDEX('Cycle 3'!E$10:E$999,MATCH($A627,'Cycle 3'!$L$10:$L$999,0),1)),INDEX('Cycle 4'!E$10:E$999,MATCH($A627,'Cycle 4'!$L$10:$L$999,0),1)),INDEX('Cycle 5'!E$10:E$999,MATCH($A627,'Cycle 5'!$L$10:$L$999,0),1)),INDEX('Cycle 6'!E$10:E$999,MATCH($A627,'Cycle 6'!$L$10:$L$999,0),1)),INDEX('Cycle 7'!E$10:E$999,MATCH($A627,'Cycle 7'!$L$10:$L$999,0),1)),INDEX('Cycle 8'!E$10:E$999,MATCH($A627,'Cycle 8'!$L$10:$L$999,0),1)),INDEX('Cycle 9'!E$10:E$999,MATCH($A627,'Cycle 9'!$L$10:$L$999,0),1)),INDEX('Cycle 10'!E$10:E$999,MATCH($A627,'Cycle 10'!$L$10:$L$999,0),1)),INDEX('Cycle 11'!E$10:E$999,MATCH($A627,'Cycle 11'!$L$10:$L$999,0),1)),""))</f>
        <v/>
      </c>
      <c r="G627" t="str">
        <f>IF(IFERROR(IFERROR(IFERROR(IFERROR(IFERROR(IFERROR(IFERROR(IFERROR(IFERROR(IFERROR(IFERROR(IFERROR(INDEX(Summer!F$10:F$999,MATCH($A627,Summer!$L$10:$L$999,0),1),INDEX('Cycle 1'!F$10:F$999,MATCH($A627,'Cycle 1'!$L$10:$L$999,0),1)),INDEX('Cycle 2'!F$10:F$999,MATCH($A627,'Cycle 2'!$L$10:$L$999,0),1)),INDEX('Cycle 3'!F$10:F$999,MATCH($A627,'Cycle 3'!$L$10:$L$999,0),1)),INDEX('Cycle 4'!F$10:F$999,MATCH($A627,'Cycle 4'!$L$10:$L$999,0),1)),INDEX('Cycle 5'!F$10:F$999,MATCH($A627,'Cycle 5'!$L$10:$L$999,0),1)),INDEX('Cycle 6'!F$10:F$999,MATCH($A627,'Cycle 6'!$L$10:$L$999,0),1)),INDEX('Cycle 7'!F$10:F$999,MATCH($A627,'Cycle 7'!$L$10:$L$999,0),1)),INDEX('Cycle 8'!F$10:F$999,MATCH($A627,'Cycle 8'!$L$10:$L$999,0),1)),INDEX('Cycle 9'!F$10:F$999,MATCH($A627,'Cycle 9'!$L$10:$L$999,0),1)),INDEX('Cycle 10'!F$10:F$999,MATCH($A627,'Cycle 10'!$L$10:$L$999,0),1)),INDEX('Cycle 11'!F$10:F$999,MATCH($A627,'Cycle 11'!$L$10:$L$999,0),1)),"")="","",IFERROR(IFERROR(IFERROR(IFERROR(IFERROR(IFERROR(IFERROR(IFERROR(IFERROR(IFERROR(IFERROR(IFERROR(INDEX(Summer!F$10:F$999,MATCH($A627,Summer!$L$10:$L$999,0),1),INDEX('Cycle 1'!F$10:F$999,MATCH($A627,'Cycle 1'!$L$10:$L$999,0),1)),INDEX('Cycle 2'!F$10:F$999,MATCH($A627,'Cycle 2'!$L$10:$L$999,0),1)),INDEX('Cycle 3'!F$10:F$999,MATCH($A627,'Cycle 3'!$L$10:$L$999,0),1)),INDEX('Cycle 4'!F$10:F$999,MATCH($A627,'Cycle 4'!$L$10:$L$999,0),1)),INDEX('Cycle 5'!F$10:F$999,MATCH($A627,'Cycle 5'!$L$10:$L$999,0),1)),INDEX('Cycle 6'!F$10:F$999,MATCH($A627,'Cycle 6'!$L$10:$L$999,0),1)),INDEX('Cycle 7'!F$10:F$999,MATCH($A627,'Cycle 7'!$L$10:$L$999,0),1)),INDEX('Cycle 8'!F$10:F$999,MATCH($A627,'Cycle 8'!$L$10:$L$999,0),1)),INDEX('Cycle 9'!F$10:F$999,MATCH($A627,'Cycle 9'!$L$10:$L$999,0),1)),INDEX('Cycle 10'!F$10:F$999,MATCH($A627,'Cycle 10'!$L$10:$L$999,0),1)),INDEX('Cycle 11'!F$10:F$999,MATCH($A627,'Cycle 11'!$L$10:$L$999,0),1)),""))</f>
        <v/>
      </c>
      <c r="H627" t="str">
        <f>IF(IFERROR(IFERROR(IFERROR(IFERROR(IFERROR(IFERROR(IFERROR(IFERROR(IFERROR(IFERROR(IFERROR(IFERROR(INDEX(Summer!G$10:G$999,MATCH($A627,Summer!$L$10:$L$999,0),1),INDEX('Cycle 1'!G$10:G$999,MATCH($A627,'Cycle 1'!$L$10:$L$999,0),1)),INDEX('Cycle 2'!G$10:G$999,MATCH($A627,'Cycle 2'!$L$10:$L$999,0),1)),INDEX('Cycle 3'!G$10:G$999,MATCH($A627,'Cycle 3'!$L$10:$L$999,0),1)),INDEX('Cycle 4'!G$10:G$999,MATCH($A627,'Cycle 4'!$L$10:$L$999,0),1)),INDEX('Cycle 5'!G$10:G$999,MATCH($A627,'Cycle 5'!$L$10:$L$999,0),1)),INDEX('Cycle 6'!G$10:G$999,MATCH($A627,'Cycle 6'!$L$10:$L$999,0),1)),INDEX('Cycle 7'!G$10:G$999,MATCH($A627,'Cycle 7'!$L$10:$L$999,0),1)),INDEX('Cycle 8'!G$10:G$999,MATCH($A627,'Cycle 8'!$L$10:$L$999,0),1)),INDEX('Cycle 9'!G$10:G$999,MATCH($A627,'Cycle 9'!$L$10:$L$999,0),1)),INDEX('Cycle 10'!G$10:G$999,MATCH($A627,'Cycle 10'!$L$10:$L$999,0),1)),INDEX('Cycle 11'!G$10:G$999,MATCH($A627,'Cycle 11'!$L$10:$L$999,0),1)),"")="","",IFERROR(IFERROR(IFERROR(IFERROR(IFERROR(IFERROR(IFERROR(IFERROR(IFERROR(IFERROR(IFERROR(IFERROR(INDEX(Summer!G$10:G$999,MATCH($A627,Summer!$L$10:$L$999,0),1),INDEX('Cycle 1'!G$10:G$999,MATCH($A627,'Cycle 1'!$L$10:$L$999,0),1)),INDEX('Cycle 2'!G$10:G$999,MATCH($A627,'Cycle 2'!$L$10:$L$999,0),1)),INDEX('Cycle 3'!G$10:G$999,MATCH($A627,'Cycle 3'!$L$10:$L$999,0),1)),INDEX('Cycle 4'!G$10:G$999,MATCH($A627,'Cycle 4'!$L$10:$L$999,0),1)),INDEX('Cycle 5'!G$10:G$999,MATCH($A627,'Cycle 5'!$L$10:$L$999,0),1)),INDEX('Cycle 6'!G$10:G$999,MATCH($A627,'Cycle 6'!$L$10:$L$999,0),1)),INDEX('Cycle 7'!G$10:G$999,MATCH($A627,'Cycle 7'!$L$10:$L$999,0),1)),INDEX('Cycle 8'!G$10:G$999,MATCH($A627,'Cycle 8'!$L$10:$L$999,0),1)),INDEX('Cycle 9'!G$10:G$999,MATCH($A627,'Cycle 9'!$L$10:$L$999,0),1)),INDEX('Cycle 10'!G$10:G$999,MATCH($A627,'Cycle 10'!$L$10:$L$999,0),1)),INDEX('Cycle 11'!G$10:G$999,MATCH($A627,'Cycle 11'!$L$10:$L$999,0),1)),""))</f>
        <v/>
      </c>
      <c r="I627">
        <f>IFERROR(IF(C627="",MAX(I$1:I626),IF(ROW(C$2)=ROW(C627),1,IF(ISERROR(VLOOKUP(C627,C$2:C626,1,FALSE)),MAX(I$1:I626)+1,MAX(I$1:I626)))),"")</f>
        <v>0</v>
      </c>
      <c r="J627" t="str">
        <f t="shared" si="71"/>
        <v/>
      </c>
      <c r="K627" t="str">
        <f t="shared" si="75"/>
        <v/>
      </c>
      <c r="L627" t="str">
        <f t="shared" si="75"/>
        <v/>
      </c>
      <c r="M627" t="str">
        <f t="shared" si="75"/>
        <v/>
      </c>
      <c r="N627" t="str">
        <f t="shared" si="75"/>
        <v/>
      </c>
      <c r="O627" t="str">
        <f t="shared" si="75"/>
        <v/>
      </c>
      <c r="P627" t="str">
        <f t="shared" si="75"/>
        <v/>
      </c>
      <c r="Q627" t="str">
        <f t="shared" si="75"/>
        <v/>
      </c>
      <c r="R627" t="str">
        <f t="shared" si="75"/>
        <v/>
      </c>
      <c r="S627" t="str">
        <f t="shared" si="75"/>
        <v/>
      </c>
      <c r="T627" t="str">
        <f t="shared" si="75"/>
        <v/>
      </c>
      <c r="U627" t="str">
        <f t="shared" si="75"/>
        <v/>
      </c>
      <c r="V627" t="str">
        <f t="shared" si="75"/>
        <v/>
      </c>
      <c r="W627" t="str">
        <f t="shared" si="72"/>
        <v/>
      </c>
      <c r="X627">
        <f>IF(OR(H627="No",H627=""),0,IF(COUNTIFS(H$2:H627,"Yes",C$2:C627,C627)&gt;1,0,COUNTIFS(H$2:H627,"Yes",C$2:C627,C627)))+IF(X626=$X$1,0,X626)</f>
        <v>0</v>
      </c>
    </row>
    <row r="628" spans="1:24" x14ac:dyDescent="0.3">
      <c r="A628">
        <f>ROWS($A$2:$A628)</f>
        <v>627</v>
      </c>
      <c r="B628" t="str">
        <f>IF(ISERROR(VLOOKUP(A628,Summer!L$11:L$500,1,FALSE)),IF(ISERROR(VLOOKUP(A628,'Cycle 1'!L$11:L$500,1,FALSE)),IF(ISERROR(VLOOKUP(A628,'Cycle 2'!L$11:L$500,1,FALSE)),IF(ISERROR(VLOOKUP(A628,'Cycle 3'!L$11:L$500,1,FALSE)),IF(ISERROR(VLOOKUP(A628,'Cycle 4'!L$11:L$500,1,FALSE)),IF(ISERROR(VLOOKUP(A628,'Cycle 5'!L$11:L$500,1,FALSE)),IF(ISERROR(VLOOKUP(A628,'Cycle 6'!L$11:L$500,1,FALSE)),IF(ISERROR(VLOOKUP(A628,'Cycle 7'!L$11:L$500,1,FALSE)),IF(ISERROR(VLOOKUP(A628,'Cycle 8'!L$11:L$500,1,FALSE)),IF(ISERROR(VLOOKUP(A628,'Cycle 9'!L$11:L$500,1,FALSE)),IF(ISERROR(VLOOKUP(A628,'Cycle 10'!L$11:L$500,1,FALSE)),IF(ISERROR(VLOOKUP(A628,'Cycle 11'!L$11:L$500,1,FALSE)),"","Cycle 11"),"Cycle 10"),"Cycle 9"),"Cycle 8"),"Cycle 7"),"Cycle 6"),"Cycle 5"),"Cycle 4"),"Cycle 3"),"Cycle 2"),"Cycle 1"),"Summer")</f>
        <v/>
      </c>
      <c r="C628" t="str">
        <f>IF(IFERROR(IFERROR(IFERROR(IFERROR(IFERROR(IFERROR(IFERROR(IFERROR(IFERROR(IFERROR(IFERROR(IFERROR(INDEX(Summer!B$10:B$999,MATCH($A628,Summer!$L$10:$L$999,0),1),INDEX('Cycle 1'!B$10:B$999,MATCH($A628,'Cycle 1'!$L$10:$L$999,0),1)),INDEX('Cycle 2'!B$10:B$999,MATCH($A628,'Cycle 2'!$L$10:$L$999,0),1)),INDEX('Cycle 3'!B$10:B$999,MATCH($A628,'Cycle 3'!$L$10:$L$999,0),1)),INDEX('Cycle 4'!B$10:B$999,MATCH($A628,'Cycle 4'!$L$10:$L$999,0),1)),INDEX('Cycle 5'!B$10:B$999,MATCH($A628,'Cycle 5'!$L$10:$L$999,0),1)),INDEX('Cycle 6'!B$10:B$999,MATCH($A628,'Cycle 6'!$L$10:$L$999,0),1)),INDEX('Cycle 7'!B$10:B$999,MATCH($A628,'Cycle 7'!$L$10:$L$999,0),1)),INDEX('Cycle 8'!B$10:B$999,MATCH($A628,'Cycle 8'!$L$10:$L$999,0),1)),INDEX('Cycle 9'!B$10:B$999,MATCH($A628,'Cycle 9'!$L$10:$L$999,0),1)),INDEX('Cycle 10'!B$10:B$999,MATCH($A628,'Cycle 10'!$L$10:$L$999,0),1)),INDEX('Cycle 11'!B$10:B$999,MATCH($A628,'Cycle 11'!$L$10:$L$999,0),1)),"")="","",IFERROR(IFERROR(IFERROR(IFERROR(IFERROR(IFERROR(IFERROR(IFERROR(IFERROR(IFERROR(IFERROR(IFERROR(INDEX(Summer!B$10:B$999,MATCH($A628,Summer!$L$10:$L$999,0),1),INDEX('Cycle 1'!B$10:B$999,MATCH($A628,'Cycle 1'!$L$10:$L$999,0),1)),INDEX('Cycle 2'!B$10:B$999,MATCH($A628,'Cycle 2'!$L$10:$L$999,0),1)),INDEX('Cycle 3'!B$10:B$999,MATCH($A628,'Cycle 3'!$L$10:$L$999,0),1)),INDEX('Cycle 4'!B$10:B$999,MATCH($A628,'Cycle 4'!$L$10:$L$999,0),1)),INDEX('Cycle 5'!B$10:B$999,MATCH($A628,'Cycle 5'!$L$10:$L$999,0),1)),INDEX('Cycle 6'!B$10:B$999,MATCH($A628,'Cycle 6'!$L$10:$L$999,0),1)),INDEX('Cycle 7'!B$10:B$999,MATCH($A628,'Cycle 7'!$L$10:$L$999,0),1)),INDEX('Cycle 8'!B$10:B$999,MATCH($A628,'Cycle 8'!$L$10:$L$999,0),1)),INDEX('Cycle 9'!B$10:B$999,MATCH($A628,'Cycle 9'!$L$10:$L$999,0),1)),INDEX('Cycle 10'!B$10:B$999,MATCH($A628,'Cycle 10'!$L$10:$L$999,0),1)),INDEX('Cycle 11'!B$10:B$999,MATCH($A628,'Cycle 11'!$L$10:$L$999,0),1)),""))</f>
        <v/>
      </c>
      <c r="D628" t="str">
        <f>IF(IFERROR(IFERROR(IFERROR(IFERROR(IFERROR(IFERROR(IFERROR(IFERROR(IFERROR(IFERROR(IFERROR(IFERROR(INDEX(Summer!C$10:C$999,MATCH($A628,Summer!$L$10:$L$999,0),1),INDEX('Cycle 1'!C$10:C$999,MATCH($A628,'Cycle 1'!$L$10:$L$999,0),1)),INDEX('Cycle 2'!C$10:C$999,MATCH($A628,'Cycle 2'!$L$10:$L$999,0),1)),INDEX('Cycle 3'!C$10:C$999,MATCH($A628,'Cycle 3'!$L$10:$L$999,0),1)),INDEX('Cycle 4'!C$10:C$999,MATCH($A628,'Cycle 4'!$L$10:$L$999,0),1)),INDEX('Cycle 5'!C$10:C$999,MATCH($A628,'Cycle 5'!$L$10:$L$999,0),1)),INDEX('Cycle 6'!C$10:C$999,MATCH($A628,'Cycle 6'!$L$10:$L$999,0),1)),INDEX('Cycle 7'!C$10:C$999,MATCH($A628,'Cycle 7'!$L$10:$L$999,0),1)),INDEX('Cycle 8'!C$10:C$999,MATCH($A628,'Cycle 8'!$L$10:$L$999,0),1)),INDEX('Cycle 9'!C$10:C$999,MATCH($A628,'Cycle 9'!$L$10:$L$999,0),1)),INDEX('Cycle 10'!C$10:C$999,MATCH($A628,'Cycle 10'!$L$10:$L$999,0),1)),INDEX('Cycle 11'!C$10:C$999,MATCH($A628,'Cycle 11'!$L$10:$L$999,0),1)),"")="","",IFERROR(IFERROR(IFERROR(IFERROR(IFERROR(IFERROR(IFERROR(IFERROR(IFERROR(IFERROR(IFERROR(IFERROR(INDEX(Summer!C$10:C$999,MATCH($A628,Summer!$L$10:$L$999,0),1),INDEX('Cycle 1'!C$10:C$999,MATCH($A628,'Cycle 1'!$L$10:$L$999,0),1)),INDEX('Cycle 2'!C$10:C$999,MATCH($A628,'Cycle 2'!$L$10:$L$999,0),1)),INDEX('Cycle 3'!C$10:C$999,MATCH($A628,'Cycle 3'!$L$10:$L$999,0),1)),INDEX('Cycle 4'!C$10:C$999,MATCH($A628,'Cycle 4'!$L$10:$L$999,0),1)),INDEX('Cycle 5'!C$10:C$999,MATCH($A628,'Cycle 5'!$L$10:$L$999,0),1)),INDEX('Cycle 6'!C$10:C$999,MATCH($A628,'Cycle 6'!$L$10:$L$999,0),1)),INDEX('Cycle 7'!C$10:C$999,MATCH($A628,'Cycle 7'!$L$10:$L$999,0),1)),INDEX('Cycle 8'!C$10:C$999,MATCH($A628,'Cycle 8'!$L$10:$L$999,0),1)),INDEX('Cycle 9'!C$10:C$999,MATCH($A628,'Cycle 9'!$L$10:$L$999,0),1)),INDEX('Cycle 10'!C$10:C$999,MATCH($A628,'Cycle 10'!$L$10:$L$999,0),1)),INDEX('Cycle 11'!C$10:C$999,MATCH($A628,'Cycle 11'!$L$10:$L$999,0),1)),""))</f>
        <v/>
      </c>
      <c r="E628" t="str">
        <f>IF(IFERROR(IFERROR(IFERROR(IFERROR(IFERROR(IFERROR(IFERROR(IFERROR(IFERROR(IFERROR(IFERROR(IFERROR(INDEX(Summer!D$10:D$999,MATCH($A628,Summer!$L$10:$L$999,0),1),INDEX('Cycle 1'!D$10:D$999,MATCH($A628,'Cycle 1'!$L$10:$L$999,0),1)),INDEX('Cycle 2'!D$10:D$999,MATCH($A628,'Cycle 2'!$L$10:$L$999,0),1)),INDEX('Cycle 3'!D$10:D$999,MATCH($A628,'Cycle 3'!$L$10:$L$999,0),1)),INDEX('Cycle 4'!D$10:D$999,MATCH($A628,'Cycle 4'!$L$10:$L$999,0),1)),INDEX('Cycle 5'!D$10:D$999,MATCH($A628,'Cycle 5'!$L$10:$L$999,0),1)),INDEX('Cycle 6'!D$10:D$999,MATCH($A628,'Cycle 6'!$L$10:$L$999,0),1)),INDEX('Cycle 7'!D$10:D$999,MATCH($A628,'Cycle 7'!$L$10:$L$999,0),1)),INDEX('Cycle 8'!D$10:D$999,MATCH($A628,'Cycle 8'!$L$10:$L$999,0),1)),INDEX('Cycle 9'!D$10:D$999,MATCH($A628,'Cycle 9'!$L$10:$L$999,0),1)),INDEX('Cycle 10'!D$10:D$999,MATCH($A628,'Cycle 10'!$L$10:$L$999,0),1)),INDEX('Cycle 11'!D$10:D$999,MATCH($A628,'Cycle 11'!$L$10:$L$999,0),1)),"")="","",IFERROR(IFERROR(IFERROR(IFERROR(IFERROR(IFERROR(IFERROR(IFERROR(IFERROR(IFERROR(IFERROR(IFERROR(INDEX(Summer!D$10:D$999,MATCH($A628,Summer!$L$10:$L$999,0),1),INDEX('Cycle 1'!D$10:D$999,MATCH($A628,'Cycle 1'!$L$10:$L$999,0),1)),INDEX('Cycle 2'!D$10:D$999,MATCH($A628,'Cycle 2'!$L$10:$L$999,0),1)),INDEX('Cycle 3'!D$10:D$999,MATCH($A628,'Cycle 3'!$L$10:$L$999,0),1)),INDEX('Cycle 4'!D$10:D$999,MATCH($A628,'Cycle 4'!$L$10:$L$999,0),1)),INDEX('Cycle 5'!D$10:D$999,MATCH($A628,'Cycle 5'!$L$10:$L$999,0),1)),INDEX('Cycle 6'!D$10:D$999,MATCH($A628,'Cycle 6'!$L$10:$L$999,0),1)),INDEX('Cycle 7'!D$10:D$999,MATCH($A628,'Cycle 7'!$L$10:$L$999,0),1)),INDEX('Cycle 8'!D$10:D$999,MATCH($A628,'Cycle 8'!$L$10:$L$999,0),1)),INDEX('Cycle 9'!D$10:D$999,MATCH($A628,'Cycle 9'!$L$10:$L$999,0),1)),INDEX('Cycle 10'!D$10:D$999,MATCH($A628,'Cycle 10'!$L$10:$L$999,0),1)),INDEX('Cycle 11'!D$10:D$999,MATCH($A628,'Cycle 11'!$L$10:$L$999,0),1)),""))</f>
        <v/>
      </c>
      <c r="F628" t="str">
        <f>IF(IFERROR(IFERROR(IFERROR(IFERROR(IFERROR(IFERROR(IFERROR(IFERROR(IFERROR(IFERROR(IFERROR(IFERROR(INDEX(Summer!E$10:E$999,MATCH($A628,Summer!$L$10:$L$999,0),1),INDEX('Cycle 1'!E$10:E$999,MATCH($A628,'Cycle 1'!$L$10:$L$999,0),1)),INDEX('Cycle 2'!E$10:E$999,MATCH($A628,'Cycle 2'!$L$10:$L$999,0),1)),INDEX('Cycle 3'!E$10:E$999,MATCH($A628,'Cycle 3'!$L$10:$L$999,0),1)),INDEX('Cycle 4'!E$10:E$999,MATCH($A628,'Cycle 4'!$L$10:$L$999,0),1)),INDEX('Cycle 5'!E$10:E$999,MATCH($A628,'Cycle 5'!$L$10:$L$999,0),1)),INDEX('Cycle 6'!E$10:E$999,MATCH($A628,'Cycle 6'!$L$10:$L$999,0),1)),INDEX('Cycle 7'!E$10:E$999,MATCH($A628,'Cycle 7'!$L$10:$L$999,0),1)),INDEX('Cycle 8'!E$10:E$999,MATCH($A628,'Cycle 8'!$L$10:$L$999,0),1)),INDEX('Cycle 9'!E$10:E$999,MATCH($A628,'Cycle 9'!$L$10:$L$999,0),1)),INDEX('Cycle 10'!E$10:E$999,MATCH($A628,'Cycle 10'!$L$10:$L$999,0),1)),INDEX('Cycle 11'!E$10:E$999,MATCH($A628,'Cycle 11'!$L$10:$L$999,0),1)),"")="","",IFERROR(IFERROR(IFERROR(IFERROR(IFERROR(IFERROR(IFERROR(IFERROR(IFERROR(IFERROR(IFERROR(IFERROR(INDEX(Summer!E$10:E$999,MATCH($A628,Summer!$L$10:$L$999,0),1),INDEX('Cycle 1'!E$10:E$999,MATCH($A628,'Cycle 1'!$L$10:$L$999,0),1)),INDEX('Cycle 2'!E$10:E$999,MATCH($A628,'Cycle 2'!$L$10:$L$999,0),1)),INDEX('Cycle 3'!E$10:E$999,MATCH($A628,'Cycle 3'!$L$10:$L$999,0),1)),INDEX('Cycle 4'!E$10:E$999,MATCH($A628,'Cycle 4'!$L$10:$L$999,0),1)),INDEX('Cycle 5'!E$10:E$999,MATCH($A628,'Cycle 5'!$L$10:$L$999,0),1)),INDEX('Cycle 6'!E$10:E$999,MATCH($A628,'Cycle 6'!$L$10:$L$999,0),1)),INDEX('Cycle 7'!E$10:E$999,MATCH($A628,'Cycle 7'!$L$10:$L$999,0),1)),INDEX('Cycle 8'!E$10:E$999,MATCH($A628,'Cycle 8'!$L$10:$L$999,0),1)),INDEX('Cycle 9'!E$10:E$999,MATCH($A628,'Cycle 9'!$L$10:$L$999,0),1)),INDEX('Cycle 10'!E$10:E$999,MATCH($A628,'Cycle 10'!$L$10:$L$999,0),1)),INDEX('Cycle 11'!E$10:E$999,MATCH($A628,'Cycle 11'!$L$10:$L$999,0),1)),""))</f>
        <v/>
      </c>
      <c r="G628" t="str">
        <f>IF(IFERROR(IFERROR(IFERROR(IFERROR(IFERROR(IFERROR(IFERROR(IFERROR(IFERROR(IFERROR(IFERROR(IFERROR(INDEX(Summer!F$10:F$999,MATCH($A628,Summer!$L$10:$L$999,0),1),INDEX('Cycle 1'!F$10:F$999,MATCH($A628,'Cycle 1'!$L$10:$L$999,0),1)),INDEX('Cycle 2'!F$10:F$999,MATCH($A628,'Cycle 2'!$L$10:$L$999,0),1)),INDEX('Cycle 3'!F$10:F$999,MATCH($A628,'Cycle 3'!$L$10:$L$999,0),1)),INDEX('Cycle 4'!F$10:F$999,MATCH($A628,'Cycle 4'!$L$10:$L$999,0),1)),INDEX('Cycle 5'!F$10:F$999,MATCH($A628,'Cycle 5'!$L$10:$L$999,0),1)),INDEX('Cycle 6'!F$10:F$999,MATCH($A628,'Cycle 6'!$L$10:$L$999,0),1)),INDEX('Cycle 7'!F$10:F$999,MATCH($A628,'Cycle 7'!$L$10:$L$999,0),1)),INDEX('Cycle 8'!F$10:F$999,MATCH($A628,'Cycle 8'!$L$10:$L$999,0),1)),INDEX('Cycle 9'!F$10:F$999,MATCH($A628,'Cycle 9'!$L$10:$L$999,0),1)),INDEX('Cycle 10'!F$10:F$999,MATCH($A628,'Cycle 10'!$L$10:$L$999,0),1)),INDEX('Cycle 11'!F$10:F$999,MATCH($A628,'Cycle 11'!$L$10:$L$999,0),1)),"")="","",IFERROR(IFERROR(IFERROR(IFERROR(IFERROR(IFERROR(IFERROR(IFERROR(IFERROR(IFERROR(IFERROR(IFERROR(INDEX(Summer!F$10:F$999,MATCH($A628,Summer!$L$10:$L$999,0),1),INDEX('Cycle 1'!F$10:F$999,MATCH($A628,'Cycle 1'!$L$10:$L$999,0),1)),INDEX('Cycle 2'!F$10:F$999,MATCH($A628,'Cycle 2'!$L$10:$L$999,0),1)),INDEX('Cycle 3'!F$10:F$999,MATCH($A628,'Cycle 3'!$L$10:$L$999,0),1)),INDEX('Cycle 4'!F$10:F$999,MATCH($A628,'Cycle 4'!$L$10:$L$999,0),1)),INDEX('Cycle 5'!F$10:F$999,MATCH($A628,'Cycle 5'!$L$10:$L$999,0),1)),INDEX('Cycle 6'!F$10:F$999,MATCH($A628,'Cycle 6'!$L$10:$L$999,0),1)),INDEX('Cycle 7'!F$10:F$999,MATCH($A628,'Cycle 7'!$L$10:$L$999,0),1)),INDEX('Cycle 8'!F$10:F$999,MATCH($A628,'Cycle 8'!$L$10:$L$999,0),1)),INDEX('Cycle 9'!F$10:F$999,MATCH($A628,'Cycle 9'!$L$10:$L$999,0),1)),INDEX('Cycle 10'!F$10:F$999,MATCH($A628,'Cycle 10'!$L$10:$L$999,0),1)),INDEX('Cycle 11'!F$10:F$999,MATCH($A628,'Cycle 11'!$L$10:$L$999,0),1)),""))</f>
        <v/>
      </c>
      <c r="H628" t="str">
        <f>IF(IFERROR(IFERROR(IFERROR(IFERROR(IFERROR(IFERROR(IFERROR(IFERROR(IFERROR(IFERROR(IFERROR(IFERROR(INDEX(Summer!G$10:G$999,MATCH($A628,Summer!$L$10:$L$999,0),1),INDEX('Cycle 1'!G$10:G$999,MATCH($A628,'Cycle 1'!$L$10:$L$999,0),1)),INDEX('Cycle 2'!G$10:G$999,MATCH($A628,'Cycle 2'!$L$10:$L$999,0),1)),INDEX('Cycle 3'!G$10:G$999,MATCH($A628,'Cycle 3'!$L$10:$L$999,0),1)),INDEX('Cycle 4'!G$10:G$999,MATCH($A628,'Cycle 4'!$L$10:$L$999,0),1)),INDEX('Cycle 5'!G$10:G$999,MATCH($A628,'Cycle 5'!$L$10:$L$999,0),1)),INDEX('Cycle 6'!G$10:G$999,MATCH($A628,'Cycle 6'!$L$10:$L$999,0),1)),INDEX('Cycle 7'!G$10:G$999,MATCH($A628,'Cycle 7'!$L$10:$L$999,0),1)),INDEX('Cycle 8'!G$10:G$999,MATCH($A628,'Cycle 8'!$L$10:$L$999,0),1)),INDEX('Cycle 9'!G$10:G$999,MATCH($A628,'Cycle 9'!$L$10:$L$999,0),1)),INDEX('Cycle 10'!G$10:G$999,MATCH($A628,'Cycle 10'!$L$10:$L$999,0),1)),INDEX('Cycle 11'!G$10:G$999,MATCH($A628,'Cycle 11'!$L$10:$L$999,0),1)),"")="","",IFERROR(IFERROR(IFERROR(IFERROR(IFERROR(IFERROR(IFERROR(IFERROR(IFERROR(IFERROR(IFERROR(IFERROR(INDEX(Summer!G$10:G$999,MATCH($A628,Summer!$L$10:$L$999,0),1),INDEX('Cycle 1'!G$10:G$999,MATCH($A628,'Cycle 1'!$L$10:$L$999,0),1)),INDEX('Cycle 2'!G$10:G$999,MATCH($A628,'Cycle 2'!$L$10:$L$999,0),1)),INDEX('Cycle 3'!G$10:G$999,MATCH($A628,'Cycle 3'!$L$10:$L$999,0),1)),INDEX('Cycle 4'!G$10:G$999,MATCH($A628,'Cycle 4'!$L$10:$L$999,0),1)),INDEX('Cycle 5'!G$10:G$999,MATCH($A628,'Cycle 5'!$L$10:$L$999,0),1)),INDEX('Cycle 6'!G$10:G$999,MATCH($A628,'Cycle 6'!$L$10:$L$999,0),1)),INDEX('Cycle 7'!G$10:G$999,MATCH($A628,'Cycle 7'!$L$10:$L$999,0),1)),INDEX('Cycle 8'!G$10:G$999,MATCH($A628,'Cycle 8'!$L$10:$L$999,0),1)),INDEX('Cycle 9'!G$10:G$999,MATCH($A628,'Cycle 9'!$L$10:$L$999,0),1)),INDEX('Cycle 10'!G$10:G$999,MATCH($A628,'Cycle 10'!$L$10:$L$999,0),1)),INDEX('Cycle 11'!G$10:G$999,MATCH($A628,'Cycle 11'!$L$10:$L$999,0),1)),""))</f>
        <v/>
      </c>
      <c r="I628">
        <f>IFERROR(IF(C628="",MAX(I$1:I627),IF(ROW(C$2)=ROW(C628),1,IF(ISERROR(VLOOKUP(C628,C$2:C627,1,FALSE)),MAX(I$1:I627)+1,MAX(I$1:I627)))),"")</f>
        <v>0</v>
      </c>
      <c r="J628" t="str">
        <f t="shared" si="71"/>
        <v/>
      </c>
      <c r="K628" t="str">
        <f t="shared" si="75"/>
        <v/>
      </c>
      <c r="L628" t="str">
        <f t="shared" si="75"/>
        <v/>
      </c>
      <c r="M628" t="str">
        <f t="shared" si="75"/>
        <v/>
      </c>
      <c r="N628" t="str">
        <f t="shared" si="75"/>
        <v/>
      </c>
      <c r="O628" t="str">
        <f t="shared" si="75"/>
        <v/>
      </c>
      <c r="P628" t="str">
        <f t="shared" si="75"/>
        <v/>
      </c>
      <c r="Q628" t="str">
        <f t="shared" si="75"/>
        <v/>
      </c>
      <c r="R628" t="str">
        <f t="shared" si="75"/>
        <v/>
      </c>
      <c r="S628" t="str">
        <f t="shared" si="75"/>
        <v/>
      </c>
      <c r="T628" t="str">
        <f t="shared" si="75"/>
        <v/>
      </c>
      <c r="U628" t="str">
        <f t="shared" si="75"/>
        <v/>
      </c>
      <c r="V628" t="str">
        <f t="shared" si="75"/>
        <v/>
      </c>
      <c r="W628" t="str">
        <f t="shared" si="72"/>
        <v/>
      </c>
      <c r="X628">
        <f>IF(OR(H628="No",H628=""),0,IF(COUNTIFS(H$2:H628,"Yes",C$2:C628,C628)&gt;1,0,COUNTIFS(H$2:H628,"Yes",C$2:C628,C628)))+IF(X627=$X$1,0,X627)</f>
        <v>0</v>
      </c>
    </row>
    <row r="629" spans="1:24" x14ac:dyDescent="0.3">
      <c r="A629">
        <f>ROWS($A$2:$A629)</f>
        <v>628</v>
      </c>
      <c r="B629" t="str">
        <f>IF(ISERROR(VLOOKUP(A629,Summer!L$11:L$500,1,FALSE)),IF(ISERROR(VLOOKUP(A629,'Cycle 1'!L$11:L$500,1,FALSE)),IF(ISERROR(VLOOKUP(A629,'Cycle 2'!L$11:L$500,1,FALSE)),IF(ISERROR(VLOOKUP(A629,'Cycle 3'!L$11:L$500,1,FALSE)),IF(ISERROR(VLOOKUP(A629,'Cycle 4'!L$11:L$500,1,FALSE)),IF(ISERROR(VLOOKUP(A629,'Cycle 5'!L$11:L$500,1,FALSE)),IF(ISERROR(VLOOKUP(A629,'Cycle 6'!L$11:L$500,1,FALSE)),IF(ISERROR(VLOOKUP(A629,'Cycle 7'!L$11:L$500,1,FALSE)),IF(ISERROR(VLOOKUP(A629,'Cycle 8'!L$11:L$500,1,FALSE)),IF(ISERROR(VLOOKUP(A629,'Cycle 9'!L$11:L$500,1,FALSE)),IF(ISERROR(VLOOKUP(A629,'Cycle 10'!L$11:L$500,1,FALSE)),IF(ISERROR(VLOOKUP(A629,'Cycle 11'!L$11:L$500,1,FALSE)),"","Cycle 11"),"Cycle 10"),"Cycle 9"),"Cycle 8"),"Cycle 7"),"Cycle 6"),"Cycle 5"),"Cycle 4"),"Cycle 3"),"Cycle 2"),"Cycle 1"),"Summer")</f>
        <v/>
      </c>
      <c r="C629" t="str">
        <f>IF(IFERROR(IFERROR(IFERROR(IFERROR(IFERROR(IFERROR(IFERROR(IFERROR(IFERROR(IFERROR(IFERROR(IFERROR(INDEX(Summer!B$10:B$999,MATCH($A629,Summer!$L$10:$L$999,0),1),INDEX('Cycle 1'!B$10:B$999,MATCH($A629,'Cycle 1'!$L$10:$L$999,0),1)),INDEX('Cycle 2'!B$10:B$999,MATCH($A629,'Cycle 2'!$L$10:$L$999,0),1)),INDEX('Cycle 3'!B$10:B$999,MATCH($A629,'Cycle 3'!$L$10:$L$999,0),1)),INDEX('Cycle 4'!B$10:B$999,MATCH($A629,'Cycle 4'!$L$10:$L$999,0),1)),INDEX('Cycle 5'!B$10:B$999,MATCH($A629,'Cycle 5'!$L$10:$L$999,0),1)),INDEX('Cycle 6'!B$10:B$999,MATCH($A629,'Cycle 6'!$L$10:$L$999,0),1)),INDEX('Cycle 7'!B$10:B$999,MATCH($A629,'Cycle 7'!$L$10:$L$999,0),1)),INDEX('Cycle 8'!B$10:B$999,MATCH($A629,'Cycle 8'!$L$10:$L$999,0),1)),INDEX('Cycle 9'!B$10:B$999,MATCH($A629,'Cycle 9'!$L$10:$L$999,0),1)),INDEX('Cycle 10'!B$10:B$999,MATCH($A629,'Cycle 10'!$L$10:$L$999,0),1)),INDEX('Cycle 11'!B$10:B$999,MATCH($A629,'Cycle 11'!$L$10:$L$999,0),1)),"")="","",IFERROR(IFERROR(IFERROR(IFERROR(IFERROR(IFERROR(IFERROR(IFERROR(IFERROR(IFERROR(IFERROR(IFERROR(INDEX(Summer!B$10:B$999,MATCH($A629,Summer!$L$10:$L$999,0),1),INDEX('Cycle 1'!B$10:B$999,MATCH($A629,'Cycle 1'!$L$10:$L$999,0),1)),INDEX('Cycle 2'!B$10:B$999,MATCH($A629,'Cycle 2'!$L$10:$L$999,0),1)),INDEX('Cycle 3'!B$10:B$999,MATCH($A629,'Cycle 3'!$L$10:$L$999,0),1)),INDEX('Cycle 4'!B$10:B$999,MATCH($A629,'Cycle 4'!$L$10:$L$999,0),1)),INDEX('Cycle 5'!B$10:B$999,MATCH($A629,'Cycle 5'!$L$10:$L$999,0),1)),INDEX('Cycle 6'!B$10:B$999,MATCH($A629,'Cycle 6'!$L$10:$L$999,0),1)),INDEX('Cycle 7'!B$10:B$999,MATCH($A629,'Cycle 7'!$L$10:$L$999,0),1)),INDEX('Cycle 8'!B$10:B$999,MATCH($A629,'Cycle 8'!$L$10:$L$999,0),1)),INDEX('Cycle 9'!B$10:B$999,MATCH($A629,'Cycle 9'!$L$10:$L$999,0),1)),INDEX('Cycle 10'!B$10:B$999,MATCH($A629,'Cycle 10'!$L$10:$L$999,0),1)),INDEX('Cycle 11'!B$10:B$999,MATCH($A629,'Cycle 11'!$L$10:$L$999,0),1)),""))</f>
        <v/>
      </c>
      <c r="D629" t="str">
        <f>IF(IFERROR(IFERROR(IFERROR(IFERROR(IFERROR(IFERROR(IFERROR(IFERROR(IFERROR(IFERROR(IFERROR(IFERROR(INDEX(Summer!C$10:C$999,MATCH($A629,Summer!$L$10:$L$999,0),1),INDEX('Cycle 1'!C$10:C$999,MATCH($A629,'Cycle 1'!$L$10:$L$999,0),1)),INDEX('Cycle 2'!C$10:C$999,MATCH($A629,'Cycle 2'!$L$10:$L$999,0),1)),INDEX('Cycle 3'!C$10:C$999,MATCH($A629,'Cycle 3'!$L$10:$L$999,0),1)),INDEX('Cycle 4'!C$10:C$999,MATCH($A629,'Cycle 4'!$L$10:$L$999,0),1)),INDEX('Cycle 5'!C$10:C$999,MATCH($A629,'Cycle 5'!$L$10:$L$999,0),1)),INDEX('Cycle 6'!C$10:C$999,MATCH($A629,'Cycle 6'!$L$10:$L$999,0),1)),INDEX('Cycle 7'!C$10:C$999,MATCH($A629,'Cycle 7'!$L$10:$L$999,0),1)),INDEX('Cycle 8'!C$10:C$999,MATCH($A629,'Cycle 8'!$L$10:$L$999,0),1)),INDEX('Cycle 9'!C$10:C$999,MATCH($A629,'Cycle 9'!$L$10:$L$999,0),1)),INDEX('Cycle 10'!C$10:C$999,MATCH($A629,'Cycle 10'!$L$10:$L$999,0),1)),INDEX('Cycle 11'!C$10:C$999,MATCH($A629,'Cycle 11'!$L$10:$L$999,0),1)),"")="","",IFERROR(IFERROR(IFERROR(IFERROR(IFERROR(IFERROR(IFERROR(IFERROR(IFERROR(IFERROR(IFERROR(IFERROR(INDEX(Summer!C$10:C$999,MATCH($A629,Summer!$L$10:$L$999,0),1),INDEX('Cycle 1'!C$10:C$999,MATCH($A629,'Cycle 1'!$L$10:$L$999,0),1)),INDEX('Cycle 2'!C$10:C$999,MATCH($A629,'Cycle 2'!$L$10:$L$999,0),1)),INDEX('Cycle 3'!C$10:C$999,MATCH($A629,'Cycle 3'!$L$10:$L$999,0),1)),INDEX('Cycle 4'!C$10:C$999,MATCH($A629,'Cycle 4'!$L$10:$L$999,0),1)),INDEX('Cycle 5'!C$10:C$999,MATCH($A629,'Cycle 5'!$L$10:$L$999,0),1)),INDEX('Cycle 6'!C$10:C$999,MATCH($A629,'Cycle 6'!$L$10:$L$999,0),1)),INDEX('Cycle 7'!C$10:C$999,MATCH($A629,'Cycle 7'!$L$10:$L$999,0),1)),INDEX('Cycle 8'!C$10:C$999,MATCH($A629,'Cycle 8'!$L$10:$L$999,0),1)),INDEX('Cycle 9'!C$10:C$999,MATCH($A629,'Cycle 9'!$L$10:$L$999,0),1)),INDEX('Cycle 10'!C$10:C$999,MATCH($A629,'Cycle 10'!$L$10:$L$999,0),1)),INDEX('Cycle 11'!C$10:C$999,MATCH($A629,'Cycle 11'!$L$10:$L$999,0),1)),""))</f>
        <v/>
      </c>
      <c r="E629" t="str">
        <f>IF(IFERROR(IFERROR(IFERROR(IFERROR(IFERROR(IFERROR(IFERROR(IFERROR(IFERROR(IFERROR(IFERROR(IFERROR(INDEX(Summer!D$10:D$999,MATCH($A629,Summer!$L$10:$L$999,0),1),INDEX('Cycle 1'!D$10:D$999,MATCH($A629,'Cycle 1'!$L$10:$L$999,0),1)),INDEX('Cycle 2'!D$10:D$999,MATCH($A629,'Cycle 2'!$L$10:$L$999,0),1)),INDEX('Cycle 3'!D$10:D$999,MATCH($A629,'Cycle 3'!$L$10:$L$999,0),1)),INDEX('Cycle 4'!D$10:D$999,MATCH($A629,'Cycle 4'!$L$10:$L$999,0),1)),INDEX('Cycle 5'!D$10:D$999,MATCH($A629,'Cycle 5'!$L$10:$L$999,0),1)),INDEX('Cycle 6'!D$10:D$999,MATCH($A629,'Cycle 6'!$L$10:$L$999,0),1)),INDEX('Cycle 7'!D$10:D$999,MATCH($A629,'Cycle 7'!$L$10:$L$999,0),1)),INDEX('Cycle 8'!D$10:D$999,MATCH($A629,'Cycle 8'!$L$10:$L$999,0),1)),INDEX('Cycle 9'!D$10:D$999,MATCH($A629,'Cycle 9'!$L$10:$L$999,0),1)),INDEX('Cycle 10'!D$10:D$999,MATCH($A629,'Cycle 10'!$L$10:$L$999,0),1)),INDEX('Cycle 11'!D$10:D$999,MATCH($A629,'Cycle 11'!$L$10:$L$999,0),1)),"")="","",IFERROR(IFERROR(IFERROR(IFERROR(IFERROR(IFERROR(IFERROR(IFERROR(IFERROR(IFERROR(IFERROR(IFERROR(INDEX(Summer!D$10:D$999,MATCH($A629,Summer!$L$10:$L$999,0),1),INDEX('Cycle 1'!D$10:D$999,MATCH($A629,'Cycle 1'!$L$10:$L$999,0),1)),INDEX('Cycle 2'!D$10:D$999,MATCH($A629,'Cycle 2'!$L$10:$L$999,0),1)),INDEX('Cycle 3'!D$10:D$999,MATCH($A629,'Cycle 3'!$L$10:$L$999,0),1)),INDEX('Cycle 4'!D$10:D$999,MATCH($A629,'Cycle 4'!$L$10:$L$999,0),1)),INDEX('Cycle 5'!D$10:D$999,MATCH($A629,'Cycle 5'!$L$10:$L$999,0),1)),INDEX('Cycle 6'!D$10:D$999,MATCH($A629,'Cycle 6'!$L$10:$L$999,0),1)),INDEX('Cycle 7'!D$10:D$999,MATCH($A629,'Cycle 7'!$L$10:$L$999,0),1)),INDEX('Cycle 8'!D$10:D$999,MATCH($A629,'Cycle 8'!$L$10:$L$999,0),1)),INDEX('Cycle 9'!D$10:D$999,MATCH($A629,'Cycle 9'!$L$10:$L$999,0),1)),INDEX('Cycle 10'!D$10:D$999,MATCH($A629,'Cycle 10'!$L$10:$L$999,0),1)),INDEX('Cycle 11'!D$10:D$999,MATCH($A629,'Cycle 11'!$L$10:$L$999,0),1)),""))</f>
        <v/>
      </c>
      <c r="F629" t="str">
        <f>IF(IFERROR(IFERROR(IFERROR(IFERROR(IFERROR(IFERROR(IFERROR(IFERROR(IFERROR(IFERROR(IFERROR(IFERROR(INDEX(Summer!E$10:E$999,MATCH($A629,Summer!$L$10:$L$999,0),1),INDEX('Cycle 1'!E$10:E$999,MATCH($A629,'Cycle 1'!$L$10:$L$999,0),1)),INDEX('Cycle 2'!E$10:E$999,MATCH($A629,'Cycle 2'!$L$10:$L$999,0),1)),INDEX('Cycle 3'!E$10:E$999,MATCH($A629,'Cycle 3'!$L$10:$L$999,0),1)),INDEX('Cycle 4'!E$10:E$999,MATCH($A629,'Cycle 4'!$L$10:$L$999,0),1)),INDEX('Cycle 5'!E$10:E$999,MATCH($A629,'Cycle 5'!$L$10:$L$999,0),1)),INDEX('Cycle 6'!E$10:E$999,MATCH($A629,'Cycle 6'!$L$10:$L$999,0),1)),INDEX('Cycle 7'!E$10:E$999,MATCH($A629,'Cycle 7'!$L$10:$L$999,0),1)),INDEX('Cycle 8'!E$10:E$999,MATCH($A629,'Cycle 8'!$L$10:$L$999,0),1)),INDEX('Cycle 9'!E$10:E$999,MATCH($A629,'Cycle 9'!$L$10:$L$999,0),1)),INDEX('Cycle 10'!E$10:E$999,MATCH($A629,'Cycle 10'!$L$10:$L$999,0),1)),INDEX('Cycle 11'!E$10:E$999,MATCH($A629,'Cycle 11'!$L$10:$L$999,0),1)),"")="","",IFERROR(IFERROR(IFERROR(IFERROR(IFERROR(IFERROR(IFERROR(IFERROR(IFERROR(IFERROR(IFERROR(IFERROR(INDEX(Summer!E$10:E$999,MATCH($A629,Summer!$L$10:$L$999,0),1),INDEX('Cycle 1'!E$10:E$999,MATCH($A629,'Cycle 1'!$L$10:$L$999,0),1)),INDEX('Cycle 2'!E$10:E$999,MATCH($A629,'Cycle 2'!$L$10:$L$999,0),1)),INDEX('Cycle 3'!E$10:E$999,MATCH($A629,'Cycle 3'!$L$10:$L$999,0),1)),INDEX('Cycle 4'!E$10:E$999,MATCH($A629,'Cycle 4'!$L$10:$L$999,0),1)),INDEX('Cycle 5'!E$10:E$999,MATCH($A629,'Cycle 5'!$L$10:$L$999,0),1)),INDEX('Cycle 6'!E$10:E$999,MATCH($A629,'Cycle 6'!$L$10:$L$999,0),1)),INDEX('Cycle 7'!E$10:E$999,MATCH($A629,'Cycle 7'!$L$10:$L$999,0),1)),INDEX('Cycle 8'!E$10:E$999,MATCH($A629,'Cycle 8'!$L$10:$L$999,0),1)),INDEX('Cycle 9'!E$10:E$999,MATCH($A629,'Cycle 9'!$L$10:$L$999,0),1)),INDEX('Cycle 10'!E$10:E$999,MATCH($A629,'Cycle 10'!$L$10:$L$999,0),1)),INDEX('Cycle 11'!E$10:E$999,MATCH($A629,'Cycle 11'!$L$10:$L$999,0),1)),""))</f>
        <v/>
      </c>
      <c r="G629" t="str">
        <f>IF(IFERROR(IFERROR(IFERROR(IFERROR(IFERROR(IFERROR(IFERROR(IFERROR(IFERROR(IFERROR(IFERROR(IFERROR(INDEX(Summer!F$10:F$999,MATCH($A629,Summer!$L$10:$L$999,0),1),INDEX('Cycle 1'!F$10:F$999,MATCH($A629,'Cycle 1'!$L$10:$L$999,0),1)),INDEX('Cycle 2'!F$10:F$999,MATCH($A629,'Cycle 2'!$L$10:$L$999,0),1)),INDEX('Cycle 3'!F$10:F$999,MATCH($A629,'Cycle 3'!$L$10:$L$999,0),1)),INDEX('Cycle 4'!F$10:F$999,MATCH($A629,'Cycle 4'!$L$10:$L$999,0),1)),INDEX('Cycle 5'!F$10:F$999,MATCH($A629,'Cycle 5'!$L$10:$L$999,0),1)),INDEX('Cycle 6'!F$10:F$999,MATCH($A629,'Cycle 6'!$L$10:$L$999,0),1)),INDEX('Cycle 7'!F$10:F$999,MATCH($A629,'Cycle 7'!$L$10:$L$999,0),1)),INDEX('Cycle 8'!F$10:F$999,MATCH($A629,'Cycle 8'!$L$10:$L$999,0),1)),INDEX('Cycle 9'!F$10:F$999,MATCH($A629,'Cycle 9'!$L$10:$L$999,0),1)),INDEX('Cycle 10'!F$10:F$999,MATCH($A629,'Cycle 10'!$L$10:$L$999,0),1)),INDEX('Cycle 11'!F$10:F$999,MATCH($A629,'Cycle 11'!$L$10:$L$999,0),1)),"")="","",IFERROR(IFERROR(IFERROR(IFERROR(IFERROR(IFERROR(IFERROR(IFERROR(IFERROR(IFERROR(IFERROR(IFERROR(INDEX(Summer!F$10:F$999,MATCH($A629,Summer!$L$10:$L$999,0),1),INDEX('Cycle 1'!F$10:F$999,MATCH($A629,'Cycle 1'!$L$10:$L$999,0),1)),INDEX('Cycle 2'!F$10:F$999,MATCH($A629,'Cycle 2'!$L$10:$L$999,0),1)),INDEX('Cycle 3'!F$10:F$999,MATCH($A629,'Cycle 3'!$L$10:$L$999,0),1)),INDEX('Cycle 4'!F$10:F$999,MATCH($A629,'Cycle 4'!$L$10:$L$999,0),1)),INDEX('Cycle 5'!F$10:F$999,MATCH($A629,'Cycle 5'!$L$10:$L$999,0),1)),INDEX('Cycle 6'!F$10:F$999,MATCH($A629,'Cycle 6'!$L$10:$L$999,0),1)),INDEX('Cycle 7'!F$10:F$999,MATCH($A629,'Cycle 7'!$L$10:$L$999,0),1)),INDEX('Cycle 8'!F$10:F$999,MATCH($A629,'Cycle 8'!$L$10:$L$999,0),1)),INDEX('Cycle 9'!F$10:F$999,MATCH($A629,'Cycle 9'!$L$10:$L$999,0),1)),INDEX('Cycle 10'!F$10:F$999,MATCH($A629,'Cycle 10'!$L$10:$L$999,0),1)),INDEX('Cycle 11'!F$10:F$999,MATCH($A629,'Cycle 11'!$L$10:$L$999,0),1)),""))</f>
        <v/>
      </c>
      <c r="H629" t="str">
        <f>IF(IFERROR(IFERROR(IFERROR(IFERROR(IFERROR(IFERROR(IFERROR(IFERROR(IFERROR(IFERROR(IFERROR(IFERROR(INDEX(Summer!G$10:G$999,MATCH($A629,Summer!$L$10:$L$999,0),1),INDEX('Cycle 1'!G$10:G$999,MATCH($A629,'Cycle 1'!$L$10:$L$999,0),1)),INDEX('Cycle 2'!G$10:G$999,MATCH($A629,'Cycle 2'!$L$10:$L$999,0),1)),INDEX('Cycle 3'!G$10:G$999,MATCH($A629,'Cycle 3'!$L$10:$L$999,0),1)),INDEX('Cycle 4'!G$10:G$999,MATCH($A629,'Cycle 4'!$L$10:$L$999,0),1)),INDEX('Cycle 5'!G$10:G$999,MATCH($A629,'Cycle 5'!$L$10:$L$999,0),1)),INDEX('Cycle 6'!G$10:G$999,MATCH($A629,'Cycle 6'!$L$10:$L$999,0),1)),INDEX('Cycle 7'!G$10:G$999,MATCH($A629,'Cycle 7'!$L$10:$L$999,0),1)),INDEX('Cycle 8'!G$10:G$999,MATCH($A629,'Cycle 8'!$L$10:$L$999,0),1)),INDEX('Cycle 9'!G$10:G$999,MATCH($A629,'Cycle 9'!$L$10:$L$999,0),1)),INDEX('Cycle 10'!G$10:G$999,MATCH($A629,'Cycle 10'!$L$10:$L$999,0),1)),INDEX('Cycle 11'!G$10:G$999,MATCH($A629,'Cycle 11'!$L$10:$L$999,0),1)),"")="","",IFERROR(IFERROR(IFERROR(IFERROR(IFERROR(IFERROR(IFERROR(IFERROR(IFERROR(IFERROR(IFERROR(IFERROR(INDEX(Summer!G$10:G$999,MATCH($A629,Summer!$L$10:$L$999,0),1),INDEX('Cycle 1'!G$10:G$999,MATCH($A629,'Cycle 1'!$L$10:$L$999,0),1)),INDEX('Cycle 2'!G$10:G$999,MATCH($A629,'Cycle 2'!$L$10:$L$999,0),1)),INDEX('Cycle 3'!G$10:G$999,MATCH($A629,'Cycle 3'!$L$10:$L$999,0),1)),INDEX('Cycle 4'!G$10:G$999,MATCH($A629,'Cycle 4'!$L$10:$L$999,0),1)),INDEX('Cycle 5'!G$10:G$999,MATCH($A629,'Cycle 5'!$L$10:$L$999,0),1)),INDEX('Cycle 6'!G$10:G$999,MATCH($A629,'Cycle 6'!$L$10:$L$999,0),1)),INDEX('Cycle 7'!G$10:G$999,MATCH($A629,'Cycle 7'!$L$10:$L$999,0),1)),INDEX('Cycle 8'!G$10:G$999,MATCH($A629,'Cycle 8'!$L$10:$L$999,0),1)),INDEX('Cycle 9'!G$10:G$999,MATCH($A629,'Cycle 9'!$L$10:$L$999,0),1)),INDEX('Cycle 10'!G$10:G$999,MATCH($A629,'Cycle 10'!$L$10:$L$999,0),1)),INDEX('Cycle 11'!G$10:G$999,MATCH($A629,'Cycle 11'!$L$10:$L$999,0),1)),""))</f>
        <v/>
      </c>
      <c r="I629">
        <f>IFERROR(IF(C629="",MAX(I$1:I628),IF(ROW(C$2)=ROW(C629),1,IF(ISERROR(VLOOKUP(C629,C$2:C628,1,FALSE)),MAX(I$1:I628)+1,MAX(I$1:I628)))),"")</f>
        <v>0</v>
      </c>
      <c r="J629" t="str">
        <f t="shared" si="71"/>
        <v/>
      </c>
      <c r="K629" t="str">
        <f t="shared" si="75"/>
        <v/>
      </c>
      <c r="L629" t="str">
        <f t="shared" si="75"/>
        <v/>
      </c>
      <c r="M629" t="str">
        <f t="shared" si="75"/>
        <v/>
      </c>
      <c r="N629" t="str">
        <f t="shared" si="75"/>
        <v/>
      </c>
      <c r="O629" t="str">
        <f t="shared" si="75"/>
        <v/>
      </c>
      <c r="P629" t="str">
        <f t="shared" si="75"/>
        <v/>
      </c>
      <c r="Q629" t="str">
        <f t="shared" si="75"/>
        <v/>
      </c>
      <c r="R629" t="str">
        <f t="shared" si="75"/>
        <v/>
      </c>
      <c r="S629" t="str">
        <f t="shared" si="75"/>
        <v/>
      </c>
      <c r="T629" t="str">
        <f t="shared" si="75"/>
        <v/>
      </c>
      <c r="U629" t="str">
        <f t="shared" si="75"/>
        <v/>
      </c>
      <c r="V629" t="str">
        <f t="shared" si="75"/>
        <v/>
      </c>
      <c r="W629" t="str">
        <f t="shared" si="72"/>
        <v/>
      </c>
      <c r="X629">
        <f>IF(OR(H629="No",H629=""),0,IF(COUNTIFS(H$2:H629,"Yes",C$2:C629,C629)&gt;1,0,COUNTIFS(H$2:H629,"Yes",C$2:C629,C629)))+IF(X628=$X$1,0,X628)</f>
        <v>0</v>
      </c>
    </row>
    <row r="630" spans="1:24" x14ac:dyDescent="0.3">
      <c r="A630">
        <f>ROWS($A$2:$A630)</f>
        <v>629</v>
      </c>
      <c r="B630" t="str">
        <f>IF(ISERROR(VLOOKUP(A630,Summer!L$11:L$500,1,FALSE)),IF(ISERROR(VLOOKUP(A630,'Cycle 1'!L$11:L$500,1,FALSE)),IF(ISERROR(VLOOKUP(A630,'Cycle 2'!L$11:L$500,1,FALSE)),IF(ISERROR(VLOOKUP(A630,'Cycle 3'!L$11:L$500,1,FALSE)),IF(ISERROR(VLOOKUP(A630,'Cycle 4'!L$11:L$500,1,FALSE)),IF(ISERROR(VLOOKUP(A630,'Cycle 5'!L$11:L$500,1,FALSE)),IF(ISERROR(VLOOKUP(A630,'Cycle 6'!L$11:L$500,1,FALSE)),IF(ISERROR(VLOOKUP(A630,'Cycle 7'!L$11:L$500,1,FALSE)),IF(ISERROR(VLOOKUP(A630,'Cycle 8'!L$11:L$500,1,FALSE)),IF(ISERROR(VLOOKUP(A630,'Cycle 9'!L$11:L$500,1,FALSE)),IF(ISERROR(VLOOKUP(A630,'Cycle 10'!L$11:L$500,1,FALSE)),IF(ISERROR(VLOOKUP(A630,'Cycle 11'!L$11:L$500,1,FALSE)),"","Cycle 11"),"Cycle 10"),"Cycle 9"),"Cycle 8"),"Cycle 7"),"Cycle 6"),"Cycle 5"),"Cycle 4"),"Cycle 3"),"Cycle 2"),"Cycle 1"),"Summer")</f>
        <v/>
      </c>
      <c r="C630" t="str">
        <f>IF(IFERROR(IFERROR(IFERROR(IFERROR(IFERROR(IFERROR(IFERROR(IFERROR(IFERROR(IFERROR(IFERROR(IFERROR(INDEX(Summer!B$10:B$999,MATCH($A630,Summer!$L$10:$L$999,0),1),INDEX('Cycle 1'!B$10:B$999,MATCH($A630,'Cycle 1'!$L$10:$L$999,0),1)),INDEX('Cycle 2'!B$10:B$999,MATCH($A630,'Cycle 2'!$L$10:$L$999,0),1)),INDEX('Cycle 3'!B$10:B$999,MATCH($A630,'Cycle 3'!$L$10:$L$999,0),1)),INDEX('Cycle 4'!B$10:B$999,MATCH($A630,'Cycle 4'!$L$10:$L$999,0),1)),INDEX('Cycle 5'!B$10:B$999,MATCH($A630,'Cycle 5'!$L$10:$L$999,0),1)),INDEX('Cycle 6'!B$10:B$999,MATCH($A630,'Cycle 6'!$L$10:$L$999,0),1)),INDEX('Cycle 7'!B$10:B$999,MATCH($A630,'Cycle 7'!$L$10:$L$999,0),1)),INDEX('Cycle 8'!B$10:B$999,MATCH($A630,'Cycle 8'!$L$10:$L$999,0),1)),INDEX('Cycle 9'!B$10:B$999,MATCH($A630,'Cycle 9'!$L$10:$L$999,0),1)),INDEX('Cycle 10'!B$10:B$999,MATCH($A630,'Cycle 10'!$L$10:$L$999,0),1)),INDEX('Cycle 11'!B$10:B$999,MATCH($A630,'Cycle 11'!$L$10:$L$999,0),1)),"")="","",IFERROR(IFERROR(IFERROR(IFERROR(IFERROR(IFERROR(IFERROR(IFERROR(IFERROR(IFERROR(IFERROR(IFERROR(INDEX(Summer!B$10:B$999,MATCH($A630,Summer!$L$10:$L$999,0),1),INDEX('Cycle 1'!B$10:B$999,MATCH($A630,'Cycle 1'!$L$10:$L$999,0),1)),INDEX('Cycle 2'!B$10:B$999,MATCH($A630,'Cycle 2'!$L$10:$L$999,0),1)),INDEX('Cycle 3'!B$10:B$999,MATCH($A630,'Cycle 3'!$L$10:$L$999,0),1)),INDEX('Cycle 4'!B$10:B$999,MATCH($A630,'Cycle 4'!$L$10:$L$999,0),1)),INDEX('Cycle 5'!B$10:B$999,MATCH($A630,'Cycle 5'!$L$10:$L$999,0),1)),INDEX('Cycle 6'!B$10:B$999,MATCH($A630,'Cycle 6'!$L$10:$L$999,0),1)),INDEX('Cycle 7'!B$10:B$999,MATCH($A630,'Cycle 7'!$L$10:$L$999,0),1)),INDEX('Cycle 8'!B$10:B$999,MATCH($A630,'Cycle 8'!$L$10:$L$999,0),1)),INDEX('Cycle 9'!B$10:B$999,MATCH($A630,'Cycle 9'!$L$10:$L$999,0),1)),INDEX('Cycle 10'!B$10:B$999,MATCH($A630,'Cycle 10'!$L$10:$L$999,0),1)),INDEX('Cycle 11'!B$10:B$999,MATCH($A630,'Cycle 11'!$L$10:$L$999,0),1)),""))</f>
        <v/>
      </c>
      <c r="D630" t="str">
        <f>IF(IFERROR(IFERROR(IFERROR(IFERROR(IFERROR(IFERROR(IFERROR(IFERROR(IFERROR(IFERROR(IFERROR(IFERROR(INDEX(Summer!C$10:C$999,MATCH($A630,Summer!$L$10:$L$999,0),1),INDEX('Cycle 1'!C$10:C$999,MATCH($A630,'Cycle 1'!$L$10:$L$999,0),1)),INDEX('Cycle 2'!C$10:C$999,MATCH($A630,'Cycle 2'!$L$10:$L$999,0),1)),INDEX('Cycle 3'!C$10:C$999,MATCH($A630,'Cycle 3'!$L$10:$L$999,0),1)),INDEX('Cycle 4'!C$10:C$999,MATCH($A630,'Cycle 4'!$L$10:$L$999,0),1)),INDEX('Cycle 5'!C$10:C$999,MATCH($A630,'Cycle 5'!$L$10:$L$999,0),1)),INDEX('Cycle 6'!C$10:C$999,MATCH($A630,'Cycle 6'!$L$10:$L$999,0),1)),INDEX('Cycle 7'!C$10:C$999,MATCH($A630,'Cycle 7'!$L$10:$L$999,0),1)),INDEX('Cycle 8'!C$10:C$999,MATCH($A630,'Cycle 8'!$L$10:$L$999,0),1)),INDEX('Cycle 9'!C$10:C$999,MATCH($A630,'Cycle 9'!$L$10:$L$999,0),1)),INDEX('Cycle 10'!C$10:C$999,MATCH($A630,'Cycle 10'!$L$10:$L$999,0),1)),INDEX('Cycle 11'!C$10:C$999,MATCH($A630,'Cycle 11'!$L$10:$L$999,0),1)),"")="","",IFERROR(IFERROR(IFERROR(IFERROR(IFERROR(IFERROR(IFERROR(IFERROR(IFERROR(IFERROR(IFERROR(IFERROR(INDEX(Summer!C$10:C$999,MATCH($A630,Summer!$L$10:$L$999,0),1),INDEX('Cycle 1'!C$10:C$999,MATCH($A630,'Cycle 1'!$L$10:$L$999,0),1)),INDEX('Cycle 2'!C$10:C$999,MATCH($A630,'Cycle 2'!$L$10:$L$999,0),1)),INDEX('Cycle 3'!C$10:C$999,MATCH($A630,'Cycle 3'!$L$10:$L$999,0),1)),INDEX('Cycle 4'!C$10:C$999,MATCH($A630,'Cycle 4'!$L$10:$L$999,0),1)),INDEX('Cycle 5'!C$10:C$999,MATCH($A630,'Cycle 5'!$L$10:$L$999,0),1)),INDEX('Cycle 6'!C$10:C$999,MATCH($A630,'Cycle 6'!$L$10:$L$999,0),1)),INDEX('Cycle 7'!C$10:C$999,MATCH($A630,'Cycle 7'!$L$10:$L$999,0),1)),INDEX('Cycle 8'!C$10:C$999,MATCH($A630,'Cycle 8'!$L$10:$L$999,0),1)),INDEX('Cycle 9'!C$10:C$999,MATCH($A630,'Cycle 9'!$L$10:$L$999,0),1)),INDEX('Cycle 10'!C$10:C$999,MATCH($A630,'Cycle 10'!$L$10:$L$999,0),1)),INDEX('Cycle 11'!C$10:C$999,MATCH($A630,'Cycle 11'!$L$10:$L$999,0),1)),""))</f>
        <v/>
      </c>
      <c r="E630" t="str">
        <f>IF(IFERROR(IFERROR(IFERROR(IFERROR(IFERROR(IFERROR(IFERROR(IFERROR(IFERROR(IFERROR(IFERROR(IFERROR(INDEX(Summer!D$10:D$999,MATCH($A630,Summer!$L$10:$L$999,0),1),INDEX('Cycle 1'!D$10:D$999,MATCH($A630,'Cycle 1'!$L$10:$L$999,0),1)),INDEX('Cycle 2'!D$10:D$999,MATCH($A630,'Cycle 2'!$L$10:$L$999,0),1)),INDEX('Cycle 3'!D$10:D$999,MATCH($A630,'Cycle 3'!$L$10:$L$999,0),1)),INDEX('Cycle 4'!D$10:D$999,MATCH($A630,'Cycle 4'!$L$10:$L$999,0),1)),INDEX('Cycle 5'!D$10:D$999,MATCH($A630,'Cycle 5'!$L$10:$L$999,0),1)),INDEX('Cycle 6'!D$10:D$999,MATCH($A630,'Cycle 6'!$L$10:$L$999,0),1)),INDEX('Cycle 7'!D$10:D$999,MATCH($A630,'Cycle 7'!$L$10:$L$999,0),1)),INDEX('Cycle 8'!D$10:D$999,MATCH($A630,'Cycle 8'!$L$10:$L$999,0),1)),INDEX('Cycle 9'!D$10:D$999,MATCH($A630,'Cycle 9'!$L$10:$L$999,0),1)),INDEX('Cycle 10'!D$10:D$999,MATCH($A630,'Cycle 10'!$L$10:$L$999,0),1)),INDEX('Cycle 11'!D$10:D$999,MATCH($A630,'Cycle 11'!$L$10:$L$999,0),1)),"")="","",IFERROR(IFERROR(IFERROR(IFERROR(IFERROR(IFERROR(IFERROR(IFERROR(IFERROR(IFERROR(IFERROR(IFERROR(INDEX(Summer!D$10:D$999,MATCH($A630,Summer!$L$10:$L$999,0),1),INDEX('Cycle 1'!D$10:D$999,MATCH($A630,'Cycle 1'!$L$10:$L$999,0),1)),INDEX('Cycle 2'!D$10:D$999,MATCH($A630,'Cycle 2'!$L$10:$L$999,0),1)),INDEX('Cycle 3'!D$10:D$999,MATCH($A630,'Cycle 3'!$L$10:$L$999,0),1)),INDEX('Cycle 4'!D$10:D$999,MATCH($A630,'Cycle 4'!$L$10:$L$999,0),1)),INDEX('Cycle 5'!D$10:D$999,MATCH($A630,'Cycle 5'!$L$10:$L$999,0),1)),INDEX('Cycle 6'!D$10:D$999,MATCH($A630,'Cycle 6'!$L$10:$L$999,0),1)),INDEX('Cycle 7'!D$10:D$999,MATCH($A630,'Cycle 7'!$L$10:$L$999,0),1)),INDEX('Cycle 8'!D$10:D$999,MATCH($A630,'Cycle 8'!$L$10:$L$999,0),1)),INDEX('Cycle 9'!D$10:D$999,MATCH($A630,'Cycle 9'!$L$10:$L$999,0),1)),INDEX('Cycle 10'!D$10:D$999,MATCH($A630,'Cycle 10'!$L$10:$L$999,0),1)),INDEX('Cycle 11'!D$10:D$999,MATCH($A630,'Cycle 11'!$L$10:$L$999,0),1)),""))</f>
        <v/>
      </c>
      <c r="F630" t="str">
        <f>IF(IFERROR(IFERROR(IFERROR(IFERROR(IFERROR(IFERROR(IFERROR(IFERROR(IFERROR(IFERROR(IFERROR(IFERROR(INDEX(Summer!E$10:E$999,MATCH($A630,Summer!$L$10:$L$999,0),1),INDEX('Cycle 1'!E$10:E$999,MATCH($A630,'Cycle 1'!$L$10:$L$999,0),1)),INDEX('Cycle 2'!E$10:E$999,MATCH($A630,'Cycle 2'!$L$10:$L$999,0),1)),INDEX('Cycle 3'!E$10:E$999,MATCH($A630,'Cycle 3'!$L$10:$L$999,0),1)),INDEX('Cycle 4'!E$10:E$999,MATCH($A630,'Cycle 4'!$L$10:$L$999,0),1)),INDEX('Cycle 5'!E$10:E$999,MATCH($A630,'Cycle 5'!$L$10:$L$999,0),1)),INDEX('Cycle 6'!E$10:E$999,MATCH($A630,'Cycle 6'!$L$10:$L$999,0),1)),INDEX('Cycle 7'!E$10:E$999,MATCH($A630,'Cycle 7'!$L$10:$L$999,0),1)),INDEX('Cycle 8'!E$10:E$999,MATCH($A630,'Cycle 8'!$L$10:$L$999,0),1)),INDEX('Cycle 9'!E$10:E$999,MATCH($A630,'Cycle 9'!$L$10:$L$999,0),1)),INDEX('Cycle 10'!E$10:E$999,MATCH($A630,'Cycle 10'!$L$10:$L$999,0),1)),INDEX('Cycle 11'!E$10:E$999,MATCH($A630,'Cycle 11'!$L$10:$L$999,0),1)),"")="","",IFERROR(IFERROR(IFERROR(IFERROR(IFERROR(IFERROR(IFERROR(IFERROR(IFERROR(IFERROR(IFERROR(IFERROR(INDEX(Summer!E$10:E$999,MATCH($A630,Summer!$L$10:$L$999,0),1),INDEX('Cycle 1'!E$10:E$999,MATCH($A630,'Cycle 1'!$L$10:$L$999,0),1)),INDEX('Cycle 2'!E$10:E$999,MATCH($A630,'Cycle 2'!$L$10:$L$999,0),1)),INDEX('Cycle 3'!E$10:E$999,MATCH($A630,'Cycle 3'!$L$10:$L$999,0),1)),INDEX('Cycle 4'!E$10:E$999,MATCH($A630,'Cycle 4'!$L$10:$L$999,0),1)),INDEX('Cycle 5'!E$10:E$999,MATCH($A630,'Cycle 5'!$L$10:$L$999,0),1)),INDEX('Cycle 6'!E$10:E$999,MATCH($A630,'Cycle 6'!$L$10:$L$999,0),1)),INDEX('Cycle 7'!E$10:E$999,MATCH($A630,'Cycle 7'!$L$10:$L$999,0),1)),INDEX('Cycle 8'!E$10:E$999,MATCH($A630,'Cycle 8'!$L$10:$L$999,0),1)),INDEX('Cycle 9'!E$10:E$999,MATCH($A630,'Cycle 9'!$L$10:$L$999,0),1)),INDEX('Cycle 10'!E$10:E$999,MATCH($A630,'Cycle 10'!$L$10:$L$999,0),1)),INDEX('Cycle 11'!E$10:E$999,MATCH($A630,'Cycle 11'!$L$10:$L$999,0),1)),""))</f>
        <v/>
      </c>
      <c r="G630" t="str">
        <f>IF(IFERROR(IFERROR(IFERROR(IFERROR(IFERROR(IFERROR(IFERROR(IFERROR(IFERROR(IFERROR(IFERROR(IFERROR(INDEX(Summer!F$10:F$999,MATCH($A630,Summer!$L$10:$L$999,0),1),INDEX('Cycle 1'!F$10:F$999,MATCH($A630,'Cycle 1'!$L$10:$L$999,0),1)),INDEX('Cycle 2'!F$10:F$999,MATCH($A630,'Cycle 2'!$L$10:$L$999,0),1)),INDEX('Cycle 3'!F$10:F$999,MATCH($A630,'Cycle 3'!$L$10:$L$999,0),1)),INDEX('Cycle 4'!F$10:F$999,MATCH($A630,'Cycle 4'!$L$10:$L$999,0),1)),INDEX('Cycle 5'!F$10:F$999,MATCH($A630,'Cycle 5'!$L$10:$L$999,0),1)),INDEX('Cycle 6'!F$10:F$999,MATCH($A630,'Cycle 6'!$L$10:$L$999,0),1)),INDEX('Cycle 7'!F$10:F$999,MATCH($A630,'Cycle 7'!$L$10:$L$999,0),1)),INDEX('Cycle 8'!F$10:F$999,MATCH($A630,'Cycle 8'!$L$10:$L$999,0),1)),INDEX('Cycle 9'!F$10:F$999,MATCH($A630,'Cycle 9'!$L$10:$L$999,0),1)),INDEX('Cycle 10'!F$10:F$999,MATCH($A630,'Cycle 10'!$L$10:$L$999,0),1)),INDEX('Cycle 11'!F$10:F$999,MATCH($A630,'Cycle 11'!$L$10:$L$999,0),1)),"")="","",IFERROR(IFERROR(IFERROR(IFERROR(IFERROR(IFERROR(IFERROR(IFERROR(IFERROR(IFERROR(IFERROR(IFERROR(INDEX(Summer!F$10:F$999,MATCH($A630,Summer!$L$10:$L$999,0),1),INDEX('Cycle 1'!F$10:F$999,MATCH($A630,'Cycle 1'!$L$10:$L$999,0),1)),INDEX('Cycle 2'!F$10:F$999,MATCH($A630,'Cycle 2'!$L$10:$L$999,0),1)),INDEX('Cycle 3'!F$10:F$999,MATCH($A630,'Cycle 3'!$L$10:$L$999,0),1)),INDEX('Cycle 4'!F$10:F$999,MATCH($A630,'Cycle 4'!$L$10:$L$999,0),1)),INDEX('Cycle 5'!F$10:F$999,MATCH($A630,'Cycle 5'!$L$10:$L$999,0),1)),INDEX('Cycle 6'!F$10:F$999,MATCH($A630,'Cycle 6'!$L$10:$L$999,0),1)),INDEX('Cycle 7'!F$10:F$999,MATCH($A630,'Cycle 7'!$L$10:$L$999,0),1)),INDEX('Cycle 8'!F$10:F$999,MATCH($A630,'Cycle 8'!$L$10:$L$999,0),1)),INDEX('Cycle 9'!F$10:F$999,MATCH($A630,'Cycle 9'!$L$10:$L$999,0),1)),INDEX('Cycle 10'!F$10:F$999,MATCH($A630,'Cycle 10'!$L$10:$L$999,0),1)),INDEX('Cycle 11'!F$10:F$999,MATCH($A630,'Cycle 11'!$L$10:$L$999,0),1)),""))</f>
        <v/>
      </c>
      <c r="H630" t="str">
        <f>IF(IFERROR(IFERROR(IFERROR(IFERROR(IFERROR(IFERROR(IFERROR(IFERROR(IFERROR(IFERROR(IFERROR(IFERROR(INDEX(Summer!G$10:G$999,MATCH($A630,Summer!$L$10:$L$999,0),1),INDEX('Cycle 1'!G$10:G$999,MATCH($A630,'Cycle 1'!$L$10:$L$999,0),1)),INDEX('Cycle 2'!G$10:G$999,MATCH($A630,'Cycle 2'!$L$10:$L$999,0),1)),INDEX('Cycle 3'!G$10:G$999,MATCH($A630,'Cycle 3'!$L$10:$L$999,0),1)),INDEX('Cycle 4'!G$10:G$999,MATCH($A630,'Cycle 4'!$L$10:$L$999,0),1)),INDEX('Cycle 5'!G$10:G$999,MATCH($A630,'Cycle 5'!$L$10:$L$999,0),1)),INDEX('Cycle 6'!G$10:G$999,MATCH($A630,'Cycle 6'!$L$10:$L$999,0),1)),INDEX('Cycle 7'!G$10:G$999,MATCH($A630,'Cycle 7'!$L$10:$L$999,0),1)),INDEX('Cycle 8'!G$10:G$999,MATCH($A630,'Cycle 8'!$L$10:$L$999,0),1)),INDEX('Cycle 9'!G$10:G$999,MATCH($A630,'Cycle 9'!$L$10:$L$999,0),1)),INDEX('Cycle 10'!G$10:G$999,MATCH($A630,'Cycle 10'!$L$10:$L$999,0),1)),INDEX('Cycle 11'!G$10:G$999,MATCH($A630,'Cycle 11'!$L$10:$L$999,0),1)),"")="","",IFERROR(IFERROR(IFERROR(IFERROR(IFERROR(IFERROR(IFERROR(IFERROR(IFERROR(IFERROR(IFERROR(IFERROR(INDEX(Summer!G$10:G$999,MATCH($A630,Summer!$L$10:$L$999,0),1),INDEX('Cycle 1'!G$10:G$999,MATCH($A630,'Cycle 1'!$L$10:$L$999,0),1)),INDEX('Cycle 2'!G$10:G$999,MATCH($A630,'Cycle 2'!$L$10:$L$999,0),1)),INDEX('Cycle 3'!G$10:G$999,MATCH($A630,'Cycle 3'!$L$10:$L$999,0),1)),INDEX('Cycle 4'!G$10:G$999,MATCH($A630,'Cycle 4'!$L$10:$L$999,0),1)),INDEX('Cycle 5'!G$10:G$999,MATCH($A630,'Cycle 5'!$L$10:$L$999,0),1)),INDEX('Cycle 6'!G$10:G$999,MATCH($A630,'Cycle 6'!$L$10:$L$999,0),1)),INDEX('Cycle 7'!G$10:G$999,MATCH($A630,'Cycle 7'!$L$10:$L$999,0),1)),INDEX('Cycle 8'!G$10:G$999,MATCH($A630,'Cycle 8'!$L$10:$L$999,0),1)),INDEX('Cycle 9'!G$10:G$999,MATCH($A630,'Cycle 9'!$L$10:$L$999,0),1)),INDEX('Cycle 10'!G$10:G$999,MATCH($A630,'Cycle 10'!$L$10:$L$999,0),1)),INDEX('Cycle 11'!G$10:G$999,MATCH($A630,'Cycle 11'!$L$10:$L$999,0),1)),""))</f>
        <v/>
      </c>
      <c r="I630">
        <f>IFERROR(IF(C630="",MAX(I$1:I629),IF(ROW(C$2)=ROW(C630),1,IF(ISERROR(VLOOKUP(C630,C$2:C629,1,FALSE)),MAX(I$1:I629)+1,MAX(I$1:I629)))),"")</f>
        <v>0</v>
      </c>
      <c r="J630" t="str">
        <f t="shared" ref="J630:J693" si="76">IF(H630="","",COUNTIFS(C:C,C630))</f>
        <v/>
      </c>
      <c r="K630" t="str">
        <f t="shared" si="75"/>
        <v/>
      </c>
      <c r="L630" t="str">
        <f t="shared" si="75"/>
        <v/>
      </c>
      <c r="M630" t="str">
        <f t="shared" si="75"/>
        <v/>
      </c>
      <c r="N630" t="str">
        <f t="shared" si="75"/>
        <v/>
      </c>
      <c r="O630" t="str">
        <f t="shared" si="75"/>
        <v/>
      </c>
      <c r="P630" t="str">
        <f t="shared" si="75"/>
        <v/>
      </c>
      <c r="Q630" t="str">
        <f t="shared" si="75"/>
        <v/>
      </c>
      <c r="R630" t="str">
        <f t="shared" si="75"/>
        <v/>
      </c>
      <c r="S630" t="str">
        <f t="shared" si="75"/>
        <v/>
      </c>
      <c r="T630" t="str">
        <f t="shared" si="75"/>
        <v/>
      </c>
      <c r="U630" t="str">
        <f t="shared" si="75"/>
        <v/>
      </c>
      <c r="V630" t="str">
        <f t="shared" si="75"/>
        <v/>
      </c>
      <c r="W630" t="str">
        <f t="shared" ref="W630:W693" si="77">IF($H630="","",SUM(K630:V630))</f>
        <v/>
      </c>
      <c r="X630">
        <f>IF(OR(H630="No",H630=""),0,IF(COUNTIFS(H$2:H630,"Yes",C$2:C630,C630)&gt;1,0,COUNTIFS(H$2:H630,"Yes",C$2:C630,C630)))+IF(X629=$X$1,0,X629)</f>
        <v>0</v>
      </c>
    </row>
    <row r="631" spans="1:24" x14ac:dyDescent="0.3">
      <c r="A631">
        <f>ROWS($A$2:$A631)</f>
        <v>630</v>
      </c>
      <c r="B631" t="str">
        <f>IF(ISERROR(VLOOKUP(A631,Summer!L$11:L$500,1,FALSE)),IF(ISERROR(VLOOKUP(A631,'Cycle 1'!L$11:L$500,1,FALSE)),IF(ISERROR(VLOOKUP(A631,'Cycle 2'!L$11:L$500,1,FALSE)),IF(ISERROR(VLOOKUP(A631,'Cycle 3'!L$11:L$500,1,FALSE)),IF(ISERROR(VLOOKUP(A631,'Cycle 4'!L$11:L$500,1,FALSE)),IF(ISERROR(VLOOKUP(A631,'Cycle 5'!L$11:L$500,1,FALSE)),IF(ISERROR(VLOOKUP(A631,'Cycle 6'!L$11:L$500,1,FALSE)),IF(ISERROR(VLOOKUP(A631,'Cycle 7'!L$11:L$500,1,FALSE)),IF(ISERROR(VLOOKUP(A631,'Cycle 8'!L$11:L$500,1,FALSE)),IF(ISERROR(VLOOKUP(A631,'Cycle 9'!L$11:L$500,1,FALSE)),IF(ISERROR(VLOOKUP(A631,'Cycle 10'!L$11:L$500,1,FALSE)),IF(ISERROR(VLOOKUP(A631,'Cycle 11'!L$11:L$500,1,FALSE)),"","Cycle 11"),"Cycle 10"),"Cycle 9"),"Cycle 8"),"Cycle 7"),"Cycle 6"),"Cycle 5"),"Cycle 4"),"Cycle 3"),"Cycle 2"),"Cycle 1"),"Summer")</f>
        <v/>
      </c>
      <c r="C631" t="str">
        <f>IF(IFERROR(IFERROR(IFERROR(IFERROR(IFERROR(IFERROR(IFERROR(IFERROR(IFERROR(IFERROR(IFERROR(IFERROR(INDEX(Summer!B$10:B$999,MATCH($A631,Summer!$L$10:$L$999,0),1),INDEX('Cycle 1'!B$10:B$999,MATCH($A631,'Cycle 1'!$L$10:$L$999,0),1)),INDEX('Cycle 2'!B$10:B$999,MATCH($A631,'Cycle 2'!$L$10:$L$999,0),1)),INDEX('Cycle 3'!B$10:B$999,MATCH($A631,'Cycle 3'!$L$10:$L$999,0),1)),INDEX('Cycle 4'!B$10:B$999,MATCH($A631,'Cycle 4'!$L$10:$L$999,0),1)),INDEX('Cycle 5'!B$10:B$999,MATCH($A631,'Cycle 5'!$L$10:$L$999,0),1)),INDEX('Cycle 6'!B$10:B$999,MATCH($A631,'Cycle 6'!$L$10:$L$999,0),1)),INDEX('Cycle 7'!B$10:B$999,MATCH($A631,'Cycle 7'!$L$10:$L$999,0),1)),INDEX('Cycle 8'!B$10:B$999,MATCH($A631,'Cycle 8'!$L$10:$L$999,0),1)),INDEX('Cycle 9'!B$10:B$999,MATCH($A631,'Cycle 9'!$L$10:$L$999,0),1)),INDEX('Cycle 10'!B$10:B$999,MATCH($A631,'Cycle 10'!$L$10:$L$999,0),1)),INDEX('Cycle 11'!B$10:B$999,MATCH($A631,'Cycle 11'!$L$10:$L$999,0),1)),"")="","",IFERROR(IFERROR(IFERROR(IFERROR(IFERROR(IFERROR(IFERROR(IFERROR(IFERROR(IFERROR(IFERROR(IFERROR(INDEX(Summer!B$10:B$999,MATCH($A631,Summer!$L$10:$L$999,0),1),INDEX('Cycle 1'!B$10:B$999,MATCH($A631,'Cycle 1'!$L$10:$L$999,0),1)),INDEX('Cycle 2'!B$10:B$999,MATCH($A631,'Cycle 2'!$L$10:$L$999,0),1)),INDEX('Cycle 3'!B$10:B$999,MATCH($A631,'Cycle 3'!$L$10:$L$999,0),1)),INDEX('Cycle 4'!B$10:B$999,MATCH($A631,'Cycle 4'!$L$10:$L$999,0),1)),INDEX('Cycle 5'!B$10:B$999,MATCH($A631,'Cycle 5'!$L$10:$L$999,0),1)),INDEX('Cycle 6'!B$10:B$999,MATCH($A631,'Cycle 6'!$L$10:$L$999,0),1)),INDEX('Cycle 7'!B$10:B$999,MATCH($A631,'Cycle 7'!$L$10:$L$999,0),1)),INDEX('Cycle 8'!B$10:B$999,MATCH($A631,'Cycle 8'!$L$10:$L$999,0),1)),INDEX('Cycle 9'!B$10:B$999,MATCH($A631,'Cycle 9'!$L$10:$L$999,0),1)),INDEX('Cycle 10'!B$10:B$999,MATCH($A631,'Cycle 10'!$L$10:$L$999,0),1)),INDEX('Cycle 11'!B$10:B$999,MATCH($A631,'Cycle 11'!$L$10:$L$999,0),1)),""))</f>
        <v/>
      </c>
      <c r="D631" t="str">
        <f>IF(IFERROR(IFERROR(IFERROR(IFERROR(IFERROR(IFERROR(IFERROR(IFERROR(IFERROR(IFERROR(IFERROR(IFERROR(INDEX(Summer!C$10:C$999,MATCH($A631,Summer!$L$10:$L$999,0),1),INDEX('Cycle 1'!C$10:C$999,MATCH($A631,'Cycle 1'!$L$10:$L$999,0),1)),INDEX('Cycle 2'!C$10:C$999,MATCH($A631,'Cycle 2'!$L$10:$L$999,0),1)),INDEX('Cycle 3'!C$10:C$999,MATCH($A631,'Cycle 3'!$L$10:$L$999,0),1)),INDEX('Cycle 4'!C$10:C$999,MATCH($A631,'Cycle 4'!$L$10:$L$999,0),1)),INDEX('Cycle 5'!C$10:C$999,MATCH($A631,'Cycle 5'!$L$10:$L$999,0),1)),INDEX('Cycle 6'!C$10:C$999,MATCH($A631,'Cycle 6'!$L$10:$L$999,0),1)),INDEX('Cycle 7'!C$10:C$999,MATCH($A631,'Cycle 7'!$L$10:$L$999,0),1)),INDEX('Cycle 8'!C$10:C$999,MATCH($A631,'Cycle 8'!$L$10:$L$999,0),1)),INDEX('Cycle 9'!C$10:C$999,MATCH($A631,'Cycle 9'!$L$10:$L$999,0),1)),INDEX('Cycle 10'!C$10:C$999,MATCH($A631,'Cycle 10'!$L$10:$L$999,0),1)),INDEX('Cycle 11'!C$10:C$999,MATCH($A631,'Cycle 11'!$L$10:$L$999,0),1)),"")="","",IFERROR(IFERROR(IFERROR(IFERROR(IFERROR(IFERROR(IFERROR(IFERROR(IFERROR(IFERROR(IFERROR(IFERROR(INDEX(Summer!C$10:C$999,MATCH($A631,Summer!$L$10:$L$999,0),1),INDEX('Cycle 1'!C$10:C$999,MATCH($A631,'Cycle 1'!$L$10:$L$999,0),1)),INDEX('Cycle 2'!C$10:C$999,MATCH($A631,'Cycle 2'!$L$10:$L$999,0),1)),INDEX('Cycle 3'!C$10:C$999,MATCH($A631,'Cycle 3'!$L$10:$L$999,0),1)),INDEX('Cycle 4'!C$10:C$999,MATCH($A631,'Cycle 4'!$L$10:$L$999,0),1)),INDEX('Cycle 5'!C$10:C$999,MATCH($A631,'Cycle 5'!$L$10:$L$999,0),1)),INDEX('Cycle 6'!C$10:C$999,MATCH($A631,'Cycle 6'!$L$10:$L$999,0),1)),INDEX('Cycle 7'!C$10:C$999,MATCH($A631,'Cycle 7'!$L$10:$L$999,0),1)),INDEX('Cycle 8'!C$10:C$999,MATCH($A631,'Cycle 8'!$L$10:$L$999,0),1)),INDEX('Cycle 9'!C$10:C$999,MATCH($A631,'Cycle 9'!$L$10:$L$999,0),1)),INDEX('Cycle 10'!C$10:C$999,MATCH($A631,'Cycle 10'!$L$10:$L$999,0),1)),INDEX('Cycle 11'!C$10:C$999,MATCH($A631,'Cycle 11'!$L$10:$L$999,0),1)),""))</f>
        <v/>
      </c>
      <c r="E631" t="str">
        <f>IF(IFERROR(IFERROR(IFERROR(IFERROR(IFERROR(IFERROR(IFERROR(IFERROR(IFERROR(IFERROR(IFERROR(IFERROR(INDEX(Summer!D$10:D$999,MATCH($A631,Summer!$L$10:$L$999,0),1),INDEX('Cycle 1'!D$10:D$999,MATCH($A631,'Cycle 1'!$L$10:$L$999,0),1)),INDEX('Cycle 2'!D$10:D$999,MATCH($A631,'Cycle 2'!$L$10:$L$999,0),1)),INDEX('Cycle 3'!D$10:D$999,MATCH($A631,'Cycle 3'!$L$10:$L$999,0),1)),INDEX('Cycle 4'!D$10:D$999,MATCH($A631,'Cycle 4'!$L$10:$L$999,0),1)),INDEX('Cycle 5'!D$10:D$999,MATCH($A631,'Cycle 5'!$L$10:$L$999,0),1)),INDEX('Cycle 6'!D$10:D$999,MATCH($A631,'Cycle 6'!$L$10:$L$999,0),1)),INDEX('Cycle 7'!D$10:D$999,MATCH($A631,'Cycle 7'!$L$10:$L$999,0),1)),INDEX('Cycle 8'!D$10:D$999,MATCH($A631,'Cycle 8'!$L$10:$L$999,0),1)),INDEX('Cycle 9'!D$10:D$999,MATCH($A631,'Cycle 9'!$L$10:$L$999,0),1)),INDEX('Cycle 10'!D$10:D$999,MATCH($A631,'Cycle 10'!$L$10:$L$999,0),1)),INDEX('Cycle 11'!D$10:D$999,MATCH($A631,'Cycle 11'!$L$10:$L$999,0),1)),"")="","",IFERROR(IFERROR(IFERROR(IFERROR(IFERROR(IFERROR(IFERROR(IFERROR(IFERROR(IFERROR(IFERROR(IFERROR(INDEX(Summer!D$10:D$999,MATCH($A631,Summer!$L$10:$L$999,0),1),INDEX('Cycle 1'!D$10:D$999,MATCH($A631,'Cycle 1'!$L$10:$L$999,0),1)),INDEX('Cycle 2'!D$10:D$999,MATCH($A631,'Cycle 2'!$L$10:$L$999,0),1)),INDEX('Cycle 3'!D$10:D$999,MATCH($A631,'Cycle 3'!$L$10:$L$999,0),1)),INDEX('Cycle 4'!D$10:D$999,MATCH($A631,'Cycle 4'!$L$10:$L$999,0),1)),INDEX('Cycle 5'!D$10:D$999,MATCH($A631,'Cycle 5'!$L$10:$L$999,0),1)),INDEX('Cycle 6'!D$10:D$999,MATCH($A631,'Cycle 6'!$L$10:$L$999,0),1)),INDEX('Cycle 7'!D$10:D$999,MATCH($A631,'Cycle 7'!$L$10:$L$999,0),1)),INDEX('Cycle 8'!D$10:D$999,MATCH($A631,'Cycle 8'!$L$10:$L$999,0),1)),INDEX('Cycle 9'!D$10:D$999,MATCH($A631,'Cycle 9'!$L$10:$L$999,0),1)),INDEX('Cycle 10'!D$10:D$999,MATCH($A631,'Cycle 10'!$L$10:$L$999,0),1)),INDEX('Cycle 11'!D$10:D$999,MATCH($A631,'Cycle 11'!$L$10:$L$999,0),1)),""))</f>
        <v/>
      </c>
      <c r="F631" t="str">
        <f>IF(IFERROR(IFERROR(IFERROR(IFERROR(IFERROR(IFERROR(IFERROR(IFERROR(IFERROR(IFERROR(IFERROR(IFERROR(INDEX(Summer!E$10:E$999,MATCH($A631,Summer!$L$10:$L$999,0),1),INDEX('Cycle 1'!E$10:E$999,MATCH($A631,'Cycle 1'!$L$10:$L$999,0),1)),INDEX('Cycle 2'!E$10:E$999,MATCH($A631,'Cycle 2'!$L$10:$L$999,0),1)),INDEX('Cycle 3'!E$10:E$999,MATCH($A631,'Cycle 3'!$L$10:$L$999,0),1)),INDEX('Cycle 4'!E$10:E$999,MATCH($A631,'Cycle 4'!$L$10:$L$999,0),1)),INDEX('Cycle 5'!E$10:E$999,MATCH($A631,'Cycle 5'!$L$10:$L$999,0),1)),INDEX('Cycle 6'!E$10:E$999,MATCH($A631,'Cycle 6'!$L$10:$L$999,0),1)),INDEX('Cycle 7'!E$10:E$999,MATCH($A631,'Cycle 7'!$L$10:$L$999,0),1)),INDEX('Cycle 8'!E$10:E$999,MATCH($A631,'Cycle 8'!$L$10:$L$999,0),1)),INDEX('Cycle 9'!E$10:E$999,MATCH($A631,'Cycle 9'!$L$10:$L$999,0),1)),INDEX('Cycle 10'!E$10:E$999,MATCH($A631,'Cycle 10'!$L$10:$L$999,0),1)),INDEX('Cycle 11'!E$10:E$999,MATCH($A631,'Cycle 11'!$L$10:$L$999,0),1)),"")="","",IFERROR(IFERROR(IFERROR(IFERROR(IFERROR(IFERROR(IFERROR(IFERROR(IFERROR(IFERROR(IFERROR(IFERROR(INDEX(Summer!E$10:E$999,MATCH($A631,Summer!$L$10:$L$999,0),1),INDEX('Cycle 1'!E$10:E$999,MATCH($A631,'Cycle 1'!$L$10:$L$999,0),1)),INDEX('Cycle 2'!E$10:E$999,MATCH($A631,'Cycle 2'!$L$10:$L$999,0),1)),INDEX('Cycle 3'!E$10:E$999,MATCH($A631,'Cycle 3'!$L$10:$L$999,0),1)),INDEX('Cycle 4'!E$10:E$999,MATCH($A631,'Cycle 4'!$L$10:$L$999,0),1)),INDEX('Cycle 5'!E$10:E$999,MATCH($A631,'Cycle 5'!$L$10:$L$999,0),1)),INDEX('Cycle 6'!E$10:E$999,MATCH($A631,'Cycle 6'!$L$10:$L$999,0),1)),INDEX('Cycle 7'!E$10:E$999,MATCH($A631,'Cycle 7'!$L$10:$L$999,0),1)),INDEX('Cycle 8'!E$10:E$999,MATCH($A631,'Cycle 8'!$L$10:$L$999,0),1)),INDEX('Cycle 9'!E$10:E$999,MATCH($A631,'Cycle 9'!$L$10:$L$999,0),1)),INDEX('Cycle 10'!E$10:E$999,MATCH($A631,'Cycle 10'!$L$10:$L$999,0),1)),INDEX('Cycle 11'!E$10:E$999,MATCH($A631,'Cycle 11'!$L$10:$L$999,0),1)),""))</f>
        <v/>
      </c>
      <c r="G631" t="str">
        <f>IF(IFERROR(IFERROR(IFERROR(IFERROR(IFERROR(IFERROR(IFERROR(IFERROR(IFERROR(IFERROR(IFERROR(IFERROR(INDEX(Summer!F$10:F$999,MATCH($A631,Summer!$L$10:$L$999,0),1),INDEX('Cycle 1'!F$10:F$999,MATCH($A631,'Cycle 1'!$L$10:$L$999,0),1)),INDEX('Cycle 2'!F$10:F$999,MATCH($A631,'Cycle 2'!$L$10:$L$999,0),1)),INDEX('Cycle 3'!F$10:F$999,MATCH($A631,'Cycle 3'!$L$10:$L$999,0),1)),INDEX('Cycle 4'!F$10:F$999,MATCH($A631,'Cycle 4'!$L$10:$L$999,0),1)),INDEX('Cycle 5'!F$10:F$999,MATCH($A631,'Cycle 5'!$L$10:$L$999,0),1)),INDEX('Cycle 6'!F$10:F$999,MATCH($A631,'Cycle 6'!$L$10:$L$999,0),1)),INDEX('Cycle 7'!F$10:F$999,MATCH($A631,'Cycle 7'!$L$10:$L$999,0),1)),INDEX('Cycle 8'!F$10:F$999,MATCH($A631,'Cycle 8'!$L$10:$L$999,0),1)),INDEX('Cycle 9'!F$10:F$999,MATCH($A631,'Cycle 9'!$L$10:$L$999,0),1)),INDEX('Cycle 10'!F$10:F$999,MATCH($A631,'Cycle 10'!$L$10:$L$999,0),1)),INDEX('Cycle 11'!F$10:F$999,MATCH($A631,'Cycle 11'!$L$10:$L$999,0),1)),"")="","",IFERROR(IFERROR(IFERROR(IFERROR(IFERROR(IFERROR(IFERROR(IFERROR(IFERROR(IFERROR(IFERROR(IFERROR(INDEX(Summer!F$10:F$999,MATCH($A631,Summer!$L$10:$L$999,0),1),INDEX('Cycle 1'!F$10:F$999,MATCH($A631,'Cycle 1'!$L$10:$L$999,0),1)),INDEX('Cycle 2'!F$10:F$999,MATCH($A631,'Cycle 2'!$L$10:$L$999,0),1)),INDEX('Cycle 3'!F$10:F$999,MATCH($A631,'Cycle 3'!$L$10:$L$999,0),1)),INDEX('Cycle 4'!F$10:F$999,MATCH($A631,'Cycle 4'!$L$10:$L$999,0),1)),INDEX('Cycle 5'!F$10:F$999,MATCH($A631,'Cycle 5'!$L$10:$L$999,0),1)),INDEX('Cycle 6'!F$10:F$999,MATCH($A631,'Cycle 6'!$L$10:$L$999,0),1)),INDEX('Cycle 7'!F$10:F$999,MATCH($A631,'Cycle 7'!$L$10:$L$999,0),1)),INDEX('Cycle 8'!F$10:F$999,MATCH($A631,'Cycle 8'!$L$10:$L$999,0),1)),INDEX('Cycle 9'!F$10:F$999,MATCH($A631,'Cycle 9'!$L$10:$L$999,0),1)),INDEX('Cycle 10'!F$10:F$999,MATCH($A631,'Cycle 10'!$L$10:$L$999,0),1)),INDEX('Cycle 11'!F$10:F$999,MATCH($A631,'Cycle 11'!$L$10:$L$999,0),1)),""))</f>
        <v/>
      </c>
      <c r="H631" t="str">
        <f>IF(IFERROR(IFERROR(IFERROR(IFERROR(IFERROR(IFERROR(IFERROR(IFERROR(IFERROR(IFERROR(IFERROR(IFERROR(INDEX(Summer!G$10:G$999,MATCH($A631,Summer!$L$10:$L$999,0),1),INDEX('Cycle 1'!G$10:G$999,MATCH($A631,'Cycle 1'!$L$10:$L$999,0),1)),INDEX('Cycle 2'!G$10:G$999,MATCH($A631,'Cycle 2'!$L$10:$L$999,0),1)),INDEX('Cycle 3'!G$10:G$999,MATCH($A631,'Cycle 3'!$L$10:$L$999,0),1)),INDEX('Cycle 4'!G$10:G$999,MATCH($A631,'Cycle 4'!$L$10:$L$999,0),1)),INDEX('Cycle 5'!G$10:G$999,MATCH($A631,'Cycle 5'!$L$10:$L$999,0),1)),INDEX('Cycle 6'!G$10:G$999,MATCH($A631,'Cycle 6'!$L$10:$L$999,0),1)),INDEX('Cycle 7'!G$10:G$999,MATCH($A631,'Cycle 7'!$L$10:$L$999,0),1)),INDEX('Cycle 8'!G$10:G$999,MATCH($A631,'Cycle 8'!$L$10:$L$999,0),1)),INDEX('Cycle 9'!G$10:G$999,MATCH($A631,'Cycle 9'!$L$10:$L$999,0),1)),INDEX('Cycle 10'!G$10:G$999,MATCH($A631,'Cycle 10'!$L$10:$L$999,0),1)),INDEX('Cycle 11'!G$10:G$999,MATCH($A631,'Cycle 11'!$L$10:$L$999,0),1)),"")="","",IFERROR(IFERROR(IFERROR(IFERROR(IFERROR(IFERROR(IFERROR(IFERROR(IFERROR(IFERROR(IFERROR(IFERROR(INDEX(Summer!G$10:G$999,MATCH($A631,Summer!$L$10:$L$999,0),1),INDEX('Cycle 1'!G$10:G$999,MATCH($A631,'Cycle 1'!$L$10:$L$999,0),1)),INDEX('Cycle 2'!G$10:G$999,MATCH($A631,'Cycle 2'!$L$10:$L$999,0),1)),INDEX('Cycle 3'!G$10:G$999,MATCH($A631,'Cycle 3'!$L$10:$L$999,0),1)),INDEX('Cycle 4'!G$10:G$999,MATCH($A631,'Cycle 4'!$L$10:$L$999,0),1)),INDEX('Cycle 5'!G$10:G$999,MATCH($A631,'Cycle 5'!$L$10:$L$999,0),1)),INDEX('Cycle 6'!G$10:G$999,MATCH($A631,'Cycle 6'!$L$10:$L$999,0),1)),INDEX('Cycle 7'!G$10:G$999,MATCH($A631,'Cycle 7'!$L$10:$L$999,0),1)),INDEX('Cycle 8'!G$10:G$999,MATCH($A631,'Cycle 8'!$L$10:$L$999,0),1)),INDEX('Cycle 9'!G$10:G$999,MATCH($A631,'Cycle 9'!$L$10:$L$999,0),1)),INDEX('Cycle 10'!G$10:G$999,MATCH($A631,'Cycle 10'!$L$10:$L$999,0),1)),INDEX('Cycle 11'!G$10:G$999,MATCH($A631,'Cycle 11'!$L$10:$L$999,0),1)),""))</f>
        <v/>
      </c>
      <c r="I631">
        <f>IFERROR(IF(C631="",MAX(I$1:I630),IF(ROW(C$2)=ROW(C631),1,IF(ISERROR(VLOOKUP(C631,C$2:C630,1,FALSE)),MAX(I$1:I630)+1,MAX(I$1:I630)))),"")</f>
        <v>0</v>
      </c>
      <c r="J631" t="str">
        <f t="shared" si="76"/>
        <v/>
      </c>
      <c r="K631" t="str">
        <f t="shared" si="75"/>
        <v/>
      </c>
      <c r="L631" t="str">
        <f t="shared" si="75"/>
        <v/>
      </c>
      <c r="M631" t="str">
        <f t="shared" si="75"/>
        <v/>
      </c>
      <c r="N631" t="str">
        <f t="shared" si="75"/>
        <v/>
      </c>
      <c r="O631" t="str">
        <f t="shared" si="75"/>
        <v/>
      </c>
      <c r="P631" t="str">
        <f t="shared" si="75"/>
        <v/>
      </c>
      <c r="Q631" t="str">
        <f t="shared" si="75"/>
        <v/>
      </c>
      <c r="R631" t="str">
        <f t="shared" si="75"/>
        <v/>
      </c>
      <c r="S631" t="str">
        <f t="shared" si="75"/>
        <v/>
      </c>
      <c r="T631" t="str">
        <f t="shared" si="75"/>
        <v/>
      </c>
      <c r="U631" t="str">
        <f t="shared" si="75"/>
        <v/>
      </c>
      <c r="V631" t="str">
        <f t="shared" si="75"/>
        <v/>
      </c>
      <c r="W631" t="str">
        <f t="shared" si="77"/>
        <v/>
      </c>
      <c r="X631">
        <f>IF(OR(H631="No",H631=""),0,IF(COUNTIFS(H$2:H631,"Yes",C$2:C631,C631)&gt;1,0,COUNTIFS(H$2:H631,"Yes",C$2:C631,C631)))+IF(X630=$X$1,0,X630)</f>
        <v>0</v>
      </c>
    </row>
    <row r="632" spans="1:24" x14ac:dyDescent="0.3">
      <c r="A632">
        <f>ROWS($A$2:$A632)</f>
        <v>631</v>
      </c>
      <c r="B632" t="str">
        <f>IF(ISERROR(VLOOKUP(A632,Summer!L$11:L$500,1,FALSE)),IF(ISERROR(VLOOKUP(A632,'Cycle 1'!L$11:L$500,1,FALSE)),IF(ISERROR(VLOOKUP(A632,'Cycle 2'!L$11:L$500,1,FALSE)),IF(ISERROR(VLOOKUP(A632,'Cycle 3'!L$11:L$500,1,FALSE)),IF(ISERROR(VLOOKUP(A632,'Cycle 4'!L$11:L$500,1,FALSE)),IF(ISERROR(VLOOKUP(A632,'Cycle 5'!L$11:L$500,1,FALSE)),IF(ISERROR(VLOOKUP(A632,'Cycle 6'!L$11:L$500,1,FALSE)),IF(ISERROR(VLOOKUP(A632,'Cycle 7'!L$11:L$500,1,FALSE)),IF(ISERROR(VLOOKUP(A632,'Cycle 8'!L$11:L$500,1,FALSE)),IF(ISERROR(VLOOKUP(A632,'Cycle 9'!L$11:L$500,1,FALSE)),IF(ISERROR(VLOOKUP(A632,'Cycle 10'!L$11:L$500,1,FALSE)),IF(ISERROR(VLOOKUP(A632,'Cycle 11'!L$11:L$500,1,FALSE)),"","Cycle 11"),"Cycle 10"),"Cycle 9"),"Cycle 8"),"Cycle 7"),"Cycle 6"),"Cycle 5"),"Cycle 4"),"Cycle 3"),"Cycle 2"),"Cycle 1"),"Summer")</f>
        <v/>
      </c>
      <c r="C632" t="str">
        <f>IF(IFERROR(IFERROR(IFERROR(IFERROR(IFERROR(IFERROR(IFERROR(IFERROR(IFERROR(IFERROR(IFERROR(IFERROR(INDEX(Summer!B$10:B$999,MATCH($A632,Summer!$L$10:$L$999,0),1),INDEX('Cycle 1'!B$10:B$999,MATCH($A632,'Cycle 1'!$L$10:$L$999,0),1)),INDEX('Cycle 2'!B$10:B$999,MATCH($A632,'Cycle 2'!$L$10:$L$999,0),1)),INDEX('Cycle 3'!B$10:B$999,MATCH($A632,'Cycle 3'!$L$10:$L$999,0),1)),INDEX('Cycle 4'!B$10:B$999,MATCH($A632,'Cycle 4'!$L$10:$L$999,0),1)),INDEX('Cycle 5'!B$10:B$999,MATCH($A632,'Cycle 5'!$L$10:$L$999,0),1)),INDEX('Cycle 6'!B$10:B$999,MATCH($A632,'Cycle 6'!$L$10:$L$999,0),1)),INDEX('Cycle 7'!B$10:B$999,MATCH($A632,'Cycle 7'!$L$10:$L$999,0),1)),INDEX('Cycle 8'!B$10:B$999,MATCH($A632,'Cycle 8'!$L$10:$L$999,0),1)),INDEX('Cycle 9'!B$10:B$999,MATCH($A632,'Cycle 9'!$L$10:$L$999,0),1)),INDEX('Cycle 10'!B$10:B$999,MATCH($A632,'Cycle 10'!$L$10:$L$999,0),1)),INDEX('Cycle 11'!B$10:B$999,MATCH($A632,'Cycle 11'!$L$10:$L$999,0),1)),"")="","",IFERROR(IFERROR(IFERROR(IFERROR(IFERROR(IFERROR(IFERROR(IFERROR(IFERROR(IFERROR(IFERROR(IFERROR(INDEX(Summer!B$10:B$999,MATCH($A632,Summer!$L$10:$L$999,0),1),INDEX('Cycle 1'!B$10:B$999,MATCH($A632,'Cycle 1'!$L$10:$L$999,0),1)),INDEX('Cycle 2'!B$10:B$999,MATCH($A632,'Cycle 2'!$L$10:$L$999,0),1)),INDEX('Cycle 3'!B$10:B$999,MATCH($A632,'Cycle 3'!$L$10:$L$999,0),1)),INDEX('Cycle 4'!B$10:B$999,MATCH($A632,'Cycle 4'!$L$10:$L$999,0),1)),INDEX('Cycle 5'!B$10:B$999,MATCH($A632,'Cycle 5'!$L$10:$L$999,0),1)),INDEX('Cycle 6'!B$10:B$999,MATCH($A632,'Cycle 6'!$L$10:$L$999,0),1)),INDEX('Cycle 7'!B$10:B$999,MATCH($A632,'Cycle 7'!$L$10:$L$999,0),1)),INDEX('Cycle 8'!B$10:B$999,MATCH($A632,'Cycle 8'!$L$10:$L$999,0),1)),INDEX('Cycle 9'!B$10:B$999,MATCH($A632,'Cycle 9'!$L$10:$L$999,0),1)),INDEX('Cycle 10'!B$10:B$999,MATCH($A632,'Cycle 10'!$L$10:$L$999,0),1)),INDEX('Cycle 11'!B$10:B$999,MATCH($A632,'Cycle 11'!$L$10:$L$999,0),1)),""))</f>
        <v/>
      </c>
      <c r="D632" t="str">
        <f>IF(IFERROR(IFERROR(IFERROR(IFERROR(IFERROR(IFERROR(IFERROR(IFERROR(IFERROR(IFERROR(IFERROR(IFERROR(INDEX(Summer!C$10:C$999,MATCH($A632,Summer!$L$10:$L$999,0),1),INDEX('Cycle 1'!C$10:C$999,MATCH($A632,'Cycle 1'!$L$10:$L$999,0),1)),INDEX('Cycle 2'!C$10:C$999,MATCH($A632,'Cycle 2'!$L$10:$L$999,0),1)),INDEX('Cycle 3'!C$10:C$999,MATCH($A632,'Cycle 3'!$L$10:$L$999,0),1)),INDEX('Cycle 4'!C$10:C$999,MATCH($A632,'Cycle 4'!$L$10:$L$999,0),1)),INDEX('Cycle 5'!C$10:C$999,MATCH($A632,'Cycle 5'!$L$10:$L$999,0),1)),INDEX('Cycle 6'!C$10:C$999,MATCH($A632,'Cycle 6'!$L$10:$L$999,0),1)),INDEX('Cycle 7'!C$10:C$999,MATCH($A632,'Cycle 7'!$L$10:$L$999,0),1)),INDEX('Cycle 8'!C$10:C$999,MATCH($A632,'Cycle 8'!$L$10:$L$999,0),1)),INDEX('Cycle 9'!C$10:C$999,MATCH($A632,'Cycle 9'!$L$10:$L$999,0),1)),INDEX('Cycle 10'!C$10:C$999,MATCH($A632,'Cycle 10'!$L$10:$L$999,0),1)),INDEX('Cycle 11'!C$10:C$999,MATCH($A632,'Cycle 11'!$L$10:$L$999,0),1)),"")="","",IFERROR(IFERROR(IFERROR(IFERROR(IFERROR(IFERROR(IFERROR(IFERROR(IFERROR(IFERROR(IFERROR(IFERROR(INDEX(Summer!C$10:C$999,MATCH($A632,Summer!$L$10:$L$999,0),1),INDEX('Cycle 1'!C$10:C$999,MATCH($A632,'Cycle 1'!$L$10:$L$999,0),1)),INDEX('Cycle 2'!C$10:C$999,MATCH($A632,'Cycle 2'!$L$10:$L$999,0),1)),INDEX('Cycle 3'!C$10:C$999,MATCH($A632,'Cycle 3'!$L$10:$L$999,0),1)),INDEX('Cycle 4'!C$10:C$999,MATCH($A632,'Cycle 4'!$L$10:$L$999,0),1)),INDEX('Cycle 5'!C$10:C$999,MATCH($A632,'Cycle 5'!$L$10:$L$999,0),1)),INDEX('Cycle 6'!C$10:C$999,MATCH($A632,'Cycle 6'!$L$10:$L$999,0),1)),INDEX('Cycle 7'!C$10:C$999,MATCH($A632,'Cycle 7'!$L$10:$L$999,0),1)),INDEX('Cycle 8'!C$10:C$999,MATCH($A632,'Cycle 8'!$L$10:$L$999,0),1)),INDEX('Cycle 9'!C$10:C$999,MATCH($A632,'Cycle 9'!$L$10:$L$999,0),1)),INDEX('Cycle 10'!C$10:C$999,MATCH($A632,'Cycle 10'!$L$10:$L$999,0),1)),INDEX('Cycle 11'!C$10:C$999,MATCH($A632,'Cycle 11'!$L$10:$L$999,0),1)),""))</f>
        <v/>
      </c>
      <c r="E632" t="str">
        <f>IF(IFERROR(IFERROR(IFERROR(IFERROR(IFERROR(IFERROR(IFERROR(IFERROR(IFERROR(IFERROR(IFERROR(IFERROR(INDEX(Summer!D$10:D$999,MATCH($A632,Summer!$L$10:$L$999,0),1),INDEX('Cycle 1'!D$10:D$999,MATCH($A632,'Cycle 1'!$L$10:$L$999,0),1)),INDEX('Cycle 2'!D$10:D$999,MATCH($A632,'Cycle 2'!$L$10:$L$999,0),1)),INDEX('Cycle 3'!D$10:D$999,MATCH($A632,'Cycle 3'!$L$10:$L$999,0),1)),INDEX('Cycle 4'!D$10:D$999,MATCH($A632,'Cycle 4'!$L$10:$L$999,0),1)),INDEX('Cycle 5'!D$10:D$999,MATCH($A632,'Cycle 5'!$L$10:$L$999,0),1)),INDEX('Cycle 6'!D$10:D$999,MATCH($A632,'Cycle 6'!$L$10:$L$999,0),1)),INDEX('Cycle 7'!D$10:D$999,MATCH($A632,'Cycle 7'!$L$10:$L$999,0),1)),INDEX('Cycle 8'!D$10:D$999,MATCH($A632,'Cycle 8'!$L$10:$L$999,0),1)),INDEX('Cycle 9'!D$10:D$999,MATCH($A632,'Cycle 9'!$L$10:$L$999,0),1)),INDEX('Cycle 10'!D$10:D$999,MATCH($A632,'Cycle 10'!$L$10:$L$999,0),1)),INDEX('Cycle 11'!D$10:D$999,MATCH($A632,'Cycle 11'!$L$10:$L$999,0),1)),"")="","",IFERROR(IFERROR(IFERROR(IFERROR(IFERROR(IFERROR(IFERROR(IFERROR(IFERROR(IFERROR(IFERROR(IFERROR(INDEX(Summer!D$10:D$999,MATCH($A632,Summer!$L$10:$L$999,0),1),INDEX('Cycle 1'!D$10:D$999,MATCH($A632,'Cycle 1'!$L$10:$L$999,0),1)),INDEX('Cycle 2'!D$10:D$999,MATCH($A632,'Cycle 2'!$L$10:$L$999,0),1)),INDEX('Cycle 3'!D$10:D$999,MATCH($A632,'Cycle 3'!$L$10:$L$999,0),1)),INDEX('Cycle 4'!D$10:D$999,MATCH($A632,'Cycle 4'!$L$10:$L$999,0),1)),INDEX('Cycle 5'!D$10:D$999,MATCH($A632,'Cycle 5'!$L$10:$L$999,0),1)),INDEX('Cycle 6'!D$10:D$999,MATCH($A632,'Cycle 6'!$L$10:$L$999,0),1)),INDEX('Cycle 7'!D$10:D$999,MATCH($A632,'Cycle 7'!$L$10:$L$999,0),1)),INDEX('Cycle 8'!D$10:D$999,MATCH($A632,'Cycle 8'!$L$10:$L$999,0),1)),INDEX('Cycle 9'!D$10:D$999,MATCH($A632,'Cycle 9'!$L$10:$L$999,0),1)),INDEX('Cycle 10'!D$10:D$999,MATCH($A632,'Cycle 10'!$L$10:$L$999,0),1)),INDEX('Cycle 11'!D$10:D$999,MATCH($A632,'Cycle 11'!$L$10:$L$999,0),1)),""))</f>
        <v/>
      </c>
      <c r="F632" t="str">
        <f>IF(IFERROR(IFERROR(IFERROR(IFERROR(IFERROR(IFERROR(IFERROR(IFERROR(IFERROR(IFERROR(IFERROR(IFERROR(INDEX(Summer!E$10:E$999,MATCH($A632,Summer!$L$10:$L$999,0),1),INDEX('Cycle 1'!E$10:E$999,MATCH($A632,'Cycle 1'!$L$10:$L$999,0),1)),INDEX('Cycle 2'!E$10:E$999,MATCH($A632,'Cycle 2'!$L$10:$L$999,0),1)),INDEX('Cycle 3'!E$10:E$999,MATCH($A632,'Cycle 3'!$L$10:$L$999,0),1)),INDEX('Cycle 4'!E$10:E$999,MATCH($A632,'Cycle 4'!$L$10:$L$999,0),1)),INDEX('Cycle 5'!E$10:E$999,MATCH($A632,'Cycle 5'!$L$10:$L$999,0),1)),INDEX('Cycle 6'!E$10:E$999,MATCH($A632,'Cycle 6'!$L$10:$L$999,0),1)),INDEX('Cycle 7'!E$10:E$999,MATCH($A632,'Cycle 7'!$L$10:$L$999,0),1)),INDEX('Cycle 8'!E$10:E$999,MATCH($A632,'Cycle 8'!$L$10:$L$999,0),1)),INDEX('Cycle 9'!E$10:E$999,MATCH($A632,'Cycle 9'!$L$10:$L$999,0),1)),INDEX('Cycle 10'!E$10:E$999,MATCH($A632,'Cycle 10'!$L$10:$L$999,0),1)),INDEX('Cycle 11'!E$10:E$999,MATCH($A632,'Cycle 11'!$L$10:$L$999,0),1)),"")="","",IFERROR(IFERROR(IFERROR(IFERROR(IFERROR(IFERROR(IFERROR(IFERROR(IFERROR(IFERROR(IFERROR(IFERROR(INDEX(Summer!E$10:E$999,MATCH($A632,Summer!$L$10:$L$999,0),1),INDEX('Cycle 1'!E$10:E$999,MATCH($A632,'Cycle 1'!$L$10:$L$999,0),1)),INDEX('Cycle 2'!E$10:E$999,MATCH($A632,'Cycle 2'!$L$10:$L$999,0),1)),INDEX('Cycle 3'!E$10:E$999,MATCH($A632,'Cycle 3'!$L$10:$L$999,0),1)),INDEX('Cycle 4'!E$10:E$999,MATCH($A632,'Cycle 4'!$L$10:$L$999,0),1)),INDEX('Cycle 5'!E$10:E$999,MATCH($A632,'Cycle 5'!$L$10:$L$999,0),1)),INDEX('Cycle 6'!E$10:E$999,MATCH($A632,'Cycle 6'!$L$10:$L$999,0),1)),INDEX('Cycle 7'!E$10:E$999,MATCH($A632,'Cycle 7'!$L$10:$L$999,0),1)),INDEX('Cycle 8'!E$10:E$999,MATCH($A632,'Cycle 8'!$L$10:$L$999,0),1)),INDEX('Cycle 9'!E$10:E$999,MATCH($A632,'Cycle 9'!$L$10:$L$999,0),1)),INDEX('Cycle 10'!E$10:E$999,MATCH($A632,'Cycle 10'!$L$10:$L$999,0),1)),INDEX('Cycle 11'!E$10:E$999,MATCH($A632,'Cycle 11'!$L$10:$L$999,0),1)),""))</f>
        <v/>
      </c>
      <c r="G632" t="str">
        <f>IF(IFERROR(IFERROR(IFERROR(IFERROR(IFERROR(IFERROR(IFERROR(IFERROR(IFERROR(IFERROR(IFERROR(IFERROR(INDEX(Summer!F$10:F$999,MATCH($A632,Summer!$L$10:$L$999,0),1),INDEX('Cycle 1'!F$10:F$999,MATCH($A632,'Cycle 1'!$L$10:$L$999,0),1)),INDEX('Cycle 2'!F$10:F$999,MATCH($A632,'Cycle 2'!$L$10:$L$999,0),1)),INDEX('Cycle 3'!F$10:F$999,MATCH($A632,'Cycle 3'!$L$10:$L$999,0),1)),INDEX('Cycle 4'!F$10:F$999,MATCH($A632,'Cycle 4'!$L$10:$L$999,0),1)),INDEX('Cycle 5'!F$10:F$999,MATCH($A632,'Cycle 5'!$L$10:$L$999,0),1)),INDEX('Cycle 6'!F$10:F$999,MATCH($A632,'Cycle 6'!$L$10:$L$999,0),1)),INDEX('Cycle 7'!F$10:F$999,MATCH($A632,'Cycle 7'!$L$10:$L$999,0),1)),INDEX('Cycle 8'!F$10:F$999,MATCH($A632,'Cycle 8'!$L$10:$L$999,0),1)),INDEX('Cycle 9'!F$10:F$999,MATCH($A632,'Cycle 9'!$L$10:$L$999,0),1)),INDEX('Cycle 10'!F$10:F$999,MATCH($A632,'Cycle 10'!$L$10:$L$999,0),1)),INDEX('Cycle 11'!F$10:F$999,MATCH($A632,'Cycle 11'!$L$10:$L$999,0),1)),"")="","",IFERROR(IFERROR(IFERROR(IFERROR(IFERROR(IFERROR(IFERROR(IFERROR(IFERROR(IFERROR(IFERROR(IFERROR(INDEX(Summer!F$10:F$999,MATCH($A632,Summer!$L$10:$L$999,0),1),INDEX('Cycle 1'!F$10:F$999,MATCH($A632,'Cycle 1'!$L$10:$L$999,0),1)),INDEX('Cycle 2'!F$10:F$999,MATCH($A632,'Cycle 2'!$L$10:$L$999,0),1)),INDEX('Cycle 3'!F$10:F$999,MATCH($A632,'Cycle 3'!$L$10:$L$999,0),1)),INDEX('Cycle 4'!F$10:F$999,MATCH($A632,'Cycle 4'!$L$10:$L$999,0),1)),INDEX('Cycle 5'!F$10:F$999,MATCH($A632,'Cycle 5'!$L$10:$L$999,0),1)),INDEX('Cycle 6'!F$10:F$999,MATCH($A632,'Cycle 6'!$L$10:$L$999,0),1)),INDEX('Cycle 7'!F$10:F$999,MATCH($A632,'Cycle 7'!$L$10:$L$999,0),1)),INDEX('Cycle 8'!F$10:F$999,MATCH($A632,'Cycle 8'!$L$10:$L$999,0),1)),INDEX('Cycle 9'!F$10:F$999,MATCH($A632,'Cycle 9'!$L$10:$L$999,0),1)),INDEX('Cycle 10'!F$10:F$999,MATCH($A632,'Cycle 10'!$L$10:$L$999,0),1)),INDEX('Cycle 11'!F$10:F$999,MATCH($A632,'Cycle 11'!$L$10:$L$999,0),1)),""))</f>
        <v/>
      </c>
      <c r="H632" t="str">
        <f>IF(IFERROR(IFERROR(IFERROR(IFERROR(IFERROR(IFERROR(IFERROR(IFERROR(IFERROR(IFERROR(IFERROR(IFERROR(INDEX(Summer!G$10:G$999,MATCH($A632,Summer!$L$10:$L$999,0),1),INDEX('Cycle 1'!G$10:G$999,MATCH($A632,'Cycle 1'!$L$10:$L$999,0),1)),INDEX('Cycle 2'!G$10:G$999,MATCH($A632,'Cycle 2'!$L$10:$L$999,0),1)),INDEX('Cycle 3'!G$10:G$999,MATCH($A632,'Cycle 3'!$L$10:$L$999,0),1)),INDEX('Cycle 4'!G$10:G$999,MATCH($A632,'Cycle 4'!$L$10:$L$999,0),1)),INDEX('Cycle 5'!G$10:G$999,MATCH($A632,'Cycle 5'!$L$10:$L$999,0),1)),INDEX('Cycle 6'!G$10:G$999,MATCH($A632,'Cycle 6'!$L$10:$L$999,0),1)),INDEX('Cycle 7'!G$10:G$999,MATCH($A632,'Cycle 7'!$L$10:$L$999,0),1)),INDEX('Cycle 8'!G$10:G$999,MATCH($A632,'Cycle 8'!$L$10:$L$999,0),1)),INDEX('Cycle 9'!G$10:G$999,MATCH($A632,'Cycle 9'!$L$10:$L$999,0),1)),INDEX('Cycle 10'!G$10:G$999,MATCH($A632,'Cycle 10'!$L$10:$L$999,0),1)),INDEX('Cycle 11'!G$10:G$999,MATCH($A632,'Cycle 11'!$L$10:$L$999,0),1)),"")="","",IFERROR(IFERROR(IFERROR(IFERROR(IFERROR(IFERROR(IFERROR(IFERROR(IFERROR(IFERROR(IFERROR(IFERROR(INDEX(Summer!G$10:G$999,MATCH($A632,Summer!$L$10:$L$999,0),1),INDEX('Cycle 1'!G$10:G$999,MATCH($A632,'Cycle 1'!$L$10:$L$999,0),1)),INDEX('Cycle 2'!G$10:G$999,MATCH($A632,'Cycle 2'!$L$10:$L$999,0),1)),INDEX('Cycle 3'!G$10:G$999,MATCH($A632,'Cycle 3'!$L$10:$L$999,0),1)),INDEX('Cycle 4'!G$10:G$999,MATCH($A632,'Cycle 4'!$L$10:$L$999,0),1)),INDEX('Cycle 5'!G$10:G$999,MATCH($A632,'Cycle 5'!$L$10:$L$999,0),1)),INDEX('Cycle 6'!G$10:G$999,MATCH($A632,'Cycle 6'!$L$10:$L$999,0),1)),INDEX('Cycle 7'!G$10:G$999,MATCH($A632,'Cycle 7'!$L$10:$L$999,0),1)),INDEX('Cycle 8'!G$10:G$999,MATCH($A632,'Cycle 8'!$L$10:$L$999,0),1)),INDEX('Cycle 9'!G$10:G$999,MATCH($A632,'Cycle 9'!$L$10:$L$999,0),1)),INDEX('Cycle 10'!G$10:G$999,MATCH($A632,'Cycle 10'!$L$10:$L$999,0),1)),INDEX('Cycle 11'!G$10:G$999,MATCH($A632,'Cycle 11'!$L$10:$L$999,0),1)),""))</f>
        <v/>
      </c>
      <c r="I632">
        <f>IFERROR(IF(C632="",MAX(I$1:I631),IF(ROW(C$2)=ROW(C632),1,IF(ISERROR(VLOOKUP(C632,C$2:C631,1,FALSE)),MAX(I$1:I631)+1,MAX(I$1:I631)))),"")</f>
        <v>0</v>
      </c>
      <c r="J632" t="str">
        <f t="shared" si="76"/>
        <v/>
      </c>
      <c r="K632" t="str">
        <f t="shared" si="75"/>
        <v/>
      </c>
      <c r="L632" t="str">
        <f t="shared" si="75"/>
        <v/>
      </c>
      <c r="M632" t="str">
        <f t="shared" si="75"/>
        <v/>
      </c>
      <c r="N632" t="str">
        <f t="shared" si="75"/>
        <v/>
      </c>
      <c r="O632" t="str">
        <f t="shared" si="75"/>
        <v/>
      </c>
      <c r="P632" t="str">
        <f t="shared" si="75"/>
        <v/>
      </c>
      <c r="Q632" t="str">
        <f t="shared" si="75"/>
        <v/>
      </c>
      <c r="R632" t="str">
        <f t="shared" si="75"/>
        <v/>
      </c>
      <c r="S632" t="str">
        <f t="shared" si="75"/>
        <v/>
      </c>
      <c r="T632" t="str">
        <f t="shared" si="75"/>
        <v/>
      </c>
      <c r="U632" t="str">
        <f t="shared" si="75"/>
        <v/>
      </c>
      <c r="V632" t="str">
        <f t="shared" si="75"/>
        <v/>
      </c>
      <c r="W632" t="str">
        <f t="shared" si="77"/>
        <v/>
      </c>
      <c r="X632">
        <f>IF(OR(H632="No",H632=""),0,IF(COUNTIFS(H$2:H632,"Yes",C$2:C632,C632)&gt;1,0,COUNTIFS(H$2:H632,"Yes",C$2:C632,C632)))+IF(X631=$X$1,0,X631)</f>
        <v>0</v>
      </c>
    </row>
    <row r="633" spans="1:24" x14ac:dyDescent="0.3">
      <c r="A633">
        <f>ROWS($A$2:$A633)</f>
        <v>632</v>
      </c>
      <c r="B633" t="str">
        <f>IF(ISERROR(VLOOKUP(A633,Summer!L$11:L$500,1,FALSE)),IF(ISERROR(VLOOKUP(A633,'Cycle 1'!L$11:L$500,1,FALSE)),IF(ISERROR(VLOOKUP(A633,'Cycle 2'!L$11:L$500,1,FALSE)),IF(ISERROR(VLOOKUP(A633,'Cycle 3'!L$11:L$500,1,FALSE)),IF(ISERROR(VLOOKUP(A633,'Cycle 4'!L$11:L$500,1,FALSE)),IF(ISERROR(VLOOKUP(A633,'Cycle 5'!L$11:L$500,1,FALSE)),IF(ISERROR(VLOOKUP(A633,'Cycle 6'!L$11:L$500,1,FALSE)),IF(ISERROR(VLOOKUP(A633,'Cycle 7'!L$11:L$500,1,FALSE)),IF(ISERROR(VLOOKUP(A633,'Cycle 8'!L$11:L$500,1,FALSE)),IF(ISERROR(VLOOKUP(A633,'Cycle 9'!L$11:L$500,1,FALSE)),IF(ISERROR(VLOOKUP(A633,'Cycle 10'!L$11:L$500,1,FALSE)),IF(ISERROR(VLOOKUP(A633,'Cycle 11'!L$11:L$500,1,FALSE)),"","Cycle 11"),"Cycle 10"),"Cycle 9"),"Cycle 8"),"Cycle 7"),"Cycle 6"),"Cycle 5"),"Cycle 4"),"Cycle 3"),"Cycle 2"),"Cycle 1"),"Summer")</f>
        <v/>
      </c>
      <c r="C633" t="str">
        <f>IF(IFERROR(IFERROR(IFERROR(IFERROR(IFERROR(IFERROR(IFERROR(IFERROR(IFERROR(IFERROR(IFERROR(IFERROR(INDEX(Summer!B$10:B$999,MATCH($A633,Summer!$L$10:$L$999,0),1),INDEX('Cycle 1'!B$10:B$999,MATCH($A633,'Cycle 1'!$L$10:$L$999,0),1)),INDEX('Cycle 2'!B$10:B$999,MATCH($A633,'Cycle 2'!$L$10:$L$999,0),1)),INDEX('Cycle 3'!B$10:B$999,MATCH($A633,'Cycle 3'!$L$10:$L$999,0),1)),INDEX('Cycle 4'!B$10:B$999,MATCH($A633,'Cycle 4'!$L$10:$L$999,0),1)),INDEX('Cycle 5'!B$10:B$999,MATCH($A633,'Cycle 5'!$L$10:$L$999,0),1)),INDEX('Cycle 6'!B$10:B$999,MATCH($A633,'Cycle 6'!$L$10:$L$999,0),1)),INDEX('Cycle 7'!B$10:B$999,MATCH($A633,'Cycle 7'!$L$10:$L$999,0),1)),INDEX('Cycle 8'!B$10:B$999,MATCH($A633,'Cycle 8'!$L$10:$L$999,0),1)),INDEX('Cycle 9'!B$10:B$999,MATCH($A633,'Cycle 9'!$L$10:$L$999,0),1)),INDEX('Cycle 10'!B$10:B$999,MATCH($A633,'Cycle 10'!$L$10:$L$999,0),1)),INDEX('Cycle 11'!B$10:B$999,MATCH($A633,'Cycle 11'!$L$10:$L$999,0),1)),"")="","",IFERROR(IFERROR(IFERROR(IFERROR(IFERROR(IFERROR(IFERROR(IFERROR(IFERROR(IFERROR(IFERROR(IFERROR(INDEX(Summer!B$10:B$999,MATCH($A633,Summer!$L$10:$L$999,0),1),INDEX('Cycle 1'!B$10:B$999,MATCH($A633,'Cycle 1'!$L$10:$L$999,0),1)),INDEX('Cycle 2'!B$10:B$999,MATCH($A633,'Cycle 2'!$L$10:$L$999,0),1)),INDEX('Cycle 3'!B$10:B$999,MATCH($A633,'Cycle 3'!$L$10:$L$999,0),1)),INDEX('Cycle 4'!B$10:B$999,MATCH($A633,'Cycle 4'!$L$10:$L$999,0),1)),INDEX('Cycle 5'!B$10:B$999,MATCH($A633,'Cycle 5'!$L$10:$L$999,0),1)),INDEX('Cycle 6'!B$10:B$999,MATCH($A633,'Cycle 6'!$L$10:$L$999,0),1)),INDEX('Cycle 7'!B$10:B$999,MATCH($A633,'Cycle 7'!$L$10:$L$999,0),1)),INDEX('Cycle 8'!B$10:B$999,MATCH($A633,'Cycle 8'!$L$10:$L$999,0),1)),INDEX('Cycle 9'!B$10:B$999,MATCH($A633,'Cycle 9'!$L$10:$L$999,0),1)),INDEX('Cycle 10'!B$10:B$999,MATCH($A633,'Cycle 10'!$L$10:$L$999,0),1)),INDEX('Cycle 11'!B$10:B$999,MATCH($A633,'Cycle 11'!$L$10:$L$999,0),1)),""))</f>
        <v/>
      </c>
      <c r="D633" t="str">
        <f>IF(IFERROR(IFERROR(IFERROR(IFERROR(IFERROR(IFERROR(IFERROR(IFERROR(IFERROR(IFERROR(IFERROR(IFERROR(INDEX(Summer!C$10:C$999,MATCH($A633,Summer!$L$10:$L$999,0),1),INDEX('Cycle 1'!C$10:C$999,MATCH($A633,'Cycle 1'!$L$10:$L$999,0),1)),INDEX('Cycle 2'!C$10:C$999,MATCH($A633,'Cycle 2'!$L$10:$L$999,0),1)),INDEX('Cycle 3'!C$10:C$999,MATCH($A633,'Cycle 3'!$L$10:$L$999,0),1)),INDEX('Cycle 4'!C$10:C$999,MATCH($A633,'Cycle 4'!$L$10:$L$999,0),1)),INDEX('Cycle 5'!C$10:C$999,MATCH($A633,'Cycle 5'!$L$10:$L$999,0),1)),INDEX('Cycle 6'!C$10:C$999,MATCH($A633,'Cycle 6'!$L$10:$L$999,0),1)),INDEX('Cycle 7'!C$10:C$999,MATCH($A633,'Cycle 7'!$L$10:$L$999,0),1)),INDEX('Cycle 8'!C$10:C$999,MATCH($A633,'Cycle 8'!$L$10:$L$999,0),1)),INDEX('Cycle 9'!C$10:C$999,MATCH($A633,'Cycle 9'!$L$10:$L$999,0),1)),INDEX('Cycle 10'!C$10:C$999,MATCH($A633,'Cycle 10'!$L$10:$L$999,0),1)),INDEX('Cycle 11'!C$10:C$999,MATCH($A633,'Cycle 11'!$L$10:$L$999,0),1)),"")="","",IFERROR(IFERROR(IFERROR(IFERROR(IFERROR(IFERROR(IFERROR(IFERROR(IFERROR(IFERROR(IFERROR(IFERROR(INDEX(Summer!C$10:C$999,MATCH($A633,Summer!$L$10:$L$999,0),1),INDEX('Cycle 1'!C$10:C$999,MATCH($A633,'Cycle 1'!$L$10:$L$999,0),1)),INDEX('Cycle 2'!C$10:C$999,MATCH($A633,'Cycle 2'!$L$10:$L$999,0),1)),INDEX('Cycle 3'!C$10:C$999,MATCH($A633,'Cycle 3'!$L$10:$L$999,0),1)),INDEX('Cycle 4'!C$10:C$999,MATCH($A633,'Cycle 4'!$L$10:$L$999,0),1)),INDEX('Cycle 5'!C$10:C$999,MATCH($A633,'Cycle 5'!$L$10:$L$999,0),1)),INDEX('Cycle 6'!C$10:C$999,MATCH($A633,'Cycle 6'!$L$10:$L$999,0),1)),INDEX('Cycle 7'!C$10:C$999,MATCH($A633,'Cycle 7'!$L$10:$L$999,0),1)),INDEX('Cycle 8'!C$10:C$999,MATCH($A633,'Cycle 8'!$L$10:$L$999,0),1)),INDEX('Cycle 9'!C$10:C$999,MATCH($A633,'Cycle 9'!$L$10:$L$999,0),1)),INDEX('Cycle 10'!C$10:C$999,MATCH($A633,'Cycle 10'!$L$10:$L$999,0),1)),INDEX('Cycle 11'!C$10:C$999,MATCH($A633,'Cycle 11'!$L$10:$L$999,0),1)),""))</f>
        <v/>
      </c>
      <c r="E633" t="str">
        <f>IF(IFERROR(IFERROR(IFERROR(IFERROR(IFERROR(IFERROR(IFERROR(IFERROR(IFERROR(IFERROR(IFERROR(IFERROR(INDEX(Summer!D$10:D$999,MATCH($A633,Summer!$L$10:$L$999,0),1),INDEX('Cycle 1'!D$10:D$999,MATCH($A633,'Cycle 1'!$L$10:$L$999,0),1)),INDEX('Cycle 2'!D$10:D$999,MATCH($A633,'Cycle 2'!$L$10:$L$999,0),1)),INDEX('Cycle 3'!D$10:D$999,MATCH($A633,'Cycle 3'!$L$10:$L$999,0),1)),INDEX('Cycle 4'!D$10:D$999,MATCH($A633,'Cycle 4'!$L$10:$L$999,0),1)),INDEX('Cycle 5'!D$10:D$999,MATCH($A633,'Cycle 5'!$L$10:$L$999,0),1)),INDEX('Cycle 6'!D$10:D$999,MATCH($A633,'Cycle 6'!$L$10:$L$999,0),1)),INDEX('Cycle 7'!D$10:D$999,MATCH($A633,'Cycle 7'!$L$10:$L$999,0),1)),INDEX('Cycle 8'!D$10:D$999,MATCH($A633,'Cycle 8'!$L$10:$L$999,0),1)),INDEX('Cycle 9'!D$10:D$999,MATCH($A633,'Cycle 9'!$L$10:$L$999,0),1)),INDEX('Cycle 10'!D$10:D$999,MATCH($A633,'Cycle 10'!$L$10:$L$999,0),1)),INDEX('Cycle 11'!D$10:D$999,MATCH($A633,'Cycle 11'!$L$10:$L$999,0),1)),"")="","",IFERROR(IFERROR(IFERROR(IFERROR(IFERROR(IFERROR(IFERROR(IFERROR(IFERROR(IFERROR(IFERROR(IFERROR(INDEX(Summer!D$10:D$999,MATCH($A633,Summer!$L$10:$L$999,0),1),INDEX('Cycle 1'!D$10:D$999,MATCH($A633,'Cycle 1'!$L$10:$L$999,0),1)),INDEX('Cycle 2'!D$10:D$999,MATCH($A633,'Cycle 2'!$L$10:$L$999,0),1)),INDEX('Cycle 3'!D$10:D$999,MATCH($A633,'Cycle 3'!$L$10:$L$999,0),1)),INDEX('Cycle 4'!D$10:D$999,MATCH($A633,'Cycle 4'!$L$10:$L$999,0),1)),INDEX('Cycle 5'!D$10:D$999,MATCH($A633,'Cycle 5'!$L$10:$L$999,0),1)),INDEX('Cycle 6'!D$10:D$999,MATCH($A633,'Cycle 6'!$L$10:$L$999,0),1)),INDEX('Cycle 7'!D$10:D$999,MATCH($A633,'Cycle 7'!$L$10:$L$999,0),1)),INDEX('Cycle 8'!D$10:D$999,MATCH($A633,'Cycle 8'!$L$10:$L$999,0),1)),INDEX('Cycle 9'!D$10:D$999,MATCH($A633,'Cycle 9'!$L$10:$L$999,0),1)),INDEX('Cycle 10'!D$10:D$999,MATCH($A633,'Cycle 10'!$L$10:$L$999,0),1)),INDEX('Cycle 11'!D$10:D$999,MATCH($A633,'Cycle 11'!$L$10:$L$999,0),1)),""))</f>
        <v/>
      </c>
      <c r="F633" t="str">
        <f>IF(IFERROR(IFERROR(IFERROR(IFERROR(IFERROR(IFERROR(IFERROR(IFERROR(IFERROR(IFERROR(IFERROR(IFERROR(INDEX(Summer!E$10:E$999,MATCH($A633,Summer!$L$10:$L$999,0),1),INDEX('Cycle 1'!E$10:E$999,MATCH($A633,'Cycle 1'!$L$10:$L$999,0),1)),INDEX('Cycle 2'!E$10:E$999,MATCH($A633,'Cycle 2'!$L$10:$L$999,0),1)),INDEX('Cycle 3'!E$10:E$999,MATCH($A633,'Cycle 3'!$L$10:$L$999,0),1)),INDEX('Cycle 4'!E$10:E$999,MATCH($A633,'Cycle 4'!$L$10:$L$999,0),1)),INDEX('Cycle 5'!E$10:E$999,MATCH($A633,'Cycle 5'!$L$10:$L$999,0),1)),INDEX('Cycle 6'!E$10:E$999,MATCH($A633,'Cycle 6'!$L$10:$L$999,0),1)),INDEX('Cycle 7'!E$10:E$999,MATCH($A633,'Cycle 7'!$L$10:$L$999,0),1)),INDEX('Cycle 8'!E$10:E$999,MATCH($A633,'Cycle 8'!$L$10:$L$999,0),1)),INDEX('Cycle 9'!E$10:E$999,MATCH($A633,'Cycle 9'!$L$10:$L$999,0),1)),INDEX('Cycle 10'!E$10:E$999,MATCH($A633,'Cycle 10'!$L$10:$L$999,0),1)),INDEX('Cycle 11'!E$10:E$999,MATCH($A633,'Cycle 11'!$L$10:$L$999,0),1)),"")="","",IFERROR(IFERROR(IFERROR(IFERROR(IFERROR(IFERROR(IFERROR(IFERROR(IFERROR(IFERROR(IFERROR(IFERROR(INDEX(Summer!E$10:E$999,MATCH($A633,Summer!$L$10:$L$999,0),1),INDEX('Cycle 1'!E$10:E$999,MATCH($A633,'Cycle 1'!$L$10:$L$999,0),1)),INDEX('Cycle 2'!E$10:E$999,MATCH($A633,'Cycle 2'!$L$10:$L$999,0),1)),INDEX('Cycle 3'!E$10:E$999,MATCH($A633,'Cycle 3'!$L$10:$L$999,0),1)),INDEX('Cycle 4'!E$10:E$999,MATCH($A633,'Cycle 4'!$L$10:$L$999,0),1)),INDEX('Cycle 5'!E$10:E$999,MATCH($A633,'Cycle 5'!$L$10:$L$999,0),1)),INDEX('Cycle 6'!E$10:E$999,MATCH($A633,'Cycle 6'!$L$10:$L$999,0),1)),INDEX('Cycle 7'!E$10:E$999,MATCH($A633,'Cycle 7'!$L$10:$L$999,0),1)),INDEX('Cycle 8'!E$10:E$999,MATCH($A633,'Cycle 8'!$L$10:$L$999,0),1)),INDEX('Cycle 9'!E$10:E$999,MATCH($A633,'Cycle 9'!$L$10:$L$999,0),1)),INDEX('Cycle 10'!E$10:E$999,MATCH($A633,'Cycle 10'!$L$10:$L$999,0),1)),INDEX('Cycle 11'!E$10:E$999,MATCH($A633,'Cycle 11'!$L$10:$L$999,0),1)),""))</f>
        <v/>
      </c>
      <c r="G633" t="str">
        <f>IF(IFERROR(IFERROR(IFERROR(IFERROR(IFERROR(IFERROR(IFERROR(IFERROR(IFERROR(IFERROR(IFERROR(IFERROR(INDEX(Summer!F$10:F$999,MATCH($A633,Summer!$L$10:$L$999,0),1),INDEX('Cycle 1'!F$10:F$999,MATCH($A633,'Cycle 1'!$L$10:$L$999,0),1)),INDEX('Cycle 2'!F$10:F$999,MATCH($A633,'Cycle 2'!$L$10:$L$999,0),1)),INDEX('Cycle 3'!F$10:F$999,MATCH($A633,'Cycle 3'!$L$10:$L$999,0),1)),INDEX('Cycle 4'!F$10:F$999,MATCH($A633,'Cycle 4'!$L$10:$L$999,0),1)),INDEX('Cycle 5'!F$10:F$999,MATCH($A633,'Cycle 5'!$L$10:$L$999,0),1)),INDEX('Cycle 6'!F$10:F$999,MATCH($A633,'Cycle 6'!$L$10:$L$999,0),1)),INDEX('Cycle 7'!F$10:F$999,MATCH($A633,'Cycle 7'!$L$10:$L$999,0),1)),INDEX('Cycle 8'!F$10:F$999,MATCH($A633,'Cycle 8'!$L$10:$L$999,0),1)),INDEX('Cycle 9'!F$10:F$999,MATCH($A633,'Cycle 9'!$L$10:$L$999,0),1)),INDEX('Cycle 10'!F$10:F$999,MATCH($A633,'Cycle 10'!$L$10:$L$999,0),1)),INDEX('Cycle 11'!F$10:F$999,MATCH($A633,'Cycle 11'!$L$10:$L$999,0),1)),"")="","",IFERROR(IFERROR(IFERROR(IFERROR(IFERROR(IFERROR(IFERROR(IFERROR(IFERROR(IFERROR(IFERROR(IFERROR(INDEX(Summer!F$10:F$999,MATCH($A633,Summer!$L$10:$L$999,0),1),INDEX('Cycle 1'!F$10:F$999,MATCH($A633,'Cycle 1'!$L$10:$L$999,0),1)),INDEX('Cycle 2'!F$10:F$999,MATCH($A633,'Cycle 2'!$L$10:$L$999,0),1)),INDEX('Cycle 3'!F$10:F$999,MATCH($A633,'Cycle 3'!$L$10:$L$999,0),1)),INDEX('Cycle 4'!F$10:F$999,MATCH($A633,'Cycle 4'!$L$10:$L$999,0),1)),INDEX('Cycle 5'!F$10:F$999,MATCH($A633,'Cycle 5'!$L$10:$L$999,0),1)),INDEX('Cycle 6'!F$10:F$999,MATCH($A633,'Cycle 6'!$L$10:$L$999,0),1)),INDEX('Cycle 7'!F$10:F$999,MATCH($A633,'Cycle 7'!$L$10:$L$999,0),1)),INDEX('Cycle 8'!F$10:F$999,MATCH($A633,'Cycle 8'!$L$10:$L$999,0),1)),INDEX('Cycle 9'!F$10:F$999,MATCH($A633,'Cycle 9'!$L$10:$L$999,0),1)),INDEX('Cycle 10'!F$10:F$999,MATCH($A633,'Cycle 10'!$L$10:$L$999,0),1)),INDEX('Cycle 11'!F$10:F$999,MATCH($A633,'Cycle 11'!$L$10:$L$999,0),1)),""))</f>
        <v/>
      </c>
      <c r="H633" t="str">
        <f>IF(IFERROR(IFERROR(IFERROR(IFERROR(IFERROR(IFERROR(IFERROR(IFERROR(IFERROR(IFERROR(IFERROR(IFERROR(INDEX(Summer!G$10:G$999,MATCH($A633,Summer!$L$10:$L$999,0),1),INDEX('Cycle 1'!G$10:G$999,MATCH($A633,'Cycle 1'!$L$10:$L$999,0),1)),INDEX('Cycle 2'!G$10:G$999,MATCH($A633,'Cycle 2'!$L$10:$L$999,0),1)),INDEX('Cycle 3'!G$10:G$999,MATCH($A633,'Cycle 3'!$L$10:$L$999,0),1)),INDEX('Cycle 4'!G$10:G$999,MATCH($A633,'Cycle 4'!$L$10:$L$999,0),1)),INDEX('Cycle 5'!G$10:G$999,MATCH($A633,'Cycle 5'!$L$10:$L$999,0),1)),INDEX('Cycle 6'!G$10:G$999,MATCH($A633,'Cycle 6'!$L$10:$L$999,0),1)),INDEX('Cycle 7'!G$10:G$999,MATCH($A633,'Cycle 7'!$L$10:$L$999,0),1)),INDEX('Cycle 8'!G$10:G$999,MATCH($A633,'Cycle 8'!$L$10:$L$999,0),1)),INDEX('Cycle 9'!G$10:G$999,MATCH($A633,'Cycle 9'!$L$10:$L$999,0),1)),INDEX('Cycle 10'!G$10:G$999,MATCH($A633,'Cycle 10'!$L$10:$L$999,0),1)),INDEX('Cycle 11'!G$10:G$999,MATCH($A633,'Cycle 11'!$L$10:$L$999,0),1)),"")="","",IFERROR(IFERROR(IFERROR(IFERROR(IFERROR(IFERROR(IFERROR(IFERROR(IFERROR(IFERROR(IFERROR(IFERROR(INDEX(Summer!G$10:G$999,MATCH($A633,Summer!$L$10:$L$999,0),1),INDEX('Cycle 1'!G$10:G$999,MATCH($A633,'Cycle 1'!$L$10:$L$999,0),1)),INDEX('Cycle 2'!G$10:G$999,MATCH($A633,'Cycle 2'!$L$10:$L$999,0),1)),INDEX('Cycle 3'!G$10:G$999,MATCH($A633,'Cycle 3'!$L$10:$L$999,0),1)),INDEX('Cycle 4'!G$10:G$999,MATCH($A633,'Cycle 4'!$L$10:$L$999,0),1)),INDEX('Cycle 5'!G$10:G$999,MATCH($A633,'Cycle 5'!$L$10:$L$999,0),1)),INDEX('Cycle 6'!G$10:G$999,MATCH($A633,'Cycle 6'!$L$10:$L$999,0),1)),INDEX('Cycle 7'!G$10:G$999,MATCH($A633,'Cycle 7'!$L$10:$L$999,0),1)),INDEX('Cycle 8'!G$10:G$999,MATCH($A633,'Cycle 8'!$L$10:$L$999,0),1)),INDEX('Cycle 9'!G$10:G$999,MATCH($A633,'Cycle 9'!$L$10:$L$999,0),1)),INDEX('Cycle 10'!G$10:G$999,MATCH($A633,'Cycle 10'!$L$10:$L$999,0),1)),INDEX('Cycle 11'!G$10:G$999,MATCH($A633,'Cycle 11'!$L$10:$L$999,0),1)),""))</f>
        <v/>
      </c>
      <c r="I633">
        <f>IFERROR(IF(C633="",MAX(I$1:I632),IF(ROW(C$2)=ROW(C633),1,IF(ISERROR(VLOOKUP(C633,C$2:C632,1,FALSE)),MAX(I$1:I632)+1,MAX(I$1:I632)))),"")</f>
        <v>0</v>
      </c>
      <c r="J633" t="str">
        <f t="shared" si="76"/>
        <v/>
      </c>
      <c r="K633" t="str">
        <f t="shared" si="75"/>
        <v/>
      </c>
      <c r="L633" t="str">
        <f t="shared" si="75"/>
        <v/>
      </c>
      <c r="M633" t="str">
        <f t="shared" si="75"/>
        <v/>
      </c>
      <c r="N633" t="str">
        <f t="shared" si="75"/>
        <v/>
      </c>
      <c r="O633" t="str">
        <f t="shared" si="75"/>
        <v/>
      </c>
      <c r="P633" t="str">
        <f t="shared" si="75"/>
        <v/>
      </c>
      <c r="Q633" t="str">
        <f t="shared" si="75"/>
        <v/>
      </c>
      <c r="R633" t="str">
        <f t="shared" si="75"/>
        <v/>
      </c>
      <c r="S633" t="str">
        <f t="shared" si="75"/>
        <v/>
      </c>
      <c r="T633" t="str">
        <f t="shared" si="75"/>
        <v/>
      </c>
      <c r="U633" t="str">
        <f t="shared" si="75"/>
        <v/>
      </c>
      <c r="V633" t="str">
        <f t="shared" si="75"/>
        <v/>
      </c>
      <c r="W633" t="str">
        <f t="shared" si="77"/>
        <v/>
      </c>
      <c r="X633">
        <f>IF(OR(H633="No",H633=""),0,IF(COUNTIFS(H$2:H633,"Yes",C$2:C633,C633)&gt;1,0,COUNTIFS(H$2:H633,"Yes",C$2:C633,C633)))+IF(X632=$X$1,0,X632)</f>
        <v>0</v>
      </c>
    </row>
    <row r="634" spans="1:24" x14ac:dyDescent="0.3">
      <c r="A634">
        <f>ROWS($A$2:$A634)</f>
        <v>633</v>
      </c>
      <c r="B634" t="str">
        <f>IF(ISERROR(VLOOKUP(A634,Summer!L$11:L$500,1,FALSE)),IF(ISERROR(VLOOKUP(A634,'Cycle 1'!L$11:L$500,1,FALSE)),IF(ISERROR(VLOOKUP(A634,'Cycle 2'!L$11:L$500,1,FALSE)),IF(ISERROR(VLOOKUP(A634,'Cycle 3'!L$11:L$500,1,FALSE)),IF(ISERROR(VLOOKUP(A634,'Cycle 4'!L$11:L$500,1,FALSE)),IF(ISERROR(VLOOKUP(A634,'Cycle 5'!L$11:L$500,1,FALSE)),IF(ISERROR(VLOOKUP(A634,'Cycle 6'!L$11:L$500,1,FALSE)),IF(ISERROR(VLOOKUP(A634,'Cycle 7'!L$11:L$500,1,FALSE)),IF(ISERROR(VLOOKUP(A634,'Cycle 8'!L$11:L$500,1,FALSE)),IF(ISERROR(VLOOKUP(A634,'Cycle 9'!L$11:L$500,1,FALSE)),IF(ISERROR(VLOOKUP(A634,'Cycle 10'!L$11:L$500,1,FALSE)),IF(ISERROR(VLOOKUP(A634,'Cycle 11'!L$11:L$500,1,FALSE)),"","Cycle 11"),"Cycle 10"),"Cycle 9"),"Cycle 8"),"Cycle 7"),"Cycle 6"),"Cycle 5"),"Cycle 4"),"Cycle 3"),"Cycle 2"),"Cycle 1"),"Summer")</f>
        <v/>
      </c>
      <c r="C634" t="str">
        <f>IF(IFERROR(IFERROR(IFERROR(IFERROR(IFERROR(IFERROR(IFERROR(IFERROR(IFERROR(IFERROR(IFERROR(IFERROR(INDEX(Summer!B$10:B$999,MATCH($A634,Summer!$L$10:$L$999,0),1),INDEX('Cycle 1'!B$10:B$999,MATCH($A634,'Cycle 1'!$L$10:$L$999,0),1)),INDEX('Cycle 2'!B$10:B$999,MATCH($A634,'Cycle 2'!$L$10:$L$999,0),1)),INDEX('Cycle 3'!B$10:B$999,MATCH($A634,'Cycle 3'!$L$10:$L$999,0),1)),INDEX('Cycle 4'!B$10:B$999,MATCH($A634,'Cycle 4'!$L$10:$L$999,0),1)),INDEX('Cycle 5'!B$10:B$999,MATCH($A634,'Cycle 5'!$L$10:$L$999,0),1)),INDEX('Cycle 6'!B$10:B$999,MATCH($A634,'Cycle 6'!$L$10:$L$999,0),1)),INDEX('Cycle 7'!B$10:B$999,MATCH($A634,'Cycle 7'!$L$10:$L$999,0),1)),INDEX('Cycle 8'!B$10:B$999,MATCH($A634,'Cycle 8'!$L$10:$L$999,0),1)),INDEX('Cycle 9'!B$10:B$999,MATCH($A634,'Cycle 9'!$L$10:$L$999,0),1)),INDEX('Cycle 10'!B$10:B$999,MATCH($A634,'Cycle 10'!$L$10:$L$999,0),1)),INDEX('Cycle 11'!B$10:B$999,MATCH($A634,'Cycle 11'!$L$10:$L$999,0),1)),"")="","",IFERROR(IFERROR(IFERROR(IFERROR(IFERROR(IFERROR(IFERROR(IFERROR(IFERROR(IFERROR(IFERROR(IFERROR(INDEX(Summer!B$10:B$999,MATCH($A634,Summer!$L$10:$L$999,0),1),INDEX('Cycle 1'!B$10:B$999,MATCH($A634,'Cycle 1'!$L$10:$L$999,0),1)),INDEX('Cycle 2'!B$10:B$999,MATCH($A634,'Cycle 2'!$L$10:$L$999,0),1)),INDEX('Cycle 3'!B$10:B$999,MATCH($A634,'Cycle 3'!$L$10:$L$999,0),1)),INDEX('Cycle 4'!B$10:B$999,MATCH($A634,'Cycle 4'!$L$10:$L$999,0),1)),INDEX('Cycle 5'!B$10:B$999,MATCH($A634,'Cycle 5'!$L$10:$L$999,0),1)),INDEX('Cycle 6'!B$10:B$999,MATCH($A634,'Cycle 6'!$L$10:$L$999,0),1)),INDEX('Cycle 7'!B$10:B$999,MATCH($A634,'Cycle 7'!$L$10:$L$999,0),1)),INDEX('Cycle 8'!B$10:B$999,MATCH($A634,'Cycle 8'!$L$10:$L$999,0),1)),INDEX('Cycle 9'!B$10:B$999,MATCH($A634,'Cycle 9'!$L$10:$L$999,0),1)),INDEX('Cycle 10'!B$10:B$999,MATCH($A634,'Cycle 10'!$L$10:$L$999,0),1)),INDEX('Cycle 11'!B$10:B$999,MATCH($A634,'Cycle 11'!$L$10:$L$999,0),1)),""))</f>
        <v/>
      </c>
      <c r="D634" t="str">
        <f>IF(IFERROR(IFERROR(IFERROR(IFERROR(IFERROR(IFERROR(IFERROR(IFERROR(IFERROR(IFERROR(IFERROR(IFERROR(INDEX(Summer!C$10:C$999,MATCH($A634,Summer!$L$10:$L$999,0),1),INDEX('Cycle 1'!C$10:C$999,MATCH($A634,'Cycle 1'!$L$10:$L$999,0),1)),INDEX('Cycle 2'!C$10:C$999,MATCH($A634,'Cycle 2'!$L$10:$L$999,0),1)),INDEX('Cycle 3'!C$10:C$999,MATCH($A634,'Cycle 3'!$L$10:$L$999,0),1)),INDEX('Cycle 4'!C$10:C$999,MATCH($A634,'Cycle 4'!$L$10:$L$999,0),1)),INDEX('Cycle 5'!C$10:C$999,MATCH($A634,'Cycle 5'!$L$10:$L$999,0),1)),INDEX('Cycle 6'!C$10:C$999,MATCH($A634,'Cycle 6'!$L$10:$L$999,0),1)),INDEX('Cycle 7'!C$10:C$999,MATCH($A634,'Cycle 7'!$L$10:$L$999,0),1)),INDEX('Cycle 8'!C$10:C$999,MATCH($A634,'Cycle 8'!$L$10:$L$999,0),1)),INDEX('Cycle 9'!C$10:C$999,MATCH($A634,'Cycle 9'!$L$10:$L$999,0),1)),INDEX('Cycle 10'!C$10:C$999,MATCH($A634,'Cycle 10'!$L$10:$L$999,0),1)),INDEX('Cycle 11'!C$10:C$999,MATCH($A634,'Cycle 11'!$L$10:$L$999,0),1)),"")="","",IFERROR(IFERROR(IFERROR(IFERROR(IFERROR(IFERROR(IFERROR(IFERROR(IFERROR(IFERROR(IFERROR(IFERROR(INDEX(Summer!C$10:C$999,MATCH($A634,Summer!$L$10:$L$999,0),1),INDEX('Cycle 1'!C$10:C$999,MATCH($A634,'Cycle 1'!$L$10:$L$999,0),1)),INDEX('Cycle 2'!C$10:C$999,MATCH($A634,'Cycle 2'!$L$10:$L$999,0),1)),INDEX('Cycle 3'!C$10:C$999,MATCH($A634,'Cycle 3'!$L$10:$L$999,0),1)),INDEX('Cycle 4'!C$10:C$999,MATCH($A634,'Cycle 4'!$L$10:$L$999,0),1)),INDEX('Cycle 5'!C$10:C$999,MATCH($A634,'Cycle 5'!$L$10:$L$999,0),1)),INDEX('Cycle 6'!C$10:C$999,MATCH($A634,'Cycle 6'!$L$10:$L$999,0),1)),INDEX('Cycle 7'!C$10:C$999,MATCH($A634,'Cycle 7'!$L$10:$L$999,0),1)),INDEX('Cycle 8'!C$10:C$999,MATCH($A634,'Cycle 8'!$L$10:$L$999,0),1)),INDEX('Cycle 9'!C$10:C$999,MATCH($A634,'Cycle 9'!$L$10:$L$999,0),1)),INDEX('Cycle 10'!C$10:C$999,MATCH($A634,'Cycle 10'!$L$10:$L$999,0),1)),INDEX('Cycle 11'!C$10:C$999,MATCH($A634,'Cycle 11'!$L$10:$L$999,0),1)),""))</f>
        <v/>
      </c>
      <c r="E634" t="str">
        <f>IF(IFERROR(IFERROR(IFERROR(IFERROR(IFERROR(IFERROR(IFERROR(IFERROR(IFERROR(IFERROR(IFERROR(IFERROR(INDEX(Summer!D$10:D$999,MATCH($A634,Summer!$L$10:$L$999,0),1),INDEX('Cycle 1'!D$10:D$999,MATCH($A634,'Cycle 1'!$L$10:$L$999,0),1)),INDEX('Cycle 2'!D$10:D$999,MATCH($A634,'Cycle 2'!$L$10:$L$999,0),1)),INDEX('Cycle 3'!D$10:D$999,MATCH($A634,'Cycle 3'!$L$10:$L$999,0),1)),INDEX('Cycle 4'!D$10:D$999,MATCH($A634,'Cycle 4'!$L$10:$L$999,0),1)),INDEX('Cycle 5'!D$10:D$999,MATCH($A634,'Cycle 5'!$L$10:$L$999,0),1)),INDEX('Cycle 6'!D$10:D$999,MATCH($A634,'Cycle 6'!$L$10:$L$999,0),1)),INDEX('Cycle 7'!D$10:D$999,MATCH($A634,'Cycle 7'!$L$10:$L$999,0),1)),INDEX('Cycle 8'!D$10:D$999,MATCH($A634,'Cycle 8'!$L$10:$L$999,0),1)),INDEX('Cycle 9'!D$10:D$999,MATCH($A634,'Cycle 9'!$L$10:$L$999,0),1)),INDEX('Cycle 10'!D$10:D$999,MATCH($A634,'Cycle 10'!$L$10:$L$999,0),1)),INDEX('Cycle 11'!D$10:D$999,MATCH($A634,'Cycle 11'!$L$10:$L$999,0),1)),"")="","",IFERROR(IFERROR(IFERROR(IFERROR(IFERROR(IFERROR(IFERROR(IFERROR(IFERROR(IFERROR(IFERROR(IFERROR(INDEX(Summer!D$10:D$999,MATCH($A634,Summer!$L$10:$L$999,0),1),INDEX('Cycle 1'!D$10:D$999,MATCH($A634,'Cycle 1'!$L$10:$L$999,0),1)),INDEX('Cycle 2'!D$10:D$999,MATCH($A634,'Cycle 2'!$L$10:$L$999,0),1)),INDEX('Cycle 3'!D$10:D$999,MATCH($A634,'Cycle 3'!$L$10:$L$999,0),1)),INDEX('Cycle 4'!D$10:D$999,MATCH($A634,'Cycle 4'!$L$10:$L$999,0),1)),INDEX('Cycle 5'!D$10:D$999,MATCH($A634,'Cycle 5'!$L$10:$L$999,0),1)),INDEX('Cycle 6'!D$10:D$999,MATCH($A634,'Cycle 6'!$L$10:$L$999,0),1)),INDEX('Cycle 7'!D$10:D$999,MATCH($A634,'Cycle 7'!$L$10:$L$999,0),1)),INDEX('Cycle 8'!D$10:D$999,MATCH($A634,'Cycle 8'!$L$10:$L$999,0),1)),INDEX('Cycle 9'!D$10:D$999,MATCH($A634,'Cycle 9'!$L$10:$L$999,0),1)),INDEX('Cycle 10'!D$10:D$999,MATCH($A634,'Cycle 10'!$L$10:$L$999,0),1)),INDEX('Cycle 11'!D$10:D$999,MATCH($A634,'Cycle 11'!$L$10:$L$999,0),1)),""))</f>
        <v/>
      </c>
      <c r="F634" t="str">
        <f>IF(IFERROR(IFERROR(IFERROR(IFERROR(IFERROR(IFERROR(IFERROR(IFERROR(IFERROR(IFERROR(IFERROR(IFERROR(INDEX(Summer!E$10:E$999,MATCH($A634,Summer!$L$10:$L$999,0),1),INDEX('Cycle 1'!E$10:E$999,MATCH($A634,'Cycle 1'!$L$10:$L$999,0),1)),INDEX('Cycle 2'!E$10:E$999,MATCH($A634,'Cycle 2'!$L$10:$L$999,0),1)),INDEX('Cycle 3'!E$10:E$999,MATCH($A634,'Cycle 3'!$L$10:$L$999,0),1)),INDEX('Cycle 4'!E$10:E$999,MATCH($A634,'Cycle 4'!$L$10:$L$999,0),1)),INDEX('Cycle 5'!E$10:E$999,MATCH($A634,'Cycle 5'!$L$10:$L$999,0),1)),INDEX('Cycle 6'!E$10:E$999,MATCH($A634,'Cycle 6'!$L$10:$L$999,0),1)),INDEX('Cycle 7'!E$10:E$999,MATCH($A634,'Cycle 7'!$L$10:$L$999,0),1)),INDEX('Cycle 8'!E$10:E$999,MATCH($A634,'Cycle 8'!$L$10:$L$999,0),1)),INDEX('Cycle 9'!E$10:E$999,MATCH($A634,'Cycle 9'!$L$10:$L$999,0),1)),INDEX('Cycle 10'!E$10:E$999,MATCH($A634,'Cycle 10'!$L$10:$L$999,0),1)),INDEX('Cycle 11'!E$10:E$999,MATCH($A634,'Cycle 11'!$L$10:$L$999,0),1)),"")="","",IFERROR(IFERROR(IFERROR(IFERROR(IFERROR(IFERROR(IFERROR(IFERROR(IFERROR(IFERROR(IFERROR(IFERROR(INDEX(Summer!E$10:E$999,MATCH($A634,Summer!$L$10:$L$999,0),1),INDEX('Cycle 1'!E$10:E$999,MATCH($A634,'Cycle 1'!$L$10:$L$999,0),1)),INDEX('Cycle 2'!E$10:E$999,MATCH($A634,'Cycle 2'!$L$10:$L$999,0),1)),INDEX('Cycle 3'!E$10:E$999,MATCH($A634,'Cycle 3'!$L$10:$L$999,0),1)),INDEX('Cycle 4'!E$10:E$999,MATCH($A634,'Cycle 4'!$L$10:$L$999,0),1)),INDEX('Cycle 5'!E$10:E$999,MATCH($A634,'Cycle 5'!$L$10:$L$999,0),1)),INDEX('Cycle 6'!E$10:E$999,MATCH($A634,'Cycle 6'!$L$10:$L$999,0),1)),INDEX('Cycle 7'!E$10:E$999,MATCH($A634,'Cycle 7'!$L$10:$L$999,0),1)),INDEX('Cycle 8'!E$10:E$999,MATCH($A634,'Cycle 8'!$L$10:$L$999,0),1)),INDEX('Cycle 9'!E$10:E$999,MATCH($A634,'Cycle 9'!$L$10:$L$999,0),1)),INDEX('Cycle 10'!E$10:E$999,MATCH($A634,'Cycle 10'!$L$10:$L$999,0),1)),INDEX('Cycle 11'!E$10:E$999,MATCH($A634,'Cycle 11'!$L$10:$L$999,0),1)),""))</f>
        <v/>
      </c>
      <c r="G634" t="str">
        <f>IF(IFERROR(IFERROR(IFERROR(IFERROR(IFERROR(IFERROR(IFERROR(IFERROR(IFERROR(IFERROR(IFERROR(IFERROR(INDEX(Summer!F$10:F$999,MATCH($A634,Summer!$L$10:$L$999,0),1),INDEX('Cycle 1'!F$10:F$999,MATCH($A634,'Cycle 1'!$L$10:$L$999,0),1)),INDEX('Cycle 2'!F$10:F$999,MATCH($A634,'Cycle 2'!$L$10:$L$999,0),1)),INDEX('Cycle 3'!F$10:F$999,MATCH($A634,'Cycle 3'!$L$10:$L$999,0),1)),INDEX('Cycle 4'!F$10:F$999,MATCH($A634,'Cycle 4'!$L$10:$L$999,0),1)),INDEX('Cycle 5'!F$10:F$999,MATCH($A634,'Cycle 5'!$L$10:$L$999,0),1)),INDEX('Cycle 6'!F$10:F$999,MATCH($A634,'Cycle 6'!$L$10:$L$999,0),1)),INDEX('Cycle 7'!F$10:F$999,MATCH($A634,'Cycle 7'!$L$10:$L$999,0),1)),INDEX('Cycle 8'!F$10:F$999,MATCH($A634,'Cycle 8'!$L$10:$L$999,0),1)),INDEX('Cycle 9'!F$10:F$999,MATCH($A634,'Cycle 9'!$L$10:$L$999,0),1)),INDEX('Cycle 10'!F$10:F$999,MATCH($A634,'Cycle 10'!$L$10:$L$999,0),1)),INDEX('Cycle 11'!F$10:F$999,MATCH($A634,'Cycle 11'!$L$10:$L$999,0),1)),"")="","",IFERROR(IFERROR(IFERROR(IFERROR(IFERROR(IFERROR(IFERROR(IFERROR(IFERROR(IFERROR(IFERROR(IFERROR(INDEX(Summer!F$10:F$999,MATCH($A634,Summer!$L$10:$L$999,0),1),INDEX('Cycle 1'!F$10:F$999,MATCH($A634,'Cycle 1'!$L$10:$L$999,0),1)),INDEX('Cycle 2'!F$10:F$999,MATCH($A634,'Cycle 2'!$L$10:$L$999,0),1)),INDEX('Cycle 3'!F$10:F$999,MATCH($A634,'Cycle 3'!$L$10:$L$999,0),1)),INDEX('Cycle 4'!F$10:F$999,MATCH($A634,'Cycle 4'!$L$10:$L$999,0),1)),INDEX('Cycle 5'!F$10:F$999,MATCH($A634,'Cycle 5'!$L$10:$L$999,0),1)),INDEX('Cycle 6'!F$10:F$999,MATCH($A634,'Cycle 6'!$L$10:$L$999,0),1)),INDEX('Cycle 7'!F$10:F$999,MATCH($A634,'Cycle 7'!$L$10:$L$999,0),1)),INDEX('Cycle 8'!F$10:F$999,MATCH($A634,'Cycle 8'!$L$10:$L$999,0),1)),INDEX('Cycle 9'!F$10:F$999,MATCH($A634,'Cycle 9'!$L$10:$L$999,0),1)),INDEX('Cycle 10'!F$10:F$999,MATCH($A634,'Cycle 10'!$L$10:$L$999,0),1)),INDEX('Cycle 11'!F$10:F$999,MATCH($A634,'Cycle 11'!$L$10:$L$999,0),1)),""))</f>
        <v/>
      </c>
      <c r="H634" t="str">
        <f>IF(IFERROR(IFERROR(IFERROR(IFERROR(IFERROR(IFERROR(IFERROR(IFERROR(IFERROR(IFERROR(IFERROR(IFERROR(INDEX(Summer!G$10:G$999,MATCH($A634,Summer!$L$10:$L$999,0),1),INDEX('Cycle 1'!G$10:G$999,MATCH($A634,'Cycle 1'!$L$10:$L$999,0),1)),INDEX('Cycle 2'!G$10:G$999,MATCH($A634,'Cycle 2'!$L$10:$L$999,0),1)),INDEX('Cycle 3'!G$10:G$999,MATCH($A634,'Cycle 3'!$L$10:$L$999,0),1)),INDEX('Cycle 4'!G$10:G$999,MATCH($A634,'Cycle 4'!$L$10:$L$999,0),1)),INDEX('Cycle 5'!G$10:G$999,MATCH($A634,'Cycle 5'!$L$10:$L$999,0),1)),INDEX('Cycle 6'!G$10:G$999,MATCH($A634,'Cycle 6'!$L$10:$L$999,0),1)),INDEX('Cycle 7'!G$10:G$999,MATCH($A634,'Cycle 7'!$L$10:$L$999,0),1)),INDEX('Cycle 8'!G$10:G$999,MATCH($A634,'Cycle 8'!$L$10:$L$999,0),1)),INDEX('Cycle 9'!G$10:G$999,MATCH($A634,'Cycle 9'!$L$10:$L$999,0),1)),INDEX('Cycle 10'!G$10:G$999,MATCH($A634,'Cycle 10'!$L$10:$L$999,0),1)),INDEX('Cycle 11'!G$10:G$999,MATCH($A634,'Cycle 11'!$L$10:$L$999,0),1)),"")="","",IFERROR(IFERROR(IFERROR(IFERROR(IFERROR(IFERROR(IFERROR(IFERROR(IFERROR(IFERROR(IFERROR(IFERROR(INDEX(Summer!G$10:G$999,MATCH($A634,Summer!$L$10:$L$999,0),1),INDEX('Cycle 1'!G$10:G$999,MATCH($A634,'Cycle 1'!$L$10:$L$999,0),1)),INDEX('Cycle 2'!G$10:G$999,MATCH($A634,'Cycle 2'!$L$10:$L$999,0),1)),INDEX('Cycle 3'!G$10:G$999,MATCH($A634,'Cycle 3'!$L$10:$L$999,0),1)),INDEX('Cycle 4'!G$10:G$999,MATCH($A634,'Cycle 4'!$L$10:$L$999,0),1)),INDEX('Cycle 5'!G$10:G$999,MATCH($A634,'Cycle 5'!$L$10:$L$999,0),1)),INDEX('Cycle 6'!G$10:G$999,MATCH($A634,'Cycle 6'!$L$10:$L$999,0),1)),INDEX('Cycle 7'!G$10:G$999,MATCH($A634,'Cycle 7'!$L$10:$L$999,0),1)),INDEX('Cycle 8'!G$10:G$999,MATCH($A634,'Cycle 8'!$L$10:$L$999,0),1)),INDEX('Cycle 9'!G$10:G$999,MATCH($A634,'Cycle 9'!$L$10:$L$999,0),1)),INDEX('Cycle 10'!G$10:G$999,MATCH($A634,'Cycle 10'!$L$10:$L$999,0),1)),INDEX('Cycle 11'!G$10:G$999,MATCH($A634,'Cycle 11'!$L$10:$L$999,0),1)),""))</f>
        <v/>
      </c>
      <c r="I634">
        <f>IFERROR(IF(C634="",MAX(I$1:I633),IF(ROW(C$2)=ROW(C634),1,IF(ISERROR(VLOOKUP(C634,C$2:C633,1,FALSE)),MAX(I$1:I633)+1,MAX(I$1:I633)))),"")</f>
        <v>0</v>
      </c>
      <c r="J634" t="str">
        <f t="shared" si="76"/>
        <v/>
      </c>
      <c r="K634" t="str">
        <f t="shared" si="75"/>
        <v/>
      </c>
      <c r="L634" t="str">
        <f t="shared" si="75"/>
        <v/>
      </c>
      <c r="M634" t="str">
        <f t="shared" si="75"/>
        <v/>
      </c>
      <c r="N634" t="str">
        <f t="shared" si="75"/>
        <v/>
      </c>
      <c r="O634" t="str">
        <f t="shared" si="75"/>
        <v/>
      </c>
      <c r="P634" t="str">
        <f t="shared" si="75"/>
        <v/>
      </c>
      <c r="Q634" t="str">
        <f t="shared" si="75"/>
        <v/>
      </c>
      <c r="R634" t="str">
        <f t="shared" si="75"/>
        <v/>
      </c>
      <c r="S634" t="str">
        <f t="shared" si="75"/>
        <v/>
      </c>
      <c r="T634" t="str">
        <f t="shared" si="75"/>
        <v/>
      </c>
      <c r="U634" t="str">
        <f t="shared" si="75"/>
        <v/>
      </c>
      <c r="V634" t="str">
        <f t="shared" si="75"/>
        <v/>
      </c>
      <c r="W634" t="str">
        <f t="shared" si="77"/>
        <v/>
      </c>
      <c r="X634">
        <f>IF(OR(H634="No",H634=""),0,IF(COUNTIFS(H$2:H634,"Yes",C$2:C634,C634)&gt;1,0,COUNTIFS(H$2:H634,"Yes",C$2:C634,C634)))+IF(X633=$X$1,0,X633)</f>
        <v>0</v>
      </c>
    </row>
    <row r="635" spans="1:24" x14ac:dyDescent="0.3">
      <c r="A635">
        <f>ROWS($A$2:$A635)</f>
        <v>634</v>
      </c>
      <c r="B635" t="str">
        <f>IF(ISERROR(VLOOKUP(A635,Summer!L$11:L$500,1,FALSE)),IF(ISERROR(VLOOKUP(A635,'Cycle 1'!L$11:L$500,1,FALSE)),IF(ISERROR(VLOOKUP(A635,'Cycle 2'!L$11:L$500,1,FALSE)),IF(ISERROR(VLOOKUP(A635,'Cycle 3'!L$11:L$500,1,FALSE)),IF(ISERROR(VLOOKUP(A635,'Cycle 4'!L$11:L$500,1,FALSE)),IF(ISERROR(VLOOKUP(A635,'Cycle 5'!L$11:L$500,1,FALSE)),IF(ISERROR(VLOOKUP(A635,'Cycle 6'!L$11:L$500,1,FALSE)),IF(ISERROR(VLOOKUP(A635,'Cycle 7'!L$11:L$500,1,FALSE)),IF(ISERROR(VLOOKUP(A635,'Cycle 8'!L$11:L$500,1,FALSE)),IF(ISERROR(VLOOKUP(A635,'Cycle 9'!L$11:L$500,1,FALSE)),IF(ISERROR(VLOOKUP(A635,'Cycle 10'!L$11:L$500,1,FALSE)),IF(ISERROR(VLOOKUP(A635,'Cycle 11'!L$11:L$500,1,FALSE)),"","Cycle 11"),"Cycle 10"),"Cycle 9"),"Cycle 8"),"Cycle 7"),"Cycle 6"),"Cycle 5"),"Cycle 4"),"Cycle 3"),"Cycle 2"),"Cycle 1"),"Summer")</f>
        <v/>
      </c>
      <c r="C635" t="str">
        <f>IF(IFERROR(IFERROR(IFERROR(IFERROR(IFERROR(IFERROR(IFERROR(IFERROR(IFERROR(IFERROR(IFERROR(IFERROR(INDEX(Summer!B$10:B$999,MATCH($A635,Summer!$L$10:$L$999,0),1),INDEX('Cycle 1'!B$10:B$999,MATCH($A635,'Cycle 1'!$L$10:$L$999,0),1)),INDEX('Cycle 2'!B$10:B$999,MATCH($A635,'Cycle 2'!$L$10:$L$999,0),1)),INDEX('Cycle 3'!B$10:B$999,MATCH($A635,'Cycle 3'!$L$10:$L$999,0),1)),INDEX('Cycle 4'!B$10:B$999,MATCH($A635,'Cycle 4'!$L$10:$L$999,0),1)),INDEX('Cycle 5'!B$10:B$999,MATCH($A635,'Cycle 5'!$L$10:$L$999,0),1)),INDEX('Cycle 6'!B$10:B$999,MATCH($A635,'Cycle 6'!$L$10:$L$999,0),1)),INDEX('Cycle 7'!B$10:B$999,MATCH($A635,'Cycle 7'!$L$10:$L$999,0),1)),INDEX('Cycle 8'!B$10:B$999,MATCH($A635,'Cycle 8'!$L$10:$L$999,0),1)),INDEX('Cycle 9'!B$10:B$999,MATCH($A635,'Cycle 9'!$L$10:$L$999,0),1)),INDEX('Cycle 10'!B$10:B$999,MATCH($A635,'Cycle 10'!$L$10:$L$999,0),1)),INDEX('Cycle 11'!B$10:B$999,MATCH($A635,'Cycle 11'!$L$10:$L$999,0),1)),"")="","",IFERROR(IFERROR(IFERROR(IFERROR(IFERROR(IFERROR(IFERROR(IFERROR(IFERROR(IFERROR(IFERROR(IFERROR(INDEX(Summer!B$10:B$999,MATCH($A635,Summer!$L$10:$L$999,0),1),INDEX('Cycle 1'!B$10:B$999,MATCH($A635,'Cycle 1'!$L$10:$L$999,0),1)),INDEX('Cycle 2'!B$10:B$999,MATCH($A635,'Cycle 2'!$L$10:$L$999,0),1)),INDEX('Cycle 3'!B$10:B$999,MATCH($A635,'Cycle 3'!$L$10:$L$999,0),1)),INDEX('Cycle 4'!B$10:B$999,MATCH($A635,'Cycle 4'!$L$10:$L$999,0),1)),INDEX('Cycle 5'!B$10:B$999,MATCH($A635,'Cycle 5'!$L$10:$L$999,0),1)),INDEX('Cycle 6'!B$10:B$999,MATCH($A635,'Cycle 6'!$L$10:$L$999,0),1)),INDEX('Cycle 7'!B$10:B$999,MATCH($A635,'Cycle 7'!$L$10:$L$999,0),1)),INDEX('Cycle 8'!B$10:B$999,MATCH($A635,'Cycle 8'!$L$10:$L$999,0),1)),INDEX('Cycle 9'!B$10:B$999,MATCH($A635,'Cycle 9'!$L$10:$L$999,0),1)),INDEX('Cycle 10'!B$10:B$999,MATCH($A635,'Cycle 10'!$L$10:$L$999,0),1)),INDEX('Cycle 11'!B$10:B$999,MATCH($A635,'Cycle 11'!$L$10:$L$999,0),1)),""))</f>
        <v/>
      </c>
      <c r="D635" t="str">
        <f>IF(IFERROR(IFERROR(IFERROR(IFERROR(IFERROR(IFERROR(IFERROR(IFERROR(IFERROR(IFERROR(IFERROR(IFERROR(INDEX(Summer!C$10:C$999,MATCH($A635,Summer!$L$10:$L$999,0),1),INDEX('Cycle 1'!C$10:C$999,MATCH($A635,'Cycle 1'!$L$10:$L$999,0),1)),INDEX('Cycle 2'!C$10:C$999,MATCH($A635,'Cycle 2'!$L$10:$L$999,0),1)),INDEX('Cycle 3'!C$10:C$999,MATCH($A635,'Cycle 3'!$L$10:$L$999,0),1)),INDEX('Cycle 4'!C$10:C$999,MATCH($A635,'Cycle 4'!$L$10:$L$999,0),1)),INDEX('Cycle 5'!C$10:C$999,MATCH($A635,'Cycle 5'!$L$10:$L$999,0),1)),INDEX('Cycle 6'!C$10:C$999,MATCH($A635,'Cycle 6'!$L$10:$L$999,0),1)),INDEX('Cycle 7'!C$10:C$999,MATCH($A635,'Cycle 7'!$L$10:$L$999,0),1)),INDEX('Cycle 8'!C$10:C$999,MATCH($A635,'Cycle 8'!$L$10:$L$999,0),1)),INDEX('Cycle 9'!C$10:C$999,MATCH($A635,'Cycle 9'!$L$10:$L$999,0),1)),INDEX('Cycle 10'!C$10:C$999,MATCH($A635,'Cycle 10'!$L$10:$L$999,0),1)),INDEX('Cycle 11'!C$10:C$999,MATCH($A635,'Cycle 11'!$L$10:$L$999,0),1)),"")="","",IFERROR(IFERROR(IFERROR(IFERROR(IFERROR(IFERROR(IFERROR(IFERROR(IFERROR(IFERROR(IFERROR(IFERROR(INDEX(Summer!C$10:C$999,MATCH($A635,Summer!$L$10:$L$999,0),1),INDEX('Cycle 1'!C$10:C$999,MATCH($A635,'Cycle 1'!$L$10:$L$999,0),1)),INDEX('Cycle 2'!C$10:C$999,MATCH($A635,'Cycle 2'!$L$10:$L$999,0),1)),INDEX('Cycle 3'!C$10:C$999,MATCH($A635,'Cycle 3'!$L$10:$L$999,0),1)),INDEX('Cycle 4'!C$10:C$999,MATCH($A635,'Cycle 4'!$L$10:$L$999,0),1)),INDEX('Cycle 5'!C$10:C$999,MATCH($A635,'Cycle 5'!$L$10:$L$999,0),1)),INDEX('Cycle 6'!C$10:C$999,MATCH($A635,'Cycle 6'!$L$10:$L$999,0),1)),INDEX('Cycle 7'!C$10:C$999,MATCH($A635,'Cycle 7'!$L$10:$L$999,0),1)),INDEX('Cycle 8'!C$10:C$999,MATCH($A635,'Cycle 8'!$L$10:$L$999,0),1)),INDEX('Cycle 9'!C$10:C$999,MATCH($A635,'Cycle 9'!$L$10:$L$999,0),1)),INDEX('Cycle 10'!C$10:C$999,MATCH($A635,'Cycle 10'!$L$10:$L$999,0),1)),INDEX('Cycle 11'!C$10:C$999,MATCH($A635,'Cycle 11'!$L$10:$L$999,0),1)),""))</f>
        <v/>
      </c>
      <c r="E635" t="str">
        <f>IF(IFERROR(IFERROR(IFERROR(IFERROR(IFERROR(IFERROR(IFERROR(IFERROR(IFERROR(IFERROR(IFERROR(IFERROR(INDEX(Summer!D$10:D$999,MATCH($A635,Summer!$L$10:$L$999,0),1),INDEX('Cycle 1'!D$10:D$999,MATCH($A635,'Cycle 1'!$L$10:$L$999,0),1)),INDEX('Cycle 2'!D$10:D$999,MATCH($A635,'Cycle 2'!$L$10:$L$999,0),1)),INDEX('Cycle 3'!D$10:D$999,MATCH($A635,'Cycle 3'!$L$10:$L$999,0),1)),INDEX('Cycle 4'!D$10:D$999,MATCH($A635,'Cycle 4'!$L$10:$L$999,0),1)),INDEX('Cycle 5'!D$10:D$999,MATCH($A635,'Cycle 5'!$L$10:$L$999,0),1)),INDEX('Cycle 6'!D$10:D$999,MATCH($A635,'Cycle 6'!$L$10:$L$999,0),1)),INDEX('Cycle 7'!D$10:D$999,MATCH($A635,'Cycle 7'!$L$10:$L$999,0),1)),INDEX('Cycle 8'!D$10:D$999,MATCH($A635,'Cycle 8'!$L$10:$L$999,0),1)),INDEX('Cycle 9'!D$10:D$999,MATCH($A635,'Cycle 9'!$L$10:$L$999,0),1)),INDEX('Cycle 10'!D$10:D$999,MATCH($A635,'Cycle 10'!$L$10:$L$999,0),1)),INDEX('Cycle 11'!D$10:D$999,MATCH($A635,'Cycle 11'!$L$10:$L$999,0),1)),"")="","",IFERROR(IFERROR(IFERROR(IFERROR(IFERROR(IFERROR(IFERROR(IFERROR(IFERROR(IFERROR(IFERROR(IFERROR(INDEX(Summer!D$10:D$999,MATCH($A635,Summer!$L$10:$L$999,0),1),INDEX('Cycle 1'!D$10:D$999,MATCH($A635,'Cycle 1'!$L$10:$L$999,0),1)),INDEX('Cycle 2'!D$10:D$999,MATCH($A635,'Cycle 2'!$L$10:$L$999,0),1)),INDEX('Cycle 3'!D$10:D$999,MATCH($A635,'Cycle 3'!$L$10:$L$999,0),1)),INDEX('Cycle 4'!D$10:D$999,MATCH($A635,'Cycle 4'!$L$10:$L$999,0),1)),INDEX('Cycle 5'!D$10:D$999,MATCH($A635,'Cycle 5'!$L$10:$L$999,0),1)),INDEX('Cycle 6'!D$10:D$999,MATCH($A635,'Cycle 6'!$L$10:$L$999,0),1)),INDEX('Cycle 7'!D$10:D$999,MATCH($A635,'Cycle 7'!$L$10:$L$999,0),1)),INDEX('Cycle 8'!D$10:D$999,MATCH($A635,'Cycle 8'!$L$10:$L$999,0),1)),INDEX('Cycle 9'!D$10:D$999,MATCH($A635,'Cycle 9'!$L$10:$L$999,0),1)),INDEX('Cycle 10'!D$10:D$999,MATCH($A635,'Cycle 10'!$L$10:$L$999,0),1)),INDEX('Cycle 11'!D$10:D$999,MATCH($A635,'Cycle 11'!$L$10:$L$999,0),1)),""))</f>
        <v/>
      </c>
      <c r="F635" t="str">
        <f>IF(IFERROR(IFERROR(IFERROR(IFERROR(IFERROR(IFERROR(IFERROR(IFERROR(IFERROR(IFERROR(IFERROR(IFERROR(INDEX(Summer!E$10:E$999,MATCH($A635,Summer!$L$10:$L$999,0),1),INDEX('Cycle 1'!E$10:E$999,MATCH($A635,'Cycle 1'!$L$10:$L$999,0),1)),INDEX('Cycle 2'!E$10:E$999,MATCH($A635,'Cycle 2'!$L$10:$L$999,0),1)),INDEX('Cycle 3'!E$10:E$999,MATCH($A635,'Cycle 3'!$L$10:$L$999,0),1)),INDEX('Cycle 4'!E$10:E$999,MATCH($A635,'Cycle 4'!$L$10:$L$999,0),1)),INDEX('Cycle 5'!E$10:E$999,MATCH($A635,'Cycle 5'!$L$10:$L$999,0),1)),INDEX('Cycle 6'!E$10:E$999,MATCH($A635,'Cycle 6'!$L$10:$L$999,0),1)),INDEX('Cycle 7'!E$10:E$999,MATCH($A635,'Cycle 7'!$L$10:$L$999,0),1)),INDEX('Cycle 8'!E$10:E$999,MATCH($A635,'Cycle 8'!$L$10:$L$999,0),1)),INDEX('Cycle 9'!E$10:E$999,MATCH($A635,'Cycle 9'!$L$10:$L$999,0),1)),INDEX('Cycle 10'!E$10:E$999,MATCH($A635,'Cycle 10'!$L$10:$L$999,0),1)),INDEX('Cycle 11'!E$10:E$999,MATCH($A635,'Cycle 11'!$L$10:$L$999,0),1)),"")="","",IFERROR(IFERROR(IFERROR(IFERROR(IFERROR(IFERROR(IFERROR(IFERROR(IFERROR(IFERROR(IFERROR(IFERROR(INDEX(Summer!E$10:E$999,MATCH($A635,Summer!$L$10:$L$999,0),1),INDEX('Cycle 1'!E$10:E$999,MATCH($A635,'Cycle 1'!$L$10:$L$999,0),1)),INDEX('Cycle 2'!E$10:E$999,MATCH($A635,'Cycle 2'!$L$10:$L$999,0),1)),INDEX('Cycle 3'!E$10:E$999,MATCH($A635,'Cycle 3'!$L$10:$L$999,0),1)),INDEX('Cycle 4'!E$10:E$999,MATCH($A635,'Cycle 4'!$L$10:$L$999,0),1)),INDEX('Cycle 5'!E$10:E$999,MATCH($A635,'Cycle 5'!$L$10:$L$999,0),1)),INDEX('Cycle 6'!E$10:E$999,MATCH($A635,'Cycle 6'!$L$10:$L$999,0),1)),INDEX('Cycle 7'!E$10:E$999,MATCH($A635,'Cycle 7'!$L$10:$L$999,0),1)),INDEX('Cycle 8'!E$10:E$999,MATCH($A635,'Cycle 8'!$L$10:$L$999,0),1)),INDEX('Cycle 9'!E$10:E$999,MATCH($A635,'Cycle 9'!$L$10:$L$999,0),1)),INDEX('Cycle 10'!E$10:E$999,MATCH($A635,'Cycle 10'!$L$10:$L$999,0),1)),INDEX('Cycle 11'!E$10:E$999,MATCH($A635,'Cycle 11'!$L$10:$L$999,0),1)),""))</f>
        <v/>
      </c>
      <c r="G635" t="str">
        <f>IF(IFERROR(IFERROR(IFERROR(IFERROR(IFERROR(IFERROR(IFERROR(IFERROR(IFERROR(IFERROR(IFERROR(IFERROR(INDEX(Summer!F$10:F$999,MATCH($A635,Summer!$L$10:$L$999,0),1),INDEX('Cycle 1'!F$10:F$999,MATCH($A635,'Cycle 1'!$L$10:$L$999,0),1)),INDEX('Cycle 2'!F$10:F$999,MATCH($A635,'Cycle 2'!$L$10:$L$999,0),1)),INDEX('Cycle 3'!F$10:F$999,MATCH($A635,'Cycle 3'!$L$10:$L$999,0),1)),INDEX('Cycle 4'!F$10:F$999,MATCH($A635,'Cycle 4'!$L$10:$L$999,0),1)),INDEX('Cycle 5'!F$10:F$999,MATCH($A635,'Cycle 5'!$L$10:$L$999,0),1)),INDEX('Cycle 6'!F$10:F$999,MATCH($A635,'Cycle 6'!$L$10:$L$999,0),1)),INDEX('Cycle 7'!F$10:F$999,MATCH($A635,'Cycle 7'!$L$10:$L$999,0),1)),INDEX('Cycle 8'!F$10:F$999,MATCH($A635,'Cycle 8'!$L$10:$L$999,0),1)),INDEX('Cycle 9'!F$10:F$999,MATCH($A635,'Cycle 9'!$L$10:$L$999,0),1)),INDEX('Cycle 10'!F$10:F$999,MATCH($A635,'Cycle 10'!$L$10:$L$999,0),1)),INDEX('Cycle 11'!F$10:F$999,MATCH($A635,'Cycle 11'!$L$10:$L$999,0),1)),"")="","",IFERROR(IFERROR(IFERROR(IFERROR(IFERROR(IFERROR(IFERROR(IFERROR(IFERROR(IFERROR(IFERROR(IFERROR(INDEX(Summer!F$10:F$999,MATCH($A635,Summer!$L$10:$L$999,0),1),INDEX('Cycle 1'!F$10:F$999,MATCH($A635,'Cycle 1'!$L$10:$L$999,0),1)),INDEX('Cycle 2'!F$10:F$999,MATCH($A635,'Cycle 2'!$L$10:$L$999,0),1)),INDEX('Cycle 3'!F$10:F$999,MATCH($A635,'Cycle 3'!$L$10:$L$999,0),1)),INDEX('Cycle 4'!F$10:F$999,MATCH($A635,'Cycle 4'!$L$10:$L$999,0),1)),INDEX('Cycle 5'!F$10:F$999,MATCH($A635,'Cycle 5'!$L$10:$L$999,0),1)),INDEX('Cycle 6'!F$10:F$999,MATCH($A635,'Cycle 6'!$L$10:$L$999,0),1)),INDEX('Cycle 7'!F$10:F$999,MATCH($A635,'Cycle 7'!$L$10:$L$999,0),1)),INDEX('Cycle 8'!F$10:F$999,MATCH($A635,'Cycle 8'!$L$10:$L$999,0),1)),INDEX('Cycle 9'!F$10:F$999,MATCH($A635,'Cycle 9'!$L$10:$L$999,0),1)),INDEX('Cycle 10'!F$10:F$999,MATCH($A635,'Cycle 10'!$L$10:$L$999,0),1)),INDEX('Cycle 11'!F$10:F$999,MATCH($A635,'Cycle 11'!$L$10:$L$999,0),1)),""))</f>
        <v/>
      </c>
      <c r="H635" t="str">
        <f>IF(IFERROR(IFERROR(IFERROR(IFERROR(IFERROR(IFERROR(IFERROR(IFERROR(IFERROR(IFERROR(IFERROR(IFERROR(INDEX(Summer!G$10:G$999,MATCH($A635,Summer!$L$10:$L$999,0),1),INDEX('Cycle 1'!G$10:G$999,MATCH($A635,'Cycle 1'!$L$10:$L$999,0),1)),INDEX('Cycle 2'!G$10:G$999,MATCH($A635,'Cycle 2'!$L$10:$L$999,0),1)),INDEX('Cycle 3'!G$10:G$999,MATCH($A635,'Cycle 3'!$L$10:$L$999,0),1)),INDEX('Cycle 4'!G$10:G$999,MATCH($A635,'Cycle 4'!$L$10:$L$999,0),1)),INDEX('Cycle 5'!G$10:G$999,MATCH($A635,'Cycle 5'!$L$10:$L$999,0),1)),INDEX('Cycle 6'!G$10:G$999,MATCH($A635,'Cycle 6'!$L$10:$L$999,0),1)),INDEX('Cycle 7'!G$10:G$999,MATCH($A635,'Cycle 7'!$L$10:$L$999,0),1)),INDEX('Cycle 8'!G$10:G$999,MATCH($A635,'Cycle 8'!$L$10:$L$999,0),1)),INDEX('Cycle 9'!G$10:G$999,MATCH($A635,'Cycle 9'!$L$10:$L$999,0),1)),INDEX('Cycle 10'!G$10:G$999,MATCH($A635,'Cycle 10'!$L$10:$L$999,0),1)),INDEX('Cycle 11'!G$10:G$999,MATCH($A635,'Cycle 11'!$L$10:$L$999,0),1)),"")="","",IFERROR(IFERROR(IFERROR(IFERROR(IFERROR(IFERROR(IFERROR(IFERROR(IFERROR(IFERROR(IFERROR(IFERROR(INDEX(Summer!G$10:G$999,MATCH($A635,Summer!$L$10:$L$999,0),1),INDEX('Cycle 1'!G$10:G$999,MATCH($A635,'Cycle 1'!$L$10:$L$999,0),1)),INDEX('Cycle 2'!G$10:G$999,MATCH($A635,'Cycle 2'!$L$10:$L$999,0),1)),INDEX('Cycle 3'!G$10:G$999,MATCH($A635,'Cycle 3'!$L$10:$L$999,0),1)),INDEX('Cycle 4'!G$10:G$999,MATCH($A635,'Cycle 4'!$L$10:$L$999,0),1)),INDEX('Cycle 5'!G$10:G$999,MATCH($A635,'Cycle 5'!$L$10:$L$999,0),1)),INDEX('Cycle 6'!G$10:G$999,MATCH($A635,'Cycle 6'!$L$10:$L$999,0),1)),INDEX('Cycle 7'!G$10:G$999,MATCH($A635,'Cycle 7'!$L$10:$L$999,0),1)),INDEX('Cycle 8'!G$10:G$999,MATCH($A635,'Cycle 8'!$L$10:$L$999,0),1)),INDEX('Cycle 9'!G$10:G$999,MATCH($A635,'Cycle 9'!$L$10:$L$999,0),1)),INDEX('Cycle 10'!G$10:G$999,MATCH($A635,'Cycle 10'!$L$10:$L$999,0),1)),INDEX('Cycle 11'!G$10:G$999,MATCH($A635,'Cycle 11'!$L$10:$L$999,0),1)),""))</f>
        <v/>
      </c>
      <c r="I635">
        <f>IFERROR(IF(C635="",MAX(I$1:I634),IF(ROW(C$2)=ROW(C635),1,IF(ISERROR(VLOOKUP(C635,C$2:C634,1,FALSE)),MAX(I$1:I634)+1,MAX(I$1:I634)))),"")</f>
        <v>0</v>
      </c>
      <c r="J635" t="str">
        <f t="shared" si="76"/>
        <v/>
      </c>
      <c r="K635" t="str">
        <f t="shared" si="75"/>
        <v/>
      </c>
      <c r="L635" t="str">
        <f t="shared" si="75"/>
        <v/>
      </c>
      <c r="M635" t="str">
        <f t="shared" si="75"/>
        <v/>
      </c>
      <c r="N635" t="str">
        <f t="shared" si="75"/>
        <v/>
      </c>
      <c r="O635" t="str">
        <f t="shared" si="75"/>
        <v/>
      </c>
      <c r="P635" t="str">
        <f t="shared" si="75"/>
        <v/>
      </c>
      <c r="Q635" t="str">
        <f t="shared" ref="K635:V656" si="78">IF($H635="","",COUNTIFS($C:$C,$C635,$H:$H,"Yes",$B:$B,SUBSTITUTE(Q$1,"MH_","")))</f>
        <v/>
      </c>
      <c r="R635" t="str">
        <f t="shared" si="78"/>
        <v/>
      </c>
      <c r="S635" t="str">
        <f t="shared" si="78"/>
        <v/>
      </c>
      <c r="T635" t="str">
        <f t="shared" si="78"/>
        <v/>
      </c>
      <c r="U635" t="str">
        <f t="shared" si="78"/>
        <v/>
      </c>
      <c r="V635" t="str">
        <f t="shared" si="78"/>
        <v/>
      </c>
      <c r="W635" t="str">
        <f t="shared" si="77"/>
        <v/>
      </c>
      <c r="X635">
        <f>IF(OR(H635="No",H635=""),0,IF(COUNTIFS(H$2:H635,"Yes",C$2:C635,C635)&gt;1,0,COUNTIFS(H$2:H635,"Yes",C$2:C635,C635)))+IF(X634=$X$1,0,X634)</f>
        <v>0</v>
      </c>
    </row>
    <row r="636" spans="1:24" x14ac:dyDescent="0.3">
      <c r="A636">
        <f>ROWS($A$2:$A636)</f>
        <v>635</v>
      </c>
      <c r="B636" t="str">
        <f>IF(ISERROR(VLOOKUP(A636,Summer!L$11:L$500,1,FALSE)),IF(ISERROR(VLOOKUP(A636,'Cycle 1'!L$11:L$500,1,FALSE)),IF(ISERROR(VLOOKUP(A636,'Cycle 2'!L$11:L$500,1,FALSE)),IF(ISERROR(VLOOKUP(A636,'Cycle 3'!L$11:L$500,1,FALSE)),IF(ISERROR(VLOOKUP(A636,'Cycle 4'!L$11:L$500,1,FALSE)),IF(ISERROR(VLOOKUP(A636,'Cycle 5'!L$11:L$500,1,FALSE)),IF(ISERROR(VLOOKUP(A636,'Cycle 6'!L$11:L$500,1,FALSE)),IF(ISERROR(VLOOKUP(A636,'Cycle 7'!L$11:L$500,1,FALSE)),IF(ISERROR(VLOOKUP(A636,'Cycle 8'!L$11:L$500,1,FALSE)),IF(ISERROR(VLOOKUP(A636,'Cycle 9'!L$11:L$500,1,FALSE)),IF(ISERROR(VLOOKUP(A636,'Cycle 10'!L$11:L$500,1,FALSE)),IF(ISERROR(VLOOKUP(A636,'Cycle 11'!L$11:L$500,1,FALSE)),"","Cycle 11"),"Cycle 10"),"Cycle 9"),"Cycle 8"),"Cycle 7"),"Cycle 6"),"Cycle 5"),"Cycle 4"),"Cycle 3"),"Cycle 2"),"Cycle 1"),"Summer")</f>
        <v/>
      </c>
      <c r="C636" t="str">
        <f>IF(IFERROR(IFERROR(IFERROR(IFERROR(IFERROR(IFERROR(IFERROR(IFERROR(IFERROR(IFERROR(IFERROR(IFERROR(INDEX(Summer!B$10:B$999,MATCH($A636,Summer!$L$10:$L$999,0),1),INDEX('Cycle 1'!B$10:B$999,MATCH($A636,'Cycle 1'!$L$10:$L$999,0),1)),INDEX('Cycle 2'!B$10:B$999,MATCH($A636,'Cycle 2'!$L$10:$L$999,0),1)),INDEX('Cycle 3'!B$10:B$999,MATCH($A636,'Cycle 3'!$L$10:$L$999,0),1)),INDEX('Cycle 4'!B$10:B$999,MATCH($A636,'Cycle 4'!$L$10:$L$999,0),1)),INDEX('Cycle 5'!B$10:B$999,MATCH($A636,'Cycle 5'!$L$10:$L$999,0),1)),INDEX('Cycle 6'!B$10:B$999,MATCH($A636,'Cycle 6'!$L$10:$L$999,0),1)),INDEX('Cycle 7'!B$10:B$999,MATCH($A636,'Cycle 7'!$L$10:$L$999,0),1)),INDEX('Cycle 8'!B$10:B$999,MATCH($A636,'Cycle 8'!$L$10:$L$999,0),1)),INDEX('Cycle 9'!B$10:B$999,MATCH($A636,'Cycle 9'!$L$10:$L$999,0),1)),INDEX('Cycle 10'!B$10:B$999,MATCH($A636,'Cycle 10'!$L$10:$L$999,0),1)),INDEX('Cycle 11'!B$10:B$999,MATCH($A636,'Cycle 11'!$L$10:$L$999,0),1)),"")="","",IFERROR(IFERROR(IFERROR(IFERROR(IFERROR(IFERROR(IFERROR(IFERROR(IFERROR(IFERROR(IFERROR(IFERROR(INDEX(Summer!B$10:B$999,MATCH($A636,Summer!$L$10:$L$999,0),1),INDEX('Cycle 1'!B$10:B$999,MATCH($A636,'Cycle 1'!$L$10:$L$999,0),1)),INDEX('Cycle 2'!B$10:B$999,MATCH($A636,'Cycle 2'!$L$10:$L$999,0),1)),INDEX('Cycle 3'!B$10:B$999,MATCH($A636,'Cycle 3'!$L$10:$L$999,0),1)),INDEX('Cycle 4'!B$10:B$999,MATCH($A636,'Cycle 4'!$L$10:$L$999,0),1)),INDEX('Cycle 5'!B$10:B$999,MATCH($A636,'Cycle 5'!$L$10:$L$999,0),1)),INDEX('Cycle 6'!B$10:B$999,MATCH($A636,'Cycle 6'!$L$10:$L$999,0),1)),INDEX('Cycle 7'!B$10:B$999,MATCH($A636,'Cycle 7'!$L$10:$L$999,0),1)),INDEX('Cycle 8'!B$10:B$999,MATCH($A636,'Cycle 8'!$L$10:$L$999,0),1)),INDEX('Cycle 9'!B$10:B$999,MATCH($A636,'Cycle 9'!$L$10:$L$999,0),1)),INDEX('Cycle 10'!B$10:B$999,MATCH($A636,'Cycle 10'!$L$10:$L$999,0),1)),INDEX('Cycle 11'!B$10:B$999,MATCH($A636,'Cycle 11'!$L$10:$L$999,0),1)),""))</f>
        <v/>
      </c>
      <c r="D636" t="str">
        <f>IF(IFERROR(IFERROR(IFERROR(IFERROR(IFERROR(IFERROR(IFERROR(IFERROR(IFERROR(IFERROR(IFERROR(IFERROR(INDEX(Summer!C$10:C$999,MATCH($A636,Summer!$L$10:$L$999,0),1),INDEX('Cycle 1'!C$10:C$999,MATCH($A636,'Cycle 1'!$L$10:$L$999,0),1)),INDEX('Cycle 2'!C$10:C$999,MATCH($A636,'Cycle 2'!$L$10:$L$999,0),1)),INDEX('Cycle 3'!C$10:C$999,MATCH($A636,'Cycle 3'!$L$10:$L$999,0),1)),INDEX('Cycle 4'!C$10:C$999,MATCH($A636,'Cycle 4'!$L$10:$L$999,0),1)),INDEX('Cycle 5'!C$10:C$999,MATCH($A636,'Cycle 5'!$L$10:$L$999,0),1)),INDEX('Cycle 6'!C$10:C$999,MATCH($A636,'Cycle 6'!$L$10:$L$999,0),1)),INDEX('Cycle 7'!C$10:C$999,MATCH($A636,'Cycle 7'!$L$10:$L$999,0),1)),INDEX('Cycle 8'!C$10:C$999,MATCH($A636,'Cycle 8'!$L$10:$L$999,0),1)),INDEX('Cycle 9'!C$10:C$999,MATCH($A636,'Cycle 9'!$L$10:$L$999,0),1)),INDEX('Cycle 10'!C$10:C$999,MATCH($A636,'Cycle 10'!$L$10:$L$999,0),1)),INDEX('Cycle 11'!C$10:C$999,MATCH($A636,'Cycle 11'!$L$10:$L$999,0),1)),"")="","",IFERROR(IFERROR(IFERROR(IFERROR(IFERROR(IFERROR(IFERROR(IFERROR(IFERROR(IFERROR(IFERROR(IFERROR(INDEX(Summer!C$10:C$999,MATCH($A636,Summer!$L$10:$L$999,0),1),INDEX('Cycle 1'!C$10:C$999,MATCH($A636,'Cycle 1'!$L$10:$L$999,0),1)),INDEX('Cycle 2'!C$10:C$999,MATCH($A636,'Cycle 2'!$L$10:$L$999,0),1)),INDEX('Cycle 3'!C$10:C$999,MATCH($A636,'Cycle 3'!$L$10:$L$999,0),1)),INDEX('Cycle 4'!C$10:C$999,MATCH($A636,'Cycle 4'!$L$10:$L$999,0),1)),INDEX('Cycle 5'!C$10:C$999,MATCH($A636,'Cycle 5'!$L$10:$L$999,0),1)),INDEX('Cycle 6'!C$10:C$999,MATCH($A636,'Cycle 6'!$L$10:$L$999,0),1)),INDEX('Cycle 7'!C$10:C$999,MATCH($A636,'Cycle 7'!$L$10:$L$999,0),1)),INDEX('Cycle 8'!C$10:C$999,MATCH($A636,'Cycle 8'!$L$10:$L$999,0),1)),INDEX('Cycle 9'!C$10:C$999,MATCH($A636,'Cycle 9'!$L$10:$L$999,0),1)),INDEX('Cycle 10'!C$10:C$999,MATCH($A636,'Cycle 10'!$L$10:$L$999,0),1)),INDEX('Cycle 11'!C$10:C$999,MATCH($A636,'Cycle 11'!$L$10:$L$999,0),1)),""))</f>
        <v/>
      </c>
      <c r="E636" t="str">
        <f>IF(IFERROR(IFERROR(IFERROR(IFERROR(IFERROR(IFERROR(IFERROR(IFERROR(IFERROR(IFERROR(IFERROR(IFERROR(INDEX(Summer!D$10:D$999,MATCH($A636,Summer!$L$10:$L$999,0),1),INDEX('Cycle 1'!D$10:D$999,MATCH($A636,'Cycle 1'!$L$10:$L$999,0),1)),INDEX('Cycle 2'!D$10:D$999,MATCH($A636,'Cycle 2'!$L$10:$L$999,0),1)),INDEX('Cycle 3'!D$10:D$999,MATCH($A636,'Cycle 3'!$L$10:$L$999,0),1)),INDEX('Cycle 4'!D$10:D$999,MATCH($A636,'Cycle 4'!$L$10:$L$999,0),1)),INDEX('Cycle 5'!D$10:D$999,MATCH($A636,'Cycle 5'!$L$10:$L$999,0),1)),INDEX('Cycle 6'!D$10:D$999,MATCH($A636,'Cycle 6'!$L$10:$L$999,0),1)),INDEX('Cycle 7'!D$10:D$999,MATCH($A636,'Cycle 7'!$L$10:$L$999,0),1)),INDEX('Cycle 8'!D$10:D$999,MATCH($A636,'Cycle 8'!$L$10:$L$999,0),1)),INDEX('Cycle 9'!D$10:D$999,MATCH($A636,'Cycle 9'!$L$10:$L$999,0),1)),INDEX('Cycle 10'!D$10:D$999,MATCH($A636,'Cycle 10'!$L$10:$L$999,0),1)),INDEX('Cycle 11'!D$10:D$999,MATCH($A636,'Cycle 11'!$L$10:$L$999,0),1)),"")="","",IFERROR(IFERROR(IFERROR(IFERROR(IFERROR(IFERROR(IFERROR(IFERROR(IFERROR(IFERROR(IFERROR(IFERROR(INDEX(Summer!D$10:D$999,MATCH($A636,Summer!$L$10:$L$999,0),1),INDEX('Cycle 1'!D$10:D$999,MATCH($A636,'Cycle 1'!$L$10:$L$999,0),1)),INDEX('Cycle 2'!D$10:D$999,MATCH($A636,'Cycle 2'!$L$10:$L$999,0),1)),INDEX('Cycle 3'!D$10:D$999,MATCH($A636,'Cycle 3'!$L$10:$L$999,0),1)),INDEX('Cycle 4'!D$10:D$999,MATCH($A636,'Cycle 4'!$L$10:$L$999,0),1)),INDEX('Cycle 5'!D$10:D$999,MATCH($A636,'Cycle 5'!$L$10:$L$999,0),1)),INDEX('Cycle 6'!D$10:D$999,MATCH($A636,'Cycle 6'!$L$10:$L$999,0),1)),INDEX('Cycle 7'!D$10:D$999,MATCH($A636,'Cycle 7'!$L$10:$L$999,0),1)),INDEX('Cycle 8'!D$10:D$999,MATCH($A636,'Cycle 8'!$L$10:$L$999,0),1)),INDEX('Cycle 9'!D$10:D$999,MATCH($A636,'Cycle 9'!$L$10:$L$999,0),1)),INDEX('Cycle 10'!D$10:D$999,MATCH($A636,'Cycle 10'!$L$10:$L$999,0),1)),INDEX('Cycle 11'!D$10:D$999,MATCH($A636,'Cycle 11'!$L$10:$L$999,0),1)),""))</f>
        <v/>
      </c>
      <c r="F636" t="str">
        <f>IF(IFERROR(IFERROR(IFERROR(IFERROR(IFERROR(IFERROR(IFERROR(IFERROR(IFERROR(IFERROR(IFERROR(IFERROR(INDEX(Summer!E$10:E$999,MATCH($A636,Summer!$L$10:$L$999,0),1),INDEX('Cycle 1'!E$10:E$999,MATCH($A636,'Cycle 1'!$L$10:$L$999,0),1)),INDEX('Cycle 2'!E$10:E$999,MATCH($A636,'Cycle 2'!$L$10:$L$999,0),1)),INDEX('Cycle 3'!E$10:E$999,MATCH($A636,'Cycle 3'!$L$10:$L$999,0),1)),INDEX('Cycle 4'!E$10:E$999,MATCH($A636,'Cycle 4'!$L$10:$L$999,0),1)),INDEX('Cycle 5'!E$10:E$999,MATCH($A636,'Cycle 5'!$L$10:$L$999,0),1)),INDEX('Cycle 6'!E$10:E$999,MATCH($A636,'Cycle 6'!$L$10:$L$999,0),1)),INDEX('Cycle 7'!E$10:E$999,MATCH($A636,'Cycle 7'!$L$10:$L$999,0),1)),INDEX('Cycle 8'!E$10:E$999,MATCH($A636,'Cycle 8'!$L$10:$L$999,0),1)),INDEX('Cycle 9'!E$10:E$999,MATCH($A636,'Cycle 9'!$L$10:$L$999,0),1)),INDEX('Cycle 10'!E$10:E$999,MATCH($A636,'Cycle 10'!$L$10:$L$999,0),1)),INDEX('Cycle 11'!E$10:E$999,MATCH($A636,'Cycle 11'!$L$10:$L$999,0),1)),"")="","",IFERROR(IFERROR(IFERROR(IFERROR(IFERROR(IFERROR(IFERROR(IFERROR(IFERROR(IFERROR(IFERROR(IFERROR(INDEX(Summer!E$10:E$999,MATCH($A636,Summer!$L$10:$L$999,0),1),INDEX('Cycle 1'!E$10:E$999,MATCH($A636,'Cycle 1'!$L$10:$L$999,0),1)),INDEX('Cycle 2'!E$10:E$999,MATCH($A636,'Cycle 2'!$L$10:$L$999,0),1)),INDEX('Cycle 3'!E$10:E$999,MATCH($A636,'Cycle 3'!$L$10:$L$999,0),1)),INDEX('Cycle 4'!E$10:E$999,MATCH($A636,'Cycle 4'!$L$10:$L$999,0),1)),INDEX('Cycle 5'!E$10:E$999,MATCH($A636,'Cycle 5'!$L$10:$L$999,0),1)),INDEX('Cycle 6'!E$10:E$999,MATCH($A636,'Cycle 6'!$L$10:$L$999,0),1)),INDEX('Cycle 7'!E$10:E$999,MATCH($A636,'Cycle 7'!$L$10:$L$999,0),1)),INDEX('Cycle 8'!E$10:E$999,MATCH($A636,'Cycle 8'!$L$10:$L$999,0),1)),INDEX('Cycle 9'!E$10:E$999,MATCH($A636,'Cycle 9'!$L$10:$L$999,0),1)),INDEX('Cycle 10'!E$10:E$999,MATCH($A636,'Cycle 10'!$L$10:$L$999,0),1)),INDEX('Cycle 11'!E$10:E$999,MATCH($A636,'Cycle 11'!$L$10:$L$999,0),1)),""))</f>
        <v/>
      </c>
      <c r="G636" t="str">
        <f>IF(IFERROR(IFERROR(IFERROR(IFERROR(IFERROR(IFERROR(IFERROR(IFERROR(IFERROR(IFERROR(IFERROR(IFERROR(INDEX(Summer!F$10:F$999,MATCH($A636,Summer!$L$10:$L$999,0),1),INDEX('Cycle 1'!F$10:F$999,MATCH($A636,'Cycle 1'!$L$10:$L$999,0),1)),INDEX('Cycle 2'!F$10:F$999,MATCH($A636,'Cycle 2'!$L$10:$L$999,0),1)),INDEX('Cycle 3'!F$10:F$999,MATCH($A636,'Cycle 3'!$L$10:$L$999,0),1)),INDEX('Cycle 4'!F$10:F$999,MATCH($A636,'Cycle 4'!$L$10:$L$999,0),1)),INDEX('Cycle 5'!F$10:F$999,MATCH($A636,'Cycle 5'!$L$10:$L$999,0),1)),INDEX('Cycle 6'!F$10:F$999,MATCH($A636,'Cycle 6'!$L$10:$L$999,0),1)),INDEX('Cycle 7'!F$10:F$999,MATCH($A636,'Cycle 7'!$L$10:$L$999,0),1)),INDEX('Cycle 8'!F$10:F$999,MATCH($A636,'Cycle 8'!$L$10:$L$999,0),1)),INDEX('Cycle 9'!F$10:F$999,MATCH($A636,'Cycle 9'!$L$10:$L$999,0),1)),INDEX('Cycle 10'!F$10:F$999,MATCH($A636,'Cycle 10'!$L$10:$L$999,0),1)),INDEX('Cycle 11'!F$10:F$999,MATCH($A636,'Cycle 11'!$L$10:$L$999,0),1)),"")="","",IFERROR(IFERROR(IFERROR(IFERROR(IFERROR(IFERROR(IFERROR(IFERROR(IFERROR(IFERROR(IFERROR(IFERROR(INDEX(Summer!F$10:F$999,MATCH($A636,Summer!$L$10:$L$999,0),1),INDEX('Cycle 1'!F$10:F$999,MATCH($A636,'Cycle 1'!$L$10:$L$999,0),1)),INDEX('Cycle 2'!F$10:F$999,MATCH($A636,'Cycle 2'!$L$10:$L$999,0),1)),INDEX('Cycle 3'!F$10:F$999,MATCH($A636,'Cycle 3'!$L$10:$L$999,0),1)),INDEX('Cycle 4'!F$10:F$999,MATCH($A636,'Cycle 4'!$L$10:$L$999,0),1)),INDEX('Cycle 5'!F$10:F$999,MATCH($A636,'Cycle 5'!$L$10:$L$999,0),1)),INDEX('Cycle 6'!F$10:F$999,MATCH($A636,'Cycle 6'!$L$10:$L$999,0),1)),INDEX('Cycle 7'!F$10:F$999,MATCH($A636,'Cycle 7'!$L$10:$L$999,0),1)),INDEX('Cycle 8'!F$10:F$999,MATCH($A636,'Cycle 8'!$L$10:$L$999,0),1)),INDEX('Cycle 9'!F$10:F$999,MATCH($A636,'Cycle 9'!$L$10:$L$999,0),1)),INDEX('Cycle 10'!F$10:F$999,MATCH($A636,'Cycle 10'!$L$10:$L$999,0),1)),INDEX('Cycle 11'!F$10:F$999,MATCH($A636,'Cycle 11'!$L$10:$L$999,0),1)),""))</f>
        <v/>
      </c>
      <c r="H636" t="str">
        <f>IF(IFERROR(IFERROR(IFERROR(IFERROR(IFERROR(IFERROR(IFERROR(IFERROR(IFERROR(IFERROR(IFERROR(IFERROR(INDEX(Summer!G$10:G$999,MATCH($A636,Summer!$L$10:$L$999,0),1),INDEX('Cycle 1'!G$10:G$999,MATCH($A636,'Cycle 1'!$L$10:$L$999,0),1)),INDEX('Cycle 2'!G$10:G$999,MATCH($A636,'Cycle 2'!$L$10:$L$999,0),1)),INDEX('Cycle 3'!G$10:G$999,MATCH($A636,'Cycle 3'!$L$10:$L$999,0),1)),INDEX('Cycle 4'!G$10:G$999,MATCH($A636,'Cycle 4'!$L$10:$L$999,0),1)),INDEX('Cycle 5'!G$10:G$999,MATCH($A636,'Cycle 5'!$L$10:$L$999,0),1)),INDEX('Cycle 6'!G$10:G$999,MATCH($A636,'Cycle 6'!$L$10:$L$999,0),1)),INDEX('Cycle 7'!G$10:G$999,MATCH($A636,'Cycle 7'!$L$10:$L$999,0),1)),INDEX('Cycle 8'!G$10:G$999,MATCH($A636,'Cycle 8'!$L$10:$L$999,0),1)),INDEX('Cycle 9'!G$10:G$999,MATCH($A636,'Cycle 9'!$L$10:$L$999,0),1)),INDEX('Cycle 10'!G$10:G$999,MATCH($A636,'Cycle 10'!$L$10:$L$999,0),1)),INDEX('Cycle 11'!G$10:G$999,MATCH($A636,'Cycle 11'!$L$10:$L$999,0),1)),"")="","",IFERROR(IFERROR(IFERROR(IFERROR(IFERROR(IFERROR(IFERROR(IFERROR(IFERROR(IFERROR(IFERROR(IFERROR(INDEX(Summer!G$10:G$999,MATCH($A636,Summer!$L$10:$L$999,0),1),INDEX('Cycle 1'!G$10:G$999,MATCH($A636,'Cycle 1'!$L$10:$L$999,0),1)),INDEX('Cycle 2'!G$10:G$999,MATCH($A636,'Cycle 2'!$L$10:$L$999,0),1)),INDEX('Cycle 3'!G$10:G$999,MATCH($A636,'Cycle 3'!$L$10:$L$999,0),1)),INDEX('Cycle 4'!G$10:G$999,MATCH($A636,'Cycle 4'!$L$10:$L$999,0),1)),INDEX('Cycle 5'!G$10:G$999,MATCH($A636,'Cycle 5'!$L$10:$L$999,0),1)),INDEX('Cycle 6'!G$10:G$999,MATCH($A636,'Cycle 6'!$L$10:$L$999,0),1)),INDEX('Cycle 7'!G$10:G$999,MATCH($A636,'Cycle 7'!$L$10:$L$999,0),1)),INDEX('Cycle 8'!G$10:G$999,MATCH($A636,'Cycle 8'!$L$10:$L$999,0),1)),INDEX('Cycle 9'!G$10:G$999,MATCH($A636,'Cycle 9'!$L$10:$L$999,0),1)),INDEX('Cycle 10'!G$10:G$999,MATCH($A636,'Cycle 10'!$L$10:$L$999,0),1)),INDEX('Cycle 11'!G$10:G$999,MATCH($A636,'Cycle 11'!$L$10:$L$999,0),1)),""))</f>
        <v/>
      </c>
      <c r="I636">
        <f>IFERROR(IF(C636="",MAX(I$1:I635),IF(ROW(C$2)=ROW(C636),1,IF(ISERROR(VLOOKUP(C636,C$2:C635,1,FALSE)),MAX(I$1:I635)+1,MAX(I$1:I635)))),"")</f>
        <v>0</v>
      </c>
      <c r="J636" t="str">
        <f t="shared" si="76"/>
        <v/>
      </c>
      <c r="K636" t="str">
        <f t="shared" si="78"/>
        <v/>
      </c>
      <c r="L636" t="str">
        <f t="shared" si="78"/>
        <v/>
      </c>
      <c r="M636" t="str">
        <f t="shared" si="78"/>
        <v/>
      </c>
      <c r="N636" t="str">
        <f t="shared" si="78"/>
        <v/>
      </c>
      <c r="O636" t="str">
        <f t="shared" si="78"/>
        <v/>
      </c>
      <c r="P636" t="str">
        <f t="shared" si="78"/>
        <v/>
      </c>
      <c r="Q636" t="str">
        <f t="shared" si="78"/>
        <v/>
      </c>
      <c r="R636" t="str">
        <f t="shared" si="78"/>
        <v/>
      </c>
      <c r="S636" t="str">
        <f t="shared" si="78"/>
        <v/>
      </c>
      <c r="T636" t="str">
        <f t="shared" si="78"/>
        <v/>
      </c>
      <c r="U636" t="str">
        <f t="shared" si="78"/>
        <v/>
      </c>
      <c r="V636" t="str">
        <f t="shared" si="78"/>
        <v/>
      </c>
      <c r="W636" t="str">
        <f t="shared" si="77"/>
        <v/>
      </c>
      <c r="X636">
        <f>IF(OR(H636="No",H636=""),0,IF(COUNTIFS(H$2:H636,"Yes",C$2:C636,C636)&gt;1,0,COUNTIFS(H$2:H636,"Yes",C$2:C636,C636)))+IF(X635=$X$1,0,X635)</f>
        <v>0</v>
      </c>
    </row>
    <row r="637" spans="1:24" x14ac:dyDescent="0.3">
      <c r="A637">
        <f>ROWS($A$2:$A637)</f>
        <v>636</v>
      </c>
      <c r="B637" t="str">
        <f>IF(ISERROR(VLOOKUP(A637,Summer!L$11:L$500,1,FALSE)),IF(ISERROR(VLOOKUP(A637,'Cycle 1'!L$11:L$500,1,FALSE)),IF(ISERROR(VLOOKUP(A637,'Cycle 2'!L$11:L$500,1,FALSE)),IF(ISERROR(VLOOKUP(A637,'Cycle 3'!L$11:L$500,1,FALSE)),IF(ISERROR(VLOOKUP(A637,'Cycle 4'!L$11:L$500,1,FALSE)),IF(ISERROR(VLOOKUP(A637,'Cycle 5'!L$11:L$500,1,FALSE)),IF(ISERROR(VLOOKUP(A637,'Cycle 6'!L$11:L$500,1,FALSE)),IF(ISERROR(VLOOKUP(A637,'Cycle 7'!L$11:L$500,1,FALSE)),IF(ISERROR(VLOOKUP(A637,'Cycle 8'!L$11:L$500,1,FALSE)),IF(ISERROR(VLOOKUP(A637,'Cycle 9'!L$11:L$500,1,FALSE)),IF(ISERROR(VLOOKUP(A637,'Cycle 10'!L$11:L$500,1,FALSE)),IF(ISERROR(VLOOKUP(A637,'Cycle 11'!L$11:L$500,1,FALSE)),"","Cycle 11"),"Cycle 10"),"Cycle 9"),"Cycle 8"),"Cycle 7"),"Cycle 6"),"Cycle 5"),"Cycle 4"),"Cycle 3"),"Cycle 2"),"Cycle 1"),"Summer")</f>
        <v/>
      </c>
      <c r="C637" t="str">
        <f>IF(IFERROR(IFERROR(IFERROR(IFERROR(IFERROR(IFERROR(IFERROR(IFERROR(IFERROR(IFERROR(IFERROR(IFERROR(INDEX(Summer!B$10:B$999,MATCH($A637,Summer!$L$10:$L$999,0),1),INDEX('Cycle 1'!B$10:B$999,MATCH($A637,'Cycle 1'!$L$10:$L$999,0),1)),INDEX('Cycle 2'!B$10:B$999,MATCH($A637,'Cycle 2'!$L$10:$L$999,0),1)),INDEX('Cycle 3'!B$10:B$999,MATCH($A637,'Cycle 3'!$L$10:$L$999,0),1)),INDEX('Cycle 4'!B$10:B$999,MATCH($A637,'Cycle 4'!$L$10:$L$999,0),1)),INDEX('Cycle 5'!B$10:B$999,MATCH($A637,'Cycle 5'!$L$10:$L$999,0),1)),INDEX('Cycle 6'!B$10:B$999,MATCH($A637,'Cycle 6'!$L$10:$L$999,0),1)),INDEX('Cycle 7'!B$10:B$999,MATCH($A637,'Cycle 7'!$L$10:$L$999,0),1)),INDEX('Cycle 8'!B$10:B$999,MATCH($A637,'Cycle 8'!$L$10:$L$999,0),1)),INDEX('Cycle 9'!B$10:B$999,MATCH($A637,'Cycle 9'!$L$10:$L$999,0),1)),INDEX('Cycle 10'!B$10:B$999,MATCH($A637,'Cycle 10'!$L$10:$L$999,0),1)),INDEX('Cycle 11'!B$10:B$999,MATCH($A637,'Cycle 11'!$L$10:$L$999,0),1)),"")="","",IFERROR(IFERROR(IFERROR(IFERROR(IFERROR(IFERROR(IFERROR(IFERROR(IFERROR(IFERROR(IFERROR(IFERROR(INDEX(Summer!B$10:B$999,MATCH($A637,Summer!$L$10:$L$999,0),1),INDEX('Cycle 1'!B$10:B$999,MATCH($A637,'Cycle 1'!$L$10:$L$999,0),1)),INDEX('Cycle 2'!B$10:B$999,MATCH($A637,'Cycle 2'!$L$10:$L$999,0),1)),INDEX('Cycle 3'!B$10:B$999,MATCH($A637,'Cycle 3'!$L$10:$L$999,0),1)),INDEX('Cycle 4'!B$10:B$999,MATCH($A637,'Cycle 4'!$L$10:$L$999,0),1)),INDEX('Cycle 5'!B$10:B$999,MATCH($A637,'Cycle 5'!$L$10:$L$999,0),1)),INDEX('Cycle 6'!B$10:B$999,MATCH($A637,'Cycle 6'!$L$10:$L$999,0),1)),INDEX('Cycle 7'!B$10:B$999,MATCH($A637,'Cycle 7'!$L$10:$L$999,0),1)),INDEX('Cycle 8'!B$10:B$999,MATCH($A637,'Cycle 8'!$L$10:$L$999,0),1)),INDEX('Cycle 9'!B$10:B$999,MATCH($A637,'Cycle 9'!$L$10:$L$999,0),1)),INDEX('Cycle 10'!B$10:B$999,MATCH($A637,'Cycle 10'!$L$10:$L$999,0),1)),INDEX('Cycle 11'!B$10:B$999,MATCH($A637,'Cycle 11'!$L$10:$L$999,0),1)),""))</f>
        <v/>
      </c>
      <c r="D637" t="str">
        <f>IF(IFERROR(IFERROR(IFERROR(IFERROR(IFERROR(IFERROR(IFERROR(IFERROR(IFERROR(IFERROR(IFERROR(IFERROR(INDEX(Summer!C$10:C$999,MATCH($A637,Summer!$L$10:$L$999,0),1),INDEX('Cycle 1'!C$10:C$999,MATCH($A637,'Cycle 1'!$L$10:$L$999,0),1)),INDEX('Cycle 2'!C$10:C$999,MATCH($A637,'Cycle 2'!$L$10:$L$999,0),1)),INDEX('Cycle 3'!C$10:C$999,MATCH($A637,'Cycle 3'!$L$10:$L$999,0),1)),INDEX('Cycle 4'!C$10:C$999,MATCH($A637,'Cycle 4'!$L$10:$L$999,0),1)),INDEX('Cycle 5'!C$10:C$999,MATCH($A637,'Cycle 5'!$L$10:$L$999,0),1)),INDEX('Cycle 6'!C$10:C$999,MATCH($A637,'Cycle 6'!$L$10:$L$999,0),1)),INDEX('Cycle 7'!C$10:C$999,MATCH($A637,'Cycle 7'!$L$10:$L$999,0),1)),INDEX('Cycle 8'!C$10:C$999,MATCH($A637,'Cycle 8'!$L$10:$L$999,0),1)),INDEX('Cycle 9'!C$10:C$999,MATCH($A637,'Cycle 9'!$L$10:$L$999,0),1)),INDEX('Cycle 10'!C$10:C$999,MATCH($A637,'Cycle 10'!$L$10:$L$999,0),1)),INDEX('Cycle 11'!C$10:C$999,MATCH($A637,'Cycle 11'!$L$10:$L$999,0),1)),"")="","",IFERROR(IFERROR(IFERROR(IFERROR(IFERROR(IFERROR(IFERROR(IFERROR(IFERROR(IFERROR(IFERROR(IFERROR(INDEX(Summer!C$10:C$999,MATCH($A637,Summer!$L$10:$L$999,0),1),INDEX('Cycle 1'!C$10:C$999,MATCH($A637,'Cycle 1'!$L$10:$L$999,0),1)),INDEX('Cycle 2'!C$10:C$999,MATCH($A637,'Cycle 2'!$L$10:$L$999,0),1)),INDEX('Cycle 3'!C$10:C$999,MATCH($A637,'Cycle 3'!$L$10:$L$999,0),1)),INDEX('Cycle 4'!C$10:C$999,MATCH($A637,'Cycle 4'!$L$10:$L$999,0),1)),INDEX('Cycle 5'!C$10:C$999,MATCH($A637,'Cycle 5'!$L$10:$L$999,0),1)),INDEX('Cycle 6'!C$10:C$999,MATCH($A637,'Cycle 6'!$L$10:$L$999,0),1)),INDEX('Cycle 7'!C$10:C$999,MATCH($A637,'Cycle 7'!$L$10:$L$999,0),1)),INDEX('Cycle 8'!C$10:C$999,MATCH($A637,'Cycle 8'!$L$10:$L$999,0),1)),INDEX('Cycle 9'!C$10:C$999,MATCH($A637,'Cycle 9'!$L$10:$L$999,0),1)),INDEX('Cycle 10'!C$10:C$999,MATCH($A637,'Cycle 10'!$L$10:$L$999,0),1)),INDEX('Cycle 11'!C$10:C$999,MATCH($A637,'Cycle 11'!$L$10:$L$999,0),1)),""))</f>
        <v/>
      </c>
      <c r="E637" t="str">
        <f>IF(IFERROR(IFERROR(IFERROR(IFERROR(IFERROR(IFERROR(IFERROR(IFERROR(IFERROR(IFERROR(IFERROR(IFERROR(INDEX(Summer!D$10:D$999,MATCH($A637,Summer!$L$10:$L$999,0),1),INDEX('Cycle 1'!D$10:D$999,MATCH($A637,'Cycle 1'!$L$10:$L$999,0),1)),INDEX('Cycle 2'!D$10:D$999,MATCH($A637,'Cycle 2'!$L$10:$L$999,0),1)),INDEX('Cycle 3'!D$10:D$999,MATCH($A637,'Cycle 3'!$L$10:$L$999,0),1)),INDEX('Cycle 4'!D$10:D$999,MATCH($A637,'Cycle 4'!$L$10:$L$999,0),1)),INDEX('Cycle 5'!D$10:D$999,MATCH($A637,'Cycle 5'!$L$10:$L$999,0),1)),INDEX('Cycle 6'!D$10:D$999,MATCH($A637,'Cycle 6'!$L$10:$L$999,0),1)),INDEX('Cycle 7'!D$10:D$999,MATCH($A637,'Cycle 7'!$L$10:$L$999,0),1)),INDEX('Cycle 8'!D$10:D$999,MATCH($A637,'Cycle 8'!$L$10:$L$999,0),1)),INDEX('Cycle 9'!D$10:D$999,MATCH($A637,'Cycle 9'!$L$10:$L$999,0),1)),INDEX('Cycle 10'!D$10:D$999,MATCH($A637,'Cycle 10'!$L$10:$L$999,0),1)),INDEX('Cycle 11'!D$10:D$999,MATCH($A637,'Cycle 11'!$L$10:$L$999,0),1)),"")="","",IFERROR(IFERROR(IFERROR(IFERROR(IFERROR(IFERROR(IFERROR(IFERROR(IFERROR(IFERROR(IFERROR(IFERROR(INDEX(Summer!D$10:D$999,MATCH($A637,Summer!$L$10:$L$999,0),1),INDEX('Cycle 1'!D$10:D$999,MATCH($A637,'Cycle 1'!$L$10:$L$999,0),1)),INDEX('Cycle 2'!D$10:D$999,MATCH($A637,'Cycle 2'!$L$10:$L$999,0),1)),INDEX('Cycle 3'!D$10:D$999,MATCH($A637,'Cycle 3'!$L$10:$L$999,0),1)),INDEX('Cycle 4'!D$10:D$999,MATCH($A637,'Cycle 4'!$L$10:$L$999,0),1)),INDEX('Cycle 5'!D$10:D$999,MATCH($A637,'Cycle 5'!$L$10:$L$999,0),1)),INDEX('Cycle 6'!D$10:D$999,MATCH($A637,'Cycle 6'!$L$10:$L$999,0),1)),INDEX('Cycle 7'!D$10:D$999,MATCH($A637,'Cycle 7'!$L$10:$L$999,0),1)),INDEX('Cycle 8'!D$10:D$999,MATCH($A637,'Cycle 8'!$L$10:$L$999,0),1)),INDEX('Cycle 9'!D$10:D$999,MATCH($A637,'Cycle 9'!$L$10:$L$999,0),1)),INDEX('Cycle 10'!D$10:D$999,MATCH($A637,'Cycle 10'!$L$10:$L$999,0),1)),INDEX('Cycle 11'!D$10:D$999,MATCH($A637,'Cycle 11'!$L$10:$L$999,0),1)),""))</f>
        <v/>
      </c>
      <c r="F637" t="str">
        <f>IF(IFERROR(IFERROR(IFERROR(IFERROR(IFERROR(IFERROR(IFERROR(IFERROR(IFERROR(IFERROR(IFERROR(IFERROR(INDEX(Summer!E$10:E$999,MATCH($A637,Summer!$L$10:$L$999,0),1),INDEX('Cycle 1'!E$10:E$999,MATCH($A637,'Cycle 1'!$L$10:$L$999,0),1)),INDEX('Cycle 2'!E$10:E$999,MATCH($A637,'Cycle 2'!$L$10:$L$999,0),1)),INDEX('Cycle 3'!E$10:E$999,MATCH($A637,'Cycle 3'!$L$10:$L$999,0),1)),INDEX('Cycle 4'!E$10:E$999,MATCH($A637,'Cycle 4'!$L$10:$L$999,0),1)),INDEX('Cycle 5'!E$10:E$999,MATCH($A637,'Cycle 5'!$L$10:$L$999,0),1)),INDEX('Cycle 6'!E$10:E$999,MATCH($A637,'Cycle 6'!$L$10:$L$999,0),1)),INDEX('Cycle 7'!E$10:E$999,MATCH($A637,'Cycle 7'!$L$10:$L$999,0),1)),INDEX('Cycle 8'!E$10:E$999,MATCH($A637,'Cycle 8'!$L$10:$L$999,0),1)),INDEX('Cycle 9'!E$10:E$999,MATCH($A637,'Cycle 9'!$L$10:$L$999,0),1)),INDEX('Cycle 10'!E$10:E$999,MATCH($A637,'Cycle 10'!$L$10:$L$999,0),1)),INDEX('Cycle 11'!E$10:E$999,MATCH($A637,'Cycle 11'!$L$10:$L$999,0),1)),"")="","",IFERROR(IFERROR(IFERROR(IFERROR(IFERROR(IFERROR(IFERROR(IFERROR(IFERROR(IFERROR(IFERROR(IFERROR(INDEX(Summer!E$10:E$999,MATCH($A637,Summer!$L$10:$L$999,0),1),INDEX('Cycle 1'!E$10:E$999,MATCH($A637,'Cycle 1'!$L$10:$L$999,0),1)),INDEX('Cycle 2'!E$10:E$999,MATCH($A637,'Cycle 2'!$L$10:$L$999,0),1)),INDEX('Cycle 3'!E$10:E$999,MATCH($A637,'Cycle 3'!$L$10:$L$999,0),1)),INDEX('Cycle 4'!E$10:E$999,MATCH($A637,'Cycle 4'!$L$10:$L$999,0),1)),INDEX('Cycle 5'!E$10:E$999,MATCH($A637,'Cycle 5'!$L$10:$L$999,0),1)),INDEX('Cycle 6'!E$10:E$999,MATCH($A637,'Cycle 6'!$L$10:$L$999,0),1)),INDEX('Cycle 7'!E$10:E$999,MATCH($A637,'Cycle 7'!$L$10:$L$999,0),1)),INDEX('Cycle 8'!E$10:E$999,MATCH($A637,'Cycle 8'!$L$10:$L$999,0),1)),INDEX('Cycle 9'!E$10:E$999,MATCH($A637,'Cycle 9'!$L$10:$L$999,0),1)),INDEX('Cycle 10'!E$10:E$999,MATCH($A637,'Cycle 10'!$L$10:$L$999,0),1)),INDEX('Cycle 11'!E$10:E$999,MATCH($A637,'Cycle 11'!$L$10:$L$999,0),1)),""))</f>
        <v/>
      </c>
      <c r="G637" t="str">
        <f>IF(IFERROR(IFERROR(IFERROR(IFERROR(IFERROR(IFERROR(IFERROR(IFERROR(IFERROR(IFERROR(IFERROR(IFERROR(INDEX(Summer!F$10:F$999,MATCH($A637,Summer!$L$10:$L$999,0),1),INDEX('Cycle 1'!F$10:F$999,MATCH($A637,'Cycle 1'!$L$10:$L$999,0),1)),INDEX('Cycle 2'!F$10:F$999,MATCH($A637,'Cycle 2'!$L$10:$L$999,0),1)),INDEX('Cycle 3'!F$10:F$999,MATCH($A637,'Cycle 3'!$L$10:$L$999,0),1)),INDEX('Cycle 4'!F$10:F$999,MATCH($A637,'Cycle 4'!$L$10:$L$999,0),1)),INDEX('Cycle 5'!F$10:F$999,MATCH($A637,'Cycle 5'!$L$10:$L$999,0),1)),INDEX('Cycle 6'!F$10:F$999,MATCH($A637,'Cycle 6'!$L$10:$L$999,0),1)),INDEX('Cycle 7'!F$10:F$999,MATCH($A637,'Cycle 7'!$L$10:$L$999,0),1)),INDEX('Cycle 8'!F$10:F$999,MATCH($A637,'Cycle 8'!$L$10:$L$999,0),1)),INDEX('Cycle 9'!F$10:F$999,MATCH($A637,'Cycle 9'!$L$10:$L$999,0),1)),INDEX('Cycle 10'!F$10:F$999,MATCH($A637,'Cycle 10'!$L$10:$L$999,0),1)),INDEX('Cycle 11'!F$10:F$999,MATCH($A637,'Cycle 11'!$L$10:$L$999,0),1)),"")="","",IFERROR(IFERROR(IFERROR(IFERROR(IFERROR(IFERROR(IFERROR(IFERROR(IFERROR(IFERROR(IFERROR(IFERROR(INDEX(Summer!F$10:F$999,MATCH($A637,Summer!$L$10:$L$999,0),1),INDEX('Cycle 1'!F$10:F$999,MATCH($A637,'Cycle 1'!$L$10:$L$999,0),1)),INDEX('Cycle 2'!F$10:F$999,MATCH($A637,'Cycle 2'!$L$10:$L$999,0),1)),INDEX('Cycle 3'!F$10:F$999,MATCH($A637,'Cycle 3'!$L$10:$L$999,0),1)),INDEX('Cycle 4'!F$10:F$999,MATCH($A637,'Cycle 4'!$L$10:$L$999,0),1)),INDEX('Cycle 5'!F$10:F$999,MATCH($A637,'Cycle 5'!$L$10:$L$999,0),1)),INDEX('Cycle 6'!F$10:F$999,MATCH($A637,'Cycle 6'!$L$10:$L$999,0),1)),INDEX('Cycle 7'!F$10:F$999,MATCH($A637,'Cycle 7'!$L$10:$L$999,0),1)),INDEX('Cycle 8'!F$10:F$999,MATCH($A637,'Cycle 8'!$L$10:$L$999,0),1)),INDEX('Cycle 9'!F$10:F$999,MATCH($A637,'Cycle 9'!$L$10:$L$999,0),1)),INDEX('Cycle 10'!F$10:F$999,MATCH($A637,'Cycle 10'!$L$10:$L$999,0),1)),INDEX('Cycle 11'!F$10:F$999,MATCH($A637,'Cycle 11'!$L$10:$L$999,0),1)),""))</f>
        <v/>
      </c>
      <c r="H637" t="str">
        <f>IF(IFERROR(IFERROR(IFERROR(IFERROR(IFERROR(IFERROR(IFERROR(IFERROR(IFERROR(IFERROR(IFERROR(IFERROR(INDEX(Summer!G$10:G$999,MATCH($A637,Summer!$L$10:$L$999,0),1),INDEX('Cycle 1'!G$10:G$999,MATCH($A637,'Cycle 1'!$L$10:$L$999,0),1)),INDEX('Cycle 2'!G$10:G$999,MATCH($A637,'Cycle 2'!$L$10:$L$999,0),1)),INDEX('Cycle 3'!G$10:G$999,MATCH($A637,'Cycle 3'!$L$10:$L$999,0),1)),INDEX('Cycle 4'!G$10:G$999,MATCH($A637,'Cycle 4'!$L$10:$L$999,0),1)),INDEX('Cycle 5'!G$10:G$999,MATCH($A637,'Cycle 5'!$L$10:$L$999,0),1)),INDEX('Cycle 6'!G$10:G$999,MATCH($A637,'Cycle 6'!$L$10:$L$999,0),1)),INDEX('Cycle 7'!G$10:G$999,MATCH($A637,'Cycle 7'!$L$10:$L$999,0),1)),INDEX('Cycle 8'!G$10:G$999,MATCH($A637,'Cycle 8'!$L$10:$L$999,0),1)),INDEX('Cycle 9'!G$10:G$999,MATCH($A637,'Cycle 9'!$L$10:$L$999,0),1)),INDEX('Cycle 10'!G$10:G$999,MATCH($A637,'Cycle 10'!$L$10:$L$999,0),1)),INDEX('Cycle 11'!G$10:G$999,MATCH($A637,'Cycle 11'!$L$10:$L$999,0),1)),"")="","",IFERROR(IFERROR(IFERROR(IFERROR(IFERROR(IFERROR(IFERROR(IFERROR(IFERROR(IFERROR(IFERROR(IFERROR(INDEX(Summer!G$10:G$999,MATCH($A637,Summer!$L$10:$L$999,0),1),INDEX('Cycle 1'!G$10:G$999,MATCH($A637,'Cycle 1'!$L$10:$L$999,0),1)),INDEX('Cycle 2'!G$10:G$999,MATCH($A637,'Cycle 2'!$L$10:$L$999,0),1)),INDEX('Cycle 3'!G$10:G$999,MATCH($A637,'Cycle 3'!$L$10:$L$999,0),1)),INDEX('Cycle 4'!G$10:G$999,MATCH($A637,'Cycle 4'!$L$10:$L$999,0),1)),INDEX('Cycle 5'!G$10:G$999,MATCH($A637,'Cycle 5'!$L$10:$L$999,0),1)),INDEX('Cycle 6'!G$10:G$999,MATCH($A637,'Cycle 6'!$L$10:$L$999,0),1)),INDEX('Cycle 7'!G$10:G$999,MATCH($A637,'Cycle 7'!$L$10:$L$999,0),1)),INDEX('Cycle 8'!G$10:G$999,MATCH($A637,'Cycle 8'!$L$10:$L$999,0),1)),INDEX('Cycle 9'!G$10:G$999,MATCH($A637,'Cycle 9'!$L$10:$L$999,0),1)),INDEX('Cycle 10'!G$10:G$999,MATCH($A637,'Cycle 10'!$L$10:$L$999,0),1)),INDEX('Cycle 11'!G$10:G$999,MATCH($A637,'Cycle 11'!$L$10:$L$999,0),1)),""))</f>
        <v/>
      </c>
      <c r="I637">
        <f>IFERROR(IF(C637="",MAX(I$1:I636),IF(ROW(C$2)=ROW(C637),1,IF(ISERROR(VLOOKUP(C637,C$2:C636,1,FALSE)),MAX(I$1:I636)+1,MAX(I$1:I636)))),"")</f>
        <v>0</v>
      </c>
      <c r="J637" t="str">
        <f t="shared" si="76"/>
        <v/>
      </c>
      <c r="K637" t="str">
        <f t="shared" si="78"/>
        <v/>
      </c>
      <c r="L637" t="str">
        <f t="shared" si="78"/>
        <v/>
      </c>
      <c r="M637" t="str">
        <f t="shared" si="78"/>
        <v/>
      </c>
      <c r="N637" t="str">
        <f t="shared" si="78"/>
        <v/>
      </c>
      <c r="O637" t="str">
        <f t="shared" si="78"/>
        <v/>
      </c>
      <c r="P637" t="str">
        <f t="shared" si="78"/>
        <v/>
      </c>
      <c r="Q637" t="str">
        <f t="shared" si="78"/>
        <v/>
      </c>
      <c r="R637" t="str">
        <f t="shared" si="78"/>
        <v/>
      </c>
      <c r="S637" t="str">
        <f t="shared" si="78"/>
        <v/>
      </c>
      <c r="T637" t="str">
        <f t="shared" si="78"/>
        <v/>
      </c>
      <c r="U637" t="str">
        <f t="shared" si="78"/>
        <v/>
      </c>
      <c r="V637" t="str">
        <f t="shared" si="78"/>
        <v/>
      </c>
      <c r="W637" t="str">
        <f t="shared" si="77"/>
        <v/>
      </c>
      <c r="X637">
        <f>IF(OR(H637="No",H637=""),0,IF(COUNTIFS(H$2:H637,"Yes",C$2:C637,C637)&gt;1,0,COUNTIFS(H$2:H637,"Yes",C$2:C637,C637)))+IF(X636=$X$1,0,X636)</f>
        <v>0</v>
      </c>
    </row>
    <row r="638" spans="1:24" x14ac:dyDescent="0.3">
      <c r="A638">
        <f>ROWS($A$2:$A638)</f>
        <v>637</v>
      </c>
      <c r="B638" t="str">
        <f>IF(ISERROR(VLOOKUP(A638,Summer!L$11:L$500,1,FALSE)),IF(ISERROR(VLOOKUP(A638,'Cycle 1'!L$11:L$500,1,FALSE)),IF(ISERROR(VLOOKUP(A638,'Cycle 2'!L$11:L$500,1,FALSE)),IF(ISERROR(VLOOKUP(A638,'Cycle 3'!L$11:L$500,1,FALSE)),IF(ISERROR(VLOOKUP(A638,'Cycle 4'!L$11:L$500,1,FALSE)),IF(ISERROR(VLOOKUP(A638,'Cycle 5'!L$11:L$500,1,FALSE)),IF(ISERROR(VLOOKUP(A638,'Cycle 6'!L$11:L$500,1,FALSE)),IF(ISERROR(VLOOKUP(A638,'Cycle 7'!L$11:L$500,1,FALSE)),IF(ISERROR(VLOOKUP(A638,'Cycle 8'!L$11:L$500,1,FALSE)),IF(ISERROR(VLOOKUP(A638,'Cycle 9'!L$11:L$500,1,FALSE)),IF(ISERROR(VLOOKUP(A638,'Cycle 10'!L$11:L$500,1,FALSE)),IF(ISERROR(VLOOKUP(A638,'Cycle 11'!L$11:L$500,1,FALSE)),"","Cycle 11"),"Cycle 10"),"Cycle 9"),"Cycle 8"),"Cycle 7"),"Cycle 6"),"Cycle 5"),"Cycle 4"),"Cycle 3"),"Cycle 2"),"Cycle 1"),"Summer")</f>
        <v/>
      </c>
      <c r="C638" t="str">
        <f>IF(IFERROR(IFERROR(IFERROR(IFERROR(IFERROR(IFERROR(IFERROR(IFERROR(IFERROR(IFERROR(IFERROR(IFERROR(INDEX(Summer!B$10:B$999,MATCH($A638,Summer!$L$10:$L$999,0),1),INDEX('Cycle 1'!B$10:B$999,MATCH($A638,'Cycle 1'!$L$10:$L$999,0),1)),INDEX('Cycle 2'!B$10:B$999,MATCH($A638,'Cycle 2'!$L$10:$L$999,0),1)),INDEX('Cycle 3'!B$10:B$999,MATCH($A638,'Cycle 3'!$L$10:$L$999,0),1)),INDEX('Cycle 4'!B$10:B$999,MATCH($A638,'Cycle 4'!$L$10:$L$999,0),1)),INDEX('Cycle 5'!B$10:B$999,MATCH($A638,'Cycle 5'!$L$10:$L$999,0),1)),INDEX('Cycle 6'!B$10:B$999,MATCH($A638,'Cycle 6'!$L$10:$L$999,0),1)),INDEX('Cycle 7'!B$10:B$999,MATCH($A638,'Cycle 7'!$L$10:$L$999,0),1)),INDEX('Cycle 8'!B$10:B$999,MATCH($A638,'Cycle 8'!$L$10:$L$999,0),1)),INDEX('Cycle 9'!B$10:B$999,MATCH($A638,'Cycle 9'!$L$10:$L$999,0),1)),INDEX('Cycle 10'!B$10:B$999,MATCH($A638,'Cycle 10'!$L$10:$L$999,0),1)),INDEX('Cycle 11'!B$10:B$999,MATCH($A638,'Cycle 11'!$L$10:$L$999,0),1)),"")="","",IFERROR(IFERROR(IFERROR(IFERROR(IFERROR(IFERROR(IFERROR(IFERROR(IFERROR(IFERROR(IFERROR(IFERROR(INDEX(Summer!B$10:B$999,MATCH($A638,Summer!$L$10:$L$999,0),1),INDEX('Cycle 1'!B$10:B$999,MATCH($A638,'Cycle 1'!$L$10:$L$999,0),1)),INDEX('Cycle 2'!B$10:B$999,MATCH($A638,'Cycle 2'!$L$10:$L$999,0),1)),INDEX('Cycle 3'!B$10:B$999,MATCH($A638,'Cycle 3'!$L$10:$L$999,0),1)),INDEX('Cycle 4'!B$10:B$999,MATCH($A638,'Cycle 4'!$L$10:$L$999,0),1)),INDEX('Cycle 5'!B$10:B$999,MATCH($A638,'Cycle 5'!$L$10:$L$999,0),1)),INDEX('Cycle 6'!B$10:B$999,MATCH($A638,'Cycle 6'!$L$10:$L$999,0),1)),INDEX('Cycle 7'!B$10:B$999,MATCH($A638,'Cycle 7'!$L$10:$L$999,0),1)),INDEX('Cycle 8'!B$10:B$999,MATCH($A638,'Cycle 8'!$L$10:$L$999,0),1)),INDEX('Cycle 9'!B$10:B$999,MATCH($A638,'Cycle 9'!$L$10:$L$999,0),1)),INDEX('Cycle 10'!B$10:B$999,MATCH($A638,'Cycle 10'!$L$10:$L$999,0),1)),INDEX('Cycle 11'!B$10:B$999,MATCH($A638,'Cycle 11'!$L$10:$L$999,0),1)),""))</f>
        <v/>
      </c>
      <c r="D638" t="str">
        <f>IF(IFERROR(IFERROR(IFERROR(IFERROR(IFERROR(IFERROR(IFERROR(IFERROR(IFERROR(IFERROR(IFERROR(IFERROR(INDEX(Summer!C$10:C$999,MATCH($A638,Summer!$L$10:$L$999,0),1),INDEX('Cycle 1'!C$10:C$999,MATCH($A638,'Cycle 1'!$L$10:$L$999,0),1)),INDEX('Cycle 2'!C$10:C$999,MATCH($A638,'Cycle 2'!$L$10:$L$999,0),1)),INDEX('Cycle 3'!C$10:C$999,MATCH($A638,'Cycle 3'!$L$10:$L$999,0),1)),INDEX('Cycle 4'!C$10:C$999,MATCH($A638,'Cycle 4'!$L$10:$L$999,0),1)),INDEX('Cycle 5'!C$10:C$999,MATCH($A638,'Cycle 5'!$L$10:$L$999,0),1)),INDEX('Cycle 6'!C$10:C$999,MATCH($A638,'Cycle 6'!$L$10:$L$999,0),1)),INDEX('Cycle 7'!C$10:C$999,MATCH($A638,'Cycle 7'!$L$10:$L$999,0),1)),INDEX('Cycle 8'!C$10:C$999,MATCH($A638,'Cycle 8'!$L$10:$L$999,0),1)),INDEX('Cycle 9'!C$10:C$999,MATCH($A638,'Cycle 9'!$L$10:$L$999,0),1)),INDEX('Cycle 10'!C$10:C$999,MATCH($A638,'Cycle 10'!$L$10:$L$999,0),1)),INDEX('Cycle 11'!C$10:C$999,MATCH($A638,'Cycle 11'!$L$10:$L$999,0),1)),"")="","",IFERROR(IFERROR(IFERROR(IFERROR(IFERROR(IFERROR(IFERROR(IFERROR(IFERROR(IFERROR(IFERROR(IFERROR(INDEX(Summer!C$10:C$999,MATCH($A638,Summer!$L$10:$L$999,0),1),INDEX('Cycle 1'!C$10:C$999,MATCH($A638,'Cycle 1'!$L$10:$L$999,0),1)),INDEX('Cycle 2'!C$10:C$999,MATCH($A638,'Cycle 2'!$L$10:$L$999,0),1)),INDEX('Cycle 3'!C$10:C$999,MATCH($A638,'Cycle 3'!$L$10:$L$999,0),1)),INDEX('Cycle 4'!C$10:C$999,MATCH($A638,'Cycle 4'!$L$10:$L$999,0),1)),INDEX('Cycle 5'!C$10:C$999,MATCH($A638,'Cycle 5'!$L$10:$L$999,0),1)),INDEX('Cycle 6'!C$10:C$999,MATCH($A638,'Cycle 6'!$L$10:$L$999,0),1)),INDEX('Cycle 7'!C$10:C$999,MATCH($A638,'Cycle 7'!$L$10:$L$999,0),1)),INDEX('Cycle 8'!C$10:C$999,MATCH($A638,'Cycle 8'!$L$10:$L$999,0),1)),INDEX('Cycle 9'!C$10:C$999,MATCH($A638,'Cycle 9'!$L$10:$L$999,0),1)),INDEX('Cycle 10'!C$10:C$999,MATCH($A638,'Cycle 10'!$L$10:$L$999,0),1)),INDEX('Cycle 11'!C$10:C$999,MATCH($A638,'Cycle 11'!$L$10:$L$999,0),1)),""))</f>
        <v/>
      </c>
      <c r="E638" t="str">
        <f>IF(IFERROR(IFERROR(IFERROR(IFERROR(IFERROR(IFERROR(IFERROR(IFERROR(IFERROR(IFERROR(IFERROR(IFERROR(INDEX(Summer!D$10:D$999,MATCH($A638,Summer!$L$10:$L$999,0),1),INDEX('Cycle 1'!D$10:D$999,MATCH($A638,'Cycle 1'!$L$10:$L$999,0),1)),INDEX('Cycle 2'!D$10:D$999,MATCH($A638,'Cycle 2'!$L$10:$L$999,0),1)),INDEX('Cycle 3'!D$10:D$999,MATCH($A638,'Cycle 3'!$L$10:$L$999,0),1)),INDEX('Cycle 4'!D$10:D$999,MATCH($A638,'Cycle 4'!$L$10:$L$999,0),1)),INDEX('Cycle 5'!D$10:D$999,MATCH($A638,'Cycle 5'!$L$10:$L$999,0),1)),INDEX('Cycle 6'!D$10:D$999,MATCH($A638,'Cycle 6'!$L$10:$L$999,0),1)),INDEX('Cycle 7'!D$10:D$999,MATCH($A638,'Cycle 7'!$L$10:$L$999,0),1)),INDEX('Cycle 8'!D$10:D$999,MATCH($A638,'Cycle 8'!$L$10:$L$999,0),1)),INDEX('Cycle 9'!D$10:D$999,MATCH($A638,'Cycle 9'!$L$10:$L$999,0),1)),INDEX('Cycle 10'!D$10:D$999,MATCH($A638,'Cycle 10'!$L$10:$L$999,0),1)),INDEX('Cycle 11'!D$10:D$999,MATCH($A638,'Cycle 11'!$L$10:$L$999,0),1)),"")="","",IFERROR(IFERROR(IFERROR(IFERROR(IFERROR(IFERROR(IFERROR(IFERROR(IFERROR(IFERROR(IFERROR(IFERROR(INDEX(Summer!D$10:D$999,MATCH($A638,Summer!$L$10:$L$999,0),1),INDEX('Cycle 1'!D$10:D$999,MATCH($A638,'Cycle 1'!$L$10:$L$999,0),1)),INDEX('Cycle 2'!D$10:D$999,MATCH($A638,'Cycle 2'!$L$10:$L$999,0),1)),INDEX('Cycle 3'!D$10:D$999,MATCH($A638,'Cycle 3'!$L$10:$L$999,0),1)),INDEX('Cycle 4'!D$10:D$999,MATCH($A638,'Cycle 4'!$L$10:$L$999,0),1)),INDEX('Cycle 5'!D$10:D$999,MATCH($A638,'Cycle 5'!$L$10:$L$999,0),1)),INDEX('Cycle 6'!D$10:D$999,MATCH($A638,'Cycle 6'!$L$10:$L$999,0),1)),INDEX('Cycle 7'!D$10:D$999,MATCH($A638,'Cycle 7'!$L$10:$L$999,0),1)),INDEX('Cycle 8'!D$10:D$999,MATCH($A638,'Cycle 8'!$L$10:$L$999,0),1)),INDEX('Cycle 9'!D$10:D$999,MATCH($A638,'Cycle 9'!$L$10:$L$999,0),1)),INDEX('Cycle 10'!D$10:D$999,MATCH($A638,'Cycle 10'!$L$10:$L$999,0),1)),INDEX('Cycle 11'!D$10:D$999,MATCH($A638,'Cycle 11'!$L$10:$L$999,0),1)),""))</f>
        <v/>
      </c>
      <c r="F638" t="str">
        <f>IF(IFERROR(IFERROR(IFERROR(IFERROR(IFERROR(IFERROR(IFERROR(IFERROR(IFERROR(IFERROR(IFERROR(IFERROR(INDEX(Summer!E$10:E$999,MATCH($A638,Summer!$L$10:$L$999,0),1),INDEX('Cycle 1'!E$10:E$999,MATCH($A638,'Cycle 1'!$L$10:$L$999,0),1)),INDEX('Cycle 2'!E$10:E$999,MATCH($A638,'Cycle 2'!$L$10:$L$999,0),1)),INDEX('Cycle 3'!E$10:E$999,MATCH($A638,'Cycle 3'!$L$10:$L$999,0),1)),INDEX('Cycle 4'!E$10:E$999,MATCH($A638,'Cycle 4'!$L$10:$L$999,0),1)),INDEX('Cycle 5'!E$10:E$999,MATCH($A638,'Cycle 5'!$L$10:$L$999,0),1)),INDEX('Cycle 6'!E$10:E$999,MATCH($A638,'Cycle 6'!$L$10:$L$999,0),1)),INDEX('Cycle 7'!E$10:E$999,MATCH($A638,'Cycle 7'!$L$10:$L$999,0),1)),INDEX('Cycle 8'!E$10:E$999,MATCH($A638,'Cycle 8'!$L$10:$L$999,0),1)),INDEX('Cycle 9'!E$10:E$999,MATCH($A638,'Cycle 9'!$L$10:$L$999,0),1)),INDEX('Cycle 10'!E$10:E$999,MATCH($A638,'Cycle 10'!$L$10:$L$999,0),1)),INDEX('Cycle 11'!E$10:E$999,MATCH($A638,'Cycle 11'!$L$10:$L$999,0),1)),"")="","",IFERROR(IFERROR(IFERROR(IFERROR(IFERROR(IFERROR(IFERROR(IFERROR(IFERROR(IFERROR(IFERROR(IFERROR(INDEX(Summer!E$10:E$999,MATCH($A638,Summer!$L$10:$L$999,0),1),INDEX('Cycle 1'!E$10:E$999,MATCH($A638,'Cycle 1'!$L$10:$L$999,0),1)),INDEX('Cycle 2'!E$10:E$999,MATCH($A638,'Cycle 2'!$L$10:$L$999,0),1)),INDEX('Cycle 3'!E$10:E$999,MATCH($A638,'Cycle 3'!$L$10:$L$999,0),1)),INDEX('Cycle 4'!E$10:E$999,MATCH($A638,'Cycle 4'!$L$10:$L$999,0),1)),INDEX('Cycle 5'!E$10:E$999,MATCH($A638,'Cycle 5'!$L$10:$L$999,0),1)),INDEX('Cycle 6'!E$10:E$999,MATCH($A638,'Cycle 6'!$L$10:$L$999,0),1)),INDEX('Cycle 7'!E$10:E$999,MATCH($A638,'Cycle 7'!$L$10:$L$999,0),1)),INDEX('Cycle 8'!E$10:E$999,MATCH($A638,'Cycle 8'!$L$10:$L$999,0),1)),INDEX('Cycle 9'!E$10:E$999,MATCH($A638,'Cycle 9'!$L$10:$L$999,0),1)),INDEX('Cycle 10'!E$10:E$999,MATCH($A638,'Cycle 10'!$L$10:$L$999,0),1)),INDEX('Cycle 11'!E$10:E$999,MATCH($A638,'Cycle 11'!$L$10:$L$999,0),1)),""))</f>
        <v/>
      </c>
      <c r="G638" t="str">
        <f>IF(IFERROR(IFERROR(IFERROR(IFERROR(IFERROR(IFERROR(IFERROR(IFERROR(IFERROR(IFERROR(IFERROR(IFERROR(INDEX(Summer!F$10:F$999,MATCH($A638,Summer!$L$10:$L$999,0),1),INDEX('Cycle 1'!F$10:F$999,MATCH($A638,'Cycle 1'!$L$10:$L$999,0),1)),INDEX('Cycle 2'!F$10:F$999,MATCH($A638,'Cycle 2'!$L$10:$L$999,0),1)),INDEX('Cycle 3'!F$10:F$999,MATCH($A638,'Cycle 3'!$L$10:$L$999,0),1)),INDEX('Cycle 4'!F$10:F$999,MATCH($A638,'Cycle 4'!$L$10:$L$999,0),1)),INDEX('Cycle 5'!F$10:F$999,MATCH($A638,'Cycle 5'!$L$10:$L$999,0),1)),INDEX('Cycle 6'!F$10:F$999,MATCH($A638,'Cycle 6'!$L$10:$L$999,0),1)),INDEX('Cycle 7'!F$10:F$999,MATCH($A638,'Cycle 7'!$L$10:$L$999,0),1)),INDEX('Cycle 8'!F$10:F$999,MATCH($A638,'Cycle 8'!$L$10:$L$999,0),1)),INDEX('Cycle 9'!F$10:F$999,MATCH($A638,'Cycle 9'!$L$10:$L$999,0),1)),INDEX('Cycle 10'!F$10:F$999,MATCH($A638,'Cycle 10'!$L$10:$L$999,0),1)),INDEX('Cycle 11'!F$10:F$999,MATCH($A638,'Cycle 11'!$L$10:$L$999,0),1)),"")="","",IFERROR(IFERROR(IFERROR(IFERROR(IFERROR(IFERROR(IFERROR(IFERROR(IFERROR(IFERROR(IFERROR(IFERROR(INDEX(Summer!F$10:F$999,MATCH($A638,Summer!$L$10:$L$999,0),1),INDEX('Cycle 1'!F$10:F$999,MATCH($A638,'Cycle 1'!$L$10:$L$999,0),1)),INDEX('Cycle 2'!F$10:F$999,MATCH($A638,'Cycle 2'!$L$10:$L$999,0),1)),INDEX('Cycle 3'!F$10:F$999,MATCH($A638,'Cycle 3'!$L$10:$L$999,0),1)),INDEX('Cycle 4'!F$10:F$999,MATCH($A638,'Cycle 4'!$L$10:$L$999,0),1)),INDEX('Cycle 5'!F$10:F$999,MATCH($A638,'Cycle 5'!$L$10:$L$999,0),1)),INDEX('Cycle 6'!F$10:F$999,MATCH($A638,'Cycle 6'!$L$10:$L$999,0),1)),INDEX('Cycle 7'!F$10:F$999,MATCH($A638,'Cycle 7'!$L$10:$L$999,0),1)),INDEX('Cycle 8'!F$10:F$999,MATCH($A638,'Cycle 8'!$L$10:$L$999,0),1)),INDEX('Cycle 9'!F$10:F$999,MATCH($A638,'Cycle 9'!$L$10:$L$999,0),1)),INDEX('Cycle 10'!F$10:F$999,MATCH($A638,'Cycle 10'!$L$10:$L$999,0),1)),INDEX('Cycle 11'!F$10:F$999,MATCH($A638,'Cycle 11'!$L$10:$L$999,0),1)),""))</f>
        <v/>
      </c>
      <c r="H638" t="str">
        <f>IF(IFERROR(IFERROR(IFERROR(IFERROR(IFERROR(IFERROR(IFERROR(IFERROR(IFERROR(IFERROR(IFERROR(IFERROR(INDEX(Summer!G$10:G$999,MATCH($A638,Summer!$L$10:$L$999,0),1),INDEX('Cycle 1'!G$10:G$999,MATCH($A638,'Cycle 1'!$L$10:$L$999,0),1)),INDEX('Cycle 2'!G$10:G$999,MATCH($A638,'Cycle 2'!$L$10:$L$999,0),1)),INDEX('Cycle 3'!G$10:G$999,MATCH($A638,'Cycle 3'!$L$10:$L$999,0),1)),INDEX('Cycle 4'!G$10:G$999,MATCH($A638,'Cycle 4'!$L$10:$L$999,0),1)),INDEX('Cycle 5'!G$10:G$999,MATCH($A638,'Cycle 5'!$L$10:$L$999,0),1)),INDEX('Cycle 6'!G$10:G$999,MATCH($A638,'Cycle 6'!$L$10:$L$999,0),1)),INDEX('Cycle 7'!G$10:G$999,MATCH($A638,'Cycle 7'!$L$10:$L$999,0),1)),INDEX('Cycle 8'!G$10:G$999,MATCH($A638,'Cycle 8'!$L$10:$L$999,0),1)),INDEX('Cycle 9'!G$10:G$999,MATCH($A638,'Cycle 9'!$L$10:$L$999,0),1)),INDEX('Cycle 10'!G$10:G$999,MATCH($A638,'Cycle 10'!$L$10:$L$999,0),1)),INDEX('Cycle 11'!G$10:G$999,MATCH($A638,'Cycle 11'!$L$10:$L$999,0),1)),"")="","",IFERROR(IFERROR(IFERROR(IFERROR(IFERROR(IFERROR(IFERROR(IFERROR(IFERROR(IFERROR(IFERROR(IFERROR(INDEX(Summer!G$10:G$999,MATCH($A638,Summer!$L$10:$L$999,0),1),INDEX('Cycle 1'!G$10:G$999,MATCH($A638,'Cycle 1'!$L$10:$L$999,0),1)),INDEX('Cycle 2'!G$10:G$999,MATCH($A638,'Cycle 2'!$L$10:$L$999,0),1)),INDEX('Cycle 3'!G$10:G$999,MATCH($A638,'Cycle 3'!$L$10:$L$999,0),1)),INDEX('Cycle 4'!G$10:G$999,MATCH($A638,'Cycle 4'!$L$10:$L$999,0),1)),INDEX('Cycle 5'!G$10:G$999,MATCH($A638,'Cycle 5'!$L$10:$L$999,0),1)),INDEX('Cycle 6'!G$10:G$999,MATCH($A638,'Cycle 6'!$L$10:$L$999,0),1)),INDEX('Cycle 7'!G$10:G$999,MATCH($A638,'Cycle 7'!$L$10:$L$999,0),1)),INDEX('Cycle 8'!G$10:G$999,MATCH($A638,'Cycle 8'!$L$10:$L$999,0),1)),INDEX('Cycle 9'!G$10:G$999,MATCH($A638,'Cycle 9'!$L$10:$L$999,0),1)),INDEX('Cycle 10'!G$10:G$999,MATCH($A638,'Cycle 10'!$L$10:$L$999,0),1)),INDEX('Cycle 11'!G$10:G$999,MATCH($A638,'Cycle 11'!$L$10:$L$999,0),1)),""))</f>
        <v/>
      </c>
      <c r="I638">
        <f>IFERROR(IF(C638="",MAX(I$1:I637),IF(ROW(C$2)=ROW(C638),1,IF(ISERROR(VLOOKUP(C638,C$2:C637,1,FALSE)),MAX(I$1:I637)+1,MAX(I$1:I637)))),"")</f>
        <v>0</v>
      </c>
      <c r="J638" t="str">
        <f t="shared" si="76"/>
        <v/>
      </c>
      <c r="K638" t="str">
        <f t="shared" si="78"/>
        <v/>
      </c>
      <c r="L638" t="str">
        <f t="shared" si="78"/>
        <v/>
      </c>
      <c r="M638" t="str">
        <f t="shared" si="78"/>
        <v/>
      </c>
      <c r="N638" t="str">
        <f t="shared" si="78"/>
        <v/>
      </c>
      <c r="O638" t="str">
        <f t="shared" si="78"/>
        <v/>
      </c>
      <c r="P638" t="str">
        <f t="shared" si="78"/>
        <v/>
      </c>
      <c r="Q638" t="str">
        <f t="shared" si="78"/>
        <v/>
      </c>
      <c r="R638" t="str">
        <f t="shared" si="78"/>
        <v/>
      </c>
      <c r="S638" t="str">
        <f t="shared" si="78"/>
        <v/>
      </c>
      <c r="T638" t="str">
        <f t="shared" si="78"/>
        <v/>
      </c>
      <c r="U638" t="str">
        <f t="shared" si="78"/>
        <v/>
      </c>
      <c r="V638" t="str">
        <f t="shared" si="78"/>
        <v/>
      </c>
      <c r="W638" t="str">
        <f t="shared" si="77"/>
        <v/>
      </c>
      <c r="X638">
        <f>IF(OR(H638="No",H638=""),0,IF(COUNTIFS(H$2:H638,"Yes",C$2:C638,C638)&gt;1,0,COUNTIFS(H$2:H638,"Yes",C$2:C638,C638)))+IF(X637=$X$1,0,X637)</f>
        <v>0</v>
      </c>
    </row>
    <row r="639" spans="1:24" x14ac:dyDescent="0.3">
      <c r="A639">
        <f>ROWS($A$2:$A639)</f>
        <v>638</v>
      </c>
      <c r="B639" t="str">
        <f>IF(ISERROR(VLOOKUP(A639,Summer!L$11:L$500,1,FALSE)),IF(ISERROR(VLOOKUP(A639,'Cycle 1'!L$11:L$500,1,FALSE)),IF(ISERROR(VLOOKUP(A639,'Cycle 2'!L$11:L$500,1,FALSE)),IF(ISERROR(VLOOKUP(A639,'Cycle 3'!L$11:L$500,1,FALSE)),IF(ISERROR(VLOOKUP(A639,'Cycle 4'!L$11:L$500,1,FALSE)),IF(ISERROR(VLOOKUP(A639,'Cycle 5'!L$11:L$500,1,FALSE)),IF(ISERROR(VLOOKUP(A639,'Cycle 6'!L$11:L$500,1,FALSE)),IF(ISERROR(VLOOKUP(A639,'Cycle 7'!L$11:L$500,1,FALSE)),IF(ISERROR(VLOOKUP(A639,'Cycle 8'!L$11:L$500,1,FALSE)),IF(ISERROR(VLOOKUP(A639,'Cycle 9'!L$11:L$500,1,FALSE)),IF(ISERROR(VLOOKUP(A639,'Cycle 10'!L$11:L$500,1,FALSE)),IF(ISERROR(VLOOKUP(A639,'Cycle 11'!L$11:L$500,1,FALSE)),"","Cycle 11"),"Cycle 10"),"Cycle 9"),"Cycle 8"),"Cycle 7"),"Cycle 6"),"Cycle 5"),"Cycle 4"),"Cycle 3"),"Cycle 2"),"Cycle 1"),"Summer")</f>
        <v/>
      </c>
      <c r="C639" t="str">
        <f>IF(IFERROR(IFERROR(IFERROR(IFERROR(IFERROR(IFERROR(IFERROR(IFERROR(IFERROR(IFERROR(IFERROR(IFERROR(INDEX(Summer!B$10:B$999,MATCH($A639,Summer!$L$10:$L$999,0),1),INDEX('Cycle 1'!B$10:B$999,MATCH($A639,'Cycle 1'!$L$10:$L$999,0),1)),INDEX('Cycle 2'!B$10:B$999,MATCH($A639,'Cycle 2'!$L$10:$L$999,0),1)),INDEX('Cycle 3'!B$10:B$999,MATCH($A639,'Cycle 3'!$L$10:$L$999,0),1)),INDEX('Cycle 4'!B$10:B$999,MATCH($A639,'Cycle 4'!$L$10:$L$999,0),1)),INDEX('Cycle 5'!B$10:B$999,MATCH($A639,'Cycle 5'!$L$10:$L$999,0),1)),INDEX('Cycle 6'!B$10:B$999,MATCH($A639,'Cycle 6'!$L$10:$L$999,0),1)),INDEX('Cycle 7'!B$10:B$999,MATCH($A639,'Cycle 7'!$L$10:$L$999,0),1)),INDEX('Cycle 8'!B$10:B$999,MATCH($A639,'Cycle 8'!$L$10:$L$999,0),1)),INDEX('Cycle 9'!B$10:B$999,MATCH($A639,'Cycle 9'!$L$10:$L$999,0),1)),INDEX('Cycle 10'!B$10:B$999,MATCH($A639,'Cycle 10'!$L$10:$L$999,0),1)),INDEX('Cycle 11'!B$10:B$999,MATCH($A639,'Cycle 11'!$L$10:$L$999,0),1)),"")="","",IFERROR(IFERROR(IFERROR(IFERROR(IFERROR(IFERROR(IFERROR(IFERROR(IFERROR(IFERROR(IFERROR(IFERROR(INDEX(Summer!B$10:B$999,MATCH($A639,Summer!$L$10:$L$999,0),1),INDEX('Cycle 1'!B$10:B$999,MATCH($A639,'Cycle 1'!$L$10:$L$999,0),1)),INDEX('Cycle 2'!B$10:B$999,MATCH($A639,'Cycle 2'!$L$10:$L$999,0),1)),INDEX('Cycle 3'!B$10:B$999,MATCH($A639,'Cycle 3'!$L$10:$L$999,0),1)),INDEX('Cycle 4'!B$10:B$999,MATCH($A639,'Cycle 4'!$L$10:$L$999,0),1)),INDEX('Cycle 5'!B$10:B$999,MATCH($A639,'Cycle 5'!$L$10:$L$999,0),1)),INDEX('Cycle 6'!B$10:B$999,MATCH($A639,'Cycle 6'!$L$10:$L$999,0),1)),INDEX('Cycle 7'!B$10:B$999,MATCH($A639,'Cycle 7'!$L$10:$L$999,0),1)),INDEX('Cycle 8'!B$10:B$999,MATCH($A639,'Cycle 8'!$L$10:$L$999,0),1)),INDEX('Cycle 9'!B$10:B$999,MATCH($A639,'Cycle 9'!$L$10:$L$999,0),1)),INDEX('Cycle 10'!B$10:B$999,MATCH($A639,'Cycle 10'!$L$10:$L$999,0),1)),INDEX('Cycle 11'!B$10:B$999,MATCH($A639,'Cycle 11'!$L$10:$L$999,0),1)),""))</f>
        <v/>
      </c>
      <c r="D639" t="str">
        <f>IF(IFERROR(IFERROR(IFERROR(IFERROR(IFERROR(IFERROR(IFERROR(IFERROR(IFERROR(IFERROR(IFERROR(IFERROR(INDEX(Summer!C$10:C$999,MATCH($A639,Summer!$L$10:$L$999,0),1),INDEX('Cycle 1'!C$10:C$999,MATCH($A639,'Cycle 1'!$L$10:$L$999,0),1)),INDEX('Cycle 2'!C$10:C$999,MATCH($A639,'Cycle 2'!$L$10:$L$999,0),1)),INDEX('Cycle 3'!C$10:C$999,MATCH($A639,'Cycle 3'!$L$10:$L$999,0),1)),INDEX('Cycle 4'!C$10:C$999,MATCH($A639,'Cycle 4'!$L$10:$L$999,0),1)),INDEX('Cycle 5'!C$10:C$999,MATCH($A639,'Cycle 5'!$L$10:$L$999,0),1)),INDEX('Cycle 6'!C$10:C$999,MATCH($A639,'Cycle 6'!$L$10:$L$999,0),1)),INDEX('Cycle 7'!C$10:C$999,MATCH($A639,'Cycle 7'!$L$10:$L$999,0),1)),INDEX('Cycle 8'!C$10:C$999,MATCH($A639,'Cycle 8'!$L$10:$L$999,0),1)),INDEX('Cycle 9'!C$10:C$999,MATCH($A639,'Cycle 9'!$L$10:$L$999,0),1)),INDEX('Cycle 10'!C$10:C$999,MATCH($A639,'Cycle 10'!$L$10:$L$999,0),1)),INDEX('Cycle 11'!C$10:C$999,MATCH($A639,'Cycle 11'!$L$10:$L$999,0),1)),"")="","",IFERROR(IFERROR(IFERROR(IFERROR(IFERROR(IFERROR(IFERROR(IFERROR(IFERROR(IFERROR(IFERROR(IFERROR(INDEX(Summer!C$10:C$999,MATCH($A639,Summer!$L$10:$L$999,0),1),INDEX('Cycle 1'!C$10:C$999,MATCH($A639,'Cycle 1'!$L$10:$L$999,0),1)),INDEX('Cycle 2'!C$10:C$999,MATCH($A639,'Cycle 2'!$L$10:$L$999,0),1)),INDEX('Cycle 3'!C$10:C$999,MATCH($A639,'Cycle 3'!$L$10:$L$999,0),1)),INDEX('Cycle 4'!C$10:C$999,MATCH($A639,'Cycle 4'!$L$10:$L$999,0),1)),INDEX('Cycle 5'!C$10:C$999,MATCH($A639,'Cycle 5'!$L$10:$L$999,0),1)),INDEX('Cycle 6'!C$10:C$999,MATCH($A639,'Cycle 6'!$L$10:$L$999,0),1)),INDEX('Cycle 7'!C$10:C$999,MATCH($A639,'Cycle 7'!$L$10:$L$999,0),1)),INDEX('Cycle 8'!C$10:C$999,MATCH($A639,'Cycle 8'!$L$10:$L$999,0),1)),INDEX('Cycle 9'!C$10:C$999,MATCH($A639,'Cycle 9'!$L$10:$L$999,0),1)),INDEX('Cycle 10'!C$10:C$999,MATCH($A639,'Cycle 10'!$L$10:$L$999,0),1)),INDEX('Cycle 11'!C$10:C$999,MATCH($A639,'Cycle 11'!$L$10:$L$999,0),1)),""))</f>
        <v/>
      </c>
      <c r="E639" t="str">
        <f>IF(IFERROR(IFERROR(IFERROR(IFERROR(IFERROR(IFERROR(IFERROR(IFERROR(IFERROR(IFERROR(IFERROR(IFERROR(INDEX(Summer!D$10:D$999,MATCH($A639,Summer!$L$10:$L$999,0),1),INDEX('Cycle 1'!D$10:D$999,MATCH($A639,'Cycle 1'!$L$10:$L$999,0),1)),INDEX('Cycle 2'!D$10:D$999,MATCH($A639,'Cycle 2'!$L$10:$L$999,0),1)),INDEX('Cycle 3'!D$10:D$999,MATCH($A639,'Cycle 3'!$L$10:$L$999,0),1)),INDEX('Cycle 4'!D$10:D$999,MATCH($A639,'Cycle 4'!$L$10:$L$999,0),1)),INDEX('Cycle 5'!D$10:D$999,MATCH($A639,'Cycle 5'!$L$10:$L$999,0),1)),INDEX('Cycle 6'!D$10:D$999,MATCH($A639,'Cycle 6'!$L$10:$L$999,0),1)),INDEX('Cycle 7'!D$10:D$999,MATCH($A639,'Cycle 7'!$L$10:$L$999,0),1)),INDEX('Cycle 8'!D$10:D$999,MATCH($A639,'Cycle 8'!$L$10:$L$999,0),1)),INDEX('Cycle 9'!D$10:D$999,MATCH($A639,'Cycle 9'!$L$10:$L$999,0),1)),INDEX('Cycle 10'!D$10:D$999,MATCH($A639,'Cycle 10'!$L$10:$L$999,0),1)),INDEX('Cycle 11'!D$10:D$999,MATCH($A639,'Cycle 11'!$L$10:$L$999,0),1)),"")="","",IFERROR(IFERROR(IFERROR(IFERROR(IFERROR(IFERROR(IFERROR(IFERROR(IFERROR(IFERROR(IFERROR(IFERROR(INDEX(Summer!D$10:D$999,MATCH($A639,Summer!$L$10:$L$999,0),1),INDEX('Cycle 1'!D$10:D$999,MATCH($A639,'Cycle 1'!$L$10:$L$999,0),1)),INDEX('Cycle 2'!D$10:D$999,MATCH($A639,'Cycle 2'!$L$10:$L$999,0),1)),INDEX('Cycle 3'!D$10:D$999,MATCH($A639,'Cycle 3'!$L$10:$L$999,0),1)),INDEX('Cycle 4'!D$10:D$999,MATCH($A639,'Cycle 4'!$L$10:$L$999,0),1)),INDEX('Cycle 5'!D$10:D$999,MATCH($A639,'Cycle 5'!$L$10:$L$999,0),1)),INDEX('Cycle 6'!D$10:D$999,MATCH($A639,'Cycle 6'!$L$10:$L$999,0),1)),INDEX('Cycle 7'!D$10:D$999,MATCH($A639,'Cycle 7'!$L$10:$L$999,0),1)),INDEX('Cycle 8'!D$10:D$999,MATCH($A639,'Cycle 8'!$L$10:$L$999,0),1)),INDEX('Cycle 9'!D$10:D$999,MATCH($A639,'Cycle 9'!$L$10:$L$999,0),1)),INDEX('Cycle 10'!D$10:D$999,MATCH($A639,'Cycle 10'!$L$10:$L$999,0),1)),INDEX('Cycle 11'!D$10:D$999,MATCH($A639,'Cycle 11'!$L$10:$L$999,0),1)),""))</f>
        <v/>
      </c>
      <c r="F639" t="str">
        <f>IF(IFERROR(IFERROR(IFERROR(IFERROR(IFERROR(IFERROR(IFERROR(IFERROR(IFERROR(IFERROR(IFERROR(IFERROR(INDEX(Summer!E$10:E$999,MATCH($A639,Summer!$L$10:$L$999,0),1),INDEX('Cycle 1'!E$10:E$999,MATCH($A639,'Cycle 1'!$L$10:$L$999,0),1)),INDEX('Cycle 2'!E$10:E$999,MATCH($A639,'Cycle 2'!$L$10:$L$999,0),1)),INDEX('Cycle 3'!E$10:E$999,MATCH($A639,'Cycle 3'!$L$10:$L$999,0),1)),INDEX('Cycle 4'!E$10:E$999,MATCH($A639,'Cycle 4'!$L$10:$L$999,0),1)),INDEX('Cycle 5'!E$10:E$999,MATCH($A639,'Cycle 5'!$L$10:$L$999,0),1)),INDEX('Cycle 6'!E$10:E$999,MATCH($A639,'Cycle 6'!$L$10:$L$999,0),1)),INDEX('Cycle 7'!E$10:E$999,MATCH($A639,'Cycle 7'!$L$10:$L$999,0),1)),INDEX('Cycle 8'!E$10:E$999,MATCH($A639,'Cycle 8'!$L$10:$L$999,0),1)),INDEX('Cycle 9'!E$10:E$999,MATCH($A639,'Cycle 9'!$L$10:$L$999,0),1)),INDEX('Cycle 10'!E$10:E$999,MATCH($A639,'Cycle 10'!$L$10:$L$999,0),1)),INDEX('Cycle 11'!E$10:E$999,MATCH($A639,'Cycle 11'!$L$10:$L$999,0),1)),"")="","",IFERROR(IFERROR(IFERROR(IFERROR(IFERROR(IFERROR(IFERROR(IFERROR(IFERROR(IFERROR(IFERROR(IFERROR(INDEX(Summer!E$10:E$999,MATCH($A639,Summer!$L$10:$L$999,0),1),INDEX('Cycle 1'!E$10:E$999,MATCH($A639,'Cycle 1'!$L$10:$L$999,0),1)),INDEX('Cycle 2'!E$10:E$999,MATCH($A639,'Cycle 2'!$L$10:$L$999,0),1)),INDEX('Cycle 3'!E$10:E$999,MATCH($A639,'Cycle 3'!$L$10:$L$999,0),1)),INDEX('Cycle 4'!E$10:E$999,MATCH($A639,'Cycle 4'!$L$10:$L$999,0),1)),INDEX('Cycle 5'!E$10:E$999,MATCH($A639,'Cycle 5'!$L$10:$L$999,0),1)),INDEX('Cycle 6'!E$10:E$999,MATCH($A639,'Cycle 6'!$L$10:$L$999,0),1)),INDEX('Cycle 7'!E$10:E$999,MATCH($A639,'Cycle 7'!$L$10:$L$999,0),1)),INDEX('Cycle 8'!E$10:E$999,MATCH($A639,'Cycle 8'!$L$10:$L$999,0),1)),INDEX('Cycle 9'!E$10:E$999,MATCH($A639,'Cycle 9'!$L$10:$L$999,0),1)),INDEX('Cycle 10'!E$10:E$999,MATCH($A639,'Cycle 10'!$L$10:$L$999,0),1)),INDEX('Cycle 11'!E$10:E$999,MATCH($A639,'Cycle 11'!$L$10:$L$999,0),1)),""))</f>
        <v/>
      </c>
      <c r="G639" t="str">
        <f>IF(IFERROR(IFERROR(IFERROR(IFERROR(IFERROR(IFERROR(IFERROR(IFERROR(IFERROR(IFERROR(IFERROR(IFERROR(INDEX(Summer!F$10:F$999,MATCH($A639,Summer!$L$10:$L$999,0),1),INDEX('Cycle 1'!F$10:F$999,MATCH($A639,'Cycle 1'!$L$10:$L$999,0),1)),INDEX('Cycle 2'!F$10:F$999,MATCH($A639,'Cycle 2'!$L$10:$L$999,0),1)),INDEX('Cycle 3'!F$10:F$999,MATCH($A639,'Cycle 3'!$L$10:$L$999,0),1)),INDEX('Cycle 4'!F$10:F$999,MATCH($A639,'Cycle 4'!$L$10:$L$999,0),1)),INDEX('Cycle 5'!F$10:F$999,MATCH($A639,'Cycle 5'!$L$10:$L$999,0),1)),INDEX('Cycle 6'!F$10:F$999,MATCH($A639,'Cycle 6'!$L$10:$L$999,0),1)),INDEX('Cycle 7'!F$10:F$999,MATCH($A639,'Cycle 7'!$L$10:$L$999,0),1)),INDEX('Cycle 8'!F$10:F$999,MATCH($A639,'Cycle 8'!$L$10:$L$999,0),1)),INDEX('Cycle 9'!F$10:F$999,MATCH($A639,'Cycle 9'!$L$10:$L$999,0),1)),INDEX('Cycle 10'!F$10:F$999,MATCH($A639,'Cycle 10'!$L$10:$L$999,0),1)),INDEX('Cycle 11'!F$10:F$999,MATCH($A639,'Cycle 11'!$L$10:$L$999,0),1)),"")="","",IFERROR(IFERROR(IFERROR(IFERROR(IFERROR(IFERROR(IFERROR(IFERROR(IFERROR(IFERROR(IFERROR(IFERROR(INDEX(Summer!F$10:F$999,MATCH($A639,Summer!$L$10:$L$999,0),1),INDEX('Cycle 1'!F$10:F$999,MATCH($A639,'Cycle 1'!$L$10:$L$999,0),1)),INDEX('Cycle 2'!F$10:F$999,MATCH($A639,'Cycle 2'!$L$10:$L$999,0),1)),INDEX('Cycle 3'!F$10:F$999,MATCH($A639,'Cycle 3'!$L$10:$L$999,0),1)),INDEX('Cycle 4'!F$10:F$999,MATCH($A639,'Cycle 4'!$L$10:$L$999,0),1)),INDEX('Cycle 5'!F$10:F$999,MATCH($A639,'Cycle 5'!$L$10:$L$999,0),1)),INDEX('Cycle 6'!F$10:F$999,MATCH($A639,'Cycle 6'!$L$10:$L$999,0),1)),INDEX('Cycle 7'!F$10:F$999,MATCH($A639,'Cycle 7'!$L$10:$L$999,0),1)),INDEX('Cycle 8'!F$10:F$999,MATCH($A639,'Cycle 8'!$L$10:$L$999,0),1)),INDEX('Cycle 9'!F$10:F$999,MATCH($A639,'Cycle 9'!$L$10:$L$999,0),1)),INDEX('Cycle 10'!F$10:F$999,MATCH($A639,'Cycle 10'!$L$10:$L$999,0),1)),INDEX('Cycle 11'!F$10:F$999,MATCH($A639,'Cycle 11'!$L$10:$L$999,0),1)),""))</f>
        <v/>
      </c>
      <c r="H639" t="str">
        <f>IF(IFERROR(IFERROR(IFERROR(IFERROR(IFERROR(IFERROR(IFERROR(IFERROR(IFERROR(IFERROR(IFERROR(IFERROR(INDEX(Summer!G$10:G$999,MATCH($A639,Summer!$L$10:$L$999,0),1),INDEX('Cycle 1'!G$10:G$999,MATCH($A639,'Cycle 1'!$L$10:$L$999,0),1)),INDEX('Cycle 2'!G$10:G$999,MATCH($A639,'Cycle 2'!$L$10:$L$999,0),1)),INDEX('Cycle 3'!G$10:G$999,MATCH($A639,'Cycle 3'!$L$10:$L$999,0),1)),INDEX('Cycle 4'!G$10:G$999,MATCH($A639,'Cycle 4'!$L$10:$L$999,0),1)),INDEX('Cycle 5'!G$10:G$999,MATCH($A639,'Cycle 5'!$L$10:$L$999,0),1)),INDEX('Cycle 6'!G$10:G$999,MATCH($A639,'Cycle 6'!$L$10:$L$999,0),1)),INDEX('Cycle 7'!G$10:G$999,MATCH($A639,'Cycle 7'!$L$10:$L$999,0),1)),INDEX('Cycle 8'!G$10:G$999,MATCH($A639,'Cycle 8'!$L$10:$L$999,0),1)),INDEX('Cycle 9'!G$10:G$999,MATCH($A639,'Cycle 9'!$L$10:$L$999,0),1)),INDEX('Cycle 10'!G$10:G$999,MATCH($A639,'Cycle 10'!$L$10:$L$999,0),1)),INDEX('Cycle 11'!G$10:G$999,MATCH($A639,'Cycle 11'!$L$10:$L$999,0),1)),"")="","",IFERROR(IFERROR(IFERROR(IFERROR(IFERROR(IFERROR(IFERROR(IFERROR(IFERROR(IFERROR(IFERROR(IFERROR(INDEX(Summer!G$10:G$999,MATCH($A639,Summer!$L$10:$L$999,0),1),INDEX('Cycle 1'!G$10:G$999,MATCH($A639,'Cycle 1'!$L$10:$L$999,0),1)),INDEX('Cycle 2'!G$10:G$999,MATCH($A639,'Cycle 2'!$L$10:$L$999,0),1)),INDEX('Cycle 3'!G$10:G$999,MATCH($A639,'Cycle 3'!$L$10:$L$999,0),1)),INDEX('Cycle 4'!G$10:G$999,MATCH($A639,'Cycle 4'!$L$10:$L$999,0),1)),INDEX('Cycle 5'!G$10:G$999,MATCH($A639,'Cycle 5'!$L$10:$L$999,0),1)),INDEX('Cycle 6'!G$10:G$999,MATCH($A639,'Cycle 6'!$L$10:$L$999,0),1)),INDEX('Cycle 7'!G$10:G$999,MATCH($A639,'Cycle 7'!$L$10:$L$999,0),1)),INDEX('Cycle 8'!G$10:G$999,MATCH($A639,'Cycle 8'!$L$10:$L$999,0),1)),INDEX('Cycle 9'!G$10:G$999,MATCH($A639,'Cycle 9'!$L$10:$L$999,0),1)),INDEX('Cycle 10'!G$10:G$999,MATCH($A639,'Cycle 10'!$L$10:$L$999,0),1)),INDEX('Cycle 11'!G$10:G$999,MATCH($A639,'Cycle 11'!$L$10:$L$999,0),1)),""))</f>
        <v/>
      </c>
      <c r="I639">
        <f>IFERROR(IF(C639="",MAX(I$1:I638),IF(ROW(C$2)=ROW(C639),1,IF(ISERROR(VLOOKUP(C639,C$2:C638,1,FALSE)),MAX(I$1:I638)+1,MAX(I$1:I638)))),"")</f>
        <v>0</v>
      </c>
      <c r="J639" t="str">
        <f t="shared" si="76"/>
        <v/>
      </c>
      <c r="K639" t="str">
        <f t="shared" si="78"/>
        <v/>
      </c>
      <c r="L639" t="str">
        <f t="shared" si="78"/>
        <v/>
      </c>
      <c r="M639" t="str">
        <f t="shared" si="78"/>
        <v/>
      </c>
      <c r="N639" t="str">
        <f t="shared" si="78"/>
        <v/>
      </c>
      <c r="O639" t="str">
        <f t="shared" si="78"/>
        <v/>
      </c>
      <c r="P639" t="str">
        <f t="shared" si="78"/>
        <v/>
      </c>
      <c r="Q639" t="str">
        <f t="shared" si="78"/>
        <v/>
      </c>
      <c r="R639" t="str">
        <f t="shared" si="78"/>
        <v/>
      </c>
      <c r="S639" t="str">
        <f t="shared" si="78"/>
        <v/>
      </c>
      <c r="T639" t="str">
        <f t="shared" si="78"/>
        <v/>
      </c>
      <c r="U639" t="str">
        <f t="shared" si="78"/>
        <v/>
      </c>
      <c r="V639" t="str">
        <f t="shared" si="78"/>
        <v/>
      </c>
      <c r="W639" t="str">
        <f t="shared" si="77"/>
        <v/>
      </c>
      <c r="X639">
        <f>IF(OR(H639="No",H639=""),0,IF(COUNTIFS(H$2:H639,"Yes",C$2:C639,C639)&gt;1,0,COUNTIFS(H$2:H639,"Yes",C$2:C639,C639)))+IF(X638=$X$1,0,X638)</f>
        <v>0</v>
      </c>
    </row>
    <row r="640" spans="1:24" x14ac:dyDescent="0.3">
      <c r="A640">
        <f>ROWS($A$2:$A640)</f>
        <v>639</v>
      </c>
      <c r="B640" t="str">
        <f>IF(ISERROR(VLOOKUP(A640,Summer!L$11:L$500,1,FALSE)),IF(ISERROR(VLOOKUP(A640,'Cycle 1'!L$11:L$500,1,FALSE)),IF(ISERROR(VLOOKUP(A640,'Cycle 2'!L$11:L$500,1,FALSE)),IF(ISERROR(VLOOKUP(A640,'Cycle 3'!L$11:L$500,1,FALSE)),IF(ISERROR(VLOOKUP(A640,'Cycle 4'!L$11:L$500,1,FALSE)),IF(ISERROR(VLOOKUP(A640,'Cycle 5'!L$11:L$500,1,FALSE)),IF(ISERROR(VLOOKUP(A640,'Cycle 6'!L$11:L$500,1,FALSE)),IF(ISERROR(VLOOKUP(A640,'Cycle 7'!L$11:L$500,1,FALSE)),IF(ISERROR(VLOOKUP(A640,'Cycle 8'!L$11:L$500,1,FALSE)),IF(ISERROR(VLOOKUP(A640,'Cycle 9'!L$11:L$500,1,FALSE)),IF(ISERROR(VLOOKUP(A640,'Cycle 10'!L$11:L$500,1,FALSE)),IF(ISERROR(VLOOKUP(A640,'Cycle 11'!L$11:L$500,1,FALSE)),"","Cycle 11"),"Cycle 10"),"Cycle 9"),"Cycle 8"),"Cycle 7"),"Cycle 6"),"Cycle 5"),"Cycle 4"),"Cycle 3"),"Cycle 2"),"Cycle 1"),"Summer")</f>
        <v/>
      </c>
      <c r="C640" t="str">
        <f>IF(IFERROR(IFERROR(IFERROR(IFERROR(IFERROR(IFERROR(IFERROR(IFERROR(IFERROR(IFERROR(IFERROR(IFERROR(INDEX(Summer!B$10:B$999,MATCH($A640,Summer!$L$10:$L$999,0),1),INDEX('Cycle 1'!B$10:B$999,MATCH($A640,'Cycle 1'!$L$10:$L$999,0),1)),INDEX('Cycle 2'!B$10:B$999,MATCH($A640,'Cycle 2'!$L$10:$L$999,0),1)),INDEX('Cycle 3'!B$10:B$999,MATCH($A640,'Cycle 3'!$L$10:$L$999,0),1)),INDEX('Cycle 4'!B$10:B$999,MATCH($A640,'Cycle 4'!$L$10:$L$999,0),1)),INDEX('Cycle 5'!B$10:B$999,MATCH($A640,'Cycle 5'!$L$10:$L$999,0),1)),INDEX('Cycle 6'!B$10:B$999,MATCH($A640,'Cycle 6'!$L$10:$L$999,0),1)),INDEX('Cycle 7'!B$10:B$999,MATCH($A640,'Cycle 7'!$L$10:$L$999,0),1)),INDEX('Cycle 8'!B$10:B$999,MATCH($A640,'Cycle 8'!$L$10:$L$999,0),1)),INDEX('Cycle 9'!B$10:B$999,MATCH($A640,'Cycle 9'!$L$10:$L$999,0),1)),INDEX('Cycle 10'!B$10:B$999,MATCH($A640,'Cycle 10'!$L$10:$L$999,0),1)),INDEX('Cycle 11'!B$10:B$999,MATCH($A640,'Cycle 11'!$L$10:$L$999,0),1)),"")="","",IFERROR(IFERROR(IFERROR(IFERROR(IFERROR(IFERROR(IFERROR(IFERROR(IFERROR(IFERROR(IFERROR(IFERROR(INDEX(Summer!B$10:B$999,MATCH($A640,Summer!$L$10:$L$999,0),1),INDEX('Cycle 1'!B$10:B$999,MATCH($A640,'Cycle 1'!$L$10:$L$999,0),1)),INDEX('Cycle 2'!B$10:B$999,MATCH($A640,'Cycle 2'!$L$10:$L$999,0),1)),INDEX('Cycle 3'!B$10:B$999,MATCH($A640,'Cycle 3'!$L$10:$L$999,0),1)),INDEX('Cycle 4'!B$10:B$999,MATCH($A640,'Cycle 4'!$L$10:$L$999,0),1)),INDEX('Cycle 5'!B$10:B$999,MATCH($A640,'Cycle 5'!$L$10:$L$999,0),1)),INDEX('Cycle 6'!B$10:B$999,MATCH($A640,'Cycle 6'!$L$10:$L$999,0),1)),INDEX('Cycle 7'!B$10:B$999,MATCH($A640,'Cycle 7'!$L$10:$L$999,0),1)),INDEX('Cycle 8'!B$10:B$999,MATCH($A640,'Cycle 8'!$L$10:$L$999,0),1)),INDEX('Cycle 9'!B$10:B$999,MATCH($A640,'Cycle 9'!$L$10:$L$999,0),1)),INDEX('Cycle 10'!B$10:B$999,MATCH($A640,'Cycle 10'!$L$10:$L$999,0),1)),INDEX('Cycle 11'!B$10:B$999,MATCH($A640,'Cycle 11'!$L$10:$L$999,0),1)),""))</f>
        <v/>
      </c>
      <c r="D640" t="str">
        <f>IF(IFERROR(IFERROR(IFERROR(IFERROR(IFERROR(IFERROR(IFERROR(IFERROR(IFERROR(IFERROR(IFERROR(IFERROR(INDEX(Summer!C$10:C$999,MATCH($A640,Summer!$L$10:$L$999,0),1),INDEX('Cycle 1'!C$10:C$999,MATCH($A640,'Cycle 1'!$L$10:$L$999,0),1)),INDEX('Cycle 2'!C$10:C$999,MATCH($A640,'Cycle 2'!$L$10:$L$999,0),1)),INDEX('Cycle 3'!C$10:C$999,MATCH($A640,'Cycle 3'!$L$10:$L$999,0),1)),INDEX('Cycle 4'!C$10:C$999,MATCH($A640,'Cycle 4'!$L$10:$L$999,0),1)),INDEX('Cycle 5'!C$10:C$999,MATCH($A640,'Cycle 5'!$L$10:$L$999,0),1)),INDEX('Cycle 6'!C$10:C$999,MATCH($A640,'Cycle 6'!$L$10:$L$999,0),1)),INDEX('Cycle 7'!C$10:C$999,MATCH($A640,'Cycle 7'!$L$10:$L$999,0),1)),INDEX('Cycle 8'!C$10:C$999,MATCH($A640,'Cycle 8'!$L$10:$L$999,0),1)),INDEX('Cycle 9'!C$10:C$999,MATCH($A640,'Cycle 9'!$L$10:$L$999,0),1)),INDEX('Cycle 10'!C$10:C$999,MATCH($A640,'Cycle 10'!$L$10:$L$999,0),1)),INDEX('Cycle 11'!C$10:C$999,MATCH($A640,'Cycle 11'!$L$10:$L$999,0),1)),"")="","",IFERROR(IFERROR(IFERROR(IFERROR(IFERROR(IFERROR(IFERROR(IFERROR(IFERROR(IFERROR(IFERROR(IFERROR(INDEX(Summer!C$10:C$999,MATCH($A640,Summer!$L$10:$L$999,0),1),INDEX('Cycle 1'!C$10:C$999,MATCH($A640,'Cycle 1'!$L$10:$L$999,0),1)),INDEX('Cycle 2'!C$10:C$999,MATCH($A640,'Cycle 2'!$L$10:$L$999,0),1)),INDEX('Cycle 3'!C$10:C$999,MATCH($A640,'Cycle 3'!$L$10:$L$999,0),1)),INDEX('Cycle 4'!C$10:C$999,MATCH($A640,'Cycle 4'!$L$10:$L$999,0),1)),INDEX('Cycle 5'!C$10:C$999,MATCH($A640,'Cycle 5'!$L$10:$L$999,0),1)),INDEX('Cycle 6'!C$10:C$999,MATCH($A640,'Cycle 6'!$L$10:$L$999,0),1)),INDEX('Cycle 7'!C$10:C$999,MATCH($A640,'Cycle 7'!$L$10:$L$999,0),1)),INDEX('Cycle 8'!C$10:C$999,MATCH($A640,'Cycle 8'!$L$10:$L$999,0),1)),INDEX('Cycle 9'!C$10:C$999,MATCH($A640,'Cycle 9'!$L$10:$L$999,0),1)),INDEX('Cycle 10'!C$10:C$999,MATCH($A640,'Cycle 10'!$L$10:$L$999,0),1)),INDEX('Cycle 11'!C$10:C$999,MATCH($A640,'Cycle 11'!$L$10:$L$999,0),1)),""))</f>
        <v/>
      </c>
      <c r="E640" t="str">
        <f>IF(IFERROR(IFERROR(IFERROR(IFERROR(IFERROR(IFERROR(IFERROR(IFERROR(IFERROR(IFERROR(IFERROR(IFERROR(INDEX(Summer!D$10:D$999,MATCH($A640,Summer!$L$10:$L$999,0),1),INDEX('Cycle 1'!D$10:D$999,MATCH($A640,'Cycle 1'!$L$10:$L$999,0),1)),INDEX('Cycle 2'!D$10:D$999,MATCH($A640,'Cycle 2'!$L$10:$L$999,0),1)),INDEX('Cycle 3'!D$10:D$999,MATCH($A640,'Cycle 3'!$L$10:$L$999,0),1)),INDEX('Cycle 4'!D$10:D$999,MATCH($A640,'Cycle 4'!$L$10:$L$999,0),1)),INDEX('Cycle 5'!D$10:D$999,MATCH($A640,'Cycle 5'!$L$10:$L$999,0),1)),INDEX('Cycle 6'!D$10:D$999,MATCH($A640,'Cycle 6'!$L$10:$L$999,0),1)),INDEX('Cycle 7'!D$10:D$999,MATCH($A640,'Cycle 7'!$L$10:$L$999,0),1)),INDEX('Cycle 8'!D$10:D$999,MATCH($A640,'Cycle 8'!$L$10:$L$999,0),1)),INDEX('Cycle 9'!D$10:D$999,MATCH($A640,'Cycle 9'!$L$10:$L$999,0),1)),INDEX('Cycle 10'!D$10:D$999,MATCH($A640,'Cycle 10'!$L$10:$L$999,0),1)),INDEX('Cycle 11'!D$10:D$999,MATCH($A640,'Cycle 11'!$L$10:$L$999,0),1)),"")="","",IFERROR(IFERROR(IFERROR(IFERROR(IFERROR(IFERROR(IFERROR(IFERROR(IFERROR(IFERROR(IFERROR(IFERROR(INDEX(Summer!D$10:D$999,MATCH($A640,Summer!$L$10:$L$999,0),1),INDEX('Cycle 1'!D$10:D$999,MATCH($A640,'Cycle 1'!$L$10:$L$999,0),1)),INDEX('Cycle 2'!D$10:D$999,MATCH($A640,'Cycle 2'!$L$10:$L$999,0),1)),INDEX('Cycle 3'!D$10:D$999,MATCH($A640,'Cycle 3'!$L$10:$L$999,0),1)),INDEX('Cycle 4'!D$10:D$999,MATCH($A640,'Cycle 4'!$L$10:$L$999,0),1)),INDEX('Cycle 5'!D$10:D$999,MATCH($A640,'Cycle 5'!$L$10:$L$999,0),1)),INDEX('Cycle 6'!D$10:D$999,MATCH($A640,'Cycle 6'!$L$10:$L$999,0),1)),INDEX('Cycle 7'!D$10:D$999,MATCH($A640,'Cycle 7'!$L$10:$L$999,0),1)),INDEX('Cycle 8'!D$10:D$999,MATCH($A640,'Cycle 8'!$L$10:$L$999,0),1)),INDEX('Cycle 9'!D$10:D$999,MATCH($A640,'Cycle 9'!$L$10:$L$999,0),1)),INDEX('Cycle 10'!D$10:D$999,MATCH($A640,'Cycle 10'!$L$10:$L$999,0),1)),INDEX('Cycle 11'!D$10:D$999,MATCH($A640,'Cycle 11'!$L$10:$L$999,0),1)),""))</f>
        <v/>
      </c>
      <c r="F640" t="str">
        <f>IF(IFERROR(IFERROR(IFERROR(IFERROR(IFERROR(IFERROR(IFERROR(IFERROR(IFERROR(IFERROR(IFERROR(IFERROR(INDEX(Summer!E$10:E$999,MATCH($A640,Summer!$L$10:$L$999,0),1),INDEX('Cycle 1'!E$10:E$999,MATCH($A640,'Cycle 1'!$L$10:$L$999,0),1)),INDEX('Cycle 2'!E$10:E$999,MATCH($A640,'Cycle 2'!$L$10:$L$999,0),1)),INDEX('Cycle 3'!E$10:E$999,MATCH($A640,'Cycle 3'!$L$10:$L$999,0),1)),INDEX('Cycle 4'!E$10:E$999,MATCH($A640,'Cycle 4'!$L$10:$L$999,0),1)),INDEX('Cycle 5'!E$10:E$999,MATCH($A640,'Cycle 5'!$L$10:$L$999,0),1)),INDEX('Cycle 6'!E$10:E$999,MATCH($A640,'Cycle 6'!$L$10:$L$999,0),1)),INDEX('Cycle 7'!E$10:E$999,MATCH($A640,'Cycle 7'!$L$10:$L$999,0),1)),INDEX('Cycle 8'!E$10:E$999,MATCH($A640,'Cycle 8'!$L$10:$L$999,0),1)),INDEX('Cycle 9'!E$10:E$999,MATCH($A640,'Cycle 9'!$L$10:$L$999,0),1)),INDEX('Cycle 10'!E$10:E$999,MATCH($A640,'Cycle 10'!$L$10:$L$999,0),1)),INDEX('Cycle 11'!E$10:E$999,MATCH($A640,'Cycle 11'!$L$10:$L$999,0),1)),"")="","",IFERROR(IFERROR(IFERROR(IFERROR(IFERROR(IFERROR(IFERROR(IFERROR(IFERROR(IFERROR(IFERROR(IFERROR(INDEX(Summer!E$10:E$999,MATCH($A640,Summer!$L$10:$L$999,0),1),INDEX('Cycle 1'!E$10:E$999,MATCH($A640,'Cycle 1'!$L$10:$L$999,0),1)),INDEX('Cycle 2'!E$10:E$999,MATCH($A640,'Cycle 2'!$L$10:$L$999,0),1)),INDEX('Cycle 3'!E$10:E$999,MATCH($A640,'Cycle 3'!$L$10:$L$999,0),1)),INDEX('Cycle 4'!E$10:E$999,MATCH($A640,'Cycle 4'!$L$10:$L$999,0),1)),INDEX('Cycle 5'!E$10:E$999,MATCH($A640,'Cycle 5'!$L$10:$L$999,0),1)),INDEX('Cycle 6'!E$10:E$999,MATCH($A640,'Cycle 6'!$L$10:$L$999,0),1)),INDEX('Cycle 7'!E$10:E$999,MATCH($A640,'Cycle 7'!$L$10:$L$999,0),1)),INDEX('Cycle 8'!E$10:E$999,MATCH($A640,'Cycle 8'!$L$10:$L$999,0),1)),INDEX('Cycle 9'!E$10:E$999,MATCH($A640,'Cycle 9'!$L$10:$L$999,0),1)),INDEX('Cycle 10'!E$10:E$999,MATCH($A640,'Cycle 10'!$L$10:$L$999,0),1)),INDEX('Cycle 11'!E$10:E$999,MATCH($A640,'Cycle 11'!$L$10:$L$999,0),1)),""))</f>
        <v/>
      </c>
      <c r="G640" t="str">
        <f>IF(IFERROR(IFERROR(IFERROR(IFERROR(IFERROR(IFERROR(IFERROR(IFERROR(IFERROR(IFERROR(IFERROR(IFERROR(INDEX(Summer!F$10:F$999,MATCH($A640,Summer!$L$10:$L$999,0),1),INDEX('Cycle 1'!F$10:F$999,MATCH($A640,'Cycle 1'!$L$10:$L$999,0),1)),INDEX('Cycle 2'!F$10:F$999,MATCH($A640,'Cycle 2'!$L$10:$L$999,0),1)),INDEX('Cycle 3'!F$10:F$999,MATCH($A640,'Cycle 3'!$L$10:$L$999,0),1)),INDEX('Cycle 4'!F$10:F$999,MATCH($A640,'Cycle 4'!$L$10:$L$999,0),1)),INDEX('Cycle 5'!F$10:F$999,MATCH($A640,'Cycle 5'!$L$10:$L$999,0),1)),INDEX('Cycle 6'!F$10:F$999,MATCH($A640,'Cycle 6'!$L$10:$L$999,0),1)),INDEX('Cycle 7'!F$10:F$999,MATCH($A640,'Cycle 7'!$L$10:$L$999,0),1)),INDEX('Cycle 8'!F$10:F$999,MATCH($A640,'Cycle 8'!$L$10:$L$999,0),1)),INDEX('Cycle 9'!F$10:F$999,MATCH($A640,'Cycle 9'!$L$10:$L$999,0),1)),INDEX('Cycle 10'!F$10:F$999,MATCH($A640,'Cycle 10'!$L$10:$L$999,0),1)),INDEX('Cycle 11'!F$10:F$999,MATCH($A640,'Cycle 11'!$L$10:$L$999,0),1)),"")="","",IFERROR(IFERROR(IFERROR(IFERROR(IFERROR(IFERROR(IFERROR(IFERROR(IFERROR(IFERROR(IFERROR(IFERROR(INDEX(Summer!F$10:F$999,MATCH($A640,Summer!$L$10:$L$999,0),1),INDEX('Cycle 1'!F$10:F$999,MATCH($A640,'Cycle 1'!$L$10:$L$999,0),1)),INDEX('Cycle 2'!F$10:F$999,MATCH($A640,'Cycle 2'!$L$10:$L$999,0),1)),INDEX('Cycle 3'!F$10:F$999,MATCH($A640,'Cycle 3'!$L$10:$L$999,0),1)),INDEX('Cycle 4'!F$10:F$999,MATCH($A640,'Cycle 4'!$L$10:$L$999,0),1)),INDEX('Cycle 5'!F$10:F$999,MATCH($A640,'Cycle 5'!$L$10:$L$999,0),1)),INDEX('Cycle 6'!F$10:F$999,MATCH($A640,'Cycle 6'!$L$10:$L$999,0),1)),INDEX('Cycle 7'!F$10:F$999,MATCH($A640,'Cycle 7'!$L$10:$L$999,0),1)),INDEX('Cycle 8'!F$10:F$999,MATCH($A640,'Cycle 8'!$L$10:$L$999,0),1)),INDEX('Cycle 9'!F$10:F$999,MATCH($A640,'Cycle 9'!$L$10:$L$999,0),1)),INDEX('Cycle 10'!F$10:F$999,MATCH($A640,'Cycle 10'!$L$10:$L$999,0),1)),INDEX('Cycle 11'!F$10:F$999,MATCH($A640,'Cycle 11'!$L$10:$L$999,0),1)),""))</f>
        <v/>
      </c>
      <c r="H640" t="str">
        <f>IF(IFERROR(IFERROR(IFERROR(IFERROR(IFERROR(IFERROR(IFERROR(IFERROR(IFERROR(IFERROR(IFERROR(IFERROR(INDEX(Summer!G$10:G$999,MATCH($A640,Summer!$L$10:$L$999,0),1),INDEX('Cycle 1'!G$10:G$999,MATCH($A640,'Cycle 1'!$L$10:$L$999,0),1)),INDEX('Cycle 2'!G$10:G$999,MATCH($A640,'Cycle 2'!$L$10:$L$999,0),1)),INDEX('Cycle 3'!G$10:G$999,MATCH($A640,'Cycle 3'!$L$10:$L$999,0),1)),INDEX('Cycle 4'!G$10:G$999,MATCH($A640,'Cycle 4'!$L$10:$L$999,0),1)),INDEX('Cycle 5'!G$10:G$999,MATCH($A640,'Cycle 5'!$L$10:$L$999,0),1)),INDEX('Cycle 6'!G$10:G$999,MATCH($A640,'Cycle 6'!$L$10:$L$999,0),1)),INDEX('Cycle 7'!G$10:G$999,MATCH($A640,'Cycle 7'!$L$10:$L$999,0),1)),INDEX('Cycle 8'!G$10:G$999,MATCH($A640,'Cycle 8'!$L$10:$L$999,0),1)),INDEX('Cycle 9'!G$10:G$999,MATCH($A640,'Cycle 9'!$L$10:$L$999,0),1)),INDEX('Cycle 10'!G$10:G$999,MATCH($A640,'Cycle 10'!$L$10:$L$999,0),1)),INDEX('Cycle 11'!G$10:G$999,MATCH($A640,'Cycle 11'!$L$10:$L$999,0),1)),"")="","",IFERROR(IFERROR(IFERROR(IFERROR(IFERROR(IFERROR(IFERROR(IFERROR(IFERROR(IFERROR(IFERROR(IFERROR(INDEX(Summer!G$10:G$999,MATCH($A640,Summer!$L$10:$L$999,0),1),INDEX('Cycle 1'!G$10:G$999,MATCH($A640,'Cycle 1'!$L$10:$L$999,0),1)),INDEX('Cycle 2'!G$10:G$999,MATCH($A640,'Cycle 2'!$L$10:$L$999,0),1)),INDEX('Cycle 3'!G$10:G$999,MATCH($A640,'Cycle 3'!$L$10:$L$999,0),1)),INDEX('Cycle 4'!G$10:G$999,MATCH($A640,'Cycle 4'!$L$10:$L$999,0),1)),INDEX('Cycle 5'!G$10:G$999,MATCH($A640,'Cycle 5'!$L$10:$L$999,0),1)),INDEX('Cycle 6'!G$10:G$999,MATCH($A640,'Cycle 6'!$L$10:$L$999,0),1)),INDEX('Cycle 7'!G$10:G$999,MATCH($A640,'Cycle 7'!$L$10:$L$999,0),1)),INDEX('Cycle 8'!G$10:G$999,MATCH($A640,'Cycle 8'!$L$10:$L$999,0),1)),INDEX('Cycle 9'!G$10:G$999,MATCH($A640,'Cycle 9'!$L$10:$L$999,0),1)),INDEX('Cycle 10'!G$10:G$999,MATCH($A640,'Cycle 10'!$L$10:$L$999,0),1)),INDEX('Cycle 11'!G$10:G$999,MATCH($A640,'Cycle 11'!$L$10:$L$999,0),1)),""))</f>
        <v/>
      </c>
      <c r="I640">
        <f>IFERROR(IF(C640="",MAX(I$1:I639),IF(ROW(C$2)=ROW(C640),1,IF(ISERROR(VLOOKUP(C640,C$2:C639,1,FALSE)),MAX(I$1:I639)+1,MAX(I$1:I639)))),"")</f>
        <v>0</v>
      </c>
      <c r="J640" t="str">
        <f t="shared" si="76"/>
        <v/>
      </c>
      <c r="K640" t="str">
        <f t="shared" si="78"/>
        <v/>
      </c>
      <c r="L640" t="str">
        <f t="shared" si="78"/>
        <v/>
      </c>
      <c r="M640" t="str">
        <f t="shared" si="78"/>
        <v/>
      </c>
      <c r="N640" t="str">
        <f t="shared" si="78"/>
        <v/>
      </c>
      <c r="O640" t="str">
        <f t="shared" si="78"/>
        <v/>
      </c>
      <c r="P640" t="str">
        <f t="shared" si="78"/>
        <v/>
      </c>
      <c r="Q640" t="str">
        <f t="shared" si="78"/>
        <v/>
      </c>
      <c r="R640" t="str">
        <f t="shared" si="78"/>
        <v/>
      </c>
      <c r="S640" t="str">
        <f t="shared" si="78"/>
        <v/>
      </c>
      <c r="T640" t="str">
        <f t="shared" si="78"/>
        <v/>
      </c>
      <c r="U640" t="str">
        <f t="shared" si="78"/>
        <v/>
      </c>
      <c r="V640" t="str">
        <f t="shared" si="78"/>
        <v/>
      </c>
      <c r="W640" t="str">
        <f t="shared" si="77"/>
        <v/>
      </c>
      <c r="X640">
        <f>IF(OR(H640="No",H640=""),0,IF(COUNTIFS(H$2:H640,"Yes",C$2:C640,C640)&gt;1,0,COUNTIFS(H$2:H640,"Yes",C$2:C640,C640)))+IF(X639=$X$1,0,X639)</f>
        <v>0</v>
      </c>
    </row>
    <row r="641" spans="1:24" x14ac:dyDescent="0.3">
      <c r="A641">
        <f>ROWS($A$2:$A641)</f>
        <v>640</v>
      </c>
      <c r="B641" t="str">
        <f>IF(ISERROR(VLOOKUP(A641,Summer!L$11:L$500,1,FALSE)),IF(ISERROR(VLOOKUP(A641,'Cycle 1'!L$11:L$500,1,FALSE)),IF(ISERROR(VLOOKUP(A641,'Cycle 2'!L$11:L$500,1,FALSE)),IF(ISERROR(VLOOKUP(A641,'Cycle 3'!L$11:L$500,1,FALSE)),IF(ISERROR(VLOOKUP(A641,'Cycle 4'!L$11:L$500,1,FALSE)),IF(ISERROR(VLOOKUP(A641,'Cycle 5'!L$11:L$500,1,FALSE)),IF(ISERROR(VLOOKUP(A641,'Cycle 6'!L$11:L$500,1,FALSE)),IF(ISERROR(VLOOKUP(A641,'Cycle 7'!L$11:L$500,1,FALSE)),IF(ISERROR(VLOOKUP(A641,'Cycle 8'!L$11:L$500,1,FALSE)),IF(ISERROR(VLOOKUP(A641,'Cycle 9'!L$11:L$500,1,FALSE)),IF(ISERROR(VLOOKUP(A641,'Cycle 10'!L$11:L$500,1,FALSE)),IF(ISERROR(VLOOKUP(A641,'Cycle 11'!L$11:L$500,1,FALSE)),"","Cycle 11"),"Cycle 10"),"Cycle 9"),"Cycle 8"),"Cycle 7"),"Cycle 6"),"Cycle 5"),"Cycle 4"),"Cycle 3"),"Cycle 2"),"Cycle 1"),"Summer")</f>
        <v/>
      </c>
      <c r="C641" t="str">
        <f>IF(IFERROR(IFERROR(IFERROR(IFERROR(IFERROR(IFERROR(IFERROR(IFERROR(IFERROR(IFERROR(IFERROR(IFERROR(INDEX(Summer!B$10:B$999,MATCH($A641,Summer!$L$10:$L$999,0),1),INDEX('Cycle 1'!B$10:B$999,MATCH($A641,'Cycle 1'!$L$10:$L$999,0),1)),INDEX('Cycle 2'!B$10:B$999,MATCH($A641,'Cycle 2'!$L$10:$L$999,0),1)),INDEX('Cycle 3'!B$10:B$999,MATCH($A641,'Cycle 3'!$L$10:$L$999,0),1)),INDEX('Cycle 4'!B$10:B$999,MATCH($A641,'Cycle 4'!$L$10:$L$999,0),1)),INDEX('Cycle 5'!B$10:B$999,MATCH($A641,'Cycle 5'!$L$10:$L$999,0),1)),INDEX('Cycle 6'!B$10:B$999,MATCH($A641,'Cycle 6'!$L$10:$L$999,0),1)),INDEX('Cycle 7'!B$10:B$999,MATCH($A641,'Cycle 7'!$L$10:$L$999,0),1)),INDEX('Cycle 8'!B$10:B$999,MATCH($A641,'Cycle 8'!$L$10:$L$999,0),1)),INDEX('Cycle 9'!B$10:B$999,MATCH($A641,'Cycle 9'!$L$10:$L$999,0),1)),INDEX('Cycle 10'!B$10:B$999,MATCH($A641,'Cycle 10'!$L$10:$L$999,0),1)),INDEX('Cycle 11'!B$10:B$999,MATCH($A641,'Cycle 11'!$L$10:$L$999,0),1)),"")="","",IFERROR(IFERROR(IFERROR(IFERROR(IFERROR(IFERROR(IFERROR(IFERROR(IFERROR(IFERROR(IFERROR(IFERROR(INDEX(Summer!B$10:B$999,MATCH($A641,Summer!$L$10:$L$999,0),1),INDEX('Cycle 1'!B$10:B$999,MATCH($A641,'Cycle 1'!$L$10:$L$999,0),1)),INDEX('Cycle 2'!B$10:B$999,MATCH($A641,'Cycle 2'!$L$10:$L$999,0),1)),INDEX('Cycle 3'!B$10:B$999,MATCH($A641,'Cycle 3'!$L$10:$L$999,0),1)),INDEX('Cycle 4'!B$10:B$999,MATCH($A641,'Cycle 4'!$L$10:$L$999,0),1)),INDEX('Cycle 5'!B$10:B$999,MATCH($A641,'Cycle 5'!$L$10:$L$999,0),1)),INDEX('Cycle 6'!B$10:B$999,MATCH($A641,'Cycle 6'!$L$10:$L$999,0),1)),INDEX('Cycle 7'!B$10:B$999,MATCH($A641,'Cycle 7'!$L$10:$L$999,0),1)),INDEX('Cycle 8'!B$10:B$999,MATCH($A641,'Cycle 8'!$L$10:$L$999,0),1)),INDEX('Cycle 9'!B$10:B$999,MATCH($A641,'Cycle 9'!$L$10:$L$999,0),1)),INDEX('Cycle 10'!B$10:B$999,MATCH($A641,'Cycle 10'!$L$10:$L$999,0),1)),INDEX('Cycle 11'!B$10:B$999,MATCH($A641,'Cycle 11'!$L$10:$L$999,0),1)),""))</f>
        <v/>
      </c>
      <c r="D641" t="str">
        <f>IF(IFERROR(IFERROR(IFERROR(IFERROR(IFERROR(IFERROR(IFERROR(IFERROR(IFERROR(IFERROR(IFERROR(IFERROR(INDEX(Summer!C$10:C$999,MATCH($A641,Summer!$L$10:$L$999,0),1),INDEX('Cycle 1'!C$10:C$999,MATCH($A641,'Cycle 1'!$L$10:$L$999,0),1)),INDEX('Cycle 2'!C$10:C$999,MATCH($A641,'Cycle 2'!$L$10:$L$999,0),1)),INDEX('Cycle 3'!C$10:C$999,MATCH($A641,'Cycle 3'!$L$10:$L$999,0),1)),INDEX('Cycle 4'!C$10:C$999,MATCH($A641,'Cycle 4'!$L$10:$L$999,0),1)),INDEX('Cycle 5'!C$10:C$999,MATCH($A641,'Cycle 5'!$L$10:$L$999,0),1)),INDEX('Cycle 6'!C$10:C$999,MATCH($A641,'Cycle 6'!$L$10:$L$999,0),1)),INDEX('Cycle 7'!C$10:C$999,MATCH($A641,'Cycle 7'!$L$10:$L$999,0),1)),INDEX('Cycle 8'!C$10:C$999,MATCH($A641,'Cycle 8'!$L$10:$L$999,0),1)),INDEX('Cycle 9'!C$10:C$999,MATCH($A641,'Cycle 9'!$L$10:$L$999,0),1)),INDEX('Cycle 10'!C$10:C$999,MATCH($A641,'Cycle 10'!$L$10:$L$999,0),1)),INDEX('Cycle 11'!C$10:C$999,MATCH($A641,'Cycle 11'!$L$10:$L$999,0),1)),"")="","",IFERROR(IFERROR(IFERROR(IFERROR(IFERROR(IFERROR(IFERROR(IFERROR(IFERROR(IFERROR(IFERROR(IFERROR(INDEX(Summer!C$10:C$999,MATCH($A641,Summer!$L$10:$L$999,0),1),INDEX('Cycle 1'!C$10:C$999,MATCH($A641,'Cycle 1'!$L$10:$L$999,0),1)),INDEX('Cycle 2'!C$10:C$999,MATCH($A641,'Cycle 2'!$L$10:$L$999,0),1)),INDEX('Cycle 3'!C$10:C$999,MATCH($A641,'Cycle 3'!$L$10:$L$999,0),1)),INDEX('Cycle 4'!C$10:C$999,MATCH($A641,'Cycle 4'!$L$10:$L$999,0),1)),INDEX('Cycle 5'!C$10:C$999,MATCH($A641,'Cycle 5'!$L$10:$L$999,0),1)),INDEX('Cycle 6'!C$10:C$999,MATCH($A641,'Cycle 6'!$L$10:$L$999,0),1)),INDEX('Cycle 7'!C$10:C$999,MATCH($A641,'Cycle 7'!$L$10:$L$999,0),1)),INDEX('Cycle 8'!C$10:C$999,MATCH($A641,'Cycle 8'!$L$10:$L$999,0),1)),INDEX('Cycle 9'!C$10:C$999,MATCH($A641,'Cycle 9'!$L$10:$L$999,0),1)),INDEX('Cycle 10'!C$10:C$999,MATCH($A641,'Cycle 10'!$L$10:$L$999,0),1)),INDEX('Cycle 11'!C$10:C$999,MATCH($A641,'Cycle 11'!$L$10:$L$999,0),1)),""))</f>
        <v/>
      </c>
      <c r="E641" t="str">
        <f>IF(IFERROR(IFERROR(IFERROR(IFERROR(IFERROR(IFERROR(IFERROR(IFERROR(IFERROR(IFERROR(IFERROR(IFERROR(INDEX(Summer!D$10:D$999,MATCH($A641,Summer!$L$10:$L$999,0),1),INDEX('Cycle 1'!D$10:D$999,MATCH($A641,'Cycle 1'!$L$10:$L$999,0),1)),INDEX('Cycle 2'!D$10:D$999,MATCH($A641,'Cycle 2'!$L$10:$L$999,0),1)),INDEX('Cycle 3'!D$10:D$999,MATCH($A641,'Cycle 3'!$L$10:$L$999,0),1)),INDEX('Cycle 4'!D$10:D$999,MATCH($A641,'Cycle 4'!$L$10:$L$999,0),1)),INDEX('Cycle 5'!D$10:D$999,MATCH($A641,'Cycle 5'!$L$10:$L$999,0),1)),INDEX('Cycle 6'!D$10:D$999,MATCH($A641,'Cycle 6'!$L$10:$L$999,0),1)),INDEX('Cycle 7'!D$10:D$999,MATCH($A641,'Cycle 7'!$L$10:$L$999,0),1)),INDEX('Cycle 8'!D$10:D$999,MATCH($A641,'Cycle 8'!$L$10:$L$999,0),1)),INDEX('Cycle 9'!D$10:D$999,MATCH($A641,'Cycle 9'!$L$10:$L$999,0),1)),INDEX('Cycle 10'!D$10:D$999,MATCH($A641,'Cycle 10'!$L$10:$L$999,0),1)),INDEX('Cycle 11'!D$10:D$999,MATCH($A641,'Cycle 11'!$L$10:$L$999,0),1)),"")="","",IFERROR(IFERROR(IFERROR(IFERROR(IFERROR(IFERROR(IFERROR(IFERROR(IFERROR(IFERROR(IFERROR(IFERROR(INDEX(Summer!D$10:D$999,MATCH($A641,Summer!$L$10:$L$999,0),1),INDEX('Cycle 1'!D$10:D$999,MATCH($A641,'Cycle 1'!$L$10:$L$999,0),1)),INDEX('Cycle 2'!D$10:D$999,MATCH($A641,'Cycle 2'!$L$10:$L$999,0),1)),INDEX('Cycle 3'!D$10:D$999,MATCH($A641,'Cycle 3'!$L$10:$L$999,0),1)),INDEX('Cycle 4'!D$10:D$999,MATCH($A641,'Cycle 4'!$L$10:$L$999,0),1)),INDEX('Cycle 5'!D$10:D$999,MATCH($A641,'Cycle 5'!$L$10:$L$999,0),1)),INDEX('Cycle 6'!D$10:D$999,MATCH($A641,'Cycle 6'!$L$10:$L$999,0),1)),INDEX('Cycle 7'!D$10:D$999,MATCH($A641,'Cycle 7'!$L$10:$L$999,0),1)),INDEX('Cycle 8'!D$10:D$999,MATCH($A641,'Cycle 8'!$L$10:$L$999,0),1)),INDEX('Cycle 9'!D$10:D$999,MATCH($A641,'Cycle 9'!$L$10:$L$999,0),1)),INDEX('Cycle 10'!D$10:D$999,MATCH($A641,'Cycle 10'!$L$10:$L$999,0),1)),INDEX('Cycle 11'!D$10:D$999,MATCH($A641,'Cycle 11'!$L$10:$L$999,0),1)),""))</f>
        <v/>
      </c>
      <c r="F641" t="str">
        <f>IF(IFERROR(IFERROR(IFERROR(IFERROR(IFERROR(IFERROR(IFERROR(IFERROR(IFERROR(IFERROR(IFERROR(IFERROR(INDEX(Summer!E$10:E$999,MATCH($A641,Summer!$L$10:$L$999,0),1),INDEX('Cycle 1'!E$10:E$999,MATCH($A641,'Cycle 1'!$L$10:$L$999,0),1)),INDEX('Cycle 2'!E$10:E$999,MATCH($A641,'Cycle 2'!$L$10:$L$999,0),1)),INDEX('Cycle 3'!E$10:E$999,MATCH($A641,'Cycle 3'!$L$10:$L$999,0),1)),INDEX('Cycle 4'!E$10:E$999,MATCH($A641,'Cycle 4'!$L$10:$L$999,0),1)),INDEX('Cycle 5'!E$10:E$999,MATCH($A641,'Cycle 5'!$L$10:$L$999,0),1)),INDEX('Cycle 6'!E$10:E$999,MATCH($A641,'Cycle 6'!$L$10:$L$999,0),1)),INDEX('Cycle 7'!E$10:E$999,MATCH($A641,'Cycle 7'!$L$10:$L$999,0),1)),INDEX('Cycle 8'!E$10:E$999,MATCH($A641,'Cycle 8'!$L$10:$L$999,0),1)),INDEX('Cycle 9'!E$10:E$999,MATCH($A641,'Cycle 9'!$L$10:$L$999,0),1)),INDEX('Cycle 10'!E$10:E$999,MATCH($A641,'Cycle 10'!$L$10:$L$999,0),1)),INDEX('Cycle 11'!E$10:E$999,MATCH($A641,'Cycle 11'!$L$10:$L$999,0),1)),"")="","",IFERROR(IFERROR(IFERROR(IFERROR(IFERROR(IFERROR(IFERROR(IFERROR(IFERROR(IFERROR(IFERROR(IFERROR(INDEX(Summer!E$10:E$999,MATCH($A641,Summer!$L$10:$L$999,0),1),INDEX('Cycle 1'!E$10:E$999,MATCH($A641,'Cycle 1'!$L$10:$L$999,0),1)),INDEX('Cycle 2'!E$10:E$999,MATCH($A641,'Cycle 2'!$L$10:$L$999,0),1)),INDEX('Cycle 3'!E$10:E$999,MATCH($A641,'Cycle 3'!$L$10:$L$999,0),1)),INDEX('Cycle 4'!E$10:E$999,MATCH($A641,'Cycle 4'!$L$10:$L$999,0),1)),INDEX('Cycle 5'!E$10:E$999,MATCH($A641,'Cycle 5'!$L$10:$L$999,0),1)),INDEX('Cycle 6'!E$10:E$999,MATCH($A641,'Cycle 6'!$L$10:$L$999,0),1)),INDEX('Cycle 7'!E$10:E$999,MATCH($A641,'Cycle 7'!$L$10:$L$999,0),1)),INDEX('Cycle 8'!E$10:E$999,MATCH($A641,'Cycle 8'!$L$10:$L$999,0),1)),INDEX('Cycle 9'!E$10:E$999,MATCH($A641,'Cycle 9'!$L$10:$L$999,0),1)),INDEX('Cycle 10'!E$10:E$999,MATCH($A641,'Cycle 10'!$L$10:$L$999,0),1)),INDEX('Cycle 11'!E$10:E$999,MATCH($A641,'Cycle 11'!$L$10:$L$999,0),1)),""))</f>
        <v/>
      </c>
      <c r="G641" t="str">
        <f>IF(IFERROR(IFERROR(IFERROR(IFERROR(IFERROR(IFERROR(IFERROR(IFERROR(IFERROR(IFERROR(IFERROR(IFERROR(INDEX(Summer!F$10:F$999,MATCH($A641,Summer!$L$10:$L$999,0),1),INDEX('Cycle 1'!F$10:F$999,MATCH($A641,'Cycle 1'!$L$10:$L$999,0),1)),INDEX('Cycle 2'!F$10:F$999,MATCH($A641,'Cycle 2'!$L$10:$L$999,0),1)),INDEX('Cycle 3'!F$10:F$999,MATCH($A641,'Cycle 3'!$L$10:$L$999,0),1)),INDEX('Cycle 4'!F$10:F$999,MATCH($A641,'Cycle 4'!$L$10:$L$999,0),1)),INDEX('Cycle 5'!F$10:F$999,MATCH($A641,'Cycle 5'!$L$10:$L$999,0),1)),INDEX('Cycle 6'!F$10:F$999,MATCH($A641,'Cycle 6'!$L$10:$L$999,0),1)),INDEX('Cycle 7'!F$10:F$999,MATCH($A641,'Cycle 7'!$L$10:$L$999,0),1)),INDEX('Cycle 8'!F$10:F$999,MATCH($A641,'Cycle 8'!$L$10:$L$999,0),1)),INDEX('Cycle 9'!F$10:F$999,MATCH($A641,'Cycle 9'!$L$10:$L$999,0),1)),INDEX('Cycle 10'!F$10:F$999,MATCH($A641,'Cycle 10'!$L$10:$L$999,0),1)),INDEX('Cycle 11'!F$10:F$999,MATCH($A641,'Cycle 11'!$L$10:$L$999,0),1)),"")="","",IFERROR(IFERROR(IFERROR(IFERROR(IFERROR(IFERROR(IFERROR(IFERROR(IFERROR(IFERROR(IFERROR(IFERROR(INDEX(Summer!F$10:F$999,MATCH($A641,Summer!$L$10:$L$999,0),1),INDEX('Cycle 1'!F$10:F$999,MATCH($A641,'Cycle 1'!$L$10:$L$999,0),1)),INDEX('Cycle 2'!F$10:F$999,MATCH($A641,'Cycle 2'!$L$10:$L$999,0),1)),INDEX('Cycle 3'!F$10:F$999,MATCH($A641,'Cycle 3'!$L$10:$L$999,0),1)),INDEX('Cycle 4'!F$10:F$999,MATCH($A641,'Cycle 4'!$L$10:$L$999,0),1)),INDEX('Cycle 5'!F$10:F$999,MATCH($A641,'Cycle 5'!$L$10:$L$999,0),1)),INDEX('Cycle 6'!F$10:F$999,MATCH($A641,'Cycle 6'!$L$10:$L$999,0),1)),INDEX('Cycle 7'!F$10:F$999,MATCH($A641,'Cycle 7'!$L$10:$L$999,0),1)),INDEX('Cycle 8'!F$10:F$999,MATCH($A641,'Cycle 8'!$L$10:$L$999,0),1)),INDEX('Cycle 9'!F$10:F$999,MATCH($A641,'Cycle 9'!$L$10:$L$999,0),1)),INDEX('Cycle 10'!F$10:F$999,MATCH($A641,'Cycle 10'!$L$10:$L$999,0),1)),INDEX('Cycle 11'!F$10:F$999,MATCH($A641,'Cycle 11'!$L$10:$L$999,0),1)),""))</f>
        <v/>
      </c>
      <c r="H641" t="str">
        <f>IF(IFERROR(IFERROR(IFERROR(IFERROR(IFERROR(IFERROR(IFERROR(IFERROR(IFERROR(IFERROR(IFERROR(IFERROR(INDEX(Summer!G$10:G$999,MATCH($A641,Summer!$L$10:$L$999,0),1),INDEX('Cycle 1'!G$10:G$999,MATCH($A641,'Cycle 1'!$L$10:$L$999,0),1)),INDEX('Cycle 2'!G$10:G$999,MATCH($A641,'Cycle 2'!$L$10:$L$999,0),1)),INDEX('Cycle 3'!G$10:G$999,MATCH($A641,'Cycle 3'!$L$10:$L$999,0),1)),INDEX('Cycle 4'!G$10:G$999,MATCH($A641,'Cycle 4'!$L$10:$L$999,0),1)),INDEX('Cycle 5'!G$10:G$999,MATCH($A641,'Cycle 5'!$L$10:$L$999,0),1)),INDEX('Cycle 6'!G$10:G$999,MATCH($A641,'Cycle 6'!$L$10:$L$999,0),1)),INDEX('Cycle 7'!G$10:G$999,MATCH($A641,'Cycle 7'!$L$10:$L$999,0),1)),INDEX('Cycle 8'!G$10:G$999,MATCH($A641,'Cycle 8'!$L$10:$L$999,0),1)),INDEX('Cycle 9'!G$10:G$999,MATCH($A641,'Cycle 9'!$L$10:$L$999,0),1)),INDEX('Cycle 10'!G$10:G$999,MATCH($A641,'Cycle 10'!$L$10:$L$999,0),1)),INDEX('Cycle 11'!G$10:G$999,MATCH($A641,'Cycle 11'!$L$10:$L$999,0),1)),"")="","",IFERROR(IFERROR(IFERROR(IFERROR(IFERROR(IFERROR(IFERROR(IFERROR(IFERROR(IFERROR(IFERROR(IFERROR(INDEX(Summer!G$10:G$999,MATCH($A641,Summer!$L$10:$L$999,0),1),INDEX('Cycle 1'!G$10:G$999,MATCH($A641,'Cycle 1'!$L$10:$L$999,0),1)),INDEX('Cycle 2'!G$10:G$999,MATCH($A641,'Cycle 2'!$L$10:$L$999,0),1)),INDEX('Cycle 3'!G$10:G$999,MATCH($A641,'Cycle 3'!$L$10:$L$999,0),1)),INDEX('Cycle 4'!G$10:G$999,MATCH($A641,'Cycle 4'!$L$10:$L$999,0),1)),INDEX('Cycle 5'!G$10:G$999,MATCH($A641,'Cycle 5'!$L$10:$L$999,0),1)),INDEX('Cycle 6'!G$10:G$999,MATCH($A641,'Cycle 6'!$L$10:$L$999,0),1)),INDEX('Cycle 7'!G$10:G$999,MATCH($A641,'Cycle 7'!$L$10:$L$999,0),1)),INDEX('Cycle 8'!G$10:G$999,MATCH($A641,'Cycle 8'!$L$10:$L$999,0),1)),INDEX('Cycle 9'!G$10:G$999,MATCH($A641,'Cycle 9'!$L$10:$L$999,0),1)),INDEX('Cycle 10'!G$10:G$999,MATCH($A641,'Cycle 10'!$L$10:$L$999,0),1)),INDEX('Cycle 11'!G$10:G$999,MATCH($A641,'Cycle 11'!$L$10:$L$999,0),1)),""))</f>
        <v/>
      </c>
      <c r="I641">
        <f>IFERROR(IF(C641="",MAX(I$1:I640),IF(ROW(C$2)=ROW(C641),1,IF(ISERROR(VLOOKUP(C641,C$2:C640,1,FALSE)),MAX(I$1:I640)+1,MAX(I$1:I640)))),"")</f>
        <v>0</v>
      </c>
      <c r="J641" t="str">
        <f t="shared" si="76"/>
        <v/>
      </c>
      <c r="K641" t="str">
        <f t="shared" si="78"/>
        <v/>
      </c>
      <c r="L641" t="str">
        <f t="shared" si="78"/>
        <v/>
      </c>
      <c r="M641" t="str">
        <f t="shared" si="78"/>
        <v/>
      </c>
      <c r="N641" t="str">
        <f t="shared" si="78"/>
        <v/>
      </c>
      <c r="O641" t="str">
        <f t="shared" si="78"/>
        <v/>
      </c>
      <c r="P641" t="str">
        <f t="shared" si="78"/>
        <v/>
      </c>
      <c r="Q641" t="str">
        <f t="shared" si="78"/>
        <v/>
      </c>
      <c r="R641" t="str">
        <f t="shared" si="78"/>
        <v/>
      </c>
      <c r="S641" t="str">
        <f t="shared" si="78"/>
        <v/>
      </c>
      <c r="T641" t="str">
        <f t="shared" si="78"/>
        <v/>
      </c>
      <c r="U641" t="str">
        <f t="shared" si="78"/>
        <v/>
      </c>
      <c r="V641" t="str">
        <f t="shared" si="78"/>
        <v/>
      </c>
      <c r="W641" t="str">
        <f t="shared" si="77"/>
        <v/>
      </c>
      <c r="X641">
        <f>IF(OR(H641="No",H641=""),0,IF(COUNTIFS(H$2:H641,"Yes",C$2:C641,C641)&gt;1,0,COUNTIFS(H$2:H641,"Yes",C$2:C641,C641)))+IF(X640=$X$1,0,X640)</f>
        <v>0</v>
      </c>
    </row>
    <row r="642" spans="1:24" x14ac:dyDescent="0.3">
      <c r="A642">
        <f>ROWS($A$2:$A642)</f>
        <v>641</v>
      </c>
      <c r="B642" t="str">
        <f>IF(ISERROR(VLOOKUP(A642,Summer!L$11:L$500,1,FALSE)),IF(ISERROR(VLOOKUP(A642,'Cycle 1'!L$11:L$500,1,FALSE)),IF(ISERROR(VLOOKUP(A642,'Cycle 2'!L$11:L$500,1,FALSE)),IF(ISERROR(VLOOKUP(A642,'Cycle 3'!L$11:L$500,1,FALSE)),IF(ISERROR(VLOOKUP(A642,'Cycle 4'!L$11:L$500,1,FALSE)),IF(ISERROR(VLOOKUP(A642,'Cycle 5'!L$11:L$500,1,FALSE)),IF(ISERROR(VLOOKUP(A642,'Cycle 6'!L$11:L$500,1,FALSE)),IF(ISERROR(VLOOKUP(A642,'Cycle 7'!L$11:L$500,1,FALSE)),IF(ISERROR(VLOOKUP(A642,'Cycle 8'!L$11:L$500,1,FALSE)),IF(ISERROR(VLOOKUP(A642,'Cycle 9'!L$11:L$500,1,FALSE)),IF(ISERROR(VLOOKUP(A642,'Cycle 10'!L$11:L$500,1,FALSE)),IF(ISERROR(VLOOKUP(A642,'Cycle 11'!L$11:L$500,1,FALSE)),"","Cycle 11"),"Cycle 10"),"Cycle 9"),"Cycle 8"),"Cycle 7"),"Cycle 6"),"Cycle 5"),"Cycle 4"),"Cycle 3"),"Cycle 2"),"Cycle 1"),"Summer")</f>
        <v/>
      </c>
      <c r="C642" t="str">
        <f>IF(IFERROR(IFERROR(IFERROR(IFERROR(IFERROR(IFERROR(IFERROR(IFERROR(IFERROR(IFERROR(IFERROR(IFERROR(INDEX(Summer!B$10:B$999,MATCH($A642,Summer!$L$10:$L$999,0),1),INDEX('Cycle 1'!B$10:B$999,MATCH($A642,'Cycle 1'!$L$10:$L$999,0),1)),INDEX('Cycle 2'!B$10:B$999,MATCH($A642,'Cycle 2'!$L$10:$L$999,0),1)),INDEX('Cycle 3'!B$10:B$999,MATCH($A642,'Cycle 3'!$L$10:$L$999,0),1)),INDEX('Cycle 4'!B$10:B$999,MATCH($A642,'Cycle 4'!$L$10:$L$999,0),1)),INDEX('Cycle 5'!B$10:B$999,MATCH($A642,'Cycle 5'!$L$10:$L$999,0),1)),INDEX('Cycle 6'!B$10:B$999,MATCH($A642,'Cycle 6'!$L$10:$L$999,0),1)),INDEX('Cycle 7'!B$10:B$999,MATCH($A642,'Cycle 7'!$L$10:$L$999,0),1)),INDEX('Cycle 8'!B$10:B$999,MATCH($A642,'Cycle 8'!$L$10:$L$999,0),1)),INDEX('Cycle 9'!B$10:B$999,MATCH($A642,'Cycle 9'!$L$10:$L$999,0),1)),INDEX('Cycle 10'!B$10:B$999,MATCH($A642,'Cycle 10'!$L$10:$L$999,0),1)),INDEX('Cycle 11'!B$10:B$999,MATCH($A642,'Cycle 11'!$L$10:$L$999,0),1)),"")="","",IFERROR(IFERROR(IFERROR(IFERROR(IFERROR(IFERROR(IFERROR(IFERROR(IFERROR(IFERROR(IFERROR(IFERROR(INDEX(Summer!B$10:B$999,MATCH($A642,Summer!$L$10:$L$999,0),1),INDEX('Cycle 1'!B$10:B$999,MATCH($A642,'Cycle 1'!$L$10:$L$999,0),1)),INDEX('Cycle 2'!B$10:B$999,MATCH($A642,'Cycle 2'!$L$10:$L$999,0),1)),INDEX('Cycle 3'!B$10:B$999,MATCH($A642,'Cycle 3'!$L$10:$L$999,0),1)),INDEX('Cycle 4'!B$10:B$999,MATCH($A642,'Cycle 4'!$L$10:$L$999,0),1)),INDEX('Cycle 5'!B$10:B$999,MATCH($A642,'Cycle 5'!$L$10:$L$999,0),1)),INDEX('Cycle 6'!B$10:B$999,MATCH($A642,'Cycle 6'!$L$10:$L$999,0),1)),INDEX('Cycle 7'!B$10:B$999,MATCH($A642,'Cycle 7'!$L$10:$L$999,0),1)),INDEX('Cycle 8'!B$10:B$999,MATCH($A642,'Cycle 8'!$L$10:$L$999,0),1)),INDEX('Cycle 9'!B$10:B$999,MATCH($A642,'Cycle 9'!$L$10:$L$999,0),1)),INDEX('Cycle 10'!B$10:B$999,MATCH($A642,'Cycle 10'!$L$10:$L$999,0),1)),INDEX('Cycle 11'!B$10:B$999,MATCH($A642,'Cycle 11'!$L$10:$L$999,0),1)),""))</f>
        <v/>
      </c>
      <c r="D642" t="str">
        <f>IF(IFERROR(IFERROR(IFERROR(IFERROR(IFERROR(IFERROR(IFERROR(IFERROR(IFERROR(IFERROR(IFERROR(IFERROR(INDEX(Summer!C$10:C$999,MATCH($A642,Summer!$L$10:$L$999,0),1),INDEX('Cycle 1'!C$10:C$999,MATCH($A642,'Cycle 1'!$L$10:$L$999,0),1)),INDEX('Cycle 2'!C$10:C$999,MATCH($A642,'Cycle 2'!$L$10:$L$999,0),1)),INDEX('Cycle 3'!C$10:C$999,MATCH($A642,'Cycle 3'!$L$10:$L$999,0),1)),INDEX('Cycle 4'!C$10:C$999,MATCH($A642,'Cycle 4'!$L$10:$L$999,0),1)),INDEX('Cycle 5'!C$10:C$999,MATCH($A642,'Cycle 5'!$L$10:$L$999,0),1)),INDEX('Cycle 6'!C$10:C$999,MATCH($A642,'Cycle 6'!$L$10:$L$999,0),1)),INDEX('Cycle 7'!C$10:C$999,MATCH($A642,'Cycle 7'!$L$10:$L$999,0),1)),INDEX('Cycle 8'!C$10:C$999,MATCH($A642,'Cycle 8'!$L$10:$L$999,0),1)),INDEX('Cycle 9'!C$10:C$999,MATCH($A642,'Cycle 9'!$L$10:$L$999,0),1)),INDEX('Cycle 10'!C$10:C$999,MATCH($A642,'Cycle 10'!$L$10:$L$999,0),1)),INDEX('Cycle 11'!C$10:C$999,MATCH($A642,'Cycle 11'!$L$10:$L$999,0),1)),"")="","",IFERROR(IFERROR(IFERROR(IFERROR(IFERROR(IFERROR(IFERROR(IFERROR(IFERROR(IFERROR(IFERROR(IFERROR(INDEX(Summer!C$10:C$999,MATCH($A642,Summer!$L$10:$L$999,0),1),INDEX('Cycle 1'!C$10:C$999,MATCH($A642,'Cycle 1'!$L$10:$L$999,0),1)),INDEX('Cycle 2'!C$10:C$999,MATCH($A642,'Cycle 2'!$L$10:$L$999,0),1)),INDEX('Cycle 3'!C$10:C$999,MATCH($A642,'Cycle 3'!$L$10:$L$999,0),1)),INDEX('Cycle 4'!C$10:C$999,MATCH($A642,'Cycle 4'!$L$10:$L$999,0),1)),INDEX('Cycle 5'!C$10:C$999,MATCH($A642,'Cycle 5'!$L$10:$L$999,0),1)),INDEX('Cycle 6'!C$10:C$999,MATCH($A642,'Cycle 6'!$L$10:$L$999,0),1)),INDEX('Cycle 7'!C$10:C$999,MATCH($A642,'Cycle 7'!$L$10:$L$999,0),1)),INDEX('Cycle 8'!C$10:C$999,MATCH($A642,'Cycle 8'!$L$10:$L$999,0),1)),INDEX('Cycle 9'!C$10:C$999,MATCH($A642,'Cycle 9'!$L$10:$L$999,0),1)),INDEX('Cycle 10'!C$10:C$999,MATCH($A642,'Cycle 10'!$L$10:$L$999,0),1)),INDEX('Cycle 11'!C$10:C$999,MATCH($A642,'Cycle 11'!$L$10:$L$999,0),1)),""))</f>
        <v/>
      </c>
      <c r="E642" t="str">
        <f>IF(IFERROR(IFERROR(IFERROR(IFERROR(IFERROR(IFERROR(IFERROR(IFERROR(IFERROR(IFERROR(IFERROR(IFERROR(INDEX(Summer!D$10:D$999,MATCH($A642,Summer!$L$10:$L$999,0),1),INDEX('Cycle 1'!D$10:D$999,MATCH($A642,'Cycle 1'!$L$10:$L$999,0),1)),INDEX('Cycle 2'!D$10:D$999,MATCH($A642,'Cycle 2'!$L$10:$L$999,0),1)),INDEX('Cycle 3'!D$10:D$999,MATCH($A642,'Cycle 3'!$L$10:$L$999,0),1)),INDEX('Cycle 4'!D$10:D$999,MATCH($A642,'Cycle 4'!$L$10:$L$999,0),1)),INDEX('Cycle 5'!D$10:D$999,MATCH($A642,'Cycle 5'!$L$10:$L$999,0),1)),INDEX('Cycle 6'!D$10:D$999,MATCH($A642,'Cycle 6'!$L$10:$L$999,0),1)),INDEX('Cycle 7'!D$10:D$999,MATCH($A642,'Cycle 7'!$L$10:$L$999,0),1)),INDEX('Cycle 8'!D$10:D$999,MATCH($A642,'Cycle 8'!$L$10:$L$999,0),1)),INDEX('Cycle 9'!D$10:D$999,MATCH($A642,'Cycle 9'!$L$10:$L$999,0),1)),INDEX('Cycle 10'!D$10:D$999,MATCH($A642,'Cycle 10'!$L$10:$L$999,0),1)),INDEX('Cycle 11'!D$10:D$999,MATCH($A642,'Cycle 11'!$L$10:$L$999,0),1)),"")="","",IFERROR(IFERROR(IFERROR(IFERROR(IFERROR(IFERROR(IFERROR(IFERROR(IFERROR(IFERROR(IFERROR(IFERROR(INDEX(Summer!D$10:D$999,MATCH($A642,Summer!$L$10:$L$999,0),1),INDEX('Cycle 1'!D$10:D$999,MATCH($A642,'Cycle 1'!$L$10:$L$999,0),1)),INDEX('Cycle 2'!D$10:D$999,MATCH($A642,'Cycle 2'!$L$10:$L$999,0),1)),INDEX('Cycle 3'!D$10:D$999,MATCH($A642,'Cycle 3'!$L$10:$L$999,0),1)),INDEX('Cycle 4'!D$10:D$999,MATCH($A642,'Cycle 4'!$L$10:$L$999,0),1)),INDEX('Cycle 5'!D$10:D$999,MATCH($A642,'Cycle 5'!$L$10:$L$999,0),1)),INDEX('Cycle 6'!D$10:D$999,MATCH($A642,'Cycle 6'!$L$10:$L$999,0),1)),INDEX('Cycle 7'!D$10:D$999,MATCH($A642,'Cycle 7'!$L$10:$L$999,0),1)),INDEX('Cycle 8'!D$10:D$999,MATCH($A642,'Cycle 8'!$L$10:$L$999,0),1)),INDEX('Cycle 9'!D$10:D$999,MATCH($A642,'Cycle 9'!$L$10:$L$999,0),1)),INDEX('Cycle 10'!D$10:D$999,MATCH($A642,'Cycle 10'!$L$10:$L$999,0),1)),INDEX('Cycle 11'!D$10:D$999,MATCH($A642,'Cycle 11'!$L$10:$L$999,0),1)),""))</f>
        <v/>
      </c>
      <c r="F642" t="str">
        <f>IF(IFERROR(IFERROR(IFERROR(IFERROR(IFERROR(IFERROR(IFERROR(IFERROR(IFERROR(IFERROR(IFERROR(IFERROR(INDEX(Summer!E$10:E$999,MATCH($A642,Summer!$L$10:$L$999,0),1),INDEX('Cycle 1'!E$10:E$999,MATCH($A642,'Cycle 1'!$L$10:$L$999,0),1)),INDEX('Cycle 2'!E$10:E$999,MATCH($A642,'Cycle 2'!$L$10:$L$999,0),1)),INDEX('Cycle 3'!E$10:E$999,MATCH($A642,'Cycle 3'!$L$10:$L$999,0),1)),INDEX('Cycle 4'!E$10:E$999,MATCH($A642,'Cycle 4'!$L$10:$L$999,0),1)),INDEX('Cycle 5'!E$10:E$999,MATCH($A642,'Cycle 5'!$L$10:$L$999,0),1)),INDEX('Cycle 6'!E$10:E$999,MATCH($A642,'Cycle 6'!$L$10:$L$999,0),1)),INDEX('Cycle 7'!E$10:E$999,MATCH($A642,'Cycle 7'!$L$10:$L$999,0),1)),INDEX('Cycle 8'!E$10:E$999,MATCH($A642,'Cycle 8'!$L$10:$L$999,0),1)),INDEX('Cycle 9'!E$10:E$999,MATCH($A642,'Cycle 9'!$L$10:$L$999,0),1)),INDEX('Cycle 10'!E$10:E$999,MATCH($A642,'Cycle 10'!$L$10:$L$999,0),1)),INDEX('Cycle 11'!E$10:E$999,MATCH($A642,'Cycle 11'!$L$10:$L$999,0),1)),"")="","",IFERROR(IFERROR(IFERROR(IFERROR(IFERROR(IFERROR(IFERROR(IFERROR(IFERROR(IFERROR(IFERROR(IFERROR(INDEX(Summer!E$10:E$999,MATCH($A642,Summer!$L$10:$L$999,0),1),INDEX('Cycle 1'!E$10:E$999,MATCH($A642,'Cycle 1'!$L$10:$L$999,0),1)),INDEX('Cycle 2'!E$10:E$999,MATCH($A642,'Cycle 2'!$L$10:$L$999,0),1)),INDEX('Cycle 3'!E$10:E$999,MATCH($A642,'Cycle 3'!$L$10:$L$999,0),1)),INDEX('Cycle 4'!E$10:E$999,MATCH($A642,'Cycle 4'!$L$10:$L$999,0),1)),INDEX('Cycle 5'!E$10:E$999,MATCH($A642,'Cycle 5'!$L$10:$L$999,0),1)),INDEX('Cycle 6'!E$10:E$999,MATCH($A642,'Cycle 6'!$L$10:$L$999,0),1)),INDEX('Cycle 7'!E$10:E$999,MATCH($A642,'Cycle 7'!$L$10:$L$999,0),1)),INDEX('Cycle 8'!E$10:E$999,MATCH($A642,'Cycle 8'!$L$10:$L$999,0),1)),INDEX('Cycle 9'!E$10:E$999,MATCH($A642,'Cycle 9'!$L$10:$L$999,0),1)),INDEX('Cycle 10'!E$10:E$999,MATCH($A642,'Cycle 10'!$L$10:$L$999,0),1)),INDEX('Cycle 11'!E$10:E$999,MATCH($A642,'Cycle 11'!$L$10:$L$999,0),1)),""))</f>
        <v/>
      </c>
      <c r="G642" t="str">
        <f>IF(IFERROR(IFERROR(IFERROR(IFERROR(IFERROR(IFERROR(IFERROR(IFERROR(IFERROR(IFERROR(IFERROR(IFERROR(INDEX(Summer!F$10:F$999,MATCH($A642,Summer!$L$10:$L$999,0),1),INDEX('Cycle 1'!F$10:F$999,MATCH($A642,'Cycle 1'!$L$10:$L$999,0),1)),INDEX('Cycle 2'!F$10:F$999,MATCH($A642,'Cycle 2'!$L$10:$L$999,0),1)),INDEX('Cycle 3'!F$10:F$999,MATCH($A642,'Cycle 3'!$L$10:$L$999,0),1)),INDEX('Cycle 4'!F$10:F$999,MATCH($A642,'Cycle 4'!$L$10:$L$999,0),1)),INDEX('Cycle 5'!F$10:F$999,MATCH($A642,'Cycle 5'!$L$10:$L$999,0),1)),INDEX('Cycle 6'!F$10:F$999,MATCH($A642,'Cycle 6'!$L$10:$L$999,0),1)),INDEX('Cycle 7'!F$10:F$999,MATCH($A642,'Cycle 7'!$L$10:$L$999,0),1)),INDEX('Cycle 8'!F$10:F$999,MATCH($A642,'Cycle 8'!$L$10:$L$999,0),1)),INDEX('Cycle 9'!F$10:F$999,MATCH($A642,'Cycle 9'!$L$10:$L$999,0),1)),INDEX('Cycle 10'!F$10:F$999,MATCH($A642,'Cycle 10'!$L$10:$L$999,0),1)),INDEX('Cycle 11'!F$10:F$999,MATCH($A642,'Cycle 11'!$L$10:$L$999,0),1)),"")="","",IFERROR(IFERROR(IFERROR(IFERROR(IFERROR(IFERROR(IFERROR(IFERROR(IFERROR(IFERROR(IFERROR(IFERROR(INDEX(Summer!F$10:F$999,MATCH($A642,Summer!$L$10:$L$999,0),1),INDEX('Cycle 1'!F$10:F$999,MATCH($A642,'Cycle 1'!$L$10:$L$999,0),1)),INDEX('Cycle 2'!F$10:F$999,MATCH($A642,'Cycle 2'!$L$10:$L$999,0),1)),INDEX('Cycle 3'!F$10:F$999,MATCH($A642,'Cycle 3'!$L$10:$L$999,0),1)),INDEX('Cycle 4'!F$10:F$999,MATCH($A642,'Cycle 4'!$L$10:$L$999,0),1)),INDEX('Cycle 5'!F$10:F$999,MATCH($A642,'Cycle 5'!$L$10:$L$999,0),1)),INDEX('Cycle 6'!F$10:F$999,MATCH($A642,'Cycle 6'!$L$10:$L$999,0),1)),INDEX('Cycle 7'!F$10:F$999,MATCH($A642,'Cycle 7'!$L$10:$L$999,0),1)),INDEX('Cycle 8'!F$10:F$999,MATCH($A642,'Cycle 8'!$L$10:$L$999,0),1)),INDEX('Cycle 9'!F$10:F$999,MATCH($A642,'Cycle 9'!$L$10:$L$999,0),1)),INDEX('Cycle 10'!F$10:F$999,MATCH($A642,'Cycle 10'!$L$10:$L$999,0),1)),INDEX('Cycle 11'!F$10:F$999,MATCH($A642,'Cycle 11'!$L$10:$L$999,0),1)),""))</f>
        <v/>
      </c>
      <c r="H642" t="str">
        <f>IF(IFERROR(IFERROR(IFERROR(IFERROR(IFERROR(IFERROR(IFERROR(IFERROR(IFERROR(IFERROR(IFERROR(IFERROR(INDEX(Summer!G$10:G$999,MATCH($A642,Summer!$L$10:$L$999,0),1),INDEX('Cycle 1'!G$10:G$999,MATCH($A642,'Cycle 1'!$L$10:$L$999,0),1)),INDEX('Cycle 2'!G$10:G$999,MATCH($A642,'Cycle 2'!$L$10:$L$999,0),1)),INDEX('Cycle 3'!G$10:G$999,MATCH($A642,'Cycle 3'!$L$10:$L$999,0),1)),INDEX('Cycle 4'!G$10:G$999,MATCH($A642,'Cycle 4'!$L$10:$L$999,0),1)),INDEX('Cycle 5'!G$10:G$999,MATCH($A642,'Cycle 5'!$L$10:$L$999,0),1)),INDEX('Cycle 6'!G$10:G$999,MATCH($A642,'Cycle 6'!$L$10:$L$999,0),1)),INDEX('Cycle 7'!G$10:G$999,MATCH($A642,'Cycle 7'!$L$10:$L$999,0),1)),INDEX('Cycle 8'!G$10:G$999,MATCH($A642,'Cycle 8'!$L$10:$L$999,0),1)),INDEX('Cycle 9'!G$10:G$999,MATCH($A642,'Cycle 9'!$L$10:$L$999,0),1)),INDEX('Cycle 10'!G$10:G$999,MATCH($A642,'Cycle 10'!$L$10:$L$999,0),1)),INDEX('Cycle 11'!G$10:G$999,MATCH($A642,'Cycle 11'!$L$10:$L$999,0),1)),"")="","",IFERROR(IFERROR(IFERROR(IFERROR(IFERROR(IFERROR(IFERROR(IFERROR(IFERROR(IFERROR(IFERROR(IFERROR(INDEX(Summer!G$10:G$999,MATCH($A642,Summer!$L$10:$L$999,0),1),INDEX('Cycle 1'!G$10:G$999,MATCH($A642,'Cycle 1'!$L$10:$L$999,0),1)),INDEX('Cycle 2'!G$10:G$999,MATCH($A642,'Cycle 2'!$L$10:$L$999,0),1)),INDEX('Cycle 3'!G$10:G$999,MATCH($A642,'Cycle 3'!$L$10:$L$999,0),1)),INDEX('Cycle 4'!G$10:G$999,MATCH($A642,'Cycle 4'!$L$10:$L$999,0),1)),INDEX('Cycle 5'!G$10:G$999,MATCH($A642,'Cycle 5'!$L$10:$L$999,0),1)),INDEX('Cycle 6'!G$10:G$999,MATCH($A642,'Cycle 6'!$L$10:$L$999,0),1)),INDEX('Cycle 7'!G$10:G$999,MATCH($A642,'Cycle 7'!$L$10:$L$999,0),1)),INDEX('Cycle 8'!G$10:G$999,MATCH($A642,'Cycle 8'!$L$10:$L$999,0),1)),INDEX('Cycle 9'!G$10:G$999,MATCH($A642,'Cycle 9'!$L$10:$L$999,0),1)),INDEX('Cycle 10'!G$10:G$999,MATCH($A642,'Cycle 10'!$L$10:$L$999,0),1)),INDEX('Cycle 11'!G$10:G$999,MATCH($A642,'Cycle 11'!$L$10:$L$999,0),1)),""))</f>
        <v/>
      </c>
      <c r="I642">
        <f>IFERROR(IF(C642="",MAX(I$1:I641),IF(ROW(C$2)=ROW(C642),1,IF(ISERROR(VLOOKUP(C642,C$2:C641,1,FALSE)),MAX(I$1:I641)+1,MAX(I$1:I641)))),"")</f>
        <v>0</v>
      </c>
      <c r="J642" t="str">
        <f t="shared" si="76"/>
        <v/>
      </c>
      <c r="K642" t="str">
        <f t="shared" si="78"/>
        <v/>
      </c>
      <c r="L642" t="str">
        <f t="shared" si="78"/>
        <v/>
      </c>
      <c r="M642" t="str">
        <f t="shared" si="78"/>
        <v/>
      </c>
      <c r="N642" t="str">
        <f t="shared" si="78"/>
        <v/>
      </c>
      <c r="O642" t="str">
        <f t="shared" si="78"/>
        <v/>
      </c>
      <c r="P642" t="str">
        <f t="shared" si="78"/>
        <v/>
      </c>
      <c r="Q642" t="str">
        <f t="shared" si="78"/>
        <v/>
      </c>
      <c r="R642" t="str">
        <f t="shared" si="78"/>
        <v/>
      </c>
      <c r="S642" t="str">
        <f t="shared" si="78"/>
        <v/>
      </c>
      <c r="T642" t="str">
        <f t="shared" si="78"/>
        <v/>
      </c>
      <c r="U642" t="str">
        <f t="shared" si="78"/>
        <v/>
      </c>
      <c r="V642" t="str">
        <f t="shared" si="78"/>
        <v/>
      </c>
      <c r="W642" t="str">
        <f t="shared" si="77"/>
        <v/>
      </c>
      <c r="X642">
        <f>IF(OR(H642="No",H642=""),0,IF(COUNTIFS(H$2:H642,"Yes",C$2:C642,C642)&gt;1,0,COUNTIFS(H$2:H642,"Yes",C$2:C642,C642)))+IF(X641=$X$1,0,X641)</f>
        <v>0</v>
      </c>
    </row>
    <row r="643" spans="1:24" x14ac:dyDescent="0.3">
      <c r="A643">
        <f>ROWS($A$2:$A643)</f>
        <v>642</v>
      </c>
      <c r="B643" t="str">
        <f>IF(ISERROR(VLOOKUP(A643,Summer!L$11:L$500,1,FALSE)),IF(ISERROR(VLOOKUP(A643,'Cycle 1'!L$11:L$500,1,FALSE)),IF(ISERROR(VLOOKUP(A643,'Cycle 2'!L$11:L$500,1,FALSE)),IF(ISERROR(VLOOKUP(A643,'Cycle 3'!L$11:L$500,1,FALSE)),IF(ISERROR(VLOOKUP(A643,'Cycle 4'!L$11:L$500,1,FALSE)),IF(ISERROR(VLOOKUP(A643,'Cycle 5'!L$11:L$500,1,FALSE)),IF(ISERROR(VLOOKUP(A643,'Cycle 6'!L$11:L$500,1,FALSE)),IF(ISERROR(VLOOKUP(A643,'Cycle 7'!L$11:L$500,1,FALSE)),IF(ISERROR(VLOOKUP(A643,'Cycle 8'!L$11:L$500,1,FALSE)),IF(ISERROR(VLOOKUP(A643,'Cycle 9'!L$11:L$500,1,FALSE)),IF(ISERROR(VLOOKUP(A643,'Cycle 10'!L$11:L$500,1,FALSE)),IF(ISERROR(VLOOKUP(A643,'Cycle 11'!L$11:L$500,1,FALSE)),"","Cycle 11"),"Cycle 10"),"Cycle 9"),"Cycle 8"),"Cycle 7"),"Cycle 6"),"Cycle 5"),"Cycle 4"),"Cycle 3"),"Cycle 2"),"Cycle 1"),"Summer")</f>
        <v/>
      </c>
      <c r="C643" t="str">
        <f>IF(IFERROR(IFERROR(IFERROR(IFERROR(IFERROR(IFERROR(IFERROR(IFERROR(IFERROR(IFERROR(IFERROR(IFERROR(INDEX(Summer!B$10:B$999,MATCH($A643,Summer!$L$10:$L$999,0),1),INDEX('Cycle 1'!B$10:B$999,MATCH($A643,'Cycle 1'!$L$10:$L$999,0),1)),INDEX('Cycle 2'!B$10:B$999,MATCH($A643,'Cycle 2'!$L$10:$L$999,0),1)),INDEX('Cycle 3'!B$10:B$999,MATCH($A643,'Cycle 3'!$L$10:$L$999,0),1)),INDEX('Cycle 4'!B$10:B$999,MATCH($A643,'Cycle 4'!$L$10:$L$999,0),1)),INDEX('Cycle 5'!B$10:B$999,MATCH($A643,'Cycle 5'!$L$10:$L$999,0),1)),INDEX('Cycle 6'!B$10:B$999,MATCH($A643,'Cycle 6'!$L$10:$L$999,0),1)),INDEX('Cycle 7'!B$10:B$999,MATCH($A643,'Cycle 7'!$L$10:$L$999,0),1)),INDEX('Cycle 8'!B$10:B$999,MATCH($A643,'Cycle 8'!$L$10:$L$999,0),1)),INDEX('Cycle 9'!B$10:B$999,MATCH($A643,'Cycle 9'!$L$10:$L$999,0),1)),INDEX('Cycle 10'!B$10:B$999,MATCH($A643,'Cycle 10'!$L$10:$L$999,0),1)),INDEX('Cycle 11'!B$10:B$999,MATCH($A643,'Cycle 11'!$L$10:$L$999,0),1)),"")="","",IFERROR(IFERROR(IFERROR(IFERROR(IFERROR(IFERROR(IFERROR(IFERROR(IFERROR(IFERROR(IFERROR(IFERROR(INDEX(Summer!B$10:B$999,MATCH($A643,Summer!$L$10:$L$999,0),1),INDEX('Cycle 1'!B$10:B$999,MATCH($A643,'Cycle 1'!$L$10:$L$999,0),1)),INDEX('Cycle 2'!B$10:B$999,MATCH($A643,'Cycle 2'!$L$10:$L$999,0),1)),INDEX('Cycle 3'!B$10:B$999,MATCH($A643,'Cycle 3'!$L$10:$L$999,0),1)),INDEX('Cycle 4'!B$10:B$999,MATCH($A643,'Cycle 4'!$L$10:$L$999,0),1)),INDEX('Cycle 5'!B$10:B$999,MATCH($A643,'Cycle 5'!$L$10:$L$999,0),1)),INDEX('Cycle 6'!B$10:B$999,MATCH($A643,'Cycle 6'!$L$10:$L$999,0),1)),INDEX('Cycle 7'!B$10:B$999,MATCH($A643,'Cycle 7'!$L$10:$L$999,0),1)),INDEX('Cycle 8'!B$10:B$999,MATCH($A643,'Cycle 8'!$L$10:$L$999,0),1)),INDEX('Cycle 9'!B$10:B$999,MATCH($A643,'Cycle 9'!$L$10:$L$999,0),1)),INDEX('Cycle 10'!B$10:B$999,MATCH($A643,'Cycle 10'!$L$10:$L$999,0),1)),INDEX('Cycle 11'!B$10:B$999,MATCH($A643,'Cycle 11'!$L$10:$L$999,0),1)),""))</f>
        <v/>
      </c>
      <c r="D643" t="str">
        <f>IF(IFERROR(IFERROR(IFERROR(IFERROR(IFERROR(IFERROR(IFERROR(IFERROR(IFERROR(IFERROR(IFERROR(IFERROR(INDEX(Summer!C$10:C$999,MATCH($A643,Summer!$L$10:$L$999,0),1),INDEX('Cycle 1'!C$10:C$999,MATCH($A643,'Cycle 1'!$L$10:$L$999,0),1)),INDEX('Cycle 2'!C$10:C$999,MATCH($A643,'Cycle 2'!$L$10:$L$999,0),1)),INDEX('Cycle 3'!C$10:C$999,MATCH($A643,'Cycle 3'!$L$10:$L$999,0),1)),INDEX('Cycle 4'!C$10:C$999,MATCH($A643,'Cycle 4'!$L$10:$L$999,0),1)),INDEX('Cycle 5'!C$10:C$999,MATCH($A643,'Cycle 5'!$L$10:$L$999,0),1)),INDEX('Cycle 6'!C$10:C$999,MATCH($A643,'Cycle 6'!$L$10:$L$999,0),1)),INDEX('Cycle 7'!C$10:C$999,MATCH($A643,'Cycle 7'!$L$10:$L$999,0),1)),INDEX('Cycle 8'!C$10:C$999,MATCH($A643,'Cycle 8'!$L$10:$L$999,0),1)),INDEX('Cycle 9'!C$10:C$999,MATCH($A643,'Cycle 9'!$L$10:$L$999,0),1)),INDEX('Cycle 10'!C$10:C$999,MATCH($A643,'Cycle 10'!$L$10:$L$999,0),1)),INDEX('Cycle 11'!C$10:C$999,MATCH($A643,'Cycle 11'!$L$10:$L$999,0),1)),"")="","",IFERROR(IFERROR(IFERROR(IFERROR(IFERROR(IFERROR(IFERROR(IFERROR(IFERROR(IFERROR(IFERROR(IFERROR(INDEX(Summer!C$10:C$999,MATCH($A643,Summer!$L$10:$L$999,0),1),INDEX('Cycle 1'!C$10:C$999,MATCH($A643,'Cycle 1'!$L$10:$L$999,0),1)),INDEX('Cycle 2'!C$10:C$999,MATCH($A643,'Cycle 2'!$L$10:$L$999,0),1)),INDEX('Cycle 3'!C$10:C$999,MATCH($A643,'Cycle 3'!$L$10:$L$999,0),1)),INDEX('Cycle 4'!C$10:C$999,MATCH($A643,'Cycle 4'!$L$10:$L$999,0),1)),INDEX('Cycle 5'!C$10:C$999,MATCH($A643,'Cycle 5'!$L$10:$L$999,0),1)),INDEX('Cycle 6'!C$10:C$999,MATCH($A643,'Cycle 6'!$L$10:$L$999,0),1)),INDEX('Cycle 7'!C$10:C$999,MATCH($A643,'Cycle 7'!$L$10:$L$999,0),1)),INDEX('Cycle 8'!C$10:C$999,MATCH($A643,'Cycle 8'!$L$10:$L$999,0),1)),INDEX('Cycle 9'!C$10:C$999,MATCH($A643,'Cycle 9'!$L$10:$L$999,0),1)),INDEX('Cycle 10'!C$10:C$999,MATCH($A643,'Cycle 10'!$L$10:$L$999,0),1)),INDEX('Cycle 11'!C$10:C$999,MATCH($A643,'Cycle 11'!$L$10:$L$999,0),1)),""))</f>
        <v/>
      </c>
      <c r="E643" t="str">
        <f>IF(IFERROR(IFERROR(IFERROR(IFERROR(IFERROR(IFERROR(IFERROR(IFERROR(IFERROR(IFERROR(IFERROR(IFERROR(INDEX(Summer!D$10:D$999,MATCH($A643,Summer!$L$10:$L$999,0),1),INDEX('Cycle 1'!D$10:D$999,MATCH($A643,'Cycle 1'!$L$10:$L$999,0),1)),INDEX('Cycle 2'!D$10:D$999,MATCH($A643,'Cycle 2'!$L$10:$L$999,0),1)),INDEX('Cycle 3'!D$10:D$999,MATCH($A643,'Cycle 3'!$L$10:$L$999,0),1)),INDEX('Cycle 4'!D$10:D$999,MATCH($A643,'Cycle 4'!$L$10:$L$999,0),1)),INDEX('Cycle 5'!D$10:D$999,MATCH($A643,'Cycle 5'!$L$10:$L$999,0),1)),INDEX('Cycle 6'!D$10:D$999,MATCH($A643,'Cycle 6'!$L$10:$L$999,0),1)),INDEX('Cycle 7'!D$10:D$999,MATCH($A643,'Cycle 7'!$L$10:$L$999,0),1)),INDEX('Cycle 8'!D$10:D$999,MATCH($A643,'Cycle 8'!$L$10:$L$999,0),1)),INDEX('Cycle 9'!D$10:D$999,MATCH($A643,'Cycle 9'!$L$10:$L$999,0),1)),INDEX('Cycle 10'!D$10:D$999,MATCH($A643,'Cycle 10'!$L$10:$L$999,0),1)),INDEX('Cycle 11'!D$10:D$999,MATCH($A643,'Cycle 11'!$L$10:$L$999,0),1)),"")="","",IFERROR(IFERROR(IFERROR(IFERROR(IFERROR(IFERROR(IFERROR(IFERROR(IFERROR(IFERROR(IFERROR(IFERROR(INDEX(Summer!D$10:D$999,MATCH($A643,Summer!$L$10:$L$999,0),1),INDEX('Cycle 1'!D$10:D$999,MATCH($A643,'Cycle 1'!$L$10:$L$999,0),1)),INDEX('Cycle 2'!D$10:D$999,MATCH($A643,'Cycle 2'!$L$10:$L$999,0),1)),INDEX('Cycle 3'!D$10:D$999,MATCH($A643,'Cycle 3'!$L$10:$L$999,0),1)),INDEX('Cycle 4'!D$10:D$999,MATCH($A643,'Cycle 4'!$L$10:$L$999,0),1)),INDEX('Cycle 5'!D$10:D$999,MATCH($A643,'Cycle 5'!$L$10:$L$999,0),1)),INDEX('Cycle 6'!D$10:D$999,MATCH($A643,'Cycle 6'!$L$10:$L$999,0),1)),INDEX('Cycle 7'!D$10:D$999,MATCH($A643,'Cycle 7'!$L$10:$L$999,0),1)),INDEX('Cycle 8'!D$10:D$999,MATCH($A643,'Cycle 8'!$L$10:$L$999,0),1)),INDEX('Cycle 9'!D$10:D$999,MATCH($A643,'Cycle 9'!$L$10:$L$999,0),1)),INDEX('Cycle 10'!D$10:D$999,MATCH($A643,'Cycle 10'!$L$10:$L$999,0),1)),INDEX('Cycle 11'!D$10:D$999,MATCH($A643,'Cycle 11'!$L$10:$L$999,0),1)),""))</f>
        <v/>
      </c>
      <c r="F643" t="str">
        <f>IF(IFERROR(IFERROR(IFERROR(IFERROR(IFERROR(IFERROR(IFERROR(IFERROR(IFERROR(IFERROR(IFERROR(IFERROR(INDEX(Summer!E$10:E$999,MATCH($A643,Summer!$L$10:$L$999,0),1),INDEX('Cycle 1'!E$10:E$999,MATCH($A643,'Cycle 1'!$L$10:$L$999,0),1)),INDEX('Cycle 2'!E$10:E$999,MATCH($A643,'Cycle 2'!$L$10:$L$999,0),1)),INDEX('Cycle 3'!E$10:E$999,MATCH($A643,'Cycle 3'!$L$10:$L$999,0),1)),INDEX('Cycle 4'!E$10:E$999,MATCH($A643,'Cycle 4'!$L$10:$L$999,0),1)),INDEX('Cycle 5'!E$10:E$999,MATCH($A643,'Cycle 5'!$L$10:$L$999,0),1)),INDEX('Cycle 6'!E$10:E$999,MATCH($A643,'Cycle 6'!$L$10:$L$999,0),1)),INDEX('Cycle 7'!E$10:E$999,MATCH($A643,'Cycle 7'!$L$10:$L$999,0),1)),INDEX('Cycle 8'!E$10:E$999,MATCH($A643,'Cycle 8'!$L$10:$L$999,0),1)),INDEX('Cycle 9'!E$10:E$999,MATCH($A643,'Cycle 9'!$L$10:$L$999,0),1)),INDEX('Cycle 10'!E$10:E$999,MATCH($A643,'Cycle 10'!$L$10:$L$999,0),1)),INDEX('Cycle 11'!E$10:E$999,MATCH($A643,'Cycle 11'!$L$10:$L$999,0),1)),"")="","",IFERROR(IFERROR(IFERROR(IFERROR(IFERROR(IFERROR(IFERROR(IFERROR(IFERROR(IFERROR(IFERROR(IFERROR(INDEX(Summer!E$10:E$999,MATCH($A643,Summer!$L$10:$L$999,0),1),INDEX('Cycle 1'!E$10:E$999,MATCH($A643,'Cycle 1'!$L$10:$L$999,0),1)),INDEX('Cycle 2'!E$10:E$999,MATCH($A643,'Cycle 2'!$L$10:$L$999,0),1)),INDEX('Cycle 3'!E$10:E$999,MATCH($A643,'Cycle 3'!$L$10:$L$999,0),1)),INDEX('Cycle 4'!E$10:E$999,MATCH($A643,'Cycle 4'!$L$10:$L$999,0),1)),INDEX('Cycle 5'!E$10:E$999,MATCH($A643,'Cycle 5'!$L$10:$L$999,0),1)),INDEX('Cycle 6'!E$10:E$999,MATCH($A643,'Cycle 6'!$L$10:$L$999,0),1)),INDEX('Cycle 7'!E$10:E$999,MATCH($A643,'Cycle 7'!$L$10:$L$999,0),1)),INDEX('Cycle 8'!E$10:E$999,MATCH($A643,'Cycle 8'!$L$10:$L$999,0),1)),INDEX('Cycle 9'!E$10:E$999,MATCH($A643,'Cycle 9'!$L$10:$L$999,0),1)),INDEX('Cycle 10'!E$10:E$999,MATCH($A643,'Cycle 10'!$L$10:$L$999,0),1)),INDEX('Cycle 11'!E$10:E$999,MATCH($A643,'Cycle 11'!$L$10:$L$999,0),1)),""))</f>
        <v/>
      </c>
      <c r="G643" t="str">
        <f>IF(IFERROR(IFERROR(IFERROR(IFERROR(IFERROR(IFERROR(IFERROR(IFERROR(IFERROR(IFERROR(IFERROR(IFERROR(INDEX(Summer!F$10:F$999,MATCH($A643,Summer!$L$10:$L$999,0),1),INDEX('Cycle 1'!F$10:F$999,MATCH($A643,'Cycle 1'!$L$10:$L$999,0),1)),INDEX('Cycle 2'!F$10:F$999,MATCH($A643,'Cycle 2'!$L$10:$L$999,0),1)),INDEX('Cycle 3'!F$10:F$999,MATCH($A643,'Cycle 3'!$L$10:$L$999,0),1)),INDEX('Cycle 4'!F$10:F$999,MATCH($A643,'Cycle 4'!$L$10:$L$999,0),1)),INDEX('Cycle 5'!F$10:F$999,MATCH($A643,'Cycle 5'!$L$10:$L$999,0),1)),INDEX('Cycle 6'!F$10:F$999,MATCH($A643,'Cycle 6'!$L$10:$L$999,0),1)),INDEX('Cycle 7'!F$10:F$999,MATCH($A643,'Cycle 7'!$L$10:$L$999,0),1)),INDEX('Cycle 8'!F$10:F$999,MATCH($A643,'Cycle 8'!$L$10:$L$999,0),1)),INDEX('Cycle 9'!F$10:F$999,MATCH($A643,'Cycle 9'!$L$10:$L$999,0),1)),INDEX('Cycle 10'!F$10:F$999,MATCH($A643,'Cycle 10'!$L$10:$L$999,0),1)),INDEX('Cycle 11'!F$10:F$999,MATCH($A643,'Cycle 11'!$L$10:$L$999,0),1)),"")="","",IFERROR(IFERROR(IFERROR(IFERROR(IFERROR(IFERROR(IFERROR(IFERROR(IFERROR(IFERROR(IFERROR(IFERROR(INDEX(Summer!F$10:F$999,MATCH($A643,Summer!$L$10:$L$999,0),1),INDEX('Cycle 1'!F$10:F$999,MATCH($A643,'Cycle 1'!$L$10:$L$999,0),1)),INDEX('Cycle 2'!F$10:F$999,MATCH($A643,'Cycle 2'!$L$10:$L$999,0),1)),INDEX('Cycle 3'!F$10:F$999,MATCH($A643,'Cycle 3'!$L$10:$L$999,0),1)),INDEX('Cycle 4'!F$10:F$999,MATCH($A643,'Cycle 4'!$L$10:$L$999,0),1)),INDEX('Cycle 5'!F$10:F$999,MATCH($A643,'Cycle 5'!$L$10:$L$999,0),1)),INDEX('Cycle 6'!F$10:F$999,MATCH($A643,'Cycle 6'!$L$10:$L$999,0),1)),INDEX('Cycle 7'!F$10:F$999,MATCH($A643,'Cycle 7'!$L$10:$L$999,0),1)),INDEX('Cycle 8'!F$10:F$999,MATCH($A643,'Cycle 8'!$L$10:$L$999,0),1)),INDEX('Cycle 9'!F$10:F$999,MATCH($A643,'Cycle 9'!$L$10:$L$999,0),1)),INDEX('Cycle 10'!F$10:F$999,MATCH($A643,'Cycle 10'!$L$10:$L$999,0),1)),INDEX('Cycle 11'!F$10:F$999,MATCH($A643,'Cycle 11'!$L$10:$L$999,0),1)),""))</f>
        <v/>
      </c>
      <c r="H643" t="str">
        <f>IF(IFERROR(IFERROR(IFERROR(IFERROR(IFERROR(IFERROR(IFERROR(IFERROR(IFERROR(IFERROR(IFERROR(IFERROR(INDEX(Summer!G$10:G$999,MATCH($A643,Summer!$L$10:$L$999,0),1),INDEX('Cycle 1'!G$10:G$999,MATCH($A643,'Cycle 1'!$L$10:$L$999,0),1)),INDEX('Cycle 2'!G$10:G$999,MATCH($A643,'Cycle 2'!$L$10:$L$999,0),1)),INDEX('Cycle 3'!G$10:G$999,MATCH($A643,'Cycle 3'!$L$10:$L$999,0),1)),INDEX('Cycle 4'!G$10:G$999,MATCH($A643,'Cycle 4'!$L$10:$L$999,0),1)),INDEX('Cycle 5'!G$10:G$999,MATCH($A643,'Cycle 5'!$L$10:$L$999,0),1)),INDEX('Cycle 6'!G$10:G$999,MATCH($A643,'Cycle 6'!$L$10:$L$999,0),1)),INDEX('Cycle 7'!G$10:G$999,MATCH($A643,'Cycle 7'!$L$10:$L$999,0),1)),INDEX('Cycle 8'!G$10:G$999,MATCH($A643,'Cycle 8'!$L$10:$L$999,0),1)),INDEX('Cycle 9'!G$10:G$999,MATCH($A643,'Cycle 9'!$L$10:$L$999,0),1)),INDEX('Cycle 10'!G$10:G$999,MATCH($A643,'Cycle 10'!$L$10:$L$999,0),1)),INDEX('Cycle 11'!G$10:G$999,MATCH($A643,'Cycle 11'!$L$10:$L$999,0),1)),"")="","",IFERROR(IFERROR(IFERROR(IFERROR(IFERROR(IFERROR(IFERROR(IFERROR(IFERROR(IFERROR(IFERROR(IFERROR(INDEX(Summer!G$10:G$999,MATCH($A643,Summer!$L$10:$L$999,0),1),INDEX('Cycle 1'!G$10:G$999,MATCH($A643,'Cycle 1'!$L$10:$L$999,0),1)),INDEX('Cycle 2'!G$10:G$999,MATCH($A643,'Cycle 2'!$L$10:$L$999,0),1)),INDEX('Cycle 3'!G$10:G$999,MATCH($A643,'Cycle 3'!$L$10:$L$999,0),1)),INDEX('Cycle 4'!G$10:G$999,MATCH($A643,'Cycle 4'!$L$10:$L$999,0),1)),INDEX('Cycle 5'!G$10:G$999,MATCH($A643,'Cycle 5'!$L$10:$L$999,0),1)),INDEX('Cycle 6'!G$10:G$999,MATCH($A643,'Cycle 6'!$L$10:$L$999,0),1)),INDEX('Cycle 7'!G$10:G$999,MATCH($A643,'Cycle 7'!$L$10:$L$999,0),1)),INDEX('Cycle 8'!G$10:G$999,MATCH($A643,'Cycle 8'!$L$10:$L$999,0),1)),INDEX('Cycle 9'!G$10:G$999,MATCH($A643,'Cycle 9'!$L$10:$L$999,0),1)),INDEX('Cycle 10'!G$10:G$999,MATCH($A643,'Cycle 10'!$L$10:$L$999,0),1)),INDEX('Cycle 11'!G$10:G$999,MATCH($A643,'Cycle 11'!$L$10:$L$999,0),1)),""))</f>
        <v/>
      </c>
      <c r="I643">
        <f>IFERROR(IF(C643="",MAX(I$1:I642),IF(ROW(C$2)=ROW(C643),1,IF(ISERROR(VLOOKUP(C643,C$2:C642,1,FALSE)),MAX(I$1:I642)+1,MAX(I$1:I642)))),"")</f>
        <v>0</v>
      </c>
      <c r="J643" t="str">
        <f t="shared" si="76"/>
        <v/>
      </c>
      <c r="K643" t="str">
        <f t="shared" si="78"/>
        <v/>
      </c>
      <c r="L643" t="str">
        <f t="shared" si="78"/>
        <v/>
      </c>
      <c r="M643" t="str">
        <f t="shared" si="78"/>
        <v/>
      </c>
      <c r="N643" t="str">
        <f t="shared" si="78"/>
        <v/>
      </c>
      <c r="O643" t="str">
        <f t="shared" si="78"/>
        <v/>
      </c>
      <c r="P643" t="str">
        <f t="shared" si="78"/>
        <v/>
      </c>
      <c r="Q643" t="str">
        <f t="shared" si="78"/>
        <v/>
      </c>
      <c r="R643" t="str">
        <f t="shared" si="78"/>
        <v/>
      </c>
      <c r="S643" t="str">
        <f t="shared" si="78"/>
        <v/>
      </c>
      <c r="T643" t="str">
        <f t="shared" si="78"/>
        <v/>
      </c>
      <c r="U643" t="str">
        <f t="shared" si="78"/>
        <v/>
      </c>
      <c r="V643" t="str">
        <f t="shared" si="78"/>
        <v/>
      </c>
      <c r="W643" t="str">
        <f t="shared" si="77"/>
        <v/>
      </c>
      <c r="X643">
        <f>IF(OR(H643="No",H643=""),0,IF(COUNTIFS(H$2:H643,"Yes",C$2:C643,C643)&gt;1,0,COUNTIFS(H$2:H643,"Yes",C$2:C643,C643)))+IF(X642=$X$1,0,X642)</f>
        <v>0</v>
      </c>
    </row>
    <row r="644" spans="1:24" x14ac:dyDescent="0.3">
      <c r="A644">
        <f>ROWS($A$2:$A644)</f>
        <v>643</v>
      </c>
      <c r="B644" t="str">
        <f>IF(ISERROR(VLOOKUP(A644,Summer!L$11:L$500,1,FALSE)),IF(ISERROR(VLOOKUP(A644,'Cycle 1'!L$11:L$500,1,FALSE)),IF(ISERROR(VLOOKUP(A644,'Cycle 2'!L$11:L$500,1,FALSE)),IF(ISERROR(VLOOKUP(A644,'Cycle 3'!L$11:L$500,1,FALSE)),IF(ISERROR(VLOOKUP(A644,'Cycle 4'!L$11:L$500,1,FALSE)),IF(ISERROR(VLOOKUP(A644,'Cycle 5'!L$11:L$500,1,FALSE)),IF(ISERROR(VLOOKUP(A644,'Cycle 6'!L$11:L$500,1,FALSE)),IF(ISERROR(VLOOKUP(A644,'Cycle 7'!L$11:L$500,1,FALSE)),IF(ISERROR(VLOOKUP(A644,'Cycle 8'!L$11:L$500,1,FALSE)),IF(ISERROR(VLOOKUP(A644,'Cycle 9'!L$11:L$500,1,FALSE)),IF(ISERROR(VLOOKUP(A644,'Cycle 10'!L$11:L$500,1,FALSE)),IF(ISERROR(VLOOKUP(A644,'Cycle 11'!L$11:L$500,1,FALSE)),"","Cycle 11"),"Cycle 10"),"Cycle 9"),"Cycle 8"),"Cycle 7"),"Cycle 6"),"Cycle 5"),"Cycle 4"),"Cycle 3"),"Cycle 2"),"Cycle 1"),"Summer")</f>
        <v/>
      </c>
      <c r="C644" t="str">
        <f>IF(IFERROR(IFERROR(IFERROR(IFERROR(IFERROR(IFERROR(IFERROR(IFERROR(IFERROR(IFERROR(IFERROR(IFERROR(INDEX(Summer!B$10:B$999,MATCH($A644,Summer!$L$10:$L$999,0),1),INDEX('Cycle 1'!B$10:B$999,MATCH($A644,'Cycle 1'!$L$10:$L$999,0),1)),INDEX('Cycle 2'!B$10:B$999,MATCH($A644,'Cycle 2'!$L$10:$L$999,0),1)),INDEX('Cycle 3'!B$10:B$999,MATCH($A644,'Cycle 3'!$L$10:$L$999,0),1)),INDEX('Cycle 4'!B$10:B$999,MATCH($A644,'Cycle 4'!$L$10:$L$999,0),1)),INDEX('Cycle 5'!B$10:B$999,MATCH($A644,'Cycle 5'!$L$10:$L$999,0),1)),INDEX('Cycle 6'!B$10:B$999,MATCH($A644,'Cycle 6'!$L$10:$L$999,0),1)),INDEX('Cycle 7'!B$10:B$999,MATCH($A644,'Cycle 7'!$L$10:$L$999,0),1)),INDEX('Cycle 8'!B$10:B$999,MATCH($A644,'Cycle 8'!$L$10:$L$999,0),1)),INDEX('Cycle 9'!B$10:B$999,MATCH($A644,'Cycle 9'!$L$10:$L$999,0),1)),INDEX('Cycle 10'!B$10:B$999,MATCH($A644,'Cycle 10'!$L$10:$L$999,0),1)),INDEX('Cycle 11'!B$10:B$999,MATCH($A644,'Cycle 11'!$L$10:$L$999,0),1)),"")="","",IFERROR(IFERROR(IFERROR(IFERROR(IFERROR(IFERROR(IFERROR(IFERROR(IFERROR(IFERROR(IFERROR(IFERROR(INDEX(Summer!B$10:B$999,MATCH($A644,Summer!$L$10:$L$999,0),1),INDEX('Cycle 1'!B$10:B$999,MATCH($A644,'Cycle 1'!$L$10:$L$999,0),1)),INDEX('Cycle 2'!B$10:B$999,MATCH($A644,'Cycle 2'!$L$10:$L$999,0),1)),INDEX('Cycle 3'!B$10:B$999,MATCH($A644,'Cycle 3'!$L$10:$L$999,0),1)),INDEX('Cycle 4'!B$10:B$999,MATCH($A644,'Cycle 4'!$L$10:$L$999,0),1)),INDEX('Cycle 5'!B$10:B$999,MATCH($A644,'Cycle 5'!$L$10:$L$999,0),1)),INDEX('Cycle 6'!B$10:B$999,MATCH($A644,'Cycle 6'!$L$10:$L$999,0),1)),INDEX('Cycle 7'!B$10:B$999,MATCH($A644,'Cycle 7'!$L$10:$L$999,0),1)),INDEX('Cycle 8'!B$10:B$999,MATCH($A644,'Cycle 8'!$L$10:$L$999,0),1)),INDEX('Cycle 9'!B$10:B$999,MATCH($A644,'Cycle 9'!$L$10:$L$999,0),1)),INDEX('Cycle 10'!B$10:B$999,MATCH($A644,'Cycle 10'!$L$10:$L$999,0),1)),INDEX('Cycle 11'!B$10:B$999,MATCH($A644,'Cycle 11'!$L$10:$L$999,0),1)),""))</f>
        <v/>
      </c>
      <c r="D644" t="str">
        <f>IF(IFERROR(IFERROR(IFERROR(IFERROR(IFERROR(IFERROR(IFERROR(IFERROR(IFERROR(IFERROR(IFERROR(IFERROR(INDEX(Summer!C$10:C$999,MATCH($A644,Summer!$L$10:$L$999,0),1),INDEX('Cycle 1'!C$10:C$999,MATCH($A644,'Cycle 1'!$L$10:$L$999,0),1)),INDEX('Cycle 2'!C$10:C$999,MATCH($A644,'Cycle 2'!$L$10:$L$999,0),1)),INDEX('Cycle 3'!C$10:C$999,MATCH($A644,'Cycle 3'!$L$10:$L$999,0),1)),INDEX('Cycle 4'!C$10:C$999,MATCH($A644,'Cycle 4'!$L$10:$L$999,0),1)),INDEX('Cycle 5'!C$10:C$999,MATCH($A644,'Cycle 5'!$L$10:$L$999,0),1)),INDEX('Cycle 6'!C$10:C$999,MATCH($A644,'Cycle 6'!$L$10:$L$999,0),1)),INDEX('Cycle 7'!C$10:C$999,MATCH($A644,'Cycle 7'!$L$10:$L$999,0),1)),INDEX('Cycle 8'!C$10:C$999,MATCH($A644,'Cycle 8'!$L$10:$L$999,0),1)),INDEX('Cycle 9'!C$10:C$999,MATCH($A644,'Cycle 9'!$L$10:$L$999,0),1)),INDEX('Cycle 10'!C$10:C$999,MATCH($A644,'Cycle 10'!$L$10:$L$999,0),1)),INDEX('Cycle 11'!C$10:C$999,MATCH($A644,'Cycle 11'!$L$10:$L$999,0),1)),"")="","",IFERROR(IFERROR(IFERROR(IFERROR(IFERROR(IFERROR(IFERROR(IFERROR(IFERROR(IFERROR(IFERROR(IFERROR(INDEX(Summer!C$10:C$999,MATCH($A644,Summer!$L$10:$L$999,0),1),INDEX('Cycle 1'!C$10:C$999,MATCH($A644,'Cycle 1'!$L$10:$L$999,0),1)),INDEX('Cycle 2'!C$10:C$999,MATCH($A644,'Cycle 2'!$L$10:$L$999,0),1)),INDEX('Cycle 3'!C$10:C$999,MATCH($A644,'Cycle 3'!$L$10:$L$999,0),1)),INDEX('Cycle 4'!C$10:C$999,MATCH($A644,'Cycle 4'!$L$10:$L$999,0),1)),INDEX('Cycle 5'!C$10:C$999,MATCH($A644,'Cycle 5'!$L$10:$L$999,0),1)),INDEX('Cycle 6'!C$10:C$999,MATCH($A644,'Cycle 6'!$L$10:$L$999,0),1)),INDEX('Cycle 7'!C$10:C$999,MATCH($A644,'Cycle 7'!$L$10:$L$999,0),1)),INDEX('Cycle 8'!C$10:C$999,MATCH($A644,'Cycle 8'!$L$10:$L$999,0),1)),INDEX('Cycle 9'!C$10:C$999,MATCH($A644,'Cycle 9'!$L$10:$L$999,0),1)),INDEX('Cycle 10'!C$10:C$999,MATCH($A644,'Cycle 10'!$L$10:$L$999,0),1)),INDEX('Cycle 11'!C$10:C$999,MATCH($A644,'Cycle 11'!$L$10:$L$999,0),1)),""))</f>
        <v/>
      </c>
      <c r="E644" t="str">
        <f>IF(IFERROR(IFERROR(IFERROR(IFERROR(IFERROR(IFERROR(IFERROR(IFERROR(IFERROR(IFERROR(IFERROR(IFERROR(INDEX(Summer!D$10:D$999,MATCH($A644,Summer!$L$10:$L$999,0),1),INDEX('Cycle 1'!D$10:D$999,MATCH($A644,'Cycle 1'!$L$10:$L$999,0),1)),INDEX('Cycle 2'!D$10:D$999,MATCH($A644,'Cycle 2'!$L$10:$L$999,0),1)),INDEX('Cycle 3'!D$10:D$999,MATCH($A644,'Cycle 3'!$L$10:$L$999,0),1)),INDEX('Cycle 4'!D$10:D$999,MATCH($A644,'Cycle 4'!$L$10:$L$999,0),1)),INDEX('Cycle 5'!D$10:D$999,MATCH($A644,'Cycle 5'!$L$10:$L$999,0),1)),INDEX('Cycle 6'!D$10:D$999,MATCH($A644,'Cycle 6'!$L$10:$L$999,0),1)),INDEX('Cycle 7'!D$10:D$999,MATCH($A644,'Cycle 7'!$L$10:$L$999,0),1)),INDEX('Cycle 8'!D$10:D$999,MATCH($A644,'Cycle 8'!$L$10:$L$999,0),1)),INDEX('Cycle 9'!D$10:D$999,MATCH($A644,'Cycle 9'!$L$10:$L$999,0),1)),INDEX('Cycle 10'!D$10:D$999,MATCH($A644,'Cycle 10'!$L$10:$L$999,0),1)),INDEX('Cycle 11'!D$10:D$999,MATCH($A644,'Cycle 11'!$L$10:$L$999,0),1)),"")="","",IFERROR(IFERROR(IFERROR(IFERROR(IFERROR(IFERROR(IFERROR(IFERROR(IFERROR(IFERROR(IFERROR(IFERROR(INDEX(Summer!D$10:D$999,MATCH($A644,Summer!$L$10:$L$999,0),1),INDEX('Cycle 1'!D$10:D$999,MATCH($A644,'Cycle 1'!$L$10:$L$999,0),1)),INDEX('Cycle 2'!D$10:D$999,MATCH($A644,'Cycle 2'!$L$10:$L$999,0),1)),INDEX('Cycle 3'!D$10:D$999,MATCH($A644,'Cycle 3'!$L$10:$L$999,0),1)),INDEX('Cycle 4'!D$10:D$999,MATCH($A644,'Cycle 4'!$L$10:$L$999,0),1)),INDEX('Cycle 5'!D$10:D$999,MATCH($A644,'Cycle 5'!$L$10:$L$999,0),1)),INDEX('Cycle 6'!D$10:D$999,MATCH($A644,'Cycle 6'!$L$10:$L$999,0),1)),INDEX('Cycle 7'!D$10:D$999,MATCH($A644,'Cycle 7'!$L$10:$L$999,0),1)),INDEX('Cycle 8'!D$10:D$999,MATCH($A644,'Cycle 8'!$L$10:$L$999,0),1)),INDEX('Cycle 9'!D$10:D$999,MATCH($A644,'Cycle 9'!$L$10:$L$999,0),1)),INDEX('Cycle 10'!D$10:D$999,MATCH($A644,'Cycle 10'!$L$10:$L$999,0),1)),INDEX('Cycle 11'!D$10:D$999,MATCH($A644,'Cycle 11'!$L$10:$L$999,0),1)),""))</f>
        <v/>
      </c>
      <c r="F644" t="str">
        <f>IF(IFERROR(IFERROR(IFERROR(IFERROR(IFERROR(IFERROR(IFERROR(IFERROR(IFERROR(IFERROR(IFERROR(IFERROR(INDEX(Summer!E$10:E$999,MATCH($A644,Summer!$L$10:$L$999,0),1),INDEX('Cycle 1'!E$10:E$999,MATCH($A644,'Cycle 1'!$L$10:$L$999,0),1)),INDEX('Cycle 2'!E$10:E$999,MATCH($A644,'Cycle 2'!$L$10:$L$999,0),1)),INDEX('Cycle 3'!E$10:E$999,MATCH($A644,'Cycle 3'!$L$10:$L$999,0),1)),INDEX('Cycle 4'!E$10:E$999,MATCH($A644,'Cycle 4'!$L$10:$L$999,0),1)),INDEX('Cycle 5'!E$10:E$999,MATCH($A644,'Cycle 5'!$L$10:$L$999,0),1)),INDEX('Cycle 6'!E$10:E$999,MATCH($A644,'Cycle 6'!$L$10:$L$999,0),1)),INDEX('Cycle 7'!E$10:E$999,MATCH($A644,'Cycle 7'!$L$10:$L$999,0),1)),INDEX('Cycle 8'!E$10:E$999,MATCH($A644,'Cycle 8'!$L$10:$L$999,0),1)),INDEX('Cycle 9'!E$10:E$999,MATCH($A644,'Cycle 9'!$L$10:$L$999,0),1)),INDEX('Cycle 10'!E$10:E$999,MATCH($A644,'Cycle 10'!$L$10:$L$999,0),1)),INDEX('Cycle 11'!E$10:E$999,MATCH($A644,'Cycle 11'!$L$10:$L$999,0),1)),"")="","",IFERROR(IFERROR(IFERROR(IFERROR(IFERROR(IFERROR(IFERROR(IFERROR(IFERROR(IFERROR(IFERROR(IFERROR(INDEX(Summer!E$10:E$999,MATCH($A644,Summer!$L$10:$L$999,0),1),INDEX('Cycle 1'!E$10:E$999,MATCH($A644,'Cycle 1'!$L$10:$L$999,0),1)),INDEX('Cycle 2'!E$10:E$999,MATCH($A644,'Cycle 2'!$L$10:$L$999,0),1)),INDEX('Cycle 3'!E$10:E$999,MATCH($A644,'Cycle 3'!$L$10:$L$999,0),1)),INDEX('Cycle 4'!E$10:E$999,MATCH($A644,'Cycle 4'!$L$10:$L$999,0),1)),INDEX('Cycle 5'!E$10:E$999,MATCH($A644,'Cycle 5'!$L$10:$L$999,0),1)),INDEX('Cycle 6'!E$10:E$999,MATCH($A644,'Cycle 6'!$L$10:$L$999,0),1)),INDEX('Cycle 7'!E$10:E$999,MATCH($A644,'Cycle 7'!$L$10:$L$999,0),1)),INDEX('Cycle 8'!E$10:E$999,MATCH($A644,'Cycle 8'!$L$10:$L$999,0),1)),INDEX('Cycle 9'!E$10:E$999,MATCH($A644,'Cycle 9'!$L$10:$L$999,0),1)),INDEX('Cycle 10'!E$10:E$999,MATCH($A644,'Cycle 10'!$L$10:$L$999,0),1)),INDEX('Cycle 11'!E$10:E$999,MATCH($A644,'Cycle 11'!$L$10:$L$999,0),1)),""))</f>
        <v/>
      </c>
      <c r="G644" t="str">
        <f>IF(IFERROR(IFERROR(IFERROR(IFERROR(IFERROR(IFERROR(IFERROR(IFERROR(IFERROR(IFERROR(IFERROR(IFERROR(INDEX(Summer!F$10:F$999,MATCH($A644,Summer!$L$10:$L$999,0),1),INDEX('Cycle 1'!F$10:F$999,MATCH($A644,'Cycle 1'!$L$10:$L$999,0),1)),INDEX('Cycle 2'!F$10:F$999,MATCH($A644,'Cycle 2'!$L$10:$L$999,0),1)),INDEX('Cycle 3'!F$10:F$999,MATCH($A644,'Cycle 3'!$L$10:$L$999,0),1)),INDEX('Cycle 4'!F$10:F$999,MATCH($A644,'Cycle 4'!$L$10:$L$999,0),1)),INDEX('Cycle 5'!F$10:F$999,MATCH($A644,'Cycle 5'!$L$10:$L$999,0),1)),INDEX('Cycle 6'!F$10:F$999,MATCH($A644,'Cycle 6'!$L$10:$L$999,0),1)),INDEX('Cycle 7'!F$10:F$999,MATCH($A644,'Cycle 7'!$L$10:$L$999,0),1)),INDEX('Cycle 8'!F$10:F$999,MATCH($A644,'Cycle 8'!$L$10:$L$999,0),1)),INDEX('Cycle 9'!F$10:F$999,MATCH($A644,'Cycle 9'!$L$10:$L$999,0),1)),INDEX('Cycle 10'!F$10:F$999,MATCH($A644,'Cycle 10'!$L$10:$L$999,0),1)),INDEX('Cycle 11'!F$10:F$999,MATCH($A644,'Cycle 11'!$L$10:$L$999,0),1)),"")="","",IFERROR(IFERROR(IFERROR(IFERROR(IFERROR(IFERROR(IFERROR(IFERROR(IFERROR(IFERROR(IFERROR(IFERROR(INDEX(Summer!F$10:F$999,MATCH($A644,Summer!$L$10:$L$999,0),1),INDEX('Cycle 1'!F$10:F$999,MATCH($A644,'Cycle 1'!$L$10:$L$999,0),1)),INDEX('Cycle 2'!F$10:F$999,MATCH($A644,'Cycle 2'!$L$10:$L$999,0),1)),INDEX('Cycle 3'!F$10:F$999,MATCH($A644,'Cycle 3'!$L$10:$L$999,0),1)),INDEX('Cycle 4'!F$10:F$999,MATCH($A644,'Cycle 4'!$L$10:$L$999,0),1)),INDEX('Cycle 5'!F$10:F$999,MATCH($A644,'Cycle 5'!$L$10:$L$999,0),1)),INDEX('Cycle 6'!F$10:F$999,MATCH($A644,'Cycle 6'!$L$10:$L$999,0),1)),INDEX('Cycle 7'!F$10:F$999,MATCH($A644,'Cycle 7'!$L$10:$L$999,0),1)),INDEX('Cycle 8'!F$10:F$999,MATCH($A644,'Cycle 8'!$L$10:$L$999,0),1)),INDEX('Cycle 9'!F$10:F$999,MATCH($A644,'Cycle 9'!$L$10:$L$999,0),1)),INDEX('Cycle 10'!F$10:F$999,MATCH($A644,'Cycle 10'!$L$10:$L$999,0),1)),INDEX('Cycle 11'!F$10:F$999,MATCH($A644,'Cycle 11'!$L$10:$L$999,0),1)),""))</f>
        <v/>
      </c>
      <c r="H644" t="str">
        <f>IF(IFERROR(IFERROR(IFERROR(IFERROR(IFERROR(IFERROR(IFERROR(IFERROR(IFERROR(IFERROR(IFERROR(IFERROR(INDEX(Summer!G$10:G$999,MATCH($A644,Summer!$L$10:$L$999,0),1),INDEX('Cycle 1'!G$10:G$999,MATCH($A644,'Cycle 1'!$L$10:$L$999,0),1)),INDEX('Cycle 2'!G$10:G$999,MATCH($A644,'Cycle 2'!$L$10:$L$999,0),1)),INDEX('Cycle 3'!G$10:G$999,MATCH($A644,'Cycle 3'!$L$10:$L$999,0),1)),INDEX('Cycle 4'!G$10:G$999,MATCH($A644,'Cycle 4'!$L$10:$L$999,0),1)),INDEX('Cycle 5'!G$10:G$999,MATCH($A644,'Cycle 5'!$L$10:$L$999,0),1)),INDEX('Cycle 6'!G$10:G$999,MATCH($A644,'Cycle 6'!$L$10:$L$999,0),1)),INDEX('Cycle 7'!G$10:G$999,MATCH($A644,'Cycle 7'!$L$10:$L$999,0),1)),INDEX('Cycle 8'!G$10:G$999,MATCH($A644,'Cycle 8'!$L$10:$L$999,0),1)),INDEX('Cycle 9'!G$10:G$999,MATCH($A644,'Cycle 9'!$L$10:$L$999,0),1)),INDEX('Cycle 10'!G$10:G$999,MATCH($A644,'Cycle 10'!$L$10:$L$999,0),1)),INDEX('Cycle 11'!G$10:G$999,MATCH($A644,'Cycle 11'!$L$10:$L$999,0),1)),"")="","",IFERROR(IFERROR(IFERROR(IFERROR(IFERROR(IFERROR(IFERROR(IFERROR(IFERROR(IFERROR(IFERROR(IFERROR(INDEX(Summer!G$10:G$999,MATCH($A644,Summer!$L$10:$L$999,0),1),INDEX('Cycle 1'!G$10:G$999,MATCH($A644,'Cycle 1'!$L$10:$L$999,0),1)),INDEX('Cycle 2'!G$10:G$999,MATCH($A644,'Cycle 2'!$L$10:$L$999,0),1)),INDEX('Cycle 3'!G$10:G$999,MATCH($A644,'Cycle 3'!$L$10:$L$999,0),1)),INDEX('Cycle 4'!G$10:G$999,MATCH($A644,'Cycle 4'!$L$10:$L$999,0),1)),INDEX('Cycle 5'!G$10:G$999,MATCH($A644,'Cycle 5'!$L$10:$L$999,0),1)),INDEX('Cycle 6'!G$10:G$999,MATCH($A644,'Cycle 6'!$L$10:$L$999,0),1)),INDEX('Cycle 7'!G$10:G$999,MATCH($A644,'Cycle 7'!$L$10:$L$999,0),1)),INDEX('Cycle 8'!G$10:G$999,MATCH($A644,'Cycle 8'!$L$10:$L$999,0),1)),INDEX('Cycle 9'!G$10:G$999,MATCH($A644,'Cycle 9'!$L$10:$L$999,0),1)),INDEX('Cycle 10'!G$10:G$999,MATCH($A644,'Cycle 10'!$L$10:$L$999,0),1)),INDEX('Cycle 11'!G$10:G$999,MATCH($A644,'Cycle 11'!$L$10:$L$999,0),1)),""))</f>
        <v/>
      </c>
      <c r="I644">
        <f>IFERROR(IF(C644="",MAX(I$1:I643),IF(ROW(C$2)=ROW(C644),1,IF(ISERROR(VLOOKUP(C644,C$2:C643,1,FALSE)),MAX(I$1:I643)+1,MAX(I$1:I643)))),"")</f>
        <v>0</v>
      </c>
      <c r="J644" t="str">
        <f t="shared" si="76"/>
        <v/>
      </c>
      <c r="K644" t="str">
        <f t="shared" si="78"/>
        <v/>
      </c>
      <c r="L644" t="str">
        <f t="shared" si="78"/>
        <v/>
      </c>
      <c r="M644" t="str">
        <f t="shared" si="78"/>
        <v/>
      </c>
      <c r="N644" t="str">
        <f t="shared" si="78"/>
        <v/>
      </c>
      <c r="O644" t="str">
        <f t="shared" si="78"/>
        <v/>
      </c>
      <c r="P644" t="str">
        <f t="shared" si="78"/>
        <v/>
      </c>
      <c r="Q644" t="str">
        <f t="shared" si="78"/>
        <v/>
      </c>
      <c r="R644" t="str">
        <f t="shared" si="78"/>
        <v/>
      </c>
      <c r="S644" t="str">
        <f t="shared" si="78"/>
        <v/>
      </c>
      <c r="T644" t="str">
        <f t="shared" si="78"/>
        <v/>
      </c>
      <c r="U644" t="str">
        <f t="shared" si="78"/>
        <v/>
      </c>
      <c r="V644" t="str">
        <f t="shared" si="78"/>
        <v/>
      </c>
      <c r="W644" t="str">
        <f t="shared" si="77"/>
        <v/>
      </c>
      <c r="X644">
        <f>IF(OR(H644="No",H644=""),0,IF(COUNTIFS(H$2:H644,"Yes",C$2:C644,C644)&gt;1,0,COUNTIFS(H$2:H644,"Yes",C$2:C644,C644)))+IF(X643=$X$1,0,X643)</f>
        <v>0</v>
      </c>
    </row>
    <row r="645" spans="1:24" x14ac:dyDescent="0.3">
      <c r="A645">
        <f>ROWS($A$2:$A645)</f>
        <v>644</v>
      </c>
      <c r="B645" t="str">
        <f>IF(ISERROR(VLOOKUP(A645,Summer!L$11:L$500,1,FALSE)),IF(ISERROR(VLOOKUP(A645,'Cycle 1'!L$11:L$500,1,FALSE)),IF(ISERROR(VLOOKUP(A645,'Cycle 2'!L$11:L$500,1,FALSE)),IF(ISERROR(VLOOKUP(A645,'Cycle 3'!L$11:L$500,1,FALSE)),IF(ISERROR(VLOOKUP(A645,'Cycle 4'!L$11:L$500,1,FALSE)),IF(ISERROR(VLOOKUP(A645,'Cycle 5'!L$11:L$500,1,FALSE)),IF(ISERROR(VLOOKUP(A645,'Cycle 6'!L$11:L$500,1,FALSE)),IF(ISERROR(VLOOKUP(A645,'Cycle 7'!L$11:L$500,1,FALSE)),IF(ISERROR(VLOOKUP(A645,'Cycle 8'!L$11:L$500,1,FALSE)),IF(ISERROR(VLOOKUP(A645,'Cycle 9'!L$11:L$500,1,FALSE)),IF(ISERROR(VLOOKUP(A645,'Cycle 10'!L$11:L$500,1,FALSE)),IF(ISERROR(VLOOKUP(A645,'Cycle 11'!L$11:L$500,1,FALSE)),"","Cycle 11"),"Cycle 10"),"Cycle 9"),"Cycle 8"),"Cycle 7"),"Cycle 6"),"Cycle 5"),"Cycle 4"),"Cycle 3"),"Cycle 2"),"Cycle 1"),"Summer")</f>
        <v/>
      </c>
      <c r="C645" t="str">
        <f>IF(IFERROR(IFERROR(IFERROR(IFERROR(IFERROR(IFERROR(IFERROR(IFERROR(IFERROR(IFERROR(IFERROR(IFERROR(INDEX(Summer!B$10:B$999,MATCH($A645,Summer!$L$10:$L$999,0),1),INDEX('Cycle 1'!B$10:B$999,MATCH($A645,'Cycle 1'!$L$10:$L$999,0),1)),INDEX('Cycle 2'!B$10:B$999,MATCH($A645,'Cycle 2'!$L$10:$L$999,0),1)),INDEX('Cycle 3'!B$10:B$999,MATCH($A645,'Cycle 3'!$L$10:$L$999,0),1)),INDEX('Cycle 4'!B$10:B$999,MATCH($A645,'Cycle 4'!$L$10:$L$999,0),1)),INDEX('Cycle 5'!B$10:B$999,MATCH($A645,'Cycle 5'!$L$10:$L$999,0),1)),INDEX('Cycle 6'!B$10:B$999,MATCH($A645,'Cycle 6'!$L$10:$L$999,0),1)),INDEX('Cycle 7'!B$10:B$999,MATCH($A645,'Cycle 7'!$L$10:$L$999,0),1)),INDEX('Cycle 8'!B$10:B$999,MATCH($A645,'Cycle 8'!$L$10:$L$999,0),1)),INDEX('Cycle 9'!B$10:B$999,MATCH($A645,'Cycle 9'!$L$10:$L$999,0),1)),INDEX('Cycle 10'!B$10:B$999,MATCH($A645,'Cycle 10'!$L$10:$L$999,0),1)),INDEX('Cycle 11'!B$10:B$999,MATCH($A645,'Cycle 11'!$L$10:$L$999,0),1)),"")="","",IFERROR(IFERROR(IFERROR(IFERROR(IFERROR(IFERROR(IFERROR(IFERROR(IFERROR(IFERROR(IFERROR(IFERROR(INDEX(Summer!B$10:B$999,MATCH($A645,Summer!$L$10:$L$999,0),1),INDEX('Cycle 1'!B$10:B$999,MATCH($A645,'Cycle 1'!$L$10:$L$999,0),1)),INDEX('Cycle 2'!B$10:B$999,MATCH($A645,'Cycle 2'!$L$10:$L$999,0),1)),INDEX('Cycle 3'!B$10:B$999,MATCH($A645,'Cycle 3'!$L$10:$L$999,0),1)),INDEX('Cycle 4'!B$10:B$999,MATCH($A645,'Cycle 4'!$L$10:$L$999,0),1)),INDEX('Cycle 5'!B$10:B$999,MATCH($A645,'Cycle 5'!$L$10:$L$999,0),1)),INDEX('Cycle 6'!B$10:B$999,MATCH($A645,'Cycle 6'!$L$10:$L$999,0),1)),INDEX('Cycle 7'!B$10:B$999,MATCH($A645,'Cycle 7'!$L$10:$L$999,0),1)),INDEX('Cycle 8'!B$10:B$999,MATCH($A645,'Cycle 8'!$L$10:$L$999,0),1)),INDEX('Cycle 9'!B$10:B$999,MATCH($A645,'Cycle 9'!$L$10:$L$999,0),1)),INDEX('Cycle 10'!B$10:B$999,MATCH($A645,'Cycle 10'!$L$10:$L$999,0),1)),INDEX('Cycle 11'!B$10:B$999,MATCH($A645,'Cycle 11'!$L$10:$L$999,0),1)),""))</f>
        <v/>
      </c>
      <c r="D645" t="str">
        <f>IF(IFERROR(IFERROR(IFERROR(IFERROR(IFERROR(IFERROR(IFERROR(IFERROR(IFERROR(IFERROR(IFERROR(IFERROR(INDEX(Summer!C$10:C$999,MATCH($A645,Summer!$L$10:$L$999,0),1),INDEX('Cycle 1'!C$10:C$999,MATCH($A645,'Cycle 1'!$L$10:$L$999,0),1)),INDEX('Cycle 2'!C$10:C$999,MATCH($A645,'Cycle 2'!$L$10:$L$999,0),1)),INDEX('Cycle 3'!C$10:C$999,MATCH($A645,'Cycle 3'!$L$10:$L$999,0),1)),INDEX('Cycle 4'!C$10:C$999,MATCH($A645,'Cycle 4'!$L$10:$L$999,0),1)),INDEX('Cycle 5'!C$10:C$999,MATCH($A645,'Cycle 5'!$L$10:$L$999,0),1)),INDEX('Cycle 6'!C$10:C$999,MATCH($A645,'Cycle 6'!$L$10:$L$999,0),1)),INDEX('Cycle 7'!C$10:C$999,MATCH($A645,'Cycle 7'!$L$10:$L$999,0),1)),INDEX('Cycle 8'!C$10:C$999,MATCH($A645,'Cycle 8'!$L$10:$L$999,0),1)),INDEX('Cycle 9'!C$10:C$999,MATCH($A645,'Cycle 9'!$L$10:$L$999,0),1)),INDEX('Cycle 10'!C$10:C$999,MATCH($A645,'Cycle 10'!$L$10:$L$999,0),1)),INDEX('Cycle 11'!C$10:C$999,MATCH($A645,'Cycle 11'!$L$10:$L$999,0),1)),"")="","",IFERROR(IFERROR(IFERROR(IFERROR(IFERROR(IFERROR(IFERROR(IFERROR(IFERROR(IFERROR(IFERROR(IFERROR(INDEX(Summer!C$10:C$999,MATCH($A645,Summer!$L$10:$L$999,0),1),INDEX('Cycle 1'!C$10:C$999,MATCH($A645,'Cycle 1'!$L$10:$L$999,0),1)),INDEX('Cycle 2'!C$10:C$999,MATCH($A645,'Cycle 2'!$L$10:$L$999,0),1)),INDEX('Cycle 3'!C$10:C$999,MATCH($A645,'Cycle 3'!$L$10:$L$999,0),1)),INDEX('Cycle 4'!C$10:C$999,MATCH($A645,'Cycle 4'!$L$10:$L$999,0),1)),INDEX('Cycle 5'!C$10:C$999,MATCH($A645,'Cycle 5'!$L$10:$L$999,0),1)),INDEX('Cycle 6'!C$10:C$999,MATCH($A645,'Cycle 6'!$L$10:$L$999,0),1)),INDEX('Cycle 7'!C$10:C$999,MATCH($A645,'Cycle 7'!$L$10:$L$999,0),1)),INDEX('Cycle 8'!C$10:C$999,MATCH($A645,'Cycle 8'!$L$10:$L$999,0),1)),INDEX('Cycle 9'!C$10:C$999,MATCH($A645,'Cycle 9'!$L$10:$L$999,0),1)),INDEX('Cycle 10'!C$10:C$999,MATCH($A645,'Cycle 10'!$L$10:$L$999,0),1)),INDEX('Cycle 11'!C$10:C$999,MATCH($A645,'Cycle 11'!$L$10:$L$999,0),1)),""))</f>
        <v/>
      </c>
      <c r="E645" t="str">
        <f>IF(IFERROR(IFERROR(IFERROR(IFERROR(IFERROR(IFERROR(IFERROR(IFERROR(IFERROR(IFERROR(IFERROR(IFERROR(INDEX(Summer!D$10:D$999,MATCH($A645,Summer!$L$10:$L$999,0),1),INDEX('Cycle 1'!D$10:D$999,MATCH($A645,'Cycle 1'!$L$10:$L$999,0),1)),INDEX('Cycle 2'!D$10:D$999,MATCH($A645,'Cycle 2'!$L$10:$L$999,0),1)),INDEX('Cycle 3'!D$10:D$999,MATCH($A645,'Cycle 3'!$L$10:$L$999,0),1)),INDEX('Cycle 4'!D$10:D$999,MATCH($A645,'Cycle 4'!$L$10:$L$999,0),1)),INDEX('Cycle 5'!D$10:D$999,MATCH($A645,'Cycle 5'!$L$10:$L$999,0),1)),INDEX('Cycle 6'!D$10:D$999,MATCH($A645,'Cycle 6'!$L$10:$L$999,0),1)),INDEX('Cycle 7'!D$10:D$999,MATCH($A645,'Cycle 7'!$L$10:$L$999,0),1)),INDEX('Cycle 8'!D$10:D$999,MATCH($A645,'Cycle 8'!$L$10:$L$999,0),1)),INDEX('Cycle 9'!D$10:D$999,MATCH($A645,'Cycle 9'!$L$10:$L$999,0),1)),INDEX('Cycle 10'!D$10:D$999,MATCH($A645,'Cycle 10'!$L$10:$L$999,0),1)),INDEX('Cycle 11'!D$10:D$999,MATCH($A645,'Cycle 11'!$L$10:$L$999,0),1)),"")="","",IFERROR(IFERROR(IFERROR(IFERROR(IFERROR(IFERROR(IFERROR(IFERROR(IFERROR(IFERROR(IFERROR(IFERROR(INDEX(Summer!D$10:D$999,MATCH($A645,Summer!$L$10:$L$999,0),1),INDEX('Cycle 1'!D$10:D$999,MATCH($A645,'Cycle 1'!$L$10:$L$999,0),1)),INDEX('Cycle 2'!D$10:D$999,MATCH($A645,'Cycle 2'!$L$10:$L$999,0),1)),INDEX('Cycle 3'!D$10:D$999,MATCH($A645,'Cycle 3'!$L$10:$L$999,0),1)),INDEX('Cycle 4'!D$10:D$999,MATCH($A645,'Cycle 4'!$L$10:$L$999,0),1)),INDEX('Cycle 5'!D$10:D$999,MATCH($A645,'Cycle 5'!$L$10:$L$999,0),1)),INDEX('Cycle 6'!D$10:D$999,MATCH($A645,'Cycle 6'!$L$10:$L$999,0),1)),INDEX('Cycle 7'!D$10:D$999,MATCH($A645,'Cycle 7'!$L$10:$L$999,0),1)),INDEX('Cycle 8'!D$10:D$999,MATCH($A645,'Cycle 8'!$L$10:$L$999,0),1)),INDEX('Cycle 9'!D$10:D$999,MATCH($A645,'Cycle 9'!$L$10:$L$999,0),1)),INDEX('Cycle 10'!D$10:D$999,MATCH($A645,'Cycle 10'!$L$10:$L$999,0),1)),INDEX('Cycle 11'!D$10:D$999,MATCH($A645,'Cycle 11'!$L$10:$L$999,0),1)),""))</f>
        <v/>
      </c>
      <c r="F645" t="str">
        <f>IF(IFERROR(IFERROR(IFERROR(IFERROR(IFERROR(IFERROR(IFERROR(IFERROR(IFERROR(IFERROR(IFERROR(IFERROR(INDEX(Summer!E$10:E$999,MATCH($A645,Summer!$L$10:$L$999,0),1),INDEX('Cycle 1'!E$10:E$999,MATCH($A645,'Cycle 1'!$L$10:$L$999,0),1)),INDEX('Cycle 2'!E$10:E$999,MATCH($A645,'Cycle 2'!$L$10:$L$999,0),1)),INDEX('Cycle 3'!E$10:E$999,MATCH($A645,'Cycle 3'!$L$10:$L$999,0),1)),INDEX('Cycle 4'!E$10:E$999,MATCH($A645,'Cycle 4'!$L$10:$L$999,0),1)),INDEX('Cycle 5'!E$10:E$999,MATCH($A645,'Cycle 5'!$L$10:$L$999,0),1)),INDEX('Cycle 6'!E$10:E$999,MATCH($A645,'Cycle 6'!$L$10:$L$999,0),1)),INDEX('Cycle 7'!E$10:E$999,MATCH($A645,'Cycle 7'!$L$10:$L$999,0),1)),INDEX('Cycle 8'!E$10:E$999,MATCH($A645,'Cycle 8'!$L$10:$L$999,0),1)),INDEX('Cycle 9'!E$10:E$999,MATCH($A645,'Cycle 9'!$L$10:$L$999,0),1)),INDEX('Cycle 10'!E$10:E$999,MATCH($A645,'Cycle 10'!$L$10:$L$999,0),1)),INDEX('Cycle 11'!E$10:E$999,MATCH($A645,'Cycle 11'!$L$10:$L$999,0),1)),"")="","",IFERROR(IFERROR(IFERROR(IFERROR(IFERROR(IFERROR(IFERROR(IFERROR(IFERROR(IFERROR(IFERROR(IFERROR(INDEX(Summer!E$10:E$999,MATCH($A645,Summer!$L$10:$L$999,0),1),INDEX('Cycle 1'!E$10:E$999,MATCH($A645,'Cycle 1'!$L$10:$L$999,0),1)),INDEX('Cycle 2'!E$10:E$999,MATCH($A645,'Cycle 2'!$L$10:$L$999,0),1)),INDEX('Cycle 3'!E$10:E$999,MATCH($A645,'Cycle 3'!$L$10:$L$999,0),1)),INDEX('Cycle 4'!E$10:E$999,MATCH($A645,'Cycle 4'!$L$10:$L$999,0),1)),INDEX('Cycle 5'!E$10:E$999,MATCH($A645,'Cycle 5'!$L$10:$L$999,0),1)),INDEX('Cycle 6'!E$10:E$999,MATCH($A645,'Cycle 6'!$L$10:$L$999,0),1)),INDEX('Cycle 7'!E$10:E$999,MATCH($A645,'Cycle 7'!$L$10:$L$999,0),1)),INDEX('Cycle 8'!E$10:E$999,MATCH($A645,'Cycle 8'!$L$10:$L$999,0),1)),INDEX('Cycle 9'!E$10:E$999,MATCH($A645,'Cycle 9'!$L$10:$L$999,0),1)),INDEX('Cycle 10'!E$10:E$999,MATCH($A645,'Cycle 10'!$L$10:$L$999,0),1)),INDEX('Cycle 11'!E$10:E$999,MATCH($A645,'Cycle 11'!$L$10:$L$999,0),1)),""))</f>
        <v/>
      </c>
      <c r="G645" t="str">
        <f>IF(IFERROR(IFERROR(IFERROR(IFERROR(IFERROR(IFERROR(IFERROR(IFERROR(IFERROR(IFERROR(IFERROR(IFERROR(INDEX(Summer!F$10:F$999,MATCH($A645,Summer!$L$10:$L$999,0),1),INDEX('Cycle 1'!F$10:F$999,MATCH($A645,'Cycle 1'!$L$10:$L$999,0),1)),INDEX('Cycle 2'!F$10:F$999,MATCH($A645,'Cycle 2'!$L$10:$L$999,0),1)),INDEX('Cycle 3'!F$10:F$999,MATCH($A645,'Cycle 3'!$L$10:$L$999,0),1)),INDEX('Cycle 4'!F$10:F$999,MATCH($A645,'Cycle 4'!$L$10:$L$999,0),1)),INDEX('Cycle 5'!F$10:F$999,MATCH($A645,'Cycle 5'!$L$10:$L$999,0),1)),INDEX('Cycle 6'!F$10:F$999,MATCH($A645,'Cycle 6'!$L$10:$L$999,0),1)),INDEX('Cycle 7'!F$10:F$999,MATCH($A645,'Cycle 7'!$L$10:$L$999,0),1)),INDEX('Cycle 8'!F$10:F$999,MATCH($A645,'Cycle 8'!$L$10:$L$999,0),1)),INDEX('Cycle 9'!F$10:F$999,MATCH($A645,'Cycle 9'!$L$10:$L$999,0),1)),INDEX('Cycle 10'!F$10:F$999,MATCH($A645,'Cycle 10'!$L$10:$L$999,0),1)),INDEX('Cycle 11'!F$10:F$999,MATCH($A645,'Cycle 11'!$L$10:$L$999,0),1)),"")="","",IFERROR(IFERROR(IFERROR(IFERROR(IFERROR(IFERROR(IFERROR(IFERROR(IFERROR(IFERROR(IFERROR(IFERROR(INDEX(Summer!F$10:F$999,MATCH($A645,Summer!$L$10:$L$999,0),1),INDEX('Cycle 1'!F$10:F$999,MATCH($A645,'Cycle 1'!$L$10:$L$999,0),1)),INDEX('Cycle 2'!F$10:F$999,MATCH($A645,'Cycle 2'!$L$10:$L$999,0),1)),INDEX('Cycle 3'!F$10:F$999,MATCH($A645,'Cycle 3'!$L$10:$L$999,0),1)),INDEX('Cycle 4'!F$10:F$999,MATCH($A645,'Cycle 4'!$L$10:$L$999,0),1)),INDEX('Cycle 5'!F$10:F$999,MATCH($A645,'Cycle 5'!$L$10:$L$999,0),1)),INDEX('Cycle 6'!F$10:F$999,MATCH($A645,'Cycle 6'!$L$10:$L$999,0),1)),INDEX('Cycle 7'!F$10:F$999,MATCH($A645,'Cycle 7'!$L$10:$L$999,0),1)),INDEX('Cycle 8'!F$10:F$999,MATCH($A645,'Cycle 8'!$L$10:$L$999,0),1)),INDEX('Cycle 9'!F$10:F$999,MATCH($A645,'Cycle 9'!$L$10:$L$999,0),1)),INDEX('Cycle 10'!F$10:F$999,MATCH($A645,'Cycle 10'!$L$10:$L$999,0),1)),INDEX('Cycle 11'!F$10:F$999,MATCH($A645,'Cycle 11'!$L$10:$L$999,0),1)),""))</f>
        <v/>
      </c>
      <c r="H645" t="str">
        <f>IF(IFERROR(IFERROR(IFERROR(IFERROR(IFERROR(IFERROR(IFERROR(IFERROR(IFERROR(IFERROR(IFERROR(IFERROR(INDEX(Summer!G$10:G$999,MATCH($A645,Summer!$L$10:$L$999,0),1),INDEX('Cycle 1'!G$10:G$999,MATCH($A645,'Cycle 1'!$L$10:$L$999,0),1)),INDEX('Cycle 2'!G$10:G$999,MATCH($A645,'Cycle 2'!$L$10:$L$999,0),1)),INDEX('Cycle 3'!G$10:G$999,MATCH($A645,'Cycle 3'!$L$10:$L$999,0),1)),INDEX('Cycle 4'!G$10:G$999,MATCH($A645,'Cycle 4'!$L$10:$L$999,0),1)),INDEX('Cycle 5'!G$10:G$999,MATCH($A645,'Cycle 5'!$L$10:$L$999,0),1)),INDEX('Cycle 6'!G$10:G$999,MATCH($A645,'Cycle 6'!$L$10:$L$999,0),1)),INDEX('Cycle 7'!G$10:G$999,MATCH($A645,'Cycle 7'!$L$10:$L$999,0),1)),INDEX('Cycle 8'!G$10:G$999,MATCH($A645,'Cycle 8'!$L$10:$L$999,0),1)),INDEX('Cycle 9'!G$10:G$999,MATCH($A645,'Cycle 9'!$L$10:$L$999,0),1)),INDEX('Cycle 10'!G$10:G$999,MATCH($A645,'Cycle 10'!$L$10:$L$999,0),1)),INDEX('Cycle 11'!G$10:G$999,MATCH($A645,'Cycle 11'!$L$10:$L$999,0),1)),"")="","",IFERROR(IFERROR(IFERROR(IFERROR(IFERROR(IFERROR(IFERROR(IFERROR(IFERROR(IFERROR(IFERROR(IFERROR(INDEX(Summer!G$10:G$999,MATCH($A645,Summer!$L$10:$L$999,0),1),INDEX('Cycle 1'!G$10:G$999,MATCH($A645,'Cycle 1'!$L$10:$L$999,0),1)),INDEX('Cycle 2'!G$10:G$999,MATCH($A645,'Cycle 2'!$L$10:$L$999,0),1)),INDEX('Cycle 3'!G$10:G$999,MATCH($A645,'Cycle 3'!$L$10:$L$999,0),1)),INDEX('Cycle 4'!G$10:G$999,MATCH($A645,'Cycle 4'!$L$10:$L$999,0),1)),INDEX('Cycle 5'!G$10:G$999,MATCH($A645,'Cycle 5'!$L$10:$L$999,0),1)),INDEX('Cycle 6'!G$10:G$999,MATCH($A645,'Cycle 6'!$L$10:$L$999,0),1)),INDEX('Cycle 7'!G$10:G$999,MATCH($A645,'Cycle 7'!$L$10:$L$999,0),1)),INDEX('Cycle 8'!G$10:G$999,MATCH($A645,'Cycle 8'!$L$10:$L$999,0),1)),INDEX('Cycle 9'!G$10:G$999,MATCH($A645,'Cycle 9'!$L$10:$L$999,0),1)),INDEX('Cycle 10'!G$10:G$999,MATCH($A645,'Cycle 10'!$L$10:$L$999,0),1)),INDEX('Cycle 11'!G$10:G$999,MATCH($A645,'Cycle 11'!$L$10:$L$999,0),1)),""))</f>
        <v/>
      </c>
      <c r="I645">
        <f>IFERROR(IF(C645="",MAX(I$1:I644),IF(ROW(C$2)=ROW(C645),1,IF(ISERROR(VLOOKUP(C645,C$2:C644,1,FALSE)),MAX(I$1:I644)+1,MAX(I$1:I644)))),"")</f>
        <v>0</v>
      </c>
      <c r="J645" t="str">
        <f t="shared" si="76"/>
        <v/>
      </c>
      <c r="K645" t="str">
        <f t="shared" si="78"/>
        <v/>
      </c>
      <c r="L645" t="str">
        <f t="shared" si="78"/>
        <v/>
      </c>
      <c r="M645" t="str">
        <f t="shared" si="78"/>
        <v/>
      </c>
      <c r="N645" t="str">
        <f t="shared" si="78"/>
        <v/>
      </c>
      <c r="O645" t="str">
        <f t="shared" si="78"/>
        <v/>
      </c>
      <c r="P645" t="str">
        <f t="shared" si="78"/>
        <v/>
      </c>
      <c r="Q645" t="str">
        <f t="shared" si="78"/>
        <v/>
      </c>
      <c r="R645" t="str">
        <f t="shared" si="78"/>
        <v/>
      </c>
      <c r="S645" t="str">
        <f t="shared" si="78"/>
        <v/>
      </c>
      <c r="T645" t="str">
        <f t="shared" si="78"/>
        <v/>
      </c>
      <c r="U645" t="str">
        <f t="shared" si="78"/>
        <v/>
      </c>
      <c r="V645" t="str">
        <f t="shared" si="78"/>
        <v/>
      </c>
      <c r="W645" t="str">
        <f t="shared" si="77"/>
        <v/>
      </c>
      <c r="X645">
        <f>IF(OR(H645="No",H645=""),0,IF(COUNTIFS(H$2:H645,"Yes",C$2:C645,C645)&gt;1,0,COUNTIFS(H$2:H645,"Yes",C$2:C645,C645)))+IF(X644=$X$1,0,X644)</f>
        <v>0</v>
      </c>
    </row>
    <row r="646" spans="1:24" x14ac:dyDescent="0.3">
      <c r="A646">
        <f>ROWS($A$2:$A646)</f>
        <v>645</v>
      </c>
      <c r="B646" t="str">
        <f>IF(ISERROR(VLOOKUP(A646,Summer!L$11:L$500,1,FALSE)),IF(ISERROR(VLOOKUP(A646,'Cycle 1'!L$11:L$500,1,FALSE)),IF(ISERROR(VLOOKUP(A646,'Cycle 2'!L$11:L$500,1,FALSE)),IF(ISERROR(VLOOKUP(A646,'Cycle 3'!L$11:L$500,1,FALSE)),IF(ISERROR(VLOOKUP(A646,'Cycle 4'!L$11:L$500,1,FALSE)),IF(ISERROR(VLOOKUP(A646,'Cycle 5'!L$11:L$500,1,FALSE)),IF(ISERROR(VLOOKUP(A646,'Cycle 6'!L$11:L$500,1,FALSE)),IF(ISERROR(VLOOKUP(A646,'Cycle 7'!L$11:L$500,1,FALSE)),IF(ISERROR(VLOOKUP(A646,'Cycle 8'!L$11:L$500,1,FALSE)),IF(ISERROR(VLOOKUP(A646,'Cycle 9'!L$11:L$500,1,FALSE)),IF(ISERROR(VLOOKUP(A646,'Cycle 10'!L$11:L$500,1,FALSE)),IF(ISERROR(VLOOKUP(A646,'Cycle 11'!L$11:L$500,1,FALSE)),"","Cycle 11"),"Cycle 10"),"Cycle 9"),"Cycle 8"),"Cycle 7"),"Cycle 6"),"Cycle 5"),"Cycle 4"),"Cycle 3"),"Cycle 2"),"Cycle 1"),"Summer")</f>
        <v/>
      </c>
      <c r="C646" t="str">
        <f>IF(IFERROR(IFERROR(IFERROR(IFERROR(IFERROR(IFERROR(IFERROR(IFERROR(IFERROR(IFERROR(IFERROR(IFERROR(INDEX(Summer!B$10:B$999,MATCH($A646,Summer!$L$10:$L$999,0),1),INDEX('Cycle 1'!B$10:B$999,MATCH($A646,'Cycle 1'!$L$10:$L$999,0),1)),INDEX('Cycle 2'!B$10:B$999,MATCH($A646,'Cycle 2'!$L$10:$L$999,0),1)),INDEX('Cycle 3'!B$10:B$999,MATCH($A646,'Cycle 3'!$L$10:$L$999,0),1)),INDEX('Cycle 4'!B$10:B$999,MATCH($A646,'Cycle 4'!$L$10:$L$999,0),1)),INDEX('Cycle 5'!B$10:B$999,MATCH($A646,'Cycle 5'!$L$10:$L$999,0),1)),INDEX('Cycle 6'!B$10:B$999,MATCH($A646,'Cycle 6'!$L$10:$L$999,0),1)),INDEX('Cycle 7'!B$10:B$999,MATCH($A646,'Cycle 7'!$L$10:$L$999,0),1)),INDEX('Cycle 8'!B$10:B$999,MATCH($A646,'Cycle 8'!$L$10:$L$999,0),1)),INDEX('Cycle 9'!B$10:B$999,MATCH($A646,'Cycle 9'!$L$10:$L$999,0),1)),INDEX('Cycle 10'!B$10:B$999,MATCH($A646,'Cycle 10'!$L$10:$L$999,0),1)),INDEX('Cycle 11'!B$10:B$999,MATCH($A646,'Cycle 11'!$L$10:$L$999,0),1)),"")="","",IFERROR(IFERROR(IFERROR(IFERROR(IFERROR(IFERROR(IFERROR(IFERROR(IFERROR(IFERROR(IFERROR(IFERROR(INDEX(Summer!B$10:B$999,MATCH($A646,Summer!$L$10:$L$999,0),1),INDEX('Cycle 1'!B$10:B$999,MATCH($A646,'Cycle 1'!$L$10:$L$999,0),1)),INDEX('Cycle 2'!B$10:B$999,MATCH($A646,'Cycle 2'!$L$10:$L$999,0),1)),INDEX('Cycle 3'!B$10:B$999,MATCH($A646,'Cycle 3'!$L$10:$L$999,0),1)),INDEX('Cycle 4'!B$10:B$999,MATCH($A646,'Cycle 4'!$L$10:$L$999,0),1)),INDEX('Cycle 5'!B$10:B$999,MATCH($A646,'Cycle 5'!$L$10:$L$999,0),1)),INDEX('Cycle 6'!B$10:B$999,MATCH($A646,'Cycle 6'!$L$10:$L$999,0),1)),INDEX('Cycle 7'!B$10:B$999,MATCH($A646,'Cycle 7'!$L$10:$L$999,0),1)),INDEX('Cycle 8'!B$10:B$999,MATCH($A646,'Cycle 8'!$L$10:$L$999,0),1)),INDEX('Cycle 9'!B$10:B$999,MATCH($A646,'Cycle 9'!$L$10:$L$999,0),1)),INDEX('Cycle 10'!B$10:B$999,MATCH($A646,'Cycle 10'!$L$10:$L$999,0),1)),INDEX('Cycle 11'!B$10:B$999,MATCH($A646,'Cycle 11'!$L$10:$L$999,0),1)),""))</f>
        <v/>
      </c>
      <c r="D646" t="str">
        <f>IF(IFERROR(IFERROR(IFERROR(IFERROR(IFERROR(IFERROR(IFERROR(IFERROR(IFERROR(IFERROR(IFERROR(IFERROR(INDEX(Summer!C$10:C$999,MATCH($A646,Summer!$L$10:$L$999,0),1),INDEX('Cycle 1'!C$10:C$999,MATCH($A646,'Cycle 1'!$L$10:$L$999,0),1)),INDEX('Cycle 2'!C$10:C$999,MATCH($A646,'Cycle 2'!$L$10:$L$999,0),1)),INDEX('Cycle 3'!C$10:C$999,MATCH($A646,'Cycle 3'!$L$10:$L$999,0),1)),INDEX('Cycle 4'!C$10:C$999,MATCH($A646,'Cycle 4'!$L$10:$L$999,0),1)),INDEX('Cycle 5'!C$10:C$999,MATCH($A646,'Cycle 5'!$L$10:$L$999,0),1)),INDEX('Cycle 6'!C$10:C$999,MATCH($A646,'Cycle 6'!$L$10:$L$999,0),1)),INDEX('Cycle 7'!C$10:C$999,MATCH($A646,'Cycle 7'!$L$10:$L$999,0),1)),INDEX('Cycle 8'!C$10:C$999,MATCH($A646,'Cycle 8'!$L$10:$L$999,0),1)),INDEX('Cycle 9'!C$10:C$999,MATCH($A646,'Cycle 9'!$L$10:$L$999,0),1)),INDEX('Cycle 10'!C$10:C$999,MATCH($A646,'Cycle 10'!$L$10:$L$999,0),1)),INDEX('Cycle 11'!C$10:C$999,MATCH($A646,'Cycle 11'!$L$10:$L$999,0),1)),"")="","",IFERROR(IFERROR(IFERROR(IFERROR(IFERROR(IFERROR(IFERROR(IFERROR(IFERROR(IFERROR(IFERROR(IFERROR(INDEX(Summer!C$10:C$999,MATCH($A646,Summer!$L$10:$L$999,0),1),INDEX('Cycle 1'!C$10:C$999,MATCH($A646,'Cycle 1'!$L$10:$L$999,0),1)),INDEX('Cycle 2'!C$10:C$999,MATCH($A646,'Cycle 2'!$L$10:$L$999,0),1)),INDEX('Cycle 3'!C$10:C$999,MATCH($A646,'Cycle 3'!$L$10:$L$999,0),1)),INDEX('Cycle 4'!C$10:C$999,MATCH($A646,'Cycle 4'!$L$10:$L$999,0),1)),INDEX('Cycle 5'!C$10:C$999,MATCH($A646,'Cycle 5'!$L$10:$L$999,0),1)),INDEX('Cycle 6'!C$10:C$999,MATCH($A646,'Cycle 6'!$L$10:$L$999,0),1)),INDEX('Cycle 7'!C$10:C$999,MATCH($A646,'Cycle 7'!$L$10:$L$999,0),1)),INDEX('Cycle 8'!C$10:C$999,MATCH($A646,'Cycle 8'!$L$10:$L$999,0),1)),INDEX('Cycle 9'!C$10:C$999,MATCH($A646,'Cycle 9'!$L$10:$L$999,0),1)),INDEX('Cycle 10'!C$10:C$999,MATCH($A646,'Cycle 10'!$L$10:$L$999,0),1)),INDEX('Cycle 11'!C$10:C$999,MATCH($A646,'Cycle 11'!$L$10:$L$999,0),1)),""))</f>
        <v/>
      </c>
      <c r="E646" t="str">
        <f>IF(IFERROR(IFERROR(IFERROR(IFERROR(IFERROR(IFERROR(IFERROR(IFERROR(IFERROR(IFERROR(IFERROR(IFERROR(INDEX(Summer!D$10:D$999,MATCH($A646,Summer!$L$10:$L$999,0),1),INDEX('Cycle 1'!D$10:D$999,MATCH($A646,'Cycle 1'!$L$10:$L$999,0),1)),INDEX('Cycle 2'!D$10:D$999,MATCH($A646,'Cycle 2'!$L$10:$L$999,0),1)),INDEX('Cycle 3'!D$10:D$999,MATCH($A646,'Cycle 3'!$L$10:$L$999,0),1)),INDEX('Cycle 4'!D$10:D$999,MATCH($A646,'Cycle 4'!$L$10:$L$999,0),1)),INDEX('Cycle 5'!D$10:D$999,MATCH($A646,'Cycle 5'!$L$10:$L$999,0),1)),INDEX('Cycle 6'!D$10:D$999,MATCH($A646,'Cycle 6'!$L$10:$L$999,0),1)),INDEX('Cycle 7'!D$10:D$999,MATCH($A646,'Cycle 7'!$L$10:$L$999,0),1)),INDEX('Cycle 8'!D$10:D$999,MATCH($A646,'Cycle 8'!$L$10:$L$999,0),1)),INDEX('Cycle 9'!D$10:D$999,MATCH($A646,'Cycle 9'!$L$10:$L$999,0),1)),INDEX('Cycle 10'!D$10:D$999,MATCH($A646,'Cycle 10'!$L$10:$L$999,0),1)),INDEX('Cycle 11'!D$10:D$999,MATCH($A646,'Cycle 11'!$L$10:$L$999,0),1)),"")="","",IFERROR(IFERROR(IFERROR(IFERROR(IFERROR(IFERROR(IFERROR(IFERROR(IFERROR(IFERROR(IFERROR(IFERROR(INDEX(Summer!D$10:D$999,MATCH($A646,Summer!$L$10:$L$999,0),1),INDEX('Cycle 1'!D$10:D$999,MATCH($A646,'Cycle 1'!$L$10:$L$999,0),1)),INDEX('Cycle 2'!D$10:D$999,MATCH($A646,'Cycle 2'!$L$10:$L$999,0),1)),INDEX('Cycle 3'!D$10:D$999,MATCH($A646,'Cycle 3'!$L$10:$L$999,0),1)),INDEX('Cycle 4'!D$10:D$999,MATCH($A646,'Cycle 4'!$L$10:$L$999,0),1)),INDEX('Cycle 5'!D$10:D$999,MATCH($A646,'Cycle 5'!$L$10:$L$999,0),1)),INDEX('Cycle 6'!D$10:D$999,MATCH($A646,'Cycle 6'!$L$10:$L$999,0),1)),INDEX('Cycle 7'!D$10:D$999,MATCH($A646,'Cycle 7'!$L$10:$L$999,0),1)),INDEX('Cycle 8'!D$10:D$999,MATCH($A646,'Cycle 8'!$L$10:$L$999,0),1)),INDEX('Cycle 9'!D$10:D$999,MATCH($A646,'Cycle 9'!$L$10:$L$999,0),1)),INDEX('Cycle 10'!D$10:D$999,MATCH($A646,'Cycle 10'!$L$10:$L$999,0),1)),INDEX('Cycle 11'!D$10:D$999,MATCH($A646,'Cycle 11'!$L$10:$L$999,0),1)),""))</f>
        <v/>
      </c>
      <c r="F646" t="str">
        <f>IF(IFERROR(IFERROR(IFERROR(IFERROR(IFERROR(IFERROR(IFERROR(IFERROR(IFERROR(IFERROR(IFERROR(IFERROR(INDEX(Summer!E$10:E$999,MATCH($A646,Summer!$L$10:$L$999,0),1),INDEX('Cycle 1'!E$10:E$999,MATCH($A646,'Cycle 1'!$L$10:$L$999,0),1)),INDEX('Cycle 2'!E$10:E$999,MATCH($A646,'Cycle 2'!$L$10:$L$999,0),1)),INDEX('Cycle 3'!E$10:E$999,MATCH($A646,'Cycle 3'!$L$10:$L$999,0),1)),INDEX('Cycle 4'!E$10:E$999,MATCH($A646,'Cycle 4'!$L$10:$L$999,0),1)),INDEX('Cycle 5'!E$10:E$999,MATCH($A646,'Cycle 5'!$L$10:$L$999,0),1)),INDEX('Cycle 6'!E$10:E$999,MATCH($A646,'Cycle 6'!$L$10:$L$999,0),1)),INDEX('Cycle 7'!E$10:E$999,MATCH($A646,'Cycle 7'!$L$10:$L$999,0),1)),INDEX('Cycle 8'!E$10:E$999,MATCH($A646,'Cycle 8'!$L$10:$L$999,0),1)),INDEX('Cycle 9'!E$10:E$999,MATCH($A646,'Cycle 9'!$L$10:$L$999,0),1)),INDEX('Cycle 10'!E$10:E$999,MATCH($A646,'Cycle 10'!$L$10:$L$999,0),1)),INDEX('Cycle 11'!E$10:E$999,MATCH($A646,'Cycle 11'!$L$10:$L$999,0),1)),"")="","",IFERROR(IFERROR(IFERROR(IFERROR(IFERROR(IFERROR(IFERROR(IFERROR(IFERROR(IFERROR(IFERROR(IFERROR(INDEX(Summer!E$10:E$999,MATCH($A646,Summer!$L$10:$L$999,0),1),INDEX('Cycle 1'!E$10:E$999,MATCH($A646,'Cycle 1'!$L$10:$L$999,0),1)),INDEX('Cycle 2'!E$10:E$999,MATCH($A646,'Cycle 2'!$L$10:$L$999,0),1)),INDEX('Cycle 3'!E$10:E$999,MATCH($A646,'Cycle 3'!$L$10:$L$999,0),1)),INDEX('Cycle 4'!E$10:E$999,MATCH($A646,'Cycle 4'!$L$10:$L$999,0),1)),INDEX('Cycle 5'!E$10:E$999,MATCH($A646,'Cycle 5'!$L$10:$L$999,0),1)),INDEX('Cycle 6'!E$10:E$999,MATCH($A646,'Cycle 6'!$L$10:$L$999,0),1)),INDEX('Cycle 7'!E$10:E$999,MATCH($A646,'Cycle 7'!$L$10:$L$999,0),1)),INDEX('Cycle 8'!E$10:E$999,MATCH($A646,'Cycle 8'!$L$10:$L$999,0),1)),INDEX('Cycle 9'!E$10:E$999,MATCH($A646,'Cycle 9'!$L$10:$L$999,0),1)),INDEX('Cycle 10'!E$10:E$999,MATCH($A646,'Cycle 10'!$L$10:$L$999,0),1)),INDEX('Cycle 11'!E$10:E$999,MATCH($A646,'Cycle 11'!$L$10:$L$999,0),1)),""))</f>
        <v/>
      </c>
      <c r="G646" t="str">
        <f>IF(IFERROR(IFERROR(IFERROR(IFERROR(IFERROR(IFERROR(IFERROR(IFERROR(IFERROR(IFERROR(IFERROR(IFERROR(INDEX(Summer!F$10:F$999,MATCH($A646,Summer!$L$10:$L$999,0),1),INDEX('Cycle 1'!F$10:F$999,MATCH($A646,'Cycle 1'!$L$10:$L$999,0),1)),INDEX('Cycle 2'!F$10:F$999,MATCH($A646,'Cycle 2'!$L$10:$L$999,0),1)),INDEX('Cycle 3'!F$10:F$999,MATCH($A646,'Cycle 3'!$L$10:$L$999,0),1)),INDEX('Cycle 4'!F$10:F$999,MATCH($A646,'Cycle 4'!$L$10:$L$999,0),1)),INDEX('Cycle 5'!F$10:F$999,MATCH($A646,'Cycle 5'!$L$10:$L$999,0),1)),INDEX('Cycle 6'!F$10:F$999,MATCH($A646,'Cycle 6'!$L$10:$L$999,0),1)),INDEX('Cycle 7'!F$10:F$999,MATCH($A646,'Cycle 7'!$L$10:$L$999,0),1)),INDEX('Cycle 8'!F$10:F$999,MATCH($A646,'Cycle 8'!$L$10:$L$999,0),1)),INDEX('Cycle 9'!F$10:F$999,MATCH($A646,'Cycle 9'!$L$10:$L$999,0),1)),INDEX('Cycle 10'!F$10:F$999,MATCH($A646,'Cycle 10'!$L$10:$L$999,0),1)),INDEX('Cycle 11'!F$10:F$999,MATCH($A646,'Cycle 11'!$L$10:$L$999,0),1)),"")="","",IFERROR(IFERROR(IFERROR(IFERROR(IFERROR(IFERROR(IFERROR(IFERROR(IFERROR(IFERROR(IFERROR(IFERROR(INDEX(Summer!F$10:F$999,MATCH($A646,Summer!$L$10:$L$999,0),1),INDEX('Cycle 1'!F$10:F$999,MATCH($A646,'Cycle 1'!$L$10:$L$999,0),1)),INDEX('Cycle 2'!F$10:F$999,MATCH($A646,'Cycle 2'!$L$10:$L$999,0),1)),INDEX('Cycle 3'!F$10:F$999,MATCH($A646,'Cycle 3'!$L$10:$L$999,0),1)),INDEX('Cycle 4'!F$10:F$999,MATCH($A646,'Cycle 4'!$L$10:$L$999,0),1)),INDEX('Cycle 5'!F$10:F$999,MATCH($A646,'Cycle 5'!$L$10:$L$999,0),1)),INDEX('Cycle 6'!F$10:F$999,MATCH($A646,'Cycle 6'!$L$10:$L$999,0),1)),INDEX('Cycle 7'!F$10:F$999,MATCH($A646,'Cycle 7'!$L$10:$L$999,0),1)),INDEX('Cycle 8'!F$10:F$999,MATCH($A646,'Cycle 8'!$L$10:$L$999,0),1)),INDEX('Cycle 9'!F$10:F$999,MATCH($A646,'Cycle 9'!$L$10:$L$999,0),1)),INDEX('Cycle 10'!F$10:F$999,MATCH($A646,'Cycle 10'!$L$10:$L$999,0),1)),INDEX('Cycle 11'!F$10:F$999,MATCH($A646,'Cycle 11'!$L$10:$L$999,0),1)),""))</f>
        <v/>
      </c>
      <c r="H646" t="str">
        <f>IF(IFERROR(IFERROR(IFERROR(IFERROR(IFERROR(IFERROR(IFERROR(IFERROR(IFERROR(IFERROR(IFERROR(IFERROR(INDEX(Summer!G$10:G$999,MATCH($A646,Summer!$L$10:$L$999,0),1),INDEX('Cycle 1'!G$10:G$999,MATCH($A646,'Cycle 1'!$L$10:$L$999,0),1)),INDEX('Cycle 2'!G$10:G$999,MATCH($A646,'Cycle 2'!$L$10:$L$999,0),1)),INDEX('Cycle 3'!G$10:G$999,MATCH($A646,'Cycle 3'!$L$10:$L$999,0),1)),INDEX('Cycle 4'!G$10:G$999,MATCH($A646,'Cycle 4'!$L$10:$L$999,0),1)),INDEX('Cycle 5'!G$10:G$999,MATCH($A646,'Cycle 5'!$L$10:$L$999,0),1)),INDEX('Cycle 6'!G$10:G$999,MATCH($A646,'Cycle 6'!$L$10:$L$999,0),1)),INDEX('Cycle 7'!G$10:G$999,MATCH($A646,'Cycle 7'!$L$10:$L$999,0),1)),INDEX('Cycle 8'!G$10:G$999,MATCH($A646,'Cycle 8'!$L$10:$L$999,0),1)),INDEX('Cycle 9'!G$10:G$999,MATCH($A646,'Cycle 9'!$L$10:$L$999,0),1)),INDEX('Cycle 10'!G$10:G$999,MATCH($A646,'Cycle 10'!$L$10:$L$999,0),1)),INDEX('Cycle 11'!G$10:G$999,MATCH($A646,'Cycle 11'!$L$10:$L$999,0),1)),"")="","",IFERROR(IFERROR(IFERROR(IFERROR(IFERROR(IFERROR(IFERROR(IFERROR(IFERROR(IFERROR(IFERROR(IFERROR(INDEX(Summer!G$10:G$999,MATCH($A646,Summer!$L$10:$L$999,0),1),INDEX('Cycle 1'!G$10:G$999,MATCH($A646,'Cycle 1'!$L$10:$L$999,0),1)),INDEX('Cycle 2'!G$10:G$999,MATCH($A646,'Cycle 2'!$L$10:$L$999,0),1)),INDEX('Cycle 3'!G$10:G$999,MATCH($A646,'Cycle 3'!$L$10:$L$999,0),1)),INDEX('Cycle 4'!G$10:G$999,MATCH($A646,'Cycle 4'!$L$10:$L$999,0),1)),INDEX('Cycle 5'!G$10:G$999,MATCH($A646,'Cycle 5'!$L$10:$L$999,0),1)),INDEX('Cycle 6'!G$10:G$999,MATCH($A646,'Cycle 6'!$L$10:$L$999,0),1)),INDEX('Cycle 7'!G$10:G$999,MATCH($A646,'Cycle 7'!$L$10:$L$999,0),1)),INDEX('Cycle 8'!G$10:G$999,MATCH($A646,'Cycle 8'!$L$10:$L$999,0),1)),INDEX('Cycle 9'!G$10:G$999,MATCH($A646,'Cycle 9'!$L$10:$L$999,0),1)),INDEX('Cycle 10'!G$10:G$999,MATCH($A646,'Cycle 10'!$L$10:$L$999,0),1)),INDEX('Cycle 11'!G$10:G$999,MATCH($A646,'Cycle 11'!$L$10:$L$999,0),1)),""))</f>
        <v/>
      </c>
      <c r="I646">
        <f>IFERROR(IF(C646="",MAX(I$1:I645),IF(ROW(C$2)=ROW(C646),1,IF(ISERROR(VLOOKUP(C646,C$2:C645,1,FALSE)),MAX(I$1:I645)+1,MAX(I$1:I645)))),"")</f>
        <v>0</v>
      </c>
      <c r="J646" t="str">
        <f t="shared" si="76"/>
        <v/>
      </c>
      <c r="K646" t="str">
        <f t="shared" si="78"/>
        <v/>
      </c>
      <c r="L646" t="str">
        <f t="shared" si="78"/>
        <v/>
      </c>
      <c r="M646" t="str">
        <f t="shared" si="78"/>
        <v/>
      </c>
      <c r="N646" t="str">
        <f t="shared" si="78"/>
        <v/>
      </c>
      <c r="O646" t="str">
        <f t="shared" si="78"/>
        <v/>
      </c>
      <c r="P646" t="str">
        <f t="shared" si="78"/>
        <v/>
      </c>
      <c r="Q646" t="str">
        <f t="shared" si="78"/>
        <v/>
      </c>
      <c r="R646" t="str">
        <f t="shared" si="78"/>
        <v/>
      </c>
      <c r="S646" t="str">
        <f t="shared" si="78"/>
        <v/>
      </c>
      <c r="T646" t="str">
        <f t="shared" si="78"/>
        <v/>
      </c>
      <c r="U646" t="str">
        <f t="shared" si="78"/>
        <v/>
      </c>
      <c r="V646" t="str">
        <f t="shared" si="78"/>
        <v/>
      </c>
      <c r="W646" t="str">
        <f t="shared" si="77"/>
        <v/>
      </c>
      <c r="X646">
        <f>IF(OR(H646="No",H646=""),0,IF(COUNTIFS(H$2:H646,"Yes",C$2:C646,C646)&gt;1,0,COUNTIFS(H$2:H646,"Yes",C$2:C646,C646)))+IF(X645=$X$1,0,X645)</f>
        <v>0</v>
      </c>
    </row>
    <row r="647" spans="1:24" x14ac:dyDescent="0.3">
      <c r="A647">
        <f>ROWS($A$2:$A647)</f>
        <v>646</v>
      </c>
      <c r="B647" t="str">
        <f>IF(ISERROR(VLOOKUP(A647,Summer!L$11:L$500,1,FALSE)),IF(ISERROR(VLOOKUP(A647,'Cycle 1'!L$11:L$500,1,FALSE)),IF(ISERROR(VLOOKUP(A647,'Cycle 2'!L$11:L$500,1,FALSE)),IF(ISERROR(VLOOKUP(A647,'Cycle 3'!L$11:L$500,1,FALSE)),IF(ISERROR(VLOOKUP(A647,'Cycle 4'!L$11:L$500,1,FALSE)),IF(ISERROR(VLOOKUP(A647,'Cycle 5'!L$11:L$500,1,FALSE)),IF(ISERROR(VLOOKUP(A647,'Cycle 6'!L$11:L$500,1,FALSE)),IF(ISERROR(VLOOKUP(A647,'Cycle 7'!L$11:L$500,1,FALSE)),IF(ISERROR(VLOOKUP(A647,'Cycle 8'!L$11:L$500,1,FALSE)),IF(ISERROR(VLOOKUP(A647,'Cycle 9'!L$11:L$500,1,FALSE)),IF(ISERROR(VLOOKUP(A647,'Cycle 10'!L$11:L$500,1,FALSE)),IF(ISERROR(VLOOKUP(A647,'Cycle 11'!L$11:L$500,1,FALSE)),"","Cycle 11"),"Cycle 10"),"Cycle 9"),"Cycle 8"),"Cycle 7"),"Cycle 6"),"Cycle 5"),"Cycle 4"),"Cycle 3"),"Cycle 2"),"Cycle 1"),"Summer")</f>
        <v/>
      </c>
      <c r="C647" t="str">
        <f>IF(IFERROR(IFERROR(IFERROR(IFERROR(IFERROR(IFERROR(IFERROR(IFERROR(IFERROR(IFERROR(IFERROR(IFERROR(INDEX(Summer!B$10:B$999,MATCH($A647,Summer!$L$10:$L$999,0),1),INDEX('Cycle 1'!B$10:B$999,MATCH($A647,'Cycle 1'!$L$10:$L$999,0),1)),INDEX('Cycle 2'!B$10:B$999,MATCH($A647,'Cycle 2'!$L$10:$L$999,0),1)),INDEX('Cycle 3'!B$10:B$999,MATCH($A647,'Cycle 3'!$L$10:$L$999,0),1)),INDEX('Cycle 4'!B$10:B$999,MATCH($A647,'Cycle 4'!$L$10:$L$999,0),1)),INDEX('Cycle 5'!B$10:B$999,MATCH($A647,'Cycle 5'!$L$10:$L$999,0),1)),INDEX('Cycle 6'!B$10:B$999,MATCH($A647,'Cycle 6'!$L$10:$L$999,0),1)),INDEX('Cycle 7'!B$10:B$999,MATCH($A647,'Cycle 7'!$L$10:$L$999,0),1)),INDEX('Cycle 8'!B$10:B$999,MATCH($A647,'Cycle 8'!$L$10:$L$999,0),1)),INDEX('Cycle 9'!B$10:B$999,MATCH($A647,'Cycle 9'!$L$10:$L$999,0),1)),INDEX('Cycle 10'!B$10:B$999,MATCH($A647,'Cycle 10'!$L$10:$L$999,0),1)),INDEX('Cycle 11'!B$10:B$999,MATCH($A647,'Cycle 11'!$L$10:$L$999,0),1)),"")="","",IFERROR(IFERROR(IFERROR(IFERROR(IFERROR(IFERROR(IFERROR(IFERROR(IFERROR(IFERROR(IFERROR(IFERROR(INDEX(Summer!B$10:B$999,MATCH($A647,Summer!$L$10:$L$999,0),1),INDEX('Cycle 1'!B$10:B$999,MATCH($A647,'Cycle 1'!$L$10:$L$999,0),1)),INDEX('Cycle 2'!B$10:B$999,MATCH($A647,'Cycle 2'!$L$10:$L$999,0),1)),INDEX('Cycle 3'!B$10:B$999,MATCH($A647,'Cycle 3'!$L$10:$L$999,0),1)),INDEX('Cycle 4'!B$10:B$999,MATCH($A647,'Cycle 4'!$L$10:$L$999,0),1)),INDEX('Cycle 5'!B$10:B$999,MATCH($A647,'Cycle 5'!$L$10:$L$999,0),1)),INDEX('Cycle 6'!B$10:B$999,MATCH($A647,'Cycle 6'!$L$10:$L$999,0),1)),INDEX('Cycle 7'!B$10:B$999,MATCH($A647,'Cycle 7'!$L$10:$L$999,0),1)),INDEX('Cycle 8'!B$10:B$999,MATCH($A647,'Cycle 8'!$L$10:$L$999,0),1)),INDEX('Cycle 9'!B$10:B$999,MATCH($A647,'Cycle 9'!$L$10:$L$999,0),1)),INDEX('Cycle 10'!B$10:B$999,MATCH($A647,'Cycle 10'!$L$10:$L$999,0),1)),INDEX('Cycle 11'!B$10:B$999,MATCH($A647,'Cycle 11'!$L$10:$L$999,0),1)),""))</f>
        <v/>
      </c>
      <c r="D647" t="str">
        <f>IF(IFERROR(IFERROR(IFERROR(IFERROR(IFERROR(IFERROR(IFERROR(IFERROR(IFERROR(IFERROR(IFERROR(IFERROR(INDEX(Summer!C$10:C$999,MATCH($A647,Summer!$L$10:$L$999,0),1),INDEX('Cycle 1'!C$10:C$999,MATCH($A647,'Cycle 1'!$L$10:$L$999,0),1)),INDEX('Cycle 2'!C$10:C$999,MATCH($A647,'Cycle 2'!$L$10:$L$999,0),1)),INDEX('Cycle 3'!C$10:C$999,MATCH($A647,'Cycle 3'!$L$10:$L$999,0),1)),INDEX('Cycle 4'!C$10:C$999,MATCH($A647,'Cycle 4'!$L$10:$L$999,0),1)),INDEX('Cycle 5'!C$10:C$999,MATCH($A647,'Cycle 5'!$L$10:$L$999,0),1)),INDEX('Cycle 6'!C$10:C$999,MATCH($A647,'Cycle 6'!$L$10:$L$999,0),1)),INDEX('Cycle 7'!C$10:C$999,MATCH($A647,'Cycle 7'!$L$10:$L$999,0),1)),INDEX('Cycle 8'!C$10:C$999,MATCH($A647,'Cycle 8'!$L$10:$L$999,0),1)),INDEX('Cycle 9'!C$10:C$999,MATCH($A647,'Cycle 9'!$L$10:$L$999,0),1)),INDEX('Cycle 10'!C$10:C$999,MATCH($A647,'Cycle 10'!$L$10:$L$999,0),1)),INDEX('Cycle 11'!C$10:C$999,MATCH($A647,'Cycle 11'!$L$10:$L$999,0),1)),"")="","",IFERROR(IFERROR(IFERROR(IFERROR(IFERROR(IFERROR(IFERROR(IFERROR(IFERROR(IFERROR(IFERROR(IFERROR(INDEX(Summer!C$10:C$999,MATCH($A647,Summer!$L$10:$L$999,0),1),INDEX('Cycle 1'!C$10:C$999,MATCH($A647,'Cycle 1'!$L$10:$L$999,0),1)),INDEX('Cycle 2'!C$10:C$999,MATCH($A647,'Cycle 2'!$L$10:$L$999,0),1)),INDEX('Cycle 3'!C$10:C$999,MATCH($A647,'Cycle 3'!$L$10:$L$999,0),1)),INDEX('Cycle 4'!C$10:C$999,MATCH($A647,'Cycle 4'!$L$10:$L$999,0),1)),INDEX('Cycle 5'!C$10:C$999,MATCH($A647,'Cycle 5'!$L$10:$L$999,0),1)),INDEX('Cycle 6'!C$10:C$999,MATCH($A647,'Cycle 6'!$L$10:$L$999,0),1)),INDEX('Cycle 7'!C$10:C$999,MATCH($A647,'Cycle 7'!$L$10:$L$999,0),1)),INDEX('Cycle 8'!C$10:C$999,MATCH($A647,'Cycle 8'!$L$10:$L$999,0),1)),INDEX('Cycle 9'!C$10:C$999,MATCH($A647,'Cycle 9'!$L$10:$L$999,0),1)),INDEX('Cycle 10'!C$10:C$999,MATCH($A647,'Cycle 10'!$L$10:$L$999,0),1)),INDEX('Cycle 11'!C$10:C$999,MATCH($A647,'Cycle 11'!$L$10:$L$999,0),1)),""))</f>
        <v/>
      </c>
      <c r="E647" t="str">
        <f>IF(IFERROR(IFERROR(IFERROR(IFERROR(IFERROR(IFERROR(IFERROR(IFERROR(IFERROR(IFERROR(IFERROR(IFERROR(INDEX(Summer!D$10:D$999,MATCH($A647,Summer!$L$10:$L$999,0),1),INDEX('Cycle 1'!D$10:D$999,MATCH($A647,'Cycle 1'!$L$10:$L$999,0),1)),INDEX('Cycle 2'!D$10:D$999,MATCH($A647,'Cycle 2'!$L$10:$L$999,0),1)),INDEX('Cycle 3'!D$10:D$999,MATCH($A647,'Cycle 3'!$L$10:$L$999,0),1)),INDEX('Cycle 4'!D$10:D$999,MATCH($A647,'Cycle 4'!$L$10:$L$999,0),1)),INDEX('Cycle 5'!D$10:D$999,MATCH($A647,'Cycle 5'!$L$10:$L$999,0),1)),INDEX('Cycle 6'!D$10:D$999,MATCH($A647,'Cycle 6'!$L$10:$L$999,0),1)),INDEX('Cycle 7'!D$10:D$999,MATCH($A647,'Cycle 7'!$L$10:$L$999,0),1)),INDEX('Cycle 8'!D$10:D$999,MATCH($A647,'Cycle 8'!$L$10:$L$999,0),1)),INDEX('Cycle 9'!D$10:D$999,MATCH($A647,'Cycle 9'!$L$10:$L$999,0),1)),INDEX('Cycle 10'!D$10:D$999,MATCH($A647,'Cycle 10'!$L$10:$L$999,0),1)),INDEX('Cycle 11'!D$10:D$999,MATCH($A647,'Cycle 11'!$L$10:$L$999,0),1)),"")="","",IFERROR(IFERROR(IFERROR(IFERROR(IFERROR(IFERROR(IFERROR(IFERROR(IFERROR(IFERROR(IFERROR(IFERROR(INDEX(Summer!D$10:D$999,MATCH($A647,Summer!$L$10:$L$999,0),1),INDEX('Cycle 1'!D$10:D$999,MATCH($A647,'Cycle 1'!$L$10:$L$999,0),1)),INDEX('Cycle 2'!D$10:D$999,MATCH($A647,'Cycle 2'!$L$10:$L$999,0),1)),INDEX('Cycle 3'!D$10:D$999,MATCH($A647,'Cycle 3'!$L$10:$L$999,0),1)),INDEX('Cycle 4'!D$10:D$999,MATCH($A647,'Cycle 4'!$L$10:$L$999,0),1)),INDEX('Cycle 5'!D$10:D$999,MATCH($A647,'Cycle 5'!$L$10:$L$999,0),1)),INDEX('Cycle 6'!D$10:D$999,MATCH($A647,'Cycle 6'!$L$10:$L$999,0),1)),INDEX('Cycle 7'!D$10:D$999,MATCH($A647,'Cycle 7'!$L$10:$L$999,0),1)),INDEX('Cycle 8'!D$10:D$999,MATCH($A647,'Cycle 8'!$L$10:$L$999,0),1)),INDEX('Cycle 9'!D$10:D$999,MATCH($A647,'Cycle 9'!$L$10:$L$999,0),1)),INDEX('Cycle 10'!D$10:D$999,MATCH($A647,'Cycle 10'!$L$10:$L$999,0),1)),INDEX('Cycle 11'!D$10:D$999,MATCH($A647,'Cycle 11'!$L$10:$L$999,0),1)),""))</f>
        <v/>
      </c>
      <c r="F647" t="str">
        <f>IF(IFERROR(IFERROR(IFERROR(IFERROR(IFERROR(IFERROR(IFERROR(IFERROR(IFERROR(IFERROR(IFERROR(IFERROR(INDEX(Summer!E$10:E$999,MATCH($A647,Summer!$L$10:$L$999,0),1),INDEX('Cycle 1'!E$10:E$999,MATCH($A647,'Cycle 1'!$L$10:$L$999,0),1)),INDEX('Cycle 2'!E$10:E$999,MATCH($A647,'Cycle 2'!$L$10:$L$999,0),1)),INDEX('Cycle 3'!E$10:E$999,MATCH($A647,'Cycle 3'!$L$10:$L$999,0),1)),INDEX('Cycle 4'!E$10:E$999,MATCH($A647,'Cycle 4'!$L$10:$L$999,0),1)),INDEX('Cycle 5'!E$10:E$999,MATCH($A647,'Cycle 5'!$L$10:$L$999,0),1)),INDEX('Cycle 6'!E$10:E$999,MATCH($A647,'Cycle 6'!$L$10:$L$999,0),1)),INDEX('Cycle 7'!E$10:E$999,MATCH($A647,'Cycle 7'!$L$10:$L$999,0),1)),INDEX('Cycle 8'!E$10:E$999,MATCH($A647,'Cycle 8'!$L$10:$L$999,0),1)),INDEX('Cycle 9'!E$10:E$999,MATCH($A647,'Cycle 9'!$L$10:$L$999,0),1)),INDEX('Cycle 10'!E$10:E$999,MATCH($A647,'Cycle 10'!$L$10:$L$999,0),1)),INDEX('Cycle 11'!E$10:E$999,MATCH($A647,'Cycle 11'!$L$10:$L$999,0),1)),"")="","",IFERROR(IFERROR(IFERROR(IFERROR(IFERROR(IFERROR(IFERROR(IFERROR(IFERROR(IFERROR(IFERROR(IFERROR(INDEX(Summer!E$10:E$999,MATCH($A647,Summer!$L$10:$L$999,0),1),INDEX('Cycle 1'!E$10:E$999,MATCH($A647,'Cycle 1'!$L$10:$L$999,0),1)),INDEX('Cycle 2'!E$10:E$999,MATCH($A647,'Cycle 2'!$L$10:$L$999,0),1)),INDEX('Cycle 3'!E$10:E$999,MATCH($A647,'Cycle 3'!$L$10:$L$999,0),1)),INDEX('Cycle 4'!E$10:E$999,MATCH($A647,'Cycle 4'!$L$10:$L$999,0),1)),INDEX('Cycle 5'!E$10:E$999,MATCH($A647,'Cycle 5'!$L$10:$L$999,0),1)),INDEX('Cycle 6'!E$10:E$999,MATCH($A647,'Cycle 6'!$L$10:$L$999,0),1)),INDEX('Cycle 7'!E$10:E$999,MATCH($A647,'Cycle 7'!$L$10:$L$999,0),1)),INDEX('Cycle 8'!E$10:E$999,MATCH($A647,'Cycle 8'!$L$10:$L$999,0),1)),INDEX('Cycle 9'!E$10:E$999,MATCH($A647,'Cycle 9'!$L$10:$L$999,0),1)),INDEX('Cycle 10'!E$10:E$999,MATCH($A647,'Cycle 10'!$L$10:$L$999,0),1)),INDEX('Cycle 11'!E$10:E$999,MATCH($A647,'Cycle 11'!$L$10:$L$999,0),1)),""))</f>
        <v/>
      </c>
      <c r="G647" t="str">
        <f>IF(IFERROR(IFERROR(IFERROR(IFERROR(IFERROR(IFERROR(IFERROR(IFERROR(IFERROR(IFERROR(IFERROR(IFERROR(INDEX(Summer!F$10:F$999,MATCH($A647,Summer!$L$10:$L$999,0),1),INDEX('Cycle 1'!F$10:F$999,MATCH($A647,'Cycle 1'!$L$10:$L$999,0),1)),INDEX('Cycle 2'!F$10:F$999,MATCH($A647,'Cycle 2'!$L$10:$L$999,0),1)),INDEX('Cycle 3'!F$10:F$999,MATCH($A647,'Cycle 3'!$L$10:$L$999,0),1)),INDEX('Cycle 4'!F$10:F$999,MATCH($A647,'Cycle 4'!$L$10:$L$999,0),1)),INDEX('Cycle 5'!F$10:F$999,MATCH($A647,'Cycle 5'!$L$10:$L$999,0),1)),INDEX('Cycle 6'!F$10:F$999,MATCH($A647,'Cycle 6'!$L$10:$L$999,0),1)),INDEX('Cycle 7'!F$10:F$999,MATCH($A647,'Cycle 7'!$L$10:$L$999,0),1)),INDEX('Cycle 8'!F$10:F$999,MATCH($A647,'Cycle 8'!$L$10:$L$999,0),1)),INDEX('Cycle 9'!F$10:F$999,MATCH($A647,'Cycle 9'!$L$10:$L$999,0),1)),INDEX('Cycle 10'!F$10:F$999,MATCH($A647,'Cycle 10'!$L$10:$L$999,0),1)),INDEX('Cycle 11'!F$10:F$999,MATCH($A647,'Cycle 11'!$L$10:$L$999,0),1)),"")="","",IFERROR(IFERROR(IFERROR(IFERROR(IFERROR(IFERROR(IFERROR(IFERROR(IFERROR(IFERROR(IFERROR(IFERROR(INDEX(Summer!F$10:F$999,MATCH($A647,Summer!$L$10:$L$999,0),1),INDEX('Cycle 1'!F$10:F$999,MATCH($A647,'Cycle 1'!$L$10:$L$999,0),1)),INDEX('Cycle 2'!F$10:F$999,MATCH($A647,'Cycle 2'!$L$10:$L$999,0),1)),INDEX('Cycle 3'!F$10:F$999,MATCH($A647,'Cycle 3'!$L$10:$L$999,0),1)),INDEX('Cycle 4'!F$10:F$999,MATCH($A647,'Cycle 4'!$L$10:$L$999,0),1)),INDEX('Cycle 5'!F$10:F$999,MATCH($A647,'Cycle 5'!$L$10:$L$999,0),1)),INDEX('Cycle 6'!F$10:F$999,MATCH($A647,'Cycle 6'!$L$10:$L$999,0),1)),INDEX('Cycle 7'!F$10:F$999,MATCH($A647,'Cycle 7'!$L$10:$L$999,0),1)),INDEX('Cycle 8'!F$10:F$999,MATCH($A647,'Cycle 8'!$L$10:$L$999,0),1)),INDEX('Cycle 9'!F$10:F$999,MATCH($A647,'Cycle 9'!$L$10:$L$999,0),1)),INDEX('Cycle 10'!F$10:F$999,MATCH($A647,'Cycle 10'!$L$10:$L$999,0),1)),INDEX('Cycle 11'!F$10:F$999,MATCH($A647,'Cycle 11'!$L$10:$L$999,0),1)),""))</f>
        <v/>
      </c>
      <c r="H647" t="str">
        <f>IF(IFERROR(IFERROR(IFERROR(IFERROR(IFERROR(IFERROR(IFERROR(IFERROR(IFERROR(IFERROR(IFERROR(IFERROR(INDEX(Summer!G$10:G$999,MATCH($A647,Summer!$L$10:$L$999,0),1),INDEX('Cycle 1'!G$10:G$999,MATCH($A647,'Cycle 1'!$L$10:$L$999,0),1)),INDEX('Cycle 2'!G$10:G$999,MATCH($A647,'Cycle 2'!$L$10:$L$999,0),1)),INDEX('Cycle 3'!G$10:G$999,MATCH($A647,'Cycle 3'!$L$10:$L$999,0),1)),INDEX('Cycle 4'!G$10:G$999,MATCH($A647,'Cycle 4'!$L$10:$L$999,0),1)),INDEX('Cycle 5'!G$10:G$999,MATCH($A647,'Cycle 5'!$L$10:$L$999,0),1)),INDEX('Cycle 6'!G$10:G$999,MATCH($A647,'Cycle 6'!$L$10:$L$999,0),1)),INDEX('Cycle 7'!G$10:G$999,MATCH($A647,'Cycle 7'!$L$10:$L$999,0),1)),INDEX('Cycle 8'!G$10:G$999,MATCH($A647,'Cycle 8'!$L$10:$L$999,0),1)),INDEX('Cycle 9'!G$10:G$999,MATCH($A647,'Cycle 9'!$L$10:$L$999,0),1)),INDEX('Cycle 10'!G$10:G$999,MATCH($A647,'Cycle 10'!$L$10:$L$999,0),1)),INDEX('Cycle 11'!G$10:G$999,MATCH($A647,'Cycle 11'!$L$10:$L$999,0),1)),"")="","",IFERROR(IFERROR(IFERROR(IFERROR(IFERROR(IFERROR(IFERROR(IFERROR(IFERROR(IFERROR(IFERROR(IFERROR(INDEX(Summer!G$10:G$999,MATCH($A647,Summer!$L$10:$L$999,0),1),INDEX('Cycle 1'!G$10:G$999,MATCH($A647,'Cycle 1'!$L$10:$L$999,0),1)),INDEX('Cycle 2'!G$10:G$999,MATCH($A647,'Cycle 2'!$L$10:$L$999,0),1)),INDEX('Cycle 3'!G$10:G$999,MATCH($A647,'Cycle 3'!$L$10:$L$999,0),1)),INDEX('Cycle 4'!G$10:G$999,MATCH($A647,'Cycle 4'!$L$10:$L$999,0),1)),INDEX('Cycle 5'!G$10:G$999,MATCH($A647,'Cycle 5'!$L$10:$L$999,0),1)),INDEX('Cycle 6'!G$10:G$999,MATCH($A647,'Cycle 6'!$L$10:$L$999,0),1)),INDEX('Cycle 7'!G$10:G$999,MATCH($A647,'Cycle 7'!$L$10:$L$999,0),1)),INDEX('Cycle 8'!G$10:G$999,MATCH($A647,'Cycle 8'!$L$10:$L$999,0),1)),INDEX('Cycle 9'!G$10:G$999,MATCH($A647,'Cycle 9'!$L$10:$L$999,0),1)),INDEX('Cycle 10'!G$10:G$999,MATCH($A647,'Cycle 10'!$L$10:$L$999,0),1)),INDEX('Cycle 11'!G$10:G$999,MATCH($A647,'Cycle 11'!$L$10:$L$999,0),1)),""))</f>
        <v/>
      </c>
      <c r="I647">
        <f>IFERROR(IF(C647="",MAX(I$1:I646),IF(ROW(C$2)=ROW(C647),1,IF(ISERROR(VLOOKUP(C647,C$2:C646,1,FALSE)),MAX(I$1:I646)+1,MAX(I$1:I646)))),"")</f>
        <v>0</v>
      </c>
      <c r="J647" t="str">
        <f t="shared" si="76"/>
        <v/>
      </c>
      <c r="K647" t="str">
        <f t="shared" si="78"/>
        <v/>
      </c>
      <c r="L647" t="str">
        <f t="shared" si="78"/>
        <v/>
      </c>
      <c r="M647" t="str">
        <f t="shared" si="78"/>
        <v/>
      </c>
      <c r="N647" t="str">
        <f t="shared" si="78"/>
        <v/>
      </c>
      <c r="O647" t="str">
        <f t="shared" si="78"/>
        <v/>
      </c>
      <c r="P647" t="str">
        <f t="shared" si="78"/>
        <v/>
      </c>
      <c r="Q647" t="str">
        <f t="shared" si="78"/>
        <v/>
      </c>
      <c r="R647" t="str">
        <f t="shared" si="78"/>
        <v/>
      </c>
      <c r="S647" t="str">
        <f t="shared" si="78"/>
        <v/>
      </c>
      <c r="T647" t="str">
        <f t="shared" si="78"/>
        <v/>
      </c>
      <c r="U647" t="str">
        <f t="shared" si="78"/>
        <v/>
      </c>
      <c r="V647" t="str">
        <f t="shared" si="78"/>
        <v/>
      </c>
      <c r="W647" t="str">
        <f t="shared" si="77"/>
        <v/>
      </c>
      <c r="X647">
        <f>IF(OR(H647="No",H647=""),0,IF(COUNTIFS(H$2:H647,"Yes",C$2:C647,C647)&gt;1,0,COUNTIFS(H$2:H647,"Yes",C$2:C647,C647)))+IF(X646=$X$1,0,X646)</f>
        <v>0</v>
      </c>
    </row>
    <row r="648" spans="1:24" x14ac:dyDescent="0.3">
      <c r="A648">
        <f>ROWS($A$2:$A648)</f>
        <v>647</v>
      </c>
      <c r="B648" t="str">
        <f>IF(ISERROR(VLOOKUP(A648,Summer!L$11:L$500,1,FALSE)),IF(ISERROR(VLOOKUP(A648,'Cycle 1'!L$11:L$500,1,FALSE)),IF(ISERROR(VLOOKUP(A648,'Cycle 2'!L$11:L$500,1,FALSE)),IF(ISERROR(VLOOKUP(A648,'Cycle 3'!L$11:L$500,1,FALSE)),IF(ISERROR(VLOOKUP(A648,'Cycle 4'!L$11:L$500,1,FALSE)),IF(ISERROR(VLOOKUP(A648,'Cycle 5'!L$11:L$500,1,FALSE)),IF(ISERROR(VLOOKUP(A648,'Cycle 6'!L$11:L$500,1,FALSE)),IF(ISERROR(VLOOKUP(A648,'Cycle 7'!L$11:L$500,1,FALSE)),IF(ISERROR(VLOOKUP(A648,'Cycle 8'!L$11:L$500,1,FALSE)),IF(ISERROR(VLOOKUP(A648,'Cycle 9'!L$11:L$500,1,FALSE)),IF(ISERROR(VLOOKUP(A648,'Cycle 10'!L$11:L$500,1,FALSE)),IF(ISERROR(VLOOKUP(A648,'Cycle 11'!L$11:L$500,1,FALSE)),"","Cycle 11"),"Cycle 10"),"Cycle 9"),"Cycle 8"),"Cycle 7"),"Cycle 6"),"Cycle 5"),"Cycle 4"),"Cycle 3"),"Cycle 2"),"Cycle 1"),"Summer")</f>
        <v/>
      </c>
      <c r="C648" t="str">
        <f>IF(IFERROR(IFERROR(IFERROR(IFERROR(IFERROR(IFERROR(IFERROR(IFERROR(IFERROR(IFERROR(IFERROR(IFERROR(INDEX(Summer!B$10:B$999,MATCH($A648,Summer!$L$10:$L$999,0),1),INDEX('Cycle 1'!B$10:B$999,MATCH($A648,'Cycle 1'!$L$10:$L$999,0),1)),INDEX('Cycle 2'!B$10:B$999,MATCH($A648,'Cycle 2'!$L$10:$L$999,0),1)),INDEX('Cycle 3'!B$10:B$999,MATCH($A648,'Cycle 3'!$L$10:$L$999,0),1)),INDEX('Cycle 4'!B$10:B$999,MATCH($A648,'Cycle 4'!$L$10:$L$999,0),1)),INDEX('Cycle 5'!B$10:B$999,MATCH($A648,'Cycle 5'!$L$10:$L$999,0),1)),INDEX('Cycle 6'!B$10:B$999,MATCH($A648,'Cycle 6'!$L$10:$L$999,0),1)),INDEX('Cycle 7'!B$10:B$999,MATCH($A648,'Cycle 7'!$L$10:$L$999,0),1)),INDEX('Cycle 8'!B$10:B$999,MATCH($A648,'Cycle 8'!$L$10:$L$999,0),1)),INDEX('Cycle 9'!B$10:B$999,MATCH($A648,'Cycle 9'!$L$10:$L$999,0),1)),INDEX('Cycle 10'!B$10:B$999,MATCH($A648,'Cycle 10'!$L$10:$L$999,0),1)),INDEX('Cycle 11'!B$10:B$999,MATCH($A648,'Cycle 11'!$L$10:$L$999,0),1)),"")="","",IFERROR(IFERROR(IFERROR(IFERROR(IFERROR(IFERROR(IFERROR(IFERROR(IFERROR(IFERROR(IFERROR(IFERROR(INDEX(Summer!B$10:B$999,MATCH($A648,Summer!$L$10:$L$999,0),1),INDEX('Cycle 1'!B$10:B$999,MATCH($A648,'Cycle 1'!$L$10:$L$999,0),1)),INDEX('Cycle 2'!B$10:B$999,MATCH($A648,'Cycle 2'!$L$10:$L$999,0),1)),INDEX('Cycle 3'!B$10:B$999,MATCH($A648,'Cycle 3'!$L$10:$L$999,0),1)),INDEX('Cycle 4'!B$10:B$999,MATCH($A648,'Cycle 4'!$L$10:$L$999,0),1)),INDEX('Cycle 5'!B$10:B$999,MATCH($A648,'Cycle 5'!$L$10:$L$999,0),1)),INDEX('Cycle 6'!B$10:B$999,MATCH($A648,'Cycle 6'!$L$10:$L$999,0),1)),INDEX('Cycle 7'!B$10:B$999,MATCH($A648,'Cycle 7'!$L$10:$L$999,0),1)),INDEX('Cycle 8'!B$10:B$999,MATCH($A648,'Cycle 8'!$L$10:$L$999,0),1)),INDEX('Cycle 9'!B$10:B$999,MATCH($A648,'Cycle 9'!$L$10:$L$999,0),1)),INDEX('Cycle 10'!B$10:B$999,MATCH($A648,'Cycle 10'!$L$10:$L$999,0),1)),INDEX('Cycle 11'!B$10:B$999,MATCH($A648,'Cycle 11'!$L$10:$L$999,0),1)),""))</f>
        <v/>
      </c>
      <c r="D648" t="str">
        <f>IF(IFERROR(IFERROR(IFERROR(IFERROR(IFERROR(IFERROR(IFERROR(IFERROR(IFERROR(IFERROR(IFERROR(IFERROR(INDEX(Summer!C$10:C$999,MATCH($A648,Summer!$L$10:$L$999,0),1),INDEX('Cycle 1'!C$10:C$999,MATCH($A648,'Cycle 1'!$L$10:$L$999,0),1)),INDEX('Cycle 2'!C$10:C$999,MATCH($A648,'Cycle 2'!$L$10:$L$999,0),1)),INDEX('Cycle 3'!C$10:C$999,MATCH($A648,'Cycle 3'!$L$10:$L$999,0),1)),INDEX('Cycle 4'!C$10:C$999,MATCH($A648,'Cycle 4'!$L$10:$L$999,0),1)),INDEX('Cycle 5'!C$10:C$999,MATCH($A648,'Cycle 5'!$L$10:$L$999,0),1)),INDEX('Cycle 6'!C$10:C$999,MATCH($A648,'Cycle 6'!$L$10:$L$999,0),1)),INDEX('Cycle 7'!C$10:C$999,MATCH($A648,'Cycle 7'!$L$10:$L$999,0),1)),INDEX('Cycle 8'!C$10:C$999,MATCH($A648,'Cycle 8'!$L$10:$L$999,0),1)),INDEX('Cycle 9'!C$10:C$999,MATCH($A648,'Cycle 9'!$L$10:$L$999,0),1)),INDEX('Cycle 10'!C$10:C$999,MATCH($A648,'Cycle 10'!$L$10:$L$999,0),1)),INDEX('Cycle 11'!C$10:C$999,MATCH($A648,'Cycle 11'!$L$10:$L$999,0),1)),"")="","",IFERROR(IFERROR(IFERROR(IFERROR(IFERROR(IFERROR(IFERROR(IFERROR(IFERROR(IFERROR(IFERROR(IFERROR(INDEX(Summer!C$10:C$999,MATCH($A648,Summer!$L$10:$L$999,0),1),INDEX('Cycle 1'!C$10:C$999,MATCH($A648,'Cycle 1'!$L$10:$L$999,0),1)),INDEX('Cycle 2'!C$10:C$999,MATCH($A648,'Cycle 2'!$L$10:$L$999,0),1)),INDEX('Cycle 3'!C$10:C$999,MATCH($A648,'Cycle 3'!$L$10:$L$999,0),1)),INDEX('Cycle 4'!C$10:C$999,MATCH($A648,'Cycle 4'!$L$10:$L$999,0),1)),INDEX('Cycle 5'!C$10:C$999,MATCH($A648,'Cycle 5'!$L$10:$L$999,0),1)),INDEX('Cycle 6'!C$10:C$999,MATCH($A648,'Cycle 6'!$L$10:$L$999,0),1)),INDEX('Cycle 7'!C$10:C$999,MATCH($A648,'Cycle 7'!$L$10:$L$999,0),1)),INDEX('Cycle 8'!C$10:C$999,MATCH($A648,'Cycle 8'!$L$10:$L$999,0),1)),INDEX('Cycle 9'!C$10:C$999,MATCH($A648,'Cycle 9'!$L$10:$L$999,0),1)),INDEX('Cycle 10'!C$10:C$999,MATCH($A648,'Cycle 10'!$L$10:$L$999,0),1)),INDEX('Cycle 11'!C$10:C$999,MATCH($A648,'Cycle 11'!$L$10:$L$999,0),1)),""))</f>
        <v/>
      </c>
      <c r="E648" t="str">
        <f>IF(IFERROR(IFERROR(IFERROR(IFERROR(IFERROR(IFERROR(IFERROR(IFERROR(IFERROR(IFERROR(IFERROR(IFERROR(INDEX(Summer!D$10:D$999,MATCH($A648,Summer!$L$10:$L$999,0),1),INDEX('Cycle 1'!D$10:D$999,MATCH($A648,'Cycle 1'!$L$10:$L$999,0),1)),INDEX('Cycle 2'!D$10:D$999,MATCH($A648,'Cycle 2'!$L$10:$L$999,0),1)),INDEX('Cycle 3'!D$10:D$999,MATCH($A648,'Cycle 3'!$L$10:$L$999,0),1)),INDEX('Cycle 4'!D$10:D$999,MATCH($A648,'Cycle 4'!$L$10:$L$999,0),1)),INDEX('Cycle 5'!D$10:D$999,MATCH($A648,'Cycle 5'!$L$10:$L$999,0),1)),INDEX('Cycle 6'!D$10:D$999,MATCH($A648,'Cycle 6'!$L$10:$L$999,0),1)),INDEX('Cycle 7'!D$10:D$999,MATCH($A648,'Cycle 7'!$L$10:$L$999,0),1)),INDEX('Cycle 8'!D$10:D$999,MATCH($A648,'Cycle 8'!$L$10:$L$999,0),1)),INDEX('Cycle 9'!D$10:D$999,MATCH($A648,'Cycle 9'!$L$10:$L$999,0),1)),INDEX('Cycle 10'!D$10:D$999,MATCH($A648,'Cycle 10'!$L$10:$L$999,0),1)),INDEX('Cycle 11'!D$10:D$999,MATCH($A648,'Cycle 11'!$L$10:$L$999,0),1)),"")="","",IFERROR(IFERROR(IFERROR(IFERROR(IFERROR(IFERROR(IFERROR(IFERROR(IFERROR(IFERROR(IFERROR(IFERROR(INDEX(Summer!D$10:D$999,MATCH($A648,Summer!$L$10:$L$999,0),1),INDEX('Cycle 1'!D$10:D$999,MATCH($A648,'Cycle 1'!$L$10:$L$999,0),1)),INDEX('Cycle 2'!D$10:D$999,MATCH($A648,'Cycle 2'!$L$10:$L$999,0),1)),INDEX('Cycle 3'!D$10:D$999,MATCH($A648,'Cycle 3'!$L$10:$L$999,0),1)),INDEX('Cycle 4'!D$10:D$999,MATCH($A648,'Cycle 4'!$L$10:$L$999,0),1)),INDEX('Cycle 5'!D$10:D$999,MATCH($A648,'Cycle 5'!$L$10:$L$999,0),1)),INDEX('Cycle 6'!D$10:D$999,MATCH($A648,'Cycle 6'!$L$10:$L$999,0),1)),INDEX('Cycle 7'!D$10:D$999,MATCH($A648,'Cycle 7'!$L$10:$L$999,0),1)),INDEX('Cycle 8'!D$10:D$999,MATCH($A648,'Cycle 8'!$L$10:$L$999,0),1)),INDEX('Cycle 9'!D$10:D$999,MATCH($A648,'Cycle 9'!$L$10:$L$999,0),1)),INDEX('Cycle 10'!D$10:D$999,MATCH($A648,'Cycle 10'!$L$10:$L$999,0),1)),INDEX('Cycle 11'!D$10:D$999,MATCH($A648,'Cycle 11'!$L$10:$L$999,0),1)),""))</f>
        <v/>
      </c>
      <c r="F648" t="str">
        <f>IF(IFERROR(IFERROR(IFERROR(IFERROR(IFERROR(IFERROR(IFERROR(IFERROR(IFERROR(IFERROR(IFERROR(IFERROR(INDEX(Summer!E$10:E$999,MATCH($A648,Summer!$L$10:$L$999,0),1),INDEX('Cycle 1'!E$10:E$999,MATCH($A648,'Cycle 1'!$L$10:$L$999,0),1)),INDEX('Cycle 2'!E$10:E$999,MATCH($A648,'Cycle 2'!$L$10:$L$999,0),1)),INDEX('Cycle 3'!E$10:E$999,MATCH($A648,'Cycle 3'!$L$10:$L$999,0),1)),INDEX('Cycle 4'!E$10:E$999,MATCH($A648,'Cycle 4'!$L$10:$L$999,0),1)),INDEX('Cycle 5'!E$10:E$999,MATCH($A648,'Cycle 5'!$L$10:$L$999,0),1)),INDEX('Cycle 6'!E$10:E$999,MATCH($A648,'Cycle 6'!$L$10:$L$999,0),1)),INDEX('Cycle 7'!E$10:E$999,MATCH($A648,'Cycle 7'!$L$10:$L$999,0),1)),INDEX('Cycle 8'!E$10:E$999,MATCH($A648,'Cycle 8'!$L$10:$L$999,0),1)),INDEX('Cycle 9'!E$10:E$999,MATCH($A648,'Cycle 9'!$L$10:$L$999,0),1)),INDEX('Cycle 10'!E$10:E$999,MATCH($A648,'Cycle 10'!$L$10:$L$999,0),1)),INDEX('Cycle 11'!E$10:E$999,MATCH($A648,'Cycle 11'!$L$10:$L$999,0),1)),"")="","",IFERROR(IFERROR(IFERROR(IFERROR(IFERROR(IFERROR(IFERROR(IFERROR(IFERROR(IFERROR(IFERROR(IFERROR(INDEX(Summer!E$10:E$999,MATCH($A648,Summer!$L$10:$L$999,0),1),INDEX('Cycle 1'!E$10:E$999,MATCH($A648,'Cycle 1'!$L$10:$L$999,0),1)),INDEX('Cycle 2'!E$10:E$999,MATCH($A648,'Cycle 2'!$L$10:$L$999,0),1)),INDEX('Cycle 3'!E$10:E$999,MATCH($A648,'Cycle 3'!$L$10:$L$999,0),1)),INDEX('Cycle 4'!E$10:E$999,MATCH($A648,'Cycle 4'!$L$10:$L$999,0),1)),INDEX('Cycle 5'!E$10:E$999,MATCH($A648,'Cycle 5'!$L$10:$L$999,0),1)),INDEX('Cycle 6'!E$10:E$999,MATCH($A648,'Cycle 6'!$L$10:$L$999,0),1)),INDEX('Cycle 7'!E$10:E$999,MATCH($A648,'Cycle 7'!$L$10:$L$999,0),1)),INDEX('Cycle 8'!E$10:E$999,MATCH($A648,'Cycle 8'!$L$10:$L$999,0),1)),INDEX('Cycle 9'!E$10:E$999,MATCH($A648,'Cycle 9'!$L$10:$L$999,0),1)),INDEX('Cycle 10'!E$10:E$999,MATCH($A648,'Cycle 10'!$L$10:$L$999,0),1)),INDEX('Cycle 11'!E$10:E$999,MATCH($A648,'Cycle 11'!$L$10:$L$999,0),1)),""))</f>
        <v/>
      </c>
      <c r="G648" t="str">
        <f>IF(IFERROR(IFERROR(IFERROR(IFERROR(IFERROR(IFERROR(IFERROR(IFERROR(IFERROR(IFERROR(IFERROR(IFERROR(INDEX(Summer!F$10:F$999,MATCH($A648,Summer!$L$10:$L$999,0),1),INDEX('Cycle 1'!F$10:F$999,MATCH($A648,'Cycle 1'!$L$10:$L$999,0),1)),INDEX('Cycle 2'!F$10:F$999,MATCH($A648,'Cycle 2'!$L$10:$L$999,0),1)),INDEX('Cycle 3'!F$10:F$999,MATCH($A648,'Cycle 3'!$L$10:$L$999,0),1)),INDEX('Cycle 4'!F$10:F$999,MATCH($A648,'Cycle 4'!$L$10:$L$999,0),1)),INDEX('Cycle 5'!F$10:F$999,MATCH($A648,'Cycle 5'!$L$10:$L$999,0),1)),INDEX('Cycle 6'!F$10:F$999,MATCH($A648,'Cycle 6'!$L$10:$L$999,0),1)),INDEX('Cycle 7'!F$10:F$999,MATCH($A648,'Cycle 7'!$L$10:$L$999,0),1)),INDEX('Cycle 8'!F$10:F$999,MATCH($A648,'Cycle 8'!$L$10:$L$999,0),1)),INDEX('Cycle 9'!F$10:F$999,MATCH($A648,'Cycle 9'!$L$10:$L$999,0),1)),INDEX('Cycle 10'!F$10:F$999,MATCH($A648,'Cycle 10'!$L$10:$L$999,0),1)),INDEX('Cycle 11'!F$10:F$999,MATCH($A648,'Cycle 11'!$L$10:$L$999,0),1)),"")="","",IFERROR(IFERROR(IFERROR(IFERROR(IFERROR(IFERROR(IFERROR(IFERROR(IFERROR(IFERROR(IFERROR(IFERROR(INDEX(Summer!F$10:F$999,MATCH($A648,Summer!$L$10:$L$999,0),1),INDEX('Cycle 1'!F$10:F$999,MATCH($A648,'Cycle 1'!$L$10:$L$999,0),1)),INDEX('Cycle 2'!F$10:F$999,MATCH($A648,'Cycle 2'!$L$10:$L$999,0),1)),INDEX('Cycle 3'!F$10:F$999,MATCH($A648,'Cycle 3'!$L$10:$L$999,0),1)),INDEX('Cycle 4'!F$10:F$999,MATCH($A648,'Cycle 4'!$L$10:$L$999,0),1)),INDEX('Cycle 5'!F$10:F$999,MATCH($A648,'Cycle 5'!$L$10:$L$999,0),1)),INDEX('Cycle 6'!F$10:F$999,MATCH($A648,'Cycle 6'!$L$10:$L$999,0),1)),INDEX('Cycle 7'!F$10:F$999,MATCH($A648,'Cycle 7'!$L$10:$L$999,0),1)),INDEX('Cycle 8'!F$10:F$999,MATCH($A648,'Cycle 8'!$L$10:$L$999,0),1)),INDEX('Cycle 9'!F$10:F$999,MATCH($A648,'Cycle 9'!$L$10:$L$999,0),1)),INDEX('Cycle 10'!F$10:F$999,MATCH($A648,'Cycle 10'!$L$10:$L$999,0),1)),INDEX('Cycle 11'!F$10:F$999,MATCH($A648,'Cycle 11'!$L$10:$L$999,0),1)),""))</f>
        <v/>
      </c>
      <c r="H648" t="str">
        <f>IF(IFERROR(IFERROR(IFERROR(IFERROR(IFERROR(IFERROR(IFERROR(IFERROR(IFERROR(IFERROR(IFERROR(IFERROR(INDEX(Summer!G$10:G$999,MATCH($A648,Summer!$L$10:$L$999,0),1),INDEX('Cycle 1'!G$10:G$999,MATCH($A648,'Cycle 1'!$L$10:$L$999,0),1)),INDEX('Cycle 2'!G$10:G$999,MATCH($A648,'Cycle 2'!$L$10:$L$999,0),1)),INDEX('Cycle 3'!G$10:G$999,MATCH($A648,'Cycle 3'!$L$10:$L$999,0),1)),INDEX('Cycle 4'!G$10:G$999,MATCH($A648,'Cycle 4'!$L$10:$L$999,0),1)),INDEX('Cycle 5'!G$10:G$999,MATCH($A648,'Cycle 5'!$L$10:$L$999,0),1)),INDEX('Cycle 6'!G$10:G$999,MATCH($A648,'Cycle 6'!$L$10:$L$999,0),1)),INDEX('Cycle 7'!G$10:G$999,MATCH($A648,'Cycle 7'!$L$10:$L$999,0),1)),INDEX('Cycle 8'!G$10:G$999,MATCH($A648,'Cycle 8'!$L$10:$L$999,0),1)),INDEX('Cycle 9'!G$10:G$999,MATCH($A648,'Cycle 9'!$L$10:$L$999,0),1)),INDEX('Cycle 10'!G$10:G$999,MATCH($A648,'Cycle 10'!$L$10:$L$999,0),1)),INDEX('Cycle 11'!G$10:G$999,MATCH($A648,'Cycle 11'!$L$10:$L$999,0),1)),"")="","",IFERROR(IFERROR(IFERROR(IFERROR(IFERROR(IFERROR(IFERROR(IFERROR(IFERROR(IFERROR(IFERROR(IFERROR(INDEX(Summer!G$10:G$999,MATCH($A648,Summer!$L$10:$L$999,0),1),INDEX('Cycle 1'!G$10:G$999,MATCH($A648,'Cycle 1'!$L$10:$L$999,0),1)),INDEX('Cycle 2'!G$10:G$999,MATCH($A648,'Cycle 2'!$L$10:$L$999,0),1)),INDEX('Cycle 3'!G$10:G$999,MATCH($A648,'Cycle 3'!$L$10:$L$999,0),1)),INDEX('Cycle 4'!G$10:G$999,MATCH($A648,'Cycle 4'!$L$10:$L$999,0),1)),INDEX('Cycle 5'!G$10:G$999,MATCH($A648,'Cycle 5'!$L$10:$L$999,0),1)),INDEX('Cycle 6'!G$10:G$999,MATCH($A648,'Cycle 6'!$L$10:$L$999,0),1)),INDEX('Cycle 7'!G$10:G$999,MATCH($A648,'Cycle 7'!$L$10:$L$999,0),1)),INDEX('Cycle 8'!G$10:G$999,MATCH($A648,'Cycle 8'!$L$10:$L$999,0),1)),INDEX('Cycle 9'!G$10:G$999,MATCH($A648,'Cycle 9'!$L$10:$L$999,0),1)),INDEX('Cycle 10'!G$10:G$999,MATCH($A648,'Cycle 10'!$L$10:$L$999,0),1)),INDEX('Cycle 11'!G$10:G$999,MATCH($A648,'Cycle 11'!$L$10:$L$999,0),1)),""))</f>
        <v/>
      </c>
      <c r="I648">
        <f>IFERROR(IF(C648="",MAX(I$1:I647),IF(ROW(C$2)=ROW(C648),1,IF(ISERROR(VLOOKUP(C648,C$2:C647,1,FALSE)),MAX(I$1:I647)+1,MAX(I$1:I647)))),"")</f>
        <v>0</v>
      </c>
      <c r="J648" t="str">
        <f t="shared" si="76"/>
        <v/>
      </c>
      <c r="K648" t="str">
        <f t="shared" si="78"/>
        <v/>
      </c>
      <c r="L648" t="str">
        <f t="shared" si="78"/>
        <v/>
      </c>
      <c r="M648" t="str">
        <f t="shared" si="78"/>
        <v/>
      </c>
      <c r="N648" t="str">
        <f t="shared" si="78"/>
        <v/>
      </c>
      <c r="O648" t="str">
        <f t="shared" si="78"/>
        <v/>
      </c>
      <c r="P648" t="str">
        <f t="shared" si="78"/>
        <v/>
      </c>
      <c r="Q648" t="str">
        <f t="shared" si="78"/>
        <v/>
      </c>
      <c r="R648" t="str">
        <f t="shared" si="78"/>
        <v/>
      </c>
      <c r="S648" t="str">
        <f t="shared" si="78"/>
        <v/>
      </c>
      <c r="T648" t="str">
        <f t="shared" si="78"/>
        <v/>
      </c>
      <c r="U648" t="str">
        <f t="shared" si="78"/>
        <v/>
      </c>
      <c r="V648" t="str">
        <f t="shared" si="78"/>
        <v/>
      </c>
      <c r="W648" t="str">
        <f t="shared" si="77"/>
        <v/>
      </c>
      <c r="X648">
        <f>IF(OR(H648="No",H648=""),0,IF(COUNTIFS(H$2:H648,"Yes",C$2:C648,C648)&gt;1,0,COUNTIFS(H$2:H648,"Yes",C$2:C648,C648)))+IF(X647=$X$1,0,X647)</f>
        <v>0</v>
      </c>
    </row>
    <row r="649" spans="1:24" x14ac:dyDescent="0.3">
      <c r="A649">
        <f>ROWS($A$2:$A649)</f>
        <v>648</v>
      </c>
      <c r="B649" t="str">
        <f>IF(ISERROR(VLOOKUP(A649,Summer!L$11:L$500,1,FALSE)),IF(ISERROR(VLOOKUP(A649,'Cycle 1'!L$11:L$500,1,FALSE)),IF(ISERROR(VLOOKUP(A649,'Cycle 2'!L$11:L$500,1,FALSE)),IF(ISERROR(VLOOKUP(A649,'Cycle 3'!L$11:L$500,1,FALSE)),IF(ISERROR(VLOOKUP(A649,'Cycle 4'!L$11:L$500,1,FALSE)),IF(ISERROR(VLOOKUP(A649,'Cycle 5'!L$11:L$500,1,FALSE)),IF(ISERROR(VLOOKUP(A649,'Cycle 6'!L$11:L$500,1,FALSE)),IF(ISERROR(VLOOKUP(A649,'Cycle 7'!L$11:L$500,1,FALSE)),IF(ISERROR(VLOOKUP(A649,'Cycle 8'!L$11:L$500,1,FALSE)),IF(ISERROR(VLOOKUP(A649,'Cycle 9'!L$11:L$500,1,FALSE)),IF(ISERROR(VLOOKUP(A649,'Cycle 10'!L$11:L$500,1,FALSE)),IF(ISERROR(VLOOKUP(A649,'Cycle 11'!L$11:L$500,1,FALSE)),"","Cycle 11"),"Cycle 10"),"Cycle 9"),"Cycle 8"),"Cycle 7"),"Cycle 6"),"Cycle 5"),"Cycle 4"),"Cycle 3"),"Cycle 2"),"Cycle 1"),"Summer")</f>
        <v/>
      </c>
      <c r="C649" t="str">
        <f>IF(IFERROR(IFERROR(IFERROR(IFERROR(IFERROR(IFERROR(IFERROR(IFERROR(IFERROR(IFERROR(IFERROR(IFERROR(INDEX(Summer!B$10:B$999,MATCH($A649,Summer!$L$10:$L$999,0),1),INDEX('Cycle 1'!B$10:B$999,MATCH($A649,'Cycle 1'!$L$10:$L$999,0),1)),INDEX('Cycle 2'!B$10:B$999,MATCH($A649,'Cycle 2'!$L$10:$L$999,0),1)),INDEX('Cycle 3'!B$10:B$999,MATCH($A649,'Cycle 3'!$L$10:$L$999,0),1)),INDEX('Cycle 4'!B$10:B$999,MATCH($A649,'Cycle 4'!$L$10:$L$999,0),1)),INDEX('Cycle 5'!B$10:B$999,MATCH($A649,'Cycle 5'!$L$10:$L$999,0),1)),INDEX('Cycle 6'!B$10:B$999,MATCH($A649,'Cycle 6'!$L$10:$L$999,0),1)),INDEX('Cycle 7'!B$10:B$999,MATCH($A649,'Cycle 7'!$L$10:$L$999,0),1)),INDEX('Cycle 8'!B$10:B$999,MATCH($A649,'Cycle 8'!$L$10:$L$999,0),1)),INDEX('Cycle 9'!B$10:B$999,MATCH($A649,'Cycle 9'!$L$10:$L$999,0),1)),INDEX('Cycle 10'!B$10:B$999,MATCH($A649,'Cycle 10'!$L$10:$L$999,0),1)),INDEX('Cycle 11'!B$10:B$999,MATCH($A649,'Cycle 11'!$L$10:$L$999,0),1)),"")="","",IFERROR(IFERROR(IFERROR(IFERROR(IFERROR(IFERROR(IFERROR(IFERROR(IFERROR(IFERROR(IFERROR(IFERROR(INDEX(Summer!B$10:B$999,MATCH($A649,Summer!$L$10:$L$999,0),1),INDEX('Cycle 1'!B$10:B$999,MATCH($A649,'Cycle 1'!$L$10:$L$999,0),1)),INDEX('Cycle 2'!B$10:B$999,MATCH($A649,'Cycle 2'!$L$10:$L$999,0),1)),INDEX('Cycle 3'!B$10:B$999,MATCH($A649,'Cycle 3'!$L$10:$L$999,0),1)),INDEX('Cycle 4'!B$10:B$999,MATCH($A649,'Cycle 4'!$L$10:$L$999,0),1)),INDEX('Cycle 5'!B$10:B$999,MATCH($A649,'Cycle 5'!$L$10:$L$999,0),1)),INDEX('Cycle 6'!B$10:B$999,MATCH($A649,'Cycle 6'!$L$10:$L$999,0),1)),INDEX('Cycle 7'!B$10:B$999,MATCH($A649,'Cycle 7'!$L$10:$L$999,0),1)),INDEX('Cycle 8'!B$10:B$999,MATCH($A649,'Cycle 8'!$L$10:$L$999,0),1)),INDEX('Cycle 9'!B$10:B$999,MATCH($A649,'Cycle 9'!$L$10:$L$999,0),1)),INDEX('Cycle 10'!B$10:B$999,MATCH($A649,'Cycle 10'!$L$10:$L$999,0),1)),INDEX('Cycle 11'!B$10:B$999,MATCH($A649,'Cycle 11'!$L$10:$L$999,0),1)),""))</f>
        <v/>
      </c>
      <c r="D649" t="str">
        <f>IF(IFERROR(IFERROR(IFERROR(IFERROR(IFERROR(IFERROR(IFERROR(IFERROR(IFERROR(IFERROR(IFERROR(IFERROR(INDEX(Summer!C$10:C$999,MATCH($A649,Summer!$L$10:$L$999,0),1),INDEX('Cycle 1'!C$10:C$999,MATCH($A649,'Cycle 1'!$L$10:$L$999,0),1)),INDEX('Cycle 2'!C$10:C$999,MATCH($A649,'Cycle 2'!$L$10:$L$999,0),1)),INDEX('Cycle 3'!C$10:C$999,MATCH($A649,'Cycle 3'!$L$10:$L$999,0),1)),INDEX('Cycle 4'!C$10:C$999,MATCH($A649,'Cycle 4'!$L$10:$L$999,0),1)),INDEX('Cycle 5'!C$10:C$999,MATCH($A649,'Cycle 5'!$L$10:$L$999,0),1)),INDEX('Cycle 6'!C$10:C$999,MATCH($A649,'Cycle 6'!$L$10:$L$999,0),1)),INDEX('Cycle 7'!C$10:C$999,MATCH($A649,'Cycle 7'!$L$10:$L$999,0),1)),INDEX('Cycle 8'!C$10:C$999,MATCH($A649,'Cycle 8'!$L$10:$L$999,0),1)),INDEX('Cycle 9'!C$10:C$999,MATCH($A649,'Cycle 9'!$L$10:$L$999,0),1)),INDEX('Cycle 10'!C$10:C$999,MATCH($A649,'Cycle 10'!$L$10:$L$999,0),1)),INDEX('Cycle 11'!C$10:C$999,MATCH($A649,'Cycle 11'!$L$10:$L$999,0),1)),"")="","",IFERROR(IFERROR(IFERROR(IFERROR(IFERROR(IFERROR(IFERROR(IFERROR(IFERROR(IFERROR(IFERROR(IFERROR(INDEX(Summer!C$10:C$999,MATCH($A649,Summer!$L$10:$L$999,0),1),INDEX('Cycle 1'!C$10:C$999,MATCH($A649,'Cycle 1'!$L$10:$L$999,0),1)),INDEX('Cycle 2'!C$10:C$999,MATCH($A649,'Cycle 2'!$L$10:$L$999,0),1)),INDEX('Cycle 3'!C$10:C$999,MATCH($A649,'Cycle 3'!$L$10:$L$999,0),1)),INDEX('Cycle 4'!C$10:C$999,MATCH($A649,'Cycle 4'!$L$10:$L$999,0),1)),INDEX('Cycle 5'!C$10:C$999,MATCH($A649,'Cycle 5'!$L$10:$L$999,0),1)),INDEX('Cycle 6'!C$10:C$999,MATCH($A649,'Cycle 6'!$L$10:$L$999,0),1)),INDEX('Cycle 7'!C$10:C$999,MATCH($A649,'Cycle 7'!$L$10:$L$999,0),1)),INDEX('Cycle 8'!C$10:C$999,MATCH($A649,'Cycle 8'!$L$10:$L$999,0),1)),INDEX('Cycle 9'!C$10:C$999,MATCH($A649,'Cycle 9'!$L$10:$L$999,0),1)),INDEX('Cycle 10'!C$10:C$999,MATCH($A649,'Cycle 10'!$L$10:$L$999,0),1)),INDEX('Cycle 11'!C$10:C$999,MATCH($A649,'Cycle 11'!$L$10:$L$999,0),1)),""))</f>
        <v/>
      </c>
      <c r="E649" t="str">
        <f>IF(IFERROR(IFERROR(IFERROR(IFERROR(IFERROR(IFERROR(IFERROR(IFERROR(IFERROR(IFERROR(IFERROR(IFERROR(INDEX(Summer!D$10:D$999,MATCH($A649,Summer!$L$10:$L$999,0),1),INDEX('Cycle 1'!D$10:D$999,MATCH($A649,'Cycle 1'!$L$10:$L$999,0),1)),INDEX('Cycle 2'!D$10:D$999,MATCH($A649,'Cycle 2'!$L$10:$L$999,0),1)),INDEX('Cycle 3'!D$10:D$999,MATCH($A649,'Cycle 3'!$L$10:$L$999,0),1)),INDEX('Cycle 4'!D$10:D$999,MATCH($A649,'Cycle 4'!$L$10:$L$999,0),1)),INDEX('Cycle 5'!D$10:D$999,MATCH($A649,'Cycle 5'!$L$10:$L$999,0),1)),INDEX('Cycle 6'!D$10:D$999,MATCH($A649,'Cycle 6'!$L$10:$L$999,0),1)),INDEX('Cycle 7'!D$10:D$999,MATCH($A649,'Cycle 7'!$L$10:$L$999,0),1)),INDEX('Cycle 8'!D$10:D$999,MATCH($A649,'Cycle 8'!$L$10:$L$999,0),1)),INDEX('Cycle 9'!D$10:D$999,MATCH($A649,'Cycle 9'!$L$10:$L$999,0),1)),INDEX('Cycle 10'!D$10:D$999,MATCH($A649,'Cycle 10'!$L$10:$L$999,0),1)),INDEX('Cycle 11'!D$10:D$999,MATCH($A649,'Cycle 11'!$L$10:$L$999,0),1)),"")="","",IFERROR(IFERROR(IFERROR(IFERROR(IFERROR(IFERROR(IFERROR(IFERROR(IFERROR(IFERROR(IFERROR(IFERROR(INDEX(Summer!D$10:D$999,MATCH($A649,Summer!$L$10:$L$999,0),1),INDEX('Cycle 1'!D$10:D$999,MATCH($A649,'Cycle 1'!$L$10:$L$999,0),1)),INDEX('Cycle 2'!D$10:D$999,MATCH($A649,'Cycle 2'!$L$10:$L$999,0),1)),INDEX('Cycle 3'!D$10:D$999,MATCH($A649,'Cycle 3'!$L$10:$L$999,0),1)),INDEX('Cycle 4'!D$10:D$999,MATCH($A649,'Cycle 4'!$L$10:$L$999,0),1)),INDEX('Cycle 5'!D$10:D$999,MATCH($A649,'Cycle 5'!$L$10:$L$999,0),1)),INDEX('Cycle 6'!D$10:D$999,MATCH($A649,'Cycle 6'!$L$10:$L$999,0),1)),INDEX('Cycle 7'!D$10:D$999,MATCH($A649,'Cycle 7'!$L$10:$L$999,0),1)),INDEX('Cycle 8'!D$10:D$999,MATCH($A649,'Cycle 8'!$L$10:$L$999,0),1)),INDEX('Cycle 9'!D$10:D$999,MATCH($A649,'Cycle 9'!$L$10:$L$999,0),1)),INDEX('Cycle 10'!D$10:D$999,MATCH($A649,'Cycle 10'!$L$10:$L$999,0),1)),INDEX('Cycle 11'!D$10:D$999,MATCH($A649,'Cycle 11'!$L$10:$L$999,0),1)),""))</f>
        <v/>
      </c>
      <c r="F649" t="str">
        <f>IF(IFERROR(IFERROR(IFERROR(IFERROR(IFERROR(IFERROR(IFERROR(IFERROR(IFERROR(IFERROR(IFERROR(IFERROR(INDEX(Summer!E$10:E$999,MATCH($A649,Summer!$L$10:$L$999,0),1),INDEX('Cycle 1'!E$10:E$999,MATCH($A649,'Cycle 1'!$L$10:$L$999,0),1)),INDEX('Cycle 2'!E$10:E$999,MATCH($A649,'Cycle 2'!$L$10:$L$999,0),1)),INDEX('Cycle 3'!E$10:E$999,MATCH($A649,'Cycle 3'!$L$10:$L$999,0),1)),INDEX('Cycle 4'!E$10:E$999,MATCH($A649,'Cycle 4'!$L$10:$L$999,0),1)),INDEX('Cycle 5'!E$10:E$999,MATCH($A649,'Cycle 5'!$L$10:$L$999,0),1)),INDEX('Cycle 6'!E$10:E$999,MATCH($A649,'Cycle 6'!$L$10:$L$999,0),1)),INDEX('Cycle 7'!E$10:E$999,MATCH($A649,'Cycle 7'!$L$10:$L$999,0),1)),INDEX('Cycle 8'!E$10:E$999,MATCH($A649,'Cycle 8'!$L$10:$L$999,0),1)),INDEX('Cycle 9'!E$10:E$999,MATCH($A649,'Cycle 9'!$L$10:$L$999,0),1)),INDEX('Cycle 10'!E$10:E$999,MATCH($A649,'Cycle 10'!$L$10:$L$999,0),1)),INDEX('Cycle 11'!E$10:E$999,MATCH($A649,'Cycle 11'!$L$10:$L$999,0),1)),"")="","",IFERROR(IFERROR(IFERROR(IFERROR(IFERROR(IFERROR(IFERROR(IFERROR(IFERROR(IFERROR(IFERROR(IFERROR(INDEX(Summer!E$10:E$999,MATCH($A649,Summer!$L$10:$L$999,0),1),INDEX('Cycle 1'!E$10:E$999,MATCH($A649,'Cycle 1'!$L$10:$L$999,0),1)),INDEX('Cycle 2'!E$10:E$999,MATCH($A649,'Cycle 2'!$L$10:$L$999,0),1)),INDEX('Cycle 3'!E$10:E$999,MATCH($A649,'Cycle 3'!$L$10:$L$999,0),1)),INDEX('Cycle 4'!E$10:E$999,MATCH($A649,'Cycle 4'!$L$10:$L$999,0),1)),INDEX('Cycle 5'!E$10:E$999,MATCH($A649,'Cycle 5'!$L$10:$L$999,0),1)),INDEX('Cycle 6'!E$10:E$999,MATCH($A649,'Cycle 6'!$L$10:$L$999,0),1)),INDEX('Cycle 7'!E$10:E$999,MATCH($A649,'Cycle 7'!$L$10:$L$999,0),1)),INDEX('Cycle 8'!E$10:E$999,MATCH($A649,'Cycle 8'!$L$10:$L$999,0),1)),INDEX('Cycle 9'!E$10:E$999,MATCH($A649,'Cycle 9'!$L$10:$L$999,0),1)),INDEX('Cycle 10'!E$10:E$999,MATCH($A649,'Cycle 10'!$L$10:$L$999,0),1)),INDEX('Cycle 11'!E$10:E$999,MATCH($A649,'Cycle 11'!$L$10:$L$999,0),1)),""))</f>
        <v/>
      </c>
      <c r="G649" t="str">
        <f>IF(IFERROR(IFERROR(IFERROR(IFERROR(IFERROR(IFERROR(IFERROR(IFERROR(IFERROR(IFERROR(IFERROR(IFERROR(INDEX(Summer!F$10:F$999,MATCH($A649,Summer!$L$10:$L$999,0),1),INDEX('Cycle 1'!F$10:F$999,MATCH($A649,'Cycle 1'!$L$10:$L$999,0),1)),INDEX('Cycle 2'!F$10:F$999,MATCH($A649,'Cycle 2'!$L$10:$L$999,0),1)),INDEX('Cycle 3'!F$10:F$999,MATCH($A649,'Cycle 3'!$L$10:$L$999,0),1)),INDEX('Cycle 4'!F$10:F$999,MATCH($A649,'Cycle 4'!$L$10:$L$999,0),1)),INDEX('Cycle 5'!F$10:F$999,MATCH($A649,'Cycle 5'!$L$10:$L$999,0),1)),INDEX('Cycle 6'!F$10:F$999,MATCH($A649,'Cycle 6'!$L$10:$L$999,0),1)),INDEX('Cycle 7'!F$10:F$999,MATCH($A649,'Cycle 7'!$L$10:$L$999,0),1)),INDEX('Cycle 8'!F$10:F$999,MATCH($A649,'Cycle 8'!$L$10:$L$999,0),1)),INDEX('Cycle 9'!F$10:F$999,MATCH($A649,'Cycle 9'!$L$10:$L$999,0),1)),INDEX('Cycle 10'!F$10:F$999,MATCH($A649,'Cycle 10'!$L$10:$L$999,0),1)),INDEX('Cycle 11'!F$10:F$999,MATCH($A649,'Cycle 11'!$L$10:$L$999,0),1)),"")="","",IFERROR(IFERROR(IFERROR(IFERROR(IFERROR(IFERROR(IFERROR(IFERROR(IFERROR(IFERROR(IFERROR(IFERROR(INDEX(Summer!F$10:F$999,MATCH($A649,Summer!$L$10:$L$999,0),1),INDEX('Cycle 1'!F$10:F$999,MATCH($A649,'Cycle 1'!$L$10:$L$999,0),1)),INDEX('Cycle 2'!F$10:F$999,MATCH($A649,'Cycle 2'!$L$10:$L$999,0),1)),INDEX('Cycle 3'!F$10:F$999,MATCH($A649,'Cycle 3'!$L$10:$L$999,0),1)),INDEX('Cycle 4'!F$10:F$999,MATCH($A649,'Cycle 4'!$L$10:$L$999,0),1)),INDEX('Cycle 5'!F$10:F$999,MATCH($A649,'Cycle 5'!$L$10:$L$999,0),1)),INDEX('Cycle 6'!F$10:F$999,MATCH($A649,'Cycle 6'!$L$10:$L$999,0),1)),INDEX('Cycle 7'!F$10:F$999,MATCH($A649,'Cycle 7'!$L$10:$L$999,0),1)),INDEX('Cycle 8'!F$10:F$999,MATCH($A649,'Cycle 8'!$L$10:$L$999,0),1)),INDEX('Cycle 9'!F$10:F$999,MATCH($A649,'Cycle 9'!$L$10:$L$999,0),1)),INDEX('Cycle 10'!F$10:F$999,MATCH($A649,'Cycle 10'!$L$10:$L$999,0),1)),INDEX('Cycle 11'!F$10:F$999,MATCH($A649,'Cycle 11'!$L$10:$L$999,0),1)),""))</f>
        <v/>
      </c>
      <c r="H649" t="str">
        <f>IF(IFERROR(IFERROR(IFERROR(IFERROR(IFERROR(IFERROR(IFERROR(IFERROR(IFERROR(IFERROR(IFERROR(IFERROR(INDEX(Summer!G$10:G$999,MATCH($A649,Summer!$L$10:$L$999,0),1),INDEX('Cycle 1'!G$10:G$999,MATCH($A649,'Cycle 1'!$L$10:$L$999,0),1)),INDEX('Cycle 2'!G$10:G$999,MATCH($A649,'Cycle 2'!$L$10:$L$999,0),1)),INDEX('Cycle 3'!G$10:G$999,MATCH($A649,'Cycle 3'!$L$10:$L$999,0),1)),INDEX('Cycle 4'!G$10:G$999,MATCH($A649,'Cycle 4'!$L$10:$L$999,0),1)),INDEX('Cycle 5'!G$10:G$999,MATCH($A649,'Cycle 5'!$L$10:$L$999,0),1)),INDEX('Cycle 6'!G$10:G$999,MATCH($A649,'Cycle 6'!$L$10:$L$999,0),1)),INDEX('Cycle 7'!G$10:G$999,MATCH($A649,'Cycle 7'!$L$10:$L$999,0),1)),INDEX('Cycle 8'!G$10:G$999,MATCH($A649,'Cycle 8'!$L$10:$L$999,0),1)),INDEX('Cycle 9'!G$10:G$999,MATCH($A649,'Cycle 9'!$L$10:$L$999,0),1)),INDEX('Cycle 10'!G$10:G$999,MATCH($A649,'Cycle 10'!$L$10:$L$999,0),1)),INDEX('Cycle 11'!G$10:G$999,MATCH($A649,'Cycle 11'!$L$10:$L$999,0),1)),"")="","",IFERROR(IFERROR(IFERROR(IFERROR(IFERROR(IFERROR(IFERROR(IFERROR(IFERROR(IFERROR(IFERROR(IFERROR(INDEX(Summer!G$10:G$999,MATCH($A649,Summer!$L$10:$L$999,0),1),INDEX('Cycle 1'!G$10:G$999,MATCH($A649,'Cycle 1'!$L$10:$L$999,0),1)),INDEX('Cycle 2'!G$10:G$999,MATCH($A649,'Cycle 2'!$L$10:$L$999,0),1)),INDEX('Cycle 3'!G$10:G$999,MATCH($A649,'Cycle 3'!$L$10:$L$999,0),1)),INDEX('Cycle 4'!G$10:G$999,MATCH($A649,'Cycle 4'!$L$10:$L$999,0),1)),INDEX('Cycle 5'!G$10:G$999,MATCH($A649,'Cycle 5'!$L$10:$L$999,0),1)),INDEX('Cycle 6'!G$10:G$999,MATCH($A649,'Cycle 6'!$L$10:$L$999,0),1)),INDEX('Cycle 7'!G$10:G$999,MATCH($A649,'Cycle 7'!$L$10:$L$999,0),1)),INDEX('Cycle 8'!G$10:G$999,MATCH($A649,'Cycle 8'!$L$10:$L$999,0),1)),INDEX('Cycle 9'!G$10:G$999,MATCH($A649,'Cycle 9'!$L$10:$L$999,0),1)),INDEX('Cycle 10'!G$10:G$999,MATCH($A649,'Cycle 10'!$L$10:$L$999,0),1)),INDEX('Cycle 11'!G$10:G$999,MATCH($A649,'Cycle 11'!$L$10:$L$999,0),1)),""))</f>
        <v/>
      </c>
      <c r="I649">
        <f>IFERROR(IF(C649="",MAX(I$1:I648),IF(ROW(C$2)=ROW(C649),1,IF(ISERROR(VLOOKUP(C649,C$2:C648,1,FALSE)),MAX(I$1:I648)+1,MAX(I$1:I648)))),"")</f>
        <v>0</v>
      </c>
      <c r="J649" t="str">
        <f t="shared" si="76"/>
        <v/>
      </c>
      <c r="K649" t="str">
        <f t="shared" si="78"/>
        <v/>
      </c>
      <c r="L649" t="str">
        <f t="shared" si="78"/>
        <v/>
      </c>
      <c r="M649" t="str">
        <f t="shared" si="78"/>
        <v/>
      </c>
      <c r="N649" t="str">
        <f t="shared" si="78"/>
        <v/>
      </c>
      <c r="O649" t="str">
        <f t="shared" si="78"/>
        <v/>
      </c>
      <c r="P649" t="str">
        <f t="shared" si="78"/>
        <v/>
      </c>
      <c r="Q649" t="str">
        <f t="shared" si="78"/>
        <v/>
      </c>
      <c r="R649" t="str">
        <f t="shared" si="78"/>
        <v/>
      </c>
      <c r="S649" t="str">
        <f t="shared" si="78"/>
        <v/>
      </c>
      <c r="T649" t="str">
        <f t="shared" si="78"/>
        <v/>
      </c>
      <c r="U649" t="str">
        <f t="shared" si="78"/>
        <v/>
      </c>
      <c r="V649" t="str">
        <f t="shared" si="78"/>
        <v/>
      </c>
      <c r="W649" t="str">
        <f t="shared" si="77"/>
        <v/>
      </c>
      <c r="X649">
        <f>IF(OR(H649="No",H649=""),0,IF(COUNTIFS(H$2:H649,"Yes",C$2:C649,C649)&gt;1,0,COUNTIFS(H$2:H649,"Yes",C$2:C649,C649)))+IF(X648=$X$1,0,X648)</f>
        <v>0</v>
      </c>
    </row>
    <row r="650" spans="1:24" x14ac:dyDescent="0.3">
      <c r="A650">
        <f>ROWS($A$2:$A650)</f>
        <v>649</v>
      </c>
      <c r="B650" t="str">
        <f>IF(ISERROR(VLOOKUP(A650,Summer!L$11:L$500,1,FALSE)),IF(ISERROR(VLOOKUP(A650,'Cycle 1'!L$11:L$500,1,FALSE)),IF(ISERROR(VLOOKUP(A650,'Cycle 2'!L$11:L$500,1,FALSE)),IF(ISERROR(VLOOKUP(A650,'Cycle 3'!L$11:L$500,1,FALSE)),IF(ISERROR(VLOOKUP(A650,'Cycle 4'!L$11:L$500,1,FALSE)),IF(ISERROR(VLOOKUP(A650,'Cycle 5'!L$11:L$500,1,FALSE)),IF(ISERROR(VLOOKUP(A650,'Cycle 6'!L$11:L$500,1,FALSE)),IF(ISERROR(VLOOKUP(A650,'Cycle 7'!L$11:L$500,1,FALSE)),IF(ISERROR(VLOOKUP(A650,'Cycle 8'!L$11:L$500,1,FALSE)),IF(ISERROR(VLOOKUP(A650,'Cycle 9'!L$11:L$500,1,FALSE)),IF(ISERROR(VLOOKUP(A650,'Cycle 10'!L$11:L$500,1,FALSE)),IF(ISERROR(VLOOKUP(A650,'Cycle 11'!L$11:L$500,1,FALSE)),"","Cycle 11"),"Cycle 10"),"Cycle 9"),"Cycle 8"),"Cycle 7"),"Cycle 6"),"Cycle 5"),"Cycle 4"),"Cycle 3"),"Cycle 2"),"Cycle 1"),"Summer")</f>
        <v/>
      </c>
      <c r="C650" t="str">
        <f>IF(IFERROR(IFERROR(IFERROR(IFERROR(IFERROR(IFERROR(IFERROR(IFERROR(IFERROR(IFERROR(IFERROR(IFERROR(INDEX(Summer!B$10:B$999,MATCH($A650,Summer!$L$10:$L$999,0),1),INDEX('Cycle 1'!B$10:B$999,MATCH($A650,'Cycle 1'!$L$10:$L$999,0),1)),INDEX('Cycle 2'!B$10:B$999,MATCH($A650,'Cycle 2'!$L$10:$L$999,0),1)),INDEX('Cycle 3'!B$10:B$999,MATCH($A650,'Cycle 3'!$L$10:$L$999,0),1)),INDEX('Cycle 4'!B$10:B$999,MATCH($A650,'Cycle 4'!$L$10:$L$999,0),1)),INDEX('Cycle 5'!B$10:B$999,MATCH($A650,'Cycle 5'!$L$10:$L$999,0),1)),INDEX('Cycle 6'!B$10:B$999,MATCH($A650,'Cycle 6'!$L$10:$L$999,0),1)),INDEX('Cycle 7'!B$10:B$999,MATCH($A650,'Cycle 7'!$L$10:$L$999,0),1)),INDEX('Cycle 8'!B$10:B$999,MATCH($A650,'Cycle 8'!$L$10:$L$999,0),1)),INDEX('Cycle 9'!B$10:B$999,MATCH($A650,'Cycle 9'!$L$10:$L$999,0),1)),INDEX('Cycle 10'!B$10:B$999,MATCH($A650,'Cycle 10'!$L$10:$L$999,0),1)),INDEX('Cycle 11'!B$10:B$999,MATCH($A650,'Cycle 11'!$L$10:$L$999,0),1)),"")="","",IFERROR(IFERROR(IFERROR(IFERROR(IFERROR(IFERROR(IFERROR(IFERROR(IFERROR(IFERROR(IFERROR(IFERROR(INDEX(Summer!B$10:B$999,MATCH($A650,Summer!$L$10:$L$999,0),1),INDEX('Cycle 1'!B$10:B$999,MATCH($A650,'Cycle 1'!$L$10:$L$999,0),1)),INDEX('Cycle 2'!B$10:B$999,MATCH($A650,'Cycle 2'!$L$10:$L$999,0),1)),INDEX('Cycle 3'!B$10:B$999,MATCH($A650,'Cycle 3'!$L$10:$L$999,0),1)),INDEX('Cycle 4'!B$10:B$999,MATCH($A650,'Cycle 4'!$L$10:$L$999,0),1)),INDEX('Cycle 5'!B$10:B$999,MATCH($A650,'Cycle 5'!$L$10:$L$999,0),1)),INDEX('Cycle 6'!B$10:B$999,MATCH($A650,'Cycle 6'!$L$10:$L$999,0),1)),INDEX('Cycle 7'!B$10:B$999,MATCH($A650,'Cycle 7'!$L$10:$L$999,0),1)),INDEX('Cycle 8'!B$10:B$999,MATCH($A650,'Cycle 8'!$L$10:$L$999,0),1)),INDEX('Cycle 9'!B$10:B$999,MATCH($A650,'Cycle 9'!$L$10:$L$999,0),1)),INDEX('Cycle 10'!B$10:B$999,MATCH($A650,'Cycle 10'!$L$10:$L$999,0),1)),INDEX('Cycle 11'!B$10:B$999,MATCH($A650,'Cycle 11'!$L$10:$L$999,0),1)),""))</f>
        <v/>
      </c>
      <c r="D650" t="str">
        <f>IF(IFERROR(IFERROR(IFERROR(IFERROR(IFERROR(IFERROR(IFERROR(IFERROR(IFERROR(IFERROR(IFERROR(IFERROR(INDEX(Summer!C$10:C$999,MATCH($A650,Summer!$L$10:$L$999,0),1),INDEX('Cycle 1'!C$10:C$999,MATCH($A650,'Cycle 1'!$L$10:$L$999,0),1)),INDEX('Cycle 2'!C$10:C$999,MATCH($A650,'Cycle 2'!$L$10:$L$999,0),1)),INDEX('Cycle 3'!C$10:C$999,MATCH($A650,'Cycle 3'!$L$10:$L$999,0),1)),INDEX('Cycle 4'!C$10:C$999,MATCH($A650,'Cycle 4'!$L$10:$L$999,0),1)),INDEX('Cycle 5'!C$10:C$999,MATCH($A650,'Cycle 5'!$L$10:$L$999,0),1)),INDEX('Cycle 6'!C$10:C$999,MATCH($A650,'Cycle 6'!$L$10:$L$999,0),1)),INDEX('Cycle 7'!C$10:C$999,MATCH($A650,'Cycle 7'!$L$10:$L$999,0),1)),INDEX('Cycle 8'!C$10:C$999,MATCH($A650,'Cycle 8'!$L$10:$L$999,0),1)),INDEX('Cycle 9'!C$10:C$999,MATCH($A650,'Cycle 9'!$L$10:$L$999,0),1)),INDEX('Cycle 10'!C$10:C$999,MATCH($A650,'Cycle 10'!$L$10:$L$999,0),1)),INDEX('Cycle 11'!C$10:C$999,MATCH($A650,'Cycle 11'!$L$10:$L$999,0),1)),"")="","",IFERROR(IFERROR(IFERROR(IFERROR(IFERROR(IFERROR(IFERROR(IFERROR(IFERROR(IFERROR(IFERROR(IFERROR(INDEX(Summer!C$10:C$999,MATCH($A650,Summer!$L$10:$L$999,0),1),INDEX('Cycle 1'!C$10:C$999,MATCH($A650,'Cycle 1'!$L$10:$L$999,0),1)),INDEX('Cycle 2'!C$10:C$999,MATCH($A650,'Cycle 2'!$L$10:$L$999,0),1)),INDEX('Cycle 3'!C$10:C$999,MATCH($A650,'Cycle 3'!$L$10:$L$999,0),1)),INDEX('Cycle 4'!C$10:C$999,MATCH($A650,'Cycle 4'!$L$10:$L$999,0),1)),INDEX('Cycle 5'!C$10:C$999,MATCH($A650,'Cycle 5'!$L$10:$L$999,0),1)),INDEX('Cycle 6'!C$10:C$999,MATCH($A650,'Cycle 6'!$L$10:$L$999,0),1)),INDEX('Cycle 7'!C$10:C$999,MATCH($A650,'Cycle 7'!$L$10:$L$999,0),1)),INDEX('Cycle 8'!C$10:C$999,MATCH($A650,'Cycle 8'!$L$10:$L$999,0),1)),INDEX('Cycle 9'!C$10:C$999,MATCH($A650,'Cycle 9'!$L$10:$L$999,0),1)),INDEX('Cycle 10'!C$10:C$999,MATCH($A650,'Cycle 10'!$L$10:$L$999,0),1)),INDEX('Cycle 11'!C$10:C$999,MATCH($A650,'Cycle 11'!$L$10:$L$999,0),1)),""))</f>
        <v/>
      </c>
      <c r="E650" t="str">
        <f>IF(IFERROR(IFERROR(IFERROR(IFERROR(IFERROR(IFERROR(IFERROR(IFERROR(IFERROR(IFERROR(IFERROR(IFERROR(INDEX(Summer!D$10:D$999,MATCH($A650,Summer!$L$10:$L$999,0),1),INDEX('Cycle 1'!D$10:D$999,MATCH($A650,'Cycle 1'!$L$10:$L$999,0),1)),INDEX('Cycle 2'!D$10:D$999,MATCH($A650,'Cycle 2'!$L$10:$L$999,0),1)),INDEX('Cycle 3'!D$10:D$999,MATCH($A650,'Cycle 3'!$L$10:$L$999,0),1)),INDEX('Cycle 4'!D$10:D$999,MATCH($A650,'Cycle 4'!$L$10:$L$999,0),1)),INDEX('Cycle 5'!D$10:D$999,MATCH($A650,'Cycle 5'!$L$10:$L$999,0),1)),INDEX('Cycle 6'!D$10:D$999,MATCH($A650,'Cycle 6'!$L$10:$L$999,0),1)),INDEX('Cycle 7'!D$10:D$999,MATCH($A650,'Cycle 7'!$L$10:$L$999,0),1)),INDEX('Cycle 8'!D$10:D$999,MATCH($A650,'Cycle 8'!$L$10:$L$999,0),1)),INDEX('Cycle 9'!D$10:D$999,MATCH($A650,'Cycle 9'!$L$10:$L$999,0),1)),INDEX('Cycle 10'!D$10:D$999,MATCH($A650,'Cycle 10'!$L$10:$L$999,0),1)),INDEX('Cycle 11'!D$10:D$999,MATCH($A650,'Cycle 11'!$L$10:$L$999,0),1)),"")="","",IFERROR(IFERROR(IFERROR(IFERROR(IFERROR(IFERROR(IFERROR(IFERROR(IFERROR(IFERROR(IFERROR(IFERROR(INDEX(Summer!D$10:D$999,MATCH($A650,Summer!$L$10:$L$999,0),1),INDEX('Cycle 1'!D$10:D$999,MATCH($A650,'Cycle 1'!$L$10:$L$999,0),1)),INDEX('Cycle 2'!D$10:D$999,MATCH($A650,'Cycle 2'!$L$10:$L$999,0),1)),INDEX('Cycle 3'!D$10:D$999,MATCH($A650,'Cycle 3'!$L$10:$L$999,0),1)),INDEX('Cycle 4'!D$10:D$999,MATCH($A650,'Cycle 4'!$L$10:$L$999,0),1)),INDEX('Cycle 5'!D$10:D$999,MATCH($A650,'Cycle 5'!$L$10:$L$999,0),1)),INDEX('Cycle 6'!D$10:D$999,MATCH($A650,'Cycle 6'!$L$10:$L$999,0),1)),INDEX('Cycle 7'!D$10:D$999,MATCH($A650,'Cycle 7'!$L$10:$L$999,0),1)),INDEX('Cycle 8'!D$10:D$999,MATCH($A650,'Cycle 8'!$L$10:$L$999,0),1)),INDEX('Cycle 9'!D$10:D$999,MATCH($A650,'Cycle 9'!$L$10:$L$999,0),1)),INDEX('Cycle 10'!D$10:D$999,MATCH($A650,'Cycle 10'!$L$10:$L$999,0),1)),INDEX('Cycle 11'!D$10:D$999,MATCH($A650,'Cycle 11'!$L$10:$L$999,0),1)),""))</f>
        <v/>
      </c>
      <c r="F650" t="str">
        <f>IF(IFERROR(IFERROR(IFERROR(IFERROR(IFERROR(IFERROR(IFERROR(IFERROR(IFERROR(IFERROR(IFERROR(IFERROR(INDEX(Summer!E$10:E$999,MATCH($A650,Summer!$L$10:$L$999,0),1),INDEX('Cycle 1'!E$10:E$999,MATCH($A650,'Cycle 1'!$L$10:$L$999,0),1)),INDEX('Cycle 2'!E$10:E$999,MATCH($A650,'Cycle 2'!$L$10:$L$999,0),1)),INDEX('Cycle 3'!E$10:E$999,MATCH($A650,'Cycle 3'!$L$10:$L$999,0),1)),INDEX('Cycle 4'!E$10:E$999,MATCH($A650,'Cycle 4'!$L$10:$L$999,0),1)),INDEX('Cycle 5'!E$10:E$999,MATCH($A650,'Cycle 5'!$L$10:$L$999,0),1)),INDEX('Cycle 6'!E$10:E$999,MATCH($A650,'Cycle 6'!$L$10:$L$999,0),1)),INDEX('Cycle 7'!E$10:E$999,MATCH($A650,'Cycle 7'!$L$10:$L$999,0),1)),INDEX('Cycle 8'!E$10:E$999,MATCH($A650,'Cycle 8'!$L$10:$L$999,0),1)),INDEX('Cycle 9'!E$10:E$999,MATCH($A650,'Cycle 9'!$L$10:$L$999,0),1)),INDEX('Cycle 10'!E$10:E$999,MATCH($A650,'Cycle 10'!$L$10:$L$999,0),1)),INDEX('Cycle 11'!E$10:E$999,MATCH($A650,'Cycle 11'!$L$10:$L$999,0),1)),"")="","",IFERROR(IFERROR(IFERROR(IFERROR(IFERROR(IFERROR(IFERROR(IFERROR(IFERROR(IFERROR(IFERROR(IFERROR(INDEX(Summer!E$10:E$999,MATCH($A650,Summer!$L$10:$L$999,0),1),INDEX('Cycle 1'!E$10:E$999,MATCH($A650,'Cycle 1'!$L$10:$L$999,0),1)),INDEX('Cycle 2'!E$10:E$999,MATCH($A650,'Cycle 2'!$L$10:$L$999,0),1)),INDEX('Cycle 3'!E$10:E$999,MATCH($A650,'Cycle 3'!$L$10:$L$999,0),1)),INDEX('Cycle 4'!E$10:E$999,MATCH($A650,'Cycle 4'!$L$10:$L$999,0),1)),INDEX('Cycle 5'!E$10:E$999,MATCH($A650,'Cycle 5'!$L$10:$L$999,0),1)),INDEX('Cycle 6'!E$10:E$999,MATCH($A650,'Cycle 6'!$L$10:$L$999,0),1)),INDEX('Cycle 7'!E$10:E$999,MATCH($A650,'Cycle 7'!$L$10:$L$999,0),1)),INDEX('Cycle 8'!E$10:E$999,MATCH($A650,'Cycle 8'!$L$10:$L$999,0),1)),INDEX('Cycle 9'!E$10:E$999,MATCH($A650,'Cycle 9'!$L$10:$L$999,0),1)),INDEX('Cycle 10'!E$10:E$999,MATCH($A650,'Cycle 10'!$L$10:$L$999,0),1)),INDEX('Cycle 11'!E$10:E$999,MATCH($A650,'Cycle 11'!$L$10:$L$999,0),1)),""))</f>
        <v/>
      </c>
      <c r="G650" t="str">
        <f>IF(IFERROR(IFERROR(IFERROR(IFERROR(IFERROR(IFERROR(IFERROR(IFERROR(IFERROR(IFERROR(IFERROR(IFERROR(INDEX(Summer!F$10:F$999,MATCH($A650,Summer!$L$10:$L$999,0),1),INDEX('Cycle 1'!F$10:F$999,MATCH($A650,'Cycle 1'!$L$10:$L$999,0),1)),INDEX('Cycle 2'!F$10:F$999,MATCH($A650,'Cycle 2'!$L$10:$L$999,0),1)),INDEX('Cycle 3'!F$10:F$999,MATCH($A650,'Cycle 3'!$L$10:$L$999,0),1)),INDEX('Cycle 4'!F$10:F$999,MATCH($A650,'Cycle 4'!$L$10:$L$999,0),1)),INDEX('Cycle 5'!F$10:F$999,MATCH($A650,'Cycle 5'!$L$10:$L$999,0),1)),INDEX('Cycle 6'!F$10:F$999,MATCH($A650,'Cycle 6'!$L$10:$L$999,0),1)),INDEX('Cycle 7'!F$10:F$999,MATCH($A650,'Cycle 7'!$L$10:$L$999,0),1)),INDEX('Cycle 8'!F$10:F$999,MATCH($A650,'Cycle 8'!$L$10:$L$999,0),1)),INDEX('Cycle 9'!F$10:F$999,MATCH($A650,'Cycle 9'!$L$10:$L$999,0),1)),INDEX('Cycle 10'!F$10:F$999,MATCH($A650,'Cycle 10'!$L$10:$L$999,0),1)),INDEX('Cycle 11'!F$10:F$999,MATCH($A650,'Cycle 11'!$L$10:$L$999,0),1)),"")="","",IFERROR(IFERROR(IFERROR(IFERROR(IFERROR(IFERROR(IFERROR(IFERROR(IFERROR(IFERROR(IFERROR(IFERROR(INDEX(Summer!F$10:F$999,MATCH($A650,Summer!$L$10:$L$999,0),1),INDEX('Cycle 1'!F$10:F$999,MATCH($A650,'Cycle 1'!$L$10:$L$999,0),1)),INDEX('Cycle 2'!F$10:F$999,MATCH($A650,'Cycle 2'!$L$10:$L$999,0),1)),INDEX('Cycle 3'!F$10:F$999,MATCH($A650,'Cycle 3'!$L$10:$L$999,0),1)),INDEX('Cycle 4'!F$10:F$999,MATCH($A650,'Cycle 4'!$L$10:$L$999,0),1)),INDEX('Cycle 5'!F$10:F$999,MATCH($A650,'Cycle 5'!$L$10:$L$999,0),1)),INDEX('Cycle 6'!F$10:F$999,MATCH($A650,'Cycle 6'!$L$10:$L$999,0),1)),INDEX('Cycle 7'!F$10:F$999,MATCH($A650,'Cycle 7'!$L$10:$L$999,0),1)),INDEX('Cycle 8'!F$10:F$999,MATCH($A650,'Cycle 8'!$L$10:$L$999,0),1)),INDEX('Cycle 9'!F$10:F$999,MATCH($A650,'Cycle 9'!$L$10:$L$999,0),1)),INDEX('Cycle 10'!F$10:F$999,MATCH($A650,'Cycle 10'!$L$10:$L$999,0),1)),INDEX('Cycle 11'!F$10:F$999,MATCH($A650,'Cycle 11'!$L$10:$L$999,0),1)),""))</f>
        <v/>
      </c>
      <c r="H650" t="str">
        <f>IF(IFERROR(IFERROR(IFERROR(IFERROR(IFERROR(IFERROR(IFERROR(IFERROR(IFERROR(IFERROR(IFERROR(IFERROR(INDEX(Summer!G$10:G$999,MATCH($A650,Summer!$L$10:$L$999,0),1),INDEX('Cycle 1'!G$10:G$999,MATCH($A650,'Cycle 1'!$L$10:$L$999,0),1)),INDEX('Cycle 2'!G$10:G$999,MATCH($A650,'Cycle 2'!$L$10:$L$999,0),1)),INDEX('Cycle 3'!G$10:G$999,MATCH($A650,'Cycle 3'!$L$10:$L$999,0),1)),INDEX('Cycle 4'!G$10:G$999,MATCH($A650,'Cycle 4'!$L$10:$L$999,0),1)),INDEX('Cycle 5'!G$10:G$999,MATCH($A650,'Cycle 5'!$L$10:$L$999,0),1)),INDEX('Cycle 6'!G$10:G$999,MATCH($A650,'Cycle 6'!$L$10:$L$999,0),1)),INDEX('Cycle 7'!G$10:G$999,MATCH($A650,'Cycle 7'!$L$10:$L$999,0),1)),INDEX('Cycle 8'!G$10:G$999,MATCH($A650,'Cycle 8'!$L$10:$L$999,0),1)),INDEX('Cycle 9'!G$10:G$999,MATCH($A650,'Cycle 9'!$L$10:$L$999,0),1)),INDEX('Cycle 10'!G$10:G$999,MATCH($A650,'Cycle 10'!$L$10:$L$999,0),1)),INDEX('Cycle 11'!G$10:G$999,MATCH($A650,'Cycle 11'!$L$10:$L$999,0),1)),"")="","",IFERROR(IFERROR(IFERROR(IFERROR(IFERROR(IFERROR(IFERROR(IFERROR(IFERROR(IFERROR(IFERROR(IFERROR(INDEX(Summer!G$10:G$999,MATCH($A650,Summer!$L$10:$L$999,0),1),INDEX('Cycle 1'!G$10:G$999,MATCH($A650,'Cycle 1'!$L$10:$L$999,0),1)),INDEX('Cycle 2'!G$10:G$999,MATCH($A650,'Cycle 2'!$L$10:$L$999,0),1)),INDEX('Cycle 3'!G$10:G$999,MATCH($A650,'Cycle 3'!$L$10:$L$999,0),1)),INDEX('Cycle 4'!G$10:G$999,MATCH($A650,'Cycle 4'!$L$10:$L$999,0),1)),INDEX('Cycle 5'!G$10:G$999,MATCH($A650,'Cycle 5'!$L$10:$L$999,0),1)),INDEX('Cycle 6'!G$10:G$999,MATCH($A650,'Cycle 6'!$L$10:$L$999,0),1)),INDEX('Cycle 7'!G$10:G$999,MATCH($A650,'Cycle 7'!$L$10:$L$999,0),1)),INDEX('Cycle 8'!G$10:G$999,MATCH($A650,'Cycle 8'!$L$10:$L$999,0),1)),INDEX('Cycle 9'!G$10:G$999,MATCH($A650,'Cycle 9'!$L$10:$L$999,0),1)),INDEX('Cycle 10'!G$10:G$999,MATCH($A650,'Cycle 10'!$L$10:$L$999,0),1)),INDEX('Cycle 11'!G$10:G$999,MATCH($A650,'Cycle 11'!$L$10:$L$999,0),1)),""))</f>
        <v/>
      </c>
      <c r="I650">
        <f>IFERROR(IF(C650="",MAX(I$1:I649),IF(ROW(C$2)=ROW(C650),1,IF(ISERROR(VLOOKUP(C650,C$2:C649,1,FALSE)),MAX(I$1:I649)+1,MAX(I$1:I649)))),"")</f>
        <v>0</v>
      </c>
      <c r="J650" t="str">
        <f t="shared" si="76"/>
        <v/>
      </c>
      <c r="K650" t="str">
        <f t="shared" si="78"/>
        <v/>
      </c>
      <c r="L650" t="str">
        <f t="shared" si="78"/>
        <v/>
      </c>
      <c r="M650" t="str">
        <f t="shared" si="78"/>
        <v/>
      </c>
      <c r="N650" t="str">
        <f t="shared" si="78"/>
        <v/>
      </c>
      <c r="O650" t="str">
        <f t="shared" si="78"/>
        <v/>
      </c>
      <c r="P650" t="str">
        <f t="shared" si="78"/>
        <v/>
      </c>
      <c r="Q650" t="str">
        <f t="shared" si="78"/>
        <v/>
      </c>
      <c r="R650" t="str">
        <f t="shared" si="78"/>
        <v/>
      </c>
      <c r="S650" t="str">
        <f t="shared" si="78"/>
        <v/>
      </c>
      <c r="T650" t="str">
        <f t="shared" si="78"/>
        <v/>
      </c>
      <c r="U650" t="str">
        <f t="shared" si="78"/>
        <v/>
      </c>
      <c r="V650" t="str">
        <f t="shared" si="78"/>
        <v/>
      </c>
      <c r="W650" t="str">
        <f t="shared" si="77"/>
        <v/>
      </c>
      <c r="X650">
        <f>IF(OR(H650="No",H650=""),0,IF(COUNTIFS(H$2:H650,"Yes",C$2:C650,C650)&gt;1,0,COUNTIFS(H$2:H650,"Yes",C$2:C650,C650)))+IF(X649=$X$1,0,X649)</f>
        <v>0</v>
      </c>
    </row>
    <row r="651" spans="1:24" x14ac:dyDescent="0.3">
      <c r="A651">
        <f>ROWS($A$2:$A651)</f>
        <v>650</v>
      </c>
      <c r="B651" t="str">
        <f>IF(ISERROR(VLOOKUP(A651,Summer!L$11:L$500,1,FALSE)),IF(ISERROR(VLOOKUP(A651,'Cycle 1'!L$11:L$500,1,FALSE)),IF(ISERROR(VLOOKUP(A651,'Cycle 2'!L$11:L$500,1,FALSE)),IF(ISERROR(VLOOKUP(A651,'Cycle 3'!L$11:L$500,1,FALSE)),IF(ISERROR(VLOOKUP(A651,'Cycle 4'!L$11:L$500,1,FALSE)),IF(ISERROR(VLOOKUP(A651,'Cycle 5'!L$11:L$500,1,FALSE)),IF(ISERROR(VLOOKUP(A651,'Cycle 6'!L$11:L$500,1,FALSE)),IF(ISERROR(VLOOKUP(A651,'Cycle 7'!L$11:L$500,1,FALSE)),IF(ISERROR(VLOOKUP(A651,'Cycle 8'!L$11:L$500,1,FALSE)),IF(ISERROR(VLOOKUP(A651,'Cycle 9'!L$11:L$500,1,FALSE)),IF(ISERROR(VLOOKUP(A651,'Cycle 10'!L$11:L$500,1,FALSE)),IF(ISERROR(VLOOKUP(A651,'Cycle 11'!L$11:L$500,1,FALSE)),"","Cycle 11"),"Cycle 10"),"Cycle 9"),"Cycle 8"),"Cycle 7"),"Cycle 6"),"Cycle 5"),"Cycle 4"),"Cycle 3"),"Cycle 2"),"Cycle 1"),"Summer")</f>
        <v/>
      </c>
      <c r="C651" t="str">
        <f>IF(IFERROR(IFERROR(IFERROR(IFERROR(IFERROR(IFERROR(IFERROR(IFERROR(IFERROR(IFERROR(IFERROR(IFERROR(INDEX(Summer!B$10:B$999,MATCH($A651,Summer!$L$10:$L$999,0),1),INDEX('Cycle 1'!B$10:B$999,MATCH($A651,'Cycle 1'!$L$10:$L$999,0),1)),INDEX('Cycle 2'!B$10:B$999,MATCH($A651,'Cycle 2'!$L$10:$L$999,0),1)),INDEX('Cycle 3'!B$10:B$999,MATCH($A651,'Cycle 3'!$L$10:$L$999,0),1)),INDEX('Cycle 4'!B$10:B$999,MATCH($A651,'Cycle 4'!$L$10:$L$999,0),1)),INDEX('Cycle 5'!B$10:B$999,MATCH($A651,'Cycle 5'!$L$10:$L$999,0),1)),INDEX('Cycle 6'!B$10:B$999,MATCH($A651,'Cycle 6'!$L$10:$L$999,0),1)),INDEX('Cycle 7'!B$10:B$999,MATCH($A651,'Cycle 7'!$L$10:$L$999,0),1)),INDEX('Cycle 8'!B$10:B$999,MATCH($A651,'Cycle 8'!$L$10:$L$999,0),1)),INDEX('Cycle 9'!B$10:B$999,MATCH($A651,'Cycle 9'!$L$10:$L$999,0),1)),INDEX('Cycle 10'!B$10:B$999,MATCH($A651,'Cycle 10'!$L$10:$L$999,0),1)),INDEX('Cycle 11'!B$10:B$999,MATCH($A651,'Cycle 11'!$L$10:$L$999,0),1)),"")="","",IFERROR(IFERROR(IFERROR(IFERROR(IFERROR(IFERROR(IFERROR(IFERROR(IFERROR(IFERROR(IFERROR(IFERROR(INDEX(Summer!B$10:B$999,MATCH($A651,Summer!$L$10:$L$999,0),1),INDEX('Cycle 1'!B$10:B$999,MATCH($A651,'Cycle 1'!$L$10:$L$999,0),1)),INDEX('Cycle 2'!B$10:B$999,MATCH($A651,'Cycle 2'!$L$10:$L$999,0),1)),INDEX('Cycle 3'!B$10:B$999,MATCH($A651,'Cycle 3'!$L$10:$L$999,0),1)),INDEX('Cycle 4'!B$10:B$999,MATCH($A651,'Cycle 4'!$L$10:$L$999,0),1)),INDEX('Cycle 5'!B$10:B$999,MATCH($A651,'Cycle 5'!$L$10:$L$999,0),1)),INDEX('Cycle 6'!B$10:B$999,MATCH($A651,'Cycle 6'!$L$10:$L$999,0),1)),INDEX('Cycle 7'!B$10:B$999,MATCH($A651,'Cycle 7'!$L$10:$L$999,0),1)),INDEX('Cycle 8'!B$10:B$999,MATCH($A651,'Cycle 8'!$L$10:$L$999,0),1)),INDEX('Cycle 9'!B$10:B$999,MATCH($A651,'Cycle 9'!$L$10:$L$999,0),1)),INDEX('Cycle 10'!B$10:B$999,MATCH($A651,'Cycle 10'!$L$10:$L$999,0),1)),INDEX('Cycle 11'!B$10:B$999,MATCH($A651,'Cycle 11'!$L$10:$L$999,0),1)),""))</f>
        <v/>
      </c>
      <c r="D651" t="str">
        <f>IF(IFERROR(IFERROR(IFERROR(IFERROR(IFERROR(IFERROR(IFERROR(IFERROR(IFERROR(IFERROR(IFERROR(IFERROR(INDEX(Summer!C$10:C$999,MATCH($A651,Summer!$L$10:$L$999,0),1),INDEX('Cycle 1'!C$10:C$999,MATCH($A651,'Cycle 1'!$L$10:$L$999,0),1)),INDEX('Cycle 2'!C$10:C$999,MATCH($A651,'Cycle 2'!$L$10:$L$999,0),1)),INDEX('Cycle 3'!C$10:C$999,MATCH($A651,'Cycle 3'!$L$10:$L$999,0),1)),INDEX('Cycle 4'!C$10:C$999,MATCH($A651,'Cycle 4'!$L$10:$L$999,0),1)),INDEX('Cycle 5'!C$10:C$999,MATCH($A651,'Cycle 5'!$L$10:$L$999,0),1)),INDEX('Cycle 6'!C$10:C$999,MATCH($A651,'Cycle 6'!$L$10:$L$999,0),1)),INDEX('Cycle 7'!C$10:C$999,MATCH($A651,'Cycle 7'!$L$10:$L$999,0),1)),INDEX('Cycle 8'!C$10:C$999,MATCH($A651,'Cycle 8'!$L$10:$L$999,0),1)),INDEX('Cycle 9'!C$10:C$999,MATCH($A651,'Cycle 9'!$L$10:$L$999,0),1)),INDEX('Cycle 10'!C$10:C$999,MATCH($A651,'Cycle 10'!$L$10:$L$999,0),1)),INDEX('Cycle 11'!C$10:C$999,MATCH($A651,'Cycle 11'!$L$10:$L$999,0),1)),"")="","",IFERROR(IFERROR(IFERROR(IFERROR(IFERROR(IFERROR(IFERROR(IFERROR(IFERROR(IFERROR(IFERROR(IFERROR(INDEX(Summer!C$10:C$999,MATCH($A651,Summer!$L$10:$L$999,0),1),INDEX('Cycle 1'!C$10:C$999,MATCH($A651,'Cycle 1'!$L$10:$L$999,0),1)),INDEX('Cycle 2'!C$10:C$999,MATCH($A651,'Cycle 2'!$L$10:$L$999,0),1)),INDEX('Cycle 3'!C$10:C$999,MATCH($A651,'Cycle 3'!$L$10:$L$999,0),1)),INDEX('Cycle 4'!C$10:C$999,MATCH($A651,'Cycle 4'!$L$10:$L$999,0),1)),INDEX('Cycle 5'!C$10:C$999,MATCH($A651,'Cycle 5'!$L$10:$L$999,0),1)),INDEX('Cycle 6'!C$10:C$999,MATCH($A651,'Cycle 6'!$L$10:$L$999,0),1)),INDEX('Cycle 7'!C$10:C$999,MATCH($A651,'Cycle 7'!$L$10:$L$999,0),1)),INDEX('Cycle 8'!C$10:C$999,MATCH($A651,'Cycle 8'!$L$10:$L$999,0),1)),INDEX('Cycle 9'!C$10:C$999,MATCH($A651,'Cycle 9'!$L$10:$L$999,0),1)),INDEX('Cycle 10'!C$10:C$999,MATCH($A651,'Cycle 10'!$L$10:$L$999,0),1)),INDEX('Cycle 11'!C$10:C$999,MATCH($A651,'Cycle 11'!$L$10:$L$999,0),1)),""))</f>
        <v/>
      </c>
      <c r="E651" t="str">
        <f>IF(IFERROR(IFERROR(IFERROR(IFERROR(IFERROR(IFERROR(IFERROR(IFERROR(IFERROR(IFERROR(IFERROR(IFERROR(INDEX(Summer!D$10:D$999,MATCH($A651,Summer!$L$10:$L$999,0),1),INDEX('Cycle 1'!D$10:D$999,MATCH($A651,'Cycle 1'!$L$10:$L$999,0),1)),INDEX('Cycle 2'!D$10:D$999,MATCH($A651,'Cycle 2'!$L$10:$L$999,0),1)),INDEX('Cycle 3'!D$10:D$999,MATCH($A651,'Cycle 3'!$L$10:$L$999,0),1)),INDEX('Cycle 4'!D$10:D$999,MATCH($A651,'Cycle 4'!$L$10:$L$999,0),1)),INDEX('Cycle 5'!D$10:D$999,MATCH($A651,'Cycle 5'!$L$10:$L$999,0),1)),INDEX('Cycle 6'!D$10:D$999,MATCH($A651,'Cycle 6'!$L$10:$L$999,0),1)),INDEX('Cycle 7'!D$10:D$999,MATCH($A651,'Cycle 7'!$L$10:$L$999,0),1)),INDEX('Cycle 8'!D$10:D$999,MATCH($A651,'Cycle 8'!$L$10:$L$999,0),1)),INDEX('Cycle 9'!D$10:D$999,MATCH($A651,'Cycle 9'!$L$10:$L$999,0),1)),INDEX('Cycle 10'!D$10:D$999,MATCH($A651,'Cycle 10'!$L$10:$L$999,0),1)),INDEX('Cycle 11'!D$10:D$999,MATCH($A651,'Cycle 11'!$L$10:$L$999,0),1)),"")="","",IFERROR(IFERROR(IFERROR(IFERROR(IFERROR(IFERROR(IFERROR(IFERROR(IFERROR(IFERROR(IFERROR(IFERROR(INDEX(Summer!D$10:D$999,MATCH($A651,Summer!$L$10:$L$999,0),1),INDEX('Cycle 1'!D$10:D$999,MATCH($A651,'Cycle 1'!$L$10:$L$999,0),1)),INDEX('Cycle 2'!D$10:D$999,MATCH($A651,'Cycle 2'!$L$10:$L$999,0),1)),INDEX('Cycle 3'!D$10:D$999,MATCH($A651,'Cycle 3'!$L$10:$L$999,0),1)),INDEX('Cycle 4'!D$10:D$999,MATCH($A651,'Cycle 4'!$L$10:$L$999,0),1)),INDEX('Cycle 5'!D$10:D$999,MATCH($A651,'Cycle 5'!$L$10:$L$999,0),1)),INDEX('Cycle 6'!D$10:D$999,MATCH($A651,'Cycle 6'!$L$10:$L$999,0),1)),INDEX('Cycle 7'!D$10:D$999,MATCH($A651,'Cycle 7'!$L$10:$L$999,0),1)),INDEX('Cycle 8'!D$10:D$999,MATCH($A651,'Cycle 8'!$L$10:$L$999,0),1)),INDEX('Cycle 9'!D$10:D$999,MATCH($A651,'Cycle 9'!$L$10:$L$999,0),1)),INDEX('Cycle 10'!D$10:D$999,MATCH($A651,'Cycle 10'!$L$10:$L$999,0),1)),INDEX('Cycle 11'!D$10:D$999,MATCH($A651,'Cycle 11'!$L$10:$L$999,0),1)),""))</f>
        <v/>
      </c>
      <c r="F651" t="str">
        <f>IF(IFERROR(IFERROR(IFERROR(IFERROR(IFERROR(IFERROR(IFERROR(IFERROR(IFERROR(IFERROR(IFERROR(IFERROR(INDEX(Summer!E$10:E$999,MATCH($A651,Summer!$L$10:$L$999,0),1),INDEX('Cycle 1'!E$10:E$999,MATCH($A651,'Cycle 1'!$L$10:$L$999,0),1)),INDEX('Cycle 2'!E$10:E$999,MATCH($A651,'Cycle 2'!$L$10:$L$999,0),1)),INDEX('Cycle 3'!E$10:E$999,MATCH($A651,'Cycle 3'!$L$10:$L$999,0),1)),INDEX('Cycle 4'!E$10:E$999,MATCH($A651,'Cycle 4'!$L$10:$L$999,0),1)),INDEX('Cycle 5'!E$10:E$999,MATCH($A651,'Cycle 5'!$L$10:$L$999,0),1)),INDEX('Cycle 6'!E$10:E$999,MATCH($A651,'Cycle 6'!$L$10:$L$999,0),1)),INDEX('Cycle 7'!E$10:E$999,MATCH($A651,'Cycle 7'!$L$10:$L$999,0),1)),INDEX('Cycle 8'!E$10:E$999,MATCH($A651,'Cycle 8'!$L$10:$L$999,0),1)),INDEX('Cycle 9'!E$10:E$999,MATCH($A651,'Cycle 9'!$L$10:$L$999,0),1)),INDEX('Cycle 10'!E$10:E$999,MATCH($A651,'Cycle 10'!$L$10:$L$999,0),1)),INDEX('Cycle 11'!E$10:E$999,MATCH($A651,'Cycle 11'!$L$10:$L$999,0),1)),"")="","",IFERROR(IFERROR(IFERROR(IFERROR(IFERROR(IFERROR(IFERROR(IFERROR(IFERROR(IFERROR(IFERROR(IFERROR(INDEX(Summer!E$10:E$999,MATCH($A651,Summer!$L$10:$L$999,0),1),INDEX('Cycle 1'!E$10:E$999,MATCH($A651,'Cycle 1'!$L$10:$L$999,0),1)),INDEX('Cycle 2'!E$10:E$999,MATCH($A651,'Cycle 2'!$L$10:$L$999,0),1)),INDEX('Cycle 3'!E$10:E$999,MATCH($A651,'Cycle 3'!$L$10:$L$999,0),1)),INDEX('Cycle 4'!E$10:E$999,MATCH($A651,'Cycle 4'!$L$10:$L$999,0),1)),INDEX('Cycle 5'!E$10:E$999,MATCH($A651,'Cycle 5'!$L$10:$L$999,0),1)),INDEX('Cycle 6'!E$10:E$999,MATCH($A651,'Cycle 6'!$L$10:$L$999,0),1)),INDEX('Cycle 7'!E$10:E$999,MATCH($A651,'Cycle 7'!$L$10:$L$999,0),1)),INDEX('Cycle 8'!E$10:E$999,MATCH($A651,'Cycle 8'!$L$10:$L$999,0),1)),INDEX('Cycle 9'!E$10:E$999,MATCH($A651,'Cycle 9'!$L$10:$L$999,0),1)),INDEX('Cycle 10'!E$10:E$999,MATCH($A651,'Cycle 10'!$L$10:$L$999,0),1)),INDEX('Cycle 11'!E$10:E$999,MATCH($A651,'Cycle 11'!$L$10:$L$999,0),1)),""))</f>
        <v/>
      </c>
      <c r="G651" t="str">
        <f>IF(IFERROR(IFERROR(IFERROR(IFERROR(IFERROR(IFERROR(IFERROR(IFERROR(IFERROR(IFERROR(IFERROR(IFERROR(INDEX(Summer!F$10:F$999,MATCH($A651,Summer!$L$10:$L$999,0),1),INDEX('Cycle 1'!F$10:F$999,MATCH($A651,'Cycle 1'!$L$10:$L$999,0),1)),INDEX('Cycle 2'!F$10:F$999,MATCH($A651,'Cycle 2'!$L$10:$L$999,0),1)),INDEX('Cycle 3'!F$10:F$999,MATCH($A651,'Cycle 3'!$L$10:$L$999,0),1)),INDEX('Cycle 4'!F$10:F$999,MATCH($A651,'Cycle 4'!$L$10:$L$999,0),1)),INDEX('Cycle 5'!F$10:F$999,MATCH($A651,'Cycle 5'!$L$10:$L$999,0),1)),INDEX('Cycle 6'!F$10:F$999,MATCH($A651,'Cycle 6'!$L$10:$L$999,0),1)),INDEX('Cycle 7'!F$10:F$999,MATCH($A651,'Cycle 7'!$L$10:$L$999,0),1)),INDEX('Cycle 8'!F$10:F$999,MATCH($A651,'Cycle 8'!$L$10:$L$999,0),1)),INDEX('Cycle 9'!F$10:F$999,MATCH($A651,'Cycle 9'!$L$10:$L$999,0),1)),INDEX('Cycle 10'!F$10:F$999,MATCH($A651,'Cycle 10'!$L$10:$L$999,0),1)),INDEX('Cycle 11'!F$10:F$999,MATCH($A651,'Cycle 11'!$L$10:$L$999,0),1)),"")="","",IFERROR(IFERROR(IFERROR(IFERROR(IFERROR(IFERROR(IFERROR(IFERROR(IFERROR(IFERROR(IFERROR(IFERROR(INDEX(Summer!F$10:F$999,MATCH($A651,Summer!$L$10:$L$999,0),1),INDEX('Cycle 1'!F$10:F$999,MATCH($A651,'Cycle 1'!$L$10:$L$999,0),1)),INDEX('Cycle 2'!F$10:F$999,MATCH($A651,'Cycle 2'!$L$10:$L$999,0),1)),INDEX('Cycle 3'!F$10:F$999,MATCH($A651,'Cycle 3'!$L$10:$L$999,0),1)),INDEX('Cycle 4'!F$10:F$999,MATCH($A651,'Cycle 4'!$L$10:$L$999,0),1)),INDEX('Cycle 5'!F$10:F$999,MATCH($A651,'Cycle 5'!$L$10:$L$999,0),1)),INDEX('Cycle 6'!F$10:F$999,MATCH($A651,'Cycle 6'!$L$10:$L$999,0),1)),INDEX('Cycle 7'!F$10:F$999,MATCH($A651,'Cycle 7'!$L$10:$L$999,0),1)),INDEX('Cycle 8'!F$10:F$999,MATCH($A651,'Cycle 8'!$L$10:$L$999,0),1)),INDEX('Cycle 9'!F$10:F$999,MATCH($A651,'Cycle 9'!$L$10:$L$999,0),1)),INDEX('Cycle 10'!F$10:F$999,MATCH($A651,'Cycle 10'!$L$10:$L$999,0),1)),INDEX('Cycle 11'!F$10:F$999,MATCH($A651,'Cycle 11'!$L$10:$L$999,0),1)),""))</f>
        <v/>
      </c>
      <c r="H651" t="str">
        <f>IF(IFERROR(IFERROR(IFERROR(IFERROR(IFERROR(IFERROR(IFERROR(IFERROR(IFERROR(IFERROR(IFERROR(IFERROR(INDEX(Summer!G$10:G$999,MATCH($A651,Summer!$L$10:$L$999,0),1),INDEX('Cycle 1'!G$10:G$999,MATCH($A651,'Cycle 1'!$L$10:$L$999,0),1)),INDEX('Cycle 2'!G$10:G$999,MATCH($A651,'Cycle 2'!$L$10:$L$999,0),1)),INDEX('Cycle 3'!G$10:G$999,MATCH($A651,'Cycle 3'!$L$10:$L$999,0),1)),INDEX('Cycle 4'!G$10:G$999,MATCH($A651,'Cycle 4'!$L$10:$L$999,0),1)),INDEX('Cycle 5'!G$10:G$999,MATCH($A651,'Cycle 5'!$L$10:$L$999,0),1)),INDEX('Cycle 6'!G$10:G$999,MATCH($A651,'Cycle 6'!$L$10:$L$999,0),1)),INDEX('Cycle 7'!G$10:G$999,MATCH($A651,'Cycle 7'!$L$10:$L$999,0),1)),INDEX('Cycle 8'!G$10:G$999,MATCH($A651,'Cycle 8'!$L$10:$L$999,0),1)),INDEX('Cycle 9'!G$10:G$999,MATCH($A651,'Cycle 9'!$L$10:$L$999,0),1)),INDEX('Cycle 10'!G$10:G$999,MATCH($A651,'Cycle 10'!$L$10:$L$999,0),1)),INDEX('Cycle 11'!G$10:G$999,MATCH($A651,'Cycle 11'!$L$10:$L$999,0),1)),"")="","",IFERROR(IFERROR(IFERROR(IFERROR(IFERROR(IFERROR(IFERROR(IFERROR(IFERROR(IFERROR(IFERROR(IFERROR(INDEX(Summer!G$10:G$999,MATCH($A651,Summer!$L$10:$L$999,0),1),INDEX('Cycle 1'!G$10:G$999,MATCH($A651,'Cycle 1'!$L$10:$L$999,0),1)),INDEX('Cycle 2'!G$10:G$999,MATCH($A651,'Cycle 2'!$L$10:$L$999,0),1)),INDEX('Cycle 3'!G$10:G$999,MATCH($A651,'Cycle 3'!$L$10:$L$999,0),1)),INDEX('Cycle 4'!G$10:G$999,MATCH($A651,'Cycle 4'!$L$10:$L$999,0),1)),INDEX('Cycle 5'!G$10:G$999,MATCH($A651,'Cycle 5'!$L$10:$L$999,0),1)),INDEX('Cycle 6'!G$10:G$999,MATCH($A651,'Cycle 6'!$L$10:$L$999,0),1)),INDEX('Cycle 7'!G$10:G$999,MATCH($A651,'Cycle 7'!$L$10:$L$999,0),1)),INDEX('Cycle 8'!G$10:G$999,MATCH($A651,'Cycle 8'!$L$10:$L$999,0),1)),INDEX('Cycle 9'!G$10:G$999,MATCH($A651,'Cycle 9'!$L$10:$L$999,0),1)),INDEX('Cycle 10'!G$10:G$999,MATCH($A651,'Cycle 10'!$L$10:$L$999,0),1)),INDEX('Cycle 11'!G$10:G$999,MATCH($A651,'Cycle 11'!$L$10:$L$999,0),1)),""))</f>
        <v/>
      </c>
      <c r="I651">
        <f>IFERROR(IF(C651="",MAX(I$1:I650),IF(ROW(C$2)=ROW(C651),1,IF(ISERROR(VLOOKUP(C651,C$2:C650,1,FALSE)),MAX(I$1:I650)+1,MAX(I$1:I650)))),"")</f>
        <v>0</v>
      </c>
      <c r="J651" t="str">
        <f t="shared" si="76"/>
        <v/>
      </c>
      <c r="K651" t="str">
        <f t="shared" si="78"/>
        <v/>
      </c>
      <c r="L651" t="str">
        <f t="shared" si="78"/>
        <v/>
      </c>
      <c r="M651" t="str">
        <f t="shared" si="78"/>
        <v/>
      </c>
      <c r="N651" t="str">
        <f t="shared" si="78"/>
        <v/>
      </c>
      <c r="O651" t="str">
        <f t="shared" si="78"/>
        <v/>
      </c>
      <c r="P651" t="str">
        <f t="shared" si="78"/>
        <v/>
      </c>
      <c r="Q651" t="str">
        <f t="shared" si="78"/>
        <v/>
      </c>
      <c r="R651" t="str">
        <f t="shared" si="78"/>
        <v/>
      </c>
      <c r="S651" t="str">
        <f t="shared" si="78"/>
        <v/>
      </c>
      <c r="T651" t="str">
        <f t="shared" si="78"/>
        <v/>
      </c>
      <c r="U651" t="str">
        <f t="shared" si="78"/>
        <v/>
      </c>
      <c r="V651" t="str">
        <f t="shared" si="78"/>
        <v/>
      </c>
      <c r="W651" t="str">
        <f t="shared" si="77"/>
        <v/>
      </c>
      <c r="X651">
        <f>IF(OR(H651="No",H651=""),0,IF(COUNTIFS(H$2:H651,"Yes",C$2:C651,C651)&gt;1,0,COUNTIFS(H$2:H651,"Yes",C$2:C651,C651)))+IF(X650=$X$1,0,X650)</f>
        <v>0</v>
      </c>
    </row>
    <row r="652" spans="1:24" x14ac:dyDescent="0.3">
      <c r="A652">
        <f>ROWS($A$2:$A652)</f>
        <v>651</v>
      </c>
      <c r="B652" t="str">
        <f>IF(ISERROR(VLOOKUP(A652,Summer!L$11:L$500,1,FALSE)),IF(ISERROR(VLOOKUP(A652,'Cycle 1'!L$11:L$500,1,FALSE)),IF(ISERROR(VLOOKUP(A652,'Cycle 2'!L$11:L$500,1,FALSE)),IF(ISERROR(VLOOKUP(A652,'Cycle 3'!L$11:L$500,1,FALSE)),IF(ISERROR(VLOOKUP(A652,'Cycle 4'!L$11:L$500,1,FALSE)),IF(ISERROR(VLOOKUP(A652,'Cycle 5'!L$11:L$500,1,FALSE)),IF(ISERROR(VLOOKUP(A652,'Cycle 6'!L$11:L$500,1,FALSE)),IF(ISERROR(VLOOKUP(A652,'Cycle 7'!L$11:L$500,1,FALSE)),IF(ISERROR(VLOOKUP(A652,'Cycle 8'!L$11:L$500,1,FALSE)),IF(ISERROR(VLOOKUP(A652,'Cycle 9'!L$11:L$500,1,FALSE)),IF(ISERROR(VLOOKUP(A652,'Cycle 10'!L$11:L$500,1,FALSE)),IF(ISERROR(VLOOKUP(A652,'Cycle 11'!L$11:L$500,1,FALSE)),"","Cycle 11"),"Cycle 10"),"Cycle 9"),"Cycle 8"),"Cycle 7"),"Cycle 6"),"Cycle 5"),"Cycle 4"),"Cycle 3"),"Cycle 2"),"Cycle 1"),"Summer")</f>
        <v/>
      </c>
      <c r="C652" t="str">
        <f>IF(IFERROR(IFERROR(IFERROR(IFERROR(IFERROR(IFERROR(IFERROR(IFERROR(IFERROR(IFERROR(IFERROR(IFERROR(INDEX(Summer!B$10:B$999,MATCH($A652,Summer!$L$10:$L$999,0),1),INDEX('Cycle 1'!B$10:B$999,MATCH($A652,'Cycle 1'!$L$10:$L$999,0),1)),INDEX('Cycle 2'!B$10:B$999,MATCH($A652,'Cycle 2'!$L$10:$L$999,0),1)),INDEX('Cycle 3'!B$10:B$999,MATCH($A652,'Cycle 3'!$L$10:$L$999,0),1)),INDEX('Cycle 4'!B$10:B$999,MATCH($A652,'Cycle 4'!$L$10:$L$999,0),1)),INDEX('Cycle 5'!B$10:B$999,MATCH($A652,'Cycle 5'!$L$10:$L$999,0),1)),INDEX('Cycle 6'!B$10:B$999,MATCH($A652,'Cycle 6'!$L$10:$L$999,0),1)),INDEX('Cycle 7'!B$10:B$999,MATCH($A652,'Cycle 7'!$L$10:$L$999,0),1)),INDEX('Cycle 8'!B$10:B$999,MATCH($A652,'Cycle 8'!$L$10:$L$999,0),1)),INDEX('Cycle 9'!B$10:B$999,MATCH($A652,'Cycle 9'!$L$10:$L$999,0),1)),INDEX('Cycle 10'!B$10:B$999,MATCH($A652,'Cycle 10'!$L$10:$L$999,0),1)),INDEX('Cycle 11'!B$10:B$999,MATCH($A652,'Cycle 11'!$L$10:$L$999,0),1)),"")="","",IFERROR(IFERROR(IFERROR(IFERROR(IFERROR(IFERROR(IFERROR(IFERROR(IFERROR(IFERROR(IFERROR(IFERROR(INDEX(Summer!B$10:B$999,MATCH($A652,Summer!$L$10:$L$999,0),1),INDEX('Cycle 1'!B$10:B$999,MATCH($A652,'Cycle 1'!$L$10:$L$999,0),1)),INDEX('Cycle 2'!B$10:B$999,MATCH($A652,'Cycle 2'!$L$10:$L$999,0),1)),INDEX('Cycle 3'!B$10:B$999,MATCH($A652,'Cycle 3'!$L$10:$L$999,0),1)),INDEX('Cycle 4'!B$10:B$999,MATCH($A652,'Cycle 4'!$L$10:$L$999,0),1)),INDEX('Cycle 5'!B$10:B$999,MATCH($A652,'Cycle 5'!$L$10:$L$999,0),1)),INDEX('Cycle 6'!B$10:B$999,MATCH($A652,'Cycle 6'!$L$10:$L$999,0),1)),INDEX('Cycle 7'!B$10:B$999,MATCH($A652,'Cycle 7'!$L$10:$L$999,0),1)),INDEX('Cycle 8'!B$10:B$999,MATCH($A652,'Cycle 8'!$L$10:$L$999,0),1)),INDEX('Cycle 9'!B$10:B$999,MATCH($A652,'Cycle 9'!$L$10:$L$999,0),1)),INDEX('Cycle 10'!B$10:B$999,MATCH($A652,'Cycle 10'!$L$10:$L$999,0),1)),INDEX('Cycle 11'!B$10:B$999,MATCH($A652,'Cycle 11'!$L$10:$L$999,0),1)),""))</f>
        <v/>
      </c>
      <c r="D652" t="str">
        <f>IF(IFERROR(IFERROR(IFERROR(IFERROR(IFERROR(IFERROR(IFERROR(IFERROR(IFERROR(IFERROR(IFERROR(IFERROR(INDEX(Summer!C$10:C$999,MATCH($A652,Summer!$L$10:$L$999,0),1),INDEX('Cycle 1'!C$10:C$999,MATCH($A652,'Cycle 1'!$L$10:$L$999,0),1)),INDEX('Cycle 2'!C$10:C$999,MATCH($A652,'Cycle 2'!$L$10:$L$999,0),1)),INDEX('Cycle 3'!C$10:C$999,MATCH($A652,'Cycle 3'!$L$10:$L$999,0),1)),INDEX('Cycle 4'!C$10:C$999,MATCH($A652,'Cycle 4'!$L$10:$L$999,0),1)),INDEX('Cycle 5'!C$10:C$999,MATCH($A652,'Cycle 5'!$L$10:$L$999,0),1)),INDEX('Cycle 6'!C$10:C$999,MATCH($A652,'Cycle 6'!$L$10:$L$999,0),1)),INDEX('Cycle 7'!C$10:C$999,MATCH($A652,'Cycle 7'!$L$10:$L$999,0),1)),INDEX('Cycle 8'!C$10:C$999,MATCH($A652,'Cycle 8'!$L$10:$L$999,0),1)),INDEX('Cycle 9'!C$10:C$999,MATCH($A652,'Cycle 9'!$L$10:$L$999,0),1)),INDEX('Cycle 10'!C$10:C$999,MATCH($A652,'Cycle 10'!$L$10:$L$999,0),1)),INDEX('Cycle 11'!C$10:C$999,MATCH($A652,'Cycle 11'!$L$10:$L$999,0),1)),"")="","",IFERROR(IFERROR(IFERROR(IFERROR(IFERROR(IFERROR(IFERROR(IFERROR(IFERROR(IFERROR(IFERROR(IFERROR(INDEX(Summer!C$10:C$999,MATCH($A652,Summer!$L$10:$L$999,0),1),INDEX('Cycle 1'!C$10:C$999,MATCH($A652,'Cycle 1'!$L$10:$L$999,0),1)),INDEX('Cycle 2'!C$10:C$999,MATCH($A652,'Cycle 2'!$L$10:$L$999,0),1)),INDEX('Cycle 3'!C$10:C$999,MATCH($A652,'Cycle 3'!$L$10:$L$999,0),1)),INDEX('Cycle 4'!C$10:C$999,MATCH($A652,'Cycle 4'!$L$10:$L$999,0),1)),INDEX('Cycle 5'!C$10:C$999,MATCH($A652,'Cycle 5'!$L$10:$L$999,0),1)),INDEX('Cycle 6'!C$10:C$999,MATCH($A652,'Cycle 6'!$L$10:$L$999,0),1)),INDEX('Cycle 7'!C$10:C$999,MATCH($A652,'Cycle 7'!$L$10:$L$999,0),1)),INDEX('Cycle 8'!C$10:C$999,MATCH($A652,'Cycle 8'!$L$10:$L$999,0),1)),INDEX('Cycle 9'!C$10:C$999,MATCH($A652,'Cycle 9'!$L$10:$L$999,0),1)),INDEX('Cycle 10'!C$10:C$999,MATCH($A652,'Cycle 10'!$L$10:$L$999,0),1)),INDEX('Cycle 11'!C$10:C$999,MATCH($A652,'Cycle 11'!$L$10:$L$999,0),1)),""))</f>
        <v/>
      </c>
      <c r="E652" t="str">
        <f>IF(IFERROR(IFERROR(IFERROR(IFERROR(IFERROR(IFERROR(IFERROR(IFERROR(IFERROR(IFERROR(IFERROR(IFERROR(INDEX(Summer!D$10:D$999,MATCH($A652,Summer!$L$10:$L$999,0),1),INDEX('Cycle 1'!D$10:D$999,MATCH($A652,'Cycle 1'!$L$10:$L$999,0),1)),INDEX('Cycle 2'!D$10:D$999,MATCH($A652,'Cycle 2'!$L$10:$L$999,0),1)),INDEX('Cycle 3'!D$10:D$999,MATCH($A652,'Cycle 3'!$L$10:$L$999,0),1)),INDEX('Cycle 4'!D$10:D$999,MATCH($A652,'Cycle 4'!$L$10:$L$999,0),1)),INDEX('Cycle 5'!D$10:D$999,MATCH($A652,'Cycle 5'!$L$10:$L$999,0),1)),INDEX('Cycle 6'!D$10:D$999,MATCH($A652,'Cycle 6'!$L$10:$L$999,0),1)),INDEX('Cycle 7'!D$10:D$999,MATCH($A652,'Cycle 7'!$L$10:$L$999,0),1)),INDEX('Cycle 8'!D$10:D$999,MATCH($A652,'Cycle 8'!$L$10:$L$999,0),1)),INDEX('Cycle 9'!D$10:D$999,MATCH($A652,'Cycle 9'!$L$10:$L$999,0),1)),INDEX('Cycle 10'!D$10:D$999,MATCH($A652,'Cycle 10'!$L$10:$L$999,0),1)),INDEX('Cycle 11'!D$10:D$999,MATCH($A652,'Cycle 11'!$L$10:$L$999,0),1)),"")="","",IFERROR(IFERROR(IFERROR(IFERROR(IFERROR(IFERROR(IFERROR(IFERROR(IFERROR(IFERROR(IFERROR(IFERROR(INDEX(Summer!D$10:D$999,MATCH($A652,Summer!$L$10:$L$999,0),1),INDEX('Cycle 1'!D$10:D$999,MATCH($A652,'Cycle 1'!$L$10:$L$999,0),1)),INDEX('Cycle 2'!D$10:D$999,MATCH($A652,'Cycle 2'!$L$10:$L$999,0),1)),INDEX('Cycle 3'!D$10:D$999,MATCH($A652,'Cycle 3'!$L$10:$L$999,0),1)),INDEX('Cycle 4'!D$10:D$999,MATCH($A652,'Cycle 4'!$L$10:$L$999,0),1)),INDEX('Cycle 5'!D$10:D$999,MATCH($A652,'Cycle 5'!$L$10:$L$999,0),1)),INDEX('Cycle 6'!D$10:D$999,MATCH($A652,'Cycle 6'!$L$10:$L$999,0),1)),INDEX('Cycle 7'!D$10:D$999,MATCH($A652,'Cycle 7'!$L$10:$L$999,0),1)),INDEX('Cycle 8'!D$10:D$999,MATCH($A652,'Cycle 8'!$L$10:$L$999,0),1)),INDEX('Cycle 9'!D$10:D$999,MATCH($A652,'Cycle 9'!$L$10:$L$999,0),1)),INDEX('Cycle 10'!D$10:D$999,MATCH($A652,'Cycle 10'!$L$10:$L$999,0),1)),INDEX('Cycle 11'!D$10:D$999,MATCH($A652,'Cycle 11'!$L$10:$L$999,0),1)),""))</f>
        <v/>
      </c>
      <c r="F652" t="str">
        <f>IF(IFERROR(IFERROR(IFERROR(IFERROR(IFERROR(IFERROR(IFERROR(IFERROR(IFERROR(IFERROR(IFERROR(IFERROR(INDEX(Summer!E$10:E$999,MATCH($A652,Summer!$L$10:$L$999,0),1),INDEX('Cycle 1'!E$10:E$999,MATCH($A652,'Cycle 1'!$L$10:$L$999,0),1)),INDEX('Cycle 2'!E$10:E$999,MATCH($A652,'Cycle 2'!$L$10:$L$999,0),1)),INDEX('Cycle 3'!E$10:E$999,MATCH($A652,'Cycle 3'!$L$10:$L$999,0),1)),INDEX('Cycle 4'!E$10:E$999,MATCH($A652,'Cycle 4'!$L$10:$L$999,0),1)),INDEX('Cycle 5'!E$10:E$999,MATCH($A652,'Cycle 5'!$L$10:$L$999,0),1)),INDEX('Cycle 6'!E$10:E$999,MATCH($A652,'Cycle 6'!$L$10:$L$999,0),1)),INDEX('Cycle 7'!E$10:E$999,MATCH($A652,'Cycle 7'!$L$10:$L$999,0),1)),INDEX('Cycle 8'!E$10:E$999,MATCH($A652,'Cycle 8'!$L$10:$L$999,0),1)),INDEX('Cycle 9'!E$10:E$999,MATCH($A652,'Cycle 9'!$L$10:$L$999,0),1)),INDEX('Cycle 10'!E$10:E$999,MATCH($A652,'Cycle 10'!$L$10:$L$999,0),1)),INDEX('Cycle 11'!E$10:E$999,MATCH($A652,'Cycle 11'!$L$10:$L$999,0),1)),"")="","",IFERROR(IFERROR(IFERROR(IFERROR(IFERROR(IFERROR(IFERROR(IFERROR(IFERROR(IFERROR(IFERROR(IFERROR(INDEX(Summer!E$10:E$999,MATCH($A652,Summer!$L$10:$L$999,0),1),INDEX('Cycle 1'!E$10:E$999,MATCH($A652,'Cycle 1'!$L$10:$L$999,0),1)),INDEX('Cycle 2'!E$10:E$999,MATCH($A652,'Cycle 2'!$L$10:$L$999,0),1)),INDEX('Cycle 3'!E$10:E$999,MATCH($A652,'Cycle 3'!$L$10:$L$999,0),1)),INDEX('Cycle 4'!E$10:E$999,MATCH($A652,'Cycle 4'!$L$10:$L$999,0),1)),INDEX('Cycle 5'!E$10:E$999,MATCH($A652,'Cycle 5'!$L$10:$L$999,0),1)),INDEX('Cycle 6'!E$10:E$999,MATCH($A652,'Cycle 6'!$L$10:$L$999,0),1)),INDEX('Cycle 7'!E$10:E$999,MATCH($A652,'Cycle 7'!$L$10:$L$999,0),1)),INDEX('Cycle 8'!E$10:E$999,MATCH($A652,'Cycle 8'!$L$10:$L$999,0),1)),INDEX('Cycle 9'!E$10:E$999,MATCH($A652,'Cycle 9'!$L$10:$L$999,0),1)),INDEX('Cycle 10'!E$10:E$999,MATCH($A652,'Cycle 10'!$L$10:$L$999,0),1)),INDEX('Cycle 11'!E$10:E$999,MATCH($A652,'Cycle 11'!$L$10:$L$999,0),1)),""))</f>
        <v/>
      </c>
      <c r="G652" t="str">
        <f>IF(IFERROR(IFERROR(IFERROR(IFERROR(IFERROR(IFERROR(IFERROR(IFERROR(IFERROR(IFERROR(IFERROR(IFERROR(INDEX(Summer!F$10:F$999,MATCH($A652,Summer!$L$10:$L$999,0),1),INDEX('Cycle 1'!F$10:F$999,MATCH($A652,'Cycle 1'!$L$10:$L$999,0),1)),INDEX('Cycle 2'!F$10:F$999,MATCH($A652,'Cycle 2'!$L$10:$L$999,0),1)),INDEX('Cycle 3'!F$10:F$999,MATCH($A652,'Cycle 3'!$L$10:$L$999,0),1)),INDEX('Cycle 4'!F$10:F$999,MATCH($A652,'Cycle 4'!$L$10:$L$999,0),1)),INDEX('Cycle 5'!F$10:F$999,MATCH($A652,'Cycle 5'!$L$10:$L$999,0),1)),INDEX('Cycle 6'!F$10:F$999,MATCH($A652,'Cycle 6'!$L$10:$L$999,0),1)),INDEX('Cycle 7'!F$10:F$999,MATCH($A652,'Cycle 7'!$L$10:$L$999,0),1)),INDEX('Cycle 8'!F$10:F$999,MATCH($A652,'Cycle 8'!$L$10:$L$999,0),1)),INDEX('Cycle 9'!F$10:F$999,MATCH($A652,'Cycle 9'!$L$10:$L$999,0),1)),INDEX('Cycle 10'!F$10:F$999,MATCH($A652,'Cycle 10'!$L$10:$L$999,0),1)),INDEX('Cycle 11'!F$10:F$999,MATCH($A652,'Cycle 11'!$L$10:$L$999,0),1)),"")="","",IFERROR(IFERROR(IFERROR(IFERROR(IFERROR(IFERROR(IFERROR(IFERROR(IFERROR(IFERROR(IFERROR(IFERROR(INDEX(Summer!F$10:F$999,MATCH($A652,Summer!$L$10:$L$999,0),1),INDEX('Cycle 1'!F$10:F$999,MATCH($A652,'Cycle 1'!$L$10:$L$999,0),1)),INDEX('Cycle 2'!F$10:F$999,MATCH($A652,'Cycle 2'!$L$10:$L$999,0),1)),INDEX('Cycle 3'!F$10:F$999,MATCH($A652,'Cycle 3'!$L$10:$L$999,0),1)),INDEX('Cycle 4'!F$10:F$999,MATCH($A652,'Cycle 4'!$L$10:$L$999,0),1)),INDEX('Cycle 5'!F$10:F$999,MATCH($A652,'Cycle 5'!$L$10:$L$999,0),1)),INDEX('Cycle 6'!F$10:F$999,MATCH($A652,'Cycle 6'!$L$10:$L$999,0),1)),INDEX('Cycle 7'!F$10:F$999,MATCH($A652,'Cycle 7'!$L$10:$L$999,0),1)),INDEX('Cycle 8'!F$10:F$999,MATCH($A652,'Cycle 8'!$L$10:$L$999,0),1)),INDEX('Cycle 9'!F$10:F$999,MATCH($A652,'Cycle 9'!$L$10:$L$999,0),1)),INDEX('Cycle 10'!F$10:F$999,MATCH($A652,'Cycle 10'!$L$10:$L$999,0),1)),INDEX('Cycle 11'!F$10:F$999,MATCH($A652,'Cycle 11'!$L$10:$L$999,0),1)),""))</f>
        <v/>
      </c>
      <c r="H652" t="str">
        <f>IF(IFERROR(IFERROR(IFERROR(IFERROR(IFERROR(IFERROR(IFERROR(IFERROR(IFERROR(IFERROR(IFERROR(IFERROR(INDEX(Summer!G$10:G$999,MATCH($A652,Summer!$L$10:$L$999,0),1),INDEX('Cycle 1'!G$10:G$999,MATCH($A652,'Cycle 1'!$L$10:$L$999,0),1)),INDEX('Cycle 2'!G$10:G$999,MATCH($A652,'Cycle 2'!$L$10:$L$999,0),1)),INDEX('Cycle 3'!G$10:G$999,MATCH($A652,'Cycle 3'!$L$10:$L$999,0),1)),INDEX('Cycle 4'!G$10:G$999,MATCH($A652,'Cycle 4'!$L$10:$L$999,0),1)),INDEX('Cycle 5'!G$10:G$999,MATCH($A652,'Cycle 5'!$L$10:$L$999,0),1)),INDEX('Cycle 6'!G$10:G$999,MATCH($A652,'Cycle 6'!$L$10:$L$999,0),1)),INDEX('Cycle 7'!G$10:G$999,MATCH($A652,'Cycle 7'!$L$10:$L$999,0),1)),INDEX('Cycle 8'!G$10:G$999,MATCH($A652,'Cycle 8'!$L$10:$L$999,0),1)),INDEX('Cycle 9'!G$10:G$999,MATCH($A652,'Cycle 9'!$L$10:$L$999,0),1)),INDEX('Cycle 10'!G$10:G$999,MATCH($A652,'Cycle 10'!$L$10:$L$999,0),1)),INDEX('Cycle 11'!G$10:G$999,MATCH($A652,'Cycle 11'!$L$10:$L$999,0),1)),"")="","",IFERROR(IFERROR(IFERROR(IFERROR(IFERROR(IFERROR(IFERROR(IFERROR(IFERROR(IFERROR(IFERROR(IFERROR(INDEX(Summer!G$10:G$999,MATCH($A652,Summer!$L$10:$L$999,0),1),INDEX('Cycle 1'!G$10:G$999,MATCH($A652,'Cycle 1'!$L$10:$L$999,0),1)),INDEX('Cycle 2'!G$10:G$999,MATCH($A652,'Cycle 2'!$L$10:$L$999,0),1)),INDEX('Cycle 3'!G$10:G$999,MATCH($A652,'Cycle 3'!$L$10:$L$999,0),1)),INDEX('Cycle 4'!G$10:G$999,MATCH($A652,'Cycle 4'!$L$10:$L$999,0),1)),INDEX('Cycle 5'!G$10:G$999,MATCH($A652,'Cycle 5'!$L$10:$L$999,0),1)),INDEX('Cycle 6'!G$10:G$999,MATCH($A652,'Cycle 6'!$L$10:$L$999,0),1)),INDEX('Cycle 7'!G$10:G$999,MATCH($A652,'Cycle 7'!$L$10:$L$999,0),1)),INDEX('Cycle 8'!G$10:G$999,MATCH($A652,'Cycle 8'!$L$10:$L$999,0),1)),INDEX('Cycle 9'!G$10:G$999,MATCH($A652,'Cycle 9'!$L$10:$L$999,0),1)),INDEX('Cycle 10'!G$10:G$999,MATCH($A652,'Cycle 10'!$L$10:$L$999,0),1)),INDEX('Cycle 11'!G$10:G$999,MATCH($A652,'Cycle 11'!$L$10:$L$999,0),1)),""))</f>
        <v/>
      </c>
      <c r="I652">
        <f>IFERROR(IF(C652="",MAX(I$1:I651),IF(ROW(C$2)=ROW(C652),1,IF(ISERROR(VLOOKUP(C652,C$2:C651,1,FALSE)),MAX(I$1:I651)+1,MAX(I$1:I651)))),"")</f>
        <v>0</v>
      </c>
      <c r="J652" t="str">
        <f t="shared" si="76"/>
        <v/>
      </c>
      <c r="K652" t="str">
        <f t="shared" si="78"/>
        <v/>
      </c>
      <c r="L652" t="str">
        <f t="shared" si="78"/>
        <v/>
      </c>
      <c r="M652" t="str">
        <f t="shared" si="78"/>
        <v/>
      </c>
      <c r="N652" t="str">
        <f t="shared" si="78"/>
        <v/>
      </c>
      <c r="O652" t="str">
        <f t="shared" si="78"/>
        <v/>
      </c>
      <c r="P652" t="str">
        <f t="shared" si="78"/>
        <v/>
      </c>
      <c r="Q652" t="str">
        <f t="shared" si="78"/>
        <v/>
      </c>
      <c r="R652" t="str">
        <f t="shared" si="78"/>
        <v/>
      </c>
      <c r="S652" t="str">
        <f t="shared" si="78"/>
        <v/>
      </c>
      <c r="T652" t="str">
        <f t="shared" si="78"/>
        <v/>
      </c>
      <c r="U652" t="str">
        <f t="shared" si="78"/>
        <v/>
      </c>
      <c r="V652" t="str">
        <f t="shared" si="78"/>
        <v/>
      </c>
      <c r="W652" t="str">
        <f t="shared" si="77"/>
        <v/>
      </c>
      <c r="X652">
        <f>IF(OR(H652="No",H652=""),0,IF(COUNTIFS(H$2:H652,"Yes",C$2:C652,C652)&gt;1,0,COUNTIFS(H$2:H652,"Yes",C$2:C652,C652)))+IF(X651=$X$1,0,X651)</f>
        <v>0</v>
      </c>
    </row>
    <row r="653" spans="1:24" x14ac:dyDescent="0.3">
      <c r="A653">
        <f>ROWS($A$2:$A653)</f>
        <v>652</v>
      </c>
      <c r="B653" t="str">
        <f>IF(ISERROR(VLOOKUP(A653,Summer!L$11:L$500,1,FALSE)),IF(ISERROR(VLOOKUP(A653,'Cycle 1'!L$11:L$500,1,FALSE)),IF(ISERROR(VLOOKUP(A653,'Cycle 2'!L$11:L$500,1,FALSE)),IF(ISERROR(VLOOKUP(A653,'Cycle 3'!L$11:L$500,1,FALSE)),IF(ISERROR(VLOOKUP(A653,'Cycle 4'!L$11:L$500,1,FALSE)),IF(ISERROR(VLOOKUP(A653,'Cycle 5'!L$11:L$500,1,FALSE)),IF(ISERROR(VLOOKUP(A653,'Cycle 6'!L$11:L$500,1,FALSE)),IF(ISERROR(VLOOKUP(A653,'Cycle 7'!L$11:L$500,1,FALSE)),IF(ISERROR(VLOOKUP(A653,'Cycle 8'!L$11:L$500,1,FALSE)),IF(ISERROR(VLOOKUP(A653,'Cycle 9'!L$11:L$500,1,FALSE)),IF(ISERROR(VLOOKUP(A653,'Cycle 10'!L$11:L$500,1,FALSE)),IF(ISERROR(VLOOKUP(A653,'Cycle 11'!L$11:L$500,1,FALSE)),"","Cycle 11"),"Cycle 10"),"Cycle 9"),"Cycle 8"),"Cycle 7"),"Cycle 6"),"Cycle 5"),"Cycle 4"),"Cycle 3"),"Cycle 2"),"Cycle 1"),"Summer")</f>
        <v/>
      </c>
      <c r="C653" t="str">
        <f>IF(IFERROR(IFERROR(IFERROR(IFERROR(IFERROR(IFERROR(IFERROR(IFERROR(IFERROR(IFERROR(IFERROR(IFERROR(INDEX(Summer!B$10:B$999,MATCH($A653,Summer!$L$10:$L$999,0),1),INDEX('Cycle 1'!B$10:B$999,MATCH($A653,'Cycle 1'!$L$10:$L$999,0),1)),INDEX('Cycle 2'!B$10:B$999,MATCH($A653,'Cycle 2'!$L$10:$L$999,0),1)),INDEX('Cycle 3'!B$10:B$999,MATCH($A653,'Cycle 3'!$L$10:$L$999,0),1)),INDEX('Cycle 4'!B$10:B$999,MATCH($A653,'Cycle 4'!$L$10:$L$999,0),1)),INDEX('Cycle 5'!B$10:B$999,MATCH($A653,'Cycle 5'!$L$10:$L$999,0),1)),INDEX('Cycle 6'!B$10:B$999,MATCH($A653,'Cycle 6'!$L$10:$L$999,0),1)),INDEX('Cycle 7'!B$10:B$999,MATCH($A653,'Cycle 7'!$L$10:$L$999,0),1)),INDEX('Cycle 8'!B$10:B$999,MATCH($A653,'Cycle 8'!$L$10:$L$999,0),1)),INDEX('Cycle 9'!B$10:B$999,MATCH($A653,'Cycle 9'!$L$10:$L$999,0),1)),INDEX('Cycle 10'!B$10:B$999,MATCH($A653,'Cycle 10'!$L$10:$L$999,0),1)),INDEX('Cycle 11'!B$10:B$999,MATCH($A653,'Cycle 11'!$L$10:$L$999,0),1)),"")="","",IFERROR(IFERROR(IFERROR(IFERROR(IFERROR(IFERROR(IFERROR(IFERROR(IFERROR(IFERROR(IFERROR(IFERROR(INDEX(Summer!B$10:B$999,MATCH($A653,Summer!$L$10:$L$999,0),1),INDEX('Cycle 1'!B$10:B$999,MATCH($A653,'Cycle 1'!$L$10:$L$999,0),1)),INDEX('Cycle 2'!B$10:B$999,MATCH($A653,'Cycle 2'!$L$10:$L$999,0),1)),INDEX('Cycle 3'!B$10:B$999,MATCH($A653,'Cycle 3'!$L$10:$L$999,0),1)),INDEX('Cycle 4'!B$10:B$999,MATCH($A653,'Cycle 4'!$L$10:$L$999,0),1)),INDEX('Cycle 5'!B$10:B$999,MATCH($A653,'Cycle 5'!$L$10:$L$999,0),1)),INDEX('Cycle 6'!B$10:B$999,MATCH($A653,'Cycle 6'!$L$10:$L$999,0),1)),INDEX('Cycle 7'!B$10:B$999,MATCH($A653,'Cycle 7'!$L$10:$L$999,0),1)),INDEX('Cycle 8'!B$10:B$999,MATCH($A653,'Cycle 8'!$L$10:$L$999,0),1)),INDEX('Cycle 9'!B$10:B$999,MATCH($A653,'Cycle 9'!$L$10:$L$999,0),1)),INDEX('Cycle 10'!B$10:B$999,MATCH($A653,'Cycle 10'!$L$10:$L$999,0),1)),INDEX('Cycle 11'!B$10:B$999,MATCH($A653,'Cycle 11'!$L$10:$L$999,0),1)),""))</f>
        <v/>
      </c>
      <c r="D653" t="str">
        <f>IF(IFERROR(IFERROR(IFERROR(IFERROR(IFERROR(IFERROR(IFERROR(IFERROR(IFERROR(IFERROR(IFERROR(IFERROR(INDEX(Summer!C$10:C$999,MATCH($A653,Summer!$L$10:$L$999,0),1),INDEX('Cycle 1'!C$10:C$999,MATCH($A653,'Cycle 1'!$L$10:$L$999,0),1)),INDEX('Cycle 2'!C$10:C$999,MATCH($A653,'Cycle 2'!$L$10:$L$999,0),1)),INDEX('Cycle 3'!C$10:C$999,MATCH($A653,'Cycle 3'!$L$10:$L$999,0),1)),INDEX('Cycle 4'!C$10:C$999,MATCH($A653,'Cycle 4'!$L$10:$L$999,0),1)),INDEX('Cycle 5'!C$10:C$999,MATCH($A653,'Cycle 5'!$L$10:$L$999,0),1)),INDEX('Cycle 6'!C$10:C$999,MATCH($A653,'Cycle 6'!$L$10:$L$999,0),1)),INDEX('Cycle 7'!C$10:C$999,MATCH($A653,'Cycle 7'!$L$10:$L$999,0),1)),INDEX('Cycle 8'!C$10:C$999,MATCH($A653,'Cycle 8'!$L$10:$L$999,0),1)),INDEX('Cycle 9'!C$10:C$999,MATCH($A653,'Cycle 9'!$L$10:$L$999,0),1)),INDEX('Cycle 10'!C$10:C$999,MATCH($A653,'Cycle 10'!$L$10:$L$999,0),1)),INDEX('Cycle 11'!C$10:C$999,MATCH($A653,'Cycle 11'!$L$10:$L$999,0),1)),"")="","",IFERROR(IFERROR(IFERROR(IFERROR(IFERROR(IFERROR(IFERROR(IFERROR(IFERROR(IFERROR(IFERROR(IFERROR(INDEX(Summer!C$10:C$999,MATCH($A653,Summer!$L$10:$L$999,0),1),INDEX('Cycle 1'!C$10:C$999,MATCH($A653,'Cycle 1'!$L$10:$L$999,0),1)),INDEX('Cycle 2'!C$10:C$999,MATCH($A653,'Cycle 2'!$L$10:$L$999,0),1)),INDEX('Cycle 3'!C$10:C$999,MATCH($A653,'Cycle 3'!$L$10:$L$999,0),1)),INDEX('Cycle 4'!C$10:C$999,MATCH($A653,'Cycle 4'!$L$10:$L$999,0),1)),INDEX('Cycle 5'!C$10:C$999,MATCH($A653,'Cycle 5'!$L$10:$L$999,0),1)),INDEX('Cycle 6'!C$10:C$999,MATCH($A653,'Cycle 6'!$L$10:$L$999,0),1)),INDEX('Cycle 7'!C$10:C$999,MATCH($A653,'Cycle 7'!$L$10:$L$999,0),1)),INDEX('Cycle 8'!C$10:C$999,MATCH($A653,'Cycle 8'!$L$10:$L$999,0),1)),INDEX('Cycle 9'!C$10:C$999,MATCH($A653,'Cycle 9'!$L$10:$L$999,0),1)),INDEX('Cycle 10'!C$10:C$999,MATCH($A653,'Cycle 10'!$L$10:$L$999,0),1)),INDEX('Cycle 11'!C$10:C$999,MATCH($A653,'Cycle 11'!$L$10:$L$999,0),1)),""))</f>
        <v/>
      </c>
      <c r="E653" t="str">
        <f>IF(IFERROR(IFERROR(IFERROR(IFERROR(IFERROR(IFERROR(IFERROR(IFERROR(IFERROR(IFERROR(IFERROR(IFERROR(INDEX(Summer!D$10:D$999,MATCH($A653,Summer!$L$10:$L$999,0),1),INDEX('Cycle 1'!D$10:D$999,MATCH($A653,'Cycle 1'!$L$10:$L$999,0),1)),INDEX('Cycle 2'!D$10:D$999,MATCH($A653,'Cycle 2'!$L$10:$L$999,0),1)),INDEX('Cycle 3'!D$10:D$999,MATCH($A653,'Cycle 3'!$L$10:$L$999,0),1)),INDEX('Cycle 4'!D$10:D$999,MATCH($A653,'Cycle 4'!$L$10:$L$999,0),1)),INDEX('Cycle 5'!D$10:D$999,MATCH($A653,'Cycle 5'!$L$10:$L$999,0),1)),INDEX('Cycle 6'!D$10:D$999,MATCH($A653,'Cycle 6'!$L$10:$L$999,0),1)),INDEX('Cycle 7'!D$10:D$999,MATCH($A653,'Cycle 7'!$L$10:$L$999,0),1)),INDEX('Cycle 8'!D$10:D$999,MATCH($A653,'Cycle 8'!$L$10:$L$999,0),1)),INDEX('Cycle 9'!D$10:D$999,MATCH($A653,'Cycle 9'!$L$10:$L$999,0),1)),INDEX('Cycle 10'!D$10:D$999,MATCH($A653,'Cycle 10'!$L$10:$L$999,0),1)),INDEX('Cycle 11'!D$10:D$999,MATCH($A653,'Cycle 11'!$L$10:$L$999,0),1)),"")="","",IFERROR(IFERROR(IFERROR(IFERROR(IFERROR(IFERROR(IFERROR(IFERROR(IFERROR(IFERROR(IFERROR(IFERROR(INDEX(Summer!D$10:D$999,MATCH($A653,Summer!$L$10:$L$999,0),1),INDEX('Cycle 1'!D$10:D$999,MATCH($A653,'Cycle 1'!$L$10:$L$999,0),1)),INDEX('Cycle 2'!D$10:D$999,MATCH($A653,'Cycle 2'!$L$10:$L$999,0),1)),INDEX('Cycle 3'!D$10:D$999,MATCH($A653,'Cycle 3'!$L$10:$L$999,0),1)),INDEX('Cycle 4'!D$10:D$999,MATCH($A653,'Cycle 4'!$L$10:$L$999,0),1)),INDEX('Cycle 5'!D$10:D$999,MATCH($A653,'Cycle 5'!$L$10:$L$999,0),1)),INDEX('Cycle 6'!D$10:D$999,MATCH($A653,'Cycle 6'!$L$10:$L$999,0),1)),INDEX('Cycle 7'!D$10:D$999,MATCH($A653,'Cycle 7'!$L$10:$L$999,0),1)),INDEX('Cycle 8'!D$10:D$999,MATCH($A653,'Cycle 8'!$L$10:$L$999,0),1)),INDEX('Cycle 9'!D$10:D$999,MATCH($A653,'Cycle 9'!$L$10:$L$999,0),1)),INDEX('Cycle 10'!D$10:D$999,MATCH($A653,'Cycle 10'!$L$10:$L$999,0),1)),INDEX('Cycle 11'!D$10:D$999,MATCH($A653,'Cycle 11'!$L$10:$L$999,0),1)),""))</f>
        <v/>
      </c>
      <c r="F653" t="str">
        <f>IF(IFERROR(IFERROR(IFERROR(IFERROR(IFERROR(IFERROR(IFERROR(IFERROR(IFERROR(IFERROR(IFERROR(IFERROR(INDEX(Summer!E$10:E$999,MATCH($A653,Summer!$L$10:$L$999,0),1),INDEX('Cycle 1'!E$10:E$999,MATCH($A653,'Cycle 1'!$L$10:$L$999,0),1)),INDEX('Cycle 2'!E$10:E$999,MATCH($A653,'Cycle 2'!$L$10:$L$999,0),1)),INDEX('Cycle 3'!E$10:E$999,MATCH($A653,'Cycle 3'!$L$10:$L$999,0),1)),INDEX('Cycle 4'!E$10:E$999,MATCH($A653,'Cycle 4'!$L$10:$L$999,0),1)),INDEX('Cycle 5'!E$10:E$999,MATCH($A653,'Cycle 5'!$L$10:$L$999,0),1)),INDEX('Cycle 6'!E$10:E$999,MATCH($A653,'Cycle 6'!$L$10:$L$999,0),1)),INDEX('Cycle 7'!E$10:E$999,MATCH($A653,'Cycle 7'!$L$10:$L$999,0),1)),INDEX('Cycle 8'!E$10:E$999,MATCH($A653,'Cycle 8'!$L$10:$L$999,0),1)),INDEX('Cycle 9'!E$10:E$999,MATCH($A653,'Cycle 9'!$L$10:$L$999,0),1)),INDEX('Cycle 10'!E$10:E$999,MATCH($A653,'Cycle 10'!$L$10:$L$999,0),1)),INDEX('Cycle 11'!E$10:E$999,MATCH($A653,'Cycle 11'!$L$10:$L$999,0),1)),"")="","",IFERROR(IFERROR(IFERROR(IFERROR(IFERROR(IFERROR(IFERROR(IFERROR(IFERROR(IFERROR(IFERROR(IFERROR(INDEX(Summer!E$10:E$999,MATCH($A653,Summer!$L$10:$L$999,0),1),INDEX('Cycle 1'!E$10:E$999,MATCH($A653,'Cycle 1'!$L$10:$L$999,0),1)),INDEX('Cycle 2'!E$10:E$999,MATCH($A653,'Cycle 2'!$L$10:$L$999,0),1)),INDEX('Cycle 3'!E$10:E$999,MATCH($A653,'Cycle 3'!$L$10:$L$999,0),1)),INDEX('Cycle 4'!E$10:E$999,MATCH($A653,'Cycle 4'!$L$10:$L$999,0),1)),INDEX('Cycle 5'!E$10:E$999,MATCH($A653,'Cycle 5'!$L$10:$L$999,0),1)),INDEX('Cycle 6'!E$10:E$999,MATCH($A653,'Cycle 6'!$L$10:$L$999,0),1)),INDEX('Cycle 7'!E$10:E$999,MATCH($A653,'Cycle 7'!$L$10:$L$999,0),1)),INDEX('Cycle 8'!E$10:E$999,MATCH($A653,'Cycle 8'!$L$10:$L$999,0),1)),INDEX('Cycle 9'!E$10:E$999,MATCH($A653,'Cycle 9'!$L$10:$L$999,0),1)),INDEX('Cycle 10'!E$10:E$999,MATCH($A653,'Cycle 10'!$L$10:$L$999,0),1)),INDEX('Cycle 11'!E$10:E$999,MATCH($A653,'Cycle 11'!$L$10:$L$999,0),1)),""))</f>
        <v/>
      </c>
      <c r="G653" t="str">
        <f>IF(IFERROR(IFERROR(IFERROR(IFERROR(IFERROR(IFERROR(IFERROR(IFERROR(IFERROR(IFERROR(IFERROR(IFERROR(INDEX(Summer!F$10:F$999,MATCH($A653,Summer!$L$10:$L$999,0),1),INDEX('Cycle 1'!F$10:F$999,MATCH($A653,'Cycle 1'!$L$10:$L$999,0),1)),INDEX('Cycle 2'!F$10:F$999,MATCH($A653,'Cycle 2'!$L$10:$L$999,0),1)),INDEX('Cycle 3'!F$10:F$999,MATCH($A653,'Cycle 3'!$L$10:$L$999,0),1)),INDEX('Cycle 4'!F$10:F$999,MATCH($A653,'Cycle 4'!$L$10:$L$999,0),1)),INDEX('Cycle 5'!F$10:F$999,MATCH($A653,'Cycle 5'!$L$10:$L$999,0),1)),INDEX('Cycle 6'!F$10:F$999,MATCH($A653,'Cycle 6'!$L$10:$L$999,0),1)),INDEX('Cycle 7'!F$10:F$999,MATCH($A653,'Cycle 7'!$L$10:$L$999,0),1)),INDEX('Cycle 8'!F$10:F$999,MATCH($A653,'Cycle 8'!$L$10:$L$999,0),1)),INDEX('Cycle 9'!F$10:F$999,MATCH($A653,'Cycle 9'!$L$10:$L$999,0),1)),INDEX('Cycle 10'!F$10:F$999,MATCH($A653,'Cycle 10'!$L$10:$L$999,0),1)),INDEX('Cycle 11'!F$10:F$999,MATCH($A653,'Cycle 11'!$L$10:$L$999,0),1)),"")="","",IFERROR(IFERROR(IFERROR(IFERROR(IFERROR(IFERROR(IFERROR(IFERROR(IFERROR(IFERROR(IFERROR(IFERROR(INDEX(Summer!F$10:F$999,MATCH($A653,Summer!$L$10:$L$999,0),1),INDEX('Cycle 1'!F$10:F$999,MATCH($A653,'Cycle 1'!$L$10:$L$999,0),1)),INDEX('Cycle 2'!F$10:F$999,MATCH($A653,'Cycle 2'!$L$10:$L$999,0),1)),INDEX('Cycle 3'!F$10:F$999,MATCH($A653,'Cycle 3'!$L$10:$L$999,0),1)),INDEX('Cycle 4'!F$10:F$999,MATCH($A653,'Cycle 4'!$L$10:$L$999,0),1)),INDEX('Cycle 5'!F$10:F$999,MATCH($A653,'Cycle 5'!$L$10:$L$999,0),1)),INDEX('Cycle 6'!F$10:F$999,MATCH($A653,'Cycle 6'!$L$10:$L$999,0),1)),INDEX('Cycle 7'!F$10:F$999,MATCH($A653,'Cycle 7'!$L$10:$L$999,0),1)),INDEX('Cycle 8'!F$10:F$999,MATCH($A653,'Cycle 8'!$L$10:$L$999,0),1)),INDEX('Cycle 9'!F$10:F$999,MATCH($A653,'Cycle 9'!$L$10:$L$999,0),1)),INDEX('Cycle 10'!F$10:F$999,MATCH($A653,'Cycle 10'!$L$10:$L$999,0),1)),INDEX('Cycle 11'!F$10:F$999,MATCH($A653,'Cycle 11'!$L$10:$L$999,0),1)),""))</f>
        <v/>
      </c>
      <c r="H653" t="str">
        <f>IF(IFERROR(IFERROR(IFERROR(IFERROR(IFERROR(IFERROR(IFERROR(IFERROR(IFERROR(IFERROR(IFERROR(IFERROR(INDEX(Summer!G$10:G$999,MATCH($A653,Summer!$L$10:$L$999,0),1),INDEX('Cycle 1'!G$10:G$999,MATCH($A653,'Cycle 1'!$L$10:$L$999,0),1)),INDEX('Cycle 2'!G$10:G$999,MATCH($A653,'Cycle 2'!$L$10:$L$999,0),1)),INDEX('Cycle 3'!G$10:G$999,MATCH($A653,'Cycle 3'!$L$10:$L$999,0),1)),INDEX('Cycle 4'!G$10:G$999,MATCH($A653,'Cycle 4'!$L$10:$L$999,0),1)),INDEX('Cycle 5'!G$10:G$999,MATCH($A653,'Cycle 5'!$L$10:$L$999,0),1)),INDEX('Cycle 6'!G$10:G$999,MATCH($A653,'Cycle 6'!$L$10:$L$999,0),1)),INDEX('Cycle 7'!G$10:G$999,MATCH($A653,'Cycle 7'!$L$10:$L$999,0),1)),INDEX('Cycle 8'!G$10:G$999,MATCH($A653,'Cycle 8'!$L$10:$L$999,0),1)),INDEX('Cycle 9'!G$10:G$999,MATCH($A653,'Cycle 9'!$L$10:$L$999,0),1)),INDEX('Cycle 10'!G$10:G$999,MATCH($A653,'Cycle 10'!$L$10:$L$999,0),1)),INDEX('Cycle 11'!G$10:G$999,MATCH($A653,'Cycle 11'!$L$10:$L$999,0),1)),"")="","",IFERROR(IFERROR(IFERROR(IFERROR(IFERROR(IFERROR(IFERROR(IFERROR(IFERROR(IFERROR(IFERROR(IFERROR(INDEX(Summer!G$10:G$999,MATCH($A653,Summer!$L$10:$L$999,0),1),INDEX('Cycle 1'!G$10:G$999,MATCH($A653,'Cycle 1'!$L$10:$L$999,0),1)),INDEX('Cycle 2'!G$10:G$999,MATCH($A653,'Cycle 2'!$L$10:$L$999,0),1)),INDEX('Cycle 3'!G$10:G$999,MATCH($A653,'Cycle 3'!$L$10:$L$999,0),1)),INDEX('Cycle 4'!G$10:G$999,MATCH($A653,'Cycle 4'!$L$10:$L$999,0),1)),INDEX('Cycle 5'!G$10:G$999,MATCH($A653,'Cycle 5'!$L$10:$L$999,0),1)),INDEX('Cycle 6'!G$10:G$999,MATCH($A653,'Cycle 6'!$L$10:$L$999,0),1)),INDEX('Cycle 7'!G$10:G$999,MATCH($A653,'Cycle 7'!$L$10:$L$999,0),1)),INDEX('Cycle 8'!G$10:G$999,MATCH($A653,'Cycle 8'!$L$10:$L$999,0),1)),INDEX('Cycle 9'!G$10:G$999,MATCH($A653,'Cycle 9'!$L$10:$L$999,0),1)),INDEX('Cycle 10'!G$10:G$999,MATCH($A653,'Cycle 10'!$L$10:$L$999,0),1)),INDEX('Cycle 11'!G$10:G$999,MATCH($A653,'Cycle 11'!$L$10:$L$999,0),1)),""))</f>
        <v/>
      </c>
      <c r="I653">
        <f>IFERROR(IF(C653="",MAX(I$1:I652),IF(ROW(C$2)=ROW(C653),1,IF(ISERROR(VLOOKUP(C653,C$2:C652,1,FALSE)),MAX(I$1:I652)+1,MAX(I$1:I652)))),"")</f>
        <v>0</v>
      </c>
      <c r="J653" t="str">
        <f t="shared" si="76"/>
        <v/>
      </c>
      <c r="K653" t="str">
        <f t="shared" si="78"/>
        <v/>
      </c>
      <c r="L653" t="str">
        <f t="shared" si="78"/>
        <v/>
      </c>
      <c r="M653" t="str">
        <f t="shared" si="78"/>
        <v/>
      </c>
      <c r="N653" t="str">
        <f t="shared" si="78"/>
        <v/>
      </c>
      <c r="O653" t="str">
        <f t="shared" si="78"/>
        <v/>
      </c>
      <c r="P653" t="str">
        <f t="shared" si="78"/>
        <v/>
      </c>
      <c r="Q653" t="str">
        <f t="shared" si="78"/>
        <v/>
      </c>
      <c r="R653" t="str">
        <f t="shared" si="78"/>
        <v/>
      </c>
      <c r="S653" t="str">
        <f t="shared" si="78"/>
        <v/>
      </c>
      <c r="T653" t="str">
        <f t="shared" si="78"/>
        <v/>
      </c>
      <c r="U653" t="str">
        <f t="shared" si="78"/>
        <v/>
      </c>
      <c r="V653" t="str">
        <f t="shared" si="78"/>
        <v/>
      </c>
      <c r="W653" t="str">
        <f t="shared" si="77"/>
        <v/>
      </c>
      <c r="X653">
        <f>IF(OR(H653="No",H653=""),0,IF(COUNTIFS(H$2:H653,"Yes",C$2:C653,C653)&gt;1,0,COUNTIFS(H$2:H653,"Yes",C$2:C653,C653)))+IF(X652=$X$1,0,X652)</f>
        <v>0</v>
      </c>
    </row>
    <row r="654" spans="1:24" x14ac:dyDescent="0.3">
      <c r="A654">
        <f>ROWS($A$2:$A654)</f>
        <v>653</v>
      </c>
      <c r="B654" t="str">
        <f>IF(ISERROR(VLOOKUP(A654,Summer!L$11:L$500,1,FALSE)),IF(ISERROR(VLOOKUP(A654,'Cycle 1'!L$11:L$500,1,FALSE)),IF(ISERROR(VLOOKUP(A654,'Cycle 2'!L$11:L$500,1,FALSE)),IF(ISERROR(VLOOKUP(A654,'Cycle 3'!L$11:L$500,1,FALSE)),IF(ISERROR(VLOOKUP(A654,'Cycle 4'!L$11:L$500,1,FALSE)),IF(ISERROR(VLOOKUP(A654,'Cycle 5'!L$11:L$500,1,FALSE)),IF(ISERROR(VLOOKUP(A654,'Cycle 6'!L$11:L$500,1,FALSE)),IF(ISERROR(VLOOKUP(A654,'Cycle 7'!L$11:L$500,1,FALSE)),IF(ISERROR(VLOOKUP(A654,'Cycle 8'!L$11:L$500,1,FALSE)),IF(ISERROR(VLOOKUP(A654,'Cycle 9'!L$11:L$500,1,FALSE)),IF(ISERROR(VLOOKUP(A654,'Cycle 10'!L$11:L$500,1,FALSE)),IF(ISERROR(VLOOKUP(A654,'Cycle 11'!L$11:L$500,1,FALSE)),"","Cycle 11"),"Cycle 10"),"Cycle 9"),"Cycle 8"),"Cycle 7"),"Cycle 6"),"Cycle 5"),"Cycle 4"),"Cycle 3"),"Cycle 2"),"Cycle 1"),"Summer")</f>
        <v/>
      </c>
      <c r="C654" t="str">
        <f>IF(IFERROR(IFERROR(IFERROR(IFERROR(IFERROR(IFERROR(IFERROR(IFERROR(IFERROR(IFERROR(IFERROR(IFERROR(INDEX(Summer!B$10:B$999,MATCH($A654,Summer!$L$10:$L$999,0),1),INDEX('Cycle 1'!B$10:B$999,MATCH($A654,'Cycle 1'!$L$10:$L$999,0),1)),INDEX('Cycle 2'!B$10:B$999,MATCH($A654,'Cycle 2'!$L$10:$L$999,0),1)),INDEX('Cycle 3'!B$10:B$999,MATCH($A654,'Cycle 3'!$L$10:$L$999,0),1)),INDEX('Cycle 4'!B$10:B$999,MATCH($A654,'Cycle 4'!$L$10:$L$999,0),1)),INDEX('Cycle 5'!B$10:B$999,MATCH($A654,'Cycle 5'!$L$10:$L$999,0),1)),INDEX('Cycle 6'!B$10:B$999,MATCH($A654,'Cycle 6'!$L$10:$L$999,0),1)),INDEX('Cycle 7'!B$10:B$999,MATCH($A654,'Cycle 7'!$L$10:$L$999,0),1)),INDEX('Cycle 8'!B$10:B$999,MATCH($A654,'Cycle 8'!$L$10:$L$999,0),1)),INDEX('Cycle 9'!B$10:B$999,MATCH($A654,'Cycle 9'!$L$10:$L$999,0),1)),INDEX('Cycle 10'!B$10:B$999,MATCH($A654,'Cycle 10'!$L$10:$L$999,0),1)),INDEX('Cycle 11'!B$10:B$999,MATCH($A654,'Cycle 11'!$L$10:$L$999,0),1)),"")="","",IFERROR(IFERROR(IFERROR(IFERROR(IFERROR(IFERROR(IFERROR(IFERROR(IFERROR(IFERROR(IFERROR(IFERROR(INDEX(Summer!B$10:B$999,MATCH($A654,Summer!$L$10:$L$999,0),1),INDEX('Cycle 1'!B$10:B$999,MATCH($A654,'Cycle 1'!$L$10:$L$999,0),1)),INDEX('Cycle 2'!B$10:B$999,MATCH($A654,'Cycle 2'!$L$10:$L$999,0),1)),INDEX('Cycle 3'!B$10:B$999,MATCH($A654,'Cycle 3'!$L$10:$L$999,0),1)),INDEX('Cycle 4'!B$10:B$999,MATCH($A654,'Cycle 4'!$L$10:$L$999,0),1)),INDEX('Cycle 5'!B$10:B$999,MATCH($A654,'Cycle 5'!$L$10:$L$999,0),1)),INDEX('Cycle 6'!B$10:B$999,MATCH($A654,'Cycle 6'!$L$10:$L$999,0),1)),INDEX('Cycle 7'!B$10:B$999,MATCH($A654,'Cycle 7'!$L$10:$L$999,0),1)),INDEX('Cycle 8'!B$10:B$999,MATCH($A654,'Cycle 8'!$L$10:$L$999,0),1)),INDEX('Cycle 9'!B$10:B$999,MATCH($A654,'Cycle 9'!$L$10:$L$999,0),1)),INDEX('Cycle 10'!B$10:B$999,MATCH($A654,'Cycle 10'!$L$10:$L$999,0),1)),INDEX('Cycle 11'!B$10:B$999,MATCH($A654,'Cycle 11'!$L$10:$L$999,0),1)),""))</f>
        <v/>
      </c>
      <c r="D654" t="str">
        <f>IF(IFERROR(IFERROR(IFERROR(IFERROR(IFERROR(IFERROR(IFERROR(IFERROR(IFERROR(IFERROR(IFERROR(IFERROR(INDEX(Summer!C$10:C$999,MATCH($A654,Summer!$L$10:$L$999,0),1),INDEX('Cycle 1'!C$10:C$999,MATCH($A654,'Cycle 1'!$L$10:$L$999,0),1)),INDEX('Cycle 2'!C$10:C$999,MATCH($A654,'Cycle 2'!$L$10:$L$999,0),1)),INDEX('Cycle 3'!C$10:C$999,MATCH($A654,'Cycle 3'!$L$10:$L$999,0),1)),INDEX('Cycle 4'!C$10:C$999,MATCH($A654,'Cycle 4'!$L$10:$L$999,0),1)),INDEX('Cycle 5'!C$10:C$999,MATCH($A654,'Cycle 5'!$L$10:$L$999,0),1)),INDEX('Cycle 6'!C$10:C$999,MATCH($A654,'Cycle 6'!$L$10:$L$999,0),1)),INDEX('Cycle 7'!C$10:C$999,MATCH($A654,'Cycle 7'!$L$10:$L$999,0),1)),INDEX('Cycle 8'!C$10:C$999,MATCH($A654,'Cycle 8'!$L$10:$L$999,0),1)),INDEX('Cycle 9'!C$10:C$999,MATCH($A654,'Cycle 9'!$L$10:$L$999,0),1)),INDEX('Cycle 10'!C$10:C$999,MATCH($A654,'Cycle 10'!$L$10:$L$999,0),1)),INDEX('Cycle 11'!C$10:C$999,MATCH($A654,'Cycle 11'!$L$10:$L$999,0),1)),"")="","",IFERROR(IFERROR(IFERROR(IFERROR(IFERROR(IFERROR(IFERROR(IFERROR(IFERROR(IFERROR(IFERROR(IFERROR(INDEX(Summer!C$10:C$999,MATCH($A654,Summer!$L$10:$L$999,0),1),INDEX('Cycle 1'!C$10:C$999,MATCH($A654,'Cycle 1'!$L$10:$L$999,0),1)),INDEX('Cycle 2'!C$10:C$999,MATCH($A654,'Cycle 2'!$L$10:$L$999,0),1)),INDEX('Cycle 3'!C$10:C$999,MATCH($A654,'Cycle 3'!$L$10:$L$999,0),1)),INDEX('Cycle 4'!C$10:C$999,MATCH($A654,'Cycle 4'!$L$10:$L$999,0),1)),INDEX('Cycle 5'!C$10:C$999,MATCH($A654,'Cycle 5'!$L$10:$L$999,0),1)),INDEX('Cycle 6'!C$10:C$999,MATCH($A654,'Cycle 6'!$L$10:$L$999,0),1)),INDEX('Cycle 7'!C$10:C$999,MATCH($A654,'Cycle 7'!$L$10:$L$999,0),1)),INDEX('Cycle 8'!C$10:C$999,MATCH($A654,'Cycle 8'!$L$10:$L$999,0),1)),INDEX('Cycle 9'!C$10:C$999,MATCH($A654,'Cycle 9'!$L$10:$L$999,0),1)),INDEX('Cycle 10'!C$10:C$999,MATCH($A654,'Cycle 10'!$L$10:$L$999,0),1)),INDEX('Cycle 11'!C$10:C$999,MATCH($A654,'Cycle 11'!$L$10:$L$999,0),1)),""))</f>
        <v/>
      </c>
      <c r="E654" t="str">
        <f>IF(IFERROR(IFERROR(IFERROR(IFERROR(IFERROR(IFERROR(IFERROR(IFERROR(IFERROR(IFERROR(IFERROR(IFERROR(INDEX(Summer!D$10:D$999,MATCH($A654,Summer!$L$10:$L$999,0),1),INDEX('Cycle 1'!D$10:D$999,MATCH($A654,'Cycle 1'!$L$10:$L$999,0),1)),INDEX('Cycle 2'!D$10:D$999,MATCH($A654,'Cycle 2'!$L$10:$L$999,0),1)),INDEX('Cycle 3'!D$10:D$999,MATCH($A654,'Cycle 3'!$L$10:$L$999,0),1)),INDEX('Cycle 4'!D$10:D$999,MATCH($A654,'Cycle 4'!$L$10:$L$999,0),1)),INDEX('Cycle 5'!D$10:D$999,MATCH($A654,'Cycle 5'!$L$10:$L$999,0),1)),INDEX('Cycle 6'!D$10:D$999,MATCH($A654,'Cycle 6'!$L$10:$L$999,0),1)),INDEX('Cycle 7'!D$10:D$999,MATCH($A654,'Cycle 7'!$L$10:$L$999,0),1)),INDEX('Cycle 8'!D$10:D$999,MATCH($A654,'Cycle 8'!$L$10:$L$999,0),1)),INDEX('Cycle 9'!D$10:D$999,MATCH($A654,'Cycle 9'!$L$10:$L$999,0),1)),INDEX('Cycle 10'!D$10:D$999,MATCH($A654,'Cycle 10'!$L$10:$L$999,0),1)),INDEX('Cycle 11'!D$10:D$999,MATCH($A654,'Cycle 11'!$L$10:$L$999,0),1)),"")="","",IFERROR(IFERROR(IFERROR(IFERROR(IFERROR(IFERROR(IFERROR(IFERROR(IFERROR(IFERROR(IFERROR(IFERROR(INDEX(Summer!D$10:D$999,MATCH($A654,Summer!$L$10:$L$999,0),1),INDEX('Cycle 1'!D$10:D$999,MATCH($A654,'Cycle 1'!$L$10:$L$999,0),1)),INDEX('Cycle 2'!D$10:D$999,MATCH($A654,'Cycle 2'!$L$10:$L$999,0),1)),INDEX('Cycle 3'!D$10:D$999,MATCH($A654,'Cycle 3'!$L$10:$L$999,0),1)),INDEX('Cycle 4'!D$10:D$999,MATCH($A654,'Cycle 4'!$L$10:$L$999,0),1)),INDEX('Cycle 5'!D$10:D$999,MATCH($A654,'Cycle 5'!$L$10:$L$999,0),1)),INDEX('Cycle 6'!D$10:D$999,MATCH($A654,'Cycle 6'!$L$10:$L$999,0),1)),INDEX('Cycle 7'!D$10:D$999,MATCH($A654,'Cycle 7'!$L$10:$L$999,0),1)),INDEX('Cycle 8'!D$10:D$999,MATCH($A654,'Cycle 8'!$L$10:$L$999,0),1)),INDEX('Cycle 9'!D$10:D$999,MATCH($A654,'Cycle 9'!$L$10:$L$999,0),1)),INDEX('Cycle 10'!D$10:D$999,MATCH($A654,'Cycle 10'!$L$10:$L$999,0),1)),INDEX('Cycle 11'!D$10:D$999,MATCH($A654,'Cycle 11'!$L$10:$L$999,0),1)),""))</f>
        <v/>
      </c>
      <c r="F654" t="str">
        <f>IF(IFERROR(IFERROR(IFERROR(IFERROR(IFERROR(IFERROR(IFERROR(IFERROR(IFERROR(IFERROR(IFERROR(IFERROR(INDEX(Summer!E$10:E$999,MATCH($A654,Summer!$L$10:$L$999,0),1),INDEX('Cycle 1'!E$10:E$999,MATCH($A654,'Cycle 1'!$L$10:$L$999,0),1)),INDEX('Cycle 2'!E$10:E$999,MATCH($A654,'Cycle 2'!$L$10:$L$999,0),1)),INDEX('Cycle 3'!E$10:E$999,MATCH($A654,'Cycle 3'!$L$10:$L$999,0),1)),INDEX('Cycle 4'!E$10:E$999,MATCH($A654,'Cycle 4'!$L$10:$L$999,0),1)),INDEX('Cycle 5'!E$10:E$999,MATCH($A654,'Cycle 5'!$L$10:$L$999,0),1)),INDEX('Cycle 6'!E$10:E$999,MATCH($A654,'Cycle 6'!$L$10:$L$999,0),1)),INDEX('Cycle 7'!E$10:E$999,MATCH($A654,'Cycle 7'!$L$10:$L$999,0),1)),INDEX('Cycle 8'!E$10:E$999,MATCH($A654,'Cycle 8'!$L$10:$L$999,0),1)),INDEX('Cycle 9'!E$10:E$999,MATCH($A654,'Cycle 9'!$L$10:$L$999,0),1)),INDEX('Cycle 10'!E$10:E$999,MATCH($A654,'Cycle 10'!$L$10:$L$999,0),1)),INDEX('Cycle 11'!E$10:E$999,MATCH($A654,'Cycle 11'!$L$10:$L$999,0),1)),"")="","",IFERROR(IFERROR(IFERROR(IFERROR(IFERROR(IFERROR(IFERROR(IFERROR(IFERROR(IFERROR(IFERROR(IFERROR(INDEX(Summer!E$10:E$999,MATCH($A654,Summer!$L$10:$L$999,0),1),INDEX('Cycle 1'!E$10:E$999,MATCH($A654,'Cycle 1'!$L$10:$L$999,0),1)),INDEX('Cycle 2'!E$10:E$999,MATCH($A654,'Cycle 2'!$L$10:$L$999,0),1)),INDEX('Cycle 3'!E$10:E$999,MATCH($A654,'Cycle 3'!$L$10:$L$999,0),1)),INDEX('Cycle 4'!E$10:E$999,MATCH($A654,'Cycle 4'!$L$10:$L$999,0),1)),INDEX('Cycle 5'!E$10:E$999,MATCH($A654,'Cycle 5'!$L$10:$L$999,0),1)),INDEX('Cycle 6'!E$10:E$999,MATCH($A654,'Cycle 6'!$L$10:$L$999,0),1)),INDEX('Cycle 7'!E$10:E$999,MATCH($A654,'Cycle 7'!$L$10:$L$999,0),1)),INDEX('Cycle 8'!E$10:E$999,MATCH($A654,'Cycle 8'!$L$10:$L$999,0),1)),INDEX('Cycle 9'!E$10:E$999,MATCH($A654,'Cycle 9'!$L$10:$L$999,0),1)),INDEX('Cycle 10'!E$10:E$999,MATCH($A654,'Cycle 10'!$L$10:$L$999,0),1)),INDEX('Cycle 11'!E$10:E$999,MATCH($A654,'Cycle 11'!$L$10:$L$999,0),1)),""))</f>
        <v/>
      </c>
      <c r="G654" t="str">
        <f>IF(IFERROR(IFERROR(IFERROR(IFERROR(IFERROR(IFERROR(IFERROR(IFERROR(IFERROR(IFERROR(IFERROR(IFERROR(INDEX(Summer!F$10:F$999,MATCH($A654,Summer!$L$10:$L$999,0),1),INDEX('Cycle 1'!F$10:F$999,MATCH($A654,'Cycle 1'!$L$10:$L$999,0),1)),INDEX('Cycle 2'!F$10:F$999,MATCH($A654,'Cycle 2'!$L$10:$L$999,0),1)),INDEX('Cycle 3'!F$10:F$999,MATCH($A654,'Cycle 3'!$L$10:$L$999,0),1)),INDEX('Cycle 4'!F$10:F$999,MATCH($A654,'Cycle 4'!$L$10:$L$999,0),1)),INDEX('Cycle 5'!F$10:F$999,MATCH($A654,'Cycle 5'!$L$10:$L$999,0),1)),INDEX('Cycle 6'!F$10:F$999,MATCH($A654,'Cycle 6'!$L$10:$L$999,0),1)),INDEX('Cycle 7'!F$10:F$999,MATCH($A654,'Cycle 7'!$L$10:$L$999,0),1)),INDEX('Cycle 8'!F$10:F$999,MATCH($A654,'Cycle 8'!$L$10:$L$999,0),1)),INDEX('Cycle 9'!F$10:F$999,MATCH($A654,'Cycle 9'!$L$10:$L$999,0),1)),INDEX('Cycle 10'!F$10:F$999,MATCH($A654,'Cycle 10'!$L$10:$L$999,0),1)),INDEX('Cycle 11'!F$10:F$999,MATCH($A654,'Cycle 11'!$L$10:$L$999,0),1)),"")="","",IFERROR(IFERROR(IFERROR(IFERROR(IFERROR(IFERROR(IFERROR(IFERROR(IFERROR(IFERROR(IFERROR(IFERROR(INDEX(Summer!F$10:F$999,MATCH($A654,Summer!$L$10:$L$999,0),1),INDEX('Cycle 1'!F$10:F$999,MATCH($A654,'Cycle 1'!$L$10:$L$999,0),1)),INDEX('Cycle 2'!F$10:F$999,MATCH($A654,'Cycle 2'!$L$10:$L$999,0),1)),INDEX('Cycle 3'!F$10:F$999,MATCH($A654,'Cycle 3'!$L$10:$L$999,0),1)),INDEX('Cycle 4'!F$10:F$999,MATCH($A654,'Cycle 4'!$L$10:$L$999,0),1)),INDEX('Cycle 5'!F$10:F$999,MATCH($A654,'Cycle 5'!$L$10:$L$999,0),1)),INDEX('Cycle 6'!F$10:F$999,MATCH($A654,'Cycle 6'!$L$10:$L$999,0),1)),INDEX('Cycle 7'!F$10:F$999,MATCH($A654,'Cycle 7'!$L$10:$L$999,0),1)),INDEX('Cycle 8'!F$10:F$999,MATCH($A654,'Cycle 8'!$L$10:$L$999,0),1)),INDEX('Cycle 9'!F$10:F$999,MATCH($A654,'Cycle 9'!$L$10:$L$999,0),1)),INDEX('Cycle 10'!F$10:F$999,MATCH($A654,'Cycle 10'!$L$10:$L$999,0),1)),INDEX('Cycle 11'!F$10:F$999,MATCH($A654,'Cycle 11'!$L$10:$L$999,0),1)),""))</f>
        <v/>
      </c>
      <c r="H654" t="str">
        <f>IF(IFERROR(IFERROR(IFERROR(IFERROR(IFERROR(IFERROR(IFERROR(IFERROR(IFERROR(IFERROR(IFERROR(IFERROR(INDEX(Summer!G$10:G$999,MATCH($A654,Summer!$L$10:$L$999,0),1),INDEX('Cycle 1'!G$10:G$999,MATCH($A654,'Cycle 1'!$L$10:$L$999,0),1)),INDEX('Cycle 2'!G$10:G$999,MATCH($A654,'Cycle 2'!$L$10:$L$999,0),1)),INDEX('Cycle 3'!G$10:G$999,MATCH($A654,'Cycle 3'!$L$10:$L$999,0),1)),INDEX('Cycle 4'!G$10:G$999,MATCH($A654,'Cycle 4'!$L$10:$L$999,0),1)),INDEX('Cycle 5'!G$10:G$999,MATCH($A654,'Cycle 5'!$L$10:$L$999,0),1)),INDEX('Cycle 6'!G$10:G$999,MATCH($A654,'Cycle 6'!$L$10:$L$999,0),1)),INDEX('Cycle 7'!G$10:G$999,MATCH($A654,'Cycle 7'!$L$10:$L$999,0),1)),INDEX('Cycle 8'!G$10:G$999,MATCH($A654,'Cycle 8'!$L$10:$L$999,0),1)),INDEX('Cycle 9'!G$10:G$999,MATCH($A654,'Cycle 9'!$L$10:$L$999,0),1)),INDEX('Cycle 10'!G$10:G$999,MATCH($A654,'Cycle 10'!$L$10:$L$999,0),1)),INDEX('Cycle 11'!G$10:G$999,MATCH($A654,'Cycle 11'!$L$10:$L$999,0),1)),"")="","",IFERROR(IFERROR(IFERROR(IFERROR(IFERROR(IFERROR(IFERROR(IFERROR(IFERROR(IFERROR(IFERROR(IFERROR(INDEX(Summer!G$10:G$999,MATCH($A654,Summer!$L$10:$L$999,0),1),INDEX('Cycle 1'!G$10:G$999,MATCH($A654,'Cycle 1'!$L$10:$L$999,0),1)),INDEX('Cycle 2'!G$10:G$999,MATCH($A654,'Cycle 2'!$L$10:$L$999,0),1)),INDEX('Cycle 3'!G$10:G$999,MATCH($A654,'Cycle 3'!$L$10:$L$999,0),1)),INDEX('Cycle 4'!G$10:G$999,MATCH($A654,'Cycle 4'!$L$10:$L$999,0),1)),INDEX('Cycle 5'!G$10:G$999,MATCH($A654,'Cycle 5'!$L$10:$L$999,0),1)),INDEX('Cycle 6'!G$10:G$999,MATCH($A654,'Cycle 6'!$L$10:$L$999,0),1)),INDEX('Cycle 7'!G$10:G$999,MATCH($A654,'Cycle 7'!$L$10:$L$999,0),1)),INDEX('Cycle 8'!G$10:G$999,MATCH($A654,'Cycle 8'!$L$10:$L$999,0),1)),INDEX('Cycle 9'!G$10:G$999,MATCH($A654,'Cycle 9'!$L$10:$L$999,0),1)),INDEX('Cycle 10'!G$10:G$999,MATCH($A654,'Cycle 10'!$L$10:$L$999,0),1)),INDEX('Cycle 11'!G$10:G$999,MATCH($A654,'Cycle 11'!$L$10:$L$999,0),1)),""))</f>
        <v/>
      </c>
      <c r="I654">
        <f>IFERROR(IF(C654="",MAX(I$1:I653),IF(ROW(C$2)=ROW(C654),1,IF(ISERROR(VLOOKUP(C654,C$2:C653,1,FALSE)),MAX(I$1:I653)+1,MAX(I$1:I653)))),"")</f>
        <v>0</v>
      </c>
      <c r="J654" t="str">
        <f t="shared" si="76"/>
        <v/>
      </c>
      <c r="K654" t="str">
        <f t="shared" si="78"/>
        <v/>
      </c>
      <c r="L654" t="str">
        <f t="shared" si="78"/>
        <v/>
      </c>
      <c r="M654" t="str">
        <f t="shared" si="78"/>
        <v/>
      </c>
      <c r="N654" t="str">
        <f t="shared" si="78"/>
        <v/>
      </c>
      <c r="O654" t="str">
        <f t="shared" si="78"/>
        <v/>
      </c>
      <c r="P654" t="str">
        <f t="shared" si="78"/>
        <v/>
      </c>
      <c r="Q654" t="str">
        <f t="shared" si="78"/>
        <v/>
      </c>
      <c r="R654" t="str">
        <f t="shared" si="78"/>
        <v/>
      </c>
      <c r="S654" t="str">
        <f t="shared" si="78"/>
        <v/>
      </c>
      <c r="T654" t="str">
        <f t="shared" si="78"/>
        <v/>
      </c>
      <c r="U654" t="str">
        <f t="shared" si="78"/>
        <v/>
      </c>
      <c r="V654" t="str">
        <f t="shared" si="78"/>
        <v/>
      </c>
      <c r="W654" t="str">
        <f t="shared" si="77"/>
        <v/>
      </c>
      <c r="X654">
        <f>IF(OR(H654="No",H654=""),0,IF(COUNTIFS(H$2:H654,"Yes",C$2:C654,C654)&gt;1,0,COUNTIFS(H$2:H654,"Yes",C$2:C654,C654)))+IF(X653=$X$1,0,X653)</f>
        <v>0</v>
      </c>
    </row>
    <row r="655" spans="1:24" x14ac:dyDescent="0.3">
      <c r="A655">
        <f>ROWS($A$2:$A655)</f>
        <v>654</v>
      </c>
      <c r="B655" t="str">
        <f>IF(ISERROR(VLOOKUP(A655,Summer!L$11:L$500,1,FALSE)),IF(ISERROR(VLOOKUP(A655,'Cycle 1'!L$11:L$500,1,FALSE)),IF(ISERROR(VLOOKUP(A655,'Cycle 2'!L$11:L$500,1,FALSE)),IF(ISERROR(VLOOKUP(A655,'Cycle 3'!L$11:L$500,1,FALSE)),IF(ISERROR(VLOOKUP(A655,'Cycle 4'!L$11:L$500,1,FALSE)),IF(ISERROR(VLOOKUP(A655,'Cycle 5'!L$11:L$500,1,FALSE)),IF(ISERROR(VLOOKUP(A655,'Cycle 6'!L$11:L$500,1,FALSE)),IF(ISERROR(VLOOKUP(A655,'Cycle 7'!L$11:L$500,1,FALSE)),IF(ISERROR(VLOOKUP(A655,'Cycle 8'!L$11:L$500,1,FALSE)),IF(ISERROR(VLOOKUP(A655,'Cycle 9'!L$11:L$500,1,FALSE)),IF(ISERROR(VLOOKUP(A655,'Cycle 10'!L$11:L$500,1,FALSE)),IF(ISERROR(VLOOKUP(A655,'Cycle 11'!L$11:L$500,1,FALSE)),"","Cycle 11"),"Cycle 10"),"Cycle 9"),"Cycle 8"),"Cycle 7"),"Cycle 6"),"Cycle 5"),"Cycle 4"),"Cycle 3"),"Cycle 2"),"Cycle 1"),"Summer")</f>
        <v/>
      </c>
      <c r="C655" t="str">
        <f>IF(IFERROR(IFERROR(IFERROR(IFERROR(IFERROR(IFERROR(IFERROR(IFERROR(IFERROR(IFERROR(IFERROR(IFERROR(INDEX(Summer!B$10:B$999,MATCH($A655,Summer!$L$10:$L$999,0),1),INDEX('Cycle 1'!B$10:B$999,MATCH($A655,'Cycle 1'!$L$10:$L$999,0),1)),INDEX('Cycle 2'!B$10:B$999,MATCH($A655,'Cycle 2'!$L$10:$L$999,0),1)),INDEX('Cycle 3'!B$10:B$999,MATCH($A655,'Cycle 3'!$L$10:$L$999,0),1)),INDEX('Cycle 4'!B$10:B$999,MATCH($A655,'Cycle 4'!$L$10:$L$999,0),1)),INDEX('Cycle 5'!B$10:B$999,MATCH($A655,'Cycle 5'!$L$10:$L$999,0),1)),INDEX('Cycle 6'!B$10:B$999,MATCH($A655,'Cycle 6'!$L$10:$L$999,0),1)),INDEX('Cycle 7'!B$10:B$999,MATCH($A655,'Cycle 7'!$L$10:$L$999,0),1)),INDEX('Cycle 8'!B$10:B$999,MATCH($A655,'Cycle 8'!$L$10:$L$999,0),1)),INDEX('Cycle 9'!B$10:B$999,MATCH($A655,'Cycle 9'!$L$10:$L$999,0),1)),INDEX('Cycle 10'!B$10:B$999,MATCH($A655,'Cycle 10'!$L$10:$L$999,0),1)),INDEX('Cycle 11'!B$10:B$999,MATCH($A655,'Cycle 11'!$L$10:$L$999,0),1)),"")="","",IFERROR(IFERROR(IFERROR(IFERROR(IFERROR(IFERROR(IFERROR(IFERROR(IFERROR(IFERROR(IFERROR(IFERROR(INDEX(Summer!B$10:B$999,MATCH($A655,Summer!$L$10:$L$999,0),1),INDEX('Cycle 1'!B$10:B$999,MATCH($A655,'Cycle 1'!$L$10:$L$999,0),1)),INDEX('Cycle 2'!B$10:B$999,MATCH($A655,'Cycle 2'!$L$10:$L$999,0),1)),INDEX('Cycle 3'!B$10:B$999,MATCH($A655,'Cycle 3'!$L$10:$L$999,0),1)),INDEX('Cycle 4'!B$10:B$999,MATCH($A655,'Cycle 4'!$L$10:$L$999,0),1)),INDEX('Cycle 5'!B$10:B$999,MATCH($A655,'Cycle 5'!$L$10:$L$999,0),1)),INDEX('Cycle 6'!B$10:B$999,MATCH($A655,'Cycle 6'!$L$10:$L$999,0),1)),INDEX('Cycle 7'!B$10:B$999,MATCH($A655,'Cycle 7'!$L$10:$L$999,0),1)),INDEX('Cycle 8'!B$10:B$999,MATCH($A655,'Cycle 8'!$L$10:$L$999,0),1)),INDEX('Cycle 9'!B$10:B$999,MATCH($A655,'Cycle 9'!$L$10:$L$999,0),1)),INDEX('Cycle 10'!B$10:B$999,MATCH($A655,'Cycle 10'!$L$10:$L$999,0),1)),INDEX('Cycle 11'!B$10:B$999,MATCH($A655,'Cycle 11'!$L$10:$L$999,0),1)),""))</f>
        <v/>
      </c>
      <c r="D655" t="str">
        <f>IF(IFERROR(IFERROR(IFERROR(IFERROR(IFERROR(IFERROR(IFERROR(IFERROR(IFERROR(IFERROR(IFERROR(IFERROR(INDEX(Summer!C$10:C$999,MATCH($A655,Summer!$L$10:$L$999,0),1),INDEX('Cycle 1'!C$10:C$999,MATCH($A655,'Cycle 1'!$L$10:$L$999,0),1)),INDEX('Cycle 2'!C$10:C$999,MATCH($A655,'Cycle 2'!$L$10:$L$999,0),1)),INDEX('Cycle 3'!C$10:C$999,MATCH($A655,'Cycle 3'!$L$10:$L$999,0),1)),INDEX('Cycle 4'!C$10:C$999,MATCH($A655,'Cycle 4'!$L$10:$L$999,0),1)),INDEX('Cycle 5'!C$10:C$999,MATCH($A655,'Cycle 5'!$L$10:$L$999,0),1)),INDEX('Cycle 6'!C$10:C$999,MATCH($A655,'Cycle 6'!$L$10:$L$999,0),1)),INDEX('Cycle 7'!C$10:C$999,MATCH($A655,'Cycle 7'!$L$10:$L$999,0),1)),INDEX('Cycle 8'!C$10:C$999,MATCH($A655,'Cycle 8'!$L$10:$L$999,0),1)),INDEX('Cycle 9'!C$10:C$999,MATCH($A655,'Cycle 9'!$L$10:$L$999,0),1)),INDEX('Cycle 10'!C$10:C$999,MATCH($A655,'Cycle 10'!$L$10:$L$999,0),1)),INDEX('Cycle 11'!C$10:C$999,MATCH($A655,'Cycle 11'!$L$10:$L$999,0),1)),"")="","",IFERROR(IFERROR(IFERROR(IFERROR(IFERROR(IFERROR(IFERROR(IFERROR(IFERROR(IFERROR(IFERROR(IFERROR(INDEX(Summer!C$10:C$999,MATCH($A655,Summer!$L$10:$L$999,0),1),INDEX('Cycle 1'!C$10:C$999,MATCH($A655,'Cycle 1'!$L$10:$L$999,0),1)),INDEX('Cycle 2'!C$10:C$999,MATCH($A655,'Cycle 2'!$L$10:$L$999,0),1)),INDEX('Cycle 3'!C$10:C$999,MATCH($A655,'Cycle 3'!$L$10:$L$999,0),1)),INDEX('Cycle 4'!C$10:C$999,MATCH($A655,'Cycle 4'!$L$10:$L$999,0),1)),INDEX('Cycle 5'!C$10:C$999,MATCH($A655,'Cycle 5'!$L$10:$L$999,0),1)),INDEX('Cycle 6'!C$10:C$999,MATCH($A655,'Cycle 6'!$L$10:$L$999,0),1)),INDEX('Cycle 7'!C$10:C$999,MATCH($A655,'Cycle 7'!$L$10:$L$999,0),1)),INDEX('Cycle 8'!C$10:C$999,MATCH($A655,'Cycle 8'!$L$10:$L$999,0),1)),INDEX('Cycle 9'!C$10:C$999,MATCH($A655,'Cycle 9'!$L$10:$L$999,0),1)),INDEX('Cycle 10'!C$10:C$999,MATCH($A655,'Cycle 10'!$L$10:$L$999,0),1)),INDEX('Cycle 11'!C$10:C$999,MATCH($A655,'Cycle 11'!$L$10:$L$999,0),1)),""))</f>
        <v/>
      </c>
      <c r="E655" t="str">
        <f>IF(IFERROR(IFERROR(IFERROR(IFERROR(IFERROR(IFERROR(IFERROR(IFERROR(IFERROR(IFERROR(IFERROR(IFERROR(INDEX(Summer!D$10:D$999,MATCH($A655,Summer!$L$10:$L$999,0),1),INDEX('Cycle 1'!D$10:D$999,MATCH($A655,'Cycle 1'!$L$10:$L$999,0),1)),INDEX('Cycle 2'!D$10:D$999,MATCH($A655,'Cycle 2'!$L$10:$L$999,0),1)),INDEX('Cycle 3'!D$10:D$999,MATCH($A655,'Cycle 3'!$L$10:$L$999,0),1)),INDEX('Cycle 4'!D$10:D$999,MATCH($A655,'Cycle 4'!$L$10:$L$999,0),1)),INDEX('Cycle 5'!D$10:D$999,MATCH($A655,'Cycle 5'!$L$10:$L$999,0),1)),INDEX('Cycle 6'!D$10:D$999,MATCH($A655,'Cycle 6'!$L$10:$L$999,0),1)),INDEX('Cycle 7'!D$10:D$999,MATCH($A655,'Cycle 7'!$L$10:$L$999,0),1)),INDEX('Cycle 8'!D$10:D$999,MATCH($A655,'Cycle 8'!$L$10:$L$999,0),1)),INDEX('Cycle 9'!D$10:D$999,MATCH($A655,'Cycle 9'!$L$10:$L$999,0),1)),INDEX('Cycle 10'!D$10:D$999,MATCH($A655,'Cycle 10'!$L$10:$L$999,0),1)),INDEX('Cycle 11'!D$10:D$999,MATCH($A655,'Cycle 11'!$L$10:$L$999,0),1)),"")="","",IFERROR(IFERROR(IFERROR(IFERROR(IFERROR(IFERROR(IFERROR(IFERROR(IFERROR(IFERROR(IFERROR(IFERROR(INDEX(Summer!D$10:D$999,MATCH($A655,Summer!$L$10:$L$999,0),1),INDEX('Cycle 1'!D$10:D$999,MATCH($A655,'Cycle 1'!$L$10:$L$999,0),1)),INDEX('Cycle 2'!D$10:D$999,MATCH($A655,'Cycle 2'!$L$10:$L$999,0),1)),INDEX('Cycle 3'!D$10:D$999,MATCH($A655,'Cycle 3'!$L$10:$L$999,0),1)),INDEX('Cycle 4'!D$10:D$999,MATCH($A655,'Cycle 4'!$L$10:$L$999,0),1)),INDEX('Cycle 5'!D$10:D$999,MATCH($A655,'Cycle 5'!$L$10:$L$999,0),1)),INDEX('Cycle 6'!D$10:D$999,MATCH($A655,'Cycle 6'!$L$10:$L$999,0),1)),INDEX('Cycle 7'!D$10:D$999,MATCH($A655,'Cycle 7'!$L$10:$L$999,0),1)),INDEX('Cycle 8'!D$10:D$999,MATCH($A655,'Cycle 8'!$L$10:$L$999,0),1)),INDEX('Cycle 9'!D$10:D$999,MATCH($A655,'Cycle 9'!$L$10:$L$999,0),1)),INDEX('Cycle 10'!D$10:D$999,MATCH($A655,'Cycle 10'!$L$10:$L$999,0),1)),INDEX('Cycle 11'!D$10:D$999,MATCH($A655,'Cycle 11'!$L$10:$L$999,0),1)),""))</f>
        <v/>
      </c>
      <c r="F655" t="str">
        <f>IF(IFERROR(IFERROR(IFERROR(IFERROR(IFERROR(IFERROR(IFERROR(IFERROR(IFERROR(IFERROR(IFERROR(IFERROR(INDEX(Summer!E$10:E$999,MATCH($A655,Summer!$L$10:$L$999,0),1),INDEX('Cycle 1'!E$10:E$999,MATCH($A655,'Cycle 1'!$L$10:$L$999,0),1)),INDEX('Cycle 2'!E$10:E$999,MATCH($A655,'Cycle 2'!$L$10:$L$999,0),1)),INDEX('Cycle 3'!E$10:E$999,MATCH($A655,'Cycle 3'!$L$10:$L$999,0),1)),INDEX('Cycle 4'!E$10:E$999,MATCH($A655,'Cycle 4'!$L$10:$L$999,0),1)),INDEX('Cycle 5'!E$10:E$999,MATCH($A655,'Cycle 5'!$L$10:$L$999,0),1)),INDEX('Cycle 6'!E$10:E$999,MATCH($A655,'Cycle 6'!$L$10:$L$999,0),1)),INDEX('Cycle 7'!E$10:E$999,MATCH($A655,'Cycle 7'!$L$10:$L$999,0),1)),INDEX('Cycle 8'!E$10:E$999,MATCH($A655,'Cycle 8'!$L$10:$L$999,0),1)),INDEX('Cycle 9'!E$10:E$999,MATCH($A655,'Cycle 9'!$L$10:$L$999,0),1)),INDEX('Cycle 10'!E$10:E$999,MATCH($A655,'Cycle 10'!$L$10:$L$999,0),1)),INDEX('Cycle 11'!E$10:E$999,MATCH($A655,'Cycle 11'!$L$10:$L$999,0),1)),"")="","",IFERROR(IFERROR(IFERROR(IFERROR(IFERROR(IFERROR(IFERROR(IFERROR(IFERROR(IFERROR(IFERROR(IFERROR(INDEX(Summer!E$10:E$999,MATCH($A655,Summer!$L$10:$L$999,0),1),INDEX('Cycle 1'!E$10:E$999,MATCH($A655,'Cycle 1'!$L$10:$L$999,0),1)),INDEX('Cycle 2'!E$10:E$999,MATCH($A655,'Cycle 2'!$L$10:$L$999,0),1)),INDEX('Cycle 3'!E$10:E$999,MATCH($A655,'Cycle 3'!$L$10:$L$999,0),1)),INDEX('Cycle 4'!E$10:E$999,MATCH($A655,'Cycle 4'!$L$10:$L$999,0),1)),INDEX('Cycle 5'!E$10:E$999,MATCH($A655,'Cycle 5'!$L$10:$L$999,0),1)),INDEX('Cycle 6'!E$10:E$999,MATCH($A655,'Cycle 6'!$L$10:$L$999,0),1)),INDEX('Cycle 7'!E$10:E$999,MATCH($A655,'Cycle 7'!$L$10:$L$999,0),1)),INDEX('Cycle 8'!E$10:E$999,MATCH($A655,'Cycle 8'!$L$10:$L$999,0),1)),INDEX('Cycle 9'!E$10:E$999,MATCH($A655,'Cycle 9'!$L$10:$L$999,0),1)),INDEX('Cycle 10'!E$10:E$999,MATCH($A655,'Cycle 10'!$L$10:$L$999,0),1)),INDEX('Cycle 11'!E$10:E$999,MATCH($A655,'Cycle 11'!$L$10:$L$999,0),1)),""))</f>
        <v/>
      </c>
      <c r="G655" t="str">
        <f>IF(IFERROR(IFERROR(IFERROR(IFERROR(IFERROR(IFERROR(IFERROR(IFERROR(IFERROR(IFERROR(IFERROR(IFERROR(INDEX(Summer!F$10:F$999,MATCH($A655,Summer!$L$10:$L$999,0),1),INDEX('Cycle 1'!F$10:F$999,MATCH($A655,'Cycle 1'!$L$10:$L$999,0),1)),INDEX('Cycle 2'!F$10:F$999,MATCH($A655,'Cycle 2'!$L$10:$L$999,0),1)),INDEX('Cycle 3'!F$10:F$999,MATCH($A655,'Cycle 3'!$L$10:$L$999,0),1)),INDEX('Cycle 4'!F$10:F$999,MATCH($A655,'Cycle 4'!$L$10:$L$999,0),1)),INDEX('Cycle 5'!F$10:F$999,MATCH($A655,'Cycle 5'!$L$10:$L$999,0),1)),INDEX('Cycle 6'!F$10:F$999,MATCH($A655,'Cycle 6'!$L$10:$L$999,0),1)),INDEX('Cycle 7'!F$10:F$999,MATCH($A655,'Cycle 7'!$L$10:$L$999,0),1)),INDEX('Cycle 8'!F$10:F$999,MATCH($A655,'Cycle 8'!$L$10:$L$999,0),1)),INDEX('Cycle 9'!F$10:F$999,MATCH($A655,'Cycle 9'!$L$10:$L$999,0),1)),INDEX('Cycle 10'!F$10:F$999,MATCH($A655,'Cycle 10'!$L$10:$L$999,0),1)),INDEX('Cycle 11'!F$10:F$999,MATCH($A655,'Cycle 11'!$L$10:$L$999,0),1)),"")="","",IFERROR(IFERROR(IFERROR(IFERROR(IFERROR(IFERROR(IFERROR(IFERROR(IFERROR(IFERROR(IFERROR(IFERROR(INDEX(Summer!F$10:F$999,MATCH($A655,Summer!$L$10:$L$999,0),1),INDEX('Cycle 1'!F$10:F$999,MATCH($A655,'Cycle 1'!$L$10:$L$999,0),1)),INDEX('Cycle 2'!F$10:F$999,MATCH($A655,'Cycle 2'!$L$10:$L$999,0),1)),INDEX('Cycle 3'!F$10:F$999,MATCH($A655,'Cycle 3'!$L$10:$L$999,0),1)),INDEX('Cycle 4'!F$10:F$999,MATCH($A655,'Cycle 4'!$L$10:$L$999,0),1)),INDEX('Cycle 5'!F$10:F$999,MATCH($A655,'Cycle 5'!$L$10:$L$999,0),1)),INDEX('Cycle 6'!F$10:F$999,MATCH($A655,'Cycle 6'!$L$10:$L$999,0),1)),INDEX('Cycle 7'!F$10:F$999,MATCH($A655,'Cycle 7'!$L$10:$L$999,0),1)),INDEX('Cycle 8'!F$10:F$999,MATCH($A655,'Cycle 8'!$L$10:$L$999,0),1)),INDEX('Cycle 9'!F$10:F$999,MATCH($A655,'Cycle 9'!$L$10:$L$999,0),1)),INDEX('Cycle 10'!F$10:F$999,MATCH($A655,'Cycle 10'!$L$10:$L$999,0),1)),INDEX('Cycle 11'!F$10:F$999,MATCH($A655,'Cycle 11'!$L$10:$L$999,0),1)),""))</f>
        <v/>
      </c>
      <c r="H655" t="str">
        <f>IF(IFERROR(IFERROR(IFERROR(IFERROR(IFERROR(IFERROR(IFERROR(IFERROR(IFERROR(IFERROR(IFERROR(IFERROR(INDEX(Summer!G$10:G$999,MATCH($A655,Summer!$L$10:$L$999,0),1),INDEX('Cycle 1'!G$10:G$999,MATCH($A655,'Cycle 1'!$L$10:$L$999,0),1)),INDEX('Cycle 2'!G$10:G$999,MATCH($A655,'Cycle 2'!$L$10:$L$999,0),1)),INDEX('Cycle 3'!G$10:G$999,MATCH($A655,'Cycle 3'!$L$10:$L$999,0),1)),INDEX('Cycle 4'!G$10:G$999,MATCH($A655,'Cycle 4'!$L$10:$L$999,0),1)),INDEX('Cycle 5'!G$10:G$999,MATCH($A655,'Cycle 5'!$L$10:$L$999,0),1)),INDEX('Cycle 6'!G$10:G$999,MATCH($A655,'Cycle 6'!$L$10:$L$999,0),1)),INDEX('Cycle 7'!G$10:G$999,MATCH($A655,'Cycle 7'!$L$10:$L$999,0),1)),INDEX('Cycle 8'!G$10:G$999,MATCH($A655,'Cycle 8'!$L$10:$L$999,0),1)),INDEX('Cycle 9'!G$10:G$999,MATCH($A655,'Cycle 9'!$L$10:$L$999,0),1)),INDEX('Cycle 10'!G$10:G$999,MATCH($A655,'Cycle 10'!$L$10:$L$999,0),1)),INDEX('Cycle 11'!G$10:G$999,MATCH($A655,'Cycle 11'!$L$10:$L$999,0),1)),"")="","",IFERROR(IFERROR(IFERROR(IFERROR(IFERROR(IFERROR(IFERROR(IFERROR(IFERROR(IFERROR(IFERROR(IFERROR(INDEX(Summer!G$10:G$999,MATCH($A655,Summer!$L$10:$L$999,0),1),INDEX('Cycle 1'!G$10:G$999,MATCH($A655,'Cycle 1'!$L$10:$L$999,0),1)),INDEX('Cycle 2'!G$10:G$999,MATCH($A655,'Cycle 2'!$L$10:$L$999,0),1)),INDEX('Cycle 3'!G$10:G$999,MATCH($A655,'Cycle 3'!$L$10:$L$999,0),1)),INDEX('Cycle 4'!G$10:G$999,MATCH($A655,'Cycle 4'!$L$10:$L$999,0),1)),INDEX('Cycle 5'!G$10:G$999,MATCH($A655,'Cycle 5'!$L$10:$L$999,0),1)),INDEX('Cycle 6'!G$10:G$999,MATCH($A655,'Cycle 6'!$L$10:$L$999,0),1)),INDEX('Cycle 7'!G$10:G$999,MATCH($A655,'Cycle 7'!$L$10:$L$999,0),1)),INDEX('Cycle 8'!G$10:G$999,MATCH($A655,'Cycle 8'!$L$10:$L$999,0),1)),INDEX('Cycle 9'!G$10:G$999,MATCH($A655,'Cycle 9'!$L$10:$L$999,0),1)),INDEX('Cycle 10'!G$10:G$999,MATCH($A655,'Cycle 10'!$L$10:$L$999,0),1)),INDEX('Cycle 11'!G$10:G$999,MATCH($A655,'Cycle 11'!$L$10:$L$999,0),1)),""))</f>
        <v/>
      </c>
      <c r="I655">
        <f>IFERROR(IF(C655="",MAX(I$1:I654),IF(ROW(C$2)=ROW(C655),1,IF(ISERROR(VLOOKUP(C655,C$2:C654,1,FALSE)),MAX(I$1:I654)+1,MAX(I$1:I654)))),"")</f>
        <v>0</v>
      </c>
      <c r="J655" t="str">
        <f t="shared" si="76"/>
        <v/>
      </c>
      <c r="K655" t="str">
        <f t="shared" si="78"/>
        <v/>
      </c>
      <c r="L655" t="str">
        <f t="shared" si="78"/>
        <v/>
      </c>
      <c r="M655" t="str">
        <f t="shared" si="78"/>
        <v/>
      </c>
      <c r="N655" t="str">
        <f t="shared" si="78"/>
        <v/>
      </c>
      <c r="O655" t="str">
        <f t="shared" si="78"/>
        <v/>
      </c>
      <c r="P655" t="str">
        <f t="shared" si="78"/>
        <v/>
      </c>
      <c r="Q655" t="str">
        <f t="shared" si="78"/>
        <v/>
      </c>
      <c r="R655" t="str">
        <f t="shared" si="78"/>
        <v/>
      </c>
      <c r="S655" t="str">
        <f t="shared" si="78"/>
        <v/>
      </c>
      <c r="T655" t="str">
        <f t="shared" si="78"/>
        <v/>
      </c>
      <c r="U655" t="str">
        <f t="shared" si="78"/>
        <v/>
      </c>
      <c r="V655" t="str">
        <f t="shared" si="78"/>
        <v/>
      </c>
      <c r="W655" t="str">
        <f t="shared" si="77"/>
        <v/>
      </c>
      <c r="X655">
        <f>IF(OR(H655="No",H655=""),0,IF(COUNTIFS(H$2:H655,"Yes",C$2:C655,C655)&gt;1,0,COUNTIFS(H$2:H655,"Yes",C$2:C655,C655)))+IF(X654=$X$1,0,X654)</f>
        <v>0</v>
      </c>
    </row>
    <row r="656" spans="1:24" x14ac:dyDescent="0.3">
      <c r="A656">
        <f>ROWS($A$2:$A656)</f>
        <v>655</v>
      </c>
      <c r="B656" t="str">
        <f>IF(ISERROR(VLOOKUP(A656,Summer!L$11:L$500,1,FALSE)),IF(ISERROR(VLOOKUP(A656,'Cycle 1'!L$11:L$500,1,FALSE)),IF(ISERROR(VLOOKUP(A656,'Cycle 2'!L$11:L$500,1,FALSE)),IF(ISERROR(VLOOKUP(A656,'Cycle 3'!L$11:L$500,1,FALSE)),IF(ISERROR(VLOOKUP(A656,'Cycle 4'!L$11:L$500,1,FALSE)),IF(ISERROR(VLOOKUP(A656,'Cycle 5'!L$11:L$500,1,FALSE)),IF(ISERROR(VLOOKUP(A656,'Cycle 6'!L$11:L$500,1,FALSE)),IF(ISERROR(VLOOKUP(A656,'Cycle 7'!L$11:L$500,1,FALSE)),IF(ISERROR(VLOOKUP(A656,'Cycle 8'!L$11:L$500,1,FALSE)),IF(ISERROR(VLOOKUP(A656,'Cycle 9'!L$11:L$500,1,FALSE)),IF(ISERROR(VLOOKUP(A656,'Cycle 10'!L$11:L$500,1,FALSE)),IF(ISERROR(VLOOKUP(A656,'Cycle 11'!L$11:L$500,1,FALSE)),"","Cycle 11"),"Cycle 10"),"Cycle 9"),"Cycle 8"),"Cycle 7"),"Cycle 6"),"Cycle 5"),"Cycle 4"),"Cycle 3"),"Cycle 2"),"Cycle 1"),"Summer")</f>
        <v/>
      </c>
      <c r="C656" t="str">
        <f>IF(IFERROR(IFERROR(IFERROR(IFERROR(IFERROR(IFERROR(IFERROR(IFERROR(IFERROR(IFERROR(IFERROR(IFERROR(INDEX(Summer!B$10:B$999,MATCH($A656,Summer!$L$10:$L$999,0),1),INDEX('Cycle 1'!B$10:B$999,MATCH($A656,'Cycle 1'!$L$10:$L$999,0),1)),INDEX('Cycle 2'!B$10:B$999,MATCH($A656,'Cycle 2'!$L$10:$L$999,0),1)),INDEX('Cycle 3'!B$10:B$999,MATCH($A656,'Cycle 3'!$L$10:$L$999,0),1)),INDEX('Cycle 4'!B$10:B$999,MATCH($A656,'Cycle 4'!$L$10:$L$999,0),1)),INDEX('Cycle 5'!B$10:B$999,MATCH($A656,'Cycle 5'!$L$10:$L$999,0),1)),INDEX('Cycle 6'!B$10:B$999,MATCH($A656,'Cycle 6'!$L$10:$L$999,0),1)),INDEX('Cycle 7'!B$10:B$999,MATCH($A656,'Cycle 7'!$L$10:$L$999,0),1)),INDEX('Cycle 8'!B$10:B$999,MATCH($A656,'Cycle 8'!$L$10:$L$999,0),1)),INDEX('Cycle 9'!B$10:B$999,MATCH($A656,'Cycle 9'!$L$10:$L$999,0),1)),INDEX('Cycle 10'!B$10:B$999,MATCH($A656,'Cycle 10'!$L$10:$L$999,0),1)),INDEX('Cycle 11'!B$10:B$999,MATCH($A656,'Cycle 11'!$L$10:$L$999,0),1)),"")="","",IFERROR(IFERROR(IFERROR(IFERROR(IFERROR(IFERROR(IFERROR(IFERROR(IFERROR(IFERROR(IFERROR(IFERROR(INDEX(Summer!B$10:B$999,MATCH($A656,Summer!$L$10:$L$999,0),1),INDEX('Cycle 1'!B$10:B$999,MATCH($A656,'Cycle 1'!$L$10:$L$999,0),1)),INDEX('Cycle 2'!B$10:B$999,MATCH($A656,'Cycle 2'!$L$10:$L$999,0),1)),INDEX('Cycle 3'!B$10:B$999,MATCH($A656,'Cycle 3'!$L$10:$L$999,0),1)),INDEX('Cycle 4'!B$10:B$999,MATCH($A656,'Cycle 4'!$L$10:$L$999,0),1)),INDEX('Cycle 5'!B$10:B$999,MATCH($A656,'Cycle 5'!$L$10:$L$999,0),1)),INDEX('Cycle 6'!B$10:B$999,MATCH($A656,'Cycle 6'!$L$10:$L$999,0),1)),INDEX('Cycle 7'!B$10:B$999,MATCH($A656,'Cycle 7'!$L$10:$L$999,0),1)),INDEX('Cycle 8'!B$10:B$999,MATCH($A656,'Cycle 8'!$L$10:$L$999,0),1)),INDEX('Cycle 9'!B$10:B$999,MATCH($A656,'Cycle 9'!$L$10:$L$999,0),1)),INDEX('Cycle 10'!B$10:B$999,MATCH($A656,'Cycle 10'!$L$10:$L$999,0),1)),INDEX('Cycle 11'!B$10:B$999,MATCH($A656,'Cycle 11'!$L$10:$L$999,0),1)),""))</f>
        <v/>
      </c>
      <c r="D656" t="str">
        <f>IF(IFERROR(IFERROR(IFERROR(IFERROR(IFERROR(IFERROR(IFERROR(IFERROR(IFERROR(IFERROR(IFERROR(IFERROR(INDEX(Summer!C$10:C$999,MATCH($A656,Summer!$L$10:$L$999,0),1),INDEX('Cycle 1'!C$10:C$999,MATCH($A656,'Cycle 1'!$L$10:$L$999,0),1)),INDEX('Cycle 2'!C$10:C$999,MATCH($A656,'Cycle 2'!$L$10:$L$999,0),1)),INDEX('Cycle 3'!C$10:C$999,MATCH($A656,'Cycle 3'!$L$10:$L$999,0),1)),INDEX('Cycle 4'!C$10:C$999,MATCH($A656,'Cycle 4'!$L$10:$L$999,0),1)),INDEX('Cycle 5'!C$10:C$999,MATCH($A656,'Cycle 5'!$L$10:$L$999,0),1)),INDEX('Cycle 6'!C$10:C$999,MATCH($A656,'Cycle 6'!$L$10:$L$999,0),1)),INDEX('Cycle 7'!C$10:C$999,MATCH($A656,'Cycle 7'!$L$10:$L$999,0),1)),INDEX('Cycle 8'!C$10:C$999,MATCH($A656,'Cycle 8'!$L$10:$L$999,0),1)),INDEX('Cycle 9'!C$10:C$999,MATCH($A656,'Cycle 9'!$L$10:$L$999,0),1)),INDEX('Cycle 10'!C$10:C$999,MATCH($A656,'Cycle 10'!$L$10:$L$999,0),1)),INDEX('Cycle 11'!C$10:C$999,MATCH($A656,'Cycle 11'!$L$10:$L$999,0),1)),"")="","",IFERROR(IFERROR(IFERROR(IFERROR(IFERROR(IFERROR(IFERROR(IFERROR(IFERROR(IFERROR(IFERROR(IFERROR(INDEX(Summer!C$10:C$999,MATCH($A656,Summer!$L$10:$L$999,0),1),INDEX('Cycle 1'!C$10:C$999,MATCH($A656,'Cycle 1'!$L$10:$L$999,0),1)),INDEX('Cycle 2'!C$10:C$999,MATCH($A656,'Cycle 2'!$L$10:$L$999,0),1)),INDEX('Cycle 3'!C$10:C$999,MATCH($A656,'Cycle 3'!$L$10:$L$999,0),1)),INDEX('Cycle 4'!C$10:C$999,MATCH($A656,'Cycle 4'!$L$10:$L$999,0),1)),INDEX('Cycle 5'!C$10:C$999,MATCH($A656,'Cycle 5'!$L$10:$L$999,0),1)),INDEX('Cycle 6'!C$10:C$999,MATCH($A656,'Cycle 6'!$L$10:$L$999,0),1)),INDEX('Cycle 7'!C$10:C$999,MATCH($A656,'Cycle 7'!$L$10:$L$999,0),1)),INDEX('Cycle 8'!C$10:C$999,MATCH($A656,'Cycle 8'!$L$10:$L$999,0),1)),INDEX('Cycle 9'!C$10:C$999,MATCH($A656,'Cycle 9'!$L$10:$L$999,0),1)),INDEX('Cycle 10'!C$10:C$999,MATCH($A656,'Cycle 10'!$L$10:$L$999,0),1)),INDEX('Cycle 11'!C$10:C$999,MATCH($A656,'Cycle 11'!$L$10:$L$999,0),1)),""))</f>
        <v/>
      </c>
      <c r="E656" t="str">
        <f>IF(IFERROR(IFERROR(IFERROR(IFERROR(IFERROR(IFERROR(IFERROR(IFERROR(IFERROR(IFERROR(IFERROR(IFERROR(INDEX(Summer!D$10:D$999,MATCH($A656,Summer!$L$10:$L$999,0),1),INDEX('Cycle 1'!D$10:D$999,MATCH($A656,'Cycle 1'!$L$10:$L$999,0),1)),INDEX('Cycle 2'!D$10:D$999,MATCH($A656,'Cycle 2'!$L$10:$L$999,0),1)),INDEX('Cycle 3'!D$10:D$999,MATCH($A656,'Cycle 3'!$L$10:$L$999,0),1)),INDEX('Cycle 4'!D$10:D$999,MATCH($A656,'Cycle 4'!$L$10:$L$999,0),1)),INDEX('Cycle 5'!D$10:D$999,MATCH($A656,'Cycle 5'!$L$10:$L$999,0),1)),INDEX('Cycle 6'!D$10:D$999,MATCH($A656,'Cycle 6'!$L$10:$L$999,0),1)),INDEX('Cycle 7'!D$10:D$999,MATCH($A656,'Cycle 7'!$L$10:$L$999,0),1)),INDEX('Cycle 8'!D$10:D$999,MATCH($A656,'Cycle 8'!$L$10:$L$999,0),1)),INDEX('Cycle 9'!D$10:D$999,MATCH($A656,'Cycle 9'!$L$10:$L$999,0),1)),INDEX('Cycle 10'!D$10:D$999,MATCH($A656,'Cycle 10'!$L$10:$L$999,0),1)),INDEX('Cycle 11'!D$10:D$999,MATCH($A656,'Cycle 11'!$L$10:$L$999,0),1)),"")="","",IFERROR(IFERROR(IFERROR(IFERROR(IFERROR(IFERROR(IFERROR(IFERROR(IFERROR(IFERROR(IFERROR(IFERROR(INDEX(Summer!D$10:D$999,MATCH($A656,Summer!$L$10:$L$999,0),1),INDEX('Cycle 1'!D$10:D$999,MATCH($A656,'Cycle 1'!$L$10:$L$999,0),1)),INDEX('Cycle 2'!D$10:D$999,MATCH($A656,'Cycle 2'!$L$10:$L$999,0),1)),INDEX('Cycle 3'!D$10:D$999,MATCH($A656,'Cycle 3'!$L$10:$L$999,0),1)),INDEX('Cycle 4'!D$10:D$999,MATCH($A656,'Cycle 4'!$L$10:$L$999,0),1)),INDEX('Cycle 5'!D$10:D$999,MATCH($A656,'Cycle 5'!$L$10:$L$999,0),1)),INDEX('Cycle 6'!D$10:D$999,MATCH($A656,'Cycle 6'!$L$10:$L$999,0),1)),INDEX('Cycle 7'!D$10:D$999,MATCH($A656,'Cycle 7'!$L$10:$L$999,0),1)),INDEX('Cycle 8'!D$10:D$999,MATCH($A656,'Cycle 8'!$L$10:$L$999,0),1)),INDEX('Cycle 9'!D$10:D$999,MATCH($A656,'Cycle 9'!$L$10:$L$999,0),1)),INDEX('Cycle 10'!D$10:D$999,MATCH($A656,'Cycle 10'!$L$10:$L$999,0),1)),INDEX('Cycle 11'!D$10:D$999,MATCH($A656,'Cycle 11'!$L$10:$L$999,0),1)),""))</f>
        <v/>
      </c>
      <c r="F656" t="str">
        <f>IF(IFERROR(IFERROR(IFERROR(IFERROR(IFERROR(IFERROR(IFERROR(IFERROR(IFERROR(IFERROR(IFERROR(IFERROR(INDEX(Summer!E$10:E$999,MATCH($A656,Summer!$L$10:$L$999,0),1),INDEX('Cycle 1'!E$10:E$999,MATCH($A656,'Cycle 1'!$L$10:$L$999,0),1)),INDEX('Cycle 2'!E$10:E$999,MATCH($A656,'Cycle 2'!$L$10:$L$999,0),1)),INDEX('Cycle 3'!E$10:E$999,MATCH($A656,'Cycle 3'!$L$10:$L$999,0),1)),INDEX('Cycle 4'!E$10:E$999,MATCH($A656,'Cycle 4'!$L$10:$L$999,0),1)),INDEX('Cycle 5'!E$10:E$999,MATCH($A656,'Cycle 5'!$L$10:$L$999,0),1)),INDEX('Cycle 6'!E$10:E$999,MATCH($A656,'Cycle 6'!$L$10:$L$999,0),1)),INDEX('Cycle 7'!E$10:E$999,MATCH($A656,'Cycle 7'!$L$10:$L$999,0),1)),INDEX('Cycle 8'!E$10:E$999,MATCH($A656,'Cycle 8'!$L$10:$L$999,0),1)),INDEX('Cycle 9'!E$10:E$999,MATCH($A656,'Cycle 9'!$L$10:$L$999,0),1)),INDEX('Cycle 10'!E$10:E$999,MATCH($A656,'Cycle 10'!$L$10:$L$999,0),1)),INDEX('Cycle 11'!E$10:E$999,MATCH($A656,'Cycle 11'!$L$10:$L$999,0),1)),"")="","",IFERROR(IFERROR(IFERROR(IFERROR(IFERROR(IFERROR(IFERROR(IFERROR(IFERROR(IFERROR(IFERROR(IFERROR(INDEX(Summer!E$10:E$999,MATCH($A656,Summer!$L$10:$L$999,0),1),INDEX('Cycle 1'!E$10:E$999,MATCH($A656,'Cycle 1'!$L$10:$L$999,0),1)),INDEX('Cycle 2'!E$10:E$999,MATCH($A656,'Cycle 2'!$L$10:$L$999,0),1)),INDEX('Cycle 3'!E$10:E$999,MATCH($A656,'Cycle 3'!$L$10:$L$999,0),1)),INDEX('Cycle 4'!E$10:E$999,MATCH($A656,'Cycle 4'!$L$10:$L$999,0),1)),INDEX('Cycle 5'!E$10:E$999,MATCH($A656,'Cycle 5'!$L$10:$L$999,0),1)),INDEX('Cycle 6'!E$10:E$999,MATCH($A656,'Cycle 6'!$L$10:$L$999,0),1)),INDEX('Cycle 7'!E$10:E$999,MATCH($A656,'Cycle 7'!$L$10:$L$999,0),1)),INDEX('Cycle 8'!E$10:E$999,MATCH($A656,'Cycle 8'!$L$10:$L$999,0),1)),INDEX('Cycle 9'!E$10:E$999,MATCH($A656,'Cycle 9'!$L$10:$L$999,0),1)),INDEX('Cycle 10'!E$10:E$999,MATCH($A656,'Cycle 10'!$L$10:$L$999,0),1)),INDEX('Cycle 11'!E$10:E$999,MATCH($A656,'Cycle 11'!$L$10:$L$999,0),1)),""))</f>
        <v/>
      </c>
      <c r="G656" t="str">
        <f>IF(IFERROR(IFERROR(IFERROR(IFERROR(IFERROR(IFERROR(IFERROR(IFERROR(IFERROR(IFERROR(IFERROR(IFERROR(INDEX(Summer!F$10:F$999,MATCH($A656,Summer!$L$10:$L$999,0),1),INDEX('Cycle 1'!F$10:F$999,MATCH($A656,'Cycle 1'!$L$10:$L$999,0),1)),INDEX('Cycle 2'!F$10:F$999,MATCH($A656,'Cycle 2'!$L$10:$L$999,0),1)),INDEX('Cycle 3'!F$10:F$999,MATCH($A656,'Cycle 3'!$L$10:$L$999,0),1)),INDEX('Cycle 4'!F$10:F$999,MATCH($A656,'Cycle 4'!$L$10:$L$999,0),1)),INDEX('Cycle 5'!F$10:F$999,MATCH($A656,'Cycle 5'!$L$10:$L$999,0),1)),INDEX('Cycle 6'!F$10:F$999,MATCH($A656,'Cycle 6'!$L$10:$L$999,0),1)),INDEX('Cycle 7'!F$10:F$999,MATCH($A656,'Cycle 7'!$L$10:$L$999,0),1)),INDEX('Cycle 8'!F$10:F$999,MATCH($A656,'Cycle 8'!$L$10:$L$999,0),1)),INDEX('Cycle 9'!F$10:F$999,MATCH($A656,'Cycle 9'!$L$10:$L$999,0),1)),INDEX('Cycle 10'!F$10:F$999,MATCH($A656,'Cycle 10'!$L$10:$L$999,0),1)),INDEX('Cycle 11'!F$10:F$999,MATCH($A656,'Cycle 11'!$L$10:$L$999,0),1)),"")="","",IFERROR(IFERROR(IFERROR(IFERROR(IFERROR(IFERROR(IFERROR(IFERROR(IFERROR(IFERROR(IFERROR(IFERROR(INDEX(Summer!F$10:F$999,MATCH($A656,Summer!$L$10:$L$999,0),1),INDEX('Cycle 1'!F$10:F$999,MATCH($A656,'Cycle 1'!$L$10:$L$999,0),1)),INDEX('Cycle 2'!F$10:F$999,MATCH($A656,'Cycle 2'!$L$10:$L$999,0),1)),INDEX('Cycle 3'!F$10:F$999,MATCH($A656,'Cycle 3'!$L$10:$L$999,0),1)),INDEX('Cycle 4'!F$10:F$999,MATCH($A656,'Cycle 4'!$L$10:$L$999,0),1)),INDEX('Cycle 5'!F$10:F$999,MATCH($A656,'Cycle 5'!$L$10:$L$999,0),1)),INDEX('Cycle 6'!F$10:F$999,MATCH($A656,'Cycle 6'!$L$10:$L$999,0),1)),INDEX('Cycle 7'!F$10:F$999,MATCH($A656,'Cycle 7'!$L$10:$L$999,0),1)),INDEX('Cycle 8'!F$10:F$999,MATCH($A656,'Cycle 8'!$L$10:$L$999,0),1)),INDEX('Cycle 9'!F$10:F$999,MATCH($A656,'Cycle 9'!$L$10:$L$999,0),1)),INDEX('Cycle 10'!F$10:F$999,MATCH($A656,'Cycle 10'!$L$10:$L$999,0),1)),INDEX('Cycle 11'!F$10:F$999,MATCH($A656,'Cycle 11'!$L$10:$L$999,0),1)),""))</f>
        <v/>
      </c>
      <c r="H656" t="str">
        <f>IF(IFERROR(IFERROR(IFERROR(IFERROR(IFERROR(IFERROR(IFERROR(IFERROR(IFERROR(IFERROR(IFERROR(IFERROR(INDEX(Summer!G$10:G$999,MATCH($A656,Summer!$L$10:$L$999,0),1),INDEX('Cycle 1'!G$10:G$999,MATCH($A656,'Cycle 1'!$L$10:$L$999,0),1)),INDEX('Cycle 2'!G$10:G$999,MATCH($A656,'Cycle 2'!$L$10:$L$999,0),1)),INDEX('Cycle 3'!G$10:G$999,MATCH($A656,'Cycle 3'!$L$10:$L$999,0),1)),INDEX('Cycle 4'!G$10:G$999,MATCH($A656,'Cycle 4'!$L$10:$L$999,0),1)),INDEX('Cycle 5'!G$10:G$999,MATCH($A656,'Cycle 5'!$L$10:$L$999,0),1)),INDEX('Cycle 6'!G$10:G$999,MATCH($A656,'Cycle 6'!$L$10:$L$999,0),1)),INDEX('Cycle 7'!G$10:G$999,MATCH($A656,'Cycle 7'!$L$10:$L$999,0),1)),INDEX('Cycle 8'!G$10:G$999,MATCH($A656,'Cycle 8'!$L$10:$L$999,0),1)),INDEX('Cycle 9'!G$10:G$999,MATCH($A656,'Cycle 9'!$L$10:$L$999,0),1)),INDEX('Cycle 10'!G$10:G$999,MATCH($A656,'Cycle 10'!$L$10:$L$999,0),1)),INDEX('Cycle 11'!G$10:G$999,MATCH($A656,'Cycle 11'!$L$10:$L$999,0),1)),"")="","",IFERROR(IFERROR(IFERROR(IFERROR(IFERROR(IFERROR(IFERROR(IFERROR(IFERROR(IFERROR(IFERROR(IFERROR(INDEX(Summer!G$10:G$999,MATCH($A656,Summer!$L$10:$L$999,0),1),INDEX('Cycle 1'!G$10:G$999,MATCH($A656,'Cycle 1'!$L$10:$L$999,0),1)),INDEX('Cycle 2'!G$10:G$999,MATCH($A656,'Cycle 2'!$L$10:$L$999,0),1)),INDEX('Cycle 3'!G$10:G$999,MATCH($A656,'Cycle 3'!$L$10:$L$999,0),1)),INDEX('Cycle 4'!G$10:G$999,MATCH($A656,'Cycle 4'!$L$10:$L$999,0),1)),INDEX('Cycle 5'!G$10:G$999,MATCH($A656,'Cycle 5'!$L$10:$L$999,0),1)),INDEX('Cycle 6'!G$10:G$999,MATCH($A656,'Cycle 6'!$L$10:$L$999,0),1)),INDEX('Cycle 7'!G$10:G$999,MATCH($A656,'Cycle 7'!$L$10:$L$999,0),1)),INDEX('Cycle 8'!G$10:G$999,MATCH($A656,'Cycle 8'!$L$10:$L$999,0),1)),INDEX('Cycle 9'!G$10:G$999,MATCH($A656,'Cycle 9'!$L$10:$L$999,0),1)),INDEX('Cycle 10'!G$10:G$999,MATCH($A656,'Cycle 10'!$L$10:$L$999,0),1)),INDEX('Cycle 11'!G$10:G$999,MATCH($A656,'Cycle 11'!$L$10:$L$999,0),1)),""))</f>
        <v/>
      </c>
      <c r="I656">
        <f>IFERROR(IF(C656="",MAX(I$1:I655),IF(ROW(C$2)=ROW(C656),1,IF(ISERROR(VLOOKUP(C656,C$2:C655,1,FALSE)),MAX(I$1:I655)+1,MAX(I$1:I655)))),"")</f>
        <v>0</v>
      </c>
      <c r="J656" t="str">
        <f t="shared" si="76"/>
        <v/>
      </c>
      <c r="K656" t="str">
        <f t="shared" si="78"/>
        <v/>
      </c>
      <c r="L656" t="str">
        <f t="shared" si="78"/>
        <v/>
      </c>
      <c r="M656" t="str">
        <f t="shared" si="78"/>
        <v/>
      </c>
      <c r="N656" t="str">
        <f t="shared" si="78"/>
        <v/>
      </c>
      <c r="O656" t="str">
        <f t="shared" si="78"/>
        <v/>
      </c>
      <c r="P656" t="str">
        <f t="shared" si="78"/>
        <v/>
      </c>
      <c r="Q656" t="str">
        <f t="shared" si="78"/>
        <v/>
      </c>
      <c r="R656" t="str">
        <f t="shared" si="78"/>
        <v/>
      </c>
      <c r="S656" t="str">
        <f t="shared" si="78"/>
        <v/>
      </c>
      <c r="T656" t="str">
        <f t="shared" ref="K656:V677" si="79">IF($H656="","",COUNTIFS($C:$C,$C656,$H:$H,"Yes",$B:$B,SUBSTITUTE(T$1,"MH_","")))</f>
        <v/>
      </c>
      <c r="U656" t="str">
        <f t="shared" si="79"/>
        <v/>
      </c>
      <c r="V656" t="str">
        <f t="shared" si="79"/>
        <v/>
      </c>
      <c r="W656" t="str">
        <f t="shared" si="77"/>
        <v/>
      </c>
      <c r="X656">
        <f>IF(OR(H656="No",H656=""),0,IF(COUNTIFS(H$2:H656,"Yes",C$2:C656,C656)&gt;1,0,COUNTIFS(H$2:H656,"Yes",C$2:C656,C656)))+IF(X655=$X$1,0,X655)</f>
        <v>0</v>
      </c>
    </row>
    <row r="657" spans="1:24" x14ac:dyDescent="0.3">
      <c r="A657">
        <f>ROWS($A$2:$A657)</f>
        <v>656</v>
      </c>
      <c r="B657" t="str">
        <f>IF(ISERROR(VLOOKUP(A657,Summer!L$11:L$500,1,FALSE)),IF(ISERROR(VLOOKUP(A657,'Cycle 1'!L$11:L$500,1,FALSE)),IF(ISERROR(VLOOKUP(A657,'Cycle 2'!L$11:L$500,1,FALSE)),IF(ISERROR(VLOOKUP(A657,'Cycle 3'!L$11:L$500,1,FALSE)),IF(ISERROR(VLOOKUP(A657,'Cycle 4'!L$11:L$500,1,FALSE)),IF(ISERROR(VLOOKUP(A657,'Cycle 5'!L$11:L$500,1,FALSE)),IF(ISERROR(VLOOKUP(A657,'Cycle 6'!L$11:L$500,1,FALSE)),IF(ISERROR(VLOOKUP(A657,'Cycle 7'!L$11:L$500,1,FALSE)),IF(ISERROR(VLOOKUP(A657,'Cycle 8'!L$11:L$500,1,FALSE)),IF(ISERROR(VLOOKUP(A657,'Cycle 9'!L$11:L$500,1,FALSE)),IF(ISERROR(VLOOKUP(A657,'Cycle 10'!L$11:L$500,1,FALSE)),IF(ISERROR(VLOOKUP(A657,'Cycle 11'!L$11:L$500,1,FALSE)),"","Cycle 11"),"Cycle 10"),"Cycle 9"),"Cycle 8"),"Cycle 7"),"Cycle 6"),"Cycle 5"),"Cycle 4"),"Cycle 3"),"Cycle 2"),"Cycle 1"),"Summer")</f>
        <v/>
      </c>
      <c r="C657" t="str">
        <f>IF(IFERROR(IFERROR(IFERROR(IFERROR(IFERROR(IFERROR(IFERROR(IFERROR(IFERROR(IFERROR(IFERROR(IFERROR(INDEX(Summer!B$10:B$999,MATCH($A657,Summer!$L$10:$L$999,0),1),INDEX('Cycle 1'!B$10:B$999,MATCH($A657,'Cycle 1'!$L$10:$L$999,0),1)),INDEX('Cycle 2'!B$10:B$999,MATCH($A657,'Cycle 2'!$L$10:$L$999,0),1)),INDEX('Cycle 3'!B$10:B$999,MATCH($A657,'Cycle 3'!$L$10:$L$999,0),1)),INDEX('Cycle 4'!B$10:B$999,MATCH($A657,'Cycle 4'!$L$10:$L$999,0),1)),INDEX('Cycle 5'!B$10:B$999,MATCH($A657,'Cycle 5'!$L$10:$L$999,0),1)),INDEX('Cycle 6'!B$10:B$999,MATCH($A657,'Cycle 6'!$L$10:$L$999,0),1)),INDEX('Cycle 7'!B$10:B$999,MATCH($A657,'Cycle 7'!$L$10:$L$999,0),1)),INDEX('Cycle 8'!B$10:B$999,MATCH($A657,'Cycle 8'!$L$10:$L$999,0),1)),INDEX('Cycle 9'!B$10:B$999,MATCH($A657,'Cycle 9'!$L$10:$L$999,0),1)),INDEX('Cycle 10'!B$10:B$999,MATCH($A657,'Cycle 10'!$L$10:$L$999,0),1)),INDEX('Cycle 11'!B$10:B$999,MATCH($A657,'Cycle 11'!$L$10:$L$999,0),1)),"")="","",IFERROR(IFERROR(IFERROR(IFERROR(IFERROR(IFERROR(IFERROR(IFERROR(IFERROR(IFERROR(IFERROR(IFERROR(INDEX(Summer!B$10:B$999,MATCH($A657,Summer!$L$10:$L$999,0),1),INDEX('Cycle 1'!B$10:B$999,MATCH($A657,'Cycle 1'!$L$10:$L$999,0),1)),INDEX('Cycle 2'!B$10:B$999,MATCH($A657,'Cycle 2'!$L$10:$L$999,0),1)),INDEX('Cycle 3'!B$10:B$999,MATCH($A657,'Cycle 3'!$L$10:$L$999,0),1)),INDEX('Cycle 4'!B$10:B$999,MATCH($A657,'Cycle 4'!$L$10:$L$999,0),1)),INDEX('Cycle 5'!B$10:B$999,MATCH($A657,'Cycle 5'!$L$10:$L$999,0),1)),INDEX('Cycle 6'!B$10:B$999,MATCH($A657,'Cycle 6'!$L$10:$L$999,0),1)),INDEX('Cycle 7'!B$10:B$999,MATCH($A657,'Cycle 7'!$L$10:$L$999,0),1)),INDEX('Cycle 8'!B$10:B$999,MATCH($A657,'Cycle 8'!$L$10:$L$999,0),1)),INDEX('Cycle 9'!B$10:B$999,MATCH($A657,'Cycle 9'!$L$10:$L$999,0),1)),INDEX('Cycle 10'!B$10:B$999,MATCH($A657,'Cycle 10'!$L$10:$L$999,0),1)),INDEX('Cycle 11'!B$10:B$999,MATCH($A657,'Cycle 11'!$L$10:$L$999,0),1)),""))</f>
        <v/>
      </c>
      <c r="D657" t="str">
        <f>IF(IFERROR(IFERROR(IFERROR(IFERROR(IFERROR(IFERROR(IFERROR(IFERROR(IFERROR(IFERROR(IFERROR(IFERROR(INDEX(Summer!C$10:C$999,MATCH($A657,Summer!$L$10:$L$999,0),1),INDEX('Cycle 1'!C$10:C$999,MATCH($A657,'Cycle 1'!$L$10:$L$999,0),1)),INDEX('Cycle 2'!C$10:C$999,MATCH($A657,'Cycle 2'!$L$10:$L$999,0),1)),INDEX('Cycle 3'!C$10:C$999,MATCH($A657,'Cycle 3'!$L$10:$L$999,0),1)),INDEX('Cycle 4'!C$10:C$999,MATCH($A657,'Cycle 4'!$L$10:$L$999,0),1)),INDEX('Cycle 5'!C$10:C$999,MATCH($A657,'Cycle 5'!$L$10:$L$999,0),1)),INDEX('Cycle 6'!C$10:C$999,MATCH($A657,'Cycle 6'!$L$10:$L$999,0),1)),INDEX('Cycle 7'!C$10:C$999,MATCH($A657,'Cycle 7'!$L$10:$L$999,0),1)),INDEX('Cycle 8'!C$10:C$999,MATCH($A657,'Cycle 8'!$L$10:$L$999,0),1)),INDEX('Cycle 9'!C$10:C$999,MATCH($A657,'Cycle 9'!$L$10:$L$999,0),1)),INDEX('Cycle 10'!C$10:C$999,MATCH($A657,'Cycle 10'!$L$10:$L$999,0),1)),INDEX('Cycle 11'!C$10:C$999,MATCH($A657,'Cycle 11'!$L$10:$L$999,0),1)),"")="","",IFERROR(IFERROR(IFERROR(IFERROR(IFERROR(IFERROR(IFERROR(IFERROR(IFERROR(IFERROR(IFERROR(IFERROR(INDEX(Summer!C$10:C$999,MATCH($A657,Summer!$L$10:$L$999,0),1),INDEX('Cycle 1'!C$10:C$999,MATCH($A657,'Cycle 1'!$L$10:$L$999,0),1)),INDEX('Cycle 2'!C$10:C$999,MATCH($A657,'Cycle 2'!$L$10:$L$999,0),1)),INDEX('Cycle 3'!C$10:C$999,MATCH($A657,'Cycle 3'!$L$10:$L$999,0),1)),INDEX('Cycle 4'!C$10:C$999,MATCH($A657,'Cycle 4'!$L$10:$L$999,0),1)),INDEX('Cycle 5'!C$10:C$999,MATCH($A657,'Cycle 5'!$L$10:$L$999,0),1)),INDEX('Cycle 6'!C$10:C$999,MATCH($A657,'Cycle 6'!$L$10:$L$999,0),1)),INDEX('Cycle 7'!C$10:C$999,MATCH($A657,'Cycle 7'!$L$10:$L$999,0),1)),INDEX('Cycle 8'!C$10:C$999,MATCH($A657,'Cycle 8'!$L$10:$L$999,0),1)),INDEX('Cycle 9'!C$10:C$999,MATCH($A657,'Cycle 9'!$L$10:$L$999,0),1)),INDEX('Cycle 10'!C$10:C$999,MATCH($A657,'Cycle 10'!$L$10:$L$999,0),1)),INDEX('Cycle 11'!C$10:C$999,MATCH($A657,'Cycle 11'!$L$10:$L$999,0),1)),""))</f>
        <v/>
      </c>
      <c r="E657" t="str">
        <f>IF(IFERROR(IFERROR(IFERROR(IFERROR(IFERROR(IFERROR(IFERROR(IFERROR(IFERROR(IFERROR(IFERROR(IFERROR(INDEX(Summer!D$10:D$999,MATCH($A657,Summer!$L$10:$L$999,0),1),INDEX('Cycle 1'!D$10:D$999,MATCH($A657,'Cycle 1'!$L$10:$L$999,0),1)),INDEX('Cycle 2'!D$10:D$999,MATCH($A657,'Cycle 2'!$L$10:$L$999,0),1)),INDEX('Cycle 3'!D$10:D$999,MATCH($A657,'Cycle 3'!$L$10:$L$999,0),1)),INDEX('Cycle 4'!D$10:D$999,MATCH($A657,'Cycle 4'!$L$10:$L$999,0),1)),INDEX('Cycle 5'!D$10:D$999,MATCH($A657,'Cycle 5'!$L$10:$L$999,0),1)),INDEX('Cycle 6'!D$10:D$999,MATCH($A657,'Cycle 6'!$L$10:$L$999,0),1)),INDEX('Cycle 7'!D$10:D$999,MATCH($A657,'Cycle 7'!$L$10:$L$999,0),1)),INDEX('Cycle 8'!D$10:D$999,MATCH($A657,'Cycle 8'!$L$10:$L$999,0),1)),INDEX('Cycle 9'!D$10:D$999,MATCH($A657,'Cycle 9'!$L$10:$L$999,0),1)),INDEX('Cycle 10'!D$10:D$999,MATCH($A657,'Cycle 10'!$L$10:$L$999,0),1)),INDEX('Cycle 11'!D$10:D$999,MATCH($A657,'Cycle 11'!$L$10:$L$999,0),1)),"")="","",IFERROR(IFERROR(IFERROR(IFERROR(IFERROR(IFERROR(IFERROR(IFERROR(IFERROR(IFERROR(IFERROR(IFERROR(INDEX(Summer!D$10:D$999,MATCH($A657,Summer!$L$10:$L$999,0),1),INDEX('Cycle 1'!D$10:D$999,MATCH($A657,'Cycle 1'!$L$10:$L$999,0),1)),INDEX('Cycle 2'!D$10:D$999,MATCH($A657,'Cycle 2'!$L$10:$L$999,0),1)),INDEX('Cycle 3'!D$10:D$999,MATCH($A657,'Cycle 3'!$L$10:$L$999,0),1)),INDEX('Cycle 4'!D$10:D$999,MATCH($A657,'Cycle 4'!$L$10:$L$999,0),1)),INDEX('Cycle 5'!D$10:D$999,MATCH($A657,'Cycle 5'!$L$10:$L$999,0),1)),INDEX('Cycle 6'!D$10:D$999,MATCH($A657,'Cycle 6'!$L$10:$L$999,0),1)),INDEX('Cycle 7'!D$10:D$999,MATCH($A657,'Cycle 7'!$L$10:$L$999,0),1)),INDEX('Cycle 8'!D$10:D$999,MATCH($A657,'Cycle 8'!$L$10:$L$999,0),1)),INDEX('Cycle 9'!D$10:D$999,MATCH($A657,'Cycle 9'!$L$10:$L$999,0),1)),INDEX('Cycle 10'!D$10:D$999,MATCH($A657,'Cycle 10'!$L$10:$L$999,0),1)),INDEX('Cycle 11'!D$10:D$999,MATCH($A657,'Cycle 11'!$L$10:$L$999,0),1)),""))</f>
        <v/>
      </c>
      <c r="F657" t="str">
        <f>IF(IFERROR(IFERROR(IFERROR(IFERROR(IFERROR(IFERROR(IFERROR(IFERROR(IFERROR(IFERROR(IFERROR(IFERROR(INDEX(Summer!E$10:E$999,MATCH($A657,Summer!$L$10:$L$999,0),1),INDEX('Cycle 1'!E$10:E$999,MATCH($A657,'Cycle 1'!$L$10:$L$999,0),1)),INDEX('Cycle 2'!E$10:E$999,MATCH($A657,'Cycle 2'!$L$10:$L$999,0),1)),INDEX('Cycle 3'!E$10:E$999,MATCH($A657,'Cycle 3'!$L$10:$L$999,0),1)),INDEX('Cycle 4'!E$10:E$999,MATCH($A657,'Cycle 4'!$L$10:$L$999,0),1)),INDEX('Cycle 5'!E$10:E$999,MATCH($A657,'Cycle 5'!$L$10:$L$999,0),1)),INDEX('Cycle 6'!E$10:E$999,MATCH($A657,'Cycle 6'!$L$10:$L$999,0),1)),INDEX('Cycle 7'!E$10:E$999,MATCH($A657,'Cycle 7'!$L$10:$L$999,0),1)),INDEX('Cycle 8'!E$10:E$999,MATCH($A657,'Cycle 8'!$L$10:$L$999,0),1)),INDEX('Cycle 9'!E$10:E$999,MATCH($A657,'Cycle 9'!$L$10:$L$999,0),1)),INDEX('Cycle 10'!E$10:E$999,MATCH($A657,'Cycle 10'!$L$10:$L$999,0),1)),INDEX('Cycle 11'!E$10:E$999,MATCH($A657,'Cycle 11'!$L$10:$L$999,0),1)),"")="","",IFERROR(IFERROR(IFERROR(IFERROR(IFERROR(IFERROR(IFERROR(IFERROR(IFERROR(IFERROR(IFERROR(IFERROR(INDEX(Summer!E$10:E$999,MATCH($A657,Summer!$L$10:$L$999,0),1),INDEX('Cycle 1'!E$10:E$999,MATCH($A657,'Cycle 1'!$L$10:$L$999,0),1)),INDEX('Cycle 2'!E$10:E$999,MATCH($A657,'Cycle 2'!$L$10:$L$999,0),1)),INDEX('Cycle 3'!E$10:E$999,MATCH($A657,'Cycle 3'!$L$10:$L$999,0),1)),INDEX('Cycle 4'!E$10:E$999,MATCH($A657,'Cycle 4'!$L$10:$L$999,0),1)),INDEX('Cycle 5'!E$10:E$999,MATCH($A657,'Cycle 5'!$L$10:$L$999,0),1)),INDEX('Cycle 6'!E$10:E$999,MATCH($A657,'Cycle 6'!$L$10:$L$999,0),1)),INDEX('Cycle 7'!E$10:E$999,MATCH($A657,'Cycle 7'!$L$10:$L$999,0),1)),INDEX('Cycle 8'!E$10:E$999,MATCH($A657,'Cycle 8'!$L$10:$L$999,0),1)),INDEX('Cycle 9'!E$10:E$999,MATCH($A657,'Cycle 9'!$L$10:$L$999,0),1)),INDEX('Cycle 10'!E$10:E$999,MATCH($A657,'Cycle 10'!$L$10:$L$999,0),1)),INDEX('Cycle 11'!E$10:E$999,MATCH($A657,'Cycle 11'!$L$10:$L$999,0),1)),""))</f>
        <v/>
      </c>
      <c r="G657" t="str">
        <f>IF(IFERROR(IFERROR(IFERROR(IFERROR(IFERROR(IFERROR(IFERROR(IFERROR(IFERROR(IFERROR(IFERROR(IFERROR(INDEX(Summer!F$10:F$999,MATCH($A657,Summer!$L$10:$L$999,0),1),INDEX('Cycle 1'!F$10:F$999,MATCH($A657,'Cycle 1'!$L$10:$L$999,0),1)),INDEX('Cycle 2'!F$10:F$999,MATCH($A657,'Cycle 2'!$L$10:$L$999,0),1)),INDEX('Cycle 3'!F$10:F$999,MATCH($A657,'Cycle 3'!$L$10:$L$999,0),1)),INDEX('Cycle 4'!F$10:F$999,MATCH($A657,'Cycle 4'!$L$10:$L$999,0),1)),INDEX('Cycle 5'!F$10:F$999,MATCH($A657,'Cycle 5'!$L$10:$L$999,0),1)),INDEX('Cycle 6'!F$10:F$999,MATCH($A657,'Cycle 6'!$L$10:$L$999,0),1)),INDEX('Cycle 7'!F$10:F$999,MATCH($A657,'Cycle 7'!$L$10:$L$999,0),1)),INDEX('Cycle 8'!F$10:F$999,MATCH($A657,'Cycle 8'!$L$10:$L$999,0),1)),INDEX('Cycle 9'!F$10:F$999,MATCH($A657,'Cycle 9'!$L$10:$L$999,0),1)),INDEX('Cycle 10'!F$10:F$999,MATCH($A657,'Cycle 10'!$L$10:$L$999,0),1)),INDEX('Cycle 11'!F$10:F$999,MATCH($A657,'Cycle 11'!$L$10:$L$999,0),1)),"")="","",IFERROR(IFERROR(IFERROR(IFERROR(IFERROR(IFERROR(IFERROR(IFERROR(IFERROR(IFERROR(IFERROR(IFERROR(INDEX(Summer!F$10:F$999,MATCH($A657,Summer!$L$10:$L$999,0),1),INDEX('Cycle 1'!F$10:F$999,MATCH($A657,'Cycle 1'!$L$10:$L$999,0),1)),INDEX('Cycle 2'!F$10:F$999,MATCH($A657,'Cycle 2'!$L$10:$L$999,0),1)),INDEX('Cycle 3'!F$10:F$999,MATCH($A657,'Cycle 3'!$L$10:$L$999,0),1)),INDEX('Cycle 4'!F$10:F$999,MATCH($A657,'Cycle 4'!$L$10:$L$999,0),1)),INDEX('Cycle 5'!F$10:F$999,MATCH($A657,'Cycle 5'!$L$10:$L$999,0),1)),INDEX('Cycle 6'!F$10:F$999,MATCH($A657,'Cycle 6'!$L$10:$L$999,0),1)),INDEX('Cycle 7'!F$10:F$999,MATCH($A657,'Cycle 7'!$L$10:$L$999,0),1)),INDEX('Cycle 8'!F$10:F$999,MATCH($A657,'Cycle 8'!$L$10:$L$999,0),1)),INDEX('Cycle 9'!F$10:F$999,MATCH($A657,'Cycle 9'!$L$10:$L$999,0),1)),INDEX('Cycle 10'!F$10:F$999,MATCH($A657,'Cycle 10'!$L$10:$L$999,0),1)),INDEX('Cycle 11'!F$10:F$999,MATCH($A657,'Cycle 11'!$L$10:$L$999,0),1)),""))</f>
        <v/>
      </c>
      <c r="H657" t="str">
        <f>IF(IFERROR(IFERROR(IFERROR(IFERROR(IFERROR(IFERROR(IFERROR(IFERROR(IFERROR(IFERROR(IFERROR(IFERROR(INDEX(Summer!G$10:G$999,MATCH($A657,Summer!$L$10:$L$999,0),1),INDEX('Cycle 1'!G$10:G$999,MATCH($A657,'Cycle 1'!$L$10:$L$999,0),1)),INDEX('Cycle 2'!G$10:G$999,MATCH($A657,'Cycle 2'!$L$10:$L$999,0),1)),INDEX('Cycle 3'!G$10:G$999,MATCH($A657,'Cycle 3'!$L$10:$L$999,0),1)),INDEX('Cycle 4'!G$10:G$999,MATCH($A657,'Cycle 4'!$L$10:$L$999,0),1)),INDEX('Cycle 5'!G$10:G$999,MATCH($A657,'Cycle 5'!$L$10:$L$999,0),1)),INDEX('Cycle 6'!G$10:G$999,MATCH($A657,'Cycle 6'!$L$10:$L$999,0),1)),INDEX('Cycle 7'!G$10:G$999,MATCH($A657,'Cycle 7'!$L$10:$L$999,0),1)),INDEX('Cycle 8'!G$10:G$999,MATCH($A657,'Cycle 8'!$L$10:$L$999,0),1)),INDEX('Cycle 9'!G$10:G$999,MATCH($A657,'Cycle 9'!$L$10:$L$999,0),1)),INDEX('Cycle 10'!G$10:G$999,MATCH($A657,'Cycle 10'!$L$10:$L$999,0),1)),INDEX('Cycle 11'!G$10:G$999,MATCH($A657,'Cycle 11'!$L$10:$L$999,0),1)),"")="","",IFERROR(IFERROR(IFERROR(IFERROR(IFERROR(IFERROR(IFERROR(IFERROR(IFERROR(IFERROR(IFERROR(IFERROR(INDEX(Summer!G$10:G$999,MATCH($A657,Summer!$L$10:$L$999,0),1),INDEX('Cycle 1'!G$10:G$999,MATCH($A657,'Cycle 1'!$L$10:$L$999,0),1)),INDEX('Cycle 2'!G$10:G$999,MATCH($A657,'Cycle 2'!$L$10:$L$999,0),1)),INDEX('Cycle 3'!G$10:G$999,MATCH($A657,'Cycle 3'!$L$10:$L$999,0),1)),INDEX('Cycle 4'!G$10:G$999,MATCH($A657,'Cycle 4'!$L$10:$L$999,0),1)),INDEX('Cycle 5'!G$10:G$999,MATCH($A657,'Cycle 5'!$L$10:$L$999,0),1)),INDEX('Cycle 6'!G$10:G$999,MATCH($A657,'Cycle 6'!$L$10:$L$999,0),1)),INDEX('Cycle 7'!G$10:G$999,MATCH($A657,'Cycle 7'!$L$10:$L$999,0),1)),INDEX('Cycle 8'!G$10:G$999,MATCH($A657,'Cycle 8'!$L$10:$L$999,0),1)),INDEX('Cycle 9'!G$10:G$999,MATCH($A657,'Cycle 9'!$L$10:$L$999,0),1)),INDEX('Cycle 10'!G$10:G$999,MATCH($A657,'Cycle 10'!$L$10:$L$999,0),1)),INDEX('Cycle 11'!G$10:G$999,MATCH($A657,'Cycle 11'!$L$10:$L$999,0),1)),""))</f>
        <v/>
      </c>
      <c r="I657">
        <f>IFERROR(IF(C657="",MAX(I$1:I656),IF(ROW(C$2)=ROW(C657),1,IF(ISERROR(VLOOKUP(C657,C$2:C656,1,FALSE)),MAX(I$1:I656)+1,MAX(I$1:I656)))),"")</f>
        <v>0</v>
      </c>
      <c r="J657" t="str">
        <f t="shared" si="76"/>
        <v/>
      </c>
      <c r="K657" t="str">
        <f t="shared" si="79"/>
        <v/>
      </c>
      <c r="L657" t="str">
        <f t="shared" si="79"/>
        <v/>
      </c>
      <c r="M657" t="str">
        <f t="shared" si="79"/>
        <v/>
      </c>
      <c r="N657" t="str">
        <f t="shared" si="79"/>
        <v/>
      </c>
      <c r="O657" t="str">
        <f t="shared" si="79"/>
        <v/>
      </c>
      <c r="P657" t="str">
        <f t="shared" si="79"/>
        <v/>
      </c>
      <c r="Q657" t="str">
        <f t="shared" si="79"/>
        <v/>
      </c>
      <c r="R657" t="str">
        <f t="shared" si="79"/>
        <v/>
      </c>
      <c r="S657" t="str">
        <f t="shared" si="79"/>
        <v/>
      </c>
      <c r="T657" t="str">
        <f t="shared" si="79"/>
        <v/>
      </c>
      <c r="U657" t="str">
        <f t="shared" si="79"/>
        <v/>
      </c>
      <c r="V657" t="str">
        <f t="shared" si="79"/>
        <v/>
      </c>
      <c r="W657" t="str">
        <f t="shared" si="77"/>
        <v/>
      </c>
      <c r="X657">
        <f>IF(OR(H657="No",H657=""),0,IF(COUNTIFS(H$2:H657,"Yes",C$2:C657,C657)&gt;1,0,COUNTIFS(H$2:H657,"Yes",C$2:C657,C657)))+IF(X656=$X$1,0,X656)</f>
        <v>0</v>
      </c>
    </row>
    <row r="658" spans="1:24" x14ac:dyDescent="0.3">
      <c r="A658">
        <f>ROWS($A$2:$A658)</f>
        <v>657</v>
      </c>
      <c r="B658" t="str">
        <f>IF(ISERROR(VLOOKUP(A658,Summer!L$11:L$500,1,FALSE)),IF(ISERROR(VLOOKUP(A658,'Cycle 1'!L$11:L$500,1,FALSE)),IF(ISERROR(VLOOKUP(A658,'Cycle 2'!L$11:L$500,1,FALSE)),IF(ISERROR(VLOOKUP(A658,'Cycle 3'!L$11:L$500,1,FALSE)),IF(ISERROR(VLOOKUP(A658,'Cycle 4'!L$11:L$500,1,FALSE)),IF(ISERROR(VLOOKUP(A658,'Cycle 5'!L$11:L$500,1,FALSE)),IF(ISERROR(VLOOKUP(A658,'Cycle 6'!L$11:L$500,1,FALSE)),IF(ISERROR(VLOOKUP(A658,'Cycle 7'!L$11:L$500,1,FALSE)),IF(ISERROR(VLOOKUP(A658,'Cycle 8'!L$11:L$500,1,FALSE)),IF(ISERROR(VLOOKUP(A658,'Cycle 9'!L$11:L$500,1,FALSE)),IF(ISERROR(VLOOKUP(A658,'Cycle 10'!L$11:L$500,1,FALSE)),IF(ISERROR(VLOOKUP(A658,'Cycle 11'!L$11:L$500,1,FALSE)),"","Cycle 11"),"Cycle 10"),"Cycle 9"),"Cycle 8"),"Cycle 7"),"Cycle 6"),"Cycle 5"),"Cycle 4"),"Cycle 3"),"Cycle 2"),"Cycle 1"),"Summer")</f>
        <v/>
      </c>
      <c r="C658" t="str">
        <f>IF(IFERROR(IFERROR(IFERROR(IFERROR(IFERROR(IFERROR(IFERROR(IFERROR(IFERROR(IFERROR(IFERROR(IFERROR(INDEX(Summer!B$10:B$999,MATCH($A658,Summer!$L$10:$L$999,0),1),INDEX('Cycle 1'!B$10:B$999,MATCH($A658,'Cycle 1'!$L$10:$L$999,0),1)),INDEX('Cycle 2'!B$10:B$999,MATCH($A658,'Cycle 2'!$L$10:$L$999,0),1)),INDEX('Cycle 3'!B$10:B$999,MATCH($A658,'Cycle 3'!$L$10:$L$999,0),1)),INDEX('Cycle 4'!B$10:B$999,MATCH($A658,'Cycle 4'!$L$10:$L$999,0),1)),INDEX('Cycle 5'!B$10:B$999,MATCH($A658,'Cycle 5'!$L$10:$L$999,0),1)),INDEX('Cycle 6'!B$10:B$999,MATCH($A658,'Cycle 6'!$L$10:$L$999,0),1)),INDEX('Cycle 7'!B$10:B$999,MATCH($A658,'Cycle 7'!$L$10:$L$999,0),1)),INDEX('Cycle 8'!B$10:B$999,MATCH($A658,'Cycle 8'!$L$10:$L$999,0),1)),INDEX('Cycle 9'!B$10:B$999,MATCH($A658,'Cycle 9'!$L$10:$L$999,0),1)),INDEX('Cycle 10'!B$10:B$999,MATCH($A658,'Cycle 10'!$L$10:$L$999,0),1)),INDEX('Cycle 11'!B$10:B$999,MATCH($A658,'Cycle 11'!$L$10:$L$999,0),1)),"")="","",IFERROR(IFERROR(IFERROR(IFERROR(IFERROR(IFERROR(IFERROR(IFERROR(IFERROR(IFERROR(IFERROR(IFERROR(INDEX(Summer!B$10:B$999,MATCH($A658,Summer!$L$10:$L$999,0),1),INDEX('Cycle 1'!B$10:B$999,MATCH($A658,'Cycle 1'!$L$10:$L$999,0),1)),INDEX('Cycle 2'!B$10:B$999,MATCH($A658,'Cycle 2'!$L$10:$L$999,0),1)),INDEX('Cycle 3'!B$10:B$999,MATCH($A658,'Cycle 3'!$L$10:$L$999,0),1)),INDEX('Cycle 4'!B$10:B$999,MATCH($A658,'Cycle 4'!$L$10:$L$999,0),1)),INDEX('Cycle 5'!B$10:B$999,MATCH($A658,'Cycle 5'!$L$10:$L$999,0),1)),INDEX('Cycle 6'!B$10:B$999,MATCH($A658,'Cycle 6'!$L$10:$L$999,0),1)),INDEX('Cycle 7'!B$10:B$999,MATCH($A658,'Cycle 7'!$L$10:$L$999,0),1)),INDEX('Cycle 8'!B$10:B$999,MATCH($A658,'Cycle 8'!$L$10:$L$999,0),1)),INDEX('Cycle 9'!B$10:B$999,MATCH($A658,'Cycle 9'!$L$10:$L$999,0),1)),INDEX('Cycle 10'!B$10:B$999,MATCH($A658,'Cycle 10'!$L$10:$L$999,0),1)),INDEX('Cycle 11'!B$10:B$999,MATCH($A658,'Cycle 11'!$L$10:$L$999,0),1)),""))</f>
        <v/>
      </c>
      <c r="D658" t="str">
        <f>IF(IFERROR(IFERROR(IFERROR(IFERROR(IFERROR(IFERROR(IFERROR(IFERROR(IFERROR(IFERROR(IFERROR(IFERROR(INDEX(Summer!C$10:C$999,MATCH($A658,Summer!$L$10:$L$999,0),1),INDEX('Cycle 1'!C$10:C$999,MATCH($A658,'Cycle 1'!$L$10:$L$999,0),1)),INDEX('Cycle 2'!C$10:C$999,MATCH($A658,'Cycle 2'!$L$10:$L$999,0),1)),INDEX('Cycle 3'!C$10:C$999,MATCH($A658,'Cycle 3'!$L$10:$L$999,0),1)),INDEX('Cycle 4'!C$10:C$999,MATCH($A658,'Cycle 4'!$L$10:$L$999,0),1)),INDEX('Cycle 5'!C$10:C$999,MATCH($A658,'Cycle 5'!$L$10:$L$999,0),1)),INDEX('Cycle 6'!C$10:C$999,MATCH($A658,'Cycle 6'!$L$10:$L$999,0),1)),INDEX('Cycle 7'!C$10:C$999,MATCH($A658,'Cycle 7'!$L$10:$L$999,0),1)),INDEX('Cycle 8'!C$10:C$999,MATCH($A658,'Cycle 8'!$L$10:$L$999,0),1)),INDEX('Cycle 9'!C$10:C$999,MATCH($A658,'Cycle 9'!$L$10:$L$999,0),1)),INDEX('Cycle 10'!C$10:C$999,MATCH($A658,'Cycle 10'!$L$10:$L$999,0),1)),INDEX('Cycle 11'!C$10:C$999,MATCH($A658,'Cycle 11'!$L$10:$L$999,0),1)),"")="","",IFERROR(IFERROR(IFERROR(IFERROR(IFERROR(IFERROR(IFERROR(IFERROR(IFERROR(IFERROR(IFERROR(IFERROR(INDEX(Summer!C$10:C$999,MATCH($A658,Summer!$L$10:$L$999,0),1),INDEX('Cycle 1'!C$10:C$999,MATCH($A658,'Cycle 1'!$L$10:$L$999,0),1)),INDEX('Cycle 2'!C$10:C$999,MATCH($A658,'Cycle 2'!$L$10:$L$999,0),1)),INDEX('Cycle 3'!C$10:C$999,MATCH($A658,'Cycle 3'!$L$10:$L$999,0),1)),INDEX('Cycle 4'!C$10:C$999,MATCH($A658,'Cycle 4'!$L$10:$L$999,0),1)),INDEX('Cycle 5'!C$10:C$999,MATCH($A658,'Cycle 5'!$L$10:$L$999,0),1)),INDEX('Cycle 6'!C$10:C$999,MATCH($A658,'Cycle 6'!$L$10:$L$999,0),1)),INDEX('Cycle 7'!C$10:C$999,MATCH($A658,'Cycle 7'!$L$10:$L$999,0),1)),INDEX('Cycle 8'!C$10:C$999,MATCH($A658,'Cycle 8'!$L$10:$L$999,0),1)),INDEX('Cycle 9'!C$10:C$999,MATCH($A658,'Cycle 9'!$L$10:$L$999,0),1)),INDEX('Cycle 10'!C$10:C$999,MATCH($A658,'Cycle 10'!$L$10:$L$999,0),1)),INDEX('Cycle 11'!C$10:C$999,MATCH($A658,'Cycle 11'!$L$10:$L$999,0),1)),""))</f>
        <v/>
      </c>
      <c r="E658" t="str">
        <f>IF(IFERROR(IFERROR(IFERROR(IFERROR(IFERROR(IFERROR(IFERROR(IFERROR(IFERROR(IFERROR(IFERROR(IFERROR(INDEX(Summer!D$10:D$999,MATCH($A658,Summer!$L$10:$L$999,0),1),INDEX('Cycle 1'!D$10:D$999,MATCH($A658,'Cycle 1'!$L$10:$L$999,0),1)),INDEX('Cycle 2'!D$10:D$999,MATCH($A658,'Cycle 2'!$L$10:$L$999,0),1)),INDEX('Cycle 3'!D$10:D$999,MATCH($A658,'Cycle 3'!$L$10:$L$999,0),1)),INDEX('Cycle 4'!D$10:D$999,MATCH($A658,'Cycle 4'!$L$10:$L$999,0),1)),INDEX('Cycle 5'!D$10:D$999,MATCH($A658,'Cycle 5'!$L$10:$L$999,0),1)),INDEX('Cycle 6'!D$10:D$999,MATCH($A658,'Cycle 6'!$L$10:$L$999,0),1)),INDEX('Cycle 7'!D$10:D$999,MATCH($A658,'Cycle 7'!$L$10:$L$999,0),1)),INDEX('Cycle 8'!D$10:D$999,MATCH($A658,'Cycle 8'!$L$10:$L$999,0),1)),INDEX('Cycle 9'!D$10:D$999,MATCH($A658,'Cycle 9'!$L$10:$L$999,0),1)),INDEX('Cycle 10'!D$10:D$999,MATCH($A658,'Cycle 10'!$L$10:$L$999,0),1)),INDEX('Cycle 11'!D$10:D$999,MATCH($A658,'Cycle 11'!$L$10:$L$999,0),1)),"")="","",IFERROR(IFERROR(IFERROR(IFERROR(IFERROR(IFERROR(IFERROR(IFERROR(IFERROR(IFERROR(IFERROR(IFERROR(INDEX(Summer!D$10:D$999,MATCH($A658,Summer!$L$10:$L$999,0),1),INDEX('Cycle 1'!D$10:D$999,MATCH($A658,'Cycle 1'!$L$10:$L$999,0),1)),INDEX('Cycle 2'!D$10:D$999,MATCH($A658,'Cycle 2'!$L$10:$L$999,0),1)),INDEX('Cycle 3'!D$10:D$999,MATCH($A658,'Cycle 3'!$L$10:$L$999,0),1)),INDEX('Cycle 4'!D$10:D$999,MATCH($A658,'Cycle 4'!$L$10:$L$999,0),1)),INDEX('Cycle 5'!D$10:D$999,MATCH($A658,'Cycle 5'!$L$10:$L$999,0),1)),INDEX('Cycle 6'!D$10:D$999,MATCH($A658,'Cycle 6'!$L$10:$L$999,0),1)),INDEX('Cycle 7'!D$10:D$999,MATCH($A658,'Cycle 7'!$L$10:$L$999,0),1)),INDEX('Cycle 8'!D$10:D$999,MATCH($A658,'Cycle 8'!$L$10:$L$999,0),1)),INDEX('Cycle 9'!D$10:D$999,MATCH($A658,'Cycle 9'!$L$10:$L$999,0),1)),INDEX('Cycle 10'!D$10:D$999,MATCH($A658,'Cycle 10'!$L$10:$L$999,0),1)),INDEX('Cycle 11'!D$10:D$999,MATCH($A658,'Cycle 11'!$L$10:$L$999,0),1)),""))</f>
        <v/>
      </c>
      <c r="F658" t="str">
        <f>IF(IFERROR(IFERROR(IFERROR(IFERROR(IFERROR(IFERROR(IFERROR(IFERROR(IFERROR(IFERROR(IFERROR(IFERROR(INDEX(Summer!E$10:E$999,MATCH($A658,Summer!$L$10:$L$999,0),1),INDEX('Cycle 1'!E$10:E$999,MATCH($A658,'Cycle 1'!$L$10:$L$999,0),1)),INDEX('Cycle 2'!E$10:E$999,MATCH($A658,'Cycle 2'!$L$10:$L$999,0),1)),INDEX('Cycle 3'!E$10:E$999,MATCH($A658,'Cycle 3'!$L$10:$L$999,0),1)),INDEX('Cycle 4'!E$10:E$999,MATCH($A658,'Cycle 4'!$L$10:$L$999,0),1)),INDEX('Cycle 5'!E$10:E$999,MATCH($A658,'Cycle 5'!$L$10:$L$999,0),1)),INDEX('Cycle 6'!E$10:E$999,MATCH($A658,'Cycle 6'!$L$10:$L$999,0),1)),INDEX('Cycle 7'!E$10:E$999,MATCH($A658,'Cycle 7'!$L$10:$L$999,0),1)),INDEX('Cycle 8'!E$10:E$999,MATCH($A658,'Cycle 8'!$L$10:$L$999,0),1)),INDEX('Cycle 9'!E$10:E$999,MATCH($A658,'Cycle 9'!$L$10:$L$999,0),1)),INDEX('Cycle 10'!E$10:E$999,MATCH($A658,'Cycle 10'!$L$10:$L$999,0),1)),INDEX('Cycle 11'!E$10:E$999,MATCH($A658,'Cycle 11'!$L$10:$L$999,0),1)),"")="","",IFERROR(IFERROR(IFERROR(IFERROR(IFERROR(IFERROR(IFERROR(IFERROR(IFERROR(IFERROR(IFERROR(IFERROR(INDEX(Summer!E$10:E$999,MATCH($A658,Summer!$L$10:$L$999,0),1),INDEX('Cycle 1'!E$10:E$999,MATCH($A658,'Cycle 1'!$L$10:$L$999,0),1)),INDEX('Cycle 2'!E$10:E$999,MATCH($A658,'Cycle 2'!$L$10:$L$999,0),1)),INDEX('Cycle 3'!E$10:E$999,MATCH($A658,'Cycle 3'!$L$10:$L$999,0),1)),INDEX('Cycle 4'!E$10:E$999,MATCH($A658,'Cycle 4'!$L$10:$L$999,0),1)),INDEX('Cycle 5'!E$10:E$999,MATCH($A658,'Cycle 5'!$L$10:$L$999,0),1)),INDEX('Cycle 6'!E$10:E$999,MATCH($A658,'Cycle 6'!$L$10:$L$999,0),1)),INDEX('Cycle 7'!E$10:E$999,MATCH($A658,'Cycle 7'!$L$10:$L$999,0),1)),INDEX('Cycle 8'!E$10:E$999,MATCH($A658,'Cycle 8'!$L$10:$L$999,0),1)),INDEX('Cycle 9'!E$10:E$999,MATCH($A658,'Cycle 9'!$L$10:$L$999,0),1)),INDEX('Cycle 10'!E$10:E$999,MATCH($A658,'Cycle 10'!$L$10:$L$999,0),1)),INDEX('Cycle 11'!E$10:E$999,MATCH($A658,'Cycle 11'!$L$10:$L$999,0),1)),""))</f>
        <v/>
      </c>
      <c r="G658" t="str">
        <f>IF(IFERROR(IFERROR(IFERROR(IFERROR(IFERROR(IFERROR(IFERROR(IFERROR(IFERROR(IFERROR(IFERROR(IFERROR(INDEX(Summer!F$10:F$999,MATCH($A658,Summer!$L$10:$L$999,0),1),INDEX('Cycle 1'!F$10:F$999,MATCH($A658,'Cycle 1'!$L$10:$L$999,0),1)),INDEX('Cycle 2'!F$10:F$999,MATCH($A658,'Cycle 2'!$L$10:$L$999,0),1)),INDEX('Cycle 3'!F$10:F$999,MATCH($A658,'Cycle 3'!$L$10:$L$999,0),1)),INDEX('Cycle 4'!F$10:F$999,MATCH($A658,'Cycle 4'!$L$10:$L$999,0),1)),INDEX('Cycle 5'!F$10:F$999,MATCH($A658,'Cycle 5'!$L$10:$L$999,0),1)),INDEX('Cycle 6'!F$10:F$999,MATCH($A658,'Cycle 6'!$L$10:$L$999,0),1)),INDEX('Cycle 7'!F$10:F$999,MATCH($A658,'Cycle 7'!$L$10:$L$999,0),1)),INDEX('Cycle 8'!F$10:F$999,MATCH($A658,'Cycle 8'!$L$10:$L$999,0),1)),INDEX('Cycle 9'!F$10:F$999,MATCH($A658,'Cycle 9'!$L$10:$L$999,0),1)),INDEX('Cycle 10'!F$10:F$999,MATCH($A658,'Cycle 10'!$L$10:$L$999,0),1)),INDEX('Cycle 11'!F$10:F$999,MATCH($A658,'Cycle 11'!$L$10:$L$999,0),1)),"")="","",IFERROR(IFERROR(IFERROR(IFERROR(IFERROR(IFERROR(IFERROR(IFERROR(IFERROR(IFERROR(IFERROR(IFERROR(INDEX(Summer!F$10:F$999,MATCH($A658,Summer!$L$10:$L$999,0),1),INDEX('Cycle 1'!F$10:F$999,MATCH($A658,'Cycle 1'!$L$10:$L$999,0),1)),INDEX('Cycle 2'!F$10:F$999,MATCH($A658,'Cycle 2'!$L$10:$L$999,0),1)),INDEX('Cycle 3'!F$10:F$999,MATCH($A658,'Cycle 3'!$L$10:$L$999,0),1)),INDEX('Cycle 4'!F$10:F$999,MATCH($A658,'Cycle 4'!$L$10:$L$999,0),1)),INDEX('Cycle 5'!F$10:F$999,MATCH($A658,'Cycle 5'!$L$10:$L$999,0),1)),INDEX('Cycle 6'!F$10:F$999,MATCH($A658,'Cycle 6'!$L$10:$L$999,0),1)),INDEX('Cycle 7'!F$10:F$999,MATCH($A658,'Cycle 7'!$L$10:$L$999,0),1)),INDEX('Cycle 8'!F$10:F$999,MATCH($A658,'Cycle 8'!$L$10:$L$999,0),1)),INDEX('Cycle 9'!F$10:F$999,MATCH($A658,'Cycle 9'!$L$10:$L$999,0),1)),INDEX('Cycle 10'!F$10:F$999,MATCH($A658,'Cycle 10'!$L$10:$L$999,0),1)),INDEX('Cycle 11'!F$10:F$999,MATCH($A658,'Cycle 11'!$L$10:$L$999,0),1)),""))</f>
        <v/>
      </c>
      <c r="H658" t="str">
        <f>IF(IFERROR(IFERROR(IFERROR(IFERROR(IFERROR(IFERROR(IFERROR(IFERROR(IFERROR(IFERROR(IFERROR(IFERROR(INDEX(Summer!G$10:G$999,MATCH($A658,Summer!$L$10:$L$999,0),1),INDEX('Cycle 1'!G$10:G$999,MATCH($A658,'Cycle 1'!$L$10:$L$999,0),1)),INDEX('Cycle 2'!G$10:G$999,MATCH($A658,'Cycle 2'!$L$10:$L$999,0),1)),INDEX('Cycle 3'!G$10:G$999,MATCH($A658,'Cycle 3'!$L$10:$L$999,0),1)),INDEX('Cycle 4'!G$10:G$999,MATCH($A658,'Cycle 4'!$L$10:$L$999,0),1)),INDEX('Cycle 5'!G$10:G$999,MATCH($A658,'Cycle 5'!$L$10:$L$999,0),1)),INDEX('Cycle 6'!G$10:G$999,MATCH($A658,'Cycle 6'!$L$10:$L$999,0),1)),INDEX('Cycle 7'!G$10:G$999,MATCH($A658,'Cycle 7'!$L$10:$L$999,0),1)),INDEX('Cycle 8'!G$10:G$999,MATCH($A658,'Cycle 8'!$L$10:$L$999,0),1)),INDEX('Cycle 9'!G$10:G$999,MATCH($A658,'Cycle 9'!$L$10:$L$999,0),1)),INDEX('Cycle 10'!G$10:G$999,MATCH($A658,'Cycle 10'!$L$10:$L$999,0),1)),INDEX('Cycle 11'!G$10:G$999,MATCH($A658,'Cycle 11'!$L$10:$L$999,0),1)),"")="","",IFERROR(IFERROR(IFERROR(IFERROR(IFERROR(IFERROR(IFERROR(IFERROR(IFERROR(IFERROR(IFERROR(IFERROR(INDEX(Summer!G$10:G$999,MATCH($A658,Summer!$L$10:$L$999,0),1),INDEX('Cycle 1'!G$10:G$999,MATCH($A658,'Cycle 1'!$L$10:$L$999,0),1)),INDEX('Cycle 2'!G$10:G$999,MATCH($A658,'Cycle 2'!$L$10:$L$999,0),1)),INDEX('Cycle 3'!G$10:G$999,MATCH($A658,'Cycle 3'!$L$10:$L$999,0),1)),INDEX('Cycle 4'!G$10:G$999,MATCH($A658,'Cycle 4'!$L$10:$L$999,0),1)),INDEX('Cycle 5'!G$10:G$999,MATCH($A658,'Cycle 5'!$L$10:$L$999,0),1)),INDEX('Cycle 6'!G$10:G$999,MATCH($A658,'Cycle 6'!$L$10:$L$999,0),1)),INDEX('Cycle 7'!G$10:G$999,MATCH($A658,'Cycle 7'!$L$10:$L$999,0),1)),INDEX('Cycle 8'!G$10:G$999,MATCH($A658,'Cycle 8'!$L$10:$L$999,0),1)),INDEX('Cycle 9'!G$10:G$999,MATCH($A658,'Cycle 9'!$L$10:$L$999,0),1)),INDEX('Cycle 10'!G$10:G$999,MATCH($A658,'Cycle 10'!$L$10:$L$999,0),1)),INDEX('Cycle 11'!G$10:G$999,MATCH($A658,'Cycle 11'!$L$10:$L$999,0),1)),""))</f>
        <v/>
      </c>
      <c r="I658">
        <f>IFERROR(IF(C658="",MAX(I$1:I657),IF(ROW(C$2)=ROW(C658),1,IF(ISERROR(VLOOKUP(C658,C$2:C657,1,FALSE)),MAX(I$1:I657)+1,MAX(I$1:I657)))),"")</f>
        <v>0</v>
      </c>
      <c r="J658" t="str">
        <f t="shared" si="76"/>
        <v/>
      </c>
      <c r="K658" t="str">
        <f t="shared" si="79"/>
        <v/>
      </c>
      <c r="L658" t="str">
        <f t="shared" si="79"/>
        <v/>
      </c>
      <c r="M658" t="str">
        <f t="shared" si="79"/>
        <v/>
      </c>
      <c r="N658" t="str">
        <f t="shared" si="79"/>
        <v/>
      </c>
      <c r="O658" t="str">
        <f t="shared" si="79"/>
        <v/>
      </c>
      <c r="P658" t="str">
        <f t="shared" si="79"/>
        <v/>
      </c>
      <c r="Q658" t="str">
        <f t="shared" si="79"/>
        <v/>
      </c>
      <c r="R658" t="str">
        <f t="shared" si="79"/>
        <v/>
      </c>
      <c r="S658" t="str">
        <f t="shared" si="79"/>
        <v/>
      </c>
      <c r="T658" t="str">
        <f t="shared" si="79"/>
        <v/>
      </c>
      <c r="U658" t="str">
        <f t="shared" si="79"/>
        <v/>
      </c>
      <c r="V658" t="str">
        <f t="shared" si="79"/>
        <v/>
      </c>
      <c r="W658" t="str">
        <f t="shared" si="77"/>
        <v/>
      </c>
      <c r="X658">
        <f>IF(OR(H658="No",H658=""),0,IF(COUNTIFS(H$2:H658,"Yes",C$2:C658,C658)&gt;1,0,COUNTIFS(H$2:H658,"Yes",C$2:C658,C658)))+IF(X657=$X$1,0,X657)</f>
        <v>0</v>
      </c>
    </row>
    <row r="659" spans="1:24" x14ac:dyDescent="0.3">
      <c r="A659">
        <f>ROWS($A$2:$A659)</f>
        <v>658</v>
      </c>
      <c r="B659" t="str">
        <f>IF(ISERROR(VLOOKUP(A659,Summer!L$11:L$500,1,FALSE)),IF(ISERROR(VLOOKUP(A659,'Cycle 1'!L$11:L$500,1,FALSE)),IF(ISERROR(VLOOKUP(A659,'Cycle 2'!L$11:L$500,1,FALSE)),IF(ISERROR(VLOOKUP(A659,'Cycle 3'!L$11:L$500,1,FALSE)),IF(ISERROR(VLOOKUP(A659,'Cycle 4'!L$11:L$500,1,FALSE)),IF(ISERROR(VLOOKUP(A659,'Cycle 5'!L$11:L$500,1,FALSE)),IF(ISERROR(VLOOKUP(A659,'Cycle 6'!L$11:L$500,1,FALSE)),IF(ISERROR(VLOOKUP(A659,'Cycle 7'!L$11:L$500,1,FALSE)),IF(ISERROR(VLOOKUP(A659,'Cycle 8'!L$11:L$500,1,FALSE)),IF(ISERROR(VLOOKUP(A659,'Cycle 9'!L$11:L$500,1,FALSE)),IF(ISERROR(VLOOKUP(A659,'Cycle 10'!L$11:L$500,1,FALSE)),IF(ISERROR(VLOOKUP(A659,'Cycle 11'!L$11:L$500,1,FALSE)),"","Cycle 11"),"Cycle 10"),"Cycle 9"),"Cycle 8"),"Cycle 7"),"Cycle 6"),"Cycle 5"),"Cycle 4"),"Cycle 3"),"Cycle 2"),"Cycle 1"),"Summer")</f>
        <v/>
      </c>
      <c r="C659" t="str">
        <f>IF(IFERROR(IFERROR(IFERROR(IFERROR(IFERROR(IFERROR(IFERROR(IFERROR(IFERROR(IFERROR(IFERROR(IFERROR(INDEX(Summer!B$10:B$999,MATCH($A659,Summer!$L$10:$L$999,0),1),INDEX('Cycle 1'!B$10:B$999,MATCH($A659,'Cycle 1'!$L$10:$L$999,0),1)),INDEX('Cycle 2'!B$10:B$999,MATCH($A659,'Cycle 2'!$L$10:$L$999,0),1)),INDEX('Cycle 3'!B$10:B$999,MATCH($A659,'Cycle 3'!$L$10:$L$999,0),1)),INDEX('Cycle 4'!B$10:B$999,MATCH($A659,'Cycle 4'!$L$10:$L$999,0),1)),INDEX('Cycle 5'!B$10:B$999,MATCH($A659,'Cycle 5'!$L$10:$L$999,0),1)),INDEX('Cycle 6'!B$10:B$999,MATCH($A659,'Cycle 6'!$L$10:$L$999,0),1)),INDEX('Cycle 7'!B$10:B$999,MATCH($A659,'Cycle 7'!$L$10:$L$999,0),1)),INDEX('Cycle 8'!B$10:B$999,MATCH($A659,'Cycle 8'!$L$10:$L$999,0),1)),INDEX('Cycle 9'!B$10:B$999,MATCH($A659,'Cycle 9'!$L$10:$L$999,0),1)),INDEX('Cycle 10'!B$10:B$999,MATCH($A659,'Cycle 10'!$L$10:$L$999,0),1)),INDEX('Cycle 11'!B$10:B$999,MATCH($A659,'Cycle 11'!$L$10:$L$999,0),1)),"")="","",IFERROR(IFERROR(IFERROR(IFERROR(IFERROR(IFERROR(IFERROR(IFERROR(IFERROR(IFERROR(IFERROR(IFERROR(INDEX(Summer!B$10:B$999,MATCH($A659,Summer!$L$10:$L$999,0),1),INDEX('Cycle 1'!B$10:B$999,MATCH($A659,'Cycle 1'!$L$10:$L$999,0),1)),INDEX('Cycle 2'!B$10:B$999,MATCH($A659,'Cycle 2'!$L$10:$L$999,0),1)),INDEX('Cycle 3'!B$10:B$999,MATCH($A659,'Cycle 3'!$L$10:$L$999,0),1)),INDEX('Cycle 4'!B$10:B$999,MATCH($A659,'Cycle 4'!$L$10:$L$999,0),1)),INDEX('Cycle 5'!B$10:B$999,MATCH($A659,'Cycle 5'!$L$10:$L$999,0),1)),INDEX('Cycle 6'!B$10:B$999,MATCH($A659,'Cycle 6'!$L$10:$L$999,0),1)),INDEX('Cycle 7'!B$10:B$999,MATCH($A659,'Cycle 7'!$L$10:$L$999,0),1)),INDEX('Cycle 8'!B$10:B$999,MATCH($A659,'Cycle 8'!$L$10:$L$999,0),1)),INDEX('Cycle 9'!B$10:B$999,MATCH($A659,'Cycle 9'!$L$10:$L$999,0),1)),INDEX('Cycle 10'!B$10:B$999,MATCH($A659,'Cycle 10'!$L$10:$L$999,0),1)),INDEX('Cycle 11'!B$10:B$999,MATCH($A659,'Cycle 11'!$L$10:$L$999,0),1)),""))</f>
        <v/>
      </c>
      <c r="D659" t="str">
        <f>IF(IFERROR(IFERROR(IFERROR(IFERROR(IFERROR(IFERROR(IFERROR(IFERROR(IFERROR(IFERROR(IFERROR(IFERROR(INDEX(Summer!C$10:C$999,MATCH($A659,Summer!$L$10:$L$999,0),1),INDEX('Cycle 1'!C$10:C$999,MATCH($A659,'Cycle 1'!$L$10:$L$999,0),1)),INDEX('Cycle 2'!C$10:C$999,MATCH($A659,'Cycle 2'!$L$10:$L$999,0),1)),INDEX('Cycle 3'!C$10:C$999,MATCH($A659,'Cycle 3'!$L$10:$L$999,0),1)),INDEX('Cycle 4'!C$10:C$999,MATCH($A659,'Cycle 4'!$L$10:$L$999,0),1)),INDEX('Cycle 5'!C$10:C$999,MATCH($A659,'Cycle 5'!$L$10:$L$999,0),1)),INDEX('Cycle 6'!C$10:C$999,MATCH($A659,'Cycle 6'!$L$10:$L$999,0),1)),INDEX('Cycle 7'!C$10:C$999,MATCH($A659,'Cycle 7'!$L$10:$L$999,0),1)),INDEX('Cycle 8'!C$10:C$999,MATCH($A659,'Cycle 8'!$L$10:$L$999,0),1)),INDEX('Cycle 9'!C$10:C$999,MATCH($A659,'Cycle 9'!$L$10:$L$999,0),1)),INDEX('Cycle 10'!C$10:C$999,MATCH($A659,'Cycle 10'!$L$10:$L$999,0),1)),INDEX('Cycle 11'!C$10:C$999,MATCH($A659,'Cycle 11'!$L$10:$L$999,0),1)),"")="","",IFERROR(IFERROR(IFERROR(IFERROR(IFERROR(IFERROR(IFERROR(IFERROR(IFERROR(IFERROR(IFERROR(IFERROR(INDEX(Summer!C$10:C$999,MATCH($A659,Summer!$L$10:$L$999,0),1),INDEX('Cycle 1'!C$10:C$999,MATCH($A659,'Cycle 1'!$L$10:$L$999,0),1)),INDEX('Cycle 2'!C$10:C$999,MATCH($A659,'Cycle 2'!$L$10:$L$999,0),1)),INDEX('Cycle 3'!C$10:C$999,MATCH($A659,'Cycle 3'!$L$10:$L$999,0),1)),INDEX('Cycle 4'!C$10:C$999,MATCH($A659,'Cycle 4'!$L$10:$L$999,0),1)),INDEX('Cycle 5'!C$10:C$999,MATCH($A659,'Cycle 5'!$L$10:$L$999,0),1)),INDEX('Cycle 6'!C$10:C$999,MATCH($A659,'Cycle 6'!$L$10:$L$999,0),1)),INDEX('Cycle 7'!C$10:C$999,MATCH($A659,'Cycle 7'!$L$10:$L$999,0),1)),INDEX('Cycle 8'!C$10:C$999,MATCH($A659,'Cycle 8'!$L$10:$L$999,0),1)),INDEX('Cycle 9'!C$10:C$999,MATCH($A659,'Cycle 9'!$L$10:$L$999,0),1)),INDEX('Cycle 10'!C$10:C$999,MATCH($A659,'Cycle 10'!$L$10:$L$999,0),1)),INDEX('Cycle 11'!C$10:C$999,MATCH($A659,'Cycle 11'!$L$10:$L$999,0),1)),""))</f>
        <v/>
      </c>
      <c r="E659" t="str">
        <f>IF(IFERROR(IFERROR(IFERROR(IFERROR(IFERROR(IFERROR(IFERROR(IFERROR(IFERROR(IFERROR(IFERROR(IFERROR(INDEX(Summer!D$10:D$999,MATCH($A659,Summer!$L$10:$L$999,0),1),INDEX('Cycle 1'!D$10:D$999,MATCH($A659,'Cycle 1'!$L$10:$L$999,0),1)),INDEX('Cycle 2'!D$10:D$999,MATCH($A659,'Cycle 2'!$L$10:$L$999,0),1)),INDEX('Cycle 3'!D$10:D$999,MATCH($A659,'Cycle 3'!$L$10:$L$999,0),1)),INDEX('Cycle 4'!D$10:D$999,MATCH($A659,'Cycle 4'!$L$10:$L$999,0),1)),INDEX('Cycle 5'!D$10:D$999,MATCH($A659,'Cycle 5'!$L$10:$L$999,0),1)),INDEX('Cycle 6'!D$10:D$999,MATCH($A659,'Cycle 6'!$L$10:$L$999,0),1)),INDEX('Cycle 7'!D$10:D$999,MATCH($A659,'Cycle 7'!$L$10:$L$999,0),1)),INDEX('Cycle 8'!D$10:D$999,MATCH($A659,'Cycle 8'!$L$10:$L$999,0),1)),INDEX('Cycle 9'!D$10:D$999,MATCH($A659,'Cycle 9'!$L$10:$L$999,0),1)),INDEX('Cycle 10'!D$10:D$999,MATCH($A659,'Cycle 10'!$L$10:$L$999,0),1)),INDEX('Cycle 11'!D$10:D$999,MATCH($A659,'Cycle 11'!$L$10:$L$999,0),1)),"")="","",IFERROR(IFERROR(IFERROR(IFERROR(IFERROR(IFERROR(IFERROR(IFERROR(IFERROR(IFERROR(IFERROR(IFERROR(INDEX(Summer!D$10:D$999,MATCH($A659,Summer!$L$10:$L$999,0),1),INDEX('Cycle 1'!D$10:D$999,MATCH($A659,'Cycle 1'!$L$10:$L$999,0),1)),INDEX('Cycle 2'!D$10:D$999,MATCH($A659,'Cycle 2'!$L$10:$L$999,0),1)),INDEX('Cycle 3'!D$10:D$999,MATCH($A659,'Cycle 3'!$L$10:$L$999,0),1)),INDEX('Cycle 4'!D$10:D$999,MATCH($A659,'Cycle 4'!$L$10:$L$999,0),1)),INDEX('Cycle 5'!D$10:D$999,MATCH($A659,'Cycle 5'!$L$10:$L$999,0),1)),INDEX('Cycle 6'!D$10:D$999,MATCH($A659,'Cycle 6'!$L$10:$L$999,0),1)),INDEX('Cycle 7'!D$10:D$999,MATCH($A659,'Cycle 7'!$L$10:$L$999,0),1)),INDEX('Cycle 8'!D$10:D$999,MATCH($A659,'Cycle 8'!$L$10:$L$999,0),1)),INDEX('Cycle 9'!D$10:D$999,MATCH($A659,'Cycle 9'!$L$10:$L$999,0),1)),INDEX('Cycle 10'!D$10:D$999,MATCH($A659,'Cycle 10'!$L$10:$L$999,0),1)),INDEX('Cycle 11'!D$10:D$999,MATCH($A659,'Cycle 11'!$L$10:$L$999,0),1)),""))</f>
        <v/>
      </c>
      <c r="F659" t="str">
        <f>IF(IFERROR(IFERROR(IFERROR(IFERROR(IFERROR(IFERROR(IFERROR(IFERROR(IFERROR(IFERROR(IFERROR(IFERROR(INDEX(Summer!E$10:E$999,MATCH($A659,Summer!$L$10:$L$999,0),1),INDEX('Cycle 1'!E$10:E$999,MATCH($A659,'Cycle 1'!$L$10:$L$999,0),1)),INDEX('Cycle 2'!E$10:E$999,MATCH($A659,'Cycle 2'!$L$10:$L$999,0),1)),INDEX('Cycle 3'!E$10:E$999,MATCH($A659,'Cycle 3'!$L$10:$L$999,0),1)),INDEX('Cycle 4'!E$10:E$999,MATCH($A659,'Cycle 4'!$L$10:$L$999,0),1)),INDEX('Cycle 5'!E$10:E$999,MATCH($A659,'Cycle 5'!$L$10:$L$999,0),1)),INDEX('Cycle 6'!E$10:E$999,MATCH($A659,'Cycle 6'!$L$10:$L$999,0),1)),INDEX('Cycle 7'!E$10:E$999,MATCH($A659,'Cycle 7'!$L$10:$L$999,0),1)),INDEX('Cycle 8'!E$10:E$999,MATCH($A659,'Cycle 8'!$L$10:$L$999,0),1)),INDEX('Cycle 9'!E$10:E$999,MATCH($A659,'Cycle 9'!$L$10:$L$999,0),1)),INDEX('Cycle 10'!E$10:E$999,MATCH($A659,'Cycle 10'!$L$10:$L$999,0),1)),INDEX('Cycle 11'!E$10:E$999,MATCH($A659,'Cycle 11'!$L$10:$L$999,0),1)),"")="","",IFERROR(IFERROR(IFERROR(IFERROR(IFERROR(IFERROR(IFERROR(IFERROR(IFERROR(IFERROR(IFERROR(IFERROR(INDEX(Summer!E$10:E$999,MATCH($A659,Summer!$L$10:$L$999,0),1),INDEX('Cycle 1'!E$10:E$999,MATCH($A659,'Cycle 1'!$L$10:$L$999,0),1)),INDEX('Cycle 2'!E$10:E$999,MATCH($A659,'Cycle 2'!$L$10:$L$999,0),1)),INDEX('Cycle 3'!E$10:E$999,MATCH($A659,'Cycle 3'!$L$10:$L$999,0),1)),INDEX('Cycle 4'!E$10:E$999,MATCH($A659,'Cycle 4'!$L$10:$L$999,0),1)),INDEX('Cycle 5'!E$10:E$999,MATCH($A659,'Cycle 5'!$L$10:$L$999,0),1)),INDEX('Cycle 6'!E$10:E$999,MATCH($A659,'Cycle 6'!$L$10:$L$999,0),1)),INDEX('Cycle 7'!E$10:E$999,MATCH($A659,'Cycle 7'!$L$10:$L$999,0),1)),INDEX('Cycle 8'!E$10:E$999,MATCH($A659,'Cycle 8'!$L$10:$L$999,0),1)),INDEX('Cycle 9'!E$10:E$999,MATCH($A659,'Cycle 9'!$L$10:$L$999,0),1)),INDEX('Cycle 10'!E$10:E$999,MATCH($A659,'Cycle 10'!$L$10:$L$999,0),1)),INDEX('Cycle 11'!E$10:E$999,MATCH($A659,'Cycle 11'!$L$10:$L$999,0),1)),""))</f>
        <v/>
      </c>
      <c r="G659" t="str">
        <f>IF(IFERROR(IFERROR(IFERROR(IFERROR(IFERROR(IFERROR(IFERROR(IFERROR(IFERROR(IFERROR(IFERROR(IFERROR(INDEX(Summer!F$10:F$999,MATCH($A659,Summer!$L$10:$L$999,0),1),INDEX('Cycle 1'!F$10:F$999,MATCH($A659,'Cycle 1'!$L$10:$L$999,0),1)),INDEX('Cycle 2'!F$10:F$999,MATCH($A659,'Cycle 2'!$L$10:$L$999,0),1)),INDEX('Cycle 3'!F$10:F$999,MATCH($A659,'Cycle 3'!$L$10:$L$999,0),1)),INDEX('Cycle 4'!F$10:F$999,MATCH($A659,'Cycle 4'!$L$10:$L$999,0),1)),INDEX('Cycle 5'!F$10:F$999,MATCH($A659,'Cycle 5'!$L$10:$L$999,0),1)),INDEX('Cycle 6'!F$10:F$999,MATCH($A659,'Cycle 6'!$L$10:$L$999,0),1)),INDEX('Cycle 7'!F$10:F$999,MATCH($A659,'Cycle 7'!$L$10:$L$999,0),1)),INDEX('Cycle 8'!F$10:F$999,MATCH($A659,'Cycle 8'!$L$10:$L$999,0),1)),INDEX('Cycle 9'!F$10:F$999,MATCH($A659,'Cycle 9'!$L$10:$L$999,0),1)),INDEX('Cycle 10'!F$10:F$999,MATCH($A659,'Cycle 10'!$L$10:$L$999,0),1)),INDEX('Cycle 11'!F$10:F$999,MATCH($A659,'Cycle 11'!$L$10:$L$999,0),1)),"")="","",IFERROR(IFERROR(IFERROR(IFERROR(IFERROR(IFERROR(IFERROR(IFERROR(IFERROR(IFERROR(IFERROR(IFERROR(INDEX(Summer!F$10:F$999,MATCH($A659,Summer!$L$10:$L$999,0),1),INDEX('Cycle 1'!F$10:F$999,MATCH($A659,'Cycle 1'!$L$10:$L$999,0),1)),INDEX('Cycle 2'!F$10:F$999,MATCH($A659,'Cycle 2'!$L$10:$L$999,0),1)),INDEX('Cycle 3'!F$10:F$999,MATCH($A659,'Cycle 3'!$L$10:$L$999,0),1)),INDEX('Cycle 4'!F$10:F$999,MATCH($A659,'Cycle 4'!$L$10:$L$999,0),1)),INDEX('Cycle 5'!F$10:F$999,MATCH($A659,'Cycle 5'!$L$10:$L$999,0),1)),INDEX('Cycle 6'!F$10:F$999,MATCH($A659,'Cycle 6'!$L$10:$L$999,0),1)),INDEX('Cycle 7'!F$10:F$999,MATCH($A659,'Cycle 7'!$L$10:$L$999,0),1)),INDEX('Cycle 8'!F$10:F$999,MATCH($A659,'Cycle 8'!$L$10:$L$999,0),1)),INDEX('Cycle 9'!F$10:F$999,MATCH($A659,'Cycle 9'!$L$10:$L$999,0),1)),INDEX('Cycle 10'!F$10:F$999,MATCH($A659,'Cycle 10'!$L$10:$L$999,0),1)),INDEX('Cycle 11'!F$10:F$999,MATCH($A659,'Cycle 11'!$L$10:$L$999,0),1)),""))</f>
        <v/>
      </c>
      <c r="H659" t="str">
        <f>IF(IFERROR(IFERROR(IFERROR(IFERROR(IFERROR(IFERROR(IFERROR(IFERROR(IFERROR(IFERROR(IFERROR(IFERROR(INDEX(Summer!G$10:G$999,MATCH($A659,Summer!$L$10:$L$999,0),1),INDEX('Cycle 1'!G$10:G$999,MATCH($A659,'Cycle 1'!$L$10:$L$999,0),1)),INDEX('Cycle 2'!G$10:G$999,MATCH($A659,'Cycle 2'!$L$10:$L$999,0),1)),INDEX('Cycle 3'!G$10:G$999,MATCH($A659,'Cycle 3'!$L$10:$L$999,0),1)),INDEX('Cycle 4'!G$10:G$999,MATCH($A659,'Cycle 4'!$L$10:$L$999,0),1)),INDEX('Cycle 5'!G$10:G$999,MATCH($A659,'Cycle 5'!$L$10:$L$999,0),1)),INDEX('Cycle 6'!G$10:G$999,MATCH($A659,'Cycle 6'!$L$10:$L$999,0),1)),INDEX('Cycle 7'!G$10:G$999,MATCH($A659,'Cycle 7'!$L$10:$L$999,0),1)),INDEX('Cycle 8'!G$10:G$999,MATCH($A659,'Cycle 8'!$L$10:$L$999,0),1)),INDEX('Cycle 9'!G$10:G$999,MATCH($A659,'Cycle 9'!$L$10:$L$999,0),1)),INDEX('Cycle 10'!G$10:G$999,MATCH($A659,'Cycle 10'!$L$10:$L$999,0),1)),INDEX('Cycle 11'!G$10:G$999,MATCH($A659,'Cycle 11'!$L$10:$L$999,0),1)),"")="","",IFERROR(IFERROR(IFERROR(IFERROR(IFERROR(IFERROR(IFERROR(IFERROR(IFERROR(IFERROR(IFERROR(IFERROR(INDEX(Summer!G$10:G$999,MATCH($A659,Summer!$L$10:$L$999,0),1),INDEX('Cycle 1'!G$10:G$999,MATCH($A659,'Cycle 1'!$L$10:$L$999,0),1)),INDEX('Cycle 2'!G$10:G$999,MATCH($A659,'Cycle 2'!$L$10:$L$999,0),1)),INDEX('Cycle 3'!G$10:G$999,MATCH($A659,'Cycle 3'!$L$10:$L$999,0),1)),INDEX('Cycle 4'!G$10:G$999,MATCH($A659,'Cycle 4'!$L$10:$L$999,0),1)),INDEX('Cycle 5'!G$10:G$999,MATCH($A659,'Cycle 5'!$L$10:$L$999,0),1)),INDEX('Cycle 6'!G$10:G$999,MATCH($A659,'Cycle 6'!$L$10:$L$999,0),1)),INDEX('Cycle 7'!G$10:G$999,MATCH($A659,'Cycle 7'!$L$10:$L$999,0),1)),INDEX('Cycle 8'!G$10:G$999,MATCH($A659,'Cycle 8'!$L$10:$L$999,0),1)),INDEX('Cycle 9'!G$10:G$999,MATCH($A659,'Cycle 9'!$L$10:$L$999,0),1)),INDEX('Cycle 10'!G$10:G$999,MATCH($A659,'Cycle 10'!$L$10:$L$999,0),1)),INDEX('Cycle 11'!G$10:G$999,MATCH($A659,'Cycle 11'!$L$10:$L$999,0),1)),""))</f>
        <v/>
      </c>
      <c r="I659">
        <f>IFERROR(IF(C659="",MAX(I$1:I658),IF(ROW(C$2)=ROW(C659),1,IF(ISERROR(VLOOKUP(C659,C$2:C658,1,FALSE)),MAX(I$1:I658)+1,MAX(I$1:I658)))),"")</f>
        <v>0</v>
      </c>
      <c r="J659" t="str">
        <f t="shared" si="76"/>
        <v/>
      </c>
      <c r="K659" t="str">
        <f t="shared" si="79"/>
        <v/>
      </c>
      <c r="L659" t="str">
        <f t="shared" si="79"/>
        <v/>
      </c>
      <c r="M659" t="str">
        <f t="shared" si="79"/>
        <v/>
      </c>
      <c r="N659" t="str">
        <f t="shared" si="79"/>
        <v/>
      </c>
      <c r="O659" t="str">
        <f t="shared" si="79"/>
        <v/>
      </c>
      <c r="P659" t="str">
        <f t="shared" si="79"/>
        <v/>
      </c>
      <c r="Q659" t="str">
        <f t="shared" si="79"/>
        <v/>
      </c>
      <c r="R659" t="str">
        <f t="shared" si="79"/>
        <v/>
      </c>
      <c r="S659" t="str">
        <f t="shared" si="79"/>
        <v/>
      </c>
      <c r="T659" t="str">
        <f t="shared" si="79"/>
        <v/>
      </c>
      <c r="U659" t="str">
        <f t="shared" si="79"/>
        <v/>
      </c>
      <c r="V659" t="str">
        <f t="shared" si="79"/>
        <v/>
      </c>
      <c r="W659" t="str">
        <f t="shared" si="77"/>
        <v/>
      </c>
      <c r="X659">
        <f>IF(OR(H659="No",H659=""),0,IF(COUNTIFS(H$2:H659,"Yes",C$2:C659,C659)&gt;1,0,COUNTIFS(H$2:H659,"Yes",C$2:C659,C659)))+IF(X658=$X$1,0,X658)</f>
        <v>0</v>
      </c>
    </row>
    <row r="660" spans="1:24" x14ac:dyDescent="0.3">
      <c r="A660">
        <f>ROWS($A$2:$A660)</f>
        <v>659</v>
      </c>
      <c r="B660" t="str">
        <f>IF(ISERROR(VLOOKUP(A660,Summer!L$11:L$500,1,FALSE)),IF(ISERROR(VLOOKUP(A660,'Cycle 1'!L$11:L$500,1,FALSE)),IF(ISERROR(VLOOKUP(A660,'Cycle 2'!L$11:L$500,1,FALSE)),IF(ISERROR(VLOOKUP(A660,'Cycle 3'!L$11:L$500,1,FALSE)),IF(ISERROR(VLOOKUP(A660,'Cycle 4'!L$11:L$500,1,FALSE)),IF(ISERROR(VLOOKUP(A660,'Cycle 5'!L$11:L$500,1,FALSE)),IF(ISERROR(VLOOKUP(A660,'Cycle 6'!L$11:L$500,1,FALSE)),IF(ISERROR(VLOOKUP(A660,'Cycle 7'!L$11:L$500,1,FALSE)),IF(ISERROR(VLOOKUP(A660,'Cycle 8'!L$11:L$500,1,FALSE)),IF(ISERROR(VLOOKUP(A660,'Cycle 9'!L$11:L$500,1,FALSE)),IF(ISERROR(VLOOKUP(A660,'Cycle 10'!L$11:L$500,1,FALSE)),IF(ISERROR(VLOOKUP(A660,'Cycle 11'!L$11:L$500,1,FALSE)),"","Cycle 11"),"Cycle 10"),"Cycle 9"),"Cycle 8"),"Cycle 7"),"Cycle 6"),"Cycle 5"),"Cycle 4"),"Cycle 3"),"Cycle 2"),"Cycle 1"),"Summer")</f>
        <v/>
      </c>
      <c r="C660" t="str">
        <f>IF(IFERROR(IFERROR(IFERROR(IFERROR(IFERROR(IFERROR(IFERROR(IFERROR(IFERROR(IFERROR(IFERROR(IFERROR(INDEX(Summer!B$10:B$999,MATCH($A660,Summer!$L$10:$L$999,0),1),INDEX('Cycle 1'!B$10:B$999,MATCH($A660,'Cycle 1'!$L$10:$L$999,0),1)),INDEX('Cycle 2'!B$10:B$999,MATCH($A660,'Cycle 2'!$L$10:$L$999,0),1)),INDEX('Cycle 3'!B$10:B$999,MATCH($A660,'Cycle 3'!$L$10:$L$999,0),1)),INDEX('Cycle 4'!B$10:B$999,MATCH($A660,'Cycle 4'!$L$10:$L$999,0),1)),INDEX('Cycle 5'!B$10:B$999,MATCH($A660,'Cycle 5'!$L$10:$L$999,0),1)),INDEX('Cycle 6'!B$10:B$999,MATCH($A660,'Cycle 6'!$L$10:$L$999,0),1)),INDEX('Cycle 7'!B$10:B$999,MATCH($A660,'Cycle 7'!$L$10:$L$999,0),1)),INDEX('Cycle 8'!B$10:B$999,MATCH($A660,'Cycle 8'!$L$10:$L$999,0),1)),INDEX('Cycle 9'!B$10:B$999,MATCH($A660,'Cycle 9'!$L$10:$L$999,0),1)),INDEX('Cycle 10'!B$10:B$999,MATCH($A660,'Cycle 10'!$L$10:$L$999,0),1)),INDEX('Cycle 11'!B$10:B$999,MATCH($A660,'Cycle 11'!$L$10:$L$999,0),1)),"")="","",IFERROR(IFERROR(IFERROR(IFERROR(IFERROR(IFERROR(IFERROR(IFERROR(IFERROR(IFERROR(IFERROR(IFERROR(INDEX(Summer!B$10:B$999,MATCH($A660,Summer!$L$10:$L$999,0),1),INDEX('Cycle 1'!B$10:B$999,MATCH($A660,'Cycle 1'!$L$10:$L$999,0),1)),INDEX('Cycle 2'!B$10:B$999,MATCH($A660,'Cycle 2'!$L$10:$L$999,0),1)),INDEX('Cycle 3'!B$10:B$999,MATCH($A660,'Cycle 3'!$L$10:$L$999,0),1)),INDEX('Cycle 4'!B$10:B$999,MATCH($A660,'Cycle 4'!$L$10:$L$999,0),1)),INDEX('Cycle 5'!B$10:B$999,MATCH($A660,'Cycle 5'!$L$10:$L$999,0),1)),INDEX('Cycle 6'!B$10:B$999,MATCH($A660,'Cycle 6'!$L$10:$L$999,0),1)),INDEX('Cycle 7'!B$10:B$999,MATCH($A660,'Cycle 7'!$L$10:$L$999,0),1)),INDEX('Cycle 8'!B$10:B$999,MATCH($A660,'Cycle 8'!$L$10:$L$999,0),1)),INDEX('Cycle 9'!B$10:B$999,MATCH($A660,'Cycle 9'!$L$10:$L$999,0),1)),INDEX('Cycle 10'!B$10:B$999,MATCH($A660,'Cycle 10'!$L$10:$L$999,0),1)),INDEX('Cycle 11'!B$10:B$999,MATCH($A660,'Cycle 11'!$L$10:$L$999,0),1)),""))</f>
        <v/>
      </c>
      <c r="D660" t="str">
        <f>IF(IFERROR(IFERROR(IFERROR(IFERROR(IFERROR(IFERROR(IFERROR(IFERROR(IFERROR(IFERROR(IFERROR(IFERROR(INDEX(Summer!C$10:C$999,MATCH($A660,Summer!$L$10:$L$999,0),1),INDEX('Cycle 1'!C$10:C$999,MATCH($A660,'Cycle 1'!$L$10:$L$999,0),1)),INDEX('Cycle 2'!C$10:C$999,MATCH($A660,'Cycle 2'!$L$10:$L$999,0),1)),INDEX('Cycle 3'!C$10:C$999,MATCH($A660,'Cycle 3'!$L$10:$L$999,0),1)),INDEX('Cycle 4'!C$10:C$999,MATCH($A660,'Cycle 4'!$L$10:$L$999,0),1)),INDEX('Cycle 5'!C$10:C$999,MATCH($A660,'Cycle 5'!$L$10:$L$999,0),1)),INDEX('Cycle 6'!C$10:C$999,MATCH($A660,'Cycle 6'!$L$10:$L$999,0),1)),INDEX('Cycle 7'!C$10:C$999,MATCH($A660,'Cycle 7'!$L$10:$L$999,0),1)),INDEX('Cycle 8'!C$10:C$999,MATCH($A660,'Cycle 8'!$L$10:$L$999,0),1)),INDEX('Cycle 9'!C$10:C$999,MATCH($A660,'Cycle 9'!$L$10:$L$999,0),1)),INDEX('Cycle 10'!C$10:C$999,MATCH($A660,'Cycle 10'!$L$10:$L$999,0),1)),INDEX('Cycle 11'!C$10:C$999,MATCH($A660,'Cycle 11'!$L$10:$L$999,0),1)),"")="","",IFERROR(IFERROR(IFERROR(IFERROR(IFERROR(IFERROR(IFERROR(IFERROR(IFERROR(IFERROR(IFERROR(IFERROR(INDEX(Summer!C$10:C$999,MATCH($A660,Summer!$L$10:$L$999,0),1),INDEX('Cycle 1'!C$10:C$999,MATCH($A660,'Cycle 1'!$L$10:$L$999,0),1)),INDEX('Cycle 2'!C$10:C$999,MATCH($A660,'Cycle 2'!$L$10:$L$999,0),1)),INDEX('Cycle 3'!C$10:C$999,MATCH($A660,'Cycle 3'!$L$10:$L$999,0),1)),INDEX('Cycle 4'!C$10:C$999,MATCH($A660,'Cycle 4'!$L$10:$L$999,0),1)),INDEX('Cycle 5'!C$10:C$999,MATCH($A660,'Cycle 5'!$L$10:$L$999,0),1)),INDEX('Cycle 6'!C$10:C$999,MATCH($A660,'Cycle 6'!$L$10:$L$999,0),1)),INDEX('Cycle 7'!C$10:C$999,MATCH($A660,'Cycle 7'!$L$10:$L$999,0),1)),INDEX('Cycle 8'!C$10:C$999,MATCH($A660,'Cycle 8'!$L$10:$L$999,0),1)),INDEX('Cycle 9'!C$10:C$999,MATCH($A660,'Cycle 9'!$L$10:$L$999,0),1)),INDEX('Cycle 10'!C$10:C$999,MATCH($A660,'Cycle 10'!$L$10:$L$999,0),1)),INDEX('Cycle 11'!C$10:C$999,MATCH($A660,'Cycle 11'!$L$10:$L$999,0),1)),""))</f>
        <v/>
      </c>
      <c r="E660" t="str">
        <f>IF(IFERROR(IFERROR(IFERROR(IFERROR(IFERROR(IFERROR(IFERROR(IFERROR(IFERROR(IFERROR(IFERROR(IFERROR(INDEX(Summer!D$10:D$999,MATCH($A660,Summer!$L$10:$L$999,0),1),INDEX('Cycle 1'!D$10:D$999,MATCH($A660,'Cycle 1'!$L$10:$L$999,0),1)),INDEX('Cycle 2'!D$10:D$999,MATCH($A660,'Cycle 2'!$L$10:$L$999,0),1)),INDEX('Cycle 3'!D$10:D$999,MATCH($A660,'Cycle 3'!$L$10:$L$999,0),1)),INDEX('Cycle 4'!D$10:D$999,MATCH($A660,'Cycle 4'!$L$10:$L$999,0),1)),INDEX('Cycle 5'!D$10:D$999,MATCH($A660,'Cycle 5'!$L$10:$L$999,0),1)),INDEX('Cycle 6'!D$10:D$999,MATCH($A660,'Cycle 6'!$L$10:$L$999,0),1)),INDEX('Cycle 7'!D$10:D$999,MATCH($A660,'Cycle 7'!$L$10:$L$999,0),1)),INDEX('Cycle 8'!D$10:D$999,MATCH($A660,'Cycle 8'!$L$10:$L$999,0),1)),INDEX('Cycle 9'!D$10:D$999,MATCH($A660,'Cycle 9'!$L$10:$L$999,0),1)),INDEX('Cycle 10'!D$10:D$999,MATCH($A660,'Cycle 10'!$L$10:$L$999,0),1)),INDEX('Cycle 11'!D$10:D$999,MATCH($A660,'Cycle 11'!$L$10:$L$999,0),1)),"")="","",IFERROR(IFERROR(IFERROR(IFERROR(IFERROR(IFERROR(IFERROR(IFERROR(IFERROR(IFERROR(IFERROR(IFERROR(INDEX(Summer!D$10:D$999,MATCH($A660,Summer!$L$10:$L$999,0),1),INDEX('Cycle 1'!D$10:D$999,MATCH($A660,'Cycle 1'!$L$10:$L$999,0),1)),INDEX('Cycle 2'!D$10:D$999,MATCH($A660,'Cycle 2'!$L$10:$L$999,0),1)),INDEX('Cycle 3'!D$10:D$999,MATCH($A660,'Cycle 3'!$L$10:$L$999,0),1)),INDEX('Cycle 4'!D$10:D$999,MATCH($A660,'Cycle 4'!$L$10:$L$999,0),1)),INDEX('Cycle 5'!D$10:D$999,MATCH($A660,'Cycle 5'!$L$10:$L$999,0),1)),INDEX('Cycle 6'!D$10:D$999,MATCH($A660,'Cycle 6'!$L$10:$L$999,0),1)),INDEX('Cycle 7'!D$10:D$999,MATCH($A660,'Cycle 7'!$L$10:$L$999,0),1)),INDEX('Cycle 8'!D$10:D$999,MATCH($A660,'Cycle 8'!$L$10:$L$999,0),1)),INDEX('Cycle 9'!D$10:D$999,MATCH($A660,'Cycle 9'!$L$10:$L$999,0),1)),INDEX('Cycle 10'!D$10:D$999,MATCH($A660,'Cycle 10'!$L$10:$L$999,0),1)),INDEX('Cycle 11'!D$10:D$999,MATCH($A660,'Cycle 11'!$L$10:$L$999,0),1)),""))</f>
        <v/>
      </c>
      <c r="F660" t="str">
        <f>IF(IFERROR(IFERROR(IFERROR(IFERROR(IFERROR(IFERROR(IFERROR(IFERROR(IFERROR(IFERROR(IFERROR(IFERROR(INDEX(Summer!E$10:E$999,MATCH($A660,Summer!$L$10:$L$999,0),1),INDEX('Cycle 1'!E$10:E$999,MATCH($A660,'Cycle 1'!$L$10:$L$999,0),1)),INDEX('Cycle 2'!E$10:E$999,MATCH($A660,'Cycle 2'!$L$10:$L$999,0),1)),INDEX('Cycle 3'!E$10:E$999,MATCH($A660,'Cycle 3'!$L$10:$L$999,0),1)),INDEX('Cycle 4'!E$10:E$999,MATCH($A660,'Cycle 4'!$L$10:$L$999,0),1)),INDEX('Cycle 5'!E$10:E$999,MATCH($A660,'Cycle 5'!$L$10:$L$999,0),1)),INDEX('Cycle 6'!E$10:E$999,MATCH($A660,'Cycle 6'!$L$10:$L$999,0),1)),INDEX('Cycle 7'!E$10:E$999,MATCH($A660,'Cycle 7'!$L$10:$L$999,0),1)),INDEX('Cycle 8'!E$10:E$999,MATCH($A660,'Cycle 8'!$L$10:$L$999,0),1)),INDEX('Cycle 9'!E$10:E$999,MATCH($A660,'Cycle 9'!$L$10:$L$999,0),1)),INDEX('Cycle 10'!E$10:E$999,MATCH($A660,'Cycle 10'!$L$10:$L$999,0),1)),INDEX('Cycle 11'!E$10:E$999,MATCH($A660,'Cycle 11'!$L$10:$L$999,0),1)),"")="","",IFERROR(IFERROR(IFERROR(IFERROR(IFERROR(IFERROR(IFERROR(IFERROR(IFERROR(IFERROR(IFERROR(IFERROR(INDEX(Summer!E$10:E$999,MATCH($A660,Summer!$L$10:$L$999,0),1),INDEX('Cycle 1'!E$10:E$999,MATCH($A660,'Cycle 1'!$L$10:$L$999,0),1)),INDEX('Cycle 2'!E$10:E$999,MATCH($A660,'Cycle 2'!$L$10:$L$999,0),1)),INDEX('Cycle 3'!E$10:E$999,MATCH($A660,'Cycle 3'!$L$10:$L$999,0),1)),INDEX('Cycle 4'!E$10:E$999,MATCH($A660,'Cycle 4'!$L$10:$L$999,0),1)),INDEX('Cycle 5'!E$10:E$999,MATCH($A660,'Cycle 5'!$L$10:$L$999,0),1)),INDEX('Cycle 6'!E$10:E$999,MATCH($A660,'Cycle 6'!$L$10:$L$999,0),1)),INDEX('Cycle 7'!E$10:E$999,MATCH($A660,'Cycle 7'!$L$10:$L$999,0),1)),INDEX('Cycle 8'!E$10:E$999,MATCH($A660,'Cycle 8'!$L$10:$L$999,0),1)),INDEX('Cycle 9'!E$10:E$999,MATCH($A660,'Cycle 9'!$L$10:$L$999,0),1)),INDEX('Cycle 10'!E$10:E$999,MATCH($A660,'Cycle 10'!$L$10:$L$999,0),1)),INDEX('Cycle 11'!E$10:E$999,MATCH($A660,'Cycle 11'!$L$10:$L$999,0),1)),""))</f>
        <v/>
      </c>
      <c r="G660" t="str">
        <f>IF(IFERROR(IFERROR(IFERROR(IFERROR(IFERROR(IFERROR(IFERROR(IFERROR(IFERROR(IFERROR(IFERROR(IFERROR(INDEX(Summer!F$10:F$999,MATCH($A660,Summer!$L$10:$L$999,0),1),INDEX('Cycle 1'!F$10:F$999,MATCH($A660,'Cycle 1'!$L$10:$L$999,0),1)),INDEX('Cycle 2'!F$10:F$999,MATCH($A660,'Cycle 2'!$L$10:$L$999,0),1)),INDEX('Cycle 3'!F$10:F$999,MATCH($A660,'Cycle 3'!$L$10:$L$999,0),1)),INDEX('Cycle 4'!F$10:F$999,MATCH($A660,'Cycle 4'!$L$10:$L$999,0),1)),INDEX('Cycle 5'!F$10:F$999,MATCH($A660,'Cycle 5'!$L$10:$L$999,0),1)),INDEX('Cycle 6'!F$10:F$999,MATCH($A660,'Cycle 6'!$L$10:$L$999,0),1)),INDEX('Cycle 7'!F$10:F$999,MATCH($A660,'Cycle 7'!$L$10:$L$999,0),1)),INDEX('Cycle 8'!F$10:F$999,MATCH($A660,'Cycle 8'!$L$10:$L$999,0),1)),INDEX('Cycle 9'!F$10:F$999,MATCH($A660,'Cycle 9'!$L$10:$L$999,0),1)),INDEX('Cycle 10'!F$10:F$999,MATCH($A660,'Cycle 10'!$L$10:$L$999,0),1)),INDEX('Cycle 11'!F$10:F$999,MATCH($A660,'Cycle 11'!$L$10:$L$999,0),1)),"")="","",IFERROR(IFERROR(IFERROR(IFERROR(IFERROR(IFERROR(IFERROR(IFERROR(IFERROR(IFERROR(IFERROR(IFERROR(INDEX(Summer!F$10:F$999,MATCH($A660,Summer!$L$10:$L$999,0),1),INDEX('Cycle 1'!F$10:F$999,MATCH($A660,'Cycle 1'!$L$10:$L$999,0),1)),INDEX('Cycle 2'!F$10:F$999,MATCH($A660,'Cycle 2'!$L$10:$L$999,0),1)),INDEX('Cycle 3'!F$10:F$999,MATCH($A660,'Cycle 3'!$L$10:$L$999,0),1)),INDEX('Cycle 4'!F$10:F$999,MATCH($A660,'Cycle 4'!$L$10:$L$999,0),1)),INDEX('Cycle 5'!F$10:F$999,MATCH($A660,'Cycle 5'!$L$10:$L$999,0),1)),INDEX('Cycle 6'!F$10:F$999,MATCH($A660,'Cycle 6'!$L$10:$L$999,0),1)),INDEX('Cycle 7'!F$10:F$999,MATCH($A660,'Cycle 7'!$L$10:$L$999,0),1)),INDEX('Cycle 8'!F$10:F$999,MATCH($A660,'Cycle 8'!$L$10:$L$999,0),1)),INDEX('Cycle 9'!F$10:F$999,MATCH($A660,'Cycle 9'!$L$10:$L$999,0),1)),INDEX('Cycle 10'!F$10:F$999,MATCH($A660,'Cycle 10'!$L$10:$L$999,0),1)),INDEX('Cycle 11'!F$10:F$999,MATCH($A660,'Cycle 11'!$L$10:$L$999,0),1)),""))</f>
        <v/>
      </c>
      <c r="H660" t="str">
        <f>IF(IFERROR(IFERROR(IFERROR(IFERROR(IFERROR(IFERROR(IFERROR(IFERROR(IFERROR(IFERROR(IFERROR(IFERROR(INDEX(Summer!G$10:G$999,MATCH($A660,Summer!$L$10:$L$999,0),1),INDEX('Cycle 1'!G$10:G$999,MATCH($A660,'Cycle 1'!$L$10:$L$999,0),1)),INDEX('Cycle 2'!G$10:G$999,MATCH($A660,'Cycle 2'!$L$10:$L$999,0),1)),INDEX('Cycle 3'!G$10:G$999,MATCH($A660,'Cycle 3'!$L$10:$L$999,0),1)),INDEX('Cycle 4'!G$10:G$999,MATCH($A660,'Cycle 4'!$L$10:$L$999,0),1)),INDEX('Cycle 5'!G$10:G$999,MATCH($A660,'Cycle 5'!$L$10:$L$999,0),1)),INDEX('Cycle 6'!G$10:G$999,MATCH($A660,'Cycle 6'!$L$10:$L$999,0),1)),INDEX('Cycle 7'!G$10:G$999,MATCH($A660,'Cycle 7'!$L$10:$L$999,0),1)),INDEX('Cycle 8'!G$10:G$999,MATCH($A660,'Cycle 8'!$L$10:$L$999,0),1)),INDEX('Cycle 9'!G$10:G$999,MATCH($A660,'Cycle 9'!$L$10:$L$999,0),1)),INDEX('Cycle 10'!G$10:G$999,MATCH($A660,'Cycle 10'!$L$10:$L$999,0),1)),INDEX('Cycle 11'!G$10:G$999,MATCH($A660,'Cycle 11'!$L$10:$L$999,0),1)),"")="","",IFERROR(IFERROR(IFERROR(IFERROR(IFERROR(IFERROR(IFERROR(IFERROR(IFERROR(IFERROR(IFERROR(IFERROR(INDEX(Summer!G$10:G$999,MATCH($A660,Summer!$L$10:$L$999,0),1),INDEX('Cycle 1'!G$10:G$999,MATCH($A660,'Cycle 1'!$L$10:$L$999,0),1)),INDEX('Cycle 2'!G$10:G$999,MATCH($A660,'Cycle 2'!$L$10:$L$999,0),1)),INDEX('Cycle 3'!G$10:G$999,MATCH($A660,'Cycle 3'!$L$10:$L$999,0),1)),INDEX('Cycle 4'!G$10:G$999,MATCH($A660,'Cycle 4'!$L$10:$L$999,0),1)),INDEX('Cycle 5'!G$10:G$999,MATCH($A660,'Cycle 5'!$L$10:$L$999,0),1)),INDEX('Cycle 6'!G$10:G$999,MATCH($A660,'Cycle 6'!$L$10:$L$999,0),1)),INDEX('Cycle 7'!G$10:G$999,MATCH($A660,'Cycle 7'!$L$10:$L$999,0),1)),INDEX('Cycle 8'!G$10:G$999,MATCH($A660,'Cycle 8'!$L$10:$L$999,0),1)),INDEX('Cycle 9'!G$10:G$999,MATCH($A660,'Cycle 9'!$L$10:$L$999,0),1)),INDEX('Cycle 10'!G$10:G$999,MATCH($A660,'Cycle 10'!$L$10:$L$999,0),1)),INDEX('Cycle 11'!G$10:G$999,MATCH($A660,'Cycle 11'!$L$10:$L$999,0),1)),""))</f>
        <v/>
      </c>
      <c r="I660">
        <f>IFERROR(IF(C660="",MAX(I$1:I659),IF(ROW(C$2)=ROW(C660),1,IF(ISERROR(VLOOKUP(C660,C$2:C659,1,FALSE)),MAX(I$1:I659)+1,MAX(I$1:I659)))),"")</f>
        <v>0</v>
      </c>
      <c r="J660" t="str">
        <f t="shared" si="76"/>
        <v/>
      </c>
      <c r="K660" t="str">
        <f t="shared" si="79"/>
        <v/>
      </c>
      <c r="L660" t="str">
        <f t="shared" si="79"/>
        <v/>
      </c>
      <c r="M660" t="str">
        <f t="shared" si="79"/>
        <v/>
      </c>
      <c r="N660" t="str">
        <f t="shared" si="79"/>
        <v/>
      </c>
      <c r="O660" t="str">
        <f t="shared" si="79"/>
        <v/>
      </c>
      <c r="P660" t="str">
        <f t="shared" si="79"/>
        <v/>
      </c>
      <c r="Q660" t="str">
        <f t="shared" si="79"/>
        <v/>
      </c>
      <c r="R660" t="str">
        <f t="shared" si="79"/>
        <v/>
      </c>
      <c r="S660" t="str">
        <f t="shared" si="79"/>
        <v/>
      </c>
      <c r="T660" t="str">
        <f t="shared" si="79"/>
        <v/>
      </c>
      <c r="U660" t="str">
        <f t="shared" si="79"/>
        <v/>
      </c>
      <c r="V660" t="str">
        <f t="shared" si="79"/>
        <v/>
      </c>
      <c r="W660" t="str">
        <f t="shared" si="77"/>
        <v/>
      </c>
      <c r="X660">
        <f>IF(OR(H660="No",H660=""),0,IF(COUNTIFS(H$2:H660,"Yes",C$2:C660,C660)&gt;1,0,COUNTIFS(H$2:H660,"Yes",C$2:C660,C660)))+IF(X659=$X$1,0,X659)</f>
        <v>0</v>
      </c>
    </row>
    <row r="661" spans="1:24" x14ac:dyDescent="0.3">
      <c r="A661">
        <f>ROWS($A$2:$A661)</f>
        <v>660</v>
      </c>
      <c r="B661" t="str">
        <f>IF(ISERROR(VLOOKUP(A661,Summer!L$11:L$500,1,FALSE)),IF(ISERROR(VLOOKUP(A661,'Cycle 1'!L$11:L$500,1,FALSE)),IF(ISERROR(VLOOKUP(A661,'Cycle 2'!L$11:L$500,1,FALSE)),IF(ISERROR(VLOOKUP(A661,'Cycle 3'!L$11:L$500,1,FALSE)),IF(ISERROR(VLOOKUP(A661,'Cycle 4'!L$11:L$500,1,FALSE)),IF(ISERROR(VLOOKUP(A661,'Cycle 5'!L$11:L$500,1,FALSE)),IF(ISERROR(VLOOKUP(A661,'Cycle 6'!L$11:L$500,1,FALSE)),IF(ISERROR(VLOOKUP(A661,'Cycle 7'!L$11:L$500,1,FALSE)),IF(ISERROR(VLOOKUP(A661,'Cycle 8'!L$11:L$500,1,FALSE)),IF(ISERROR(VLOOKUP(A661,'Cycle 9'!L$11:L$500,1,FALSE)),IF(ISERROR(VLOOKUP(A661,'Cycle 10'!L$11:L$500,1,FALSE)),IF(ISERROR(VLOOKUP(A661,'Cycle 11'!L$11:L$500,1,FALSE)),"","Cycle 11"),"Cycle 10"),"Cycle 9"),"Cycle 8"),"Cycle 7"),"Cycle 6"),"Cycle 5"),"Cycle 4"),"Cycle 3"),"Cycle 2"),"Cycle 1"),"Summer")</f>
        <v/>
      </c>
      <c r="C661" t="str">
        <f>IF(IFERROR(IFERROR(IFERROR(IFERROR(IFERROR(IFERROR(IFERROR(IFERROR(IFERROR(IFERROR(IFERROR(IFERROR(INDEX(Summer!B$10:B$999,MATCH($A661,Summer!$L$10:$L$999,0),1),INDEX('Cycle 1'!B$10:B$999,MATCH($A661,'Cycle 1'!$L$10:$L$999,0),1)),INDEX('Cycle 2'!B$10:B$999,MATCH($A661,'Cycle 2'!$L$10:$L$999,0),1)),INDEX('Cycle 3'!B$10:B$999,MATCH($A661,'Cycle 3'!$L$10:$L$999,0),1)),INDEX('Cycle 4'!B$10:B$999,MATCH($A661,'Cycle 4'!$L$10:$L$999,0),1)),INDEX('Cycle 5'!B$10:B$999,MATCH($A661,'Cycle 5'!$L$10:$L$999,0),1)),INDEX('Cycle 6'!B$10:B$999,MATCH($A661,'Cycle 6'!$L$10:$L$999,0),1)),INDEX('Cycle 7'!B$10:B$999,MATCH($A661,'Cycle 7'!$L$10:$L$999,0),1)),INDEX('Cycle 8'!B$10:B$999,MATCH($A661,'Cycle 8'!$L$10:$L$999,0),1)),INDEX('Cycle 9'!B$10:B$999,MATCH($A661,'Cycle 9'!$L$10:$L$999,0),1)),INDEX('Cycle 10'!B$10:B$999,MATCH($A661,'Cycle 10'!$L$10:$L$999,0),1)),INDEX('Cycle 11'!B$10:B$999,MATCH($A661,'Cycle 11'!$L$10:$L$999,0),1)),"")="","",IFERROR(IFERROR(IFERROR(IFERROR(IFERROR(IFERROR(IFERROR(IFERROR(IFERROR(IFERROR(IFERROR(IFERROR(INDEX(Summer!B$10:B$999,MATCH($A661,Summer!$L$10:$L$999,0),1),INDEX('Cycle 1'!B$10:B$999,MATCH($A661,'Cycle 1'!$L$10:$L$999,0),1)),INDEX('Cycle 2'!B$10:B$999,MATCH($A661,'Cycle 2'!$L$10:$L$999,0),1)),INDEX('Cycle 3'!B$10:B$999,MATCH($A661,'Cycle 3'!$L$10:$L$999,0),1)),INDEX('Cycle 4'!B$10:B$999,MATCH($A661,'Cycle 4'!$L$10:$L$999,0),1)),INDEX('Cycle 5'!B$10:B$999,MATCH($A661,'Cycle 5'!$L$10:$L$999,0),1)),INDEX('Cycle 6'!B$10:B$999,MATCH($A661,'Cycle 6'!$L$10:$L$999,0),1)),INDEX('Cycle 7'!B$10:B$999,MATCH($A661,'Cycle 7'!$L$10:$L$999,0),1)),INDEX('Cycle 8'!B$10:B$999,MATCH($A661,'Cycle 8'!$L$10:$L$999,0),1)),INDEX('Cycle 9'!B$10:B$999,MATCH($A661,'Cycle 9'!$L$10:$L$999,0),1)),INDEX('Cycle 10'!B$10:B$999,MATCH($A661,'Cycle 10'!$L$10:$L$999,0),1)),INDEX('Cycle 11'!B$10:B$999,MATCH($A661,'Cycle 11'!$L$10:$L$999,0),1)),""))</f>
        <v/>
      </c>
      <c r="D661" t="str">
        <f>IF(IFERROR(IFERROR(IFERROR(IFERROR(IFERROR(IFERROR(IFERROR(IFERROR(IFERROR(IFERROR(IFERROR(IFERROR(INDEX(Summer!C$10:C$999,MATCH($A661,Summer!$L$10:$L$999,0),1),INDEX('Cycle 1'!C$10:C$999,MATCH($A661,'Cycle 1'!$L$10:$L$999,0),1)),INDEX('Cycle 2'!C$10:C$999,MATCH($A661,'Cycle 2'!$L$10:$L$999,0),1)),INDEX('Cycle 3'!C$10:C$999,MATCH($A661,'Cycle 3'!$L$10:$L$999,0),1)),INDEX('Cycle 4'!C$10:C$999,MATCH($A661,'Cycle 4'!$L$10:$L$999,0),1)),INDEX('Cycle 5'!C$10:C$999,MATCH($A661,'Cycle 5'!$L$10:$L$999,0),1)),INDEX('Cycle 6'!C$10:C$999,MATCH($A661,'Cycle 6'!$L$10:$L$999,0),1)),INDEX('Cycle 7'!C$10:C$999,MATCH($A661,'Cycle 7'!$L$10:$L$999,0),1)),INDEX('Cycle 8'!C$10:C$999,MATCH($A661,'Cycle 8'!$L$10:$L$999,0),1)),INDEX('Cycle 9'!C$10:C$999,MATCH($A661,'Cycle 9'!$L$10:$L$999,0),1)),INDEX('Cycle 10'!C$10:C$999,MATCH($A661,'Cycle 10'!$L$10:$L$999,0),1)),INDEX('Cycle 11'!C$10:C$999,MATCH($A661,'Cycle 11'!$L$10:$L$999,0),1)),"")="","",IFERROR(IFERROR(IFERROR(IFERROR(IFERROR(IFERROR(IFERROR(IFERROR(IFERROR(IFERROR(IFERROR(IFERROR(INDEX(Summer!C$10:C$999,MATCH($A661,Summer!$L$10:$L$999,0),1),INDEX('Cycle 1'!C$10:C$999,MATCH($A661,'Cycle 1'!$L$10:$L$999,0),1)),INDEX('Cycle 2'!C$10:C$999,MATCH($A661,'Cycle 2'!$L$10:$L$999,0),1)),INDEX('Cycle 3'!C$10:C$999,MATCH($A661,'Cycle 3'!$L$10:$L$999,0),1)),INDEX('Cycle 4'!C$10:C$999,MATCH($A661,'Cycle 4'!$L$10:$L$999,0),1)),INDEX('Cycle 5'!C$10:C$999,MATCH($A661,'Cycle 5'!$L$10:$L$999,0),1)),INDEX('Cycle 6'!C$10:C$999,MATCH($A661,'Cycle 6'!$L$10:$L$999,0),1)),INDEX('Cycle 7'!C$10:C$999,MATCH($A661,'Cycle 7'!$L$10:$L$999,0),1)),INDEX('Cycle 8'!C$10:C$999,MATCH($A661,'Cycle 8'!$L$10:$L$999,0),1)),INDEX('Cycle 9'!C$10:C$999,MATCH($A661,'Cycle 9'!$L$10:$L$999,0),1)),INDEX('Cycle 10'!C$10:C$999,MATCH($A661,'Cycle 10'!$L$10:$L$999,0),1)),INDEX('Cycle 11'!C$10:C$999,MATCH($A661,'Cycle 11'!$L$10:$L$999,0),1)),""))</f>
        <v/>
      </c>
      <c r="E661" t="str">
        <f>IF(IFERROR(IFERROR(IFERROR(IFERROR(IFERROR(IFERROR(IFERROR(IFERROR(IFERROR(IFERROR(IFERROR(IFERROR(INDEX(Summer!D$10:D$999,MATCH($A661,Summer!$L$10:$L$999,0),1),INDEX('Cycle 1'!D$10:D$999,MATCH($A661,'Cycle 1'!$L$10:$L$999,0),1)),INDEX('Cycle 2'!D$10:D$999,MATCH($A661,'Cycle 2'!$L$10:$L$999,0),1)),INDEX('Cycle 3'!D$10:D$999,MATCH($A661,'Cycle 3'!$L$10:$L$999,0),1)),INDEX('Cycle 4'!D$10:D$999,MATCH($A661,'Cycle 4'!$L$10:$L$999,0),1)),INDEX('Cycle 5'!D$10:D$999,MATCH($A661,'Cycle 5'!$L$10:$L$999,0),1)),INDEX('Cycle 6'!D$10:D$999,MATCH($A661,'Cycle 6'!$L$10:$L$999,0),1)),INDEX('Cycle 7'!D$10:D$999,MATCH($A661,'Cycle 7'!$L$10:$L$999,0),1)),INDEX('Cycle 8'!D$10:D$999,MATCH($A661,'Cycle 8'!$L$10:$L$999,0),1)),INDEX('Cycle 9'!D$10:D$999,MATCH($A661,'Cycle 9'!$L$10:$L$999,0),1)),INDEX('Cycle 10'!D$10:D$999,MATCH($A661,'Cycle 10'!$L$10:$L$999,0),1)),INDEX('Cycle 11'!D$10:D$999,MATCH($A661,'Cycle 11'!$L$10:$L$999,0),1)),"")="","",IFERROR(IFERROR(IFERROR(IFERROR(IFERROR(IFERROR(IFERROR(IFERROR(IFERROR(IFERROR(IFERROR(IFERROR(INDEX(Summer!D$10:D$999,MATCH($A661,Summer!$L$10:$L$999,0),1),INDEX('Cycle 1'!D$10:D$999,MATCH($A661,'Cycle 1'!$L$10:$L$999,0),1)),INDEX('Cycle 2'!D$10:D$999,MATCH($A661,'Cycle 2'!$L$10:$L$999,0),1)),INDEX('Cycle 3'!D$10:D$999,MATCH($A661,'Cycle 3'!$L$10:$L$999,0),1)),INDEX('Cycle 4'!D$10:D$999,MATCH($A661,'Cycle 4'!$L$10:$L$999,0),1)),INDEX('Cycle 5'!D$10:D$999,MATCH($A661,'Cycle 5'!$L$10:$L$999,0),1)),INDEX('Cycle 6'!D$10:D$999,MATCH($A661,'Cycle 6'!$L$10:$L$999,0),1)),INDEX('Cycle 7'!D$10:D$999,MATCH($A661,'Cycle 7'!$L$10:$L$999,0),1)),INDEX('Cycle 8'!D$10:D$999,MATCH($A661,'Cycle 8'!$L$10:$L$999,0),1)),INDEX('Cycle 9'!D$10:D$999,MATCH($A661,'Cycle 9'!$L$10:$L$999,0),1)),INDEX('Cycle 10'!D$10:D$999,MATCH($A661,'Cycle 10'!$L$10:$L$999,0),1)),INDEX('Cycle 11'!D$10:D$999,MATCH($A661,'Cycle 11'!$L$10:$L$999,0),1)),""))</f>
        <v/>
      </c>
      <c r="F661" t="str">
        <f>IF(IFERROR(IFERROR(IFERROR(IFERROR(IFERROR(IFERROR(IFERROR(IFERROR(IFERROR(IFERROR(IFERROR(IFERROR(INDEX(Summer!E$10:E$999,MATCH($A661,Summer!$L$10:$L$999,0),1),INDEX('Cycle 1'!E$10:E$999,MATCH($A661,'Cycle 1'!$L$10:$L$999,0),1)),INDEX('Cycle 2'!E$10:E$999,MATCH($A661,'Cycle 2'!$L$10:$L$999,0),1)),INDEX('Cycle 3'!E$10:E$999,MATCH($A661,'Cycle 3'!$L$10:$L$999,0),1)),INDEX('Cycle 4'!E$10:E$999,MATCH($A661,'Cycle 4'!$L$10:$L$999,0),1)),INDEX('Cycle 5'!E$10:E$999,MATCH($A661,'Cycle 5'!$L$10:$L$999,0),1)),INDEX('Cycle 6'!E$10:E$999,MATCH($A661,'Cycle 6'!$L$10:$L$999,0),1)),INDEX('Cycle 7'!E$10:E$999,MATCH($A661,'Cycle 7'!$L$10:$L$999,0),1)),INDEX('Cycle 8'!E$10:E$999,MATCH($A661,'Cycle 8'!$L$10:$L$999,0),1)),INDEX('Cycle 9'!E$10:E$999,MATCH($A661,'Cycle 9'!$L$10:$L$999,0),1)),INDEX('Cycle 10'!E$10:E$999,MATCH($A661,'Cycle 10'!$L$10:$L$999,0),1)),INDEX('Cycle 11'!E$10:E$999,MATCH($A661,'Cycle 11'!$L$10:$L$999,0),1)),"")="","",IFERROR(IFERROR(IFERROR(IFERROR(IFERROR(IFERROR(IFERROR(IFERROR(IFERROR(IFERROR(IFERROR(IFERROR(INDEX(Summer!E$10:E$999,MATCH($A661,Summer!$L$10:$L$999,0),1),INDEX('Cycle 1'!E$10:E$999,MATCH($A661,'Cycle 1'!$L$10:$L$999,0),1)),INDEX('Cycle 2'!E$10:E$999,MATCH($A661,'Cycle 2'!$L$10:$L$999,0),1)),INDEX('Cycle 3'!E$10:E$999,MATCH($A661,'Cycle 3'!$L$10:$L$999,0),1)),INDEX('Cycle 4'!E$10:E$999,MATCH($A661,'Cycle 4'!$L$10:$L$999,0),1)),INDEX('Cycle 5'!E$10:E$999,MATCH($A661,'Cycle 5'!$L$10:$L$999,0),1)),INDEX('Cycle 6'!E$10:E$999,MATCH($A661,'Cycle 6'!$L$10:$L$999,0),1)),INDEX('Cycle 7'!E$10:E$999,MATCH($A661,'Cycle 7'!$L$10:$L$999,0),1)),INDEX('Cycle 8'!E$10:E$999,MATCH($A661,'Cycle 8'!$L$10:$L$999,0),1)),INDEX('Cycle 9'!E$10:E$999,MATCH($A661,'Cycle 9'!$L$10:$L$999,0),1)),INDEX('Cycle 10'!E$10:E$999,MATCH($A661,'Cycle 10'!$L$10:$L$999,0),1)),INDEX('Cycle 11'!E$10:E$999,MATCH($A661,'Cycle 11'!$L$10:$L$999,0),1)),""))</f>
        <v/>
      </c>
      <c r="G661" t="str">
        <f>IF(IFERROR(IFERROR(IFERROR(IFERROR(IFERROR(IFERROR(IFERROR(IFERROR(IFERROR(IFERROR(IFERROR(IFERROR(INDEX(Summer!F$10:F$999,MATCH($A661,Summer!$L$10:$L$999,0),1),INDEX('Cycle 1'!F$10:F$999,MATCH($A661,'Cycle 1'!$L$10:$L$999,0),1)),INDEX('Cycle 2'!F$10:F$999,MATCH($A661,'Cycle 2'!$L$10:$L$999,0),1)),INDEX('Cycle 3'!F$10:F$999,MATCH($A661,'Cycle 3'!$L$10:$L$999,0),1)),INDEX('Cycle 4'!F$10:F$999,MATCH($A661,'Cycle 4'!$L$10:$L$999,0),1)),INDEX('Cycle 5'!F$10:F$999,MATCH($A661,'Cycle 5'!$L$10:$L$999,0),1)),INDEX('Cycle 6'!F$10:F$999,MATCH($A661,'Cycle 6'!$L$10:$L$999,0),1)),INDEX('Cycle 7'!F$10:F$999,MATCH($A661,'Cycle 7'!$L$10:$L$999,0),1)),INDEX('Cycle 8'!F$10:F$999,MATCH($A661,'Cycle 8'!$L$10:$L$999,0),1)),INDEX('Cycle 9'!F$10:F$999,MATCH($A661,'Cycle 9'!$L$10:$L$999,0),1)),INDEX('Cycle 10'!F$10:F$999,MATCH($A661,'Cycle 10'!$L$10:$L$999,0),1)),INDEX('Cycle 11'!F$10:F$999,MATCH($A661,'Cycle 11'!$L$10:$L$999,0),1)),"")="","",IFERROR(IFERROR(IFERROR(IFERROR(IFERROR(IFERROR(IFERROR(IFERROR(IFERROR(IFERROR(IFERROR(IFERROR(INDEX(Summer!F$10:F$999,MATCH($A661,Summer!$L$10:$L$999,0),1),INDEX('Cycle 1'!F$10:F$999,MATCH($A661,'Cycle 1'!$L$10:$L$999,0),1)),INDEX('Cycle 2'!F$10:F$999,MATCH($A661,'Cycle 2'!$L$10:$L$999,0),1)),INDEX('Cycle 3'!F$10:F$999,MATCH($A661,'Cycle 3'!$L$10:$L$999,0),1)),INDEX('Cycle 4'!F$10:F$999,MATCH($A661,'Cycle 4'!$L$10:$L$999,0),1)),INDEX('Cycle 5'!F$10:F$999,MATCH($A661,'Cycle 5'!$L$10:$L$999,0),1)),INDEX('Cycle 6'!F$10:F$999,MATCH($A661,'Cycle 6'!$L$10:$L$999,0),1)),INDEX('Cycle 7'!F$10:F$999,MATCH($A661,'Cycle 7'!$L$10:$L$999,0),1)),INDEX('Cycle 8'!F$10:F$999,MATCH($A661,'Cycle 8'!$L$10:$L$999,0),1)),INDEX('Cycle 9'!F$10:F$999,MATCH($A661,'Cycle 9'!$L$10:$L$999,0),1)),INDEX('Cycle 10'!F$10:F$999,MATCH($A661,'Cycle 10'!$L$10:$L$999,0),1)),INDEX('Cycle 11'!F$10:F$999,MATCH($A661,'Cycle 11'!$L$10:$L$999,0),1)),""))</f>
        <v/>
      </c>
      <c r="H661" t="str">
        <f>IF(IFERROR(IFERROR(IFERROR(IFERROR(IFERROR(IFERROR(IFERROR(IFERROR(IFERROR(IFERROR(IFERROR(IFERROR(INDEX(Summer!G$10:G$999,MATCH($A661,Summer!$L$10:$L$999,0),1),INDEX('Cycle 1'!G$10:G$999,MATCH($A661,'Cycle 1'!$L$10:$L$999,0),1)),INDEX('Cycle 2'!G$10:G$999,MATCH($A661,'Cycle 2'!$L$10:$L$999,0),1)),INDEX('Cycle 3'!G$10:G$999,MATCH($A661,'Cycle 3'!$L$10:$L$999,0),1)),INDEX('Cycle 4'!G$10:G$999,MATCH($A661,'Cycle 4'!$L$10:$L$999,0),1)),INDEX('Cycle 5'!G$10:G$999,MATCH($A661,'Cycle 5'!$L$10:$L$999,0),1)),INDEX('Cycle 6'!G$10:G$999,MATCH($A661,'Cycle 6'!$L$10:$L$999,0),1)),INDEX('Cycle 7'!G$10:G$999,MATCH($A661,'Cycle 7'!$L$10:$L$999,0),1)),INDEX('Cycle 8'!G$10:G$999,MATCH($A661,'Cycle 8'!$L$10:$L$999,0),1)),INDEX('Cycle 9'!G$10:G$999,MATCH($A661,'Cycle 9'!$L$10:$L$999,0),1)),INDEX('Cycle 10'!G$10:G$999,MATCH($A661,'Cycle 10'!$L$10:$L$999,0),1)),INDEX('Cycle 11'!G$10:G$999,MATCH($A661,'Cycle 11'!$L$10:$L$999,0),1)),"")="","",IFERROR(IFERROR(IFERROR(IFERROR(IFERROR(IFERROR(IFERROR(IFERROR(IFERROR(IFERROR(IFERROR(IFERROR(INDEX(Summer!G$10:G$999,MATCH($A661,Summer!$L$10:$L$999,0),1),INDEX('Cycle 1'!G$10:G$999,MATCH($A661,'Cycle 1'!$L$10:$L$999,0),1)),INDEX('Cycle 2'!G$10:G$999,MATCH($A661,'Cycle 2'!$L$10:$L$999,0),1)),INDEX('Cycle 3'!G$10:G$999,MATCH($A661,'Cycle 3'!$L$10:$L$999,0),1)),INDEX('Cycle 4'!G$10:G$999,MATCH($A661,'Cycle 4'!$L$10:$L$999,0),1)),INDEX('Cycle 5'!G$10:G$999,MATCH($A661,'Cycle 5'!$L$10:$L$999,0),1)),INDEX('Cycle 6'!G$10:G$999,MATCH($A661,'Cycle 6'!$L$10:$L$999,0),1)),INDEX('Cycle 7'!G$10:G$999,MATCH($A661,'Cycle 7'!$L$10:$L$999,0),1)),INDEX('Cycle 8'!G$10:G$999,MATCH($A661,'Cycle 8'!$L$10:$L$999,0),1)),INDEX('Cycle 9'!G$10:G$999,MATCH($A661,'Cycle 9'!$L$10:$L$999,0),1)),INDEX('Cycle 10'!G$10:G$999,MATCH($A661,'Cycle 10'!$L$10:$L$999,0),1)),INDEX('Cycle 11'!G$10:G$999,MATCH($A661,'Cycle 11'!$L$10:$L$999,0),1)),""))</f>
        <v/>
      </c>
      <c r="I661">
        <f>IFERROR(IF(C661="",MAX(I$1:I660),IF(ROW(C$2)=ROW(C661),1,IF(ISERROR(VLOOKUP(C661,C$2:C660,1,FALSE)),MAX(I$1:I660)+1,MAX(I$1:I660)))),"")</f>
        <v>0</v>
      </c>
      <c r="J661" t="str">
        <f t="shared" si="76"/>
        <v/>
      </c>
      <c r="K661" t="str">
        <f t="shared" si="79"/>
        <v/>
      </c>
      <c r="L661" t="str">
        <f t="shared" si="79"/>
        <v/>
      </c>
      <c r="M661" t="str">
        <f t="shared" si="79"/>
        <v/>
      </c>
      <c r="N661" t="str">
        <f t="shared" si="79"/>
        <v/>
      </c>
      <c r="O661" t="str">
        <f t="shared" si="79"/>
        <v/>
      </c>
      <c r="P661" t="str">
        <f t="shared" si="79"/>
        <v/>
      </c>
      <c r="Q661" t="str">
        <f t="shared" si="79"/>
        <v/>
      </c>
      <c r="R661" t="str">
        <f t="shared" si="79"/>
        <v/>
      </c>
      <c r="S661" t="str">
        <f t="shared" si="79"/>
        <v/>
      </c>
      <c r="T661" t="str">
        <f t="shared" si="79"/>
        <v/>
      </c>
      <c r="U661" t="str">
        <f t="shared" si="79"/>
        <v/>
      </c>
      <c r="V661" t="str">
        <f t="shared" si="79"/>
        <v/>
      </c>
      <c r="W661" t="str">
        <f t="shared" si="77"/>
        <v/>
      </c>
      <c r="X661">
        <f>IF(OR(H661="No",H661=""),0,IF(COUNTIFS(H$2:H661,"Yes",C$2:C661,C661)&gt;1,0,COUNTIFS(H$2:H661,"Yes",C$2:C661,C661)))+IF(X660=$X$1,0,X660)</f>
        <v>0</v>
      </c>
    </row>
    <row r="662" spans="1:24" x14ac:dyDescent="0.3">
      <c r="A662">
        <f>ROWS($A$2:$A662)</f>
        <v>661</v>
      </c>
      <c r="B662" t="str">
        <f>IF(ISERROR(VLOOKUP(A662,Summer!L$11:L$500,1,FALSE)),IF(ISERROR(VLOOKUP(A662,'Cycle 1'!L$11:L$500,1,FALSE)),IF(ISERROR(VLOOKUP(A662,'Cycle 2'!L$11:L$500,1,FALSE)),IF(ISERROR(VLOOKUP(A662,'Cycle 3'!L$11:L$500,1,FALSE)),IF(ISERROR(VLOOKUP(A662,'Cycle 4'!L$11:L$500,1,FALSE)),IF(ISERROR(VLOOKUP(A662,'Cycle 5'!L$11:L$500,1,FALSE)),IF(ISERROR(VLOOKUP(A662,'Cycle 6'!L$11:L$500,1,FALSE)),IF(ISERROR(VLOOKUP(A662,'Cycle 7'!L$11:L$500,1,FALSE)),IF(ISERROR(VLOOKUP(A662,'Cycle 8'!L$11:L$500,1,FALSE)),IF(ISERROR(VLOOKUP(A662,'Cycle 9'!L$11:L$500,1,FALSE)),IF(ISERROR(VLOOKUP(A662,'Cycle 10'!L$11:L$500,1,FALSE)),IF(ISERROR(VLOOKUP(A662,'Cycle 11'!L$11:L$500,1,FALSE)),"","Cycle 11"),"Cycle 10"),"Cycle 9"),"Cycle 8"),"Cycle 7"),"Cycle 6"),"Cycle 5"),"Cycle 4"),"Cycle 3"),"Cycle 2"),"Cycle 1"),"Summer")</f>
        <v/>
      </c>
      <c r="C662" t="str">
        <f>IF(IFERROR(IFERROR(IFERROR(IFERROR(IFERROR(IFERROR(IFERROR(IFERROR(IFERROR(IFERROR(IFERROR(IFERROR(INDEX(Summer!B$10:B$999,MATCH($A662,Summer!$L$10:$L$999,0),1),INDEX('Cycle 1'!B$10:B$999,MATCH($A662,'Cycle 1'!$L$10:$L$999,0),1)),INDEX('Cycle 2'!B$10:B$999,MATCH($A662,'Cycle 2'!$L$10:$L$999,0),1)),INDEX('Cycle 3'!B$10:B$999,MATCH($A662,'Cycle 3'!$L$10:$L$999,0),1)),INDEX('Cycle 4'!B$10:B$999,MATCH($A662,'Cycle 4'!$L$10:$L$999,0),1)),INDEX('Cycle 5'!B$10:B$999,MATCH($A662,'Cycle 5'!$L$10:$L$999,0),1)),INDEX('Cycle 6'!B$10:B$999,MATCH($A662,'Cycle 6'!$L$10:$L$999,0),1)),INDEX('Cycle 7'!B$10:B$999,MATCH($A662,'Cycle 7'!$L$10:$L$999,0),1)),INDEX('Cycle 8'!B$10:B$999,MATCH($A662,'Cycle 8'!$L$10:$L$999,0),1)),INDEX('Cycle 9'!B$10:B$999,MATCH($A662,'Cycle 9'!$L$10:$L$999,0),1)),INDEX('Cycle 10'!B$10:B$999,MATCH($A662,'Cycle 10'!$L$10:$L$999,0),1)),INDEX('Cycle 11'!B$10:B$999,MATCH($A662,'Cycle 11'!$L$10:$L$999,0),1)),"")="","",IFERROR(IFERROR(IFERROR(IFERROR(IFERROR(IFERROR(IFERROR(IFERROR(IFERROR(IFERROR(IFERROR(IFERROR(INDEX(Summer!B$10:B$999,MATCH($A662,Summer!$L$10:$L$999,0),1),INDEX('Cycle 1'!B$10:B$999,MATCH($A662,'Cycle 1'!$L$10:$L$999,0),1)),INDEX('Cycle 2'!B$10:B$999,MATCH($A662,'Cycle 2'!$L$10:$L$999,0),1)),INDEX('Cycle 3'!B$10:B$999,MATCH($A662,'Cycle 3'!$L$10:$L$999,0),1)),INDEX('Cycle 4'!B$10:B$999,MATCH($A662,'Cycle 4'!$L$10:$L$999,0),1)),INDEX('Cycle 5'!B$10:B$999,MATCH($A662,'Cycle 5'!$L$10:$L$999,0),1)),INDEX('Cycle 6'!B$10:B$999,MATCH($A662,'Cycle 6'!$L$10:$L$999,0),1)),INDEX('Cycle 7'!B$10:B$999,MATCH($A662,'Cycle 7'!$L$10:$L$999,0),1)),INDEX('Cycle 8'!B$10:B$999,MATCH($A662,'Cycle 8'!$L$10:$L$999,0),1)),INDEX('Cycle 9'!B$10:B$999,MATCH($A662,'Cycle 9'!$L$10:$L$999,0),1)),INDEX('Cycle 10'!B$10:B$999,MATCH($A662,'Cycle 10'!$L$10:$L$999,0),1)),INDEX('Cycle 11'!B$10:B$999,MATCH($A662,'Cycle 11'!$L$10:$L$999,0),1)),""))</f>
        <v/>
      </c>
      <c r="D662" t="str">
        <f>IF(IFERROR(IFERROR(IFERROR(IFERROR(IFERROR(IFERROR(IFERROR(IFERROR(IFERROR(IFERROR(IFERROR(IFERROR(INDEX(Summer!C$10:C$999,MATCH($A662,Summer!$L$10:$L$999,0),1),INDEX('Cycle 1'!C$10:C$999,MATCH($A662,'Cycle 1'!$L$10:$L$999,0),1)),INDEX('Cycle 2'!C$10:C$999,MATCH($A662,'Cycle 2'!$L$10:$L$999,0),1)),INDEX('Cycle 3'!C$10:C$999,MATCH($A662,'Cycle 3'!$L$10:$L$999,0),1)),INDEX('Cycle 4'!C$10:C$999,MATCH($A662,'Cycle 4'!$L$10:$L$999,0),1)),INDEX('Cycle 5'!C$10:C$999,MATCH($A662,'Cycle 5'!$L$10:$L$999,0),1)),INDEX('Cycle 6'!C$10:C$999,MATCH($A662,'Cycle 6'!$L$10:$L$999,0),1)),INDEX('Cycle 7'!C$10:C$999,MATCH($A662,'Cycle 7'!$L$10:$L$999,0),1)),INDEX('Cycle 8'!C$10:C$999,MATCH($A662,'Cycle 8'!$L$10:$L$999,0),1)),INDEX('Cycle 9'!C$10:C$999,MATCH($A662,'Cycle 9'!$L$10:$L$999,0),1)),INDEX('Cycle 10'!C$10:C$999,MATCH($A662,'Cycle 10'!$L$10:$L$999,0),1)),INDEX('Cycle 11'!C$10:C$999,MATCH($A662,'Cycle 11'!$L$10:$L$999,0),1)),"")="","",IFERROR(IFERROR(IFERROR(IFERROR(IFERROR(IFERROR(IFERROR(IFERROR(IFERROR(IFERROR(IFERROR(IFERROR(INDEX(Summer!C$10:C$999,MATCH($A662,Summer!$L$10:$L$999,0),1),INDEX('Cycle 1'!C$10:C$999,MATCH($A662,'Cycle 1'!$L$10:$L$999,0),1)),INDEX('Cycle 2'!C$10:C$999,MATCH($A662,'Cycle 2'!$L$10:$L$999,0),1)),INDEX('Cycle 3'!C$10:C$999,MATCH($A662,'Cycle 3'!$L$10:$L$999,0),1)),INDEX('Cycle 4'!C$10:C$999,MATCH($A662,'Cycle 4'!$L$10:$L$999,0),1)),INDEX('Cycle 5'!C$10:C$999,MATCH($A662,'Cycle 5'!$L$10:$L$999,0),1)),INDEX('Cycle 6'!C$10:C$999,MATCH($A662,'Cycle 6'!$L$10:$L$999,0),1)),INDEX('Cycle 7'!C$10:C$999,MATCH($A662,'Cycle 7'!$L$10:$L$999,0),1)),INDEX('Cycle 8'!C$10:C$999,MATCH($A662,'Cycle 8'!$L$10:$L$999,0),1)),INDEX('Cycle 9'!C$10:C$999,MATCH($A662,'Cycle 9'!$L$10:$L$999,0),1)),INDEX('Cycle 10'!C$10:C$999,MATCH($A662,'Cycle 10'!$L$10:$L$999,0),1)),INDEX('Cycle 11'!C$10:C$999,MATCH($A662,'Cycle 11'!$L$10:$L$999,0),1)),""))</f>
        <v/>
      </c>
      <c r="E662" t="str">
        <f>IF(IFERROR(IFERROR(IFERROR(IFERROR(IFERROR(IFERROR(IFERROR(IFERROR(IFERROR(IFERROR(IFERROR(IFERROR(INDEX(Summer!D$10:D$999,MATCH($A662,Summer!$L$10:$L$999,0),1),INDEX('Cycle 1'!D$10:D$999,MATCH($A662,'Cycle 1'!$L$10:$L$999,0),1)),INDEX('Cycle 2'!D$10:D$999,MATCH($A662,'Cycle 2'!$L$10:$L$999,0),1)),INDEX('Cycle 3'!D$10:D$999,MATCH($A662,'Cycle 3'!$L$10:$L$999,0),1)),INDEX('Cycle 4'!D$10:D$999,MATCH($A662,'Cycle 4'!$L$10:$L$999,0),1)),INDEX('Cycle 5'!D$10:D$999,MATCH($A662,'Cycle 5'!$L$10:$L$999,0),1)),INDEX('Cycle 6'!D$10:D$999,MATCH($A662,'Cycle 6'!$L$10:$L$999,0),1)),INDEX('Cycle 7'!D$10:D$999,MATCH($A662,'Cycle 7'!$L$10:$L$999,0),1)),INDEX('Cycle 8'!D$10:D$999,MATCH($A662,'Cycle 8'!$L$10:$L$999,0),1)),INDEX('Cycle 9'!D$10:D$999,MATCH($A662,'Cycle 9'!$L$10:$L$999,0),1)),INDEX('Cycle 10'!D$10:D$999,MATCH($A662,'Cycle 10'!$L$10:$L$999,0),1)),INDEX('Cycle 11'!D$10:D$999,MATCH($A662,'Cycle 11'!$L$10:$L$999,0),1)),"")="","",IFERROR(IFERROR(IFERROR(IFERROR(IFERROR(IFERROR(IFERROR(IFERROR(IFERROR(IFERROR(IFERROR(IFERROR(INDEX(Summer!D$10:D$999,MATCH($A662,Summer!$L$10:$L$999,0),1),INDEX('Cycle 1'!D$10:D$999,MATCH($A662,'Cycle 1'!$L$10:$L$999,0),1)),INDEX('Cycle 2'!D$10:D$999,MATCH($A662,'Cycle 2'!$L$10:$L$999,0),1)),INDEX('Cycle 3'!D$10:D$999,MATCH($A662,'Cycle 3'!$L$10:$L$999,0),1)),INDEX('Cycle 4'!D$10:D$999,MATCH($A662,'Cycle 4'!$L$10:$L$999,0),1)),INDEX('Cycle 5'!D$10:D$999,MATCH($A662,'Cycle 5'!$L$10:$L$999,0),1)),INDEX('Cycle 6'!D$10:D$999,MATCH($A662,'Cycle 6'!$L$10:$L$999,0),1)),INDEX('Cycle 7'!D$10:D$999,MATCH($A662,'Cycle 7'!$L$10:$L$999,0),1)),INDEX('Cycle 8'!D$10:D$999,MATCH($A662,'Cycle 8'!$L$10:$L$999,0),1)),INDEX('Cycle 9'!D$10:D$999,MATCH($A662,'Cycle 9'!$L$10:$L$999,0),1)),INDEX('Cycle 10'!D$10:D$999,MATCH($A662,'Cycle 10'!$L$10:$L$999,0),1)),INDEX('Cycle 11'!D$10:D$999,MATCH($A662,'Cycle 11'!$L$10:$L$999,0),1)),""))</f>
        <v/>
      </c>
      <c r="F662" t="str">
        <f>IF(IFERROR(IFERROR(IFERROR(IFERROR(IFERROR(IFERROR(IFERROR(IFERROR(IFERROR(IFERROR(IFERROR(IFERROR(INDEX(Summer!E$10:E$999,MATCH($A662,Summer!$L$10:$L$999,0),1),INDEX('Cycle 1'!E$10:E$999,MATCH($A662,'Cycle 1'!$L$10:$L$999,0),1)),INDEX('Cycle 2'!E$10:E$999,MATCH($A662,'Cycle 2'!$L$10:$L$999,0),1)),INDEX('Cycle 3'!E$10:E$999,MATCH($A662,'Cycle 3'!$L$10:$L$999,0),1)),INDEX('Cycle 4'!E$10:E$999,MATCH($A662,'Cycle 4'!$L$10:$L$999,0),1)),INDEX('Cycle 5'!E$10:E$999,MATCH($A662,'Cycle 5'!$L$10:$L$999,0),1)),INDEX('Cycle 6'!E$10:E$999,MATCH($A662,'Cycle 6'!$L$10:$L$999,0),1)),INDEX('Cycle 7'!E$10:E$999,MATCH($A662,'Cycle 7'!$L$10:$L$999,0),1)),INDEX('Cycle 8'!E$10:E$999,MATCH($A662,'Cycle 8'!$L$10:$L$999,0),1)),INDEX('Cycle 9'!E$10:E$999,MATCH($A662,'Cycle 9'!$L$10:$L$999,0),1)),INDEX('Cycle 10'!E$10:E$999,MATCH($A662,'Cycle 10'!$L$10:$L$999,0),1)),INDEX('Cycle 11'!E$10:E$999,MATCH($A662,'Cycle 11'!$L$10:$L$999,0),1)),"")="","",IFERROR(IFERROR(IFERROR(IFERROR(IFERROR(IFERROR(IFERROR(IFERROR(IFERROR(IFERROR(IFERROR(IFERROR(INDEX(Summer!E$10:E$999,MATCH($A662,Summer!$L$10:$L$999,0),1),INDEX('Cycle 1'!E$10:E$999,MATCH($A662,'Cycle 1'!$L$10:$L$999,0),1)),INDEX('Cycle 2'!E$10:E$999,MATCH($A662,'Cycle 2'!$L$10:$L$999,0),1)),INDEX('Cycle 3'!E$10:E$999,MATCH($A662,'Cycle 3'!$L$10:$L$999,0),1)),INDEX('Cycle 4'!E$10:E$999,MATCH($A662,'Cycle 4'!$L$10:$L$999,0),1)),INDEX('Cycle 5'!E$10:E$999,MATCH($A662,'Cycle 5'!$L$10:$L$999,0),1)),INDEX('Cycle 6'!E$10:E$999,MATCH($A662,'Cycle 6'!$L$10:$L$999,0),1)),INDEX('Cycle 7'!E$10:E$999,MATCH($A662,'Cycle 7'!$L$10:$L$999,0),1)),INDEX('Cycle 8'!E$10:E$999,MATCH($A662,'Cycle 8'!$L$10:$L$999,0),1)),INDEX('Cycle 9'!E$10:E$999,MATCH($A662,'Cycle 9'!$L$10:$L$999,0),1)),INDEX('Cycle 10'!E$10:E$999,MATCH($A662,'Cycle 10'!$L$10:$L$999,0),1)),INDEX('Cycle 11'!E$10:E$999,MATCH($A662,'Cycle 11'!$L$10:$L$999,0),1)),""))</f>
        <v/>
      </c>
      <c r="G662" t="str">
        <f>IF(IFERROR(IFERROR(IFERROR(IFERROR(IFERROR(IFERROR(IFERROR(IFERROR(IFERROR(IFERROR(IFERROR(IFERROR(INDEX(Summer!F$10:F$999,MATCH($A662,Summer!$L$10:$L$999,0),1),INDEX('Cycle 1'!F$10:F$999,MATCH($A662,'Cycle 1'!$L$10:$L$999,0),1)),INDEX('Cycle 2'!F$10:F$999,MATCH($A662,'Cycle 2'!$L$10:$L$999,0),1)),INDEX('Cycle 3'!F$10:F$999,MATCH($A662,'Cycle 3'!$L$10:$L$999,0),1)),INDEX('Cycle 4'!F$10:F$999,MATCH($A662,'Cycle 4'!$L$10:$L$999,0),1)),INDEX('Cycle 5'!F$10:F$999,MATCH($A662,'Cycle 5'!$L$10:$L$999,0),1)),INDEX('Cycle 6'!F$10:F$999,MATCH($A662,'Cycle 6'!$L$10:$L$999,0),1)),INDEX('Cycle 7'!F$10:F$999,MATCH($A662,'Cycle 7'!$L$10:$L$999,0),1)),INDEX('Cycle 8'!F$10:F$999,MATCH($A662,'Cycle 8'!$L$10:$L$999,0),1)),INDEX('Cycle 9'!F$10:F$999,MATCH($A662,'Cycle 9'!$L$10:$L$999,0),1)),INDEX('Cycle 10'!F$10:F$999,MATCH($A662,'Cycle 10'!$L$10:$L$999,0),1)),INDEX('Cycle 11'!F$10:F$999,MATCH($A662,'Cycle 11'!$L$10:$L$999,0),1)),"")="","",IFERROR(IFERROR(IFERROR(IFERROR(IFERROR(IFERROR(IFERROR(IFERROR(IFERROR(IFERROR(IFERROR(IFERROR(INDEX(Summer!F$10:F$999,MATCH($A662,Summer!$L$10:$L$999,0),1),INDEX('Cycle 1'!F$10:F$999,MATCH($A662,'Cycle 1'!$L$10:$L$999,0),1)),INDEX('Cycle 2'!F$10:F$999,MATCH($A662,'Cycle 2'!$L$10:$L$999,0),1)),INDEX('Cycle 3'!F$10:F$999,MATCH($A662,'Cycle 3'!$L$10:$L$999,0),1)),INDEX('Cycle 4'!F$10:F$999,MATCH($A662,'Cycle 4'!$L$10:$L$999,0),1)),INDEX('Cycle 5'!F$10:F$999,MATCH($A662,'Cycle 5'!$L$10:$L$999,0),1)),INDEX('Cycle 6'!F$10:F$999,MATCH($A662,'Cycle 6'!$L$10:$L$999,0),1)),INDEX('Cycle 7'!F$10:F$999,MATCH($A662,'Cycle 7'!$L$10:$L$999,0),1)),INDEX('Cycle 8'!F$10:F$999,MATCH($A662,'Cycle 8'!$L$10:$L$999,0),1)),INDEX('Cycle 9'!F$10:F$999,MATCH($A662,'Cycle 9'!$L$10:$L$999,0),1)),INDEX('Cycle 10'!F$10:F$999,MATCH($A662,'Cycle 10'!$L$10:$L$999,0),1)),INDEX('Cycle 11'!F$10:F$999,MATCH($A662,'Cycle 11'!$L$10:$L$999,0),1)),""))</f>
        <v/>
      </c>
      <c r="H662" t="str">
        <f>IF(IFERROR(IFERROR(IFERROR(IFERROR(IFERROR(IFERROR(IFERROR(IFERROR(IFERROR(IFERROR(IFERROR(IFERROR(INDEX(Summer!G$10:G$999,MATCH($A662,Summer!$L$10:$L$999,0),1),INDEX('Cycle 1'!G$10:G$999,MATCH($A662,'Cycle 1'!$L$10:$L$999,0),1)),INDEX('Cycle 2'!G$10:G$999,MATCH($A662,'Cycle 2'!$L$10:$L$999,0),1)),INDEX('Cycle 3'!G$10:G$999,MATCH($A662,'Cycle 3'!$L$10:$L$999,0),1)),INDEX('Cycle 4'!G$10:G$999,MATCH($A662,'Cycle 4'!$L$10:$L$999,0),1)),INDEX('Cycle 5'!G$10:G$999,MATCH($A662,'Cycle 5'!$L$10:$L$999,0),1)),INDEX('Cycle 6'!G$10:G$999,MATCH($A662,'Cycle 6'!$L$10:$L$999,0),1)),INDEX('Cycle 7'!G$10:G$999,MATCH($A662,'Cycle 7'!$L$10:$L$999,0),1)),INDEX('Cycle 8'!G$10:G$999,MATCH($A662,'Cycle 8'!$L$10:$L$999,0),1)),INDEX('Cycle 9'!G$10:G$999,MATCH($A662,'Cycle 9'!$L$10:$L$999,0),1)),INDEX('Cycle 10'!G$10:G$999,MATCH($A662,'Cycle 10'!$L$10:$L$999,0),1)),INDEX('Cycle 11'!G$10:G$999,MATCH($A662,'Cycle 11'!$L$10:$L$999,0),1)),"")="","",IFERROR(IFERROR(IFERROR(IFERROR(IFERROR(IFERROR(IFERROR(IFERROR(IFERROR(IFERROR(IFERROR(IFERROR(INDEX(Summer!G$10:G$999,MATCH($A662,Summer!$L$10:$L$999,0),1),INDEX('Cycle 1'!G$10:G$999,MATCH($A662,'Cycle 1'!$L$10:$L$999,0),1)),INDEX('Cycle 2'!G$10:G$999,MATCH($A662,'Cycle 2'!$L$10:$L$999,0),1)),INDEX('Cycle 3'!G$10:G$999,MATCH($A662,'Cycle 3'!$L$10:$L$999,0),1)),INDEX('Cycle 4'!G$10:G$999,MATCH($A662,'Cycle 4'!$L$10:$L$999,0),1)),INDEX('Cycle 5'!G$10:G$999,MATCH($A662,'Cycle 5'!$L$10:$L$999,0),1)),INDEX('Cycle 6'!G$10:G$999,MATCH($A662,'Cycle 6'!$L$10:$L$999,0),1)),INDEX('Cycle 7'!G$10:G$999,MATCH($A662,'Cycle 7'!$L$10:$L$999,0),1)),INDEX('Cycle 8'!G$10:G$999,MATCH($A662,'Cycle 8'!$L$10:$L$999,0),1)),INDEX('Cycle 9'!G$10:G$999,MATCH($A662,'Cycle 9'!$L$10:$L$999,0),1)),INDEX('Cycle 10'!G$10:G$999,MATCH($A662,'Cycle 10'!$L$10:$L$999,0),1)),INDEX('Cycle 11'!G$10:G$999,MATCH($A662,'Cycle 11'!$L$10:$L$999,0),1)),""))</f>
        <v/>
      </c>
      <c r="I662">
        <f>IFERROR(IF(C662="",MAX(I$1:I661),IF(ROW(C$2)=ROW(C662),1,IF(ISERROR(VLOOKUP(C662,C$2:C661,1,FALSE)),MAX(I$1:I661)+1,MAX(I$1:I661)))),"")</f>
        <v>0</v>
      </c>
      <c r="J662" t="str">
        <f t="shared" si="76"/>
        <v/>
      </c>
      <c r="K662" t="str">
        <f t="shared" si="79"/>
        <v/>
      </c>
      <c r="L662" t="str">
        <f t="shared" si="79"/>
        <v/>
      </c>
      <c r="M662" t="str">
        <f t="shared" si="79"/>
        <v/>
      </c>
      <c r="N662" t="str">
        <f t="shared" si="79"/>
        <v/>
      </c>
      <c r="O662" t="str">
        <f t="shared" si="79"/>
        <v/>
      </c>
      <c r="P662" t="str">
        <f t="shared" si="79"/>
        <v/>
      </c>
      <c r="Q662" t="str">
        <f t="shared" si="79"/>
        <v/>
      </c>
      <c r="R662" t="str">
        <f t="shared" si="79"/>
        <v/>
      </c>
      <c r="S662" t="str">
        <f t="shared" si="79"/>
        <v/>
      </c>
      <c r="T662" t="str">
        <f t="shared" si="79"/>
        <v/>
      </c>
      <c r="U662" t="str">
        <f t="shared" si="79"/>
        <v/>
      </c>
      <c r="V662" t="str">
        <f t="shared" si="79"/>
        <v/>
      </c>
      <c r="W662" t="str">
        <f t="shared" si="77"/>
        <v/>
      </c>
      <c r="X662">
        <f>IF(OR(H662="No",H662=""),0,IF(COUNTIFS(H$2:H662,"Yes",C$2:C662,C662)&gt;1,0,COUNTIFS(H$2:H662,"Yes",C$2:C662,C662)))+IF(X661=$X$1,0,X661)</f>
        <v>0</v>
      </c>
    </row>
    <row r="663" spans="1:24" x14ac:dyDescent="0.3">
      <c r="A663">
        <f>ROWS($A$2:$A663)</f>
        <v>662</v>
      </c>
      <c r="B663" t="str">
        <f>IF(ISERROR(VLOOKUP(A663,Summer!L$11:L$500,1,FALSE)),IF(ISERROR(VLOOKUP(A663,'Cycle 1'!L$11:L$500,1,FALSE)),IF(ISERROR(VLOOKUP(A663,'Cycle 2'!L$11:L$500,1,FALSE)),IF(ISERROR(VLOOKUP(A663,'Cycle 3'!L$11:L$500,1,FALSE)),IF(ISERROR(VLOOKUP(A663,'Cycle 4'!L$11:L$500,1,FALSE)),IF(ISERROR(VLOOKUP(A663,'Cycle 5'!L$11:L$500,1,FALSE)),IF(ISERROR(VLOOKUP(A663,'Cycle 6'!L$11:L$500,1,FALSE)),IF(ISERROR(VLOOKUP(A663,'Cycle 7'!L$11:L$500,1,FALSE)),IF(ISERROR(VLOOKUP(A663,'Cycle 8'!L$11:L$500,1,FALSE)),IF(ISERROR(VLOOKUP(A663,'Cycle 9'!L$11:L$500,1,FALSE)),IF(ISERROR(VLOOKUP(A663,'Cycle 10'!L$11:L$500,1,FALSE)),IF(ISERROR(VLOOKUP(A663,'Cycle 11'!L$11:L$500,1,FALSE)),"","Cycle 11"),"Cycle 10"),"Cycle 9"),"Cycle 8"),"Cycle 7"),"Cycle 6"),"Cycle 5"),"Cycle 4"),"Cycle 3"),"Cycle 2"),"Cycle 1"),"Summer")</f>
        <v/>
      </c>
      <c r="C663" t="str">
        <f>IF(IFERROR(IFERROR(IFERROR(IFERROR(IFERROR(IFERROR(IFERROR(IFERROR(IFERROR(IFERROR(IFERROR(IFERROR(INDEX(Summer!B$10:B$999,MATCH($A663,Summer!$L$10:$L$999,0),1),INDEX('Cycle 1'!B$10:B$999,MATCH($A663,'Cycle 1'!$L$10:$L$999,0),1)),INDEX('Cycle 2'!B$10:B$999,MATCH($A663,'Cycle 2'!$L$10:$L$999,0),1)),INDEX('Cycle 3'!B$10:B$999,MATCH($A663,'Cycle 3'!$L$10:$L$999,0),1)),INDEX('Cycle 4'!B$10:B$999,MATCH($A663,'Cycle 4'!$L$10:$L$999,0),1)),INDEX('Cycle 5'!B$10:B$999,MATCH($A663,'Cycle 5'!$L$10:$L$999,0),1)),INDEX('Cycle 6'!B$10:B$999,MATCH($A663,'Cycle 6'!$L$10:$L$999,0),1)),INDEX('Cycle 7'!B$10:B$999,MATCH($A663,'Cycle 7'!$L$10:$L$999,0),1)),INDEX('Cycle 8'!B$10:B$999,MATCH($A663,'Cycle 8'!$L$10:$L$999,0),1)),INDEX('Cycle 9'!B$10:B$999,MATCH($A663,'Cycle 9'!$L$10:$L$999,0),1)),INDEX('Cycle 10'!B$10:B$999,MATCH($A663,'Cycle 10'!$L$10:$L$999,0),1)),INDEX('Cycle 11'!B$10:B$999,MATCH($A663,'Cycle 11'!$L$10:$L$999,0),1)),"")="","",IFERROR(IFERROR(IFERROR(IFERROR(IFERROR(IFERROR(IFERROR(IFERROR(IFERROR(IFERROR(IFERROR(IFERROR(INDEX(Summer!B$10:B$999,MATCH($A663,Summer!$L$10:$L$999,0),1),INDEX('Cycle 1'!B$10:B$999,MATCH($A663,'Cycle 1'!$L$10:$L$999,0),1)),INDEX('Cycle 2'!B$10:B$999,MATCH($A663,'Cycle 2'!$L$10:$L$999,0),1)),INDEX('Cycle 3'!B$10:B$999,MATCH($A663,'Cycle 3'!$L$10:$L$999,0),1)),INDEX('Cycle 4'!B$10:B$999,MATCH($A663,'Cycle 4'!$L$10:$L$999,0),1)),INDEX('Cycle 5'!B$10:B$999,MATCH($A663,'Cycle 5'!$L$10:$L$999,0),1)),INDEX('Cycle 6'!B$10:B$999,MATCH($A663,'Cycle 6'!$L$10:$L$999,0),1)),INDEX('Cycle 7'!B$10:B$999,MATCH($A663,'Cycle 7'!$L$10:$L$999,0),1)),INDEX('Cycle 8'!B$10:B$999,MATCH($A663,'Cycle 8'!$L$10:$L$999,0),1)),INDEX('Cycle 9'!B$10:B$999,MATCH($A663,'Cycle 9'!$L$10:$L$999,0),1)),INDEX('Cycle 10'!B$10:B$999,MATCH($A663,'Cycle 10'!$L$10:$L$999,0),1)),INDEX('Cycle 11'!B$10:B$999,MATCH($A663,'Cycle 11'!$L$10:$L$999,0),1)),""))</f>
        <v/>
      </c>
      <c r="D663" t="str">
        <f>IF(IFERROR(IFERROR(IFERROR(IFERROR(IFERROR(IFERROR(IFERROR(IFERROR(IFERROR(IFERROR(IFERROR(IFERROR(INDEX(Summer!C$10:C$999,MATCH($A663,Summer!$L$10:$L$999,0),1),INDEX('Cycle 1'!C$10:C$999,MATCH($A663,'Cycle 1'!$L$10:$L$999,0),1)),INDEX('Cycle 2'!C$10:C$999,MATCH($A663,'Cycle 2'!$L$10:$L$999,0),1)),INDEX('Cycle 3'!C$10:C$999,MATCH($A663,'Cycle 3'!$L$10:$L$999,0),1)),INDEX('Cycle 4'!C$10:C$999,MATCH($A663,'Cycle 4'!$L$10:$L$999,0),1)),INDEX('Cycle 5'!C$10:C$999,MATCH($A663,'Cycle 5'!$L$10:$L$999,0),1)),INDEX('Cycle 6'!C$10:C$999,MATCH($A663,'Cycle 6'!$L$10:$L$999,0),1)),INDEX('Cycle 7'!C$10:C$999,MATCH($A663,'Cycle 7'!$L$10:$L$999,0),1)),INDEX('Cycle 8'!C$10:C$999,MATCH($A663,'Cycle 8'!$L$10:$L$999,0),1)),INDEX('Cycle 9'!C$10:C$999,MATCH($A663,'Cycle 9'!$L$10:$L$999,0),1)),INDEX('Cycle 10'!C$10:C$999,MATCH($A663,'Cycle 10'!$L$10:$L$999,0),1)),INDEX('Cycle 11'!C$10:C$999,MATCH($A663,'Cycle 11'!$L$10:$L$999,0),1)),"")="","",IFERROR(IFERROR(IFERROR(IFERROR(IFERROR(IFERROR(IFERROR(IFERROR(IFERROR(IFERROR(IFERROR(IFERROR(INDEX(Summer!C$10:C$999,MATCH($A663,Summer!$L$10:$L$999,0),1),INDEX('Cycle 1'!C$10:C$999,MATCH($A663,'Cycle 1'!$L$10:$L$999,0),1)),INDEX('Cycle 2'!C$10:C$999,MATCH($A663,'Cycle 2'!$L$10:$L$999,0),1)),INDEX('Cycle 3'!C$10:C$999,MATCH($A663,'Cycle 3'!$L$10:$L$999,0),1)),INDEX('Cycle 4'!C$10:C$999,MATCH($A663,'Cycle 4'!$L$10:$L$999,0),1)),INDEX('Cycle 5'!C$10:C$999,MATCH($A663,'Cycle 5'!$L$10:$L$999,0),1)),INDEX('Cycle 6'!C$10:C$999,MATCH($A663,'Cycle 6'!$L$10:$L$999,0),1)),INDEX('Cycle 7'!C$10:C$999,MATCH($A663,'Cycle 7'!$L$10:$L$999,0),1)),INDEX('Cycle 8'!C$10:C$999,MATCH($A663,'Cycle 8'!$L$10:$L$999,0),1)),INDEX('Cycle 9'!C$10:C$999,MATCH($A663,'Cycle 9'!$L$10:$L$999,0),1)),INDEX('Cycle 10'!C$10:C$999,MATCH($A663,'Cycle 10'!$L$10:$L$999,0),1)),INDEX('Cycle 11'!C$10:C$999,MATCH($A663,'Cycle 11'!$L$10:$L$999,0),1)),""))</f>
        <v/>
      </c>
      <c r="E663" t="str">
        <f>IF(IFERROR(IFERROR(IFERROR(IFERROR(IFERROR(IFERROR(IFERROR(IFERROR(IFERROR(IFERROR(IFERROR(IFERROR(INDEX(Summer!D$10:D$999,MATCH($A663,Summer!$L$10:$L$999,0),1),INDEX('Cycle 1'!D$10:D$999,MATCH($A663,'Cycle 1'!$L$10:$L$999,0),1)),INDEX('Cycle 2'!D$10:D$999,MATCH($A663,'Cycle 2'!$L$10:$L$999,0),1)),INDEX('Cycle 3'!D$10:D$999,MATCH($A663,'Cycle 3'!$L$10:$L$999,0),1)),INDEX('Cycle 4'!D$10:D$999,MATCH($A663,'Cycle 4'!$L$10:$L$999,0),1)),INDEX('Cycle 5'!D$10:D$999,MATCH($A663,'Cycle 5'!$L$10:$L$999,0),1)),INDEX('Cycle 6'!D$10:D$999,MATCH($A663,'Cycle 6'!$L$10:$L$999,0),1)),INDEX('Cycle 7'!D$10:D$999,MATCH($A663,'Cycle 7'!$L$10:$L$999,0),1)),INDEX('Cycle 8'!D$10:D$999,MATCH($A663,'Cycle 8'!$L$10:$L$999,0),1)),INDEX('Cycle 9'!D$10:D$999,MATCH($A663,'Cycle 9'!$L$10:$L$999,0),1)),INDEX('Cycle 10'!D$10:D$999,MATCH($A663,'Cycle 10'!$L$10:$L$999,0),1)),INDEX('Cycle 11'!D$10:D$999,MATCH($A663,'Cycle 11'!$L$10:$L$999,0),1)),"")="","",IFERROR(IFERROR(IFERROR(IFERROR(IFERROR(IFERROR(IFERROR(IFERROR(IFERROR(IFERROR(IFERROR(IFERROR(INDEX(Summer!D$10:D$999,MATCH($A663,Summer!$L$10:$L$999,0),1),INDEX('Cycle 1'!D$10:D$999,MATCH($A663,'Cycle 1'!$L$10:$L$999,0),1)),INDEX('Cycle 2'!D$10:D$999,MATCH($A663,'Cycle 2'!$L$10:$L$999,0),1)),INDEX('Cycle 3'!D$10:D$999,MATCH($A663,'Cycle 3'!$L$10:$L$999,0),1)),INDEX('Cycle 4'!D$10:D$999,MATCH($A663,'Cycle 4'!$L$10:$L$999,0),1)),INDEX('Cycle 5'!D$10:D$999,MATCH($A663,'Cycle 5'!$L$10:$L$999,0),1)),INDEX('Cycle 6'!D$10:D$999,MATCH($A663,'Cycle 6'!$L$10:$L$999,0),1)),INDEX('Cycle 7'!D$10:D$999,MATCH($A663,'Cycle 7'!$L$10:$L$999,0),1)),INDEX('Cycle 8'!D$10:D$999,MATCH($A663,'Cycle 8'!$L$10:$L$999,0),1)),INDEX('Cycle 9'!D$10:D$999,MATCH($A663,'Cycle 9'!$L$10:$L$999,0),1)),INDEX('Cycle 10'!D$10:D$999,MATCH($A663,'Cycle 10'!$L$10:$L$999,0),1)),INDEX('Cycle 11'!D$10:D$999,MATCH($A663,'Cycle 11'!$L$10:$L$999,0),1)),""))</f>
        <v/>
      </c>
      <c r="F663" t="str">
        <f>IF(IFERROR(IFERROR(IFERROR(IFERROR(IFERROR(IFERROR(IFERROR(IFERROR(IFERROR(IFERROR(IFERROR(IFERROR(INDEX(Summer!E$10:E$999,MATCH($A663,Summer!$L$10:$L$999,0),1),INDEX('Cycle 1'!E$10:E$999,MATCH($A663,'Cycle 1'!$L$10:$L$999,0),1)),INDEX('Cycle 2'!E$10:E$999,MATCH($A663,'Cycle 2'!$L$10:$L$999,0),1)),INDEX('Cycle 3'!E$10:E$999,MATCH($A663,'Cycle 3'!$L$10:$L$999,0),1)),INDEX('Cycle 4'!E$10:E$999,MATCH($A663,'Cycle 4'!$L$10:$L$999,0),1)),INDEX('Cycle 5'!E$10:E$999,MATCH($A663,'Cycle 5'!$L$10:$L$999,0),1)),INDEX('Cycle 6'!E$10:E$999,MATCH($A663,'Cycle 6'!$L$10:$L$999,0),1)),INDEX('Cycle 7'!E$10:E$999,MATCH($A663,'Cycle 7'!$L$10:$L$999,0),1)),INDEX('Cycle 8'!E$10:E$999,MATCH($A663,'Cycle 8'!$L$10:$L$999,0),1)),INDEX('Cycle 9'!E$10:E$999,MATCH($A663,'Cycle 9'!$L$10:$L$999,0),1)),INDEX('Cycle 10'!E$10:E$999,MATCH($A663,'Cycle 10'!$L$10:$L$999,0),1)),INDEX('Cycle 11'!E$10:E$999,MATCH($A663,'Cycle 11'!$L$10:$L$999,0),1)),"")="","",IFERROR(IFERROR(IFERROR(IFERROR(IFERROR(IFERROR(IFERROR(IFERROR(IFERROR(IFERROR(IFERROR(IFERROR(INDEX(Summer!E$10:E$999,MATCH($A663,Summer!$L$10:$L$999,0),1),INDEX('Cycle 1'!E$10:E$999,MATCH($A663,'Cycle 1'!$L$10:$L$999,0),1)),INDEX('Cycle 2'!E$10:E$999,MATCH($A663,'Cycle 2'!$L$10:$L$999,0),1)),INDEX('Cycle 3'!E$10:E$999,MATCH($A663,'Cycle 3'!$L$10:$L$999,0),1)),INDEX('Cycle 4'!E$10:E$999,MATCH($A663,'Cycle 4'!$L$10:$L$999,0),1)),INDEX('Cycle 5'!E$10:E$999,MATCH($A663,'Cycle 5'!$L$10:$L$999,0),1)),INDEX('Cycle 6'!E$10:E$999,MATCH($A663,'Cycle 6'!$L$10:$L$999,0),1)),INDEX('Cycle 7'!E$10:E$999,MATCH($A663,'Cycle 7'!$L$10:$L$999,0),1)),INDEX('Cycle 8'!E$10:E$999,MATCH($A663,'Cycle 8'!$L$10:$L$999,0),1)),INDEX('Cycle 9'!E$10:E$999,MATCH($A663,'Cycle 9'!$L$10:$L$999,0),1)),INDEX('Cycle 10'!E$10:E$999,MATCH($A663,'Cycle 10'!$L$10:$L$999,0),1)),INDEX('Cycle 11'!E$10:E$999,MATCH($A663,'Cycle 11'!$L$10:$L$999,0),1)),""))</f>
        <v/>
      </c>
      <c r="G663" t="str">
        <f>IF(IFERROR(IFERROR(IFERROR(IFERROR(IFERROR(IFERROR(IFERROR(IFERROR(IFERROR(IFERROR(IFERROR(IFERROR(INDEX(Summer!F$10:F$999,MATCH($A663,Summer!$L$10:$L$999,0),1),INDEX('Cycle 1'!F$10:F$999,MATCH($A663,'Cycle 1'!$L$10:$L$999,0),1)),INDEX('Cycle 2'!F$10:F$999,MATCH($A663,'Cycle 2'!$L$10:$L$999,0),1)),INDEX('Cycle 3'!F$10:F$999,MATCH($A663,'Cycle 3'!$L$10:$L$999,0),1)),INDEX('Cycle 4'!F$10:F$999,MATCH($A663,'Cycle 4'!$L$10:$L$999,0),1)),INDEX('Cycle 5'!F$10:F$999,MATCH($A663,'Cycle 5'!$L$10:$L$999,0),1)),INDEX('Cycle 6'!F$10:F$999,MATCH($A663,'Cycle 6'!$L$10:$L$999,0),1)),INDEX('Cycle 7'!F$10:F$999,MATCH($A663,'Cycle 7'!$L$10:$L$999,0),1)),INDEX('Cycle 8'!F$10:F$999,MATCH($A663,'Cycle 8'!$L$10:$L$999,0),1)),INDEX('Cycle 9'!F$10:F$999,MATCH($A663,'Cycle 9'!$L$10:$L$999,0),1)),INDEX('Cycle 10'!F$10:F$999,MATCH($A663,'Cycle 10'!$L$10:$L$999,0),1)),INDEX('Cycle 11'!F$10:F$999,MATCH($A663,'Cycle 11'!$L$10:$L$999,0),1)),"")="","",IFERROR(IFERROR(IFERROR(IFERROR(IFERROR(IFERROR(IFERROR(IFERROR(IFERROR(IFERROR(IFERROR(IFERROR(INDEX(Summer!F$10:F$999,MATCH($A663,Summer!$L$10:$L$999,0),1),INDEX('Cycle 1'!F$10:F$999,MATCH($A663,'Cycle 1'!$L$10:$L$999,0),1)),INDEX('Cycle 2'!F$10:F$999,MATCH($A663,'Cycle 2'!$L$10:$L$999,0),1)),INDEX('Cycle 3'!F$10:F$999,MATCH($A663,'Cycle 3'!$L$10:$L$999,0),1)),INDEX('Cycle 4'!F$10:F$999,MATCH($A663,'Cycle 4'!$L$10:$L$999,0),1)),INDEX('Cycle 5'!F$10:F$999,MATCH($A663,'Cycle 5'!$L$10:$L$999,0),1)),INDEX('Cycle 6'!F$10:F$999,MATCH($A663,'Cycle 6'!$L$10:$L$999,0),1)),INDEX('Cycle 7'!F$10:F$999,MATCH($A663,'Cycle 7'!$L$10:$L$999,0),1)),INDEX('Cycle 8'!F$10:F$999,MATCH($A663,'Cycle 8'!$L$10:$L$999,0),1)),INDEX('Cycle 9'!F$10:F$999,MATCH($A663,'Cycle 9'!$L$10:$L$999,0),1)),INDEX('Cycle 10'!F$10:F$999,MATCH($A663,'Cycle 10'!$L$10:$L$999,0),1)),INDEX('Cycle 11'!F$10:F$999,MATCH($A663,'Cycle 11'!$L$10:$L$999,0),1)),""))</f>
        <v/>
      </c>
      <c r="H663" t="str">
        <f>IF(IFERROR(IFERROR(IFERROR(IFERROR(IFERROR(IFERROR(IFERROR(IFERROR(IFERROR(IFERROR(IFERROR(IFERROR(INDEX(Summer!G$10:G$999,MATCH($A663,Summer!$L$10:$L$999,0),1),INDEX('Cycle 1'!G$10:G$999,MATCH($A663,'Cycle 1'!$L$10:$L$999,0),1)),INDEX('Cycle 2'!G$10:G$999,MATCH($A663,'Cycle 2'!$L$10:$L$999,0),1)),INDEX('Cycle 3'!G$10:G$999,MATCH($A663,'Cycle 3'!$L$10:$L$999,0),1)),INDEX('Cycle 4'!G$10:G$999,MATCH($A663,'Cycle 4'!$L$10:$L$999,0),1)),INDEX('Cycle 5'!G$10:G$999,MATCH($A663,'Cycle 5'!$L$10:$L$999,0),1)),INDEX('Cycle 6'!G$10:G$999,MATCH($A663,'Cycle 6'!$L$10:$L$999,0),1)),INDEX('Cycle 7'!G$10:G$999,MATCH($A663,'Cycle 7'!$L$10:$L$999,0),1)),INDEX('Cycle 8'!G$10:G$999,MATCH($A663,'Cycle 8'!$L$10:$L$999,0),1)),INDEX('Cycle 9'!G$10:G$999,MATCH($A663,'Cycle 9'!$L$10:$L$999,0),1)),INDEX('Cycle 10'!G$10:G$999,MATCH($A663,'Cycle 10'!$L$10:$L$999,0),1)),INDEX('Cycle 11'!G$10:G$999,MATCH($A663,'Cycle 11'!$L$10:$L$999,0),1)),"")="","",IFERROR(IFERROR(IFERROR(IFERROR(IFERROR(IFERROR(IFERROR(IFERROR(IFERROR(IFERROR(IFERROR(IFERROR(INDEX(Summer!G$10:G$999,MATCH($A663,Summer!$L$10:$L$999,0),1),INDEX('Cycle 1'!G$10:G$999,MATCH($A663,'Cycle 1'!$L$10:$L$999,0),1)),INDEX('Cycle 2'!G$10:G$999,MATCH($A663,'Cycle 2'!$L$10:$L$999,0),1)),INDEX('Cycle 3'!G$10:G$999,MATCH($A663,'Cycle 3'!$L$10:$L$999,0),1)),INDEX('Cycle 4'!G$10:G$999,MATCH($A663,'Cycle 4'!$L$10:$L$999,0),1)),INDEX('Cycle 5'!G$10:G$999,MATCH($A663,'Cycle 5'!$L$10:$L$999,0),1)),INDEX('Cycle 6'!G$10:G$999,MATCH($A663,'Cycle 6'!$L$10:$L$999,0),1)),INDEX('Cycle 7'!G$10:G$999,MATCH($A663,'Cycle 7'!$L$10:$L$999,0),1)),INDEX('Cycle 8'!G$10:G$999,MATCH($A663,'Cycle 8'!$L$10:$L$999,0),1)),INDEX('Cycle 9'!G$10:G$999,MATCH($A663,'Cycle 9'!$L$10:$L$999,0),1)),INDEX('Cycle 10'!G$10:G$999,MATCH($A663,'Cycle 10'!$L$10:$L$999,0),1)),INDEX('Cycle 11'!G$10:G$999,MATCH($A663,'Cycle 11'!$L$10:$L$999,0),1)),""))</f>
        <v/>
      </c>
      <c r="I663">
        <f>IFERROR(IF(C663="",MAX(I$1:I662),IF(ROW(C$2)=ROW(C663),1,IF(ISERROR(VLOOKUP(C663,C$2:C662,1,FALSE)),MAX(I$1:I662)+1,MAX(I$1:I662)))),"")</f>
        <v>0</v>
      </c>
      <c r="J663" t="str">
        <f t="shared" si="76"/>
        <v/>
      </c>
      <c r="K663" t="str">
        <f t="shared" si="79"/>
        <v/>
      </c>
      <c r="L663" t="str">
        <f t="shared" si="79"/>
        <v/>
      </c>
      <c r="M663" t="str">
        <f t="shared" si="79"/>
        <v/>
      </c>
      <c r="N663" t="str">
        <f t="shared" si="79"/>
        <v/>
      </c>
      <c r="O663" t="str">
        <f t="shared" si="79"/>
        <v/>
      </c>
      <c r="P663" t="str">
        <f t="shared" si="79"/>
        <v/>
      </c>
      <c r="Q663" t="str">
        <f t="shared" si="79"/>
        <v/>
      </c>
      <c r="R663" t="str">
        <f t="shared" si="79"/>
        <v/>
      </c>
      <c r="S663" t="str">
        <f t="shared" si="79"/>
        <v/>
      </c>
      <c r="T663" t="str">
        <f t="shared" si="79"/>
        <v/>
      </c>
      <c r="U663" t="str">
        <f t="shared" si="79"/>
        <v/>
      </c>
      <c r="V663" t="str">
        <f t="shared" si="79"/>
        <v/>
      </c>
      <c r="W663" t="str">
        <f t="shared" si="77"/>
        <v/>
      </c>
      <c r="X663">
        <f>IF(OR(H663="No",H663=""),0,IF(COUNTIFS(H$2:H663,"Yes",C$2:C663,C663)&gt;1,0,COUNTIFS(H$2:H663,"Yes",C$2:C663,C663)))+IF(X662=$X$1,0,X662)</f>
        <v>0</v>
      </c>
    </row>
    <row r="664" spans="1:24" x14ac:dyDescent="0.3">
      <c r="A664">
        <f>ROWS($A$2:$A664)</f>
        <v>663</v>
      </c>
      <c r="B664" t="str">
        <f>IF(ISERROR(VLOOKUP(A664,Summer!L$11:L$500,1,FALSE)),IF(ISERROR(VLOOKUP(A664,'Cycle 1'!L$11:L$500,1,FALSE)),IF(ISERROR(VLOOKUP(A664,'Cycle 2'!L$11:L$500,1,FALSE)),IF(ISERROR(VLOOKUP(A664,'Cycle 3'!L$11:L$500,1,FALSE)),IF(ISERROR(VLOOKUP(A664,'Cycle 4'!L$11:L$500,1,FALSE)),IF(ISERROR(VLOOKUP(A664,'Cycle 5'!L$11:L$500,1,FALSE)),IF(ISERROR(VLOOKUP(A664,'Cycle 6'!L$11:L$500,1,FALSE)),IF(ISERROR(VLOOKUP(A664,'Cycle 7'!L$11:L$500,1,FALSE)),IF(ISERROR(VLOOKUP(A664,'Cycle 8'!L$11:L$500,1,FALSE)),IF(ISERROR(VLOOKUP(A664,'Cycle 9'!L$11:L$500,1,FALSE)),IF(ISERROR(VLOOKUP(A664,'Cycle 10'!L$11:L$500,1,FALSE)),IF(ISERROR(VLOOKUP(A664,'Cycle 11'!L$11:L$500,1,FALSE)),"","Cycle 11"),"Cycle 10"),"Cycle 9"),"Cycle 8"),"Cycle 7"),"Cycle 6"),"Cycle 5"),"Cycle 4"),"Cycle 3"),"Cycle 2"),"Cycle 1"),"Summer")</f>
        <v/>
      </c>
      <c r="C664" t="str">
        <f>IF(IFERROR(IFERROR(IFERROR(IFERROR(IFERROR(IFERROR(IFERROR(IFERROR(IFERROR(IFERROR(IFERROR(IFERROR(INDEX(Summer!B$10:B$999,MATCH($A664,Summer!$L$10:$L$999,0),1),INDEX('Cycle 1'!B$10:B$999,MATCH($A664,'Cycle 1'!$L$10:$L$999,0),1)),INDEX('Cycle 2'!B$10:B$999,MATCH($A664,'Cycle 2'!$L$10:$L$999,0),1)),INDEX('Cycle 3'!B$10:B$999,MATCH($A664,'Cycle 3'!$L$10:$L$999,0),1)),INDEX('Cycle 4'!B$10:B$999,MATCH($A664,'Cycle 4'!$L$10:$L$999,0),1)),INDEX('Cycle 5'!B$10:B$999,MATCH($A664,'Cycle 5'!$L$10:$L$999,0),1)),INDEX('Cycle 6'!B$10:B$999,MATCH($A664,'Cycle 6'!$L$10:$L$999,0),1)),INDEX('Cycle 7'!B$10:B$999,MATCH($A664,'Cycle 7'!$L$10:$L$999,0),1)),INDEX('Cycle 8'!B$10:B$999,MATCH($A664,'Cycle 8'!$L$10:$L$999,0),1)),INDEX('Cycle 9'!B$10:B$999,MATCH($A664,'Cycle 9'!$L$10:$L$999,0),1)),INDEX('Cycle 10'!B$10:B$999,MATCH($A664,'Cycle 10'!$L$10:$L$999,0),1)),INDEX('Cycle 11'!B$10:B$999,MATCH($A664,'Cycle 11'!$L$10:$L$999,0),1)),"")="","",IFERROR(IFERROR(IFERROR(IFERROR(IFERROR(IFERROR(IFERROR(IFERROR(IFERROR(IFERROR(IFERROR(IFERROR(INDEX(Summer!B$10:B$999,MATCH($A664,Summer!$L$10:$L$999,0),1),INDEX('Cycle 1'!B$10:B$999,MATCH($A664,'Cycle 1'!$L$10:$L$999,0),1)),INDEX('Cycle 2'!B$10:B$999,MATCH($A664,'Cycle 2'!$L$10:$L$999,0),1)),INDEX('Cycle 3'!B$10:B$999,MATCH($A664,'Cycle 3'!$L$10:$L$999,0),1)),INDEX('Cycle 4'!B$10:B$999,MATCH($A664,'Cycle 4'!$L$10:$L$999,0),1)),INDEX('Cycle 5'!B$10:B$999,MATCH($A664,'Cycle 5'!$L$10:$L$999,0),1)),INDEX('Cycle 6'!B$10:B$999,MATCH($A664,'Cycle 6'!$L$10:$L$999,0),1)),INDEX('Cycle 7'!B$10:B$999,MATCH($A664,'Cycle 7'!$L$10:$L$999,0),1)),INDEX('Cycle 8'!B$10:B$999,MATCH($A664,'Cycle 8'!$L$10:$L$999,0),1)),INDEX('Cycle 9'!B$10:B$999,MATCH($A664,'Cycle 9'!$L$10:$L$999,0),1)),INDEX('Cycle 10'!B$10:B$999,MATCH($A664,'Cycle 10'!$L$10:$L$999,0),1)),INDEX('Cycle 11'!B$10:B$999,MATCH($A664,'Cycle 11'!$L$10:$L$999,0),1)),""))</f>
        <v/>
      </c>
      <c r="D664" t="str">
        <f>IF(IFERROR(IFERROR(IFERROR(IFERROR(IFERROR(IFERROR(IFERROR(IFERROR(IFERROR(IFERROR(IFERROR(IFERROR(INDEX(Summer!C$10:C$999,MATCH($A664,Summer!$L$10:$L$999,0),1),INDEX('Cycle 1'!C$10:C$999,MATCH($A664,'Cycle 1'!$L$10:$L$999,0),1)),INDEX('Cycle 2'!C$10:C$999,MATCH($A664,'Cycle 2'!$L$10:$L$999,0),1)),INDEX('Cycle 3'!C$10:C$999,MATCH($A664,'Cycle 3'!$L$10:$L$999,0),1)),INDEX('Cycle 4'!C$10:C$999,MATCH($A664,'Cycle 4'!$L$10:$L$999,0),1)),INDEX('Cycle 5'!C$10:C$999,MATCH($A664,'Cycle 5'!$L$10:$L$999,0),1)),INDEX('Cycle 6'!C$10:C$999,MATCH($A664,'Cycle 6'!$L$10:$L$999,0),1)),INDEX('Cycle 7'!C$10:C$999,MATCH($A664,'Cycle 7'!$L$10:$L$999,0),1)),INDEX('Cycle 8'!C$10:C$999,MATCH($A664,'Cycle 8'!$L$10:$L$999,0),1)),INDEX('Cycle 9'!C$10:C$999,MATCH($A664,'Cycle 9'!$L$10:$L$999,0),1)),INDEX('Cycle 10'!C$10:C$999,MATCH($A664,'Cycle 10'!$L$10:$L$999,0),1)),INDEX('Cycle 11'!C$10:C$999,MATCH($A664,'Cycle 11'!$L$10:$L$999,0),1)),"")="","",IFERROR(IFERROR(IFERROR(IFERROR(IFERROR(IFERROR(IFERROR(IFERROR(IFERROR(IFERROR(IFERROR(IFERROR(INDEX(Summer!C$10:C$999,MATCH($A664,Summer!$L$10:$L$999,0),1),INDEX('Cycle 1'!C$10:C$999,MATCH($A664,'Cycle 1'!$L$10:$L$999,0),1)),INDEX('Cycle 2'!C$10:C$999,MATCH($A664,'Cycle 2'!$L$10:$L$999,0),1)),INDEX('Cycle 3'!C$10:C$999,MATCH($A664,'Cycle 3'!$L$10:$L$999,0),1)),INDEX('Cycle 4'!C$10:C$999,MATCH($A664,'Cycle 4'!$L$10:$L$999,0),1)),INDEX('Cycle 5'!C$10:C$999,MATCH($A664,'Cycle 5'!$L$10:$L$999,0),1)),INDEX('Cycle 6'!C$10:C$999,MATCH($A664,'Cycle 6'!$L$10:$L$999,0),1)),INDEX('Cycle 7'!C$10:C$999,MATCH($A664,'Cycle 7'!$L$10:$L$999,0),1)),INDEX('Cycle 8'!C$10:C$999,MATCH($A664,'Cycle 8'!$L$10:$L$999,0),1)),INDEX('Cycle 9'!C$10:C$999,MATCH($A664,'Cycle 9'!$L$10:$L$999,0),1)),INDEX('Cycle 10'!C$10:C$999,MATCH($A664,'Cycle 10'!$L$10:$L$999,0),1)),INDEX('Cycle 11'!C$10:C$999,MATCH($A664,'Cycle 11'!$L$10:$L$999,0),1)),""))</f>
        <v/>
      </c>
      <c r="E664" t="str">
        <f>IF(IFERROR(IFERROR(IFERROR(IFERROR(IFERROR(IFERROR(IFERROR(IFERROR(IFERROR(IFERROR(IFERROR(IFERROR(INDEX(Summer!D$10:D$999,MATCH($A664,Summer!$L$10:$L$999,0),1),INDEX('Cycle 1'!D$10:D$999,MATCH($A664,'Cycle 1'!$L$10:$L$999,0),1)),INDEX('Cycle 2'!D$10:D$999,MATCH($A664,'Cycle 2'!$L$10:$L$999,0),1)),INDEX('Cycle 3'!D$10:D$999,MATCH($A664,'Cycle 3'!$L$10:$L$999,0),1)),INDEX('Cycle 4'!D$10:D$999,MATCH($A664,'Cycle 4'!$L$10:$L$999,0),1)),INDEX('Cycle 5'!D$10:D$999,MATCH($A664,'Cycle 5'!$L$10:$L$999,0),1)),INDEX('Cycle 6'!D$10:D$999,MATCH($A664,'Cycle 6'!$L$10:$L$999,0),1)),INDEX('Cycle 7'!D$10:D$999,MATCH($A664,'Cycle 7'!$L$10:$L$999,0),1)),INDEX('Cycle 8'!D$10:D$999,MATCH($A664,'Cycle 8'!$L$10:$L$999,0),1)),INDEX('Cycle 9'!D$10:D$999,MATCH($A664,'Cycle 9'!$L$10:$L$999,0),1)),INDEX('Cycle 10'!D$10:D$999,MATCH($A664,'Cycle 10'!$L$10:$L$999,0),1)),INDEX('Cycle 11'!D$10:D$999,MATCH($A664,'Cycle 11'!$L$10:$L$999,0),1)),"")="","",IFERROR(IFERROR(IFERROR(IFERROR(IFERROR(IFERROR(IFERROR(IFERROR(IFERROR(IFERROR(IFERROR(IFERROR(INDEX(Summer!D$10:D$999,MATCH($A664,Summer!$L$10:$L$999,0),1),INDEX('Cycle 1'!D$10:D$999,MATCH($A664,'Cycle 1'!$L$10:$L$999,0),1)),INDEX('Cycle 2'!D$10:D$999,MATCH($A664,'Cycle 2'!$L$10:$L$999,0),1)),INDEX('Cycle 3'!D$10:D$999,MATCH($A664,'Cycle 3'!$L$10:$L$999,0),1)),INDEX('Cycle 4'!D$10:D$999,MATCH($A664,'Cycle 4'!$L$10:$L$999,0),1)),INDEX('Cycle 5'!D$10:D$999,MATCH($A664,'Cycle 5'!$L$10:$L$999,0),1)),INDEX('Cycle 6'!D$10:D$999,MATCH($A664,'Cycle 6'!$L$10:$L$999,0),1)),INDEX('Cycle 7'!D$10:D$999,MATCH($A664,'Cycle 7'!$L$10:$L$999,0),1)),INDEX('Cycle 8'!D$10:D$999,MATCH($A664,'Cycle 8'!$L$10:$L$999,0),1)),INDEX('Cycle 9'!D$10:D$999,MATCH($A664,'Cycle 9'!$L$10:$L$999,0),1)),INDEX('Cycle 10'!D$10:D$999,MATCH($A664,'Cycle 10'!$L$10:$L$999,0),1)),INDEX('Cycle 11'!D$10:D$999,MATCH($A664,'Cycle 11'!$L$10:$L$999,0),1)),""))</f>
        <v/>
      </c>
      <c r="F664" t="str">
        <f>IF(IFERROR(IFERROR(IFERROR(IFERROR(IFERROR(IFERROR(IFERROR(IFERROR(IFERROR(IFERROR(IFERROR(IFERROR(INDEX(Summer!E$10:E$999,MATCH($A664,Summer!$L$10:$L$999,0),1),INDEX('Cycle 1'!E$10:E$999,MATCH($A664,'Cycle 1'!$L$10:$L$999,0),1)),INDEX('Cycle 2'!E$10:E$999,MATCH($A664,'Cycle 2'!$L$10:$L$999,0),1)),INDEX('Cycle 3'!E$10:E$999,MATCH($A664,'Cycle 3'!$L$10:$L$999,0),1)),INDEX('Cycle 4'!E$10:E$999,MATCH($A664,'Cycle 4'!$L$10:$L$999,0),1)),INDEX('Cycle 5'!E$10:E$999,MATCH($A664,'Cycle 5'!$L$10:$L$999,0),1)),INDEX('Cycle 6'!E$10:E$999,MATCH($A664,'Cycle 6'!$L$10:$L$999,0),1)),INDEX('Cycle 7'!E$10:E$999,MATCH($A664,'Cycle 7'!$L$10:$L$999,0),1)),INDEX('Cycle 8'!E$10:E$999,MATCH($A664,'Cycle 8'!$L$10:$L$999,0),1)),INDEX('Cycle 9'!E$10:E$999,MATCH($A664,'Cycle 9'!$L$10:$L$999,0),1)),INDEX('Cycle 10'!E$10:E$999,MATCH($A664,'Cycle 10'!$L$10:$L$999,0),1)),INDEX('Cycle 11'!E$10:E$999,MATCH($A664,'Cycle 11'!$L$10:$L$999,0),1)),"")="","",IFERROR(IFERROR(IFERROR(IFERROR(IFERROR(IFERROR(IFERROR(IFERROR(IFERROR(IFERROR(IFERROR(IFERROR(INDEX(Summer!E$10:E$999,MATCH($A664,Summer!$L$10:$L$999,0),1),INDEX('Cycle 1'!E$10:E$999,MATCH($A664,'Cycle 1'!$L$10:$L$999,0),1)),INDEX('Cycle 2'!E$10:E$999,MATCH($A664,'Cycle 2'!$L$10:$L$999,0),1)),INDEX('Cycle 3'!E$10:E$999,MATCH($A664,'Cycle 3'!$L$10:$L$999,0),1)),INDEX('Cycle 4'!E$10:E$999,MATCH($A664,'Cycle 4'!$L$10:$L$999,0),1)),INDEX('Cycle 5'!E$10:E$999,MATCH($A664,'Cycle 5'!$L$10:$L$999,0),1)),INDEX('Cycle 6'!E$10:E$999,MATCH($A664,'Cycle 6'!$L$10:$L$999,0),1)),INDEX('Cycle 7'!E$10:E$999,MATCH($A664,'Cycle 7'!$L$10:$L$999,0),1)),INDEX('Cycle 8'!E$10:E$999,MATCH($A664,'Cycle 8'!$L$10:$L$999,0),1)),INDEX('Cycle 9'!E$10:E$999,MATCH($A664,'Cycle 9'!$L$10:$L$999,0),1)),INDEX('Cycle 10'!E$10:E$999,MATCH($A664,'Cycle 10'!$L$10:$L$999,0),1)),INDEX('Cycle 11'!E$10:E$999,MATCH($A664,'Cycle 11'!$L$10:$L$999,0),1)),""))</f>
        <v/>
      </c>
      <c r="G664" t="str">
        <f>IF(IFERROR(IFERROR(IFERROR(IFERROR(IFERROR(IFERROR(IFERROR(IFERROR(IFERROR(IFERROR(IFERROR(IFERROR(INDEX(Summer!F$10:F$999,MATCH($A664,Summer!$L$10:$L$999,0),1),INDEX('Cycle 1'!F$10:F$999,MATCH($A664,'Cycle 1'!$L$10:$L$999,0),1)),INDEX('Cycle 2'!F$10:F$999,MATCH($A664,'Cycle 2'!$L$10:$L$999,0),1)),INDEX('Cycle 3'!F$10:F$999,MATCH($A664,'Cycle 3'!$L$10:$L$999,0),1)),INDEX('Cycle 4'!F$10:F$999,MATCH($A664,'Cycle 4'!$L$10:$L$999,0),1)),INDEX('Cycle 5'!F$10:F$999,MATCH($A664,'Cycle 5'!$L$10:$L$999,0),1)),INDEX('Cycle 6'!F$10:F$999,MATCH($A664,'Cycle 6'!$L$10:$L$999,0),1)),INDEX('Cycle 7'!F$10:F$999,MATCH($A664,'Cycle 7'!$L$10:$L$999,0),1)),INDEX('Cycle 8'!F$10:F$999,MATCH($A664,'Cycle 8'!$L$10:$L$999,0),1)),INDEX('Cycle 9'!F$10:F$999,MATCH($A664,'Cycle 9'!$L$10:$L$999,0),1)),INDEX('Cycle 10'!F$10:F$999,MATCH($A664,'Cycle 10'!$L$10:$L$999,0),1)),INDEX('Cycle 11'!F$10:F$999,MATCH($A664,'Cycle 11'!$L$10:$L$999,0),1)),"")="","",IFERROR(IFERROR(IFERROR(IFERROR(IFERROR(IFERROR(IFERROR(IFERROR(IFERROR(IFERROR(IFERROR(IFERROR(INDEX(Summer!F$10:F$999,MATCH($A664,Summer!$L$10:$L$999,0),1),INDEX('Cycle 1'!F$10:F$999,MATCH($A664,'Cycle 1'!$L$10:$L$999,0),1)),INDEX('Cycle 2'!F$10:F$999,MATCH($A664,'Cycle 2'!$L$10:$L$999,0),1)),INDEX('Cycle 3'!F$10:F$999,MATCH($A664,'Cycle 3'!$L$10:$L$999,0),1)),INDEX('Cycle 4'!F$10:F$999,MATCH($A664,'Cycle 4'!$L$10:$L$999,0),1)),INDEX('Cycle 5'!F$10:F$999,MATCH($A664,'Cycle 5'!$L$10:$L$999,0),1)),INDEX('Cycle 6'!F$10:F$999,MATCH($A664,'Cycle 6'!$L$10:$L$999,0),1)),INDEX('Cycle 7'!F$10:F$999,MATCH($A664,'Cycle 7'!$L$10:$L$999,0),1)),INDEX('Cycle 8'!F$10:F$999,MATCH($A664,'Cycle 8'!$L$10:$L$999,0),1)),INDEX('Cycle 9'!F$10:F$999,MATCH($A664,'Cycle 9'!$L$10:$L$999,0),1)),INDEX('Cycle 10'!F$10:F$999,MATCH($A664,'Cycle 10'!$L$10:$L$999,0),1)),INDEX('Cycle 11'!F$10:F$999,MATCH($A664,'Cycle 11'!$L$10:$L$999,0),1)),""))</f>
        <v/>
      </c>
      <c r="H664" t="str">
        <f>IF(IFERROR(IFERROR(IFERROR(IFERROR(IFERROR(IFERROR(IFERROR(IFERROR(IFERROR(IFERROR(IFERROR(IFERROR(INDEX(Summer!G$10:G$999,MATCH($A664,Summer!$L$10:$L$999,0),1),INDEX('Cycle 1'!G$10:G$999,MATCH($A664,'Cycle 1'!$L$10:$L$999,0),1)),INDEX('Cycle 2'!G$10:G$999,MATCH($A664,'Cycle 2'!$L$10:$L$999,0),1)),INDEX('Cycle 3'!G$10:G$999,MATCH($A664,'Cycle 3'!$L$10:$L$999,0),1)),INDEX('Cycle 4'!G$10:G$999,MATCH($A664,'Cycle 4'!$L$10:$L$999,0),1)),INDEX('Cycle 5'!G$10:G$999,MATCH($A664,'Cycle 5'!$L$10:$L$999,0),1)),INDEX('Cycle 6'!G$10:G$999,MATCH($A664,'Cycle 6'!$L$10:$L$999,0),1)),INDEX('Cycle 7'!G$10:G$999,MATCH($A664,'Cycle 7'!$L$10:$L$999,0),1)),INDEX('Cycle 8'!G$10:G$999,MATCH($A664,'Cycle 8'!$L$10:$L$999,0),1)),INDEX('Cycle 9'!G$10:G$999,MATCH($A664,'Cycle 9'!$L$10:$L$999,0),1)),INDEX('Cycle 10'!G$10:G$999,MATCH($A664,'Cycle 10'!$L$10:$L$999,0),1)),INDEX('Cycle 11'!G$10:G$999,MATCH($A664,'Cycle 11'!$L$10:$L$999,0),1)),"")="","",IFERROR(IFERROR(IFERROR(IFERROR(IFERROR(IFERROR(IFERROR(IFERROR(IFERROR(IFERROR(IFERROR(IFERROR(INDEX(Summer!G$10:G$999,MATCH($A664,Summer!$L$10:$L$999,0),1),INDEX('Cycle 1'!G$10:G$999,MATCH($A664,'Cycle 1'!$L$10:$L$999,0),1)),INDEX('Cycle 2'!G$10:G$999,MATCH($A664,'Cycle 2'!$L$10:$L$999,0),1)),INDEX('Cycle 3'!G$10:G$999,MATCH($A664,'Cycle 3'!$L$10:$L$999,0),1)),INDEX('Cycle 4'!G$10:G$999,MATCH($A664,'Cycle 4'!$L$10:$L$999,0),1)),INDEX('Cycle 5'!G$10:G$999,MATCH($A664,'Cycle 5'!$L$10:$L$999,0),1)),INDEX('Cycle 6'!G$10:G$999,MATCH($A664,'Cycle 6'!$L$10:$L$999,0),1)),INDEX('Cycle 7'!G$10:G$999,MATCH($A664,'Cycle 7'!$L$10:$L$999,0),1)),INDEX('Cycle 8'!G$10:G$999,MATCH($A664,'Cycle 8'!$L$10:$L$999,0),1)),INDEX('Cycle 9'!G$10:G$999,MATCH($A664,'Cycle 9'!$L$10:$L$999,0),1)),INDEX('Cycle 10'!G$10:G$999,MATCH($A664,'Cycle 10'!$L$10:$L$999,0),1)),INDEX('Cycle 11'!G$10:G$999,MATCH($A664,'Cycle 11'!$L$10:$L$999,0),1)),""))</f>
        <v/>
      </c>
      <c r="I664">
        <f>IFERROR(IF(C664="",MAX(I$1:I663),IF(ROW(C$2)=ROW(C664),1,IF(ISERROR(VLOOKUP(C664,C$2:C663,1,FALSE)),MAX(I$1:I663)+1,MAX(I$1:I663)))),"")</f>
        <v>0</v>
      </c>
      <c r="J664" t="str">
        <f t="shared" si="76"/>
        <v/>
      </c>
      <c r="K664" t="str">
        <f t="shared" si="79"/>
        <v/>
      </c>
      <c r="L664" t="str">
        <f t="shared" si="79"/>
        <v/>
      </c>
      <c r="M664" t="str">
        <f t="shared" si="79"/>
        <v/>
      </c>
      <c r="N664" t="str">
        <f t="shared" si="79"/>
        <v/>
      </c>
      <c r="O664" t="str">
        <f t="shared" si="79"/>
        <v/>
      </c>
      <c r="P664" t="str">
        <f t="shared" si="79"/>
        <v/>
      </c>
      <c r="Q664" t="str">
        <f t="shared" si="79"/>
        <v/>
      </c>
      <c r="R664" t="str">
        <f t="shared" si="79"/>
        <v/>
      </c>
      <c r="S664" t="str">
        <f t="shared" si="79"/>
        <v/>
      </c>
      <c r="T664" t="str">
        <f t="shared" si="79"/>
        <v/>
      </c>
      <c r="U664" t="str">
        <f t="shared" si="79"/>
        <v/>
      </c>
      <c r="V664" t="str">
        <f t="shared" si="79"/>
        <v/>
      </c>
      <c r="W664" t="str">
        <f t="shared" si="77"/>
        <v/>
      </c>
      <c r="X664">
        <f>IF(OR(H664="No",H664=""),0,IF(COUNTIFS(H$2:H664,"Yes",C$2:C664,C664)&gt;1,0,COUNTIFS(H$2:H664,"Yes",C$2:C664,C664)))+IF(X663=$X$1,0,X663)</f>
        <v>0</v>
      </c>
    </row>
    <row r="665" spans="1:24" x14ac:dyDescent="0.3">
      <c r="A665">
        <f>ROWS($A$2:$A665)</f>
        <v>664</v>
      </c>
      <c r="B665" t="str">
        <f>IF(ISERROR(VLOOKUP(A665,Summer!L$11:L$500,1,FALSE)),IF(ISERROR(VLOOKUP(A665,'Cycle 1'!L$11:L$500,1,FALSE)),IF(ISERROR(VLOOKUP(A665,'Cycle 2'!L$11:L$500,1,FALSE)),IF(ISERROR(VLOOKUP(A665,'Cycle 3'!L$11:L$500,1,FALSE)),IF(ISERROR(VLOOKUP(A665,'Cycle 4'!L$11:L$500,1,FALSE)),IF(ISERROR(VLOOKUP(A665,'Cycle 5'!L$11:L$500,1,FALSE)),IF(ISERROR(VLOOKUP(A665,'Cycle 6'!L$11:L$500,1,FALSE)),IF(ISERROR(VLOOKUP(A665,'Cycle 7'!L$11:L$500,1,FALSE)),IF(ISERROR(VLOOKUP(A665,'Cycle 8'!L$11:L$500,1,FALSE)),IF(ISERROR(VLOOKUP(A665,'Cycle 9'!L$11:L$500,1,FALSE)),IF(ISERROR(VLOOKUP(A665,'Cycle 10'!L$11:L$500,1,FALSE)),IF(ISERROR(VLOOKUP(A665,'Cycle 11'!L$11:L$500,1,FALSE)),"","Cycle 11"),"Cycle 10"),"Cycle 9"),"Cycle 8"),"Cycle 7"),"Cycle 6"),"Cycle 5"),"Cycle 4"),"Cycle 3"),"Cycle 2"),"Cycle 1"),"Summer")</f>
        <v/>
      </c>
      <c r="C665" t="str">
        <f>IF(IFERROR(IFERROR(IFERROR(IFERROR(IFERROR(IFERROR(IFERROR(IFERROR(IFERROR(IFERROR(IFERROR(IFERROR(INDEX(Summer!B$10:B$999,MATCH($A665,Summer!$L$10:$L$999,0),1),INDEX('Cycle 1'!B$10:B$999,MATCH($A665,'Cycle 1'!$L$10:$L$999,0),1)),INDEX('Cycle 2'!B$10:B$999,MATCH($A665,'Cycle 2'!$L$10:$L$999,0),1)),INDEX('Cycle 3'!B$10:B$999,MATCH($A665,'Cycle 3'!$L$10:$L$999,0),1)),INDEX('Cycle 4'!B$10:B$999,MATCH($A665,'Cycle 4'!$L$10:$L$999,0),1)),INDEX('Cycle 5'!B$10:B$999,MATCH($A665,'Cycle 5'!$L$10:$L$999,0),1)),INDEX('Cycle 6'!B$10:B$999,MATCH($A665,'Cycle 6'!$L$10:$L$999,0),1)),INDEX('Cycle 7'!B$10:B$999,MATCH($A665,'Cycle 7'!$L$10:$L$999,0),1)),INDEX('Cycle 8'!B$10:B$999,MATCH($A665,'Cycle 8'!$L$10:$L$999,0),1)),INDEX('Cycle 9'!B$10:B$999,MATCH($A665,'Cycle 9'!$L$10:$L$999,0),1)),INDEX('Cycle 10'!B$10:B$999,MATCH($A665,'Cycle 10'!$L$10:$L$999,0),1)),INDEX('Cycle 11'!B$10:B$999,MATCH($A665,'Cycle 11'!$L$10:$L$999,0),1)),"")="","",IFERROR(IFERROR(IFERROR(IFERROR(IFERROR(IFERROR(IFERROR(IFERROR(IFERROR(IFERROR(IFERROR(IFERROR(INDEX(Summer!B$10:B$999,MATCH($A665,Summer!$L$10:$L$999,0),1),INDEX('Cycle 1'!B$10:B$999,MATCH($A665,'Cycle 1'!$L$10:$L$999,0),1)),INDEX('Cycle 2'!B$10:B$999,MATCH($A665,'Cycle 2'!$L$10:$L$999,0),1)),INDEX('Cycle 3'!B$10:B$999,MATCH($A665,'Cycle 3'!$L$10:$L$999,0),1)),INDEX('Cycle 4'!B$10:B$999,MATCH($A665,'Cycle 4'!$L$10:$L$999,0),1)),INDEX('Cycle 5'!B$10:B$999,MATCH($A665,'Cycle 5'!$L$10:$L$999,0),1)),INDEX('Cycle 6'!B$10:B$999,MATCH($A665,'Cycle 6'!$L$10:$L$999,0),1)),INDEX('Cycle 7'!B$10:B$999,MATCH($A665,'Cycle 7'!$L$10:$L$999,0),1)),INDEX('Cycle 8'!B$10:B$999,MATCH($A665,'Cycle 8'!$L$10:$L$999,0),1)),INDEX('Cycle 9'!B$10:B$999,MATCH($A665,'Cycle 9'!$L$10:$L$999,0),1)),INDEX('Cycle 10'!B$10:B$999,MATCH($A665,'Cycle 10'!$L$10:$L$999,0),1)),INDEX('Cycle 11'!B$10:B$999,MATCH($A665,'Cycle 11'!$L$10:$L$999,0),1)),""))</f>
        <v/>
      </c>
      <c r="D665" t="str">
        <f>IF(IFERROR(IFERROR(IFERROR(IFERROR(IFERROR(IFERROR(IFERROR(IFERROR(IFERROR(IFERROR(IFERROR(IFERROR(INDEX(Summer!C$10:C$999,MATCH($A665,Summer!$L$10:$L$999,0),1),INDEX('Cycle 1'!C$10:C$999,MATCH($A665,'Cycle 1'!$L$10:$L$999,0),1)),INDEX('Cycle 2'!C$10:C$999,MATCH($A665,'Cycle 2'!$L$10:$L$999,0),1)),INDEX('Cycle 3'!C$10:C$999,MATCH($A665,'Cycle 3'!$L$10:$L$999,0),1)),INDEX('Cycle 4'!C$10:C$999,MATCH($A665,'Cycle 4'!$L$10:$L$999,0),1)),INDEX('Cycle 5'!C$10:C$999,MATCH($A665,'Cycle 5'!$L$10:$L$999,0),1)),INDEX('Cycle 6'!C$10:C$999,MATCH($A665,'Cycle 6'!$L$10:$L$999,0),1)),INDEX('Cycle 7'!C$10:C$999,MATCH($A665,'Cycle 7'!$L$10:$L$999,0),1)),INDEX('Cycle 8'!C$10:C$999,MATCH($A665,'Cycle 8'!$L$10:$L$999,0),1)),INDEX('Cycle 9'!C$10:C$999,MATCH($A665,'Cycle 9'!$L$10:$L$999,0),1)),INDEX('Cycle 10'!C$10:C$999,MATCH($A665,'Cycle 10'!$L$10:$L$999,0),1)),INDEX('Cycle 11'!C$10:C$999,MATCH($A665,'Cycle 11'!$L$10:$L$999,0),1)),"")="","",IFERROR(IFERROR(IFERROR(IFERROR(IFERROR(IFERROR(IFERROR(IFERROR(IFERROR(IFERROR(IFERROR(IFERROR(INDEX(Summer!C$10:C$999,MATCH($A665,Summer!$L$10:$L$999,0),1),INDEX('Cycle 1'!C$10:C$999,MATCH($A665,'Cycle 1'!$L$10:$L$999,0),1)),INDEX('Cycle 2'!C$10:C$999,MATCH($A665,'Cycle 2'!$L$10:$L$999,0),1)),INDEX('Cycle 3'!C$10:C$999,MATCH($A665,'Cycle 3'!$L$10:$L$999,0),1)),INDEX('Cycle 4'!C$10:C$999,MATCH($A665,'Cycle 4'!$L$10:$L$999,0),1)),INDEX('Cycle 5'!C$10:C$999,MATCH($A665,'Cycle 5'!$L$10:$L$999,0),1)),INDEX('Cycle 6'!C$10:C$999,MATCH($A665,'Cycle 6'!$L$10:$L$999,0),1)),INDEX('Cycle 7'!C$10:C$999,MATCH($A665,'Cycle 7'!$L$10:$L$999,0),1)),INDEX('Cycle 8'!C$10:C$999,MATCH($A665,'Cycle 8'!$L$10:$L$999,0),1)),INDEX('Cycle 9'!C$10:C$999,MATCH($A665,'Cycle 9'!$L$10:$L$999,0),1)),INDEX('Cycle 10'!C$10:C$999,MATCH($A665,'Cycle 10'!$L$10:$L$999,0),1)),INDEX('Cycle 11'!C$10:C$999,MATCH($A665,'Cycle 11'!$L$10:$L$999,0),1)),""))</f>
        <v/>
      </c>
      <c r="E665" t="str">
        <f>IF(IFERROR(IFERROR(IFERROR(IFERROR(IFERROR(IFERROR(IFERROR(IFERROR(IFERROR(IFERROR(IFERROR(IFERROR(INDEX(Summer!D$10:D$999,MATCH($A665,Summer!$L$10:$L$999,0),1),INDEX('Cycle 1'!D$10:D$999,MATCH($A665,'Cycle 1'!$L$10:$L$999,0),1)),INDEX('Cycle 2'!D$10:D$999,MATCH($A665,'Cycle 2'!$L$10:$L$999,0),1)),INDEX('Cycle 3'!D$10:D$999,MATCH($A665,'Cycle 3'!$L$10:$L$999,0),1)),INDEX('Cycle 4'!D$10:D$999,MATCH($A665,'Cycle 4'!$L$10:$L$999,0),1)),INDEX('Cycle 5'!D$10:D$999,MATCH($A665,'Cycle 5'!$L$10:$L$999,0),1)),INDEX('Cycle 6'!D$10:D$999,MATCH($A665,'Cycle 6'!$L$10:$L$999,0),1)),INDEX('Cycle 7'!D$10:D$999,MATCH($A665,'Cycle 7'!$L$10:$L$999,0),1)),INDEX('Cycle 8'!D$10:D$999,MATCH($A665,'Cycle 8'!$L$10:$L$999,0),1)),INDEX('Cycle 9'!D$10:D$999,MATCH($A665,'Cycle 9'!$L$10:$L$999,0),1)),INDEX('Cycle 10'!D$10:D$999,MATCH($A665,'Cycle 10'!$L$10:$L$999,0),1)),INDEX('Cycle 11'!D$10:D$999,MATCH($A665,'Cycle 11'!$L$10:$L$999,0),1)),"")="","",IFERROR(IFERROR(IFERROR(IFERROR(IFERROR(IFERROR(IFERROR(IFERROR(IFERROR(IFERROR(IFERROR(IFERROR(INDEX(Summer!D$10:D$999,MATCH($A665,Summer!$L$10:$L$999,0),1),INDEX('Cycle 1'!D$10:D$999,MATCH($A665,'Cycle 1'!$L$10:$L$999,0),1)),INDEX('Cycle 2'!D$10:D$999,MATCH($A665,'Cycle 2'!$L$10:$L$999,0),1)),INDEX('Cycle 3'!D$10:D$999,MATCH($A665,'Cycle 3'!$L$10:$L$999,0),1)),INDEX('Cycle 4'!D$10:D$999,MATCH($A665,'Cycle 4'!$L$10:$L$999,0),1)),INDEX('Cycle 5'!D$10:D$999,MATCH($A665,'Cycle 5'!$L$10:$L$999,0),1)),INDEX('Cycle 6'!D$10:D$999,MATCH($A665,'Cycle 6'!$L$10:$L$999,0),1)),INDEX('Cycle 7'!D$10:D$999,MATCH($A665,'Cycle 7'!$L$10:$L$999,0),1)),INDEX('Cycle 8'!D$10:D$999,MATCH($A665,'Cycle 8'!$L$10:$L$999,0),1)),INDEX('Cycle 9'!D$10:D$999,MATCH($A665,'Cycle 9'!$L$10:$L$999,0),1)),INDEX('Cycle 10'!D$10:D$999,MATCH($A665,'Cycle 10'!$L$10:$L$999,0),1)),INDEX('Cycle 11'!D$10:D$999,MATCH($A665,'Cycle 11'!$L$10:$L$999,0),1)),""))</f>
        <v/>
      </c>
      <c r="F665" t="str">
        <f>IF(IFERROR(IFERROR(IFERROR(IFERROR(IFERROR(IFERROR(IFERROR(IFERROR(IFERROR(IFERROR(IFERROR(IFERROR(INDEX(Summer!E$10:E$999,MATCH($A665,Summer!$L$10:$L$999,0),1),INDEX('Cycle 1'!E$10:E$999,MATCH($A665,'Cycle 1'!$L$10:$L$999,0),1)),INDEX('Cycle 2'!E$10:E$999,MATCH($A665,'Cycle 2'!$L$10:$L$999,0),1)),INDEX('Cycle 3'!E$10:E$999,MATCH($A665,'Cycle 3'!$L$10:$L$999,0),1)),INDEX('Cycle 4'!E$10:E$999,MATCH($A665,'Cycle 4'!$L$10:$L$999,0),1)),INDEX('Cycle 5'!E$10:E$999,MATCH($A665,'Cycle 5'!$L$10:$L$999,0),1)),INDEX('Cycle 6'!E$10:E$999,MATCH($A665,'Cycle 6'!$L$10:$L$999,0),1)),INDEX('Cycle 7'!E$10:E$999,MATCH($A665,'Cycle 7'!$L$10:$L$999,0),1)),INDEX('Cycle 8'!E$10:E$999,MATCH($A665,'Cycle 8'!$L$10:$L$999,0),1)),INDEX('Cycle 9'!E$10:E$999,MATCH($A665,'Cycle 9'!$L$10:$L$999,0),1)),INDEX('Cycle 10'!E$10:E$999,MATCH($A665,'Cycle 10'!$L$10:$L$999,0),1)),INDEX('Cycle 11'!E$10:E$999,MATCH($A665,'Cycle 11'!$L$10:$L$999,0),1)),"")="","",IFERROR(IFERROR(IFERROR(IFERROR(IFERROR(IFERROR(IFERROR(IFERROR(IFERROR(IFERROR(IFERROR(IFERROR(INDEX(Summer!E$10:E$999,MATCH($A665,Summer!$L$10:$L$999,0),1),INDEX('Cycle 1'!E$10:E$999,MATCH($A665,'Cycle 1'!$L$10:$L$999,0),1)),INDEX('Cycle 2'!E$10:E$999,MATCH($A665,'Cycle 2'!$L$10:$L$999,0),1)),INDEX('Cycle 3'!E$10:E$999,MATCH($A665,'Cycle 3'!$L$10:$L$999,0),1)),INDEX('Cycle 4'!E$10:E$999,MATCH($A665,'Cycle 4'!$L$10:$L$999,0),1)),INDEX('Cycle 5'!E$10:E$999,MATCH($A665,'Cycle 5'!$L$10:$L$999,0),1)),INDEX('Cycle 6'!E$10:E$999,MATCH($A665,'Cycle 6'!$L$10:$L$999,0),1)),INDEX('Cycle 7'!E$10:E$999,MATCH($A665,'Cycle 7'!$L$10:$L$999,0),1)),INDEX('Cycle 8'!E$10:E$999,MATCH($A665,'Cycle 8'!$L$10:$L$999,0),1)),INDEX('Cycle 9'!E$10:E$999,MATCH($A665,'Cycle 9'!$L$10:$L$999,0),1)),INDEX('Cycle 10'!E$10:E$999,MATCH($A665,'Cycle 10'!$L$10:$L$999,0),1)),INDEX('Cycle 11'!E$10:E$999,MATCH($A665,'Cycle 11'!$L$10:$L$999,0),1)),""))</f>
        <v/>
      </c>
      <c r="G665" t="str">
        <f>IF(IFERROR(IFERROR(IFERROR(IFERROR(IFERROR(IFERROR(IFERROR(IFERROR(IFERROR(IFERROR(IFERROR(IFERROR(INDEX(Summer!F$10:F$999,MATCH($A665,Summer!$L$10:$L$999,0),1),INDEX('Cycle 1'!F$10:F$999,MATCH($A665,'Cycle 1'!$L$10:$L$999,0),1)),INDEX('Cycle 2'!F$10:F$999,MATCH($A665,'Cycle 2'!$L$10:$L$999,0),1)),INDEX('Cycle 3'!F$10:F$999,MATCH($A665,'Cycle 3'!$L$10:$L$999,0),1)),INDEX('Cycle 4'!F$10:F$999,MATCH($A665,'Cycle 4'!$L$10:$L$999,0),1)),INDEX('Cycle 5'!F$10:F$999,MATCH($A665,'Cycle 5'!$L$10:$L$999,0),1)),INDEX('Cycle 6'!F$10:F$999,MATCH($A665,'Cycle 6'!$L$10:$L$999,0),1)),INDEX('Cycle 7'!F$10:F$999,MATCH($A665,'Cycle 7'!$L$10:$L$999,0),1)),INDEX('Cycle 8'!F$10:F$999,MATCH($A665,'Cycle 8'!$L$10:$L$999,0),1)),INDEX('Cycle 9'!F$10:F$999,MATCH($A665,'Cycle 9'!$L$10:$L$999,0),1)),INDEX('Cycle 10'!F$10:F$999,MATCH($A665,'Cycle 10'!$L$10:$L$999,0),1)),INDEX('Cycle 11'!F$10:F$999,MATCH($A665,'Cycle 11'!$L$10:$L$999,0),1)),"")="","",IFERROR(IFERROR(IFERROR(IFERROR(IFERROR(IFERROR(IFERROR(IFERROR(IFERROR(IFERROR(IFERROR(IFERROR(INDEX(Summer!F$10:F$999,MATCH($A665,Summer!$L$10:$L$999,0),1),INDEX('Cycle 1'!F$10:F$999,MATCH($A665,'Cycle 1'!$L$10:$L$999,0),1)),INDEX('Cycle 2'!F$10:F$999,MATCH($A665,'Cycle 2'!$L$10:$L$999,0),1)),INDEX('Cycle 3'!F$10:F$999,MATCH($A665,'Cycle 3'!$L$10:$L$999,0),1)),INDEX('Cycle 4'!F$10:F$999,MATCH($A665,'Cycle 4'!$L$10:$L$999,0),1)),INDEX('Cycle 5'!F$10:F$999,MATCH($A665,'Cycle 5'!$L$10:$L$999,0),1)),INDEX('Cycle 6'!F$10:F$999,MATCH($A665,'Cycle 6'!$L$10:$L$999,0),1)),INDEX('Cycle 7'!F$10:F$999,MATCH($A665,'Cycle 7'!$L$10:$L$999,0),1)),INDEX('Cycle 8'!F$10:F$999,MATCH($A665,'Cycle 8'!$L$10:$L$999,0),1)),INDEX('Cycle 9'!F$10:F$999,MATCH($A665,'Cycle 9'!$L$10:$L$999,0),1)),INDEX('Cycle 10'!F$10:F$999,MATCH($A665,'Cycle 10'!$L$10:$L$999,0),1)),INDEX('Cycle 11'!F$10:F$999,MATCH($A665,'Cycle 11'!$L$10:$L$999,0),1)),""))</f>
        <v/>
      </c>
      <c r="H665" t="str">
        <f>IF(IFERROR(IFERROR(IFERROR(IFERROR(IFERROR(IFERROR(IFERROR(IFERROR(IFERROR(IFERROR(IFERROR(IFERROR(INDEX(Summer!G$10:G$999,MATCH($A665,Summer!$L$10:$L$999,0),1),INDEX('Cycle 1'!G$10:G$999,MATCH($A665,'Cycle 1'!$L$10:$L$999,0),1)),INDEX('Cycle 2'!G$10:G$999,MATCH($A665,'Cycle 2'!$L$10:$L$999,0),1)),INDEX('Cycle 3'!G$10:G$999,MATCH($A665,'Cycle 3'!$L$10:$L$999,0),1)),INDEX('Cycle 4'!G$10:G$999,MATCH($A665,'Cycle 4'!$L$10:$L$999,0),1)),INDEX('Cycle 5'!G$10:G$999,MATCH($A665,'Cycle 5'!$L$10:$L$999,0),1)),INDEX('Cycle 6'!G$10:G$999,MATCH($A665,'Cycle 6'!$L$10:$L$999,0),1)),INDEX('Cycle 7'!G$10:G$999,MATCH($A665,'Cycle 7'!$L$10:$L$999,0),1)),INDEX('Cycle 8'!G$10:G$999,MATCH($A665,'Cycle 8'!$L$10:$L$999,0),1)),INDEX('Cycle 9'!G$10:G$999,MATCH($A665,'Cycle 9'!$L$10:$L$999,0),1)),INDEX('Cycle 10'!G$10:G$999,MATCH($A665,'Cycle 10'!$L$10:$L$999,0),1)),INDEX('Cycle 11'!G$10:G$999,MATCH($A665,'Cycle 11'!$L$10:$L$999,0),1)),"")="","",IFERROR(IFERROR(IFERROR(IFERROR(IFERROR(IFERROR(IFERROR(IFERROR(IFERROR(IFERROR(IFERROR(IFERROR(INDEX(Summer!G$10:G$999,MATCH($A665,Summer!$L$10:$L$999,0),1),INDEX('Cycle 1'!G$10:G$999,MATCH($A665,'Cycle 1'!$L$10:$L$999,0),1)),INDEX('Cycle 2'!G$10:G$999,MATCH($A665,'Cycle 2'!$L$10:$L$999,0),1)),INDEX('Cycle 3'!G$10:G$999,MATCH($A665,'Cycle 3'!$L$10:$L$999,0),1)),INDEX('Cycle 4'!G$10:G$999,MATCH($A665,'Cycle 4'!$L$10:$L$999,0),1)),INDEX('Cycle 5'!G$10:G$999,MATCH($A665,'Cycle 5'!$L$10:$L$999,0),1)),INDEX('Cycle 6'!G$10:G$999,MATCH($A665,'Cycle 6'!$L$10:$L$999,0),1)),INDEX('Cycle 7'!G$10:G$999,MATCH($A665,'Cycle 7'!$L$10:$L$999,0),1)),INDEX('Cycle 8'!G$10:G$999,MATCH($A665,'Cycle 8'!$L$10:$L$999,0),1)),INDEX('Cycle 9'!G$10:G$999,MATCH($A665,'Cycle 9'!$L$10:$L$999,0),1)),INDEX('Cycle 10'!G$10:G$999,MATCH($A665,'Cycle 10'!$L$10:$L$999,0),1)),INDEX('Cycle 11'!G$10:G$999,MATCH($A665,'Cycle 11'!$L$10:$L$999,0),1)),""))</f>
        <v/>
      </c>
      <c r="I665">
        <f>IFERROR(IF(C665="",MAX(I$1:I664),IF(ROW(C$2)=ROW(C665),1,IF(ISERROR(VLOOKUP(C665,C$2:C664,1,FALSE)),MAX(I$1:I664)+1,MAX(I$1:I664)))),"")</f>
        <v>0</v>
      </c>
      <c r="J665" t="str">
        <f t="shared" si="76"/>
        <v/>
      </c>
      <c r="K665" t="str">
        <f t="shared" si="79"/>
        <v/>
      </c>
      <c r="L665" t="str">
        <f t="shared" si="79"/>
        <v/>
      </c>
      <c r="M665" t="str">
        <f t="shared" si="79"/>
        <v/>
      </c>
      <c r="N665" t="str">
        <f t="shared" si="79"/>
        <v/>
      </c>
      <c r="O665" t="str">
        <f t="shared" si="79"/>
        <v/>
      </c>
      <c r="P665" t="str">
        <f t="shared" si="79"/>
        <v/>
      </c>
      <c r="Q665" t="str">
        <f t="shared" si="79"/>
        <v/>
      </c>
      <c r="R665" t="str">
        <f t="shared" si="79"/>
        <v/>
      </c>
      <c r="S665" t="str">
        <f t="shared" si="79"/>
        <v/>
      </c>
      <c r="T665" t="str">
        <f t="shared" si="79"/>
        <v/>
      </c>
      <c r="U665" t="str">
        <f t="shared" si="79"/>
        <v/>
      </c>
      <c r="V665" t="str">
        <f t="shared" si="79"/>
        <v/>
      </c>
      <c r="W665" t="str">
        <f t="shared" si="77"/>
        <v/>
      </c>
      <c r="X665">
        <f>IF(OR(H665="No",H665=""),0,IF(COUNTIFS(H$2:H665,"Yes",C$2:C665,C665)&gt;1,0,COUNTIFS(H$2:H665,"Yes",C$2:C665,C665)))+IF(X664=$X$1,0,X664)</f>
        <v>0</v>
      </c>
    </row>
    <row r="666" spans="1:24" x14ac:dyDescent="0.3">
      <c r="A666">
        <f>ROWS($A$2:$A666)</f>
        <v>665</v>
      </c>
      <c r="B666" t="str">
        <f>IF(ISERROR(VLOOKUP(A666,Summer!L$11:L$500,1,FALSE)),IF(ISERROR(VLOOKUP(A666,'Cycle 1'!L$11:L$500,1,FALSE)),IF(ISERROR(VLOOKUP(A666,'Cycle 2'!L$11:L$500,1,FALSE)),IF(ISERROR(VLOOKUP(A666,'Cycle 3'!L$11:L$500,1,FALSE)),IF(ISERROR(VLOOKUP(A666,'Cycle 4'!L$11:L$500,1,FALSE)),IF(ISERROR(VLOOKUP(A666,'Cycle 5'!L$11:L$500,1,FALSE)),IF(ISERROR(VLOOKUP(A666,'Cycle 6'!L$11:L$500,1,FALSE)),IF(ISERROR(VLOOKUP(A666,'Cycle 7'!L$11:L$500,1,FALSE)),IF(ISERROR(VLOOKUP(A666,'Cycle 8'!L$11:L$500,1,FALSE)),IF(ISERROR(VLOOKUP(A666,'Cycle 9'!L$11:L$500,1,FALSE)),IF(ISERROR(VLOOKUP(A666,'Cycle 10'!L$11:L$500,1,FALSE)),IF(ISERROR(VLOOKUP(A666,'Cycle 11'!L$11:L$500,1,FALSE)),"","Cycle 11"),"Cycle 10"),"Cycle 9"),"Cycle 8"),"Cycle 7"),"Cycle 6"),"Cycle 5"),"Cycle 4"),"Cycle 3"),"Cycle 2"),"Cycle 1"),"Summer")</f>
        <v/>
      </c>
      <c r="C666" t="str">
        <f>IF(IFERROR(IFERROR(IFERROR(IFERROR(IFERROR(IFERROR(IFERROR(IFERROR(IFERROR(IFERROR(IFERROR(IFERROR(INDEX(Summer!B$10:B$999,MATCH($A666,Summer!$L$10:$L$999,0),1),INDEX('Cycle 1'!B$10:B$999,MATCH($A666,'Cycle 1'!$L$10:$L$999,0),1)),INDEX('Cycle 2'!B$10:B$999,MATCH($A666,'Cycle 2'!$L$10:$L$999,0),1)),INDEX('Cycle 3'!B$10:B$999,MATCH($A666,'Cycle 3'!$L$10:$L$999,0),1)),INDEX('Cycle 4'!B$10:B$999,MATCH($A666,'Cycle 4'!$L$10:$L$999,0),1)),INDEX('Cycle 5'!B$10:B$999,MATCH($A666,'Cycle 5'!$L$10:$L$999,0),1)),INDEX('Cycle 6'!B$10:B$999,MATCH($A666,'Cycle 6'!$L$10:$L$999,0),1)),INDEX('Cycle 7'!B$10:B$999,MATCH($A666,'Cycle 7'!$L$10:$L$999,0),1)),INDEX('Cycle 8'!B$10:B$999,MATCH($A666,'Cycle 8'!$L$10:$L$999,0),1)),INDEX('Cycle 9'!B$10:B$999,MATCH($A666,'Cycle 9'!$L$10:$L$999,0),1)),INDEX('Cycle 10'!B$10:B$999,MATCH($A666,'Cycle 10'!$L$10:$L$999,0),1)),INDEX('Cycle 11'!B$10:B$999,MATCH($A666,'Cycle 11'!$L$10:$L$999,0),1)),"")="","",IFERROR(IFERROR(IFERROR(IFERROR(IFERROR(IFERROR(IFERROR(IFERROR(IFERROR(IFERROR(IFERROR(IFERROR(INDEX(Summer!B$10:B$999,MATCH($A666,Summer!$L$10:$L$999,0),1),INDEX('Cycle 1'!B$10:B$999,MATCH($A666,'Cycle 1'!$L$10:$L$999,0),1)),INDEX('Cycle 2'!B$10:B$999,MATCH($A666,'Cycle 2'!$L$10:$L$999,0),1)),INDEX('Cycle 3'!B$10:B$999,MATCH($A666,'Cycle 3'!$L$10:$L$999,0),1)),INDEX('Cycle 4'!B$10:B$999,MATCH($A666,'Cycle 4'!$L$10:$L$999,0),1)),INDEX('Cycle 5'!B$10:B$999,MATCH($A666,'Cycle 5'!$L$10:$L$999,0),1)),INDEX('Cycle 6'!B$10:B$999,MATCH($A666,'Cycle 6'!$L$10:$L$999,0),1)),INDEX('Cycle 7'!B$10:B$999,MATCH($A666,'Cycle 7'!$L$10:$L$999,0),1)),INDEX('Cycle 8'!B$10:B$999,MATCH($A666,'Cycle 8'!$L$10:$L$999,0),1)),INDEX('Cycle 9'!B$10:B$999,MATCH($A666,'Cycle 9'!$L$10:$L$999,0),1)),INDEX('Cycle 10'!B$10:B$999,MATCH($A666,'Cycle 10'!$L$10:$L$999,0),1)),INDEX('Cycle 11'!B$10:B$999,MATCH($A666,'Cycle 11'!$L$10:$L$999,0),1)),""))</f>
        <v/>
      </c>
      <c r="D666" t="str">
        <f>IF(IFERROR(IFERROR(IFERROR(IFERROR(IFERROR(IFERROR(IFERROR(IFERROR(IFERROR(IFERROR(IFERROR(IFERROR(INDEX(Summer!C$10:C$999,MATCH($A666,Summer!$L$10:$L$999,0),1),INDEX('Cycle 1'!C$10:C$999,MATCH($A666,'Cycle 1'!$L$10:$L$999,0),1)),INDEX('Cycle 2'!C$10:C$999,MATCH($A666,'Cycle 2'!$L$10:$L$999,0),1)),INDEX('Cycle 3'!C$10:C$999,MATCH($A666,'Cycle 3'!$L$10:$L$999,0),1)),INDEX('Cycle 4'!C$10:C$999,MATCH($A666,'Cycle 4'!$L$10:$L$999,0),1)),INDEX('Cycle 5'!C$10:C$999,MATCH($A666,'Cycle 5'!$L$10:$L$999,0),1)),INDEX('Cycle 6'!C$10:C$999,MATCH($A666,'Cycle 6'!$L$10:$L$999,0),1)),INDEX('Cycle 7'!C$10:C$999,MATCH($A666,'Cycle 7'!$L$10:$L$999,0),1)),INDEX('Cycle 8'!C$10:C$999,MATCH($A666,'Cycle 8'!$L$10:$L$999,0),1)),INDEX('Cycle 9'!C$10:C$999,MATCH($A666,'Cycle 9'!$L$10:$L$999,0),1)),INDEX('Cycle 10'!C$10:C$999,MATCH($A666,'Cycle 10'!$L$10:$L$999,0),1)),INDEX('Cycle 11'!C$10:C$999,MATCH($A666,'Cycle 11'!$L$10:$L$999,0),1)),"")="","",IFERROR(IFERROR(IFERROR(IFERROR(IFERROR(IFERROR(IFERROR(IFERROR(IFERROR(IFERROR(IFERROR(IFERROR(INDEX(Summer!C$10:C$999,MATCH($A666,Summer!$L$10:$L$999,0),1),INDEX('Cycle 1'!C$10:C$999,MATCH($A666,'Cycle 1'!$L$10:$L$999,0),1)),INDEX('Cycle 2'!C$10:C$999,MATCH($A666,'Cycle 2'!$L$10:$L$999,0),1)),INDEX('Cycle 3'!C$10:C$999,MATCH($A666,'Cycle 3'!$L$10:$L$999,0),1)),INDEX('Cycle 4'!C$10:C$999,MATCH($A666,'Cycle 4'!$L$10:$L$999,0),1)),INDEX('Cycle 5'!C$10:C$999,MATCH($A666,'Cycle 5'!$L$10:$L$999,0),1)),INDEX('Cycle 6'!C$10:C$999,MATCH($A666,'Cycle 6'!$L$10:$L$999,0),1)),INDEX('Cycle 7'!C$10:C$999,MATCH($A666,'Cycle 7'!$L$10:$L$999,0),1)),INDEX('Cycle 8'!C$10:C$999,MATCH($A666,'Cycle 8'!$L$10:$L$999,0),1)),INDEX('Cycle 9'!C$10:C$999,MATCH($A666,'Cycle 9'!$L$10:$L$999,0),1)),INDEX('Cycle 10'!C$10:C$999,MATCH($A666,'Cycle 10'!$L$10:$L$999,0),1)),INDEX('Cycle 11'!C$10:C$999,MATCH($A666,'Cycle 11'!$L$10:$L$999,0),1)),""))</f>
        <v/>
      </c>
      <c r="E666" t="str">
        <f>IF(IFERROR(IFERROR(IFERROR(IFERROR(IFERROR(IFERROR(IFERROR(IFERROR(IFERROR(IFERROR(IFERROR(IFERROR(INDEX(Summer!D$10:D$999,MATCH($A666,Summer!$L$10:$L$999,0),1),INDEX('Cycle 1'!D$10:D$999,MATCH($A666,'Cycle 1'!$L$10:$L$999,0),1)),INDEX('Cycle 2'!D$10:D$999,MATCH($A666,'Cycle 2'!$L$10:$L$999,0),1)),INDEX('Cycle 3'!D$10:D$999,MATCH($A666,'Cycle 3'!$L$10:$L$999,0),1)),INDEX('Cycle 4'!D$10:D$999,MATCH($A666,'Cycle 4'!$L$10:$L$999,0),1)),INDEX('Cycle 5'!D$10:D$999,MATCH($A666,'Cycle 5'!$L$10:$L$999,0),1)),INDEX('Cycle 6'!D$10:D$999,MATCH($A666,'Cycle 6'!$L$10:$L$999,0),1)),INDEX('Cycle 7'!D$10:D$999,MATCH($A666,'Cycle 7'!$L$10:$L$999,0),1)),INDEX('Cycle 8'!D$10:D$999,MATCH($A666,'Cycle 8'!$L$10:$L$999,0),1)),INDEX('Cycle 9'!D$10:D$999,MATCH($A666,'Cycle 9'!$L$10:$L$999,0),1)),INDEX('Cycle 10'!D$10:D$999,MATCH($A666,'Cycle 10'!$L$10:$L$999,0),1)),INDEX('Cycle 11'!D$10:D$999,MATCH($A666,'Cycle 11'!$L$10:$L$999,0),1)),"")="","",IFERROR(IFERROR(IFERROR(IFERROR(IFERROR(IFERROR(IFERROR(IFERROR(IFERROR(IFERROR(IFERROR(IFERROR(INDEX(Summer!D$10:D$999,MATCH($A666,Summer!$L$10:$L$999,0),1),INDEX('Cycle 1'!D$10:D$999,MATCH($A666,'Cycle 1'!$L$10:$L$999,0),1)),INDEX('Cycle 2'!D$10:D$999,MATCH($A666,'Cycle 2'!$L$10:$L$999,0),1)),INDEX('Cycle 3'!D$10:D$999,MATCH($A666,'Cycle 3'!$L$10:$L$999,0),1)),INDEX('Cycle 4'!D$10:D$999,MATCH($A666,'Cycle 4'!$L$10:$L$999,0),1)),INDEX('Cycle 5'!D$10:D$999,MATCH($A666,'Cycle 5'!$L$10:$L$999,0),1)),INDEX('Cycle 6'!D$10:D$999,MATCH($A666,'Cycle 6'!$L$10:$L$999,0),1)),INDEX('Cycle 7'!D$10:D$999,MATCH($A666,'Cycle 7'!$L$10:$L$999,0),1)),INDEX('Cycle 8'!D$10:D$999,MATCH($A666,'Cycle 8'!$L$10:$L$999,0),1)),INDEX('Cycle 9'!D$10:D$999,MATCH($A666,'Cycle 9'!$L$10:$L$999,0),1)),INDEX('Cycle 10'!D$10:D$999,MATCH($A666,'Cycle 10'!$L$10:$L$999,0),1)),INDEX('Cycle 11'!D$10:D$999,MATCH($A666,'Cycle 11'!$L$10:$L$999,0),1)),""))</f>
        <v/>
      </c>
      <c r="F666" t="str">
        <f>IF(IFERROR(IFERROR(IFERROR(IFERROR(IFERROR(IFERROR(IFERROR(IFERROR(IFERROR(IFERROR(IFERROR(IFERROR(INDEX(Summer!E$10:E$999,MATCH($A666,Summer!$L$10:$L$999,0),1),INDEX('Cycle 1'!E$10:E$999,MATCH($A666,'Cycle 1'!$L$10:$L$999,0),1)),INDEX('Cycle 2'!E$10:E$999,MATCH($A666,'Cycle 2'!$L$10:$L$999,0),1)),INDEX('Cycle 3'!E$10:E$999,MATCH($A666,'Cycle 3'!$L$10:$L$999,0),1)),INDEX('Cycle 4'!E$10:E$999,MATCH($A666,'Cycle 4'!$L$10:$L$999,0),1)),INDEX('Cycle 5'!E$10:E$999,MATCH($A666,'Cycle 5'!$L$10:$L$999,0),1)),INDEX('Cycle 6'!E$10:E$999,MATCH($A666,'Cycle 6'!$L$10:$L$999,0),1)),INDEX('Cycle 7'!E$10:E$999,MATCH($A666,'Cycle 7'!$L$10:$L$999,0),1)),INDEX('Cycle 8'!E$10:E$999,MATCH($A666,'Cycle 8'!$L$10:$L$999,0),1)),INDEX('Cycle 9'!E$10:E$999,MATCH($A666,'Cycle 9'!$L$10:$L$999,0),1)),INDEX('Cycle 10'!E$10:E$999,MATCH($A666,'Cycle 10'!$L$10:$L$999,0),1)),INDEX('Cycle 11'!E$10:E$999,MATCH($A666,'Cycle 11'!$L$10:$L$999,0),1)),"")="","",IFERROR(IFERROR(IFERROR(IFERROR(IFERROR(IFERROR(IFERROR(IFERROR(IFERROR(IFERROR(IFERROR(IFERROR(INDEX(Summer!E$10:E$999,MATCH($A666,Summer!$L$10:$L$999,0),1),INDEX('Cycle 1'!E$10:E$999,MATCH($A666,'Cycle 1'!$L$10:$L$999,0),1)),INDEX('Cycle 2'!E$10:E$999,MATCH($A666,'Cycle 2'!$L$10:$L$999,0),1)),INDEX('Cycle 3'!E$10:E$999,MATCH($A666,'Cycle 3'!$L$10:$L$999,0),1)),INDEX('Cycle 4'!E$10:E$999,MATCH($A666,'Cycle 4'!$L$10:$L$999,0),1)),INDEX('Cycle 5'!E$10:E$999,MATCH($A666,'Cycle 5'!$L$10:$L$999,0),1)),INDEX('Cycle 6'!E$10:E$999,MATCH($A666,'Cycle 6'!$L$10:$L$999,0),1)),INDEX('Cycle 7'!E$10:E$999,MATCH($A666,'Cycle 7'!$L$10:$L$999,0),1)),INDEX('Cycle 8'!E$10:E$999,MATCH($A666,'Cycle 8'!$L$10:$L$999,0),1)),INDEX('Cycle 9'!E$10:E$999,MATCH($A666,'Cycle 9'!$L$10:$L$999,0),1)),INDEX('Cycle 10'!E$10:E$999,MATCH($A666,'Cycle 10'!$L$10:$L$999,0),1)),INDEX('Cycle 11'!E$10:E$999,MATCH($A666,'Cycle 11'!$L$10:$L$999,0),1)),""))</f>
        <v/>
      </c>
      <c r="G666" t="str">
        <f>IF(IFERROR(IFERROR(IFERROR(IFERROR(IFERROR(IFERROR(IFERROR(IFERROR(IFERROR(IFERROR(IFERROR(IFERROR(INDEX(Summer!F$10:F$999,MATCH($A666,Summer!$L$10:$L$999,0),1),INDEX('Cycle 1'!F$10:F$999,MATCH($A666,'Cycle 1'!$L$10:$L$999,0),1)),INDEX('Cycle 2'!F$10:F$999,MATCH($A666,'Cycle 2'!$L$10:$L$999,0),1)),INDEX('Cycle 3'!F$10:F$999,MATCH($A666,'Cycle 3'!$L$10:$L$999,0),1)),INDEX('Cycle 4'!F$10:F$999,MATCH($A666,'Cycle 4'!$L$10:$L$999,0),1)),INDEX('Cycle 5'!F$10:F$999,MATCH($A666,'Cycle 5'!$L$10:$L$999,0),1)),INDEX('Cycle 6'!F$10:F$999,MATCH($A666,'Cycle 6'!$L$10:$L$999,0),1)),INDEX('Cycle 7'!F$10:F$999,MATCH($A666,'Cycle 7'!$L$10:$L$999,0),1)),INDEX('Cycle 8'!F$10:F$999,MATCH($A666,'Cycle 8'!$L$10:$L$999,0),1)),INDEX('Cycle 9'!F$10:F$999,MATCH($A666,'Cycle 9'!$L$10:$L$999,0),1)),INDEX('Cycle 10'!F$10:F$999,MATCH($A666,'Cycle 10'!$L$10:$L$999,0),1)),INDEX('Cycle 11'!F$10:F$999,MATCH($A666,'Cycle 11'!$L$10:$L$999,0),1)),"")="","",IFERROR(IFERROR(IFERROR(IFERROR(IFERROR(IFERROR(IFERROR(IFERROR(IFERROR(IFERROR(IFERROR(IFERROR(INDEX(Summer!F$10:F$999,MATCH($A666,Summer!$L$10:$L$999,0),1),INDEX('Cycle 1'!F$10:F$999,MATCH($A666,'Cycle 1'!$L$10:$L$999,0),1)),INDEX('Cycle 2'!F$10:F$999,MATCH($A666,'Cycle 2'!$L$10:$L$999,0),1)),INDEX('Cycle 3'!F$10:F$999,MATCH($A666,'Cycle 3'!$L$10:$L$999,0),1)),INDEX('Cycle 4'!F$10:F$999,MATCH($A666,'Cycle 4'!$L$10:$L$999,0),1)),INDEX('Cycle 5'!F$10:F$999,MATCH($A666,'Cycle 5'!$L$10:$L$999,0),1)),INDEX('Cycle 6'!F$10:F$999,MATCH($A666,'Cycle 6'!$L$10:$L$999,0),1)),INDEX('Cycle 7'!F$10:F$999,MATCH($A666,'Cycle 7'!$L$10:$L$999,0),1)),INDEX('Cycle 8'!F$10:F$999,MATCH($A666,'Cycle 8'!$L$10:$L$999,0),1)),INDEX('Cycle 9'!F$10:F$999,MATCH($A666,'Cycle 9'!$L$10:$L$999,0),1)),INDEX('Cycle 10'!F$10:F$999,MATCH($A666,'Cycle 10'!$L$10:$L$999,0),1)),INDEX('Cycle 11'!F$10:F$999,MATCH($A666,'Cycle 11'!$L$10:$L$999,0),1)),""))</f>
        <v/>
      </c>
      <c r="H666" t="str">
        <f>IF(IFERROR(IFERROR(IFERROR(IFERROR(IFERROR(IFERROR(IFERROR(IFERROR(IFERROR(IFERROR(IFERROR(IFERROR(INDEX(Summer!G$10:G$999,MATCH($A666,Summer!$L$10:$L$999,0),1),INDEX('Cycle 1'!G$10:G$999,MATCH($A666,'Cycle 1'!$L$10:$L$999,0),1)),INDEX('Cycle 2'!G$10:G$999,MATCH($A666,'Cycle 2'!$L$10:$L$999,0),1)),INDEX('Cycle 3'!G$10:G$999,MATCH($A666,'Cycle 3'!$L$10:$L$999,0),1)),INDEX('Cycle 4'!G$10:G$999,MATCH($A666,'Cycle 4'!$L$10:$L$999,0),1)),INDEX('Cycle 5'!G$10:G$999,MATCH($A666,'Cycle 5'!$L$10:$L$999,0),1)),INDEX('Cycle 6'!G$10:G$999,MATCH($A666,'Cycle 6'!$L$10:$L$999,0),1)),INDEX('Cycle 7'!G$10:G$999,MATCH($A666,'Cycle 7'!$L$10:$L$999,0),1)),INDEX('Cycle 8'!G$10:G$999,MATCH($A666,'Cycle 8'!$L$10:$L$999,0),1)),INDEX('Cycle 9'!G$10:G$999,MATCH($A666,'Cycle 9'!$L$10:$L$999,0),1)),INDEX('Cycle 10'!G$10:G$999,MATCH($A666,'Cycle 10'!$L$10:$L$999,0),1)),INDEX('Cycle 11'!G$10:G$999,MATCH($A666,'Cycle 11'!$L$10:$L$999,0),1)),"")="","",IFERROR(IFERROR(IFERROR(IFERROR(IFERROR(IFERROR(IFERROR(IFERROR(IFERROR(IFERROR(IFERROR(IFERROR(INDEX(Summer!G$10:G$999,MATCH($A666,Summer!$L$10:$L$999,0),1),INDEX('Cycle 1'!G$10:G$999,MATCH($A666,'Cycle 1'!$L$10:$L$999,0),1)),INDEX('Cycle 2'!G$10:G$999,MATCH($A666,'Cycle 2'!$L$10:$L$999,0),1)),INDEX('Cycle 3'!G$10:G$999,MATCH($A666,'Cycle 3'!$L$10:$L$999,0),1)),INDEX('Cycle 4'!G$10:G$999,MATCH($A666,'Cycle 4'!$L$10:$L$999,0),1)),INDEX('Cycle 5'!G$10:G$999,MATCH($A666,'Cycle 5'!$L$10:$L$999,0),1)),INDEX('Cycle 6'!G$10:G$999,MATCH($A666,'Cycle 6'!$L$10:$L$999,0),1)),INDEX('Cycle 7'!G$10:G$999,MATCH($A666,'Cycle 7'!$L$10:$L$999,0),1)),INDEX('Cycle 8'!G$10:G$999,MATCH($A666,'Cycle 8'!$L$10:$L$999,0),1)),INDEX('Cycle 9'!G$10:G$999,MATCH($A666,'Cycle 9'!$L$10:$L$999,0),1)),INDEX('Cycle 10'!G$10:G$999,MATCH($A666,'Cycle 10'!$L$10:$L$999,0),1)),INDEX('Cycle 11'!G$10:G$999,MATCH($A666,'Cycle 11'!$L$10:$L$999,0),1)),""))</f>
        <v/>
      </c>
      <c r="I666">
        <f>IFERROR(IF(C666="",MAX(I$1:I665),IF(ROW(C$2)=ROW(C666),1,IF(ISERROR(VLOOKUP(C666,C$2:C665,1,FALSE)),MAX(I$1:I665)+1,MAX(I$1:I665)))),"")</f>
        <v>0</v>
      </c>
      <c r="J666" t="str">
        <f t="shared" si="76"/>
        <v/>
      </c>
      <c r="K666" t="str">
        <f t="shared" si="79"/>
        <v/>
      </c>
      <c r="L666" t="str">
        <f t="shared" si="79"/>
        <v/>
      </c>
      <c r="M666" t="str">
        <f t="shared" si="79"/>
        <v/>
      </c>
      <c r="N666" t="str">
        <f t="shared" si="79"/>
        <v/>
      </c>
      <c r="O666" t="str">
        <f t="shared" si="79"/>
        <v/>
      </c>
      <c r="P666" t="str">
        <f t="shared" si="79"/>
        <v/>
      </c>
      <c r="Q666" t="str">
        <f t="shared" si="79"/>
        <v/>
      </c>
      <c r="R666" t="str">
        <f t="shared" si="79"/>
        <v/>
      </c>
      <c r="S666" t="str">
        <f t="shared" si="79"/>
        <v/>
      </c>
      <c r="T666" t="str">
        <f t="shared" si="79"/>
        <v/>
      </c>
      <c r="U666" t="str">
        <f t="shared" si="79"/>
        <v/>
      </c>
      <c r="V666" t="str">
        <f t="shared" si="79"/>
        <v/>
      </c>
      <c r="W666" t="str">
        <f t="shared" si="77"/>
        <v/>
      </c>
      <c r="X666">
        <f>IF(OR(H666="No",H666=""),0,IF(COUNTIFS(H$2:H666,"Yes",C$2:C666,C666)&gt;1,0,COUNTIFS(H$2:H666,"Yes",C$2:C666,C666)))+IF(X665=$X$1,0,X665)</f>
        <v>0</v>
      </c>
    </row>
    <row r="667" spans="1:24" x14ac:dyDescent="0.3">
      <c r="A667">
        <f>ROWS($A$2:$A667)</f>
        <v>666</v>
      </c>
      <c r="B667" t="str">
        <f>IF(ISERROR(VLOOKUP(A667,Summer!L$11:L$500,1,FALSE)),IF(ISERROR(VLOOKUP(A667,'Cycle 1'!L$11:L$500,1,FALSE)),IF(ISERROR(VLOOKUP(A667,'Cycle 2'!L$11:L$500,1,FALSE)),IF(ISERROR(VLOOKUP(A667,'Cycle 3'!L$11:L$500,1,FALSE)),IF(ISERROR(VLOOKUP(A667,'Cycle 4'!L$11:L$500,1,FALSE)),IF(ISERROR(VLOOKUP(A667,'Cycle 5'!L$11:L$500,1,FALSE)),IF(ISERROR(VLOOKUP(A667,'Cycle 6'!L$11:L$500,1,FALSE)),IF(ISERROR(VLOOKUP(A667,'Cycle 7'!L$11:L$500,1,FALSE)),IF(ISERROR(VLOOKUP(A667,'Cycle 8'!L$11:L$500,1,FALSE)),IF(ISERROR(VLOOKUP(A667,'Cycle 9'!L$11:L$500,1,FALSE)),IF(ISERROR(VLOOKUP(A667,'Cycle 10'!L$11:L$500,1,FALSE)),IF(ISERROR(VLOOKUP(A667,'Cycle 11'!L$11:L$500,1,FALSE)),"","Cycle 11"),"Cycle 10"),"Cycle 9"),"Cycle 8"),"Cycle 7"),"Cycle 6"),"Cycle 5"),"Cycle 4"),"Cycle 3"),"Cycle 2"),"Cycle 1"),"Summer")</f>
        <v/>
      </c>
      <c r="C667" t="str">
        <f>IF(IFERROR(IFERROR(IFERROR(IFERROR(IFERROR(IFERROR(IFERROR(IFERROR(IFERROR(IFERROR(IFERROR(IFERROR(INDEX(Summer!B$10:B$999,MATCH($A667,Summer!$L$10:$L$999,0),1),INDEX('Cycle 1'!B$10:B$999,MATCH($A667,'Cycle 1'!$L$10:$L$999,0),1)),INDEX('Cycle 2'!B$10:B$999,MATCH($A667,'Cycle 2'!$L$10:$L$999,0),1)),INDEX('Cycle 3'!B$10:B$999,MATCH($A667,'Cycle 3'!$L$10:$L$999,0),1)),INDEX('Cycle 4'!B$10:B$999,MATCH($A667,'Cycle 4'!$L$10:$L$999,0),1)),INDEX('Cycle 5'!B$10:B$999,MATCH($A667,'Cycle 5'!$L$10:$L$999,0),1)),INDEX('Cycle 6'!B$10:B$999,MATCH($A667,'Cycle 6'!$L$10:$L$999,0),1)),INDEX('Cycle 7'!B$10:B$999,MATCH($A667,'Cycle 7'!$L$10:$L$999,0),1)),INDEX('Cycle 8'!B$10:B$999,MATCH($A667,'Cycle 8'!$L$10:$L$999,0),1)),INDEX('Cycle 9'!B$10:B$999,MATCH($A667,'Cycle 9'!$L$10:$L$999,0),1)),INDEX('Cycle 10'!B$10:B$999,MATCH($A667,'Cycle 10'!$L$10:$L$999,0),1)),INDEX('Cycle 11'!B$10:B$999,MATCH($A667,'Cycle 11'!$L$10:$L$999,0),1)),"")="","",IFERROR(IFERROR(IFERROR(IFERROR(IFERROR(IFERROR(IFERROR(IFERROR(IFERROR(IFERROR(IFERROR(IFERROR(INDEX(Summer!B$10:B$999,MATCH($A667,Summer!$L$10:$L$999,0),1),INDEX('Cycle 1'!B$10:B$999,MATCH($A667,'Cycle 1'!$L$10:$L$999,0),1)),INDEX('Cycle 2'!B$10:B$999,MATCH($A667,'Cycle 2'!$L$10:$L$999,0),1)),INDEX('Cycle 3'!B$10:B$999,MATCH($A667,'Cycle 3'!$L$10:$L$999,0),1)),INDEX('Cycle 4'!B$10:B$999,MATCH($A667,'Cycle 4'!$L$10:$L$999,0),1)),INDEX('Cycle 5'!B$10:B$999,MATCH($A667,'Cycle 5'!$L$10:$L$999,0),1)),INDEX('Cycle 6'!B$10:B$999,MATCH($A667,'Cycle 6'!$L$10:$L$999,0),1)),INDEX('Cycle 7'!B$10:B$999,MATCH($A667,'Cycle 7'!$L$10:$L$999,0),1)),INDEX('Cycle 8'!B$10:B$999,MATCH($A667,'Cycle 8'!$L$10:$L$999,0),1)),INDEX('Cycle 9'!B$10:B$999,MATCH($A667,'Cycle 9'!$L$10:$L$999,0),1)),INDEX('Cycle 10'!B$10:B$999,MATCH($A667,'Cycle 10'!$L$10:$L$999,0),1)),INDEX('Cycle 11'!B$10:B$999,MATCH($A667,'Cycle 11'!$L$10:$L$999,0),1)),""))</f>
        <v/>
      </c>
      <c r="D667" t="str">
        <f>IF(IFERROR(IFERROR(IFERROR(IFERROR(IFERROR(IFERROR(IFERROR(IFERROR(IFERROR(IFERROR(IFERROR(IFERROR(INDEX(Summer!C$10:C$999,MATCH($A667,Summer!$L$10:$L$999,0),1),INDEX('Cycle 1'!C$10:C$999,MATCH($A667,'Cycle 1'!$L$10:$L$999,0),1)),INDEX('Cycle 2'!C$10:C$999,MATCH($A667,'Cycle 2'!$L$10:$L$999,0),1)),INDEX('Cycle 3'!C$10:C$999,MATCH($A667,'Cycle 3'!$L$10:$L$999,0),1)),INDEX('Cycle 4'!C$10:C$999,MATCH($A667,'Cycle 4'!$L$10:$L$999,0),1)),INDEX('Cycle 5'!C$10:C$999,MATCH($A667,'Cycle 5'!$L$10:$L$999,0),1)),INDEX('Cycle 6'!C$10:C$999,MATCH($A667,'Cycle 6'!$L$10:$L$999,0),1)),INDEX('Cycle 7'!C$10:C$999,MATCH($A667,'Cycle 7'!$L$10:$L$999,0),1)),INDEX('Cycle 8'!C$10:C$999,MATCH($A667,'Cycle 8'!$L$10:$L$999,0),1)),INDEX('Cycle 9'!C$10:C$999,MATCH($A667,'Cycle 9'!$L$10:$L$999,0),1)),INDEX('Cycle 10'!C$10:C$999,MATCH($A667,'Cycle 10'!$L$10:$L$999,0),1)),INDEX('Cycle 11'!C$10:C$999,MATCH($A667,'Cycle 11'!$L$10:$L$999,0),1)),"")="","",IFERROR(IFERROR(IFERROR(IFERROR(IFERROR(IFERROR(IFERROR(IFERROR(IFERROR(IFERROR(IFERROR(IFERROR(INDEX(Summer!C$10:C$999,MATCH($A667,Summer!$L$10:$L$999,0),1),INDEX('Cycle 1'!C$10:C$999,MATCH($A667,'Cycle 1'!$L$10:$L$999,0),1)),INDEX('Cycle 2'!C$10:C$999,MATCH($A667,'Cycle 2'!$L$10:$L$999,0),1)),INDEX('Cycle 3'!C$10:C$999,MATCH($A667,'Cycle 3'!$L$10:$L$999,0),1)),INDEX('Cycle 4'!C$10:C$999,MATCH($A667,'Cycle 4'!$L$10:$L$999,0),1)),INDEX('Cycle 5'!C$10:C$999,MATCH($A667,'Cycle 5'!$L$10:$L$999,0),1)),INDEX('Cycle 6'!C$10:C$999,MATCH($A667,'Cycle 6'!$L$10:$L$999,0),1)),INDEX('Cycle 7'!C$10:C$999,MATCH($A667,'Cycle 7'!$L$10:$L$999,0),1)),INDEX('Cycle 8'!C$10:C$999,MATCH($A667,'Cycle 8'!$L$10:$L$999,0),1)),INDEX('Cycle 9'!C$10:C$999,MATCH($A667,'Cycle 9'!$L$10:$L$999,0),1)),INDEX('Cycle 10'!C$10:C$999,MATCH($A667,'Cycle 10'!$L$10:$L$999,0),1)),INDEX('Cycle 11'!C$10:C$999,MATCH($A667,'Cycle 11'!$L$10:$L$999,0),1)),""))</f>
        <v/>
      </c>
      <c r="E667" t="str">
        <f>IF(IFERROR(IFERROR(IFERROR(IFERROR(IFERROR(IFERROR(IFERROR(IFERROR(IFERROR(IFERROR(IFERROR(IFERROR(INDEX(Summer!D$10:D$999,MATCH($A667,Summer!$L$10:$L$999,0),1),INDEX('Cycle 1'!D$10:D$999,MATCH($A667,'Cycle 1'!$L$10:$L$999,0),1)),INDEX('Cycle 2'!D$10:D$999,MATCH($A667,'Cycle 2'!$L$10:$L$999,0),1)),INDEX('Cycle 3'!D$10:D$999,MATCH($A667,'Cycle 3'!$L$10:$L$999,0),1)),INDEX('Cycle 4'!D$10:D$999,MATCH($A667,'Cycle 4'!$L$10:$L$999,0),1)),INDEX('Cycle 5'!D$10:D$999,MATCH($A667,'Cycle 5'!$L$10:$L$999,0),1)),INDEX('Cycle 6'!D$10:D$999,MATCH($A667,'Cycle 6'!$L$10:$L$999,0),1)),INDEX('Cycle 7'!D$10:D$999,MATCH($A667,'Cycle 7'!$L$10:$L$999,0),1)),INDEX('Cycle 8'!D$10:D$999,MATCH($A667,'Cycle 8'!$L$10:$L$999,0),1)),INDEX('Cycle 9'!D$10:D$999,MATCH($A667,'Cycle 9'!$L$10:$L$999,0),1)),INDEX('Cycle 10'!D$10:D$999,MATCH($A667,'Cycle 10'!$L$10:$L$999,0),1)),INDEX('Cycle 11'!D$10:D$999,MATCH($A667,'Cycle 11'!$L$10:$L$999,0),1)),"")="","",IFERROR(IFERROR(IFERROR(IFERROR(IFERROR(IFERROR(IFERROR(IFERROR(IFERROR(IFERROR(IFERROR(IFERROR(INDEX(Summer!D$10:D$999,MATCH($A667,Summer!$L$10:$L$999,0),1),INDEX('Cycle 1'!D$10:D$999,MATCH($A667,'Cycle 1'!$L$10:$L$999,0),1)),INDEX('Cycle 2'!D$10:D$999,MATCH($A667,'Cycle 2'!$L$10:$L$999,0),1)),INDEX('Cycle 3'!D$10:D$999,MATCH($A667,'Cycle 3'!$L$10:$L$999,0),1)),INDEX('Cycle 4'!D$10:D$999,MATCH($A667,'Cycle 4'!$L$10:$L$999,0),1)),INDEX('Cycle 5'!D$10:D$999,MATCH($A667,'Cycle 5'!$L$10:$L$999,0),1)),INDEX('Cycle 6'!D$10:D$999,MATCH($A667,'Cycle 6'!$L$10:$L$999,0),1)),INDEX('Cycle 7'!D$10:D$999,MATCH($A667,'Cycle 7'!$L$10:$L$999,0),1)),INDEX('Cycle 8'!D$10:D$999,MATCH($A667,'Cycle 8'!$L$10:$L$999,0),1)),INDEX('Cycle 9'!D$10:D$999,MATCH($A667,'Cycle 9'!$L$10:$L$999,0),1)),INDEX('Cycle 10'!D$10:D$999,MATCH($A667,'Cycle 10'!$L$10:$L$999,0),1)),INDEX('Cycle 11'!D$10:D$999,MATCH($A667,'Cycle 11'!$L$10:$L$999,0),1)),""))</f>
        <v/>
      </c>
      <c r="F667" t="str">
        <f>IF(IFERROR(IFERROR(IFERROR(IFERROR(IFERROR(IFERROR(IFERROR(IFERROR(IFERROR(IFERROR(IFERROR(IFERROR(INDEX(Summer!E$10:E$999,MATCH($A667,Summer!$L$10:$L$999,0),1),INDEX('Cycle 1'!E$10:E$999,MATCH($A667,'Cycle 1'!$L$10:$L$999,0),1)),INDEX('Cycle 2'!E$10:E$999,MATCH($A667,'Cycle 2'!$L$10:$L$999,0),1)),INDEX('Cycle 3'!E$10:E$999,MATCH($A667,'Cycle 3'!$L$10:$L$999,0),1)),INDEX('Cycle 4'!E$10:E$999,MATCH($A667,'Cycle 4'!$L$10:$L$999,0),1)),INDEX('Cycle 5'!E$10:E$999,MATCH($A667,'Cycle 5'!$L$10:$L$999,0),1)),INDEX('Cycle 6'!E$10:E$999,MATCH($A667,'Cycle 6'!$L$10:$L$999,0),1)),INDEX('Cycle 7'!E$10:E$999,MATCH($A667,'Cycle 7'!$L$10:$L$999,0),1)),INDEX('Cycle 8'!E$10:E$999,MATCH($A667,'Cycle 8'!$L$10:$L$999,0),1)),INDEX('Cycle 9'!E$10:E$999,MATCH($A667,'Cycle 9'!$L$10:$L$999,0),1)),INDEX('Cycle 10'!E$10:E$999,MATCH($A667,'Cycle 10'!$L$10:$L$999,0),1)),INDEX('Cycle 11'!E$10:E$999,MATCH($A667,'Cycle 11'!$L$10:$L$999,0),1)),"")="","",IFERROR(IFERROR(IFERROR(IFERROR(IFERROR(IFERROR(IFERROR(IFERROR(IFERROR(IFERROR(IFERROR(IFERROR(INDEX(Summer!E$10:E$999,MATCH($A667,Summer!$L$10:$L$999,0),1),INDEX('Cycle 1'!E$10:E$999,MATCH($A667,'Cycle 1'!$L$10:$L$999,0),1)),INDEX('Cycle 2'!E$10:E$999,MATCH($A667,'Cycle 2'!$L$10:$L$999,0),1)),INDEX('Cycle 3'!E$10:E$999,MATCH($A667,'Cycle 3'!$L$10:$L$999,0),1)),INDEX('Cycle 4'!E$10:E$999,MATCH($A667,'Cycle 4'!$L$10:$L$999,0),1)),INDEX('Cycle 5'!E$10:E$999,MATCH($A667,'Cycle 5'!$L$10:$L$999,0),1)),INDEX('Cycle 6'!E$10:E$999,MATCH($A667,'Cycle 6'!$L$10:$L$999,0),1)),INDEX('Cycle 7'!E$10:E$999,MATCH($A667,'Cycle 7'!$L$10:$L$999,0),1)),INDEX('Cycle 8'!E$10:E$999,MATCH($A667,'Cycle 8'!$L$10:$L$999,0),1)),INDEX('Cycle 9'!E$10:E$999,MATCH($A667,'Cycle 9'!$L$10:$L$999,0),1)),INDEX('Cycle 10'!E$10:E$999,MATCH($A667,'Cycle 10'!$L$10:$L$999,0),1)),INDEX('Cycle 11'!E$10:E$999,MATCH($A667,'Cycle 11'!$L$10:$L$999,0),1)),""))</f>
        <v/>
      </c>
      <c r="G667" t="str">
        <f>IF(IFERROR(IFERROR(IFERROR(IFERROR(IFERROR(IFERROR(IFERROR(IFERROR(IFERROR(IFERROR(IFERROR(IFERROR(INDEX(Summer!F$10:F$999,MATCH($A667,Summer!$L$10:$L$999,0),1),INDEX('Cycle 1'!F$10:F$999,MATCH($A667,'Cycle 1'!$L$10:$L$999,0),1)),INDEX('Cycle 2'!F$10:F$999,MATCH($A667,'Cycle 2'!$L$10:$L$999,0),1)),INDEX('Cycle 3'!F$10:F$999,MATCH($A667,'Cycle 3'!$L$10:$L$999,0),1)),INDEX('Cycle 4'!F$10:F$999,MATCH($A667,'Cycle 4'!$L$10:$L$999,0),1)),INDEX('Cycle 5'!F$10:F$999,MATCH($A667,'Cycle 5'!$L$10:$L$999,0),1)),INDEX('Cycle 6'!F$10:F$999,MATCH($A667,'Cycle 6'!$L$10:$L$999,0),1)),INDEX('Cycle 7'!F$10:F$999,MATCH($A667,'Cycle 7'!$L$10:$L$999,0),1)),INDEX('Cycle 8'!F$10:F$999,MATCH($A667,'Cycle 8'!$L$10:$L$999,0),1)),INDEX('Cycle 9'!F$10:F$999,MATCH($A667,'Cycle 9'!$L$10:$L$999,0),1)),INDEX('Cycle 10'!F$10:F$999,MATCH($A667,'Cycle 10'!$L$10:$L$999,0),1)),INDEX('Cycle 11'!F$10:F$999,MATCH($A667,'Cycle 11'!$L$10:$L$999,0),1)),"")="","",IFERROR(IFERROR(IFERROR(IFERROR(IFERROR(IFERROR(IFERROR(IFERROR(IFERROR(IFERROR(IFERROR(IFERROR(INDEX(Summer!F$10:F$999,MATCH($A667,Summer!$L$10:$L$999,0),1),INDEX('Cycle 1'!F$10:F$999,MATCH($A667,'Cycle 1'!$L$10:$L$999,0),1)),INDEX('Cycle 2'!F$10:F$999,MATCH($A667,'Cycle 2'!$L$10:$L$999,0),1)),INDEX('Cycle 3'!F$10:F$999,MATCH($A667,'Cycle 3'!$L$10:$L$999,0),1)),INDEX('Cycle 4'!F$10:F$999,MATCH($A667,'Cycle 4'!$L$10:$L$999,0),1)),INDEX('Cycle 5'!F$10:F$999,MATCH($A667,'Cycle 5'!$L$10:$L$999,0),1)),INDEX('Cycle 6'!F$10:F$999,MATCH($A667,'Cycle 6'!$L$10:$L$999,0),1)),INDEX('Cycle 7'!F$10:F$999,MATCH($A667,'Cycle 7'!$L$10:$L$999,0),1)),INDEX('Cycle 8'!F$10:F$999,MATCH($A667,'Cycle 8'!$L$10:$L$999,0),1)),INDEX('Cycle 9'!F$10:F$999,MATCH($A667,'Cycle 9'!$L$10:$L$999,0),1)),INDEX('Cycle 10'!F$10:F$999,MATCH($A667,'Cycle 10'!$L$10:$L$999,0),1)),INDEX('Cycle 11'!F$10:F$999,MATCH($A667,'Cycle 11'!$L$10:$L$999,0),1)),""))</f>
        <v/>
      </c>
      <c r="H667" t="str">
        <f>IF(IFERROR(IFERROR(IFERROR(IFERROR(IFERROR(IFERROR(IFERROR(IFERROR(IFERROR(IFERROR(IFERROR(IFERROR(INDEX(Summer!G$10:G$999,MATCH($A667,Summer!$L$10:$L$999,0),1),INDEX('Cycle 1'!G$10:G$999,MATCH($A667,'Cycle 1'!$L$10:$L$999,0),1)),INDEX('Cycle 2'!G$10:G$999,MATCH($A667,'Cycle 2'!$L$10:$L$999,0),1)),INDEX('Cycle 3'!G$10:G$999,MATCH($A667,'Cycle 3'!$L$10:$L$999,0),1)),INDEX('Cycle 4'!G$10:G$999,MATCH($A667,'Cycle 4'!$L$10:$L$999,0),1)),INDEX('Cycle 5'!G$10:G$999,MATCH($A667,'Cycle 5'!$L$10:$L$999,0),1)),INDEX('Cycle 6'!G$10:G$999,MATCH($A667,'Cycle 6'!$L$10:$L$999,0),1)),INDEX('Cycle 7'!G$10:G$999,MATCH($A667,'Cycle 7'!$L$10:$L$999,0),1)),INDEX('Cycle 8'!G$10:G$999,MATCH($A667,'Cycle 8'!$L$10:$L$999,0),1)),INDEX('Cycle 9'!G$10:G$999,MATCH($A667,'Cycle 9'!$L$10:$L$999,0),1)),INDEX('Cycle 10'!G$10:G$999,MATCH($A667,'Cycle 10'!$L$10:$L$999,0),1)),INDEX('Cycle 11'!G$10:G$999,MATCH($A667,'Cycle 11'!$L$10:$L$999,0),1)),"")="","",IFERROR(IFERROR(IFERROR(IFERROR(IFERROR(IFERROR(IFERROR(IFERROR(IFERROR(IFERROR(IFERROR(IFERROR(INDEX(Summer!G$10:G$999,MATCH($A667,Summer!$L$10:$L$999,0),1),INDEX('Cycle 1'!G$10:G$999,MATCH($A667,'Cycle 1'!$L$10:$L$999,0),1)),INDEX('Cycle 2'!G$10:G$999,MATCH($A667,'Cycle 2'!$L$10:$L$999,0),1)),INDEX('Cycle 3'!G$10:G$999,MATCH($A667,'Cycle 3'!$L$10:$L$999,0),1)),INDEX('Cycle 4'!G$10:G$999,MATCH($A667,'Cycle 4'!$L$10:$L$999,0),1)),INDEX('Cycle 5'!G$10:G$999,MATCH($A667,'Cycle 5'!$L$10:$L$999,0),1)),INDEX('Cycle 6'!G$10:G$999,MATCH($A667,'Cycle 6'!$L$10:$L$999,0),1)),INDEX('Cycle 7'!G$10:G$999,MATCH($A667,'Cycle 7'!$L$10:$L$999,0),1)),INDEX('Cycle 8'!G$10:G$999,MATCH($A667,'Cycle 8'!$L$10:$L$999,0),1)),INDEX('Cycle 9'!G$10:G$999,MATCH($A667,'Cycle 9'!$L$10:$L$999,0),1)),INDEX('Cycle 10'!G$10:G$999,MATCH($A667,'Cycle 10'!$L$10:$L$999,0),1)),INDEX('Cycle 11'!G$10:G$999,MATCH($A667,'Cycle 11'!$L$10:$L$999,0),1)),""))</f>
        <v/>
      </c>
      <c r="I667">
        <f>IFERROR(IF(C667="",MAX(I$1:I666),IF(ROW(C$2)=ROW(C667),1,IF(ISERROR(VLOOKUP(C667,C$2:C666,1,FALSE)),MAX(I$1:I666)+1,MAX(I$1:I666)))),"")</f>
        <v>0</v>
      </c>
      <c r="J667" t="str">
        <f t="shared" si="76"/>
        <v/>
      </c>
      <c r="K667" t="str">
        <f t="shared" si="79"/>
        <v/>
      </c>
      <c r="L667" t="str">
        <f t="shared" si="79"/>
        <v/>
      </c>
      <c r="M667" t="str">
        <f t="shared" si="79"/>
        <v/>
      </c>
      <c r="N667" t="str">
        <f t="shared" si="79"/>
        <v/>
      </c>
      <c r="O667" t="str">
        <f t="shared" si="79"/>
        <v/>
      </c>
      <c r="P667" t="str">
        <f t="shared" si="79"/>
        <v/>
      </c>
      <c r="Q667" t="str">
        <f t="shared" si="79"/>
        <v/>
      </c>
      <c r="R667" t="str">
        <f t="shared" si="79"/>
        <v/>
      </c>
      <c r="S667" t="str">
        <f t="shared" si="79"/>
        <v/>
      </c>
      <c r="T667" t="str">
        <f t="shared" si="79"/>
        <v/>
      </c>
      <c r="U667" t="str">
        <f t="shared" si="79"/>
        <v/>
      </c>
      <c r="V667" t="str">
        <f t="shared" si="79"/>
        <v/>
      </c>
      <c r="W667" t="str">
        <f t="shared" si="77"/>
        <v/>
      </c>
      <c r="X667">
        <f>IF(OR(H667="No",H667=""),0,IF(COUNTIFS(H$2:H667,"Yes",C$2:C667,C667)&gt;1,0,COUNTIFS(H$2:H667,"Yes",C$2:C667,C667)))+IF(X666=$X$1,0,X666)</f>
        <v>0</v>
      </c>
    </row>
    <row r="668" spans="1:24" x14ac:dyDescent="0.3">
      <c r="A668">
        <f>ROWS($A$2:$A668)</f>
        <v>667</v>
      </c>
      <c r="B668" t="str">
        <f>IF(ISERROR(VLOOKUP(A668,Summer!L$11:L$500,1,FALSE)),IF(ISERROR(VLOOKUP(A668,'Cycle 1'!L$11:L$500,1,FALSE)),IF(ISERROR(VLOOKUP(A668,'Cycle 2'!L$11:L$500,1,FALSE)),IF(ISERROR(VLOOKUP(A668,'Cycle 3'!L$11:L$500,1,FALSE)),IF(ISERROR(VLOOKUP(A668,'Cycle 4'!L$11:L$500,1,FALSE)),IF(ISERROR(VLOOKUP(A668,'Cycle 5'!L$11:L$500,1,FALSE)),IF(ISERROR(VLOOKUP(A668,'Cycle 6'!L$11:L$500,1,FALSE)),IF(ISERROR(VLOOKUP(A668,'Cycle 7'!L$11:L$500,1,FALSE)),IF(ISERROR(VLOOKUP(A668,'Cycle 8'!L$11:L$500,1,FALSE)),IF(ISERROR(VLOOKUP(A668,'Cycle 9'!L$11:L$500,1,FALSE)),IF(ISERROR(VLOOKUP(A668,'Cycle 10'!L$11:L$500,1,FALSE)),IF(ISERROR(VLOOKUP(A668,'Cycle 11'!L$11:L$500,1,FALSE)),"","Cycle 11"),"Cycle 10"),"Cycle 9"),"Cycle 8"),"Cycle 7"),"Cycle 6"),"Cycle 5"),"Cycle 4"),"Cycle 3"),"Cycle 2"),"Cycle 1"),"Summer")</f>
        <v/>
      </c>
      <c r="C668" t="str">
        <f>IF(IFERROR(IFERROR(IFERROR(IFERROR(IFERROR(IFERROR(IFERROR(IFERROR(IFERROR(IFERROR(IFERROR(IFERROR(INDEX(Summer!B$10:B$999,MATCH($A668,Summer!$L$10:$L$999,0),1),INDEX('Cycle 1'!B$10:B$999,MATCH($A668,'Cycle 1'!$L$10:$L$999,0),1)),INDEX('Cycle 2'!B$10:B$999,MATCH($A668,'Cycle 2'!$L$10:$L$999,0),1)),INDEX('Cycle 3'!B$10:B$999,MATCH($A668,'Cycle 3'!$L$10:$L$999,0),1)),INDEX('Cycle 4'!B$10:B$999,MATCH($A668,'Cycle 4'!$L$10:$L$999,0),1)),INDEX('Cycle 5'!B$10:B$999,MATCH($A668,'Cycle 5'!$L$10:$L$999,0),1)),INDEX('Cycle 6'!B$10:B$999,MATCH($A668,'Cycle 6'!$L$10:$L$999,0),1)),INDEX('Cycle 7'!B$10:B$999,MATCH($A668,'Cycle 7'!$L$10:$L$999,0),1)),INDEX('Cycle 8'!B$10:B$999,MATCH($A668,'Cycle 8'!$L$10:$L$999,0),1)),INDEX('Cycle 9'!B$10:B$999,MATCH($A668,'Cycle 9'!$L$10:$L$999,0),1)),INDEX('Cycle 10'!B$10:B$999,MATCH($A668,'Cycle 10'!$L$10:$L$999,0),1)),INDEX('Cycle 11'!B$10:B$999,MATCH($A668,'Cycle 11'!$L$10:$L$999,0),1)),"")="","",IFERROR(IFERROR(IFERROR(IFERROR(IFERROR(IFERROR(IFERROR(IFERROR(IFERROR(IFERROR(IFERROR(IFERROR(INDEX(Summer!B$10:B$999,MATCH($A668,Summer!$L$10:$L$999,0),1),INDEX('Cycle 1'!B$10:B$999,MATCH($A668,'Cycle 1'!$L$10:$L$999,0),1)),INDEX('Cycle 2'!B$10:B$999,MATCH($A668,'Cycle 2'!$L$10:$L$999,0),1)),INDEX('Cycle 3'!B$10:B$999,MATCH($A668,'Cycle 3'!$L$10:$L$999,0),1)),INDEX('Cycle 4'!B$10:B$999,MATCH($A668,'Cycle 4'!$L$10:$L$999,0),1)),INDEX('Cycle 5'!B$10:B$999,MATCH($A668,'Cycle 5'!$L$10:$L$999,0),1)),INDEX('Cycle 6'!B$10:B$999,MATCH($A668,'Cycle 6'!$L$10:$L$999,0),1)),INDEX('Cycle 7'!B$10:B$999,MATCH($A668,'Cycle 7'!$L$10:$L$999,0),1)),INDEX('Cycle 8'!B$10:B$999,MATCH($A668,'Cycle 8'!$L$10:$L$999,0),1)),INDEX('Cycle 9'!B$10:B$999,MATCH($A668,'Cycle 9'!$L$10:$L$999,0),1)),INDEX('Cycle 10'!B$10:B$999,MATCH($A668,'Cycle 10'!$L$10:$L$999,0),1)),INDEX('Cycle 11'!B$10:B$999,MATCH($A668,'Cycle 11'!$L$10:$L$999,0),1)),""))</f>
        <v/>
      </c>
      <c r="D668" t="str">
        <f>IF(IFERROR(IFERROR(IFERROR(IFERROR(IFERROR(IFERROR(IFERROR(IFERROR(IFERROR(IFERROR(IFERROR(IFERROR(INDEX(Summer!C$10:C$999,MATCH($A668,Summer!$L$10:$L$999,0),1),INDEX('Cycle 1'!C$10:C$999,MATCH($A668,'Cycle 1'!$L$10:$L$999,0),1)),INDEX('Cycle 2'!C$10:C$999,MATCH($A668,'Cycle 2'!$L$10:$L$999,0),1)),INDEX('Cycle 3'!C$10:C$999,MATCH($A668,'Cycle 3'!$L$10:$L$999,0),1)),INDEX('Cycle 4'!C$10:C$999,MATCH($A668,'Cycle 4'!$L$10:$L$999,0),1)),INDEX('Cycle 5'!C$10:C$999,MATCH($A668,'Cycle 5'!$L$10:$L$999,0),1)),INDEX('Cycle 6'!C$10:C$999,MATCH($A668,'Cycle 6'!$L$10:$L$999,0),1)),INDEX('Cycle 7'!C$10:C$999,MATCH($A668,'Cycle 7'!$L$10:$L$999,0),1)),INDEX('Cycle 8'!C$10:C$999,MATCH($A668,'Cycle 8'!$L$10:$L$999,0),1)),INDEX('Cycle 9'!C$10:C$999,MATCH($A668,'Cycle 9'!$L$10:$L$999,0),1)),INDEX('Cycle 10'!C$10:C$999,MATCH($A668,'Cycle 10'!$L$10:$L$999,0),1)),INDEX('Cycle 11'!C$10:C$999,MATCH($A668,'Cycle 11'!$L$10:$L$999,0),1)),"")="","",IFERROR(IFERROR(IFERROR(IFERROR(IFERROR(IFERROR(IFERROR(IFERROR(IFERROR(IFERROR(IFERROR(IFERROR(INDEX(Summer!C$10:C$999,MATCH($A668,Summer!$L$10:$L$999,0),1),INDEX('Cycle 1'!C$10:C$999,MATCH($A668,'Cycle 1'!$L$10:$L$999,0),1)),INDEX('Cycle 2'!C$10:C$999,MATCH($A668,'Cycle 2'!$L$10:$L$999,0),1)),INDEX('Cycle 3'!C$10:C$999,MATCH($A668,'Cycle 3'!$L$10:$L$999,0),1)),INDEX('Cycle 4'!C$10:C$999,MATCH($A668,'Cycle 4'!$L$10:$L$999,0),1)),INDEX('Cycle 5'!C$10:C$999,MATCH($A668,'Cycle 5'!$L$10:$L$999,0),1)),INDEX('Cycle 6'!C$10:C$999,MATCH($A668,'Cycle 6'!$L$10:$L$999,0),1)),INDEX('Cycle 7'!C$10:C$999,MATCH($A668,'Cycle 7'!$L$10:$L$999,0),1)),INDEX('Cycle 8'!C$10:C$999,MATCH($A668,'Cycle 8'!$L$10:$L$999,0),1)),INDEX('Cycle 9'!C$10:C$999,MATCH($A668,'Cycle 9'!$L$10:$L$999,0),1)),INDEX('Cycle 10'!C$10:C$999,MATCH($A668,'Cycle 10'!$L$10:$L$999,0),1)),INDEX('Cycle 11'!C$10:C$999,MATCH($A668,'Cycle 11'!$L$10:$L$999,0),1)),""))</f>
        <v/>
      </c>
      <c r="E668" t="str">
        <f>IF(IFERROR(IFERROR(IFERROR(IFERROR(IFERROR(IFERROR(IFERROR(IFERROR(IFERROR(IFERROR(IFERROR(IFERROR(INDEX(Summer!D$10:D$999,MATCH($A668,Summer!$L$10:$L$999,0),1),INDEX('Cycle 1'!D$10:D$999,MATCH($A668,'Cycle 1'!$L$10:$L$999,0),1)),INDEX('Cycle 2'!D$10:D$999,MATCH($A668,'Cycle 2'!$L$10:$L$999,0),1)),INDEX('Cycle 3'!D$10:D$999,MATCH($A668,'Cycle 3'!$L$10:$L$999,0),1)),INDEX('Cycle 4'!D$10:D$999,MATCH($A668,'Cycle 4'!$L$10:$L$999,0),1)),INDEX('Cycle 5'!D$10:D$999,MATCH($A668,'Cycle 5'!$L$10:$L$999,0),1)),INDEX('Cycle 6'!D$10:D$999,MATCH($A668,'Cycle 6'!$L$10:$L$999,0),1)),INDEX('Cycle 7'!D$10:D$999,MATCH($A668,'Cycle 7'!$L$10:$L$999,0),1)),INDEX('Cycle 8'!D$10:D$999,MATCH($A668,'Cycle 8'!$L$10:$L$999,0),1)),INDEX('Cycle 9'!D$10:D$999,MATCH($A668,'Cycle 9'!$L$10:$L$999,0),1)),INDEX('Cycle 10'!D$10:D$999,MATCH($A668,'Cycle 10'!$L$10:$L$999,0),1)),INDEX('Cycle 11'!D$10:D$999,MATCH($A668,'Cycle 11'!$L$10:$L$999,0),1)),"")="","",IFERROR(IFERROR(IFERROR(IFERROR(IFERROR(IFERROR(IFERROR(IFERROR(IFERROR(IFERROR(IFERROR(IFERROR(INDEX(Summer!D$10:D$999,MATCH($A668,Summer!$L$10:$L$999,0),1),INDEX('Cycle 1'!D$10:D$999,MATCH($A668,'Cycle 1'!$L$10:$L$999,0),1)),INDEX('Cycle 2'!D$10:D$999,MATCH($A668,'Cycle 2'!$L$10:$L$999,0),1)),INDEX('Cycle 3'!D$10:D$999,MATCH($A668,'Cycle 3'!$L$10:$L$999,0),1)),INDEX('Cycle 4'!D$10:D$999,MATCH($A668,'Cycle 4'!$L$10:$L$999,0),1)),INDEX('Cycle 5'!D$10:D$999,MATCH($A668,'Cycle 5'!$L$10:$L$999,0),1)),INDEX('Cycle 6'!D$10:D$999,MATCH($A668,'Cycle 6'!$L$10:$L$999,0),1)),INDEX('Cycle 7'!D$10:D$999,MATCH($A668,'Cycle 7'!$L$10:$L$999,0),1)),INDEX('Cycle 8'!D$10:D$999,MATCH($A668,'Cycle 8'!$L$10:$L$999,0),1)),INDEX('Cycle 9'!D$10:D$999,MATCH($A668,'Cycle 9'!$L$10:$L$999,0),1)),INDEX('Cycle 10'!D$10:D$999,MATCH($A668,'Cycle 10'!$L$10:$L$999,0),1)),INDEX('Cycle 11'!D$10:D$999,MATCH($A668,'Cycle 11'!$L$10:$L$999,0),1)),""))</f>
        <v/>
      </c>
      <c r="F668" t="str">
        <f>IF(IFERROR(IFERROR(IFERROR(IFERROR(IFERROR(IFERROR(IFERROR(IFERROR(IFERROR(IFERROR(IFERROR(IFERROR(INDEX(Summer!E$10:E$999,MATCH($A668,Summer!$L$10:$L$999,0),1),INDEX('Cycle 1'!E$10:E$999,MATCH($A668,'Cycle 1'!$L$10:$L$999,0),1)),INDEX('Cycle 2'!E$10:E$999,MATCH($A668,'Cycle 2'!$L$10:$L$999,0),1)),INDEX('Cycle 3'!E$10:E$999,MATCH($A668,'Cycle 3'!$L$10:$L$999,0),1)),INDEX('Cycle 4'!E$10:E$999,MATCH($A668,'Cycle 4'!$L$10:$L$999,0),1)),INDEX('Cycle 5'!E$10:E$999,MATCH($A668,'Cycle 5'!$L$10:$L$999,0),1)),INDEX('Cycle 6'!E$10:E$999,MATCH($A668,'Cycle 6'!$L$10:$L$999,0),1)),INDEX('Cycle 7'!E$10:E$999,MATCH($A668,'Cycle 7'!$L$10:$L$999,0),1)),INDEX('Cycle 8'!E$10:E$999,MATCH($A668,'Cycle 8'!$L$10:$L$999,0),1)),INDEX('Cycle 9'!E$10:E$999,MATCH($A668,'Cycle 9'!$L$10:$L$999,0),1)),INDEX('Cycle 10'!E$10:E$999,MATCH($A668,'Cycle 10'!$L$10:$L$999,0),1)),INDEX('Cycle 11'!E$10:E$999,MATCH($A668,'Cycle 11'!$L$10:$L$999,0),1)),"")="","",IFERROR(IFERROR(IFERROR(IFERROR(IFERROR(IFERROR(IFERROR(IFERROR(IFERROR(IFERROR(IFERROR(IFERROR(INDEX(Summer!E$10:E$999,MATCH($A668,Summer!$L$10:$L$999,0),1),INDEX('Cycle 1'!E$10:E$999,MATCH($A668,'Cycle 1'!$L$10:$L$999,0),1)),INDEX('Cycle 2'!E$10:E$999,MATCH($A668,'Cycle 2'!$L$10:$L$999,0),1)),INDEX('Cycle 3'!E$10:E$999,MATCH($A668,'Cycle 3'!$L$10:$L$999,0),1)),INDEX('Cycle 4'!E$10:E$999,MATCH($A668,'Cycle 4'!$L$10:$L$999,0),1)),INDEX('Cycle 5'!E$10:E$999,MATCH($A668,'Cycle 5'!$L$10:$L$999,0),1)),INDEX('Cycle 6'!E$10:E$999,MATCH($A668,'Cycle 6'!$L$10:$L$999,0),1)),INDEX('Cycle 7'!E$10:E$999,MATCH($A668,'Cycle 7'!$L$10:$L$999,0),1)),INDEX('Cycle 8'!E$10:E$999,MATCH($A668,'Cycle 8'!$L$10:$L$999,0),1)),INDEX('Cycle 9'!E$10:E$999,MATCH($A668,'Cycle 9'!$L$10:$L$999,0),1)),INDEX('Cycle 10'!E$10:E$999,MATCH($A668,'Cycle 10'!$L$10:$L$999,0),1)),INDEX('Cycle 11'!E$10:E$999,MATCH($A668,'Cycle 11'!$L$10:$L$999,0),1)),""))</f>
        <v/>
      </c>
      <c r="G668" t="str">
        <f>IF(IFERROR(IFERROR(IFERROR(IFERROR(IFERROR(IFERROR(IFERROR(IFERROR(IFERROR(IFERROR(IFERROR(IFERROR(INDEX(Summer!F$10:F$999,MATCH($A668,Summer!$L$10:$L$999,0),1),INDEX('Cycle 1'!F$10:F$999,MATCH($A668,'Cycle 1'!$L$10:$L$999,0),1)),INDEX('Cycle 2'!F$10:F$999,MATCH($A668,'Cycle 2'!$L$10:$L$999,0),1)),INDEX('Cycle 3'!F$10:F$999,MATCH($A668,'Cycle 3'!$L$10:$L$999,0),1)),INDEX('Cycle 4'!F$10:F$999,MATCH($A668,'Cycle 4'!$L$10:$L$999,0),1)),INDEX('Cycle 5'!F$10:F$999,MATCH($A668,'Cycle 5'!$L$10:$L$999,0),1)),INDEX('Cycle 6'!F$10:F$999,MATCH($A668,'Cycle 6'!$L$10:$L$999,0),1)),INDEX('Cycle 7'!F$10:F$999,MATCH($A668,'Cycle 7'!$L$10:$L$999,0),1)),INDEX('Cycle 8'!F$10:F$999,MATCH($A668,'Cycle 8'!$L$10:$L$999,0),1)),INDEX('Cycle 9'!F$10:F$999,MATCH($A668,'Cycle 9'!$L$10:$L$999,0),1)),INDEX('Cycle 10'!F$10:F$999,MATCH($A668,'Cycle 10'!$L$10:$L$999,0),1)),INDEX('Cycle 11'!F$10:F$999,MATCH($A668,'Cycle 11'!$L$10:$L$999,0),1)),"")="","",IFERROR(IFERROR(IFERROR(IFERROR(IFERROR(IFERROR(IFERROR(IFERROR(IFERROR(IFERROR(IFERROR(IFERROR(INDEX(Summer!F$10:F$999,MATCH($A668,Summer!$L$10:$L$999,0),1),INDEX('Cycle 1'!F$10:F$999,MATCH($A668,'Cycle 1'!$L$10:$L$999,0),1)),INDEX('Cycle 2'!F$10:F$999,MATCH($A668,'Cycle 2'!$L$10:$L$999,0),1)),INDEX('Cycle 3'!F$10:F$999,MATCH($A668,'Cycle 3'!$L$10:$L$999,0),1)),INDEX('Cycle 4'!F$10:F$999,MATCH($A668,'Cycle 4'!$L$10:$L$999,0),1)),INDEX('Cycle 5'!F$10:F$999,MATCH($A668,'Cycle 5'!$L$10:$L$999,0),1)),INDEX('Cycle 6'!F$10:F$999,MATCH($A668,'Cycle 6'!$L$10:$L$999,0),1)),INDEX('Cycle 7'!F$10:F$999,MATCH($A668,'Cycle 7'!$L$10:$L$999,0),1)),INDEX('Cycle 8'!F$10:F$999,MATCH($A668,'Cycle 8'!$L$10:$L$999,0),1)),INDEX('Cycle 9'!F$10:F$999,MATCH($A668,'Cycle 9'!$L$10:$L$999,0),1)),INDEX('Cycle 10'!F$10:F$999,MATCH($A668,'Cycle 10'!$L$10:$L$999,0),1)),INDEX('Cycle 11'!F$10:F$999,MATCH($A668,'Cycle 11'!$L$10:$L$999,0),1)),""))</f>
        <v/>
      </c>
      <c r="H668" t="str">
        <f>IF(IFERROR(IFERROR(IFERROR(IFERROR(IFERROR(IFERROR(IFERROR(IFERROR(IFERROR(IFERROR(IFERROR(IFERROR(INDEX(Summer!G$10:G$999,MATCH($A668,Summer!$L$10:$L$999,0),1),INDEX('Cycle 1'!G$10:G$999,MATCH($A668,'Cycle 1'!$L$10:$L$999,0),1)),INDEX('Cycle 2'!G$10:G$999,MATCH($A668,'Cycle 2'!$L$10:$L$999,0),1)),INDEX('Cycle 3'!G$10:G$999,MATCH($A668,'Cycle 3'!$L$10:$L$999,0),1)),INDEX('Cycle 4'!G$10:G$999,MATCH($A668,'Cycle 4'!$L$10:$L$999,0),1)),INDEX('Cycle 5'!G$10:G$999,MATCH($A668,'Cycle 5'!$L$10:$L$999,0),1)),INDEX('Cycle 6'!G$10:G$999,MATCH($A668,'Cycle 6'!$L$10:$L$999,0),1)),INDEX('Cycle 7'!G$10:G$999,MATCH($A668,'Cycle 7'!$L$10:$L$999,0),1)),INDEX('Cycle 8'!G$10:G$999,MATCH($A668,'Cycle 8'!$L$10:$L$999,0),1)),INDEX('Cycle 9'!G$10:G$999,MATCH($A668,'Cycle 9'!$L$10:$L$999,0),1)),INDEX('Cycle 10'!G$10:G$999,MATCH($A668,'Cycle 10'!$L$10:$L$999,0),1)),INDEX('Cycle 11'!G$10:G$999,MATCH($A668,'Cycle 11'!$L$10:$L$999,0),1)),"")="","",IFERROR(IFERROR(IFERROR(IFERROR(IFERROR(IFERROR(IFERROR(IFERROR(IFERROR(IFERROR(IFERROR(IFERROR(INDEX(Summer!G$10:G$999,MATCH($A668,Summer!$L$10:$L$999,0),1),INDEX('Cycle 1'!G$10:G$999,MATCH($A668,'Cycle 1'!$L$10:$L$999,0),1)),INDEX('Cycle 2'!G$10:G$999,MATCH($A668,'Cycle 2'!$L$10:$L$999,0),1)),INDEX('Cycle 3'!G$10:G$999,MATCH($A668,'Cycle 3'!$L$10:$L$999,0),1)),INDEX('Cycle 4'!G$10:G$999,MATCH($A668,'Cycle 4'!$L$10:$L$999,0),1)),INDEX('Cycle 5'!G$10:G$999,MATCH($A668,'Cycle 5'!$L$10:$L$999,0),1)),INDEX('Cycle 6'!G$10:G$999,MATCH($A668,'Cycle 6'!$L$10:$L$999,0),1)),INDEX('Cycle 7'!G$10:G$999,MATCH($A668,'Cycle 7'!$L$10:$L$999,0),1)),INDEX('Cycle 8'!G$10:G$999,MATCH($A668,'Cycle 8'!$L$10:$L$999,0),1)),INDEX('Cycle 9'!G$10:G$999,MATCH($A668,'Cycle 9'!$L$10:$L$999,0),1)),INDEX('Cycle 10'!G$10:G$999,MATCH($A668,'Cycle 10'!$L$10:$L$999,0),1)),INDEX('Cycle 11'!G$10:G$999,MATCH($A668,'Cycle 11'!$L$10:$L$999,0),1)),""))</f>
        <v/>
      </c>
      <c r="I668">
        <f>IFERROR(IF(C668="",MAX(I$1:I667),IF(ROW(C$2)=ROW(C668),1,IF(ISERROR(VLOOKUP(C668,C$2:C667,1,FALSE)),MAX(I$1:I667)+1,MAX(I$1:I667)))),"")</f>
        <v>0</v>
      </c>
      <c r="J668" t="str">
        <f t="shared" si="76"/>
        <v/>
      </c>
      <c r="K668" t="str">
        <f t="shared" si="79"/>
        <v/>
      </c>
      <c r="L668" t="str">
        <f t="shared" si="79"/>
        <v/>
      </c>
      <c r="M668" t="str">
        <f t="shared" si="79"/>
        <v/>
      </c>
      <c r="N668" t="str">
        <f t="shared" si="79"/>
        <v/>
      </c>
      <c r="O668" t="str">
        <f t="shared" si="79"/>
        <v/>
      </c>
      <c r="P668" t="str">
        <f t="shared" si="79"/>
        <v/>
      </c>
      <c r="Q668" t="str">
        <f t="shared" si="79"/>
        <v/>
      </c>
      <c r="R668" t="str">
        <f t="shared" si="79"/>
        <v/>
      </c>
      <c r="S668" t="str">
        <f t="shared" si="79"/>
        <v/>
      </c>
      <c r="T668" t="str">
        <f t="shared" si="79"/>
        <v/>
      </c>
      <c r="U668" t="str">
        <f t="shared" si="79"/>
        <v/>
      </c>
      <c r="V668" t="str">
        <f t="shared" si="79"/>
        <v/>
      </c>
      <c r="W668" t="str">
        <f t="shared" si="77"/>
        <v/>
      </c>
      <c r="X668">
        <f>IF(OR(H668="No",H668=""),0,IF(COUNTIFS(H$2:H668,"Yes",C$2:C668,C668)&gt;1,0,COUNTIFS(H$2:H668,"Yes",C$2:C668,C668)))+IF(X667=$X$1,0,X667)</f>
        <v>0</v>
      </c>
    </row>
    <row r="669" spans="1:24" x14ac:dyDescent="0.3">
      <c r="A669">
        <f>ROWS($A$2:$A669)</f>
        <v>668</v>
      </c>
      <c r="B669" t="str">
        <f>IF(ISERROR(VLOOKUP(A669,Summer!L$11:L$500,1,FALSE)),IF(ISERROR(VLOOKUP(A669,'Cycle 1'!L$11:L$500,1,FALSE)),IF(ISERROR(VLOOKUP(A669,'Cycle 2'!L$11:L$500,1,FALSE)),IF(ISERROR(VLOOKUP(A669,'Cycle 3'!L$11:L$500,1,FALSE)),IF(ISERROR(VLOOKUP(A669,'Cycle 4'!L$11:L$500,1,FALSE)),IF(ISERROR(VLOOKUP(A669,'Cycle 5'!L$11:L$500,1,FALSE)),IF(ISERROR(VLOOKUP(A669,'Cycle 6'!L$11:L$500,1,FALSE)),IF(ISERROR(VLOOKUP(A669,'Cycle 7'!L$11:L$500,1,FALSE)),IF(ISERROR(VLOOKUP(A669,'Cycle 8'!L$11:L$500,1,FALSE)),IF(ISERROR(VLOOKUP(A669,'Cycle 9'!L$11:L$500,1,FALSE)),IF(ISERROR(VLOOKUP(A669,'Cycle 10'!L$11:L$500,1,FALSE)),IF(ISERROR(VLOOKUP(A669,'Cycle 11'!L$11:L$500,1,FALSE)),"","Cycle 11"),"Cycle 10"),"Cycle 9"),"Cycle 8"),"Cycle 7"),"Cycle 6"),"Cycle 5"),"Cycle 4"),"Cycle 3"),"Cycle 2"),"Cycle 1"),"Summer")</f>
        <v/>
      </c>
      <c r="C669" t="str">
        <f>IF(IFERROR(IFERROR(IFERROR(IFERROR(IFERROR(IFERROR(IFERROR(IFERROR(IFERROR(IFERROR(IFERROR(IFERROR(INDEX(Summer!B$10:B$999,MATCH($A669,Summer!$L$10:$L$999,0),1),INDEX('Cycle 1'!B$10:B$999,MATCH($A669,'Cycle 1'!$L$10:$L$999,0),1)),INDEX('Cycle 2'!B$10:B$999,MATCH($A669,'Cycle 2'!$L$10:$L$999,0),1)),INDEX('Cycle 3'!B$10:B$999,MATCH($A669,'Cycle 3'!$L$10:$L$999,0),1)),INDEX('Cycle 4'!B$10:B$999,MATCH($A669,'Cycle 4'!$L$10:$L$999,0),1)),INDEX('Cycle 5'!B$10:B$999,MATCH($A669,'Cycle 5'!$L$10:$L$999,0),1)),INDEX('Cycle 6'!B$10:B$999,MATCH($A669,'Cycle 6'!$L$10:$L$999,0),1)),INDEX('Cycle 7'!B$10:B$999,MATCH($A669,'Cycle 7'!$L$10:$L$999,0),1)),INDEX('Cycle 8'!B$10:B$999,MATCH($A669,'Cycle 8'!$L$10:$L$999,0),1)),INDEX('Cycle 9'!B$10:B$999,MATCH($A669,'Cycle 9'!$L$10:$L$999,0),1)),INDEX('Cycle 10'!B$10:B$999,MATCH($A669,'Cycle 10'!$L$10:$L$999,0),1)),INDEX('Cycle 11'!B$10:B$999,MATCH($A669,'Cycle 11'!$L$10:$L$999,0),1)),"")="","",IFERROR(IFERROR(IFERROR(IFERROR(IFERROR(IFERROR(IFERROR(IFERROR(IFERROR(IFERROR(IFERROR(IFERROR(INDEX(Summer!B$10:B$999,MATCH($A669,Summer!$L$10:$L$999,0),1),INDEX('Cycle 1'!B$10:B$999,MATCH($A669,'Cycle 1'!$L$10:$L$999,0),1)),INDEX('Cycle 2'!B$10:B$999,MATCH($A669,'Cycle 2'!$L$10:$L$999,0),1)),INDEX('Cycle 3'!B$10:B$999,MATCH($A669,'Cycle 3'!$L$10:$L$999,0),1)),INDEX('Cycle 4'!B$10:B$999,MATCH($A669,'Cycle 4'!$L$10:$L$999,0),1)),INDEX('Cycle 5'!B$10:B$999,MATCH($A669,'Cycle 5'!$L$10:$L$999,0),1)),INDEX('Cycle 6'!B$10:B$999,MATCH($A669,'Cycle 6'!$L$10:$L$999,0),1)),INDEX('Cycle 7'!B$10:B$999,MATCH($A669,'Cycle 7'!$L$10:$L$999,0),1)),INDEX('Cycle 8'!B$10:B$999,MATCH($A669,'Cycle 8'!$L$10:$L$999,0),1)),INDEX('Cycle 9'!B$10:B$999,MATCH($A669,'Cycle 9'!$L$10:$L$999,0),1)),INDEX('Cycle 10'!B$10:B$999,MATCH($A669,'Cycle 10'!$L$10:$L$999,0),1)),INDEX('Cycle 11'!B$10:B$999,MATCH($A669,'Cycle 11'!$L$10:$L$999,0),1)),""))</f>
        <v/>
      </c>
      <c r="D669" t="str">
        <f>IF(IFERROR(IFERROR(IFERROR(IFERROR(IFERROR(IFERROR(IFERROR(IFERROR(IFERROR(IFERROR(IFERROR(IFERROR(INDEX(Summer!C$10:C$999,MATCH($A669,Summer!$L$10:$L$999,0),1),INDEX('Cycle 1'!C$10:C$999,MATCH($A669,'Cycle 1'!$L$10:$L$999,0),1)),INDEX('Cycle 2'!C$10:C$999,MATCH($A669,'Cycle 2'!$L$10:$L$999,0),1)),INDEX('Cycle 3'!C$10:C$999,MATCH($A669,'Cycle 3'!$L$10:$L$999,0),1)),INDEX('Cycle 4'!C$10:C$999,MATCH($A669,'Cycle 4'!$L$10:$L$999,0),1)),INDEX('Cycle 5'!C$10:C$999,MATCH($A669,'Cycle 5'!$L$10:$L$999,0),1)),INDEX('Cycle 6'!C$10:C$999,MATCH($A669,'Cycle 6'!$L$10:$L$999,0),1)),INDEX('Cycle 7'!C$10:C$999,MATCH($A669,'Cycle 7'!$L$10:$L$999,0),1)),INDEX('Cycle 8'!C$10:C$999,MATCH($A669,'Cycle 8'!$L$10:$L$999,0),1)),INDEX('Cycle 9'!C$10:C$999,MATCH($A669,'Cycle 9'!$L$10:$L$999,0),1)),INDEX('Cycle 10'!C$10:C$999,MATCH($A669,'Cycle 10'!$L$10:$L$999,0),1)),INDEX('Cycle 11'!C$10:C$999,MATCH($A669,'Cycle 11'!$L$10:$L$999,0),1)),"")="","",IFERROR(IFERROR(IFERROR(IFERROR(IFERROR(IFERROR(IFERROR(IFERROR(IFERROR(IFERROR(IFERROR(IFERROR(INDEX(Summer!C$10:C$999,MATCH($A669,Summer!$L$10:$L$999,0),1),INDEX('Cycle 1'!C$10:C$999,MATCH($A669,'Cycle 1'!$L$10:$L$999,0),1)),INDEX('Cycle 2'!C$10:C$999,MATCH($A669,'Cycle 2'!$L$10:$L$999,0),1)),INDEX('Cycle 3'!C$10:C$999,MATCH($A669,'Cycle 3'!$L$10:$L$999,0),1)),INDEX('Cycle 4'!C$10:C$999,MATCH($A669,'Cycle 4'!$L$10:$L$999,0),1)),INDEX('Cycle 5'!C$10:C$999,MATCH($A669,'Cycle 5'!$L$10:$L$999,0),1)),INDEX('Cycle 6'!C$10:C$999,MATCH($A669,'Cycle 6'!$L$10:$L$999,0),1)),INDEX('Cycle 7'!C$10:C$999,MATCH($A669,'Cycle 7'!$L$10:$L$999,0),1)),INDEX('Cycle 8'!C$10:C$999,MATCH($A669,'Cycle 8'!$L$10:$L$999,0),1)),INDEX('Cycle 9'!C$10:C$999,MATCH($A669,'Cycle 9'!$L$10:$L$999,0),1)),INDEX('Cycle 10'!C$10:C$999,MATCH($A669,'Cycle 10'!$L$10:$L$999,0),1)),INDEX('Cycle 11'!C$10:C$999,MATCH($A669,'Cycle 11'!$L$10:$L$999,0),1)),""))</f>
        <v/>
      </c>
      <c r="E669" t="str">
        <f>IF(IFERROR(IFERROR(IFERROR(IFERROR(IFERROR(IFERROR(IFERROR(IFERROR(IFERROR(IFERROR(IFERROR(IFERROR(INDEX(Summer!D$10:D$999,MATCH($A669,Summer!$L$10:$L$999,0),1),INDEX('Cycle 1'!D$10:D$999,MATCH($A669,'Cycle 1'!$L$10:$L$999,0),1)),INDEX('Cycle 2'!D$10:D$999,MATCH($A669,'Cycle 2'!$L$10:$L$999,0),1)),INDEX('Cycle 3'!D$10:D$999,MATCH($A669,'Cycle 3'!$L$10:$L$999,0),1)),INDEX('Cycle 4'!D$10:D$999,MATCH($A669,'Cycle 4'!$L$10:$L$999,0),1)),INDEX('Cycle 5'!D$10:D$999,MATCH($A669,'Cycle 5'!$L$10:$L$999,0),1)),INDEX('Cycle 6'!D$10:D$999,MATCH($A669,'Cycle 6'!$L$10:$L$999,0),1)),INDEX('Cycle 7'!D$10:D$999,MATCH($A669,'Cycle 7'!$L$10:$L$999,0),1)),INDEX('Cycle 8'!D$10:D$999,MATCH($A669,'Cycle 8'!$L$10:$L$999,0),1)),INDEX('Cycle 9'!D$10:D$999,MATCH($A669,'Cycle 9'!$L$10:$L$999,0),1)),INDEX('Cycle 10'!D$10:D$999,MATCH($A669,'Cycle 10'!$L$10:$L$999,0),1)),INDEX('Cycle 11'!D$10:D$999,MATCH($A669,'Cycle 11'!$L$10:$L$999,0),1)),"")="","",IFERROR(IFERROR(IFERROR(IFERROR(IFERROR(IFERROR(IFERROR(IFERROR(IFERROR(IFERROR(IFERROR(IFERROR(INDEX(Summer!D$10:D$999,MATCH($A669,Summer!$L$10:$L$999,0),1),INDEX('Cycle 1'!D$10:D$999,MATCH($A669,'Cycle 1'!$L$10:$L$999,0),1)),INDEX('Cycle 2'!D$10:D$999,MATCH($A669,'Cycle 2'!$L$10:$L$999,0),1)),INDEX('Cycle 3'!D$10:D$999,MATCH($A669,'Cycle 3'!$L$10:$L$999,0),1)),INDEX('Cycle 4'!D$10:D$999,MATCH($A669,'Cycle 4'!$L$10:$L$999,0),1)),INDEX('Cycle 5'!D$10:D$999,MATCH($A669,'Cycle 5'!$L$10:$L$999,0),1)),INDEX('Cycle 6'!D$10:D$999,MATCH($A669,'Cycle 6'!$L$10:$L$999,0),1)),INDEX('Cycle 7'!D$10:D$999,MATCH($A669,'Cycle 7'!$L$10:$L$999,0),1)),INDEX('Cycle 8'!D$10:D$999,MATCH($A669,'Cycle 8'!$L$10:$L$999,0),1)),INDEX('Cycle 9'!D$10:D$999,MATCH($A669,'Cycle 9'!$L$10:$L$999,0),1)),INDEX('Cycle 10'!D$10:D$999,MATCH($A669,'Cycle 10'!$L$10:$L$999,0),1)),INDEX('Cycle 11'!D$10:D$999,MATCH($A669,'Cycle 11'!$L$10:$L$999,0),1)),""))</f>
        <v/>
      </c>
      <c r="F669" t="str">
        <f>IF(IFERROR(IFERROR(IFERROR(IFERROR(IFERROR(IFERROR(IFERROR(IFERROR(IFERROR(IFERROR(IFERROR(IFERROR(INDEX(Summer!E$10:E$999,MATCH($A669,Summer!$L$10:$L$999,0),1),INDEX('Cycle 1'!E$10:E$999,MATCH($A669,'Cycle 1'!$L$10:$L$999,0),1)),INDEX('Cycle 2'!E$10:E$999,MATCH($A669,'Cycle 2'!$L$10:$L$999,0),1)),INDEX('Cycle 3'!E$10:E$999,MATCH($A669,'Cycle 3'!$L$10:$L$999,0),1)),INDEX('Cycle 4'!E$10:E$999,MATCH($A669,'Cycle 4'!$L$10:$L$999,0),1)),INDEX('Cycle 5'!E$10:E$999,MATCH($A669,'Cycle 5'!$L$10:$L$999,0),1)),INDEX('Cycle 6'!E$10:E$999,MATCH($A669,'Cycle 6'!$L$10:$L$999,0),1)),INDEX('Cycle 7'!E$10:E$999,MATCH($A669,'Cycle 7'!$L$10:$L$999,0),1)),INDEX('Cycle 8'!E$10:E$999,MATCH($A669,'Cycle 8'!$L$10:$L$999,0),1)),INDEX('Cycle 9'!E$10:E$999,MATCH($A669,'Cycle 9'!$L$10:$L$999,0),1)),INDEX('Cycle 10'!E$10:E$999,MATCH($A669,'Cycle 10'!$L$10:$L$999,0),1)),INDEX('Cycle 11'!E$10:E$999,MATCH($A669,'Cycle 11'!$L$10:$L$999,0),1)),"")="","",IFERROR(IFERROR(IFERROR(IFERROR(IFERROR(IFERROR(IFERROR(IFERROR(IFERROR(IFERROR(IFERROR(IFERROR(INDEX(Summer!E$10:E$999,MATCH($A669,Summer!$L$10:$L$999,0),1),INDEX('Cycle 1'!E$10:E$999,MATCH($A669,'Cycle 1'!$L$10:$L$999,0),1)),INDEX('Cycle 2'!E$10:E$999,MATCH($A669,'Cycle 2'!$L$10:$L$999,0),1)),INDEX('Cycle 3'!E$10:E$999,MATCH($A669,'Cycle 3'!$L$10:$L$999,0),1)),INDEX('Cycle 4'!E$10:E$999,MATCH($A669,'Cycle 4'!$L$10:$L$999,0),1)),INDEX('Cycle 5'!E$10:E$999,MATCH($A669,'Cycle 5'!$L$10:$L$999,0),1)),INDEX('Cycle 6'!E$10:E$999,MATCH($A669,'Cycle 6'!$L$10:$L$999,0),1)),INDEX('Cycle 7'!E$10:E$999,MATCH($A669,'Cycle 7'!$L$10:$L$999,0),1)),INDEX('Cycle 8'!E$10:E$999,MATCH($A669,'Cycle 8'!$L$10:$L$999,0),1)),INDEX('Cycle 9'!E$10:E$999,MATCH($A669,'Cycle 9'!$L$10:$L$999,0),1)),INDEX('Cycle 10'!E$10:E$999,MATCH($A669,'Cycle 10'!$L$10:$L$999,0),1)),INDEX('Cycle 11'!E$10:E$999,MATCH($A669,'Cycle 11'!$L$10:$L$999,0),1)),""))</f>
        <v/>
      </c>
      <c r="G669" t="str">
        <f>IF(IFERROR(IFERROR(IFERROR(IFERROR(IFERROR(IFERROR(IFERROR(IFERROR(IFERROR(IFERROR(IFERROR(IFERROR(INDEX(Summer!F$10:F$999,MATCH($A669,Summer!$L$10:$L$999,0),1),INDEX('Cycle 1'!F$10:F$999,MATCH($A669,'Cycle 1'!$L$10:$L$999,0),1)),INDEX('Cycle 2'!F$10:F$999,MATCH($A669,'Cycle 2'!$L$10:$L$999,0),1)),INDEX('Cycle 3'!F$10:F$999,MATCH($A669,'Cycle 3'!$L$10:$L$999,0),1)),INDEX('Cycle 4'!F$10:F$999,MATCH($A669,'Cycle 4'!$L$10:$L$999,0),1)),INDEX('Cycle 5'!F$10:F$999,MATCH($A669,'Cycle 5'!$L$10:$L$999,0),1)),INDEX('Cycle 6'!F$10:F$999,MATCH($A669,'Cycle 6'!$L$10:$L$999,0),1)),INDEX('Cycle 7'!F$10:F$999,MATCH($A669,'Cycle 7'!$L$10:$L$999,0),1)),INDEX('Cycle 8'!F$10:F$999,MATCH($A669,'Cycle 8'!$L$10:$L$999,0),1)),INDEX('Cycle 9'!F$10:F$999,MATCH($A669,'Cycle 9'!$L$10:$L$999,0),1)),INDEX('Cycle 10'!F$10:F$999,MATCH($A669,'Cycle 10'!$L$10:$L$999,0),1)),INDEX('Cycle 11'!F$10:F$999,MATCH($A669,'Cycle 11'!$L$10:$L$999,0),1)),"")="","",IFERROR(IFERROR(IFERROR(IFERROR(IFERROR(IFERROR(IFERROR(IFERROR(IFERROR(IFERROR(IFERROR(IFERROR(INDEX(Summer!F$10:F$999,MATCH($A669,Summer!$L$10:$L$999,0),1),INDEX('Cycle 1'!F$10:F$999,MATCH($A669,'Cycle 1'!$L$10:$L$999,0),1)),INDEX('Cycle 2'!F$10:F$999,MATCH($A669,'Cycle 2'!$L$10:$L$999,0),1)),INDEX('Cycle 3'!F$10:F$999,MATCH($A669,'Cycle 3'!$L$10:$L$999,0),1)),INDEX('Cycle 4'!F$10:F$999,MATCH($A669,'Cycle 4'!$L$10:$L$999,0),1)),INDEX('Cycle 5'!F$10:F$999,MATCH($A669,'Cycle 5'!$L$10:$L$999,0),1)),INDEX('Cycle 6'!F$10:F$999,MATCH($A669,'Cycle 6'!$L$10:$L$999,0),1)),INDEX('Cycle 7'!F$10:F$999,MATCH($A669,'Cycle 7'!$L$10:$L$999,0),1)),INDEX('Cycle 8'!F$10:F$999,MATCH($A669,'Cycle 8'!$L$10:$L$999,0),1)),INDEX('Cycle 9'!F$10:F$999,MATCH($A669,'Cycle 9'!$L$10:$L$999,0),1)),INDEX('Cycle 10'!F$10:F$999,MATCH($A669,'Cycle 10'!$L$10:$L$999,0),1)),INDEX('Cycle 11'!F$10:F$999,MATCH($A669,'Cycle 11'!$L$10:$L$999,0),1)),""))</f>
        <v/>
      </c>
      <c r="H669" t="str">
        <f>IF(IFERROR(IFERROR(IFERROR(IFERROR(IFERROR(IFERROR(IFERROR(IFERROR(IFERROR(IFERROR(IFERROR(IFERROR(INDEX(Summer!G$10:G$999,MATCH($A669,Summer!$L$10:$L$999,0),1),INDEX('Cycle 1'!G$10:G$999,MATCH($A669,'Cycle 1'!$L$10:$L$999,0),1)),INDEX('Cycle 2'!G$10:G$999,MATCH($A669,'Cycle 2'!$L$10:$L$999,0),1)),INDEX('Cycle 3'!G$10:G$999,MATCH($A669,'Cycle 3'!$L$10:$L$999,0),1)),INDEX('Cycle 4'!G$10:G$999,MATCH($A669,'Cycle 4'!$L$10:$L$999,0),1)),INDEX('Cycle 5'!G$10:G$999,MATCH($A669,'Cycle 5'!$L$10:$L$999,0),1)),INDEX('Cycle 6'!G$10:G$999,MATCH($A669,'Cycle 6'!$L$10:$L$999,0),1)),INDEX('Cycle 7'!G$10:G$999,MATCH($A669,'Cycle 7'!$L$10:$L$999,0),1)),INDEX('Cycle 8'!G$10:G$999,MATCH($A669,'Cycle 8'!$L$10:$L$999,0),1)),INDEX('Cycle 9'!G$10:G$999,MATCH($A669,'Cycle 9'!$L$10:$L$999,0),1)),INDEX('Cycle 10'!G$10:G$999,MATCH($A669,'Cycle 10'!$L$10:$L$999,0),1)),INDEX('Cycle 11'!G$10:G$999,MATCH($A669,'Cycle 11'!$L$10:$L$999,0),1)),"")="","",IFERROR(IFERROR(IFERROR(IFERROR(IFERROR(IFERROR(IFERROR(IFERROR(IFERROR(IFERROR(IFERROR(IFERROR(INDEX(Summer!G$10:G$999,MATCH($A669,Summer!$L$10:$L$999,0),1),INDEX('Cycle 1'!G$10:G$999,MATCH($A669,'Cycle 1'!$L$10:$L$999,0),1)),INDEX('Cycle 2'!G$10:G$999,MATCH($A669,'Cycle 2'!$L$10:$L$999,0),1)),INDEX('Cycle 3'!G$10:G$999,MATCH($A669,'Cycle 3'!$L$10:$L$999,0),1)),INDEX('Cycle 4'!G$10:G$999,MATCH($A669,'Cycle 4'!$L$10:$L$999,0),1)),INDEX('Cycle 5'!G$10:G$999,MATCH($A669,'Cycle 5'!$L$10:$L$999,0),1)),INDEX('Cycle 6'!G$10:G$999,MATCH($A669,'Cycle 6'!$L$10:$L$999,0),1)),INDEX('Cycle 7'!G$10:G$999,MATCH($A669,'Cycle 7'!$L$10:$L$999,0),1)),INDEX('Cycle 8'!G$10:G$999,MATCH($A669,'Cycle 8'!$L$10:$L$999,0),1)),INDEX('Cycle 9'!G$10:G$999,MATCH($A669,'Cycle 9'!$L$10:$L$999,0),1)),INDEX('Cycle 10'!G$10:G$999,MATCH($A669,'Cycle 10'!$L$10:$L$999,0),1)),INDEX('Cycle 11'!G$10:G$999,MATCH($A669,'Cycle 11'!$L$10:$L$999,0),1)),""))</f>
        <v/>
      </c>
      <c r="I669">
        <f>IFERROR(IF(C669="",MAX(I$1:I668),IF(ROW(C$2)=ROW(C669),1,IF(ISERROR(VLOOKUP(C669,C$2:C668,1,FALSE)),MAX(I$1:I668)+1,MAX(I$1:I668)))),"")</f>
        <v>0</v>
      </c>
      <c r="J669" t="str">
        <f t="shared" si="76"/>
        <v/>
      </c>
      <c r="K669" t="str">
        <f t="shared" si="79"/>
        <v/>
      </c>
      <c r="L669" t="str">
        <f t="shared" si="79"/>
        <v/>
      </c>
      <c r="M669" t="str">
        <f t="shared" si="79"/>
        <v/>
      </c>
      <c r="N669" t="str">
        <f t="shared" si="79"/>
        <v/>
      </c>
      <c r="O669" t="str">
        <f t="shared" si="79"/>
        <v/>
      </c>
      <c r="P669" t="str">
        <f t="shared" si="79"/>
        <v/>
      </c>
      <c r="Q669" t="str">
        <f t="shared" si="79"/>
        <v/>
      </c>
      <c r="R669" t="str">
        <f t="shared" si="79"/>
        <v/>
      </c>
      <c r="S669" t="str">
        <f t="shared" si="79"/>
        <v/>
      </c>
      <c r="T669" t="str">
        <f t="shared" si="79"/>
        <v/>
      </c>
      <c r="U669" t="str">
        <f t="shared" si="79"/>
        <v/>
      </c>
      <c r="V669" t="str">
        <f t="shared" si="79"/>
        <v/>
      </c>
      <c r="W669" t="str">
        <f t="shared" si="77"/>
        <v/>
      </c>
      <c r="X669">
        <f>IF(OR(H669="No",H669=""),0,IF(COUNTIFS(H$2:H669,"Yes",C$2:C669,C669)&gt;1,0,COUNTIFS(H$2:H669,"Yes",C$2:C669,C669)))+IF(X668=$X$1,0,X668)</f>
        <v>0</v>
      </c>
    </row>
    <row r="670" spans="1:24" x14ac:dyDescent="0.3">
      <c r="A670">
        <f>ROWS($A$2:$A670)</f>
        <v>669</v>
      </c>
      <c r="B670" t="str">
        <f>IF(ISERROR(VLOOKUP(A670,Summer!L$11:L$500,1,FALSE)),IF(ISERROR(VLOOKUP(A670,'Cycle 1'!L$11:L$500,1,FALSE)),IF(ISERROR(VLOOKUP(A670,'Cycle 2'!L$11:L$500,1,FALSE)),IF(ISERROR(VLOOKUP(A670,'Cycle 3'!L$11:L$500,1,FALSE)),IF(ISERROR(VLOOKUP(A670,'Cycle 4'!L$11:L$500,1,FALSE)),IF(ISERROR(VLOOKUP(A670,'Cycle 5'!L$11:L$500,1,FALSE)),IF(ISERROR(VLOOKUP(A670,'Cycle 6'!L$11:L$500,1,FALSE)),IF(ISERROR(VLOOKUP(A670,'Cycle 7'!L$11:L$500,1,FALSE)),IF(ISERROR(VLOOKUP(A670,'Cycle 8'!L$11:L$500,1,FALSE)),IF(ISERROR(VLOOKUP(A670,'Cycle 9'!L$11:L$500,1,FALSE)),IF(ISERROR(VLOOKUP(A670,'Cycle 10'!L$11:L$500,1,FALSE)),IF(ISERROR(VLOOKUP(A670,'Cycle 11'!L$11:L$500,1,FALSE)),"","Cycle 11"),"Cycle 10"),"Cycle 9"),"Cycle 8"),"Cycle 7"),"Cycle 6"),"Cycle 5"),"Cycle 4"),"Cycle 3"),"Cycle 2"),"Cycle 1"),"Summer")</f>
        <v/>
      </c>
      <c r="C670" t="str">
        <f>IF(IFERROR(IFERROR(IFERROR(IFERROR(IFERROR(IFERROR(IFERROR(IFERROR(IFERROR(IFERROR(IFERROR(IFERROR(INDEX(Summer!B$10:B$999,MATCH($A670,Summer!$L$10:$L$999,0),1),INDEX('Cycle 1'!B$10:B$999,MATCH($A670,'Cycle 1'!$L$10:$L$999,0),1)),INDEX('Cycle 2'!B$10:B$999,MATCH($A670,'Cycle 2'!$L$10:$L$999,0),1)),INDEX('Cycle 3'!B$10:B$999,MATCH($A670,'Cycle 3'!$L$10:$L$999,0),1)),INDEX('Cycle 4'!B$10:B$999,MATCH($A670,'Cycle 4'!$L$10:$L$999,0),1)),INDEX('Cycle 5'!B$10:B$999,MATCH($A670,'Cycle 5'!$L$10:$L$999,0),1)),INDEX('Cycle 6'!B$10:B$999,MATCH($A670,'Cycle 6'!$L$10:$L$999,0),1)),INDEX('Cycle 7'!B$10:B$999,MATCH($A670,'Cycle 7'!$L$10:$L$999,0),1)),INDEX('Cycle 8'!B$10:B$999,MATCH($A670,'Cycle 8'!$L$10:$L$999,0),1)),INDEX('Cycle 9'!B$10:B$999,MATCH($A670,'Cycle 9'!$L$10:$L$999,0),1)),INDEX('Cycle 10'!B$10:B$999,MATCH($A670,'Cycle 10'!$L$10:$L$999,0),1)),INDEX('Cycle 11'!B$10:B$999,MATCH($A670,'Cycle 11'!$L$10:$L$999,0),1)),"")="","",IFERROR(IFERROR(IFERROR(IFERROR(IFERROR(IFERROR(IFERROR(IFERROR(IFERROR(IFERROR(IFERROR(IFERROR(INDEX(Summer!B$10:B$999,MATCH($A670,Summer!$L$10:$L$999,0),1),INDEX('Cycle 1'!B$10:B$999,MATCH($A670,'Cycle 1'!$L$10:$L$999,0),1)),INDEX('Cycle 2'!B$10:B$999,MATCH($A670,'Cycle 2'!$L$10:$L$999,0),1)),INDEX('Cycle 3'!B$10:B$999,MATCH($A670,'Cycle 3'!$L$10:$L$999,0),1)),INDEX('Cycle 4'!B$10:B$999,MATCH($A670,'Cycle 4'!$L$10:$L$999,0),1)),INDEX('Cycle 5'!B$10:B$999,MATCH($A670,'Cycle 5'!$L$10:$L$999,0),1)),INDEX('Cycle 6'!B$10:B$999,MATCH($A670,'Cycle 6'!$L$10:$L$999,0),1)),INDEX('Cycle 7'!B$10:B$999,MATCH($A670,'Cycle 7'!$L$10:$L$999,0),1)),INDEX('Cycle 8'!B$10:B$999,MATCH($A670,'Cycle 8'!$L$10:$L$999,0),1)),INDEX('Cycle 9'!B$10:B$999,MATCH($A670,'Cycle 9'!$L$10:$L$999,0),1)),INDEX('Cycle 10'!B$10:B$999,MATCH($A670,'Cycle 10'!$L$10:$L$999,0),1)),INDEX('Cycle 11'!B$10:B$999,MATCH($A670,'Cycle 11'!$L$10:$L$999,0),1)),""))</f>
        <v/>
      </c>
      <c r="D670" t="str">
        <f>IF(IFERROR(IFERROR(IFERROR(IFERROR(IFERROR(IFERROR(IFERROR(IFERROR(IFERROR(IFERROR(IFERROR(IFERROR(INDEX(Summer!C$10:C$999,MATCH($A670,Summer!$L$10:$L$999,0),1),INDEX('Cycle 1'!C$10:C$999,MATCH($A670,'Cycle 1'!$L$10:$L$999,0),1)),INDEX('Cycle 2'!C$10:C$999,MATCH($A670,'Cycle 2'!$L$10:$L$999,0),1)),INDEX('Cycle 3'!C$10:C$999,MATCH($A670,'Cycle 3'!$L$10:$L$999,0),1)),INDEX('Cycle 4'!C$10:C$999,MATCH($A670,'Cycle 4'!$L$10:$L$999,0),1)),INDEX('Cycle 5'!C$10:C$999,MATCH($A670,'Cycle 5'!$L$10:$L$999,0),1)),INDEX('Cycle 6'!C$10:C$999,MATCH($A670,'Cycle 6'!$L$10:$L$999,0),1)),INDEX('Cycle 7'!C$10:C$999,MATCH($A670,'Cycle 7'!$L$10:$L$999,0),1)),INDEX('Cycle 8'!C$10:C$999,MATCH($A670,'Cycle 8'!$L$10:$L$999,0),1)),INDEX('Cycle 9'!C$10:C$999,MATCH($A670,'Cycle 9'!$L$10:$L$999,0),1)),INDEX('Cycle 10'!C$10:C$999,MATCH($A670,'Cycle 10'!$L$10:$L$999,0),1)),INDEX('Cycle 11'!C$10:C$999,MATCH($A670,'Cycle 11'!$L$10:$L$999,0),1)),"")="","",IFERROR(IFERROR(IFERROR(IFERROR(IFERROR(IFERROR(IFERROR(IFERROR(IFERROR(IFERROR(IFERROR(IFERROR(INDEX(Summer!C$10:C$999,MATCH($A670,Summer!$L$10:$L$999,0),1),INDEX('Cycle 1'!C$10:C$999,MATCH($A670,'Cycle 1'!$L$10:$L$999,0),1)),INDEX('Cycle 2'!C$10:C$999,MATCH($A670,'Cycle 2'!$L$10:$L$999,0),1)),INDEX('Cycle 3'!C$10:C$999,MATCH($A670,'Cycle 3'!$L$10:$L$999,0),1)),INDEX('Cycle 4'!C$10:C$999,MATCH($A670,'Cycle 4'!$L$10:$L$999,0),1)),INDEX('Cycle 5'!C$10:C$999,MATCH($A670,'Cycle 5'!$L$10:$L$999,0),1)),INDEX('Cycle 6'!C$10:C$999,MATCH($A670,'Cycle 6'!$L$10:$L$999,0),1)),INDEX('Cycle 7'!C$10:C$999,MATCH($A670,'Cycle 7'!$L$10:$L$999,0),1)),INDEX('Cycle 8'!C$10:C$999,MATCH($A670,'Cycle 8'!$L$10:$L$999,0),1)),INDEX('Cycle 9'!C$10:C$999,MATCH($A670,'Cycle 9'!$L$10:$L$999,0),1)),INDEX('Cycle 10'!C$10:C$999,MATCH($A670,'Cycle 10'!$L$10:$L$999,0),1)),INDEX('Cycle 11'!C$10:C$999,MATCH($A670,'Cycle 11'!$L$10:$L$999,0),1)),""))</f>
        <v/>
      </c>
      <c r="E670" t="str">
        <f>IF(IFERROR(IFERROR(IFERROR(IFERROR(IFERROR(IFERROR(IFERROR(IFERROR(IFERROR(IFERROR(IFERROR(IFERROR(INDEX(Summer!D$10:D$999,MATCH($A670,Summer!$L$10:$L$999,0),1),INDEX('Cycle 1'!D$10:D$999,MATCH($A670,'Cycle 1'!$L$10:$L$999,0),1)),INDEX('Cycle 2'!D$10:D$999,MATCH($A670,'Cycle 2'!$L$10:$L$999,0),1)),INDEX('Cycle 3'!D$10:D$999,MATCH($A670,'Cycle 3'!$L$10:$L$999,0),1)),INDEX('Cycle 4'!D$10:D$999,MATCH($A670,'Cycle 4'!$L$10:$L$999,0),1)),INDEX('Cycle 5'!D$10:D$999,MATCH($A670,'Cycle 5'!$L$10:$L$999,0),1)),INDEX('Cycle 6'!D$10:D$999,MATCH($A670,'Cycle 6'!$L$10:$L$999,0),1)),INDEX('Cycle 7'!D$10:D$999,MATCH($A670,'Cycle 7'!$L$10:$L$999,0),1)),INDEX('Cycle 8'!D$10:D$999,MATCH($A670,'Cycle 8'!$L$10:$L$999,0),1)),INDEX('Cycle 9'!D$10:D$999,MATCH($A670,'Cycle 9'!$L$10:$L$999,0),1)),INDEX('Cycle 10'!D$10:D$999,MATCH($A670,'Cycle 10'!$L$10:$L$999,0),1)),INDEX('Cycle 11'!D$10:D$999,MATCH($A670,'Cycle 11'!$L$10:$L$999,0),1)),"")="","",IFERROR(IFERROR(IFERROR(IFERROR(IFERROR(IFERROR(IFERROR(IFERROR(IFERROR(IFERROR(IFERROR(IFERROR(INDEX(Summer!D$10:D$999,MATCH($A670,Summer!$L$10:$L$999,0),1),INDEX('Cycle 1'!D$10:D$999,MATCH($A670,'Cycle 1'!$L$10:$L$999,0),1)),INDEX('Cycle 2'!D$10:D$999,MATCH($A670,'Cycle 2'!$L$10:$L$999,0),1)),INDEX('Cycle 3'!D$10:D$999,MATCH($A670,'Cycle 3'!$L$10:$L$999,0),1)),INDEX('Cycle 4'!D$10:D$999,MATCH($A670,'Cycle 4'!$L$10:$L$999,0),1)),INDEX('Cycle 5'!D$10:D$999,MATCH($A670,'Cycle 5'!$L$10:$L$999,0),1)),INDEX('Cycle 6'!D$10:D$999,MATCH($A670,'Cycle 6'!$L$10:$L$999,0),1)),INDEX('Cycle 7'!D$10:D$999,MATCH($A670,'Cycle 7'!$L$10:$L$999,0),1)),INDEX('Cycle 8'!D$10:D$999,MATCH($A670,'Cycle 8'!$L$10:$L$999,0),1)),INDEX('Cycle 9'!D$10:D$999,MATCH($A670,'Cycle 9'!$L$10:$L$999,0),1)),INDEX('Cycle 10'!D$10:D$999,MATCH($A670,'Cycle 10'!$L$10:$L$999,0),1)),INDEX('Cycle 11'!D$10:D$999,MATCH($A670,'Cycle 11'!$L$10:$L$999,0),1)),""))</f>
        <v/>
      </c>
      <c r="F670" t="str">
        <f>IF(IFERROR(IFERROR(IFERROR(IFERROR(IFERROR(IFERROR(IFERROR(IFERROR(IFERROR(IFERROR(IFERROR(IFERROR(INDEX(Summer!E$10:E$999,MATCH($A670,Summer!$L$10:$L$999,0),1),INDEX('Cycle 1'!E$10:E$999,MATCH($A670,'Cycle 1'!$L$10:$L$999,0),1)),INDEX('Cycle 2'!E$10:E$999,MATCH($A670,'Cycle 2'!$L$10:$L$999,0),1)),INDEX('Cycle 3'!E$10:E$999,MATCH($A670,'Cycle 3'!$L$10:$L$999,0),1)),INDEX('Cycle 4'!E$10:E$999,MATCH($A670,'Cycle 4'!$L$10:$L$999,0),1)),INDEX('Cycle 5'!E$10:E$999,MATCH($A670,'Cycle 5'!$L$10:$L$999,0),1)),INDEX('Cycle 6'!E$10:E$999,MATCH($A670,'Cycle 6'!$L$10:$L$999,0),1)),INDEX('Cycle 7'!E$10:E$999,MATCH($A670,'Cycle 7'!$L$10:$L$999,0),1)),INDEX('Cycle 8'!E$10:E$999,MATCH($A670,'Cycle 8'!$L$10:$L$999,0),1)),INDEX('Cycle 9'!E$10:E$999,MATCH($A670,'Cycle 9'!$L$10:$L$999,0),1)),INDEX('Cycle 10'!E$10:E$999,MATCH($A670,'Cycle 10'!$L$10:$L$999,0),1)),INDEX('Cycle 11'!E$10:E$999,MATCH($A670,'Cycle 11'!$L$10:$L$999,0),1)),"")="","",IFERROR(IFERROR(IFERROR(IFERROR(IFERROR(IFERROR(IFERROR(IFERROR(IFERROR(IFERROR(IFERROR(IFERROR(INDEX(Summer!E$10:E$999,MATCH($A670,Summer!$L$10:$L$999,0),1),INDEX('Cycle 1'!E$10:E$999,MATCH($A670,'Cycle 1'!$L$10:$L$999,0),1)),INDEX('Cycle 2'!E$10:E$999,MATCH($A670,'Cycle 2'!$L$10:$L$999,0),1)),INDEX('Cycle 3'!E$10:E$999,MATCH($A670,'Cycle 3'!$L$10:$L$999,0),1)),INDEX('Cycle 4'!E$10:E$999,MATCH($A670,'Cycle 4'!$L$10:$L$999,0),1)),INDEX('Cycle 5'!E$10:E$999,MATCH($A670,'Cycle 5'!$L$10:$L$999,0),1)),INDEX('Cycle 6'!E$10:E$999,MATCH($A670,'Cycle 6'!$L$10:$L$999,0),1)),INDEX('Cycle 7'!E$10:E$999,MATCH($A670,'Cycle 7'!$L$10:$L$999,0),1)),INDEX('Cycle 8'!E$10:E$999,MATCH($A670,'Cycle 8'!$L$10:$L$999,0),1)),INDEX('Cycle 9'!E$10:E$999,MATCH($A670,'Cycle 9'!$L$10:$L$999,0),1)),INDEX('Cycle 10'!E$10:E$999,MATCH($A670,'Cycle 10'!$L$10:$L$999,0),1)),INDEX('Cycle 11'!E$10:E$999,MATCH($A670,'Cycle 11'!$L$10:$L$999,0),1)),""))</f>
        <v/>
      </c>
      <c r="G670" t="str">
        <f>IF(IFERROR(IFERROR(IFERROR(IFERROR(IFERROR(IFERROR(IFERROR(IFERROR(IFERROR(IFERROR(IFERROR(IFERROR(INDEX(Summer!F$10:F$999,MATCH($A670,Summer!$L$10:$L$999,0),1),INDEX('Cycle 1'!F$10:F$999,MATCH($A670,'Cycle 1'!$L$10:$L$999,0),1)),INDEX('Cycle 2'!F$10:F$999,MATCH($A670,'Cycle 2'!$L$10:$L$999,0),1)),INDEX('Cycle 3'!F$10:F$999,MATCH($A670,'Cycle 3'!$L$10:$L$999,0),1)),INDEX('Cycle 4'!F$10:F$999,MATCH($A670,'Cycle 4'!$L$10:$L$999,0),1)),INDEX('Cycle 5'!F$10:F$999,MATCH($A670,'Cycle 5'!$L$10:$L$999,0),1)),INDEX('Cycle 6'!F$10:F$999,MATCH($A670,'Cycle 6'!$L$10:$L$999,0),1)),INDEX('Cycle 7'!F$10:F$999,MATCH($A670,'Cycle 7'!$L$10:$L$999,0),1)),INDEX('Cycle 8'!F$10:F$999,MATCH($A670,'Cycle 8'!$L$10:$L$999,0),1)),INDEX('Cycle 9'!F$10:F$999,MATCH($A670,'Cycle 9'!$L$10:$L$999,0),1)),INDEX('Cycle 10'!F$10:F$999,MATCH($A670,'Cycle 10'!$L$10:$L$999,0),1)),INDEX('Cycle 11'!F$10:F$999,MATCH($A670,'Cycle 11'!$L$10:$L$999,0),1)),"")="","",IFERROR(IFERROR(IFERROR(IFERROR(IFERROR(IFERROR(IFERROR(IFERROR(IFERROR(IFERROR(IFERROR(IFERROR(INDEX(Summer!F$10:F$999,MATCH($A670,Summer!$L$10:$L$999,0),1),INDEX('Cycle 1'!F$10:F$999,MATCH($A670,'Cycle 1'!$L$10:$L$999,0),1)),INDEX('Cycle 2'!F$10:F$999,MATCH($A670,'Cycle 2'!$L$10:$L$999,0),1)),INDEX('Cycle 3'!F$10:F$999,MATCH($A670,'Cycle 3'!$L$10:$L$999,0),1)),INDEX('Cycle 4'!F$10:F$999,MATCH($A670,'Cycle 4'!$L$10:$L$999,0),1)),INDEX('Cycle 5'!F$10:F$999,MATCH($A670,'Cycle 5'!$L$10:$L$999,0),1)),INDEX('Cycle 6'!F$10:F$999,MATCH($A670,'Cycle 6'!$L$10:$L$999,0),1)),INDEX('Cycle 7'!F$10:F$999,MATCH($A670,'Cycle 7'!$L$10:$L$999,0),1)),INDEX('Cycle 8'!F$10:F$999,MATCH($A670,'Cycle 8'!$L$10:$L$999,0),1)),INDEX('Cycle 9'!F$10:F$999,MATCH($A670,'Cycle 9'!$L$10:$L$999,0),1)),INDEX('Cycle 10'!F$10:F$999,MATCH($A670,'Cycle 10'!$L$10:$L$999,0),1)),INDEX('Cycle 11'!F$10:F$999,MATCH($A670,'Cycle 11'!$L$10:$L$999,0),1)),""))</f>
        <v/>
      </c>
      <c r="H670" t="str">
        <f>IF(IFERROR(IFERROR(IFERROR(IFERROR(IFERROR(IFERROR(IFERROR(IFERROR(IFERROR(IFERROR(IFERROR(IFERROR(INDEX(Summer!G$10:G$999,MATCH($A670,Summer!$L$10:$L$999,0),1),INDEX('Cycle 1'!G$10:G$999,MATCH($A670,'Cycle 1'!$L$10:$L$999,0),1)),INDEX('Cycle 2'!G$10:G$999,MATCH($A670,'Cycle 2'!$L$10:$L$999,0),1)),INDEX('Cycle 3'!G$10:G$999,MATCH($A670,'Cycle 3'!$L$10:$L$999,0),1)),INDEX('Cycle 4'!G$10:G$999,MATCH($A670,'Cycle 4'!$L$10:$L$999,0),1)),INDEX('Cycle 5'!G$10:G$999,MATCH($A670,'Cycle 5'!$L$10:$L$999,0),1)),INDEX('Cycle 6'!G$10:G$999,MATCH($A670,'Cycle 6'!$L$10:$L$999,0),1)),INDEX('Cycle 7'!G$10:G$999,MATCH($A670,'Cycle 7'!$L$10:$L$999,0),1)),INDEX('Cycle 8'!G$10:G$999,MATCH($A670,'Cycle 8'!$L$10:$L$999,0),1)),INDEX('Cycle 9'!G$10:G$999,MATCH($A670,'Cycle 9'!$L$10:$L$999,0),1)),INDEX('Cycle 10'!G$10:G$999,MATCH($A670,'Cycle 10'!$L$10:$L$999,0),1)),INDEX('Cycle 11'!G$10:G$999,MATCH($A670,'Cycle 11'!$L$10:$L$999,0),1)),"")="","",IFERROR(IFERROR(IFERROR(IFERROR(IFERROR(IFERROR(IFERROR(IFERROR(IFERROR(IFERROR(IFERROR(IFERROR(INDEX(Summer!G$10:G$999,MATCH($A670,Summer!$L$10:$L$999,0),1),INDEX('Cycle 1'!G$10:G$999,MATCH($A670,'Cycle 1'!$L$10:$L$999,0),1)),INDEX('Cycle 2'!G$10:G$999,MATCH($A670,'Cycle 2'!$L$10:$L$999,0),1)),INDEX('Cycle 3'!G$10:G$999,MATCH($A670,'Cycle 3'!$L$10:$L$999,0),1)),INDEX('Cycle 4'!G$10:G$999,MATCH($A670,'Cycle 4'!$L$10:$L$999,0),1)),INDEX('Cycle 5'!G$10:G$999,MATCH($A670,'Cycle 5'!$L$10:$L$999,0),1)),INDEX('Cycle 6'!G$10:G$999,MATCH($A670,'Cycle 6'!$L$10:$L$999,0),1)),INDEX('Cycle 7'!G$10:G$999,MATCH($A670,'Cycle 7'!$L$10:$L$999,0),1)),INDEX('Cycle 8'!G$10:G$999,MATCH($A670,'Cycle 8'!$L$10:$L$999,0),1)),INDEX('Cycle 9'!G$10:G$999,MATCH($A670,'Cycle 9'!$L$10:$L$999,0),1)),INDEX('Cycle 10'!G$10:G$999,MATCH($A670,'Cycle 10'!$L$10:$L$999,0),1)),INDEX('Cycle 11'!G$10:G$999,MATCH($A670,'Cycle 11'!$L$10:$L$999,0),1)),""))</f>
        <v/>
      </c>
      <c r="I670">
        <f>IFERROR(IF(C670="",MAX(I$1:I669),IF(ROW(C$2)=ROW(C670),1,IF(ISERROR(VLOOKUP(C670,C$2:C669,1,FALSE)),MAX(I$1:I669)+1,MAX(I$1:I669)))),"")</f>
        <v>0</v>
      </c>
      <c r="J670" t="str">
        <f t="shared" si="76"/>
        <v/>
      </c>
      <c r="K670" t="str">
        <f t="shared" si="79"/>
        <v/>
      </c>
      <c r="L670" t="str">
        <f t="shared" si="79"/>
        <v/>
      </c>
      <c r="M670" t="str">
        <f t="shared" si="79"/>
        <v/>
      </c>
      <c r="N670" t="str">
        <f t="shared" si="79"/>
        <v/>
      </c>
      <c r="O670" t="str">
        <f t="shared" si="79"/>
        <v/>
      </c>
      <c r="P670" t="str">
        <f t="shared" si="79"/>
        <v/>
      </c>
      <c r="Q670" t="str">
        <f t="shared" si="79"/>
        <v/>
      </c>
      <c r="R670" t="str">
        <f t="shared" si="79"/>
        <v/>
      </c>
      <c r="S670" t="str">
        <f t="shared" si="79"/>
        <v/>
      </c>
      <c r="T670" t="str">
        <f t="shared" si="79"/>
        <v/>
      </c>
      <c r="U670" t="str">
        <f t="shared" si="79"/>
        <v/>
      </c>
      <c r="V670" t="str">
        <f t="shared" si="79"/>
        <v/>
      </c>
      <c r="W670" t="str">
        <f t="shared" si="77"/>
        <v/>
      </c>
      <c r="X670">
        <f>IF(OR(H670="No",H670=""),0,IF(COUNTIFS(H$2:H670,"Yes",C$2:C670,C670)&gt;1,0,COUNTIFS(H$2:H670,"Yes",C$2:C670,C670)))+IF(X669=$X$1,0,X669)</f>
        <v>0</v>
      </c>
    </row>
    <row r="671" spans="1:24" x14ac:dyDescent="0.3">
      <c r="A671">
        <f>ROWS($A$2:$A671)</f>
        <v>670</v>
      </c>
      <c r="B671" t="str">
        <f>IF(ISERROR(VLOOKUP(A671,Summer!L$11:L$500,1,FALSE)),IF(ISERROR(VLOOKUP(A671,'Cycle 1'!L$11:L$500,1,FALSE)),IF(ISERROR(VLOOKUP(A671,'Cycle 2'!L$11:L$500,1,FALSE)),IF(ISERROR(VLOOKUP(A671,'Cycle 3'!L$11:L$500,1,FALSE)),IF(ISERROR(VLOOKUP(A671,'Cycle 4'!L$11:L$500,1,FALSE)),IF(ISERROR(VLOOKUP(A671,'Cycle 5'!L$11:L$500,1,FALSE)),IF(ISERROR(VLOOKUP(A671,'Cycle 6'!L$11:L$500,1,FALSE)),IF(ISERROR(VLOOKUP(A671,'Cycle 7'!L$11:L$500,1,FALSE)),IF(ISERROR(VLOOKUP(A671,'Cycle 8'!L$11:L$500,1,FALSE)),IF(ISERROR(VLOOKUP(A671,'Cycle 9'!L$11:L$500,1,FALSE)),IF(ISERROR(VLOOKUP(A671,'Cycle 10'!L$11:L$500,1,FALSE)),IF(ISERROR(VLOOKUP(A671,'Cycle 11'!L$11:L$500,1,FALSE)),"","Cycle 11"),"Cycle 10"),"Cycle 9"),"Cycle 8"),"Cycle 7"),"Cycle 6"),"Cycle 5"),"Cycle 4"),"Cycle 3"),"Cycle 2"),"Cycle 1"),"Summer")</f>
        <v/>
      </c>
      <c r="C671" t="str">
        <f>IF(IFERROR(IFERROR(IFERROR(IFERROR(IFERROR(IFERROR(IFERROR(IFERROR(IFERROR(IFERROR(IFERROR(IFERROR(INDEX(Summer!B$10:B$999,MATCH($A671,Summer!$L$10:$L$999,0),1),INDEX('Cycle 1'!B$10:B$999,MATCH($A671,'Cycle 1'!$L$10:$L$999,0),1)),INDEX('Cycle 2'!B$10:B$999,MATCH($A671,'Cycle 2'!$L$10:$L$999,0),1)),INDEX('Cycle 3'!B$10:B$999,MATCH($A671,'Cycle 3'!$L$10:$L$999,0),1)),INDEX('Cycle 4'!B$10:B$999,MATCH($A671,'Cycle 4'!$L$10:$L$999,0),1)),INDEX('Cycle 5'!B$10:B$999,MATCH($A671,'Cycle 5'!$L$10:$L$999,0),1)),INDEX('Cycle 6'!B$10:B$999,MATCH($A671,'Cycle 6'!$L$10:$L$999,0),1)),INDEX('Cycle 7'!B$10:B$999,MATCH($A671,'Cycle 7'!$L$10:$L$999,0),1)),INDEX('Cycle 8'!B$10:B$999,MATCH($A671,'Cycle 8'!$L$10:$L$999,0),1)),INDEX('Cycle 9'!B$10:B$999,MATCH($A671,'Cycle 9'!$L$10:$L$999,0),1)),INDEX('Cycle 10'!B$10:B$999,MATCH($A671,'Cycle 10'!$L$10:$L$999,0),1)),INDEX('Cycle 11'!B$10:B$999,MATCH($A671,'Cycle 11'!$L$10:$L$999,0),1)),"")="","",IFERROR(IFERROR(IFERROR(IFERROR(IFERROR(IFERROR(IFERROR(IFERROR(IFERROR(IFERROR(IFERROR(IFERROR(INDEX(Summer!B$10:B$999,MATCH($A671,Summer!$L$10:$L$999,0),1),INDEX('Cycle 1'!B$10:B$999,MATCH($A671,'Cycle 1'!$L$10:$L$999,0),1)),INDEX('Cycle 2'!B$10:B$999,MATCH($A671,'Cycle 2'!$L$10:$L$999,0),1)),INDEX('Cycle 3'!B$10:B$999,MATCH($A671,'Cycle 3'!$L$10:$L$999,0),1)),INDEX('Cycle 4'!B$10:B$999,MATCH($A671,'Cycle 4'!$L$10:$L$999,0),1)),INDEX('Cycle 5'!B$10:B$999,MATCH($A671,'Cycle 5'!$L$10:$L$999,0),1)),INDEX('Cycle 6'!B$10:B$999,MATCH($A671,'Cycle 6'!$L$10:$L$999,0),1)),INDEX('Cycle 7'!B$10:B$999,MATCH($A671,'Cycle 7'!$L$10:$L$999,0),1)),INDEX('Cycle 8'!B$10:B$999,MATCH($A671,'Cycle 8'!$L$10:$L$999,0),1)),INDEX('Cycle 9'!B$10:B$999,MATCH($A671,'Cycle 9'!$L$10:$L$999,0),1)),INDEX('Cycle 10'!B$10:B$999,MATCH($A671,'Cycle 10'!$L$10:$L$999,0),1)),INDEX('Cycle 11'!B$10:B$999,MATCH($A671,'Cycle 11'!$L$10:$L$999,0),1)),""))</f>
        <v/>
      </c>
      <c r="D671" t="str">
        <f>IF(IFERROR(IFERROR(IFERROR(IFERROR(IFERROR(IFERROR(IFERROR(IFERROR(IFERROR(IFERROR(IFERROR(IFERROR(INDEX(Summer!C$10:C$999,MATCH($A671,Summer!$L$10:$L$999,0),1),INDEX('Cycle 1'!C$10:C$999,MATCH($A671,'Cycle 1'!$L$10:$L$999,0),1)),INDEX('Cycle 2'!C$10:C$999,MATCH($A671,'Cycle 2'!$L$10:$L$999,0),1)),INDEX('Cycle 3'!C$10:C$999,MATCH($A671,'Cycle 3'!$L$10:$L$999,0),1)),INDEX('Cycle 4'!C$10:C$999,MATCH($A671,'Cycle 4'!$L$10:$L$999,0),1)),INDEX('Cycle 5'!C$10:C$999,MATCH($A671,'Cycle 5'!$L$10:$L$999,0),1)),INDEX('Cycle 6'!C$10:C$999,MATCH($A671,'Cycle 6'!$L$10:$L$999,0),1)),INDEX('Cycle 7'!C$10:C$999,MATCH($A671,'Cycle 7'!$L$10:$L$999,0),1)),INDEX('Cycle 8'!C$10:C$999,MATCH($A671,'Cycle 8'!$L$10:$L$999,0),1)),INDEX('Cycle 9'!C$10:C$999,MATCH($A671,'Cycle 9'!$L$10:$L$999,0),1)),INDEX('Cycle 10'!C$10:C$999,MATCH($A671,'Cycle 10'!$L$10:$L$999,0),1)),INDEX('Cycle 11'!C$10:C$999,MATCH($A671,'Cycle 11'!$L$10:$L$999,0),1)),"")="","",IFERROR(IFERROR(IFERROR(IFERROR(IFERROR(IFERROR(IFERROR(IFERROR(IFERROR(IFERROR(IFERROR(IFERROR(INDEX(Summer!C$10:C$999,MATCH($A671,Summer!$L$10:$L$999,0),1),INDEX('Cycle 1'!C$10:C$999,MATCH($A671,'Cycle 1'!$L$10:$L$999,0),1)),INDEX('Cycle 2'!C$10:C$999,MATCH($A671,'Cycle 2'!$L$10:$L$999,0),1)),INDEX('Cycle 3'!C$10:C$999,MATCH($A671,'Cycle 3'!$L$10:$L$999,0),1)),INDEX('Cycle 4'!C$10:C$999,MATCH($A671,'Cycle 4'!$L$10:$L$999,0),1)),INDEX('Cycle 5'!C$10:C$999,MATCH($A671,'Cycle 5'!$L$10:$L$999,0),1)),INDEX('Cycle 6'!C$10:C$999,MATCH($A671,'Cycle 6'!$L$10:$L$999,0),1)),INDEX('Cycle 7'!C$10:C$999,MATCH($A671,'Cycle 7'!$L$10:$L$999,0),1)),INDEX('Cycle 8'!C$10:C$999,MATCH($A671,'Cycle 8'!$L$10:$L$999,0),1)),INDEX('Cycle 9'!C$10:C$999,MATCH($A671,'Cycle 9'!$L$10:$L$999,0),1)),INDEX('Cycle 10'!C$10:C$999,MATCH($A671,'Cycle 10'!$L$10:$L$999,0),1)),INDEX('Cycle 11'!C$10:C$999,MATCH($A671,'Cycle 11'!$L$10:$L$999,0),1)),""))</f>
        <v/>
      </c>
      <c r="E671" t="str">
        <f>IF(IFERROR(IFERROR(IFERROR(IFERROR(IFERROR(IFERROR(IFERROR(IFERROR(IFERROR(IFERROR(IFERROR(IFERROR(INDEX(Summer!D$10:D$999,MATCH($A671,Summer!$L$10:$L$999,0),1),INDEX('Cycle 1'!D$10:D$999,MATCH($A671,'Cycle 1'!$L$10:$L$999,0),1)),INDEX('Cycle 2'!D$10:D$999,MATCH($A671,'Cycle 2'!$L$10:$L$999,0),1)),INDEX('Cycle 3'!D$10:D$999,MATCH($A671,'Cycle 3'!$L$10:$L$999,0),1)),INDEX('Cycle 4'!D$10:D$999,MATCH($A671,'Cycle 4'!$L$10:$L$999,0),1)),INDEX('Cycle 5'!D$10:D$999,MATCH($A671,'Cycle 5'!$L$10:$L$999,0),1)),INDEX('Cycle 6'!D$10:D$999,MATCH($A671,'Cycle 6'!$L$10:$L$999,0),1)),INDEX('Cycle 7'!D$10:D$999,MATCH($A671,'Cycle 7'!$L$10:$L$999,0),1)),INDEX('Cycle 8'!D$10:D$999,MATCH($A671,'Cycle 8'!$L$10:$L$999,0),1)),INDEX('Cycle 9'!D$10:D$999,MATCH($A671,'Cycle 9'!$L$10:$L$999,0),1)),INDEX('Cycle 10'!D$10:D$999,MATCH($A671,'Cycle 10'!$L$10:$L$999,0),1)),INDEX('Cycle 11'!D$10:D$999,MATCH($A671,'Cycle 11'!$L$10:$L$999,0),1)),"")="","",IFERROR(IFERROR(IFERROR(IFERROR(IFERROR(IFERROR(IFERROR(IFERROR(IFERROR(IFERROR(IFERROR(IFERROR(INDEX(Summer!D$10:D$999,MATCH($A671,Summer!$L$10:$L$999,0),1),INDEX('Cycle 1'!D$10:D$999,MATCH($A671,'Cycle 1'!$L$10:$L$999,0),1)),INDEX('Cycle 2'!D$10:D$999,MATCH($A671,'Cycle 2'!$L$10:$L$999,0),1)),INDEX('Cycle 3'!D$10:D$999,MATCH($A671,'Cycle 3'!$L$10:$L$999,0),1)),INDEX('Cycle 4'!D$10:D$999,MATCH($A671,'Cycle 4'!$L$10:$L$999,0),1)),INDEX('Cycle 5'!D$10:D$999,MATCH($A671,'Cycle 5'!$L$10:$L$999,0),1)),INDEX('Cycle 6'!D$10:D$999,MATCH($A671,'Cycle 6'!$L$10:$L$999,0),1)),INDEX('Cycle 7'!D$10:D$999,MATCH($A671,'Cycle 7'!$L$10:$L$999,0),1)),INDEX('Cycle 8'!D$10:D$999,MATCH($A671,'Cycle 8'!$L$10:$L$999,0),1)),INDEX('Cycle 9'!D$10:D$999,MATCH($A671,'Cycle 9'!$L$10:$L$999,0),1)),INDEX('Cycle 10'!D$10:D$999,MATCH($A671,'Cycle 10'!$L$10:$L$999,0),1)),INDEX('Cycle 11'!D$10:D$999,MATCH($A671,'Cycle 11'!$L$10:$L$999,0),1)),""))</f>
        <v/>
      </c>
      <c r="F671" t="str">
        <f>IF(IFERROR(IFERROR(IFERROR(IFERROR(IFERROR(IFERROR(IFERROR(IFERROR(IFERROR(IFERROR(IFERROR(IFERROR(INDEX(Summer!E$10:E$999,MATCH($A671,Summer!$L$10:$L$999,0),1),INDEX('Cycle 1'!E$10:E$999,MATCH($A671,'Cycle 1'!$L$10:$L$999,0),1)),INDEX('Cycle 2'!E$10:E$999,MATCH($A671,'Cycle 2'!$L$10:$L$999,0),1)),INDEX('Cycle 3'!E$10:E$999,MATCH($A671,'Cycle 3'!$L$10:$L$999,0),1)),INDEX('Cycle 4'!E$10:E$999,MATCH($A671,'Cycle 4'!$L$10:$L$999,0),1)),INDEX('Cycle 5'!E$10:E$999,MATCH($A671,'Cycle 5'!$L$10:$L$999,0),1)),INDEX('Cycle 6'!E$10:E$999,MATCH($A671,'Cycle 6'!$L$10:$L$999,0),1)),INDEX('Cycle 7'!E$10:E$999,MATCH($A671,'Cycle 7'!$L$10:$L$999,0),1)),INDEX('Cycle 8'!E$10:E$999,MATCH($A671,'Cycle 8'!$L$10:$L$999,0),1)),INDEX('Cycle 9'!E$10:E$999,MATCH($A671,'Cycle 9'!$L$10:$L$999,0),1)),INDEX('Cycle 10'!E$10:E$999,MATCH($A671,'Cycle 10'!$L$10:$L$999,0),1)),INDEX('Cycle 11'!E$10:E$999,MATCH($A671,'Cycle 11'!$L$10:$L$999,0),1)),"")="","",IFERROR(IFERROR(IFERROR(IFERROR(IFERROR(IFERROR(IFERROR(IFERROR(IFERROR(IFERROR(IFERROR(IFERROR(INDEX(Summer!E$10:E$999,MATCH($A671,Summer!$L$10:$L$999,0),1),INDEX('Cycle 1'!E$10:E$999,MATCH($A671,'Cycle 1'!$L$10:$L$999,0),1)),INDEX('Cycle 2'!E$10:E$999,MATCH($A671,'Cycle 2'!$L$10:$L$999,0),1)),INDEX('Cycle 3'!E$10:E$999,MATCH($A671,'Cycle 3'!$L$10:$L$999,0),1)),INDEX('Cycle 4'!E$10:E$999,MATCH($A671,'Cycle 4'!$L$10:$L$999,0),1)),INDEX('Cycle 5'!E$10:E$999,MATCH($A671,'Cycle 5'!$L$10:$L$999,0),1)),INDEX('Cycle 6'!E$10:E$999,MATCH($A671,'Cycle 6'!$L$10:$L$999,0),1)),INDEX('Cycle 7'!E$10:E$999,MATCH($A671,'Cycle 7'!$L$10:$L$999,0),1)),INDEX('Cycle 8'!E$10:E$999,MATCH($A671,'Cycle 8'!$L$10:$L$999,0),1)),INDEX('Cycle 9'!E$10:E$999,MATCH($A671,'Cycle 9'!$L$10:$L$999,0),1)),INDEX('Cycle 10'!E$10:E$999,MATCH($A671,'Cycle 10'!$L$10:$L$999,0),1)),INDEX('Cycle 11'!E$10:E$999,MATCH($A671,'Cycle 11'!$L$10:$L$999,0),1)),""))</f>
        <v/>
      </c>
      <c r="G671" t="str">
        <f>IF(IFERROR(IFERROR(IFERROR(IFERROR(IFERROR(IFERROR(IFERROR(IFERROR(IFERROR(IFERROR(IFERROR(IFERROR(INDEX(Summer!F$10:F$999,MATCH($A671,Summer!$L$10:$L$999,0),1),INDEX('Cycle 1'!F$10:F$999,MATCH($A671,'Cycle 1'!$L$10:$L$999,0),1)),INDEX('Cycle 2'!F$10:F$999,MATCH($A671,'Cycle 2'!$L$10:$L$999,0),1)),INDEX('Cycle 3'!F$10:F$999,MATCH($A671,'Cycle 3'!$L$10:$L$999,0),1)),INDEX('Cycle 4'!F$10:F$999,MATCH($A671,'Cycle 4'!$L$10:$L$999,0),1)),INDEX('Cycle 5'!F$10:F$999,MATCH($A671,'Cycle 5'!$L$10:$L$999,0),1)),INDEX('Cycle 6'!F$10:F$999,MATCH($A671,'Cycle 6'!$L$10:$L$999,0),1)),INDEX('Cycle 7'!F$10:F$999,MATCH($A671,'Cycle 7'!$L$10:$L$999,0),1)),INDEX('Cycle 8'!F$10:F$999,MATCH($A671,'Cycle 8'!$L$10:$L$999,0),1)),INDEX('Cycle 9'!F$10:F$999,MATCH($A671,'Cycle 9'!$L$10:$L$999,0),1)),INDEX('Cycle 10'!F$10:F$999,MATCH($A671,'Cycle 10'!$L$10:$L$999,0),1)),INDEX('Cycle 11'!F$10:F$999,MATCH($A671,'Cycle 11'!$L$10:$L$999,0),1)),"")="","",IFERROR(IFERROR(IFERROR(IFERROR(IFERROR(IFERROR(IFERROR(IFERROR(IFERROR(IFERROR(IFERROR(IFERROR(INDEX(Summer!F$10:F$999,MATCH($A671,Summer!$L$10:$L$999,0),1),INDEX('Cycle 1'!F$10:F$999,MATCH($A671,'Cycle 1'!$L$10:$L$999,0),1)),INDEX('Cycle 2'!F$10:F$999,MATCH($A671,'Cycle 2'!$L$10:$L$999,0),1)),INDEX('Cycle 3'!F$10:F$999,MATCH($A671,'Cycle 3'!$L$10:$L$999,0),1)),INDEX('Cycle 4'!F$10:F$999,MATCH($A671,'Cycle 4'!$L$10:$L$999,0),1)),INDEX('Cycle 5'!F$10:F$999,MATCH($A671,'Cycle 5'!$L$10:$L$999,0),1)),INDEX('Cycle 6'!F$10:F$999,MATCH($A671,'Cycle 6'!$L$10:$L$999,0),1)),INDEX('Cycle 7'!F$10:F$999,MATCH($A671,'Cycle 7'!$L$10:$L$999,0),1)),INDEX('Cycle 8'!F$10:F$999,MATCH($A671,'Cycle 8'!$L$10:$L$999,0),1)),INDEX('Cycle 9'!F$10:F$999,MATCH($A671,'Cycle 9'!$L$10:$L$999,0),1)),INDEX('Cycle 10'!F$10:F$999,MATCH($A671,'Cycle 10'!$L$10:$L$999,0),1)),INDEX('Cycle 11'!F$10:F$999,MATCH($A671,'Cycle 11'!$L$10:$L$999,0),1)),""))</f>
        <v/>
      </c>
      <c r="H671" t="str">
        <f>IF(IFERROR(IFERROR(IFERROR(IFERROR(IFERROR(IFERROR(IFERROR(IFERROR(IFERROR(IFERROR(IFERROR(IFERROR(INDEX(Summer!G$10:G$999,MATCH($A671,Summer!$L$10:$L$999,0),1),INDEX('Cycle 1'!G$10:G$999,MATCH($A671,'Cycle 1'!$L$10:$L$999,0),1)),INDEX('Cycle 2'!G$10:G$999,MATCH($A671,'Cycle 2'!$L$10:$L$999,0),1)),INDEX('Cycle 3'!G$10:G$999,MATCH($A671,'Cycle 3'!$L$10:$L$999,0),1)),INDEX('Cycle 4'!G$10:G$999,MATCH($A671,'Cycle 4'!$L$10:$L$999,0),1)),INDEX('Cycle 5'!G$10:G$999,MATCH($A671,'Cycle 5'!$L$10:$L$999,0),1)),INDEX('Cycle 6'!G$10:G$999,MATCH($A671,'Cycle 6'!$L$10:$L$999,0),1)),INDEX('Cycle 7'!G$10:G$999,MATCH($A671,'Cycle 7'!$L$10:$L$999,0),1)),INDEX('Cycle 8'!G$10:G$999,MATCH($A671,'Cycle 8'!$L$10:$L$999,0),1)),INDEX('Cycle 9'!G$10:G$999,MATCH($A671,'Cycle 9'!$L$10:$L$999,0),1)),INDEX('Cycle 10'!G$10:G$999,MATCH($A671,'Cycle 10'!$L$10:$L$999,0),1)),INDEX('Cycle 11'!G$10:G$999,MATCH($A671,'Cycle 11'!$L$10:$L$999,0),1)),"")="","",IFERROR(IFERROR(IFERROR(IFERROR(IFERROR(IFERROR(IFERROR(IFERROR(IFERROR(IFERROR(IFERROR(IFERROR(INDEX(Summer!G$10:G$999,MATCH($A671,Summer!$L$10:$L$999,0),1),INDEX('Cycle 1'!G$10:G$999,MATCH($A671,'Cycle 1'!$L$10:$L$999,0),1)),INDEX('Cycle 2'!G$10:G$999,MATCH($A671,'Cycle 2'!$L$10:$L$999,0),1)),INDEX('Cycle 3'!G$10:G$999,MATCH($A671,'Cycle 3'!$L$10:$L$999,0),1)),INDEX('Cycle 4'!G$10:G$999,MATCH($A671,'Cycle 4'!$L$10:$L$999,0),1)),INDEX('Cycle 5'!G$10:G$999,MATCH($A671,'Cycle 5'!$L$10:$L$999,0),1)),INDEX('Cycle 6'!G$10:G$999,MATCH($A671,'Cycle 6'!$L$10:$L$999,0),1)),INDEX('Cycle 7'!G$10:G$999,MATCH($A671,'Cycle 7'!$L$10:$L$999,0),1)),INDEX('Cycle 8'!G$10:G$999,MATCH($A671,'Cycle 8'!$L$10:$L$999,0),1)),INDEX('Cycle 9'!G$10:G$999,MATCH($A671,'Cycle 9'!$L$10:$L$999,0),1)),INDEX('Cycle 10'!G$10:G$999,MATCH($A671,'Cycle 10'!$L$10:$L$999,0),1)),INDEX('Cycle 11'!G$10:G$999,MATCH($A671,'Cycle 11'!$L$10:$L$999,0),1)),""))</f>
        <v/>
      </c>
      <c r="I671">
        <f>IFERROR(IF(C671="",MAX(I$1:I670),IF(ROW(C$2)=ROW(C671),1,IF(ISERROR(VLOOKUP(C671,C$2:C670,1,FALSE)),MAX(I$1:I670)+1,MAX(I$1:I670)))),"")</f>
        <v>0</v>
      </c>
      <c r="J671" t="str">
        <f t="shared" si="76"/>
        <v/>
      </c>
      <c r="K671" t="str">
        <f t="shared" si="79"/>
        <v/>
      </c>
      <c r="L671" t="str">
        <f t="shared" si="79"/>
        <v/>
      </c>
      <c r="M671" t="str">
        <f t="shared" si="79"/>
        <v/>
      </c>
      <c r="N671" t="str">
        <f t="shared" si="79"/>
        <v/>
      </c>
      <c r="O671" t="str">
        <f t="shared" si="79"/>
        <v/>
      </c>
      <c r="P671" t="str">
        <f t="shared" si="79"/>
        <v/>
      </c>
      <c r="Q671" t="str">
        <f t="shared" si="79"/>
        <v/>
      </c>
      <c r="R671" t="str">
        <f t="shared" si="79"/>
        <v/>
      </c>
      <c r="S671" t="str">
        <f t="shared" si="79"/>
        <v/>
      </c>
      <c r="T671" t="str">
        <f t="shared" si="79"/>
        <v/>
      </c>
      <c r="U671" t="str">
        <f t="shared" si="79"/>
        <v/>
      </c>
      <c r="V671" t="str">
        <f t="shared" si="79"/>
        <v/>
      </c>
      <c r="W671" t="str">
        <f t="shared" si="77"/>
        <v/>
      </c>
      <c r="X671">
        <f>IF(OR(H671="No",H671=""),0,IF(COUNTIFS(H$2:H671,"Yes",C$2:C671,C671)&gt;1,0,COUNTIFS(H$2:H671,"Yes",C$2:C671,C671)))+IF(X670=$X$1,0,X670)</f>
        <v>0</v>
      </c>
    </row>
    <row r="672" spans="1:24" x14ac:dyDescent="0.3">
      <c r="A672">
        <f>ROWS($A$2:$A672)</f>
        <v>671</v>
      </c>
      <c r="B672" t="str">
        <f>IF(ISERROR(VLOOKUP(A672,Summer!L$11:L$500,1,FALSE)),IF(ISERROR(VLOOKUP(A672,'Cycle 1'!L$11:L$500,1,FALSE)),IF(ISERROR(VLOOKUP(A672,'Cycle 2'!L$11:L$500,1,FALSE)),IF(ISERROR(VLOOKUP(A672,'Cycle 3'!L$11:L$500,1,FALSE)),IF(ISERROR(VLOOKUP(A672,'Cycle 4'!L$11:L$500,1,FALSE)),IF(ISERROR(VLOOKUP(A672,'Cycle 5'!L$11:L$500,1,FALSE)),IF(ISERROR(VLOOKUP(A672,'Cycle 6'!L$11:L$500,1,FALSE)),IF(ISERROR(VLOOKUP(A672,'Cycle 7'!L$11:L$500,1,FALSE)),IF(ISERROR(VLOOKUP(A672,'Cycle 8'!L$11:L$500,1,FALSE)),IF(ISERROR(VLOOKUP(A672,'Cycle 9'!L$11:L$500,1,FALSE)),IF(ISERROR(VLOOKUP(A672,'Cycle 10'!L$11:L$500,1,FALSE)),IF(ISERROR(VLOOKUP(A672,'Cycle 11'!L$11:L$500,1,FALSE)),"","Cycle 11"),"Cycle 10"),"Cycle 9"),"Cycle 8"),"Cycle 7"),"Cycle 6"),"Cycle 5"),"Cycle 4"),"Cycle 3"),"Cycle 2"),"Cycle 1"),"Summer")</f>
        <v/>
      </c>
      <c r="C672" t="str">
        <f>IF(IFERROR(IFERROR(IFERROR(IFERROR(IFERROR(IFERROR(IFERROR(IFERROR(IFERROR(IFERROR(IFERROR(IFERROR(INDEX(Summer!B$10:B$999,MATCH($A672,Summer!$L$10:$L$999,0),1),INDEX('Cycle 1'!B$10:B$999,MATCH($A672,'Cycle 1'!$L$10:$L$999,0),1)),INDEX('Cycle 2'!B$10:B$999,MATCH($A672,'Cycle 2'!$L$10:$L$999,0),1)),INDEX('Cycle 3'!B$10:B$999,MATCH($A672,'Cycle 3'!$L$10:$L$999,0),1)),INDEX('Cycle 4'!B$10:B$999,MATCH($A672,'Cycle 4'!$L$10:$L$999,0),1)),INDEX('Cycle 5'!B$10:B$999,MATCH($A672,'Cycle 5'!$L$10:$L$999,0),1)),INDEX('Cycle 6'!B$10:B$999,MATCH($A672,'Cycle 6'!$L$10:$L$999,0),1)),INDEX('Cycle 7'!B$10:B$999,MATCH($A672,'Cycle 7'!$L$10:$L$999,0),1)),INDEX('Cycle 8'!B$10:B$999,MATCH($A672,'Cycle 8'!$L$10:$L$999,0),1)),INDEX('Cycle 9'!B$10:B$999,MATCH($A672,'Cycle 9'!$L$10:$L$999,0),1)),INDEX('Cycle 10'!B$10:B$999,MATCH($A672,'Cycle 10'!$L$10:$L$999,0),1)),INDEX('Cycle 11'!B$10:B$999,MATCH($A672,'Cycle 11'!$L$10:$L$999,0),1)),"")="","",IFERROR(IFERROR(IFERROR(IFERROR(IFERROR(IFERROR(IFERROR(IFERROR(IFERROR(IFERROR(IFERROR(IFERROR(INDEX(Summer!B$10:B$999,MATCH($A672,Summer!$L$10:$L$999,0),1),INDEX('Cycle 1'!B$10:B$999,MATCH($A672,'Cycle 1'!$L$10:$L$999,0),1)),INDEX('Cycle 2'!B$10:B$999,MATCH($A672,'Cycle 2'!$L$10:$L$999,0),1)),INDEX('Cycle 3'!B$10:B$999,MATCH($A672,'Cycle 3'!$L$10:$L$999,0),1)),INDEX('Cycle 4'!B$10:B$999,MATCH($A672,'Cycle 4'!$L$10:$L$999,0),1)),INDEX('Cycle 5'!B$10:B$999,MATCH($A672,'Cycle 5'!$L$10:$L$999,0),1)),INDEX('Cycle 6'!B$10:B$999,MATCH($A672,'Cycle 6'!$L$10:$L$999,0),1)),INDEX('Cycle 7'!B$10:B$999,MATCH($A672,'Cycle 7'!$L$10:$L$999,0),1)),INDEX('Cycle 8'!B$10:B$999,MATCH($A672,'Cycle 8'!$L$10:$L$999,0),1)),INDEX('Cycle 9'!B$10:B$999,MATCH($A672,'Cycle 9'!$L$10:$L$999,0),1)),INDEX('Cycle 10'!B$10:B$999,MATCH($A672,'Cycle 10'!$L$10:$L$999,0),1)),INDEX('Cycle 11'!B$10:B$999,MATCH($A672,'Cycle 11'!$L$10:$L$999,0),1)),""))</f>
        <v/>
      </c>
      <c r="D672" t="str">
        <f>IF(IFERROR(IFERROR(IFERROR(IFERROR(IFERROR(IFERROR(IFERROR(IFERROR(IFERROR(IFERROR(IFERROR(IFERROR(INDEX(Summer!C$10:C$999,MATCH($A672,Summer!$L$10:$L$999,0),1),INDEX('Cycle 1'!C$10:C$999,MATCH($A672,'Cycle 1'!$L$10:$L$999,0),1)),INDEX('Cycle 2'!C$10:C$999,MATCH($A672,'Cycle 2'!$L$10:$L$999,0),1)),INDEX('Cycle 3'!C$10:C$999,MATCH($A672,'Cycle 3'!$L$10:$L$999,0),1)),INDEX('Cycle 4'!C$10:C$999,MATCH($A672,'Cycle 4'!$L$10:$L$999,0),1)),INDEX('Cycle 5'!C$10:C$999,MATCH($A672,'Cycle 5'!$L$10:$L$999,0),1)),INDEX('Cycle 6'!C$10:C$999,MATCH($A672,'Cycle 6'!$L$10:$L$999,0),1)),INDEX('Cycle 7'!C$10:C$999,MATCH($A672,'Cycle 7'!$L$10:$L$999,0),1)),INDEX('Cycle 8'!C$10:C$999,MATCH($A672,'Cycle 8'!$L$10:$L$999,0),1)),INDEX('Cycle 9'!C$10:C$999,MATCH($A672,'Cycle 9'!$L$10:$L$999,0),1)),INDEX('Cycle 10'!C$10:C$999,MATCH($A672,'Cycle 10'!$L$10:$L$999,0),1)),INDEX('Cycle 11'!C$10:C$999,MATCH($A672,'Cycle 11'!$L$10:$L$999,0),1)),"")="","",IFERROR(IFERROR(IFERROR(IFERROR(IFERROR(IFERROR(IFERROR(IFERROR(IFERROR(IFERROR(IFERROR(IFERROR(INDEX(Summer!C$10:C$999,MATCH($A672,Summer!$L$10:$L$999,0),1),INDEX('Cycle 1'!C$10:C$999,MATCH($A672,'Cycle 1'!$L$10:$L$999,0),1)),INDEX('Cycle 2'!C$10:C$999,MATCH($A672,'Cycle 2'!$L$10:$L$999,0),1)),INDEX('Cycle 3'!C$10:C$999,MATCH($A672,'Cycle 3'!$L$10:$L$999,0),1)),INDEX('Cycle 4'!C$10:C$999,MATCH($A672,'Cycle 4'!$L$10:$L$999,0),1)),INDEX('Cycle 5'!C$10:C$999,MATCH($A672,'Cycle 5'!$L$10:$L$999,0),1)),INDEX('Cycle 6'!C$10:C$999,MATCH($A672,'Cycle 6'!$L$10:$L$999,0),1)),INDEX('Cycle 7'!C$10:C$999,MATCH($A672,'Cycle 7'!$L$10:$L$999,0),1)),INDEX('Cycle 8'!C$10:C$999,MATCH($A672,'Cycle 8'!$L$10:$L$999,0),1)),INDEX('Cycle 9'!C$10:C$999,MATCH($A672,'Cycle 9'!$L$10:$L$999,0),1)),INDEX('Cycle 10'!C$10:C$999,MATCH($A672,'Cycle 10'!$L$10:$L$999,0),1)),INDEX('Cycle 11'!C$10:C$999,MATCH($A672,'Cycle 11'!$L$10:$L$999,0),1)),""))</f>
        <v/>
      </c>
      <c r="E672" t="str">
        <f>IF(IFERROR(IFERROR(IFERROR(IFERROR(IFERROR(IFERROR(IFERROR(IFERROR(IFERROR(IFERROR(IFERROR(IFERROR(INDEX(Summer!D$10:D$999,MATCH($A672,Summer!$L$10:$L$999,0),1),INDEX('Cycle 1'!D$10:D$999,MATCH($A672,'Cycle 1'!$L$10:$L$999,0),1)),INDEX('Cycle 2'!D$10:D$999,MATCH($A672,'Cycle 2'!$L$10:$L$999,0),1)),INDEX('Cycle 3'!D$10:D$999,MATCH($A672,'Cycle 3'!$L$10:$L$999,0),1)),INDEX('Cycle 4'!D$10:D$999,MATCH($A672,'Cycle 4'!$L$10:$L$999,0),1)),INDEX('Cycle 5'!D$10:D$999,MATCH($A672,'Cycle 5'!$L$10:$L$999,0),1)),INDEX('Cycle 6'!D$10:D$999,MATCH($A672,'Cycle 6'!$L$10:$L$999,0),1)),INDEX('Cycle 7'!D$10:D$999,MATCH($A672,'Cycle 7'!$L$10:$L$999,0),1)),INDEX('Cycle 8'!D$10:D$999,MATCH($A672,'Cycle 8'!$L$10:$L$999,0),1)),INDEX('Cycle 9'!D$10:D$999,MATCH($A672,'Cycle 9'!$L$10:$L$999,0),1)),INDEX('Cycle 10'!D$10:D$999,MATCH($A672,'Cycle 10'!$L$10:$L$999,0),1)),INDEX('Cycle 11'!D$10:D$999,MATCH($A672,'Cycle 11'!$L$10:$L$999,0),1)),"")="","",IFERROR(IFERROR(IFERROR(IFERROR(IFERROR(IFERROR(IFERROR(IFERROR(IFERROR(IFERROR(IFERROR(IFERROR(INDEX(Summer!D$10:D$999,MATCH($A672,Summer!$L$10:$L$999,0),1),INDEX('Cycle 1'!D$10:D$999,MATCH($A672,'Cycle 1'!$L$10:$L$999,0),1)),INDEX('Cycle 2'!D$10:D$999,MATCH($A672,'Cycle 2'!$L$10:$L$999,0),1)),INDEX('Cycle 3'!D$10:D$999,MATCH($A672,'Cycle 3'!$L$10:$L$999,0),1)),INDEX('Cycle 4'!D$10:D$999,MATCH($A672,'Cycle 4'!$L$10:$L$999,0),1)),INDEX('Cycle 5'!D$10:D$999,MATCH($A672,'Cycle 5'!$L$10:$L$999,0),1)),INDEX('Cycle 6'!D$10:D$999,MATCH($A672,'Cycle 6'!$L$10:$L$999,0),1)),INDEX('Cycle 7'!D$10:D$999,MATCH($A672,'Cycle 7'!$L$10:$L$999,0),1)),INDEX('Cycle 8'!D$10:D$999,MATCH($A672,'Cycle 8'!$L$10:$L$999,0),1)),INDEX('Cycle 9'!D$10:D$999,MATCH($A672,'Cycle 9'!$L$10:$L$999,0),1)),INDEX('Cycle 10'!D$10:D$999,MATCH($A672,'Cycle 10'!$L$10:$L$999,0),1)),INDEX('Cycle 11'!D$10:D$999,MATCH($A672,'Cycle 11'!$L$10:$L$999,0),1)),""))</f>
        <v/>
      </c>
      <c r="F672" t="str">
        <f>IF(IFERROR(IFERROR(IFERROR(IFERROR(IFERROR(IFERROR(IFERROR(IFERROR(IFERROR(IFERROR(IFERROR(IFERROR(INDEX(Summer!E$10:E$999,MATCH($A672,Summer!$L$10:$L$999,0),1),INDEX('Cycle 1'!E$10:E$999,MATCH($A672,'Cycle 1'!$L$10:$L$999,0),1)),INDEX('Cycle 2'!E$10:E$999,MATCH($A672,'Cycle 2'!$L$10:$L$999,0),1)),INDEX('Cycle 3'!E$10:E$999,MATCH($A672,'Cycle 3'!$L$10:$L$999,0),1)),INDEX('Cycle 4'!E$10:E$999,MATCH($A672,'Cycle 4'!$L$10:$L$999,0),1)),INDEX('Cycle 5'!E$10:E$999,MATCH($A672,'Cycle 5'!$L$10:$L$999,0),1)),INDEX('Cycle 6'!E$10:E$999,MATCH($A672,'Cycle 6'!$L$10:$L$999,0),1)),INDEX('Cycle 7'!E$10:E$999,MATCH($A672,'Cycle 7'!$L$10:$L$999,0),1)),INDEX('Cycle 8'!E$10:E$999,MATCH($A672,'Cycle 8'!$L$10:$L$999,0),1)),INDEX('Cycle 9'!E$10:E$999,MATCH($A672,'Cycle 9'!$L$10:$L$999,0),1)),INDEX('Cycle 10'!E$10:E$999,MATCH($A672,'Cycle 10'!$L$10:$L$999,0),1)),INDEX('Cycle 11'!E$10:E$999,MATCH($A672,'Cycle 11'!$L$10:$L$999,0),1)),"")="","",IFERROR(IFERROR(IFERROR(IFERROR(IFERROR(IFERROR(IFERROR(IFERROR(IFERROR(IFERROR(IFERROR(IFERROR(INDEX(Summer!E$10:E$999,MATCH($A672,Summer!$L$10:$L$999,0),1),INDEX('Cycle 1'!E$10:E$999,MATCH($A672,'Cycle 1'!$L$10:$L$999,0),1)),INDEX('Cycle 2'!E$10:E$999,MATCH($A672,'Cycle 2'!$L$10:$L$999,0),1)),INDEX('Cycle 3'!E$10:E$999,MATCH($A672,'Cycle 3'!$L$10:$L$999,0),1)),INDEX('Cycle 4'!E$10:E$999,MATCH($A672,'Cycle 4'!$L$10:$L$999,0),1)),INDEX('Cycle 5'!E$10:E$999,MATCH($A672,'Cycle 5'!$L$10:$L$999,0),1)),INDEX('Cycle 6'!E$10:E$999,MATCH($A672,'Cycle 6'!$L$10:$L$999,0),1)),INDEX('Cycle 7'!E$10:E$999,MATCH($A672,'Cycle 7'!$L$10:$L$999,0),1)),INDEX('Cycle 8'!E$10:E$999,MATCH($A672,'Cycle 8'!$L$10:$L$999,0),1)),INDEX('Cycle 9'!E$10:E$999,MATCH($A672,'Cycle 9'!$L$10:$L$999,0),1)),INDEX('Cycle 10'!E$10:E$999,MATCH($A672,'Cycle 10'!$L$10:$L$999,0),1)),INDEX('Cycle 11'!E$10:E$999,MATCH($A672,'Cycle 11'!$L$10:$L$999,0),1)),""))</f>
        <v/>
      </c>
      <c r="G672" t="str">
        <f>IF(IFERROR(IFERROR(IFERROR(IFERROR(IFERROR(IFERROR(IFERROR(IFERROR(IFERROR(IFERROR(IFERROR(IFERROR(INDEX(Summer!F$10:F$999,MATCH($A672,Summer!$L$10:$L$999,0),1),INDEX('Cycle 1'!F$10:F$999,MATCH($A672,'Cycle 1'!$L$10:$L$999,0),1)),INDEX('Cycle 2'!F$10:F$999,MATCH($A672,'Cycle 2'!$L$10:$L$999,0),1)),INDEX('Cycle 3'!F$10:F$999,MATCH($A672,'Cycle 3'!$L$10:$L$999,0),1)),INDEX('Cycle 4'!F$10:F$999,MATCH($A672,'Cycle 4'!$L$10:$L$999,0),1)),INDEX('Cycle 5'!F$10:F$999,MATCH($A672,'Cycle 5'!$L$10:$L$999,0),1)),INDEX('Cycle 6'!F$10:F$999,MATCH($A672,'Cycle 6'!$L$10:$L$999,0),1)),INDEX('Cycle 7'!F$10:F$999,MATCH($A672,'Cycle 7'!$L$10:$L$999,0),1)),INDEX('Cycle 8'!F$10:F$999,MATCH($A672,'Cycle 8'!$L$10:$L$999,0),1)),INDEX('Cycle 9'!F$10:F$999,MATCH($A672,'Cycle 9'!$L$10:$L$999,0),1)),INDEX('Cycle 10'!F$10:F$999,MATCH($A672,'Cycle 10'!$L$10:$L$999,0),1)),INDEX('Cycle 11'!F$10:F$999,MATCH($A672,'Cycle 11'!$L$10:$L$999,0),1)),"")="","",IFERROR(IFERROR(IFERROR(IFERROR(IFERROR(IFERROR(IFERROR(IFERROR(IFERROR(IFERROR(IFERROR(IFERROR(INDEX(Summer!F$10:F$999,MATCH($A672,Summer!$L$10:$L$999,0),1),INDEX('Cycle 1'!F$10:F$999,MATCH($A672,'Cycle 1'!$L$10:$L$999,0),1)),INDEX('Cycle 2'!F$10:F$999,MATCH($A672,'Cycle 2'!$L$10:$L$999,0),1)),INDEX('Cycle 3'!F$10:F$999,MATCH($A672,'Cycle 3'!$L$10:$L$999,0),1)),INDEX('Cycle 4'!F$10:F$999,MATCH($A672,'Cycle 4'!$L$10:$L$999,0),1)),INDEX('Cycle 5'!F$10:F$999,MATCH($A672,'Cycle 5'!$L$10:$L$999,0),1)),INDEX('Cycle 6'!F$10:F$999,MATCH($A672,'Cycle 6'!$L$10:$L$999,0),1)),INDEX('Cycle 7'!F$10:F$999,MATCH($A672,'Cycle 7'!$L$10:$L$999,0),1)),INDEX('Cycle 8'!F$10:F$999,MATCH($A672,'Cycle 8'!$L$10:$L$999,0),1)),INDEX('Cycle 9'!F$10:F$999,MATCH($A672,'Cycle 9'!$L$10:$L$999,0),1)),INDEX('Cycle 10'!F$10:F$999,MATCH($A672,'Cycle 10'!$L$10:$L$999,0),1)),INDEX('Cycle 11'!F$10:F$999,MATCH($A672,'Cycle 11'!$L$10:$L$999,0),1)),""))</f>
        <v/>
      </c>
      <c r="H672" t="str">
        <f>IF(IFERROR(IFERROR(IFERROR(IFERROR(IFERROR(IFERROR(IFERROR(IFERROR(IFERROR(IFERROR(IFERROR(IFERROR(INDEX(Summer!G$10:G$999,MATCH($A672,Summer!$L$10:$L$999,0),1),INDEX('Cycle 1'!G$10:G$999,MATCH($A672,'Cycle 1'!$L$10:$L$999,0),1)),INDEX('Cycle 2'!G$10:G$999,MATCH($A672,'Cycle 2'!$L$10:$L$999,0),1)),INDEX('Cycle 3'!G$10:G$999,MATCH($A672,'Cycle 3'!$L$10:$L$999,0),1)),INDEX('Cycle 4'!G$10:G$999,MATCH($A672,'Cycle 4'!$L$10:$L$999,0),1)),INDEX('Cycle 5'!G$10:G$999,MATCH($A672,'Cycle 5'!$L$10:$L$999,0),1)),INDEX('Cycle 6'!G$10:G$999,MATCH($A672,'Cycle 6'!$L$10:$L$999,0),1)),INDEX('Cycle 7'!G$10:G$999,MATCH($A672,'Cycle 7'!$L$10:$L$999,0),1)),INDEX('Cycle 8'!G$10:G$999,MATCH($A672,'Cycle 8'!$L$10:$L$999,0),1)),INDEX('Cycle 9'!G$10:G$999,MATCH($A672,'Cycle 9'!$L$10:$L$999,0),1)),INDEX('Cycle 10'!G$10:G$999,MATCH($A672,'Cycle 10'!$L$10:$L$999,0),1)),INDEX('Cycle 11'!G$10:G$999,MATCH($A672,'Cycle 11'!$L$10:$L$999,0),1)),"")="","",IFERROR(IFERROR(IFERROR(IFERROR(IFERROR(IFERROR(IFERROR(IFERROR(IFERROR(IFERROR(IFERROR(IFERROR(INDEX(Summer!G$10:G$999,MATCH($A672,Summer!$L$10:$L$999,0),1),INDEX('Cycle 1'!G$10:G$999,MATCH($A672,'Cycle 1'!$L$10:$L$999,0),1)),INDEX('Cycle 2'!G$10:G$999,MATCH($A672,'Cycle 2'!$L$10:$L$999,0),1)),INDEX('Cycle 3'!G$10:G$999,MATCH($A672,'Cycle 3'!$L$10:$L$999,0),1)),INDEX('Cycle 4'!G$10:G$999,MATCH($A672,'Cycle 4'!$L$10:$L$999,0),1)),INDEX('Cycle 5'!G$10:G$999,MATCH($A672,'Cycle 5'!$L$10:$L$999,0),1)),INDEX('Cycle 6'!G$10:G$999,MATCH($A672,'Cycle 6'!$L$10:$L$999,0),1)),INDEX('Cycle 7'!G$10:G$999,MATCH($A672,'Cycle 7'!$L$10:$L$999,0),1)),INDEX('Cycle 8'!G$10:G$999,MATCH($A672,'Cycle 8'!$L$10:$L$999,0),1)),INDEX('Cycle 9'!G$10:G$999,MATCH($A672,'Cycle 9'!$L$10:$L$999,0),1)),INDEX('Cycle 10'!G$10:G$999,MATCH($A672,'Cycle 10'!$L$10:$L$999,0),1)),INDEX('Cycle 11'!G$10:G$999,MATCH($A672,'Cycle 11'!$L$10:$L$999,0),1)),""))</f>
        <v/>
      </c>
      <c r="I672">
        <f>IFERROR(IF(C672="",MAX(I$1:I671),IF(ROW(C$2)=ROW(C672),1,IF(ISERROR(VLOOKUP(C672,C$2:C671,1,FALSE)),MAX(I$1:I671)+1,MAX(I$1:I671)))),"")</f>
        <v>0</v>
      </c>
      <c r="J672" t="str">
        <f t="shared" si="76"/>
        <v/>
      </c>
      <c r="K672" t="str">
        <f t="shared" si="79"/>
        <v/>
      </c>
      <c r="L672" t="str">
        <f t="shared" si="79"/>
        <v/>
      </c>
      <c r="M672" t="str">
        <f t="shared" si="79"/>
        <v/>
      </c>
      <c r="N672" t="str">
        <f t="shared" si="79"/>
        <v/>
      </c>
      <c r="O672" t="str">
        <f t="shared" si="79"/>
        <v/>
      </c>
      <c r="P672" t="str">
        <f t="shared" si="79"/>
        <v/>
      </c>
      <c r="Q672" t="str">
        <f t="shared" si="79"/>
        <v/>
      </c>
      <c r="R672" t="str">
        <f t="shared" si="79"/>
        <v/>
      </c>
      <c r="S672" t="str">
        <f t="shared" si="79"/>
        <v/>
      </c>
      <c r="T672" t="str">
        <f t="shared" si="79"/>
        <v/>
      </c>
      <c r="U672" t="str">
        <f t="shared" si="79"/>
        <v/>
      </c>
      <c r="V672" t="str">
        <f t="shared" si="79"/>
        <v/>
      </c>
      <c r="W672" t="str">
        <f t="shared" si="77"/>
        <v/>
      </c>
      <c r="X672">
        <f>IF(OR(H672="No",H672=""),0,IF(COUNTIFS(H$2:H672,"Yes",C$2:C672,C672)&gt;1,0,COUNTIFS(H$2:H672,"Yes",C$2:C672,C672)))+IF(X671=$X$1,0,X671)</f>
        <v>0</v>
      </c>
    </row>
    <row r="673" spans="1:24" x14ac:dyDescent="0.3">
      <c r="A673">
        <f>ROWS($A$2:$A673)</f>
        <v>672</v>
      </c>
      <c r="B673" t="str">
        <f>IF(ISERROR(VLOOKUP(A673,Summer!L$11:L$500,1,FALSE)),IF(ISERROR(VLOOKUP(A673,'Cycle 1'!L$11:L$500,1,FALSE)),IF(ISERROR(VLOOKUP(A673,'Cycle 2'!L$11:L$500,1,FALSE)),IF(ISERROR(VLOOKUP(A673,'Cycle 3'!L$11:L$500,1,FALSE)),IF(ISERROR(VLOOKUP(A673,'Cycle 4'!L$11:L$500,1,FALSE)),IF(ISERROR(VLOOKUP(A673,'Cycle 5'!L$11:L$500,1,FALSE)),IF(ISERROR(VLOOKUP(A673,'Cycle 6'!L$11:L$500,1,FALSE)),IF(ISERROR(VLOOKUP(A673,'Cycle 7'!L$11:L$500,1,FALSE)),IF(ISERROR(VLOOKUP(A673,'Cycle 8'!L$11:L$500,1,FALSE)),IF(ISERROR(VLOOKUP(A673,'Cycle 9'!L$11:L$500,1,FALSE)),IF(ISERROR(VLOOKUP(A673,'Cycle 10'!L$11:L$500,1,FALSE)),IF(ISERROR(VLOOKUP(A673,'Cycle 11'!L$11:L$500,1,FALSE)),"","Cycle 11"),"Cycle 10"),"Cycle 9"),"Cycle 8"),"Cycle 7"),"Cycle 6"),"Cycle 5"),"Cycle 4"),"Cycle 3"),"Cycle 2"),"Cycle 1"),"Summer")</f>
        <v/>
      </c>
      <c r="C673" t="str">
        <f>IF(IFERROR(IFERROR(IFERROR(IFERROR(IFERROR(IFERROR(IFERROR(IFERROR(IFERROR(IFERROR(IFERROR(IFERROR(INDEX(Summer!B$10:B$999,MATCH($A673,Summer!$L$10:$L$999,0),1),INDEX('Cycle 1'!B$10:B$999,MATCH($A673,'Cycle 1'!$L$10:$L$999,0),1)),INDEX('Cycle 2'!B$10:B$999,MATCH($A673,'Cycle 2'!$L$10:$L$999,0),1)),INDEX('Cycle 3'!B$10:B$999,MATCH($A673,'Cycle 3'!$L$10:$L$999,0),1)),INDEX('Cycle 4'!B$10:B$999,MATCH($A673,'Cycle 4'!$L$10:$L$999,0),1)),INDEX('Cycle 5'!B$10:B$999,MATCH($A673,'Cycle 5'!$L$10:$L$999,0),1)),INDEX('Cycle 6'!B$10:B$999,MATCH($A673,'Cycle 6'!$L$10:$L$999,0),1)),INDEX('Cycle 7'!B$10:B$999,MATCH($A673,'Cycle 7'!$L$10:$L$999,0),1)),INDEX('Cycle 8'!B$10:B$999,MATCH($A673,'Cycle 8'!$L$10:$L$999,0),1)),INDEX('Cycle 9'!B$10:B$999,MATCH($A673,'Cycle 9'!$L$10:$L$999,0),1)),INDEX('Cycle 10'!B$10:B$999,MATCH($A673,'Cycle 10'!$L$10:$L$999,0),1)),INDEX('Cycle 11'!B$10:B$999,MATCH($A673,'Cycle 11'!$L$10:$L$999,0),1)),"")="","",IFERROR(IFERROR(IFERROR(IFERROR(IFERROR(IFERROR(IFERROR(IFERROR(IFERROR(IFERROR(IFERROR(IFERROR(INDEX(Summer!B$10:B$999,MATCH($A673,Summer!$L$10:$L$999,0),1),INDEX('Cycle 1'!B$10:B$999,MATCH($A673,'Cycle 1'!$L$10:$L$999,0),1)),INDEX('Cycle 2'!B$10:B$999,MATCH($A673,'Cycle 2'!$L$10:$L$999,0),1)),INDEX('Cycle 3'!B$10:B$999,MATCH($A673,'Cycle 3'!$L$10:$L$999,0),1)),INDEX('Cycle 4'!B$10:B$999,MATCH($A673,'Cycle 4'!$L$10:$L$999,0),1)),INDEX('Cycle 5'!B$10:B$999,MATCH($A673,'Cycle 5'!$L$10:$L$999,0),1)),INDEX('Cycle 6'!B$10:B$999,MATCH($A673,'Cycle 6'!$L$10:$L$999,0),1)),INDEX('Cycle 7'!B$10:B$999,MATCH($A673,'Cycle 7'!$L$10:$L$999,0),1)),INDEX('Cycle 8'!B$10:B$999,MATCH($A673,'Cycle 8'!$L$10:$L$999,0),1)),INDEX('Cycle 9'!B$10:B$999,MATCH($A673,'Cycle 9'!$L$10:$L$999,0),1)),INDEX('Cycle 10'!B$10:B$999,MATCH($A673,'Cycle 10'!$L$10:$L$999,0),1)),INDEX('Cycle 11'!B$10:B$999,MATCH($A673,'Cycle 11'!$L$10:$L$999,0),1)),""))</f>
        <v/>
      </c>
      <c r="D673" t="str">
        <f>IF(IFERROR(IFERROR(IFERROR(IFERROR(IFERROR(IFERROR(IFERROR(IFERROR(IFERROR(IFERROR(IFERROR(IFERROR(INDEX(Summer!C$10:C$999,MATCH($A673,Summer!$L$10:$L$999,0),1),INDEX('Cycle 1'!C$10:C$999,MATCH($A673,'Cycle 1'!$L$10:$L$999,0),1)),INDEX('Cycle 2'!C$10:C$999,MATCH($A673,'Cycle 2'!$L$10:$L$999,0),1)),INDEX('Cycle 3'!C$10:C$999,MATCH($A673,'Cycle 3'!$L$10:$L$999,0),1)),INDEX('Cycle 4'!C$10:C$999,MATCH($A673,'Cycle 4'!$L$10:$L$999,0),1)),INDEX('Cycle 5'!C$10:C$999,MATCH($A673,'Cycle 5'!$L$10:$L$999,0),1)),INDEX('Cycle 6'!C$10:C$999,MATCH($A673,'Cycle 6'!$L$10:$L$999,0),1)),INDEX('Cycle 7'!C$10:C$999,MATCH($A673,'Cycle 7'!$L$10:$L$999,0),1)),INDEX('Cycle 8'!C$10:C$999,MATCH($A673,'Cycle 8'!$L$10:$L$999,0),1)),INDEX('Cycle 9'!C$10:C$999,MATCH($A673,'Cycle 9'!$L$10:$L$999,0),1)),INDEX('Cycle 10'!C$10:C$999,MATCH($A673,'Cycle 10'!$L$10:$L$999,0),1)),INDEX('Cycle 11'!C$10:C$999,MATCH($A673,'Cycle 11'!$L$10:$L$999,0),1)),"")="","",IFERROR(IFERROR(IFERROR(IFERROR(IFERROR(IFERROR(IFERROR(IFERROR(IFERROR(IFERROR(IFERROR(IFERROR(INDEX(Summer!C$10:C$999,MATCH($A673,Summer!$L$10:$L$999,0),1),INDEX('Cycle 1'!C$10:C$999,MATCH($A673,'Cycle 1'!$L$10:$L$999,0),1)),INDEX('Cycle 2'!C$10:C$999,MATCH($A673,'Cycle 2'!$L$10:$L$999,0),1)),INDEX('Cycle 3'!C$10:C$999,MATCH($A673,'Cycle 3'!$L$10:$L$999,0),1)),INDEX('Cycle 4'!C$10:C$999,MATCH($A673,'Cycle 4'!$L$10:$L$999,0),1)),INDEX('Cycle 5'!C$10:C$999,MATCH($A673,'Cycle 5'!$L$10:$L$999,0),1)),INDEX('Cycle 6'!C$10:C$999,MATCH($A673,'Cycle 6'!$L$10:$L$999,0),1)),INDEX('Cycle 7'!C$10:C$999,MATCH($A673,'Cycle 7'!$L$10:$L$999,0),1)),INDEX('Cycle 8'!C$10:C$999,MATCH($A673,'Cycle 8'!$L$10:$L$999,0),1)),INDEX('Cycle 9'!C$10:C$999,MATCH($A673,'Cycle 9'!$L$10:$L$999,0),1)),INDEX('Cycle 10'!C$10:C$999,MATCH($A673,'Cycle 10'!$L$10:$L$999,0),1)),INDEX('Cycle 11'!C$10:C$999,MATCH($A673,'Cycle 11'!$L$10:$L$999,0),1)),""))</f>
        <v/>
      </c>
      <c r="E673" t="str">
        <f>IF(IFERROR(IFERROR(IFERROR(IFERROR(IFERROR(IFERROR(IFERROR(IFERROR(IFERROR(IFERROR(IFERROR(IFERROR(INDEX(Summer!D$10:D$999,MATCH($A673,Summer!$L$10:$L$999,0),1),INDEX('Cycle 1'!D$10:D$999,MATCH($A673,'Cycle 1'!$L$10:$L$999,0),1)),INDEX('Cycle 2'!D$10:D$999,MATCH($A673,'Cycle 2'!$L$10:$L$999,0),1)),INDEX('Cycle 3'!D$10:D$999,MATCH($A673,'Cycle 3'!$L$10:$L$999,0),1)),INDEX('Cycle 4'!D$10:D$999,MATCH($A673,'Cycle 4'!$L$10:$L$999,0),1)),INDEX('Cycle 5'!D$10:D$999,MATCH($A673,'Cycle 5'!$L$10:$L$999,0),1)),INDEX('Cycle 6'!D$10:D$999,MATCH($A673,'Cycle 6'!$L$10:$L$999,0),1)),INDEX('Cycle 7'!D$10:D$999,MATCH($A673,'Cycle 7'!$L$10:$L$999,0),1)),INDEX('Cycle 8'!D$10:D$999,MATCH($A673,'Cycle 8'!$L$10:$L$999,0),1)),INDEX('Cycle 9'!D$10:D$999,MATCH($A673,'Cycle 9'!$L$10:$L$999,0),1)),INDEX('Cycle 10'!D$10:D$999,MATCH($A673,'Cycle 10'!$L$10:$L$999,0),1)),INDEX('Cycle 11'!D$10:D$999,MATCH($A673,'Cycle 11'!$L$10:$L$999,0),1)),"")="","",IFERROR(IFERROR(IFERROR(IFERROR(IFERROR(IFERROR(IFERROR(IFERROR(IFERROR(IFERROR(IFERROR(IFERROR(INDEX(Summer!D$10:D$999,MATCH($A673,Summer!$L$10:$L$999,0),1),INDEX('Cycle 1'!D$10:D$999,MATCH($A673,'Cycle 1'!$L$10:$L$999,0),1)),INDEX('Cycle 2'!D$10:D$999,MATCH($A673,'Cycle 2'!$L$10:$L$999,0),1)),INDEX('Cycle 3'!D$10:D$999,MATCH($A673,'Cycle 3'!$L$10:$L$999,0),1)),INDEX('Cycle 4'!D$10:D$999,MATCH($A673,'Cycle 4'!$L$10:$L$999,0),1)),INDEX('Cycle 5'!D$10:D$999,MATCH($A673,'Cycle 5'!$L$10:$L$999,0),1)),INDEX('Cycle 6'!D$10:D$999,MATCH($A673,'Cycle 6'!$L$10:$L$999,0),1)),INDEX('Cycle 7'!D$10:D$999,MATCH($A673,'Cycle 7'!$L$10:$L$999,0),1)),INDEX('Cycle 8'!D$10:D$999,MATCH($A673,'Cycle 8'!$L$10:$L$999,0),1)),INDEX('Cycle 9'!D$10:D$999,MATCH($A673,'Cycle 9'!$L$10:$L$999,0),1)),INDEX('Cycle 10'!D$10:D$999,MATCH($A673,'Cycle 10'!$L$10:$L$999,0),1)),INDEX('Cycle 11'!D$10:D$999,MATCH($A673,'Cycle 11'!$L$10:$L$999,0),1)),""))</f>
        <v/>
      </c>
      <c r="F673" t="str">
        <f>IF(IFERROR(IFERROR(IFERROR(IFERROR(IFERROR(IFERROR(IFERROR(IFERROR(IFERROR(IFERROR(IFERROR(IFERROR(INDEX(Summer!E$10:E$999,MATCH($A673,Summer!$L$10:$L$999,0),1),INDEX('Cycle 1'!E$10:E$999,MATCH($A673,'Cycle 1'!$L$10:$L$999,0),1)),INDEX('Cycle 2'!E$10:E$999,MATCH($A673,'Cycle 2'!$L$10:$L$999,0),1)),INDEX('Cycle 3'!E$10:E$999,MATCH($A673,'Cycle 3'!$L$10:$L$999,0),1)),INDEX('Cycle 4'!E$10:E$999,MATCH($A673,'Cycle 4'!$L$10:$L$999,0),1)),INDEX('Cycle 5'!E$10:E$999,MATCH($A673,'Cycle 5'!$L$10:$L$999,0),1)),INDEX('Cycle 6'!E$10:E$999,MATCH($A673,'Cycle 6'!$L$10:$L$999,0),1)),INDEX('Cycle 7'!E$10:E$999,MATCH($A673,'Cycle 7'!$L$10:$L$999,0),1)),INDEX('Cycle 8'!E$10:E$999,MATCH($A673,'Cycle 8'!$L$10:$L$999,0),1)),INDEX('Cycle 9'!E$10:E$999,MATCH($A673,'Cycle 9'!$L$10:$L$999,0),1)),INDEX('Cycle 10'!E$10:E$999,MATCH($A673,'Cycle 10'!$L$10:$L$999,0),1)),INDEX('Cycle 11'!E$10:E$999,MATCH($A673,'Cycle 11'!$L$10:$L$999,0),1)),"")="","",IFERROR(IFERROR(IFERROR(IFERROR(IFERROR(IFERROR(IFERROR(IFERROR(IFERROR(IFERROR(IFERROR(IFERROR(INDEX(Summer!E$10:E$999,MATCH($A673,Summer!$L$10:$L$999,0),1),INDEX('Cycle 1'!E$10:E$999,MATCH($A673,'Cycle 1'!$L$10:$L$999,0),1)),INDEX('Cycle 2'!E$10:E$999,MATCH($A673,'Cycle 2'!$L$10:$L$999,0),1)),INDEX('Cycle 3'!E$10:E$999,MATCH($A673,'Cycle 3'!$L$10:$L$999,0),1)),INDEX('Cycle 4'!E$10:E$999,MATCH($A673,'Cycle 4'!$L$10:$L$999,0),1)),INDEX('Cycle 5'!E$10:E$999,MATCH($A673,'Cycle 5'!$L$10:$L$999,0),1)),INDEX('Cycle 6'!E$10:E$999,MATCH($A673,'Cycle 6'!$L$10:$L$999,0),1)),INDEX('Cycle 7'!E$10:E$999,MATCH($A673,'Cycle 7'!$L$10:$L$999,0),1)),INDEX('Cycle 8'!E$10:E$999,MATCH($A673,'Cycle 8'!$L$10:$L$999,0),1)),INDEX('Cycle 9'!E$10:E$999,MATCH($A673,'Cycle 9'!$L$10:$L$999,0),1)),INDEX('Cycle 10'!E$10:E$999,MATCH($A673,'Cycle 10'!$L$10:$L$999,0),1)),INDEX('Cycle 11'!E$10:E$999,MATCH($A673,'Cycle 11'!$L$10:$L$999,0),1)),""))</f>
        <v/>
      </c>
      <c r="G673" t="str">
        <f>IF(IFERROR(IFERROR(IFERROR(IFERROR(IFERROR(IFERROR(IFERROR(IFERROR(IFERROR(IFERROR(IFERROR(IFERROR(INDEX(Summer!F$10:F$999,MATCH($A673,Summer!$L$10:$L$999,0),1),INDEX('Cycle 1'!F$10:F$999,MATCH($A673,'Cycle 1'!$L$10:$L$999,0),1)),INDEX('Cycle 2'!F$10:F$999,MATCH($A673,'Cycle 2'!$L$10:$L$999,0),1)),INDEX('Cycle 3'!F$10:F$999,MATCH($A673,'Cycle 3'!$L$10:$L$999,0),1)),INDEX('Cycle 4'!F$10:F$999,MATCH($A673,'Cycle 4'!$L$10:$L$999,0),1)),INDEX('Cycle 5'!F$10:F$999,MATCH($A673,'Cycle 5'!$L$10:$L$999,0),1)),INDEX('Cycle 6'!F$10:F$999,MATCH($A673,'Cycle 6'!$L$10:$L$999,0),1)),INDEX('Cycle 7'!F$10:F$999,MATCH($A673,'Cycle 7'!$L$10:$L$999,0),1)),INDEX('Cycle 8'!F$10:F$999,MATCH($A673,'Cycle 8'!$L$10:$L$999,0),1)),INDEX('Cycle 9'!F$10:F$999,MATCH($A673,'Cycle 9'!$L$10:$L$999,0),1)),INDEX('Cycle 10'!F$10:F$999,MATCH($A673,'Cycle 10'!$L$10:$L$999,0),1)),INDEX('Cycle 11'!F$10:F$999,MATCH($A673,'Cycle 11'!$L$10:$L$999,0),1)),"")="","",IFERROR(IFERROR(IFERROR(IFERROR(IFERROR(IFERROR(IFERROR(IFERROR(IFERROR(IFERROR(IFERROR(IFERROR(INDEX(Summer!F$10:F$999,MATCH($A673,Summer!$L$10:$L$999,0),1),INDEX('Cycle 1'!F$10:F$999,MATCH($A673,'Cycle 1'!$L$10:$L$999,0),1)),INDEX('Cycle 2'!F$10:F$999,MATCH($A673,'Cycle 2'!$L$10:$L$999,0),1)),INDEX('Cycle 3'!F$10:F$999,MATCH($A673,'Cycle 3'!$L$10:$L$999,0),1)),INDEX('Cycle 4'!F$10:F$999,MATCH($A673,'Cycle 4'!$L$10:$L$999,0),1)),INDEX('Cycle 5'!F$10:F$999,MATCH($A673,'Cycle 5'!$L$10:$L$999,0),1)),INDEX('Cycle 6'!F$10:F$999,MATCH($A673,'Cycle 6'!$L$10:$L$999,0),1)),INDEX('Cycle 7'!F$10:F$999,MATCH($A673,'Cycle 7'!$L$10:$L$999,0),1)),INDEX('Cycle 8'!F$10:F$999,MATCH($A673,'Cycle 8'!$L$10:$L$999,0),1)),INDEX('Cycle 9'!F$10:F$999,MATCH($A673,'Cycle 9'!$L$10:$L$999,0),1)),INDEX('Cycle 10'!F$10:F$999,MATCH($A673,'Cycle 10'!$L$10:$L$999,0),1)),INDEX('Cycle 11'!F$10:F$999,MATCH($A673,'Cycle 11'!$L$10:$L$999,0),1)),""))</f>
        <v/>
      </c>
      <c r="H673" t="str">
        <f>IF(IFERROR(IFERROR(IFERROR(IFERROR(IFERROR(IFERROR(IFERROR(IFERROR(IFERROR(IFERROR(IFERROR(IFERROR(INDEX(Summer!G$10:G$999,MATCH($A673,Summer!$L$10:$L$999,0),1),INDEX('Cycle 1'!G$10:G$999,MATCH($A673,'Cycle 1'!$L$10:$L$999,0),1)),INDEX('Cycle 2'!G$10:G$999,MATCH($A673,'Cycle 2'!$L$10:$L$999,0),1)),INDEX('Cycle 3'!G$10:G$999,MATCH($A673,'Cycle 3'!$L$10:$L$999,0),1)),INDEX('Cycle 4'!G$10:G$999,MATCH($A673,'Cycle 4'!$L$10:$L$999,0),1)),INDEX('Cycle 5'!G$10:G$999,MATCH($A673,'Cycle 5'!$L$10:$L$999,0),1)),INDEX('Cycle 6'!G$10:G$999,MATCH($A673,'Cycle 6'!$L$10:$L$999,0),1)),INDEX('Cycle 7'!G$10:G$999,MATCH($A673,'Cycle 7'!$L$10:$L$999,0),1)),INDEX('Cycle 8'!G$10:G$999,MATCH($A673,'Cycle 8'!$L$10:$L$999,0),1)),INDEX('Cycle 9'!G$10:G$999,MATCH($A673,'Cycle 9'!$L$10:$L$999,0),1)),INDEX('Cycle 10'!G$10:G$999,MATCH($A673,'Cycle 10'!$L$10:$L$999,0),1)),INDEX('Cycle 11'!G$10:G$999,MATCH($A673,'Cycle 11'!$L$10:$L$999,0),1)),"")="","",IFERROR(IFERROR(IFERROR(IFERROR(IFERROR(IFERROR(IFERROR(IFERROR(IFERROR(IFERROR(IFERROR(IFERROR(INDEX(Summer!G$10:G$999,MATCH($A673,Summer!$L$10:$L$999,0),1),INDEX('Cycle 1'!G$10:G$999,MATCH($A673,'Cycle 1'!$L$10:$L$999,0),1)),INDEX('Cycle 2'!G$10:G$999,MATCH($A673,'Cycle 2'!$L$10:$L$999,0),1)),INDEX('Cycle 3'!G$10:G$999,MATCH($A673,'Cycle 3'!$L$10:$L$999,0),1)),INDEX('Cycle 4'!G$10:G$999,MATCH($A673,'Cycle 4'!$L$10:$L$999,0),1)),INDEX('Cycle 5'!G$10:G$999,MATCH($A673,'Cycle 5'!$L$10:$L$999,0),1)),INDEX('Cycle 6'!G$10:G$999,MATCH($A673,'Cycle 6'!$L$10:$L$999,0),1)),INDEX('Cycle 7'!G$10:G$999,MATCH($A673,'Cycle 7'!$L$10:$L$999,0),1)),INDEX('Cycle 8'!G$10:G$999,MATCH($A673,'Cycle 8'!$L$10:$L$999,0),1)),INDEX('Cycle 9'!G$10:G$999,MATCH($A673,'Cycle 9'!$L$10:$L$999,0),1)),INDEX('Cycle 10'!G$10:G$999,MATCH($A673,'Cycle 10'!$L$10:$L$999,0),1)),INDEX('Cycle 11'!G$10:G$999,MATCH($A673,'Cycle 11'!$L$10:$L$999,0),1)),""))</f>
        <v/>
      </c>
      <c r="I673">
        <f>IFERROR(IF(C673="",MAX(I$1:I672),IF(ROW(C$2)=ROW(C673),1,IF(ISERROR(VLOOKUP(C673,C$2:C672,1,FALSE)),MAX(I$1:I672)+1,MAX(I$1:I672)))),"")</f>
        <v>0</v>
      </c>
      <c r="J673" t="str">
        <f t="shared" si="76"/>
        <v/>
      </c>
      <c r="K673" t="str">
        <f t="shared" si="79"/>
        <v/>
      </c>
      <c r="L673" t="str">
        <f t="shared" si="79"/>
        <v/>
      </c>
      <c r="M673" t="str">
        <f t="shared" si="79"/>
        <v/>
      </c>
      <c r="N673" t="str">
        <f t="shared" si="79"/>
        <v/>
      </c>
      <c r="O673" t="str">
        <f t="shared" si="79"/>
        <v/>
      </c>
      <c r="P673" t="str">
        <f t="shared" si="79"/>
        <v/>
      </c>
      <c r="Q673" t="str">
        <f t="shared" si="79"/>
        <v/>
      </c>
      <c r="R673" t="str">
        <f t="shared" si="79"/>
        <v/>
      </c>
      <c r="S673" t="str">
        <f t="shared" si="79"/>
        <v/>
      </c>
      <c r="T673" t="str">
        <f t="shared" si="79"/>
        <v/>
      </c>
      <c r="U673" t="str">
        <f t="shared" si="79"/>
        <v/>
      </c>
      <c r="V673" t="str">
        <f t="shared" si="79"/>
        <v/>
      </c>
      <c r="W673" t="str">
        <f t="shared" si="77"/>
        <v/>
      </c>
      <c r="X673">
        <f>IF(OR(H673="No",H673=""),0,IF(COUNTIFS(H$2:H673,"Yes",C$2:C673,C673)&gt;1,0,COUNTIFS(H$2:H673,"Yes",C$2:C673,C673)))+IF(X672=$X$1,0,X672)</f>
        <v>0</v>
      </c>
    </row>
    <row r="674" spans="1:24" x14ac:dyDescent="0.3">
      <c r="A674">
        <f>ROWS($A$2:$A674)</f>
        <v>673</v>
      </c>
      <c r="B674" t="str">
        <f>IF(ISERROR(VLOOKUP(A674,Summer!L$11:L$500,1,FALSE)),IF(ISERROR(VLOOKUP(A674,'Cycle 1'!L$11:L$500,1,FALSE)),IF(ISERROR(VLOOKUP(A674,'Cycle 2'!L$11:L$500,1,FALSE)),IF(ISERROR(VLOOKUP(A674,'Cycle 3'!L$11:L$500,1,FALSE)),IF(ISERROR(VLOOKUP(A674,'Cycle 4'!L$11:L$500,1,FALSE)),IF(ISERROR(VLOOKUP(A674,'Cycle 5'!L$11:L$500,1,FALSE)),IF(ISERROR(VLOOKUP(A674,'Cycle 6'!L$11:L$500,1,FALSE)),IF(ISERROR(VLOOKUP(A674,'Cycle 7'!L$11:L$500,1,FALSE)),IF(ISERROR(VLOOKUP(A674,'Cycle 8'!L$11:L$500,1,FALSE)),IF(ISERROR(VLOOKUP(A674,'Cycle 9'!L$11:L$500,1,FALSE)),IF(ISERROR(VLOOKUP(A674,'Cycle 10'!L$11:L$500,1,FALSE)),IF(ISERROR(VLOOKUP(A674,'Cycle 11'!L$11:L$500,1,FALSE)),"","Cycle 11"),"Cycle 10"),"Cycle 9"),"Cycle 8"),"Cycle 7"),"Cycle 6"),"Cycle 5"),"Cycle 4"),"Cycle 3"),"Cycle 2"),"Cycle 1"),"Summer")</f>
        <v/>
      </c>
      <c r="C674" t="str">
        <f>IF(IFERROR(IFERROR(IFERROR(IFERROR(IFERROR(IFERROR(IFERROR(IFERROR(IFERROR(IFERROR(IFERROR(IFERROR(INDEX(Summer!B$10:B$999,MATCH($A674,Summer!$L$10:$L$999,0),1),INDEX('Cycle 1'!B$10:B$999,MATCH($A674,'Cycle 1'!$L$10:$L$999,0),1)),INDEX('Cycle 2'!B$10:B$999,MATCH($A674,'Cycle 2'!$L$10:$L$999,0),1)),INDEX('Cycle 3'!B$10:B$999,MATCH($A674,'Cycle 3'!$L$10:$L$999,0),1)),INDEX('Cycle 4'!B$10:B$999,MATCH($A674,'Cycle 4'!$L$10:$L$999,0),1)),INDEX('Cycle 5'!B$10:B$999,MATCH($A674,'Cycle 5'!$L$10:$L$999,0),1)),INDEX('Cycle 6'!B$10:B$999,MATCH($A674,'Cycle 6'!$L$10:$L$999,0),1)),INDEX('Cycle 7'!B$10:B$999,MATCH($A674,'Cycle 7'!$L$10:$L$999,0),1)),INDEX('Cycle 8'!B$10:B$999,MATCH($A674,'Cycle 8'!$L$10:$L$999,0),1)),INDEX('Cycle 9'!B$10:B$999,MATCH($A674,'Cycle 9'!$L$10:$L$999,0),1)),INDEX('Cycle 10'!B$10:B$999,MATCH($A674,'Cycle 10'!$L$10:$L$999,0),1)),INDEX('Cycle 11'!B$10:B$999,MATCH($A674,'Cycle 11'!$L$10:$L$999,0),1)),"")="","",IFERROR(IFERROR(IFERROR(IFERROR(IFERROR(IFERROR(IFERROR(IFERROR(IFERROR(IFERROR(IFERROR(IFERROR(INDEX(Summer!B$10:B$999,MATCH($A674,Summer!$L$10:$L$999,0),1),INDEX('Cycle 1'!B$10:B$999,MATCH($A674,'Cycle 1'!$L$10:$L$999,0),1)),INDEX('Cycle 2'!B$10:B$999,MATCH($A674,'Cycle 2'!$L$10:$L$999,0),1)),INDEX('Cycle 3'!B$10:B$999,MATCH($A674,'Cycle 3'!$L$10:$L$999,0),1)),INDEX('Cycle 4'!B$10:B$999,MATCH($A674,'Cycle 4'!$L$10:$L$999,0),1)),INDEX('Cycle 5'!B$10:B$999,MATCH($A674,'Cycle 5'!$L$10:$L$999,0),1)),INDEX('Cycle 6'!B$10:B$999,MATCH($A674,'Cycle 6'!$L$10:$L$999,0),1)),INDEX('Cycle 7'!B$10:B$999,MATCH($A674,'Cycle 7'!$L$10:$L$999,0),1)),INDEX('Cycle 8'!B$10:B$999,MATCH($A674,'Cycle 8'!$L$10:$L$999,0),1)),INDEX('Cycle 9'!B$10:B$999,MATCH($A674,'Cycle 9'!$L$10:$L$999,0),1)),INDEX('Cycle 10'!B$10:B$999,MATCH($A674,'Cycle 10'!$L$10:$L$999,0),1)),INDEX('Cycle 11'!B$10:B$999,MATCH($A674,'Cycle 11'!$L$10:$L$999,0),1)),""))</f>
        <v/>
      </c>
      <c r="D674" t="str">
        <f>IF(IFERROR(IFERROR(IFERROR(IFERROR(IFERROR(IFERROR(IFERROR(IFERROR(IFERROR(IFERROR(IFERROR(IFERROR(INDEX(Summer!C$10:C$999,MATCH($A674,Summer!$L$10:$L$999,0),1),INDEX('Cycle 1'!C$10:C$999,MATCH($A674,'Cycle 1'!$L$10:$L$999,0),1)),INDEX('Cycle 2'!C$10:C$999,MATCH($A674,'Cycle 2'!$L$10:$L$999,0),1)),INDEX('Cycle 3'!C$10:C$999,MATCH($A674,'Cycle 3'!$L$10:$L$999,0),1)),INDEX('Cycle 4'!C$10:C$999,MATCH($A674,'Cycle 4'!$L$10:$L$999,0),1)),INDEX('Cycle 5'!C$10:C$999,MATCH($A674,'Cycle 5'!$L$10:$L$999,0),1)),INDEX('Cycle 6'!C$10:C$999,MATCH($A674,'Cycle 6'!$L$10:$L$999,0),1)),INDEX('Cycle 7'!C$10:C$999,MATCH($A674,'Cycle 7'!$L$10:$L$999,0),1)),INDEX('Cycle 8'!C$10:C$999,MATCH($A674,'Cycle 8'!$L$10:$L$999,0),1)),INDEX('Cycle 9'!C$10:C$999,MATCH($A674,'Cycle 9'!$L$10:$L$999,0),1)),INDEX('Cycle 10'!C$10:C$999,MATCH($A674,'Cycle 10'!$L$10:$L$999,0),1)),INDEX('Cycle 11'!C$10:C$999,MATCH($A674,'Cycle 11'!$L$10:$L$999,0),1)),"")="","",IFERROR(IFERROR(IFERROR(IFERROR(IFERROR(IFERROR(IFERROR(IFERROR(IFERROR(IFERROR(IFERROR(IFERROR(INDEX(Summer!C$10:C$999,MATCH($A674,Summer!$L$10:$L$999,0),1),INDEX('Cycle 1'!C$10:C$999,MATCH($A674,'Cycle 1'!$L$10:$L$999,0),1)),INDEX('Cycle 2'!C$10:C$999,MATCH($A674,'Cycle 2'!$L$10:$L$999,0),1)),INDEX('Cycle 3'!C$10:C$999,MATCH($A674,'Cycle 3'!$L$10:$L$999,0),1)),INDEX('Cycle 4'!C$10:C$999,MATCH($A674,'Cycle 4'!$L$10:$L$999,0),1)),INDEX('Cycle 5'!C$10:C$999,MATCH($A674,'Cycle 5'!$L$10:$L$999,0),1)),INDEX('Cycle 6'!C$10:C$999,MATCH($A674,'Cycle 6'!$L$10:$L$999,0),1)),INDEX('Cycle 7'!C$10:C$999,MATCH($A674,'Cycle 7'!$L$10:$L$999,0),1)),INDEX('Cycle 8'!C$10:C$999,MATCH($A674,'Cycle 8'!$L$10:$L$999,0),1)),INDEX('Cycle 9'!C$10:C$999,MATCH($A674,'Cycle 9'!$L$10:$L$999,0),1)),INDEX('Cycle 10'!C$10:C$999,MATCH($A674,'Cycle 10'!$L$10:$L$999,0),1)),INDEX('Cycle 11'!C$10:C$999,MATCH($A674,'Cycle 11'!$L$10:$L$999,0),1)),""))</f>
        <v/>
      </c>
      <c r="E674" t="str">
        <f>IF(IFERROR(IFERROR(IFERROR(IFERROR(IFERROR(IFERROR(IFERROR(IFERROR(IFERROR(IFERROR(IFERROR(IFERROR(INDEX(Summer!D$10:D$999,MATCH($A674,Summer!$L$10:$L$999,0),1),INDEX('Cycle 1'!D$10:D$999,MATCH($A674,'Cycle 1'!$L$10:$L$999,0),1)),INDEX('Cycle 2'!D$10:D$999,MATCH($A674,'Cycle 2'!$L$10:$L$999,0),1)),INDEX('Cycle 3'!D$10:D$999,MATCH($A674,'Cycle 3'!$L$10:$L$999,0),1)),INDEX('Cycle 4'!D$10:D$999,MATCH($A674,'Cycle 4'!$L$10:$L$999,0),1)),INDEX('Cycle 5'!D$10:D$999,MATCH($A674,'Cycle 5'!$L$10:$L$999,0),1)),INDEX('Cycle 6'!D$10:D$999,MATCH($A674,'Cycle 6'!$L$10:$L$999,0),1)),INDEX('Cycle 7'!D$10:D$999,MATCH($A674,'Cycle 7'!$L$10:$L$999,0),1)),INDEX('Cycle 8'!D$10:D$999,MATCH($A674,'Cycle 8'!$L$10:$L$999,0),1)),INDEX('Cycle 9'!D$10:D$999,MATCH($A674,'Cycle 9'!$L$10:$L$999,0),1)),INDEX('Cycle 10'!D$10:D$999,MATCH($A674,'Cycle 10'!$L$10:$L$999,0),1)),INDEX('Cycle 11'!D$10:D$999,MATCH($A674,'Cycle 11'!$L$10:$L$999,0),1)),"")="","",IFERROR(IFERROR(IFERROR(IFERROR(IFERROR(IFERROR(IFERROR(IFERROR(IFERROR(IFERROR(IFERROR(IFERROR(INDEX(Summer!D$10:D$999,MATCH($A674,Summer!$L$10:$L$999,0),1),INDEX('Cycle 1'!D$10:D$999,MATCH($A674,'Cycle 1'!$L$10:$L$999,0),1)),INDEX('Cycle 2'!D$10:D$999,MATCH($A674,'Cycle 2'!$L$10:$L$999,0),1)),INDEX('Cycle 3'!D$10:D$999,MATCH($A674,'Cycle 3'!$L$10:$L$999,0),1)),INDEX('Cycle 4'!D$10:D$999,MATCH($A674,'Cycle 4'!$L$10:$L$999,0),1)),INDEX('Cycle 5'!D$10:D$999,MATCH($A674,'Cycle 5'!$L$10:$L$999,0),1)),INDEX('Cycle 6'!D$10:D$999,MATCH($A674,'Cycle 6'!$L$10:$L$999,0),1)),INDEX('Cycle 7'!D$10:D$999,MATCH($A674,'Cycle 7'!$L$10:$L$999,0),1)),INDEX('Cycle 8'!D$10:D$999,MATCH($A674,'Cycle 8'!$L$10:$L$999,0),1)),INDEX('Cycle 9'!D$10:D$999,MATCH($A674,'Cycle 9'!$L$10:$L$999,0),1)),INDEX('Cycle 10'!D$10:D$999,MATCH($A674,'Cycle 10'!$L$10:$L$999,0),1)),INDEX('Cycle 11'!D$10:D$999,MATCH($A674,'Cycle 11'!$L$10:$L$999,0),1)),""))</f>
        <v/>
      </c>
      <c r="F674" t="str">
        <f>IF(IFERROR(IFERROR(IFERROR(IFERROR(IFERROR(IFERROR(IFERROR(IFERROR(IFERROR(IFERROR(IFERROR(IFERROR(INDEX(Summer!E$10:E$999,MATCH($A674,Summer!$L$10:$L$999,0),1),INDEX('Cycle 1'!E$10:E$999,MATCH($A674,'Cycle 1'!$L$10:$L$999,0),1)),INDEX('Cycle 2'!E$10:E$999,MATCH($A674,'Cycle 2'!$L$10:$L$999,0),1)),INDEX('Cycle 3'!E$10:E$999,MATCH($A674,'Cycle 3'!$L$10:$L$999,0),1)),INDEX('Cycle 4'!E$10:E$999,MATCH($A674,'Cycle 4'!$L$10:$L$999,0),1)),INDEX('Cycle 5'!E$10:E$999,MATCH($A674,'Cycle 5'!$L$10:$L$999,0),1)),INDEX('Cycle 6'!E$10:E$999,MATCH($A674,'Cycle 6'!$L$10:$L$999,0),1)),INDEX('Cycle 7'!E$10:E$999,MATCH($A674,'Cycle 7'!$L$10:$L$999,0),1)),INDEX('Cycle 8'!E$10:E$999,MATCH($A674,'Cycle 8'!$L$10:$L$999,0),1)),INDEX('Cycle 9'!E$10:E$999,MATCH($A674,'Cycle 9'!$L$10:$L$999,0),1)),INDEX('Cycle 10'!E$10:E$999,MATCH($A674,'Cycle 10'!$L$10:$L$999,0),1)),INDEX('Cycle 11'!E$10:E$999,MATCH($A674,'Cycle 11'!$L$10:$L$999,0),1)),"")="","",IFERROR(IFERROR(IFERROR(IFERROR(IFERROR(IFERROR(IFERROR(IFERROR(IFERROR(IFERROR(IFERROR(IFERROR(INDEX(Summer!E$10:E$999,MATCH($A674,Summer!$L$10:$L$999,0),1),INDEX('Cycle 1'!E$10:E$999,MATCH($A674,'Cycle 1'!$L$10:$L$999,0),1)),INDEX('Cycle 2'!E$10:E$999,MATCH($A674,'Cycle 2'!$L$10:$L$999,0),1)),INDEX('Cycle 3'!E$10:E$999,MATCH($A674,'Cycle 3'!$L$10:$L$999,0),1)),INDEX('Cycle 4'!E$10:E$999,MATCH($A674,'Cycle 4'!$L$10:$L$999,0),1)),INDEX('Cycle 5'!E$10:E$999,MATCH($A674,'Cycle 5'!$L$10:$L$999,0),1)),INDEX('Cycle 6'!E$10:E$999,MATCH($A674,'Cycle 6'!$L$10:$L$999,0),1)),INDEX('Cycle 7'!E$10:E$999,MATCH($A674,'Cycle 7'!$L$10:$L$999,0),1)),INDEX('Cycle 8'!E$10:E$999,MATCH($A674,'Cycle 8'!$L$10:$L$999,0),1)),INDEX('Cycle 9'!E$10:E$999,MATCH($A674,'Cycle 9'!$L$10:$L$999,0),1)),INDEX('Cycle 10'!E$10:E$999,MATCH($A674,'Cycle 10'!$L$10:$L$999,0),1)),INDEX('Cycle 11'!E$10:E$999,MATCH($A674,'Cycle 11'!$L$10:$L$999,0),1)),""))</f>
        <v/>
      </c>
      <c r="G674" t="str">
        <f>IF(IFERROR(IFERROR(IFERROR(IFERROR(IFERROR(IFERROR(IFERROR(IFERROR(IFERROR(IFERROR(IFERROR(IFERROR(INDEX(Summer!F$10:F$999,MATCH($A674,Summer!$L$10:$L$999,0),1),INDEX('Cycle 1'!F$10:F$999,MATCH($A674,'Cycle 1'!$L$10:$L$999,0),1)),INDEX('Cycle 2'!F$10:F$999,MATCH($A674,'Cycle 2'!$L$10:$L$999,0),1)),INDEX('Cycle 3'!F$10:F$999,MATCH($A674,'Cycle 3'!$L$10:$L$999,0),1)),INDEX('Cycle 4'!F$10:F$999,MATCH($A674,'Cycle 4'!$L$10:$L$999,0),1)),INDEX('Cycle 5'!F$10:F$999,MATCH($A674,'Cycle 5'!$L$10:$L$999,0),1)),INDEX('Cycle 6'!F$10:F$999,MATCH($A674,'Cycle 6'!$L$10:$L$999,0),1)),INDEX('Cycle 7'!F$10:F$999,MATCH($A674,'Cycle 7'!$L$10:$L$999,0),1)),INDEX('Cycle 8'!F$10:F$999,MATCH($A674,'Cycle 8'!$L$10:$L$999,0),1)),INDEX('Cycle 9'!F$10:F$999,MATCH($A674,'Cycle 9'!$L$10:$L$999,0),1)),INDEX('Cycle 10'!F$10:F$999,MATCH($A674,'Cycle 10'!$L$10:$L$999,0),1)),INDEX('Cycle 11'!F$10:F$999,MATCH($A674,'Cycle 11'!$L$10:$L$999,0),1)),"")="","",IFERROR(IFERROR(IFERROR(IFERROR(IFERROR(IFERROR(IFERROR(IFERROR(IFERROR(IFERROR(IFERROR(IFERROR(INDEX(Summer!F$10:F$999,MATCH($A674,Summer!$L$10:$L$999,0),1),INDEX('Cycle 1'!F$10:F$999,MATCH($A674,'Cycle 1'!$L$10:$L$999,0),1)),INDEX('Cycle 2'!F$10:F$999,MATCH($A674,'Cycle 2'!$L$10:$L$999,0),1)),INDEX('Cycle 3'!F$10:F$999,MATCH($A674,'Cycle 3'!$L$10:$L$999,0),1)),INDEX('Cycle 4'!F$10:F$999,MATCH($A674,'Cycle 4'!$L$10:$L$999,0),1)),INDEX('Cycle 5'!F$10:F$999,MATCH($A674,'Cycle 5'!$L$10:$L$999,0),1)),INDEX('Cycle 6'!F$10:F$999,MATCH($A674,'Cycle 6'!$L$10:$L$999,0),1)),INDEX('Cycle 7'!F$10:F$999,MATCH($A674,'Cycle 7'!$L$10:$L$999,0),1)),INDEX('Cycle 8'!F$10:F$999,MATCH($A674,'Cycle 8'!$L$10:$L$999,0),1)),INDEX('Cycle 9'!F$10:F$999,MATCH($A674,'Cycle 9'!$L$10:$L$999,0),1)),INDEX('Cycle 10'!F$10:F$999,MATCH($A674,'Cycle 10'!$L$10:$L$999,0),1)),INDEX('Cycle 11'!F$10:F$999,MATCH($A674,'Cycle 11'!$L$10:$L$999,0),1)),""))</f>
        <v/>
      </c>
      <c r="H674" t="str">
        <f>IF(IFERROR(IFERROR(IFERROR(IFERROR(IFERROR(IFERROR(IFERROR(IFERROR(IFERROR(IFERROR(IFERROR(IFERROR(INDEX(Summer!G$10:G$999,MATCH($A674,Summer!$L$10:$L$999,0),1),INDEX('Cycle 1'!G$10:G$999,MATCH($A674,'Cycle 1'!$L$10:$L$999,0),1)),INDEX('Cycle 2'!G$10:G$999,MATCH($A674,'Cycle 2'!$L$10:$L$999,0),1)),INDEX('Cycle 3'!G$10:G$999,MATCH($A674,'Cycle 3'!$L$10:$L$999,0),1)),INDEX('Cycle 4'!G$10:G$999,MATCH($A674,'Cycle 4'!$L$10:$L$999,0),1)),INDEX('Cycle 5'!G$10:G$999,MATCH($A674,'Cycle 5'!$L$10:$L$999,0),1)),INDEX('Cycle 6'!G$10:G$999,MATCH($A674,'Cycle 6'!$L$10:$L$999,0),1)),INDEX('Cycle 7'!G$10:G$999,MATCH($A674,'Cycle 7'!$L$10:$L$999,0),1)),INDEX('Cycle 8'!G$10:G$999,MATCH($A674,'Cycle 8'!$L$10:$L$999,0),1)),INDEX('Cycle 9'!G$10:G$999,MATCH($A674,'Cycle 9'!$L$10:$L$999,0),1)),INDEX('Cycle 10'!G$10:G$999,MATCH($A674,'Cycle 10'!$L$10:$L$999,0),1)),INDEX('Cycle 11'!G$10:G$999,MATCH($A674,'Cycle 11'!$L$10:$L$999,0),1)),"")="","",IFERROR(IFERROR(IFERROR(IFERROR(IFERROR(IFERROR(IFERROR(IFERROR(IFERROR(IFERROR(IFERROR(IFERROR(INDEX(Summer!G$10:G$999,MATCH($A674,Summer!$L$10:$L$999,0),1),INDEX('Cycle 1'!G$10:G$999,MATCH($A674,'Cycle 1'!$L$10:$L$999,0),1)),INDEX('Cycle 2'!G$10:G$999,MATCH($A674,'Cycle 2'!$L$10:$L$999,0),1)),INDEX('Cycle 3'!G$10:G$999,MATCH($A674,'Cycle 3'!$L$10:$L$999,0),1)),INDEX('Cycle 4'!G$10:G$999,MATCH($A674,'Cycle 4'!$L$10:$L$999,0),1)),INDEX('Cycle 5'!G$10:G$999,MATCH($A674,'Cycle 5'!$L$10:$L$999,0),1)),INDEX('Cycle 6'!G$10:G$999,MATCH($A674,'Cycle 6'!$L$10:$L$999,0),1)),INDEX('Cycle 7'!G$10:G$999,MATCH($A674,'Cycle 7'!$L$10:$L$999,0),1)),INDEX('Cycle 8'!G$10:G$999,MATCH($A674,'Cycle 8'!$L$10:$L$999,0),1)),INDEX('Cycle 9'!G$10:G$999,MATCH($A674,'Cycle 9'!$L$10:$L$999,0),1)),INDEX('Cycle 10'!G$10:G$999,MATCH($A674,'Cycle 10'!$L$10:$L$999,0),1)),INDEX('Cycle 11'!G$10:G$999,MATCH($A674,'Cycle 11'!$L$10:$L$999,0),1)),""))</f>
        <v/>
      </c>
      <c r="I674">
        <f>IFERROR(IF(C674="",MAX(I$1:I673),IF(ROW(C$2)=ROW(C674),1,IF(ISERROR(VLOOKUP(C674,C$2:C673,1,FALSE)),MAX(I$1:I673)+1,MAX(I$1:I673)))),"")</f>
        <v>0</v>
      </c>
      <c r="J674" t="str">
        <f t="shared" si="76"/>
        <v/>
      </c>
      <c r="K674" t="str">
        <f t="shared" si="79"/>
        <v/>
      </c>
      <c r="L674" t="str">
        <f t="shared" si="79"/>
        <v/>
      </c>
      <c r="M674" t="str">
        <f t="shared" si="79"/>
        <v/>
      </c>
      <c r="N674" t="str">
        <f t="shared" si="79"/>
        <v/>
      </c>
      <c r="O674" t="str">
        <f t="shared" si="79"/>
        <v/>
      </c>
      <c r="P674" t="str">
        <f t="shared" si="79"/>
        <v/>
      </c>
      <c r="Q674" t="str">
        <f t="shared" si="79"/>
        <v/>
      </c>
      <c r="R674" t="str">
        <f t="shared" si="79"/>
        <v/>
      </c>
      <c r="S674" t="str">
        <f t="shared" si="79"/>
        <v/>
      </c>
      <c r="T674" t="str">
        <f t="shared" si="79"/>
        <v/>
      </c>
      <c r="U674" t="str">
        <f t="shared" si="79"/>
        <v/>
      </c>
      <c r="V674" t="str">
        <f t="shared" si="79"/>
        <v/>
      </c>
      <c r="W674" t="str">
        <f t="shared" si="77"/>
        <v/>
      </c>
      <c r="X674">
        <f>IF(OR(H674="No",H674=""),0,IF(COUNTIFS(H$2:H674,"Yes",C$2:C674,C674)&gt;1,0,COUNTIFS(H$2:H674,"Yes",C$2:C674,C674)))+IF(X673=$X$1,0,X673)</f>
        <v>0</v>
      </c>
    </row>
    <row r="675" spans="1:24" x14ac:dyDescent="0.3">
      <c r="A675">
        <f>ROWS($A$2:$A675)</f>
        <v>674</v>
      </c>
      <c r="B675" t="str">
        <f>IF(ISERROR(VLOOKUP(A675,Summer!L$11:L$500,1,FALSE)),IF(ISERROR(VLOOKUP(A675,'Cycle 1'!L$11:L$500,1,FALSE)),IF(ISERROR(VLOOKUP(A675,'Cycle 2'!L$11:L$500,1,FALSE)),IF(ISERROR(VLOOKUP(A675,'Cycle 3'!L$11:L$500,1,FALSE)),IF(ISERROR(VLOOKUP(A675,'Cycle 4'!L$11:L$500,1,FALSE)),IF(ISERROR(VLOOKUP(A675,'Cycle 5'!L$11:L$500,1,FALSE)),IF(ISERROR(VLOOKUP(A675,'Cycle 6'!L$11:L$500,1,FALSE)),IF(ISERROR(VLOOKUP(A675,'Cycle 7'!L$11:L$500,1,FALSE)),IF(ISERROR(VLOOKUP(A675,'Cycle 8'!L$11:L$500,1,FALSE)),IF(ISERROR(VLOOKUP(A675,'Cycle 9'!L$11:L$500,1,FALSE)),IF(ISERROR(VLOOKUP(A675,'Cycle 10'!L$11:L$500,1,FALSE)),IF(ISERROR(VLOOKUP(A675,'Cycle 11'!L$11:L$500,1,FALSE)),"","Cycle 11"),"Cycle 10"),"Cycle 9"),"Cycle 8"),"Cycle 7"),"Cycle 6"),"Cycle 5"),"Cycle 4"),"Cycle 3"),"Cycle 2"),"Cycle 1"),"Summer")</f>
        <v/>
      </c>
      <c r="C675" t="str">
        <f>IF(IFERROR(IFERROR(IFERROR(IFERROR(IFERROR(IFERROR(IFERROR(IFERROR(IFERROR(IFERROR(IFERROR(IFERROR(INDEX(Summer!B$10:B$999,MATCH($A675,Summer!$L$10:$L$999,0),1),INDEX('Cycle 1'!B$10:B$999,MATCH($A675,'Cycle 1'!$L$10:$L$999,0),1)),INDEX('Cycle 2'!B$10:B$999,MATCH($A675,'Cycle 2'!$L$10:$L$999,0),1)),INDEX('Cycle 3'!B$10:B$999,MATCH($A675,'Cycle 3'!$L$10:$L$999,0),1)),INDEX('Cycle 4'!B$10:B$999,MATCH($A675,'Cycle 4'!$L$10:$L$999,0),1)),INDEX('Cycle 5'!B$10:B$999,MATCH($A675,'Cycle 5'!$L$10:$L$999,0),1)),INDEX('Cycle 6'!B$10:B$999,MATCH($A675,'Cycle 6'!$L$10:$L$999,0),1)),INDEX('Cycle 7'!B$10:B$999,MATCH($A675,'Cycle 7'!$L$10:$L$999,0),1)),INDEX('Cycle 8'!B$10:B$999,MATCH($A675,'Cycle 8'!$L$10:$L$999,0),1)),INDEX('Cycle 9'!B$10:B$999,MATCH($A675,'Cycle 9'!$L$10:$L$999,0),1)),INDEX('Cycle 10'!B$10:B$999,MATCH($A675,'Cycle 10'!$L$10:$L$999,0),1)),INDEX('Cycle 11'!B$10:B$999,MATCH($A675,'Cycle 11'!$L$10:$L$999,0),1)),"")="","",IFERROR(IFERROR(IFERROR(IFERROR(IFERROR(IFERROR(IFERROR(IFERROR(IFERROR(IFERROR(IFERROR(IFERROR(INDEX(Summer!B$10:B$999,MATCH($A675,Summer!$L$10:$L$999,0),1),INDEX('Cycle 1'!B$10:B$999,MATCH($A675,'Cycle 1'!$L$10:$L$999,0),1)),INDEX('Cycle 2'!B$10:B$999,MATCH($A675,'Cycle 2'!$L$10:$L$999,0),1)),INDEX('Cycle 3'!B$10:B$999,MATCH($A675,'Cycle 3'!$L$10:$L$999,0),1)),INDEX('Cycle 4'!B$10:B$999,MATCH($A675,'Cycle 4'!$L$10:$L$999,0),1)),INDEX('Cycle 5'!B$10:B$999,MATCH($A675,'Cycle 5'!$L$10:$L$999,0),1)),INDEX('Cycle 6'!B$10:B$999,MATCH($A675,'Cycle 6'!$L$10:$L$999,0),1)),INDEX('Cycle 7'!B$10:B$999,MATCH($A675,'Cycle 7'!$L$10:$L$999,0),1)),INDEX('Cycle 8'!B$10:B$999,MATCH($A675,'Cycle 8'!$L$10:$L$999,0),1)),INDEX('Cycle 9'!B$10:B$999,MATCH($A675,'Cycle 9'!$L$10:$L$999,0),1)),INDEX('Cycle 10'!B$10:B$999,MATCH($A675,'Cycle 10'!$L$10:$L$999,0),1)),INDEX('Cycle 11'!B$10:B$999,MATCH($A675,'Cycle 11'!$L$10:$L$999,0),1)),""))</f>
        <v/>
      </c>
      <c r="D675" t="str">
        <f>IF(IFERROR(IFERROR(IFERROR(IFERROR(IFERROR(IFERROR(IFERROR(IFERROR(IFERROR(IFERROR(IFERROR(IFERROR(INDEX(Summer!C$10:C$999,MATCH($A675,Summer!$L$10:$L$999,0),1),INDEX('Cycle 1'!C$10:C$999,MATCH($A675,'Cycle 1'!$L$10:$L$999,0),1)),INDEX('Cycle 2'!C$10:C$999,MATCH($A675,'Cycle 2'!$L$10:$L$999,0),1)),INDEX('Cycle 3'!C$10:C$999,MATCH($A675,'Cycle 3'!$L$10:$L$999,0),1)),INDEX('Cycle 4'!C$10:C$999,MATCH($A675,'Cycle 4'!$L$10:$L$999,0),1)),INDEX('Cycle 5'!C$10:C$999,MATCH($A675,'Cycle 5'!$L$10:$L$999,0),1)),INDEX('Cycle 6'!C$10:C$999,MATCH($A675,'Cycle 6'!$L$10:$L$999,0),1)),INDEX('Cycle 7'!C$10:C$999,MATCH($A675,'Cycle 7'!$L$10:$L$999,0),1)),INDEX('Cycle 8'!C$10:C$999,MATCH($A675,'Cycle 8'!$L$10:$L$999,0),1)),INDEX('Cycle 9'!C$10:C$999,MATCH($A675,'Cycle 9'!$L$10:$L$999,0),1)),INDEX('Cycle 10'!C$10:C$999,MATCH($A675,'Cycle 10'!$L$10:$L$999,0),1)),INDEX('Cycle 11'!C$10:C$999,MATCH($A675,'Cycle 11'!$L$10:$L$999,0),1)),"")="","",IFERROR(IFERROR(IFERROR(IFERROR(IFERROR(IFERROR(IFERROR(IFERROR(IFERROR(IFERROR(IFERROR(IFERROR(INDEX(Summer!C$10:C$999,MATCH($A675,Summer!$L$10:$L$999,0),1),INDEX('Cycle 1'!C$10:C$999,MATCH($A675,'Cycle 1'!$L$10:$L$999,0),1)),INDEX('Cycle 2'!C$10:C$999,MATCH($A675,'Cycle 2'!$L$10:$L$999,0),1)),INDEX('Cycle 3'!C$10:C$999,MATCH($A675,'Cycle 3'!$L$10:$L$999,0),1)),INDEX('Cycle 4'!C$10:C$999,MATCH($A675,'Cycle 4'!$L$10:$L$999,0),1)),INDEX('Cycle 5'!C$10:C$999,MATCH($A675,'Cycle 5'!$L$10:$L$999,0),1)),INDEX('Cycle 6'!C$10:C$999,MATCH($A675,'Cycle 6'!$L$10:$L$999,0),1)),INDEX('Cycle 7'!C$10:C$999,MATCH($A675,'Cycle 7'!$L$10:$L$999,0),1)),INDEX('Cycle 8'!C$10:C$999,MATCH($A675,'Cycle 8'!$L$10:$L$999,0),1)),INDEX('Cycle 9'!C$10:C$999,MATCH($A675,'Cycle 9'!$L$10:$L$999,0),1)),INDEX('Cycle 10'!C$10:C$999,MATCH($A675,'Cycle 10'!$L$10:$L$999,0),1)),INDEX('Cycle 11'!C$10:C$999,MATCH($A675,'Cycle 11'!$L$10:$L$999,0),1)),""))</f>
        <v/>
      </c>
      <c r="E675" t="str">
        <f>IF(IFERROR(IFERROR(IFERROR(IFERROR(IFERROR(IFERROR(IFERROR(IFERROR(IFERROR(IFERROR(IFERROR(IFERROR(INDEX(Summer!D$10:D$999,MATCH($A675,Summer!$L$10:$L$999,0),1),INDEX('Cycle 1'!D$10:D$999,MATCH($A675,'Cycle 1'!$L$10:$L$999,0),1)),INDEX('Cycle 2'!D$10:D$999,MATCH($A675,'Cycle 2'!$L$10:$L$999,0),1)),INDEX('Cycle 3'!D$10:D$999,MATCH($A675,'Cycle 3'!$L$10:$L$999,0),1)),INDEX('Cycle 4'!D$10:D$999,MATCH($A675,'Cycle 4'!$L$10:$L$999,0),1)),INDEX('Cycle 5'!D$10:D$999,MATCH($A675,'Cycle 5'!$L$10:$L$999,0),1)),INDEX('Cycle 6'!D$10:D$999,MATCH($A675,'Cycle 6'!$L$10:$L$999,0),1)),INDEX('Cycle 7'!D$10:D$999,MATCH($A675,'Cycle 7'!$L$10:$L$999,0),1)),INDEX('Cycle 8'!D$10:D$999,MATCH($A675,'Cycle 8'!$L$10:$L$999,0),1)),INDEX('Cycle 9'!D$10:D$999,MATCH($A675,'Cycle 9'!$L$10:$L$999,0),1)),INDEX('Cycle 10'!D$10:D$999,MATCH($A675,'Cycle 10'!$L$10:$L$999,0),1)),INDEX('Cycle 11'!D$10:D$999,MATCH($A675,'Cycle 11'!$L$10:$L$999,0),1)),"")="","",IFERROR(IFERROR(IFERROR(IFERROR(IFERROR(IFERROR(IFERROR(IFERROR(IFERROR(IFERROR(IFERROR(IFERROR(INDEX(Summer!D$10:D$999,MATCH($A675,Summer!$L$10:$L$999,0),1),INDEX('Cycle 1'!D$10:D$999,MATCH($A675,'Cycle 1'!$L$10:$L$999,0),1)),INDEX('Cycle 2'!D$10:D$999,MATCH($A675,'Cycle 2'!$L$10:$L$999,0),1)),INDEX('Cycle 3'!D$10:D$999,MATCH($A675,'Cycle 3'!$L$10:$L$999,0),1)),INDEX('Cycle 4'!D$10:D$999,MATCH($A675,'Cycle 4'!$L$10:$L$999,0),1)),INDEX('Cycle 5'!D$10:D$999,MATCH($A675,'Cycle 5'!$L$10:$L$999,0),1)),INDEX('Cycle 6'!D$10:D$999,MATCH($A675,'Cycle 6'!$L$10:$L$999,0),1)),INDEX('Cycle 7'!D$10:D$999,MATCH($A675,'Cycle 7'!$L$10:$L$999,0),1)),INDEX('Cycle 8'!D$10:D$999,MATCH($A675,'Cycle 8'!$L$10:$L$999,0),1)),INDEX('Cycle 9'!D$10:D$999,MATCH($A675,'Cycle 9'!$L$10:$L$999,0),1)),INDEX('Cycle 10'!D$10:D$999,MATCH($A675,'Cycle 10'!$L$10:$L$999,0),1)),INDEX('Cycle 11'!D$10:D$999,MATCH($A675,'Cycle 11'!$L$10:$L$999,0),1)),""))</f>
        <v/>
      </c>
      <c r="F675" t="str">
        <f>IF(IFERROR(IFERROR(IFERROR(IFERROR(IFERROR(IFERROR(IFERROR(IFERROR(IFERROR(IFERROR(IFERROR(IFERROR(INDEX(Summer!E$10:E$999,MATCH($A675,Summer!$L$10:$L$999,0),1),INDEX('Cycle 1'!E$10:E$999,MATCH($A675,'Cycle 1'!$L$10:$L$999,0),1)),INDEX('Cycle 2'!E$10:E$999,MATCH($A675,'Cycle 2'!$L$10:$L$999,0),1)),INDEX('Cycle 3'!E$10:E$999,MATCH($A675,'Cycle 3'!$L$10:$L$999,0),1)),INDEX('Cycle 4'!E$10:E$999,MATCH($A675,'Cycle 4'!$L$10:$L$999,0),1)),INDEX('Cycle 5'!E$10:E$999,MATCH($A675,'Cycle 5'!$L$10:$L$999,0),1)),INDEX('Cycle 6'!E$10:E$999,MATCH($A675,'Cycle 6'!$L$10:$L$999,0),1)),INDEX('Cycle 7'!E$10:E$999,MATCH($A675,'Cycle 7'!$L$10:$L$999,0),1)),INDEX('Cycle 8'!E$10:E$999,MATCH($A675,'Cycle 8'!$L$10:$L$999,0),1)),INDEX('Cycle 9'!E$10:E$999,MATCH($A675,'Cycle 9'!$L$10:$L$999,0),1)),INDEX('Cycle 10'!E$10:E$999,MATCH($A675,'Cycle 10'!$L$10:$L$999,0),1)),INDEX('Cycle 11'!E$10:E$999,MATCH($A675,'Cycle 11'!$L$10:$L$999,0),1)),"")="","",IFERROR(IFERROR(IFERROR(IFERROR(IFERROR(IFERROR(IFERROR(IFERROR(IFERROR(IFERROR(IFERROR(IFERROR(INDEX(Summer!E$10:E$999,MATCH($A675,Summer!$L$10:$L$999,0),1),INDEX('Cycle 1'!E$10:E$999,MATCH($A675,'Cycle 1'!$L$10:$L$999,0),1)),INDEX('Cycle 2'!E$10:E$999,MATCH($A675,'Cycle 2'!$L$10:$L$999,0),1)),INDEX('Cycle 3'!E$10:E$999,MATCH($A675,'Cycle 3'!$L$10:$L$999,0),1)),INDEX('Cycle 4'!E$10:E$999,MATCH($A675,'Cycle 4'!$L$10:$L$999,0),1)),INDEX('Cycle 5'!E$10:E$999,MATCH($A675,'Cycle 5'!$L$10:$L$999,0),1)),INDEX('Cycle 6'!E$10:E$999,MATCH($A675,'Cycle 6'!$L$10:$L$999,0),1)),INDEX('Cycle 7'!E$10:E$999,MATCH($A675,'Cycle 7'!$L$10:$L$999,0),1)),INDEX('Cycle 8'!E$10:E$999,MATCH($A675,'Cycle 8'!$L$10:$L$999,0),1)),INDEX('Cycle 9'!E$10:E$999,MATCH($A675,'Cycle 9'!$L$10:$L$999,0),1)),INDEX('Cycle 10'!E$10:E$999,MATCH($A675,'Cycle 10'!$L$10:$L$999,0),1)),INDEX('Cycle 11'!E$10:E$999,MATCH($A675,'Cycle 11'!$L$10:$L$999,0),1)),""))</f>
        <v/>
      </c>
      <c r="G675" t="str">
        <f>IF(IFERROR(IFERROR(IFERROR(IFERROR(IFERROR(IFERROR(IFERROR(IFERROR(IFERROR(IFERROR(IFERROR(IFERROR(INDEX(Summer!F$10:F$999,MATCH($A675,Summer!$L$10:$L$999,0),1),INDEX('Cycle 1'!F$10:F$999,MATCH($A675,'Cycle 1'!$L$10:$L$999,0),1)),INDEX('Cycle 2'!F$10:F$999,MATCH($A675,'Cycle 2'!$L$10:$L$999,0),1)),INDEX('Cycle 3'!F$10:F$999,MATCH($A675,'Cycle 3'!$L$10:$L$999,0),1)),INDEX('Cycle 4'!F$10:F$999,MATCH($A675,'Cycle 4'!$L$10:$L$999,0),1)),INDEX('Cycle 5'!F$10:F$999,MATCH($A675,'Cycle 5'!$L$10:$L$999,0),1)),INDEX('Cycle 6'!F$10:F$999,MATCH($A675,'Cycle 6'!$L$10:$L$999,0),1)),INDEX('Cycle 7'!F$10:F$999,MATCH($A675,'Cycle 7'!$L$10:$L$999,0),1)),INDEX('Cycle 8'!F$10:F$999,MATCH($A675,'Cycle 8'!$L$10:$L$999,0),1)),INDEX('Cycle 9'!F$10:F$999,MATCH($A675,'Cycle 9'!$L$10:$L$999,0),1)),INDEX('Cycle 10'!F$10:F$999,MATCH($A675,'Cycle 10'!$L$10:$L$999,0),1)),INDEX('Cycle 11'!F$10:F$999,MATCH($A675,'Cycle 11'!$L$10:$L$999,0),1)),"")="","",IFERROR(IFERROR(IFERROR(IFERROR(IFERROR(IFERROR(IFERROR(IFERROR(IFERROR(IFERROR(IFERROR(IFERROR(INDEX(Summer!F$10:F$999,MATCH($A675,Summer!$L$10:$L$999,0),1),INDEX('Cycle 1'!F$10:F$999,MATCH($A675,'Cycle 1'!$L$10:$L$999,0),1)),INDEX('Cycle 2'!F$10:F$999,MATCH($A675,'Cycle 2'!$L$10:$L$999,0),1)),INDEX('Cycle 3'!F$10:F$999,MATCH($A675,'Cycle 3'!$L$10:$L$999,0),1)),INDEX('Cycle 4'!F$10:F$999,MATCH($A675,'Cycle 4'!$L$10:$L$999,0),1)),INDEX('Cycle 5'!F$10:F$999,MATCH($A675,'Cycle 5'!$L$10:$L$999,0),1)),INDEX('Cycle 6'!F$10:F$999,MATCH($A675,'Cycle 6'!$L$10:$L$999,0),1)),INDEX('Cycle 7'!F$10:F$999,MATCH($A675,'Cycle 7'!$L$10:$L$999,0),1)),INDEX('Cycle 8'!F$10:F$999,MATCH($A675,'Cycle 8'!$L$10:$L$999,0),1)),INDEX('Cycle 9'!F$10:F$999,MATCH($A675,'Cycle 9'!$L$10:$L$999,0),1)),INDEX('Cycle 10'!F$10:F$999,MATCH($A675,'Cycle 10'!$L$10:$L$999,0),1)),INDEX('Cycle 11'!F$10:F$999,MATCH($A675,'Cycle 11'!$L$10:$L$999,0),1)),""))</f>
        <v/>
      </c>
      <c r="H675" t="str">
        <f>IF(IFERROR(IFERROR(IFERROR(IFERROR(IFERROR(IFERROR(IFERROR(IFERROR(IFERROR(IFERROR(IFERROR(IFERROR(INDEX(Summer!G$10:G$999,MATCH($A675,Summer!$L$10:$L$999,0),1),INDEX('Cycle 1'!G$10:G$999,MATCH($A675,'Cycle 1'!$L$10:$L$999,0),1)),INDEX('Cycle 2'!G$10:G$999,MATCH($A675,'Cycle 2'!$L$10:$L$999,0),1)),INDEX('Cycle 3'!G$10:G$999,MATCH($A675,'Cycle 3'!$L$10:$L$999,0),1)),INDEX('Cycle 4'!G$10:G$999,MATCH($A675,'Cycle 4'!$L$10:$L$999,0),1)),INDEX('Cycle 5'!G$10:G$999,MATCH($A675,'Cycle 5'!$L$10:$L$999,0),1)),INDEX('Cycle 6'!G$10:G$999,MATCH($A675,'Cycle 6'!$L$10:$L$999,0),1)),INDEX('Cycle 7'!G$10:G$999,MATCH($A675,'Cycle 7'!$L$10:$L$999,0),1)),INDEX('Cycle 8'!G$10:G$999,MATCH($A675,'Cycle 8'!$L$10:$L$999,0),1)),INDEX('Cycle 9'!G$10:G$999,MATCH($A675,'Cycle 9'!$L$10:$L$999,0),1)),INDEX('Cycle 10'!G$10:G$999,MATCH($A675,'Cycle 10'!$L$10:$L$999,0),1)),INDEX('Cycle 11'!G$10:G$999,MATCH($A675,'Cycle 11'!$L$10:$L$999,0),1)),"")="","",IFERROR(IFERROR(IFERROR(IFERROR(IFERROR(IFERROR(IFERROR(IFERROR(IFERROR(IFERROR(IFERROR(IFERROR(INDEX(Summer!G$10:G$999,MATCH($A675,Summer!$L$10:$L$999,0),1),INDEX('Cycle 1'!G$10:G$999,MATCH($A675,'Cycle 1'!$L$10:$L$999,0),1)),INDEX('Cycle 2'!G$10:G$999,MATCH($A675,'Cycle 2'!$L$10:$L$999,0),1)),INDEX('Cycle 3'!G$10:G$999,MATCH($A675,'Cycle 3'!$L$10:$L$999,0),1)),INDEX('Cycle 4'!G$10:G$999,MATCH($A675,'Cycle 4'!$L$10:$L$999,0),1)),INDEX('Cycle 5'!G$10:G$999,MATCH($A675,'Cycle 5'!$L$10:$L$999,0),1)),INDEX('Cycle 6'!G$10:G$999,MATCH($A675,'Cycle 6'!$L$10:$L$999,0),1)),INDEX('Cycle 7'!G$10:G$999,MATCH($A675,'Cycle 7'!$L$10:$L$999,0),1)),INDEX('Cycle 8'!G$10:G$999,MATCH($A675,'Cycle 8'!$L$10:$L$999,0),1)),INDEX('Cycle 9'!G$10:G$999,MATCH($A675,'Cycle 9'!$L$10:$L$999,0),1)),INDEX('Cycle 10'!G$10:G$999,MATCH($A675,'Cycle 10'!$L$10:$L$999,0),1)),INDEX('Cycle 11'!G$10:G$999,MATCH($A675,'Cycle 11'!$L$10:$L$999,0),1)),""))</f>
        <v/>
      </c>
      <c r="I675">
        <f>IFERROR(IF(C675="",MAX(I$1:I674),IF(ROW(C$2)=ROW(C675),1,IF(ISERROR(VLOOKUP(C675,C$2:C674,1,FALSE)),MAX(I$1:I674)+1,MAX(I$1:I674)))),"")</f>
        <v>0</v>
      </c>
      <c r="J675" t="str">
        <f t="shared" si="76"/>
        <v/>
      </c>
      <c r="K675" t="str">
        <f t="shared" si="79"/>
        <v/>
      </c>
      <c r="L675" t="str">
        <f t="shared" si="79"/>
        <v/>
      </c>
      <c r="M675" t="str">
        <f t="shared" si="79"/>
        <v/>
      </c>
      <c r="N675" t="str">
        <f t="shared" si="79"/>
        <v/>
      </c>
      <c r="O675" t="str">
        <f t="shared" si="79"/>
        <v/>
      </c>
      <c r="P675" t="str">
        <f t="shared" si="79"/>
        <v/>
      </c>
      <c r="Q675" t="str">
        <f t="shared" si="79"/>
        <v/>
      </c>
      <c r="R675" t="str">
        <f t="shared" si="79"/>
        <v/>
      </c>
      <c r="S675" t="str">
        <f t="shared" si="79"/>
        <v/>
      </c>
      <c r="T675" t="str">
        <f t="shared" si="79"/>
        <v/>
      </c>
      <c r="U675" t="str">
        <f t="shared" si="79"/>
        <v/>
      </c>
      <c r="V675" t="str">
        <f t="shared" si="79"/>
        <v/>
      </c>
      <c r="W675" t="str">
        <f t="shared" si="77"/>
        <v/>
      </c>
      <c r="X675">
        <f>IF(OR(H675="No",H675=""),0,IF(COUNTIFS(H$2:H675,"Yes",C$2:C675,C675)&gt;1,0,COUNTIFS(H$2:H675,"Yes",C$2:C675,C675)))+IF(X674=$X$1,0,X674)</f>
        <v>0</v>
      </c>
    </row>
    <row r="676" spans="1:24" x14ac:dyDescent="0.3">
      <c r="A676">
        <f>ROWS($A$2:$A676)</f>
        <v>675</v>
      </c>
      <c r="B676" t="str">
        <f>IF(ISERROR(VLOOKUP(A676,Summer!L$11:L$500,1,FALSE)),IF(ISERROR(VLOOKUP(A676,'Cycle 1'!L$11:L$500,1,FALSE)),IF(ISERROR(VLOOKUP(A676,'Cycle 2'!L$11:L$500,1,FALSE)),IF(ISERROR(VLOOKUP(A676,'Cycle 3'!L$11:L$500,1,FALSE)),IF(ISERROR(VLOOKUP(A676,'Cycle 4'!L$11:L$500,1,FALSE)),IF(ISERROR(VLOOKUP(A676,'Cycle 5'!L$11:L$500,1,FALSE)),IF(ISERROR(VLOOKUP(A676,'Cycle 6'!L$11:L$500,1,FALSE)),IF(ISERROR(VLOOKUP(A676,'Cycle 7'!L$11:L$500,1,FALSE)),IF(ISERROR(VLOOKUP(A676,'Cycle 8'!L$11:L$500,1,FALSE)),IF(ISERROR(VLOOKUP(A676,'Cycle 9'!L$11:L$500,1,FALSE)),IF(ISERROR(VLOOKUP(A676,'Cycle 10'!L$11:L$500,1,FALSE)),IF(ISERROR(VLOOKUP(A676,'Cycle 11'!L$11:L$500,1,FALSE)),"","Cycle 11"),"Cycle 10"),"Cycle 9"),"Cycle 8"),"Cycle 7"),"Cycle 6"),"Cycle 5"),"Cycle 4"),"Cycle 3"),"Cycle 2"),"Cycle 1"),"Summer")</f>
        <v/>
      </c>
      <c r="C676" t="str">
        <f>IF(IFERROR(IFERROR(IFERROR(IFERROR(IFERROR(IFERROR(IFERROR(IFERROR(IFERROR(IFERROR(IFERROR(IFERROR(INDEX(Summer!B$10:B$999,MATCH($A676,Summer!$L$10:$L$999,0),1),INDEX('Cycle 1'!B$10:B$999,MATCH($A676,'Cycle 1'!$L$10:$L$999,0),1)),INDEX('Cycle 2'!B$10:B$999,MATCH($A676,'Cycle 2'!$L$10:$L$999,0),1)),INDEX('Cycle 3'!B$10:B$999,MATCH($A676,'Cycle 3'!$L$10:$L$999,0),1)),INDEX('Cycle 4'!B$10:B$999,MATCH($A676,'Cycle 4'!$L$10:$L$999,0),1)),INDEX('Cycle 5'!B$10:B$999,MATCH($A676,'Cycle 5'!$L$10:$L$999,0),1)),INDEX('Cycle 6'!B$10:B$999,MATCH($A676,'Cycle 6'!$L$10:$L$999,0),1)),INDEX('Cycle 7'!B$10:B$999,MATCH($A676,'Cycle 7'!$L$10:$L$999,0),1)),INDEX('Cycle 8'!B$10:B$999,MATCH($A676,'Cycle 8'!$L$10:$L$999,0),1)),INDEX('Cycle 9'!B$10:B$999,MATCH($A676,'Cycle 9'!$L$10:$L$999,0),1)),INDEX('Cycle 10'!B$10:B$999,MATCH($A676,'Cycle 10'!$L$10:$L$999,0),1)),INDEX('Cycle 11'!B$10:B$999,MATCH($A676,'Cycle 11'!$L$10:$L$999,0),1)),"")="","",IFERROR(IFERROR(IFERROR(IFERROR(IFERROR(IFERROR(IFERROR(IFERROR(IFERROR(IFERROR(IFERROR(IFERROR(INDEX(Summer!B$10:B$999,MATCH($A676,Summer!$L$10:$L$999,0),1),INDEX('Cycle 1'!B$10:B$999,MATCH($A676,'Cycle 1'!$L$10:$L$999,0),1)),INDEX('Cycle 2'!B$10:B$999,MATCH($A676,'Cycle 2'!$L$10:$L$999,0),1)),INDEX('Cycle 3'!B$10:B$999,MATCH($A676,'Cycle 3'!$L$10:$L$999,0),1)),INDEX('Cycle 4'!B$10:B$999,MATCH($A676,'Cycle 4'!$L$10:$L$999,0),1)),INDEX('Cycle 5'!B$10:B$999,MATCH($A676,'Cycle 5'!$L$10:$L$999,0),1)),INDEX('Cycle 6'!B$10:B$999,MATCH($A676,'Cycle 6'!$L$10:$L$999,0),1)),INDEX('Cycle 7'!B$10:B$999,MATCH($A676,'Cycle 7'!$L$10:$L$999,0),1)),INDEX('Cycle 8'!B$10:B$999,MATCH($A676,'Cycle 8'!$L$10:$L$999,0),1)),INDEX('Cycle 9'!B$10:B$999,MATCH($A676,'Cycle 9'!$L$10:$L$999,0),1)),INDEX('Cycle 10'!B$10:B$999,MATCH($A676,'Cycle 10'!$L$10:$L$999,0),1)),INDEX('Cycle 11'!B$10:B$999,MATCH($A676,'Cycle 11'!$L$10:$L$999,0),1)),""))</f>
        <v/>
      </c>
      <c r="D676" t="str">
        <f>IF(IFERROR(IFERROR(IFERROR(IFERROR(IFERROR(IFERROR(IFERROR(IFERROR(IFERROR(IFERROR(IFERROR(IFERROR(INDEX(Summer!C$10:C$999,MATCH($A676,Summer!$L$10:$L$999,0),1),INDEX('Cycle 1'!C$10:C$999,MATCH($A676,'Cycle 1'!$L$10:$L$999,0),1)),INDEX('Cycle 2'!C$10:C$999,MATCH($A676,'Cycle 2'!$L$10:$L$999,0),1)),INDEX('Cycle 3'!C$10:C$999,MATCH($A676,'Cycle 3'!$L$10:$L$999,0),1)),INDEX('Cycle 4'!C$10:C$999,MATCH($A676,'Cycle 4'!$L$10:$L$999,0),1)),INDEX('Cycle 5'!C$10:C$999,MATCH($A676,'Cycle 5'!$L$10:$L$999,0),1)),INDEX('Cycle 6'!C$10:C$999,MATCH($A676,'Cycle 6'!$L$10:$L$999,0),1)),INDEX('Cycle 7'!C$10:C$999,MATCH($A676,'Cycle 7'!$L$10:$L$999,0),1)),INDEX('Cycle 8'!C$10:C$999,MATCH($A676,'Cycle 8'!$L$10:$L$999,0),1)),INDEX('Cycle 9'!C$10:C$999,MATCH($A676,'Cycle 9'!$L$10:$L$999,0),1)),INDEX('Cycle 10'!C$10:C$999,MATCH($A676,'Cycle 10'!$L$10:$L$999,0),1)),INDEX('Cycle 11'!C$10:C$999,MATCH($A676,'Cycle 11'!$L$10:$L$999,0),1)),"")="","",IFERROR(IFERROR(IFERROR(IFERROR(IFERROR(IFERROR(IFERROR(IFERROR(IFERROR(IFERROR(IFERROR(IFERROR(INDEX(Summer!C$10:C$999,MATCH($A676,Summer!$L$10:$L$999,0),1),INDEX('Cycle 1'!C$10:C$999,MATCH($A676,'Cycle 1'!$L$10:$L$999,0),1)),INDEX('Cycle 2'!C$10:C$999,MATCH($A676,'Cycle 2'!$L$10:$L$999,0),1)),INDEX('Cycle 3'!C$10:C$999,MATCH($A676,'Cycle 3'!$L$10:$L$999,0),1)),INDEX('Cycle 4'!C$10:C$999,MATCH($A676,'Cycle 4'!$L$10:$L$999,0),1)),INDEX('Cycle 5'!C$10:C$999,MATCH($A676,'Cycle 5'!$L$10:$L$999,0),1)),INDEX('Cycle 6'!C$10:C$999,MATCH($A676,'Cycle 6'!$L$10:$L$999,0),1)),INDEX('Cycle 7'!C$10:C$999,MATCH($A676,'Cycle 7'!$L$10:$L$999,0),1)),INDEX('Cycle 8'!C$10:C$999,MATCH($A676,'Cycle 8'!$L$10:$L$999,0),1)),INDEX('Cycle 9'!C$10:C$999,MATCH($A676,'Cycle 9'!$L$10:$L$999,0),1)),INDEX('Cycle 10'!C$10:C$999,MATCH($A676,'Cycle 10'!$L$10:$L$999,0),1)),INDEX('Cycle 11'!C$10:C$999,MATCH($A676,'Cycle 11'!$L$10:$L$999,0),1)),""))</f>
        <v/>
      </c>
      <c r="E676" t="str">
        <f>IF(IFERROR(IFERROR(IFERROR(IFERROR(IFERROR(IFERROR(IFERROR(IFERROR(IFERROR(IFERROR(IFERROR(IFERROR(INDEX(Summer!D$10:D$999,MATCH($A676,Summer!$L$10:$L$999,0),1),INDEX('Cycle 1'!D$10:D$999,MATCH($A676,'Cycle 1'!$L$10:$L$999,0),1)),INDEX('Cycle 2'!D$10:D$999,MATCH($A676,'Cycle 2'!$L$10:$L$999,0),1)),INDEX('Cycle 3'!D$10:D$999,MATCH($A676,'Cycle 3'!$L$10:$L$999,0),1)),INDEX('Cycle 4'!D$10:D$999,MATCH($A676,'Cycle 4'!$L$10:$L$999,0),1)),INDEX('Cycle 5'!D$10:D$999,MATCH($A676,'Cycle 5'!$L$10:$L$999,0),1)),INDEX('Cycle 6'!D$10:D$999,MATCH($A676,'Cycle 6'!$L$10:$L$999,0),1)),INDEX('Cycle 7'!D$10:D$999,MATCH($A676,'Cycle 7'!$L$10:$L$999,0),1)),INDEX('Cycle 8'!D$10:D$999,MATCH($A676,'Cycle 8'!$L$10:$L$999,0),1)),INDEX('Cycle 9'!D$10:D$999,MATCH($A676,'Cycle 9'!$L$10:$L$999,0),1)),INDEX('Cycle 10'!D$10:D$999,MATCH($A676,'Cycle 10'!$L$10:$L$999,0),1)),INDEX('Cycle 11'!D$10:D$999,MATCH($A676,'Cycle 11'!$L$10:$L$999,0),1)),"")="","",IFERROR(IFERROR(IFERROR(IFERROR(IFERROR(IFERROR(IFERROR(IFERROR(IFERROR(IFERROR(IFERROR(IFERROR(INDEX(Summer!D$10:D$999,MATCH($A676,Summer!$L$10:$L$999,0),1),INDEX('Cycle 1'!D$10:D$999,MATCH($A676,'Cycle 1'!$L$10:$L$999,0),1)),INDEX('Cycle 2'!D$10:D$999,MATCH($A676,'Cycle 2'!$L$10:$L$999,0),1)),INDEX('Cycle 3'!D$10:D$999,MATCH($A676,'Cycle 3'!$L$10:$L$999,0),1)),INDEX('Cycle 4'!D$10:D$999,MATCH($A676,'Cycle 4'!$L$10:$L$999,0),1)),INDEX('Cycle 5'!D$10:D$999,MATCH($A676,'Cycle 5'!$L$10:$L$999,0),1)),INDEX('Cycle 6'!D$10:D$999,MATCH($A676,'Cycle 6'!$L$10:$L$999,0),1)),INDEX('Cycle 7'!D$10:D$999,MATCH($A676,'Cycle 7'!$L$10:$L$999,0),1)),INDEX('Cycle 8'!D$10:D$999,MATCH($A676,'Cycle 8'!$L$10:$L$999,0),1)),INDEX('Cycle 9'!D$10:D$999,MATCH($A676,'Cycle 9'!$L$10:$L$999,0),1)),INDEX('Cycle 10'!D$10:D$999,MATCH($A676,'Cycle 10'!$L$10:$L$999,0),1)),INDEX('Cycle 11'!D$10:D$999,MATCH($A676,'Cycle 11'!$L$10:$L$999,0),1)),""))</f>
        <v/>
      </c>
      <c r="F676" t="str">
        <f>IF(IFERROR(IFERROR(IFERROR(IFERROR(IFERROR(IFERROR(IFERROR(IFERROR(IFERROR(IFERROR(IFERROR(IFERROR(INDEX(Summer!E$10:E$999,MATCH($A676,Summer!$L$10:$L$999,0),1),INDEX('Cycle 1'!E$10:E$999,MATCH($A676,'Cycle 1'!$L$10:$L$999,0),1)),INDEX('Cycle 2'!E$10:E$999,MATCH($A676,'Cycle 2'!$L$10:$L$999,0),1)),INDEX('Cycle 3'!E$10:E$999,MATCH($A676,'Cycle 3'!$L$10:$L$999,0),1)),INDEX('Cycle 4'!E$10:E$999,MATCH($A676,'Cycle 4'!$L$10:$L$999,0),1)),INDEX('Cycle 5'!E$10:E$999,MATCH($A676,'Cycle 5'!$L$10:$L$999,0),1)),INDEX('Cycle 6'!E$10:E$999,MATCH($A676,'Cycle 6'!$L$10:$L$999,0),1)),INDEX('Cycle 7'!E$10:E$999,MATCH($A676,'Cycle 7'!$L$10:$L$999,0),1)),INDEX('Cycle 8'!E$10:E$999,MATCH($A676,'Cycle 8'!$L$10:$L$999,0),1)),INDEX('Cycle 9'!E$10:E$999,MATCH($A676,'Cycle 9'!$L$10:$L$999,0),1)),INDEX('Cycle 10'!E$10:E$999,MATCH($A676,'Cycle 10'!$L$10:$L$999,0),1)),INDEX('Cycle 11'!E$10:E$999,MATCH($A676,'Cycle 11'!$L$10:$L$999,0),1)),"")="","",IFERROR(IFERROR(IFERROR(IFERROR(IFERROR(IFERROR(IFERROR(IFERROR(IFERROR(IFERROR(IFERROR(IFERROR(INDEX(Summer!E$10:E$999,MATCH($A676,Summer!$L$10:$L$999,0),1),INDEX('Cycle 1'!E$10:E$999,MATCH($A676,'Cycle 1'!$L$10:$L$999,0),1)),INDEX('Cycle 2'!E$10:E$999,MATCH($A676,'Cycle 2'!$L$10:$L$999,0),1)),INDEX('Cycle 3'!E$10:E$999,MATCH($A676,'Cycle 3'!$L$10:$L$999,0),1)),INDEX('Cycle 4'!E$10:E$999,MATCH($A676,'Cycle 4'!$L$10:$L$999,0),1)),INDEX('Cycle 5'!E$10:E$999,MATCH($A676,'Cycle 5'!$L$10:$L$999,0),1)),INDEX('Cycle 6'!E$10:E$999,MATCH($A676,'Cycle 6'!$L$10:$L$999,0),1)),INDEX('Cycle 7'!E$10:E$999,MATCH($A676,'Cycle 7'!$L$10:$L$999,0),1)),INDEX('Cycle 8'!E$10:E$999,MATCH($A676,'Cycle 8'!$L$10:$L$999,0),1)),INDEX('Cycle 9'!E$10:E$999,MATCH($A676,'Cycle 9'!$L$10:$L$999,0),1)),INDEX('Cycle 10'!E$10:E$999,MATCH($A676,'Cycle 10'!$L$10:$L$999,0),1)),INDEX('Cycle 11'!E$10:E$999,MATCH($A676,'Cycle 11'!$L$10:$L$999,0),1)),""))</f>
        <v/>
      </c>
      <c r="G676" t="str">
        <f>IF(IFERROR(IFERROR(IFERROR(IFERROR(IFERROR(IFERROR(IFERROR(IFERROR(IFERROR(IFERROR(IFERROR(IFERROR(INDEX(Summer!F$10:F$999,MATCH($A676,Summer!$L$10:$L$999,0),1),INDEX('Cycle 1'!F$10:F$999,MATCH($A676,'Cycle 1'!$L$10:$L$999,0),1)),INDEX('Cycle 2'!F$10:F$999,MATCH($A676,'Cycle 2'!$L$10:$L$999,0),1)),INDEX('Cycle 3'!F$10:F$999,MATCH($A676,'Cycle 3'!$L$10:$L$999,0),1)),INDEX('Cycle 4'!F$10:F$999,MATCH($A676,'Cycle 4'!$L$10:$L$999,0),1)),INDEX('Cycle 5'!F$10:F$999,MATCH($A676,'Cycle 5'!$L$10:$L$999,0),1)),INDEX('Cycle 6'!F$10:F$999,MATCH($A676,'Cycle 6'!$L$10:$L$999,0),1)),INDEX('Cycle 7'!F$10:F$999,MATCH($A676,'Cycle 7'!$L$10:$L$999,0),1)),INDEX('Cycle 8'!F$10:F$999,MATCH($A676,'Cycle 8'!$L$10:$L$999,0),1)),INDEX('Cycle 9'!F$10:F$999,MATCH($A676,'Cycle 9'!$L$10:$L$999,0),1)),INDEX('Cycle 10'!F$10:F$999,MATCH($A676,'Cycle 10'!$L$10:$L$999,0),1)),INDEX('Cycle 11'!F$10:F$999,MATCH($A676,'Cycle 11'!$L$10:$L$999,0),1)),"")="","",IFERROR(IFERROR(IFERROR(IFERROR(IFERROR(IFERROR(IFERROR(IFERROR(IFERROR(IFERROR(IFERROR(IFERROR(INDEX(Summer!F$10:F$999,MATCH($A676,Summer!$L$10:$L$999,0),1),INDEX('Cycle 1'!F$10:F$999,MATCH($A676,'Cycle 1'!$L$10:$L$999,0),1)),INDEX('Cycle 2'!F$10:F$999,MATCH($A676,'Cycle 2'!$L$10:$L$999,0),1)),INDEX('Cycle 3'!F$10:F$999,MATCH($A676,'Cycle 3'!$L$10:$L$999,0),1)),INDEX('Cycle 4'!F$10:F$999,MATCH($A676,'Cycle 4'!$L$10:$L$999,0),1)),INDEX('Cycle 5'!F$10:F$999,MATCH($A676,'Cycle 5'!$L$10:$L$999,0),1)),INDEX('Cycle 6'!F$10:F$999,MATCH($A676,'Cycle 6'!$L$10:$L$999,0),1)),INDEX('Cycle 7'!F$10:F$999,MATCH($A676,'Cycle 7'!$L$10:$L$999,0),1)),INDEX('Cycle 8'!F$10:F$999,MATCH($A676,'Cycle 8'!$L$10:$L$999,0),1)),INDEX('Cycle 9'!F$10:F$999,MATCH($A676,'Cycle 9'!$L$10:$L$999,0),1)),INDEX('Cycle 10'!F$10:F$999,MATCH($A676,'Cycle 10'!$L$10:$L$999,0),1)),INDEX('Cycle 11'!F$10:F$999,MATCH($A676,'Cycle 11'!$L$10:$L$999,0),1)),""))</f>
        <v/>
      </c>
      <c r="H676" t="str">
        <f>IF(IFERROR(IFERROR(IFERROR(IFERROR(IFERROR(IFERROR(IFERROR(IFERROR(IFERROR(IFERROR(IFERROR(IFERROR(INDEX(Summer!G$10:G$999,MATCH($A676,Summer!$L$10:$L$999,0),1),INDEX('Cycle 1'!G$10:G$999,MATCH($A676,'Cycle 1'!$L$10:$L$999,0),1)),INDEX('Cycle 2'!G$10:G$999,MATCH($A676,'Cycle 2'!$L$10:$L$999,0),1)),INDEX('Cycle 3'!G$10:G$999,MATCH($A676,'Cycle 3'!$L$10:$L$999,0),1)),INDEX('Cycle 4'!G$10:G$999,MATCH($A676,'Cycle 4'!$L$10:$L$999,0),1)),INDEX('Cycle 5'!G$10:G$999,MATCH($A676,'Cycle 5'!$L$10:$L$999,0),1)),INDEX('Cycle 6'!G$10:G$999,MATCH($A676,'Cycle 6'!$L$10:$L$999,0),1)),INDEX('Cycle 7'!G$10:G$999,MATCH($A676,'Cycle 7'!$L$10:$L$999,0),1)),INDEX('Cycle 8'!G$10:G$999,MATCH($A676,'Cycle 8'!$L$10:$L$999,0),1)),INDEX('Cycle 9'!G$10:G$999,MATCH($A676,'Cycle 9'!$L$10:$L$999,0),1)),INDEX('Cycle 10'!G$10:G$999,MATCH($A676,'Cycle 10'!$L$10:$L$999,0),1)),INDEX('Cycle 11'!G$10:G$999,MATCH($A676,'Cycle 11'!$L$10:$L$999,0),1)),"")="","",IFERROR(IFERROR(IFERROR(IFERROR(IFERROR(IFERROR(IFERROR(IFERROR(IFERROR(IFERROR(IFERROR(IFERROR(INDEX(Summer!G$10:G$999,MATCH($A676,Summer!$L$10:$L$999,0),1),INDEX('Cycle 1'!G$10:G$999,MATCH($A676,'Cycle 1'!$L$10:$L$999,0),1)),INDEX('Cycle 2'!G$10:G$999,MATCH($A676,'Cycle 2'!$L$10:$L$999,0),1)),INDEX('Cycle 3'!G$10:G$999,MATCH($A676,'Cycle 3'!$L$10:$L$999,0),1)),INDEX('Cycle 4'!G$10:G$999,MATCH($A676,'Cycle 4'!$L$10:$L$999,0),1)),INDEX('Cycle 5'!G$10:G$999,MATCH($A676,'Cycle 5'!$L$10:$L$999,0),1)),INDEX('Cycle 6'!G$10:G$999,MATCH($A676,'Cycle 6'!$L$10:$L$999,0),1)),INDEX('Cycle 7'!G$10:G$999,MATCH($A676,'Cycle 7'!$L$10:$L$999,0),1)),INDEX('Cycle 8'!G$10:G$999,MATCH($A676,'Cycle 8'!$L$10:$L$999,0),1)),INDEX('Cycle 9'!G$10:G$999,MATCH($A676,'Cycle 9'!$L$10:$L$999,0),1)),INDEX('Cycle 10'!G$10:G$999,MATCH($A676,'Cycle 10'!$L$10:$L$999,0),1)),INDEX('Cycle 11'!G$10:G$999,MATCH($A676,'Cycle 11'!$L$10:$L$999,0),1)),""))</f>
        <v/>
      </c>
      <c r="I676">
        <f>IFERROR(IF(C676="",MAX(I$1:I675),IF(ROW(C$2)=ROW(C676),1,IF(ISERROR(VLOOKUP(C676,C$2:C675,1,FALSE)),MAX(I$1:I675)+1,MAX(I$1:I675)))),"")</f>
        <v>0</v>
      </c>
      <c r="J676" t="str">
        <f t="shared" si="76"/>
        <v/>
      </c>
      <c r="K676" t="str">
        <f t="shared" si="79"/>
        <v/>
      </c>
      <c r="L676" t="str">
        <f t="shared" si="79"/>
        <v/>
      </c>
      <c r="M676" t="str">
        <f t="shared" si="79"/>
        <v/>
      </c>
      <c r="N676" t="str">
        <f t="shared" si="79"/>
        <v/>
      </c>
      <c r="O676" t="str">
        <f t="shared" si="79"/>
        <v/>
      </c>
      <c r="P676" t="str">
        <f t="shared" si="79"/>
        <v/>
      </c>
      <c r="Q676" t="str">
        <f t="shared" si="79"/>
        <v/>
      </c>
      <c r="R676" t="str">
        <f t="shared" si="79"/>
        <v/>
      </c>
      <c r="S676" t="str">
        <f t="shared" si="79"/>
        <v/>
      </c>
      <c r="T676" t="str">
        <f t="shared" si="79"/>
        <v/>
      </c>
      <c r="U676" t="str">
        <f t="shared" si="79"/>
        <v/>
      </c>
      <c r="V676" t="str">
        <f t="shared" si="79"/>
        <v/>
      </c>
      <c r="W676" t="str">
        <f t="shared" si="77"/>
        <v/>
      </c>
      <c r="X676">
        <f>IF(OR(H676="No",H676=""),0,IF(COUNTIFS(H$2:H676,"Yes",C$2:C676,C676)&gt;1,0,COUNTIFS(H$2:H676,"Yes",C$2:C676,C676)))+IF(X675=$X$1,0,X675)</f>
        <v>0</v>
      </c>
    </row>
    <row r="677" spans="1:24" x14ac:dyDescent="0.3">
      <c r="A677">
        <f>ROWS($A$2:$A677)</f>
        <v>676</v>
      </c>
      <c r="B677" t="str">
        <f>IF(ISERROR(VLOOKUP(A677,Summer!L$11:L$500,1,FALSE)),IF(ISERROR(VLOOKUP(A677,'Cycle 1'!L$11:L$500,1,FALSE)),IF(ISERROR(VLOOKUP(A677,'Cycle 2'!L$11:L$500,1,FALSE)),IF(ISERROR(VLOOKUP(A677,'Cycle 3'!L$11:L$500,1,FALSE)),IF(ISERROR(VLOOKUP(A677,'Cycle 4'!L$11:L$500,1,FALSE)),IF(ISERROR(VLOOKUP(A677,'Cycle 5'!L$11:L$500,1,FALSE)),IF(ISERROR(VLOOKUP(A677,'Cycle 6'!L$11:L$500,1,FALSE)),IF(ISERROR(VLOOKUP(A677,'Cycle 7'!L$11:L$500,1,FALSE)),IF(ISERROR(VLOOKUP(A677,'Cycle 8'!L$11:L$500,1,FALSE)),IF(ISERROR(VLOOKUP(A677,'Cycle 9'!L$11:L$500,1,FALSE)),IF(ISERROR(VLOOKUP(A677,'Cycle 10'!L$11:L$500,1,FALSE)),IF(ISERROR(VLOOKUP(A677,'Cycle 11'!L$11:L$500,1,FALSE)),"","Cycle 11"),"Cycle 10"),"Cycle 9"),"Cycle 8"),"Cycle 7"),"Cycle 6"),"Cycle 5"),"Cycle 4"),"Cycle 3"),"Cycle 2"),"Cycle 1"),"Summer")</f>
        <v/>
      </c>
      <c r="C677" t="str">
        <f>IF(IFERROR(IFERROR(IFERROR(IFERROR(IFERROR(IFERROR(IFERROR(IFERROR(IFERROR(IFERROR(IFERROR(IFERROR(INDEX(Summer!B$10:B$999,MATCH($A677,Summer!$L$10:$L$999,0),1),INDEX('Cycle 1'!B$10:B$999,MATCH($A677,'Cycle 1'!$L$10:$L$999,0),1)),INDEX('Cycle 2'!B$10:B$999,MATCH($A677,'Cycle 2'!$L$10:$L$999,0),1)),INDEX('Cycle 3'!B$10:B$999,MATCH($A677,'Cycle 3'!$L$10:$L$999,0),1)),INDEX('Cycle 4'!B$10:B$999,MATCH($A677,'Cycle 4'!$L$10:$L$999,0),1)),INDEX('Cycle 5'!B$10:B$999,MATCH($A677,'Cycle 5'!$L$10:$L$999,0),1)),INDEX('Cycle 6'!B$10:B$999,MATCH($A677,'Cycle 6'!$L$10:$L$999,0),1)),INDEX('Cycle 7'!B$10:B$999,MATCH($A677,'Cycle 7'!$L$10:$L$999,0),1)),INDEX('Cycle 8'!B$10:B$999,MATCH($A677,'Cycle 8'!$L$10:$L$999,0),1)),INDEX('Cycle 9'!B$10:B$999,MATCH($A677,'Cycle 9'!$L$10:$L$999,0),1)),INDEX('Cycle 10'!B$10:B$999,MATCH($A677,'Cycle 10'!$L$10:$L$999,0),1)),INDEX('Cycle 11'!B$10:B$999,MATCH($A677,'Cycle 11'!$L$10:$L$999,0),1)),"")="","",IFERROR(IFERROR(IFERROR(IFERROR(IFERROR(IFERROR(IFERROR(IFERROR(IFERROR(IFERROR(IFERROR(IFERROR(INDEX(Summer!B$10:B$999,MATCH($A677,Summer!$L$10:$L$999,0),1),INDEX('Cycle 1'!B$10:B$999,MATCH($A677,'Cycle 1'!$L$10:$L$999,0),1)),INDEX('Cycle 2'!B$10:B$999,MATCH($A677,'Cycle 2'!$L$10:$L$999,0),1)),INDEX('Cycle 3'!B$10:B$999,MATCH($A677,'Cycle 3'!$L$10:$L$999,0),1)),INDEX('Cycle 4'!B$10:B$999,MATCH($A677,'Cycle 4'!$L$10:$L$999,0),1)),INDEX('Cycle 5'!B$10:B$999,MATCH($A677,'Cycle 5'!$L$10:$L$999,0),1)),INDEX('Cycle 6'!B$10:B$999,MATCH($A677,'Cycle 6'!$L$10:$L$999,0),1)),INDEX('Cycle 7'!B$10:B$999,MATCH($A677,'Cycle 7'!$L$10:$L$999,0),1)),INDEX('Cycle 8'!B$10:B$999,MATCH($A677,'Cycle 8'!$L$10:$L$999,0),1)),INDEX('Cycle 9'!B$10:B$999,MATCH($A677,'Cycle 9'!$L$10:$L$999,0),1)),INDEX('Cycle 10'!B$10:B$999,MATCH($A677,'Cycle 10'!$L$10:$L$999,0),1)),INDEX('Cycle 11'!B$10:B$999,MATCH($A677,'Cycle 11'!$L$10:$L$999,0),1)),""))</f>
        <v/>
      </c>
      <c r="D677" t="str">
        <f>IF(IFERROR(IFERROR(IFERROR(IFERROR(IFERROR(IFERROR(IFERROR(IFERROR(IFERROR(IFERROR(IFERROR(IFERROR(INDEX(Summer!C$10:C$999,MATCH($A677,Summer!$L$10:$L$999,0),1),INDEX('Cycle 1'!C$10:C$999,MATCH($A677,'Cycle 1'!$L$10:$L$999,0),1)),INDEX('Cycle 2'!C$10:C$999,MATCH($A677,'Cycle 2'!$L$10:$L$999,0),1)),INDEX('Cycle 3'!C$10:C$999,MATCH($A677,'Cycle 3'!$L$10:$L$999,0),1)),INDEX('Cycle 4'!C$10:C$999,MATCH($A677,'Cycle 4'!$L$10:$L$999,0),1)),INDEX('Cycle 5'!C$10:C$999,MATCH($A677,'Cycle 5'!$L$10:$L$999,0),1)),INDEX('Cycle 6'!C$10:C$999,MATCH($A677,'Cycle 6'!$L$10:$L$999,0),1)),INDEX('Cycle 7'!C$10:C$999,MATCH($A677,'Cycle 7'!$L$10:$L$999,0),1)),INDEX('Cycle 8'!C$10:C$999,MATCH($A677,'Cycle 8'!$L$10:$L$999,0),1)),INDEX('Cycle 9'!C$10:C$999,MATCH($A677,'Cycle 9'!$L$10:$L$999,0),1)),INDEX('Cycle 10'!C$10:C$999,MATCH($A677,'Cycle 10'!$L$10:$L$999,0),1)),INDEX('Cycle 11'!C$10:C$999,MATCH($A677,'Cycle 11'!$L$10:$L$999,0),1)),"")="","",IFERROR(IFERROR(IFERROR(IFERROR(IFERROR(IFERROR(IFERROR(IFERROR(IFERROR(IFERROR(IFERROR(IFERROR(INDEX(Summer!C$10:C$999,MATCH($A677,Summer!$L$10:$L$999,0),1),INDEX('Cycle 1'!C$10:C$999,MATCH($A677,'Cycle 1'!$L$10:$L$999,0),1)),INDEX('Cycle 2'!C$10:C$999,MATCH($A677,'Cycle 2'!$L$10:$L$999,0),1)),INDEX('Cycle 3'!C$10:C$999,MATCH($A677,'Cycle 3'!$L$10:$L$999,0),1)),INDEX('Cycle 4'!C$10:C$999,MATCH($A677,'Cycle 4'!$L$10:$L$999,0),1)),INDEX('Cycle 5'!C$10:C$999,MATCH($A677,'Cycle 5'!$L$10:$L$999,0),1)),INDEX('Cycle 6'!C$10:C$999,MATCH($A677,'Cycle 6'!$L$10:$L$999,0),1)),INDEX('Cycle 7'!C$10:C$999,MATCH($A677,'Cycle 7'!$L$10:$L$999,0),1)),INDEX('Cycle 8'!C$10:C$999,MATCH($A677,'Cycle 8'!$L$10:$L$999,0),1)),INDEX('Cycle 9'!C$10:C$999,MATCH($A677,'Cycle 9'!$L$10:$L$999,0),1)),INDEX('Cycle 10'!C$10:C$999,MATCH($A677,'Cycle 10'!$L$10:$L$999,0),1)),INDEX('Cycle 11'!C$10:C$999,MATCH($A677,'Cycle 11'!$L$10:$L$999,0),1)),""))</f>
        <v/>
      </c>
      <c r="E677" t="str">
        <f>IF(IFERROR(IFERROR(IFERROR(IFERROR(IFERROR(IFERROR(IFERROR(IFERROR(IFERROR(IFERROR(IFERROR(IFERROR(INDEX(Summer!D$10:D$999,MATCH($A677,Summer!$L$10:$L$999,0),1),INDEX('Cycle 1'!D$10:D$999,MATCH($A677,'Cycle 1'!$L$10:$L$999,0),1)),INDEX('Cycle 2'!D$10:D$999,MATCH($A677,'Cycle 2'!$L$10:$L$999,0),1)),INDEX('Cycle 3'!D$10:D$999,MATCH($A677,'Cycle 3'!$L$10:$L$999,0),1)),INDEX('Cycle 4'!D$10:D$999,MATCH($A677,'Cycle 4'!$L$10:$L$999,0),1)),INDEX('Cycle 5'!D$10:D$999,MATCH($A677,'Cycle 5'!$L$10:$L$999,0),1)),INDEX('Cycle 6'!D$10:D$999,MATCH($A677,'Cycle 6'!$L$10:$L$999,0),1)),INDEX('Cycle 7'!D$10:D$999,MATCH($A677,'Cycle 7'!$L$10:$L$999,0),1)),INDEX('Cycle 8'!D$10:D$999,MATCH($A677,'Cycle 8'!$L$10:$L$999,0),1)),INDEX('Cycle 9'!D$10:D$999,MATCH($A677,'Cycle 9'!$L$10:$L$999,0),1)),INDEX('Cycle 10'!D$10:D$999,MATCH($A677,'Cycle 10'!$L$10:$L$999,0),1)),INDEX('Cycle 11'!D$10:D$999,MATCH($A677,'Cycle 11'!$L$10:$L$999,0),1)),"")="","",IFERROR(IFERROR(IFERROR(IFERROR(IFERROR(IFERROR(IFERROR(IFERROR(IFERROR(IFERROR(IFERROR(IFERROR(INDEX(Summer!D$10:D$999,MATCH($A677,Summer!$L$10:$L$999,0),1),INDEX('Cycle 1'!D$10:D$999,MATCH($A677,'Cycle 1'!$L$10:$L$999,0),1)),INDEX('Cycle 2'!D$10:D$999,MATCH($A677,'Cycle 2'!$L$10:$L$999,0),1)),INDEX('Cycle 3'!D$10:D$999,MATCH($A677,'Cycle 3'!$L$10:$L$999,0),1)),INDEX('Cycle 4'!D$10:D$999,MATCH($A677,'Cycle 4'!$L$10:$L$999,0),1)),INDEX('Cycle 5'!D$10:D$999,MATCH($A677,'Cycle 5'!$L$10:$L$999,0),1)),INDEX('Cycle 6'!D$10:D$999,MATCH($A677,'Cycle 6'!$L$10:$L$999,0),1)),INDEX('Cycle 7'!D$10:D$999,MATCH($A677,'Cycle 7'!$L$10:$L$999,0),1)),INDEX('Cycle 8'!D$10:D$999,MATCH($A677,'Cycle 8'!$L$10:$L$999,0),1)),INDEX('Cycle 9'!D$10:D$999,MATCH($A677,'Cycle 9'!$L$10:$L$999,0),1)),INDEX('Cycle 10'!D$10:D$999,MATCH($A677,'Cycle 10'!$L$10:$L$999,0),1)),INDEX('Cycle 11'!D$10:D$999,MATCH($A677,'Cycle 11'!$L$10:$L$999,0),1)),""))</f>
        <v/>
      </c>
      <c r="F677" t="str">
        <f>IF(IFERROR(IFERROR(IFERROR(IFERROR(IFERROR(IFERROR(IFERROR(IFERROR(IFERROR(IFERROR(IFERROR(IFERROR(INDEX(Summer!E$10:E$999,MATCH($A677,Summer!$L$10:$L$999,0),1),INDEX('Cycle 1'!E$10:E$999,MATCH($A677,'Cycle 1'!$L$10:$L$999,0),1)),INDEX('Cycle 2'!E$10:E$999,MATCH($A677,'Cycle 2'!$L$10:$L$999,0),1)),INDEX('Cycle 3'!E$10:E$999,MATCH($A677,'Cycle 3'!$L$10:$L$999,0),1)),INDEX('Cycle 4'!E$10:E$999,MATCH($A677,'Cycle 4'!$L$10:$L$999,0),1)),INDEX('Cycle 5'!E$10:E$999,MATCH($A677,'Cycle 5'!$L$10:$L$999,0),1)),INDEX('Cycle 6'!E$10:E$999,MATCH($A677,'Cycle 6'!$L$10:$L$999,0),1)),INDEX('Cycle 7'!E$10:E$999,MATCH($A677,'Cycle 7'!$L$10:$L$999,0),1)),INDEX('Cycle 8'!E$10:E$999,MATCH($A677,'Cycle 8'!$L$10:$L$999,0),1)),INDEX('Cycle 9'!E$10:E$999,MATCH($A677,'Cycle 9'!$L$10:$L$999,0),1)),INDEX('Cycle 10'!E$10:E$999,MATCH($A677,'Cycle 10'!$L$10:$L$999,0),1)),INDEX('Cycle 11'!E$10:E$999,MATCH($A677,'Cycle 11'!$L$10:$L$999,0),1)),"")="","",IFERROR(IFERROR(IFERROR(IFERROR(IFERROR(IFERROR(IFERROR(IFERROR(IFERROR(IFERROR(IFERROR(IFERROR(INDEX(Summer!E$10:E$999,MATCH($A677,Summer!$L$10:$L$999,0),1),INDEX('Cycle 1'!E$10:E$999,MATCH($A677,'Cycle 1'!$L$10:$L$999,0),1)),INDEX('Cycle 2'!E$10:E$999,MATCH($A677,'Cycle 2'!$L$10:$L$999,0),1)),INDEX('Cycle 3'!E$10:E$999,MATCH($A677,'Cycle 3'!$L$10:$L$999,0),1)),INDEX('Cycle 4'!E$10:E$999,MATCH($A677,'Cycle 4'!$L$10:$L$999,0),1)),INDEX('Cycle 5'!E$10:E$999,MATCH($A677,'Cycle 5'!$L$10:$L$999,0),1)),INDEX('Cycle 6'!E$10:E$999,MATCH($A677,'Cycle 6'!$L$10:$L$999,0),1)),INDEX('Cycle 7'!E$10:E$999,MATCH($A677,'Cycle 7'!$L$10:$L$999,0),1)),INDEX('Cycle 8'!E$10:E$999,MATCH($A677,'Cycle 8'!$L$10:$L$999,0),1)),INDEX('Cycle 9'!E$10:E$999,MATCH($A677,'Cycle 9'!$L$10:$L$999,0),1)),INDEX('Cycle 10'!E$10:E$999,MATCH($A677,'Cycle 10'!$L$10:$L$999,0),1)),INDEX('Cycle 11'!E$10:E$999,MATCH($A677,'Cycle 11'!$L$10:$L$999,0),1)),""))</f>
        <v/>
      </c>
      <c r="G677" t="str">
        <f>IF(IFERROR(IFERROR(IFERROR(IFERROR(IFERROR(IFERROR(IFERROR(IFERROR(IFERROR(IFERROR(IFERROR(IFERROR(INDEX(Summer!F$10:F$999,MATCH($A677,Summer!$L$10:$L$999,0),1),INDEX('Cycle 1'!F$10:F$999,MATCH($A677,'Cycle 1'!$L$10:$L$999,0),1)),INDEX('Cycle 2'!F$10:F$999,MATCH($A677,'Cycle 2'!$L$10:$L$999,0),1)),INDEX('Cycle 3'!F$10:F$999,MATCH($A677,'Cycle 3'!$L$10:$L$999,0),1)),INDEX('Cycle 4'!F$10:F$999,MATCH($A677,'Cycle 4'!$L$10:$L$999,0),1)),INDEX('Cycle 5'!F$10:F$999,MATCH($A677,'Cycle 5'!$L$10:$L$999,0),1)),INDEX('Cycle 6'!F$10:F$999,MATCH($A677,'Cycle 6'!$L$10:$L$999,0),1)),INDEX('Cycle 7'!F$10:F$999,MATCH($A677,'Cycle 7'!$L$10:$L$999,0),1)),INDEX('Cycle 8'!F$10:F$999,MATCH($A677,'Cycle 8'!$L$10:$L$999,0),1)),INDEX('Cycle 9'!F$10:F$999,MATCH($A677,'Cycle 9'!$L$10:$L$999,0),1)),INDEX('Cycle 10'!F$10:F$999,MATCH($A677,'Cycle 10'!$L$10:$L$999,0),1)),INDEX('Cycle 11'!F$10:F$999,MATCH($A677,'Cycle 11'!$L$10:$L$999,0),1)),"")="","",IFERROR(IFERROR(IFERROR(IFERROR(IFERROR(IFERROR(IFERROR(IFERROR(IFERROR(IFERROR(IFERROR(IFERROR(INDEX(Summer!F$10:F$999,MATCH($A677,Summer!$L$10:$L$999,0),1),INDEX('Cycle 1'!F$10:F$999,MATCH($A677,'Cycle 1'!$L$10:$L$999,0),1)),INDEX('Cycle 2'!F$10:F$999,MATCH($A677,'Cycle 2'!$L$10:$L$999,0),1)),INDEX('Cycle 3'!F$10:F$999,MATCH($A677,'Cycle 3'!$L$10:$L$999,0),1)),INDEX('Cycle 4'!F$10:F$999,MATCH($A677,'Cycle 4'!$L$10:$L$999,0),1)),INDEX('Cycle 5'!F$10:F$999,MATCH($A677,'Cycle 5'!$L$10:$L$999,0),1)),INDEX('Cycle 6'!F$10:F$999,MATCH($A677,'Cycle 6'!$L$10:$L$999,0),1)),INDEX('Cycle 7'!F$10:F$999,MATCH($A677,'Cycle 7'!$L$10:$L$999,0),1)),INDEX('Cycle 8'!F$10:F$999,MATCH($A677,'Cycle 8'!$L$10:$L$999,0),1)),INDEX('Cycle 9'!F$10:F$999,MATCH($A677,'Cycle 9'!$L$10:$L$999,0),1)),INDEX('Cycle 10'!F$10:F$999,MATCH($A677,'Cycle 10'!$L$10:$L$999,0),1)),INDEX('Cycle 11'!F$10:F$999,MATCH($A677,'Cycle 11'!$L$10:$L$999,0),1)),""))</f>
        <v/>
      </c>
      <c r="H677" t="str">
        <f>IF(IFERROR(IFERROR(IFERROR(IFERROR(IFERROR(IFERROR(IFERROR(IFERROR(IFERROR(IFERROR(IFERROR(IFERROR(INDEX(Summer!G$10:G$999,MATCH($A677,Summer!$L$10:$L$999,0),1),INDEX('Cycle 1'!G$10:G$999,MATCH($A677,'Cycle 1'!$L$10:$L$999,0),1)),INDEX('Cycle 2'!G$10:G$999,MATCH($A677,'Cycle 2'!$L$10:$L$999,0),1)),INDEX('Cycle 3'!G$10:G$999,MATCH($A677,'Cycle 3'!$L$10:$L$999,0),1)),INDEX('Cycle 4'!G$10:G$999,MATCH($A677,'Cycle 4'!$L$10:$L$999,0),1)),INDEX('Cycle 5'!G$10:G$999,MATCH($A677,'Cycle 5'!$L$10:$L$999,0),1)),INDEX('Cycle 6'!G$10:G$999,MATCH($A677,'Cycle 6'!$L$10:$L$999,0),1)),INDEX('Cycle 7'!G$10:G$999,MATCH($A677,'Cycle 7'!$L$10:$L$999,0),1)),INDEX('Cycle 8'!G$10:G$999,MATCH($A677,'Cycle 8'!$L$10:$L$999,0),1)),INDEX('Cycle 9'!G$10:G$999,MATCH($A677,'Cycle 9'!$L$10:$L$999,0),1)),INDEX('Cycle 10'!G$10:G$999,MATCH($A677,'Cycle 10'!$L$10:$L$999,0),1)),INDEX('Cycle 11'!G$10:G$999,MATCH($A677,'Cycle 11'!$L$10:$L$999,0),1)),"")="","",IFERROR(IFERROR(IFERROR(IFERROR(IFERROR(IFERROR(IFERROR(IFERROR(IFERROR(IFERROR(IFERROR(IFERROR(INDEX(Summer!G$10:G$999,MATCH($A677,Summer!$L$10:$L$999,0),1),INDEX('Cycle 1'!G$10:G$999,MATCH($A677,'Cycle 1'!$L$10:$L$999,0),1)),INDEX('Cycle 2'!G$10:G$999,MATCH($A677,'Cycle 2'!$L$10:$L$999,0),1)),INDEX('Cycle 3'!G$10:G$999,MATCH($A677,'Cycle 3'!$L$10:$L$999,0),1)),INDEX('Cycle 4'!G$10:G$999,MATCH($A677,'Cycle 4'!$L$10:$L$999,0),1)),INDEX('Cycle 5'!G$10:G$999,MATCH($A677,'Cycle 5'!$L$10:$L$999,0),1)),INDEX('Cycle 6'!G$10:G$999,MATCH($A677,'Cycle 6'!$L$10:$L$999,0),1)),INDEX('Cycle 7'!G$10:G$999,MATCH($A677,'Cycle 7'!$L$10:$L$999,0),1)),INDEX('Cycle 8'!G$10:G$999,MATCH($A677,'Cycle 8'!$L$10:$L$999,0),1)),INDEX('Cycle 9'!G$10:G$999,MATCH($A677,'Cycle 9'!$L$10:$L$999,0),1)),INDEX('Cycle 10'!G$10:G$999,MATCH($A677,'Cycle 10'!$L$10:$L$999,0),1)),INDEX('Cycle 11'!G$10:G$999,MATCH($A677,'Cycle 11'!$L$10:$L$999,0),1)),""))</f>
        <v/>
      </c>
      <c r="I677">
        <f>IFERROR(IF(C677="",MAX(I$1:I676),IF(ROW(C$2)=ROW(C677),1,IF(ISERROR(VLOOKUP(C677,C$2:C676,1,FALSE)),MAX(I$1:I676)+1,MAX(I$1:I676)))),"")</f>
        <v>0</v>
      </c>
      <c r="J677" t="str">
        <f t="shared" si="76"/>
        <v/>
      </c>
      <c r="K677" t="str">
        <f t="shared" si="79"/>
        <v/>
      </c>
      <c r="L677" t="str">
        <f t="shared" si="79"/>
        <v/>
      </c>
      <c r="M677" t="str">
        <f t="shared" si="79"/>
        <v/>
      </c>
      <c r="N677" t="str">
        <f t="shared" si="79"/>
        <v/>
      </c>
      <c r="O677" t="str">
        <f t="shared" si="79"/>
        <v/>
      </c>
      <c r="P677" t="str">
        <f t="shared" si="79"/>
        <v/>
      </c>
      <c r="Q677" t="str">
        <f t="shared" si="79"/>
        <v/>
      </c>
      <c r="R677" t="str">
        <f t="shared" si="79"/>
        <v/>
      </c>
      <c r="S677" t="str">
        <f t="shared" si="79"/>
        <v/>
      </c>
      <c r="T677" t="str">
        <f t="shared" si="79"/>
        <v/>
      </c>
      <c r="U677" t="str">
        <f t="shared" si="79"/>
        <v/>
      </c>
      <c r="V677" t="str">
        <f t="shared" si="79"/>
        <v/>
      </c>
      <c r="W677" t="str">
        <f t="shared" si="77"/>
        <v/>
      </c>
      <c r="X677">
        <f>IF(OR(H677="No",H677=""),0,IF(COUNTIFS(H$2:H677,"Yes",C$2:C677,C677)&gt;1,0,COUNTIFS(H$2:H677,"Yes",C$2:C677,C677)))+IF(X676=$X$1,0,X676)</f>
        <v>0</v>
      </c>
    </row>
    <row r="678" spans="1:24" x14ac:dyDescent="0.3">
      <c r="A678">
        <f>ROWS($A$2:$A678)</f>
        <v>677</v>
      </c>
      <c r="B678" t="str">
        <f>IF(ISERROR(VLOOKUP(A678,Summer!L$11:L$500,1,FALSE)),IF(ISERROR(VLOOKUP(A678,'Cycle 1'!L$11:L$500,1,FALSE)),IF(ISERROR(VLOOKUP(A678,'Cycle 2'!L$11:L$500,1,FALSE)),IF(ISERROR(VLOOKUP(A678,'Cycle 3'!L$11:L$500,1,FALSE)),IF(ISERROR(VLOOKUP(A678,'Cycle 4'!L$11:L$500,1,FALSE)),IF(ISERROR(VLOOKUP(A678,'Cycle 5'!L$11:L$500,1,FALSE)),IF(ISERROR(VLOOKUP(A678,'Cycle 6'!L$11:L$500,1,FALSE)),IF(ISERROR(VLOOKUP(A678,'Cycle 7'!L$11:L$500,1,FALSE)),IF(ISERROR(VLOOKUP(A678,'Cycle 8'!L$11:L$500,1,FALSE)),IF(ISERROR(VLOOKUP(A678,'Cycle 9'!L$11:L$500,1,FALSE)),IF(ISERROR(VLOOKUP(A678,'Cycle 10'!L$11:L$500,1,FALSE)),IF(ISERROR(VLOOKUP(A678,'Cycle 11'!L$11:L$500,1,FALSE)),"","Cycle 11"),"Cycle 10"),"Cycle 9"),"Cycle 8"),"Cycle 7"),"Cycle 6"),"Cycle 5"),"Cycle 4"),"Cycle 3"),"Cycle 2"),"Cycle 1"),"Summer")</f>
        <v/>
      </c>
      <c r="C678" t="str">
        <f>IF(IFERROR(IFERROR(IFERROR(IFERROR(IFERROR(IFERROR(IFERROR(IFERROR(IFERROR(IFERROR(IFERROR(IFERROR(INDEX(Summer!B$10:B$999,MATCH($A678,Summer!$L$10:$L$999,0),1),INDEX('Cycle 1'!B$10:B$999,MATCH($A678,'Cycle 1'!$L$10:$L$999,0),1)),INDEX('Cycle 2'!B$10:B$999,MATCH($A678,'Cycle 2'!$L$10:$L$999,0),1)),INDEX('Cycle 3'!B$10:B$999,MATCH($A678,'Cycle 3'!$L$10:$L$999,0),1)),INDEX('Cycle 4'!B$10:B$999,MATCH($A678,'Cycle 4'!$L$10:$L$999,0),1)),INDEX('Cycle 5'!B$10:B$999,MATCH($A678,'Cycle 5'!$L$10:$L$999,0),1)),INDEX('Cycle 6'!B$10:B$999,MATCH($A678,'Cycle 6'!$L$10:$L$999,0),1)),INDEX('Cycle 7'!B$10:B$999,MATCH($A678,'Cycle 7'!$L$10:$L$999,0),1)),INDEX('Cycle 8'!B$10:B$999,MATCH($A678,'Cycle 8'!$L$10:$L$999,0),1)),INDEX('Cycle 9'!B$10:B$999,MATCH($A678,'Cycle 9'!$L$10:$L$999,0),1)),INDEX('Cycle 10'!B$10:B$999,MATCH($A678,'Cycle 10'!$L$10:$L$999,0),1)),INDEX('Cycle 11'!B$10:B$999,MATCH($A678,'Cycle 11'!$L$10:$L$999,0),1)),"")="","",IFERROR(IFERROR(IFERROR(IFERROR(IFERROR(IFERROR(IFERROR(IFERROR(IFERROR(IFERROR(IFERROR(IFERROR(INDEX(Summer!B$10:B$999,MATCH($A678,Summer!$L$10:$L$999,0),1),INDEX('Cycle 1'!B$10:B$999,MATCH($A678,'Cycle 1'!$L$10:$L$999,0),1)),INDEX('Cycle 2'!B$10:B$999,MATCH($A678,'Cycle 2'!$L$10:$L$999,0),1)),INDEX('Cycle 3'!B$10:B$999,MATCH($A678,'Cycle 3'!$L$10:$L$999,0),1)),INDEX('Cycle 4'!B$10:B$999,MATCH($A678,'Cycle 4'!$L$10:$L$999,0),1)),INDEX('Cycle 5'!B$10:B$999,MATCH($A678,'Cycle 5'!$L$10:$L$999,0),1)),INDEX('Cycle 6'!B$10:B$999,MATCH($A678,'Cycle 6'!$L$10:$L$999,0),1)),INDEX('Cycle 7'!B$10:B$999,MATCH($A678,'Cycle 7'!$L$10:$L$999,0),1)),INDEX('Cycle 8'!B$10:B$999,MATCH($A678,'Cycle 8'!$L$10:$L$999,0),1)),INDEX('Cycle 9'!B$10:B$999,MATCH($A678,'Cycle 9'!$L$10:$L$999,0),1)),INDEX('Cycle 10'!B$10:B$999,MATCH($A678,'Cycle 10'!$L$10:$L$999,0),1)),INDEX('Cycle 11'!B$10:B$999,MATCH($A678,'Cycle 11'!$L$10:$L$999,0),1)),""))</f>
        <v/>
      </c>
      <c r="D678" t="str">
        <f>IF(IFERROR(IFERROR(IFERROR(IFERROR(IFERROR(IFERROR(IFERROR(IFERROR(IFERROR(IFERROR(IFERROR(IFERROR(INDEX(Summer!C$10:C$999,MATCH($A678,Summer!$L$10:$L$999,0),1),INDEX('Cycle 1'!C$10:C$999,MATCH($A678,'Cycle 1'!$L$10:$L$999,0),1)),INDEX('Cycle 2'!C$10:C$999,MATCH($A678,'Cycle 2'!$L$10:$L$999,0),1)),INDEX('Cycle 3'!C$10:C$999,MATCH($A678,'Cycle 3'!$L$10:$L$999,0),1)),INDEX('Cycle 4'!C$10:C$999,MATCH($A678,'Cycle 4'!$L$10:$L$999,0),1)),INDEX('Cycle 5'!C$10:C$999,MATCH($A678,'Cycle 5'!$L$10:$L$999,0),1)),INDEX('Cycle 6'!C$10:C$999,MATCH($A678,'Cycle 6'!$L$10:$L$999,0),1)),INDEX('Cycle 7'!C$10:C$999,MATCH($A678,'Cycle 7'!$L$10:$L$999,0),1)),INDEX('Cycle 8'!C$10:C$999,MATCH($A678,'Cycle 8'!$L$10:$L$999,0),1)),INDEX('Cycle 9'!C$10:C$999,MATCH($A678,'Cycle 9'!$L$10:$L$999,0),1)),INDEX('Cycle 10'!C$10:C$999,MATCH($A678,'Cycle 10'!$L$10:$L$999,0),1)),INDEX('Cycle 11'!C$10:C$999,MATCH($A678,'Cycle 11'!$L$10:$L$999,0),1)),"")="","",IFERROR(IFERROR(IFERROR(IFERROR(IFERROR(IFERROR(IFERROR(IFERROR(IFERROR(IFERROR(IFERROR(IFERROR(INDEX(Summer!C$10:C$999,MATCH($A678,Summer!$L$10:$L$999,0),1),INDEX('Cycle 1'!C$10:C$999,MATCH($A678,'Cycle 1'!$L$10:$L$999,0),1)),INDEX('Cycle 2'!C$10:C$999,MATCH($A678,'Cycle 2'!$L$10:$L$999,0),1)),INDEX('Cycle 3'!C$10:C$999,MATCH($A678,'Cycle 3'!$L$10:$L$999,0),1)),INDEX('Cycle 4'!C$10:C$999,MATCH($A678,'Cycle 4'!$L$10:$L$999,0),1)),INDEX('Cycle 5'!C$10:C$999,MATCH($A678,'Cycle 5'!$L$10:$L$999,0),1)),INDEX('Cycle 6'!C$10:C$999,MATCH($A678,'Cycle 6'!$L$10:$L$999,0),1)),INDEX('Cycle 7'!C$10:C$999,MATCH($A678,'Cycle 7'!$L$10:$L$999,0),1)),INDEX('Cycle 8'!C$10:C$999,MATCH($A678,'Cycle 8'!$L$10:$L$999,0),1)),INDEX('Cycle 9'!C$10:C$999,MATCH($A678,'Cycle 9'!$L$10:$L$999,0),1)),INDEX('Cycle 10'!C$10:C$999,MATCH($A678,'Cycle 10'!$L$10:$L$999,0),1)),INDEX('Cycle 11'!C$10:C$999,MATCH($A678,'Cycle 11'!$L$10:$L$999,0),1)),""))</f>
        <v/>
      </c>
      <c r="E678" t="str">
        <f>IF(IFERROR(IFERROR(IFERROR(IFERROR(IFERROR(IFERROR(IFERROR(IFERROR(IFERROR(IFERROR(IFERROR(IFERROR(INDEX(Summer!D$10:D$999,MATCH($A678,Summer!$L$10:$L$999,0),1),INDEX('Cycle 1'!D$10:D$999,MATCH($A678,'Cycle 1'!$L$10:$L$999,0),1)),INDEX('Cycle 2'!D$10:D$999,MATCH($A678,'Cycle 2'!$L$10:$L$999,0),1)),INDEX('Cycle 3'!D$10:D$999,MATCH($A678,'Cycle 3'!$L$10:$L$999,0),1)),INDEX('Cycle 4'!D$10:D$999,MATCH($A678,'Cycle 4'!$L$10:$L$999,0),1)),INDEX('Cycle 5'!D$10:D$999,MATCH($A678,'Cycle 5'!$L$10:$L$999,0),1)),INDEX('Cycle 6'!D$10:D$999,MATCH($A678,'Cycle 6'!$L$10:$L$999,0),1)),INDEX('Cycle 7'!D$10:D$999,MATCH($A678,'Cycle 7'!$L$10:$L$999,0),1)),INDEX('Cycle 8'!D$10:D$999,MATCH($A678,'Cycle 8'!$L$10:$L$999,0),1)),INDEX('Cycle 9'!D$10:D$999,MATCH($A678,'Cycle 9'!$L$10:$L$999,0),1)),INDEX('Cycle 10'!D$10:D$999,MATCH($A678,'Cycle 10'!$L$10:$L$999,0),1)),INDEX('Cycle 11'!D$10:D$999,MATCH($A678,'Cycle 11'!$L$10:$L$999,0),1)),"")="","",IFERROR(IFERROR(IFERROR(IFERROR(IFERROR(IFERROR(IFERROR(IFERROR(IFERROR(IFERROR(IFERROR(IFERROR(INDEX(Summer!D$10:D$999,MATCH($A678,Summer!$L$10:$L$999,0),1),INDEX('Cycle 1'!D$10:D$999,MATCH($A678,'Cycle 1'!$L$10:$L$999,0),1)),INDEX('Cycle 2'!D$10:D$999,MATCH($A678,'Cycle 2'!$L$10:$L$999,0),1)),INDEX('Cycle 3'!D$10:D$999,MATCH($A678,'Cycle 3'!$L$10:$L$999,0),1)),INDEX('Cycle 4'!D$10:D$999,MATCH($A678,'Cycle 4'!$L$10:$L$999,0),1)),INDEX('Cycle 5'!D$10:D$999,MATCH($A678,'Cycle 5'!$L$10:$L$999,0),1)),INDEX('Cycle 6'!D$10:D$999,MATCH($A678,'Cycle 6'!$L$10:$L$999,0),1)),INDEX('Cycle 7'!D$10:D$999,MATCH($A678,'Cycle 7'!$L$10:$L$999,0),1)),INDEX('Cycle 8'!D$10:D$999,MATCH($A678,'Cycle 8'!$L$10:$L$999,0),1)),INDEX('Cycle 9'!D$10:D$999,MATCH($A678,'Cycle 9'!$L$10:$L$999,0),1)),INDEX('Cycle 10'!D$10:D$999,MATCH($A678,'Cycle 10'!$L$10:$L$999,0),1)),INDEX('Cycle 11'!D$10:D$999,MATCH($A678,'Cycle 11'!$L$10:$L$999,0),1)),""))</f>
        <v/>
      </c>
      <c r="F678" t="str">
        <f>IF(IFERROR(IFERROR(IFERROR(IFERROR(IFERROR(IFERROR(IFERROR(IFERROR(IFERROR(IFERROR(IFERROR(IFERROR(INDEX(Summer!E$10:E$999,MATCH($A678,Summer!$L$10:$L$999,0),1),INDEX('Cycle 1'!E$10:E$999,MATCH($A678,'Cycle 1'!$L$10:$L$999,0),1)),INDEX('Cycle 2'!E$10:E$999,MATCH($A678,'Cycle 2'!$L$10:$L$999,0),1)),INDEX('Cycle 3'!E$10:E$999,MATCH($A678,'Cycle 3'!$L$10:$L$999,0),1)),INDEX('Cycle 4'!E$10:E$999,MATCH($A678,'Cycle 4'!$L$10:$L$999,0),1)),INDEX('Cycle 5'!E$10:E$999,MATCH($A678,'Cycle 5'!$L$10:$L$999,0),1)),INDEX('Cycle 6'!E$10:E$999,MATCH($A678,'Cycle 6'!$L$10:$L$999,0),1)),INDEX('Cycle 7'!E$10:E$999,MATCH($A678,'Cycle 7'!$L$10:$L$999,0),1)),INDEX('Cycle 8'!E$10:E$999,MATCH($A678,'Cycle 8'!$L$10:$L$999,0),1)),INDEX('Cycle 9'!E$10:E$999,MATCH($A678,'Cycle 9'!$L$10:$L$999,0),1)),INDEX('Cycle 10'!E$10:E$999,MATCH($A678,'Cycle 10'!$L$10:$L$999,0),1)),INDEX('Cycle 11'!E$10:E$999,MATCH($A678,'Cycle 11'!$L$10:$L$999,0),1)),"")="","",IFERROR(IFERROR(IFERROR(IFERROR(IFERROR(IFERROR(IFERROR(IFERROR(IFERROR(IFERROR(IFERROR(IFERROR(INDEX(Summer!E$10:E$999,MATCH($A678,Summer!$L$10:$L$999,0),1),INDEX('Cycle 1'!E$10:E$999,MATCH($A678,'Cycle 1'!$L$10:$L$999,0),1)),INDEX('Cycle 2'!E$10:E$999,MATCH($A678,'Cycle 2'!$L$10:$L$999,0),1)),INDEX('Cycle 3'!E$10:E$999,MATCH($A678,'Cycle 3'!$L$10:$L$999,0),1)),INDEX('Cycle 4'!E$10:E$999,MATCH($A678,'Cycle 4'!$L$10:$L$999,0),1)),INDEX('Cycle 5'!E$10:E$999,MATCH($A678,'Cycle 5'!$L$10:$L$999,0),1)),INDEX('Cycle 6'!E$10:E$999,MATCH($A678,'Cycle 6'!$L$10:$L$999,0),1)),INDEX('Cycle 7'!E$10:E$999,MATCH($A678,'Cycle 7'!$L$10:$L$999,0),1)),INDEX('Cycle 8'!E$10:E$999,MATCH($A678,'Cycle 8'!$L$10:$L$999,0),1)),INDEX('Cycle 9'!E$10:E$999,MATCH($A678,'Cycle 9'!$L$10:$L$999,0),1)),INDEX('Cycle 10'!E$10:E$999,MATCH($A678,'Cycle 10'!$L$10:$L$999,0),1)),INDEX('Cycle 11'!E$10:E$999,MATCH($A678,'Cycle 11'!$L$10:$L$999,0),1)),""))</f>
        <v/>
      </c>
      <c r="G678" t="str">
        <f>IF(IFERROR(IFERROR(IFERROR(IFERROR(IFERROR(IFERROR(IFERROR(IFERROR(IFERROR(IFERROR(IFERROR(IFERROR(INDEX(Summer!F$10:F$999,MATCH($A678,Summer!$L$10:$L$999,0),1),INDEX('Cycle 1'!F$10:F$999,MATCH($A678,'Cycle 1'!$L$10:$L$999,0),1)),INDEX('Cycle 2'!F$10:F$999,MATCH($A678,'Cycle 2'!$L$10:$L$999,0),1)),INDEX('Cycle 3'!F$10:F$999,MATCH($A678,'Cycle 3'!$L$10:$L$999,0),1)),INDEX('Cycle 4'!F$10:F$999,MATCH($A678,'Cycle 4'!$L$10:$L$999,0),1)),INDEX('Cycle 5'!F$10:F$999,MATCH($A678,'Cycle 5'!$L$10:$L$999,0),1)),INDEX('Cycle 6'!F$10:F$999,MATCH($A678,'Cycle 6'!$L$10:$L$999,0),1)),INDEX('Cycle 7'!F$10:F$999,MATCH($A678,'Cycle 7'!$L$10:$L$999,0),1)),INDEX('Cycle 8'!F$10:F$999,MATCH($A678,'Cycle 8'!$L$10:$L$999,0),1)),INDEX('Cycle 9'!F$10:F$999,MATCH($A678,'Cycle 9'!$L$10:$L$999,0),1)),INDEX('Cycle 10'!F$10:F$999,MATCH($A678,'Cycle 10'!$L$10:$L$999,0),1)),INDEX('Cycle 11'!F$10:F$999,MATCH($A678,'Cycle 11'!$L$10:$L$999,0),1)),"")="","",IFERROR(IFERROR(IFERROR(IFERROR(IFERROR(IFERROR(IFERROR(IFERROR(IFERROR(IFERROR(IFERROR(IFERROR(INDEX(Summer!F$10:F$999,MATCH($A678,Summer!$L$10:$L$999,0),1),INDEX('Cycle 1'!F$10:F$999,MATCH($A678,'Cycle 1'!$L$10:$L$999,0),1)),INDEX('Cycle 2'!F$10:F$999,MATCH($A678,'Cycle 2'!$L$10:$L$999,0),1)),INDEX('Cycle 3'!F$10:F$999,MATCH($A678,'Cycle 3'!$L$10:$L$999,0),1)),INDEX('Cycle 4'!F$10:F$999,MATCH($A678,'Cycle 4'!$L$10:$L$999,0),1)),INDEX('Cycle 5'!F$10:F$999,MATCH($A678,'Cycle 5'!$L$10:$L$999,0),1)),INDEX('Cycle 6'!F$10:F$999,MATCH($A678,'Cycle 6'!$L$10:$L$999,0),1)),INDEX('Cycle 7'!F$10:F$999,MATCH($A678,'Cycle 7'!$L$10:$L$999,0),1)),INDEX('Cycle 8'!F$10:F$999,MATCH($A678,'Cycle 8'!$L$10:$L$999,0),1)),INDEX('Cycle 9'!F$10:F$999,MATCH($A678,'Cycle 9'!$L$10:$L$999,0),1)),INDEX('Cycle 10'!F$10:F$999,MATCH($A678,'Cycle 10'!$L$10:$L$999,0),1)),INDEX('Cycle 11'!F$10:F$999,MATCH($A678,'Cycle 11'!$L$10:$L$999,0),1)),""))</f>
        <v/>
      </c>
      <c r="H678" t="str">
        <f>IF(IFERROR(IFERROR(IFERROR(IFERROR(IFERROR(IFERROR(IFERROR(IFERROR(IFERROR(IFERROR(IFERROR(IFERROR(INDEX(Summer!G$10:G$999,MATCH($A678,Summer!$L$10:$L$999,0),1),INDEX('Cycle 1'!G$10:G$999,MATCH($A678,'Cycle 1'!$L$10:$L$999,0),1)),INDEX('Cycle 2'!G$10:G$999,MATCH($A678,'Cycle 2'!$L$10:$L$999,0),1)),INDEX('Cycle 3'!G$10:G$999,MATCH($A678,'Cycle 3'!$L$10:$L$999,0),1)),INDEX('Cycle 4'!G$10:G$999,MATCH($A678,'Cycle 4'!$L$10:$L$999,0),1)),INDEX('Cycle 5'!G$10:G$999,MATCH($A678,'Cycle 5'!$L$10:$L$999,0),1)),INDEX('Cycle 6'!G$10:G$999,MATCH($A678,'Cycle 6'!$L$10:$L$999,0),1)),INDEX('Cycle 7'!G$10:G$999,MATCH($A678,'Cycle 7'!$L$10:$L$999,0),1)),INDEX('Cycle 8'!G$10:G$999,MATCH($A678,'Cycle 8'!$L$10:$L$999,0),1)),INDEX('Cycle 9'!G$10:G$999,MATCH($A678,'Cycle 9'!$L$10:$L$999,0),1)),INDEX('Cycle 10'!G$10:G$999,MATCH($A678,'Cycle 10'!$L$10:$L$999,0),1)),INDEX('Cycle 11'!G$10:G$999,MATCH($A678,'Cycle 11'!$L$10:$L$999,0),1)),"")="","",IFERROR(IFERROR(IFERROR(IFERROR(IFERROR(IFERROR(IFERROR(IFERROR(IFERROR(IFERROR(IFERROR(IFERROR(INDEX(Summer!G$10:G$999,MATCH($A678,Summer!$L$10:$L$999,0),1),INDEX('Cycle 1'!G$10:G$999,MATCH($A678,'Cycle 1'!$L$10:$L$999,0),1)),INDEX('Cycle 2'!G$10:G$999,MATCH($A678,'Cycle 2'!$L$10:$L$999,0),1)),INDEX('Cycle 3'!G$10:G$999,MATCH($A678,'Cycle 3'!$L$10:$L$999,0),1)),INDEX('Cycle 4'!G$10:G$999,MATCH($A678,'Cycle 4'!$L$10:$L$999,0),1)),INDEX('Cycle 5'!G$10:G$999,MATCH($A678,'Cycle 5'!$L$10:$L$999,0),1)),INDEX('Cycle 6'!G$10:G$999,MATCH($A678,'Cycle 6'!$L$10:$L$999,0),1)),INDEX('Cycle 7'!G$10:G$999,MATCH($A678,'Cycle 7'!$L$10:$L$999,0),1)),INDEX('Cycle 8'!G$10:G$999,MATCH($A678,'Cycle 8'!$L$10:$L$999,0),1)),INDEX('Cycle 9'!G$10:G$999,MATCH($A678,'Cycle 9'!$L$10:$L$999,0),1)),INDEX('Cycle 10'!G$10:G$999,MATCH($A678,'Cycle 10'!$L$10:$L$999,0),1)),INDEX('Cycle 11'!G$10:G$999,MATCH($A678,'Cycle 11'!$L$10:$L$999,0),1)),""))</f>
        <v/>
      </c>
      <c r="I678">
        <f>IFERROR(IF(C678="",MAX(I$1:I677),IF(ROW(C$2)=ROW(C678),1,IF(ISERROR(VLOOKUP(C678,C$2:C677,1,FALSE)),MAX(I$1:I677)+1,MAX(I$1:I677)))),"")</f>
        <v>0</v>
      </c>
      <c r="J678" t="str">
        <f t="shared" si="76"/>
        <v/>
      </c>
      <c r="K678" t="str">
        <f t="shared" ref="K678:V699" si="80">IF($H678="","",COUNTIFS($C:$C,$C678,$H:$H,"Yes",$B:$B,SUBSTITUTE(K$1,"MH_","")))</f>
        <v/>
      </c>
      <c r="L678" t="str">
        <f t="shared" si="80"/>
        <v/>
      </c>
      <c r="M678" t="str">
        <f t="shared" si="80"/>
        <v/>
      </c>
      <c r="N678" t="str">
        <f t="shared" si="80"/>
        <v/>
      </c>
      <c r="O678" t="str">
        <f t="shared" si="80"/>
        <v/>
      </c>
      <c r="P678" t="str">
        <f t="shared" si="80"/>
        <v/>
      </c>
      <c r="Q678" t="str">
        <f t="shared" si="80"/>
        <v/>
      </c>
      <c r="R678" t="str">
        <f t="shared" si="80"/>
        <v/>
      </c>
      <c r="S678" t="str">
        <f t="shared" si="80"/>
        <v/>
      </c>
      <c r="T678" t="str">
        <f t="shared" si="80"/>
        <v/>
      </c>
      <c r="U678" t="str">
        <f t="shared" si="80"/>
        <v/>
      </c>
      <c r="V678" t="str">
        <f t="shared" si="80"/>
        <v/>
      </c>
      <c r="W678" t="str">
        <f t="shared" si="77"/>
        <v/>
      </c>
      <c r="X678">
        <f>IF(OR(H678="No",H678=""),0,IF(COUNTIFS(H$2:H678,"Yes",C$2:C678,C678)&gt;1,0,COUNTIFS(H$2:H678,"Yes",C$2:C678,C678)))+IF(X677=$X$1,0,X677)</f>
        <v>0</v>
      </c>
    </row>
    <row r="679" spans="1:24" x14ac:dyDescent="0.3">
      <c r="A679">
        <f>ROWS($A$2:$A679)</f>
        <v>678</v>
      </c>
      <c r="B679" t="str">
        <f>IF(ISERROR(VLOOKUP(A679,Summer!L$11:L$500,1,FALSE)),IF(ISERROR(VLOOKUP(A679,'Cycle 1'!L$11:L$500,1,FALSE)),IF(ISERROR(VLOOKUP(A679,'Cycle 2'!L$11:L$500,1,FALSE)),IF(ISERROR(VLOOKUP(A679,'Cycle 3'!L$11:L$500,1,FALSE)),IF(ISERROR(VLOOKUP(A679,'Cycle 4'!L$11:L$500,1,FALSE)),IF(ISERROR(VLOOKUP(A679,'Cycle 5'!L$11:L$500,1,FALSE)),IF(ISERROR(VLOOKUP(A679,'Cycle 6'!L$11:L$500,1,FALSE)),IF(ISERROR(VLOOKUP(A679,'Cycle 7'!L$11:L$500,1,FALSE)),IF(ISERROR(VLOOKUP(A679,'Cycle 8'!L$11:L$500,1,FALSE)),IF(ISERROR(VLOOKUP(A679,'Cycle 9'!L$11:L$500,1,FALSE)),IF(ISERROR(VLOOKUP(A679,'Cycle 10'!L$11:L$500,1,FALSE)),IF(ISERROR(VLOOKUP(A679,'Cycle 11'!L$11:L$500,1,FALSE)),"","Cycle 11"),"Cycle 10"),"Cycle 9"),"Cycle 8"),"Cycle 7"),"Cycle 6"),"Cycle 5"),"Cycle 4"),"Cycle 3"),"Cycle 2"),"Cycle 1"),"Summer")</f>
        <v/>
      </c>
      <c r="C679" t="str">
        <f>IF(IFERROR(IFERROR(IFERROR(IFERROR(IFERROR(IFERROR(IFERROR(IFERROR(IFERROR(IFERROR(IFERROR(IFERROR(INDEX(Summer!B$10:B$999,MATCH($A679,Summer!$L$10:$L$999,0),1),INDEX('Cycle 1'!B$10:B$999,MATCH($A679,'Cycle 1'!$L$10:$L$999,0),1)),INDEX('Cycle 2'!B$10:B$999,MATCH($A679,'Cycle 2'!$L$10:$L$999,0),1)),INDEX('Cycle 3'!B$10:B$999,MATCH($A679,'Cycle 3'!$L$10:$L$999,0),1)),INDEX('Cycle 4'!B$10:B$999,MATCH($A679,'Cycle 4'!$L$10:$L$999,0),1)),INDEX('Cycle 5'!B$10:B$999,MATCH($A679,'Cycle 5'!$L$10:$L$999,0),1)),INDEX('Cycle 6'!B$10:B$999,MATCH($A679,'Cycle 6'!$L$10:$L$999,0),1)),INDEX('Cycle 7'!B$10:B$999,MATCH($A679,'Cycle 7'!$L$10:$L$999,0),1)),INDEX('Cycle 8'!B$10:B$999,MATCH($A679,'Cycle 8'!$L$10:$L$999,0),1)),INDEX('Cycle 9'!B$10:B$999,MATCH($A679,'Cycle 9'!$L$10:$L$999,0),1)),INDEX('Cycle 10'!B$10:B$999,MATCH($A679,'Cycle 10'!$L$10:$L$999,0),1)),INDEX('Cycle 11'!B$10:B$999,MATCH($A679,'Cycle 11'!$L$10:$L$999,0),1)),"")="","",IFERROR(IFERROR(IFERROR(IFERROR(IFERROR(IFERROR(IFERROR(IFERROR(IFERROR(IFERROR(IFERROR(IFERROR(INDEX(Summer!B$10:B$999,MATCH($A679,Summer!$L$10:$L$999,0),1),INDEX('Cycle 1'!B$10:B$999,MATCH($A679,'Cycle 1'!$L$10:$L$999,0),1)),INDEX('Cycle 2'!B$10:B$999,MATCH($A679,'Cycle 2'!$L$10:$L$999,0),1)),INDEX('Cycle 3'!B$10:B$999,MATCH($A679,'Cycle 3'!$L$10:$L$999,0),1)),INDEX('Cycle 4'!B$10:B$999,MATCH($A679,'Cycle 4'!$L$10:$L$999,0),1)),INDEX('Cycle 5'!B$10:B$999,MATCH($A679,'Cycle 5'!$L$10:$L$999,0),1)),INDEX('Cycle 6'!B$10:B$999,MATCH($A679,'Cycle 6'!$L$10:$L$999,0),1)),INDEX('Cycle 7'!B$10:B$999,MATCH($A679,'Cycle 7'!$L$10:$L$999,0),1)),INDEX('Cycle 8'!B$10:B$999,MATCH($A679,'Cycle 8'!$L$10:$L$999,0),1)),INDEX('Cycle 9'!B$10:B$999,MATCH($A679,'Cycle 9'!$L$10:$L$999,0),1)),INDEX('Cycle 10'!B$10:B$999,MATCH($A679,'Cycle 10'!$L$10:$L$999,0),1)),INDEX('Cycle 11'!B$10:B$999,MATCH($A679,'Cycle 11'!$L$10:$L$999,0),1)),""))</f>
        <v/>
      </c>
      <c r="D679" t="str">
        <f>IF(IFERROR(IFERROR(IFERROR(IFERROR(IFERROR(IFERROR(IFERROR(IFERROR(IFERROR(IFERROR(IFERROR(IFERROR(INDEX(Summer!C$10:C$999,MATCH($A679,Summer!$L$10:$L$999,0),1),INDEX('Cycle 1'!C$10:C$999,MATCH($A679,'Cycle 1'!$L$10:$L$999,0),1)),INDEX('Cycle 2'!C$10:C$999,MATCH($A679,'Cycle 2'!$L$10:$L$999,0),1)),INDEX('Cycle 3'!C$10:C$999,MATCH($A679,'Cycle 3'!$L$10:$L$999,0),1)),INDEX('Cycle 4'!C$10:C$999,MATCH($A679,'Cycle 4'!$L$10:$L$999,0),1)),INDEX('Cycle 5'!C$10:C$999,MATCH($A679,'Cycle 5'!$L$10:$L$999,0),1)),INDEX('Cycle 6'!C$10:C$999,MATCH($A679,'Cycle 6'!$L$10:$L$999,0),1)),INDEX('Cycle 7'!C$10:C$999,MATCH($A679,'Cycle 7'!$L$10:$L$999,0),1)),INDEX('Cycle 8'!C$10:C$999,MATCH($A679,'Cycle 8'!$L$10:$L$999,0),1)),INDEX('Cycle 9'!C$10:C$999,MATCH($A679,'Cycle 9'!$L$10:$L$999,0),1)),INDEX('Cycle 10'!C$10:C$999,MATCH($A679,'Cycle 10'!$L$10:$L$999,0),1)),INDEX('Cycle 11'!C$10:C$999,MATCH($A679,'Cycle 11'!$L$10:$L$999,0),1)),"")="","",IFERROR(IFERROR(IFERROR(IFERROR(IFERROR(IFERROR(IFERROR(IFERROR(IFERROR(IFERROR(IFERROR(IFERROR(INDEX(Summer!C$10:C$999,MATCH($A679,Summer!$L$10:$L$999,0),1),INDEX('Cycle 1'!C$10:C$999,MATCH($A679,'Cycle 1'!$L$10:$L$999,0),1)),INDEX('Cycle 2'!C$10:C$999,MATCH($A679,'Cycle 2'!$L$10:$L$999,0),1)),INDEX('Cycle 3'!C$10:C$999,MATCH($A679,'Cycle 3'!$L$10:$L$999,0),1)),INDEX('Cycle 4'!C$10:C$999,MATCH($A679,'Cycle 4'!$L$10:$L$999,0),1)),INDEX('Cycle 5'!C$10:C$999,MATCH($A679,'Cycle 5'!$L$10:$L$999,0),1)),INDEX('Cycle 6'!C$10:C$999,MATCH($A679,'Cycle 6'!$L$10:$L$999,0),1)),INDEX('Cycle 7'!C$10:C$999,MATCH($A679,'Cycle 7'!$L$10:$L$999,0),1)),INDEX('Cycle 8'!C$10:C$999,MATCH($A679,'Cycle 8'!$L$10:$L$999,0),1)),INDEX('Cycle 9'!C$10:C$999,MATCH($A679,'Cycle 9'!$L$10:$L$999,0),1)),INDEX('Cycle 10'!C$10:C$999,MATCH($A679,'Cycle 10'!$L$10:$L$999,0),1)),INDEX('Cycle 11'!C$10:C$999,MATCH($A679,'Cycle 11'!$L$10:$L$999,0),1)),""))</f>
        <v/>
      </c>
      <c r="E679" t="str">
        <f>IF(IFERROR(IFERROR(IFERROR(IFERROR(IFERROR(IFERROR(IFERROR(IFERROR(IFERROR(IFERROR(IFERROR(IFERROR(INDEX(Summer!D$10:D$999,MATCH($A679,Summer!$L$10:$L$999,0),1),INDEX('Cycle 1'!D$10:D$999,MATCH($A679,'Cycle 1'!$L$10:$L$999,0),1)),INDEX('Cycle 2'!D$10:D$999,MATCH($A679,'Cycle 2'!$L$10:$L$999,0),1)),INDEX('Cycle 3'!D$10:D$999,MATCH($A679,'Cycle 3'!$L$10:$L$999,0),1)),INDEX('Cycle 4'!D$10:D$999,MATCH($A679,'Cycle 4'!$L$10:$L$999,0),1)),INDEX('Cycle 5'!D$10:D$999,MATCH($A679,'Cycle 5'!$L$10:$L$999,0),1)),INDEX('Cycle 6'!D$10:D$999,MATCH($A679,'Cycle 6'!$L$10:$L$999,0),1)),INDEX('Cycle 7'!D$10:D$999,MATCH($A679,'Cycle 7'!$L$10:$L$999,0),1)),INDEX('Cycle 8'!D$10:D$999,MATCH($A679,'Cycle 8'!$L$10:$L$999,0),1)),INDEX('Cycle 9'!D$10:D$999,MATCH($A679,'Cycle 9'!$L$10:$L$999,0),1)),INDEX('Cycle 10'!D$10:D$999,MATCH($A679,'Cycle 10'!$L$10:$L$999,0),1)),INDEX('Cycle 11'!D$10:D$999,MATCH($A679,'Cycle 11'!$L$10:$L$999,0),1)),"")="","",IFERROR(IFERROR(IFERROR(IFERROR(IFERROR(IFERROR(IFERROR(IFERROR(IFERROR(IFERROR(IFERROR(IFERROR(INDEX(Summer!D$10:D$999,MATCH($A679,Summer!$L$10:$L$999,0),1),INDEX('Cycle 1'!D$10:D$999,MATCH($A679,'Cycle 1'!$L$10:$L$999,0),1)),INDEX('Cycle 2'!D$10:D$999,MATCH($A679,'Cycle 2'!$L$10:$L$999,0),1)),INDEX('Cycle 3'!D$10:D$999,MATCH($A679,'Cycle 3'!$L$10:$L$999,0),1)),INDEX('Cycle 4'!D$10:D$999,MATCH($A679,'Cycle 4'!$L$10:$L$999,0),1)),INDEX('Cycle 5'!D$10:D$999,MATCH($A679,'Cycle 5'!$L$10:$L$999,0),1)),INDEX('Cycle 6'!D$10:D$999,MATCH($A679,'Cycle 6'!$L$10:$L$999,0),1)),INDEX('Cycle 7'!D$10:D$999,MATCH($A679,'Cycle 7'!$L$10:$L$999,0),1)),INDEX('Cycle 8'!D$10:D$999,MATCH($A679,'Cycle 8'!$L$10:$L$999,0),1)),INDEX('Cycle 9'!D$10:D$999,MATCH($A679,'Cycle 9'!$L$10:$L$999,0),1)),INDEX('Cycle 10'!D$10:D$999,MATCH($A679,'Cycle 10'!$L$10:$L$999,0),1)),INDEX('Cycle 11'!D$10:D$999,MATCH($A679,'Cycle 11'!$L$10:$L$999,0),1)),""))</f>
        <v/>
      </c>
      <c r="F679" t="str">
        <f>IF(IFERROR(IFERROR(IFERROR(IFERROR(IFERROR(IFERROR(IFERROR(IFERROR(IFERROR(IFERROR(IFERROR(IFERROR(INDEX(Summer!E$10:E$999,MATCH($A679,Summer!$L$10:$L$999,0),1),INDEX('Cycle 1'!E$10:E$999,MATCH($A679,'Cycle 1'!$L$10:$L$999,0),1)),INDEX('Cycle 2'!E$10:E$999,MATCH($A679,'Cycle 2'!$L$10:$L$999,0),1)),INDEX('Cycle 3'!E$10:E$999,MATCH($A679,'Cycle 3'!$L$10:$L$999,0),1)),INDEX('Cycle 4'!E$10:E$999,MATCH($A679,'Cycle 4'!$L$10:$L$999,0),1)),INDEX('Cycle 5'!E$10:E$999,MATCH($A679,'Cycle 5'!$L$10:$L$999,0),1)),INDEX('Cycle 6'!E$10:E$999,MATCH($A679,'Cycle 6'!$L$10:$L$999,0),1)),INDEX('Cycle 7'!E$10:E$999,MATCH($A679,'Cycle 7'!$L$10:$L$999,0),1)),INDEX('Cycle 8'!E$10:E$999,MATCH($A679,'Cycle 8'!$L$10:$L$999,0),1)),INDEX('Cycle 9'!E$10:E$999,MATCH($A679,'Cycle 9'!$L$10:$L$999,0),1)),INDEX('Cycle 10'!E$10:E$999,MATCH($A679,'Cycle 10'!$L$10:$L$999,0),1)),INDEX('Cycle 11'!E$10:E$999,MATCH($A679,'Cycle 11'!$L$10:$L$999,0),1)),"")="","",IFERROR(IFERROR(IFERROR(IFERROR(IFERROR(IFERROR(IFERROR(IFERROR(IFERROR(IFERROR(IFERROR(IFERROR(INDEX(Summer!E$10:E$999,MATCH($A679,Summer!$L$10:$L$999,0),1),INDEX('Cycle 1'!E$10:E$999,MATCH($A679,'Cycle 1'!$L$10:$L$999,0),1)),INDEX('Cycle 2'!E$10:E$999,MATCH($A679,'Cycle 2'!$L$10:$L$999,0),1)),INDEX('Cycle 3'!E$10:E$999,MATCH($A679,'Cycle 3'!$L$10:$L$999,0),1)),INDEX('Cycle 4'!E$10:E$999,MATCH($A679,'Cycle 4'!$L$10:$L$999,0),1)),INDEX('Cycle 5'!E$10:E$999,MATCH($A679,'Cycle 5'!$L$10:$L$999,0),1)),INDEX('Cycle 6'!E$10:E$999,MATCH($A679,'Cycle 6'!$L$10:$L$999,0),1)),INDEX('Cycle 7'!E$10:E$999,MATCH($A679,'Cycle 7'!$L$10:$L$999,0),1)),INDEX('Cycle 8'!E$10:E$999,MATCH($A679,'Cycle 8'!$L$10:$L$999,0),1)),INDEX('Cycle 9'!E$10:E$999,MATCH($A679,'Cycle 9'!$L$10:$L$999,0),1)),INDEX('Cycle 10'!E$10:E$999,MATCH($A679,'Cycle 10'!$L$10:$L$999,0),1)),INDEX('Cycle 11'!E$10:E$999,MATCH($A679,'Cycle 11'!$L$10:$L$999,0),1)),""))</f>
        <v/>
      </c>
      <c r="G679" t="str">
        <f>IF(IFERROR(IFERROR(IFERROR(IFERROR(IFERROR(IFERROR(IFERROR(IFERROR(IFERROR(IFERROR(IFERROR(IFERROR(INDEX(Summer!F$10:F$999,MATCH($A679,Summer!$L$10:$L$999,0),1),INDEX('Cycle 1'!F$10:F$999,MATCH($A679,'Cycle 1'!$L$10:$L$999,0),1)),INDEX('Cycle 2'!F$10:F$999,MATCH($A679,'Cycle 2'!$L$10:$L$999,0),1)),INDEX('Cycle 3'!F$10:F$999,MATCH($A679,'Cycle 3'!$L$10:$L$999,0),1)),INDEX('Cycle 4'!F$10:F$999,MATCH($A679,'Cycle 4'!$L$10:$L$999,0),1)),INDEX('Cycle 5'!F$10:F$999,MATCH($A679,'Cycle 5'!$L$10:$L$999,0),1)),INDEX('Cycle 6'!F$10:F$999,MATCH($A679,'Cycle 6'!$L$10:$L$999,0),1)),INDEX('Cycle 7'!F$10:F$999,MATCH($A679,'Cycle 7'!$L$10:$L$999,0),1)),INDEX('Cycle 8'!F$10:F$999,MATCH($A679,'Cycle 8'!$L$10:$L$999,0),1)),INDEX('Cycle 9'!F$10:F$999,MATCH($A679,'Cycle 9'!$L$10:$L$999,0),1)),INDEX('Cycle 10'!F$10:F$999,MATCH($A679,'Cycle 10'!$L$10:$L$999,0),1)),INDEX('Cycle 11'!F$10:F$999,MATCH($A679,'Cycle 11'!$L$10:$L$999,0),1)),"")="","",IFERROR(IFERROR(IFERROR(IFERROR(IFERROR(IFERROR(IFERROR(IFERROR(IFERROR(IFERROR(IFERROR(IFERROR(INDEX(Summer!F$10:F$999,MATCH($A679,Summer!$L$10:$L$999,0),1),INDEX('Cycle 1'!F$10:F$999,MATCH($A679,'Cycle 1'!$L$10:$L$999,0),1)),INDEX('Cycle 2'!F$10:F$999,MATCH($A679,'Cycle 2'!$L$10:$L$999,0),1)),INDEX('Cycle 3'!F$10:F$999,MATCH($A679,'Cycle 3'!$L$10:$L$999,0),1)),INDEX('Cycle 4'!F$10:F$999,MATCH($A679,'Cycle 4'!$L$10:$L$999,0),1)),INDEX('Cycle 5'!F$10:F$999,MATCH($A679,'Cycle 5'!$L$10:$L$999,0),1)),INDEX('Cycle 6'!F$10:F$999,MATCH($A679,'Cycle 6'!$L$10:$L$999,0),1)),INDEX('Cycle 7'!F$10:F$999,MATCH($A679,'Cycle 7'!$L$10:$L$999,0),1)),INDEX('Cycle 8'!F$10:F$999,MATCH($A679,'Cycle 8'!$L$10:$L$999,0),1)),INDEX('Cycle 9'!F$10:F$999,MATCH($A679,'Cycle 9'!$L$10:$L$999,0),1)),INDEX('Cycle 10'!F$10:F$999,MATCH($A679,'Cycle 10'!$L$10:$L$999,0),1)),INDEX('Cycle 11'!F$10:F$999,MATCH($A679,'Cycle 11'!$L$10:$L$999,0),1)),""))</f>
        <v/>
      </c>
      <c r="H679" t="str">
        <f>IF(IFERROR(IFERROR(IFERROR(IFERROR(IFERROR(IFERROR(IFERROR(IFERROR(IFERROR(IFERROR(IFERROR(IFERROR(INDEX(Summer!G$10:G$999,MATCH($A679,Summer!$L$10:$L$999,0),1),INDEX('Cycle 1'!G$10:G$999,MATCH($A679,'Cycle 1'!$L$10:$L$999,0),1)),INDEX('Cycle 2'!G$10:G$999,MATCH($A679,'Cycle 2'!$L$10:$L$999,0),1)),INDEX('Cycle 3'!G$10:G$999,MATCH($A679,'Cycle 3'!$L$10:$L$999,0),1)),INDEX('Cycle 4'!G$10:G$999,MATCH($A679,'Cycle 4'!$L$10:$L$999,0),1)),INDEX('Cycle 5'!G$10:G$999,MATCH($A679,'Cycle 5'!$L$10:$L$999,0),1)),INDEX('Cycle 6'!G$10:G$999,MATCH($A679,'Cycle 6'!$L$10:$L$999,0),1)),INDEX('Cycle 7'!G$10:G$999,MATCH($A679,'Cycle 7'!$L$10:$L$999,0),1)),INDEX('Cycle 8'!G$10:G$999,MATCH($A679,'Cycle 8'!$L$10:$L$999,0),1)),INDEX('Cycle 9'!G$10:G$999,MATCH($A679,'Cycle 9'!$L$10:$L$999,0),1)),INDEX('Cycle 10'!G$10:G$999,MATCH($A679,'Cycle 10'!$L$10:$L$999,0),1)),INDEX('Cycle 11'!G$10:G$999,MATCH($A679,'Cycle 11'!$L$10:$L$999,0),1)),"")="","",IFERROR(IFERROR(IFERROR(IFERROR(IFERROR(IFERROR(IFERROR(IFERROR(IFERROR(IFERROR(IFERROR(IFERROR(INDEX(Summer!G$10:G$999,MATCH($A679,Summer!$L$10:$L$999,0),1),INDEX('Cycle 1'!G$10:G$999,MATCH($A679,'Cycle 1'!$L$10:$L$999,0),1)),INDEX('Cycle 2'!G$10:G$999,MATCH($A679,'Cycle 2'!$L$10:$L$999,0),1)),INDEX('Cycle 3'!G$10:G$999,MATCH($A679,'Cycle 3'!$L$10:$L$999,0),1)),INDEX('Cycle 4'!G$10:G$999,MATCH($A679,'Cycle 4'!$L$10:$L$999,0),1)),INDEX('Cycle 5'!G$10:G$999,MATCH($A679,'Cycle 5'!$L$10:$L$999,0),1)),INDEX('Cycle 6'!G$10:G$999,MATCH($A679,'Cycle 6'!$L$10:$L$999,0),1)),INDEX('Cycle 7'!G$10:G$999,MATCH($A679,'Cycle 7'!$L$10:$L$999,0),1)),INDEX('Cycle 8'!G$10:G$999,MATCH($A679,'Cycle 8'!$L$10:$L$999,0),1)),INDEX('Cycle 9'!G$10:G$999,MATCH($A679,'Cycle 9'!$L$10:$L$999,0),1)),INDEX('Cycle 10'!G$10:G$999,MATCH($A679,'Cycle 10'!$L$10:$L$999,0),1)),INDEX('Cycle 11'!G$10:G$999,MATCH($A679,'Cycle 11'!$L$10:$L$999,0),1)),""))</f>
        <v/>
      </c>
      <c r="I679">
        <f>IFERROR(IF(C679="",MAX(I$1:I678),IF(ROW(C$2)=ROW(C679),1,IF(ISERROR(VLOOKUP(C679,C$2:C678,1,FALSE)),MAX(I$1:I678)+1,MAX(I$1:I678)))),"")</f>
        <v>0</v>
      </c>
      <c r="J679" t="str">
        <f t="shared" si="76"/>
        <v/>
      </c>
      <c r="K679" t="str">
        <f t="shared" si="80"/>
        <v/>
      </c>
      <c r="L679" t="str">
        <f t="shared" si="80"/>
        <v/>
      </c>
      <c r="M679" t="str">
        <f t="shared" si="80"/>
        <v/>
      </c>
      <c r="N679" t="str">
        <f t="shared" si="80"/>
        <v/>
      </c>
      <c r="O679" t="str">
        <f t="shared" si="80"/>
        <v/>
      </c>
      <c r="P679" t="str">
        <f t="shared" si="80"/>
        <v/>
      </c>
      <c r="Q679" t="str">
        <f t="shared" si="80"/>
        <v/>
      </c>
      <c r="R679" t="str">
        <f t="shared" si="80"/>
        <v/>
      </c>
      <c r="S679" t="str">
        <f t="shared" si="80"/>
        <v/>
      </c>
      <c r="T679" t="str">
        <f t="shared" si="80"/>
        <v/>
      </c>
      <c r="U679" t="str">
        <f t="shared" si="80"/>
        <v/>
      </c>
      <c r="V679" t="str">
        <f t="shared" si="80"/>
        <v/>
      </c>
      <c r="W679" t="str">
        <f t="shared" si="77"/>
        <v/>
      </c>
      <c r="X679">
        <f>IF(OR(H679="No",H679=""),0,IF(COUNTIFS(H$2:H679,"Yes",C$2:C679,C679)&gt;1,0,COUNTIFS(H$2:H679,"Yes",C$2:C679,C679)))+IF(X678=$X$1,0,X678)</f>
        <v>0</v>
      </c>
    </row>
    <row r="680" spans="1:24" x14ac:dyDescent="0.3">
      <c r="A680">
        <f>ROWS($A$2:$A680)</f>
        <v>679</v>
      </c>
      <c r="B680" t="str">
        <f>IF(ISERROR(VLOOKUP(A680,Summer!L$11:L$500,1,FALSE)),IF(ISERROR(VLOOKUP(A680,'Cycle 1'!L$11:L$500,1,FALSE)),IF(ISERROR(VLOOKUP(A680,'Cycle 2'!L$11:L$500,1,FALSE)),IF(ISERROR(VLOOKUP(A680,'Cycle 3'!L$11:L$500,1,FALSE)),IF(ISERROR(VLOOKUP(A680,'Cycle 4'!L$11:L$500,1,FALSE)),IF(ISERROR(VLOOKUP(A680,'Cycle 5'!L$11:L$500,1,FALSE)),IF(ISERROR(VLOOKUP(A680,'Cycle 6'!L$11:L$500,1,FALSE)),IF(ISERROR(VLOOKUP(A680,'Cycle 7'!L$11:L$500,1,FALSE)),IF(ISERROR(VLOOKUP(A680,'Cycle 8'!L$11:L$500,1,FALSE)),IF(ISERROR(VLOOKUP(A680,'Cycle 9'!L$11:L$500,1,FALSE)),IF(ISERROR(VLOOKUP(A680,'Cycle 10'!L$11:L$500,1,FALSE)),IF(ISERROR(VLOOKUP(A680,'Cycle 11'!L$11:L$500,1,FALSE)),"","Cycle 11"),"Cycle 10"),"Cycle 9"),"Cycle 8"),"Cycle 7"),"Cycle 6"),"Cycle 5"),"Cycle 4"),"Cycle 3"),"Cycle 2"),"Cycle 1"),"Summer")</f>
        <v/>
      </c>
      <c r="C680" t="str">
        <f>IF(IFERROR(IFERROR(IFERROR(IFERROR(IFERROR(IFERROR(IFERROR(IFERROR(IFERROR(IFERROR(IFERROR(IFERROR(INDEX(Summer!B$10:B$999,MATCH($A680,Summer!$L$10:$L$999,0),1),INDEX('Cycle 1'!B$10:B$999,MATCH($A680,'Cycle 1'!$L$10:$L$999,0),1)),INDEX('Cycle 2'!B$10:B$999,MATCH($A680,'Cycle 2'!$L$10:$L$999,0),1)),INDEX('Cycle 3'!B$10:B$999,MATCH($A680,'Cycle 3'!$L$10:$L$999,0),1)),INDEX('Cycle 4'!B$10:B$999,MATCH($A680,'Cycle 4'!$L$10:$L$999,0),1)),INDEX('Cycle 5'!B$10:B$999,MATCH($A680,'Cycle 5'!$L$10:$L$999,0),1)),INDEX('Cycle 6'!B$10:B$999,MATCH($A680,'Cycle 6'!$L$10:$L$999,0),1)),INDEX('Cycle 7'!B$10:B$999,MATCH($A680,'Cycle 7'!$L$10:$L$999,0),1)),INDEX('Cycle 8'!B$10:B$999,MATCH($A680,'Cycle 8'!$L$10:$L$999,0),1)),INDEX('Cycle 9'!B$10:B$999,MATCH($A680,'Cycle 9'!$L$10:$L$999,0),1)),INDEX('Cycle 10'!B$10:B$999,MATCH($A680,'Cycle 10'!$L$10:$L$999,0),1)),INDEX('Cycle 11'!B$10:B$999,MATCH($A680,'Cycle 11'!$L$10:$L$999,0),1)),"")="","",IFERROR(IFERROR(IFERROR(IFERROR(IFERROR(IFERROR(IFERROR(IFERROR(IFERROR(IFERROR(IFERROR(IFERROR(INDEX(Summer!B$10:B$999,MATCH($A680,Summer!$L$10:$L$999,0),1),INDEX('Cycle 1'!B$10:B$999,MATCH($A680,'Cycle 1'!$L$10:$L$999,0),1)),INDEX('Cycle 2'!B$10:B$999,MATCH($A680,'Cycle 2'!$L$10:$L$999,0),1)),INDEX('Cycle 3'!B$10:B$999,MATCH($A680,'Cycle 3'!$L$10:$L$999,0),1)),INDEX('Cycle 4'!B$10:B$999,MATCH($A680,'Cycle 4'!$L$10:$L$999,0),1)),INDEX('Cycle 5'!B$10:B$999,MATCH($A680,'Cycle 5'!$L$10:$L$999,0),1)),INDEX('Cycle 6'!B$10:B$999,MATCH($A680,'Cycle 6'!$L$10:$L$999,0),1)),INDEX('Cycle 7'!B$10:B$999,MATCH($A680,'Cycle 7'!$L$10:$L$999,0),1)),INDEX('Cycle 8'!B$10:B$999,MATCH($A680,'Cycle 8'!$L$10:$L$999,0),1)),INDEX('Cycle 9'!B$10:B$999,MATCH($A680,'Cycle 9'!$L$10:$L$999,0),1)),INDEX('Cycle 10'!B$10:B$999,MATCH($A680,'Cycle 10'!$L$10:$L$999,0),1)),INDEX('Cycle 11'!B$10:B$999,MATCH($A680,'Cycle 11'!$L$10:$L$999,0),1)),""))</f>
        <v/>
      </c>
      <c r="D680" t="str">
        <f>IF(IFERROR(IFERROR(IFERROR(IFERROR(IFERROR(IFERROR(IFERROR(IFERROR(IFERROR(IFERROR(IFERROR(IFERROR(INDEX(Summer!C$10:C$999,MATCH($A680,Summer!$L$10:$L$999,0),1),INDEX('Cycle 1'!C$10:C$999,MATCH($A680,'Cycle 1'!$L$10:$L$999,0),1)),INDEX('Cycle 2'!C$10:C$999,MATCH($A680,'Cycle 2'!$L$10:$L$999,0),1)),INDEX('Cycle 3'!C$10:C$999,MATCH($A680,'Cycle 3'!$L$10:$L$999,0),1)),INDEX('Cycle 4'!C$10:C$999,MATCH($A680,'Cycle 4'!$L$10:$L$999,0),1)),INDEX('Cycle 5'!C$10:C$999,MATCH($A680,'Cycle 5'!$L$10:$L$999,0),1)),INDEX('Cycle 6'!C$10:C$999,MATCH($A680,'Cycle 6'!$L$10:$L$999,0),1)),INDEX('Cycle 7'!C$10:C$999,MATCH($A680,'Cycle 7'!$L$10:$L$999,0),1)),INDEX('Cycle 8'!C$10:C$999,MATCH($A680,'Cycle 8'!$L$10:$L$999,0),1)),INDEX('Cycle 9'!C$10:C$999,MATCH($A680,'Cycle 9'!$L$10:$L$999,0),1)),INDEX('Cycle 10'!C$10:C$999,MATCH($A680,'Cycle 10'!$L$10:$L$999,0),1)),INDEX('Cycle 11'!C$10:C$999,MATCH($A680,'Cycle 11'!$L$10:$L$999,0),1)),"")="","",IFERROR(IFERROR(IFERROR(IFERROR(IFERROR(IFERROR(IFERROR(IFERROR(IFERROR(IFERROR(IFERROR(IFERROR(INDEX(Summer!C$10:C$999,MATCH($A680,Summer!$L$10:$L$999,0),1),INDEX('Cycle 1'!C$10:C$999,MATCH($A680,'Cycle 1'!$L$10:$L$999,0),1)),INDEX('Cycle 2'!C$10:C$999,MATCH($A680,'Cycle 2'!$L$10:$L$999,0),1)),INDEX('Cycle 3'!C$10:C$999,MATCH($A680,'Cycle 3'!$L$10:$L$999,0),1)),INDEX('Cycle 4'!C$10:C$999,MATCH($A680,'Cycle 4'!$L$10:$L$999,0),1)),INDEX('Cycle 5'!C$10:C$999,MATCH($A680,'Cycle 5'!$L$10:$L$999,0),1)),INDEX('Cycle 6'!C$10:C$999,MATCH($A680,'Cycle 6'!$L$10:$L$999,0),1)),INDEX('Cycle 7'!C$10:C$999,MATCH($A680,'Cycle 7'!$L$10:$L$999,0),1)),INDEX('Cycle 8'!C$10:C$999,MATCH($A680,'Cycle 8'!$L$10:$L$999,0),1)),INDEX('Cycle 9'!C$10:C$999,MATCH($A680,'Cycle 9'!$L$10:$L$999,0),1)),INDEX('Cycle 10'!C$10:C$999,MATCH($A680,'Cycle 10'!$L$10:$L$999,0),1)),INDEX('Cycle 11'!C$10:C$999,MATCH($A680,'Cycle 11'!$L$10:$L$999,0),1)),""))</f>
        <v/>
      </c>
      <c r="E680" t="str">
        <f>IF(IFERROR(IFERROR(IFERROR(IFERROR(IFERROR(IFERROR(IFERROR(IFERROR(IFERROR(IFERROR(IFERROR(IFERROR(INDEX(Summer!D$10:D$999,MATCH($A680,Summer!$L$10:$L$999,0),1),INDEX('Cycle 1'!D$10:D$999,MATCH($A680,'Cycle 1'!$L$10:$L$999,0),1)),INDEX('Cycle 2'!D$10:D$999,MATCH($A680,'Cycle 2'!$L$10:$L$999,0),1)),INDEX('Cycle 3'!D$10:D$999,MATCH($A680,'Cycle 3'!$L$10:$L$999,0),1)),INDEX('Cycle 4'!D$10:D$999,MATCH($A680,'Cycle 4'!$L$10:$L$999,0),1)),INDEX('Cycle 5'!D$10:D$999,MATCH($A680,'Cycle 5'!$L$10:$L$999,0),1)),INDEX('Cycle 6'!D$10:D$999,MATCH($A680,'Cycle 6'!$L$10:$L$999,0),1)),INDEX('Cycle 7'!D$10:D$999,MATCH($A680,'Cycle 7'!$L$10:$L$999,0),1)),INDEX('Cycle 8'!D$10:D$999,MATCH($A680,'Cycle 8'!$L$10:$L$999,0),1)),INDEX('Cycle 9'!D$10:D$999,MATCH($A680,'Cycle 9'!$L$10:$L$999,0),1)),INDEX('Cycle 10'!D$10:D$999,MATCH($A680,'Cycle 10'!$L$10:$L$999,0),1)),INDEX('Cycle 11'!D$10:D$999,MATCH($A680,'Cycle 11'!$L$10:$L$999,0),1)),"")="","",IFERROR(IFERROR(IFERROR(IFERROR(IFERROR(IFERROR(IFERROR(IFERROR(IFERROR(IFERROR(IFERROR(IFERROR(INDEX(Summer!D$10:D$999,MATCH($A680,Summer!$L$10:$L$999,0),1),INDEX('Cycle 1'!D$10:D$999,MATCH($A680,'Cycle 1'!$L$10:$L$999,0),1)),INDEX('Cycle 2'!D$10:D$999,MATCH($A680,'Cycle 2'!$L$10:$L$999,0),1)),INDEX('Cycle 3'!D$10:D$999,MATCH($A680,'Cycle 3'!$L$10:$L$999,0),1)),INDEX('Cycle 4'!D$10:D$999,MATCH($A680,'Cycle 4'!$L$10:$L$999,0),1)),INDEX('Cycle 5'!D$10:D$999,MATCH($A680,'Cycle 5'!$L$10:$L$999,0),1)),INDEX('Cycle 6'!D$10:D$999,MATCH($A680,'Cycle 6'!$L$10:$L$999,0),1)),INDEX('Cycle 7'!D$10:D$999,MATCH($A680,'Cycle 7'!$L$10:$L$999,0),1)),INDEX('Cycle 8'!D$10:D$999,MATCH($A680,'Cycle 8'!$L$10:$L$999,0),1)),INDEX('Cycle 9'!D$10:D$999,MATCH($A680,'Cycle 9'!$L$10:$L$999,0),1)),INDEX('Cycle 10'!D$10:D$999,MATCH($A680,'Cycle 10'!$L$10:$L$999,0),1)),INDEX('Cycle 11'!D$10:D$999,MATCH($A680,'Cycle 11'!$L$10:$L$999,0),1)),""))</f>
        <v/>
      </c>
      <c r="F680" t="str">
        <f>IF(IFERROR(IFERROR(IFERROR(IFERROR(IFERROR(IFERROR(IFERROR(IFERROR(IFERROR(IFERROR(IFERROR(IFERROR(INDEX(Summer!E$10:E$999,MATCH($A680,Summer!$L$10:$L$999,0),1),INDEX('Cycle 1'!E$10:E$999,MATCH($A680,'Cycle 1'!$L$10:$L$999,0),1)),INDEX('Cycle 2'!E$10:E$999,MATCH($A680,'Cycle 2'!$L$10:$L$999,0),1)),INDEX('Cycle 3'!E$10:E$999,MATCH($A680,'Cycle 3'!$L$10:$L$999,0),1)),INDEX('Cycle 4'!E$10:E$999,MATCH($A680,'Cycle 4'!$L$10:$L$999,0),1)),INDEX('Cycle 5'!E$10:E$999,MATCH($A680,'Cycle 5'!$L$10:$L$999,0),1)),INDEX('Cycle 6'!E$10:E$999,MATCH($A680,'Cycle 6'!$L$10:$L$999,0),1)),INDEX('Cycle 7'!E$10:E$999,MATCH($A680,'Cycle 7'!$L$10:$L$999,0),1)),INDEX('Cycle 8'!E$10:E$999,MATCH($A680,'Cycle 8'!$L$10:$L$999,0),1)),INDEX('Cycle 9'!E$10:E$999,MATCH($A680,'Cycle 9'!$L$10:$L$999,0),1)),INDEX('Cycle 10'!E$10:E$999,MATCH($A680,'Cycle 10'!$L$10:$L$999,0),1)),INDEX('Cycle 11'!E$10:E$999,MATCH($A680,'Cycle 11'!$L$10:$L$999,0),1)),"")="","",IFERROR(IFERROR(IFERROR(IFERROR(IFERROR(IFERROR(IFERROR(IFERROR(IFERROR(IFERROR(IFERROR(IFERROR(INDEX(Summer!E$10:E$999,MATCH($A680,Summer!$L$10:$L$999,0),1),INDEX('Cycle 1'!E$10:E$999,MATCH($A680,'Cycle 1'!$L$10:$L$999,0),1)),INDEX('Cycle 2'!E$10:E$999,MATCH($A680,'Cycle 2'!$L$10:$L$999,0),1)),INDEX('Cycle 3'!E$10:E$999,MATCH($A680,'Cycle 3'!$L$10:$L$999,0),1)),INDEX('Cycle 4'!E$10:E$999,MATCH($A680,'Cycle 4'!$L$10:$L$999,0),1)),INDEX('Cycle 5'!E$10:E$999,MATCH($A680,'Cycle 5'!$L$10:$L$999,0),1)),INDEX('Cycle 6'!E$10:E$999,MATCH($A680,'Cycle 6'!$L$10:$L$999,0),1)),INDEX('Cycle 7'!E$10:E$999,MATCH($A680,'Cycle 7'!$L$10:$L$999,0),1)),INDEX('Cycle 8'!E$10:E$999,MATCH($A680,'Cycle 8'!$L$10:$L$999,0),1)),INDEX('Cycle 9'!E$10:E$999,MATCH($A680,'Cycle 9'!$L$10:$L$999,0),1)),INDEX('Cycle 10'!E$10:E$999,MATCH($A680,'Cycle 10'!$L$10:$L$999,0),1)),INDEX('Cycle 11'!E$10:E$999,MATCH($A680,'Cycle 11'!$L$10:$L$999,0),1)),""))</f>
        <v/>
      </c>
      <c r="G680" t="str">
        <f>IF(IFERROR(IFERROR(IFERROR(IFERROR(IFERROR(IFERROR(IFERROR(IFERROR(IFERROR(IFERROR(IFERROR(IFERROR(INDEX(Summer!F$10:F$999,MATCH($A680,Summer!$L$10:$L$999,0),1),INDEX('Cycle 1'!F$10:F$999,MATCH($A680,'Cycle 1'!$L$10:$L$999,0),1)),INDEX('Cycle 2'!F$10:F$999,MATCH($A680,'Cycle 2'!$L$10:$L$999,0),1)),INDEX('Cycle 3'!F$10:F$999,MATCH($A680,'Cycle 3'!$L$10:$L$999,0),1)),INDEX('Cycle 4'!F$10:F$999,MATCH($A680,'Cycle 4'!$L$10:$L$999,0),1)),INDEX('Cycle 5'!F$10:F$999,MATCH($A680,'Cycle 5'!$L$10:$L$999,0),1)),INDEX('Cycle 6'!F$10:F$999,MATCH($A680,'Cycle 6'!$L$10:$L$999,0),1)),INDEX('Cycle 7'!F$10:F$999,MATCH($A680,'Cycle 7'!$L$10:$L$999,0),1)),INDEX('Cycle 8'!F$10:F$999,MATCH($A680,'Cycle 8'!$L$10:$L$999,0),1)),INDEX('Cycle 9'!F$10:F$999,MATCH($A680,'Cycle 9'!$L$10:$L$999,0),1)),INDEX('Cycle 10'!F$10:F$999,MATCH($A680,'Cycle 10'!$L$10:$L$999,0),1)),INDEX('Cycle 11'!F$10:F$999,MATCH($A680,'Cycle 11'!$L$10:$L$999,0),1)),"")="","",IFERROR(IFERROR(IFERROR(IFERROR(IFERROR(IFERROR(IFERROR(IFERROR(IFERROR(IFERROR(IFERROR(IFERROR(INDEX(Summer!F$10:F$999,MATCH($A680,Summer!$L$10:$L$999,0),1),INDEX('Cycle 1'!F$10:F$999,MATCH($A680,'Cycle 1'!$L$10:$L$999,0),1)),INDEX('Cycle 2'!F$10:F$999,MATCH($A680,'Cycle 2'!$L$10:$L$999,0),1)),INDEX('Cycle 3'!F$10:F$999,MATCH($A680,'Cycle 3'!$L$10:$L$999,0),1)),INDEX('Cycle 4'!F$10:F$999,MATCH($A680,'Cycle 4'!$L$10:$L$999,0),1)),INDEX('Cycle 5'!F$10:F$999,MATCH($A680,'Cycle 5'!$L$10:$L$999,0),1)),INDEX('Cycle 6'!F$10:F$999,MATCH($A680,'Cycle 6'!$L$10:$L$999,0),1)),INDEX('Cycle 7'!F$10:F$999,MATCH($A680,'Cycle 7'!$L$10:$L$999,0),1)),INDEX('Cycle 8'!F$10:F$999,MATCH($A680,'Cycle 8'!$L$10:$L$999,0),1)),INDEX('Cycle 9'!F$10:F$999,MATCH($A680,'Cycle 9'!$L$10:$L$999,0),1)),INDEX('Cycle 10'!F$10:F$999,MATCH($A680,'Cycle 10'!$L$10:$L$999,0),1)),INDEX('Cycle 11'!F$10:F$999,MATCH($A680,'Cycle 11'!$L$10:$L$999,0),1)),""))</f>
        <v/>
      </c>
      <c r="H680" t="str">
        <f>IF(IFERROR(IFERROR(IFERROR(IFERROR(IFERROR(IFERROR(IFERROR(IFERROR(IFERROR(IFERROR(IFERROR(IFERROR(INDEX(Summer!G$10:G$999,MATCH($A680,Summer!$L$10:$L$999,0),1),INDEX('Cycle 1'!G$10:G$999,MATCH($A680,'Cycle 1'!$L$10:$L$999,0),1)),INDEX('Cycle 2'!G$10:G$999,MATCH($A680,'Cycle 2'!$L$10:$L$999,0),1)),INDEX('Cycle 3'!G$10:G$999,MATCH($A680,'Cycle 3'!$L$10:$L$999,0),1)),INDEX('Cycle 4'!G$10:G$999,MATCH($A680,'Cycle 4'!$L$10:$L$999,0),1)),INDEX('Cycle 5'!G$10:G$999,MATCH($A680,'Cycle 5'!$L$10:$L$999,0),1)),INDEX('Cycle 6'!G$10:G$999,MATCH($A680,'Cycle 6'!$L$10:$L$999,0),1)),INDEX('Cycle 7'!G$10:G$999,MATCH($A680,'Cycle 7'!$L$10:$L$999,0),1)),INDEX('Cycle 8'!G$10:G$999,MATCH($A680,'Cycle 8'!$L$10:$L$999,0),1)),INDEX('Cycle 9'!G$10:G$999,MATCH($A680,'Cycle 9'!$L$10:$L$999,0),1)),INDEX('Cycle 10'!G$10:G$999,MATCH($A680,'Cycle 10'!$L$10:$L$999,0),1)),INDEX('Cycle 11'!G$10:G$999,MATCH($A680,'Cycle 11'!$L$10:$L$999,0),1)),"")="","",IFERROR(IFERROR(IFERROR(IFERROR(IFERROR(IFERROR(IFERROR(IFERROR(IFERROR(IFERROR(IFERROR(IFERROR(INDEX(Summer!G$10:G$999,MATCH($A680,Summer!$L$10:$L$999,0),1),INDEX('Cycle 1'!G$10:G$999,MATCH($A680,'Cycle 1'!$L$10:$L$999,0),1)),INDEX('Cycle 2'!G$10:G$999,MATCH($A680,'Cycle 2'!$L$10:$L$999,0),1)),INDEX('Cycle 3'!G$10:G$999,MATCH($A680,'Cycle 3'!$L$10:$L$999,0),1)),INDEX('Cycle 4'!G$10:G$999,MATCH($A680,'Cycle 4'!$L$10:$L$999,0),1)),INDEX('Cycle 5'!G$10:G$999,MATCH($A680,'Cycle 5'!$L$10:$L$999,0),1)),INDEX('Cycle 6'!G$10:G$999,MATCH($A680,'Cycle 6'!$L$10:$L$999,0),1)),INDEX('Cycle 7'!G$10:G$999,MATCH($A680,'Cycle 7'!$L$10:$L$999,0),1)),INDEX('Cycle 8'!G$10:G$999,MATCH($A680,'Cycle 8'!$L$10:$L$999,0),1)),INDEX('Cycle 9'!G$10:G$999,MATCH($A680,'Cycle 9'!$L$10:$L$999,0),1)),INDEX('Cycle 10'!G$10:G$999,MATCH($A680,'Cycle 10'!$L$10:$L$999,0),1)),INDEX('Cycle 11'!G$10:G$999,MATCH($A680,'Cycle 11'!$L$10:$L$999,0),1)),""))</f>
        <v/>
      </c>
      <c r="I680">
        <f>IFERROR(IF(C680="",MAX(I$1:I679),IF(ROW(C$2)=ROW(C680),1,IF(ISERROR(VLOOKUP(C680,C$2:C679,1,FALSE)),MAX(I$1:I679)+1,MAX(I$1:I679)))),"")</f>
        <v>0</v>
      </c>
      <c r="J680" t="str">
        <f t="shared" si="76"/>
        <v/>
      </c>
      <c r="K680" t="str">
        <f t="shared" si="80"/>
        <v/>
      </c>
      <c r="L680" t="str">
        <f t="shared" si="80"/>
        <v/>
      </c>
      <c r="M680" t="str">
        <f t="shared" si="80"/>
        <v/>
      </c>
      <c r="N680" t="str">
        <f t="shared" si="80"/>
        <v/>
      </c>
      <c r="O680" t="str">
        <f t="shared" si="80"/>
        <v/>
      </c>
      <c r="P680" t="str">
        <f t="shared" si="80"/>
        <v/>
      </c>
      <c r="Q680" t="str">
        <f t="shared" si="80"/>
        <v/>
      </c>
      <c r="R680" t="str">
        <f t="shared" si="80"/>
        <v/>
      </c>
      <c r="S680" t="str">
        <f t="shared" si="80"/>
        <v/>
      </c>
      <c r="T680" t="str">
        <f t="shared" si="80"/>
        <v/>
      </c>
      <c r="U680" t="str">
        <f t="shared" si="80"/>
        <v/>
      </c>
      <c r="V680" t="str">
        <f t="shared" si="80"/>
        <v/>
      </c>
      <c r="W680" t="str">
        <f t="shared" si="77"/>
        <v/>
      </c>
      <c r="X680">
        <f>IF(OR(H680="No",H680=""),0,IF(COUNTIFS(H$2:H680,"Yes",C$2:C680,C680)&gt;1,0,COUNTIFS(H$2:H680,"Yes",C$2:C680,C680)))+IF(X679=$X$1,0,X679)</f>
        <v>0</v>
      </c>
    </row>
    <row r="681" spans="1:24" x14ac:dyDescent="0.3">
      <c r="A681">
        <f>ROWS($A$2:$A681)</f>
        <v>680</v>
      </c>
      <c r="B681" t="str">
        <f>IF(ISERROR(VLOOKUP(A681,Summer!L$11:L$500,1,FALSE)),IF(ISERROR(VLOOKUP(A681,'Cycle 1'!L$11:L$500,1,FALSE)),IF(ISERROR(VLOOKUP(A681,'Cycle 2'!L$11:L$500,1,FALSE)),IF(ISERROR(VLOOKUP(A681,'Cycle 3'!L$11:L$500,1,FALSE)),IF(ISERROR(VLOOKUP(A681,'Cycle 4'!L$11:L$500,1,FALSE)),IF(ISERROR(VLOOKUP(A681,'Cycle 5'!L$11:L$500,1,FALSE)),IF(ISERROR(VLOOKUP(A681,'Cycle 6'!L$11:L$500,1,FALSE)),IF(ISERROR(VLOOKUP(A681,'Cycle 7'!L$11:L$500,1,FALSE)),IF(ISERROR(VLOOKUP(A681,'Cycle 8'!L$11:L$500,1,FALSE)),IF(ISERROR(VLOOKUP(A681,'Cycle 9'!L$11:L$500,1,FALSE)),IF(ISERROR(VLOOKUP(A681,'Cycle 10'!L$11:L$500,1,FALSE)),IF(ISERROR(VLOOKUP(A681,'Cycle 11'!L$11:L$500,1,FALSE)),"","Cycle 11"),"Cycle 10"),"Cycle 9"),"Cycle 8"),"Cycle 7"),"Cycle 6"),"Cycle 5"),"Cycle 4"),"Cycle 3"),"Cycle 2"),"Cycle 1"),"Summer")</f>
        <v/>
      </c>
      <c r="C681" t="str">
        <f>IF(IFERROR(IFERROR(IFERROR(IFERROR(IFERROR(IFERROR(IFERROR(IFERROR(IFERROR(IFERROR(IFERROR(IFERROR(INDEX(Summer!B$10:B$999,MATCH($A681,Summer!$L$10:$L$999,0),1),INDEX('Cycle 1'!B$10:B$999,MATCH($A681,'Cycle 1'!$L$10:$L$999,0),1)),INDEX('Cycle 2'!B$10:B$999,MATCH($A681,'Cycle 2'!$L$10:$L$999,0),1)),INDEX('Cycle 3'!B$10:B$999,MATCH($A681,'Cycle 3'!$L$10:$L$999,0),1)),INDEX('Cycle 4'!B$10:B$999,MATCH($A681,'Cycle 4'!$L$10:$L$999,0),1)),INDEX('Cycle 5'!B$10:B$999,MATCH($A681,'Cycle 5'!$L$10:$L$999,0),1)),INDEX('Cycle 6'!B$10:B$999,MATCH($A681,'Cycle 6'!$L$10:$L$999,0),1)),INDEX('Cycle 7'!B$10:B$999,MATCH($A681,'Cycle 7'!$L$10:$L$999,0),1)),INDEX('Cycle 8'!B$10:B$999,MATCH($A681,'Cycle 8'!$L$10:$L$999,0),1)),INDEX('Cycle 9'!B$10:B$999,MATCH($A681,'Cycle 9'!$L$10:$L$999,0),1)),INDEX('Cycle 10'!B$10:B$999,MATCH($A681,'Cycle 10'!$L$10:$L$999,0),1)),INDEX('Cycle 11'!B$10:B$999,MATCH($A681,'Cycle 11'!$L$10:$L$999,0),1)),"")="","",IFERROR(IFERROR(IFERROR(IFERROR(IFERROR(IFERROR(IFERROR(IFERROR(IFERROR(IFERROR(IFERROR(IFERROR(INDEX(Summer!B$10:B$999,MATCH($A681,Summer!$L$10:$L$999,0),1),INDEX('Cycle 1'!B$10:B$999,MATCH($A681,'Cycle 1'!$L$10:$L$999,0),1)),INDEX('Cycle 2'!B$10:B$999,MATCH($A681,'Cycle 2'!$L$10:$L$999,0),1)),INDEX('Cycle 3'!B$10:B$999,MATCH($A681,'Cycle 3'!$L$10:$L$999,0),1)),INDEX('Cycle 4'!B$10:B$999,MATCH($A681,'Cycle 4'!$L$10:$L$999,0),1)),INDEX('Cycle 5'!B$10:B$999,MATCH($A681,'Cycle 5'!$L$10:$L$999,0),1)),INDEX('Cycle 6'!B$10:B$999,MATCH($A681,'Cycle 6'!$L$10:$L$999,0),1)),INDEX('Cycle 7'!B$10:B$999,MATCH($A681,'Cycle 7'!$L$10:$L$999,0),1)),INDEX('Cycle 8'!B$10:B$999,MATCH($A681,'Cycle 8'!$L$10:$L$999,0),1)),INDEX('Cycle 9'!B$10:B$999,MATCH($A681,'Cycle 9'!$L$10:$L$999,0),1)),INDEX('Cycle 10'!B$10:B$999,MATCH($A681,'Cycle 10'!$L$10:$L$999,0),1)),INDEX('Cycle 11'!B$10:B$999,MATCH($A681,'Cycle 11'!$L$10:$L$999,0),1)),""))</f>
        <v/>
      </c>
      <c r="D681" t="str">
        <f>IF(IFERROR(IFERROR(IFERROR(IFERROR(IFERROR(IFERROR(IFERROR(IFERROR(IFERROR(IFERROR(IFERROR(IFERROR(INDEX(Summer!C$10:C$999,MATCH($A681,Summer!$L$10:$L$999,0),1),INDEX('Cycle 1'!C$10:C$999,MATCH($A681,'Cycle 1'!$L$10:$L$999,0),1)),INDEX('Cycle 2'!C$10:C$999,MATCH($A681,'Cycle 2'!$L$10:$L$999,0),1)),INDEX('Cycle 3'!C$10:C$999,MATCH($A681,'Cycle 3'!$L$10:$L$999,0),1)),INDEX('Cycle 4'!C$10:C$999,MATCH($A681,'Cycle 4'!$L$10:$L$999,0),1)),INDEX('Cycle 5'!C$10:C$999,MATCH($A681,'Cycle 5'!$L$10:$L$999,0),1)),INDEX('Cycle 6'!C$10:C$999,MATCH($A681,'Cycle 6'!$L$10:$L$999,0),1)),INDEX('Cycle 7'!C$10:C$999,MATCH($A681,'Cycle 7'!$L$10:$L$999,0),1)),INDEX('Cycle 8'!C$10:C$999,MATCH($A681,'Cycle 8'!$L$10:$L$999,0),1)),INDEX('Cycle 9'!C$10:C$999,MATCH($A681,'Cycle 9'!$L$10:$L$999,0),1)),INDEX('Cycle 10'!C$10:C$999,MATCH($A681,'Cycle 10'!$L$10:$L$999,0),1)),INDEX('Cycle 11'!C$10:C$999,MATCH($A681,'Cycle 11'!$L$10:$L$999,0),1)),"")="","",IFERROR(IFERROR(IFERROR(IFERROR(IFERROR(IFERROR(IFERROR(IFERROR(IFERROR(IFERROR(IFERROR(IFERROR(INDEX(Summer!C$10:C$999,MATCH($A681,Summer!$L$10:$L$999,0),1),INDEX('Cycle 1'!C$10:C$999,MATCH($A681,'Cycle 1'!$L$10:$L$999,0),1)),INDEX('Cycle 2'!C$10:C$999,MATCH($A681,'Cycle 2'!$L$10:$L$999,0),1)),INDEX('Cycle 3'!C$10:C$999,MATCH($A681,'Cycle 3'!$L$10:$L$999,0),1)),INDEX('Cycle 4'!C$10:C$999,MATCH($A681,'Cycle 4'!$L$10:$L$999,0),1)),INDEX('Cycle 5'!C$10:C$999,MATCH($A681,'Cycle 5'!$L$10:$L$999,0),1)),INDEX('Cycle 6'!C$10:C$999,MATCH($A681,'Cycle 6'!$L$10:$L$999,0),1)),INDEX('Cycle 7'!C$10:C$999,MATCH($A681,'Cycle 7'!$L$10:$L$999,0),1)),INDEX('Cycle 8'!C$10:C$999,MATCH($A681,'Cycle 8'!$L$10:$L$999,0),1)),INDEX('Cycle 9'!C$10:C$999,MATCH($A681,'Cycle 9'!$L$10:$L$999,0),1)),INDEX('Cycle 10'!C$10:C$999,MATCH($A681,'Cycle 10'!$L$10:$L$999,0),1)),INDEX('Cycle 11'!C$10:C$999,MATCH($A681,'Cycle 11'!$L$10:$L$999,0),1)),""))</f>
        <v/>
      </c>
      <c r="E681" t="str">
        <f>IF(IFERROR(IFERROR(IFERROR(IFERROR(IFERROR(IFERROR(IFERROR(IFERROR(IFERROR(IFERROR(IFERROR(IFERROR(INDEX(Summer!D$10:D$999,MATCH($A681,Summer!$L$10:$L$999,0),1),INDEX('Cycle 1'!D$10:D$999,MATCH($A681,'Cycle 1'!$L$10:$L$999,0),1)),INDEX('Cycle 2'!D$10:D$999,MATCH($A681,'Cycle 2'!$L$10:$L$999,0),1)),INDEX('Cycle 3'!D$10:D$999,MATCH($A681,'Cycle 3'!$L$10:$L$999,0),1)),INDEX('Cycle 4'!D$10:D$999,MATCH($A681,'Cycle 4'!$L$10:$L$999,0),1)),INDEX('Cycle 5'!D$10:D$999,MATCH($A681,'Cycle 5'!$L$10:$L$999,0),1)),INDEX('Cycle 6'!D$10:D$999,MATCH($A681,'Cycle 6'!$L$10:$L$999,0),1)),INDEX('Cycle 7'!D$10:D$999,MATCH($A681,'Cycle 7'!$L$10:$L$999,0),1)),INDEX('Cycle 8'!D$10:D$999,MATCH($A681,'Cycle 8'!$L$10:$L$999,0),1)),INDEX('Cycle 9'!D$10:D$999,MATCH($A681,'Cycle 9'!$L$10:$L$999,0),1)),INDEX('Cycle 10'!D$10:D$999,MATCH($A681,'Cycle 10'!$L$10:$L$999,0),1)),INDEX('Cycle 11'!D$10:D$999,MATCH($A681,'Cycle 11'!$L$10:$L$999,0),1)),"")="","",IFERROR(IFERROR(IFERROR(IFERROR(IFERROR(IFERROR(IFERROR(IFERROR(IFERROR(IFERROR(IFERROR(IFERROR(INDEX(Summer!D$10:D$999,MATCH($A681,Summer!$L$10:$L$999,0),1),INDEX('Cycle 1'!D$10:D$999,MATCH($A681,'Cycle 1'!$L$10:$L$999,0),1)),INDEX('Cycle 2'!D$10:D$999,MATCH($A681,'Cycle 2'!$L$10:$L$999,0),1)),INDEX('Cycle 3'!D$10:D$999,MATCH($A681,'Cycle 3'!$L$10:$L$999,0),1)),INDEX('Cycle 4'!D$10:D$999,MATCH($A681,'Cycle 4'!$L$10:$L$999,0),1)),INDEX('Cycle 5'!D$10:D$999,MATCH($A681,'Cycle 5'!$L$10:$L$999,0),1)),INDEX('Cycle 6'!D$10:D$999,MATCH($A681,'Cycle 6'!$L$10:$L$999,0),1)),INDEX('Cycle 7'!D$10:D$999,MATCH($A681,'Cycle 7'!$L$10:$L$999,0),1)),INDEX('Cycle 8'!D$10:D$999,MATCH($A681,'Cycle 8'!$L$10:$L$999,0),1)),INDEX('Cycle 9'!D$10:D$999,MATCH($A681,'Cycle 9'!$L$10:$L$999,0),1)),INDEX('Cycle 10'!D$10:D$999,MATCH($A681,'Cycle 10'!$L$10:$L$999,0),1)),INDEX('Cycle 11'!D$10:D$999,MATCH($A681,'Cycle 11'!$L$10:$L$999,0),1)),""))</f>
        <v/>
      </c>
      <c r="F681" t="str">
        <f>IF(IFERROR(IFERROR(IFERROR(IFERROR(IFERROR(IFERROR(IFERROR(IFERROR(IFERROR(IFERROR(IFERROR(IFERROR(INDEX(Summer!E$10:E$999,MATCH($A681,Summer!$L$10:$L$999,0),1),INDEX('Cycle 1'!E$10:E$999,MATCH($A681,'Cycle 1'!$L$10:$L$999,0),1)),INDEX('Cycle 2'!E$10:E$999,MATCH($A681,'Cycle 2'!$L$10:$L$999,0),1)),INDEX('Cycle 3'!E$10:E$999,MATCH($A681,'Cycle 3'!$L$10:$L$999,0),1)),INDEX('Cycle 4'!E$10:E$999,MATCH($A681,'Cycle 4'!$L$10:$L$999,0),1)),INDEX('Cycle 5'!E$10:E$999,MATCH($A681,'Cycle 5'!$L$10:$L$999,0),1)),INDEX('Cycle 6'!E$10:E$999,MATCH($A681,'Cycle 6'!$L$10:$L$999,0),1)),INDEX('Cycle 7'!E$10:E$999,MATCH($A681,'Cycle 7'!$L$10:$L$999,0),1)),INDEX('Cycle 8'!E$10:E$999,MATCH($A681,'Cycle 8'!$L$10:$L$999,0),1)),INDEX('Cycle 9'!E$10:E$999,MATCH($A681,'Cycle 9'!$L$10:$L$999,0),1)),INDEX('Cycle 10'!E$10:E$999,MATCH($A681,'Cycle 10'!$L$10:$L$999,0),1)),INDEX('Cycle 11'!E$10:E$999,MATCH($A681,'Cycle 11'!$L$10:$L$999,0),1)),"")="","",IFERROR(IFERROR(IFERROR(IFERROR(IFERROR(IFERROR(IFERROR(IFERROR(IFERROR(IFERROR(IFERROR(IFERROR(INDEX(Summer!E$10:E$999,MATCH($A681,Summer!$L$10:$L$999,0),1),INDEX('Cycle 1'!E$10:E$999,MATCH($A681,'Cycle 1'!$L$10:$L$999,0),1)),INDEX('Cycle 2'!E$10:E$999,MATCH($A681,'Cycle 2'!$L$10:$L$999,0),1)),INDEX('Cycle 3'!E$10:E$999,MATCH($A681,'Cycle 3'!$L$10:$L$999,0),1)),INDEX('Cycle 4'!E$10:E$999,MATCH($A681,'Cycle 4'!$L$10:$L$999,0),1)),INDEX('Cycle 5'!E$10:E$999,MATCH($A681,'Cycle 5'!$L$10:$L$999,0),1)),INDEX('Cycle 6'!E$10:E$999,MATCH($A681,'Cycle 6'!$L$10:$L$999,0),1)),INDEX('Cycle 7'!E$10:E$999,MATCH($A681,'Cycle 7'!$L$10:$L$999,0),1)),INDEX('Cycle 8'!E$10:E$999,MATCH($A681,'Cycle 8'!$L$10:$L$999,0),1)),INDEX('Cycle 9'!E$10:E$999,MATCH($A681,'Cycle 9'!$L$10:$L$999,0),1)),INDEX('Cycle 10'!E$10:E$999,MATCH($A681,'Cycle 10'!$L$10:$L$999,0),1)),INDEX('Cycle 11'!E$10:E$999,MATCH($A681,'Cycle 11'!$L$10:$L$999,0),1)),""))</f>
        <v/>
      </c>
      <c r="G681" t="str">
        <f>IF(IFERROR(IFERROR(IFERROR(IFERROR(IFERROR(IFERROR(IFERROR(IFERROR(IFERROR(IFERROR(IFERROR(IFERROR(INDEX(Summer!F$10:F$999,MATCH($A681,Summer!$L$10:$L$999,0),1),INDEX('Cycle 1'!F$10:F$999,MATCH($A681,'Cycle 1'!$L$10:$L$999,0),1)),INDEX('Cycle 2'!F$10:F$999,MATCH($A681,'Cycle 2'!$L$10:$L$999,0),1)),INDEX('Cycle 3'!F$10:F$999,MATCH($A681,'Cycle 3'!$L$10:$L$999,0),1)),INDEX('Cycle 4'!F$10:F$999,MATCH($A681,'Cycle 4'!$L$10:$L$999,0),1)),INDEX('Cycle 5'!F$10:F$999,MATCH($A681,'Cycle 5'!$L$10:$L$999,0),1)),INDEX('Cycle 6'!F$10:F$999,MATCH($A681,'Cycle 6'!$L$10:$L$999,0),1)),INDEX('Cycle 7'!F$10:F$999,MATCH($A681,'Cycle 7'!$L$10:$L$999,0),1)),INDEX('Cycle 8'!F$10:F$999,MATCH($A681,'Cycle 8'!$L$10:$L$999,0),1)),INDEX('Cycle 9'!F$10:F$999,MATCH($A681,'Cycle 9'!$L$10:$L$999,0),1)),INDEX('Cycle 10'!F$10:F$999,MATCH($A681,'Cycle 10'!$L$10:$L$999,0),1)),INDEX('Cycle 11'!F$10:F$999,MATCH($A681,'Cycle 11'!$L$10:$L$999,0),1)),"")="","",IFERROR(IFERROR(IFERROR(IFERROR(IFERROR(IFERROR(IFERROR(IFERROR(IFERROR(IFERROR(IFERROR(IFERROR(INDEX(Summer!F$10:F$999,MATCH($A681,Summer!$L$10:$L$999,0),1),INDEX('Cycle 1'!F$10:F$999,MATCH($A681,'Cycle 1'!$L$10:$L$999,0),1)),INDEX('Cycle 2'!F$10:F$999,MATCH($A681,'Cycle 2'!$L$10:$L$999,0),1)),INDEX('Cycle 3'!F$10:F$999,MATCH($A681,'Cycle 3'!$L$10:$L$999,0),1)),INDEX('Cycle 4'!F$10:F$999,MATCH($A681,'Cycle 4'!$L$10:$L$999,0),1)),INDEX('Cycle 5'!F$10:F$999,MATCH($A681,'Cycle 5'!$L$10:$L$999,0),1)),INDEX('Cycle 6'!F$10:F$999,MATCH($A681,'Cycle 6'!$L$10:$L$999,0),1)),INDEX('Cycle 7'!F$10:F$999,MATCH($A681,'Cycle 7'!$L$10:$L$999,0),1)),INDEX('Cycle 8'!F$10:F$999,MATCH($A681,'Cycle 8'!$L$10:$L$999,0),1)),INDEX('Cycle 9'!F$10:F$999,MATCH($A681,'Cycle 9'!$L$10:$L$999,0),1)),INDEX('Cycle 10'!F$10:F$999,MATCH($A681,'Cycle 10'!$L$10:$L$999,0),1)),INDEX('Cycle 11'!F$10:F$999,MATCH($A681,'Cycle 11'!$L$10:$L$999,0),1)),""))</f>
        <v/>
      </c>
      <c r="H681" t="str">
        <f>IF(IFERROR(IFERROR(IFERROR(IFERROR(IFERROR(IFERROR(IFERROR(IFERROR(IFERROR(IFERROR(IFERROR(IFERROR(INDEX(Summer!G$10:G$999,MATCH($A681,Summer!$L$10:$L$999,0),1),INDEX('Cycle 1'!G$10:G$999,MATCH($A681,'Cycle 1'!$L$10:$L$999,0),1)),INDEX('Cycle 2'!G$10:G$999,MATCH($A681,'Cycle 2'!$L$10:$L$999,0),1)),INDEX('Cycle 3'!G$10:G$999,MATCH($A681,'Cycle 3'!$L$10:$L$999,0),1)),INDEX('Cycle 4'!G$10:G$999,MATCH($A681,'Cycle 4'!$L$10:$L$999,0),1)),INDEX('Cycle 5'!G$10:G$999,MATCH($A681,'Cycle 5'!$L$10:$L$999,0),1)),INDEX('Cycle 6'!G$10:G$999,MATCH($A681,'Cycle 6'!$L$10:$L$999,0),1)),INDEX('Cycle 7'!G$10:G$999,MATCH($A681,'Cycle 7'!$L$10:$L$999,0),1)),INDEX('Cycle 8'!G$10:G$999,MATCH($A681,'Cycle 8'!$L$10:$L$999,0),1)),INDEX('Cycle 9'!G$10:G$999,MATCH($A681,'Cycle 9'!$L$10:$L$999,0),1)),INDEX('Cycle 10'!G$10:G$999,MATCH($A681,'Cycle 10'!$L$10:$L$999,0),1)),INDEX('Cycle 11'!G$10:G$999,MATCH($A681,'Cycle 11'!$L$10:$L$999,0),1)),"")="","",IFERROR(IFERROR(IFERROR(IFERROR(IFERROR(IFERROR(IFERROR(IFERROR(IFERROR(IFERROR(IFERROR(IFERROR(INDEX(Summer!G$10:G$999,MATCH($A681,Summer!$L$10:$L$999,0),1),INDEX('Cycle 1'!G$10:G$999,MATCH($A681,'Cycle 1'!$L$10:$L$999,0),1)),INDEX('Cycle 2'!G$10:G$999,MATCH($A681,'Cycle 2'!$L$10:$L$999,0),1)),INDEX('Cycle 3'!G$10:G$999,MATCH($A681,'Cycle 3'!$L$10:$L$999,0),1)),INDEX('Cycle 4'!G$10:G$999,MATCH($A681,'Cycle 4'!$L$10:$L$999,0),1)),INDEX('Cycle 5'!G$10:G$999,MATCH($A681,'Cycle 5'!$L$10:$L$999,0),1)),INDEX('Cycle 6'!G$10:G$999,MATCH($A681,'Cycle 6'!$L$10:$L$999,0),1)),INDEX('Cycle 7'!G$10:G$999,MATCH($A681,'Cycle 7'!$L$10:$L$999,0),1)),INDEX('Cycle 8'!G$10:G$999,MATCH($A681,'Cycle 8'!$L$10:$L$999,0),1)),INDEX('Cycle 9'!G$10:G$999,MATCH($A681,'Cycle 9'!$L$10:$L$999,0),1)),INDEX('Cycle 10'!G$10:G$999,MATCH($A681,'Cycle 10'!$L$10:$L$999,0),1)),INDEX('Cycle 11'!G$10:G$999,MATCH($A681,'Cycle 11'!$L$10:$L$999,0),1)),""))</f>
        <v/>
      </c>
      <c r="I681">
        <f>IFERROR(IF(C681="",MAX(I$1:I680),IF(ROW(C$2)=ROW(C681),1,IF(ISERROR(VLOOKUP(C681,C$2:C680,1,FALSE)),MAX(I$1:I680)+1,MAX(I$1:I680)))),"")</f>
        <v>0</v>
      </c>
      <c r="J681" t="str">
        <f t="shared" si="76"/>
        <v/>
      </c>
      <c r="K681" t="str">
        <f t="shared" si="80"/>
        <v/>
      </c>
      <c r="L681" t="str">
        <f t="shared" si="80"/>
        <v/>
      </c>
      <c r="M681" t="str">
        <f t="shared" si="80"/>
        <v/>
      </c>
      <c r="N681" t="str">
        <f t="shared" si="80"/>
        <v/>
      </c>
      <c r="O681" t="str">
        <f t="shared" si="80"/>
        <v/>
      </c>
      <c r="P681" t="str">
        <f t="shared" si="80"/>
        <v/>
      </c>
      <c r="Q681" t="str">
        <f t="shared" si="80"/>
        <v/>
      </c>
      <c r="R681" t="str">
        <f t="shared" si="80"/>
        <v/>
      </c>
      <c r="S681" t="str">
        <f t="shared" si="80"/>
        <v/>
      </c>
      <c r="T681" t="str">
        <f t="shared" si="80"/>
        <v/>
      </c>
      <c r="U681" t="str">
        <f t="shared" si="80"/>
        <v/>
      </c>
      <c r="V681" t="str">
        <f t="shared" si="80"/>
        <v/>
      </c>
      <c r="W681" t="str">
        <f t="shared" si="77"/>
        <v/>
      </c>
      <c r="X681">
        <f>IF(OR(H681="No",H681=""),0,IF(COUNTIFS(H$2:H681,"Yes",C$2:C681,C681)&gt;1,0,COUNTIFS(H$2:H681,"Yes",C$2:C681,C681)))+IF(X680=$X$1,0,X680)</f>
        <v>0</v>
      </c>
    </row>
    <row r="682" spans="1:24" x14ac:dyDescent="0.3">
      <c r="A682">
        <f>ROWS($A$2:$A682)</f>
        <v>681</v>
      </c>
      <c r="B682" t="str">
        <f>IF(ISERROR(VLOOKUP(A682,Summer!L$11:L$500,1,FALSE)),IF(ISERROR(VLOOKUP(A682,'Cycle 1'!L$11:L$500,1,FALSE)),IF(ISERROR(VLOOKUP(A682,'Cycle 2'!L$11:L$500,1,FALSE)),IF(ISERROR(VLOOKUP(A682,'Cycle 3'!L$11:L$500,1,FALSE)),IF(ISERROR(VLOOKUP(A682,'Cycle 4'!L$11:L$500,1,FALSE)),IF(ISERROR(VLOOKUP(A682,'Cycle 5'!L$11:L$500,1,FALSE)),IF(ISERROR(VLOOKUP(A682,'Cycle 6'!L$11:L$500,1,FALSE)),IF(ISERROR(VLOOKUP(A682,'Cycle 7'!L$11:L$500,1,FALSE)),IF(ISERROR(VLOOKUP(A682,'Cycle 8'!L$11:L$500,1,FALSE)),IF(ISERROR(VLOOKUP(A682,'Cycle 9'!L$11:L$500,1,FALSE)),IF(ISERROR(VLOOKUP(A682,'Cycle 10'!L$11:L$500,1,FALSE)),IF(ISERROR(VLOOKUP(A682,'Cycle 11'!L$11:L$500,1,FALSE)),"","Cycle 11"),"Cycle 10"),"Cycle 9"),"Cycle 8"),"Cycle 7"),"Cycle 6"),"Cycle 5"),"Cycle 4"),"Cycle 3"),"Cycle 2"),"Cycle 1"),"Summer")</f>
        <v/>
      </c>
      <c r="C682" t="str">
        <f>IF(IFERROR(IFERROR(IFERROR(IFERROR(IFERROR(IFERROR(IFERROR(IFERROR(IFERROR(IFERROR(IFERROR(IFERROR(INDEX(Summer!B$10:B$999,MATCH($A682,Summer!$L$10:$L$999,0),1),INDEX('Cycle 1'!B$10:B$999,MATCH($A682,'Cycle 1'!$L$10:$L$999,0),1)),INDEX('Cycle 2'!B$10:B$999,MATCH($A682,'Cycle 2'!$L$10:$L$999,0),1)),INDEX('Cycle 3'!B$10:B$999,MATCH($A682,'Cycle 3'!$L$10:$L$999,0),1)),INDEX('Cycle 4'!B$10:B$999,MATCH($A682,'Cycle 4'!$L$10:$L$999,0),1)),INDEX('Cycle 5'!B$10:B$999,MATCH($A682,'Cycle 5'!$L$10:$L$999,0),1)),INDEX('Cycle 6'!B$10:B$999,MATCH($A682,'Cycle 6'!$L$10:$L$999,0),1)),INDEX('Cycle 7'!B$10:B$999,MATCH($A682,'Cycle 7'!$L$10:$L$999,0),1)),INDEX('Cycle 8'!B$10:B$999,MATCH($A682,'Cycle 8'!$L$10:$L$999,0),1)),INDEX('Cycle 9'!B$10:B$999,MATCH($A682,'Cycle 9'!$L$10:$L$999,0),1)),INDEX('Cycle 10'!B$10:B$999,MATCH($A682,'Cycle 10'!$L$10:$L$999,0),1)),INDEX('Cycle 11'!B$10:B$999,MATCH($A682,'Cycle 11'!$L$10:$L$999,0),1)),"")="","",IFERROR(IFERROR(IFERROR(IFERROR(IFERROR(IFERROR(IFERROR(IFERROR(IFERROR(IFERROR(IFERROR(IFERROR(INDEX(Summer!B$10:B$999,MATCH($A682,Summer!$L$10:$L$999,0),1),INDEX('Cycle 1'!B$10:B$999,MATCH($A682,'Cycle 1'!$L$10:$L$999,0),1)),INDEX('Cycle 2'!B$10:B$999,MATCH($A682,'Cycle 2'!$L$10:$L$999,0),1)),INDEX('Cycle 3'!B$10:B$999,MATCH($A682,'Cycle 3'!$L$10:$L$999,0),1)),INDEX('Cycle 4'!B$10:B$999,MATCH($A682,'Cycle 4'!$L$10:$L$999,0),1)),INDEX('Cycle 5'!B$10:B$999,MATCH($A682,'Cycle 5'!$L$10:$L$999,0),1)),INDEX('Cycle 6'!B$10:B$999,MATCH($A682,'Cycle 6'!$L$10:$L$999,0),1)),INDEX('Cycle 7'!B$10:B$999,MATCH($A682,'Cycle 7'!$L$10:$L$999,0),1)),INDEX('Cycle 8'!B$10:B$999,MATCH($A682,'Cycle 8'!$L$10:$L$999,0),1)),INDEX('Cycle 9'!B$10:B$999,MATCH($A682,'Cycle 9'!$L$10:$L$999,0),1)),INDEX('Cycle 10'!B$10:B$999,MATCH($A682,'Cycle 10'!$L$10:$L$999,0),1)),INDEX('Cycle 11'!B$10:B$999,MATCH($A682,'Cycle 11'!$L$10:$L$999,0),1)),""))</f>
        <v/>
      </c>
      <c r="D682" t="str">
        <f>IF(IFERROR(IFERROR(IFERROR(IFERROR(IFERROR(IFERROR(IFERROR(IFERROR(IFERROR(IFERROR(IFERROR(IFERROR(INDEX(Summer!C$10:C$999,MATCH($A682,Summer!$L$10:$L$999,0),1),INDEX('Cycle 1'!C$10:C$999,MATCH($A682,'Cycle 1'!$L$10:$L$999,0),1)),INDEX('Cycle 2'!C$10:C$999,MATCH($A682,'Cycle 2'!$L$10:$L$999,0),1)),INDEX('Cycle 3'!C$10:C$999,MATCH($A682,'Cycle 3'!$L$10:$L$999,0),1)),INDEX('Cycle 4'!C$10:C$999,MATCH($A682,'Cycle 4'!$L$10:$L$999,0),1)),INDEX('Cycle 5'!C$10:C$999,MATCH($A682,'Cycle 5'!$L$10:$L$999,0),1)),INDEX('Cycle 6'!C$10:C$999,MATCH($A682,'Cycle 6'!$L$10:$L$999,0),1)),INDEX('Cycle 7'!C$10:C$999,MATCH($A682,'Cycle 7'!$L$10:$L$999,0),1)),INDEX('Cycle 8'!C$10:C$999,MATCH($A682,'Cycle 8'!$L$10:$L$999,0),1)),INDEX('Cycle 9'!C$10:C$999,MATCH($A682,'Cycle 9'!$L$10:$L$999,0),1)),INDEX('Cycle 10'!C$10:C$999,MATCH($A682,'Cycle 10'!$L$10:$L$999,0),1)),INDEX('Cycle 11'!C$10:C$999,MATCH($A682,'Cycle 11'!$L$10:$L$999,0),1)),"")="","",IFERROR(IFERROR(IFERROR(IFERROR(IFERROR(IFERROR(IFERROR(IFERROR(IFERROR(IFERROR(IFERROR(IFERROR(INDEX(Summer!C$10:C$999,MATCH($A682,Summer!$L$10:$L$999,0),1),INDEX('Cycle 1'!C$10:C$999,MATCH($A682,'Cycle 1'!$L$10:$L$999,0),1)),INDEX('Cycle 2'!C$10:C$999,MATCH($A682,'Cycle 2'!$L$10:$L$999,0),1)),INDEX('Cycle 3'!C$10:C$999,MATCH($A682,'Cycle 3'!$L$10:$L$999,0),1)),INDEX('Cycle 4'!C$10:C$999,MATCH($A682,'Cycle 4'!$L$10:$L$999,0),1)),INDEX('Cycle 5'!C$10:C$999,MATCH($A682,'Cycle 5'!$L$10:$L$999,0),1)),INDEX('Cycle 6'!C$10:C$999,MATCH($A682,'Cycle 6'!$L$10:$L$999,0),1)),INDEX('Cycle 7'!C$10:C$999,MATCH($A682,'Cycle 7'!$L$10:$L$999,0),1)),INDEX('Cycle 8'!C$10:C$999,MATCH($A682,'Cycle 8'!$L$10:$L$999,0),1)),INDEX('Cycle 9'!C$10:C$999,MATCH($A682,'Cycle 9'!$L$10:$L$999,0),1)),INDEX('Cycle 10'!C$10:C$999,MATCH($A682,'Cycle 10'!$L$10:$L$999,0),1)),INDEX('Cycle 11'!C$10:C$999,MATCH($A682,'Cycle 11'!$L$10:$L$999,0),1)),""))</f>
        <v/>
      </c>
      <c r="E682" t="str">
        <f>IF(IFERROR(IFERROR(IFERROR(IFERROR(IFERROR(IFERROR(IFERROR(IFERROR(IFERROR(IFERROR(IFERROR(IFERROR(INDEX(Summer!D$10:D$999,MATCH($A682,Summer!$L$10:$L$999,0),1),INDEX('Cycle 1'!D$10:D$999,MATCH($A682,'Cycle 1'!$L$10:$L$999,0),1)),INDEX('Cycle 2'!D$10:D$999,MATCH($A682,'Cycle 2'!$L$10:$L$999,0),1)),INDEX('Cycle 3'!D$10:D$999,MATCH($A682,'Cycle 3'!$L$10:$L$999,0),1)),INDEX('Cycle 4'!D$10:D$999,MATCH($A682,'Cycle 4'!$L$10:$L$999,0),1)),INDEX('Cycle 5'!D$10:D$999,MATCH($A682,'Cycle 5'!$L$10:$L$999,0),1)),INDEX('Cycle 6'!D$10:D$999,MATCH($A682,'Cycle 6'!$L$10:$L$999,0),1)),INDEX('Cycle 7'!D$10:D$999,MATCH($A682,'Cycle 7'!$L$10:$L$999,0),1)),INDEX('Cycle 8'!D$10:D$999,MATCH($A682,'Cycle 8'!$L$10:$L$999,0),1)),INDEX('Cycle 9'!D$10:D$999,MATCH($A682,'Cycle 9'!$L$10:$L$999,0),1)),INDEX('Cycle 10'!D$10:D$999,MATCH($A682,'Cycle 10'!$L$10:$L$999,0),1)),INDEX('Cycle 11'!D$10:D$999,MATCH($A682,'Cycle 11'!$L$10:$L$999,0),1)),"")="","",IFERROR(IFERROR(IFERROR(IFERROR(IFERROR(IFERROR(IFERROR(IFERROR(IFERROR(IFERROR(IFERROR(IFERROR(INDEX(Summer!D$10:D$999,MATCH($A682,Summer!$L$10:$L$999,0),1),INDEX('Cycle 1'!D$10:D$999,MATCH($A682,'Cycle 1'!$L$10:$L$999,0),1)),INDEX('Cycle 2'!D$10:D$999,MATCH($A682,'Cycle 2'!$L$10:$L$999,0),1)),INDEX('Cycle 3'!D$10:D$999,MATCH($A682,'Cycle 3'!$L$10:$L$999,0),1)),INDEX('Cycle 4'!D$10:D$999,MATCH($A682,'Cycle 4'!$L$10:$L$999,0),1)),INDEX('Cycle 5'!D$10:D$999,MATCH($A682,'Cycle 5'!$L$10:$L$999,0),1)),INDEX('Cycle 6'!D$10:D$999,MATCH($A682,'Cycle 6'!$L$10:$L$999,0),1)),INDEX('Cycle 7'!D$10:D$999,MATCH($A682,'Cycle 7'!$L$10:$L$999,0),1)),INDEX('Cycle 8'!D$10:D$999,MATCH($A682,'Cycle 8'!$L$10:$L$999,0),1)),INDEX('Cycle 9'!D$10:D$999,MATCH($A682,'Cycle 9'!$L$10:$L$999,0),1)),INDEX('Cycle 10'!D$10:D$999,MATCH($A682,'Cycle 10'!$L$10:$L$999,0),1)),INDEX('Cycle 11'!D$10:D$999,MATCH($A682,'Cycle 11'!$L$10:$L$999,0),1)),""))</f>
        <v/>
      </c>
      <c r="F682" t="str">
        <f>IF(IFERROR(IFERROR(IFERROR(IFERROR(IFERROR(IFERROR(IFERROR(IFERROR(IFERROR(IFERROR(IFERROR(IFERROR(INDEX(Summer!E$10:E$999,MATCH($A682,Summer!$L$10:$L$999,0),1),INDEX('Cycle 1'!E$10:E$999,MATCH($A682,'Cycle 1'!$L$10:$L$999,0),1)),INDEX('Cycle 2'!E$10:E$999,MATCH($A682,'Cycle 2'!$L$10:$L$999,0),1)),INDEX('Cycle 3'!E$10:E$999,MATCH($A682,'Cycle 3'!$L$10:$L$999,0),1)),INDEX('Cycle 4'!E$10:E$999,MATCH($A682,'Cycle 4'!$L$10:$L$999,0),1)),INDEX('Cycle 5'!E$10:E$999,MATCH($A682,'Cycle 5'!$L$10:$L$999,0),1)),INDEX('Cycle 6'!E$10:E$999,MATCH($A682,'Cycle 6'!$L$10:$L$999,0),1)),INDEX('Cycle 7'!E$10:E$999,MATCH($A682,'Cycle 7'!$L$10:$L$999,0),1)),INDEX('Cycle 8'!E$10:E$999,MATCH($A682,'Cycle 8'!$L$10:$L$999,0),1)),INDEX('Cycle 9'!E$10:E$999,MATCH($A682,'Cycle 9'!$L$10:$L$999,0),1)),INDEX('Cycle 10'!E$10:E$999,MATCH($A682,'Cycle 10'!$L$10:$L$999,0),1)),INDEX('Cycle 11'!E$10:E$999,MATCH($A682,'Cycle 11'!$L$10:$L$999,0),1)),"")="","",IFERROR(IFERROR(IFERROR(IFERROR(IFERROR(IFERROR(IFERROR(IFERROR(IFERROR(IFERROR(IFERROR(IFERROR(INDEX(Summer!E$10:E$999,MATCH($A682,Summer!$L$10:$L$999,0),1),INDEX('Cycle 1'!E$10:E$999,MATCH($A682,'Cycle 1'!$L$10:$L$999,0),1)),INDEX('Cycle 2'!E$10:E$999,MATCH($A682,'Cycle 2'!$L$10:$L$999,0),1)),INDEX('Cycle 3'!E$10:E$999,MATCH($A682,'Cycle 3'!$L$10:$L$999,0),1)),INDEX('Cycle 4'!E$10:E$999,MATCH($A682,'Cycle 4'!$L$10:$L$999,0),1)),INDEX('Cycle 5'!E$10:E$999,MATCH($A682,'Cycle 5'!$L$10:$L$999,0),1)),INDEX('Cycle 6'!E$10:E$999,MATCH($A682,'Cycle 6'!$L$10:$L$999,0),1)),INDEX('Cycle 7'!E$10:E$999,MATCH($A682,'Cycle 7'!$L$10:$L$999,0),1)),INDEX('Cycle 8'!E$10:E$999,MATCH($A682,'Cycle 8'!$L$10:$L$999,0),1)),INDEX('Cycle 9'!E$10:E$999,MATCH($A682,'Cycle 9'!$L$10:$L$999,0),1)),INDEX('Cycle 10'!E$10:E$999,MATCH($A682,'Cycle 10'!$L$10:$L$999,0),1)),INDEX('Cycle 11'!E$10:E$999,MATCH($A682,'Cycle 11'!$L$10:$L$999,0),1)),""))</f>
        <v/>
      </c>
      <c r="G682" t="str">
        <f>IF(IFERROR(IFERROR(IFERROR(IFERROR(IFERROR(IFERROR(IFERROR(IFERROR(IFERROR(IFERROR(IFERROR(IFERROR(INDEX(Summer!F$10:F$999,MATCH($A682,Summer!$L$10:$L$999,0),1),INDEX('Cycle 1'!F$10:F$999,MATCH($A682,'Cycle 1'!$L$10:$L$999,0),1)),INDEX('Cycle 2'!F$10:F$999,MATCH($A682,'Cycle 2'!$L$10:$L$999,0),1)),INDEX('Cycle 3'!F$10:F$999,MATCH($A682,'Cycle 3'!$L$10:$L$999,0),1)),INDEX('Cycle 4'!F$10:F$999,MATCH($A682,'Cycle 4'!$L$10:$L$999,0),1)),INDEX('Cycle 5'!F$10:F$999,MATCH($A682,'Cycle 5'!$L$10:$L$999,0),1)),INDEX('Cycle 6'!F$10:F$999,MATCH($A682,'Cycle 6'!$L$10:$L$999,0),1)),INDEX('Cycle 7'!F$10:F$999,MATCH($A682,'Cycle 7'!$L$10:$L$999,0),1)),INDEX('Cycle 8'!F$10:F$999,MATCH($A682,'Cycle 8'!$L$10:$L$999,0),1)),INDEX('Cycle 9'!F$10:F$999,MATCH($A682,'Cycle 9'!$L$10:$L$999,0),1)),INDEX('Cycle 10'!F$10:F$999,MATCH($A682,'Cycle 10'!$L$10:$L$999,0),1)),INDEX('Cycle 11'!F$10:F$999,MATCH($A682,'Cycle 11'!$L$10:$L$999,0),1)),"")="","",IFERROR(IFERROR(IFERROR(IFERROR(IFERROR(IFERROR(IFERROR(IFERROR(IFERROR(IFERROR(IFERROR(IFERROR(INDEX(Summer!F$10:F$999,MATCH($A682,Summer!$L$10:$L$999,0),1),INDEX('Cycle 1'!F$10:F$999,MATCH($A682,'Cycle 1'!$L$10:$L$999,0),1)),INDEX('Cycle 2'!F$10:F$999,MATCH($A682,'Cycle 2'!$L$10:$L$999,0),1)),INDEX('Cycle 3'!F$10:F$999,MATCH($A682,'Cycle 3'!$L$10:$L$999,0),1)),INDEX('Cycle 4'!F$10:F$999,MATCH($A682,'Cycle 4'!$L$10:$L$999,0),1)),INDEX('Cycle 5'!F$10:F$999,MATCH($A682,'Cycle 5'!$L$10:$L$999,0),1)),INDEX('Cycle 6'!F$10:F$999,MATCH($A682,'Cycle 6'!$L$10:$L$999,0),1)),INDEX('Cycle 7'!F$10:F$999,MATCH($A682,'Cycle 7'!$L$10:$L$999,0),1)),INDEX('Cycle 8'!F$10:F$999,MATCH($A682,'Cycle 8'!$L$10:$L$999,0),1)),INDEX('Cycle 9'!F$10:F$999,MATCH($A682,'Cycle 9'!$L$10:$L$999,0),1)),INDEX('Cycle 10'!F$10:F$999,MATCH($A682,'Cycle 10'!$L$10:$L$999,0),1)),INDEX('Cycle 11'!F$10:F$999,MATCH($A682,'Cycle 11'!$L$10:$L$999,0),1)),""))</f>
        <v/>
      </c>
      <c r="H682" t="str">
        <f>IF(IFERROR(IFERROR(IFERROR(IFERROR(IFERROR(IFERROR(IFERROR(IFERROR(IFERROR(IFERROR(IFERROR(IFERROR(INDEX(Summer!G$10:G$999,MATCH($A682,Summer!$L$10:$L$999,0),1),INDEX('Cycle 1'!G$10:G$999,MATCH($A682,'Cycle 1'!$L$10:$L$999,0),1)),INDEX('Cycle 2'!G$10:G$999,MATCH($A682,'Cycle 2'!$L$10:$L$999,0),1)),INDEX('Cycle 3'!G$10:G$999,MATCH($A682,'Cycle 3'!$L$10:$L$999,0),1)),INDEX('Cycle 4'!G$10:G$999,MATCH($A682,'Cycle 4'!$L$10:$L$999,0),1)),INDEX('Cycle 5'!G$10:G$999,MATCH($A682,'Cycle 5'!$L$10:$L$999,0),1)),INDEX('Cycle 6'!G$10:G$999,MATCH($A682,'Cycle 6'!$L$10:$L$999,0),1)),INDEX('Cycle 7'!G$10:G$999,MATCH($A682,'Cycle 7'!$L$10:$L$999,0),1)),INDEX('Cycle 8'!G$10:G$999,MATCH($A682,'Cycle 8'!$L$10:$L$999,0),1)),INDEX('Cycle 9'!G$10:G$999,MATCH($A682,'Cycle 9'!$L$10:$L$999,0),1)),INDEX('Cycle 10'!G$10:G$999,MATCH($A682,'Cycle 10'!$L$10:$L$999,0),1)),INDEX('Cycle 11'!G$10:G$999,MATCH($A682,'Cycle 11'!$L$10:$L$999,0),1)),"")="","",IFERROR(IFERROR(IFERROR(IFERROR(IFERROR(IFERROR(IFERROR(IFERROR(IFERROR(IFERROR(IFERROR(IFERROR(INDEX(Summer!G$10:G$999,MATCH($A682,Summer!$L$10:$L$999,0),1),INDEX('Cycle 1'!G$10:G$999,MATCH($A682,'Cycle 1'!$L$10:$L$999,0),1)),INDEX('Cycle 2'!G$10:G$999,MATCH($A682,'Cycle 2'!$L$10:$L$999,0),1)),INDEX('Cycle 3'!G$10:G$999,MATCH($A682,'Cycle 3'!$L$10:$L$999,0),1)),INDEX('Cycle 4'!G$10:G$999,MATCH($A682,'Cycle 4'!$L$10:$L$999,0),1)),INDEX('Cycle 5'!G$10:G$999,MATCH($A682,'Cycle 5'!$L$10:$L$999,0),1)),INDEX('Cycle 6'!G$10:G$999,MATCH($A682,'Cycle 6'!$L$10:$L$999,0),1)),INDEX('Cycle 7'!G$10:G$999,MATCH($A682,'Cycle 7'!$L$10:$L$999,0),1)),INDEX('Cycle 8'!G$10:G$999,MATCH($A682,'Cycle 8'!$L$10:$L$999,0),1)),INDEX('Cycle 9'!G$10:G$999,MATCH($A682,'Cycle 9'!$L$10:$L$999,0),1)),INDEX('Cycle 10'!G$10:G$999,MATCH($A682,'Cycle 10'!$L$10:$L$999,0),1)),INDEX('Cycle 11'!G$10:G$999,MATCH($A682,'Cycle 11'!$L$10:$L$999,0),1)),""))</f>
        <v/>
      </c>
      <c r="I682">
        <f>IFERROR(IF(C682="",MAX(I$1:I681),IF(ROW(C$2)=ROW(C682),1,IF(ISERROR(VLOOKUP(C682,C$2:C681,1,FALSE)),MAX(I$1:I681)+1,MAX(I$1:I681)))),"")</f>
        <v>0</v>
      </c>
      <c r="J682" t="str">
        <f t="shared" si="76"/>
        <v/>
      </c>
      <c r="K682" t="str">
        <f t="shared" si="80"/>
        <v/>
      </c>
      <c r="L682" t="str">
        <f t="shared" si="80"/>
        <v/>
      </c>
      <c r="M682" t="str">
        <f t="shared" si="80"/>
        <v/>
      </c>
      <c r="N682" t="str">
        <f t="shared" si="80"/>
        <v/>
      </c>
      <c r="O682" t="str">
        <f t="shared" si="80"/>
        <v/>
      </c>
      <c r="P682" t="str">
        <f t="shared" si="80"/>
        <v/>
      </c>
      <c r="Q682" t="str">
        <f t="shared" si="80"/>
        <v/>
      </c>
      <c r="R682" t="str">
        <f t="shared" si="80"/>
        <v/>
      </c>
      <c r="S682" t="str">
        <f t="shared" si="80"/>
        <v/>
      </c>
      <c r="T682" t="str">
        <f t="shared" si="80"/>
        <v/>
      </c>
      <c r="U682" t="str">
        <f t="shared" si="80"/>
        <v/>
      </c>
      <c r="V682" t="str">
        <f t="shared" si="80"/>
        <v/>
      </c>
      <c r="W682" t="str">
        <f t="shared" si="77"/>
        <v/>
      </c>
      <c r="X682">
        <f>IF(OR(H682="No",H682=""),0,IF(COUNTIFS(H$2:H682,"Yes",C$2:C682,C682)&gt;1,0,COUNTIFS(H$2:H682,"Yes",C$2:C682,C682)))+IF(X681=$X$1,0,X681)</f>
        <v>0</v>
      </c>
    </row>
    <row r="683" spans="1:24" x14ac:dyDescent="0.3">
      <c r="A683">
        <f>ROWS($A$2:$A683)</f>
        <v>682</v>
      </c>
      <c r="B683" t="str">
        <f>IF(ISERROR(VLOOKUP(A683,Summer!L$11:L$500,1,FALSE)),IF(ISERROR(VLOOKUP(A683,'Cycle 1'!L$11:L$500,1,FALSE)),IF(ISERROR(VLOOKUP(A683,'Cycle 2'!L$11:L$500,1,FALSE)),IF(ISERROR(VLOOKUP(A683,'Cycle 3'!L$11:L$500,1,FALSE)),IF(ISERROR(VLOOKUP(A683,'Cycle 4'!L$11:L$500,1,FALSE)),IF(ISERROR(VLOOKUP(A683,'Cycle 5'!L$11:L$500,1,FALSE)),IF(ISERROR(VLOOKUP(A683,'Cycle 6'!L$11:L$500,1,FALSE)),IF(ISERROR(VLOOKUP(A683,'Cycle 7'!L$11:L$500,1,FALSE)),IF(ISERROR(VLOOKUP(A683,'Cycle 8'!L$11:L$500,1,FALSE)),IF(ISERROR(VLOOKUP(A683,'Cycle 9'!L$11:L$500,1,FALSE)),IF(ISERROR(VLOOKUP(A683,'Cycle 10'!L$11:L$500,1,FALSE)),IF(ISERROR(VLOOKUP(A683,'Cycle 11'!L$11:L$500,1,FALSE)),"","Cycle 11"),"Cycle 10"),"Cycle 9"),"Cycle 8"),"Cycle 7"),"Cycle 6"),"Cycle 5"),"Cycle 4"),"Cycle 3"),"Cycle 2"),"Cycle 1"),"Summer")</f>
        <v/>
      </c>
      <c r="C683" t="str">
        <f>IF(IFERROR(IFERROR(IFERROR(IFERROR(IFERROR(IFERROR(IFERROR(IFERROR(IFERROR(IFERROR(IFERROR(IFERROR(INDEX(Summer!B$10:B$999,MATCH($A683,Summer!$L$10:$L$999,0),1),INDEX('Cycle 1'!B$10:B$999,MATCH($A683,'Cycle 1'!$L$10:$L$999,0),1)),INDEX('Cycle 2'!B$10:B$999,MATCH($A683,'Cycle 2'!$L$10:$L$999,0),1)),INDEX('Cycle 3'!B$10:B$999,MATCH($A683,'Cycle 3'!$L$10:$L$999,0),1)),INDEX('Cycle 4'!B$10:B$999,MATCH($A683,'Cycle 4'!$L$10:$L$999,0),1)),INDEX('Cycle 5'!B$10:B$999,MATCH($A683,'Cycle 5'!$L$10:$L$999,0),1)),INDEX('Cycle 6'!B$10:B$999,MATCH($A683,'Cycle 6'!$L$10:$L$999,0),1)),INDEX('Cycle 7'!B$10:B$999,MATCH($A683,'Cycle 7'!$L$10:$L$999,0),1)),INDEX('Cycle 8'!B$10:B$999,MATCH($A683,'Cycle 8'!$L$10:$L$999,0),1)),INDEX('Cycle 9'!B$10:B$999,MATCH($A683,'Cycle 9'!$L$10:$L$999,0),1)),INDEX('Cycle 10'!B$10:B$999,MATCH($A683,'Cycle 10'!$L$10:$L$999,0),1)),INDEX('Cycle 11'!B$10:B$999,MATCH($A683,'Cycle 11'!$L$10:$L$999,0),1)),"")="","",IFERROR(IFERROR(IFERROR(IFERROR(IFERROR(IFERROR(IFERROR(IFERROR(IFERROR(IFERROR(IFERROR(IFERROR(INDEX(Summer!B$10:B$999,MATCH($A683,Summer!$L$10:$L$999,0),1),INDEX('Cycle 1'!B$10:B$999,MATCH($A683,'Cycle 1'!$L$10:$L$999,0),1)),INDEX('Cycle 2'!B$10:B$999,MATCH($A683,'Cycle 2'!$L$10:$L$999,0),1)),INDEX('Cycle 3'!B$10:B$999,MATCH($A683,'Cycle 3'!$L$10:$L$999,0),1)),INDEX('Cycle 4'!B$10:B$999,MATCH($A683,'Cycle 4'!$L$10:$L$999,0),1)),INDEX('Cycle 5'!B$10:B$999,MATCH($A683,'Cycle 5'!$L$10:$L$999,0),1)),INDEX('Cycle 6'!B$10:B$999,MATCH($A683,'Cycle 6'!$L$10:$L$999,0),1)),INDEX('Cycle 7'!B$10:B$999,MATCH($A683,'Cycle 7'!$L$10:$L$999,0),1)),INDEX('Cycle 8'!B$10:B$999,MATCH($A683,'Cycle 8'!$L$10:$L$999,0),1)),INDEX('Cycle 9'!B$10:B$999,MATCH($A683,'Cycle 9'!$L$10:$L$999,0),1)),INDEX('Cycle 10'!B$10:B$999,MATCH($A683,'Cycle 10'!$L$10:$L$999,0),1)),INDEX('Cycle 11'!B$10:B$999,MATCH($A683,'Cycle 11'!$L$10:$L$999,0),1)),""))</f>
        <v/>
      </c>
      <c r="D683" t="str">
        <f>IF(IFERROR(IFERROR(IFERROR(IFERROR(IFERROR(IFERROR(IFERROR(IFERROR(IFERROR(IFERROR(IFERROR(IFERROR(INDEX(Summer!C$10:C$999,MATCH($A683,Summer!$L$10:$L$999,0),1),INDEX('Cycle 1'!C$10:C$999,MATCH($A683,'Cycle 1'!$L$10:$L$999,0),1)),INDEX('Cycle 2'!C$10:C$999,MATCH($A683,'Cycle 2'!$L$10:$L$999,0),1)),INDEX('Cycle 3'!C$10:C$999,MATCH($A683,'Cycle 3'!$L$10:$L$999,0),1)),INDEX('Cycle 4'!C$10:C$999,MATCH($A683,'Cycle 4'!$L$10:$L$999,0),1)),INDEX('Cycle 5'!C$10:C$999,MATCH($A683,'Cycle 5'!$L$10:$L$999,0),1)),INDEX('Cycle 6'!C$10:C$999,MATCH($A683,'Cycle 6'!$L$10:$L$999,0),1)),INDEX('Cycle 7'!C$10:C$999,MATCH($A683,'Cycle 7'!$L$10:$L$999,0),1)),INDEX('Cycle 8'!C$10:C$999,MATCH($A683,'Cycle 8'!$L$10:$L$999,0),1)),INDEX('Cycle 9'!C$10:C$999,MATCH($A683,'Cycle 9'!$L$10:$L$999,0),1)),INDEX('Cycle 10'!C$10:C$999,MATCH($A683,'Cycle 10'!$L$10:$L$999,0),1)),INDEX('Cycle 11'!C$10:C$999,MATCH($A683,'Cycle 11'!$L$10:$L$999,0),1)),"")="","",IFERROR(IFERROR(IFERROR(IFERROR(IFERROR(IFERROR(IFERROR(IFERROR(IFERROR(IFERROR(IFERROR(IFERROR(INDEX(Summer!C$10:C$999,MATCH($A683,Summer!$L$10:$L$999,0),1),INDEX('Cycle 1'!C$10:C$999,MATCH($A683,'Cycle 1'!$L$10:$L$999,0),1)),INDEX('Cycle 2'!C$10:C$999,MATCH($A683,'Cycle 2'!$L$10:$L$999,0),1)),INDEX('Cycle 3'!C$10:C$999,MATCH($A683,'Cycle 3'!$L$10:$L$999,0),1)),INDEX('Cycle 4'!C$10:C$999,MATCH($A683,'Cycle 4'!$L$10:$L$999,0),1)),INDEX('Cycle 5'!C$10:C$999,MATCH($A683,'Cycle 5'!$L$10:$L$999,0),1)),INDEX('Cycle 6'!C$10:C$999,MATCH($A683,'Cycle 6'!$L$10:$L$999,0),1)),INDEX('Cycle 7'!C$10:C$999,MATCH($A683,'Cycle 7'!$L$10:$L$999,0),1)),INDEX('Cycle 8'!C$10:C$999,MATCH($A683,'Cycle 8'!$L$10:$L$999,0),1)),INDEX('Cycle 9'!C$10:C$999,MATCH($A683,'Cycle 9'!$L$10:$L$999,0),1)),INDEX('Cycle 10'!C$10:C$999,MATCH($A683,'Cycle 10'!$L$10:$L$999,0),1)),INDEX('Cycle 11'!C$10:C$999,MATCH($A683,'Cycle 11'!$L$10:$L$999,0),1)),""))</f>
        <v/>
      </c>
      <c r="E683" t="str">
        <f>IF(IFERROR(IFERROR(IFERROR(IFERROR(IFERROR(IFERROR(IFERROR(IFERROR(IFERROR(IFERROR(IFERROR(IFERROR(INDEX(Summer!D$10:D$999,MATCH($A683,Summer!$L$10:$L$999,0),1),INDEX('Cycle 1'!D$10:D$999,MATCH($A683,'Cycle 1'!$L$10:$L$999,0),1)),INDEX('Cycle 2'!D$10:D$999,MATCH($A683,'Cycle 2'!$L$10:$L$999,0),1)),INDEX('Cycle 3'!D$10:D$999,MATCH($A683,'Cycle 3'!$L$10:$L$999,0),1)),INDEX('Cycle 4'!D$10:D$999,MATCH($A683,'Cycle 4'!$L$10:$L$999,0),1)),INDEX('Cycle 5'!D$10:D$999,MATCH($A683,'Cycle 5'!$L$10:$L$999,0),1)),INDEX('Cycle 6'!D$10:D$999,MATCH($A683,'Cycle 6'!$L$10:$L$999,0),1)),INDEX('Cycle 7'!D$10:D$999,MATCH($A683,'Cycle 7'!$L$10:$L$999,0),1)),INDEX('Cycle 8'!D$10:D$999,MATCH($A683,'Cycle 8'!$L$10:$L$999,0),1)),INDEX('Cycle 9'!D$10:D$999,MATCH($A683,'Cycle 9'!$L$10:$L$999,0),1)),INDEX('Cycle 10'!D$10:D$999,MATCH($A683,'Cycle 10'!$L$10:$L$999,0),1)),INDEX('Cycle 11'!D$10:D$999,MATCH($A683,'Cycle 11'!$L$10:$L$999,0),1)),"")="","",IFERROR(IFERROR(IFERROR(IFERROR(IFERROR(IFERROR(IFERROR(IFERROR(IFERROR(IFERROR(IFERROR(IFERROR(INDEX(Summer!D$10:D$999,MATCH($A683,Summer!$L$10:$L$999,0),1),INDEX('Cycle 1'!D$10:D$999,MATCH($A683,'Cycle 1'!$L$10:$L$999,0),1)),INDEX('Cycle 2'!D$10:D$999,MATCH($A683,'Cycle 2'!$L$10:$L$999,0),1)),INDEX('Cycle 3'!D$10:D$999,MATCH($A683,'Cycle 3'!$L$10:$L$999,0),1)),INDEX('Cycle 4'!D$10:D$999,MATCH($A683,'Cycle 4'!$L$10:$L$999,0),1)),INDEX('Cycle 5'!D$10:D$999,MATCH($A683,'Cycle 5'!$L$10:$L$999,0),1)),INDEX('Cycle 6'!D$10:D$999,MATCH($A683,'Cycle 6'!$L$10:$L$999,0),1)),INDEX('Cycle 7'!D$10:D$999,MATCH($A683,'Cycle 7'!$L$10:$L$999,0),1)),INDEX('Cycle 8'!D$10:D$999,MATCH($A683,'Cycle 8'!$L$10:$L$999,0),1)),INDEX('Cycle 9'!D$10:D$999,MATCH($A683,'Cycle 9'!$L$10:$L$999,0),1)),INDEX('Cycle 10'!D$10:D$999,MATCH($A683,'Cycle 10'!$L$10:$L$999,0),1)),INDEX('Cycle 11'!D$10:D$999,MATCH($A683,'Cycle 11'!$L$10:$L$999,0),1)),""))</f>
        <v/>
      </c>
      <c r="F683" t="str">
        <f>IF(IFERROR(IFERROR(IFERROR(IFERROR(IFERROR(IFERROR(IFERROR(IFERROR(IFERROR(IFERROR(IFERROR(IFERROR(INDEX(Summer!E$10:E$999,MATCH($A683,Summer!$L$10:$L$999,0),1),INDEX('Cycle 1'!E$10:E$999,MATCH($A683,'Cycle 1'!$L$10:$L$999,0),1)),INDEX('Cycle 2'!E$10:E$999,MATCH($A683,'Cycle 2'!$L$10:$L$999,0),1)),INDEX('Cycle 3'!E$10:E$999,MATCH($A683,'Cycle 3'!$L$10:$L$999,0),1)),INDEX('Cycle 4'!E$10:E$999,MATCH($A683,'Cycle 4'!$L$10:$L$999,0),1)),INDEX('Cycle 5'!E$10:E$999,MATCH($A683,'Cycle 5'!$L$10:$L$999,0),1)),INDEX('Cycle 6'!E$10:E$999,MATCH($A683,'Cycle 6'!$L$10:$L$999,0),1)),INDEX('Cycle 7'!E$10:E$999,MATCH($A683,'Cycle 7'!$L$10:$L$999,0),1)),INDEX('Cycle 8'!E$10:E$999,MATCH($A683,'Cycle 8'!$L$10:$L$999,0),1)),INDEX('Cycle 9'!E$10:E$999,MATCH($A683,'Cycle 9'!$L$10:$L$999,0),1)),INDEX('Cycle 10'!E$10:E$999,MATCH($A683,'Cycle 10'!$L$10:$L$999,0),1)),INDEX('Cycle 11'!E$10:E$999,MATCH($A683,'Cycle 11'!$L$10:$L$999,0),1)),"")="","",IFERROR(IFERROR(IFERROR(IFERROR(IFERROR(IFERROR(IFERROR(IFERROR(IFERROR(IFERROR(IFERROR(IFERROR(INDEX(Summer!E$10:E$999,MATCH($A683,Summer!$L$10:$L$999,0),1),INDEX('Cycle 1'!E$10:E$999,MATCH($A683,'Cycle 1'!$L$10:$L$999,0),1)),INDEX('Cycle 2'!E$10:E$999,MATCH($A683,'Cycle 2'!$L$10:$L$999,0),1)),INDEX('Cycle 3'!E$10:E$999,MATCH($A683,'Cycle 3'!$L$10:$L$999,0),1)),INDEX('Cycle 4'!E$10:E$999,MATCH($A683,'Cycle 4'!$L$10:$L$999,0),1)),INDEX('Cycle 5'!E$10:E$999,MATCH($A683,'Cycle 5'!$L$10:$L$999,0),1)),INDEX('Cycle 6'!E$10:E$999,MATCH($A683,'Cycle 6'!$L$10:$L$999,0),1)),INDEX('Cycle 7'!E$10:E$999,MATCH($A683,'Cycle 7'!$L$10:$L$999,0),1)),INDEX('Cycle 8'!E$10:E$999,MATCH($A683,'Cycle 8'!$L$10:$L$999,0),1)),INDEX('Cycle 9'!E$10:E$999,MATCH($A683,'Cycle 9'!$L$10:$L$999,0),1)),INDEX('Cycle 10'!E$10:E$999,MATCH($A683,'Cycle 10'!$L$10:$L$999,0),1)),INDEX('Cycle 11'!E$10:E$999,MATCH($A683,'Cycle 11'!$L$10:$L$999,0),1)),""))</f>
        <v/>
      </c>
      <c r="G683" t="str">
        <f>IF(IFERROR(IFERROR(IFERROR(IFERROR(IFERROR(IFERROR(IFERROR(IFERROR(IFERROR(IFERROR(IFERROR(IFERROR(INDEX(Summer!F$10:F$999,MATCH($A683,Summer!$L$10:$L$999,0),1),INDEX('Cycle 1'!F$10:F$999,MATCH($A683,'Cycle 1'!$L$10:$L$999,0),1)),INDEX('Cycle 2'!F$10:F$999,MATCH($A683,'Cycle 2'!$L$10:$L$999,0),1)),INDEX('Cycle 3'!F$10:F$999,MATCH($A683,'Cycle 3'!$L$10:$L$999,0),1)),INDEX('Cycle 4'!F$10:F$999,MATCH($A683,'Cycle 4'!$L$10:$L$999,0),1)),INDEX('Cycle 5'!F$10:F$999,MATCH($A683,'Cycle 5'!$L$10:$L$999,0),1)),INDEX('Cycle 6'!F$10:F$999,MATCH($A683,'Cycle 6'!$L$10:$L$999,0),1)),INDEX('Cycle 7'!F$10:F$999,MATCH($A683,'Cycle 7'!$L$10:$L$999,0),1)),INDEX('Cycle 8'!F$10:F$999,MATCH($A683,'Cycle 8'!$L$10:$L$999,0),1)),INDEX('Cycle 9'!F$10:F$999,MATCH($A683,'Cycle 9'!$L$10:$L$999,0),1)),INDEX('Cycle 10'!F$10:F$999,MATCH($A683,'Cycle 10'!$L$10:$L$999,0),1)),INDEX('Cycle 11'!F$10:F$999,MATCH($A683,'Cycle 11'!$L$10:$L$999,0),1)),"")="","",IFERROR(IFERROR(IFERROR(IFERROR(IFERROR(IFERROR(IFERROR(IFERROR(IFERROR(IFERROR(IFERROR(IFERROR(INDEX(Summer!F$10:F$999,MATCH($A683,Summer!$L$10:$L$999,0),1),INDEX('Cycle 1'!F$10:F$999,MATCH($A683,'Cycle 1'!$L$10:$L$999,0),1)),INDEX('Cycle 2'!F$10:F$999,MATCH($A683,'Cycle 2'!$L$10:$L$999,0),1)),INDEX('Cycle 3'!F$10:F$999,MATCH($A683,'Cycle 3'!$L$10:$L$999,0),1)),INDEX('Cycle 4'!F$10:F$999,MATCH($A683,'Cycle 4'!$L$10:$L$999,0),1)),INDEX('Cycle 5'!F$10:F$999,MATCH($A683,'Cycle 5'!$L$10:$L$999,0),1)),INDEX('Cycle 6'!F$10:F$999,MATCH($A683,'Cycle 6'!$L$10:$L$999,0),1)),INDEX('Cycle 7'!F$10:F$999,MATCH($A683,'Cycle 7'!$L$10:$L$999,0),1)),INDEX('Cycle 8'!F$10:F$999,MATCH($A683,'Cycle 8'!$L$10:$L$999,0),1)),INDEX('Cycle 9'!F$10:F$999,MATCH($A683,'Cycle 9'!$L$10:$L$999,0),1)),INDEX('Cycle 10'!F$10:F$999,MATCH($A683,'Cycle 10'!$L$10:$L$999,0),1)),INDEX('Cycle 11'!F$10:F$999,MATCH($A683,'Cycle 11'!$L$10:$L$999,0),1)),""))</f>
        <v/>
      </c>
      <c r="H683" t="str">
        <f>IF(IFERROR(IFERROR(IFERROR(IFERROR(IFERROR(IFERROR(IFERROR(IFERROR(IFERROR(IFERROR(IFERROR(IFERROR(INDEX(Summer!G$10:G$999,MATCH($A683,Summer!$L$10:$L$999,0),1),INDEX('Cycle 1'!G$10:G$999,MATCH($A683,'Cycle 1'!$L$10:$L$999,0),1)),INDEX('Cycle 2'!G$10:G$999,MATCH($A683,'Cycle 2'!$L$10:$L$999,0),1)),INDEX('Cycle 3'!G$10:G$999,MATCH($A683,'Cycle 3'!$L$10:$L$999,0),1)),INDEX('Cycle 4'!G$10:G$999,MATCH($A683,'Cycle 4'!$L$10:$L$999,0),1)),INDEX('Cycle 5'!G$10:G$999,MATCH($A683,'Cycle 5'!$L$10:$L$999,0),1)),INDEX('Cycle 6'!G$10:G$999,MATCH($A683,'Cycle 6'!$L$10:$L$999,0),1)),INDEX('Cycle 7'!G$10:G$999,MATCH($A683,'Cycle 7'!$L$10:$L$999,0),1)),INDEX('Cycle 8'!G$10:G$999,MATCH($A683,'Cycle 8'!$L$10:$L$999,0),1)),INDEX('Cycle 9'!G$10:G$999,MATCH($A683,'Cycle 9'!$L$10:$L$999,0),1)),INDEX('Cycle 10'!G$10:G$999,MATCH($A683,'Cycle 10'!$L$10:$L$999,0),1)),INDEX('Cycle 11'!G$10:G$999,MATCH($A683,'Cycle 11'!$L$10:$L$999,0),1)),"")="","",IFERROR(IFERROR(IFERROR(IFERROR(IFERROR(IFERROR(IFERROR(IFERROR(IFERROR(IFERROR(IFERROR(IFERROR(INDEX(Summer!G$10:G$999,MATCH($A683,Summer!$L$10:$L$999,0),1),INDEX('Cycle 1'!G$10:G$999,MATCH($A683,'Cycle 1'!$L$10:$L$999,0),1)),INDEX('Cycle 2'!G$10:G$999,MATCH($A683,'Cycle 2'!$L$10:$L$999,0),1)),INDEX('Cycle 3'!G$10:G$999,MATCH($A683,'Cycle 3'!$L$10:$L$999,0),1)),INDEX('Cycle 4'!G$10:G$999,MATCH($A683,'Cycle 4'!$L$10:$L$999,0),1)),INDEX('Cycle 5'!G$10:G$999,MATCH($A683,'Cycle 5'!$L$10:$L$999,0),1)),INDEX('Cycle 6'!G$10:G$999,MATCH($A683,'Cycle 6'!$L$10:$L$999,0),1)),INDEX('Cycle 7'!G$10:G$999,MATCH($A683,'Cycle 7'!$L$10:$L$999,0),1)),INDEX('Cycle 8'!G$10:G$999,MATCH($A683,'Cycle 8'!$L$10:$L$999,0),1)),INDEX('Cycle 9'!G$10:G$999,MATCH($A683,'Cycle 9'!$L$10:$L$999,0),1)),INDEX('Cycle 10'!G$10:G$999,MATCH($A683,'Cycle 10'!$L$10:$L$999,0),1)),INDEX('Cycle 11'!G$10:G$999,MATCH($A683,'Cycle 11'!$L$10:$L$999,0),1)),""))</f>
        <v/>
      </c>
      <c r="I683">
        <f>IFERROR(IF(C683="",MAX(I$1:I682),IF(ROW(C$2)=ROW(C683),1,IF(ISERROR(VLOOKUP(C683,C$2:C682,1,FALSE)),MAX(I$1:I682)+1,MAX(I$1:I682)))),"")</f>
        <v>0</v>
      </c>
      <c r="J683" t="str">
        <f t="shared" si="76"/>
        <v/>
      </c>
      <c r="K683" t="str">
        <f t="shared" si="80"/>
        <v/>
      </c>
      <c r="L683" t="str">
        <f t="shared" si="80"/>
        <v/>
      </c>
      <c r="M683" t="str">
        <f t="shared" si="80"/>
        <v/>
      </c>
      <c r="N683" t="str">
        <f t="shared" si="80"/>
        <v/>
      </c>
      <c r="O683" t="str">
        <f t="shared" si="80"/>
        <v/>
      </c>
      <c r="P683" t="str">
        <f t="shared" si="80"/>
        <v/>
      </c>
      <c r="Q683" t="str">
        <f t="shared" si="80"/>
        <v/>
      </c>
      <c r="R683" t="str">
        <f t="shared" si="80"/>
        <v/>
      </c>
      <c r="S683" t="str">
        <f t="shared" si="80"/>
        <v/>
      </c>
      <c r="T683" t="str">
        <f t="shared" si="80"/>
        <v/>
      </c>
      <c r="U683" t="str">
        <f t="shared" si="80"/>
        <v/>
      </c>
      <c r="V683" t="str">
        <f t="shared" si="80"/>
        <v/>
      </c>
      <c r="W683" t="str">
        <f t="shared" si="77"/>
        <v/>
      </c>
      <c r="X683">
        <f>IF(OR(H683="No",H683=""),0,IF(COUNTIFS(H$2:H683,"Yes",C$2:C683,C683)&gt;1,0,COUNTIFS(H$2:H683,"Yes",C$2:C683,C683)))+IF(X682=$X$1,0,X682)</f>
        <v>0</v>
      </c>
    </row>
    <row r="684" spans="1:24" x14ac:dyDescent="0.3">
      <c r="A684">
        <f>ROWS($A$2:$A684)</f>
        <v>683</v>
      </c>
      <c r="B684" t="str">
        <f>IF(ISERROR(VLOOKUP(A684,Summer!L$11:L$500,1,FALSE)),IF(ISERROR(VLOOKUP(A684,'Cycle 1'!L$11:L$500,1,FALSE)),IF(ISERROR(VLOOKUP(A684,'Cycle 2'!L$11:L$500,1,FALSE)),IF(ISERROR(VLOOKUP(A684,'Cycle 3'!L$11:L$500,1,FALSE)),IF(ISERROR(VLOOKUP(A684,'Cycle 4'!L$11:L$500,1,FALSE)),IF(ISERROR(VLOOKUP(A684,'Cycle 5'!L$11:L$500,1,FALSE)),IF(ISERROR(VLOOKUP(A684,'Cycle 6'!L$11:L$500,1,FALSE)),IF(ISERROR(VLOOKUP(A684,'Cycle 7'!L$11:L$500,1,FALSE)),IF(ISERROR(VLOOKUP(A684,'Cycle 8'!L$11:L$500,1,FALSE)),IF(ISERROR(VLOOKUP(A684,'Cycle 9'!L$11:L$500,1,FALSE)),IF(ISERROR(VLOOKUP(A684,'Cycle 10'!L$11:L$500,1,FALSE)),IF(ISERROR(VLOOKUP(A684,'Cycle 11'!L$11:L$500,1,FALSE)),"","Cycle 11"),"Cycle 10"),"Cycle 9"),"Cycle 8"),"Cycle 7"),"Cycle 6"),"Cycle 5"),"Cycle 4"),"Cycle 3"),"Cycle 2"),"Cycle 1"),"Summer")</f>
        <v/>
      </c>
      <c r="C684" t="str">
        <f>IF(IFERROR(IFERROR(IFERROR(IFERROR(IFERROR(IFERROR(IFERROR(IFERROR(IFERROR(IFERROR(IFERROR(IFERROR(INDEX(Summer!B$10:B$999,MATCH($A684,Summer!$L$10:$L$999,0),1),INDEX('Cycle 1'!B$10:B$999,MATCH($A684,'Cycle 1'!$L$10:$L$999,0),1)),INDEX('Cycle 2'!B$10:B$999,MATCH($A684,'Cycle 2'!$L$10:$L$999,0),1)),INDEX('Cycle 3'!B$10:B$999,MATCH($A684,'Cycle 3'!$L$10:$L$999,0),1)),INDEX('Cycle 4'!B$10:B$999,MATCH($A684,'Cycle 4'!$L$10:$L$999,0),1)),INDEX('Cycle 5'!B$10:B$999,MATCH($A684,'Cycle 5'!$L$10:$L$999,0),1)),INDEX('Cycle 6'!B$10:B$999,MATCH($A684,'Cycle 6'!$L$10:$L$999,0),1)),INDEX('Cycle 7'!B$10:B$999,MATCH($A684,'Cycle 7'!$L$10:$L$999,0),1)),INDEX('Cycle 8'!B$10:B$999,MATCH($A684,'Cycle 8'!$L$10:$L$999,0),1)),INDEX('Cycle 9'!B$10:B$999,MATCH($A684,'Cycle 9'!$L$10:$L$999,0),1)),INDEX('Cycle 10'!B$10:B$999,MATCH($A684,'Cycle 10'!$L$10:$L$999,0),1)),INDEX('Cycle 11'!B$10:B$999,MATCH($A684,'Cycle 11'!$L$10:$L$999,0),1)),"")="","",IFERROR(IFERROR(IFERROR(IFERROR(IFERROR(IFERROR(IFERROR(IFERROR(IFERROR(IFERROR(IFERROR(IFERROR(INDEX(Summer!B$10:B$999,MATCH($A684,Summer!$L$10:$L$999,0),1),INDEX('Cycle 1'!B$10:B$999,MATCH($A684,'Cycle 1'!$L$10:$L$999,0),1)),INDEX('Cycle 2'!B$10:B$999,MATCH($A684,'Cycle 2'!$L$10:$L$999,0),1)),INDEX('Cycle 3'!B$10:B$999,MATCH($A684,'Cycle 3'!$L$10:$L$999,0),1)),INDEX('Cycle 4'!B$10:B$999,MATCH($A684,'Cycle 4'!$L$10:$L$999,0),1)),INDEX('Cycle 5'!B$10:B$999,MATCH($A684,'Cycle 5'!$L$10:$L$999,0),1)),INDEX('Cycle 6'!B$10:B$999,MATCH($A684,'Cycle 6'!$L$10:$L$999,0),1)),INDEX('Cycle 7'!B$10:B$999,MATCH($A684,'Cycle 7'!$L$10:$L$999,0),1)),INDEX('Cycle 8'!B$10:B$999,MATCH($A684,'Cycle 8'!$L$10:$L$999,0),1)),INDEX('Cycle 9'!B$10:B$999,MATCH($A684,'Cycle 9'!$L$10:$L$999,0),1)),INDEX('Cycle 10'!B$10:B$999,MATCH($A684,'Cycle 10'!$L$10:$L$999,0),1)),INDEX('Cycle 11'!B$10:B$999,MATCH($A684,'Cycle 11'!$L$10:$L$999,0),1)),""))</f>
        <v/>
      </c>
      <c r="D684" t="str">
        <f>IF(IFERROR(IFERROR(IFERROR(IFERROR(IFERROR(IFERROR(IFERROR(IFERROR(IFERROR(IFERROR(IFERROR(IFERROR(INDEX(Summer!C$10:C$999,MATCH($A684,Summer!$L$10:$L$999,0),1),INDEX('Cycle 1'!C$10:C$999,MATCH($A684,'Cycle 1'!$L$10:$L$999,0),1)),INDEX('Cycle 2'!C$10:C$999,MATCH($A684,'Cycle 2'!$L$10:$L$999,0),1)),INDEX('Cycle 3'!C$10:C$999,MATCH($A684,'Cycle 3'!$L$10:$L$999,0),1)),INDEX('Cycle 4'!C$10:C$999,MATCH($A684,'Cycle 4'!$L$10:$L$999,0),1)),INDEX('Cycle 5'!C$10:C$999,MATCH($A684,'Cycle 5'!$L$10:$L$999,0),1)),INDEX('Cycle 6'!C$10:C$999,MATCH($A684,'Cycle 6'!$L$10:$L$999,0),1)),INDEX('Cycle 7'!C$10:C$999,MATCH($A684,'Cycle 7'!$L$10:$L$999,0),1)),INDEX('Cycle 8'!C$10:C$999,MATCH($A684,'Cycle 8'!$L$10:$L$999,0),1)),INDEX('Cycle 9'!C$10:C$999,MATCH($A684,'Cycle 9'!$L$10:$L$999,0),1)),INDEX('Cycle 10'!C$10:C$999,MATCH($A684,'Cycle 10'!$L$10:$L$999,0),1)),INDEX('Cycle 11'!C$10:C$999,MATCH($A684,'Cycle 11'!$L$10:$L$999,0),1)),"")="","",IFERROR(IFERROR(IFERROR(IFERROR(IFERROR(IFERROR(IFERROR(IFERROR(IFERROR(IFERROR(IFERROR(IFERROR(INDEX(Summer!C$10:C$999,MATCH($A684,Summer!$L$10:$L$999,0),1),INDEX('Cycle 1'!C$10:C$999,MATCH($A684,'Cycle 1'!$L$10:$L$999,0),1)),INDEX('Cycle 2'!C$10:C$999,MATCH($A684,'Cycle 2'!$L$10:$L$999,0),1)),INDEX('Cycle 3'!C$10:C$999,MATCH($A684,'Cycle 3'!$L$10:$L$999,0),1)),INDEX('Cycle 4'!C$10:C$999,MATCH($A684,'Cycle 4'!$L$10:$L$999,0),1)),INDEX('Cycle 5'!C$10:C$999,MATCH($A684,'Cycle 5'!$L$10:$L$999,0),1)),INDEX('Cycle 6'!C$10:C$999,MATCH($A684,'Cycle 6'!$L$10:$L$999,0),1)),INDEX('Cycle 7'!C$10:C$999,MATCH($A684,'Cycle 7'!$L$10:$L$999,0),1)),INDEX('Cycle 8'!C$10:C$999,MATCH($A684,'Cycle 8'!$L$10:$L$999,0),1)),INDEX('Cycle 9'!C$10:C$999,MATCH($A684,'Cycle 9'!$L$10:$L$999,0),1)),INDEX('Cycle 10'!C$10:C$999,MATCH($A684,'Cycle 10'!$L$10:$L$999,0),1)),INDEX('Cycle 11'!C$10:C$999,MATCH($A684,'Cycle 11'!$L$10:$L$999,0),1)),""))</f>
        <v/>
      </c>
      <c r="E684" t="str">
        <f>IF(IFERROR(IFERROR(IFERROR(IFERROR(IFERROR(IFERROR(IFERROR(IFERROR(IFERROR(IFERROR(IFERROR(IFERROR(INDEX(Summer!D$10:D$999,MATCH($A684,Summer!$L$10:$L$999,0),1),INDEX('Cycle 1'!D$10:D$999,MATCH($A684,'Cycle 1'!$L$10:$L$999,0),1)),INDEX('Cycle 2'!D$10:D$999,MATCH($A684,'Cycle 2'!$L$10:$L$999,0),1)),INDEX('Cycle 3'!D$10:D$999,MATCH($A684,'Cycle 3'!$L$10:$L$999,0),1)),INDEX('Cycle 4'!D$10:D$999,MATCH($A684,'Cycle 4'!$L$10:$L$999,0),1)),INDEX('Cycle 5'!D$10:D$999,MATCH($A684,'Cycle 5'!$L$10:$L$999,0),1)),INDEX('Cycle 6'!D$10:D$999,MATCH($A684,'Cycle 6'!$L$10:$L$999,0),1)),INDEX('Cycle 7'!D$10:D$999,MATCH($A684,'Cycle 7'!$L$10:$L$999,0),1)),INDEX('Cycle 8'!D$10:D$999,MATCH($A684,'Cycle 8'!$L$10:$L$999,0),1)),INDEX('Cycle 9'!D$10:D$999,MATCH($A684,'Cycle 9'!$L$10:$L$999,0),1)),INDEX('Cycle 10'!D$10:D$999,MATCH($A684,'Cycle 10'!$L$10:$L$999,0),1)),INDEX('Cycle 11'!D$10:D$999,MATCH($A684,'Cycle 11'!$L$10:$L$999,0),1)),"")="","",IFERROR(IFERROR(IFERROR(IFERROR(IFERROR(IFERROR(IFERROR(IFERROR(IFERROR(IFERROR(IFERROR(IFERROR(INDEX(Summer!D$10:D$999,MATCH($A684,Summer!$L$10:$L$999,0),1),INDEX('Cycle 1'!D$10:D$999,MATCH($A684,'Cycle 1'!$L$10:$L$999,0),1)),INDEX('Cycle 2'!D$10:D$999,MATCH($A684,'Cycle 2'!$L$10:$L$999,0),1)),INDEX('Cycle 3'!D$10:D$999,MATCH($A684,'Cycle 3'!$L$10:$L$999,0),1)),INDEX('Cycle 4'!D$10:D$999,MATCH($A684,'Cycle 4'!$L$10:$L$999,0),1)),INDEX('Cycle 5'!D$10:D$999,MATCH($A684,'Cycle 5'!$L$10:$L$999,0),1)),INDEX('Cycle 6'!D$10:D$999,MATCH($A684,'Cycle 6'!$L$10:$L$999,0),1)),INDEX('Cycle 7'!D$10:D$999,MATCH($A684,'Cycle 7'!$L$10:$L$999,0),1)),INDEX('Cycle 8'!D$10:D$999,MATCH($A684,'Cycle 8'!$L$10:$L$999,0),1)),INDEX('Cycle 9'!D$10:D$999,MATCH($A684,'Cycle 9'!$L$10:$L$999,0),1)),INDEX('Cycle 10'!D$10:D$999,MATCH($A684,'Cycle 10'!$L$10:$L$999,0),1)),INDEX('Cycle 11'!D$10:D$999,MATCH($A684,'Cycle 11'!$L$10:$L$999,0),1)),""))</f>
        <v/>
      </c>
      <c r="F684" t="str">
        <f>IF(IFERROR(IFERROR(IFERROR(IFERROR(IFERROR(IFERROR(IFERROR(IFERROR(IFERROR(IFERROR(IFERROR(IFERROR(INDEX(Summer!E$10:E$999,MATCH($A684,Summer!$L$10:$L$999,0),1),INDEX('Cycle 1'!E$10:E$999,MATCH($A684,'Cycle 1'!$L$10:$L$999,0),1)),INDEX('Cycle 2'!E$10:E$999,MATCH($A684,'Cycle 2'!$L$10:$L$999,0),1)),INDEX('Cycle 3'!E$10:E$999,MATCH($A684,'Cycle 3'!$L$10:$L$999,0),1)),INDEX('Cycle 4'!E$10:E$999,MATCH($A684,'Cycle 4'!$L$10:$L$999,0),1)),INDEX('Cycle 5'!E$10:E$999,MATCH($A684,'Cycle 5'!$L$10:$L$999,0),1)),INDEX('Cycle 6'!E$10:E$999,MATCH($A684,'Cycle 6'!$L$10:$L$999,0),1)),INDEX('Cycle 7'!E$10:E$999,MATCH($A684,'Cycle 7'!$L$10:$L$999,0),1)),INDEX('Cycle 8'!E$10:E$999,MATCH($A684,'Cycle 8'!$L$10:$L$999,0),1)),INDEX('Cycle 9'!E$10:E$999,MATCH($A684,'Cycle 9'!$L$10:$L$999,0),1)),INDEX('Cycle 10'!E$10:E$999,MATCH($A684,'Cycle 10'!$L$10:$L$999,0),1)),INDEX('Cycle 11'!E$10:E$999,MATCH($A684,'Cycle 11'!$L$10:$L$999,0),1)),"")="","",IFERROR(IFERROR(IFERROR(IFERROR(IFERROR(IFERROR(IFERROR(IFERROR(IFERROR(IFERROR(IFERROR(IFERROR(INDEX(Summer!E$10:E$999,MATCH($A684,Summer!$L$10:$L$999,0),1),INDEX('Cycle 1'!E$10:E$999,MATCH($A684,'Cycle 1'!$L$10:$L$999,0),1)),INDEX('Cycle 2'!E$10:E$999,MATCH($A684,'Cycle 2'!$L$10:$L$999,0),1)),INDEX('Cycle 3'!E$10:E$999,MATCH($A684,'Cycle 3'!$L$10:$L$999,0),1)),INDEX('Cycle 4'!E$10:E$999,MATCH($A684,'Cycle 4'!$L$10:$L$999,0),1)),INDEX('Cycle 5'!E$10:E$999,MATCH($A684,'Cycle 5'!$L$10:$L$999,0),1)),INDEX('Cycle 6'!E$10:E$999,MATCH($A684,'Cycle 6'!$L$10:$L$999,0),1)),INDEX('Cycle 7'!E$10:E$999,MATCH($A684,'Cycle 7'!$L$10:$L$999,0),1)),INDEX('Cycle 8'!E$10:E$999,MATCH($A684,'Cycle 8'!$L$10:$L$999,0),1)),INDEX('Cycle 9'!E$10:E$999,MATCH($A684,'Cycle 9'!$L$10:$L$999,0),1)),INDEX('Cycle 10'!E$10:E$999,MATCH($A684,'Cycle 10'!$L$10:$L$999,0),1)),INDEX('Cycle 11'!E$10:E$999,MATCH($A684,'Cycle 11'!$L$10:$L$999,0),1)),""))</f>
        <v/>
      </c>
      <c r="G684" t="str">
        <f>IF(IFERROR(IFERROR(IFERROR(IFERROR(IFERROR(IFERROR(IFERROR(IFERROR(IFERROR(IFERROR(IFERROR(IFERROR(INDEX(Summer!F$10:F$999,MATCH($A684,Summer!$L$10:$L$999,0),1),INDEX('Cycle 1'!F$10:F$999,MATCH($A684,'Cycle 1'!$L$10:$L$999,0),1)),INDEX('Cycle 2'!F$10:F$999,MATCH($A684,'Cycle 2'!$L$10:$L$999,0),1)),INDEX('Cycle 3'!F$10:F$999,MATCH($A684,'Cycle 3'!$L$10:$L$999,0),1)),INDEX('Cycle 4'!F$10:F$999,MATCH($A684,'Cycle 4'!$L$10:$L$999,0),1)),INDEX('Cycle 5'!F$10:F$999,MATCH($A684,'Cycle 5'!$L$10:$L$999,0),1)),INDEX('Cycle 6'!F$10:F$999,MATCH($A684,'Cycle 6'!$L$10:$L$999,0),1)),INDEX('Cycle 7'!F$10:F$999,MATCH($A684,'Cycle 7'!$L$10:$L$999,0),1)),INDEX('Cycle 8'!F$10:F$999,MATCH($A684,'Cycle 8'!$L$10:$L$999,0),1)),INDEX('Cycle 9'!F$10:F$999,MATCH($A684,'Cycle 9'!$L$10:$L$999,0),1)),INDEX('Cycle 10'!F$10:F$999,MATCH($A684,'Cycle 10'!$L$10:$L$999,0),1)),INDEX('Cycle 11'!F$10:F$999,MATCH($A684,'Cycle 11'!$L$10:$L$999,0),1)),"")="","",IFERROR(IFERROR(IFERROR(IFERROR(IFERROR(IFERROR(IFERROR(IFERROR(IFERROR(IFERROR(IFERROR(IFERROR(INDEX(Summer!F$10:F$999,MATCH($A684,Summer!$L$10:$L$999,0),1),INDEX('Cycle 1'!F$10:F$999,MATCH($A684,'Cycle 1'!$L$10:$L$999,0),1)),INDEX('Cycle 2'!F$10:F$999,MATCH($A684,'Cycle 2'!$L$10:$L$999,0),1)),INDEX('Cycle 3'!F$10:F$999,MATCH($A684,'Cycle 3'!$L$10:$L$999,0),1)),INDEX('Cycle 4'!F$10:F$999,MATCH($A684,'Cycle 4'!$L$10:$L$999,0),1)),INDEX('Cycle 5'!F$10:F$999,MATCH($A684,'Cycle 5'!$L$10:$L$999,0),1)),INDEX('Cycle 6'!F$10:F$999,MATCH($A684,'Cycle 6'!$L$10:$L$999,0),1)),INDEX('Cycle 7'!F$10:F$999,MATCH($A684,'Cycle 7'!$L$10:$L$999,0),1)),INDEX('Cycle 8'!F$10:F$999,MATCH($A684,'Cycle 8'!$L$10:$L$999,0),1)),INDEX('Cycle 9'!F$10:F$999,MATCH($A684,'Cycle 9'!$L$10:$L$999,0),1)),INDEX('Cycle 10'!F$10:F$999,MATCH($A684,'Cycle 10'!$L$10:$L$999,0),1)),INDEX('Cycle 11'!F$10:F$999,MATCH($A684,'Cycle 11'!$L$10:$L$999,0),1)),""))</f>
        <v/>
      </c>
      <c r="H684" t="str">
        <f>IF(IFERROR(IFERROR(IFERROR(IFERROR(IFERROR(IFERROR(IFERROR(IFERROR(IFERROR(IFERROR(IFERROR(IFERROR(INDEX(Summer!G$10:G$999,MATCH($A684,Summer!$L$10:$L$999,0),1),INDEX('Cycle 1'!G$10:G$999,MATCH($A684,'Cycle 1'!$L$10:$L$999,0),1)),INDEX('Cycle 2'!G$10:G$999,MATCH($A684,'Cycle 2'!$L$10:$L$999,0),1)),INDEX('Cycle 3'!G$10:G$999,MATCH($A684,'Cycle 3'!$L$10:$L$999,0),1)),INDEX('Cycle 4'!G$10:G$999,MATCH($A684,'Cycle 4'!$L$10:$L$999,0),1)),INDEX('Cycle 5'!G$10:G$999,MATCH($A684,'Cycle 5'!$L$10:$L$999,0),1)),INDEX('Cycle 6'!G$10:G$999,MATCH($A684,'Cycle 6'!$L$10:$L$999,0),1)),INDEX('Cycle 7'!G$10:G$999,MATCH($A684,'Cycle 7'!$L$10:$L$999,0),1)),INDEX('Cycle 8'!G$10:G$999,MATCH($A684,'Cycle 8'!$L$10:$L$999,0),1)),INDEX('Cycle 9'!G$10:G$999,MATCH($A684,'Cycle 9'!$L$10:$L$999,0),1)),INDEX('Cycle 10'!G$10:G$999,MATCH($A684,'Cycle 10'!$L$10:$L$999,0),1)),INDEX('Cycle 11'!G$10:G$999,MATCH($A684,'Cycle 11'!$L$10:$L$999,0),1)),"")="","",IFERROR(IFERROR(IFERROR(IFERROR(IFERROR(IFERROR(IFERROR(IFERROR(IFERROR(IFERROR(IFERROR(IFERROR(INDEX(Summer!G$10:G$999,MATCH($A684,Summer!$L$10:$L$999,0),1),INDEX('Cycle 1'!G$10:G$999,MATCH($A684,'Cycle 1'!$L$10:$L$999,0),1)),INDEX('Cycle 2'!G$10:G$999,MATCH($A684,'Cycle 2'!$L$10:$L$999,0),1)),INDEX('Cycle 3'!G$10:G$999,MATCH($A684,'Cycle 3'!$L$10:$L$999,0),1)),INDEX('Cycle 4'!G$10:G$999,MATCH($A684,'Cycle 4'!$L$10:$L$999,0),1)),INDEX('Cycle 5'!G$10:G$999,MATCH($A684,'Cycle 5'!$L$10:$L$999,0),1)),INDEX('Cycle 6'!G$10:G$999,MATCH($A684,'Cycle 6'!$L$10:$L$999,0),1)),INDEX('Cycle 7'!G$10:G$999,MATCH($A684,'Cycle 7'!$L$10:$L$999,0),1)),INDEX('Cycle 8'!G$10:G$999,MATCH($A684,'Cycle 8'!$L$10:$L$999,0),1)),INDEX('Cycle 9'!G$10:G$999,MATCH($A684,'Cycle 9'!$L$10:$L$999,0),1)),INDEX('Cycle 10'!G$10:G$999,MATCH($A684,'Cycle 10'!$L$10:$L$999,0),1)),INDEX('Cycle 11'!G$10:G$999,MATCH($A684,'Cycle 11'!$L$10:$L$999,0),1)),""))</f>
        <v/>
      </c>
      <c r="I684">
        <f>IFERROR(IF(C684="",MAX(I$1:I683),IF(ROW(C$2)=ROW(C684),1,IF(ISERROR(VLOOKUP(C684,C$2:C683,1,FALSE)),MAX(I$1:I683)+1,MAX(I$1:I683)))),"")</f>
        <v>0</v>
      </c>
      <c r="J684" t="str">
        <f t="shared" si="76"/>
        <v/>
      </c>
      <c r="K684" t="str">
        <f t="shared" si="80"/>
        <v/>
      </c>
      <c r="L684" t="str">
        <f t="shared" si="80"/>
        <v/>
      </c>
      <c r="M684" t="str">
        <f t="shared" si="80"/>
        <v/>
      </c>
      <c r="N684" t="str">
        <f t="shared" si="80"/>
        <v/>
      </c>
      <c r="O684" t="str">
        <f t="shared" si="80"/>
        <v/>
      </c>
      <c r="P684" t="str">
        <f t="shared" si="80"/>
        <v/>
      </c>
      <c r="Q684" t="str">
        <f t="shared" si="80"/>
        <v/>
      </c>
      <c r="R684" t="str">
        <f t="shared" si="80"/>
        <v/>
      </c>
      <c r="S684" t="str">
        <f t="shared" si="80"/>
        <v/>
      </c>
      <c r="T684" t="str">
        <f t="shared" si="80"/>
        <v/>
      </c>
      <c r="U684" t="str">
        <f t="shared" si="80"/>
        <v/>
      </c>
      <c r="V684" t="str">
        <f t="shared" si="80"/>
        <v/>
      </c>
      <c r="W684" t="str">
        <f t="shared" si="77"/>
        <v/>
      </c>
      <c r="X684">
        <f>IF(OR(H684="No",H684=""),0,IF(COUNTIFS(H$2:H684,"Yes",C$2:C684,C684)&gt;1,0,COUNTIFS(H$2:H684,"Yes",C$2:C684,C684)))+IF(X683=$X$1,0,X683)</f>
        <v>0</v>
      </c>
    </row>
    <row r="685" spans="1:24" x14ac:dyDescent="0.3">
      <c r="A685">
        <f>ROWS($A$2:$A685)</f>
        <v>684</v>
      </c>
      <c r="B685" t="str">
        <f>IF(ISERROR(VLOOKUP(A685,Summer!L$11:L$500,1,FALSE)),IF(ISERROR(VLOOKUP(A685,'Cycle 1'!L$11:L$500,1,FALSE)),IF(ISERROR(VLOOKUP(A685,'Cycle 2'!L$11:L$500,1,FALSE)),IF(ISERROR(VLOOKUP(A685,'Cycle 3'!L$11:L$500,1,FALSE)),IF(ISERROR(VLOOKUP(A685,'Cycle 4'!L$11:L$500,1,FALSE)),IF(ISERROR(VLOOKUP(A685,'Cycle 5'!L$11:L$500,1,FALSE)),IF(ISERROR(VLOOKUP(A685,'Cycle 6'!L$11:L$500,1,FALSE)),IF(ISERROR(VLOOKUP(A685,'Cycle 7'!L$11:L$500,1,FALSE)),IF(ISERROR(VLOOKUP(A685,'Cycle 8'!L$11:L$500,1,FALSE)),IF(ISERROR(VLOOKUP(A685,'Cycle 9'!L$11:L$500,1,FALSE)),IF(ISERROR(VLOOKUP(A685,'Cycle 10'!L$11:L$500,1,FALSE)),IF(ISERROR(VLOOKUP(A685,'Cycle 11'!L$11:L$500,1,FALSE)),"","Cycle 11"),"Cycle 10"),"Cycle 9"),"Cycle 8"),"Cycle 7"),"Cycle 6"),"Cycle 5"),"Cycle 4"),"Cycle 3"),"Cycle 2"),"Cycle 1"),"Summer")</f>
        <v/>
      </c>
      <c r="C685" t="str">
        <f>IF(IFERROR(IFERROR(IFERROR(IFERROR(IFERROR(IFERROR(IFERROR(IFERROR(IFERROR(IFERROR(IFERROR(IFERROR(INDEX(Summer!B$10:B$999,MATCH($A685,Summer!$L$10:$L$999,0),1),INDEX('Cycle 1'!B$10:B$999,MATCH($A685,'Cycle 1'!$L$10:$L$999,0),1)),INDEX('Cycle 2'!B$10:B$999,MATCH($A685,'Cycle 2'!$L$10:$L$999,0),1)),INDEX('Cycle 3'!B$10:B$999,MATCH($A685,'Cycle 3'!$L$10:$L$999,0),1)),INDEX('Cycle 4'!B$10:B$999,MATCH($A685,'Cycle 4'!$L$10:$L$999,0),1)),INDEX('Cycle 5'!B$10:B$999,MATCH($A685,'Cycle 5'!$L$10:$L$999,0),1)),INDEX('Cycle 6'!B$10:B$999,MATCH($A685,'Cycle 6'!$L$10:$L$999,0),1)),INDEX('Cycle 7'!B$10:B$999,MATCH($A685,'Cycle 7'!$L$10:$L$999,0),1)),INDEX('Cycle 8'!B$10:B$999,MATCH($A685,'Cycle 8'!$L$10:$L$999,0),1)),INDEX('Cycle 9'!B$10:B$999,MATCH($A685,'Cycle 9'!$L$10:$L$999,0),1)),INDEX('Cycle 10'!B$10:B$999,MATCH($A685,'Cycle 10'!$L$10:$L$999,0),1)),INDEX('Cycle 11'!B$10:B$999,MATCH($A685,'Cycle 11'!$L$10:$L$999,0),1)),"")="","",IFERROR(IFERROR(IFERROR(IFERROR(IFERROR(IFERROR(IFERROR(IFERROR(IFERROR(IFERROR(IFERROR(IFERROR(INDEX(Summer!B$10:B$999,MATCH($A685,Summer!$L$10:$L$999,0),1),INDEX('Cycle 1'!B$10:B$999,MATCH($A685,'Cycle 1'!$L$10:$L$999,0),1)),INDEX('Cycle 2'!B$10:B$999,MATCH($A685,'Cycle 2'!$L$10:$L$999,0),1)),INDEX('Cycle 3'!B$10:B$999,MATCH($A685,'Cycle 3'!$L$10:$L$999,0),1)),INDEX('Cycle 4'!B$10:B$999,MATCH($A685,'Cycle 4'!$L$10:$L$999,0),1)),INDEX('Cycle 5'!B$10:B$999,MATCH($A685,'Cycle 5'!$L$10:$L$999,0),1)),INDEX('Cycle 6'!B$10:B$999,MATCH($A685,'Cycle 6'!$L$10:$L$999,0),1)),INDEX('Cycle 7'!B$10:B$999,MATCH($A685,'Cycle 7'!$L$10:$L$999,0),1)),INDEX('Cycle 8'!B$10:B$999,MATCH($A685,'Cycle 8'!$L$10:$L$999,0),1)),INDEX('Cycle 9'!B$10:B$999,MATCH($A685,'Cycle 9'!$L$10:$L$999,0),1)),INDEX('Cycle 10'!B$10:B$999,MATCH($A685,'Cycle 10'!$L$10:$L$999,0),1)),INDEX('Cycle 11'!B$10:B$999,MATCH($A685,'Cycle 11'!$L$10:$L$999,0),1)),""))</f>
        <v/>
      </c>
      <c r="D685" t="str">
        <f>IF(IFERROR(IFERROR(IFERROR(IFERROR(IFERROR(IFERROR(IFERROR(IFERROR(IFERROR(IFERROR(IFERROR(IFERROR(INDEX(Summer!C$10:C$999,MATCH($A685,Summer!$L$10:$L$999,0),1),INDEX('Cycle 1'!C$10:C$999,MATCH($A685,'Cycle 1'!$L$10:$L$999,0),1)),INDEX('Cycle 2'!C$10:C$999,MATCH($A685,'Cycle 2'!$L$10:$L$999,0),1)),INDEX('Cycle 3'!C$10:C$999,MATCH($A685,'Cycle 3'!$L$10:$L$999,0),1)),INDEX('Cycle 4'!C$10:C$999,MATCH($A685,'Cycle 4'!$L$10:$L$999,0),1)),INDEX('Cycle 5'!C$10:C$999,MATCH($A685,'Cycle 5'!$L$10:$L$999,0),1)),INDEX('Cycle 6'!C$10:C$999,MATCH($A685,'Cycle 6'!$L$10:$L$999,0),1)),INDEX('Cycle 7'!C$10:C$999,MATCH($A685,'Cycle 7'!$L$10:$L$999,0),1)),INDEX('Cycle 8'!C$10:C$999,MATCH($A685,'Cycle 8'!$L$10:$L$999,0),1)),INDEX('Cycle 9'!C$10:C$999,MATCH($A685,'Cycle 9'!$L$10:$L$999,0),1)),INDEX('Cycle 10'!C$10:C$999,MATCH($A685,'Cycle 10'!$L$10:$L$999,0),1)),INDEX('Cycle 11'!C$10:C$999,MATCH($A685,'Cycle 11'!$L$10:$L$999,0),1)),"")="","",IFERROR(IFERROR(IFERROR(IFERROR(IFERROR(IFERROR(IFERROR(IFERROR(IFERROR(IFERROR(IFERROR(IFERROR(INDEX(Summer!C$10:C$999,MATCH($A685,Summer!$L$10:$L$999,0),1),INDEX('Cycle 1'!C$10:C$999,MATCH($A685,'Cycle 1'!$L$10:$L$999,0),1)),INDEX('Cycle 2'!C$10:C$999,MATCH($A685,'Cycle 2'!$L$10:$L$999,0),1)),INDEX('Cycle 3'!C$10:C$999,MATCH($A685,'Cycle 3'!$L$10:$L$999,0),1)),INDEX('Cycle 4'!C$10:C$999,MATCH($A685,'Cycle 4'!$L$10:$L$999,0),1)),INDEX('Cycle 5'!C$10:C$999,MATCH($A685,'Cycle 5'!$L$10:$L$999,0),1)),INDEX('Cycle 6'!C$10:C$999,MATCH($A685,'Cycle 6'!$L$10:$L$999,0),1)),INDEX('Cycle 7'!C$10:C$999,MATCH($A685,'Cycle 7'!$L$10:$L$999,0),1)),INDEX('Cycle 8'!C$10:C$999,MATCH($A685,'Cycle 8'!$L$10:$L$999,0),1)),INDEX('Cycle 9'!C$10:C$999,MATCH($A685,'Cycle 9'!$L$10:$L$999,0),1)),INDEX('Cycle 10'!C$10:C$999,MATCH($A685,'Cycle 10'!$L$10:$L$999,0),1)),INDEX('Cycle 11'!C$10:C$999,MATCH($A685,'Cycle 11'!$L$10:$L$999,0),1)),""))</f>
        <v/>
      </c>
      <c r="E685" t="str">
        <f>IF(IFERROR(IFERROR(IFERROR(IFERROR(IFERROR(IFERROR(IFERROR(IFERROR(IFERROR(IFERROR(IFERROR(IFERROR(INDEX(Summer!D$10:D$999,MATCH($A685,Summer!$L$10:$L$999,0),1),INDEX('Cycle 1'!D$10:D$999,MATCH($A685,'Cycle 1'!$L$10:$L$999,0),1)),INDEX('Cycle 2'!D$10:D$999,MATCH($A685,'Cycle 2'!$L$10:$L$999,0),1)),INDEX('Cycle 3'!D$10:D$999,MATCH($A685,'Cycle 3'!$L$10:$L$999,0),1)),INDEX('Cycle 4'!D$10:D$999,MATCH($A685,'Cycle 4'!$L$10:$L$999,0),1)),INDEX('Cycle 5'!D$10:D$999,MATCH($A685,'Cycle 5'!$L$10:$L$999,0),1)),INDEX('Cycle 6'!D$10:D$999,MATCH($A685,'Cycle 6'!$L$10:$L$999,0),1)),INDEX('Cycle 7'!D$10:D$999,MATCH($A685,'Cycle 7'!$L$10:$L$999,0),1)),INDEX('Cycle 8'!D$10:D$999,MATCH($A685,'Cycle 8'!$L$10:$L$999,0),1)),INDEX('Cycle 9'!D$10:D$999,MATCH($A685,'Cycle 9'!$L$10:$L$999,0),1)),INDEX('Cycle 10'!D$10:D$999,MATCH($A685,'Cycle 10'!$L$10:$L$999,0),1)),INDEX('Cycle 11'!D$10:D$999,MATCH($A685,'Cycle 11'!$L$10:$L$999,0),1)),"")="","",IFERROR(IFERROR(IFERROR(IFERROR(IFERROR(IFERROR(IFERROR(IFERROR(IFERROR(IFERROR(IFERROR(IFERROR(INDEX(Summer!D$10:D$999,MATCH($A685,Summer!$L$10:$L$999,0),1),INDEX('Cycle 1'!D$10:D$999,MATCH($A685,'Cycle 1'!$L$10:$L$999,0),1)),INDEX('Cycle 2'!D$10:D$999,MATCH($A685,'Cycle 2'!$L$10:$L$999,0),1)),INDEX('Cycle 3'!D$10:D$999,MATCH($A685,'Cycle 3'!$L$10:$L$999,0),1)),INDEX('Cycle 4'!D$10:D$999,MATCH($A685,'Cycle 4'!$L$10:$L$999,0),1)),INDEX('Cycle 5'!D$10:D$999,MATCH($A685,'Cycle 5'!$L$10:$L$999,0),1)),INDEX('Cycle 6'!D$10:D$999,MATCH($A685,'Cycle 6'!$L$10:$L$999,0),1)),INDEX('Cycle 7'!D$10:D$999,MATCH($A685,'Cycle 7'!$L$10:$L$999,0),1)),INDEX('Cycle 8'!D$10:D$999,MATCH($A685,'Cycle 8'!$L$10:$L$999,0),1)),INDEX('Cycle 9'!D$10:D$999,MATCH($A685,'Cycle 9'!$L$10:$L$999,0),1)),INDEX('Cycle 10'!D$10:D$999,MATCH($A685,'Cycle 10'!$L$10:$L$999,0),1)),INDEX('Cycle 11'!D$10:D$999,MATCH($A685,'Cycle 11'!$L$10:$L$999,0),1)),""))</f>
        <v/>
      </c>
      <c r="F685" t="str">
        <f>IF(IFERROR(IFERROR(IFERROR(IFERROR(IFERROR(IFERROR(IFERROR(IFERROR(IFERROR(IFERROR(IFERROR(IFERROR(INDEX(Summer!E$10:E$999,MATCH($A685,Summer!$L$10:$L$999,0),1),INDEX('Cycle 1'!E$10:E$999,MATCH($A685,'Cycle 1'!$L$10:$L$999,0),1)),INDEX('Cycle 2'!E$10:E$999,MATCH($A685,'Cycle 2'!$L$10:$L$999,0),1)),INDEX('Cycle 3'!E$10:E$999,MATCH($A685,'Cycle 3'!$L$10:$L$999,0),1)),INDEX('Cycle 4'!E$10:E$999,MATCH($A685,'Cycle 4'!$L$10:$L$999,0),1)),INDEX('Cycle 5'!E$10:E$999,MATCH($A685,'Cycle 5'!$L$10:$L$999,0),1)),INDEX('Cycle 6'!E$10:E$999,MATCH($A685,'Cycle 6'!$L$10:$L$999,0),1)),INDEX('Cycle 7'!E$10:E$999,MATCH($A685,'Cycle 7'!$L$10:$L$999,0),1)),INDEX('Cycle 8'!E$10:E$999,MATCH($A685,'Cycle 8'!$L$10:$L$999,0),1)),INDEX('Cycle 9'!E$10:E$999,MATCH($A685,'Cycle 9'!$L$10:$L$999,0),1)),INDEX('Cycle 10'!E$10:E$999,MATCH($A685,'Cycle 10'!$L$10:$L$999,0),1)),INDEX('Cycle 11'!E$10:E$999,MATCH($A685,'Cycle 11'!$L$10:$L$999,0),1)),"")="","",IFERROR(IFERROR(IFERROR(IFERROR(IFERROR(IFERROR(IFERROR(IFERROR(IFERROR(IFERROR(IFERROR(IFERROR(INDEX(Summer!E$10:E$999,MATCH($A685,Summer!$L$10:$L$999,0),1),INDEX('Cycle 1'!E$10:E$999,MATCH($A685,'Cycle 1'!$L$10:$L$999,0),1)),INDEX('Cycle 2'!E$10:E$999,MATCH($A685,'Cycle 2'!$L$10:$L$999,0),1)),INDEX('Cycle 3'!E$10:E$999,MATCH($A685,'Cycle 3'!$L$10:$L$999,0),1)),INDEX('Cycle 4'!E$10:E$999,MATCH($A685,'Cycle 4'!$L$10:$L$999,0),1)),INDEX('Cycle 5'!E$10:E$999,MATCH($A685,'Cycle 5'!$L$10:$L$999,0),1)),INDEX('Cycle 6'!E$10:E$999,MATCH($A685,'Cycle 6'!$L$10:$L$999,0),1)),INDEX('Cycle 7'!E$10:E$999,MATCH($A685,'Cycle 7'!$L$10:$L$999,0),1)),INDEX('Cycle 8'!E$10:E$999,MATCH($A685,'Cycle 8'!$L$10:$L$999,0),1)),INDEX('Cycle 9'!E$10:E$999,MATCH($A685,'Cycle 9'!$L$10:$L$999,0),1)),INDEX('Cycle 10'!E$10:E$999,MATCH($A685,'Cycle 10'!$L$10:$L$999,0),1)),INDEX('Cycle 11'!E$10:E$999,MATCH($A685,'Cycle 11'!$L$10:$L$999,0),1)),""))</f>
        <v/>
      </c>
      <c r="G685" t="str">
        <f>IF(IFERROR(IFERROR(IFERROR(IFERROR(IFERROR(IFERROR(IFERROR(IFERROR(IFERROR(IFERROR(IFERROR(IFERROR(INDEX(Summer!F$10:F$999,MATCH($A685,Summer!$L$10:$L$999,0),1),INDEX('Cycle 1'!F$10:F$999,MATCH($A685,'Cycle 1'!$L$10:$L$999,0),1)),INDEX('Cycle 2'!F$10:F$999,MATCH($A685,'Cycle 2'!$L$10:$L$999,0),1)),INDEX('Cycle 3'!F$10:F$999,MATCH($A685,'Cycle 3'!$L$10:$L$999,0),1)),INDEX('Cycle 4'!F$10:F$999,MATCH($A685,'Cycle 4'!$L$10:$L$999,0),1)),INDEX('Cycle 5'!F$10:F$999,MATCH($A685,'Cycle 5'!$L$10:$L$999,0),1)),INDEX('Cycle 6'!F$10:F$999,MATCH($A685,'Cycle 6'!$L$10:$L$999,0),1)),INDEX('Cycle 7'!F$10:F$999,MATCH($A685,'Cycle 7'!$L$10:$L$999,0),1)),INDEX('Cycle 8'!F$10:F$999,MATCH($A685,'Cycle 8'!$L$10:$L$999,0),1)),INDEX('Cycle 9'!F$10:F$999,MATCH($A685,'Cycle 9'!$L$10:$L$999,0),1)),INDEX('Cycle 10'!F$10:F$999,MATCH($A685,'Cycle 10'!$L$10:$L$999,0),1)),INDEX('Cycle 11'!F$10:F$999,MATCH($A685,'Cycle 11'!$L$10:$L$999,0),1)),"")="","",IFERROR(IFERROR(IFERROR(IFERROR(IFERROR(IFERROR(IFERROR(IFERROR(IFERROR(IFERROR(IFERROR(IFERROR(INDEX(Summer!F$10:F$999,MATCH($A685,Summer!$L$10:$L$999,0),1),INDEX('Cycle 1'!F$10:F$999,MATCH($A685,'Cycle 1'!$L$10:$L$999,0),1)),INDEX('Cycle 2'!F$10:F$999,MATCH($A685,'Cycle 2'!$L$10:$L$999,0),1)),INDEX('Cycle 3'!F$10:F$999,MATCH($A685,'Cycle 3'!$L$10:$L$999,0),1)),INDEX('Cycle 4'!F$10:F$999,MATCH($A685,'Cycle 4'!$L$10:$L$999,0),1)),INDEX('Cycle 5'!F$10:F$999,MATCH($A685,'Cycle 5'!$L$10:$L$999,0),1)),INDEX('Cycle 6'!F$10:F$999,MATCH($A685,'Cycle 6'!$L$10:$L$999,0),1)),INDEX('Cycle 7'!F$10:F$999,MATCH($A685,'Cycle 7'!$L$10:$L$999,0),1)),INDEX('Cycle 8'!F$10:F$999,MATCH($A685,'Cycle 8'!$L$10:$L$999,0),1)),INDEX('Cycle 9'!F$10:F$999,MATCH($A685,'Cycle 9'!$L$10:$L$999,0),1)),INDEX('Cycle 10'!F$10:F$999,MATCH($A685,'Cycle 10'!$L$10:$L$999,0),1)),INDEX('Cycle 11'!F$10:F$999,MATCH($A685,'Cycle 11'!$L$10:$L$999,0),1)),""))</f>
        <v/>
      </c>
      <c r="H685" t="str">
        <f>IF(IFERROR(IFERROR(IFERROR(IFERROR(IFERROR(IFERROR(IFERROR(IFERROR(IFERROR(IFERROR(IFERROR(IFERROR(INDEX(Summer!G$10:G$999,MATCH($A685,Summer!$L$10:$L$999,0),1),INDEX('Cycle 1'!G$10:G$999,MATCH($A685,'Cycle 1'!$L$10:$L$999,0),1)),INDEX('Cycle 2'!G$10:G$999,MATCH($A685,'Cycle 2'!$L$10:$L$999,0),1)),INDEX('Cycle 3'!G$10:G$999,MATCH($A685,'Cycle 3'!$L$10:$L$999,0),1)),INDEX('Cycle 4'!G$10:G$999,MATCH($A685,'Cycle 4'!$L$10:$L$999,0),1)),INDEX('Cycle 5'!G$10:G$999,MATCH($A685,'Cycle 5'!$L$10:$L$999,0),1)),INDEX('Cycle 6'!G$10:G$999,MATCH($A685,'Cycle 6'!$L$10:$L$999,0),1)),INDEX('Cycle 7'!G$10:G$999,MATCH($A685,'Cycle 7'!$L$10:$L$999,0),1)),INDEX('Cycle 8'!G$10:G$999,MATCH($A685,'Cycle 8'!$L$10:$L$999,0),1)),INDEX('Cycle 9'!G$10:G$999,MATCH($A685,'Cycle 9'!$L$10:$L$999,0),1)),INDEX('Cycle 10'!G$10:G$999,MATCH($A685,'Cycle 10'!$L$10:$L$999,0),1)),INDEX('Cycle 11'!G$10:G$999,MATCH($A685,'Cycle 11'!$L$10:$L$999,0),1)),"")="","",IFERROR(IFERROR(IFERROR(IFERROR(IFERROR(IFERROR(IFERROR(IFERROR(IFERROR(IFERROR(IFERROR(IFERROR(INDEX(Summer!G$10:G$999,MATCH($A685,Summer!$L$10:$L$999,0),1),INDEX('Cycle 1'!G$10:G$999,MATCH($A685,'Cycle 1'!$L$10:$L$999,0),1)),INDEX('Cycle 2'!G$10:G$999,MATCH($A685,'Cycle 2'!$L$10:$L$999,0),1)),INDEX('Cycle 3'!G$10:G$999,MATCH($A685,'Cycle 3'!$L$10:$L$999,0),1)),INDEX('Cycle 4'!G$10:G$999,MATCH($A685,'Cycle 4'!$L$10:$L$999,0),1)),INDEX('Cycle 5'!G$10:G$999,MATCH($A685,'Cycle 5'!$L$10:$L$999,0),1)),INDEX('Cycle 6'!G$10:G$999,MATCH($A685,'Cycle 6'!$L$10:$L$999,0),1)),INDEX('Cycle 7'!G$10:G$999,MATCH($A685,'Cycle 7'!$L$10:$L$999,0),1)),INDEX('Cycle 8'!G$10:G$999,MATCH($A685,'Cycle 8'!$L$10:$L$999,0),1)),INDEX('Cycle 9'!G$10:G$999,MATCH($A685,'Cycle 9'!$L$10:$L$999,0),1)),INDEX('Cycle 10'!G$10:G$999,MATCH($A685,'Cycle 10'!$L$10:$L$999,0),1)),INDEX('Cycle 11'!G$10:G$999,MATCH($A685,'Cycle 11'!$L$10:$L$999,0),1)),""))</f>
        <v/>
      </c>
      <c r="I685">
        <f>IFERROR(IF(C685="",MAX(I$1:I684),IF(ROW(C$2)=ROW(C685),1,IF(ISERROR(VLOOKUP(C685,C$2:C684,1,FALSE)),MAX(I$1:I684)+1,MAX(I$1:I684)))),"")</f>
        <v>0</v>
      </c>
      <c r="J685" t="str">
        <f t="shared" si="76"/>
        <v/>
      </c>
      <c r="K685" t="str">
        <f t="shared" si="80"/>
        <v/>
      </c>
      <c r="L685" t="str">
        <f t="shared" si="80"/>
        <v/>
      </c>
      <c r="M685" t="str">
        <f t="shared" si="80"/>
        <v/>
      </c>
      <c r="N685" t="str">
        <f t="shared" si="80"/>
        <v/>
      </c>
      <c r="O685" t="str">
        <f t="shared" si="80"/>
        <v/>
      </c>
      <c r="P685" t="str">
        <f t="shared" si="80"/>
        <v/>
      </c>
      <c r="Q685" t="str">
        <f t="shared" si="80"/>
        <v/>
      </c>
      <c r="R685" t="str">
        <f t="shared" si="80"/>
        <v/>
      </c>
      <c r="S685" t="str">
        <f t="shared" si="80"/>
        <v/>
      </c>
      <c r="T685" t="str">
        <f t="shared" si="80"/>
        <v/>
      </c>
      <c r="U685" t="str">
        <f t="shared" si="80"/>
        <v/>
      </c>
      <c r="V685" t="str">
        <f t="shared" si="80"/>
        <v/>
      </c>
      <c r="W685" t="str">
        <f t="shared" si="77"/>
        <v/>
      </c>
      <c r="X685">
        <f>IF(OR(H685="No",H685=""),0,IF(COUNTIFS(H$2:H685,"Yes",C$2:C685,C685)&gt;1,0,COUNTIFS(H$2:H685,"Yes",C$2:C685,C685)))+IF(X684=$X$1,0,X684)</f>
        <v>0</v>
      </c>
    </row>
    <row r="686" spans="1:24" x14ac:dyDescent="0.3">
      <c r="A686">
        <f>ROWS($A$2:$A686)</f>
        <v>685</v>
      </c>
      <c r="B686" t="str">
        <f>IF(ISERROR(VLOOKUP(A686,Summer!L$11:L$500,1,FALSE)),IF(ISERROR(VLOOKUP(A686,'Cycle 1'!L$11:L$500,1,FALSE)),IF(ISERROR(VLOOKUP(A686,'Cycle 2'!L$11:L$500,1,FALSE)),IF(ISERROR(VLOOKUP(A686,'Cycle 3'!L$11:L$500,1,FALSE)),IF(ISERROR(VLOOKUP(A686,'Cycle 4'!L$11:L$500,1,FALSE)),IF(ISERROR(VLOOKUP(A686,'Cycle 5'!L$11:L$500,1,FALSE)),IF(ISERROR(VLOOKUP(A686,'Cycle 6'!L$11:L$500,1,FALSE)),IF(ISERROR(VLOOKUP(A686,'Cycle 7'!L$11:L$500,1,FALSE)),IF(ISERROR(VLOOKUP(A686,'Cycle 8'!L$11:L$500,1,FALSE)),IF(ISERROR(VLOOKUP(A686,'Cycle 9'!L$11:L$500,1,FALSE)),IF(ISERROR(VLOOKUP(A686,'Cycle 10'!L$11:L$500,1,FALSE)),IF(ISERROR(VLOOKUP(A686,'Cycle 11'!L$11:L$500,1,FALSE)),"","Cycle 11"),"Cycle 10"),"Cycle 9"),"Cycle 8"),"Cycle 7"),"Cycle 6"),"Cycle 5"),"Cycle 4"),"Cycle 3"),"Cycle 2"),"Cycle 1"),"Summer")</f>
        <v/>
      </c>
      <c r="C686" t="str">
        <f>IF(IFERROR(IFERROR(IFERROR(IFERROR(IFERROR(IFERROR(IFERROR(IFERROR(IFERROR(IFERROR(IFERROR(IFERROR(INDEX(Summer!B$10:B$999,MATCH($A686,Summer!$L$10:$L$999,0),1),INDEX('Cycle 1'!B$10:B$999,MATCH($A686,'Cycle 1'!$L$10:$L$999,0),1)),INDEX('Cycle 2'!B$10:B$999,MATCH($A686,'Cycle 2'!$L$10:$L$999,0),1)),INDEX('Cycle 3'!B$10:B$999,MATCH($A686,'Cycle 3'!$L$10:$L$999,0),1)),INDEX('Cycle 4'!B$10:B$999,MATCH($A686,'Cycle 4'!$L$10:$L$999,0),1)),INDEX('Cycle 5'!B$10:B$999,MATCH($A686,'Cycle 5'!$L$10:$L$999,0),1)),INDEX('Cycle 6'!B$10:B$999,MATCH($A686,'Cycle 6'!$L$10:$L$999,0),1)),INDEX('Cycle 7'!B$10:B$999,MATCH($A686,'Cycle 7'!$L$10:$L$999,0),1)),INDEX('Cycle 8'!B$10:B$999,MATCH($A686,'Cycle 8'!$L$10:$L$999,0),1)),INDEX('Cycle 9'!B$10:B$999,MATCH($A686,'Cycle 9'!$L$10:$L$999,0),1)),INDEX('Cycle 10'!B$10:B$999,MATCH($A686,'Cycle 10'!$L$10:$L$999,0),1)),INDEX('Cycle 11'!B$10:B$999,MATCH($A686,'Cycle 11'!$L$10:$L$999,0),1)),"")="","",IFERROR(IFERROR(IFERROR(IFERROR(IFERROR(IFERROR(IFERROR(IFERROR(IFERROR(IFERROR(IFERROR(IFERROR(INDEX(Summer!B$10:B$999,MATCH($A686,Summer!$L$10:$L$999,0),1),INDEX('Cycle 1'!B$10:B$999,MATCH($A686,'Cycle 1'!$L$10:$L$999,0),1)),INDEX('Cycle 2'!B$10:B$999,MATCH($A686,'Cycle 2'!$L$10:$L$999,0),1)),INDEX('Cycle 3'!B$10:B$999,MATCH($A686,'Cycle 3'!$L$10:$L$999,0),1)),INDEX('Cycle 4'!B$10:B$999,MATCH($A686,'Cycle 4'!$L$10:$L$999,0),1)),INDEX('Cycle 5'!B$10:B$999,MATCH($A686,'Cycle 5'!$L$10:$L$999,0),1)),INDEX('Cycle 6'!B$10:B$999,MATCH($A686,'Cycle 6'!$L$10:$L$999,0),1)),INDEX('Cycle 7'!B$10:B$999,MATCH($A686,'Cycle 7'!$L$10:$L$999,0),1)),INDEX('Cycle 8'!B$10:B$999,MATCH($A686,'Cycle 8'!$L$10:$L$999,0),1)),INDEX('Cycle 9'!B$10:B$999,MATCH($A686,'Cycle 9'!$L$10:$L$999,0),1)),INDEX('Cycle 10'!B$10:B$999,MATCH($A686,'Cycle 10'!$L$10:$L$999,0),1)),INDEX('Cycle 11'!B$10:B$999,MATCH($A686,'Cycle 11'!$L$10:$L$999,0),1)),""))</f>
        <v/>
      </c>
      <c r="D686" t="str">
        <f>IF(IFERROR(IFERROR(IFERROR(IFERROR(IFERROR(IFERROR(IFERROR(IFERROR(IFERROR(IFERROR(IFERROR(IFERROR(INDEX(Summer!C$10:C$999,MATCH($A686,Summer!$L$10:$L$999,0),1),INDEX('Cycle 1'!C$10:C$999,MATCH($A686,'Cycle 1'!$L$10:$L$999,0),1)),INDEX('Cycle 2'!C$10:C$999,MATCH($A686,'Cycle 2'!$L$10:$L$999,0),1)),INDEX('Cycle 3'!C$10:C$999,MATCH($A686,'Cycle 3'!$L$10:$L$999,0),1)),INDEX('Cycle 4'!C$10:C$999,MATCH($A686,'Cycle 4'!$L$10:$L$999,0),1)),INDEX('Cycle 5'!C$10:C$999,MATCH($A686,'Cycle 5'!$L$10:$L$999,0),1)),INDEX('Cycle 6'!C$10:C$999,MATCH($A686,'Cycle 6'!$L$10:$L$999,0),1)),INDEX('Cycle 7'!C$10:C$999,MATCH($A686,'Cycle 7'!$L$10:$L$999,0),1)),INDEX('Cycle 8'!C$10:C$999,MATCH($A686,'Cycle 8'!$L$10:$L$999,0),1)),INDEX('Cycle 9'!C$10:C$999,MATCH($A686,'Cycle 9'!$L$10:$L$999,0),1)),INDEX('Cycle 10'!C$10:C$999,MATCH($A686,'Cycle 10'!$L$10:$L$999,0),1)),INDEX('Cycle 11'!C$10:C$999,MATCH($A686,'Cycle 11'!$L$10:$L$999,0),1)),"")="","",IFERROR(IFERROR(IFERROR(IFERROR(IFERROR(IFERROR(IFERROR(IFERROR(IFERROR(IFERROR(IFERROR(IFERROR(INDEX(Summer!C$10:C$999,MATCH($A686,Summer!$L$10:$L$999,0),1),INDEX('Cycle 1'!C$10:C$999,MATCH($A686,'Cycle 1'!$L$10:$L$999,0),1)),INDEX('Cycle 2'!C$10:C$999,MATCH($A686,'Cycle 2'!$L$10:$L$999,0),1)),INDEX('Cycle 3'!C$10:C$999,MATCH($A686,'Cycle 3'!$L$10:$L$999,0),1)),INDEX('Cycle 4'!C$10:C$999,MATCH($A686,'Cycle 4'!$L$10:$L$999,0),1)),INDEX('Cycle 5'!C$10:C$999,MATCH($A686,'Cycle 5'!$L$10:$L$999,0),1)),INDEX('Cycle 6'!C$10:C$999,MATCH($A686,'Cycle 6'!$L$10:$L$999,0),1)),INDEX('Cycle 7'!C$10:C$999,MATCH($A686,'Cycle 7'!$L$10:$L$999,0),1)),INDEX('Cycle 8'!C$10:C$999,MATCH($A686,'Cycle 8'!$L$10:$L$999,0),1)),INDEX('Cycle 9'!C$10:C$999,MATCH($A686,'Cycle 9'!$L$10:$L$999,0),1)),INDEX('Cycle 10'!C$10:C$999,MATCH($A686,'Cycle 10'!$L$10:$L$999,0),1)),INDEX('Cycle 11'!C$10:C$999,MATCH($A686,'Cycle 11'!$L$10:$L$999,0),1)),""))</f>
        <v/>
      </c>
      <c r="E686" t="str">
        <f>IF(IFERROR(IFERROR(IFERROR(IFERROR(IFERROR(IFERROR(IFERROR(IFERROR(IFERROR(IFERROR(IFERROR(IFERROR(INDEX(Summer!D$10:D$999,MATCH($A686,Summer!$L$10:$L$999,0),1),INDEX('Cycle 1'!D$10:D$999,MATCH($A686,'Cycle 1'!$L$10:$L$999,0),1)),INDEX('Cycle 2'!D$10:D$999,MATCH($A686,'Cycle 2'!$L$10:$L$999,0),1)),INDEX('Cycle 3'!D$10:D$999,MATCH($A686,'Cycle 3'!$L$10:$L$999,0),1)),INDEX('Cycle 4'!D$10:D$999,MATCH($A686,'Cycle 4'!$L$10:$L$999,0),1)),INDEX('Cycle 5'!D$10:D$999,MATCH($A686,'Cycle 5'!$L$10:$L$999,0),1)),INDEX('Cycle 6'!D$10:D$999,MATCH($A686,'Cycle 6'!$L$10:$L$999,0),1)),INDEX('Cycle 7'!D$10:D$999,MATCH($A686,'Cycle 7'!$L$10:$L$999,0),1)),INDEX('Cycle 8'!D$10:D$999,MATCH($A686,'Cycle 8'!$L$10:$L$999,0),1)),INDEX('Cycle 9'!D$10:D$999,MATCH($A686,'Cycle 9'!$L$10:$L$999,0),1)),INDEX('Cycle 10'!D$10:D$999,MATCH($A686,'Cycle 10'!$L$10:$L$999,0),1)),INDEX('Cycle 11'!D$10:D$999,MATCH($A686,'Cycle 11'!$L$10:$L$999,0),1)),"")="","",IFERROR(IFERROR(IFERROR(IFERROR(IFERROR(IFERROR(IFERROR(IFERROR(IFERROR(IFERROR(IFERROR(IFERROR(INDEX(Summer!D$10:D$999,MATCH($A686,Summer!$L$10:$L$999,0),1),INDEX('Cycle 1'!D$10:D$999,MATCH($A686,'Cycle 1'!$L$10:$L$999,0),1)),INDEX('Cycle 2'!D$10:D$999,MATCH($A686,'Cycle 2'!$L$10:$L$999,0),1)),INDEX('Cycle 3'!D$10:D$999,MATCH($A686,'Cycle 3'!$L$10:$L$999,0),1)),INDEX('Cycle 4'!D$10:D$999,MATCH($A686,'Cycle 4'!$L$10:$L$999,0),1)),INDEX('Cycle 5'!D$10:D$999,MATCH($A686,'Cycle 5'!$L$10:$L$999,0),1)),INDEX('Cycle 6'!D$10:D$999,MATCH($A686,'Cycle 6'!$L$10:$L$999,0),1)),INDEX('Cycle 7'!D$10:D$999,MATCH($A686,'Cycle 7'!$L$10:$L$999,0),1)),INDEX('Cycle 8'!D$10:D$999,MATCH($A686,'Cycle 8'!$L$10:$L$999,0),1)),INDEX('Cycle 9'!D$10:D$999,MATCH($A686,'Cycle 9'!$L$10:$L$999,0),1)),INDEX('Cycle 10'!D$10:D$999,MATCH($A686,'Cycle 10'!$L$10:$L$999,0),1)),INDEX('Cycle 11'!D$10:D$999,MATCH($A686,'Cycle 11'!$L$10:$L$999,0),1)),""))</f>
        <v/>
      </c>
      <c r="F686" t="str">
        <f>IF(IFERROR(IFERROR(IFERROR(IFERROR(IFERROR(IFERROR(IFERROR(IFERROR(IFERROR(IFERROR(IFERROR(IFERROR(INDEX(Summer!E$10:E$999,MATCH($A686,Summer!$L$10:$L$999,0),1),INDEX('Cycle 1'!E$10:E$999,MATCH($A686,'Cycle 1'!$L$10:$L$999,0),1)),INDEX('Cycle 2'!E$10:E$999,MATCH($A686,'Cycle 2'!$L$10:$L$999,0),1)),INDEX('Cycle 3'!E$10:E$999,MATCH($A686,'Cycle 3'!$L$10:$L$999,0),1)),INDEX('Cycle 4'!E$10:E$999,MATCH($A686,'Cycle 4'!$L$10:$L$999,0),1)),INDEX('Cycle 5'!E$10:E$999,MATCH($A686,'Cycle 5'!$L$10:$L$999,0),1)),INDEX('Cycle 6'!E$10:E$999,MATCH($A686,'Cycle 6'!$L$10:$L$999,0),1)),INDEX('Cycle 7'!E$10:E$999,MATCH($A686,'Cycle 7'!$L$10:$L$999,0),1)),INDEX('Cycle 8'!E$10:E$999,MATCH($A686,'Cycle 8'!$L$10:$L$999,0),1)),INDEX('Cycle 9'!E$10:E$999,MATCH($A686,'Cycle 9'!$L$10:$L$999,0),1)),INDEX('Cycle 10'!E$10:E$999,MATCH($A686,'Cycle 10'!$L$10:$L$999,0),1)),INDEX('Cycle 11'!E$10:E$999,MATCH($A686,'Cycle 11'!$L$10:$L$999,0),1)),"")="","",IFERROR(IFERROR(IFERROR(IFERROR(IFERROR(IFERROR(IFERROR(IFERROR(IFERROR(IFERROR(IFERROR(IFERROR(INDEX(Summer!E$10:E$999,MATCH($A686,Summer!$L$10:$L$999,0),1),INDEX('Cycle 1'!E$10:E$999,MATCH($A686,'Cycle 1'!$L$10:$L$999,0),1)),INDEX('Cycle 2'!E$10:E$999,MATCH($A686,'Cycle 2'!$L$10:$L$999,0),1)),INDEX('Cycle 3'!E$10:E$999,MATCH($A686,'Cycle 3'!$L$10:$L$999,0),1)),INDEX('Cycle 4'!E$10:E$999,MATCH($A686,'Cycle 4'!$L$10:$L$999,0),1)),INDEX('Cycle 5'!E$10:E$999,MATCH($A686,'Cycle 5'!$L$10:$L$999,0),1)),INDEX('Cycle 6'!E$10:E$999,MATCH($A686,'Cycle 6'!$L$10:$L$999,0),1)),INDEX('Cycle 7'!E$10:E$999,MATCH($A686,'Cycle 7'!$L$10:$L$999,0),1)),INDEX('Cycle 8'!E$10:E$999,MATCH($A686,'Cycle 8'!$L$10:$L$999,0),1)),INDEX('Cycle 9'!E$10:E$999,MATCH($A686,'Cycle 9'!$L$10:$L$999,0),1)),INDEX('Cycle 10'!E$10:E$999,MATCH($A686,'Cycle 10'!$L$10:$L$999,0),1)),INDEX('Cycle 11'!E$10:E$999,MATCH($A686,'Cycle 11'!$L$10:$L$999,0),1)),""))</f>
        <v/>
      </c>
      <c r="G686" t="str">
        <f>IF(IFERROR(IFERROR(IFERROR(IFERROR(IFERROR(IFERROR(IFERROR(IFERROR(IFERROR(IFERROR(IFERROR(IFERROR(INDEX(Summer!F$10:F$999,MATCH($A686,Summer!$L$10:$L$999,0),1),INDEX('Cycle 1'!F$10:F$999,MATCH($A686,'Cycle 1'!$L$10:$L$999,0),1)),INDEX('Cycle 2'!F$10:F$999,MATCH($A686,'Cycle 2'!$L$10:$L$999,0),1)),INDEX('Cycle 3'!F$10:F$999,MATCH($A686,'Cycle 3'!$L$10:$L$999,0),1)),INDEX('Cycle 4'!F$10:F$999,MATCH($A686,'Cycle 4'!$L$10:$L$999,0),1)),INDEX('Cycle 5'!F$10:F$999,MATCH($A686,'Cycle 5'!$L$10:$L$999,0),1)),INDEX('Cycle 6'!F$10:F$999,MATCH($A686,'Cycle 6'!$L$10:$L$999,0),1)),INDEX('Cycle 7'!F$10:F$999,MATCH($A686,'Cycle 7'!$L$10:$L$999,0),1)),INDEX('Cycle 8'!F$10:F$999,MATCH($A686,'Cycle 8'!$L$10:$L$999,0),1)),INDEX('Cycle 9'!F$10:F$999,MATCH($A686,'Cycle 9'!$L$10:$L$999,0),1)),INDEX('Cycle 10'!F$10:F$999,MATCH($A686,'Cycle 10'!$L$10:$L$999,0),1)),INDEX('Cycle 11'!F$10:F$999,MATCH($A686,'Cycle 11'!$L$10:$L$999,0),1)),"")="","",IFERROR(IFERROR(IFERROR(IFERROR(IFERROR(IFERROR(IFERROR(IFERROR(IFERROR(IFERROR(IFERROR(IFERROR(INDEX(Summer!F$10:F$999,MATCH($A686,Summer!$L$10:$L$999,0),1),INDEX('Cycle 1'!F$10:F$999,MATCH($A686,'Cycle 1'!$L$10:$L$999,0),1)),INDEX('Cycle 2'!F$10:F$999,MATCH($A686,'Cycle 2'!$L$10:$L$999,0),1)),INDEX('Cycle 3'!F$10:F$999,MATCH($A686,'Cycle 3'!$L$10:$L$999,0),1)),INDEX('Cycle 4'!F$10:F$999,MATCH($A686,'Cycle 4'!$L$10:$L$999,0),1)),INDEX('Cycle 5'!F$10:F$999,MATCH($A686,'Cycle 5'!$L$10:$L$999,0),1)),INDEX('Cycle 6'!F$10:F$999,MATCH($A686,'Cycle 6'!$L$10:$L$999,0),1)),INDEX('Cycle 7'!F$10:F$999,MATCH($A686,'Cycle 7'!$L$10:$L$999,0),1)),INDEX('Cycle 8'!F$10:F$999,MATCH($A686,'Cycle 8'!$L$10:$L$999,0),1)),INDEX('Cycle 9'!F$10:F$999,MATCH($A686,'Cycle 9'!$L$10:$L$999,0),1)),INDEX('Cycle 10'!F$10:F$999,MATCH($A686,'Cycle 10'!$L$10:$L$999,0),1)),INDEX('Cycle 11'!F$10:F$999,MATCH($A686,'Cycle 11'!$L$10:$L$999,0),1)),""))</f>
        <v/>
      </c>
      <c r="H686" t="str">
        <f>IF(IFERROR(IFERROR(IFERROR(IFERROR(IFERROR(IFERROR(IFERROR(IFERROR(IFERROR(IFERROR(IFERROR(IFERROR(INDEX(Summer!G$10:G$999,MATCH($A686,Summer!$L$10:$L$999,0),1),INDEX('Cycle 1'!G$10:G$999,MATCH($A686,'Cycle 1'!$L$10:$L$999,0),1)),INDEX('Cycle 2'!G$10:G$999,MATCH($A686,'Cycle 2'!$L$10:$L$999,0),1)),INDEX('Cycle 3'!G$10:G$999,MATCH($A686,'Cycle 3'!$L$10:$L$999,0),1)),INDEX('Cycle 4'!G$10:G$999,MATCH($A686,'Cycle 4'!$L$10:$L$999,0),1)),INDEX('Cycle 5'!G$10:G$999,MATCH($A686,'Cycle 5'!$L$10:$L$999,0),1)),INDEX('Cycle 6'!G$10:G$999,MATCH($A686,'Cycle 6'!$L$10:$L$999,0),1)),INDEX('Cycle 7'!G$10:G$999,MATCH($A686,'Cycle 7'!$L$10:$L$999,0),1)),INDEX('Cycle 8'!G$10:G$999,MATCH($A686,'Cycle 8'!$L$10:$L$999,0),1)),INDEX('Cycle 9'!G$10:G$999,MATCH($A686,'Cycle 9'!$L$10:$L$999,0),1)),INDEX('Cycle 10'!G$10:G$999,MATCH($A686,'Cycle 10'!$L$10:$L$999,0),1)),INDEX('Cycle 11'!G$10:G$999,MATCH($A686,'Cycle 11'!$L$10:$L$999,0),1)),"")="","",IFERROR(IFERROR(IFERROR(IFERROR(IFERROR(IFERROR(IFERROR(IFERROR(IFERROR(IFERROR(IFERROR(IFERROR(INDEX(Summer!G$10:G$999,MATCH($A686,Summer!$L$10:$L$999,0),1),INDEX('Cycle 1'!G$10:G$999,MATCH($A686,'Cycle 1'!$L$10:$L$999,0),1)),INDEX('Cycle 2'!G$10:G$999,MATCH($A686,'Cycle 2'!$L$10:$L$999,0),1)),INDEX('Cycle 3'!G$10:G$999,MATCH($A686,'Cycle 3'!$L$10:$L$999,0),1)),INDEX('Cycle 4'!G$10:G$999,MATCH($A686,'Cycle 4'!$L$10:$L$999,0),1)),INDEX('Cycle 5'!G$10:G$999,MATCH($A686,'Cycle 5'!$L$10:$L$999,0),1)),INDEX('Cycle 6'!G$10:G$999,MATCH($A686,'Cycle 6'!$L$10:$L$999,0),1)),INDEX('Cycle 7'!G$10:G$999,MATCH($A686,'Cycle 7'!$L$10:$L$999,0),1)),INDEX('Cycle 8'!G$10:G$999,MATCH($A686,'Cycle 8'!$L$10:$L$999,0),1)),INDEX('Cycle 9'!G$10:G$999,MATCH($A686,'Cycle 9'!$L$10:$L$999,0),1)),INDEX('Cycle 10'!G$10:G$999,MATCH($A686,'Cycle 10'!$L$10:$L$999,0),1)),INDEX('Cycle 11'!G$10:G$999,MATCH($A686,'Cycle 11'!$L$10:$L$999,0),1)),""))</f>
        <v/>
      </c>
      <c r="I686">
        <f>IFERROR(IF(C686="",MAX(I$1:I685),IF(ROW(C$2)=ROW(C686),1,IF(ISERROR(VLOOKUP(C686,C$2:C685,1,FALSE)),MAX(I$1:I685)+1,MAX(I$1:I685)))),"")</f>
        <v>0</v>
      </c>
      <c r="J686" t="str">
        <f t="shared" si="76"/>
        <v/>
      </c>
      <c r="K686" t="str">
        <f t="shared" si="80"/>
        <v/>
      </c>
      <c r="L686" t="str">
        <f t="shared" si="80"/>
        <v/>
      </c>
      <c r="M686" t="str">
        <f t="shared" si="80"/>
        <v/>
      </c>
      <c r="N686" t="str">
        <f t="shared" si="80"/>
        <v/>
      </c>
      <c r="O686" t="str">
        <f t="shared" si="80"/>
        <v/>
      </c>
      <c r="P686" t="str">
        <f t="shared" si="80"/>
        <v/>
      </c>
      <c r="Q686" t="str">
        <f t="shared" si="80"/>
        <v/>
      </c>
      <c r="R686" t="str">
        <f t="shared" si="80"/>
        <v/>
      </c>
      <c r="S686" t="str">
        <f t="shared" si="80"/>
        <v/>
      </c>
      <c r="T686" t="str">
        <f t="shared" si="80"/>
        <v/>
      </c>
      <c r="U686" t="str">
        <f t="shared" si="80"/>
        <v/>
      </c>
      <c r="V686" t="str">
        <f t="shared" si="80"/>
        <v/>
      </c>
      <c r="W686" t="str">
        <f t="shared" si="77"/>
        <v/>
      </c>
      <c r="X686">
        <f>IF(OR(H686="No",H686=""),0,IF(COUNTIFS(H$2:H686,"Yes",C$2:C686,C686)&gt;1,0,COUNTIFS(H$2:H686,"Yes",C$2:C686,C686)))+IF(X685=$X$1,0,X685)</f>
        <v>0</v>
      </c>
    </row>
    <row r="687" spans="1:24" x14ac:dyDescent="0.3">
      <c r="A687">
        <f>ROWS($A$2:$A687)</f>
        <v>686</v>
      </c>
      <c r="B687" t="str">
        <f>IF(ISERROR(VLOOKUP(A687,Summer!L$11:L$500,1,FALSE)),IF(ISERROR(VLOOKUP(A687,'Cycle 1'!L$11:L$500,1,FALSE)),IF(ISERROR(VLOOKUP(A687,'Cycle 2'!L$11:L$500,1,FALSE)),IF(ISERROR(VLOOKUP(A687,'Cycle 3'!L$11:L$500,1,FALSE)),IF(ISERROR(VLOOKUP(A687,'Cycle 4'!L$11:L$500,1,FALSE)),IF(ISERROR(VLOOKUP(A687,'Cycle 5'!L$11:L$500,1,FALSE)),IF(ISERROR(VLOOKUP(A687,'Cycle 6'!L$11:L$500,1,FALSE)),IF(ISERROR(VLOOKUP(A687,'Cycle 7'!L$11:L$500,1,FALSE)),IF(ISERROR(VLOOKUP(A687,'Cycle 8'!L$11:L$500,1,FALSE)),IF(ISERROR(VLOOKUP(A687,'Cycle 9'!L$11:L$500,1,FALSE)),IF(ISERROR(VLOOKUP(A687,'Cycle 10'!L$11:L$500,1,FALSE)),IF(ISERROR(VLOOKUP(A687,'Cycle 11'!L$11:L$500,1,FALSE)),"","Cycle 11"),"Cycle 10"),"Cycle 9"),"Cycle 8"),"Cycle 7"),"Cycle 6"),"Cycle 5"),"Cycle 4"),"Cycle 3"),"Cycle 2"),"Cycle 1"),"Summer")</f>
        <v/>
      </c>
      <c r="C687" t="str">
        <f>IF(IFERROR(IFERROR(IFERROR(IFERROR(IFERROR(IFERROR(IFERROR(IFERROR(IFERROR(IFERROR(IFERROR(IFERROR(INDEX(Summer!B$10:B$999,MATCH($A687,Summer!$L$10:$L$999,0),1),INDEX('Cycle 1'!B$10:B$999,MATCH($A687,'Cycle 1'!$L$10:$L$999,0),1)),INDEX('Cycle 2'!B$10:B$999,MATCH($A687,'Cycle 2'!$L$10:$L$999,0),1)),INDEX('Cycle 3'!B$10:B$999,MATCH($A687,'Cycle 3'!$L$10:$L$999,0),1)),INDEX('Cycle 4'!B$10:B$999,MATCH($A687,'Cycle 4'!$L$10:$L$999,0),1)),INDEX('Cycle 5'!B$10:B$999,MATCH($A687,'Cycle 5'!$L$10:$L$999,0),1)),INDEX('Cycle 6'!B$10:B$999,MATCH($A687,'Cycle 6'!$L$10:$L$999,0),1)),INDEX('Cycle 7'!B$10:B$999,MATCH($A687,'Cycle 7'!$L$10:$L$999,0),1)),INDEX('Cycle 8'!B$10:B$999,MATCH($A687,'Cycle 8'!$L$10:$L$999,0),1)),INDEX('Cycle 9'!B$10:B$999,MATCH($A687,'Cycle 9'!$L$10:$L$999,0),1)),INDEX('Cycle 10'!B$10:B$999,MATCH($A687,'Cycle 10'!$L$10:$L$999,0),1)),INDEX('Cycle 11'!B$10:B$999,MATCH($A687,'Cycle 11'!$L$10:$L$999,0),1)),"")="","",IFERROR(IFERROR(IFERROR(IFERROR(IFERROR(IFERROR(IFERROR(IFERROR(IFERROR(IFERROR(IFERROR(IFERROR(INDEX(Summer!B$10:B$999,MATCH($A687,Summer!$L$10:$L$999,0),1),INDEX('Cycle 1'!B$10:B$999,MATCH($A687,'Cycle 1'!$L$10:$L$999,0),1)),INDEX('Cycle 2'!B$10:B$999,MATCH($A687,'Cycle 2'!$L$10:$L$999,0),1)),INDEX('Cycle 3'!B$10:B$999,MATCH($A687,'Cycle 3'!$L$10:$L$999,0),1)),INDEX('Cycle 4'!B$10:B$999,MATCH($A687,'Cycle 4'!$L$10:$L$999,0),1)),INDEX('Cycle 5'!B$10:B$999,MATCH($A687,'Cycle 5'!$L$10:$L$999,0),1)),INDEX('Cycle 6'!B$10:B$999,MATCH($A687,'Cycle 6'!$L$10:$L$999,0),1)),INDEX('Cycle 7'!B$10:B$999,MATCH($A687,'Cycle 7'!$L$10:$L$999,0),1)),INDEX('Cycle 8'!B$10:B$999,MATCH($A687,'Cycle 8'!$L$10:$L$999,0),1)),INDEX('Cycle 9'!B$10:B$999,MATCH($A687,'Cycle 9'!$L$10:$L$999,0),1)),INDEX('Cycle 10'!B$10:B$999,MATCH($A687,'Cycle 10'!$L$10:$L$999,0),1)),INDEX('Cycle 11'!B$10:B$999,MATCH($A687,'Cycle 11'!$L$10:$L$999,0),1)),""))</f>
        <v/>
      </c>
      <c r="D687" t="str">
        <f>IF(IFERROR(IFERROR(IFERROR(IFERROR(IFERROR(IFERROR(IFERROR(IFERROR(IFERROR(IFERROR(IFERROR(IFERROR(INDEX(Summer!C$10:C$999,MATCH($A687,Summer!$L$10:$L$999,0),1),INDEX('Cycle 1'!C$10:C$999,MATCH($A687,'Cycle 1'!$L$10:$L$999,0),1)),INDEX('Cycle 2'!C$10:C$999,MATCH($A687,'Cycle 2'!$L$10:$L$999,0),1)),INDEX('Cycle 3'!C$10:C$999,MATCH($A687,'Cycle 3'!$L$10:$L$999,0),1)),INDEX('Cycle 4'!C$10:C$999,MATCH($A687,'Cycle 4'!$L$10:$L$999,0),1)),INDEX('Cycle 5'!C$10:C$999,MATCH($A687,'Cycle 5'!$L$10:$L$999,0),1)),INDEX('Cycle 6'!C$10:C$999,MATCH($A687,'Cycle 6'!$L$10:$L$999,0),1)),INDEX('Cycle 7'!C$10:C$999,MATCH($A687,'Cycle 7'!$L$10:$L$999,0),1)),INDEX('Cycle 8'!C$10:C$999,MATCH($A687,'Cycle 8'!$L$10:$L$999,0),1)),INDEX('Cycle 9'!C$10:C$999,MATCH($A687,'Cycle 9'!$L$10:$L$999,0),1)),INDEX('Cycle 10'!C$10:C$999,MATCH($A687,'Cycle 10'!$L$10:$L$999,0),1)),INDEX('Cycle 11'!C$10:C$999,MATCH($A687,'Cycle 11'!$L$10:$L$999,0),1)),"")="","",IFERROR(IFERROR(IFERROR(IFERROR(IFERROR(IFERROR(IFERROR(IFERROR(IFERROR(IFERROR(IFERROR(IFERROR(INDEX(Summer!C$10:C$999,MATCH($A687,Summer!$L$10:$L$999,0),1),INDEX('Cycle 1'!C$10:C$999,MATCH($A687,'Cycle 1'!$L$10:$L$999,0),1)),INDEX('Cycle 2'!C$10:C$999,MATCH($A687,'Cycle 2'!$L$10:$L$999,0),1)),INDEX('Cycle 3'!C$10:C$999,MATCH($A687,'Cycle 3'!$L$10:$L$999,0),1)),INDEX('Cycle 4'!C$10:C$999,MATCH($A687,'Cycle 4'!$L$10:$L$999,0),1)),INDEX('Cycle 5'!C$10:C$999,MATCH($A687,'Cycle 5'!$L$10:$L$999,0),1)),INDEX('Cycle 6'!C$10:C$999,MATCH($A687,'Cycle 6'!$L$10:$L$999,0),1)),INDEX('Cycle 7'!C$10:C$999,MATCH($A687,'Cycle 7'!$L$10:$L$999,0),1)),INDEX('Cycle 8'!C$10:C$999,MATCH($A687,'Cycle 8'!$L$10:$L$999,0),1)),INDEX('Cycle 9'!C$10:C$999,MATCH($A687,'Cycle 9'!$L$10:$L$999,0),1)),INDEX('Cycle 10'!C$10:C$999,MATCH($A687,'Cycle 10'!$L$10:$L$999,0),1)),INDEX('Cycle 11'!C$10:C$999,MATCH($A687,'Cycle 11'!$L$10:$L$999,0),1)),""))</f>
        <v/>
      </c>
      <c r="E687" t="str">
        <f>IF(IFERROR(IFERROR(IFERROR(IFERROR(IFERROR(IFERROR(IFERROR(IFERROR(IFERROR(IFERROR(IFERROR(IFERROR(INDEX(Summer!D$10:D$999,MATCH($A687,Summer!$L$10:$L$999,0),1),INDEX('Cycle 1'!D$10:D$999,MATCH($A687,'Cycle 1'!$L$10:$L$999,0),1)),INDEX('Cycle 2'!D$10:D$999,MATCH($A687,'Cycle 2'!$L$10:$L$999,0),1)),INDEX('Cycle 3'!D$10:D$999,MATCH($A687,'Cycle 3'!$L$10:$L$999,0),1)),INDEX('Cycle 4'!D$10:D$999,MATCH($A687,'Cycle 4'!$L$10:$L$999,0),1)),INDEX('Cycle 5'!D$10:D$999,MATCH($A687,'Cycle 5'!$L$10:$L$999,0),1)),INDEX('Cycle 6'!D$10:D$999,MATCH($A687,'Cycle 6'!$L$10:$L$999,0),1)),INDEX('Cycle 7'!D$10:D$999,MATCH($A687,'Cycle 7'!$L$10:$L$999,0),1)),INDEX('Cycle 8'!D$10:D$999,MATCH($A687,'Cycle 8'!$L$10:$L$999,0),1)),INDEX('Cycle 9'!D$10:D$999,MATCH($A687,'Cycle 9'!$L$10:$L$999,0),1)),INDEX('Cycle 10'!D$10:D$999,MATCH($A687,'Cycle 10'!$L$10:$L$999,0),1)),INDEX('Cycle 11'!D$10:D$999,MATCH($A687,'Cycle 11'!$L$10:$L$999,0),1)),"")="","",IFERROR(IFERROR(IFERROR(IFERROR(IFERROR(IFERROR(IFERROR(IFERROR(IFERROR(IFERROR(IFERROR(IFERROR(INDEX(Summer!D$10:D$999,MATCH($A687,Summer!$L$10:$L$999,0),1),INDEX('Cycle 1'!D$10:D$999,MATCH($A687,'Cycle 1'!$L$10:$L$999,0),1)),INDEX('Cycle 2'!D$10:D$999,MATCH($A687,'Cycle 2'!$L$10:$L$999,0),1)),INDEX('Cycle 3'!D$10:D$999,MATCH($A687,'Cycle 3'!$L$10:$L$999,0),1)),INDEX('Cycle 4'!D$10:D$999,MATCH($A687,'Cycle 4'!$L$10:$L$999,0),1)),INDEX('Cycle 5'!D$10:D$999,MATCH($A687,'Cycle 5'!$L$10:$L$999,0),1)),INDEX('Cycle 6'!D$10:D$999,MATCH($A687,'Cycle 6'!$L$10:$L$999,0),1)),INDEX('Cycle 7'!D$10:D$999,MATCH($A687,'Cycle 7'!$L$10:$L$999,0),1)),INDEX('Cycle 8'!D$10:D$999,MATCH($A687,'Cycle 8'!$L$10:$L$999,0),1)),INDEX('Cycle 9'!D$10:D$999,MATCH($A687,'Cycle 9'!$L$10:$L$999,0),1)),INDEX('Cycle 10'!D$10:D$999,MATCH($A687,'Cycle 10'!$L$10:$L$999,0),1)),INDEX('Cycle 11'!D$10:D$999,MATCH($A687,'Cycle 11'!$L$10:$L$999,0),1)),""))</f>
        <v/>
      </c>
      <c r="F687" t="str">
        <f>IF(IFERROR(IFERROR(IFERROR(IFERROR(IFERROR(IFERROR(IFERROR(IFERROR(IFERROR(IFERROR(IFERROR(IFERROR(INDEX(Summer!E$10:E$999,MATCH($A687,Summer!$L$10:$L$999,0),1),INDEX('Cycle 1'!E$10:E$999,MATCH($A687,'Cycle 1'!$L$10:$L$999,0),1)),INDEX('Cycle 2'!E$10:E$999,MATCH($A687,'Cycle 2'!$L$10:$L$999,0),1)),INDEX('Cycle 3'!E$10:E$999,MATCH($A687,'Cycle 3'!$L$10:$L$999,0),1)),INDEX('Cycle 4'!E$10:E$999,MATCH($A687,'Cycle 4'!$L$10:$L$999,0),1)),INDEX('Cycle 5'!E$10:E$999,MATCH($A687,'Cycle 5'!$L$10:$L$999,0),1)),INDEX('Cycle 6'!E$10:E$999,MATCH($A687,'Cycle 6'!$L$10:$L$999,0),1)),INDEX('Cycle 7'!E$10:E$999,MATCH($A687,'Cycle 7'!$L$10:$L$999,0),1)),INDEX('Cycle 8'!E$10:E$999,MATCH($A687,'Cycle 8'!$L$10:$L$999,0),1)),INDEX('Cycle 9'!E$10:E$999,MATCH($A687,'Cycle 9'!$L$10:$L$999,0),1)),INDEX('Cycle 10'!E$10:E$999,MATCH($A687,'Cycle 10'!$L$10:$L$999,0),1)),INDEX('Cycle 11'!E$10:E$999,MATCH($A687,'Cycle 11'!$L$10:$L$999,0),1)),"")="","",IFERROR(IFERROR(IFERROR(IFERROR(IFERROR(IFERROR(IFERROR(IFERROR(IFERROR(IFERROR(IFERROR(IFERROR(INDEX(Summer!E$10:E$999,MATCH($A687,Summer!$L$10:$L$999,0),1),INDEX('Cycle 1'!E$10:E$999,MATCH($A687,'Cycle 1'!$L$10:$L$999,0),1)),INDEX('Cycle 2'!E$10:E$999,MATCH($A687,'Cycle 2'!$L$10:$L$999,0),1)),INDEX('Cycle 3'!E$10:E$999,MATCH($A687,'Cycle 3'!$L$10:$L$999,0),1)),INDEX('Cycle 4'!E$10:E$999,MATCH($A687,'Cycle 4'!$L$10:$L$999,0),1)),INDEX('Cycle 5'!E$10:E$999,MATCH($A687,'Cycle 5'!$L$10:$L$999,0),1)),INDEX('Cycle 6'!E$10:E$999,MATCH($A687,'Cycle 6'!$L$10:$L$999,0),1)),INDEX('Cycle 7'!E$10:E$999,MATCH($A687,'Cycle 7'!$L$10:$L$999,0),1)),INDEX('Cycle 8'!E$10:E$999,MATCH($A687,'Cycle 8'!$L$10:$L$999,0),1)),INDEX('Cycle 9'!E$10:E$999,MATCH($A687,'Cycle 9'!$L$10:$L$999,0),1)),INDEX('Cycle 10'!E$10:E$999,MATCH($A687,'Cycle 10'!$L$10:$L$999,0),1)),INDEX('Cycle 11'!E$10:E$999,MATCH($A687,'Cycle 11'!$L$10:$L$999,0),1)),""))</f>
        <v/>
      </c>
      <c r="G687" t="str">
        <f>IF(IFERROR(IFERROR(IFERROR(IFERROR(IFERROR(IFERROR(IFERROR(IFERROR(IFERROR(IFERROR(IFERROR(IFERROR(INDEX(Summer!F$10:F$999,MATCH($A687,Summer!$L$10:$L$999,0),1),INDEX('Cycle 1'!F$10:F$999,MATCH($A687,'Cycle 1'!$L$10:$L$999,0),1)),INDEX('Cycle 2'!F$10:F$999,MATCH($A687,'Cycle 2'!$L$10:$L$999,0),1)),INDEX('Cycle 3'!F$10:F$999,MATCH($A687,'Cycle 3'!$L$10:$L$999,0),1)),INDEX('Cycle 4'!F$10:F$999,MATCH($A687,'Cycle 4'!$L$10:$L$999,0),1)),INDEX('Cycle 5'!F$10:F$999,MATCH($A687,'Cycle 5'!$L$10:$L$999,0),1)),INDEX('Cycle 6'!F$10:F$999,MATCH($A687,'Cycle 6'!$L$10:$L$999,0),1)),INDEX('Cycle 7'!F$10:F$999,MATCH($A687,'Cycle 7'!$L$10:$L$999,0),1)),INDEX('Cycle 8'!F$10:F$999,MATCH($A687,'Cycle 8'!$L$10:$L$999,0),1)),INDEX('Cycle 9'!F$10:F$999,MATCH($A687,'Cycle 9'!$L$10:$L$999,0),1)),INDEX('Cycle 10'!F$10:F$999,MATCH($A687,'Cycle 10'!$L$10:$L$999,0),1)),INDEX('Cycle 11'!F$10:F$999,MATCH($A687,'Cycle 11'!$L$10:$L$999,0),1)),"")="","",IFERROR(IFERROR(IFERROR(IFERROR(IFERROR(IFERROR(IFERROR(IFERROR(IFERROR(IFERROR(IFERROR(IFERROR(INDEX(Summer!F$10:F$999,MATCH($A687,Summer!$L$10:$L$999,0),1),INDEX('Cycle 1'!F$10:F$999,MATCH($A687,'Cycle 1'!$L$10:$L$999,0),1)),INDEX('Cycle 2'!F$10:F$999,MATCH($A687,'Cycle 2'!$L$10:$L$999,0),1)),INDEX('Cycle 3'!F$10:F$999,MATCH($A687,'Cycle 3'!$L$10:$L$999,0),1)),INDEX('Cycle 4'!F$10:F$999,MATCH($A687,'Cycle 4'!$L$10:$L$999,0),1)),INDEX('Cycle 5'!F$10:F$999,MATCH($A687,'Cycle 5'!$L$10:$L$999,0),1)),INDEX('Cycle 6'!F$10:F$999,MATCH($A687,'Cycle 6'!$L$10:$L$999,0),1)),INDEX('Cycle 7'!F$10:F$999,MATCH($A687,'Cycle 7'!$L$10:$L$999,0),1)),INDEX('Cycle 8'!F$10:F$999,MATCH($A687,'Cycle 8'!$L$10:$L$999,0),1)),INDEX('Cycle 9'!F$10:F$999,MATCH($A687,'Cycle 9'!$L$10:$L$999,0),1)),INDEX('Cycle 10'!F$10:F$999,MATCH($A687,'Cycle 10'!$L$10:$L$999,0),1)),INDEX('Cycle 11'!F$10:F$999,MATCH($A687,'Cycle 11'!$L$10:$L$999,0),1)),""))</f>
        <v/>
      </c>
      <c r="H687" t="str">
        <f>IF(IFERROR(IFERROR(IFERROR(IFERROR(IFERROR(IFERROR(IFERROR(IFERROR(IFERROR(IFERROR(IFERROR(IFERROR(INDEX(Summer!G$10:G$999,MATCH($A687,Summer!$L$10:$L$999,0),1),INDEX('Cycle 1'!G$10:G$999,MATCH($A687,'Cycle 1'!$L$10:$L$999,0),1)),INDEX('Cycle 2'!G$10:G$999,MATCH($A687,'Cycle 2'!$L$10:$L$999,0),1)),INDEX('Cycle 3'!G$10:G$999,MATCH($A687,'Cycle 3'!$L$10:$L$999,0),1)),INDEX('Cycle 4'!G$10:G$999,MATCH($A687,'Cycle 4'!$L$10:$L$999,0),1)),INDEX('Cycle 5'!G$10:G$999,MATCH($A687,'Cycle 5'!$L$10:$L$999,0),1)),INDEX('Cycle 6'!G$10:G$999,MATCH($A687,'Cycle 6'!$L$10:$L$999,0),1)),INDEX('Cycle 7'!G$10:G$999,MATCH($A687,'Cycle 7'!$L$10:$L$999,0),1)),INDEX('Cycle 8'!G$10:G$999,MATCH($A687,'Cycle 8'!$L$10:$L$999,0),1)),INDEX('Cycle 9'!G$10:G$999,MATCH($A687,'Cycle 9'!$L$10:$L$999,0),1)),INDEX('Cycle 10'!G$10:G$999,MATCH($A687,'Cycle 10'!$L$10:$L$999,0),1)),INDEX('Cycle 11'!G$10:G$999,MATCH($A687,'Cycle 11'!$L$10:$L$999,0),1)),"")="","",IFERROR(IFERROR(IFERROR(IFERROR(IFERROR(IFERROR(IFERROR(IFERROR(IFERROR(IFERROR(IFERROR(IFERROR(INDEX(Summer!G$10:G$999,MATCH($A687,Summer!$L$10:$L$999,0),1),INDEX('Cycle 1'!G$10:G$999,MATCH($A687,'Cycle 1'!$L$10:$L$999,0),1)),INDEX('Cycle 2'!G$10:G$999,MATCH($A687,'Cycle 2'!$L$10:$L$999,0),1)),INDEX('Cycle 3'!G$10:G$999,MATCH($A687,'Cycle 3'!$L$10:$L$999,0),1)),INDEX('Cycle 4'!G$10:G$999,MATCH($A687,'Cycle 4'!$L$10:$L$999,0),1)),INDEX('Cycle 5'!G$10:G$999,MATCH($A687,'Cycle 5'!$L$10:$L$999,0),1)),INDEX('Cycle 6'!G$10:G$999,MATCH($A687,'Cycle 6'!$L$10:$L$999,0),1)),INDEX('Cycle 7'!G$10:G$999,MATCH($A687,'Cycle 7'!$L$10:$L$999,0),1)),INDEX('Cycle 8'!G$10:G$999,MATCH($A687,'Cycle 8'!$L$10:$L$999,0),1)),INDEX('Cycle 9'!G$10:G$999,MATCH($A687,'Cycle 9'!$L$10:$L$999,0),1)),INDEX('Cycle 10'!G$10:G$999,MATCH($A687,'Cycle 10'!$L$10:$L$999,0),1)),INDEX('Cycle 11'!G$10:G$999,MATCH($A687,'Cycle 11'!$L$10:$L$999,0),1)),""))</f>
        <v/>
      </c>
      <c r="I687">
        <f>IFERROR(IF(C687="",MAX(I$1:I686),IF(ROW(C$2)=ROW(C687),1,IF(ISERROR(VLOOKUP(C687,C$2:C686,1,FALSE)),MAX(I$1:I686)+1,MAX(I$1:I686)))),"")</f>
        <v>0</v>
      </c>
      <c r="J687" t="str">
        <f t="shared" si="76"/>
        <v/>
      </c>
      <c r="K687" t="str">
        <f t="shared" si="80"/>
        <v/>
      </c>
      <c r="L687" t="str">
        <f t="shared" si="80"/>
        <v/>
      </c>
      <c r="M687" t="str">
        <f t="shared" si="80"/>
        <v/>
      </c>
      <c r="N687" t="str">
        <f t="shared" si="80"/>
        <v/>
      </c>
      <c r="O687" t="str">
        <f t="shared" si="80"/>
        <v/>
      </c>
      <c r="P687" t="str">
        <f t="shared" si="80"/>
        <v/>
      </c>
      <c r="Q687" t="str">
        <f t="shared" si="80"/>
        <v/>
      </c>
      <c r="R687" t="str">
        <f t="shared" si="80"/>
        <v/>
      </c>
      <c r="S687" t="str">
        <f t="shared" si="80"/>
        <v/>
      </c>
      <c r="T687" t="str">
        <f t="shared" si="80"/>
        <v/>
      </c>
      <c r="U687" t="str">
        <f t="shared" si="80"/>
        <v/>
      </c>
      <c r="V687" t="str">
        <f t="shared" si="80"/>
        <v/>
      </c>
      <c r="W687" t="str">
        <f t="shared" si="77"/>
        <v/>
      </c>
      <c r="X687">
        <f>IF(OR(H687="No",H687=""),0,IF(COUNTIFS(H$2:H687,"Yes",C$2:C687,C687)&gt;1,0,COUNTIFS(H$2:H687,"Yes",C$2:C687,C687)))+IF(X686=$X$1,0,X686)</f>
        <v>0</v>
      </c>
    </row>
    <row r="688" spans="1:24" x14ac:dyDescent="0.3">
      <c r="A688">
        <f>ROWS($A$2:$A688)</f>
        <v>687</v>
      </c>
      <c r="B688" t="str">
        <f>IF(ISERROR(VLOOKUP(A688,Summer!L$11:L$500,1,FALSE)),IF(ISERROR(VLOOKUP(A688,'Cycle 1'!L$11:L$500,1,FALSE)),IF(ISERROR(VLOOKUP(A688,'Cycle 2'!L$11:L$500,1,FALSE)),IF(ISERROR(VLOOKUP(A688,'Cycle 3'!L$11:L$500,1,FALSE)),IF(ISERROR(VLOOKUP(A688,'Cycle 4'!L$11:L$500,1,FALSE)),IF(ISERROR(VLOOKUP(A688,'Cycle 5'!L$11:L$500,1,FALSE)),IF(ISERROR(VLOOKUP(A688,'Cycle 6'!L$11:L$500,1,FALSE)),IF(ISERROR(VLOOKUP(A688,'Cycle 7'!L$11:L$500,1,FALSE)),IF(ISERROR(VLOOKUP(A688,'Cycle 8'!L$11:L$500,1,FALSE)),IF(ISERROR(VLOOKUP(A688,'Cycle 9'!L$11:L$500,1,FALSE)),IF(ISERROR(VLOOKUP(A688,'Cycle 10'!L$11:L$500,1,FALSE)),IF(ISERROR(VLOOKUP(A688,'Cycle 11'!L$11:L$500,1,FALSE)),"","Cycle 11"),"Cycle 10"),"Cycle 9"),"Cycle 8"),"Cycle 7"),"Cycle 6"),"Cycle 5"),"Cycle 4"),"Cycle 3"),"Cycle 2"),"Cycle 1"),"Summer")</f>
        <v/>
      </c>
      <c r="C688" t="str">
        <f>IF(IFERROR(IFERROR(IFERROR(IFERROR(IFERROR(IFERROR(IFERROR(IFERROR(IFERROR(IFERROR(IFERROR(IFERROR(INDEX(Summer!B$10:B$999,MATCH($A688,Summer!$L$10:$L$999,0),1),INDEX('Cycle 1'!B$10:B$999,MATCH($A688,'Cycle 1'!$L$10:$L$999,0),1)),INDEX('Cycle 2'!B$10:B$999,MATCH($A688,'Cycle 2'!$L$10:$L$999,0),1)),INDEX('Cycle 3'!B$10:B$999,MATCH($A688,'Cycle 3'!$L$10:$L$999,0),1)),INDEX('Cycle 4'!B$10:B$999,MATCH($A688,'Cycle 4'!$L$10:$L$999,0),1)),INDEX('Cycle 5'!B$10:B$999,MATCH($A688,'Cycle 5'!$L$10:$L$999,0),1)),INDEX('Cycle 6'!B$10:B$999,MATCH($A688,'Cycle 6'!$L$10:$L$999,0),1)),INDEX('Cycle 7'!B$10:B$999,MATCH($A688,'Cycle 7'!$L$10:$L$999,0),1)),INDEX('Cycle 8'!B$10:B$999,MATCH($A688,'Cycle 8'!$L$10:$L$999,0),1)),INDEX('Cycle 9'!B$10:B$999,MATCH($A688,'Cycle 9'!$L$10:$L$999,0),1)),INDEX('Cycle 10'!B$10:B$999,MATCH($A688,'Cycle 10'!$L$10:$L$999,0),1)),INDEX('Cycle 11'!B$10:B$999,MATCH($A688,'Cycle 11'!$L$10:$L$999,0),1)),"")="","",IFERROR(IFERROR(IFERROR(IFERROR(IFERROR(IFERROR(IFERROR(IFERROR(IFERROR(IFERROR(IFERROR(IFERROR(INDEX(Summer!B$10:B$999,MATCH($A688,Summer!$L$10:$L$999,0),1),INDEX('Cycle 1'!B$10:B$999,MATCH($A688,'Cycle 1'!$L$10:$L$999,0),1)),INDEX('Cycle 2'!B$10:B$999,MATCH($A688,'Cycle 2'!$L$10:$L$999,0),1)),INDEX('Cycle 3'!B$10:B$999,MATCH($A688,'Cycle 3'!$L$10:$L$999,0),1)),INDEX('Cycle 4'!B$10:B$999,MATCH($A688,'Cycle 4'!$L$10:$L$999,0),1)),INDEX('Cycle 5'!B$10:B$999,MATCH($A688,'Cycle 5'!$L$10:$L$999,0),1)),INDEX('Cycle 6'!B$10:B$999,MATCH($A688,'Cycle 6'!$L$10:$L$999,0),1)),INDEX('Cycle 7'!B$10:B$999,MATCH($A688,'Cycle 7'!$L$10:$L$999,0),1)),INDEX('Cycle 8'!B$10:B$999,MATCH($A688,'Cycle 8'!$L$10:$L$999,0),1)),INDEX('Cycle 9'!B$10:B$999,MATCH($A688,'Cycle 9'!$L$10:$L$999,0),1)),INDEX('Cycle 10'!B$10:B$999,MATCH($A688,'Cycle 10'!$L$10:$L$999,0),1)),INDEX('Cycle 11'!B$10:B$999,MATCH($A688,'Cycle 11'!$L$10:$L$999,0),1)),""))</f>
        <v/>
      </c>
      <c r="D688" t="str">
        <f>IF(IFERROR(IFERROR(IFERROR(IFERROR(IFERROR(IFERROR(IFERROR(IFERROR(IFERROR(IFERROR(IFERROR(IFERROR(INDEX(Summer!C$10:C$999,MATCH($A688,Summer!$L$10:$L$999,0),1),INDEX('Cycle 1'!C$10:C$999,MATCH($A688,'Cycle 1'!$L$10:$L$999,0),1)),INDEX('Cycle 2'!C$10:C$999,MATCH($A688,'Cycle 2'!$L$10:$L$999,0),1)),INDEX('Cycle 3'!C$10:C$999,MATCH($A688,'Cycle 3'!$L$10:$L$999,0),1)),INDEX('Cycle 4'!C$10:C$999,MATCH($A688,'Cycle 4'!$L$10:$L$999,0),1)),INDEX('Cycle 5'!C$10:C$999,MATCH($A688,'Cycle 5'!$L$10:$L$999,0),1)),INDEX('Cycle 6'!C$10:C$999,MATCH($A688,'Cycle 6'!$L$10:$L$999,0),1)),INDEX('Cycle 7'!C$10:C$999,MATCH($A688,'Cycle 7'!$L$10:$L$999,0),1)),INDEX('Cycle 8'!C$10:C$999,MATCH($A688,'Cycle 8'!$L$10:$L$999,0),1)),INDEX('Cycle 9'!C$10:C$999,MATCH($A688,'Cycle 9'!$L$10:$L$999,0),1)),INDEX('Cycle 10'!C$10:C$999,MATCH($A688,'Cycle 10'!$L$10:$L$999,0),1)),INDEX('Cycle 11'!C$10:C$999,MATCH($A688,'Cycle 11'!$L$10:$L$999,0),1)),"")="","",IFERROR(IFERROR(IFERROR(IFERROR(IFERROR(IFERROR(IFERROR(IFERROR(IFERROR(IFERROR(IFERROR(IFERROR(INDEX(Summer!C$10:C$999,MATCH($A688,Summer!$L$10:$L$999,0),1),INDEX('Cycle 1'!C$10:C$999,MATCH($A688,'Cycle 1'!$L$10:$L$999,0),1)),INDEX('Cycle 2'!C$10:C$999,MATCH($A688,'Cycle 2'!$L$10:$L$999,0),1)),INDEX('Cycle 3'!C$10:C$999,MATCH($A688,'Cycle 3'!$L$10:$L$999,0),1)),INDEX('Cycle 4'!C$10:C$999,MATCH($A688,'Cycle 4'!$L$10:$L$999,0),1)),INDEX('Cycle 5'!C$10:C$999,MATCH($A688,'Cycle 5'!$L$10:$L$999,0),1)),INDEX('Cycle 6'!C$10:C$999,MATCH($A688,'Cycle 6'!$L$10:$L$999,0),1)),INDEX('Cycle 7'!C$10:C$999,MATCH($A688,'Cycle 7'!$L$10:$L$999,0),1)),INDEX('Cycle 8'!C$10:C$999,MATCH($A688,'Cycle 8'!$L$10:$L$999,0),1)),INDEX('Cycle 9'!C$10:C$999,MATCH($A688,'Cycle 9'!$L$10:$L$999,0),1)),INDEX('Cycle 10'!C$10:C$999,MATCH($A688,'Cycle 10'!$L$10:$L$999,0),1)),INDEX('Cycle 11'!C$10:C$999,MATCH($A688,'Cycle 11'!$L$10:$L$999,0),1)),""))</f>
        <v/>
      </c>
      <c r="E688" t="str">
        <f>IF(IFERROR(IFERROR(IFERROR(IFERROR(IFERROR(IFERROR(IFERROR(IFERROR(IFERROR(IFERROR(IFERROR(IFERROR(INDEX(Summer!D$10:D$999,MATCH($A688,Summer!$L$10:$L$999,0),1),INDEX('Cycle 1'!D$10:D$999,MATCH($A688,'Cycle 1'!$L$10:$L$999,0),1)),INDEX('Cycle 2'!D$10:D$999,MATCH($A688,'Cycle 2'!$L$10:$L$999,0),1)),INDEX('Cycle 3'!D$10:D$999,MATCH($A688,'Cycle 3'!$L$10:$L$999,0),1)),INDEX('Cycle 4'!D$10:D$999,MATCH($A688,'Cycle 4'!$L$10:$L$999,0),1)),INDEX('Cycle 5'!D$10:D$999,MATCH($A688,'Cycle 5'!$L$10:$L$999,0),1)),INDEX('Cycle 6'!D$10:D$999,MATCH($A688,'Cycle 6'!$L$10:$L$999,0),1)),INDEX('Cycle 7'!D$10:D$999,MATCH($A688,'Cycle 7'!$L$10:$L$999,0),1)),INDEX('Cycle 8'!D$10:D$999,MATCH($A688,'Cycle 8'!$L$10:$L$999,0),1)),INDEX('Cycle 9'!D$10:D$999,MATCH($A688,'Cycle 9'!$L$10:$L$999,0),1)),INDEX('Cycle 10'!D$10:D$999,MATCH($A688,'Cycle 10'!$L$10:$L$999,0),1)),INDEX('Cycle 11'!D$10:D$999,MATCH($A688,'Cycle 11'!$L$10:$L$999,0),1)),"")="","",IFERROR(IFERROR(IFERROR(IFERROR(IFERROR(IFERROR(IFERROR(IFERROR(IFERROR(IFERROR(IFERROR(IFERROR(INDEX(Summer!D$10:D$999,MATCH($A688,Summer!$L$10:$L$999,0),1),INDEX('Cycle 1'!D$10:D$999,MATCH($A688,'Cycle 1'!$L$10:$L$999,0),1)),INDEX('Cycle 2'!D$10:D$999,MATCH($A688,'Cycle 2'!$L$10:$L$999,0),1)),INDEX('Cycle 3'!D$10:D$999,MATCH($A688,'Cycle 3'!$L$10:$L$999,0),1)),INDEX('Cycle 4'!D$10:D$999,MATCH($A688,'Cycle 4'!$L$10:$L$999,0),1)),INDEX('Cycle 5'!D$10:D$999,MATCH($A688,'Cycle 5'!$L$10:$L$999,0),1)),INDEX('Cycle 6'!D$10:D$999,MATCH($A688,'Cycle 6'!$L$10:$L$999,0),1)),INDEX('Cycle 7'!D$10:D$999,MATCH($A688,'Cycle 7'!$L$10:$L$999,0),1)),INDEX('Cycle 8'!D$10:D$999,MATCH($A688,'Cycle 8'!$L$10:$L$999,0),1)),INDEX('Cycle 9'!D$10:D$999,MATCH($A688,'Cycle 9'!$L$10:$L$999,0),1)),INDEX('Cycle 10'!D$10:D$999,MATCH($A688,'Cycle 10'!$L$10:$L$999,0),1)),INDEX('Cycle 11'!D$10:D$999,MATCH($A688,'Cycle 11'!$L$10:$L$999,0),1)),""))</f>
        <v/>
      </c>
      <c r="F688" t="str">
        <f>IF(IFERROR(IFERROR(IFERROR(IFERROR(IFERROR(IFERROR(IFERROR(IFERROR(IFERROR(IFERROR(IFERROR(IFERROR(INDEX(Summer!E$10:E$999,MATCH($A688,Summer!$L$10:$L$999,0),1),INDEX('Cycle 1'!E$10:E$999,MATCH($A688,'Cycle 1'!$L$10:$L$999,0),1)),INDEX('Cycle 2'!E$10:E$999,MATCH($A688,'Cycle 2'!$L$10:$L$999,0),1)),INDEX('Cycle 3'!E$10:E$999,MATCH($A688,'Cycle 3'!$L$10:$L$999,0),1)),INDEX('Cycle 4'!E$10:E$999,MATCH($A688,'Cycle 4'!$L$10:$L$999,0),1)),INDEX('Cycle 5'!E$10:E$999,MATCH($A688,'Cycle 5'!$L$10:$L$999,0),1)),INDEX('Cycle 6'!E$10:E$999,MATCH($A688,'Cycle 6'!$L$10:$L$999,0),1)),INDEX('Cycle 7'!E$10:E$999,MATCH($A688,'Cycle 7'!$L$10:$L$999,0),1)),INDEX('Cycle 8'!E$10:E$999,MATCH($A688,'Cycle 8'!$L$10:$L$999,0),1)),INDEX('Cycle 9'!E$10:E$999,MATCH($A688,'Cycle 9'!$L$10:$L$999,0),1)),INDEX('Cycle 10'!E$10:E$999,MATCH($A688,'Cycle 10'!$L$10:$L$999,0),1)),INDEX('Cycle 11'!E$10:E$999,MATCH($A688,'Cycle 11'!$L$10:$L$999,0),1)),"")="","",IFERROR(IFERROR(IFERROR(IFERROR(IFERROR(IFERROR(IFERROR(IFERROR(IFERROR(IFERROR(IFERROR(IFERROR(INDEX(Summer!E$10:E$999,MATCH($A688,Summer!$L$10:$L$999,0),1),INDEX('Cycle 1'!E$10:E$999,MATCH($A688,'Cycle 1'!$L$10:$L$999,0),1)),INDEX('Cycle 2'!E$10:E$999,MATCH($A688,'Cycle 2'!$L$10:$L$999,0),1)),INDEX('Cycle 3'!E$10:E$999,MATCH($A688,'Cycle 3'!$L$10:$L$999,0),1)),INDEX('Cycle 4'!E$10:E$999,MATCH($A688,'Cycle 4'!$L$10:$L$999,0),1)),INDEX('Cycle 5'!E$10:E$999,MATCH($A688,'Cycle 5'!$L$10:$L$999,0),1)),INDEX('Cycle 6'!E$10:E$999,MATCH($A688,'Cycle 6'!$L$10:$L$999,0),1)),INDEX('Cycle 7'!E$10:E$999,MATCH($A688,'Cycle 7'!$L$10:$L$999,0),1)),INDEX('Cycle 8'!E$10:E$999,MATCH($A688,'Cycle 8'!$L$10:$L$999,0),1)),INDEX('Cycle 9'!E$10:E$999,MATCH($A688,'Cycle 9'!$L$10:$L$999,0),1)),INDEX('Cycle 10'!E$10:E$999,MATCH($A688,'Cycle 10'!$L$10:$L$999,0),1)),INDEX('Cycle 11'!E$10:E$999,MATCH($A688,'Cycle 11'!$L$10:$L$999,0),1)),""))</f>
        <v/>
      </c>
      <c r="G688" t="str">
        <f>IF(IFERROR(IFERROR(IFERROR(IFERROR(IFERROR(IFERROR(IFERROR(IFERROR(IFERROR(IFERROR(IFERROR(IFERROR(INDEX(Summer!F$10:F$999,MATCH($A688,Summer!$L$10:$L$999,0),1),INDEX('Cycle 1'!F$10:F$999,MATCH($A688,'Cycle 1'!$L$10:$L$999,0),1)),INDEX('Cycle 2'!F$10:F$999,MATCH($A688,'Cycle 2'!$L$10:$L$999,0),1)),INDEX('Cycle 3'!F$10:F$999,MATCH($A688,'Cycle 3'!$L$10:$L$999,0),1)),INDEX('Cycle 4'!F$10:F$999,MATCH($A688,'Cycle 4'!$L$10:$L$999,0),1)),INDEX('Cycle 5'!F$10:F$999,MATCH($A688,'Cycle 5'!$L$10:$L$999,0),1)),INDEX('Cycle 6'!F$10:F$999,MATCH($A688,'Cycle 6'!$L$10:$L$999,0),1)),INDEX('Cycle 7'!F$10:F$999,MATCH($A688,'Cycle 7'!$L$10:$L$999,0),1)),INDEX('Cycle 8'!F$10:F$999,MATCH($A688,'Cycle 8'!$L$10:$L$999,0),1)),INDEX('Cycle 9'!F$10:F$999,MATCH($A688,'Cycle 9'!$L$10:$L$999,0),1)),INDEX('Cycle 10'!F$10:F$999,MATCH($A688,'Cycle 10'!$L$10:$L$999,0),1)),INDEX('Cycle 11'!F$10:F$999,MATCH($A688,'Cycle 11'!$L$10:$L$999,0),1)),"")="","",IFERROR(IFERROR(IFERROR(IFERROR(IFERROR(IFERROR(IFERROR(IFERROR(IFERROR(IFERROR(IFERROR(IFERROR(INDEX(Summer!F$10:F$999,MATCH($A688,Summer!$L$10:$L$999,0),1),INDEX('Cycle 1'!F$10:F$999,MATCH($A688,'Cycle 1'!$L$10:$L$999,0),1)),INDEX('Cycle 2'!F$10:F$999,MATCH($A688,'Cycle 2'!$L$10:$L$999,0),1)),INDEX('Cycle 3'!F$10:F$999,MATCH($A688,'Cycle 3'!$L$10:$L$999,0),1)),INDEX('Cycle 4'!F$10:F$999,MATCH($A688,'Cycle 4'!$L$10:$L$999,0),1)),INDEX('Cycle 5'!F$10:F$999,MATCH($A688,'Cycle 5'!$L$10:$L$999,0),1)),INDEX('Cycle 6'!F$10:F$999,MATCH($A688,'Cycle 6'!$L$10:$L$999,0),1)),INDEX('Cycle 7'!F$10:F$999,MATCH($A688,'Cycle 7'!$L$10:$L$999,0),1)),INDEX('Cycle 8'!F$10:F$999,MATCH($A688,'Cycle 8'!$L$10:$L$999,0),1)),INDEX('Cycle 9'!F$10:F$999,MATCH($A688,'Cycle 9'!$L$10:$L$999,0),1)),INDEX('Cycle 10'!F$10:F$999,MATCH($A688,'Cycle 10'!$L$10:$L$999,0),1)),INDEX('Cycle 11'!F$10:F$999,MATCH($A688,'Cycle 11'!$L$10:$L$999,0),1)),""))</f>
        <v/>
      </c>
      <c r="H688" t="str">
        <f>IF(IFERROR(IFERROR(IFERROR(IFERROR(IFERROR(IFERROR(IFERROR(IFERROR(IFERROR(IFERROR(IFERROR(IFERROR(INDEX(Summer!G$10:G$999,MATCH($A688,Summer!$L$10:$L$999,0),1),INDEX('Cycle 1'!G$10:G$999,MATCH($A688,'Cycle 1'!$L$10:$L$999,0),1)),INDEX('Cycle 2'!G$10:G$999,MATCH($A688,'Cycle 2'!$L$10:$L$999,0),1)),INDEX('Cycle 3'!G$10:G$999,MATCH($A688,'Cycle 3'!$L$10:$L$999,0),1)),INDEX('Cycle 4'!G$10:G$999,MATCH($A688,'Cycle 4'!$L$10:$L$999,0),1)),INDEX('Cycle 5'!G$10:G$999,MATCH($A688,'Cycle 5'!$L$10:$L$999,0),1)),INDEX('Cycle 6'!G$10:G$999,MATCH($A688,'Cycle 6'!$L$10:$L$999,0),1)),INDEX('Cycle 7'!G$10:G$999,MATCH($A688,'Cycle 7'!$L$10:$L$999,0),1)),INDEX('Cycle 8'!G$10:G$999,MATCH($A688,'Cycle 8'!$L$10:$L$999,0),1)),INDEX('Cycle 9'!G$10:G$999,MATCH($A688,'Cycle 9'!$L$10:$L$999,0),1)),INDEX('Cycle 10'!G$10:G$999,MATCH($A688,'Cycle 10'!$L$10:$L$999,0),1)),INDEX('Cycle 11'!G$10:G$999,MATCH($A688,'Cycle 11'!$L$10:$L$999,0),1)),"")="","",IFERROR(IFERROR(IFERROR(IFERROR(IFERROR(IFERROR(IFERROR(IFERROR(IFERROR(IFERROR(IFERROR(IFERROR(INDEX(Summer!G$10:G$999,MATCH($A688,Summer!$L$10:$L$999,0),1),INDEX('Cycle 1'!G$10:G$999,MATCH($A688,'Cycle 1'!$L$10:$L$999,0),1)),INDEX('Cycle 2'!G$10:G$999,MATCH($A688,'Cycle 2'!$L$10:$L$999,0),1)),INDEX('Cycle 3'!G$10:G$999,MATCH($A688,'Cycle 3'!$L$10:$L$999,0),1)),INDEX('Cycle 4'!G$10:G$999,MATCH($A688,'Cycle 4'!$L$10:$L$999,0),1)),INDEX('Cycle 5'!G$10:G$999,MATCH($A688,'Cycle 5'!$L$10:$L$999,0),1)),INDEX('Cycle 6'!G$10:G$999,MATCH($A688,'Cycle 6'!$L$10:$L$999,0),1)),INDEX('Cycle 7'!G$10:G$999,MATCH($A688,'Cycle 7'!$L$10:$L$999,0),1)),INDEX('Cycle 8'!G$10:G$999,MATCH($A688,'Cycle 8'!$L$10:$L$999,0),1)),INDEX('Cycle 9'!G$10:G$999,MATCH($A688,'Cycle 9'!$L$10:$L$999,0),1)),INDEX('Cycle 10'!G$10:G$999,MATCH($A688,'Cycle 10'!$L$10:$L$999,0),1)),INDEX('Cycle 11'!G$10:G$999,MATCH($A688,'Cycle 11'!$L$10:$L$999,0),1)),""))</f>
        <v/>
      </c>
      <c r="I688">
        <f>IFERROR(IF(C688="",MAX(I$1:I687),IF(ROW(C$2)=ROW(C688),1,IF(ISERROR(VLOOKUP(C688,C$2:C687,1,FALSE)),MAX(I$1:I687)+1,MAX(I$1:I687)))),"")</f>
        <v>0</v>
      </c>
      <c r="J688" t="str">
        <f t="shared" si="76"/>
        <v/>
      </c>
      <c r="K688" t="str">
        <f t="shared" si="80"/>
        <v/>
      </c>
      <c r="L688" t="str">
        <f t="shared" si="80"/>
        <v/>
      </c>
      <c r="M688" t="str">
        <f t="shared" si="80"/>
        <v/>
      </c>
      <c r="N688" t="str">
        <f t="shared" si="80"/>
        <v/>
      </c>
      <c r="O688" t="str">
        <f t="shared" si="80"/>
        <v/>
      </c>
      <c r="P688" t="str">
        <f t="shared" si="80"/>
        <v/>
      </c>
      <c r="Q688" t="str">
        <f t="shared" si="80"/>
        <v/>
      </c>
      <c r="R688" t="str">
        <f t="shared" si="80"/>
        <v/>
      </c>
      <c r="S688" t="str">
        <f t="shared" si="80"/>
        <v/>
      </c>
      <c r="T688" t="str">
        <f t="shared" si="80"/>
        <v/>
      </c>
      <c r="U688" t="str">
        <f t="shared" si="80"/>
        <v/>
      </c>
      <c r="V688" t="str">
        <f t="shared" si="80"/>
        <v/>
      </c>
      <c r="W688" t="str">
        <f t="shared" si="77"/>
        <v/>
      </c>
      <c r="X688">
        <f>IF(OR(H688="No",H688=""),0,IF(COUNTIFS(H$2:H688,"Yes",C$2:C688,C688)&gt;1,0,COUNTIFS(H$2:H688,"Yes",C$2:C688,C688)))+IF(X687=$X$1,0,X687)</f>
        <v>0</v>
      </c>
    </row>
    <row r="689" spans="1:24" x14ac:dyDescent="0.3">
      <c r="A689">
        <f>ROWS($A$2:$A689)</f>
        <v>688</v>
      </c>
      <c r="B689" t="str">
        <f>IF(ISERROR(VLOOKUP(A689,Summer!L$11:L$500,1,FALSE)),IF(ISERROR(VLOOKUP(A689,'Cycle 1'!L$11:L$500,1,FALSE)),IF(ISERROR(VLOOKUP(A689,'Cycle 2'!L$11:L$500,1,FALSE)),IF(ISERROR(VLOOKUP(A689,'Cycle 3'!L$11:L$500,1,FALSE)),IF(ISERROR(VLOOKUP(A689,'Cycle 4'!L$11:L$500,1,FALSE)),IF(ISERROR(VLOOKUP(A689,'Cycle 5'!L$11:L$500,1,FALSE)),IF(ISERROR(VLOOKUP(A689,'Cycle 6'!L$11:L$500,1,FALSE)),IF(ISERROR(VLOOKUP(A689,'Cycle 7'!L$11:L$500,1,FALSE)),IF(ISERROR(VLOOKUP(A689,'Cycle 8'!L$11:L$500,1,FALSE)),IF(ISERROR(VLOOKUP(A689,'Cycle 9'!L$11:L$500,1,FALSE)),IF(ISERROR(VLOOKUP(A689,'Cycle 10'!L$11:L$500,1,FALSE)),IF(ISERROR(VLOOKUP(A689,'Cycle 11'!L$11:L$500,1,FALSE)),"","Cycle 11"),"Cycle 10"),"Cycle 9"),"Cycle 8"),"Cycle 7"),"Cycle 6"),"Cycle 5"),"Cycle 4"),"Cycle 3"),"Cycle 2"),"Cycle 1"),"Summer")</f>
        <v/>
      </c>
      <c r="C689" t="str">
        <f>IF(IFERROR(IFERROR(IFERROR(IFERROR(IFERROR(IFERROR(IFERROR(IFERROR(IFERROR(IFERROR(IFERROR(IFERROR(INDEX(Summer!B$10:B$999,MATCH($A689,Summer!$L$10:$L$999,0),1),INDEX('Cycle 1'!B$10:B$999,MATCH($A689,'Cycle 1'!$L$10:$L$999,0),1)),INDEX('Cycle 2'!B$10:B$999,MATCH($A689,'Cycle 2'!$L$10:$L$999,0),1)),INDEX('Cycle 3'!B$10:B$999,MATCH($A689,'Cycle 3'!$L$10:$L$999,0),1)),INDEX('Cycle 4'!B$10:B$999,MATCH($A689,'Cycle 4'!$L$10:$L$999,0),1)),INDEX('Cycle 5'!B$10:B$999,MATCH($A689,'Cycle 5'!$L$10:$L$999,0),1)),INDEX('Cycle 6'!B$10:B$999,MATCH($A689,'Cycle 6'!$L$10:$L$999,0),1)),INDEX('Cycle 7'!B$10:B$999,MATCH($A689,'Cycle 7'!$L$10:$L$999,0),1)),INDEX('Cycle 8'!B$10:B$999,MATCH($A689,'Cycle 8'!$L$10:$L$999,0),1)),INDEX('Cycle 9'!B$10:B$999,MATCH($A689,'Cycle 9'!$L$10:$L$999,0),1)),INDEX('Cycle 10'!B$10:B$999,MATCH($A689,'Cycle 10'!$L$10:$L$999,0),1)),INDEX('Cycle 11'!B$10:B$999,MATCH($A689,'Cycle 11'!$L$10:$L$999,0),1)),"")="","",IFERROR(IFERROR(IFERROR(IFERROR(IFERROR(IFERROR(IFERROR(IFERROR(IFERROR(IFERROR(IFERROR(IFERROR(INDEX(Summer!B$10:B$999,MATCH($A689,Summer!$L$10:$L$999,0),1),INDEX('Cycle 1'!B$10:B$999,MATCH($A689,'Cycle 1'!$L$10:$L$999,0),1)),INDEX('Cycle 2'!B$10:B$999,MATCH($A689,'Cycle 2'!$L$10:$L$999,0),1)),INDEX('Cycle 3'!B$10:B$999,MATCH($A689,'Cycle 3'!$L$10:$L$999,0),1)),INDEX('Cycle 4'!B$10:B$999,MATCH($A689,'Cycle 4'!$L$10:$L$999,0),1)),INDEX('Cycle 5'!B$10:B$999,MATCH($A689,'Cycle 5'!$L$10:$L$999,0),1)),INDEX('Cycle 6'!B$10:B$999,MATCH($A689,'Cycle 6'!$L$10:$L$999,0),1)),INDEX('Cycle 7'!B$10:B$999,MATCH($A689,'Cycle 7'!$L$10:$L$999,0),1)),INDEX('Cycle 8'!B$10:B$999,MATCH($A689,'Cycle 8'!$L$10:$L$999,0),1)),INDEX('Cycle 9'!B$10:B$999,MATCH($A689,'Cycle 9'!$L$10:$L$999,0),1)),INDEX('Cycle 10'!B$10:B$999,MATCH($A689,'Cycle 10'!$L$10:$L$999,0),1)),INDEX('Cycle 11'!B$10:B$999,MATCH($A689,'Cycle 11'!$L$10:$L$999,0),1)),""))</f>
        <v/>
      </c>
      <c r="D689" t="str">
        <f>IF(IFERROR(IFERROR(IFERROR(IFERROR(IFERROR(IFERROR(IFERROR(IFERROR(IFERROR(IFERROR(IFERROR(IFERROR(INDEX(Summer!C$10:C$999,MATCH($A689,Summer!$L$10:$L$999,0),1),INDEX('Cycle 1'!C$10:C$999,MATCH($A689,'Cycle 1'!$L$10:$L$999,0),1)),INDEX('Cycle 2'!C$10:C$999,MATCH($A689,'Cycle 2'!$L$10:$L$999,0),1)),INDEX('Cycle 3'!C$10:C$999,MATCH($A689,'Cycle 3'!$L$10:$L$999,0),1)),INDEX('Cycle 4'!C$10:C$999,MATCH($A689,'Cycle 4'!$L$10:$L$999,0),1)),INDEX('Cycle 5'!C$10:C$999,MATCH($A689,'Cycle 5'!$L$10:$L$999,0),1)),INDEX('Cycle 6'!C$10:C$999,MATCH($A689,'Cycle 6'!$L$10:$L$999,0),1)),INDEX('Cycle 7'!C$10:C$999,MATCH($A689,'Cycle 7'!$L$10:$L$999,0),1)),INDEX('Cycle 8'!C$10:C$999,MATCH($A689,'Cycle 8'!$L$10:$L$999,0),1)),INDEX('Cycle 9'!C$10:C$999,MATCH($A689,'Cycle 9'!$L$10:$L$999,0),1)),INDEX('Cycle 10'!C$10:C$999,MATCH($A689,'Cycle 10'!$L$10:$L$999,0),1)),INDEX('Cycle 11'!C$10:C$999,MATCH($A689,'Cycle 11'!$L$10:$L$999,0),1)),"")="","",IFERROR(IFERROR(IFERROR(IFERROR(IFERROR(IFERROR(IFERROR(IFERROR(IFERROR(IFERROR(IFERROR(IFERROR(INDEX(Summer!C$10:C$999,MATCH($A689,Summer!$L$10:$L$999,0),1),INDEX('Cycle 1'!C$10:C$999,MATCH($A689,'Cycle 1'!$L$10:$L$999,0),1)),INDEX('Cycle 2'!C$10:C$999,MATCH($A689,'Cycle 2'!$L$10:$L$999,0),1)),INDEX('Cycle 3'!C$10:C$999,MATCH($A689,'Cycle 3'!$L$10:$L$999,0),1)),INDEX('Cycle 4'!C$10:C$999,MATCH($A689,'Cycle 4'!$L$10:$L$999,0),1)),INDEX('Cycle 5'!C$10:C$999,MATCH($A689,'Cycle 5'!$L$10:$L$999,0),1)),INDEX('Cycle 6'!C$10:C$999,MATCH($A689,'Cycle 6'!$L$10:$L$999,0),1)),INDEX('Cycle 7'!C$10:C$999,MATCH($A689,'Cycle 7'!$L$10:$L$999,0),1)),INDEX('Cycle 8'!C$10:C$999,MATCH($A689,'Cycle 8'!$L$10:$L$999,0),1)),INDEX('Cycle 9'!C$10:C$999,MATCH($A689,'Cycle 9'!$L$10:$L$999,0),1)),INDEX('Cycle 10'!C$10:C$999,MATCH($A689,'Cycle 10'!$L$10:$L$999,0),1)),INDEX('Cycle 11'!C$10:C$999,MATCH($A689,'Cycle 11'!$L$10:$L$999,0),1)),""))</f>
        <v/>
      </c>
      <c r="E689" t="str">
        <f>IF(IFERROR(IFERROR(IFERROR(IFERROR(IFERROR(IFERROR(IFERROR(IFERROR(IFERROR(IFERROR(IFERROR(IFERROR(INDEX(Summer!D$10:D$999,MATCH($A689,Summer!$L$10:$L$999,0),1),INDEX('Cycle 1'!D$10:D$999,MATCH($A689,'Cycle 1'!$L$10:$L$999,0),1)),INDEX('Cycle 2'!D$10:D$999,MATCH($A689,'Cycle 2'!$L$10:$L$999,0),1)),INDEX('Cycle 3'!D$10:D$999,MATCH($A689,'Cycle 3'!$L$10:$L$999,0),1)),INDEX('Cycle 4'!D$10:D$999,MATCH($A689,'Cycle 4'!$L$10:$L$999,0),1)),INDEX('Cycle 5'!D$10:D$999,MATCH($A689,'Cycle 5'!$L$10:$L$999,0),1)),INDEX('Cycle 6'!D$10:D$999,MATCH($A689,'Cycle 6'!$L$10:$L$999,0),1)),INDEX('Cycle 7'!D$10:D$999,MATCH($A689,'Cycle 7'!$L$10:$L$999,0),1)),INDEX('Cycle 8'!D$10:D$999,MATCH($A689,'Cycle 8'!$L$10:$L$999,0),1)),INDEX('Cycle 9'!D$10:D$999,MATCH($A689,'Cycle 9'!$L$10:$L$999,0),1)),INDEX('Cycle 10'!D$10:D$999,MATCH($A689,'Cycle 10'!$L$10:$L$999,0),1)),INDEX('Cycle 11'!D$10:D$999,MATCH($A689,'Cycle 11'!$L$10:$L$999,0),1)),"")="","",IFERROR(IFERROR(IFERROR(IFERROR(IFERROR(IFERROR(IFERROR(IFERROR(IFERROR(IFERROR(IFERROR(IFERROR(INDEX(Summer!D$10:D$999,MATCH($A689,Summer!$L$10:$L$999,0),1),INDEX('Cycle 1'!D$10:D$999,MATCH($A689,'Cycle 1'!$L$10:$L$999,0),1)),INDEX('Cycle 2'!D$10:D$999,MATCH($A689,'Cycle 2'!$L$10:$L$999,0),1)),INDEX('Cycle 3'!D$10:D$999,MATCH($A689,'Cycle 3'!$L$10:$L$999,0),1)),INDEX('Cycle 4'!D$10:D$999,MATCH($A689,'Cycle 4'!$L$10:$L$999,0),1)),INDEX('Cycle 5'!D$10:D$999,MATCH($A689,'Cycle 5'!$L$10:$L$999,0),1)),INDEX('Cycle 6'!D$10:D$999,MATCH($A689,'Cycle 6'!$L$10:$L$999,0),1)),INDEX('Cycle 7'!D$10:D$999,MATCH($A689,'Cycle 7'!$L$10:$L$999,0),1)),INDEX('Cycle 8'!D$10:D$999,MATCH($A689,'Cycle 8'!$L$10:$L$999,0),1)),INDEX('Cycle 9'!D$10:D$999,MATCH($A689,'Cycle 9'!$L$10:$L$999,0),1)),INDEX('Cycle 10'!D$10:D$999,MATCH($A689,'Cycle 10'!$L$10:$L$999,0),1)),INDEX('Cycle 11'!D$10:D$999,MATCH($A689,'Cycle 11'!$L$10:$L$999,0),1)),""))</f>
        <v/>
      </c>
      <c r="F689" t="str">
        <f>IF(IFERROR(IFERROR(IFERROR(IFERROR(IFERROR(IFERROR(IFERROR(IFERROR(IFERROR(IFERROR(IFERROR(IFERROR(INDEX(Summer!E$10:E$999,MATCH($A689,Summer!$L$10:$L$999,0),1),INDEX('Cycle 1'!E$10:E$999,MATCH($A689,'Cycle 1'!$L$10:$L$999,0),1)),INDEX('Cycle 2'!E$10:E$999,MATCH($A689,'Cycle 2'!$L$10:$L$999,0),1)),INDEX('Cycle 3'!E$10:E$999,MATCH($A689,'Cycle 3'!$L$10:$L$999,0),1)),INDEX('Cycle 4'!E$10:E$999,MATCH($A689,'Cycle 4'!$L$10:$L$999,0),1)),INDEX('Cycle 5'!E$10:E$999,MATCH($A689,'Cycle 5'!$L$10:$L$999,0),1)),INDEX('Cycle 6'!E$10:E$999,MATCH($A689,'Cycle 6'!$L$10:$L$999,0),1)),INDEX('Cycle 7'!E$10:E$999,MATCH($A689,'Cycle 7'!$L$10:$L$999,0),1)),INDEX('Cycle 8'!E$10:E$999,MATCH($A689,'Cycle 8'!$L$10:$L$999,0),1)),INDEX('Cycle 9'!E$10:E$999,MATCH($A689,'Cycle 9'!$L$10:$L$999,0),1)),INDEX('Cycle 10'!E$10:E$999,MATCH($A689,'Cycle 10'!$L$10:$L$999,0),1)),INDEX('Cycle 11'!E$10:E$999,MATCH($A689,'Cycle 11'!$L$10:$L$999,0),1)),"")="","",IFERROR(IFERROR(IFERROR(IFERROR(IFERROR(IFERROR(IFERROR(IFERROR(IFERROR(IFERROR(IFERROR(IFERROR(INDEX(Summer!E$10:E$999,MATCH($A689,Summer!$L$10:$L$999,0),1),INDEX('Cycle 1'!E$10:E$999,MATCH($A689,'Cycle 1'!$L$10:$L$999,0),1)),INDEX('Cycle 2'!E$10:E$999,MATCH($A689,'Cycle 2'!$L$10:$L$999,0),1)),INDEX('Cycle 3'!E$10:E$999,MATCH($A689,'Cycle 3'!$L$10:$L$999,0),1)),INDEX('Cycle 4'!E$10:E$999,MATCH($A689,'Cycle 4'!$L$10:$L$999,0),1)),INDEX('Cycle 5'!E$10:E$999,MATCH($A689,'Cycle 5'!$L$10:$L$999,0),1)),INDEX('Cycle 6'!E$10:E$999,MATCH($A689,'Cycle 6'!$L$10:$L$999,0),1)),INDEX('Cycle 7'!E$10:E$999,MATCH($A689,'Cycle 7'!$L$10:$L$999,0),1)),INDEX('Cycle 8'!E$10:E$999,MATCH($A689,'Cycle 8'!$L$10:$L$999,0),1)),INDEX('Cycle 9'!E$10:E$999,MATCH($A689,'Cycle 9'!$L$10:$L$999,0),1)),INDEX('Cycle 10'!E$10:E$999,MATCH($A689,'Cycle 10'!$L$10:$L$999,0),1)),INDEX('Cycle 11'!E$10:E$999,MATCH($A689,'Cycle 11'!$L$10:$L$999,0),1)),""))</f>
        <v/>
      </c>
      <c r="G689" t="str">
        <f>IF(IFERROR(IFERROR(IFERROR(IFERROR(IFERROR(IFERROR(IFERROR(IFERROR(IFERROR(IFERROR(IFERROR(IFERROR(INDEX(Summer!F$10:F$999,MATCH($A689,Summer!$L$10:$L$999,0),1),INDEX('Cycle 1'!F$10:F$999,MATCH($A689,'Cycle 1'!$L$10:$L$999,0),1)),INDEX('Cycle 2'!F$10:F$999,MATCH($A689,'Cycle 2'!$L$10:$L$999,0),1)),INDEX('Cycle 3'!F$10:F$999,MATCH($A689,'Cycle 3'!$L$10:$L$999,0),1)),INDEX('Cycle 4'!F$10:F$999,MATCH($A689,'Cycle 4'!$L$10:$L$999,0),1)),INDEX('Cycle 5'!F$10:F$999,MATCH($A689,'Cycle 5'!$L$10:$L$999,0),1)),INDEX('Cycle 6'!F$10:F$999,MATCH($A689,'Cycle 6'!$L$10:$L$999,0),1)),INDEX('Cycle 7'!F$10:F$999,MATCH($A689,'Cycle 7'!$L$10:$L$999,0),1)),INDEX('Cycle 8'!F$10:F$999,MATCH($A689,'Cycle 8'!$L$10:$L$999,0),1)),INDEX('Cycle 9'!F$10:F$999,MATCH($A689,'Cycle 9'!$L$10:$L$999,0),1)),INDEX('Cycle 10'!F$10:F$999,MATCH($A689,'Cycle 10'!$L$10:$L$999,0),1)),INDEX('Cycle 11'!F$10:F$999,MATCH($A689,'Cycle 11'!$L$10:$L$999,0),1)),"")="","",IFERROR(IFERROR(IFERROR(IFERROR(IFERROR(IFERROR(IFERROR(IFERROR(IFERROR(IFERROR(IFERROR(IFERROR(INDEX(Summer!F$10:F$999,MATCH($A689,Summer!$L$10:$L$999,0),1),INDEX('Cycle 1'!F$10:F$999,MATCH($A689,'Cycle 1'!$L$10:$L$999,0),1)),INDEX('Cycle 2'!F$10:F$999,MATCH($A689,'Cycle 2'!$L$10:$L$999,0),1)),INDEX('Cycle 3'!F$10:F$999,MATCH($A689,'Cycle 3'!$L$10:$L$999,0),1)),INDEX('Cycle 4'!F$10:F$999,MATCH($A689,'Cycle 4'!$L$10:$L$999,0),1)),INDEX('Cycle 5'!F$10:F$999,MATCH($A689,'Cycle 5'!$L$10:$L$999,0),1)),INDEX('Cycle 6'!F$10:F$999,MATCH($A689,'Cycle 6'!$L$10:$L$999,0),1)),INDEX('Cycle 7'!F$10:F$999,MATCH($A689,'Cycle 7'!$L$10:$L$999,0),1)),INDEX('Cycle 8'!F$10:F$999,MATCH($A689,'Cycle 8'!$L$10:$L$999,0),1)),INDEX('Cycle 9'!F$10:F$999,MATCH($A689,'Cycle 9'!$L$10:$L$999,0),1)),INDEX('Cycle 10'!F$10:F$999,MATCH($A689,'Cycle 10'!$L$10:$L$999,0),1)),INDEX('Cycle 11'!F$10:F$999,MATCH($A689,'Cycle 11'!$L$10:$L$999,0),1)),""))</f>
        <v/>
      </c>
      <c r="H689" t="str">
        <f>IF(IFERROR(IFERROR(IFERROR(IFERROR(IFERROR(IFERROR(IFERROR(IFERROR(IFERROR(IFERROR(IFERROR(IFERROR(INDEX(Summer!G$10:G$999,MATCH($A689,Summer!$L$10:$L$999,0),1),INDEX('Cycle 1'!G$10:G$999,MATCH($A689,'Cycle 1'!$L$10:$L$999,0),1)),INDEX('Cycle 2'!G$10:G$999,MATCH($A689,'Cycle 2'!$L$10:$L$999,0),1)),INDEX('Cycle 3'!G$10:G$999,MATCH($A689,'Cycle 3'!$L$10:$L$999,0),1)),INDEX('Cycle 4'!G$10:G$999,MATCH($A689,'Cycle 4'!$L$10:$L$999,0),1)),INDEX('Cycle 5'!G$10:G$999,MATCH($A689,'Cycle 5'!$L$10:$L$999,0),1)),INDEX('Cycle 6'!G$10:G$999,MATCH($A689,'Cycle 6'!$L$10:$L$999,0),1)),INDEX('Cycle 7'!G$10:G$999,MATCH($A689,'Cycle 7'!$L$10:$L$999,0),1)),INDEX('Cycle 8'!G$10:G$999,MATCH($A689,'Cycle 8'!$L$10:$L$999,0),1)),INDEX('Cycle 9'!G$10:G$999,MATCH($A689,'Cycle 9'!$L$10:$L$999,0),1)),INDEX('Cycle 10'!G$10:G$999,MATCH($A689,'Cycle 10'!$L$10:$L$999,0),1)),INDEX('Cycle 11'!G$10:G$999,MATCH($A689,'Cycle 11'!$L$10:$L$999,0),1)),"")="","",IFERROR(IFERROR(IFERROR(IFERROR(IFERROR(IFERROR(IFERROR(IFERROR(IFERROR(IFERROR(IFERROR(IFERROR(INDEX(Summer!G$10:G$999,MATCH($A689,Summer!$L$10:$L$999,0),1),INDEX('Cycle 1'!G$10:G$999,MATCH($A689,'Cycle 1'!$L$10:$L$999,0),1)),INDEX('Cycle 2'!G$10:G$999,MATCH($A689,'Cycle 2'!$L$10:$L$999,0),1)),INDEX('Cycle 3'!G$10:G$999,MATCH($A689,'Cycle 3'!$L$10:$L$999,0),1)),INDEX('Cycle 4'!G$10:G$999,MATCH($A689,'Cycle 4'!$L$10:$L$999,0),1)),INDEX('Cycle 5'!G$10:G$999,MATCH($A689,'Cycle 5'!$L$10:$L$999,0),1)),INDEX('Cycle 6'!G$10:G$999,MATCH($A689,'Cycle 6'!$L$10:$L$999,0),1)),INDEX('Cycle 7'!G$10:G$999,MATCH($A689,'Cycle 7'!$L$10:$L$999,0),1)),INDEX('Cycle 8'!G$10:G$999,MATCH($A689,'Cycle 8'!$L$10:$L$999,0),1)),INDEX('Cycle 9'!G$10:G$999,MATCH($A689,'Cycle 9'!$L$10:$L$999,0),1)),INDEX('Cycle 10'!G$10:G$999,MATCH($A689,'Cycle 10'!$L$10:$L$999,0),1)),INDEX('Cycle 11'!G$10:G$999,MATCH($A689,'Cycle 11'!$L$10:$L$999,0),1)),""))</f>
        <v/>
      </c>
      <c r="I689">
        <f>IFERROR(IF(C689="",MAX(I$1:I688),IF(ROW(C$2)=ROW(C689),1,IF(ISERROR(VLOOKUP(C689,C$2:C688,1,FALSE)),MAX(I$1:I688)+1,MAX(I$1:I688)))),"")</f>
        <v>0</v>
      </c>
      <c r="J689" t="str">
        <f t="shared" si="76"/>
        <v/>
      </c>
      <c r="K689" t="str">
        <f t="shared" si="80"/>
        <v/>
      </c>
      <c r="L689" t="str">
        <f t="shared" si="80"/>
        <v/>
      </c>
      <c r="M689" t="str">
        <f t="shared" si="80"/>
        <v/>
      </c>
      <c r="N689" t="str">
        <f t="shared" si="80"/>
        <v/>
      </c>
      <c r="O689" t="str">
        <f t="shared" si="80"/>
        <v/>
      </c>
      <c r="P689" t="str">
        <f t="shared" si="80"/>
        <v/>
      </c>
      <c r="Q689" t="str">
        <f t="shared" si="80"/>
        <v/>
      </c>
      <c r="R689" t="str">
        <f t="shared" si="80"/>
        <v/>
      </c>
      <c r="S689" t="str">
        <f t="shared" si="80"/>
        <v/>
      </c>
      <c r="T689" t="str">
        <f t="shared" si="80"/>
        <v/>
      </c>
      <c r="U689" t="str">
        <f t="shared" si="80"/>
        <v/>
      </c>
      <c r="V689" t="str">
        <f t="shared" si="80"/>
        <v/>
      </c>
      <c r="W689" t="str">
        <f t="shared" si="77"/>
        <v/>
      </c>
      <c r="X689">
        <f>IF(OR(H689="No",H689=""),0,IF(COUNTIFS(H$2:H689,"Yes",C$2:C689,C689)&gt;1,0,COUNTIFS(H$2:H689,"Yes",C$2:C689,C689)))+IF(X688=$X$1,0,X688)</f>
        <v>0</v>
      </c>
    </row>
    <row r="690" spans="1:24" x14ac:dyDescent="0.3">
      <c r="A690">
        <f>ROWS($A$2:$A690)</f>
        <v>689</v>
      </c>
      <c r="B690" t="str">
        <f>IF(ISERROR(VLOOKUP(A690,Summer!L$11:L$500,1,FALSE)),IF(ISERROR(VLOOKUP(A690,'Cycle 1'!L$11:L$500,1,FALSE)),IF(ISERROR(VLOOKUP(A690,'Cycle 2'!L$11:L$500,1,FALSE)),IF(ISERROR(VLOOKUP(A690,'Cycle 3'!L$11:L$500,1,FALSE)),IF(ISERROR(VLOOKUP(A690,'Cycle 4'!L$11:L$500,1,FALSE)),IF(ISERROR(VLOOKUP(A690,'Cycle 5'!L$11:L$500,1,FALSE)),IF(ISERROR(VLOOKUP(A690,'Cycle 6'!L$11:L$500,1,FALSE)),IF(ISERROR(VLOOKUP(A690,'Cycle 7'!L$11:L$500,1,FALSE)),IF(ISERROR(VLOOKUP(A690,'Cycle 8'!L$11:L$500,1,FALSE)),IF(ISERROR(VLOOKUP(A690,'Cycle 9'!L$11:L$500,1,FALSE)),IF(ISERROR(VLOOKUP(A690,'Cycle 10'!L$11:L$500,1,FALSE)),IF(ISERROR(VLOOKUP(A690,'Cycle 11'!L$11:L$500,1,FALSE)),"","Cycle 11"),"Cycle 10"),"Cycle 9"),"Cycle 8"),"Cycle 7"),"Cycle 6"),"Cycle 5"),"Cycle 4"),"Cycle 3"),"Cycle 2"),"Cycle 1"),"Summer")</f>
        <v/>
      </c>
      <c r="C690" t="str">
        <f>IF(IFERROR(IFERROR(IFERROR(IFERROR(IFERROR(IFERROR(IFERROR(IFERROR(IFERROR(IFERROR(IFERROR(IFERROR(INDEX(Summer!B$10:B$999,MATCH($A690,Summer!$L$10:$L$999,0),1),INDEX('Cycle 1'!B$10:B$999,MATCH($A690,'Cycle 1'!$L$10:$L$999,0),1)),INDEX('Cycle 2'!B$10:B$999,MATCH($A690,'Cycle 2'!$L$10:$L$999,0),1)),INDEX('Cycle 3'!B$10:B$999,MATCH($A690,'Cycle 3'!$L$10:$L$999,0),1)),INDEX('Cycle 4'!B$10:B$999,MATCH($A690,'Cycle 4'!$L$10:$L$999,0),1)),INDEX('Cycle 5'!B$10:B$999,MATCH($A690,'Cycle 5'!$L$10:$L$999,0),1)),INDEX('Cycle 6'!B$10:B$999,MATCH($A690,'Cycle 6'!$L$10:$L$999,0),1)),INDEX('Cycle 7'!B$10:B$999,MATCH($A690,'Cycle 7'!$L$10:$L$999,0),1)),INDEX('Cycle 8'!B$10:B$999,MATCH($A690,'Cycle 8'!$L$10:$L$999,0),1)),INDEX('Cycle 9'!B$10:B$999,MATCH($A690,'Cycle 9'!$L$10:$L$999,0),1)),INDEX('Cycle 10'!B$10:B$999,MATCH($A690,'Cycle 10'!$L$10:$L$999,0),1)),INDEX('Cycle 11'!B$10:B$999,MATCH($A690,'Cycle 11'!$L$10:$L$999,0),1)),"")="","",IFERROR(IFERROR(IFERROR(IFERROR(IFERROR(IFERROR(IFERROR(IFERROR(IFERROR(IFERROR(IFERROR(IFERROR(INDEX(Summer!B$10:B$999,MATCH($A690,Summer!$L$10:$L$999,0),1),INDEX('Cycle 1'!B$10:B$999,MATCH($A690,'Cycle 1'!$L$10:$L$999,0),1)),INDEX('Cycle 2'!B$10:B$999,MATCH($A690,'Cycle 2'!$L$10:$L$999,0),1)),INDEX('Cycle 3'!B$10:B$999,MATCH($A690,'Cycle 3'!$L$10:$L$999,0),1)),INDEX('Cycle 4'!B$10:B$999,MATCH($A690,'Cycle 4'!$L$10:$L$999,0),1)),INDEX('Cycle 5'!B$10:B$999,MATCH($A690,'Cycle 5'!$L$10:$L$999,0),1)),INDEX('Cycle 6'!B$10:B$999,MATCH($A690,'Cycle 6'!$L$10:$L$999,0),1)),INDEX('Cycle 7'!B$10:B$999,MATCH($A690,'Cycle 7'!$L$10:$L$999,0),1)),INDEX('Cycle 8'!B$10:B$999,MATCH($A690,'Cycle 8'!$L$10:$L$999,0),1)),INDEX('Cycle 9'!B$10:B$999,MATCH($A690,'Cycle 9'!$L$10:$L$999,0),1)),INDEX('Cycle 10'!B$10:B$999,MATCH($A690,'Cycle 10'!$L$10:$L$999,0),1)),INDEX('Cycle 11'!B$10:B$999,MATCH($A690,'Cycle 11'!$L$10:$L$999,0),1)),""))</f>
        <v/>
      </c>
      <c r="D690" t="str">
        <f>IF(IFERROR(IFERROR(IFERROR(IFERROR(IFERROR(IFERROR(IFERROR(IFERROR(IFERROR(IFERROR(IFERROR(IFERROR(INDEX(Summer!C$10:C$999,MATCH($A690,Summer!$L$10:$L$999,0),1),INDEX('Cycle 1'!C$10:C$999,MATCH($A690,'Cycle 1'!$L$10:$L$999,0),1)),INDEX('Cycle 2'!C$10:C$999,MATCH($A690,'Cycle 2'!$L$10:$L$999,0),1)),INDEX('Cycle 3'!C$10:C$999,MATCH($A690,'Cycle 3'!$L$10:$L$999,0),1)),INDEX('Cycle 4'!C$10:C$999,MATCH($A690,'Cycle 4'!$L$10:$L$999,0),1)),INDEX('Cycle 5'!C$10:C$999,MATCH($A690,'Cycle 5'!$L$10:$L$999,0),1)),INDEX('Cycle 6'!C$10:C$999,MATCH($A690,'Cycle 6'!$L$10:$L$999,0),1)),INDEX('Cycle 7'!C$10:C$999,MATCH($A690,'Cycle 7'!$L$10:$L$999,0),1)),INDEX('Cycle 8'!C$10:C$999,MATCH($A690,'Cycle 8'!$L$10:$L$999,0),1)),INDEX('Cycle 9'!C$10:C$999,MATCH($A690,'Cycle 9'!$L$10:$L$999,0),1)),INDEX('Cycle 10'!C$10:C$999,MATCH($A690,'Cycle 10'!$L$10:$L$999,0),1)),INDEX('Cycle 11'!C$10:C$999,MATCH($A690,'Cycle 11'!$L$10:$L$999,0),1)),"")="","",IFERROR(IFERROR(IFERROR(IFERROR(IFERROR(IFERROR(IFERROR(IFERROR(IFERROR(IFERROR(IFERROR(IFERROR(INDEX(Summer!C$10:C$999,MATCH($A690,Summer!$L$10:$L$999,0),1),INDEX('Cycle 1'!C$10:C$999,MATCH($A690,'Cycle 1'!$L$10:$L$999,0),1)),INDEX('Cycle 2'!C$10:C$999,MATCH($A690,'Cycle 2'!$L$10:$L$999,0),1)),INDEX('Cycle 3'!C$10:C$999,MATCH($A690,'Cycle 3'!$L$10:$L$999,0),1)),INDEX('Cycle 4'!C$10:C$999,MATCH($A690,'Cycle 4'!$L$10:$L$999,0),1)),INDEX('Cycle 5'!C$10:C$999,MATCH($A690,'Cycle 5'!$L$10:$L$999,0),1)),INDEX('Cycle 6'!C$10:C$999,MATCH($A690,'Cycle 6'!$L$10:$L$999,0),1)),INDEX('Cycle 7'!C$10:C$999,MATCH($A690,'Cycle 7'!$L$10:$L$999,0),1)),INDEX('Cycle 8'!C$10:C$999,MATCH($A690,'Cycle 8'!$L$10:$L$999,0),1)),INDEX('Cycle 9'!C$10:C$999,MATCH($A690,'Cycle 9'!$L$10:$L$999,0),1)),INDEX('Cycle 10'!C$10:C$999,MATCH($A690,'Cycle 10'!$L$10:$L$999,0),1)),INDEX('Cycle 11'!C$10:C$999,MATCH($A690,'Cycle 11'!$L$10:$L$999,0),1)),""))</f>
        <v/>
      </c>
      <c r="E690" t="str">
        <f>IF(IFERROR(IFERROR(IFERROR(IFERROR(IFERROR(IFERROR(IFERROR(IFERROR(IFERROR(IFERROR(IFERROR(IFERROR(INDEX(Summer!D$10:D$999,MATCH($A690,Summer!$L$10:$L$999,0),1),INDEX('Cycle 1'!D$10:D$999,MATCH($A690,'Cycle 1'!$L$10:$L$999,0),1)),INDEX('Cycle 2'!D$10:D$999,MATCH($A690,'Cycle 2'!$L$10:$L$999,0),1)),INDEX('Cycle 3'!D$10:D$999,MATCH($A690,'Cycle 3'!$L$10:$L$999,0),1)),INDEX('Cycle 4'!D$10:D$999,MATCH($A690,'Cycle 4'!$L$10:$L$999,0),1)),INDEX('Cycle 5'!D$10:D$999,MATCH($A690,'Cycle 5'!$L$10:$L$999,0),1)),INDEX('Cycle 6'!D$10:D$999,MATCH($A690,'Cycle 6'!$L$10:$L$999,0),1)),INDEX('Cycle 7'!D$10:D$999,MATCH($A690,'Cycle 7'!$L$10:$L$999,0),1)),INDEX('Cycle 8'!D$10:D$999,MATCH($A690,'Cycle 8'!$L$10:$L$999,0),1)),INDEX('Cycle 9'!D$10:D$999,MATCH($A690,'Cycle 9'!$L$10:$L$999,0),1)),INDEX('Cycle 10'!D$10:D$999,MATCH($A690,'Cycle 10'!$L$10:$L$999,0),1)),INDEX('Cycle 11'!D$10:D$999,MATCH($A690,'Cycle 11'!$L$10:$L$999,0),1)),"")="","",IFERROR(IFERROR(IFERROR(IFERROR(IFERROR(IFERROR(IFERROR(IFERROR(IFERROR(IFERROR(IFERROR(IFERROR(INDEX(Summer!D$10:D$999,MATCH($A690,Summer!$L$10:$L$999,0),1),INDEX('Cycle 1'!D$10:D$999,MATCH($A690,'Cycle 1'!$L$10:$L$999,0),1)),INDEX('Cycle 2'!D$10:D$999,MATCH($A690,'Cycle 2'!$L$10:$L$999,0),1)),INDEX('Cycle 3'!D$10:D$999,MATCH($A690,'Cycle 3'!$L$10:$L$999,0),1)),INDEX('Cycle 4'!D$10:D$999,MATCH($A690,'Cycle 4'!$L$10:$L$999,0),1)),INDEX('Cycle 5'!D$10:D$999,MATCH($A690,'Cycle 5'!$L$10:$L$999,0),1)),INDEX('Cycle 6'!D$10:D$999,MATCH($A690,'Cycle 6'!$L$10:$L$999,0),1)),INDEX('Cycle 7'!D$10:D$999,MATCH($A690,'Cycle 7'!$L$10:$L$999,0),1)),INDEX('Cycle 8'!D$10:D$999,MATCH($A690,'Cycle 8'!$L$10:$L$999,0),1)),INDEX('Cycle 9'!D$10:D$999,MATCH($A690,'Cycle 9'!$L$10:$L$999,0),1)),INDEX('Cycle 10'!D$10:D$999,MATCH($A690,'Cycle 10'!$L$10:$L$999,0),1)),INDEX('Cycle 11'!D$10:D$999,MATCH($A690,'Cycle 11'!$L$10:$L$999,0),1)),""))</f>
        <v/>
      </c>
      <c r="F690" t="str">
        <f>IF(IFERROR(IFERROR(IFERROR(IFERROR(IFERROR(IFERROR(IFERROR(IFERROR(IFERROR(IFERROR(IFERROR(IFERROR(INDEX(Summer!E$10:E$999,MATCH($A690,Summer!$L$10:$L$999,0),1),INDEX('Cycle 1'!E$10:E$999,MATCH($A690,'Cycle 1'!$L$10:$L$999,0),1)),INDEX('Cycle 2'!E$10:E$999,MATCH($A690,'Cycle 2'!$L$10:$L$999,0),1)),INDEX('Cycle 3'!E$10:E$999,MATCH($A690,'Cycle 3'!$L$10:$L$999,0),1)),INDEX('Cycle 4'!E$10:E$999,MATCH($A690,'Cycle 4'!$L$10:$L$999,0),1)),INDEX('Cycle 5'!E$10:E$999,MATCH($A690,'Cycle 5'!$L$10:$L$999,0),1)),INDEX('Cycle 6'!E$10:E$999,MATCH($A690,'Cycle 6'!$L$10:$L$999,0),1)),INDEX('Cycle 7'!E$10:E$999,MATCH($A690,'Cycle 7'!$L$10:$L$999,0),1)),INDEX('Cycle 8'!E$10:E$999,MATCH($A690,'Cycle 8'!$L$10:$L$999,0),1)),INDEX('Cycle 9'!E$10:E$999,MATCH($A690,'Cycle 9'!$L$10:$L$999,0),1)),INDEX('Cycle 10'!E$10:E$999,MATCH($A690,'Cycle 10'!$L$10:$L$999,0),1)),INDEX('Cycle 11'!E$10:E$999,MATCH($A690,'Cycle 11'!$L$10:$L$999,0),1)),"")="","",IFERROR(IFERROR(IFERROR(IFERROR(IFERROR(IFERROR(IFERROR(IFERROR(IFERROR(IFERROR(IFERROR(IFERROR(INDEX(Summer!E$10:E$999,MATCH($A690,Summer!$L$10:$L$999,0),1),INDEX('Cycle 1'!E$10:E$999,MATCH($A690,'Cycle 1'!$L$10:$L$999,0),1)),INDEX('Cycle 2'!E$10:E$999,MATCH($A690,'Cycle 2'!$L$10:$L$999,0),1)),INDEX('Cycle 3'!E$10:E$999,MATCH($A690,'Cycle 3'!$L$10:$L$999,0),1)),INDEX('Cycle 4'!E$10:E$999,MATCH($A690,'Cycle 4'!$L$10:$L$999,0),1)),INDEX('Cycle 5'!E$10:E$999,MATCH($A690,'Cycle 5'!$L$10:$L$999,0),1)),INDEX('Cycle 6'!E$10:E$999,MATCH($A690,'Cycle 6'!$L$10:$L$999,0),1)),INDEX('Cycle 7'!E$10:E$999,MATCH($A690,'Cycle 7'!$L$10:$L$999,0),1)),INDEX('Cycle 8'!E$10:E$999,MATCH($A690,'Cycle 8'!$L$10:$L$999,0),1)),INDEX('Cycle 9'!E$10:E$999,MATCH($A690,'Cycle 9'!$L$10:$L$999,0),1)),INDEX('Cycle 10'!E$10:E$999,MATCH($A690,'Cycle 10'!$L$10:$L$999,0),1)),INDEX('Cycle 11'!E$10:E$999,MATCH($A690,'Cycle 11'!$L$10:$L$999,0),1)),""))</f>
        <v/>
      </c>
      <c r="G690" t="str">
        <f>IF(IFERROR(IFERROR(IFERROR(IFERROR(IFERROR(IFERROR(IFERROR(IFERROR(IFERROR(IFERROR(IFERROR(IFERROR(INDEX(Summer!F$10:F$999,MATCH($A690,Summer!$L$10:$L$999,0),1),INDEX('Cycle 1'!F$10:F$999,MATCH($A690,'Cycle 1'!$L$10:$L$999,0),1)),INDEX('Cycle 2'!F$10:F$999,MATCH($A690,'Cycle 2'!$L$10:$L$999,0),1)),INDEX('Cycle 3'!F$10:F$999,MATCH($A690,'Cycle 3'!$L$10:$L$999,0),1)),INDEX('Cycle 4'!F$10:F$999,MATCH($A690,'Cycle 4'!$L$10:$L$999,0),1)),INDEX('Cycle 5'!F$10:F$999,MATCH($A690,'Cycle 5'!$L$10:$L$999,0),1)),INDEX('Cycle 6'!F$10:F$999,MATCH($A690,'Cycle 6'!$L$10:$L$999,0),1)),INDEX('Cycle 7'!F$10:F$999,MATCH($A690,'Cycle 7'!$L$10:$L$999,0),1)),INDEX('Cycle 8'!F$10:F$999,MATCH($A690,'Cycle 8'!$L$10:$L$999,0),1)),INDEX('Cycle 9'!F$10:F$999,MATCH($A690,'Cycle 9'!$L$10:$L$999,0),1)),INDEX('Cycle 10'!F$10:F$999,MATCH($A690,'Cycle 10'!$L$10:$L$999,0),1)),INDEX('Cycle 11'!F$10:F$999,MATCH($A690,'Cycle 11'!$L$10:$L$999,0),1)),"")="","",IFERROR(IFERROR(IFERROR(IFERROR(IFERROR(IFERROR(IFERROR(IFERROR(IFERROR(IFERROR(IFERROR(IFERROR(INDEX(Summer!F$10:F$999,MATCH($A690,Summer!$L$10:$L$999,0),1),INDEX('Cycle 1'!F$10:F$999,MATCH($A690,'Cycle 1'!$L$10:$L$999,0),1)),INDEX('Cycle 2'!F$10:F$999,MATCH($A690,'Cycle 2'!$L$10:$L$999,0),1)),INDEX('Cycle 3'!F$10:F$999,MATCH($A690,'Cycle 3'!$L$10:$L$999,0),1)),INDEX('Cycle 4'!F$10:F$999,MATCH($A690,'Cycle 4'!$L$10:$L$999,0),1)),INDEX('Cycle 5'!F$10:F$999,MATCH($A690,'Cycle 5'!$L$10:$L$999,0),1)),INDEX('Cycle 6'!F$10:F$999,MATCH($A690,'Cycle 6'!$L$10:$L$999,0),1)),INDEX('Cycle 7'!F$10:F$999,MATCH($A690,'Cycle 7'!$L$10:$L$999,0),1)),INDEX('Cycle 8'!F$10:F$999,MATCH($A690,'Cycle 8'!$L$10:$L$999,0),1)),INDEX('Cycle 9'!F$10:F$999,MATCH($A690,'Cycle 9'!$L$10:$L$999,0),1)),INDEX('Cycle 10'!F$10:F$999,MATCH($A690,'Cycle 10'!$L$10:$L$999,0),1)),INDEX('Cycle 11'!F$10:F$999,MATCH($A690,'Cycle 11'!$L$10:$L$999,0),1)),""))</f>
        <v/>
      </c>
      <c r="H690" t="str">
        <f>IF(IFERROR(IFERROR(IFERROR(IFERROR(IFERROR(IFERROR(IFERROR(IFERROR(IFERROR(IFERROR(IFERROR(IFERROR(INDEX(Summer!G$10:G$999,MATCH($A690,Summer!$L$10:$L$999,0),1),INDEX('Cycle 1'!G$10:G$999,MATCH($A690,'Cycle 1'!$L$10:$L$999,0),1)),INDEX('Cycle 2'!G$10:G$999,MATCH($A690,'Cycle 2'!$L$10:$L$999,0),1)),INDEX('Cycle 3'!G$10:G$999,MATCH($A690,'Cycle 3'!$L$10:$L$999,0),1)),INDEX('Cycle 4'!G$10:G$999,MATCH($A690,'Cycle 4'!$L$10:$L$999,0),1)),INDEX('Cycle 5'!G$10:G$999,MATCH($A690,'Cycle 5'!$L$10:$L$999,0),1)),INDEX('Cycle 6'!G$10:G$999,MATCH($A690,'Cycle 6'!$L$10:$L$999,0),1)),INDEX('Cycle 7'!G$10:G$999,MATCH($A690,'Cycle 7'!$L$10:$L$999,0),1)),INDEX('Cycle 8'!G$10:G$999,MATCH($A690,'Cycle 8'!$L$10:$L$999,0),1)),INDEX('Cycle 9'!G$10:G$999,MATCH($A690,'Cycle 9'!$L$10:$L$999,0),1)),INDEX('Cycle 10'!G$10:G$999,MATCH($A690,'Cycle 10'!$L$10:$L$999,0),1)),INDEX('Cycle 11'!G$10:G$999,MATCH($A690,'Cycle 11'!$L$10:$L$999,0),1)),"")="","",IFERROR(IFERROR(IFERROR(IFERROR(IFERROR(IFERROR(IFERROR(IFERROR(IFERROR(IFERROR(IFERROR(IFERROR(INDEX(Summer!G$10:G$999,MATCH($A690,Summer!$L$10:$L$999,0),1),INDEX('Cycle 1'!G$10:G$999,MATCH($A690,'Cycle 1'!$L$10:$L$999,0),1)),INDEX('Cycle 2'!G$10:G$999,MATCH($A690,'Cycle 2'!$L$10:$L$999,0),1)),INDEX('Cycle 3'!G$10:G$999,MATCH($A690,'Cycle 3'!$L$10:$L$999,0),1)),INDEX('Cycle 4'!G$10:G$999,MATCH($A690,'Cycle 4'!$L$10:$L$999,0),1)),INDEX('Cycle 5'!G$10:G$999,MATCH($A690,'Cycle 5'!$L$10:$L$999,0),1)),INDEX('Cycle 6'!G$10:G$999,MATCH($A690,'Cycle 6'!$L$10:$L$999,0),1)),INDEX('Cycle 7'!G$10:G$999,MATCH($A690,'Cycle 7'!$L$10:$L$999,0),1)),INDEX('Cycle 8'!G$10:G$999,MATCH($A690,'Cycle 8'!$L$10:$L$999,0),1)),INDEX('Cycle 9'!G$10:G$999,MATCH($A690,'Cycle 9'!$L$10:$L$999,0),1)),INDEX('Cycle 10'!G$10:G$999,MATCH($A690,'Cycle 10'!$L$10:$L$999,0),1)),INDEX('Cycle 11'!G$10:G$999,MATCH($A690,'Cycle 11'!$L$10:$L$999,0),1)),""))</f>
        <v/>
      </c>
      <c r="I690">
        <f>IFERROR(IF(C690="",MAX(I$1:I689),IF(ROW(C$2)=ROW(C690),1,IF(ISERROR(VLOOKUP(C690,C$2:C689,1,FALSE)),MAX(I$1:I689)+1,MAX(I$1:I689)))),"")</f>
        <v>0</v>
      </c>
      <c r="J690" t="str">
        <f t="shared" si="76"/>
        <v/>
      </c>
      <c r="K690" t="str">
        <f t="shared" si="80"/>
        <v/>
      </c>
      <c r="L690" t="str">
        <f t="shared" si="80"/>
        <v/>
      </c>
      <c r="M690" t="str">
        <f t="shared" si="80"/>
        <v/>
      </c>
      <c r="N690" t="str">
        <f t="shared" si="80"/>
        <v/>
      </c>
      <c r="O690" t="str">
        <f t="shared" si="80"/>
        <v/>
      </c>
      <c r="P690" t="str">
        <f t="shared" si="80"/>
        <v/>
      </c>
      <c r="Q690" t="str">
        <f t="shared" si="80"/>
        <v/>
      </c>
      <c r="R690" t="str">
        <f t="shared" si="80"/>
        <v/>
      </c>
      <c r="S690" t="str">
        <f t="shared" si="80"/>
        <v/>
      </c>
      <c r="T690" t="str">
        <f t="shared" si="80"/>
        <v/>
      </c>
      <c r="U690" t="str">
        <f t="shared" si="80"/>
        <v/>
      </c>
      <c r="V690" t="str">
        <f t="shared" si="80"/>
        <v/>
      </c>
      <c r="W690" t="str">
        <f t="shared" si="77"/>
        <v/>
      </c>
      <c r="X690">
        <f>IF(OR(H690="No",H690=""),0,IF(COUNTIFS(H$2:H690,"Yes",C$2:C690,C690)&gt;1,0,COUNTIFS(H$2:H690,"Yes",C$2:C690,C690)))+IF(X689=$X$1,0,X689)</f>
        <v>0</v>
      </c>
    </row>
    <row r="691" spans="1:24" x14ac:dyDescent="0.3">
      <c r="A691">
        <f>ROWS($A$2:$A691)</f>
        <v>690</v>
      </c>
      <c r="B691" t="str">
        <f>IF(ISERROR(VLOOKUP(A691,Summer!L$11:L$500,1,FALSE)),IF(ISERROR(VLOOKUP(A691,'Cycle 1'!L$11:L$500,1,FALSE)),IF(ISERROR(VLOOKUP(A691,'Cycle 2'!L$11:L$500,1,FALSE)),IF(ISERROR(VLOOKUP(A691,'Cycle 3'!L$11:L$500,1,FALSE)),IF(ISERROR(VLOOKUP(A691,'Cycle 4'!L$11:L$500,1,FALSE)),IF(ISERROR(VLOOKUP(A691,'Cycle 5'!L$11:L$500,1,FALSE)),IF(ISERROR(VLOOKUP(A691,'Cycle 6'!L$11:L$500,1,FALSE)),IF(ISERROR(VLOOKUP(A691,'Cycle 7'!L$11:L$500,1,FALSE)),IF(ISERROR(VLOOKUP(A691,'Cycle 8'!L$11:L$500,1,FALSE)),IF(ISERROR(VLOOKUP(A691,'Cycle 9'!L$11:L$500,1,FALSE)),IF(ISERROR(VLOOKUP(A691,'Cycle 10'!L$11:L$500,1,FALSE)),IF(ISERROR(VLOOKUP(A691,'Cycle 11'!L$11:L$500,1,FALSE)),"","Cycle 11"),"Cycle 10"),"Cycle 9"),"Cycle 8"),"Cycle 7"),"Cycle 6"),"Cycle 5"),"Cycle 4"),"Cycle 3"),"Cycle 2"),"Cycle 1"),"Summer")</f>
        <v/>
      </c>
      <c r="C691" t="str">
        <f>IF(IFERROR(IFERROR(IFERROR(IFERROR(IFERROR(IFERROR(IFERROR(IFERROR(IFERROR(IFERROR(IFERROR(IFERROR(INDEX(Summer!B$10:B$999,MATCH($A691,Summer!$L$10:$L$999,0),1),INDEX('Cycle 1'!B$10:B$999,MATCH($A691,'Cycle 1'!$L$10:$L$999,0),1)),INDEX('Cycle 2'!B$10:B$999,MATCH($A691,'Cycle 2'!$L$10:$L$999,0),1)),INDEX('Cycle 3'!B$10:B$999,MATCH($A691,'Cycle 3'!$L$10:$L$999,0),1)),INDEX('Cycle 4'!B$10:B$999,MATCH($A691,'Cycle 4'!$L$10:$L$999,0),1)),INDEX('Cycle 5'!B$10:B$999,MATCH($A691,'Cycle 5'!$L$10:$L$999,0),1)),INDEX('Cycle 6'!B$10:B$999,MATCH($A691,'Cycle 6'!$L$10:$L$999,0),1)),INDEX('Cycle 7'!B$10:B$999,MATCH($A691,'Cycle 7'!$L$10:$L$999,0),1)),INDEX('Cycle 8'!B$10:B$999,MATCH($A691,'Cycle 8'!$L$10:$L$999,0),1)),INDEX('Cycle 9'!B$10:B$999,MATCH($A691,'Cycle 9'!$L$10:$L$999,0),1)),INDEX('Cycle 10'!B$10:B$999,MATCH($A691,'Cycle 10'!$L$10:$L$999,0),1)),INDEX('Cycle 11'!B$10:B$999,MATCH($A691,'Cycle 11'!$L$10:$L$999,0),1)),"")="","",IFERROR(IFERROR(IFERROR(IFERROR(IFERROR(IFERROR(IFERROR(IFERROR(IFERROR(IFERROR(IFERROR(IFERROR(INDEX(Summer!B$10:B$999,MATCH($A691,Summer!$L$10:$L$999,0),1),INDEX('Cycle 1'!B$10:B$999,MATCH($A691,'Cycle 1'!$L$10:$L$999,0),1)),INDEX('Cycle 2'!B$10:B$999,MATCH($A691,'Cycle 2'!$L$10:$L$999,0),1)),INDEX('Cycle 3'!B$10:B$999,MATCH($A691,'Cycle 3'!$L$10:$L$999,0),1)),INDEX('Cycle 4'!B$10:B$999,MATCH($A691,'Cycle 4'!$L$10:$L$999,0),1)),INDEX('Cycle 5'!B$10:B$999,MATCH($A691,'Cycle 5'!$L$10:$L$999,0),1)),INDEX('Cycle 6'!B$10:B$999,MATCH($A691,'Cycle 6'!$L$10:$L$999,0),1)),INDEX('Cycle 7'!B$10:B$999,MATCH($A691,'Cycle 7'!$L$10:$L$999,0),1)),INDEX('Cycle 8'!B$10:B$999,MATCH($A691,'Cycle 8'!$L$10:$L$999,0),1)),INDEX('Cycle 9'!B$10:B$999,MATCH($A691,'Cycle 9'!$L$10:$L$999,0),1)),INDEX('Cycle 10'!B$10:B$999,MATCH($A691,'Cycle 10'!$L$10:$L$999,0),1)),INDEX('Cycle 11'!B$10:B$999,MATCH($A691,'Cycle 11'!$L$10:$L$999,0),1)),""))</f>
        <v/>
      </c>
      <c r="D691" t="str">
        <f>IF(IFERROR(IFERROR(IFERROR(IFERROR(IFERROR(IFERROR(IFERROR(IFERROR(IFERROR(IFERROR(IFERROR(IFERROR(INDEX(Summer!C$10:C$999,MATCH($A691,Summer!$L$10:$L$999,0),1),INDEX('Cycle 1'!C$10:C$999,MATCH($A691,'Cycle 1'!$L$10:$L$999,0),1)),INDEX('Cycle 2'!C$10:C$999,MATCH($A691,'Cycle 2'!$L$10:$L$999,0),1)),INDEX('Cycle 3'!C$10:C$999,MATCH($A691,'Cycle 3'!$L$10:$L$999,0),1)),INDEX('Cycle 4'!C$10:C$999,MATCH($A691,'Cycle 4'!$L$10:$L$999,0),1)),INDEX('Cycle 5'!C$10:C$999,MATCH($A691,'Cycle 5'!$L$10:$L$999,0),1)),INDEX('Cycle 6'!C$10:C$999,MATCH($A691,'Cycle 6'!$L$10:$L$999,0),1)),INDEX('Cycle 7'!C$10:C$999,MATCH($A691,'Cycle 7'!$L$10:$L$999,0),1)),INDEX('Cycle 8'!C$10:C$999,MATCH($A691,'Cycle 8'!$L$10:$L$999,0),1)),INDEX('Cycle 9'!C$10:C$999,MATCH($A691,'Cycle 9'!$L$10:$L$999,0),1)),INDEX('Cycle 10'!C$10:C$999,MATCH($A691,'Cycle 10'!$L$10:$L$999,0),1)),INDEX('Cycle 11'!C$10:C$999,MATCH($A691,'Cycle 11'!$L$10:$L$999,0),1)),"")="","",IFERROR(IFERROR(IFERROR(IFERROR(IFERROR(IFERROR(IFERROR(IFERROR(IFERROR(IFERROR(IFERROR(IFERROR(INDEX(Summer!C$10:C$999,MATCH($A691,Summer!$L$10:$L$999,0),1),INDEX('Cycle 1'!C$10:C$999,MATCH($A691,'Cycle 1'!$L$10:$L$999,0),1)),INDEX('Cycle 2'!C$10:C$999,MATCH($A691,'Cycle 2'!$L$10:$L$999,0),1)),INDEX('Cycle 3'!C$10:C$999,MATCH($A691,'Cycle 3'!$L$10:$L$999,0),1)),INDEX('Cycle 4'!C$10:C$999,MATCH($A691,'Cycle 4'!$L$10:$L$999,0),1)),INDEX('Cycle 5'!C$10:C$999,MATCH($A691,'Cycle 5'!$L$10:$L$999,0),1)),INDEX('Cycle 6'!C$10:C$999,MATCH($A691,'Cycle 6'!$L$10:$L$999,0),1)),INDEX('Cycle 7'!C$10:C$999,MATCH($A691,'Cycle 7'!$L$10:$L$999,0),1)),INDEX('Cycle 8'!C$10:C$999,MATCH($A691,'Cycle 8'!$L$10:$L$999,0),1)),INDEX('Cycle 9'!C$10:C$999,MATCH($A691,'Cycle 9'!$L$10:$L$999,0),1)),INDEX('Cycle 10'!C$10:C$999,MATCH($A691,'Cycle 10'!$L$10:$L$999,0),1)),INDEX('Cycle 11'!C$10:C$999,MATCH($A691,'Cycle 11'!$L$10:$L$999,0),1)),""))</f>
        <v/>
      </c>
      <c r="E691" t="str">
        <f>IF(IFERROR(IFERROR(IFERROR(IFERROR(IFERROR(IFERROR(IFERROR(IFERROR(IFERROR(IFERROR(IFERROR(IFERROR(INDEX(Summer!D$10:D$999,MATCH($A691,Summer!$L$10:$L$999,0),1),INDEX('Cycle 1'!D$10:D$999,MATCH($A691,'Cycle 1'!$L$10:$L$999,0),1)),INDEX('Cycle 2'!D$10:D$999,MATCH($A691,'Cycle 2'!$L$10:$L$999,0),1)),INDEX('Cycle 3'!D$10:D$999,MATCH($A691,'Cycle 3'!$L$10:$L$999,0),1)),INDEX('Cycle 4'!D$10:D$999,MATCH($A691,'Cycle 4'!$L$10:$L$999,0),1)),INDEX('Cycle 5'!D$10:D$999,MATCH($A691,'Cycle 5'!$L$10:$L$999,0),1)),INDEX('Cycle 6'!D$10:D$999,MATCH($A691,'Cycle 6'!$L$10:$L$999,0),1)),INDEX('Cycle 7'!D$10:D$999,MATCH($A691,'Cycle 7'!$L$10:$L$999,0),1)),INDEX('Cycle 8'!D$10:D$999,MATCH($A691,'Cycle 8'!$L$10:$L$999,0),1)),INDEX('Cycle 9'!D$10:D$999,MATCH($A691,'Cycle 9'!$L$10:$L$999,0),1)),INDEX('Cycle 10'!D$10:D$999,MATCH($A691,'Cycle 10'!$L$10:$L$999,0),1)),INDEX('Cycle 11'!D$10:D$999,MATCH($A691,'Cycle 11'!$L$10:$L$999,0),1)),"")="","",IFERROR(IFERROR(IFERROR(IFERROR(IFERROR(IFERROR(IFERROR(IFERROR(IFERROR(IFERROR(IFERROR(IFERROR(INDEX(Summer!D$10:D$999,MATCH($A691,Summer!$L$10:$L$999,0),1),INDEX('Cycle 1'!D$10:D$999,MATCH($A691,'Cycle 1'!$L$10:$L$999,0),1)),INDEX('Cycle 2'!D$10:D$999,MATCH($A691,'Cycle 2'!$L$10:$L$999,0),1)),INDEX('Cycle 3'!D$10:D$999,MATCH($A691,'Cycle 3'!$L$10:$L$999,0),1)),INDEX('Cycle 4'!D$10:D$999,MATCH($A691,'Cycle 4'!$L$10:$L$999,0),1)),INDEX('Cycle 5'!D$10:D$999,MATCH($A691,'Cycle 5'!$L$10:$L$999,0),1)),INDEX('Cycle 6'!D$10:D$999,MATCH($A691,'Cycle 6'!$L$10:$L$999,0),1)),INDEX('Cycle 7'!D$10:D$999,MATCH($A691,'Cycle 7'!$L$10:$L$999,0),1)),INDEX('Cycle 8'!D$10:D$999,MATCH($A691,'Cycle 8'!$L$10:$L$999,0),1)),INDEX('Cycle 9'!D$10:D$999,MATCH($A691,'Cycle 9'!$L$10:$L$999,0),1)),INDEX('Cycle 10'!D$10:D$999,MATCH($A691,'Cycle 10'!$L$10:$L$999,0),1)),INDEX('Cycle 11'!D$10:D$999,MATCH($A691,'Cycle 11'!$L$10:$L$999,0),1)),""))</f>
        <v/>
      </c>
      <c r="F691" t="str">
        <f>IF(IFERROR(IFERROR(IFERROR(IFERROR(IFERROR(IFERROR(IFERROR(IFERROR(IFERROR(IFERROR(IFERROR(IFERROR(INDEX(Summer!E$10:E$999,MATCH($A691,Summer!$L$10:$L$999,0),1),INDEX('Cycle 1'!E$10:E$999,MATCH($A691,'Cycle 1'!$L$10:$L$999,0),1)),INDEX('Cycle 2'!E$10:E$999,MATCH($A691,'Cycle 2'!$L$10:$L$999,0),1)),INDEX('Cycle 3'!E$10:E$999,MATCH($A691,'Cycle 3'!$L$10:$L$999,0),1)),INDEX('Cycle 4'!E$10:E$999,MATCH($A691,'Cycle 4'!$L$10:$L$999,0),1)),INDEX('Cycle 5'!E$10:E$999,MATCH($A691,'Cycle 5'!$L$10:$L$999,0),1)),INDEX('Cycle 6'!E$10:E$999,MATCH($A691,'Cycle 6'!$L$10:$L$999,0),1)),INDEX('Cycle 7'!E$10:E$999,MATCH($A691,'Cycle 7'!$L$10:$L$999,0),1)),INDEX('Cycle 8'!E$10:E$999,MATCH($A691,'Cycle 8'!$L$10:$L$999,0),1)),INDEX('Cycle 9'!E$10:E$999,MATCH($A691,'Cycle 9'!$L$10:$L$999,0),1)),INDEX('Cycle 10'!E$10:E$999,MATCH($A691,'Cycle 10'!$L$10:$L$999,0),1)),INDEX('Cycle 11'!E$10:E$999,MATCH($A691,'Cycle 11'!$L$10:$L$999,0),1)),"")="","",IFERROR(IFERROR(IFERROR(IFERROR(IFERROR(IFERROR(IFERROR(IFERROR(IFERROR(IFERROR(IFERROR(IFERROR(INDEX(Summer!E$10:E$999,MATCH($A691,Summer!$L$10:$L$999,0),1),INDEX('Cycle 1'!E$10:E$999,MATCH($A691,'Cycle 1'!$L$10:$L$999,0),1)),INDEX('Cycle 2'!E$10:E$999,MATCH($A691,'Cycle 2'!$L$10:$L$999,0),1)),INDEX('Cycle 3'!E$10:E$999,MATCH($A691,'Cycle 3'!$L$10:$L$999,0),1)),INDEX('Cycle 4'!E$10:E$999,MATCH($A691,'Cycle 4'!$L$10:$L$999,0),1)),INDEX('Cycle 5'!E$10:E$999,MATCH($A691,'Cycle 5'!$L$10:$L$999,0),1)),INDEX('Cycle 6'!E$10:E$999,MATCH($A691,'Cycle 6'!$L$10:$L$999,0),1)),INDEX('Cycle 7'!E$10:E$999,MATCH($A691,'Cycle 7'!$L$10:$L$999,0),1)),INDEX('Cycle 8'!E$10:E$999,MATCH($A691,'Cycle 8'!$L$10:$L$999,0),1)),INDEX('Cycle 9'!E$10:E$999,MATCH($A691,'Cycle 9'!$L$10:$L$999,0),1)),INDEX('Cycle 10'!E$10:E$999,MATCH($A691,'Cycle 10'!$L$10:$L$999,0),1)),INDEX('Cycle 11'!E$10:E$999,MATCH($A691,'Cycle 11'!$L$10:$L$999,0),1)),""))</f>
        <v/>
      </c>
      <c r="G691" t="str">
        <f>IF(IFERROR(IFERROR(IFERROR(IFERROR(IFERROR(IFERROR(IFERROR(IFERROR(IFERROR(IFERROR(IFERROR(IFERROR(INDEX(Summer!F$10:F$999,MATCH($A691,Summer!$L$10:$L$999,0),1),INDEX('Cycle 1'!F$10:F$999,MATCH($A691,'Cycle 1'!$L$10:$L$999,0),1)),INDEX('Cycle 2'!F$10:F$999,MATCH($A691,'Cycle 2'!$L$10:$L$999,0),1)),INDEX('Cycle 3'!F$10:F$999,MATCH($A691,'Cycle 3'!$L$10:$L$999,0),1)),INDEX('Cycle 4'!F$10:F$999,MATCH($A691,'Cycle 4'!$L$10:$L$999,0),1)),INDEX('Cycle 5'!F$10:F$999,MATCH($A691,'Cycle 5'!$L$10:$L$999,0),1)),INDEX('Cycle 6'!F$10:F$999,MATCH($A691,'Cycle 6'!$L$10:$L$999,0),1)),INDEX('Cycle 7'!F$10:F$999,MATCH($A691,'Cycle 7'!$L$10:$L$999,0),1)),INDEX('Cycle 8'!F$10:F$999,MATCH($A691,'Cycle 8'!$L$10:$L$999,0),1)),INDEX('Cycle 9'!F$10:F$999,MATCH($A691,'Cycle 9'!$L$10:$L$999,0),1)),INDEX('Cycle 10'!F$10:F$999,MATCH($A691,'Cycle 10'!$L$10:$L$999,0),1)),INDEX('Cycle 11'!F$10:F$999,MATCH($A691,'Cycle 11'!$L$10:$L$999,0),1)),"")="","",IFERROR(IFERROR(IFERROR(IFERROR(IFERROR(IFERROR(IFERROR(IFERROR(IFERROR(IFERROR(IFERROR(IFERROR(INDEX(Summer!F$10:F$999,MATCH($A691,Summer!$L$10:$L$999,0),1),INDEX('Cycle 1'!F$10:F$999,MATCH($A691,'Cycle 1'!$L$10:$L$999,0),1)),INDEX('Cycle 2'!F$10:F$999,MATCH($A691,'Cycle 2'!$L$10:$L$999,0),1)),INDEX('Cycle 3'!F$10:F$999,MATCH($A691,'Cycle 3'!$L$10:$L$999,0),1)),INDEX('Cycle 4'!F$10:F$999,MATCH($A691,'Cycle 4'!$L$10:$L$999,0),1)),INDEX('Cycle 5'!F$10:F$999,MATCH($A691,'Cycle 5'!$L$10:$L$999,0),1)),INDEX('Cycle 6'!F$10:F$999,MATCH($A691,'Cycle 6'!$L$10:$L$999,0),1)),INDEX('Cycle 7'!F$10:F$999,MATCH($A691,'Cycle 7'!$L$10:$L$999,0),1)),INDEX('Cycle 8'!F$10:F$999,MATCH($A691,'Cycle 8'!$L$10:$L$999,0),1)),INDEX('Cycle 9'!F$10:F$999,MATCH($A691,'Cycle 9'!$L$10:$L$999,0),1)),INDEX('Cycle 10'!F$10:F$999,MATCH($A691,'Cycle 10'!$L$10:$L$999,0),1)),INDEX('Cycle 11'!F$10:F$999,MATCH($A691,'Cycle 11'!$L$10:$L$999,0),1)),""))</f>
        <v/>
      </c>
      <c r="H691" t="str">
        <f>IF(IFERROR(IFERROR(IFERROR(IFERROR(IFERROR(IFERROR(IFERROR(IFERROR(IFERROR(IFERROR(IFERROR(IFERROR(INDEX(Summer!G$10:G$999,MATCH($A691,Summer!$L$10:$L$999,0),1),INDEX('Cycle 1'!G$10:G$999,MATCH($A691,'Cycle 1'!$L$10:$L$999,0),1)),INDEX('Cycle 2'!G$10:G$999,MATCH($A691,'Cycle 2'!$L$10:$L$999,0),1)),INDEX('Cycle 3'!G$10:G$999,MATCH($A691,'Cycle 3'!$L$10:$L$999,0),1)),INDEX('Cycle 4'!G$10:G$999,MATCH($A691,'Cycle 4'!$L$10:$L$999,0),1)),INDEX('Cycle 5'!G$10:G$999,MATCH($A691,'Cycle 5'!$L$10:$L$999,0),1)),INDEX('Cycle 6'!G$10:G$999,MATCH($A691,'Cycle 6'!$L$10:$L$999,0),1)),INDEX('Cycle 7'!G$10:G$999,MATCH($A691,'Cycle 7'!$L$10:$L$999,0),1)),INDEX('Cycle 8'!G$10:G$999,MATCH($A691,'Cycle 8'!$L$10:$L$999,0),1)),INDEX('Cycle 9'!G$10:G$999,MATCH($A691,'Cycle 9'!$L$10:$L$999,0),1)),INDEX('Cycle 10'!G$10:G$999,MATCH($A691,'Cycle 10'!$L$10:$L$999,0),1)),INDEX('Cycle 11'!G$10:G$999,MATCH($A691,'Cycle 11'!$L$10:$L$999,0),1)),"")="","",IFERROR(IFERROR(IFERROR(IFERROR(IFERROR(IFERROR(IFERROR(IFERROR(IFERROR(IFERROR(IFERROR(IFERROR(INDEX(Summer!G$10:G$999,MATCH($A691,Summer!$L$10:$L$999,0),1),INDEX('Cycle 1'!G$10:G$999,MATCH($A691,'Cycle 1'!$L$10:$L$999,0),1)),INDEX('Cycle 2'!G$10:G$999,MATCH($A691,'Cycle 2'!$L$10:$L$999,0),1)),INDEX('Cycle 3'!G$10:G$999,MATCH($A691,'Cycle 3'!$L$10:$L$999,0),1)),INDEX('Cycle 4'!G$10:G$999,MATCH($A691,'Cycle 4'!$L$10:$L$999,0),1)),INDEX('Cycle 5'!G$10:G$999,MATCH($A691,'Cycle 5'!$L$10:$L$999,0),1)),INDEX('Cycle 6'!G$10:G$999,MATCH($A691,'Cycle 6'!$L$10:$L$999,0),1)),INDEX('Cycle 7'!G$10:G$999,MATCH($A691,'Cycle 7'!$L$10:$L$999,0),1)),INDEX('Cycle 8'!G$10:G$999,MATCH($A691,'Cycle 8'!$L$10:$L$999,0),1)),INDEX('Cycle 9'!G$10:G$999,MATCH($A691,'Cycle 9'!$L$10:$L$999,0),1)),INDEX('Cycle 10'!G$10:G$999,MATCH($A691,'Cycle 10'!$L$10:$L$999,0),1)),INDEX('Cycle 11'!G$10:G$999,MATCH($A691,'Cycle 11'!$L$10:$L$999,0),1)),""))</f>
        <v/>
      </c>
      <c r="I691">
        <f>IFERROR(IF(C691="",MAX(I$1:I690),IF(ROW(C$2)=ROW(C691),1,IF(ISERROR(VLOOKUP(C691,C$2:C690,1,FALSE)),MAX(I$1:I690)+1,MAX(I$1:I690)))),"")</f>
        <v>0</v>
      </c>
      <c r="J691" t="str">
        <f t="shared" si="76"/>
        <v/>
      </c>
      <c r="K691" t="str">
        <f t="shared" si="80"/>
        <v/>
      </c>
      <c r="L691" t="str">
        <f t="shared" si="80"/>
        <v/>
      </c>
      <c r="M691" t="str">
        <f t="shared" si="80"/>
        <v/>
      </c>
      <c r="N691" t="str">
        <f t="shared" si="80"/>
        <v/>
      </c>
      <c r="O691" t="str">
        <f t="shared" si="80"/>
        <v/>
      </c>
      <c r="P691" t="str">
        <f t="shared" si="80"/>
        <v/>
      </c>
      <c r="Q691" t="str">
        <f t="shared" si="80"/>
        <v/>
      </c>
      <c r="R691" t="str">
        <f t="shared" si="80"/>
        <v/>
      </c>
      <c r="S691" t="str">
        <f t="shared" si="80"/>
        <v/>
      </c>
      <c r="T691" t="str">
        <f t="shared" si="80"/>
        <v/>
      </c>
      <c r="U691" t="str">
        <f t="shared" si="80"/>
        <v/>
      </c>
      <c r="V691" t="str">
        <f t="shared" si="80"/>
        <v/>
      </c>
      <c r="W691" t="str">
        <f t="shared" si="77"/>
        <v/>
      </c>
      <c r="X691">
        <f>IF(OR(H691="No",H691=""),0,IF(COUNTIFS(H$2:H691,"Yes",C$2:C691,C691)&gt;1,0,COUNTIFS(H$2:H691,"Yes",C$2:C691,C691)))+IF(X690=$X$1,0,X690)</f>
        <v>0</v>
      </c>
    </row>
    <row r="692" spans="1:24" x14ac:dyDescent="0.3">
      <c r="A692">
        <f>ROWS($A$2:$A692)</f>
        <v>691</v>
      </c>
      <c r="B692" t="str">
        <f>IF(ISERROR(VLOOKUP(A692,Summer!L$11:L$500,1,FALSE)),IF(ISERROR(VLOOKUP(A692,'Cycle 1'!L$11:L$500,1,FALSE)),IF(ISERROR(VLOOKUP(A692,'Cycle 2'!L$11:L$500,1,FALSE)),IF(ISERROR(VLOOKUP(A692,'Cycle 3'!L$11:L$500,1,FALSE)),IF(ISERROR(VLOOKUP(A692,'Cycle 4'!L$11:L$500,1,FALSE)),IF(ISERROR(VLOOKUP(A692,'Cycle 5'!L$11:L$500,1,FALSE)),IF(ISERROR(VLOOKUP(A692,'Cycle 6'!L$11:L$500,1,FALSE)),IF(ISERROR(VLOOKUP(A692,'Cycle 7'!L$11:L$500,1,FALSE)),IF(ISERROR(VLOOKUP(A692,'Cycle 8'!L$11:L$500,1,FALSE)),IF(ISERROR(VLOOKUP(A692,'Cycle 9'!L$11:L$500,1,FALSE)),IF(ISERROR(VLOOKUP(A692,'Cycle 10'!L$11:L$500,1,FALSE)),IF(ISERROR(VLOOKUP(A692,'Cycle 11'!L$11:L$500,1,FALSE)),"","Cycle 11"),"Cycle 10"),"Cycle 9"),"Cycle 8"),"Cycle 7"),"Cycle 6"),"Cycle 5"),"Cycle 4"),"Cycle 3"),"Cycle 2"),"Cycle 1"),"Summer")</f>
        <v/>
      </c>
      <c r="C692" t="str">
        <f>IF(IFERROR(IFERROR(IFERROR(IFERROR(IFERROR(IFERROR(IFERROR(IFERROR(IFERROR(IFERROR(IFERROR(IFERROR(INDEX(Summer!B$10:B$999,MATCH($A692,Summer!$L$10:$L$999,0),1),INDEX('Cycle 1'!B$10:B$999,MATCH($A692,'Cycle 1'!$L$10:$L$999,0),1)),INDEX('Cycle 2'!B$10:B$999,MATCH($A692,'Cycle 2'!$L$10:$L$999,0),1)),INDEX('Cycle 3'!B$10:B$999,MATCH($A692,'Cycle 3'!$L$10:$L$999,0),1)),INDEX('Cycle 4'!B$10:B$999,MATCH($A692,'Cycle 4'!$L$10:$L$999,0),1)),INDEX('Cycle 5'!B$10:B$999,MATCH($A692,'Cycle 5'!$L$10:$L$999,0),1)),INDEX('Cycle 6'!B$10:B$999,MATCH($A692,'Cycle 6'!$L$10:$L$999,0),1)),INDEX('Cycle 7'!B$10:B$999,MATCH($A692,'Cycle 7'!$L$10:$L$999,0),1)),INDEX('Cycle 8'!B$10:B$999,MATCH($A692,'Cycle 8'!$L$10:$L$999,0),1)),INDEX('Cycle 9'!B$10:B$999,MATCH($A692,'Cycle 9'!$L$10:$L$999,0),1)),INDEX('Cycle 10'!B$10:B$999,MATCH($A692,'Cycle 10'!$L$10:$L$999,0),1)),INDEX('Cycle 11'!B$10:B$999,MATCH($A692,'Cycle 11'!$L$10:$L$999,0),1)),"")="","",IFERROR(IFERROR(IFERROR(IFERROR(IFERROR(IFERROR(IFERROR(IFERROR(IFERROR(IFERROR(IFERROR(IFERROR(INDEX(Summer!B$10:B$999,MATCH($A692,Summer!$L$10:$L$999,0),1),INDEX('Cycle 1'!B$10:B$999,MATCH($A692,'Cycle 1'!$L$10:$L$999,0),1)),INDEX('Cycle 2'!B$10:B$999,MATCH($A692,'Cycle 2'!$L$10:$L$999,0),1)),INDEX('Cycle 3'!B$10:B$999,MATCH($A692,'Cycle 3'!$L$10:$L$999,0),1)),INDEX('Cycle 4'!B$10:B$999,MATCH($A692,'Cycle 4'!$L$10:$L$999,0),1)),INDEX('Cycle 5'!B$10:B$999,MATCH($A692,'Cycle 5'!$L$10:$L$999,0),1)),INDEX('Cycle 6'!B$10:B$999,MATCH($A692,'Cycle 6'!$L$10:$L$999,0),1)),INDEX('Cycle 7'!B$10:B$999,MATCH($A692,'Cycle 7'!$L$10:$L$999,0),1)),INDEX('Cycle 8'!B$10:B$999,MATCH($A692,'Cycle 8'!$L$10:$L$999,0),1)),INDEX('Cycle 9'!B$10:B$999,MATCH($A692,'Cycle 9'!$L$10:$L$999,0),1)),INDEX('Cycle 10'!B$10:B$999,MATCH($A692,'Cycle 10'!$L$10:$L$999,0),1)),INDEX('Cycle 11'!B$10:B$999,MATCH($A692,'Cycle 11'!$L$10:$L$999,0),1)),""))</f>
        <v/>
      </c>
      <c r="D692" t="str">
        <f>IF(IFERROR(IFERROR(IFERROR(IFERROR(IFERROR(IFERROR(IFERROR(IFERROR(IFERROR(IFERROR(IFERROR(IFERROR(INDEX(Summer!C$10:C$999,MATCH($A692,Summer!$L$10:$L$999,0),1),INDEX('Cycle 1'!C$10:C$999,MATCH($A692,'Cycle 1'!$L$10:$L$999,0),1)),INDEX('Cycle 2'!C$10:C$999,MATCH($A692,'Cycle 2'!$L$10:$L$999,0),1)),INDEX('Cycle 3'!C$10:C$999,MATCH($A692,'Cycle 3'!$L$10:$L$999,0),1)),INDEX('Cycle 4'!C$10:C$999,MATCH($A692,'Cycle 4'!$L$10:$L$999,0),1)),INDEX('Cycle 5'!C$10:C$999,MATCH($A692,'Cycle 5'!$L$10:$L$999,0),1)),INDEX('Cycle 6'!C$10:C$999,MATCH($A692,'Cycle 6'!$L$10:$L$999,0),1)),INDEX('Cycle 7'!C$10:C$999,MATCH($A692,'Cycle 7'!$L$10:$L$999,0),1)),INDEX('Cycle 8'!C$10:C$999,MATCH($A692,'Cycle 8'!$L$10:$L$999,0),1)),INDEX('Cycle 9'!C$10:C$999,MATCH($A692,'Cycle 9'!$L$10:$L$999,0),1)),INDEX('Cycle 10'!C$10:C$999,MATCH($A692,'Cycle 10'!$L$10:$L$999,0),1)),INDEX('Cycle 11'!C$10:C$999,MATCH($A692,'Cycle 11'!$L$10:$L$999,0),1)),"")="","",IFERROR(IFERROR(IFERROR(IFERROR(IFERROR(IFERROR(IFERROR(IFERROR(IFERROR(IFERROR(IFERROR(IFERROR(INDEX(Summer!C$10:C$999,MATCH($A692,Summer!$L$10:$L$999,0),1),INDEX('Cycle 1'!C$10:C$999,MATCH($A692,'Cycle 1'!$L$10:$L$999,0),1)),INDEX('Cycle 2'!C$10:C$999,MATCH($A692,'Cycle 2'!$L$10:$L$999,0),1)),INDEX('Cycle 3'!C$10:C$999,MATCH($A692,'Cycle 3'!$L$10:$L$999,0),1)),INDEX('Cycle 4'!C$10:C$999,MATCH($A692,'Cycle 4'!$L$10:$L$999,0),1)),INDEX('Cycle 5'!C$10:C$999,MATCH($A692,'Cycle 5'!$L$10:$L$999,0),1)),INDEX('Cycle 6'!C$10:C$999,MATCH($A692,'Cycle 6'!$L$10:$L$999,0),1)),INDEX('Cycle 7'!C$10:C$999,MATCH($A692,'Cycle 7'!$L$10:$L$999,0),1)),INDEX('Cycle 8'!C$10:C$999,MATCH($A692,'Cycle 8'!$L$10:$L$999,0),1)),INDEX('Cycle 9'!C$10:C$999,MATCH($A692,'Cycle 9'!$L$10:$L$999,0),1)),INDEX('Cycle 10'!C$10:C$999,MATCH($A692,'Cycle 10'!$L$10:$L$999,0),1)),INDEX('Cycle 11'!C$10:C$999,MATCH($A692,'Cycle 11'!$L$10:$L$999,0),1)),""))</f>
        <v/>
      </c>
      <c r="E692" t="str">
        <f>IF(IFERROR(IFERROR(IFERROR(IFERROR(IFERROR(IFERROR(IFERROR(IFERROR(IFERROR(IFERROR(IFERROR(IFERROR(INDEX(Summer!D$10:D$999,MATCH($A692,Summer!$L$10:$L$999,0),1),INDEX('Cycle 1'!D$10:D$999,MATCH($A692,'Cycle 1'!$L$10:$L$999,0),1)),INDEX('Cycle 2'!D$10:D$999,MATCH($A692,'Cycle 2'!$L$10:$L$999,0),1)),INDEX('Cycle 3'!D$10:D$999,MATCH($A692,'Cycle 3'!$L$10:$L$999,0),1)),INDEX('Cycle 4'!D$10:D$999,MATCH($A692,'Cycle 4'!$L$10:$L$999,0),1)),INDEX('Cycle 5'!D$10:D$999,MATCH($A692,'Cycle 5'!$L$10:$L$999,0),1)),INDEX('Cycle 6'!D$10:D$999,MATCH($A692,'Cycle 6'!$L$10:$L$999,0),1)),INDEX('Cycle 7'!D$10:D$999,MATCH($A692,'Cycle 7'!$L$10:$L$999,0),1)),INDEX('Cycle 8'!D$10:D$999,MATCH($A692,'Cycle 8'!$L$10:$L$999,0),1)),INDEX('Cycle 9'!D$10:D$999,MATCH($A692,'Cycle 9'!$L$10:$L$999,0),1)),INDEX('Cycle 10'!D$10:D$999,MATCH($A692,'Cycle 10'!$L$10:$L$999,0),1)),INDEX('Cycle 11'!D$10:D$999,MATCH($A692,'Cycle 11'!$L$10:$L$999,0),1)),"")="","",IFERROR(IFERROR(IFERROR(IFERROR(IFERROR(IFERROR(IFERROR(IFERROR(IFERROR(IFERROR(IFERROR(IFERROR(INDEX(Summer!D$10:D$999,MATCH($A692,Summer!$L$10:$L$999,0),1),INDEX('Cycle 1'!D$10:D$999,MATCH($A692,'Cycle 1'!$L$10:$L$999,0),1)),INDEX('Cycle 2'!D$10:D$999,MATCH($A692,'Cycle 2'!$L$10:$L$999,0),1)),INDEX('Cycle 3'!D$10:D$999,MATCH($A692,'Cycle 3'!$L$10:$L$999,0),1)),INDEX('Cycle 4'!D$10:D$999,MATCH($A692,'Cycle 4'!$L$10:$L$999,0),1)),INDEX('Cycle 5'!D$10:D$999,MATCH($A692,'Cycle 5'!$L$10:$L$999,0),1)),INDEX('Cycle 6'!D$10:D$999,MATCH($A692,'Cycle 6'!$L$10:$L$999,0),1)),INDEX('Cycle 7'!D$10:D$999,MATCH($A692,'Cycle 7'!$L$10:$L$999,0),1)),INDEX('Cycle 8'!D$10:D$999,MATCH($A692,'Cycle 8'!$L$10:$L$999,0),1)),INDEX('Cycle 9'!D$10:D$999,MATCH($A692,'Cycle 9'!$L$10:$L$999,0),1)),INDEX('Cycle 10'!D$10:D$999,MATCH($A692,'Cycle 10'!$L$10:$L$999,0),1)),INDEX('Cycle 11'!D$10:D$999,MATCH($A692,'Cycle 11'!$L$10:$L$999,0),1)),""))</f>
        <v/>
      </c>
      <c r="F692" t="str">
        <f>IF(IFERROR(IFERROR(IFERROR(IFERROR(IFERROR(IFERROR(IFERROR(IFERROR(IFERROR(IFERROR(IFERROR(IFERROR(INDEX(Summer!E$10:E$999,MATCH($A692,Summer!$L$10:$L$999,0),1),INDEX('Cycle 1'!E$10:E$999,MATCH($A692,'Cycle 1'!$L$10:$L$999,0),1)),INDEX('Cycle 2'!E$10:E$999,MATCH($A692,'Cycle 2'!$L$10:$L$999,0),1)),INDEX('Cycle 3'!E$10:E$999,MATCH($A692,'Cycle 3'!$L$10:$L$999,0),1)),INDEX('Cycle 4'!E$10:E$999,MATCH($A692,'Cycle 4'!$L$10:$L$999,0),1)),INDEX('Cycle 5'!E$10:E$999,MATCH($A692,'Cycle 5'!$L$10:$L$999,0),1)),INDEX('Cycle 6'!E$10:E$999,MATCH($A692,'Cycle 6'!$L$10:$L$999,0),1)),INDEX('Cycle 7'!E$10:E$999,MATCH($A692,'Cycle 7'!$L$10:$L$999,0),1)),INDEX('Cycle 8'!E$10:E$999,MATCH($A692,'Cycle 8'!$L$10:$L$999,0),1)),INDEX('Cycle 9'!E$10:E$999,MATCH($A692,'Cycle 9'!$L$10:$L$999,0),1)),INDEX('Cycle 10'!E$10:E$999,MATCH($A692,'Cycle 10'!$L$10:$L$999,0),1)),INDEX('Cycle 11'!E$10:E$999,MATCH($A692,'Cycle 11'!$L$10:$L$999,0),1)),"")="","",IFERROR(IFERROR(IFERROR(IFERROR(IFERROR(IFERROR(IFERROR(IFERROR(IFERROR(IFERROR(IFERROR(IFERROR(INDEX(Summer!E$10:E$999,MATCH($A692,Summer!$L$10:$L$999,0),1),INDEX('Cycle 1'!E$10:E$999,MATCH($A692,'Cycle 1'!$L$10:$L$999,0),1)),INDEX('Cycle 2'!E$10:E$999,MATCH($A692,'Cycle 2'!$L$10:$L$999,0),1)),INDEX('Cycle 3'!E$10:E$999,MATCH($A692,'Cycle 3'!$L$10:$L$999,0),1)),INDEX('Cycle 4'!E$10:E$999,MATCH($A692,'Cycle 4'!$L$10:$L$999,0),1)),INDEX('Cycle 5'!E$10:E$999,MATCH($A692,'Cycle 5'!$L$10:$L$999,0),1)),INDEX('Cycle 6'!E$10:E$999,MATCH($A692,'Cycle 6'!$L$10:$L$999,0),1)),INDEX('Cycle 7'!E$10:E$999,MATCH($A692,'Cycle 7'!$L$10:$L$999,0),1)),INDEX('Cycle 8'!E$10:E$999,MATCH($A692,'Cycle 8'!$L$10:$L$999,0),1)),INDEX('Cycle 9'!E$10:E$999,MATCH($A692,'Cycle 9'!$L$10:$L$999,0),1)),INDEX('Cycle 10'!E$10:E$999,MATCH($A692,'Cycle 10'!$L$10:$L$999,0),1)),INDEX('Cycle 11'!E$10:E$999,MATCH($A692,'Cycle 11'!$L$10:$L$999,0),1)),""))</f>
        <v/>
      </c>
      <c r="G692" t="str">
        <f>IF(IFERROR(IFERROR(IFERROR(IFERROR(IFERROR(IFERROR(IFERROR(IFERROR(IFERROR(IFERROR(IFERROR(IFERROR(INDEX(Summer!F$10:F$999,MATCH($A692,Summer!$L$10:$L$999,0),1),INDEX('Cycle 1'!F$10:F$999,MATCH($A692,'Cycle 1'!$L$10:$L$999,0),1)),INDEX('Cycle 2'!F$10:F$999,MATCH($A692,'Cycle 2'!$L$10:$L$999,0),1)),INDEX('Cycle 3'!F$10:F$999,MATCH($A692,'Cycle 3'!$L$10:$L$999,0),1)),INDEX('Cycle 4'!F$10:F$999,MATCH($A692,'Cycle 4'!$L$10:$L$999,0),1)),INDEX('Cycle 5'!F$10:F$999,MATCH($A692,'Cycle 5'!$L$10:$L$999,0),1)),INDEX('Cycle 6'!F$10:F$999,MATCH($A692,'Cycle 6'!$L$10:$L$999,0),1)),INDEX('Cycle 7'!F$10:F$999,MATCH($A692,'Cycle 7'!$L$10:$L$999,0),1)),INDEX('Cycle 8'!F$10:F$999,MATCH($A692,'Cycle 8'!$L$10:$L$999,0),1)),INDEX('Cycle 9'!F$10:F$999,MATCH($A692,'Cycle 9'!$L$10:$L$999,0),1)),INDEX('Cycle 10'!F$10:F$999,MATCH($A692,'Cycle 10'!$L$10:$L$999,0),1)),INDEX('Cycle 11'!F$10:F$999,MATCH($A692,'Cycle 11'!$L$10:$L$999,0),1)),"")="","",IFERROR(IFERROR(IFERROR(IFERROR(IFERROR(IFERROR(IFERROR(IFERROR(IFERROR(IFERROR(IFERROR(IFERROR(INDEX(Summer!F$10:F$999,MATCH($A692,Summer!$L$10:$L$999,0),1),INDEX('Cycle 1'!F$10:F$999,MATCH($A692,'Cycle 1'!$L$10:$L$999,0),1)),INDEX('Cycle 2'!F$10:F$999,MATCH($A692,'Cycle 2'!$L$10:$L$999,0),1)),INDEX('Cycle 3'!F$10:F$999,MATCH($A692,'Cycle 3'!$L$10:$L$999,0),1)),INDEX('Cycle 4'!F$10:F$999,MATCH($A692,'Cycle 4'!$L$10:$L$999,0),1)),INDEX('Cycle 5'!F$10:F$999,MATCH($A692,'Cycle 5'!$L$10:$L$999,0),1)),INDEX('Cycle 6'!F$10:F$999,MATCH($A692,'Cycle 6'!$L$10:$L$999,0),1)),INDEX('Cycle 7'!F$10:F$999,MATCH($A692,'Cycle 7'!$L$10:$L$999,0),1)),INDEX('Cycle 8'!F$10:F$999,MATCH($A692,'Cycle 8'!$L$10:$L$999,0),1)),INDEX('Cycle 9'!F$10:F$999,MATCH($A692,'Cycle 9'!$L$10:$L$999,0),1)),INDEX('Cycle 10'!F$10:F$999,MATCH($A692,'Cycle 10'!$L$10:$L$999,0),1)),INDEX('Cycle 11'!F$10:F$999,MATCH($A692,'Cycle 11'!$L$10:$L$999,0),1)),""))</f>
        <v/>
      </c>
      <c r="H692" t="str">
        <f>IF(IFERROR(IFERROR(IFERROR(IFERROR(IFERROR(IFERROR(IFERROR(IFERROR(IFERROR(IFERROR(IFERROR(IFERROR(INDEX(Summer!G$10:G$999,MATCH($A692,Summer!$L$10:$L$999,0),1),INDEX('Cycle 1'!G$10:G$999,MATCH($A692,'Cycle 1'!$L$10:$L$999,0),1)),INDEX('Cycle 2'!G$10:G$999,MATCH($A692,'Cycle 2'!$L$10:$L$999,0),1)),INDEX('Cycle 3'!G$10:G$999,MATCH($A692,'Cycle 3'!$L$10:$L$999,0),1)),INDEX('Cycle 4'!G$10:G$999,MATCH($A692,'Cycle 4'!$L$10:$L$999,0),1)),INDEX('Cycle 5'!G$10:G$999,MATCH($A692,'Cycle 5'!$L$10:$L$999,0),1)),INDEX('Cycle 6'!G$10:G$999,MATCH($A692,'Cycle 6'!$L$10:$L$999,0),1)),INDEX('Cycle 7'!G$10:G$999,MATCH($A692,'Cycle 7'!$L$10:$L$999,0),1)),INDEX('Cycle 8'!G$10:G$999,MATCH($A692,'Cycle 8'!$L$10:$L$999,0),1)),INDEX('Cycle 9'!G$10:G$999,MATCH($A692,'Cycle 9'!$L$10:$L$999,0),1)),INDEX('Cycle 10'!G$10:G$999,MATCH($A692,'Cycle 10'!$L$10:$L$999,0),1)),INDEX('Cycle 11'!G$10:G$999,MATCH($A692,'Cycle 11'!$L$10:$L$999,0),1)),"")="","",IFERROR(IFERROR(IFERROR(IFERROR(IFERROR(IFERROR(IFERROR(IFERROR(IFERROR(IFERROR(IFERROR(IFERROR(INDEX(Summer!G$10:G$999,MATCH($A692,Summer!$L$10:$L$999,0),1),INDEX('Cycle 1'!G$10:G$999,MATCH($A692,'Cycle 1'!$L$10:$L$999,0),1)),INDEX('Cycle 2'!G$10:G$999,MATCH($A692,'Cycle 2'!$L$10:$L$999,0),1)),INDEX('Cycle 3'!G$10:G$999,MATCH($A692,'Cycle 3'!$L$10:$L$999,0),1)),INDEX('Cycle 4'!G$10:G$999,MATCH($A692,'Cycle 4'!$L$10:$L$999,0),1)),INDEX('Cycle 5'!G$10:G$999,MATCH($A692,'Cycle 5'!$L$10:$L$999,0),1)),INDEX('Cycle 6'!G$10:G$999,MATCH($A692,'Cycle 6'!$L$10:$L$999,0),1)),INDEX('Cycle 7'!G$10:G$999,MATCH($A692,'Cycle 7'!$L$10:$L$999,0),1)),INDEX('Cycle 8'!G$10:G$999,MATCH($A692,'Cycle 8'!$L$10:$L$999,0),1)),INDEX('Cycle 9'!G$10:G$999,MATCH($A692,'Cycle 9'!$L$10:$L$999,0),1)),INDEX('Cycle 10'!G$10:G$999,MATCH($A692,'Cycle 10'!$L$10:$L$999,0),1)),INDEX('Cycle 11'!G$10:G$999,MATCH($A692,'Cycle 11'!$L$10:$L$999,0),1)),""))</f>
        <v/>
      </c>
      <c r="I692">
        <f>IFERROR(IF(C692="",MAX(I$1:I691),IF(ROW(C$2)=ROW(C692),1,IF(ISERROR(VLOOKUP(C692,C$2:C691,1,FALSE)),MAX(I$1:I691)+1,MAX(I$1:I691)))),"")</f>
        <v>0</v>
      </c>
      <c r="J692" t="str">
        <f t="shared" si="76"/>
        <v/>
      </c>
      <c r="K692" t="str">
        <f t="shared" si="80"/>
        <v/>
      </c>
      <c r="L692" t="str">
        <f t="shared" si="80"/>
        <v/>
      </c>
      <c r="M692" t="str">
        <f t="shared" si="80"/>
        <v/>
      </c>
      <c r="N692" t="str">
        <f t="shared" si="80"/>
        <v/>
      </c>
      <c r="O692" t="str">
        <f t="shared" si="80"/>
        <v/>
      </c>
      <c r="P692" t="str">
        <f t="shared" si="80"/>
        <v/>
      </c>
      <c r="Q692" t="str">
        <f t="shared" si="80"/>
        <v/>
      </c>
      <c r="R692" t="str">
        <f t="shared" si="80"/>
        <v/>
      </c>
      <c r="S692" t="str">
        <f t="shared" si="80"/>
        <v/>
      </c>
      <c r="T692" t="str">
        <f t="shared" si="80"/>
        <v/>
      </c>
      <c r="U692" t="str">
        <f t="shared" si="80"/>
        <v/>
      </c>
      <c r="V692" t="str">
        <f t="shared" si="80"/>
        <v/>
      </c>
      <c r="W692" t="str">
        <f t="shared" si="77"/>
        <v/>
      </c>
      <c r="X692">
        <f>IF(OR(H692="No",H692=""),0,IF(COUNTIFS(H$2:H692,"Yes",C$2:C692,C692)&gt;1,0,COUNTIFS(H$2:H692,"Yes",C$2:C692,C692)))+IF(X691=$X$1,0,X691)</f>
        <v>0</v>
      </c>
    </row>
    <row r="693" spans="1:24" x14ac:dyDescent="0.3">
      <c r="A693">
        <f>ROWS($A$2:$A693)</f>
        <v>692</v>
      </c>
      <c r="B693" t="str">
        <f>IF(ISERROR(VLOOKUP(A693,Summer!L$11:L$500,1,FALSE)),IF(ISERROR(VLOOKUP(A693,'Cycle 1'!L$11:L$500,1,FALSE)),IF(ISERROR(VLOOKUP(A693,'Cycle 2'!L$11:L$500,1,FALSE)),IF(ISERROR(VLOOKUP(A693,'Cycle 3'!L$11:L$500,1,FALSE)),IF(ISERROR(VLOOKUP(A693,'Cycle 4'!L$11:L$500,1,FALSE)),IF(ISERROR(VLOOKUP(A693,'Cycle 5'!L$11:L$500,1,FALSE)),IF(ISERROR(VLOOKUP(A693,'Cycle 6'!L$11:L$500,1,FALSE)),IF(ISERROR(VLOOKUP(A693,'Cycle 7'!L$11:L$500,1,FALSE)),IF(ISERROR(VLOOKUP(A693,'Cycle 8'!L$11:L$500,1,FALSE)),IF(ISERROR(VLOOKUP(A693,'Cycle 9'!L$11:L$500,1,FALSE)),IF(ISERROR(VLOOKUP(A693,'Cycle 10'!L$11:L$500,1,FALSE)),IF(ISERROR(VLOOKUP(A693,'Cycle 11'!L$11:L$500,1,FALSE)),"","Cycle 11"),"Cycle 10"),"Cycle 9"),"Cycle 8"),"Cycle 7"),"Cycle 6"),"Cycle 5"),"Cycle 4"),"Cycle 3"),"Cycle 2"),"Cycle 1"),"Summer")</f>
        <v/>
      </c>
      <c r="C693" t="str">
        <f>IF(IFERROR(IFERROR(IFERROR(IFERROR(IFERROR(IFERROR(IFERROR(IFERROR(IFERROR(IFERROR(IFERROR(IFERROR(INDEX(Summer!B$10:B$999,MATCH($A693,Summer!$L$10:$L$999,0),1),INDEX('Cycle 1'!B$10:B$999,MATCH($A693,'Cycle 1'!$L$10:$L$999,0),1)),INDEX('Cycle 2'!B$10:B$999,MATCH($A693,'Cycle 2'!$L$10:$L$999,0),1)),INDEX('Cycle 3'!B$10:B$999,MATCH($A693,'Cycle 3'!$L$10:$L$999,0),1)),INDEX('Cycle 4'!B$10:B$999,MATCH($A693,'Cycle 4'!$L$10:$L$999,0),1)),INDEX('Cycle 5'!B$10:B$999,MATCH($A693,'Cycle 5'!$L$10:$L$999,0),1)),INDEX('Cycle 6'!B$10:B$999,MATCH($A693,'Cycle 6'!$L$10:$L$999,0),1)),INDEX('Cycle 7'!B$10:B$999,MATCH($A693,'Cycle 7'!$L$10:$L$999,0),1)),INDEX('Cycle 8'!B$10:B$999,MATCH($A693,'Cycle 8'!$L$10:$L$999,0),1)),INDEX('Cycle 9'!B$10:B$999,MATCH($A693,'Cycle 9'!$L$10:$L$999,0),1)),INDEX('Cycle 10'!B$10:B$999,MATCH($A693,'Cycle 10'!$L$10:$L$999,0),1)),INDEX('Cycle 11'!B$10:B$999,MATCH($A693,'Cycle 11'!$L$10:$L$999,0),1)),"")="","",IFERROR(IFERROR(IFERROR(IFERROR(IFERROR(IFERROR(IFERROR(IFERROR(IFERROR(IFERROR(IFERROR(IFERROR(INDEX(Summer!B$10:B$999,MATCH($A693,Summer!$L$10:$L$999,0),1),INDEX('Cycle 1'!B$10:B$999,MATCH($A693,'Cycle 1'!$L$10:$L$999,0),1)),INDEX('Cycle 2'!B$10:B$999,MATCH($A693,'Cycle 2'!$L$10:$L$999,0),1)),INDEX('Cycle 3'!B$10:B$999,MATCH($A693,'Cycle 3'!$L$10:$L$999,0),1)),INDEX('Cycle 4'!B$10:B$999,MATCH($A693,'Cycle 4'!$L$10:$L$999,0),1)),INDEX('Cycle 5'!B$10:B$999,MATCH($A693,'Cycle 5'!$L$10:$L$999,0),1)),INDEX('Cycle 6'!B$10:B$999,MATCH($A693,'Cycle 6'!$L$10:$L$999,0),1)),INDEX('Cycle 7'!B$10:B$999,MATCH($A693,'Cycle 7'!$L$10:$L$999,0),1)),INDEX('Cycle 8'!B$10:B$999,MATCH($A693,'Cycle 8'!$L$10:$L$999,0),1)),INDEX('Cycle 9'!B$10:B$999,MATCH($A693,'Cycle 9'!$L$10:$L$999,0),1)),INDEX('Cycle 10'!B$10:B$999,MATCH($A693,'Cycle 10'!$L$10:$L$999,0),1)),INDEX('Cycle 11'!B$10:B$999,MATCH($A693,'Cycle 11'!$L$10:$L$999,0),1)),""))</f>
        <v/>
      </c>
      <c r="D693" t="str">
        <f>IF(IFERROR(IFERROR(IFERROR(IFERROR(IFERROR(IFERROR(IFERROR(IFERROR(IFERROR(IFERROR(IFERROR(IFERROR(INDEX(Summer!C$10:C$999,MATCH($A693,Summer!$L$10:$L$999,0),1),INDEX('Cycle 1'!C$10:C$999,MATCH($A693,'Cycle 1'!$L$10:$L$999,0),1)),INDEX('Cycle 2'!C$10:C$999,MATCH($A693,'Cycle 2'!$L$10:$L$999,0),1)),INDEX('Cycle 3'!C$10:C$999,MATCH($A693,'Cycle 3'!$L$10:$L$999,0),1)),INDEX('Cycle 4'!C$10:C$999,MATCH($A693,'Cycle 4'!$L$10:$L$999,0),1)),INDEX('Cycle 5'!C$10:C$999,MATCH($A693,'Cycle 5'!$L$10:$L$999,0),1)),INDEX('Cycle 6'!C$10:C$999,MATCH($A693,'Cycle 6'!$L$10:$L$999,0),1)),INDEX('Cycle 7'!C$10:C$999,MATCH($A693,'Cycle 7'!$L$10:$L$999,0),1)),INDEX('Cycle 8'!C$10:C$999,MATCH($A693,'Cycle 8'!$L$10:$L$999,0),1)),INDEX('Cycle 9'!C$10:C$999,MATCH($A693,'Cycle 9'!$L$10:$L$999,0),1)),INDEX('Cycle 10'!C$10:C$999,MATCH($A693,'Cycle 10'!$L$10:$L$999,0),1)),INDEX('Cycle 11'!C$10:C$999,MATCH($A693,'Cycle 11'!$L$10:$L$999,0),1)),"")="","",IFERROR(IFERROR(IFERROR(IFERROR(IFERROR(IFERROR(IFERROR(IFERROR(IFERROR(IFERROR(IFERROR(IFERROR(INDEX(Summer!C$10:C$999,MATCH($A693,Summer!$L$10:$L$999,0),1),INDEX('Cycle 1'!C$10:C$999,MATCH($A693,'Cycle 1'!$L$10:$L$999,0),1)),INDEX('Cycle 2'!C$10:C$999,MATCH($A693,'Cycle 2'!$L$10:$L$999,0),1)),INDEX('Cycle 3'!C$10:C$999,MATCH($A693,'Cycle 3'!$L$10:$L$999,0),1)),INDEX('Cycle 4'!C$10:C$999,MATCH($A693,'Cycle 4'!$L$10:$L$999,0),1)),INDEX('Cycle 5'!C$10:C$999,MATCH($A693,'Cycle 5'!$L$10:$L$999,0),1)),INDEX('Cycle 6'!C$10:C$999,MATCH($A693,'Cycle 6'!$L$10:$L$999,0),1)),INDEX('Cycle 7'!C$10:C$999,MATCH($A693,'Cycle 7'!$L$10:$L$999,0),1)),INDEX('Cycle 8'!C$10:C$999,MATCH($A693,'Cycle 8'!$L$10:$L$999,0),1)),INDEX('Cycle 9'!C$10:C$999,MATCH($A693,'Cycle 9'!$L$10:$L$999,0),1)),INDEX('Cycle 10'!C$10:C$999,MATCH($A693,'Cycle 10'!$L$10:$L$999,0),1)),INDEX('Cycle 11'!C$10:C$999,MATCH($A693,'Cycle 11'!$L$10:$L$999,0),1)),""))</f>
        <v/>
      </c>
      <c r="E693" t="str">
        <f>IF(IFERROR(IFERROR(IFERROR(IFERROR(IFERROR(IFERROR(IFERROR(IFERROR(IFERROR(IFERROR(IFERROR(IFERROR(INDEX(Summer!D$10:D$999,MATCH($A693,Summer!$L$10:$L$999,0),1),INDEX('Cycle 1'!D$10:D$999,MATCH($A693,'Cycle 1'!$L$10:$L$999,0),1)),INDEX('Cycle 2'!D$10:D$999,MATCH($A693,'Cycle 2'!$L$10:$L$999,0),1)),INDEX('Cycle 3'!D$10:D$999,MATCH($A693,'Cycle 3'!$L$10:$L$999,0),1)),INDEX('Cycle 4'!D$10:D$999,MATCH($A693,'Cycle 4'!$L$10:$L$999,0),1)),INDEX('Cycle 5'!D$10:D$999,MATCH($A693,'Cycle 5'!$L$10:$L$999,0),1)),INDEX('Cycle 6'!D$10:D$999,MATCH($A693,'Cycle 6'!$L$10:$L$999,0),1)),INDEX('Cycle 7'!D$10:D$999,MATCH($A693,'Cycle 7'!$L$10:$L$999,0),1)),INDEX('Cycle 8'!D$10:D$999,MATCH($A693,'Cycle 8'!$L$10:$L$999,0),1)),INDEX('Cycle 9'!D$10:D$999,MATCH($A693,'Cycle 9'!$L$10:$L$999,0),1)),INDEX('Cycle 10'!D$10:D$999,MATCH($A693,'Cycle 10'!$L$10:$L$999,0),1)),INDEX('Cycle 11'!D$10:D$999,MATCH($A693,'Cycle 11'!$L$10:$L$999,0),1)),"")="","",IFERROR(IFERROR(IFERROR(IFERROR(IFERROR(IFERROR(IFERROR(IFERROR(IFERROR(IFERROR(IFERROR(IFERROR(INDEX(Summer!D$10:D$999,MATCH($A693,Summer!$L$10:$L$999,0),1),INDEX('Cycle 1'!D$10:D$999,MATCH($A693,'Cycle 1'!$L$10:$L$999,0),1)),INDEX('Cycle 2'!D$10:D$999,MATCH($A693,'Cycle 2'!$L$10:$L$999,0),1)),INDEX('Cycle 3'!D$10:D$999,MATCH($A693,'Cycle 3'!$L$10:$L$999,0),1)),INDEX('Cycle 4'!D$10:D$999,MATCH($A693,'Cycle 4'!$L$10:$L$999,0),1)),INDEX('Cycle 5'!D$10:D$999,MATCH($A693,'Cycle 5'!$L$10:$L$999,0),1)),INDEX('Cycle 6'!D$10:D$999,MATCH($A693,'Cycle 6'!$L$10:$L$999,0),1)),INDEX('Cycle 7'!D$10:D$999,MATCH($A693,'Cycle 7'!$L$10:$L$999,0),1)),INDEX('Cycle 8'!D$10:D$999,MATCH($A693,'Cycle 8'!$L$10:$L$999,0),1)),INDEX('Cycle 9'!D$10:D$999,MATCH($A693,'Cycle 9'!$L$10:$L$999,0),1)),INDEX('Cycle 10'!D$10:D$999,MATCH($A693,'Cycle 10'!$L$10:$L$999,0),1)),INDEX('Cycle 11'!D$10:D$999,MATCH($A693,'Cycle 11'!$L$10:$L$999,0),1)),""))</f>
        <v/>
      </c>
      <c r="F693" t="str">
        <f>IF(IFERROR(IFERROR(IFERROR(IFERROR(IFERROR(IFERROR(IFERROR(IFERROR(IFERROR(IFERROR(IFERROR(IFERROR(INDEX(Summer!E$10:E$999,MATCH($A693,Summer!$L$10:$L$999,0),1),INDEX('Cycle 1'!E$10:E$999,MATCH($A693,'Cycle 1'!$L$10:$L$999,0),1)),INDEX('Cycle 2'!E$10:E$999,MATCH($A693,'Cycle 2'!$L$10:$L$999,0),1)),INDEX('Cycle 3'!E$10:E$999,MATCH($A693,'Cycle 3'!$L$10:$L$999,0),1)),INDEX('Cycle 4'!E$10:E$999,MATCH($A693,'Cycle 4'!$L$10:$L$999,0),1)),INDEX('Cycle 5'!E$10:E$999,MATCH($A693,'Cycle 5'!$L$10:$L$999,0),1)),INDEX('Cycle 6'!E$10:E$999,MATCH($A693,'Cycle 6'!$L$10:$L$999,0),1)),INDEX('Cycle 7'!E$10:E$999,MATCH($A693,'Cycle 7'!$L$10:$L$999,0),1)),INDEX('Cycle 8'!E$10:E$999,MATCH($A693,'Cycle 8'!$L$10:$L$999,0),1)),INDEX('Cycle 9'!E$10:E$999,MATCH($A693,'Cycle 9'!$L$10:$L$999,0),1)),INDEX('Cycle 10'!E$10:E$999,MATCH($A693,'Cycle 10'!$L$10:$L$999,0),1)),INDEX('Cycle 11'!E$10:E$999,MATCH($A693,'Cycle 11'!$L$10:$L$999,0),1)),"")="","",IFERROR(IFERROR(IFERROR(IFERROR(IFERROR(IFERROR(IFERROR(IFERROR(IFERROR(IFERROR(IFERROR(IFERROR(INDEX(Summer!E$10:E$999,MATCH($A693,Summer!$L$10:$L$999,0),1),INDEX('Cycle 1'!E$10:E$999,MATCH($A693,'Cycle 1'!$L$10:$L$999,0),1)),INDEX('Cycle 2'!E$10:E$999,MATCH($A693,'Cycle 2'!$L$10:$L$999,0),1)),INDEX('Cycle 3'!E$10:E$999,MATCH($A693,'Cycle 3'!$L$10:$L$999,0),1)),INDEX('Cycle 4'!E$10:E$999,MATCH($A693,'Cycle 4'!$L$10:$L$999,0),1)),INDEX('Cycle 5'!E$10:E$999,MATCH($A693,'Cycle 5'!$L$10:$L$999,0),1)),INDEX('Cycle 6'!E$10:E$999,MATCH($A693,'Cycle 6'!$L$10:$L$999,0),1)),INDEX('Cycle 7'!E$10:E$999,MATCH($A693,'Cycle 7'!$L$10:$L$999,0),1)),INDEX('Cycle 8'!E$10:E$999,MATCH($A693,'Cycle 8'!$L$10:$L$999,0),1)),INDEX('Cycle 9'!E$10:E$999,MATCH($A693,'Cycle 9'!$L$10:$L$999,0),1)),INDEX('Cycle 10'!E$10:E$999,MATCH($A693,'Cycle 10'!$L$10:$L$999,0),1)),INDEX('Cycle 11'!E$10:E$999,MATCH($A693,'Cycle 11'!$L$10:$L$999,0),1)),""))</f>
        <v/>
      </c>
      <c r="G693" t="str">
        <f>IF(IFERROR(IFERROR(IFERROR(IFERROR(IFERROR(IFERROR(IFERROR(IFERROR(IFERROR(IFERROR(IFERROR(IFERROR(INDEX(Summer!F$10:F$999,MATCH($A693,Summer!$L$10:$L$999,0),1),INDEX('Cycle 1'!F$10:F$999,MATCH($A693,'Cycle 1'!$L$10:$L$999,0),1)),INDEX('Cycle 2'!F$10:F$999,MATCH($A693,'Cycle 2'!$L$10:$L$999,0),1)),INDEX('Cycle 3'!F$10:F$999,MATCH($A693,'Cycle 3'!$L$10:$L$999,0),1)),INDEX('Cycle 4'!F$10:F$999,MATCH($A693,'Cycle 4'!$L$10:$L$999,0),1)),INDEX('Cycle 5'!F$10:F$999,MATCH($A693,'Cycle 5'!$L$10:$L$999,0),1)),INDEX('Cycle 6'!F$10:F$999,MATCH($A693,'Cycle 6'!$L$10:$L$999,0),1)),INDEX('Cycle 7'!F$10:F$999,MATCH($A693,'Cycle 7'!$L$10:$L$999,0),1)),INDEX('Cycle 8'!F$10:F$999,MATCH($A693,'Cycle 8'!$L$10:$L$999,0),1)),INDEX('Cycle 9'!F$10:F$999,MATCH($A693,'Cycle 9'!$L$10:$L$999,0),1)),INDEX('Cycle 10'!F$10:F$999,MATCH($A693,'Cycle 10'!$L$10:$L$999,0),1)),INDEX('Cycle 11'!F$10:F$999,MATCH($A693,'Cycle 11'!$L$10:$L$999,0),1)),"")="","",IFERROR(IFERROR(IFERROR(IFERROR(IFERROR(IFERROR(IFERROR(IFERROR(IFERROR(IFERROR(IFERROR(IFERROR(INDEX(Summer!F$10:F$999,MATCH($A693,Summer!$L$10:$L$999,0),1),INDEX('Cycle 1'!F$10:F$999,MATCH($A693,'Cycle 1'!$L$10:$L$999,0),1)),INDEX('Cycle 2'!F$10:F$999,MATCH($A693,'Cycle 2'!$L$10:$L$999,0),1)),INDEX('Cycle 3'!F$10:F$999,MATCH($A693,'Cycle 3'!$L$10:$L$999,0),1)),INDEX('Cycle 4'!F$10:F$999,MATCH($A693,'Cycle 4'!$L$10:$L$999,0),1)),INDEX('Cycle 5'!F$10:F$999,MATCH($A693,'Cycle 5'!$L$10:$L$999,0),1)),INDEX('Cycle 6'!F$10:F$999,MATCH($A693,'Cycle 6'!$L$10:$L$999,0),1)),INDEX('Cycle 7'!F$10:F$999,MATCH($A693,'Cycle 7'!$L$10:$L$999,0),1)),INDEX('Cycle 8'!F$10:F$999,MATCH($A693,'Cycle 8'!$L$10:$L$999,0),1)),INDEX('Cycle 9'!F$10:F$999,MATCH($A693,'Cycle 9'!$L$10:$L$999,0),1)),INDEX('Cycle 10'!F$10:F$999,MATCH($A693,'Cycle 10'!$L$10:$L$999,0),1)),INDEX('Cycle 11'!F$10:F$999,MATCH($A693,'Cycle 11'!$L$10:$L$999,0),1)),""))</f>
        <v/>
      </c>
      <c r="H693" t="str">
        <f>IF(IFERROR(IFERROR(IFERROR(IFERROR(IFERROR(IFERROR(IFERROR(IFERROR(IFERROR(IFERROR(IFERROR(IFERROR(INDEX(Summer!G$10:G$999,MATCH($A693,Summer!$L$10:$L$999,0),1),INDEX('Cycle 1'!G$10:G$999,MATCH($A693,'Cycle 1'!$L$10:$L$999,0),1)),INDEX('Cycle 2'!G$10:G$999,MATCH($A693,'Cycle 2'!$L$10:$L$999,0),1)),INDEX('Cycle 3'!G$10:G$999,MATCH($A693,'Cycle 3'!$L$10:$L$999,0),1)),INDEX('Cycle 4'!G$10:G$999,MATCH($A693,'Cycle 4'!$L$10:$L$999,0),1)),INDEX('Cycle 5'!G$10:G$999,MATCH($A693,'Cycle 5'!$L$10:$L$999,0),1)),INDEX('Cycle 6'!G$10:G$999,MATCH($A693,'Cycle 6'!$L$10:$L$999,0),1)),INDEX('Cycle 7'!G$10:G$999,MATCH($A693,'Cycle 7'!$L$10:$L$999,0),1)),INDEX('Cycle 8'!G$10:G$999,MATCH($A693,'Cycle 8'!$L$10:$L$999,0),1)),INDEX('Cycle 9'!G$10:G$999,MATCH($A693,'Cycle 9'!$L$10:$L$999,0),1)),INDEX('Cycle 10'!G$10:G$999,MATCH($A693,'Cycle 10'!$L$10:$L$999,0),1)),INDEX('Cycle 11'!G$10:G$999,MATCH($A693,'Cycle 11'!$L$10:$L$999,0),1)),"")="","",IFERROR(IFERROR(IFERROR(IFERROR(IFERROR(IFERROR(IFERROR(IFERROR(IFERROR(IFERROR(IFERROR(IFERROR(INDEX(Summer!G$10:G$999,MATCH($A693,Summer!$L$10:$L$999,0),1),INDEX('Cycle 1'!G$10:G$999,MATCH($A693,'Cycle 1'!$L$10:$L$999,0),1)),INDEX('Cycle 2'!G$10:G$999,MATCH($A693,'Cycle 2'!$L$10:$L$999,0),1)),INDEX('Cycle 3'!G$10:G$999,MATCH($A693,'Cycle 3'!$L$10:$L$999,0),1)),INDEX('Cycle 4'!G$10:G$999,MATCH($A693,'Cycle 4'!$L$10:$L$999,0),1)),INDEX('Cycle 5'!G$10:G$999,MATCH($A693,'Cycle 5'!$L$10:$L$999,0),1)),INDEX('Cycle 6'!G$10:G$999,MATCH($A693,'Cycle 6'!$L$10:$L$999,0),1)),INDEX('Cycle 7'!G$10:G$999,MATCH($A693,'Cycle 7'!$L$10:$L$999,0),1)),INDEX('Cycle 8'!G$10:G$999,MATCH($A693,'Cycle 8'!$L$10:$L$999,0),1)),INDEX('Cycle 9'!G$10:G$999,MATCH($A693,'Cycle 9'!$L$10:$L$999,0),1)),INDEX('Cycle 10'!G$10:G$999,MATCH($A693,'Cycle 10'!$L$10:$L$999,0),1)),INDEX('Cycle 11'!G$10:G$999,MATCH($A693,'Cycle 11'!$L$10:$L$999,0),1)),""))</f>
        <v/>
      </c>
      <c r="I693">
        <f>IFERROR(IF(C693="",MAX(I$1:I692),IF(ROW(C$2)=ROW(C693),1,IF(ISERROR(VLOOKUP(C693,C$2:C692,1,FALSE)),MAX(I$1:I692)+1,MAX(I$1:I692)))),"")</f>
        <v>0</v>
      </c>
      <c r="J693" t="str">
        <f t="shared" si="76"/>
        <v/>
      </c>
      <c r="K693" t="str">
        <f t="shared" si="80"/>
        <v/>
      </c>
      <c r="L693" t="str">
        <f t="shared" si="80"/>
        <v/>
      </c>
      <c r="M693" t="str">
        <f t="shared" si="80"/>
        <v/>
      </c>
      <c r="N693" t="str">
        <f t="shared" si="80"/>
        <v/>
      </c>
      <c r="O693" t="str">
        <f t="shared" si="80"/>
        <v/>
      </c>
      <c r="P693" t="str">
        <f t="shared" si="80"/>
        <v/>
      </c>
      <c r="Q693" t="str">
        <f t="shared" si="80"/>
        <v/>
      </c>
      <c r="R693" t="str">
        <f t="shared" si="80"/>
        <v/>
      </c>
      <c r="S693" t="str">
        <f t="shared" si="80"/>
        <v/>
      </c>
      <c r="T693" t="str">
        <f t="shared" si="80"/>
        <v/>
      </c>
      <c r="U693" t="str">
        <f t="shared" si="80"/>
        <v/>
      </c>
      <c r="V693" t="str">
        <f t="shared" si="80"/>
        <v/>
      </c>
      <c r="W693" t="str">
        <f t="shared" si="77"/>
        <v/>
      </c>
      <c r="X693">
        <f>IF(OR(H693="No",H693=""),0,IF(COUNTIFS(H$2:H693,"Yes",C$2:C693,C693)&gt;1,0,COUNTIFS(H$2:H693,"Yes",C$2:C693,C693)))+IF(X692=$X$1,0,X692)</f>
        <v>0</v>
      </c>
    </row>
    <row r="694" spans="1:24" x14ac:dyDescent="0.3">
      <c r="A694">
        <f>ROWS($A$2:$A694)</f>
        <v>693</v>
      </c>
      <c r="B694" t="str">
        <f>IF(ISERROR(VLOOKUP(A694,Summer!L$11:L$500,1,FALSE)),IF(ISERROR(VLOOKUP(A694,'Cycle 1'!L$11:L$500,1,FALSE)),IF(ISERROR(VLOOKUP(A694,'Cycle 2'!L$11:L$500,1,FALSE)),IF(ISERROR(VLOOKUP(A694,'Cycle 3'!L$11:L$500,1,FALSE)),IF(ISERROR(VLOOKUP(A694,'Cycle 4'!L$11:L$500,1,FALSE)),IF(ISERROR(VLOOKUP(A694,'Cycle 5'!L$11:L$500,1,FALSE)),IF(ISERROR(VLOOKUP(A694,'Cycle 6'!L$11:L$500,1,FALSE)),IF(ISERROR(VLOOKUP(A694,'Cycle 7'!L$11:L$500,1,FALSE)),IF(ISERROR(VLOOKUP(A694,'Cycle 8'!L$11:L$500,1,FALSE)),IF(ISERROR(VLOOKUP(A694,'Cycle 9'!L$11:L$500,1,FALSE)),IF(ISERROR(VLOOKUP(A694,'Cycle 10'!L$11:L$500,1,FALSE)),IF(ISERROR(VLOOKUP(A694,'Cycle 11'!L$11:L$500,1,FALSE)),"","Cycle 11"),"Cycle 10"),"Cycle 9"),"Cycle 8"),"Cycle 7"),"Cycle 6"),"Cycle 5"),"Cycle 4"),"Cycle 3"),"Cycle 2"),"Cycle 1"),"Summer")</f>
        <v/>
      </c>
      <c r="C694" t="str">
        <f>IF(IFERROR(IFERROR(IFERROR(IFERROR(IFERROR(IFERROR(IFERROR(IFERROR(IFERROR(IFERROR(IFERROR(IFERROR(INDEX(Summer!B$10:B$999,MATCH($A694,Summer!$L$10:$L$999,0),1),INDEX('Cycle 1'!B$10:B$999,MATCH($A694,'Cycle 1'!$L$10:$L$999,0),1)),INDEX('Cycle 2'!B$10:B$999,MATCH($A694,'Cycle 2'!$L$10:$L$999,0),1)),INDEX('Cycle 3'!B$10:B$999,MATCH($A694,'Cycle 3'!$L$10:$L$999,0),1)),INDEX('Cycle 4'!B$10:B$999,MATCH($A694,'Cycle 4'!$L$10:$L$999,0),1)),INDEX('Cycle 5'!B$10:B$999,MATCH($A694,'Cycle 5'!$L$10:$L$999,0),1)),INDEX('Cycle 6'!B$10:B$999,MATCH($A694,'Cycle 6'!$L$10:$L$999,0),1)),INDEX('Cycle 7'!B$10:B$999,MATCH($A694,'Cycle 7'!$L$10:$L$999,0),1)),INDEX('Cycle 8'!B$10:B$999,MATCH($A694,'Cycle 8'!$L$10:$L$999,0),1)),INDEX('Cycle 9'!B$10:B$999,MATCH($A694,'Cycle 9'!$L$10:$L$999,0),1)),INDEX('Cycle 10'!B$10:B$999,MATCH($A694,'Cycle 10'!$L$10:$L$999,0),1)),INDEX('Cycle 11'!B$10:B$999,MATCH($A694,'Cycle 11'!$L$10:$L$999,0),1)),"")="","",IFERROR(IFERROR(IFERROR(IFERROR(IFERROR(IFERROR(IFERROR(IFERROR(IFERROR(IFERROR(IFERROR(IFERROR(INDEX(Summer!B$10:B$999,MATCH($A694,Summer!$L$10:$L$999,0),1),INDEX('Cycle 1'!B$10:B$999,MATCH($A694,'Cycle 1'!$L$10:$L$999,0),1)),INDEX('Cycle 2'!B$10:B$999,MATCH($A694,'Cycle 2'!$L$10:$L$999,0),1)),INDEX('Cycle 3'!B$10:B$999,MATCH($A694,'Cycle 3'!$L$10:$L$999,0),1)),INDEX('Cycle 4'!B$10:B$999,MATCH($A694,'Cycle 4'!$L$10:$L$999,0),1)),INDEX('Cycle 5'!B$10:B$999,MATCH($A694,'Cycle 5'!$L$10:$L$999,0),1)),INDEX('Cycle 6'!B$10:B$999,MATCH($A694,'Cycle 6'!$L$10:$L$999,0),1)),INDEX('Cycle 7'!B$10:B$999,MATCH($A694,'Cycle 7'!$L$10:$L$999,0),1)),INDEX('Cycle 8'!B$10:B$999,MATCH($A694,'Cycle 8'!$L$10:$L$999,0),1)),INDEX('Cycle 9'!B$10:B$999,MATCH($A694,'Cycle 9'!$L$10:$L$999,0),1)),INDEX('Cycle 10'!B$10:B$999,MATCH($A694,'Cycle 10'!$L$10:$L$999,0),1)),INDEX('Cycle 11'!B$10:B$999,MATCH($A694,'Cycle 11'!$L$10:$L$999,0),1)),""))</f>
        <v/>
      </c>
      <c r="D694" t="str">
        <f>IF(IFERROR(IFERROR(IFERROR(IFERROR(IFERROR(IFERROR(IFERROR(IFERROR(IFERROR(IFERROR(IFERROR(IFERROR(INDEX(Summer!C$10:C$999,MATCH($A694,Summer!$L$10:$L$999,0),1),INDEX('Cycle 1'!C$10:C$999,MATCH($A694,'Cycle 1'!$L$10:$L$999,0),1)),INDEX('Cycle 2'!C$10:C$999,MATCH($A694,'Cycle 2'!$L$10:$L$999,0),1)),INDEX('Cycle 3'!C$10:C$999,MATCH($A694,'Cycle 3'!$L$10:$L$999,0),1)),INDEX('Cycle 4'!C$10:C$999,MATCH($A694,'Cycle 4'!$L$10:$L$999,0),1)),INDEX('Cycle 5'!C$10:C$999,MATCH($A694,'Cycle 5'!$L$10:$L$999,0),1)),INDEX('Cycle 6'!C$10:C$999,MATCH($A694,'Cycle 6'!$L$10:$L$999,0),1)),INDEX('Cycle 7'!C$10:C$999,MATCH($A694,'Cycle 7'!$L$10:$L$999,0),1)),INDEX('Cycle 8'!C$10:C$999,MATCH($A694,'Cycle 8'!$L$10:$L$999,0),1)),INDEX('Cycle 9'!C$10:C$999,MATCH($A694,'Cycle 9'!$L$10:$L$999,0),1)),INDEX('Cycle 10'!C$10:C$999,MATCH($A694,'Cycle 10'!$L$10:$L$999,0),1)),INDEX('Cycle 11'!C$10:C$999,MATCH($A694,'Cycle 11'!$L$10:$L$999,0),1)),"")="","",IFERROR(IFERROR(IFERROR(IFERROR(IFERROR(IFERROR(IFERROR(IFERROR(IFERROR(IFERROR(IFERROR(IFERROR(INDEX(Summer!C$10:C$999,MATCH($A694,Summer!$L$10:$L$999,0),1),INDEX('Cycle 1'!C$10:C$999,MATCH($A694,'Cycle 1'!$L$10:$L$999,0),1)),INDEX('Cycle 2'!C$10:C$999,MATCH($A694,'Cycle 2'!$L$10:$L$999,0),1)),INDEX('Cycle 3'!C$10:C$999,MATCH($A694,'Cycle 3'!$L$10:$L$999,0),1)),INDEX('Cycle 4'!C$10:C$999,MATCH($A694,'Cycle 4'!$L$10:$L$999,0),1)),INDEX('Cycle 5'!C$10:C$999,MATCH($A694,'Cycle 5'!$L$10:$L$999,0),1)),INDEX('Cycle 6'!C$10:C$999,MATCH($A694,'Cycle 6'!$L$10:$L$999,0),1)),INDEX('Cycle 7'!C$10:C$999,MATCH($A694,'Cycle 7'!$L$10:$L$999,0),1)),INDEX('Cycle 8'!C$10:C$999,MATCH($A694,'Cycle 8'!$L$10:$L$999,0),1)),INDEX('Cycle 9'!C$10:C$999,MATCH($A694,'Cycle 9'!$L$10:$L$999,0),1)),INDEX('Cycle 10'!C$10:C$999,MATCH($A694,'Cycle 10'!$L$10:$L$999,0),1)),INDEX('Cycle 11'!C$10:C$999,MATCH($A694,'Cycle 11'!$L$10:$L$999,0),1)),""))</f>
        <v/>
      </c>
      <c r="E694" t="str">
        <f>IF(IFERROR(IFERROR(IFERROR(IFERROR(IFERROR(IFERROR(IFERROR(IFERROR(IFERROR(IFERROR(IFERROR(IFERROR(INDEX(Summer!D$10:D$999,MATCH($A694,Summer!$L$10:$L$999,0),1),INDEX('Cycle 1'!D$10:D$999,MATCH($A694,'Cycle 1'!$L$10:$L$999,0),1)),INDEX('Cycle 2'!D$10:D$999,MATCH($A694,'Cycle 2'!$L$10:$L$999,0),1)),INDEX('Cycle 3'!D$10:D$999,MATCH($A694,'Cycle 3'!$L$10:$L$999,0),1)),INDEX('Cycle 4'!D$10:D$999,MATCH($A694,'Cycle 4'!$L$10:$L$999,0),1)),INDEX('Cycle 5'!D$10:D$999,MATCH($A694,'Cycle 5'!$L$10:$L$999,0),1)),INDEX('Cycle 6'!D$10:D$999,MATCH($A694,'Cycle 6'!$L$10:$L$999,0),1)),INDEX('Cycle 7'!D$10:D$999,MATCH($A694,'Cycle 7'!$L$10:$L$999,0),1)),INDEX('Cycle 8'!D$10:D$999,MATCH($A694,'Cycle 8'!$L$10:$L$999,0),1)),INDEX('Cycle 9'!D$10:D$999,MATCH($A694,'Cycle 9'!$L$10:$L$999,0),1)),INDEX('Cycle 10'!D$10:D$999,MATCH($A694,'Cycle 10'!$L$10:$L$999,0),1)),INDEX('Cycle 11'!D$10:D$999,MATCH($A694,'Cycle 11'!$L$10:$L$999,0),1)),"")="","",IFERROR(IFERROR(IFERROR(IFERROR(IFERROR(IFERROR(IFERROR(IFERROR(IFERROR(IFERROR(IFERROR(IFERROR(INDEX(Summer!D$10:D$999,MATCH($A694,Summer!$L$10:$L$999,0),1),INDEX('Cycle 1'!D$10:D$999,MATCH($A694,'Cycle 1'!$L$10:$L$999,0),1)),INDEX('Cycle 2'!D$10:D$999,MATCH($A694,'Cycle 2'!$L$10:$L$999,0),1)),INDEX('Cycle 3'!D$10:D$999,MATCH($A694,'Cycle 3'!$L$10:$L$999,0),1)),INDEX('Cycle 4'!D$10:D$999,MATCH($A694,'Cycle 4'!$L$10:$L$999,0),1)),INDEX('Cycle 5'!D$10:D$999,MATCH($A694,'Cycle 5'!$L$10:$L$999,0),1)),INDEX('Cycle 6'!D$10:D$999,MATCH($A694,'Cycle 6'!$L$10:$L$999,0),1)),INDEX('Cycle 7'!D$10:D$999,MATCH($A694,'Cycle 7'!$L$10:$L$999,0),1)),INDEX('Cycle 8'!D$10:D$999,MATCH($A694,'Cycle 8'!$L$10:$L$999,0),1)),INDEX('Cycle 9'!D$10:D$999,MATCH($A694,'Cycle 9'!$L$10:$L$999,0),1)),INDEX('Cycle 10'!D$10:D$999,MATCH($A694,'Cycle 10'!$L$10:$L$999,0),1)),INDEX('Cycle 11'!D$10:D$999,MATCH($A694,'Cycle 11'!$L$10:$L$999,0),1)),""))</f>
        <v/>
      </c>
      <c r="F694" t="str">
        <f>IF(IFERROR(IFERROR(IFERROR(IFERROR(IFERROR(IFERROR(IFERROR(IFERROR(IFERROR(IFERROR(IFERROR(IFERROR(INDEX(Summer!E$10:E$999,MATCH($A694,Summer!$L$10:$L$999,0),1),INDEX('Cycle 1'!E$10:E$999,MATCH($A694,'Cycle 1'!$L$10:$L$999,0),1)),INDEX('Cycle 2'!E$10:E$999,MATCH($A694,'Cycle 2'!$L$10:$L$999,0),1)),INDEX('Cycle 3'!E$10:E$999,MATCH($A694,'Cycle 3'!$L$10:$L$999,0),1)),INDEX('Cycle 4'!E$10:E$999,MATCH($A694,'Cycle 4'!$L$10:$L$999,0),1)),INDEX('Cycle 5'!E$10:E$999,MATCH($A694,'Cycle 5'!$L$10:$L$999,0),1)),INDEX('Cycle 6'!E$10:E$999,MATCH($A694,'Cycle 6'!$L$10:$L$999,0),1)),INDEX('Cycle 7'!E$10:E$999,MATCH($A694,'Cycle 7'!$L$10:$L$999,0),1)),INDEX('Cycle 8'!E$10:E$999,MATCH($A694,'Cycle 8'!$L$10:$L$999,0),1)),INDEX('Cycle 9'!E$10:E$999,MATCH($A694,'Cycle 9'!$L$10:$L$999,0),1)),INDEX('Cycle 10'!E$10:E$999,MATCH($A694,'Cycle 10'!$L$10:$L$999,0),1)),INDEX('Cycle 11'!E$10:E$999,MATCH($A694,'Cycle 11'!$L$10:$L$999,0),1)),"")="","",IFERROR(IFERROR(IFERROR(IFERROR(IFERROR(IFERROR(IFERROR(IFERROR(IFERROR(IFERROR(IFERROR(IFERROR(INDEX(Summer!E$10:E$999,MATCH($A694,Summer!$L$10:$L$999,0),1),INDEX('Cycle 1'!E$10:E$999,MATCH($A694,'Cycle 1'!$L$10:$L$999,0),1)),INDEX('Cycle 2'!E$10:E$999,MATCH($A694,'Cycle 2'!$L$10:$L$999,0),1)),INDEX('Cycle 3'!E$10:E$999,MATCH($A694,'Cycle 3'!$L$10:$L$999,0),1)),INDEX('Cycle 4'!E$10:E$999,MATCH($A694,'Cycle 4'!$L$10:$L$999,0),1)),INDEX('Cycle 5'!E$10:E$999,MATCH($A694,'Cycle 5'!$L$10:$L$999,0),1)),INDEX('Cycle 6'!E$10:E$999,MATCH($A694,'Cycle 6'!$L$10:$L$999,0),1)),INDEX('Cycle 7'!E$10:E$999,MATCH($A694,'Cycle 7'!$L$10:$L$999,0),1)),INDEX('Cycle 8'!E$10:E$999,MATCH($A694,'Cycle 8'!$L$10:$L$999,0),1)),INDEX('Cycle 9'!E$10:E$999,MATCH($A694,'Cycle 9'!$L$10:$L$999,0),1)),INDEX('Cycle 10'!E$10:E$999,MATCH($A694,'Cycle 10'!$L$10:$L$999,0),1)),INDEX('Cycle 11'!E$10:E$999,MATCH($A694,'Cycle 11'!$L$10:$L$999,0),1)),""))</f>
        <v/>
      </c>
      <c r="G694" t="str">
        <f>IF(IFERROR(IFERROR(IFERROR(IFERROR(IFERROR(IFERROR(IFERROR(IFERROR(IFERROR(IFERROR(IFERROR(IFERROR(INDEX(Summer!F$10:F$999,MATCH($A694,Summer!$L$10:$L$999,0),1),INDEX('Cycle 1'!F$10:F$999,MATCH($A694,'Cycle 1'!$L$10:$L$999,0),1)),INDEX('Cycle 2'!F$10:F$999,MATCH($A694,'Cycle 2'!$L$10:$L$999,0),1)),INDEX('Cycle 3'!F$10:F$999,MATCH($A694,'Cycle 3'!$L$10:$L$999,0),1)),INDEX('Cycle 4'!F$10:F$999,MATCH($A694,'Cycle 4'!$L$10:$L$999,0),1)),INDEX('Cycle 5'!F$10:F$999,MATCH($A694,'Cycle 5'!$L$10:$L$999,0),1)),INDEX('Cycle 6'!F$10:F$999,MATCH($A694,'Cycle 6'!$L$10:$L$999,0),1)),INDEX('Cycle 7'!F$10:F$999,MATCH($A694,'Cycle 7'!$L$10:$L$999,0),1)),INDEX('Cycle 8'!F$10:F$999,MATCH($A694,'Cycle 8'!$L$10:$L$999,0),1)),INDEX('Cycle 9'!F$10:F$999,MATCH($A694,'Cycle 9'!$L$10:$L$999,0),1)),INDEX('Cycle 10'!F$10:F$999,MATCH($A694,'Cycle 10'!$L$10:$L$999,0),1)),INDEX('Cycle 11'!F$10:F$999,MATCH($A694,'Cycle 11'!$L$10:$L$999,0),1)),"")="","",IFERROR(IFERROR(IFERROR(IFERROR(IFERROR(IFERROR(IFERROR(IFERROR(IFERROR(IFERROR(IFERROR(IFERROR(INDEX(Summer!F$10:F$999,MATCH($A694,Summer!$L$10:$L$999,0),1),INDEX('Cycle 1'!F$10:F$999,MATCH($A694,'Cycle 1'!$L$10:$L$999,0),1)),INDEX('Cycle 2'!F$10:F$999,MATCH($A694,'Cycle 2'!$L$10:$L$999,0),1)),INDEX('Cycle 3'!F$10:F$999,MATCH($A694,'Cycle 3'!$L$10:$L$999,0),1)),INDEX('Cycle 4'!F$10:F$999,MATCH($A694,'Cycle 4'!$L$10:$L$999,0),1)),INDEX('Cycle 5'!F$10:F$999,MATCH($A694,'Cycle 5'!$L$10:$L$999,0),1)),INDEX('Cycle 6'!F$10:F$999,MATCH($A694,'Cycle 6'!$L$10:$L$999,0),1)),INDEX('Cycle 7'!F$10:F$999,MATCH($A694,'Cycle 7'!$L$10:$L$999,0),1)),INDEX('Cycle 8'!F$10:F$999,MATCH($A694,'Cycle 8'!$L$10:$L$999,0),1)),INDEX('Cycle 9'!F$10:F$999,MATCH($A694,'Cycle 9'!$L$10:$L$999,0),1)),INDEX('Cycle 10'!F$10:F$999,MATCH($A694,'Cycle 10'!$L$10:$L$999,0),1)),INDEX('Cycle 11'!F$10:F$999,MATCH($A694,'Cycle 11'!$L$10:$L$999,0),1)),""))</f>
        <v/>
      </c>
      <c r="H694" t="str">
        <f>IF(IFERROR(IFERROR(IFERROR(IFERROR(IFERROR(IFERROR(IFERROR(IFERROR(IFERROR(IFERROR(IFERROR(IFERROR(INDEX(Summer!G$10:G$999,MATCH($A694,Summer!$L$10:$L$999,0),1),INDEX('Cycle 1'!G$10:G$999,MATCH($A694,'Cycle 1'!$L$10:$L$999,0),1)),INDEX('Cycle 2'!G$10:G$999,MATCH($A694,'Cycle 2'!$L$10:$L$999,0),1)),INDEX('Cycle 3'!G$10:G$999,MATCH($A694,'Cycle 3'!$L$10:$L$999,0),1)),INDEX('Cycle 4'!G$10:G$999,MATCH($A694,'Cycle 4'!$L$10:$L$999,0),1)),INDEX('Cycle 5'!G$10:G$999,MATCH($A694,'Cycle 5'!$L$10:$L$999,0),1)),INDEX('Cycle 6'!G$10:G$999,MATCH($A694,'Cycle 6'!$L$10:$L$999,0),1)),INDEX('Cycle 7'!G$10:G$999,MATCH($A694,'Cycle 7'!$L$10:$L$999,0),1)),INDEX('Cycle 8'!G$10:G$999,MATCH($A694,'Cycle 8'!$L$10:$L$999,0),1)),INDEX('Cycle 9'!G$10:G$999,MATCH($A694,'Cycle 9'!$L$10:$L$999,0),1)),INDEX('Cycle 10'!G$10:G$999,MATCH($A694,'Cycle 10'!$L$10:$L$999,0),1)),INDEX('Cycle 11'!G$10:G$999,MATCH($A694,'Cycle 11'!$L$10:$L$999,0),1)),"")="","",IFERROR(IFERROR(IFERROR(IFERROR(IFERROR(IFERROR(IFERROR(IFERROR(IFERROR(IFERROR(IFERROR(IFERROR(INDEX(Summer!G$10:G$999,MATCH($A694,Summer!$L$10:$L$999,0),1),INDEX('Cycle 1'!G$10:G$999,MATCH($A694,'Cycle 1'!$L$10:$L$999,0),1)),INDEX('Cycle 2'!G$10:G$999,MATCH($A694,'Cycle 2'!$L$10:$L$999,0),1)),INDEX('Cycle 3'!G$10:G$999,MATCH($A694,'Cycle 3'!$L$10:$L$999,0),1)),INDEX('Cycle 4'!G$10:G$999,MATCH($A694,'Cycle 4'!$L$10:$L$999,0),1)),INDEX('Cycle 5'!G$10:G$999,MATCH($A694,'Cycle 5'!$L$10:$L$999,0),1)),INDEX('Cycle 6'!G$10:G$999,MATCH($A694,'Cycle 6'!$L$10:$L$999,0),1)),INDEX('Cycle 7'!G$10:G$999,MATCH($A694,'Cycle 7'!$L$10:$L$999,0),1)),INDEX('Cycle 8'!G$10:G$999,MATCH($A694,'Cycle 8'!$L$10:$L$999,0),1)),INDEX('Cycle 9'!G$10:G$999,MATCH($A694,'Cycle 9'!$L$10:$L$999,0),1)),INDEX('Cycle 10'!G$10:G$999,MATCH($A694,'Cycle 10'!$L$10:$L$999,0),1)),INDEX('Cycle 11'!G$10:G$999,MATCH($A694,'Cycle 11'!$L$10:$L$999,0),1)),""))</f>
        <v/>
      </c>
      <c r="I694">
        <f>IFERROR(IF(C694="",MAX(I$1:I693),IF(ROW(C$2)=ROW(C694),1,IF(ISERROR(VLOOKUP(C694,C$2:C693,1,FALSE)),MAX(I$1:I693)+1,MAX(I$1:I693)))),"")</f>
        <v>0</v>
      </c>
      <c r="J694" t="str">
        <f t="shared" ref="J694:J757" si="81">IF(H694="","",COUNTIFS(C:C,C694))</f>
        <v/>
      </c>
      <c r="K694" t="str">
        <f t="shared" si="80"/>
        <v/>
      </c>
      <c r="L694" t="str">
        <f t="shared" si="80"/>
        <v/>
      </c>
      <c r="M694" t="str">
        <f t="shared" si="80"/>
        <v/>
      </c>
      <c r="N694" t="str">
        <f t="shared" si="80"/>
        <v/>
      </c>
      <c r="O694" t="str">
        <f t="shared" si="80"/>
        <v/>
      </c>
      <c r="P694" t="str">
        <f t="shared" si="80"/>
        <v/>
      </c>
      <c r="Q694" t="str">
        <f t="shared" si="80"/>
        <v/>
      </c>
      <c r="R694" t="str">
        <f t="shared" si="80"/>
        <v/>
      </c>
      <c r="S694" t="str">
        <f t="shared" si="80"/>
        <v/>
      </c>
      <c r="T694" t="str">
        <f t="shared" si="80"/>
        <v/>
      </c>
      <c r="U694" t="str">
        <f t="shared" si="80"/>
        <v/>
      </c>
      <c r="V694" t="str">
        <f t="shared" si="80"/>
        <v/>
      </c>
      <c r="W694" t="str">
        <f t="shared" ref="W694:W757" si="82">IF($H694="","",SUM(K694:V694))</f>
        <v/>
      </c>
      <c r="X694">
        <f>IF(OR(H694="No",H694=""),0,IF(COUNTIFS(H$2:H694,"Yes",C$2:C694,C694)&gt;1,0,COUNTIFS(H$2:H694,"Yes",C$2:C694,C694)))+IF(X693=$X$1,0,X693)</f>
        <v>0</v>
      </c>
    </row>
    <row r="695" spans="1:24" x14ac:dyDescent="0.3">
      <c r="A695">
        <f>ROWS($A$2:$A695)</f>
        <v>694</v>
      </c>
      <c r="B695" t="str">
        <f>IF(ISERROR(VLOOKUP(A695,Summer!L$11:L$500,1,FALSE)),IF(ISERROR(VLOOKUP(A695,'Cycle 1'!L$11:L$500,1,FALSE)),IF(ISERROR(VLOOKUP(A695,'Cycle 2'!L$11:L$500,1,FALSE)),IF(ISERROR(VLOOKUP(A695,'Cycle 3'!L$11:L$500,1,FALSE)),IF(ISERROR(VLOOKUP(A695,'Cycle 4'!L$11:L$500,1,FALSE)),IF(ISERROR(VLOOKUP(A695,'Cycle 5'!L$11:L$500,1,FALSE)),IF(ISERROR(VLOOKUP(A695,'Cycle 6'!L$11:L$500,1,FALSE)),IF(ISERROR(VLOOKUP(A695,'Cycle 7'!L$11:L$500,1,FALSE)),IF(ISERROR(VLOOKUP(A695,'Cycle 8'!L$11:L$500,1,FALSE)),IF(ISERROR(VLOOKUP(A695,'Cycle 9'!L$11:L$500,1,FALSE)),IF(ISERROR(VLOOKUP(A695,'Cycle 10'!L$11:L$500,1,FALSE)),IF(ISERROR(VLOOKUP(A695,'Cycle 11'!L$11:L$500,1,FALSE)),"","Cycle 11"),"Cycle 10"),"Cycle 9"),"Cycle 8"),"Cycle 7"),"Cycle 6"),"Cycle 5"),"Cycle 4"),"Cycle 3"),"Cycle 2"),"Cycle 1"),"Summer")</f>
        <v/>
      </c>
      <c r="C695" t="str">
        <f>IF(IFERROR(IFERROR(IFERROR(IFERROR(IFERROR(IFERROR(IFERROR(IFERROR(IFERROR(IFERROR(IFERROR(IFERROR(INDEX(Summer!B$10:B$999,MATCH($A695,Summer!$L$10:$L$999,0),1),INDEX('Cycle 1'!B$10:B$999,MATCH($A695,'Cycle 1'!$L$10:$L$999,0),1)),INDEX('Cycle 2'!B$10:B$999,MATCH($A695,'Cycle 2'!$L$10:$L$999,0),1)),INDEX('Cycle 3'!B$10:B$999,MATCH($A695,'Cycle 3'!$L$10:$L$999,0),1)),INDEX('Cycle 4'!B$10:B$999,MATCH($A695,'Cycle 4'!$L$10:$L$999,0),1)),INDEX('Cycle 5'!B$10:B$999,MATCH($A695,'Cycle 5'!$L$10:$L$999,0),1)),INDEX('Cycle 6'!B$10:B$999,MATCH($A695,'Cycle 6'!$L$10:$L$999,0),1)),INDEX('Cycle 7'!B$10:B$999,MATCH($A695,'Cycle 7'!$L$10:$L$999,0),1)),INDEX('Cycle 8'!B$10:B$999,MATCH($A695,'Cycle 8'!$L$10:$L$999,0),1)),INDEX('Cycle 9'!B$10:B$999,MATCH($A695,'Cycle 9'!$L$10:$L$999,0),1)),INDEX('Cycle 10'!B$10:B$999,MATCH($A695,'Cycle 10'!$L$10:$L$999,0),1)),INDEX('Cycle 11'!B$10:B$999,MATCH($A695,'Cycle 11'!$L$10:$L$999,0),1)),"")="","",IFERROR(IFERROR(IFERROR(IFERROR(IFERROR(IFERROR(IFERROR(IFERROR(IFERROR(IFERROR(IFERROR(IFERROR(INDEX(Summer!B$10:B$999,MATCH($A695,Summer!$L$10:$L$999,0),1),INDEX('Cycle 1'!B$10:B$999,MATCH($A695,'Cycle 1'!$L$10:$L$999,0),1)),INDEX('Cycle 2'!B$10:B$999,MATCH($A695,'Cycle 2'!$L$10:$L$999,0),1)),INDEX('Cycle 3'!B$10:B$999,MATCH($A695,'Cycle 3'!$L$10:$L$999,0),1)),INDEX('Cycle 4'!B$10:B$999,MATCH($A695,'Cycle 4'!$L$10:$L$999,0),1)),INDEX('Cycle 5'!B$10:B$999,MATCH($A695,'Cycle 5'!$L$10:$L$999,0),1)),INDEX('Cycle 6'!B$10:B$999,MATCH($A695,'Cycle 6'!$L$10:$L$999,0),1)),INDEX('Cycle 7'!B$10:B$999,MATCH($A695,'Cycle 7'!$L$10:$L$999,0),1)),INDEX('Cycle 8'!B$10:B$999,MATCH($A695,'Cycle 8'!$L$10:$L$999,0),1)),INDEX('Cycle 9'!B$10:B$999,MATCH($A695,'Cycle 9'!$L$10:$L$999,0),1)),INDEX('Cycle 10'!B$10:B$999,MATCH($A695,'Cycle 10'!$L$10:$L$999,0),1)),INDEX('Cycle 11'!B$10:B$999,MATCH($A695,'Cycle 11'!$L$10:$L$999,0),1)),""))</f>
        <v/>
      </c>
      <c r="D695" t="str">
        <f>IF(IFERROR(IFERROR(IFERROR(IFERROR(IFERROR(IFERROR(IFERROR(IFERROR(IFERROR(IFERROR(IFERROR(IFERROR(INDEX(Summer!C$10:C$999,MATCH($A695,Summer!$L$10:$L$999,0),1),INDEX('Cycle 1'!C$10:C$999,MATCH($A695,'Cycle 1'!$L$10:$L$999,0),1)),INDEX('Cycle 2'!C$10:C$999,MATCH($A695,'Cycle 2'!$L$10:$L$999,0),1)),INDEX('Cycle 3'!C$10:C$999,MATCH($A695,'Cycle 3'!$L$10:$L$999,0),1)),INDEX('Cycle 4'!C$10:C$999,MATCH($A695,'Cycle 4'!$L$10:$L$999,0),1)),INDEX('Cycle 5'!C$10:C$999,MATCH($A695,'Cycle 5'!$L$10:$L$999,0),1)),INDEX('Cycle 6'!C$10:C$999,MATCH($A695,'Cycle 6'!$L$10:$L$999,0),1)),INDEX('Cycle 7'!C$10:C$999,MATCH($A695,'Cycle 7'!$L$10:$L$999,0),1)),INDEX('Cycle 8'!C$10:C$999,MATCH($A695,'Cycle 8'!$L$10:$L$999,0),1)),INDEX('Cycle 9'!C$10:C$999,MATCH($A695,'Cycle 9'!$L$10:$L$999,0),1)),INDEX('Cycle 10'!C$10:C$999,MATCH($A695,'Cycle 10'!$L$10:$L$999,0),1)),INDEX('Cycle 11'!C$10:C$999,MATCH($A695,'Cycle 11'!$L$10:$L$999,0),1)),"")="","",IFERROR(IFERROR(IFERROR(IFERROR(IFERROR(IFERROR(IFERROR(IFERROR(IFERROR(IFERROR(IFERROR(IFERROR(INDEX(Summer!C$10:C$999,MATCH($A695,Summer!$L$10:$L$999,0),1),INDEX('Cycle 1'!C$10:C$999,MATCH($A695,'Cycle 1'!$L$10:$L$999,0),1)),INDEX('Cycle 2'!C$10:C$999,MATCH($A695,'Cycle 2'!$L$10:$L$999,0),1)),INDEX('Cycle 3'!C$10:C$999,MATCH($A695,'Cycle 3'!$L$10:$L$999,0),1)),INDEX('Cycle 4'!C$10:C$999,MATCH($A695,'Cycle 4'!$L$10:$L$999,0),1)),INDEX('Cycle 5'!C$10:C$999,MATCH($A695,'Cycle 5'!$L$10:$L$999,0),1)),INDEX('Cycle 6'!C$10:C$999,MATCH($A695,'Cycle 6'!$L$10:$L$999,0),1)),INDEX('Cycle 7'!C$10:C$999,MATCH($A695,'Cycle 7'!$L$10:$L$999,0),1)),INDEX('Cycle 8'!C$10:C$999,MATCH($A695,'Cycle 8'!$L$10:$L$999,0),1)),INDEX('Cycle 9'!C$10:C$999,MATCH($A695,'Cycle 9'!$L$10:$L$999,0),1)),INDEX('Cycle 10'!C$10:C$999,MATCH($A695,'Cycle 10'!$L$10:$L$999,0),1)),INDEX('Cycle 11'!C$10:C$999,MATCH($A695,'Cycle 11'!$L$10:$L$999,0),1)),""))</f>
        <v/>
      </c>
      <c r="E695" t="str">
        <f>IF(IFERROR(IFERROR(IFERROR(IFERROR(IFERROR(IFERROR(IFERROR(IFERROR(IFERROR(IFERROR(IFERROR(IFERROR(INDEX(Summer!D$10:D$999,MATCH($A695,Summer!$L$10:$L$999,0),1),INDEX('Cycle 1'!D$10:D$999,MATCH($A695,'Cycle 1'!$L$10:$L$999,0),1)),INDEX('Cycle 2'!D$10:D$999,MATCH($A695,'Cycle 2'!$L$10:$L$999,0),1)),INDEX('Cycle 3'!D$10:D$999,MATCH($A695,'Cycle 3'!$L$10:$L$999,0),1)),INDEX('Cycle 4'!D$10:D$999,MATCH($A695,'Cycle 4'!$L$10:$L$999,0),1)),INDEX('Cycle 5'!D$10:D$999,MATCH($A695,'Cycle 5'!$L$10:$L$999,0),1)),INDEX('Cycle 6'!D$10:D$999,MATCH($A695,'Cycle 6'!$L$10:$L$999,0),1)),INDEX('Cycle 7'!D$10:D$999,MATCH($A695,'Cycle 7'!$L$10:$L$999,0),1)),INDEX('Cycle 8'!D$10:D$999,MATCH($A695,'Cycle 8'!$L$10:$L$999,0),1)),INDEX('Cycle 9'!D$10:D$999,MATCH($A695,'Cycle 9'!$L$10:$L$999,0),1)),INDEX('Cycle 10'!D$10:D$999,MATCH($A695,'Cycle 10'!$L$10:$L$999,0),1)),INDEX('Cycle 11'!D$10:D$999,MATCH($A695,'Cycle 11'!$L$10:$L$999,0),1)),"")="","",IFERROR(IFERROR(IFERROR(IFERROR(IFERROR(IFERROR(IFERROR(IFERROR(IFERROR(IFERROR(IFERROR(IFERROR(INDEX(Summer!D$10:D$999,MATCH($A695,Summer!$L$10:$L$999,0),1),INDEX('Cycle 1'!D$10:D$999,MATCH($A695,'Cycle 1'!$L$10:$L$999,0),1)),INDEX('Cycle 2'!D$10:D$999,MATCH($A695,'Cycle 2'!$L$10:$L$999,0),1)),INDEX('Cycle 3'!D$10:D$999,MATCH($A695,'Cycle 3'!$L$10:$L$999,0),1)),INDEX('Cycle 4'!D$10:D$999,MATCH($A695,'Cycle 4'!$L$10:$L$999,0),1)),INDEX('Cycle 5'!D$10:D$999,MATCH($A695,'Cycle 5'!$L$10:$L$999,0),1)),INDEX('Cycle 6'!D$10:D$999,MATCH($A695,'Cycle 6'!$L$10:$L$999,0),1)),INDEX('Cycle 7'!D$10:D$999,MATCH($A695,'Cycle 7'!$L$10:$L$999,0),1)),INDEX('Cycle 8'!D$10:D$999,MATCH($A695,'Cycle 8'!$L$10:$L$999,0),1)),INDEX('Cycle 9'!D$10:D$999,MATCH($A695,'Cycle 9'!$L$10:$L$999,0),1)),INDEX('Cycle 10'!D$10:D$999,MATCH($A695,'Cycle 10'!$L$10:$L$999,0),1)),INDEX('Cycle 11'!D$10:D$999,MATCH($A695,'Cycle 11'!$L$10:$L$999,0),1)),""))</f>
        <v/>
      </c>
      <c r="F695" t="str">
        <f>IF(IFERROR(IFERROR(IFERROR(IFERROR(IFERROR(IFERROR(IFERROR(IFERROR(IFERROR(IFERROR(IFERROR(IFERROR(INDEX(Summer!E$10:E$999,MATCH($A695,Summer!$L$10:$L$999,0),1),INDEX('Cycle 1'!E$10:E$999,MATCH($A695,'Cycle 1'!$L$10:$L$999,0),1)),INDEX('Cycle 2'!E$10:E$999,MATCH($A695,'Cycle 2'!$L$10:$L$999,0),1)),INDEX('Cycle 3'!E$10:E$999,MATCH($A695,'Cycle 3'!$L$10:$L$999,0),1)),INDEX('Cycle 4'!E$10:E$999,MATCH($A695,'Cycle 4'!$L$10:$L$999,0),1)),INDEX('Cycle 5'!E$10:E$999,MATCH($A695,'Cycle 5'!$L$10:$L$999,0),1)),INDEX('Cycle 6'!E$10:E$999,MATCH($A695,'Cycle 6'!$L$10:$L$999,0),1)),INDEX('Cycle 7'!E$10:E$999,MATCH($A695,'Cycle 7'!$L$10:$L$999,0),1)),INDEX('Cycle 8'!E$10:E$999,MATCH($A695,'Cycle 8'!$L$10:$L$999,0),1)),INDEX('Cycle 9'!E$10:E$999,MATCH($A695,'Cycle 9'!$L$10:$L$999,0),1)),INDEX('Cycle 10'!E$10:E$999,MATCH($A695,'Cycle 10'!$L$10:$L$999,0),1)),INDEX('Cycle 11'!E$10:E$999,MATCH($A695,'Cycle 11'!$L$10:$L$999,0),1)),"")="","",IFERROR(IFERROR(IFERROR(IFERROR(IFERROR(IFERROR(IFERROR(IFERROR(IFERROR(IFERROR(IFERROR(IFERROR(INDEX(Summer!E$10:E$999,MATCH($A695,Summer!$L$10:$L$999,0),1),INDEX('Cycle 1'!E$10:E$999,MATCH($A695,'Cycle 1'!$L$10:$L$999,0),1)),INDEX('Cycle 2'!E$10:E$999,MATCH($A695,'Cycle 2'!$L$10:$L$999,0),1)),INDEX('Cycle 3'!E$10:E$999,MATCH($A695,'Cycle 3'!$L$10:$L$999,0),1)),INDEX('Cycle 4'!E$10:E$999,MATCH($A695,'Cycle 4'!$L$10:$L$999,0),1)),INDEX('Cycle 5'!E$10:E$999,MATCH($A695,'Cycle 5'!$L$10:$L$999,0),1)),INDEX('Cycle 6'!E$10:E$999,MATCH($A695,'Cycle 6'!$L$10:$L$999,0),1)),INDEX('Cycle 7'!E$10:E$999,MATCH($A695,'Cycle 7'!$L$10:$L$999,0),1)),INDEX('Cycle 8'!E$10:E$999,MATCH($A695,'Cycle 8'!$L$10:$L$999,0),1)),INDEX('Cycle 9'!E$10:E$999,MATCH($A695,'Cycle 9'!$L$10:$L$999,0),1)),INDEX('Cycle 10'!E$10:E$999,MATCH($A695,'Cycle 10'!$L$10:$L$999,0),1)),INDEX('Cycle 11'!E$10:E$999,MATCH($A695,'Cycle 11'!$L$10:$L$999,0),1)),""))</f>
        <v/>
      </c>
      <c r="G695" t="str">
        <f>IF(IFERROR(IFERROR(IFERROR(IFERROR(IFERROR(IFERROR(IFERROR(IFERROR(IFERROR(IFERROR(IFERROR(IFERROR(INDEX(Summer!F$10:F$999,MATCH($A695,Summer!$L$10:$L$999,0),1),INDEX('Cycle 1'!F$10:F$999,MATCH($A695,'Cycle 1'!$L$10:$L$999,0),1)),INDEX('Cycle 2'!F$10:F$999,MATCH($A695,'Cycle 2'!$L$10:$L$999,0),1)),INDEX('Cycle 3'!F$10:F$999,MATCH($A695,'Cycle 3'!$L$10:$L$999,0),1)),INDEX('Cycle 4'!F$10:F$999,MATCH($A695,'Cycle 4'!$L$10:$L$999,0),1)),INDEX('Cycle 5'!F$10:F$999,MATCH($A695,'Cycle 5'!$L$10:$L$999,0),1)),INDEX('Cycle 6'!F$10:F$999,MATCH($A695,'Cycle 6'!$L$10:$L$999,0),1)),INDEX('Cycle 7'!F$10:F$999,MATCH($A695,'Cycle 7'!$L$10:$L$999,0),1)),INDEX('Cycle 8'!F$10:F$999,MATCH($A695,'Cycle 8'!$L$10:$L$999,0),1)),INDEX('Cycle 9'!F$10:F$999,MATCH($A695,'Cycle 9'!$L$10:$L$999,0),1)),INDEX('Cycle 10'!F$10:F$999,MATCH($A695,'Cycle 10'!$L$10:$L$999,0),1)),INDEX('Cycle 11'!F$10:F$999,MATCH($A695,'Cycle 11'!$L$10:$L$999,0),1)),"")="","",IFERROR(IFERROR(IFERROR(IFERROR(IFERROR(IFERROR(IFERROR(IFERROR(IFERROR(IFERROR(IFERROR(IFERROR(INDEX(Summer!F$10:F$999,MATCH($A695,Summer!$L$10:$L$999,0),1),INDEX('Cycle 1'!F$10:F$999,MATCH($A695,'Cycle 1'!$L$10:$L$999,0),1)),INDEX('Cycle 2'!F$10:F$999,MATCH($A695,'Cycle 2'!$L$10:$L$999,0),1)),INDEX('Cycle 3'!F$10:F$999,MATCH($A695,'Cycle 3'!$L$10:$L$999,0),1)),INDEX('Cycle 4'!F$10:F$999,MATCH($A695,'Cycle 4'!$L$10:$L$999,0),1)),INDEX('Cycle 5'!F$10:F$999,MATCH($A695,'Cycle 5'!$L$10:$L$999,0),1)),INDEX('Cycle 6'!F$10:F$999,MATCH($A695,'Cycle 6'!$L$10:$L$999,0),1)),INDEX('Cycle 7'!F$10:F$999,MATCH($A695,'Cycle 7'!$L$10:$L$999,0),1)),INDEX('Cycle 8'!F$10:F$999,MATCH($A695,'Cycle 8'!$L$10:$L$999,0),1)),INDEX('Cycle 9'!F$10:F$999,MATCH($A695,'Cycle 9'!$L$10:$L$999,0),1)),INDEX('Cycle 10'!F$10:F$999,MATCH($A695,'Cycle 10'!$L$10:$L$999,0),1)),INDEX('Cycle 11'!F$10:F$999,MATCH($A695,'Cycle 11'!$L$10:$L$999,0),1)),""))</f>
        <v/>
      </c>
      <c r="H695" t="str">
        <f>IF(IFERROR(IFERROR(IFERROR(IFERROR(IFERROR(IFERROR(IFERROR(IFERROR(IFERROR(IFERROR(IFERROR(IFERROR(INDEX(Summer!G$10:G$999,MATCH($A695,Summer!$L$10:$L$999,0),1),INDEX('Cycle 1'!G$10:G$999,MATCH($A695,'Cycle 1'!$L$10:$L$999,0),1)),INDEX('Cycle 2'!G$10:G$999,MATCH($A695,'Cycle 2'!$L$10:$L$999,0),1)),INDEX('Cycle 3'!G$10:G$999,MATCH($A695,'Cycle 3'!$L$10:$L$999,0),1)),INDEX('Cycle 4'!G$10:G$999,MATCH($A695,'Cycle 4'!$L$10:$L$999,0),1)),INDEX('Cycle 5'!G$10:G$999,MATCH($A695,'Cycle 5'!$L$10:$L$999,0),1)),INDEX('Cycle 6'!G$10:G$999,MATCH($A695,'Cycle 6'!$L$10:$L$999,0),1)),INDEX('Cycle 7'!G$10:G$999,MATCH($A695,'Cycle 7'!$L$10:$L$999,0),1)),INDEX('Cycle 8'!G$10:G$999,MATCH($A695,'Cycle 8'!$L$10:$L$999,0),1)),INDEX('Cycle 9'!G$10:G$999,MATCH($A695,'Cycle 9'!$L$10:$L$999,0),1)),INDEX('Cycle 10'!G$10:G$999,MATCH($A695,'Cycle 10'!$L$10:$L$999,0),1)),INDEX('Cycle 11'!G$10:G$999,MATCH($A695,'Cycle 11'!$L$10:$L$999,0),1)),"")="","",IFERROR(IFERROR(IFERROR(IFERROR(IFERROR(IFERROR(IFERROR(IFERROR(IFERROR(IFERROR(IFERROR(IFERROR(INDEX(Summer!G$10:G$999,MATCH($A695,Summer!$L$10:$L$999,0),1),INDEX('Cycle 1'!G$10:G$999,MATCH($A695,'Cycle 1'!$L$10:$L$999,0),1)),INDEX('Cycle 2'!G$10:G$999,MATCH($A695,'Cycle 2'!$L$10:$L$999,0),1)),INDEX('Cycle 3'!G$10:G$999,MATCH($A695,'Cycle 3'!$L$10:$L$999,0),1)),INDEX('Cycle 4'!G$10:G$999,MATCH($A695,'Cycle 4'!$L$10:$L$999,0),1)),INDEX('Cycle 5'!G$10:G$999,MATCH($A695,'Cycle 5'!$L$10:$L$999,0),1)),INDEX('Cycle 6'!G$10:G$999,MATCH($A695,'Cycle 6'!$L$10:$L$999,0),1)),INDEX('Cycle 7'!G$10:G$999,MATCH($A695,'Cycle 7'!$L$10:$L$999,0),1)),INDEX('Cycle 8'!G$10:G$999,MATCH($A695,'Cycle 8'!$L$10:$L$999,0),1)),INDEX('Cycle 9'!G$10:G$999,MATCH($A695,'Cycle 9'!$L$10:$L$999,0),1)),INDEX('Cycle 10'!G$10:G$999,MATCH($A695,'Cycle 10'!$L$10:$L$999,0),1)),INDEX('Cycle 11'!G$10:G$999,MATCH($A695,'Cycle 11'!$L$10:$L$999,0),1)),""))</f>
        <v/>
      </c>
      <c r="I695">
        <f>IFERROR(IF(C695="",MAX(I$1:I694),IF(ROW(C$2)=ROW(C695),1,IF(ISERROR(VLOOKUP(C695,C$2:C694,1,FALSE)),MAX(I$1:I694)+1,MAX(I$1:I694)))),"")</f>
        <v>0</v>
      </c>
      <c r="J695" t="str">
        <f t="shared" si="81"/>
        <v/>
      </c>
      <c r="K695" t="str">
        <f t="shared" si="80"/>
        <v/>
      </c>
      <c r="L695" t="str">
        <f t="shared" si="80"/>
        <v/>
      </c>
      <c r="M695" t="str">
        <f t="shared" si="80"/>
        <v/>
      </c>
      <c r="N695" t="str">
        <f t="shared" si="80"/>
        <v/>
      </c>
      <c r="O695" t="str">
        <f t="shared" si="80"/>
        <v/>
      </c>
      <c r="P695" t="str">
        <f t="shared" si="80"/>
        <v/>
      </c>
      <c r="Q695" t="str">
        <f t="shared" si="80"/>
        <v/>
      </c>
      <c r="R695" t="str">
        <f t="shared" si="80"/>
        <v/>
      </c>
      <c r="S695" t="str">
        <f t="shared" si="80"/>
        <v/>
      </c>
      <c r="T695" t="str">
        <f t="shared" si="80"/>
        <v/>
      </c>
      <c r="U695" t="str">
        <f t="shared" si="80"/>
        <v/>
      </c>
      <c r="V695" t="str">
        <f t="shared" si="80"/>
        <v/>
      </c>
      <c r="W695" t="str">
        <f t="shared" si="82"/>
        <v/>
      </c>
      <c r="X695">
        <f>IF(OR(H695="No",H695=""),0,IF(COUNTIFS(H$2:H695,"Yes",C$2:C695,C695)&gt;1,0,COUNTIFS(H$2:H695,"Yes",C$2:C695,C695)))+IF(X694=$X$1,0,X694)</f>
        <v>0</v>
      </c>
    </row>
    <row r="696" spans="1:24" x14ac:dyDescent="0.3">
      <c r="A696">
        <f>ROWS($A$2:$A696)</f>
        <v>695</v>
      </c>
      <c r="B696" t="str">
        <f>IF(ISERROR(VLOOKUP(A696,Summer!L$11:L$500,1,FALSE)),IF(ISERROR(VLOOKUP(A696,'Cycle 1'!L$11:L$500,1,FALSE)),IF(ISERROR(VLOOKUP(A696,'Cycle 2'!L$11:L$500,1,FALSE)),IF(ISERROR(VLOOKUP(A696,'Cycle 3'!L$11:L$500,1,FALSE)),IF(ISERROR(VLOOKUP(A696,'Cycle 4'!L$11:L$500,1,FALSE)),IF(ISERROR(VLOOKUP(A696,'Cycle 5'!L$11:L$500,1,FALSE)),IF(ISERROR(VLOOKUP(A696,'Cycle 6'!L$11:L$500,1,FALSE)),IF(ISERROR(VLOOKUP(A696,'Cycle 7'!L$11:L$500,1,FALSE)),IF(ISERROR(VLOOKUP(A696,'Cycle 8'!L$11:L$500,1,FALSE)),IF(ISERROR(VLOOKUP(A696,'Cycle 9'!L$11:L$500,1,FALSE)),IF(ISERROR(VLOOKUP(A696,'Cycle 10'!L$11:L$500,1,FALSE)),IF(ISERROR(VLOOKUP(A696,'Cycle 11'!L$11:L$500,1,FALSE)),"","Cycle 11"),"Cycle 10"),"Cycle 9"),"Cycle 8"),"Cycle 7"),"Cycle 6"),"Cycle 5"),"Cycle 4"),"Cycle 3"),"Cycle 2"),"Cycle 1"),"Summer")</f>
        <v/>
      </c>
      <c r="C696" t="str">
        <f>IF(IFERROR(IFERROR(IFERROR(IFERROR(IFERROR(IFERROR(IFERROR(IFERROR(IFERROR(IFERROR(IFERROR(IFERROR(INDEX(Summer!B$10:B$999,MATCH($A696,Summer!$L$10:$L$999,0),1),INDEX('Cycle 1'!B$10:B$999,MATCH($A696,'Cycle 1'!$L$10:$L$999,0),1)),INDEX('Cycle 2'!B$10:B$999,MATCH($A696,'Cycle 2'!$L$10:$L$999,0),1)),INDEX('Cycle 3'!B$10:B$999,MATCH($A696,'Cycle 3'!$L$10:$L$999,0),1)),INDEX('Cycle 4'!B$10:B$999,MATCH($A696,'Cycle 4'!$L$10:$L$999,0),1)),INDEX('Cycle 5'!B$10:B$999,MATCH($A696,'Cycle 5'!$L$10:$L$999,0),1)),INDEX('Cycle 6'!B$10:B$999,MATCH($A696,'Cycle 6'!$L$10:$L$999,0),1)),INDEX('Cycle 7'!B$10:B$999,MATCH($A696,'Cycle 7'!$L$10:$L$999,0),1)),INDEX('Cycle 8'!B$10:B$999,MATCH($A696,'Cycle 8'!$L$10:$L$999,0),1)),INDEX('Cycle 9'!B$10:B$999,MATCH($A696,'Cycle 9'!$L$10:$L$999,0),1)),INDEX('Cycle 10'!B$10:B$999,MATCH($A696,'Cycle 10'!$L$10:$L$999,0),1)),INDEX('Cycle 11'!B$10:B$999,MATCH($A696,'Cycle 11'!$L$10:$L$999,0),1)),"")="","",IFERROR(IFERROR(IFERROR(IFERROR(IFERROR(IFERROR(IFERROR(IFERROR(IFERROR(IFERROR(IFERROR(IFERROR(INDEX(Summer!B$10:B$999,MATCH($A696,Summer!$L$10:$L$999,0),1),INDEX('Cycle 1'!B$10:B$999,MATCH($A696,'Cycle 1'!$L$10:$L$999,0),1)),INDEX('Cycle 2'!B$10:B$999,MATCH($A696,'Cycle 2'!$L$10:$L$999,0),1)),INDEX('Cycle 3'!B$10:B$999,MATCH($A696,'Cycle 3'!$L$10:$L$999,0),1)),INDEX('Cycle 4'!B$10:B$999,MATCH($A696,'Cycle 4'!$L$10:$L$999,0),1)),INDEX('Cycle 5'!B$10:B$999,MATCH($A696,'Cycle 5'!$L$10:$L$999,0),1)),INDEX('Cycle 6'!B$10:B$999,MATCH($A696,'Cycle 6'!$L$10:$L$999,0),1)),INDEX('Cycle 7'!B$10:B$999,MATCH($A696,'Cycle 7'!$L$10:$L$999,0),1)),INDEX('Cycle 8'!B$10:B$999,MATCH($A696,'Cycle 8'!$L$10:$L$999,0),1)),INDEX('Cycle 9'!B$10:B$999,MATCH($A696,'Cycle 9'!$L$10:$L$999,0),1)),INDEX('Cycle 10'!B$10:B$999,MATCH($A696,'Cycle 10'!$L$10:$L$999,0),1)),INDEX('Cycle 11'!B$10:B$999,MATCH($A696,'Cycle 11'!$L$10:$L$999,0),1)),""))</f>
        <v/>
      </c>
      <c r="D696" t="str">
        <f>IF(IFERROR(IFERROR(IFERROR(IFERROR(IFERROR(IFERROR(IFERROR(IFERROR(IFERROR(IFERROR(IFERROR(IFERROR(INDEX(Summer!C$10:C$999,MATCH($A696,Summer!$L$10:$L$999,0),1),INDEX('Cycle 1'!C$10:C$999,MATCH($A696,'Cycle 1'!$L$10:$L$999,0),1)),INDEX('Cycle 2'!C$10:C$999,MATCH($A696,'Cycle 2'!$L$10:$L$999,0),1)),INDEX('Cycle 3'!C$10:C$999,MATCH($A696,'Cycle 3'!$L$10:$L$999,0),1)),INDEX('Cycle 4'!C$10:C$999,MATCH($A696,'Cycle 4'!$L$10:$L$999,0),1)),INDEX('Cycle 5'!C$10:C$999,MATCH($A696,'Cycle 5'!$L$10:$L$999,0),1)),INDEX('Cycle 6'!C$10:C$999,MATCH($A696,'Cycle 6'!$L$10:$L$999,0),1)),INDEX('Cycle 7'!C$10:C$999,MATCH($A696,'Cycle 7'!$L$10:$L$999,0),1)),INDEX('Cycle 8'!C$10:C$999,MATCH($A696,'Cycle 8'!$L$10:$L$999,0),1)),INDEX('Cycle 9'!C$10:C$999,MATCH($A696,'Cycle 9'!$L$10:$L$999,0),1)),INDEX('Cycle 10'!C$10:C$999,MATCH($A696,'Cycle 10'!$L$10:$L$999,0),1)),INDEX('Cycle 11'!C$10:C$999,MATCH($A696,'Cycle 11'!$L$10:$L$999,0),1)),"")="","",IFERROR(IFERROR(IFERROR(IFERROR(IFERROR(IFERROR(IFERROR(IFERROR(IFERROR(IFERROR(IFERROR(IFERROR(INDEX(Summer!C$10:C$999,MATCH($A696,Summer!$L$10:$L$999,0),1),INDEX('Cycle 1'!C$10:C$999,MATCH($A696,'Cycle 1'!$L$10:$L$999,0),1)),INDEX('Cycle 2'!C$10:C$999,MATCH($A696,'Cycle 2'!$L$10:$L$999,0),1)),INDEX('Cycle 3'!C$10:C$999,MATCH($A696,'Cycle 3'!$L$10:$L$999,0),1)),INDEX('Cycle 4'!C$10:C$999,MATCH($A696,'Cycle 4'!$L$10:$L$999,0),1)),INDEX('Cycle 5'!C$10:C$999,MATCH($A696,'Cycle 5'!$L$10:$L$999,0),1)),INDEX('Cycle 6'!C$10:C$999,MATCH($A696,'Cycle 6'!$L$10:$L$999,0),1)),INDEX('Cycle 7'!C$10:C$999,MATCH($A696,'Cycle 7'!$L$10:$L$999,0),1)),INDEX('Cycle 8'!C$10:C$999,MATCH($A696,'Cycle 8'!$L$10:$L$999,0),1)),INDEX('Cycle 9'!C$10:C$999,MATCH($A696,'Cycle 9'!$L$10:$L$999,0),1)),INDEX('Cycle 10'!C$10:C$999,MATCH($A696,'Cycle 10'!$L$10:$L$999,0),1)),INDEX('Cycle 11'!C$10:C$999,MATCH($A696,'Cycle 11'!$L$10:$L$999,0),1)),""))</f>
        <v/>
      </c>
      <c r="E696" t="str">
        <f>IF(IFERROR(IFERROR(IFERROR(IFERROR(IFERROR(IFERROR(IFERROR(IFERROR(IFERROR(IFERROR(IFERROR(IFERROR(INDEX(Summer!D$10:D$999,MATCH($A696,Summer!$L$10:$L$999,0),1),INDEX('Cycle 1'!D$10:D$999,MATCH($A696,'Cycle 1'!$L$10:$L$999,0),1)),INDEX('Cycle 2'!D$10:D$999,MATCH($A696,'Cycle 2'!$L$10:$L$999,0),1)),INDEX('Cycle 3'!D$10:D$999,MATCH($A696,'Cycle 3'!$L$10:$L$999,0),1)),INDEX('Cycle 4'!D$10:D$999,MATCH($A696,'Cycle 4'!$L$10:$L$999,0),1)),INDEX('Cycle 5'!D$10:D$999,MATCH($A696,'Cycle 5'!$L$10:$L$999,0),1)),INDEX('Cycle 6'!D$10:D$999,MATCH($A696,'Cycle 6'!$L$10:$L$999,0),1)),INDEX('Cycle 7'!D$10:D$999,MATCH($A696,'Cycle 7'!$L$10:$L$999,0),1)),INDEX('Cycle 8'!D$10:D$999,MATCH($A696,'Cycle 8'!$L$10:$L$999,0),1)),INDEX('Cycle 9'!D$10:D$999,MATCH($A696,'Cycle 9'!$L$10:$L$999,0),1)),INDEX('Cycle 10'!D$10:D$999,MATCH($A696,'Cycle 10'!$L$10:$L$999,0),1)),INDEX('Cycle 11'!D$10:D$999,MATCH($A696,'Cycle 11'!$L$10:$L$999,0),1)),"")="","",IFERROR(IFERROR(IFERROR(IFERROR(IFERROR(IFERROR(IFERROR(IFERROR(IFERROR(IFERROR(IFERROR(IFERROR(INDEX(Summer!D$10:D$999,MATCH($A696,Summer!$L$10:$L$999,0),1),INDEX('Cycle 1'!D$10:D$999,MATCH($A696,'Cycle 1'!$L$10:$L$999,0),1)),INDEX('Cycle 2'!D$10:D$999,MATCH($A696,'Cycle 2'!$L$10:$L$999,0),1)),INDEX('Cycle 3'!D$10:D$999,MATCH($A696,'Cycle 3'!$L$10:$L$999,0),1)),INDEX('Cycle 4'!D$10:D$999,MATCH($A696,'Cycle 4'!$L$10:$L$999,0),1)),INDEX('Cycle 5'!D$10:D$999,MATCH($A696,'Cycle 5'!$L$10:$L$999,0),1)),INDEX('Cycle 6'!D$10:D$999,MATCH($A696,'Cycle 6'!$L$10:$L$999,0),1)),INDEX('Cycle 7'!D$10:D$999,MATCH($A696,'Cycle 7'!$L$10:$L$999,0),1)),INDEX('Cycle 8'!D$10:D$999,MATCH($A696,'Cycle 8'!$L$10:$L$999,0),1)),INDEX('Cycle 9'!D$10:D$999,MATCH($A696,'Cycle 9'!$L$10:$L$999,0),1)),INDEX('Cycle 10'!D$10:D$999,MATCH($A696,'Cycle 10'!$L$10:$L$999,0),1)),INDEX('Cycle 11'!D$10:D$999,MATCH($A696,'Cycle 11'!$L$10:$L$999,0),1)),""))</f>
        <v/>
      </c>
      <c r="F696" t="str">
        <f>IF(IFERROR(IFERROR(IFERROR(IFERROR(IFERROR(IFERROR(IFERROR(IFERROR(IFERROR(IFERROR(IFERROR(IFERROR(INDEX(Summer!E$10:E$999,MATCH($A696,Summer!$L$10:$L$999,0),1),INDEX('Cycle 1'!E$10:E$999,MATCH($A696,'Cycle 1'!$L$10:$L$999,0),1)),INDEX('Cycle 2'!E$10:E$999,MATCH($A696,'Cycle 2'!$L$10:$L$999,0),1)),INDEX('Cycle 3'!E$10:E$999,MATCH($A696,'Cycle 3'!$L$10:$L$999,0),1)),INDEX('Cycle 4'!E$10:E$999,MATCH($A696,'Cycle 4'!$L$10:$L$999,0),1)),INDEX('Cycle 5'!E$10:E$999,MATCH($A696,'Cycle 5'!$L$10:$L$999,0),1)),INDEX('Cycle 6'!E$10:E$999,MATCH($A696,'Cycle 6'!$L$10:$L$999,0),1)),INDEX('Cycle 7'!E$10:E$999,MATCH($A696,'Cycle 7'!$L$10:$L$999,0),1)),INDEX('Cycle 8'!E$10:E$999,MATCH($A696,'Cycle 8'!$L$10:$L$999,0),1)),INDEX('Cycle 9'!E$10:E$999,MATCH($A696,'Cycle 9'!$L$10:$L$999,0),1)),INDEX('Cycle 10'!E$10:E$999,MATCH($A696,'Cycle 10'!$L$10:$L$999,0),1)),INDEX('Cycle 11'!E$10:E$999,MATCH($A696,'Cycle 11'!$L$10:$L$999,0),1)),"")="","",IFERROR(IFERROR(IFERROR(IFERROR(IFERROR(IFERROR(IFERROR(IFERROR(IFERROR(IFERROR(IFERROR(IFERROR(INDEX(Summer!E$10:E$999,MATCH($A696,Summer!$L$10:$L$999,0),1),INDEX('Cycle 1'!E$10:E$999,MATCH($A696,'Cycle 1'!$L$10:$L$999,0),1)),INDEX('Cycle 2'!E$10:E$999,MATCH($A696,'Cycle 2'!$L$10:$L$999,0),1)),INDEX('Cycle 3'!E$10:E$999,MATCH($A696,'Cycle 3'!$L$10:$L$999,0),1)),INDEX('Cycle 4'!E$10:E$999,MATCH($A696,'Cycle 4'!$L$10:$L$999,0),1)),INDEX('Cycle 5'!E$10:E$999,MATCH($A696,'Cycle 5'!$L$10:$L$999,0),1)),INDEX('Cycle 6'!E$10:E$999,MATCH($A696,'Cycle 6'!$L$10:$L$999,0),1)),INDEX('Cycle 7'!E$10:E$999,MATCH($A696,'Cycle 7'!$L$10:$L$999,0),1)),INDEX('Cycle 8'!E$10:E$999,MATCH($A696,'Cycle 8'!$L$10:$L$999,0),1)),INDEX('Cycle 9'!E$10:E$999,MATCH($A696,'Cycle 9'!$L$10:$L$999,0),1)),INDEX('Cycle 10'!E$10:E$999,MATCH($A696,'Cycle 10'!$L$10:$L$999,0),1)),INDEX('Cycle 11'!E$10:E$999,MATCH($A696,'Cycle 11'!$L$10:$L$999,0),1)),""))</f>
        <v/>
      </c>
      <c r="G696" t="str">
        <f>IF(IFERROR(IFERROR(IFERROR(IFERROR(IFERROR(IFERROR(IFERROR(IFERROR(IFERROR(IFERROR(IFERROR(IFERROR(INDEX(Summer!F$10:F$999,MATCH($A696,Summer!$L$10:$L$999,0),1),INDEX('Cycle 1'!F$10:F$999,MATCH($A696,'Cycle 1'!$L$10:$L$999,0),1)),INDEX('Cycle 2'!F$10:F$999,MATCH($A696,'Cycle 2'!$L$10:$L$999,0),1)),INDEX('Cycle 3'!F$10:F$999,MATCH($A696,'Cycle 3'!$L$10:$L$999,0),1)),INDEX('Cycle 4'!F$10:F$999,MATCH($A696,'Cycle 4'!$L$10:$L$999,0),1)),INDEX('Cycle 5'!F$10:F$999,MATCH($A696,'Cycle 5'!$L$10:$L$999,0),1)),INDEX('Cycle 6'!F$10:F$999,MATCH($A696,'Cycle 6'!$L$10:$L$999,0),1)),INDEX('Cycle 7'!F$10:F$999,MATCH($A696,'Cycle 7'!$L$10:$L$999,0),1)),INDEX('Cycle 8'!F$10:F$999,MATCH($A696,'Cycle 8'!$L$10:$L$999,0),1)),INDEX('Cycle 9'!F$10:F$999,MATCH($A696,'Cycle 9'!$L$10:$L$999,0),1)),INDEX('Cycle 10'!F$10:F$999,MATCH($A696,'Cycle 10'!$L$10:$L$999,0),1)),INDEX('Cycle 11'!F$10:F$999,MATCH($A696,'Cycle 11'!$L$10:$L$999,0),1)),"")="","",IFERROR(IFERROR(IFERROR(IFERROR(IFERROR(IFERROR(IFERROR(IFERROR(IFERROR(IFERROR(IFERROR(IFERROR(INDEX(Summer!F$10:F$999,MATCH($A696,Summer!$L$10:$L$999,0),1),INDEX('Cycle 1'!F$10:F$999,MATCH($A696,'Cycle 1'!$L$10:$L$999,0),1)),INDEX('Cycle 2'!F$10:F$999,MATCH($A696,'Cycle 2'!$L$10:$L$999,0),1)),INDEX('Cycle 3'!F$10:F$999,MATCH($A696,'Cycle 3'!$L$10:$L$999,0),1)),INDEX('Cycle 4'!F$10:F$999,MATCH($A696,'Cycle 4'!$L$10:$L$999,0),1)),INDEX('Cycle 5'!F$10:F$999,MATCH($A696,'Cycle 5'!$L$10:$L$999,0),1)),INDEX('Cycle 6'!F$10:F$999,MATCH($A696,'Cycle 6'!$L$10:$L$999,0),1)),INDEX('Cycle 7'!F$10:F$999,MATCH($A696,'Cycle 7'!$L$10:$L$999,0),1)),INDEX('Cycle 8'!F$10:F$999,MATCH($A696,'Cycle 8'!$L$10:$L$999,0),1)),INDEX('Cycle 9'!F$10:F$999,MATCH($A696,'Cycle 9'!$L$10:$L$999,0),1)),INDEX('Cycle 10'!F$10:F$999,MATCH($A696,'Cycle 10'!$L$10:$L$999,0),1)),INDEX('Cycle 11'!F$10:F$999,MATCH($A696,'Cycle 11'!$L$10:$L$999,0),1)),""))</f>
        <v/>
      </c>
      <c r="H696" t="str">
        <f>IF(IFERROR(IFERROR(IFERROR(IFERROR(IFERROR(IFERROR(IFERROR(IFERROR(IFERROR(IFERROR(IFERROR(IFERROR(INDEX(Summer!G$10:G$999,MATCH($A696,Summer!$L$10:$L$999,0),1),INDEX('Cycle 1'!G$10:G$999,MATCH($A696,'Cycle 1'!$L$10:$L$999,0),1)),INDEX('Cycle 2'!G$10:G$999,MATCH($A696,'Cycle 2'!$L$10:$L$999,0),1)),INDEX('Cycle 3'!G$10:G$999,MATCH($A696,'Cycle 3'!$L$10:$L$999,0),1)),INDEX('Cycle 4'!G$10:G$999,MATCH($A696,'Cycle 4'!$L$10:$L$999,0),1)),INDEX('Cycle 5'!G$10:G$999,MATCH($A696,'Cycle 5'!$L$10:$L$999,0),1)),INDEX('Cycle 6'!G$10:G$999,MATCH($A696,'Cycle 6'!$L$10:$L$999,0),1)),INDEX('Cycle 7'!G$10:G$999,MATCH($A696,'Cycle 7'!$L$10:$L$999,0),1)),INDEX('Cycle 8'!G$10:G$999,MATCH($A696,'Cycle 8'!$L$10:$L$999,0),1)),INDEX('Cycle 9'!G$10:G$999,MATCH($A696,'Cycle 9'!$L$10:$L$999,0),1)),INDEX('Cycle 10'!G$10:G$999,MATCH($A696,'Cycle 10'!$L$10:$L$999,0),1)),INDEX('Cycle 11'!G$10:G$999,MATCH($A696,'Cycle 11'!$L$10:$L$999,0),1)),"")="","",IFERROR(IFERROR(IFERROR(IFERROR(IFERROR(IFERROR(IFERROR(IFERROR(IFERROR(IFERROR(IFERROR(IFERROR(INDEX(Summer!G$10:G$999,MATCH($A696,Summer!$L$10:$L$999,0),1),INDEX('Cycle 1'!G$10:G$999,MATCH($A696,'Cycle 1'!$L$10:$L$999,0),1)),INDEX('Cycle 2'!G$10:G$999,MATCH($A696,'Cycle 2'!$L$10:$L$999,0),1)),INDEX('Cycle 3'!G$10:G$999,MATCH($A696,'Cycle 3'!$L$10:$L$999,0),1)),INDEX('Cycle 4'!G$10:G$999,MATCH($A696,'Cycle 4'!$L$10:$L$999,0),1)),INDEX('Cycle 5'!G$10:G$999,MATCH($A696,'Cycle 5'!$L$10:$L$999,0),1)),INDEX('Cycle 6'!G$10:G$999,MATCH($A696,'Cycle 6'!$L$10:$L$999,0),1)),INDEX('Cycle 7'!G$10:G$999,MATCH($A696,'Cycle 7'!$L$10:$L$999,0),1)),INDEX('Cycle 8'!G$10:G$999,MATCH($A696,'Cycle 8'!$L$10:$L$999,0),1)),INDEX('Cycle 9'!G$10:G$999,MATCH($A696,'Cycle 9'!$L$10:$L$999,0),1)),INDEX('Cycle 10'!G$10:G$999,MATCH($A696,'Cycle 10'!$L$10:$L$999,0),1)),INDEX('Cycle 11'!G$10:G$999,MATCH($A696,'Cycle 11'!$L$10:$L$999,0),1)),""))</f>
        <v/>
      </c>
      <c r="I696">
        <f>IFERROR(IF(C696="",MAX(I$1:I695),IF(ROW(C$2)=ROW(C696),1,IF(ISERROR(VLOOKUP(C696,C$2:C695,1,FALSE)),MAX(I$1:I695)+1,MAX(I$1:I695)))),"")</f>
        <v>0</v>
      </c>
      <c r="J696" t="str">
        <f t="shared" si="81"/>
        <v/>
      </c>
      <c r="K696" t="str">
        <f t="shared" si="80"/>
        <v/>
      </c>
      <c r="L696" t="str">
        <f t="shared" si="80"/>
        <v/>
      </c>
      <c r="M696" t="str">
        <f t="shared" si="80"/>
        <v/>
      </c>
      <c r="N696" t="str">
        <f t="shared" si="80"/>
        <v/>
      </c>
      <c r="O696" t="str">
        <f t="shared" si="80"/>
        <v/>
      </c>
      <c r="P696" t="str">
        <f t="shared" si="80"/>
        <v/>
      </c>
      <c r="Q696" t="str">
        <f t="shared" si="80"/>
        <v/>
      </c>
      <c r="R696" t="str">
        <f t="shared" si="80"/>
        <v/>
      </c>
      <c r="S696" t="str">
        <f t="shared" si="80"/>
        <v/>
      </c>
      <c r="T696" t="str">
        <f t="shared" si="80"/>
        <v/>
      </c>
      <c r="U696" t="str">
        <f t="shared" si="80"/>
        <v/>
      </c>
      <c r="V696" t="str">
        <f t="shared" si="80"/>
        <v/>
      </c>
      <c r="W696" t="str">
        <f t="shared" si="82"/>
        <v/>
      </c>
      <c r="X696">
        <f>IF(OR(H696="No",H696=""),0,IF(COUNTIFS(H$2:H696,"Yes",C$2:C696,C696)&gt;1,0,COUNTIFS(H$2:H696,"Yes",C$2:C696,C696)))+IF(X695=$X$1,0,X695)</f>
        <v>0</v>
      </c>
    </row>
    <row r="697" spans="1:24" x14ac:dyDescent="0.3">
      <c r="A697">
        <f>ROWS($A$2:$A697)</f>
        <v>696</v>
      </c>
      <c r="B697" t="str">
        <f>IF(ISERROR(VLOOKUP(A697,Summer!L$11:L$500,1,FALSE)),IF(ISERROR(VLOOKUP(A697,'Cycle 1'!L$11:L$500,1,FALSE)),IF(ISERROR(VLOOKUP(A697,'Cycle 2'!L$11:L$500,1,FALSE)),IF(ISERROR(VLOOKUP(A697,'Cycle 3'!L$11:L$500,1,FALSE)),IF(ISERROR(VLOOKUP(A697,'Cycle 4'!L$11:L$500,1,FALSE)),IF(ISERROR(VLOOKUP(A697,'Cycle 5'!L$11:L$500,1,FALSE)),IF(ISERROR(VLOOKUP(A697,'Cycle 6'!L$11:L$500,1,FALSE)),IF(ISERROR(VLOOKUP(A697,'Cycle 7'!L$11:L$500,1,FALSE)),IF(ISERROR(VLOOKUP(A697,'Cycle 8'!L$11:L$500,1,FALSE)),IF(ISERROR(VLOOKUP(A697,'Cycle 9'!L$11:L$500,1,FALSE)),IF(ISERROR(VLOOKUP(A697,'Cycle 10'!L$11:L$500,1,FALSE)),IF(ISERROR(VLOOKUP(A697,'Cycle 11'!L$11:L$500,1,FALSE)),"","Cycle 11"),"Cycle 10"),"Cycle 9"),"Cycle 8"),"Cycle 7"),"Cycle 6"),"Cycle 5"),"Cycle 4"),"Cycle 3"),"Cycle 2"),"Cycle 1"),"Summer")</f>
        <v/>
      </c>
      <c r="C697" t="str">
        <f>IF(IFERROR(IFERROR(IFERROR(IFERROR(IFERROR(IFERROR(IFERROR(IFERROR(IFERROR(IFERROR(IFERROR(IFERROR(INDEX(Summer!B$10:B$999,MATCH($A697,Summer!$L$10:$L$999,0),1),INDEX('Cycle 1'!B$10:B$999,MATCH($A697,'Cycle 1'!$L$10:$L$999,0),1)),INDEX('Cycle 2'!B$10:B$999,MATCH($A697,'Cycle 2'!$L$10:$L$999,0),1)),INDEX('Cycle 3'!B$10:B$999,MATCH($A697,'Cycle 3'!$L$10:$L$999,0),1)),INDEX('Cycle 4'!B$10:B$999,MATCH($A697,'Cycle 4'!$L$10:$L$999,0),1)),INDEX('Cycle 5'!B$10:B$999,MATCH($A697,'Cycle 5'!$L$10:$L$999,0),1)),INDEX('Cycle 6'!B$10:B$999,MATCH($A697,'Cycle 6'!$L$10:$L$999,0),1)),INDEX('Cycle 7'!B$10:B$999,MATCH($A697,'Cycle 7'!$L$10:$L$999,0),1)),INDEX('Cycle 8'!B$10:B$999,MATCH($A697,'Cycle 8'!$L$10:$L$999,0),1)),INDEX('Cycle 9'!B$10:B$999,MATCH($A697,'Cycle 9'!$L$10:$L$999,0),1)),INDEX('Cycle 10'!B$10:B$999,MATCH($A697,'Cycle 10'!$L$10:$L$999,0),1)),INDEX('Cycle 11'!B$10:B$999,MATCH($A697,'Cycle 11'!$L$10:$L$999,0),1)),"")="","",IFERROR(IFERROR(IFERROR(IFERROR(IFERROR(IFERROR(IFERROR(IFERROR(IFERROR(IFERROR(IFERROR(IFERROR(INDEX(Summer!B$10:B$999,MATCH($A697,Summer!$L$10:$L$999,0),1),INDEX('Cycle 1'!B$10:B$999,MATCH($A697,'Cycle 1'!$L$10:$L$999,0),1)),INDEX('Cycle 2'!B$10:B$999,MATCH($A697,'Cycle 2'!$L$10:$L$999,0),1)),INDEX('Cycle 3'!B$10:B$999,MATCH($A697,'Cycle 3'!$L$10:$L$999,0),1)),INDEX('Cycle 4'!B$10:B$999,MATCH($A697,'Cycle 4'!$L$10:$L$999,0),1)),INDEX('Cycle 5'!B$10:B$999,MATCH($A697,'Cycle 5'!$L$10:$L$999,0),1)),INDEX('Cycle 6'!B$10:B$999,MATCH($A697,'Cycle 6'!$L$10:$L$999,0),1)),INDEX('Cycle 7'!B$10:B$999,MATCH($A697,'Cycle 7'!$L$10:$L$999,0),1)),INDEX('Cycle 8'!B$10:B$999,MATCH($A697,'Cycle 8'!$L$10:$L$999,0),1)),INDEX('Cycle 9'!B$10:B$999,MATCH($A697,'Cycle 9'!$L$10:$L$999,0),1)),INDEX('Cycle 10'!B$10:B$999,MATCH($A697,'Cycle 10'!$L$10:$L$999,0),1)),INDEX('Cycle 11'!B$10:B$999,MATCH($A697,'Cycle 11'!$L$10:$L$999,0),1)),""))</f>
        <v/>
      </c>
      <c r="D697" t="str">
        <f>IF(IFERROR(IFERROR(IFERROR(IFERROR(IFERROR(IFERROR(IFERROR(IFERROR(IFERROR(IFERROR(IFERROR(IFERROR(INDEX(Summer!C$10:C$999,MATCH($A697,Summer!$L$10:$L$999,0),1),INDEX('Cycle 1'!C$10:C$999,MATCH($A697,'Cycle 1'!$L$10:$L$999,0),1)),INDEX('Cycle 2'!C$10:C$999,MATCH($A697,'Cycle 2'!$L$10:$L$999,0),1)),INDEX('Cycle 3'!C$10:C$999,MATCH($A697,'Cycle 3'!$L$10:$L$999,0),1)),INDEX('Cycle 4'!C$10:C$999,MATCH($A697,'Cycle 4'!$L$10:$L$999,0),1)),INDEX('Cycle 5'!C$10:C$999,MATCH($A697,'Cycle 5'!$L$10:$L$999,0),1)),INDEX('Cycle 6'!C$10:C$999,MATCH($A697,'Cycle 6'!$L$10:$L$999,0),1)),INDEX('Cycle 7'!C$10:C$999,MATCH($A697,'Cycle 7'!$L$10:$L$999,0),1)),INDEX('Cycle 8'!C$10:C$999,MATCH($A697,'Cycle 8'!$L$10:$L$999,0),1)),INDEX('Cycle 9'!C$10:C$999,MATCH($A697,'Cycle 9'!$L$10:$L$999,0),1)),INDEX('Cycle 10'!C$10:C$999,MATCH($A697,'Cycle 10'!$L$10:$L$999,0),1)),INDEX('Cycle 11'!C$10:C$999,MATCH($A697,'Cycle 11'!$L$10:$L$999,0),1)),"")="","",IFERROR(IFERROR(IFERROR(IFERROR(IFERROR(IFERROR(IFERROR(IFERROR(IFERROR(IFERROR(IFERROR(IFERROR(INDEX(Summer!C$10:C$999,MATCH($A697,Summer!$L$10:$L$999,0),1),INDEX('Cycle 1'!C$10:C$999,MATCH($A697,'Cycle 1'!$L$10:$L$999,0),1)),INDEX('Cycle 2'!C$10:C$999,MATCH($A697,'Cycle 2'!$L$10:$L$999,0),1)),INDEX('Cycle 3'!C$10:C$999,MATCH($A697,'Cycle 3'!$L$10:$L$999,0),1)),INDEX('Cycle 4'!C$10:C$999,MATCH($A697,'Cycle 4'!$L$10:$L$999,0),1)),INDEX('Cycle 5'!C$10:C$999,MATCH($A697,'Cycle 5'!$L$10:$L$999,0),1)),INDEX('Cycle 6'!C$10:C$999,MATCH($A697,'Cycle 6'!$L$10:$L$999,0),1)),INDEX('Cycle 7'!C$10:C$999,MATCH($A697,'Cycle 7'!$L$10:$L$999,0),1)),INDEX('Cycle 8'!C$10:C$999,MATCH($A697,'Cycle 8'!$L$10:$L$999,0),1)),INDEX('Cycle 9'!C$10:C$999,MATCH($A697,'Cycle 9'!$L$10:$L$999,0),1)),INDEX('Cycle 10'!C$10:C$999,MATCH($A697,'Cycle 10'!$L$10:$L$999,0),1)),INDEX('Cycle 11'!C$10:C$999,MATCH($A697,'Cycle 11'!$L$10:$L$999,0),1)),""))</f>
        <v/>
      </c>
      <c r="E697" t="str">
        <f>IF(IFERROR(IFERROR(IFERROR(IFERROR(IFERROR(IFERROR(IFERROR(IFERROR(IFERROR(IFERROR(IFERROR(IFERROR(INDEX(Summer!D$10:D$999,MATCH($A697,Summer!$L$10:$L$999,0),1),INDEX('Cycle 1'!D$10:D$999,MATCH($A697,'Cycle 1'!$L$10:$L$999,0),1)),INDEX('Cycle 2'!D$10:D$999,MATCH($A697,'Cycle 2'!$L$10:$L$999,0),1)),INDEX('Cycle 3'!D$10:D$999,MATCH($A697,'Cycle 3'!$L$10:$L$999,0),1)),INDEX('Cycle 4'!D$10:D$999,MATCH($A697,'Cycle 4'!$L$10:$L$999,0),1)),INDEX('Cycle 5'!D$10:D$999,MATCH($A697,'Cycle 5'!$L$10:$L$999,0),1)),INDEX('Cycle 6'!D$10:D$999,MATCH($A697,'Cycle 6'!$L$10:$L$999,0),1)),INDEX('Cycle 7'!D$10:D$999,MATCH($A697,'Cycle 7'!$L$10:$L$999,0),1)),INDEX('Cycle 8'!D$10:D$999,MATCH($A697,'Cycle 8'!$L$10:$L$999,0),1)),INDEX('Cycle 9'!D$10:D$999,MATCH($A697,'Cycle 9'!$L$10:$L$999,0),1)),INDEX('Cycle 10'!D$10:D$999,MATCH($A697,'Cycle 10'!$L$10:$L$999,0),1)),INDEX('Cycle 11'!D$10:D$999,MATCH($A697,'Cycle 11'!$L$10:$L$999,0),1)),"")="","",IFERROR(IFERROR(IFERROR(IFERROR(IFERROR(IFERROR(IFERROR(IFERROR(IFERROR(IFERROR(IFERROR(IFERROR(INDEX(Summer!D$10:D$999,MATCH($A697,Summer!$L$10:$L$999,0),1),INDEX('Cycle 1'!D$10:D$999,MATCH($A697,'Cycle 1'!$L$10:$L$999,0),1)),INDEX('Cycle 2'!D$10:D$999,MATCH($A697,'Cycle 2'!$L$10:$L$999,0),1)),INDEX('Cycle 3'!D$10:D$999,MATCH($A697,'Cycle 3'!$L$10:$L$999,0),1)),INDEX('Cycle 4'!D$10:D$999,MATCH($A697,'Cycle 4'!$L$10:$L$999,0),1)),INDEX('Cycle 5'!D$10:D$999,MATCH($A697,'Cycle 5'!$L$10:$L$999,0),1)),INDEX('Cycle 6'!D$10:D$999,MATCH($A697,'Cycle 6'!$L$10:$L$999,0),1)),INDEX('Cycle 7'!D$10:D$999,MATCH($A697,'Cycle 7'!$L$10:$L$999,0),1)),INDEX('Cycle 8'!D$10:D$999,MATCH($A697,'Cycle 8'!$L$10:$L$999,0),1)),INDEX('Cycle 9'!D$10:D$999,MATCH($A697,'Cycle 9'!$L$10:$L$999,0),1)),INDEX('Cycle 10'!D$10:D$999,MATCH($A697,'Cycle 10'!$L$10:$L$999,0),1)),INDEX('Cycle 11'!D$10:D$999,MATCH($A697,'Cycle 11'!$L$10:$L$999,0),1)),""))</f>
        <v/>
      </c>
      <c r="F697" t="str">
        <f>IF(IFERROR(IFERROR(IFERROR(IFERROR(IFERROR(IFERROR(IFERROR(IFERROR(IFERROR(IFERROR(IFERROR(IFERROR(INDEX(Summer!E$10:E$999,MATCH($A697,Summer!$L$10:$L$999,0),1),INDEX('Cycle 1'!E$10:E$999,MATCH($A697,'Cycle 1'!$L$10:$L$999,0),1)),INDEX('Cycle 2'!E$10:E$999,MATCH($A697,'Cycle 2'!$L$10:$L$999,0),1)),INDEX('Cycle 3'!E$10:E$999,MATCH($A697,'Cycle 3'!$L$10:$L$999,0),1)),INDEX('Cycle 4'!E$10:E$999,MATCH($A697,'Cycle 4'!$L$10:$L$999,0),1)),INDEX('Cycle 5'!E$10:E$999,MATCH($A697,'Cycle 5'!$L$10:$L$999,0),1)),INDEX('Cycle 6'!E$10:E$999,MATCH($A697,'Cycle 6'!$L$10:$L$999,0),1)),INDEX('Cycle 7'!E$10:E$999,MATCH($A697,'Cycle 7'!$L$10:$L$999,0),1)),INDEX('Cycle 8'!E$10:E$999,MATCH($A697,'Cycle 8'!$L$10:$L$999,0),1)),INDEX('Cycle 9'!E$10:E$999,MATCH($A697,'Cycle 9'!$L$10:$L$999,0),1)),INDEX('Cycle 10'!E$10:E$999,MATCH($A697,'Cycle 10'!$L$10:$L$999,0),1)),INDEX('Cycle 11'!E$10:E$999,MATCH($A697,'Cycle 11'!$L$10:$L$999,0),1)),"")="","",IFERROR(IFERROR(IFERROR(IFERROR(IFERROR(IFERROR(IFERROR(IFERROR(IFERROR(IFERROR(IFERROR(IFERROR(INDEX(Summer!E$10:E$999,MATCH($A697,Summer!$L$10:$L$999,0),1),INDEX('Cycle 1'!E$10:E$999,MATCH($A697,'Cycle 1'!$L$10:$L$999,0),1)),INDEX('Cycle 2'!E$10:E$999,MATCH($A697,'Cycle 2'!$L$10:$L$999,0),1)),INDEX('Cycle 3'!E$10:E$999,MATCH($A697,'Cycle 3'!$L$10:$L$999,0),1)),INDEX('Cycle 4'!E$10:E$999,MATCH($A697,'Cycle 4'!$L$10:$L$999,0),1)),INDEX('Cycle 5'!E$10:E$999,MATCH($A697,'Cycle 5'!$L$10:$L$999,0),1)),INDEX('Cycle 6'!E$10:E$999,MATCH($A697,'Cycle 6'!$L$10:$L$999,0),1)),INDEX('Cycle 7'!E$10:E$999,MATCH($A697,'Cycle 7'!$L$10:$L$999,0),1)),INDEX('Cycle 8'!E$10:E$999,MATCH($A697,'Cycle 8'!$L$10:$L$999,0),1)),INDEX('Cycle 9'!E$10:E$999,MATCH($A697,'Cycle 9'!$L$10:$L$999,0),1)),INDEX('Cycle 10'!E$10:E$999,MATCH($A697,'Cycle 10'!$L$10:$L$999,0),1)),INDEX('Cycle 11'!E$10:E$999,MATCH($A697,'Cycle 11'!$L$10:$L$999,0),1)),""))</f>
        <v/>
      </c>
      <c r="G697" t="str">
        <f>IF(IFERROR(IFERROR(IFERROR(IFERROR(IFERROR(IFERROR(IFERROR(IFERROR(IFERROR(IFERROR(IFERROR(IFERROR(INDEX(Summer!F$10:F$999,MATCH($A697,Summer!$L$10:$L$999,0),1),INDEX('Cycle 1'!F$10:F$999,MATCH($A697,'Cycle 1'!$L$10:$L$999,0),1)),INDEX('Cycle 2'!F$10:F$999,MATCH($A697,'Cycle 2'!$L$10:$L$999,0),1)),INDEX('Cycle 3'!F$10:F$999,MATCH($A697,'Cycle 3'!$L$10:$L$999,0),1)),INDEX('Cycle 4'!F$10:F$999,MATCH($A697,'Cycle 4'!$L$10:$L$999,0),1)),INDEX('Cycle 5'!F$10:F$999,MATCH($A697,'Cycle 5'!$L$10:$L$999,0),1)),INDEX('Cycle 6'!F$10:F$999,MATCH($A697,'Cycle 6'!$L$10:$L$999,0),1)),INDEX('Cycle 7'!F$10:F$999,MATCH($A697,'Cycle 7'!$L$10:$L$999,0),1)),INDEX('Cycle 8'!F$10:F$999,MATCH($A697,'Cycle 8'!$L$10:$L$999,0),1)),INDEX('Cycle 9'!F$10:F$999,MATCH($A697,'Cycle 9'!$L$10:$L$999,0),1)),INDEX('Cycle 10'!F$10:F$999,MATCH($A697,'Cycle 10'!$L$10:$L$999,0),1)),INDEX('Cycle 11'!F$10:F$999,MATCH($A697,'Cycle 11'!$L$10:$L$999,0),1)),"")="","",IFERROR(IFERROR(IFERROR(IFERROR(IFERROR(IFERROR(IFERROR(IFERROR(IFERROR(IFERROR(IFERROR(IFERROR(INDEX(Summer!F$10:F$999,MATCH($A697,Summer!$L$10:$L$999,0),1),INDEX('Cycle 1'!F$10:F$999,MATCH($A697,'Cycle 1'!$L$10:$L$999,0),1)),INDEX('Cycle 2'!F$10:F$999,MATCH($A697,'Cycle 2'!$L$10:$L$999,0),1)),INDEX('Cycle 3'!F$10:F$999,MATCH($A697,'Cycle 3'!$L$10:$L$999,0),1)),INDEX('Cycle 4'!F$10:F$999,MATCH($A697,'Cycle 4'!$L$10:$L$999,0),1)),INDEX('Cycle 5'!F$10:F$999,MATCH($A697,'Cycle 5'!$L$10:$L$999,0),1)),INDEX('Cycle 6'!F$10:F$999,MATCH($A697,'Cycle 6'!$L$10:$L$999,0),1)),INDEX('Cycle 7'!F$10:F$999,MATCH($A697,'Cycle 7'!$L$10:$L$999,0),1)),INDEX('Cycle 8'!F$10:F$999,MATCH($A697,'Cycle 8'!$L$10:$L$999,0),1)),INDEX('Cycle 9'!F$10:F$999,MATCH($A697,'Cycle 9'!$L$10:$L$999,0),1)),INDEX('Cycle 10'!F$10:F$999,MATCH($A697,'Cycle 10'!$L$10:$L$999,0),1)),INDEX('Cycle 11'!F$10:F$999,MATCH($A697,'Cycle 11'!$L$10:$L$999,0),1)),""))</f>
        <v/>
      </c>
      <c r="H697" t="str">
        <f>IF(IFERROR(IFERROR(IFERROR(IFERROR(IFERROR(IFERROR(IFERROR(IFERROR(IFERROR(IFERROR(IFERROR(IFERROR(INDEX(Summer!G$10:G$999,MATCH($A697,Summer!$L$10:$L$999,0),1),INDEX('Cycle 1'!G$10:G$999,MATCH($A697,'Cycle 1'!$L$10:$L$999,0),1)),INDEX('Cycle 2'!G$10:G$999,MATCH($A697,'Cycle 2'!$L$10:$L$999,0),1)),INDEX('Cycle 3'!G$10:G$999,MATCH($A697,'Cycle 3'!$L$10:$L$999,0),1)),INDEX('Cycle 4'!G$10:G$999,MATCH($A697,'Cycle 4'!$L$10:$L$999,0),1)),INDEX('Cycle 5'!G$10:G$999,MATCH($A697,'Cycle 5'!$L$10:$L$999,0),1)),INDEX('Cycle 6'!G$10:G$999,MATCH($A697,'Cycle 6'!$L$10:$L$999,0),1)),INDEX('Cycle 7'!G$10:G$999,MATCH($A697,'Cycle 7'!$L$10:$L$999,0),1)),INDEX('Cycle 8'!G$10:G$999,MATCH($A697,'Cycle 8'!$L$10:$L$999,0),1)),INDEX('Cycle 9'!G$10:G$999,MATCH($A697,'Cycle 9'!$L$10:$L$999,0),1)),INDEX('Cycle 10'!G$10:G$999,MATCH($A697,'Cycle 10'!$L$10:$L$999,0),1)),INDEX('Cycle 11'!G$10:G$999,MATCH($A697,'Cycle 11'!$L$10:$L$999,0),1)),"")="","",IFERROR(IFERROR(IFERROR(IFERROR(IFERROR(IFERROR(IFERROR(IFERROR(IFERROR(IFERROR(IFERROR(IFERROR(INDEX(Summer!G$10:G$999,MATCH($A697,Summer!$L$10:$L$999,0),1),INDEX('Cycle 1'!G$10:G$999,MATCH($A697,'Cycle 1'!$L$10:$L$999,0),1)),INDEX('Cycle 2'!G$10:G$999,MATCH($A697,'Cycle 2'!$L$10:$L$999,0),1)),INDEX('Cycle 3'!G$10:G$999,MATCH($A697,'Cycle 3'!$L$10:$L$999,0),1)),INDEX('Cycle 4'!G$10:G$999,MATCH($A697,'Cycle 4'!$L$10:$L$999,0),1)),INDEX('Cycle 5'!G$10:G$999,MATCH($A697,'Cycle 5'!$L$10:$L$999,0),1)),INDEX('Cycle 6'!G$10:G$999,MATCH($A697,'Cycle 6'!$L$10:$L$999,0),1)),INDEX('Cycle 7'!G$10:G$999,MATCH($A697,'Cycle 7'!$L$10:$L$999,0),1)),INDEX('Cycle 8'!G$10:G$999,MATCH($A697,'Cycle 8'!$L$10:$L$999,0),1)),INDEX('Cycle 9'!G$10:G$999,MATCH($A697,'Cycle 9'!$L$10:$L$999,0),1)),INDEX('Cycle 10'!G$10:G$999,MATCH($A697,'Cycle 10'!$L$10:$L$999,0),1)),INDEX('Cycle 11'!G$10:G$999,MATCH($A697,'Cycle 11'!$L$10:$L$999,0),1)),""))</f>
        <v/>
      </c>
      <c r="I697">
        <f>IFERROR(IF(C697="",MAX(I$1:I696),IF(ROW(C$2)=ROW(C697),1,IF(ISERROR(VLOOKUP(C697,C$2:C696,1,FALSE)),MAX(I$1:I696)+1,MAX(I$1:I696)))),"")</f>
        <v>0</v>
      </c>
      <c r="J697" t="str">
        <f t="shared" si="81"/>
        <v/>
      </c>
      <c r="K697" t="str">
        <f t="shared" si="80"/>
        <v/>
      </c>
      <c r="L697" t="str">
        <f t="shared" si="80"/>
        <v/>
      </c>
      <c r="M697" t="str">
        <f t="shared" si="80"/>
        <v/>
      </c>
      <c r="N697" t="str">
        <f t="shared" si="80"/>
        <v/>
      </c>
      <c r="O697" t="str">
        <f t="shared" si="80"/>
        <v/>
      </c>
      <c r="P697" t="str">
        <f t="shared" si="80"/>
        <v/>
      </c>
      <c r="Q697" t="str">
        <f t="shared" si="80"/>
        <v/>
      </c>
      <c r="R697" t="str">
        <f t="shared" si="80"/>
        <v/>
      </c>
      <c r="S697" t="str">
        <f t="shared" si="80"/>
        <v/>
      </c>
      <c r="T697" t="str">
        <f t="shared" si="80"/>
        <v/>
      </c>
      <c r="U697" t="str">
        <f t="shared" si="80"/>
        <v/>
      </c>
      <c r="V697" t="str">
        <f t="shared" si="80"/>
        <v/>
      </c>
      <c r="W697" t="str">
        <f t="shared" si="82"/>
        <v/>
      </c>
      <c r="X697">
        <f>IF(OR(H697="No",H697=""),0,IF(COUNTIFS(H$2:H697,"Yes",C$2:C697,C697)&gt;1,0,COUNTIFS(H$2:H697,"Yes",C$2:C697,C697)))+IF(X696=$X$1,0,X696)</f>
        <v>0</v>
      </c>
    </row>
    <row r="698" spans="1:24" x14ac:dyDescent="0.3">
      <c r="A698">
        <f>ROWS($A$2:$A698)</f>
        <v>697</v>
      </c>
      <c r="B698" t="str">
        <f>IF(ISERROR(VLOOKUP(A698,Summer!L$11:L$500,1,FALSE)),IF(ISERROR(VLOOKUP(A698,'Cycle 1'!L$11:L$500,1,FALSE)),IF(ISERROR(VLOOKUP(A698,'Cycle 2'!L$11:L$500,1,FALSE)),IF(ISERROR(VLOOKUP(A698,'Cycle 3'!L$11:L$500,1,FALSE)),IF(ISERROR(VLOOKUP(A698,'Cycle 4'!L$11:L$500,1,FALSE)),IF(ISERROR(VLOOKUP(A698,'Cycle 5'!L$11:L$500,1,FALSE)),IF(ISERROR(VLOOKUP(A698,'Cycle 6'!L$11:L$500,1,FALSE)),IF(ISERROR(VLOOKUP(A698,'Cycle 7'!L$11:L$500,1,FALSE)),IF(ISERROR(VLOOKUP(A698,'Cycle 8'!L$11:L$500,1,FALSE)),IF(ISERROR(VLOOKUP(A698,'Cycle 9'!L$11:L$500,1,FALSE)),IF(ISERROR(VLOOKUP(A698,'Cycle 10'!L$11:L$500,1,FALSE)),IF(ISERROR(VLOOKUP(A698,'Cycle 11'!L$11:L$500,1,FALSE)),"","Cycle 11"),"Cycle 10"),"Cycle 9"),"Cycle 8"),"Cycle 7"),"Cycle 6"),"Cycle 5"),"Cycle 4"),"Cycle 3"),"Cycle 2"),"Cycle 1"),"Summer")</f>
        <v/>
      </c>
      <c r="C698" t="str">
        <f>IF(IFERROR(IFERROR(IFERROR(IFERROR(IFERROR(IFERROR(IFERROR(IFERROR(IFERROR(IFERROR(IFERROR(IFERROR(INDEX(Summer!B$10:B$999,MATCH($A698,Summer!$L$10:$L$999,0),1),INDEX('Cycle 1'!B$10:B$999,MATCH($A698,'Cycle 1'!$L$10:$L$999,0),1)),INDEX('Cycle 2'!B$10:B$999,MATCH($A698,'Cycle 2'!$L$10:$L$999,0),1)),INDEX('Cycle 3'!B$10:B$999,MATCH($A698,'Cycle 3'!$L$10:$L$999,0),1)),INDEX('Cycle 4'!B$10:B$999,MATCH($A698,'Cycle 4'!$L$10:$L$999,0),1)),INDEX('Cycle 5'!B$10:B$999,MATCH($A698,'Cycle 5'!$L$10:$L$999,0),1)),INDEX('Cycle 6'!B$10:B$999,MATCH($A698,'Cycle 6'!$L$10:$L$999,0),1)),INDEX('Cycle 7'!B$10:B$999,MATCH($A698,'Cycle 7'!$L$10:$L$999,0),1)),INDEX('Cycle 8'!B$10:B$999,MATCH($A698,'Cycle 8'!$L$10:$L$999,0),1)),INDEX('Cycle 9'!B$10:B$999,MATCH($A698,'Cycle 9'!$L$10:$L$999,0),1)),INDEX('Cycle 10'!B$10:B$999,MATCH($A698,'Cycle 10'!$L$10:$L$999,0),1)),INDEX('Cycle 11'!B$10:B$999,MATCH($A698,'Cycle 11'!$L$10:$L$999,0),1)),"")="","",IFERROR(IFERROR(IFERROR(IFERROR(IFERROR(IFERROR(IFERROR(IFERROR(IFERROR(IFERROR(IFERROR(IFERROR(INDEX(Summer!B$10:B$999,MATCH($A698,Summer!$L$10:$L$999,0),1),INDEX('Cycle 1'!B$10:B$999,MATCH($A698,'Cycle 1'!$L$10:$L$999,0),1)),INDEX('Cycle 2'!B$10:B$999,MATCH($A698,'Cycle 2'!$L$10:$L$999,0),1)),INDEX('Cycle 3'!B$10:B$999,MATCH($A698,'Cycle 3'!$L$10:$L$999,0),1)),INDEX('Cycle 4'!B$10:B$999,MATCH($A698,'Cycle 4'!$L$10:$L$999,0),1)),INDEX('Cycle 5'!B$10:B$999,MATCH($A698,'Cycle 5'!$L$10:$L$999,0),1)),INDEX('Cycle 6'!B$10:B$999,MATCH($A698,'Cycle 6'!$L$10:$L$999,0),1)),INDEX('Cycle 7'!B$10:B$999,MATCH($A698,'Cycle 7'!$L$10:$L$999,0),1)),INDEX('Cycle 8'!B$10:B$999,MATCH($A698,'Cycle 8'!$L$10:$L$999,0),1)),INDEX('Cycle 9'!B$10:B$999,MATCH($A698,'Cycle 9'!$L$10:$L$999,0),1)),INDEX('Cycle 10'!B$10:B$999,MATCH($A698,'Cycle 10'!$L$10:$L$999,0),1)),INDEX('Cycle 11'!B$10:B$999,MATCH($A698,'Cycle 11'!$L$10:$L$999,0),1)),""))</f>
        <v/>
      </c>
      <c r="D698" t="str">
        <f>IF(IFERROR(IFERROR(IFERROR(IFERROR(IFERROR(IFERROR(IFERROR(IFERROR(IFERROR(IFERROR(IFERROR(IFERROR(INDEX(Summer!C$10:C$999,MATCH($A698,Summer!$L$10:$L$999,0),1),INDEX('Cycle 1'!C$10:C$999,MATCH($A698,'Cycle 1'!$L$10:$L$999,0),1)),INDEX('Cycle 2'!C$10:C$999,MATCH($A698,'Cycle 2'!$L$10:$L$999,0),1)),INDEX('Cycle 3'!C$10:C$999,MATCH($A698,'Cycle 3'!$L$10:$L$999,0),1)),INDEX('Cycle 4'!C$10:C$999,MATCH($A698,'Cycle 4'!$L$10:$L$999,0),1)),INDEX('Cycle 5'!C$10:C$999,MATCH($A698,'Cycle 5'!$L$10:$L$999,0),1)),INDEX('Cycle 6'!C$10:C$999,MATCH($A698,'Cycle 6'!$L$10:$L$999,0),1)),INDEX('Cycle 7'!C$10:C$999,MATCH($A698,'Cycle 7'!$L$10:$L$999,0),1)),INDEX('Cycle 8'!C$10:C$999,MATCH($A698,'Cycle 8'!$L$10:$L$999,0),1)),INDEX('Cycle 9'!C$10:C$999,MATCH($A698,'Cycle 9'!$L$10:$L$999,0),1)),INDEX('Cycle 10'!C$10:C$999,MATCH($A698,'Cycle 10'!$L$10:$L$999,0),1)),INDEX('Cycle 11'!C$10:C$999,MATCH($A698,'Cycle 11'!$L$10:$L$999,0),1)),"")="","",IFERROR(IFERROR(IFERROR(IFERROR(IFERROR(IFERROR(IFERROR(IFERROR(IFERROR(IFERROR(IFERROR(IFERROR(INDEX(Summer!C$10:C$999,MATCH($A698,Summer!$L$10:$L$999,0),1),INDEX('Cycle 1'!C$10:C$999,MATCH($A698,'Cycle 1'!$L$10:$L$999,0),1)),INDEX('Cycle 2'!C$10:C$999,MATCH($A698,'Cycle 2'!$L$10:$L$999,0),1)),INDEX('Cycle 3'!C$10:C$999,MATCH($A698,'Cycle 3'!$L$10:$L$999,0),1)),INDEX('Cycle 4'!C$10:C$999,MATCH($A698,'Cycle 4'!$L$10:$L$999,0),1)),INDEX('Cycle 5'!C$10:C$999,MATCH($A698,'Cycle 5'!$L$10:$L$999,0),1)),INDEX('Cycle 6'!C$10:C$999,MATCH($A698,'Cycle 6'!$L$10:$L$999,0),1)),INDEX('Cycle 7'!C$10:C$999,MATCH($A698,'Cycle 7'!$L$10:$L$999,0),1)),INDEX('Cycle 8'!C$10:C$999,MATCH($A698,'Cycle 8'!$L$10:$L$999,0),1)),INDEX('Cycle 9'!C$10:C$999,MATCH($A698,'Cycle 9'!$L$10:$L$999,0),1)),INDEX('Cycle 10'!C$10:C$999,MATCH($A698,'Cycle 10'!$L$10:$L$999,0),1)),INDEX('Cycle 11'!C$10:C$999,MATCH($A698,'Cycle 11'!$L$10:$L$999,0),1)),""))</f>
        <v/>
      </c>
      <c r="E698" t="str">
        <f>IF(IFERROR(IFERROR(IFERROR(IFERROR(IFERROR(IFERROR(IFERROR(IFERROR(IFERROR(IFERROR(IFERROR(IFERROR(INDEX(Summer!D$10:D$999,MATCH($A698,Summer!$L$10:$L$999,0),1),INDEX('Cycle 1'!D$10:D$999,MATCH($A698,'Cycle 1'!$L$10:$L$999,0),1)),INDEX('Cycle 2'!D$10:D$999,MATCH($A698,'Cycle 2'!$L$10:$L$999,0),1)),INDEX('Cycle 3'!D$10:D$999,MATCH($A698,'Cycle 3'!$L$10:$L$999,0),1)),INDEX('Cycle 4'!D$10:D$999,MATCH($A698,'Cycle 4'!$L$10:$L$999,0),1)),INDEX('Cycle 5'!D$10:D$999,MATCH($A698,'Cycle 5'!$L$10:$L$999,0),1)),INDEX('Cycle 6'!D$10:D$999,MATCH($A698,'Cycle 6'!$L$10:$L$999,0),1)),INDEX('Cycle 7'!D$10:D$999,MATCH($A698,'Cycle 7'!$L$10:$L$999,0),1)),INDEX('Cycle 8'!D$10:D$999,MATCH($A698,'Cycle 8'!$L$10:$L$999,0),1)),INDEX('Cycle 9'!D$10:D$999,MATCH($A698,'Cycle 9'!$L$10:$L$999,0),1)),INDEX('Cycle 10'!D$10:D$999,MATCH($A698,'Cycle 10'!$L$10:$L$999,0),1)),INDEX('Cycle 11'!D$10:D$999,MATCH($A698,'Cycle 11'!$L$10:$L$999,0),1)),"")="","",IFERROR(IFERROR(IFERROR(IFERROR(IFERROR(IFERROR(IFERROR(IFERROR(IFERROR(IFERROR(IFERROR(IFERROR(INDEX(Summer!D$10:D$999,MATCH($A698,Summer!$L$10:$L$999,0),1),INDEX('Cycle 1'!D$10:D$999,MATCH($A698,'Cycle 1'!$L$10:$L$999,0),1)),INDEX('Cycle 2'!D$10:D$999,MATCH($A698,'Cycle 2'!$L$10:$L$999,0),1)),INDEX('Cycle 3'!D$10:D$999,MATCH($A698,'Cycle 3'!$L$10:$L$999,0),1)),INDEX('Cycle 4'!D$10:D$999,MATCH($A698,'Cycle 4'!$L$10:$L$999,0),1)),INDEX('Cycle 5'!D$10:D$999,MATCH($A698,'Cycle 5'!$L$10:$L$999,0),1)),INDEX('Cycle 6'!D$10:D$999,MATCH($A698,'Cycle 6'!$L$10:$L$999,0),1)),INDEX('Cycle 7'!D$10:D$999,MATCH($A698,'Cycle 7'!$L$10:$L$999,0),1)),INDEX('Cycle 8'!D$10:D$999,MATCH($A698,'Cycle 8'!$L$10:$L$999,0),1)),INDEX('Cycle 9'!D$10:D$999,MATCH($A698,'Cycle 9'!$L$10:$L$999,0),1)),INDEX('Cycle 10'!D$10:D$999,MATCH($A698,'Cycle 10'!$L$10:$L$999,0),1)),INDEX('Cycle 11'!D$10:D$999,MATCH($A698,'Cycle 11'!$L$10:$L$999,0),1)),""))</f>
        <v/>
      </c>
      <c r="F698" t="str">
        <f>IF(IFERROR(IFERROR(IFERROR(IFERROR(IFERROR(IFERROR(IFERROR(IFERROR(IFERROR(IFERROR(IFERROR(IFERROR(INDEX(Summer!E$10:E$999,MATCH($A698,Summer!$L$10:$L$999,0),1),INDEX('Cycle 1'!E$10:E$999,MATCH($A698,'Cycle 1'!$L$10:$L$999,0),1)),INDEX('Cycle 2'!E$10:E$999,MATCH($A698,'Cycle 2'!$L$10:$L$999,0),1)),INDEX('Cycle 3'!E$10:E$999,MATCH($A698,'Cycle 3'!$L$10:$L$999,0),1)),INDEX('Cycle 4'!E$10:E$999,MATCH($A698,'Cycle 4'!$L$10:$L$999,0),1)),INDEX('Cycle 5'!E$10:E$999,MATCH($A698,'Cycle 5'!$L$10:$L$999,0),1)),INDEX('Cycle 6'!E$10:E$999,MATCH($A698,'Cycle 6'!$L$10:$L$999,0),1)),INDEX('Cycle 7'!E$10:E$999,MATCH($A698,'Cycle 7'!$L$10:$L$999,0),1)),INDEX('Cycle 8'!E$10:E$999,MATCH($A698,'Cycle 8'!$L$10:$L$999,0),1)),INDEX('Cycle 9'!E$10:E$999,MATCH($A698,'Cycle 9'!$L$10:$L$999,0),1)),INDEX('Cycle 10'!E$10:E$999,MATCH($A698,'Cycle 10'!$L$10:$L$999,0),1)),INDEX('Cycle 11'!E$10:E$999,MATCH($A698,'Cycle 11'!$L$10:$L$999,0),1)),"")="","",IFERROR(IFERROR(IFERROR(IFERROR(IFERROR(IFERROR(IFERROR(IFERROR(IFERROR(IFERROR(IFERROR(IFERROR(INDEX(Summer!E$10:E$999,MATCH($A698,Summer!$L$10:$L$999,0),1),INDEX('Cycle 1'!E$10:E$999,MATCH($A698,'Cycle 1'!$L$10:$L$999,0),1)),INDEX('Cycle 2'!E$10:E$999,MATCH($A698,'Cycle 2'!$L$10:$L$999,0),1)),INDEX('Cycle 3'!E$10:E$999,MATCH($A698,'Cycle 3'!$L$10:$L$999,0),1)),INDEX('Cycle 4'!E$10:E$999,MATCH($A698,'Cycle 4'!$L$10:$L$999,0),1)),INDEX('Cycle 5'!E$10:E$999,MATCH($A698,'Cycle 5'!$L$10:$L$999,0),1)),INDEX('Cycle 6'!E$10:E$999,MATCH($A698,'Cycle 6'!$L$10:$L$999,0),1)),INDEX('Cycle 7'!E$10:E$999,MATCH($A698,'Cycle 7'!$L$10:$L$999,0),1)),INDEX('Cycle 8'!E$10:E$999,MATCH($A698,'Cycle 8'!$L$10:$L$999,0),1)),INDEX('Cycle 9'!E$10:E$999,MATCH($A698,'Cycle 9'!$L$10:$L$999,0),1)),INDEX('Cycle 10'!E$10:E$999,MATCH($A698,'Cycle 10'!$L$10:$L$999,0),1)),INDEX('Cycle 11'!E$10:E$999,MATCH($A698,'Cycle 11'!$L$10:$L$999,0),1)),""))</f>
        <v/>
      </c>
      <c r="G698" t="str">
        <f>IF(IFERROR(IFERROR(IFERROR(IFERROR(IFERROR(IFERROR(IFERROR(IFERROR(IFERROR(IFERROR(IFERROR(IFERROR(INDEX(Summer!F$10:F$999,MATCH($A698,Summer!$L$10:$L$999,0),1),INDEX('Cycle 1'!F$10:F$999,MATCH($A698,'Cycle 1'!$L$10:$L$999,0),1)),INDEX('Cycle 2'!F$10:F$999,MATCH($A698,'Cycle 2'!$L$10:$L$999,0),1)),INDEX('Cycle 3'!F$10:F$999,MATCH($A698,'Cycle 3'!$L$10:$L$999,0),1)),INDEX('Cycle 4'!F$10:F$999,MATCH($A698,'Cycle 4'!$L$10:$L$999,0),1)),INDEX('Cycle 5'!F$10:F$999,MATCH($A698,'Cycle 5'!$L$10:$L$999,0),1)),INDEX('Cycle 6'!F$10:F$999,MATCH($A698,'Cycle 6'!$L$10:$L$999,0),1)),INDEX('Cycle 7'!F$10:F$999,MATCH($A698,'Cycle 7'!$L$10:$L$999,0),1)),INDEX('Cycle 8'!F$10:F$999,MATCH($A698,'Cycle 8'!$L$10:$L$999,0),1)),INDEX('Cycle 9'!F$10:F$999,MATCH($A698,'Cycle 9'!$L$10:$L$999,0),1)),INDEX('Cycle 10'!F$10:F$999,MATCH($A698,'Cycle 10'!$L$10:$L$999,0),1)),INDEX('Cycle 11'!F$10:F$999,MATCH($A698,'Cycle 11'!$L$10:$L$999,0),1)),"")="","",IFERROR(IFERROR(IFERROR(IFERROR(IFERROR(IFERROR(IFERROR(IFERROR(IFERROR(IFERROR(IFERROR(IFERROR(INDEX(Summer!F$10:F$999,MATCH($A698,Summer!$L$10:$L$999,0),1),INDEX('Cycle 1'!F$10:F$999,MATCH($A698,'Cycle 1'!$L$10:$L$999,0),1)),INDEX('Cycle 2'!F$10:F$999,MATCH($A698,'Cycle 2'!$L$10:$L$999,0),1)),INDEX('Cycle 3'!F$10:F$999,MATCH($A698,'Cycle 3'!$L$10:$L$999,0),1)),INDEX('Cycle 4'!F$10:F$999,MATCH($A698,'Cycle 4'!$L$10:$L$999,0),1)),INDEX('Cycle 5'!F$10:F$999,MATCH($A698,'Cycle 5'!$L$10:$L$999,0),1)),INDEX('Cycle 6'!F$10:F$999,MATCH($A698,'Cycle 6'!$L$10:$L$999,0),1)),INDEX('Cycle 7'!F$10:F$999,MATCH($A698,'Cycle 7'!$L$10:$L$999,0),1)),INDEX('Cycle 8'!F$10:F$999,MATCH($A698,'Cycle 8'!$L$10:$L$999,0),1)),INDEX('Cycle 9'!F$10:F$999,MATCH($A698,'Cycle 9'!$L$10:$L$999,0),1)),INDEX('Cycle 10'!F$10:F$999,MATCH($A698,'Cycle 10'!$L$10:$L$999,0),1)),INDEX('Cycle 11'!F$10:F$999,MATCH($A698,'Cycle 11'!$L$10:$L$999,0),1)),""))</f>
        <v/>
      </c>
      <c r="H698" t="str">
        <f>IF(IFERROR(IFERROR(IFERROR(IFERROR(IFERROR(IFERROR(IFERROR(IFERROR(IFERROR(IFERROR(IFERROR(IFERROR(INDEX(Summer!G$10:G$999,MATCH($A698,Summer!$L$10:$L$999,0),1),INDEX('Cycle 1'!G$10:G$999,MATCH($A698,'Cycle 1'!$L$10:$L$999,0),1)),INDEX('Cycle 2'!G$10:G$999,MATCH($A698,'Cycle 2'!$L$10:$L$999,0),1)),INDEX('Cycle 3'!G$10:G$999,MATCH($A698,'Cycle 3'!$L$10:$L$999,0),1)),INDEX('Cycle 4'!G$10:G$999,MATCH($A698,'Cycle 4'!$L$10:$L$999,0),1)),INDEX('Cycle 5'!G$10:G$999,MATCH($A698,'Cycle 5'!$L$10:$L$999,0),1)),INDEX('Cycle 6'!G$10:G$999,MATCH($A698,'Cycle 6'!$L$10:$L$999,0),1)),INDEX('Cycle 7'!G$10:G$999,MATCH($A698,'Cycle 7'!$L$10:$L$999,0),1)),INDEX('Cycle 8'!G$10:G$999,MATCH($A698,'Cycle 8'!$L$10:$L$999,0),1)),INDEX('Cycle 9'!G$10:G$999,MATCH($A698,'Cycle 9'!$L$10:$L$999,0),1)),INDEX('Cycle 10'!G$10:G$999,MATCH($A698,'Cycle 10'!$L$10:$L$999,0),1)),INDEX('Cycle 11'!G$10:G$999,MATCH($A698,'Cycle 11'!$L$10:$L$999,0),1)),"")="","",IFERROR(IFERROR(IFERROR(IFERROR(IFERROR(IFERROR(IFERROR(IFERROR(IFERROR(IFERROR(IFERROR(IFERROR(INDEX(Summer!G$10:G$999,MATCH($A698,Summer!$L$10:$L$999,0),1),INDEX('Cycle 1'!G$10:G$999,MATCH($A698,'Cycle 1'!$L$10:$L$999,0),1)),INDEX('Cycle 2'!G$10:G$999,MATCH($A698,'Cycle 2'!$L$10:$L$999,0),1)),INDEX('Cycle 3'!G$10:G$999,MATCH($A698,'Cycle 3'!$L$10:$L$999,0),1)),INDEX('Cycle 4'!G$10:G$999,MATCH($A698,'Cycle 4'!$L$10:$L$999,0),1)),INDEX('Cycle 5'!G$10:G$999,MATCH($A698,'Cycle 5'!$L$10:$L$999,0),1)),INDEX('Cycle 6'!G$10:G$999,MATCH($A698,'Cycle 6'!$L$10:$L$999,0),1)),INDEX('Cycle 7'!G$10:G$999,MATCH($A698,'Cycle 7'!$L$10:$L$999,0),1)),INDEX('Cycle 8'!G$10:G$999,MATCH($A698,'Cycle 8'!$L$10:$L$999,0),1)),INDEX('Cycle 9'!G$10:G$999,MATCH($A698,'Cycle 9'!$L$10:$L$999,0),1)),INDEX('Cycle 10'!G$10:G$999,MATCH($A698,'Cycle 10'!$L$10:$L$999,0),1)),INDEX('Cycle 11'!G$10:G$999,MATCH($A698,'Cycle 11'!$L$10:$L$999,0),1)),""))</f>
        <v/>
      </c>
      <c r="I698">
        <f>IFERROR(IF(C698="",MAX(I$1:I697),IF(ROW(C$2)=ROW(C698),1,IF(ISERROR(VLOOKUP(C698,C$2:C697,1,FALSE)),MAX(I$1:I697)+1,MAX(I$1:I697)))),"")</f>
        <v>0</v>
      </c>
      <c r="J698" t="str">
        <f t="shared" si="81"/>
        <v/>
      </c>
      <c r="K698" t="str">
        <f t="shared" si="80"/>
        <v/>
      </c>
      <c r="L698" t="str">
        <f t="shared" si="80"/>
        <v/>
      </c>
      <c r="M698" t="str">
        <f t="shared" si="80"/>
        <v/>
      </c>
      <c r="N698" t="str">
        <f t="shared" si="80"/>
        <v/>
      </c>
      <c r="O698" t="str">
        <f t="shared" si="80"/>
        <v/>
      </c>
      <c r="P698" t="str">
        <f t="shared" si="80"/>
        <v/>
      </c>
      <c r="Q698" t="str">
        <f t="shared" si="80"/>
        <v/>
      </c>
      <c r="R698" t="str">
        <f t="shared" si="80"/>
        <v/>
      </c>
      <c r="S698" t="str">
        <f t="shared" si="80"/>
        <v/>
      </c>
      <c r="T698" t="str">
        <f t="shared" si="80"/>
        <v/>
      </c>
      <c r="U698" t="str">
        <f t="shared" si="80"/>
        <v/>
      </c>
      <c r="V698" t="str">
        <f t="shared" si="80"/>
        <v/>
      </c>
      <c r="W698" t="str">
        <f t="shared" si="82"/>
        <v/>
      </c>
      <c r="X698">
        <f>IF(OR(H698="No",H698=""),0,IF(COUNTIFS(H$2:H698,"Yes",C$2:C698,C698)&gt;1,0,COUNTIFS(H$2:H698,"Yes",C$2:C698,C698)))+IF(X697=$X$1,0,X697)</f>
        <v>0</v>
      </c>
    </row>
    <row r="699" spans="1:24" x14ac:dyDescent="0.3">
      <c r="A699">
        <f>ROWS($A$2:$A699)</f>
        <v>698</v>
      </c>
      <c r="B699" t="str">
        <f>IF(ISERROR(VLOOKUP(A699,Summer!L$11:L$500,1,FALSE)),IF(ISERROR(VLOOKUP(A699,'Cycle 1'!L$11:L$500,1,FALSE)),IF(ISERROR(VLOOKUP(A699,'Cycle 2'!L$11:L$500,1,FALSE)),IF(ISERROR(VLOOKUP(A699,'Cycle 3'!L$11:L$500,1,FALSE)),IF(ISERROR(VLOOKUP(A699,'Cycle 4'!L$11:L$500,1,FALSE)),IF(ISERROR(VLOOKUP(A699,'Cycle 5'!L$11:L$500,1,FALSE)),IF(ISERROR(VLOOKUP(A699,'Cycle 6'!L$11:L$500,1,FALSE)),IF(ISERROR(VLOOKUP(A699,'Cycle 7'!L$11:L$500,1,FALSE)),IF(ISERROR(VLOOKUP(A699,'Cycle 8'!L$11:L$500,1,FALSE)),IF(ISERROR(VLOOKUP(A699,'Cycle 9'!L$11:L$500,1,FALSE)),IF(ISERROR(VLOOKUP(A699,'Cycle 10'!L$11:L$500,1,FALSE)),IF(ISERROR(VLOOKUP(A699,'Cycle 11'!L$11:L$500,1,FALSE)),"","Cycle 11"),"Cycle 10"),"Cycle 9"),"Cycle 8"),"Cycle 7"),"Cycle 6"),"Cycle 5"),"Cycle 4"),"Cycle 3"),"Cycle 2"),"Cycle 1"),"Summer")</f>
        <v/>
      </c>
      <c r="C699" t="str">
        <f>IF(IFERROR(IFERROR(IFERROR(IFERROR(IFERROR(IFERROR(IFERROR(IFERROR(IFERROR(IFERROR(IFERROR(IFERROR(INDEX(Summer!B$10:B$999,MATCH($A699,Summer!$L$10:$L$999,0),1),INDEX('Cycle 1'!B$10:B$999,MATCH($A699,'Cycle 1'!$L$10:$L$999,0),1)),INDEX('Cycle 2'!B$10:B$999,MATCH($A699,'Cycle 2'!$L$10:$L$999,0),1)),INDEX('Cycle 3'!B$10:B$999,MATCH($A699,'Cycle 3'!$L$10:$L$999,0),1)),INDEX('Cycle 4'!B$10:B$999,MATCH($A699,'Cycle 4'!$L$10:$L$999,0),1)),INDEX('Cycle 5'!B$10:B$999,MATCH($A699,'Cycle 5'!$L$10:$L$999,0),1)),INDEX('Cycle 6'!B$10:B$999,MATCH($A699,'Cycle 6'!$L$10:$L$999,0),1)),INDEX('Cycle 7'!B$10:B$999,MATCH($A699,'Cycle 7'!$L$10:$L$999,0),1)),INDEX('Cycle 8'!B$10:B$999,MATCH($A699,'Cycle 8'!$L$10:$L$999,0),1)),INDEX('Cycle 9'!B$10:B$999,MATCH($A699,'Cycle 9'!$L$10:$L$999,0),1)),INDEX('Cycle 10'!B$10:B$999,MATCH($A699,'Cycle 10'!$L$10:$L$999,0),1)),INDEX('Cycle 11'!B$10:B$999,MATCH($A699,'Cycle 11'!$L$10:$L$999,0),1)),"")="","",IFERROR(IFERROR(IFERROR(IFERROR(IFERROR(IFERROR(IFERROR(IFERROR(IFERROR(IFERROR(IFERROR(IFERROR(INDEX(Summer!B$10:B$999,MATCH($A699,Summer!$L$10:$L$999,0),1),INDEX('Cycle 1'!B$10:B$999,MATCH($A699,'Cycle 1'!$L$10:$L$999,0),1)),INDEX('Cycle 2'!B$10:B$999,MATCH($A699,'Cycle 2'!$L$10:$L$999,0),1)),INDEX('Cycle 3'!B$10:B$999,MATCH($A699,'Cycle 3'!$L$10:$L$999,0),1)),INDEX('Cycle 4'!B$10:B$999,MATCH($A699,'Cycle 4'!$L$10:$L$999,0),1)),INDEX('Cycle 5'!B$10:B$999,MATCH($A699,'Cycle 5'!$L$10:$L$999,0),1)),INDEX('Cycle 6'!B$10:B$999,MATCH($A699,'Cycle 6'!$L$10:$L$999,0),1)),INDEX('Cycle 7'!B$10:B$999,MATCH($A699,'Cycle 7'!$L$10:$L$999,0),1)),INDEX('Cycle 8'!B$10:B$999,MATCH($A699,'Cycle 8'!$L$10:$L$999,0),1)),INDEX('Cycle 9'!B$10:B$999,MATCH($A699,'Cycle 9'!$L$10:$L$999,0),1)),INDEX('Cycle 10'!B$10:B$999,MATCH($A699,'Cycle 10'!$L$10:$L$999,0),1)),INDEX('Cycle 11'!B$10:B$999,MATCH($A699,'Cycle 11'!$L$10:$L$999,0),1)),""))</f>
        <v/>
      </c>
      <c r="D699" t="str">
        <f>IF(IFERROR(IFERROR(IFERROR(IFERROR(IFERROR(IFERROR(IFERROR(IFERROR(IFERROR(IFERROR(IFERROR(IFERROR(INDEX(Summer!C$10:C$999,MATCH($A699,Summer!$L$10:$L$999,0),1),INDEX('Cycle 1'!C$10:C$999,MATCH($A699,'Cycle 1'!$L$10:$L$999,0),1)),INDEX('Cycle 2'!C$10:C$999,MATCH($A699,'Cycle 2'!$L$10:$L$999,0),1)),INDEX('Cycle 3'!C$10:C$999,MATCH($A699,'Cycle 3'!$L$10:$L$999,0),1)),INDEX('Cycle 4'!C$10:C$999,MATCH($A699,'Cycle 4'!$L$10:$L$999,0),1)),INDEX('Cycle 5'!C$10:C$999,MATCH($A699,'Cycle 5'!$L$10:$L$999,0),1)),INDEX('Cycle 6'!C$10:C$999,MATCH($A699,'Cycle 6'!$L$10:$L$999,0),1)),INDEX('Cycle 7'!C$10:C$999,MATCH($A699,'Cycle 7'!$L$10:$L$999,0),1)),INDEX('Cycle 8'!C$10:C$999,MATCH($A699,'Cycle 8'!$L$10:$L$999,0),1)),INDEX('Cycle 9'!C$10:C$999,MATCH($A699,'Cycle 9'!$L$10:$L$999,0),1)),INDEX('Cycle 10'!C$10:C$999,MATCH($A699,'Cycle 10'!$L$10:$L$999,0),1)),INDEX('Cycle 11'!C$10:C$999,MATCH($A699,'Cycle 11'!$L$10:$L$999,0),1)),"")="","",IFERROR(IFERROR(IFERROR(IFERROR(IFERROR(IFERROR(IFERROR(IFERROR(IFERROR(IFERROR(IFERROR(IFERROR(INDEX(Summer!C$10:C$999,MATCH($A699,Summer!$L$10:$L$999,0),1),INDEX('Cycle 1'!C$10:C$999,MATCH($A699,'Cycle 1'!$L$10:$L$999,0),1)),INDEX('Cycle 2'!C$10:C$999,MATCH($A699,'Cycle 2'!$L$10:$L$999,0),1)),INDEX('Cycle 3'!C$10:C$999,MATCH($A699,'Cycle 3'!$L$10:$L$999,0),1)),INDEX('Cycle 4'!C$10:C$999,MATCH($A699,'Cycle 4'!$L$10:$L$999,0),1)),INDEX('Cycle 5'!C$10:C$999,MATCH($A699,'Cycle 5'!$L$10:$L$999,0),1)),INDEX('Cycle 6'!C$10:C$999,MATCH($A699,'Cycle 6'!$L$10:$L$999,0),1)),INDEX('Cycle 7'!C$10:C$999,MATCH($A699,'Cycle 7'!$L$10:$L$999,0),1)),INDEX('Cycle 8'!C$10:C$999,MATCH($A699,'Cycle 8'!$L$10:$L$999,0),1)),INDEX('Cycle 9'!C$10:C$999,MATCH($A699,'Cycle 9'!$L$10:$L$999,0),1)),INDEX('Cycle 10'!C$10:C$999,MATCH($A699,'Cycle 10'!$L$10:$L$999,0),1)),INDEX('Cycle 11'!C$10:C$999,MATCH($A699,'Cycle 11'!$L$10:$L$999,0),1)),""))</f>
        <v/>
      </c>
      <c r="E699" t="str">
        <f>IF(IFERROR(IFERROR(IFERROR(IFERROR(IFERROR(IFERROR(IFERROR(IFERROR(IFERROR(IFERROR(IFERROR(IFERROR(INDEX(Summer!D$10:D$999,MATCH($A699,Summer!$L$10:$L$999,0),1),INDEX('Cycle 1'!D$10:D$999,MATCH($A699,'Cycle 1'!$L$10:$L$999,0),1)),INDEX('Cycle 2'!D$10:D$999,MATCH($A699,'Cycle 2'!$L$10:$L$999,0),1)),INDEX('Cycle 3'!D$10:D$999,MATCH($A699,'Cycle 3'!$L$10:$L$999,0),1)),INDEX('Cycle 4'!D$10:D$999,MATCH($A699,'Cycle 4'!$L$10:$L$999,0),1)),INDEX('Cycle 5'!D$10:D$999,MATCH($A699,'Cycle 5'!$L$10:$L$999,0),1)),INDEX('Cycle 6'!D$10:D$999,MATCH($A699,'Cycle 6'!$L$10:$L$999,0),1)),INDEX('Cycle 7'!D$10:D$999,MATCH($A699,'Cycle 7'!$L$10:$L$999,0),1)),INDEX('Cycle 8'!D$10:D$999,MATCH($A699,'Cycle 8'!$L$10:$L$999,0),1)),INDEX('Cycle 9'!D$10:D$999,MATCH($A699,'Cycle 9'!$L$10:$L$999,0),1)),INDEX('Cycle 10'!D$10:D$999,MATCH($A699,'Cycle 10'!$L$10:$L$999,0),1)),INDEX('Cycle 11'!D$10:D$999,MATCH($A699,'Cycle 11'!$L$10:$L$999,0),1)),"")="","",IFERROR(IFERROR(IFERROR(IFERROR(IFERROR(IFERROR(IFERROR(IFERROR(IFERROR(IFERROR(IFERROR(IFERROR(INDEX(Summer!D$10:D$999,MATCH($A699,Summer!$L$10:$L$999,0),1),INDEX('Cycle 1'!D$10:D$999,MATCH($A699,'Cycle 1'!$L$10:$L$999,0),1)),INDEX('Cycle 2'!D$10:D$999,MATCH($A699,'Cycle 2'!$L$10:$L$999,0),1)),INDEX('Cycle 3'!D$10:D$999,MATCH($A699,'Cycle 3'!$L$10:$L$999,0),1)),INDEX('Cycle 4'!D$10:D$999,MATCH($A699,'Cycle 4'!$L$10:$L$999,0),1)),INDEX('Cycle 5'!D$10:D$999,MATCH($A699,'Cycle 5'!$L$10:$L$999,0),1)),INDEX('Cycle 6'!D$10:D$999,MATCH($A699,'Cycle 6'!$L$10:$L$999,0),1)),INDEX('Cycle 7'!D$10:D$999,MATCH($A699,'Cycle 7'!$L$10:$L$999,0),1)),INDEX('Cycle 8'!D$10:D$999,MATCH($A699,'Cycle 8'!$L$10:$L$999,0),1)),INDEX('Cycle 9'!D$10:D$999,MATCH($A699,'Cycle 9'!$L$10:$L$999,0),1)),INDEX('Cycle 10'!D$10:D$999,MATCH($A699,'Cycle 10'!$L$10:$L$999,0),1)),INDEX('Cycle 11'!D$10:D$999,MATCH($A699,'Cycle 11'!$L$10:$L$999,0),1)),""))</f>
        <v/>
      </c>
      <c r="F699" t="str">
        <f>IF(IFERROR(IFERROR(IFERROR(IFERROR(IFERROR(IFERROR(IFERROR(IFERROR(IFERROR(IFERROR(IFERROR(IFERROR(INDEX(Summer!E$10:E$999,MATCH($A699,Summer!$L$10:$L$999,0),1),INDEX('Cycle 1'!E$10:E$999,MATCH($A699,'Cycle 1'!$L$10:$L$999,0),1)),INDEX('Cycle 2'!E$10:E$999,MATCH($A699,'Cycle 2'!$L$10:$L$999,0),1)),INDEX('Cycle 3'!E$10:E$999,MATCH($A699,'Cycle 3'!$L$10:$L$999,0),1)),INDEX('Cycle 4'!E$10:E$999,MATCH($A699,'Cycle 4'!$L$10:$L$999,0),1)),INDEX('Cycle 5'!E$10:E$999,MATCH($A699,'Cycle 5'!$L$10:$L$999,0),1)),INDEX('Cycle 6'!E$10:E$999,MATCH($A699,'Cycle 6'!$L$10:$L$999,0),1)),INDEX('Cycle 7'!E$10:E$999,MATCH($A699,'Cycle 7'!$L$10:$L$999,0),1)),INDEX('Cycle 8'!E$10:E$999,MATCH($A699,'Cycle 8'!$L$10:$L$999,0),1)),INDEX('Cycle 9'!E$10:E$999,MATCH($A699,'Cycle 9'!$L$10:$L$999,0),1)),INDEX('Cycle 10'!E$10:E$999,MATCH($A699,'Cycle 10'!$L$10:$L$999,0),1)),INDEX('Cycle 11'!E$10:E$999,MATCH($A699,'Cycle 11'!$L$10:$L$999,0),1)),"")="","",IFERROR(IFERROR(IFERROR(IFERROR(IFERROR(IFERROR(IFERROR(IFERROR(IFERROR(IFERROR(IFERROR(IFERROR(INDEX(Summer!E$10:E$999,MATCH($A699,Summer!$L$10:$L$999,0),1),INDEX('Cycle 1'!E$10:E$999,MATCH($A699,'Cycle 1'!$L$10:$L$999,0),1)),INDEX('Cycle 2'!E$10:E$999,MATCH($A699,'Cycle 2'!$L$10:$L$999,0),1)),INDEX('Cycle 3'!E$10:E$999,MATCH($A699,'Cycle 3'!$L$10:$L$999,0),1)),INDEX('Cycle 4'!E$10:E$999,MATCH($A699,'Cycle 4'!$L$10:$L$999,0),1)),INDEX('Cycle 5'!E$10:E$999,MATCH($A699,'Cycle 5'!$L$10:$L$999,0),1)),INDEX('Cycle 6'!E$10:E$999,MATCH($A699,'Cycle 6'!$L$10:$L$999,0),1)),INDEX('Cycle 7'!E$10:E$999,MATCH($A699,'Cycle 7'!$L$10:$L$999,0),1)),INDEX('Cycle 8'!E$10:E$999,MATCH($A699,'Cycle 8'!$L$10:$L$999,0),1)),INDEX('Cycle 9'!E$10:E$999,MATCH($A699,'Cycle 9'!$L$10:$L$999,0),1)),INDEX('Cycle 10'!E$10:E$999,MATCH($A699,'Cycle 10'!$L$10:$L$999,0),1)),INDEX('Cycle 11'!E$10:E$999,MATCH($A699,'Cycle 11'!$L$10:$L$999,0),1)),""))</f>
        <v/>
      </c>
      <c r="G699" t="str">
        <f>IF(IFERROR(IFERROR(IFERROR(IFERROR(IFERROR(IFERROR(IFERROR(IFERROR(IFERROR(IFERROR(IFERROR(IFERROR(INDEX(Summer!F$10:F$999,MATCH($A699,Summer!$L$10:$L$999,0),1),INDEX('Cycle 1'!F$10:F$999,MATCH($A699,'Cycle 1'!$L$10:$L$999,0),1)),INDEX('Cycle 2'!F$10:F$999,MATCH($A699,'Cycle 2'!$L$10:$L$999,0),1)),INDEX('Cycle 3'!F$10:F$999,MATCH($A699,'Cycle 3'!$L$10:$L$999,0),1)),INDEX('Cycle 4'!F$10:F$999,MATCH($A699,'Cycle 4'!$L$10:$L$999,0),1)),INDEX('Cycle 5'!F$10:F$999,MATCH($A699,'Cycle 5'!$L$10:$L$999,0),1)),INDEX('Cycle 6'!F$10:F$999,MATCH($A699,'Cycle 6'!$L$10:$L$999,0),1)),INDEX('Cycle 7'!F$10:F$999,MATCH($A699,'Cycle 7'!$L$10:$L$999,0),1)),INDEX('Cycle 8'!F$10:F$999,MATCH($A699,'Cycle 8'!$L$10:$L$999,0),1)),INDEX('Cycle 9'!F$10:F$999,MATCH($A699,'Cycle 9'!$L$10:$L$999,0),1)),INDEX('Cycle 10'!F$10:F$999,MATCH($A699,'Cycle 10'!$L$10:$L$999,0),1)),INDEX('Cycle 11'!F$10:F$999,MATCH($A699,'Cycle 11'!$L$10:$L$999,0),1)),"")="","",IFERROR(IFERROR(IFERROR(IFERROR(IFERROR(IFERROR(IFERROR(IFERROR(IFERROR(IFERROR(IFERROR(IFERROR(INDEX(Summer!F$10:F$999,MATCH($A699,Summer!$L$10:$L$999,0),1),INDEX('Cycle 1'!F$10:F$999,MATCH($A699,'Cycle 1'!$L$10:$L$999,0),1)),INDEX('Cycle 2'!F$10:F$999,MATCH($A699,'Cycle 2'!$L$10:$L$999,0),1)),INDEX('Cycle 3'!F$10:F$999,MATCH($A699,'Cycle 3'!$L$10:$L$999,0),1)),INDEX('Cycle 4'!F$10:F$999,MATCH($A699,'Cycle 4'!$L$10:$L$999,0),1)),INDEX('Cycle 5'!F$10:F$999,MATCH($A699,'Cycle 5'!$L$10:$L$999,0),1)),INDEX('Cycle 6'!F$10:F$999,MATCH($A699,'Cycle 6'!$L$10:$L$999,0),1)),INDEX('Cycle 7'!F$10:F$999,MATCH($A699,'Cycle 7'!$L$10:$L$999,0),1)),INDEX('Cycle 8'!F$10:F$999,MATCH($A699,'Cycle 8'!$L$10:$L$999,0),1)),INDEX('Cycle 9'!F$10:F$999,MATCH($A699,'Cycle 9'!$L$10:$L$999,0),1)),INDEX('Cycle 10'!F$10:F$999,MATCH($A699,'Cycle 10'!$L$10:$L$999,0),1)),INDEX('Cycle 11'!F$10:F$999,MATCH($A699,'Cycle 11'!$L$10:$L$999,0),1)),""))</f>
        <v/>
      </c>
      <c r="H699" t="str">
        <f>IF(IFERROR(IFERROR(IFERROR(IFERROR(IFERROR(IFERROR(IFERROR(IFERROR(IFERROR(IFERROR(IFERROR(IFERROR(INDEX(Summer!G$10:G$999,MATCH($A699,Summer!$L$10:$L$999,0),1),INDEX('Cycle 1'!G$10:G$999,MATCH($A699,'Cycle 1'!$L$10:$L$999,0),1)),INDEX('Cycle 2'!G$10:G$999,MATCH($A699,'Cycle 2'!$L$10:$L$999,0),1)),INDEX('Cycle 3'!G$10:G$999,MATCH($A699,'Cycle 3'!$L$10:$L$999,0),1)),INDEX('Cycle 4'!G$10:G$999,MATCH($A699,'Cycle 4'!$L$10:$L$999,0),1)),INDEX('Cycle 5'!G$10:G$999,MATCH($A699,'Cycle 5'!$L$10:$L$999,0),1)),INDEX('Cycle 6'!G$10:G$999,MATCH($A699,'Cycle 6'!$L$10:$L$999,0),1)),INDEX('Cycle 7'!G$10:G$999,MATCH($A699,'Cycle 7'!$L$10:$L$999,0),1)),INDEX('Cycle 8'!G$10:G$999,MATCH($A699,'Cycle 8'!$L$10:$L$999,0),1)),INDEX('Cycle 9'!G$10:G$999,MATCH($A699,'Cycle 9'!$L$10:$L$999,0),1)),INDEX('Cycle 10'!G$10:G$999,MATCH($A699,'Cycle 10'!$L$10:$L$999,0),1)),INDEX('Cycle 11'!G$10:G$999,MATCH($A699,'Cycle 11'!$L$10:$L$999,0),1)),"")="","",IFERROR(IFERROR(IFERROR(IFERROR(IFERROR(IFERROR(IFERROR(IFERROR(IFERROR(IFERROR(IFERROR(IFERROR(INDEX(Summer!G$10:G$999,MATCH($A699,Summer!$L$10:$L$999,0),1),INDEX('Cycle 1'!G$10:G$999,MATCH($A699,'Cycle 1'!$L$10:$L$999,0),1)),INDEX('Cycle 2'!G$10:G$999,MATCH($A699,'Cycle 2'!$L$10:$L$999,0),1)),INDEX('Cycle 3'!G$10:G$999,MATCH($A699,'Cycle 3'!$L$10:$L$999,0),1)),INDEX('Cycle 4'!G$10:G$999,MATCH($A699,'Cycle 4'!$L$10:$L$999,0),1)),INDEX('Cycle 5'!G$10:G$999,MATCH($A699,'Cycle 5'!$L$10:$L$999,0),1)),INDEX('Cycle 6'!G$10:G$999,MATCH($A699,'Cycle 6'!$L$10:$L$999,0),1)),INDEX('Cycle 7'!G$10:G$999,MATCH($A699,'Cycle 7'!$L$10:$L$999,0),1)),INDEX('Cycle 8'!G$10:G$999,MATCH($A699,'Cycle 8'!$L$10:$L$999,0),1)),INDEX('Cycle 9'!G$10:G$999,MATCH($A699,'Cycle 9'!$L$10:$L$999,0),1)),INDEX('Cycle 10'!G$10:G$999,MATCH($A699,'Cycle 10'!$L$10:$L$999,0),1)),INDEX('Cycle 11'!G$10:G$999,MATCH($A699,'Cycle 11'!$L$10:$L$999,0),1)),""))</f>
        <v/>
      </c>
      <c r="I699">
        <f>IFERROR(IF(C699="",MAX(I$1:I698),IF(ROW(C$2)=ROW(C699),1,IF(ISERROR(VLOOKUP(C699,C$2:C698,1,FALSE)),MAX(I$1:I698)+1,MAX(I$1:I698)))),"")</f>
        <v>0</v>
      </c>
      <c r="J699" t="str">
        <f t="shared" si="81"/>
        <v/>
      </c>
      <c r="K699" t="str">
        <f t="shared" si="80"/>
        <v/>
      </c>
      <c r="L699" t="str">
        <f t="shared" si="80"/>
        <v/>
      </c>
      <c r="M699" t="str">
        <f t="shared" si="80"/>
        <v/>
      </c>
      <c r="N699" t="str">
        <f t="shared" ref="K699:V720" si="83">IF($H699="","",COUNTIFS($C:$C,$C699,$H:$H,"Yes",$B:$B,SUBSTITUTE(N$1,"MH_","")))</f>
        <v/>
      </c>
      <c r="O699" t="str">
        <f t="shared" si="83"/>
        <v/>
      </c>
      <c r="P699" t="str">
        <f t="shared" si="83"/>
        <v/>
      </c>
      <c r="Q699" t="str">
        <f t="shared" si="83"/>
        <v/>
      </c>
      <c r="R699" t="str">
        <f t="shared" si="83"/>
        <v/>
      </c>
      <c r="S699" t="str">
        <f t="shared" si="83"/>
        <v/>
      </c>
      <c r="T699" t="str">
        <f t="shared" si="83"/>
        <v/>
      </c>
      <c r="U699" t="str">
        <f t="shared" si="83"/>
        <v/>
      </c>
      <c r="V699" t="str">
        <f t="shared" si="83"/>
        <v/>
      </c>
      <c r="W699" t="str">
        <f t="shared" si="82"/>
        <v/>
      </c>
      <c r="X699">
        <f>IF(OR(H699="No",H699=""),0,IF(COUNTIFS(H$2:H699,"Yes",C$2:C699,C699)&gt;1,0,COUNTIFS(H$2:H699,"Yes",C$2:C699,C699)))+IF(X698=$X$1,0,X698)</f>
        <v>0</v>
      </c>
    </row>
    <row r="700" spans="1:24" x14ac:dyDescent="0.3">
      <c r="A700">
        <f>ROWS($A$2:$A700)</f>
        <v>699</v>
      </c>
      <c r="B700" t="str">
        <f>IF(ISERROR(VLOOKUP(A700,Summer!L$11:L$500,1,FALSE)),IF(ISERROR(VLOOKUP(A700,'Cycle 1'!L$11:L$500,1,FALSE)),IF(ISERROR(VLOOKUP(A700,'Cycle 2'!L$11:L$500,1,FALSE)),IF(ISERROR(VLOOKUP(A700,'Cycle 3'!L$11:L$500,1,FALSE)),IF(ISERROR(VLOOKUP(A700,'Cycle 4'!L$11:L$500,1,FALSE)),IF(ISERROR(VLOOKUP(A700,'Cycle 5'!L$11:L$500,1,FALSE)),IF(ISERROR(VLOOKUP(A700,'Cycle 6'!L$11:L$500,1,FALSE)),IF(ISERROR(VLOOKUP(A700,'Cycle 7'!L$11:L$500,1,FALSE)),IF(ISERROR(VLOOKUP(A700,'Cycle 8'!L$11:L$500,1,FALSE)),IF(ISERROR(VLOOKUP(A700,'Cycle 9'!L$11:L$500,1,FALSE)),IF(ISERROR(VLOOKUP(A700,'Cycle 10'!L$11:L$500,1,FALSE)),IF(ISERROR(VLOOKUP(A700,'Cycle 11'!L$11:L$500,1,FALSE)),"","Cycle 11"),"Cycle 10"),"Cycle 9"),"Cycle 8"),"Cycle 7"),"Cycle 6"),"Cycle 5"),"Cycle 4"),"Cycle 3"),"Cycle 2"),"Cycle 1"),"Summer")</f>
        <v/>
      </c>
      <c r="C700" t="str">
        <f>IF(IFERROR(IFERROR(IFERROR(IFERROR(IFERROR(IFERROR(IFERROR(IFERROR(IFERROR(IFERROR(IFERROR(IFERROR(INDEX(Summer!B$10:B$999,MATCH($A700,Summer!$L$10:$L$999,0),1),INDEX('Cycle 1'!B$10:B$999,MATCH($A700,'Cycle 1'!$L$10:$L$999,0),1)),INDEX('Cycle 2'!B$10:B$999,MATCH($A700,'Cycle 2'!$L$10:$L$999,0),1)),INDEX('Cycle 3'!B$10:B$999,MATCH($A700,'Cycle 3'!$L$10:$L$999,0),1)),INDEX('Cycle 4'!B$10:B$999,MATCH($A700,'Cycle 4'!$L$10:$L$999,0),1)),INDEX('Cycle 5'!B$10:B$999,MATCH($A700,'Cycle 5'!$L$10:$L$999,0),1)),INDEX('Cycle 6'!B$10:B$999,MATCH($A700,'Cycle 6'!$L$10:$L$999,0),1)),INDEX('Cycle 7'!B$10:B$999,MATCH($A700,'Cycle 7'!$L$10:$L$999,0),1)),INDEX('Cycle 8'!B$10:B$999,MATCH($A700,'Cycle 8'!$L$10:$L$999,0),1)),INDEX('Cycle 9'!B$10:B$999,MATCH($A700,'Cycle 9'!$L$10:$L$999,0),1)),INDEX('Cycle 10'!B$10:B$999,MATCH($A700,'Cycle 10'!$L$10:$L$999,0),1)),INDEX('Cycle 11'!B$10:B$999,MATCH($A700,'Cycle 11'!$L$10:$L$999,0),1)),"")="","",IFERROR(IFERROR(IFERROR(IFERROR(IFERROR(IFERROR(IFERROR(IFERROR(IFERROR(IFERROR(IFERROR(IFERROR(INDEX(Summer!B$10:B$999,MATCH($A700,Summer!$L$10:$L$999,0),1),INDEX('Cycle 1'!B$10:B$999,MATCH($A700,'Cycle 1'!$L$10:$L$999,0),1)),INDEX('Cycle 2'!B$10:B$999,MATCH($A700,'Cycle 2'!$L$10:$L$999,0),1)),INDEX('Cycle 3'!B$10:B$999,MATCH($A700,'Cycle 3'!$L$10:$L$999,0),1)),INDEX('Cycle 4'!B$10:B$999,MATCH($A700,'Cycle 4'!$L$10:$L$999,0),1)),INDEX('Cycle 5'!B$10:B$999,MATCH($A700,'Cycle 5'!$L$10:$L$999,0),1)),INDEX('Cycle 6'!B$10:B$999,MATCH($A700,'Cycle 6'!$L$10:$L$999,0),1)),INDEX('Cycle 7'!B$10:B$999,MATCH($A700,'Cycle 7'!$L$10:$L$999,0),1)),INDEX('Cycle 8'!B$10:B$999,MATCH($A700,'Cycle 8'!$L$10:$L$999,0),1)),INDEX('Cycle 9'!B$10:B$999,MATCH($A700,'Cycle 9'!$L$10:$L$999,0),1)),INDEX('Cycle 10'!B$10:B$999,MATCH($A700,'Cycle 10'!$L$10:$L$999,0),1)),INDEX('Cycle 11'!B$10:B$999,MATCH($A700,'Cycle 11'!$L$10:$L$999,0),1)),""))</f>
        <v/>
      </c>
      <c r="D700" t="str">
        <f>IF(IFERROR(IFERROR(IFERROR(IFERROR(IFERROR(IFERROR(IFERROR(IFERROR(IFERROR(IFERROR(IFERROR(IFERROR(INDEX(Summer!C$10:C$999,MATCH($A700,Summer!$L$10:$L$999,0),1),INDEX('Cycle 1'!C$10:C$999,MATCH($A700,'Cycle 1'!$L$10:$L$999,0),1)),INDEX('Cycle 2'!C$10:C$999,MATCH($A700,'Cycle 2'!$L$10:$L$999,0),1)),INDEX('Cycle 3'!C$10:C$999,MATCH($A700,'Cycle 3'!$L$10:$L$999,0),1)),INDEX('Cycle 4'!C$10:C$999,MATCH($A700,'Cycle 4'!$L$10:$L$999,0),1)),INDEX('Cycle 5'!C$10:C$999,MATCH($A700,'Cycle 5'!$L$10:$L$999,0),1)),INDEX('Cycle 6'!C$10:C$999,MATCH($A700,'Cycle 6'!$L$10:$L$999,0),1)),INDEX('Cycle 7'!C$10:C$999,MATCH($A700,'Cycle 7'!$L$10:$L$999,0),1)),INDEX('Cycle 8'!C$10:C$999,MATCH($A700,'Cycle 8'!$L$10:$L$999,0),1)),INDEX('Cycle 9'!C$10:C$999,MATCH($A700,'Cycle 9'!$L$10:$L$999,0),1)),INDEX('Cycle 10'!C$10:C$999,MATCH($A700,'Cycle 10'!$L$10:$L$999,0),1)),INDEX('Cycle 11'!C$10:C$999,MATCH($A700,'Cycle 11'!$L$10:$L$999,0),1)),"")="","",IFERROR(IFERROR(IFERROR(IFERROR(IFERROR(IFERROR(IFERROR(IFERROR(IFERROR(IFERROR(IFERROR(IFERROR(INDEX(Summer!C$10:C$999,MATCH($A700,Summer!$L$10:$L$999,0),1),INDEX('Cycle 1'!C$10:C$999,MATCH($A700,'Cycle 1'!$L$10:$L$999,0),1)),INDEX('Cycle 2'!C$10:C$999,MATCH($A700,'Cycle 2'!$L$10:$L$999,0),1)),INDEX('Cycle 3'!C$10:C$999,MATCH($A700,'Cycle 3'!$L$10:$L$999,0),1)),INDEX('Cycle 4'!C$10:C$999,MATCH($A700,'Cycle 4'!$L$10:$L$999,0),1)),INDEX('Cycle 5'!C$10:C$999,MATCH($A700,'Cycle 5'!$L$10:$L$999,0),1)),INDEX('Cycle 6'!C$10:C$999,MATCH($A700,'Cycle 6'!$L$10:$L$999,0),1)),INDEX('Cycle 7'!C$10:C$999,MATCH($A700,'Cycle 7'!$L$10:$L$999,0),1)),INDEX('Cycle 8'!C$10:C$999,MATCH($A700,'Cycle 8'!$L$10:$L$999,0),1)),INDEX('Cycle 9'!C$10:C$999,MATCH($A700,'Cycle 9'!$L$10:$L$999,0),1)),INDEX('Cycle 10'!C$10:C$999,MATCH($A700,'Cycle 10'!$L$10:$L$999,0),1)),INDEX('Cycle 11'!C$10:C$999,MATCH($A700,'Cycle 11'!$L$10:$L$999,0),1)),""))</f>
        <v/>
      </c>
      <c r="E700" t="str">
        <f>IF(IFERROR(IFERROR(IFERROR(IFERROR(IFERROR(IFERROR(IFERROR(IFERROR(IFERROR(IFERROR(IFERROR(IFERROR(INDEX(Summer!D$10:D$999,MATCH($A700,Summer!$L$10:$L$999,0),1),INDEX('Cycle 1'!D$10:D$999,MATCH($A700,'Cycle 1'!$L$10:$L$999,0),1)),INDEX('Cycle 2'!D$10:D$999,MATCH($A700,'Cycle 2'!$L$10:$L$999,0),1)),INDEX('Cycle 3'!D$10:D$999,MATCH($A700,'Cycle 3'!$L$10:$L$999,0),1)),INDEX('Cycle 4'!D$10:D$999,MATCH($A700,'Cycle 4'!$L$10:$L$999,0),1)),INDEX('Cycle 5'!D$10:D$999,MATCH($A700,'Cycle 5'!$L$10:$L$999,0),1)),INDEX('Cycle 6'!D$10:D$999,MATCH($A700,'Cycle 6'!$L$10:$L$999,0),1)),INDEX('Cycle 7'!D$10:D$999,MATCH($A700,'Cycle 7'!$L$10:$L$999,0),1)),INDEX('Cycle 8'!D$10:D$999,MATCH($A700,'Cycle 8'!$L$10:$L$999,0),1)),INDEX('Cycle 9'!D$10:D$999,MATCH($A700,'Cycle 9'!$L$10:$L$999,0),1)),INDEX('Cycle 10'!D$10:D$999,MATCH($A700,'Cycle 10'!$L$10:$L$999,0),1)),INDEX('Cycle 11'!D$10:D$999,MATCH($A700,'Cycle 11'!$L$10:$L$999,0),1)),"")="","",IFERROR(IFERROR(IFERROR(IFERROR(IFERROR(IFERROR(IFERROR(IFERROR(IFERROR(IFERROR(IFERROR(IFERROR(INDEX(Summer!D$10:D$999,MATCH($A700,Summer!$L$10:$L$999,0),1),INDEX('Cycle 1'!D$10:D$999,MATCH($A700,'Cycle 1'!$L$10:$L$999,0),1)),INDEX('Cycle 2'!D$10:D$999,MATCH($A700,'Cycle 2'!$L$10:$L$999,0),1)),INDEX('Cycle 3'!D$10:D$999,MATCH($A700,'Cycle 3'!$L$10:$L$999,0),1)),INDEX('Cycle 4'!D$10:D$999,MATCH($A700,'Cycle 4'!$L$10:$L$999,0),1)),INDEX('Cycle 5'!D$10:D$999,MATCH($A700,'Cycle 5'!$L$10:$L$999,0),1)),INDEX('Cycle 6'!D$10:D$999,MATCH($A700,'Cycle 6'!$L$10:$L$999,0),1)),INDEX('Cycle 7'!D$10:D$999,MATCH($A700,'Cycle 7'!$L$10:$L$999,0),1)),INDEX('Cycle 8'!D$10:D$999,MATCH($A700,'Cycle 8'!$L$10:$L$999,0),1)),INDEX('Cycle 9'!D$10:D$999,MATCH($A700,'Cycle 9'!$L$10:$L$999,0),1)),INDEX('Cycle 10'!D$10:D$999,MATCH($A700,'Cycle 10'!$L$10:$L$999,0),1)),INDEX('Cycle 11'!D$10:D$999,MATCH($A700,'Cycle 11'!$L$10:$L$999,0),1)),""))</f>
        <v/>
      </c>
      <c r="F700" t="str">
        <f>IF(IFERROR(IFERROR(IFERROR(IFERROR(IFERROR(IFERROR(IFERROR(IFERROR(IFERROR(IFERROR(IFERROR(IFERROR(INDEX(Summer!E$10:E$999,MATCH($A700,Summer!$L$10:$L$999,0),1),INDEX('Cycle 1'!E$10:E$999,MATCH($A700,'Cycle 1'!$L$10:$L$999,0),1)),INDEX('Cycle 2'!E$10:E$999,MATCH($A700,'Cycle 2'!$L$10:$L$999,0),1)),INDEX('Cycle 3'!E$10:E$999,MATCH($A700,'Cycle 3'!$L$10:$L$999,0),1)),INDEX('Cycle 4'!E$10:E$999,MATCH($A700,'Cycle 4'!$L$10:$L$999,0),1)),INDEX('Cycle 5'!E$10:E$999,MATCH($A700,'Cycle 5'!$L$10:$L$999,0),1)),INDEX('Cycle 6'!E$10:E$999,MATCH($A700,'Cycle 6'!$L$10:$L$999,0),1)),INDEX('Cycle 7'!E$10:E$999,MATCH($A700,'Cycle 7'!$L$10:$L$999,0),1)),INDEX('Cycle 8'!E$10:E$999,MATCH($A700,'Cycle 8'!$L$10:$L$999,0),1)),INDEX('Cycle 9'!E$10:E$999,MATCH($A700,'Cycle 9'!$L$10:$L$999,0),1)),INDEX('Cycle 10'!E$10:E$999,MATCH($A700,'Cycle 10'!$L$10:$L$999,0),1)),INDEX('Cycle 11'!E$10:E$999,MATCH($A700,'Cycle 11'!$L$10:$L$999,0),1)),"")="","",IFERROR(IFERROR(IFERROR(IFERROR(IFERROR(IFERROR(IFERROR(IFERROR(IFERROR(IFERROR(IFERROR(IFERROR(INDEX(Summer!E$10:E$999,MATCH($A700,Summer!$L$10:$L$999,0),1),INDEX('Cycle 1'!E$10:E$999,MATCH($A700,'Cycle 1'!$L$10:$L$999,0),1)),INDEX('Cycle 2'!E$10:E$999,MATCH($A700,'Cycle 2'!$L$10:$L$999,0),1)),INDEX('Cycle 3'!E$10:E$999,MATCH($A700,'Cycle 3'!$L$10:$L$999,0),1)),INDEX('Cycle 4'!E$10:E$999,MATCH($A700,'Cycle 4'!$L$10:$L$999,0),1)),INDEX('Cycle 5'!E$10:E$999,MATCH($A700,'Cycle 5'!$L$10:$L$999,0),1)),INDEX('Cycle 6'!E$10:E$999,MATCH($A700,'Cycle 6'!$L$10:$L$999,0),1)),INDEX('Cycle 7'!E$10:E$999,MATCH($A700,'Cycle 7'!$L$10:$L$999,0),1)),INDEX('Cycle 8'!E$10:E$999,MATCH($A700,'Cycle 8'!$L$10:$L$999,0),1)),INDEX('Cycle 9'!E$10:E$999,MATCH($A700,'Cycle 9'!$L$10:$L$999,0),1)),INDEX('Cycle 10'!E$10:E$999,MATCH($A700,'Cycle 10'!$L$10:$L$999,0),1)),INDEX('Cycle 11'!E$10:E$999,MATCH($A700,'Cycle 11'!$L$10:$L$999,0),1)),""))</f>
        <v/>
      </c>
      <c r="G700" t="str">
        <f>IF(IFERROR(IFERROR(IFERROR(IFERROR(IFERROR(IFERROR(IFERROR(IFERROR(IFERROR(IFERROR(IFERROR(IFERROR(INDEX(Summer!F$10:F$999,MATCH($A700,Summer!$L$10:$L$999,0),1),INDEX('Cycle 1'!F$10:F$999,MATCH($A700,'Cycle 1'!$L$10:$L$999,0),1)),INDEX('Cycle 2'!F$10:F$999,MATCH($A700,'Cycle 2'!$L$10:$L$999,0),1)),INDEX('Cycle 3'!F$10:F$999,MATCH($A700,'Cycle 3'!$L$10:$L$999,0),1)),INDEX('Cycle 4'!F$10:F$999,MATCH($A700,'Cycle 4'!$L$10:$L$999,0),1)),INDEX('Cycle 5'!F$10:F$999,MATCH($A700,'Cycle 5'!$L$10:$L$999,0),1)),INDEX('Cycle 6'!F$10:F$999,MATCH($A700,'Cycle 6'!$L$10:$L$999,0),1)),INDEX('Cycle 7'!F$10:F$999,MATCH($A700,'Cycle 7'!$L$10:$L$999,0),1)),INDEX('Cycle 8'!F$10:F$999,MATCH($A700,'Cycle 8'!$L$10:$L$999,0),1)),INDEX('Cycle 9'!F$10:F$999,MATCH($A700,'Cycle 9'!$L$10:$L$999,0),1)),INDEX('Cycle 10'!F$10:F$999,MATCH($A700,'Cycle 10'!$L$10:$L$999,0),1)),INDEX('Cycle 11'!F$10:F$999,MATCH($A700,'Cycle 11'!$L$10:$L$999,0),1)),"")="","",IFERROR(IFERROR(IFERROR(IFERROR(IFERROR(IFERROR(IFERROR(IFERROR(IFERROR(IFERROR(IFERROR(IFERROR(INDEX(Summer!F$10:F$999,MATCH($A700,Summer!$L$10:$L$999,0),1),INDEX('Cycle 1'!F$10:F$999,MATCH($A700,'Cycle 1'!$L$10:$L$999,0),1)),INDEX('Cycle 2'!F$10:F$999,MATCH($A700,'Cycle 2'!$L$10:$L$999,0),1)),INDEX('Cycle 3'!F$10:F$999,MATCH($A700,'Cycle 3'!$L$10:$L$999,0),1)),INDEX('Cycle 4'!F$10:F$999,MATCH($A700,'Cycle 4'!$L$10:$L$999,0),1)),INDEX('Cycle 5'!F$10:F$999,MATCH($A700,'Cycle 5'!$L$10:$L$999,0),1)),INDEX('Cycle 6'!F$10:F$999,MATCH($A700,'Cycle 6'!$L$10:$L$999,0),1)),INDEX('Cycle 7'!F$10:F$999,MATCH($A700,'Cycle 7'!$L$10:$L$999,0),1)),INDEX('Cycle 8'!F$10:F$999,MATCH($A700,'Cycle 8'!$L$10:$L$999,0),1)),INDEX('Cycle 9'!F$10:F$999,MATCH($A700,'Cycle 9'!$L$10:$L$999,0),1)),INDEX('Cycle 10'!F$10:F$999,MATCH($A700,'Cycle 10'!$L$10:$L$999,0),1)),INDEX('Cycle 11'!F$10:F$999,MATCH($A700,'Cycle 11'!$L$10:$L$999,0),1)),""))</f>
        <v/>
      </c>
      <c r="H700" t="str">
        <f>IF(IFERROR(IFERROR(IFERROR(IFERROR(IFERROR(IFERROR(IFERROR(IFERROR(IFERROR(IFERROR(IFERROR(IFERROR(INDEX(Summer!G$10:G$999,MATCH($A700,Summer!$L$10:$L$999,0),1),INDEX('Cycle 1'!G$10:G$999,MATCH($A700,'Cycle 1'!$L$10:$L$999,0),1)),INDEX('Cycle 2'!G$10:G$999,MATCH($A700,'Cycle 2'!$L$10:$L$999,0),1)),INDEX('Cycle 3'!G$10:G$999,MATCH($A700,'Cycle 3'!$L$10:$L$999,0),1)),INDEX('Cycle 4'!G$10:G$999,MATCH($A700,'Cycle 4'!$L$10:$L$999,0),1)),INDEX('Cycle 5'!G$10:G$999,MATCH($A700,'Cycle 5'!$L$10:$L$999,0),1)),INDEX('Cycle 6'!G$10:G$999,MATCH($A700,'Cycle 6'!$L$10:$L$999,0),1)),INDEX('Cycle 7'!G$10:G$999,MATCH($A700,'Cycle 7'!$L$10:$L$999,0),1)),INDEX('Cycle 8'!G$10:G$999,MATCH($A700,'Cycle 8'!$L$10:$L$999,0),1)),INDEX('Cycle 9'!G$10:G$999,MATCH($A700,'Cycle 9'!$L$10:$L$999,0),1)),INDEX('Cycle 10'!G$10:G$999,MATCH($A700,'Cycle 10'!$L$10:$L$999,0),1)),INDEX('Cycle 11'!G$10:G$999,MATCH($A700,'Cycle 11'!$L$10:$L$999,0),1)),"")="","",IFERROR(IFERROR(IFERROR(IFERROR(IFERROR(IFERROR(IFERROR(IFERROR(IFERROR(IFERROR(IFERROR(IFERROR(INDEX(Summer!G$10:G$999,MATCH($A700,Summer!$L$10:$L$999,0),1),INDEX('Cycle 1'!G$10:G$999,MATCH($A700,'Cycle 1'!$L$10:$L$999,0),1)),INDEX('Cycle 2'!G$10:G$999,MATCH($A700,'Cycle 2'!$L$10:$L$999,0),1)),INDEX('Cycle 3'!G$10:G$999,MATCH($A700,'Cycle 3'!$L$10:$L$999,0),1)),INDEX('Cycle 4'!G$10:G$999,MATCH($A700,'Cycle 4'!$L$10:$L$999,0),1)),INDEX('Cycle 5'!G$10:G$999,MATCH($A700,'Cycle 5'!$L$10:$L$999,0),1)),INDEX('Cycle 6'!G$10:G$999,MATCH($A700,'Cycle 6'!$L$10:$L$999,0),1)),INDEX('Cycle 7'!G$10:G$999,MATCH($A700,'Cycle 7'!$L$10:$L$999,0),1)),INDEX('Cycle 8'!G$10:G$999,MATCH($A700,'Cycle 8'!$L$10:$L$999,0),1)),INDEX('Cycle 9'!G$10:G$999,MATCH($A700,'Cycle 9'!$L$10:$L$999,0),1)),INDEX('Cycle 10'!G$10:G$999,MATCH($A700,'Cycle 10'!$L$10:$L$999,0),1)),INDEX('Cycle 11'!G$10:G$999,MATCH($A700,'Cycle 11'!$L$10:$L$999,0),1)),""))</f>
        <v/>
      </c>
      <c r="I700">
        <f>IFERROR(IF(C700="",MAX(I$1:I699),IF(ROW(C$2)=ROW(C700),1,IF(ISERROR(VLOOKUP(C700,C$2:C699,1,FALSE)),MAX(I$1:I699)+1,MAX(I$1:I699)))),"")</f>
        <v>0</v>
      </c>
      <c r="J700" t="str">
        <f t="shared" si="81"/>
        <v/>
      </c>
      <c r="K700" t="str">
        <f t="shared" si="83"/>
        <v/>
      </c>
      <c r="L700" t="str">
        <f t="shared" si="83"/>
        <v/>
      </c>
      <c r="M700" t="str">
        <f t="shared" si="83"/>
        <v/>
      </c>
      <c r="N700" t="str">
        <f t="shared" si="83"/>
        <v/>
      </c>
      <c r="O700" t="str">
        <f t="shared" si="83"/>
        <v/>
      </c>
      <c r="P700" t="str">
        <f t="shared" si="83"/>
        <v/>
      </c>
      <c r="Q700" t="str">
        <f t="shared" si="83"/>
        <v/>
      </c>
      <c r="R700" t="str">
        <f t="shared" si="83"/>
        <v/>
      </c>
      <c r="S700" t="str">
        <f t="shared" si="83"/>
        <v/>
      </c>
      <c r="T700" t="str">
        <f t="shared" si="83"/>
        <v/>
      </c>
      <c r="U700" t="str">
        <f t="shared" si="83"/>
        <v/>
      </c>
      <c r="V700" t="str">
        <f t="shared" si="83"/>
        <v/>
      </c>
      <c r="W700" t="str">
        <f t="shared" si="82"/>
        <v/>
      </c>
      <c r="X700">
        <f>IF(OR(H700="No",H700=""),0,IF(COUNTIFS(H$2:H700,"Yes",C$2:C700,C700)&gt;1,0,COUNTIFS(H$2:H700,"Yes",C$2:C700,C700)))+IF(X699=$X$1,0,X699)</f>
        <v>0</v>
      </c>
    </row>
    <row r="701" spans="1:24" x14ac:dyDescent="0.3">
      <c r="A701">
        <f>ROWS($A$2:$A701)</f>
        <v>700</v>
      </c>
      <c r="B701" t="str">
        <f>IF(ISERROR(VLOOKUP(A701,Summer!L$11:L$500,1,FALSE)),IF(ISERROR(VLOOKUP(A701,'Cycle 1'!L$11:L$500,1,FALSE)),IF(ISERROR(VLOOKUP(A701,'Cycle 2'!L$11:L$500,1,FALSE)),IF(ISERROR(VLOOKUP(A701,'Cycle 3'!L$11:L$500,1,FALSE)),IF(ISERROR(VLOOKUP(A701,'Cycle 4'!L$11:L$500,1,FALSE)),IF(ISERROR(VLOOKUP(A701,'Cycle 5'!L$11:L$500,1,FALSE)),IF(ISERROR(VLOOKUP(A701,'Cycle 6'!L$11:L$500,1,FALSE)),IF(ISERROR(VLOOKUP(A701,'Cycle 7'!L$11:L$500,1,FALSE)),IF(ISERROR(VLOOKUP(A701,'Cycle 8'!L$11:L$500,1,FALSE)),IF(ISERROR(VLOOKUP(A701,'Cycle 9'!L$11:L$500,1,FALSE)),IF(ISERROR(VLOOKUP(A701,'Cycle 10'!L$11:L$500,1,FALSE)),IF(ISERROR(VLOOKUP(A701,'Cycle 11'!L$11:L$500,1,FALSE)),"","Cycle 11"),"Cycle 10"),"Cycle 9"),"Cycle 8"),"Cycle 7"),"Cycle 6"),"Cycle 5"),"Cycle 4"),"Cycle 3"),"Cycle 2"),"Cycle 1"),"Summer")</f>
        <v/>
      </c>
      <c r="C701" t="str">
        <f>IF(IFERROR(IFERROR(IFERROR(IFERROR(IFERROR(IFERROR(IFERROR(IFERROR(IFERROR(IFERROR(IFERROR(IFERROR(INDEX(Summer!B$10:B$999,MATCH($A701,Summer!$L$10:$L$999,0),1),INDEX('Cycle 1'!B$10:B$999,MATCH($A701,'Cycle 1'!$L$10:$L$999,0),1)),INDEX('Cycle 2'!B$10:B$999,MATCH($A701,'Cycle 2'!$L$10:$L$999,0),1)),INDEX('Cycle 3'!B$10:B$999,MATCH($A701,'Cycle 3'!$L$10:$L$999,0),1)),INDEX('Cycle 4'!B$10:B$999,MATCH($A701,'Cycle 4'!$L$10:$L$999,0),1)),INDEX('Cycle 5'!B$10:B$999,MATCH($A701,'Cycle 5'!$L$10:$L$999,0),1)),INDEX('Cycle 6'!B$10:B$999,MATCH($A701,'Cycle 6'!$L$10:$L$999,0),1)),INDEX('Cycle 7'!B$10:B$999,MATCH($A701,'Cycle 7'!$L$10:$L$999,0),1)),INDEX('Cycle 8'!B$10:B$999,MATCH($A701,'Cycle 8'!$L$10:$L$999,0),1)),INDEX('Cycle 9'!B$10:B$999,MATCH($A701,'Cycle 9'!$L$10:$L$999,0),1)),INDEX('Cycle 10'!B$10:B$999,MATCH($A701,'Cycle 10'!$L$10:$L$999,0),1)),INDEX('Cycle 11'!B$10:B$999,MATCH($A701,'Cycle 11'!$L$10:$L$999,0),1)),"")="","",IFERROR(IFERROR(IFERROR(IFERROR(IFERROR(IFERROR(IFERROR(IFERROR(IFERROR(IFERROR(IFERROR(IFERROR(INDEX(Summer!B$10:B$999,MATCH($A701,Summer!$L$10:$L$999,0),1),INDEX('Cycle 1'!B$10:B$999,MATCH($A701,'Cycle 1'!$L$10:$L$999,0),1)),INDEX('Cycle 2'!B$10:B$999,MATCH($A701,'Cycle 2'!$L$10:$L$999,0),1)),INDEX('Cycle 3'!B$10:B$999,MATCH($A701,'Cycle 3'!$L$10:$L$999,0),1)),INDEX('Cycle 4'!B$10:B$999,MATCH($A701,'Cycle 4'!$L$10:$L$999,0),1)),INDEX('Cycle 5'!B$10:B$999,MATCH($A701,'Cycle 5'!$L$10:$L$999,0),1)),INDEX('Cycle 6'!B$10:B$999,MATCH($A701,'Cycle 6'!$L$10:$L$999,0),1)),INDEX('Cycle 7'!B$10:B$999,MATCH($A701,'Cycle 7'!$L$10:$L$999,0),1)),INDEX('Cycle 8'!B$10:B$999,MATCH($A701,'Cycle 8'!$L$10:$L$999,0),1)),INDEX('Cycle 9'!B$10:B$999,MATCH($A701,'Cycle 9'!$L$10:$L$999,0),1)),INDEX('Cycle 10'!B$10:B$999,MATCH($A701,'Cycle 10'!$L$10:$L$999,0),1)),INDEX('Cycle 11'!B$10:B$999,MATCH($A701,'Cycle 11'!$L$10:$L$999,0),1)),""))</f>
        <v/>
      </c>
      <c r="D701" t="str">
        <f>IF(IFERROR(IFERROR(IFERROR(IFERROR(IFERROR(IFERROR(IFERROR(IFERROR(IFERROR(IFERROR(IFERROR(IFERROR(INDEX(Summer!C$10:C$999,MATCH($A701,Summer!$L$10:$L$999,0),1),INDEX('Cycle 1'!C$10:C$999,MATCH($A701,'Cycle 1'!$L$10:$L$999,0),1)),INDEX('Cycle 2'!C$10:C$999,MATCH($A701,'Cycle 2'!$L$10:$L$999,0),1)),INDEX('Cycle 3'!C$10:C$999,MATCH($A701,'Cycle 3'!$L$10:$L$999,0),1)),INDEX('Cycle 4'!C$10:C$999,MATCH($A701,'Cycle 4'!$L$10:$L$999,0),1)),INDEX('Cycle 5'!C$10:C$999,MATCH($A701,'Cycle 5'!$L$10:$L$999,0),1)),INDEX('Cycle 6'!C$10:C$999,MATCH($A701,'Cycle 6'!$L$10:$L$999,0),1)),INDEX('Cycle 7'!C$10:C$999,MATCH($A701,'Cycle 7'!$L$10:$L$999,0),1)),INDEX('Cycle 8'!C$10:C$999,MATCH($A701,'Cycle 8'!$L$10:$L$999,0),1)),INDEX('Cycle 9'!C$10:C$999,MATCH($A701,'Cycle 9'!$L$10:$L$999,0),1)),INDEX('Cycle 10'!C$10:C$999,MATCH($A701,'Cycle 10'!$L$10:$L$999,0),1)),INDEX('Cycle 11'!C$10:C$999,MATCH($A701,'Cycle 11'!$L$10:$L$999,0),1)),"")="","",IFERROR(IFERROR(IFERROR(IFERROR(IFERROR(IFERROR(IFERROR(IFERROR(IFERROR(IFERROR(IFERROR(IFERROR(INDEX(Summer!C$10:C$999,MATCH($A701,Summer!$L$10:$L$999,0),1),INDEX('Cycle 1'!C$10:C$999,MATCH($A701,'Cycle 1'!$L$10:$L$999,0),1)),INDEX('Cycle 2'!C$10:C$999,MATCH($A701,'Cycle 2'!$L$10:$L$999,0),1)),INDEX('Cycle 3'!C$10:C$999,MATCH($A701,'Cycle 3'!$L$10:$L$999,0),1)),INDEX('Cycle 4'!C$10:C$999,MATCH($A701,'Cycle 4'!$L$10:$L$999,0),1)),INDEX('Cycle 5'!C$10:C$999,MATCH($A701,'Cycle 5'!$L$10:$L$999,0),1)),INDEX('Cycle 6'!C$10:C$999,MATCH($A701,'Cycle 6'!$L$10:$L$999,0),1)),INDEX('Cycle 7'!C$10:C$999,MATCH($A701,'Cycle 7'!$L$10:$L$999,0),1)),INDEX('Cycle 8'!C$10:C$999,MATCH($A701,'Cycle 8'!$L$10:$L$999,0),1)),INDEX('Cycle 9'!C$10:C$999,MATCH($A701,'Cycle 9'!$L$10:$L$999,0),1)),INDEX('Cycle 10'!C$10:C$999,MATCH($A701,'Cycle 10'!$L$10:$L$999,0),1)),INDEX('Cycle 11'!C$10:C$999,MATCH($A701,'Cycle 11'!$L$10:$L$999,0),1)),""))</f>
        <v/>
      </c>
      <c r="E701" t="str">
        <f>IF(IFERROR(IFERROR(IFERROR(IFERROR(IFERROR(IFERROR(IFERROR(IFERROR(IFERROR(IFERROR(IFERROR(IFERROR(INDEX(Summer!D$10:D$999,MATCH($A701,Summer!$L$10:$L$999,0),1),INDEX('Cycle 1'!D$10:D$999,MATCH($A701,'Cycle 1'!$L$10:$L$999,0),1)),INDEX('Cycle 2'!D$10:D$999,MATCH($A701,'Cycle 2'!$L$10:$L$999,0),1)),INDEX('Cycle 3'!D$10:D$999,MATCH($A701,'Cycle 3'!$L$10:$L$999,0),1)),INDEX('Cycle 4'!D$10:D$999,MATCH($A701,'Cycle 4'!$L$10:$L$999,0),1)),INDEX('Cycle 5'!D$10:D$999,MATCH($A701,'Cycle 5'!$L$10:$L$999,0),1)),INDEX('Cycle 6'!D$10:D$999,MATCH($A701,'Cycle 6'!$L$10:$L$999,0),1)),INDEX('Cycle 7'!D$10:D$999,MATCH($A701,'Cycle 7'!$L$10:$L$999,0),1)),INDEX('Cycle 8'!D$10:D$999,MATCH($A701,'Cycle 8'!$L$10:$L$999,0),1)),INDEX('Cycle 9'!D$10:D$999,MATCH($A701,'Cycle 9'!$L$10:$L$999,0),1)),INDEX('Cycle 10'!D$10:D$999,MATCH($A701,'Cycle 10'!$L$10:$L$999,0),1)),INDEX('Cycle 11'!D$10:D$999,MATCH($A701,'Cycle 11'!$L$10:$L$999,0),1)),"")="","",IFERROR(IFERROR(IFERROR(IFERROR(IFERROR(IFERROR(IFERROR(IFERROR(IFERROR(IFERROR(IFERROR(IFERROR(INDEX(Summer!D$10:D$999,MATCH($A701,Summer!$L$10:$L$999,0),1),INDEX('Cycle 1'!D$10:D$999,MATCH($A701,'Cycle 1'!$L$10:$L$999,0),1)),INDEX('Cycle 2'!D$10:D$999,MATCH($A701,'Cycle 2'!$L$10:$L$999,0),1)),INDEX('Cycle 3'!D$10:D$999,MATCH($A701,'Cycle 3'!$L$10:$L$999,0),1)),INDEX('Cycle 4'!D$10:D$999,MATCH($A701,'Cycle 4'!$L$10:$L$999,0),1)),INDEX('Cycle 5'!D$10:D$999,MATCH($A701,'Cycle 5'!$L$10:$L$999,0),1)),INDEX('Cycle 6'!D$10:D$999,MATCH($A701,'Cycle 6'!$L$10:$L$999,0),1)),INDEX('Cycle 7'!D$10:D$999,MATCH($A701,'Cycle 7'!$L$10:$L$999,0),1)),INDEX('Cycle 8'!D$10:D$999,MATCH($A701,'Cycle 8'!$L$10:$L$999,0),1)),INDEX('Cycle 9'!D$10:D$999,MATCH($A701,'Cycle 9'!$L$10:$L$999,0),1)),INDEX('Cycle 10'!D$10:D$999,MATCH($A701,'Cycle 10'!$L$10:$L$999,0),1)),INDEX('Cycle 11'!D$10:D$999,MATCH($A701,'Cycle 11'!$L$10:$L$999,0),1)),""))</f>
        <v/>
      </c>
      <c r="F701" t="str">
        <f>IF(IFERROR(IFERROR(IFERROR(IFERROR(IFERROR(IFERROR(IFERROR(IFERROR(IFERROR(IFERROR(IFERROR(IFERROR(INDEX(Summer!E$10:E$999,MATCH($A701,Summer!$L$10:$L$999,0),1),INDEX('Cycle 1'!E$10:E$999,MATCH($A701,'Cycle 1'!$L$10:$L$999,0),1)),INDEX('Cycle 2'!E$10:E$999,MATCH($A701,'Cycle 2'!$L$10:$L$999,0),1)),INDEX('Cycle 3'!E$10:E$999,MATCH($A701,'Cycle 3'!$L$10:$L$999,0),1)),INDEX('Cycle 4'!E$10:E$999,MATCH($A701,'Cycle 4'!$L$10:$L$999,0),1)),INDEX('Cycle 5'!E$10:E$999,MATCH($A701,'Cycle 5'!$L$10:$L$999,0),1)),INDEX('Cycle 6'!E$10:E$999,MATCH($A701,'Cycle 6'!$L$10:$L$999,0),1)),INDEX('Cycle 7'!E$10:E$999,MATCH($A701,'Cycle 7'!$L$10:$L$999,0),1)),INDEX('Cycle 8'!E$10:E$999,MATCH($A701,'Cycle 8'!$L$10:$L$999,0),1)),INDEX('Cycle 9'!E$10:E$999,MATCH($A701,'Cycle 9'!$L$10:$L$999,0),1)),INDEX('Cycle 10'!E$10:E$999,MATCH($A701,'Cycle 10'!$L$10:$L$999,0),1)),INDEX('Cycle 11'!E$10:E$999,MATCH($A701,'Cycle 11'!$L$10:$L$999,0),1)),"")="","",IFERROR(IFERROR(IFERROR(IFERROR(IFERROR(IFERROR(IFERROR(IFERROR(IFERROR(IFERROR(IFERROR(IFERROR(INDEX(Summer!E$10:E$999,MATCH($A701,Summer!$L$10:$L$999,0),1),INDEX('Cycle 1'!E$10:E$999,MATCH($A701,'Cycle 1'!$L$10:$L$999,0),1)),INDEX('Cycle 2'!E$10:E$999,MATCH($A701,'Cycle 2'!$L$10:$L$999,0),1)),INDEX('Cycle 3'!E$10:E$999,MATCH($A701,'Cycle 3'!$L$10:$L$999,0),1)),INDEX('Cycle 4'!E$10:E$999,MATCH($A701,'Cycle 4'!$L$10:$L$999,0),1)),INDEX('Cycle 5'!E$10:E$999,MATCH($A701,'Cycle 5'!$L$10:$L$999,0),1)),INDEX('Cycle 6'!E$10:E$999,MATCH($A701,'Cycle 6'!$L$10:$L$999,0),1)),INDEX('Cycle 7'!E$10:E$999,MATCH($A701,'Cycle 7'!$L$10:$L$999,0),1)),INDEX('Cycle 8'!E$10:E$999,MATCH($A701,'Cycle 8'!$L$10:$L$999,0),1)),INDEX('Cycle 9'!E$10:E$999,MATCH($A701,'Cycle 9'!$L$10:$L$999,0),1)),INDEX('Cycle 10'!E$10:E$999,MATCH($A701,'Cycle 10'!$L$10:$L$999,0),1)),INDEX('Cycle 11'!E$10:E$999,MATCH($A701,'Cycle 11'!$L$10:$L$999,0),1)),""))</f>
        <v/>
      </c>
      <c r="G701" t="str">
        <f>IF(IFERROR(IFERROR(IFERROR(IFERROR(IFERROR(IFERROR(IFERROR(IFERROR(IFERROR(IFERROR(IFERROR(IFERROR(INDEX(Summer!F$10:F$999,MATCH($A701,Summer!$L$10:$L$999,0),1),INDEX('Cycle 1'!F$10:F$999,MATCH($A701,'Cycle 1'!$L$10:$L$999,0),1)),INDEX('Cycle 2'!F$10:F$999,MATCH($A701,'Cycle 2'!$L$10:$L$999,0),1)),INDEX('Cycle 3'!F$10:F$999,MATCH($A701,'Cycle 3'!$L$10:$L$999,0),1)),INDEX('Cycle 4'!F$10:F$999,MATCH($A701,'Cycle 4'!$L$10:$L$999,0),1)),INDEX('Cycle 5'!F$10:F$999,MATCH($A701,'Cycle 5'!$L$10:$L$999,0),1)),INDEX('Cycle 6'!F$10:F$999,MATCH($A701,'Cycle 6'!$L$10:$L$999,0),1)),INDEX('Cycle 7'!F$10:F$999,MATCH($A701,'Cycle 7'!$L$10:$L$999,0),1)),INDEX('Cycle 8'!F$10:F$999,MATCH($A701,'Cycle 8'!$L$10:$L$999,0),1)),INDEX('Cycle 9'!F$10:F$999,MATCH($A701,'Cycle 9'!$L$10:$L$999,0),1)),INDEX('Cycle 10'!F$10:F$999,MATCH($A701,'Cycle 10'!$L$10:$L$999,0),1)),INDEX('Cycle 11'!F$10:F$999,MATCH($A701,'Cycle 11'!$L$10:$L$999,0),1)),"")="","",IFERROR(IFERROR(IFERROR(IFERROR(IFERROR(IFERROR(IFERROR(IFERROR(IFERROR(IFERROR(IFERROR(IFERROR(INDEX(Summer!F$10:F$999,MATCH($A701,Summer!$L$10:$L$999,0),1),INDEX('Cycle 1'!F$10:F$999,MATCH($A701,'Cycle 1'!$L$10:$L$999,0),1)),INDEX('Cycle 2'!F$10:F$999,MATCH($A701,'Cycle 2'!$L$10:$L$999,0),1)),INDEX('Cycle 3'!F$10:F$999,MATCH($A701,'Cycle 3'!$L$10:$L$999,0),1)),INDEX('Cycle 4'!F$10:F$999,MATCH($A701,'Cycle 4'!$L$10:$L$999,0),1)),INDEX('Cycle 5'!F$10:F$999,MATCH($A701,'Cycle 5'!$L$10:$L$999,0),1)),INDEX('Cycle 6'!F$10:F$999,MATCH($A701,'Cycle 6'!$L$10:$L$999,0),1)),INDEX('Cycle 7'!F$10:F$999,MATCH($A701,'Cycle 7'!$L$10:$L$999,0),1)),INDEX('Cycle 8'!F$10:F$999,MATCH($A701,'Cycle 8'!$L$10:$L$999,0),1)),INDEX('Cycle 9'!F$10:F$999,MATCH($A701,'Cycle 9'!$L$10:$L$999,0),1)),INDEX('Cycle 10'!F$10:F$999,MATCH($A701,'Cycle 10'!$L$10:$L$999,0),1)),INDEX('Cycle 11'!F$10:F$999,MATCH($A701,'Cycle 11'!$L$10:$L$999,0),1)),""))</f>
        <v/>
      </c>
      <c r="H701" t="str">
        <f>IF(IFERROR(IFERROR(IFERROR(IFERROR(IFERROR(IFERROR(IFERROR(IFERROR(IFERROR(IFERROR(IFERROR(IFERROR(INDEX(Summer!G$10:G$999,MATCH($A701,Summer!$L$10:$L$999,0),1),INDEX('Cycle 1'!G$10:G$999,MATCH($A701,'Cycle 1'!$L$10:$L$999,0),1)),INDEX('Cycle 2'!G$10:G$999,MATCH($A701,'Cycle 2'!$L$10:$L$999,0),1)),INDEX('Cycle 3'!G$10:G$999,MATCH($A701,'Cycle 3'!$L$10:$L$999,0),1)),INDEX('Cycle 4'!G$10:G$999,MATCH($A701,'Cycle 4'!$L$10:$L$999,0),1)),INDEX('Cycle 5'!G$10:G$999,MATCH($A701,'Cycle 5'!$L$10:$L$999,0),1)),INDEX('Cycle 6'!G$10:G$999,MATCH($A701,'Cycle 6'!$L$10:$L$999,0),1)),INDEX('Cycle 7'!G$10:G$999,MATCH($A701,'Cycle 7'!$L$10:$L$999,0),1)),INDEX('Cycle 8'!G$10:G$999,MATCH($A701,'Cycle 8'!$L$10:$L$999,0),1)),INDEX('Cycle 9'!G$10:G$999,MATCH($A701,'Cycle 9'!$L$10:$L$999,0),1)),INDEX('Cycle 10'!G$10:G$999,MATCH($A701,'Cycle 10'!$L$10:$L$999,0),1)),INDEX('Cycle 11'!G$10:G$999,MATCH($A701,'Cycle 11'!$L$10:$L$999,0),1)),"")="","",IFERROR(IFERROR(IFERROR(IFERROR(IFERROR(IFERROR(IFERROR(IFERROR(IFERROR(IFERROR(IFERROR(IFERROR(INDEX(Summer!G$10:G$999,MATCH($A701,Summer!$L$10:$L$999,0),1),INDEX('Cycle 1'!G$10:G$999,MATCH($A701,'Cycle 1'!$L$10:$L$999,0),1)),INDEX('Cycle 2'!G$10:G$999,MATCH($A701,'Cycle 2'!$L$10:$L$999,0),1)),INDEX('Cycle 3'!G$10:G$999,MATCH($A701,'Cycle 3'!$L$10:$L$999,0),1)),INDEX('Cycle 4'!G$10:G$999,MATCH($A701,'Cycle 4'!$L$10:$L$999,0),1)),INDEX('Cycle 5'!G$10:G$999,MATCH($A701,'Cycle 5'!$L$10:$L$999,0),1)),INDEX('Cycle 6'!G$10:G$999,MATCH($A701,'Cycle 6'!$L$10:$L$999,0),1)),INDEX('Cycle 7'!G$10:G$999,MATCH($A701,'Cycle 7'!$L$10:$L$999,0),1)),INDEX('Cycle 8'!G$10:G$999,MATCH($A701,'Cycle 8'!$L$10:$L$999,0),1)),INDEX('Cycle 9'!G$10:G$999,MATCH($A701,'Cycle 9'!$L$10:$L$999,0),1)),INDEX('Cycle 10'!G$10:G$999,MATCH($A701,'Cycle 10'!$L$10:$L$999,0),1)),INDEX('Cycle 11'!G$10:G$999,MATCH($A701,'Cycle 11'!$L$10:$L$999,0),1)),""))</f>
        <v/>
      </c>
      <c r="I701">
        <f>IFERROR(IF(C701="",MAX(I$1:I700),IF(ROW(C$2)=ROW(C701),1,IF(ISERROR(VLOOKUP(C701,C$2:C700,1,FALSE)),MAX(I$1:I700)+1,MAX(I$1:I700)))),"")</f>
        <v>0</v>
      </c>
      <c r="J701" t="str">
        <f t="shared" si="81"/>
        <v/>
      </c>
      <c r="K701" t="str">
        <f t="shared" si="83"/>
        <v/>
      </c>
      <c r="L701" t="str">
        <f t="shared" si="83"/>
        <v/>
      </c>
      <c r="M701" t="str">
        <f t="shared" si="83"/>
        <v/>
      </c>
      <c r="N701" t="str">
        <f t="shared" si="83"/>
        <v/>
      </c>
      <c r="O701" t="str">
        <f t="shared" si="83"/>
        <v/>
      </c>
      <c r="P701" t="str">
        <f t="shared" si="83"/>
        <v/>
      </c>
      <c r="Q701" t="str">
        <f t="shared" si="83"/>
        <v/>
      </c>
      <c r="R701" t="str">
        <f t="shared" si="83"/>
        <v/>
      </c>
      <c r="S701" t="str">
        <f t="shared" si="83"/>
        <v/>
      </c>
      <c r="T701" t="str">
        <f t="shared" si="83"/>
        <v/>
      </c>
      <c r="U701" t="str">
        <f t="shared" si="83"/>
        <v/>
      </c>
      <c r="V701" t="str">
        <f t="shared" si="83"/>
        <v/>
      </c>
      <c r="W701" t="str">
        <f t="shared" si="82"/>
        <v/>
      </c>
      <c r="X701">
        <f>IF(OR(H701="No",H701=""),0,IF(COUNTIFS(H$2:H701,"Yes",C$2:C701,C701)&gt;1,0,COUNTIFS(H$2:H701,"Yes",C$2:C701,C701)))+IF(X700=$X$1,0,X700)</f>
        <v>0</v>
      </c>
    </row>
    <row r="702" spans="1:24" x14ac:dyDescent="0.3">
      <c r="A702">
        <f>ROWS($A$2:$A702)</f>
        <v>701</v>
      </c>
      <c r="B702" t="str">
        <f>IF(ISERROR(VLOOKUP(A702,Summer!L$11:L$500,1,FALSE)),IF(ISERROR(VLOOKUP(A702,'Cycle 1'!L$11:L$500,1,FALSE)),IF(ISERROR(VLOOKUP(A702,'Cycle 2'!L$11:L$500,1,FALSE)),IF(ISERROR(VLOOKUP(A702,'Cycle 3'!L$11:L$500,1,FALSE)),IF(ISERROR(VLOOKUP(A702,'Cycle 4'!L$11:L$500,1,FALSE)),IF(ISERROR(VLOOKUP(A702,'Cycle 5'!L$11:L$500,1,FALSE)),IF(ISERROR(VLOOKUP(A702,'Cycle 6'!L$11:L$500,1,FALSE)),IF(ISERROR(VLOOKUP(A702,'Cycle 7'!L$11:L$500,1,FALSE)),IF(ISERROR(VLOOKUP(A702,'Cycle 8'!L$11:L$500,1,FALSE)),IF(ISERROR(VLOOKUP(A702,'Cycle 9'!L$11:L$500,1,FALSE)),IF(ISERROR(VLOOKUP(A702,'Cycle 10'!L$11:L$500,1,FALSE)),IF(ISERROR(VLOOKUP(A702,'Cycle 11'!L$11:L$500,1,FALSE)),"","Cycle 11"),"Cycle 10"),"Cycle 9"),"Cycle 8"),"Cycle 7"),"Cycle 6"),"Cycle 5"),"Cycle 4"),"Cycle 3"),"Cycle 2"),"Cycle 1"),"Summer")</f>
        <v/>
      </c>
      <c r="C702" t="str">
        <f>IF(IFERROR(IFERROR(IFERROR(IFERROR(IFERROR(IFERROR(IFERROR(IFERROR(IFERROR(IFERROR(IFERROR(IFERROR(INDEX(Summer!B$10:B$999,MATCH($A702,Summer!$L$10:$L$999,0),1),INDEX('Cycle 1'!B$10:B$999,MATCH($A702,'Cycle 1'!$L$10:$L$999,0),1)),INDEX('Cycle 2'!B$10:B$999,MATCH($A702,'Cycle 2'!$L$10:$L$999,0),1)),INDEX('Cycle 3'!B$10:B$999,MATCH($A702,'Cycle 3'!$L$10:$L$999,0),1)),INDEX('Cycle 4'!B$10:B$999,MATCH($A702,'Cycle 4'!$L$10:$L$999,0),1)),INDEX('Cycle 5'!B$10:B$999,MATCH($A702,'Cycle 5'!$L$10:$L$999,0),1)),INDEX('Cycle 6'!B$10:B$999,MATCH($A702,'Cycle 6'!$L$10:$L$999,0),1)),INDEX('Cycle 7'!B$10:B$999,MATCH($A702,'Cycle 7'!$L$10:$L$999,0),1)),INDEX('Cycle 8'!B$10:B$999,MATCH($A702,'Cycle 8'!$L$10:$L$999,0),1)),INDEX('Cycle 9'!B$10:B$999,MATCH($A702,'Cycle 9'!$L$10:$L$999,0),1)),INDEX('Cycle 10'!B$10:B$999,MATCH($A702,'Cycle 10'!$L$10:$L$999,0),1)),INDEX('Cycle 11'!B$10:B$999,MATCH($A702,'Cycle 11'!$L$10:$L$999,0),1)),"")="","",IFERROR(IFERROR(IFERROR(IFERROR(IFERROR(IFERROR(IFERROR(IFERROR(IFERROR(IFERROR(IFERROR(IFERROR(INDEX(Summer!B$10:B$999,MATCH($A702,Summer!$L$10:$L$999,0),1),INDEX('Cycle 1'!B$10:B$999,MATCH($A702,'Cycle 1'!$L$10:$L$999,0),1)),INDEX('Cycle 2'!B$10:B$999,MATCH($A702,'Cycle 2'!$L$10:$L$999,0),1)),INDEX('Cycle 3'!B$10:B$999,MATCH($A702,'Cycle 3'!$L$10:$L$999,0),1)),INDEX('Cycle 4'!B$10:B$999,MATCH($A702,'Cycle 4'!$L$10:$L$999,0),1)),INDEX('Cycle 5'!B$10:B$999,MATCH($A702,'Cycle 5'!$L$10:$L$999,0),1)),INDEX('Cycle 6'!B$10:B$999,MATCH($A702,'Cycle 6'!$L$10:$L$999,0),1)),INDEX('Cycle 7'!B$10:B$999,MATCH($A702,'Cycle 7'!$L$10:$L$999,0),1)),INDEX('Cycle 8'!B$10:B$999,MATCH($A702,'Cycle 8'!$L$10:$L$999,0),1)),INDEX('Cycle 9'!B$10:B$999,MATCH($A702,'Cycle 9'!$L$10:$L$999,0),1)),INDEX('Cycle 10'!B$10:B$999,MATCH($A702,'Cycle 10'!$L$10:$L$999,0),1)),INDEX('Cycle 11'!B$10:B$999,MATCH($A702,'Cycle 11'!$L$10:$L$999,0),1)),""))</f>
        <v/>
      </c>
      <c r="D702" t="str">
        <f>IF(IFERROR(IFERROR(IFERROR(IFERROR(IFERROR(IFERROR(IFERROR(IFERROR(IFERROR(IFERROR(IFERROR(IFERROR(INDEX(Summer!C$10:C$999,MATCH($A702,Summer!$L$10:$L$999,0),1),INDEX('Cycle 1'!C$10:C$999,MATCH($A702,'Cycle 1'!$L$10:$L$999,0),1)),INDEX('Cycle 2'!C$10:C$999,MATCH($A702,'Cycle 2'!$L$10:$L$999,0),1)),INDEX('Cycle 3'!C$10:C$999,MATCH($A702,'Cycle 3'!$L$10:$L$999,0),1)),INDEX('Cycle 4'!C$10:C$999,MATCH($A702,'Cycle 4'!$L$10:$L$999,0),1)),INDEX('Cycle 5'!C$10:C$999,MATCH($A702,'Cycle 5'!$L$10:$L$999,0),1)),INDEX('Cycle 6'!C$10:C$999,MATCH($A702,'Cycle 6'!$L$10:$L$999,0),1)),INDEX('Cycle 7'!C$10:C$999,MATCH($A702,'Cycle 7'!$L$10:$L$999,0),1)),INDEX('Cycle 8'!C$10:C$999,MATCH($A702,'Cycle 8'!$L$10:$L$999,0),1)),INDEX('Cycle 9'!C$10:C$999,MATCH($A702,'Cycle 9'!$L$10:$L$999,0),1)),INDEX('Cycle 10'!C$10:C$999,MATCH($A702,'Cycle 10'!$L$10:$L$999,0),1)),INDEX('Cycle 11'!C$10:C$999,MATCH($A702,'Cycle 11'!$L$10:$L$999,0),1)),"")="","",IFERROR(IFERROR(IFERROR(IFERROR(IFERROR(IFERROR(IFERROR(IFERROR(IFERROR(IFERROR(IFERROR(IFERROR(INDEX(Summer!C$10:C$999,MATCH($A702,Summer!$L$10:$L$999,0),1),INDEX('Cycle 1'!C$10:C$999,MATCH($A702,'Cycle 1'!$L$10:$L$999,0),1)),INDEX('Cycle 2'!C$10:C$999,MATCH($A702,'Cycle 2'!$L$10:$L$999,0),1)),INDEX('Cycle 3'!C$10:C$999,MATCH($A702,'Cycle 3'!$L$10:$L$999,0),1)),INDEX('Cycle 4'!C$10:C$999,MATCH($A702,'Cycle 4'!$L$10:$L$999,0),1)),INDEX('Cycle 5'!C$10:C$999,MATCH($A702,'Cycle 5'!$L$10:$L$999,0),1)),INDEX('Cycle 6'!C$10:C$999,MATCH($A702,'Cycle 6'!$L$10:$L$999,0),1)),INDEX('Cycle 7'!C$10:C$999,MATCH($A702,'Cycle 7'!$L$10:$L$999,0),1)),INDEX('Cycle 8'!C$10:C$999,MATCH($A702,'Cycle 8'!$L$10:$L$999,0),1)),INDEX('Cycle 9'!C$10:C$999,MATCH($A702,'Cycle 9'!$L$10:$L$999,0),1)),INDEX('Cycle 10'!C$10:C$999,MATCH($A702,'Cycle 10'!$L$10:$L$999,0),1)),INDEX('Cycle 11'!C$10:C$999,MATCH($A702,'Cycle 11'!$L$10:$L$999,0),1)),""))</f>
        <v/>
      </c>
      <c r="E702" t="str">
        <f>IF(IFERROR(IFERROR(IFERROR(IFERROR(IFERROR(IFERROR(IFERROR(IFERROR(IFERROR(IFERROR(IFERROR(IFERROR(INDEX(Summer!D$10:D$999,MATCH($A702,Summer!$L$10:$L$999,0),1),INDEX('Cycle 1'!D$10:D$999,MATCH($A702,'Cycle 1'!$L$10:$L$999,0),1)),INDEX('Cycle 2'!D$10:D$999,MATCH($A702,'Cycle 2'!$L$10:$L$999,0),1)),INDEX('Cycle 3'!D$10:D$999,MATCH($A702,'Cycle 3'!$L$10:$L$999,0),1)),INDEX('Cycle 4'!D$10:D$999,MATCH($A702,'Cycle 4'!$L$10:$L$999,0),1)),INDEX('Cycle 5'!D$10:D$999,MATCH($A702,'Cycle 5'!$L$10:$L$999,0),1)),INDEX('Cycle 6'!D$10:D$999,MATCH($A702,'Cycle 6'!$L$10:$L$999,0),1)),INDEX('Cycle 7'!D$10:D$999,MATCH($A702,'Cycle 7'!$L$10:$L$999,0),1)),INDEX('Cycle 8'!D$10:D$999,MATCH($A702,'Cycle 8'!$L$10:$L$999,0),1)),INDEX('Cycle 9'!D$10:D$999,MATCH($A702,'Cycle 9'!$L$10:$L$999,0),1)),INDEX('Cycle 10'!D$10:D$999,MATCH($A702,'Cycle 10'!$L$10:$L$999,0),1)),INDEX('Cycle 11'!D$10:D$999,MATCH($A702,'Cycle 11'!$L$10:$L$999,0),1)),"")="","",IFERROR(IFERROR(IFERROR(IFERROR(IFERROR(IFERROR(IFERROR(IFERROR(IFERROR(IFERROR(IFERROR(IFERROR(INDEX(Summer!D$10:D$999,MATCH($A702,Summer!$L$10:$L$999,0),1),INDEX('Cycle 1'!D$10:D$999,MATCH($A702,'Cycle 1'!$L$10:$L$999,0),1)),INDEX('Cycle 2'!D$10:D$999,MATCH($A702,'Cycle 2'!$L$10:$L$999,0),1)),INDEX('Cycle 3'!D$10:D$999,MATCH($A702,'Cycle 3'!$L$10:$L$999,0),1)),INDEX('Cycle 4'!D$10:D$999,MATCH($A702,'Cycle 4'!$L$10:$L$999,0),1)),INDEX('Cycle 5'!D$10:D$999,MATCH($A702,'Cycle 5'!$L$10:$L$999,0),1)),INDEX('Cycle 6'!D$10:D$999,MATCH($A702,'Cycle 6'!$L$10:$L$999,0),1)),INDEX('Cycle 7'!D$10:D$999,MATCH($A702,'Cycle 7'!$L$10:$L$999,0),1)),INDEX('Cycle 8'!D$10:D$999,MATCH($A702,'Cycle 8'!$L$10:$L$999,0),1)),INDEX('Cycle 9'!D$10:D$999,MATCH($A702,'Cycle 9'!$L$10:$L$999,0),1)),INDEX('Cycle 10'!D$10:D$999,MATCH($A702,'Cycle 10'!$L$10:$L$999,0),1)),INDEX('Cycle 11'!D$10:D$999,MATCH($A702,'Cycle 11'!$L$10:$L$999,0),1)),""))</f>
        <v/>
      </c>
      <c r="F702" t="str">
        <f>IF(IFERROR(IFERROR(IFERROR(IFERROR(IFERROR(IFERROR(IFERROR(IFERROR(IFERROR(IFERROR(IFERROR(IFERROR(INDEX(Summer!E$10:E$999,MATCH($A702,Summer!$L$10:$L$999,0),1),INDEX('Cycle 1'!E$10:E$999,MATCH($A702,'Cycle 1'!$L$10:$L$999,0),1)),INDEX('Cycle 2'!E$10:E$999,MATCH($A702,'Cycle 2'!$L$10:$L$999,0),1)),INDEX('Cycle 3'!E$10:E$999,MATCH($A702,'Cycle 3'!$L$10:$L$999,0),1)),INDEX('Cycle 4'!E$10:E$999,MATCH($A702,'Cycle 4'!$L$10:$L$999,0),1)),INDEX('Cycle 5'!E$10:E$999,MATCH($A702,'Cycle 5'!$L$10:$L$999,0),1)),INDEX('Cycle 6'!E$10:E$999,MATCH($A702,'Cycle 6'!$L$10:$L$999,0),1)),INDEX('Cycle 7'!E$10:E$999,MATCH($A702,'Cycle 7'!$L$10:$L$999,0),1)),INDEX('Cycle 8'!E$10:E$999,MATCH($A702,'Cycle 8'!$L$10:$L$999,0),1)),INDEX('Cycle 9'!E$10:E$999,MATCH($A702,'Cycle 9'!$L$10:$L$999,0),1)),INDEX('Cycle 10'!E$10:E$999,MATCH($A702,'Cycle 10'!$L$10:$L$999,0),1)),INDEX('Cycle 11'!E$10:E$999,MATCH($A702,'Cycle 11'!$L$10:$L$999,0),1)),"")="","",IFERROR(IFERROR(IFERROR(IFERROR(IFERROR(IFERROR(IFERROR(IFERROR(IFERROR(IFERROR(IFERROR(IFERROR(INDEX(Summer!E$10:E$999,MATCH($A702,Summer!$L$10:$L$999,0),1),INDEX('Cycle 1'!E$10:E$999,MATCH($A702,'Cycle 1'!$L$10:$L$999,0),1)),INDEX('Cycle 2'!E$10:E$999,MATCH($A702,'Cycle 2'!$L$10:$L$999,0),1)),INDEX('Cycle 3'!E$10:E$999,MATCH($A702,'Cycle 3'!$L$10:$L$999,0),1)),INDEX('Cycle 4'!E$10:E$999,MATCH($A702,'Cycle 4'!$L$10:$L$999,0),1)),INDEX('Cycle 5'!E$10:E$999,MATCH($A702,'Cycle 5'!$L$10:$L$999,0),1)),INDEX('Cycle 6'!E$10:E$999,MATCH($A702,'Cycle 6'!$L$10:$L$999,0),1)),INDEX('Cycle 7'!E$10:E$999,MATCH($A702,'Cycle 7'!$L$10:$L$999,0),1)),INDEX('Cycle 8'!E$10:E$999,MATCH($A702,'Cycle 8'!$L$10:$L$999,0),1)),INDEX('Cycle 9'!E$10:E$999,MATCH($A702,'Cycle 9'!$L$10:$L$999,0),1)),INDEX('Cycle 10'!E$10:E$999,MATCH($A702,'Cycle 10'!$L$10:$L$999,0),1)),INDEX('Cycle 11'!E$10:E$999,MATCH($A702,'Cycle 11'!$L$10:$L$999,0),1)),""))</f>
        <v/>
      </c>
      <c r="G702" t="str">
        <f>IF(IFERROR(IFERROR(IFERROR(IFERROR(IFERROR(IFERROR(IFERROR(IFERROR(IFERROR(IFERROR(IFERROR(IFERROR(INDEX(Summer!F$10:F$999,MATCH($A702,Summer!$L$10:$L$999,0),1),INDEX('Cycle 1'!F$10:F$999,MATCH($A702,'Cycle 1'!$L$10:$L$999,0),1)),INDEX('Cycle 2'!F$10:F$999,MATCH($A702,'Cycle 2'!$L$10:$L$999,0),1)),INDEX('Cycle 3'!F$10:F$999,MATCH($A702,'Cycle 3'!$L$10:$L$999,0),1)),INDEX('Cycle 4'!F$10:F$999,MATCH($A702,'Cycle 4'!$L$10:$L$999,0),1)),INDEX('Cycle 5'!F$10:F$999,MATCH($A702,'Cycle 5'!$L$10:$L$999,0),1)),INDEX('Cycle 6'!F$10:F$999,MATCH($A702,'Cycle 6'!$L$10:$L$999,0),1)),INDEX('Cycle 7'!F$10:F$999,MATCH($A702,'Cycle 7'!$L$10:$L$999,0),1)),INDEX('Cycle 8'!F$10:F$999,MATCH($A702,'Cycle 8'!$L$10:$L$999,0),1)),INDEX('Cycle 9'!F$10:F$999,MATCH($A702,'Cycle 9'!$L$10:$L$999,0),1)),INDEX('Cycle 10'!F$10:F$999,MATCH($A702,'Cycle 10'!$L$10:$L$999,0),1)),INDEX('Cycle 11'!F$10:F$999,MATCH($A702,'Cycle 11'!$L$10:$L$999,0),1)),"")="","",IFERROR(IFERROR(IFERROR(IFERROR(IFERROR(IFERROR(IFERROR(IFERROR(IFERROR(IFERROR(IFERROR(IFERROR(INDEX(Summer!F$10:F$999,MATCH($A702,Summer!$L$10:$L$999,0),1),INDEX('Cycle 1'!F$10:F$999,MATCH($A702,'Cycle 1'!$L$10:$L$999,0),1)),INDEX('Cycle 2'!F$10:F$999,MATCH($A702,'Cycle 2'!$L$10:$L$999,0),1)),INDEX('Cycle 3'!F$10:F$999,MATCH($A702,'Cycle 3'!$L$10:$L$999,0),1)),INDEX('Cycle 4'!F$10:F$999,MATCH($A702,'Cycle 4'!$L$10:$L$999,0),1)),INDEX('Cycle 5'!F$10:F$999,MATCH($A702,'Cycle 5'!$L$10:$L$999,0),1)),INDEX('Cycle 6'!F$10:F$999,MATCH($A702,'Cycle 6'!$L$10:$L$999,0),1)),INDEX('Cycle 7'!F$10:F$999,MATCH($A702,'Cycle 7'!$L$10:$L$999,0),1)),INDEX('Cycle 8'!F$10:F$999,MATCH($A702,'Cycle 8'!$L$10:$L$999,0),1)),INDEX('Cycle 9'!F$10:F$999,MATCH($A702,'Cycle 9'!$L$10:$L$999,0),1)),INDEX('Cycle 10'!F$10:F$999,MATCH($A702,'Cycle 10'!$L$10:$L$999,0),1)),INDEX('Cycle 11'!F$10:F$999,MATCH($A702,'Cycle 11'!$L$10:$L$999,0),1)),""))</f>
        <v/>
      </c>
      <c r="H702" t="str">
        <f>IF(IFERROR(IFERROR(IFERROR(IFERROR(IFERROR(IFERROR(IFERROR(IFERROR(IFERROR(IFERROR(IFERROR(IFERROR(INDEX(Summer!G$10:G$999,MATCH($A702,Summer!$L$10:$L$999,0),1),INDEX('Cycle 1'!G$10:G$999,MATCH($A702,'Cycle 1'!$L$10:$L$999,0),1)),INDEX('Cycle 2'!G$10:G$999,MATCH($A702,'Cycle 2'!$L$10:$L$999,0),1)),INDEX('Cycle 3'!G$10:G$999,MATCH($A702,'Cycle 3'!$L$10:$L$999,0),1)),INDEX('Cycle 4'!G$10:G$999,MATCH($A702,'Cycle 4'!$L$10:$L$999,0),1)),INDEX('Cycle 5'!G$10:G$999,MATCH($A702,'Cycle 5'!$L$10:$L$999,0),1)),INDEX('Cycle 6'!G$10:G$999,MATCH($A702,'Cycle 6'!$L$10:$L$999,0),1)),INDEX('Cycle 7'!G$10:G$999,MATCH($A702,'Cycle 7'!$L$10:$L$999,0),1)),INDEX('Cycle 8'!G$10:G$999,MATCH($A702,'Cycle 8'!$L$10:$L$999,0),1)),INDEX('Cycle 9'!G$10:G$999,MATCH($A702,'Cycle 9'!$L$10:$L$999,0),1)),INDEX('Cycle 10'!G$10:G$999,MATCH($A702,'Cycle 10'!$L$10:$L$999,0),1)),INDEX('Cycle 11'!G$10:G$999,MATCH($A702,'Cycle 11'!$L$10:$L$999,0),1)),"")="","",IFERROR(IFERROR(IFERROR(IFERROR(IFERROR(IFERROR(IFERROR(IFERROR(IFERROR(IFERROR(IFERROR(IFERROR(INDEX(Summer!G$10:G$999,MATCH($A702,Summer!$L$10:$L$999,0),1),INDEX('Cycle 1'!G$10:G$999,MATCH($A702,'Cycle 1'!$L$10:$L$999,0),1)),INDEX('Cycle 2'!G$10:G$999,MATCH($A702,'Cycle 2'!$L$10:$L$999,0),1)),INDEX('Cycle 3'!G$10:G$999,MATCH($A702,'Cycle 3'!$L$10:$L$999,0),1)),INDEX('Cycle 4'!G$10:G$999,MATCH($A702,'Cycle 4'!$L$10:$L$999,0),1)),INDEX('Cycle 5'!G$10:G$999,MATCH($A702,'Cycle 5'!$L$10:$L$999,0),1)),INDEX('Cycle 6'!G$10:G$999,MATCH($A702,'Cycle 6'!$L$10:$L$999,0),1)),INDEX('Cycle 7'!G$10:G$999,MATCH($A702,'Cycle 7'!$L$10:$L$999,0),1)),INDEX('Cycle 8'!G$10:G$999,MATCH($A702,'Cycle 8'!$L$10:$L$999,0),1)),INDEX('Cycle 9'!G$10:G$999,MATCH($A702,'Cycle 9'!$L$10:$L$999,0),1)),INDEX('Cycle 10'!G$10:G$999,MATCH($A702,'Cycle 10'!$L$10:$L$999,0),1)),INDEX('Cycle 11'!G$10:G$999,MATCH($A702,'Cycle 11'!$L$10:$L$999,0),1)),""))</f>
        <v/>
      </c>
      <c r="I702">
        <f>IFERROR(IF(C702="",MAX(I$1:I701),IF(ROW(C$2)=ROW(C702),1,IF(ISERROR(VLOOKUP(C702,C$2:C701,1,FALSE)),MAX(I$1:I701)+1,MAX(I$1:I701)))),"")</f>
        <v>0</v>
      </c>
      <c r="J702" t="str">
        <f t="shared" si="81"/>
        <v/>
      </c>
      <c r="K702" t="str">
        <f t="shared" si="83"/>
        <v/>
      </c>
      <c r="L702" t="str">
        <f t="shared" si="83"/>
        <v/>
      </c>
      <c r="M702" t="str">
        <f t="shared" si="83"/>
        <v/>
      </c>
      <c r="N702" t="str">
        <f t="shared" si="83"/>
        <v/>
      </c>
      <c r="O702" t="str">
        <f t="shared" si="83"/>
        <v/>
      </c>
      <c r="P702" t="str">
        <f t="shared" si="83"/>
        <v/>
      </c>
      <c r="Q702" t="str">
        <f t="shared" si="83"/>
        <v/>
      </c>
      <c r="R702" t="str">
        <f t="shared" si="83"/>
        <v/>
      </c>
      <c r="S702" t="str">
        <f t="shared" si="83"/>
        <v/>
      </c>
      <c r="T702" t="str">
        <f t="shared" si="83"/>
        <v/>
      </c>
      <c r="U702" t="str">
        <f t="shared" si="83"/>
        <v/>
      </c>
      <c r="V702" t="str">
        <f t="shared" si="83"/>
        <v/>
      </c>
      <c r="W702" t="str">
        <f t="shared" si="82"/>
        <v/>
      </c>
      <c r="X702">
        <f>IF(OR(H702="No",H702=""),0,IF(COUNTIFS(H$2:H702,"Yes",C$2:C702,C702)&gt;1,0,COUNTIFS(H$2:H702,"Yes",C$2:C702,C702)))+IF(X701=$X$1,0,X701)</f>
        <v>0</v>
      </c>
    </row>
    <row r="703" spans="1:24" x14ac:dyDescent="0.3">
      <c r="A703">
        <f>ROWS($A$2:$A703)</f>
        <v>702</v>
      </c>
      <c r="B703" t="str">
        <f>IF(ISERROR(VLOOKUP(A703,Summer!L$11:L$500,1,FALSE)),IF(ISERROR(VLOOKUP(A703,'Cycle 1'!L$11:L$500,1,FALSE)),IF(ISERROR(VLOOKUP(A703,'Cycle 2'!L$11:L$500,1,FALSE)),IF(ISERROR(VLOOKUP(A703,'Cycle 3'!L$11:L$500,1,FALSE)),IF(ISERROR(VLOOKUP(A703,'Cycle 4'!L$11:L$500,1,FALSE)),IF(ISERROR(VLOOKUP(A703,'Cycle 5'!L$11:L$500,1,FALSE)),IF(ISERROR(VLOOKUP(A703,'Cycle 6'!L$11:L$500,1,FALSE)),IF(ISERROR(VLOOKUP(A703,'Cycle 7'!L$11:L$500,1,FALSE)),IF(ISERROR(VLOOKUP(A703,'Cycle 8'!L$11:L$500,1,FALSE)),IF(ISERROR(VLOOKUP(A703,'Cycle 9'!L$11:L$500,1,FALSE)),IF(ISERROR(VLOOKUP(A703,'Cycle 10'!L$11:L$500,1,FALSE)),IF(ISERROR(VLOOKUP(A703,'Cycle 11'!L$11:L$500,1,FALSE)),"","Cycle 11"),"Cycle 10"),"Cycle 9"),"Cycle 8"),"Cycle 7"),"Cycle 6"),"Cycle 5"),"Cycle 4"),"Cycle 3"),"Cycle 2"),"Cycle 1"),"Summer")</f>
        <v/>
      </c>
      <c r="C703" t="str">
        <f>IF(IFERROR(IFERROR(IFERROR(IFERROR(IFERROR(IFERROR(IFERROR(IFERROR(IFERROR(IFERROR(IFERROR(IFERROR(INDEX(Summer!B$10:B$999,MATCH($A703,Summer!$L$10:$L$999,0),1),INDEX('Cycle 1'!B$10:B$999,MATCH($A703,'Cycle 1'!$L$10:$L$999,0),1)),INDEX('Cycle 2'!B$10:B$999,MATCH($A703,'Cycle 2'!$L$10:$L$999,0),1)),INDEX('Cycle 3'!B$10:B$999,MATCH($A703,'Cycle 3'!$L$10:$L$999,0),1)),INDEX('Cycle 4'!B$10:B$999,MATCH($A703,'Cycle 4'!$L$10:$L$999,0),1)),INDEX('Cycle 5'!B$10:B$999,MATCH($A703,'Cycle 5'!$L$10:$L$999,0),1)),INDEX('Cycle 6'!B$10:B$999,MATCH($A703,'Cycle 6'!$L$10:$L$999,0),1)),INDEX('Cycle 7'!B$10:B$999,MATCH($A703,'Cycle 7'!$L$10:$L$999,0),1)),INDEX('Cycle 8'!B$10:B$999,MATCH($A703,'Cycle 8'!$L$10:$L$999,0),1)),INDEX('Cycle 9'!B$10:B$999,MATCH($A703,'Cycle 9'!$L$10:$L$999,0),1)),INDEX('Cycle 10'!B$10:B$999,MATCH($A703,'Cycle 10'!$L$10:$L$999,0),1)),INDEX('Cycle 11'!B$10:B$999,MATCH($A703,'Cycle 11'!$L$10:$L$999,0),1)),"")="","",IFERROR(IFERROR(IFERROR(IFERROR(IFERROR(IFERROR(IFERROR(IFERROR(IFERROR(IFERROR(IFERROR(IFERROR(INDEX(Summer!B$10:B$999,MATCH($A703,Summer!$L$10:$L$999,0),1),INDEX('Cycle 1'!B$10:B$999,MATCH($A703,'Cycle 1'!$L$10:$L$999,0),1)),INDEX('Cycle 2'!B$10:B$999,MATCH($A703,'Cycle 2'!$L$10:$L$999,0),1)),INDEX('Cycle 3'!B$10:B$999,MATCH($A703,'Cycle 3'!$L$10:$L$999,0),1)),INDEX('Cycle 4'!B$10:B$999,MATCH($A703,'Cycle 4'!$L$10:$L$999,0),1)),INDEX('Cycle 5'!B$10:B$999,MATCH($A703,'Cycle 5'!$L$10:$L$999,0),1)),INDEX('Cycle 6'!B$10:B$999,MATCH($A703,'Cycle 6'!$L$10:$L$999,0),1)),INDEX('Cycle 7'!B$10:B$999,MATCH($A703,'Cycle 7'!$L$10:$L$999,0),1)),INDEX('Cycle 8'!B$10:B$999,MATCH($A703,'Cycle 8'!$L$10:$L$999,0),1)),INDEX('Cycle 9'!B$10:B$999,MATCH($A703,'Cycle 9'!$L$10:$L$999,0),1)),INDEX('Cycle 10'!B$10:B$999,MATCH($A703,'Cycle 10'!$L$10:$L$999,0),1)),INDEX('Cycle 11'!B$10:B$999,MATCH($A703,'Cycle 11'!$L$10:$L$999,0),1)),""))</f>
        <v/>
      </c>
      <c r="D703" t="str">
        <f>IF(IFERROR(IFERROR(IFERROR(IFERROR(IFERROR(IFERROR(IFERROR(IFERROR(IFERROR(IFERROR(IFERROR(IFERROR(INDEX(Summer!C$10:C$999,MATCH($A703,Summer!$L$10:$L$999,0),1),INDEX('Cycle 1'!C$10:C$999,MATCH($A703,'Cycle 1'!$L$10:$L$999,0),1)),INDEX('Cycle 2'!C$10:C$999,MATCH($A703,'Cycle 2'!$L$10:$L$999,0),1)),INDEX('Cycle 3'!C$10:C$999,MATCH($A703,'Cycle 3'!$L$10:$L$999,0),1)),INDEX('Cycle 4'!C$10:C$999,MATCH($A703,'Cycle 4'!$L$10:$L$999,0),1)),INDEX('Cycle 5'!C$10:C$999,MATCH($A703,'Cycle 5'!$L$10:$L$999,0),1)),INDEX('Cycle 6'!C$10:C$999,MATCH($A703,'Cycle 6'!$L$10:$L$999,0),1)),INDEX('Cycle 7'!C$10:C$999,MATCH($A703,'Cycle 7'!$L$10:$L$999,0),1)),INDEX('Cycle 8'!C$10:C$999,MATCH($A703,'Cycle 8'!$L$10:$L$999,0),1)),INDEX('Cycle 9'!C$10:C$999,MATCH($A703,'Cycle 9'!$L$10:$L$999,0),1)),INDEX('Cycle 10'!C$10:C$999,MATCH($A703,'Cycle 10'!$L$10:$L$999,0),1)),INDEX('Cycle 11'!C$10:C$999,MATCH($A703,'Cycle 11'!$L$10:$L$999,0),1)),"")="","",IFERROR(IFERROR(IFERROR(IFERROR(IFERROR(IFERROR(IFERROR(IFERROR(IFERROR(IFERROR(IFERROR(IFERROR(INDEX(Summer!C$10:C$999,MATCH($A703,Summer!$L$10:$L$999,0),1),INDEX('Cycle 1'!C$10:C$999,MATCH($A703,'Cycle 1'!$L$10:$L$999,0),1)),INDEX('Cycle 2'!C$10:C$999,MATCH($A703,'Cycle 2'!$L$10:$L$999,0),1)),INDEX('Cycle 3'!C$10:C$999,MATCH($A703,'Cycle 3'!$L$10:$L$999,0),1)),INDEX('Cycle 4'!C$10:C$999,MATCH($A703,'Cycle 4'!$L$10:$L$999,0),1)),INDEX('Cycle 5'!C$10:C$999,MATCH($A703,'Cycle 5'!$L$10:$L$999,0),1)),INDEX('Cycle 6'!C$10:C$999,MATCH($A703,'Cycle 6'!$L$10:$L$999,0),1)),INDEX('Cycle 7'!C$10:C$999,MATCH($A703,'Cycle 7'!$L$10:$L$999,0),1)),INDEX('Cycle 8'!C$10:C$999,MATCH($A703,'Cycle 8'!$L$10:$L$999,0),1)),INDEX('Cycle 9'!C$10:C$999,MATCH($A703,'Cycle 9'!$L$10:$L$999,0),1)),INDEX('Cycle 10'!C$10:C$999,MATCH($A703,'Cycle 10'!$L$10:$L$999,0),1)),INDEX('Cycle 11'!C$10:C$999,MATCH($A703,'Cycle 11'!$L$10:$L$999,0),1)),""))</f>
        <v/>
      </c>
      <c r="E703" t="str">
        <f>IF(IFERROR(IFERROR(IFERROR(IFERROR(IFERROR(IFERROR(IFERROR(IFERROR(IFERROR(IFERROR(IFERROR(IFERROR(INDEX(Summer!D$10:D$999,MATCH($A703,Summer!$L$10:$L$999,0),1),INDEX('Cycle 1'!D$10:D$999,MATCH($A703,'Cycle 1'!$L$10:$L$999,0),1)),INDEX('Cycle 2'!D$10:D$999,MATCH($A703,'Cycle 2'!$L$10:$L$999,0),1)),INDEX('Cycle 3'!D$10:D$999,MATCH($A703,'Cycle 3'!$L$10:$L$999,0),1)),INDEX('Cycle 4'!D$10:D$999,MATCH($A703,'Cycle 4'!$L$10:$L$999,0),1)),INDEX('Cycle 5'!D$10:D$999,MATCH($A703,'Cycle 5'!$L$10:$L$999,0),1)),INDEX('Cycle 6'!D$10:D$999,MATCH($A703,'Cycle 6'!$L$10:$L$999,0),1)),INDEX('Cycle 7'!D$10:D$999,MATCH($A703,'Cycle 7'!$L$10:$L$999,0),1)),INDEX('Cycle 8'!D$10:D$999,MATCH($A703,'Cycle 8'!$L$10:$L$999,0),1)),INDEX('Cycle 9'!D$10:D$999,MATCH($A703,'Cycle 9'!$L$10:$L$999,0),1)),INDEX('Cycle 10'!D$10:D$999,MATCH($A703,'Cycle 10'!$L$10:$L$999,0),1)),INDEX('Cycle 11'!D$10:D$999,MATCH($A703,'Cycle 11'!$L$10:$L$999,0),1)),"")="","",IFERROR(IFERROR(IFERROR(IFERROR(IFERROR(IFERROR(IFERROR(IFERROR(IFERROR(IFERROR(IFERROR(IFERROR(INDEX(Summer!D$10:D$999,MATCH($A703,Summer!$L$10:$L$999,0),1),INDEX('Cycle 1'!D$10:D$999,MATCH($A703,'Cycle 1'!$L$10:$L$999,0),1)),INDEX('Cycle 2'!D$10:D$999,MATCH($A703,'Cycle 2'!$L$10:$L$999,0),1)),INDEX('Cycle 3'!D$10:D$999,MATCH($A703,'Cycle 3'!$L$10:$L$999,0),1)),INDEX('Cycle 4'!D$10:D$999,MATCH($A703,'Cycle 4'!$L$10:$L$999,0),1)),INDEX('Cycle 5'!D$10:D$999,MATCH($A703,'Cycle 5'!$L$10:$L$999,0),1)),INDEX('Cycle 6'!D$10:D$999,MATCH($A703,'Cycle 6'!$L$10:$L$999,0),1)),INDEX('Cycle 7'!D$10:D$999,MATCH($A703,'Cycle 7'!$L$10:$L$999,0),1)),INDEX('Cycle 8'!D$10:D$999,MATCH($A703,'Cycle 8'!$L$10:$L$999,0),1)),INDEX('Cycle 9'!D$10:D$999,MATCH($A703,'Cycle 9'!$L$10:$L$999,0),1)),INDEX('Cycle 10'!D$10:D$999,MATCH($A703,'Cycle 10'!$L$10:$L$999,0),1)),INDEX('Cycle 11'!D$10:D$999,MATCH($A703,'Cycle 11'!$L$10:$L$999,0),1)),""))</f>
        <v/>
      </c>
      <c r="F703" t="str">
        <f>IF(IFERROR(IFERROR(IFERROR(IFERROR(IFERROR(IFERROR(IFERROR(IFERROR(IFERROR(IFERROR(IFERROR(IFERROR(INDEX(Summer!E$10:E$999,MATCH($A703,Summer!$L$10:$L$999,0),1),INDEX('Cycle 1'!E$10:E$999,MATCH($A703,'Cycle 1'!$L$10:$L$999,0),1)),INDEX('Cycle 2'!E$10:E$999,MATCH($A703,'Cycle 2'!$L$10:$L$999,0),1)),INDEX('Cycle 3'!E$10:E$999,MATCH($A703,'Cycle 3'!$L$10:$L$999,0),1)),INDEX('Cycle 4'!E$10:E$999,MATCH($A703,'Cycle 4'!$L$10:$L$999,0),1)),INDEX('Cycle 5'!E$10:E$999,MATCH($A703,'Cycle 5'!$L$10:$L$999,0),1)),INDEX('Cycle 6'!E$10:E$999,MATCH($A703,'Cycle 6'!$L$10:$L$999,0),1)),INDEX('Cycle 7'!E$10:E$999,MATCH($A703,'Cycle 7'!$L$10:$L$999,0),1)),INDEX('Cycle 8'!E$10:E$999,MATCH($A703,'Cycle 8'!$L$10:$L$999,0),1)),INDEX('Cycle 9'!E$10:E$999,MATCH($A703,'Cycle 9'!$L$10:$L$999,0),1)),INDEX('Cycle 10'!E$10:E$999,MATCH($A703,'Cycle 10'!$L$10:$L$999,0),1)),INDEX('Cycle 11'!E$10:E$999,MATCH($A703,'Cycle 11'!$L$10:$L$999,0),1)),"")="","",IFERROR(IFERROR(IFERROR(IFERROR(IFERROR(IFERROR(IFERROR(IFERROR(IFERROR(IFERROR(IFERROR(IFERROR(INDEX(Summer!E$10:E$999,MATCH($A703,Summer!$L$10:$L$999,0),1),INDEX('Cycle 1'!E$10:E$999,MATCH($A703,'Cycle 1'!$L$10:$L$999,0),1)),INDEX('Cycle 2'!E$10:E$999,MATCH($A703,'Cycle 2'!$L$10:$L$999,0),1)),INDEX('Cycle 3'!E$10:E$999,MATCH($A703,'Cycle 3'!$L$10:$L$999,0),1)),INDEX('Cycle 4'!E$10:E$999,MATCH($A703,'Cycle 4'!$L$10:$L$999,0),1)),INDEX('Cycle 5'!E$10:E$999,MATCH($A703,'Cycle 5'!$L$10:$L$999,0),1)),INDEX('Cycle 6'!E$10:E$999,MATCH($A703,'Cycle 6'!$L$10:$L$999,0),1)),INDEX('Cycle 7'!E$10:E$999,MATCH($A703,'Cycle 7'!$L$10:$L$999,0),1)),INDEX('Cycle 8'!E$10:E$999,MATCH($A703,'Cycle 8'!$L$10:$L$999,0),1)),INDEX('Cycle 9'!E$10:E$999,MATCH($A703,'Cycle 9'!$L$10:$L$999,0),1)),INDEX('Cycle 10'!E$10:E$999,MATCH($A703,'Cycle 10'!$L$10:$L$999,0),1)),INDEX('Cycle 11'!E$10:E$999,MATCH($A703,'Cycle 11'!$L$10:$L$999,0),1)),""))</f>
        <v/>
      </c>
      <c r="G703" t="str">
        <f>IF(IFERROR(IFERROR(IFERROR(IFERROR(IFERROR(IFERROR(IFERROR(IFERROR(IFERROR(IFERROR(IFERROR(IFERROR(INDEX(Summer!F$10:F$999,MATCH($A703,Summer!$L$10:$L$999,0),1),INDEX('Cycle 1'!F$10:F$999,MATCH($A703,'Cycle 1'!$L$10:$L$999,0),1)),INDEX('Cycle 2'!F$10:F$999,MATCH($A703,'Cycle 2'!$L$10:$L$999,0),1)),INDEX('Cycle 3'!F$10:F$999,MATCH($A703,'Cycle 3'!$L$10:$L$999,0),1)),INDEX('Cycle 4'!F$10:F$999,MATCH($A703,'Cycle 4'!$L$10:$L$999,0),1)),INDEX('Cycle 5'!F$10:F$999,MATCH($A703,'Cycle 5'!$L$10:$L$999,0),1)),INDEX('Cycle 6'!F$10:F$999,MATCH($A703,'Cycle 6'!$L$10:$L$999,0),1)),INDEX('Cycle 7'!F$10:F$999,MATCH($A703,'Cycle 7'!$L$10:$L$999,0),1)),INDEX('Cycle 8'!F$10:F$999,MATCH($A703,'Cycle 8'!$L$10:$L$999,0),1)),INDEX('Cycle 9'!F$10:F$999,MATCH($A703,'Cycle 9'!$L$10:$L$999,0),1)),INDEX('Cycle 10'!F$10:F$999,MATCH($A703,'Cycle 10'!$L$10:$L$999,0),1)),INDEX('Cycle 11'!F$10:F$999,MATCH($A703,'Cycle 11'!$L$10:$L$999,0),1)),"")="","",IFERROR(IFERROR(IFERROR(IFERROR(IFERROR(IFERROR(IFERROR(IFERROR(IFERROR(IFERROR(IFERROR(IFERROR(INDEX(Summer!F$10:F$999,MATCH($A703,Summer!$L$10:$L$999,0),1),INDEX('Cycle 1'!F$10:F$999,MATCH($A703,'Cycle 1'!$L$10:$L$999,0),1)),INDEX('Cycle 2'!F$10:F$999,MATCH($A703,'Cycle 2'!$L$10:$L$999,0),1)),INDEX('Cycle 3'!F$10:F$999,MATCH($A703,'Cycle 3'!$L$10:$L$999,0),1)),INDEX('Cycle 4'!F$10:F$999,MATCH($A703,'Cycle 4'!$L$10:$L$999,0),1)),INDEX('Cycle 5'!F$10:F$999,MATCH($A703,'Cycle 5'!$L$10:$L$999,0),1)),INDEX('Cycle 6'!F$10:F$999,MATCH($A703,'Cycle 6'!$L$10:$L$999,0),1)),INDEX('Cycle 7'!F$10:F$999,MATCH($A703,'Cycle 7'!$L$10:$L$999,0),1)),INDEX('Cycle 8'!F$10:F$999,MATCH($A703,'Cycle 8'!$L$10:$L$999,0),1)),INDEX('Cycle 9'!F$10:F$999,MATCH($A703,'Cycle 9'!$L$10:$L$999,0),1)),INDEX('Cycle 10'!F$10:F$999,MATCH($A703,'Cycle 10'!$L$10:$L$999,0),1)),INDEX('Cycle 11'!F$10:F$999,MATCH($A703,'Cycle 11'!$L$10:$L$999,0),1)),""))</f>
        <v/>
      </c>
      <c r="H703" t="str">
        <f>IF(IFERROR(IFERROR(IFERROR(IFERROR(IFERROR(IFERROR(IFERROR(IFERROR(IFERROR(IFERROR(IFERROR(IFERROR(INDEX(Summer!G$10:G$999,MATCH($A703,Summer!$L$10:$L$999,0),1),INDEX('Cycle 1'!G$10:G$999,MATCH($A703,'Cycle 1'!$L$10:$L$999,0),1)),INDEX('Cycle 2'!G$10:G$999,MATCH($A703,'Cycle 2'!$L$10:$L$999,0),1)),INDEX('Cycle 3'!G$10:G$999,MATCH($A703,'Cycle 3'!$L$10:$L$999,0),1)),INDEX('Cycle 4'!G$10:G$999,MATCH($A703,'Cycle 4'!$L$10:$L$999,0),1)),INDEX('Cycle 5'!G$10:G$999,MATCH($A703,'Cycle 5'!$L$10:$L$999,0),1)),INDEX('Cycle 6'!G$10:G$999,MATCH($A703,'Cycle 6'!$L$10:$L$999,0),1)),INDEX('Cycle 7'!G$10:G$999,MATCH($A703,'Cycle 7'!$L$10:$L$999,0),1)),INDEX('Cycle 8'!G$10:G$999,MATCH($A703,'Cycle 8'!$L$10:$L$999,0),1)),INDEX('Cycle 9'!G$10:G$999,MATCH($A703,'Cycle 9'!$L$10:$L$999,0),1)),INDEX('Cycle 10'!G$10:G$999,MATCH($A703,'Cycle 10'!$L$10:$L$999,0),1)),INDEX('Cycle 11'!G$10:G$999,MATCH($A703,'Cycle 11'!$L$10:$L$999,0),1)),"")="","",IFERROR(IFERROR(IFERROR(IFERROR(IFERROR(IFERROR(IFERROR(IFERROR(IFERROR(IFERROR(IFERROR(IFERROR(INDEX(Summer!G$10:G$999,MATCH($A703,Summer!$L$10:$L$999,0),1),INDEX('Cycle 1'!G$10:G$999,MATCH($A703,'Cycle 1'!$L$10:$L$999,0),1)),INDEX('Cycle 2'!G$10:G$999,MATCH($A703,'Cycle 2'!$L$10:$L$999,0),1)),INDEX('Cycle 3'!G$10:G$999,MATCH($A703,'Cycle 3'!$L$10:$L$999,0),1)),INDEX('Cycle 4'!G$10:G$999,MATCH($A703,'Cycle 4'!$L$10:$L$999,0),1)),INDEX('Cycle 5'!G$10:G$999,MATCH($A703,'Cycle 5'!$L$10:$L$999,0),1)),INDEX('Cycle 6'!G$10:G$999,MATCH($A703,'Cycle 6'!$L$10:$L$999,0),1)),INDEX('Cycle 7'!G$10:G$999,MATCH($A703,'Cycle 7'!$L$10:$L$999,0),1)),INDEX('Cycle 8'!G$10:G$999,MATCH($A703,'Cycle 8'!$L$10:$L$999,0),1)),INDEX('Cycle 9'!G$10:G$999,MATCH($A703,'Cycle 9'!$L$10:$L$999,0),1)),INDEX('Cycle 10'!G$10:G$999,MATCH($A703,'Cycle 10'!$L$10:$L$999,0),1)),INDEX('Cycle 11'!G$10:G$999,MATCH($A703,'Cycle 11'!$L$10:$L$999,0),1)),""))</f>
        <v/>
      </c>
      <c r="I703">
        <f>IFERROR(IF(C703="",MAX(I$1:I702),IF(ROW(C$2)=ROW(C703),1,IF(ISERROR(VLOOKUP(C703,C$2:C702,1,FALSE)),MAX(I$1:I702)+1,MAX(I$1:I702)))),"")</f>
        <v>0</v>
      </c>
      <c r="J703" t="str">
        <f t="shared" si="81"/>
        <v/>
      </c>
      <c r="K703" t="str">
        <f t="shared" si="83"/>
        <v/>
      </c>
      <c r="L703" t="str">
        <f t="shared" si="83"/>
        <v/>
      </c>
      <c r="M703" t="str">
        <f t="shared" si="83"/>
        <v/>
      </c>
      <c r="N703" t="str">
        <f t="shared" si="83"/>
        <v/>
      </c>
      <c r="O703" t="str">
        <f t="shared" si="83"/>
        <v/>
      </c>
      <c r="P703" t="str">
        <f t="shared" si="83"/>
        <v/>
      </c>
      <c r="Q703" t="str">
        <f t="shared" si="83"/>
        <v/>
      </c>
      <c r="R703" t="str">
        <f t="shared" si="83"/>
        <v/>
      </c>
      <c r="S703" t="str">
        <f t="shared" si="83"/>
        <v/>
      </c>
      <c r="T703" t="str">
        <f t="shared" si="83"/>
        <v/>
      </c>
      <c r="U703" t="str">
        <f t="shared" si="83"/>
        <v/>
      </c>
      <c r="V703" t="str">
        <f t="shared" si="83"/>
        <v/>
      </c>
      <c r="W703" t="str">
        <f t="shared" si="82"/>
        <v/>
      </c>
      <c r="X703">
        <f>IF(OR(H703="No",H703=""),0,IF(COUNTIFS(H$2:H703,"Yes",C$2:C703,C703)&gt;1,0,COUNTIFS(H$2:H703,"Yes",C$2:C703,C703)))+IF(X702=$X$1,0,X702)</f>
        <v>0</v>
      </c>
    </row>
    <row r="704" spans="1:24" x14ac:dyDescent="0.3">
      <c r="A704">
        <f>ROWS($A$2:$A704)</f>
        <v>703</v>
      </c>
      <c r="B704" t="str">
        <f>IF(ISERROR(VLOOKUP(A704,Summer!L$11:L$500,1,FALSE)),IF(ISERROR(VLOOKUP(A704,'Cycle 1'!L$11:L$500,1,FALSE)),IF(ISERROR(VLOOKUP(A704,'Cycle 2'!L$11:L$500,1,FALSE)),IF(ISERROR(VLOOKUP(A704,'Cycle 3'!L$11:L$500,1,FALSE)),IF(ISERROR(VLOOKUP(A704,'Cycle 4'!L$11:L$500,1,FALSE)),IF(ISERROR(VLOOKUP(A704,'Cycle 5'!L$11:L$500,1,FALSE)),IF(ISERROR(VLOOKUP(A704,'Cycle 6'!L$11:L$500,1,FALSE)),IF(ISERROR(VLOOKUP(A704,'Cycle 7'!L$11:L$500,1,FALSE)),IF(ISERROR(VLOOKUP(A704,'Cycle 8'!L$11:L$500,1,FALSE)),IF(ISERROR(VLOOKUP(A704,'Cycle 9'!L$11:L$500,1,FALSE)),IF(ISERROR(VLOOKUP(A704,'Cycle 10'!L$11:L$500,1,FALSE)),IF(ISERROR(VLOOKUP(A704,'Cycle 11'!L$11:L$500,1,FALSE)),"","Cycle 11"),"Cycle 10"),"Cycle 9"),"Cycle 8"),"Cycle 7"),"Cycle 6"),"Cycle 5"),"Cycle 4"),"Cycle 3"),"Cycle 2"),"Cycle 1"),"Summer")</f>
        <v/>
      </c>
      <c r="C704" t="str">
        <f>IF(IFERROR(IFERROR(IFERROR(IFERROR(IFERROR(IFERROR(IFERROR(IFERROR(IFERROR(IFERROR(IFERROR(IFERROR(INDEX(Summer!B$10:B$999,MATCH($A704,Summer!$L$10:$L$999,0),1),INDEX('Cycle 1'!B$10:B$999,MATCH($A704,'Cycle 1'!$L$10:$L$999,0),1)),INDEX('Cycle 2'!B$10:B$999,MATCH($A704,'Cycle 2'!$L$10:$L$999,0),1)),INDEX('Cycle 3'!B$10:B$999,MATCH($A704,'Cycle 3'!$L$10:$L$999,0),1)),INDEX('Cycle 4'!B$10:B$999,MATCH($A704,'Cycle 4'!$L$10:$L$999,0),1)),INDEX('Cycle 5'!B$10:B$999,MATCH($A704,'Cycle 5'!$L$10:$L$999,0),1)),INDEX('Cycle 6'!B$10:B$999,MATCH($A704,'Cycle 6'!$L$10:$L$999,0),1)),INDEX('Cycle 7'!B$10:B$999,MATCH($A704,'Cycle 7'!$L$10:$L$999,0),1)),INDEX('Cycle 8'!B$10:B$999,MATCH($A704,'Cycle 8'!$L$10:$L$999,0),1)),INDEX('Cycle 9'!B$10:B$999,MATCH($A704,'Cycle 9'!$L$10:$L$999,0),1)),INDEX('Cycle 10'!B$10:B$999,MATCH($A704,'Cycle 10'!$L$10:$L$999,0),1)),INDEX('Cycle 11'!B$10:B$999,MATCH($A704,'Cycle 11'!$L$10:$L$999,0),1)),"")="","",IFERROR(IFERROR(IFERROR(IFERROR(IFERROR(IFERROR(IFERROR(IFERROR(IFERROR(IFERROR(IFERROR(IFERROR(INDEX(Summer!B$10:B$999,MATCH($A704,Summer!$L$10:$L$999,0),1),INDEX('Cycle 1'!B$10:B$999,MATCH($A704,'Cycle 1'!$L$10:$L$999,0),1)),INDEX('Cycle 2'!B$10:B$999,MATCH($A704,'Cycle 2'!$L$10:$L$999,0),1)),INDEX('Cycle 3'!B$10:B$999,MATCH($A704,'Cycle 3'!$L$10:$L$999,0),1)),INDEX('Cycle 4'!B$10:B$999,MATCH($A704,'Cycle 4'!$L$10:$L$999,0),1)),INDEX('Cycle 5'!B$10:B$999,MATCH($A704,'Cycle 5'!$L$10:$L$999,0),1)),INDEX('Cycle 6'!B$10:B$999,MATCH($A704,'Cycle 6'!$L$10:$L$999,0),1)),INDEX('Cycle 7'!B$10:B$999,MATCH($A704,'Cycle 7'!$L$10:$L$999,0),1)),INDEX('Cycle 8'!B$10:B$999,MATCH($A704,'Cycle 8'!$L$10:$L$999,0),1)),INDEX('Cycle 9'!B$10:B$999,MATCH($A704,'Cycle 9'!$L$10:$L$999,0),1)),INDEX('Cycle 10'!B$10:B$999,MATCH($A704,'Cycle 10'!$L$10:$L$999,0),1)),INDEX('Cycle 11'!B$10:B$999,MATCH($A704,'Cycle 11'!$L$10:$L$999,0),1)),""))</f>
        <v/>
      </c>
      <c r="D704" t="str">
        <f>IF(IFERROR(IFERROR(IFERROR(IFERROR(IFERROR(IFERROR(IFERROR(IFERROR(IFERROR(IFERROR(IFERROR(IFERROR(INDEX(Summer!C$10:C$999,MATCH($A704,Summer!$L$10:$L$999,0),1),INDEX('Cycle 1'!C$10:C$999,MATCH($A704,'Cycle 1'!$L$10:$L$999,0),1)),INDEX('Cycle 2'!C$10:C$999,MATCH($A704,'Cycle 2'!$L$10:$L$999,0),1)),INDEX('Cycle 3'!C$10:C$999,MATCH($A704,'Cycle 3'!$L$10:$L$999,0),1)),INDEX('Cycle 4'!C$10:C$999,MATCH($A704,'Cycle 4'!$L$10:$L$999,0),1)),INDEX('Cycle 5'!C$10:C$999,MATCH($A704,'Cycle 5'!$L$10:$L$999,0),1)),INDEX('Cycle 6'!C$10:C$999,MATCH($A704,'Cycle 6'!$L$10:$L$999,0),1)),INDEX('Cycle 7'!C$10:C$999,MATCH($A704,'Cycle 7'!$L$10:$L$999,0),1)),INDEX('Cycle 8'!C$10:C$999,MATCH($A704,'Cycle 8'!$L$10:$L$999,0),1)),INDEX('Cycle 9'!C$10:C$999,MATCH($A704,'Cycle 9'!$L$10:$L$999,0),1)),INDEX('Cycle 10'!C$10:C$999,MATCH($A704,'Cycle 10'!$L$10:$L$999,0),1)),INDEX('Cycle 11'!C$10:C$999,MATCH($A704,'Cycle 11'!$L$10:$L$999,0),1)),"")="","",IFERROR(IFERROR(IFERROR(IFERROR(IFERROR(IFERROR(IFERROR(IFERROR(IFERROR(IFERROR(IFERROR(IFERROR(INDEX(Summer!C$10:C$999,MATCH($A704,Summer!$L$10:$L$999,0),1),INDEX('Cycle 1'!C$10:C$999,MATCH($A704,'Cycle 1'!$L$10:$L$999,0),1)),INDEX('Cycle 2'!C$10:C$999,MATCH($A704,'Cycle 2'!$L$10:$L$999,0),1)),INDEX('Cycle 3'!C$10:C$999,MATCH($A704,'Cycle 3'!$L$10:$L$999,0),1)),INDEX('Cycle 4'!C$10:C$999,MATCH($A704,'Cycle 4'!$L$10:$L$999,0),1)),INDEX('Cycle 5'!C$10:C$999,MATCH($A704,'Cycle 5'!$L$10:$L$999,0),1)),INDEX('Cycle 6'!C$10:C$999,MATCH($A704,'Cycle 6'!$L$10:$L$999,0),1)),INDEX('Cycle 7'!C$10:C$999,MATCH($A704,'Cycle 7'!$L$10:$L$999,0),1)),INDEX('Cycle 8'!C$10:C$999,MATCH($A704,'Cycle 8'!$L$10:$L$999,0),1)),INDEX('Cycle 9'!C$10:C$999,MATCH($A704,'Cycle 9'!$L$10:$L$999,0),1)),INDEX('Cycle 10'!C$10:C$999,MATCH($A704,'Cycle 10'!$L$10:$L$999,0),1)),INDEX('Cycle 11'!C$10:C$999,MATCH($A704,'Cycle 11'!$L$10:$L$999,0),1)),""))</f>
        <v/>
      </c>
      <c r="E704" t="str">
        <f>IF(IFERROR(IFERROR(IFERROR(IFERROR(IFERROR(IFERROR(IFERROR(IFERROR(IFERROR(IFERROR(IFERROR(IFERROR(INDEX(Summer!D$10:D$999,MATCH($A704,Summer!$L$10:$L$999,0),1),INDEX('Cycle 1'!D$10:D$999,MATCH($A704,'Cycle 1'!$L$10:$L$999,0),1)),INDEX('Cycle 2'!D$10:D$999,MATCH($A704,'Cycle 2'!$L$10:$L$999,0),1)),INDEX('Cycle 3'!D$10:D$999,MATCH($A704,'Cycle 3'!$L$10:$L$999,0),1)),INDEX('Cycle 4'!D$10:D$999,MATCH($A704,'Cycle 4'!$L$10:$L$999,0),1)),INDEX('Cycle 5'!D$10:D$999,MATCH($A704,'Cycle 5'!$L$10:$L$999,0),1)),INDEX('Cycle 6'!D$10:D$999,MATCH($A704,'Cycle 6'!$L$10:$L$999,0),1)),INDEX('Cycle 7'!D$10:D$999,MATCH($A704,'Cycle 7'!$L$10:$L$999,0),1)),INDEX('Cycle 8'!D$10:D$999,MATCH($A704,'Cycle 8'!$L$10:$L$999,0),1)),INDEX('Cycle 9'!D$10:D$999,MATCH($A704,'Cycle 9'!$L$10:$L$999,0),1)),INDEX('Cycle 10'!D$10:D$999,MATCH($A704,'Cycle 10'!$L$10:$L$999,0),1)),INDEX('Cycle 11'!D$10:D$999,MATCH($A704,'Cycle 11'!$L$10:$L$999,0),1)),"")="","",IFERROR(IFERROR(IFERROR(IFERROR(IFERROR(IFERROR(IFERROR(IFERROR(IFERROR(IFERROR(IFERROR(IFERROR(INDEX(Summer!D$10:D$999,MATCH($A704,Summer!$L$10:$L$999,0),1),INDEX('Cycle 1'!D$10:D$999,MATCH($A704,'Cycle 1'!$L$10:$L$999,0),1)),INDEX('Cycle 2'!D$10:D$999,MATCH($A704,'Cycle 2'!$L$10:$L$999,0),1)),INDEX('Cycle 3'!D$10:D$999,MATCH($A704,'Cycle 3'!$L$10:$L$999,0),1)),INDEX('Cycle 4'!D$10:D$999,MATCH($A704,'Cycle 4'!$L$10:$L$999,0),1)),INDEX('Cycle 5'!D$10:D$999,MATCH($A704,'Cycle 5'!$L$10:$L$999,0),1)),INDEX('Cycle 6'!D$10:D$999,MATCH($A704,'Cycle 6'!$L$10:$L$999,0),1)),INDEX('Cycle 7'!D$10:D$999,MATCH($A704,'Cycle 7'!$L$10:$L$999,0),1)),INDEX('Cycle 8'!D$10:D$999,MATCH($A704,'Cycle 8'!$L$10:$L$999,0),1)),INDEX('Cycle 9'!D$10:D$999,MATCH($A704,'Cycle 9'!$L$10:$L$999,0),1)),INDEX('Cycle 10'!D$10:D$999,MATCH($A704,'Cycle 10'!$L$10:$L$999,0),1)),INDEX('Cycle 11'!D$10:D$999,MATCH($A704,'Cycle 11'!$L$10:$L$999,0),1)),""))</f>
        <v/>
      </c>
      <c r="F704" t="str">
        <f>IF(IFERROR(IFERROR(IFERROR(IFERROR(IFERROR(IFERROR(IFERROR(IFERROR(IFERROR(IFERROR(IFERROR(IFERROR(INDEX(Summer!E$10:E$999,MATCH($A704,Summer!$L$10:$L$999,0),1),INDEX('Cycle 1'!E$10:E$999,MATCH($A704,'Cycle 1'!$L$10:$L$999,0),1)),INDEX('Cycle 2'!E$10:E$999,MATCH($A704,'Cycle 2'!$L$10:$L$999,0),1)),INDEX('Cycle 3'!E$10:E$999,MATCH($A704,'Cycle 3'!$L$10:$L$999,0),1)),INDEX('Cycle 4'!E$10:E$999,MATCH($A704,'Cycle 4'!$L$10:$L$999,0),1)),INDEX('Cycle 5'!E$10:E$999,MATCH($A704,'Cycle 5'!$L$10:$L$999,0),1)),INDEX('Cycle 6'!E$10:E$999,MATCH($A704,'Cycle 6'!$L$10:$L$999,0),1)),INDEX('Cycle 7'!E$10:E$999,MATCH($A704,'Cycle 7'!$L$10:$L$999,0),1)),INDEX('Cycle 8'!E$10:E$999,MATCH($A704,'Cycle 8'!$L$10:$L$999,0),1)),INDEX('Cycle 9'!E$10:E$999,MATCH($A704,'Cycle 9'!$L$10:$L$999,0),1)),INDEX('Cycle 10'!E$10:E$999,MATCH($A704,'Cycle 10'!$L$10:$L$999,0),1)),INDEX('Cycle 11'!E$10:E$999,MATCH($A704,'Cycle 11'!$L$10:$L$999,0),1)),"")="","",IFERROR(IFERROR(IFERROR(IFERROR(IFERROR(IFERROR(IFERROR(IFERROR(IFERROR(IFERROR(IFERROR(IFERROR(INDEX(Summer!E$10:E$999,MATCH($A704,Summer!$L$10:$L$999,0),1),INDEX('Cycle 1'!E$10:E$999,MATCH($A704,'Cycle 1'!$L$10:$L$999,0),1)),INDEX('Cycle 2'!E$10:E$999,MATCH($A704,'Cycle 2'!$L$10:$L$999,0),1)),INDEX('Cycle 3'!E$10:E$999,MATCH($A704,'Cycle 3'!$L$10:$L$999,0),1)),INDEX('Cycle 4'!E$10:E$999,MATCH($A704,'Cycle 4'!$L$10:$L$999,0),1)),INDEX('Cycle 5'!E$10:E$999,MATCH($A704,'Cycle 5'!$L$10:$L$999,0),1)),INDEX('Cycle 6'!E$10:E$999,MATCH($A704,'Cycle 6'!$L$10:$L$999,0),1)),INDEX('Cycle 7'!E$10:E$999,MATCH($A704,'Cycle 7'!$L$10:$L$999,0),1)),INDEX('Cycle 8'!E$10:E$999,MATCH($A704,'Cycle 8'!$L$10:$L$999,0),1)),INDEX('Cycle 9'!E$10:E$999,MATCH($A704,'Cycle 9'!$L$10:$L$999,0),1)),INDEX('Cycle 10'!E$10:E$999,MATCH($A704,'Cycle 10'!$L$10:$L$999,0),1)),INDEX('Cycle 11'!E$10:E$999,MATCH($A704,'Cycle 11'!$L$10:$L$999,0),1)),""))</f>
        <v/>
      </c>
      <c r="G704" t="str">
        <f>IF(IFERROR(IFERROR(IFERROR(IFERROR(IFERROR(IFERROR(IFERROR(IFERROR(IFERROR(IFERROR(IFERROR(IFERROR(INDEX(Summer!F$10:F$999,MATCH($A704,Summer!$L$10:$L$999,0),1),INDEX('Cycle 1'!F$10:F$999,MATCH($A704,'Cycle 1'!$L$10:$L$999,0),1)),INDEX('Cycle 2'!F$10:F$999,MATCH($A704,'Cycle 2'!$L$10:$L$999,0),1)),INDEX('Cycle 3'!F$10:F$999,MATCH($A704,'Cycle 3'!$L$10:$L$999,0),1)),INDEX('Cycle 4'!F$10:F$999,MATCH($A704,'Cycle 4'!$L$10:$L$999,0),1)),INDEX('Cycle 5'!F$10:F$999,MATCH($A704,'Cycle 5'!$L$10:$L$999,0),1)),INDEX('Cycle 6'!F$10:F$999,MATCH($A704,'Cycle 6'!$L$10:$L$999,0),1)),INDEX('Cycle 7'!F$10:F$999,MATCH($A704,'Cycle 7'!$L$10:$L$999,0),1)),INDEX('Cycle 8'!F$10:F$999,MATCH($A704,'Cycle 8'!$L$10:$L$999,0),1)),INDEX('Cycle 9'!F$10:F$999,MATCH($A704,'Cycle 9'!$L$10:$L$999,0),1)),INDEX('Cycle 10'!F$10:F$999,MATCH($A704,'Cycle 10'!$L$10:$L$999,0),1)),INDEX('Cycle 11'!F$10:F$999,MATCH($A704,'Cycle 11'!$L$10:$L$999,0),1)),"")="","",IFERROR(IFERROR(IFERROR(IFERROR(IFERROR(IFERROR(IFERROR(IFERROR(IFERROR(IFERROR(IFERROR(IFERROR(INDEX(Summer!F$10:F$999,MATCH($A704,Summer!$L$10:$L$999,0),1),INDEX('Cycle 1'!F$10:F$999,MATCH($A704,'Cycle 1'!$L$10:$L$999,0),1)),INDEX('Cycle 2'!F$10:F$999,MATCH($A704,'Cycle 2'!$L$10:$L$999,0),1)),INDEX('Cycle 3'!F$10:F$999,MATCH($A704,'Cycle 3'!$L$10:$L$999,0),1)),INDEX('Cycle 4'!F$10:F$999,MATCH($A704,'Cycle 4'!$L$10:$L$999,0),1)),INDEX('Cycle 5'!F$10:F$999,MATCH($A704,'Cycle 5'!$L$10:$L$999,0),1)),INDEX('Cycle 6'!F$10:F$999,MATCH($A704,'Cycle 6'!$L$10:$L$999,0),1)),INDEX('Cycle 7'!F$10:F$999,MATCH($A704,'Cycle 7'!$L$10:$L$999,0),1)),INDEX('Cycle 8'!F$10:F$999,MATCH($A704,'Cycle 8'!$L$10:$L$999,0),1)),INDEX('Cycle 9'!F$10:F$999,MATCH($A704,'Cycle 9'!$L$10:$L$999,0),1)),INDEX('Cycle 10'!F$10:F$999,MATCH($A704,'Cycle 10'!$L$10:$L$999,0),1)),INDEX('Cycle 11'!F$10:F$999,MATCH($A704,'Cycle 11'!$L$10:$L$999,0),1)),""))</f>
        <v/>
      </c>
      <c r="H704" t="str">
        <f>IF(IFERROR(IFERROR(IFERROR(IFERROR(IFERROR(IFERROR(IFERROR(IFERROR(IFERROR(IFERROR(IFERROR(IFERROR(INDEX(Summer!G$10:G$999,MATCH($A704,Summer!$L$10:$L$999,0),1),INDEX('Cycle 1'!G$10:G$999,MATCH($A704,'Cycle 1'!$L$10:$L$999,0),1)),INDEX('Cycle 2'!G$10:G$999,MATCH($A704,'Cycle 2'!$L$10:$L$999,0),1)),INDEX('Cycle 3'!G$10:G$999,MATCH($A704,'Cycle 3'!$L$10:$L$999,0),1)),INDEX('Cycle 4'!G$10:G$999,MATCH($A704,'Cycle 4'!$L$10:$L$999,0),1)),INDEX('Cycle 5'!G$10:G$999,MATCH($A704,'Cycle 5'!$L$10:$L$999,0),1)),INDEX('Cycle 6'!G$10:G$999,MATCH($A704,'Cycle 6'!$L$10:$L$999,0),1)),INDEX('Cycle 7'!G$10:G$999,MATCH($A704,'Cycle 7'!$L$10:$L$999,0),1)),INDEX('Cycle 8'!G$10:G$999,MATCH($A704,'Cycle 8'!$L$10:$L$999,0),1)),INDEX('Cycle 9'!G$10:G$999,MATCH($A704,'Cycle 9'!$L$10:$L$999,0),1)),INDEX('Cycle 10'!G$10:G$999,MATCH($A704,'Cycle 10'!$L$10:$L$999,0),1)),INDEX('Cycle 11'!G$10:G$999,MATCH($A704,'Cycle 11'!$L$10:$L$999,0),1)),"")="","",IFERROR(IFERROR(IFERROR(IFERROR(IFERROR(IFERROR(IFERROR(IFERROR(IFERROR(IFERROR(IFERROR(IFERROR(INDEX(Summer!G$10:G$999,MATCH($A704,Summer!$L$10:$L$999,0),1),INDEX('Cycle 1'!G$10:G$999,MATCH($A704,'Cycle 1'!$L$10:$L$999,0),1)),INDEX('Cycle 2'!G$10:G$999,MATCH($A704,'Cycle 2'!$L$10:$L$999,0),1)),INDEX('Cycle 3'!G$10:G$999,MATCH($A704,'Cycle 3'!$L$10:$L$999,0),1)),INDEX('Cycle 4'!G$10:G$999,MATCH($A704,'Cycle 4'!$L$10:$L$999,0),1)),INDEX('Cycle 5'!G$10:G$999,MATCH($A704,'Cycle 5'!$L$10:$L$999,0),1)),INDEX('Cycle 6'!G$10:G$999,MATCH($A704,'Cycle 6'!$L$10:$L$999,0),1)),INDEX('Cycle 7'!G$10:G$999,MATCH($A704,'Cycle 7'!$L$10:$L$999,0),1)),INDEX('Cycle 8'!G$10:G$999,MATCH($A704,'Cycle 8'!$L$10:$L$999,0),1)),INDEX('Cycle 9'!G$10:G$999,MATCH($A704,'Cycle 9'!$L$10:$L$999,0),1)),INDEX('Cycle 10'!G$10:G$999,MATCH($A704,'Cycle 10'!$L$10:$L$999,0),1)),INDEX('Cycle 11'!G$10:G$999,MATCH($A704,'Cycle 11'!$L$10:$L$999,0),1)),""))</f>
        <v/>
      </c>
      <c r="I704">
        <f>IFERROR(IF(C704="",MAX(I$1:I703),IF(ROW(C$2)=ROW(C704),1,IF(ISERROR(VLOOKUP(C704,C$2:C703,1,FALSE)),MAX(I$1:I703)+1,MAX(I$1:I703)))),"")</f>
        <v>0</v>
      </c>
      <c r="J704" t="str">
        <f t="shared" si="81"/>
        <v/>
      </c>
      <c r="K704" t="str">
        <f t="shared" si="83"/>
        <v/>
      </c>
      <c r="L704" t="str">
        <f t="shared" si="83"/>
        <v/>
      </c>
      <c r="M704" t="str">
        <f t="shared" si="83"/>
        <v/>
      </c>
      <c r="N704" t="str">
        <f t="shared" si="83"/>
        <v/>
      </c>
      <c r="O704" t="str">
        <f t="shared" si="83"/>
        <v/>
      </c>
      <c r="P704" t="str">
        <f t="shared" si="83"/>
        <v/>
      </c>
      <c r="Q704" t="str">
        <f t="shared" si="83"/>
        <v/>
      </c>
      <c r="R704" t="str">
        <f t="shared" si="83"/>
        <v/>
      </c>
      <c r="S704" t="str">
        <f t="shared" si="83"/>
        <v/>
      </c>
      <c r="T704" t="str">
        <f t="shared" si="83"/>
        <v/>
      </c>
      <c r="U704" t="str">
        <f t="shared" si="83"/>
        <v/>
      </c>
      <c r="V704" t="str">
        <f t="shared" si="83"/>
        <v/>
      </c>
      <c r="W704" t="str">
        <f t="shared" si="82"/>
        <v/>
      </c>
      <c r="X704">
        <f>IF(OR(H704="No",H704=""),0,IF(COUNTIFS(H$2:H704,"Yes",C$2:C704,C704)&gt;1,0,COUNTIFS(H$2:H704,"Yes",C$2:C704,C704)))+IF(X703=$X$1,0,X703)</f>
        <v>0</v>
      </c>
    </row>
    <row r="705" spans="1:24" x14ac:dyDescent="0.3">
      <c r="A705">
        <f>ROWS($A$2:$A705)</f>
        <v>704</v>
      </c>
      <c r="B705" t="str">
        <f>IF(ISERROR(VLOOKUP(A705,Summer!L$11:L$500,1,FALSE)),IF(ISERROR(VLOOKUP(A705,'Cycle 1'!L$11:L$500,1,FALSE)),IF(ISERROR(VLOOKUP(A705,'Cycle 2'!L$11:L$500,1,FALSE)),IF(ISERROR(VLOOKUP(A705,'Cycle 3'!L$11:L$500,1,FALSE)),IF(ISERROR(VLOOKUP(A705,'Cycle 4'!L$11:L$500,1,FALSE)),IF(ISERROR(VLOOKUP(A705,'Cycle 5'!L$11:L$500,1,FALSE)),IF(ISERROR(VLOOKUP(A705,'Cycle 6'!L$11:L$500,1,FALSE)),IF(ISERROR(VLOOKUP(A705,'Cycle 7'!L$11:L$500,1,FALSE)),IF(ISERROR(VLOOKUP(A705,'Cycle 8'!L$11:L$500,1,FALSE)),IF(ISERROR(VLOOKUP(A705,'Cycle 9'!L$11:L$500,1,FALSE)),IF(ISERROR(VLOOKUP(A705,'Cycle 10'!L$11:L$500,1,FALSE)),IF(ISERROR(VLOOKUP(A705,'Cycle 11'!L$11:L$500,1,FALSE)),"","Cycle 11"),"Cycle 10"),"Cycle 9"),"Cycle 8"),"Cycle 7"),"Cycle 6"),"Cycle 5"),"Cycle 4"),"Cycle 3"),"Cycle 2"),"Cycle 1"),"Summer")</f>
        <v/>
      </c>
      <c r="C705" t="str">
        <f>IF(IFERROR(IFERROR(IFERROR(IFERROR(IFERROR(IFERROR(IFERROR(IFERROR(IFERROR(IFERROR(IFERROR(IFERROR(INDEX(Summer!B$10:B$999,MATCH($A705,Summer!$L$10:$L$999,0),1),INDEX('Cycle 1'!B$10:B$999,MATCH($A705,'Cycle 1'!$L$10:$L$999,0),1)),INDEX('Cycle 2'!B$10:B$999,MATCH($A705,'Cycle 2'!$L$10:$L$999,0),1)),INDEX('Cycle 3'!B$10:B$999,MATCH($A705,'Cycle 3'!$L$10:$L$999,0),1)),INDEX('Cycle 4'!B$10:B$999,MATCH($A705,'Cycle 4'!$L$10:$L$999,0),1)),INDEX('Cycle 5'!B$10:B$999,MATCH($A705,'Cycle 5'!$L$10:$L$999,0),1)),INDEX('Cycle 6'!B$10:B$999,MATCH($A705,'Cycle 6'!$L$10:$L$999,0),1)),INDEX('Cycle 7'!B$10:B$999,MATCH($A705,'Cycle 7'!$L$10:$L$999,0),1)),INDEX('Cycle 8'!B$10:B$999,MATCH($A705,'Cycle 8'!$L$10:$L$999,0),1)),INDEX('Cycle 9'!B$10:B$999,MATCH($A705,'Cycle 9'!$L$10:$L$999,0),1)),INDEX('Cycle 10'!B$10:B$999,MATCH($A705,'Cycle 10'!$L$10:$L$999,0),1)),INDEX('Cycle 11'!B$10:B$999,MATCH($A705,'Cycle 11'!$L$10:$L$999,0),1)),"")="","",IFERROR(IFERROR(IFERROR(IFERROR(IFERROR(IFERROR(IFERROR(IFERROR(IFERROR(IFERROR(IFERROR(IFERROR(INDEX(Summer!B$10:B$999,MATCH($A705,Summer!$L$10:$L$999,0),1),INDEX('Cycle 1'!B$10:B$999,MATCH($A705,'Cycle 1'!$L$10:$L$999,0),1)),INDEX('Cycle 2'!B$10:B$999,MATCH($A705,'Cycle 2'!$L$10:$L$999,0),1)),INDEX('Cycle 3'!B$10:B$999,MATCH($A705,'Cycle 3'!$L$10:$L$999,0),1)),INDEX('Cycle 4'!B$10:B$999,MATCH($A705,'Cycle 4'!$L$10:$L$999,0),1)),INDEX('Cycle 5'!B$10:B$999,MATCH($A705,'Cycle 5'!$L$10:$L$999,0),1)),INDEX('Cycle 6'!B$10:B$999,MATCH($A705,'Cycle 6'!$L$10:$L$999,0),1)),INDEX('Cycle 7'!B$10:B$999,MATCH($A705,'Cycle 7'!$L$10:$L$999,0),1)),INDEX('Cycle 8'!B$10:B$999,MATCH($A705,'Cycle 8'!$L$10:$L$999,0),1)),INDEX('Cycle 9'!B$10:B$999,MATCH($A705,'Cycle 9'!$L$10:$L$999,0),1)),INDEX('Cycle 10'!B$10:B$999,MATCH($A705,'Cycle 10'!$L$10:$L$999,0),1)),INDEX('Cycle 11'!B$10:B$999,MATCH($A705,'Cycle 11'!$L$10:$L$999,0),1)),""))</f>
        <v/>
      </c>
      <c r="D705" t="str">
        <f>IF(IFERROR(IFERROR(IFERROR(IFERROR(IFERROR(IFERROR(IFERROR(IFERROR(IFERROR(IFERROR(IFERROR(IFERROR(INDEX(Summer!C$10:C$999,MATCH($A705,Summer!$L$10:$L$999,0),1),INDEX('Cycle 1'!C$10:C$999,MATCH($A705,'Cycle 1'!$L$10:$L$999,0),1)),INDEX('Cycle 2'!C$10:C$999,MATCH($A705,'Cycle 2'!$L$10:$L$999,0),1)),INDEX('Cycle 3'!C$10:C$999,MATCH($A705,'Cycle 3'!$L$10:$L$999,0),1)),INDEX('Cycle 4'!C$10:C$999,MATCH($A705,'Cycle 4'!$L$10:$L$999,0),1)),INDEX('Cycle 5'!C$10:C$999,MATCH($A705,'Cycle 5'!$L$10:$L$999,0),1)),INDEX('Cycle 6'!C$10:C$999,MATCH($A705,'Cycle 6'!$L$10:$L$999,0),1)),INDEX('Cycle 7'!C$10:C$999,MATCH($A705,'Cycle 7'!$L$10:$L$999,0),1)),INDEX('Cycle 8'!C$10:C$999,MATCH($A705,'Cycle 8'!$L$10:$L$999,0),1)),INDEX('Cycle 9'!C$10:C$999,MATCH($A705,'Cycle 9'!$L$10:$L$999,0),1)),INDEX('Cycle 10'!C$10:C$999,MATCH($A705,'Cycle 10'!$L$10:$L$999,0),1)),INDEX('Cycle 11'!C$10:C$999,MATCH($A705,'Cycle 11'!$L$10:$L$999,0),1)),"")="","",IFERROR(IFERROR(IFERROR(IFERROR(IFERROR(IFERROR(IFERROR(IFERROR(IFERROR(IFERROR(IFERROR(IFERROR(INDEX(Summer!C$10:C$999,MATCH($A705,Summer!$L$10:$L$999,0),1),INDEX('Cycle 1'!C$10:C$999,MATCH($A705,'Cycle 1'!$L$10:$L$999,0),1)),INDEX('Cycle 2'!C$10:C$999,MATCH($A705,'Cycle 2'!$L$10:$L$999,0),1)),INDEX('Cycle 3'!C$10:C$999,MATCH($A705,'Cycle 3'!$L$10:$L$999,0),1)),INDEX('Cycle 4'!C$10:C$999,MATCH($A705,'Cycle 4'!$L$10:$L$999,0),1)),INDEX('Cycle 5'!C$10:C$999,MATCH($A705,'Cycle 5'!$L$10:$L$999,0),1)),INDEX('Cycle 6'!C$10:C$999,MATCH($A705,'Cycle 6'!$L$10:$L$999,0),1)),INDEX('Cycle 7'!C$10:C$999,MATCH($A705,'Cycle 7'!$L$10:$L$999,0),1)),INDEX('Cycle 8'!C$10:C$999,MATCH($A705,'Cycle 8'!$L$10:$L$999,0),1)),INDEX('Cycle 9'!C$10:C$999,MATCH($A705,'Cycle 9'!$L$10:$L$999,0),1)),INDEX('Cycle 10'!C$10:C$999,MATCH($A705,'Cycle 10'!$L$10:$L$999,0),1)),INDEX('Cycle 11'!C$10:C$999,MATCH($A705,'Cycle 11'!$L$10:$L$999,0),1)),""))</f>
        <v/>
      </c>
      <c r="E705" t="str">
        <f>IF(IFERROR(IFERROR(IFERROR(IFERROR(IFERROR(IFERROR(IFERROR(IFERROR(IFERROR(IFERROR(IFERROR(IFERROR(INDEX(Summer!D$10:D$999,MATCH($A705,Summer!$L$10:$L$999,0),1),INDEX('Cycle 1'!D$10:D$999,MATCH($A705,'Cycle 1'!$L$10:$L$999,0),1)),INDEX('Cycle 2'!D$10:D$999,MATCH($A705,'Cycle 2'!$L$10:$L$999,0),1)),INDEX('Cycle 3'!D$10:D$999,MATCH($A705,'Cycle 3'!$L$10:$L$999,0),1)),INDEX('Cycle 4'!D$10:D$999,MATCH($A705,'Cycle 4'!$L$10:$L$999,0),1)),INDEX('Cycle 5'!D$10:D$999,MATCH($A705,'Cycle 5'!$L$10:$L$999,0),1)),INDEX('Cycle 6'!D$10:D$999,MATCH($A705,'Cycle 6'!$L$10:$L$999,0),1)),INDEX('Cycle 7'!D$10:D$999,MATCH($A705,'Cycle 7'!$L$10:$L$999,0),1)),INDEX('Cycle 8'!D$10:D$999,MATCH($A705,'Cycle 8'!$L$10:$L$999,0),1)),INDEX('Cycle 9'!D$10:D$999,MATCH($A705,'Cycle 9'!$L$10:$L$999,0),1)),INDEX('Cycle 10'!D$10:D$999,MATCH($A705,'Cycle 10'!$L$10:$L$999,0),1)),INDEX('Cycle 11'!D$10:D$999,MATCH($A705,'Cycle 11'!$L$10:$L$999,0),1)),"")="","",IFERROR(IFERROR(IFERROR(IFERROR(IFERROR(IFERROR(IFERROR(IFERROR(IFERROR(IFERROR(IFERROR(IFERROR(INDEX(Summer!D$10:D$999,MATCH($A705,Summer!$L$10:$L$999,0),1),INDEX('Cycle 1'!D$10:D$999,MATCH($A705,'Cycle 1'!$L$10:$L$999,0),1)),INDEX('Cycle 2'!D$10:D$999,MATCH($A705,'Cycle 2'!$L$10:$L$999,0),1)),INDEX('Cycle 3'!D$10:D$999,MATCH($A705,'Cycle 3'!$L$10:$L$999,0),1)),INDEX('Cycle 4'!D$10:D$999,MATCH($A705,'Cycle 4'!$L$10:$L$999,0),1)),INDEX('Cycle 5'!D$10:D$999,MATCH($A705,'Cycle 5'!$L$10:$L$999,0),1)),INDEX('Cycle 6'!D$10:D$999,MATCH($A705,'Cycle 6'!$L$10:$L$999,0),1)),INDEX('Cycle 7'!D$10:D$999,MATCH($A705,'Cycle 7'!$L$10:$L$999,0),1)),INDEX('Cycle 8'!D$10:D$999,MATCH($A705,'Cycle 8'!$L$10:$L$999,0),1)),INDEX('Cycle 9'!D$10:D$999,MATCH($A705,'Cycle 9'!$L$10:$L$999,0),1)),INDEX('Cycle 10'!D$10:D$999,MATCH($A705,'Cycle 10'!$L$10:$L$999,0),1)),INDEX('Cycle 11'!D$10:D$999,MATCH($A705,'Cycle 11'!$L$10:$L$999,0),1)),""))</f>
        <v/>
      </c>
      <c r="F705" t="str">
        <f>IF(IFERROR(IFERROR(IFERROR(IFERROR(IFERROR(IFERROR(IFERROR(IFERROR(IFERROR(IFERROR(IFERROR(IFERROR(INDEX(Summer!E$10:E$999,MATCH($A705,Summer!$L$10:$L$999,0),1),INDEX('Cycle 1'!E$10:E$999,MATCH($A705,'Cycle 1'!$L$10:$L$999,0),1)),INDEX('Cycle 2'!E$10:E$999,MATCH($A705,'Cycle 2'!$L$10:$L$999,0),1)),INDEX('Cycle 3'!E$10:E$999,MATCH($A705,'Cycle 3'!$L$10:$L$999,0),1)),INDEX('Cycle 4'!E$10:E$999,MATCH($A705,'Cycle 4'!$L$10:$L$999,0),1)),INDEX('Cycle 5'!E$10:E$999,MATCH($A705,'Cycle 5'!$L$10:$L$999,0),1)),INDEX('Cycle 6'!E$10:E$999,MATCH($A705,'Cycle 6'!$L$10:$L$999,0),1)),INDEX('Cycle 7'!E$10:E$999,MATCH($A705,'Cycle 7'!$L$10:$L$999,0),1)),INDEX('Cycle 8'!E$10:E$999,MATCH($A705,'Cycle 8'!$L$10:$L$999,0),1)),INDEX('Cycle 9'!E$10:E$999,MATCH($A705,'Cycle 9'!$L$10:$L$999,0),1)),INDEX('Cycle 10'!E$10:E$999,MATCH($A705,'Cycle 10'!$L$10:$L$999,0),1)),INDEX('Cycle 11'!E$10:E$999,MATCH($A705,'Cycle 11'!$L$10:$L$999,0),1)),"")="","",IFERROR(IFERROR(IFERROR(IFERROR(IFERROR(IFERROR(IFERROR(IFERROR(IFERROR(IFERROR(IFERROR(IFERROR(INDEX(Summer!E$10:E$999,MATCH($A705,Summer!$L$10:$L$999,0),1),INDEX('Cycle 1'!E$10:E$999,MATCH($A705,'Cycle 1'!$L$10:$L$999,0),1)),INDEX('Cycle 2'!E$10:E$999,MATCH($A705,'Cycle 2'!$L$10:$L$999,0),1)),INDEX('Cycle 3'!E$10:E$999,MATCH($A705,'Cycle 3'!$L$10:$L$999,0),1)),INDEX('Cycle 4'!E$10:E$999,MATCH($A705,'Cycle 4'!$L$10:$L$999,0),1)),INDEX('Cycle 5'!E$10:E$999,MATCH($A705,'Cycle 5'!$L$10:$L$999,0),1)),INDEX('Cycle 6'!E$10:E$999,MATCH($A705,'Cycle 6'!$L$10:$L$999,0),1)),INDEX('Cycle 7'!E$10:E$999,MATCH($A705,'Cycle 7'!$L$10:$L$999,0),1)),INDEX('Cycle 8'!E$10:E$999,MATCH($A705,'Cycle 8'!$L$10:$L$999,0),1)),INDEX('Cycle 9'!E$10:E$999,MATCH($A705,'Cycle 9'!$L$10:$L$999,0),1)),INDEX('Cycle 10'!E$10:E$999,MATCH($A705,'Cycle 10'!$L$10:$L$999,0),1)),INDEX('Cycle 11'!E$10:E$999,MATCH($A705,'Cycle 11'!$L$10:$L$999,0),1)),""))</f>
        <v/>
      </c>
      <c r="G705" t="str">
        <f>IF(IFERROR(IFERROR(IFERROR(IFERROR(IFERROR(IFERROR(IFERROR(IFERROR(IFERROR(IFERROR(IFERROR(IFERROR(INDEX(Summer!F$10:F$999,MATCH($A705,Summer!$L$10:$L$999,0),1),INDEX('Cycle 1'!F$10:F$999,MATCH($A705,'Cycle 1'!$L$10:$L$999,0),1)),INDEX('Cycle 2'!F$10:F$999,MATCH($A705,'Cycle 2'!$L$10:$L$999,0),1)),INDEX('Cycle 3'!F$10:F$999,MATCH($A705,'Cycle 3'!$L$10:$L$999,0),1)),INDEX('Cycle 4'!F$10:F$999,MATCH($A705,'Cycle 4'!$L$10:$L$999,0),1)),INDEX('Cycle 5'!F$10:F$999,MATCH($A705,'Cycle 5'!$L$10:$L$999,0),1)),INDEX('Cycle 6'!F$10:F$999,MATCH($A705,'Cycle 6'!$L$10:$L$999,0),1)),INDEX('Cycle 7'!F$10:F$999,MATCH($A705,'Cycle 7'!$L$10:$L$999,0),1)),INDEX('Cycle 8'!F$10:F$999,MATCH($A705,'Cycle 8'!$L$10:$L$999,0),1)),INDEX('Cycle 9'!F$10:F$999,MATCH($A705,'Cycle 9'!$L$10:$L$999,0),1)),INDEX('Cycle 10'!F$10:F$999,MATCH($A705,'Cycle 10'!$L$10:$L$999,0),1)),INDEX('Cycle 11'!F$10:F$999,MATCH($A705,'Cycle 11'!$L$10:$L$999,0),1)),"")="","",IFERROR(IFERROR(IFERROR(IFERROR(IFERROR(IFERROR(IFERROR(IFERROR(IFERROR(IFERROR(IFERROR(IFERROR(INDEX(Summer!F$10:F$999,MATCH($A705,Summer!$L$10:$L$999,0),1),INDEX('Cycle 1'!F$10:F$999,MATCH($A705,'Cycle 1'!$L$10:$L$999,0),1)),INDEX('Cycle 2'!F$10:F$999,MATCH($A705,'Cycle 2'!$L$10:$L$999,0),1)),INDEX('Cycle 3'!F$10:F$999,MATCH($A705,'Cycle 3'!$L$10:$L$999,0),1)),INDEX('Cycle 4'!F$10:F$999,MATCH($A705,'Cycle 4'!$L$10:$L$999,0),1)),INDEX('Cycle 5'!F$10:F$999,MATCH($A705,'Cycle 5'!$L$10:$L$999,0),1)),INDEX('Cycle 6'!F$10:F$999,MATCH($A705,'Cycle 6'!$L$10:$L$999,0),1)),INDEX('Cycle 7'!F$10:F$999,MATCH($A705,'Cycle 7'!$L$10:$L$999,0),1)),INDEX('Cycle 8'!F$10:F$999,MATCH($A705,'Cycle 8'!$L$10:$L$999,0),1)),INDEX('Cycle 9'!F$10:F$999,MATCH($A705,'Cycle 9'!$L$10:$L$999,0),1)),INDEX('Cycle 10'!F$10:F$999,MATCH($A705,'Cycle 10'!$L$10:$L$999,0),1)),INDEX('Cycle 11'!F$10:F$999,MATCH($A705,'Cycle 11'!$L$10:$L$999,0),1)),""))</f>
        <v/>
      </c>
      <c r="H705" t="str">
        <f>IF(IFERROR(IFERROR(IFERROR(IFERROR(IFERROR(IFERROR(IFERROR(IFERROR(IFERROR(IFERROR(IFERROR(IFERROR(INDEX(Summer!G$10:G$999,MATCH($A705,Summer!$L$10:$L$999,0),1),INDEX('Cycle 1'!G$10:G$999,MATCH($A705,'Cycle 1'!$L$10:$L$999,0),1)),INDEX('Cycle 2'!G$10:G$999,MATCH($A705,'Cycle 2'!$L$10:$L$999,0),1)),INDEX('Cycle 3'!G$10:G$999,MATCH($A705,'Cycle 3'!$L$10:$L$999,0),1)),INDEX('Cycle 4'!G$10:G$999,MATCH($A705,'Cycle 4'!$L$10:$L$999,0),1)),INDEX('Cycle 5'!G$10:G$999,MATCH($A705,'Cycle 5'!$L$10:$L$999,0),1)),INDEX('Cycle 6'!G$10:G$999,MATCH($A705,'Cycle 6'!$L$10:$L$999,0),1)),INDEX('Cycle 7'!G$10:G$999,MATCH($A705,'Cycle 7'!$L$10:$L$999,0),1)),INDEX('Cycle 8'!G$10:G$999,MATCH($A705,'Cycle 8'!$L$10:$L$999,0),1)),INDEX('Cycle 9'!G$10:G$999,MATCH($A705,'Cycle 9'!$L$10:$L$999,0),1)),INDEX('Cycle 10'!G$10:G$999,MATCH($A705,'Cycle 10'!$L$10:$L$999,0),1)),INDEX('Cycle 11'!G$10:G$999,MATCH($A705,'Cycle 11'!$L$10:$L$999,0),1)),"")="","",IFERROR(IFERROR(IFERROR(IFERROR(IFERROR(IFERROR(IFERROR(IFERROR(IFERROR(IFERROR(IFERROR(IFERROR(INDEX(Summer!G$10:G$999,MATCH($A705,Summer!$L$10:$L$999,0),1),INDEX('Cycle 1'!G$10:G$999,MATCH($A705,'Cycle 1'!$L$10:$L$999,0),1)),INDEX('Cycle 2'!G$10:G$999,MATCH($A705,'Cycle 2'!$L$10:$L$999,0),1)),INDEX('Cycle 3'!G$10:G$999,MATCH($A705,'Cycle 3'!$L$10:$L$999,0),1)),INDEX('Cycle 4'!G$10:G$999,MATCH($A705,'Cycle 4'!$L$10:$L$999,0),1)),INDEX('Cycle 5'!G$10:G$999,MATCH($A705,'Cycle 5'!$L$10:$L$999,0),1)),INDEX('Cycle 6'!G$10:G$999,MATCH($A705,'Cycle 6'!$L$10:$L$999,0),1)),INDEX('Cycle 7'!G$10:G$999,MATCH($A705,'Cycle 7'!$L$10:$L$999,0),1)),INDEX('Cycle 8'!G$10:G$999,MATCH($A705,'Cycle 8'!$L$10:$L$999,0),1)),INDEX('Cycle 9'!G$10:G$999,MATCH($A705,'Cycle 9'!$L$10:$L$999,0),1)),INDEX('Cycle 10'!G$10:G$999,MATCH($A705,'Cycle 10'!$L$10:$L$999,0),1)),INDEX('Cycle 11'!G$10:G$999,MATCH($A705,'Cycle 11'!$L$10:$L$999,0),1)),""))</f>
        <v/>
      </c>
      <c r="I705">
        <f>IFERROR(IF(C705="",MAX(I$1:I704),IF(ROW(C$2)=ROW(C705),1,IF(ISERROR(VLOOKUP(C705,C$2:C704,1,FALSE)),MAX(I$1:I704)+1,MAX(I$1:I704)))),"")</f>
        <v>0</v>
      </c>
      <c r="J705" t="str">
        <f t="shared" si="81"/>
        <v/>
      </c>
      <c r="K705" t="str">
        <f t="shared" si="83"/>
        <v/>
      </c>
      <c r="L705" t="str">
        <f t="shared" si="83"/>
        <v/>
      </c>
      <c r="M705" t="str">
        <f t="shared" si="83"/>
        <v/>
      </c>
      <c r="N705" t="str">
        <f t="shared" si="83"/>
        <v/>
      </c>
      <c r="O705" t="str">
        <f t="shared" si="83"/>
        <v/>
      </c>
      <c r="P705" t="str">
        <f t="shared" si="83"/>
        <v/>
      </c>
      <c r="Q705" t="str">
        <f t="shared" si="83"/>
        <v/>
      </c>
      <c r="R705" t="str">
        <f t="shared" si="83"/>
        <v/>
      </c>
      <c r="S705" t="str">
        <f t="shared" si="83"/>
        <v/>
      </c>
      <c r="T705" t="str">
        <f t="shared" si="83"/>
        <v/>
      </c>
      <c r="U705" t="str">
        <f t="shared" si="83"/>
        <v/>
      </c>
      <c r="V705" t="str">
        <f t="shared" si="83"/>
        <v/>
      </c>
      <c r="W705" t="str">
        <f t="shared" si="82"/>
        <v/>
      </c>
      <c r="X705">
        <f>IF(OR(H705="No",H705=""),0,IF(COUNTIFS(H$2:H705,"Yes",C$2:C705,C705)&gt;1,0,COUNTIFS(H$2:H705,"Yes",C$2:C705,C705)))+IF(X704=$X$1,0,X704)</f>
        <v>0</v>
      </c>
    </row>
    <row r="706" spans="1:24" x14ac:dyDescent="0.3">
      <c r="A706">
        <f>ROWS($A$2:$A706)</f>
        <v>705</v>
      </c>
      <c r="B706" t="str">
        <f>IF(ISERROR(VLOOKUP(A706,Summer!L$11:L$500,1,FALSE)),IF(ISERROR(VLOOKUP(A706,'Cycle 1'!L$11:L$500,1,FALSE)),IF(ISERROR(VLOOKUP(A706,'Cycle 2'!L$11:L$500,1,FALSE)),IF(ISERROR(VLOOKUP(A706,'Cycle 3'!L$11:L$500,1,FALSE)),IF(ISERROR(VLOOKUP(A706,'Cycle 4'!L$11:L$500,1,FALSE)),IF(ISERROR(VLOOKUP(A706,'Cycle 5'!L$11:L$500,1,FALSE)),IF(ISERROR(VLOOKUP(A706,'Cycle 6'!L$11:L$500,1,FALSE)),IF(ISERROR(VLOOKUP(A706,'Cycle 7'!L$11:L$500,1,FALSE)),IF(ISERROR(VLOOKUP(A706,'Cycle 8'!L$11:L$500,1,FALSE)),IF(ISERROR(VLOOKUP(A706,'Cycle 9'!L$11:L$500,1,FALSE)),IF(ISERROR(VLOOKUP(A706,'Cycle 10'!L$11:L$500,1,FALSE)),IF(ISERROR(VLOOKUP(A706,'Cycle 11'!L$11:L$500,1,FALSE)),"","Cycle 11"),"Cycle 10"),"Cycle 9"),"Cycle 8"),"Cycle 7"),"Cycle 6"),"Cycle 5"),"Cycle 4"),"Cycle 3"),"Cycle 2"),"Cycle 1"),"Summer")</f>
        <v/>
      </c>
      <c r="C706" t="str">
        <f>IF(IFERROR(IFERROR(IFERROR(IFERROR(IFERROR(IFERROR(IFERROR(IFERROR(IFERROR(IFERROR(IFERROR(IFERROR(INDEX(Summer!B$10:B$999,MATCH($A706,Summer!$L$10:$L$999,0),1),INDEX('Cycle 1'!B$10:B$999,MATCH($A706,'Cycle 1'!$L$10:$L$999,0),1)),INDEX('Cycle 2'!B$10:B$999,MATCH($A706,'Cycle 2'!$L$10:$L$999,0),1)),INDEX('Cycle 3'!B$10:B$999,MATCH($A706,'Cycle 3'!$L$10:$L$999,0),1)),INDEX('Cycle 4'!B$10:B$999,MATCH($A706,'Cycle 4'!$L$10:$L$999,0),1)),INDEX('Cycle 5'!B$10:B$999,MATCH($A706,'Cycle 5'!$L$10:$L$999,0),1)),INDEX('Cycle 6'!B$10:B$999,MATCH($A706,'Cycle 6'!$L$10:$L$999,0),1)),INDEX('Cycle 7'!B$10:B$999,MATCH($A706,'Cycle 7'!$L$10:$L$999,0),1)),INDEX('Cycle 8'!B$10:B$999,MATCH($A706,'Cycle 8'!$L$10:$L$999,0),1)),INDEX('Cycle 9'!B$10:B$999,MATCH($A706,'Cycle 9'!$L$10:$L$999,0),1)),INDEX('Cycle 10'!B$10:B$999,MATCH($A706,'Cycle 10'!$L$10:$L$999,0),1)),INDEX('Cycle 11'!B$10:B$999,MATCH($A706,'Cycle 11'!$L$10:$L$999,0),1)),"")="","",IFERROR(IFERROR(IFERROR(IFERROR(IFERROR(IFERROR(IFERROR(IFERROR(IFERROR(IFERROR(IFERROR(IFERROR(INDEX(Summer!B$10:B$999,MATCH($A706,Summer!$L$10:$L$999,0),1),INDEX('Cycle 1'!B$10:B$999,MATCH($A706,'Cycle 1'!$L$10:$L$999,0),1)),INDEX('Cycle 2'!B$10:B$999,MATCH($A706,'Cycle 2'!$L$10:$L$999,0),1)),INDEX('Cycle 3'!B$10:B$999,MATCH($A706,'Cycle 3'!$L$10:$L$999,0),1)),INDEX('Cycle 4'!B$10:B$999,MATCH($A706,'Cycle 4'!$L$10:$L$999,0),1)),INDEX('Cycle 5'!B$10:B$999,MATCH($A706,'Cycle 5'!$L$10:$L$999,0),1)),INDEX('Cycle 6'!B$10:B$999,MATCH($A706,'Cycle 6'!$L$10:$L$999,0),1)),INDEX('Cycle 7'!B$10:B$999,MATCH($A706,'Cycle 7'!$L$10:$L$999,0),1)),INDEX('Cycle 8'!B$10:B$999,MATCH($A706,'Cycle 8'!$L$10:$L$999,0),1)),INDEX('Cycle 9'!B$10:B$999,MATCH($A706,'Cycle 9'!$L$10:$L$999,0),1)),INDEX('Cycle 10'!B$10:B$999,MATCH($A706,'Cycle 10'!$L$10:$L$999,0),1)),INDEX('Cycle 11'!B$10:B$999,MATCH($A706,'Cycle 11'!$L$10:$L$999,0),1)),""))</f>
        <v/>
      </c>
      <c r="D706" t="str">
        <f>IF(IFERROR(IFERROR(IFERROR(IFERROR(IFERROR(IFERROR(IFERROR(IFERROR(IFERROR(IFERROR(IFERROR(IFERROR(INDEX(Summer!C$10:C$999,MATCH($A706,Summer!$L$10:$L$999,0),1),INDEX('Cycle 1'!C$10:C$999,MATCH($A706,'Cycle 1'!$L$10:$L$999,0),1)),INDEX('Cycle 2'!C$10:C$999,MATCH($A706,'Cycle 2'!$L$10:$L$999,0),1)),INDEX('Cycle 3'!C$10:C$999,MATCH($A706,'Cycle 3'!$L$10:$L$999,0),1)),INDEX('Cycle 4'!C$10:C$999,MATCH($A706,'Cycle 4'!$L$10:$L$999,0),1)),INDEX('Cycle 5'!C$10:C$999,MATCH($A706,'Cycle 5'!$L$10:$L$999,0),1)),INDEX('Cycle 6'!C$10:C$999,MATCH($A706,'Cycle 6'!$L$10:$L$999,0),1)),INDEX('Cycle 7'!C$10:C$999,MATCH($A706,'Cycle 7'!$L$10:$L$999,0),1)),INDEX('Cycle 8'!C$10:C$999,MATCH($A706,'Cycle 8'!$L$10:$L$999,0),1)),INDEX('Cycle 9'!C$10:C$999,MATCH($A706,'Cycle 9'!$L$10:$L$999,0),1)),INDEX('Cycle 10'!C$10:C$999,MATCH($A706,'Cycle 10'!$L$10:$L$999,0),1)),INDEX('Cycle 11'!C$10:C$999,MATCH($A706,'Cycle 11'!$L$10:$L$999,0),1)),"")="","",IFERROR(IFERROR(IFERROR(IFERROR(IFERROR(IFERROR(IFERROR(IFERROR(IFERROR(IFERROR(IFERROR(IFERROR(INDEX(Summer!C$10:C$999,MATCH($A706,Summer!$L$10:$L$999,0),1),INDEX('Cycle 1'!C$10:C$999,MATCH($A706,'Cycle 1'!$L$10:$L$999,0),1)),INDEX('Cycle 2'!C$10:C$999,MATCH($A706,'Cycle 2'!$L$10:$L$999,0),1)),INDEX('Cycle 3'!C$10:C$999,MATCH($A706,'Cycle 3'!$L$10:$L$999,0),1)),INDEX('Cycle 4'!C$10:C$999,MATCH($A706,'Cycle 4'!$L$10:$L$999,0),1)),INDEX('Cycle 5'!C$10:C$999,MATCH($A706,'Cycle 5'!$L$10:$L$999,0),1)),INDEX('Cycle 6'!C$10:C$999,MATCH($A706,'Cycle 6'!$L$10:$L$999,0),1)),INDEX('Cycle 7'!C$10:C$999,MATCH($A706,'Cycle 7'!$L$10:$L$999,0),1)),INDEX('Cycle 8'!C$10:C$999,MATCH($A706,'Cycle 8'!$L$10:$L$999,0),1)),INDEX('Cycle 9'!C$10:C$999,MATCH($A706,'Cycle 9'!$L$10:$L$999,0),1)),INDEX('Cycle 10'!C$10:C$999,MATCH($A706,'Cycle 10'!$L$10:$L$999,0),1)),INDEX('Cycle 11'!C$10:C$999,MATCH($A706,'Cycle 11'!$L$10:$L$999,0),1)),""))</f>
        <v/>
      </c>
      <c r="E706" t="str">
        <f>IF(IFERROR(IFERROR(IFERROR(IFERROR(IFERROR(IFERROR(IFERROR(IFERROR(IFERROR(IFERROR(IFERROR(IFERROR(INDEX(Summer!D$10:D$999,MATCH($A706,Summer!$L$10:$L$999,0),1),INDEX('Cycle 1'!D$10:D$999,MATCH($A706,'Cycle 1'!$L$10:$L$999,0),1)),INDEX('Cycle 2'!D$10:D$999,MATCH($A706,'Cycle 2'!$L$10:$L$999,0),1)),INDEX('Cycle 3'!D$10:D$999,MATCH($A706,'Cycle 3'!$L$10:$L$999,0),1)),INDEX('Cycle 4'!D$10:D$999,MATCH($A706,'Cycle 4'!$L$10:$L$999,0),1)),INDEX('Cycle 5'!D$10:D$999,MATCH($A706,'Cycle 5'!$L$10:$L$999,0),1)),INDEX('Cycle 6'!D$10:D$999,MATCH($A706,'Cycle 6'!$L$10:$L$999,0),1)),INDEX('Cycle 7'!D$10:D$999,MATCH($A706,'Cycle 7'!$L$10:$L$999,0),1)),INDEX('Cycle 8'!D$10:D$999,MATCH($A706,'Cycle 8'!$L$10:$L$999,0),1)),INDEX('Cycle 9'!D$10:D$999,MATCH($A706,'Cycle 9'!$L$10:$L$999,0),1)),INDEX('Cycle 10'!D$10:D$999,MATCH($A706,'Cycle 10'!$L$10:$L$999,0),1)),INDEX('Cycle 11'!D$10:D$999,MATCH($A706,'Cycle 11'!$L$10:$L$999,0),1)),"")="","",IFERROR(IFERROR(IFERROR(IFERROR(IFERROR(IFERROR(IFERROR(IFERROR(IFERROR(IFERROR(IFERROR(IFERROR(INDEX(Summer!D$10:D$999,MATCH($A706,Summer!$L$10:$L$999,0),1),INDEX('Cycle 1'!D$10:D$999,MATCH($A706,'Cycle 1'!$L$10:$L$999,0),1)),INDEX('Cycle 2'!D$10:D$999,MATCH($A706,'Cycle 2'!$L$10:$L$999,0),1)),INDEX('Cycle 3'!D$10:D$999,MATCH($A706,'Cycle 3'!$L$10:$L$999,0),1)),INDEX('Cycle 4'!D$10:D$999,MATCH($A706,'Cycle 4'!$L$10:$L$999,0),1)),INDEX('Cycle 5'!D$10:D$999,MATCH($A706,'Cycle 5'!$L$10:$L$999,0),1)),INDEX('Cycle 6'!D$10:D$999,MATCH($A706,'Cycle 6'!$L$10:$L$999,0),1)),INDEX('Cycle 7'!D$10:D$999,MATCH($A706,'Cycle 7'!$L$10:$L$999,0),1)),INDEX('Cycle 8'!D$10:D$999,MATCH($A706,'Cycle 8'!$L$10:$L$999,0),1)),INDEX('Cycle 9'!D$10:D$999,MATCH($A706,'Cycle 9'!$L$10:$L$999,0),1)),INDEX('Cycle 10'!D$10:D$999,MATCH($A706,'Cycle 10'!$L$10:$L$999,0),1)),INDEX('Cycle 11'!D$10:D$999,MATCH($A706,'Cycle 11'!$L$10:$L$999,0),1)),""))</f>
        <v/>
      </c>
      <c r="F706" t="str">
        <f>IF(IFERROR(IFERROR(IFERROR(IFERROR(IFERROR(IFERROR(IFERROR(IFERROR(IFERROR(IFERROR(IFERROR(IFERROR(INDEX(Summer!E$10:E$999,MATCH($A706,Summer!$L$10:$L$999,0),1),INDEX('Cycle 1'!E$10:E$999,MATCH($A706,'Cycle 1'!$L$10:$L$999,0),1)),INDEX('Cycle 2'!E$10:E$999,MATCH($A706,'Cycle 2'!$L$10:$L$999,0),1)),INDEX('Cycle 3'!E$10:E$999,MATCH($A706,'Cycle 3'!$L$10:$L$999,0),1)),INDEX('Cycle 4'!E$10:E$999,MATCH($A706,'Cycle 4'!$L$10:$L$999,0),1)),INDEX('Cycle 5'!E$10:E$999,MATCH($A706,'Cycle 5'!$L$10:$L$999,0),1)),INDEX('Cycle 6'!E$10:E$999,MATCH($A706,'Cycle 6'!$L$10:$L$999,0),1)),INDEX('Cycle 7'!E$10:E$999,MATCH($A706,'Cycle 7'!$L$10:$L$999,0),1)),INDEX('Cycle 8'!E$10:E$999,MATCH($A706,'Cycle 8'!$L$10:$L$999,0),1)),INDEX('Cycle 9'!E$10:E$999,MATCH($A706,'Cycle 9'!$L$10:$L$999,0),1)),INDEX('Cycle 10'!E$10:E$999,MATCH($A706,'Cycle 10'!$L$10:$L$999,0),1)),INDEX('Cycle 11'!E$10:E$999,MATCH($A706,'Cycle 11'!$L$10:$L$999,0),1)),"")="","",IFERROR(IFERROR(IFERROR(IFERROR(IFERROR(IFERROR(IFERROR(IFERROR(IFERROR(IFERROR(IFERROR(IFERROR(INDEX(Summer!E$10:E$999,MATCH($A706,Summer!$L$10:$L$999,0),1),INDEX('Cycle 1'!E$10:E$999,MATCH($A706,'Cycle 1'!$L$10:$L$999,0),1)),INDEX('Cycle 2'!E$10:E$999,MATCH($A706,'Cycle 2'!$L$10:$L$999,0),1)),INDEX('Cycle 3'!E$10:E$999,MATCH($A706,'Cycle 3'!$L$10:$L$999,0),1)),INDEX('Cycle 4'!E$10:E$999,MATCH($A706,'Cycle 4'!$L$10:$L$999,0),1)),INDEX('Cycle 5'!E$10:E$999,MATCH($A706,'Cycle 5'!$L$10:$L$999,0),1)),INDEX('Cycle 6'!E$10:E$999,MATCH($A706,'Cycle 6'!$L$10:$L$999,0),1)),INDEX('Cycle 7'!E$10:E$999,MATCH($A706,'Cycle 7'!$L$10:$L$999,0),1)),INDEX('Cycle 8'!E$10:E$999,MATCH($A706,'Cycle 8'!$L$10:$L$999,0),1)),INDEX('Cycle 9'!E$10:E$999,MATCH($A706,'Cycle 9'!$L$10:$L$999,0),1)),INDEX('Cycle 10'!E$10:E$999,MATCH($A706,'Cycle 10'!$L$10:$L$999,0),1)),INDEX('Cycle 11'!E$10:E$999,MATCH($A706,'Cycle 11'!$L$10:$L$999,0),1)),""))</f>
        <v/>
      </c>
      <c r="G706" t="str">
        <f>IF(IFERROR(IFERROR(IFERROR(IFERROR(IFERROR(IFERROR(IFERROR(IFERROR(IFERROR(IFERROR(IFERROR(IFERROR(INDEX(Summer!F$10:F$999,MATCH($A706,Summer!$L$10:$L$999,0),1),INDEX('Cycle 1'!F$10:F$999,MATCH($A706,'Cycle 1'!$L$10:$L$999,0),1)),INDEX('Cycle 2'!F$10:F$999,MATCH($A706,'Cycle 2'!$L$10:$L$999,0),1)),INDEX('Cycle 3'!F$10:F$999,MATCH($A706,'Cycle 3'!$L$10:$L$999,0),1)),INDEX('Cycle 4'!F$10:F$999,MATCH($A706,'Cycle 4'!$L$10:$L$999,0),1)),INDEX('Cycle 5'!F$10:F$999,MATCH($A706,'Cycle 5'!$L$10:$L$999,0),1)),INDEX('Cycle 6'!F$10:F$999,MATCH($A706,'Cycle 6'!$L$10:$L$999,0),1)),INDEX('Cycle 7'!F$10:F$999,MATCH($A706,'Cycle 7'!$L$10:$L$999,0),1)),INDEX('Cycle 8'!F$10:F$999,MATCH($A706,'Cycle 8'!$L$10:$L$999,0),1)),INDEX('Cycle 9'!F$10:F$999,MATCH($A706,'Cycle 9'!$L$10:$L$999,0),1)),INDEX('Cycle 10'!F$10:F$999,MATCH($A706,'Cycle 10'!$L$10:$L$999,0),1)),INDEX('Cycle 11'!F$10:F$999,MATCH($A706,'Cycle 11'!$L$10:$L$999,0),1)),"")="","",IFERROR(IFERROR(IFERROR(IFERROR(IFERROR(IFERROR(IFERROR(IFERROR(IFERROR(IFERROR(IFERROR(IFERROR(INDEX(Summer!F$10:F$999,MATCH($A706,Summer!$L$10:$L$999,0),1),INDEX('Cycle 1'!F$10:F$999,MATCH($A706,'Cycle 1'!$L$10:$L$999,0),1)),INDEX('Cycle 2'!F$10:F$999,MATCH($A706,'Cycle 2'!$L$10:$L$999,0),1)),INDEX('Cycle 3'!F$10:F$999,MATCH($A706,'Cycle 3'!$L$10:$L$999,0),1)),INDEX('Cycle 4'!F$10:F$999,MATCH($A706,'Cycle 4'!$L$10:$L$999,0),1)),INDEX('Cycle 5'!F$10:F$999,MATCH($A706,'Cycle 5'!$L$10:$L$999,0),1)),INDEX('Cycle 6'!F$10:F$999,MATCH($A706,'Cycle 6'!$L$10:$L$999,0),1)),INDEX('Cycle 7'!F$10:F$999,MATCH($A706,'Cycle 7'!$L$10:$L$999,0),1)),INDEX('Cycle 8'!F$10:F$999,MATCH($A706,'Cycle 8'!$L$10:$L$999,0),1)),INDEX('Cycle 9'!F$10:F$999,MATCH($A706,'Cycle 9'!$L$10:$L$999,0),1)),INDEX('Cycle 10'!F$10:F$999,MATCH($A706,'Cycle 10'!$L$10:$L$999,0),1)),INDEX('Cycle 11'!F$10:F$999,MATCH($A706,'Cycle 11'!$L$10:$L$999,0),1)),""))</f>
        <v/>
      </c>
      <c r="H706" t="str">
        <f>IF(IFERROR(IFERROR(IFERROR(IFERROR(IFERROR(IFERROR(IFERROR(IFERROR(IFERROR(IFERROR(IFERROR(IFERROR(INDEX(Summer!G$10:G$999,MATCH($A706,Summer!$L$10:$L$999,0),1),INDEX('Cycle 1'!G$10:G$999,MATCH($A706,'Cycle 1'!$L$10:$L$999,0),1)),INDEX('Cycle 2'!G$10:G$999,MATCH($A706,'Cycle 2'!$L$10:$L$999,0),1)),INDEX('Cycle 3'!G$10:G$999,MATCH($A706,'Cycle 3'!$L$10:$L$999,0),1)),INDEX('Cycle 4'!G$10:G$999,MATCH($A706,'Cycle 4'!$L$10:$L$999,0),1)),INDEX('Cycle 5'!G$10:G$999,MATCH($A706,'Cycle 5'!$L$10:$L$999,0),1)),INDEX('Cycle 6'!G$10:G$999,MATCH($A706,'Cycle 6'!$L$10:$L$999,0),1)),INDEX('Cycle 7'!G$10:G$999,MATCH($A706,'Cycle 7'!$L$10:$L$999,0),1)),INDEX('Cycle 8'!G$10:G$999,MATCH($A706,'Cycle 8'!$L$10:$L$999,0),1)),INDEX('Cycle 9'!G$10:G$999,MATCH($A706,'Cycle 9'!$L$10:$L$999,0),1)),INDEX('Cycle 10'!G$10:G$999,MATCH($A706,'Cycle 10'!$L$10:$L$999,0),1)),INDEX('Cycle 11'!G$10:G$999,MATCH($A706,'Cycle 11'!$L$10:$L$999,0),1)),"")="","",IFERROR(IFERROR(IFERROR(IFERROR(IFERROR(IFERROR(IFERROR(IFERROR(IFERROR(IFERROR(IFERROR(IFERROR(INDEX(Summer!G$10:G$999,MATCH($A706,Summer!$L$10:$L$999,0),1),INDEX('Cycle 1'!G$10:G$999,MATCH($A706,'Cycle 1'!$L$10:$L$999,0),1)),INDEX('Cycle 2'!G$10:G$999,MATCH($A706,'Cycle 2'!$L$10:$L$999,0),1)),INDEX('Cycle 3'!G$10:G$999,MATCH($A706,'Cycle 3'!$L$10:$L$999,0),1)),INDEX('Cycle 4'!G$10:G$999,MATCH($A706,'Cycle 4'!$L$10:$L$999,0),1)),INDEX('Cycle 5'!G$10:G$999,MATCH($A706,'Cycle 5'!$L$10:$L$999,0),1)),INDEX('Cycle 6'!G$10:G$999,MATCH($A706,'Cycle 6'!$L$10:$L$999,0),1)),INDEX('Cycle 7'!G$10:G$999,MATCH($A706,'Cycle 7'!$L$10:$L$999,0),1)),INDEX('Cycle 8'!G$10:G$999,MATCH($A706,'Cycle 8'!$L$10:$L$999,0),1)),INDEX('Cycle 9'!G$10:G$999,MATCH($A706,'Cycle 9'!$L$10:$L$999,0),1)),INDEX('Cycle 10'!G$10:G$999,MATCH($A706,'Cycle 10'!$L$10:$L$999,0),1)),INDEX('Cycle 11'!G$10:G$999,MATCH($A706,'Cycle 11'!$L$10:$L$999,0),1)),""))</f>
        <v/>
      </c>
      <c r="I706">
        <f>IFERROR(IF(C706="",MAX(I$1:I705),IF(ROW(C$2)=ROW(C706),1,IF(ISERROR(VLOOKUP(C706,C$2:C705,1,FALSE)),MAX(I$1:I705)+1,MAX(I$1:I705)))),"")</f>
        <v>0</v>
      </c>
      <c r="J706" t="str">
        <f t="shared" si="81"/>
        <v/>
      </c>
      <c r="K706" t="str">
        <f t="shared" si="83"/>
        <v/>
      </c>
      <c r="L706" t="str">
        <f t="shared" si="83"/>
        <v/>
      </c>
      <c r="M706" t="str">
        <f t="shared" si="83"/>
        <v/>
      </c>
      <c r="N706" t="str">
        <f t="shared" si="83"/>
        <v/>
      </c>
      <c r="O706" t="str">
        <f t="shared" si="83"/>
        <v/>
      </c>
      <c r="P706" t="str">
        <f t="shared" si="83"/>
        <v/>
      </c>
      <c r="Q706" t="str">
        <f t="shared" si="83"/>
        <v/>
      </c>
      <c r="R706" t="str">
        <f t="shared" si="83"/>
        <v/>
      </c>
      <c r="S706" t="str">
        <f t="shared" si="83"/>
        <v/>
      </c>
      <c r="T706" t="str">
        <f t="shared" si="83"/>
        <v/>
      </c>
      <c r="U706" t="str">
        <f t="shared" si="83"/>
        <v/>
      </c>
      <c r="V706" t="str">
        <f t="shared" si="83"/>
        <v/>
      </c>
      <c r="W706" t="str">
        <f t="shared" si="82"/>
        <v/>
      </c>
      <c r="X706">
        <f>IF(OR(H706="No",H706=""),0,IF(COUNTIFS(H$2:H706,"Yes",C$2:C706,C706)&gt;1,0,COUNTIFS(H$2:H706,"Yes",C$2:C706,C706)))+IF(X705=$X$1,0,X705)</f>
        <v>0</v>
      </c>
    </row>
    <row r="707" spans="1:24" x14ac:dyDescent="0.3">
      <c r="A707">
        <f>ROWS($A$2:$A707)</f>
        <v>706</v>
      </c>
      <c r="B707" t="str">
        <f>IF(ISERROR(VLOOKUP(A707,Summer!L$11:L$500,1,FALSE)),IF(ISERROR(VLOOKUP(A707,'Cycle 1'!L$11:L$500,1,FALSE)),IF(ISERROR(VLOOKUP(A707,'Cycle 2'!L$11:L$500,1,FALSE)),IF(ISERROR(VLOOKUP(A707,'Cycle 3'!L$11:L$500,1,FALSE)),IF(ISERROR(VLOOKUP(A707,'Cycle 4'!L$11:L$500,1,FALSE)),IF(ISERROR(VLOOKUP(A707,'Cycle 5'!L$11:L$500,1,FALSE)),IF(ISERROR(VLOOKUP(A707,'Cycle 6'!L$11:L$500,1,FALSE)),IF(ISERROR(VLOOKUP(A707,'Cycle 7'!L$11:L$500,1,FALSE)),IF(ISERROR(VLOOKUP(A707,'Cycle 8'!L$11:L$500,1,FALSE)),IF(ISERROR(VLOOKUP(A707,'Cycle 9'!L$11:L$500,1,FALSE)),IF(ISERROR(VLOOKUP(A707,'Cycle 10'!L$11:L$500,1,FALSE)),IF(ISERROR(VLOOKUP(A707,'Cycle 11'!L$11:L$500,1,FALSE)),"","Cycle 11"),"Cycle 10"),"Cycle 9"),"Cycle 8"),"Cycle 7"),"Cycle 6"),"Cycle 5"),"Cycle 4"),"Cycle 3"),"Cycle 2"),"Cycle 1"),"Summer")</f>
        <v/>
      </c>
      <c r="C707" t="str">
        <f>IF(IFERROR(IFERROR(IFERROR(IFERROR(IFERROR(IFERROR(IFERROR(IFERROR(IFERROR(IFERROR(IFERROR(IFERROR(INDEX(Summer!B$10:B$999,MATCH($A707,Summer!$L$10:$L$999,0),1),INDEX('Cycle 1'!B$10:B$999,MATCH($A707,'Cycle 1'!$L$10:$L$999,0),1)),INDEX('Cycle 2'!B$10:B$999,MATCH($A707,'Cycle 2'!$L$10:$L$999,0),1)),INDEX('Cycle 3'!B$10:B$999,MATCH($A707,'Cycle 3'!$L$10:$L$999,0),1)),INDEX('Cycle 4'!B$10:B$999,MATCH($A707,'Cycle 4'!$L$10:$L$999,0),1)),INDEX('Cycle 5'!B$10:B$999,MATCH($A707,'Cycle 5'!$L$10:$L$999,0),1)),INDEX('Cycle 6'!B$10:B$999,MATCH($A707,'Cycle 6'!$L$10:$L$999,0),1)),INDEX('Cycle 7'!B$10:B$999,MATCH($A707,'Cycle 7'!$L$10:$L$999,0),1)),INDEX('Cycle 8'!B$10:B$999,MATCH($A707,'Cycle 8'!$L$10:$L$999,0),1)),INDEX('Cycle 9'!B$10:B$999,MATCH($A707,'Cycle 9'!$L$10:$L$999,0),1)),INDEX('Cycle 10'!B$10:B$999,MATCH($A707,'Cycle 10'!$L$10:$L$999,0),1)),INDEX('Cycle 11'!B$10:B$999,MATCH($A707,'Cycle 11'!$L$10:$L$999,0),1)),"")="","",IFERROR(IFERROR(IFERROR(IFERROR(IFERROR(IFERROR(IFERROR(IFERROR(IFERROR(IFERROR(IFERROR(IFERROR(INDEX(Summer!B$10:B$999,MATCH($A707,Summer!$L$10:$L$999,0),1),INDEX('Cycle 1'!B$10:B$999,MATCH($A707,'Cycle 1'!$L$10:$L$999,0),1)),INDEX('Cycle 2'!B$10:B$999,MATCH($A707,'Cycle 2'!$L$10:$L$999,0),1)),INDEX('Cycle 3'!B$10:B$999,MATCH($A707,'Cycle 3'!$L$10:$L$999,0),1)),INDEX('Cycle 4'!B$10:B$999,MATCH($A707,'Cycle 4'!$L$10:$L$999,0),1)),INDEX('Cycle 5'!B$10:B$999,MATCH($A707,'Cycle 5'!$L$10:$L$999,0),1)),INDEX('Cycle 6'!B$10:B$999,MATCH($A707,'Cycle 6'!$L$10:$L$999,0),1)),INDEX('Cycle 7'!B$10:B$999,MATCH($A707,'Cycle 7'!$L$10:$L$999,0),1)),INDEX('Cycle 8'!B$10:B$999,MATCH($A707,'Cycle 8'!$L$10:$L$999,0),1)),INDEX('Cycle 9'!B$10:B$999,MATCH($A707,'Cycle 9'!$L$10:$L$999,0),1)),INDEX('Cycle 10'!B$10:B$999,MATCH($A707,'Cycle 10'!$L$10:$L$999,0),1)),INDEX('Cycle 11'!B$10:B$999,MATCH($A707,'Cycle 11'!$L$10:$L$999,0),1)),""))</f>
        <v/>
      </c>
      <c r="D707" t="str">
        <f>IF(IFERROR(IFERROR(IFERROR(IFERROR(IFERROR(IFERROR(IFERROR(IFERROR(IFERROR(IFERROR(IFERROR(IFERROR(INDEX(Summer!C$10:C$999,MATCH($A707,Summer!$L$10:$L$999,0),1),INDEX('Cycle 1'!C$10:C$999,MATCH($A707,'Cycle 1'!$L$10:$L$999,0),1)),INDEX('Cycle 2'!C$10:C$999,MATCH($A707,'Cycle 2'!$L$10:$L$999,0),1)),INDEX('Cycle 3'!C$10:C$999,MATCH($A707,'Cycle 3'!$L$10:$L$999,0),1)),INDEX('Cycle 4'!C$10:C$999,MATCH($A707,'Cycle 4'!$L$10:$L$999,0),1)),INDEX('Cycle 5'!C$10:C$999,MATCH($A707,'Cycle 5'!$L$10:$L$999,0),1)),INDEX('Cycle 6'!C$10:C$999,MATCH($A707,'Cycle 6'!$L$10:$L$999,0),1)),INDEX('Cycle 7'!C$10:C$999,MATCH($A707,'Cycle 7'!$L$10:$L$999,0),1)),INDEX('Cycle 8'!C$10:C$999,MATCH($A707,'Cycle 8'!$L$10:$L$999,0),1)),INDEX('Cycle 9'!C$10:C$999,MATCH($A707,'Cycle 9'!$L$10:$L$999,0),1)),INDEX('Cycle 10'!C$10:C$999,MATCH($A707,'Cycle 10'!$L$10:$L$999,0),1)),INDEX('Cycle 11'!C$10:C$999,MATCH($A707,'Cycle 11'!$L$10:$L$999,0),1)),"")="","",IFERROR(IFERROR(IFERROR(IFERROR(IFERROR(IFERROR(IFERROR(IFERROR(IFERROR(IFERROR(IFERROR(IFERROR(INDEX(Summer!C$10:C$999,MATCH($A707,Summer!$L$10:$L$999,0),1),INDEX('Cycle 1'!C$10:C$999,MATCH($A707,'Cycle 1'!$L$10:$L$999,0),1)),INDEX('Cycle 2'!C$10:C$999,MATCH($A707,'Cycle 2'!$L$10:$L$999,0),1)),INDEX('Cycle 3'!C$10:C$999,MATCH($A707,'Cycle 3'!$L$10:$L$999,0),1)),INDEX('Cycle 4'!C$10:C$999,MATCH($A707,'Cycle 4'!$L$10:$L$999,0),1)),INDEX('Cycle 5'!C$10:C$999,MATCH($A707,'Cycle 5'!$L$10:$L$999,0),1)),INDEX('Cycle 6'!C$10:C$999,MATCH($A707,'Cycle 6'!$L$10:$L$999,0),1)),INDEX('Cycle 7'!C$10:C$999,MATCH($A707,'Cycle 7'!$L$10:$L$999,0),1)),INDEX('Cycle 8'!C$10:C$999,MATCH($A707,'Cycle 8'!$L$10:$L$999,0),1)),INDEX('Cycle 9'!C$10:C$999,MATCH($A707,'Cycle 9'!$L$10:$L$999,0),1)),INDEX('Cycle 10'!C$10:C$999,MATCH($A707,'Cycle 10'!$L$10:$L$999,0),1)),INDEX('Cycle 11'!C$10:C$999,MATCH($A707,'Cycle 11'!$L$10:$L$999,0),1)),""))</f>
        <v/>
      </c>
      <c r="E707" t="str">
        <f>IF(IFERROR(IFERROR(IFERROR(IFERROR(IFERROR(IFERROR(IFERROR(IFERROR(IFERROR(IFERROR(IFERROR(IFERROR(INDEX(Summer!D$10:D$999,MATCH($A707,Summer!$L$10:$L$999,0),1),INDEX('Cycle 1'!D$10:D$999,MATCH($A707,'Cycle 1'!$L$10:$L$999,0),1)),INDEX('Cycle 2'!D$10:D$999,MATCH($A707,'Cycle 2'!$L$10:$L$999,0),1)),INDEX('Cycle 3'!D$10:D$999,MATCH($A707,'Cycle 3'!$L$10:$L$999,0),1)),INDEX('Cycle 4'!D$10:D$999,MATCH($A707,'Cycle 4'!$L$10:$L$999,0),1)),INDEX('Cycle 5'!D$10:D$999,MATCH($A707,'Cycle 5'!$L$10:$L$999,0),1)),INDEX('Cycle 6'!D$10:D$999,MATCH($A707,'Cycle 6'!$L$10:$L$999,0),1)),INDEX('Cycle 7'!D$10:D$999,MATCH($A707,'Cycle 7'!$L$10:$L$999,0),1)),INDEX('Cycle 8'!D$10:D$999,MATCH($A707,'Cycle 8'!$L$10:$L$999,0),1)),INDEX('Cycle 9'!D$10:D$999,MATCH($A707,'Cycle 9'!$L$10:$L$999,0),1)),INDEX('Cycle 10'!D$10:D$999,MATCH($A707,'Cycle 10'!$L$10:$L$999,0),1)),INDEX('Cycle 11'!D$10:D$999,MATCH($A707,'Cycle 11'!$L$10:$L$999,0),1)),"")="","",IFERROR(IFERROR(IFERROR(IFERROR(IFERROR(IFERROR(IFERROR(IFERROR(IFERROR(IFERROR(IFERROR(IFERROR(INDEX(Summer!D$10:D$999,MATCH($A707,Summer!$L$10:$L$999,0),1),INDEX('Cycle 1'!D$10:D$999,MATCH($A707,'Cycle 1'!$L$10:$L$999,0),1)),INDEX('Cycle 2'!D$10:D$999,MATCH($A707,'Cycle 2'!$L$10:$L$999,0),1)),INDEX('Cycle 3'!D$10:D$999,MATCH($A707,'Cycle 3'!$L$10:$L$999,0),1)),INDEX('Cycle 4'!D$10:D$999,MATCH($A707,'Cycle 4'!$L$10:$L$999,0),1)),INDEX('Cycle 5'!D$10:D$999,MATCH($A707,'Cycle 5'!$L$10:$L$999,0),1)),INDEX('Cycle 6'!D$10:D$999,MATCH($A707,'Cycle 6'!$L$10:$L$999,0),1)),INDEX('Cycle 7'!D$10:D$999,MATCH($A707,'Cycle 7'!$L$10:$L$999,0),1)),INDEX('Cycle 8'!D$10:D$999,MATCH($A707,'Cycle 8'!$L$10:$L$999,0),1)),INDEX('Cycle 9'!D$10:D$999,MATCH($A707,'Cycle 9'!$L$10:$L$999,0),1)),INDEX('Cycle 10'!D$10:D$999,MATCH($A707,'Cycle 10'!$L$10:$L$999,0),1)),INDEX('Cycle 11'!D$10:D$999,MATCH($A707,'Cycle 11'!$L$10:$L$999,0),1)),""))</f>
        <v/>
      </c>
      <c r="F707" t="str">
        <f>IF(IFERROR(IFERROR(IFERROR(IFERROR(IFERROR(IFERROR(IFERROR(IFERROR(IFERROR(IFERROR(IFERROR(IFERROR(INDEX(Summer!E$10:E$999,MATCH($A707,Summer!$L$10:$L$999,0),1),INDEX('Cycle 1'!E$10:E$999,MATCH($A707,'Cycle 1'!$L$10:$L$999,0),1)),INDEX('Cycle 2'!E$10:E$999,MATCH($A707,'Cycle 2'!$L$10:$L$999,0),1)),INDEX('Cycle 3'!E$10:E$999,MATCH($A707,'Cycle 3'!$L$10:$L$999,0),1)),INDEX('Cycle 4'!E$10:E$999,MATCH($A707,'Cycle 4'!$L$10:$L$999,0),1)),INDEX('Cycle 5'!E$10:E$999,MATCH($A707,'Cycle 5'!$L$10:$L$999,0),1)),INDEX('Cycle 6'!E$10:E$999,MATCH($A707,'Cycle 6'!$L$10:$L$999,0),1)),INDEX('Cycle 7'!E$10:E$999,MATCH($A707,'Cycle 7'!$L$10:$L$999,0),1)),INDEX('Cycle 8'!E$10:E$999,MATCH($A707,'Cycle 8'!$L$10:$L$999,0),1)),INDEX('Cycle 9'!E$10:E$999,MATCH($A707,'Cycle 9'!$L$10:$L$999,0),1)),INDEX('Cycle 10'!E$10:E$999,MATCH($A707,'Cycle 10'!$L$10:$L$999,0),1)),INDEX('Cycle 11'!E$10:E$999,MATCH($A707,'Cycle 11'!$L$10:$L$999,0),1)),"")="","",IFERROR(IFERROR(IFERROR(IFERROR(IFERROR(IFERROR(IFERROR(IFERROR(IFERROR(IFERROR(IFERROR(IFERROR(INDEX(Summer!E$10:E$999,MATCH($A707,Summer!$L$10:$L$999,0),1),INDEX('Cycle 1'!E$10:E$999,MATCH($A707,'Cycle 1'!$L$10:$L$999,0),1)),INDEX('Cycle 2'!E$10:E$999,MATCH($A707,'Cycle 2'!$L$10:$L$999,0),1)),INDEX('Cycle 3'!E$10:E$999,MATCH($A707,'Cycle 3'!$L$10:$L$999,0),1)),INDEX('Cycle 4'!E$10:E$999,MATCH($A707,'Cycle 4'!$L$10:$L$999,0),1)),INDEX('Cycle 5'!E$10:E$999,MATCH($A707,'Cycle 5'!$L$10:$L$999,0),1)),INDEX('Cycle 6'!E$10:E$999,MATCH($A707,'Cycle 6'!$L$10:$L$999,0),1)),INDEX('Cycle 7'!E$10:E$999,MATCH($A707,'Cycle 7'!$L$10:$L$999,0),1)),INDEX('Cycle 8'!E$10:E$999,MATCH($A707,'Cycle 8'!$L$10:$L$999,0),1)),INDEX('Cycle 9'!E$10:E$999,MATCH($A707,'Cycle 9'!$L$10:$L$999,0),1)),INDEX('Cycle 10'!E$10:E$999,MATCH($A707,'Cycle 10'!$L$10:$L$999,0),1)),INDEX('Cycle 11'!E$10:E$999,MATCH($A707,'Cycle 11'!$L$10:$L$999,0),1)),""))</f>
        <v/>
      </c>
      <c r="G707" t="str">
        <f>IF(IFERROR(IFERROR(IFERROR(IFERROR(IFERROR(IFERROR(IFERROR(IFERROR(IFERROR(IFERROR(IFERROR(IFERROR(INDEX(Summer!F$10:F$999,MATCH($A707,Summer!$L$10:$L$999,0),1),INDEX('Cycle 1'!F$10:F$999,MATCH($A707,'Cycle 1'!$L$10:$L$999,0),1)),INDEX('Cycle 2'!F$10:F$999,MATCH($A707,'Cycle 2'!$L$10:$L$999,0),1)),INDEX('Cycle 3'!F$10:F$999,MATCH($A707,'Cycle 3'!$L$10:$L$999,0),1)),INDEX('Cycle 4'!F$10:F$999,MATCH($A707,'Cycle 4'!$L$10:$L$999,0),1)),INDEX('Cycle 5'!F$10:F$999,MATCH($A707,'Cycle 5'!$L$10:$L$999,0),1)),INDEX('Cycle 6'!F$10:F$999,MATCH($A707,'Cycle 6'!$L$10:$L$999,0),1)),INDEX('Cycle 7'!F$10:F$999,MATCH($A707,'Cycle 7'!$L$10:$L$999,0),1)),INDEX('Cycle 8'!F$10:F$999,MATCH($A707,'Cycle 8'!$L$10:$L$999,0),1)),INDEX('Cycle 9'!F$10:F$999,MATCH($A707,'Cycle 9'!$L$10:$L$999,0),1)),INDEX('Cycle 10'!F$10:F$999,MATCH($A707,'Cycle 10'!$L$10:$L$999,0),1)),INDEX('Cycle 11'!F$10:F$999,MATCH($A707,'Cycle 11'!$L$10:$L$999,0),1)),"")="","",IFERROR(IFERROR(IFERROR(IFERROR(IFERROR(IFERROR(IFERROR(IFERROR(IFERROR(IFERROR(IFERROR(IFERROR(INDEX(Summer!F$10:F$999,MATCH($A707,Summer!$L$10:$L$999,0),1),INDEX('Cycle 1'!F$10:F$999,MATCH($A707,'Cycle 1'!$L$10:$L$999,0),1)),INDEX('Cycle 2'!F$10:F$999,MATCH($A707,'Cycle 2'!$L$10:$L$999,0),1)),INDEX('Cycle 3'!F$10:F$999,MATCH($A707,'Cycle 3'!$L$10:$L$999,0),1)),INDEX('Cycle 4'!F$10:F$999,MATCH($A707,'Cycle 4'!$L$10:$L$999,0),1)),INDEX('Cycle 5'!F$10:F$999,MATCH($A707,'Cycle 5'!$L$10:$L$999,0),1)),INDEX('Cycle 6'!F$10:F$999,MATCH($A707,'Cycle 6'!$L$10:$L$999,0),1)),INDEX('Cycle 7'!F$10:F$999,MATCH($A707,'Cycle 7'!$L$10:$L$999,0),1)),INDEX('Cycle 8'!F$10:F$999,MATCH($A707,'Cycle 8'!$L$10:$L$999,0),1)),INDEX('Cycle 9'!F$10:F$999,MATCH($A707,'Cycle 9'!$L$10:$L$999,0),1)),INDEX('Cycle 10'!F$10:F$999,MATCH($A707,'Cycle 10'!$L$10:$L$999,0),1)),INDEX('Cycle 11'!F$10:F$999,MATCH($A707,'Cycle 11'!$L$10:$L$999,0),1)),""))</f>
        <v/>
      </c>
      <c r="H707" t="str">
        <f>IF(IFERROR(IFERROR(IFERROR(IFERROR(IFERROR(IFERROR(IFERROR(IFERROR(IFERROR(IFERROR(IFERROR(IFERROR(INDEX(Summer!G$10:G$999,MATCH($A707,Summer!$L$10:$L$999,0),1),INDEX('Cycle 1'!G$10:G$999,MATCH($A707,'Cycle 1'!$L$10:$L$999,0),1)),INDEX('Cycle 2'!G$10:G$999,MATCH($A707,'Cycle 2'!$L$10:$L$999,0),1)),INDEX('Cycle 3'!G$10:G$999,MATCH($A707,'Cycle 3'!$L$10:$L$999,0),1)),INDEX('Cycle 4'!G$10:G$999,MATCH($A707,'Cycle 4'!$L$10:$L$999,0),1)),INDEX('Cycle 5'!G$10:G$999,MATCH($A707,'Cycle 5'!$L$10:$L$999,0),1)),INDEX('Cycle 6'!G$10:G$999,MATCH($A707,'Cycle 6'!$L$10:$L$999,0),1)),INDEX('Cycle 7'!G$10:G$999,MATCH($A707,'Cycle 7'!$L$10:$L$999,0),1)),INDEX('Cycle 8'!G$10:G$999,MATCH($A707,'Cycle 8'!$L$10:$L$999,0),1)),INDEX('Cycle 9'!G$10:G$999,MATCH($A707,'Cycle 9'!$L$10:$L$999,0),1)),INDEX('Cycle 10'!G$10:G$999,MATCH($A707,'Cycle 10'!$L$10:$L$999,0),1)),INDEX('Cycle 11'!G$10:G$999,MATCH($A707,'Cycle 11'!$L$10:$L$999,0),1)),"")="","",IFERROR(IFERROR(IFERROR(IFERROR(IFERROR(IFERROR(IFERROR(IFERROR(IFERROR(IFERROR(IFERROR(IFERROR(INDEX(Summer!G$10:G$999,MATCH($A707,Summer!$L$10:$L$999,0),1),INDEX('Cycle 1'!G$10:G$999,MATCH($A707,'Cycle 1'!$L$10:$L$999,0),1)),INDEX('Cycle 2'!G$10:G$999,MATCH($A707,'Cycle 2'!$L$10:$L$999,0),1)),INDEX('Cycle 3'!G$10:G$999,MATCH($A707,'Cycle 3'!$L$10:$L$999,0),1)),INDEX('Cycle 4'!G$10:G$999,MATCH($A707,'Cycle 4'!$L$10:$L$999,0),1)),INDEX('Cycle 5'!G$10:G$999,MATCH($A707,'Cycle 5'!$L$10:$L$999,0),1)),INDEX('Cycle 6'!G$10:G$999,MATCH($A707,'Cycle 6'!$L$10:$L$999,0),1)),INDEX('Cycle 7'!G$10:G$999,MATCH($A707,'Cycle 7'!$L$10:$L$999,0),1)),INDEX('Cycle 8'!G$10:G$999,MATCH($A707,'Cycle 8'!$L$10:$L$999,0),1)),INDEX('Cycle 9'!G$10:G$999,MATCH($A707,'Cycle 9'!$L$10:$L$999,0),1)),INDEX('Cycle 10'!G$10:G$999,MATCH($A707,'Cycle 10'!$L$10:$L$999,0),1)),INDEX('Cycle 11'!G$10:G$999,MATCH($A707,'Cycle 11'!$L$10:$L$999,0),1)),""))</f>
        <v/>
      </c>
      <c r="I707">
        <f>IFERROR(IF(C707="",MAX(I$1:I706),IF(ROW(C$2)=ROW(C707),1,IF(ISERROR(VLOOKUP(C707,C$2:C706,1,FALSE)),MAX(I$1:I706)+1,MAX(I$1:I706)))),"")</f>
        <v>0</v>
      </c>
      <c r="J707" t="str">
        <f t="shared" si="81"/>
        <v/>
      </c>
      <c r="K707" t="str">
        <f t="shared" si="83"/>
        <v/>
      </c>
      <c r="L707" t="str">
        <f t="shared" si="83"/>
        <v/>
      </c>
      <c r="M707" t="str">
        <f t="shared" si="83"/>
        <v/>
      </c>
      <c r="N707" t="str">
        <f t="shared" si="83"/>
        <v/>
      </c>
      <c r="O707" t="str">
        <f t="shared" si="83"/>
        <v/>
      </c>
      <c r="P707" t="str">
        <f t="shared" si="83"/>
        <v/>
      </c>
      <c r="Q707" t="str">
        <f t="shared" si="83"/>
        <v/>
      </c>
      <c r="R707" t="str">
        <f t="shared" si="83"/>
        <v/>
      </c>
      <c r="S707" t="str">
        <f t="shared" si="83"/>
        <v/>
      </c>
      <c r="T707" t="str">
        <f t="shared" si="83"/>
        <v/>
      </c>
      <c r="U707" t="str">
        <f t="shared" si="83"/>
        <v/>
      </c>
      <c r="V707" t="str">
        <f t="shared" si="83"/>
        <v/>
      </c>
      <c r="W707" t="str">
        <f t="shared" si="82"/>
        <v/>
      </c>
      <c r="X707">
        <f>IF(OR(H707="No",H707=""),0,IF(COUNTIFS(H$2:H707,"Yes",C$2:C707,C707)&gt;1,0,COUNTIFS(H$2:H707,"Yes",C$2:C707,C707)))+IF(X706=$X$1,0,X706)</f>
        <v>0</v>
      </c>
    </row>
    <row r="708" spans="1:24" x14ac:dyDescent="0.3">
      <c r="A708">
        <f>ROWS($A$2:$A708)</f>
        <v>707</v>
      </c>
      <c r="B708" t="str">
        <f>IF(ISERROR(VLOOKUP(A708,Summer!L$11:L$500,1,FALSE)),IF(ISERROR(VLOOKUP(A708,'Cycle 1'!L$11:L$500,1,FALSE)),IF(ISERROR(VLOOKUP(A708,'Cycle 2'!L$11:L$500,1,FALSE)),IF(ISERROR(VLOOKUP(A708,'Cycle 3'!L$11:L$500,1,FALSE)),IF(ISERROR(VLOOKUP(A708,'Cycle 4'!L$11:L$500,1,FALSE)),IF(ISERROR(VLOOKUP(A708,'Cycle 5'!L$11:L$500,1,FALSE)),IF(ISERROR(VLOOKUP(A708,'Cycle 6'!L$11:L$500,1,FALSE)),IF(ISERROR(VLOOKUP(A708,'Cycle 7'!L$11:L$500,1,FALSE)),IF(ISERROR(VLOOKUP(A708,'Cycle 8'!L$11:L$500,1,FALSE)),IF(ISERROR(VLOOKUP(A708,'Cycle 9'!L$11:L$500,1,FALSE)),IF(ISERROR(VLOOKUP(A708,'Cycle 10'!L$11:L$500,1,FALSE)),IF(ISERROR(VLOOKUP(A708,'Cycle 11'!L$11:L$500,1,FALSE)),"","Cycle 11"),"Cycle 10"),"Cycle 9"),"Cycle 8"),"Cycle 7"),"Cycle 6"),"Cycle 5"),"Cycle 4"),"Cycle 3"),"Cycle 2"),"Cycle 1"),"Summer")</f>
        <v/>
      </c>
      <c r="C708" t="str">
        <f>IF(IFERROR(IFERROR(IFERROR(IFERROR(IFERROR(IFERROR(IFERROR(IFERROR(IFERROR(IFERROR(IFERROR(IFERROR(INDEX(Summer!B$10:B$999,MATCH($A708,Summer!$L$10:$L$999,0),1),INDEX('Cycle 1'!B$10:B$999,MATCH($A708,'Cycle 1'!$L$10:$L$999,0),1)),INDEX('Cycle 2'!B$10:B$999,MATCH($A708,'Cycle 2'!$L$10:$L$999,0),1)),INDEX('Cycle 3'!B$10:B$999,MATCH($A708,'Cycle 3'!$L$10:$L$999,0),1)),INDEX('Cycle 4'!B$10:B$999,MATCH($A708,'Cycle 4'!$L$10:$L$999,0),1)),INDEX('Cycle 5'!B$10:B$999,MATCH($A708,'Cycle 5'!$L$10:$L$999,0),1)),INDEX('Cycle 6'!B$10:B$999,MATCH($A708,'Cycle 6'!$L$10:$L$999,0),1)),INDEX('Cycle 7'!B$10:B$999,MATCH($A708,'Cycle 7'!$L$10:$L$999,0),1)),INDEX('Cycle 8'!B$10:B$999,MATCH($A708,'Cycle 8'!$L$10:$L$999,0),1)),INDEX('Cycle 9'!B$10:B$999,MATCH($A708,'Cycle 9'!$L$10:$L$999,0),1)),INDEX('Cycle 10'!B$10:B$999,MATCH($A708,'Cycle 10'!$L$10:$L$999,0),1)),INDEX('Cycle 11'!B$10:B$999,MATCH($A708,'Cycle 11'!$L$10:$L$999,0),1)),"")="","",IFERROR(IFERROR(IFERROR(IFERROR(IFERROR(IFERROR(IFERROR(IFERROR(IFERROR(IFERROR(IFERROR(IFERROR(INDEX(Summer!B$10:B$999,MATCH($A708,Summer!$L$10:$L$999,0),1),INDEX('Cycle 1'!B$10:B$999,MATCH($A708,'Cycle 1'!$L$10:$L$999,0),1)),INDEX('Cycle 2'!B$10:B$999,MATCH($A708,'Cycle 2'!$L$10:$L$999,0),1)),INDEX('Cycle 3'!B$10:B$999,MATCH($A708,'Cycle 3'!$L$10:$L$999,0),1)),INDEX('Cycle 4'!B$10:B$999,MATCH($A708,'Cycle 4'!$L$10:$L$999,0),1)),INDEX('Cycle 5'!B$10:B$999,MATCH($A708,'Cycle 5'!$L$10:$L$999,0),1)),INDEX('Cycle 6'!B$10:B$999,MATCH($A708,'Cycle 6'!$L$10:$L$999,0),1)),INDEX('Cycle 7'!B$10:B$999,MATCH($A708,'Cycle 7'!$L$10:$L$999,0),1)),INDEX('Cycle 8'!B$10:B$999,MATCH($A708,'Cycle 8'!$L$10:$L$999,0),1)),INDEX('Cycle 9'!B$10:B$999,MATCH($A708,'Cycle 9'!$L$10:$L$999,0),1)),INDEX('Cycle 10'!B$10:B$999,MATCH($A708,'Cycle 10'!$L$10:$L$999,0),1)),INDEX('Cycle 11'!B$10:B$999,MATCH($A708,'Cycle 11'!$L$10:$L$999,0),1)),""))</f>
        <v/>
      </c>
      <c r="D708" t="str">
        <f>IF(IFERROR(IFERROR(IFERROR(IFERROR(IFERROR(IFERROR(IFERROR(IFERROR(IFERROR(IFERROR(IFERROR(IFERROR(INDEX(Summer!C$10:C$999,MATCH($A708,Summer!$L$10:$L$999,0),1),INDEX('Cycle 1'!C$10:C$999,MATCH($A708,'Cycle 1'!$L$10:$L$999,0),1)),INDEX('Cycle 2'!C$10:C$999,MATCH($A708,'Cycle 2'!$L$10:$L$999,0),1)),INDEX('Cycle 3'!C$10:C$999,MATCH($A708,'Cycle 3'!$L$10:$L$999,0),1)),INDEX('Cycle 4'!C$10:C$999,MATCH($A708,'Cycle 4'!$L$10:$L$999,0),1)),INDEX('Cycle 5'!C$10:C$999,MATCH($A708,'Cycle 5'!$L$10:$L$999,0),1)),INDEX('Cycle 6'!C$10:C$999,MATCH($A708,'Cycle 6'!$L$10:$L$999,0),1)),INDEX('Cycle 7'!C$10:C$999,MATCH($A708,'Cycle 7'!$L$10:$L$999,0),1)),INDEX('Cycle 8'!C$10:C$999,MATCH($A708,'Cycle 8'!$L$10:$L$999,0),1)),INDEX('Cycle 9'!C$10:C$999,MATCH($A708,'Cycle 9'!$L$10:$L$999,0),1)),INDEX('Cycle 10'!C$10:C$999,MATCH($A708,'Cycle 10'!$L$10:$L$999,0),1)),INDEX('Cycle 11'!C$10:C$999,MATCH($A708,'Cycle 11'!$L$10:$L$999,0),1)),"")="","",IFERROR(IFERROR(IFERROR(IFERROR(IFERROR(IFERROR(IFERROR(IFERROR(IFERROR(IFERROR(IFERROR(IFERROR(INDEX(Summer!C$10:C$999,MATCH($A708,Summer!$L$10:$L$999,0),1),INDEX('Cycle 1'!C$10:C$999,MATCH($A708,'Cycle 1'!$L$10:$L$999,0),1)),INDEX('Cycle 2'!C$10:C$999,MATCH($A708,'Cycle 2'!$L$10:$L$999,0),1)),INDEX('Cycle 3'!C$10:C$999,MATCH($A708,'Cycle 3'!$L$10:$L$999,0),1)),INDEX('Cycle 4'!C$10:C$999,MATCH($A708,'Cycle 4'!$L$10:$L$999,0),1)),INDEX('Cycle 5'!C$10:C$999,MATCH($A708,'Cycle 5'!$L$10:$L$999,0),1)),INDEX('Cycle 6'!C$10:C$999,MATCH($A708,'Cycle 6'!$L$10:$L$999,0),1)),INDEX('Cycle 7'!C$10:C$999,MATCH($A708,'Cycle 7'!$L$10:$L$999,0),1)),INDEX('Cycle 8'!C$10:C$999,MATCH($A708,'Cycle 8'!$L$10:$L$999,0),1)),INDEX('Cycle 9'!C$10:C$999,MATCH($A708,'Cycle 9'!$L$10:$L$999,0),1)),INDEX('Cycle 10'!C$10:C$999,MATCH($A708,'Cycle 10'!$L$10:$L$999,0),1)),INDEX('Cycle 11'!C$10:C$999,MATCH($A708,'Cycle 11'!$L$10:$L$999,0),1)),""))</f>
        <v/>
      </c>
      <c r="E708" t="str">
        <f>IF(IFERROR(IFERROR(IFERROR(IFERROR(IFERROR(IFERROR(IFERROR(IFERROR(IFERROR(IFERROR(IFERROR(IFERROR(INDEX(Summer!D$10:D$999,MATCH($A708,Summer!$L$10:$L$999,0),1),INDEX('Cycle 1'!D$10:D$999,MATCH($A708,'Cycle 1'!$L$10:$L$999,0),1)),INDEX('Cycle 2'!D$10:D$999,MATCH($A708,'Cycle 2'!$L$10:$L$999,0),1)),INDEX('Cycle 3'!D$10:D$999,MATCH($A708,'Cycle 3'!$L$10:$L$999,0),1)),INDEX('Cycle 4'!D$10:D$999,MATCH($A708,'Cycle 4'!$L$10:$L$999,0),1)),INDEX('Cycle 5'!D$10:D$999,MATCH($A708,'Cycle 5'!$L$10:$L$999,0),1)),INDEX('Cycle 6'!D$10:D$999,MATCH($A708,'Cycle 6'!$L$10:$L$999,0),1)),INDEX('Cycle 7'!D$10:D$999,MATCH($A708,'Cycle 7'!$L$10:$L$999,0),1)),INDEX('Cycle 8'!D$10:D$999,MATCH($A708,'Cycle 8'!$L$10:$L$999,0),1)),INDEX('Cycle 9'!D$10:D$999,MATCH($A708,'Cycle 9'!$L$10:$L$999,0),1)),INDEX('Cycle 10'!D$10:D$999,MATCH($A708,'Cycle 10'!$L$10:$L$999,0),1)),INDEX('Cycle 11'!D$10:D$999,MATCH($A708,'Cycle 11'!$L$10:$L$999,0),1)),"")="","",IFERROR(IFERROR(IFERROR(IFERROR(IFERROR(IFERROR(IFERROR(IFERROR(IFERROR(IFERROR(IFERROR(IFERROR(INDEX(Summer!D$10:D$999,MATCH($A708,Summer!$L$10:$L$999,0),1),INDEX('Cycle 1'!D$10:D$999,MATCH($A708,'Cycle 1'!$L$10:$L$999,0),1)),INDEX('Cycle 2'!D$10:D$999,MATCH($A708,'Cycle 2'!$L$10:$L$999,0),1)),INDEX('Cycle 3'!D$10:D$999,MATCH($A708,'Cycle 3'!$L$10:$L$999,0),1)),INDEX('Cycle 4'!D$10:D$999,MATCH($A708,'Cycle 4'!$L$10:$L$999,0),1)),INDEX('Cycle 5'!D$10:D$999,MATCH($A708,'Cycle 5'!$L$10:$L$999,0),1)),INDEX('Cycle 6'!D$10:D$999,MATCH($A708,'Cycle 6'!$L$10:$L$999,0),1)),INDEX('Cycle 7'!D$10:D$999,MATCH($A708,'Cycle 7'!$L$10:$L$999,0),1)),INDEX('Cycle 8'!D$10:D$999,MATCH($A708,'Cycle 8'!$L$10:$L$999,0),1)),INDEX('Cycle 9'!D$10:D$999,MATCH($A708,'Cycle 9'!$L$10:$L$999,0),1)),INDEX('Cycle 10'!D$10:D$999,MATCH($A708,'Cycle 10'!$L$10:$L$999,0),1)),INDEX('Cycle 11'!D$10:D$999,MATCH($A708,'Cycle 11'!$L$10:$L$999,0),1)),""))</f>
        <v/>
      </c>
      <c r="F708" t="str">
        <f>IF(IFERROR(IFERROR(IFERROR(IFERROR(IFERROR(IFERROR(IFERROR(IFERROR(IFERROR(IFERROR(IFERROR(IFERROR(INDEX(Summer!E$10:E$999,MATCH($A708,Summer!$L$10:$L$999,0),1),INDEX('Cycle 1'!E$10:E$999,MATCH($A708,'Cycle 1'!$L$10:$L$999,0),1)),INDEX('Cycle 2'!E$10:E$999,MATCH($A708,'Cycle 2'!$L$10:$L$999,0),1)),INDEX('Cycle 3'!E$10:E$999,MATCH($A708,'Cycle 3'!$L$10:$L$999,0),1)),INDEX('Cycle 4'!E$10:E$999,MATCH($A708,'Cycle 4'!$L$10:$L$999,0),1)),INDEX('Cycle 5'!E$10:E$999,MATCH($A708,'Cycle 5'!$L$10:$L$999,0),1)),INDEX('Cycle 6'!E$10:E$999,MATCH($A708,'Cycle 6'!$L$10:$L$999,0),1)),INDEX('Cycle 7'!E$10:E$999,MATCH($A708,'Cycle 7'!$L$10:$L$999,0),1)),INDEX('Cycle 8'!E$10:E$999,MATCH($A708,'Cycle 8'!$L$10:$L$999,0),1)),INDEX('Cycle 9'!E$10:E$999,MATCH($A708,'Cycle 9'!$L$10:$L$999,0),1)),INDEX('Cycle 10'!E$10:E$999,MATCH($A708,'Cycle 10'!$L$10:$L$999,0),1)),INDEX('Cycle 11'!E$10:E$999,MATCH($A708,'Cycle 11'!$L$10:$L$999,0),1)),"")="","",IFERROR(IFERROR(IFERROR(IFERROR(IFERROR(IFERROR(IFERROR(IFERROR(IFERROR(IFERROR(IFERROR(IFERROR(INDEX(Summer!E$10:E$999,MATCH($A708,Summer!$L$10:$L$999,0),1),INDEX('Cycle 1'!E$10:E$999,MATCH($A708,'Cycle 1'!$L$10:$L$999,0),1)),INDEX('Cycle 2'!E$10:E$999,MATCH($A708,'Cycle 2'!$L$10:$L$999,0),1)),INDEX('Cycle 3'!E$10:E$999,MATCH($A708,'Cycle 3'!$L$10:$L$999,0),1)),INDEX('Cycle 4'!E$10:E$999,MATCH($A708,'Cycle 4'!$L$10:$L$999,0),1)),INDEX('Cycle 5'!E$10:E$999,MATCH($A708,'Cycle 5'!$L$10:$L$999,0),1)),INDEX('Cycle 6'!E$10:E$999,MATCH($A708,'Cycle 6'!$L$10:$L$999,0),1)),INDEX('Cycle 7'!E$10:E$999,MATCH($A708,'Cycle 7'!$L$10:$L$999,0),1)),INDEX('Cycle 8'!E$10:E$999,MATCH($A708,'Cycle 8'!$L$10:$L$999,0),1)),INDEX('Cycle 9'!E$10:E$999,MATCH($A708,'Cycle 9'!$L$10:$L$999,0),1)),INDEX('Cycle 10'!E$10:E$999,MATCH($A708,'Cycle 10'!$L$10:$L$999,0),1)),INDEX('Cycle 11'!E$10:E$999,MATCH($A708,'Cycle 11'!$L$10:$L$999,0),1)),""))</f>
        <v/>
      </c>
      <c r="G708" t="str">
        <f>IF(IFERROR(IFERROR(IFERROR(IFERROR(IFERROR(IFERROR(IFERROR(IFERROR(IFERROR(IFERROR(IFERROR(IFERROR(INDEX(Summer!F$10:F$999,MATCH($A708,Summer!$L$10:$L$999,0),1),INDEX('Cycle 1'!F$10:F$999,MATCH($A708,'Cycle 1'!$L$10:$L$999,0),1)),INDEX('Cycle 2'!F$10:F$999,MATCH($A708,'Cycle 2'!$L$10:$L$999,0),1)),INDEX('Cycle 3'!F$10:F$999,MATCH($A708,'Cycle 3'!$L$10:$L$999,0),1)),INDEX('Cycle 4'!F$10:F$999,MATCH($A708,'Cycle 4'!$L$10:$L$999,0),1)),INDEX('Cycle 5'!F$10:F$999,MATCH($A708,'Cycle 5'!$L$10:$L$999,0),1)),INDEX('Cycle 6'!F$10:F$999,MATCH($A708,'Cycle 6'!$L$10:$L$999,0),1)),INDEX('Cycle 7'!F$10:F$999,MATCH($A708,'Cycle 7'!$L$10:$L$999,0),1)),INDEX('Cycle 8'!F$10:F$999,MATCH($A708,'Cycle 8'!$L$10:$L$999,0),1)),INDEX('Cycle 9'!F$10:F$999,MATCH($A708,'Cycle 9'!$L$10:$L$999,0),1)),INDEX('Cycle 10'!F$10:F$999,MATCH($A708,'Cycle 10'!$L$10:$L$999,0),1)),INDEX('Cycle 11'!F$10:F$999,MATCH($A708,'Cycle 11'!$L$10:$L$999,0),1)),"")="","",IFERROR(IFERROR(IFERROR(IFERROR(IFERROR(IFERROR(IFERROR(IFERROR(IFERROR(IFERROR(IFERROR(IFERROR(INDEX(Summer!F$10:F$999,MATCH($A708,Summer!$L$10:$L$999,0),1),INDEX('Cycle 1'!F$10:F$999,MATCH($A708,'Cycle 1'!$L$10:$L$999,0),1)),INDEX('Cycle 2'!F$10:F$999,MATCH($A708,'Cycle 2'!$L$10:$L$999,0),1)),INDEX('Cycle 3'!F$10:F$999,MATCH($A708,'Cycle 3'!$L$10:$L$999,0),1)),INDEX('Cycle 4'!F$10:F$999,MATCH($A708,'Cycle 4'!$L$10:$L$999,0),1)),INDEX('Cycle 5'!F$10:F$999,MATCH($A708,'Cycle 5'!$L$10:$L$999,0),1)),INDEX('Cycle 6'!F$10:F$999,MATCH($A708,'Cycle 6'!$L$10:$L$999,0),1)),INDEX('Cycle 7'!F$10:F$999,MATCH($A708,'Cycle 7'!$L$10:$L$999,0),1)),INDEX('Cycle 8'!F$10:F$999,MATCH($A708,'Cycle 8'!$L$10:$L$999,0),1)),INDEX('Cycle 9'!F$10:F$999,MATCH($A708,'Cycle 9'!$L$10:$L$999,0),1)),INDEX('Cycle 10'!F$10:F$999,MATCH($A708,'Cycle 10'!$L$10:$L$999,0),1)),INDEX('Cycle 11'!F$10:F$999,MATCH($A708,'Cycle 11'!$L$10:$L$999,0),1)),""))</f>
        <v/>
      </c>
      <c r="H708" t="str">
        <f>IF(IFERROR(IFERROR(IFERROR(IFERROR(IFERROR(IFERROR(IFERROR(IFERROR(IFERROR(IFERROR(IFERROR(IFERROR(INDEX(Summer!G$10:G$999,MATCH($A708,Summer!$L$10:$L$999,0),1),INDEX('Cycle 1'!G$10:G$999,MATCH($A708,'Cycle 1'!$L$10:$L$999,0),1)),INDEX('Cycle 2'!G$10:G$999,MATCH($A708,'Cycle 2'!$L$10:$L$999,0),1)),INDEX('Cycle 3'!G$10:G$999,MATCH($A708,'Cycle 3'!$L$10:$L$999,0),1)),INDEX('Cycle 4'!G$10:G$999,MATCH($A708,'Cycle 4'!$L$10:$L$999,0),1)),INDEX('Cycle 5'!G$10:G$999,MATCH($A708,'Cycle 5'!$L$10:$L$999,0),1)),INDEX('Cycle 6'!G$10:G$999,MATCH($A708,'Cycle 6'!$L$10:$L$999,0),1)),INDEX('Cycle 7'!G$10:G$999,MATCH($A708,'Cycle 7'!$L$10:$L$999,0),1)),INDEX('Cycle 8'!G$10:G$999,MATCH($A708,'Cycle 8'!$L$10:$L$999,0),1)),INDEX('Cycle 9'!G$10:G$999,MATCH($A708,'Cycle 9'!$L$10:$L$999,0),1)),INDEX('Cycle 10'!G$10:G$999,MATCH($A708,'Cycle 10'!$L$10:$L$999,0),1)),INDEX('Cycle 11'!G$10:G$999,MATCH($A708,'Cycle 11'!$L$10:$L$999,0),1)),"")="","",IFERROR(IFERROR(IFERROR(IFERROR(IFERROR(IFERROR(IFERROR(IFERROR(IFERROR(IFERROR(IFERROR(IFERROR(INDEX(Summer!G$10:G$999,MATCH($A708,Summer!$L$10:$L$999,0),1),INDEX('Cycle 1'!G$10:G$999,MATCH($A708,'Cycle 1'!$L$10:$L$999,0),1)),INDEX('Cycle 2'!G$10:G$999,MATCH($A708,'Cycle 2'!$L$10:$L$999,0),1)),INDEX('Cycle 3'!G$10:G$999,MATCH($A708,'Cycle 3'!$L$10:$L$999,0),1)),INDEX('Cycle 4'!G$10:G$999,MATCH($A708,'Cycle 4'!$L$10:$L$999,0),1)),INDEX('Cycle 5'!G$10:G$999,MATCH($A708,'Cycle 5'!$L$10:$L$999,0),1)),INDEX('Cycle 6'!G$10:G$999,MATCH($A708,'Cycle 6'!$L$10:$L$999,0),1)),INDEX('Cycle 7'!G$10:G$999,MATCH($A708,'Cycle 7'!$L$10:$L$999,0),1)),INDEX('Cycle 8'!G$10:G$999,MATCH($A708,'Cycle 8'!$L$10:$L$999,0),1)),INDEX('Cycle 9'!G$10:G$999,MATCH($A708,'Cycle 9'!$L$10:$L$999,0),1)),INDEX('Cycle 10'!G$10:G$999,MATCH($A708,'Cycle 10'!$L$10:$L$999,0),1)),INDEX('Cycle 11'!G$10:G$999,MATCH($A708,'Cycle 11'!$L$10:$L$999,0),1)),""))</f>
        <v/>
      </c>
      <c r="I708">
        <f>IFERROR(IF(C708="",MAX(I$1:I707),IF(ROW(C$2)=ROW(C708),1,IF(ISERROR(VLOOKUP(C708,C$2:C707,1,FALSE)),MAX(I$1:I707)+1,MAX(I$1:I707)))),"")</f>
        <v>0</v>
      </c>
      <c r="J708" t="str">
        <f t="shared" si="81"/>
        <v/>
      </c>
      <c r="K708" t="str">
        <f t="shared" si="83"/>
        <v/>
      </c>
      <c r="L708" t="str">
        <f t="shared" si="83"/>
        <v/>
      </c>
      <c r="M708" t="str">
        <f t="shared" si="83"/>
        <v/>
      </c>
      <c r="N708" t="str">
        <f t="shared" si="83"/>
        <v/>
      </c>
      <c r="O708" t="str">
        <f t="shared" si="83"/>
        <v/>
      </c>
      <c r="P708" t="str">
        <f t="shared" si="83"/>
        <v/>
      </c>
      <c r="Q708" t="str">
        <f t="shared" si="83"/>
        <v/>
      </c>
      <c r="R708" t="str">
        <f t="shared" si="83"/>
        <v/>
      </c>
      <c r="S708" t="str">
        <f t="shared" si="83"/>
        <v/>
      </c>
      <c r="T708" t="str">
        <f t="shared" si="83"/>
        <v/>
      </c>
      <c r="U708" t="str">
        <f t="shared" si="83"/>
        <v/>
      </c>
      <c r="V708" t="str">
        <f t="shared" si="83"/>
        <v/>
      </c>
      <c r="W708" t="str">
        <f t="shared" si="82"/>
        <v/>
      </c>
      <c r="X708">
        <f>IF(OR(H708="No",H708=""),0,IF(COUNTIFS(H$2:H708,"Yes",C$2:C708,C708)&gt;1,0,COUNTIFS(H$2:H708,"Yes",C$2:C708,C708)))+IF(X707=$X$1,0,X707)</f>
        <v>0</v>
      </c>
    </row>
    <row r="709" spans="1:24" x14ac:dyDescent="0.3">
      <c r="A709">
        <f>ROWS($A$2:$A709)</f>
        <v>708</v>
      </c>
      <c r="B709" t="str">
        <f>IF(ISERROR(VLOOKUP(A709,Summer!L$11:L$500,1,FALSE)),IF(ISERROR(VLOOKUP(A709,'Cycle 1'!L$11:L$500,1,FALSE)),IF(ISERROR(VLOOKUP(A709,'Cycle 2'!L$11:L$500,1,FALSE)),IF(ISERROR(VLOOKUP(A709,'Cycle 3'!L$11:L$500,1,FALSE)),IF(ISERROR(VLOOKUP(A709,'Cycle 4'!L$11:L$500,1,FALSE)),IF(ISERROR(VLOOKUP(A709,'Cycle 5'!L$11:L$500,1,FALSE)),IF(ISERROR(VLOOKUP(A709,'Cycle 6'!L$11:L$500,1,FALSE)),IF(ISERROR(VLOOKUP(A709,'Cycle 7'!L$11:L$500,1,FALSE)),IF(ISERROR(VLOOKUP(A709,'Cycle 8'!L$11:L$500,1,FALSE)),IF(ISERROR(VLOOKUP(A709,'Cycle 9'!L$11:L$500,1,FALSE)),IF(ISERROR(VLOOKUP(A709,'Cycle 10'!L$11:L$500,1,FALSE)),IF(ISERROR(VLOOKUP(A709,'Cycle 11'!L$11:L$500,1,FALSE)),"","Cycle 11"),"Cycle 10"),"Cycle 9"),"Cycle 8"),"Cycle 7"),"Cycle 6"),"Cycle 5"),"Cycle 4"),"Cycle 3"),"Cycle 2"),"Cycle 1"),"Summer")</f>
        <v/>
      </c>
      <c r="C709" t="str">
        <f>IF(IFERROR(IFERROR(IFERROR(IFERROR(IFERROR(IFERROR(IFERROR(IFERROR(IFERROR(IFERROR(IFERROR(IFERROR(INDEX(Summer!B$10:B$999,MATCH($A709,Summer!$L$10:$L$999,0),1),INDEX('Cycle 1'!B$10:B$999,MATCH($A709,'Cycle 1'!$L$10:$L$999,0),1)),INDEX('Cycle 2'!B$10:B$999,MATCH($A709,'Cycle 2'!$L$10:$L$999,0),1)),INDEX('Cycle 3'!B$10:B$999,MATCH($A709,'Cycle 3'!$L$10:$L$999,0),1)),INDEX('Cycle 4'!B$10:B$999,MATCH($A709,'Cycle 4'!$L$10:$L$999,0),1)),INDEX('Cycle 5'!B$10:B$999,MATCH($A709,'Cycle 5'!$L$10:$L$999,0),1)),INDEX('Cycle 6'!B$10:B$999,MATCH($A709,'Cycle 6'!$L$10:$L$999,0),1)),INDEX('Cycle 7'!B$10:B$999,MATCH($A709,'Cycle 7'!$L$10:$L$999,0),1)),INDEX('Cycle 8'!B$10:B$999,MATCH($A709,'Cycle 8'!$L$10:$L$999,0),1)),INDEX('Cycle 9'!B$10:B$999,MATCH($A709,'Cycle 9'!$L$10:$L$999,0),1)),INDEX('Cycle 10'!B$10:B$999,MATCH($A709,'Cycle 10'!$L$10:$L$999,0),1)),INDEX('Cycle 11'!B$10:B$999,MATCH($A709,'Cycle 11'!$L$10:$L$999,0),1)),"")="","",IFERROR(IFERROR(IFERROR(IFERROR(IFERROR(IFERROR(IFERROR(IFERROR(IFERROR(IFERROR(IFERROR(IFERROR(INDEX(Summer!B$10:B$999,MATCH($A709,Summer!$L$10:$L$999,0),1),INDEX('Cycle 1'!B$10:B$999,MATCH($A709,'Cycle 1'!$L$10:$L$999,0),1)),INDEX('Cycle 2'!B$10:B$999,MATCH($A709,'Cycle 2'!$L$10:$L$999,0),1)),INDEX('Cycle 3'!B$10:B$999,MATCH($A709,'Cycle 3'!$L$10:$L$999,0),1)),INDEX('Cycle 4'!B$10:B$999,MATCH($A709,'Cycle 4'!$L$10:$L$999,0),1)),INDEX('Cycle 5'!B$10:B$999,MATCH($A709,'Cycle 5'!$L$10:$L$999,0),1)),INDEX('Cycle 6'!B$10:B$999,MATCH($A709,'Cycle 6'!$L$10:$L$999,0),1)),INDEX('Cycle 7'!B$10:B$999,MATCH($A709,'Cycle 7'!$L$10:$L$999,0),1)),INDEX('Cycle 8'!B$10:B$999,MATCH($A709,'Cycle 8'!$L$10:$L$999,0),1)),INDEX('Cycle 9'!B$10:B$999,MATCH($A709,'Cycle 9'!$L$10:$L$999,0),1)),INDEX('Cycle 10'!B$10:B$999,MATCH($A709,'Cycle 10'!$L$10:$L$999,0),1)),INDEX('Cycle 11'!B$10:B$999,MATCH($A709,'Cycle 11'!$L$10:$L$999,0),1)),""))</f>
        <v/>
      </c>
      <c r="D709" t="str">
        <f>IF(IFERROR(IFERROR(IFERROR(IFERROR(IFERROR(IFERROR(IFERROR(IFERROR(IFERROR(IFERROR(IFERROR(IFERROR(INDEX(Summer!C$10:C$999,MATCH($A709,Summer!$L$10:$L$999,0),1),INDEX('Cycle 1'!C$10:C$999,MATCH($A709,'Cycle 1'!$L$10:$L$999,0),1)),INDEX('Cycle 2'!C$10:C$999,MATCH($A709,'Cycle 2'!$L$10:$L$999,0),1)),INDEX('Cycle 3'!C$10:C$999,MATCH($A709,'Cycle 3'!$L$10:$L$999,0),1)),INDEX('Cycle 4'!C$10:C$999,MATCH($A709,'Cycle 4'!$L$10:$L$999,0),1)),INDEX('Cycle 5'!C$10:C$999,MATCH($A709,'Cycle 5'!$L$10:$L$999,0),1)),INDEX('Cycle 6'!C$10:C$999,MATCH($A709,'Cycle 6'!$L$10:$L$999,0),1)),INDEX('Cycle 7'!C$10:C$999,MATCH($A709,'Cycle 7'!$L$10:$L$999,0),1)),INDEX('Cycle 8'!C$10:C$999,MATCH($A709,'Cycle 8'!$L$10:$L$999,0),1)),INDEX('Cycle 9'!C$10:C$999,MATCH($A709,'Cycle 9'!$L$10:$L$999,0),1)),INDEX('Cycle 10'!C$10:C$999,MATCH($A709,'Cycle 10'!$L$10:$L$999,0),1)),INDEX('Cycle 11'!C$10:C$999,MATCH($A709,'Cycle 11'!$L$10:$L$999,0),1)),"")="","",IFERROR(IFERROR(IFERROR(IFERROR(IFERROR(IFERROR(IFERROR(IFERROR(IFERROR(IFERROR(IFERROR(IFERROR(INDEX(Summer!C$10:C$999,MATCH($A709,Summer!$L$10:$L$999,0),1),INDEX('Cycle 1'!C$10:C$999,MATCH($A709,'Cycle 1'!$L$10:$L$999,0),1)),INDEX('Cycle 2'!C$10:C$999,MATCH($A709,'Cycle 2'!$L$10:$L$999,0),1)),INDEX('Cycle 3'!C$10:C$999,MATCH($A709,'Cycle 3'!$L$10:$L$999,0),1)),INDEX('Cycle 4'!C$10:C$999,MATCH($A709,'Cycle 4'!$L$10:$L$999,0),1)),INDEX('Cycle 5'!C$10:C$999,MATCH($A709,'Cycle 5'!$L$10:$L$999,0),1)),INDEX('Cycle 6'!C$10:C$999,MATCH($A709,'Cycle 6'!$L$10:$L$999,0),1)),INDEX('Cycle 7'!C$10:C$999,MATCH($A709,'Cycle 7'!$L$10:$L$999,0),1)),INDEX('Cycle 8'!C$10:C$999,MATCH($A709,'Cycle 8'!$L$10:$L$999,0),1)),INDEX('Cycle 9'!C$10:C$999,MATCH($A709,'Cycle 9'!$L$10:$L$999,0),1)),INDEX('Cycle 10'!C$10:C$999,MATCH($A709,'Cycle 10'!$L$10:$L$999,0),1)),INDEX('Cycle 11'!C$10:C$999,MATCH($A709,'Cycle 11'!$L$10:$L$999,0),1)),""))</f>
        <v/>
      </c>
      <c r="E709" t="str">
        <f>IF(IFERROR(IFERROR(IFERROR(IFERROR(IFERROR(IFERROR(IFERROR(IFERROR(IFERROR(IFERROR(IFERROR(IFERROR(INDEX(Summer!D$10:D$999,MATCH($A709,Summer!$L$10:$L$999,0),1),INDEX('Cycle 1'!D$10:D$999,MATCH($A709,'Cycle 1'!$L$10:$L$999,0),1)),INDEX('Cycle 2'!D$10:D$999,MATCH($A709,'Cycle 2'!$L$10:$L$999,0),1)),INDEX('Cycle 3'!D$10:D$999,MATCH($A709,'Cycle 3'!$L$10:$L$999,0),1)),INDEX('Cycle 4'!D$10:D$999,MATCH($A709,'Cycle 4'!$L$10:$L$999,0),1)),INDEX('Cycle 5'!D$10:D$999,MATCH($A709,'Cycle 5'!$L$10:$L$999,0),1)),INDEX('Cycle 6'!D$10:D$999,MATCH($A709,'Cycle 6'!$L$10:$L$999,0),1)),INDEX('Cycle 7'!D$10:D$999,MATCH($A709,'Cycle 7'!$L$10:$L$999,0),1)),INDEX('Cycle 8'!D$10:D$999,MATCH($A709,'Cycle 8'!$L$10:$L$999,0),1)),INDEX('Cycle 9'!D$10:D$999,MATCH($A709,'Cycle 9'!$L$10:$L$999,0),1)),INDEX('Cycle 10'!D$10:D$999,MATCH($A709,'Cycle 10'!$L$10:$L$999,0),1)),INDEX('Cycle 11'!D$10:D$999,MATCH($A709,'Cycle 11'!$L$10:$L$999,0),1)),"")="","",IFERROR(IFERROR(IFERROR(IFERROR(IFERROR(IFERROR(IFERROR(IFERROR(IFERROR(IFERROR(IFERROR(IFERROR(INDEX(Summer!D$10:D$999,MATCH($A709,Summer!$L$10:$L$999,0),1),INDEX('Cycle 1'!D$10:D$999,MATCH($A709,'Cycle 1'!$L$10:$L$999,0),1)),INDEX('Cycle 2'!D$10:D$999,MATCH($A709,'Cycle 2'!$L$10:$L$999,0),1)),INDEX('Cycle 3'!D$10:D$999,MATCH($A709,'Cycle 3'!$L$10:$L$999,0),1)),INDEX('Cycle 4'!D$10:D$999,MATCH($A709,'Cycle 4'!$L$10:$L$999,0),1)),INDEX('Cycle 5'!D$10:D$999,MATCH($A709,'Cycle 5'!$L$10:$L$999,0),1)),INDEX('Cycle 6'!D$10:D$999,MATCH($A709,'Cycle 6'!$L$10:$L$999,0),1)),INDEX('Cycle 7'!D$10:D$999,MATCH($A709,'Cycle 7'!$L$10:$L$999,0),1)),INDEX('Cycle 8'!D$10:D$999,MATCH($A709,'Cycle 8'!$L$10:$L$999,0),1)),INDEX('Cycle 9'!D$10:D$999,MATCH($A709,'Cycle 9'!$L$10:$L$999,0),1)),INDEX('Cycle 10'!D$10:D$999,MATCH($A709,'Cycle 10'!$L$10:$L$999,0),1)),INDEX('Cycle 11'!D$10:D$999,MATCH($A709,'Cycle 11'!$L$10:$L$999,0),1)),""))</f>
        <v/>
      </c>
      <c r="F709" t="str">
        <f>IF(IFERROR(IFERROR(IFERROR(IFERROR(IFERROR(IFERROR(IFERROR(IFERROR(IFERROR(IFERROR(IFERROR(IFERROR(INDEX(Summer!E$10:E$999,MATCH($A709,Summer!$L$10:$L$999,0),1),INDEX('Cycle 1'!E$10:E$999,MATCH($A709,'Cycle 1'!$L$10:$L$999,0),1)),INDEX('Cycle 2'!E$10:E$999,MATCH($A709,'Cycle 2'!$L$10:$L$999,0),1)),INDEX('Cycle 3'!E$10:E$999,MATCH($A709,'Cycle 3'!$L$10:$L$999,0),1)),INDEX('Cycle 4'!E$10:E$999,MATCH($A709,'Cycle 4'!$L$10:$L$999,0),1)),INDEX('Cycle 5'!E$10:E$999,MATCH($A709,'Cycle 5'!$L$10:$L$999,0),1)),INDEX('Cycle 6'!E$10:E$999,MATCH($A709,'Cycle 6'!$L$10:$L$999,0),1)),INDEX('Cycle 7'!E$10:E$999,MATCH($A709,'Cycle 7'!$L$10:$L$999,0),1)),INDEX('Cycle 8'!E$10:E$999,MATCH($A709,'Cycle 8'!$L$10:$L$999,0),1)),INDEX('Cycle 9'!E$10:E$999,MATCH($A709,'Cycle 9'!$L$10:$L$999,0),1)),INDEX('Cycle 10'!E$10:E$999,MATCH($A709,'Cycle 10'!$L$10:$L$999,0),1)),INDEX('Cycle 11'!E$10:E$999,MATCH($A709,'Cycle 11'!$L$10:$L$999,0),1)),"")="","",IFERROR(IFERROR(IFERROR(IFERROR(IFERROR(IFERROR(IFERROR(IFERROR(IFERROR(IFERROR(IFERROR(IFERROR(INDEX(Summer!E$10:E$999,MATCH($A709,Summer!$L$10:$L$999,0),1),INDEX('Cycle 1'!E$10:E$999,MATCH($A709,'Cycle 1'!$L$10:$L$999,0),1)),INDEX('Cycle 2'!E$10:E$999,MATCH($A709,'Cycle 2'!$L$10:$L$999,0),1)),INDEX('Cycle 3'!E$10:E$999,MATCH($A709,'Cycle 3'!$L$10:$L$999,0),1)),INDEX('Cycle 4'!E$10:E$999,MATCH($A709,'Cycle 4'!$L$10:$L$999,0),1)),INDEX('Cycle 5'!E$10:E$999,MATCH($A709,'Cycle 5'!$L$10:$L$999,0),1)),INDEX('Cycle 6'!E$10:E$999,MATCH($A709,'Cycle 6'!$L$10:$L$999,0),1)),INDEX('Cycle 7'!E$10:E$999,MATCH($A709,'Cycle 7'!$L$10:$L$999,0),1)),INDEX('Cycle 8'!E$10:E$999,MATCH($A709,'Cycle 8'!$L$10:$L$999,0),1)),INDEX('Cycle 9'!E$10:E$999,MATCH($A709,'Cycle 9'!$L$10:$L$999,0),1)),INDEX('Cycle 10'!E$10:E$999,MATCH($A709,'Cycle 10'!$L$10:$L$999,0),1)),INDEX('Cycle 11'!E$10:E$999,MATCH($A709,'Cycle 11'!$L$10:$L$999,0),1)),""))</f>
        <v/>
      </c>
      <c r="G709" t="str">
        <f>IF(IFERROR(IFERROR(IFERROR(IFERROR(IFERROR(IFERROR(IFERROR(IFERROR(IFERROR(IFERROR(IFERROR(IFERROR(INDEX(Summer!F$10:F$999,MATCH($A709,Summer!$L$10:$L$999,0),1),INDEX('Cycle 1'!F$10:F$999,MATCH($A709,'Cycle 1'!$L$10:$L$999,0),1)),INDEX('Cycle 2'!F$10:F$999,MATCH($A709,'Cycle 2'!$L$10:$L$999,0),1)),INDEX('Cycle 3'!F$10:F$999,MATCH($A709,'Cycle 3'!$L$10:$L$999,0),1)),INDEX('Cycle 4'!F$10:F$999,MATCH($A709,'Cycle 4'!$L$10:$L$999,0),1)),INDEX('Cycle 5'!F$10:F$999,MATCH($A709,'Cycle 5'!$L$10:$L$999,0),1)),INDEX('Cycle 6'!F$10:F$999,MATCH($A709,'Cycle 6'!$L$10:$L$999,0),1)),INDEX('Cycle 7'!F$10:F$999,MATCH($A709,'Cycle 7'!$L$10:$L$999,0),1)),INDEX('Cycle 8'!F$10:F$999,MATCH($A709,'Cycle 8'!$L$10:$L$999,0),1)),INDEX('Cycle 9'!F$10:F$999,MATCH($A709,'Cycle 9'!$L$10:$L$999,0),1)),INDEX('Cycle 10'!F$10:F$999,MATCH($A709,'Cycle 10'!$L$10:$L$999,0),1)),INDEX('Cycle 11'!F$10:F$999,MATCH($A709,'Cycle 11'!$L$10:$L$999,0),1)),"")="","",IFERROR(IFERROR(IFERROR(IFERROR(IFERROR(IFERROR(IFERROR(IFERROR(IFERROR(IFERROR(IFERROR(IFERROR(INDEX(Summer!F$10:F$999,MATCH($A709,Summer!$L$10:$L$999,0),1),INDEX('Cycle 1'!F$10:F$999,MATCH($A709,'Cycle 1'!$L$10:$L$999,0),1)),INDEX('Cycle 2'!F$10:F$999,MATCH($A709,'Cycle 2'!$L$10:$L$999,0),1)),INDEX('Cycle 3'!F$10:F$999,MATCH($A709,'Cycle 3'!$L$10:$L$999,0),1)),INDEX('Cycle 4'!F$10:F$999,MATCH($A709,'Cycle 4'!$L$10:$L$999,0),1)),INDEX('Cycle 5'!F$10:F$999,MATCH($A709,'Cycle 5'!$L$10:$L$999,0),1)),INDEX('Cycle 6'!F$10:F$999,MATCH($A709,'Cycle 6'!$L$10:$L$999,0),1)),INDEX('Cycle 7'!F$10:F$999,MATCH($A709,'Cycle 7'!$L$10:$L$999,0),1)),INDEX('Cycle 8'!F$10:F$999,MATCH($A709,'Cycle 8'!$L$10:$L$999,0),1)),INDEX('Cycle 9'!F$10:F$999,MATCH($A709,'Cycle 9'!$L$10:$L$999,0),1)),INDEX('Cycle 10'!F$10:F$999,MATCH($A709,'Cycle 10'!$L$10:$L$999,0),1)),INDEX('Cycle 11'!F$10:F$999,MATCH($A709,'Cycle 11'!$L$10:$L$999,0),1)),""))</f>
        <v/>
      </c>
      <c r="H709" t="str">
        <f>IF(IFERROR(IFERROR(IFERROR(IFERROR(IFERROR(IFERROR(IFERROR(IFERROR(IFERROR(IFERROR(IFERROR(IFERROR(INDEX(Summer!G$10:G$999,MATCH($A709,Summer!$L$10:$L$999,0),1),INDEX('Cycle 1'!G$10:G$999,MATCH($A709,'Cycle 1'!$L$10:$L$999,0),1)),INDEX('Cycle 2'!G$10:G$999,MATCH($A709,'Cycle 2'!$L$10:$L$999,0),1)),INDEX('Cycle 3'!G$10:G$999,MATCH($A709,'Cycle 3'!$L$10:$L$999,0),1)),INDEX('Cycle 4'!G$10:G$999,MATCH($A709,'Cycle 4'!$L$10:$L$999,0),1)),INDEX('Cycle 5'!G$10:G$999,MATCH($A709,'Cycle 5'!$L$10:$L$999,0),1)),INDEX('Cycle 6'!G$10:G$999,MATCH($A709,'Cycle 6'!$L$10:$L$999,0),1)),INDEX('Cycle 7'!G$10:G$999,MATCH($A709,'Cycle 7'!$L$10:$L$999,0),1)),INDEX('Cycle 8'!G$10:G$999,MATCH($A709,'Cycle 8'!$L$10:$L$999,0),1)),INDEX('Cycle 9'!G$10:G$999,MATCH($A709,'Cycle 9'!$L$10:$L$999,0),1)),INDEX('Cycle 10'!G$10:G$999,MATCH($A709,'Cycle 10'!$L$10:$L$999,0),1)),INDEX('Cycle 11'!G$10:G$999,MATCH($A709,'Cycle 11'!$L$10:$L$999,0),1)),"")="","",IFERROR(IFERROR(IFERROR(IFERROR(IFERROR(IFERROR(IFERROR(IFERROR(IFERROR(IFERROR(IFERROR(IFERROR(INDEX(Summer!G$10:G$999,MATCH($A709,Summer!$L$10:$L$999,0),1),INDEX('Cycle 1'!G$10:G$999,MATCH($A709,'Cycle 1'!$L$10:$L$999,0),1)),INDEX('Cycle 2'!G$10:G$999,MATCH($A709,'Cycle 2'!$L$10:$L$999,0),1)),INDEX('Cycle 3'!G$10:G$999,MATCH($A709,'Cycle 3'!$L$10:$L$999,0),1)),INDEX('Cycle 4'!G$10:G$999,MATCH($A709,'Cycle 4'!$L$10:$L$999,0),1)),INDEX('Cycle 5'!G$10:G$999,MATCH($A709,'Cycle 5'!$L$10:$L$999,0),1)),INDEX('Cycle 6'!G$10:G$999,MATCH($A709,'Cycle 6'!$L$10:$L$999,0),1)),INDEX('Cycle 7'!G$10:G$999,MATCH($A709,'Cycle 7'!$L$10:$L$999,0),1)),INDEX('Cycle 8'!G$10:G$999,MATCH($A709,'Cycle 8'!$L$10:$L$999,0),1)),INDEX('Cycle 9'!G$10:G$999,MATCH($A709,'Cycle 9'!$L$10:$L$999,0),1)),INDEX('Cycle 10'!G$10:G$999,MATCH($A709,'Cycle 10'!$L$10:$L$999,0),1)),INDEX('Cycle 11'!G$10:G$999,MATCH($A709,'Cycle 11'!$L$10:$L$999,0),1)),""))</f>
        <v/>
      </c>
      <c r="I709">
        <f>IFERROR(IF(C709="",MAX(I$1:I708),IF(ROW(C$2)=ROW(C709),1,IF(ISERROR(VLOOKUP(C709,C$2:C708,1,FALSE)),MAX(I$1:I708)+1,MAX(I$1:I708)))),"")</f>
        <v>0</v>
      </c>
      <c r="J709" t="str">
        <f t="shared" si="81"/>
        <v/>
      </c>
      <c r="K709" t="str">
        <f t="shared" si="83"/>
        <v/>
      </c>
      <c r="L709" t="str">
        <f t="shared" si="83"/>
        <v/>
      </c>
      <c r="M709" t="str">
        <f t="shared" si="83"/>
        <v/>
      </c>
      <c r="N709" t="str">
        <f t="shared" si="83"/>
        <v/>
      </c>
      <c r="O709" t="str">
        <f t="shared" si="83"/>
        <v/>
      </c>
      <c r="P709" t="str">
        <f t="shared" si="83"/>
        <v/>
      </c>
      <c r="Q709" t="str">
        <f t="shared" si="83"/>
        <v/>
      </c>
      <c r="R709" t="str">
        <f t="shared" si="83"/>
        <v/>
      </c>
      <c r="S709" t="str">
        <f t="shared" si="83"/>
        <v/>
      </c>
      <c r="T709" t="str">
        <f t="shared" si="83"/>
        <v/>
      </c>
      <c r="U709" t="str">
        <f t="shared" si="83"/>
        <v/>
      </c>
      <c r="V709" t="str">
        <f t="shared" si="83"/>
        <v/>
      </c>
      <c r="W709" t="str">
        <f t="shared" si="82"/>
        <v/>
      </c>
      <c r="X709">
        <f>IF(OR(H709="No",H709=""),0,IF(COUNTIFS(H$2:H709,"Yes",C$2:C709,C709)&gt;1,0,COUNTIFS(H$2:H709,"Yes",C$2:C709,C709)))+IF(X708=$X$1,0,X708)</f>
        <v>0</v>
      </c>
    </row>
    <row r="710" spans="1:24" x14ac:dyDescent="0.3">
      <c r="A710">
        <f>ROWS($A$2:$A710)</f>
        <v>709</v>
      </c>
      <c r="B710" t="str">
        <f>IF(ISERROR(VLOOKUP(A710,Summer!L$11:L$500,1,FALSE)),IF(ISERROR(VLOOKUP(A710,'Cycle 1'!L$11:L$500,1,FALSE)),IF(ISERROR(VLOOKUP(A710,'Cycle 2'!L$11:L$500,1,FALSE)),IF(ISERROR(VLOOKUP(A710,'Cycle 3'!L$11:L$500,1,FALSE)),IF(ISERROR(VLOOKUP(A710,'Cycle 4'!L$11:L$500,1,FALSE)),IF(ISERROR(VLOOKUP(A710,'Cycle 5'!L$11:L$500,1,FALSE)),IF(ISERROR(VLOOKUP(A710,'Cycle 6'!L$11:L$500,1,FALSE)),IF(ISERROR(VLOOKUP(A710,'Cycle 7'!L$11:L$500,1,FALSE)),IF(ISERROR(VLOOKUP(A710,'Cycle 8'!L$11:L$500,1,FALSE)),IF(ISERROR(VLOOKUP(A710,'Cycle 9'!L$11:L$500,1,FALSE)),IF(ISERROR(VLOOKUP(A710,'Cycle 10'!L$11:L$500,1,FALSE)),IF(ISERROR(VLOOKUP(A710,'Cycle 11'!L$11:L$500,1,FALSE)),"","Cycle 11"),"Cycle 10"),"Cycle 9"),"Cycle 8"),"Cycle 7"),"Cycle 6"),"Cycle 5"),"Cycle 4"),"Cycle 3"),"Cycle 2"),"Cycle 1"),"Summer")</f>
        <v/>
      </c>
      <c r="C710" t="str">
        <f>IF(IFERROR(IFERROR(IFERROR(IFERROR(IFERROR(IFERROR(IFERROR(IFERROR(IFERROR(IFERROR(IFERROR(IFERROR(INDEX(Summer!B$10:B$999,MATCH($A710,Summer!$L$10:$L$999,0),1),INDEX('Cycle 1'!B$10:B$999,MATCH($A710,'Cycle 1'!$L$10:$L$999,0),1)),INDEX('Cycle 2'!B$10:B$999,MATCH($A710,'Cycle 2'!$L$10:$L$999,0),1)),INDEX('Cycle 3'!B$10:B$999,MATCH($A710,'Cycle 3'!$L$10:$L$999,0),1)),INDEX('Cycle 4'!B$10:B$999,MATCH($A710,'Cycle 4'!$L$10:$L$999,0),1)),INDEX('Cycle 5'!B$10:B$999,MATCH($A710,'Cycle 5'!$L$10:$L$999,0),1)),INDEX('Cycle 6'!B$10:B$999,MATCH($A710,'Cycle 6'!$L$10:$L$999,0),1)),INDEX('Cycle 7'!B$10:B$999,MATCH($A710,'Cycle 7'!$L$10:$L$999,0),1)),INDEX('Cycle 8'!B$10:B$999,MATCH($A710,'Cycle 8'!$L$10:$L$999,0),1)),INDEX('Cycle 9'!B$10:B$999,MATCH($A710,'Cycle 9'!$L$10:$L$999,0),1)),INDEX('Cycle 10'!B$10:B$999,MATCH($A710,'Cycle 10'!$L$10:$L$999,0),1)),INDEX('Cycle 11'!B$10:B$999,MATCH($A710,'Cycle 11'!$L$10:$L$999,0),1)),"")="","",IFERROR(IFERROR(IFERROR(IFERROR(IFERROR(IFERROR(IFERROR(IFERROR(IFERROR(IFERROR(IFERROR(IFERROR(INDEX(Summer!B$10:B$999,MATCH($A710,Summer!$L$10:$L$999,0),1),INDEX('Cycle 1'!B$10:B$999,MATCH($A710,'Cycle 1'!$L$10:$L$999,0),1)),INDEX('Cycle 2'!B$10:B$999,MATCH($A710,'Cycle 2'!$L$10:$L$999,0),1)),INDEX('Cycle 3'!B$10:B$999,MATCH($A710,'Cycle 3'!$L$10:$L$999,0),1)),INDEX('Cycle 4'!B$10:B$999,MATCH($A710,'Cycle 4'!$L$10:$L$999,0),1)),INDEX('Cycle 5'!B$10:B$999,MATCH($A710,'Cycle 5'!$L$10:$L$999,0),1)),INDEX('Cycle 6'!B$10:B$999,MATCH($A710,'Cycle 6'!$L$10:$L$999,0),1)),INDEX('Cycle 7'!B$10:B$999,MATCH($A710,'Cycle 7'!$L$10:$L$999,0),1)),INDEX('Cycle 8'!B$10:B$999,MATCH($A710,'Cycle 8'!$L$10:$L$999,0),1)),INDEX('Cycle 9'!B$10:B$999,MATCH($A710,'Cycle 9'!$L$10:$L$999,0),1)),INDEX('Cycle 10'!B$10:B$999,MATCH($A710,'Cycle 10'!$L$10:$L$999,0),1)),INDEX('Cycle 11'!B$10:B$999,MATCH($A710,'Cycle 11'!$L$10:$L$999,0),1)),""))</f>
        <v/>
      </c>
      <c r="D710" t="str">
        <f>IF(IFERROR(IFERROR(IFERROR(IFERROR(IFERROR(IFERROR(IFERROR(IFERROR(IFERROR(IFERROR(IFERROR(IFERROR(INDEX(Summer!C$10:C$999,MATCH($A710,Summer!$L$10:$L$999,0),1),INDEX('Cycle 1'!C$10:C$999,MATCH($A710,'Cycle 1'!$L$10:$L$999,0),1)),INDEX('Cycle 2'!C$10:C$999,MATCH($A710,'Cycle 2'!$L$10:$L$999,0),1)),INDEX('Cycle 3'!C$10:C$999,MATCH($A710,'Cycle 3'!$L$10:$L$999,0),1)),INDEX('Cycle 4'!C$10:C$999,MATCH($A710,'Cycle 4'!$L$10:$L$999,0),1)),INDEX('Cycle 5'!C$10:C$999,MATCH($A710,'Cycle 5'!$L$10:$L$999,0),1)),INDEX('Cycle 6'!C$10:C$999,MATCH($A710,'Cycle 6'!$L$10:$L$999,0),1)),INDEX('Cycle 7'!C$10:C$999,MATCH($A710,'Cycle 7'!$L$10:$L$999,0),1)),INDEX('Cycle 8'!C$10:C$999,MATCH($A710,'Cycle 8'!$L$10:$L$999,0),1)),INDEX('Cycle 9'!C$10:C$999,MATCH($A710,'Cycle 9'!$L$10:$L$999,0),1)),INDEX('Cycle 10'!C$10:C$999,MATCH($A710,'Cycle 10'!$L$10:$L$999,0),1)),INDEX('Cycle 11'!C$10:C$999,MATCH($A710,'Cycle 11'!$L$10:$L$999,0),1)),"")="","",IFERROR(IFERROR(IFERROR(IFERROR(IFERROR(IFERROR(IFERROR(IFERROR(IFERROR(IFERROR(IFERROR(IFERROR(INDEX(Summer!C$10:C$999,MATCH($A710,Summer!$L$10:$L$999,0),1),INDEX('Cycle 1'!C$10:C$999,MATCH($A710,'Cycle 1'!$L$10:$L$999,0),1)),INDEX('Cycle 2'!C$10:C$999,MATCH($A710,'Cycle 2'!$L$10:$L$999,0),1)),INDEX('Cycle 3'!C$10:C$999,MATCH($A710,'Cycle 3'!$L$10:$L$999,0),1)),INDEX('Cycle 4'!C$10:C$999,MATCH($A710,'Cycle 4'!$L$10:$L$999,0),1)),INDEX('Cycle 5'!C$10:C$999,MATCH($A710,'Cycle 5'!$L$10:$L$999,0),1)),INDEX('Cycle 6'!C$10:C$999,MATCH($A710,'Cycle 6'!$L$10:$L$999,0),1)),INDEX('Cycle 7'!C$10:C$999,MATCH($A710,'Cycle 7'!$L$10:$L$999,0),1)),INDEX('Cycle 8'!C$10:C$999,MATCH($A710,'Cycle 8'!$L$10:$L$999,0),1)),INDEX('Cycle 9'!C$10:C$999,MATCH($A710,'Cycle 9'!$L$10:$L$999,0),1)),INDEX('Cycle 10'!C$10:C$999,MATCH($A710,'Cycle 10'!$L$10:$L$999,0),1)),INDEX('Cycle 11'!C$10:C$999,MATCH($A710,'Cycle 11'!$L$10:$L$999,0),1)),""))</f>
        <v/>
      </c>
      <c r="E710" t="str">
        <f>IF(IFERROR(IFERROR(IFERROR(IFERROR(IFERROR(IFERROR(IFERROR(IFERROR(IFERROR(IFERROR(IFERROR(IFERROR(INDEX(Summer!D$10:D$999,MATCH($A710,Summer!$L$10:$L$999,0),1),INDEX('Cycle 1'!D$10:D$999,MATCH($A710,'Cycle 1'!$L$10:$L$999,0),1)),INDEX('Cycle 2'!D$10:D$999,MATCH($A710,'Cycle 2'!$L$10:$L$999,0),1)),INDEX('Cycle 3'!D$10:D$999,MATCH($A710,'Cycle 3'!$L$10:$L$999,0),1)),INDEX('Cycle 4'!D$10:D$999,MATCH($A710,'Cycle 4'!$L$10:$L$999,0),1)),INDEX('Cycle 5'!D$10:D$999,MATCH($A710,'Cycle 5'!$L$10:$L$999,0),1)),INDEX('Cycle 6'!D$10:D$999,MATCH($A710,'Cycle 6'!$L$10:$L$999,0),1)),INDEX('Cycle 7'!D$10:D$999,MATCH($A710,'Cycle 7'!$L$10:$L$999,0),1)),INDEX('Cycle 8'!D$10:D$999,MATCH($A710,'Cycle 8'!$L$10:$L$999,0),1)),INDEX('Cycle 9'!D$10:D$999,MATCH($A710,'Cycle 9'!$L$10:$L$999,0),1)),INDEX('Cycle 10'!D$10:D$999,MATCH($A710,'Cycle 10'!$L$10:$L$999,0),1)),INDEX('Cycle 11'!D$10:D$999,MATCH($A710,'Cycle 11'!$L$10:$L$999,0),1)),"")="","",IFERROR(IFERROR(IFERROR(IFERROR(IFERROR(IFERROR(IFERROR(IFERROR(IFERROR(IFERROR(IFERROR(IFERROR(INDEX(Summer!D$10:D$999,MATCH($A710,Summer!$L$10:$L$999,0),1),INDEX('Cycle 1'!D$10:D$999,MATCH($A710,'Cycle 1'!$L$10:$L$999,0),1)),INDEX('Cycle 2'!D$10:D$999,MATCH($A710,'Cycle 2'!$L$10:$L$999,0),1)),INDEX('Cycle 3'!D$10:D$999,MATCH($A710,'Cycle 3'!$L$10:$L$999,0),1)),INDEX('Cycle 4'!D$10:D$999,MATCH($A710,'Cycle 4'!$L$10:$L$999,0),1)),INDEX('Cycle 5'!D$10:D$999,MATCH($A710,'Cycle 5'!$L$10:$L$999,0),1)),INDEX('Cycle 6'!D$10:D$999,MATCH($A710,'Cycle 6'!$L$10:$L$999,0),1)),INDEX('Cycle 7'!D$10:D$999,MATCH($A710,'Cycle 7'!$L$10:$L$999,0),1)),INDEX('Cycle 8'!D$10:D$999,MATCH($A710,'Cycle 8'!$L$10:$L$999,0),1)),INDEX('Cycle 9'!D$10:D$999,MATCH($A710,'Cycle 9'!$L$10:$L$999,0),1)),INDEX('Cycle 10'!D$10:D$999,MATCH($A710,'Cycle 10'!$L$10:$L$999,0),1)),INDEX('Cycle 11'!D$10:D$999,MATCH($A710,'Cycle 11'!$L$10:$L$999,0),1)),""))</f>
        <v/>
      </c>
      <c r="F710" t="str">
        <f>IF(IFERROR(IFERROR(IFERROR(IFERROR(IFERROR(IFERROR(IFERROR(IFERROR(IFERROR(IFERROR(IFERROR(IFERROR(INDEX(Summer!E$10:E$999,MATCH($A710,Summer!$L$10:$L$999,0),1),INDEX('Cycle 1'!E$10:E$999,MATCH($A710,'Cycle 1'!$L$10:$L$999,0),1)),INDEX('Cycle 2'!E$10:E$999,MATCH($A710,'Cycle 2'!$L$10:$L$999,0),1)),INDEX('Cycle 3'!E$10:E$999,MATCH($A710,'Cycle 3'!$L$10:$L$999,0),1)),INDEX('Cycle 4'!E$10:E$999,MATCH($A710,'Cycle 4'!$L$10:$L$999,0),1)),INDEX('Cycle 5'!E$10:E$999,MATCH($A710,'Cycle 5'!$L$10:$L$999,0),1)),INDEX('Cycle 6'!E$10:E$999,MATCH($A710,'Cycle 6'!$L$10:$L$999,0),1)),INDEX('Cycle 7'!E$10:E$999,MATCH($A710,'Cycle 7'!$L$10:$L$999,0),1)),INDEX('Cycle 8'!E$10:E$999,MATCH($A710,'Cycle 8'!$L$10:$L$999,0),1)),INDEX('Cycle 9'!E$10:E$999,MATCH($A710,'Cycle 9'!$L$10:$L$999,0),1)),INDEX('Cycle 10'!E$10:E$999,MATCH($A710,'Cycle 10'!$L$10:$L$999,0),1)),INDEX('Cycle 11'!E$10:E$999,MATCH($A710,'Cycle 11'!$L$10:$L$999,0),1)),"")="","",IFERROR(IFERROR(IFERROR(IFERROR(IFERROR(IFERROR(IFERROR(IFERROR(IFERROR(IFERROR(IFERROR(IFERROR(INDEX(Summer!E$10:E$999,MATCH($A710,Summer!$L$10:$L$999,0),1),INDEX('Cycle 1'!E$10:E$999,MATCH($A710,'Cycle 1'!$L$10:$L$999,0),1)),INDEX('Cycle 2'!E$10:E$999,MATCH($A710,'Cycle 2'!$L$10:$L$999,0),1)),INDEX('Cycle 3'!E$10:E$999,MATCH($A710,'Cycle 3'!$L$10:$L$999,0),1)),INDEX('Cycle 4'!E$10:E$999,MATCH($A710,'Cycle 4'!$L$10:$L$999,0),1)),INDEX('Cycle 5'!E$10:E$999,MATCH($A710,'Cycle 5'!$L$10:$L$999,0),1)),INDEX('Cycle 6'!E$10:E$999,MATCH($A710,'Cycle 6'!$L$10:$L$999,0),1)),INDEX('Cycle 7'!E$10:E$999,MATCH($A710,'Cycle 7'!$L$10:$L$999,0),1)),INDEX('Cycle 8'!E$10:E$999,MATCH($A710,'Cycle 8'!$L$10:$L$999,0),1)),INDEX('Cycle 9'!E$10:E$999,MATCH($A710,'Cycle 9'!$L$10:$L$999,0),1)),INDEX('Cycle 10'!E$10:E$999,MATCH($A710,'Cycle 10'!$L$10:$L$999,0),1)),INDEX('Cycle 11'!E$10:E$999,MATCH($A710,'Cycle 11'!$L$10:$L$999,0),1)),""))</f>
        <v/>
      </c>
      <c r="G710" t="str">
        <f>IF(IFERROR(IFERROR(IFERROR(IFERROR(IFERROR(IFERROR(IFERROR(IFERROR(IFERROR(IFERROR(IFERROR(IFERROR(INDEX(Summer!F$10:F$999,MATCH($A710,Summer!$L$10:$L$999,0),1),INDEX('Cycle 1'!F$10:F$999,MATCH($A710,'Cycle 1'!$L$10:$L$999,0),1)),INDEX('Cycle 2'!F$10:F$999,MATCH($A710,'Cycle 2'!$L$10:$L$999,0),1)),INDEX('Cycle 3'!F$10:F$999,MATCH($A710,'Cycle 3'!$L$10:$L$999,0),1)),INDEX('Cycle 4'!F$10:F$999,MATCH($A710,'Cycle 4'!$L$10:$L$999,0),1)),INDEX('Cycle 5'!F$10:F$999,MATCH($A710,'Cycle 5'!$L$10:$L$999,0),1)),INDEX('Cycle 6'!F$10:F$999,MATCH($A710,'Cycle 6'!$L$10:$L$999,0),1)),INDEX('Cycle 7'!F$10:F$999,MATCH($A710,'Cycle 7'!$L$10:$L$999,0),1)),INDEX('Cycle 8'!F$10:F$999,MATCH($A710,'Cycle 8'!$L$10:$L$999,0),1)),INDEX('Cycle 9'!F$10:F$999,MATCH($A710,'Cycle 9'!$L$10:$L$999,0),1)),INDEX('Cycle 10'!F$10:F$999,MATCH($A710,'Cycle 10'!$L$10:$L$999,0),1)),INDEX('Cycle 11'!F$10:F$999,MATCH($A710,'Cycle 11'!$L$10:$L$999,0),1)),"")="","",IFERROR(IFERROR(IFERROR(IFERROR(IFERROR(IFERROR(IFERROR(IFERROR(IFERROR(IFERROR(IFERROR(IFERROR(INDEX(Summer!F$10:F$999,MATCH($A710,Summer!$L$10:$L$999,0),1),INDEX('Cycle 1'!F$10:F$999,MATCH($A710,'Cycle 1'!$L$10:$L$999,0),1)),INDEX('Cycle 2'!F$10:F$999,MATCH($A710,'Cycle 2'!$L$10:$L$999,0),1)),INDEX('Cycle 3'!F$10:F$999,MATCH($A710,'Cycle 3'!$L$10:$L$999,0),1)),INDEX('Cycle 4'!F$10:F$999,MATCH($A710,'Cycle 4'!$L$10:$L$999,0),1)),INDEX('Cycle 5'!F$10:F$999,MATCH($A710,'Cycle 5'!$L$10:$L$999,0),1)),INDEX('Cycle 6'!F$10:F$999,MATCH($A710,'Cycle 6'!$L$10:$L$999,0),1)),INDEX('Cycle 7'!F$10:F$999,MATCH($A710,'Cycle 7'!$L$10:$L$999,0),1)),INDEX('Cycle 8'!F$10:F$999,MATCH($A710,'Cycle 8'!$L$10:$L$999,0),1)),INDEX('Cycle 9'!F$10:F$999,MATCH($A710,'Cycle 9'!$L$10:$L$999,0),1)),INDEX('Cycle 10'!F$10:F$999,MATCH($A710,'Cycle 10'!$L$10:$L$999,0),1)),INDEX('Cycle 11'!F$10:F$999,MATCH($A710,'Cycle 11'!$L$10:$L$999,0),1)),""))</f>
        <v/>
      </c>
      <c r="H710" t="str">
        <f>IF(IFERROR(IFERROR(IFERROR(IFERROR(IFERROR(IFERROR(IFERROR(IFERROR(IFERROR(IFERROR(IFERROR(IFERROR(INDEX(Summer!G$10:G$999,MATCH($A710,Summer!$L$10:$L$999,0),1),INDEX('Cycle 1'!G$10:G$999,MATCH($A710,'Cycle 1'!$L$10:$L$999,0),1)),INDEX('Cycle 2'!G$10:G$999,MATCH($A710,'Cycle 2'!$L$10:$L$999,0),1)),INDEX('Cycle 3'!G$10:G$999,MATCH($A710,'Cycle 3'!$L$10:$L$999,0),1)),INDEX('Cycle 4'!G$10:G$999,MATCH($A710,'Cycle 4'!$L$10:$L$999,0),1)),INDEX('Cycle 5'!G$10:G$999,MATCH($A710,'Cycle 5'!$L$10:$L$999,0),1)),INDEX('Cycle 6'!G$10:G$999,MATCH($A710,'Cycle 6'!$L$10:$L$999,0),1)),INDEX('Cycle 7'!G$10:G$999,MATCH($A710,'Cycle 7'!$L$10:$L$999,0),1)),INDEX('Cycle 8'!G$10:G$999,MATCH($A710,'Cycle 8'!$L$10:$L$999,0),1)),INDEX('Cycle 9'!G$10:G$999,MATCH($A710,'Cycle 9'!$L$10:$L$999,0),1)),INDEX('Cycle 10'!G$10:G$999,MATCH($A710,'Cycle 10'!$L$10:$L$999,0),1)),INDEX('Cycle 11'!G$10:G$999,MATCH($A710,'Cycle 11'!$L$10:$L$999,0),1)),"")="","",IFERROR(IFERROR(IFERROR(IFERROR(IFERROR(IFERROR(IFERROR(IFERROR(IFERROR(IFERROR(IFERROR(IFERROR(INDEX(Summer!G$10:G$999,MATCH($A710,Summer!$L$10:$L$999,0),1),INDEX('Cycle 1'!G$10:G$999,MATCH($A710,'Cycle 1'!$L$10:$L$999,0),1)),INDEX('Cycle 2'!G$10:G$999,MATCH($A710,'Cycle 2'!$L$10:$L$999,0),1)),INDEX('Cycle 3'!G$10:G$999,MATCH($A710,'Cycle 3'!$L$10:$L$999,0),1)),INDEX('Cycle 4'!G$10:G$999,MATCH($A710,'Cycle 4'!$L$10:$L$999,0),1)),INDEX('Cycle 5'!G$10:G$999,MATCH($A710,'Cycle 5'!$L$10:$L$999,0),1)),INDEX('Cycle 6'!G$10:G$999,MATCH($A710,'Cycle 6'!$L$10:$L$999,0),1)),INDEX('Cycle 7'!G$10:G$999,MATCH($A710,'Cycle 7'!$L$10:$L$999,0),1)),INDEX('Cycle 8'!G$10:G$999,MATCH($A710,'Cycle 8'!$L$10:$L$999,0),1)),INDEX('Cycle 9'!G$10:G$999,MATCH($A710,'Cycle 9'!$L$10:$L$999,0),1)),INDEX('Cycle 10'!G$10:G$999,MATCH($A710,'Cycle 10'!$L$10:$L$999,0),1)),INDEX('Cycle 11'!G$10:G$999,MATCH($A710,'Cycle 11'!$L$10:$L$999,0),1)),""))</f>
        <v/>
      </c>
      <c r="I710">
        <f>IFERROR(IF(C710="",MAX(I$1:I709),IF(ROW(C$2)=ROW(C710),1,IF(ISERROR(VLOOKUP(C710,C$2:C709,1,FALSE)),MAX(I$1:I709)+1,MAX(I$1:I709)))),"")</f>
        <v>0</v>
      </c>
      <c r="J710" t="str">
        <f t="shared" si="81"/>
        <v/>
      </c>
      <c r="K710" t="str">
        <f t="shared" si="83"/>
        <v/>
      </c>
      <c r="L710" t="str">
        <f t="shared" si="83"/>
        <v/>
      </c>
      <c r="M710" t="str">
        <f t="shared" si="83"/>
        <v/>
      </c>
      <c r="N710" t="str">
        <f t="shared" si="83"/>
        <v/>
      </c>
      <c r="O710" t="str">
        <f t="shared" si="83"/>
        <v/>
      </c>
      <c r="P710" t="str">
        <f t="shared" si="83"/>
        <v/>
      </c>
      <c r="Q710" t="str">
        <f t="shared" si="83"/>
        <v/>
      </c>
      <c r="R710" t="str">
        <f t="shared" si="83"/>
        <v/>
      </c>
      <c r="S710" t="str">
        <f t="shared" si="83"/>
        <v/>
      </c>
      <c r="T710" t="str">
        <f t="shared" si="83"/>
        <v/>
      </c>
      <c r="U710" t="str">
        <f t="shared" si="83"/>
        <v/>
      </c>
      <c r="V710" t="str">
        <f t="shared" si="83"/>
        <v/>
      </c>
      <c r="W710" t="str">
        <f t="shared" si="82"/>
        <v/>
      </c>
      <c r="X710">
        <f>IF(OR(H710="No",H710=""),0,IF(COUNTIFS(H$2:H710,"Yes",C$2:C710,C710)&gt;1,0,COUNTIFS(H$2:H710,"Yes",C$2:C710,C710)))+IF(X709=$X$1,0,X709)</f>
        <v>0</v>
      </c>
    </row>
    <row r="711" spans="1:24" x14ac:dyDescent="0.3">
      <c r="A711">
        <f>ROWS($A$2:$A711)</f>
        <v>710</v>
      </c>
      <c r="B711" t="str">
        <f>IF(ISERROR(VLOOKUP(A711,Summer!L$11:L$500,1,FALSE)),IF(ISERROR(VLOOKUP(A711,'Cycle 1'!L$11:L$500,1,FALSE)),IF(ISERROR(VLOOKUP(A711,'Cycle 2'!L$11:L$500,1,FALSE)),IF(ISERROR(VLOOKUP(A711,'Cycle 3'!L$11:L$500,1,FALSE)),IF(ISERROR(VLOOKUP(A711,'Cycle 4'!L$11:L$500,1,FALSE)),IF(ISERROR(VLOOKUP(A711,'Cycle 5'!L$11:L$500,1,FALSE)),IF(ISERROR(VLOOKUP(A711,'Cycle 6'!L$11:L$500,1,FALSE)),IF(ISERROR(VLOOKUP(A711,'Cycle 7'!L$11:L$500,1,FALSE)),IF(ISERROR(VLOOKUP(A711,'Cycle 8'!L$11:L$500,1,FALSE)),IF(ISERROR(VLOOKUP(A711,'Cycle 9'!L$11:L$500,1,FALSE)),IF(ISERROR(VLOOKUP(A711,'Cycle 10'!L$11:L$500,1,FALSE)),IF(ISERROR(VLOOKUP(A711,'Cycle 11'!L$11:L$500,1,FALSE)),"","Cycle 11"),"Cycle 10"),"Cycle 9"),"Cycle 8"),"Cycle 7"),"Cycle 6"),"Cycle 5"),"Cycle 4"),"Cycle 3"),"Cycle 2"),"Cycle 1"),"Summer")</f>
        <v/>
      </c>
      <c r="C711" t="str">
        <f>IF(IFERROR(IFERROR(IFERROR(IFERROR(IFERROR(IFERROR(IFERROR(IFERROR(IFERROR(IFERROR(IFERROR(IFERROR(INDEX(Summer!B$10:B$999,MATCH($A711,Summer!$L$10:$L$999,0),1),INDEX('Cycle 1'!B$10:B$999,MATCH($A711,'Cycle 1'!$L$10:$L$999,0),1)),INDEX('Cycle 2'!B$10:B$999,MATCH($A711,'Cycle 2'!$L$10:$L$999,0),1)),INDEX('Cycle 3'!B$10:B$999,MATCH($A711,'Cycle 3'!$L$10:$L$999,0),1)),INDEX('Cycle 4'!B$10:B$999,MATCH($A711,'Cycle 4'!$L$10:$L$999,0),1)),INDEX('Cycle 5'!B$10:B$999,MATCH($A711,'Cycle 5'!$L$10:$L$999,0),1)),INDEX('Cycle 6'!B$10:B$999,MATCH($A711,'Cycle 6'!$L$10:$L$999,0),1)),INDEX('Cycle 7'!B$10:B$999,MATCH($A711,'Cycle 7'!$L$10:$L$999,0),1)),INDEX('Cycle 8'!B$10:B$999,MATCH($A711,'Cycle 8'!$L$10:$L$999,0),1)),INDEX('Cycle 9'!B$10:B$999,MATCH($A711,'Cycle 9'!$L$10:$L$999,0),1)),INDEX('Cycle 10'!B$10:B$999,MATCH($A711,'Cycle 10'!$L$10:$L$999,0),1)),INDEX('Cycle 11'!B$10:B$999,MATCH($A711,'Cycle 11'!$L$10:$L$999,0),1)),"")="","",IFERROR(IFERROR(IFERROR(IFERROR(IFERROR(IFERROR(IFERROR(IFERROR(IFERROR(IFERROR(IFERROR(IFERROR(INDEX(Summer!B$10:B$999,MATCH($A711,Summer!$L$10:$L$999,0),1),INDEX('Cycle 1'!B$10:B$999,MATCH($A711,'Cycle 1'!$L$10:$L$999,0),1)),INDEX('Cycle 2'!B$10:B$999,MATCH($A711,'Cycle 2'!$L$10:$L$999,0),1)),INDEX('Cycle 3'!B$10:B$999,MATCH($A711,'Cycle 3'!$L$10:$L$999,0),1)),INDEX('Cycle 4'!B$10:B$999,MATCH($A711,'Cycle 4'!$L$10:$L$999,0),1)),INDEX('Cycle 5'!B$10:B$999,MATCH($A711,'Cycle 5'!$L$10:$L$999,0),1)),INDEX('Cycle 6'!B$10:B$999,MATCH($A711,'Cycle 6'!$L$10:$L$999,0),1)),INDEX('Cycle 7'!B$10:B$999,MATCH($A711,'Cycle 7'!$L$10:$L$999,0),1)),INDEX('Cycle 8'!B$10:B$999,MATCH($A711,'Cycle 8'!$L$10:$L$999,0),1)),INDEX('Cycle 9'!B$10:B$999,MATCH($A711,'Cycle 9'!$L$10:$L$999,0),1)),INDEX('Cycle 10'!B$10:B$999,MATCH($A711,'Cycle 10'!$L$10:$L$999,0),1)),INDEX('Cycle 11'!B$10:B$999,MATCH($A711,'Cycle 11'!$L$10:$L$999,0),1)),""))</f>
        <v/>
      </c>
      <c r="D711" t="str">
        <f>IF(IFERROR(IFERROR(IFERROR(IFERROR(IFERROR(IFERROR(IFERROR(IFERROR(IFERROR(IFERROR(IFERROR(IFERROR(INDEX(Summer!C$10:C$999,MATCH($A711,Summer!$L$10:$L$999,0),1),INDEX('Cycle 1'!C$10:C$999,MATCH($A711,'Cycle 1'!$L$10:$L$999,0),1)),INDEX('Cycle 2'!C$10:C$999,MATCH($A711,'Cycle 2'!$L$10:$L$999,0),1)),INDEX('Cycle 3'!C$10:C$999,MATCH($A711,'Cycle 3'!$L$10:$L$999,0),1)),INDEX('Cycle 4'!C$10:C$999,MATCH($A711,'Cycle 4'!$L$10:$L$999,0),1)),INDEX('Cycle 5'!C$10:C$999,MATCH($A711,'Cycle 5'!$L$10:$L$999,0),1)),INDEX('Cycle 6'!C$10:C$999,MATCH($A711,'Cycle 6'!$L$10:$L$999,0),1)),INDEX('Cycle 7'!C$10:C$999,MATCH($A711,'Cycle 7'!$L$10:$L$999,0),1)),INDEX('Cycle 8'!C$10:C$999,MATCH($A711,'Cycle 8'!$L$10:$L$999,0),1)),INDEX('Cycle 9'!C$10:C$999,MATCH($A711,'Cycle 9'!$L$10:$L$999,0),1)),INDEX('Cycle 10'!C$10:C$999,MATCH($A711,'Cycle 10'!$L$10:$L$999,0),1)),INDEX('Cycle 11'!C$10:C$999,MATCH($A711,'Cycle 11'!$L$10:$L$999,0),1)),"")="","",IFERROR(IFERROR(IFERROR(IFERROR(IFERROR(IFERROR(IFERROR(IFERROR(IFERROR(IFERROR(IFERROR(IFERROR(INDEX(Summer!C$10:C$999,MATCH($A711,Summer!$L$10:$L$999,0),1),INDEX('Cycle 1'!C$10:C$999,MATCH($A711,'Cycle 1'!$L$10:$L$999,0),1)),INDEX('Cycle 2'!C$10:C$999,MATCH($A711,'Cycle 2'!$L$10:$L$999,0),1)),INDEX('Cycle 3'!C$10:C$999,MATCH($A711,'Cycle 3'!$L$10:$L$999,0),1)),INDEX('Cycle 4'!C$10:C$999,MATCH($A711,'Cycle 4'!$L$10:$L$999,0),1)),INDEX('Cycle 5'!C$10:C$999,MATCH($A711,'Cycle 5'!$L$10:$L$999,0),1)),INDEX('Cycle 6'!C$10:C$999,MATCH($A711,'Cycle 6'!$L$10:$L$999,0),1)),INDEX('Cycle 7'!C$10:C$999,MATCH($A711,'Cycle 7'!$L$10:$L$999,0),1)),INDEX('Cycle 8'!C$10:C$999,MATCH($A711,'Cycle 8'!$L$10:$L$999,0),1)),INDEX('Cycle 9'!C$10:C$999,MATCH($A711,'Cycle 9'!$L$10:$L$999,0),1)),INDEX('Cycle 10'!C$10:C$999,MATCH($A711,'Cycle 10'!$L$10:$L$999,0),1)),INDEX('Cycle 11'!C$10:C$999,MATCH($A711,'Cycle 11'!$L$10:$L$999,0),1)),""))</f>
        <v/>
      </c>
      <c r="E711" t="str">
        <f>IF(IFERROR(IFERROR(IFERROR(IFERROR(IFERROR(IFERROR(IFERROR(IFERROR(IFERROR(IFERROR(IFERROR(IFERROR(INDEX(Summer!D$10:D$999,MATCH($A711,Summer!$L$10:$L$999,0),1),INDEX('Cycle 1'!D$10:D$999,MATCH($A711,'Cycle 1'!$L$10:$L$999,0),1)),INDEX('Cycle 2'!D$10:D$999,MATCH($A711,'Cycle 2'!$L$10:$L$999,0),1)),INDEX('Cycle 3'!D$10:D$999,MATCH($A711,'Cycle 3'!$L$10:$L$999,0),1)),INDEX('Cycle 4'!D$10:D$999,MATCH($A711,'Cycle 4'!$L$10:$L$999,0),1)),INDEX('Cycle 5'!D$10:D$999,MATCH($A711,'Cycle 5'!$L$10:$L$999,0),1)),INDEX('Cycle 6'!D$10:D$999,MATCH($A711,'Cycle 6'!$L$10:$L$999,0),1)),INDEX('Cycle 7'!D$10:D$999,MATCH($A711,'Cycle 7'!$L$10:$L$999,0),1)),INDEX('Cycle 8'!D$10:D$999,MATCH($A711,'Cycle 8'!$L$10:$L$999,0),1)),INDEX('Cycle 9'!D$10:D$999,MATCH($A711,'Cycle 9'!$L$10:$L$999,0),1)),INDEX('Cycle 10'!D$10:D$999,MATCH($A711,'Cycle 10'!$L$10:$L$999,0),1)),INDEX('Cycle 11'!D$10:D$999,MATCH($A711,'Cycle 11'!$L$10:$L$999,0),1)),"")="","",IFERROR(IFERROR(IFERROR(IFERROR(IFERROR(IFERROR(IFERROR(IFERROR(IFERROR(IFERROR(IFERROR(IFERROR(INDEX(Summer!D$10:D$999,MATCH($A711,Summer!$L$10:$L$999,0),1),INDEX('Cycle 1'!D$10:D$999,MATCH($A711,'Cycle 1'!$L$10:$L$999,0),1)),INDEX('Cycle 2'!D$10:D$999,MATCH($A711,'Cycle 2'!$L$10:$L$999,0),1)),INDEX('Cycle 3'!D$10:D$999,MATCH($A711,'Cycle 3'!$L$10:$L$999,0),1)),INDEX('Cycle 4'!D$10:D$999,MATCH($A711,'Cycle 4'!$L$10:$L$999,0),1)),INDEX('Cycle 5'!D$10:D$999,MATCH($A711,'Cycle 5'!$L$10:$L$999,0),1)),INDEX('Cycle 6'!D$10:D$999,MATCH($A711,'Cycle 6'!$L$10:$L$999,0),1)),INDEX('Cycle 7'!D$10:D$999,MATCH($A711,'Cycle 7'!$L$10:$L$999,0),1)),INDEX('Cycle 8'!D$10:D$999,MATCH($A711,'Cycle 8'!$L$10:$L$999,0),1)),INDEX('Cycle 9'!D$10:D$999,MATCH($A711,'Cycle 9'!$L$10:$L$999,0),1)),INDEX('Cycle 10'!D$10:D$999,MATCH($A711,'Cycle 10'!$L$10:$L$999,0),1)),INDEX('Cycle 11'!D$10:D$999,MATCH($A711,'Cycle 11'!$L$10:$L$999,0),1)),""))</f>
        <v/>
      </c>
      <c r="F711" t="str">
        <f>IF(IFERROR(IFERROR(IFERROR(IFERROR(IFERROR(IFERROR(IFERROR(IFERROR(IFERROR(IFERROR(IFERROR(IFERROR(INDEX(Summer!E$10:E$999,MATCH($A711,Summer!$L$10:$L$999,0),1),INDEX('Cycle 1'!E$10:E$999,MATCH($A711,'Cycle 1'!$L$10:$L$999,0),1)),INDEX('Cycle 2'!E$10:E$999,MATCH($A711,'Cycle 2'!$L$10:$L$999,0),1)),INDEX('Cycle 3'!E$10:E$999,MATCH($A711,'Cycle 3'!$L$10:$L$999,0),1)),INDEX('Cycle 4'!E$10:E$999,MATCH($A711,'Cycle 4'!$L$10:$L$999,0),1)),INDEX('Cycle 5'!E$10:E$999,MATCH($A711,'Cycle 5'!$L$10:$L$999,0),1)),INDEX('Cycle 6'!E$10:E$999,MATCH($A711,'Cycle 6'!$L$10:$L$999,0),1)),INDEX('Cycle 7'!E$10:E$999,MATCH($A711,'Cycle 7'!$L$10:$L$999,0),1)),INDEX('Cycle 8'!E$10:E$999,MATCH($A711,'Cycle 8'!$L$10:$L$999,0),1)),INDEX('Cycle 9'!E$10:E$999,MATCH($A711,'Cycle 9'!$L$10:$L$999,0),1)),INDEX('Cycle 10'!E$10:E$999,MATCH($A711,'Cycle 10'!$L$10:$L$999,0),1)),INDEX('Cycle 11'!E$10:E$999,MATCH($A711,'Cycle 11'!$L$10:$L$999,0),1)),"")="","",IFERROR(IFERROR(IFERROR(IFERROR(IFERROR(IFERROR(IFERROR(IFERROR(IFERROR(IFERROR(IFERROR(IFERROR(INDEX(Summer!E$10:E$999,MATCH($A711,Summer!$L$10:$L$999,0),1),INDEX('Cycle 1'!E$10:E$999,MATCH($A711,'Cycle 1'!$L$10:$L$999,0),1)),INDEX('Cycle 2'!E$10:E$999,MATCH($A711,'Cycle 2'!$L$10:$L$999,0),1)),INDEX('Cycle 3'!E$10:E$999,MATCH($A711,'Cycle 3'!$L$10:$L$999,0),1)),INDEX('Cycle 4'!E$10:E$999,MATCH($A711,'Cycle 4'!$L$10:$L$999,0),1)),INDEX('Cycle 5'!E$10:E$999,MATCH($A711,'Cycle 5'!$L$10:$L$999,0),1)),INDEX('Cycle 6'!E$10:E$999,MATCH($A711,'Cycle 6'!$L$10:$L$999,0),1)),INDEX('Cycle 7'!E$10:E$999,MATCH($A711,'Cycle 7'!$L$10:$L$999,0),1)),INDEX('Cycle 8'!E$10:E$999,MATCH($A711,'Cycle 8'!$L$10:$L$999,0),1)),INDEX('Cycle 9'!E$10:E$999,MATCH($A711,'Cycle 9'!$L$10:$L$999,0),1)),INDEX('Cycle 10'!E$10:E$999,MATCH($A711,'Cycle 10'!$L$10:$L$999,0),1)),INDEX('Cycle 11'!E$10:E$999,MATCH($A711,'Cycle 11'!$L$10:$L$999,0),1)),""))</f>
        <v/>
      </c>
      <c r="G711" t="str">
        <f>IF(IFERROR(IFERROR(IFERROR(IFERROR(IFERROR(IFERROR(IFERROR(IFERROR(IFERROR(IFERROR(IFERROR(IFERROR(INDEX(Summer!F$10:F$999,MATCH($A711,Summer!$L$10:$L$999,0),1),INDEX('Cycle 1'!F$10:F$999,MATCH($A711,'Cycle 1'!$L$10:$L$999,0),1)),INDEX('Cycle 2'!F$10:F$999,MATCH($A711,'Cycle 2'!$L$10:$L$999,0),1)),INDEX('Cycle 3'!F$10:F$999,MATCH($A711,'Cycle 3'!$L$10:$L$999,0),1)),INDEX('Cycle 4'!F$10:F$999,MATCH($A711,'Cycle 4'!$L$10:$L$999,0),1)),INDEX('Cycle 5'!F$10:F$999,MATCH($A711,'Cycle 5'!$L$10:$L$999,0),1)),INDEX('Cycle 6'!F$10:F$999,MATCH($A711,'Cycle 6'!$L$10:$L$999,0),1)),INDEX('Cycle 7'!F$10:F$999,MATCH($A711,'Cycle 7'!$L$10:$L$999,0),1)),INDEX('Cycle 8'!F$10:F$999,MATCH($A711,'Cycle 8'!$L$10:$L$999,0),1)),INDEX('Cycle 9'!F$10:F$999,MATCH($A711,'Cycle 9'!$L$10:$L$999,0),1)),INDEX('Cycle 10'!F$10:F$999,MATCH($A711,'Cycle 10'!$L$10:$L$999,0),1)),INDEX('Cycle 11'!F$10:F$999,MATCH($A711,'Cycle 11'!$L$10:$L$999,0),1)),"")="","",IFERROR(IFERROR(IFERROR(IFERROR(IFERROR(IFERROR(IFERROR(IFERROR(IFERROR(IFERROR(IFERROR(IFERROR(INDEX(Summer!F$10:F$999,MATCH($A711,Summer!$L$10:$L$999,0),1),INDEX('Cycle 1'!F$10:F$999,MATCH($A711,'Cycle 1'!$L$10:$L$999,0),1)),INDEX('Cycle 2'!F$10:F$999,MATCH($A711,'Cycle 2'!$L$10:$L$999,0),1)),INDEX('Cycle 3'!F$10:F$999,MATCH($A711,'Cycle 3'!$L$10:$L$999,0),1)),INDEX('Cycle 4'!F$10:F$999,MATCH($A711,'Cycle 4'!$L$10:$L$999,0),1)),INDEX('Cycle 5'!F$10:F$999,MATCH($A711,'Cycle 5'!$L$10:$L$999,0),1)),INDEX('Cycle 6'!F$10:F$999,MATCH($A711,'Cycle 6'!$L$10:$L$999,0),1)),INDEX('Cycle 7'!F$10:F$999,MATCH($A711,'Cycle 7'!$L$10:$L$999,0),1)),INDEX('Cycle 8'!F$10:F$999,MATCH($A711,'Cycle 8'!$L$10:$L$999,0),1)),INDEX('Cycle 9'!F$10:F$999,MATCH($A711,'Cycle 9'!$L$10:$L$999,0),1)),INDEX('Cycle 10'!F$10:F$999,MATCH($A711,'Cycle 10'!$L$10:$L$999,0),1)),INDEX('Cycle 11'!F$10:F$999,MATCH($A711,'Cycle 11'!$L$10:$L$999,0),1)),""))</f>
        <v/>
      </c>
      <c r="H711" t="str">
        <f>IF(IFERROR(IFERROR(IFERROR(IFERROR(IFERROR(IFERROR(IFERROR(IFERROR(IFERROR(IFERROR(IFERROR(IFERROR(INDEX(Summer!G$10:G$999,MATCH($A711,Summer!$L$10:$L$999,0),1),INDEX('Cycle 1'!G$10:G$999,MATCH($A711,'Cycle 1'!$L$10:$L$999,0),1)),INDEX('Cycle 2'!G$10:G$999,MATCH($A711,'Cycle 2'!$L$10:$L$999,0),1)),INDEX('Cycle 3'!G$10:G$999,MATCH($A711,'Cycle 3'!$L$10:$L$999,0),1)),INDEX('Cycle 4'!G$10:G$999,MATCH($A711,'Cycle 4'!$L$10:$L$999,0),1)),INDEX('Cycle 5'!G$10:G$999,MATCH($A711,'Cycle 5'!$L$10:$L$999,0),1)),INDEX('Cycle 6'!G$10:G$999,MATCH($A711,'Cycle 6'!$L$10:$L$999,0),1)),INDEX('Cycle 7'!G$10:G$999,MATCH($A711,'Cycle 7'!$L$10:$L$999,0),1)),INDEX('Cycle 8'!G$10:G$999,MATCH($A711,'Cycle 8'!$L$10:$L$999,0),1)),INDEX('Cycle 9'!G$10:G$999,MATCH($A711,'Cycle 9'!$L$10:$L$999,0),1)),INDEX('Cycle 10'!G$10:G$999,MATCH($A711,'Cycle 10'!$L$10:$L$999,0),1)),INDEX('Cycle 11'!G$10:G$999,MATCH($A711,'Cycle 11'!$L$10:$L$999,0),1)),"")="","",IFERROR(IFERROR(IFERROR(IFERROR(IFERROR(IFERROR(IFERROR(IFERROR(IFERROR(IFERROR(IFERROR(IFERROR(INDEX(Summer!G$10:G$999,MATCH($A711,Summer!$L$10:$L$999,0),1),INDEX('Cycle 1'!G$10:G$999,MATCH($A711,'Cycle 1'!$L$10:$L$999,0),1)),INDEX('Cycle 2'!G$10:G$999,MATCH($A711,'Cycle 2'!$L$10:$L$999,0),1)),INDEX('Cycle 3'!G$10:G$999,MATCH($A711,'Cycle 3'!$L$10:$L$999,0),1)),INDEX('Cycle 4'!G$10:G$999,MATCH($A711,'Cycle 4'!$L$10:$L$999,0),1)),INDEX('Cycle 5'!G$10:G$999,MATCH($A711,'Cycle 5'!$L$10:$L$999,0),1)),INDEX('Cycle 6'!G$10:G$999,MATCH($A711,'Cycle 6'!$L$10:$L$999,0),1)),INDEX('Cycle 7'!G$10:G$999,MATCH($A711,'Cycle 7'!$L$10:$L$999,0),1)),INDEX('Cycle 8'!G$10:G$999,MATCH($A711,'Cycle 8'!$L$10:$L$999,0),1)),INDEX('Cycle 9'!G$10:G$999,MATCH($A711,'Cycle 9'!$L$10:$L$999,0),1)),INDEX('Cycle 10'!G$10:G$999,MATCH($A711,'Cycle 10'!$L$10:$L$999,0),1)),INDEX('Cycle 11'!G$10:G$999,MATCH($A711,'Cycle 11'!$L$10:$L$999,0),1)),""))</f>
        <v/>
      </c>
      <c r="I711">
        <f>IFERROR(IF(C711="",MAX(I$1:I710),IF(ROW(C$2)=ROW(C711),1,IF(ISERROR(VLOOKUP(C711,C$2:C710,1,FALSE)),MAX(I$1:I710)+1,MAX(I$1:I710)))),"")</f>
        <v>0</v>
      </c>
      <c r="J711" t="str">
        <f t="shared" si="81"/>
        <v/>
      </c>
      <c r="K711" t="str">
        <f t="shared" si="83"/>
        <v/>
      </c>
      <c r="L711" t="str">
        <f t="shared" si="83"/>
        <v/>
      </c>
      <c r="M711" t="str">
        <f t="shared" si="83"/>
        <v/>
      </c>
      <c r="N711" t="str">
        <f t="shared" si="83"/>
        <v/>
      </c>
      <c r="O711" t="str">
        <f t="shared" si="83"/>
        <v/>
      </c>
      <c r="P711" t="str">
        <f t="shared" si="83"/>
        <v/>
      </c>
      <c r="Q711" t="str">
        <f t="shared" si="83"/>
        <v/>
      </c>
      <c r="R711" t="str">
        <f t="shared" si="83"/>
        <v/>
      </c>
      <c r="S711" t="str">
        <f t="shared" si="83"/>
        <v/>
      </c>
      <c r="T711" t="str">
        <f t="shared" si="83"/>
        <v/>
      </c>
      <c r="U711" t="str">
        <f t="shared" si="83"/>
        <v/>
      </c>
      <c r="V711" t="str">
        <f t="shared" si="83"/>
        <v/>
      </c>
      <c r="W711" t="str">
        <f t="shared" si="82"/>
        <v/>
      </c>
      <c r="X711">
        <f>IF(OR(H711="No",H711=""),0,IF(COUNTIFS(H$2:H711,"Yes",C$2:C711,C711)&gt;1,0,COUNTIFS(H$2:H711,"Yes",C$2:C711,C711)))+IF(X710=$X$1,0,X710)</f>
        <v>0</v>
      </c>
    </row>
    <row r="712" spans="1:24" x14ac:dyDescent="0.3">
      <c r="A712">
        <f>ROWS($A$2:$A712)</f>
        <v>711</v>
      </c>
      <c r="B712" t="str">
        <f>IF(ISERROR(VLOOKUP(A712,Summer!L$11:L$500,1,FALSE)),IF(ISERROR(VLOOKUP(A712,'Cycle 1'!L$11:L$500,1,FALSE)),IF(ISERROR(VLOOKUP(A712,'Cycle 2'!L$11:L$500,1,FALSE)),IF(ISERROR(VLOOKUP(A712,'Cycle 3'!L$11:L$500,1,FALSE)),IF(ISERROR(VLOOKUP(A712,'Cycle 4'!L$11:L$500,1,FALSE)),IF(ISERROR(VLOOKUP(A712,'Cycle 5'!L$11:L$500,1,FALSE)),IF(ISERROR(VLOOKUP(A712,'Cycle 6'!L$11:L$500,1,FALSE)),IF(ISERROR(VLOOKUP(A712,'Cycle 7'!L$11:L$500,1,FALSE)),IF(ISERROR(VLOOKUP(A712,'Cycle 8'!L$11:L$500,1,FALSE)),IF(ISERROR(VLOOKUP(A712,'Cycle 9'!L$11:L$500,1,FALSE)),IF(ISERROR(VLOOKUP(A712,'Cycle 10'!L$11:L$500,1,FALSE)),IF(ISERROR(VLOOKUP(A712,'Cycle 11'!L$11:L$500,1,FALSE)),"","Cycle 11"),"Cycle 10"),"Cycle 9"),"Cycle 8"),"Cycle 7"),"Cycle 6"),"Cycle 5"),"Cycle 4"),"Cycle 3"),"Cycle 2"),"Cycle 1"),"Summer")</f>
        <v/>
      </c>
      <c r="C712" t="str">
        <f>IF(IFERROR(IFERROR(IFERROR(IFERROR(IFERROR(IFERROR(IFERROR(IFERROR(IFERROR(IFERROR(IFERROR(IFERROR(INDEX(Summer!B$10:B$999,MATCH($A712,Summer!$L$10:$L$999,0),1),INDEX('Cycle 1'!B$10:B$999,MATCH($A712,'Cycle 1'!$L$10:$L$999,0),1)),INDEX('Cycle 2'!B$10:B$999,MATCH($A712,'Cycle 2'!$L$10:$L$999,0),1)),INDEX('Cycle 3'!B$10:B$999,MATCH($A712,'Cycle 3'!$L$10:$L$999,0),1)),INDEX('Cycle 4'!B$10:B$999,MATCH($A712,'Cycle 4'!$L$10:$L$999,0),1)),INDEX('Cycle 5'!B$10:B$999,MATCH($A712,'Cycle 5'!$L$10:$L$999,0),1)),INDEX('Cycle 6'!B$10:B$999,MATCH($A712,'Cycle 6'!$L$10:$L$999,0),1)),INDEX('Cycle 7'!B$10:B$999,MATCH($A712,'Cycle 7'!$L$10:$L$999,0),1)),INDEX('Cycle 8'!B$10:B$999,MATCH($A712,'Cycle 8'!$L$10:$L$999,0),1)),INDEX('Cycle 9'!B$10:B$999,MATCH($A712,'Cycle 9'!$L$10:$L$999,0),1)),INDEX('Cycle 10'!B$10:B$999,MATCH($A712,'Cycle 10'!$L$10:$L$999,0),1)),INDEX('Cycle 11'!B$10:B$999,MATCH($A712,'Cycle 11'!$L$10:$L$999,0),1)),"")="","",IFERROR(IFERROR(IFERROR(IFERROR(IFERROR(IFERROR(IFERROR(IFERROR(IFERROR(IFERROR(IFERROR(IFERROR(INDEX(Summer!B$10:B$999,MATCH($A712,Summer!$L$10:$L$999,0),1),INDEX('Cycle 1'!B$10:B$999,MATCH($A712,'Cycle 1'!$L$10:$L$999,0),1)),INDEX('Cycle 2'!B$10:B$999,MATCH($A712,'Cycle 2'!$L$10:$L$999,0),1)),INDEX('Cycle 3'!B$10:B$999,MATCH($A712,'Cycle 3'!$L$10:$L$999,0),1)),INDEX('Cycle 4'!B$10:B$999,MATCH($A712,'Cycle 4'!$L$10:$L$999,0),1)),INDEX('Cycle 5'!B$10:B$999,MATCH($A712,'Cycle 5'!$L$10:$L$999,0),1)),INDEX('Cycle 6'!B$10:B$999,MATCH($A712,'Cycle 6'!$L$10:$L$999,0),1)),INDEX('Cycle 7'!B$10:B$999,MATCH($A712,'Cycle 7'!$L$10:$L$999,0),1)),INDEX('Cycle 8'!B$10:B$999,MATCH($A712,'Cycle 8'!$L$10:$L$999,0),1)),INDEX('Cycle 9'!B$10:B$999,MATCH($A712,'Cycle 9'!$L$10:$L$999,0),1)),INDEX('Cycle 10'!B$10:B$999,MATCH($A712,'Cycle 10'!$L$10:$L$999,0),1)),INDEX('Cycle 11'!B$10:B$999,MATCH($A712,'Cycle 11'!$L$10:$L$999,0),1)),""))</f>
        <v/>
      </c>
      <c r="D712" t="str">
        <f>IF(IFERROR(IFERROR(IFERROR(IFERROR(IFERROR(IFERROR(IFERROR(IFERROR(IFERROR(IFERROR(IFERROR(IFERROR(INDEX(Summer!C$10:C$999,MATCH($A712,Summer!$L$10:$L$999,0),1),INDEX('Cycle 1'!C$10:C$999,MATCH($A712,'Cycle 1'!$L$10:$L$999,0),1)),INDEX('Cycle 2'!C$10:C$999,MATCH($A712,'Cycle 2'!$L$10:$L$999,0),1)),INDEX('Cycle 3'!C$10:C$999,MATCH($A712,'Cycle 3'!$L$10:$L$999,0),1)),INDEX('Cycle 4'!C$10:C$999,MATCH($A712,'Cycle 4'!$L$10:$L$999,0),1)),INDEX('Cycle 5'!C$10:C$999,MATCH($A712,'Cycle 5'!$L$10:$L$999,0),1)),INDEX('Cycle 6'!C$10:C$999,MATCH($A712,'Cycle 6'!$L$10:$L$999,0),1)),INDEX('Cycle 7'!C$10:C$999,MATCH($A712,'Cycle 7'!$L$10:$L$999,0),1)),INDEX('Cycle 8'!C$10:C$999,MATCH($A712,'Cycle 8'!$L$10:$L$999,0),1)),INDEX('Cycle 9'!C$10:C$999,MATCH($A712,'Cycle 9'!$L$10:$L$999,0),1)),INDEX('Cycle 10'!C$10:C$999,MATCH($A712,'Cycle 10'!$L$10:$L$999,0),1)),INDEX('Cycle 11'!C$10:C$999,MATCH($A712,'Cycle 11'!$L$10:$L$999,0),1)),"")="","",IFERROR(IFERROR(IFERROR(IFERROR(IFERROR(IFERROR(IFERROR(IFERROR(IFERROR(IFERROR(IFERROR(IFERROR(INDEX(Summer!C$10:C$999,MATCH($A712,Summer!$L$10:$L$999,0),1),INDEX('Cycle 1'!C$10:C$999,MATCH($A712,'Cycle 1'!$L$10:$L$999,0),1)),INDEX('Cycle 2'!C$10:C$999,MATCH($A712,'Cycle 2'!$L$10:$L$999,0),1)),INDEX('Cycle 3'!C$10:C$999,MATCH($A712,'Cycle 3'!$L$10:$L$999,0),1)),INDEX('Cycle 4'!C$10:C$999,MATCH($A712,'Cycle 4'!$L$10:$L$999,0),1)),INDEX('Cycle 5'!C$10:C$999,MATCH($A712,'Cycle 5'!$L$10:$L$999,0),1)),INDEX('Cycle 6'!C$10:C$999,MATCH($A712,'Cycle 6'!$L$10:$L$999,0),1)),INDEX('Cycle 7'!C$10:C$999,MATCH($A712,'Cycle 7'!$L$10:$L$999,0),1)),INDEX('Cycle 8'!C$10:C$999,MATCH($A712,'Cycle 8'!$L$10:$L$999,0),1)),INDEX('Cycle 9'!C$10:C$999,MATCH($A712,'Cycle 9'!$L$10:$L$999,0),1)),INDEX('Cycle 10'!C$10:C$999,MATCH($A712,'Cycle 10'!$L$10:$L$999,0),1)),INDEX('Cycle 11'!C$10:C$999,MATCH($A712,'Cycle 11'!$L$10:$L$999,0),1)),""))</f>
        <v/>
      </c>
      <c r="E712" t="str">
        <f>IF(IFERROR(IFERROR(IFERROR(IFERROR(IFERROR(IFERROR(IFERROR(IFERROR(IFERROR(IFERROR(IFERROR(IFERROR(INDEX(Summer!D$10:D$999,MATCH($A712,Summer!$L$10:$L$999,0),1),INDEX('Cycle 1'!D$10:D$999,MATCH($A712,'Cycle 1'!$L$10:$L$999,0),1)),INDEX('Cycle 2'!D$10:D$999,MATCH($A712,'Cycle 2'!$L$10:$L$999,0),1)),INDEX('Cycle 3'!D$10:D$999,MATCH($A712,'Cycle 3'!$L$10:$L$999,0),1)),INDEX('Cycle 4'!D$10:D$999,MATCH($A712,'Cycle 4'!$L$10:$L$999,0),1)),INDEX('Cycle 5'!D$10:D$999,MATCH($A712,'Cycle 5'!$L$10:$L$999,0),1)),INDEX('Cycle 6'!D$10:D$999,MATCH($A712,'Cycle 6'!$L$10:$L$999,0),1)),INDEX('Cycle 7'!D$10:D$999,MATCH($A712,'Cycle 7'!$L$10:$L$999,0),1)),INDEX('Cycle 8'!D$10:D$999,MATCH($A712,'Cycle 8'!$L$10:$L$999,0),1)),INDEX('Cycle 9'!D$10:D$999,MATCH($A712,'Cycle 9'!$L$10:$L$999,0),1)),INDEX('Cycle 10'!D$10:D$999,MATCH($A712,'Cycle 10'!$L$10:$L$999,0),1)),INDEX('Cycle 11'!D$10:D$999,MATCH($A712,'Cycle 11'!$L$10:$L$999,0),1)),"")="","",IFERROR(IFERROR(IFERROR(IFERROR(IFERROR(IFERROR(IFERROR(IFERROR(IFERROR(IFERROR(IFERROR(IFERROR(INDEX(Summer!D$10:D$999,MATCH($A712,Summer!$L$10:$L$999,0),1),INDEX('Cycle 1'!D$10:D$999,MATCH($A712,'Cycle 1'!$L$10:$L$999,0),1)),INDEX('Cycle 2'!D$10:D$999,MATCH($A712,'Cycle 2'!$L$10:$L$999,0),1)),INDEX('Cycle 3'!D$10:D$999,MATCH($A712,'Cycle 3'!$L$10:$L$999,0),1)),INDEX('Cycle 4'!D$10:D$999,MATCH($A712,'Cycle 4'!$L$10:$L$999,0),1)),INDEX('Cycle 5'!D$10:D$999,MATCH($A712,'Cycle 5'!$L$10:$L$999,0),1)),INDEX('Cycle 6'!D$10:D$999,MATCH($A712,'Cycle 6'!$L$10:$L$999,0),1)),INDEX('Cycle 7'!D$10:D$999,MATCH($A712,'Cycle 7'!$L$10:$L$999,0),1)),INDEX('Cycle 8'!D$10:D$999,MATCH($A712,'Cycle 8'!$L$10:$L$999,0),1)),INDEX('Cycle 9'!D$10:D$999,MATCH($A712,'Cycle 9'!$L$10:$L$999,0),1)),INDEX('Cycle 10'!D$10:D$999,MATCH($A712,'Cycle 10'!$L$10:$L$999,0),1)),INDEX('Cycle 11'!D$10:D$999,MATCH($A712,'Cycle 11'!$L$10:$L$999,0),1)),""))</f>
        <v/>
      </c>
      <c r="F712" t="str">
        <f>IF(IFERROR(IFERROR(IFERROR(IFERROR(IFERROR(IFERROR(IFERROR(IFERROR(IFERROR(IFERROR(IFERROR(IFERROR(INDEX(Summer!E$10:E$999,MATCH($A712,Summer!$L$10:$L$999,0),1),INDEX('Cycle 1'!E$10:E$999,MATCH($A712,'Cycle 1'!$L$10:$L$999,0),1)),INDEX('Cycle 2'!E$10:E$999,MATCH($A712,'Cycle 2'!$L$10:$L$999,0),1)),INDEX('Cycle 3'!E$10:E$999,MATCH($A712,'Cycle 3'!$L$10:$L$999,0),1)),INDEX('Cycle 4'!E$10:E$999,MATCH($A712,'Cycle 4'!$L$10:$L$999,0),1)),INDEX('Cycle 5'!E$10:E$999,MATCH($A712,'Cycle 5'!$L$10:$L$999,0),1)),INDEX('Cycle 6'!E$10:E$999,MATCH($A712,'Cycle 6'!$L$10:$L$999,0),1)),INDEX('Cycle 7'!E$10:E$999,MATCH($A712,'Cycle 7'!$L$10:$L$999,0),1)),INDEX('Cycle 8'!E$10:E$999,MATCH($A712,'Cycle 8'!$L$10:$L$999,0),1)),INDEX('Cycle 9'!E$10:E$999,MATCH($A712,'Cycle 9'!$L$10:$L$999,0),1)),INDEX('Cycle 10'!E$10:E$999,MATCH($A712,'Cycle 10'!$L$10:$L$999,0),1)),INDEX('Cycle 11'!E$10:E$999,MATCH($A712,'Cycle 11'!$L$10:$L$999,0),1)),"")="","",IFERROR(IFERROR(IFERROR(IFERROR(IFERROR(IFERROR(IFERROR(IFERROR(IFERROR(IFERROR(IFERROR(IFERROR(INDEX(Summer!E$10:E$999,MATCH($A712,Summer!$L$10:$L$999,0),1),INDEX('Cycle 1'!E$10:E$999,MATCH($A712,'Cycle 1'!$L$10:$L$999,0),1)),INDEX('Cycle 2'!E$10:E$999,MATCH($A712,'Cycle 2'!$L$10:$L$999,0),1)),INDEX('Cycle 3'!E$10:E$999,MATCH($A712,'Cycle 3'!$L$10:$L$999,0),1)),INDEX('Cycle 4'!E$10:E$999,MATCH($A712,'Cycle 4'!$L$10:$L$999,0),1)),INDEX('Cycle 5'!E$10:E$999,MATCH($A712,'Cycle 5'!$L$10:$L$999,0),1)),INDEX('Cycle 6'!E$10:E$999,MATCH($A712,'Cycle 6'!$L$10:$L$999,0),1)),INDEX('Cycle 7'!E$10:E$999,MATCH($A712,'Cycle 7'!$L$10:$L$999,0),1)),INDEX('Cycle 8'!E$10:E$999,MATCH($A712,'Cycle 8'!$L$10:$L$999,0),1)),INDEX('Cycle 9'!E$10:E$999,MATCH($A712,'Cycle 9'!$L$10:$L$999,0),1)),INDEX('Cycle 10'!E$10:E$999,MATCH($A712,'Cycle 10'!$L$10:$L$999,0),1)),INDEX('Cycle 11'!E$10:E$999,MATCH($A712,'Cycle 11'!$L$10:$L$999,0),1)),""))</f>
        <v/>
      </c>
      <c r="G712" t="str">
        <f>IF(IFERROR(IFERROR(IFERROR(IFERROR(IFERROR(IFERROR(IFERROR(IFERROR(IFERROR(IFERROR(IFERROR(IFERROR(INDEX(Summer!F$10:F$999,MATCH($A712,Summer!$L$10:$L$999,0),1),INDEX('Cycle 1'!F$10:F$999,MATCH($A712,'Cycle 1'!$L$10:$L$999,0),1)),INDEX('Cycle 2'!F$10:F$999,MATCH($A712,'Cycle 2'!$L$10:$L$999,0),1)),INDEX('Cycle 3'!F$10:F$999,MATCH($A712,'Cycle 3'!$L$10:$L$999,0),1)),INDEX('Cycle 4'!F$10:F$999,MATCH($A712,'Cycle 4'!$L$10:$L$999,0),1)),INDEX('Cycle 5'!F$10:F$999,MATCH($A712,'Cycle 5'!$L$10:$L$999,0),1)),INDEX('Cycle 6'!F$10:F$999,MATCH($A712,'Cycle 6'!$L$10:$L$999,0),1)),INDEX('Cycle 7'!F$10:F$999,MATCH($A712,'Cycle 7'!$L$10:$L$999,0),1)),INDEX('Cycle 8'!F$10:F$999,MATCH($A712,'Cycle 8'!$L$10:$L$999,0),1)),INDEX('Cycle 9'!F$10:F$999,MATCH($A712,'Cycle 9'!$L$10:$L$999,0),1)),INDEX('Cycle 10'!F$10:F$999,MATCH($A712,'Cycle 10'!$L$10:$L$999,0),1)),INDEX('Cycle 11'!F$10:F$999,MATCH($A712,'Cycle 11'!$L$10:$L$999,0),1)),"")="","",IFERROR(IFERROR(IFERROR(IFERROR(IFERROR(IFERROR(IFERROR(IFERROR(IFERROR(IFERROR(IFERROR(IFERROR(INDEX(Summer!F$10:F$999,MATCH($A712,Summer!$L$10:$L$999,0),1),INDEX('Cycle 1'!F$10:F$999,MATCH($A712,'Cycle 1'!$L$10:$L$999,0),1)),INDEX('Cycle 2'!F$10:F$999,MATCH($A712,'Cycle 2'!$L$10:$L$999,0),1)),INDEX('Cycle 3'!F$10:F$999,MATCH($A712,'Cycle 3'!$L$10:$L$999,0),1)),INDEX('Cycle 4'!F$10:F$999,MATCH($A712,'Cycle 4'!$L$10:$L$999,0),1)),INDEX('Cycle 5'!F$10:F$999,MATCH($A712,'Cycle 5'!$L$10:$L$999,0),1)),INDEX('Cycle 6'!F$10:F$999,MATCH($A712,'Cycle 6'!$L$10:$L$999,0),1)),INDEX('Cycle 7'!F$10:F$999,MATCH($A712,'Cycle 7'!$L$10:$L$999,0),1)),INDEX('Cycle 8'!F$10:F$999,MATCH($A712,'Cycle 8'!$L$10:$L$999,0),1)),INDEX('Cycle 9'!F$10:F$999,MATCH($A712,'Cycle 9'!$L$10:$L$999,0),1)),INDEX('Cycle 10'!F$10:F$999,MATCH($A712,'Cycle 10'!$L$10:$L$999,0),1)),INDEX('Cycle 11'!F$10:F$999,MATCH($A712,'Cycle 11'!$L$10:$L$999,0),1)),""))</f>
        <v/>
      </c>
      <c r="H712" t="str">
        <f>IF(IFERROR(IFERROR(IFERROR(IFERROR(IFERROR(IFERROR(IFERROR(IFERROR(IFERROR(IFERROR(IFERROR(IFERROR(INDEX(Summer!G$10:G$999,MATCH($A712,Summer!$L$10:$L$999,0),1),INDEX('Cycle 1'!G$10:G$999,MATCH($A712,'Cycle 1'!$L$10:$L$999,0),1)),INDEX('Cycle 2'!G$10:G$999,MATCH($A712,'Cycle 2'!$L$10:$L$999,0),1)),INDEX('Cycle 3'!G$10:G$999,MATCH($A712,'Cycle 3'!$L$10:$L$999,0),1)),INDEX('Cycle 4'!G$10:G$999,MATCH($A712,'Cycle 4'!$L$10:$L$999,0),1)),INDEX('Cycle 5'!G$10:G$999,MATCH($A712,'Cycle 5'!$L$10:$L$999,0),1)),INDEX('Cycle 6'!G$10:G$999,MATCH($A712,'Cycle 6'!$L$10:$L$999,0),1)),INDEX('Cycle 7'!G$10:G$999,MATCH($A712,'Cycle 7'!$L$10:$L$999,0),1)),INDEX('Cycle 8'!G$10:G$999,MATCH($A712,'Cycle 8'!$L$10:$L$999,0),1)),INDEX('Cycle 9'!G$10:G$999,MATCH($A712,'Cycle 9'!$L$10:$L$999,0),1)),INDEX('Cycle 10'!G$10:G$999,MATCH($A712,'Cycle 10'!$L$10:$L$999,0),1)),INDEX('Cycle 11'!G$10:G$999,MATCH($A712,'Cycle 11'!$L$10:$L$999,0),1)),"")="","",IFERROR(IFERROR(IFERROR(IFERROR(IFERROR(IFERROR(IFERROR(IFERROR(IFERROR(IFERROR(IFERROR(IFERROR(INDEX(Summer!G$10:G$999,MATCH($A712,Summer!$L$10:$L$999,0),1),INDEX('Cycle 1'!G$10:G$999,MATCH($A712,'Cycle 1'!$L$10:$L$999,0),1)),INDEX('Cycle 2'!G$10:G$999,MATCH($A712,'Cycle 2'!$L$10:$L$999,0),1)),INDEX('Cycle 3'!G$10:G$999,MATCH($A712,'Cycle 3'!$L$10:$L$999,0),1)),INDEX('Cycle 4'!G$10:G$999,MATCH($A712,'Cycle 4'!$L$10:$L$999,0),1)),INDEX('Cycle 5'!G$10:G$999,MATCH($A712,'Cycle 5'!$L$10:$L$999,0),1)),INDEX('Cycle 6'!G$10:G$999,MATCH($A712,'Cycle 6'!$L$10:$L$999,0),1)),INDEX('Cycle 7'!G$10:G$999,MATCH($A712,'Cycle 7'!$L$10:$L$999,0),1)),INDEX('Cycle 8'!G$10:G$999,MATCH($A712,'Cycle 8'!$L$10:$L$999,0),1)),INDEX('Cycle 9'!G$10:G$999,MATCH($A712,'Cycle 9'!$L$10:$L$999,0),1)),INDEX('Cycle 10'!G$10:G$999,MATCH($A712,'Cycle 10'!$L$10:$L$999,0),1)),INDEX('Cycle 11'!G$10:G$999,MATCH($A712,'Cycle 11'!$L$10:$L$999,0),1)),""))</f>
        <v/>
      </c>
      <c r="I712">
        <f>IFERROR(IF(C712="",MAX(I$1:I711),IF(ROW(C$2)=ROW(C712),1,IF(ISERROR(VLOOKUP(C712,C$2:C711,1,FALSE)),MAX(I$1:I711)+1,MAX(I$1:I711)))),"")</f>
        <v>0</v>
      </c>
      <c r="J712" t="str">
        <f t="shared" si="81"/>
        <v/>
      </c>
      <c r="K712" t="str">
        <f t="shared" si="83"/>
        <v/>
      </c>
      <c r="L712" t="str">
        <f t="shared" si="83"/>
        <v/>
      </c>
      <c r="M712" t="str">
        <f t="shared" si="83"/>
        <v/>
      </c>
      <c r="N712" t="str">
        <f t="shared" si="83"/>
        <v/>
      </c>
      <c r="O712" t="str">
        <f t="shared" si="83"/>
        <v/>
      </c>
      <c r="P712" t="str">
        <f t="shared" si="83"/>
        <v/>
      </c>
      <c r="Q712" t="str">
        <f t="shared" si="83"/>
        <v/>
      </c>
      <c r="R712" t="str">
        <f t="shared" si="83"/>
        <v/>
      </c>
      <c r="S712" t="str">
        <f t="shared" si="83"/>
        <v/>
      </c>
      <c r="T712" t="str">
        <f t="shared" si="83"/>
        <v/>
      </c>
      <c r="U712" t="str">
        <f t="shared" si="83"/>
        <v/>
      </c>
      <c r="V712" t="str">
        <f t="shared" si="83"/>
        <v/>
      </c>
      <c r="W712" t="str">
        <f t="shared" si="82"/>
        <v/>
      </c>
      <c r="X712">
        <f>IF(OR(H712="No",H712=""),0,IF(COUNTIFS(H$2:H712,"Yes",C$2:C712,C712)&gt;1,0,COUNTIFS(H$2:H712,"Yes",C$2:C712,C712)))+IF(X711=$X$1,0,X711)</f>
        <v>0</v>
      </c>
    </row>
    <row r="713" spans="1:24" x14ac:dyDescent="0.3">
      <c r="A713">
        <f>ROWS($A$2:$A713)</f>
        <v>712</v>
      </c>
      <c r="B713" t="str">
        <f>IF(ISERROR(VLOOKUP(A713,Summer!L$11:L$500,1,FALSE)),IF(ISERROR(VLOOKUP(A713,'Cycle 1'!L$11:L$500,1,FALSE)),IF(ISERROR(VLOOKUP(A713,'Cycle 2'!L$11:L$500,1,FALSE)),IF(ISERROR(VLOOKUP(A713,'Cycle 3'!L$11:L$500,1,FALSE)),IF(ISERROR(VLOOKUP(A713,'Cycle 4'!L$11:L$500,1,FALSE)),IF(ISERROR(VLOOKUP(A713,'Cycle 5'!L$11:L$500,1,FALSE)),IF(ISERROR(VLOOKUP(A713,'Cycle 6'!L$11:L$500,1,FALSE)),IF(ISERROR(VLOOKUP(A713,'Cycle 7'!L$11:L$500,1,FALSE)),IF(ISERROR(VLOOKUP(A713,'Cycle 8'!L$11:L$500,1,FALSE)),IF(ISERROR(VLOOKUP(A713,'Cycle 9'!L$11:L$500,1,FALSE)),IF(ISERROR(VLOOKUP(A713,'Cycle 10'!L$11:L$500,1,FALSE)),IF(ISERROR(VLOOKUP(A713,'Cycle 11'!L$11:L$500,1,FALSE)),"","Cycle 11"),"Cycle 10"),"Cycle 9"),"Cycle 8"),"Cycle 7"),"Cycle 6"),"Cycle 5"),"Cycle 4"),"Cycle 3"),"Cycle 2"),"Cycle 1"),"Summer")</f>
        <v/>
      </c>
      <c r="C713" t="str">
        <f>IF(IFERROR(IFERROR(IFERROR(IFERROR(IFERROR(IFERROR(IFERROR(IFERROR(IFERROR(IFERROR(IFERROR(IFERROR(INDEX(Summer!B$10:B$999,MATCH($A713,Summer!$L$10:$L$999,0),1),INDEX('Cycle 1'!B$10:B$999,MATCH($A713,'Cycle 1'!$L$10:$L$999,0),1)),INDEX('Cycle 2'!B$10:B$999,MATCH($A713,'Cycle 2'!$L$10:$L$999,0),1)),INDEX('Cycle 3'!B$10:B$999,MATCH($A713,'Cycle 3'!$L$10:$L$999,0),1)),INDEX('Cycle 4'!B$10:B$999,MATCH($A713,'Cycle 4'!$L$10:$L$999,0),1)),INDEX('Cycle 5'!B$10:B$999,MATCH($A713,'Cycle 5'!$L$10:$L$999,0),1)),INDEX('Cycle 6'!B$10:B$999,MATCH($A713,'Cycle 6'!$L$10:$L$999,0),1)),INDEX('Cycle 7'!B$10:B$999,MATCH($A713,'Cycle 7'!$L$10:$L$999,0),1)),INDEX('Cycle 8'!B$10:B$999,MATCH($A713,'Cycle 8'!$L$10:$L$999,0),1)),INDEX('Cycle 9'!B$10:B$999,MATCH($A713,'Cycle 9'!$L$10:$L$999,0),1)),INDEX('Cycle 10'!B$10:B$999,MATCH($A713,'Cycle 10'!$L$10:$L$999,0),1)),INDEX('Cycle 11'!B$10:B$999,MATCH($A713,'Cycle 11'!$L$10:$L$999,0),1)),"")="","",IFERROR(IFERROR(IFERROR(IFERROR(IFERROR(IFERROR(IFERROR(IFERROR(IFERROR(IFERROR(IFERROR(IFERROR(INDEX(Summer!B$10:B$999,MATCH($A713,Summer!$L$10:$L$999,0),1),INDEX('Cycle 1'!B$10:B$999,MATCH($A713,'Cycle 1'!$L$10:$L$999,0),1)),INDEX('Cycle 2'!B$10:B$999,MATCH($A713,'Cycle 2'!$L$10:$L$999,0),1)),INDEX('Cycle 3'!B$10:B$999,MATCH($A713,'Cycle 3'!$L$10:$L$999,0),1)),INDEX('Cycle 4'!B$10:B$999,MATCH($A713,'Cycle 4'!$L$10:$L$999,0),1)),INDEX('Cycle 5'!B$10:B$999,MATCH($A713,'Cycle 5'!$L$10:$L$999,0),1)),INDEX('Cycle 6'!B$10:B$999,MATCH($A713,'Cycle 6'!$L$10:$L$999,0),1)),INDEX('Cycle 7'!B$10:B$999,MATCH($A713,'Cycle 7'!$L$10:$L$999,0),1)),INDEX('Cycle 8'!B$10:B$999,MATCH($A713,'Cycle 8'!$L$10:$L$999,0),1)),INDEX('Cycle 9'!B$10:B$999,MATCH($A713,'Cycle 9'!$L$10:$L$999,0),1)),INDEX('Cycle 10'!B$10:B$999,MATCH($A713,'Cycle 10'!$L$10:$L$999,0),1)),INDEX('Cycle 11'!B$10:B$999,MATCH($A713,'Cycle 11'!$L$10:$L$999,0),1)),""))</f>
        <v/>
      </c>
      <c r="D713" t="str">
        <f>IF(IFERROR(IFERROR(IFERROR(IFERROR(IFERROR(IFERROR(IFERROR(IFERROR(IFERROR(IFERROR(IFERROR(IFERROR(INDEX(Summer!C$10:C$999,MATCH($A713,Summer!$L$10:$L$999,0),1),INDEX('Cycle 1'!C$10:C$999,MATCH($A713,'Cycle 1'!$L$10:$L$999,0),1)),INDEX('Cycle 2'!C$10:C$999,MATCH($A713,'Cycle 2'!$L$10:$L$999,0),1)),INDEX('Cycle 3'!C$10:C$999,MATCH($A713,'Cycle 3'!$L$10:$L$999,0),1)),INDEX('Cycle 4'!C$10:C$999,MATCH($A713,'Cycle 4'!$L$10:$L$999,0),1)),INDEX('Cycle 5'!C$10:C$999,MATCH($A713,'Cycle 5'!$L$10:$L$999,0),1)),INDEX('Cycle 6'!C$10:C$999,MATCH($A713,'Cycle 6'!$L$10:$L$999,0),1)),INDEX('Cycle 7'!C$10:C$999,MATCH($A713,'Cycle 7'!$L$10:$L$999,0),1)),INDEX('Cycle 8'!C$10:C$999,MATCH($A713,'Cycle 8'!$L$10:$L$999,0),1)),INDEX('Cycle 9'!C$10:C$999,MATCH($A713,'Cycle 9'!$L$10:$L$999,0),1)),INDEX('Cycle 10'!C$10:C$999,MATCH($A713,'Cycle 10'!$L$10:$L$999,0),1)),INDEX('Cycle 11'!C$10:C$999,MATCH($A713,'Cycle 11'!$L$10:$L$999,0),1)),"")="","",IFERROR(IFERROR(IFERROR(IFERROR(IFERROR(IFERROR(IFERROR(IFERROR(IFERROR(IFERROR(IFERROR(IFERROR(INDEX(Summer!C$10:C$999,MATCH($A713,Summer!$L$10:$L$999,0),1),INDEX('Cycle 1'!C$10:C$999,MATCH($A713,'Cycle 1'!$L$10:$L$999,0),1)),INDEX('Cycle 2'!C$10:C$999,MATCH($A713,'Cycle 2'!$L$10:$L$999,0),1)),INDEX('Cycle 3'!C$10:C$999,MATCH($A713,'Cycle 3'!$L$10:$L$999,0),1)),INDEX('Cycle 4'!C$10:C$999,MATCH($A713,'Cycle 4'!$L$10:$L$999,0),1)),INDEX('Cycle 5'!C$10:C$999,MATCH($A713,'Cycle 5'!$L$10:$L$999,0),1)),INDEX('Cycle 6'!C$10:C$999,MATCH($A713,'Cycle 6'!$L$10:$L$999,0),1)),INDEX('Cycle 7'!C$10:C$999,MATCH($A713,'Cycle 7'!$L$10:$L$999,0),1)),INDEX('Cycle 8'!C$10:C$999,MATCH($A713,'Cycle 8'!$L$10:$L$999,0),1)),INDEX('Cycle 9'!C$10:C$999,MATCH($A713,'Cycle 9'!$L$10:$L$999,0),1)),INDEX('Cycle 10'!C$10:C$999,MATCH($A713,'Cycle 10'!$L$10:$L$999,0),1)),INDEX('Cycle 11'!C$10:C$999,MATCH($A713,'Cycle 11'!$L$10:$L$999,0),1)),""))</f>
        <v/>
      </c>
      <c r="E713" t="str">
        <f>IF(IFERROR(IFERROR(IFERROR(IFERROR(IFERROR(IFERROR(IFERROR(IFERROR(IFERROR(IFERROR(IFERROR(IFERROR(INDEX(Summer!D$10:D$999,MATCH($A713,Summer!$L$10:$L$999,0),1),INDEX('Cycle 1'!D$10:D$999,MATCH($A713,'Cycle 1'!$L$10:$L$999,0),1)),INDEX('Cycle 2'!D$10:D$999,MATCH($A713,'Cycle 2'!$L$10:$L$999,0),1)),INDEX('Cycle 3'!D$10:D$999,MATCH($A713,'Cycle 3'!$L$10:$L$999,0),1)),INDEX('Cycle 4'!D$10:D$999,MATCH($A713,'Cycle 4'!$L$10:$L$999,0),1)),INDEX('Cycle 5'!D$10:D$999,MATCH($A713,'Cycle 5'!$L$10:$L$999,0),1)),INDEX('Cycle 6'!D$10:D$999,MATCH($A713,'Cycle 6'!$L$10:$L$999,0),1)),INDEX('Cycle 7'!D$10:D$999,MATCH($A713,'Cycle 7'!$L$10:$L$999,0),1)),INDEX('Cycle 8'!D$10:D$999,MATCH($A713,'Cycle 8'!$L$10:$L$999,0),1)),INDEX('Cycle 9'!D$10:D$999,MATCH($A713,'Cycle 9'!$L$10:$L$999,0),1)),INDEX('Cycle 10'!D$10:D$999,MATCH($A713,'Cycle 10'!$L$10:$L$999,0),1)),INDEX('Cycle 11'!D$10:D$999,MATCH($A713,'Cycle 11'!$L$10:$L$999,0),1)),"")="","",IFERROR(IFERROR(IFERROR(IFERROR(IFERROR(IFERROR(IFERROR(IFERROR(IFERROR(IFERROR(IFERROR(IFERROR(INDEX(Summer!D$10:D$999,MATCH($A713,Summer!$L$10:$L$999,0),1),INDEX('Cycle 1'!D$10:D$999,MATCH($A713,'Cycle 1'!$L$10:$L$999,0),1)),INDEX('Cycle 2'!D$10:D$999,MATCH($A713,'Cycle 2'!$L$10:$L$999,0),1)),INDEX('Cycle 3'!D$10:D$999,MATCH($A713,'Cycle 3'!$L$10:$L$999,0),1)),INDEX('Cycle 4'!D$10:D$999,MATCH($A713,'Cycle 4'!$L$10:$L$999,0),1)),INDEX('Cycle 5'!D$10:D$999,MATCH($A713,'Cycle 5'!$L$10:$L$999,0),1)),INDEX('Cycle 6'!D$10:D$999,MATCH($A713,'Cycle 6'!$L$10:$L$999,0),1)),INDEX('Cycle 7'!D$10:D$999,MATCH($A713,'Cycle 7'!$L$10:$L$999,0),1)),INDEX('Cycle 8'!D$10:D$999,MATCH($A713,'Cycle 8'!$L$10:$L$999,0),1)),INDEX('Cycle 9'!D$10:D$999,MATCH($A713,'Cycle 9'!$L$10:$L$999,0),1)),INDEX('Cycle 10'!D$10:D$999,MATCH($A713,'Cycle 10'!$L$10:$L$999,0),1)),INDEX('Cycle 11'!D$10:D$999,MATCH($A713,'Cycle 11'!$L$10:$L$999,0),1)),""))</f>
        <v/>
      </c>
      <c r="F713" t="str">
        <f>IF(IFERROR(IFERROR(IFERROR(IFERROR(IFERROR(IFERROR(IFERROR(IFERROR(IFERROR(IFERROR(IFERROR(IFERROR(INDEX(Summer!E$10:E$999,MATCH($A713,Summer!$L$10:$L$999,0),1),INDEX('Cycle 1'!E$10:E$999,MATCH($A713,'Cycle 1'!$L$10:$L$999,0),1)),INDEX('Cycle 2'!E$10:E$999,MATCH($A713,'Cycle 2'!$L$10:$L$999,0),1)),INDEX('Cycle 3'!E$10:E$999,MATCH($A713,'Cycle 3'!$L$10:$L$999,0),1)),INDEX('Cycle 4'!E$10:E$999,MATCH($A713,'Cycle 4'!$L$10:$L$999,0),1)),INDEX('Cycle 5'!E$10:E$999,MATCH($A713,'Cycle 5'!$L$10:$L$999,0),1)),INDEX('Cycle 6'!E$10:E$999,MATCH($A713,'Cycle 6'!$L$10:$L$999,0),1)),INDEX('Cycle 7'!E$10:E$999,MATCH($A713,'Cycle 7'!$L$10:$L$999,0),1)),INDEX('Cycle 8'!E$10:E$999,MATCH($A713,'Cycle 8'!$L$10:$L$999,0),1)),INDEX('Cycle 9'!E$10:E$999,MATCH($A713,'Cycle 9'!$L$10:$L$999,0),1)),INDEX('Cycle 10'!E$10:E$999,MATCH($A713,'Cycle 10'!$L$10:$L$999,0),1)),INDEX('Cycle 11'!E$10:E$999,MATCH($A713,'Cycle 11'!$L$10:$L$999,0),1)),"")="","",IFERROR(IFERROR(IFERROR(IFERROR(IFERROR(IFERROR(IFERROR(IFERROR(IFERROR(IFERROR(IFERROR(IFERROR(INDEX(Summer!E$10:E$999,MATCH($A713,Summer!$L$10:$L$999,0),1),INDEX('Cycle 1'!E$10:E$999,MATCH($A713,'Cycle 1'!$L$10:$L$999,0),1)),INDEX('Cycle 2'!E$10:E$999,MATCH($A713,'Cycle 2'!$L$10:$L$999,0),1)),INDEX('Cycle 3'!E$10:E$999,MATCH($A713,'Cycle 3'!$L$10:$L$999,0),1)),INDEX('Cycle 4'!E$10:E$999,MATCH($A713,'Cycle 4'!$L$10:$L$999,0),1)),INDEX('Cycle 5'!E$10:E$999,MATCH($A713,'Cycle 5'!$L$10:$L$999,0),1)),INDEX('Cycle 6'!E$10:E$999,MATCH($A713,'Cycle 6'!$L$10:$L$999,0),1)),INDEX('Cycle 7'!E$10:E$999,MATCH($A713,'Cycle 7'!$L$10:$L$999,0),1)),INDEX('Cycle 8'!E$10:E$999,MATCH($A713,'Cycle 8'!$L$10:$L$999,0),1)),INDEX('Cycle 9'!E$10:E$999,MATCH($A713,'Cycle 9'!$L$10:$L$999,0),1)),INDEX('Cycle 10'!E$10:E$999,MATCH($A713,'Cycle 10'!$L$10:$L$999,0),1)),INDEX('Cycle 11'!E$10:E$999,MATCH($A713,'Cycle 11'!$L$10:$L$999,0),1)),""))</f>
        <v/>
      </c>
      <c r="G713" t="str">
        <f>IF(IFERROR(IFERROR(IFERROR(IFERROR(IFERROR(IFERROR(IFERROR(IFERROR(IFERROR(IFERROR(IFERROR(IFERROR(INDEX(Summer!F$10:F$999,MATCH($A713,Summer!$L$10:$L$999,0),1),INDEX('Cycle 1'!F$10:F$999,MATCH($A713,'Cycle 1'!$L$10:$L$999,0),1)),INDEX('Cycle 2'!F$10:F$999,MATCH($A713,'Cycle 2'!$L$10:$L$999,0),1)),INDEX('Cycle 3'!F$10:F$999,MATCH($A713,'Cycle 3'!$L$10:$L$999,0),1)),INDEX('Cycle 4'!F$10:F$999,MATCH($A713,'Cycle 4'!$L$10:$L$999,0),1)),INDEX('Cycle 5'!F$10:F$999,MATCH($A713,'Cycle 5'!$L$10:$L$999,0),1)),INDEX('Cycle 6'!F$10:F$999,MATCH($A713,'Cycle 6'!$L$10:$L$999,0),1)),INDEX('Cycle 7'!F$10:F$999,MATCH($A713,'Cycle 7'!$L$10:$L$999,0),1)),INDEX('Cycle 8'!F$10:F$999,MATCH($A713,'Cycle 8'!$L$10:$L$999,0),1)),INDEX('Cycle 9'!F$10:F$999,MATCH($A713,'Cycle 9'!$L$10:$L$999,0),1)),INDEX('Cycle 10'!F$10:F$999,MATCH($A713,'Cycle 10'!$L$10:$L$999,0),1)),INDEX('Cycle 11'!F$10:F$999,MATCH($A713,'Cycle 11'!$L$10:$L$999,0),1)),"")="","",IFERROR(IFERROR(IFERROR(IFERROR(IFERROR(IFERROR(IFERROR(IFERROR(IFERROR(IFERROR(IFERROR(IFERROR(INDEX(Summer!F$10:F$999,MATCH($A713,Summer!$L$10:$L$999,0),1),INDEX('Cycle 1'!F$10:F$999,MATCH($A713,'Cycle 1'!$L$10:$L$999,0),1)),INDEX('Cycle 2'!F$10:F$999,MATCH($A713,'Cycle 2'!$L$10:$L$999,0),1)),INDEX('Cycle 3'!F$10:F$999,MATCH($A713,'Cycle 3'!$L$10:$L$999,0),1)),INDEX('Cycle 4'!F$10:F$999,MATCH($A713,'Cycle 4'!$L$10:$L$999,0),1)),INDEX('Cycle 5'!F$10:F$999,MATCH($A713,'Cycle 5'!$L$10:$L$999,0),1)),INDEX('Cycle 6'!F$10:F$999,MATCH($A713,'Cycle 6'!$L$10:$L$999,0),1)),INDEX('Cycle 7'!F$10:F$999,MATCH($A713,'Cycle 7'!$L$10:$L$999,0),1)),INDEX('Cycle 8'!F$10:F$999,MATCH($A713,'Cycle 8'!$L$10:$L$999,0),1)),INDEX('Cycle 9'!F$10:F$999,MATCH($A713,'Cycle 9'!$L$10:$L$999,0),1)),INDEX('Cycle 10'!F$10:F$999,MATCH($A713,'Cycle 10'!$L$10:$L$999,0),1)),INDEX('Cycle 11'!F$10:F$999,MATCH($A713,'Cycle 11'!$L$10:$L$999,0),1)),""))</f>
        <v/>
      </c>
      <c r="H713" t="str">
        <f>IF(IFERROR(IFERROR(IFERROR(IFERROR(IFERROR(IFERROR(IFERROR(IFERROR(IFERROR(IFERROR(IFERROR(IFERROR(INDEX(Summer!G$10:G$999,MATCH($A713,Summer!$L$10:$L$999,0),1),INDEX('Cycle 1'!G$10:G$999,MATCH($A713,'Cycle 1'!$L$10:$L$999,0),1)),INDEX('Cycle 2'!G$10:G$999,MATCH($A713,'Cycle 2'!$L$10:$L$999,0),1)),INDEX('Cycle 3'!G$10:G$999,MATCH($A713,'Cycle 3'!$L$10:$L$999,0),1)),INDEX('Cycle 4'!G$10:G$999,MATCH($A713,'Cycle 4'!$L$10:$L$999,0),1)),INDEX('Cycle 5'!G$10:G$999,MATCH($A713,'Cycle 5'!$L$10:$L$999,0),1)),INDEX('Cycle 6'!G$10:G$999,MATCH($A713,'Cycle 6'!$L$10:$L$999,0),1)),INDEX('Cycle 7'!G$10:G$999,MATCH($A713,'Cycle 7'!$L$10:$L$999,0),1)),INDEX('Cycle 8'!G$10:G$999,MATCH($A713,'Cycle 8'!$L$10:$L$999,0),1)),INDEX('Cycle 9'!G$10:G$999,MATCH($A713,'Cycle 9'!$L$10:$L$999,0),1)),INDEX('Cycle 10'!G$10:G$999,MATCH($A713,'Cycle 10'!$L$10:$L$999,0),1)),INDEX('Cycle 11'!G$10:G$999,MATCH($A713,'Cycle 11'!$L$10:$L$999,0),1)),"")="","",IFERROR(IFERROR(IFERROR(IFERROR(IFERROR(IFERROR(IFERROR(IFERROR(IFERROR(IFERROR(IFERROR(IFERROR(INDEX(Summer!G$10:G$999,MATCH($A713,Summer!$L$10:$L$999,0),1),INDEX('Cycle 1'!G$10:G$999,MATCH($A713,'Cycle 1'!$L$10:$L$999,0),1)),INDEX('Cycle 2'!G$10:G$999,MATCH($A713,'Cycle 2'!$L$10:$L$999,0),1)),INDEX('Cycle 3'!G$10:G$999,MATCH($A713,'Cycle 3'!$L$10:$L$999,0),1)),INDEX('Cycle 4'!G$10:G$999,MATCH($A713,'Cycle 4'!$L$10:$L$999,0),1)),INDEX('Cycle 5'!G$10:G$999,MATCH($A713,'Cycle 5'!$L$10:$L$999,0),1)),INDEX('Cycle 6'!G$10:G$999,MATCH($A713,'Cycle 6'!$L$10:$L$999,0),1)),INDEX('Cycle 7'!G$10:G$999,MATCH($A713,'Cycle 7'!$L$10:$L$999,0),1)),INDEX('Cycle 8'!G$10:G$999,MATCH($A713,'Cycle 8'!$L$10:$L$999,0),1)),INDEX('Cycle 9'!G$10:G$999,MATCH($A713,'Cycle 9'!$L$10:$L$999,0),1)),INDEX('Cycle 10'!G$10:G$999,MATCH($A713,'Cycle 10'!$L$10:$L$999,0),1)),INDEX('Cycle 11'!G$10:G$999,MATCH($A713,'Cycle 11'!$L$10:$L$999,0),1)),""))</f>
        <v/>
      </c>
      <c r="I713">
        <f>IFERROR(IF(C713="",MAX(I$1:I712),IF(ROW(C$2)=ROW(C713),1,IF(ISERROR(VLOOKUP(C713,C$2:C712,1,FALSE)),MAX(I$1:I712)+1,MAX(I$1:I712)))),"")</f>
        <v>0</v>
      </c>
      <c r="J713" t="str">
        <f t="shared" si="81"/>
        <v/>
      </c>
      <c r="K713" t="str">
        <f t="shared" si="83"/>
        <v/>
      </c>
      <c r="L713" t="str">
        <f t="shared" si="83"/>
        <v/>
      </c>
      <c r="M713" t="str">
        <f t="shared" si="83"/>
        <v/>
      </c>
      <c r="N713" t="str">
        <f t="shared" si="83"/>
        <v/>
      </c>
      <c r="O713" t="str">
        <f t="shared" si="83"/>
        <v/>
      </c>
      <c r="P713" t="str">
        <f t="shared" si="83"/>
        <v/>
      </c>
      <c r="Q713" t="str">
        <f t="shared" si="83"/>
        <v/>
      </c>
      <c r="R713" t="str">
        <f t="shared" si="83"/>
        <v/>
      </c>
      <c r="S713" t="str">
        <f t="shared" si="83"/>
        <v/>
      </c>
      <c r="T713" t="str">
        <f t="shared" si="83"/>
        <v/>
      </c>
      <c r="U713" t="str">
        <f t="shared" si="83"/>
        <v/>
      </c>
      <c r="V713" t="str">
        <f t="shared" si="83"/>
        <v/>
      </c>
      <c r="W713" t="str">
        <f t="shared" si="82"/>
        <v/>
      </c>
      <c r="X713">
        <f>IF(OR(H713="No",H713=""),0,IF(COUNTIFS(H$2:H713,"Yes",C$2:C713,C713)&gt;1,0,COUNTIFS(H$2:H713,"Yes",C$2:C713,C713)))+IF(X712=$X$1,0,X712)</f>
        <v>0</v>
      </c>
    </row>
    <row r="714" spans="1:24" x14ac:dyDescent="0.3">
      <c r="A714">
        <f>ROWS($A$2:$A714)</f>
        <v>713</v>
      </c>
      <c r="B714" t="str">
        <f>IF(ISERROR(VLOOKUP(A714,Summer!L$11:L$500,1,FALSE)),IF(ISERROR(VLOOKUP(A714,'Cycle 1'!L$11:L$500,1,FALSE)),IF(ISERROR(VLOOKUP(A714,'Cycle 2'!L$11:L$500,1,FALSE)),IF(ISERROR(VLOOKUP(A714,'Cycle 3'!L$11:L$500,1,FALSE)),IF(ISERROR(VLOOKUP(A714,'Cycle 4'!L$11:L$500,1,FALSE)),IF(ISERROR(VLOOKUP(A714,'Cycle 5'!L$11:L$500,1,FALSE)),IF(ISERROR(VLOOKUP(A714,'Cycle 6'!L$11:L$500,1,FALSE)),IF(ISERROR(VLOOKUP(A714,'Cycle 7'!L$11:L$500,1,FALSE)),IF(ISERROR(VLOOKUP(A714,'Cycle 8'!L$11:L$500,1,FALSE)),IF(ISERROR(VLOOKUP(A714,'Cycle 9'!L$11:L$500,1,FALSE)),IF(ISERROR(VLOOKUP(A714,'Cycle 10'!L$11:L$500,1,FALSE)),IF(ISERROR(VLOOKUP(A714,'Cycle 11'!L$11:L$500,1,FALSE)),"","Cycle 11"),"Cycle 10"),"Cycle 9"),"Cycle 8"),"Cycle 7"),"Cycle 6"),"Cycle 5"),"Cycle 4"),"Cycle 3"),"Cycle 2"),"Cycle 1"),"Summer")</f>
        <v/>
      </c>
      <c r="C714" t="str">
        <f>IF(IFERROR(IFERROR(IFERROR(IFERROR(IFERROR(IFERROR(IFERROR(IFERROR(IFERROR(IFERROR(IFERROR(IFERROR(INDEX(Summer!B$10:B$999,MATCH($A714,Summer!$L$10:$L$999,0),1),INDEX('Cycle 1'!B$10:B$999,MATCH($A714,'Cycle 1'!$L$10:$L$999,0),1)),INDEX('Cycle 2'!B$10:B$999,MATCH($A714,'Cycle 2'!$L$10:$L$999,0),1)),INDEX('Cycle 3'!B$10:B$999,MATCH($A714,'Cycle 3'!$L$10:$L$999,0),1)),INDEX('Cycle 4'!B$10:B$999,MATCH($A714,'Cycle 4'!$L$10:$L$999,0),1)),INDEX('Cycle 5'!B$10:B$999,MATCH($A714,'Cycle 5'!$L$10:$L$999,0),1)),INDEX('Cycle 6'!B$10:B$999,MATCH($A714,'Cycle 6'!$L$10:$L$999,0),1)),INDEX('Cycle 7'!B$10:B$999,MATCH($A714,'Cycle 7'!$L$10:$L$999,0),1)),INDEX('Cycle 8'!B$10:B$999,MATCH($A714,'Cycle 8'!$L$10:$L$999,0),1)),INDEX('Cycle 9'!B$10:B$999,MATCH($A714,'Cycle 9'!$L$10:$L$999,0),1)),INDEX('Cycle 10'!B$10:B$999,MATCH($A714,'Cycle 10'!$L$10:$L$999,0),1)),INDEX('Cycle 11'!B$10:B$999,MATCH($A714,'Cycle 11'!$L$10:$L$999,0),1)),"")="","",IFERROR(IFERROR(IFERROR(IFERROR(IFERROR(IFERROR(IFERROR(IFERROR(IFERROR(IFERROR(IFERROR(IFERROR(INDEX(Summer!B$10:B$999,MATCH($A714,Summer!$L$10:$L$999,0),1),INDEX('Cycle 1'!B$10:B$999,MATCH($A714,'Cycle 1'!$L$10:$L$999,0),1)),INDEX('Cycle 2'!B$10:B$999,MATCH($A714,'Cycle 2'!$L$10:$L$999,0),1)),INDEX('Cycle 3'!B$10:B$999,MATCH($A714,'Cycle 3'!$L$10:$L$999,0),1)),INDEX('Cycle 4'!B$10:B$999,MATCH($A714,'Cycle 4'!$L$10:$L$999,0),1)),INDEX('Cycle 5'!B$10:B$999,MATCH($A714,'Cycle 5'!$L$10:$L$999,0),1)),INDEX('Cycle 6'!B$10:B$999,MATCH($A714,'Cycle 6'!$L$10:$L$999,0),1)),INDEX('Cycle 7'!B$10:B$999,MATCH($A714,'Cycle 7'!$L$10:$L$999,0),1)),INDEX('Cycle 8'!B$10:B$999,MATCH($A714,'Cycle 8'!$L$10:$L$999,0),1)),INDEX('Cycle 9'!B$10:B$999,MATCH($A714,'Cycle 9'!$L$10:$L$999,0),1)),INDEX('Cycle 10'!B$10:B$999,MATCH($A714,'Cycle 10'!$L$10:$L$999,0),1)),INDEX('Cycle 11'!B$10:B$999,MATCH($A714,'Cycle 11'!$L$10:$L$999,0),1)),""))</f>
        <v/>
      </c>
      <c r="D714" t="str">
        <f>IF(IFERROR(IFERROR(IFERROR(IFERROR(IFERROR(IFERROR(IFERROR(IFERROR(IFERROR(IFERROR(IFERROR(IFERROR(INDEX(Summer!C$10:C$999,MATCH($A714,Summer!$L$10:$L$999,0),1),INDEX('Cycle 1'!C$10:C$999,MATCH($A714,'Cycle 1'!$L$10:$L$999,0),1)),INDEX('Cycle 2'!C$10:C$999,MATCH($A714,'Cycle 2'!$L$10:$L$999,0),1)),INDEX('Cycle 3'!C$10:C$999,MATCH($A714,'Cycle 3'!$L$10:$L$999,0),1)),INDEX('Cycle 4'!C$10:C$999,MATCH($A714,'Cycle 4'!$L$10:$L$999,0),1)),INDEX('Cycle 5'!C$10:C$999,MATCH($A714,'Cycle 5'!$L$10:$L$999,0),1)),INDEX('Cycle 6'!C$10:C$999,MATCH($A714,'Cycle 6'!$L$10:$L$999,0),1)),INDEX('Cycle 7'!C$10:C$999,MATCH($A714,'Cycle 7'!$L$10:$L$999,0),1)),INDEX('Cycle 8'!C$10:C$999,MATCH($A714,'Cycle 8'!$L$10:$L$999,0),1)),INDEX('Cycle 9'!C$10:C$999,MATCH($A714,'Cycle 9'!$L$10:$L$999,0),1)),INDEX('Cycle 10'!C$10:C$999,MATCH($A714,'Cycle 10'!$L$10:$L$999,0),1)),INDEX('Cycle 11'!C$10:C$999,MATCH($A714,'Cycle 11'!$L$10:$L$999,0),1)),"")="","",IFERROR(IFERROR(IFERROR(IFERROR(IFERROR(IFERROR(IFERROR(IFERROR(IFERROR(IFERROR(IFERROR(IFERROR(INDEX(Summer!C$10:C$999,MATCH($A714,Summer!$L$10:$L$999,0),1),INDEX('Cycle 1'!C$10:C$999,MATCH($A714,'Cycle 1'!$L$10:$L$999,0),1)),INDEX('Cycle 2'!C$10:C$999,MATCH($A714,'Cycle 2'!$L$10:$L$999,0),1)),INDEX('Cycle 3'!C$10:C$999,MATCH($A714,'Cycle 3'!$L$10:$L$999,0),1)),INDEX('Cycle 4'!C$10:C$999,MATCH($A714,'Cycle 4'!$L$10:$L$999,0),1)),INDEX('Cycle 5'!C$10:C$999,MATCH($A714,'Cycle 5'!$L$10:$L$999,0),1)),INDEX('Cycle 6'!C$10:C$999,MATCH($A714,'Cycle 6'!$L$10:$L$999,0),1)),INDEX('Cycle 7'!C$10:C$999,MATCH($A714,'Cycle 7'!$L$10:$L$999,0),1)),INDEX('Cycle 8'!C$10:C$999,MATCH($A714,'Cycle 8'!$L$10:$L$999,0),1)),INDEX('Cycle 9'!C$10:C$999,MATCH($A714,'Cycle 9'!$L$10:$L$999,0),1)),INDEX('Cycle 10'!C$10:C$999,MATCH($A714,'Cycle 10'!$L$10:$L$999,0),1)),INDEX('Cycle 11'!C$10:C$999,MATCH($A714,'Cycle 11'!$L$10:$L$999,0),1)),""))</f>
        <v/>
      </c>
      <c r="E714" t="str">
        <f>IF(IFERROR(IFERROR(IFERROR(IFERROR(IFERROR(IFERROR(IFERROR(IFERROR(IFERROR(IFERROR(IFERROR(IFERROR(INDEX(Summer!D$10:D$999,MATCH($A714,Summer!$L$10:$L$999,0),1),INDEX('Cycle 1'!D$10:D$999,MATCH($A714,'Cycle 1'!$L$10:$L$999,0),1)),INDEX('Cycle 2'!D$10:D$999,MATCH($A714,'Cycle 2'!$L$10:$L$999,0),1)),INDEX('Cycle 3'!D$10:D$999,MATCH($A714,'Cycle 3'!$L$10:$L$999,0),1)),INDEX('Cycle 4'!D$10:D$999,MATCH($A714,'Cycle 4'!$L$10:$L$999,0),1)),INDEX('Cycle 5'!D$10:D$999,MATCH($A714,'Cycle 5'!$L$10:$L$999,0),1)),INDEX('Cycle 6'!D$10:D$999,MATCH($A714,'Cycle 6'!$L$10:$L$999,0),1)),INDEX('Cycle 7'!D$10:D$999,MATCH($A714,'Cycle 7'!$L$10:$L$999,0),1)),INDEX('Cycle 8'!D$10:D$999,MATCH($A714,'Cycle 8'!$L$10:$L$999,0),1)),INDEX('Cycle 9'!D$10:D$999,MATCH($A714,'Cycle 9'!$L$10:$L$999,0),1)),INDEX('Cycle 10'!D$10:D$999,MATCH($A714,'Cycle 10'!$L$10:$L$999,0),1)),INDEX('Cycle 11'!D$10:D$999,MATCH($A714,'Cycle 11'!$L$10:$L$999,0),1)),"")="","",IFERROR(IFERROR(IFERROR(IFERROR(IFERROR(IFERROR(IFERROR(IFERROR(IFERROR(IFERROR(IFERROR(IFERROR(INDEX(Summer!D$10:D$999,MATCH($A714,Summer!$L$10:$L$999,0),1),INDEX('Cycle 1'!D$10:D$999,MATCH($A714,'Cycle 1'!$L$10:$L$999,0),1)),INDEX('Cycle 2'!D$10:D$999,MATCH($A714,'Cycle 2'!$L$10:$L$999,0),1)),INDEX('Cycle 3'!D$10:D$999,MATCH($A714,'Cycle 3'!$L$10:$L$999,0),1)),INDEX('Cycle 4'!D$10:D$999,MATCH($A714,'Cycle 4'!$L$10:$L$999,0),1)),INDEX('Cycle 5'!D$10:D$999,MATCH($A714,'Cycle 5'!$L$10:$L$999,0),1)),INDEX('Cycle 6'!D$10:D$999,MATCH($A714,'Cycle 6'!$L$10:$L$999,0),1)),INDEX('Cycle 7'!D$10:D$999,MATCH($A714,'Cycle 7'!$L$10:$L$999,0),1)),INDEX('Cycle 8'!D$10:D$999,MATCH($A714,'Cycle 8'!$L$10:$L$999,0),1)),INDEX('Cycle 9'!D$10:D$999,MATCH($A714,'Cycle 9'!$L$10:$L$999,0),1)),INDEX('Cycle 10'!D$10:D$999,MATCH($A714,'Cycle 10'!$L$10:$L$999,0),1)),INDEX('Cycle 11'!D$10:D$999,MATCH($A714,'Cycle 11'!$L$10:$L$999,0),1)),""))</f>
        <v/>
      </c>
      <c r="F714" t="str">
        <f>IF(IFERROR(IFERROR(IFERROR(IFERROR(IFERROR(IFERROR(IFERROR(IFERROR(IFERROR(IFERROR(IFERROR(IFERROR(INDEX(Summer!E$10:E$999,MATCH($A714,Summer!$L$10:$L$999,0),1),INDEX('Cycle 1'!E$10:E$999,MATCH($A714,'Cycle 1'!$L$10:$L$999,0),1)),INDEX('Cycle 2'!E$10:E$999,MATCH($A714,'Cycle 2'!$L$10:$L$999,0),1)),INDEX('Cycle 3'!E$10:E$999,MATCH($A714,'Cycle 3'!$L$10:$L$999,0),1)),INDEX('Cycle 4'!E$10:E$999,MATCH($A714,'Cycle 4'!$L$10:$L$999,0),1)),INDEX('Cycle 5'!E$10:E$999,MATCH($A714,'Cycle 5'!$L$10:$L$999,0),1)),INDEX('Cycle 6'!E$10:E$999,MATCH($A714,'Cycle 6'!$L$10:$L$999,0),1)),INDEX('Cycle 7'!E$10:E$999,MATCH($A714,'Cycle 7'!$L$10:$L$999,0),1)),INDEX('Cycle 8'!E$10:E$999,MATCH($A714,'Cycle 8'!$L$10:$L$999,0),1)),INDEX('Cycle 9'!E$10:E$999,MATCH($A714,'Cycle 9'!$L$10:$L$999,0),1)),INDEX('Cycle 10'!E$10:E$999,MATCH($A714,'Cycle 10'!$L$10:$L$999,0),1)),INDEX('Cycle 11'!E$10:E$999,MATCH($A714,'Cycle 11'!$L$10:$L$999,0),1)),"")="","",IFERROR(IFERROR(IFERROR(IFERROR(IFERROR(IFERROR(IFERROR(IFERROR(IFERROR(IFERROR(IFERROR(IFERROR(INDEX(Summer!E$10:E$999,MATCH($A714,Summer!$L$10:$L$999,0),1),INDEX('Cycle 1'!E$10:E$999,MATCH($A714,'Cycle 1'!$L$10:$L$999,0),1)),INDEX('Cycle 2'!E$10:E$999,MATCH($A714,'Cycle 2'!$L$10:$L$999,0),1)),INDEX('Cycle 3'!E$10:E$999,MATCH($A714,'Cycle 3'!$L$10:$L$999,0),1)),INDEX('Cycle 4'!E$10:E$999,MATCH($A714,'Cycle 4'!$L$10:$L$999,0),1)),INDEX('Cycle 5'!E$10:E$999,MATCH($A714,'Cycle 5'!$L$10:$L$999,0),1)),INDEX('Cycle 6'!E$10:E$999,MATCH($A714,'Cycle 6'!$L$10:$L$999,0),1)),INDEX('Cycle 7'!E$10:E$999,MATCH($A714,'Cycle 7'!$L$10:$L$999,0),1)),INDEX('Cycle 8'!E$10:E$999,MATCH($A714,'Cycle 8'!$L$10:$L$999,0),1)),INDEX('Cycle 9'!E$10:E$999,MATCH($A714,'Cycle 9'!$L$10:$L$999,0),1)),INDEX('Cycle 10'!E$10:E$999,MATCH($A714,'Cycle 10'!$L$10:$L$999,0),1)),INDEX('Cycle 11'!E$10:E$999,MATCH($A714,'Cycle 11'!$L$10:$L$999,0),1)),""))</f>
        <v/>
      </c>
      <c r="G714" t="str">
        <f>IF(IFERROR(IFERROR(IFERROR(IFERROR(IFERROR(IFERROR(IFERROR(IFERROR(IFERROR(IFERROR(IFERROR(IFERROR(INDEX(Summer!F$10:F$999,MATCH($A714,Summer!$L$10:$L$999,0),1),INDEX('Cycle 1'!F$10:F$999,MATCH($A714,'Cycle 1'!$L$10:$L$999,0),1)),INDEX('Cycle 2'!F$10:F$999,MATCH($A714,'Cycle 2'!$L$10:$L$999,0),1)),INDEX('Cycle 3'!F$10:F$999,MATCH($A714,'Cycle 3'!$L$10:$L$999,0),1)),INDEX('Cycle 4'!F$10:F$999,MATCH($A714,'Cycle 4'!$L$10:$L$999,0),1)),INDEX('Cycle 5'!F$10:F$999,MATCH($A714,'Cycle 5'!$L$10:$L$999,0),1)),INDEX('Cycle 6'!F$10:F$999,MATCH($A714,'Cycle 6'!$L$10:$L$999,0),1)),INDEX('Cycle 7'!F$10:F$999,MATCH($A714,'Cycle 7'!$L$10:$L$999,0),1)),INDEX('Cycle 8'!F$10:F$999,MATCH($A714,'Cycle 8'!$L$10:$L$999,0),1)),INDEX('Cycle 9'!F$10:F$999,MATCH($A714,'Cycle 9'!$L$10:$L$999,0),1)),INDEX('Cycle 10'!F$10:F$999,MATCH($A714,'Cycle 10'!$L$10:$L$999,0),1)),INDEX('Cycle 11'!F$10:F$999,MATCH($A714,'Cycle 11'!$L$10:$L$999,0),1)),"")="","",IFERROR(IFERROR(IFERROR(IFERROR(IFERROR(IFERROR(IFERROR(IFERROR(IFERROR(IFERROR(IFERROR(IFERROR(INDEX(Summer!F$10:F$999,MATCH($A714,Summer!$L$10:$L$999,0),1),INDEX('Cycle 1'!F$10:F$999,MATCH($A714,'Cycle 1'!$L$10:$L$999,0),1)),INDEX('Cycle 2'!F$10:F$999,MATCH($A714,'Cycle 2'!$L$10:$L$999,0),1)),INDEX('Cycle 3'!F$10:F$999,MATCH($A714,'Cycle 3'!$L$10:$L$999,0),1)),INDEX('Cycle 4'!F$10:F$999,MATCH($A714,'Cycle 4'!$L$10:$L$999,0),1)),INDEX('Cycle 5'!F$10:F$999,MATCH($A714,'Cycle 5'!$L$10:$L$999,0),1)),INDEX('Cycle 6'!F$10:F$999,MATCH($A714,'Cycle 6'!$L$10:$L$999,0),1)),INDEX('Cycle 7'!F$10:F$999,MATCH($A714,'Cycle 7'!$L$10:$L$999,0),1)),INDEX('Cycle 8'!F$10:F$999,MATCH($A714,'Cycle 8'!$L$10:$L$999,0),1)),INDEX('Cycle 9'!F$10:F$999,MATCH($A714,'Cycle 9'!$L$10:$L$999,0),1)),INDEX('Cycle 10'!F$10:F$999,MATCH($A714,'Cycle 10'!$L$10:$L$999,0),1)),INDEX('Cycle 11'!F$10:F$999,MATCH($A714,'Cycle 11'!$L$10:$L$999,0),1)),""))</f>
        <v/>
      </c>
      <c r="H714" t="str">
        <f>IF(IFERROR(IFERROR(IFERROR(IFERROR(IFERROR(IFERROR(IFERROR(IFERROR(IFERROR(IFERROR(IFERROR(IFERROR(INDEX(Summer!G$10:G$999,MATCH($A714,Summer!$L$10:$L$999,0),1),INDEX('Cycle 1'!G$10:G$999,MATCH($A714,'Cycle 1'!$L$10:$L$999,0),1)),INDEX('Cycle 2'!G$10:G$999,MATCH($A714,'Cycle 2'!$L$10:$L$999,0),1)),INDEX('Cycle 3'!G$10:G$999,MATCH($A714,'Cycle 3'!$L$10:$L$999,0),1)),INDEX('Cycle 4'!G$10:G$999,MATCH($A714,'Cycle 4'!$L$10:$L$999,0),1)),INDEX('Cycle 5'!G$10:G$999,MATCH($A714,'Cycle 5'!$L$10:$L$999,0),1)),INDEX('Cycle 6'!G$10:G$999,MATCH($A714,'Cycle 6'!$L$10:$L$999,0),1)),INDEX('Cycle 7'!G$10:G$999,MATCH($A714,'Cycle 7'!$L$10:$L$999,0),1)),INDEX('Cycle 8'!G$10:G$999,MATCH($A714,'Cycle 8'!$L$10:$L$999,0),1)),INDEX('Cycle 9'!G$10:G$999,MATCH($A714,'Cycle 9'!$L$10:$L$999,0),1)),INDEX('Cycle 10'!G$10:G$999,MATCH($A714,'Cycle 10'!$L$10:$L$999,0),1)),INDEX('Cycle 11'!G$10:G$999,MATCH($A714,'Cycle 11'!$L$10:$L$999,0),1)),"")="","",IFERROR(IFERROR(IFERROR(IFERROR(IFERROR(IFERROR(IFERROR(IFERROR(IFERROR(IFERROR(IFERROR(IFERROR(INDEX(Summer!G$10:G$999,MATCH($A714,Summer!$L$10:$L$999,0),1),INDEX('Cycle 1'!G$10:G$999,MATCH($A714,'Cycle 1'!$L$10:$L$999,0),1)),INDEX('Cycle 2'!G$10:G$999,MATCH($A714,'Cycle 2'!$L$10:$L$999,0),1)),INDEX('Cycle 3'!G$10:G$999,MATCH($A714,'Cycle 3'!$L$10:$L$999,0),1)),INDEX('Cycle 4'!G$10:G$999,MATCH($A714,'Cycle 4'!$L$10:$L$999,0),1)),INDEX('Cycle 5'!G$10:G$999,MATCH($A714,'Cycle 5'!$L$10:$L$999,0),1)),INDEX('Cycle 6'!G$10:G$999,MATCH($A714,'Cycle 6'!$L$10:$L$999,0),1)),INDEX('Cycle 7'!G$10:G$999,MATCH($A714,'Cycle 7'!$L$10:$L$999,0),1)),INDEX('Cycle 8'!G$10:G$999,MATCH($A714,'Cycle 8'!$L$10:$L$999,0),1)),INDEX('Cycle 9'!G$10:G$999,MATCH($A714,'Cycle 9'!$L$10:$L$999,0),1)),INDEX('Cycle 10'!G$10:G$999,MATCH($A714,'Cycle 10'!$L$10:$L$999,0),1)),INDEX('Cycle 11'!G$10:G$999,MATCH($A714,'Cycle 11'!$L$10:$L$999,0),1)),""))</f>
        <v/>
      </c>
      <c r="I714">
        <f>IFERROR(IF(C714="",MAX(I$1:I713),IF(ROW(C$2)=ROW(C714),1,IF(ISERROR(VLOOKUP(C714,C$2:C713,1,FALSE)),MAX(I$1:I713)+1,MAX(I$1:I713)))),"")</f>
        <v>0</v>
      </c>
      <c r="J714" t="str">
        <f t="shared" si="81"/>
        <v/>
      </c>
      <c r="K714" t="str">
        <f t="shared" si="83"/>
        <v/>
      </c>
      <c r="L714" t="str">
        <f t="shared" si="83"/>
        <v/>
      </c>
      <c r="M714" t="str">
        <f t="shared" si="83"/>
        <v/>
      </c>
      <c r="N714" t="str">
        <f t="shared" si="83"/>
        <v/>
      </c>
      <c r="O714" t="str">
        <f t="shared" si="83"/>
        <v/>
      </c>
      <c r="P714" t="str">
        <f t="shared" si="83"/>
        <v/>
      </c>
      <c r="Q714" t="str">
        <f t="shared" si="83"/>
        <v/>
      </c>
      <c r="R714" t="str">
        <f t="shared" si="83"/>
        <v/>
      </c>
      <c r="S714" t="str">
        <f t="shared" si="83"/>
        <v/>
      </c>
      <c r="T714" t="str">
        <f t="shared" si="83"/>
        <v/>
      </c>
      <c r="U714" t="str">
        <f t="shared" si="83"/>
        <v/>
      </c>
      <c r="V714" t="str">
        <f t="shared" si="83"/>
        <v/>
      </c>
      <c r="W714" t="str">
        <f t="shared" si="82"/>
        <v/>
      </c>
      <c r="X714">
        <f>IF(OR(H714="No",H714=""),0,IF(COUNTIFS(H$2:H714,"Yes",C$2:C714,C714)&gt;1,0,COUNTIFS(H$2:H714,"Yes",C$2:C714,C714)))+IF(X713=$X$1,0,X713)</f>
        <v>0</v>
      </c>
    </row>
    <row r="715" spans="1:24" x14ac:dyDescent="0.3">
      <c r="A715">
        <f>ROWS($A$2:$A715)</f>
        <v>714</v>
      </c>
      <c r="B715" t="str">
        <f>IF(ISERROR(VLOOKUP(A715,Summer!L$11:L$500,1,FALSE)),IF(ISERROR(VLOOKUP(A715,'Cycle 1'!L$11:L$500,1,FALSE)),IF(ISERROR(VLOOKUP(A715,'Cycle 2'!L$11:L$500,1,FALSE)),IF(ISERROR(VLOOKUP(A715,'Cycle 3'!L$11:L$500,1,FALSE)),IF(ISERROR(VLOOKUP(A715,'Cycle 4'!L$11:L$500,1,FALSE)),IF(ISERROR(VLOOKUP(A715,'Cycle 5'!L$11:L$500,1,FALSE)),IF(ISERROR(VLOOKUP(A715,'Cycle 6'!L$11:L$500,1,FALSE)),IF(ISERROR(VLOOKUP(A715,'Cycle 7'!L$11:L$500,1,FALSE)),IF(ISERROR(VLOOKUP(A715,'Cycle 8'!L$11:L$500,1,FALSE)),IF(ISERROR(VLOOKUP(A715,'Cycle 9'!L$11:L$500,1,FALSE)),IF(ISERROR(VLOOKUP(A715,'Cycle 10'!L$11:L$500,1,FALSE)),IF(ISERROR(VLOOKUP(A715,'Cycle 11'!L$11:L$500,1,FALSE)),"","Cycle 11"),"Cycle 10"),"Cycle 9"),"Cycle 8"),"Cycle 7"),"Cycle 6"),"Cycle 5"),"Cycle 4"),"Cycle 3"),"Cycle 2"),"Cycle 1"),"Summer")</f>
        <v/>
      </c>
      <c r="C715" t="str">
        <f>IF(IFERROR(IFERROR(IFERROR(IFERROR(IFERROR(IFERROR(IFERROR(IFERROR(IFERROR(IFERROR(IFERROR(IFERROR(INDEX(Summer!B$10:B$999,MATCH($A715,Summer!$L$10:$L$999,0),1),INDEX('Cycle 1'!B$10:B$999,MATCH($A715,'Cycle 1'!$L$10:$L$999,0),1)),INDEX('Cycle 2'!B$10:B$999,MATCH($A715,'Cycle 2'!$L$10:$L$999,0),1)),INDEX('Cycle 3'!B$10:B$999,MATCH($A715,'Cycle 3'!$L$10:$L$999,0),1)),INDEX('Cycle 4'!B$10:B$999,MATCH($A715,'Cycle 4'!$L$10:$L$999,0),1)),INDEX('Cycle 5'!B$10:B$999,MATCH($A715,'Cycle 5'!$L$10:$L$999,0),1)),INDEX('Cycle 6'!B$10:B$999,MATCH($A715,'Cycle 6'!$L$10:$L$999,0),1)),INDEX('Cycle 7'!B$10:B$999,MATCH($A715,'Cycle 7'!$L$10:$L$999,0),1)),INDEX('Cycle 8'!B$10:B$999,MATCH($A715,'Cycle 8'!$L$10:$L$999,0),1)),INDEX('Cycle 9'!B$10:B$999,MATCH($A715,'Cycle 9'!$L$10:$L$999,0),1)),INDEX('Cycle 10'!B$10:B$999,MATCH($A715,'Cycle 10'!$L$10:$L$999,0),1)),INDEX('Cycle 11'!B$10:B$999,MATCH($A715,'Cycle 11'!$L$10:$L$999,0),1)),"")="","",IFERROR(IFERROR(IFERROR(IFERROR(IFERROR(IFERROR(IFERROR(IFERROR(IFERROR(IFERROR(IFERROR(IFERROR(INDEX(Summer!B$10:B$999,MATCH($A715,Summer!$L$10:$L$999,0),1),INDEX('Cycle 1'!B$10:B$999,MATCH($A715,'Cycle 1'!$L$10:$L$999,0),1)),INDEX('Cycle 2'!B$10:B$999,MATCH($A715,'Cycle 2'!$L$10:$L$999,0),1)),INDEX('Cycle 3'!B$10:B$999,MATCH($A715,'Cycle 3'!$L$10:$L$999,0),1)),INDEX('Cycle 4'!B$10:B$999,MATCH($A715,'Cycle 4'!$L$10:$L$999,0),1)),INDEX('Cycle 5'!B$10:B$999,MATCH($A715,'Cycle 5'!$L$10:$L$999,0),1)),INDEX('Cycle 6'!B$10:B$999,MATCH($A715,'Cycle 6'!$L$10:$L$999,0),1)),INDEX('Cycle 7'!B$10:B$999,MATCH($A715,'Cycle 7'!$L$10:$L$999,0),1)),INDEX('Cycle 8'!B$10:B$999,MATCH($A715,'Cycle 8'!$L$10:$L$999,0),1)),INDEX('Cycle 9'!B$10:B$999,MATCH($A715,'Cycle 9'!$L$10:$L$999,0),1)),INDEX('Cycle 10'!B$10:B$999,MATCH($A715,'Cycle 10'!$L$10:$L$999,0),1)),INDEX('Cycle 11'!B$10:B$999,MATCH($A715,'Cycle 11'!$L$10:$L$999,0),1)),""))</f>
        <v/>
      </c>
      <c r="D715" t="str">
        <f>IF(IFERROR(IFERROR(IFERROR(IFERROR(IFERROR(IFERROR(IFERROR(IFERROR(IFERROR(IFERROR(IFERROR(IFERROR(INDEX(Summer!C$10:C$999,MATCH($A715,Summer!$L$10:$L$999,0),1),INDEX('Cycle 1'!C$10:C$999,MATCH($A715,'Cycle 1'!$L$10:$L$999,0),1)),INDEX('Cycle 2'!C$10:C$999,MATCH($A715,'Cycle 2'!$L$10:$L$999,0),1)),INDEX('Cycle 3'!C$10:C$999,MATCH($A715,'Cycle 3'!$L$10:$L$999,0),1)),INDEX('Cycle 4'!C$10:C$999,MATCH($A715,'Cycle 4'!$L$10:$L$999,0),1)),INDEX('Cycle 5'!C$10:C$999,MATCH($A715,'Cycle 5'!$L$10:$L$999,0),1)),INDEX('Cycle 6'!C$10:C$999,MATCH($A715,'Cycle 6'!$L$10:$L$999,0),1)),INDEX('Cycle 7'!C$10:C$999,MATCH($A715,'Cycle 7'!$L$10:$L$999,0),1)),INDEX('Cycle 8'!C$10:C$999,MATCH($A715,'Cycle 8'!$L$10:$L$999,0),1)),INDEX('Cycle 9'!C$10:C$999,MATCH($A715,'Cycle 9'!$L$10:$L$999,0),1)),INDEX('Cycle 10'!C$10:C$999,MATCH($A715,'Cycle 10'!$L$10:$L$999,0),1)),INDEX('Cycle 11'!C$10:C$999,MATCH($A715,'Cycle 11'!$L$10:$L$999,0),1)),"")="","",IFERROR(IFERROR(IFERROR(IFERROR(IFERROR(IFERROR(IFERROR(IFERROR(IFERROR(IFERROR(IFERROR(IFERROR(INDEX(Summer!C$10:C$999,MATCH($A715,Summer!$L$10:$L$999,0),1),INDEX('Cycle 1'!C$10:C$999,MATCH($A715,'Cycle 1'!$L$10:$L$999,0),1)),INDEX('Cycle 2'!C$10:C$999,MATCH($A715,'Cycle 2'!$L$10:$L$999,0),1)),INDEX('Cycle 3'!C$10:C$999,MATCH($A715,'Cycle 3'!$L$10:$L$999,0),1)),INDEX('Cycle 4'!C$10:C$999,MATCH($A715,'Cycle 4'!$L$10:$L$999,0),1)),INDEX('Cycle 5'!C$10:C$999,MATCH($A715,'Cycle 5'!$L$10:$L$999,0),1)),INDEX('Cycle 6'!C$10:C$999,MATCH($A715,'Cycle 6'!$L$10:$L$999,0),1)),INDEX('Cycle 7'!C$10:C$999,MATCH($A715,'Cycle 7'!$L$10:$L$999,0),1)),INDEX('Cycle 8'!C$10:C$999,MATCH($A715,'Cycle 8'!$L$10:$L$999,0),1)),INDEX('Cycle 9'!C$10:C$999,MATCH($A715,'Cycle 9'!$L$10:$L$999,0),1)),INDEX('Cycle 10'!C$10:C$999,MATCH($A715,'Cycle 10'!$L$10:$L$999,0),1)),INDEX('Cycle 11'!C$10:C$999,MATCH($A715,'Cycle 11'!$L$10:$L$999,0),1)),""))</f>
        <v/>
      </c>
      <c r="E715" t="str">
        <f>IF(IFERROR(IFERROR(IFERROR(IFERROR(IFERROR(IFERROR(IFERROR(IFERROR(IFERROR(IFERROR(IFERROR(IFERROR(INDEX(Summer!D$10:D$999,MATCH($A715,Summer!$L$10:$L$999,0),1),INDEX('Cycle 1'!D$10:D$999,MATCH($A715,'Cycle 1'!$L$10:$L$999,0),1)),INDEX('Cycle 2'!D$10:D$999,MATCH($A715,'Cycle 2'!$L$10:$L$999,0),1)),INDEX('Cycle 3'!D$10:D$999,MATCH($A715,'Cycle 3'!$L$10:$L$999,0),1)),INDEX('Cycle 4'!D$10:D$999,MATCH($A715,'Cycle 4'!$L$10:$L$999,0),1)),INDEX('Cycle 5'!D$10:D$999,MATCH($A715,'Cycle 5'!$L$10:$L$999,0),1)),INDEX('Cycle 6'!D$10:D$999,MATCH($A715,'Cycle 6'!$L$10:$L$999,0),1)),INDEX('Cycle 7'!D$10:D$999,MATCH($A715,'Cycle 7'!$L$10:$L$999,0),1)),INDEX('Cycle 8'!D$10:D$999,MATCH($A715,'Cycle 8'!$L$10:$L$999,0),1)),INDEX('Cycle 9'!D$10:D$999,MATCH($A715,'Cycle 9'!$L$10:$L$999,0),1)),INDEX('Cycle 10'!D$10:D$999,MATCH($A715,'Cycle 10'!$L$10:$L$999,0),1)),INDEX('Cycle 11'!D$10:D$999,MATCH($A715,'Cycle 11'!$L$10:$L$999,0),1)),"")="","",IFERROR(IFERROR(IFERROR(IFERROR(IFERROR(IFERROR(IFERROR(IFERROR(IFERROR(IFERROR(IFERROR(IFERROR(INDEX(Summer!D$10:D$999,MATCH($A715,Summer!$L$10:$L$999,0),1),INDEX('Cycle 1'!D$10:D$999,MATCH($A715,'Cycle 1'!$L$10:$L$999,0),1)),INDEX('Cycle 2'!D$10:D$999,MATCH($A715,'Cycle 2'!$L$10:$L$999,0),1)),INDEX('Cycle 3'!D$10:D$999,MATCH($A715,'Cycle 3'!$L$10:$L$999,0),1)),INDEX('Cycle 4'!D$10:D$999,MATCH($A715,'Cycle 4'!$L$10:$L$999,0),1)),INDEX('Cycle 5'!D$10:D$999,MATCH($A715,'Cycle 5'!$L$10:$L$999,0),1)),INDEX('Cycle 6'!D$10:D$999,MATCH($A715,'Cycle 6'!$L$10:$L$999,0),1)),INDEX('Cycle 7'!D$10:D$999,MATCH($A715,'Cycle 7'!$L$10:$L$999,0),1)),INDEX('Cycle 8'!D$10:D$999,MATCH($A715,'Cycle 8'!$L$10:$L$999,0),1)),INDEX('Cycle 9'!D$10:D$999,MATCH($A715,'Cycle 9'!$L$10:$L$999,0),1)),INDEX('Cycle 10'!D$10:D$999,MATCH($A715,'Cycle 10'!$L$10:$L$999,0),1)),INDEX('Cycle 11'!D$10:D$999,MATCH($A715,'Cycle 11'!$L$10:$L$999,0),1)),""))</f>
        <v/>
      </c>
      <c r="F715" t="str">
        <f>IF(IFERROR(IFERROR(IFERROR(IFERROR(IFERROR(IFERROR(IFERROR(IFERROR(IFERROR(IFERROR(IFERROR(IFERROR(INDEX(Summer!E$10:E$999,MATCH($A715,Summer!$L$10:$L$999,0),1),INDEX('Cycle 1'!E$10:E$999,MATCH($A715,'Cycle 1'!$L$10:$L$999,0),1)),INDEX('Cycle 2'!E$10:E$999,MATCH($A715,'Cycle 2'!$L$10:$L$999,0),1)),INDEX('Cycle 3'!E$10:E$999,MATCH($A715,'Cycle 3'!$L$10:$L$999,0),1)),INDEX('Cycle 4'!E$10:E$999,MATCH($A715,'Cycle 4'!$L$10:$L$999,0),1)),INDEX('Cycle 5'!E$10:E$999,MATCH($A715,'Cycle 5'!$L$10:$L$999,0),1)),INDEX('Cycle 6'!E$10:E$999,MATCH($A715,'Cycle 6'!$L$10:$L$999,0),1)),INDEX('Cycle 7'!E$10:E$999,MATCH($A715,'Cycle 7'!$L$10:$L$999,0),1)),INDEX('Cycle 8'!E$10:E$999,MATCH($A715,'Cycle 8'!$L$10:$L$999,0),1)),INDEX('Cycle 9'!E$10:E$999,MATCH($A715,'Cycle 9'!$L$10:$L$999,0),1)),INDEX('Cycle 10'!E$10:E$999,MATCH($A715,'Cycle 10'!$L$10:$L$999,0),1)),INDEX('Cycle 11'!E$10:E$999,MATCH($A715,'Cycle 11'!$L$10:$L$999,0),1)),"")="","",IFERROR(IFERROR(IFERROR(IFERROR(IFERROR(IFERROR(IFERROR(IFERROR(IFERROR(IFERROR(IFERROR(IFERROR(INDEX(Summer!E$10:E$999,MATCH($A715,Summer!$L$10:$L$999,0),1),INDEX('Cycle 1'!E$10:E$999,MATCH($A715,'Cycle 1'!$L$10:$L$999,0),1)),INDEX('Cycle 2'!E$10:E$999,MATCH($A715,'Cycle 2'!$L$10:$L$999,0),1)),INDEX('Cycle 3'!E$10:E$999,MATCH($A715,'Cycle 3'!$L$10:$L$999,0),1)),INDEX('Cycle 4'!E$10:E$999,MATCH($A715,'Cycle 4'!$L$10:$L$999,0),1)),INDEX('Cycle 5'!E$10:E$999,MATCH($A715,'Cycle 5'!$L$10:$L$999,0),1)),INDEX('Cycle 6'!E$10:E$999,MATCH($A715,'Cycle 6'!$L$10:$L$999,0),1)),INDEX('Cycle 7'!E$10:E$999,MATCH($A715,'Cycle 7'!$L$10:$L$999,0),1)),INDEX('Cycle 8'!E$10:E$999,MATCH($A715,'Cycle 8'!$L$10:$L$999,0),1)),INDEX('Cycle 9'!E$10:E$999,MATCH($A715,'Cycle 9'!$L$10:$L$999,0),1)),INDEX('Cycle 10'!E$10:E$999,MATCH($A715,'Cycle 10'!$L$10:$L$999,0),1)),INDEX('Cycle 11'!E$10:E$999,MATCH($A715,'Cycle 11'!$L$10:$L$999,0),1)),""))</f>
        <v/>
      </c>
      <c r="G715" t="str">
        <f>IF(IFERROR(IFERROR(IFERROR(IFERROR(IFERROR(IFERROR(IFERROR(IFERROR(IFERROR(IFERROR(IFERROR(IFERROR(INDEX(Summer!F$10:F$999,MATCH($A715,Summer!$L$10:$L$999,0),1),INDEX('Cycle 1'!F$10:F$999,MATCH($A715,'Cycle 1'!$L$10:$L$999,0),1)),INDEX('Cycle 2'!F$10:F$999,MATCH($A715,'Cycle 2'!$L$10:$L$999,0),1)),INDEX('Cycle 3'!F$10:F$999,MATCH($A715,'Cycle 3'!$L$10:$L$999,0),1)),INDEX('Cycle 4'!F$10:F$999,MATCH($A715,'Cycle 4'!$L$10:$L$999,0),1)),INDEX('Cycle 5'!F$10:F$999,MATCH($A715,'Cycle 5'!$L$10:$L$999,0),1)),INDEX('Cycle 6'!F$10:F$999,MATCH($A715,'Cycle 6'!$L$10:$L$999,0),1)),INDEX('Cycle 7'!F$10:F$999,MATCH($A715,'Cycle 7'!$L$10:$L$999,0),1)),INDEX('Cycle 8'!F$10:F$999,MATCH($A715,'Cycle 8'!$L$10:$L$999,0),1)),INDEX('Cycle 9'!F$10:F$999,MATCH($A715,'Cycle 9'!$L$10:$L$999,0),1)),INDEX('Cycle 10'!F$10:F$999,MATCH($A715,'Cycle 10'!$L$10:$L$999,0),1)),INDEX('Cycle 11'!F$10:F$999,MATCH($A715,'Cycle 11'!$L$10:$L$999,0),1)),"")="","",IFERROR(IFERROR(IFERROR(IFERROR(IFERROR(IFERROR(IFERROR(IFERROR(IFERROR(IFERROR(IFERROR(IFERROR(INDEX(Summer!F$10:F$999,MATCH($A715,Summer!$L$10:$L$999,0),1),INDEX('Cycle 1'!F$10:F$999,MATCH($A715,'Cycle 1'!$L$10:$L$999,0),1)),INDEX('Cycle 2'!F$10:F$999,MATCH($A715,'Cycle 2'!$L$10:$L$999,0),1)),INDEX('Cycle 3'!F$10:F$999,MATCH($A715,'Cycle 3'!$L$10:$L$999,0),1)),INDEX('Cycle 4'!F$10:F$999,MATCH($A715,'Cycle 4'!$L$10:$L$999,0),1)),INDEX('Cycle 5'!F$10:F$999,MATCH($A715,'Cycle 5'!$L$10:$L$999,0),1)),INDEX('Cycle 6'!F$10:F$999,MATCH($A715,'Cycle 6'!$L$10:$L$999,0),1)),INDEX('Cycle 7'!F$10:F$999,MATCH($A715,'Cycle 7'!$L$10:$L$999,0),1)),INDEX('Cycle 8'!F$10:F$999,MATCH($A715,'Cycle 8'!$L$10:$L$999,0),1)),INDEX('Cycle 9'!F$10:F$999,MATCH($A715,'Cycle 9'!$L$10:$L$999,0),1)),INDEX('Cycle 10'!F$10:F$999,MATCH($A715,'Cycle 10'!$L$10:$L$999,0),1)),INDEX('Cycle 11'!F$10:F$999,MATCH($A715,'Cycle 11'!$L$10:$L$999,0),1)),""))</f>
        <v/>
      </c>
      <c r="H715" t="str">
        <f>IF(IFERROR(IFERROR(IFERROR(IFERROR(IFERROR(IFERROR(IFERROR(IFERROR(IFERROR(IFERROR(IFERROR(IFERROR(INDEX(Summer!G$10:G$999,MATCH($A715,Summer!$L$10:$L$999,0),1),INDEX('Cycle 1'!G$10:G$999,MATCH($A715,'Cycle 1'!$L$10:$L$999,0),1)),INDEX('Cycle 2'!G$10:G$999,MATCH($A715,'Cycle 2'!$L$10:$L$999,0),1)),INDEX('Cycle 3'!G$10:G$999,MATCH($A715,'Cycle 3'!$L$10:$L$999,0),1)),INDEX('Cycle 4'!G$10:G$999,MATCH($A715,'Cycle 4'!$L$10:$L$999,0),1)),INDEX('Cycle 5'!G$10:G$999,MATCH($A715,'Cycle 5'!$L$10:$L$999,0),1)),INDEX('Cycle 6'!G$10:G$999,MATCH($A715,'Cycle 6'!$L$10:$L$999,0),1)),INDEX('Cycle 7'!G$10:G$999,MATCH($A715,'Cycle 7'!$L$10:$L$999,0),1)),INDEX('Cycle 8'!G$10:G$999,MATCH($A715,'Cycle 8'!$L$10:$L$999,0),1)),INDEX('Cycle 9'!G$10:G$999,MATCH($A715,'Cycle 9'!$L$10:$L$999,0),1)),INDEX('Cycle 10'!G$10:G$999,MATCH($A715,'Cycle 10'!$L$10:$L$999,0),1)),INDEX('Cycle 11'!G$10:G$999,MATCH($A715,'Cycle 11'!$L$10:$L$999,0),1)),"")="","",IFERROR(IFERROR(IFERROR(IFERROR(IFERROR(IFERROR(IFERROR(IFERROR(IFERROR(IFERROR(IFERROR(IFERROR(INDEX(Summer!G$10:G$999,MATCH($A715,Summer!$L$10:$L$999,0),1),INDEX('Cycle 1'!G$10:G$999,MATCH($A715,'Cycle 1'!$L$10:$L$999,0),1)),INDEX('Cycle 2'!G$10:G$999,MATCH($A715,'Cycle 2'!$L$10:$L$999,0),1)),INDEX('Cycle 3'!G$10:G$999,MATCH($A715,'Cycle 3'!$L$10:$L$999,0),1)),INDEX('Cycle 4'!G$10:G$999,MATCH($A715,'Cycle 4'!$L$10:$L$999,0),1)),INDEX('Cycle 5'!G$10:G$999,MATCH($A715,'Cycle 5'!$L$10:$L$999,0),1)),INDEX('Cycle 6'!G$10:G$999,MATCH($A715,'Cycle 6'!$L$10:$L$999,0),1)),INDEX('Cycle 7'!G$10:G$999,MATCH($A715,'Cycle 7'!$L$10:$L$999,0),1)),INDEX('Cycle 8'!G$10:G$999,MATCH($A715,'Cycle 8'!$L$10:$L$999,0),1)),INDEX('Cycle 9'!G$10:G$999,MATCH($A715,'Cycle 9'!$L$10:$L$999,0),1)),INDEX('Cycle 10'!G$10:G$999,MATCH($A715,'Cycle 10'!$L$10:$L$999,0),1)),INDEX('Cycle 11'!G$10:G$999,MATCH($A715,'Cycle 11'!$L$10:$L$999,0),1)),""))</f>
        <v/>
      </c>
      <c r="I715">
        <f>IFERROR(IF(C715="",MAX(I$1:I714),IF(ROW(C$2)=ROW(C715),1,IF(ISERROR(VLOOKUP(C715,C$2:C714,1,FALSE)),MAX(I$1:I714)+1,MAX(I$1:I714)))),"")</f>
        <v>0</v>
      </c>
      <c r="J715" t="str">
        <f t="shared" si="81"/>
        <v/>
      </c>
      <c r="K715" t="str">
        <f t="shared" si="83"/>
        <v/>
      </c>
      <c r="L715" t="str">
        <f t="shared" si="83"/>
        <v/>
      </c>
      <c r="M715" t="str">
        <f t="shared" si="83"/>
        <v/>
      </c>
      <c r="N715" t="str">
        <f t="shared" si="83"/>
        <v/>
      </c>
      <c r="O715" t="str">
        <f t="shared" si="83"/>
        <v/>
      </c>
      <c r="P715" t="str">
        <f t="shared" si="83"/>
        <v/>
      </c>
      <c r="Q715" t="str">
        <f t="shared" si="83"/>
        <v/>
      </c>
      <c r="R715" t="str">
        <f t="shared" si="83"/>
        <v/>
      </c>
      <c r="S715" t="str">
        <f t="shared" si="83"/>
        <v/>
      </c>
      <c r="T715" t="str">
        <f t="shared" si="83"/>
        <v/>
      </c>
      <c r="U715" t="str">
        <f t="shared" si="83"/>
        <v/>
      </c>
      <c r="V715" t="str">
        <f t="shared" si="83"/>
        <v/>
      </c>
      <c r="W715" t="str">
        <f t="shared" si="82"/>
        <v/>
      </c>
      <c r="X715">
        <f>IF(OR(H715="No",H715=""),0,IF(COUNTIFS(H$2:H715,"Yes",C$2:C715,C715)&gt;1,0,COUNTIFS(H$2:H715,"Yes",C$2:C715,C715)))+IF(X714=$X$1,0,X714)</f>
        <v>0</v>
      </c>
    </row>
    <row r="716" spans="1:24" x14ac:dyDescent="0.3">
      <c r="A716">
        <f>ROWS($A$2:$A716)</f>
        <v>715</v>
      </c>
      <c r="B716" t="str">
        <f>IF(ISERROR(VLOOKUP(A716,Summer!L$11:L$500,1,FALSE)),IF(ISERROR(VLOOKUP(A716,'Cycle 1'!L$11:L$500,1,FALSE)),IF(ISERROR(VLOOKUP(A716,'Cycle 2'!L$11:L$500,1,FALSE)),IF(ISERROR(VLOOKUP(A716,'Cycle 3'!L$11:L$500,1,FALSE)),IF(ISERROR(VLOOKUP(A716,'Cycle 4'!L$11:L$500,1,FALSE)),IF(ISERROR(VLOOKUP(A716,'Cycle 5'!L$11:L$500,1,FALSE)),IF(ISERROR(VLOOKUP(A716,'Cycle 6'!L$11:L$500,1,FALSE)),IF(ISERROR(VLOOKUP(A716,'Cycle 7'!L$11:L$500,1,FALSE)),IF(ISERROR(VLOOKUP(A716,'Cycle 8'!L$11:L$500,1,FALSE)),IF(ISERROR(VLOOKUP(A716,'Cycle 9'!L$11:L$500,1,FALSE)),IF(ISERROR(VLOOKUP(A716,'Cycle 10'!L$11:L$500,1,FALSE)),IF(ISERROR(VLOOKUP(A716,'Cycle 11'!L$11:L$500,1,FALSE)),"","Cycle 11"),"Cycle 10"),"Cycle 9"),"Cycle 8"),"Cycle 7"),"Cycle 6"),"Cycle 5"),"Cycle 4"),"Cycle 3"),"Cycle 2"),"Cycle 1"),"Summer")</f>
        <v/>
      </c>
      <c r="C716" t="str">
        <f>IF(IFERROR(IFERROR(IFERROR(IFERROR(IFERROR(IFERROR(IFERROR(IFERROR(IFERROR(IFERROR(IFERROR(IFERROR(INDEX(Summer!B$10:B$999,MATCH($A716,Summer!$L$10:$L$999,0),1),INDEX('Cycle 1'!B$10:B$999,MATCH($A716,'Cycle 1'!$L$10:$L$999,0),1)),INDEX('Cycle 2'!B$10:B$999,MATCH($A716,'Cycle 2'!$L$10:$L$999,0),1)),INDEX('Cycle 3'!B$10:B$999,MATCH($A716,'Cycle 3'!$L$10:$L$999,0),1)),INDEX('Cycle 4'!B$10:B$999,MATCH($A716,'Cycle 4'!$L$10:$L$999,0),1)),INDEX('Cycle 5'!B$10:B$999,MATCH($A716,'Cycle 5'!$L$10:$L$999,0),1)),INDEX('Cycle 6'!B$10:B$999,MATCH($A716,'Cycle 6'!$L$10:$L$999,0),1)),INDEX('Cycle 7'!B$10:B$999,MATCH($A716,'Cycle 7'!$L$10:$L$999,0),1)),INDEX('Cycle 8'!B$10:B$999,MATCH($A716,'Cycle 8'!$L$10:$L$999,0),1)),INDEX('Cycle 9'!B$10:B$999,MATCH($A716,'Cycle 9'!$L$10:$L$999,0),1)),INDEX('Cycle 10'!B$10:B$999,MATCH($A716,'Cycle 10'!$L$10:$L$999,0),1)),INDEX('Cycle 11'!B$10:B$999,MATCH($A716,'Cycle 11'!$L$10:$L$999,0),1)),"")="","",IFERROR(IFERROR(IFERROR(IFERROR(IFERROR(IFERROR(IFERROR(IFERROR(IFERROR(IFERROR(IFERROR(IFERROR(INDEX(Summer!B$10:B$999,MATCH($A716,Summer!$L$10:$L$999,0),1),INDEX('Cycle 1'!B$10:B$999,MATCH($A716,'Cycle 1'!$L$10:$L$999,0),1)),INDEX('Cycle 2'!B$10:B$999,MATCH($A716,'Cycle 2'!$L$10:$L$999,0),1)),INDEX('Cycle 3'!B$10:B$999,MATCH($A716,'Cycle 3'!$L$10:$L$999,0),1)),INDEX('Cycle 4'!B$10:B$999,MATCH($A716,'Cycle 4'!$L$10:$L$999,0),1)),INDEX('Cycle 5'!B$10:B$999,MATCH($A716,'Cycle 5'!$L$10:$L$999,0),1)),INDEX('Cycle 6'!B$10:B$999,MATCH($A716,'Cycle 6'!$L$10:$L$999,0),1)),INDEX('Cycle 7'!B$10:B$999,MATCH($A716,'Cycle 7'!$L$10:$L$999,0),1)),INDEX('Cycle 8'!B$10:B$999,MATCH($A716,'Cycle 8'!$L$10:$L$999,0),1)),INDEX('Cycle 9'!B$10:B$999,MATCH($A716,'Cycle 9'!$L$10:$L$999,0),1)),INDEX('Cycle 10'!B$10:B$999,MATCH($A716,'Cycle 10'!$L$10:$L$999,0),1)),INDEX('Cycle 11'!B$10:B$999,MATCH($A716,'Cycle 11'!$L$10:$L$999,0),1)),""))</f>
        <v/>
      </c>
      <c r="D716" t="str">
        <f>IF(IFERROR(IFERROR(IFERROR(IFERROR(IFERROR(IFERROR(IFERROR(IFERROR(IFERROR(IFERROR(IFERROR(IFERROR(INDEX(Summer!C$10:C$999,MATCH($A716,Summer!$L$10:$L$999,0),1),INDEX('Cycle 1'!C$10:C$999,MATCH($A716,'Cycle 1'!$L$10:$L$999,0),1)),INDEX('Cycle 2'!C$10:C$999,MATCH($A716,'Cycle 2'!$L$10:$L$999,0),1)),INDEX('Cycle 3'!C$10:C$999,MATCH($A716,'Cycle 3'!$L$10:$L$999,0),1)),INDEX('Cycle 4'!C$10:C$999,MATCH($A716,'Cycle 4'!$L$10:$L$999,0),1)),INDEX('Cycle 5'!C$10:C$999,MATCH($A716,'Cycle 5'!$L$10:$L$999,0),1)),INDEX('Cycle 6'!C$10:C$999,MATCH($A716,'Cycle 6'!$L$10:$L$999,0),1)),INDEX('Cycle 7'!C$10:C$999,MATCH($A716,'Cycle 7'!$L$10:$L$999,0),1)),INDEX('Cycle 8'!C$10:C$999,MATCH($A716,'Cycle 8'!$L$10:$L$999,0),1)),INDEX('Cycle 9'!C$10:C$999,MATCH($A716,'Cycle 9'!$L$10:$L$999,0),1)),INDEX('Cycle 10'!C$10:C$999,MATCH($A716,'Cycle 10'!$L$10:$L$999,0),1)),INDEX('Cycle 11'!C$10:C$999,MATCH($A716,'Cycle 11'!$L$10:$L$999,0),1)),"")="","",IFERROR(IFERROR(IFERROR(IFERROR(IFERROR(IFERROR(IFERROR(IFERROR(IFERROR(IFERROR(IFERROR(IFERROR(INDEX(Summer!C$10:C$999,MATCH($A716,Summer!$L$10:$L$999,0),1),INDEX('Cycle 1'!C$10:C$999,MATCH($A716,'Cycle 1'!$L$10:$L$999,0),1)),INDEX('Cycle 2'!C$10:C$999,MATCH($A716,'Cycle 2'!$L$10:$L$999,0),1)),INDEX('Cycle 3'!C$10:C$999,MATCH($A716,'Cycle 3'!$L$10:$L$999,0),1)),INDEX('Cycle 4'!C$10:C$999,MATCH($A716,'Cycle 4'!$L$10:$L$999,0),1)),INDEX('Cycle 5'!C$10:C$999,MATCH($A716,'Cycle 5'!$L$10:$L$999,0),1)),INDEX('Cycle 6'!C$10:C$999,MATCH($A716,'Cycle 6'!$L$10:$L$999,0),1)),INDEX('Cycle 7'!C$10:C$999,MATCH($A716,'Cycle 7'!$L$10:$L$999,0),1)),INDEX('Cycle 8'!C$10:C$999,MATCH($A716,'Cycle 8'!$L$10:$L$999,0),1)),INDEX('Cycle 9'!C$10:C$999,MATCH($A716,'Cycle 9'!$L$10:$L$999,0),1)),INDEX('Cycle 10'!C$10:C$999,MATCH($A716,'Cycle 10'!$L$10:$L$999,0),1)),INDEX('Cycle 11'!C$10:C$999,MATCH($A716,'Cycle 11'!$L$10:$L$999,0),1)),""))</f>
        <v/>
      </c>
      <c r="E716" t="str">
        <f>IF(IFERROR(IFERROR(IFERROR(IFERROR(IFERROR(IFERROR(IFERROR(IFERROR(IFERROR(IFERROR(IFERROR(IFERROR(INDEX(Summer!D$10:D$999,MATCH($A716,Summer!$L$10:$L$999,0),1),INDEX('Cycle 1'!D$10:D$999,MATCH($A716,'Cycle 1'!$L$10:$L$999,0),1)),INDEX('Cycle 2'!D$10:D$999,MATCH($A716,'Cycle 2'!$L$10:$L$999,0),1)),INDEX('Cycle 3'!D$10:D$999,MATCH($A716,'Cycle 3'!$L$10:$L$999,0),1)),INDEX('Cycle 4'!D$10:D$999,MATCH($A716,'Cycle 4'!$L$10:$L$999,0),1)),INDEX('Cycle 5'!D$10:D$999,MATCH($A716,'Cycle 5'!$L$10:$L$999,0),1)),INDEX('Cycle 6'!D$10:D$999,MATCH($A716,'Cycle 6'!$L$10:$L$999,0),1)),INDEX('Cycle 7'!D$10:D$999,MATCH($A716,'Cycle 7'!$L$10:$L$999,0),1)),INDEX('Cycle 8'!D$10:D$999,MATCH($A716,'Cycle 8'!$L$10:$L$999,0),1)),INDEX('Cycle 9'!D$10:D$999,MATCH($A716,'Cycle 9'!$L$10:$L$999,0),1)),INDEX('Cycle 10'!D$10:D$999,MATCH($A716,'Cycle 10'!$L$10:$L$999,0),1)),INDEX('Cycle 11'!D$10:D$999,MATCH($A716,'Cycle 11'!$L$10:$L$999,0),1)),"")="","",IFERROR(IFERROR(IFERROR(IFERROR(IFERROR(IFERROR(IFERROR(IFERROR(IFERROR(IFERROR(IFERROR(IFERROR(INDEX(Summer!D$10:D$999,MATCH($A716,Summer!$L$10:$L$999,0),1),INDEX('Cycle 1'!D$10:D$999,MATCH($A716,'Cycle 1'!$L$10:$L$999,0),1)),INDEX('Cycle 2'!D$10:D$999,MATCH($A716,'Cycle 2'!$L$10:$L$999,0),1)),INDEX('Cycle 3'!D$10:D$999,MATCH($A716,'Cycle 3'!$L$10:$L$999,0),1)),INDEX('Cycle 4'!D$10:D$999,MATCH($A716,'Cycle 4'!$L$10:$L$999,0),1)),INDEX('Cycle 5'!D$10:D$999,MATCH($A716,'Cycle 5'!$L$10:$L$999,0),1)),INDEX('Cycle 6'!D$10:D$999,MATCH($A716,'Cycle 6'!$L$10:$L$999,0),1)),INDEX('Cycle 7'!D$10:D$999,MATCH($A716,'Cycle 7'!$L$10:$L$999,0),1)),INDEX('Cycle 8'!D$10:D$999,MATCH($A716,'Cycle 8'!$L$10:$L$999,0),1)),INDEX('Cycle 9'!D$10:D$999,MATCH($A716,'Cycle 9'!$L$10:$L$999,0),1)),INDEX('Cycle 10'!D$10:D$999,MATCH($A716,'Cycle 10'!$L$10:$L$999,0),1)),INDEX('Cycle 11'!D$10:D$999,MATCH($A716,'Cycle 11'!$L$10:$L$999,0),1)),""))</f>
        <v/>
      </c>
      <c r="F716" t="str">
        <f>IF(IFERROR(IFERROR(IFERROR(IFERROR(IFERROR(IFERROR(IFERROR(IFERROR(IFERROR(IFERROR(IFERROR(IFERROR(INDEX(Summer!E$10:E$999,MATCH($A716,Summer!$L$10:$L$999,0),1),INDEX('Cycle 1'!E$10:E$999,MATCH($A716,'Cycle 1'!$L$10:$L$999,0),1)),INDEX('Cycle 2'!E$10:E$999,MATCH($A716,'Cycle 2'!$L$10:$L$999,0),1)),INDEX('Cycle 3'!E$10:E$999,MATCH($A716,'Cycle 3'!$L$10:$L$999,0),1)),INDEX('Cycle 4'!E$10:E$999,MATCH($A716,'Cycle 4'!$L$10:$L$999,0),1)),INDEX('Cycle 5'!E$10:E$999,MATCH($A716,'Cycle 5'!$L$10:$L$999,0),1)),INDEX('Cycle 6'!E$10:E$999,MATCH($A716,'Cycle 6'!$L$10:$L$999,0),1)),INDEX('Cycle 7'!E$10:E$999,MATCH($A716,'Cycle 7'!$L$10:$L$999,0),1)),INDEX('Cycle 8'!E$10:E$999,MATCH($A716,'Cycle 8'!$L$10:$L$999,0),1)),INDEX('Cycle 9'!E$10:E$999,MATCH($A716,'Cycle 9'!$L$10:$L$999,0),1)),INDEX('Cycle 10'!E$10:E$999,MATCH($A716,'Cycle 10'!$L$10:$L$999,0),1)),INDEX('Cycle 11'!E$10:E$999,MATCH($A716,'Cycle 11'!$L$10:$L$999,0),1)),"")="","",IFERROR(IFERROR(IFERROR(IFERROR(IFERROR(IFERROR(IFERROR(IFERROR(IFERROR(IFERROR(IFERROR(IFERROR(INDEX(Summer!E$10:E$999,MATCH($A716,Summer!$L$10:$L$999,0),1),INDEX('Cycle 1'!E$10:E$999,MATCH($A716,'Cycle 1'!$L$10:$L$999,0),1)),INDEX('Cycle 2'!E$10:E$999,MATCH($A716,'Cycle 2'!$L$10:$L$999,0),1)),INDEX('Cycle 3'!E$10:E$999,MATCH($A716,'Cycle 3'!$L$10:$L$999,0),1)),INDEX('Cycle 4'!E$10:E$999,MATCH($A716,'Cycle 4'!$L$10:$L$999,0),1)),INDEX('Cycle 5'!E$10:E$999,MATCH($A716,'Cycle 5'!$L$10:$L$999,0),1)),INDEX('Cycle 6'!E$10:E$999,MATCH($A716,'Cycle 6'!$L$10:$L$999,0),1)),INDEX('Cycle 7'!E$10:E$999,MATCH($A716,'Cycle 7'!$L$10:$L$999,0),1)),INDEX('Cycle 8'!E$10:E$999,MATCH($A716,'Cycle 8'!$L$10:$L$999,0),1)),INDEX('Cycle 9'!E$10:E$999,MATCH($A716,'Cycle 9'!$L$10:$L$999,0),1)),INDEX('Cycle 10'!E$10:E$999,MATCH($A716,'Cycle 10'!$L$10:$L$999,0),1)),INDEX('Cycle 11'!E$10:E$999,MATCH($A716,'Cycle 11'!$L$10:$L$999,0),1)),""))</f>
        <v/>
      </c>
      <c r="G716" t="str">
        <f>IF(IFERROR(IFERROR(IFERROR(IFERROR(IFERROR(IFERROR(IFERROR(IFERROR(IFERROR(IFERROR(IFERROR(IFERROR(INDEX(Summer!F$10:F$999,MATCH($A716,Summer!$L$10:$L$999,0),1),INDEX('Cycle 1'!F$10:F$999,MATCH($A716,'Cycle 1'!$L$10:$L$999,0),1)),INDEX('Cycle 2'!F$10:F$999,MATCH($A716,'Cycle 2'!$L$10:$L$999,0),1)),INDEX('Cycle 3'!F$10:F$999,MATCH($A716,'Cycle 3'!$L$10:$L$999,0),1)),INDEX('Cycle 4'!F$10:F$999,MATCH($A716,'Cycle 4'!$L$10:$L$999,0),1)),INDEX('Cycle 5'!F$10:F$999,MATCH($A716,'Cycle 5'!$L$10:$L$999,0),1)),INDEX('Cycle 6'!F$10:F$999,MATCH($A716,'Cycle 6'!$L$10:$L$999,0),1)),INDEX('Cycle 7'!F$10:F$999,MATCH($A716,'Cycle 7'!$L$10:$L$999,0),1)),INDEX('Cycle 8'!F$10:F$999,MATCH($A716,'Cycle 8'!$L$10:$L$999,0),1)),INDEX('Cycle 9'!F$10:F$999,MATCH($A716,'Cycle 9'!$L$10:$L$999,0),1)),INDEX('Cycle 10'!F$10:F$999,MATCH($A716,'Cycle 10'!$L$10:$L$999,0),1)),INDEX('Cycle 11'!F$10:F$999,MATCH($A716,'Cycle 11'!$L$10:$L$999,0),1)),"")="","",IFERROR(IFERROR(IFERROR(IFERROR(IFERROR(IFERROR(IFERROR(IFERROR(IFERROR(IFERROR(IFERROR(IFERROR(INDEX(Summer!F$10:F$999,MATCH($A716,Summer!$L$10:$L$999,0),1),INDEX('Cycle 1'!F$10:F$999,MATCH($A716,'Cycle 1'!$L$10:$L$999,0),1)),INDEX('Cycle 2'!F$10:F$999,MATCH($A716,'Cycle 2'!$L$10:$L$999,0),1)),INDEX('Cycle 3'!F$10:F$999,MATCH($A716,'Cycle 3'!$L$10:$L$999,0),1)),INDEX('Cycle 4'!F$10:F$999,MATCH($A716,'Cycle 4'!$L$10:$L$999,0),1)),INDEX('Cycle 5'!F$10:F$999,MATCH($A716,'Cycle 5'!$L$10:$L$999,0),1)),INDEX('Cycle 6'!F$10:F$999,MATCH($A716,'Cycle 6'!$L$10:$L$999,0),1)),INDEX('Cycle 7'!F$10:F$999,MATCH($A716,'Cycle 7'!$L$10:$L$999,0),1)),INDEX('Cycle 8'!F$10:F$999,MATCH($A716,'Cycle 8'!$L$10:$L$999,0),1)),INDEX('Cycle 9'!F$10:F$999,MATCH($A716,'Cycle 9'!$L$10:$L$999,0),1)),INDEX('Cycle 10'!F$10:F$999,MATCH($A716,'Cycle 10'!$L$10:$L$999,0),1)),INDEX('Cycle 11'!F$10:F$999,MATCH($A716,'Cycle 11'!$L$10:$L$999,0),1)),""))</f>
        <v/>
      </c>
      <c r="H716" t="str">
        <f>IF(IFERROR(IFERROR(IFERROR(IFERROR(IFERROR(IFERROR(IFERROR(IFERROR(IFERROR(IFERROR(IFERROR(IFERROR(INDEX(Summer!G$10:G$999,MATCH($A716,Summer!$L$10:$L$999,0),1),INDEX('Cycle 1'!G$10:G$999,MATCH($A716,'Cycle 1'!$L$10:$L$999,0),1)),INDEX('Cycle 2'!G$10:G$999,MATCH($A716,'Cycle 2'!$L$10:$L$999,0),1)),INDEX('Cycle 3'!G$10:G$999,MATCH($A716,'Cycle 3'!$L$10:$L$999,0),1)),INDEX('Cycle 4'!G$10:G$999,MATCH($A716,'Cycle 4'!$L$10:$L$999,0),1)),INDEX('Cycle 5'!G$10:G$999,MATCH($A716,'Cycle 5'!$L$10:$L$999,0),1)),INDEX('Cycle 6'!G$10:G$999,MATCH($A716,'Cycle 6'!$L$10:$L$999,0),1)),INDEX('Cycle 7'!G$10:G$999,MATCH($A716,'Cycle 7'!$L$10:$L$999,0),1)),INDEX('Cycle 8'!G$10:G$999,MATCH($A716,'Cycle 8'!$L$10:$L$999,0),1)),INDEX('Cycle 9'!G$10:G$999,MATCH($A716,'Cycle 9'!$L$10:$L$999,0),1)),INDEX('Cycle 10'!G$10:G$999,MATCH($A716,'Cycle 10'!$L$10:$L$999,0),1)),INDEX('Cycle 11'!G$10:G$999,MATCH($A716,'Cycle 11'!$L$10:$L$999,0),1)),"")="","",IFERROR(IFERROR(IFERROR(IFERROR(IFERROR(IFERROR(IFERROR(IFERROR(IFERROR(IFERROR(IFERROR(IFERROR(INDEX(Summer!G$10:G$999,MATCH($A716,Summer!$L$10:$L$999,0),1),INDEX('Cycle 1'!G$10:G$999,MATCH($A716,'Cycle 1'!$L$10:$L$999,0),1)),INDEX('Cycle 2'!G$10:G$999,MATCH($A716,'Cycle 2'!$L$10:$L$999,0),1)),INDEX('Cycle 3'!G$10:G$999,MATCH($A716,'Cycle 3'!$L$10:$L$999,0),1)),INDEX('Cycle 4'!G$10:G$999,MATCH($A716,'Cycle 4'!$L$10:$L$999,0),1)),INDEX('Cycle 5'!G$10:G$999,MATCH($A716,'Cycle 5'!$L$10:$L$999,0),1)),INDEX('Cycle 6'!G$10:G$999,MATCH($A716,'Cycle 6'!$L$10:$L$999,0),1)),INDEX('Cycle 7'!G$10:G$999,MATCH($A716,'Cycle 7'!$L$10:$L$999,0),1)),INDEX('Cycle 8'!G$10:G$999,MATCH($A716,'Cycle 8'!$L$10:$L$999,0),1)),INDEX('Cycle 9'!G$10:G$999,MATCH($A716,'Cycle 9'!$L$10:$L$999,0),1)),INDEX('Cycle 10'!G$10:G$999,MATCH($A716,'Cycle 10'!$L$10:$L$999,0),1)),INDEX('Cycle 11'!G$10:G$999,MATCH($A716,'Cycle 11'!$L$10:$L$999,0),1)),""))</f>
        <v/>
      </c>
      <c r="I716">
        <f>IFERROR(IF(C716="",MAX(I$1:I715),IF(ROW(C$2)=ROW(C716),1,IF(ISERROR(VLOOKUP(C716,C$2:C715,1,FALSE)),MAX(I$1:I715)+1,MAX(I$1:I715)))),"")</f>
        <v>0</v>
      </c>
      <c r="J716" t="str">
        <f t="shared" si="81"/>
        <v/>
      </c>
      <c r="K716" t="str">
        <f t="shared" si="83"/>
        <v/>
      </c>
      <c r="L716" t="str">
        <f t="shared" si="83"/>
        <v/>
      </c>
      <c r="M716" t="str">
        <f t="shared" si="83"/>
        <v/>
      </c>
      <c r="N716" t="str">
        <f t="shared" si="83"/>
        <v/>
      </c>
      <c r="O716" t="str">
        <f t="shared" si="83"/>
        <v/>
      </c>
      <c r="P716" t="str">
        <f t="shared" si="83"/>
        <v/>
      </c>
      <c r="Q716" t="str">
        <f t="shared" si="83"/>
        <v/>
      </c>
      <c r="R716" t="str">
        <f t="shared" si="83"/>
        <v/>
      </c>
      <c r="S716" t="str">
        <f t="shared" si="83"/>
        <v/>
      </c>
      <c r="T716" t="str">
        <f t="shared" si="83"/>
        <v/>
      </c>
      <c r="U716" t="str">
        <f t="shared" si="83"/>
        <v/>
      </c>
      <c r="V716" t="str">
        <f t="shared" si="83"/>
        <v/>
      </c>
      <c r="W716" t="str">
        <f t="shared" si="82"/>
        <v/>
      </c>
      <c r="X716">
        <f>IF(OR(H716="No",H716=""),0,IF(COUNTIFS(H$2:H716,"Yes",C$2:C716,C716)&gt;1,0,COUNTIFS(H$2:H716,"Yes",C$2:C716,C716)))+IF(X715=$X$1,0,X715)</f>
        <v>0</v>
      </c>
    </row>
    <row r="717" spans="1:24" x14ac:dyDescent="0.3">
      <c r="A717">
        <f>ROWS($A$2:$A717)</f>
        <v>716</v>
      </c>
      <c r="B717" t="str">
        <f>IF(ISERROR(VLOOKUP(A717,Summer!L$11:L$500,1,FALSE)),IF(ISERROR(VLOOKUP(A717,'Cycle 1'!L$11:L$500,1,FALSE)),IF(ISERROR(VLOOKUP(A717,'Cycle 2'!L$11:L$500,1,FALSE)),IF(ISERROR(VLOOKUP(A717,'Cycle 3'!L$11:L$500,1,FALSE)),IF(ISERROR(VLOOKUP(A717,'Cycle 4'!L$11:L$500,1,FALSE)),IF(ISERROR(VLOOKUP(A717,'Cycle 5'!L$11:L$500,1,FALSE)),IF(ISERROR(VLOOKUP(A717,'Cycle 6'!L$11:L$500,1,FALSE)),IF(ISERROR(VLOOKUP(A717,'Cycle 7'!L$11:L$500,1,FALSE)),IF(ISERROR(VLOOKUP(A717,'Cycle 8'!L$11:L$500,1,FALSE)),IF(ISERROR(VLOOKUP(A717,'Cycle 9'!L$11:L$500,1,FALSE)),IF(ISERROR(VLOOKUP(A717,'Cycle 10'!L$11:L$500,1,FALSE)),IF(ISERROR(VLOOKUP(A717,'Cycle 11'!L$11:L$500,1,FALSE)),"","Cycle 11"),"Cycle 10"),"Cycle 9"),"Cycle 8"),"Cycle 7"),"Cycle 6"),"Cycle 5"),"Cycle 4"),"Cycle 3"),"Cycle 2"),"Cycle 1"),"Summer")</f>
        <v/>
      </c>
      <c r="C717" t="str">
        <f>IF(IFERROR(IFERROR(IFERROR(IFERROR(IFERROR(IFERROR(IFERROR(IFERROR(IFERROR(IFERROR(IFERROR(IFERROR(INDEX(Summer!B$10:B$999,MATCH($A717,Summer!$L$10:$L$999,0),1),INDEX('Cycle 1'!B$10:B$999,MATCH($A717,'Cycle 1'!$L$10:$L$999,0),1)),INDEX('Cycle 2'!B$10:B$999,MATCH($A717,'Cycle 2'!$L$10:$L$999,0),1)),INDEX('Cycle 3'!B$10:B$999,MATCH($A717,'Cycle 3'!$L$10:$L$999,0),1)),INDEX('Cycle 4'!B$10:B$999,MATCH($A717,'Cycle 4'!$L$10:$L$999,0),1)),INDEX('Cycle 5'!B$10:B$999,MATCH($A717,'Cycle 5'!$L$10:$L$999,0),1)),INDEX('Cycle 6'!B$10:B$999,MATCH($A717,'Cycle 6'!$L$10:$L$999,0),1)),INDEX('Cycle 7'!B$10:B$999,MATCH($A717,'Cycle 7'!$L$10:$L$999,0),1)),INDEX('Cycle 8'!B$10:B$999,MATCH($A717,'Cycle 8'!$L$10:$L$999,0),1)),INDEX('Cycle 9'!B$10:B$999,MATCH($A717,'Cycle 9'!$L$10:$L$999,0),1)),INDEX('Cycle 10'!B$10:B$999,MATCH($A717,'Cycle 10'!$L$10:$L$999,0),1)),INDEX('Cycle 11'!B$10:B$999,MATCH($A717,'Cycle 11'!$L$10:$L$999,0),1)),"")="","",IFERROR(IFERROR(IFERROR(IFERROR(IFERROR(IFERROR(IFERROR(IFERROR(IFERROR(IFERROR(IFERROR(IFERROR(INDEX(Summer!B$10:B$999,MATCH($A717,Summer!$L$10:$L$999,0),1),INDEX('Cycle 1'!B$10:B$999,MATCH($A717,'Cycle 1'!$L$10:$L$999,0),1)),INDEX('Cycle 2'!B$10:B$999,MATCH($A717,'Cycle 2'!$L$10:$L$999,0),1)),INDEX('Cycle 3'!B$10:B$999,MATCH($A717,'Cycle 3'!$L$10:$L$999,0),1)),INDEX('Cycle 4'!B$10:B$999,MATCH($A717,'Cycle 4'!$L$10:$L$999,0),1)),INDEX('Cycle 5'!B$10:B$999,MATCH($A717,'Cycle 5'!$L$10:$L$999,0),1)),INDEX('Cycle 6'!B$10:B$999,MATCH($A717,'Cycle 6'!$L$10:$L$999,0),1)),INDEX('Cycle 7'!B$10:B$999,MATCH($A717,'Cycle 7'!$L$10:$L$999,0),1)),INDEX('Cycle 8'!B$10:B$999,MATCH($A717,'Cycle 8'!$L$10:$L$999,0),1)),INDEX('Cycle 9'!B$10:B$999,MATCH($A717,'Cycle 9'!$L$10:$L$999,0),1)),INDEX('Cycle 10'!B$10:B$999,MATCH($A717,'Cycle 10'!$L$10:$L$999,0),1)),INDEX('Cycle 11'!B$10:B$999,MATCH($A717,'Cycle 11'!$L$10:$L$999,0),1)),""))</f>
        <v/>
      </c>
      <c r="D717" t="str">
        <f>IF(IFERROR(IFERROR(IFERROR(IFERROR(IFERROR(IFERROR(IFERROR(IFERROR(IFERROR(IFERROR(IFERROR(IFERROR(INDEX(Summer!C$10:C$999,MATCH($A717,Summer!$L$10:$L$999,0),1),INDEX('Cycle 1'!C$10:C$999,MATCH($A717,'Cycle 1'!$L$10:$L$999,0),1)),INDEX('Cycle 2'!C$10:C$999,MATCH($A717,'Cycle 2'!$L$10:$L$999,0),1)),INDEX('Cycle 3'!C$10:C$999,MATCH($A717,'Cycle 3'!$L$10:$L$999,0),1)),INDEX('Cycle 4'!C$10:C$999,MATCH($A717,'Cycle 4'!$L$10:$L$999,0),1)),INDEX('Cycle 5'!C$10:C$999,MATCH($A717,'Cycle 5'!$L$10:$L$999,0),1)),INDEX('Cycle 6'!C$10:C$999,MATCH($A717,'Cycle 6'!$L$10:$L$999,0),1)),INDEX('Cycle 7'!C$10:C$999,MATCH($A717,'Cycle 7'!$L$10:$L$999,0),1)),INDEX('Cycle 8'!C$10:C$999,MATCH($A717,'Cycle 8'!$L$10:$L$999,0),1)),INDEX('Cycle 9'!C$10:C$999,MATCH($A717,'Cycle 9'!$L$10:$L$999,0),1)),INDEX('Cycle 10'!C$10:C$999,MATCH($A717,'Cycle 10'!$L$10:$L$999,0),1)),INDEX('Cycle 11'!C$10:C$999,MATCH($A717,'Cycle 11'!$L$10:$L$999,0),1)),"")="","",IFERROR(IFERROR(IFERROR(IFERROR(IFERROR(IFERROR(IFERROR(IFERROR(IFERROR(IFERROR(IFERROR(IFERROR(INDEX(Summer!C$10:C$999,MATCH($A717,Summer!$L$10:$L$999,0),1),INDEX('Cycle 1'!C$10:C$999,MATCH($A717,'Cycle 1'!$L$10:$L$999,0),1)),INDEX('Cycle 2'!C$10:C$999,MATCH($A717,'Cycle 2'!$L$10:$L$999,0),1)),INDEX('Cycle 3'!C$10:C$999,MATCH($A717,'Cycle 3'!$L$10:$L$999,0),1)),INDEX('Cycle 4'!C$10:C$999,MATCH($A717,'Cycle 4'!$L$10:$L$999,0),1)),INDEX('Cycle 5'!C$10:C$999,MATCH($A717,'Cycle 5'!$L$10:$L$999,0),1)),INDEX('Cycle 6'!C$10:C$999,MATCH($A717,'Cycle 6'!$L$10:$L$999,0),1)),INDEX('Cycle 7'!C$10:C$999,MATCH($A717,'Cycle 7'!$L$10:$L$999,0),1)),INDEX('Cycle 8'!C$10:C$999,MATCH($A717,'Cycle 8'!$L$10:$L$999,0),1)),INDEX('Cycle 9'!C$10:C$999,MATCH($A717,'Cycle 9'!$L$10:$L$999,0),1)),INDEX('Cycle 10'!C$10:C$999,MATCH($A717,'Cycle 10'!$L$10:$L$999,0),1)),INDEX('Cycle 11'!C$10:C$999,MATCH($A717,'Cycle 11'!$L$10:$L$999,0),1)),""))</f>
        <v/>
      </c>
      <c r="E717" t="str">
        <f>IF(IFERROR(IFERROR(IFERROR(IFERROR(IFERROR(IFERROR(IFERROR(IFERROR(IFERROR(IFERROR(IFERROR(IFERROR(INDEX(Summer!D$10:D$999,MATCH($A717,Summer!$L$10:$L$999,0),1),INDEX('Cycle 1'!D$10:D$999,MATCH($A717,'Cycle 1'!$L$10:$L$999,0),1)),INDEX('Cycle 2'!D$10:D$999,MATCH($A717,'Cycle 2'!$L$10:$L$999,0),1)),INDEX('Cycle 3'!D$10:D$999,MATCH($A717,'Cycle 3'!$L$10:$L$999,0),1)),INDEX('Cycle 4'!D$10:D$999,MATCH($A717,'Cycle 4'!$L$10:$L$999,0),1)),INDEX('Cycle 5'!D$10:D$999,MATCH($A717,'Cycle 5'!$L$10:$L$999,0),1)),INDEX('Cycle 6'!D$10:D$999,MATCH($A717,'Cycle 6'!$L$10:$L$999,0),1)),INDEX('Cycle 7'!D$10:D$999,MATCH($A717,'Cycle 7'!$L$10:$L$999,0),1)),INDEX('Cycle 8'!D$10:D$999,MATCH($A717,'Cycle 8'!$L$10:$L$999,0),1)),INDEX('Cycle 9'!D$10:D$999,MATCH($A717,'Cycle 9'!$L$10:$L$999,0),1)),INDEX('Cycle 10'!D$10:D$999,MATCH($A717,'Cycle 10'!$L$10:$L$999,0),1)),INDEX('Cycle 11'!D$10:D$999,MATCH($A717,'Cycle 11'!$L$10:$L$999,0),1)),"")="","",IFERROR(IFERROR(IFERROR(IFERROR(IFERROR(IFERROR(IFERROR(IFERROR(IFERROR(IFERROR(IFERROR(IFERROR(INDEX(Summer!D$10:D$999,MATCH($A717,Summer!$L$10:$L$999,0),1),INDEX('Cycle 1'!D$10:D$999,MATCH($A717,'Cycle 1'!$L$10:$L$999,0),1)),INDEX('Cycle 2'!D$10:D$999,MATCH($A717,'Cycle 2'!$L$10:$L$999,0),1)),INDEX('Cycle 3'!D$10:D$999,MATCH($A717,'Cycle 3'!$L$10:$L$999,0),1)),INDEX('Cycle 4'!D$10:D$999,MATCH($A717,'Cycle 4'!$L$10:$L$999,0),1)),INDEX('Cycle 5'!D$10:D$999,MATCH($A717,'Cycle 5'!$L$10:$L$999,0),1)),INDEX('Cycle 6'!D$10:D$999,MATCH($A717,'Cycle 6'!$L$10:$L$999,0),1)),INDEX('Cycle 7'!D$10:D$999,MATCH($A717,'Cycle 7'!$L$10:$L$999,0),1)),INDEX('Cycle 8'!D$10:D$999,MATCH($A717,'Cycle 8'!$L$10:$L$999,0),1)),INDEX('Cycle 9'!D$10:D$999,MATCH($A717,'Cycle 9'!$L$10:$L$999,0),1)),INDEX('Cycle 10'!D$10:D$999,MATCH($A717,'Cycle 10'!$L$10:$L$999,0),1)),INDEX('Cycle 11'!D$10:D$999,MATCH($A717,'Cycle 11'!$L$10:$L$999,0),1)),""))</f>
        <v/>
      </c>
      <c r="F717" t="str">
        <f>IF(IFERROR(IFERROR(IFERROR(IFERROR(IFERROR(IFERROR(IFERROR(IFERROR(IFERROR(IFERROR(IFERROR(IFERROR(INDEX(Summer!E$10:E$999,MATCH($A717,Summer!$L$10:$L$999,0),1),INDEX('Cycle 1'!E$10:E$999,MATCH($A717,'Cycle 1'!$L$10:$L$999,0),1)),INDEX('Cycle 2'!E$10:E$999,MATCH($A717,'Cycle 2'!$L$10:$L$999,0),1)),INDEX('Cycle 3'!E$10:E$999,MATCH($A717,'Cycle 3'!$L$10:$L$999,0),1)),INDEX('Cycle 4'!E$10:E$999,MATCH($A717,'Cycle 4'!$L$10:$L$999,0),1)),INDEX('Cycle 5'!E$10:E$999,MATCH($A717,'Cycle 5'!$L$10:$L$999,0),1)),INDEX('Cycle 6'!E$10:E$999,MATCH($A717,'Cycle 6'!$L$10:$L$999,0),1)),INDEX('Cycle 7'!E$10:E$999,MATCH($A717,'Cycle 7'!$L$10:$L$999,0),1)),INDEX('Cycle 8'!E$10:E$999,MATCH($A717,'Cycle 8'!$L$10:$L$999,0),1)),INDEX('Cycle 9'!E$10:E$999,MATCH($A717,'Cycle 9'!$L$10:$L$999,0),1)),INDEX('Cycle 10'!E$10:E$999,MATCH($A717,'Cycle 10'!$L$10:$L$999,0),1)),INDEX('Cycle 11'!E$10:E$999,MATCH($A717,'Cycle 11'!$L$10:$L$999,0),1)),"")="","",IFERROR(IFERROR(IFERROR(IFERROR(IFERROR(IFERROR(IFERROR(IFERROR(IFERROR(IFERROR(IFERROR(IFERROR(INDEX(Summer!E$10:E$999,MATCH($A717,Summer!$L$10:$L$999,0),1),INDEX('Cycle 1'!E$10:E$999,MATCH($A717,'Cycle 1'!$L$10:$L$999,0),1)),INDEX('Cycle 2'!E$10:E$999,MATCH($A717,'Cycle 2'!$L$10:$L$999,0),1)),INDEX('Cycle 3'!E$10:E$999,MATCH($A717,'Cycle 3'!$L$10:$L$999,0),1)),INDEX('Cycle 4'!E$10:E$999,MATCH($A717,'Cycle 4'!$L$10:$L$999,0),1)),INDEX('Cycle 5'!E$10:E$999,MATCH($A717,'Cycle 5'!$L$10:$L$999,0),1)),INDEX('Cycle 6'!E$10:E$999,MATCH($A717,'Cycle 6'!$L$10:$L$999,0),1)),INDEX('Cycle 7'!E$10:E$999,MATCH($A717,'Cycle 7'!$L$10:$L$999,0),1)),INDEX('Cycle 8'!E$10:E$999,MATCH($A717,'Cycle 8'!$L$10:$L$999,0),1)),INDEX('Cycle 9'!E$10:E$999,MATCH($A717,'Cycle 9'!$L$10:$L$999,0),1)),INDEX('Cycle 10'!E$10:E$999,MATCH($A717,'Cycle 10'!$L$10:$L$999,0),1)),INDEX('Cycle 11'!E$10:E$999,MATCH($A717,'Cycle 11'!$L$10:$L$999,0),1)),""))</f>
        <v/>
      </c>
      <c r="G717" t="str">
        <f>IF(IFERROR(IFERROR(IFERROR(IFERROR(IFERROR(IFERROR(IFERROR(IFERROR(IFERROR(IFERROR(IFERROR(IFERROR(INDEX(Summer!F$10:F$999,MATCH($A717,Summer!$L$10:$L$999,0),1),INDEX('Cycle 1'!F$10:F$999,MATCH($A717,'Cycle 1'!$L$10:$L$999,0),1)),INDEX('Cycle 2'!F$10:F$999,MATCH($A717,'Cycle 2'!$L$10:$L$999,0),1)),INDEX('Cycle 3'!F$10:F$999,MATCH($A717,'Cycle 3'!$L$10:$L$999,0),1)),INDEX('Cycle 4'!F$10:F$999,MATCH($A717,'Cycle 4'!$L$10:$L$999,0),1)),INDEX('Cycle 5'!F$10:F$999,MATCH($A717,'Cycle 5'!$L$10:$L$999,0),1)),INDEX('Cycle 6'!F$10:F$999,MATCH($A717,'Cycle 6'!$L$10:$L$999,0),1)),INDEX('Cycle 7'!F$10:F$999,MATCH($A717,'Cycle 7'!$L$10:$L$999,0),1)),INDEX('Cycle 8'!F$10:F$999,MATCH($A717,'Cycle 8'!$L$10:$L$999,0),1)),INDEX('Cycle 9'!F$10:F$999,MATCH($A717,'Cycle 9'!$L$10:$L$999,0),1)),INDEX('Cycle 10'!F$10:F$999,MATCH($A717,'Cycle 10'!$L$10:$L$999,0),1)),INDEX('Cycle 11'!F$10:F$999,MATCH($A717,'Cycle 11'!$L$10:$L$999,0),1)),"")="","",IFERROR(IFERROR(IFERROR(IFERROR(IFERROR(IFERROR(IFERROR(IFERROR(IFERROR(IFERROR(IFERROR(IFERROR(INDEX(Summer!F$10:F$999,MATCH($A717,Summer!$L$10:$L$999,0),1),INDEX('Cycle 1'!F$10:F$999,MATCH($A717,'Cycle 1'!$L$10:$L$999,0),1)),INDEX('Cycle 2'!F$10:F$999,MATCH($A717,'Cycle 2'!$L$10:$L$999,0),1)),INDEX('Cycle 3'!F$10:F$999,MATCH($A717,'Cycle 3'!$L$10:$L$999,0),1)),INDEX('Cycle 4'!F$10:F$999,MATCH($A717,'Cycle 4'!$L$10:$L$999,0),1)),INDEX('Cycle 5'!F$10:F$999,MATCH($A717,'Cycle 5'!$L$10:$L$999,0),1)),INDEX('Cycle 6'!F$10:F$999,MATCH($A717,'Cycle 6'!$L$10:$L$999,0),1)),INDEX('Cycle 7'!F$10:F$999,MATCH($A717,'Cycle 7'!$L$10:$L$999,0),1)),INDEX('Cycle 8'!F$10:F$999,MATCH($A717,'Cycle 8'!$L$10:$L$999,0),1)),INDEX('Cycle 9'!F$10:F$999,MATCH($A717,'Cycle 9'!$L$10:$L$999,0),1)),INDEX('Cycle 10'!F$10:F$999,MATCH($A717,'Cycle 10'!$L$10:$L$999,0),1)),INDEX('Cycle 11'!F$10:F$999,MATCH($A717,'Cycle 11'!$L$10:$L$999,0),1)),""))</f>
        <v/>
      </c>
      <c r="H717" t="str">
        <f>IF(IFERROR(IFERROR(IFERROR(IFERROR(IFERROR(IFERROR(IFERROR(IFERROR(IFERROR(IFERROR(IFERROR(IFERROR(INDEX(Summer!G$10:G$999,MATCH($A717,Summer!$L$10:$L$999,0),1),INDEX('Cycle 1'!G$10:G$999,MATCH($A717,'Cycle 1'!$L$10:$L$999,0),1)),INDEX('Cycle 2'!G$10:G$999,MATCH($A717,'Cycle 2'!$L$10:$L$999,0),1)),INDEX('Cycle 3'!G$10:G$999,MATCH($A717,'Cycle 3'!$L$10:$L$999,0),1)),INDEX('Cycle 4'!G$10:G$999,MATCH($A717,'Cycle 4'!$L$10:$L$999,0),1)),INDEX('Cycle 5'!G$10:G$999,MATCH($A717,'Cycle 5'!$L$10:$L$999,0),1)),INDEX('Cycle 6'!G$10:G$999,MATCH($A717,'Cycle 6'!$L$10:$L$999,0),1)),INDEX('Cycle 7'!G$10:G$999,MATCH($A717,'Cycle 7'!$L$10:$L$999,0),1)),INDEX('Cycle 8'!G$10:G$999,MATCH($A717,'Cycle 8'!$L$10:$L$999,0),1)),INDEX('Cycle 9'!G$10:G$999,MATCH($A717,'Cycle 9'!$L$10:$L$999,0),1)),INDEX('Cycle 10'!G$10:G$999,MATCH($A717,'Cycle 10'!$L$10:$L$999,0),1)),INDEX('Cycle 11'!G$10:G$999,MATCH($A717,'Cycle 11'!$L$10:$L$999,0),1)),"")="","",IFERROR(IFERROR(IFERROR(IFERROR(IFERROR(IFERROR(IFERROR(IFERROR(IFERROR(IFERROR(IFERROR(IFERROR(INDEX(Summer!G$10:G$999,MATCH($A717,Summer!$L$10:$L$999,0),1),INDEX('Cycle 1'!G$10:G$999,MATCH($A717,'Cycle 1'!$L$10:$L$999,0),1)),INDEX('Cycle 2'!G$10:G$999,MATCH($A717,'Cycle 2'!$L$10:$L$999,0),1)),INDEX('Cycle 3'!G$10:G$999,MATCH($A717,'Cycle 3'!$L$10:$L$999,0),1)),INDEX('Cycle 4'!G$10:G$999,MATCH($A717,'Cycle 4'!$L$10:$L$999,0),1)),INDEX('Cycle 5'!G$10:G$999,MATCH($A717,'Cycle 5'!$L$10:$L$999,0),1)),INDEX('Cycle 6'!G$10:G$999,MATCH($A717,'Cycle 6'!$L$10:$L$999,0),1)),INDEX('Cycle 7'!G$10:G$999,MATCH($A717,'Cycle 7'!$L$10:$L$999,0),1)),INDEX('Cycle 8'!G$10:G$999,MATCH($A717,'Cycle 8'!$L$10:$L$999,0),1)),INDEX('Cycle 9'!G$10:G$999,MATCH($A717,'Cycle 9'!$L$10:$L$999,0),1)),INDEX('Cycle 10'!G$10:G$999,MATCH($A717,'Cycle 10'!$L$10:$L$999,0),1)),INDEX('Cycle 11'!G$10:G$999,MATCH($A717,'Cycle 11'!$L$10:$L$999,0),1)),""))</f>
        <v/>
      </c>
      <c r="I717">
        <f>IFERROR(IF(C717="",MAX(I$1:I716),IF(ROW(C$2)=ROW(C717),1,IF(ISERROR(VLOOKUP(C717,C$2:C716,1,FALSE)),MAX(I$1:I716)+1,MAX(I$1:I716)))),"")</f>
        <v>0</v>
      </c>
      <c r="J717" t="str">
        <f t="shared" si="81"/>
        <v/>
      </c>
      <c r="K717" t="str">
        <f t="shared" si="83"/>
        <v/>
      </c>
      <c r="L717" t="str">
        <f t="shared" si="83"/>
        <v/>
      </c>
      <c r="M717" t="str">
        <f t="shared" si="83"/>
        <v/>
      </c>
      <c r="N717" t="str">
        <f t="shared" si="83"/>
        <v/>
      </c>
      <c r="O717" t="str">
        <f t="shared" si="83"/>
        <v/>
      </c>
      <c r="P717" t="str">
        <f t="shared" si="83"/>
        <v/>
      </c>
      <c r="Q717" t="str">
        <f t="shared" si="83"/>
        <v/>
      </c>
      <c r="R717" t="str">
        <f t="shared" si="83"/>
        <v/>
      </c>
      <c r="S717" t="str">
        <f t="shared" si="83"/>
        <v/>
      </c>
      <c r="T717" t="str">
        <f t="shared" si="83"/>
        <v/>
      </c>
      <c r="U717" t="str">
        <f t="shared" si="83"/>
        <v/>
      </c>
      <c r="V717" t="str">
        <f t="shared" si="83"/>
        <v/>
      </c>
      <c r="W717" t="str">
        <f t="shared" si="82"/>
        <v/>
      </c>
      <c r="X717">
        <f>IF(OR(H717="No",H717=""),0,IF(COUNTIFS(H$2:H717,"Yes",C$2:C717,C717)&gt;1,0,COUNTIFS(H$2:H717,"Yes",C$2:C717,C717)))+IF(X716=$X$1,0,X716)</f>
        <v>0</v>
      </c>
    </row>
    <row r="718" spans="1:24" x14ac:dyDescent="0.3">
      <c r="A718">
        <f>ROWS($A$2:$A718)</f>
        <v>717</v>
      </c>
      <c r="B718" t="str">
        <f>IF(ISERROR(VLOOKUP(A718,Summer!L$11:L$500,1,FALSE)),IF(ISERROR(VLOOKUP(A718,'Cycle 1'!L$11:L$500,1,FALSE)),IF(ISERROR(VLOOKUP(A718,'Cycle 2'!L$11:L$500,1,FALSE)),IF(ISERROR(VLOOKUP(A718,'Cycle 3'!L$11:L$500,1,FALSE)),IF(ISERROR(VLOOKUP(A718,'Cycle 4'!L$11:L$500,1,FALSE)),IF(ISERROR(VLOOKUP(A718,'Cycle 5'!L$11:L$500,1,FALSE)),IF(ISERROR(VLOOKUP(A718,'Cycle 6'!L$11:L$500,1,FALSE)),IF(ISERROR(VLOOKUP(A718,'Cycle 7'!L$11:L$500,1,FALSE)),IF(ISERROR(VLOOKUP(A718,'Cycle 8'!L$11:L$500,1,FALSE)),IF(ISERROR(VLOOKUP(A718,'Cycle 9'!L$11:L$500,1,FALSE)),IF(ISERROR(VLOOKUP(A718,'Cycle 10'!L$11:L$500,1,FALSE)),IF(ISERROR(VLOOKUP(A718,'Cycle 11'!L$11:L$500,1,FALSE)),"","Cycle 11"),"Cycle 10"),"Cycle 9"),"Cycle 8"),"Cycle 7"),"Cycle 6"),"Cycle 5"),"Cycle 4"),"Cycle 3"),"Cycle 2"),"Cycle 1"),"Summer")</f>
        <v/>
      </c>
      <c r="C718" t="str">
        <f>IF(IFERROR(IFERROR(IFERROR(IFERROR(IFERROR(IFERROR(IFERROR(IFERROR(IFERROR(IFERROR(IFERROR(IFERROR(INDEX(Summer!B$10:B$999,MATCH($A718,Summer!$L$10:$L$999,0),1),INDEX('Cycle 1'!B$10:B$999,MATCH($A718,'Cycle 1'!$L$10:$L$999,0),1)),INDEX('Cycle 2'!B$10:B$999,MATCH($A718,'Cycle 2'!$L$10:$L$999,0),1)),INDEX('Cycle 3'!B$10:B$999,MATCH($A718,'Cycle 3'!$L$10:$L$999,0),1)),INDEX('Cycle 4'!B$10:B$999,MATCH($A718,'Cycle 4'!$L$10:$L$999,0),1)),INDEX('Cycle 5'!B$10:B$999,MATCH($A718,'Cycle 5'!$L$10:$L$999,0),1)),INDEX('Cycle 6'!B$10:B$999,MATCH($A718,'Cycle 6'!$L$10:$L$999,0),1)),INDEX('Cycle 7'!B$10:B$999,MATCH($A718,'Cycle 7'!$L$10:$L$999,0),1)),INDEX('Cycle 8'!B$10:B$999,MATCH($A718,'Cycle 8'!$L$10:$L$999,0),1)),INDEX('Cycle 9'!B$10:B$999,MATCH($A718,'Cycle 9'!$L$10:$L$999,0),1)),INDEX('Cycle 10'!B$10:B$999,MATCH($A718,'Cycle 10'!$L$10:$L$999,0),1)),INDEX('Cycle 11'!B$10:B$999,MATCH($A718,'Cycle 11'!$L$10:$L$999,0),1)),"")="","",IFERROR(IFERROR(IFERROR(IFERROR(IFERROR(IFERROR(IFERROR(IFERROR(IFERROR(IFERROR(IFERROR(IFERROR(INDEX(Summer!B$10:B$999,MATCH($A718,Summer!$L$10:$L$999,0),1),INDEX('Cycle 1'!B$10:B$999,MATCH($A718,'Cycle 1'!$L$10:$L$999,0),1)),INDEX('Cycle 2'!B$10:B$999,MATCH($A718,'Cycle 2'!$L$10:$L$999,0),1)),INDEX('Cycle 3'!B$10:B$999,MATCH($A718,'Cycle 3'!$L$10:$L$999,0),1)),INDEX('Cycle 4'!B$10:B$999,MATCH($A718,'Cycle 4'!$L$10:$L$999,0),1)),INDEX('Cycle 5'!B$10:B$999,MATCH($A718,'Cycle 5'!$L$10:$L$999,0),1)),INDEX('Cycle 6'!B$10:B$999,MATCH($A718,'Cycle 6'!$L$10:$L$999,0),1)),INDEX('Cycle 7'!B$10:B$999,MATCH($A718,'Cycle 7'!$L$10:$L$999,0),1)),INDEX('Cycle 8'!B$10:B$999,MATCH($A718,'Cycle 8'!$L$10:$L$999,0),1)),INDEX('Cycle 9'!B$10:B$999,MATCH($A718,'Cycle 9'!$L$10:$L$999,0),1)),INDEX('Cycle 10'!B$10:B$999,MATCH($A718,'Cycle 10'!$L$10:$L$999,0),1)),INDEX('Cycle 11'!B$10:B$999,MATCH($A718,'Cycle 11'!$L$10:$L$999,0),1)),""))</f>
        <v/>
      </c>
      <c r="D718" t="str">
        <f>IF(IFERROR(IFERROR(IFERROR(IFERROR(IFERROR(IFERROR(IFERROR(IFERROR(IFERROR(IFERROR(IFERROR(IFERROR(INDEX(Summer!C$10:C$999,MATCH($A718,Summer!$L$10:$L$999,0),1),INDEX('Cycle 1'!C$10:C$999,MATCH($A718,'Cycle 1'!$L$10:$L$999,0),1)),INDEX('Cycle 2'!C$10:C$999,MATCH($A718,'Cycle 2'!$L$10:$L$999,0),1)),INDEX('Cycle 3'!C$10:C$999,MATCH($A718,'Cycle 3'!$L$10:$L$999,0),1)),INDEX('Cycle 4'!C$10:C$999,MATCH($A718,'Cycle 4'!$L$10:$L$999,0),1)),INDEX('Cycle 5'!C$10:C$999,MATCH($A718,'Cycle 5'!$L$10:$L$999,0),1)),INDEX('Cycle 6'!C$10:C$999,MATCH($A718,'Cycle 6'!$L$10:$L$999,0),1)),INDEX('Cycle 7'!C$10:C$999,MATCH($A718,'Cycle 7'!$L$10:$L$999,0),1)),INDEX('Cycle 8'!C$10:C$999,MATCH($A718,'Cycle 8'!$L$10:$L$999,0),1)),INDEX('Cycle 9'!C$10:C$999,MATCH($A718,'Cycle 9'!$L$10:$L$999,0),1)),INDEX('Cycle 10'!C$10:C$999,MATCH($A718,'Cycle 10'!$L$10:$L$999,0),1)),INDEX('Cycle 11'!C$10:C$999,MATCH($A718,'Cycle 11'!$L$10:$L$999,0),1)),"")="","",IFERROR(IFERROR(IFERROR(IFERROR(IFERROR(IFERROR(IFERROR(IFERROR(IFERROR(IFERROR(IFERROR(IFERROR(INDEX(Summer!C$10:C$999,MATCH($A718,Summer!$L$10:$L$999,0),1),INDEX('Cycle 1'!C$10:C$999,MATCH($A718,'Cycle 1'!$L$10:$L$999,0),1)),INDEX('Cycle 2'!C$10:C$999,MATCH($A718,'Cycle 2'!$L$10:$L$999,0),1)),INDEX('Cycle 3'!C$10:C$999,MATCH($A718,'Cycle 3'!$L$10:$L$999,0),1)),INDEX('Cycle 4'!C$10:C$999,MATCH($A718,'Cycle 4'!$L$10:$L$999,0),1)),INDEX('Cycle 5'!C$10:C$999,MATCH($A718,'Cycle 5'!$L$10:$L$999,0),1)),INDEX('Cycle 6'!C$10:C$999,MATCH($A718,'Cycle 6'!$L$10:$L$999,0),1)),INDEX('Cycle 7'!C$10:C$999,MATCH($A718,'Cycle 7'!$L$10:$L$999,0),1)),INDEX('Cycle 8'!C$10:C$999,MATCH($A718,'Cycle 8'!$L$10:$L$999,0),1)),INDEX('Cycle 9'!C$10:C$999,MATCH($A718,'Cycle 9'!$L$10:$L$999,0),1)),INDEX('Cycle 10'!C$10:C$999,MATCH($A718,'Cycle 10'!$L$10:$L$999,0),1)),INDEX('Cycle 11'!C$10:C$999,MATCH($A718,'Cycle 11'!$L$10:$L$999,0),1)),""))</f>
        <v/>
      </c>
      <c r="E718" t="str">
        <f>IF(IFERROR(IFERROR(IFERROR(IFERROR(IFERROR(IFERROR(IFERROR(IFERROR(IFERROR(IFERROR(IFERROR(IFERROR(INDEX(Summer!D$10:D$999,MATCH($A718,Summer!$L$10:$L$999,0),1),INDEX('Cycle 1'!D$10:D$999,MATCH($A718,'Cycle 1'!$L$10:$L$999,0),1)),INDEX('Cycle 2'!D$10:D$999,MATCH($A718,'Cycle 2'!$L$10:$L$999,0),1)),INDEX('Cycle 3'!D$10:D$999,MATCH($A718,'Cycle 3'!$L$10:$L$999,0),1)),INDEX('Cycle 4'!D$10:D$999,MATCH($A718,'Cycle 4'!$L$10:$L$999,0),1)),INDEX('Cycle 5'!D$10:D$999,MATCH($A718,'Cycle 5'!$L$10:$L$999,0),1)),INDEX('Cycle 6'!D$10:D$999,MATCH($A718,'Cycle 6'!$L$10:$L$999,0),1)),INDEX('Cycle 7'!D$10:D$999,MATCH($A718,'Cycle 7'!$L$10:$L$999,0),1)),INDEX('Cycle 8'!D$10:D$999,MATCH($A718,'Cycle 8'!$L$10:$L$999,0),1)),INDEX('Cycle 9'!D$10:D$999,MATCH($A718,'Cycle 9'!$L$10:$L$999,0),1)),INDEX('Cycle 10'!D$10:D$999,MATCH($A718,'Cycle 10'!$L$10:$L$999,0),1)),INDEX('Cycle 11'!D$10:D$999,MATCH($A718,'Cycle 11'!$L$10:$L$999,0),1)),"")="","",IFERROR(IFERROR(IFERROR(IFERROR(IFERROR(IFERROR(IFERROR(IFERROR(IFERROR(IFERROR(IFERROR(IFERROR(INDEX(Summer!D$10:D$999,MATCH($A718,Summer!$L$10:$L$999,0),1),INDEX('Cycle 1'!D$10:D$999,MATCH($A718,'Cycle 1'!$L$10:$L$999,0),1)),INDEX('Cycle 2'!D$10:D$999,MATCH($A718,'Cycle 2'!$L$10:$L$999,0),1)),INDEX('Cycle 3'!D$10:D$999,MATCH($A718,'Cycle 3'!$L$10:$L$999,0),1)),INDEX('Cycle 4'!D$10:D$999,MATCH($A718,'Cycle 4'!$L$10:$L$999,0),1)),INDEX('Cycle 5'!D$10:D$999,MATCH($A718,'Cycle 5'!$L$10:$L$999,0),1)),INDEX('Cycle 6'!D$10:D$999,MATCH($A718,'Cycle 6'!$L$10:$L$999,0),1)),INDEX('Cycle 7'!D$10:D$999,MATCH($A718,'Cycle 7'!$L$10:$L$999,0),1)),INDEX('Cycle 8'!D$10:D$999,MATCH($A718,'Cycle 8'!$L$10:$L$999,0),1)),INDEX('Cycle 9'!D$10:D$999,MATCH($A718,'Cycle 9'!$L$10:$L$999,0),1)),INDEX('Cycle 10'!D$10:D$999,MATCH($A718,'Cycle 10'!$L$10:$L$999,0),1)),INDEX('Cycle 11'!D$10:D$999,MATCH($A718,'Cycle 11'!$L$10:$L$999,0),1)),""))</f>
        <v/>
      </c>
      <c r="F718" t="str">
        <f>IF(IFERROR(IFERROR(IFERROR(IFERROR(IFERROR(IFERROR(IFERROR(IFERROR(IFERROR(IFERROR(IFERROR(IFERROR(INDEX(Summer!E$10:E$999,MATCH($A718,Summer!$L$10:$L$999,0),1),INDEX('Cycle 1'!E$10:E$999,MATCH($A718,'Cycle 1'!$L$10:$L$999,0),1)),INDEX('Cycle 2'!E$10:E$999,MATCH($A718,'Cycle 2'!$L$10:$L$999,0),1)),INDEX('Cycle 3'!E$10:E$999,MATCH($A718,'Cycle 3'!$L$10:$L$999,0),1)),INDEX('Cycle 4'!E$10:E$999,MATCH($A718,'Cycle 4'!$L$10:$L$999,0),1)),INDEX('Cycle 5'!E$10:E$999,MATCH($A718,'Cycle 5'!$L$10:$L$999,0),1)),INDEX('Cycle 6'!E$10:E$999,MATCH($A718,'Cycle 6'!$L$10:$L$999,0),1)),INDEX('Cycle 7'!E$10:E$999,MATCH($A718,'Cycle 7'!$L$10:$L$999,0),1)),INDEX('Cycle 8'!E$10:E$999,MATCH($A718,'Cycle 8'!$L$10:$L$999,0),1)),INDEX('Cycle 9'!E$10:E$999,MATCH($A718,'Cycle 9'!$L$10:$L$999,0),1)),INDEX('Cycle 10'!E$10:E$999,MATCH($A718,'Cycle 10'!$L$10:$L$999,0),1)),INDEX('Cycle 11'!E$10:E$999,MATCH($A718,'Cycle 11'!$L$10:$L$999,0),1)),"")="","",IFERROR(IFERROR(IFERROR(IFERROR(IFERROR(IFERROR(IFERROR(IFERROR(IFERROR(IFERROR(IFERROR(IFERROR(INDEX(Summer!E$10:E$999,MATCH($A718,Summer!$L$10:$L$999,0),1),INDEX('Cycle 1'!E$10:E$999,MATCH($A718,'Cycle 1'!$L$10:$L$999,0),1)),INDEX('Cycle 2'!E$10:E$999,MATCH($A718,'Cycle 2'!$L$10:$L$999,0),1)),INDEX('Cycle 3'!E$10:E$999,MATCH($A718,'Cycle 3'!$L$10:$L$999,0),1)),INDEX('Cycle 4'!E$10:E$999,MATCH($A718,'Cycle 4'!$L$10:$L$999,0),1)),INDEX('Cycle 5'!E$10:E$999,MATCH($A718,'Cycle 5'!$L$10:$L$999,0),1)),INDEX('Cycle 6'!E$10:E$999,MATCH($A718,'Cycle 6'!$L$10:$L$999,0),1)),INDEX('Cycle 7'!E$10:E$999,MATCH($A718,'Cycle 7'!$L$10:$L$999,0),1)),INDEX('Cycle 8'!E$10:E$999,MATCH($A718,'Cycle 8'!$L$10:$L$999,0),1)),INDEX('Cycle 9'!E$10:E$999,MATCH($A718,'Cycle 9'!$L$10:$L$999,0),1)),INDEX('Cycle 10'!E$10:E$999,MATCH($A718,'Cycle 10'!$L$10:$L$999,0),1)),INDEX('Cycle 11'!E$10:E$999,MATCH($A718,'Cycle 11'!$L$10:$L$999,0),1)),""))</f>
        <v/>
      </c>
      <c r="G718" t="str">
        <f>IF(IFERROR(IFERROR(IFERROR(IFERROR(IFERROR(IFERROR(IFERROR(IFERROR(IFERROR(IFERROR(IFERROR(IFERROR(INDEX(Summer!F$10:F$999,MATCH($A718,Summer!$L$10:$L$999,0),1),INDEX('Cycle 1'!F$10:F$999,MATCH($A718,'Cycle 1'!$L$10:$L$999,0),1)),INDEX('Cycle 2'!F$10:F$999,MATCH($A718,'Cycle 2'!$L$10:$L$999,0),1)),INDEX('Cycle 3'!F$10:F$999,MATCH($A718,'Cycle 3'!$L$10:$L$999,0),1)),INDEX('Cycle 4'!F$10:F$999,MATCH($A718,'Cycle 4'!$L$10:$L$999,0),1)),INDEX('Cycle 5'!F$10:F$999,MATCH($A718,'Cycle 5'!$L$10:$L$999,0),1)),INDEX('Cycle 6'!F$10:F$999,MATCH($A718,'Cycle 6'!$L$10:$L$999,0),1)),INDEX('Cycle 7'!F$10:F$999,MATCH($A718,'Cycle 7'!$L$10:$L$999,0),1)),INDEX('Cycle 8'!F$10:F$999,MATCH($A718,'Cycle 8'!$L$10:$L$999,0),1)),INDEX('Cycle 9'!F$10:F$999,MATCH($A718,'Cycle 9'!$L$10:$L$999,0),1)),INDEX('Cycle 10'!F$10:F$999,MATCH($A718,'Cycle 10'!$L$10:$L$999,0),1)),INDEX('Cycle 11'!F$10:F$999,MATCH($A718,'Cycle 11'!$L$10:$L$999,0),1)),"")="","",IFERROR(IFERROR(IFERROR(IFERROR(IFERROR(IFERROR(IFERROR(IFERROR(IFERROR(IFERROR(IFERROR(IFERROR(INDEX(Summer!F$10:F$999,MATCH($A718,Summer!$L$10:$L$999,0),1),INDEX('Cycle 1'!F$10:F$999,MATCH($A718,'Cycle 1'!$L$10:$L$999,0),1)),INDEX('Cycle 2'!F$10:F$999,MATCH($A718,'Cycle 2'!$L$10:$L$999,0),1)),INDEX('Cycle 3'!F$10:F$999,MATCH($A718,'Cycle 3'!$L$10:$L$999,0),1)),INDEX('Cycle 4'!F$10:F$999,MATCH($A718,'Cycle 4'!$L$10:$L$999,0),1)),INDEX('Cycle 5'!F$10:F$999,MATCH($A718,'Cycle 5'!$L$10:$L$999,0),1)),INDEX('Cycle 6'!F$10:F$999,MATCH($A718,'Cycle 6'!$L$10:$L$999,0),1)),INDEX('Cycle 7'!F$10:F$999,MATCH($A718,'Cycle 7'!$L$10:$L$999,0),1)),INDEX('Cycle 8'!F$10:F$999,MATCH($A718,'Cycle 8'!$L$10:$L$999,0),1)),INDEX('Cycle 9'!F$10:F$999,MATCH($A718,'Cycle 9'!$L$10:$L$999,0),1)),INDEX('Cycle 10'!F$10:F$999,MATCH($A718,'Cycle 10'!$L$10:$L$999,0),1)),INDEX('Cycle 11'!F$10:F$999,MATCH($A718,'Cycle 11'!$L$10:$L$999,0),1)),""))</f>
        <v/>
      </c>
      <c r="H718" t="str">
        <f>IF(IFERROR(IFERROR(IFERROR(IFERROR(IFERROR(IFERROR(IFERROR(IFERROR(IFERROR(IFERROR(IFERROR(IFERROR(INDEX(Summer!G$10:G$999,MATCH($A718,Summer!$L$10:$L$999,0),1),INDEX('Cycle 1'!G$10:G$999,MATCH($A718,'Cycle 1'!$L$10:$L$999,0),1)),INDEX('Cycle 2'!G$10:G$999,MATCH($A718,'Cycle 2'!$L$10:$L$999,0),1)),INDEX('Cycle 3'!G$10:G$999,MATCH($A718,'Cycle 3'!$L$10:$L$999,0),1)),INDEX('Cycle 4'!G$10:G$999,MATCH($A718,'Cycle 4'!$L$10:$L$999,0),1)),INDEX('Cycle 5'!G$10:G$999,MATCH($A718,'Cycle 5'!$L$10:$L$999,0),1)),INDEX('Cycle 6'!G$10:G$999,MATCH($A718,'Cycle 6'!$L$10:$L$999,0),1)),INDEX('Cycle 7'!G$10:G$999,MATCH($A718,'Cycle 7'!$L$10:$L$999,0),1)),INDEX('Cycle 8'!G$10:G$999,MATCH($A718,'Cycle 8'!$L$10:$L$999,0),1)),INDEX('Cycle 9'!G$10:G$999,MATCH($A718,'Cycle 9'!$L$10:$L$999,0),1)),INDEX('Cycle 10'!G$10:G$999,MATCH($A718,'Cycle 10'!$L$10:$L$999,0),1)),INDEX('Cycle 11'!G$10:G$999,MATCH($A718,'Cycle 11'!$L$10:$L$999,0),1)),"")="","",IFERROR(IFERROR(IFERROR(IFERROR(IFERROR(IFERROR(IFERROR(IFERROR(IFERROR(IFERROR(IFERROR(IFERROR(INDEX(Summer!G$10:G$999,MATCH($A718,Summer!$L$10:$L$999,0),1),INDEX('Cycle 1'!G$10:G$999,MATCH($A718,'Cycle 1'!$L$10:$L$999,0),1)),INDEX('Cycle 2'!G$10:G$999,MATCH($A718,'Cycle 2'!$L$10:$L$999,0),1)),INDEX('Cycle 3'!G$10:G$999,MATCH($A718,'Cycle 3'!$L$10:$L$999,0),1)),INDEX('Cycle 4'!G$10:G$999,MATCH($A718,'Cycle 4'!$L$10:$L$999,0),1)),INDEX('Cycle 5'!G$10:G$999,MATCH($A718,'Cycle 5'!$L$10:$L$999,0),1)),INDEX('Cycle 6'!G$10:G$999,MATCH($A718,'Cycle 6'!$L$10:$L$999,0),1)),INDEX('Cycle 7'!G$10:G$999,MATCH($A718,'Cycle 7'!$L$10:$L$999,0),1)),INDEX('Cycle 8'!G$10:G$999,MATCH($A718,'Cycle 8'!$L$10:$L$999,0),1)),INDEX('Cycle 9'!G$10:G$999,MATCH($A718,'Cycle 9'!$L$10:$L$999,0),1)),INDEX('Cycle 10'!G$10:G$999,MATCH($A718,'Cycle 10'!$L$10:$L$999,0),1)),INDEX('Cycle 11'!G$10:G$999,MATCH($A718,'Cycle 11'!$L$10:$L$999,0),1)),""))</f>
        <v/>
      </c>
      <c r="I718">
        <f>IFERROR(IF(C718="",MAX(I$1:I717),IF(ROW(C$2)=ROW(C718),1,IF(ISERROR(VLOOKUP(C718,C$2:C717,1,FALSE)),MAX(I$1:I717)+1,MAX(I$1:I717)))),"")</f>
        <v>0</v>
      </c>
      <c r="J718" t="str">
        <f t="shared" si="81"/>
        <v/>
      </c>
      <c r="K718" t="str">
        <f t="shared" si="83"/>
        <v/>
      </c>
      <c r="L718" t="str">
        <f t="shared" si="83"/>
        <v/>
      </c>
      <c r="M718" t="str">
        <f t="shared" si="83"/>
        <v/>
      </c>
      <c r="N718" t="str">
        <f t="shared" si="83"/>
        <v/>
      </c>
      <c r="O718" t="str">
        <f t="shared" si="83"/>
        <v/>
      </c>
      <c r="P718" t="str">
        <f t="shared" si="83"/>
        <v/>
      </c>
      <c r="Q718" t="str">
        <f t="shared" si="83"/>
        <v/>
      </c>
      <c r="R718" t="str">
        <f t="shared" si="83"/>
        <v/>
      </c>
      <c r="S718" t="str">
        <f t="shared" si="83"/>
        <v/>
      </c>
      <c r="T718" t="str">
        <f t="shared" si="83"/>
        <v/>
      </c>
      <c r="U718" t="str">
        <f t="shared" si="83"/>
        <v/>
      </c>
      <c r="V718" t="str">
        <f t="shared" si="83"/>
        <v/>
      </c>
      <c r="W718" t="str">
        <f t="shared" si="82"/>
        <v/>
      </c>
      <c r="X718">
        <f>IF(OR(H718="No",H718=""),0,IF(COUNTIFS(H$2:H718,"Yes",C$2:C718,C718)&gt;1,0,COUNTIFS(H$2:H718,"Yes",C$2:C718,C718)))+IF(X717=$X$1,0,X717)</f>
        <v>0</v>
      </c>
    </row>
    <row r="719" spans="1:24" x14ac:dyDescent="0.3">
      <c r="A719">
        <f>ROWS($A$2:$A719)</f>
        <v>718</v>
      </c>
      <c r="B719" t="str">
        <f>IF(ISERROR(VLOOKUP(A719,Summer!L$11:L$500,1,FALSE)),IF(ISERROR(VLOOKUP(A719,'Cycle 1'!L$11:L$500,1,FALSE)),IF(ISERROR(VLOOKUP(A719,'Cycle 2'!L$11:L$500,1,FALSE)),IF(ISERROR(VLOOKUP(A719,'Cycle 3'!L$11:L$500,1,FALSE)),IF(ISERROR(VLOOKUP(A719,'Cycle 4'!L$11:L$500,1,FALSE)),IF(ISERROR(VLOOKUP(A719,'Cycle 5'!L$11:L$500,1,FALSE)),IF(ISERROR(VLOOKUP(A719,'Cycle 6'!L$11:L$500,1,FALSE)),IF(ISERROR(VLOOKUP(A719,'Cycle 7'!L$11:L$500,1,FALSE)),IF(ISERROR(VLOOKUP(A719,'Cycle 8'!L$11:L$500,1,FALSE)),IF(ISERROR(VLOOKUP(A719,'Cycle 9'!L$11:L$500,1,FALSE)),IF(ISERROR(VLOOKUP(A719,'Cycle 10'!L$11:L$500,1,FALSE)),IF(ISERROR(VLOOKUP(A719,'Cycle 11'!L$11:L$500,1,FALSE)),"","Cycle 11"),"Cycle 10"),"Cycle 9"),"Cycle 8"),"Cycle 7"),"Cycle 6"),"Cycle 5"),"Cycle 4"),"Cycle 3"),"Cycle 2"),"Cycle 1"),"Summer")</f>
        <v/>
      </c>
      <c r="C719" t="str">
        <f>IF(IFERROR(IFERROR(IFERROR(IFERROR(IFERROR(IFERROR(IFERROR(IFERROR(IFERROR(IFERROR(IFERROR(IFERROR(INDEX(Summer!B$10:B$999,MATCH($A719,Summer!$L$10:$L$999,0),1),INDEX('Cycle 1'!B$10:B$999,MATCH($A719,'Cycle 1'!$L$10:$L$999,0),1)),INDEX('Cycle 2'!B$10:B$999,MATCH($A719,'Cycle 2'!$L$10:$L$999,0),1)),INDEX('Cycle 3'!B$10:B$999,MATCH($A719,'Cycle 3'!$L$10:$L$999,0),1)),INDEX('Cycle 4'!B$10:B$999,MATCH($A719,'Cycle 4'!$L$10:$L$999,0),1)),INDEX('Cycle 5'!B$10:B$999,MATCH($A719,'Cycle 5'!$L$10:$L$999,0),1)),INDEX('Cycle 6'!B$10:B$999,MATCH($A719,'Cycle 6'!$L$10:$L$999,0),1)),INDEX('Cycle 7'!B$10:B$999,MATCH($A719,'Cycle 7'!$L$10:$L$999,0),1)),INDEX('Cycle 8'!B$10:B$999,MATCH($A719,'Cycle 8'!$L$10:$L$999,0),1)),INDEX('Cycle 9'!B$10:B$999,MATCH($A719,'Cycle 9'!$L$10:$L$999,0),1)),INDEX('Cycle 10'!B$10:B$999,MATCH($A719,'Cycle 10'!$L$10:$L$999,0),1)),INDEX('Cycle 11'!B$10:B$999,MATCH($A719,'Cycle 11'!$L$10:$L$999,0),1)),"")="","",IFERROR(IFERROR(IFERROR(IFERROR(IFERROR(IFERROR(IFERROR(IFERROR(IFERROR(IFERROR(IFERROR(IFERROR(INDEX(Summer!B$10:B$999,MATCH($A719,Summer!$L$10:$L$999,0),1),INDEX('Cycle 1'!B$10:B$999,MATCH($A719,'Cycle 1'!$L$10:$L$999,0),1)),INDEX('Cycle 2'!B$10:B$999,MATCH($A719,'Cycle 2'!$L$10:$L$999,0),1)),INDEX('Cycle 3'!B$10:B$999,MATCH($A719,'Cycle 3'!$L$10:$L$999,0),1)),INDEX('Cycle 4'!B$10:B$999,MATCH($A719,'Cycle 4'!$L$10:$L$999,0),1)),INDEX('Cycle 5'!B$10:B$999,MATCH($A719,'Cycle 5'!$L$10:$L$999,0),1)),INDEX('Cycle 6'!B$10:B$999,MATCH($A719,'Cycle 6'!$L$10:$L$999,0),1)),INDEX('Cycle 7'!B$10:B$999,MATCH($A719,'Cycle 7'!$L$10:$L$999,0),1)),INDEX('Cycle 8'!B$10:B$999,MATCH($A719,'Cycle 8'!$L$10:$L$999,0),1)),INDEX('Cycle 9'!B$10:B$999,MATCH($A719,'Cycle 9'!$L$10:$L$999,0),1)),INDEX('Cycle 10'!B$10:B$999,MATCH($A719,'Cycle 10'!$L$10:$L$999,0),1)),INDEX('Cycle 11'!B$10:B$999,MATCH($A719,'Cycle 11'!$L$10:$L$999,0),1)),""))</f>
        <v/>
      </c>
      <c r="D719" t="str">
        <f>IF(IFERROR(IFERROR(IFERROR(IFERROR(IFERROR(IFERROR(IFERROR(IFERROR(IFERROR(IFERROR(IFERROR(IFERROR(INDEX(Summer!C$10:C$999,MATCH($A719,Summer!$L$10:$L$999,0),1),INDEX('Cycle 1'!C$10:C$999,MATCH($A719,'Cycle 1'!$L$10:$L$999,0),1)),INDEX('Cycle 2'!C$10:C$999,MATCH($A719,'Cycle 2'!$L$10:$L$999,0),1)),INDEX('Cycle 3'!C$10:C$999,MATCH($A719,'Cycle 3'!$L$10:$L$999,0),1)),INDEX('Cycle 4'!C$10:C$999,MATCH($A719,'Cycle 4'!$L$10:$L$999,0),1)),INDEX('Cycle 5'!C$10:C$999,MATCH($A719,'Cycle 5'!$L$10:$L$999,0),1)),INDEX('Cycle 6'!C$10:C$999,MATCH($A719,'Cycle 6'!$L$10:$L$999,0),1)),INDEX('Cycle 7'!C$10:C$999,MATCH($A719,'Cycle 7'!$L$10:$L$999,0),1)),INDEX('Cycle 8'!C$10:C$999,MATCH($A719,'Cycle 8'!$L$10:$L$999,0),1)),INDEX('Cycle 9'!C$10:C$999,MATCH($A719,'Cycle 9'!$L$10:$L$999,0),1)),INDEX('Cycle 10'!C$10:C$999,MATCH($A719,'Cycle 10'!$L$10:$L$999,0),1)),INDEX('Cycle 11'!C$10:C$999,MATCH($A719,'Cycle 11'!$L$10:$L$999,0),1)),"")="","",IFERROR(IFERROR(IFERROR(IFERROR(IFERROR(IFERROR(IFERROR(IFERROR(IFERROR(IFERROR(IFERROR(IFERROR(INDEX(Summer!C$10:C$999,MATCH($A719,Summer!$L$10:$L$999,0),1),INDEX('Cycle 1'!C$10:C$999,MATCH($A719,'Cycle 1'!$L$10:$L$999,0),1)),INDEX('Cycle 2'!C$10:C$999,MATCH($A719,'Cycle 2'!$L$10:$L$999,0),1)),INDEX('Cycle 3'!C$10:C$999,MATCH($A719,'Cycle 3'!$L$10:$L$999,0),1)),INDEX('Cycle 4'!C$10:C$999,MATCH($A719,'Cycle 4'!$L$10:$L$999,0),1)),INDEX('Cycle 5'!C$10:C$999,MATCH($A719,'Cycle 5'!$L$10:$L$999,0),1)),INDEX('Cycle 6'!C$10:C$999,MATCH($A719,'Cycle 6'!$L$10:$L$999,0),1)),INDEX('Cycle 7'!C$10:C$999,MATCH($A719,'Cycle 7'!$L$10:$L$999,0),1)),INDEX('Cycle 8'!C$10:C$999,MATCH($A719,'Cycle 8'!$L$10:$L$999,0),1)),INDEX('Cycle 9'!C$10:C$999,MATCH($A719,'Cycle 9'!$L$10:$L$999,0),1)),INDEX('Cycle 10'!C$10:C$999,MATCH($A719,'Cycle 10'!$L$10:$L$999,0),1)),INDEX('Cycle 11'!C$10:C$999,MATCH($A719,'Cycle 11'!$L$10:$L$999,0),1)),""))</f>
        <v/>
      </c>
      <c r="E719" t="str">
        <f>IF(IFERROR(IFERROR(IFERROR(IFERROR(IFERROR(IFERROR(IFERROR(IFERROR(IFERROR(IFERROR(IFERROR(IFERROR(INDEX(Summer!D$10:D$999,MATCH($A719,Summer!$L$10:$L$999,0),1),INDEX('Cycle 1'!D$10:D$999,MATCH($A719,'Cycle 1'!$L$10:$L$999,0),1)),INDEX('Cycle 2'!D$10:D$999,MATCH($A719,'Cycle 2'!$L$10:$L$999,0),1)),INDEX('Cycle 3'!D$10:D$999,MATCH($A719,'Cycle 3'!$L$10:$L$999,0),1)),INDEX('Cycle 4'!D$10:D$999,MATCH($A719,'Cycle 4'!$L$10:$L$999,0),1)),INDEX('Cycle 5'!D$10:D$999,MATCH($A719,'Cycle 5'!$L$10:$L$999,0),1)),INDEX('Cycle 6'!D$10:D$999,MATCH($A719,'Cycle 6'!$L$10:$L$999,0),1)),INDEX('Cycle 7'!D$10:D$999,MATCH($A719,'Cycle 7'!$L$10:$L$999,0),1)),INDEX('Cycle 8'!D$10:D$999,MATCH($A719,'Cycle 8'!$L$10:$L$999,0),1)),INDEX('Cycle 9'!D$10:D$999,MATCH($A719,'Cycle 9'!$L$10:$L$999,0),1)),INDEX('Cycle 10'!D$10:D$999,MATCH($A719,'Cycle 10'!$L$10:$L$999,0),1)),INDEX('Cycle 11'!D$10:D$999,MATCH($A719,'Cycle 11'!$L$10:$L$999,0),1)),"")="","",IFERROR(IFERROR(IFERROR(IFERROR(IFERROR(IFERROR(IFERROR(IFERROR(IFERROR(IFERROR(IFERROR(IFERROR(INDEX(Summer!D$10:D$999,MATCH($A719,Summer!$L$10:$L$999,0),1),INDEX('Cycle 1'!D$10:D$999,MATCH($A719,'Cycle 1'!$L$10:$L$999,0),1)),INDEX('Cycle 2'!D$10:D$999,MATCH($A719,'Cycle 2'!$L$10:$L$999,0),1)),INDEX('Cycle 3'!D$10:D$999,MATCH($A719,'Cycle 3'!$L$10:$L$999,0),1)),INDEX('Cycle 4'!D$10:D$999,MATCH($A719,'Cycle 4'!$L$10:$L$999,0),1)),INDEX('Cycle 5'!D$10:D$999,MATCH($A719,'Cycle 5'!$L$10:$L$999,0),1)),INDEX('Cycle 6'!D$10:D$999,MATCH($A719,'Cycle 6'!$L$10:$L$999,0),1)),INDEX('Cycle 7'!D$10:D$999,MATCH($A719,'Cycle 7'!$L$10:$L$999,0),1)),INDEX('Cycle 8'!D$10:D$999,MATCH($A719,'Cycle 8'!$L$10:$L$999,0),1)),INDEX('Cycle 9'!D$10:D$999,MATCH($A719,'Cycle 9'!$L$10:$L$999,0),1)),INDEX('Cycle 10'!D$10:D$999,MATCH($A719,'Cycle 10'!$L$10:$L$999,0),1)),INDEX('Cycle 11'!D$10:D$999,MATCH($A719,'Cycle 11'!$L$10:$L$999,0),1)),""))</f>
        <v/>
      </c>
      <c r="F719" t="str">
        <f>IF(IFERROR(IFERROR(IFERROR(IFERROR(IFERROR(IFERROR(IFERROR(IFERROR(IFERROR(IFERROR(IFERROR(IFERROR(INDEX(Summer!E$10:E$999,MATCH($A719,Summer!$L$10:$L$999,0),1),INDEX('Cycle 1'!E$10:E$999,MATCH($A719,'Cycle 1'!$L$10:$L$999,0),1)),INDEX('Cycle 2'!E$10:E$999,MATCH($A719,'Cycle 2'!$L$10:$L$999,0),1)),INDEX('Cycle 3'!E$10:E$999,MATCH($A719,'Cycle 3'!$L$10:$L$999,0),1)),INDEX('Cycle 4'!E$10:E$999,MATCH($A719,'Cycle 4'!$L$10:$L$999,0),1)),INDEX('Cycle 5'!E$10:E$999,MATCH($A719,'Cycle 5'!$L$10:$L$999,0),1)),INDEX('Cycle 6'!E$10:E$999,MATCH($A719,'Cycle 6'!$L$10:$L$999,0),1)),INDEX('Cycle 7'!E$10:E$999,MATCH($A719,'Cycle 7'!$L$10:$L$999,0),1)),INDEX('Cycle 8'!E$10:E$999,MATCH($A719,'Cycle 8'!$L$10:$L$999,0),1)),INDEX('Cycle 9'!E$10:E$999,MATCH($A719,'Cycle 9'!$L$10:$L$999,0),1)),INDEX('Cycle 10'!E$10:E$999,MATCH($A719,'Cycle 10'!$L$10:$L$999,0),1)),INDEX('Cycle 11'!E$10:E$999,MATCH($A719,'Cycle 11'!$L$10:$L$999,0),1)),"")="","",IFERROR(IFERROR(IFERROR(IFERROR(IFERROR(IFERROR(IFERROR(IFERROR(IFERROR(IFERROR(IFERROR(IFERROR(INDEX(Summer!E$10:E$999,MATCH($A719,Summer!$L$10:$L$999,0),1),INDEX('Cycle 1'!E$10:E$999,MATCH($A719,'Cycle 1'!$L$10:$L$999,0),1)),INDEX('Cycle 2'!E$10:E$999,MATCH($A719,'Cycle 2'!$L$10:$L$999,0),1)),INDEX('Cycle 3'!E$10:E$999,MATCH($A719,'Cycle 3'!$L$10:$L$999,0),1)),INDEX('Cycle 4'!E$10:E$999,MATCH($A719,'Cycle 4'!$L$10:$L$999,0),1)),INDEX('Cycle 5'!E$10:E$999,MATCH($A719,'Cycle 5'!$L$10:$L$999,0),1)),INDEX('Cycle 6'!E$10:E$999,MATCH($A719,'Cycle 6'!$L$10:$L$999,0),1)),INDEX('Cycle 7'!E$10:E$999,MATCH($A719,'Cycle 7'!$L$10:$L$999,0),1)),INDEX('Cycle 8'!E$10:E$999,MATCH($A719,'Cycle 8'!$L$10:$L$999,0),1)),INDEX('Cycle 9'!E$10:E$999,MATCH($A719,'Cycle 9'!$L$10:$L$999,0),1)),INDEX('Cycle 10'!E$10:E$999,MATCH($A719,'Cycle 10'!$L$10:$L$999,0),1)),INDEX('Cycle 11'!E$10:E$999,MATCH($A719,'Cycle 11'!$L$10:$L$999,0),1)),""))</f>
        <v/>
      </c>
      <c r="G719" t="str">
        <f>IF(IFERROR(IFERROR(IFERROR(IFERROR(IFERROR(IFERROR(IFERROR(IFERROR(IFERROR(IFERROR(IFERROR(IFERROR(INDEX(Summer!F$10:F$999,MATCH($A719,Summer!$L$10:$L$999,0),1),INDEX('Cycle 1'!F$10:F$999,MATCH($A719,'Cycle 1'!$L$10:$L$999,0),1)),INDEX('Cycle 2'!F$10:F$999,MATCH($A719,'Cycle 2'!$L$10:$L$999,0),1)),INDEX('Cycle 3'!F$10:F$999,MATCH($A719,'Cycle 3'!$L$10:$L$999,0),1)),INDEX('Cycle 4'!F$10:F$999,MATCH($A719,'Cycle 4'!$L$10:$L$999,0),1)),INDEX('Cycle 5'!F$10:F$999,MATCH($A719,'Cycle 5'!$L$10:$L$999,0),1)),INDEX('Cycle 6'!F$10:F$999,MATCH($A719,'Cycle 6'!$L$10:$L$999,0),1)),INDEX('Cycle 7'!F$10:F$999,MATCH($A719,'Cycle 7'!$L$10:$L$999,0),1)),INDEX('Cycle 8'!F$10:F$999,MATCH($A719,'Cycle 8'!$L$10:$L$999,0),1)),INDEX('Cycle 9'!F$10:F$999,MATCH($A719,'Cycle 9'!$L$10:$L$999,0),1)),INDEX('Cycle 10'!F$10:F$999,MATCH($A719,'Cycle 10'!$L$10:$L$999,0),1)),INDEX('Cycle 11'!F$10:F$999,MATCH($A719,'Cycle 11'!$L$10:$L$999,0),1)),"")="","",IFERROR(IFERROR(IFERROR(IFERROR(IFERROR(IFERROR(IFERROR(IFERROR(IFERROR(IFERROR(IFERROR(IFERROR(INDEX(Summer!F$10:F$999,MATCH($A719,Summer!$L$10:$L$999,0),1),INDEX('Cycle 1'!F$10:F$999,MATCH($A719,'Cycle 1'!$L$10:$L$999,0),1)),INDEX('Cycle 2'!F$10:F$999,MATCH($A719,'Cycle 2'!$L$10:$L$999,0),1)),INDEX('Cycle 3'!F$10:F$999,MATCH($A719,'Cycle 3'!$L$10:$L$999,0),1)),INDEX('Cycle 4'!F$10:F$999,MATCH($A719,'Cycle 4'!$L$10:$L$999,0),1)),INDEX('Cycle 5'!F$10:F$999,MATCH($A719,'Cycle 5'!$L$10:$L$999,0),1)),INDEX('Cycle 6'!F$10:F$999,MATCH($A719,'Cycle 6'!$L$10:$L$999,0),1)),INDEX('Cycle 7'!F$10:F$999,MATCH($A719,'Cycle 7'!$L$10:$L$999,0),1)),INDEX('Cycle 8'!F$10:F$999,MATCH($A719,'Cycle 8'!$L$10:$L$999,0),1)),INDEX('Cycle 9'!F$10:F$999,MATCH($A719,'Cycle 9'!$L$10:$L$999,0),1)),INDEX('Cycle 10'!F$10:F$999,MATCH($A719,'Cycle 10'!$L$10:$L$999,0),1)),INDEX('Cycle 11'!F$10:F$999,MATCH($A719,'Cycle 11'!$L$10:$L$999,0),1)),""))</f>
        <v/>
      </c>
      <c r="H719" t="str">
        <f>IF(IFERROR(IFERROR(IFERROR(IFERROR(IFERROR(IFERROR(IFERROR(IFERROR(IFERROR(IFERROR(IFERROR(IFERROR(INDEX(Summer!G$10:G$999,MATCH($A719,Summer!$L$10:$L$999,0),1),INDEX('Cycle 1'!G$10:G$999,MATCH($A719,'Cycle 1'!$L$10:$L$999,0),1)),INDEX('Cycle 2'!G$10:G$999,MATCH($A719,'Cycle 2'!$L$10:$L$999,0),1)),INDEX('Cycle 3'!G$10:G$999,MATCH($A719,'Cycle 3'!$L$10:$L$999,0),1)),INDEX('Cycle 4'!G$10:G$999,MATCH($A719,'Cycle 4'!$L$10:$L$999,0),1)),INDEX('Cycle 5'!G$10:G$999,MATCH($A719,'Cycle 5'!$L$10:$L$999,0),1)),INDEX('Cycle 6'!G$10:G$999,MATCH($A719,'Cycle 6'!$L$10:$L$999,0),1)),INDEX('Cycle 7'!G$10:G$999,MATCH($A719,'Cycle 7'!$L$10:$L$999,0),1)),INDEX('Cycle 8'!G$10:G$999,MATCH($A719,'Cycle 8'!$L$10:$L$999,0),1)),INDEX('Cycle 9'!G$10:G$999,MATCH($A719,'Cycle 9'!$L$10:$L$999,0),1)),INDEX('Cycle 10'!G$10:G$999,MATCH($A719,'Cycle 10'!$L$10:$L$999,0),1)),INDEX('Cycle 11'!G$10:G$999,MATCH($A719,'Cycle 11'!$L$10:$L$999,0),1)),"")="","",IFERROR(IFERROR(IFERROR(IFERROR(IFERROR(IFERROR(IFERROR(IFERROR(IFERROR(IFERROR(IFERROR(IFERROR(INDEX(Summer!G$10:G$999,MATCH($A719,Summer!$L$10:$L$999,0),1),INDEX('Cycle 1'!G$10:G$999,MATCH($A719,'Cycle 1'!$L$10:$L$999,0),1)),INDEX('Cycle 2'!G$10:G$999,MATCH($A719,'Cycle 2'!$L$10:$L$999,0),1)),INDEX('Cycle 3'!G$10:G$999,MATCH($A719,'Cycle 3'!$L$10:$L$999,0),1)),INDEX('Cycle 4'!G$10:G$999,MATCH($A719,'Cycle 4'!$L$10:$L$999,0),1)),INDEX('Cycle 5'!G$10:G$999,MATCH($A719,'Cycle 5'!$L$10:$L$999,0),1)),INDEX('Cycle 6'!G$10:G$999,MATCH($A719,'Cycle 6'!$L$10:$L$999,0),1)),INDEX('Cycle 7'!G$10:G$999,MATCH($A719,'Cycle 7'!$L$10:$L$999,0),1)),INDEX('Cycle 8'!G$10:G$999,MATCH($A719,'Cycle 8'!$L$10:$L$999,0),1)),INDEX('Cycle 9'!G$10:G$999,MATCH($A719,'Cycle 9'!$L$10:$L$999,0),1)),INDEX('Cycle 10'!G$10:G$999,MATCH($A719,'Cycle 10'!$L$10:$L$999,0),1)),INDEX('Cycle 11'!G$10:G$999,MATCH($A719,'Cycle 11'!$L$10:$L$999,0),1)),""))</f>
        <v/>
      </c>
      <c r="I719">
        <f>IFERROR(IF(C719="",MAX(I$1:I718),IF(ROW(C$2)=ROW(C719),1,IF(ISERROR(VLOOKUP(C719,C$2:C718,1,FALSE)),MAX(I$1:I718)+1,MAX(I$1:I718)))),"")</f>
        <v>0</v>
      </c>
      <c r="J719" t="str">
        <f t="shared" si="81"/>
        <v/>
      </c>
      <c r="K719" t="str">
        <f t="shared" si="83"/>
        <v/>
      </c>
      <c r="L719" t="str">
        <f t="shared" si="83"/>
        <v/>
      </c>
      <c r="M719" t="str">
        <f t="shared" si="83"/>
        <v/>
      </c>
      <c r="N719" t="str">
        <f t="shared" si="83"/>
        <v/>
      </c>
      <c r="O719" t="str">
        <f t="shared" si="83"/>
        <v/>
      </c>
      <c r="P719" t="str">
        <f t="shared" si="83"/>
        <v/>
      </c>
      <c r="Q719" t="str">
        <f t="shared" si="83"/>
        <v/>
      </c>
      <c r="R719" t="str">
        <f t="shared" si="83"/>
        <v/>
      </c>
      <c r="S719" t="str">
        <f t="shared" si="83"/>
        <v/>
      </c>
      <c r="T719" t="str">
        <f t="shared" si="83"/>
        <v/>
      </c>
      <c r="U719" t="str">
        <f t="shared" si="83"/>
        <v/>
      </c>
      <c r="V719" t="str">
        <f t="shared" si="83"/>
        <v/>
      </c>
      <c r="W719" t="str">
        <f t="shared" si="82"/>
        <v/>
      </c>
      <c r="X719">
        <f>IF(OR(H719="No",H719=""),0,IF(COUNTIFS(H$2:H719,"Yes",C$2:C719,C719)&gt;1,0,COUNTIFS(H$2:H719,"Yes",C$2:C719,C719)))+IF(X718=$X$1,0,X718)</f>
        <v>0</v>
      </c>
    </row>
    <row r="720" spans="1:24" x14ac:dyDescent="0.3">
      <c r="A720">
        <f>ROWS($A$2:$A720)</f>
        <v>719</v>
      </c>
      <c r="B720" t="str">
        <f>IF(ISERROR(VLOOKUP(A720,Summer!L$11:L$500,1,FALSE)),IF(ISERROR(VLOOKUP(A720,'Cycle 1'!L$11:L$500,1,FALSE)),IF(ISERROR(VLOOKUP(A720,'Cycle 2'!L$11:L$500,1,FALSE)),IF(ISERROR(VLOOKUP(A720,'Cycle 3'!L$11:L$500,1,FALSE)),IF(ISERROR(VLOOKUP(A720,'Cycle 4'!L$11:L$500,1,FALSE)),IF(ISERROR(VLOOKUP(A720,'Cycle 5'!L$11:L$500,1,FALSE)),IF(ISERROR(VLOOKUP(A720,'Cycle 6'!L$11:L$500,1,FALSE)),IF(ISERROR(VLOOKUP(A720,'Cycle 7'!L$11:L$500,1,FALSE)),IF(ISERROR(VLOOKUP(A720,'Cycle 8'!L$11:L$500,1,FALSE)),IF(ISERROR(VLOOKUP(A720,'Cycle 9'!L$11:L$500,1,FALSE)),IF(ISERROR(VLOOKUP(A720,'Cycle 10'!L$11:L$500,1,FALSE)),IF(ISERROR(VLOOKUP(A720,'Cycle 11'!L$11:L$500,1,FALSE)),"","Cycle 11"),"Cycle 10"),"Cycle 9"),"Cycle 8"),"Cycle 7"),"Cycle 6"),"Cycle 5"),"Cycle 4"),"Cycle 3"),"Cycle 2"),"Cycle 1"),"Summer")</f>
        <v/>
      </c>
      <c r="C720" t="str">
        <f>IF(IFERROR(IFERROR(IFERROR(IFERROR(IFERROR(IFERROR(IFERROR(IFERROR(IFERROR(IFERROR(IFERROR(IFERROR(INDEX(Summer!B$10:B$999,MATCH($A720,Summer!$L$10:$L$999,0),1),INDEX('Cycle 1'!B$10:B$999,MATCH($A720,'Cycle 1'!$L$10:$L$999,0),1)),INDEX('Cycle 2'!B$10:B$999,MATCH($A720,'Cycle 2'!$L$10:$L$999,0),1)),INDEX('Cycle 3'!B$10:B$999,MATCH($A720,'Cycle 3'!$L$10:$L$999,0),1)),INDEX('Cycle 4'!B$10:B$999,MATCH($A720,'Cycle 4'!$L$10:$L$999,0),1)),INDEX('Cycle 5'!B$10:B$999,MATCH($A720,'Cycle 5'!$L$10:$L$999,0),1)),INDEX('Cycle 6'!B$10:B$999,MATCH($A720,'Cycle 6'!$L$10:$L$999,0),1)),INDEX('Cycle 7'!B$10:B$999,MATCH($A720,'Cycle 7'!$L$10:$L$999,0),1)),INDEX('Cycle 8'!B$10:B$999,MATCH($A720,'Cycle 8'!$L$10:$L$999,0),1)),INDEX('Cycle 9'!B$10:B$999,MATCH($A720,'Cycle 9'!$L$10:$L$999,0),1)),INDEX('Cycle 10'!B$10:B$999,MATCH($A720,'Cycle 10'!$L$10:$L$999,0),1)),INDEX('Cycle 11'!B$10:B$999,MATCH($A720,'Cycle 11'!$L$10:$L$999,0),1)),"")="","",IFERROR(IFERROR(IFERROR(IFERROR(IFERROR(IFERROR(IFERROR(IFERROR(IFERROR(IFERROR(IFERROR(IFERROR(INDEX(Summer!B$10:B$999,MATCH($A720,Summer!$L$10:$L$999,0),1),INDEX('Cycle 1'!B$10:B$999,MATCH($A720,'Cycle 1'!$L$10:$L$999,0),1)),INDEX('Cycle 2'!B$10:B$999,MATCH($A720,'Cycle 2'!$L$10:$L$999,0),1)),INDEX('Cycle 3'!B$10:B$999,MATCH($A720,'Cycle 3'!$L$10:$L$999,0),1)),INDEX('Cycle 4'!B$10:B$999,MATCH($A720,'Cycle 4'!$L$10:$L$999,0),1)),INDEX('Cycle 5'!B$10:B$999,MATCH($A720,'Cycle 5'!$L$10:$L$999,0),1)),INDEX('Cycle 6'!B$10:B$999,MATCH($A720,'Cycle 6'!$L$10:$L$999,0),1)),INDEX('Cycle 7'!B$10:B$999,MATCH($A720,'Cycle 7'!$L$10:$L$999,0),1)),INDEX('Cycle 8'!B$10:B$999,MATCH($A720,'Cycle 8'!$L$10:$L$999,0),1)),INDEX('Cycle 9'!B$10:B$999,MATCH($A720,'Cycle 9'!$L$10:$L$999,0),1)),INDEX('Cycle 10'!B$10:B$999,MATCH($A720,'Cycle 10'!$L$10:$L$999,0),1)),INDEX('Cycle 11'!B$10:B$999,MATCH($A720,'Cycle 11'!$L$10:$L$999,0),1)),""))</f>
        <v/>
      </c>
      <c r="D720" t="str">
        <f>IF(IFERROR(IFERROR(IFERROR(IFERROR(IFERROR(IFERROR(IFERROR(IFERROR(IFERROR(IFERROR(IFERROR(IFERROR(INDEX(Summer!C$10:C$999,MATCH($A720,Summer!$L$10:$L$999,0),1),INDEX('Cycle 1'!C$10:C$999,MATCH($A720,'Cycle 1'!$L$10:$L$999,0),1)),INDEX('Cycle 2'!C$10:C$999,MATCH($A720,'Cycle 2'!$L$10:$L$999,0),1)),INDEX('Cycle 3'!C$10:C$999,MATCH($A720,'Cycle 3'!$L$10:$L$999,0),1)),INDEX('Cycle 4'!C$10:C$999,MATCH($A720,'Cycle 4'!$L$10:$L$999,0),1)),INDEX('Cycle 5'!C$10:C$999,MATCH($A720,'Cycle 5'!$L$10:$L$999,0),1)),INDEX('Cycle 6'!C$10:C$999,MATCH($A720,'Cycle 6'!$L$10:$L$999,0),1)),INDEX('Cycle 7'!C$10:C$999,MATCH($A720,'Cycle 7'!$L$10:$L$999,0),1)),INDEX('Cycle 8'!C$10:C$999,MATCH($A720,'Cycle 8'!$L$10:$L$999,0),1)),INDEX('Cycle 9'!C$10:C$999,MATCH($A720,'Cycle 9'!$L$10:$L$999,0),1)),INDEX('Cycle 10'!C$10:C$999,MATCH($A720,'Cycle 10'!$L$10:$L$999,0),1)),INDEX('Cycle 11'!C$10:C$999,MATCH($A720,'Cycle 11'!$L$10:$L$999,0),1)),"")="","",IFERROR(IFERROR(IFERROR(IFERROR(IFERROR(IFERROR(IFERROR(IFERROR(IFERROR(IFERROR(IFERROR(IFERROR(INDEX(Summer!C$10:C$999,MATCH($A720,Summer!$L$10:$L$999,0),1),INDEX('Cycle 1'!C$10:C$999,MATCH($A720,'Cycle 1'!$L$10:$L$999,0),1)),INDEX('Cycle 2'!C$10:C$999,MATCH($A720,'Cycle 2'!$L$10:$L$999,0),1)),INDEX('Cycle 3'!C$10:C$999,MATCH($A720,'Cycle 3'!$L$10:$L$999,0),1)),INDEX('Cycle 4'!C$10:C$999,MATCH($A720,'Cycle 4'!$L$10:$L$999,0),1)),INDEX('Cycle 5'!C$10:C$999,MATCH($A720,'Cycle 5'!$L$10:$L$999,0),1)),INDEX('Cycle 6'!C$10:C$999,MATCH($A720,'Cycle 6'!$L$10:$L$999,0),1)),INDEX('Cycle 7'!C$10:C$999,MATCH($A720,'Cycle 7'!$L$10:$L$999,0),1)),INDEX('Cycle 8'!C$10:C$999,MATCH($A720,'Cycle 8'!$L$10:$L$999,0),1)),INDEX('Cycle 9'!C$10:C$999,MATCH($A720,'Cycle 9'!$L$10:$L$999,0),1)),INDEX('Cycle 10'!C$10:C$999,MATCH($A720,'Cycle 10'!$L$10:$L$999,0),1)),INDEX('Cycle 11'!C$10:C$999,MATCH($A720,'Cycle 11'!$L$10:$L$999,0),1)),""))</f>
        <v/>
      </c>
      <c r="E720" t="str">
        <f>IF(IFERROR(IFERROR(IFERROR(IFERROR(IFERROR(IFERROR(IFERROR(IFERROR(IFERROR(IFERROR(IFERROR(IFERROR(INDEX(Summer!D$10:D$999,MATCH($A720,Summer!$L$10:$L$999,0),1),INDEX('Cycle 1'!D$10:D$999,MATCH($A720,'Cycle 1'!$L$10:$L$999,0),1)),INDEX('Cycle 2'!D$10:D$999,MATCH($A720,'Cycle 2'!$L$10:$L$999,0),1)),INDEX('Cycle 3'!D$10:D$999,MATCH($A720,'Cycle 3'!$L$10:$L$999,0),1)),INDEX('Cycle 4'!D$10:D$999,MATCH($A720,'Cycle 4'!$L$10:$L$999,0),1)),INDEX('Cycle 5'!D$10:D$999,MATCH($A720,'Cycle 5'!$L$10:$L$999,0),1)),INDEX('Cycle 6'!D$10:D$999,MATCH($A720,'Cycle 6'!$L$10:$L$999,0),1)),INDEX('Cycle 7'!D$10:D$999,MATCH($A720,'Cycle 7'!$L$10:$L$999,0),1)),INDEX('Cycle 8'!D$10:D$999,MATCH($A720,'Cycle 8'!$L$10:$L$999,0),1)),INDEX('Cycle 9'!D$10:D$999,MATCH($A720,'Cycle 9'!$L$10:$L$999,0),1)),INDEX('Cycle 10'!D$10:D$999,MATCH($A720,'Cycle 10'!$L$10:$L$999,0),1)),INDEX('Cycle 11'!D$10:D$999,MATCH($A720,'Cycle 11'!$L$10:$L$999,0),1)),"")="","",IFERROR(IFERROR(IFERROR(IFERROR(IFERROR(IFERROR(IFERROR(IFERROR(IFERROR(IFERROR(IFERROR(IFERROR(INDEX(Summer!D$10:D$999,MATCH($A720,Summer!$L$10:$L$999,0),1),INDEX('Cycle 1'!D$10:D$999,MATCH($A720,'Cycle 1'!$L$10:$L$999,0),1)),INDEX('Cycle 2'!D$10:D$999,MATCH($A720,'Cycle 2'!$L$10:$L$999,0),1)),INDEX('Cycle 3'!D$10:D$999,MATCH($A720,'Cycle 3'!$L$10:$L$999,0),1)),INDEX('Cycle 4'!D$10:D$999,MATCH($A720,'Cycle 4'!$L$10:$L$999,0),1)),INDEX('Cycle 5'!D$10:D$999,MATCH($A720,'Cycle 5'!$L$10:$L$999,0),1)),INDEX('Cycle 6'!D$10:D$999,MATCH($A720,'Cycle 6'!$L$10:$L$999,0),1)),INDEX('Cycle 7'!D$10:D$999,MATCH($A720,'Cycle 7'!$L$10:$L$999,0),1)),INDEX('Cycle 8'!D$10:D$999,MATCH($A720,'Cycle 8'!$L$10:$L$999,0),1)),INDEX('Cycle 9'!D$10:D$999,MATCH($A720,'Cycle 9'!$L$10:$L$999,0),1)),INDEX('Cycle 10'!D$10:D$999,MATCH($A720,'Cycle 10'!$L$10:$L$999,0),1)),INDEX('Cycle 11'!D$10:D$999,MATCH($A720,'Cycle 11'!$L$10:$L$999,0),1)),""))</f>
        <v/>
      </c>
      <c r="F720" t="str">
        <f>IF(IFERROR(IFERROR(IFERROR(IFERROR(IFERROR(IFERROR(IFERROR(IFERROR(IFERROR(IFERROR(IFERROR(IFERROR(INDEX(Summer!E$10:E$999,MATCH($A720,Summer!$L$10:$L$999,0),1),INDEX('Cycle 1'!E$10:E$999,MATCH($A720,'Cycle 1'!$L$10:$L$999,0),1)),INDEX('Cycle 2'!E$10:E$999,MATCH($A720,'Cycle 2'!$L$10:$L$999,0),1)),INDEX('Cycle 3'!E$10:E$999,MATCH($A720,'Cycle 3'!$L$10:$L$999,0),1)),INDEX('Cycle 4'!E$10:E$999,MATCH($A720,'Cycle 4'!$L$10:$L$999,0),1)),INDEX('Cycle 5'!E$10:E$999,MATCH($A720,'Cycle 5'!$L$10:$L$999,0),1)),INDEX('Cycle 6'!E$10:E$999,MATCH($A720,'Cycle 6'!$L$10:$L$999,0),1)),INDEX('Cycle 7'!E$10:E$999,MATCH($A720,'Cycle 7'!$L$10:$L$999,0),1)),INDEX('Cycle 8'!E$10:E$999,MATCH($A720,'Cycle 8'!$L$10:$L$999,0),1)),INDEX('Cycle 9'!E$10:E$999,MATCH($A720,'Cycle 9'!$L$10:$L$999,0),1)),INDEX('Cycle 10'!E$10:E$999,MATCH($A720,'Cycle 10'!$L$10:$L$999,0),1)),INDEX('Cycle 11'!E$10:E$999,MATCH($A720,'Cycle 11'!$L$10:$L$999,0),1)),"")="","",IFERROR(IFERROR(IFERROR(IFERROR(IFERROR(IFERROR(IFERROR(IFERROR(IFERROR(IFERROR(IFERROR(IFERROR(INDEX(Summer!E$10:E$999,MATCH($A720,Summer!$L$10:$L$999,0),1),INDEX('Cycle 1'!E$10:E$999,MATCH($A720,'Cycle 1'!$L$10:$L$999,0),1)),INDEX('Cycle 2'!E$10:E$999,MATCH($A720,'Cycle 2'!$L$10:$L$999,0),1)),INDEX('Cycle 3'!E$10:E$999,MATCH($A720,'Cycle 3'!$L$10:$L$999,0),1)),INDEX('Cycle 4'!E$10:E$999,MATCH($A720,'Cycle 4'!$L$10:$L$999,0),1)),INDEX('Cycle 5'!E$10:E$999,MATCH($A720,'Cycle 5'!$L$10:$L$999,0),1)),INDEX('Cycle 6'!E$10:E$999,MATCH($A720,'Cycle 6'!$L$10:$L$999,0),1)),INDEX('Cycle 7'!E$10:E$999,MATCH($A720,'Cycle 7'!$L$10:$L$999,0),1)),INDEX('Cycle 8'!E$10:E$999,MATCH($A720,'Cycle 8'!$L$10:$L$999,0),1)),INDEX('Cycle 9'!E$10:E$999,MATCH($A720,'Cycle 9'!$L$10:$L$999,0),1)),INDEX('Cycle 10'!E$10:E$999,MATCH($A720,'Cycle 10'!$L$10:$L$999,0),1)),INDEX('Cycle 11'!E$10:E$999,MATCH($A720,'Cycle 11'!$L$10:$L$999,0),1)),""))</f>
        <v/>
      </c>
      <c r="G720" t="str">
        <f>IF(IFERROR(IFERROR(IFERROR(IFERROR(IFERROR(IFERROR(IFERROR(IFERROR(IFERROR(IFERROR(IFERROR(IFERROR(INDEX(Summer!F$10:F$999,MATCH($A720,Summer!$L$10:$L$999,0),1),INDEX('Cycle 1'!F$10:F$999,MATCH($A720,'Cycle 1'!$L$10:$L$999,0),1)),INDEX('Cycle 2'!F$10:F$999,MATCH($A720,'Cycle 2'!$L$10:$L$999,0),1)),INDEX('Cycle 3'!F$10:F$999,MATCH($A720,'Cycle 3'!$L$10:$L$999,0),1)),INDEX('Cycle 4'!F$10:F$999,MATCH($A720,'Cycle 4'!$L$10:$L$999,0),1)),INDEX('Cycle 5'!F$10:F$999,MATCH($A720,'Cycle 5'!$L$10:$L$999,0),1)),INDEX('Cycle 6'!F$10:F$999,MATCH($A720,'Cycle 6'!$L$10:$L$999,0),1)),INDEX('Cycle 7'!F$10:F$999,MATCH($A720,'Cycle 7'!$L$10:$L$999,0),1)),INDEX('Cycle 8'!F$10:F$999,MATCH($A720,'Cycle 8'!$L$10:$L$999,0),1)),INDEX('Cycle 9'!F$10:F$999,MATCH($A720,'Cycle 9'!$L$10:$L$999,0),1)),INDEX('Cycle 10'!F$10:F$999,MATCH($A720,'Cycle 10'!$L$10:$L$999,0),1)),INDEX('Cycle 11'!F$10:F$999,MATCH($A720,'Cycle 11'!$L$10:$L$999,0),1)),"")="","",IFERROR(IFERROR(IFERROR(IFERROR(IFERROR(IFERROR(IFERROR(IFERROR(IFERROR(IFERROR(IFERROR(IFERROR(INDEX(Summer!F$10:F$999,MATCH($A720,Summer!$L$10:$L$999,0),1),INDEX('Cycle 1'!F$10:F$999,MATCH($A720,'Cycle 1'!$L$10:$L$999,0),1)),INDEX('Cycle 2'!F$10:F$999,MATCH($A720,'Cycle 2'!$L$10:$L$999,0),1)),INDEX('Cycle 3'!F$10:F$999,MATCH($A720,'Cycle 3'!$L$10:$L$999,0),1)),INDEX('Cycle 4'!F$10:F$999,MATCH($A720,'Cycle 4'!$L$10:$L$999,0),1)),INDEX('Cycle 5'!F$10:F$999,MATCH($A720,'Cycle 5'!$L$10:$L$999,0),1)),INDEX('Cycle 6'!F$10:F$999,MATCH($A720,'Cycle 6'!$L$10:$L$999,0),1)),INDEX('Cycle 7'!F$10:F$999,MATCH($A720,'Cycle 7'!$L$10:$L$999,0),1)),INDEX('Cycle 8'!F$10:F$999,MATCH($A720,'Cycle 8'!$L$10:$L$999,0),1)),INDEX('Cycle 9'!F$10:F$999,MATCH($A720,'Cycle 9'!$L$10:$L$999,0),1)),INDEX('Cycle 10'!F$10:F$999,MATCH($A720,'Cycle 10'!$L$10:$L$999,0),1)),INDEX('Cycle 11'!F$10:F$999,MATCH($A720,'Cycle 11'!$L$10:$L$999,0),1)),""))</f>
        <v/>
      </c>
      <c r="H720" t="str">
        <f>IF(IFERROR(IFERROR(IFERROR(IFERROR(IFERROR(IFERROR(IFERROR(IFERROR(IFERROR(IFERROR(IFERROR(IFERROR(INDEX(Summer!G$10:G$999,MATCH($A720,Summer!$L$10:$L$999,0),1),INDEX('Cycle 1'!G$10:G$999,MATCH($A720,'Cycle 1'!$L$10:$L$999,0),1)),INDEX('Cycle 2'!G$10:G$999,MATCH($A720,'Cycle 2'!$L$10:$L$999,0),1)),INDEX('Cycle 3'!G$10:G$999,MATCH($A720,'Cycle 3'!$L$10:$L$999,0),1)),INDEX('Cycle 4'!G$10:G$999,MATCH($A720,'Cycle 4'!$L$10:$L$999,0),1)),INDEX('Cycle 5'!G$10:G$999,MATCH($A720,'Cycle 5'!$L$10:$L$999,0),1)),INDEX('Cycle 6'!G$10:G$999,MATCH($A720,'Cycle 6'!$L$10:$L$999,0),1)),INDEX('Cycle 7'!G$10:G$999,MATCH($A720,'Cycle 7'!$L$10:$L$999,0),1)),INDEX('Cycle 8'!G$10:G$999,MATCH($A720,'Cycle 8'!$L$10:$L$999,0),1)),INDEX('Cycle 9'!G$10:G$999,MATCH($A720,'Cycle 9'!$L$10:$L$999,0),1)),INDEX('Cycle 10'!G$10:G$999,MATCH($A720,'Cycle 10'!$L$10:$L$999,0),1)),INDEX('Cycle 11'!G$10:G$999,MATCH($A720,'Cycle 11'!$L$10:$L$999,0),1)),"")="","",IFERROR(IFERROR(IFERROR(IFERROR(IFERROR(IFERROR(IFERROR(IFERROR(IFERROR(IFERROR(IFERROR(IFERROR(INDEX(Summer!G$10:G$999,MATCH($A720,Summer!$L$10:$L$999,0),1),INDEX('Cycle 1'!G$10:G$999,MATCH($A720,'Cycle 1'!$L$10:$L$999,0),1)),INDEX('Cycle 2'!G$10:G$999,MATCH($A720,'Cycle 2'!$L$10:$L$999,0),1)),INDEX('Cycle 3'!G$10:G$999,MATCH($A720,'Cycle 3'!$L$10:$L$999,0),1)),INDEX('Cycle 4'!G$10:G$999,MATCH($A720,'Cycle 4'!$L$10:$L$999,0),1)),INDEX('Cycle 5'!G$10:G$999,MATCH($A720,'Cycle 5'!$L$10:$L$999,0),1)),INDEX('Cycle 6'!G$10:G$999,MATCH($A720,'Cycle 6'!$L$10:$L$999,0),1)),INDEX('Cycle 7'!G$10:G$999,MATCH($A720,'Cycle 7'!$L$10:$L$999,0),1)),INDEX('Cycle 8'!G$10:G$999,MATCH($A720,'Cycle 8'!$L$10:$L$999,0),1)),INDEX('Cycle 9'!G$10:G$999,MATCH($A720,'Cycle 9'!$L$10:$L$999,0),1)),INDEX('Cycle 10'!G$10:G$999,MATCH($A720,'Cycle 10'!$L$10:$L$999,0),1)),INDEX('Cycle 11'!G$10:G$999,MATCH($A720,'Cycle 11'!$L$10:$L$999,0),1)),""))</f>
        <v/>
      </c>
      <c r="I720">
        <f>IFERROR(IF(C720="",MAX(I$1:I719),IF(ROW(C$2)=ROW(C720),1,IF(ISERROR(VLOOKUP(C720,C$2:C719,1,FALSE)),MAX(I$1:I719)+1,MAX(I$1:I719)))),"")</f>
        <v>0</v>
      </c>
      <c r="J720" t="str">
        <f t="shared" si="81"/>
        <v/>
      </c>
      <c r="K720" t="str">
        <f t="shared" si="83"/>
        <v/>
      </c>
      <c r="L720" t="str">
        <f t="shared" si="83"/>
        <v/>
      </c>
      <c r="M720" t="str">
        <f t="shared" si="83"/>
        <v/>
      </c>
      <c r="N720" t="str">
        <f t="shared" si="83"/>
        <v/>
      </c>
      <c r="O720" t="str">
        <f t="shared" si="83"/>
        <v/>
      </c>
      <c r="P720" t="str">
        <f t="shared" si="83"/>
        <v/>
      </c>
      <c r="Q720" t="str">
        <f t="shared" ref="K720:V741" si="84">IF($H720="","",COUNTIFS($C:$C,$C720,$H:$H,"Yes",$B:$B,SUBSTITUTE(Q$1,"MH_","")))</f>
        <v/>
      </c>
      <c r="R720" t="str">
        <f t="shared" si="84"/>
        <v/>
      </c>
      <c r="S720" t="str">
        <f t="shared" si="84"/>
        <v/>
      </c>
      <c r="T720" t="str">
        <f t="shared" si="84"/>
        <v/>
      </c>
      <c r="U720" t="str">
        <f t="shared" si="84"/>
        <v/>
      </c>
      <c r="V720" t="str">
        <f t="shared" si="84"/>
        <v/>
      </c>
      <c r="W720" t="str">
        <f t="shared" si="82"/>
        <v/>
      </c>
      <c r="X720">
        <f>IF(OR(H720="No",H720=""),0,IF(COUNTIFS(H$2:H720,"Yes",C$2:C720,C720)&gt;1,0,COUNTIFS(H$2:H720,"Yes",C$2:C720,C720)))+IF(X719=$X$1,0,X719)</f>
        <v>0</v>
      </c>
    </row>
    <row r="721" spans="1:24" x14ac:dyDescent="0.3">
      <c r="A721">
        <f>ROWS($A$2:$A721)</f>
        <v>720</v>
      </c>
      <c r="B721" t="str">
        <f>IF(ISERROR(VLOOKUP(A721,Summer!L$11:L$500,1,FALSE)),IF(ISERROR(VLOOKUP(A721,'Cycle 1'!L$11:L$500,1,FALSE)),IF(ISERROR(VLOOKUP(A721,'Cycle 2'!L$11:L$500,1,FALSE)),IF(ISERROR(VLOOKUP(A721,'Cycle 3'!L$11:L$500,1,FALSE)),IF(ISERROR(VLOOKUP(A721,'Cycle 4'!L$11:L$500,1,FALSE)),IF(ISERROR(VLOOKUP(A721,'Cycle 5'!L$11:L$500,1,FALSE)),IF(ISERROR(VLOOKUP(A721,'Cycle 6'!L$11:L$500,1,FALSE)),IF(ISERROR(VLOOKUP(A721,'Cycle 7'!L$11:L$500,1,FALSE)),IF(ISERROR(VLOOKUP(A721,'Cycle 8'!L$11:L$500,1,FALSE)),IF(ISERROR(VLOOKUP(A721,'Cycle 9'!L$11:L$500,1,FALSE)),IF(ISERROR(VLOOKUP(A721,'Cycle 10'!L$11:L$500,1,FALSE)),IF(ISERROR(VLOOKUP(A721,'Cycle 11'!L$11:L$500,1,FALSE)),"","Cycle 11"),"Cycle 10"),"Cycle 9"),"Cycle 8"),"Cycle 7"),"Cycle 6"),"Cycle 5"),"Cycle 4"),"Cycle 3"),"Cycle 2"),"Cycle 1"),"Summer")</f>
        <v/>
      </c>
      <c r="C721" t="str">
        <f>IF(IFERROR(IFERROR(IFERROR(IFERROR(IFERROR(IFERROR(IFERROR(IFERROR(IFERROR(IFERROR(IFERROR(IFERROR(INDEX(Summer!B$10:B$999,MATCH($A721,Summer!$L$10:$L$999,0),1),INDEX('Cycle 1'!B$10:B$999,MATCH($A721,'Cycle 1'!$L$10:$L$999,0),1)),INDEX('Cycle 2'!B$10:B$999,MATCH($A721,'Cycle 2'!$L$10:$L$999,0),1)),INDEX('Cycle 3'!B$10:B$999,MATCH($A721,'Cycle 3'!$L$10:$L$999,0),1)),INDEX('Cycle 4'!B$10:B$999,MATCH($A721,'Cycle 4'!$L$10:$L$999,0),1)),INDEX('Cycle 5'!B$10:B$999,MATCH($A721,'Cycle 5'!$L$10:$L$999,0),1)),INDEX('Cycle 6'!B$10:B$999,MATCH($A721,'Cycle 6'!$L$10:$L$999,0),1)),INDEX('Cycle 7'!B$10:B$999,MATCH($A721,'Cycle 7'!$L$10:$L$999,0),1)),INDEX('Cycle 8'!B$10:B$999,MATCH($A721,'Cycle 8'!$L$10:$L$999,0),1)),INDEX('Cycle 9'!B$10:B$999,MATCH($A721,'Cycle 9'!$L$10:$L$999,0),1)),INDEX('Cycle 10'!B$10:B$999,MATCH($A721,'Cycle 10'!$L$10:$L$999,0),1)),INDEX('Cycle 11'!B$10:B$999,MATCH($A721,'Cycle 11'!$L$10:$L$999,0),1)),"")="","",IFERROR(IFERROR(IFERROR(IFERROR(IFERROR(IFERROR(IFERROR(IFERROR(IFERROR(IFERROR(IFERROR(IFERROR(INDEX(Summer!B$10:B$999,MATCH($A721,Summer!$L$10:$L$999,0),1),INDEX('Cycle 1'!B$10:B$999,MATCH($A721,'Cycle 1'!$L$10:$L$999,0),1)),INDEX('Cycle 2'!B$10:B$999,MATCH($A721,'Cycle 2'!$L$10:$L$999,0),1)),INDEX('Cycle 3'!B$10:B$999,MATCH($A721,'Cycle 3'!$L$10:$L$999,0),1)),INDEX('Cycle 4'!B$10:B$999,MATCH($A721,'Cycle 4'!$L$10:$L$999,0),1)),INDEX('Cycle 5'!B$10:B$999,MATCH($A721,'Cycle 5'!$L$10:$L$999,0),1)),INDEX('Cycle 6'!B$10:B$999,MATCH($A721,'Cycle 6'!$L$10:$L$999,0),1)),INDEX('Cycle 7'!B$10:B$999,MATCH($A721,'Cycle 7'!$L$10:$L$999,0),1)),INDEX('Cycle 8'!B$10:B$999,MATCH($A721,'Cycle 8'!$L$10:$L$999,0),1)),INDEX('Cycle 9'!B$10:B$999,MATCH($A721,'Cycle 9'!$L$10:$L$999,0),1)),INDEX('Cycle 10'!B$10:B$999,MATCH($A721,'Cycle 10'!$L$10:$L$999,0),1)),INDEX('Cycle 11'!B$10:B$999,MATCH($A721,'Cycle 11'!$L$10:$L$999,0),1)),""))</f>
        <v/>
      </c>
      <c r="D721" t="str">
        <f>IF(IFERROR(IFERROR(IFERROR(IFERROR(IFERROR(IFERROR(IFERROR(IFERROR(IFERROR(IFERROR(IFERROR(IFERROR(INDEX(Summer!C$10:C$999,MATCH($A721,Summer!$L$10:$L$999,0),1),INDEX('Cycle 1'!C$10:C$999,MATCH($A721,'Cycle 1'!$L$10:$L$999,0),1)),INDEX('Cycle 2'!C$10:C$999,MATCH($A721,'Cycle 2'!$L$10:$L$999,0),1)),INDEX('Cycle 3'!C$10:C$999,MATCH($A721,'Cycle 3'!$L$10:$L$999,0),1)),INDEX('Cycle 4'!C$10:C$999,MATCH($A721,'Cycle 4'!$L$10:$L$999,0),1)),INDEX('Cycle 5'!C$10:C$999,MATCH($A721,'Cycle 5'!$L$10:$L$999,0),1)),INDEX('Cycle 6'!C$10:C$999,MATCH($A721,'Cycle 6'!$L$10:$L$999,0),1)),INDEX('Cycle 7'!C$10:C$999,MATCH($A721,'Cycle 7'!$L$10:$L$999,0),1)),INDEX('Cycle 8'!C$10:C$999,MATCH($A721,'Cycle 8'!$L$10:$L$999,0),1)),INDEX('Cycle 9'!C$10:C$999,MATCH($A721,'Cycle 9'!$L$10:$L$999,0),1)),INDEX('Cycle 10'!C$10:C$999,MATCH($A721,'Cycle 10'!$L$10:$L$999,0),1)),INDEX('Cycle 11'!C$10:C$999,MATCH($A721,'Cycle 11'!$L$10:$L$999,0),1)),"")="","",IFERROR(IFERROR(IFERROR(IFERROR(IFERROR(IFERROR(IFERROR(IFERROR(IFERROR(IFERROR(IFERROR(IFERROR(INDEX(Summer!C$10:C$999,MATCH($A721,Summer!$L$10:$L$999,0),1),INDEX('Cycle 1'!C$10:C$999,MATCH($A721,'Cycle 1'!$L$10:$L$999,0),1)),INDEX('Cycle 2'!C$10:C$999,MATCH($A721,'Cycle 2'!$L$10:$L$999,0),1)),INDEX('Cycle 3'!C$10:C$999,MATCH($A721,'Cycle 3'!$L$10:$L$999,0),1)),INDEX('Cycle 4'!C$10:C$999,MATCH($A721,'Cycle 4'!$L$10:$L$999,0),1)),INDEX('Cycle 5'!C$10:C$999,MATCH($A721,'Cycle 5'!$L$10:$L$999,0),1)),INDEX('Cycle 6'!C$10:C$999,MATCH($A721,'Cycle 6'!$L$10:$L$999,0),1)),INDEX('Cycle 7'!C$10:C$999,MATCH($A721,'Cycle 7'!$L$10:$L$999,0),1)),INDEX('Cycle 8'!C$10:C$999,MATCH($A721,'Cycle 8'!$L$10:$L$999,0),1)),INDEX('Cycle 9'!C$10:C$999,MATCH($A721,'Cycle 9'!$L$10:$L$999,0),1)),INDEX('Cycle 10'!C$10:C$999,MATCH($A721,'Cycle 10'!$L$10:$L$999,0),1)),INDEX('Cycle 11'!C$10:C$999,MATCH($A721,'Cycle 11'!$L$10:$L$999,0),1)),""))</f>
        <v/>
      </c>
      <c r="E721" t="str">
        <f>IF(IFERROR(IFERROR(IFERROR(IFERROR(IFERROR(IFERROR(IFERROR(IFERROR(IFERROR(IFERROR(IFERROR(IFERROR(INDEX(Summer!D$10:D$999,MATCH($A721,Summer!$L$10:$L$999,0),1),INDEX('Cycle 1'!D$10:D$999,MATCH($A721,'Cycle 1'!$L$10:$L$999,0),1)),INDEX('Cycle 2'!D$10:D$999,MATCH($A721,'Cycle 2'!$L$10:$L$999,0),1)),INDEX('Cycle 3'!D$10:D$999,MATCH($A721,'Cycle 3'!$L$10:$L$999,0),1)),INDEX('Cycle 4'!D$10:D$999,MATCH($A721,'Cycle 4'!$L$10:$L$999,0),1)),INDEX('Cycle 5'!D$10:D$999,MATCH($A721,'Cycle 5'!$L$10:$L$999,0),1)),INDEX('Cycle 6'!D$10:D$999,MATCH($A721,'Cycle 6'!$L$10:$L$999,0),1)),INDEX('Cycle 7'!D$10:D$999,MATCH($A721,'Cycle 7'!$L$10:$L$999,0),1)),INDEX('Cycle 8'!D$10:D$999,MATCH($A721,'Cycle 8'!$L$10:$L$999,0),1)),INDEX('Cycle 9'!D$10:D$999,MATCH($A721,'Cycle 9'!$L$10:$L$999,0),1)),INDEX('Cycle 10'!D$10:D$999,MATCH($A721,'Cycle 10'!$L$10:$L$999,0),1)),INDEX('Cycle 11'!D$10:D$999,MATCH($A721,'Cycle 11'!$L$10:$L$999,0),1)),"")="","",IFERROR(IFERROR(IFERROR(IFERROR(IFERROR(IFERROR(IFERROR(IFERROR(IFERROR(IFERROR(IFERROR(IFERROR(INDEX(Summer!D$10:D$999,MATCH($A721,Summer!$L$10:$L$999,0),1),INDEX('Cycle 1'!D$10:D$999,MATCH($A721,'Cycle 1'!$L$10:$L$999,0),1)),INDEX('Cycle 2'!D$10:D$999,MATCH($A721,'Cycle 2'!$L$10:$L$999,0),1)),INDEX('Cycle 3'!D$10:D$999,MATCH($A721,'Cycle 3'!$L$10:$L$999,0),1)),INDEX('Cycle 4'!D$10:D$999,MATCH($A721,'Cycle 4'!$L$10:$L$999,0),1)),INDEX('Cycle 5'!D$10:D$999,MATCH($A721,'Cycle 5'!$L$10:$L$999,0),1)),INDEX('Cycle 6'!D$10:D$999,MATCH($A721,'Cycle 6'!$L$10:$L$999,0),1)),INDEX('Cycle 7'!D$10:D$999,MATCH($A721,'Cycle 7'!$L$10:$L$999,0),1)),INDEX('Cycle 8'!D$10:D$999,MATCH($A721,'Cycle 8'!$L$10:$L$999,0),1)),INDEX('Cycle 9'!D$10:D$999,MATCH($A721,'Cycle 9'!$L$10:$L$999,0),1)),INDEX('Cycle 10'!D$10:D$999,MATCH($A721,'Cycle 10'!$L$10:$L$999,0),1)),INDEX('Cycle 11'!D$10:D$999,MATCH($A721,'Cycle 11'!$L$10:$L$999,0),1)),""))</f>
        <v/>
      </c>
      <c r="F721" t="str">
        <f>IF(IFERROR(IFERROR(IFERROR(IFERROR(IFERROR(IFERROR(IFERROR(IFERROR(IFERROR(IFERROR(IFERROR(IFERROR(INDEX(Summer!E$10:E$999,MATCH($A721,Summer!$L$10:$L$999,0),1),INDEX('Cycle 1'!E$10:E$999,MATCH($A721,'Cycle 1'!$L$10:$L$999,0),1)),INDEX('Cycle 2'!E$10:E$999,MATCH($A721,'Cycle 2'!$L$10:$L$999,0),1)),INDEX('Cycle 3'!E$10:E$999,MATCH($A721,'Cycle 3'!$L$10:$L$999,0),1)),INDEX('Cycle 4'!E$10:E$999,MATCH($A721,'Cycle 4'!$L$10:$L$999,0),1)),INDEX('Cycle 5'!E$10:E$999,MATCH($A721,'Cycle 5'!$L$10:$L$999,0),1)),INDEX('Cycle 6'!E$10:E$999,MATCH($A721,'Cycle 6'!$L$10:$L$999,0),1)),INDEX('Cycle 7'!E$10:E$999,MATCH($A721,'Cycle 7'!$L$10:$L$999,0),1)),INDEX('Cycle 8'!E$10:E$999,MATCH($A721,'Cycle 8'!$L$10:$L$999,0),1)),INDEX('Cycle 9'!E$10:E$999,MATCH($A721,'Cycle 9'!$L$10:$L$999,0),1)),INDEX('Cycle 10'!E$10:E$999,MATCH($A721,'Cycle 10'!$L$10:$L$999,0),1)),INDEX('Cycle 11'!E$10:E$999,MATCH($A721,'Cycle 11'!$L$10:$L$999,0),1)),"")="","",IFERROR(IFERROR(IFERROR(IFERROR(IFERROR(IFERROR(IFERROR(IFERROR(IFERROR(IFERROR(IFERROR(IFERROR(INDEX(Summer!E$10:E$999,MATCH($A721,Summer!$L$10:$L$999,0),1),INDEX('Cycle 1'!E$10:E$999,MATCH($A721,'Cycle 1'!$L$10:$L$999,0),1)),INDEX('Cycle 2'!E$10:E$999,MATCH($A721,'Cycle 2'!$L$10:$L$999,0),1)),INDEX('Cycle 3'!E$10:E$999,MATCH($A721,'Cycle 3'!$L$10:$L$999,0),1)),INDEX('Cycle 4'!E$10:E$999,MATCH($A721,'Cycle 4'!$L$10:$L$999,0),1)),INDEX('Cycle 5'!E$10:E$999,MATCH($A721,'Cycle 5'!$L$10:$L$999,0),1)),INDEX('Cycle 6'!E$10:E$999,MATCH($A721,'Cycle 6'!$L$10:$L$999,0),1)),INDEX('Cycle 7'!E$10:E$999,MATCH($A721,'Cycle 7'!$L$10:$L$999,0),1)),INDEX('Cycle 8'!E$10:E$999,MATCH($A721,'Cycle 8'!$L$10:$L$999,0),1)),INDEX('Cycle 9'!E$10:E$999,MATCH($A721,'Cycle 9'!$L$10:$L$999,0),1)),INDEX('Cycle 10'!E$10:E$999,MATCH($A721,'Cycle 10'!$L$10:$L$999,0),1)),INDEX('Cycle 11'!E$10:E$999,MATCH($A721,'Cycle 11'!$L$10:$L$999,0),1)),""))</f>
        <v/>
      </c>
      <c r="G721" t="str">
        <f>IF(IFERROR(IFERROR(IFERROR(IFERROR(IFERROR(IFERROR(IFERROR(IFERROR(IFERROR(IFERROR(IFERROR(IFERROR(INDEX(Summer!F$10:F$999,MATCH($A721,Summer!$L$10:$L$999,0),1),INDEX('Cycle 1'!F$10:F$999,MATCH($A721,'Cycle 1'!$L$10:$L$999,0),1)),INDEX('Cycle 2'!F$10:F$999,MATCH($A721,'Cycle 2'!$L$10:$L$999,0),1)),INDEX('Cycle 3'!F$10:F$999,MATCH($A721,'Cycle 3'!$L$10:$L$999,0),1)),INDEX('Cycle 4'!F$10:F$999,MATCH($A721,'Cycle 4'!$L$10:$L$999,0),1)),INDEX('Cycle 5'!F$10:F$999,MATCH($A721,'Cycle 5'!$L$10:$L$999,0),1)),INDEX('Cycle 6'!F$10:F$999,MATCH($A721,'Cycle 6'!$L$10:$L$999,0),1)),INDEX('Cycle 7'!F$10:F$999,MATCH($A721,'Cycle 7'!$L$10:$L$999,0),1)),INDEX('Cycle 8'!F$10:F$999,MATCH($A721,'Cycle 8'!$L$10:$L$999,0),1)),INDEX('Cycle 9'!F$10:F$999,MATCH($A721,'Cycle 9'!$L$10:$L$999,0),1)),INDEX('Cycle 10'!F$10:F$999,MATCH($A721,'Cycle 10'!$L$10:$L$999,0),1)),INDEX('Cycle 11'!F$10:F$999,MATCH($A721,'Cycle 11'!$L$10:$L$999,0),1)),"")="","",IFERROR(IFERROR(IFERROR(IFERROR(IFERROR(IFERROR(IFERROR(IFERROR(IFERROR(IFERROR(IFERROR(IFERROR(INDEX(Summer!F$10:F$999,MATCH($A721,Summer!$L$10:$L$999,0),1),INDEX('Cycle 1'!F$10:F$999,MATCH($A721,'Cycle 1'!$L$10:$L$999,0),1)),INDEX('Cycle 2'!F$10:F$999,MATCH($A721,'Cycle 2'!$L$10:$L$999,0),1)),INDEX('Cycle 3'!F$10:F$999,MATCH($A721,'Cycle 3'!$L$10:$L$999,0),1)),INDEX('Cycle 4'!F$10:F$999,MATCH($A721,'Cycle 4'!$L$10:$L$999,0),1)),INDEX('Cycle 5'!F$10:F$999,MATCH($A721,'Cycle 5'!$L$10:$L$999,0),1)),INDEX('Cycle 6'!F$10:F$999,MATCH($A721,'Cycle 6'!$L$10:$L$999,0),1)),INDEX('Cycle 7'!F$10:F$999,MATCH($A721,'Cycle 7'!$L$10:$L$999,0),1)),INDEX('Cycle 8'!F$10:F$999,MATCH($A721,'Cycle 8'!$L$10:$L$999,0),1)),INDEX('Cycle 9'!F$10:F$999,MATCH($A721,'Cycle 9'!$L$10:$L$999,0),1)),INDEX('Cycle 10'!F$10:F$999,MATCH($A721,'Cycle 10'!$L$10:$L$999,0),1)),INDEX('Cycle 11'!F$10:F$999,MATCH($A721,'Cycle 11'!$L$10:$L$999,0),1)),""))</f>
        <v/>
      </c>
      <c r="H721" t="str">
        <f>IF(IFERROR(IFERROR(IFERROR(IFERROR(IFERROR(IFERROR(IFERROR(IFERROR(IFERROR(IFERROR(IFERROR(IFERROR(INDEX(Summer!G$10:G$999,MATCH($A721,Summer!$L$10:$L$999,0),1),INDEX('Cycle 1'!G$10:G$999,MATCH($A721,'Cycle 1'!$L$10:$L$999,0),1)),INDEX('Cycle 2'!G$10:G$999,MATCH($A721,'Cycle 2'!$L$10:$L$999,0),1)),INDEX('Cycle 3'!G$10:G$999,MATCH($A721,'Cycle 3'!$L$10:$L$999,0),1)),INDEX('Cycle 4'!G$10:G$999,MATCH($A721,'Cycle 4'!$L$10:$L$999,0),1)),INDEX('Cycle 5'!G$10:G$999,MATCH($A721,'Cycle 5'!$L$10:$L$999,0),1)),INDEX('Cycle 6'!G$10:G$999,MATCH($A721,'Cycle 6'!$L$10:$L$999,0),1)),INDEX('Cycle 7'!G$10:G$999,MATCH($A721,'Cycle 7'!$L$10:$L$999,0),1)),INDEX('Cycle 8'!G$10:G$999,MATCH($A721,'Cycle 8'!$L$10:$L$999,0),1)),INDEX('Cycle 9'!G$10:G$999,MATCH($A721,'Cycle 9'!$L$10:$L$999,0),1)),INDEX('Cycle 10'!G$10:G$999,MATCH($A721,'Cycle 10'!$L$10:$L$999,0),1)),INDEX('Cycle 11'!G$10:G$999,MATCH($A721,'Cycle 11'!$L$10:$L$999,0),1)),"")="","",IFERROR(IFERROR(IFERROR(IFERROR(IFERROR(IFERROR(IFERROR(IFERROR(IFERROR(IFERROR(IFERROR(IFERROR(INDEX(Summer!G$10:G$999,MATCH($A721,Summer!$L$10:$L$999,0),1),INDEX('Cycle 1'!G$10:G$999,MATCH($A721,'Cycle 1'!$L$10:$L$999,0),1)),INDEX('Cycle 2'!G$10:G$999,MATCH($A721,'Cycle 2'!$L$10:$L$999,0),1)),INDEX('Cycle 3'!G$10:G$999,MATCH($A721,'Cycle 3'!$L$10:$L$999,0),1)),INDEX('Cycle 4'!G$10:G$999,MATCH($A721,'Cycle 4'!$L$10:$L$999,0),1)),INDEX('Cycle 5'!G$10:G$999,MATCH($A721,'Cycle 5'!$L$10:$L$999,0),1)),INDEX('Cycle 6'!G$10:G$999,MATCH($A721,'Cycle 6'!$L$10:$L$999,0),1)),INDEX('Cycle 7'!G$10:G$999,MATCH($A721,'Cycle 7'!$L$10:$L$999,0),1)),INDEX('Cycle 8'!G$10:G$999,MATCH($A721,'Cycle 8'!$L$10:$L$999,0),1)),INDEX('Cycle 9'!G$10:G$999,MATCH($A721,'Cycle 9'!$L$10:$L$999,0),1)),INDEX('Cycle 10'!G$10:G$999,MATCH($A721,'Cycle 10'!$L$10:$L$999,0),1)),INDEX('Cycle 11'!G$10:G$999,MATCH($A721,'Cycle 11'!$L$10:$L$999,0),1)),""))</f>
        <v/>
      </c>
      <c r="I721">
        <f>IFERROR(IF(C721="",MAX(I$1:I720),IF(ROW(C$2)=ROW(C721),1,IF(ISERROR(VLOOKUP(C721,C$2:C720,1,FALSE)),MAX(I$1:I720)+1,MAX(I$1:I720)))),"")</f>
        <v>0</v>
      </c>
      <c r="J721" t="str">
        <f t="shared" si="81"/>
        <v/>
      </c>
      <c r="K721" t="str">
        <f t="shared" si="84"/>
        <v/>
      </c>
      <c r="L721" t="str">
        <f t="shared" si="84"/>
        <v/>
      </c>
      <c r="M721" t="str">
        <f t="shared" si="84"/>
        <v/>
      </c>
      <c r="N721" t="str">
        <f t="shared" si="84"/>
        <v/>
      </c>
      <c r="O721" t="str">
        <f t="shared" si="84"/>
        <v/>
      </c>
      <c r="P721" t="str">
        <f t="shared" si="84"/>
        <v/>
      </c>
      <c r="Q721" t="str">
        <f t="shared" si="84"/>
        <v/>
      </c>
      <c r="R721" t="str">
        <f t="shared" si="84"/>
        <v/>
      </c>
      <c r="S721" t="str">
        <f t="shared" si="84"/>
        <v/>
      </c>
      <c r="T721" t="str">
        <f t="shared" si="84"/>
        <v/>
      </c>
      <c r="U721" t="str">
        <f t="shared" si="84"/>
        <v/>
      </c>
      <c r="V721" t="str">
        <f t="shared" si="84"/>
        <v/>
      </c>
      <c r="W721" t="str">
        <f t="shared" si="82"/>
        <v/>
      </c>
      <c r="X721">
        <f>IF(OR(H721="No",H721=""),0,IF(COUNTIFS(H$2:H721,"Yes",C$2:C721,C721)&gt;1,0,COUNTIFS(H$2:H721,"Yes",C$2:C721,C721)))+IF(X720=$X$1,0,X720)</f>
        <v>0</v>
      </c>
    </row>
    <row r="722" spans="1:24" x14ac:dyDescent="0.3">
      <c r="A722">
        <f>ROWS($A$2:$A722)</f>
        <v>721</v>
      </c>
      <c r="B722" t="str">
        <f>IF(ISERROR(VLOOKUP(A722,Summer!L$11:L$500,1,FALSE)),IF(ISERROR(VLOOKUP(A722,'Cycle 1'!L$11:L$500,1,FALSE)),IF(ISERROR(VLOOKUP(A722,'Cycle 2'!L$11:L$500,1,FALSE)),IF(ISERROR(VLOOKUP(A722,'Cycle 3'!L$11:L$500,1,FALSE)),IF(ISERROR(VLOOKUP(A722,'Cycle 4'!L$11:L$500,1,FALSE)),IF(ISERROR(VLOOKUP(A722,'Cycle 5'!L$11:L$500,1,FALSE)),IF(ISERROR(VLOOKUP(A722,'Cycle 6'!L$11:L$500,1,FALSE)),IF(ISERROR(VLOOKUP(A722,'Cycle 7'!L$11:L$500,1,FALSE)),IF(ISERROR(VLOOKUP(A722,'Cycle 8'!L$11:L$500,1,FALSE)),IF(ISERROR(VLOOKUP(A722,'Cycle 9'!L$11:L$500,1,FALSE)),IF(ISERROR(VLOOKUP(A722,'Cycle 10'!L$11:L$500,1,FALSE)),IF(ISERROR(VLOOKUP(A722,'Cycle 11'!L$11:L$500,1,FALSE)),"","Cycle 11"),"Cycle 10"),"Cycle 9"),"Cycle 8"),"Cycle 7"),"Cycle 6"),"Cycle 5"),"Cycle 4"),"Cycle 3"),"Cycle 2"),"Cycle 1"),"Summer")</f>
        <v/>
      </c>
      <c r="C722" t="str">
        <f>IF(IFERROR(IFERROR(IFERROR(IFERROR(IFERROR(IFERROR(IFERROR(IFERROR(IFERROR(IFERROR(IFERROR(IFERROR(INDEX(Summer!B$10:B$999,MATCH($A722,Summer!$L$10:$L$999,0),1),INDEX('Cycle 1'!B$10:B$999,MATCH($A722,'Cycle 1'!$L$10:$L$999,0),1)),INDEX('Cycle 2'!B$10:B$999,MATCH($A722,'Cycle 2'!$L$10:$L$999,0),1)),INDEX('Cycle 3'!B$10:B$999,MATCH($A722,'Cycle 3'!$L$10:$L$999,0),1)),INDEX('Cycle 4'!B$10:B$999,MATCH($A722,'Cycle 4'!$L$10:$L$999,0),1)),INDEX('Cycle 5'!B$10:B$999,MATCH($A722,'Cycle 5'!$L$10:$L$999,0),1)),INDEX('Cycle 6'!B$10:B$999,MATCH($A722,'Cycle 6'!$L$10:$L$999,0),1)),INDEX('Cycle 7'!B$10:B$999,MATCH($A722,'Cycle 7'!$L$10:$L$999,0),1)),INDEX('Cycle 8'!B$10:B$999,MATCH($A722,'Cycle 8'!$L$10:$L$999,0),1)),INDEX('Cycle 9'!B$10:B$999,MATCH($A722,'Cycle 9'!$L$10:$L$999,0),1)),INDEX('Cycle 10'!B$10:B$999,MATCH($A722,'Cycle 10'!$L$10:$L$999,0),1)),INDEX('Cycle 11'!B$10:B$999,MATCH($A722,'Cycle 11'!$L$10:$L$999,0),1)),"")="","",IFERROR(IFERROR(IFERROR(IFERROR(IFERROR(IFERROR(IFERROR(IFERROR(IFERROR(IFERROR(IFERROR(IFERROR(INDEX(Summer!B$10:B$999,MATCH($A722,Summer!$L$10:$L$999,0),1),INDEX('Cycle 1'!B$10:B$999,MATCH($A722,'Cycle 1'!$L$10:$L$999,0),1)),INDEX('Cycle 2'!B$10:B$999,MATCH($A722,'Cycle 2'!$L$10:$L$999,0),1)),INDEX('Cycle 3'!B$10:B$999,MATCH($A722,'Cycle 3'!$L$10:$L$999,0),1)),INDEX('Cycle 4'!B$10:B$999,MATCH($A722,'Cycle 4'!$L$10:$L$999,0),1)),INDEX('Cycle 5'!B$10:B$999,MATCH($A722,'Cycle 5'!$L$10:$L$999,0),1)),INDEX('Cycle 6'!B$10:B$999,MATCH($A722,'Cycle 6'!$L$10:$L$999,0),1)),INDEX('Cycle 7'!B$10:B$999,MATCH($A722,'Cycle 7'!$L$10:$L$999,0),1)),INDEX('Cycle 8'!B$10:B$999,MATCH($A722,'Cycle 8'!$L$10:$L$999,0),1)),INDEX('Cycle 9'!B$10:B$999,MATCH($A722,'Cycle 9'!$L$10:$L$999,0),1)),INDEX('Cycle 10'!B$10:B$999,MATCH($A722,'Cycle 10'!$L$10:$L$999,0),1)),INDEX('Cycle 11'!B$10:B$999,MATCH($A722,'Cycle 11'!$L$10:$L$999,0),1)),""))</f>
        <v/>
      </c>
      <c r="D722" t="str">
        <f>IF(IFERROR(IFERROR(IFERROR(IFERROR(IFERROR(IFERROR(IFERROR(IFERROR(IFERROR(IFERROR(IFERROR(IFERROR(INDEX(Summer!C$10:C$999,MATCH($A722,Summer!$L$10:$L$999,0),1),INDEX('Cycle 1'!C$10:C$999,MATCH($A722,'Cycle 1'!$L$10:$L$999,0),1)),INDEX('Cycle 2'!C$10:C$999,MATCH($A722,'Cycle 2'!$L$10:$L$999,0),1)),INDEX('Cycle 3'!C$10:C$999,MATCH($A722,'Cycle 3'!$L$10:$L$999,0),1)),INDEX('Cycle 4'!C$10:C$999,MATCH($A722,'Cycle 4'!$L$10:$L$999,0),1)),INDEX('Cycle 5'!C$10:C$999,MATCH($A722,'Cycle 5'!$L$10:$L$999,0),1)),INDEX('Cycle 6'!C$10:C$999,MATCH($A722,'Cycle 6'!$L$10:$L$999,0),1)),INDEX('Cycle 7'!C$10:C$999,MATCH($A722,'Cycle 7'!$L$10:$L$999,0),1)),INDEX('Cycle 8'!C$10:C$999,MATCH($A722,'Cycle 8'!$L$10:$L$999,0),1)),INDEX('Cycle 9'!C$10:C$999,MATCH($A722,'Cycle 9'!$L$10:$L$999,0),1)),INDEX('Cycle 10'!C$10:C$999,MATCH($A722,'Cycle 10'!$L$10:$L$999,0),1)),INDEX('Cycle 11'!C$10:C$999,MATCH($A722,'Cycle 11'!$L$10:$L$999,0),1)),"")="","",IFERROR(IFERROR(IFERROR(IFERROR(IFERROR(IFERROR(IFERROR(IFERROR(IFERROR(IFERROR(IFERROR(IFERROR(INDEX(Summer!C$10:C$999,MATCH($A722,Summer!$L$10:$L$999,0),1),INDEX('Cycle 1'!C$10:C$999,MATCH($A722,'Cycle 1'!$L$10:$L$999,0),1)),INDEX('Cycle 2'!C$10:C$999,MATCH($A722,'Cycle 2'!$L$10:$L$999,0),1)),INDEX('Cycle 3'!C$10:C$999,MATCH($A722,'Cycle 3'!$L$10:$L$999,0),1)),INDEX('Cycle 4'!C$10:C$999,MATCH($A722,'Cycle 4'!$L$10:$L$999,0),1)),INDEX('Cycle 5'!C$10:C$999,MATCH($A722,'Cycle 5'!$L$10:$L$999,0),1)),INDEX('Cycle 6'!C$10:C$999,MATCH($A722,'Cycle 6'!$L$10:$L$999,0),1)),INDEX('Cycle 7'!C$10:C$999,MATCH($A722,'Cycle 7'!$L$10:$L$999,0),1)),INDEX('Cycle 8'!C$10:C$999,MATCH($A722,'Cycle 8'!$L$10:$L$999,0),1)),INDEX('Cycle 9'!C$10:C$999,MATCH($A722,'Cycle 9'!$L$10:$L$999,0),1)),INDEX('Cycle 10'!C$10:C$999,MATCH($A722,'Cycle 10'!$L$10:$L$999,0),1)),INDEX('Cycle 11'!C$10:C$999,MATCH($A722,'Cycle 11'!$L$10:$L$999,0),1)),""))</f>
        <v/>
      </c>
      <c r="E722" t="str">
        <f>IF(IFERROR(IFERROR(IFERROR(IFERROR(IFERROR(IFERROR(IFERROR(IFERROR(IFERROR(IFERROR(IFERROR(IFERROR(INDEX(Summer!D$10:D$999,MATCH($A722,Summer!$L$10:$L$999,0),1),INDEX('Cycle 1'!D$10:D$999,MATCH($A722,'Cycle 1'!$L$10:$L$999,0),1)),INDEX('Cycle 2'!D$10:D$999,MATCH($A722,'Cycle 2'!$L$10:$L$999,0),1)),INDEX('Cycle 3'!D$10:D$999,MATCH($A722,'Cycle 3'!$L$10:$L$999,0),1)),INDEX('Cycle 4'!D$10:D$999,MATCH($A722,'Cycle 4'!$L$10:$L$999,0),1)),INDEX('Cycle 5'!D$10:D$999,MATCH($A722,'Cycle 5'!$L$10:$L$999,0),1)),INDEX('Cycle 6'!D$10:D$999,MATCH($A722,'Cycle 6'!$L$10:$L$999,0),1)),INDEX('Cycle 7'!D$10:D$999,MATCH($A722,'Cycle 7'!$L$10:$L$999,0),1)),INDEX('Cycle 8'!D$10:D$999,MATCH($A722,'Cycle 8'!$L$10:$L$999,0),1)),INDEX('Cycle 9'!D$10:D$999,MATCH($A722,'Cycle 9'!$L$10:$L$999,0),1)),INDEX('Cycle 10'!D$10:D$999,MATCH($A722,'Cycle 10'!$L$10:$L$999,0),1)),INDEX('Cycle 11'!D$10:D$999,MATCH($A722,'Cycle 11'!$L$10:$L$999,0),1)),"")="","",IFERROR(IFERROR(IFERROR(IFERROR(IFERROR(IFERROR(IFERROR(IFERROR(IFERROR(IFERROR(IFERROR(IFERROR(INDEX(Summer!D$10:D$999,MATCH($A722,Summer!$L$10:$L$999,0),1),INDEX('Cycle 1'!D$10:D$999,MATCH($A722,'Cycle 1'!$L$10:$L$999,0),1)),INDEX('Cycle 2'!D$10:D$999,MATCH($A722,'Cycle 2'!$L$10:$L$999,0),1)),INDEX('Cycle 3'!D$10:D$999,MATCH($A722,'Cycle 3'!$L$10:$L$999,0),1)),INDEX('Cycle 4'!D$10:D$999,MATCH($A722,'Cycle 4'!$L$10:$L$999,0),1)),INDEX('Cycle 5'!D$10:D$999,MATCH($A722,'Cycle 5'!$L$10:$L$999,0),1)),INDEX('Cycle 6'!D$10:D$999,MATCH($A722,'Cycle 6'!$L$10:$L$999,0),1)),INDEX('Cycle 7'!D$10:D$999,MATCH($A722,'Cycle 7'!$L$10:$L$999,0),1)),INDEX('Cycle 8'!D$10:D$999,MATCH($A722,'Cycle 8'!$L$10:$L$999,0),1)),INDEX('Cycle 9'!D$10:D$999,MATCH($A722,'Cycle 9'!$L$10:$L$999,0),1)),INDEX('Cycle 10'!D$10:D$999,MATCH($A722,'Cycle 10'!$L$10:$L$999,0),1)),INDEX('Cycle 11'!D$10:D$999,MATCH($A722,'Cycle 11'!$L$10:$L$999,0),1)),""))</f>
        <v/>
      </c>
      <c r="F722" t="str">
        <f>IF(IFERROR(IFERROR(IFERROR(IFERROR(IFERROR(IFERROR(IFERROR(IFERROR(IFERROR(IFERROR(IFERROR(IFERROR(INDEX(Summer!E$10:E$999,MATCH($A722,Summer!$L$10:$L$999,0),1),INDEX('Cycle 1'!E$10:E$999,MATCH($A722,'Cycle 1'!$L$10:$L$999,0),1)),INDEX('Cycle 2'!E$10:E$999,MATCH($A722,'Cycle 2'!$L$10:$L$999,0),1)),INDEX('Cycle 3'!E$10:E$999,MATCH($A722,'Cycle 3'!$L$10:$L$999,0),1)),INDEX('Cycle 4'!E$10:E$999,MATCH($A722,'Cycle 4'!$L$10:$L$999,0),1)),INDEX('Cycle 5'!E$10:E$999,MATCH($A722,'Cycle 5'!$L$10:$L$999,0),1)),INDEX('Cycle 6'!E$10:E$999,MATCH($A722,'Cycle 6'!$L$10:$L$999,0),1)),INDEX('Cycle 7'!E$10:E$999,MATCH($A722,'Cycle 7'!$L$10:$L$999,0),1)),INDEX('Cycle 8'!E$10:E$999,MATCH($A722,'Cycle 8'!$L$10:$L$999,0),1)),INDEX('Cycle 9'!E$10:E$999,MATCH($A722,'Cycle 9'!$L$10:$L$999,0),1)),INDEX('Cycle 10'!E$10:E$999,MATCH($A722,'Cycle 10'!$L$10:$L$999,0),1)),INDEX('Cycle 11'!E$10:E$999,MATCH($A722,'Cycle 11'!$L$10:$L$999,0),1)),"")="","",IFERROR(IFERROR(IFERROR(IFERROR(IFERROR(IFERROR(IFERROR(IFERROR(IFERROR(IFERROR(IFERROR(IFERROR(INDEX(Summer!E$10:E$999,MATCH($A722,Summer!$L$10:$L$999,0),1),INDEX('Cycle 1'!E$10:E$999,MATCH($A722,'Cycle 1'!$L$10:$L$999,0),1)),INDEX('Cycle 2'!E$10:E$999,MATCH($A722,'Cycle 2'!$L$10:$L$999,0),1)),INDEX('Cycle 3'!E$10:E$999,MATCH($A722,'Cycle 3'!$L$10:$L$999,0),1)),INDEX('Cycle 4'!E$10:E$999,MATCH($A722,'Cycle 4'!$L$10:$L$999,0),1)),INDEX('Cycle 5'!E$10:E$999,MATCH($A722,'Cycle 5'!$L$10:$L$999,0),1)),INDEX('Cycle 6'!E$10:E$999,MATCH($A722,'Cycle 6'!$L$10:$L$999,0),1)),INDEX('Cycle 7'!E$10:E$999,MATCH($A722,'Cycle 7'!$L$10:$L$999,0),1)),INDEX('Cycle 8'!E$10:E$999,MATCH($A722,'Cycle 8'!$L$10:$L$999,0),1)),INDEX('Cycle 9'!E$10:E$999,MATCH($A722,'Cycle 9'!$L$10:$L$999,0),1)),INDEX('Cycle 10'!E$10:E$999,MATCH($A722,'Cycle 10'!$L$10:$L$999,0),1)),INDEX('Cycle 11'!E$10:E$999,MATCH($A722,'Cycle 11'!$L$10:$L$999,0),1)),""))</f>
        <v/>
      </c>
      <c r="G722" t="str">
        <f>IF(IFERROR(IFERROR(IFERROR(IFERROR(IFERROR(IFERROR(IFERROR(IFERROR(IFERROR(IFERROR(IFERROR(IFERROR(INDEX(Summer!F$10:F$999,MATCH($A722,Summer!$L$10:$L$999,0),1),INDEX('Cycle 1'!F$10:F$999,MATCH($A722,'Cycle 1'!$L$10:$L$999,0),1)),INDEX('Cycle 2'!F$10:F$999,MATCH($A722,'Cycle 2'!$L$10:$L$999,0),1)),INDEX('Cycle 3'!F$10:F$999,MATCH($A722,'Cycle 3'!$L$10:$L$999,0),1)),INDEX('Cycle 4'!F$10:F$999,MATCH($A722,'Cycle 4'!$L$10:$L$999,0),1)),INDEX('Cycle 5'!F$10:F$999,MATCH($A722,'Cycle 5'!$L$10:$L$999,0),1)),INDEX('Cycle 6'!F$10:F$999,MATCH($A722,'Cycle 6'!$L$10:$L$999,0),1)),INDEX('Cycle 7'!F$10:F$999,MATCH($A722,'Cycle 7'!$L$10:$L$999,0),1)),INDEX('Cycle 8'!F$10:F$999,MATCH($A722,'Cycle 8'!$L$10:$L$999,0),1)),INDEX('Cycle 9'!F$10:F$999,MATCH($A722,'Cycle 9'!$L$10:$L$999,0),1)),INDEX('Cycle 10'!F$10:F$999,MATCH($A722,'Cycle 10'!$L$10:$L$999,0),1)),INDEX('Cycle 11'!F$10:F$999,MATCH($A722,'Cycle 11'!$L$10:$L$999,0),1)),"")="","",IFERROR(IFERROR(IFERROR(IFERROR(IFERROR(IFERROR(IFERROR(IFERROR(IFERROR(IFERROR(IFERROR(IFERROR(INDEX(Summer!F$10:F$999,MATCH($A722,Summer!$L$10:$L$999,0),1),INDEX('Cycle 1'!F$10:F$999,MATCH($A722,'Cycle 1'!$L$10:$L$999,0),1)),INDEX('Cycle 2'!F$10:F$999,MATCH($A722,'Cycle 2'!$L$10:$L$999,0),1)),INDEX('Cycle 3'!F$10:F$999,MATCH($A722,'Cycle 3'!$L$10:$L$999,0),1)),INDEX('Cycle 4'!F$10:F$999,MATCH($A722,'Cycle 4'!$L$10:$L$999,0),1)),INDEX('Cycle 5'!F$10:F$999,MATCH($A722,'Cycle 5'!$L$10:$L$999,0),1)),INDEX('Cycle 6'!F$10:F$999,MATCH($A722,'Cycle 6'!$L$10:$L$999,0),1)),INDEX('Cycle 7'!F$10:F$999,MATCH($A722,'Cycle 7'!$L$10:$L$999,0),1)),INDEX('Cycle 8'!F$10:F$999,MATCH($A722,'Cycle 8'!$L$10:$L$999,0),1)),INDEX('Cycle 9'!F$10:F$999,MATCH($A722,'Cycle 9'!$L$10:$L$999,0),1)),INDEX('Cycle 10'!F$10:F$999,MATCH($A722,'Cycle 10'!$L$10:$L$999,0),1)),INDEX('Cycle 11'!F$10:F$999,MATCH($A722,'Cycle 11'!$L$10:$L$999,0),1)),""))</f>
        <v/>
      </c>
      <c r="H722" t="str">
        <f>IF(IFERROR(IFERROR(IFERROR(IFERROR(IFERROR(IFERROR(IFERROR(IFERROR(IFERROR(IFERROR(IFERROR(IFERROR(INDEX(Summer!G$10:G$999,MATCH($A722,Summer!$L$10:$L$999,0),1),INDEX('Cycle 1'!G$10:G$999,MATCH($A722,'Cycle 1'!$L$10:$L$999,0),1)),INDEX('Cycle 2'!G$10:G$999,MATCH($A722,'Cycle 2'!$L$10:$L$999,0),1)),INDEX('Cycle 3'!G$10:G$999,MATCH($A722,'Cycle 3'!$L$10:$L$999,0),1)),INDEX('Cycle 4'!G$10:G$999,MATCH($A722,'Cycle 4'!$L$10:$L$999,0),1)),INDEX('Cycle 5'!G$10:G$999,MATCH($A722,'Cycle 5'!$L$10:$L$999,0),1)),INDEX('Cycle 6'!G$10:G$999,MATCH($A722,'Cycle 6'!$L$10:$L$999,0),1)),INDEX('Cycle 7'!G$10:G$999,MATCH($A722,'Cycle 7'!$L$10:$L$999,0),1)),INDEX('Cycle 8'!G$10:G$999,MATCH($A722,'Cycle 8'!$L$10:$L$999,0),1)),INDEX('Cycle 9'!G$10:G$999,MATCH($A722,'Cycle 9'!$L$10:$L$999,0),1)),INDEX('Cycle 10'!G$10:G$999,MATCH($A722,'Cycle 10'!$L$10:$L$999,0),1)),INDEX('Cycle 11'!G$10:G$999,MATCH($A722,'Cycle 11'!$L$10:$L$999,0),1)),"")="","",IFERROR(IFERROR(IFERROR(IFERROR(IFERROR(IFERROR(IFERROR(IFERROR(IFERROR(IFERROR(IFERROR(IFERROR(INDEX(Summer!G$10:G$999,MATCH($A722,Summer!$L$10:$L$999,0),1),INDEX('Cycle 1'!G$10:G$999,MATCH($A722,'Cycle 1'!$L$10:$L$999,0),1)),INDEX('Cycle 2'!G$10:G$999,MATCH($A722,'Cycle 2'!$L$10:$L$999,0),1)),INDEX('Cycle 3'!G$10:G$999,MATCH($A722,'Cycle 3'!$L$10:$L$999,0),1)),INDEX('Cycle 4'!G$10:G$999,MATCH($A722,'Cycle 4'!$L$10:$L$999,0),1)),INDEX('Cycle 5'!G$10:G$999,MATCH($A722,'Cycle 5'!$L$10:$L$999,0),1)),INDEX('Cycle 6'!G$10:G$999,MATCH($A722,'Cycle 6'!$L$10:$L$999,0),1)),INDEX('Cycle 7'!G$10:G$999,MATCH($A722,'Cycle 7'!$L$10:$L$999,0),1)),INDEX('Cycle 8'!G$10:G$999,MATCH($A722,'Cycle 8'!$L$10:$L$999,0),1)),INDEX('Cycle 9'!G$10:G$999,MATCH($A722,'Cycle 9'!$L$10:$L$999,0),1)),INDEX('Cycle 10'!G$10:G$999,MATCH($A722,'Cycle 10'!$L$10:$L$999,0),1)),INDEX('Cycle 11'!G$10:G$999,MATCH($A722,'Cycle 11'!$L$10:$L$999,0),1)),""))</f>
        <v/>
      </c>
      <c r="I722">
        <f>IFERROR(IF(C722="",MAX(I$1:I721),IF(ROW(C$2)=ROW(C722),1,IF(ISERROR(VLOOKUP(C722,C$2:C721,1,FALSE)),MAX(I$1:I721)+1,MAX(I$1:I721)))),"")</f>
        <v>0</v>
      </c>
      <c r="J722" t="str">
        <f t="shared" si="81"/>
        <v/>
      </c>
      <c r="K722" t="str">
        <f t="shared" si="84"/>
        <v/>
      </c>
      <c r="L722" t="str">
        <f t="shared" si="84"/>
        <v/>
      </c>
      <c r="M722" t="str">
        <f t="shared" si="84"/>
        <v/>
      </c>
      <c r="N722" t="str">
        <f t="shared" si="84"/>
        <v/>
      </c>
      <c r="O722" t="str">
        <f t="shared" si="84"/>
        <v/>
      </c>
      <c r="P722" t="str">
        <f t="shared" si="84"/>
        <v/>
      </c>
      <c r="Q722" t="str">
        <f t="shared" si="84"/>
        <v/>
      </c>
      <c r="R722" t="str">
        <f t="shared" si="84"/>
        <v/>
      </c>
      <c r="S722" t="str">
        <f t="shared" si="84"/>
        <v/>
      </c>
      <c r="T722" t="str">
        <f t="shared" si="84"/>
        <v/>
      </c>
      <c r="U722" t="str">
        <f t="shared" si="84"/>
        <v/>
      </c>
      <c r="V722" t="str">
        <f t="shared" si="84"/>
        <v/>
      </c>
      <c r="W722" t="str">
        <f t="shared" si="82"/>
        <v/>
      </c>
      <c r="X722">
        <f>IF(OR(H722="No",H722=""),0,IF(COUNTIFS(H$2:H722,"Yes",C$2:C722,C722)&gt;1,0,COUNTIFS(H$2:H722,"Yes",C$2:C722,C722)))+IF(X721=$X$1,0,X721)</f>
        <v>0</v>
      </c>
    </row>
    <row r="723" spans="1:24" x14ac:dyDescent="0.3">
      <c r="A723">
        <f>ROWS($A$2:$A723)</f>
        <v>722</v>
      </c>
      <c r="B723" t="str">
        <f>IF(ISERROR(VLOOKUP(A723,Summer!L$11:L$500,1,FALSE)),IF(ISERROR(VLOOKUP(A723,'Cycle 1'!L$11:L$500,1,FALSE)),IF(ISERROR(VLOOKUP(A723,'Cycle 2'!L$11:L$500,1,FALSE)),IF(ISERROR(VLOOKUP(A723,'Cycle 3'!L$11:L$500,1,FALSE)),IF(ISERROR(VLOOKUP(A723,'Cycle 4'!L$11:L$500,1,FALSE)),IF(ISERROR(VLOOKUP(A723,'Cycle 5'!L$11:L$500,1,FALSE)),IF(ISERROR(VLOOKUP(A723,'Cycle 6'!L$11:L$500,1,FALSE)),IF(ISERROR(VLOOKUP(A723,'Cycle 7'!L$11:L$500,1,FALSE)),IF(ISERROR(VLOOKUP(A723,'Cycle 8'!L$11:L$500,1,FALSE)),IF(ISERROR(VLOOKUP(A723,'Cycle 9'!L$11:L$500,1,FALSE)),IF(ISERROR(VLOOKUP(A723,'Cycle 10'!L$11:L$500,1,FALSE)),IF(ISERROR(VLOOKUP(A723,'Cycle 11'!L$11:L$500,1,FALSE)),"","Cycle 11"),"Cycle 10"),"Cycle 9"),"Cycle 8"),"Cycle 7"),"Cycle 6"),"Cycle 5"),"Cycle 4"),"Cycle 3"),"Cycle 2"),"Cycle 1"),"Summer")</f>
        <v/>
      </c>
      <c r="C723" t="str">
        <f>IF(IFERROR(IFERROR(IFERROR(IFERROR(IFERROR(IFERROR(IFERROR(IFERROR(IFERROR(IFERROR(IFERROR(IFERROR(INDEX(Summer!B$10:B$999,MATCH($A723,Summer!$L$10:$L$999,0),1),INDEX('Cycle 1'!B$10:B$999,MATCH($A723,'Cycle 1'!$L$10:$L$999,0),1)),INDEX('Cycle 2'!B$10:B$999,MATCH($A723,'Cycle 2'!$L$10:$L$999,0),1)),INDEX('Cycle 3'!B$10:B$999,MATCH($A723,'Cycle 3'!$L$10:$L$999,0),1)),INDEX('Cycle 4'!B$10:B$999,MATCH($A723,'Cycle 4'!$L$10:$L$999,0),1)),INDEX('Cycle 5'!B$10:B$999,MATCH($A723,'Cycle 5'!$L$10:$L$999,0),1)),INDEX('Cycle 6'!B$10:B$999,MATCH($A723,'Cycle 6'!$L$10:$L$999,0),1)),INDEX('Cycle 7'!B$10:B$999,MATCH($A723,'Cycle 7'!$L$10:$L$999,0),1)),INDEX('Cycle 8'!B$10:B$999,MATCH($A723,'Cycle 8'!$L$10:$L$999,0),1)),INDEX('Cycle 9'!B$10:B$999,MATCH($A723,'Cycle 9'!$L$10:$L$999,0),1)),INDEX('Cycle 10'!B$10:B$999,MATCH($A723,'Cycle 10'!$L$10:$L$999,0),1)),INDEX('Cycle 11'!B$10:B$999,MATCH($A723,'Cycle 11'!$L$10:$L$999,0),1)),"")="","",IFERROR(IFERROR(IFERROR(IFERROR(IFERROR(IFERROR(IFERROR(IFERROR(IFERROR(IFERROR(IFERROR(IFERROR(INDEX(Summer!B$10:B$999,MATCH($A723,Summer!$L$10:$L$999,0),1),INDEX('Cycle 1'!B$10:B$999,MATCH($A723,'Cycle 1'!$L$10:$L$999,0),1)),INDEX('Cycle 2'!B$10:B$999,MATCH($A723,'Cycle 2'!$L$10:$L$999,0),1)),INDEX('Cycle 3'!B$10:B$999,MATCH($A723,'Cycle 3'!$L$10:$L$999,0),1)),INDEX('Cycle 4'!B$10:B$999,MATCH($A723,'Cycle 4'!$L$10:$L$999,0),1)),INDEX('Cycle 5'!B$10:B$999,MATCH($A723,'Cycle 5'!$L$10:$L$999,0),1)),INDEX('Cycle 6'!B$10:B$999,MATCH($A723,'Cycle 6'!$L$10:$L$999,0),1)),INDEX('Cycle 7'!B$10:B$999,MATCH($A723,'Cycle 7'!$L$10:$L$999,0),1)),INDEX('Cycle 8'!B$10:B$999,MATCH($A723,'Cycle 8'!$L$10:$L$999,0),1)),INDEX('Cycle 9'!B$10:B$999,MATCH($A723,'Cycle 9'!$L$10:$L$999,0),1)),INDEX('Cycle 10'!B$10:B$999,MATCH($A723,'Cycle 10'!$L$10:$L$999,0),1)),INDEX('Cycle 11'!B$10:B$999,MATCH($A723,'Cycle 11'!$L$10:$L$999,0),1)),""))</f>
        <v/>
      </c>
      <c r="D723" t="str">
        <f>IF(IFERROR(IFERROR(IFERROR(IFERROR(IFERROR(IFERROR(IFERROR(IFERROR(IFERROR(IFERROR(IFERROR(IFERROR(INDEX(Summer!C$10:C$999,MATCH($A723,Summer!$L$10:$L$999,0),1),INDEX('Cycle 1'!C$10:C$999,MATCH($A723,'Cycle 1'!$L$10:$L$999,0),1)),INDEX('Cycle 2'!C$10:C$999,MATCH($A723,'Cycle 2'!$L$10:$L$999,0),1)),INDEX('Cycle 3'!C$10:C$999,MATCH($A723,'Cycle 3'!$L$10:$L$999,0),1)),INDEX('Cycle 4'!C$10:C$999,MATCH($A723,'Cycle 4'!$L$10:$L$999,0),1)),INDEX('Cycle 5'!C$10:C$999,MATCH($A723,'Cycle 5'!$L$10:$L$999,0),1)),INDEX('Cycle 6'!C$10:C$999,MATCH($A723,'Cycle 6'!$L$10:$L$999,0),1)),INDEX('Cycle 7'!C$10:C$999,MATCH($A723,'Cycle 7'!$L$10:$L$999,0),1)),INDEX('Cycle 8'!C$10:C$999,MATCH($A723,'Cycle 8'!$L$10:$L$999,0),1)),INDEX('Cycle 9'!C$10:C$999,MATCH($A723,'Cycle 9'!$L$10:$L$999,0),1)),INDEX('Cycle 10'!C$10:C$999,MATCH($A723,'Cycle 10'!$L$10:$L$999,0),1)),INDEX('Cycle 11'!C$10:C$999,MATCH($A723,'Cycle 11'!$L$10:$L$999,0),1)),"")="","",IFERROR(IFERROR(IFERROR(IFERROR(IFERROR(IFERROR(IFERROR(IFERROR(IFERROR(IFERROR(IFERROR(IFERROR(INDEX(Summer!C$10:C$999,MATCH($A723,Summer!$L$10:$L$999,0),1),INDEX('Cycle 1'!C$10:C$999,MATCH($A723,'Cycle 1'!$L$10:$L$999,0),1)),INDEX('Cycle 2'!C$10:C$999,MATCH($A723,'Cycle 2'!$L$10:$L$999,0),1)),INDEX('Cycle 3'!C$10:C$999,MATCH($A723,'Cycle 3'!$L$10:$L$999,0),1)),INDEX('Cycle 4'!C$10:C$999,MATCH($A723,'Cycle 4'!$L$10:$L$999,0),1)),INDEX('Cycle 5'!C$10:C$999,MATCH($A723,'Cycle 5'!$L$10:$L$999,0),1)),INDEX('Cycle 6'!C$10:C$999,MATCH($A723,'Cycle 6'!$L$10:$L$999,0),1)),INDEX('Cycle 7'!C$10:C$999,MATCH($A723,'Cycle 7'!$L$10:$L$999,0),1)),INDEX('Cycle 8'!C$10:C$999,MATCH($A723,'Cycle 8'!$L$10:$L$999,0),1)),INDEX('Cycle 9'!C$10:C$999,MATCH($A723,'Cycle 9'!$L$10:$L$999,0),1)),INDEX('Cycle 10'!C$10:C$999,MATCH($A723,'Cycle 10'!$L$10:$L$999,0),1)),INDEX('Cycle 11'!C$10:C$999,MATCH($A723,'Cycle 11'!$L$10:$L$999,0),1)),""))</f>
        <v/>
      </c>
      <c r="E723" t="str">
        <f>IF(IFERROR(IFERROR(IFERROR(IFERROR(IFERROR(IFERROR(IFERROR(IFERROR(IFERROR(IFERROR(IFERROR(IFERROR(INDEX(Summer!D$10:D$999,MATCH($A723,Summer!$L$10:$L$999,0),1),INDEX('Cycle 1'!D$10:D$999,MATCH($A723,'Cycle 1'!$L$10:$L$999,0),1)),INDEX('Cycle 2'!D$10:D$999,MATCH($A723,'Cycle 2'!$L$10:$L$999,0),1)),INDEX('Cycle 3'!D$10:D$999,MATCH($A723,'Cycle 3'!$L$10:$L$999,0),1)),INDEX('Cycle 4'!D$10:D$999,MATCH($A723,'Cycle 4'!$L$10:$L$999,0),1)),INDEX('Cycle 5'!D$10:D$999,MATCH($A723,'Cycle 5'!$L$10:$L$999,0),1)),INDEX('Cycle 6'!D$10:D$999,MATCH($A723,'Cycle 6'!$L$10:$L$999,0),1)),INDEX('Cycle 7'!D$10:D$999,MATCH($A723,'Cycle 7'!$L$10:$L$999,0),1)),INDEX('Cycle 8'!D$10:D$999,MATCH($A723,'Cycle 8'!$L$10:$L$999,0),1)),INDEX('Cycle 9'!D$10:D$999,MATCH($A723,'Cycle 9'!$L$10:$L$999,0),1)),INDEX('Cycle 10'!D$10:D$999,MATCH($A723,'Cycle 10'!$L$10:$L$999,0),1)),INDEX('Cycle 11'!D$10:D$999,MATCH($A723,'Cycle 11'!$L$10:$L$999,0),1)),"")="","",IFERROR(IFERROR(IFERROR(IFERROR(IFERROR(IFERROR(IFERROR(IFERROR(IFERROR(IFERROR(IFERROR(IFERROR(INDEX(Summer!D$10:D$999,MATCH($A723,Summer!$L$10:$L$999,0),1),INDEX('Cycle 1'!D$10:D$999,MATCH($A723,'Cycle 1'!$L$10:$L$999,0),1)),INDEX('Cycle 2'!D$10:D$999,MATCH($A723,'Cycle 2'!$L$10:$L$999,0),1)),INDEX('Cycle 3'!D$10:D$999,MATCH($A723,'Cycle 3'!$L$10:$L$999,0),1)),INDEX('Cycle 4'!D$10:D$999,MATCH($A723,'Cycle 4'!$L$10:$L$999,0),1)),INDEX('Cycle 5'!D$10:D$999,MATCH($A723,'Cycle 5'!$L$10:$L$999,0),1)),INDEX('Cycle 6'!D$10:D$999,MATCH($A723,'Cycle 6'!$L$10:$L$999,0),1)),INDEX('Cycle 7'!D$10:D$999,MATCH($A723,'Cycle 7'!$L$10:$L$999,0),1)),INDEX('Cycle 8'!D$10:D$999,MATCH($A723,'Cycle 8'!$L$10:$L$999,0),1)),INDEX('Cycle 9'!D$10:D$999,MATCH($A723,'Cycle 9'!$L$10:$L$999,0),1)),INDEX('Cycle 10'!D$10:D$999,MATCH($A723,'Cycle 10'!$L$10:$L$999,0),1)),INDEX('Cycle 11'!D$10:D$999,MATCH($A723,'Cycle 11'!$L$10:$L$999,0),1)),""))</f>
        <v/>
      </c>
      <c r="F723" t="str">
        <f>IF(IFERROR(IFERROR(IFERROR(IFERROR(IFERROR(IFERROR(IFERROR(IFERROR(IFERROR(IFERROR(IFERROR(IFERROR(INDEX(Summer!E$10:E$999,MATCH($A723,Summer!$L$10:$L$999,0),1),INDEX('Cycle 1'!E$10:E$999,MATCH($A723,'Cycle 1'!$L$10:$L$999,0),1)),INDEX('Cycle 2'!E$10:E$999,MATCH($A723,'Cycle 2'!$L$10:$L$999,0),1)),INDEX('Cycle 3'!E$10:E$999,MATCH($A723,'Cycle 3'!$L$10:$L$999,0),1)),INDEX('Cycle 4'!E$10:E$999,MATCH($A723,'Cycle 4'!$L$10:$L$999,0),1)),INDEX('Cycle 5'!E$10:E$999,MATCH($A723,'Cycle 5'!$L$10:$L$999,0),1)),INDEX('Cycle 6'!E$10:E$999,MATCH($A723,'Cycle 6'!$L$10:$L$999,0),1)),INDEX('Cycle 7'!E$10:E$999,MATCH($A723,'Cycle 7'!$L$10:$L$999,0),1)),INDEX('Cycle 8'!E$10:E$999,MATCH($A723,'Cycle 8'!$L$10:$L$999,0),1)),INDEX('Cycle 9'!E$10:E$999,MATCH($A723,'Cycle 9'!$L$10:$L$999,0),1)),INDEX('Cycle 10'!E$10:E$999,MATCH($A723,'Cycle 10'!$L$10:$L$999,0),1)),INDEX('Cycle 11'!E$10:E$999,MATCH($A723,'Cycle 11'!$L$10:$L$999,0),1)),"")="","",IFERROR(IFERROR(IFERROR(IFERROR(IFERROR(IFERROR(IFERROR(IFERROR(IFERROR(IFERROR(IFERROR(IFERROR(INDEX(Summer!E$10:E$999,MATCH($A723,Summer!$L$10:$L$999,0),1),INDEX('Cycle 1'!E$10:E$999,MATCH($A723,'Cycle 1'!$L$10:$L$999,0),1)),INDEX('Cycle 2'!E$10:E$999,MATCH($A723,'Cycle 2'!$L$10:$L$999,0),1)),INDEX('Cycle 3'!E$10:E$999,MATCH($A723,'Cycle 3'!$L$10:$L$999,0),1)),INDEX('Cycle 4'!E$10:E$999,MATCH($A723,'Cycle 4'!$L$10:$L$999,0),1)),INDEX('Cycle 5'!E$10:E$999,MATCH($A723,'Cycle 5'!$L$10:$L$999,0),1)),INDEX('Cycle 6'!E$10:E$999,MATCH($A723,'Cycle 6'!$L$10:$L$999,0),1)),INDEX('Cycle 7'!E$10:E$999,MATCH($A723,'Cycle 7'!$L$10:$L$999,0),1)),INDEX('Cycle 8'!E$10:E$999,MATCH($A723,'Cycle 8'!$L$10:$L$999,0),1)),INDEX('Cycle 9'!E$10:E$999,MATCH($A723,'Cycle 9'!$L$10:$L$999,0),1)),INDEX('Cycle 10'!E$10:E$999,MATCH($A723,'Cycle 10'!$L$10:$L$999,0),1)),INDEX('Cycle 11'!E$10:E$999,MATCH($A723,'Cycle 11'!$L$10:$L$999,0),1)),""))</f>
        <v/>
      </c>
      <c r="G723" t="str">
        <f>IF(IFERROR(IFERROR(IFERROR(IFERROR(IFERROR(IFERROR(IFERROR(IFERROR(IFERROR(IFERROR(IFERROR(IFERROR(INDEX(Summer!F$10:F$999,MATCH($A723,Summer!$L$10:$L$999,0),1),INDEX('Cycle 1'!F$10:F$999,MATCH($A723,'Cycle 1'!$L$10:$L$999,0),1)),INDEX('Cycle 2'!F$10:F$999,MATCH($A723,'Cycle 2'!$L$10:$L$999,0),1)),INDEX('Cycle 3'!F$10:F$999,MATCH($A723,'Cycle 3'!$L$10:$L$999,0),1)),INDEX('Cycle 4'!F$10:F$999,MATCH($A723,'Cycle 4'!$L$10:$L$999,0),1)),INDEX('Cycle 5'!F$10:F$999,MATCH($A723,'Cycle 5'!$L$10:$L$999,0),1)),INDEX('Cycle 6'!F$10:F$999,MATCH($A723,'Cycle 6'!$L$10:$L$999,0),1)),INDEX('Cycle 7'!F$10:F$999,MATCH($A723,'Cycle 7'!$L$10:$L$999,0),1)),INDEX('Cycle 8'!F$10:F$999,MATCH($A723,'Cycle 8'!$L$10:$L$999,0),1)),INDEX('Cycle 9'!F$10:F$999,MATCH($A723,'Cycle 9'!$L$10:$L$999,0),1)),INDEX('Cycle 10'!F$10:F$999,MATCH($A723,'Cycle 10'!$L$10:$L$999,0),1)),INDEX('Cycle 11'!F$10:F$999,MATCH($A723,'Cycle 11'!$L$10:$L$999,0),1)),"")="","",IFERROR(IFERROR(IFERROR(IFERROR(IFERROR(IFERROR(IFERROR(IFERROR(IFERROR(IFERROR(IFERROR(IFERROR(INDEX(Summer!F$10:F$999,MATCH($A723,Summer!$L$10:$L$999,0),1),INDEX('Cycle 1'!F$10:F$999,MATCH($A723,'Cycle 1'!$L$10:$L$999,0),1)),INDEX('Cycle 2'!F$10:F$999,MATCH($A723,'Cycle 2'!$L$10:$L$999,0),1)),INDEX('Cycle 3'!F$10:F$999,MATCH($A723,'Cycle 3'!$L$10:$L$999,0),1)),INDEX('Cycle 4'!F$10:F$999,MATCH($A723,'Cycle 4'!$L$10:$L$999,0),1)),INDEX('Cycle 5'!F$10:F$999,MATCH($A723,'Cycle 5'!$L$10:$L$999,0),1)),INDEX('Cycle 6'!F$10:F$999,MATCH($A723,'Cycle 6'!$L$10:$L$999,0),1)),INDEX('Cycle 7'!F$10:F$999,MATCH($A723,'Cycle 7'!$L$10:$L$999,0),1)),INDEX('Cycle 8'!F$10:F$999,MATCH($A723,'Cycle 8'!$L$10:$L$999,0),1)),INDEX('Cycle 9'!F$10:F$999,MATCH($A723,'Cycle 9'!$L$10:$L$999,0),1)),INDEX('Cycle 10'!F$10:F$999,MATCH($A723,'Cycle 10'!$L$10:$L$999,0),1)),INDEX('Cycle 11'!F$10:F$999,MATCH($A723,'Cycle 11'!$L$10:$L$999,0),1)),""))</f>
        <v/>
      </c>
      <c r="H723" t="str">
        <f>IF(IFERROR(IFERROR(IFERROR(IFERROR(IFERROR(IFERROR(IFERROR(IFERROR(IFERROR(IFERROR(IFERROR(IFERROR(INDEX(Summer!G$10:G$999,MATCH($A723,Summer!$L$10:$L$999,0),1),INDEX('Cycle 1'!G$10:G$999,MATCH($A723,'Cycle 1'!$L$10:$L$999,0),1)),INDEX('Cycle 2'!G$10:G$999,MATCH($A723,'Cycle 2'!$L$10:$L$999,0),1)),INDEX('Cycle 3'!G$10:G$999,MATCH($A723,'Cycle 3'!$L$10:$L$999,0),1)),INDEX('Cycle 4'!G$10:G$999,MATCH($A723,'Cycle 4'!$L$10:$L$999,0),1)),INDEX('Cycle 5'!G$10:G$999,MATCH($A723,'Cycle 5'!$L$10:$L$999,0),1)),INDEX('Cycle 6'!G$10:G$999,MATCH($A723,'Cycle 6'!$L$10:$L$999,0),1)),INDEX('Cycle 7'!G$10:G$999,MATCH($A723,'Cycle 7'!$L$10:$L$999,0),1)),INDEX('Cycle 8'!G$10:G$999,MATCH($A723,'Cycle 8'!$L$10:$L$999,0),1)),INDEX('Cycle 9'!G$10:G$999,MATCH($A723,'Cycle 9'!$L$10:$L$999,0),1)),INDEX('Cycle 10'!G$10:G$999,MATCH($A723,'Cycle 10'!$L$10:$L$999,0),1)),INDEX('Cycle 11'!G$10:G$999,MATCH($A723,'Cycle 11'!$L$10:$L$999,0),1)),"")="","",IFERROR(IFERROR(IFERROR(IFERROR(IFERROR(IFERROR(IFERROR(IFERROR(IFERROR(IFERROR(IFERROR(IFERROR(INDEX(Summer!G$10:G$999,MATCH($A723,Summer!$L$10:$L$999,0),1),INDEX('Cycle 1'!G$10:G$999,MATCH($A723,'Cycle 1'!$L$10:$L$999,0),1)),INDEX('Cycle 2'!G$10:G$999,MATCH($A723,'Cycle 2'!$L$10:$L$999,0),1)),INDEX('Cycle 3'!G$10:G$999,MATCH($A723,'Cycle 3'!$L$10:$L$999,0),1)),INDEX('Cycle 4'!G$10:G$999,MATCH($A723,'Cycle 4'!$L$10:$L$999,0),1)),INDEX('Cycle 5'!G$10:G$999,MATCH($A723,'Cycle 5'!$L$10:$L$999,0),1)),INDEX('Cycle 6'!G$10:G$999,MATCH($A723,'Cycle 6'!$L$10:$L$999,0),1)),INDEX('Cycle 7'!G$10:G$999,MATCH($A723,'Cycle 7'!$L$10:$L$999,0),1)),INDEX('Cycle 8'!G$10:G$999,MATCH($A723,'Cycle 8'!$L$10:$L$999,0),1)),INDEX('Cycle 9'!G$10:G$999,MATCH($A723,'Cycle 9'!$L$10:$L$999,0),1)),INDEX('Cycle 10'!G$10:G$999,MATCH($A723,'Cycle 10'!$L$10:$L$999,0),1)),INDEX('Cycle 11'!G$10:G$999,MATCH($A723,'Cycle 11'!$L$10:$L$999,0),1)),""))</f>
        <v/>
      </c>
      <c r="I723">
        <f>IFERROR(IF(C723="",MAX(I$1:I722),IF(ROW(C$2)=ROW(C723),1,IF(ISERROR(VLOOKUP(C723,C$2:C722,1,FALSE)),MAX(I$1:I722)+1,MAX(I$1:I722)))),"")</f>
        <v>0</v>
      </c>
      <c r="J723" t="str">
        <f t="shared" si="81"/>
        <v/>
      </c>
      <c r="K723" t="str">
        <f t="shared" si="84"/>
        <v/>
      </c>
      <c r="L723" t="str">
        <f t="shared" si="84"/>
        <v/>
      </c>
      <c r="M723" t="str">
        <f t="shared" si="84"/>
        <v/>
      </c>
      <c r="N723" t="str">
        <f t="shared" si="84"/>
        <v/>
      </c>
      <c r="O723" t="str">
        <f t="shared" si="84"/>
        <v/>
      </c>
      <c r="P723" t="str">
        <f t="shared" si="84"/>
        <v/>
      </c>
      <c r="Q723" t="str">
        <f t="shared" si="84"/>
        <v/>
      </c>
      <c r="R723" t="str">
        <f t="shared" si="84"/>
        <v/>
      </c>
      <c r="S723" t="str">
        <f t="shared" si="84"/>
        <v/>
      </c>
      <c r="T723" t="str">
        <f t="shared" si="84"/>
        <v/>
      </c>
      <c r="U723" t="str">
        <f t="shared" si="84"/>
        <v/>
      </c>
      <c r="V723" t="str">
        <f t="shared" si="84"/>
        <v/>
      </c>
      <c r="W723" t="str">
        <f t="shared" si="82"/>
        <v/>
      </c>
      <c r="X723">
        <f>IF(OR(H723="No",H723=""),0,IF(COUNTIFS(H$2:H723,"Yes",C$2:C723,C723)&gt;1,0,COUNTIFS(H$2:H723,"Yes",C$2:C723,C723)))+IF(X722=$X$1,0,X722)</f>
        <v>0</v>
      </c>
    </row>
    <row r="724" spans="1:24" x14ac:dyDescent="0.3">
      <c r="A724">
        <f>ROWS($A$2:$A724)</f>
        <v>723</v>
      </c>
      <c r="B724" t="str">
        <f>IF(ISERROR(VLOOKUP(A724,Summer!L$11:L$500,1,FALSE)),IF(ISERROR(VLOOKUP(A724,'Cycle 1'!L$11:L$500,1,FALSE)),IF(ISERROR(VLOOKUP(A724,'Cycle 2'!L$11:L$500,1,FALSE)),IF(ISERROR(VLOOKUP(A724,'Cycle 3'!L$11:L$500,1,FALSE)),IF(ISERROR(VLOOKUP(A724,'Cycle 4'!L$11:L$500,1,FALSE)),IF(ISERROR(VLOOKUP(A724,'Cycle 5'!L$11:L$500,1,FALSE)),IF(ISERROR(VLOOKUP(A724,'Cycle 6'!L$11:L$500,1,FALSE)),IF(ISERROR(VLOOKUP(A724,'Cycle 7'!L$11:L$500,1,FALSE)),IF(ISERROR(VLOOKUP(A724,'Cycle 8'!L$11:L$500,1,FALSE)),IF(ISERROR(VLOOKUP(A724,'Cycle 9'!L$11:L$500,1,FALSE)),IF(ISERROR(VLOOKUP(A724,'Cycle 10'!L$11:L$500,1,FALSE)),IF(ISERROR(VLOOKUP(A724,'Cycle 11'!L$11:L$500,1,FALSE)),"","Cycle 11"),"Cycle 10"),"Cycle 9"),"Cycle 8"),"Cycle 7"),"Cycle 6"),"Cycle 5"),"Cycle 4"),"Cycle 3"),"Cycle 2"),"Cycle 1"),"Summer")</f>
        <v/>
      </c>
      <c r="C724" t="str">
        <f>IF(IFERROR(IFERROR(IFERROR(IFERROR(IFERROR(IFERROR(IFERROR(IFERROR(IFERROR(IFERROR(IFERROR(IFERROR(INDEX(Summer!B$10:B$999,MATCH($A724,Summer!$L$10:$L$999,0),1),INDEX('Cycle 1'!B$10:B$999,MATCH($A724,'Cycle 1'!$L$10:$L$999,0),1)),INDEX('Cycle 2'!B$10:B$999,MATCH($A724,'Cycle 2'!$L$10:$L$999,0),1)),INDEX('Cycle 3'!B$10:B$999,MATCH($A724,'Cycle 3'!$L$10:$L$999,0),1)),INDEX('Cycle 4'!B$10:B$999,MATCH($A724,'Cycle 4'!$L$10:$L$999,0),1)),INDEX('Cycle 5'!B$10:B$999,MATCH($A724,'Cycle 5'!$L$10:$L$999,0),1)),INDEX('Cycle 6'!B$10:B$999,MATCH($A724,'Cycle 6'!$L$10:$L$999,0),1)),INDEX('Cycle 7'!B$10:B$999,MATCH($A724,'Cycle 7'!$L$10:$L$999,0),1)),INDEX('Cycle 8'!B$10:B$999,MATCH($A724,'Cycle 8'!$L$10:$L$999,0),1)),INDEX('Cycle 9'!B$10:B$999,MATCH($A724,'Cycle 9'!$L$10:$L$999,0),1)),INDEX('Cycle 10'!B$10:B$999,MATCH($A724,'Cycle 10'!$L$10:$L$999,0),1)),INDEX('Cycle 11'!B$10:B$999,MATCH($A724,'Cycle 11'!$L$10:$L$999,0),1)),"")="","",IFERROR(IFERROR(IFERROR(IFERROR(IFERROR(IFERROR(IFERROR(IFERROR(IFERROR(IFERROR(IFERROR(IFERROR(INDEX(Summer!B$10:B$999,MATCH($A724,Summer!$L$10:$L$999,0),1),INDEX('Cycle 1'!B$10:B$999,MATCH($A724,'Cycle 1'!$L$10:$L$999,0),1)),INDEX('Cycle 2'!B$10:B$999,MATCH($A724,'Cycle 2'!$L$10:$L$999,0),1)),INDEX('Cycle 3'!B$10:B$999,MATCH($A724,'Cycle 3'!$L$10:$L$999,0),1)),INDEX('Cycle 4'!B$10:B$999,MATCH($A724,'Cycle 4'!$L$10:$L$999,0),1)),INDEX('Cycle 5'!B$10:B$999,MATCH($A724,'Cycle 5'!$L$10:$L$999,0),1)),INDEX('Cycle 6'!B$10:B$999,MATCH($A724,'Cycle 6'!$L$10:$L$999,0),1)),INDEX('Cycle 7'!B$10:B$999,MATCH($A724,'Cycle 7'!$L$10:$L$999,0),1)),INDEX('Cycle 8'!B$10:B$999,MATCH($A724,'Cycle 8'!$L$10:$L$999,0),1)),INDEX('Cycle 9'!B$10:B$999,MATCH($A724,'Cycle 9'!$L$10:$L$999,0),1)),INDEX('Cycle 10'!B$10:B$999,MATCH($A724,'Cycle 10'!$L$10:$L$999,0),1)),INDEX('Cycle 11'!B$10:B$999,MATCH($A724,'Cycle 11'!$L$10:$L$999,0),1)),""))</f>
        <v/>
      </c>
      <c r="D724" t="str">
        <f>IF(IFERROR(IFERROR(IFERROR(IFERROR(IFERROR(IFERROR(IFERROR(IFERROR(IFERROR(IFERROR(IFERROR(IFERROR(INDEX(Summer!C$10:C$999,MATCH($A724,Summer!$L$10:$L$999,0),1),INDEX('Cycle 1'!C$10:C$999,MATCH($A724,'Cycle 1'!$L$10:$L$999,0),1)),INDEX('Cycle 2'!C$10:C$999,MATCH($A724,'Cycle 2'!$L$10:$L$999,0),1)),INDEX('Cycle 3'!C$10:C$999,MATCH($A724,'Cycle 3'!$L$10:$L$999,0),1)),INDEX('Cycle 4'!C$10:C$999,MATCH($A724,'Cycle 4'!$L$10:$L$999,0),1)),INDEX('Cycle 5'!C$10:C$999,MATCH($A724,'Cycle 5'!$L$10:$L$999,0),1)),INDEX('Cycle 6'!C$10:C$999,MATCH($A724,'Cycle 6'!$L$10:$L$999,0),1)),INDEX('Cycle 7'!C$10:C$999,MATCH($A724,'Cycle 7'!$L$10:$L$999,0),1)),INDEX('Cycle 8'!C$10:C$999,MATCH($A724,'Cycle 8'!$L$10:$L$999,0),1)),INDEX('Cycle 9'!C$10:C$999,MATCH($A724,'Cycle 9'!$L$10:$L$999,0),1)),INDEX('Cycle 10'!C$10:C$999,MATCH($A724,'Cycle 10'!$L$10:$L$999,0),1)),INDEX('Cycle 11'!C$10:C$999,MATCH($A724,'Cycle 11'!$L$10:$L$999,0),1)),"")="","",IFERROR(IFERROR(IFERROR(IFERROR(IFERROR(IFERROR(IFERROR(IFERROR(IFERROR(IFERROR(IFERROR(IFERROR(INDEX(Summer!C$10:C$999,MATCH($A724,Summer!$L$10:$L$999,0),1),INDEX('Cycle 1'!C$10:C$999,MATCH($A724,'Cycle 1'!$L$10:$L$999,0),1)),INDEX('Cycle 2'!C$10:C$999,MATCH($A724,'Cycle 2'!$L$10:$L$999,0),1)),INDEX('Cycle 3'!C$10:C$999,MATCH($A724,'Cycle 3'!$L$10:$L$999,0),1)),INDEX('Cycle 4'!C$10:C$999,MATCH($A724,'Cycle 4'!$L$10:$L$999,0),1)),INDEX('Cycle 5'!C$10:C$999,MATCH($A724,'Cycle 5'!$L$10:$L$999,0),1)),INDEX('Cycle 6'!C$10:C$999,MATCH($A724,'Cycle 6'!$L$10:$L$999,0),1)),INDEX('Cycle 7'!C$10:C$999,MATCH($A724,'Cycle 7'!$L$10:$L$999,0),1)),INDEX('Cycle 8'!C$10:C$999,MATCH($A724,'Cycle 8'!$L$10:$L$999,0),1)),INDEX('Cycle 9'!C$10:C$999,MATCH($A724,'Cycle 9'!$L$10:$L$999,0),1)),INDEX('Cycle 10'!C$10:C$999,MATCH($A724,'Cycle 10'!$L$10:$L$999,0),1)),INDEX('Cycle 11'!C$10:C$999,MATCH($A724,'Cycle 11'!$L$10:$L$999,0),1)),""))</f>
        <v/>
      </c>
      <c r="E724" t="str">
        <f>IF(IFERROR(IFERROR(IFERROR(IFERROR(IFERROR(IFERROR(IFERROR(IFERROR(IFERROR(IFERROR(IFERROR(IFERROR(INDEX(Summer!D$10:D$999,MATCH($A724,Summer!$L$10:$L$999,0),1),INDEX('Cycle 1'!D$10:D$999,MATCH($A724,'Cycle 1'!$L$10:$L$999,0),1)),INDEX('Cycle 2'!D$10:D$999,MATCH($A724,'Cycle 2'!$L$10:$L$999,0),1)),INDEX('Cycle 3'!D$10:D$999,MATCH($A724,'Cycle 3'!$L$10:$L$999,0),1)),INDEX('Cycle 4'!D$10:D$999,MATCH($A724,'Cycle 4'!$L$10:$L$999,0),1)),INDEX('Cycle 5'!D$10:D$999,MATCH($A724,'Cycle 5'!$L$10:$L$999,0),1)),INDEX('Cycle 6'!D$10:D$999,MATCH($A724,'Cycle 6'!$L$10:$L$999,0),1)),INDEX('Cycle 7'!D$10:D$999,MATCH($A724,'Cycle 7'!$L$10:$L$999,0),1)),INDEX('Cycle 8'!D$10:D$999,MATCH($A724,'Cycle 8'!$L$10:$L$999,0),1)),INDEX('Cycle 9'!D$10:D$999,MATCH($A724,'Cycle 9'!$L$10:$L$999,0),1)),INDEX('Cycle 10'!D$10:D$999,MATCH($A724,'Cycle 10'!$L$10:$L$999,0),1)),INDEX('Cycle 11'!D$10:D$999,MATCH($A724,'Cycle 11'!$L$10:$L$999,0),1)),"")="","",IFERROR(IFERROR(IFERROR(IFERROR(IFERROR(IFERROR(IFERROR(IFERROR(IFERROR(IFERROR(IFERROR(IFERROR(INDEX(Summer!D$10:D$999,MATCH($A724,Summer!$L$10:$L$999,0),1),INDEX('Cycle 1'!D$10:D$999,MATCH($A724,'Cycle 1'!$L$10:$L$999,0),1)),INDEX('Cycle 2'!D$10:D$999,MATCH($A724,'Cycle 2'!$L$10:$L$999,0),1)),INDEX('Cycle 3'!D$10:D$999,MATCH($A724,'Cycle 3'!$L$10:$L$999,0),1)),INDEX('Cycle 4'!D$10:D$999,MATCH($A724,'Cycle 4'!$L$10:$L$999,0),1)),INDEX('Cycle 5'!D$10:D$999,MATCH($A724,'Cycle 5'!$L$10:$L$999,0),1)),INDEX('Cycle 6'!D$10:D$999,MATCH($A724,'Cycle 6'!$L$10:$L$999,0),1)),INDEX('Cycle 7'!D$10:D$999,MATCH($A724,'Cycle 7'!$L$10:$L$999,0),1)),INDEX('Cycle 8'!D$10:D$999,MATCH($A724,'Cycle 8'!$L$10:$L$999,0),1)),INDEX('Cycle 9'!D$10:D$999,MATCH($A724,'Cycle 9'!$L$10:$L$999,0),1)),INDEX('Cycle 10'!D$10:D$999,MATCH($A724,'Cycle 10'!$L$10:$L$999,0),1)),INDEX('Cycle 11'!D$10:D$999,MATCH($A724,'Cycle 11'!$L$10:$L$999,0),1)),""))</f>
        <v/>
      </c>
      <c r="F724" t="str">
        <f>IF(IFERROR(IFERROR(IFERROR(IFERROR(IFERROR(IFERROR(IFERROR(IFERROR(IFERROR(IFERROR(IFERROR(IFERROR(INDEX(Summer!E$10:E$999,MATCH($A724,Summer!$L$10:$L$999,0),1),INDEX('Cycle 1'!E$10:E$999,MATCH($A724,'Cycle 1'!$L$10:$L$999,0),1)),INDEX('Cycle 2'!E$10:E$999,MATCH($A724,'Cycle 2'!$L$10:$L$999,0),1)),INDEX('Cycle 3'!E$10:E$999,MATCH($A724,'Cycle 3'!$L$10:$L$999,0),1)),INDEX('Cycle 4'!E$10:E$999,MATCH($A724,'Cycle 4'!$L$10:$L$999,0),1)),INDEX('Cycle 5'!E$10:E$999,MATCH($A724,'Cycle 5'!$L$10:$L$999,0),1)),INDEX('Cycle 6'!E$10:E$999,MATCH($A724,'Cycle 6'!$L$10:$L$999,0),1)),INDEX('Cycle 7'!E$10:E$999,MATCH($A724,'Cycle 7'!$L$10:$L$999,0),1)),INDEX('Cycle 8'!E$10:E$999,MATCH($A724,'Cycle 8'!$L$10:$L$999,0),1)),INDEX('Cycle 9'!E$10:E$999,MATCH($A724,'Cycle 9'!$L$10:$L$999,0),1)),INDEX('Cycle 10'!E$10:E$999,MATCH($A724,'Cycle 10'!$L$10:$L$999,0),1)),INDEX('Cycle 11'!E$10:E$999,MATCH($A724,'Cycle 11'!$L$10:$L$999,0),1)),"")="","",IFERROR(IFERROR(IFERROR(IFERROR(IFERROR(IFERROR(IFERROR(IFERROR(IFERROR(IFERROR(IFERROR(IFERROR(INDEX(Summer!E$10:E$999,MATCH($A724,Summer!$L$10:$L$999,0),1),INDEX('Cycle 1'!E$10:E$999,MATCH($A724,'Cycle 1'!$L$10:$L$999,0),1)),INDEX('Cycle 2'!E$10:E$999,MATCH($A724,'Cycle 2'!$L$10:$L$999,0),1)),INDEX('Cycle 3'!E$10:E$999,MATCH($A724,'Cycle 3'!$L$10:$L$999,0),1)),INDEX('Cycle 4'!E$10:E$999,MATCH($A724,'Cycle 4'!$L$10:$L$999,0),1)),INDEX('Cycle 5'!E$10:E$999,MATCH($A724,'Cycle 5'!$L$10:$L$999,0),1)),INDEX('Cycle 6'!E$10:E$999,MATCH($A724,'Cycle 6'!$L$10:$L$999,0),1)),INDEX('Cycle 7'!E$10:E$999,MATCH($A724,'Cycle 7'!$L$10:$L$999,0),1)),INDEX('Cycle 8'!E$10:E$999,MATCH($A724,'Cycle 8'!$L$10:$L$999,0),1)),INDEX('Cycle 9'!E$10:E$999,MATCH($A724,'Cycle 9'!$L$10:$L$999,0),1)),INDEX('Cycle 10'!E$10:E$999,MATCH($A724,'Cycle 10'!$L$10:$L$999,0),1)),INDEX('Cycle 11'!E$10:E$999,MATCH($A724,'Cycle 11'!$L$10:$L$999,0),1)),""))</f>
        <v/>
      </c>
      <c r="G724" t="str">
        <f>IF(IFERROR(IFERROR(IFERROR(IFERROR(IFERROR(IFERROR(IFERROR(IFERROR(IFERROR(IFERROR(IFERROR(IFERROR(INDEX(Summer!F$10:F$999,MATCH($A724,Summer!$L$10:$L$999,0),1),INDEX('Cycle 1'!F$10:F$999,MATCH($A724,'Cycle 1'!$L$10:$L$999,0),1)),INDEX('Cycle 2'!F$10:F$999,MATCH($A724,'Cycle 2'!$L$10:$L$999,0),1)),INDEX('Cycle 3'!F$10:F$999,MATCH($A724,'Cycle 3'!$L$10:$L$999,0),1)),INDEX('Cycle 4'!F$10:F$999,MATCH($A724,'Cycle 4'!$L$10:$L$999,0),1)),INDEX('Cycle 5'!F$10:F$999,MATCH($A724,'Cycle 5'!$L$10:$L$999,0),1)),INDEX('Cycle 6'!F$10:F$999,MATCH($A724,'Cycle 6'!$L$10:$L$999,0),1)),INDEX('Cycle 7'!F$10:F$999,MATCH($A724,'Cycle 7'!$L$10:$L$999,0),1)),INDEX('Cycle 8'!F$10:F$999,MATCH($A724,'Cycle 8'!$L$10:$L$999,0),1)),INDEX('Cycle 9'!F$10:F$999,MATCH($A724,'Cycle 9'!$L$10:$L$999,0),1)),INDEX('Cycle 10'!F$10:F$999,MATCH($A724,'Cycle 10'!$L$10:$L$999,0),1)),INDEX('Cycle 11'!F$10:F$999,MATCH($A724,'Cycle 11'!$L$10:$L$999,0),1)),"")="","",IFERROR(IFERROR(IFERROR(IFERROR(IFERROR(IFERROR(IFERROR(IFERROR(IFERROR(IFERROR(IFERROR(IFERROR(INDEX(Summer!F$10:F$999,MATCH($A724,Summer!$L$10:$L$999,0),1),INDEX('Cycle 1'!F$10:F$999,MATCH($A724,'Cycle 1'!$L$10:$L$999,0),1)),INDEX('Cycle 2'!F$10:F$999,MATCH($A724,'Cycle 2'!$L$10:$L$999,0),1)),INDEX('Cycle 3'!F$10:F$999,MATCH($A724,'Cycle 3'!$L$10:$L$999,0),1)),INDEX('Cycle 4'!F$10:F$999,MATCH($A724,'Cycle 4'!$L$10:$L$999,0),1)),INDEX('Cycle 5'!F$10:F$999,MATCH($A724,'Cycle 5'!$L$10:$L$999,0),1)),INDEX('Cycle 6'!F$10:F$999,MATCH($A724,'Cycle 6'!$L$10:$L$999,0),1)),INDEX('Cycle 7'!F$10:F$999,MATCH($A724,'Cycle 7'!$L$10:$L$999,0),1)),INDEX('Cycle 8'!F$10:F$999,MATCH($A724,'Cycle 8'!$L$10:$L$999,0),1)),INDEX('Cycle 9'!F$10:F$999,MATCH($A724,'Cycle 9'!$L$10:$L$999,0),1)),INDEX('Cycle 10'!F$10:F$999,MATCH($A724,'Cycle 10'!$L$10:$L$999,0),1)),INDEX('Cycle 11'!F$10:F$999,MATCH($A724,'Cycle 11'!$L$10:$L$999,0),1)),""))</f>
        <v/>
      </c>
      <c r="H724" t="str">
        <f>IF(IFERROR(IFERROR(IFERROR(IFERROR(IFERROR(IFERROR(IFERROR(IFERROR(IFERROR(IFERROR(IFERROR(IFERROR(INDEX(Summer!G$10:G$999,MATCH($A724,Summer!$L$10:$L$999,0),1),INDEX('Cycle 1'!G$10:G$999,MATCH($A724,'Cycle 1'!$L$10:$L$999,0),1)),INDEX('Cycle 2'!G$10:G$999,MATCH($A724,'Cycle 2'!$L$10:$L$999,0),1)),INDEX('Cycle 3'!G$10:G$999,MATCH($A724,'Cycle 3'!$L$10:$L$999,0),1)),INDEX('Cycle 4'!G$10:G$999,MATCH($A724,'Cycle 4'!$L$10:$L$999,0),1)),INDEX('Cycle 5'!G$10:G$999,MATCH($A724,'Cycle 5'!$L$10:$L$999,0),1)),INDEX('Cycle 6'!G$10:G$999,MATCH($A724,'Cycle 6'!$L$10:$L$999,0),1)),INDEX('Cycle 7'!G$10:G$999,MATCH($A724,'Cycle 7'!$L$10:$L$999,0),1)),INDEX('Cycle 8'!G$10:G$999,MATCH($A724,'Cycle 8'!$L$10:$L$999,0),1)),INDEX('Cycle 9'!G$10:G$999,MATCH($A724,'Cycle 9'!$L$10:$L$999,0),1)),INDEX('Cycle 10'!G$10:G$999,MATCH($A724,'Cycle 10'!$L$10:$L$999,0),1)),INDEX('Cycle 11'!G$10:G$999,MATCH($A724,'Cycle 11'!$L$10:$L$999,0),1)),"")="","",IFERROR(IFERROR(IFERROR(IFERROR(IFERROR(IFERROR(IFERROR(IFERROR(IFERROR(IFERROR(IFERROR(IFERROR(INDEX(Summer!G$10:G$999,MATCH($A724,Summer!$L$10:$L$999,0),1),INDEX('Cycle 1'!G$10:G$999,MATCH($A724,'Cycle 1'!$L$10:$L$999,0),1)),INDEX('Cycle 2'!G$10:G$999,MATCH($A724,'Cycle 2'!$L$10:$L$999,0),1)),INDEX('Cycle 3'!G$10:G$999,MATCH($A724,'Cycle 3'!$L$10:$L$999,0),1)),INDEX('Cycle 4'!G$10:G$999,MATCH($A724,'Cycle 4'!$L$10:$L$999,0),1)),INDEX('Cycle 5'!G$10:G$999,MATCH($A724,'Cycle 5'!$L$10:$L$999,0),1)),INDEX('Cycle 6'!G$10:G$999,MATCH($A724,'Cycle 6'!$L$10:$L$999,0),1)),INDEX('Cycle 7'!G$10:G$999,MATCH($A724,'Cycle 7'!$L$10:$L$999,0),1)),INDEX('Cycle 8'!G$10:G$999,MATCH($A724,'Cycle 8'!$L$10:$L$999,0),1)),INDEX('Cycle 9'!G$10:G$999,MATCH($A724,'Cycle 9'!$L$10:$L$999,0),1)),INDEX('Cycle 10'!G$10:G$999,MATCH($A724,'Cycle 10'!$L$10:$L$999,0),1)),INDEX('Cycle 11'!G$10:G$999,MATCH($A724,'Cycle 11'!$L$10:$L$999,0),1)),""))</f>
        <v/>
      </c>
      <c r="I724">
        <f>IFERROR(IF(C724="",MAX(I$1:I723),IF(ROW(C$2)=ROW(C724),1,IF(ISERROR(VLOOKUP(C724,C$2:C723,1,FALSE)),MAX(I$1:I723)+1,MAX(I$1:I723)))),"")</f>
        <v>0</v>
      </c>
      <c r="J724" t="str">
        <f t="shared" si="81"/>
        <v/>
      </c>
      <c r="K724" t="str">
        <f t="shared" si="84"/>
        <v/>
      </c>
      <c r="L724" t="str">
        <f t="shared" si="84"/>
        <v/>
      </c>
      <c r="M724" t="str">
        <f t="shared" si="84"/>
        <v/>
      </c>
      <c r="N724" t="str">
        <f t="shared" si="84"/>
        <v/>
      </c>
      <c r="O724" t="str">
        <f t="shared" si="84"/>
        <v/>
      </c>
      <c r="P724" t="str">
        <f t="shared" si="84"/>
        <v/>
      </c>
      <c r="Q724" t="str">
        <f t="shared" si="84"/>
        <v/>
      </c>
      <c r="R724" t="str">
        <f t="shared" si="84"/>
        <v/>
      </c>
      <c r="S724" t="str">
        <f t="shared" si="84"/>
        <v/>
      </c>
      <c r="T724" t="str">
        <f t="shared" si="84"/>
        <v/>
      </c>
      <c r="U724" t="str">
        <f t="shared" si="84"/>
        <v/>
      </c>
      <c r="V724" t="str">
        <f t="shared" si="84"/>
        <v/>
      </c>
      <c r="W724" t="str">
        <f t="shared" si="82"/>
        <v/>
      </c>
      <c r="X724">
        <f>IF(OR(H724="No",H724=""),0,IF(COUNTIFS(H$2:H724,"Yes",C$2:C724,C724)&gt;1,0,COUNTIFS(H$2:H724,"Yes",C$2:C724,C724)))+IF(X723=$X$1,0,X723)</f>
        <v>0</v>
      </c>
    </row>
    <row r="725" spans="1:24" x14ac:dyDescent="0.3">
      <c r="A725">
        <f>ROWS($A$2:$A725)</f>
        <v>724</v>
      </c>
      <c r="B725" t="str">
        <f>IF(ISERROR(VLOOKUP(A725,Summer!L$11:L$500,1,FALSE)),IF(ISERROR(VLOOKUP(A725,'Cycle 1'!L$11:L$500,1,FALSE)),IF(ISERROR(VLOOKUP(A725,'Cycle 2'!L$11:L$500,1,FALSE)),IF(ISERROR(VLOOKUP(A725,'Cycle 3'!L$11:L$500,1,FALSE)),IF(ISERROR(VLOOKUP(A725,'Cycle 4'!L$11:L$500,1,FALSE)),IF(ISERROR(VLOOKUP(A725,'Cycle 5'!L$11:L$500,1,FALSE)),IF(ISERROR(VLOOKUP(A725,'Cycle 6'!L$11:L$500,1,FALSE)),IF(ISERROR(VLOOKUP(A725,'Cycle 7'!L$11:L$500,1,FALSE)),IF(ISERROR(VLOOKUP(A725,'Cycle 8'!L$11:L$500,1,FALSE)),IF(ISERROR(VLOOKUP(A725,'Cycle 9'!L$11:L$500,1,FALSE)),IF(ISERROR(VLOOKUP(A725,'Cycle 10'!L$11:L$500,1,FALSE)),IF(ISERROR(VLOOKUP(A725,'Cycle 11'!L$11:L$500,1,FALSE)),"","Cycle 11"),"Cycle 10"),"Cycle 9"),"Cycle 8"),"Cycle 7"),"Cycle 6"),"Cycle 5"),"Cycle 4"),"Cycle 3"),"Cycle 2"),"Cycle 1"),"Summer")</f>
        <v/>
      </c>
      <c r="C725" t="str">
        <f>IF(IFERROR(IFERROR(IFERROR(IFERROR(IFERROR(IFERROR(IFERROR(IFERROR(IFERROR(IFERROR(IFERROR(IFERROR(INDEX(Summer!B$10:B$999,MATCH($A725,Summer!$L$10:$L$999,0),1),INDEX('Cycle 1'!B$10:B$999,MATCH($A725,'Cycle 1'!$L$10:$L$999,0),1)),INDEX('Cycle 2'!B$10:B$999,MATCH($A725,'Cycle 2'!$L$10:$L$999,0),1)),INDEX('Cycle 3'!B$10:B$999,MATCH($A725,'Cycle 3'!$L$10:$L$999,0),1)),INDEX('Cycle 4'!B$10:B$999,MATCH($A725,'Cycle 4'!$L$10:$L$999,0),1)),INDEX('Cycle 5'!B$10:B$999,MATCH($A725,'Cycle 5'!$L$10:$L$999,0),1)),INDEX('Cycle 6'!B$10:B$999,MATCH($A725,'Cycle 6'!$L$10:$L$999,0),1)),INDEX('Cycle 7'!B$10:B$999,MATCH($A725,'Cycle 7'!$L$10:$L$999,0),1)),INDEX('Cycle 8'!B$10:B$999,MATCH($A725,'Cycle 8'!$L$10:$L$999,0),1)),INDEX('Cycle 9'!B$10:B$999,MATCH($A725,'Cycle 9'!$L$10:$L$999,0),1)),INDEX('Cycle 10'!B$10:B$999,MATCH($A725,'Cycle 10'!$L$10:$L$999,0),1)),INDEX('Cycle 11'!B$10:B$999,MATCH($A725,'Cycle 11'!$L$10:$L$999,0),1)),"")="","",IFERROR(IFERROR(IFERROR(IFERROR(IFERROR(IFERROR(IFERROR(IFERROR(IFERROR(IFERROR(IFERROR(IFERROR(INDEX(Summer!B$10:B$999,MATCH($A725,Summer!$L$10:$L$999,0),1),INDEX('Cycle 1'!B$10:B$999,MATCH($A725,'Cycle 1'!$L$10:$L$999,0),1)),INDEX('Cycle 2'!B$10:B$999,MATCH($A725,'Cycle 2'!$L$10:$L$999,0),1)),INDEX('Cycle 3'!B$10:B$999,MATCH($A725,'Cycle 3'!$L$10:$L$999,0),1)),INDEX('Cycle 4'!B$10:B$999,MATCH($A725,'Cycle 4'!$L$10:$L$999,0),1)),INDEX('Cycle 5'!B$10:B$999,MATCH($A725,'Cycle 5'!$L$10:$L$999,0),1)),INDEX('Cycle 6'!B$10:B$999,MATCH($A725,'Cycle 6'!$L$10:$L$999,0),1)),INDEX('Cycle 7'!B$10:B$999,MATCH($A725,'Cycle 7'!$L$10:$L$999,0),1)),INDEX('Cycle 8'!B$10:B$999,MATCH($A725,'Cycle 8'!$L$10:$L$999,0),1)),INDEX('Cycle 9'!B$10:B$999,MATCH($A725,'Cycle 9'!$L$10:$L$999,0),1)),INDEX('Cycle 10'!B$10:B$999,MATCH($A725,'Cycle 10'!$L$10:$L$999,0),1)),INDEX('Cycle 11'!B$10:B$999,MATCH($A725,'Cycle 11'!$L$10:$L$999,0),1)),""))</f>
        <v/>
      </c>
      <c r="D725" t="str">
        <f>IF(IFERROR(IFERROR(IFERROR(IFERROR(IFERROR(IFERROR(IFERROR(IFERROR(IFERROR(IFERROR(IFERROR(IFERROR(INDEX(Summer!C$10:C$999,MATCH($A725,Summer!$L$10:$L$999,0),1),INDEX('Cycle 1'!C$10:C$999,MATCH($A725,'Cycle 1'!$L$10:$L$999,0),1)),INDEX('Cycle 2'!C$10:C$999,MATCH($A725,'Cycle 2'!$L$10:$L$999,0),1)),INDEX('Cycle 3'!C$10:C$999,MATCH($A725,'Cycle 3'!$L$10:$L$999,0),1)),INDEX('Cycle 4'!C$10:C$999,MATCH($A725,'Cycle 4'!$L$10:$L$999,0),1)),INDEX('Cycle 5'!C$10:C$999,MATCH($A725,'Cycle 5'!$L$10:$L$999,0),1)),INDEX('Cycle 6'!C$10:C$999,MATCH($A725,'Cycle 6'!$L$10:$L$999,0),1)),INDEX('Cycle 7'!C$10:C$999,MATCH($A725,'Cycle 7'!$L$10:$L$999,0),1)),INDEX('Cycle 8'!C$10:C$999,MATCH($A725,'Cycle 8'!$L$10:$L$999,0),1)),INDEX('Cycle 9'!C$10:C$999,MATCH($A725,'Cycle 9'!$L$10:$L$999,0),1)),INDEX('Cycle 10'!C$10:C$999,MATCH($A725,'Cycle 10'!$L$10:$L$999,0),1)),INDEX('Cycle 11'!C$10:C$999,MATCH($A725,'Cycle 11'!$L$10:$L$999,0),1)),"")="","",IFERROR(IFERROR(IFERROR(IFERROR(IFERROR(IFERROR(IFERROR(IFERROR(IFERROR(IFERROR(IFERROR(IFERROR(INDEX(Summer!C$10:C$999,MATCH($A725,Summer!$L$10:$L$999,0),1),INDEX('Cycle 1'!C$10:C$999,MATCH($A725,'Cycle 1'!$L$10:$L$999,0),1)),INDEX('Cycle 2'!C$10:C$999,MATCH($A725,'Cycle 2'!$L$10:$L$999,0),1)),INDEX('Cycle 3'!C$10:C$999,MATCH($A725,'Cycle 3'!$L$10:$L$999,0),1)),INDEX('Cycle 4'!C$10:C$999,MATCH($A725,'Cycle 4'!$L$10:$L$999,0),1)),INDEX('Cycle 5'!C$10:C$999,MATCH($A725,'Cycle 5'!$L$10:$L$999,0),1)),INDEX('Cycle 6'!C$10:C$999,MATCH($A725,'Cycle 6'!$L$10:$L$999,0),1)),INDEX('Cycle 7'!C$10:C$999,MATCH($A725,'Cycle 7'!$L$10:$L$999,0),1)),INDEX('Cycle 8'!C$10:C$999,MATCH($A725,'Cycle 8'!$L$10:$L$999,0),1)),INDEX('Cycle 9'!C$10:C$999,MATCH($A725,'Cycle 9'!$L$10:$L$999,0),1)),INDEX('Cycle 10'!C$10:C$999,MATCH($A725,'Cycle 10'!$L$10:$L$999,0),1)),INDEX('Cycle 11'!C$10:C$999,MATCH($A725,'Cycle 11'!$L$10:$L$999,0),1)),""))</f>
        <v/>
      </c>
      <c r="E725" t="str">
        <f>IF(IFERROR(IFERROR(IFERROR(IFERROR(IFERROR(IFERROR(IFERROR(IFERROR(IFERROR(IFERROR(IFERROR(IFERROR(INDEX(Summer!D$10:D$999,MATCH($A725,Summer!$L$10:$L$999,0),1),INDEX('Cycle 1'!D$10:D$999,MATCH($A725,'Cycle 1'!$L$10:$L$999,0),1)),INDEX('Cycle 2'!D$10:D$999,MATCH($A725,'Cycle 2'!$L$10:$L$999,0),1)),INDEX('Cycle 3'!D$10:D$999,MATCH($A725,'Cycle 3'!$L$10:$L$999,0),1)),INDEX('Cycle 4'!D$10:D$999,MATCH($A725,'Cycle 4'!$L$10:$L$999,0),1)),INDEX('Cycle 5'!D$10:D$999,MATCH($A725,'Cycle 5'!$L$10:$L$999,0),1)),INDEX('Cycle 6'!D$10:D$999,MATCH($A725,'Cycle 6'!$L$10:$L$999,0),1)),INDEX('Cycle 7'!D$10:D$999,MATCH($A725,'Cycle 7'!$L$10:$L$999,0),1)),INDEX('Cycle 8'!D$10:D$999,MATCH($A725,'Cycle 8'!$L$10:$L$999,0),1)),INDEX('Cycle 9'!D$10:D$999,MATCH($A725,'Cycle 9'!$L$10:$L$999,0),1)),INDEX('Cycle 10'!D$10:D$999,MATCH($A725,'Cycle 10'!$L$10:$L$999,0),1)),INDEX('Cycle 11'!D$10:D$999,MATCH($A725,'Cycle 11'!$L$10:$L$999,0),1)),"")="","",IFERROR(IFERROR(IFERROR(IFERROR(IFERROR(IFERROR(IFERROR(IFERROR(IFERROR(IFERROR(IFERROR(IFERROR(INDEX(Summer!D$10:D$999,MATCH($A725,Summer!$L$10:$L$999,0),1),INDEX('Cycle 1'!D$10:D$999,MATCH($A725,'Cycle 1'!$L$10:$L$999,0),1)),INDEX('Cycle 2'!D$10:D$999,MATCH($A725,'Cycle 2'!$L$10:$L$999,0),1)),INDEX('Cycle 3'!D$10:D$999,MATCH($A725,'Cycle 3'!$L$10:$L$999,0),1)),INDEX('Cycle 4'!D$10:D$999,MATCH($A725,'Cycle 4'!$L$10:$L$999,0),1)),INDEX('Cycle 5'!D$10:D$999,MATCH($A725,'Cycle 5'!$L$10:$L$999,0),1)),INDEX('Cycle 6'!D$10:D$999,MATCH($A725,'Cycle 6'!$L$10:$L$999,0),1)),INDEX('Cycle 7'!D$10:D$999,MATCH($A725,'Cycle 7'!$L$10:$L$999,0),1)),INDEX('Cycle 8'!D$10:D$999,MATCH($A725,'Cycle 8'!$L$10:$L$999,0),1)),INDEX('Cycle 9'!D$10:D$999,MATCH($A725,'Cycle 9'!$L$10:$L$999,0),1)),INDEX('Cycle 10'!D$10:D$999,MATCH($A725,'Cycle 10'!$L$10:$L$999,0),1)),INDEX('Cycle 11'!D$10:D$999,MATCH($A725,'Cycle 11'!$L$10:$L$999,0),1)),""))</f>
        <v/>
      </c>
      <c r="F725" t="str">
        <f>IF(IFERROR(IFERROR(IFERROR(IFERROR(IFERROR(IFERROR(IFERROR(IFERROR(IFERROR(IFERROR(IFERROR(IFERROR(INDEX(Summer!E$10:E$999,MATCH($A725,Summer!$L$10:$L$999,0),1),INDEX('Cycle 1'!E$10:E$999,MATCH($A725,'Cycle 1'!$L$10:$L$999,0),1)),INDEX('Cycle 2'!E$10:E$999,MATCH($A725,'Cycle 2'!$L$10:$L$999,0),1)),INDEX('Cycle 3'!E$10:E$999,MATCH($A725,'Cycle 3'!$L$10:$L$999,0),1)),INDEX('Cycle 4'!E$10:E$999,MATCH($A725,'Cycle 4'!$L$10:$L$999,0),1)),INDEX('Cycle 5'!E$10:E$999,MATCH($A725,'Cycle 5'!$L$10:$L$999,0),1)),INDEX('Cycle 6'!E$10:E$999,MATCH($A725,'Cycle 6'!$L$10:$L$999,0),1)),INDEX('Cycle 7'!E$10:E$999,MATCH($A725,'Cycle 7'!$L$10:$L$999,0),1)),INDEX('Cycle 8'!E$10:E$999,MATCH($A725,'Cycle 8'!$L$10:$L$999,0),1)),INDEX('Cycle 9'!E$10:E$999,MATCH($A725,'Cycle 9'!$L$10:$L$999,0),1)),INDEX('Cycle 10'!E$10:E$999,MATCH($A725,'Cycle 10'!$L$10:$L$999,0),1)),INDEX('Cycle 11'!E$10:E$999,MATCH($A725,'Cycle 11'!$L$10:$L$999,0),1)),"")="","",IFERROR(IFERROR(IFERROR(IFERROR(IFERROR(IFERROR(IFERROR(IFERROR(IFERROR(IFERROR(IFERROR(IFERROR(INDEX(Summer!E$10:E$999,MATCH($A725,Summer!$L$10:$L$999,0),1),INDEX('Cycle 1'!E$10:E$999,MATCH($A725,'Cycle 1'!$L$10:$L$999,0),1)),INDEX('Cycle 2'!E$10:E$999,MATCH($A725,'Cycle 2'!$L$10:$L$999,0),1)),INDEX('Cycle 3'!E$10:E$999,MATCH($A725,'Cycle 3'!$L$10:$L$999,0),1)),INDEX('Cycle 4'!E$10:E$999,MATCH($A725,'Cycle 4'!$L$10:$L$999,0),1)),INDEX('Cycle 5'!E$10:E$999,MATCH($A725,'Cycle 5'!$L$10:$L$999,0),1)),INDEX('Cycle 6'!E$10:E$999,MATCH($A725,'Cycle 6'!$L$10:$L$999,0),1)),INDEX('Cycle 7'!E$10:E$999,MATCH($A725,'Cycle 7'!$L$10:$L$999,0),1)),INDEX('Cycle 8'!E$10:E$999,MATCH($A725,'Cycle 8'!$L$10:$L$999,0),1)),INDEX('Cycle 9'!E$10:E$999,MATCH($A725,'Cycle 9'!$L$10:$L$999,0),1)),INDEX('Cycle 10'!E$10:E$999,MATCH($A725,'Cycle 10'!$L$10:$L$999,0),1)),INDEX('Cycle 11'!E$10:E$999,MATCH($A725,'Cycle 11'!$L$10:$L$999,0),1)),""))</f>
        <v/>
      </c>
      <c r="G725" t="str">
        <f>IF(IFERROR(IFERROR(IFERROR(IFERROR(IFERROR(IFERROR(IFERROR(IFERROR(IFERROR(IFERROR(IFERROR(IFERROR(INDEX(Summer!F$10:F$999,MATCH($A725,Summer!$L$10:$L$999,0),1),INDEX('Cycle 1'!F$10:F$999,MATCH($A725,'Cycle 1'!$L$10:$L$999,0),1)),INDEX('Cycle 2'!F$10:F$999,MATCH($A725,'Cycle 2'!$L$10:$L$999,0),1)),INDEX('Cycle 3'!F$10:F$999,MATCH($A725,'Cycle 3'!$L$10:$L$999,0),1)),INDEX('Cycle 4'!F$10:F$999,MATCH($A725,'Cycle 4'!$L$10:$L$999,0),1)),INDEX('Cycle 5'!F$10:F$999,MATCH($A725,'Cycle 5'!$L$10:$L$999,0),1)),INDEX('Cycle 6'!F$10:F$999,MATCH($A725,'Cycle 6'!$L$10:$L$999,0),1)),INDEX('Cycle 7'!F$10:F$999,MATCH($A725,'Cycle 7'!$L$10:$L$999,0),1)),INDEX('Cycle 8'!F$10:F$999,MATCH($A725,'Cycle 8'!$L$10:$L$999,0),1)),INDEX('Cycle 9'!F$10:F$999,MATCH($A725,'Cycle 9'!$L$10:$L$999,0),1)),INDEX('Cycle 10'!F$10:F$999,MATCH($A725,'Cycle 10'!$L$10:$L$999,0),1)),INDEX('Cycle 11'!F$10:F$999,MATCH($A725,'Cycle 11'!$L$10:$L$999,0),1)),"")="","",IFERROR(IFERROR(IFERROR(IFERROR(IFERROR(IFERROR(IFERROR(IFERROR(IFERROR(IFERROR(IFERROR(IFERROR(INDEX(Summer!F$10:F$999,MATCH($A725,Summer!$L$10:$L$999,0),1),INDEX('Cycle 1'!F$10:F$999,MATCH($A725,'Cycle 1'!$L$10:$L$999,0),1)),INDEX('Cycle 2'!F$10:F$999,MATCH($A725,'Cycle 2'!$L$10:$L$999,0),1)),INDEX('Cycle 3'!F$10:F$999,MATCH($A725,'Cycle 3'!$L$10:$L$999,0),1)),INDEX('Cycle 4'!F$10:F$999,MATCH($A725,'Cycle 4'!$L$10:$L$999,0),1)),INDEX('Cycle 5'!F$10:F$999,MATCH($A725,'Cycle 5'!$L$10:$L$999,0),1)),INDEX('Cycle 6'!F$10:F$999,MATCH($A725,'Cycle 6'!$L$10:$L$999,0),1)),INDEX('Cycle 7'!F$10:F$999,MATCH($A725,'Cycle 7'!$L$10:$L$999,0),1)),INDEX('Cycle 8'!F$10:F$999,MATCH($A725,'Cycle 8'!$L$10:$L$999,0),1)),INDEX('Cycle 9'!F$10:F$999,MATCH($A725,'Cycle 9'!$L$10:$L$999,0),1)),INDEX('Cycle 10'!F$10:F$999,MATCH($A725,'Cycle 10'!$L$10:$L$999,0),1)),INDEX('Cycle 11'!F$10:F$999,MATCH($A725,'Cycle 11'!$L$10:$L$999,0),1)),""))</f>
        <v/>
      </c>
      <c r="H725" t="str">
        <f>IF(IFERROR(IFERROR(IFERROR(IFERROR(IFERROR(IFERROR(IFERROR(IFERROR(IFERROR(IFERROR(IFERROR(IFERROR(INDEX(Summer!G$10:G$999,MATCH($A725,Summer!$L$10:$L$999,0),1),INDEX('Cycle 1'!G$10:G$999,MATCH($A725,'Cycle 1'!$L$10:$L$999,0),1)),INDEX('Cycle 2'!G$10:G$999,MATCH($A725,'Cycle 2'!$L$10:$L$999,0),1)),INDEX('Cycle 3'!G$10:G$999,MATCH($A725,'Cycle 3'!$L$10:$L$999,0),1)),INDEX('Cycle 4'!G$10:G$999,MATCH($A725,'Cycle 4'!$L$10:$L$999,0),1)),INDEX('Cycle 5'!G$10:G$999,MATCH($A725,'Cycle 5'!$L$10:$L$999,0),1)),INDEX('Cycle 6'!G$10:G$999,MATCH($A725,'Cycle 6'!$L$10:$L$999,0),1)),INDEX('Cycle 7'!G$10:G$999,MATCH($A725,'Cycle 7'!$L$10:$L$999,0),1)),INDEX('Cycle 8'!G$10:G$999,MATCH($A725,'Cycle 8'!$L$10:$L$999,0),1)),INDEX('Cycle 9'!G$10:G$999,MATCH($A725,'Cycle 9'!$L$10:$L$999,0),1)),INDEX('Cycle 10'!G$10:G$999,MATCH($A725,'Cycle 10'!$L$10:$L$999,0),1)),INDEX('Cycle 11'!G$10:G$999,MATCH($A725,'Cycle 11'!$L$10:$L$999,0),1)),"")="","",IFERROR(IFERROR(IFERROR(IFERROR(IFERROR(IFERROR(IFERROR(IFERROR(IFERROR(IFERROR(IFERROR(IFERROR(INDEX(Summer!G$10:G$999,MATCH($A725,Summer!$L$10:$L$999,0),1),INDEX('Cycle 1'!G$10:G$999,MATCH($A725,'Cycle 1'!$L$10:$L$999,0),1)),INDEX('Cycle 2'!G$10:G$999,MATCH($A725,'Cycle 2'!$L$10:$L$999,0),1)),INDEX('Cycle 3'!G$10:G$999,MATCH($A725,'Cycle 3'!$L$10:$L$999,0),1)),INDEX('Cycle 4'!G$10:G$999,MATCH($A725,'Cycle 4'!$L$10:$L$999,0),1)),INDEX('Cycle 5'!G$10:G$999,MATCH($A725,'Cycle 5'!$L$10:$L$999,0),1)),INDEX('Cycle 6'!G$10:G$999,MATCH($A725,'Cycle 6'!$L$10:$L$999,0),1)),INDEX('Cycle 7'!G$10:G$999,MATCH($A725,'Cycle 7'!$L$10:$L$999,0),1)),INDEX('Cycle 8'!G$10:G$999,MATCH($A725,'Cycle 8'!$L$10:$L$999,0),1)),INDEX('Cycle 9'!G$10:G$999,MATCH($A725,'Cycle 9'!$L$10:$L$999,0),1)),INDEX('Cycle 10'!G$10:G$999,MATCH($A725,'Cycle 10'!$L$10:$L$999,0),1)),INDEX('Cycle 11'!G$10:G$999,MATCH($A725,'Cycle 11'!$L$10:$L$999,0),1)),""))</f>
        <v/>
      </c>
      <c r="I725">
        <f>IFERROR(IF(C725="",MAX(I$1:I724),IF(ROW(C$2)=ROW(C725),1,IF(ISERROR(VLOOKUP(C725,C$2:C724,1,FALSE)),MAX(I$1:I724)+1,MAX(I$1:I724)))),"")</f>
        <v>0</v>
      </c>
      <c r="J725" t="str">
        <f t="shared" si="81"/>
        <v/>
      </c>
      <c r="K725" t="str">
        <f t="shared" si="84"/>
        <v/>
      </c>
      <c r="L725" t="str">
        <f t="shared" si="84"/>
        <v/>
      </c>
      <c r="M725" t="str">
        <f t="shared" si="84"/>
        <v/>
      </c>
      <c r="N725" t="str">
        <f t="shared" si="84"/>
        <v/>
      </c>
      <c r="O725" t="str">
        <f t="shared" si="84"/>
        <v/>
      </c>
      <c r="P725" t="str">
        <f t="shared" si="84"/>
        <v/>
      </c>
      <c r="Q725" t="str">
        <f t="shared" si="84"/>
        <v/>
      </c>
      <c r="R725" t="str">
        <f t="shared" si="84"/>
        <v/>
      </c>
      <c r="S725" t="str">
        <f t="shared" si="84"/>
        <v/>
      </c>
      <c r="T725" t="str">
        <f t="shared" si="84"/>
        <v/>
      </c>
      <c r="U725" t="str">
        <f t="shared" si="84"/>
        <v/>
      </c>
      <c r="V725" t="str">
        <f t="shared" si="84"/>
        <v/>
      </c>
      <c r="W725" t="str">
        <f t="shared" si="82"/>
        <v/>
      </c>
      <c r="X725">
        <f>IF(OR(H725="No",H725=""),0,IF(COUNTIFS(H$2:H725,"Yes",C$2:C725,C725)&gt;1,0,COUNTIFS(H$2:H725,"Yes",C$2:C725,C725)))+IF(X724=$X$1,0,X724)</f>
        <v>0</v>
      </c>
    </row>
    <row r="726" spans="1:24" x14ac:dyDescent="0.3">
      <c r="A726">
        <f>ROWS($A$2:$A726)</f>
        <v>725</v>
      </c>
      <c r="B726" t="str">
        <f>IF(ISERROR(VLOOKUP(A726,Summer!L$11:L$500,1,FALSE)),IF(ISERROR(VLOOKUP(A726,'Cycle 1'!L$11:L$500,1,FALSE)),IF(ISERROR(VLOOKUP(A726,'Cycle 2'!L$11:L$500,1,FALSE)),IF(ISERROR(VLOOKUP(A726,'Cycle 3'!L$11:L$500,1,FALSE)),IF(ISERROR(VLOOKUP(A726,'Cycle 4'!L$11:L$500,1,FALSE)),IF(ISERROR(VLOOKUP(A726,'Cycle 5'!L$11:L$500,1,FALSE)),IF(ISERROR(VLOOKUP(A726,'Cycle 6'!L$11:L$500,1,FALSE)),IF(ISERROR(VLOOKUP(A726,'Cycle 7'!L$11:L$500,1,FALSE)),IF(ISERROR(VLOOKUP(A726,'Cycle 8'!L$11:L$500,1,FALSE)),IF(ISERROR(VLOOKUP(A726,'Cycle 9'!L$11:L$500,1,FALSE)),IF(ISERROR(VLOOKUP(A726,'Cycle 10'!L$11:L$500,1,FALSE)),IF(ISERROR(VLOOKUP(A726,'Cycle 11'!L$11:L$500,1,FALSE)),"","Cycle 11"),"Cycle 10"),"Cycle 9"),"Cycle 8"),"Cycle 7"),"Cycle 6"),"Cycle 5"),"Cycle 4"),"Cycle 3"),"Cycle 2"),"Cycle 1"),"Summer")</f>
        <v/>
      </c>
      <c r="C726" t="str">
        <f>IF(IFERROR(IFERROR(IFERROR(IFERROR(IFERROR(IFERROR(IFERROR(IFERROR(IFERROR(IFERROR(IFERROR(IFERROR(INDEX(Summer!B$10:B$999,MATCH($A726,Summer!$L$10:$L$999,0),1),INDEX('Cycle 1'!B$10:B$999,MATCH($A726,'Cycle 1'!$L$10:$L$999,0),1)),INDEX('Cycle 2'!B$10:B$999,MATCH($A726,'Cycle 2'!$L$10:$L$999,0),1)),INDEX('Cycle 3'!B$10:B$999,MATCH($A726,'Cycle 3'!$L$10:$L$999,0),1)),INDEX('Cycle 4'!B$10:B$999,MATCH($A726,'Cycle 4'!$L$10:$L$999,0),1)),INDEX('Cycle 5'!B$10:B$999,MATCH($A726,'Cycle 5'!$L$10:$L$999,0),1)),INDEX('Cycle 6'!B$10:B$999,MATCH($A726,'Cycle 6'!$L$10:$L$999,0),1)),INDEX('Cycle 7'!B$10:B$999,MATCH($A726,'Cycle 7'!$L$10:$L$999,0),1)),INDEX('Cycle 8'!B$10:B$999,MATCH($A726,'Cycle 8'!$L$10:$L$999,0),1)),INDEX('Cycle 9'!B$10:B$999,MATCH($A726,'Cycle 9'!$L$10:$L$999,0),1)),INDEX('Cycle 10'!B$10:B$999,MATCH($A726,'Cycle 10'!$L$10:$L$999,0),1)),INDEX('Cycle 11'!B$10:B$999,MATCH($A726,'Cycle 11'!$L$10:$L$999,0),1)),"")="","",IFERROR(IFERROR(IFERROR(IFERROR(IFERROR(IFERROR(IFERROR(IFERROR(IFERROR(IFERROR(IFERROR(IFERROR(INDEX(Summer!B$10:B$999,MATCH($A726,Summer!$L$10:$L$999,0),1),INDEX('Cycle 1'!B$10:B$999,MATCH($A726,'Cycle 1'!$L$10:$L$999,0),1)),INDEX('Cycle 2'!B$10:B$999,MATCH($A726,'Cycle 2'!$L$10:$L$999,0),1)),INDEX('Cycle 3'!B$10:B$999,MATCH($A726,'Cycle 3'!$L$10:$L$999,0),1)),INDEX('Cycle 4'!B$10:B$999,MATCH($A726,'Cycle 4'!$L$10:$L$999,0),1)),INDEX('Cycle 5'!B$10:B$999,MATCH($A726,'Cycle 5'!$L$10:$L$999,0),1)),INDEX('Cycle 6'!B$10:B$999,MATCH($A726,'Cycle 6'!$L$10:$L$999,0),1)),INDEX('Cycle 7'!B$10:B$999,MATCH($A726,'Cycle 7'!$L$10:$L$999,0),1)),INDEX('Cycle 8'!B$10:B$999,MATCH($A726,'Cycle 8'!$L$10:$L$999,0),1)),INDEX('Cycle 9'!B$10:B$999,MATCH($A726,'Cycle 9'!$L$10:$L$999,0),1)),INDEX('Cycle 10'!B$10:B$999,MATCH($A726,'Cycle 10'!$L$10:$L$999,0),1)),INDEX('Cycle 11'!B$10:B$999,MATCH($A726,'Cycle 11'!$L$10:$L$999,0),1)),""))</f>
        <v/>
      </c>
      <c r="D726" t="str">
        <f>IF(IFERROR(IFERROR(IFERROR(IFERROR(IFERROR(IFERROR(IFERROR(IFERROR(IFERROR(IFERROR(IFERROR(IFERROR(INDEX(Summer!C$10:C$999,MATCH($A726,Summer!$L$10:$L$999,0),1),INDEX('Cycle 1'!C$10:C$999,MATCH($A726,'Cycle 1'!$L$10:$L$999,0),1)),INDEX('Cycle 2'!C$10:C$999,MATCH($A726,'Cycle 2'!$L$10:$L$999,0),1)),INDEX('Cycle 3'!C$10:C$999,MATCH($A726,'Cycle 3'!$L$10:$L$999,0),1)),INDEX('Cycle 4'!C$10:C$999,MATCH($A726,'Cycle 4'!$L$10:$L$999,0),1)),INDEX('Cycle 5'!C$10:C$999,MATCH($A726,'Cycle 5'!$L$10:$L$999,0),1)),INDEX('Cycle 6'!C$10:C$999,MATCH($A726,'Cycle 6'!$L$10:$L$999,0),1)),INDEX('Cycle 7'!C$10:C$999,MATCH($A726,'Cycle 7'!$L$10:$L$999,0),1)),INDEX('Cycle 8'!C$10:C$999,MATCH($A726,'Cycle 8'!$L$10:$L$999,0),1)),INDEX('Cycle 9'!C$10:C$999,MATCH($A726,'Cycle 9'!$L$10:$L$999,0),1)),INDEX('Cycle 10'!C$10:C$999,MATCH($A726,'Cycle 10'!$L$10:$L$999,0),1)),INDEX('Cycle 11'!C$10:C$999,MATCH($A726,'Cycle 11'!$L$10:$L$999,0),1)),"")="","",IFERROR(IFERROR(IFERROR(IFERROR(IFERROR(IFERROR(IFERROR(IFERROR(IFERROR(IFERROR(IFERROR(IFERROR(INDEX(Summer!C$10:C$999,MATCH($A726,Summer!$L$10:$L$999,0),1),INDEX('Cycle 1'!C$10:C$999,MATCH($A726,'Cycle 1'!$L$10:$L$999,0),1)),INDEX('Cycle 2'!C$10:C$999,MATCH($A726,'Cycle 2'!$L$10:$L$999,0),1)),INDEX('Cycle 3'!C$10:C$999,MATCH($A726,'Cycle 3'!$L$10:$L$999,0),1)),INDEX('Cycle 4'!C$10:C$999,MATCH($A726,'Cycle 4'!$L$10:$L$999,0),1)),INDEX('Cycle 5'!C$10:C$999,MATCH($A726,'Cycle 5'!$L$10:$L$999,0),1)),INDEX('Cycle 6'!C$10:C$999,MATCH($A726,'Cycle 6'!$L$10:$L$999,0),1)),INDEX('Cycle 7'!C$10:C$999,MATCH($A726,'Cycle 7'!$L$10:$L$999,0),1)),INDEX('Cycle 8'!C$10:C$999,MATCH($A726,'Cycle 8'!$L$10:$L$999,0),1)),INDEX('Cycle 9'!C$10:C$999,MATCH($A726,'Cycle 9'!$L$10:$L$999,0),1)),INDEX('Cycle 10'!C$10:C$999,MATCH($A726,'Cycle 10'!$L$10:$L$999,0),1)),INDEX('Cycle 11'!C$10:C$999,MATCH($A726,'Cycle 11'!$L$10:$L$999,0),1)),""))</f>
        <v/>
      </c>
      <c r="E726" t="str">
        <f>IF(IFERROR(IFERROR(IFERROR(IFERROR(IFERROR(IFERROR(IFERROR(IFERROR(IFERROR(IFERROR(IFERROR(IFERROR(INDEX(Summer!D$10:D$999,MATCH($A726,Summer!$L$10:$L$999,0),1),INDEX('Cycle 1'!D$10:D$999,MATCH($A726,'Cycle 1'!$L$10:$L$999,0),1)),INDEX('Cycle 2'!D$10:D$999,MATCH($A726,'Cycle 2'!$L$10:$L$999,0),1)),INDEX('Cycle 3'!D$10:D$999,MATCH($A726,'Cycle 3'!$L$10:$L$999,0),1)),INDEX('Cycle 4'!D$10:D$999,MATCH($A726,'Cycle 4'!$L$10:$L$999,0),1)),INDEX('Cycle 5'!D$10:D$999,MATCH($A726,'Cycle 5'!$L$10:$L$999,0),1)),INDEX('Cycle 6'!D$10:D$999,MATCH($A726,'Cycle 6'!$L$10:$L$999,0),1)),INDEX('Cycle 7'!D$10:D$999,MATCH($A726,'Cycle 7'!$L$10:$L$999,0),1)),INDEX('Cycle 8'!D$10:D$999,MATCH($A726,'Cycle 8'!$L$10:$L$999,0),1)),INDEX('Cycle 9'!D$10:D$999,MATCH($A726,'Cycle 9'!$L$10:$L$999,0),1)),INDEX('Cycle 10'!D$10:D$999,MATCH($A726,'Cycle 10'!$L$10:$L$999,0),1)),INDEX('Cycle 11'!D$10:D$999,MATCH($A726,'Cycle 11'!$L$10:$L$999,0),1)),"")="","",IFERROR(IFERROR(IFERROR(IFERROR(IFERROR(IFERROR(IFERROR(IFERROR(IFERROR(IFERROR(IFERROR(IFERROR(INDEX(Summer!D$10:D$999,MATCH($A726,Summer!$L$10:$L$999,0),1),INDEX('Cycle 1'!D$10:D$999,MATCH($A726,'Cycle 1'!$L$10:$L$999,0),1)),INDEX('Cycle 2'!D$10:D$999,MATCH($A726,'Cycle 2'!$L$10:$L$999,0),1)),INDEX('Cycle 3'!D$10:D$999,MATCH($A726,'Cycle 3'!$L$10:$L$999,0),1)),INDEX('Cycle 4'!D$10:D$999,MATCH($A726,'Cycle 4'!$L$10:$L$999,0),1)),INDEX('Cycle 5'!D$10:D$999,MATCH($A726,'Cycle 5'!$L$10:$L$999,0),1)),INDEX('Cycle 6'!D$10:D$999,MATCH($A726,'Cycle 6'!$L$10:$L$999,0),1)),INDEX('Cycle 7'!D$10:D$999,MATCH($A726,'Cycle 7'!$L$10:$L$999,0),1)),INDEX('Cycle 8'!D$10:D$999,MATCH($A726,'Cycle 8'!$L$10:$L$999,0),1)),INDEX('Cycle 9'!D$10:D$999,MATCH($A726,'Cycle 9'!$L$10:$L$999,0),1)),INDEX('Cycle 10'!D$10:D$999,MATCH($A726,'Cycle 10'!$L$10:$L$999,0),1)),INDEX('Cycle 11'!D$10:D$999,MATCH($A726,'Cycle 11'!$L$10:$L$999,0),1)),""))</f>
        <v/>
      </c>
      <c r="F726" t="str">
        <f>IF(IFERROR(IFERROR(IFERROR(IFERROR(IFERROR(IFERROR(IFERROR(IFERROR(IFERROR(IFERROR(IFERROR(IFERROR(INDEX(Summer!E$10:E$999,MATCH($A726,Summer!$L$10:$L$999,0),1),INDEX('Cycle 1'!E$10:E$999,MATCH($A726,'Cycle 1'!$L$10:$L$999,0),1)),INDEX('Cycle 2'!E$10:E$999,MATCH($A726,'Cycle 2'!$L$10:$L$999,0),1)),INDEX('Cycle 3'!E$10:E$999,MATCH($A726,'Cycle 3'!$L$10:$L$999,0),1)),INDEX('Cycle 4'!E$10:E$999,MATCH($A726,'Cycle 4'!$L$10:$L$999,0),1)),INDEX('Cycle 5'!E$10:E$999,MATCH($A726,'Cycle 5'!$L$10:$L$999,0),1)),INDEX('Cycle 6'!E$10:E$999,MATCH($A726,'Cycle 6'!$L$10:$L$999,0),1)),INDEX('Cycle 7'!E$10:E$999,MATCH($A726,'Cycle 7'!$L$10:$L$999,0),1)),INDEX('Cycle 8'!E$10:E$999,MATCH($A726,'Cycle 8'!$L$10:$L$999,0),1)),INDEX('Cycle 9'!E$10:E$999,MATCH($A726,'Cycle 9'!$L$10:$L$999,0),1)),INDEX('Cycle 10'!E$10:E$999,MATCH($A726,'Cycle 10'!$L$10:$L$999,0),1)),INDEX('Cycle 11'!E$10:E$999,MATCH($A726,'Cycle 11'!$L$10:$L$999,0),1)),"")="","",IFERROR(IFERROR(IFERROR(IFERROR(IFERROR(IFERROR(IFERROR(IFERROR(IFERROR(IFERROR(IFERROR(IFERROR(INDEX(Summer!E$10:E$999,MATCH($A726,Summer!$L$10:$L$999,0),1),INDEX('Cycle 1'!E$10:E$999,MATCH($A726,'Cycle 1'!$L$10:$L$999,0),1)),INDEX('Cycle 2'!E$10:E$999,MATCH($A726,'Cycle 2'!$L$10:$L$999,0),1)),INDEX('Cycle 3'!E$10:E$999,MATCH($A726,'Cycle 3'!$L$10:$L$999,0),1)),INDEX('Cycle 4'!E$10:E$999,MATCH($A726,'Cycle 4'!$L$10:$L$999,0),1)),INDEX('Cycle 5'!E$10:E$999,MATCH($A726,'Cycle 5'!$L$10:$L$999,0),1)),INDEX('Cycle 6'!E$10:E$999,MATCH($A726,'Cycle 6'!$L$10:$L$999,0),1)),INDEX('Cycle 7'!E$10:E$999,MATCH($A726,'Cycle 7'!$L$10:$L$999,0),1)),INDEX('Cycle 8'!E$10:E$999,MATCH($A726,'Cycle 8'!$L$10:$L$999,0),1)),INDEX('Cycle 9'!E$10:E$999,MATCH($A726,'Cycle 9'!$L$10:$L$999,0),1)),INDEX('Cycle 10'!E$10:E$999,MATCH($A726,'Cycle 10'!$L$10:$L$999,0),1)),INDEX('Cycle 11'!E$10:E$999,MATCH($A726,'Cycle 11'!$L$10:$L$999,0),1)),""))</f>
        <v/>
      </c>
      <c r="G726" t="str">
        <f>IF(IFERROR(IFERROR(IFERROR(IFERROR(IFERROR(IFERROR(IFERROR(IFERROR(IFERROR(IFERROR(IFERROR(IFERROR(INDEX(Summer!F$10:F$999,MATCH($A726,Summer!$L$10:$L$999,0),1),INDEX('Cycle 1'!F$10:F$999,MATCH($A726,'Cycle 1'!$L$10:$L$999,0),1)),INDEX('Cycle 2'!F$10:F$999,MATCH($A726,'Cycle 2'!$L$10:$L$999,0),1)),INDEX('Cycle 3'!F$10:F$999,MATCH($A726,'Cycle 3'!$L$10:$L$999,0),1)),INDEX('Cycle 4'!F$10:F$999,MATCH($A726,'Cycle 4'!$L$10:$L$999,0),1)),INDEX('Cycle 5'!F$10:F$999,MATCH($A726,'Cycle 5'!$L$10:$L$999,0),1)),INDEX('Cycle 6'!F$10:F$999,MATCH($A726,'Cycle 6'!$L$10:$L$999,0),1)),INDEX('Cycle 7'!F$10:F$999,MATCH($A726,'Cycle 7'!$L$10:$L$999,0),1)),INDEX('Cycle 8'!F$10:F$999,MATCH($A726,'Cycle 8'!$L$10:$L$999,0),1)),INDEX('Cycle 9'!F$10:F$999,MATCH($A726,'Cycle 9'!$L$10:$L$999,0),1)),INDEX('Cycle 10'!F$10:F$999,MATCH($A726,'Cycle 10'!$L$10:$L$999,0),1)),INDEX('Cycle 11'!F$10:F$999,MATCH($A726,'Cycle 11'!$L$10:$L$999,0),1)),"")="","",IFERROR(IFERROR(IFERROR(IFERROR(IFERROR(IFERROR(IFERROR(IFERROR(IFERROR(IFERROR(IFERROR(IFERROR(INDEX(Summer!F$10:F$999,MATCH($A726,Summer!$L$10:$L$999,0),1),INDEX('Cycle 1'!F$10:F$999,MATCH($A726,'Cycle 1'!$L$10:$L$999,0),1)),INDEX('Cycle 2'!F$10:F$999,MATCH($A726,'Cycle 2'!$L$10:$L$999,0),1)),INDEX('Cycle 3'!F$10:F$999,MATCH($A726,'Cycle 3'!$L$10:$L$999,0),1)),INDEX('Cycle 4'!F$10:F$999,MATCH($A726,'Cycle 4'!$L$10:$L$999,0),1)),INDEX('Cycle 5'!F$10:F$999,MATCH($A726,'Cycle 5'!$L$10:$L$999,0),1)),INDEX('Cycle 6'!F$10:F$999,MATCH($A726,'Cycle 6'!$L$10:$L$999,0),1)),INDEX('Cycle 7'!F$10:F$999,MATCH($A726,'Cycle 7'!$L$10:$L$999,0),1)),INDEX('Cycle 8'!F$10:F$999,MATCH($A726,'Cycle 8'!$L$10:$L$999,0),1)),INDEX('Cycle 9'!F$10:F$999,MATCH($A726,'Cycle 9'!$L$10:$L$999,0),1)),INDEX('Cycle 10'!F$10:F$999,MATCH($A726,'Cycle 10'!$L$10:$L$999,0),1)),INDEX('Cycle 11'!F$10:F$999,MATCH($A726,'Cycle 11'!$L$10:$L$999,0),1)),""))</f>
        <v/>
      </c>
      <c r="H726" t="str">
        <f>IF(IFERROR(IFERROR(IFERROR(IFERROR(IFERROR(IFERROR(IFERROR(IFERROR(IFERROR(IFERROR(IFERROR(IFERROR(INDEX(Summer!G$10:G$999,MATCH($A726,Summer!$L$10:$L$999,0),1),INDEX('Cycle 1'!G$10:G$999,MATCH($A726,'Cycle 1'!$L$10:$L$999,0),1)),INDEX('Cycle 2'!G$10:G$999,MATCH($A726,'Cycle 2'!$L$10:$L$999,0),1)),INDEX('Cycle 3'!G$10:G$999,MATCH($A726,'Cycle 3'!$L$10:$L$999,0),1)),INDEX('Cycle 4'!G$10:G$999,MATCH($A726,'Cycle 4'!$L$10:$L$999,0),1)),INDEX('Cycle 5'!G$10:G$999,MATCH($A726,'Cycle 5'!$L$10:$L$999,0),1)),INDEX('Cycle 6'!G$10:G$999,MATCH($A726,'Cycle 6'!$L$10:$L$999,0),1)),INDEX('Cycle 7'!G$10:G$999,MATCH($A726,'Cycle 7'!$L$10:$L$999,0),1)),INDEX('Cycle 8'!G$10:G$999,MATCH($A726,'Cycle 8'!$L$10:$L$999,0),1)),INDEX('Cycle 9'!G$10:G$999,MATCH($A726,'Cycle 9'!$L$10:$L$999,0),1)),INDEX('Cycle 10'!G$10:G$999,MATCH($A726,'Cycle 10'!$L$10:$L$999,0),1)),INDEX('Cycle 11'!G$10:G$999,MATCH($A726,'Cycle 11'!$L$10:$L$999,0),1)),"")="","",IFERROR(IFERROR(IFERROR(IFERROR(IFERROR(IFERROR(IFERROR(IFERROR(IFERROR(IFERROR(IFERROR(IFERROR(INDEX(Summer!G$10:G$999,MATCH($A726,Summer!$L$10:$L$999,0),1),INDEX('Cycle 1'!G$10:G$999,MATCH($A726,'Cycle 1'!$L$10:$L$999,0),1)),INDEX('Cycle 2'!G$10:G$999,MATCH($A726,'Cycle 2'!$L$10:$L$999,0),1)),INDEX('Cycle 3'!G$10:G$999,MATCH($A726,'Cycle 3'!$L$10:$L$999,0),1)),INDEX('Cycle 4'!G$10:G$999,MATCH($A726,'Cycle 4'!$L$10:$L$999,0),1)),INDEX('Cycle 5'!G$10:G$999,MATCH($A726,'Cycle 5'!$L$10:$L$999,0),1)),INDEX('Cycle 6'!G$10:G$999,MATCH($A726,'Cycle 6'!$L$10:$L$999,0),1)),INDEX('Cycle 7'!G$10:G$999,MATCH($A726,'Cycle 7'!$L$10:$L$999,0),1)),INDEX('Cycle 8'!G$10:G$999,MATCH($A726,'Cycle 8'!$L$10:$L$999,0),1)),INDEX('Cycle 9'!G$10:G$999,MATCH($A726,'Cycle 9'!$L$10:$L$999,0),1)),INDEX('Cycle 10'!G$10:G$999,MATCH($A726,'Cycle 10'!$L$10:$L$999,0),1)),INDEX('Cycle 11'!G$10:G$999,MATCH($A726,'Cycle 11'!$L$10:$L$999,0),1)),""))</f>
        <v/>
      </c>
      <c r="I726">
        <f>IFERROR(IF(C726="",MAX(I$1:I725),IF(ROW(C$2)=ROW(C726),1,IF(ISERROR(VLOOKUP(C726,C$2:C725,1,FALSE)),MAX(I$1:I725)+1,MAX(I$1:I725)))),"")</f>
        <v>0</v>
      </c>
      <c r="J726" t="str">
        <f t="shared" si="81"/>
        <v/>
      </c>
      <c r="K726" t="str">
        <f t="shared" si="84"/>
        <v/>
      </c>
      <c r="L726" t="str">
        <f t="shared" si="84"/>
        <v/>
      </c>
      <c r="M726" t="str">
        <f t="shared" si="84"/>
        <v/>
      </c>
      <c r="N726" t="str">
        <f t="shared" si="84"/>
        <v/>
      </c>
      <c r="O726" t="str">
        <f t="shared" si="84"/>
        <v/>
      </c>
      <c r="P726" t="str">
        <f t="shared" si="84"/>
        <v/>
      </c>
      <c r="Q726" t="str">
        <f t="shared" si="84"/>
        <v/>
      </c>
      <c r="R726" t="str">
        <f t="shared" si="84"/>
        <v/>
      </c>
      <c r="S726" t="str">
        <f t="shared" si="84"/>
        <v/>
      </c>
      <c r="T726" t="str">
        <f t="shared" si="84"/>
        <v/>
      </c>
      <c r="U726" t="str">
        <f t="shared" si="84"/>
        <v/>
      </c>
      <c r="V726" t="str">
        <f t="shared" si="84"/>
        <v/>
      </c>
      <c r="W726" t="str">
        <f t="shared" si="82"/>
        <v/>
      </c>
      <c r="X726">
        <f>IF(OR(H726="No",H726=""),0,IF(COUNTIFS(H$2:H726,"Yes",C$2:C726,C726)&gt;1,0,COUNTIFS(H$2:H726,"Yes",C$2:C726,C726)))+IF(X725=$X$1,0,X725)</f>
        <v>0</v>
      </c>
    </row>
    <row r="727" spans="1:24" x14ac:dyDescent="0.3">
      <c r="A727">
        <f>ROWS($A$2:$A727)</f>
        <v>726</v>
      </c>
      <c r="B727" t="str">
        <f>IF(ISERROR(VLOOKUP(A727,Summer!L$11:L$500,1,FALSE)),IF(ISERROR(VLOOKUP(A727,'Cycle 1'!L$11:L$500,1,FALSE)),IF(ISERROR(VLOOKUP(A727,'Cycle 2'!L$11:L$500,1,FALSE)),IF(ISERROR(VLOOKUP(A727,'Cycle 3'!L$11:L$500,1,FALSE)),IF(ISERROR(VLOOKUP(A727,'Cycle 4'!L$11:L$500,1,FALSE)),IF(ISERROR(VLOOKUP(A727,'Cycle 5'!L$11:L$500,1,FALSE)),IF(ISERROR(VLOOKUP(A727,'Cycle 6'!L$11:L$500,1,FALSE)),IF(ISERROR(VLOOKUP(A727,'Cycle 7'!L$11:L$500,1,FALSE)),IF(ISERROR(VLOOKUP(A727,'Cycle 8'!L$11:L$500,1,FALSE)),IF(ISERROR(VLOOKUP(A727,'Cycle 9'!L$11:L$500,1,FALSE)),IF(ISERROR(VLOOKUP(A727,'Cycle 10'!L$11:L$500,1,FALSE)),IF(ISERROR(VLOOKUP(A727,'Cycle 11'!L$11:L$500,1,FALSE)),"","Cycle 11"),"Cycle 10"),"Cycle 9"),"Cycle 8"),"Cycle 7"),"Cycle 6"),"Cycle 5"),"Cycle 4"),"Cycle 3"),"Cycle 2"),"Cycle 1"),"Summer")</f>
        <v/>
      </c>
      <c r="C727" t="str">
        <f>IF(IFERROR(IFERROR(IFERROR(IFERROR(IFERROR(IFERROR(IFERROR(IFERROR(IFERROR(IFERROR(IFERROR(IFERROR(INDEX(Summer!B$10:B$999,MATCH($A727,Summer!$L$10:$L$999,0),1),INDEX('Cycle 1'!B$10:B$999,MATCH($A727,'Cycle 1'!$L$10:$L$999,0),1)),INDEX('Cycle 2'!B$10:B$999,MATCH($A727,'Cycle 2'!$L$10:$L$999,0),1)),INDEX('Cycle 3'!B$10:B$999,MATCH($A727,'Cycle 3'!$L$10:$L$999,0),1)),INDEX('Cycle 4'!B$10:B$999,MATCH($A727,'Cycle 4'!$L$10:$L$999,0),1)),INDEX('Cycle 5'!B$10:B$999,MATCH($A727,'Cycle 5'!$L$10:$L$999,0),1)),INDEX('Cycle 6'!B$10:B$999,MATCH($A727,'Cycle 6'!$L$10:$L$999,0),1)),INDEX('Cycle 7'!B$10:B$999,MATCH($A727,'Cycle 7'!$L$10:$L$999,0),1)),INDEX('Cycle 8'!B$10:B$999,MATCH($A727,'Cycle 8'!$L$10:$L$999,0),1)),INDEX('Cycle 9'!B$10:B$999,MATCH($A727,'Cycle 9'!$L$10:$L$999,0),1)),INDEX('Cycle 10'!B$10:B$999,MATCH($A727,'Cycle 10'!$L$10:$L$999,0),1)),INDEX('Cycle 11'!B$10:B$999,MATCH($A727,'Cycle 11'!$L$10:$L$999,0),1)),"")="","",IFERROR(IFERROR(IFERROR(IFERROR(IFERROR(IFERROR(IFERROR(IFERROR(IFERROR(IFERROR(IFERROR(IFERROR(INDEX(Summer!B$10:B$999,MATCH($A727,Summer!$L$10:$L$999,0),1),INDEX('Cycle 1'!B$10:B$999,MATCH($A727,'Cycle 1'!$L$10:$L$999,0),1)),INDEX('Cycle 2'!B$10:B$999,MATCH($A727,'Cycle 2'!$L$10:$L$999,0),1)),INDEX('Cycle 3'!B$10:B$999,MATCH($A727,'Cycle 3'!$L$10:$L$999,0),1)),INDEX('Cycle 4'!B$10:B$999,MATCH($A727,'Cycle 4'!$L$10:$L$999,0),1)),INDEX('Cycle 5'!B$10:B$999,MATCH($A727,'Cycle 5'!$L$10:$L$999,0),1)),INDEX('Cycle 6'!B$10:B$999,MATCH($A727,'Cycle 6'!$L$10:$L$999,0),1)),INDEX('Cycle 7'!B$10:B$999,MATCH($A727,'Cycle 7'!$L$10:$L$999,0),1)),INDEX('Cycle 8'!B$10:B$999,MATCH($A727,'Cycle 8'!$L$10:$L$999,0),1)),INDEX('Cycle 9'!B$10:B$999,MATCH($A727,'Cycle 9'!$L$10:$L$999,0),1)),INDEX('Cycle 10'!B$10:B$999,MATCH($A727,'Cycle 10'!$L$10:$L$999,0),1)),INDEX('Cycle 11'!B$10:B$999,MATCH($A727,'Cycle 11'!$L$10:$L$999,0),1)),""))</f>
        <v/>
      </c>
      <c r="D727" t="str">
        <f>IF(IFERROR(IFERROR(IFERROR(IFERROR(IFERROR(IFERROR(IFERROR(IFERROR(IFERROR(IFERROR(IFERROR(IFERROR(INDEX(Summer!C$10:C$999,MATCH($A727,Summer!$L$10:$L$999,0),1),INDEX('Cycle 1'!C$10:C$999,MATCH($A727,'Cycle 1'!$L$10:$L$999,0),1)),INDEX('Cycle 2'!C$10:C$999,MATCH($A727,'Cycle 2'!$L$10:$L$999,0),1)),INDEX('Cycle 3'!C$10:C$999,MATCH($A727,'Cycle 3'!$L$10:$L$999,0),1)),INDEX('Cycle 4'!C$10:C$999,MATCH($A727,'Cycle 4'!$L$10:$L$999,0),1)),INDEX('Cycle 5'!C$10:C$999,MATCH($A727,'Cycle 5'!$L$10:$L$999,0),1)),INDEX('Cycle 6'!C$10:C$999,MATCH($A727,'Cycle 6'!$L$10:$L$999,0),1)),INDEX('Cycle 7'!C$10:C$999,MATCH($A727,'Cycle 7'!$L$10:$L$999,0),1)),INDEX('Cycle 8'!C$10:C$999,MATCH($A727,'Cycle 8'!$L$10:$L$999,0),1)),INDEX('Cycle 9'!C$10:C$999,MATCH($A727,'Cycle 9'!$L$10:$L$999,0),1)),INDEX('Cycle 10'!C$10:C$999,MATCH($A727,'Cycle 10'!$L$10:$L$999,0),1)),INDEX('Cycle 11'!C$10:C$999,MATCH($A727,'Cycle 11'!$L$10:$L$999,0),1)),"")="","",IFERROR(IFERROR(IFERROR(IFERROR(IFERROR(IFERROR(IFERROR(IFERROR(IFERROR(IFERROR(IFERROR(IFERROR(INDEX(Summer!C$10:C$999,MATCH($A727,Summer!$L$10:$L$999,0),1),INDEX('Cycle 1'!C$10:C$999,MATCH($A727,'Cycle 1'!$L$10:$L$999,0),1)),INDEX('Cycle 2'!C$10:C$999,MATCH($A727,'Cycle 2'!$L$10:$L$999,0),1)),INDEX('Cycle 3'!C$10:C$999,MATCH($A727,'Cycle 3'!$L$10:$L$999,0),1)),INDEX('Cycle 4'!C$10:C$999,MATCH($A727,'Cycle 4'!$L$10:$L$999,0),1)),INDEX('Cycle 5'!C$10:C$999,MATCH($A727,'Cycle 5'!$L$10:$L$999,0),1)),INDEX('Cycle 6'!C$10:C$999,MATCH($A727,'Cycle 6'!$L$10:$L$999,0),1)),INDEX('Cycle 7'!C$10:C$999,MATCH($A727,'Cycle 7'!$L$10:$L$999,0),1)),INDEX('Cycle 8'!C$10:C$999,MATCH($A727,'Cycle 8'!$L$10:$L$999,0),1)),INDEX('Cycle 9'!C$10:C$999,MATCH($A727,'Cycle 9'!$L$10:$L$999,0),1)),INDEX('Cycle 10'!C$10:C$999,MATCH($A727,'Cycle 10'!$L$10:$L$999,0),1)),INDEX('Cycle 11'!C$10:C$999,MATCH($A727,'Cycle 11'!$L$10:$L$999,0),1)),""))</f>
        <v/>
      </c>
      <c r="E727" t="str">
        <f>IF(IFERROR(IFERROR(IFERROR(IFERROR(IFERROR(IFERROR(IFERROR(IFERROR(IFERROR(IFERROR(IFERROR(IFERROR(INDEX(Summer!D$10:D$999,MATCH($A727,Summer!$L$10:$L$999,0),1),INDEX('Cycle 1'!D$10:D$999,MATCH($A727,'Cycle 1'!$L$10:$L$999,0),1)),INDEX('Cycle 2'!D$10:D$999,MATCH($A727,'Cycle 2'!$L$10:$L$999,0),1)),INDEX('Cycle 3'!D$10:D$999,MATCH($A727,'Cycle 3'!$L$10:$L$999,0),1)),INDEX('Cycle 4'!D$10:D$999,MATCH($A727,'Cycle 4'!$L$10:$L$999,0),1)),INDEX('Cycle 5'!D$10:D$999,MATCH($A727,'Cycle 5'!$L$10:$L$999,0),1)),INDEX('Cycle 6'!D$10:D$999,MATCH($A727,'Cycle 6'!$L$10:$L$999,0),1)),INDEX('Cycle 7'!D$10:D$999,MATCH($A727,'Cycle 7'!$L$10:$L$999,0),1)),INDEX('Cycle 8'!D$10:D$999,MATCH($A727,'Cycle 8'!$L$10:$L$999,0),1)),INDEX('Cycle 9'!D$10:D$999,MATCH($A727,'Cycle 9'!$L$10:$L$999,0),1)),INDEX('Cycle 10'!D$10:D$999,MATCH($A727,'Cycle 10'!$L$10:$L$999,0),1)),INDEX('Cycle 11'!D$10:D$999,MATCH($A727,'Cycle 11'!$L$10:$L$999,0),1)),"")="","",IFERROR(IFERROR(IFERROR(IFERROR(IFERROR(IFERROR(IFERROR(IFERROR(IFERROR(IFERROR(IFERROR(IFERROR(INDEX(Summer!D$10:D$999,MATCH($A727,Summer!$L$10:$L$999,0),1),INDEX('Cycle 1'!D$10:D$999,MATCH($A727,'Cycle 1'!$L$10:$L$999,0),1)),INDEX('Cycle 2'!D$10:D$999,MATCH($A727,'Cycle 2'!$L$10:$L$999,0),1)),INDEX('Cycle 3'!D$10:D$999,MATCH($A727,'Cycle 3'!$L$10:$L$999,0),1)),INDEX('Cycle 4'!D$10:D$999,MATCH($A727,'Cycle 4'!$L$10:$L$999,0),1)),INDEX('Cycle 5'!D$10:D$999,MATCH($A727,'Cycle 5'!$L$10:$L$999,0),1)),INDEX('Cycle 6'!D$10:D$999,MATCH($A727,'Cycle 6'!$L$10:$L$999,0),1)),INDEX('Cycle 7'!D$10:D$999,MATCH($A727,'Cycle 7'!$L$10:$L$999,0),1)),INDEX('Cycle 8'!D$10:D$999,MATCH($A727,'Cycle 8'!$L$10:$L$999,0),1)),INDEX('Cycle 9'!D$10:D$999,MATCH($A727,'Cycle 9'!$L$10:$L$999,0),1)),INDEX('Cycle 10'!D$10:D$999,MATCH($A727,'Cycle 10'!$L$10:$L$999,0),1)),INDEX('Cycle 11'!D$10:D$999,MATCH($A727,'Cycle 11'!$L$10:$L$999,0),1)),""))</f>
        <v/>
      </c>
      <c r="F727" t="str">
        <f>IF(IFERROR(IFERROR(IFERROR(IFERROR(IFERROR(IFERROR(IFERROR(IFERROR(IFERROR(IFERROR(IFERROR(IFERROR(INDEX(Summer!E$10:E$999,MATCH($A727,Summer!$L$10:$L$999,0),1),INDEX('Cycle 1'!E$10:E$999,MATCH($A727,'Cycle 1'!$L$10:$L$999,0),1)),INDEX('Cycle 2'!E$10:E$999,MATCH($A727,'Cycle 2'!$L$10:$L$999,0),1)),INDEX('Cycle 3'!E$10:E$999,MATCH($A727,'Cycle 3'!$L$10:$L$999,0),1)),INDEX('Cycle 4'!E$10:E$999,MATCH($A727,'Cycle 4'!$L$10:$L$999,0),1)),INDEX('Cycle 5'!E$10:E$999,MATCH($A727,'Cycle 5'!$L$10:$L$999,0),1)),INDEX('Cycle 6'!E$10:E$999,MATCH($A727,'Cycle 6'!$L$10:$L$999,0),1)),INDEX('Cycle 7'!E$10:E$999,MATCH($A727,'Cycle 7'!$L$10:$L$999,0),1)),INDEX('Cycle 8'!E$10:E$999,MATCH($A727,'Cycle 8'!$L$10:$L$999,0),1)),INDEX('Cycle 9'!E$10:E$999,MATCH($A727,'Cycle 9'!$L$10:$L$999,0),1)),INDEX('Cycle 10'!E$10:E$999,MATCH($A727,'Cycle 10'!$L$10:$L$999,0),1)),INDEX('Cycle 11'!E$10:E$999,MATCH($A727,'Cycle 11'!$L$10:$L$999,0),1)),"")="","",IFERROR(IFERROR(IFERROR(IFERROR(IFERROR(IFERROR(IFERROR(IFERROR(IFERROR(IFERROR(IFERROR(IFERROR(INDEX(Summer!E$10:E$999,MATCH($A727,Summer!$L$10:$L$999,0),1),INDEX('Cycle 1'!E$10:E$999,MATCH($A727,'Cycle 1'!$L$10:$L$999,0),1)),INDEX('Cycle 2'!E$10:E$999,MATCH($A727,'Cycle 2'!$L$10:$L$999,0),1)),INDEX('Cycle 3'!E$10:E$999,MATCH($A727,'Cycle 3'!$L$10:$L$999,0),1)),INDEX('Cycle 4'!E$10:E$999,MATCH($A727,'Cycle 4'!$L$10:$L$999,0),1)),INDEX('Cycle 5'!E$10:E$999,MATCH($A727,'Cycle 5'!$L$10:$L$999,0),1)),INDEX('Cycle 6'!E$10:E$999,MATCH($A727,'Cycle 6'!$L$10:$L$999,0),1)),INDEX('Cycle 7'!E$10:E$999,MATCH($A727,'Cycle 7'!$L$10:$L$999,0),1)),INDEX('Cycle 8'!E$10:E$999,MATCH($A727,'Cycle 8'!$L$10:$L$999,0),1)),INDEX('Cycle 9'!E$10:E$999,MATCH($A727,'Cycle 9'!$L$10:$L$999,0),1)),INDEX('Cycle 10'!E$10:E$999,MATCH($A727,'Cycle 10'!$L$10:$L$999,0),1)),INDEX('Cycle 11'!E$10:E$999,MATCH($A727,'Cycle 11'!$L$10:$L$999,0),1)),""))</f>
        <v/>
      </c>
      <c r="G727" t="str">
        <f>IF(IFERROR(IFERROR(IFERROR(IFERROR(IFERROR(IFERROR(IFERROR(IFERROR(IFERROR(IFERROR(IFERROR(IFERROR(INDEX(Summer!F$10:F$999,MATCH($A727,Summer!$L$10:$L$999,0),1),INDEX('Cycle 1'!F$10:F$999,MATCH($A727,'Cycle 1'!$L$10:$L$999,0),1)),INDEX('Cycle 2'!F$10:F$999,MATCH($A727,'Cycle 2'!$L$10:$L$999,0),1)),INDEX('Cycle 3'!F$10:F$999,MATCH($A727,'Cycle 3'!$L$10:$L$999,0),1)),INDEX('Cycle 4'!F$10:F$999,MATCH($A727,'Cycle 4'!$L$10:$L$999,0),1)),INDEX('Cycle 5'!F$10:F$999,MATCH($A727,'Cycle 5'!$L$10:$L$999,0),1)),INDEX('Cycle 6'!F$10:F$999,MATCH($A727,'Cycle 6'!$L$10:$L$999,0),1)),INDEX('Cycle 7'!F$10:F$999,MATCH($A727,'Cycle 7'!$L$10:$L$999,0),1)),INDEX('Cycle 8'!F$10:F$999,MATCH($A727,'Cycle 8'!$L$10:$L$999,0),1)),INDEX('Cycle 9'!F$10:F$999,MATCH($A727,'Cycle 9'!$L$10:$L$999,0),1)),INDEX('Cycle 10'!F$10:F$999,MATCH($A727,'Cycle 10'!$L$10:$L$999,0),1)),INDEX('Cycle 11'!F$10:F$999,MATCH($A727,'Cycle 11'!$L$10:$L$999,0),1)),"")="","",IFERROR(IFERROR(IFERROR(IFERROR(IFERROR(IFERROR(IFERROR(IFERROR(IFERROR(IFERROR(IFERROR(IFERROR(INDEX(Summer!F$10:F$999,MATCH($A727,Summer!$L$10:$L$999,0),1),INDEX('Cycle 1'!F$10:F$999,MATCH($A727,'Cycle 1'!$L$10:$L$999,0),1)),INDEX('Cycle 2'!F$10:F$999,MATCH($A727,'Cycle 2'!$L$10:$L$999,0),1)),INDEX('Cycle 3'!F$10:F$999,MATCH($A727,'Cycle 3'!$L$10:$L$999,0),1)),INDEX('Cycle 4'!F$10:F$999,MATCH($A727,'Cycle 4'!$L$10:$L$999,0),1)),INDEX('Cycle 5'!F$10:F$999,MATCH($A727,'Cycle 5'!$L$10:$L$999,0),1)),INDEX('Cycle 6'!F$10:F$999,MATCH($A727,'Cycle 6'!$L$10:$L$999,0),1)),INDEX('Cycle 7'!F$10:F$999,MATCH($A727,'Cycle 7'!$L$10:$L$999,0),1)),INDEX('Cycle 8'!F$10:F$999,MATCH($A727,'Cycle 8'!$L$10:$L$999,0),1)),INDEX('Cycle 9'!F$10:F$999,MATCH($A727,'Cycle 9'!$L$10:$L$999,0),1)),INDEX('Cycle 10'!F$10:F$999,MATCH($A727,'Cycle 10'!$L$10:$L$999,0),1)),INDEX('Cycle 11'!F$10:F$999,MATCH($A727,'Cycle 11'!$L$10:$L$999,0),1)),""))</f>
        <v/>
      </c>
      <c r="H727" t="str">
        <f>IF(IFERROR(IFERROR(IFERROR(IFERROR(IFERROR(IFERROR(IFERROR(IFERROR(IFERROR(IFERROR(IFERROR(IFERROR(INDEX(Summer!G$10:G$999,MATCH($A727,Summer!$L$10:$L$999,0),1),INDEX('Cycle 1'!G$10:G$999,MATCH($A727,'Cycle 1'!$L$10:$L$999,0),1)),INDEX('Cycle 2'!G$10:G$999,MATCH($A727,'Cycle 2'!$L$10:$L$999,0),1)),INDEX('Cycle 3'!G$10:G$999,MATCH($A727,'Cycle 3'!$L$10:$L$999,0),1)),INDEX('Cycle 4'!G$10:G$999,MATCH($A727,'Cycle 4'!$L$10:$L$999,0),1)),INDEX('Cycle 5'!G$10:G$999,MATCH($A727,'Cycle 5'!$L$10:$L$999,0),1)),INDEX('Cycle 6'!G$10:G$999,MATCH($A727,'Cycle 6'!$L$10:$L$999,0),1)),INDEX('Cycle 7'!G$10:G$999,MATCH($A727,'Cycle 7'!$L$10:$L$999,0),1)),INDEX('Cycle 8'!G$10:G$999,MATCH($A727,'Cycle 8'!$L$10:$L$999,0),1)),INDEX('Cycle 9'!G$10:G$999,MATCH($A727,'Cycle 9'!$L$10:$L$999,0),1)),INDEX('Cycle 10'!G$10:G$999,MATCH($A727,'Cycle 10'!$L$10:$L$999,0),1)),INDEX('Cycle 11'!G$10:G$999,MATCH($A727,'Cycle 11'!$L$10:$L$999,0),1)),"")="","",IFERROR(IFERROR(IFERROR(IFERROR(IFERROR(IFERROR(IFERROR(IFERROR(IFERROR(IFERROR(IFERROR(IFERROR(INDEX(Summer!G$10:G$999,MATCH($A727,Summer!$L$10:$L$999,0),1),INDEX('Cycle 1'!G$10:G$999,MATCH($A727,'Cycle 1'!$L$10:$L$999,0),1)),INDEX('Cycle 2'!G$10:G$999,MATCH($A727,'Cycle 2'!$L$10:$L$999,0),1)),INDEX('Cycle 3'!G$10:G$999,MATCH($A727,'Cycle 3'!$L$10:$L$999,0),1)),INDEX('Cycle 4'!G$10:G$999,MATCH($A727,'Cycle 4'!$L$10:$L$999,0),1)),INDEX('Cycle 5'!G$10:G$999,MATCH($A727,'Cycle 5'!$L$10:$L$999,0),1)),INDEX('Cycle 6'!G$10:G$999,MATCH($A727,'Cycle 6'!$L$10:$L$999,0),1)),INDEX('Cycle 7'!G$10:G$999,MATCH($A727,'Cycle 7'!$L$10:$L$999,0),1)),INDEX('Cycle 8'!G$10:G$999,MATCH($A727,'Cycle 8'!$L$10:$L$999,0),1)),INDEX('Cycle 9'!G$10:G$999,MATCH($A727,'Cycle 9'!$L$10:$L$999,0),1)),INDEX('Cycle 10'!G$10:G$999,MATCH($A727,'Cycle 10'!$L$10:$L$999,0),1)),INDEX('Cycle 11'!G$10:G$999,MATCH($A727,'Cycle 11'!$L$10:$L$999,0),1)),""))</f>
        <v/>
      </c>
      <c r="I727">
        <f>IFERROR(IF(C727="",MAX(I$1:I726),IF(ROW(C$2)=ROW(C727),1,IF(ISERROR(VLOOKUP(C727,C$2:C726,1,FALSE)),MAX(I$1:I726)+1,MAX(I$1:I726)))),"")</f>
        <v>0</v>
      </c>
      <c r="J727" t="str">
        <f t="shared" si="81"/>
        <v/>
      </c>
      <c r="K727" t="str">
        <f t="shared" si="84"/>
        <v/>
      </c>
      <c r="L727" t="str">
        <f t="shared" si="84"/>
        <v/>
      </c>
      <c r="M727" t="str">
        <f t="shared" si="84"/>
        <v/>
      </c>
      <c r="N727" t="str">
        <f t="shared" si="84"/>
        <v/>
      </c>
      <c r="O727" t="str">
        <f t="shared" si="84"/>
        <v/>
      </c>
      <c r="P727" t="str">
        <f t="shared" si="84"/>
        <v/>
      </c>
      <c r="Q727" t="str">
        <f t="shared" si="84"/>
        <v/>
      </c>
      <c r="R727" t="str">
        <f t="shared" si="84"/>
        <v/>
      </c>
      <c r="S727" t="str">
        <f t="shared" si="84"/>
        <v/>
      </c>
      <c r="T727" t="str">
        <f t="shared" si="84"/>
        <v/>
      </c>
      <c r="U727" t="str">
        <f t="shared" si="84"/>
        <v/>
      </c>
      <c r="V727" t="str">
        <f t="shared" si="84"/>
        <v/>
      </c>
      <c r="W727" t="str">
        <f t="shared" si="82"/>
        <v/>
      </c>
      <c r="X727">
        <f>IF(OR(H727="No",H727=""),0,IF(COUNTIFS(H$2:H727,"Yes",C$2:C727,C727)&gt;1,0,COUNTIFS(H$2:H727,"Yes",C$2:C727,C727)))+IF(X726=$X$1,0,X726)</f>
        <v>0</v>
      </c>
    </row>
    <row r="728" spans="1:24" x14ac:dyDescent="0.3">
      <c r="A728">
        <f>ROWS($A$2:$A728)</f>
        <v>727</v>
      </c>
      <c r="B728" t="str">
        <f>IF(ISERROR(VLOOKUP(A728,Summer!L$11:L$500,1,FALSE)),IF(ISERROR(VLOOKUP(A728,'Cycle 1'!L$11:L$500,1,FALSE)),IF(ISERROR(VLOOKUP(A728,'Cycle 2'!L$11:L$500,1,FALSE)),IF(ISERROR(VLOOKUP(A728,'Cycle 3'!L$11:L$500,1,FALSE)),IF(ISERROR(VLOOKUP(A728,'Cycle 4'!L$11:L$500,1,FALSE)),IF(ISERROR(VLOOKUP(A728,'Cycle 5'!L$11:L$500,1,FALSE)),IF(ISERROR(VLOOKUP(A728,'Cycle 6'!L$11:L$500,1,FALSE)),IF(ISERROR(VLOOKUP(A728,'Cycle 7'!L$11:L$500,1,FALSE)),IF(ISERROR(VLOOKUP(A728,'Cycle 8'!L$11:L$500,1,FALSE)),IF(ISERROR(VLOOKUP(A728,'Cycle 9'!L$11:L$500,1,FALSE)),IF(ISERROR(VLOOKUP(A728,'Cycle 10'!L$11:L$500,1,FALSE)),IF(ISERROR(VLOOKUP(A728,'Cycle 11'!L$11:L$500,1,FALSE)),"","Cycle 11"),"Cycle 10"),"Cycle 9"),"Cycle 8"),"Cycle 7"),"Cycle 6"),"Cycle 5"),"Cycle 4"),"Cycle 3"),"Cycle 2"),"Cycle 1"),"Summer")</f>
        <v/>
      </c>
      <c r="C728" t="str">
        <f>IF(IFERROR(IFERROR(IFERROR(IFERROR(IFERROR(IFERROR(IFERROR(IFERROR(IFERROR(IFERROR(IFERROR(IFERROR(INDEX(Summer!B$10:B$999,MATCH($A728,Summer!$L$10:$L$999,0),1),INDEX('Cycle 1'!B$10:B$999,MATCH($A728,'Cycle 1'!$L$10:$L$999,0),1)),INDEX('Cycle 2'!B$10:B$999,MATCH($A728,'Cycle 2'!$L$10:$L$999,0),1)),INDEX('Cycle 3'!B$10:B$999,MATCH($A728,'Cycle 3'!$L$10:$L$999,0),1)),INDEX('Cycle 4'!B$10:B$999,MATCH($A728,'Cycle 4'!$L$10:$L$999,0),1)),INDEX('Cycle 5'!B$10:B$999,MATCH($A728,'Cycle 5'!$L$10:$L$999,0),1)),INDEX('Cycle 6'!B$10:B$999,MATCH($A728,'Cycle 6'!$L$10:$L$999,0),1)),INDEX('Cycle 7'!B$10:B$999,MATCH($A728,'Cycle 7'!$L$10:$L$999,0),1)),INDEX('Cycle 8'!B$10:B$999,MATCH($A728,'Cycle 8'!$L$10:$L$999,0),1)),INDEX('Cycle 9'!B$10:B$999,MATCH($A728,'Cycle 9'!$L$10:$L$999,0),1)),INDEX('Cycle 10'!B$10:B$999,MATCH($A728,'Cycle 10'!$L$10:$L$999,0),1)),INDEX('Cycle 11'!B$10:B$999,MATCH($A728,'Cycle 11'!$L$10:$L$999,0),1)),"")="","",IFERROR(IFERROR(IFERROR(IFERROR(IFERROR(IFERROR(IFERROR(IFERROR(IFERROR(IFERROR(IFERROR(IFERROR(INDEX(Summer!B$10:B$999,MATCH($A728,Summer!$L$10:$L$999,0),1),INDEX('Cycle 1'!B$10:B$999,MATCH($A728,'Cycle 1'!$L$10:$L$999,0),1)),INDEX('Cycle 2'!B$10:B$999,MATCH($A728,'Cycle 2'!$L$10:$L$999,0),1)),INDEX('Cycle 3'!B$10:B$999,MATCH($A728,'Cycle 3'!$L$10:$L$999,0),1)),INDEX('Cycle 4'!B$10:B$999,MATCH($A728,'Cycle 4'!$L$10:$L$999,0),1)),INDEX('Cycle 5'!B$10:B$999,MATCH($A728,'Cycle 5'!$L$10:$L$999,0),1)),INDEX('Cycle 6'!B$10:B$999,MATCH($A728,'Cycle 6'!$L$10:$L$999,0),1)),INDEX('Cycle 7'!B$10:B$999,MATCH($A728,'Cycle 7'!$L$10:$L$999,0),1)),INDEX('Cycle 8'!B$10:B$999,MATCH($A728,'Cycle 8'!$L$10:$L$999,0),1)),INDEX('Cycle 9'!B$10:B$999,MATCH($A728,'Cycle 9'!$L$10:$L$999,0),1)),INDEX('Cycle 10'!B$10:B$999,MATCH($A728,'Cycle 10'!$L$10:$L$999,0),1)),INDEX('Cycle 11'!B$10:B$999,MATCH($A728,'Cycle 11'!$L$10:$L$999,0),1)),""))</f>
        <v/>
      </c>
      <c r="D728" t="str">
        <f>IF(IFERROR(IFERROR(IFERROR(IFERROR(IFERROR(IFERROR(IFERROR(IFERROR(IFERROR(IFERROR(IFERROR(IFERROR(INDEX(Summer!C$10:C$999,MATCH($A728,Summer!$L$10:$L$999,0),1),INDEX('Cycle 1'!C$10:C$999,MATCH($A728,'Cycle 1'!$L$10:$L$999,0),1)),INDEX('Cycle 2'!C$10:C$999,MATCH($A728,'Cycle 2'!$L$10:$L$999,0),1)),INDEX('Cycle 3'!C$10:C$999,MATCH($A728,'Cycle 3'!$L$10:$L$999,0),1)),INDEX('Cycle 4'!C$10:C$999,MATCH($A728,'Cycle 4'!$L$10:$L$999,0),1)),INDEX('Cycle 5'!C$10:C$999,MATCH($A728,'Cycle 5'!$L$10:$L$999,0),1)),INDEX('Cycle 6'!C$10:C$999,MATCH($A728,'Cycle 6'!$L$10:$L$999,0),1)),INDEX('Cycle 7'!C$10:C$999,MATCH($A728,'Cycle 7'!$L$10:$L$999,0),1)),INDEX('Cycle 8'!C$10:C$999,MATCH($A728,'Cycle 8'!$L$10:$L$999,0),1)),INDEX('Cycle 9'!C$10:C$999,MATCH($A728,'Cycle 9'!$L$10:$L$999,0),1)),INDEX('Cycle 10'!C$10:C$999,MATCH($A728,'Cycle 10'!$L$10:$L$999,0),1)),INDEX('Cycle 11'!C$10:C$999,MATCH($A728,'Cycle 11'!$L$10:$L$999,0),1)),"")="","",IFERROR(IFERROR(IFERROR(IFERROR(IFERROR(IFERROR(IFERROR(IFERROR(IFERROR(IFERROR(IFERROR(IFERROR(INDEX(Summer!C$10:C$999,MATCH($A728,Summer!$L$10:$L$999,0),1),INDEX('Cycle 1'!C$10:C$999,MATCH($A728,'Cycle 1'!$L$10:$L$999,0),1)),INDEX('Cycle 2'!C$10:C$999,MATCH($A728,'Cycle 2'!$L$10:$L$999,0),1)),INDEX('Cycle 3'!C$10:C$999,MATCH($A728,'Cycle 3'!$L$10:$L$999,0),1)),INDEX('Cycle 4'!C$10:C$999,MATCH($A728,'Cycle 4'!$L$10:$L$999,0),1)),INDEX('Cycle 5'!C$10:C$999,MATCH($A728,'Cycle 5'!$L$10:$L$999,0),1)),INDEX('Cycle 6'!C$10:C$999,MATCH($A728,'Cycle 6'!$L$10:$L$999,0),1)),INDEX('Cycle 7'!C$10:C$999,MATCH($A728,'Cycle 7'!$L$10:$L$999,0),1)),INDEX('Cycle 8'!C$10:C$999,MATCH($A728,'Cycle 8'!$L$10:$L$999,0),1)),INDEX('Cycle 9'!C$10:C$999,MATCH($A728,'Cycle 9'!$L$10:$L$999,0),1)),INDEX('Cycle 10'!C$10:C$999,MATCH($A728,'Cycle 10'!$L$10:$L$999,0),1)),INDEX('Cycle 11'!C$10:C$999,MATCH($A728,'Cycle 11'!$L$10:$L$999,0),1)),""))</f>
        <v/>
      </c>
      <c r="E728" t="str">
        <f>IF(IFERROR(IFERROR(IFERROR(IFERROR(IFERROR(IFERROR(IFERROR(IFERROR(IFERROR(IFERROR(IFERROR(IFERROR(INDEX(Summer!D$10:D$999,MATCH($A728,Summer!$L$10:$L$999,0),1),INDEX('Cycle 1'!D$10:D$999,MATCH($A728,'Cycle 1'!$L$10:$L$999,0),1)),INDEX('Cycle 2'!D$10:D$999,MATCH($A728,'Cycle 2'!$L$10:$L$999,0),1)),INDEX('Cycle 3'!D$10:D$999,MATCH($A728,'Cycle 3'!$L$10:$L$999,0),1)),INDEX('Cycle 4'!D$10:D$999,MATCH($A728,'Cycle 4'!$L$10:$L$999,0),1)),INDEX('Cycle 5'!D$10:D$999,MATCH($A728,'Cycle 5'!$L$10:$L$999,0),1)),INDEX('Cycle 6'!D$10:D$999,MATCH($A728,'Cycle 6'!$L$10:$L$999,0),1)),INDEX('Cycle 7'!D$10:D$999,MATCH($A728,'Cycle 7'!$L$10:$L$999,0),1)),INDEX('Cycle 8'!D$10:D$999,MATCH($A728,'Cycle 8'!$L$10:$L$999,0),1)),INDEX('Cycle 9'!D$10:D$999,MATCH($A728,'Cycle 9'!$L$10:$L$999,0),1)),INDEX('Cycle 10'!D$10:D$999,MATCH($A728,'Cycle 10'!$L$10:$L$999,0),1)),INDEX('Cycle 11'!D$10:D$999,MATCH($A728,'Cycle 11'!$L$10:$L$999,0),1)),"")="","",IFERROR(IFERROR(IFERROR(IFERROR(IFERROR(IFERROR(IFERROR(IFERROR(IFERROR(IFERROR(IFERROR(IFERROR(INDEX(Summer!D$10:D$999,MATCH($A728,Summer!$L$10:$L$999,0),1),INDEX('Cycle 1'!D$10:D$999,MATCH($A728,'Cycle 1'!$L$10:$L$999,0),1)),INDEX('Cycle 2'!D$10:D$999,MATCH($A728,'Cycle 2'!$L$10:$L$999,0),1)),INDEX('Cycle 3'!D$10:D$999,MATCH($A728,'Cycle 3'!$L$10:$L$999,0),1)),INDEX('Cycle 4'!D$10:D$999,MATCH($A728,'Cycle 4'!$L$10:$L$999,0),1)),INDEX('Cycle 5'!D$10:D$999,MATCH($A728,'Cycle 5'!$L$10:$L$999,0),1)),INDEX('Cycle 6'!D$10:D$999,MATCH($A728,'Cycle 6'!$L$10:$L$999,0),1)),INDEX('Cycle 7'!D$10:D$999,MATCH($A728,'Cycle 7'!$L$10:$L$999,0),1)),INDEX('Cycle 8'!D$10:D$999,MATCH($A728,'Cycle 8'!$L$10:$L$999,0),1)),INDEX('Cycle 9'!D$10:D$999,MATCH($A728,'Cycle 9'!$L$10:$L$999,0),1)),INDEX('Cycle 10'!D$10:D$999,MATCH($A728,'Cycle 10'!$L$10:$L$999,0),1)),INDEX('Cycle 11'!D$10:D$999,MATCH($A728,'Cycle 11'!$L$10:$L$999,0),1)),""))</f>
        <v/>
      </c>
      <c r="F728" t="str">
        <f>IF(IFERROR(IFERROR(IFERROR(IFERROR(IFERROR(IFERROR(IFERROR(IFERROR(IFERROR(IFERROR(IFERROR(IFERROR(INDEX(Summer!E$10:E$999,MATCH($A728,Summer!$L$10:$L$999,0),1),INDEX('Cycle 1'!E$10:E$999,MATCH($A728,'Cycle 1'!$L$10:$L$999,0),1)),INDEX('Cycle 2'!E$10:E$999,MATCH($A728,'Cycle 2'!$L$10:$L$999,0),1)),INDEX('Cycle 3'!E$10:E$999,MATCH($A728,'Cycle 3'!$L$10:$L$999,0),1)),INDEX('Cycle 4'!E$10:E$999,MATCH($A728,'Cycle 4'!$L$10:$L$999,0),1)),INDEX('Cycle 5'!E$10:E$999,MATCH($A728,'Cycle 5'!$L$10:$L$999,0),1)),INDEX('Cycle 6'!E$10:E$999,MATCH($A728,'Cycle 6'!$L$10:$L$999,0),1)),INDEX('Cycle 7'!E$10:E$999,MATCH($A728,'Cycle 7'!$L$10:$L$999,0),1)),INDEX('Cycle 8'!E$10:E$999,MATCH($A728,'Cycle 8'!$L$10:$L$999,0),1)),INDEX('Cycle 9'!E$10:E$999,MATCH($A728,'Cycle 9'!$L$10:$L$999,0),1)),INDEX('Cycle 10'!E$10:E$999,MATCH($A728,'Cycle 10'!$L$10:$L$999,0),1)),INDEX('Cycle 11'!E$10:E$999,MATCH($A728,'Cycle 11'!$L$10:$L$999,0),1)),"")="","",IFERROR(IFERROR(IFERROR(IFERROR(IFERROR(IFERROR(IFERROR(IFERROR(IFERROR(IFERROR(IFERROR(IFERROR(INDEX(Summer!E$10:E$999,MATCH($A728,Summer!$L$10:$L$999,0),1),INDEX('Cycle 1'!E$10:E$999,MATCH($A728,'Cycle 1'!$L$10:$L$999,0),1)),INDEX('Cycle 2'!E$10:E$999,MATCH($A728,'Cycle 2'!$L$10:$L$999,0),1)),INDEX('Cycle 3'!E$10:E$999,MATCH($A728,'Cycle 3'!$L$10:$L$999,0),1)),INDEX('Cycle 4'!E$10:E$999,MATCH($A728,'Cycle 4'!$L$10:$L$999,0),1)),INDEX('Cycle 5'!E$10:E$999,MATCH($A728,'Cycle 5'!$L$10:$L$999,0),1)),INDEX('Cycle 6'!E$10:E$999,MATCH($A728,'Cycle 6'!$L$10:$L$999,0),1)),INDEX('Cycle 7'!E$10:E$999,MATCH($A728,'Cycle 7'!$L$10:$L$999,0),1)),INDEX('Cycle 8'!E$10:E$999,MATCH($A728,'Cycle 8'!$L$10:$L$999,0),1)),INDEX('Cycle 9'!E$10:E$999,MATCH($A728,'Cycle 9'!$L$10:$L$999,0),1)),INDEX('Cycle 10'!E$10:E$999,MATCH($A728,'Cycle 10'!$L$10:$L$999,0),1)),INDEX('Cycle 11'!E$10:E$999,MATCH($A728,'Cycle 11'!$L$10:$L$999,0),1)),""))</f>
        <v/>
      </c>
      <c r="G728" t="str">
        <f>IF(IFERROR(IFERROR(IFERROR(IFERROR(IFERROR(IFERROR(IFERROR(IFERROR(IFERROR(IFERROR(IFERROR(IFERROR(INDEX(Summer!F$10:F$999,MATCH($A728,Summer!$L$10:$L$999,0),1),INDEX('Cycle 1'!F$10:F$999,MATCH($A728,'Cycle 1'!$L$10:$L$999,0),1)),INDEX('Cycle 2'!F$10:F$999,MATCH($A728,'Cycle 2'!$L$10:$L$999,0),1)),INDEX('Cycle 3'!F$10:F$999,MATCH($A728,'Cycle 3'!$L$10:$L$999,0),1)),INDEX('Cycle 4'!F$10:F$999,MATCH($A728,'Cycle 4'!$L$10:$L$999,0),1)),INDEX('Cycle 5'!F$10:F$999,MATCH($A728,'Cycle 5'!$L$10:$L$999,0),1)),INDEX('Cycle 6'!F$10:F$999,MATCH($A728,'Cycle 6'!$L$10:$L$999,0),1)),INDEX('Cycle 7'!F$10:F$999,MATCH($A728,'Cycle 7'!$L$10:$L$999,0),1)),INDEX('Cycle 8'!F$10:F$999,MATCH($A728,'Cycle 8'!$L$10:$L$999,0),1)),INDEX('Cycle 9'!F$10:F$999,MATCH($A728,'Cycle 9'!$L$10:$L$999,0),1)),INDEX('Cycle 10'!F$10:F$999,MATCH($A728,'Cycle 10'!$L$10:$L$999,0),1)),INDEX('Cycle 11'!F$10:F$999,MATCH($A728,'Cycle 11'!$L$10:$L$999,0),1)),"")="","",IFERROR(IFERROR(IFERROR(IFERROR(IFERROR(IFERROR(IFERROR(IFERROR(IFERROR(IFERROR(IFERROR(IFERROR(INDEX(Summer!F$10:F$999,MATCH($A728,Summer!$L$10:$L$999,0),1),INDEX('Cycle 1'!F$10:F$999,MATCH($A728,'Cycle 1'!$L$10:$L$999,0),1)),INDEX('Cycle 2'!F$10:F$999,MATCH($A728,'Cycle 2'!$L$10:$L$999,0),1)),INDEX('Cycle 3'!F$10:F$999,MATCH($A728,'Cycle 3'!$L$10:$L$999,0),1)),INDEX('Cycle 4'!F$10:F$999,MATCH($A728,'Cycle 4'!$L$10:$L$999,0),1)),INDEX('Cycle 5'!F$10:F$999,MATCH($A728,'Cycle 5'!$L$10:$L$999,0),1)),INDEX('Cycle 6'!F$10:F$999,MATCH($A728,'Cycle 6'!$L$10:$L$999,0),1)),INDEX('Cycle 7'!F$10:F$999,MATCH($A728,'Cycle 7'!$L$10:$L$999,0),1)),INDEX('Cycle 8'!F$10:F$999,MATCH($A728,'Cycle 8'!$L$10:$L$999,0),1)),INDEX('Cycle 9'!F$10:F$999,MATCH($A728,'Cycle 9'!$L$10:$L$999,0),1)),INDEX('Cycle 10'!F$10:F$999,MATCH($A728,'Cycle 10'!$L$10:$L$999,0),1)),INDEX('Cycle 11'!F$10:F$999,MATCH($A728,'Cycle 11'!$L$10:$L$999,0),1)),""))</f>
        <v/>
      </c>
      <c r="H728" t="str">
        <f>IF(IFERROR(IFERROR(IFERROR(IFERROR(IFERROR(IFERROR(IFERROR(IFERROR(IFERROR(IFERROR(IFERROR(IFERROR(INDEX(Summer!G$10:G$999,MATCH($A728,Summer!$L$10:$L$999,0),1),INDEX('Cycle 1'!G$10:G$999,MATCH($A728,'Cycle 1'!$L$10:$L$999,0),1)),INDEX('Cycle 2'!G$10:G$999,MATCH($A728,'Cycle 2'!$L$10:$L$999,0),1)),INDEX('Cycle 3'!G$10:G$999,MATCH($A728,'Cycle 3'!$L$10:$L$999,0),1)),INDEX('Cycle 4'!G$10:G$999,MATCH($A728,'Cycle 4'!$L$10:$L$999,0),1)),INDEX('Cycle 5'!G$10:G$999,MATCH($A728,'Cycle 5'!$L$10:$L$999,0),1)),INDEX('Cycle 6'!G$10:G$999,MATCH($A728,'Cycle 6'!$L$10:$L$999,0),1)),INDEX('Cycle 7'!G$10:G$999,MATCH($A728,'Cycle 7'!$L$10:$L$999,0),1)),INDEX('Cycle 8'!G$10:G$999,MATCH($A728,'Cycle 8'!$L$10:$L$999,0),1)),INDEX('Cycle 9'!G$10:G$999,MATCH($A728,'Cycle 9'!$L$10:$L$999,0),1)),INDEX('Cycle 10'!G$10:G$999,MATCH($A728,'Cycle 10'!$L$10:$L$999,0),1)),INDEX('Cycle 11'!G$10:G$999,MATCH($A728,'Cycle 11'!$L$10:$L$999,0),1)),"")="","",IFERROR(IFERROR(IFERROR(IFERROR(IFERROR(IFERROR(IFERROR(IFERROR(IFERROR(IFERROR(IFERROR(IFERROR(INDEX(Summer!G$10:G$999,MATCH($A728,Summer!$L$10:$L$999,0),1),INDEX('Cycle 1'!G$10:G$999,MATCH($A728,'Cycle 1'!$L$10:$L$999,0),1)),INDEX('Cycle 2'!G$10:G$999,MATCH($A728,'Cycle 2'!$L$10:$L$999,0),1)),INDEX('Cycle 3'!G$10:G$999,MATCH($A728,'Cycle 3'!$L$10:$L$999,0),1)),INDEX('Cycle 4'!G$10:G$999,MATCH($A728,'Cycle 4'!$L$10:$L$999,0),1)),INDEX('Cycle 5'!G$10:G$999,MATCH($A728,'Cycle 5'!$L$10:$L$999,0),1)),INDEX('Cycle 6'!G$10:G$999,MATCH($A728,'Cycle 6'!$L$10:$L$999,0),1)),INDEX('Cycle 7'!G$10:G$999,MATCH($A728,'Cycle 7'!$L$10:$L$999,0),1)),INDEX('Cycle 8'!G$10:G$999,MATCH($A728,'Cycle 8'!$L$10:$L$999,0),1)),INDEX('Cycle 9'!G$10:G$999,MATCH($A728,'Cycle 9'!$L$10:$L$999,0),1)),INDEX('Cycle 10'!G$10:G$999,MATCH($A728,'Cycle 10'!$L$10:$L$999,0),1)),INDEX('Cycle 11'!G$10:G$999,MATCH($A728,'Cycle 11'!$L$10:$L$999,0),1)),""))</f>
        <v/>
      </c>
      <c r="I728">
        <f>IFERROR(IF(C728="",MAX(I$1:I727),IF(ROW(C$2)=ROW(C728),1,IF(ISERROR(VLOOKUP(C728,C$2:C727,1,FALSE)),MAX(I$1:I727)+1,MAX(I$1:I727)))),"")</f>
        <v>0</v>
      </c>
      <c r="J728" t="str">
        <f t="shared" si="81"/>
        <v/>
      </c>
      <c r="K728" t="str">
        <f t="shared" si="84"/>
        <v/>
      </c>
      <c r="L728" t="str">
        <f t="shared" si="84"/>
        <v/>
      </c>
      <c r="M728" t="str">
        <f t="shared" si="84"/>
        <v/>
      </c>
      <c r="N728" t="str">
        <f t="shared" si="84"/>
        <v/>
      </c>
      <c r="O728" t="str">
        <f t="shared" si="84"/>
        <v/>
      </c>
      <c r="P728" t="str">
        <f t="shared" si="84"/>
        <v/>
      </c>
      <c r="Q728" t="str">
        <f t="shared" si="84"/>
        <v/>
      </c>
      <c r="R728" t="str">
        <f t="shared" si="84"/>
        <v/>
      </c>
      <c r="S728" t="str">
        <f t="shared" si="84"/>
        <v/>
      </c>
      <c r="T728" t="str">
        <f t="shared" si="84"/>
        <v/>
      </c>
      <c r="U728" t="str">
        <f t="shared" si="84"/>
        <v/>
      </c>
      <c r="V728" t="str">
        <f t="shared" si="84"/>
        <v/>
      </c>
      <c r="W728" t="str">
        <f t="shared" si="82"/>
        <v/>
      </c>
      <c r="X728">
        <f>IF(OR(H728="No",H728=""),0,IF(COUNTIFS(H$2:H728,"Yes",C$2:C728,C728)&gt;1,0,COUNTIFS(H$2:H728,"Yes",C$2:C728,C728)))+IF(X727=$X$1,0,X727)</f>
        <v>0</v>
      </c>
    </row>
    <row r="729" spans="1:24" x14ac:dyDescent="0.3">
      <c r="A729">
        <f>ROWS($A$2:$A729)</f>
        <v>728</v>
      </c>
      <c r="B729" t="str">
        <f>IF(ISERROR(VLOOKUP(A729,Summer!L$11:L$500,1,FALSE)),IF(ISERROR(VLOOKUP(A729,'Cycle 1'!L$11:L$500,1,FALSE)),IF(ISERROR(VLOOKUP(A729,'Cycle 2'!L$11:L$500,1,FALSE)),IF(ISERROR(VLOOKUP(A729,'Cycle 3'!L$11:L$500,1,FALSE)),IF(ISERROR(VLOOKUP(A729,'Cycle 4'!L$11:L$500,1,FALSE)),IF(ISERROR(VLOOKUP(A729,'Cycle 5'!L$11:L$500,1,FALSE)),IF(ISERROR(VLOOKUP(A729,'Cycle 6'!L$11:L$500,1,FALSE)),IF(ISERROR(VLOOKUP(A729,'Cycle 7'!L$11:L$500,1,FALSE)),IF(ISERROR(VLOOKUP(A729,'Cycle 8'!L$11:L$500,1,FALSE)),IF(ISERROR(VLOOKUP(A729,'Cycle 9'!L$11:L$500,1,FALSE)),IF(ISERROR(VLOOKUP(A729,'Cycle 10'!L$11:L$500,1,FALSE)),IF(ISERROR(VLOOKUP(A729,'Cycle 11'!L$11:L$500,1,FALSE)),"","Cycle 11"),"Cycle 10"),"Cycle 9"),"Cycle 8"),"Cycle 7"),"Cycle 6"),"Cycle 5"),"Cycle 4"),"Cycle 3"),"Cycle 2"),"Cycle 1"),"Summer")</f>
        <v/>
      </c>
      <c r="C729" t="str">
        <f>IF(IFERROR(IFERROR(IFERROR(IFERROR(IFERROR(IFERROR(IFERROR(IFERROR(IFERROR(IFERROR(IFERROR(IFERROR(INDEX(Summer!B$10:B$999,MATCH($A729,Summer!$L$10:$L$999,0),1),INDEX('Cycle 1'!B$10:B$999,MATCH($A729,'Cycle 1'!$L$10:$L$999,0),1)),INDEX('Cycle 2'!B$10:B$999,MATCH($A729,'Cycle 2'!$L$10:$L$999,0),1)),INDEX('Cycle 3'!B$10:B$999,MATCH($A729,'Cycle 3'!$L$10:$L$999,0),1)),INDEX('Cycle 4'!B$10:B$999,MATCH($A729,'Cycle 4'!$L$10:$L$999,0),1)),INDEX('Cycle 5'!B$10:B$999,MATCH($A729,'Cycle 5'!$L$10:$L$999,0),1)),INDEX('Cycle 6'!B$10:B$999,MATCH($A729,'Cycle 6'!$L$10:$L$999,0),1)),INDEX('Cycle 7'!B$10:B$999,MATCH($A729,'Cycle 7'!$L$10:$L$999,0),1)),INDEX('Cycle 8'!B$10:B$999,MATCH($A729,'Cycle 8'!$L$10:$L$999,0),1)),INDEX('Cycle 9'!B$10:B$999,MATCH($A729,'Cycle 9'!$L$10:$L$999,0),1)),INDEX('Cycle 10'!B$10:B$999,MATCH($A729,'Cycle 10'!$L$10:$L$999,0),1)),INDEX('Cycle 11'!B$10:B$999,MATCH($A729,'Cycle 11'!$L$10:$L$999,0),1)),"")="","",IFERROR(IFERROR(IFERROR(IFERROR(IFERROR(IFERROR(IFERROR(IFERROR(IFERROR(IFERROR(IFERROR(IFERROR(INDEX(Summer!B$10:B$999,MATCH($A729,Summer!$L$10:$L$999,0),1),INDEX('Cycle 1'!B$10:B$999,MATCH($A729,'Cycle 1'!$L$10:$L$999,0),1)),INDEX('Cycle 2'!B$10:B$999,MATCH($A729,'Cycle 2'!$L$10:$L$999,0),1)),INDEX('Cycle 3'!B$10:B$999,MATCH($A729,'Cycle 3'!$L$10:$L$999,0),1)),INDEX('Cycle 4'!B$10:B$999,MATCH($A729,'Cycle 4'!$L$10:$L$999,0),1)),INDEX('Cycle 5'!B$10:B$999,MATCH($A729,'Cycle 5'!$L$10:$L$999,0),1)),INDEX('Cycle 6'!B$10:B$999,MATCH($A729,'Cycle 6'!$L$10:$L$999,0),1)),INDEX('Cycle 7'!B$10:B$999,MATCH($A729,'Cycle 7'!$L$10:$L$999,0),1)),INDEX('Cycle 8'!B$10:B$999,MATCH($A729,'Cycle 8'!$L$10:$L$999,0),1)),INDEX('Cycle 9'!B$10:B$999,MATCH($A729,'Cycle 9'!$L$10:$L$999,0),1)),INDEX('Cycle 10'!B$10:B$999,MATCH($A729,'Cycle 10'!$L$10:$L$999,0),1)),INDEX('Cycle 11'!B$10:B$999,MATCH($A729,'Cycle 11'!$L$10:$L$999,0),1)),""))</f>
        <v/>
      </c>
      <c r="D729" t="str">
        <f>IF(IFERROR(IFERROR(IFERROR(IFERROR(IFERROR(IFERROR(IFERROR(IFERROR(IFERROR(IFERROR(IFERROR(IFERROR(INDEX(Summer!C$10:C$999,MATCH($A729,Summer!$L$10:$L$999,0),1),INDEX('Cycle 1'!C$10:C$999,MATCH($A729,'Cycle 1'!$L$10:$L$999,0),1)),INDEX('Cycle 2'!C$10:C$999,MATCH($A729,'Cycle 2'!$L$10:$L$999,0),1)),INDEX('Cycle 3'!C$10:C$999,MATCH($A729,'Cycle 3'!$L$10:$L$999,0),1)),INDEX('Cycle 4'!C$10:C$999,MATCH($A729,'Cycle 4'!$L$10:$L$999,0),1)),INDEX('Cycle 5'!C$10:C$999,MATCH($A729,'Cycle 5'!$L$10:$L$999,0),1)),INDEX('Cycle 6'!C$10:C$999,MATCH($A729,'Cycle 6'!$L$10:$L$999,0),1)),INDEX('Cycle 7'!C$10:C$999,MATCH($A729,'Cycle 7'!$L$10:$L$999,0),1)),INDEX('Cycle 8'!C$10:C$999,MATCH($A729,'Cycle 8'!$L$10:$L$999,0),1)),INDEX('Cycle 9'!C$10:C$999,MATCH($A729,'Cycle 9'!$L$10:$L$999,0),1)),INDEX('Cycle 10'!C$10:C$999,MATCH($A729,'Cycle 10'!$L$10:$L$999,0),1)),INDEX('Cycle 11'!C$10:C$999,MATCH($A729,'Cycle 11'!$L$10:$L$999,0),1)),"")="","",IFERROR(IFERROR(IFERROR(IFERROR(IFERROR(IFERROR(IFERROR(IFERROR(IFERROR(IFERROR(IFERROR(IFERROR(INDEX(Summer!C$10:C$999,MATCH($A729,Summer!$L$10:$L$999,0),1),INDEX('Cycle 1'!C$10:C$999,MATCH($A729,'Cycle 1'!$L$10:$L$999,0),1)),INDEX('Cycle 2'!C$10:C$999,MATCH($A729,'Cycle 2'!$L$10:$L$999,0),1)),INDEX('Cycle 3'!C$10:C$999,MATCH($A729,'Cycle 3'!$L$10:$L$999,0),1)),INDEX('Cycle 4'!C$10:C$999,MATCH($A729,'Cycle 4'!$L$10:$L$999,0),1)),INDEX('Cycle 5'!C$10:C$999,MATCH($A729,'Cycle 5'!$L$10:$L$999,0),1)),INDEX('Cycle 6'!C$10:C$999,MATCH($A729,'Cycle 6'!$L$10:$L$999,0),1)),INDEX('Cycle 7'!C$10:C$999,MATCH($A729,'Cycle 7'!$L$10:$L$999,0),1)),INDEX('Cycle 8'!C$10:C$999,MATCH($A729,'Cycle 8'!$L$10:$L$999,0),1)),INDEX('Cycle 9'!C$10:C$999,MATCH($A729,'Cycle 9'!$L$10:$L$999,0),1)),INDEX('Cycle 10'!C$10:C$999,MATCH($A729,'Cycle 10'!$L$10:$L$999,0),1)),INDEX('Cycle 11'!C$10:C$999,MATCH($A729,'Cycle 11'!$L$10:$L$999,0),1)),""))</f>
        <v/>
      </c>
      <c r="E729" t="str">
        <f>IF(IFERROR(IFERROR(IFERROR(IFERROR(IFERROR(IFERROR(IFERROR(IFERROR(IFERROR(IFERROR(IFERROR(IFERROR(INDEX(Summer!D$10:D$999,MATCH($A729,Summer!$L$10:$L$999,0),1),INDEX('Cycle 1'!D$10:D$999,MATCH($A729,'Cycle 1'!$L$10:$L$999,0),1)),INDEX('Cycle 2'!D$10:D$999,MATCH($A729,'Cycle 2'!$L$10:$L$999,0),1)),INDEX('Cycle 3'!D$10:D$999,MATCH($A729,'Cycle 3'!$L$10:$L$999,0),1)),INDEX('Cycle 4'!D$10:D$999,MATCH($A729,'Cycle 4'!$L$10:$L$999,0),1)),INDEX('Cycle 5'!D$10:D$999,MATCH($A729,'Cycle 5'!$L$10:$L$999,0),1)),INDEX('Cycle 6'!D$10:D$999,MATCH($A729,'Cycle 6'!$L$10:$L$999,0),1)),INDEX('Cycle 7'!D$10:D$999,MATCH($A729,'Cycle 7'!$L$10:$L$999,0),1)),INDEX('Cycle 8'!D$10:D$999,MATCH($A729,'Cycle 8'!$L$10:$L$999,0),1)),INDEX('Cycle 9'!D$10:D$999,MATCH($A729,'Cycle 9'!$L$10:$L$999,0),1)),INDEX('Cycle 10'!D$10:D$999,MATCH($A729,'Cycle 10'!$L$10:$L$999,0),1)),INDEX('Cycle 11'!D$10:D$999,MATCH($A729,'Cycle 11'!$L$10:$L$999,0),1)),"")="","",IFERROR(IFERROR(IFERROR(IFERROR(IFERROR(IFERROR(IFERROR(IFERROR(IFERROR(IFERROR(IFERROR(IFERROR(INDEX(Summer!D$10:D$999,MATCH($A729,Summer!$L$10:$L$999,0),1),INDEX('Cycle 1'!D$10:D$999,MATCH($A729,'Cycle 1'!$L$10:$L$999,0),1)),INDEX('Cycle 2'!D$10:D$999,MATCH($A729,'Cycle 2'!$L$10:$L$999,0),1)),INDEX('Cycle 3'!D$10:D$999,MATCH($A729,'Cycle 3'!$L$10:$L$999,0),1)),INDEX('Cycle 4'!D$10:D$999,MATCH($A729,'Cycle 4'!$L$10:$L$999,0),1)),INDEX('Cycle 5'!D$10:D$999,MATCH($A729,'Cycle 5'!$L$10:$L$999,0),1)),INDEX('Cycle 6'!D$10:D$999,MATCH($A729,'Cycle 6'!$L$10:$L$999,0),1)),INDEX('Cycle 7'!D$10:D$999,MATCH($A729,'Cycle 7'!$L$10:$L$999,0),1)),INDEX('Cycle 8'!D$10:D$999,MATCH($A729,'Cycle 8'!$L$10:$L$999,0),1)),INDEX('Cycle 9'!D$10:D$999,MATCH($A729,'Cycle 9'!$L$10:$L$999,0),1)),INDEX('Cycle 10'!D$10:D$999,MATCH($A729,'Cycle 10'!$L$10:$L$999,0),1)),INDEX('Cycle 11'!D$10:D$999,MATCH($A729,'Cycle 11'!$L$10:$L$999,0),1)),""))</f>
        <v/>
      </c>
      <c r="F729" t="str">
        <f>IF(IFERROR(IFERROR(IFERROR(IFERROR(IFERROR(IFERROR(IFERROR(IFERROR(IFERROR(IFERROR(IFERROR(IFERROR(INDEX(Summer!E$10:E$999,MATCH($A729,Summer!$L$10:$L$999,0),1),INDEX('Cycle 1'!E$10:E$999,MATCH($A729,'Cycle 1'!$L$10:$L$999,0),1)),INDEX('Cycle 2'!E$10:E$999,MATCH($A729,'Cycle 2'!$L$10:$L$999,0),1)),INDEX('Cycle 3'!E$10:E$999,MATCH($A729,'Cycle 3'!$L$10:$L$999,0),1)),INDEX('Cycle 4'!E$10:E$999,MATCH($A729,'Cycle 4'!$L$10:$L$999,0),1)),INDEX('Cycle 5'!E$10:E$999,MATCH($A729,'Cycle 5'!$L$10:$L$999,0),1)),INDEX('Cycle 6'!E$10:E$999,MATCH($A729,'Cycle 6'!$L$10:$L$999,0),1)),INDEX('Cycle 7'!E$10:E$999,MATCH($A729,'Cycle 7'!$L$10:$L$999,0),1)),INDEX('Cycle 8'!E$10:E$999,MATCH($A729,'Cycle 8'!$L$10:$L$999,0),1)),INDEX('Cycle 9'!E$10:E$999,MATCH($A729,'Cycle 9'!$L$10:$L$999,0),1)),INDEX('Cycle 10'!E$10:E$999,MATCH($A729,'Cycle 10'!$L$10:$L$999,0),1)),INDEX('Cycle 11'!E$10:E$999,MATCH($A729,'Cycle 11'!$L$10:$L$999,0),1)),"")="","",IFERROR(IFERROR(IFERROR(IFERROR(IFERROR(IFERROR(IFERROR(IFERROR(IFERROR(IFERROR(IFERROR(IFERROR(INDEX(Summer!E$10:E$999,MATCH($A729,Summer!$L$10:$L$999,0),1),INDEX('Cycle 1'!E$10:E$999,MATCH($A729,'Cycle 1'!$L$10:$L$999,0),1)),INDEX('Cycle 2'!E$10:E$999,MATCH($A729,'Cycle 2'!$L$10:$L$999,0),1)),INDEX('Cycle 3'!E$10:E$999,MATCH($A729,'Cycle 3'!$L$10:$L$999,0),1)),INDEX('Cycle 4'!E$10:E$999,MATCH($A729,'Cycle 4'!$L$10:$L$999,0),1)),INDEX('Cycle 5'!E$10:E$999,MATCH($A729,'Cycle 5'!$L$10:$L$999,0),1)),INDEX('Cycle 6'!E$10:E$999,MATCH($A729,'Cycle 6'!$L$10:$L$999,0),1)),INDEX('Cycle 7'!E$10:E$999,MATCH($A729,'Cycle 7'!$L$10:$L$999,0),1)),INDEX('Cycle 8'!E$10:E$999,MATCH($A729,'Cycle 8'!$L$10:$L$999,0),1)),INDEX('Cycle 9'!E$10:E$999,MATCH($A729,'Cycle 9'!$L$10:$L$999,0),1)),INDEX('Cycle 10'!E$10:E$999,MATCH($A729,'Cycle 10'!$L$10:$L$999,0),1)),INDEX('Cycle 11'!E$10:E$999,MATCH($A729,'Cycle 11'!$L$10:$L$999,0),1)),""))</f>
        <v/>
      </c>
      <c r="G729" t="str">
        <f>IF(IFERROR(IFERROR(IFERROR(IFERROR(IFERROR(IFERROR(IFERROR(IFERROR(IFERROR(IFERROR(IFERROR(IFERROR(INDEX(Summer!F$10:F$999,MATCH($A729,Summer!$L$10:$L$999,0),1),INDEX('Cycle 1'!F$10:F$999,MATCH($A729,'Cycle 1'!$L$10:$L$999,0),1)),INDEX('Cycle 2'!F$10:F$999,MATCH($A729,'Cycle 2'!$L$10:$L$999,0),1)),INDEX('Cycle 3'!F$10:F$999,MATCH($A729,'Cycle 3'!$L$10:$L$999,0),1)),INDEX('Cycle 4'!F$10:F$999,MATCH($A729,'Cycle 4'!$L$10:$L$999,0),1)),INDEX('Cycle 5'!F$10:F$999,MATCH($A729,'Cycle 5'!$L$10:$L$999,0),1)),INDEX('Cycle 6'!F$10:F$999,MATCH($A729,'Cycle 6'!$L$10:$L$999,0),1)),INDEX('Cycle 7'!F$10:F$999,MATCH($A729,'Cycle 7'!$L$10:$L$999,0),1)),INDEX('Cycle 8'!F$10:F$999,MATCH($A729,'Cycle 8'!$L$10:$L$999,0),1)),INDEX('Cycle 9'!F$10:F$999,MATCH($A729,'Cycle 9'!$L$10:$L$999,0),1)),INDEX('Cycle 10'!F$10:F$999,MATCH($A729,'Cycle 10'!$L$10:$L$999,0),1)),INDEX('Cycle 11'!F$10:F$999,MATCH($A729,'Cycle 11'!$L$10:$L$999,0),1)),"")="","",IFERROR(IFERROR(IFERROR(IFERROR(IFERROR(IFERROR(IFERROR(IFERROR(IFERROR(IFERROR(IFERROR(IFERROR(INDEX(Summer!F$10:F$999,MATCH($A729,Summer!$L$10:$L$999,0),1),INDEX('Cycle 1'!F$10:F$999,MATCH($A729,'Cycle 1'!$L$10:$L$999,0),1)),INDEX('Cycle 2'!F$10:F$999,MATCH($A729,'Cycle 2'!$L$10:$L$999,0),1)),INDEX('Cycle 3'!F$10:F$999,MATCH($A729,'Cycle 3'!$L$10:$L$999,0),1)),INDEX('Cycle 4'!F$10:F$999,MATCH($A729,'Cycle 4'!$L$10:$L$999,0),1)),INDEX('Cycle 5'!F$10:F$999,MATCH($A729,'Cycle 5'!$L$10:$L$999,0),1)),INDEX('Cycle 6'!F$10:F$999,MATCH($A729,'Cycle 6'!$L$10:$L$999,0),1)),INDEX('Cycle 7'!F$10:F$999,MATCH($A729,'Cycle 7'!$L$10:$L$999,0),1)),INDEX('Cycle 8'!F$10:F$999,MATCH($A729,'Cycle 8'!$L$10:$L$999,0),1)),INDEX('Cycle 9'!F$10:F$999,MATCH($A729,'Cycle 9'!$L$10:$L$999,0),1)),INDEX('Cycle 10'!F$10:F$999,MATCH($A729,'Cycle 10'!$L$10:$L$999,0),1)),INDEX('Cycle 11'!F$10:F$999,MATCH($A729,'Cycle 11'!$L$10:$L$999,0),1)),""))</f>
        <v/>
      </c>
      <c r="H729" t="str">
        <f>IF(IFERROR(IFERROR(IFERROR(IFERROR(IFERROR(IFERROR(IFERROR(IFERROR(IFERROR(IFERROR(IFERROR(IFERROR(INDEX(Summer!G$10:G$999,MATCH($A729,Summer!$L$10:$L$999,0),1),INDEX('Cycle 1'!G$10:G$999,MATCH($A729,'Cycle 1'!$L$10:$L$999,0),1)),INDEX('Cycle 2'!G$10:G$999,MATCH($A729,'Cycle 2'!$L$10:$L$999,0),1)),INDEX('Cycle 3'!G$10:G$999,MATCH($A729,'Cycle 3'!$L$10:$L$999,0),1)),INDEX('Cycle 4'!G$10:G$999,MATCH($A729,'Cycle 4'!$L$10:$L$999,0),1)),INDEX('Cycle 5'!G$10:G$999,MATCH($A729,'Cycle 5'!$L$10:$L$999,0),1)),INDEX('Cycle 6'!G$10:G$999,MATCH($A729,'Cycle 6'!$L$10:$L$999,0),1)),INDEX('Cycle 7'!G$10:G$999,MATCH($A729,'Cycle 7'!$L$10:$L$999,0),1)),INDEX('Cycle 8'!G$10:G$999,MATCH($A729,'Cycle 8'!$L$10:$L$999,0),1)),INDEX('Cycle 9'!G$10:G$999,MATCH($A729,'Cycle 9'!$L$10:$L$999,0),1)),INDEX('Cycle 10'!G$10:G$999,MATCH($A729,'Cycle 10'!$L$10:$L$999,0),1)),INDEX('Cycle 11'!G$10:G$999,MATCH($A729,'Cycle 11'!$L$10:$L$999,0),1)),"")="","",IFERROR(IFERROR(IFERROR(IFERROR(IFERROR(IFERROR(IFERROR(IFERROR(IFERROR(IFERROR(IFERROR(IFERROR(INDEX(Summer!G$10:G$999,MATCH($A729,Summer!$L$10:$L$999,0),1),INDEX('Cycle 1'!G$10:G$999,MATCH($A729,'Cycle 1'!$L$10:$L$999,0),1)),INDEX('Cycle 2'!G$10:G$999,MATCH($A729,'Cycle 2'!$L$10:$L$999,0),1)),INDEX('Cycle 3'!G$10:G$999,MATCH($A729,'Cycle 3'!$L$10:$L$999,0),1)),INDEX('Cycle 4'!G$10:G$999,MATCH($A729,'Cycle 4'!$L$10:$L$999,0),1)),INDEX('Cycle 5'!G$10:G$999,MATCH($A729,'Cycle 5'!$L$10:$L$999,0),1)),INDEX('Cycle 6'!G$10:G$999,MATCH($A729,'Cycle 6'!$L$10:$L$999,0),1)),INDEX('Cycle 7'!G$10:G$999,MATCH($A729,'Cycle 7'!$L$10:$L$999,0),1)),INDEX('Cycle 8'!G$10:G$999,MATCH($A729,'Cycle 8'!$L$10:$L$999,0),1)),INDEX('Cycle 9'!G$10:G$999,MATCH($A729,'Cycle 9'!$L$10:$L$999,0),1)),INDEX('Cycle 10'!G$10:G$999,MATCH($A729,'Cycle 10'!$L$10:$L$999,0),1)),INDEX('Cycle 11'!G$10:G$999,MATCH($A729,'Cycle 11'!$L$10:$L$999,0),1)),""))</f>
        <v/>
      </c>
      <c r="I729">
        <f>IFERROR(IF(C729="",MAX(I$1:I728),IF(ROW(C$2)=ROW(C729),1,IF(ISERROR(VLOOKUP(C729,C$2:C728,1,FALSE)),MAX(I$1:I728)+1,MAX(I$1:I728)))),"")</f>
        <v>0</v>
      </c>
      <c r="J729" t="str">
        <f t="shared" si="81"/>
        <v/>
      </c>
      <c r="K729" t="str">
        <f t="shared" si="84"/>
        <v/>
      </c>
      <c r="L729" t="str">
        <f t="shared" si="84"/>
        <v/>
      </c>
      <c r="M729" t="str">
        <f t="shared" si="84"/>
        <v/>
      </c>
      <c r="N729" t="str">
        <f t="shared" si="84"/>
        <v/>
      </c>
      <c r="O729" t="str">
        <f t="shared" si="84"/>
        <v/>
      </c>
      <c r="P729" t="str">
        <f t="shared" si="84"/>
        <v/>
      </c>
      <c r="Q729" t="str">
        <f t="shared" si="84"/>
        <v/>
      </c>
      <c r="R729" t="str">
        <f t="shared" si="84"/>
        <v/>
      </c>
      <c r="S729" t="str">
        <f t="shared" si="84"/>
        <v/>
      </c>
      <c r="T729" t="str">
        <f t="shared" si="84"/>
        <v/>
      </c>
      <c r="U729" t="str">
        <f t="shared" si="84"/>
        <v/>
      </c>
      <c r="V729" t="str">
        <f t="shared" si="84"/>
        <v/>
      </c>
      <c r="W729" t="str">
        <f t="shared" si="82"/>
        <v/>
      </c>
      <c r="X729">
        <f>IF(OR(H729="No",H729=""),0,IF(COUNTIFS(H$2:H729,"Yes",C$2:C729,C729)&gt;1,0,COUNTIFS(H$2:H729,"Yes",C$2:C729,C729)))+IF(X728=$X$1,0,X728)</f>
        <v>0</v>
      </c>
    </row>
    <row r="730" spans="1:24" x14ac:dyDescent="0.3">
      <c r="A730">
        <f>ROWS($A$2:$A730)</f>
        <v>729</v>
      </c>
      <c r="B730" t="str">
        <f>IF(ISERROR(VLOOKUP(A730,Summer!L$11:L$500,1,FALSE)),IF(ISERROR(VLOOKUP(A730,'Cycle 1'!L$11:L$500,1,FALSE)),IF(ISERROR(VLOOKUP(A730,'Cycle 2'!L$11:L$500,1,FALSE)),IF(ISERROR(VLOOKUP(A730,'Cycle 3'!L$11:L$500,1,FALSE)),IF(ISERROR(VLOOKUP(A730,'Cycle 4'!L$11:L$500,1,FALSE)),IF(ISERROR(VLOOKUP(A730,'Cycle 5'!L$11:L$500,1,FALSE)),IF(ISERROR(VLOOKUP(A730,'Cycle 6'!L$11:L$500,1,FALSE)),IF(ISERROR(VLOOKUP(A730,'Cycle 7'!L$11:L$500,1,FALSE)),IF(ISERROR(VLOOKUP(A730,'Cycle 8'!L$11:L$500,1,FALSE)),IF(ISERROR(VLOOKUP(A730,'Cycle 9'!L$11:L$500,1,FALSE)),IF(ISERROR(VLOOKUP(A730,'Cycle 10'!L$11:L$500,1,FALSE)),IF(ISERROR(VLOOKUP(A730,'Cycle 11'!L$11:L$500,1,FALSE)),"","Cycle 11"),"Cycle 10"),"Cycle 9"),"Cycle 8"),"Cycle 7"),"Cycle 6"),"Cycle 5"),"Cycle 4"),"Cycle 3"),"Cycle 2"),"Cycle 1"),"Summer")</f>
        <v/>
      </c>
      <c r="C730" t="str">
        <f>IF(IFERROR(IFERROR(IFERROR(IFERROR(IFERROR(IFERROR(IFERROR(IFERROR(IFERROR(IFERROR(IFERROR(IFERROR(INDEX(Summer!B$10:B$999,MATCH($A730,Summer!$L$10:$L$999,0),1),INDEX('Cycle 1'!B$10:B$999,MATCH($A730,'Cycle 1'!$L$10:$L$999,0),1)),INDEX('Cycle 2'!B$10:B$999,MATCH($A730,'Cycle 2'!$L$10:$L$999,0),1)),INDEX('Cycle 3'!B$10:B$999,MATCH($A730,'Cycle 3'!$L$10:$L$999,0),1)),INDEX('Cycle 4'!B$10:B$999,MATCH($A730,'Cycle 4'!$L$10:$L$999,0),1)),INDEX('Cycle 5'!B$10:B$999,MATCH($A730,'Cycle 5'!$L$10:$L$999,0),1)),INDEX('Cycle 6'!B$10:B$999,MATCH($A730,'Cycle 6'!$L$10:$L$999,0),1)),INDEX('Cycle 7'!B$10:B$999,MATCH($A730,'Cycle 7'!$L$10:$L$999,0),1)),INDEX('Cycle 8'!B$10:B$999,MATCH($A730,'Cycle 8'!$L$10:$L$999,0),1)),INDEX('Cycle 9'!B$10:B$999,MATCH($A730,'Cycle 9'!$L$10:$L$999,0),1)),INDEX('Cycle 10'!B$10:B$999,MATCH($A730,'Cycle 10'!$L$10:$L$999,0),1)),INDEX('Cycle 11'!B$10:B$999,MATCH($A730,'Cycle 11'!$L$10:$L$999,0),1)),"")="","",IFERROR(IFERROR(IFERROR(IFERROR(IFERROR(IFERROR(IFERROR(IFERROR(IFERROR(IFERROR(IFERROR(IFERROR(INDEX(Summer!B$10:B$999,MATCH($A730,Summer!$L$10:$L$999,0),1),INDEX('Cycle 1'!B$10:B$999,MATCH($A730,'Cycle 1'!$L$10:$L$999,0),1)),INDEX('Cycle 2'!B$10:B$999,MATCH($A730,'Cycle 2'!$L$10:$L$999,0),1)),INDEX('Cycle 3'!B$10:B$999,MATCH($A730,'Cycle 3'!$L$10:$L$999,0),1)),INDEX('Cycle 4'!B$10:B$999,MATCH($A730,'Cycle 4'!$L$10:$L$999,0),1)),INDEX('Cycle 5'!B$10:B$999,MATCH($A730,'Cycle 5'!$L$10:$L$999,0),1)),INDEX('Cycle 6'!B$10:B$999,MATCH($A730,'Cycle 6'!$L$10:$L$999,0),1)),INDEX('Cycle 7'!B$10:B$999,MATCH($A730,'Cycle 7'!$L$10:$L$999,0),1)),INDEX('Cycle 8'!B$10:B$999,MATCH($A730,'Cycle 8'!$L$10:$L$999,0),1)),INDEX('Cycle 9'!B$10:B$999,MATCH($A730,'Cycle 9'!$L$10:$L$999,0),1)),INDEX('Cycle 10'!B$10:B$999,MATCH($A730,'Cycle 10'!$L$10:$L$999,0),1)),INDEX('Cycle 11'!B$10:B$999,MATCH($A730,'Cycle 11'!$L$10:$L$999,0),1)),""))</f>
        <v/>
      </c>
      <c r="D730" t="str">
        <f>IF(IFERROR(IFERROR(IFERROR(IFERROR(IFERROR(IFERROR(IFERROR(IFERROR(IFERROR(IFERROR(IFERROR(IFERROR(INDEX(Summer!C$10:C$999,MATCH($A730,Summer!$L$10:$L$999,0),1),INDEX('Cycle 1'!C$10:C$999,MATCH($A730,'Cycle 1'!$L$10:$L$999,0),1)),INDEX('Cycle 2'!C$10:C$999,MATCH($A730,'Cycle 2'!$L$10:$L$999,0),1)),INDEX('Cycle 3'!C$10:C$999,MATCH($A730,'Cycle 3'!$L$10:$L$999,0),1)),INDEX('Cycle 4'!C$10:C$999,MATCH($A730,'Cycle 4'!$L$10:$L$999,0),1)),INDEX('Cycle 5'!C$10:C$999,MATCH($A730,'Cycle 5'!$L$10:$L$999,0),1)),INDEX('Cycle 6'!C$10:C$999,MATCH($A730,'Cycle 6'!$L$10:$L$999,0),1)),INDEX('Cycle 7'!C$10:C$999,MATCH($A730,'Cycle 7'!$L$10:$L$999,0),1)),INDEX('Cycle 8'!C$10:C$999,MATCH($A730,'Cycle 8'!$L$10:$L$999,0),1)),INDEX('Cycle 9'!C$10:C$999,MATCH($A730,'Cycle 9'!$L$10:$L$999,0),1)),INDEX('Cycle 10'!C$10:C$999,MATCH($A730,'Cycle 10'!$L$10:$L$999,0),1)),INDEX('Cycle 11'!C$10:C$999,MATCH($A730,'Cycle 11'!$L$10:$L$999,0),1)),"")="","",IFERROR(IFERROR(IFERROR(IFERROR(IFERROR(IFERROR(IFERROR(IFERROR(IFERROR(IFERROR(IFERROR(IFERROR(INDEX(Summer!C$10:C$999,MATCH($A730,Summer!$L$10:$L$999,0),1),INDEX('Cycle 1'!C$10:C$999,MATCH($A730,'Cycle 1'!$L$10:$L$999,0),1)),INDEX('Cycle 2'!C$10:C$999,MATCH($A730,'Cycle 2'!$L$10:$L$999,0),1)),INDEX('Cycle 3'!C$10:C$999,MATCH($A730,'Cycle 3'!$L$10:$L$999,0),1)),INDEX('Cycle 4'!C$10:C$999,MATCH($A730,'Cycle 4'!$L$10:$L$999,0),1)),INDEX('Cycle 5'!C$10:C$999,MATCH($A730,'Cycle 5'!$L$10:$L$999,0),1)),INDEX('Cycle 6'!C$10:C$999,MATCH($A730,'Cycle 6'!$L$10:$L$999,0),1)),INDEX('Cycle 7'!C$10:C$999,MATCH($A730,'Cycle 7'!$L$10:$L$999,0),1)),INDEX('Cycle 8'!C$10:C$999,MATCH($A730,'Cycle 8'!$L$10:$L$999,0),1)),INDEX('Cycle 9'!C$10:C$999,MATCH($A730,'Cycle 9'!$L$10:$L$999,0),1)),INDEX('Cycle 10'!C$10:C$999,MATCH($A730,'Cycle 10'!$L$10:$L$999,0),1)),INDEX('Cycle 11'!C$10:C$999,MATCH($A730,'Cycle 11'!$L$10:$L$999,0),1)),""))</f>
        <v/>
      </c>
      <c r="E730" t="str">
        <f>IF(IFERROR(IFERROR(IFERROR(IFERROR(IFERROR(IFERROR(IFERROR(IFERROR(IFERROR(IFERROR(IFERROR(IFERROR(INDEX(Summer!D$10:D$999,MATCH($A730,Summer!$L$10:$L$999,0),1),INDEX('Cycle 1'!D$10:D$999,MATCH($A730,'Cycle 1'!$L$10:$L$999,0),1)),INDEX('Cycle 2'!D$10:D$999,MATCH($A730,'Cycle 2'!$L$10:$L$999,0),1)),INDEX('Cycle 3'!D$10:D$999,MATCH($A730,'Cycle 3'!$L$10:$L$999,0),1)),INDEX('Cycle 4'!D$10:D$999,MATCH($A730,'Cycle 4'!$L$10:$L$999,0),1)),INDEX('Cycle 5'!D$10:D$999,MATCH($A730,'Cycle 5'!$L$10:$L$999,0),1)),INDEX('Cycle 6'!D$10:D$999,MATCH($A730,'Cycle 6'!$L$10:$L$999,0),1)),INDEX('Cycle 7'!D$10:D$999,MATCH($A730,'Cycle 7'!$L$10:$L$999,0),1)),INDEX('Cycle 8'!D$10:D$999,MATCH($A730,'Cycle 8'!$L$10:$L$999,0),1)),INDEX('Cycle 9'!D$10:D$999,MATCH($A730,'Cycle 9'!$L$10:$L$999,0),1)),INDEX('Cycle 10'!D$10:D$999,MATCH($A730,'Cycle 10'!$L$10:$L$999,0),1)),INDEX('Cycle 11'!D$10:D$999,MATCH($A730,'Cycle 11'!$L$10:$L$999,0),1)),"")="","",IFERROR(IFERROR(IFERROR(IFERROR(IFERROR(IFERROR(IFERROR(IFERROR(IFERROR(IFERROR(IFERROR(IFERROR(INDEX(Summer!D$10:D$999,MATCH($A730,Summer!$L$10:$L$999,0),1),INDEX('Cycle 1'!D$10:D$999,MATCH($A730,'Cycle 1'!$L$10:$L$999,0),1)),INDEX('Cycle 2'!D$10:D$999,MATCH($A730,'Cycle 2'!$L$10:$L$999,0),1)),INDEX('Cycle 3'!D$10:D$999,MATCH($A730,'Cycle 3'!$L$10:$L$999,0),1)),INDEX('Cycle 4'!D$10:D$999,MATCH($A730,'Cycle 4'!$L$10:$L$999,0),1)),INDEX('Cycle 5'!D$10:D$999,MATCH($A730,'Cycle 5'!$L$10:$L$999,0),1)),INDEX('Cycle 6'!D$10:D$999,MATCH($A730,'Cycle 6'!$L$10:$L$999,0),1)),INDEX('Cycle 7'!D$10:D$999,MATCH($A730,'Cycle 7'!$L$10:$L$999,0),1)),INDEX('Cycle 8'!D$10:D$999,MATCH($A730,'Cycle 8'!$L$10:$L$999,0),1)),INDEX('Cycle 9'!D$10:D$999,MATCH($A730,'Cycle 9'!$L$10:$L$999,0),1)),INDEX('Cycle 10'!D$10:D$999,MATCH($A730,'Cycle 10'!$L$10:$L$999,0),1)),INDEX('Cycle 11'!D$10:D$999,MATCH($A730,'Cycle 11'!$L$10:$L$999,0),1)),""))</f>
        <v/>
      </c>
      <c r="F730" t="str">
        <f>IF(IFERROR(IFERROR(IFERROR(IFERROR(IFERROR(IFERROR(IFERROR(IFERROR(IFERROR(IFERROR(IFERROR(IFERROR(INDEX(Summer!E$10:E$999,MATCH($A730,Summer!$L$10:$L$999,0),1),INDEX('Cycle 1'!E$10:E$999,MATCH($A730,'Cycle 1'!$L$10:$L$999,0),1)),INDEX('Cycle 2'!E$10:E$999,MATCH($A730,'Cycle 2'!$L$10:$L$999,0),1)),INDEX('Cycle 3'!E$10:E$999,MATCH($A730,'Cycle 3'!$L$10:$L$999,0),1)),INDEX('Cycle 4'!E$10:E$999,MATCH($A730,'Cycle 4'!$L$10:$L$999,0),1)),INDEX('Cycle 5'!E$10:E$999,MATCH($A730,'Cycle 5'!$L$10:$L$999,0),1)),INDEX('Cycle 6'!E$10:E$999,MATCH($A730,'Cycle 6'!$L$10:$L$999,0),1)),INDEX('Cycle 7'!E$10:E$999,MATCH($A730,'Cycle 7'!$L$10:$L$999,0),1)),INDEX('Cycle 8'!E$10:E$999,MATCH($A730,'Cycle 8'!$L$10:$L$999,0),1)),INDEX('Cycle 9'!E$10:E$999,MATCH($A730,'Cycle 9'!$L$10:$L$999,0),1)),INDEX('Cycle 10'!E$10:E$999,MATCH($A730,'Cycle 10'!$L$10:$L$999,0),1)),INDEX('Cycle 11'!E$10:E$999,MATCH($A730,'Cycle 11'!$L$10:$L$999,0),1)),"")="","",IFERROR(IFERROR(IFERROR(IFERROR(IFERROR(IFERROR(IFERROR(IFERROR(IFERROR(IFERROR(IFERROR(IFERROR(INDEX(Summer!E$10:E$999,MATCH($A730,Summer!$L$10:$L$999,0),1),INDEX('Cycle 1'!E$10:E$999,MATCH($A730,'Cycle 1'!$L$10:$L$999,0),1)),INDEX('Cycle 2'!E$10:E$999,MATCH($A730,'Cycle 2'!$L$10:$L$999,0),1)),INDEX('Cycle 3'!E$10:E$999,MATCH($A730,'Cycle 3'!$L$10:$L$999,0),1)),INDEX('Cycle 4'!E$10:E$999,MATCH($A730,'Cycle 4'!$L$10:$L$999,0),1)),INDEX('Cycle 5'!E$10:E$999,MATCH($A730,'Cycle 5'!$L$10:$L$999,0),1)),INDEX('Cycle 6'!E$10:E$999,MATCH($A730,'Cycle 6'!$L$10:$L$999,0),1)),INDEX('Cycle 7'!E$10:E$999,MATCH($A730,'Cycle 7'!$L$10:$L$999,0),1)),INDEX('Cycle 8'!E$10:E$999,MATCH($A730,'Cycle 8'!$L$10:$L$999,0),1)),INDEX('Cycle 9'!E$10:E$999,MATCH($A730,'Cycle 9'!$L$10:$L$999,0),1)),INDEX('Cycle 10'!E$10:E$999,MATCH($A730,'Cycle 10'!$L$10:$L$999,0),1)),INDEX('Cycle 11'!E$10:E$999,MATCH($A730,'Cycle 11'!$L$10:$L$999,0),1)),""))</f>
        <v/>
      </c>
      <c r="G730" t="str">
        <f>IF(IFERROR(IFERROR(IFERROR(IFERROR(IFERROR(IFERROR(IFERROR(IFERROR(IFERROR(IFERROR(IFERROR(IFERROR(INDEX(Summer!F$10:F$999,MATCH($A730,Summer!$L$10:$L$999,0),1),INDEX('Cycle 1'!F$10:F$999,MATCH($A730,'Cycle 1'!$L$10:$L$999,0),1)),INDEX('Cycle 2'!F$10:F$999,MATCH($A730,'Cycle 2'!$L$10:$L$999,0),1)),INDEX('Cycle 3'!F$10:F$999,MATCH($A730,'Cycle 3'!$L$10:$L$999,0),1)),INDEX('Cycle 4'!F$10:F$999,MATCH($A730,'Cycle 4'!$L$10:$L$999,0),1)),INDEX('Cycle 5'!F$10:F$999,MATCH($A730,'Cycle 5'!$L$10:$L$999,0),1)),INDEX('Cycle 6'!F$10:F$999,MATCH($A730,'Cycle 6'!$L$10:$L$999,0),1)),INDEX('Cycle 7'!F$10:F$999,MATCH($A730,'Cycle 7'!$L$10:$L$999,0),1)),INDEX('Cycle 8'!F$10:F$999,MATCH($A730,'Cycle 8'!$L$10:$L$999,0),1)),INDEX('Cycle 9'!F$10:F$999,MATCH($A730,'Cycle 9'!$L$10:$L$999,0),1)),INDEX('Cycle 10'!F$10:F$999,MATCH($A730,'Cycle 10'!$L$10:$L$999,0),1)),INDEX('Cycle 11'!F$10:F$999,MATCH($A730,'Cycle 11'!$L$10:$L$999,0),1)),"")="","",IFERROR(IFERROR(IFERROR(IFERROR(IFERROR(IFERROR(IFERROR(IFERROR(IFERROR(IFERROR(IFERROR(IFERROR(INDEX(Summer!F$10:F$999,MATCH($A730,Summer!$L$10:$L$999,0),1),INDEX('Cycle 1'!F$10:F$999,MATCH($A730,'Cycle 1'!$L$10:$L$999,0),1)),INDEX('Cycle 2'!F$10:F$999,MATCH($A730,'Cycle 2'!$L$10:$L$999,0),1)),INDEX('Cycle 3'!F$10:F$999,MATCH($A730,'Cycle 3'!$L$10:$L$999,0),1)),INDEX('Cycle 4'!F$10:F$999,MATCH($A730,'Cycle 4'!$L$10:$L$999,0),1)),INDEX('Cycle 5'!F$10:F$999,MATCH($A730,'Cycle 5'!$L$10:$L$999,0),1)),INDEX('Cycle 6'!F$10:F$999,MATCH($A730,'Cycle 6'!$L$10:$L$999,0),1)),INDEX('Cycle 7'!F$10:F$999,MATCH($A730,'Cycle 7'!$L$10:$L$999,0),1)),INDEX('Cycle 8'!F$10:F$999,MATCH($A730,'Cycle 8'!$L$10:$L$999,0),1)),INDEX('Cycle 9'!F$10:F$999,MATCH($A730,'Cycle 9'!$L$10:$L$999,0),1)),INDEX('Cycle 10'!F$10:F$999,MATCH($A730,'Cycle 10'!$L$10:$L$999,0),1)),INDEX('Cycle 11'!F$10:F$999,MATCH($A730,'Cycle 11'!$L$10:$L$999,0),1)),""))</f>
        <v/>
      </c>
      <c r="H730" t="str">
        <f>IF(IFERROR(IFERROR(IFERROR(IFERROR(IFERROR(IFERROR(IFERROR(IFERROR(IFERROR(IFERROR(IFERROR(IFERROR(INDEX(Summer!G$10:G$999,MATCH($A730,Summer!$L$10:$L$999,0),1),INDEX('Cycle 1'!G$10:G$999,MATCH($A730,'Cycle 1'!$L$10:$L$999,0),1)),INDEX('Cycle 2'!G$10:G$999,MATCH($A730,'Cycle 2'!$L$10:$L$999,0),1)),INDEX('Cycle 3'!G$10:G$999,MATCH($A730,'Cycle 3'!$L$10:$L$999,0),1)),INDEX('Cycle 4'!G$10:G$999,MATCH($A730,'Cycle 4'!$L$10:$L$999,0),1)),INDEX('Cycle 5'!G$10:G$999,MATCH($A730,'Cycle 5'!$L$10:$L$999,0),1)),INDEX('Cycle 6'!G$10:G$999,MATCH($A730,'Cycle 6'!$L$10:$L$999,0),1)),INDEX('Cycle 7'!G$10:G$999,MATCH($A730,'Cycle 7'!$L$10:$L$999,0),1)),INDEX('Cycle 8'!G$10:G$999,MATCH($A730,'Cycle 8'!$L$10:$L$999,0),1)),INDEX('Cycle 9'!G$10:G$999,MATCH($A730,'Cycle 9'!$L$10:$L$999,0),1)),INDEX('Cycle 10'!G$10:G$999,MATCH($A730,'Cycle 10'!$L$10:$L$999,0),1)),INDEX('Cycle 11'!G$10:G$999,MATCH($A730,'Cycle 11'!$L$10:$L$999,0),1)),"")="","",IFERROR(IFERROR(IFERROR(IFERROR(IFERROR(IFERROR(IFERROR(IFERROR(IFERROR(IFERROR(IFERROR(IFERROR(INDEX(Summer!G$10:G$999,MATCH($A730,Summer!$L$10:$L$999,0),1),INDEX('Cycle 1'!G$10:G$999,MATCH($A730,'Cycle 1'!$L$10:$L$999,0),1)),INDEX('Cycle 2'!G$10:G$999,MATCH($A730,'Cycle 2'!$L$10:$L$999,0),1)),INDEX('Cycle 3'!G$10:G$999,MATCH($A730,'Cycle 3'!$L$10:$L$999,0),1)),INDEX('Cycle 4'!G$10:G$999,MATCH($A730,'Cycle 4'!$L$10:$L$999,0),1)),INDEX('Cycle 5'!G$10:G$999,MATCH($A730,'Cycle 5'!$L$10:$L$999,0),1)),INDEX('Cycle 6'!G$10:G$999,MATCH($A730,'Cycle 6'!$L$10:$L$999,0),1)),INDEX('Cycle 7'!G$10:G$999,MATCH($A730,'Cycle 7'!$L$10:$L$999,0),1)),INDEX('Cycle 8'!G$10:G$999,MATCH($A730,'Cycle 8'!$L$10:$L$999,0),1)),INDEX('Cycle 9'!G$10:G$999,MATCH($A730,'Cycle 9'!$L$10:$L$999,0),1)),INDEX('Cycle 10'!G$10:G$999,MATCH($A730,'Cycle 10'!$L$10:$L$999,0),1)),INDEX('Cycle 11'!G$10:G$999,MATCH($A730,'Cycle 11'!$L$10:$L$999,0),1)),""))</f>
        <v/>
      </c>
      <c r="I730">
        <f>IFERROR(IF(C730="",MAX(I$1:I729),IF(ROW(C$2)=ROW(C730),1,IF(ISERROR(VLOOKUP(C730,C$2:C729,1,FALSE)),MAX(I$1:I729)+1,MAX(I$1:I729)))),"")</f>
        <v>0</v>
      </c>
      <c r="J730" t="str">
        <f t="shared" si="81"/>
        <v/>
      </c>
      <c r="K730" t="str">
        <f t="shared" si="84"/>
        <v/>
      </c>
      <c r="L730" t="str">
        <f t="shared" si="84"/>
        <v/>
      </c>
      <c r="M730" t="str">
        <f t="shared" si="84"/>
        <v/>
      </c>
      <c r="N730" t="str">
        <f t="shared" si="84"/>
        <v/>
      </c>
      <c r="O730" t="str">
        <f t="shared" si="84"/>
        <v/>
      </c>
      <c r="P730" t="str">
        <f t="shared" si="84"/>
        <v/>
      </c>
      <c r="Q730" t="str">
        <f t="shared" si="84"/>
        <v/>
      </c>
      <c r="R730" t="str">
        <f t="shared" si="84"/>
        <v/>
      </c>
      <c r="S730" t="str">
        <f t="shared" si="84"/>
        <v/>
      </c>
      <c r="T730" t="str">
        <f t="shared" si="84"/>
        <v/>
      </c>
      <c r="U730" t="str">
        <f t="shared" si="84"/>
        <v/>
      </c>
      <c r="V730" t="str">
        <f t="shared" si="84"/>
        <v/>
      </c>
      <c r="W730" t="str">
        <f t="shared" si="82"/>
        <v/>
      </c>
      <c r="X730">
        <f>IF(OR(H730="No",H730=""),0,IF(COUNTIFS(H$2:H730,"Yes",C$2:C730,C730)&gt;1,0,COUNTIFS(H$2:H730,"Yes",C$2:C730,C730)))+IF(X729=$X$1,0,X729)</f>
        <v>0</v>
      </c>
    </row>
    <row r="731" spans="1:24" x14ac:dyDescent="0.3">
      <c r="A731">
        <f>ROWS($A$2:$A731)</f>
        <v>730</v>
      </c>
      <c r="B731" t="str">
        <f>IF(ISERROR(VLOOKUP(A731,Summer!L$11:L$500,1,FALSE)),IF(ISERROR(VLOOKUP(A731,'Cycle 1'!L$11:L$500,1,FALSE)),IF(ISERROR(VLOOKUP(A731,'Cycle 2'!L$11:L$500,1,FALSE)),IF(ISERROR(VLOOKUP(A731,'Cycle 3'!L$11:L$500,1,FALSE)),IF(ISERROR(VLOOKUP(A731,'Cycle 4'!L$11:L$500,1,FALSE)),IF(ISERROR(VLOOKUP(A731,'Cycle 5'!L$11:L$500,1,FALSE)),IF(ISERROR(VLOOKUP(A731,'Cycle 6'!L$11:L$500,1,FALSE)),IF(ISERROR(VLOOKUP(A731,'Cycle 7'!L$11:L$500,1,FALSE)),IF(ISERROR(VLOOKUP(A731,'Cycle 8'!L$11:L$500,1,FALSE)),IF(ISERROR(VLOOKUP(A731,'Cycle 9'!L$11:L$500,1,FALSE)),IF(ISERROR(VLOOKUP(A731,'Cycle 10'!L$11:L$500,1,FALSE)),IF(ISERROR(VLOOKUP(A731,'Cycle 11'!L$11:L$500,1,FALSE)),"","Cycle 11"),"Cycle 10"),"Cycle 9"),"Cycle 8"),"Cycle 7"),"Cycle 6"),"Cycle 5"),"Cycle 4"),"Cycle 3"),"Cycle 2"),"Cycle 1"),"Summer")</f>
        <v/>
      </c>
      <c r="C731" t="str">
        <f>IF(IFERROR(IFERROR(IFERROR(IFERROR(IFERROR(IFERROR(IFERROR(IFERROR(IFERROR(IFERROR(IFERROR(IFERROR(INDEX(Summer!B$10:B$999,MATCH($A731,Summer!$L$10:$L$999,0),1),INDEX('Cycle 1'!B$10:B$999,MATCH($A731,'Cycle 1'!$L$10:$L$999,0),1)),INDEX('Cycle 2'!B$10:B$999,MATCH($A731,'Cycle 2'!$L$10:$L$999,0),1)),INDEX('Cycle 3'!B$10:B$999,MATCH($A731,'Cycle 3'!$L$10:$L$999,0),1)),INDEX('Cycle 4'!B$10:B$999,MATCH($A731,'Cycle 4'!$L$10:$L$999,0),1)),INDEX('Cycle 5'!B$10:B$999,MATCH($A731,'Cycle 5'!$L$10:$L$999,0),1)),INDEX('Cycle 6'!B$10:B$999,MATCH($A731,'Cycle 6'!$L$10:$L$999,0),1)),INDEX('Cycle 7'!B$10:B$999,MATCH($A731,'Cycle 7'!$L$10:$L$999,0),1)),INDEX('Cycle 8'!B$10:B$999,MATCH($A731,'Cycle 8'!$L$10:$L$999,0),1)),INDEX('Cycle 9'!B$10:B$999,MATCH($A731,'Cycle 9'!$L$10:$L$999,0),1)),INDEX('Cycle 10'!B$10:B$999,MATCH($A731,'Cycle 10'!$L$10:$L$999,0),1)),INDEX('Cycle 11'!B$10:B$999,MATCH($A731,'Cycle 11'!$L$10:$L$999,0),1)),"")="","",IFERROR(IFERROR(IFERROR(IFERROR(IFERROR(IFERROR(IFERROR(IFERROR(IFERROR(IFERROR(IFERROR(IFERROR(INDEX(Summer!B$10:B$999,MATCH($A731,Summer!$L$10:$L$999,0),1),INDEX('Cycle 1'!B$10:B$999,MATCH($A731,'Cycle 1'!$L$10:$L$999,0),1)),INDEX('Cycle 2'!B$10:B$999,MATCH($A731,'Cycle 2'!$L$10:$L$999,0),1)),INDEX('Cycle 3'!B$10:B$999,MATCH($A731,'Cycle 3'!$L$10:$L$999,0),1)),INDEX('Cycle 4'!B$10:B$999,MATCH($A731,'Cycle 4'!$L$10:$L$999,0),1)),INDEX('Cycle 5'!B$10:B$999,MATCH($A731,'Cycle 5'!$L$10:$L$999,0),1)),INDEX('Cycle 6'!B$10:B$999,MATCH($A731,'Cycle 6'!$L$10:$L$999,0),1)),INDEX('Cycle 7'!B$10:B$999,MATCH($A731,'Cycle 7'!$L$10:$L$999,0),1)),INDEX('Cycle 8'!B$10:B$999,MATCH($A731,'Cycle 8'!$L$10:$L$999,0),1)),INDEX('Cycle 9'!B$10:B$999,MATCH($A731,'Cycle 9'!$L$10:$L$999,0),1)),INDEX('Cycle 10'!B$10:B$999,MATCH($A731,'Cycle 10'!$L$10:$L$999,0),1)),INDEX('Cycle 11'!B$10:B$999,MATCH($A731,'Cycle 11'!$L$10:$L$999,0),1)),""))</f>
        <v/>
      </c>
      <c r="D731" t="str">
        <f>IF(IFERROR(IFERROR(IFERROR(IFERROR(IFERROR(IFERROR(IFERROR(IFERROR(IFERROR(IFERROR(IFERROR(IFERROR(INDEX(Summer!C$10:C$999,MATCH($A731,Summer!$L$10:$L$999,0),1),INDEX('Cycle 1'!C$10:C$999,MATCH($A731,'Cycle 1'!$L$10:$L$999,0),1)),INDEX('Cycle 2'!C$10:C$999,MATCH($A731,'Cycle 2'!$L$10:$L$999,0),1)),INDEX('Cycle 3'!C$10:C$999,MATCH($A731,'Cycle 3'!$L$10:$L$999,0),1)),INDEX('Cycle 4'!C$10:C$999,MATCH($A731,'Cycle 4'!$L$10:$L$999,0),1)),INDEX('Cycle 5'!C$10:C$999,MATCH($A731,'Cycle 5'!$L$10:$L$999,0),1)),INDEX('Cycle 6'!C$10:C$999,MATCH($A731,'Cycle 6'!$L$10:$L$999,0),1)),INDEX('Cycle 7'!C$10:C$999,MATCH($A731,'Cycle 7'!$L$10:$L$999,0),1)),INDEX('Cycle 8'!C$10:C$999,MATCH($A731,'Cycle 8'!$L$10:$L$999,0),1)),INDEX('Cycle 9'!C$10:C$999,MATCH($A731,'Cycle 9'!$L$10:$L$999,0),1)),INDEX('Cycle 10'!C$10:C$999,MATCH($A731,'Cycle 10'!$L$10:$L$999,0),1)),INDEX('Cycle 11'!C$10:C$999,MATCH($A731,'Cycle 11'!$L$10:$L$999,0),1)),"")="","",IFERROR(IFERROR(IFERROR(IFERROR(IFERROR(IFERROR(IFERROR(IFERROR(IFERROR(IFERROR(IFERROR(IFERROR(INDEX(Summer!C$10:C$999,MATCH($A731,Summer!$L$10:$L$999,0),1),INDEX('Cycle 1'!C$10:C$999,MATCH($A731,'Cycle 1'!$L$10:$L$999,0),1)),INDEX('Cycle 2'!C$10:C$999,MATCH($A731,'Cycle 2'!$L$10:$L$999,0),1)),INDEX('Cycle 3'!C$10:C$999,MATCH($A731,'Cycle 3'!$L$10:$L$999,0),1)),INDEX('Cycle 4'!C$10:C$999,MATCH($A731,'Cycle 4'!$L$10:$L$999,0),1)),INDEX('Cycle 5'!C$10:C$999,MATCH($A731,'Cycle 5'!$L$10:$L$999,0),1)),INDEX('Cycle 6'!C$10:C$999,MATCH($A731,'Cycle 6'!$L$10:$L$999,0),1)),INDEX('Cycle 7'!C$10:C$999,MATCH($A731,'Cycle 7'!$L$10:$L$999,0),1)),INDEX('Cycle 8'!C$10:C$999,MATCH($A731,'Cycle 8'!$L$10:$L$999,0),1)),INDEX('Cycle 9'!C$10:C$999,MATCH($A731,'Cycle 9'!$L$10:$L$999,0),1)),INDEX('Cycle 10'!C$10:C$999,MATCH($A731,'Cycle 10'!$L$10:$L$999,0),1)),INDEX('Cycle 11'!C$10:C$999,MATCH($A731,'Cycle 11'!$L$10:$L$999,0),1)),""))</f>
        <v/>
      </c>
      <c r="E731" t="str">
        <f>IF(IFERROR(IFERROR(IFERROR(IFERROR(IFERROR(IFERROR(IFERROR(IFERROR(IFERROR(IFERROR(IFERROR(IFERROR(INDEX(Summer!D$10:D$999,MATCH($A731,Summer!$L$10:$L$999,0),1),INDEX('Cycle 1'!D$10:D$999,MATCH($A731,'Cycle 1'!$L$10:$L$999,0),1)),INDEX('Cycle 2'!D$10:D$999,MATCH($A731,'Cycle 2'!$L$10:$L$999,0),1)),INDEX('Cycle 3'!D$10:D$999,MATCH($A731,'Cycle 3'!$L$10:$L$999,0),1)),INDEX('Cycle 4'!D$10:D$999,MATCH($A731,'Cycle 4'!$L$10:$L$999,0),1)),INDEX('Cycle 5'!D$10:D$999,MATCH($A731,'Cycle 5'!$L$10:$L$999,0),1)),INDEX('Cycle 6'!D$10:D$999,MATCH($A731,'Cycle 6'!$L$10:$L$999,0),1)),INDEX('Cycle 7'!D$10:D$999,MATCH($A731,'Cycle 7'!$L$10:$L$999,0),1)),INDEX('Cycle 8'!D$10:D$999,MATCH($A731,'Cycle 8'!$L$10:$L$999,0),1)),INDEX('Cycle 9'!D$10:D$999,MATCH($A731,'Cycle 9'!$L$10:$L$999,0),1)),INDEX('Cycle 10'!D$10:D$999,MATCH($A731,'Cycle 10'!$L$10:$L$999,0),1)),INDEX('Cycle 11'!D$10:D$999,MATCH($A731,'Cycle 11'!$L$10:$L$999,0),1)),"")="","",IFERROR(IFERROR(IFERROR(IFERROR(IFERROR(IFERROR(IFERROR(IFERROR(IFERROR(IFERROR(IFERROR(IFERROR(INDEX(Summer!D$10:D$999,MATCH($A731,Summer!$L$10:$L$999,0),1),INDEX('Cycle 1'!D$10:D$999,MATCH($A731,'Cycle 1'!$L$10:$L$999,0),1)),INDEX('Cycle 2'!D$10:D$999,MATCH($A731,'Cycle 2'!$L$10:$L$999,0),1)),INDEX('Cycle 3'!D$10:D$999,MATCH($A731,'Cycle 3'!$L$10:$L$999,0),1)),INDEX('Cycle 4'!D$10:D$999,MATCH($A731,'Cycle 4'!$L$10:$L$999,0),1)),INDEX('Cycle 5'!D$10:D$999,MATCH($A731,'Cycle 5'!$L$10:$L$999,0),1)),INDEX('Cycle 6'!D$10:D$999,MATCH($A731,'Cycle 6'!$L$10:$L$999,0),1)),INDEX('Cycle 7'!D$10:D$999,MATCH($A731,'Cycle 7'!$L$10:$L$999,0),1)),INDEX('Cycle 8'!D$10:D$999,MATCH($A731,'Cycle 8'!$L$10:$L$999,0),1)),INDEX('Cycle 9'!D$10:D$999,MATCH($A731,'Cycle 9'!$L$10:$L$999,0),1)),INDEX('Cycle 10'!D$10:D$999,MATCH($A731,'Cycle 10'!$L$10:$L$999,0),1)),INDEX('Cycle 11'!D$10:D$999,MATCH($A731,'Cycle 11'!$L$10:$L$999,0),1)),""))</f>
        <v/>
      </c>
      <c r="F731" t="str">
        <f>IF(IFERROR(IFERROR(IFERROR(IFERROR(IFERROR(IFERROR(IFERROR(IFERROR(IFERROR(IFERROR(IFERROR(IFERROR(INDEX(Summer!E$10:E$999,MATCH($A731,Summer!$L$10:$L$999,0),1),INDEX('Cycle 1'!E$10:E$999,MATCH($A731,'Cycle 1'!$L$10:$L$999,0),1)),INDEX('Cycle 2'!E$10:E$999,MATCH($A731,'Cycle 2'!$L$10:$L$999,0),1)),INDEX('Cycle 3'!E$10:E$999,MATCH($A731,'Cycle 3'!$L$10:$L$999,0),1)),INDEX('Cycle 4'!E$10:E$999,MATCH($A731,'Cycle 4'!$L$10:$L$999,0),1)),INDEX('Cycle 5'!E$10:E$999,MATCH($A731,'Cycle 5'!$L$10:$L$999,0),1)),INDEX('Cycle 6'!E$10:E$999,MATCH($A731,'Cycle 6'!$L$10:$L$999,0),1)),INDEX('Cycle 7'!E$10:E$999,MATCH($A731,'Cycle 7'!$L$10:$L$999,0),1)),INDEX('Cycle 8'!E$10:E$999,MATCH($A731,'Cycle 8'!$L$10:$L$999,0),1)),INDEX('Cycle 9'!E$10:E$999,MATCH($A731,'Cycle 9'!$L$10:$L$999,0),1)),INDEX('Cycle 10'!E$10:E$999,MATCH($A731,'Cycle 10'!$L$10:$L$999,0),1)),INDEX('Cycle 11'!E$10:E$999,MATCH($A731,'Cycle 11'!$L$10:$L$999,0),1)),"")="","",IFERROR(IFERROR(IFERROR(IFERROR(IFERROR(IFERROR(IFERROR(IFERROR(IFERROR(IFERROR(IFERROR(IFERROR(INDEX(Summer!E$10:E$999,MATCH($A731,Summer!$L$10:$L$999,0),1),INDEX('Cycle 1'!E$10:E$999,MATCH($A731,'Cycle 1'!$L$10:$L$999,0),1)),INDEX('Cycle 2'!E$10:E$999,MATCH($A731,'Cycle 2'!$L$10:$L$999,0),1)),INDEX('Cycle 3'!E$10:E$999,MATCH($A731,'Cycle 3'!$L$10:$L$999,0),1)),INDEX('Cycle 4'!E$10:E$999,MATCH($A731,'Cycle 4'!$L$10:$L$999,0),1)),INDEX('Cycle 5'!E$10:E$999,MATCH($A731,'Cycle 5'!$L$10:$L$999,0),1)),INDEX('Cycle 6'!E$10:E$999,MATCH($A731,'Cycle 6'!$L$10:$L$999,0),1)),INDEX('Cycle 7'!E$10:E$999,MATCH($A731,'Cycle 7'!$L$10:$L$999,0),1)),INDEX('Cycle 8'!E$10:E$999,MATCH($A731,'Cycle 8'!$L$10:$L$999,0),1)),INDEX('Cycle 9'!E$10:E$999,MATCH($A731,'Cycle 9'!$L$10:$L$999,0),1)),INDEX('Cycle 10'!E$10:E$999,MATCH($A731,'Cycle 10'!$L$10:$L$999,0),1)),INDEX('Cycle 11'!E$10:E$999,MATCH($A731,'Cycle 11'!$L$10:$L$999,0),1)),""))</f>
        <v/>
      </c>
      <c r="G731" t="str">
        <f>IF(IFERROR(IFERROR(IFERROR(IFERROR(IFERROR(IFERROR(IFERROR(IFERROR(IFERROR(IFERROR(IFERROR(IFERROR(INDEX(Summer!F$10:F$999,MATCH($A731,Summer!$L$10:$L$999,0),1),INDEX('Cycle 1'!F$10:F$999,MATCH($A731,'Cycle 1'!$L$10:$L$999,0),1)),INDEX('Cycle 2'!F$10:F$999,MATCH($A731,'Cycle 2'!$L$10:$L$999,0),1)),INDEX('Cycle 3'!F$10:F$999,MATCH($A731,'Cycle 3'!$L$10:$L$999,0),1)),INDEX('Cycle 4'!F$10:F$999,MATCH($A731,'Cycle 4'!$L$10:$L$999,0),1)),INDEX('Cycle 5'!F$10:F$999,MATCH($A731,'Cycle 5'!$L$10:$L$999,0),1)),INDEX('Cycle 6'!F$10:F$999,MATCH($A731,'Cycle 6'!$L$10:$L$999,0),1)),INDEX('Cycle 7'!F$10:F$999,MATCH($A731,'Cycle 7'!$L$10:$L$999,0),1)),INDEX('Cycle 8'!F$10:F$999,MATCH($A731,'Cycle 8'!$L$10:$L$999,0),1)),INDEX('Cycle 9'!F$10:F$999,MATCH($A731,'Cycle 9'!$L$10:$L$999,0),1)),INDEX('Cycle 10'!F$10:F$999,MATCH($A731,'Cycle 10'!$L$10:$L$999,0),1)),INDEX('Cycle 11'!F$10:F$999,MATCH($A731,'Cycle 11'!$L$10:$L$999,0),1)),"")="","",IFERROR(IFERROR(IFERROR(IFERROR(IFERROR(IFERROR(IFERROR(IFERROR(IFERROR(IFERROR(IFERROR(IFERROR(INDEX(Summer!F$10:F$999,MATCH($A731,Summer!$L$10:$L$999,0),1),INDEX('Cycle 1'!F$10:F$999,MATCH($A731,'Cycle 1'!$L$10:$L$999,0),1)),INDEX('Cycle 2'!F$10:F$999,MATCH($A731,'Cycle 2'!$L$10:$L$999,0),1)),INDEX('Cycle 3'!F$10:F$999,MATCH($A731,'Cycle 3'!$L$10:$L$999,0),1)),INDEX('Cycle 4'!F$10:F$999,MATCH($A731,'Cycle 4'!$L$10:$L$999,0),1)),INDEX('Cycle 5'!F$10:F$999,MATCH($A731,'Cycle 5'!$L$10:$L$999,0),1)),INDEX('Cycle 6'!F$10:F$999,MATCH($A731,'Cycle 6'!$L$10:$L$999,0),1)),INDEX('Cycle 7'!F$10:F$999,MATCH($A731,'Cycle 7'!$L$10:$L$999,0),1)),INDEX('Cycle 8'!F$10:F$999,MATCH($A731,'Cycle 8'!$L$10:$L$999,0),1)),INDEX('Cycle 9'!F$10:F$999,MATCH($A731,'Cycle 9'!$L$10:$L$999,0),1)),INDEX('Cycle 10'!F$10:F$999,MATCH($A731,'Cycle 10'!$L$10:$L$999,0),1)),INDEX('Cycle 11'!F$10:F$999,MATCH($A731,'Cycle 11'!$L$10:$L$999,0),1)),""))</f>
        <v/>
      </c>
      <c r="H731" t="str">
        <f>IF(IFERROR(IFERROR(IFERROR(IFERROR(IFERROR(IFERROR(IFERROR(IFERROR(IFERROR(IFERROR(IFERROR(IFERROR(INDEX(Summer!G$10:G$999,MATCH($A731,Summer!$L$10:$L$999,0),1),INDEX('Cycle 1'!G$10:G$999,MATCH($A731,'Cycle 1'!$L$10:$L$999,0),1)),INDEX('Cycle 2'!G$10:G$999,MATCH($A731,'Cycle 2'!$L$10:$L$999,0),1)),INDEX('Cycle 3'!G$10:G$999,MATCH($A731,'Cycle 3'!$L$10:$L$999,0),1)),INDEX('Cycle 4'!G$10:G$999,MATCH($A731,'Cycle 4'!$L$10:$L$999,0),1)),INDEX('Cycle 5'!G$10:G$999,MATCH($A731,'Cycle 5'!$L$10:$L$999,0),1)),INDEX('Cycle 6'!G$10:G$999,MATCH($A731,'Cycle 6'!$L$10:$L$999,0),1)),INDEX('Cycle 7'!G$10:G$999,MATCH($A731,'Cycle 7'!$L$10:$L$999,0),1)),INDEX('Cycle 8'!G$10:G$999,MATCH($A731,'Cycle 8'!$L$10:$L$999,0),1)),INDEX('Cycle 9'!G$10:G$999,MATCH($A731,'Cycle 9'!$L$10:$L$999,0),1)),INDEX('Cycle 10'!G$10:G$999,MATCH($A731,'Cycle 10'!$L$10:$L$999,0),1)),INDEX('Cycle 11'!G$10:G$999,MATCH($A731,'Cycle 11'!$L$10:$L$999,0),1)),"")="","",IFERROR(IFERROR(IFERROR(IFERROR(IFERROR(IFERROR(IFERROR(IFERROR(IFERROR(IFERROR(IFERROR(IFERROR(INDEX(Summer!G$10:G$999,MATCH($A731,Summer!$L$10:$L$999,0),1),INDEX('Cycle 1'!G$10:G$999,MATCH($A731,'Cycle 1'!$L$10:$L$999,0),1)),INDEX('Cycle 2'!G$10:G$999,MATCH($A731,'Cycle 2'!$L$10:$L$999,0),1)),INDEX('Cycle 3'!G$10:G$999,MATCH($A731,'Cycle 3'!$L$10:$L$999,0),1)),INDEX('Cycle 4'!G$10:G$999,MATCH($A731,'Cycle 4'!$L$10:$L$999,0),1)),INDEX('Cycle 5'!G$10:G$999,MATCH($A731,'Cycle 5'!$L$10:$L$999,0),1)),INDEX('Cycle 6'!G$10:G$999,MATCH($A731,'Cycle 6'!$L$10:$L$999,0),1)),INDEX('Cycle 7'!G$10:G$999,MATCH($A731,'Cycle 7'!$L$10:$L$999,0),1)),INDEX('Cycle 8'!G$10:G$999,MATCH($A731,'Cycle 8'!$L$10:$L$999,0),1)),INDEX('Cycle 9'!G$10:G$999,MATCH($A731,'Cycle 9'!$L$10:$L$999,0),1)),INDEX('Cycle 10'!G$10:G$999,MATCH($A731,'Cycle 10'!$L$10:$L$999,0),1)),INDEX('Cycle 11'!G$10:G$999,MATCH($A731,'Cycle 11'!$L$10:$L$999,0),1)),""))</f>
        <v/>
      </c>
      <c r="I731">
        <f>IFERROR(IF(C731="",MAX(I$1:I730),IF(ROW(C$2)=ROW(C731),1,IF(ISERROR(VLOOKUP(C731,C$2:C730,1,FALSE)),MAX(I$1:I730)+1,MAX(I$1:I730)))),"")</f>
        <v>0</v>
      </c>
      <c r="J731" t="str">
        <f t="shared" si="81"/>
        <v/>
      </c>
      <c r="K731" t="str">
        <f t="shared" si="84"/>
        <v/>
      </c>
      <c r="L731" t="str">
        <f t="shared" si="84"/>
        <v/>
      </c>
      <c r="M731" t="str">
        <f t="shared" si="84"/>
        <v/>
      </c>
      <c r="N731" t="str">
        <f t="shared" si="84"/>
        <v/>
      </c>
      <c r="O731" t="str">
        <f t="shared" si="84"/>
        <v/>
      </c>
      <c r="P731" t="str">
        <f t="shared" si="84"/>
        <v/>
      </c>
      <c r="Q731" t="str">
        <f t="shared" si="84"/>
        <v/>
      </c>
      <c r="R731" t="str">
        <f t="shared" si="84"/>
        <v/>
      </c>
      <c r="S731" t="str">
        <f t="shared" si="84"/>
        <v/>
      </c>
      <c r="T731" t="str">
        <f t="shared" si="84"/>
        <v/>
      </c>
      <c r="U731" t="str">
        <f t="shared" si="84"/>
        <v/>
      </c>
      <c r="V731" t="str">
        <f t="shared" si="84"/>
        <v/>
      </c>
      <c r="W731" t="str">
        <f t="shared" si="82"/>
        <v/>
      </c>
      <c r="X731">
        <f>IF(OR(H731="No",H731=""),0,IF(COUNTIFS(H$2:H731,"Yes",C$2:C731,C731)&gt;1,0,COUNTIFS(H$2:H731,"Yes",C$2:C731,C731)))+IF(X730=$X$1,0,X730)</f>
        <v>0</v>
      </c>
    </row>
    <row r="732" spans="1:24" x14ac:dyDescent="0.3">
      <c r="A732">
        <f>ROWS($A$2:$A732)</f>
        <v>731</v>
      </c>
      <c r="B732" t="str">
        <f>IF(ISERROR(VLOOKUP(A732,Summer!L$11:L$500,1,FALSE)),IF(ISERROR(VLOOKUP(A732,'Cycle 1'!L$11:L$500,1,FALSE)),IF(ISERROR(VLOOKUP(A732,'Cycle 2'!L$11:L$500,1,FALSE)),IF(ISERROR(VLOOKUP(A732,'Cycle 3'!L$11:L$500,1,FALSE)),IF(ISERROR(VLOOKUP(A732,'Cycle 4'!L$11:L$500,1,FALSE)),IF(ISERROR(VLOOKUP(A732,'Cycle 5'!L$11:L$500,1,FALSE)),IF(ISERROR(VLOOKUP(A732,'Cycle 6'!L$11:L$500,1,FALSE)),IF(ISERROR(VLOOKUP(A732,'Cycle 7'!L$11:L$500,1,FALSE)),IF(ISERROR(VLOOKUP(A732,'Cycle 8'!L$11:L$500,1,FALSE)),IF(ISERROR(VLOOKUP(A732,'Cycle 9'!L$11:L$500,1,FALSE)),IF(ISERROR(VLOOKUP(A732,'Cycle 10'!L$11:L$500,1,FALSE)),IF(ISERROR(VLOOKUP(A732,'Cycle 11'!L$11:L$500,1,FALSE)),"","Cycle 11"),"Cycle 10"),"Cycle 9"),"Cycle 8"),"Cycle 7"),"Cycle 6"),"Cycle 5"),"Cycle 4"),"Cycle 3"),"Cycle 2"),"Cycle 1"),"Summer")</f>
        <v/>
      </c>
      <c r="C732" t="str">
        <f>IF(IFERROR(IFERROR(IFERROR(IFERROR(IFERROR(IFERROR(IFERROR(IFERROR(IFERROR(IFERROR(IFERROR(IFERROR(INDEX(Summer!B$10:B$999,MATCH($A732,Summer!$L$10:$L$999,0),1),INDEX('Cycle 1'!B$10:B$999,MATCH($A732,'Cycle 1'!$L$10:$L$999,0),1)),INDEX('Cycle 2'!B$10:B$999,MATCH($A732,'Cycle 2'!$L$10:$L$999,0),1)),INDEX('Cycle 3'!B$10:B$999,MATCH($A732,'Cycle 3'!$L$10:$L$999,0),1)),INDEX('Cycle 4'!B$10:B$999,MATCH($A732,'Cycle 4'!$L$10:$L$999,0),1)),INDEX('Cycle 5'!B$10:B$999,MATCH($A732,'Cycle 5'!$L$10:$L$999,0),1)),INDEX('Cycle 6'!B$10:B$999,MATCH($A732,'Cycle 6'!$L$10:$L$999,0),1)),INDEX('Cycle 7'!B$10:B$999,MATCH($A732,'Cycle 7'!$L$10:$L$999,0),1)),INDEX('Cycle 8'!B$10:B$999,MATCH($A732,'Cycle 8'!$L$10:$L$999,0),1)),INDEX('Cycle 9'!B$10:B$999,MATCH($A732,'Cycle 9'!$L$10:$L$999,0),1)),INDEX('Cycle 10'!B$10:B$999,MATCH($A732,'Cycle 10'!$L$10:$L$999,0),1)),INDEX('Cycle 11'!B$10:B$999,MATCH($A732,'Cycle 11'!$L$10:$L$999,0),1)),"")="","",IFERROR(IFERROR(IFERROR(IFERROR(IFERROR(IFERROR(IFERROR(IFERROR(IFERROR(IFERROR(IFERROR(IFERROR(INDEX(Summer!B$10:B$999,MATCH($A732,Summer!$L$10:$L$999,0),1),INDEX('Cycle 1'!B$10:B$999,MATCH($A732,'Cycle 1'!$L$10:$L$999,0),1)),INDEX('Cycle 2'!B$10:B$999,MATCH($A732,'Cycle 2'!$L$10:$L$999,0),1)),INDEX('Cycle 3'!B$10:B$999,MATCH($A732,'Cycle 3'!$L$10:$L$999,0),1)),INDEX('Cycle 4'!B$10:B$999,MATCH($A732,'Cycle 4'!$L$10:$L$999,0),1)),INDEX('Cycle 5'!B$10:B$999,MATCH($A732,'Cycle 5'!$L$10:$L$999,0),1)),INDEX('Cycle 6'!B$10:B$999,MATCH($A732,'Cycle 6'!$L$10:$L$999,0),1)),INDEX('Cycle 7'!B$10:B$999,MATCH($A732,'Cycle 7'!$L$10:$L$999,0),1)),INDEX('Cycle 8'!B$10:B$999,MATCH($A732,'Cycle 8'!$L$10:$L$999,0),1)),INDEX('Cycle 9'!B$10:B$999,MATCH($A732,'Cycle 9'!$L$10:$L$999,0),1)),INDEX('Cycle 10'!B$10:B$999,MATCH($A732,'Cycle 10'!$L$10:$L$999,0),1)),INDEX('Cycle 11'!B$10:B$999,MATCH($A732,'Cycle 11'!$L$10:$L$999,0),1)),""))</f>
        <v/>
      </c>
      <c r="D732" t="str">
        <f>IF(IFERROR(IFERROR(IFERROR(IFERROR(IFERROR(IFERROR(IFERROR(IFERROR(IFERROR(IFERROR(IFERROR(IFERROR(INDEX(Summer!C$10:C$999,MATCH($A732,Summer!$L$10:$L$999,0),1),INDEX('Cycle 1'!C$10:C$999,MATCH($A732,'Cycle 1'!$L$10:$L$999,0),1)),INDEX('Cycle 2'!C$10:C$999,MATCH($A732,'Cycle 2'!$L$10:$L$999,0),1)),INDEX('Cycle 3'!C$10:C$999,MATCH($A732,'Cycle 3'!$L$10:$L$999,0),1)),INDEX('Cycle 4'!C$10:C$999,MATCH($A732,'Cycle 4'!$L$10:$L$999,0),1)),INDEX('Cycle 5'!C$10:C$999,MATCH($A732,'Cycle 5'!$L$10:$L$999,0),1)),INDEX('Cycle 6'!C$10:C$999,MATCH($A732,'Cycle 6'!$L$10:$L$999,0),1)),INDEX('Cycle 7'!C$10:C$999,MATCH($A732,'Cycle 7'!$L$10:$L$999,0),1)),INDEX('Cycle 8'!C$10:C$999,MATCH($A732,'Cycle 8'!$L$10:$L$999,0),1)),INDEX('Cycle 9'!C$10:C$999,MATCH($A732,'Cycle 9'!$L$10:$L$999,0),1)),INDEX('Cycle 10'!C$10:C$999,MATCH($A732,'Cycle 10'!$L$10:$L$999,0),1)),INDEX('Cycle 11'!C$10:C$999,MATCH($A732,'Cycle 11'!$L$10:$L$999,0),1)),"")="","",IFERROR(IFERROR(IFERROR(IFERROR(IFERROR(IFERROR(IFERROR(IFERROR(IFERROR(IFERROR(IFERROR(IFERROR(INDEX(Summer!C$10:C$999,MATCH($A732,Summer!$L$10:$L$999,0),1),INDEX('Cycle 1'!C$10:C$999,MATCH($A732,'Cycle 1'!$L$10:$L$999,0),1)),INDEX('Cycle 2'!C$10:C$999,MATCH($A732,'Cycle 2'!$L$10:$L$999,0),1)),INDEX('Cycle 3'!C$10:C$999,MATCH($A732,'Cycle 3'!$L$10:$L$999,0),1)),INDEX('Cycle 4'!C$10:C$999,MATCH($A732,'Cycle 4'!$L$10:$L$999,0),1)),INDEX('Cycle 5'!C$10:C$999,MATCH($A732,'Cycle 5'!$L$10:$L$999,0),1)),INDEX('Cycle 6'!C$10:C$999,MATCH($A732,'Cycle 6'!$L$10:$L$999,0),1)),INDEX('Cycle 7'!C$10:C$999,MATCH($A732,'Cycle 7'!$L$10:$L$999,0),1)),INDEX('Cycle 8'!C$10:C$999,MATCH($A732,'Cycle 8'!$L$10:$L$999,0),1)),INDEX('Cycle 9'!C$10:C$999,MATCH($A732,'Cycle 9'!$L$10:$L$999,0),1)),INDEX('Cycle 10'!C$10:C$999,MATCH($A732,'Cycle 10'!$L$10:$L$999,0),1)),INDEX('Cycle 11'!C$10:C$999,MATCH($A732,'Cycle 11'!$L$10:$L$999,0),1)),""))</f>
        <v/>
      </c>
      <c r="E732" t="str">
        <f>IF(IFERROR(IFERROR(IFERROR(IFERROR(IFERROR(IFERROR(IFERROR(IFERROR(IFERROR(IFERROR(IFERROR(IFERROR(INDEX(Summer!D$10:D$999,MATCH($A732,Summer!$L$10:$L$999,0),1),INDEX('Cycle 1'!D$10:D$999,MATCH($A732,'Cycle 1'!$L$10:$L$999,0),1)),INDEX('Cycle 2'!D$10:D$999,MATCH($A732,'Cycle 2'!$L$10:$L$999,0),1)),INDEX('Cycle 3'!D$10:D$999,MATCH($A732,'Cycle 3'!$L$10:$L$999,0),1)),INDEX('Cycle 4'!D$10:D$999,MATCH($A732,'Cycle 4'!$L$10:$L$999,0),1)),INDEX('Cycle 5'!D$10:D$999,MATCH($A732,'Cycle 5'!$L$10:$L$999,0),1)),INDEX('Cycle 6'!D$10:D$999,MATCH($A732,'Cycle 6'!$L$10:$L$999,0),1)),INDEX('Cycle 7'!D$10:D$999,MATCH($A732,'Cycle 7'!$L$10:$L$999,0),1)),INDEX('Cycle 8'!D$10:D$999,MATCH($A732,'Cycle 8'!$L$10:$L$999,0),1)),INDEX('Cycle 9'!D$10:D$999,MATCH($A732,'Cycle 9'!$L$10:$L$999,0),1)),INDEX('Cycle 10'!D$10:D$999,MATCH($A732,'Cycle 10'!$L$10:$L$999,0),1)),INDEX('Cycle 11'!D$10:D$999,MATCH($A732,'Cycle 11'!$L$10:$L$999,0),1)),"")="","",IFERROR(IFERROR(IFERROR(IFERROR(IFERROR(IFERROR(IFERROR(IFERROR(IFERROR(IFERROR(IFERROR(IFERROR(INDEX(Summer!D$10:D$999,MATCH($A732,Summer!$L$10:$L$999,0),1),INDEX('Cycle 1'!D$10:D$999,MATCH($A732,'Cycle 1'!$L$10:$L$999,0),1)),INDEX('Cycle 2'!D$10:D$999,MATCH($A732,'Cycle 2'!$L$10:$L$999,0),1)),INDEX('Cycle 3'!D$10:D$999,MATCH($A732,'Cycle 3'!$L$10:$L$999,0),1)),INDEX('Cycle 4'!D$10:D$999,MATCH($A732,'Cycle 4'!$L$10:$L$999,0),1)),INDEX('Cycle 5'!D$10:D$999,MATCH($A732,'Cycle 5'!$L$10:$L$999,0),1)),INDEX('Cycle 6'!D$10:D$999,MATCH($A732,'Cycle 6'!$L$10:$L$999,0),1)),INDEX('Cycle 7'!D$10:D$999,MATCH($A732,'Cycle 7'!$L$10:$L$999,0),1)),INDEX('Cycle 8'!D$10:D$999,MATCH($A732,'Cycle 8'!$L$10:$L$999,0),1)),INDEX('Cycle 9'!D$10:D$999,MATCH($A732,'Cycle 9'!$L$10:$L$999,0),1)),INDEX('Cycle 10'!D$10:D$999,MATCH($A732,'Cycle 10'!$L$10:$L$999,0),1)),INDEX('Cycle 11'!D$10:D$999,MATCH($A732,'Cycle 11'!$L$10:$L$999,0),1)),""))</f>
        <v/>
      </c>
      <c r="F732" t="str">
        <f>IF(IFERROR(IFERROR(IFERROR(IFERROR(IFERROR(IFERROR(IFERROR(IFERROR(IFERROR(IFERROR(IFERROR(IFERROR(INDEX(Summer!E$10:E$999,MATCH($A732,Summer!$L$10:$L$999,0),1),INDEX('Cycle 1'!E$10:E$999,MATCH($A732,'Cycle 1'!$L$10:$L$999,0),1)),INDEX('Cycle 2'!E$10:E$999,MATCH($A732,'Cycle 2'!$L$10:$L$999,0),1)),INDEX('Cycle 3'!E$10:E$999,MATCH($A732,'Cycle 3'!$L$10:$L$999,0),1)),INDEX('Cycle 4'!E$10:E$999,MATCH($A732,'Cycle 4'!$L$10:$L$999,0),1)),INDEX('Cycle 5'!E$10:E$999,MATCH($A732,'Cycle 5'!$L$10:$L$999,0),1)),INDEX('Cycle 6'!E$10:E$999,MATCH($A732,'Cycle 6'!$L$10:$L$999,0),1)),INDEX('Cycle 7'!E$10:E$999,MATCH($A732,'Cycle 7'!$L$10:$L$999,0),1)),INDEX('Cycle 8'!E$10:E$999,MATCH($A732,'Cycle 8'!$L$10:$L$999,0),1)),INDEX('Cycle 9'!E$10:E$999,MATCH($A732,'Cycle 9'!$L$10:$L$999,0),1)),INDEX('Cycle 10'!E$10:E$999,MATCH($A732,'Cycle 10'!$L$10:$L$999,0),1)),INDEX('Cycle 11'!E$10:E$999,MATCH($A732,'Cycle 11'!$L$10:$L$999,0),1)),"")="","",IFERROR(IFERROR(IFERROR(IFERROR(IFERROR(IFERROR(IFERROR(IFERROR(IFERROR(IFERROR(IFERROR(IFERROR(INDEX(Summer!E$10:E$999,MATCH($A732,Summer!$L$10:$L$999,0),1),INDEX('Cycle 1'!E$10:E$999,MATCH($A732,'Cycle 1'!$L$10:$L$999,0),1)),INDEX('Cycle 2'!E$10:E$999,MATCH($A732,'Cycle 2'!$L$10:$L$999,0),1)),INDEX('Cycle 3'!E$10:E$999,MATCH($A732,'Cycle 3'!$L$10:$L$999,0),1)),INDEX('Cycle 4'!E$10:E$999,MATCH($A732,'Cycle 4'!$L$10:$L$999,0),1)),INDEX('Cycle 5'!E$10:E$999,MATCH($A732,'Cycle 5'!$L$10:$L$999,0),1)),INDEX('Cycle 6'!E$10:E$999,MATCH($A732,'Cycle 6'!$L$10:$L$999,0),1)),INDEX('Cycle 7'!E$10:E$999,MATCH($A732,'Cycle 7'!$L$10:$L$999,0),1)),INDEX('Cycle 8'!E$10:E$999,MATCH($A732,'Cycle 8'!$L$10:$L$999,0),1)),INDEX('Cycle 9'!E$10:E$999,MATCH($A732,'Cycle 9'!$L$10:$L$999,0),1)),INDEX('Cycle 10'!E$10:E$999,MATCH($A732,'Cycle 10'!$L$10:$L$999,0),1)),INDEX('Cycle 11'!E$10:E$999,MATCH($A732,'Cycle 11'!$L$10:$L$999,0),1)),""))</f>
        <v/>
      </c>
      <c r="G732" t="str">
        <f>IF(IFERROR(IFERROR(IFERROR(IFERROR(IFERROR(IFERROR(IFERROR(IFERROR(IFERROR(IFERROR(IFERROR(IFERROR(INDEX(Summer!F$10:F$999,MATCH($A732,Summer!$L$10:$L$999,0),1),INDEX('Cycle 1'!F$10:F$999,MATCH($A732,'Cycle 1'!$L$10:$L$999,0),1)),INDEX('Cycle 2'!F$10:F$999,MATCH($A732,'Cycle 2'!$L$10:$L$999,0),1)),INDEX('Cycle 3'!F$10:F$999,MATCH($A732,'Cycle 3'!$L$10:$L$999,0),1)),INDEX('Cycle 4'!F$10:F$999,MATCH($A732,'Cycle 4'!$L$10:$L$999,0),1)),INDEX('Cycle 5'!F$10:F$999,MATCH($A732,'Cycle 5'!$L$10:$L$999,0),1)),INDEX('Cycle 6'!F$10:F$999,MATCH($A732,'Cycle 6'!$L$10:$L$999,0),1)),INDEX('Cycle 7'!F$10:F$999,MATCH($A732,'Cycle 7'!$L$10:$L$999,0),1)),INDEX('Cycle 8'!F$10:F$999,MATCH($A732,'Cycle 8'!$L$10:$L$999,0),1)),INDEX('Cycle 9'!F$10:F$999,MATCH($A732,'Cycle 9'!$L$10:$L$999,0),1)),INDEX('Cycle 10'!F$10:F$999,MATCH($A732,'Cycle 10'!$L$10:$L$999,0),1)),INDEX('Cycle 11'!F$10:F$999,MATCH($A732,'Cycle 11'!$L$10:$L$999,0),1)),"")="","",IFERROR(IFERROR(IFERROR(IFERROR(IFERROR(IFERROR(IFERROR(IFERROR(IFERROR(IFERROR(IFERROR(IFERROR(INDEX(Summer!F$10:F$999,MATCH($A732,Summer!$L$10:$L$999,0),1),INDEX('Cycle 1'!F$10:F$999,MATCH($A732,'Cycle 1'!$L$10:$L$999,0),1)),INDEX('Cycle 2'!F$10:F$999,MATCH($A732,'Cycle 2'!$L$10:$L$999,0),1)),INDEX('Cycle 3'!F$10:F$999,MATCH($A732,'Cycle 3'!$L$10:$L$999,0),1)),INDEX('Cycle 4'!F$10:F$999,MATCH($A732,'Cycle 4'!$L$10:$L$999,0),1)),INDEX('Cycle 5'!F$10:F$999,MATCH($A732,'Cycle 5'!$L$10:$L$999,0),1)),INDEX('Cycle 6'!F$10:F$999,MATCH($A732,'Cycle 6'!$L$10:$L$999,0),1)),INDEX('Cycle 7'!F$10:F$999,MATCH($A732,'Cycle 7'!$L$10:$L$999,0),1)),INDEX('Cycle 8'!F$10:F$999,MATCH($A732,'Cycle 8'!$L$10:$L$999,0),1)),INDEX('Cycle 9'!F$10:F$999,MATCH($A732,'Cycle 9'!$L$10:$L$999,0),1)),INDEX('Cycle 10'!F$10:F$999,MATCH($A732,'Cycle 10'!$L$10:$L$999,0),1)),INDEX('Cycle 11'!F$10:F$999,MATCH($A732,'Cycle 11'!$L$10:$L$999,0),1)),""))</f>
        <v/>
      </c>
      <c r="H732" t="str">
        <f>IF(IFERROR(IFERROR(IFERROR(IFERROR(IFERROR(IFERROR(IFERROR(IFERROR(IFERROR(IFERROR(IFERROR(IFERROR(INDEX(Summer!G$10:G$999,MATCH($A732,Summer!$L$10:$L$999,0),1),INDEX('Cycle 1'!G$10:G$999,MATCH($A732,'Cycle 1'!$L$10:$L$999,0),1)),INDEX('Cycle 2'!G$10:G$999,MATCH($A732,'Cycle 2'!$L$10:$L$999,0),1)),INDEX('Cycle 3'!G$10:G$999,MATCH($A732,'Cycle 3'!$L$10:$L$999,0),1)),INDEX('Cycle 4'!G$10:G$999,MATCH($A732,'Cycle 4'!$L$10:$L$999,0),1)),INDEX('Cycle 5'!G$10:G$999,MATCH($A732,'Cycle 5'!$L$10:$L$999,0),1)),INDEX('Cycle 6'!G$10:G$999,MATCH($A732,'Cycle 6'!$L$10:$L$999,0),1)),INDEX('Cycle 7'!G$10:G$999,MATCH($A732,'Cycle 7'!$L$10:$L$999,0),1)),INDEX('Cycle 8'!G$10:G$999,MATCH($A732,'Cycle 8'!$L$10:$L$999,0),1)),INDEX('Cycle 9'!G$10:G$999,MATCH($A732,'Cycle 9'!$L$10:$L$999,0),1)),INDEX('Cycle 10'!G$10:G$999,MATCH($A732,'Cycle 10'!$L$10:$L$999,0),1)),INDEX('Cycle 11'!G$10:G$999,MATCH($A732,'Cycle 11'!$L$10:$L$999,0),1)),"")="","",IFERROR(IFERROR(IFERROR(IFERROR(IFERROR(IFERROR(IFERROR(IFERROR(IFERROR(IFERROR(IFERROR(IFERROR(INDEX(Summer!G$10:G$999,MATCH($A732,Summer!$L$10:$L$999,0),1),INDEX('Cycle 1'!G$10:G$999,MATCH($A732,'Cycle 1'!$L$10:$L$999,0),1)),INDEX('Cycle 2'!G$10:G$999,MATCH($A732,'Cycle 2'!$L$10:$L$999,0),1)),INDEX('Cycle 3'!G$10:G$999,MATCH($A732,'Cycle 3'!$L$10:$L$999,0),1)),INDEX('Cycle 4'!G$10:G$999,MATCH($A732,'Cycle 4'!$L$10:$L$999,0),1)),INDEX('Cycle 5'!G$10:G$999,MATCH($A732,'Cycle 5'!$L$10:$L$999,0),1)),INDEX('Cycle 6'!G$10:G$999,MATCH($A732,'Cycle 6'!$L$10:$L$999,0),1)),INDEX('Cycle 7'!G$10:G$999,MATCH($A732,'Cycle 7'!$L$10:$L$999,0),1)),INDEX('Cycle 8'!G$10:G$999,MATCH($A732,'Cycle 8'!$L$10:$L$999,0),1)),INDEX('Cycle 9'!G$10:G$999,MATCH($A732,'Cycle 9'!$L$10:$L$999,0),1)),INDEX('Cycle 10'!G$10:G$999,MATCH($A732,'Cycle 10'!$L$10:$L$999,0),1)),INDEX('Cycle 11'!G$10:G$999,MATCH($A732,'Cycle 11'!$L$10:$L$999,0),1)),""))</f>
        <v/>
      </c>
      <c r="I732">
        <f>IFERROR(IF(C732="",MAX(I$1:I731),IF(ROW(C$2)=ROW(C732),1,IF(ISERROR(VLOOKUP(C732,C$2:C731,1,FALSE)),MAX(I$1:I731)+1,MAX(I$1:I731)))),"")</f>
        <v>0</v>
      </c>
      <c r="J732" t="str">
        <f t="shared" si="81"/>
        <v/>
      </c>
      <c r="K732" t="str">
        <f t="shared" si="84"/>
        <v/>
      </c>
      <c r="L732" t="str">
        <f t="shared" si="84"/>
        <v/>
      </c>
      <c r="M732" t="str">
        <f t="shared" si="84"/>
        <v/>
      </c>
      <c r="N732" t="str">
        <f t="shared" si="84"/>
        <v/>
      </c>
      <c r="O732" t="str">
        <f t="shared" si="84"/>
        <v/>
      </c>
      <c r="P732" t="str">
        <f t="shared" si="84"/>
        <v/>
      </c>
      <c r="Q732" t="str">
        <f t="shared" si="84"/>
        <v/>
      </c>
      <c r="R732" t="str">
        <f t="shared" si="84"/>
        <v/>
      </c>
      <c r="S732" t="str">
        <f t="shared" si="84"/>
        <v/>
      </c>
      <c r="T732" t="str">
        <f t="shared" si="84"/>
        <v/>
      </c>
      <c r="U732" t="str">
        <f t="shared" si="84"/>
        <v/>
      </c>
      <c r="V732" t="str">
        <f t="shared" si="84"/>
        <v/>
      </c>
      <c r="W732" t="str">
        <f t="shared" si="82"/>
        <v/>
      </c>
      <c r="X732">
        <f>IF(OR(H732="No",H732=""),0,IF(COUNTIFS(H$2:H732,"Yes",C$2:C732,C732)&gt;1,0,COUNTIFS(H$2:H732,"Yes",C$2:C732,C732)))+IF(X731=$X$1,0,X731)</f>
        <v>0</v>
      </c>
    </row>
    <row r="733" spans="1:24" x14ac:dyDescent="0.3">
      <c r="A733">
        <f>ROWS($A$2:$A733)</f>
        <v>732</v>
      </c>
      <c r="B733" t="str">
        <f>IF(ISERROR(VLOOKUP(A733,Summer!L$11:L$500,1,FALSE)),IF(ISERROR(VLOOKUP(A733,'Cycle 1'!L$11:L$500,1,FALSE)),IF(ISERROR(VLOOKUP(A733,'Cycle 2'!L$11:L$500,1,FALSE)),IF(ISERROR(VLOOKUP(A733,'Cycle 3'!L$11:L$500,1,FALSE)),IF(ISERROR(VLOOKUP(A733,'Cycle 4'!L$11:L$500,1,FALSE)),IF(ISERROR(VLOOKUP(A733,'Cycle 5'!L$11:L$500,1,FALSE)),IF(ISERROR(VLOOKUP(A733,'Cycle 6'!L$11:L$500,1,FALSE)),IF(ISERROR(VLOOKUP(A733,'Cycle 7'!L$11:L$500,1,FALSE)),IF(ISERROR(VLOOKUP(A733,'Cycle 8'!L$11:L$500,1,FALSE)),IF(ISERROR(VLOOKUP(A733,'Cycle 9'!L$11:L$500,1,FALSE)),IF(ISERROR(VLOOKUP(A733,'Cycle 10'!L$11:L$500,1,FALSE)),IF(ISERROR(VLOOKUP(A733,'Cycle 11'!L$11:L$500,1,FALSE)),"","Cycle 11"),"Cycle 10"),"Cycle 9"),"Cycle 8"),"Cycle 7"),"Cycle 6"),"Cycle 5"),"Cycle 4"),"Cycle 3"),"Cycle 2"),"Cycle 1"),"Summer")</f>
        <v/>
      </c>
      <c r="C733" t="str">
        <f>IF(IFERROR(IFERROR(IFERROR(IFERROR(IFERROR(IFERROR(IFERROR(IFERROR(IFERROR(IFERROR(IFERROR(IFERROR(INDEX(Summer!B$10:B$999,MATCH($A733,Summer!$L$10:$L$999,0),1),INDEX('Cycle 1'!B$10:B$999,MATCH($A733,'Cycle 1'!$L$10:$L$999,0),1)),INDEX('Cycle 2'!B$10:B$999,MATCH($A733,'Cycle 2'!$L$10:$L$999,0),1)),INDEX('Cycle 3'!B$10:B$999,MATCH($A733,'Cycle 3'!$L$10:$L$999,0),1)),INDEX('Cycle 4'!B$10:B$999,MATCH($A733,'Cycle 4'!$L$10:$L$999,0),1)),INDEX('Cycle 5'!B$10:B$999,MATCH($A733,'Cycle 5'!$L$10:$L$999,0),1)),INDEX('Cycle 6'!B$10:B$999,MATCH($A733,'Cycle 6'!$L$10:$L$999,0),1)),INDEX('Cycle 7'!B$10:B$999,MATCH($A733,'Cycle 7'!$L$10:$L$999,0),1)),INDEX('Cycle 8'!B$10:B$999,MATCH($A733,'Cycle 8'!$L$10:$L$999,0),1)),INDEX('Cycle 9'!B$10:B$999,MATCH($A733,'Cycle 9'!$L$10:$L$999,0),1)),INDEX('Cycle 10'!B$10:B$999,MATCH($A733,'Cycle 10'!$L$10:$L$999,0),1)),INDEX('Cycle 11'!B$10:B$999,MATCH($A733,'Cycle 11'!$L$10:$L$999,0),1)),"")="","",IFERROR(IFERROR(IFERROR(IFERROR(IFERROR(IFERROR(IFERROR(IFERROR(IFERROR(IFERROR(IFERROR(IFERROR(INDEX(Summer!B$10:B$999,MATCH($A733,Summer!$L$10:$L$999,0),1),INDEX('Cycle 1'!B$10:B$999,MATCH($A733,'Cycle 1'!$L$10:$L$999,0),1)),INDEX('Cycle 2'!B$10:B$999,MATCH($A733,'Cycle 2'!$L$10:$L$999,0),1)),INDEX('Cycle 3'!B$10:B$999,MATCH($A733,'Cycle 3'!$L$10:$L$999,0),1)),INDEX('Cycle 4'!B$10:B$999,MATCH($A733,'Cycle 4'!$L$10:$L$999,0),1)),INDEX('Cycle 5'!B$10:B$999,MATCH($A733,'Cycle 5'!$L$10:$L$999,0),1)),INDEX('Cycle 6'!B$10:B$999,MATCH($A733,'Cycle 6'!$L$10:$L$999,0),1)),INDEX('Cycle 7'!B$10:B$999,MATCH($A733,'Cycle 7'!$L$10:$L$999,0),1)),INDEX('Cycle 8'!B$10:B$999,MATCH($A733,'Cycle 8'!$L$10:$L$999,0),1)),INDEX('Cycle 9'!B$10:B$999,MATCH($A733,'Cycle 9'!$L$10:$L$999,0),1)),INDEX('Cycle 10'!B$10:B$999,MATCH($A733,'Cycle 10'!$L$10:$L$999,0),1)),INDEX('Cycle 11'!B$10:B$999,MATCH($A733,'Cycle 11'!$L$10:$L$999,0),1)),""))</f>
        <v/>
      </c>
      <c r="D733" t="str">
        <f>IF(IFERROR(IFERROR(IFERROR(IFERROR(IFERROR(IFERROR(IFERROR(IFERROR(IFERROR(IFERROR(IFERROR(IFERROR(INDEX(Summer!C$10:C$999,MATCH($A733,Summer!$L$10:$L$999,0),1),INDEX('Cycle 1'!C$10:C$999,MATCH($A733,'Cycle 1'!$L$10:$L$999,0),1)),INDEX('Cycle 2'!C$10:C$999,MATCH($A733,'Cycle 2'!$L$10:$L$999,0),1)),INDEX('Cycle 3'!C$10:C$999,MATCH($A733,'Cycle 3'!$L$10:$L$999,0),1)),INDEX('Cycle 4'!C$10:C$999,MATCH($A733,'Cycle 4'!$L$10:$L$999,0),1)),INDEX('Cycle 5'!C$10:C$999,MATCH($A733,'Cycle 5'!$L$10:$L$999,0),1)),INDEX('Cycle 6'!C$10:C$999,MATCH($A733,'Cycle 6'!$L$10:$L$999,0),1)),INDEX('Cycle 7'!C$10:C$999,MATCH($A733,'Cycle 7'!$L$10:$L$999,0),1)),INDEX('Cycle 8'!C$10:C$999,MATCH($A733,'Cycle 8'!$L$10:$L$999,0),1)),INDEX('Cycle 9'!C$10:C$999,MATCH($A733,'Cycle 9'!$L$10:$L$999,0),1)),INDEX('Cycle 10'!C$10:C$999,MATCH($A733,'Cycle 10'!$L$10:$L$999,0),1)),INDEX('Cycle 11'!C$10:C$999,MATCH($A733,'Cycle 11'!$L$10:$L$999,0),1)),"")="","",IFERROR(IFERROR(IFERROR(IFERROR(IFERROR(IFERROR(IFERROR(IFERROR(IFERROR(IFERROR(IFERROR(IFERROR(INDEX(Summer!C$10:C$999,MATCH($A733,Summer!$L$10:$L$999,0),1),INDEX('Cycle 1'!C$10:C$999,MATCH($A733,'Cycle 1'!$L$10:$L$999,0),1)),INDEX('Cycle 2'!C$10:C$999,MATCH($A733,'Cycle 2'!$L$10:$L$999,0),1)),INDEX('Cycle 3'!C$10:C$999,MATCH($A733,'Cycle 3'!$L$10:$L$999,0),1)),INDEX('Cycle 4'!C$10:C$999,MATCH($A733,'Cycle 4'!$L$10:$L$999,0),1)),INDEX('Cycle 5'!C$10:C$999,MATCH($A733,'Cycle 5'!$L$10:$L$999,0),1)),INDEX('Cycle 6'!C$10:C$999,MATCH($A733,'Cycle 6'!$L$10:$L$999,0),1)),INDEX('Cycle 7'!C$10:C$999,MATCH($A733,'Cycle 7'!$L$10:$L$999,0),1)),INDEX('Cycle 8'!C$10:C$999,MATCH($A733,'Cycle 8'!$L$10:$L$999,0),1)),INDEX('Cycle 9'!C$10:C$999,MATCH($A733,'Cycle 9'!$L$10:$L$999,0),1)),INDEX('Cycle 10'!C$10:C$999,MATCH($A733,'Cycle 10'!$L$10:$L$999,0),1)),INDEX('Cycle 11'!C$10:C$999,MATCH($A733,'Cycle 11'!$L$10:$L$999,0),1)),""))</f>
        <v/>
      </c>
      <c r="E733" t="str">
        <f>IF(IFERROR(IFERROR(IFERROR(IFERROR(IFERROR(IFERROR(IFERROR(IFERROR(IFERROR(IFERROR(IFERROR(IFERROR(INDEX(Summer!D$10:D$999,MATCH($A733,Summer!$L$10:$L$999,0),1),INDEX('Cycle 1'!D$10:D$999,MATCH($A733,'Cycle 1'!$L$10:$L$999,0),1)),INDEX('Cycle 2'!D$10:D$999,MATCH($A733,'Cycle 2'!$L$10:$L$999,0),1)),INDEX('Cycle 3'!D$10:D$999,MATCH($A733,'Cycle 3'!$L$10:$L$999,0),1)),INDEX('Cycle 4'!D$10:D$999,MATCH($A733,'Cycle 4'!$L$10:$L$999,0),1)),INDEX('Cycle 5'!D$10:D$999,MATCH($A733,'Cycle 5'!$L$10:$L$999,0),1)),INDEX('Cycle 6'!D$10:D$999,MATCH($A733,'Cycle 6'!$L$10:$L$999,0),1)),INDEX('Cycle 7'!D$10:D$999,MATCH($A733,'Cycle 7'!$L$10:$L$999,0),1)),INDEX('Cycle 8'!D$10:D$999,MATCH($A733,'Cycle 8'!$L$10:$L$999,0),1)),INDEX('Cycle 9'!D$10:D$999,MATCH($A733,'Cycle 9'!$L$10:$L$999,0),1)),INDEX('Cycle 10'!D$10:D$999,MATCH($A733,'Cycle 10'!$L$10:$L$999,0),1)),INDEX('Cycle 11'!D$10:D$999,MATCH($A733,'Cycle 11'!$L$10:$L$999,0),1)),"")="","",IFERROR(IFERROR(IFERROR(IFERROR(IFERROR(IFERROR(IFERROR(IFERROR(IFERROR(IFERROR(IFERROR(IFERROR(INDEX(Summer!D$10:D$999,MATCH($A733,Summer!$L$10:$L$999,0),1),INDEX('Cycle 1'!D$10:D$999,MATCH($A733,'Cycle 1'!$L$10:$L$999,0),1)),INDEX('Cycle 2'!D$10:D$999,MATCH($A733,'Cycle 2'!$L$10:$L$999,0),1)),INDEX('Cycle 3'!D$10:D$999,MATCH($A733,'Cycle 3'!$L$10:$L$999,0),1)),INDEX('Cycle 4'!D$10:D$999,MATCH($A733,'Cycle 4'!$L$10:$L$999,0),1)),INDEX('Cycle 5'!D$10:D$999,MATCH($A733,'Cycle 5'!$L$10:$L$999,0),1)),INDEX('Cycle 6'!D$10:D$999,MATCH($A733,'Cycle 6'!$L$10:$L$999,0),1)),INDEX('Cycle 7'!D$10:D$999,MATCH($A733,'Cycle 7'!$L$10:$L$999,0),1)),INDEX('Cycle 8'!D$10:D$999,MATCH($A733,'Cycle 8'!$L$10:$L$999,0),1)),INDEX('Cycle 9'!D$10:D$999,MATCH($A733,'Cycle 9'!$L$10:$L$999,0),1)),INDEX('Cycle 10'!D$10:D$999,MATCH($A733,'Cycle 10'!$L$10:$L$999,0),1)),INDEX('Cycle 11'!D$10:D$999,MATCH($A733,'Cycle 11'!$L$10:$L$999,0),1)),""))</f>
        <v/>
      </c>
      <c r="F733" t="str">
        <f>IF(IFERROR(IFERROR(IFERROR(IFERROR(IFERROR(IFERROR(IFERROR(IFERROR(IFERROR(IFERROR(IFERROR(IFERROR(INDEX(Summer!E$10:E$999,MATCH($A733,Summer!$L$10:$L$999,0),1),INDEX('Cycle 1'!E$10:E$999,MATCH($A733,'Cycle 1'!$L$10:$L$999,0),1)),INDEX('Cycle 2'!E$10:E$999,MATCH($A733,'Cycle 2'!$L$10:$L$999,0),1)),INDEX('Cycle 3'!E$10:E$999,MATCH($A733,'Cycle 3'!$L$10:$L$999,0),1)),INDEX('Cycle 4'!E$10:E$999,MATCH($A733,'Cycle 4'!$L$10:$L$999,0),1)),INDEX('Cycle 5'!E$10:E$999,MATCH($A733,'Cycle 5'!$L$10:$L$999,0),1)),INDEX('Cycle 6'!E$10:E$999,MATCH($A733,'Cycle 6'!$L$10:$L$999,0),1)),INDEX('Cycle 7'!E$10:E$999,MATCH($A733,'Cycle 7'!$L$10:$L$999,0),1)),INDEX('Cycle 8'!E$10:E$999,MATCH($A733,'Cycle 8'!$L$10:$L$999,0),1)),INDEX('Cycle 9'!E$10:E$999,MATCH($A733,'Cycle 9'!$L$10:$L$999,0),1)),INDEX('Cycle 10'!E$10:E$999,MATCH($A733,'Cycle 10'!$L$10:$L$999,0),1)),INDEX('Cycle 11'!E$10:E$999,MATCH($A733,'Cycle 11'!$L$10:$L$999,0),1)),"")="","",IFERROR(IFERROR(IFERROR(IFERROR(IFERROR(IFERROR(IFERROR(IFERROR(IFERROR(IFERROR(IFERROR(IFERROR(INDEX(Summer!E$10:E$999,MATCH($A733,Summer!$L$10:$L$999,0),1),INDEX('Cycle 1'!E$10:E$999,MATCH($A733,'Cycle 1'!$L$10:$L$999,0),1)),INDEX('Cycle 2'!E$10:E$999,MATCH($A733,'Cycle 2'!$L$10:$L$999,0),1)),INDEX('Cycle 3'!E$10:E$999,MATCH($A733,'Cycle 3'!$L$10:$L$999,0),1)),INDEX('Cycle 4'!E$10:E$999,MATCH($A733,'Cycle 4'!$L$10:$L$999,0),1)),INDEX('Cycle 5'!E$10:E$999,MATCH($A733,'Cycle 5'!$L$10:$L$999,0),1)),INDEX('Cycle 6'!E$10:E$999,MATCH($A733,'Cycle 6'!$L$10:$L$999,0),1)),INDEX('Cycle 7'!E$10:E$999,MATCH($A733,'Cycle 7'!$L$10:$L$999,0),1)),INDEX('Cycle 8'!E$10:E$999,MATCH($A733,'Cycle 8'!$L$10:$L$999,0),1)),INDEX('Cycle 9'!E$10:E$999,MATCH($A733,'Cycle 9'!$L$10:$L$999,0),1)),INDEX('Cycle 10'!E$10:E$999,MATCH($A733,'Cycle 10'!$L$10:$L$999,0),1)),INDEX('Cycle 11'!E$10:E$999,MATCH($A733,'Cycle 11'!$L$10:$L$999,0),1)),""))</f>
        <v/>
      </c>
      <c r="G733" t="str">
        <f>IF(IFERROR(IFERROR(IFERROR(IFERROR(IFERROR(IFERROR(IFERROR(IFERROR(IFERROR(IFERROR(IFERROR(IFERROR(INDEX(Summer!F$10:F$999,MATCH($A733,Summer!$L$10:$L$999,0),1),INDEX('Cycle 1'!F$10:F$999,MATCH($A733,'Cycle 1'!$L$10:$L$999,0),1)),INDEX('Cycle 2'!F$10:F$999,MATCH($A733,'Cycle 2'!$L$10:$L$999,0),1)),INDEX('Cycle 3'!F$10:F$999,MATCH($A733,'Cycle 3'!$L$10:$L$999,0),1)),INDEX('Cycle 4'!F$10:F$999,MATCH($A733,'Cycle 4'!$L$10:$L$999,0),1)),INDEX('Cycle 5'!F$10:F$999,MATCH($A733,'Cycle 5'!$L$10:$L$999,0),1)),INDEX('Cycle 6'!F$10:F$999,MATCH($A733,'Cycle 6'!$L$10:$L$999,0),1)),INDEX('Cycle 7'!F$10:F$999,MATCH($A733,'Cycle 7'!$L$10:$L$999,0),1)),INDEX('Cycle 8'!F$10:F$999,MATCH($A733,'Cycle 8'!$L$10:$L$999,0),1)),INDEX('Cycle 9'!F$10:F$999,MATCH($A733,'Cycle 9'!$L$10:$L$999,0),1)),INDEX('Cycle 10'!F$10:F$999,MATCH($A733,'Cycle 10'!$L$10:$L$999,0),1)),INDEX('Cycle 11'!F$10:F$999,MATCH($A733,'Cycle 11'!$L$10:$L$999,0),1)),"")="","",IFERROR(IFERROR(IFERROR(IFERROR(IFERROR(IFERROR(IFERROR(IFERROR(IFERROR(IFERROR(IFERROR(IFERROR(INDEX(Summer!F$10:F$999,MATCH($A733,Summer!$L$10:$L$999,0),1),INDEX('Cycle 1'!F$10:F$999,MATCH($A733,'Cycle 1'!$L$10:$L$999,0),1)),INDEX('Cycle 2'!F$10:F$999,MATCH($A733,'Cycle 2'!$L$10:$L$999,0),1)),INDEX('Cycle 3'!F$10:F$999,MATCH($A733,'Cycle 3'!$L$10:$L$999,0),1)),INDEX('Cycle 4'!F$10:F$999,MATCH($A733,'Cycle 4'!$L$10:$L$999,0),1)),INDEX('Cycle 5'!F$10:F$999,MATCH($A733,'Cycle 5'!$L$10:$L$999,0),1)),INDEX('Cycle 6'!F$10:F$999,MATCH($A733,'Cycle 6'!$L$10:$L$999,0),1)),INDEX('Cycle 7'!F$10:F$999,MATCH($A733,'Cycle 7'!$L$10:$L$999,0),1)),INDEX('Cycle 8'!F$10:F$999,MATCH($A733,'Cycle 8'!$L$10:$L$999,0),1)),INDEX('Cycle 9'!F$10:F$999,MATCH($A733,'Cycle 9'!$L$10:$L$999,0),1)),INDEX('Cycle 10'!F$10:F$999,MATCH($A733,'Cycle 10'!$L$10:$L$999,0),1)),INDEX('Cycle 11'!F$10:F$999,MATCH($A733,'Cycle 11'!$L$10:$L$999,0),1)),""))</f>
        <v/>
      </c>
      <c r="H733" t="str">
        <f>IF(IFERROR(IFERROR(IFERROR(IFERROR(IFERROR(IFERROR(IFERROR(IFERROR(IFERROR(IFERROR(IFERROR(IFERROR(INDEX(Summer!G$10:G$999,MATCH($A733,Summer!$L$10:$L$999,0),1),INDEX('Cycle 1'!G$10:G$999,MATCH($A733,'Cycle 1'!$L$10:$L$999,0),1)),INDEX('Cycle 2'!G$10:G$999,MATCH($A733,'Cycle 2'!$L$10:$L$999,0),1)),INDEX('Cycle 3'!G$10:G$999,MATCH($A733,'Cycle 3'!$L$10:$L$999,0),1)),INDEX('Cycle 4'!G$10:G$999,MATCH($A733,'Cycle 4'!$L$10:$L$999,0),1)),INDEX('Cycle 5'!G$10:G$999,MATCH($A733,'Cycle 5'!$L$10:$L$999,0),1)),INDEX('Cycle 6'!G$10:G$999,MATCH($A733,'Cycle 6'!$L$10:$L$999,0),1)),INDEX('Cycle 7'!G$10:G$999,MATCH($A733,'Cycle 7'!$L$10:$L$999,0),1)),INDEX('Cycle 8'!G$10:G$999,MATCH($A733,'Cycle 8'!$L$10:$L$999,0),1)),INDEX('Cycle 9'!G$10:G$999,MATCH($A733,'Cycle 9'!$L$10:$L$999,0),1)),INDEX('Cycle 10'!G$10:G$999,MATCH($A733,'Cycle 10'!$L$10:$L$999,0),1)),INDEX('Cycle 11'!G$10:G$999,MATCH($A733,'Cycle 11'!$L$10:$L$999,0),1)),"")="","",IFERROR(IFERROR(IFERROR(IFERROR(IFERROR(IFERROR(IFERROR(IFERROR(IFERROR(IFERROR(IFERROR(IFERROR(INDEX(Summer!G$10:G$999,MATCH($A733,Summer!$L$10:$L$999,0),1),INDEX('Cycle 1'!G$10:G$999,MATCH($A733,'Cycle 1'!$L$10:$L$999,0),1)),INDEX('Cycle 2'!G$10:G$999,MATCH($A733,'Cycle 2'!$L$10:$L$999,0),1)),INDEX('Cycle 3'!G$10:G$999,MATCH($A733,'Cycle 3'!$L$10:$L$999,0),1)),INDEX('Cycle 4'!G$10:G$999,MATCH($A733,'Cycle 4'!$L$10:$L$999,0),1)),INDEX('Cycle 5'!G$10:G$999,MATCH($A733,'Cycle 5'!$L$10:$L$999,0),1)),INDEX('Cycle 6'!G$10:G$999,MATCH($A733,'Cycle 6'!$L$10:$L$999,0),1)),INDEX('Cycle 7'!G$10:G$999,MATCH($A733,'Cycle 7'!$L$10:$L$999,0),1)),INDEX('Cycle 8'!G$10:G$999,MATCH($A733,'Cycle 8'!$L$10:$L$999,0),1)),INDEX('Cycle 9'!G$10:G$999,MATCH($A733,'Cycle 9'!$L$10:$L$999,0),1)),INDEX('Cycle 10'!G$10:G$999,MATCH($A733,'Cycle 10'!$L$10:$L$999,0),1)),INDEX('Cycle 11'!G$10:G$999,MATCH($A733,'Cycle 11'!$L$10:$L$999,0),1)),""))</f>
        <v/>
      </c>
      <c r="I733">
        <f>IFERROR(IF(C733="",MAX(I$1:I732),IF(ROW(C$2)=ROW(C733),1,IF(ISERROR(VLOOKUP(C733,C$2:C732,1,FALSE)),MAX(I$1:I732)+1,MAX(I$1:I732)))),"")</f>
        <v>0</v>
      </c>
      <c r="J733" t="str">
        <f t="shared" si="81"/>
        <v/>
      </c>
      <c r="K733" t="str">
        <f t="shared" si="84"/>
        <v/>
      </c>
      <c r="L733" t="str">
        <f t="shared" si="84"/>
        <v/>
      </c>
      <c r="M733" t="str">
        <f t="shared" si="84"/>
        <v/>
      </c>
      <c r="N733" t="str">
        <f t="shared" si="84"/>
        <v/>
      </c>
      <c r="O733" t="str">
        <f t="shared" si="84"/>
        <v/>
      </c>
      <c r="P733" t="str">
        <f t="shared" si="84"/>
        <v/>
      </c>
      <c r="Q733" t="str">
        <f t="shared" si="84"/>
        <v/>
      </c>
      <c r="R733" t="str">
        <f t="shared" si="84"/>
        <v/>
      </c>
      <c r="S733" t="str">
        <f t="shared" si="84"/>
        <v/>
      </c>
      <c r="T733" t="str">
        <f t="shared" si="84"/>
        <v/>
      </c>
      <c r="U733" t="str">
        <f t="shared" si="84"/>
        <v/>
      </c>
      <c r="V733" t="str">
        <f t="shared" si="84"/>
        <v/>
      </c>
      <c r="W733" t="str">
        <f t="shared" si="82"/>
        <v/>
      </c>
      <c r="X733">
        <f>IF(OR(H733="No",H733=""),0,IF(COUNTIFS(H$2:H733,"Yes",C$2:C733,C733)&gt;1,0,COUNTIFS(H$2:H733,"Yes",C$2:C733,C733)))+IF(X732=$X$1,0,X732)</f>
        <v>0</v>
      </c>
    </row>
    <row r="734" spans="1:24" x14ac:dyDescent="0.3">
      <c r="A734">
        <f>ROWS($A$2:$A734)</f>
        <v>733</v>
      </c>
      <c r="B734" t="str">
        <f>IF(ISERROR(VLOOKUP(A734,Summer!L$11:L$500,1,FALSE)),IF(ISERROR(VLOOKUP(A734,'Cycle 1'!L$11:L$500,1,FALSE)),IF(ISERROR(VLOOKUP(A734,'Cycle 2'!L$11:L$500,1,FALSE)),IF(ISERROR(VLOOKUP(A734,'Cycle 3'!L$11:L$500,1,FALSE)),IF(ISERROR(VLOOKUP(A734,'Cycle 4'!L$11:L$500,1,FALSE)),IF(ISERROR(VLOOKUP(A734,'Cycle 5'!L$11:L$500,1,FALSE)),IF(ISERROR(VLOOKUP(A734,'Cycle 6'!L$11:L$500,1,FALSE)),IF(ISERROR(VLOOKUP(A734,'Cycle 7'!L$11:L$500,1,FALSE)),IF(ISERROR(VLOOKUP(A734,'Cycle 8'!L$11:L$500,1,FALSE)),IF(ISERROR(VLOOKUP(A734,'Cycle 9'!L$11:L$500,1,FALSE)),IF(ISERROR(VLOOKUP(A734,'Cycle 10'!L$11:L$500,1,FALSE)),IF(ISERROR(VLOOKUP(A734,'Cycle 11'!L$11:L$500,1,FALSE)),"","Cycle 11"),"Cycle 10"),"Cycle 9"),"Cycle 8"),"Cycle 7"),"Cycle 6"),"Cycle 5"),"Cycle 4"),"Cycle 3"),"Cycle 2"),"Cycle 1"),"Summer")</f>
        <v/>
      </c>
      <c r="C734" t="str">
        <f>IF(IFERROR(IFERROR(IFERROR(IFERROR(IFERROR(IFERROR(IFERROR(IFERROR(IFERROR(IFERROR(IFERROR(IFERROR(INDEX(Summer!B$10:B$999,MATCH($A734,Summer!$L$10:$L$999,0),1),INDEX('Cycle 1'!B$10:B$999,MATCH($A734,'Cycle 1'!$L$10:$L$999,0),1)),INDEX('Cycle 2'!B$10:B$999,MATCH($A734,'Cycle 2'!$L$10:$L$999,0),1)),INDEX('Cycle 3'!B$10:B$999,MATCH($A734,'Cycle 3'!$L$10:$L$999,0),1)),INDEX('Cycle 4'!B$10:B$999,MATCH($A734,'Cycle 4'!$L$10:$L$999,0),1)),INDEX('Cycle 5'!B$10:B$999,MATCH($A734,'Cycle 5'!$L$10:$L$999,0),1)),INDEX('Cycle 6'!B$10:B$999,MATCH($A734,'Cycle 6'!$L$10:$L$999,0),1)),INDEX('Cycle 7'!B$10:B$999,MATCH($A734,'Cycle 7'!$L$10:$L$999,0),1)),INDEX('Cycle 8'!B$10:B$999,MATCH($A734,'Cycle 8'!$L$10:$L$999,0),1)),INDEX('Cycle 9'!B$10:B$999,MATCH($A734,'Cycle 9'!$L$10:$L$999,0),1)),INDEX('Cycle 10'!B$10:B$999,MATCH($A734,'Cycle 10'!$L$10:$L$999,0),1)),INDEX('Cycle 11'!B$10:B$999,MATCH($A734,'Cycle 11'!$L$10:$L$999,0),1)),"")="","",IFERROR(IFERROR(IFERROR(IFERROR(IFERROR(IFERROR(IFERROR(IFERROR(IFERROR(IFERROR(IFERROR(IFERROR(INDEX(Summer!B$10:B$999,MATCH($A734,Summer!$L$10:$L$999,0),1),INDEX('Cycle 1'!B$10:B$999,MATCH($A734,'Cycle 1'!$L$10:$L$999,0),1)),INDEX('Cycle 2'!B$10:B$999,MATCH($A734,'Cycle 2'!$L$10:$L$999,0),1)),INDEX('Cycle 3'!B$10:B$999,MATCH($A734,'Cycle 3'!$L$10:$L$999,0),1)),INDEX('Cycle 4'!B$10:B$999,MATCH($A734,'Cycle 4'!$L$10:$L$999,0),1)),INDEX('Cycle 5'!B$10:B$999,MATCH($A734,'Cycle 5'!$L$10:$L$999,0),1)),INDEX('Cycle 6'!B$10:B$999,MATCH($A734,'Cycle 6'!$L$10:$L$999,0),1)),INDEX('Cycle 7'!B$10:B$999,MATCH($A734,'Cycle 7'!$L$10:$L$999,0),1)),INDEX('Cycle 8'!B$10:B$999,MATCH($A734,'Cycle 8'!$L$10:$L$999,0),1)),INDEX('Cycle 9'!B$10:B$999,MATCH($A734,'Cycle 9'!$L$10:$L$999,0),1)),INDEX('Cycle 10'!B$10:B$999,MATCH($A734,'Cycle 10'!$L$10:$L$999,0),1)),INDEX('Cycle 11'!B$10:B$999,MATCH($A734,'Cycle 11'!$L$10:$L$999,0),1)),""))</f>
        <v/>
      </c>
      <c r="D734" t="str">
        <f>IF(IFERROR(IFERROR(IFERROR(IFERROR(IFERROR(IFERROR(IFERROR(IFERROR(IFERROR(IFERROR(IFERROR(IFERROR(INDEX(Summer!C$10:C$999,MATCH($A734,Summer!$L$10:$L$999,0),1),INDEX('Cycle 1'!C$10:C$999,MATCH($A734,'Cycle 1'!$L$10:$L$999,0),1)),INDEX('Cycle 2'!C$10:C$999,MATCH($A734,'Cycle 2'!$L$10:$L$999,0),1)),INDEX('Cycle 3'!C$10:C$999,MATCH($A734,'Cycle 3'!$L$10:$L$999,0),1)),INDEX('Cycle 4'!C$10:C$999,MATCH($A734,'Cycle 4'!$L$10:$L$999,0),1)),INDEX('Cycle 5'!C$10:C$999,MATCH($A734,'Cycle 5'!$L$10:$L$999,0),1)),INDEX('Cycle 6'!C$10:C$999,MATCH($A734,'Cycle 6'!$L$10:$L$999,0),1)),INDEX('Cycle 7'!C$10:C$999,MATCH($A734,'Cycle 7'!$L$10:$L$999,0),1)),INDEX('Cycle 8'!C$10:C$999,MATCH($A734,'Cycle 8'!$L$10:$L$999,0),1)),INDEX('Cycle 9'!C$10:C$999,MATCH($A734,'Cycle 9'!$L$10:$L$999,0),1)),INDEX('Cycle 10'!C$10:C$999,MATCH($A734,'Cycle 10'!$L$10:$L$999,0),1)),INDEX('Cycle 11'!C$10:C$999,MATCH($A734,'Cycle 11'!$L$10:$L$999,0),1)),"")="","",IFERROR(IFERROR(IFERROR(IFERROR(IFERROR(IFERROR(IFERROR(IFERROR(IFERROR(IFERROR(IFERROR(IFERROR(INDEX(Summer!C$10:C$999,MATCH($A734,Summer!$L$10:$L$999,0),1),INDEX('Cycle 1'!C$10:C$999,MATCH($A734,'Cycle 1'!$L$10:$L$999,0),1)),INDEX('Cycle 2'!C$10:C$999,MATCH($A734,'Cycle 2'!$L$10:$L$999,0),1)),INDEX('Cycle 3'!C$10:C$999,MATCH($A734,'Cycle 3'!$L$10:$L$999,0),1)),INDEX('Cycle 4'!C$10:C$999,MATCH($A734,'Cycle 4'!$L$10:$L$999,0),1)),INDEX('Cycle 5'!C$10:C$999,MATCH($A734,'Cycle 5'!$L$10:$L$999,0),1)),INDEX('Cycle 6'!C$10:C$999,MATCH($A734,'Cycle 6'!$L$10:$L$999,0),1)),INDEX('Cycle 7'!C$10:C$999,MATCH($A734,'Cycle 7'!$L$10:$L$999,0),1)),INDEX('Cycle 8'!C$10:C$999,MATCH($A734,'Cycle 8'!$L$10:$L$999,0),1)),INDEX('Cycle 9'!C$10:C$999,MATCH($A734,'Cycle 9'!$L$10:$L$999,0),1)),INDEX('Cycle 10'!C$10:C$999,MATCH($A734,'Cycle 10'!$L$10:$L$999,0),1)),INDEX('Cycle 11'!C$10:C$999,MATCH($A734,'Cycle 11'!$L$10:$L$999,0),1)),""))</f>
        <v/>
      </c>
      <c r="E734" t="str">
        <f>IF(IFERROR(IFERROR(IFERROR(IFERROR(IFERROR(IFERROR(IFERROR(IFERROR(IFERROR(IFERROR(IFERROR(IFERROR(INDEX(Summer!D$10:D$999,MATCH($A734,Summer!$L$10:$L$999,0),1),INDEX('Cycle 1'!D$10:D$999,MATCH($A734,'Cycle 1'!$L$10:$L$999,0),1)),INDEX('Cycle 2'!D$10:D$999,MATCH($A734,'Cycle 2'!$L$10:$L$999,0),1)),INDEX('Cycle 3'!D$10:D$999,MATCH($A734,'Cycle 3'!$L$10:$L$999,0),1)),INDEX('Cycle 4'!D$10:D$999,MATCH($A734,'Cycle 4'!$L$10:$L$999,0),1)),INDEX('Cycle 5'!D$10:D$999,MATCH($A734,'Cycle 5'!$L$10:$L$999,0),1)),INDEX('Cycle 6'!D$10:D$999,MATCH($A734,'Cycle 6'!$L$10:$L$999,0),1)),INDEX('Cycle 7'!D$10:D$999,MATCH($A734,'Cycle 7'!$L$10:$L$999,0),1)),INDEX('Cycle 8'!D$10:D$999,MATCH($A734,'Cycle 8'!$L$10:$L$999,0),1)),INDEX('Cycle 9'!D$10:D$999,MATCH($A734,'Cycle 9'!$L$10:$L$999,0),1)),INDEX('Cycle 10'!D$10:D$999,MATCH($A734,'Cycle 10'!$L$10:$L$999,0),1)),INDEX('Cycle 11'!D$10:D$999,MATCH($A734,'Cycle 11'!$L$10:$L$999,0),1)),"")="","",IFERROR(IFERROR(IFERROR(IFERROR(IFERROR(IFERROR(IFERROR(IFERROR(IFERROR(IFERROR(IFERROR(IFERROR(INDEX(Summer!D$10:D$999,MATCH($A734,Summer!$L$10:$L$999,0),1),INDEX('Cycle 1'!D$10:D$999,MATCH($A734,'Cycle 1'!$L$10:$L$999,0),1)),INDEX('Cycle 2'!D$10:D$999,MATCH($A734,'Cycle 2'!$L$10:$L$999,0),1)),INDEX('Cycle 3'!D$10:D$999,MATCH($A734,'Cycle 3'!$L$10:$L$999,0),1)),INDEX('Cycle 4'!D$10:D$999,MATCH($A734,'Cycle 4'!$L$10:$L$999,0),1)),INDEX('Cycle 5'!D$10:D$999,MATCH($A734,'Cycle 5'!$L$10:$L$999,0),1)),INDEX('Cycle 6'!D$10:D$999,MATCH($A734,'Cycle 6'!$L$10:$L$999,0),1)),INDEX('Cycle 7'!D$10:D$999,MATCH($A734,'Cycle 7'!$L$10:$L$999,0),1)),INDEX('Cycle 8'!D$10:D$999,MATCH($A734,'Cycle 8'!$L$10:$L$999,0),1)),INDEX('Cycle 9'!D$10:D$999,MATCH($A734,'Cycle 9'!$L$10:$L$999,0),1)),INDEX('Cycle 10'!D$10:D$999,MATCH($A734,'Cycle 10'!$L$10:$L$999,0),1)),INDEX('Cycle 11'!D$10:D$999,MATCH($A734,'Cycle 11'!$L$10:$L$999,0),1)),""))</f>
        <v/>
      </c>
      <c r="F734" t="str">
        <f>IF(IFERROR(IFERROR(IFERROR(IFERROR(IFERROR(IFERROR(IFERROR(IFERROR(IFERROR(IFERROR(IFERROR(IFERROR(INDEX(Summer!E$10:E$999,MATCH($A734,Summer!$L$10:$L$999,0),1),INDEX('Cycle 1'!E$10:E$999,MATCH($A734,'Cycle 1'!$L$10:$L$999,0),1)),INDEX('Cycle 2'!E$10:E$999,MATCH($A734,'Cycle 2'!$L$10:$L$999,0),1)),INDEX('Cycle 3'!E$10:E$999,MATCH($A734,'Cycle 3'!$L$10:$L$999,0),1)),INDEX('Cycle 4'!E$10:E$999,MATCH($A734,'Cycle 4'!$L$10:$L$999,0),1)),INDEX('Cycle 5'!E$10:E$999,MATCH($A734,'Cycle 5'!$L$10:$L$999,0),1)),INDEX('Cycle 6'!E$10:E$999,MATCH($A734,'Cycle 6'!$L$10:$L$999,0),1)),INDEX('Cycle 7'!E$10:E$999,MATCH($A734,'Cycle 7'!$L$10:$L$999,0),1)),INDEX('Cycle 8'!E$10:E$999,MATCH($A734,'Cycle 8'!$L$10:$L$999,0),1)),INDEX('Cycle 9'!E$10:E$999,MATCH($A734,'Cycle 9'!$L$10:$L$999,0),1)),INDEX('Cycle 10'!E$10:E$999,MATCH($A734,'Cycle 10'!$L$10:$L$999,0),1)),INDEX('Cycle 11'!E$10:E$999,MATCH($A734,'Cycle 11'!$L$10:$L$999,0),1)),"")="","",IFERROR(IFERROR(IFERROR(IFERROR(IFERROR(IFERROR(IFERROR(IFERROR(IFERROR(IFERROR(IFERROR(IFERROR(INDEX(Summer!E$10:E$999,MATCH($A734,Summer!$L$10:$L$999,0),1),INDEX('Cycle 1'!E$10:E$999,MATCH($A734,'Cycle 1'!$L$10:$L$999,0),1)),INDEX('Cycle 2'!E$10:E$999,MATCH($A734,'Cycle 2'!$L$10:$L$999,0),1)),INDEX('Cycle 3'!E$10:E$999,MATCH($A734,'Cycle 3'!$L$10:$L$999,0),1)),INDEX('Cycle 4'!E$10:E$999,MATCH($A734,'Cycle 4'!$L$10:$L$999,0),1)),INDEX('Cycle 5'!E$10:E$999,MATCH($A734,'Cycle 5'!$L$10:$L$999,0),1)),INDEX('Cycle 6'!E$10:E$999,MATCH($A734,'Cycle 6'!$L$10:$L$999,0),1)),INDEX('Cycle 7'!E$10:E$999,MATCH($A734,'Cycle 7'!$L$10:$L$999,0),1)),INDEX('Cycle 8'!E$10:E$999,MATCH($A734,'Cycle 8'!$L$10:$L$999,0),1)),INDEX('Cycle 9'!E$10:E$999,MATCH($A734,'Cycle 9'!$L$10:$L$999,0),1)),INDEX('Cycle 10'!E$10:E$999,MATCH($A734,'Cycle 10'!$L$10:$L$999,0),1)),INDEX('Cycle 11'!E$10:E$999,MATCH($A734,'Cycle 11'!$L$10:$L$999,0),1)),""))</f>
        <v/>
      </c>
      <c r="G734" t="str">
        <f>IF(IFERROR(IFERROR(IFERROR(IFERROR(IFERROR(IFERROR(IFERROR(IFERROR(IFERROR(IFERROR(IFERROR(IFERROR(INDEX(Summer!F$10:F$999,MATCH($A734,Summer!$L$10:$L$999,0),1),INDEX('Cycle 1'!F$10:F$999,MATCH($A734,'Cycle 1'!$L$10:$L$999,0),1)),INDEX('Cycle 2'!F$10:F$999,MATCH($A734,'Cycle 2'!$L$10:$L$999,0),1)),INDEX('Cycle 3'!F$10:F$999,MATCH($A734,'Cycle 3'!$L$10:$L$999,0),1)),INDEX('Cycle 4'!F$10:F$999,MATCH($A734,'Cycle 4'!$L$10:$L$999,0),1)),INDEX('Cycle 5'!F$10:F$999,MATCH($A734,'Cycle 5'!$L$10:$L$999,0),1)),INDEX('Cycle 6'!F$10:F$999,MATCH($A734,'Cycle 6'!$L$10:$L$999,0),1)),INDEX('Cycle 7'!F$10:F$999,MATCH($A734,'Cycle 7'!$L$10:$L$999,0),1)),INDEX('Cycle 8'!F$10:F$999,MATCH($A734,'Cycle 8'!$L$10:$L$999,0),1)),INDEX('Cycle 9'!F$10:F$999,MATCH($A734,'Cycle 9'!$L$10:$L$999,0),1)),INDEX('Cycle 10'!F$10:F$999,MATCH($A734,'Cycle 10'!$L$10:$L$999,0),1)),INDEX('Cycle 11'!F$10:F$999,MATCH($A734,'Cycle 11'!$L$10:$L$999,0),1)),"")="","",IFERROR(IFERROR(IFERROR(IFERROR(IFERROR(IFERROR(IFERROR(IFERROR(IFERROR(IFERROR(IFERROR(IFERROR(INDEX(Summer!F$10:F$999,MATCH($A734,Summer!$L$10:$L$999,0),1),INDEX('Cycle 1'!F$10:F$999,MATCH($A734,'Cycle 1'!$L$10:$L$999,0),1)),INDEX('Cycle 2'!F$10:F$999,MATCH($A734,'Cycle 2'!$L$10:$L$999,0),1)),INDEX('Cycle 3'!F$10:F$999,MATCH($A734,'Cycle 3'!$L$10:$L$999,0),1)),INDEX('Cycle 4'!F$10:F$999,MATCH($A734,'Cycle 4'!$L$10:$L$999,0),1)),INDEX('Cycle 5'!F$10:F$999,MATCH($A734,'Cycle 5'!$L$10:$L$999,0),1)),INDEX('Cycle 6'!F$10:F$999,MATCH($A734,'Cycle 6'!$L$10:$L$999,0),1)),INDEX('Cycle 7'!F$10:F$999,MATCH($A734,'Cycle 7'!$L$10:$L$999,0),1)),INDEX('Cycle 8'!F$10:F$999,MATCH($A734,'Cycle 8'!$L$10:$L$999,0),1)),INDEX('Cycle 9'!F$10:F$999,MATCH($A734,'Cycle 9'!$L$10:$L$999,0),1)),INDEX('Cycle 10'!F$10:F$999,MATCH($A734,'Cycle 10'!$L$10:$L$999,0),1)),INDEX('Cycle 11'!F$10:F$999,MATCH($A734,'Cycle 11'!$L$10:$L$999,0),1)),""))</f>
        <v/>
      </c>
      <c r="H734" t="str">
        <f>IF(IFERROR(IFERROR(IFERROR(IFERROR(IFERROR(IFERROR(IFERROR(IFERROR(IFERROR(IFERROR(IFERROR(IFERROR(INDEX(Summer!G$10:G$999,MATCH($A734,Summer!$L$10:$L$999,0),1),INDEX('Cycle 1'!G$10:G$999,MATCH($A734,'Cycle 1'!$L$10:$L$999,0),1)),INDEX('Cycle 2'!G$10:G$999,MATCH($A734,'Cycle 2'!$L$10:$L$999,0),1)),INDEX('Cycle 3'!G$10:G$999,MATCH($A734,'Cycle 3'!$L$10:$L$999,0),1)),INDEX('Cycle 4'!G$10:G$999,MATCH($A734,'Cycle 4'!$L$10:$L$999,0),1)),INDEX('Cycle 5'!G$10:G$999,MATCH($A734,'Cycle 5'!$L$10:$L$999,0),1)),INDEX('Cycle 6'!G$10:G$999,MATCH($A734,'Cycle 6'!$L$10:$L$999,0),1)),INDEX('Cycle 7'!G$10:G$999,MATCH($A734,'Cycle 7'!$L$10:$L$999,0),1)),INDEX('Cycle 8'!G$10:G$999,MATCH($A734,'Cycle 8'!$L$10:$L$999,0),1)),INDEX('Cycle 9'!G$10:G$999,MATCH($A734,'Cycle 9'!$L$10:$L$999,0),1)),INDEX('Cycle 10'!G$10:G$999,MATCH($A734,'Cycle 10'!$L$10:$L$999,0),1)),INDEX('Cycle 11'!G$10:G$999,MATCH($A734,'Cycle 11'!$L$10:$L$999,0),1)),"")="","",IFERROR(IFERROR(IFERROR(IFERROR(IFERROR(IFERROR(IFERROR(IFERROR(IFERROR(IFERROR(IFERROR(IFERROR(INDEX(Summer!G$10:G$999,MATCH($A734,Summer!$L$10:$L$999,0),1),INDEX('Cycle 1'!G$10:G$999,MATCH($A734,'Cycle 1'!$L$10:$L$999,0),1)),INDEX('Cycle 2'!G$10:G$999,MATCH($A734,'Cycle 2'!$L$10:$L$999,0),1)),INDEX('Cycle 3'!G$10:G$999,MATCH($A734,'Cycle 3'!$L$10:$L$999,0),1)),INDEX('Cycle 4'!G$10:G$999,MATCH($A734,'Cycle 4'!$L$10:$L$999,0),1)),INDEX('Cycle 5'!G$10:G$999,MATCH($A734,'Cycle 5'!$L$10:$L$999,0),1)),INDEX('Cycle 6'!G$10:G$999,MATCH($A734,'Cycle 6'!$L$10:$L$999,0),1)),INDEX('Cycle 7'!G$10:G$999,MATCH($A734,'Cycle 7'!$L$10:$L$999,0),1)),INDEX('Cycle 8'!G$10:G$999,MATCH($A734,'Cycle 8'!$L$10:$L$999,0),1)),INDEX('Cycle 9'!G$10:G$999,MATCH($A734,'Cycle 9'!$L$10:$L$999,0),1)),INDEX('Cycle 10'!G$10:G$999,MATCH($A734,'Cycle 10'!$L$10:$L$999,0),1)),INDEX('Cycle 11'!G$10:G$999,MATCH($A734,'Cycle 11'!$L$10:$L$999,0),1)),""))</f>
        <v/>
      </c>
      <c r="I734">
        <f>IFERROR(IF(C734="",MAX(I$1:I733),IF(ROW(C$2)=ROW(C734),1,IF(ISERROR(VLOOKUP(C734,C$2:C733,1,FALSE)),MAX(I$1:I733)+1,MAX(I$1:I733)))),"")</f>
        <v>0</v>
      </c>
      <c r="J734" t="str">
        <f t="shared" si="81"/>
        <v/>
      </c>
      <c r="K734" t="str">
        <f t="shared" si="84"/>
        <v/>
      </c>
      <c r="L734" t="str">
        <f t="shared" si="84"/>
        <v/>
      </c>
      <c r="M734" t="str">
        <f t="shared" si="84"/>
        <v/>
      </c>
      <c r="N734" t="str">
        <f t="shared" si="84"/>
        <v/>
      </c>
      <c r="O734" t="str">
        <f t="shared" si="84"/>
        <v/>
      </c>
      <c r="P734" t="str">
        <f t="shared" si="84"/>
        <v/>
      </c>
      <c r="Q734" t="str">
        <f t="shared" si="84"/>
        <v/>
      </c>
      <c r="R734" t="str">
        <f t="shared" si="84"/>
        <v/>
      </c>
      <c r="S734" t="str">
        <f t="shared" si="84"/>
        <v/>
      </c>
      <c r="T734" t="str">
        <f t="shared" si="84"/>
        <v/>
      </c>
      <c r="U734" t="str">
        <f t="shared" si="84"/>
        <v/>
      </c>
      <c r="V734" t="str">
        <f t="shared" si="84"/>
        <v/>
      </c>
      <c r="W734" t="str">
        <f t="shared" si="82"/>
        <v/>
      </c>
      <c r="X734">
        <f>IF(OR(H734="No",H734=""),0,IF(COUNTIFS(H$2:H734,"Yes",C$2:C734,C734)&gt;1,0,COUNTIFS(H$2:H734,"Yes",C$2:C734,C734)))+IF(X733=$X$1,0,X733)</f>
        <v>0</v>
      </c>
    </row>
    <row r="735" spans="1:24" x14ac:dyDescent="0.3">
      <c r="A735">
        <f>ROWS($A$2:$A735)</f>
        <v>734</v>
      </c>
      <c r="B735" t="str">
        <f>IF(ISERROR(VLOOKUP(A735,Summer!L$11:L$500,1,FALSE)),IF(ISERROR(VLOOKUP(A735,'Cycle 1'!L$11:L$500,1,FALSE)),IF(ISERROR(VLOOKUP(A735,'Cycle 2'!L$11:L$500,1,FALSE)),IF(ISERROR(VLOOKUP(A735,'Cycle 3'!L$11:L$500,1,FALSE)),IF(ISERROR(VLOOKUP(A735,'Cycle 4'!L$11:L$500,1,FALSE)),IF(ISERROR(VLOOKUP(A735,'Cycle 5'!L$11:L$500,1,FALSE)),IF(ISERROR(VLOOKUP(A735,'Cycle 6'!L$11:L$500,1,FALSE)),IF(ISERROR(VLOOKUP(A735,'Cycle 7'!L$11:L$500,1,FALSE)),IF(ISERROR(VLOOKUP(A735,'Cycle 8'!L$11:L$500,1,FALSE)),IF(ISERROR(VLOOKUP(A735,'Cycle 9'!L$11:L$500,1,FALSE)),IF(ISERROR(VLOOKUP(A735,'Cycle 10'!L$11:L$500,1,FALSE)),IF(ISERROR(VLOOKUP(A735,'Cycle 11'!L$11:L$500,1,FALSE)),"","Cycle 11"),"Cycle 10"),"Cycle 9"),"Cycle 8"),"Cycle 7"),"Cycle 6"),"Cycle 5"),"Cycle 4"),"Cycle 3"),"Cycle 2"),"Cycle 1"),"Summer")</f>
        <v/>
      </c>
      <c r="C735" t="str">
        <f>IF(IFERROR(IFERROR(IFERROR(IFERROR(IFERROR(IFERROR(IFERROR(IFERROR(IFERROR(IFERROR(IFERROR(IFERROR(INDEX(Summer!B$10:B$999,MATCH($A735,Summer!$L$10:$L$999,0),1),INDEX('Cycle 1'!B$10:B$999,MATCH($A735,'Cycle 1'!$L$10:$L$999,0),1)),INDEX('Cycle 2'!B$10:B$999,MATCH($A735,'Cycle 2'!$L$10:$L$999,0),1)),INDEX('Cycle 3'!B$10:B$999,MATCH($A735,'Cycle 3'!$L$10:$L$999,0),1)),INDEX('Cycle 4'!B$10:B$999,MATCH($A735,'Cycle 4'!$L$10:$L$999,0),1)),INDEX('Cycle 5'!B$10:B$999,MATCH($A735,'Cycle 5'!$L$10:$L$999,0),1)),INDEX('Cycle 6'!B$10:B$999,MATCH($A735,'Cycle 6'!$L$10:$L$999,0),1)),INDEX('Cycle 7'!B$10:B$999,MATCH($A735,'Cycle 7'!$L$10:$L$999,0),1)),INDEX('Cycle 8'!B$10:B$999,MATCH($A735,'Cycle 8'!$L$10:$L$999,0),1)),INDEX('Cycle 9'!B$10:B$999,MATCH($A735,'Cycle 9'!$L$10:$L$999,0),1)),INDEX('Cycle 10'!B$10:B$999,MATCH($A735,'Cycle 10'!$L$10:$L$999,0),1)),INDEX('Cycle 11'!B$10:B$999,MATCH($A735,'Cycle 11'!$L$10:$L$999,0),1)),"")="","",IFERROR(IFERROR(IFERROR(IFERROR(IFERROR(IFERROR(IFERROR(IFERROR(IFERROR(IFERROR(IFERROR(IFERROR(INDEX(Summer!B$10:B$999,MATCH($A735,Summer!$L$10:$L$999,0),1),INDEX('Cycle 1'!B$10:B$999,MATCH($A735,'Cycle 1'!$L$10:$L$999,0),1)),INDEX('Cycle 2'!B$10:B$999,MATCH($A735,'Cycle 2'!$L$10:$L$999,0),1)),INDEX('Cycle 3'!B$10:B$999,MATCH($A735,'Cycle 3'!$L$10:$L$999,0),1)),INDEX('Cycle 4'!B$10:B$999,MATCH($A735,'Cycle 4'!$L$10:$L$999,0),1)),INDEX('Cycle 5'!B$10:B$999,MATCH($A735,'Cycle 5'!$L$10:$L$999,0),1)),INDEX('Cycle 6'!B$10:B$999,MATCH($A735,'Cycle 6'!$L$10:$L$999,0),1)),INDEX('Cycle 7'!B$10:B$999,MATCH($A735,'Cycle 7'!$L$10:$L$999,0),1)),INDEX('Cycle 8'!B$10:B$999,MATCH($A735,'Cycle 8'!$L$10:$L$999,0),1)),INDEX('Cycle 9'!B$10:B$999,MATCH($A735,'Cycle 9'!$L$10:$L$999,0),1)),INDEX('Cycle 10'!B$10:B$999,MATCH($A735,'Cycle 10'!$L$10:$L$999,0),1)),INDEX('Cycle 11'!B$10:B$999,MATCH($A735,'Cycle 11'!$L$10:$L$999,0),1)),""))</f>
        <v/>
      </c>
      <c r="D735" t="str">
        <f>IF(IFERROR(IFERROR(IFERROR(IFERROR(IFERROR(IFERROR(IFERROR(IFERROR(IFERROR(IFERROR(IFERROR(IFERROR(INDEX(Summer!C$10:C$999,MATCH($A735,Summer!$L$10:$L$999,0),1),INDEX('Cycle 1'!C$10:C$999,MATCH($A735,'Cycle 1'!$L$10:$L$999,0),1)),INDEX('Cycle 2'!C$10:C$999,MATCH($A735,'Cycle 2'!$L$10:$L$999,0),1)),INDEX('Cycle 3'!C$10:C$999,MATCH($A735,'Cycle 3'!$L$10:$L$999,0),1)),INDEX('Cycle 4'!C$10:C$999,MATCH($A735,'Cycle 4'!$L$10:$L$999,0),1)),INDEX('Cycle 5'!C$10:C$999,MATCH($A735,'Cycle 5'!$L$10:$L$999,0),1)),INDEX('Cycle 6'!C$10:C$999,MATCH($A735,'Cycle 6'!$L$10:$L$999,0),1)),INDEX('Cycle 7'!C$10:C$999,MATCH($A735,'Cycle 7'!$L$10:$L$999,0),1)),INDEX('Cycle 8'!C$10:C$999,MATCH($A735,'Cycle 8'!$L$10:$L$999,0),1)),INDEX('Cycle 9'!C$10:C$999,MATCH($A735,'Cycle 9'!$L$10:$L$999,0),1)),INDEX('Cycle 10'!C$10:C$999,MATCH($A735,'Cycle 10'!$L$10:$L$999,0),1)),INDEX('Cycle 11'!C$10:C$999,MATCH($A735,'Cycle 11'!$L$10:$L$999,0),1)),"")="","",IFERROR(IFERROR(IFERROR(IFERROR(IFERROR(IFERROR(IFERROR(IFERROR(IFERROR(IFERROR(IFERROR(IFERROR(INDEX(Summer!C$10:C$999,MATCH($A735,Summer!$L$10:$L$999,0),1),INDEX('Cycle 1'!C$10:C$999,MATCH($A735,'Cycle 1'!$L$10:$L$999,0),1)),INDEX('Cycle 2'!C$10:C$999,MATCH($A735,'Cycle 2'!$L$10:$L$999,0),1)),INDEX('Cycle 3'!C$10:C$999,MATCH($A735,'Cycle 3'!$L$10:$L$999,0),1)),INDEX('Cycle 4'!C$10:C$999,MATCH($A735,'Cycle 4'!$L$10:$L$999,0),1)),INDEX('Cycle 5'!C$10:C$999,MATCH($A735,'Cycle 5'!$L$10:$L$999,0),1)),INDEX('Cycle 6'!C$10:C$999,MATCH($A735,'Cycle 6'!$L$10:$L$999,0),1)),INDEX('Cycle 7'!C$10:C$999,MATCH($A735,'Cycle 7'!$L$10:$L$999,0),1)),INDEX('Cycle 8'!C$10:C$999,MATCH($A735,'Cycle 8'!$L$10:$L$999,0),1)),INDEX('Cycle 9'!C$10:C$999,MATCH($A735,'Cycle 9'!$L$10:$L$999,0),1)),INDEX('Cycle 10'!C$10:C$999,MATCH($A735,'Cycle 10'!$L$10:$L$999,0),1)),INDEX('Cycle 11'!C$10:C$999,MATCH($A735,'Cycle 11'!$L$10:$L$999,0),1)),""))</f>
        <v/>
      </c>
      <c r="E735" t="str">
        <f>IF(IFERROR(IFERROR(IFERROR(IFERROR(IFERROR(IFERROR(IFERROR(IFERROR(IFERROR(IFERROR(IFERROR(IFERROR(INDEX(Summer!D$10:D$999,MATCH($A735,Summer!$L$10:$L$999,0),1),INDEX('Cycle 1'!D$10:D$999,MATCH($A735,'Cycle 1'!$L$10:$L$999,0),1)),INDEX('Cycle 2'!D$10:D$999,MATCH($A735,'Cycle 2'!$L$10:$L$999,0),1)),INDEX('Cycle 3'!D$10:D$999,MATCH($A735,'Cycle 3'!$L$10:$L$999,0),1)),INDEX('Cycle 4'!D$10:D$999,MATCH($A735,'Cycle 4'!$L$10:$L$999,0),1)),INDEX('Cycle 5'!D$10:D$999,MATCH($A735,'Cycle 5'!$L$10:$L$999,0),1)),INDEX('Cycle 6'!D$10:D$999,MATCH($A735,'Cycle 6'!$L$10:$L$999,0),1)),INDEX('Cycle 7'!D$10:D$999,MATCH($A735,'Cycle 7'!$L$10:$L$999,0),1)),INDEX('Cycle 8'!D$10:D$999,MATCH($A735,'Cycle 8'!$L$10:$L$999,0),1)),INDEX('Cycle 9'!D$10:D$999,MATCH($A735,'Cycle 9'!$L$10:$L$999,0),1)),INDEX('Cycle 10'!D$10:D$999,MATCH($A735,'Cycle 10'!$L$10:$L$999,0),1)),INDEX('Cycle 11'!D$10:D$999,MATCH($A735,'Cycle 11'!$L$10:$L$999,0),1)),"")="","",IFERROR(IFERROR(IFERROR(IFERROR(IFERROR(IFERROR(IFERROR(IFERROR(IFERROR(IFERROR(IFERROR(IFERROR(INDEX(Summer!D$10:D$999,MATCH($A735,Summer!$L$10:$L$999,0),1),INDEX('Cycle 1'!D$10:D$999,MATCH($A735,'Cycle 1'!$L$10:$L$999,0),1)),INDEX('Cycle 2'!D$10:D$999,MATCH($A735,'Cycle 2'!$L$10:$L$999,0),1)),INDEX('Cycle 3'!D$10:D$999,MATCH($A735,'Cycle 3'!$L$10:$L$999,0),1)),INDEX('Cycle 4'!D$10:D$999,MATCH($A735,'Cycle 4'!$L$10:$L$999,0),1)),INDEX('Cycle 5'!D$10:D$999,MATCH($A735,'Cycle 5'!$L$10:$L$999,0),1)),INDEX('Cycle 6'!D$10:D$999,MATCH($A735,'Cycle 6'!$L$10:$L$999,0),1)),INDEX('Cycle 7'!D$10:D$999,MATCH($A735,'Cycle 7'!$L$10:$L$999,0),1)),INDEX('Cycle 8'!D$10:D$999,MATCH($A735,'Cycle 8'!$L$10:$L$999,0),1)),INDEX('Cycle 9'!D$10:D$999,MATCH($A735,'Cycle 9'!$L$10:$L$999,0),1)),INDEX('Cycle 10'!D$10:D$999,MATCH($A735,'Cycle 10'!$L$10:$L$999,0),1)),INDEX('Cycle 11'!D$10:D$999,MATCH($A735,'Cycle 11'!$L$10:$L$999,0),1)),""))</f>
        <v/>
      </c>
      <c r="F735" t="str">
        <f>IF(IFERROR(IFERROR(IFERROR(IFERROR(IFERROR(IFERROR(IFERROR(IFERROR(IFERROR(IFERROR(IFERROR(IFERROR(INDEX(Summer!E$10:E$999,MATCH($A735,Summer!$L$10:$L$999,0),1),INDEX('Cycle 1'!E$10:E$999,MATCH($A735,'Cycle 1'!$L$10:$L$999,0),1)),INDEX('Cycle 2'!E$10:E$999,MATCH($A735,'Cycle 2'!$L$10:$L$999,0),1)),INDEX('Cycle 3'!E$10:E$999,MATCH($A735,'Cycle 3'!$L$10:$L$999,0),1)),INDEX('Cycle 4'!E$10:E$999,MATCH($A735,'Cycle 4'!$L$10:$L$999,0),1)),INDEX('Cycle 5'!E$10:E$999,MATCH($A735,'Cycle 5'!$L$10:$L$999,0),1)),INDEX('Cycle 6'!E$10:E$999,MATCH($A735,'Cycle 6'!$L$10:$L$999,0),1)),INDEX('Cycle 7'!E$10:E$999,MATCH($A735,'Cycle 7'!$L$10:$L$999,0),1)),INDEX('Cycle 8'!E$10:E$999,MATCH($A735,'Cycle 8'!$L$10:$L$999,0),1)),INDEX('Cycle 9'!E$10:E$999,MATCH($A735,'Cycle 9'!$L$10:$L$999,0),1)),INDEX('Cycle 10'!E$10:E$999,MATCH($A735,'Cycle 10'!$L$10:$L$999,0),1)),INDEX('Cycle 11'!E$10:E$999,MATCH($A735,'Cycle 11'!$L$10:$L$999,0),1)),"")="","",IFERROR(IFERROR(IFERROR(IFERROR(IFERROR(IFERROR(IFERROR(IFERROR(IFERROR(IFERROR(IFERROR(IFERROR(INDEX(Summer!E$10:E$999,MATCH($A735,Summer!$L$10:$L$999,0),1),INDEX('Cycle 1'!E$10:E$999,MATCH($A735,'Cycle 1'!$L$10:$L$999,0),1)),INDEX('Cycle 2'!E$10:E$999,MATCH($A735,'Cycle 2'!$L$10:$L$999,0),1)),INDEX('Cycle 3'!E$10:E$999,MATCH($A735,'Cycle 3'!$L$10:$L$999,0),1)),INDEX('Cycle 4'!E$10:E$999,MATCH($A735,'Cycle 4'!$L$10:$L$999,0),1)),INDEX('Cycle 5'!E$10:E$999,MATCH($A735,'Cycle 5'!$L$10:$L$999,0),1)),INDEX('Cycle 6'!E$10:E$999,MATCH($A735,'Cycle 6'!$L$10:$L$999,0),1)),INDEX('Cycle 7'!E$10:E$999,MATCH($A735,'Cycle 7'!$L$10:$L$999,0),1)),INDEX('Cycle 8'!E$10:E$999,MATCH($A735,'Cycle 8'!$L$10:$L$999,0),1)),INDEX('Cycle 9'!E$10:E$999,MATCH($A735,'Cycle 9'!$L$10:$L$999,0),1)),INDEX('Cycle 10'!E$10:E$999,MATCH($A735,'Cycle 10'!$L$10:$L$999,0),1)),INDEX('Cycle 11'!E$10:E$999,MATCH($A735,'Cycle 11'!$L$10:$L$999,0),1)),""))</f>
        <v/>
      </c>
      <c r="G735" t="str">
        <f>IF(IFERROR(IFERROR(IFERROR(IFERROR(IFERROR(IFERROR(IFERROR(IFERROR(IFERROR(IFERROR(IFERROR(IFERROR(INDEX(Summer!F$10:F$999,MATCH($A735,Summer!$L$10:$L$999,0),1),INDEX('Cycle 1'!F$10:F$999,MATCH($A735,'Cycle 1'!$L$10:$L$999,0),1)),INDEX('Cycle 2'!F$10:F$999,MATCH($A735,'Cycle 2'!$L$10:$L$999,0),1)),INDEX('Cycle 3'!F$10:F$999,MATCH($A735,'Cycle 3'!$L$10:$L$999,0),1)),INDEX('Cycle 4'!F$10:F$999,MATCH($A735,'Cycle 4'!$L$10:$L$999,0),1)),INDEX('Cycle 5'!F$10:F$999,MATCH($A735,'Cycle 5'!$L$10:$L$999,0),1)),INDEX('Cycle 6'!F$10:F$999,MATCH($A735,'Cycle 6'!$L$10:$L$999,0),1)),INDEX('Cycle 7'!F$10:F$999,MATCH($A735,'Cycle 7'!$L$10:$L$999,0),1)),INDEX('Cycle 8'!F$10:F$999,MATCH($A735,'Cycle 8'!$L$10:$L$999,0),1)),INDEX('Cycle 9'!F$10:F$999,MATCH($A735,'Cycle 9'!$L$10:$L$999,0),1)),INDEX('Cycle 10'!F$10:F$999,MATCH($A735,'Cycle 10'!$L$10:$L$999,0),1)),INDEX('Cycle 11'!F$10:F$999,MATCH($A735,'Cycle 11'!$L$10:$L$999,0),1)),"")="","",IFERROR(IFERROR(IFERROR(IFERROR(IFERROR(IFERROR(IFERROR(IFERROR(IFERROR(IFERROR(IFERROR(IFERROR(INDEX(Summer!F$10:F$999,MATCH($A735,Summer!$L$10:$L$999,0),1),INDEX('Cycle 1'!F$10:F$999,MATCH($A735,'Cycle 1'!$L$10:$L$999,0),1)),INDEX('Cycle 2'!F$10:F$999,MATCH($A735,'Cycle 2'!$L$10:$L$999,0),1)),INDEX('Cycle 3'!F$10:F$999,MATCH($A735,'Cycle 3'!$L$10:$L$999,0),1)),INDEX('Cycle 4'!F$10:F$999,MATCH($A735,'Cycle 4'!$L$10:$L$999,0),1)),INDEX('Cycle 5'!F$10:F$999,MATCH($A735,'Cycle 5'!$L$10:$L$999,0),1)),INDEX('Cycle 6'!F$10:F$999,MATCH($A735,'Cycle 6'!$L$10:$L$999,0),1)),INDEX('Cycle 7'!F$10:F$999,MATCH($A735,'Cycle 7'!$L$10:$L$999,0),1)),INDEX('Cycle 8'!F$10:F$999,MATCH($A735,'Cycle 8'!$L$10:$L$999,0),1)),INDEX('Cycle 9'!F$10:F$999,MATCH($A735,'Cycle 9'!$L$10:$L$999,0),1)),INDEX('Cycle 10'!F$10:F$999,MATCH($A735,'Cycle 10'!$L$10:$L$999,0),1)),INDEX('Cycle 11'!F$10:F$999,MATCH($A735,'Cycle 11'!$L$10:$L$999,0),1)),""))</f>
        <v/>
      </c>
      <c r="H735" t="str">
        <f>IF(IFERROR(IFERROR(IFERROR(IFERROR(IFERROR(IFERROR(IFERROR(IFERROR(IFERROR(IFERROR(IFERROR(IFERROR(INDEX(Summer!G$10:G$999,MATCH($A735,Summer!$L$10:$L$999,0),1),INDEX('Cycle 1'!G$10:G$999,MATCH($A735,'Cycle 1'!$L$10:$L$999,0),1)),INDEX('Cycle 2'!G$10:G$999,MATCH($A735,'Cycle 2'!$L$10:$L$999,0),1)),INDEX('Cycle 3'!G$10:G$999,MATCH($A735,'Cycle 3'!$L$10:$L$999,0),1)),INDEX('Cycle 4'!G$10:G$999,MATCH($A735,'Cycle 4'!$L$10:$L$999,0),1)),INDEX('Cycle 5'!G$10:G$999,MATCH($A735,'Cycle 5'!$L$10:$L$999,0),1)),INDEX('Cycle 6'!G$10:G$999,MATCH($A735,'Cycle 6'!$L$10:$L$999,0),1)),INDEX('Cycle 7'!G$10:G$999,MATCH($A735,'Cycle 7'!$L$10:$L$999,0),1)),INDEX('Cycle 8'!G$10:G$999,MATCH($A735,'Cycle 8'!$L$10:$L$999,0),1)),INDEX('Cycle 9'!G$10:G$999,MATCH($A735,'Cycle 9'!$L$10:$L$999,0),1)),INDEX('Cycle 10'!G$10:G$999,MATCH($A735,'Cycle 10'!$L$10:$L$999,0),1)),INDEX('Cycle 11'!G$10:G$999,MATCH($A735,'Cycle 11'!$L$10:$L$999,0),1)),"")="","",IFERROR(IFERROR(IFERROR(IFERROR(IFERROR(IFERROR(IFERROR(IFERROR(IFERROR(IFERROR(IFERROR(IFERROR(INDEX(Summer!G$10:G$999,MATCH($A735,Summer!$L$10:$L$999,0),1),INDEX('Cycle 1'!G$10:G$999,MATCH($A735,'Cycle 1'!$L$10:$L$999,0),1)),INDEX('Cycle 2'!G$10:G$999,MATCH($A735,'Cycle 2'!$L$10:$L$999,0),1)),INDEX('Cycle 3'!G$10:G$999,MATCH($A735,'Cycle 3'!$L$10:$L$999,0),1)),INDEX('Cycle 4'!G$10:G$999,MATCH($A735,'Cycle 4'!$L$10:$L$999,0),1)),INDEX('Cycle 5'!G$10:G$999,MATCH($A735,'Cycle 5'!$L$10:$L$999,0),1)),INDEX('Cycle 6'!G$10:G$999,MATCH($A735,'Cycle 6'!$L$10:$L$999,0),1)),INDEX('Cycle 7'!G$10:G$999,MATCH($A735,'Cycle 7'!$L$10:$L$999,0),1)),INDEX('Cycle 8'!G$10:G$999,MATCH($A735,'Cycle 8'!$L$10:$L$999,0),1)),INDEX('Cycle 9'!G$10:G$999,MATCH($A735,'Cycle 9'!$L$10:$L$999,0),1)),INDEX('Cycle 10'!G$10:G$999,MATCH($A735,'Cycle 10'!$L$10:$L$999,0),1)),INDEX('Cycle 11'!G$10:G$999,MATCH($A735,'Cycle 11'!$L$10:$L$999,0),1)),""))</f>
        <v/>
      </c>
      <c r="I735">
        <f>IFERROR(IF(C735="",MAX(I$1:I734),IF(ROW(C$2)=ROW(C735),1,IF(ISERROR(VLOOKUP(C735,C$2:C734,1,FALSE)),MAX(I$1:I734)+1,MAX(I$1:I734)))),"")</f>
        <v>0</v>
      </c>
      <c r="J735" t="str">
        <f t="shared" si="81"/>
        <v/>
      </c>
      <c r="K735" t="str">
        <f t="shared" si="84"/>
        <v/>
      </c>
      <c r="L735" t="str">
        <f t="shared" si="84"/>
        <v/>
      </c>
      <c r="M735" t="str">
        <f t="shared" si="84"/>
        <v/>
      </c>
      <c r="N735" t="str">
        <f t="shared" si="84"/>
        <v/>
      </c>
      <c r="O735" t="str">
        <f t="shared" si="84"/>
        <v/>
      </c>
      <c r="P735" t="str">
        <f t="shared" si="84"/>
        <v/>
      </c>
      <c r="Q735" t="str">
        <f t="shared" si="84"/>
        <v/>
      </c>
      <c r="R735" t="str">
        <f t="shared" si="84"/>
        <v/>
      </c>
      <c r="S735" t="str">
        <f t="shared" si="84"/>
        <v/>
      </c>
      <c r="T735" t="str">
        <f t="shared" si="84"/>
        <v/>
      </c>
      <c r="U735" t="str">
        <f t="shared" si="84"/>
        <v/>
      </c>
      <c r="V735" t="str">
        <f t="shared" si="84"/>
        <v/>
      </c>
      <c r="W735" t="str">
        <f t="shared" si="82"/>
        <v/>
      </c>
      <c r="X735">
        <f>IF(OR(H735="No",H735=""),0,IF(COUNTIFS(H$2:H735,"Yes",C$2:C735,C735)&gt;1,0,COUNTIFS(H$2:H735,"Yes",C$2:C735,C735)))+IF(X734=$X$1,0,X734)</f>
        <v>0</v>
      </c>
    </row>
    <row r="736" spans="1:24" x14ac:dyDescent="0.3">
      <c r="A736">
        <f>ROWS($A$2:$A736)</f>
        <v>735</v>
      </c>
      <c r="B736" t="str">
        <f>IF(ISERROR(VLOOKUP(A736,Summer!L$11:L$500,1,FALSE)),IF(ISERROR(VLOOKUP(A736,'Cycle 1'!L$11:L$500,1,FALSE)),IF(ISERROR(VLOOKUP(A736,'Cycle 2'!L$11:L$500,1,FALSE)),IF(ISERROR(VLOOKUP(A736,'Cycle 3'!L$11:L$500,1,FALSE)),IF(ISERROR(VLOOKUP(A736,'Cycle 4'!L$11:L$500,1,FALSE)),IF(ISERROR(VLOOKUP(A736,'Cycle 5'!L$11:L$500,1,FALSE)),IF(ISERROR(VLOOKUP(A736,'Cycle 6'!L$11:L$500,1,FALSE)),IF(ISERROR(VLOOKUP(A736,'Cycle 7'!L$11:L$500,1,FALSE)),IF(ISERROR(VLOOKUP(A736,'Cycle 8'!L$11:L$500,1,FALSE)),IF(ISERROR(VLOOKUP(A736,'Cycle 9'!L$11:L$500,1,FALSE)),IF(ISERROR(VLOOKUP(A736,'Cycle 10'!L$11:L$500,1,FALSE)),IF(ISERROR(VLOOKUP(A736,'Cycle 11'!L$11:L$500,1,FALSE)),"","Cycle 11"),"Cycle 10"),"Cycle 9"),"Cycle 8"),"Cycle 7"),"Cycle 6"),"Cycle 5"),"Cycle 4"),"Cycle 3"),"Cycle 2"),"Cycle 1"),"Summer")</f>
        <v/>
      </c>
      <c r="C736" t="str">
        <f>IF(IFERROR(IFERROR(IFERROR(IFERROR(IFERROR(IFERROR(IFERROR(IFERROR(IFERROR(IFERROR(IFERROR(IFERROR(INDEX(Summer!B$10:B$999,MATCH($A736,Summer!$L$10:$L$999,0),1),INDEX('Cycle 1'!B$10:B$999,MATCH($A736,'Cycle 1'!$L$10:$L$999,0),1)),INDEX('Cycle 2'!B$10:B$999,MATCH($A736,'Cycle 2'!$L$10:$L$999,0),1)),INDEX('Cycle 3'!B$10:B$999,MATCH($A736,'Cycle 3'!$L$10:$L$999,0),1)),INDEX('Cycle 4'!B$10:B$999,MATCH($A736,'Cycle 4'!$L$10:$L$999,0),1)),INDEX('Cycle 5'!B$10:B$999,MATCH($A736,'Cycle 5'!$L$10:$L$999,0),1)),INDEX('Cycle 6'!B$10:B$999,MATCH($A736,'Cycle 6'!$L$10:$L$999,0),1)),INDEX('Cycle 7'!B$10:B$999,MATCH($A736,'Cycle 7'!$L$10:$L$999,0),1)),INDEX('Cycle 8'!B$10:B$999,MATCH($A736,'Cycle 8'!$L$10:$L$999,0),1)),INDEX('Cycle 9'!B$10:B$999,MATCH($A736,'Cycle 9'!$L$10:$L$999,0),1)),INDEX('Cycle 10'!B$10:B$999,MATCH($A736,'Cycle 10'!$L$10:$L$999,0),1)),INDEX('Cycle 11'!B$10:B$999,MATCH($A736,'Cycle 11'!$L$10:$L$999,0),1)),"")="","",IFERROR(IFERROR(IFERROR(IFERROR(IFERROR(IFERROR(IFERROR(IFERROR(IFERROR(IFERROR(IFERROR(IFERROR(INDEX(Summer!B$10:B$999,MATCH($A736,Summer!$L$10:$L$999,0),1),INDEX('Cycle 1'!B$10:B$999,MATCH($A736,'Cycle 1'!$L$10:$L$999,0),1)),INDEX('Cycle 2'!B$10:B$999,MATCH($A736,'Cycle 2'!$L$10:$L$999,0),1)),INDEX('Cycle 3'!B$10:B$999,MATCH($A736,'Cycle 3'!$L$10:$L$999,0),1)),INDEX('Cycle 4'!B$10:B$999,MATCH($A736,'Cycle 4'!$L$10:$L$999,0),1)),INDEX('Cycle 5'!B$10:B$999,MATCH($A736,'Cycle 5'!$L$10:$L$999,0),1)),INDEX('Cycle 6'!B$10:B$999,MATCH($A736,'Cycle 6'!$L$10:$L$999,0),1)),INDEX('Cycle 7'!B$10:B$999,MATCH($A736,'Cycle 7'!$L$10:$L$999,0),1)),INDEX('Cycle 8'!B$10:B$999,MATCH($A736,'Cycle 8'!$L$10:$L$999,0),1)),INDEX('Cycle 9'!B$10:B$999,MATCH($A736,'Cycle 9'!$L$10:$L$999,0),1)),INDEX('Cycle 10'!B$10:B$999,MATCH($A736,'Cycle 10'!$L$10:$L$999,0),1)),INDEX('Cycle 11'!B$10:B$999,MATCH($A736,'Cycle 11'!$L$10:$L$999,0),1)),""))</f>
        <v/>
      </c>
      <c r="D736" t="str">
        <f>IF(IFERROR(IFERROR(IFERROR(IFERROR(IFERROR(IFERROR(IFERROR(IFERROR(IFERROR(IFERROR(IFERROR(IFERROR(INDEX(Summer!C$10:C$999,MATCH($A736,Summer!$L$10:$L$999,0),1),INDEX('Cycle 1'!C$10:C$999,MATCH($A736,'Cycle 1'!$L$10:$L$999,0),1)),INDEX('Cycle 2'!C$10:C$999,MATCH($A736,'Cycle 2'!$L$10:$L$999,0),1)),INDEX('Cycle 3'!C$10:C$999,MATCH($A736,'Cycle 3'!$L$10:$L$999,0),1)),INDEX('Cycle 4'!C$10:C$999,MATCH($A736,'Cycle 4'!$L$10:$L$999,0),1)),INDEX('Cycle 5'!C$10:C$999,MATCH($A736,'Cycle 5'!$L$10:$L$999,0),1)),INDEX('Cycle 6'!C$10:C$999,MATCH($A736,'Cycle 6'!$L$10:$L$999,0),1)),INDEX('Cycle 7'!C$10:C$999,MATCH($A736,'Cycle 7'!$L$10:$L$999,0),1)),INDEX('Cycle 8'!C$10:C$999,MATCH($A736,'Cycle 8'!$L$10:$L$999,0),1)),INDEX('Cycle 9'!C$10:C$999,MATCH($A736,'Cycle 9'!$L$10:$L$999,0),1)),INDEX('Cycle 10'!C$10:C$999,MATCH($A736,'Cycle 10'!$L$10:$L$999,0),1)),INDEX('Cycle 11'!C$10:C$999,MATCH($A736,'Cycle 11'!$L$10:$L$999,0),1)),"")="","",IFERROR(IFERROR(IFERROR(IFERROR(IFERROR(IFERROR(IFERROR(IFERROR(IFERROR(IFERROR(IFERROR(IFERROR(INDEX(Summer!C$10:C$999,MATCH($A736,Summer!$L$10:$L$999,0),1),INDEX('Cycle 1'!C$10:C$999,MATCH($A736,'Cycle 1'!$L$10:$L$999,0),1)),INDEX('Cycle 2'!C$10:C$999,MATCH($A736,'Cycle 2'!$L$10:$L$999,0),1)),INDEX('Cycle 3'!C$10:C$999,MATCH($A736,'Cycle 3'!$L$10:$L$999,0),1)),INDEX('Cycle 4'!C$10:C$999,MATCH($A736,'Cycle 4'!$L$10:$L$999,0),1)),INDEX('Cycle 5'!C$10:C$999,MATCH($A736,'Cycle 5'!$L$10:$L$999,0),1)),INDEX('Cycle 6'!C$10:C$999,MATCH($A736,'Cycle 6'!$L$10:$L$999,0),1)),INDEX('Cycle 7'!C$10:C$999,MATCH($A736,'Cycle 7'!$L$10:$L$999,0),1)),INDEX('Cycle 8'!C$10:C$999,MATCH($A736,'Cycle 8'!$L$10:$L$999,0),1)),INDEX('Cycle 9'!C$10:C$999,MATCH($A736,'Cycle 9'!$L$10:$L$999,0),1)),INDEX('Cycle 10'!C$10:C$999,MATCH($A736,'Cycle 10'!$L$10:$L$999,0),1)),INDEX('Cycle 11'!C$10:C$999,MATCH($A736,'Cycle 11'!$L$10:$L$999,0),1)),""))</f>
        <v/>
      </c>
      <c r="E736" t="str">
        <f>IF(IFERROR(IFERROR(IFERROR(IFERROR(IFERROR(IFERROR(IFERROR(IFERROR(IFERROR(IFERROR(IFERROR(IFERROR(INDEX(Summer!D$10:D$999,MATCH($A736,Summer!$L$10:$L$999,0),1),INDEX('Cycle 1'!D$10:D$999,MATCH($A736,'Cycle 1'!$L$10:$L$999,0),1)),INDEX('Cycle 2'!D$10:D$999,MATCH($A736,'Cycle 2'!$L$10:$L$999,0),1)),INDEX('Cycle 3'!D$10:D$999,MATCH($A736,'Cycle 3'!$L$10:$L$999,0),1)),INDEX('Cycle 4'!D$10:D$999,MATCH($A736,'Cycle 4'!$L$10:$L$999,0),1)),INDEX('Cycle 5'!D$10:D$999,MATCH($A736,'Cycle 5'!$L$10:$L$999,0),1)),INDEX('Cycle 6'!D$10:D$999,MATCH($A736,'Cycle 6'!$L$10:$L$999,0),1)),INDEX('Cycle 7'!D$10:D$999,MATCH($A736,'Cycle 7'!$L$10:$L$999,0),1)),INDEX('Cycle 8'!D$10:D$999,MATCH($A736,'Cycle 8'!$L$10:$L$999,0),1)),INDEX('Cycle 9'!D$10:D$999,MATCH($A736,'Cycle 9'!$L$10:$L$999,0),1)),INDEX('Cycle 10'!D$10:D$999,MATCH($A736,'Cycle 10'!$L$10:$L$999,0),1)),INDEX('Cycle 11'!D$10:D$999,MATCH($A736,'Cycle 11'!$L$10:$L$999,0),1)),"")="","",IFERROR(IFERROR(IFERROR(IFERROR(IFERROR(IFERROR(IFERROR(IFERROR(IFERROR(IFERROR(IFERROR(IFERROR(INDEX(Summer!D$10:D$999,MATCH($A736,Summer!$L$10:$L$999,0),1),INDEX('Cycle 1'!D$10:D$999,MATCH($A736,'Cycle 1'!$L$10:$L$999,0),1)),INDEX('Cycle 2'!D$10:D$999,MATCH($A736,'Cycle 2'!$L$10:$L$999,0),1)),INDEX('Cycle 3'!D$10:D$999,MATCH($A736,'Cycle 3'!$L$10:$L$999,0),1)),INDEX('Cycle 4'!D$10:D$999,MATCH($A736,'Cycle 4'!$L$10:$L$999,0),1)),INDEX('Cycle 5'!D$10:D$999,MATCH($A736,'Cycle 5'!$L$10:$L$999,0),1)),INDEX('Cycle 6'!D$10:D$999,MATCH($A736,'Cycle 6'!$L$10:$L$999,0),1)),INDEX('Cycle 7'!D$10:D$999,MATCH($A736,'Cycle 7'!$L$10:$L$999,0),1)),INDEX('Cycle 8'!D$10:D$999,MATCH($A736,'Cycle 8'!$L$10:$L$999,0),1)),INDEX('Cycle 9'!D$10:D$999,MATCH($A736,'Cycle 9'!$L$10:$L$999,0),1)),INDEX('Cycle 10'!D$10:D$999,MATCH($A736,'Cycle 10'!$L$10:$L$999,0),1)),INDEX('Cycle 11'!D$10:D$999,MATCH($A736,'Cycle 11'!$L$10:$L$999,0),1)),""))</f>
        <v/>
      </c>
      <c r="F736" t="str">
        <f>IF(IFERROR(IFERROR(IFERROR(IFERROR(IFERROR(IFERROR(IFERROR(IFERROR(IFERROR(IFERROR(IFERROR(IFERROR(INDEX(Summer!E$10:E$999,MATCH($A736,Summer!$L$10:$L$999,0),1),INDEX('Cycle 1'!E$10:E$999,MATCH($A736,'Cycle 1'!$L$10:$L$999,0),1)),INDEX('Cycle 2'!E$10:E$999,MATCH($A736,'Cycle 2'!$L$10:$L$999,0),1)),INDEX('Cycle 3'!E$10:E$999,MATCH($A736,'Cycle 3'!$L$10:$L$999,0),1)),INDEX('Cycle 4'!E$10:E$999,MATCH($A736,'Cycle 4'!$L$10:$L$999,0),1)),INDEX('Cycle 5'!E$10:E$999,MATCH($A736,'Cycle 5'!$L$10:$L$999,0),1)),INDEX('Cycle 6'!E$10:E$999,MATCH($A736,'Cycle 6'!$L$10:$L$999,0),1)),INDEX('Cycle 7'!E$10:E$999,MATCH($A736,'Cycle 7'!$L$10:$L$999,0),1)),INDEX('Cycle 8'!E$10:E$999,MATCH($A736,'Cycle 8'!$L$10:$L$999,0),1)),INDEX('Cycle 9'!E$10:E$999,MATCH($A736,'Cycle 9'!$L$10:$L$999,0),1)),INDEX('Cycle 10'!E$10:E$999,MATCH($A736,'Cycle 10'!$L$10:$L$999,0),1)),INDEX('Cycle 11'!E$10:E$999,MATCH($A736,'Cycle 11'!$L$10:$L$999,0),1)),"")="","",IFERROR(IFERROR(IFERROR(IFERROR(IFERROR(IFERROR(IFERROR(IFERROR(IFERROR(IFERROR(IFERROR(IFERROR(INDEX(Summer!E$10:E$999,MATCH($A736,Summer!$L$10:$L$999,0),1),INDEX('Cycle 1'!E$10:E$999,MATCH($A736,'Cycle 1'!$L$10:$L$999,0),1)),INDEX('Cycle 2'!E$10:E$999,MATCH($A736,'Cycle 2'!$L$10:$L$999,0),1)),INDEX('Cycle 3'!E$10:E$999,MATCH($A736,'Cycle 3'!$L$10:$L$999,0),1)),INDEX('Cycle 4'!E$10:E$999,MATCH($A736,'Cycle 4'!$L$10:$L$999,0),1)),INDEX('Cycle 5'!E$10:E$999,MATCH($A736,'Cycle 5'!$L$10:$L$999,0),1)),INDEX('Cycle 6'!E$10:E$999,MATCH($A736,'Cycle 6'!$L$10:$L$999,0),1)),INDEX('Cycle 7'!E$10:E$999,MATCH($A736,'Cycle 7'!$L$10:$L$999,0),1)),INDEX('Cycle 8'!E$10:E$999,MATCH($A736,'Cycle 8'!$L$10:$L$999,0),1)),INDEX('Cycle 9'!E$10:E$999,MATCH($A736,'Cycle 9'!$L$10:$L$999,0),1)),INDEX('Cycle 10'!E$10:E$999,MATCH($A736,'Cycle 10'!$L$10:$L$999,0),1)),INDEX('Cycle 11'!E$10:E$999,MATCH($A736,'Cycle 11'!$L$10:$L$999,0),1)),""))</f>
        <v/>
      </c>
      <c r="G736" t="str">
        <f>IF(IFERROR(IFERROR(IFERROR(IFERROR(IFERROR(IFERROR(IFERROR(IFERROR(IFERROR(IFERROR(IFERROR(IFERROR(INDEX(Summer!F$10:F$999,MATCH($A736,Summer!$L$10:$L$999,0),1),INDEX('Cycle 1'!F$10:F$999,MATCH($A736,'Cycle 1'!$L$10:$L$999,0),1)),INDEX('Cycle 2'!F$10:F$999,MATCH($A736,'Cycle 2'!$L$10:$L$999,0),1)),INDEX('Cycle 3'!F$10:F$999,MATCH($A736,'Cycle 3'!$L$10:$L$999,0),1)),INDEX('Cycle 4'!F$10:F$999,MATCH($A736,'Cycle 4'!$L$10:$L$999,0),1)),INDEX('Cycle 5'!F$10:F$999,MATCH($A736,'Cycle 5'!$L$10:$L$999,0),1)),INDEX('Cycle 6'!F$10:F$999,MATCH($A736,'Cycle 6'!$L$10:$L$999,0),1)),INDEX('Cycle 7'!F$10:F$999,MATCH($A736,'Cycle 7'!$L$10:$L$999,0),1)),INDEX('Cycle 8'!F$10:F$999,MATCH($A736,'Cycle 8'!$L$10:$L$999,0),1)),INDEX('Cycle 9'!F$10:F$999,MATCH($A736,'Cycle 9'!$L$10:$L$999,0),1)),INDEX('Cycle 10'!F$10:F$999,MATCH($A736,'Cycle 10'!$L$10:$L$999,0),1)),INDEX('Cycle 11'!F$10:F$999,MATCH($A736,'Cycle 11'!$L$10:$L$999,0),1)),"")="","",IFERROR(IFERROR(IFERROR(IFERROR(IFERROR(IFERROR(IFERROR(IFERROR(IFERROR(IFERROR(IFERROR(IFERROR(INDEX(Summer!F$10:F$999,MATCH($A736,Summer!$L$10:$L$999,0),1),INDEX('Cycle 1'!F$10:F$999,MATCH($A736,'Cycle 1'!$L$10:$L$999,0),1)),INDEX('Cycle 2'!F$10:F$999,MATCH($A736,'Cycle 2'!$L$10:$L$999,0),1)),INDEX('Cycle 3'!F$10:F$999,MATCH($A736,'Cycle 3'!$L$10:$L$999,0),1)),INDEX('Cycle 4'!F$10:F$999,MATCH($A736,'Cycle 4'!$L$10:$L$999,0),1)),INDEX('Cycle 5'!F$10:F$999,MATCH($A736,'Cycle 5'!$L$10:$L$999,0),1)),INDEX('Cycle 6'!F$10:F$999,MATCH($A736,'Cycle 6'!$L$10:$L$999,0),1)),INDEX('Cycle 7'!F$10:F$999,MATCH($A736,'Cycle 7'!$L$10:$L$999,0),1)),INDEX('Cycle 8'!F$10:F$999,MATCH($A736,'Cycle 8'!$L$10:$L$999,0),1)),INDEX('Cycle 9'!F$10:F$999,MATCH($A736,'Cycle 9'!$L$10:$L$999,0),1)),INDEX('Cycle 10'!F$10:F$999,MATCH($A736,'Cycle 10'!$L$10:$L$999,0),1)),INDEX('Cycle 11'!F$10:F$999,MATCH($A736,'Cycle 11'!$L$10:$L$999,0),1)),""))</f>
        <v/>
      </c>
      <c r="H736" t="str">
        <f>IF(IFERROR(IFERROR(IFERROR(IFERROR(IFERROR(IFERROR(IFERROR(IFERROR(IFERROR(IFERROR(IFERROR(IFERROR(INDEX(Summer!G$10:G$999,MATCH($A736,Summer!$L$10:$L$999,0),1),INDEX('Cycle 1'!G$10:G$999,MATCH($A736,'Cycle 1'!$L$10:$L$999,0),1)),INDEX('Cycle 2'!G$10:G$999,MATCH($A736,'Cycle 2'!$L$10:$L$999,0),1)),INDEX('Cycle 3'!G$10:G$999,MATCH($A736,'Cycle 3'!$L$10:$L$999,0),1)),INDEX('Cycle 4'!G$10:G$999,MATCH($A736,'Cycle 4'!$L$10:$L$999,0),1)),INDEX('Cycle 5'!G$10:G$999,MATCH($A736,'Cycle 5'!$L$10:$L$999,0),1)),INDEX('Cycle 6'!G$10:G$999,MATCH($A736,'Cycle 6'!$L$10:$L$999,0),1)),INDEX('Cycle 7'!G$10:G$999,MATCH($A736,'Cycle 7'!$L$10:$L$999,0),1)),INDEX('Cycle 8'!G$10:G$999,MATCH($A736,'Cycle 8'!$L$10:$L$999,0),1)),INDEX('Cycle 9'!G$10:G$999,MATCH($A736,'Cycle 9'!$L$10:$L$999,0),1)),INDEX('Cycle 10'!G$10:G$999,MATCH($A736,'Cycle 10'!$L$10:$L$999,0),1)),INDEX('Cycle 11'!G$10:G$999,MATCH($A736,'Cycle 11'!$L$10:$L$999,0),1)),"")="","",IFERROR(IFERROR(IFERROR(IFERROR(IFERROR(IFERROR(IFERROR(IFERROR(IFERROR(IFERROR(IFERROR(IFERROR(INDEX(Summer!G$10:G$999,MATCH($A736,Summer!$L$10:$L$999,0),1),INDEX('Cycle 1'!G$10:G$999,MATCH($A736,'Cycle 1'!$L$10:$L$999,0),1)),INDEX('Cycle 2'!G$10:G$999,MATCH($A736,'Cycle 2'!$L$10:$L$999,0),1)),INDEX('Cycle 3'!G$10:G$999,MATCH($A736,'Cycle 3'!$L$10:$L$999,0),1)),INDEX('Cycle 4'!G$10:G$999,MATCH($A736,'Cycle 4'!$L$10:$L$999,0),1)),INDEX('Cycle 5'!G$10:G$999,MATCH($A736,'Cycle 5'!$L$10:$L$999,0),1)),INDEX('Cycle 6'!G$10:G$999,MATCH($A736,'Cycle 6'!$L$10:$L$999,0),1)),INDEX('Cycle 7'!G$10:G$999,MATCH($A736,'Cycle 7'!$L$10:$L$999,0),1)),INDEX('Cycle 8'!G$10:G$999,MATCH($A736,'Cycle 8'!$L$10:$L$999,0),1)),INDEX('Cycle 9'!G$10:G$999,MATCH($A736,'Cycle 9'!$L$10:$L$999,0),1)),INDEX('Cycle 10'!G$10:G$999,MATCH($A736,'Cycle 10'!$L$10:$L$999,0),1)),INDEX('Cycle 11'!G$10:G$999,MATCH($A736,'Cycle 11'!$L$10:$L$999,0),1)),""))</f>
        <v/>
      </c>
      <c r="I736">
        <f>IFERROR(IF(C736="",MAX(I$1:I735),IF(ROW(C$2)=ROW(C736),1,IF(ISERROR(VLOOKUP(C736,C$2:C735,1,FALSE)),MAX(I$1:I735)+1,MAX(I$1:I735)))),"")</f>
        <v>0</v>
      </c>
      <c r="J736" t="str">
        <f t="shared" si="81"/>
        <v/>
      </c>
      <c r="K736" t="str">
        <f t="shared" si="84"/>
        <v/>
      </c>
      <c r="L736" t="str">
        <f t="shared" si="84"/>
        <v/>
      </c>
      <c r="M736" t="str">
        <f t="shared" si="84"/>
        <v/>
      </c>
      <c r="N736" t="str">
        <f t="shared" si="84"/>
        <v/>
      </c>
      <c r="O736" t="str">
        <f t="shared" si="84"/>
        <v/>
      </c>
      <c r="P736" t="str">
        <f t="shared" si="84"/>
        <v/>
      </c>
      <c r="Q736" t="str">
        <f t="shared" si="84"/>
        <v/>
      </c>
      <c r="R736" t="str">
        <f t="shared" si="84"/>
        <v/>
      </c>
      <c r="S736" t="str">
        <f t="shared" si="84"/>
        <v/>
      </c>
      <c r="T736" t="str">
        <f t="shared" si="84"/>
        <v/>
      </c>
      <c r="U736" t="str">
        <f t="shared" si="84"/>
        <v/>
      </c>
      <c r="V736" t="str">
        <f t="shared" si="84"/>
        <v/>
      </c>
      <c r="W736" t="str">
        <f t="shared" si="82"/>
        <v/>
      </c>
      <c r="X736">
        <f>IF(OR(H736="No",H736=""),0,IF(COUNTIFS(H$2:H736,"Yes",C$2:C736,C736)&gt;1,0,COUNTIFS(H$2:H736,"Yes",C$2:C736,C736)))+IF(X735=$X$1,0,X735)</f>
        <v>0</v>
      </c>
    </row>
    <row r="737" spans="1:24" x14ac:dyDescent="0.3">
      <c r="A737">
        <f>ROWS($A$2:$A737)</f>
        <v>736</v>
      </c>
      <c r="B737" t="str">
        <f>IF(ISERROR(VLOOKUP(A737,Summer!L$11:L$500,1,FALSE)),IF(ISERROR(VLOOKUP(A737,'Cycle 1'!L$11:L$500,1,FALSE)),IF(ISERROR(VLOOKUP(A737,'Cycle 2'!L$11:L$500,1,FALSE)),IF(ISERROR(VLOOKUP(A737,'Cycle 3'!L$11:L$500,1,FALSE)),IF(ISERROR(VLOOKUP(A737,'Cycle 4'!L$11:L$500,1,FALSE)),IF(ISERROR(VLOOKUP(A737,'Cycle 5'!L$11:L$500,1,FALSE)),IF(ISERROR(VLOOKUP(A737,'Cycle 6'!L$11:L$500,1,FALSE)),IF(ISERROR(VLOOKUP(A737,'Cycle 7'!L$11:L$500,1,FALSE)),IF(ISERROR(VLOOKUP(A737,'Cycle 8'!L$11:L$500,1,FALSE)),IF(ISERROR(VLOOKUP(A737,'Cycle 9'!L$11:L$500,1,FALSE)),IF(ISERROR(VLOOKUP(A737,'Cycle 10'!L$11:L$500,1,FALSE)),IF(ISERROR(VLOOKUP(A737,'Cycle 11'!L$11:L$500,1,FALSE)),"","Cycle 11"),"Cycle 10"),"Cycle 9"),"Cycle 8"),"Cycle 7"),"Cycle 6"),"Cycle 5"),"Cycle 4"),"Cycle 3"),"Cycle 2"),"Cycle 1"),"Summer")</f>
        <v/>
      </c>
      <c r="C737" t="str">
        <f>IF(IFERROR(IFERROR(IFERROR(IFERROR(IFERROR(IFERROR(IFERROR(IFERROR(IFERROR(IFERROR(IFERROR(IFERROR(INDEX(Summer!B$10:B$999,MATCH($A737,Summer!$L$10:$L$999,0),1),INDEX('Cycle 1'!B$10:B$999,MATCH($A737,'Cycle 1'!$L$10:$L$999,0),1)),INDEX('Cycle 2'!B$10:B$999,MATCH($A737,'Cycle 2'!$L$10:$L$999,0),1)),INDEX('Cycle 3'!B$10:B$999,MATCH($A737,'Cycle 3'!$L$10:$L$999,0),1)),INDEX('Cycle 4'!B$10:B$999,MATCH($A737,'Cycle 4'!$L$10:$L$999,0),1)),INDEX('Cycle 5'!B$10:B$999,MATCH($A737,'Cycle 5'!$L$10:$L$999,0),1)),INDEX('Cycle 6'!B$10:B$999,MATCH($A737,'Cycle 6'!$L$10:$L$999,0),1)),INDEX('Cycle 7'!B$10:B$999,MATCH($A737,'Cycle 7'!$L$10:$L$999,0),1)),INDEX('Cycle 8'!B$10:B$999,MATCH($A737,'Cycle 8'!$L$10:$L$999,0),1)),INDEX('Cycle 9'!B$10:B$999,MATCH($A737,'Cycle 9'!$L$10:$L$999,0),1)),INDEX('Cycle 10'!B$10:B$999,MATCH($A737,'Cycle 10'!$L$10:$L$999,0),1)),INDEX('Cycle 11'!B$10:B$999,MATCH($A737,'Cycle 11'!$L$10:$L$999,0),1)),"")="","",IFERROR(IFERROR(IFERROR(IFERROR(IFERROR(IFERROR(IFERROR(IFERROR(IFERROR(IFERROR(IFERROR(IFERROR(INDEX(Summer!B$10:B$999,MATCH($A737,Summer!$L$10:$L$999,0),1),INDEX('Cycle 1'!B$10:B$999,MATCH($A737,'Cycle 1'!$L$10:$L$999,0),1)),INDEX('Cycle 2'!B$10:B$999,MATCH($A737,'Cycle 2'!$L$10:$L$999,0),1)),INDEX('Cycle 3'!B$10:B$999,MATCH($A737,'Cycle 3'!$L$10:$L$999,0),1)),INDEX('Cycle 4'!B$10:B$999,MATCH($A737,'Cycle 4'!$L$10:$L$999,0),1)),INDEX('Cycle 5'!B$10:B$999,MATCH($A737,'Cycle 5'!$L$10:$L$999,0),1)),INDEX('Cycle 6'!B$10:B$999,MATCH($A737,'Cycle 6'!$L$10:$L$999,0),1)),INDEX('Cycle 7'!B$10:B$999,MATCH($A737,'Cycle 7'!$L$10:$L$999,0),1)),INDEX('Cycle 8'!B$10:B$999,MATCH($A737,'Cycle 8'!$L$10:$L$999,0),1)),INDEX('Cycle 9'!B$10:B$999,MATCH($A737,'Cycle 9'!$L$10:$L$999,0),1)),INDEX('Cycle 10'!B$10:B$999,MATCH($A737,'Cycle 10'!$L$10:$L$999,0),1)),INDEX('Cycle 11'!B$10:B$999,MATCH($A737,'Cycle 11'!$L$10:$L$999,0),1)),""))</f>
        <v/>
      </c>
      <c r="D737" t="str">
        <f>IF(IFERROR(IFERROR(IFERROR(IFERROR(IFERROR(IFERROR(IFERROR(IFERROR(IFERROR(IFERROR(IFERROR(IFERROR(INDEX(Summer!C$10:C$999,MATCH($A737,Summer!$L$10:$L$999,0),1),INDEX('Cycle 1'!C$10:C$999,MATCH($A737,'Cycle 1'!$L$10:$L$999,0),1)),INDEX('Cycle 2'!C$10:C$999,MATCH($A737,'Cycle 2'!$L$10:$L$999,0),1)),INDEX('Cycle 3'!C$10:C$999,MATCH($A737,'Cycle 3'!$L$10:$L$999,0),1)),INDEX('Cycle 4'!C$10:C$999,MATCH($A737,'Cycle 4'!$L$10:$L$999,0),1)),INDEX('Cycle 5'!C$10:C$999,MATCH($A737,'Cycle 5'!$L$10:$L$999,0),1)),INDEX('Cycle 6'!C$10:C$999,MATCH($A737,'Cycle 6'!$L$10:$L$999,0),1)),INDEX('Cycle 7'!C$10:C$999,MATCH($A737,'Cycle 7'!$L$10:$L$999,0),1)),INDEX('Cycle 8'!C$10:C$999,MATCH($A737,'Cycle 8'!$L$10:$L$999,0),1)),INDEX('Cycle 9'!C$10:C$999,MATCH($A737,'Cycle 9'!$L$10:$L$999,0),1)),INDEX('Cycle 10'!C$10:C$999,MATCH($A737,'Cycle 10'!$L$10:$L$999,0),1)),INDEX('Cycle 11'!C$10:C$999,MATCH($A737,'Cycle 11'!$L$10:$L$999,0),1)),"")="","",IFERROR(IFERROR(IFERROR(IFERROR(IFERROR(IFERROR(IFERROR(IFERROR(IFERROR(IFERROR(IFERROR(IFERROR(INDEX(Summer!C$10:C$999,MATCH($A737,Summer!$L$10:$L$999,0),1),INDEX('Cycle 1'!C$10:C$999,MATCH($A737,'Cycle 1'!$L$10:$L$999,0),1)),INDEX('Cycle 2'!C$10:C$999,MATCH($A737,'Cycle 2'!$L$10:$L$999,0),1)),INDEX('Cycle 3'!C$10:C$999,MATCH($A737,'Cycle 3'!$L$10:$L$999,0),1)),INDEX('Cycle 4'!C$10:C$999,MATCH($A737,'Cycle 4'!$L$10:$L$999,0),1)),INDEX('Cycle 5'!C$10:C$999,MATCH($A737,'Cycle 5'!$L$10:$L$999,0),1)),INDEX('Cycle 6'!C$10:C$999,MATCH($A737,'Cycle 6'!$L$10:$L$999,0),1)),INDEX('Cycle 7'!C$10:C$999,MATCH($A737,'Cycle 7'!$L$10:$L$999,0),1)),INDEX('Cycle 8'!C$10:C$999,MATCH($A737,'Cycle 8'!$L$10:$L$999,0),1)),INDEX('Cycle 9'!C$10:C$999,MATCH($A737,'Cycle 9'!$L$10:$L$999,0),1)),INDEX('Cycle 10'!C$10:C$999,MATCH($A737,'Cycle 10'!$L$10:$L$999,0),1)),INDEX('Cycle 11'!C$10:C$999,MATCH($A737,'Cycle 11'!$L$10:$L$999,0),1)),""))</f>
        <v/>
      </c>
      <c r="E737" t="str">
        <f>IF(IFERROR(IFERROR(IFERROR(IFERROR(IFERROR(IFERROR(IFERROR(IFERROR(IFERROR(IFERROR(IFERROR(IFERROR(INDEX(Summer!D$10:D$999,MATCH($A737,Summer!$L$10:$L$999,0),1),INDEX('Cycle 1'!D$10:D$999,MATCH($A737,'Cycle 1'!$L$10:$L$999,0),1)),INDEX('Cycle 2'!D$10:D$999,MATCH($A737,'Cycle 2'!$L$10:$L$999,0),1)),INDEX('Cycle 3'!D$10:D$999,MATCH($A737,'Cycle 3'!$L$10:$L$999,0),1)),INDEX('Cycle 4'!D$10:D$999,MATCH($A737,'Cycle 4'!$L$10:$L$999,0),1)),INDEX('Cycle 5'!D$10:D$999,MATCH($A737,'Cycle 5'!$L$10:$L$999,0),1)),INDEX('Cycle 6'!D$10:D$999,MATCH($A737,'Cycle 6'!$L$10:$L$999,0),1)),INDEX('Cycle 7'!D$10:D$999,MATCH($A737,'Cycle 7'!$L$10:$L$999,0),1)),INDEX('Cycle 8'!D$10:D$999,MATCH($A737,'Cycle 8'!$L$10:$L$999,0),1)),INDEX('Cycle 9'!D$10:D$999,MATCH($A737,'Cycle 9'!$L$10:$L$999,0),1)),INDEX('Cycle 10'!D$10:D$999,MATCH($A737,'Cycle 10'!$L$10:$L$999,0),1)),INDEX('Cycle 11'!D$10:D$999,MATCH($A737,'Cycle 11'!$L$10:$L$999,0),1)),"")="","",IFERROR(IFERROR(IFERROR(IFERROR(IFERROR(IFERROR(IFERROR(IFERROR(IFERROR(IFERROR(IFERROR(IFERROR(INDEX(Summer!D$10:D$999,MATCH($A737,Summer!$L$10:$L$999,0),1),INDEX('Cycle 1'!D$10:D$999,MATCH($A737,'Cycle 1'!$L$10:$L$999,0),1)),INDEX('Cycle 2'!D$10:D$999,MATCH($A737,'Cycle 2'!$L$10:$L$999,0),1)),INDEX('Cycle 3'!D$10:D$999,MATCH($A737,'Cycle 3'!$L$10:$L$999,0),1)),INDEX('Cycle 4'!D$10:D$999,MATCH($A737,'Cycle 4'!$L$10:$L$999,0),1)),INDEX('Cycle 5'!D$10:D$999,MATCH($A737,'Cycle 5'!$L$10:$L$999,0),1)),INDEX('Cycle 6'!D$10:D$999,MATCH($A737,'Cycle 6'!$L$10:$L$999,0),1)),INDEX('Cycle 7'!D$10:D$999,MATCH($A737,'Cycle 7'!$L$10:$L$999,0),1)),INDEX('Cycle 8'!D$10:D$999,MATCH($A737,'Cycle 8'!$L$10:$L$999,0),1)),INDEX('Cycle 9'!D$10:D$999,MATCH($A737,'Cycle 9'!$L$10:$L$999,0),1)),INDEX('Cycle 10'!D$10:D$999,MATCH($A737,'Cycle 10'!$L$10:$L$999,0),1)),INDEX('Cycle 11'!D$10:D$999,MATCH($A737,'Cycle 11'!$L$10:$L$999,0),1)),""))</f>
        <v/>
      </c>
      <c r="F737" t="str">
        <f>IF(IFERROR(IFERROR(IFERROR(IFERROR(IFERROR(IFERROR(IFERROR(IFERROR(IFERROR(IFERROR(IFERROR(IFERROR(INDEX(Summer!E$10:E$999,MATCH($A737,Summer!$L$10:$L$999,0),1),INDEX('Cycle 1'!E$10:E$999,MATCH($A737,'Cycle 1'!$L$10:$L$999,0),1)),INDEX('Cycle 2'!E$10:E$999,MATCH($A737,'Cycle 2'!$L$10:$L$999,0),1)),INDEX('Cycle 3'!E$10:E$999,MATCH($A737,'Cycle 3'!$L$10:$L$999,0),1)),INDEX('Cycle 4'!E$10:E$999,MATCH($A737,'Cycle 4'!$L$10:$L$999,0),1)),INDEX('Cycle 5'!E$10:E$999,MATCH($A737,'Cycle 5'!$L$10:$L$999,0),1)),INDEX('Cycle 6'!E$10:E$999,MATCH($A737,'Cycle 6'!$L$10:$L$999,0),1)),INDEX('Cycle 7'!E$10:E$999,MATCH($A737,'Cycle 7'!$L$10:$L$999,0),1)),INDEX('Cycle 8'!E$10:E$999,MATCH($A737,'Cycle 8'!$L$10:$L$999,0),1)),INDEX('Cycle 9'!E$10:E$999,MATCH($A737,'Cycle 9'!$L$10:$L$999,0),1)),INDEX('Cycle 10'!E$10:E$999,MATCH($A737,'Cycle 10'!$L$10:$L$999,0),1)),INDEX('Cycle 11'!E$10:E$999,MATCH($A737,'Cycle 11'!$L$10:$L$999,0),1)),"")="","",IFERROR(IFERROR(IFERROR(IFERROR(IFERROR(IFERROR(IFERROR(IFERROR(IFERROR(IFERROR(IFERROR(IFERROR(INDEX(Summer!E$10:E$999,MATCH($A737,Summer!$L$10:$L$999,0),1),INDEX('Cycle 1'!E$10:E$999,MATCH($A737,'Cycle 1'!$L$10:$L$999,0),1)),INDEX('Cycle 2'!E$10:E$999,MATCH($A737,'Cycle 2'!$L$10:$L$999,0),1)),INDEX('Cycle 3'!E$10:E$999,MATCH($A737,'Cycle 3'!$L$10:$L$999,0),1)),INDEX('Cycle 4'!E$10:E$999,MATCH($A737,'Cycle 4'!$L$10:$L$999,0),1)),INDEX('Cycle 5'!E$10:E$999,MATCH($A737,'Cycle 5'!$L$10:$L$999,0),1)),INDEX('Cycle 6'!E$10:E$999,MATCH($A737,'Cycle 6'!$L$10:$L$999,0),1)),INDEX('Cycle 7'!E$10:E$999,MATCH($A737,'Cycle 7'!$L$10:$L$999,0),1)),INDEX('Cycle 8'!E$10:E$999,MATCH($A737,'Cycle 8'!$L$10:$L$999,0),1)),INDEX('Cycle 9'!E$10:E$999,MATCH($A737,'Cycle 9'!$L$10:$L$999,0),1)),INDEX('Cycle 10'!E$10:E$999,MATCH($A737,'Cycle 10'!$L$10:$L$999,0),1)),INDEX('Cycle 11'!E$10:E$999,MATCH($A737,'Cycle 11'!$L$10:$L$999,0),1)),""))</f>
        <v/>
      </c>
      <c r="G737" t="str">
        <f>IF(IFERROR(IFERROR(IFERROR(IFERROR(IFERROR(IFERROR(IFERROR(IFERROR(IFERROR(IFERROR(IFERROR(IFERROR(INDEX(Summer!F$10:F$999,MATCH($A737,Summer!$L$10:$L$999,0),1),INDEX('Cycle 1'!F$10:F$999,MATCH($A737,'Cycle 1'!$L$10:$L$999,0),1)),INDEX('Cycle 2'!F$10:F$999,MATCH($A737,'Cycle 2'!$L$10:$L$999,0),1)),INDEX('Cycle 3'!F$10:F$999,MATCH($A737,'Cycle 3'!$L$10:$L$999,0),1)),INDEX('Cycle 4'!F$10:F$999,MATCH($A737,'Cycle 4'!$L$10:$L$999,0),1)),INDEX('Cycle 5'!F$10:F$999,MATCH($A737,'Cycle 5'!$L$10:$L$999,0),1)),INDEX('Cycle 6'!F$10:F$999,MATCH($A737,'Cycle 6'!$L$10:$L$999,0),1)),INDEX('Cycle 7'!F$10:F$999,MATCH($A737,'Cycle 7'!$L$10:$L$999,0),1)),INDEX('Cycle 8'!F$10:F$999,MATCH($A737,'Cycle 8'!$L$10:$L$999,0),1)),INDEX('Cycle 9'!F$10:F$999,MATCH($A737,'Cycle 9'!$L$10:$L$999,0),1)),INDEX('Cycle 10'!F$10:F$999,MATCH($A737,'Cycle 10'!$L$10:$L$999,0),1)),INDEX('Cycle 11'!F$10:F$999,MATCH($A737,'Cycle 11'!$L$10:$L$999,0),1)),"")="","",IFERROR(IFERROR(IFERROR(IFERROR(IFERROR(IFERROR(IFERROR(IFERROR(IFERROR(IFERROR(IFERROR(IFERROR(INDEX(Summer!F$10:F$999,MATCH($A737,Summer!$L$10:$L$999,0),1),INDEX('Cycle 1'!F$10:F$999,MATCH($A737,'Cycle 1'!$L$10:$L$999,0),1)),INDEX('Cycle 2'!F$10:F$999,MATCH($A737,'Cycle 2'!$L$10:$L$999,0),1)),INDEX('Cycle 3'!F$10:F$999,MATCH($A737,'Cycle 3'!$L$10:$L$999,0),1)),INDEX('Cycle 4'!F$10:F$999,MATCH($A737,'Cycle 4'!$L$10:$L$999,0),1)),INDEX('Cycle 5'!F$10:F$999,MATCH($A737,'Cycle 5'!$L$10:$L$999,0),1)),INDEX('Cycle 6'!F$10:F$999,MATCH($A737,'Cycle 6'!$L$10:$L$999,0),1)),INDEX('Cycle 7'!F$10:F$999,MATCH($A737,'Cycle 7'!$L$10:$L$999,0),1)),INDEX('Cycle 8'!F$10:F$999,MATCH($A737,'Cycle 8'!$L$10:$L$999,0),1)),INDEX('Cycle 9'!F$10:F$999,MATCH($A737,'Cycle 9'!$L$10:$L$999,0),1)),INDEX('Cycle 10'!F$10:F$999,MATCH($A737,'Cycle 10'!$L$10:$L$999,0),1)),INDEX('Cycle 11'!F$10:F$999,MATCH($A737,'Cycle 11'!$L$10:$L$999,0),1)),""))</f>
        <v/>
      </c>
      <c r="H737" t="str">
        <f>IF(IFERROR(IFERROR(IFERROR(IFERROR(IFERROR(IFERROR(IFERROR(IFERROR(IFERROR(IFERROR(IFERROR(IFERROR(INDEX(Summer!G$10:G$999,MATCH($A737,Summer!$L$10:$L$999,0),1),INDEX('Cycle 1'!G$10:G$999,MATCH($A737,'Cycle 1'!$L$10:$L$999,0),1)),INDEX('Cycle 2'!G$10:G$999,MATCH($A737,'Cycle 2'!$L$10:$L$999,0),1)),INDEX('Cycle 3'!G$10:G$999,MATCH($A737,'Cycle 3'!$L$10:$L$999,0),1)),INDEX('Cycle 4'!G$10:G$999,MATCH($A737,'Cycle 4'!$L$10:$L$999,0),1)),INDEX('Cycle 5'!G$10:G$999,MATCH($A737,'Cycle 5'!$L$10:$L$999,0),1)),INDEX('Cycle 6'!G$10:G$999,MATCH($A737,'Cycle 6'!$L$10:$L$999,0),1)),INDEX('Cycle 7'!G$10:G$999,MATCH($A737,'Cycle 7'!$L$10:$L$999,0),1)),INDEX('Cycle 8'!G$10:G$999,MATCH($A737,'Cycle 8'!$L$10:$L$999,0),1)),INDEX('Cycle 9'!G$10:G$999,MATCH($A737,'Cycle 9'!$L$10:$L$999,0),1)),INDEX('Cycle 10'!G$10:G$999,MATCH($A737,'Cycle 10'!$L$10:$L$999,0),1)),INDEX('Cycle 11'!G$10:G$999,MATCH($A737,'Cycle 11'!$L$10:$L$999,0),1)),"")="","",IFERROR(IFERROR(IFERROR(IFERROR(IFERROR(IFERROR(IFERROR(IFERROR(IFERROR(IFERROR(IFERROR(IFERROR(INDEX(Summer!G$10:G$999,MATCH($A737,Summer!$L$10:$L$999,0),1),INDEX('Cycle 1'!G$10:G$999,MATCH($A737,'Cycle 1'!$L$10:$L$999,0),1)),INDEX('Cycle 2'!G$10:G$999,MATCH($A737,'Cycle 2'!$L$10:$L$999,0),1)),INDEX('Cycle 3'!G$10:G$999,MATCH($A737,'Cycle 3'!$L$10:$L$999,0),1)),INDEX('Cycle 4'!G$10:G$999,MATCH($A737,'Cycle 4'!$L$10:$L$999,0),1)),INDEX('Cycle 5'!G$10:G$999,MATCH($A737,'Cycle 5'!$L$10:$L$999,0),1)),INDEX('Cycle 6'!G$10:G$999,MATCH($A737,'Cycle 6'!$L$10:$L$999,0),1)),INDEX('Cycle 7'!G$10:G$999,MATCH($A737,'Cycle 7'!$L$10:$L$999,0),1)),INDEX('Cycle 8'!G$10:G$999,MATCH($A737,'Cycle 8'!$L$10:$L$999,0),1)),INDEX('Cycle 9'!G$10:G$999,MATCH($A737,'Cycle 9'!$L$10:$L$999,0),1)),INDEX('Cycle 10'!G$10:G$999,MATCH($A737,'Cycle 10'!$L$10:$L$999,0),1)),INDEX('Cycle 11'!G$10:G$999,MATCH($A737,'Cycle 11'!$L$10:$L$999,0),1)),""))</f>
        <v/>
      </c>
      <c r="I737">
        <f>IFERROR(IF(C737="",MAX(I$1:I736),IF(ROW(C$2)=ROW(C737),1,IF(ISERROR(VLOOKUP(C737,C$2:C736,1,FALSE)),MAX(I$1:I736)+1,MAX(I$1:I736)))),"")</f>
        <v>0</v>
      </c>
      <c r="J737" t="str">
        <f t="shared" si="81"/>
        <v/>
      </c>
      <c r="K737" t="str">
        <f t="shared" si="84"/>
        <v/>
      </c>
      <c r="L737" t="str">
        <f t="shared" si="84"/>
        <v/>
      </c>
      <c r="M737" t="str">
        <f t="shared" si="84"/>
        <v/>
      </c>
      <c r="N737" t="str">
        <f t="shared" si="84"/>
        <v/>
      </c>
      <c r="O737" t="str">
        <f t="shared" si="84"/>
        <v/>
      </c>
      <c r="P737" t="str">
        <f t="shared" si="84"/>
        <v/>
      </c>
      <c r="Q737" t="str">
        <f t="shared" si="84"/>
        <v/>
      </c>
      <c r="R737" t="str">
        <f t="shared" si="84"/>
        <v/>
      </c>
      <c r="S737" t="str">
        <f t="shared" si="84"/>
        <v/>
      </c>
      <c r="T737" t="str">
        <f t="shared" si="84"/>
        <v/>
      </c>
      <c r="U737" t="str">
        <f t="shared" si="84"/>
        <v/>
      </c>
      <c r="V737" t="str">
        <f t="shared" si="84"/>
        <v/>
      </c>
      <c r="W737" t="str">
        <f t="shared" si="82"/>
        <v/>
      </c>
      <c r="X737">
        <f>IF(OR(H737="No",H737=""),0,IF(COUNTIFS(H$2:H737,"Yes",C$2:C737,C737)&gt;1,0,COUNTIFS(H$2:H737,"Yes",C$2:C737,C737)))+IF(X736=$X$1,0,X736)</f>
        <v>0</v>
      </c>
    </row>
    <row r="738" spans="1:24" x14ac:dyDescent="0.3">
      <c r="A738">
        <f>ROWS($A$2:$A738)</f>
        <v>737</v>
      </c>
      <c r="B738" t="str">
        <f>IF(ISERROR(VLOOKUP(A738,Summer!L$11:L$500,1,FALSE)),IF(ISERROR(VLOOKUP(A738,'Cycle 1'!L$11:L$500,1,FALSE)),IF(ISERROR(VLOOKUP(A738,'Cycle 2'!L$11:L$500,1,FALSE)),IF(ISERROR(VLOOKUP(A738,'Cycle 3'!L$11:L$500,1,FALSE)),IF(ISERROR(VLOOKUP(A738,'Cycle 4'!L$11:L$500,1,FALSE)),IF(ISERROR(VLOOKUP(A738,'Cycle 5'!L$11:L$500,1,FALSE)),IF(ISERROR(VLOOKUP(A738,'Cycle 6'!L$11:L$500,1,FALSE)),IF(ISERROR(VLOOKUP(A738,'Cycle 7'!L$11:L$500,1,FALSE)),IF(ISERROR(VLOOKUP(A738,'Cycle 8'!L$11:L$500,1,FALSE)),IF(ISERROR(VLOOKUP(A738,'Cycle 9'!L$11:L$500,1,FALSE)),IF(ISERROR(VLOOKUP(A738,'Cycle 10'!L$11:L$500,1,FALSE)),IF(ISERROR(VLOOKUP(A738,'Cycle 11'!L$11:L$500,1,FALSE)),"","Cycle 11"),"Cycle 10"),"Cycle 9"),"Cycle 8"),"Cycle 7"),"Cycle 6"),"Cycle 5"),"Cycle 4"),"Cycle 3"),"Cycle 2"),"Cycle 1"),"Summer")</f>
        <v/>
      </c>
      <c r="C738" t="str">
        <f>IF(IFERROR(IFERROR(IFERROR(IFERROR(IFERROR(IFERROR(IFERROR(IFERROR(IFERROR(IFERROR(IFERROR(IFERROR(INDEX(Summer!B$10:B$999,MATCH($A738,Summer!$L$10:$L$999,0),1),INDEX('Cycle 1'!B$10:B$999,MATCH($A738,'Cycle 1'!$L$10:$L$999,0),1)),INDEX('Cycle 2'!B$10:B$999,MATCH($A738,'Cycle 2'!$L$10:$L$999,0),1)),INDEX('Cycle 3'!B$10:B$999,MATCH($A738,'Cycle 3'!$L$10:$L$999,0),1)),INDEX('Cycle 4'!B$10:B$999,MATCH($A738,'Cycle 4'!$L$10:$L$999,0),1)),INDEX('Cycle 5'!B$10:B$999,MATCH($A738,'Cycle 5'!$L$10:$L$999,0),1)),INDEX('Cycle 6'!B$10:B$999,MATCH($A738,'Cycle 6'!$L$10:$L$999,0),1)),INDEX('Cycle 7'!B$10:B$999,MATCH($A738,'Cycle 7'!$L$10:$L$999,0),1)),INDEX('Cycle 8'!B$10:B$999,MATCH($A738,'Cycle 8'!$L$10:$L$999,0),1)),INDEX('Cycle 9'!B$10:B$999,MATCH($A738,'Cycle 9'!$L$10:$L$999,0),1)),INDEX('Cycle 10'!B$10:B$999,MATCH($A738,'Cycle 10'!$L$10:$L$999,0),1)),INDEX('Cycle 11'!B$10:B$999,MATCH($A738,'Cycle 11'!$L$10:$L$999,0),1)),"")="","",IFERROR(IFERROR(IFERROR(IFERROR(IFERROR(IFERROR(IFERROR(IFERROR(IFERROR(IFERROR(IFERROR(IFERROR(INDEX(Summer!B$10:B$999,MATCH($A738,Summer!$L$10:$L$999,0),1),INDEX('Cycle 1'!B$10:B$999,MATCH($A738,'Cycle 1'!$L$10:$L$999,0),1)),INDEX('Cycle 2'!B$10:B$999,MATCH($A738,'Cycle 2'!$L$10:$L$999,0),1)),INDEX('Cycle 3'!B$10:B$999,MATCH($A738,'Cycle 3'!$L$10:$L$999,0),1)),INDEX('Cycle 4'!B$10:B$999,MATCH($A738,'Cycle 4'!$L$10:$L$999,0),1)),INDEX('Cycle 5'!B$10:B$999,MATCH($A738,'Cycle 5'!$L$10:$L$999,0),1)),INDEX('Cycle 6'!B$10:B$999,MATCH($A738,'Cycle 6'!$L$10:$L$999,0),1)),INDEX('Cycle 7'!B$10:B$999,MATCH($A738,'Cycle 7'!$L$10:$L$999,0),1)),INDEX('Cycle 8'!B$10:B$999,MATCH($A738,'Cycle 8'!$L$10:$L$999,0),1)),INDEX('Cycle 9'!B$10:B$999,MATCH($A738,'Cycle 9'!$L$10:$L$999,0),1)),INDEX('Cycle 10'!B$10:B$999,MATCH($A738,'Cycle 10'!$L$10:$L$999,0),1)),INDEX('Cycle 11'!B$10:B$999,MATCH($A738,'Cycle 11'!$L$10:$L$999,0),1)),""))</f>
        <v/>
      </c>
      <c r="D738" t="str">
        <f>IF(IFERROR(IFERROR(IFERROR(IFERROR(IFERROR(IFERROR(IFERROR(IFERROR(IFERROR(IFERROR(IFERROR(IFERROR(INDEX(Summer!C$10:C$999,MATCH($A738,Summer!$L$10:$L$999,0),1),INDEX('Cycle 1'!C$10:C$999,MATCH($A738,'Cycle 1'!$L$10:$L$999,0),1)),INDEX('Cycle 2'!C$10:C$999,MATCH($A738,'Cycle 2'!$L$10:$L$999,0),1)),INDEX('Cycle 3'!C$10:C$999,MATCH($A738,'Cycle 3'!$L$10:$L$999,0),1)),INDEX('Cycle 4'!C$10:C$999,MATCH($A738,'Cycle 4'!$L$10:$L$999,0),1)),INDEX('Cycle 5'!C$10:C$999,MATCH($A738,'Cycle 5'!$L$10:$L$999,0),1)),INDEX('Cycle 6'!C$10:C$999,MATCH($A738,'Cycle 6'!$L$10:$L$999,0),1)),INDEX('Cycle 7'!C$10:C$999,MATCH($A738,'Cycle 7'!$L$10:$L$999,0),1)),INDEX('Cycle 8'!C$10:C$999,MATCH($A738,'Cycle 8'!$L$10:$L$999,0),1)),INDEX('Cycle 9'!C$10:C$999,MATCH($A738,'Cycle 9'!$L$10:$L$999,0),1)),INDEX('Cycle 10'!C$10:C$999,MATCH($A738,'Cycle 10'!$L$10:$L$999,0),1)),INDEX('Cycle 11'!C$10:C$999,MATCH($A738,'Cycle 11'!$L$10:$L$999,0),1)),"")="","",IFERROR(IFERROR(IFERROR(IFERROR(IFERROR(IFERROR(IFERROR(IFERROR(IFERROR(IFERROR(IFERROR(IFERROR(INDEX(Summer!C$10:C$999,MATCH($A738,Summer!$L$10:$L$999,0),1),INDEX('Cycle 1'!C$10:C$999,MATCH($A738,'Cycle 1'!$L$10:$L$999,0),1)),INDEX('Cycle 2'!C$10:C$999,MATCH($A738,'Cycle 2'!$L$10:$L$999,0),1)),INDEX('Cycle 3'!C$10:C$999,MATCH($A738,'Cycle 3'!$L$10:$L$999,0),1)),INDEX('Cycle 4'!C$10:C$999,MATCH($A738,'Cycle 4'!$L$10:$L$999,0),1)),INDEX('Cycle 5'!C$10:C$999,MATCH($A738,'Cycle 5'!$L$10:$L$999,0),1)),INDEX('Cycle 6'!C$10:C$999,MATCH($A738,'Cycle 6'!$L$10:$L$999,0),1)),INDEX('Cycle 7'!C$10:C$999,MATCH($A738,'Cycle 7'!$L$10:$L$999,0),1)),INDEX('Cycle 8'!C$10:C$999,MATCH($A738,'Cycle 8'!$L$10:$L$999,0),1)),INDEX('Cycle 9'!C$10:C$999,MATCH($A738,'Cycle 9'!$L$10:$L$999,0),1)),INDEX('Cycle 10'!C$10:C$999,MATCH($A738,'Cycle 10'!$L$10:$L$999,0),1)),INDEX('Cycle 11'!C$10:C$999,MATCH($A738,'Cycle 11'!$L$10:$L$999,0),1)),""))</f>
        <v/>
      </c>
      <c r="E738" t="str">
        <f>IF(IFERROR(IFERROR(IFERROR(IFERROR(IFERROR(IFERROR(IFERROR(IFERROR(IFERROR(IFERROR(IFERROR(IFERROR(INDEX(Summer!D$10:D$999,MATCH($A738,Summer!$L$10:$L$999,0),1),INDEX('Cycle 1'!D$10:D$999,MATCH($A738,'Cycle 1'!$L$10:$L$999,0),1)),INDEX('Cycle 2'!D$10:D$999,MATCH($A738,'Cycle 2'!$L$10:$L$999,0),1)),INDEX('Cycle 3'!D$10:D$999,MATCH($A738,'Cycle 3'!$L$10:$L$999,0),1)),INDEX('Cycle 4'!D$10:D$999,MATCH($A738,'Cycle 4'!$L$10:$L$999,0),1)),INDEX('Cycle 5'!D$10:D$999,MATCH($A738,'Cycle 5'!$L$10:$L$999,0),1)),INDEX('Cycle 6'!D$10:D$999,MATCH($A738,'Cycle 6'!$L$10:$L$999,0),1)),INDEX('Cycle 7'!D$10:D$999,MATCH($A738,'Cycle 7'!$L$10:$L$999,0),1)),INDEX('Cycle 8'!D$10:D$999,MATCH($A738,'Cycle 8'!$L$10:$L$999,0),1)),INDEX('Cycle 9'!D$10:D$999,MATCH($A738,'Cycle 9'!$L$10:$L$999,0),1)),INDEX('Cycle 10'!D$10:D$999,MATCH($A738,'Cycle 10'!$L$10:$L$999,0),1)),INDEX('Cycle 11'!D$10:D$999,MATCH($A738,'Cycle 11'!$L$10:$L$999,0),1)),"")="","",IFERROR(IFERROR(IFERROR(IFERROR(IFERROR(IFERROR(IFERROR(IFERROR(IFERROR(IFERROR(IFERROR(IFERROR(INDEX(Summer!D$10:D$999,MATCH($A738,Summer!$L$10:$L$999,0),1),INDEX('Cycle 1'!D$10:D$999,MATCH($A738,'Cycle 1'!$L$10:$L$999,0),1)),INDEX('Cycle 2'!D$10:D$999,MATCH($A738,'Cycle 2'!$L$10:$L$999,0),1)),INDEX('Cycle 3'!D$10:D$999,MATCH($A738,'Cycle 3'!$L$10:$L$999,0),1)),INDEX('Cycle 4'!D$10:D$999,MATCH($A738,'Cycle 4'!$L$10:$L$999,0),1)),INDEX('Cycle 5'!D$10:D$999,MATCH($A738,'Cycle 5'!$L$10:$L$999,0),1)),INDEX('Cycle 6'!D$10:D$999,MATCH($A738,'Cycle 6'!$L$10:$L$999,0),1)),INDEX('Cycle 7'!D$10:D$999,MATCH($A738,'Cycle 7'!$L$10:$L$999,0),1)),INDEX('Cycle 8'!D$10:D$999,MATCH($A738,'Cycle 8'!$L$10:$L$999,0),1)),INDEX('Cycle 9'!D$10:D$999,MATCH($A738,'Cycle 9'!$L$10:$L$999,0),1)),INDEX('Cycle 10'!D$10:D$999,MATCH($A738,'Cycle 10'!$L$10:$L$999,0),1)),INDEX('Cycle 11'!D$10:D$999,MATCH($A738,'Cycle 11'!$L$10:$L$999,0),1)),""))</f>
        <v/>
      </c>
      <c r="F738" t="str">
        <f>IF(IFERROR(IFERROR(IFERROR(IFERROR(IFERROR(IFERROR(IFERROR(IFERROR(IFERROR(IFERROR(IFERROR(IFERROR(INDEX(Summer!E$10:E$999,MATCH($A738,Summer!$L$10:$L$999,0),1),INDEX('Cycle 1'!E$10:E$999,MATCH($A738,'Cycle 1'!$L$10:$L$999,0),1)),INDEX('Cycle 2'!E$10:E$999,MATCH($A738,'Cycle 2'!$L$10:$L$999,0),1)),INDEX('Cycle 3'!E$10:E$999,MATCH($A738,'Cycle 3'!$L$10:$L$999,0),1)),INDEX('Cycle 4'!E$10:E$999,MATCH($A738,'Cycle 4'!$L$10:$L$999,0),1)),INDEX('Cycle 5'!E$10:E$999,MATCH($A738,'Cycle 5'!$L$10:$L$999,0),1)),INDEX('Cycle 6'!E$10:E$999,MATCH($A738,'Cycle 6'!$L$10:$L$999,0),1)),INDEX('Cycle 7'!E$10:E$999,MATCH($A738,'Cycle 7'!$L$10:$L$999,0),1)),INDEX('Cycle 8'!E$10:E$999,MATCH($A738,'Cycle 8'!$L$10:$L$999,0),1)),INDEX('Cycle 9'!E$10:E$999,MATCH($A738,'Cycle 9'!$L$10:$L$999,0),1)),INDEX('Cycle 10'!E$10:E$999,MATCH($A738,'Cycle 10'!$L$10:$L$999,0),1)),INDEX('Cycle 11'!E$10:E$999,MATCH($A738,'Cycle 11'!$L$10:$L$999,0),1)),"")="","",IFERROR(IFERROR(IFERROR(IFERROR(IFERROR(IFERROR(IFERROR(IFERROR(IFERROR(IFERROR(IFERROR(IFERROR(INDEX(Summer!E$10:E$999,MATCH($A738,Summer!$L$10:$L$999,0),1),INDEX('Cycle 1'!E$10:E$999,MATCH($A738,'Cycle 1'!$L$10:$L$999,0),1)),INDEX('Cycle 2'!E$10:E$999,MATCH($A738,'Cycle 2'!$L$10:$L$999,0),1)),INDEX('Cycle 3'!E$10:E$999,MATCH($A738,'Cycle 3'!$L$10:$L$999,0),1)),INDEX('Cycle 4'!E$10:E$999,MATCH($A738,'Cycle 4'!$L$10:$L$999,0),1)),INDEX('Cycle 5'!E$10:E$999,MATCH($A738,'Cycle 5'!$L$10:$L$999,0),1)),INDEX('Cycle 6'!E$10:E$999,MATCH($A738,'Cycle 6'!$L$10:$L$999,0),1)),INDEX('Cycle 7'!E$10:E$999,MATCH($A738,'Cycle 7'!$L$10:$L$999,0),1)),INDEX('Cycle 8'!E$10:E$999,MATCH($A738,'Cycle 8'!$L$10:$L$999,0),1)),INDEX('Cycle 9'!E$10:E$999,MATCH($A738,'Cycle 9'!$L$10:$L$999,0),1)),INDEX('Cycle 10'!E$10:E$999,MATCH($A738,'Cycle 10'!$L$10:$L$999,0),1)),INDEX('Cycle 11'!E$10:E$999,MATCH($A738,'Cycle 11'!$L$10:$L$999,0),1)),""))</f>
        <v/>
      </c>
      <c r="G738" t="str">
        <f>IF(IFERROR(IFERROR(IFERROR(IFERROR(IFERROR(IFERROR(IFERROR(IFERROR(IFERROR(IFERROR(IFERROR(IFERROR(INDEX(Summer!F$10:F$999,MATCH($A738,Summer!$L$10:$L$999,0),1),INDEX('Cycle 1'!F$10:F$999,MATCH($A738,'Cycle 1'!$L$10:$L$999,0),1)),INDEX('Cycle 2'!F$10:F$999,MATCH($A738,'Cycle 2'!$L$10:$L$999,0),1)),INDEX('Cycle 3'!F$10:F$999,MATCH($A738,'Cycle 3'!$L$10:$L$999,0),1)),INDEX('Cycle 4'!F$10:F$999,MATCH($A738,'Cycle 4'!$L$10:$L$999,0),1)),INDEX('Cycle 5'!F$10:F$999,MATCH($A738,'Cycle 5'!$L$10:$L$999,0),1)),INDEX('Cycle 6'!F$10:F$999,MATCH($A738,'Cycle 6'!$L$10:$L$999,0),1)),INDEX('Cycle 7'!F$10:F$999,MATCH($A738,'Cycle 7'!$L$10:$L$999,0),1)),INDEX('Cycle 8'!F$10:F$999,MATCH($A738,'Cycle 8'!$L$10:$L$999,0),1)),INDEX('Cycle 9'!F$10:F$999,MATCH($A738,'Cycle 9'!$L$10:$L$999,0),1)),INDEX('Cycle 10'!F$10:F$999,MATCH($A738,'Cycle 10'!$L$10:$L$999,0),1)),INDEX('Cycle 11'!F$10:F$999,MATCH($A738,'Cycle 11'!$L$10:$L$999,0),1)),"")="","",IFERROR(IFERROR(IFERROR(IFERROR(IFERROR(IFERROR(IFERROR(IFERROR(IFERROR(IFERROR(IFERROR(IFERROR(INDEX(Summer!F$10:F$999,MATCH($A738,Summer!$L$10:$L$999,0),1),INDEX('Cycle 1'!F$10:F$999,MATCH($A738,'Cycle 1'!$L$10:$L$999,0),1)),INDEX('Cycle 2'!F$10:F$999,MATCH($A738,'Cycle 2'!$L$10:$L$999,0),1)),INDEX('Cycle 3'!F$10:F$999,MATCH($A738,'Cycle 3'!$L$10:$L$999,0),1)),INDEX('Cycle 4'!F$10:F$999,MATCH($A738,'Cycle 4'!$L$10:$L$999,0),1)),INDEX('Cycle 5'!F$10:F$999,MATCH($A738,'Cycle 5'!$L$10:$L$999,0),1)),INDEX('Cycle 6'!F$10:F$999,MATCH($A738,'Cycle 6'!$L$10:$L$999,0),1)),INDEX('Cycle 7'!F$10:F$999,MATCH($A738,'Cycle 7'!$L$10:$L$999,0),1)),INDEX('Cycle 8'!F$10:F$999,MATCH($A738,'Cycle 8'!$L$10:$L$999,0),1)),INDEX('Cycle 9'!F$10:F$999,MATCH($A738,'Cycle 9'!$L$10:$L$999,0),1)),INDEX('Cycle 10'!F$10:F$999,MATCH($A738,'Cycle 10'!$L$10:$L$999,0),1)),INDEX('Cycle 11'!F$10:F$999,MATCH($A738,'Cycle 11'!$L$10:$L$999,0),1)),""))</f>
        <v/>
      </c>
      <c r="H738" t="str">
        <f>IF(IFERROR(IFERROR(IFERROR(IFERROR(IFERROR(IFERROR(IFERROR(IFERROR(IFERROR(IFERROR(IFERROR(IFERROR(INDEX(Summer!G$10:G$999,MATCH($A738,Summer!$L$10:$L$999,0),1),INDEX('Cycle 1'!G$10:G$999,MATCH($A738,'Cycle 1'!$L$10:$L$999,0),1)),INDEX('Cycle 2'!G$10:G$999,MATCH($A738,'Cycle 2'!$L$10:$L$999,0),1)),INDEX('Cycle 3'!G$10:G$999,MATCH($A738,'Cycle 3'!$L$10:$L$999,0),1)),INDEX('Cycle 4'!G$10:G$999,MATCH($A738,'Cycle 4'!$L$10:$L$999,0),1)),INDEX('Cycle 5'!G$10:G$999,MATCH($A738,'Cycle 5'!$L$10:$L$999,0),1)),INDEX('Cycle 6'!G$10:G$999,MATCH($A738,'Cycle 6'!$L$10:$L$999,0),1)),INDEX('Cycle 7'!G$10:G$999,MATCH($A738,'Cycle 7'!$L$10:$L$999,0),1)),INDEX('Cycle 8'!G$10:G$999,MATCH($A738,'Cycle 8'!$L$10:$L$999,0),1)),INDEX('Cycle 9'!G$10:G$999,MATCH($A738,'Cycle 9'!$L$10:$L$999,0),1)),INDEX('Cycle 10'!G$10:G$999,MATCH($A738,'Cycle 10'!$L$10:$L$999,0),1)),INDEX('Cycle 11'!G$10:G$999,MATCH($A738,'Cycle 11'!$L$10:$L$999,0),1)),"")="","",IFERROR(IFERROR(IFERROR(IFERROR(IFERROR(IFERROR(IFERROR(IFERROR(IFERROR(IFERROR(IFERROR(IFERROR(INDEX(Summer!G$10:G$999,MATCH($A738,Summer!$L$10:$L$999,0),1),INDEX('Cycle 1'!G$10:G$999,MATCH($A738,'Cycle 1'!$L$10:$L$999,0),1)),INDEX('Cycle 2'!G$10:G$999,MATCH($A738,'Cycle 2'!$L$10:$L$999,0),1)),INDEX('Cycle 3'!G$10:G$999,MATCH($A738,'Cycle 3'!$L$10:$L$999,0),1)),INDEX('Cycle 4'!G$10:G$999,MATCH($A738,'Cycle 4'!$L$10:$L$999,0),1)),INDEX('Cycle 5'!G$10:G$999,MATCH($A738,'Cycle 5'!$L$10:$L$999,0),1)),INDEX('Cycle 6'!G$10:G$999,MATCH($A738,'Cycle 6'!$L$10:$L$999,0),1)),INDEX('Cycle 7'!G$10:G$999,MATCH($A738,'Cycle 7'!$L$10:$L$999,0),1)),INDEX('Cycle 8'!G$10:G$999,MATCH($A738,'Cycle 8'!$L$10:$L$999,0),1)),INDEX('Cycle 9'!G$10:G$999,MATCH($A738,'Cycle 9'!$L$10:$L$999,0),1)),INDEX('Cycle 10'!G$10:G$999,MATCH($A738,'Cycle 10'!$L$10:$L$999,0),1)),INDEX('Cycle 11'!G$10:G$999,MATCH($A738,'Cycle 11'!$L$10:$L$999,0),1)),""))</f>
        <v/>
      </c>
      <c r="I738">
        <f>IFERROR(IF(C738="",MAX(I$1:I737),IF(ROW(C$2)=ROW(C738),1,IF(ISERROR(VLOOKUP(C738,C$2:C737,1,FALSE)),MAX(I$1:I737)+1,MAX(I$1:I737)))),"")</f>
        <v>0</v>
      </c>
      <c r="J738" t="str">
        <f t="shared" si="81"/>
        <v/>
      </c>
      <c r="K738" t="str">
        <f t="shared" si="84"/>
        <v/>
      </c>
      <c r="L738" t="str">
        <f t="shared" si="84"/>
        <v/>
      </c>
      <c r="M738" t="str">
        <f t="shared" si="84"/>
        <v/>
      </c>
      <c r="N738" t="str">
        <f t="shared" si="84"/>
        <v/>
      </c>
      <c r="O738" t="str">
        <f t="shared" si="84"/>
        <v/>
      </c>
      <c r="P738" t="str">
        <f t="shared" si="84"/>
        <v/>
      </c>
      <c r="Q738" t="str">
        <f t="shared" si="84"/>
        <v/>
      </c>
      <c r="R738" t="str">
        <f t="shared" si="84"/>
        <v/>
      </c>
      <c r="S738" t="str">
        <f t="shared" si="84"/>
        <v/>
      </c>
      <c r="T738" t="str">
        <f t="shared" si="84"/>
        <v/>
      </c>
      <c r="U738" t="str">
        <f t="shared" si="84"/>
        <v/>
      </c>
      <c r="V738" t="str">
        <f t="shared" si="84"/>
        <v/>
      </c>
      <c r="W738" t="str">
        <f t="shared" si="82"/>
        <v/>
      </c>
      <c r="X738">
        <f>IF(OR(H738="No",H738=""),0,IF(COUNTIFS(H$2:H738,"Yes",C$2:C738,C738)&gt;1,0,COUNTIFS(H$2:H738,"Yes",C$2:C738,C738)))+IF(X737=$X$1,0,X737)</f>
        <v>0</v>
      </c>
    </row>
    <row r="739" spans="1:24" x14ac:dyDescent="0.3">
      <c r="A739">
        <f>ROWS($A$2:$A739)</f>
        <v>738</v>
      </c>
      <c r="B739" t="str">
        <f>IF(ISERROR(VLOOKUP(A739,Summer!L$11:L$500,1,FALSE)),IF(ISERROR(VLOOKUP(A739,'Cycle 1'!L$11:L$500,1,FALSE)),IF(ISERROR(VLOOKUP(A739,'Cycle 2'!L$11:L$500,1,FALSE)),IF(ISERROR(VLOOKUP(A739,'Cycle 3'!L$11:L$500,1,FALSE)),IF(ISERROR(VLOOKUP(A739,'Cycle 4'!L$11:L$500,1,FALSE)),IF(ISERROR(VLOOKUP(A739,'Cycle 5'!L$11:L$500,1,FALSE)),IF(ISERROR(VLOOKUP(A739,'Cycle 6'!L$11:L$500,1,FALSE)),IF(ISERROR(VLOOKUP(A739,'Cycle 7'!L$11:L$500,1,FALSE)),IF(ISERROR(VLOOKUP(A739,'Cycle 8'!L$11:L$500,1,FALSE)),IF(ISERROR(VLOOKUP(A739,'Cycle 9'!L$11:L$500,1,FALSE)),IF(ISERROR(VLOOKUP(A739,'Cycle 10'!L$11:L$500,1,FALSE)),IF(ISERROR(VLOOKUP(A739,'Cycle 11'!L$11:L$500,1,FALSE)),"","Cycle 11"),"Cycle 10"),"Cycle 9"),"Cycle 8"),"Cycle 7"),"Cycle 6"),"Cycle 5"),"Cycle 4"),"Cycle 3"),"Cycle 2"),"Cycle 1"),"Summer")</f>
        <v/>
      </c>
      <c r="C739" t="str">
        <f>IF(IFERROR(IFERROR(IFERROR(IFERROR(IFERROR(IFERROR(IFERROR(IFERROR(IFERROR(IFERROR(IFERROR(IFERROR(INDEX(Summer!B$10:B$999,MATCH($A739,Summer!$L$10:$L$999,0),1),INDEX('Cycle 1'!B$10:B$999,MATCH($A739,'Cycle 1'!$L$10:$L$999,0),1)),INDEX('Cycle 2'!B$10:B$999,MATCH($A739,'Cycle 2'!$L$10:$L$999,0),1)),INDEX('Cycle 3'!B$10:B$999,MATCH($A739,'Cycle 3'!$L$10:$L$999,0),1)),INDEX('Cycle 4'!B$10:B$999,MATCH($A739,'Cycle 4'!$L$10:$L$999,0),1)),INDEX('Cycle 5'!B$10:B$999,MATCH($A739,'Cycle 5'!$L$10:$L$999,0),1)),INDEX('Cycle 6'!B$10:B$999,MATCH($A739,'Cycle 6'!$L$10:$L$999,0),1)),INDEX('Cycle 7'!B$10:B$999,MATCH($A739,'Cycle 7'!$L$10:$L$999,0),1)),INDEX('Cycle 8'!B$10:B$999,MATCH($A739,'Cycle 8'!$L$10:$L$999,0),1)),INDEX('Cycle 9'!B$10:B$999,MATCH($A739,'Cycle 9'!$L$10:$L$999,0),1)),INDEX('Cycle 10'!B$10:B$999,MATCH($A739,'Cycle 10'!$L$10:$L$999,0),1)),INDEX('Cycle 11'!B$10:B$999,MATCH($A739,'Cycle 11'!$L$10:$L$999,0),1)),"")="","",IFERROR(IFERROR(IFERROR(IFERROR(IFERROR(IFERROR(IFERROR(IFERROR(IFERROR(IFERROR(IFERROR(IFERROR(INDEX(Summer!B$10:B$999,MATCH($A739,Summer!$L$10:$L$999,0),1),INDEX('Cycle 1'!B$10:B$999,MATCH($A739,'Cycle 1'!$L$10:$L$999,0),1)),INDEX('Cycle 2'!B$10:B$999,MATCH($A739,'Cycle 2'!$L$10:$L$999,0),1)),INDEX('Cycle 3'!B$10:B$999,MATCH($A739,'Cycle 3'!$L$10:$L$999,0),1)),INDEX('Cycle 4'!B$10:B$999,MATCH($A739,'Cycle 4'!$L$10:$L$999,0),1)),INDEX('Cycle 5'!B$10:B$999,MATCH($A739,'Cycle 5'!$L$10:$L$999,0),1)),INDEX('Cycle 6'!B$10:B$999,MATCH($A739,'Cycle 6'!$L$10:$L$999,0),1)),INDEX('Cycle 7'!B$10:B$999,MATCH($A739,'Cycle 7'!$L$10:$L$999,0),1)),INDEX('Cycle 8'!B$10:B$999,MATCH($A739,'Cycle 8'!$L$10:$L$999,0),1)),INDEX('Cycle 9'!B$10:B$999,MATCH($A739,'Cycle 9'!$L$10:$L$999,0),1)),INDEX('Cycle 10'!B$10:B$999,MATCH($A739,'Cycle 10'!$L$10:$L$999,0),1)),INDEX('Cycle 11'!B$10:B$999,MATCH($A739,'Cycle 11'!$L$10:$L$999,0),1)),""))</f>
        <v/>
      </c>
      <c r="D739" t="str">
        <f>IF(IFERROR(IFERROR(IFERROR(IFERROR(IFERROR(IFERROR(IFERROR(IFERROR(IFERROR(IFERROR(IFERROR(IFERROR(INDEX(Summer!C$10:C$999,MATCH($A739,Summer!$L$10:$L$999,0),1),INDEX('Cycle 1'!C$10:C$999,MATCH($A739,'Cycle 1'!$L$10:$L$999,0),1)),INDEX('Cycle 2'!C$10:C$999,MATCH($A739,'Cycle 2'!$L$10:$L$999,0),1)),INDEX('Cycle 3'!C$10:C$999,MATCH($A739,'Cycle 3'!$L$10:$L$999,0),1)),INDEX('Cycle 4'!C$10:C$999,MATCH($A739,'Cycle 4'!$L$10:$L$999,0),1)),INDEX('Cycle 5'!C$10:C$999,MATCH($A739,'Cycle 5'!$L$10:$L$999,0),1)),INDEX('Cycle 6'!C$10:C$999,MATCH($A739,'Cycle 6'!$L$10:$L$999,0),1)),INDEX('Cycle 7'!C$10:C$999,MATCH($A739,'Cycle 7'!$L$10:$L$999,0),1)),INDEX('Cycle 8'!C$10:C$999,MATCH($A739,'Cycle 8'!$L$10:$L$999,0),1)),INDEX('Cycle 9'!C$10:C$999,MATCH($A739,'Cycle 9'!$L$10:$L$999,0),1)),INDEX('Cycle 10'!C$10:C$999,MATCH($A739,'Cycle 10'!$L$10:$L$999,0),1)),INDEX('Cycle 11'!C$10:C$999,MATCH($A739,'Cycle 11'!$L$10:$L$999,0),1)),"")="","",IFERROR(IFERROR(IFERROR(IFERROR(IFERROR(IFERROR(IFERROR(IFERROR(IFERROR(IFERROR(IFERROR(IFERROR(INDEX(Summer!C$10:C$999,MATCH($A739,Summer!$L$10:$L$999,0),1),INDEX('Cycle 1'!C$10:C$999,MATCH($A739,'Cycle 1'!$L$10:$L$999,0),1)),INDEX('Cycle 2'!C$10:C$999,MATCH($A739,'Cycle 2'!$L$10:$L$999,0),1)),INDEX('Cycle 3'!C$10:C$999,MATCH($A739,'Cycle 3'!$L$10:$L$999,0),1)),INDEX('Cycle 4'!C$10:C$999,MATCH($A739,'Cycle 4'!$L$10:$L$999,0),1)),INDEX('Cycle 5'!C$10:C$999,MATCH($A739,'Cycle 5'!$L$10:$L$999,0),1)),INDEX('Cycle 6'!C$10:C$999,MATCH($A739,'Cycle 6'!$L$10:$L$999,0),1)),INDEX('Cycle 7'!C$10:C$999,MATCH($A739,'Cycle 7'!$L$10:$L$999,0),1)),INDEX('Cycle 8'!C$10:C$999,MATCH($A739,'Cycle 8'!$L$10:$L$999,0),1)),INDEX('Cycle 9'!C$10:C$999,MATCH($A739,'Cycle 9'!$L$10:$L$999,0),1)),INDEX('Cycle 10'!C$10:C$999,MATCH($A739,'Cycle 10'!$L$10:$L$999,0),1)),INDEX('Cycle 11'!C$10:C$999,MATCH($A739,'Cycle 11'!$L$10:$L$999,0),1)),""))</f>
        <v/>
      </c>
      <c r="E739" t="str">
        <f>IF(IFERROR(IFERROR(IFERROR(IFERROR(IFERROR(IFERROR(IFERROR(IFERROR(IFERROR(IFERROR(IFERROR(IFERROR(INDEX(Summer!D$10:D$999,MATCH($A739,Summer!$L$10:$L$999,0),1),INDEX('Cycle 1'!D$10:D$999,MATCH($A739,'Cycle 1'!$L$10:$L$999,0),1)),INDEX('Cycle 2'!D$10:D$999,MATCH($A739,'Cycle 2'!$L$10:$L$999,0),1)),INDEX('Cycle 3'!D$10:D$999,MATCH($A739,'Cycle 3'!$L$10:$L$999,0),1)),INDEX('Cycle 4'!D$10:D$999,MATCH($A739,'Cycle 4'!$L$10:$L$999,0),1)),INDEX('Cycle 5'!D$10:D$999,MATCH($A739,'Cycle 5'!$L$10:$L$999,0),1)),INDEX('Cycle 6'!D$10:D$999,MATCH($A739,'Cycle 6'!$L$10:$L$999,0),1)),INDEX('Cycle 7'!D$10:D$999,MATCH($A739,'Cycle 7'!$L$10:$L$999,0),1)),INDEX('Cycle 8'!D$10:D$999,MATCH($A739,'Cycle 8'!$L$10:$L$999,0),1)),INDEX('Cycle 9'!D$10:D$999,MATCH($A739,'Cycle 9'!$L$10:$L$999,0),1)),INDEX('Cycle 10'!D$10:D$999,MATCH($A739,'Cycle 10'!$L$10:$L$999,0),1)),INDEX('Cycle 11'!D$10:D$999,MATCH($A739,'Cycle 11'!$L$10:$L$999,0),1)),"")="","",IFERROR(IFERROR(IFERROR(IFERROR(IFERROR(IFERROR(IFERROR(IFERROR(IFERROR(IFERROR(IFERROR(IFERROR(INDEX(Summer!D$10:D$999,MATCH($A739,Summer!$L$10:$L$999,0),1),INDEX('Cycle 1'!D$10:D$999,MATCH($A739,'Cycle 1'!$L$10:$L$999,0),1)),INDEX('Cycle 2'!D$10:D$999,MATCH($A739,'Cycle 2'!$L$10:$L$999,0),1)),INDEX('Cycle 3'!D$10:D$999,MATCH($A739,'Cycle 3'!$L$10:$L$999,0),1)),INDEX('Cycle 4'!D$10:D$999,MATCH($A739,'Cycle 4'!$L$10:$L$999,0),1)),INDEX('Cycle 5'!D$10:D$999,MATCH($A739,'Cycle 5'!$L$10:$L$999,0),1)),INDEX('Cycle 6'!D$10:D$999,MATCH($A739,'Cycle 6'!$L$10:$L$999,0),1)),INDEX('Cycle 7'!D$10:D$999,MATCH($A739,'Cycle 7'!$L$10:$L$999,0),1)),INDEX('Cycle 8'!D$10:D$999,MATCH($A739,'Cycle 8'!$L$10:$L$999,0),1)),INDEX('Cycle 9'!D$10:D$999,MATCH($A739,'Cycle 9'!$L$10:$L$999,0),1)),INDEX('Cycle 10'!D$10:D$999,MATCH($A739,'Cycle 10'!$L$10:$L$999,0),1)),INDEX('Cycle 11'!D$10:D$999,MATCH($A739,'Cycle 11'!$L$10:$L$999,0),1)),""))</f>
        <v/>
      </c>
      <c r="F739" t="str">
        <f>IF(IFERROR(IFERROR(IFERROR(IFERROR(IFERROR(IFERROR(IFERROR(IFERROR(IFERROR(IFERROR(IFERROR(IFERROR(INDEX(Summer!E$10:E$999,MATCH($A739,Summer!$L$10:$L$999,0),1),INDEX('Cycle 1'!E$10:E$999,MATCH($A739,'Cycle 1'!$L$10:$L$999,0),1)),INDEX('Cycle 2'!E$10:E$999,MATCH($A739,'Cycle 2'!$L$10:$L$999,0),1)),INDEX('Cycle 3'!E$10:E$999,MATCH($A739,'Cycle 3'!$L$10:$L$999,0),1)),INDEX('Cycle 4'!E$10:E$999,MATCH($A739,'Cycle 4'!$L$10:$L$999,0),1)),INDEX('Cycle 5'!E$10:E$999,MATCH($A739,'Cycle 5'!$L$10:$L$999,0),1)),INDEX('Cycle 6'!E$10:E$999,MATCH($A739,'Cycle 6'!$L$10:$L$999,0),1)),INDEX('Cycle 7'!E$10:E$999,MATCH($A739,'Cycle 7'!$L$10:$L$999,0),1)),INDEX('Cycle 8'!E$10:E$999,MATCH($A739,'Cycle 8'!$L$10:$L$999,0),1)),INDEX('Cycle 9'!E$10:E$999,MATCH($A739,'Cycle 9'!$L$10:$L$999,0),1)),INDEX('Cycle 10'!E$10:E$999,MATCH($A739,'Cycle 10'!$L$10:$L$999,0),1)),INDEX('Cycle 11'!E$10:E$999,MATCH($A739,'Cycle 11'!$L$10:$L$999,0),1)),"")="","",IFERROR(IFERROR(IFERROR(IFERROR(IFERROR(IFERROR(IFERROR(IFERROR(IFERROR(IFERROR(IFERROR(IFERROR(INDEX(Summer!E$10:E$999,MATCH($A739,Summer!$L$10:$L$999,0),1),INDEX('Cycle 1'!E$10:E$999,MATCH($A739,'Cycle 1'!$L$10:$L$999,0),1)),INDEX('Cycle 2'!E$10:E$999,MATCH($A739,'Cycle 2'!$L$10:$L$999,0),1)),INDEX('Cycle 3'!E$10:E$999,MATCH($A739,'Cycle 3'!$L$10:$L$999,0),1)),INDEX('Cycle 4'!E$10:E$999,MATCH($A739,'Cycle 4'!$L$10:$L$999,0),1)),INDEX('Cycle 5'!E$10:E$999,MATCH($A739,'Cycle 5'!$L$10:$L$999,0),1)),INDEX('Cycle 6'!E$10:E$999,MATCH($A739,'Cycle 6'!$L$10:$L$999,0),1)),INDEX('Cycle 7'!E$10:E$999,MATCH($A739,'Cycle 7'!$L$10:$L$999,0),1)),INDEX('Cycle 8'!E$10:E$999,MATCH($A739,'Cycle 8'!$L$10:$L$999,0),1)),INDEX('Cycle 9'!E$10:E$999,MATCH($A739,'Cycle 9'!$L$10:$L$999,0),1)),INDEX('Cycle 10'!E$10:E$999,MATCH($A739,'Cycle 10'!$L$10:$L$999,0),1)),INDEX('Cycle 11'!E$10:E$999,MATCH($A739,'Cycle 11'!$L$10:$L$999,0),1)),""))</f>
        <v/>
      </c>
      <c r="G739" t="str">
        <f>IF(IFERROR(IFERROR(IFERROR(IFERROR(IFERROR(IFERROR(IFERROR(IFERROR(IFERROR(IFERROR(IFERROR(IFERROR(INDEX(Summer!F$10:F$999,MATCH($A739,Summer!$L$10:$L$999,0),1),INDEX('Cycle 1'!F$10:F$999,MATCH($A739,'Cycle 1'!$L$10:$L$999,0),1)),INDEX('Cycle 2'!F$10:F$999,MATCH($A739,'Cycle 2'!$L$10:$L$999,0),1)),INDEX('Cycle 3'!F$10:F$999,MATCH($A739,'Cycle 3'!$L$10:$L$999,0),1)),INDEX('Cycle 4'!F$10:F$999,MATCH($A739,'Cycle 4'!$L$10:$L$999,0),1)),INDEX('Cycle 5'!F$10:F$999,MATCH($A739,'Cycle 5'!$L$10:$L$999,0),1)),INDEX('Cycle 6'!F$10:F$999,MATCH($A739,'Cycle 6'!$L$10:$L$999,0),1)),INDEX('Cycle 7'!F$10:F$999,MATCH($A739,'Cycle 7'!$L$10:$L$999,0),1)),INDEX('Cycle 8'!F$10:F$999,MATCH($A739,'Cycle 8'!$L$10:$L$999,0),1)),INDEX('Cycle 9'!F$10:F$999,MATCH($A739,'Cycle 9'!$L$10:$L$999,0),1)),INDEX('Cycle 10'!F$10:F$999,MATCH($A739,'Cycle 10'!$L$10:$L$999,0),1)),INDEX('Cycle 11'!F$10:F$999,MATCH($A739,'Cycle 11'!$L$10:$L$999,0),1)),"")="","",IFERROR(IFERROR(IFERROR(IFERROR(IFERROR(IFERROR(IFERROR(IFERROR(IFERROR(IFERROR(IFERROR(IFERROR(INDEX(Summer!F$10:F$999,MATCH($A739,Summer!$L$10:$L$999,0),1),INDEX('Cycle 1'!F$10:F$999,MATCH($A739,'Cycle 1'!$L$10:$L$999,0),1)),INDEX('Cycle 2'!F$10:F$999,MATCH($A739,'Cycle 2'!$L$10:$L$999,0),1)),INDEX('Cycle 3'!F$10:F$999,MATCH($A739,'Cycle 3'!$L$10:$L$999,0),1)),INDEX('Cycle 4'!F$10:F$999,MATCH($A739,'Cycle 4'!$L$10:$L$999,0),1)),INDEX('Cycle 5'!F$10:F$999,MATCH($A739,'Cycle 5'!$L$10:$L$999,0),1)),INDEX('Cycle 6'!F$10:F$999,MATCH($A739,'Cycle 6'!$L$10:$L$999,0),1)),INDEX('Cycle 7'!F$10:F$999,MATCH($A739,'Cycle 7'!$L$10:$L$999,0),1)),INDEX('Cycle 8'!F$10:F$999,MATCH($A739,'Cycle 8'!$L$10:$L$999,0),1)),INDEX('Cycle 9'!F$10:F$999,MATCH($A739,'Cycle 9'!$L$10:$L$999,0),1)),INDEX('Cycle 10'!F$10:F$999,MATCH($A739,'Cycle 10'!$L$10:$L$999,0),1)),INDEX('Cycle 11'!F$10:F$999,MATCH($A739,'Cycle 11'!$L$10:$L$999,0),1)),""))</f>
        <v/>
      </c>
      <c r="H739" t="str">
        <f>IF(IFERROR(IFERROR(IFERROR(IFERROR(IFERROR(IFERROR(IFERROR(IFERROR(IFERROR(IFERROR(IFERROR(IFERROR(INDEX(Summer!G$10:G$999,MATCH($A739,Summer!$L$10:$L$999,0),1),INDEX('Cycle 1'!G$10:G$999,MATCH($A739,'Cycle 1'!$L$10:$L$999,0),1)),INDEX('Cycle 2'!G$10:G$999,MATCH($A739,'Cycle 2'!$L$10:$L$999,0),1)),INDEX('Cycle 3'!G$10:G$999,MATCH($A739,'Cycle 3'!$L$10:$L$999,0),1)),INDEX('Cycle 4'!G$10:G$999,MATCH($A739,'Cycle 4'!$L$10:$L$999,0),1)),INDEX('Cycle 5'!G$10:G$999,MATCH($A739,'Cycle 5'!$L$10:$L$999,0),1)),INDEX('Cycle 6'!G$10:G$999,MATCH($A739,'Cycle 6'!$L$10:$L$999,0),1)),INDEX('Cycle 7'!G$10:G$999,MATCH($A739,'Cycle 7'!$L$10:$L$999,0),1)),INDEX('Cycle 8'!G$10:G$999,MATCH($A739,'Cycle 8'!$L$10:$L$999,0),1)),INDEX('Cycle 9'!G$10:G$999,MATCH($A739,'Cycle 9'!$L$10:$L$999,0),1)),INDEX('Cycle 10'!G$10:G$999,MATCH($A739,'Cycle 10'!$L$10:$L$999,0),1)),INDEX('Cycle 11'!G$10:G$999,MATCH($A739,'Cycle 11'!$L$10:$L$999,0),1)),"")="","",IFERROR(IFERROR(IFERROR(IFERROR(IFERROR(IFERROR(IFERROR(IFERROR(IFERROR(IFERROR(IFERROR(IFERROR(INDEX(Summer!G$10:G$999,MATCH($A739,Summer!$L$10:$L$999,0),1),INDEX('Cycle 1'!G$10:G$999,MATCH($A739,'Cycle 1'!$L$10:$L$999,0),1)),INDEX('Cycle 2'!G$10:G$999,MATCH($A739,'Cycle 2'!$L$10:$L$999,0),1)),INDEX('Cycle 3'!G$10:G$999,MATCH($A739,'Cycle 3'!$L$10:$L$999,0),1)),INDEX('Cycle 4'!G$10:G$999,MATCH($A739,'Cycle 4'!$L$10:$L$999,0),1)),INDEX('Cycle 5'!G$10:G$999,MATCH($A739,'Cycle 5'!$L$10:$L$999,0),1)),INDEX('Cycle 6'!G$10:G$999,MATCH($A739,'Cycle 6'!$L$10:$L$999,0),1)),INDEX('Cycle 7'!G$10:G$999,MATCH($A739,'Cycle 7'!$L$10:$L$999,0),1)),INDEX('Cycle 8'!G$10:G$999,MATCH($A739,'Cycle 8'!$L$10:$L$999,0),1)),INDEX('Cycle 9'!G$10:G$999,MATCH($A739,'Cycle 9'!$L$10:$L$999,0),1)),INDEX('Cycle 10'!G$10:G$999,MATCH($A739,'Cycle 10'!$L$10:$L$999,0),1)),INDEX('Cycle 11'!G$10:G$999,MATCH($A739,'Cycle 11'!$L$10:$L$999,0),1)),""))</f>
        <v/>
      </c>
      <c r="I739">
        <f>IFERROR(IF(C739="",MAX(I$1:I738),IF(ROW(C$2)=ROW(C739),1,IF(ISERROR(VLOOKUP(C739,C$2:C738,1,FALSE)),MAX(I$1:I738)+1,MAX(I$1:I738)))),"")</f>
        <v>0</v>
      </c>
      <c r="J739" t="str">
        <f t="shared" si="81"/>
        <v/>
      </c>
      <c r="K739" t="str">
        <f t="shared" si="84"/>
        <v/>
      </c>
      <c r="L739" t="str">
        <f t="shared" si="84"/>
        <v/>
      </c>
      <c r="M739" t="str">
        <f t="shared" si="84"/>
        <v/>
      </c>
      <c r="N739" t="str">
        <f t="shared" si="84"/>
        <v/>
      </c>
      <c r="O739" t="str">
        <f t="shared" si="84"/>
        <v/>
      </c>
      <c r="P739" t="str">
        <f t="shared" si="84"/>
        <v/>
      </c>
      <c r="Q739" t="str">
        <f t="shared" si="84"/>
        <v/>
      </c>
      <c r="R739" t="str">
        <f t="shared" si="84"/>
        <v/>
      </c>
      <c r="S739" t="str">
        <f t="shared" si="84"/>
        <v/>
      </c>
      <c r="T739" t="str">
        <f t="shared" si="84"/>
        <v/>
      </c>
      <c r="U739" t="str">
        <f t="shared" si="84"/>
        <v/>
      </c>
      <c r="V739" t="str">
        <f t="shared" si="84"/>
        <v/>
      </c>
      <c r="W739" t="str">
        <f t="shared" si="82"/>
        <v/>
      </c>
      <c r="X739">
        <f>IF(OR(H739="No",H739=""),0,IF(COUNTIFS(H$2:H739,"Yes",C$2:C739,C739)&gt;1,0,COUNTIFS(H$2:H739,"Yes",C$2:C739,C739)))+IF(X738=$X$1,0,X738)</f>
        <v>0</v>
      </c>
    </row>
    <row r="740" spans="1:24" x14ac:dyDescent="0.3">
      <c r="A740">
        <f>ROWS($A$2:$A740)</f>
        <v>739</v>
      </c>
      <c r="B740" t="str">
        <f>IF(ISERROR(VLOOKUP(A740,Summer!L$11:L$500,1,FALSE)),IF(ISERROR(VLOOKUP(A740,'Cycle 1'!L$11:L$500,1,FALSE)),IF(ISERROR(VLOOKUP(A740,'Cycle 2'!L$11:L$500,1,FALSE)),IF(ISERROR(VLOOKUP(A740,'Cycle 3'!L$11:L$500,1,FALSE)),IF(ISERROR(VLOOKUP(A740,'Cycle 4'!L$11:L$500,1,FALSE)),IF(ISERROR(VLOOKUP(A740,'Cycle 5'!L$11:L$500,1,FALSE)),IF(ISERROR(VLOOKUP(A740,'Cycle 6'!L$11:L$500,1,FALSE)),IF(ISERROR(VLOOKUP(A740,'Cycle 7'!L$11:L$500,1,FALSE)),IF(ISERROR(VLOOKUP(A740,'Cycle 8'!L$11:L$500,1,FALSE)),IF(ISERROR(VLOOKUP(A740,'Cycle 9'!L$11:L$500,1,FALSE)),IF(ISERROR(VLOOKUP(A740,'Cycle 10'!L$11:L$500,1,FALSE)),IF(ISERROR(VLOOKUP(A740,'Cycle 11'!L$11:L$500,1,FALSE)),"","Cycle 11"),"Cycle 10"),"Cycle 9"),"Cycle 8"),"Cycle 7"),"Cycle 6"),"Cycle 5"),"Cycle 4"),"Cycle 3"),"Cycle 2"),"Cycle 1"),"Summer")</f>
        <v/>
      </c>
      <c r="C740" t="str">
        <f>IF(IFERROR(IFERROR(IFERROR(IFERROR(IFERROR(IFERROR(IFERROR(IFERROR(IFERROR(IFERROR(IFERROR(IFERROR(INDEX(Summer!B$10:B$999,MATCH($A740,Summer!$L$10:$L$999,0),1),INDEX('Cycle 1'!B$10:B$999,MATCH($A740,'Cycle 1'!$L$10:$L$999,0),1)),INDEX('Cycle 2'!B$10:B$999,MATCH($A740,'Cycle 2'!$L$10:$L$999,0),1)),INDEX('Cycle 3'!B$10:B$999,MATCH($A740,'Cycle 3'!$L$10:$L$999,0),1)),INDEX('Cycle 4'!B$10:B$999,MATCH($A740,'Cycle 4'!$L$10:$L$999,0),1)),INDEX('Cycle 5'!B$10:B$999,MATCH($A740,'Cycle 5'!$L$10:$L$999,0),1)),INDEX('Cycle 6'!B$10:B$999,MATCH($A740,'Cycle 6'!$L$10:$L$999,0),1)),INDEX('Cycle 7'!B$10:B$999,MATCH($A740,'Cycle 7'!$L$10:$L$999,0),1)),INDEX('Cycle 8'!B$10:B$999,MATCH($A740,'Cycle 8'!$L$10:$L$999,0),1)),INDEX('Cycle 9'!B$10:B$999,MATCH($A740,'Cycle 9'!$L$10:$L$999,0),1)),INDEX('Cycle 10'!B$10:B$999,MATCH($A740,'Cycle 10'!$L$10:$L$999,0),1)),INDEX('Cycle 11'!B$10:B$999,MATCH($A740,'Cycle 11'!$L$10:$L$999,0),1)),"")="","",IFERROR(IFERROR(IFERROR(IFERROR(IFERROR(IFERROR(IFERROR(IFERROR(IFERROR(IFERROR(IFERROR(IFERROR(INDEX(Summer!B$10:B$999,MATCH($A740,Summer!$L$10:$L$999,0),1),INDEX('Cycle 1'!B$10:B$999,MATCH($A740,'Cycle 1'!$L$10:$L$999,0),1)),INDEX('Cycle 2'!B$10:B$999,MATCH($A740,'Cycle 2'!$L$10:$L$999,0),1)),INDEX('Cycle 3'!B$10:B$999,MATCH($A740,'Cycle 3'!$L$10:$L$999,0),1)),INDEX('Cycle 4'!B$10:B$999,MATCH($A740,'Cycle 4'!$L$10:$L$999,0),1)),INDEX('Cycle 5'!B$10:B$999,MATCH($A740,'Cycle 5'!$L$10:$L$999,0),1)),INDEX('Cycle 6'!B$10:B$999,MATCH($A740,'Cycle 6'!$L$10:$L$999,0),1)),INDEX('Cycle 7'!B$10:B$999,MATCH($A740,'Cycle 7'!$L$10:$L$999,0),1)),INDEX('Cycle 8'!B$10:B$999,MATCH($A740,'Cycle 8'!$L$10:$L$999,0),1)),INDEX('Cycle 9'!B$10:B$999,MATCH($A740,'Cycle 9'!$L$10:$L$999,0),1)),INDEX('Cycle 10'!B$10:B$999,MATCH($A740,'Cycle 10'!$L$10:$L$999,0),1)),INDEX('Cycle 11'!B$10:B$999,MATCH($A740,'Cycle 11'!$L$10:$L$999,0),1)),""))</f>
        <v/>
      </c>
      <c r="D740" t="str">
        <f>IF(IFERROR(IFERROR(IFERROR(IFERROR(IFERROR(IFERROR(IFERROR(IFERROR(IFERROR(IFERROR(IFERROR(IFERROR(INDEX(Summer!C$10:C$999,MATCH($A740,Summer!$L$10:$L$999,0),1),INDEX('Cycle 1'!C$10:C$999,MATCH($A740,'Cycle 1'!$L$10:$L$999,0),1)),INDEX('Cycle 2'!C$10:C$999,MATCH($A740,'Cycle 2'!$L$10:$L$999,0),1)),INDEX('Cycle 3'!C$10:C$999,MATCH($A740,'Cycle 3'!$L$10:$L$999,0),1)),INDEX('Cycle 4'!C$10:C$999,MATCH($A740,'Cycle 4'!$L$10:$L$999,0),1)),INDEX('Cycle 5'!C$10:C$999,MATCH($A740,'Cycle 5'!$L$10:$L$999,0),1)),INDEX('Cycle 6'!C$10:C$999,MATCH($A740,'Cycle 6'!$L$10:$L$999,0),1)),INDEX('Cycle 7'!C$10:C$999,MATCH($A740,'Cycle 7'!$L$10:$L$999,0),1)),INDEX('Cycle 8'!C$10:C$999,MATCH($A740,'Cycle 8'!$L$10:$L$999,0),1)),INDEX('Cycle 9'!C$10:C$999,MATCH($A740,'Cycle 9'!$L$10:$L$999,0),1)),INDEX('Cycle 10'!C$10:C$999,MATCH($A740,'Cycle 10'!$L$10:$L$999,0),1)),INDEX('Cycle 11'!C$10:C$999,MATCH($A740,'Cycle 11'!$L$10:$L$999,0),1)),"")="","",IFERROR(IFERROR(IFERROR(IFERROR(IFERROR(IFERROR(IFERROR(IFERROR(IFERROR(IFERROR(IFERROR(IFERROR(INDEX(Summer!C$10:C$999,MATCH($A740,Summer!$L$10:$L$999,0),1),INDEX('Cycle 1'!C$10:C$999,MATCH($A740,'Cycle 1'!$L$10:$L$999,0),1)),INDEX('Cycle 2'!C$10:C$999,MATCH($A740,'Cycle 2'!$L$10:$L$999,0),1)),INDEX('Cycle 3'!C$10:C$999,MATCH($A740,'Cycle 3'!$L$10:$L$999,0),1)),INDEX('Cycle 4'!C$10:C$999,MATCH($A740,'Cycle 4'!$L$10:$L$999,0),1)),INDEX('Cycle 5'!C$10:C$999,MATCH($A740,'Cycle 5'!$L$10:$L$999,0),1)),INDEX('Cycle 6'!C$10:C$999,MATCH($A740,'Cycle 6'!$L$10:$L$999,0),1)),INDEX('Cycle 7'!C$10:C$999,MATCH($A740,'Cycle 7'!$L$10:$L$999,0),1)),INDEX('Cycle 8'!C$10:C$999,MATCH($A740,'Cycle 8'!$L$10:$L$999,0),1)),INDEX('Cycle 9'!C$10:C$999,MATCH($A740,'Cycle 9'!$L$10:$L$999,0),1)),INDEX('Cycle 10'!C$10:C$999,MATCH($A740,'Cycle 10'!$L$10:$L$999,0),1)),INDEX('Cycle 11'!C$10:C$999,MATCH($A740,'Cycle 11'!$L$10:$L$999,0),1)),""))</f>
        <v/>
      </c>
      <c r="E740" t="str">
        <f>IF(IFERROR(IFERROR(IFERROR(IFERROR(IFERROR(IFERROR(IFERROR(IFERROR(IFERROR(IFERROR(IFERROR(IFERROR(INDEX(Summer!D$10:D$999,MATCH($A740,Summer!$L$10:$L$999,0),1),INDEX('Cycle 1'!D$10:D$999,MATCH($A740,'Cycle 1'!$L$10:$L$999,0),1)),INDEX('Cycle 2'!D$10:D$999,MATCH($A740,'Cycle 2'!$L$10:$L$999,0),1)),INDEX('Cycle 3'!D$10:D$999,MATCH($A740,'Cycle 3'!$L$10:$L$999,0),1)),INDEX('Cycle 4'!D$10:D$999,MATCH($A740,'Cycle 4'!$L$10:$L$999,0),1)),INDEX('Cycle 5'!D$10:D$999,MATCH($A740,'Cycle 5'!$L$10:$L$999,0),1)),INDEX('Cycle 6'!D$10:D$999,MATCH($A740,'Cycle 6'!$L$10:$L$999,0),1)),INDEX('Cycle 7'!D$10:D$999,MATCH($A740,'Cycle 7'!$L$10:$L$999,0),1)),INDEX('Cycle 8'!D$10:D$999,MATCH($A740,'Cycle 8'!$L$10:$L$999,0),1)),INDEX('Cycle 9'!D$10:D$999,MATCH($A740,'Cycle 9'!$L$10:$L$999,0),1)),INDEX('Cycle 10'!D$10:D$999,MATCH($A740,'Cycle 10'!$L$10:$L$999,0),1)),INDEX('Cycle 11'!D$10:D$999,MATCH($A740,'Cycle 11'!$L$10:$L$999,0),1)),"")="","",IFERROR(IFERROR(IFERROR(IFERROR(IFERROR(IFERROR(IFERROR(IFERROR(IFERROR(IFERROR(IFERROR(IFERROR(INDEX(Summer!D$10:D$999,MATCH($A740,Summer!$L$10:$L$999,0),1),INDEX('Cycle 1'!D$10:D$999,MATCH($A740,'Cycle 1'!$L$10:$L$999,0),1)),INDEX('Cycle 2'!D$10:D$999,MATCH($A740,'Cycle 2'!$L$10:$L$999,0),1)),INDEX('Cycle 3'!D$10:D$999,MATCH($A740,'Cycle 3'!$L$10:$L$999,0),1)),INDEX('Cycle 4'!D$10:D$999,MATCH($A740,'Cycle 4'!$L$10:$L$999,0),1)),INDEX('Cycle 5'!D$10:D$999,MATCH($A740,'Cycle 5'!$L$10:$L$999,0),1)),INDEX('Cycle 6'!D$10:D$999,MATCH($A740,'Cycle 6'!$L$10:$L$999,0),1)),INDEX('Cycle 7'!D$10:D$999,MATCH($A740,'Cycle 7'!$L$10:$L$999,0),1)),INDEX('Cycle 8'!D$10:D$999,MATCH($A740,'Cycle 8'!$L$10:$L$999,0),1)),INDEX('Cycle 9'!D$10:D$999,MATCH($A740,'Cycle 9'!$L$10:$L$999,0),1)),INDEX('Cycle 10'!D$10:D$999,MATCH($A740,'Cycle 10'!$L$10:$L$999,0),1)),INDEX('Cycle 11'!D$10:D$999,MATCH($A740,'Cycle 11'!$L$10:$L$999,0),1)),""))</f>
        <v/>
      </c>
      <c r="F740" t="str">
        <f>IF(IFERROR(IFERROR(IFERROR(IFERROR(IFERROR(IFERROR(IFERROR(IFERROR(IFERROR(IFERROR(IFERROR(IFERROR(INDEX(Summer!E$10:E$999,MATCH($A740,Summer!$L$10:$L$999,0),1),INDEX('Cycle 1'!E$10:E$999,MATCH($A740,'Cycle 1'!$L$10:$L$999,0),1)),INDEX('Cycle 2'!E$10:E$999,MATCH($A740,'Cycle 2'!$L$10:$L$999,0),1)),INDEX('Cycle 3'!E$10:E$999,MATCH($A740,'Cycle 3'!$L$10:$L$999,0),1)),INDEX('Cycle 4'!E$10:E$999,MATCH($A740,'Cycle 4'!$L$10:$L$999,0),1)),INDEX('Cycle 5'!E$10:E$999,MATCH($A740,'Cycle 5'!$L$10:$L$999,0),1)),INDEX('Cycle 6'!E$10:E$999,MATCH($A740,'Cycle 6'!$L$10:$L$999,0),1)),INDEX('Cycle 7'!E$10:E$999,MATCH($A740,'Cycle 7'!$L$10:$L$999,0),1)),INDEX('Cycle 8'!E$10:E$999,MATCH($A740,'Cycle 8'!$L$10:$L$999,0),1)),INDEX('Cycle 9'!E$10:E$999,MATCH($A740,'Cycle 9'!$L$10:$L$999,0),1)),INDEX('Cycle 10'!E$10:E$999,MATCH($A740,'Cycle 10'!$L$10:$L$999,0),1)),INDEX('Cycle 11'!E$10:E$999,MATCH($A740,'Cycle 11'!$L$10:$L$999,0),1)),"")="","",IFERROR(IFERROR(IFERROR(IFERROR(IFERROR(IFERROR(IFERROR(IFERROR(IFERROR(IFERROR(IFERROR(IFERROR(INDEX(Summer!E$10:E$999,MATCH($A740,Summer!$L$10:$L$999,0),1),INDEX('Cycle 1'!E$10:E$999,MATCH($A740,'Cycle 1'!$L$10:$L$999,0),1)),INDEX('Cycle 2'!E$10:E$999,MATCH($A740,'Cycle 2'!$L$10:$L$999,0),1)),INDEX('Cycle 3'!E$10:E$999,MATCH($A740,'Cycle 3'!$L$10:$L$999,0),1)),INDEX('Cycle 4'!E$10:E$999,MATCH($A740,'Cycle 4'!$L$10:$L$999,0),1)),INDEX('Cycle 5'!E$10:E$999,MATCH($A740,'Cycle 5'!$L$10:$L$999,0),1)),INDEX('Cycle 6'!E$10:E$999,MATCH($A740,'Cycle 6'!$L$10:$L$999,0),1)),INDEX('Cycle 7'!E$10:E$999,MATCH($A740,'Cycle 7'!$L$10:$L$999,0),1)),INDEX('Cycle 8'!E$10:E$999,MATCH($A740,'Cycle 8'!$L$10:$L$999,0),1)),INDEX('Cycle 9'!E$10:E$999,MATCH($A740,'Cycle 9'!$L$10:$L$999,0),1)),INDEX('Cycle 10'!E$10:E$999,MATCH($A740,'Cycle 10'!$L$10:$L$999,0),1)),INDEX('Cycle 11'!E$10:E$999,MATCH($A740,'Cycle 11'!$L$10:$L$999,0),1)),""))</f>
        <v/>
      </c>
      <c r="G740" t="str">
        <f>IF(IFERROR(IFERROR(IFERROR(IFERROR(IFERROR(IFERROR(IFERROR(IFERROR(IFERROR(IFERROR(IFERROR(IFERROR(INDEX(Summer!F$10:F$999,MATCH($A740,Summer!$L$10:$L$999,0),1),INDEX('Cycle 1'!F$10:F$999,MATCH($A740,'Cycle 1'!$L$10:$L$999,0),1)),INDEX('Cycle 2'!F$10:F$999,MATCH($A740,'Cycle 2'!$L$10:$L$999,0),1)),INDEX('Cycle 3'!F$10:F$999,MATCH($A740,'Cycle 3'!$L$10:$L$999,0),1)),INDEX('Cycle 4'!F$10:F$999,MATCH($A740,'Cycle 4'!$L$10:$L$999,0),1)),INDEX('Cycle 5'!F$10:F$999,MATCH($A740,'Cycle 5'!$L$10:$L$999,0),1)),INDEX('Cycle 6'!F$10:F$999,MATCH($A740,'Cycle 6'!$L$10:$L$999,0),1)),INDEX('Cycle 7'!F$10:F$999,MATCH($A740,'Cycle 7'!$L$10:$L$999,0),1)),INDEX('Cycle 8'!F$10:F$999,MATCH($A740,'Cycle 8'!$L$10:$L$999,0),1)),INDEX('Cycle 9'!F$10:F$999,MATCH($A740,'Cycle 9'!$L$10:$L$999,0),1)),INDEX('Cycle 10'!F$10:F$999,MATCH($A740,'Cycle 10'!$L$10:$L$999,0),1)),INDEX('Cycle 11'!F$10:F$999,MATCH($A740,'Cycle 11'!$L$10:$L$999,0),1)),"")="","",IFERROR(IFERROR(IFERROR(IFERROR(IFERROR(IFERROR(IFERROR(IFERROR(IFERROR(IFERROR(IFERROR(IFERROR(INDEX(Summer!F$10:F$999,MATCH($A740,Summer!$L$10:$L$999,0),1),INDEX('Cycle 1'!F$10:F$999,MATCH($A740,'Cycle 1'!$L$10:$L$999,0),1)),INDEX('Cycle 2'!F$10:F$999,MATCH($A740,'Cycle 2'!$L$10:$L$999,0),1)),INDEX('Cycle 3'!F$10:F$999,MATCH($A740,'Cycle 3'!$L$10:$L$999,0),1)),INDEX('Cycle 4'!F$10:F$999,MATCH($A740,'Cycle 4'!$L$10:$L$999,0),1)),INDEX('Cycle 5'!F$10:F$999,MATCH($A740,'Cycle 5'!$L$10:$L$999,0),1)),INDEX('Cycle 6'!F$10:F$999,MATCH($A740,'Cycle 6'!$L$10:$L$999,0),1)),INDEX('Cycle 7'!F$10:F$999,MATCH($A740,'Cycle 7'!$L$10:$L$999,0),1)),INDEX('Cycle 8'!F$10:F$999,MATCH($A740,'Cycle 8'!$L$10:$L$999,0),1)),INDEX('Cycle 9'!F$10:F$999,MATCH($A740,'Cycle 9'!$L$10:$L$999,0),1)),INDEX('Cycle 10'!F$10:F$999,MATCH($A740,'Cycle 10'!$L$10:$L$999,0),1)),INDEX('Cycle 11'!F$10:F$999,MATCH($A740,'Cycle 11'!$L$10:$L$999,0),1)),""))</f>
        <v/>
      </c>
      <c r="H740" t="str">
        <f>IF(IFERROR(IFERROR(IFERROR(IFERROR(IFERROR(IFERROR(IFERROR(IFERROR(IFERROR(IFERROR(IFERROR(IFERROR(INDEX(Summer!G$10:G$999,MATCH($A740,Summer!$L$10:$L$999,0),1),INDEX('Cycle 1'!G$10:G$999,MATCH($A740,'Cycle 1'!$L$10:$L$999,0),1)),INDEX('Cycle 2'!G$10:G$999,MATCH($A740,'Cycle 2'!$L$10:$L$999,0),1)),INDEX('Cycle 3'!G$10:G$999,MATCH($A740,'Cycle 3'!$L$10:$L$999,0),1)),INDEX('Cycle 4'!G$10:G$999,MATCH($A740,'Cycle 4'!$L$10:$L$999,0),1)),INDEX('Cycle 5'!G$10:G$999,MATCH($A740,'Cycle 5'!$L$10:$L$999,0),1)),INDEX('Cycle 6'!G$10:G$999,MATCH($A740,'Cycle 6'!$L$10:$L$999,0),1)),INDEX('Cycle 7'!G$10:G$999,MATCH($A740,'Cycle 7'!$L$10:$L$999,0),1)),INDEX('Cycle 8'!G$10:G$999,MATCH($A740,'Cycle 8'!$L$10:$L$999,0),1)),INDEX('Cycle 9'!G$10:G$999,MATCH($A740,'Cycle 9'!$L$10:$L$999,0),1)),INDEX('Cycle 10'!G$10:G$999,MATCH($A740,'Cycle 10'!$L$10:$L$999,0),1)),INDEX('Cycle 11'!G$10:G$999,MATCH($A740,'Cycle 11'!$L$10:$L$999,0),1)),"")="","",IFERROR(IFERROR(IFERROR(IFERROR(IFERROR(IFERROR(IFERROR(IFERROR(IFERROR(IFERROR(IFERROR(IFERROR(INDEX(Summer!G$10:G$999,MATCH($A740,Summer!$L$10:$L$999,0),1),INDEX('Cycle 1'!G$10:G$999,MATCH($A740,'Cycle 1'!$L$10:$L$999,0),1)),INDEX('Cycle 2'!G$10:G$999,MATCH($A740,'Cycle 2'!$L$10:$L$999,0),1)),INDEX('Cycle 3'!G$10:G$999,MATCH($A740,'Cycle 3'!$L$10:$L$999,0),1)),INDEX('Cycle 4'!G$10:G$999,MATCH($A740,'Cycle 4'!$L$10:$L$999,0),1)),INDEX('Cycle 5'!G$10:G$999,MATCH($A740,'Cycle 5'!$L$10:$L$999,0),1)),INDEX('Cycle 6'!G$10:G$999,MATCH($A740,'Cycle 6'!$L$10:$L$999,0),1)),INDEX('Cycle 7'!G$10:G$999,MATCH($A740,'Cycle 7'!$L$10:$L$999,0),1)),INDEX('Cycle 8'!G$10:G$999,MATCH($A740,'Cycle 8'!$L$10:$L$999,0),1)),INDEX('Cycle 9'!G$10:G$999,MATCH($A740,'Cycle 9'!$L$10:$L$999,0),1)),INDEX('Cycle 10'!G$10:G$999,MATCH($A740,'Cycle 10'!$L$10:$L$999,0),1)),INDEX('Cycle 11'!G$10:G$999,MATCH($A740,'Cycle 11'!$L$10:$L$999,0),1)),""))</f>
        <v/>
      </c>
      <c r="I740">
        <f>IFERROR(IF(C740="",MAX(I$1:I739),IF(ROW(C$2)=ROW(C740),1,IF(ISERROR(VLOOKUP(C740,C$2:C739,1,FALSE)),MAX(I$1:I739)+1,MAX(I$1:I739)))),"")</f>
        <v>0</v>
      </c>
      <c r="J740" t="str">
        <f t="shared" si="81"/>
        <v/>
      </c>
      <c r="K740" t="str">
        <f t="shared" si="84"/>
        <v/>
      </c>
      <c r="L740" t="str">
        <f t="shared" si="84"/>
        <v/>
      </c>
      <c r="M740" t="str">
        <f t="shared" si="84"/>
        <v/>
      </c>
      <c r="N740" t="str">
        <f t="shared" si="84"/>
        <v/>
      </c>
      <c r="O740" t="str">
        <f t="shared" si="84"/>
        <v/>
      </c>
      <c r="P740" t="str">
        <f t="shared" si="84"/>
        <v/>
      </c>
      <c r="Q740" t="str">
        <f t="shared" si="84"/>
        <v/>
      </c>
      <c r="R740" t="str">
        <f t="shared" si="84"/>
        <v/>
      </c>
      <c r="S740" t="str">
        <f t="shared" si="84"/>
        <v/>
      </c>
      <c r="T740" t="str">
        <f t="shared" si="84"/>
        <v/>
      </c>
      <c r="U740" t="str">
        <f t="shared" si="84"/>
        <v/>
      </c>
      <c r="V740" t="str">
        <f t="shared" si="84"/>
        <v/>
      </c>
      <c r="W740" t="str">
        <f t="shared" si="82"/>
        <v/>
      </c>
      <c r="X740">
        <f>IF(OR(H740="No",H740=""),0,IF(COUNTIFS(H$2:H740,"Yes",C$2:C740,C740)&gt;1,0,COUNTIFS(H$2:H740,"Yes",C$2:C740,C740)))+IF(X739=$X$1,0,X739)</f>
        <v>0</v>
      </c>
    </row>
    <row r="741" spans="1:24" x14ac:dyDescent="0.3">
      <c r="A741">
        <f>ROWS($A$2:$A741)</f>
        <v>740</v>
      </c>
      <c r="B741" t="str">
        <f>IF(ISERROR(VLOOKUP(A741,Summer!L$11:L$500,1,FALSE)),IF(ISERROR(VLOOKUP(A741,'Cycle 1'!L$11:L$500,1,FALSE)),IF(ISERROR(VLOOKUP(A741,'Cycle 2'!L$11:L$500,1,FALSE)),IF(ISERROR(VLOOKUP(A741,'Cycle 3'!L$11:L$500,1,FALSE)),IF(ISERROR(VLOOKUP(A741,'Cycle 4'!L$11:L$500,1,FALSE)),IF(ISERROR(VLOOKUP(A741,'Cycle 5'!L$11:L$500,1,FALSE)),IF(ISERROR(VLOOKUP(A741,'Cycle 6'!L$11:L$500,1,FALSE)),IF(ISERROR(VLOOKUP(A741,'Cycle 7'!L$11:L$500,1,FALSE)),IF(ISERROR(VLOOKUP(A741,'Cycle 8'!L$11:L$500,1,FALSE)),IF(ISERROR(VLOOKUP(A741,'Cycle 9'!L$11:L$500,1,FALSE)),IF(ISERROR(VLOOKUP(A741,'Cycle 10'!L$11:L$500,1,FALSE)),IF(ISERROR(VLOOKUP(A741,'Cycle 11'!L$11:L$500,1,FALSE)),"","Cycle 11"),"Cycle 10"),"Cycle 9"),"Cycle 8"),"Cycle 7"),"Cycle 6"),"Cycle 5"),"Cycle 4"),"Cycle 3"),"Cycle 2"),"Cycle 1"),"Summer")</f>
        <v/>
      </c>
      <c r="C741" t="str">
        <f>IF(IFERROR(IFERROR(IFERROR(IFERROR(IFERROR(IFERROR(IFERROR(IFERROR(IFERROR(IFERROR(IFERROR(IFERROR(INDEX(Summer!B$10:B$999,MATCH($A741,Summer!$L$10:$L$999,0),1),INDEX('Cycle 1'!B$10:B$999,MATCH($A741,'Cycle 1'!$L$10:$L$999,0),1)),INDEX('Cycle 2'!B$10:B$999,MATCH($A741,'Cycle 2'!$L$10:$L$999,0),1)),INDEX('Cycle 3'!B$10:B$999,MATCH($A741,'Cycle 3'!$L$10:$L$999,0),1)),INDEX('Cycle 4'!B$10:B$999,MATCH($A741,'Cycle 4'!$L$10:$L$999,0),1)),INDEX('Cycle 5'!B$10:B$999,MATCH($A741,'Cycle 5'!$L$10:$L$999,0),1)),INDEX('Cycle 6'!B$10:B$999,MATCH($A741,'Cycle 6'!$L$10:$L$999,0),1)),INDEX('Cycle 7'!B$10:B$999,MATCH($A741,'Cycle 7'!$L$10:$L$999,0),1)),INDEX('Cycle 8'!B$10:B$999,MATCH($A741,'Cycle 8'!$L$10:$L$999,0),1)),INDEX('Cycle 9'!B$10:B$999,MATCH($A741,'Cycle 9'!$L$10:$L$999,0),1)),INDEX('Cycle 10'!B$10:B$999,MATCH($A741,'Cycle 10'!$L$10:$L$999,0),1)),INDEX('Cycle 11'!B$10:B$999,MATCH($A741,'Cycle 11'!$L$10:$L$999,0),1)),"")="","",IFERROR(IFERROR(IFERROR(IFERROR(IFERROR(IFERROR(IFERROR(IFERROR(IFERROR(IFERROR(IFERROR(IFERROR(INDEX(Summer!B$10:B$999,MATCH($A741,Summer!$L$10:$L$999,0),1),INDEX('Cycle 1'!B$10:B$999,MATCH($A741,'Cycle 1'!$L$10:$L$999,0),1)),INDEX('Cycle 2'!B$10:B$999,MATCH($A741,'Cycle 2'!$L$10:$L$999,0),1)),INDEX('Cycle 3'!B$10:B$999,MATCH($A741,'Cycle 3'!$L$10:$L$999,0),1)),INDEX('Cycle 4'!B$10:B$999,MATCH($A741,'Cycle 4'!$L$10:$L$999,0),1)),INDEX('Cycle 5'!B$10:B$999,MATCH($A741,'Cycle 5'!$L$10:$L$999,0),1)),INDEX('Cycle 6'!B$10:B$999,MATCH($A741,'Cycle 6'!$L$10:$L$999,0),1)),INDEX('Cycle 7'!B$10:B$999,MATCH($A741,'Cycle 7'!$L$10:$L$999,0),1)),INDEX('Cycle 8'!B$10:B$999,MATCH($A741,'Cycle 8'!$L$10:$L$999,0),1)),INDEX('Cycle 9'!B$10:B$999,MATCH($A741,'Cycle 9'!$L$10:$L$999,0),1)),INDEX('Cycle 10'!B$10:B$999,MATCH($A741,'Cycle 10'!$L$10:$L$999,0),1)),INDEX('Cycle 11'!B$10:B$999,MATCH($A741,'Cycle 11'!$L$10:$L$999,0),1)),""))</f>
        <v/>
      </c>
      <c r="D741" t="str">
        <f>IF(IFERROR(IFERROR(IFERROR(IFERROR(IFERROR(IFERROR(IFERROR(IFERROR(IFERROR(IFERROR(IFERROR(IFERROR(INDEX(Summer!C$10:C$999,MATCH($A741,Summer!$L$10:$L$999,0),1),INDEX('Cycle 1'!C$10:C$999,MATCH($A741,'Cycle 1'!$L$10:$L$999,0),1)),INDEX('Cycle 2'!C$10:C$999,MATCH($A741,'Cycle 2'!$L$10:$L$999,0),1)),INDEX('Cycle 3'!C$10:C$999,MATCH($A741,'Cycle 3'!$L$10:$L$999,0),1)),INDEX('Cycle 4'!C$10:C$999,MATCH($A741,'Cycle 4'!$L$10:$L$999,0),1)),INDEX('Cycle 5'!C$10:C$999,MATCH($A741,'Cycle 5'!$L$10:$L$999,0),1)),INDEX('Cycle 6'!C$10:C$999,MATCH($A741,'Cycle 6'!$L$10:$L$999,0),1)),INDEX('Cycle 7'!C$10:C$999,MATCH($A741,'Cycle 7'!$L$10:$L$999,0),1)),INDEX('Cycle 8'!C$10:C$999,MATCH($A741,'Cycle 8'!$L$10:$L$999,0),1)),INDEX('Cycle 9'!C$10:C$999,MATCH($A741,'Cycle 9'!$L$10:$L$999,0),1)),INDEX('Cycle 10'!C$10:C$999,MATCH($A741,'Cycle 10'!$L$10:$L$999,0),1)),INDEX('Cycle 11'!C$10:C$999,MATCH($A741,'Cycle 11'!$L$10:$L$999,0),1)),"")="","",IFERROR(IFERROR(IFERROR(IFERROR(IFERROR(IFERROR(IFERROR(IFERROR(IFERROR(IFERROR(IFERROR(IFERROR(INDEX(Summer!C$10:C$999,MATCH($A741,Summer!$L$10:$L$999,0),1),INDEX('Cycle 1'!C$10:C$999,MATCH($A741,'Cycle 1'!$L$10:$L$999,0),1)),INDEX('Cycle 2'!C$10:C$999,MATCH($A741,'Cycle 2'!$L$10:$L$999,0),1)),INDEX('Cycle 3'!C$10:C$999,MATCH($A741,'Cycle 3'!$L$10:$L$999,0),1)),INDEX('Cycle 4'!C$10:C$999,MATCH($A741,'Cycle 4'!$L$10:$L$999,0),1)),INDEX('Cycle 5'!C$10:C$999,MATCH($A741,'Cycle 5'!$L$10:$L$999,0),1)),INDEX('Cycle 6'!C$10:C$999,MATCH($A741,'Cycle 6'!$L$10:$L$999,0),1)),INDEX('Cycle 7'!C$10:C$999,MATCH($A741,'Cycle 7'!$L$10:$L$999,0),1)),INDEX('Cycle 8'!C$10:C$999,MATCH($A741,'Cycle 8'!$L$10:$L$999,0),1)),INDEX('Cycle 9'!C$10:C$999,MATCH($A741,'Cycle 9'!$L$10:$L$999,0),1)),INDEX('Cycle 10'!C$10:C$999,MATCH($A741,'Cycle 10'!$L$10:$L$999,0),1)),INDEX('Cycle 11'!C$10:C$999,MATCH($A741,'Cycle 11'!$L$10:$L$999,0),1)),""))</f>
        <v/>
      </c>
      <c r="E741" t="str">
        <f>IF(IFERROR(IFERROR(IFERROR(IFERROR(IFERROR(IFERROR(IFERROR(IFERROR(IFERROR(IFERROR(IFERROR(IFERROR(INDEX(Summer!D$10:D$999,MATCH($A741,Summer!$L$10:$L$999,0),1),INDEX('Cycle 1'!D$10:D$999,MATCH($A741,'Cycle 1'!$L$10:$L$999,0),1)),INDEX('Cycle 2'!D$10:D$999,MATCH($A741,'Cycle 2'!$L$10:$L$999,0),1)),INDEX('Cycle 3'!D$10:D$999,MATCH($A741,'Cycle 3'!$L$10:$L$999,0),1)),INDEX('Cycle 4'!D$10:D$999,MATCH($A741,'Cycle 4'!$L$10:$L$999,0),1)),INDEX('Cycle 5'!D$10:D$999,MATCH($A741,'Cycle 5'!$L$10:$L$999,0),1)),INDEX('Cycle 6'!D$10:D$999,MATCH($A741,'Cycle 6'!$L$10:$L$999,0),1)),INDEX('Cycle 7'!D$10:D$999,MATCH($A741,'Cycle 7'!$L$10:$L$999,0),1)),INDEX('Cycle 8'!D$10:D$999,MATCH($A741,'Cycle 8'!$L$10:$L$999,0),1)),INDEX('Cycle 9'!D$10:D$999,MATCH($A741,'Cycle 9'!$L$10:$L$999,0),1)),INDEX('Cycle 10'!D$10:D$999,MATCH($A741,'Cycle 10'!$L$10:$L$999,0),1)),INDEX('Cycle 11'!D$10:D$999,MATCH($A741,'Cycle 11'!$L$10:$L$999,0),1)),"")="","",IFERROR(IFERROR(IFERROR(IFERROR(IFERROR(IFERROR(IFERROR(IFERROR(IFERROR(IFERROR(IFERROR(IFERROR(INDEX(Summer!D$10:D$999,MATCH($A741,Summer!$L$10:$L$999,0),1),INDEX('Cycle 1'!D$10:D$999,MATCH($A741,'Cycle 1'!$L$10:$L$999,0),1)),INDEX('Cycle 2'!D$10:D$999,MATCH($A741,'Cycle 2'!$L$10:$L$999,0),1)),INDEX('Cycle 3'!D$10:D$999,MATCH($A741,'Cycle 3'!$L$10:$L$999,0),1)),INDEX('Cycle 4'!D$10:D$999,MATCH($A741,'Cycle 4'!$L$10:$L$999,0),1)),INDEX('Cycle 5'!D$10:D$999,MATCH($A741,'Cycle 5'!$L$10:$L$999,0),1)),INDEX('Cycle 6'!D$10:D$999,MATCH($A741,'Cycle 6'!$L$10:$L$999,0),1)),INDEX('Cycle 7'!D$10:D$999,MATCH($A741,'Cycle 7'!$L$10:$L$999,0),1)),INDEX('Cycle 8'!D$10:D$999,MATCH($A741,'Cycle 8'!$L$10:$L$999,0),1)),INDEX('Cycle 9'!D$10:D$999,MATCH($A741,'Cycle 9'!$L$10:$L$999,0),1)),INDEX('Cycle 10'!D$10:D$999,MATCH($A741,'Cycle 10'!$L$10:$L$999,0),1)),INDEX('Cycle 11'!D$10:D$999,MATCH($A741,'Cycle 11'!$L$10:$L$999,0),1)),""))</f>
        <v/>
      </c>
      <c r="F741" t="str">
        <f>IF(IFERROR(IFERROR(IFERROR(IFERROR(IFERROR(IFERROR(IFERROR(IFERROR(IFERROR(IFERROR(IFERROR(IFERROR(INDEX(Summer!E$10:E$999,MATCH($A741,Summer!$L$10:$L$999,0),1),INDEX('Cycle 1'!E$10:E$999,MATCH($A741,'Cycle 1'!$L$10:$L$999,0),1)),INDEX('Cycle 2'!E$10:E$999,MATCH($A741,'Cycle 2'!$L$10:$L$999,0),1)),INDEX('Cycle 3'!E$10:E$999,MATCH($A741,'Cycle 3'!$L$10:$L$999,0),1)),INDEX('Cycle 4'!E$10:E$999,MATCH($A741,'Cycle 4'!$L$10:$L$999,0),1)),INDEX('Cycle 5'!E$10:E$999,MATCH($A741,'Cycle 5'!$L$10:$L$999,0),1)),INDEX('Cycle 6'!E$10:E$999,MATCH($A741,'Cycle 6'!$L$10:$L$999,0),1)),INDEX('Cycle 7'!E$10:E$999,MATCH($A741,'Cycle 7'!$L$10:$L$999,0),1)),INDEX('Cycle 8'!E$10:E$999,MATCH($A741,'Cycle 8'!$L$10:$L$999,0),1)),INDEX('Cycle 9'!E$10:E$999,MATCH($A741,'Cycle 9'!$L$10:$L$999,0),1)),INDEX('Cycle 10'!E$10:E$999,MATCH($A741,'Cycle 10'!$L$10:$L$999,0),1)),INDEX('Cycle 11'!E$10:E$999,MATCH($A741,'Cycle 11'!$L$10:$L$999,0),1)),"")="","",IFERROR(IFERROR(IFERROR(IFERROR(IFERROR(IFERROR(IFERROR(IFERROR(IFERROR(IFERROR(IFERROR(IFERROR(INDEX(Summer!E$10:E$999,MATCH($A741,Summer!$L$10:$L$999,0),1),INDEX('Cycle 1'!E$10:E$999,MATCH($A741,'Cycle 1'!$L$10:$L$999,0),1)),INDEX('Cycle 2'!E$10:E$999,MATCH($A741,'Cycle 2'!$L$10:$L$999,0),1)),INDEX('Cycle 3'!E$10:E$999,MATCH($A741,'Cycle 3'!$L$10:$L$999,0),1)),INDEX('Cycle 4'!E$10:E$999,MATCH($A741,'Cycle 4'!$L$10:$L$999,0),1)),INDEX('Cycle 5'!E$10:E$999,MATCH($A741,'Cycle 5'!$L$10:$L$999,0),1)),INDEX('Cycle 6'!E$10:E$999,MATCH($A741,'Cycle 6'!$L$10:$L$999,0),1)),INDEX('Cycle 7'!E$10:E$999,MATCH($A741,'Cycle 7'!$L$10:$L$999,0),1)),INDEX('Cycle 8'!E$10:E$999,MATCH($A741,'Cycle 8'!$L$10:$L$999,0),1)),INDEX('Cycle 9'!E$10:E$999,MATCH($A741,'Cycle 9'!$L$10:$L$999,0),1)),INDEX('Cycle 10'!E$10:E$999,MATCH($A741,'Cycle 10'!$L$10:$L$999,0),1)),INDEX('Cycle 11'!E$10:E$999,MATCH($A741,'Cycle 11'!$L$10:$L$999,0),1)),""))</f>
        <v/>
      </c>
      <c r="G741" t="str">
        <f>IF(IFERROR(IFERROR(IFERROR(IFERROR(IFERROR(IFERROR(IFERROR(IFERROR(IFERROR(IFERROR(IFERROR(IFERROR(INDEX(Summer!F$10:F$999,MATCH($A741,Summer!$L$10:$L$999,0),1),INDEX('Cycle 1'!F$10:F$999,MATCH($A741,'Cycle 1'!$L$10:$L$999,0),1)),INDEX('Cycle 2'!F$10:F$999,MATCH($A741,'Cycle 2'!$L$10:$L$999,0),1)),INDEX('Cycle 3'!F$10:F$999,MATCH($A741,'Cycle 3'!$L$10:$L$999,0),1)),INDEX('Cycle 4'!F$10:F$999,MATCH($A741,'Cycle 4'!$L$10:$L$999,0),1)),INDEX('Cycle 5'!F$10:F$999,MATCH($A741,'Cycle 5'!$L$10:$L$999,0),1)),INDEX('Cycle 6'!F$10:F$999,MATCH($A741,'Cycle 6'!$L$10:$L$999,0),1)),INDEX('Cycle 7'!F$10:F$999,MATCH($A741,'Cycle 7'!$L$10:$L$999,0),1)),INDEX('Cycle 8'!F$10:F$999,MATCH($A741,'Cycle 8'!$L$10:$L$999,0),1)),INDEX('Cycle 9'!F$10:F$999,MATCH($A741,'Cycle 9'!$L$10:$L$999,0),1)),INDEX('Cycle 10'!F$10:F$999,MATCH($A741,'Cycle 10'!$L$10:$L$999,0),1)),INDEX('Cycle 11'!F$10:F$999,MATCH($A741,'Cycle 11'!$L$10:$L$999,0),1)),"")="","",IFERROR(IFERROR(IFERROR(IFERROR(IFERROR(IFERROR(IFERROR(IFERROR(IFERROR(IFERROR(IFERROR(IFERROR(INDEX(Summer!F$10:F$999,MATCH($A741,Summer!$L$10:$L$999,0),1),INDEX('Cycle 1'!F$10:F$999,MATCH($A741,'Cycle 1'!$L$10:$L$999,0),1)),INDEX('Cycle 2'!F$10:F$999,MATCH($A741,'Cycle 2'!$L$10:$L$999,0),1)),INDEX('Cycle 3'!F$10:F$999,MATCH($A741,'Cycle 3'!$L$10:$L$999,0),1)),INDEX('Cycle 4'!F$10:F$999,MATCH($A741,'Cycle 4'!$L$10:$L$999,0),1)),INDEX('Cycle 5'!F$10:F$999,MATCH($A741,'Cycle 5'!$L$10:$L$999,0),1)),INDEX('Cycle 6'!F$10:F$999,MATCH($A741,'Cycle 6'!$L$10:$L$999,0),1)),INDEX('Cycle 7'!F$10:F$999,MATCH($A741,'Cycle 7'!$L$10:$L$999,0),1)),INDEX('Cycle 8'!F$10:F$999,MATCH($A741,'Cycle 8'!$L$10:$L$999,0),1)),INDEX('Cycle 9'!F$10:F$999,MATCH($A741,'Cycle 9'!$L$10:$L$999,0),1)),INDEX('Cycle 10'!F$10:F$999,MATCH($A741,'Cycle 10'!$L$10:$L$999,0),1)),INDEX('Cycle 11'!F$10:F$999,MATCH($A741,'Cycle 11'!$L$10:$L$999,0),1)),""))</f>
        <v/>
      </c>
      <c r="H741" t="str">
        <f>IF(IFERROR(IFERROR(IFERROR(IFERROR(IFERROR(IFERROR(IFERROR(IFERROR(IFERROR(IFERROR(IFERROR(IFERROR(INDEX(Summer!G$10:G$999,MATCH($A741,Summer!$L$10:$L$999,0),1),INDEX('Cycle 1'!G$10:G$999,MATCH($A741,'Cycle 1'!$L$10:$L$999,0),1)),INDEX('Cycle 2'!G$10:G$999,MATCH($A741,'Cycle 2'!$L$10:$L$999,0),1)),INDEX('Cycle 3'!G$10:G$999,MATCH($A741,'Cycle 3'!$L$10:$L$999,0),1)),INDEX('Cycle 4'!G$10:G$999,MATCH($A741,'Cycle 4'!$L$10:$L$999,0),1)),INDEX('Cycle 5'!G$10:G$999,MATCH($A741,'Cycle 5'!$L$10:$L$999,0),1)),INDEX('Cycle 6'!G$10:G$999,MATCH($A741,'Cycle 6'!$L$10:$L$999,0),1)),INDEX('Cycle 7'!G$10:G$999,MATCH($A741,'Cycle 7'!$L$10:$L$999,0),1)),INDEX('Cycle 8'!G$10:G$999,MATCH($A741,'Cycle 8'!$L$10:$L$999,0),1)),INDEX('Cycle 9'!G$10:G$999,MATCH($A741,'Cycle 9'!$L$10:$L$999,0),1)),INDEX('Cycle 10'!G$10:G$999,MATCH($A741,'Cycle 10'!$L$10:$L$999,0),1)),INDEX('Cycle 11'!G$10:G$999,MATCH($A741,'Cycle 11'!$L$10:$L$999,0),1)),"")="","",IFERROR(IFERROR(IFERROR(IFERROR(IFERROR(IFERROR(IFERROR(IFERROR(IFERROR(IFERROR(IFERROR(IFERROR(INDEX(Summer!G$10:G$999,MATCH($A741,Summer!$L$10:$L$999,0),1),INDEX('Cycle 1'!G$10:G$999,MATCH($A741,'Cycle 1'!$L$10:$L$999,0),1)),INDEX('Cycle 2'!G$10:G$999,MATCH($A741,'Cycle 2'!$L$10:$L$999,0),1)),INDEX('Cycle 3'!G$10:G$999,MATCH($A741,'Cycle 3'!$L$10:$L$999,0),1)),INDEX('Cycle 4'!G$10:G$999,MATCH($A741,'Cycle 4'!$L$10:$L$999,0),1)),INDEX('Cycle 5'!G$10:G$999,MATCH($A741,'Cycle 5'!$L$10:$L$999,0),1)),INDEX('Cycle 6'!G$10:G$999,MATCH($A741,'Cycle 6'!$L$10:$L$999,0),1)),INDEX('Cycle 7'!G$10:G$999,MATCH($A741,'Cycle 7'!$L$10:$L$999,0),1)),INDEX('Cycle 8'!G$10:G$999,MATCH($A741,'Cycle 8'!$L$10:$L$999,0),1)),INDEX('Cycle 9'!G$10:G$999,MATCH($A741,'Cycle 9'!$L$10:$L$999,0),1)),INDEX('Cycle 10'!G$10:G$999,MATCH($A741,'Cycle 10'!$L$10:$L$999,0),1)),INDEX('Cycle 11'!G$10:G$999,MATCH($A741,'Cycle 11'!$L$10:$L$999,0),1)),""))</f>
        <v/>
      </c>
      <c r="I741">
        <f>IFERROR(IF(C741="",MAX(I$1:I740),IF(ROW(C$2)=ROW(C741),1,IF(ISERROR(VLOOKUP(C741,C$2:C740,1,FALSE)),MAX(I$1:I740)+1,MAX(I$1:I740)))),"")</f>
        <v>0</v>
      </c>
      <c r="J741" t="str">
        <f t="shared" si="81"/>
        <v/>
      </c>
      <c r="K741" t="str">
        <f t="shared" si="84"/>
        <v/>
      </c>
      <c r="L741" t="str">
        <f t="shared" si="84"/>
        <v/>
      </c>
      <c r="M741" t="str">
        <f t="shared" si="84"/>
        <v/>
      </c>
      <c r="N741" t="str">
        <f t="shared" si="84"/>
        <v/>
      </c>
      <c r="O741" t="str">
        <f t="shared" si="84"/>
        <v/>
      </c>
      <c r="P741" t="str">
        <f t="shared" si="84"/>
        <v/>
      </c>
      <c r="Q741" t="str">
        <f t="shared" si="84"/>
        <v/>
      </c>
      <c r="R741" t="str">
        <f t="shared" si="84"/>
        <v/>
      </c>
      <c r="S741" t="str">
        <f t="shared" si="84"/>
        <v/>
      </c>
      <c r="T741" t="str">
        <f t="shared" ref="K741:V762" si="85">IF($H741="","",COUNTIFS($C:$C,$C741,$H:$H,"Yes",$B:$B,SUBSTITUTE(T$1,"MH_","")))</f>
        <v/>
      </c>
      <c r="U741" t="str">
        <f t="shared" si="85"/>
        <v/>
      </c>
      <c r="V741" t="str">
        <f t="shared" si="85"/>
        <v/>
      </c>
      <c r="W741" t="str">
        <f t="shared" si="82"/>
        <v/>
      </c>
      <c r="X741">
        <f>IF(OR(H741="No",H741=""),0,IF(COUNTIFS(H$2:H741,"Yes",C$2:C741,C741)&gt;1,0,COUNTIFS(H$2:H741,"Yes",C$2:C741,C741)))+IF(X740=$X$1,0,X740)</f>
        <v>0</v>
      </c>
    </row>
    <row r="742" spans="1:24" x14ac:dyDescent="0.3">
      <c r="A742">
        <f>ROWS($A$2:$A742)</f>
        <v>741</v>
      </c>
      <c r="B742" t="str">
        <f>IF(ISERROR(VLOOKUP(A742,Summer!L$11:L$500,1,FALSE)),IF(ISERROR(VLOOKUP(A742,'Cycle 1'!L$11:L$500,1,FALSE)),IF(ISERROR(VLOOKUP(A742,'Cycle 2'!L$11:L$500,1,FALSE)),IF(ISERROR(VLOOKUP(A742,'Cycle 3'!L$11:L$500,1,FALSE)),IF(ISERROR(VLOOKUP(A742,'Cycle 4'!L$11:L$500,1,FALSE)),IF(ISERROR(VLOOKUP(A742,'Cycle 5'!L$11:L$500,1,FALSE)),IF(ISERROR(VLOOKUP(A742,'Cycle 6'!L$11:L$500,1,FALSE)),IF(ISERROR(VLOOKUP(A742,'Cycle 7'!L$11:L$500,1,FALSE)),IF(ISERROR(VLOOKUP(A742,'Cycle 8'!L$11:L$500,1,FALSE)),IF(ISERROR(VLOOKUP(A742,'Cycle 9'!L$11:L$500,1,FALSE)),IF(ISERROR(VLOOKUP(A742,'Cycle 10'!L$11:L$500,1,FALSE)),IF(ISERROR(VLOOKUP(A742,'Cycle 11'!L$11:L$500,1,FALSE)),"","Cycle 11"),"Cycle 10"),"Cycle 9"),"Cycle 8"),"Cycle 7"),"Cycle 6"),"Cycle 5"),"Cycle 4"),"Cycle 3"),"Cycle 2"),"Cycle 1"),"Summer")</f>
        <v/>
      </c>
      <c r="C742" t="str">
        <f>IF(IFERROR(IFERROR(IFERROR(IFERROR(IFERROR(IFERROR(IFERROR(IFERROR(IFERROR(IFERROR(IFERROR(IFERROR(INDEX(Summer!B$10:B$999,MATCH($A742,Summer!$L$10:$L$999,0),1),INDEX('Cycle 1'!B$10:B$999,MATCH($A742,'Cycle 1'!$L$10:$L$999,0),1)),INDEX('Cycle 2'!B$10:B$999,MATCH($A742,'Cycle 2'!$L$10:$L$999,0),1)),INDEX('Cycle 3'!B$10:B$999,MATCH($A742,'Cycle 3'!$L$10:$L$999,0),1)),INDEX('Cycle 4'!B$10:B$999,MATCH($A742,'Cycle 4'!$L$10:$L$999,0),1)),INDEX('Cycle 5'!B$10:B$999,MATCH($A742,'Cycle 5'!$L$10:$L$999,0),1)),INDEX('Cycle 6'!B$10:B$999,MATCH($A742,'Cycle 6'!$L$10:$L$999,0),1)),INDEX('Cycle 7'!B$10:B$999,MATCH($A742,'Cycle 7'!$L$10:$L$999,0),1)),INDEX('Cycle 8'!B$10:B$999,MATCH($A742,'Cycle 8'!$L$10:$L$999,0),1)),INDEX('Cycle 9'!B$10:B$999,MATCH($A742,'Cycle 9'!$L$10:$L$999,0),1)),INDEX('Cycle 10'!B$10:B$999,MATCH($A742,'Cycle 10'!$L$10:$L$999,0),1)),INDEX('Cycle 11'!B$10:B$999,MATCH($A742,'Cycle 11'!$L$10:$L$999,0),1)),"")="","",IFERROR(IFERROR(IFERROR(IFERROR(IFERROR(IFERROR(IFERROR(IFERROR(IFERROR(IFERROR(IFERROR(IFERROR(INDEX(Summer!B$10:B$999,MATCH($A742,Summer!$L$10:$L$999,0),1),INDEX('Cycle 1'!B$10:B$999,MATCH($A742,'Cycle 1'!$L$10:$L$999,0),1)),INDEX('Cycle 2'!B$10:B$999,MATCH($A742,'Cycle 2'!$L$10:$L$999,0),1)),INDEX('Cycle 3'!B$10:B$999,MATCH($A742,'Cycle 3'!$L$10:$L$999,0),1)),INDEX('Cycle 4'!B$10:B$999,MATCH($A742,'Cycle 4'!$L$10:$L$999,0),1)),INDEX('Cycle 5'!B$10:B$999,MATCH($A742,'Cycle 5'!$L$10:$L$999,0),1)),INDEX('Cycle 6'!B$10:B$999,MATCH($A742,'Cycle 6'!$L$10:$L$999,0),1)),INDEX('Cycle 7'!B$10:B$999,MATCH($A742,'Cycle 7'!$L$10:$L$999,0),1)),INDEX('Cycle 8'!B$10:B$999,MATCH($A742,'Cycle 8'!$L$10:$L$999,0),1)),INDEX('Cycle 9'!B$10:B$999,MATCH($A742,'Cycle 9'!$L$10:$L$999,0),1)),INDEX('Cycle 10'!B$10:B$999,MATCH($A742,'Cycle 10'!$L$10:$L$999,0),1)),INDEX('Cycle 11'!B$10:B$999,MATCH($A742,'Cycle 11'!$L$10:$L$999,0),1)),""))</f>
        <v/>
      </c>
      <c r="D742" t="str">
        <f>IF(IFERROR(IFERROR(IFERROR(IFERROR(IFERROR(IFERROR(IFERROR(IFERROR(IFERROR(IFERROR(IFERROR(IFERROR(INDEX(Summer!C$10:C$999,MATCH($A742,Summer!$L$10:$L$999,0),1),INDEX('Cycle 1'!C$10:C$999,MATCH($A742,'Cycle 1'!$L$10:$L$999,0),1)),INDEX('Cycle 2'!C$10:C$999,MATCH($A742,'Cycle 2'!$L$10:$L$999,0),1)),INDEX('Cycle 3'!C$10:C$999,MATCH($A742,'Cycle 3'!$L$10:$L$999,0),1)),INDEX('Cycle 4'!C$10:C$999,MATCH($A742,'Cycle 4'!$L$10:$L$999,0),1)),INDEX('Cycle 5'!C$10:C$999,MATCH($A742,'Cycle 5'!$L$10:$L$999,0),1)),INDEX('Cycle 6'!C$10:C$999,MATCH($A742,'Cycle 6'!$L$10:$L$999,0),1)),INDEX('Cycle 7'!C$10:C$999,MATCH($A742,'Cycle 7'!$L$10:$L$999,0),1)),INDEX('Cycle 8'!C$10:C$999,MATCH($A742,'Cycle 8'!$L$10:$L$999,0),1)),INDEX('Cycle 9'!C$10:C$999,MATCH($A742,'Cycle 9'!$L$10:$L$999,0),1)),INDEX('Cycle 10'!C$10:C$999,MATCH($A742,'Cycle 10'!$L$10:$L$999,0),1)),INDEX('Cycle 11'!C$10:C$999,MATCH($A742,'Cycle 11'!$L$10:$L$999,0),1)),"")="","",IFERROR(IFERROR(IFERROR(IFERROR(IFERROR(IFERROR(IFERROR(IFERROR(IFERROR(IFERROR(IFERROR(IFERROR(INDEX(Summer!C$10:C$999,MATCH($A742,Summer!$L$10:$L$999,0),1),INDEX('Cycle 1'!C$10:C$999,MATCH($A742,'Cycle 1'!$L$10:$L$999,0),1)),INDEX('Cycle 2'!C$10:C$999,MATCH($A742,'Cycle 2'!$L$10:$L$999,0),1)),INDEX('Cycle 3'!C$10:C$999,MATCH($A742,'Cycle 3'!$L$10:$L$999,0),1)),INDEX('Cycle 4'!C$10:C$999,MATCH($A742,'Cycle 4'!$L$10:$L$999,0),1)),INDEX('Cycle 5'!C$10:C$999,MATCH($A742,'Cycle 5'!$L$10:$L$999,0),1)),INDEX('Cycle 6'!C$10:C$999,MATCH($A742,'Cycle 6'!$L$10:$L$999,0),1)),INDEX('Cycle 7'!C$10:C$999,MATCH($A742,'Cycle 7'!$L$10:$L$999,0),1)),INDEX('Cycle 8'!C$10:C$999,MATCH($A742,'Cycle 8'!$L$10:$L$999,0),1)),INDEX('Cycle 9'!C$10:C$999,MATCH($A742,'Cycle 9'!$L$10:$L$999,0),1)),INDEX('Cycle 10'!C$10:C$999,MATCH($A742,'Cycle 10'!$L$10:$L$999,0),1)),INDEX('Cycle 11'!C$10:C$999,MATCH($A742,'Cycle 11'!$L$10:$L$999,0),1)),""))</f>
        <v/>
      </c>
      <c r="E742" t="str">
        <f>IF(IFERROR(IFERROR(IFERROR(IFERROR(IFERROR(IFERROR(IFERROR(IFERROR(IFERROR(IFERROR(IFERROR(IFERROR(INDEX(Summer!D$10:D$999,MATCH($A742,Summer!$L$10:$L$999,0),1),INDEX('Cycle 1'!D$10:D$999,MATCH($A742,'Cycle 1'!$L$10:$L$999,0),1)),INDEX('Cycle 2'!D$10:D$999,MATCH($A742,'Cycle 2'!$L$10:$L$999,0),1)),INDEX('Cycle 3'!D$10:D$999,MATCH($A742,'Cycle 3'!$L$10:$L$999,0),1)),INDEX('Cycle 4'!D$10:D$999,MATCH($A742,'Cycle 4'!$L$10:$L$999,0),1)),INDEX('Cycle 5'!D$10:D$999,MATCH($A742,'Cycle 5'!$L$10:$L$999,0),1)),INDEX('Cycle 6'!D$10:D$999,MATCH($A742,'Cycle 6'!$L$10:$L$999,0),1)),INDEX('Cycle 7'!D$10:D$999,MATCH($A742,'Cycle 7'!$L$10:$L$999,0),1)),INDEX('Cycle 8'!D$10:D$999,MATCH($A742,'Cycle 8'!$L$10:$L$999,0),1)),INDEX('Cycle 9'!D$10:D$999,MATCH($A742,'Cycle 9'!$L$10:$L$999,0),1)),INDEX('Cycle 10'!D$10:D$999,MATCH($A742,'Cycle 10'!$L$10:$L$999,0),1)),INDEX('Cycle 11'!D$10:D$999,MATCH($A742,'Cycle 11'!$L$10:$L$999,0),1)),"")="","",IFERROR(IFERROR(IFERROR(IFERROR(IFERROR(IFERROR(IFERROR(IFERROR(IFERROR(IFERROR(IFERROR(IFERROR(INDEX(Summer!D$10:D$999,MATCH($A742,Summer!$L$10:$L$999,0),1),INDEX('Cycle 1'!D$10:D$999,MATCH($A742,'Cycle 1'!$L$10:$L$999,0),1)),INDEX('Cycle 2'!D$10:D$999,MATCH($A742,'Cycle 2'!$L$10:$L$999,0),1)),INDEX('Cycle 3'!D$10:D$999,MATCH($A742,'Cycle 3'!$L$10:$L$999,0),1)),INDEX('Cycle 4'!D$10:D$999,MATCH($A742,'Cycle 4'!$L$10:$L$999,0),1)),INDEX('Cycle 5'!D$10:D$999,MATCH($A742,'Cycle 5'!$L$10:$L$999,0),1)),INDEX('Cycle 6'!D$10:D$999,MATCH($A742,'Cycle 6'!$L$10:$L$999,0),1)),INDEX('Cycle 7'!D$10:D$999,MATCH($A742,'Cycle 7'!$L$10:$L$999,0),1)),INDEX('Cycle 8'!D$10:D$999,MATCH($A742,'Cycle 8'!$L$10:$L$999,0),1)),INDEX('Cycle 9'!D$10:D$999,MATCH($A742,'Cycle 9'!$L$10:$L$999,0),1)),INDEX('Cycle 10'!D$10:D$999,MATCH($A742,'Cycle 10'!$L$10:$L$999,0),1)),INDEX('Cycle 11'!D$10:D$999,MATCH($A742,'Cycle 11'!$L$10:$L$999,0),1)),""))</f>
        <v/>
      </c>
      <c r="F742" t="str">
        <f>IF(IFERROR(IFERROR(IFERROR(IFERROR(IFERROR(IFERROR(IFERROR(IFERROR(IFERROR(IFERROR(IFERROR(IFERROR(INDEX(Summer!E$10:E$999,MATCH($A742,Summer!$L$10:$L$999,0),1),INDEX('Cycle 1'!E$10:E$999,MATCH($A742,'Cycle 1'!$L$10:$L$999,0),1)),INDEX('Cycle 2'!E$10:E$999,MATCH($A742,'Cycle 2'!$L$10:$L$999,0),1)),INDEX('Cycle 3'!E$10:E$999,MATCH($A742,'Cycle 3'!$L$10:$L$999,0),1)),INDEX('Cycle 4'!E$10:E$999,MATCH($A742,'Cycle 4'!$L$10:$L$999,0),1)),INDEX('Cycle 5'!E$10:E$999,MATCH($A742,'Cycle 5'!$L$10:$L$999,0),1)),INDEX('Cycle 6'!E$10:E$999,MATCH($A742,'Cycle 6'!$L$10:$L$999,0),1)),INDEX('Cycle 7'!E$10:E$999,MATCH($A742,'Cycle 7'!$L$10:$L$999,0),1)),INDEX('Cycle 8'!E$10:E$999,MATCH($A742,'Cycle 8'!$L$10:$L$999,0),1)),INDEX('Cycle 9'!E$10:E$999,MATCH($A742,'Cycle 9'!$L$10:$L$999,0),1)),INDEX('Cycle 10'!E$10:E$999,MATCH($A742,'Cycle 10'!$L$10:$L$999,0),1)),INDEX('Cycle 11'!E$10:E$999,MATCH($A742,'Cycle 11'!$L$10:$L$999,0),1)),"")="","",IFERROR(IFERROR(IFERROR(IFERROR(IFERROR(IFERROR(IFERROR(IFERROR(IFERROR(IFERROR(IFERROR(IFERROR(INDEX(Summer!E$10:E$999,MATCH($A742,Summer!$L$10:$L$999,0),1),INDEX('Cycle 1'!E$10:E$999,MATCH($A742,'Cycle 1'!$L$10:$L$999,0),1)),INDEX('Cycle 2'!E$10:E$999,MATCH($A742,'Cycle 2'!$L$10:$L$999,0),1)),INDEX('Cycle 3'!E$10:E$999,MATCH($A742,'Cycle 3'!$L$10:$L$999,0),1)),INDEX('Cycle 4'!E$10:E$999,MATCH($A742,'Cycle 4'!$L$10:$L$999,0),1)),INDEX('Cycle 5'!E$10:E$999,MATCH($A742,'Cycle 5'!$L$10:$L$999,0),1)),INDEX('Cycle 6'!E$10:E$999,MATCH($A742,'Cycle 6'!$L$10:$L$999,0),1)),INDEX('Cycle 7'!E$10:E$999,MATCH($A742,'Cycle 7'!$L$10:$L$999,0),1)),INDEX('Cycle 8'!E$10:E$999,MATCH($A742,'Cycle 8'!$L$10:$L$999,0),1)),INDEX('Cycle 9'!E$10:E$999,MATCH($A742,'Cycle 9'!$L$10:$L$999,0),1)),INDEX('Cycle 10'!E$10:E$999,MATCH($A742,'Cycle 10'!$L$10:$L$999,0),1)),INDEX('Cycle 11'!E$10:E$999,MATCH($A742,'Cycle 11'!$L$10:$L$999,0),1)),""))</f>
        <v/>
      </c>
      <c r="G742" t="str">
        <f>IF(IFERROR(IFERROR(IFERROR(IFERROR(IFERROR(IFERROR(IFERROR(IFERROR(IFERROR(IFERROR(IFERROR(IFERROR(INDEX(Summer!F$10:F$999,MATCH($A742,Summer!$L$10:$L$999,0),1),INDEX('Cycle 1'!F$10:F$999,MATCH($A742,'Cycle 1'!$L$10:$L$999,0),1)),INDEX('Cycle 2'!F$10:F$999,MATCH($A742,'Cycle 2'!$L$10:$L$999,0),1)),INDEX('Cycle 3'!F$10:F$999,MATCH($A742,'Cycle 3'!$L$10:$L$999,0),1)),INDEX('Cycle 4'!F$10:F$999,MATCH($A742,'Cycle 4'!$L$10:$L$999,0),1)),INDEX('Cycle 5'!F$10:F$999,MATCH($A742,'Cycle 5'!$L$10:$L$999,0),1)),INDEX('Cycle 6'!F$10:F$999,MATCH($A742,'Cycle 6'!$L$10:$L$999,0),1)),INDEX('Cycle 7'!F$10:F$999,MATCH($A742,'Cycle 7'!$L$10:$L$999,0),1)),INDEX('Cycle 8'!F$10:F$999,MATCH($A742,'Cycle 8'!$L$10:$L$999,0),1)),INDEX('Cycle 9'!F$10:F$999,MATCH($A742,'Cycle 9'!$L$10:$L$999,0),1)),INDEX('Cycle 10'!F$10:F$999,MATCH($A742,'Cycle 10'!$L$10:$L$999,0),1)),INDEX('Cycle 11'!F$10:F$999,MATCH($A742,'Cycle 11'!$L$10:$L$999,0),1)),"")="","",IFERROR(IFERROR(IFERROR(IFERROR(IFERROR(IFERROR(IFERROR(IFERROR(IFERROR(IFERROR(IFERROR(IFERROR(INDEX(Summer!F$10:F$999,MATCH($A742,Summer!$L$10:$L$999,0),1),INDEX('Cycle 1'!F$10:F$999,MATCH($A742,'Cycle 1'!$L$10:$L$999,0),1)),INDEX('Cycle 2'!F$10:F$999,MATCH($A742,'Cycle 2'!$L$10:$L$999,0),1)),INDEX('Cycle 3'!F$10:F$999,MATCH($A742,'Cycle 3'!$L$10:$L$999,0),1)),INDEX('Cycle 4'!F$10:F$999,MATCH($A742,'Cycle 4'!$L$10:$L$999,0),1)),INDEX('Cycle 5'!F$10:F$999,MATCH($A742,'Cycle 5'!$L$10:$L$999,0),1)),INDEX('Cycle 6'!F$10:F$999,MATCH($A742,'Cycle 6'!$L$10:$L$999,0),1)),INDEX('Cycle 7'!F$10:F$999,MATCH($A742,'Cycle 7'!$L$10:$L$999,0),1)),INDEX('Cycle 8'!F$10:F$999,MATCH($A742,'Cycle 8'!$L$10:$L$999,0),1)),INDEX('Cycle 9'!F$10:F$999,MATCH($A742,'Cycle 9'!$L$10:$L$999,0),1)),INDEX('Cycle 10'!F$10:F$999,MATCH($A742,'Cycle 10'!$L$10:$L$999,0),1)),INDEX('Cycle 11'!F$10:F$999,MATCH($A742,'Cycle 11'!$L$10:$L$999,0),1)),""))</f>
        <v/>
      </c>
      <c r="H742" t="str">
        <f>IF(IFERROR(IFERROR(IFERROR(IFERROR(IFERROR(IFERROR(IFERROR(IFERROR(IFERROR(IFERROR(IFERROR(IFERROR(INDEX(Summer!G$10:G$999,MATCH($A742,Summer!$L$10:$L$999,0),1),INDEX('Cycle 1'!G$10:G$999,MATCH($A742,'Cycle 1'!$L$10:$L$999,0),1)),INDEX('Cycle 2'!G$10:G$999,MATCH($A742,'Cycle 2'!$L$10:$L$999,0),1)),INDEX('Cycle 3'!G$10:G$999,MATCH($A742,'Cycle 3'!$L$10:$L$999,0),1)),INDEX('Cycle 4'!G$10:G$999,MATCH($A742,'Cycle 4'!$L$10:$L$999,0),1)),INDEX('Cycle 5'!G$10:G$999,MATCH($A742,'Cycle 5'!$L$10:$L$999,0),1)),INDEX('Cycle 6'!G$10:G$999,MATCH($A742,'Cycle 6'!$L$10:$L$999,0),1)),INDEX('Cycle 7'!G$10:G$999,MATCH($A742,'Cycle 7'!$L$10:$L$999,0),1)),INDEX('Cycle 8'!G$10:G$999,MATCH($A742,'Cycle 8'!$L$10:$L$999,0),1)),INDEX('Cycle 9'!G$10:G$999,MATCH($A742,'Cycle 9'!$L$10:$L$999,0),1)),INDEX('Cycle 10'!G$10:G$999,MATCH($A742,'Cycle 10'!$L$10:$L$999,0),1)),INDEX('Cycle 11'!G$10:G$999,MATCH($A742,'Cycle 11'!$L$10:$L$999,0),1)),"")="","",IFERROR(IFERROR(IFERROR(IFERROR(IFERROR(IFERROR(IFERROR(IFERROR(IFERROR(IFERROR(IFERROR(IFERROR(INDEX(Summer!G$10:G$999,MATCH($A742,Summer!$L$10:$L$999,0),1),INDEX('Cycle 1'!G$10:G$999,MATCH($A742,'Cycle 1'!$L$10:$L$999,0),1)),INDEX('Cycle 2'!G$10:G$999,MATCH($A742,'Cycle 2'!$L$10:$L$999,0),1)),INDEX('Cycle 3'!G$10:G$999,MATCH($A742,'Cycle 3'!$L$10:$L$999,0),1)),INDEX('Cycle 4'!G$10:G$999,MATCH($A742,'Cycle 4'!$L$10:$L$999,0),1)),INDEX('Cycle 5'!G$10:G$999,MATCH($A742,'Cycle 5'!$L$10:$L$999,0),1)),INDEX('Cycle 6'!G$10:G$999,MATCH($A742,'Cycle 6'!$L$10:$L$999,0),1)),INDEX('Cycle 7'!G$10:G$999,MATCH($A742,'Cycle 7'!$L$10:$L$999,0),1)),INDEX('Cycle 8'!G$10:G$999,MATCH($A742,'Cycle 8'!$L$10:$L$999,0),1)),INDEX('Cycle 9'!G$10:G$999,MATCH($A742,'Cycle 9'!$L$10:$L$999,0),1)),INDEX('Cycle 10'!G$10:G$999,MATCH($A742,'Cycle 10'!$L$10:$L$999,0),1)),INDEX('Cycle 11'!G$10:G$999,MATCH($A742,'Cycle 11'!$L$10:$L$999,0),1)),""))</f>
        <v/>
      </c>
      <c r="I742">
        <f>IFERROR(IF(C742="",MAX(I$1:I741),IF(ROW(C$2)=ROW(C742),1,IF(ISERROR(VLOOKUP(C742,C$2:C741,1,FALSE)),MAX(I$1:I741)+1,MAX(I$1:I741)))),"")</f>
        <v>0</v>
      </c>
      <c r="J742" t="str">
        <f t="shared" si="81"/>
        <v/>
      </c>
      <c r="K742" t="str">
        <f t="shared" si="85"/>
        <v/>
      </c>
      <c r="L742" t="str">
        <f t="shared" si="85"/>
        <v/>
      </c>
      <c r="M742" t="str">
        <f t="shared" si="85"/>
        <v/>
      </c>
      <c r="N742" t="str">
        <f t="shared" si="85"/>
        <v/>
      </c>
      <c r="O742" t="str">
        <f t="shared" si="85"/>
        <v/>
      </c>
      <c r="P742" t="str">
        <f t="shared" si="85"/>
        <v/>
      </c>
      <c r="Q742" t="str">
        <f t="shared" si="85"/>
        <v/>
      </c>
      <c r="R742" t="str">
        <f t="shared" si="85"/>
        <v/>
      </c>
      <c r="S742" t="str">
        <f t="shared" si="85"/>
        <v/>
      </c>
      <c r="T742" t="str">
        <f t="shared" si="85"/>
        <v/>
      </c>
      <c r="U742" t="str">
        <f t="shared" si="85"/>
        <v/>
      </c>
      <c r="V742" t="str">
        <f t="shared" si="85"/>
        <v/>
      </c>
      <c r="W742" t="str">
        <f t="shared" si="82"/>
        <v/>
      </c>
      <c r="X742">
        <f>IF(OR(H742="No",H742=""),0,IF(COUNTIFS(H$2:H742,"Yes",C$2:C742,C742)&gt;1,0,COUNTIFS(H$2:H742,"Yes",C$2:C742,C742)))+IF(X741=$X$1,0,X741)</f>
        <v>0</v>
      </c>
    </row>
    <row r="743" spans="1:24" x14ac:dyDescent="0.3">
      <c r="A743">
        <f>ROWS($A$2:$A743)</f>
        <v>742</v>
      </c>
      <c r="B743" t="str">
        <f>IF(ISERROR(VLOOKUP(A743,Summer!L$11:L$500,1,FALSE)),IF(ISERROR(VLOOKUP(A743,'Cycle 1'!L$11:L$500,1,FALSE)),IF(ISERROR(VLOOKUP(A743,'Cycle 2'!L$11:L$500,1,FALSE)),IF(ISERROR(VLOOKUP(A743,'Cycle 3'!L$11:L$500,1,FALSE)),IF(ISERROR(VLOOKUP(A743,'Cycle 4'!L$11:L$500,1,FALSE)),IF(ISERROR(VLOOKUP(A743,'Cycle 5'!L$11:L$500,1,FALSE)),IF(ISERROR(VLOOKUP(A743,'Cycle 6'!L$11:L$500,1,FALSE)),IF(ISERROR(VLOOKUP(A743,'Cycle 7'!L$11:L$500,1,FALSE)),IF(ISERROR(VLOOKUP(A743,'Cycle 8'!L$11:L$500,1,FALSE)),IF(ISERROR(VLOOKUP(A743,'Cycle 9'!L$11:L$500,1,FALSE)),IF(ISERROR(VLOOKUP(A743,'Cycle 10'!L$11:L$500,1,FALSE)),IF(ISERROR(VLOOKUP(A743,'Cycle 11'!L$11:L$500,1,FALSE)),"","Cycle 11"),"Cycle 10"),"Cycle 9"),"Cycle 8"),"Cycle 7"),"Cycle 6"),"Cycle 5"),"Cycle 4"),"Cycle 3"),"Cycle 2"),"Cycle 1"),"Summer")</f>
        <v/>
      </c>
      <c r="C743" t="str">
        <f>IF(IFERROR(IFERROR(IFERROR(IFERROR(IFERROR(IFERROR(IFERROR(IFERROR(IFERROR(IFERROR(IFERROR(IFERROR(INDEX(Summer!B$10:B$999,MATCH($A743,Summer!$L$10:$L$999,0),1),INDEX('Cycle 1'!B$10:B$999,MATCH($A743,'Cycle 1'!$L$10:$L$999,0),1)),INDEX('Cycle 2'!B$10:B$999,MATCH($A743,'Cycle 2'!$L$10:$L$999,0),1)),INDEX('Cycle 3'!B$10:B$999,MATCH($A743,'Cycle 3'!$L$10:$L$999,0),1)),INDEX('Cycle 4'!B$10:B$999,MATCH($A743,'Cycle 4'!$L$10:$L$999,0),1)),INDEX('Cycle 5'!B$10:B$999,MATCH($A743,'Cycle 5'!$L$10:$L$999,0),1)),INDEX('Cycle 6'!B$10:B$999,MATCH($A743,'Cycle 6'!$L$10:$L$999,0),1)),INDEX('Cycle 7'!B$10:B$999,MATCH($A743,'Cycle 7'!$L$10:$L$999,0),1)),INDEX('Cycle 8'!B$10:B$999,MATCH($A743,'Cycle 8'!$L$10:$L$999,0),1)),INDEX('Cycle 9'!B$10:B$999,MATCH($A743,'Cycle 9'!$L$10:$L$999,0),1)),INDEX('Cycle 10'!B$10:B$999,MATCH($A743,'Cycle 10'!$L$10:$L$999,0),1)),INDEX('Cycle 11'!B$10:B$999,MATCH($A743,'Cycle 11'!$L$10:$L$999,0),1)),"")="","",IFERROR(IFERROR(IFERROR(IFERROR(IFERROR(IFERROR(IFERROR(IFERROR(IFERROR(IFERROR(IFERROR(IFERROR(INDEX(Summer!B$10:B$999,MATCH($A743,Summer!$L$10:$L$999,0),1),INDEX('Cycle 1'!B$10:B$999,MATCH($A743,'Cycle 1'!$L$10:$L$999,0),1)),INDEX('Cycle 2'!B$10:B$999,MATCH($A743,'Cycle 2'!$L$10:$L$999,0),1)),INDEX('Cycle 3'!B$10:B$999,MATCH($A743,'Cycle 3'!$L$10:$L$999,0),1)),INDEX('Cycle 4'!B$10:B$999,MATCH($A743,'Cycle 4'!$L$10:$L$999,0),1)),INDEX('Cycle 5'!B$10:B$999,MATCH($A743,'Cycle 5'!$L$10:$L$999,0),1)),INDEX('Cycle 6'!B$10:B$999,MATCH($A743,'Cycle 6'!$L$10:$L$999,0),1)),INDEX('Cycle 7'!B$10:B$999,MATCH($A743,'Cycle 7'!$L$10:$L$999,0),1)),INDEX('Cycle 8'!B$10:B$999,MATCH($A743,'Cycle 8'!$L$10:$L$999,0),1)),INDEX('Cycle 9'!B$10:B$999,MATCH($A743,'Cycle 9'!$L$10:$L$999,0),1)),INDEX('Cycle 10'!B$10:B$999,MATCH($A743,'Cycle 10'!$L$10:$L$999,0),1)),INDEX('Cycle 11'!B$10:B$999,MATCH($A743,'Cycle 11'!$L$10:$L$999,0),1)),""))</f>
        <v/>
      </c>
      <c r="D743" t="str">
        <f>IF(IFERROR(IFERROR(IFERROR(IFERROR(IFERROR(IFERROR(IFERROR(IFERROR(IFERROR(IFERROR(IFERROR(IFERROR(INDEX(Summer!C$10:C$999,MATCH($A743,Summer!$L$10:$L$999,0),1),INDEX('Cycle 1'!C$10:C$999,MATCH($A743,'Cycle 1'!$L$10:$L$999,0),1)),INDEX('Cycle 2'!C$10:C$999,MATCH($A743,'Cycle 2'!$L$10:$L$999,0),1)),INDEX('Cycle 3'!C$10:C$999,MATCH($A743,'Cycle 3'!$L$10:$L$999,0),1)),INDEX('Cycle 4'!C$10:C$999,MATCH($A743,'Cycle 4'!$L$10:$L$999,0),1)),INDEX('Cycle 5'!C$10:C$999,MATCH($A743,'Cycle 5'!$L$10:$L$999,0),1)),INDEX('Cycle 6'!C$10:C$999,MATCH($A743,'Cycle 6'!$L$10:$L$999,0),1)),INDEX('Cycle 7'!C$10:C$999,MATCH($A743,'Cycle 7'!$L$10:$L$999,0),1)),INDEX('Cycle 8'!C$10:C$999,MATCH($A743,'Cycle 8'!$L$10:$L$999,0),1)),INDEX('Cycle 9'!C$10:C$999,MATCH($A743,'Cycle 9'!$L$10:$L$999,0),1)),INDEX('Cycle 10'!C$10:C$999,MATCH($A743,'Cycle 10'!$L$10:$L$999,0),1)),INDEX('Cycle 11'!C$10:C$999,MATCH($A743,'Cycle 11'!$L$10:$L$999,0),1)),"")="","",IFERROR(IFERROR(IFERROR(IFERROR(IFERROR(IFERROR(IFERROR(IFERROR(IFERROR(IFERROR(IFERROR(IFERROR(INDEX(Summer!C$10:C$999,MATCH($A743,Summer!$L$10:$L$999,0),1),INDEX('Cycle 1'!C$10:C$999,MATCH($A743,'Cycle 1'!$L$10:$L$999,0),1)),INDEX('Cycle 2'!C$10:C$999,MATCH($A743,'Cycle 2'!$L$10:$L$999,0),1)),INDEX('Cycle 3'!C$10:C$999,MATCH($A743,'Cycle 3'!$L$10:$L$999,0),1)),INDEX('Cycle 4'!C$10:C$999,MATCH($A743,'Cycle 4'!$L$10:$L$999,0),1)),INDEX('Cycle 5'!C$10:C$999,MATCH($A743,'Cycle 5'!$L$10:$L$999,0),1)),INDEX('Cycle 6'!C$10:C$999,MATCH($A743,'Cycle 6'!$L$10:$L$999,0),1)),INDEX('Cycle 7'!C$10:C$999,MATCH($A743,'Cycle 7'!$L$10:$L$999,0),1)),INDEX('Cycle 8'!C$10:C$999,MATCH($A743,'Cycle 8'!$L$10:$L$999,0),1)),INDEX('Cycle 9'!C$10:C$999,MATCH($A743,'Cycle 9'!$L$10:$L$999,0),1)),INDEX('Cycle 10'!C$10:C$999,MATCH($A743,'Cycle 10'!$L$10:$L$999,0),1)),INDEX('Cycle 11'!C$10:C$999,MATCH($A743,'Cycle 11'!$L$10:$L$999,0),1)),""))</f>
        <v/>
      </c>
      <c r="E743" t="str">
        <f>IF(IFERROR(IFERROR(IFERROR(IFERROR(IFERROR(IFERROR(IFERROR(IFERROR(IFERROR(IFERROR(IFERROR(IFERROR(INDEX(Summer!D$10:D$999,MATCH($A743,Summer!$L$10:$L$999,0),1),INDEX('Cycle 1'!D$10:D$999,MATCH($A743,'Cycle 1'!$L$10:$L$999,0),1)),INDEX('Cycle 2'!D$10:D$999,MATCH($A743,'Cycle 2'!$L$10:$L$999,0),1)),INDEX('Cycle 3'!D$10:D$999,MATCH($A743,'Cycle 3'!$L$10:$L$999,0),1)),INDEX('Cycle 4'!D$10:D$999,MATCH($A743,'Cycle 4'!$L$10:$L$999,0),1)),INDEX('Cycle 5'!D$10:D$999,MATCH($A743,'Cycle 5'!$L$10:$L$999,0),1)),INDEX('Cycle 6'!D$10:D$999,MATCH($A743,'Cycle 6'!$L$10:$L$999,0),1)),INDEX('Cycle 7'!D$10:D$999,MATCH($A743,'Cycle 7'!$L$10:$L$999,0),1)),INDEX('Cycle 8'!D$10:D$999,MATCH($A743,'Cycle 8'!$L$10:$L$999,0),1)),INDEX('Cycle 9'!D$10:D$999,MATCH($A743,'Cycle 9'!$L$10:$L$999,0),1)),INDEX('Cycle 10'!D$10:D$999,MATCH($A743,'Cycle 10'!$L$10:$L$999,0),1)),INDEX('Cycle 11'!D$10:D$999,MATCH($A743,'Cycle 11'!$L$10:$L$999,0),1)),"")="","",IFERROR(IFERROR(IFERROR(IFERROR(IFERROR(IFERROR(IFERROR(IFERROR(IFERROR(IFERROR(IFERROR(IFERROR(INDEX(Summer!D$10:D$999,MATCH($A743,Summer!$L$10:$L$999,0),1),INDEX('Cycle 1'!D$10:D$999,MATCH($A743,'Cycle 1'!$L$10:$L$999,0),1)),INDEX('Cycle 2'!D$10:D$999,MATCH($A743,'Cycle 2'!$L$10:$L$999,0),1)),INDEX('Cycle 3'!D$10:D$999,MATCH($A743,'Cycle 3'!$L$10:$L$999,0),1)),INDEX('Cycle 4'!D$10:D$999,MATCH($A743,'Cycle 4'!$L$10:$L$999,0),1)),INDEX('Cycle 5'!D$10:D$999,MATCH($A743,'Cycle 5'!$L$10:$L$999,0),1)),INDEX('Cycle 6'!D$10:D$999,MATCH($A743,'Cycle 6'!$L$10:$L$999,0),1)),INDEX('Cycle 7'!D$10:D$999,MATCH($A743,'Cycle 7'!$L$10:$L$999,0),1)),INDEX('Cycle 8'!D$10:D$999,MATCH($A743,'Cycle 8'!$L$10:$L$999,0),1)),INDEX('Cycle 9'!D$10:D$999,MATCH($A743,'Cycle 9'!$L$10:$L$999,0),1)),INDEX('Cycle 10'!D$10:D$999,MATCH($A743,'Cycle 10'!$L$10:$L$999,0),1)),INDEX('Cycle 11'!D$10:D$999,MATCH($A743,'Cycle 11'!$L$10:$L$999,0),1)),""))</f>
        <v/>
      </c>
      <c r="F743" t="str">
        <f>IF(IFERROR(IFERROR(IFERROR(IFERROR(IFERROR(IFERROR(IFERROR(IFERROR(IFERROR(IFERROR(IFERROR(IFERROR(INDEX(Summer!E$10:E$999,MATCH($A743,Summer!$L$10:$L$999,0),1),INDEX('Cycle 1'!E$10:E$999,MATCH($A743,'Cycle 1'!$L$10:$L$999,0),1)),INDEX('Cycle 2'!E$10:E$999,MATCH($A743,'Cycle 2'!$L$10:$L$999,0),1)),INDEX('Cycle 3'!E$10:E$999,MATCH($A743,'Cycle 3'!$L$10:$L$999,0),1)),INDEX('Cycle 4'!E$10:E$999,MATCH($A743,'Cycle 4'!$L$10:$L$999,0),1)),INDEX('Cycle 5'!E$10:E$999,MATCH($A743,'Cycle 5'!$L$10:$L$999,0),1)),INDEX('Cycle 6'!E$10:E$999,MATCH($A743,'Cycle 6'!$L$10:$L$999,0),1)),INDEX('Cycle 7'!E$10:E$999,MATCH($A743,'Cycle 7'!$L$10:$L$999,0),1)),INDEX('Cycle 8'!E$10:E$999,MATCH($A743,'Cycle 8'!$L$10:$L$999,0),1)),INDEX('Cycle 9'!E$10:E$999,MATCH($A743,'Cycle 9'!$L$10:$L$999,0),1)),INDEX('Cycle 10'!E$10:E$999,MATCH($A743,'Cycle 10'!$L$10:$L$999,0),1)),INDEX('Cycle 11'!E$10:E$999,MATCH($A743,'Cycle 11'!$L$10:$L$999,0),1)),"")="","",IFERROR(IFERROR(IFERROR(IFERROR(IFERROR(IFERROR(IFERROR(IFERROR(IFERROR(IFERROR(IFERROR(IFERROR(INDEX(Summer!E$10:E$999,MATCH($A743,Summer!$L$10:$L$999,0),1),INDEX('Cycle 1'!E$10:E$999,MATCH($A743,'Cycle 1'!$L$10:$L$999,0),1)),INDEX('Cycle 2'!E$10:E$999,MATCH($A743,'Cycle 2'!$L$10:$L$999,0),1)),INDEX('Cycle 3'!E$10:E$999,MATCH($A743,'Cycle 3'!$L$10:$L$999,0),1)),INDEX('Cycle 4'!E$10:E$999,MATCH($A743,'Cycle 4'!$L$10:$L$999,0),1)),INDEX('Cycle 5'!E$10:E$999,MATCH($A743,'Cycle 5'!$L$10:$L$999,0),1)),INDEX('Cycle 6'!E$10:E$999,MATCH($A743,'Cycle 6'!$L$10:$L$999,0),1)),INDEX('Cycle 7'!E$10:E$999,MATCH($A743,'Cycle 7'!$L$10:$L$999,0),1)),INDEX('Cycle 8'!E$10:E$999,MATCH($A743,'Cycle 8'!$L$10:$L$999,0),1)),INDEX('Cycle 9'!E$10:E$999,MATCH($A743,'Cycle 9'!$L$10:$L$999,0),1)),INDEX('Cycle 10'!E$10:E$999,MATCH($A743,'Cycle 10'!$L$10:$L$999,0),1)),INDEX('Cycle 11'!E$10:E$999,MATCH($A743,'Cycle 11'!$L$10:$L$999,0),1)),""))</f>
        <v/>
      </c>
      <c r="G743" t="str">
        <f>IF(IFERROR(IFERROR(IFERROR(IFERROR(IFERROR(IFERROR(IFERROR(IFERROR(IFERROR(IFERROR(IFERROR(IFERROR(INDEX(Summer!F$10:F$999,MATCH($A743,Summer!$L$10:$L$999,0),1),INDEX('Cycle 1'!F$10:F$999,MATCH($A743,'Cycle 1'!$L$10:$L$999,0),1)),INDEX('Cycle 2'!F$10:F$999,MATCH($A743,'Cycle 2'!$L$10:$L$999,0),1)),INDEX('Cycle 3'!F$10:F$999,MATCH($A743,'Cycle 3'!$L$10:$L$999,0),1)),INDEX('Cycle 4'!F$10:F$999,MATCH($A743,'Cycle 4'!$L$10:$L$999,0),1)),INDEX('Cycle 5'!F$10:F$999,MATCH($A743,'Cycle 5'!$L$10:$L$999,0),1)),INDEX('Cycle 6'!F$10:F$999,MATCH($A743,'Cycle 6'!$L$10:$L$999,0),1)),INDEX('Cycle 7'!F$10:F$999,MATCH($A743,'Cycle 7'!$L$10:$L$999,0),1)),INDEX('Cycle 8'!F$10:F$999,MATCH($A743,'Cycle 8'!$L$10:$L$999,0),1)),INDEX('Cycle 9'!F$10:F$999,MATCH($A743,'Cycle 9'!$L$10:$L$999,0),1)),INDEX('Cycle 10'!F$10:F$999,MATCH($A743,'Cycle 10'!$L$10:$L$999,0),1)),INDEX('Cycle 11'!F$10:F$999,MATCH($A743,'Cycle 11'!$L$10:$L$999,0),1)),"")="","",IFERROR(IFERROR(IFERROR(IFERROR(IFERROR(IFERROR(IFERROR(IFERROR(IFERROR(IFERROR(IFERROR(IFERROR(INDEX(Summer!F$10:F$999,MATCH($A743,Summer!$L$10:$L$999,0),1),INDEX('Cycle 1'!F$10:F$999,MATCH($A743,'Cycle 1'!$L$10:$L$999,0),1)),INDEX('Cycle 2'!F$10:F$999,MATCH($A743,'Cycle 2'!$L$10:$L$999,0),1)),INDEX('Cycle 3'!F$10:F$999,MATCH($A743,'Cycle 3'!$L$10:$L$999,0),1)),INDEX('Cycle 4'!F$10:F$999,MATCH($A743,'Cycle 4'!$L$10:$L$999,0),1)),INDEX('Cycle 5'!F$10:F$999,MATCH($A743,'Cycle 5'!$L$10:$L$999,0),1)),INDEX('Cycle 6'!F$10:F$999,MATCH($A743,'Cycle 6'!$L$10:$L$999,0),1)),INDEX('Cycle 7'!F$10:F$999,MATCH($A743,'Cycle 7'!$L$10:$L$999,0),1)),INDEX('Cycle 8'!F$10:F$999,MATCH($A743,'Cycle 8'!$L$10:$L$999,0),1)),INDEX('Cycle 9'!F$10:F$999,MATCH($A743,'Cycle 9'!$L$10:$L$999,0),1)),INDEX('Cycle 10'!F$10:F$999,MATCH($A743,'Cycle 10'!$L$10:$L$999,0),1)),INDEX('Cycle 11'!F$10:F$999,MATCH($A743,'Cycle 11'!$L$10:$L$999,0),1)),""))</f>
        <v/>
      </c>
      <c r="H743" t="str">
        <f>IF(IFERROR(IFERROR(IFERROR(IFERROR(IFERROR(IFERROR(IFERROR(IFERROR(IFERROR(IFERROR(IFERROR(IFERROR(INDEX(Summer!G$10:G$999,MATCH($A743,Summer!$L$10:$L$999,0),1),INDEX('Cycle 1'!G$10:G$999,MATCH($A743,'Cycle 1'!$L$10:$L$999,0),1)),INDEX('Cycle 2'!G$10:G$999,MATCH($A743,'Cycle 2'!$L$10:$L$999,0),1)),INDEX('Cycle 3'!G$10:G$999,MATCH($A743,'Cycle 3'!$L$10:$L$999,0),1)),INDEX('Cycle 4'!G$10:G$999,MATCH($A743,'Cycle 4'!$L$10:$L$999,0),1)),INDEX('Cycle 5'!G$10:G$999,MATCH($A743,'Cycle 5'!$L$10:$L$999,0),1)),INDEX('Cycle 6'!G$10:G$999,MATCH($A743,'Cycle 6'!$L$10:$L$999,0),1)),INDEX('Cycle 7'!G$10:G$999,MATCH($A743,'Cycle 7'!$L$10:$L$999,0),1)),INDEX('Cycle 8'!G$10:G$999,MATCH($A743,'Cycle 8'!$L$10:$L$999,0),1)),INDEX('Cycle 9'!G$10:G$999,MATCH($A743,'Cycle 9'!$L$10:$L$999,0),1)),INDEX('Cycle 10'!G$10:G$999,MATCH($A743,'Cycle 10'!$L$10:$L$999,0),1)),INDEX('Cycle 11'!G$10:G$999,MATCH($A743,'Cycle 11'!$L$10:$L$999,0),1)),"")="","",IFERROR(IFERROR(IFERROR(IFERROR(IFERROR(IFERROR(IFERROR(IFERROR(IFERROR(IFERROR(IFERROR(IFERROR(INDEX(Summer!G$10:G$999,MATCH($A743,Summer!$L$10:$L$999,0),1),INDEX('Cycle 1'!G$10:G$999,MATCH($A743,'Cycle 1'!$L$10:$L$999,0),1)),INDEX('Cycle 2'!G$10:G$999,MATCH($A743,'Cycle 2'!$L$10:$L$999,0),1)),INDEX('Cycle 3'!G$10:G$999,MATCH($A743,'Cycle 3'!$L$10:$L$999,0),1)),INDEX('Cycle 4'!G$10:G$999,MATCH($A743,'Cycle 4'!$L$10:$L$999,0),1)),INDEX('Cycle 5'!G$10:G$999,MATCH($A743,'Cycle 5'!$L$10:$L$999,0),1)),INDEX('Cycle 6'!G$10:G$999,MATCH($A743,'Cycle 6'!$L$10:$L$999,0),1)),INDEX('Cycle 7'!G$10:G$999,MATCH($A743,'Cycle 7'!$L$10:$L$999,0),1)),INDEX('Cycle 8'!G$10:G$999,MATCH($A743,'Cycle 8'!$L$10:$L$999,0),1)),INDEX('Cycle 9'!G$10:G$999,MATCH($A743,'Cycle 9'!$L$10:$L$999,0),1)),INDEX('Cycle 10'!G$10:G$999,MATCH($A743,'Cycle 10'!$L$10:$L$999,0),1)),INDEX('Cycle 11'!G$10:G$999,MATCH($A743,'Cycle 11'!$L$10:$L$999,0),1)),""))</f>
        <v/>
      </c>
      <c r="I743">
        <f>IFERROR(IF(C743="",MAX(I$1:I742),IF(ROW(C$2)=ROW(C743),1,IF(ISERROR(VLOOKUP(C743,C$2:C742,1,FALSE)),MAX(I$1:I742)+1,MAX(I$1:I742)))),"")</f>
        <v>0</v>
      </c>
      <c r="J743" t="str">
        <f t="shared" si="81"/>
        <v/>
      </c>
      <c r="K743" t="str">
        <f t="shared" si="85"/>
        <v/>
      </c>
      <c r="L743" t="str">
        <f t="shared" si="85"/>
        <v/>
      </c>
      <c r="M743" t="str">
        <f t="shared" si="85"/>
        <v/>
      </c>
      <c r="N743" t="str">
        <f t="shared" si="85"/>
        <v/>
      </c>
      <c r="O743" t="str">
        <f t="shared" si="85"/>
        <v/>
      </c>
      <c r="P743" t="str">
        <f t="shared" si="85"/>
        <v/>
      </c>
      <c r="Q743" t="str">
        <f t="shared" si="85"/>
        <v/>
      </c>
      <c r="R743" t="str">
        <f t="shared" si="85"/>
        <v/>
      </c>
      <c r="S743" t="str">
        <f t="shared" si="85"/>
        <v/>
      </c>
      <c r="T743" t="str">
        <f t="shared" si="85"/>
        <v/>
      </c>
      <c r="U743" t="str">
        <f t="shared" si="85"/>
        <v/>
      </c>
      <c r="V743" t="str">
        <f t="shared" si="85"/>
        <v/>
      </c>
      <c r="W743" t="str">
        <f t="shared" si="82"/>
        <v/>
      </c>
      <c r="X743">
        <f>IF(OR(H743="No",H743=""),0,IF(COUNTIFS(H$2:H743,"Yes",C$2:C743,C743)&gt;1,0,COUNTIFS(H$2:H743,"Yes",C$2:C743,C743)))+IF(X742=$X$1,0,X742)</f>
        <v>0</v>
      </c>
    </row>
    <row r="744" spans="1:24" x14ac:dyDescent="0.3">
      <c r="A744">
        <f>ROWS($A$2:$A744)</f>
        <v>743</v>
      </c>
      <c r="B744" t="str">
        <f>IF(ISERROR(VLOOKUP(A744,Summer!L$11:L$500,1,FALSE)),IF(ISERROR(VLOOKUP(A744,'Cycle 1'!L$11:L$500,1,FALSE)),IF(ISERROR(VLOOKUP(A744,'Cycle 2'!L$11:L$500,1,FALSE)),IF(ISERROR(VLOOKUP(A744,'Cycle 3'!L$11:L$500,1,FALSE)),IF(ISERROR(VLOOKUP(A744,'Cycle 4'!L$11:L$500,1,FALSE)),IF(ISERROR(VLOOKUP(A744,'Cycle 5'!L$11:L$500,1,FALSE)),IF(ISERROR(VLOOKUP(A744,'Cycle 6'!L$11:L$500,1,FALSE)),IF(ISERROR(VLOOKUP(A744,'Cycle 7'!L$11:L$500,1,FALSE)),IF(ISERROR(VLOOKUP(A744,'Cycle 8'!L$11:L$500,1,FALSE)),IF(ISERROR(VLOOKUP(A744,'Cycle 9'!L$11:L$500,1,FALSE)),IF(ISERROR(VLOOKUP(A744,'Cycle 10'!L$11:L$500,1,FALSE)),IF(ISERROR(VLOOKUP(A744,'Cycle 11'!L$11:L$500,1,FALSE)),"","Cycle 11"),"Cycle 10"),"Cycle 9"),"Cycle 8"),"Cycle 7"),"Cycle 6"),"Cycle 5"),"Cycle 4"),"Cycle 3"),"Cycle 2"),"Cycle 1"),"Summer")</f>
        <v/>
      </c>
      <c r="C744" t="str">
        <f>IF(IFERROR(IFERROR(IFERROR(IFERROR(IFERROR(IFERROR(IFERROR(IFERROR(IFERROR(IFERROR(IFERROR(IFERROR(INDEX(Summer!B$10:B$999,MATCH($A744,Summer!$L$10:$L$999,0),1),INDEX('Cycle 1'!B$10:B$999,MATCH($A744,'Cycle 1'!$L$10:$L$999,0),1)),INDEX('Cycle 2'!B$10:B$999,MATCH($A744,'Cycle 2'!$L$10:$L$999,0),1)),INDEX('Cycle 3'!B$10:B$999,MATCH($A744,'Cycle 3'!$L$10:$L$999,0),1)),INDEX('Cycle 4'!B$10:B$999,MATCH($A744,'Cycle 4'!$L$10:$L$999,0),1)),INDEX('Cycle 5'!B$10:B$999,MATCH($A744,'Cycle 5'!$L$10:$L$999,0),1)),INDEX('Cycle 6'!B$10:B$999,MATCH($A744,'Cycle 6'!$L$10:$L$999,0),1)),INDEX('Cycle 7'!B$10:B$999,MATCH($A744,'Cycle 7'!$L$10:$L$999,0),1)),INDEX('Cycle 8'!B$10:B$999,MATCH($A744,'Cycle 8'!$L$10:$L$999,0),1)),INDEX('Cycle 9'!B$10:B$999,MATCH($A744,'Cycle 9'!$L$10:$L$999,0),1)),INDEX('Cycle 10'!B$10:B$999,MATCH($A744,'Cycle 10'!$L$10:$L$999,0),1)),INDEX('Cycle 11'!B$10:B$999,MATCH($A744,'Cycle 11'!$L$10:$L$999,0),1)),"")="","",IFERROR(IFERROR(IFERROR(IFERROR(IFERROR(IFERROR(IFERROR(IFERROR(IFERROR(IFERROR(IFERROR(IFERROR(INDEX(Summer!B$10:B$999,MATCH($A744,Summer!$L$10:$L$999,0),1),INDEX('Cycle 1'!B$10:B$999,MATCH($A744,'Cycle 1'!$L$10:$L$999,0),1)),INDEX('Cycle 2'!B$10:B$999,MATCH($A744,'Cycle 2'!$L$10:$L$999,0),1)),INDEX('Cycle 3'!B$10:B$999,MATCH($A744,'Cycle 3'!$L$10:$L$999,0),1)),INDEX('Cycle 4'!B$10:B$999,MATCH($A744,'Cycle 4'!$L$10:$L$999,0),1)),INDEX('Cycle 5'!B$10:B$999,MATCH($A744,'Cycle 5'!$L$10:$L$999,0),1)),INDEX('Cycle 6'!B$10:B$999,MATCH($A744,'Cycle 6'!$L$10:$L$999,0),1)),INDEX('Cycle 7'!B$10:B$999,MATCH($A744,'Cycle 7'!$L$10:$L$999,0),1)),INDEX('Cycle 8'!B$10:B$999,MATCH($A744,'Cycle 8'!$L$10:$L$999,0),1)),INDEX('Cycle 9'!B$10:B$999,MATCH($A744,'Cycle 9'!$L$10:$L$999,0),1)),INDEX('Cycle 10'!B$10:B$999,MATCH($A744,'Cycle 10'!$L$10:$L$999,0),1)),INDEX('Cycle 11'!B$10:B$999,MATCH($A744,'Cycle 11'!$L$10:$L$999,0),1)),""))</f>
        <v/>
      </c>
      <c r="D744" t="str">
        <f>IF(IFERROR(IFERROR(IFERROR(IFERROR(IFERROR(IFERROR(IFERROR(IFERROR(IFERROR(IFERROR(IFERROR(IFERROR(INDEX(Summer!C$10:C$999,MATCH($A744,Summer!$L$10:$L$999,0),1),INDEX('Cycle 1'!C$10:C$999,MATCH($A744,'Cycle 1'!$L$10:$L$999,0),1)),INDEX('Cycle 2'!C$10:C$999,MATCH($A744,'Cycle 2'!$L$10:$L$999,0),1)),INDEX('Cycle 3'!C$10:C$999,MATCH($A744,'Cycle 3'!$L$10:$L$999,0),1)),INDEX('Cycle 4'!C$10:C$999,MATCH($A744,'Cycle 4'!$L$10:$L$999,0),1)),INDEX('Cycle 5'!C$10:C$999,MATCH($A744,'Cycle 5'!$L$10:$L$999,0),1)),INDEX('Cycle 6'!C$10:C$999,MATCH($A744,'Cycle 6'!$L$10:$L$999,0),1)),INDEX('Cycle 7'!C$10:C$999,MATCH($A744,'Cycle 7'!$L$10:$L$999,0),1)),INDEX('Cycle 8'!C$10:C$999,MATCH($A744,'Cycle 8'!$L$10:$L$999,0),1)),INDEX('Cycle 9'!C$10:C$999,MATCH($A744,'Cycle 9'!$L$10:$L$999,0),1)),INDEX('Cycle 10'!C$10:C$999,MATCH($A744,'Cycle 10'!$L$10:$L$999,0),1)),INDEX('Cycle 11'!C$10:C$999,MATCH($A744,'Cycle 11'!$L$10:$L$999,0),1)),"")="","",IFERROR(IFERROR(IFERROR(IFERROR(IFERROR(IFERROR(IFERROR(IFERROR(IFERROR(IFERROR(IFERROR(IFERROR(INDEX(Summer!C$10:C$999,MATCH($A744,Summer!$L$10:$L$999,0),1),INDEX('Cycle 1'!C$10:C$999,MATCH($A744,'Cycle 1'!$L$10:$L$999,0),1)),INDEX('Cycle 2'!C$10:C$999,MATCH($A744,'Cycle 2'!$L$10:$L$999,0),1)),INDEX('Cycle 3'!C$10:C$999,MATCH($A744,'Cycle 3'!$L$10:$L$999,0),1)),INDEX('Cycle 4'!C$10:C$999,MATCH($A744,'Cycle 4'!$L$10:$L$999,0),1)),INDEX('Cycle 5'!C$10:C$999,MATCH($A744,'Cycle 5'!$L$10:$L$999,0),1)),INDEX('Cycle 6'!C$10:C$999,MATCH($A744,'Cycle 6'!$L$10:$L$999,0),1)),INDEX('Cycle 7'!C$10:C$999,MATCH($A744,'Cycle 7'!$L$10:$L$999,0),1)),INDEX('Cycle 8'!C$10:C$999,MATCH($A744,'Cycle 8'!$L$10:$L$999,0),1)),INDEX('Cycle 9'!C$10:C$999,MATCH($A744,'Cycle 9'!$L$10:$L$999,0),1)),INDEX('Cycle 10'!C$10:C$999,MATCH($A744,'Cycle 10'!$L$10:$L$999,0),1)),INDEX('Cycle 11'!C$10:C$999,MATCH($A744,'Cycle 11'!$L$10:$L$999,0),1)),""))</f>
        <v/>
      </c>
      <c r="E744" t="str">
        <f>IF(IFERROR(IFERROR(IFERROR(IFERROR(IFERROR(IFERROR(IFERROR(IFERROR(IFERROR(IFERROR(IFERROR(IFERROR(INDEX(Summer!D$10:D$999,MATCH($A744,Summer!$L$10:$L$999,0),1),INDEX('Cycle 1'!D$10:D$999,MATCH($A744,'Cycle 1'!$L$10:$L$999,0),1)),INDEX('Cycle 2'!D$10:D$999,MATCH($A744,'Cycle 2'!$L$10:$L$999,0),1)),INDEX('Cycle 3'!D$10:D$999,MATCH($A744,'Cycle 3'!$L$10:$L$999,0),1)),INDEX('Cycle 4'!D$10:D$999,MATCH($A744,'Cycle 4'!$L$10:$L$999,0),1)),INDEX('Cycle 5'!D$10:D$999,MATCH($A744,'Cycle 5'!$L$10:$L$999,0),1)),INDEX('Cycle 6'!D$10:D$999,MATCH($A744,'Cycle 6'!$L$10:$L$999,0),1)),INDEX('Cycle 7'!D$10:D$999,MATCH($A744,'Cycle 7'!$L$10:$L$999,0),1)),INDEX('Cycle 8'!D$10:D$999,MATCH($A744,'Cycle 8'!$L$10:$L$999,0),1)),INDEX('Cycle 9'!D$10:D$999,MATCH($A744,'Cycle 9'!$L$10:$L$999,0),1)),INDEX('Cycle 10'!D$10:D$999,MATCH($A744,'Cycle 10'!$L$10:$L$999,0),1)),INDEX('Cycle 11'!D$10:D$999,MATCH($A744,'Cycle 11'!$L$10:$L$999,0),1)),"")="","",IFERROR(IFERROR(IFERROR(IFERROR(IFERROR(IFERROR(IFERROR(IFERROR(IFERROR(IFERROR(IFERROR(IFERROR(INDEX(Summer!D$10:D$999,MATCH($A744,Summer!$L$10:$L$999,0),1),INDEX('Cycle 1'!D$10:D$999,MATCH($A744,'Cycle 1'!$L$10:$L$999,0),1)),INDEX('Cycle 2'!D$10:D$999,MATCH($A744,'Cycle 2'!$L$10:$L$999,0),1)),INDEX('Cycle 3'!D$10:D$999,MATCH($A744,'Cycle 3'!$L$10:$L$999,0),1)),INDEX('Cycle 4'!D$10:D$999,MATCH($A744,'Cycle 4'!$L$10:$L$999,0),1)),INDEX('Cycle 5'!D$10:D$999,MATCH($A744,'Cycle 5'!$L$10:$L$999,0),1)),INDEX('Cycle 6'!D$10:D$999,MATCH($A744,'Cycle 6'!$L$10:$L$999,0),1)),INDEX('Cycle 7'!D$10:D$999,MATCH($A744,'Cycle 7'!$L$10:$L$999,0),1)),INDEX('Cycle 8'!D$10:D$999,MATCH($A744,'Cycle 8'!$L$10:$L$999,0),1)),INDEX('Cycle 9'!D$10:D$999,MATCH($A744,'Cycle 9'!$L$10:$L$999,0),1)),INDEX('Cycle 10'!D$10:D$999,MATCH($A744,'Cycle 10'!$L$10:$L$999,0),1)),INDEX('Cycle 11'!D$10:D$999,MATCH($A744,'Cycle 11'!$L$10:$L$999,0),1)),""))</f>
        <v/>
      </c>
      <c r="F744" t="str">
        <f>IF(IFERROR(IFERROR(IFERROR(IFERROR(IFERROR(IFERROR(IFERROR(IFERROR(IFERROR(IFERROR(IFERROR(IFERROR(INDEX(Summer!E$10:E$999,MATCH($A744,Summer!$L$10:$L$999,0),1),INDEX('Cycle 1'!E$10:E$999,MATCH($A744,'Cycle 1'!$L$10:$L$999,0),1)),INDEX('Cycle 2'!E$10:E$999,MATCH($A744,'Cycle 2'!$L$10:$L$999,0),1)),INDEX('Cycle 3'!E$10:E$999,MATCH($A744,'Cycle 3'!$L$10:$L$999,0),1)),INDEX('Cycle 4'!E$10:E$999,MATCH($A744,'Cycle 4'!$L$10:$L$999,0),1)),INDEX('Cycle 5'!E$10:E$999,MATCH($A744,'Cycle 5'!$L$10:$L$999,0),1)),INDEX('Cycle 6'!E$10:E$999,MATCH($A744,'Cycle 6'!$L$10:$L$999,0),1)),INDEX('Cycle 7'!E$10:E$999,MATCH($A744,'Cycle 7'!$L$10:$L$999,0),1)),INDEX('Cycle 8'!E$10:E$999,MATCH($A744,'Cycle 8'!$L$10:$L$999,0),1)),INDEX('Cycle 9'!E$10:E$999,MATCH($A744,'Cycle 9'!$L$10:$L$999,0),1)),INDEX('Cycle 10'!E$10:E$999,MATCH($A744,'Cycle 10'!$L$10:$L$999,0),1)),INDEX('Cycle 11'!E$10:E$999,MATCH($A744,'Cycle 11'!$L$10:$L$999,0),1)),"")="","",IFERROR(IFERROR(IFERROR(IFERROR(IFERROR(IFERROR(IFERROR(IFERROR(IFERROR(IFERROR(IFERROR(IFERROR(INDEX(Summer!E$10:E$999,MATCH($A744,Summer!$L$10:$L$999,0),1),INDEX('Cycle 1'!E$10:E$999,MATCH($A744,'Cycle 1'!$L$10:$L$999,0),1)),INDEX('Cycle 2'!E$10:E$999,MATCH($A744,'Cycle 2'!$L$10:$L$999,0),1)),INDEX('Cycle 3'!E$10:E$999,MATCH($A744,'Cycle 3'!$L$10:$L$999,0),1)),INDEX('Cycle 4'!E$10:E$999,MATCH($A744,'Cycle 4'!$L$10:$L$999,0),1)),INDEX('Cycle 5'!E$10:E$999,MATCH($A744,'Cycle 5'!$L$10:$L$999,0),1)),INDEX('Cycle 6'!E$10:E$999,MATCH($A744,'Cycle 6'!$L$10:$L$999,0),1)),INDEX('Cycle 7'!E$10:E$999,MATCH($A744,'Cycle 7'!$L$10:$L$999,0),1)),INDEX('Cycle 8'!E$10:E$999,MATCH($A744,'Cycle 8'!$L$10:$L$999,0),1)),INDEX('Cycle 9'!E$10:E$999,MATCH($A744,'Cycle 9'!$L$10:$L$999,0),1)),INDEX('Cycle 10'!E$10:E$999,MATCH($A744,'Cycle 10'!$L$10:$L$999,0),1)),INDEX('Cycle 11'!E$10:E$999,MATCH($A744,'Cycle 11'!$L$10:$L$999,0),1)),""))</f>
        <v/>
      </c>
      <c r="G744" t="str">
        <f>IF(IFERROR(IFERROR(IFERROR(IFERROR(IFERROR(IFERROR(IFERROR(IFERROR(IFERROR(IFERROR(IFERROR(IFERROR(INDEX(Summer!F$10:F$999,MATCH($A744,Summer!$L$10:$L$999,0),1),INDEX('Cycle 1'!F$10:F$999,MATCH($A744,'Cycle 1'!$L$10:$L$999,0),1)),INDEX('Cycle 2'!F$10:F$999,MATCH($A744,'Cycle 2'!$L$10:$L$999,0),1)),INDEX('Cycle 3'!F$10:F$999,MATCH($A744,'Cycle 3'!$L$10:$L$999,0),1)),INDEX('Cycle 4'!F$10:F$999,MATCH($A744,'Cycle 4'!$L$10:$L$999,0),1)),INDEX('Cycle 5'!F$10:F$999,MATCH($A744,'Cycle 5'!$L$10:$L$999,0),1)),INDEX('Cycle 6'!F$10:F$999,MATCH($A744,'Cycle 6'!$L$10:$L$999,0),1)),INDEX('Cycle 7'!F$10:F$999,MATCH($A744,'Cycle 7'!$L$10:$L$999,0),1)),INDEX('Cycle 8'!F$10:F$999,MATCH($A744,'Cycle 8'!$L$10:$L$999,0),1)),INDEX('Cycle 9'!F$10:F$999,MATCH($A744,'Cycle 9'!$L$10:$L$999,0),1)),INDEX('Cycle 10'!F$10:F$999,MATCH($A744,'Cycle 10'!$L$10:$L$999,0),1)),INDEX('Cycle 11'!F$10:F$999,MATCH($A744,'Cycle 11'!$L$10:$L$999,0),1)),"")="","",IFERROR(IFERROR(IFERROR(IFERROR(IFERROR(IFERROR(IFERROR(IFERROR(IFERROR(IFERROR(IFERROR(IFERROR(INDEX(Summer!F$10:F$999,MATCH($A744,Summer!$L$10:$L$999,0),1),INDEX('Cycle 1'!F$10:F$999,MATCH($A744,'Cycle 1'!$L$10:$L$999,0),1)),INDEX('Cycle 2'!F$10:F$999,MATCH($A744,'Cycle 2'!$L$10:$L$999,0),1)),INDEX('Cycle 3'!F$10:F$999,MATCH($A744,'Cycle 3'!$L$10:$L$999,0),1)),INDEX('Cycle 4'!F$10:F$999,MATCH($A744,'Cycle 4'!$L$10:$L$999,0),1)),INDEX('Cycle 5'!F$10:F$999,MATCH($A744,'Cycle 5'!$L$10:$L$999,0),1)),INDEX('Cycle 6'!F$10:F$999,MATCH($A744,'Cycle 6'!$L$10:$L$999,0),1)),INDEX('Cycle 7'!F$10:F$999,MATCH($A744,'Cycle 7'!$L$10:$L$999,0),1)),INDEX('Cycle 8'!F$10:F$999,MATCH($A744,'Cycle 8'!$L$10:$L$999,0),1)),INDEX('Cycle 9'!F$10:F$999,MATCH($A744,'Cycle 9'!$L$10:$L$999,0),1)),INDEX('Cycle 10'!F$10:F$999,MATCH($A744,'Cycle 10'!$L$10:$L$999,0),1)),INDEX('Cycle 11'!F$10:F$999,MATCH($A744,'Cycle 11'!$L$10:$L$999,0),1)),""))</f>
        <v/>
      </c>
      <c r="H744" t="str">
        <f>IF(IFERROR(IFERROR(IFERROR(IFERROR(IFERROR(IFERROR(IFERROR(IFERROR(IFERROR(IFERROR(IFERROR(IFERROR(INDEX(Summer!G$10:G$999,MATCH($A744,Summer!$L$10:$L$999,0),1),INDEX('Cycle 1'!G$10:G$999,MATCH($A744,'Cycle 1'!$L$10:$L$999,0),1)),INDEX('Cycle 2'!G$10:G$999,MATCH($A744,'Cycle 2'!$L$10:$L$999,0),1)),INDEX('Cycle 3'!G$10:G$999,MATCH($A744,'Cycle 3'!$L$10:$L$999,0),1)),INDEX('Cycle 4'!G$10:G$999,MATCH($A744,'Cycle 4'!$L$10:$L$999,0),1)),INDEX('Cycle 5'!G$10:G$999,MATCH($A744,'Cycle 5'!$L$10:$L$999,0),1)),INDEX('Cycle 6'!G$10:G$999,MATCH($A744,'Cycle 6'!$L$10:$L$999,0),1)),INDEX('Cycle 7'!G$10:G$999,MATCH($A744,'Cycle 7'!$L$10:$L$999,0),1)),INDEX('Cycle 8'!G$10:G$999,MATCH($A744,'Cycle 8'!$L$10:$L$999,0),1)),INDEX('Cycle 9'!G$10:G$999,MATCH($A744,'Cycle 9'!$L$10:$L$999,0),1)),INDEX('Cycle 10'!G$10:G$999,MATCH($A744,'Cycle 10'!$L$10:$L$999,0),1)),INDEX('Cycle 11'!G$10:G$999,MATCH($A744,'Cycle 11'!$L$10:$L$999,0),1)),"")="","",IFERROR(IFERROR(IFERROR(IFERROR(IFERROR(IFERROR(IFERROR(IFERROR(IFERROR(IFERROR(IFERROR(IFERROR(INDEX(Summer!G$10:G$999,MATCH($A744,Summer!$L$10:$L$999,0),1),INDEX('Cycle 1'!G$10:G$999,MATCH($A744,'Cycle 1'!$L$10:$L$999,0),1)),INDEX('Cycle 2'!G$10:G$999,MATCH($A744,'Cycle 2'!$L$10:$L$999,0),1)),INDEX('Cycle 3'!G$10:G$999,MATCH($A744,'Cycle 3'!$L$10:$L$999,0),1)),INDEX('Cycle 4'!G$10:G$999,MATCH($A744,'Cycle 4'!$L$10:$L$999,0),1)),INDEX('Cycle 5'!G$10:G$999,MATCH($A744,'Cycle 5'!$L$10:$L$999,0),1)),INDEX('Cycle 6'!G$10:G$999,MATCH($A744,'Cycle 6'!$L$10:$L$999,0),1)),INDEX('Cycle 7'!G$10:G$999,MATCH($A744,'Cycle 7'!$L$10:$L$999,0),1)),INDEX('Cycle 8'!G$10:G$999,MATCH($A744,'Cycle 8'!$L$10:$L$999,0),1)),INDEX('Cycle 9'!G$10:G$999,MATCH($A744,'Cycle 9'!$L$10:$L$999,0),1)),INDEX('Cycle 10'!G$10:G$999,MATCH($A744,'Cycle 10'!$L$10:$L$999,0),1)),INDEX('Cycle 11'!G$10:G$999,MATCH($A744,'Cycle 11'!$L$10:$L$999,0),1)),""))</f>
        <v/>
      </c>
      <c r="I744">
        <f>IFERROR(IF(C744="",MAX(I$1:I743),IF(ROW(C$2)=ROW(C744),1,IF(ISERROR(VLOOKUP(C744,C$2:C743,1,FALSE)),MAX(I$1:I743)+1,MAX(I$1:I743)))),"")</f>
        <v>0</v>
      </c>
      <c r="J744" t="str">
        <f t="shared" si="81"/>
        <v/>
      </c>
      <c r="K744" t="str">
        <f t="shared" si="85"/>
        <v/>
      </c>
      <c r="L744" t="str">
        <f t="shared" si="85"/>
        <v/>
      </c>
      <c r="M744" t="str">
        <f t="shared" si="85"/>
        <v/>
      </c>
      <c r="N744" t="str">
        <f t="shared" si="85"/>
        <v/>
      </c>
      <c r="O744" t="str">
        <f t="shared" si="85"/>
        <v/>
      </c>
      <c r="P744" t="str">
        <f t="shared" si="85"/>
        <v/>
      </c>
      <c r="Q744" t="str">
        <f t="shared" si="85"/>
        <v/>
      </c>
      <c r="R744" t="str">
        <f t="shared" si="85"/>
        <v/>
      </c>
      <c r="S744" t="str">
        <f t="shared" si="85"/>
        <v/>
      </c>
      <c r="T744" t="str">
        <f t="shared" si="85"/>
        <v/>
      </c>
      <c r="U744" t="str">
        <f t="shared" si="85"/>
        <v/>
      </c>
      <c r="V744" t="str">
        <f t="shared" si="85"/>
        <v/>
      </c>
      <c r="W744" t="str">
        <f t="shared" si="82"/>
        <v/>
      </c>
      <c r="X744">
        <f>IF(OR(H744="No",H744=""),0,IF(COUNTIFS(H$2:H744,"Yes",C$2:C744,C744)&gt;1,0,COUNTIFS(H$2:H744,"Yes",C$2:C744,C744)))+IF(X743=$X$1,0,X743)</f>
        <v>0</v>
      </c>
    </row>
    <row r="745" spans="1:24" x14ac:dyDescent="0.3">
      <c r="A745">
        <f>ROWS($A$2:$A745)</f>
        <v>744</v>
      </c>
      <c r="B745" t="str">
        <f>IF(ISERROR(VLOOKUP(A745,Summer!L$11:L$500,1,FALSE)),IF(ISERROR(VLOOKUP(A745,'Cycle 1'!L$11:L$500,1,FALSE)),IF(ISERROR(VLOOKUP(A745,'Cycle 2'!L$11:L$500,1,FALSE)),IF(ISERROR(VLOOKUP(A745,'Cycle 3'!L$11:L$500,1,FALSE)),IF(ISERROR(VLOOKUP(A745,'Cycle 4'!L$11:L$500,1,FALSE)),IF(ISERROR(VLOOKUP(A745,'Cycle 5'!L$11:L$500,1,FALSE)),IF(ISERROR(VLOOKUP(A745,'Cycle 6'!L$11:L$500,1,FALSE)),IF(ISERROR(VLOOKUP(A745,'Cycle 7'!L$11:L$500,1,FALSE)),IF(ISERROR(VLOOKUP(A745,'Cycle 8'!L$11:L$500,1,FALSE)),IF(ISERROR(VLOOKUP(A745,'Cycle 9'!L$11:L$500,1,FALSE)),IF(ISERROR(VLOOKUP(A745,'Cycle 10'!L$11:L$500,1,FALSE)),IF(ISERROR(VLOOKUP(A745,'Cycle 11'!L$11:L$500,1,FALSE)),"","Cycle 11"),"Cycle 10"),"Cycle 9"),"Cycle 8"),"Cycle 7"),"Cycle 6"),"Cycle 5"),"Cycle 4"),"Cycle 3"),"Cycle 2"),"Cycle 1"),"Summer")</f>
        <v/>
      </c>
      <c r="C745" t="str">
        <f>IF(IFERROR(IFERROR(IFERROR(IFERROR(IFERROR(IFERROR(IFERROR(IFERROR(IFERROR(IFERROR(IFERROR(IFERROR(INDEX(Summer!B$10:B$999,MATCH($A745,Summer!$L$10:$L$999,0),1),INDEX('Cycle 1'!B$10:B$999,MATCH($A745,'Cycle 1'!$L$10:$L$999,0),1)),INDEX('Cycle 2'!B$10:B$999,MATCH($A745,'Cycle 2'!$L$10:$L$999,0),1)),INDEX('Cycle 3'!B$10:B$999,MATCH($A745,'Cycle 3'!$L$10:$L$999,0),1)),INDEX('Cycle 4'!B$10:B$999,MATCH($A745,'Cycle 4'!$L$10:$L$999,0),1)),INDEX('Cycle 5'!B$10:B$999,MATCH($A745,'Cycle 5'!$L$10:$L$999,0),1)),INDEX('Cycle 6'!B$10:B$999,MATCH($A745,'Cycle 6'!$L$10:$L$999,0),1)),INDEX('Cycle 7'!B$10:B$999,MATCH($A745,'Cycle 7'!$L$10:$L$999,0),1)),INDEX('Cycle 8'!B$10:B$999,MATCH($A745,'Cycle 8'!$L$10:$L$999,0),1)),INDEX('Cycle 9'!B$10:B$999,MATCH($A745,'Cycle 9'!$L$10:$L$999,0),1)),INDEX('Cycle 10'!B$10:B$999,MATCH($A745,'Cycle 10'!$L$10:$L$999,0),1)),INDEX('Cycle 11'!B$10:B$999,MATCH($A745,'Cycle 11'!$L$10:$L$999,0),1)),"")="","",IFERROR(IFERROR(IFERROR(IFERROR(IFERROR(IFERROR(IFERROR(IFERROR(IFERROR(IFERROR(IFERROR(IFERROR(INDEX(Summer!B$10:B$999,MATCH($A745,Summer!$L$10:$L$999,0),1),INDEX('Cycle 1'!B$10:B$999,MATCH($A745,'Cycle 1'!$L$10:$L$999,0),1)),INDEX('Cycle 2'!B$10:B$999,MATCH($A745,'Cycle 2'!$L$10:$L$999,0),1)),INDEX('Cycle 3'!B$10:B$999,MATCH($A745,'Cycle 3'!$L$10:$L$999,0),1)),INDEX('Cycle 4'!B$10:B$999,MATCH($A745,'Cycle 4'!$L$10:$L$999,0),1)),INDEX('Cycle 5'!B$10:B$999,MATCH($A745,'Cycle 5'!$L$10:$L$999,0),1)),INDEX('Cycle 6'!B$10:B$999,MATCH($A745,'Cycle 6'!$L$10:$L$999,0),1)),INDEX('Cycle 7'!B$10:B$999,MATCH($A745,'Cycle 7'!$L$10:$L$999,0),1)),INDEX('Cycle 8'!B$10:B$999,MATCH($A745,'Cycle 8'!$L$10:$L$999,0),1)),INDEX('Cycle 9'!B$10:B$999,MATCH($A745,'Cycle 9'!$L$10:$L$999,0),1)),INDEX('Cycle 10'!B$10:B$999,MATCH($A745,'Cycle 10'!$L$10:$L$999,0),1)),INDEX('Cycle 11'!B$10:B$999,MATCH($A745,'Cycle 11'!$L$10:$L$999,0),1)),""))</f>
        <v/>
      </c>
      <c r="D745" t="str">
        <f>IF(IFERROR(IFERROR(IFERROR(IFERROR(IFERROR(IFERROR(IFERROR(IFERROR(IFERROR(IFERROR(IFERROR(IFERROR(INDEX(Summer!C$10:C$999,MATCH($A745,Summer!$L$10:$L$999,0),1),INDEX('Cycle 1'!C$10:C$999,MATCH($A745,'Cycle 1'!$L$10:$L$999,0),1)),INDEX('Cycle 2'!C$10:C$999,MATCH($A745,'Cycle 2'!$L$10:$L$999,0),1)),INDEX('Cycle 3'!C$10:C$999,MATCH($A745,'Cycle 3'!$L$10:$L$999,0),1)),INDEX('Cycle 4'!C$10:C$999,MATCH($A745,'Cycle 4'!$L$10:$L$999,0),1)),INDEX('Cycle 5'!C$10:C$999,MATCH($A745,'Cycle 5'!$L$10:$L$999,0),1)),INDEX('Cycle 6'!C$10:C$999,MATCH($A745,'Cycle 6'!$L$10:$L$999,0),1)),INDEX('Cycle 7'!C$10:C$999,MATCH($A745,'Cycle 7'!$L$10:$L$999,0),1)),INDEX('Cycle 8'!C$10:C$999,MATCH($A745,'Cycle 8'!$L$10:$L$999,0),1)),INDEX('Cycle 9'!C$10:C$999,MATCH($A745,'Cycle 9'!$L$10:$L$999,0),1)),INDEX('Cycle 10'!C$10:C$999,MATCH($A745,'Cycle 10'!$L$10:$L$999,0),1)),INDEX('Cycle 11'!C$10:C$999,MATCH($A745,'Cycle 11'!$L$10:$L$999,0),1)),"")="","",IFERROR(IFERROR(IFERROR(IFERROR(IFERROR(IFERROR(IFERROR(IFERROR(IFERROR(IFERROR(IFERROR(IFERROR(INDEX(Summer!C$10:C$999,MATCH($A745,Summer!$L$10:$L$999,0),1),INDEX('Cycle 1'!C$10:C$999,MATCH($A745,'Cycle 1'!$L$10:$L$999,0),1)),INDEX('Cycle 2'!C$10:C$999,MATCH($A745,'Cycle 2'!$L$10:$L$999,0),1)),INDEX('Cycle 3'!C$10:C$999,MATCH($A745,'Cycle 3'!$L$10:$L$999,0),1)),INDEX('Cycle 4'!C$10:C$999,MATCH($A745,'Cycle 4'!$L$10:$L$999,0),1)),INDEX('Cycle 5'!C$10:C$999,MATCH($A745,'Cycle 5'!$L$10:$L$999,0),1)),INDEX('Cycle 6'!C$10:C$999,MATCH($A745,'Cycle 6'!$L$10:$L$999,0),1)),INDEX('Cycle 7'!C$10:C$999,MATCH($A745,'Cycle 7'!$L$10:$L$999,0),1)),INDEX('Cycle 8'!C$10:C$999,MATCH($A745,'Cycle 8'!$L$10:$L$999,0),1)),INDEX('Cycle 9'!C$10:C$999,MATCH($A745,'Cycle 9'!$L$10:$L$999,0),1)),INDEX('Cycle 10'!C$10:C$999,MATCH($A745,'Cycle 10'!$L$10:$L$999,0),1)),INDEX('Cycle 11'!C$10:C$999,MATCH($A745,'Cycle 11'!$L$10:$L$999,0),1)),""))</f>
        <v/>
      </c>
      <c r="E745" t="str">
        <f>IF(IFERROR(IFERROR(IFERROR(IFERROR(IFERROR(IFERROR(IFERROR(IFERROR(IFERROR(IFERROR(IFERROR(IFERROR(INDEX(Summer!D$10:D$999,MATCH($A745,Summer!$L$10:$L$999,0),1),INDEX('Cycle 1'!D$10:D$999,MATCH($A745,'Cycle 1'!$L$10:$L$999,0),1)),INDEX('Cycle 2'!D$10:D$999,MATCH($A745,'Cycle 2'!$L$10:$L$999,0),1)),INDEX('Cycle 3'!D$10:D$999,MATCH($A745,'Cycle 3'!$L$10:$L$999,0),1)),INDEX('Cycle 4'!D$10:D$999,MATCH($A745,'Cycle 4'!$L$10:$L$999,0),1)),INDEX('Cycle 5'!D$10:D$999,MATCH($A745,'Cycle 5'!$L$10:$L$999,0),1)),INDEX('Cycle 6'!D$10:D$999,MATCH($A745,'Cycle 6'!$L$10:$L$999,0),1)),INDEX('Cycle 7'!D$10:D$999,MATCH($A745,'Cycle 7'!$L$10:$L$999,0),1)),INDEX('Cycle 8'!D$10:D$999,MATCH($A745,'Cycle 8'!$L$10:$L$999,0),1)),INDEX('Cycle 9'!D$10:D$999,MATCH($A745,'Cycle 9'!$L$10:$L$999,0),1)),INDEX('Cycle 10'!D$10:D$999,MATCH($A745,'Cycle 10'!$L$10:$L$999,0),1)),INDEX('Cycle 11'!D$10:D$999,MATCH($A745,'Cycle 11'!$L$10:$L$999,0),1)),"")="","",IFERROR(IFERROR(IFERROR(IFERROR(IFERROR(IFERROR(IFERROR(IFERROR(IFERROR(IFERROR(IFERROR(IFERROR(INDEX(Summer!D$10:D$999,MATCH($A745,Summer!$L$10:$L$999,0),1),INDEX('Cycle 1'!D$10:D$999,MATCH($A745,'Cycle 1'!$L$10:$L$999,0),1)),INDEX('Cycle 2'!D$10:D$999,MATCH($A745,'Cycle 2'!$L$10:$L$999,0),1)),INDEX('Cycle 3'!D$10:D$999,MATCH($A745,'Cycle 3'!$L$10:$L$999,0),1)),INDEX('Cycle 4'!D$10:D$999,MATCH($A745,'Cycle 4'!$L$10:$L$999,0),1)),INDEX('Cycle 5'!D$10:D$999,MATCH($A745,'Cycle 5'!$L$10:$L$999,0),1)),INDEX('Cycle 6'!D$10:D$999,MATCH($A745,'Cycle 6'!$L$10:$L$999,0),1)),INDEX('Cycle 7'!D$10:D$999,MATCH($A745,'Cycle 7'!$L$10:$L$999,0),1)),INDEX('Cycle 8'!D$10:D$999,MATCH($A745,'Cycle 8'!$L$10:$L$999,0),1)),INDEX('Cycle 9'!D$10:D$999,MATCH($A745,'Cycle 9'!$L$10:$L$999,0),1)),INDEX('Cycle 10'!D$10:D$999,MATCH($A745,'Cycle 10'!$L$10:$L$999,0),1)),INDEX('Cycle 11'!D$10:D$999,MATCH($A745,'Cycle 11'!$L$10:$L$999,0),1)),""))</f>
        <v/>
      </c>
      <c r="F745" t="str">
        <f>IF(IFERROR(IFERROR(IFERROR(IFERROR(IFERROR(IFERROR(IFERROR(IFERROR(IFERROR(IFERROR(IFERROR(IFERROR(INDEX(Summer!E$10:E$999,MATCH($A745,Summer!$L$10:$L$999,0),1),INDEX('Cycle 1'!E$10:E$999,MATCH($A745,'Cycle 1'!$L$10:$L$999,0),1)),INDEX('Cycle 2'!E$10:E$999,MATCH($A745,'Cycle 2'!$L$10:$L$999,0),1)),INDEX('Cycle 3'!E$10:E$999,MATCH($A745,'Cycle 3'!$L$10:$L$999,0),1)),INDEX('Cycle 4'!E$10:E$999,MATCH($A745,'Cycle 4'!$L$10:$L$999,0),1)),INDEX('Cycle 5'!E$10:E$999,MATCH($A745,'Cycle 5'!$L$10:$L$999,0),1)),INDEX('Cycle 6'!E$10:E$999,MATCH($A745,'Cycle 6'!$L$10:$L$999,0),1)),INDEX('Cycle 7'!E$10:E$999,MATCH($A745,'Cycle 7'!$L$10:$L$999,0),1)),INDEX('Cycle 8'!E$10:E$999,MATCH($A745,'Cycle 8'!$L$10:$L$999,0),1)),INDEX('Cycle 9'!E$10:E$999,MATCH($A745,'Cycle 9'!$L$10:$L$999,0),1)),INDEX('Cycle 10'!E$10:E$999,MATCH($A745,'Cycle 10'!$L$10:$L$999,0),1)),INDEX('Cycle 11'!E$10:E$999,MATCH($A745,'Cycle 11'!$L$10:$L$999,0),1)),"")="","",IFERROR(IFERROR(IFERROR(IFERROR(IFERROR(IFERROR(IFERROR(IFERROR(IFERROR(IFERROR(IFERROR(IFERROR(INDEX(Summer!E$10:E$999,MATCH($A745,Summer!$L$10:$L$999,0),1),INDEX('Cycle 1'!E$10:E$999,MATCH($A745,'Cycle 1'!$L$10:$L$999,0),1)),INDEX('Cycle 2'!E$10:E$999,MATCH($A745,'Cycle 2'!$L$10:$L$999,0),1)),INDEX('Cycle 3'!E$10:E$999,MATCH($A745,'Cycle 3'!$L$10:$L$999,0),1)),INDEX('Cycle 4'!E$10:E$999,MATCH($A745,'Cycle 4'!$L$10:$L$999,0),1)),INDEX('Cycle 5'!E$10:E$999,MATCH($A745,'Cycle 5'!$L$10:$L$999,0),1)),INDEX('Cycle 6'!E$10:E$999,MATCH($A745,'Cycle 6'!$L$10:$L$999,0),1)),INDEX('Cycle 7'!E$10:E$999,MATCH($A745,'Cycle 7'!$L$10:$L$999,0),1)),INDEX('Cycle 8'!E$10:E$999,MATCH($A745,'Cycle 8'!$L$10:$L$999,0),1)),INDEX('Cycle 9'!E$10:E$999,MATCH($A745,'Cycle 9'!$L$10:$L$999,0),1)),INDEX('Cycle 10'!E$10:E$999,MATCH($A745,'Cycle 10'!$L$10:$L$999,0),1)),INDEX('Cycle 11'!E$10:E$999,MATCH($A745,'Cycle 11'!$L$10:$L$999,0),1)),""))</f>
        <v/>
      </c>
      <c r="G745" t="str">
        <f>IF(IFERROR(IFERROR(IFERROR(IFERROR(IFERROR(IFERROR(IFERROR(IFERROR(IFERROR(IFERROR(IFERROR(IFERROR(INDEX(Summer!F$10:F$999,MATCH($A745,Summer!$L$10:$L$999,0),1),INDEX('Cycle 1'!F$10:F$999,MATCH($A745,'Cycle 1'!$L$10:$L$999,0),1)),INDEX('Cycle 2'!F$10:F$999,MATCH($A745,'Cycle 2'!$L$10:$L$999,0),1)),INDEX('Cycle 3'!F$10:F$999,MATCH($A745,'Cycle 3'!$L$10:$L$999,0),1)),INDEX('Cycle 4'!F$10:F$999,MATCH($A745,'Cycle 4'!$L$10:$L$999,0),1)),INDEX('Cycle 5'!F$10:F$999,MATCH($A745,'Cycle 5'!$L$10:$L$999,0),1)),INDEX('Cycle 6'!F$10:F$999,MATCH($A745,'Cycle 6'!$L$10:$L$999,0),1)),INDEX('Cycle 7'!F$10:F$999,MATCH($A745,'Cycle 7'!$L$10:$L$999,0),1)),INDEX('Cycle 8'!F$10:F$999,MATCH($A745,'Cycle 8'!$L$10:$L$999,0),1)),INDEX('Cycle 9'!F$10:F$999,MATCH($A745,'Cycle 9'!$L$10:$L$999,0),1)),INDEX('Cycle 10'!F$10:F$999,MATCH($A745,'Cycle 10'!$L$10:$L$999,0),1)),INDEX('Cycle 11'!F$10:F$999,MATCH($A745,'Cycle 11'!$L$10:$L$999,0),1)),"")="","",IFERROR(IFERROR(IFERROR(IFERROR(IFERROR(IFERROR(IFERROR(IFERROR(IFERROR(IFERROR(IFERROR(IFERROR(INDEX(Summer!F$10:F$999,MATCH($A745,Summer!$L$10:$L$999,0),1),INDEX('Cycle 1'!F$10:F$999,MATCH($A745,'Cycle 1'!$L$10:$L$999,0),1)),INDEX('Cycle 2'!F$10:F$999,MATCH($A745,'Cycle 2'!$L$10:$L$999,0),1)),INDEX('Cycle 3'!F$10:F$999,MATCH($A745,'Cycle 3'!$L$10:$L$999,0),1)),INDEX('Cycle 4'!F$10:F$999,MATCH($A745,'Cycle 4'!$L$10:$L$999,0),1)),INDEX('Cycle 5'!F$10:F$999,MATCH($A745,'Cycle 5'!$L$10:$L$999,0),1)),INDEX('Cycle 6'!F$10:F$999,MATCH($A745,'Cycle 6'!$L$10:$L$999,0),1)),INDEX('Cycle 7'!F$10:F$999,MATCH($A745,'Cycle 7'!$L$10:$L$999,0),1)),INDEX('Cycle 8'!F$10:F$999,MATCH($A745,'Cycle 8'!$L$10:$L$999,0),1)),INDEX('Cycle 9'!F$10:F$999,MATCH($A745,'Cycle 9'!$L$10:$L$999,0),1)),INDEX('Cycle 10'!F$10:F$999,MATCH($A745,'Cycle 10'!$L$10:$L$999,0),1)),INDEX('Cycle 11'!F$10:F$999,MATCH($A745,'Cycle 11'!$L$10:$L$999,0),1)),""))</f>
        <v/>
      </c>
      <c r="H745" t="str">
        <f>IF(IFERROR(IFERROR(IFERROR(IFERROR(IFERROR(IFERROR(IFERROR(IFERROR(IFERROR(IFERROR(IFERROR(IFERROR(INDEX(Summer!G$10:G$999,MATCH($A745,Summer!$L$10:$L$999,0),1),INDEX('Cycle 1'!G$10:G$999,MATCH($A745,'Cycle 1'!$L$10:$L$999,0),1)),INDEX('Cycle 2'!G$10:G$999,MATCH($A745,'Cycle 2'!$L$10:$L$999,0),1)),INDEX('Cycle 3'!G$10:G$999,MATCH($A745,'Cycle 3'!$L$10:$L$999,0),1)),INDEX('Cycle 4'!G$10:G$999,MATCH($A745,'Cycle 4'!$L$10:$L$999,0),1)),INDEX('Cycle 5'!G$10:G$999,MATCH($A745,'Cycle 5'!$L$10:$L$999,0),1)),INDEX('Cycle 6'!G$10:G$999,MATCH($A745,'Cycle 6'!$L$10:$L$999,0),1)),INDEX('Cycle 7'!G$10:G$999,MATCH($A745,'Cycle 7'!$L$10:$L$999,0),1)),INDEX('Cycle 8'!G$10:G$999,MATCH($A745,'Cycle 8'!$L$10:$L$999,0),1)),INDEX('Cycle 9'!G$10:G$999,MATCH($A745,'Cycle 9'!$L$10:$L$999,0),1)),INDEX('Cycle 10'!G$10:G$999,MATCH($A745,'Cycle 10'!$L$10:$L$999,0),1)),INDEX('Cycle 11'!G$10:G$999,MATCH($A745,'Cycle 11'!$L$10:$L$999,0),1)),"")="","",IFERROR(IFERROR(IFERROR(IFERROR(IFERROR(IFERROR(IFERROR(IFERROR(IFERROR(IFERROR(IFERROR(IFERROR(INDEX(Summer!G$10:G$999,MATCH($A745,Summer!$L$10:$L$999,0),1),INDEX('Cycle 1'!G$10:G$999,MATCH($A745,'Cycle 1'!$L$10:$L$999,0),1)),INDEX('Cycle 2'!G$10:G$999,MATCH($A745,'Cycle 2'!$L$10:$L$999,0),1)),INDEX('Cycle 3'!G$10:G$999,MATCH($A745,'Cycle 3'!$L$10:$L$999,0),1)),INDEX('Cycle 4'!G$10:G$999,MATCH($A745,'Cycle 4'!$L$10:$L$999,0),1)),INDEX('Cycle 5'!G$10:G$999,MATCH($A745,'Cycle 5'!$L$10:$L$999,0),1)),INDEX('Cycle 6'!G$10:G$999,MATCH($A745,'Cycle 6'!$L$10:$L$999,0),1)),INDEX('Cycle 7'!G$10:G$999,MATCH($A745,'Cycle 7'!$L$10:$L$999,0),1)),INDEX('Cycle 8'!G$10:G$999,MATCH($A745,'Cycle 8'!$L$10:$L$999,0),1)),INDEX('Cycle 9'!G$10:G$999,MATCH($A745,'Cycle 9'!$L$10:$L$999,0),1)),INDEX('Cycle 10'!G$10:G$999,MATCH($A745,'Cycle 10'!$L$10:$L$999,0),1)),INDEX('Cycle 11'!G$10:G$999,MATCH($A745,'Cycle 11'!$L$10:$L$999,0),1)),""))</f>
        <v/>
      </c>
      <c r="I745">
        <f>IFERROR(IF(C745="",MAX(I$1:I744),IF(ROW(C$2)=ROW(C745),1,IF(ISERROR(VLOOKUP(C745,C$2:C744,1,FALSE)),MAX(I$1:I744)+1,MAX(I$1:I744)))),"")</f>
        <v>0</v>
      </c>
      <c r="J745" t="str">
        <f t="shared" si="81"/>
        <v/>
      </c>
      <c r="K745" t="str">
        <f t="shared" si="85"/>
        <v/>
      </c>
      <c r="L745" t="str">
        <f t="shared" si="85"/>
        <v/>
      </c>
      <c r="M745" t="str">
        <f t="shared" si="85"/>
        <v/>
      </c>
      <c r="N745" t="str">
        <f t="shared" si="85"/>
        <v/>
      </c>
      <c r="O745" t="str">
        <f t="shared" si="85"/>
        <v/>
      </c>
      <c r="P745" t="str">
        <f t="shared" si="85"/>
        <v/>
      </c>
      <c r="Q745" t="str">
        <f t="shared" si="85"/>
        <v/>
      </c>
      <c r="R745" t="str">
        <f t="shared" si="85"/>
        <v/>
      </c>
      <c r="S745" t="str">
        <f t="shared" si="85"/>
        <v/>
      </c>
      <c r="T745" t="str">
        <f t="shared" si="85"/>
        <v/>
      </c>
      <c r="U745" t="str">
        <f t="shared" si="85"/>
        <v/>
      </c>
      <c r="V745" t="str">
        <f t="shared" si="85"/>
        <v/>
      </c>
      <c r="W745" t="str">
        <f t="shared" si="82"/>
        <v/>
      </c>
      <c r="X745">
        <f>IF(OR(H745="No",H745=""),0,IF(COUNTIFS(H$2:H745,"Yes",C$2:C745,C745)&gt;1,0,COUNTIFS(H$2:H745,"Yes",C$2:C745,C745)))+IF(X744=$X$1,0,X744)</f>
        <v>0</v>
      </c>
    </row>
    <row r="746" spans="1:24" x14ac:dyDescent="0.3">
      <c r="A746">
        <f>ROWS($A$2:$A746)</f>
        <v>745</v>
      </c>
      <c r="B746" t="str">
        <f>IF(ISERROR(VLOOKUP(A746,Summer!L$11:L$500,1,FALSE)),IF(ISERROR(VLOOKUP(A746,'Cycle 1'!L$11:L$500,1,FALSE)),IF(ISERROR(VLOOKUP(A746,'Cycle 2'!L$11:L$500,1,FALSE)),IF(ISERROR(VLOOKUP(A746,'Cycle 3'!L$11:L$500,1,FALSE)),IF(ISERROR(VLOOKUP(A746,'Cycle 4'!L$11:L$500,1,FALSE)),IF(ISERROR(VLOOKUP(A746,'Cycle 5'!L$11:L$500,1,FALSE)),IF(ISERROR(VLOOKUP(A746,'Cycle 6'!L$11:L$500,1,FALSE)),IF(ISERROR(VLOOKUP(A746,'Cycle 7'!L$11:L$500,1,FALSE)),IF(ISERROR(VLOOKUP(A746,'Cycle 8'!L$11:L$500,1,FALSE)),IF(ISERROR(VLOOKUP(A746,'Cycle 9'!L$11:L$500,1,FALSE)),IF(ISERROR(VLOOKUP(A746,'Cycle 10'!L$11:L$500,1,FALSE)),IF(ISERROR(VLOOKUP(A746,'Cycle 11'!L$11:L$500,1,FALSE)),"","Cycle 11"),"Cycle 10"),"Cycle 9"),"Cycle 8"),"Cycle 7"),"Cycle 6"),"Cycle 5"),"Cycle 4"),"Cycle 3"),"Cycle 2"),"Cycle 1"),"Summer")</f>
        <v/>
      </c>
      <c r="C746" t="str">
        <f>IF(IFERROR(IFERROR(IFERROR(IFERROR(IFERROR(IFERROR(IFERROR(IFERROR(IFERROR(IFERROR(IFERROR(IFERROR(INDEX(Summer!B$10:B$999,MATCH($A746,Summer!$L$10:$L$999,0),1),INDEX('Cycle 1'!B$10:B$999,MATCH($A746,'Cycle 1'!$L$10:$L$999,0),1)),INDEX('Cycle 2'!B$10:B$999,MATCH($A746,'Cycle 2'!$L$10:$L$999,0),1)),INDEX('Cycle 3'!B$10:B$999,MATCH($A746,'Cycle 3'!$L$10:$L$999,0),1)),INDEX('Cycle 4'!B$10:B$999,MATCH($A746,'Cycle 4'!$L$10:$L$999,0),1)),INDEX('Cycle 5'!B$10:B$999,MATCH($A746,'Cycle 5'!$L$10:$L$999,0),1)),INDEX('Cycle 6'!B$10:B$999,MATCH($A746,'Cycle 6'!$L$10:$L$999,0),1)),INDEX('Cycle 7'!B$10:B$999,MATCH($A746,'Cycle 7'!$L$10:$L$999,0),1)),INDEX('Cycle 8'!B$10:B$999,MATCH($A746,'Cycle 8'!$L$10:$L$999,0),1)),INDEX('Cycle 9'!B$10:B$999,MATCH($A746,'Cycle 9'!$L$10:$L$999,0),1)),INDEX('Cycle 10'!B$10:B$999,MATCH($A746,'Cycle 10'!$L$10:$L$999,0),1)),INDEX('Cycle 11'!B$10:B$999,MATCH($A746,'Cycle 11'!$L$10:$L$999,0),1)),"")="","",IFERROR(IFERROR(IFERROR(IFERROR(IFERROR(IFERROR(IFERROR(IFERROR(IFERROR(IFERROR(IFERROR(IFERROR(INDEX(Summer!B$10:B$999,MATCH($A746,Summer!$L$10:$L$999,0),1),INDEX('Cycle 1'!B$10:B$999,MATCH($A746,'Cycle 1'!$L$10:$L$999,0),1)),INDEX('Cycle 2'!B$10:B$999,MATCH($A746,'Cycle 2'!$L$10:$L$999,0),1)),INDEX('Cycle 3'!B$10:B$999,MATCH($A746,'Cycle 3'!$L$10:$L$999,0),1)),INDEX('Cycle 4'!B$10:B$999,MATCH($A746,'Cycle 4'!$L$10:$L$999,0),1)),INDEX('Cycle 5'!B$10:B$999,MATCH($A746,'Cycle 5'!$L$10:$L$999,0),1)),INDEX('Cycle 6'!B$10:B$999,MATCH($A746,'Cycle 6'!$L$10:$L$999,0),1)),INDEX('Cycle 7'!B$10:B$999,MATCH($A746,'Cycle 7'!$L$10:$L$999,0),1)),INDEX('Cycle 8'!B$10:B$999,MATCH($A746,'Cycle 8'!$L$10:$L$999,0),1)),INDEX('Cycle 9'!B$10:B$999,MATCH($A746,'Cycle 9'!$L$10:$L$999,0),1)),INDEX('Cycle 10'!B$10:B$999,MATCH($A746,'Cycle 10'!$L$10:$L$999,0),1)),INDEX('Cycle 11'!B$10:B$999,MATCH($A746,'Cycle 11'!$L$10:$L$999,0),1)),""))</f>
        <v/>
      </c>
      <c r="D746" t="str">
        <f>IF(IFERROR(IFERROR(IFERROR(IFERROR(IFERROR(IFERROR(IFERROR(IFERROR(IFERROR(IFERROR(IFERROR(IFERROR(INDEX(Summer!C$10:C$999,MATCH($A746,Summer!$L$10:$L$999,0),1),INDEX('Cycle 1'!C$10:C$999,MATCH($A746,'Cycle 1'!$L$10:$L$999,0),1)),INDEX('Cycle 2'!C$10:C$999,MATCH($A746,'Cycle 2'!$L$10:$L$999,0),1)),INDEX('Cycle 3'!C$10:C$999,MATCH($A746,'Cycle 3'!$L$10:$L$999,0),1)),INDEX('Cycle 4'!C$10:C$999,MATCH($A746,'Cycle 4'!$L$10:$L$999,0),1)),INDEX('Cycle 5'!C$10:C$999,MATCH($A746,'Cycle 5'!$L$10:$L$999,0),1)),INDEX('Cycle 6'!C$10:C$999,MATCH($A746,'Cycle 6'!$L$10:$L$999,0),1)),INDEX('Cycle 7'!C$10:C$999,MATCH($A746,'Cycle 7'!$L$10:$L$999,0),1)),INDEX('Cycle 8'!C$10:C$999,MATCH($A746,'Cycle 8'!$L$10:$L$999,0),1)),INDEX('Cycle 9'!C$10:C$999,MATCH($A746,'Cycle 9'!$L$10:$L$999,0),1)),INDEX('Cycle 10'!C$10:C$999,MATCH($A746,'Cycle 10'!$L$10:$L$999,0),1)),INDEX('Cycle 11'!C$10:C$999,MATCH($A746,'Cycle 11'!$L$10:$L$999,0),1)),"")="","",IFERROR(IFERROR(IFERROR(IFERROR(IFERROR(IFERROR(IFERROR(IFERROR(IFERROR(IFERROR(IFERROR(IFERROR(INDEX(Summer!C$10:C$999,MATCH($A746,Summer!$L$10:$L$999,0),1),INDEX('Cycle 1'!C$10:C$999,MATCH($A746,'Cycle 1'!$L$10:$L$999,0),1)),INDEX('Cycle 2'!C$10:C$999,MATCH($A746,'Cycle 2'!$L$10:$L$999,0),1)),INDEX('Cycle 3'!C$10:C$999,MATCH($A746,'Cycle 3'!$L$10:$L$999,0),1)),INDEX('Cycle 4'!C$10:C$999,MATCH($A746,'Cycle 4'!$L$10:$L$999,0),1)),INDEX('Cycle 5'!C$10:C$999,MATCH($A746,'Cycle 5'!$L$10:$L$999,0),1)),INDEX('Cycle 6'!C$10:C$999,MATCH($A746,'Cycle 6'!$L$10:$L$999,0),1)),INDEX('Cycle 7'!C$10:C$999,MATCH($A746,'Cycle 7'!$L$10:$L$999,0),1)),INDEX('Cycle 8'!C$10:C$999,MATCH($A746,'Cycle 8'!$L$10:$L$999,0),1)),INDEX('Cycle 9'!C$10:C$999,MATCH($A746,'Cycle 9'!$L$10:$L$999,0),1)),INDEX('Cycle 10'!C$10:C$999,MATCH($A746,'Cycle 10'!$L$10:$L$999,0),1)),INDEX('Cycle 11'!C$10:C$999,MATCH($A746,'Cycle 11'!$L$10:$L$999,0),1)),""))</f>
        <v/>
      </c>
      <c r="E746" t="str">
        <f>IF(IFERROR(IFERROR(IFERROR(IFERROR(IFERROR(IFERROR(IFERROR(IFERROR(IFERROR(IFERROR(IFERROR(IFERROR(INDEX(Summer!D$10:D$999,MATCH($A746,Summer!$L$10:$L$999,0),1),INDEX('Cycle 1'!D$10:D$999,MATCH($A746,'Cycle 1'!$L$10:$L$999,0),1)),INDEX('Cycle 2'!D$10:D$999,MATCH($A746,'Cycle 2'!$L$10:$L$999,0),1)),INDEX('Cycle 3'!D$10:D$999,MATCH($A746,'Cycle 3'!$L$10:$L$999,0),1)),INDEX('Cycle 4'!D$10:D$999,MATCH($A746,'Cycle 4'!$L$10:$L$999,0),1)),INDEX('Cycle 5'!D$10:D$999,MATCH($A746,'Cycle 5'!$L$10:$L$999,0),1)),INDEX('Cycle 6'!D$10:D$999,MATCH($A746,'Cycle 6'!$L$10:$L$999,0),1)),INDEX('Cycle 7'!D$10:D$999,MATCH($A746,'Cycle 7'!$L$10:$L$999,0),1)),INDEX('Cycle 8'!D$10:D$999,MATCH($A746,'Cycle 8'!$L$10:$L$999,0),1)),INDEX('Cycle 9'!D$10:D$999,MATCH($A746,'Cycle 9'!$L$10:$L$999,0),1)),INDEX('Cycle 10'!D$10:D$999,MATCH($A746,'Cycle 10'!$L$10:$L$999,0),1)),INDEX('Cycle 11'!D$10:D$999,MATCH($A746,'Cycle 11'!$L$10:$L$999,0),1)),"")="","",IFERROR(IFERROR(IFERROR(IFERROR(IFERROR(IFERROR(IFERROR(IFERROR(IFERROR(IFERROR(IFERROR(IFERROR(INDEX(Summer!D$10:D$999,MATCH($A746,Summer!$L$10:$L$999,0),1),INDEX('Cycle 1'!D$10:D$999,MATCH($A746,'Cycle 1'!$L$10:$L$999,0),1)),INDEX('Cycle 2'!D$10:D$999,MATCH($A746,'Cycle 2'!$L$10:$L$999,0),1)),INDEX('Cycle 3'!D$10:D$999,MATCH($A746,'Cycle 3'!$L$10:$L$999,0),1)),INDEX('Cycle 4'!D$10:D$999,MATCH($A746,'Cycle 4'!$L$10:$L$999,0),1)),INDEX('Cycle 5'!D$10:D$999,MATCH($A746,'Cycle 5'!$L$10:$L$999,0),1)),INDEX('Cycle 6'!D$10:D$999,MATCH($A746,'Cycle 6'!$L$10:$L$999,0),1)),INDEX('Cycle 7'!D$10:D$999,MATCH($A746,'Cycle 7'!$L$10:$L$999,0),1)),INDEX('Cycle 8'!D$10:D$999,MATCH($A746,'Cycle 8'!$L$10:$L$999,0),1)),INDEX('Cycle 9'!D$10:D$999,MATCH($A746,'Cycle 9'!$L$10:$L$999,0),1)),INDEX('Cycle 10'!D$10:D$999,MATCH($A746,'Cycle 10'!$L$10:$L$999,0),1)),INDEX('Cycle 11'!D$10:D$999,MATCH($A746,'Cycle 11'!$L$10:$L$999,0),1)),""))</f>
        <v/>
      </c>
      <c r="F746" t="str">
        <f>IF(IFERROR(IFERROR(IFERROR(IFERROR(IFERROR(IFERROR(IFERROR(IFERROR(IFERROR(IFERROR(IFERROR(IFERROR(INDEX(Summer!E$10:E$999,MATCH($A746,Summer!$L$10:$L$999,0),1),INDEX('Cycle 1'!E$10:E$999,MATCH($A746,'Cycle 1'!$L$10:$L$999,0),1)),INDEX('Cycle 2'!E$10:E$999,MATCH($A746,'Cycle 2'!$L$10:$L$999,0),1)),INDEX('Cycle 3'!E$10:E$999,MATCH($A746,'Cycle 3'!$L$10:$L$999,0),1)),INDEX('Cycle 4'!E$10:E$999,MATCH($A746,'Cycle 4'!$L$10:$L$999,0),1)),INDEX('Cycle 5'!E$10:E$999,MATCH($A746,'Cycle 5'!$L$10:$L$999,0),1)),INDEX('Cycle 6'!E$10:E$999,MATCH($A746,'Cycle 6'!$L$10:$L$999,0),1)),INDEX('Cycle 7'!E$10:E$999,MATCH($A746,'Cycle 7'!$L$10:$L$999,0),1)),INDEX('Cycle 8'!E$10:E$999,MATCH($A746,'Cycle 8'!$L$10:$L$999,0),1)),INDEX('Cycle 9'!E$10:E$999,MATCH($A746,'Cycle 9'!$L$10:$L$999,0),1)),INDEX('Cycle 10'!E$10:E$999,MATCH($A746,'Cycle 10'!$L$10:$L$999,0),1)),INDEX('Cycle 11'!E$10:E$999,MATCH($A746,'Cycle 11'!$L$10:$L$999,0),1)),"")="","",IFERROR(IFERROR(IFERROR(IFERROR(IFERROR(IFERROR(IFERROR(IFERROR(IFERROR(IFERROR(IFERROR(IFERROR(INDEX(Summer!E$10:E$999,MATCH($A746,Summer!$L$10:$L$999,0),1),INDEX('Cycle 1'!E$10:E$999,MATCH($A746,'Cycle 1'!$L$10:$L$999,0),1)),INDEX('Cycle 2'!E$10:E$999,MATCH($A746,'Cycle 2'!$L$10:$L$999,0),1)),INDEX('Cycle 3'!E$10:E$999,MATCH($A746,'Cycle 3'!$L$10:$L$999,0),1)),INDEX('Cycle 4'!E$10:E$999,MATCH($A746,'Cycle 4'!$L$10:$L$999,0),1)),INDEX('Cycle 5'!E$10:E$999,MATCH($A746,'Cycle 5'!$L$10:$L$999,0),1)),INDEX('Cycle 6'!E$10:E$999,MATCH($A746,'Cycle 6'!$L$10:$L$999,0),1)),INDEX('Cycle 7'!E$10:E$999,MATCH($A746,'Cycle 7'!$L$10:$L$999,0),1)),INDEX('Cycle 8'!E$10:E$999,MATCH($A746,'Cycle 8'!$L$10:$L$999,0),1)),INDEX('Cycle 9'!E$10:E$999,MATCH($A746,'Cycle 9'!$L$10:$L$999,0),1)),INDEX('Cycle 10'!E$10:E$999,MATCH($A746,'Cycle 10'!$L$10:$L$999,0),1)),INDEX('Cycle 11'!E$10:E$999,MATCH($A746,'Cycle 11'!$L$10:$L$999,0),1)),""))</f>
        <v/>
      </c>
      <c r="G746" t="str">
        <f>IF(IFERROR(IFERROR(IFERROR(IFERROR(IFERROR(IFERROR(IFERROR(IFERROR(IFERROR(IFERROR(IFERROR(IFERROR(INDEX(Summer!F$10:F$999,MATCH($A746,Summer!$L$10:$L$999,0),1),INDEX('Cycle 1'!F$10:F$999,MATCH($A746,'Cycle 1'!$L$10:$L$999,0),1)),INDEX('Cycle 2'!F$10:F$999,MATCH($A746,'Cycle 2'!$L$10:$L$999,0),1)),INDEX('Cycle 3'!F$10:F$999,MATCH($A746,'Cycle 3'!$L$10:$L$999,0),1)),INDEX('Cycle 4'!F$10:F$999,MATCH($A746,'Cycle 4'!$L$10:$L$999,0),1)),INDEX('Cycle 5'!F$10:F$999,MATCH($A746,'Cycle 5'!$L$10:$L$999,0),1)),INDEX('Cycle 6'!F$10:F$999,MATCH($A746,'Cycle 6'!$L$10:$L$999,0),1)),INDEX('Cycle 7'!F$10:F$999,MATCH($A746,'Cycle 7'!$L$10:$L$999,0),1)),INDEX('Cycle 8'!F$10:F$999,MATCH($A746,'Cycle 8'!$L$10:$L$999,0),1)),INDEX('Cycle 9'!F$10:F$999,MATCH($A746,'Cycle 9'!$L$10:$L$999,0),1)),INDEX('Cycle 10'!F$10:F$999,MATCH($A746,'Cycle 10'!$L$10:$L$999,0),1)),INDEX('Cycle 11'!F$10:F$999,MATCH($A746,'Cycle 11'!$L$10:$L$999,0),1)),"")="","",IFERROR(IFERROR(IFERROR(IFERROR(IFERROR(IFERROR(IFERROR(IFERROR(IFERROR(IFERROR(IFERROR(IFERROR(INDEX(Summer!F$10:F$999,MATCH($A746,Summer!$L$10:$L$999,0),1),INDEX('Cycle 1'!F$10:F$999,MATCH($A746,'Cycle 1'!$L$10:$L$999,0),1)),INDEX('Cycle 2'!F$10:F$999,MATCH($A746,'Cycle 2'!$L$10:$L$999,0),1)),INDEX('Cycle 3'!F$10:F$999,MATCH($A746,'Cycle 3'!$L$10:$L$999,0),1)),INDEX('Cycle 4'!F$10:F$999,MATCH($A746,'Cycle 4'!$L$10:$L$999,0),1)),INDEX('Cycle 5'!F$10:F$999,MATCH($A746,'Cycle 5'!$L$10:$L$999,0),1)),INDEX('Cycle 6'!F$10:F$999,MATCH($A746,'Cycle 6'!$L$10:$L$999,0),1)),INDEX('Cycle 7'!F$10:F$999,MATCH($A746,'Cycle 7'!$L$10:$L$999,0),1)),INDEX('Cycle 8'!F$10:F$999,MATCH($A746,'Cycle 8'!$L$10:$L$999,0),1)),INDEX('Cycle 9'!F$10:F$999,MATCH($A746,'Cycle 9'!$L$10:$L$999,0),1)),INDEX('Cycle 10'!F$10:F$999,MATCH($A746,'Cycle 10'!$L$10:$L$999,0),1)),INDEX('Cycle 11'!F$10:F$999,MATCH($A746,'Cycle 11'!$L$10:$L$999,0),1)),""))</f>
        <v/>
      </c>
      <c r="H746" t="str">
        <f>IF(IFERROR(IFERROR(IFERROR(IFERROR(IFERROR(IFERROR(IFERROR(IFERROR(IFERROR(IFERROR(IFERROR(IFERROR(INDEX(Summer!G$10:G$999,MATCH($A746,Summer!$L$10:$L$999,0),1),INDEX('Cycle 1'!G$10:G$999,MATCH($A746,'Cycle 1'!$L$10:$L$999,0),1)),INDEX('Cycle 2'!G$10:G$999,MATCH($A746,'Cycle 2'!$L$10:$L$999,0),1)),INDEX('Cycle 3'!G$10:G$999,MATCH($A746,'Cycle 3'!$L$10:$L$999,0),1)),INDEX('Cycle 4'!G$10:G$999,MATCH($A746,'Cycle 4'!$L$10:$L$999,0),1)),INDEX('Cycle 5'!G$10:G$999,MATCH($A746,'Cycle 5'!$L$10:$L$999,0),1)),INDEX('Cycle 6'!G$10:G$999,MATCH($A746,'Cycle 6'!$L$10:$L$999,0),1)),INDEX('Cycle 7'!G$10:G$999,MATCH($A746,'Cycle 7'!$L$10:$L$999,0),1)),INDEX('Cycle 8'!G$10:G$999,MATCH($A746,'Cycle 8'!$L$10:$L$999,0),1)),INDEX('Cycle 9'!G$10:G$999,MATCH($A746,'Cycle 9'!$L$10:$L$999,0),1)),INDEX('Cycle 10'!G$10:G$999,MATCH($A746,'Cycle 10'!$L$10:$L$999,0),1)),INDEX('Cycle 11'!G$10:G$999,MATCH($A746,'Cycle 11'!$L$10:$L$999,0),1)),"")="","",IFERROR(IFERROR(IFERROR(IFERROR(IFERROR(IFERROR(IFERROR(IFERROR(IFERROR(IFERROR(IFERROR(IFERROR(INDEX(Summer!G$10:G$999,MATCH($A746,Summer!$L$10:$L$999,0),1),INDEX('Cycle 1'!G$10:G$999,MATCH($A746,'Cycle 1'!$L$10:$L$999,0),1)),INDEX('Cycle 2'!G$10:G$999,MATCH($A746,'Cycle 2'!$L$10:$L$999,0),1)),INDEX('Cycle 3'!G$10:G$999,MATCH($A746,'Cycle 3'!$L$10:$L$999,0),1)),INDEX('Cycle 4'!G$10:G$999,MATCH($A746,'Cycle 4'!$L$10:$L$999,0),1)),INDEX('Cycle 5'!G$10:G$999,MATCH($A746,'Cycle 5'!$L$10:$L$999,0),1)),INDEX('Cycle 6'!G$10:G$999,MATCH($A746,'Cycle 6'!$L$10:$L$999,0),1)),INDEX('Cycle 7'!G$10:G$999,MATCH($A746,'Cycle 7'!$L$10:$L$999,0),1)),INDEX('Cycle 8'!G$10:G$999,MATCH($A746,'Cycle 8'!$L$10:$L$999,0),1)),INDEX('Cycle 9'!G$10:G$999,MATCH($A746,'Cycle 9'!$L$10:$L$999,0),1)),INDEX('Cycle 10'!G$10:G$999,MATCH($A746,'Cycle 10'!$L$10:$L$999,0),1)),INDEX('Cycle 11'!G$10:G$999,MATCH($A746,'Cycle 11'!$L$10:$L$999,0),1)),""))</f>
        <v/>
      </c>
      <c r="I746">
        <f>IFERROR(IF(C746="",MAX(I$1:I745),IF(ROW(C$2)=ROW(C746),1,IF(ISERROR(VLOOKUP(C746,C$2:C745,1,FALSE)),MAX(I$1:I745)+1,MAX(I$1:I745)))),"")</f>
        <v>0</v>
      </c>
      <c r="J746" t="str">
        <f t="shared" si="81"/>
        <v/>
      </c>
      <c r="K746" t="str">
        <f t="shared" si="85"/>
        <v/>
      </c>
      <c r="L746" t="str">
        <f t="shared" si="85"/>
        <v/>
      </c>
      <c r="M746" t="str">
        <f t="shared" si="85"/>
        <v/>
      </c>
      <c r="N746" t="str">
        <f t="shared" si="85"/>
        <v/>
      </c>
      <c r="O746" t="str">
        <f t="shared" si="85"/>
        <v/>
      </c>
      <c r="P746" t="str">
        <f t="shared" si="85"/>
        <v/>
      </c>
      <c r="Q746" t="str">
        <f t="shared" si="85"/>
        <v/>
      </c>
      <c r="R746" t="str">
        <f t="shared" si="85"/>
        <v/>
      </c>
      <c r="S746" t="str">
        <f t="shared" si="85"/>
        <v/>
      </c>
      <c r="T746" t="str">
        <f t="shared" si="85"/>
        <v/>
      </c>
      <c r="U746" t="str">
        <f t="shared" si="85"/>
        <v/>
      </c>
      <c r="V746" t="str">
        <f t="shared" si="85"/>
        <v/>
      </c>
      <c r="W746" t="str">
        <f t="shared" si="82"/>
        <v/>
      </c>
      <c r="X746">
        <f>IF(OR(H746="No",H746=""),0,IF(COUNTIFS(H$2:H746,"Yes",C$2:C746,C746)&gt;1,0,COUNTIFS(H$2:H746,"Yes",C$2:C746,C746)))+IF(X745=$X$1,0,X745)</f>
        <v>0</v>
      </c>
    </row>
    <row r="747" spans="1:24" x14ac:dyDescent="0.3">
      <c r="A747">
        <f>ROWS($A$2:$A747)</f>
        <v>746</v>
      </c>
      <c r="B747" t="str">
        <f>IF(ISERROR(VLOOKUP(A747,Summer!L$11:L$500,1,FALSE)),IF(ISERROR(VLOOKUP(A747,'Cycle 1'!L$11:L$500,1,FALSE)),IF(ISERROR(VLOOKUP(A747,'Cycle 2'!L$11:L$500,1,FALSE)),IF(ISERROR(VLOOKUP(A747,'Cycle 3'!L$11:L$500,1,FALSE)),IF(ISERROR(VLOOKUP(A747,'Cycle 4'!L$11:L$500,1,FALSE)),IF(ISERROR(VLOOKUP(A747,'Cycle 5'!L$11:L$500,1,FALSE)),IF(ISERROR(VLOOKUP(A747,'Cycle 6'!L$11:L$500,1,FALSE)),IF(ISERROR(VLOOKUP(A747,'Cycle 7'!L$11:L$500,1,FALSE)),IF(ISERROR(VLOOKUP(A747,'Cycle 8'!L$11:L$500,1,FALSE)),IF(ISERROR(VLOOKUP(A747,'Cycle 9'!L$11:L$500,1,FALSE)),IF(ISERROR(VLOOKUP(A747,'Cycle 10'!L$11:L$500,1,FALSE)),IF(ISERROR(VLOOKUP(A747,'Cycle 11'!L$11:L$500,1,FALSE)),"","Cycle 11"),"Cycle 10"),"Cycle 9"),"Cycle 8"),"Cycle 7"),"Cycle 6"),"Cycle 5"),"Cycle 4"),"Cycle 3"),"Cycle 2"),"Cycle 1"),"Summer")</f>
        <v/>
      </c>
      <c r="C747" t="str">
        <f>IF(IFERROR(IFERROR(IFERROR(IFERROR(IFERROR(IFERROR(IFERROR(IFERROR(IFERROR(IFERROR(IFERROR(IFERROR(INDEX(Summer!B$10:B$999,MATCH($A747,Summer!$L$10:$L$999,0),1),INDEX('Cycle 1'!B$10:B$999,MATCH($A747,'Cycle 1'!$L$10:$L$999,0),1)),INDEX('Cycle 2'!B$10:B$999,MATCH($A747,'Cycle 2'!$L$10:$L$999,0),1)),INDEX('Cycle 3'!B$10:B$999,MATCH($A747,'Cycle 3'!$L$10:$L$999,0),1)),INDEX('Cycle 4'!B$10:B$999,MATCH($A747,'Cycle 4'!$L$10:$L$999,0),1)),INDEX('Cycle 5'!B$10:B$999,MATCH($A747,'Cycle 5'!$L$10:$L$999,0),1)),INDEX('Cycle 6'!B$10:B$999,MATCH($A747,'Cycle 6'!$L$10:$L$999,0),1)),INDEX('Cycle 7'!B$10:B$999,MATCH($A747,'Cycle 7'!$L$10:$L$999,0),1)),INDEX('Cycle 8'!B$10:B$999,MATCH($A747,'Cycle 8'!$L$10:$L$999,0),1)),INDEX('Cycle 9'!B$10:B$999,MATCH($A747,'Cycle 9'!$L$10:$L$999,0),1)),INDEX('Cycle 10'!B$10:B$999,MATCH($A747,'Cycle 10'!$L$10:$L$999,0),1)),INDEX('Cycle 11'!B$10:B$999,MATCH($A747,'Cycle 11'!$L$10:$L$999,0),1)),"")="","",IFERROR(IFERROR(IFERROR(IFERROR(IFERROR(IFERROR(IFERROR(IFERROR(IFERROR(IFERROR(IFERROR(IFERROR(INDEX(Summer!B$10:B$999,MATCH($A747,Summer!$L$10:$L$999,0),1),INDEX('Cycle 1'!B$10:B$999,MATCH($A747,'Cycle 1'!$L$10:$L$999,0),1)),INDEX('Cycle 2'!B$10:B$999,MATCH($A747,'Cycle 2'!$L$10:$L$999,0),1)),INDEX('Cycle 3'!B$10:B$999,MATCH($A747,'Cycle 3'!$L$10:$L$999,0),1)),INDEX('Cycle 4'!B$10:B$999,MATCH($A747,'Cycle 4'!$L$10:$L$999,0),1)),INDEX('Cycle 5'!B$10:B$999,MATCH($A747,'Cycle 5'!$L$10:$L$999,0),1)),INDEX('Cycle 6'!B$10:B$999,MATCH($A747,'Cycle 6'!$L$10:$L$999,0),1)),INDEX('Cycle 7'!B$10:B$999,MATCH($A747,'Cycle 7'!$L$10:$L$999,0),1)),INDEX('Cycle 8'!B$10:B$999,MATCH($A747,'Cycle 8'!$L$10:$L$999,0),1)),INDEX('Cycle 9'!B$10:B$999,MATCH($A747,'Cycle 9'!$L$10:$L$999,0),1)),INDEX('Cycle 10'!B$10:B$999,MATCH($A747,'Cycle 10'!$L$10:$L$999,0),1)),INDEX('Cycle 11'!B$10:B$999,MATCH($A747,'Cycle 11'!$L$10:$L$999,0),1)),""))</f>
        <v/>
      </c>
      <c r="D747" t="str">
        <f>IF(IFERROR(IFERROR(IFERROR(IFERROR(IFERROR(IFERROR(IFERROR(IFERROR(IFERROR(IFERROR(IFERROR(IFERROR(INDEX(Summer!C$10:C$999,MATCH($A747,Summer!$L$10:$L$999,0),1),INDEX('Cycle 1'!C$10:C$999,MATCH($A747,'Cycle 1'!$L$10:$L$999,0),1)),INDEX('Cycle 2'!C$10:C$999,MATCH($A747,'Cycle 2'!$L$10:$L$999,0),1)),INDEX('Cycle 3'!C$10:C$999,MATCH($A747,'Cycle 3'!$L$10:$L$999,0),1)),INDEX('Cycle 4'!C$10:C$999,MATCH($A747,'Cycle 4'!$L$10:$L$999,0),1)),INDEX('Cycle 5'!C$10:C$999,MATCH($A747,'Cycle 5'!$L$10:$L$999,0),1)),INDEX('Cycle 6'!C$10:C$999,MATCH($A747,'Cycle 6'!$L$10:$L$999,0),1)),INDEX('Cycle 7'!C$10:C$999,MATCH($A747,'Cycle 7'!$L$10:$L$999,0),1)),INDEX('Cycle 8'!C$10:C$999,MATCH($A747,'Cycle 8'!$L$10:$L$999,0),1)),INDEX('Cycle 9'!C$10:C$999,MATCH($A747,'Cycle 9'!$L$10:$L$999,0),1)),INDEX('Cycle 10'!C$10:C$999,MATCH($A747,'Cycle 10'!$L$10:$L$999,0),1)),INDEX('Cycle 11'!C$10:C$999,MATCH($A747,'Cycle 11'!$L$10:$L$999,0),1)),"")="","",IFERROR(IFERROR(IFERROR(IFERROR(IFERROR(IFERROR(IFERROR(IFERROR(IFERROR(IFERROR(IFERROR(IFERROR(INDEX(Summer!C$10:C$999,MATCH($A747,Summer!$L$10:$L$999,0),1),INDEX('Cycle 1'!C$10:C$999,MATCH($A747,'Cycle 1'!$L$10:$L$999,0),1)),INDEX('Cycle 2'!C$10:C$999,MATCH($A747,'Cycle 2'!$L$10:$L$999,0),1)),INDEX('Cycle 3'!C$10:C$999,MATCH($A747,'Cycle 3'!$L$10:$L$999,0),1)),INDEX('Cycle 4'!C$10:C$999,MATCH($A747,'Cycle 4'!$L$10:$L$999,0),1)),INDEX('Cycle 5'!C$10:C$999,MATCH($A747,'Cycle 5'!$L$10:$L$999,0),1)),INDEX('Cycle 6'!C$10:C$999,MATCH($A747,'Cycle 6'!$L$10:$L$999,0),1)),INDEX('Cycle 7'!C$10:C$999,MATCH($A747,'Cycle 7'!$L$10:$L$999,0),1)),INDEX('Cycle 8'!C$10:C$999,MATCH($A747,'Cycle 8'!$L$10:$L$999,0),1)),INDEX('Cycle 9'!C$10:C$999,MATCH($A747,'Cycle 9'!$L$10:$L$999,0),1)),INDEX('Cycle 10'!C$10:C$999,MATCH($A747,'Cycle 10'!$L$10:$L$999,0),1)),INDEX('Cycle 11'!C$10:C$999,MATCH($A747,'Cycle 11'!$L$10:$L$999,0),1)),""))</f>
        <v/>
      </c>
      <c r="E747" t="str">
        <f>IF(IFERROR(IFERROR(IFERROR(IFERROR(IFERROR(IFERROR(IFERROR(IFERROR(IFERROR(IFERROR(IFERROR(IFERROR(INDEX(Summer!D$10:D$999,MATCH($A747,Summer!$L$10:$L$999,0),1),INDEX('Cycle 1'!D$10:D$999,MATCH($A747,'Cycle 1'!$L$10:$L$999,0),1)),INDEX('Cycle 2'!D$10:D$999,MATCH($A747,'Cycle 2'!$L$10:$L$999,0),1)),INDEX('Cycle 3'!D$10:D$999,MATCH($A747,'Cycle 3'!$L$10:$L$999,0),1)),INDEX('Cycle 4'!D$10:D$999,MATCH($A747,'Cycle 4'!$L$10:$L$999,0),1)),INDEX('Cycle 5'!D$10:D$999,MATCH($A747,'Cycle 5'!$L$10:$L$999,0),1)),INDEX('Cycle 6'!D$10:D$999,MATCH($A747,'Cycle 6'!$L$10:$L$999,0),1)),INDEX('Cycle 7'!D$10:D$999,MATCH($A747,'Cycle 7'!$L$10:$L$999,0),1)),INDEX('Cycle 8'!D$10:D$999,MATCH($A747,'Cycle 8'!$L$10:$L$999,0),1)),INDEX('Cycle 9'!D$10:D$999,MATCH($A747,'Cycle 9'!$L$10:$L$999,0),1)),INDEX('Cycle 10'!D$10:D$999,MATCH($A747,'Cycle 10'!$L$10:$L$999,0),1)),INDEX('Cycle 11'!D$10:D$999,MATCH($A747,'Cycle 11'!$L$10:$L$999,0),1)),"")="","",IFERROR(IFERROR(IFERROR(IFERROR(IFERROR(IFERROR(IFERROR(IFERROR(IFERROR(IFERROR(IFERROR(IFERROR(INDEX(Summer!D$10:D$999,MATCH($A747,Summer!$L$10:$L$999,0),1),INDEX('Cycle 1'!D$10:D$999,MATCH($A747,'Cycle 1'!$L$10:$L$999,0),1)),INDEX('Cycle 2'!D$10:D$999,MATCH($A747,'Cycle 2'!$L$10:$L$999,0),1)),INDEX('Cycle 3'!D$10:D$999,MATCH($A747,'Cycle 3'!$L$10:$L$999,0),1)),INDEX('Cycle 4'!D$10:D$999,MATCH($A747,'Cycle 4'!$L$10:$L$999,0),1)),INDEX('Cycle 5'!D$10:D$999,MATCH($A747,'Cycle 5'!$L$10:$L$999,0),1)),INDEX('Cycle 6'!D$10:D$999,MATCH($A747,'Cycle 6'!$L$10:$L$999,0),1)),INDEX('Cycle 7'!D$10:D$999,MATCH($A747,'Cycle 7'!$L$10:$L$999,0),1)),INDEX('Cycle 8'!D$10:D$999,MATCH($A747,'Cycle 8'!$L$10:$L$999,0),1)),INDEX('Cycle 9'!D$10:D$999,MATCH($A747,'Cycle 9'!$L$10:$L$999,0),1)),INDEX('Cycle 10'!D$10:D$999,MATCH($A747,'Cycle 10'!$L$10:$L$999,0),1)),INDEX('Cycle 11'!D$10:D$999,MATCH($A747,'Cycle 11'!$L$10:$L$999,0),1)),""))</f>
        <v/>
      </c>
      <c r="F747" t="str">
        <f>IF(IFERROR(IFERROR(IFERROR(IFERROR(IFERROR(IFERROR(IFERROR(IFERROR(IFERROR(IFERROR(IFERROR(IFERROR(INDEX(Summer!E$10:E$999,MATCH($A747,Summer!$L$10:$L$999,0),1),INDEX('Cycle 1'!E$10:E$999,MATCH($A747,'Cycle 1'!$L$10:$L$999,0),1)),INDEX('Cycle 2'!E$10:E$999,MATCH($A747,'Cycle 2'!$L$10:$L$999,0),1)),INDEX('Cycle 3'!E$10:E$999,MATCH($A747,'Cycle 3'!$L$10:$L$999,0),1)),INDEX('Cycle 4'!E$10:E$999,MATCH($A747,'Cycle 4'!$L$10:$L$999,0),1)),INDEX('Cycle 5'!E$10:E$999,MATCH($A747,'Cycle 5'!$L$10:$L$999,0),1)),INDEX('Cycle 6'!E$10:E$999,MATCH($A747,'Cycle 6'!$L$10:$L$999,0),1)),INDEX('Cycle 7'!E$10:E$999,MATCH($A747,'Cycle 7'!$L$10:$L$999,0),1)),INDEX('Cycle 8'!E$10:E$999,MATCH($A747,'Cycle 8'!$L$10:$L$999,0),1)),INDEX('Cycle 9'!E$10:E$999,MATCH($A747,'Cycle 9'!$L$10:$L$999,0),1)),INDEX('Cycle 10'!E$10:E$999,MATCH($A747,'Cycle 10'!$L$10:$L$999,0),1)),INDEX('Cycle 11'!E$10:E$999,MATCH($A747,'Cycle 11'!$L$10:$L$999,0),1)),"")="","",IFERROR(IFERROR(IFERROR(IFERROR(IFERROR(IFERROR(IFERROR(IFERROR(IFERROR(IFERROR(IFERROR(IFERROR(INDEX(Summer!E$10:E$999,MATCH($A747,Summer!$L$10:$L$999,0),1),INDEX('Cycle 1'!E$10:E$999,MATCH($A747,'Cycle 1'!$L$10:$L$999,0),1)),INDEX('Cycle 2'!E$10:E$999,MATCH($A747,'Cycle 2'!$L$10:$L$999,0),1)),INDEX('Cycle 3'!E$10:E$999,MATCH($A747,'Cycle 3'!$L$10:$L$999,0),1)),INDEX('Cycle 4'!E$10:E$999,MATCH($A747,'Cycle 4'!$L$10:$L$999,0),1)),INDEX('Cycle 5'!E$10:E$999,MATCH($A747,'Cycle 5'!$L$10:$L$999,0),1)),INDEX('Cycle 6'!E$10:E$999,MATCH($A747,'Cycle 6'!$L$10:$L$999,0),1)),INDEX('Cycle 7'!E$10:E$999,MATCH($A747,'Cycle 7'!$L$10:$L$999,0),1)),INDEX('Cycle 8'!E$10:E$999,MATCH($A747,'Cycle 8'!$L$10:$L$999,0),1)),INDEX('Cycle 9'!E$10:E$999,MATCH($A747,'Cycle 9'!$L$10:$L$999,0),1)),INDEX('Cycle 10'!E$10:E$999,MATCH($A747,'Cycle 10'!$L$10:$L$999,0),1)),INDEX('Cycle 11'!E$10:E$999,MATCH($A747,'Cycle 11'!$L$10:$L$999,0),1)),""))</f>
        <v/>
      </c>
      <c r="G747" t="str">
        <f>IF(IFERROR(IFERROR(IFERROR(IFERROR(IFERROR(IFERROR(IFERROR(IFERROR(IFERROR(IFERROR(IFERROR(IFERROR(INDEX(Summer!F$10:F$999,MATCH($A747,Summer!$L$10:$L$999,0),1),INDEX('Cycle 1'!F$10:F$999,MATCH($A747,'Cycle 1'!$L$10:$L$999,0),1)),INDEX('Cycle 2'!F$10:F$999,MATCH($A747,'Cycle 2'!$L$10:$L$999,0),1)),INDEX('Cycle 3'!F$10:F$999,MATCH($A747,'Cycle 3'!$L$10:$L$999,0),1)),INDEX('Cycle 4'!F$10:F$999,MATCH($A747,'Cycle 4'!$L$10:$L$999,0),1)),INDEX('Cycle 5'!F$10:F$999,MATCH($A747,'Cycle 5'!$L$10:$L$999,0),1)),INDEX('Cycle 6'!F$10:F$999,MATCH($A747,'Cycle 6'!$L$10:$L$999,0),1)),INDEX('Cycle 7'!F$10:F$999,MATCH($A747,'Cycle 7'!$L$10:$L$999,0),1)),INDEX('Cycle 8'!F$10:F$999,MATCH($A747,'Cycle 8'!$L$10:$L$999,0),1)),INDEX('Cycle 9'!F$10:F$999,MATCH($A747,'Cycle 9'!$L$10:$L$999,0),1)),INDEX('Cycle 10'!F$10:F$999,MATCH($A747,'Cycle 10'!$L$10:$L$999,0),1)),INDEX('Cycle 11'!F$10:F$999,MATCH($A747,'Cycle 11'!$L$10:$L$999,0),1)),"")="","",IFERROR(IFERROR(IFERROR(IFERROR(IFERROR(IFERROR(IFERROR(IFERROR(IFERROR(IFERROR(IFERROR(IFERROR(INDEX(Summer!F$10:F$999,MATCH($A747,Summer!$L$10:$L$999,0),1),INDEX('Cycle 1'!F$10:F$999,MATCH($A747,'Cycle 1'!$L$10:$L$999,0),1)),INDEX('Cycle 2'!F$10:F$999,MATCH($A747,'Cycle 2'!$L$10:$L$999,0),1)),INDEX('Cycle 3'!F$10:F$999,MATCH($A747,'Cycle 3'!$L$10:$L$999,0),1)),INDEX('Cycle 4'!F$10:F$999,MATCH($A747,'Cycle 4'!$L$10:$L$999,0),1)),INDEX('Cycle 5'!F$10:F$999,MATCH($A747,'Cycle 5'!$L$10:$L$999,0),1)),INDEX('Cycle 6'!F$10:F$999,MATCH($A747,'Cycle 6'!$L$10:$L$999,0),1)),INDEX('Cycle 7'!F$10:F$999,MATCH($A747,'Cycle 7'!$L$10:$L$999,0),1)),INDEX('Cycle 8'!F$10:F$999,MATCH($A747,'Cycle 8'!$L$10:$L$999,0),1)),INDEX('Cycle 9'!F$10:F$999,MATCH($A747,'Cycle 9'!$L$10:$L$999,0),1)),INDEX('Cycle 10'!F$10:F$999,MATCH($A747,'Cycle 10'!$L$10:$L$999,0),1)),INDEX('Cycle 11'!F$10:F$999,MATCH($A747,'Cycle 11'!$L$10:$L$999,0),1)),""))</f>
        <v/>
      </c>
      <c r="H747" t="str">
        <f>IF(IFERROR(IFERROR(IFERROR(IFERROR(IFERROR(IFERROR(IFERROR(IFERROR(IFERROR(IFERROR(IFERROR(IFERROR(INDEX(Summer!G$10:G$999,MATCH($A747,Summer!$L$10:$L$999,0),1),INDEX('Cycle 1'!G$10:G$999,MATCH($A747,'Cycle 1'!$L$10:$L$999,0),1)),INDEX('Cycle 2'!G$10:G$999,MATCH($A747,'Cycle 2'!$L$10:$L$999,0),1)),INDEX('Cycle 3'!G$10:G$999,MATCH($A747,'Cycle 3'!$L$10:$L$999,0),1)),INDEX('Cycle 4'!G$10:G$999,MATCH($A747,'Cycle 4'!$L$10:$L$999,0),1)),INDEX('Cycle 5'!G$10:G$999,MATCH($A747,'Cycle 5'!$L$10:$L$999,0),1)),INDEX('Cycle 6'!G$10:G$999,MATCH($A747,'Cycle 6'!$L$10:$L$999,0),1)),INDEX('Cycle 7'!G$10:G$999,MATCH($A747,'Cycle 7'!$L$10:$L$999,0),1)),INDEX('Cycle 8'!G$10:G$999,MATCH($A747,'Cycle 8'!$L$10:$L$999,0),1)),INDEX('Cycle 9'!G$10:G$999,MATCH($A747,'Cycle 9'!$L$10:$L$999,0),1)),INDEX('Cycle 10'!G$10:G$999,MATCH($A747,'Cycle 10'!$L$10:$L$999,0),1)),INDEX('Cycle 11'!G$10:G$999,MATCH($A747,'Cycle 11'!$L$10:$L$999,0),1)),"")="","",IFERROR(IFERROR(IFERROR(IFERROR(IFERROR(IFERROR(IFERROR(IFERROR(IFERROR(IFERROR(IFERROR(IFERROR(INDEX(Summer!G$10:G$999,MATCH($A747,Summer!$L$10:$L$999,0),1),INDEX('Cycle 1'!G$10:G$999,MATCH($A747,'Cycle 1'!$L$10:$L$999,0),1)),INDEX('Cycle 2'!G$10:G$999,MATCH($A747,'Cycle 2'!$L$10:$L$999,0),1)),INDEX('Cycle 3'!G$10:G$999,MATCH($A747,'Cycle 3'!$L$10:$L$999,0),1)),INDEX('Cycle 4'!G$10:G$999,MATCH($A747,'Cycle 4'!$L$10:$L$999,0),1)),INDEX('Cycle 5'!G$10:G$999,MATCH($A747,'Cycle 5'!$L$10:$L$999,0),1)),INDEX('Cycle 6'!G$10:G$999,MATCH($A747,'Cycle 6'!$L$10:$L$999,0),1)),INDEX('Cycle 7'!G$10:G$999,MATCH($A747,'Cycle 7'!$L$10:$L$999,0),1)),INDEX('Cycle 8'!G$10:G$999,MATCH($A747,'Cycle 8'!$L$10:$L$999,0),1)),INDEX('Cycle 9'!G$10:G$999,MATCH($A747,'Cycle 9'!$L$10:$L$999,0),1)),INDEX('Cycle 10'!G$10:G$999,MATCH($A747,'Cycle 10'!$L$10:$L$999,0),1)),INDEX('Cycle 11'!G$10:G$999,MATCH($A747,'Cycle 11'!$L$10:$L$999,0),1)),""))</f>
        <v/>
      </c>
      <c r="I747">
        <f>IFERROR(IF(C747="",MAX(I$1:I746),IF(ROW(C$2)=ROW(C747),1,IF(ISERROR(VLOOKUP(C747,C$2:C746,1,FALSE)),MAX(I$1:I746)+1,MAX(I$1:I746)))),"")</f>
        <v>0</v>
      </c>
      <c r="J747" t="str">
        <f t="shared" si="81"/>
        <v/>
      </c>
      <c r="K747" t="str">
        <f t="shared" si="85"/>
        <v/>
      </c>
      <c r="L747" t="str">
        <f t="shared" si="85"/>
        <v/>
      </c>
      <c r="M747" t="str">
        <f t="shared" si="85"/>
        <v/>
      </c>
      <c r="N747" t="str">
        <f t="shared" si="85"/>
        <v/>
      </c>
      <c r="O747" t="str">
        <f t="shared" si="85"/>
        <v/>
      </c>
      <c r="P747" t="str">
        <f t="shared" si="85"/>
        <v/>
      </c>
      <c r="Q747" t="str">
        <f t="shared" si="85"/>
        <v/>
      </c>
      <c r="R747" t="str">
        <f t="shared" si="85"/>
        <v/>
      </c>
      <c r="S747" t="str">
        <f t="shared" si="85"/>
        <v/>
      </c>
      <c r="T747" t="str">
        <f t="shared" si="85"/>
        <v/>
      </c>
      <c r="U747" t="str">
        <f t="shared" si="85"/>
        <v/>
      </c>
      <c r="V747" t="str">
        <f t="shared" si="85"/>
        <v/>
      </c>
      <c r="W747" t="str">
        <f t="shared" si="82"/>
        <v/>
      </c>
      <c r="X747">
        <f>IF(OR(H747="No",H747=""),0,IF(COUNTIFS(H$2:H747,"Yes",C$2:C747,C747)&gt;1,0,COUNTIFS(H$2:H747,"Yes",C$2:C747,C747)))+IF(X746=$X$1,0,X746)</f>
        <v>0</v>
      </c>
    </row>
    <row r="748" spans="1:24" x14ac:dyDescent="0.3">
      <c r="A748">
        <f>ROWS($A$2:$A748)</f>
        <v>747</v>
      </c>
      <c r="B748" t="str">
        <f>IF(ISERROR(VLOOKUP(A748,Summer!L$11:L$500,1,FALSE)),IF(ISERROR(VLOOKUP(A748,'Cycle 1'!L$11:L$500,1,FALSE)),IF(ISERROR(VLOOKUP(A748,'Cycle 2'!L$11:L$500,1,FALSE)),IF(ISERROR(VLOOKUP(A748,'Cycle 3'!L$11:L$500,1,FALSE)),IF(ISERROR(VLOOKUP(A748,'Cycle 4'!L$11:L$500,1,FALSE)),IF(ISERROR(VLOOKUP(A748,'Cycle 5'!L$11:L$500,1,FALSE)),IF(ISERROR(VLOOKUP(A748,'Cycle 6'!L$11:L$500,1,FALSE)),IF(ISERROR(VLOOKUP(A748,'Cycle 7'!L$11:L$500,1,FALSE)),IF(ISERROR(VLOOKUP(A748,'Cycle 8'!L$11:L$500,1,FALSE)),IF(ISERROR(VLOOKUP(A748,'Cycle 9'!L$11:L$500,1,FALSE)),IF(ISERROR(VLOOKUP(A748,'Cycle 10'!L$11:L$500,1,FALSE)),IF(ISERROR(VLOOKUP(A748,'Cycle 11'!L$11:L$500,1,FALSE)),"","Cycle 11"),"Cycle 10"),"Cycle 9"),"Cycle 8"),"Cycle 7"),"Cycle 6"),"Cycle 5"),"Cycle 4"),"Cycle 3"),"Cycle 2"),"Cycle 1"),"Summer")</f>
        <v/>
      </c>
      <c r="C748" t="str">
        <f>IF(IFERROR(IFERROR(IFERROR(IFERROR(IFERROR(IFERROR(IFERROR(IFERROR(IFERROR(IFERROR(IFERROR(IFERROR(INDEX(Summer!B$10:B$999,MATCH($A748,Summer!$L$10:$L$999,0),1),INDEX('Cycle 1'!B$10:B$999,MATCH($A748,'Cycle 1'!$L$10:$L$999,0),1)),INDEX('Cycle 2'!B$10:B$999,MATCH($A748,'Cycle 2'!$L$10:$L$999,0),1)),INDEX('Cycle 3'!B$10:B$999,MATCH($A748,'Cycle 3'!$L$10:$L$999,0),1)),INDEX('Cycle 4'!B$10:B$999,MATCH($A748,'Cycle 4'!$L$10:$L$999,0),1)),INDEX('Cycle 5'!B$10:B$999,MATCH($A748,'Cycle 5'!$L$10:$L$999,0),1)),INDEX('Cycle 6'!B$10:B$999,MATCH($A748,'Cycle 6'!$L$10:$L$999,0),1)),INDEX('Cycle 7'!B$10:B$999,MATCH($A748,'Cycle 7'!$L$10:$L$999,0),1)),INDEX('Cycle 8'!B$10:B$999,MATCH($A748,'Cycle 8'!$L$10:$L$999,0),1)),INDEX('Cycle 9'!B$10:B$999,MATCH($A748,'Cycle 9'!$L$10:$L$999,0),1)),INDEX('Cycle 10'!B$10:B$999,MATCH($A748,'Cycle 10'!$L$10:$L$999,0),1)),INDEX('Cycle 11'!B$10:B$999,MATCH($A748,'Cycle 11'!$L$10:$L$999,0),1)),"")="","",IFERROR(IFERROR(IFERROR(IFERROR(IFERROR(IFERROR(IFERROR(IFERROR(IFERROR(IFERROR(IFERROR(IFERROR(INDEX(Summer!B$10:B$999,MATCH($A748,Summer!$L$10:$L$999,0),1),INDEX('Cycle 1'!B$10:B$999,MATCH($A748,'Cycle 1'!$L$10:$L$999,0),1)),INDEX('Cycle 2'!B$10:B$999,MATCH($A748,'Cycle 2'!$L$10:$L$999,0),1)),INDEX('Cycle 3'!B$10:B$999,MATCH($A748,'Cycle 3'!$L$10:$L$999,0),1)),INDEX('Cycle 4'!B$10:B$999,MATCH($A748,'Cycle 4'!$L$10:$L$999,0),1)),INDEX('Cycle 5'!B$10:B$999,MATCH($A748,'Cycle 5'!$L$10:$L$999,0),1)),INDEX('Cycle 6'!B$10:B$999,MATCH($A748,'Cycle 6'!$L$10:$L$999,0),1)),INDEX('Cycle 7'!B$10:B$999,MATCH($A748,'Cycle 7'!$L$10:$L$999,0),1)),INDEX('Cycle 8'!B$10:B$999,MATCH($A748,'Cycle 8'!$L$10:$L$999,0),1)),INDEX('Cycle 9'!B$10:B$999,MATCH($A748,'Cycle 9'!$L$10:$L$999,0),1)),INDEX('Cycle 10'!B$10:B$999,MATCH($A748,'Cycle 10'!$L$10:$L$999,0),1)),INDEX('Cycle 11'!B$10:B$999,MATCH($A748,'Cycle 11'!$L$10:$L$999,0),1)),""))</f>
        <v/>
      </c>
      <c r="D748" t="str">
        <f>IF(IFERROR(IFERROR(IFERROR(IFERROR(IFERROR(IFERROR(IFERROR(IFERROR(IFERROR(IFERROR(IFERROR(IFERROR(INDEX(Summer!C$10:C$999,MATCH($A748,Summer!$L$10:$L$999,0),1),INDEX('Cycle 1'!C$10:C$999,MATCH($A748,'Cycle 1'!$L$10:$L$999,0),1)),INDEX('Cycle 2'!C$10:C$999,MATCH($A748,'Cycle 2'!$L$10:$L$999,0),1)),INDEX('Cycle 3'!C$10:C$999,MATCH($A748,'Cycle 3'!$L$10:$L$999,0),1)),INDEX('Cycle 4'!C$10:C$999,MATCH($A748,'Cycle 4'!$L$10:$L$999,0),1)),INDEX('Cycle 5'!C$10:C$999,MATCH($A748,'Cycle 5'!$L$10:$L$999,0),1)),INDEX('Cycle 6'!C$10:C$999,MATCH($A748,'Cycle 6'!$L$10:$L$999,0),1)),INDEX('Cycle 7'!C$10:C$999,MATCH($A748,'Cycle 7'!$L$10:$L$999,0),1)),INDEX('Cycle 8'!C$10:C$999,MATCH($A748,'Cycle 8'!$L$10:$L$999,0),1)),INDEX('Cycle 9'!C$10:C$999,MATCH($A748,'Cycle 9'!$L$10:$L$999,0),1)),INDEX('Cycle 10'!C$10:C$999,MATCH($A748,'Cycle 10'!$L$10:$L$999,0),1)),INDEX('Cycle 11'!C$10:C$999,MATCH($A748,'Cycle 11'!$L$10:$L$999,0),1)),"")="","",IFERROR(IFERROR(IFERROR(IFERROR(IFERROR(IFERROR(IFERROR(IFERROR(IFERROR(IFERROR(IFERROR(IFERROR(INDEX(Summer!C$10:C$999,MATCH($A748,Summer!$L$10:$L$999,0),1),INDEX('Cycle 1'!C$10:C$999,MATCH($A748,'Cycle 1'!$L$10:$L$999,0),1)),INDEX('Cycle 2'!C$10:C$999,MATCH($A748,'Cycle 2'!$L$10:$L$999,0),1)),INDEX('Cycle 3'!C$10:C$999,MATCH($A748,'Cycle 3'!$L$10:$L$999,0),1)),INDEX('Cycle 4'!C$10:C$999,MATCH($A748,'Cycle 4'!$L$10:$L$999,0),1)),INDEX('Cycle 5'!C$10:C$999,MATCH($A748,'Cycle 5'!$L$10:$L$999,0),1)),INDEX('Cycle 6'!C$10:C$999,MATCH($A748,'Cycle 6'!$L$10:$L$999,0),1)),INDEX('Cycle 7'!C$10:C$999,MATCH($A748,'Cycle 7'!$L$10:$L$999,0),1)),INDEX('Cycle 8'!C$10:C$999,MATCH($A748,'Cycle 8'!$L$10:$L$999,0),1)),INDEX('Cycle 9'!C$10:C$999,MATCH($A748,'Cycle 9'!$L$10:$L$999,0),1)),INDEX('Cycle 10'!C$10:C$999,MATCH($A748,'Cycle 10'!$L$10:$L$999,0),1)),INDEX('Cycle 11'!C$10:C$999,MATCH($A748,'Cycle 11'!$L$10:$L$999,0),1)),""))</f>
        <v/>
      </c>
      <c r="E748" t="str">
        <f>IF(IFERROR(IFERROR(IFERROR(IFERROR(IFERROR(IFERROR(IFERROR(IFERROR(IFERROR(IFERROR(IFERROR(IFERROR(INDEX(Summer!D$10:D$999,MATCH($A748,Summer!$L$10:$L$999,0),1),INDEX('Cycle 1'!D$10:D$999,MATCH($A748,'Cycle 1'!$L$10:$L$999,0),1)),INDEX('Cycle 2'!D$10:D$999,MATCH($A748,'Cycle 2'!$L$10:$L$999,0),1)),INDEX('Cycle 3'!D$10:D$999,MATCH($A748,'Cycle 3'!$L$10:$L$999,0),1)),INDEX('Cycle 4'!D$10:D$999,MATCH($A748,'Cycle 4'!$L$10:$L$999,0),1)),INDEX('Cycle 5'!D$10:D$999,MATCH($A748,'Cycle 5'!$L$10:$L$999,0),1)),INDEX('Cycle 6'!D$10:D$999,MATCH($A748,'Cycle 6'!$L$10:$L$999,0),1)),INDEX('Cycle 7'!D$10:D$999,MATCH($A748,'Cycle 7'!$L$10:$L$999,0),1)),INDEX('Cycle 8'!D$10:D$999,MATCH($A748,'Cycle 8'!$L$10:$L$999,0),1)),INDEX('Cycle 9'!D$10:D$999,MATCH($A748,'Cycle 9'!$L$10:$L$999,0),1)),INDEX('Cycle 10'!D$10:D$999,MATCH($A748,'Cycle 10'!$L$10:$L$999,0),1)),INDEX('Cycle 11'!D$10:D$999,MATCH($A748,'Cycle 11'!$L$10:$L$999,0),1)),"")="","",IFERROR(IFERROR(IFERROR(IFERROR(IFERROR(IFERROR(IFERROR(IFERROR(IFERROR(IFERROR(IFERROR(IFERROR(INDEX(Summer!D$10:D$999,MATCH($A748,Summer!$L$10:$L$999,0),1),INDEX('Cycle 1'!D$10:D$999,MATCH($A748,'Cycle 1'!$L$10:$L$999,0),1)),INDEX('Cycle 2'!D$10:D$999,MATCH($A748,'Cycle 2'!$L$10:$L$999,0),1)),INDEX('Cycle 3'!D$10:D$999,MATCH($A748,'Cycle 3'!$L$10:$L$999,0),1)),INDEX('Cycle 4'!D$10:D$999,MATCH($A748,'Cycle 4'!$L$10:$L$999,0),1)),INDEX('Cycle 5'!D$10:D$999,MATCH($A748,'Cycle 5'!$L$10:$L$999,0),1)),INDEX('Cycle 6'!D$10:D$999,MATCH($A748,'Cycle 6'!$L$10:$L$999,0),1)),INDEX('Cycle 7'!D$10:D$999,MATCH($A748,'Cycle 7'!$L$10:$L$999,0),1)),INDEX('Cycle 8'!D$10:D$999,MATCH($A748,'Cycle 8'!$L$10:$L$999,0),1)),INDEX('Cycle 9'!D$10:D$999,MATCH($A748,'Cycle 9'!$L$10:$L$999,0),1)),INDEX('Cycle 10'!D$10:D$999,MATCH($A748,'Cycle 10'!$L$10:$L$999,0),1)),INDEX('Cycle 11'!D$10:D$999,MATCH($A748,'Cycle 11'!$L$10:$L$999,0),1)),""))</f>
        <v/>
      </c>
      <c r="F748" t="str">
        <f>IF(IFERROR(IFERROR(IFERROR(IFERROR(IFERROR(IFERROR(IFERROR(IFERROR(IFERROR(IFERROR(IFERROR(IFERROR(INDEX(Summer!E$10:E$999,MATCH($A748,Summer!$L$10:$L$999,0),1),INDEX('Cycle 1'!E$10:E$999,MATCH($A748,'Cycle 1'!$L$10:$L$999,0),1)),INDEX('Cycle 2'!E$10:E$999,MATCH($A748,'Cycle 2'!$L$10:$L$999,0),1)),INDEX('Cycle 3'!E$10:E$999,MATCH($A748,'Cycle 3'!$L$10:$L$999,0),1)),INDEX('Cycle 4'!E$10:E$999,MATCH($A748,'Cycle 4'!$L$10:$L$999,0),1)),INDEX('Cycle 5'!E$10:E$999,MATCH($A748,'Cycle 5'!$L$10:$L$999,0),1)),INDEX('Cycle 6'!E$10:E$999,MATCH($A748,'Cycle 6'!$L$10:$L$999,0),1)),INDEX('Cycle 7'!E$10:E$999,MATCH($A748,'Cycle 7'!$L$10:$L$999,0),1)),INDEX('Cycle 8'!E$10:E$999,MATCH($A748,'Cycle 8'!$L$10:$L$999,0),1)),INDEX('Cycle 9'!E$10:E$999,MATCH($A748,'Cycle 9'!$L$10:$L$999,0),1)),INDEX('Cycle 10'!E$10:E$999,MATCH($A748,'Cycle 10'!$L$10:$L$999,0),1)),INDEX('Cycle 11'!E$10:E$999,MATCH($A748,'Cycle 11'!$L$10:$L$999,0),1)),"")="","",IFERROR(IFERROR(IFERROR(IFERROR(IFERROR(IFERROR(IFERROR(IFERROR(IFERROR(IFERROR(IFERROR(IFERROR(INDEX(Summer!E$10:E$999,MATCH($A748,Summer!$L$10:$L$999,0),1),INDEX('Cycle 1'!E$10:E$999,MATCH($A748,'Cycle 1'!$L$10:$L$999,0),1)),INDEX('Cycle 2'!E$10:E$999,MATCH($A748,'Cycle 2'!$L$10:$L$999,0),1)),INDEX('Cycle 3'!E$10:E$999,MATCH($A748,'Cycle 3'!$L$10:$L$999,0),1)),INDEX('Cycle 4'!E$10:E$999,MATCH($A748,'Cycle 4'!$L$10:$L$999,0),1)),INDEX('Cycle 5'!E$10:E$999,MATCH($A748,'Cycle 5'!$L$10:$L$999,0),1)),INDEX('Cycle 6'!E$10:E$999,MATCH($A748,'Cycle 6'!$L$10:$L$999,0),1)),INDEX('Cycle 7'!E$10:E$999,MATCH($A748,'Cycle 7'!$L$10:$L$999,0),1)),INDEX('Cycle 8'!E$10:E$999,MATCH($A748,'Cycle 8'!$L$10:$L$999,0),1)),INDEX('Cycle 9'!E$10:E$999,MATCH($A748,'Cycle 9'!$L$10:$L$999,0),1)),INDEX('Cycle 10'!E$10:E$999,MATCH($A748,'Cycle 10'!$L$10:$L$999,0),1)),INDEX('Cycle 11'!E$10:E$999,MATCH($A748,'Cycle 11'!$L$10:$L$999,0),1)),""))</f>
        <v/>
      </c>
      <c r="G748" t="str">
        <f>IF(IFERROR(IFERROR(IFERROR(IFERROR(IFERROR(IFERROR(IFERROR(IFERROR(IFERROR(IFERROR(IFERROR(IFERROR(INDEX(Summer!F$10:F$999,MATCH($A748,Summer!$L$10:$L$999,0),1),INDEX('Cycle 1'!F$10:F$999,MATCH($A748,'Cycle 1'!$L$10:$L$999,0),1)),INDEX('Cycle 2'!F$10:F$999,MATCH($A748,'Cycle 2'!$L$10:$L$999,0),1)),INDEX('Cycle 3'!F$10:F$999,MATCH($A748,'Cycle 3'!$L$10:$L$999,0),1)),INDEX('Cycle 4'!F$10:F$999,MATCH($A748,'Cycle 4'!$L$10:$L$999,0),1)),INDEX('Cycle 5'!F$10:F$999,MATCH($A748,'Cycle 5'!$L$10:$L$999,0),1)),INDEX('Cycle 6'!F$10:F$999,MATCH($A748,'Cycle 6'!$L$10:$L$999,0),1)),INDEX('Cycle 7'!F$10:F$999,MATCH($A748,'Cycle 7'!$L$10:$L$999,0),1)),INDEX('Cycle 8'!F$10:F$999,MATCH($A748,'Cycle 8'!$L$10:$L$999,0),1)),INDEX('Cycle 9'!F$10:F$999,MATCH($A748,'Cycle 9'!$L$10:$L$999,0),1)),INDEX('Cycle 10'!F$10:F$999,MATCH($A748,'Cycle 10'!$L$10:$L$999,0),1)),INDEX('Cycle 11'!F$10:F$999,MATCH($A748,'Cycle 11'!$L$10:$L$999,0),1)),"")="","",IFERROR(IFERROR(IFERROR(IFERROR(IFERROR(IFERROR(IFERROR(IFERROR(IFERROR(IFERROR(IFERROR(IFERROR(INDEX(Summer!F$10:F$999,MATCH($A748,Summer!$L$10:$L$999,0),1),INDEX('Cycle 1'!F$10:F$999,MATCH($A748,'Cycle 1'!$L$10:$L$999,0),1)),INDEX('Cycle 2'!F$10:F$999,MATCH($A748,'Cycle 2'!$L$10:$L$999,0),1)),INDEX('Cycle 3'!F$10:F$999,MATCH($A748,'Cycle 3'!$L$10:$L$999,0),1)),INDEX('Cycle 4'!F$10:F$999,MATCH($A748,'Cycle 4'!$L$10:$L$999,0),1)),INDEX('Cycle 5'!F$10:F$999,MATCH($A748,'Cycle 5'!$L$10:$L$999,0),1)),INDEX('Cycle 6'!F$10:F$999,MATCH($A748,'Cycle 6'!$L$10:$L$999,0),1)),INDEX('Cycle 7'!F$10:F$999,MATCH($A748,'Cycle 7'!$L$10:$L$999,0),1)),INDEX('Cycle 8'!F$10:F$999,MATCH($A748,'Cycle 8'!$L$10:$L$999,0),1)),INDEX('Cycle 9'!F$10:F$999,MATCH($A748,'Cycle 9'!$L$10:$L$999,0),1)),INDEX('Cycle 10'!F$10:F$999,MATCH($A748,'Cycle 10'!$L$10:$L$999,0),1)),INDEX('Cycle 11'!F$10:F$999,MATCH($A748,'Cycle 11'!$L$10:$L$999,0),1)),""))</f>
        <v/>
      </c>
      <c r="H748" t="str">
        <f>IF(IFERROR(IFERROR(IFERROR(IFERROR(IFERROR(IFERROR(IFERROR(IFERROR(IFERROR(IFERROR(IFERROR(IFERROR(INDEX(Summer!G$10:G$999,MATCH($A748,Summer!$L$10:$L$999,0),1),INDEX('Cycle 1'!G$10:G$999,MATCH($A748,'Cycle 1'!$L$10:$L$999,0),1)),INDEX('Cycle 2'!G$10:G$999,MATCH($A748,'Cycle 2'!$L$10:$L$999,0),1)),INDEX('Cycle 3'!G$10:G$999,MATCH($A748,'Cycle 3'!$L$10:$L$999,0),1)),INDEX('Cycle 4'!G$10:G$999,MATCH($A748,'Cycle 4'!$L$10:$L$999,0),1)),INDEX('Cycle 5'!G$10:G$999,MATCH($A748,'Cycle 5'!$L$10:$L$999,0),1)),INDEX('Cycle 6'!G$10:G$999,MATCH($A748,'Cycle 6'!$L$10:$L$999,0),1)),INDEX('Cycle 7'!G$10:G$999,MATCH($A748,'Cycle 7'!$L$10:$L$999,0),1)),INDEX('Cycle 8'!G$10:G$999,MATCH($A748,'Cycle 8'!$L$10:$L$999,0),1)),INDEX('Cycle 9'!G$10:G$999,MATCH($A748,'Cycle 9'!$L$10:$L$999,0),1)),INDEX('Cycle 10'!G$10:G$999,MATCH($A748,'Cycle 10'!$L$10:$L$999,0),1)),INDEX('Cycle 11'!G$10:G$999,MATCH($A748,'Cycle 11'!$L$10:$L$999,0),1)),"")="","",IFERROR(IFERROR(IFERROR(IFERROR(IFERROR(IFERROR(IFERROR(IFERROR(IFERROR(IFERROR(IFERROR(IFERROR(INDEX(Summer!G$10:G$999,MATCH($A748,Summer!$L$10:$L$999,0),1),INDEX('Cycle 1'!G$10:G$999,MATCH($A748,'Cycle 1'!$L$10:$L$999,0),1)),INDEX('Cycle 2'!G$10:G$999,MATCH($A748,'Cycle 2'!$L$10:$L$999,0),1)),INDEX('Cycle 3'!G$10:G$999,MATCH($A748,'Cycle 3'!$L$10:$L$999,0),1)),INDEX('Cycle 4'!G$10:G$999,MATCH($A748,'Cycle 4'!$L$10:$L$999,0),1)),INDEX('Cycle 5'!G$10:G$999,MATCH($A748,'Cycle 5'!$L$10:$L$999,0),1)),INDEX('Cycle 6'!G$10:G$999,MATCH($A748,'Cycle 6'!$L$10:$L$999,0),1)),INDEX('Cycle 7'!G$10:G$999,MATCH($A748,'Cycle 7'!$L$10:$L$999,0),1)),INDEX('Cycle 8'!G$10:G$999,MATCH($A748,'Cycle 8'!$L$10:$L$999,0),1)),INDEX('Cycle 9'!G$10:G$999,MATCH($A748,'Cycle 9'!$L$10:$L$999,0),1)),INDEX('Cycle 10'!G$10:G$999,MATCH($A748,'Cycle 10'!$L$10:$L$999,0),1)),INDEX('Cycle 11'!G$10:G$999,MATCH($A748,'Cycle 11'!$L$10:$L$999,0),1)),""))</f>
        <v/>
      </c>
      <c r="I748">
        <f>IFERROR(IF(C748="",MAX(I$1:I747),IF(ROW(C$2)=ROW(C748),1,IF(ISERROR(VLOOKUP(C748,C$2:C747,1,FALSE)),MAX(I$1:I747)+1,MAX(I$1:I747)))),"")</f>
        <v>0</v>
      </c>
      <c r="J748" t="str">
        <f t="shared" si="81"/>
        <v/>
      </c>
      <c r="K748" t="str">
        <f t="shared" si="85"/>
        <v/>
      </c>
      <c r="L748" t="str">
        <f t="shared" si="85"/>
        <v/>
      </c>
      <c r="M748" t="str">
        <f t="shared" si="85"/>
        <v/>
      </c>
      <c r="N748" t="str">
        <f t="shared" si="85"/>
        <v/>
      </c>
      <c r="O748" t="str">
        <f t="shared" si="85"/>
        <v/>
      </c>
      <c r="P748" t="str">
        <f t="shared" si="85"/>
        <v/>
      </c>
      <c r="Q748" t="str">
        <f t="shared" si="85"/>
        <v/>
      </c>
      <c r="R748" t="str">
        <f t="shared" si="85"/>
        <v/>
      </c>
      <c r="S748" t="str">
        <f t="shared" si="85"/>
        <v/>
      </c>
      <c r="T748" t="str">
        <f t="shared" si="85"/>
        <v/>
      </c>
      <c r="U748" t="str">
        <f t="shared" si="85"/>
        <v/>
      </c>
      <c r="V748" t="str">
        <f t="shared" si="85"/>
        <v/>
      </c>
      <c r="W748" t="str">
        <f t="shared" si="82"/>
        <v/>
      </c>
      <c r="X748">
        <f>IF(OR(H748="No",H748=""),0,IF(COUNTIFS(H$2:H748,"Yes",C$2:C748,C748)&gt;1,0,COUNTIFS(H$2:H748,"Yes",C$2:C748,C748)))+IF(X747=$X$1,0,X747)</f>
        <v>0</v>
      </c>
    </row>
    <row r="749" spans="1:24" x14ac:dyDescent="0.3">
      <c r="A749">
        <f>ROWS($A$2:$A749)</f>
        <v>748</v>
      </c>
      <c r="B749" t="str">
        <f>IF(ISERROR(VLOOKUP(A749,Summer!L$11:L$500,1,FALSE)),IF(ISERROR(VLOOKUP(A749,'Cycle 1'!L$11:L$500,1,FALSE)),IF(ISERROR(VLOOKUP(A749,'Cycle 2'!L$11:L$500,1,FALSE)),IF(ISERROR(VLOOKUP(A749,'Cycle 3'!L$11:L$500,1,FALSE)),IF(ISERROR(VLOOKUP(A749,'Cycle 4'!L$11:L$500,1,FALSE)),IF(ISERROR(VLOOKUP(A749,'Cycle 5'!L$11:L$500,1,FALSE)),IF(ISERROR(VLOOKUP(A749,'Cycle 6'!L$11:L$500,1,FALSE)),IF(ISERROR(VLOOKUP(A749,'Cycle 7'!L$11:L$500,1,FALSE)),IF(ISERROR(VLOOKUP(A749,'Cycle 8'!L$11:L$500,1,FALSE)),IF(ISERROR(VLOOKUP(A749,'Cycle 9'!L$11:L$500,1,FALSE)),IF(ISERROR(VLOOKUP(A749,'Cycle 10'!L$11:L$500,1,FALSE)),IF(ISERROR(VLOOKUP(A749,'Cycle 11'!L$11:L$500,1,FALSE)),"","Cycle 11"),"Cycle 10"),"Cycle 9"),"Cycle 8"),"Cycle 7"),"Cycle 6"),"Cycle 5"),"Cycle 4"),"Cycle 3"),"Cycle 2"),"Cycle 1"),"Summer")</f>
        <v/>
      </c>
      <c r="C749" t="str">
        <f>IF(IFERROR(IFERROR(IFERROR(IFERROR(IFERROR(IFERROR(IFERROR(IFERROR(IFERROR(IFERROR(IFERROR(IFERROR(INDEX(Summer!B$10:B$999,MATCH($A749,Summer!$L$10:$L$999,0),1),INDEX('Cycle 1'!B$10:B$999,MATCH($A749,'Cycle 1'!$L$10:$L$999,0),1)),INDEX('Cycle 2'!B$10:B$999,MATCH($A749,'Cycle 2'!$L$10:$L$999,0),1)),INDEX('Cycle 3'!B$10:B$999,MATCH($A749,'Cycle 3'!$L$10:$L$999,0),1)),INDEX('Cycle 4'!B$10:B$999,MATCH($A749,'Cycle 4'!$L$10:$L$999,0),1)),INDEX('Cycle 5'!B$10:B$999,MATCH($A749,'Cycle 5'!$L$10:$L$999,0),1)),INDEX('Cycle 6'!B$10:B$999,MATCH($A749,'Cycle 6'!$L$10:$L$999,0),1)),INDEX('Cycle 7'!B$10:B$999,MATCH($A749,'Cycle 7'!$L$10:$L$999,0),1)),INDEX('Cycle 8'!B$10:B$999,MATCH($A749,'Cycle 8'!$L$10:$L$999,0),1)),INDEX('Cycle 9'!B$10:B$999,MATCH($A749,'Cycle 9'!$L$10:$L$999,0),1)),INDEX('Cycle 10'!B$10:B$999,MATCH($A749,'Cycle 10'!$L$10:$L$999,0),1)),INDEX('Cycle 11'!B$10:B$999,MATCH($A749,'Cycle 11'!$L$10:$L$999,0),1)),"")="","",IFERROR(IFERROR(IFERROR(IFERROR(IFERROR(IFERROR(IFERROR(IFERROR(IFERROR(IFERROR(IFERROR(IFERROR(INDEX(Summer!B$10:B$999,MATCH($A749,Summer!$L$10:$L$999,0),1),INDEX('Cycle 1'!B$10:B$999,MATCH($A749,'Cycle 1'!$L$10:$L$999,0),1)),INDEX('Cycle 2'!B$10:B$999,MATCH($A749,'Cycle 2'!$L$10:$L$999,0),1)),INDEX('Cycle 3'!B$10:B$999,MATCH($A749,'Cycle 3'!$L$10:$L$999,0),1)),INDEX('Cycle 4'!B$10:B$999,MATCH($A749,'Cycle 4'!$L$10:$L$999,0),1)),INDEX('Cycle 5'!B$10:B$999,MATCH($A749,'Cycle 5'!$L$10:$L$999,0),1)),INDEX('Cycle 6'!B$10:B$999,MATCH($A749,'Cycle 6'!$L$10:$L$999,0),1)),INDEX('Cycle 7'!B$10:B$999,MATCH($A749,'Cycle 7'!$L$10:$L$999,0),1)),INDEX('Cycle 8'!B$10:B$999,MATCH($A749,'Cycle 8'!$L$10:$L$999,0),1)),INDEX('Cycle 9'!B$10:B$999,MATCH($A749,'Cycle 9'!$L$10:$L$999,0),1)),INDEX('Cycle 10'!B$10:B$999,MATCH($A749,'Cycle 10'!$L$10:$L$999,0),1)),INDEX('Cycle 11'!B$10:B$999,MATCH($A749,'Cycle 11'!$L$10:$L$999,0),1)),""))</f>
        <v/>
      </c>
      <c r="D749" t="str">
        <f>IF(IFERROR(IFERROR(IFERROR(IFERROR(IFERROR(IFERROR(IFERROR(IFERROR(IFERROR(IFERROR(IFERROR(IFERROR(INDEX(Summer!C$10:C$999,MATCH($A749,Summer!$L$10:$L$999,0),1),INDEX('Cycle 1'!C$10:C$999,MATCH($A749,'Cycle 1'!$L$10:$L$999,0),1)),INDEX('Cycle 2'!C$10:C$999,MATCH($A749,'Cycle 2'!$L$10:$L$999,0),1)),INDEX('Cycle 3'!C$10:C$999,MATCH($A749,'Cycle 3'!$L$10:$L$999,0),1)),INDEX('Cycle 4'!C$10:C$999,MATCH($A749,'Cycle 4'!$L$10:$L$999,0),1)),INDEX('Cycle 5'!C$10:C$999,MATCH($A749,'Cycle 5'!$L$10:$L$999,0),1)),INDEX('Cycle 6'!C$10:C$999,MATCH($A749,'Cycle 6'!$L$10:$L$999,0),1)),INDEX('Cycle 7'!C$10:C$999,MATCH($A749,'Cycle 7'!$L$10:$L$999,0),1)),INDEX('Cycle 8'!C$10:C$999,MATCH($A749,'Cycle 8'!$L$10:$L$999,0),1)),INDEX('Cycle 9'!C$10:C$999,MATCH($A749,'Cycle 9'!$L$10:$L$999,0),1)),INDEX('Cycle 10'!C$10:C$999,MATCH($A749,'Cycle 10'!$L$10:$L$999,0),1)),INDEX('Cycle 11'!C$10:C$999,MATCH($A749,'Cycle 11'!$L$10:$L$999,0),1)),"")="","",IFERROR(IFERROR(IFERROR(IFERROR(IFERROR(IFERROR(IFERROR(IFERROR(IFERROR(IFERROR(IFERROR(IFERROR(INDEX(Summer!C$10:C$999,MATCH($A749,Summer!$L$10:$L$999,0),1),INDEX('Cycle 1'!C$10:C$999,MATCH($A749,'Cycle 1'!$L$10:$L$999,0),1)),INDEX('Cycle 2'!C$10:C$999,MATCH($A749,'Cycle 2'!$L$10:$L$999,0),1)),INDEX('Cycle 3'!C$10:C$999,MATCH($A749,'Cycle 3'!$L$10:$L$999,0),1)),INDEX('Cycle 4'!C$10:C$999,MATCH($A749,'Cycle 4'!$L$10:$L$999,0),1)),INDEX('Cycle 5'!C$10:C$999,MATCH($A749,'Cycle 5'!$L$10:$L$999,0),1)),INDEX('Cycle 6'!C$10:C$999,MATCH($A749,'Cycle 6'!$L$10:$L$999,0),1)),INDEX('Cycle 7'!C$10:C$999,MATCH($A749,'Cycle 7'!$L$10:$L$999,0),1)),INDEX('Cycle 8'!C$10:C$999,MATCH($A749,'Cycle 8'!$L$10:$L$999,0),1)),INDEX('Cycle 9'!C$10:C$999,MATCH($A749,'Cycle 9'!$L$10:$L$999,0),1)),INDEX('Cycle 10'!C$10:C$999,MATCH($A749,'Cycle 10'!$L$10:$L$999,0),1)),INDEX('Cycle 11'!C$10:C$999,MATCH($A749,'Cycle 11'!$L$10:$L$999,0),1)),""))</f>
        <v/>
      </c>
      <c r="E749" t="str">
        <f>IF(IFERROR(IFERROR(IFERROR(IFERROR(IFERROR(IFERROR(IFERROR(IFERROR(IFERROR(IFERROR(IFERROR(IFERROR(INDEX(Summer!D$10:D$999,MATCH($A749,Summer!$L$10:$L$999,0),1),INDEX('Cycle 1'!D$10:D$999,MATCH($A749,'Cycle 1'!$L$10:$L$999,0),1)),INDEX('Cycle 2'!D$10:D$999,MATCH($A749,'Cycle 2'!$L$10:$L$999,0),1)),INDEX('Cycle 3'!D$10:D$999,MATCH($A749,'Cycle 3'!$L$10:$L$999,0),1)),INDEX('Cycle 4'!D$10:D$999,MATCH($A749,'Cycle 4'!$L$10:$L$999,0),1)),INDEX('Cycle 5'!D$10:D$999,MATCH($A749,'Cycle 5'!$L$10:$L$999,0),1)),INDEX('Cycle 6'!D$10:D$999,MATCH($A749,'Cycle 6'!$L$10:$L$999,0),1)),INDEX('Cycle 7'!D$10:D$999,MATCH($A749,'Cycle 7'!$L$10:$L$999,0),1)),INDEX('Cycle 8'!D$10:D$999,MATCH($A749,'Cycle 8'!$L$10:$L$999,0),1)),INDEX('Cycle 9'!D$10:D$999,MATCH($A749,'Cycle 9'!$L$10:$L$999,0),1)),INDEX('Cycle 10'!D$10:D$999,MATCH($A749,'Cycle 10'!$L$10:$L$999,0),1)),INDEX('Cycle 11'!D$10:D$999,MATCH($A749,'Cycle 11'!$L$10:$L$999,0),1)),"")="","",IFERROR(IFERROR(IFERROR(IFERROR(IFERROR(IFERROR(IFERROR(IFERROR(IFERROR(IFERROR(IFERROR(IFERROR(INDEX(Summer!D$10:D$999,MATCH($A749,Summer!$L$10:$L$999,0),1),INDEX('Cycle 1'!D$10:D$999,MATCH($A749,'Cycle 1'!$L$10:$L$999,0),1)),INDEX('Cycle 2'!D$10:D$999,MATCH($A749,'Cycle 2'!$L$10:$L$999,0),1)),INDEX('Cycle 3'!D$10:D$999,MATCH($A749,'Cycle 3'!$L$10:$L$999,0),1)),INDEX('Cycle 4'!D$10:D$999,MATCH($A749,'Cycle 4'!$L$10:$L$999,0),1)),INDEX('Cycle 5'!D$10:D$999,MATCH($A749,'Cycle 5'!$L$10:$L$999,0),1)),INDEX('Cycle 6'!D$10:D$999,MATCH($A749,'Cycle 6'!$L$10:$L$999,0),1)),INDEX('Cycle 7'!D$10:D$999,MATCH($A749,'Cycle 7'!$L$10:$L$999,0),1)),INDEX('Cycle 8'!D$10:D$999,MATCH($A749,'Cycle 8'!$L$10:$L$999,0),1)),INDEX('Cycle 9'!D$10:D$999,MATCH($A749,'Cycle 9'!$L$10:$L$999,0),1)),INDEX('Cycle 10'!D$10:D$999,MATCH($A749,'Cycle 10'!$L$10:$L$999,0),1)),INDEX('Cycle 11'!D$10:D$999,MATCH($A749,'Cycle 11'!$L$10:$L$999,0),1)),""))</f>
        <v/>
      </c>
      <c r="F749" t="str">
        <f>IF(IFERROR(IFERROR(IFERROR(IFERROR(IFERROR(IFERROR(IFERROR(IFERROR(IFERROR(IFERROR(IFERROR(IFERROR(INDEX(Summer!E$10:E$999,MATCH($A749,Summer!$L$10:$L$999,0),1),INDEX('Cycle 1'!E$10:E$999,MATCH($A749,'Cycle 1'!$L$10:$L$999,0),1)),INDEX('Cycle 2'!E$10:E$999,MATCH($A749,'Cycle 2'!$L$10:$L$999,0),1)),INDEX('Cycle 3'!E$10:E$999,MATCH($A749,'Cycle 3'!$L$10:$L$999,0),1)),INDEX('Cycle 4'!E$10:E$999,MATCH($A749,'Cycle 4'!$L$10:$L$999,0),1)),INDEX('Cycle 5'!E$10:E$999,MATCH($A749,'Cycle 5'!$L$10:$L$999,0),1)),INDEX('Cycle 6'!E$10:E$999,MATCH($A749,'Cycle 6'!$L$10:$L$999,0),1)),INDEX('Cycle 7'!E$10:E$999,MATCH($A749,'Cycle 7'!$L$10:$L$999,0),1)),INDEX('Cycle 8'!E$10:E$999,MATCH($A749,'Cycle 8'!$L$10:$L$999,0),1)),INDEX('Cycle 9'!E$10:E$999,MATCH($A749,'Cycle 9'!$L$10:$L$999,0),1)),INDEX('Cycle 10'!E$10:E$999,MATCH($A749,'Cycle 10'!$L$10:$L$999,0),1)),INDEX('Cycle 11'!E$10:E$999,MATCH($A749,'Cycle 11'!$L$10:$L$999,0),1)),"")="","",IFERROR(IFERROR(IFERROR(IFERROR(IFERROR(IFERROR(IFERROR(IFERROR(IFERROR(IFERROR(IFERROR(IFERROR(INDEX(Summer!E$10:E$999,MATCH($A749,Summer!$L$10:$L$999,0),1),INDEX('Cycle 1'!E$10:E$999,MATCH($A749,'Cycle 1'!$L$10:$L$999,0),1)),INDEX('Cycle 2'!E$10:E$999,MATCH($A749,'Cycle 2'!$L$10:$L$999,0),1)),INDEX('Cycle 3'!E$10:E$999,MATCH($A749,'Cycle 3'!$L$10:$L$999,0),1)),INDEX('Cycle 4'!E$10:E$999,MATCH($A749,'Cycle 4'!$L$10:$L$999,0),1)),INDEX('Cycle 5'!E$10:E$999,MATCH($A749,'Cycle 5'!$L$10:$L$999,0),1)),INDEX('Cycle 6'!E$10:E$999,MATCH($A749,'Cycle 6'!$L$10:$L$999,0),1)),INDEX('Cycle 7'!E$10:E$999,MATCH($A749,'Cycle 7'!$L$10:$L$999,0),1)),INDEX('Cycle 8'!E$10:E$999,MATCH($A749,'Cycle 8'!$L$10:$L$999,0),1)),INDEX('Cycle 9'!E$10:E$999,MATCH($A749,'Cycle 9'!$L$10:$L$999,0),1)),INDEX('Cycle 10'!E$10:E$999,MATCH($A749,'Cycle 10'!$L$10:$L$999,0),1)),INDEX('Cycle 11'!E$10:E$999,MATCH($A749,'Cycle 11'!$L$10:$L$999,0),1)),""))</f>
        <v/>
      </c>
      <c r="G749" t="str">
        <f>IF(IFERROR(IFERROR(IFERROR(IFERROR(IFERROR(IFERROR(IFERROR(IFERROR(IFERROR(IFERROR(IFERROR(IFERROR(INDEX(Summer!F$10:F$999,MATCH($A749,Summer!$L$10:$L$999,0),1),INDEX('Cycle 1'!F$10:F$999,MATCH($A749,'Cycle 1'!$L$10:$L$999,0),1)),INDEX('Cycle 2'!F$10:F$999,MATCH($A749,'Cycle 2'!$L$10:$L$999,0),1)),INDEX('Cycle 3'!F$10:F$999,MATCH($A749,'Cycle 3'!$L$10:$L$999,0),1)),INDEX('Cycle 4'!F$10:F$999,MATCH($A749,'Cycle 4'!$L$10:$L$999,0),1)),INDEX('Cycle 5'!F$10:F$999,MATCH($A749,'Cycle 5'!$L$10:$L$999,0),1)),INDEX('Cycle 6'!F$10:F$999,MATCH($A749,'Cycle 6'!$L$10:$L$999,0),1)),INDEX('Cycle 7'!F$10:F$999,MATCH($A749,'Cycle 7'!$L$10:$L$999,0),1)),INDEX('Cycle 8'!F$10:F$999,MATCH($A749,'Cycle 8'!$L$10:$L$999,0),1)),INDEX('Cycle 9'!F$10:F$999,MATCH($A749,'Cycle 9'!$L$10:$L$999,0),1)),INDEX('Cycle 10'!F$10:F$999,MATCH($A749,'Cycle 10'!$L$10:$L$999,0),1)),INDEX('Cycle 11'!F$10:F$999,MATCH($A749,'Cycle 11'!$L$10:$L$999,0),1)),"")="","",IFERROR(IFERROR(IFERROR(IFERROR(IFERROR(IFERROR(IFERROR(IFERROR(IFERROR(IFERROR(IFERROR(IFERROR(INDEX(Summer!F$10:F$999,MATCH($A749,Summer!$L$10:$L$999,0),1),INDEX('Cycle 1'!F$10:F$999,MATCH($A749,'Cycle 1'!$L$10:$L$999,0),1)),INDEX('Cycle 2'!F$10:F$999,MATCH($A749,'Cycle 2'!$L$10:$L$999,0),1)),INDEX('Cycle 3'!F$10:F$999,MATCH($A749,'Cycle 3'!$L$10:$L$999,0),1)),INDEX('Cycle 4'!F$10:F$999,MATCH($A749,'Cycle 4'!$L$10:$L$999,0),1)),INDEX('Cycle 5'!F$10:F$999,MATCH($A749,'Cycle 5'!$L$10:$L$999,0),1)),INDEX('Cycle 6'!F$10:F$999,MATCH($A749,'Cycle 6'!$L$10:$L$999,0),1)),INDEX('Cycle 7'!F$10:F$999,MATCH($A749,'Cycle 7'!$L$10:$L$999,0),1)),INDEX('Cycle 8'!F$10:F$999,MATCH($A749,'Cycle 8'!$L$10:$L$999,0),1)),INDEX('Cycle 9'!F$10:F$999,MATCH($A749,'Cycle 9'!$L$10:$L$999,0),1)),INDEX('Cycle 10'!F$10:F$999,MATCH($A749,'Cycle 10'!$L$10:$L$999,0),1)),INDEX('Cycle 11'!F$10:F$999,MATCH($A749,'Cycle 11'!$L$10:$L$999,0),1)),""))</f>
        <v/>
      </c>
      <c r="H749" t="str">
        <f>IF(IFERROR(IFERROR(IFERROR(IFERROR(IFERROR(IFERROR(IFERROR(IFERROR(IFERROR(IFERROR(IFERROR(IFERROR(INDEX(Summer!G$10:G$999,MATCH($A749,Summer!$L$10:$L$999,0),1),INDEX('Cycle 1'!G$10:G$999,MATCH($A749,'Cycle 1'!$L$10:$L$999,0),1)),INDEX('Cycle 2'!G$10:G$999,MATCH($A749,'Cycle 2'!$L$10:$L$999,0),1)),INDEX('Cycle 3'!G$10:G$999,MATCH($A749,'Cycle 3'!$L$10:$L$999,0),1)),INDEX('Cycle 4'!G$10:G$999,MATCH($A749,'Cycle 4'!$L$10:$L$999,0),1)),INDEX('Cycle 5'!G$10:G$999,MATCH($A749,'Cycle 5'!$L$10:$L$999,0),1)),INDEX('Cycle 6'!G$10:G$999,MATCH($A749,'Cycle 6'!$L$10:$L$999,0),1)),INDEX('Cycle 7'!G$10:G$999,MATCH($A749,'Cycle 7'!$L$10:$L$999,0),1)),INDEX('Cycle 8'!G$10:G$999,MATCH($A749,'Cycle 8'!$L$10:$L$999,0),1)),INDEX('Cycle 9'!G$10:G$999,MATCH($A749,'Cycle 9'!$L$10:$L$999,0),1)),INDEX('Cycle 10'!G$10:G$999,MATCH($A749,'Cycle 10'!$L$10:$L$999,0),1)),INDEX('Cycle 11'!G$10:G$999,MATCH($A749,'Cycle 11'!$L$10:$L$999,0),1)),"")="","",IFERROR(IFERROR(IFERROR(IFERROR(IFERROR(IFERROR(IFERROR(IFERROR(IFERROR(IFERROR(IFERROR(IFERROR(INDEX(Summer!G$10:G$999,MATCH($A749,Summer!$L$10:$L$999,0),1),INDEX('Cycle 1'!G$10:G$999,MATCH($A749,'Cycle 1'!$L$10:$L$999,0),1)),INDEX('Cycle 2'!G$10:G$999,MATCH($A749,'Cycle 2'!$L$10:$L$999,0),1)),INDEX('Cycle 3'!G$10:G$999,MATCH($A749,'Cycle 3'!$L$10:$L$999,0),1)),INDEX('Cycle 4'!G$10:G$999,MATCH($A749,'Cycle 4'!$L$10:$L$999,0),1)),INDEX('Cycle 5'!G$10:G$999,MATCH($A749,'Cycle 5'!$L$10:$L$999,0),1)),INDEX('Cycle 6'!G$10:G$999,MATCH($A749,'Cycle 6'!$L$10:$L$999,0),1)),INDEX('Cycle 7'!G$10:G$999,MATCH($A749,'Cycle 7'!$L$10:$L$999,0),1)),INDEX('Cycle 8'!G$10:G$999,MATCH($A749,'Cycle 8'!$L$10:$L$999,0),1)),INDEX('Cycle 9'!G$10:G$999,MATCH($A749,'Cycle 9'!$L$10:$L$999,0),1)),INDEX('Cycle 10'!G$10:G$999,MATCH($A749,'Cycle 10'!$L$10:$L$999,0),1)),INDEX('Cycle 11'!G$10:G$999,MATCH($A749,'Cycle 11'!$L$10:$L$999,0),1)),""))</f>
        <v/>
      </c>
      <c r="I749">
        <f>IFERROR(IF(C749="",MAX(I$1:I748),IF(ROW(C$2)=ROW(C749),1,IF(ISERROR(VLOOKUP(C749,C$2:C748,1,FALSE)),MAX(I$1:I748)+1,MAX(I$1:I748)))),"")</f>
        <v>0</v>
      </c>
      <c r="J749" t="str">
        <f t="shared" si="81"/>
        <v/>
      </c>
      <c r="K749" t="str">
        <f t="shared" si="85"/>
        <v/>
      </c>
      <c r="L749" t="str">
        <f t="shared" si="85"/>
        <v/>
      </c>
      <c r="M749" t="str">
        <f t="shared" si="85"/>
        <v/>
      </c>
      <c r="N749" t="str">
        <f t="shared" si="85"/>
        <v/>
      </c>
      <c r="O749" t="str">
        <f t="shared" si="85"/>
        <v/>
      </c>
      <c r="P749" t="str">
        <f t="shared" si="85"/>
        <v/>
      </c>
      <c r="Q749" t="str">
        <f t="shared" si="85"/>
        <v/>
      </c>
      <c r="R749" t="str">
        <f t="shared" si="85"/>
        <v/>
      </c>
      <c r="S749" t="str">
        <f t="shared" si="85"/>
        <v/>
      </c>
      <c r="T749" t="str">
        <f t="shared" si="85"/>
        <v/>
      </c>
      <c r="U749" t="str">
        <f t="shared" si="85"/>
        <v/>
      </c>
      <c r="V749" t="str">
        <f t="shared" si="85"/>
        <v/>
      </c>
      <c r="W749" t="str">
        <f t="shared" si="82"/>
        <v/>
      </c>
      <c r="X749">
        <f>IF(OR(H749="No",H749=""),0,IF(COUNTIFS(H$2:H749,"Yes",C$2:C749,C749)&gt;1,0,COUNTIFS(H$2:H749,"Yes",C$2:C749,C749)))+IF(X748=$X$1,0,X748)</f>
        <v>0</v>
      </c>
    </row>
    <row r="750" spans="1:24" x14ac:dyDescent="0.3">
      <c r="A750">
        <f>ROWS($A$2:$A750)</f>
        <v>749</v>
      </c>
      <c r="B750" t="str">
        <f>IF(ISERROR(VLOOKUP(A750,Summer!L$11:L$500,1,FALSE)),IF(ISERROR(VLOOKUP(A750,'Cycle 1'!L$11:L$500,1,FALSE)),IF(ISERROR(VLOOKUP(A750,'Cycle 2'!L$11:L$500,1,FALSE)),IF(ISERROR(VLOOKUP(A750,'Cycle 3'!L$11:L$500,1,FALSE)),IF(ISERROR(VLOOKUP(A750,'Cycle 4'!L$11:L$500,1,FALSE)),IF(ISERROR(VLOOKUP(A750,'Cycle 5'!L$11:L$500,1,FALSE)),IF(ISERROR(VLOOKUP(A750,'Cycle 6'!L$11:L$500,1,FALSE)),IF(ISERROR(VLOOKUP(A750,'Cycle 7'!L$11:L$500,1,FALSE)),IF(ISERROR(VLOOKUP(A750,'Cycle 8'!L$11:L$500,1,FALSE)),IF(ISERROR(VLOOKUP(A750,'Cycle 9'!L$11:L$500,1,FALSE)),IF(ISERROR(VLOOKUP(A750,'Cycle 10'!L$11:L$500,1,FALSE)),IF(ISERROR(VLOOKUP(A750,'Cycle 11'!L$11:L$500,1,FALSE)),"","Cycle 11"),"Cycle 10"),"Cycle 9"),"Cycle 8"),"Cycle 7"),"Cycle 6"),"Cycle 5"),"Cycle 4"),"Cycle 3"),"Cycle 2"),"Cycle 1"),"Summer")</f>
        <v/>
      </c>
      <c r="C750" t="str">
        <f>IF(IFERROR(IFERROR(IFERROR(IFERROR(IFERROR(IFERROR(IFERROR(IFERROR(IFERROR(IFERROR(IFERROR(IFERROR(INDEX(Summer!B$10:B$999,MATCH($A750,Summer!$L$10:$L$999,0),1),INDEX('Cycle 1'!B$10:B$999,MATCH($A750,'Cycle 1'!$L$10:$L$999,0),1)),INDEX('Cycle 2'!B$10:B$999,MATCH($A750,'Cycle 2'!$L$10:$L$999,0),1)),INDEX('Cycle 3'!B$10:B$999,MATCH($A750,'Cycle 3'!$L$10:$L$999,0),1)),INDEX('Cycle 4'!B$10:B$999,MATCH($A750,'Cycle 4'!$L$10:$L$999,0),1)),INDEX('Cycle 5'!B$10:B$999,MATCH($A750,'Cycle 5'!$L$10:$L$999,0),1)),INDEX('Cycle 6'!B$10:B$999,MATCH($A750,'Cycle 6'!$L$10:$L$999,0),1)),INDEX('Cycle 7'!B$10:B$999,MATCH($A750,'Cycle 7'!$L$10:$L$999,0),1)),INDEX('Cycle 8'!B$10:B$999,MATCH($A750,'Cycle 8'!$L$10:$L$999,0),1)),INDEX('Cycle 9'!B$10:B$999,MATCH($A750,'Cycle 9'!$L$10:$L$999,0),1)),INDEX('Cycle 10'!B$10:B$999,MATCH($A750,'Cycle 10'!$L$10:$L$999,0),1)),INDEX('Cycle 11'!B$10:B$999,MATCH($A750,'Cycle 11'!$L$10:$L$999,0),1)),"")="","",IFERROR(IFERROR(IFERROR(IFERROR(IFERROR(IFERROR(IFERROR(IFERROR(IFERROR(IFERROR(IFERROR(IFERROR(INDEX(Summer!B$10:B$999,MATCH($A750,Summer!$L$10:$L$999,0),1),INDEX('Cycle 1'!B$10:B$999,MATCH($A750,'Cycle 1'!$L$10:$L$999,0),1)),INDEX('Cycle 2'!B$10:B$999,MATCH($A750,'Cycle 2'!$L$10:$L$999,0),1)),INDEX('Cycle 3'!B$10:B$999,MATCH($A750,'Cycle 3'!$L$10:$L$999,0),1)),INDEX('Cycle 4'!B$10:B$999,MATCH($A750,'Cycle 4'!$L$10:$L$999,0),1)),INDEX('Cycle 5'!B$10:B$999,MATCH($A750,'Cycle 5'!$L$10:$L$999,0),1)),INDEX('Cycle 6'!B$10:B$999,MATCH($A750,'Cycle 6'!$L$10:$L$999,0),1)),INDEX('Cycle 7'!B$10:B$999,MATCH($A750,'Cycle 7'!$L$10:$L$999,0),1)),INDEX('Cycle 8'!B$10:B$999,MATCH($A750,'Cycle 8'!$L$10:$L$999,0),1)),INDEX('Cycle 9'!B$10:B$999,MATCH($A750,'Cycle 9'!$L$10:$L$999,0),1)),INDEX('Cycle 10'!B$10:B$999,MATCH($A750,'Cycle 10'!$L$10:$L$999,0),1)),INDEX('Cycle 11'!B$10:B$999,MATCH($A750,'Cycle 11'!$L$10:$L$999,0),1)),""))</f>
        <v/>
      </c>
      <c r="D750" t="str">
        <f>IF(IFERROR(IFERROR(IFERROR(IFERROR(IFERROR(IFERROR(IFERROR(IFERROR(IFERROR(IFERROR(IFERROR(IFERROR(INDEX(Summer!C$10:C$999,MATCH($A750,Summer!$L$10:$L$999,0),1),INDEX('Cycle 1'!C$10:C$999,MATCH($A750,'Cycle 1'!$L$10:$L$999,0),1)),INDEX('Cycle 2'!C$10:C$999,MATCH($A750,'Cycle 2'!$L$10:$L$999,0),1)),INDEX('Cycle 3'!C$10:C$999,MATCH($A750,'Cycle 3'!$L$10:$L$999,0),1)),INDEX('Cycle 4'!C$10:C$999,MATCH($A750,'Cycle 4'!$L$10:$L$999,0),1)),INDEX('Cycle 5'!C$10:C$999,MATCH($A750,'Cycle 5'!$L$10:$L$999,0),1)),INDEX('Cycle 6'!C$10:C$999,MATCH($A750,'Cycle 6'!$L$10:$L$999,0),1)),INDEX('Cycle 7'!C$10:C$999,MATCH($A750,'Cycle 7'!$L$10:$L$999,0),1)),INDEX('Cycle 8'!C$10:C$999,MATCH($A750,'Cycle 8'!$L$10:$L$999,0),1)),INDEX('Cycle 9'!C$10:C$999,MATCH($A750,'Cycle 9'!$L$10:$L$999,0),1)),INDEX('Cycle 10'!C$10:C$999,MATCH($A750,'Cycle 10'!$L$10:$L$999,0),1)),INDEX('Cycle 11'!C$10:C$999,MATCH($A750,'Cycle 11'!$L$10:$L$999,0),1)),"")="","",IFERROR(IFERROR(IFERROR(IFERROR(IFERROR(IFERROR(IFERROR(IFERROR(IFERROR(IFERROR(IFERROR(IFERROR(INDEX(Summer!C$10:C$999,MATCH($A750,Summer!$L$10:$L$999,0),1),INDEX('Cycle 1'!C$10:C$999,MATCH($A750,'Cycle 1'!$L$10:$L$999,0),1)),INDEX('Cycle 2'!C$10:C$999,MATCH($A750,'Cycle 2'!$L$10:$L$999,0),1)),INDEX('Cycle 3'!C$10:C$999,MATCH($A750,'Cycle 3'!$L$10:$L$999,0),1)),INDEX('Cycle 4'!C$10:C$999,MATCH($A750,'Cycle 4'!$L$10:$L$999,0),1)),INDEX('Cycle 5'!C$10:C$999,MATCH($A750,'Cycle 5'!$L$10:$L$999,0),1)),INDEX('Cycle 6'!C$10:C$999,MATCH($A750,'Cycle 6'!$L$10:$L$999,0),1)),INDEX('Cycle 7'!C$10:C$999,MATCH($A750,'Cycle 7'!$L$10:$L$999,0),1)),INDEX('Cycle 8'!C$10:C$999,MATCH($A750,'Cycle 8'!$L$10:$L$999,0),1)),INDEX('Cycle 9'!C$10:C$999,MATCH($A750,'Cycle 9'!$L$10:$L$999,0),1)),INDEX('Cycle 10'!C$10:C$999,MATCH($A750,'Cycle 10'!$L$10:$L$999,0),1)),INDEX('Cycle 11'!C$10:C$999,MATCH($A750,'Cycle 11'!$L$10:$L$999,0),1)),""))</f>
        <v/>
      </c>
      <c r="E750" t="str">
        <f>IF(IFERROR(IFERROR(IFERROR(IFERROR(IFERROR(IFERROR(IFERROR(IFERROR(IFERROR(IFERROR(IFERROR(IFERROR(INDEX(Summer!D$10:D$999,MATCH($A750,Summer!$L$10:$L$999,0),1),INDEX('Cycle 1'!D$10:D$999,MATCH($A750,'Cycle 1'!$L$10:$L$999,0),1)),INDEX('Cycle 2'!D$10:D$999,MATCH($A750,'Cycle 2'!$L$10:$L$999,0),1)),INDEX('Cycle 3'!D$10:D$999,MATCH($A750,'Cycle 3'!$L$10:$L$999,0),1)),INDEX('Cycle 4'!D$10:D$999,MATCH($A750,'Cycle 4'!$L$10:$L$999,0),1)),INDEX('Cycle 5'!D$10:D$999,MATCH($A750,'Cycle 5'!$L$10:$L$999,0),1)),INDEX('Cycle 6'!D$10:D$999,MATCH($A750,'Cycle 6'!$L$10:$L$999,0),1)),INDEX('Cycle 7'!D$10:D$999,MATCH($A750,'Cycle 7'!$L$10:$L$999,0),1)),INDEX('Cycle 8'!D$10:D$999,MATCH($A750,'Cycle 8'!$L$10:$L$999,0),1)),INDEX('Cycle 9'!D$10:D$999,MATCH($A750,'Cycle 9'!$L$10:$L$999,0),1)),INDEX('Cycle 10'!D$10:D$999,MATCH($A750,'Cycle 10'!$L$10:$L$999,0),1)),INDEX('Cycle 11'!D$10:D$999,MATCH($A750,'Cycle 11'!$L$10:$L$999,0),1)),"")="","",IFERROR(IFERROR(IFERROR(IFERROR(IFERROR(IFERROR(IFERROR(IFERROR(IFERROR(IFERROR(IFERROR(IFERROR(INDEX(Summer!D$10:D$999,MATCH($A750,Summer!$L$10:$L$999,0),1),INDEX('Cycle 1'!D$10:D$999,MATCH($A750,'Cycle 1'!$L$10:$L$999,0),1)),INDEX('Cycle 2'!D$10:D$999,MATCH($A750,'Cycle 2'!$L$10:$L$999,0),1)),INDEX('Cycle 3'!D$10:D$999,MATCH($A750,'Cycle 3'!$L$10:$L$999,0),1)),INDEX('Cycle 4'!D$10:D$999,MATCH($A750,'Cycle 4'!$L$10:$L$999,0),1)),INDEX('Cycle 5'!D$10:D$999,MATCH($A750,'Cycle 5'!$L$10:$L$999,0),1)),INDEX('Cycle 6'!D$10:D$999,MATCH($A750,'Cycle 6'!$L$10:$L$999,0),1)),INDEX('Cycle 7'!D$10:D$999,MATCH($A750,'Cycle 7'!$L$10:$L$999,0),1)),INDEX('Cycle 8'!D$10:D$999,MATCH($A750,'Cycle 8'!$L$10:$L$999,0),1)),INDEX('Cycle 9'!D$10:D$999,MATCH($A750,'Cycle 9'!$L$10:$L$999,0),1)),INDEX('Cycle 10'!D$10:D$999,MATCH($A750,'Cycle 10'!$L$10:$L$999,0),1)),INDEX('Cycle 11'!D$10:D$999,MATCH($A750,'Cycle 11'!$L$10:$L$999,0),1)),""))</f>
        <v/>
      </c>
      <c r="F750" t="str">
        <f>IF(IFERROR(IFERROR(IFERROR(IFERROR(IFERROR(IFERROR(IFERROR(IFERROR(IFERROR(IFERROR(IFERROR(IFERROR(INDEX(Summer!E$10:E$999,MATCH($A750,Summer!$L$10:$L$999,0),1),INDEX('Cycle 1'!E$10:E$999,MATCH($A750,'Cycle 1'!$L$10:$L$999,0),1)),INDEX('Cycle 2'!E$10:E$999,MATCH($A750,'Cycle 2'!$L$10:$L$999,0),1)),INDEX('Cycle 3'!E$10:E$999,MATCH($A750,'Cycle 3'!$L$10:$L$999,0),1)),INDEX('Cycle 4'!E$10:E$999,MATCH($A750,'Cycle 4'!$L$10:$L$999,0),1)),INDEX('Cycle 5'!E$10:E$999,MATCH($A750,'Cycle 5'!$L$10:$L$999,0),1)),INDEX('Cycle 6'!E$10:E$999,MATCH($A750,'Cycle 6'!$L$10:$L$999,0),1)),INDEX('Cycle 7'!E$10:E$999,MATCH($A750,'Cycle 7'!$L$10:$L$999,0),1)),INDEX('Cycle 8'!E$10:E$999,MATCH($A750,'Cycle 8'!$L$10:$L$999,0),1)),INDEX('Cycle 9'!E$10:E$999,MATCH($A750,'Cycle 9'!$L$10:$L$999,0),1)),INDEX('Cycle 10'!E$10:E$999,MATCH($A750,'Cycle 10'!$L$10:$L$999,0),1)),INDEX('Cycle 11'!E$10:E$999,MATCH($A750,'Cycle 11'!$L$10:$L$999,0),1)),"")="","",IFERROR(IFERROR(IFERROR(IFERROR(IFERROR(IFERROR(IFERROR(IFERROR(IFERROR(IFERROR(IFERROR(IFERROR(INDEX(Summer!E$10:E$999,MATCH($A750,Summer!$L$10:$L$999,0),1),INDEX('Cycle 1'!E$10:E$999,MATCH($A750,'Cycle 1'!$L$10:$L$999,0),1)),INDEX('Cycle 2'!E$10:E$999,MATCH($A750,'Cycle 2'!$L$10:$L$999,0),1)),INDEX('Cycle 3'!E$10:E$999,MATCH($A750,'Cycle 3'!$L$10:$L$999,0),1)),INDEX('Cycle 4'!E$10:E$999,MATCH($A750,'Cycle 4'!$L$10:$L$999,0),1)),INDEX('Cycle 5'!E$10:E$999,MATCH($A750,'Cycle 5'!$L$10:$L$999,0),1)),INDEX('Cycle 6'!E$10:E$999,MATCH($A750,'Cycle 6'!$L$10:$L$999,0),1)),INDEX('Cycle 7'!E$10:E$999,MATCH($A750,'Cycle 7'!$L$10:$L$999,0),1)),INDEX('Cycle 8'!E$10:E$999,MATCH($A750,'Cycle 8'!$L$10:$L$999,0),1)),INDEX('Cycle 9'!E$10:E$999,MATCH($A750,'Cycle 9'!$L$10:$L$999,0),1)),INDEX('Cycle 10'!E$10:E$999,MATCH($A750,'Cycle 10'!$L$10:$L$999,0),1)),INDEX('Cycle 11'!E$10:E$999,MATCH($A750,'Cycle 11'!$L$10:$L$999,0),1)),""))</f>
        <v/>
      </c>
      <c r="G750" t="str">
        <f>IF(IFERROR(IFERROR(IFERROR(IFERROR(IFERROR(IFERROR(IFERROR(IFERROR(IFERROR(IFERROR(IFERROR(IFERROR(INDEX(Summer!F$10:F$999,MATCH($A750,Summer!$L$10:$L$999,0),1),INDEX('Cycle 1'!F$10:F$999,MATCH($A750,'Cycle 1'!$L$10:$L$999,0),1)),INDEX('Cycle 2'!F$10:F$999,MATCH($A750,'Cycle 2'!$L$10:$L$999,0),1)),INDEX('Cycle 3'!F$10:F$999,MATCH($A750,'Cycle 3'!$L$10:$L$999,0),1)),INDEX('Cycle 4'!F$10:F$999,MATCH($A750,'Cycle 4'!$L$10:$L$999,0),1)),INDEX('Cycle 5'!F$10:F$999,MATCH($A750,'Cycle 5'!$L$10:$L$999,0),1)),INDEX('Cycle 6'!F$10:F$999,MATCH($A750,'Cycle 6'!$L$10:$L$999,0),1)),INDEX('Cycle 7'!F$10:F$999,MATCH($A750,'Cycle 7'!$L$10:$L$999,0),1)),INDEX('Cycle 8'!F$10:F$999,MATCH($A750,'Cycle 8'!$L$10:$L$999,0),1)),INDEX('Cycle 9'!F$10:F$999,MATCH($A750,'Cycle 9'!$L$10:$L$999,0),1)),INDEX('Cycle 10'!F$10:F$999,MATCH($A750,'Cycle 10'!$L$10:$L$999,0),1)),INDEX('Cycle 11'!F$10:F$999,MATCH($A750,'Cycle 11'!$L$10:$L$999,0),1)),"")="","",IFERROR(IFERROR(IFERROR(IFERROR(IFERROR(IFERROR(IFERROR(IFERROR(IFERROR(IFERROR(IFERROR(IFERROR(INDEX(Summer!F$10:F$999,MATCH($A750,Summer!$L$10:$L$999,0),1),INDEX('Cycle 1'!F$10:F$999,MATCH($A750,'Cycle 1'!$L$10:$L$999,0),1)),INDEX('Cycle 2'!F$10:F$999,MATCH($A750,'Cycle 2'!$L$10:$L$999,0),1)),INDEX('Cycle 3'!F$10:F$999,MATCH($A750,'Cycle 3'!$L$10:$L$999,0),1)),INDEX('Cycle 4'!F$10:F$999,MATCH($A750,'Cycle 4'!$L$10:$L$999,0),1)),INDEX('Cycle 5'!F$10:F$999,MATCH($A750,'Cycle 5'!$L$10:$L$999,0),1)),INDEX('Cycle 6'!F$10:F$999,MATCH($A750,'Cycle 6'!$L$10:$L$999,0),1)),INDEX('Cycle 7'!F$10:F$999,MATCH($A750,'Cycle 7'!$L$10:$L$999,0),1)),INDEX('Cycle 8'!F$10:F$999,MATCH($A750,'Cycle 8'!$L$10:$L$999,0),1)),INDEX('Cycle 9'!F$10:F$999,MATCH($A750,'Cycle 9'!$L$10:$L$999,0),1)),INDEX('Cycle 10'!F$10:F$999,MATCH($A750,'Cycle 10'!$L$10:$L$999,0),1)),INDEX('Cycle 11'!F$10:F$999,MATCH($A750,'Cycle 11'!$L$10:$L$999,0),1)),""))</f>
        <v/>
      </c>
      <c r="H750" t="str">
        <f>IF(IFERROR(IFERROR(IFERROR(IFERROR(IFERROR(IFERROR(IFERROR(IFERROR(IFERROR(IFERROR(IFERROR(IFERROR(INDEX(Summer!G$10:G$999,MATCH($A750,Summer!$L$10:$L$999,0),1),INDEX('Cycle 1'!G$10:G$999,MATCH($A750,'Cycle 1'!$L$10:$L$999,0),1)),INDEX('Cycle 2'!G$10:G$999,MATCH($A750,'Cycle 2'!$L$10:$L$999,0),1)),INDEX('Cycle 3'!G$10:G$999,MATCH($A750,'Cycle 3'!$L$10:$L$999,0),1)),INDEX('Cycle 4'!G$10:G$999,MATCH($A750,'Cycle 4'!$L$10:$L$999,0),1)),INDEX('Cycle 5'!G$10:G$999,MATCH($A750,'Cycle 5'!$L$10:$L$999,0),1)),INDEX('Cycle 6'!G$10:G$999,MATCH($A750,'Cycle 6'!$L$10:$L$999,0),1)),INDEX('Cycle 7'!G$10:G$999,MATCH($A750,'Cycle 7'!$L$10:$L$999,0),1)),INDEX('Cycle 8'!G$10:G$999,MATCH($A750,'Cycle 8'!$L$10:$L$999,0),1)),INDEX('Cycle 9'!G$10:G$999,MATCH($A750,'Cycle 9'!$L$10:$L$999,0),1)),INDEX('Cycle 10'!G$10:G$999,MATCH($A750,'Cycle 10'!$L$10:$L$999,0),1)),INDEX('Cycle 11'!G$10:G$999,MATCH($A750,'Cycle 11'!$L$10:$L$999,0),1)),"")="","",IFERROR(IFERROR(IFERROR(IFERROR(IFERROR(IFERROR(IFERROR(IFERROR(IFERROR(IFERROR(IFERROR(IFERROR(INDEX(Summer!G$10:G$999,MATCH($A750,Summer!$L$10:$L$999,0),1),INDEX('Cycle 1'!G$10:G$999,MATCH($A750,'Cycle 1'!$L$10:$L$999,0),1)),INDEX('Cycle 2'!G$10:G$999,MATCH($A750,'Cycle 2'!$L$10:$L$999,0),1)),INDEX('Cycle 3'!G$10:G$999,MATCH($A750,'Cycle 3'!$L$10:$L$999,0),1)),INDEX('Cycle 4'!G$10:G$999,MATCH($A750,'Cycle 4'!$L$10:$L$999,0),1)),INDEX('Cycle 5'!G$10:G$999,MATCH($A750,'Cycle 5'!$L$10:$L$999,0),1)),INDEX('Cycle 6'!G$10:G$999,MATCH($A750,'Cycle 6'!$L$10:$L$999,0),1)),INDEX('Cycle 7'!G$10:G$999,MATCH($A750,'Cycle 7'!$L$10:$L$999,0),1)),INDEX('Cycle 8'!G$10:G$999,MATCH($A750,'Cycle 8'!$L$10:$L$999,0),1)),INDEX('Cycle 9'!G$10:G$999,MATCH($A750,'Cycle 9'!$L$10:$L$999,0),1)),INDEX('Cycle 10'!G$10:G$999,MATCH($A750,'Cycle 10'!$L$10:$L$999,0),1)),INDEX('Cycle 11'!G$10:G$999,MATCH($A750,'Cycle 11'!$L$10:$L$999,0),1)),""))</f>
        <v/>
      </c>
      <c r="I750">
        <f>IFERROR(IF(C750="",MAX(I$1:I749),IF(ROW(C$2)=ROW(C750),1,IF(ISERROR(VLOOKUP(C750,C$2:C749,1,FALSE)),MAX(I$1:I749)+1,MAX(I$1:I749)))),"")</f>
        <v>0</v>
      </c>
      <c r="J750" t="str">
        <f t="shared" si="81"/>
        <v/>
      </c>
      <c r="K750" t="str">
        <f t="shared" si="85"/>
        <v/>
      </c>
      <c r="L750" t="str">
        <f t="shared" si="85"/>
        <v/>
      </c>
      <c r="M750" t="str">
        <f t="shared" si="85"/>
        <v/>
      </c>
      <c r="N750" t="str">
        <f t="shared" si="85"/>
        <v/>
      </c>
      <c r="O750" t="str">
        <f t="shared" si="85"/>
        <v/>
      </c>
      <c r="P750" t="str">
        <f t="shared" si="85"/>
        <v/>
      </c>
      <c r="Q750" t="str">
        <f t="shared" si="85"/>
        <v/>
      </c>
      <c r="R750" t="str">
        <f t="shared" si="85"/>
        <v/>
      </c>
      <c r="S750" t="str">
        <f t="shared" si="85"/>
        <v/>
      </c>
      <c r="T750" t="str">
        <f t="shared" si="85"/>
        <v/>
      </c>
      <c r="U750" t="str">
        <f t="shared" si="85"/>
        <v/>
      </c>
      <c r="V750" t="str">
        <f t="shared" si="85"/>
        <v/>
      </c>
      <c r="W750" t="str">
        <f t="shared" si="82"/>
        <v/>
      </c>
      <c r="X750">
        <f>IF(OR(H750="No",H750=""),0,IF(COUNTIFS(H$2:H750,"Yes",C$2:C750,C750)&gt;1,0,COUNTIFS(H$2:H750,"Yes",C$2:C750,C750)))+IF(X749=$X$1,0,X749)</f>
        <v>0</v>
      </c>
    </row>
    <row r="751" spans="1:24" x14ac:dyDescent="0.3">
      <c r="A751">
        <f>ROWS($A$2:$A751)</f>
        <v>750</v>
      </c>
      <c r="B751" t="str">
        <f>IF(ISERROR(VLOOKUP(A751,Summer!L$11:L$500,1,FALSE)),IF(ISERROR(VLOOKUP(A751,'Cycle 1'!L$11:L$500,1,FALSE)),IF(ISERROR(VLOOKUP(A751,'Cycle 2'!L$11:L$500,1,FALSE)),IF(ISERROR(VLOOKUP(A751,'Cycle 3'!L$11:L$500,1,FALSE)),IF(ISERROR(VLOOKUP(A751,'Cycle 4'!L$11:L$500,1,FALSE)),IF(ISERROR(VLOOKUP(A751,'Cycle 5'!L$11:L$500,1,FALSE)),IF(ISERROR(VLOOKUP(A751,'Cycle 6'!L$11:L$500,1,FALSE)),IF(ISERROR(VLOOKUP(A751,'Cycle 7'!L$11:L$500,1,FALSE)),IF(ISERROR(VLOOKUP(A751,'Cycle 8'!L$11:L$500,1,FALSE)),IF(ISERROR(VLOOKUP(A751,'Cycle 9'!L$11:L$500,1,FALSE)),IF(ISERROR(VLOOKUP(A751,'Cycle 10'!L$11:L$500,1,FALSE)),IF(ISERROR(VLOOKUP(A751,'Cycle 11'!L$11:L$500,1,FALSE)),"","Cycle 11"),"Cycle 10"),"Cycle 9"),"Cycle 8"),"Cycle 7"),"Cycle 6"),"Cycle 5"),"Cycle 4"),"Cycle 3"),"Cycle 2"),"Cycle 1"),"Summer")</f>
        <v/>
      </c>
      <c r="C751" t="str">
        <f>IF(IFERROR(IFERROR(IFERROR(IFERROR(IFERROR(IFERROR(IFERROR(IFERROR(IFERROR(IFERROR(IFERROR(IFERROR(INDEX(Summer!B$10:B$999,MATCH($A751,Summer!$L$10:$L$999,0),1),INDEX('Cycle 1'!B$10:B$999,MATCH($A751,'Cycle 1'!$L$10:$L$999,0),1)),INDEX('Cycle 2'!B$10:B$999,MATCH($A751,'Cycle 2'!$L$10:$L$999,0),1)),INDEX('Cycle 3'!B$10:B$999,MATCH($A751,'Cycle 3'!$L$10:$L$999,0),1)),INDEX('Cycle 4'!B$10:B$999,MATCH($A751,'Cycle 4'!$L$10:$L$999,0),1)),INDEX('Cycle 5'!B$10:B$999,MATCH($A751,'Cycle 5'!$L$10:$L$999,0),1)),INDEX('Cycle 6'!B$10:B$999,MATCH($A751,'Cycle 6'!$L$10:$L$999,0),1)),INDEX('Cycle 7'!B$10:B$999,MATCH($A751,'Cycle 7'!$L$10:$L$999,0),1)),INDEX('Cycle 8'!B$10:B$999,MATCH($A751,'Cycle 8'!$L$10:$L$999,0),1)),INDEX('Cycle 9'!B$10:B$999,MATCH($A751,'Cycle 9'!$L$10:$L$999,0),1)),INDEX('Cycle 10'!B$10:B$999,MATCH($A751,'Cycle 10'!$L$10:$L$999,0),1)),INDEX('Cycle 11'!B$10:B$999,MATCH($A751,'Cycle 11'!$L$10:$L$999,0),1)),"")="","",IFERROR(IFERROR(IFERROR(IFERROR(IFERROR(IFERROR(IFERROR(IFERROR(IFERROR(IFERROR(IFERROR(IFERROR(INDEX(Summer!B$10:B$999,MATCH($A751,Summer!$L$10:$L$999,0),1),INDEX('Cycle 1'!B$10:B$999,MATCH($A751,'Cycle 1'!$L$10:$L$999,0),1)),INDEX('Cycle 2'!B$10:B$999,MATCH($A751,'Cycle 2'!$L$10:$L$999,0),1)),INDEX('Cycle 3'!B$10:B$999,MATCH($A751,'Cycle 3'!$L$10:$L$999,0),1)),INDEX('Cycle 4'!B$10:B$999,MATCH($A751,'Cycle 4'!$L$10:$L$999,0),1)),INDEX('Cycle 5'!B$10:B$999,MATCH($A751,'Cycle 5'!$L$10:$L$999,0),1)),INDEX('Cycle 6'!B$10:B$999,MATCH($A751,'Cycle 6'!$L$10:$L$999,0),1)),INDEX('Cycle 7'!B$10:B$999,MATCH($A751,'Cycle 7'!$L$10:$L$999,0),1)),INDEX('Cycle 8'!B$10:B$999,MATCH($A751,'Cycle 8'!$L$10:$L$999,0),1)),INDEX('Cycle 9'!B$10:B$999,MATCH($A751,'Cycle 9'!$L$10:$L$999,0),1)),INDEX('Cycle 10'!B$10:B$999,MATCH($A751,'Cycle 10'!$L$10:$L$999,0),1)),INDEX('Cycle 11'!B$10:B$999,MATCH($A751,'Cycle 11'!$L$10:$L$999,0),1)),""))</f>
        <v/>
      </c>
      <c r="D751" t="str">
        <f>IF(IFERROR(IFERROR(IFERROR(IFERROR(IFERROR(IFERROR(IFERROR(IFERROR(IFERROR(IFERROR(IFERROR(IFERROR(INDEX(Summer!C$10:C$999,MATCH($A751,Summer!$L$10:$L$999,0),1),INDEX('Cycle 1'!C$10:C$999,MATCH($A751,'Cycle 1'!$L$10:$L$999,0),1)),INDEX('Cycle 2'!C$10:C$999,MATCH($A751,'Cycle 2'!$L$10:$L$999,0),1)),INDEX('Cycle 3'!C$10:C$999,MATCH($A751,'Cycle 3'!$L$10:$L$999,0),1)),INDEX('Cycle 4'!C$10:C$999,MATCH($A751,'Cycle 4'!$L$10:$L$999,0),1)),INDEX('Cycle 5'!C$10:C$999,MATCH($A751,'Cycle 5'!$L$10:$L$999,0),1)),INDEX('Cycle 6'!C$10:C$999,MATCH($A751,'Cycle 6'!$L$10:$L$999,0),1)),INDEX('Cycle 7'!C$10:C$999,MATCH($A751,'Cycle 7'!$L$10:$L$999,0),1)),INDEX('Cycle 8'!C$10:C$999,MATCH($A751,'Cycle 8'!$L$10:$L$999,0),1)),INDEX('Cycle 9'!C$10:C$999,MATCH($A751,'Cycle 9'!$L$10:$L$999,0),1)),INDEX('Cycle 10'!C$10:C$999,MATCH($A751,'Cycle 10'!$L$10:$L$999,0),1)),INDEX('Cycle 11'!C$10:C$999,MATCH($A751,'Cycle 11'!$L$10:$L$999,0),1)),"")="","",IFERROR(IFERROR(IFERROR(IFERROR(IFERROR(IFERROR(IFERROR(IFERROR(IFERROR(IFERROR(IFERROR(IFERROR(INDEX(Summer!C$10:C$999,MATCH($A751,Summer!$L$10:$L$999,0),1),INDEX('Cycle 1'!C$10:C$999,MATCH($A751,'Cycle 1'!$L$10:$L$999,0),1)),INDEX('Cycle 2'!C$10:C$999,MATCH($A751,'Cycle 2'!$L$10:$L$999,0),1)),INDEX('Cycle 3'!C$10:C$999,MATCH($A751,'Cycle 3'!$L$10:$L$999,0),1)),INDEX('Cycle 4'!C$10:C$999,MATCH($A751,'Cycle 4'!$L$10:$L$999,0),1)),INDEX('Cycle 5'!C$10:C$999,MATCH($A751,'Cycle 5'!$L$10:$L$999,0),1)),INDEX('Cycle 6'!C$10:C$999,MATCH($A751,'Cycle 6'!$L$10:$L$999,0),1)),INDEX('Cycle 7'!C$10:C$999,MATCH($A751,'Cycle 7'!$L$10:$L$999,0),1)),INDEX('Cycle 8'!C$10:C$999,MATCH($A751,'Cycle 8'!$L$10:$L$999,0),1)),INDEX('Cycle 9'!C$10:C$999,MATCH($A751,'Cycle 9'!$L$10:$L$999,0),1)),INDEX('Cycle 10'!C$10:C$999,MATCH($A751,'Cycle 10'!$L$10:$L$999,0),1)),INDEX('Cycle 11'!C$10:C$999,MATCH($A751,'Cycle 11'!$L$10:$L$999,0),1)),""))</f>
        <v/>
      </c>
      <c r="E751" t="str">
        <f>IF(IFERROR(IFERROR(IFERROR(IFERROR(IFERROR(IFERROR(IFERROR(IFERROR(IFERROR(IFERROR(IFERROR(IFERROR(INDEX(Summer!D$10:D$999,MATCH($A751,Summer!$L$10:$L$999,0),1),INDEX('Cycle 1'!D$10:D$999,MATCH($A751,'Cycle 1'!$L$10:$L$999,0),1)),INDEX('Cycle 2'!D$10:D$999,MATCH($A751,'Cycle 2'!$L$10:$L$999,0),1)),INDEX('Cycle 3'!D$10:D$999,MATCH($A751,'Cycle 3'!$L$10:$L$999,0),1)),INDEX('Cycle 4'!D$10:D$999,MATCH($A751,'Cycle 4'!$L$10:$L$999,0),1)),INDEX('Cycle 5'!D$10:D$999,MATCH($A751,'Cycle 5'!$L$10:$L$999,0),1)),INDEX('Cycle 6'!D$10:D$999,MATCH($A751,'Cycle 6'!$L$10:$L$999,0),1)),INDEX('Cycle 7'!D$10:D$999,MATCH($A751,'Cycle 7'!$L$10:$L$999,0),1)),INDEX('Cycle 8'!D$10:D$999,MATCH($A751,'Cycle 8'!$L$10:$L$999,0),1)),INDEX('Cycle 9'!D$10:D$999,MATCH($A751,'Cycle 9'!$L$10:$L$999,0),1)),INDEX('Cycle 10'!D$10:D$999,MATCH($A751,'Cycle 10'!$L$10:$L$999,0),1)),INDEX('Cycle 11'!D$10:D$999,MATCH($A751,'Cycle 11'!$L$10:$L$999,0),1)),"")="","",IFERROR(IFERROR(IFERROR(IFERROR(IFERROR(IFERROR(IFERROR(IFERROR(IFERROR(IFERROR(IFERROR(IFERROR(INDEX(Summer!D$10:D$999,MATCH($A751,Summer!$L$10:$L$999,0),1),INDEX('Cycle 1'!D$10:D$999,MATCH($A751,'Cycle 1'!$L$10:$L$999,0),1)),INDEX('Cycle 2'!D$10:D$999,MATCH($A751,'Cycle 2'!$L$10:$L$999,0),1)),INDEX('Cycle 3'!D$10:D$999,MATCH($A751,'Cycle 3'!$L$10:$L$999,0),1)),INDEX('Cycle 4'!D$10:D$999,MATCH($A751,'Cycle 4'!$L$10:$L$999,0),1)),INDEX('Cycle 5'!D$10:D$999,MATCH($A751,'Cycle 5'!$L$10:$L$999,0),1)),INDEX('Cycle 6'!D$10:D$999,MATCH($A751,'Cycle 6'!$L$10:$L$999,0),1)),INDEX('Cycle 7'!D$10:D$999,MATCH($A751,'Cycle 7'!$L$10:$L$999,0),1)),INDEX('Cycle 8'!D$10:D$999,MATCH($A751,'Cycle 8'!$L$10:$L$999,0),1)),INDEX('Cycle 9'!D$10:D$999,MATCH($A751,'Cycle 9'!$L$10:$L$999,0),1)),INDEX('Cycle 10'!D$10:D$999,MATCH($A751,'Cycle 10'!$L$10:$L$999,0),1)),INDEX('Cycle 11'!D$10:D$999,MATCH($A751,'Cycle 11'!$L$10:$L$999,0),1)),""))</f>
        <v/>
      </c>
      <c r="F751" t="str">
        <f>IF(IFERROR(IFERROR(IFERROR(IFERROR(IFERROR(IFERROR(IFERROR(IFERROR(IFERROR(IFERROR(IFERROR(IFERROR(INDEX(Summer!E$10:E$999,MATCH($A751,Summer!$L$10:$L$999,0),1),INDEX('Cycle 1'!E$10:E$999,MATCH($A751,'Cycle 1'!$L$10:$L$999,0),1)),INDEX('Cycle 2'!E$10:E$999,MATCH($A751,'Cycle 2'!$L$10:$L$999,0),1)),INDEX('Cycle 3'!E$10:E$999,MATCH($A751,'Cycle 3'!$L$10:$L$999,0),1)),INDEX('Cycle 4'!E$10:E$999,MATCH($A751,'Cycle 4'!$L$10:$L$999,0),1)),INDEX('Cycle 5'!E$10:E$999,MATCH($A751,'Cycle 5'!$L$10:$L$999,0),1)),INDEX('Cycle 6'!E$10:E$999,MATCH($A751,'Cycle 6'!$L$10:$L$999,0),1)),INDEX('Cycle 7'!E$10:E$999,MATCH($A751,'Cycle 7'!$L$10:$L$999,0),1)),INDEX('Cycle 8'!E$10:E$999,MATCH($A751,'Cycle 8'!$L$10:$L$999,0),1)),INDEX('Cycle 9'!E$10:E$999,MATCH($A751,'Cycle 9'!$L$10:$L$999,0),1)),INDEX('Cycle 10'!E$10:E$999,MATCH($A751,'Cycle 10'!$L$10:$L$999,0),1)),INDEX('Cycle 11'!E$10:E$999,MATCH($A751,'Cycle 11'!$L$10:$L$999,0),1)),"")="","",IFERROR(IFERROR(IFERROR(IFERROR(IFERROR(IFERROR(IFERROR(IFERROR(IFERROR(IFERROR(IFERROR(IFERROR(INDEX(Summer!E$10:E$999,MATCH($A751,Summer!$L$10:$L$999,0),1),INDEX('Cycle 1'!E$10:E$999,MATCH($A751,'Cycle 1'!$L$10:$L$999,0),1)),INDEX('Cycle 2'!E$10:E$999,MATCH($A751,'Cycle 2'!$L$10:$L$999,0),1)),INDEX('Cycle 3'!E$10:E$999,MATCH($A751,'Cycle 3'!$L$10:$L$999,0),1)),INDEX('Cycle 4'!E$10:E$999,MATCH($A751,'Cycle 4'!$L$10:$L$999,0),1)),INDEX('Cycle 5'!E$10:E$999,MATCH($A751,'Cycle 5'!$L$10:$L$999,0),1)),INDEX('Cycle 6'!E$10:E$999,MATCH($A751,'Cycle 6'!$L$10:$L$999,0),1)),INDEX('Cycle 7'!E$10:E$999,MATCH($A751,'Cycle 7'!$L$10:$L$999,0),1)),INDEX('Cycle 8'!E$10:E$999,MATCH($A751,'Cycle 8'!$L$10:$L$999,0),1)),INDEX('Cycle 9'!E$10:E$999,MATCH($A751,'Cycle 9'!$L$10:$L$999,0),1)),INDEX('Cycle 10'!E$10:E$999,MATCH($A751,'Cycle 10'!$L$10:$L$999,0),1)),INDEX('Cycle 11'!E$10:E$999,MATCH($A751,'Cycle 11'!$L$10:$L$999,0),1)),""))</f>
        <v/>
      </c>
      <c r="G751" t="str">
        <f>IF(IFERROR(IFERROR(IFERROR(IFERROR(IFERROR(IFERROR(IFERROR(IFERROR(IFERROR(IFERROR(IFERROR(IFERROR(INDEX(Summer!F$10:F$999,MATCH($A751,Summer!$L$10:$L$999,0),1),INDEX('Cycle 1'!F$10:F$999,MATCH($A751,'Cycle 1'!$L$10:$L$999,0),1)),INDEX('Cycle 2'!F$10:F$999,MATCH($A751,'Cycle 2'!$L$10:$L$999,0),1)),INDEX('Cycle 3'!F$10:F$999,MATCH($A751,'Cycle 3'!$L$10:$L$999,0),1)),INDEX('Cycle 4'!F$10:F$999,MATCH($A751,'Cycle 4'!$L$10:$L$999,0),1)),INDEX('Cycle 5'!F$10:F$999,MATCH($A751,'Cycle 5'!$L$10:$L$999,0),1)),INDEX('Cycle 6'!F$10:F$999,MATCH($A751,'Cycle 6'!$L$10:$L$999,0),1)),INDEX('Cycle 7'!F$10:F$999,MATCH($A751,'Cycle 7'!$L$10:$L$999,0),1)),INDEX('Cycle 8'!F$10:F$999,MATCH($A751,'Cycle 8'!$L$10:$L$999,0),1)),INDEX('Cycle 9'!F$10:F$999,MATCH($A751,'Cycle 9'!$L$10:$L$999,0),1)),INDEX('Cycle 10'!F$10:F$999,MATCH($A751,'Cycle 10'!$L$10:$L$999,0),1)),INDEX('Cycle 11'!F$10:F$999,MATCH($A751,'Cycle 11'!$L$10:$L$999,0),1)),"")="","",IFERROR(IFERROR(IFERROR(IFERROR(IFERROR(IFERROR(IFERROR(IFERROR(IFERROR(IFERROR(IFERROR(IFERROR(INDEX(Summer!F$10:F$999,MATCH($A751,Summer!$L$10:$L$999,0),1),INDEX('Cycle 1'!F$10:F$999,MATCH($A751,'Cycle 1'!$L$10:$L$999,0),1)),INDEX('Cycle 2'!F$10:F$999,MATCH($A751,'Cycle 2'!$L$10:$L$999,0),1)),INDEX('Cycle 3'!F$10:F$999,MATCH($A751,'Cycle 3'!$L$10:$L$999,0),1)),INDEX('Cycle 4'!F$10:F$999,MATCH($A751,'Cycle 4'!$L$10:$L$999,0),1)),INDEX('Cycle 5'!F$10:F$999,MATCH($A751,'Cycle 5'!$L$10:$L$999,0),1)),INDEX('Cycle 6'!F$10:F$999,MATCH($A751,'Cycle 6'!$L$10:$L$999,0),1)),INDEX('Cycle 7'!F$10:F$999,MATCH($A751,'Cycle 7'!$L$10:$L$999,0),1)),INDEX('Cycle 8'!F$10:F$999,MATCH($A751,'Cycle 8'!$L$10:$L$999,0),1)),INDEX('Cycle 9'!F$10:F$999,MATCH($A751,'Cycle 9'!$L$10:$L$999,0),1)),INDEX('Cycle 10'!F$10:F$999,MATCH($A751,'Cycle 10'!$L$10:$L$999,0),1)),INDEX('Cycle 11'!F$10:F$999,MATCH($A751,'Cycle 11'!$L$10:$L$999,0),1)),""))</f>
        <v/>
      </c>
      <c r="H751" t="str">
        <f>IF(IFERROR(IFERROR(IFERROR(IFERROR(IFERROR(IFERROR(IFERROR(IFERROR(IFERROR(IFERROR(IFERROR(IFERROR(INDEX(Summer!G$10:G$999,MATCH($A751,Summer!$L$10:$L$999,0),1),INDEX('Cycle 1'!G$10:G$999,MATCH($A751,'Cycle 1'!$L$10:$L$999,0),1)),INDEX('Cycle 2'!G$10:G$999,MATCH($A751,'Cycle 2'!$L$10:$L$999,0),1)),INDEX('Cycle 3'!G$10:G$999,MATCH($A751,'Cycle 3'!$L$10:$L$999,0),1)),INDEX('Cycle 4'!G$10:G$999,MATCH($A751,'Cycle 4'!$L$10:$L$999,0),1)),INDEX('Cycle 5'!G$10:G$999,MATCH($A751,'Cycle 5'!$L$10:$L$999,0),1)),INDEX('Cycle 6'!G$10:G$999,MATCH($A751,'Cycle 6'!$L$10:$L$999,0),1)),INDEX('Cycle 7'!G$10:G$999,MATCH($A751,'Cycle 7'!$L$10:$L$999,0),1)),INDEX('Cycle 8'!G$10:G$999,MATCH($A751,'Cycle 8'!$L$10:$L$999,0),1)),INDEX('Cycle 9'!G$10:G$999,MATCH($A751,'Cycle 9'!$L$10:$L$999,0),1)),INDEX('Cycle 10'!G$10:G$999,MATCH($A751,'Cycle 10'!$L$10:$L$999,0),1)),INDEX('Cycle 11'!G$10:G$999,MATCH($A751,'Cycle 11'!$L$10:$L$999,0),1)),"")="","",IFERROR(IFERROR(IFERROR(IFERROR(IFERROR(IFERROR(IFERROR(IFERROR(IFERROR(IFERROR(IFERROR(IFERROR(INDEX(Summer!G$10:G$999,MATCH($A751,Summer!$L$10:$L$999,0),1),INDEX('Cycle 1'!G$10:G$999,MATCH($A751,'Cycle 1'!$L$10:$L$999,0),1)),INDEX('Cycle 2'!G$10:G$999,MATCH($A751,'Cycle 2'!$L$10:$L$999,0),1)),INDEX('Cycle 3'!G$10:G$999,MATCH($A751,'Cycle 3'!$L$10:$L$999,0),1)),INDEX('Cycle 4'!G$10:G$999,MATCH($A751,'Cycle 4'!$L$10:$L$999,0),1)),INDEX('Cycle 5'!G$10:G$999,MATCH($A751,'Cycle 5'!$L$10:$L$999,0),1)),INDEX('Cycle 6'!G$10:G$999,MATCH($A751,'Cycle 6'!$L$10:$L$999,0),1)),INDEX('Cycle 7'!G$10:G$999,MATCH($A751,'Cycle 7'!$L$10:$L$999,0),1)),INDEX('Cycle 8'!G$10:G$999,MATCH($A751,'Cycle 8'!$L$10:$L$999,0),1)),INDEX('Cycle 9'!G$10:G$999,MATCH($A751,'Cycle 9'!$L$10:$L$999,0),1)),INDEX('Cycle 10'!G$10:G$999,MATCH($A751,'Cycle 10'!$L$10:$L$999,0),1)),INDEX('Cycle 11'!G$10:G$999,MATCH($A751,'Cycle 11'!$L$10:$L$999,0),1)),""))</f>
        <v/>
      </c>
      <c r="I751">
        <f>IFERROR(IF(C751="",MAX(I$1:I750),IF(ROW(C$2)=ROW(C751),1,IF(ISERROR(VLOOKUP(C751,C$2:C750,1,FALSE)),MAX(I$1:I750)+1,MAX(I$1:I750)))),"")</f>
        <v>0</v>
      </c>
      <c r="J751" t="str">
        <f t="shared" si="81"/>
        <v/>
      </c>
      <c r="K751" t="str">
        <f t="shared" si="85"/>
        <v/>
      </c>
      <c r="L751" t="str">
        <f t="shared" si="85"/>
        <v/>
      </c>
      <c r="M751" t="str">
        <f t="shared" si="85"/>
        <v/>
      </c>
      <c r="N751" t="str">
        <f t="shared" si="85"/>
        <v/>
      </c>
      <c r="O751" t="str">
        <f t="shared" si="85"/>
        <v/>
      </c>
      <c r="P751" t="str">
        <f t="shared" si="85"/>
        <v/>
      </c>
      <c r="Q751" t="str">
        <f t="shared" si="85"/>
        <v/>
      </c>
      <c r="R751" t="str">
        <f t="shared" si="85"/>
        <v/>
      </c>
      <c r="S751" t="str">
        <f t="shared" si="85"/>
        <v/>
      </c>
      <c r="T751" t="str">
        <f t="shared" si="85"/>
        <v/>
      </c>
      <c r="U751" t="str">
        <f t="shared" si="85"/>
        <v/>
      </c>
      <c r="V751" t="str">
        <f t="shared" si="85"/>
        <v/>
      </c>
      <c r="W751" t="str">
        <f t="shared" si="82"/>
        <v/>
      </c>
      <c r="X751">
        <f>IF(OR(H751="No",H751=""),0,IF(COUNTIFS(H$2:H751,"Yes",C$2:C751,C751)&gt;1,0,COUNTIFS(H$2:H751,"Yes",C$2:C751,C751)))+IF(X750=$X$1,0,X750)</f>
        <v>0</v>
      </c>
    </row>
    <row r="752" spans="1:24" x14ac:dyDescent="0.3">
      <c r="A752">
        <f>ROWS($A$2:$A752)</f>
        <v>751</v>
      </c>
      <c r="B752" t="str">
        <f>IF(ISERROR(VLOOKUP(A752,Summer!L$11:L$500,1,FALSE)),IF(ISERROR(VLOOKUP(A752,'Cycle 1'!L$11:L$500,1,FALSE)),IF(ISERROR(VLOOKUP(A752,'Cycle 2'!L$11:L$500,1,FALSE)),IF(ISERROR(VLOOKUP(A752,'Cycle 3'!L$11:L$500,1,FALSE)),IF(ISERROR(VLOOKUP(A752,'Cycle 4'!L$11:L$500,1,FALSE)),IF(ISERROR(VLOOKUP(A752,'Cycle 5'!L$11:L$500,1,FALSE)),IF(ISERROR(VLOOKUP(A752,'Cycle 6'!L$11:L$500,1,FALSE)),IF(ISERROR(VLOOKUP(A752,'Cycle 7'!L$11:L$500,1,FALSE)),IF(ISERROR(VLOOKUP(A752,'Cycle 8'!L$11:L$500,1,FALSE)),IF(ISERROR(VLOOKUP(A752,'Cycle 9'!L$11:L$500,1,FALSE)),IF(ISERROR(VLOOKUP(A752,'Cycle 10'!L$11:L$500,1,FALSE)),IF(ISERROR(VLOOKUP(A752,'Cycle 11'!L$11:L$500,1,FALSE)),"","Cycle 11"),"Cycle 10"),"Cycle 9"),"Cycle 8"),"Cycle 7"),"Cycle 6"),"Cycle 5"),"Cycle 4"),"Cycle 3"),"Cycle 2"),"Cycle 1"),"Summer")</f>
        <v/>
      </c>
      <c r="C752" t="str">
        <f>IF(IFERROR(IFERROR(IFERROR(IFERROR(IFERROR(IFERROR(IFERROR(IFERROR(IFERROR(IFERROR(IFERROR(IFERROR(INDEX(Summer!B$10:B$999,MATCH($A752,Summer!$L$10:$L$999,0),1),INDEX('Cycle 1'!B$10:B$999,MATCH($A752,'Cycle 1'!$L$10:$L$999,0),1)),INDEX('Cycle 2'!B$10:B$999,MATCH($A752,'Cycle 2'!$L$10:$L$999,0),1)),INDEX('Cycle 3'!B$10:B$999,MATCH($A752,'Cycle 3'!$L$10:$L$999,0),1)),INDEX('Cycle 4'!B$10:B$999,MATCH($A752,'Cycle 4'!$L$10:$L$999,0),1)),INDEX('Cycle 5'!B$10:B$999,MATCH($A752,'Cycle 5'!$L$10:$L$999,0),1)),INDEX('Cycle 6'!B$10:B$999,MATCH($A752,'Cycle 6'!$L$10:$L$999,0),1)),INDEX('Cycle 7'!B$10:B$999,MATCH($A752,'Cycle 7'!$L$10:$L$999,0),1)),INDEX('Cycle 8'!B$10:B$999,MATCH($A752,'Cycle 8'!$L$10:$L$999,0),1)),INDEX('Cycle 9'!B$10:B$999,MATCH($A752,'Cycle 9'!$L$10:$L$999,0),1)),INDEX('Cycle 10'!B$10:B$999,MATCH($A752,'Cycle 10'!$L$10:$L$999,0),1)),INDEX('Cycle 11'!B$10:B$999,MATCH($A752,'Cycle 11'!$L$10:$L$999,0),1)),"")="","",IFERROR(IFERROR(IFERROR(IFERROR(IFERROR(IFERROR(IFERROR(IFERROR(IFERROR(IFERROR(IFERROR(IFERROR(INDEX(Summer!B$10:B$999,MATCH($A752,Summer!$L$10:$L$999,0),1),INDEX('Cycle 1'!B$10:B$999,MATCH($A752,'Cycle 1'!$L$10:$L$999,0),1)),INDEX('Cycle 2'!B$10:B$999,MATCH($A752,'Cycle 2'!$L$10:$L$999,0),1)),INDEX('Cycle 3'!B$10:B$999,MATCH($A752,'Cycle 3'!$L$10:$L$999,0),1)),INDEX('Cycle 4'!B$10:B$999,MATCH($A752,'Cycle 4'!$L$10:$L$999,0),1)),INDEX('Cycle 5'!B$10:B$999,MATCH($A752,'Cycle 5'!$L$10:$L$999,0),1)),INDEX('Cycle 6'!B$10:B$999,MATCH($A752,'Cycle 6'!$L$10:$L$999,0),1)),INDEX('Cycle 7'!B$10:B$999,MATCH($A752,'Cycle 7'!$L$10:$L$999,0),1)),INDEX('Cycle 8'!B$10:B$999,MATCH($A752,'Cycle 8'!$L$10:$L$999,0),1)),INDEX('Cycle 9'!B$10:B$999,MATCH($A752,'Cycle 9'!$L$10:$L$999,0),1)),INDEX('Cycle 10'!B$10:B$999,MATCH($A752,'Cycle 10'!$L$10:$L$999,0),1)),INDEX('Cycle 11'!B$10:B$999,MATCH($A752,'Cycle 11'!$L$10:$L$999,0),1)),""))</f>
        <v/>
      </c>
      <c r="D752" t="str">
        <f>IF(IFERROR(IFERROR(IFERROR(IFERROR(IFERROR(IFERROR(IFERROR(IFERROR(IFERROR(IFERROR(IFERROR(IFERROR(INDEX(Summer!C$10:C$999,MATCH($A752,Summer!$L$10:$L$999,0),1),INDEX('Cycle 1'!C$10:C$999,MATCH($A752,'Cycle 1'!$L$10:$L$999,0),1)),INDEX('Cycle 2'!C$10:C$999,MATCH($A752,'Cycle 2'!$L$10:$L$999,0),1)),INDEX('Cycle 3'!C$10:C$999,MATCH($A752,'Cycle 3'!$L$10:$L$999,0),1)),INDEX('Cycle 4'!C$10:C$999,MATCH($A752,'Cycle 4'!$L$10:$L$999,0),1)),INDEX('Cycle 5'!C$10:C$999,MATCH($A752,'Cycle 5'!$L$10:$L$999,0),1)),INDEX('Cycle 6'!C$10:C$999,MATCH($A752,'Cycle 6'!$L$10:$L$999,0),1)),INDEX('Cycle 7'!C$10:C$999,MATCH($A752,'Cycle 7'!$L$10:$L$999,0),1)),INDEX('Cycle 8'!C$10:C$999,MATCH($A752,'Cycle 8'!$L$10:$L$999,0),1)),INDEX('Cycle 9'!C$10:C$999,MATCH($A752,'Cycle 9'!$L$10:$L$999,0),1)),INDEX('Cycle 10'!C$10:C$999,MATCH($A752,'Cycle 10'!$L$10:$L$999,0),1)),INDEX('Cycle 11'!C$10:C$999,MATCH($A752,'Cycle 11'!$L$10:$L$999,0),1)),"")="","",IFERROR(IFERROR(IFERROR(IFERROR(IFERROR(IFERROR(IFERROR(IFERROR(IFERROR(IFERROR(IFERROR(IFERROR(INDEX(Summer!C$10:C$999,MATCH($A752,Summer!$L$10:$L$999,0),1),INDEX('Cycle 1'!C$10:C$999,MATCH($A752,'Cycle 1'!$L$10:$L$999,0),1)),INDEX('Cycle 2'!C$10:C$999,MATCH($A752,'Cycle 2'!$L$10:$L$999,0),1)),INDEX('Cycle 3'!C$10:C$999,MATCH($A752,'Cycle 3'!$L$10:$L$999,0),1)),INDEX('Cycle 4'!C$10:C$999,MATCH($A752,'Cycle 4'!$L$10:$L$999,0),1)),INDEX('Cycle 5'!C$10:C$999,MATCH($A752,'Cycle 5'!$L$10:$L$999,0),1)),INDEX('Cycle 6'!C$10:C$999,MATCH($A752,'Cycle 6'!$L$10:$L$999,0),1)),INDEX('Cycle 7'!C$10:C$999,MATCH($A752,'Cycle 7'!$L$10:$L$999,0),1)),INDEX('Cycle 8'!C$10:C$999,MATCH($A752,'Cycle 8'!$L$10:$L$999,0),1)),INDEX('Cycle 9'!C$10:C$999,MATCH($A752,'Cycle 9'!$L$10:$L$999,0),1)),INDEX('Cycle 10'!C$10:C$999,MATCH($A752,'Cycle 10'!$L$10:$L$999,0),1)),INDEX('Cycle 11'!C$10:C$999,MATCH($A752,'Cycle 11'!$L$10:$L$999,0),1)),""))</f>
        <v/>
      </c>
      <c r="E752" t="str">
        <f>IF(IFERROR(IFERROR(IFERROR(IFERROR(IFERROR(IFERROR(IFERROR(IFERROR(IFERROR(IFERROR(IFERROR(IFERROR(INDEX(Summer!D$10:D$999,MATCH($A752,Summer!$L$10:$L$999,0),1),INDEX('Cycle 1'!D$10:D$999,MATCH($A752,'Cycle 1'!$L$10:$L$999,0),1)),INDEX('Cycle 2'!D$10:D$999,MATCH($A752,'Cycle 2'!$L$10:$L$999,0),1)),INDEX('Cycle 3'!D$10:D$999,MATCH($A752,'Cycle 3'!$L$10:$L$999,0),1)),INDEX('Cycle 4'!D$10:D$999,MATCH($A752,'Cycle 4'!$L$10:$L$999,0),1)),INDEX('Cycle 5'!D$10:D$999,MATCH($A752,'Cycle 5'!$L$10:$L$999,0),1)),INDEX('Cycle 6'!D$10:D$999,MATCH($A752,'Cycle 6'!$L$10:$L$999,0),1)),INDEX('Cycle 7'!D$10:D$999,MATCH($A752,'Cycle 7'!$L$10:$L$999,0),1)),INDEX('Cycle 8'!D$10:D$999,MATCH($A752,'Cycle 8'!$L$10:$L$999,0),1)),INDEX('Cycle 9'!D$10:D$999,MATCH($A752,'Cycle 9'!$L$10:$L$999,0),1)),INDEX('Cycle 10'!D$10:D$999,MATCH($A752,'Cycle 10'!$L$10:$L$999,0),1)),INDEX('Cycle 11'!D$10:D$999,MATCH($A752,'Cycle 11'!$L$10:$L$999,0),1)),"")="","",IFERROR(IFERROR(IFERROR(IFERROR(IFERROR(IFERROR(IFERROR(IFERROR(IFERROR(IFERROR(IFERROR(IFERROR(INDEX(Summer!D$10:D$999,MATCH($A752,Summer!$L$10:$L$999,0),1),INDEX('Cycle 1'!D$10:D$999,MATCH($A752,'Cycle 1'!$L$10:$L$999,0),1)),INDEX('Cycle 2'!D$10:D$999,MATCH($A752,'Cycle 2'!$L$10:$L$999,0),1)),INDEX('Cycle 3'!D$10:D$999,MATCH($A752,'Cycle 3'!$L$10:$L$999,0),1)),INDEX('Cycle 4'!D$10:D$999,MATCH($A752,'Cycle 4'!$L$10:$L$999,0),1)),INDEX('Cycle 5'!D$10:D$999,MATCH($A752,'Cycle 5'!$L$10:$L$999,0),1)),INDEX('Cycle 6'!D$10:D$999,MATCH($A752,'Cycle 6'!$L$10:$L$999,0),1)),INDEX('Cycle 7'!D$10:D$999,MATCH($A752,'Cycle 7'!$L$10:$L$999,0),1)),INDEX('Cycle 8'!D$10:D$999,MATCH($A752,'Cycle 8'!$L$10:$L$999,0),1)),INDEX('Cycle 9'!D$10:D$999,MATCH($A752,'Cycle 9'!$L$10:$L$999,0),1)),INDEX('Cycle 10'!D$10:D$999,MATCH($A752,'Cycle 10'!$L$10:$L$999,0),1)),INDEX('Cycle 11'!D$10:D$999,MATCH($A752,'Cycle 11'!$L$10:$L$999,0),1)),""))</f>
        <v/>
      </c>
      <c r="F752" t="str">
        <f>IF(IFERROR(IFERROR(IFERROR(IFERROR(IFERROR(IFERROR(IFERROR(IFERROR(IFERROR(IFERROR(IFERROR(IFERROR(INDEX(Summer!E$10:E$999,MATCH($A752,Summer!$L$10:$L$999,0),1),INDEX('Cycle 1'!E$10:E$999,MATCH($A752,'Cycle 1'!$L$10:$L$999,0),1)),INDEX('Cycle 2'!E$10:E$999,MATCH($A752,'Cycle 2'!$L$10:$L$999,0),1)),INDEX('Cycle 3'!E$10:E$999,MATCH($A752,'Cycle 3'!$L$10:$L$999,0),1)),INDEX('Cycle 4'!E$10:E$999,MATCH($A752,'Cycle 4'!$L$10:$L$999,0),1)),INDEX('Cycle 5'!E$10:E$999,MATCH($A752,'Cycle 5'!$L$10:$L$999,0),1)),INDEX('Cycle 6'!E$10:E$999,MATCH($A752,'Cycle 6'!$L$10:$L$999,0),1)),INDEX('Cycle 7'!E$10:E$999,MATCH($A752,'Cycle 7'!$L$10:$L$999,0),1)),INDEX('Cycle 8'!E$10:E$999,MATCH($A752,'Cycle 8'!$L$10:$L$999,0),1)),INDEX('Cycle 9'!E$10:E$999,MATCH($A752,'Cycle 9'!$L$10:$L$999,0),1)),INDEX('Cycle 10'!E$10:E$999,MATCH($A752,'Cycle 10'!$L$10:$L$999,0),1)),INDEX('Cycle 11'!E$10:E$999,MATCH($A752,'Cycle 11'!$L$10:$L$999,0),1)),"")="","",IFERROR(IFERROR(IFERROR(IFERROR(IFERROR(IFERROR(IFERROR(IFERROR(IFERROR(IFERROR(IFERROR(IFERROR(INDEX(Summer!E$10:E$999,MATCH($A752,Summer!$L$10:$L$999,0),1),INDEX('Cycle 1'!E$10:E$999,MATCH($A752,'Cycle 1'!$L$10:$L$999,0),1)),INDEX('Cycle 2'!E$10:E$999,MATCH($A752,'Cycle 2'!$L$10:$L$999,0),1)),INDEX('Cycle 3'!E$10:E$999,MATCH($A752,'Cycle 3'!$L$10:$L$999,0),1)),INDEX('Cycle 4'!E$10:E$999,MATCH($A752,'Cycle 4'!$L$10:$L$999,0),1)),INDEX('Cycle 5'!E$10:E$999,MATCH($A752,'Cycle 5'!$L$10:$L$999,0),1)),INDEX('Cycle 6'!E$10:E$999,MATCH($A752,'Cycle 6'!$L$10:$L$999,0),1)),INDEX('Cycle 7'!E$10:E$999,MATCH($A752,'Cycle 7'!$L$10:$L$999,0),1)),INDEX('Cycle 8'!E$10:E$999,MATCH($A752,'Cycle 8'!$L$10:$L$999,0),1)),INDEX('Cycle 9'!E$10:E$999,MATCH($A752,'Cycle 9'!$L$10:$L$999,0),1)),INDEX('Cycle 10'!E$10:E$999,MATCH($A752,'Cycle 10'!$L$10:$L$999,0),1)),INDEX('Cycle 11'!E$10:E$999,MATCH($A752,'Cycle 11'!$L$10:$L$999,0),1)),""))</f>
        <v/>
      </c>
      <c r="G752" t="str">
        <f>IF(IFERROR(IFERROR(IFERROR(IFERROR(IFERROR(IFERROR(IFERROR(IFERROR(IFERROR(IFERROR(IFERROR(IFERROR(INDEX(Summer!F$10:F$999,MATCH($A752,Summer!$L$10:$L$999,0),1),INDEX('Cycle 1'!F$10:F$999,MATCH($A752,'Cycle 1'!$L$10:$L$999,0),1)),INDEX('Cycle 2'!F$10:F$999,MATCH($A752,'Cycle 2'!$L$10:$L$999,0),1)),INDEX('Cycle 3'!F$10:F$999,MATCH($A752,'Cycle 3'!$L$10:$L$999,0),1)),INDEX('Cycle 4'!F$10:F$999,MATCH($A752,'Cycle 4'!$L$10:$L$999,0),1)),INDEX('Cycle 5'!F$10:F$999,MATCH($A752,'Cycle 5'!$L$10:$L$999,0),1)),INDEX('Cycle 6'!F$10:F$999,MATCH($A752,'Cycle 6'!$L$10:$L$999,0),1)),INDEX('Cycle 7'!F$10:F$999,MATCH($A752,'Cycle 7'!$L$10:$L$999,0),1)),INDEX('Cycle 8'!F$10:F$999,MATCH($A752,'Cycle 8'!$L$10:$L$999,0),1)),INDEX('Cycle 9'!F$10:F$999,MATCH($A752,'Cycle 9'!$L$10:$L$999,0),1)),INDEX('Cycle 10'!F$10:F$999,MATCH($A752,'Cycle 10'!$L$10:$L$999,0),1)),INDEX('Cycle 11'!F$10:F$999,MATCH($A752,'Cycle 11'!$L$10:$L$999,0),1)),"")="","",IFERROR(IFERROR(IFERROR(IFERROR(IFERROR(IFERROR(IFERROR(IFERROR(IFERROR(IFERROR(IFERROR(IFERROR(INDEX(Summer!F$10:F$999,MATCH($A752,Summer!$L$10:$L$999,0),1),INDEX('Cycle 1'!F$10:F$999,MATCH($A752,'Cycle 1'!$L$10:$L$999,0),1)),INDEX('Cycle 2'!F$10:F$999,MATCH($A752,'Cycle 2'!$L$10:$L$999,0),1)),INDEX('Cycle 3'!F$10:F$999,MATCH($A752,'Cycle 3'!$L$10:$L$999,0),1)),INDEX('Cycle 4'!F$10:F$999,MATCH($A752,'Cycle 4'!$L$10:$L$999,0),1)),INDEX('Cycle 5'!F$10:F$999,MATCH($A752,'Cycle 5'!$L$10:$L$999,0),1)),INDEX('Cycle 6'!F$10:F$999,MATCH($A752,'Cycle 6'!$L$10:$L$999,0),1)),INDEX('Cycle 7'!F$10:F$999,MATCH($A752,'Cycle 7'!$L$10:$L$999,0),1)),INDEX('Cycle 8'!F$10:F$999,MATCH($A752,'Cycle 8'!$L$10:$L$999,0),1)),INDEX('Cycle 9'!F$10:F$999,MATCH($A752,'Cycle 9'!$L$10:$L$999,0),1)),INDEX('Cycle 10'!F$10:F$999,MATCH($A752,'Cycle 10'!$L$10:$L$999,0),1)),INDEX('Cycle 11'!F$10:F$999,MATCH($A752,'Cycle 11'!$L$10:$L$999,0),1)),""))</f>
        <v/>
      </c>
      <c r="H752" t="str">
        <f>IF(IFERROR(IFERROR(IFERROR(IFERROR(IFERROR(IFERROR(IFERROR(IFERROR(IFERROR(IFERROR(IFERROR(IFERROR(INDEX(Summer!G$10:G$999,MATCH($A752,Summer!$L$10:$L$999,0),1),INDEX('Cycle 1'!G$10:G$999,MATCH($A752,'Cycle 1'!$L$10:$L$999,0),1)),INDEX('Cycle 2'!G$10:G$999,MATCH($A752,'Cycle 2'!$L$10:$L$999,0),1)),INDEX('Cycle 3'!G$10:G$999,MATCH($A752,'Cycle 3'!$L$10:$L$999,0),1)),INDEX('Cycle 4'!G$10:G$999,MATCH($A752,'Cycle 4'!$L$10:$L$999,0),1)),INDEX('Cycle 5'!G$10:G$999,MATCH($A752,'Cycle 5'!$L$10:$L$999,0),1)),INDEX('Cycle 6'!G$10:G$999,MATCH($A752,'Cycle 6'!$L$10:$L$999,0),1)),INDEX('Cycle 7'!G$10:G$999,MATCH($A752,'Cycle 7'!$L$10:$L$999,0),1)),INDEX('Cycle 8'!G$10:G$999,MATCH($A752,'Cycle 8'!$L$10:$L$999,0),1)),INDEX('Cycle 9'!G$10:G$999,MATCH($A752,'Cycle 9'!$L$10:$L$999,0),1)),INDEX('Cycle 10'!G$10:G$999,MATCH($A752,'Cycle 10'!$L$10:$L$999,0),1)),INDEX('Cycle 11'!G$10:G$999,MATCH($A752,'Cycle 11'!$L$10:$L$999,0),1)),"")="","",IFERROR(IFERROR(IFERROR(IFERROR(IFERROR(IFERROR(IFERROR(IFERROR(IFERROR(IFERROR(IFERROR(IFERROR(INDEX(Summer!G$10:G$999,MATCH($A752,Summer!$L$10:$L$999,0),1),INDEX('Cycle 1'!G$10:G$999,MATCH($A752,'Cycle 1'!$L$10:$L$999,0),1)),INDEX('Cycle 2'!G$10:G$999,MATCH($A752,'Cycle 2'!$L$10:$L$999,0),1)),INDEX('Cycle 3'!G$10:G$999,MATCH($A752,'Cycle 3'!$L$10:$L$999,0),1)),INDEX('Cycle 4'!G$10:G$999,MATCH($A752,'Cycle 4'!$L$10:$L$999,0),1)),INDEX('Cycle 5'!G$10:G$999,MATCH($A752,'Cycle 5'!$L$10:$L$999,0),1)),INDEX('Cycle 6'!G$10:G$999,MATCH($A752,'Cycle 6'!$L$10:$L$999,0),1)),INDEX('Cycle 7'!G$10:G$999,MATCH($A752,'Cycle 7'!$L$10:$L$999,0),1)),INDEX('Cycle 8'!G$10:G$999,MATCH($A752,'Cycle 8'!$L$10:$L$999,0),1)),INDEX('Cycle 9'!G$10:G$999,MATCH($A752,'Cycle 9'!$L$10:$L$999,0),1)),INDEX('Cycle 10'!G$10:G$999,MATCH($A752,'Cycle 10'!$L$10:$L$999,0),1)),INDEX('Cycle 11'!G$10:G$999,MATCH($A752,'Cycle 11'!$L$10:$L$999,0),1)),""))</f>
        <v/>
      </c>
      <c r="I752">
        <f>IFERROR(IF(C752="",MAX(I$1:I751),IF(ROW(C$2)=ROW(C752),1,IF(ISERROR(VLOOKUP(C752,C$2:C751,1,FALSE)),MAX(I$1:I751)+1,MAX(I$1:I751)))),"")</f>
        <v>0</v>
      </c>
      <c r="J752" t="str">
        <f t="shared" si="81"/>
        <v/>
      </c>
      <c r="K752" t="str">
        <f t="shared" si="85"/>
        <v/>
      </c>
      <c r="L752" t="str">
        <f t="shared" si="85"/>
        <v/>
      </c>
      <c r="M752" t="str">
        <f t="shared" si="85"/>
        <v/>
      </c>
      <c r="N752" t="str">
        <f t="shared" si="85"/>
        <v/>
      </c>
      <c r="O752" t="str">
        <f t="shared" si="85"/>
        <v/>
      </c>
      <c r="P752" t="str">
        <f t="shared" si="85"/>
        <v/>
      </c>
      <c r="Q752" t="str">
        <f t="shared" si="85"/>
        <v/>
      </c>
      <c r="R752" t="str">
        <f t="shared" si="85"/>
        <v/>
      </c>
      <c r="S752" t="str">
        <f t="shared" si="85"/>
        <v/>
      </c>
      <c r="T752" t="str">
        <f t="shared" si="85"/>
        <v/>
      </c>
      <c r="U752" t="str">
        <f t="shared" si="85"/>
        <v/>
      </c>
      <c r="V752" t="str">
        <f t="shared" si="85"/>
        <v/>
      </c>
      <c r="W752" t="str">
        <f t="shared" si="82"/>
        <v/>
      </c>
      <c r="X752">
        <f>IF(OR(H752="No",H752=""),0,IF(COUNTIFS(H$2:H752,"Yes",C$2:C752,C752)&gt;1,0,COUNTIFS(H$2:H752,"Yes",C$2:C752,C752)))+IF(X751=$X$1,0,X751)</f>
        <v>0</v>
      </c>
    </row>
    <row r="753" spans="1:24" x14ac:dyDescent="0.3">
      <c r="A753">
        <f>ROWS($A$2:$A753)</f>
        <v>752</v>
      </c>
      <c r="B753" t="str">
        <f>IF(ISERROR(VLOOKUP(A753,Summer!L$11:L$500,1,FALSE)),IF(ISERROR(VLOOKUP(A753,'Cycle 1'!L$11:L$500,1,FALSE)),IF(ISERROR(VLOOKUP(A753,'Cycle 2'!L$11:L$500,1,FALSE)),IF(ISERROR(VLOOKUP(A753,'Cycle 3'!L$11:L$500,1,FALSE)),IF(ISERROR(VLOOKUP(A753,'Cycle 4'!L$11:L$500,1,FALSE)),IF(ISERROR(VLOOKUP(A753,'Cycle 5'!L$11:L$500,1,FALSE)),IF(ISERROR(VLOOKUP(A753,'Cycle 6'!L$11:L$500,1,FALSE)),IF(ISERROR(VLOOKUP(A753,'Cycle 7'!L$11:L$500,1,FALSE)),IF(ISERROR(VLOOKUP(A753,'Cycle 8'!L$11:L$500,1,FALSE)),IF(ISERROR(VLOOKUP(A753,'Cycle 9'!L$11:L$500,1,FALSE)),IF(ISERROR(VLOOKUP(A753,'Cycle 10'!L$11:L$500,1,FALSE)),IF(ISERROR(VLOOKUP(A753,'Cycle 11'!L$11:L$500,1,FALSE)),"","Cycle 11"),"Cycle 10"),"Cycle 9"),"Cycle 8"),"Cycle 7"),"Cycle 6"),"Cycle 5"),"Cycle 4"),"Cycle 3"),"Cycle 2"),"Cycle 1"),"Summer")</f>
        <v/>
      </c>
      <c r="C753" t="str">
        <f>IF(IFERROR(IFERROR(IFERROR(IFERROR(IFERROR(IFERROR(IFERROR(IFERROR(IFERROR(IFERROR(IFERROR(IFERROR(INDEX(Summer!B$10:B$999,MATCH($A753,Summer!$L$10:$L$999,0),1),INDEX('Cycle 1'!B$10:B$999,MATCH($A753,'Cycle 1'!$L$10:$L$999,0),1)),INDEX('Cycle 2'!B$10:B$999,MATCH($A753,'Cycle 2'!$L$10:$L$999,0),1)),INDEX('Cycle 3'!B$10:B$999,MATCH($A753,'Cycle 3'!$L$10:$L$999,0),1)),INDEX('Cycle 4'!B$10:B$999,MATCH($A753,'Cycle 4'!$L$10:$L$999,0),1)),INDEX('Cycle 5'!B$10:B$999,MATCH($A753,'Cycle 5'!$L$10:$L$999,0),1)),INDEX('Cycle 6'!B$10:B$999,MATCH($A753,'Cycle 6'!$L$10:$L$999,0),1)),INDEX('Cycle 7'!B$10:B$999,MATCH($A753,'Cycle 7'!$L$10:$L$999,0),1)),INDEX('Cycle 8'!B$10:B$999,MATCH($A753,'Cycle 8'!$L$10:$L$999,0),1)),INDEX('Cycle 9'!B$10:B$999,MATCH($A753,'Cycle 9'!$L$10:$L$999,0),1)),INDEX('Cycle 10'!B$10:B$999,MATCH($A753,'Cycle 10'!$L$10:$L$999,0),1)),INDEX('Cycle 11'!B$10:B$999,MATCH($A753,'Cycle 11'!$L$10:$L$999,0),1)),"")="","",IFERROR(IFERROR(IFERROR(IFERROR(IFERROR(IFERROR(IFERROR(IFERROR(IFERROR(IFERROR(IFERROR(IFERROR(INDEX(Summer!B$10:B$999,MATCH($A753,Summer!$L$10:$L$999,0),1),INDEX('Cycle 1'!B$10:B$999,MATCH($A753,'Cycle 1'!$L$10:$L$999,0),1)),INDEX('Cycle 2'!B$10:B$999,MATCH($A753,'Cycle 2'!$L$10:$L$999,0),1)),INDEX('Cycle 3'!B$10:B$999,MATCH($A753,'Cycle 3'!$L$10:$L$999,0),1)),INDEX('Cycle 4'!B$10:B$999,MATCH($A753,'Cycle 4'!$L$10:$L$999,0),1)),INDEX('Cycle 5'!B$10:B$999,MATCH($A753,'Cycle 5'!$L$10:$L$999,0),1)),INDEX('Cycle 6'!B$10:B$999,MATCH($A753,'Cycle 6'!$L$10:$L$999,0),1)),INDEX('Cycle 7'!B$10:B$999,MATCH($A753,'Cycle 7'!$L$10:$L$999,0),1)),INDEX('Cycle 8'!B$10:B$999,MATCH($A753,'Cycle 8'!$L$10:$L$999,0),1)),INDEX('Cycle 9'!B$10:B$999,MATCH($A753,'Cycle 9'!$L$10:$L$999,0),1)),INDEX('Cycle 10'!B$10:B$999,MATCH($A753,'Cycle 10'!$L$10:$L$999,0),1)),INDEX('Cycle 11'!B$10:B$999,MATCH($A753,'Cycle 11'!$L$10:$L$999,0),1)),""))</f>
        <v/>
      </c>
      <c r="D753" t="str">
        <f>IF(IFERROR(IFERROR(IFERROR(IFERROR(IFERROR(IFERROR(IFERROR(IFERROR(IFERROR(IFERROR(IFERROR(IFERROR(INDEX(Summer!C$10:C$999,MATCH($A753,Summer!$L$10:$L$999,0),1),INDEX('Cycle 1'!C$10:C$999,MATCH($A753,'Cycle 1'!$L$10:$L$999,0),1)),INDEX('Cycle 2'!C$10:C$999,MATCH($A753,'Cycle 2'!$L$10:$L$999,0),1)),INDEX('Cycle 3'!C$10:C$999,MATCH($A753,'Cycle 3'!$L$10:$L$999,0),1)),INDEX('Cycle 4'!C$10:C$999,MATCH($A753,'Cycle 4'!$L$10:$L$999,0),1)),INDEX('Cycle 5'!C$10:C$999,MATCH($A753,'Cycle 5'!$L$10:$L$999,0),1)),INDEX('Cycle 6'!C$10:C$999,MATCH($A753,'Cycle 6'!$L$10:$L$999,0),1)),INDEX('Cycle 7'!C$10:C$999,MATCH($A753,'Cycle 7'!$L$10:$L$999,0),1)),INDEX('Cycle 8'!C$10:C$999,MATCH($A753,'Cycle 8'!$L$10:$L$999,0),1)),INDEX('Cycle 9'!C$10:C$999,MATCH($A753,'Cycle 9'!$L$10:$L$999,0),1)),INDEX('Cycle 10'!C$10:C$999,MATCH($A753,'Cycle 10'!$L$10:$L$999,0),1)),INDEX('Cycle 11'!C$10:C$999,MATCH($A753,'Cycle 11'!$L$10:$L$999,0),1)),"")="","",IFERROR(IFERROR(IFERROR(IFERROR(IFERROR(IFERROR(IFERROR(IFERROR(IFERROR(IFERROR(IFERROR(IFERROR(INDEX(Summer!C$10:C$999,MATCH($A753,Summer!$L$10:$L$999,0),1),INDEX('Cycle 1'!C$10:C$999,MATCH($A753,'Cycle 1'!$L$10:$L$999,0),1)),INDEX('Cycle 2'!C$10:C$999,MATCH($A753,'Cycle 2'!$L$10:$L$999,0),1)),INDEX('Cycle 3'!C$10:C$999,MATCH($A753,'Cycle 3'!$L$10:$L$999,0),1)),INDEX('Cycle 4'!C$10:C$999,MATCH($A753,'Cycle 4'!$L$10:$L$999,0),1)),INDEX('Cycle 5'!C$10:C$999,MATCH($A753,'Cycle 5'!$L$10:$L$999,0),1)),INDEX('Cycle 6'!C$10:C$999,MATCH($A753,'Cycle 6'!$L$10:$L$999,0),1)),INDEX('Cycle 7'!C$10:C$999,MATCH($A753,'Cycle 7'!$L$10:$L$999,0),1)),INDEX('Cycle 8'!C$10:C$999,MATCH($A753,'Cycle 8'!$L$10:$L$999,0),1)),INDEX('Cycle 9'!C$10:C$999,MATCH($A753,'Cycle 9'!$L$10:$L$999,0),1)),INDEX('Cycle 10'!C$10:C$999,MATCH($A753,'Cycle 10'!$L$10:$L$999,0),1)),INDEX('Cycle 11'!C$10:C$999,MATCH($A753,'Cycle 11'!$L$10:$L$999,0),1)),""))</f>
        <v/>
      </c>
      <c r="E753" t="str">
        <f>IF(IFERROR(IFERROR(IFERROR(IFERROR(IFERROR(IFERROR(IFERROR(IFERROR(IFERROR(IFERROR(IFERROR(IFERROR(INDEX(Summer!D$10:D$999,MATCH($A753,Summer!$L$10:$L$999,0),1),INDEX('Cycle 1'!D$10:D$999,MATCH($A753,'Cycle 1'!$L$10:$L$999,0),1)),INDEX('Cycle 2'!D$10:D$999,MATCH($A753,'Cycle 2'!$L$10:$L$999,0),1)),INDEX('Cycle 3'!D$10:D$999,MATCH($A753,'Cycle 3'!$L$10:$L$999,0),1)),INDEX('Cycle 4'!D$10:D$999,MATCH($A753,'Cycle 4'!$L$10:$L$999,0),1)),INDEX('Cycle 5'!D$10:D$999,MATCH($A753,'Cycle 5'!$L$10:$L$999,0),1)),INDEX('Cycle 6'!D$10:D$999,MATCH($A753,'Cycle 6'!$L$10:$L$999,0),1)),INDEX('Cycle 7'!D$10:D$999,MATCH($A753,'Cycle 7'!$L$10:$L$999,0),1)),INDEX('Cycle 8'!D$10:D$999,MATCH($A753,'Cycle 8'!$L$10:$L$999,0),1)),INDEX('Cycle 9'!D$10:D$999,MATCH($A753,'Cycle 9'!$L$10:$L$999,0),1)),INDEX('Cycle 10'!D$10:D$999,MATCH($A753,'Cycle 10'!$L$10:$L$999,0),1)),INDEX('Cycle 11'!D$10:D$999,MATCH($A753,'Cycle 11'!$L$10:$L$999,0),1)),"")="","",IFERROR(IFERROR(IFERROR(IFERROR(IFERROR(IFERROR(IFERROR(IFERROR(IFERROR(IFERROR(IFERROR(IFERROR(INDEX(Summer!D$10:D$999,MATCH($A753,Summer!$L$10:$L$999,0),1),INDEX('Cycle 1'!D$10:D$999,MATCH($A753,'Cycle 1'!$L$10:$L$999,0),1)),INDEX('Cycle 2'!D$10:D$999,MATCH($A753,'Cycle 2'!$L$10:$L$999,0),1)),INDEX('Cycle 3'!D$10:D$999,MATCH($A753,'Cycle 3'!$L$10:$L$999,0),1)),INDEX('Cycle 4'!D$10:D$999,MATCH($A753,'Cycle 4'!$L$10:$L$999,0),1)),INDEX('Cycle 5'!D$10:D$999,MATCH($A753,'Cycle 5'!$L$10:$L$999,0),1)),INDEX('Cycle 6'!D$10:D$999,MATCH($A753,'Cycle 6'!$L$10:$L$999,0),1)),INDEX('Cycle 7'!D$10:D$999,MATCH($A753,'Cycle 7'!$L$10:$L$999,0),1)),INDEX('Cycle 8'!D$10:D$999,MATCH($A753,'Cycle 8'!$L$10:$L$999,0),1)),INDEX('Cycle 9'!D$10:D$999,MATCH($A753,'Cycle 9'!$L$10:$L$999,0),1)),INDEX('Cycle 10'!D$10:D$999,MATCH($A753,'Cycle 10'!$L$10:$L$999,0),1)),INDEX('Cycle 11'!D$10:D$999,MATCH($A753,'Cycle 11'!$L$10:$L$999,0),1)),""))</f>
        <v/>
      </c>
      <c r="F753" t="str">
        <f>IF(IFERROR(IFERROR(IFERROR(IFERROR(IFERROR(IFERROR(IFERROR(IFERROR(IFERROR(IFERROR(IFERROR(IFERROR(INDEX(Summer!E$10:E$999,MATCH($A753,Summer!$L$10:$L$999,0),1),INDEX('Cycle 1'!E$10:E$999,MATCH($A753,'Cycle 1'!$L$10:$L$999,0),1)),INDEX('Cycle 2'!E$10:E$999,MATCH($A753,'Cycle 2'!$L$10:$L$999,0),1)),INDEX('Cycle 3'!E$10:E$999,MATCH($A753,'Cycle 3'!$L$10:$L$999,0),1)),INDEX('Cycle 4'!E$10:E$999,MATCH($A753,'Cycle 4'!$L$10:$L$999,0),1)),INDEX('Cycle 5'!E$10:E$999,MATCH($A753,'Cycle 5'!$L$10:$L$999,0),1)),INDEX('Cycle 6'!E$10:E$999,MATCH($A753,'Cycle 6'!$L$10:$L$999,0),1)),INDEX('Cycle 7'!E$10:E$999,MATCH($A753,'Cycle 7'!$L$10:$L$999,0),1)),INDEX('Cycle 8'!E$10:E$999,MATCH($A753,'Cycle 8'!$L$10:$L$999,0),1)),INDEX('Cycle 9'!E$10:E$999,MATCH($A753,'Cycle 9'!$L$10:$L$999,0),1)),INDEX('Cycle 10'!E$10:E$999,MATCH($A753,'Cycle 10'!$L$10:$L$999,0),1)),INDEX('Cycle 11'!E$10:E$999,MATCH($A753,'Cycle 11'!$L$10:$L$999,0),1)),"")="","",IFERROR(IFERROR(IFERROR(IFERROR(IFERROR(IFERROR(IFERROR(IFERROR(IFERROR(IFERROR(IFERROR(IFERROR(INDEX(Summer!E$10:E$999,MATCH($A753,Summer!$L$10:$L$999,0),1),INDEX('Cycle 1'!E$10:E$999,MATCH($A753,'Cycle 1'!$L$10:$L$999,0),1)),INDEX('Cycle 2'!E$10:E$999,MATCH($A753,'Cycle 2'!$L$10:$L$999,0),1)),INDEX('Cycle 3'!E$10:E$999,MATCH($A753,'Cycle 3'!$L$10:$L$999,0),1)),INDEX('Cycle 4'!E$10:E$999,MATCH($A753,'Cycle 4'!$L$10:$L$999,0),1)),INDEX('Cycle 5'!E$10:E$999,MATCH($A753,'Cycle 5'!$L$10:$L$999,0),1)),INDEX('Cycle 6'!E$10:E$999,MATCH($A753,'Cycle 6'!$L$10:$L$999,0),1)),INDEX('Cycle 7'!E$10:E$999,MATCH($A753,'Cycle 7'!$L$10:$L$999,0),1)),INDEX('Cycle 8'!E$10:E$999,MATCH($A753,'Cycle 8'!$L$10:$L$999,0),1)),INDEX('Cycle 9'!E$10:E$999,MATCH($A753,'Cycle 9'!$L$10:$L$999,0),1)),INDEX('Cycle 10'!E$10:E$999,MATCH($A753,'Cycle 10'!$L$10:$L$999,0),1)),INDEX('Cycle 11'!E$10:E$999,MATCH($A753,'Cycle 11'!$L$10:$L$999,0),1)),""))</f>
        <v/>
      </c>
      <c r="G753" t="str">
        <f>IF(IFERROR(IFERROR(IFERROR(IFERROR(IFERROR(IFERROR(IFERROR(IFERROR(IFERROR(IFERROR(IFERROR(IFERROR(INDEX(Summer!F$10:F$999,MATCH($A753,Summer!$L$10:$L$999,0),1),INDEX('Cycle 1'!F$10:F$999,MATCH($A753,'Cycle 1'!$L$10:$L$999,0),1)),INDEX('Cycle 2'!F$10:F$999,MATCH($A753,'Cycle 2'!$L$10:$L$999,0),1)),INDEX('Cycle 3'!F$10:F$999,MATCH($A753,'Cycle 3'!$L$10:$L$999,0),1)),INDEX('Cycle 4'!F$10:F$999,MATCH($A753,'Cycle 4'!$L$10:$L$999,0),1)),INDEX('Cycle 5'!F$10:F$999,MATCH($A753,'Cycle 5'!$L$10:$L$999,0),1)),INDEX('Cycle 6'!F$10:F$999,MATCH($A753,'Cycle 6'!$L$10:$L$999,0),1)),INDEX('Cycle 7'!F$10:F$999,MATCH($A753,'Cycle 7'!$L$10:$L$999,0),1)),INDEX('Cycle 8'!F$10:F$999,MATCH($A753,'Cycle 8'!$L$10:$L$999,0),1)),INDEX('Cycle 9'!F$10:F$999,MATCH($A753,'Cycle 9'!$L$10:$L$999,0),1)),INDEX('Cycle 10'!F$10:F$999,MATCH($A753,'Cycle 10'!$L$10:$L$999,0),1)),INDEX('Cycle 11'!F$10:F$999,MATCH($A753,'Cycle 11'!$L$10:$L$999,0),1)),"")="","",IFERROR(IFERROR(IFERROR(IFERROR(IFERROR(IFERROR(IFERROR(IFERROR(IFERROR(IFERROR(IFERROR(IFERROR(INDEX(Summer!F$10:F$999,MATCH($A753,Summer!$L$10:$L$999,0),1),INDEX('Cycle 1'!F$10:F$999,MATCH($A753,'Cycle 1'!$L$10:$L$999,0),1)),INDEX('Cycle 2'!F$10:F$999,MATCH($A753,'Cycle 2'!$L$10:$L$999,0),1)),INDEX('Cycle 3'!F$10:F$999,MATCH($A753,'Cycle 3'!$L$10:$L$999,0),1)),INDEX('Cycle 4'!F$10:F$999,MATCH($A753,'Cycle 4'!$L$10:$L$999,0),1)),INDEX('Cycle 5'!F$10:F$999,MATCH($A753,'Cycle 5'!$L$10:$L$999,0),1)),INDEX('Cycle 6'!F$10:F$999,MATCH($A753,'Cycle 6'!$L$10:$L$999,0),1)),INDEX('Cycle 7'!F$10:F$999,MATCH($A753,'Cycle 7'!$L$10:$L$999,0),1)),INDEX('Cycle 8'!F$10:F$999,MATCH($A753,'Cycle 8'!$L$10:$L$999,0),1)),INDEX('Cycle 9'!F$10:F$999,MATCH($A753,'Cycle 9'!$L$10:$L$999,0),1)),INDEX('Cycle 10'!F$10:F$999,MATCH($A753,'Cycle 10'!$L$10:$L$999,0),1)),INDEX('Cycle 11'!F$10:F$999,MATCH($A753,'Cycle 11'!$L$10:$L$999,0),1)),""))</f>
        <v/>
      </c>
      <c r="H753" t="str">
        <f>IF(IFERROR(IFERROR(IFERROR(IFERROR(IFERROR(IFERROR(IFERROR(IFERROR(IFERROR(IFERROR(IFERROR(IFERROR(INDEX(Summer!G$10:G$999,MATCH($A753,Summer!$L$10:$L$999,0),1),INDEX('Cycle 1'!G$10:G$999,MATCH($A753,'Cycle 1'!$L$10:$L$999,0),1)),INDEX('Cycle 2'!G$10:G$999,MATCH($A753,'Cycle 2'!$L$10:$L$999,0),1)),INDEX('Cycle 3'!G$10:G$999,MATCH($A753,'Cycle 3'!$L$10:$L$999,0),1)),INDEX('Cycle 4'!G$10:G$999,MATCH($A753,'Cycle 4'!$L$10:$L$999,0),1)),INDEX('Cycle 5'!G$10:G$999,MATCH($A753,'Cycle 5'!$L$10:$L$999,0),1)),INDEX('Cycle 6'!G$10:G$999,MATCH($A753,'Cycle 6'!$L$10:$L$999,0),1)),INDEX('Cycle 7'!G$10:G$999,MATCH($A753,'Cycle 7'!$L$10:$L$999,0),1)),INDEX('Cycle 8'!G$10:G$999,MATCH($A753,'Cycle 8'!$L$10:$L$999,0),1)),INDEX('Cycle 9'!G$10:G$999,MATCH($A753,'Cycle 9'!$L$10:$L$999,0),1)),INDEX('Cycle 10'!G$10:G$999,MATCH($A753,'Cycle 10'!$L$10:$L$999,0),1)),INDEX('Cycle 11'!G$10:G$999,MATCH($A753,'Cycle 11'!$L$10:$L$999,0),1)),"")="","",IFERROR(IFERROR(IFERROR(IFERROR(IFERROR(IFERROR(IFERROR(IFERROR(IFERROR(IFERROR(IFERROR(IFERROR(INDEX(Summer!G$10:G$999,MATCH($A753,Summer!$L$10:$L$999,0),1),INDEX('Cycle 1'!G$10:G$999,MATCH($A753,'Cycle 1'!$L$10:$L$999,0),1)),INDEX('Cycle 2'!G$10:G$999,MATCH($A753,'Cycle 2'!$L$10:$L$999,0),1)),INDEX('Cycle 3'!G$10:G$999,MATCH($A753,'Cycle 3'!$L$10:$L$999,0),1)),INDEX('Cycle 4'!G$10:G$999,MATCH($A753,'Cycle 4'!$L$10:$L$999,0),1)),INDEX('Cycle 5'!G$10:G$999,MATCH($A753,'Cycle 5'!$L$10:$L$999,0),1)),INDEX('Cycle 6'!G$10:G$999,MATCH($A753,'Cycle 6'!$L$10:$L$999,0),1)),INDEX('Cycle 7'!G$10:G$999,MATCH($A753,'Cycle 7'!$L$10:$L$999,0),1)),INDEX('Cycle 8'!G$10:G$999,MATCH($A753,'Cycle 8'!$L$10:$L$999,0),1)),INDEX('Cycle 9'!G$10:G$999,MATCH($A753,'Cycle 9'!$L$10:$L$999,0),1)),INDEX('Cycle 10'!G$10:G$999,MATCH($A753,'Cycle 10'!$L$10:$L$999,0),1)),INDEX('Cycle 11'!G$10:G$999,MATCH($A753,'Cycle 11'!$L$10:$L$999,0),1)),""))</f>
        <v/>
      </c>
      <c r="I753">
        <f>IFERROR(IF(C753="",MAX(I$1:I752),IF(ROW(C$2)=ROW(C753),1,IF(ISERROR(VLOOKUP(C753,C$2:C752,1,FALSE)),MAX(I$1:I752)+1,MAX(I$1:I752)))),"")</f>
        <v>0</v>
      </c>
      <c r="J753" t="str">
        <f t="shared" si="81"/>
        <v/>
      </c>
      <c r="K753" t="str">
        <f t="shared" si="85"/>
        <v/>
      </c>
      <c r="L753" t="str">
        <f t="shared" si="85"/>
        <v/>
      </c>
      <c r="M753" t="str">
        <f t="shared" si="85"/>
        <v/>
      </c>
      <c r="N753" t="str">
        <f t="shared" si="85"/>
        <v/>
      </c>
      <c r="O753" t="str">
        <f t="shared" si="85"/>
        <v/>
      </c>
      <c r="P753" t="str">
        <f t="shared" si="85"/>
        <v/>
      </c>
      <c r="Q753" t="str">
        <f t="shared" si="85"/>
        <v/>
      </c>
      <c r="R753" t="str">
        <f t="shared" si="85"/>
        <v/>
      </c>
      <c r="S753" t="str">
        <f t="shared" si="85"/>
        <v/>
      </c>
      <c r="T753" t="str">
        <f t="shared" si="85"/>
        <v/>
      </c>
      <c r="U753" t="str">
        <f t="shared" si="85"/>
        <v/>
      </c>
      <c r="V753" t="str">
        <f t="shared" si="85"/>
        <v/>
      </c>
      <c r="W753" t="str">
        <f t="shared" si="82"/>
        <v/>
      </c>
      <c r="X753">
        <f>IF(OR(H753="No",H753=""),0,IF(COUNTIFS(H$2:H753,"Yes",C$2:C753,C753)&gt;1,0,COUNTIFS(H$2:H753,"Yes",C$2:C753,C753)))+IF(X752=$X$1,0,X752)</f>
        <v>0</v>
      </c>
    </row>
    <row r="754" spans="1:24" x14ac:dyDescent="0.3">
      <c r="A754">
        <f>ROWS($A$2:$A754)</f>
        <v>753</v>
      </c>
      <c r="B754" t="str">
        <f>IF(ISERROR(VLOOKUP(A754,Summer!L$11:L$500,1,FALSE)),IF(ISERROR(VLOOKUP(A754,'Cycle 1'!L$11:L$500,1,FALSE)),IF(ISERROR(VLOOKUP(A754,'Cycle 2'!L$11:L$500,1,FALSE)),IF(ISERROR(VLOOKUP(A754,'Cycle 3'!L$11:L$500,1,FALSE)),IF(ISERROR(VLOOKUP(A754,'Cycle 4'!L$11:L$500,1,FALSE)),IF(ISERROR(VLOOKUP(A754,'Cycle 5'!L$11:L$500,1,FALSE)),IF(ISERROR(VLOOKUP(A754,'Cycle 6'!L$11:L$500,1,FALSE)),IF(ISERROR(VLOOKUP(A754,'Cycle 7'!L$11:L$500,1,FALSE)),IF(ISERROR(VLOOKUP(A754,'Cycle 8'!L$11:L$500,1,FALSE)),IF(ISERROR(VLOOKUP(A754,'Cycle 9'!L$11:L$500,1,FALSE)),IF(ISERROR(VLOOKUP(A754,'Cycle 10'!L$11:L$500,1,FALSE)),IF(ISERROR(VLOOKUP(A754,'Cycle 11'!L$11:L$500,1,FALSE)),"","Cycle 11"),"Cycle 10"),"Cycle 9"),"Cycle 8"),"Cycle 7"),"Cycle 6"),"Cycle 5"),"Cycle 4"),"Cycle 3"),"Cycle 2"),"Cycle 1"),"Summer")</f>
        <v/>
      </c>
      <c r="C754" t="str">
        <f>IF(IFERROR(IFERROR(IFERROR(IFERROR(IFERROR(IFERROR(IFERROR(IFERROR(IFERROR(IFERROR(IFERROR(IFERROR(INDEX(Summer!B$10:B$999,MATCH($A754,Summer!$L$10:$L$999,0),1),INDEX('Cycle 1'!B$10:B$999,MATCH($A754,'Cycle 1'!$L$10:$L$999,0),1)),INDEX('Cycle 2'!B$10:B$999,MATCH($A754,'Cycle 2'!$L$10:$L$999,0),1)),INDEX('Cycle 3'!B$10:B$999,MATCH($A754,'Cycle 3'!$L$10:$L$999,0),1)),INDEX('Cycle 4'!B$10:B$999,MATCH($A754,'Cycle 4'!$L$10:$L$999,0),1)),INDEX('Cycle 5'!B$10:B$999,MATCH($A754,'Cycle 5'!$L$10:$L$999,0),1)),INDEX('Cycle 6'!B$10:B$999,MATCH($A754,'Cycle 6'!$L$10:$L$999,0),1)),INDEX('Cycle 7'!B$10:B$999,MATCH($A754,'Cycle 7'!$L$10:$L$999,0),1)),INDEX('Cycle 8'!B$10:B$999,MATCH($A754,'Cycle 8'!$L$10:$L$999,0),1)),INDEX('Cycle 9'!B$10:B$999,MATCH($A754,'Cycle 9'!$L$10:$L$999,0),1)),INDEX('Cycle 10'!B$10:B$999,MATCH($A754,'Cycle 10'!$L$10:$L$999,0),1)),INDEX('Cycle 11'!B$10:B$999,MATCH($A754,'Cycle 11'!$L$10:$L$999,0),1)),"")="","",IFERROR(IFERROR(IFERROR(IFERROR(IFERROR(IFERROR(IFERROR(IFERROR(IFERROR(IFERROR(IFERROR(IFERROR(INDEX(Summer!B$10:B$999,MATCH($A754,Summer!$L$10:$L$999,0),1),INDEX('Cycle 1'!B$10:B$999,MATCH($A754,'Cycle 1'!$L$10:$L$999,0),1)),INDEX('Cycle 2'!B$10:B$999,MATCH($A754,'Cycle 2'!$L$10:$L$999,0),1)),INDEX('Cycle 3'!B$10:B$999,MATCH($A754,'Cycle 3'!$L$10:$L$999,0),1)),INDEX('Cycle 4'!B$10:B$999,MATCH($A754,'Cycle 4'!$L$10:$L$999,0),1)),INDEX('Cycle 5'!B$10:B$999,MATCH($A754,'Cycle 5'!$L$10:$L$999,0),1)),INDEX('Cycle 6'!B$10:B$999,MATCH($A754,'Cycle 6'!$L$10:$L$999,0),1)),INDEX('Cycle 7'!B$10:B$999,MATCH($A754,'Cycle 7'!$L$10:$L$999,0),1)),INDEX('Cycle 8'!B$10:B$999,MATCH($A754,'Cycle 8'!$L$10:$L$999,0),1)),INDEX('Cycle 9'!B$10:B$999,MATCH($A754,'Cycle 9'!$L$10:$L$999,0),1)),INDEX('Cycle 10'!B$10:B$999,MATCH($A754,'Cycle 10'!$L$10:$L$999,0),1)),INDEX('Cycle 11'!B$10:B$999,MATCH($A754,'Cycle 11'!$L$10:$L$999,0),1)),""))</f>
        <v/>
      </c>
      <c r="D754" t="str">
        <f>IF(IFERROR(IFERROR(IFERROR(IFERROR(IFERROR(IFERROR(IFERROR(IFERROR(IFERROR(IFERROR(IFERROR(IFERROR(INDEX(Summer!C$10:C$999,MATCH($A754,Summer!$L$10:$L$999,0),1),INDEX('Cycle 1'!C$10:C$999,MATCH($A754,'Cycle 1'!$L$10:$L$999,0),1)),INDEX('Cycle 2'!C$10:C$999,MATCH($A754,'Cycle 2'!$L$10:$L$999,0),1)),INDEX('Cycle 3'!C$10:C$999,MATCH($A754,'Cycle 3'!$L$10:$L$999,0),1)),INDEX('Cycle 4'!C$10:C$999,MATCH($A754,'Cycle 4'!$L$10:$L$999,0),1)),INDEX('Cycle 5'!C$10:C$999,MATCH($A754,'Cycle 5'!$L$10:$L$999,0),1)),INDEX('Cycle 6'!C$10:C$999,MATCH($A754,'Cycle 6'!$L$10:$L$999,0),1)),INDEX('Cycle 7'!C$10:C$999,MATCH($A754,'Cycle 7'!$L$10:$L$999,0),1)),INDEX('Cycle 8'!C$10:C$999,MATCH($A754,'Cycle 8'!$L$10:$L$999,0),1)),INDEX('Cycle 9'!C$10:C$999,MATCH($A754,'Cycle 9'!$L$10:$L$999,0),1)),INDEX('Cycle 10'!C$10:C$999,MATCH($A754,'Cycle 10'!$L$10:$L$999,0),1)),INDEX('Cycle 11'!C$10:C$999,MATCH($A754,'Cycle 11'!$L$10:$L$999,0),1)),"")="","",IFERROR(IFERROR(IFERROR(IFERROR(IFERROR(IFERROR(IFERROR(IFERROR(IFERROR(IFERROR(IFERROR(IFERROR(INDEX(Summer!C$10:C$999,MATCH($A754,Summer!$L$10:$L$999,0),1),INDEX('Cycle 1'!C$10:C$999,MATCH($A754,'Cycle 1'!$L$10:$L$999,0),1)),INDEX('Cycle 2'!C$10:C$999,MATCH($A754,'Cycle 2'!$L$10:$L$999,0),1)),INDEX('Cycle 3'!C$10:C$999,MATCH($A754,'Cycle 3'!$L$10:$L$999,0),1)),INDEX('Cycle 4'!C$10:C$999,MATCH($A754,'Cycle 4'!$L$10:$L$999,0),1)),INDEX('Cycle 5'!C$10:C$999,MATCH($A754,'Cycle 5'!$L$10:$L$999,0),1)),INDEX('Cycle 6'!C$10:C$999,MATCH($A754,'Cycle 6'!$L$10:$L$999,0),1)),INDEX('Cycle 7'!C$10:C$999,MATCH($A754,'Cycle 7'!$L$10:$L$999,0),1)),INDEX('Cycle 8'!C$10:C$999,MATCH($A754,'Cycle 8'!$L$10:$L$999,0),1)),INDEX('Cycle 9'!C$10:C$999,MATCH($A754,'Cycle 9'!$L$10:$L$999,0),1)),INDEX('Cycle 10'!C$10:C$999,MATCH($A754,'Cycle 10'!$L$10:$L$999,0),1)),INDEX('Cycle 11'!C$10:C$999,MATCH($A754,'Cycle 11'!$L$10:$L$999,0),1)),""))</f>
        <v/>
      </c>
      <c r="E754" t="str">
        <f>IF(IFERROR(IFERROR(IFERROR(IFERROR(IFERROR(IFERROR(IFERROR(IFERROR(IFERROR(IFERROR(IFERROR(IFERROR(INDEX(Summer!D$10:D$999,MATCH($A754,Summer!$L$10:$L$999,0),1),INDEX('Cycle 1'!D$10:D$999,MATCH($A754,'Cycle 1'!$L$10:$L$999,0),1)),INDEX('Cycle 2'!D$10:D$999,MATCH($A754,'Cycle 2'!$L$10:$L$999,0),1)),INDEX('Cycle 3'!D$10:D$999,MATCH($A754,'Cycle 3'!$L$10:$L$999,0),1)),INDEX('Cycle 4'!D$10:D$999,MATCH($A754,'Cycle 4'!$L$10:$L$999,0),1)),INDEX('Cycle 5'!D$10:D$999,MATCH($A754,'Cycle 5'!$L$10:$L$999,0),1)),INDEX('Cycle 6'!D$10:D$999,MATCH($A754,'Cycle 6'!$L$10:$L$999,0),1)),INDEX('Cycle 7'!D$10:D$999,MATCH($A754,'Cycle 7'!$L$10:$L$999,0),1)),INDEX('Cycle 8'!D$10:D$999,MATCH($A754,'Cycle 8'!$L$10:$L$999,0),1)),INDEX('Cycle 9'!D$10:D$999,MATCH($A754,'Cycle 9'!$L$10:$L$999,0),1)),INDEX('Cycle 10'!D$10:D$999,MATCH($A754,'Cycle 10'!$L$10:$L$999,0),1)),INDEX('Cycle 11'!D$10:D$999,MATCH($A754,'Cycle 11'!$L$10:$L$999,0),1)),"")="","",IFERROR(IFERROR(IFERROR(IFERROR(IFERROR(IFERROR(IFERROR(IFERROR(IFERROR(IFERROR(IFERROR(IFERROR(INDEX(Summer!D$10:D$999,MATCH($A754,Summer!$L$10:$L$999,0),1),INDEX('Cycle 1'!D$10:D$999,MATCH($A754,'Cycle 1'!$L$10:$L$999,0),1)),INDEX('Cycle 2'!D$10:D$999,MATCH($A754,'Cycle 2'!$L$10:$L$999,0),1)),INDEX('Cycle 3'!D$10:D$999,MATCH($A754,'Cycle 3'!$L$10:$L$999,0),1)),INDEX('Cycle 4'!D$10:D$999,MATCH($A754,'Cycle 4'!$L$10:$L$999,0),1)),INDEX('Cycle 5'!D$10:D$999,MATCH($A754,'Cycle 5'!$L$10:$L$999,0),1)),INDEX('Cycle 6'!D$10:D$999,MATCH($A754,'Cycle 6'!$L$10:$L$999,0),1)),INDEX('Cycle 7'!D$10:D$999,MATCH($A754,'Cycle 7'!$L$10:$L$999,0),1)),INDEX('Cycle 8'!D$10:D$999,MATCH($A754,'Cycle 8'!$L$10:$L$999,0),1)),INDEX('Cycle 9'!D$10:D$999,MATCH($A754,'Cycle 9'!$L$10:$L$999,0),1)),INDEX('Cycle 10'!D$10:D$999,MATCH($A754,'Cycle 10'!$L$10:$L$999,0),1)),INDEX('Cycle 11'!D$10:D$999,MATCH($A754,'Cycle 11'!$L$10:$L$999,0),1)),""))</f>
        <v/>
      </c>
      <c r="F754" t="str">
        <f>IF(IFERROR(IFERROR(IFERROR(IFERROR(IFERROR(IFERROR(IFERROR(IFERROR(IFERROR(IFERROR(IFERROR(IFERROR(INDEX(Summer!E$10:E$999,MATCH($A754,Summer!$L$10:$L$999,0),1),INDEX('Cycle 1'!E$10:E$999,MATCH($A754,'Cycle 1'!$L$10:$L$999,0),1)),INDEX('Cycle 2'!E$10:E$999,MATCH($A754,'Cycle 2'!$L$10:$L$999,0),1)),INDEX('Cycle 3'!E$10:E$999,MATCH($A754,'Cycle 3'!$L$10:$L$999,0),1)),INDEX('Cycle 4'!E$10:E$999,MATCH($A754,'Cycle 4'!$L$10:$L$999,0),1)),INDEX('Cycle 5'!E$10:E$999,MATCH($A754,'Cycle 5'!$L$10:$L$999,0),1)),INDEX('Cycle 6'!E$10:E$999,MATCH($A754,'Cycle 6'!$L$10:$L$999,0),1)),INDEX('Cycle 7'!E$10:E$999,MATCH($A754,'Cycle 7'!$L$10:$L$999,0),1)),INDEX('Cycle 8'!E$10:E$999,MATCH($A754,'Cycle 8'!$L$10:$L$999,0),1)),INDEX('Cycle 9'!E$10:E$999,MATCH($A754,'Cycle 9'!$L$10:$L$999,0),1)),INDEX('Cycle 10'!E$10:E$999,MATCH($A754,'Cycle 10'!$L$10:$L$999,0),1)),INDEX('Cycle 11'!E$10:E$999,MATCH($A754,'Cycle 11'!$L$10:$L$999,0),1)),"")="","",IFERROR(IFERROR(IFERROR(IFERROR(IFERROR(IFERROR(IFERROR(IFERROR(IFERROR(IFERROR(IFERROR(IFERROR(INDEX(Summer!E$10:E$999,MATCH($A754,Summer!$L$10:$L$999,0),1),INDEX('Cycle 1'!E$10:E$999,MATCH($A754,'Cycle 1'!$L$10:$L$999,0),1)),INDEX('Cycle 2'!E$10:E$999,MATCH($A754,'Cycle 2'!$L$10:$L$999,0),1)),INDEX('Cycle 3'!E$10:E$999,MATCH($A754,'Cycle 3'!$L$10:$L$999,0),1)),INDEX('Cycle 4'!E$10:E$999,MATCH($A754,'Cycle 4'!$L$10:$L$999,0),1)),INDEX('Cycle 5'!E$10:E$999,MATCH($A754,'Cycle 5'!$L$10:$L$999,0),1)),INDEX('Cycle 6'!E$10:E$999,MATCH($A754,'Cycle 6'!$L$10:$L$999,0),1)),INDEX('Cycle 7'!E$10:E$999,MATCH($A754,'Cycle 7'!$L$10:$L$999,0),1)),INDEX('Cycle 8'!E$10:E$999,MATCH($A754,'Cycle 8'!$L$10:$L$999,0),1)),INDEX('Cycle 9'!E$10:E$999,MATCH($A754,'Cycle 9'!$L$10:$L$999,0),1)),INDEX('Cycle 10'!E$10:E$999,MATCH($A754,'Cycle 10'!$L$10:$L$999,0),1)),INDEX('Cycle 11'!E$10:E$999,MATCH($A754,'Cycle 11'!$L$10:$L$999,0),1)),""))</f>
        <v/>
      </c>
      <c r="G754" t="str">
        <f>IF(IFERROR(IFERROR(IFERROR(IFERROR(IFERROR(IFERROR(IFERROR(IFERROR(IFERROR(IFERROR(IFERROR(IFERROR(INDEX(Summer!F$10:F$999,MATCH($A754,Summer!$L$10:$L$999,0),1),INDEX('Cycle 1'!F$10:F$999,MATCH($A754,'Cycle 1'!$L$10:$L$999,0),1)),INDEX('Cycle 2'!F$10:F$999,MATCH($A754,'Cycle 2'!$L$10:$L$999,0),1)),INDEX('Cycle 3'!F$10:F$999,MATCH($A754,'Cycle 3'!$L$10:$L$999,0),1)),INDEX('Cycle 4'!F$10:F$999,MATCH($A754,'Cycle 4'!$L$10:$L$999,0),1)),INDEX('Cycle 5'!F$10:F$999,MATCH($A754,'Cycle 5'!$L$10:$L$999,0),1)),INDEX('Cycle 6'!F$10:F$999,MATCH($A754,'Cycle 6'!$L$10:$L$999,0),1)),INDEX('Cycle 7'!F$10:F$999,MATCH($A754,'Cycle 7'!$L$10:$L$999,0),1)),INDEX('Cycle 8'!F$10:F$999,MATCH($A754,'Cycle 8'!$L$10:$L$999,0),1)),INDEX('Cycle 9'!F$10:F$999,MATCH($A754,'Cycle 9'!$L$10:$L$999,0),1)),INDEX('Cycle 10'!F$10:F$999,MATCH($A754,'Cycle 10'!$L$10:$L$999,0),1)),INDEX('Cycle 11'!F$10:F$999,MATCH($A754,'Cycle 11'!$L$10:$L$999,0),1)),"")="","",IFERROR(IFERROR(IFERROR(IFERROR(IFERROR(IFERROR(IFERROR(IFERROR(IFERROR(IFERROR(IFERROR(IFERROR(INDEX(Summer!F$10:F$999,MATCH($A754,Summer!$L$10:$L$999,0),1),INDEX('Cycle 1'!F$10:F$999,MATCH($A754,'Cycle 1'!$L$10:$L$999,0),1)),INDEX('Cycle 2'!F$10:F$999,MATCH($A754,'Cycle 2'!$L$10:$L$999,0),1)),INDEX('Cycle 3'!F$10:F$999,MATCH($A754,'Cycle 3'!$L$10:$L$999,0),1)),INDEX('Cycle 4'!F$10:F$999,MATCH($A754,'Cycle 4'!$L$10:$L$999,0),1)),INDEX('Cycle 5'!F$10:F$999,MATCH($A754,'Cycle 5'!$L$10:$L$999,0),1)),INDEX('Cycle 6'!F$10:F$999,MATCH($A754,'Cycle 6'!$L$10:$L$999,0),1)),INDEX('Cycle 7'!F$10:F$999,MATCH($A754,'Cycle 7'!$L$10:$L$999,0),1)),INDEX('Cycle 8'!F$10:F$999,MATCH($A754,'Cycle 8'!$L$10:$L$999,0),1)),INDEX('Cycle 9'!F$10:F$999,MATCH($A754,'Cycle 9'!$L$10:$L$999,0),1)),INDEX('Cycle 10'!F$10:F$999,MATCH($A754,'Cycle 10'!$L$10:$L$999,0),1)),INDEX('Cycle 11'!F$10:F$999,MATCH($A754,'Cycle 11'!$L$10:$L$999,0),1)),""))</f>
        <v/>
      </c>
      <c r="H754" t="str">
        <f>IF(IFERROR(IFERROR(IFERROR(IFERROR(IFERROR(IFERROR(IFERROR(IFERROR(IFERROR(IFERROR(IFERROR(IFERROR(INDEX(Summer!G$10:G$999,MATCH($A754,Summer!$L$10:$L$999,0),1),INDEX('Cycle 1'!G$10:G$999,MATCH($A754,'Cycle 1'!$L$10:$L$999,0),1)),INDEX('Cycle 2'!G$10:G$999,MATCH($A754,'Cycle 2'!$L$10:$L$999,0),1)),INDEX('Cycle 3'!G$10:G$999,MATCH($A754,'Cycle 3'!$L$10:$L$999,0),1)),INDEX('Cycle 4'!G$10:G$999,MATCH($A754,'Cycle 4'!$L$10:$L$999,0),1)),INDEX('Cycle 5'!G$10:G$999,MATCH($A754,'Cycle 5'!$L$10:$L$999,0),1)),INDEX('Cycle 6'!G$10:G$999,MATCH($A754,'Cycle 6'!$L$10:$L$999,0),1)),INDEX('Cycle 7'!G$10:G$999,MATCH($A754,'Cycle 7'!$L$10:$L$999,0),1)),INDEX('Cycle 8'!G$10:G$999,MATCH($A754,'Cycle 8'!$L$10:$L$999,0),1)),INDEX('Cycle 9'!G$10:G$999,MATCH($A754,'Cycle 9'!$L$10:$L$999,0),1)),INDEX('Cycle 10'!G$10:G$999,MATCH($A754,'Cycle 10'!$L$10:$L$999,0),1)),INDEX('Cycle 11'!G$10:G$999,MATCH($A754,'Cycle 11'!$L$10:$L$999,0),1)),"")="","",IFERROR(IFERROR(IFERROR(IFERROR(IFERROR(IFERROR(IFERROR(IFERROR(IFERROR(IFERROR(IFERROR(IFERROR(INDEX(Summer!G$10:G$999,MATCH($A754,Summer!$L$10:$L$999,0),1),INDEX('Cycle 1'!G$10:G$999,MATCH($A754,'Cycle 1'!$L$10:$L$999,0),1)),INDEX('Cycle 2'!G$10:G$999,MATCH($A754,'Cycle 2'!$L$10:$L$999,0),1)),INDEX('Cycle 3'!G$10:G$999,MATCH($A754,'Cycle 3'!$L$10:$L$999,0),1)),INDEX('Cycle 4'!G$10:G$999,MATCH($A754,'Cycle 4'!$L$10:$L$999,0),1)),INDEX('Cycle 5'!G$10:G$999,MATCH($A754,'Cycle 5'!$L$10:$L$999,0),1)),INDEX('Cycle 6'!G$10:G$999,MATCH($A754,'Cycle 6'!$L$10:$L$999,0),1)),INDEX('Cycle 7'!G$10:G$999,MATCH($A754,'Cycle 7'!$L$10:$L$999,0),1)),INDEX('Cycle 8'!G$10:G$999,MATCH($A754,'Cycle 8'!$L$10:$L$999,0),1)),INDEX('Cycle 9'!G$10:G$999,MATCH($A754,'Cycle 9'!$L$10:$L$999,0),1)),INDEX('Cycle 10'!G$10:G$999,MATCH($A754,'Cycle 10'!$L$10:$L$999,0),1)),INDEX('Cycle 11'!G$10:G$999,MATCH($A754,'Cycle 11'!$L$10:$L$999,0),1)),""))</f>
        <v/>
      </c>
      <c r="I754">
        <f>IFERROR(IF(C754="",MAX(I$1:I753),IF(ROW(C$2)=ROW(C754),1,IF(ISERROR(VLOOKUP(C754,C$2:C753,1,FALSE)),MAX(I$1:I753)+1,MAX(I$1:I753)))),"")</f>
        <v>0</v>
      </c>
      <c r="J754" t="str">
        <f t="shared" si="81"/>
        <v/>
      </c>
      <c r="K754" t="str">
        <f t="shared" si="85"/>
        <v/>
      </c>
      <c r="L754" t="str">
        <f t="shared" si="85"/>
        <v/>
      </c>
      <c r="M754" t="str">
        <f t="shared" si="85"/>
        <v/>
      </c>
      <c r="N754" t="str">
        <f t="shared" si="85"/>
        <v/>
      </c>
      <c r="O754" t="str">
        <f t="shared" si="85"/>
        <v/>
      </c>
      <c r="P754" t="str">
        <f t="shared" si="85"/>
        <v/>
      </c>
      <c r="Q754" t="str">
        <f t="shared" si="85"/>
        <v/>
      </c>
      <c r="R754" t="str">
        <f t="shared" si="85"/>
        <v/>
      </c>
      <c r="S754" t="str">
        <f t="shared" si="85"/>
        <v/>
      </c>
      <c r="T754" t="str">
        <f t="shared" si="85"/>
        <v/>
      </c>
      <c r="U754" t="str">
        <f t="shared" si="85"/>
        <v/>
      </c>
      <c r="V754" t="str">
        <f t="shared" si="85"/>
        <v/>
      </c>
      <c r="W754" t="str">
        <f t="shared" si="82"/>
        <v/>
      </c>
      <c r="X754">
        <f>IF(OR(H754="No",H754=""),0,IF(COUNTIFS(H$2:H754,"Yes",C$2:C754,C754)&gt;1,0,COUNTIFS(H$2:H754,"Yes",C$2:C754,C754)))+IF(X753=$X$1,0,X753)</f>
        <v>0</v>
      </c>
    </row>
    <row r="755" spans="1:24" x14ac:dyDescent="0.3">
      <c r="A755">
        <f>ROWS($A$2:$A755)</f>
        <v>754</v>
      </c>
      <c r="B755" t="str">
        <f>IF(ISERROR(VLOOKUP(A755,Summer!L$11:L$500,1,FALSE)),IF(ISERROR(VLOOKUP(A755,'Cycle 1'!L$11:L$500,1,FALSE)),IF(ISERROR(VLOOKUP(A755,'Cycle 2'!L$11:L$500,1,FALSE)),IF(ISERROR(VLOOKUP(A755,'Cycle 3'!L$11:L$500,1,FALSE)),IF(ISERROR(VLOOKUP(A755,'Cycle 4'!L$11:L$500,1,FALSE)),IF(ISERROR(VLOOKUP(A755,'Cycle 5'!L$11:L$500,1,FALSE)),IF(ISERROR(VLOOKUP(A755,'Cycle 6'!L$11:L$500,1,FALSE)),IF(ISERROR(VLOOKUP(A755,'Cycle 7'!L$11:L$500,1,FALSE)),IF(ISERROR(VLOOKUP(A755,'Cycle 8'!L$11:L$500,1,FALSE)),IF(ISERROR(VLOOKUP(A755,'Cycle 9'!L$11:L$500,1,FALSE)),IF(ISERROR(VLOOKUP(A755,'Cycle 10'!L$11:L$500,1,FALSE)),IF(ISERROR(VLOOKUP(A755,'Cycle 11'!L$11:L$500,1,FALSE)),"","Cycle 11"),"Cycle 10"),"Cycle 9"),"Cycle 8"),"Cycle 7"),"Cycle 6"),"Cycle 5"),"Cycle 4"),"Cycle 3"),"Cycle 2"),"Cycle 1"),"Summer")</f>
        <v/>
      </c>
      <c r="C755" t="str">
        <f>IF(IFERROR(IFERROR(IFERROR(IFERROR(IFERROR(IFERROR(IFERROR(IFERROR(IFERROR(IFERROR(IFERROR(IFERROR(INDEX(Summer!B$10:B$999,MATCH($A755,Summer!$L$10:$L$999,0),1),INDEX('Cycle 1'!B$10:B$999,MATCH($A755,'Cycle 1'!$L$10:$L$999,0),1)),INDEX('Cycle 2'!B$10:B$999,MATCH($A755,'Cycle 2'!$L$10:$L$999,0),1)),INDEX('Cycle 3'!B$10:B$999,MATCH($A755,'Cycle 3'!$L$10:$L$999,0),1)),INDEX('Cycle 4'!B$10:B$999,MATCH($A755,'Cycle 4'!$L$10:$L$999,0),1)),INDEX('Cycle 5'!B$10:B$999,MATCH($A755,'Cycle 5'!$L$10:$L$999,0),1)),INDEX('Cycle 6'!B$10:B$999,MATCH($A755,'Cycle 6'!$L$10:$L$999,0),1)),INDEX('Cycle 7'!B$10:B$999,MATCH($A755,'Cycle 7'!$L$10:$L$999,0),1)),INDEX('Cycle 8'!B$10:B$999,MATCH($A755,'Cycle 8'!$L$10:$L$999,0),1)),INDEX('Cycle 9'!B$10:B$999,MATCH($A755,'Cycle 9'!$L$10:$L$999,0),1)),INDEX('Cycle 10'!B$10:B$999,MATCH($A755,'Cycle 10'!$L$10:$L$999,0),1)),INDEX('Cycle 11'!B$10:B$999,MATCH($A755,'Cycle 11'!$L$10:$L$999,0),1)),"")="","",IFERROR(IFERROR(IFERROR(IFERROR(IFERROR(IFERROR(IFERROR(IFERROR(IFERROR(IFERROR(IFERROR(IFERROR(INDEX(Summer!B$10:B$999,MATCH($A755,Summer!$L$10:$L$999,0),1),INDEX('Cycle 1'!B$10:B$999,MATCH($A755,'Cycle 1'!$L$10:$L$999,0),1)),INDEX('Cycle 2'!B$10:B$999,MATCH($A755,'Cycle 2'!$L$10:$L$999,0),1)),INDEX('Cycle 3'!B$10:B$999,MATCH($A755,'Cycle 3'!$L$10:$L$999,0),1)),INDEX('Cycle 4'!B$10:B$999,MATCH($A755,'Cycle 4'!$L$10:$L$999,0),1)),INDEX('Cycle 5'!B$10:B$999,MATCH($A755,'Cycle 5'!$L$10:$L$999,0),1)),INDEX('Cycle 6'!B$10:B$999,MATCH($A755,'Cycle 6'!$L$10:$L$999,0),1)),INDEX('Cycle 7'!B$10:B$999,MATCH($A755,'Cycle 7'!$L$10:$L$999,0),1)),INDEX('Cycle 8'!B$10:B$999,MATCH($A755,'Cycle 8'!$L$10:$L$999,0),1)),INDEX('Cycle 9'!B$10:B$999,MATCH($A755,'Cycle 9'!$L$10:$L$999,0),1)),INDEX('Cycle 10'!B$10:B$999,MATCH($A755,'Cycle 10'!$L$10:$L$999,0),1)),INDEX('Cycle 11'!B$10:B$999,MATCH($A755,'Cycle 11'!$L$10:$L$999,0),1)),""))</f>
        <v/>
      </c>
      <c r="D755" t="str">
        <f>IF(IFERROR(IFERROR(IFERROR(IFERROR(IFERROR(IFERROR(IFERROR(IFERROR(IFERROR(IFERROR(IFERROR(IFERROR(INDEX(Summer!C$10:C$999,MATCH($A755,Summer!$L$10:$L$999,0),1),INDEX('Cycle 1'!C$10:C$999,MATCH($A755,'Cycle 1'!$L$10:$L$999,0),1)),INDEX('Cycle 2'!C$10:C$999,MATCH($A755,'Cycle 2'!$L$10:$L$999,0),1)),INDEX('Cycle 3'!C$10:C$999,MATCH($A755,'Cycle 3'!$L$10:$L$999,0),1)),INDEX('Cycle 4'!C$10:C$999,MATCH($A755,'Cycle 4'!$L$10:$L$999,0),1)),INDEX('Cycle 5'!C$10:C$999,MATCH($A755,'Cycle 5'!$L$10:$L$999,0),1)),INDEX('Cycle 6'!C$10:C$999,MATCH($A755,'Cycle 6'!$L$10:$L$999,0),1)),INDEX('Cycle 7'!C$10:C$999,MATCH($A755,'Cycle 7'!$L$10:$L$999,0),1)),INDEX('Cycle 8'!C$10:C$999,MATCH($A755,'Cycle 8'!$L$10:$L$999,0),1)),INDEX('Cycle 9'!C$10:C$999,MATCH($A755,'Cycle 9'!$L$10:$L$999,0),1)),INDEX('Cycle 10'!C$10:C$999,MATCH($A755,'Cycle 10'!$L$10:$L$999,0),1)),INDEX('Cycle 11'!C$10:C$999,MATCH($A755,'Cycle 11'!$L$10:$L$999,0),1)),"")="","",IFERROR(IFERROR(IFERROR(IFERROR(IFERROR(IFERROR(IFERROR(IFERROR(IFERROR(IFERROR(IFERROR(IFERROR(INDEX(Summer!C$10:C$999,MATCH($A755,Summer!$L$10:$L$999,0),1),INDEX('Cycle 1'!C$10:C$999,MATCH($A755,'Cycle 1'!$L$10:$L$999,0),1)),INDEX('Cycle 2'!C$10:C$999,MATCH($A755,'Cycle 2'!$L$10:$L$999,0),1)),INDEX('Cycle 3'!C$10:C$999,MATCH($A755,'Cycle 3'!$L$10:$L$999,0),1)),INDEX('Cycle 4'!C$10:C$999,MATCH($A755,'Cycle 4'!$L$10:$L$999,0),1)),INDEX('Cycle 5'!C$10:C$999,MATCH($A755,'Cycle 5'!$L$10:$L$999,0),1)),INDEX('Cycle 6'!C$10:C$999,MATCH($A755,'Cycle 6'!$L$10:$L$999,0),1)),INDEX('Cycle 7'!C$10:C$999,MATCH($A755,'Cycle 7'!$L$10:$L$999,0),1)),INDEX('Cycle 8'!C$10:C$999,MATCH($A755,'Cycle 8'!$L$10:$L$999,0),1)),INDEX('Cycle 9'!C$10:C$999,MATCH($A755,'Cycle 9'!$L$10:$L$999,0),1)),INDEX('Cycle 10'!C$10:C$999,MATCH($A755,'Cycle 10'!$L$10:$L$999,0),1)),INDEX('Cycle 11'!C$10:C$999,MATCH($A755,'Cycle 11'!$L$10:$L$999,0),1)),""))</f>
        <v/>
      </c>
      <c r="E755" t="str">
        <f>IF(IFERROR(IFERROR(IFERROR(IFERROR(IFERROR(IFERROR(IFERROR(IFERROR(IFERROR(IFERROR(IFERROR(IFERROR(INDEX(Summer!D$10:D$999,MATCH($A755,Summer!$L$10:$L$999,0),1),INDEX('Cycle 1'!D$10:D$999,MATCH($A755,'Cycle 1'!$L$10:$L$999,0),1)),INDEX('Cycle 2'!D$10:D$999,MATCH($A755,'Cycle 2'!$L$10:$L$999,0),1)),INDEX('Cycle 3'!D$10:D$999,MATCH($A755,'Cycle 3'!$L$10:$L$999,0),1)),INDEX('Cycle 4'!D$10:D$999,MATCH($A755,'Cycle 4'!$L$10:$L$999,0),1)),INDEX('Cycle 5'!D$10:D$999,MATCH($A755,'Cycle 5'!$L$10:$L$999,0),1)),INDEX('Cycle 6'!D$10:D$999,MATCH($A755,'Cycle 6'!$L$10:$L$999,0),1)),INDEX('Cycle 7'!D$10:D$999,MATCH($A755,'Cycle 7'!$L$10:$L$999,0),1)),INDEX('Cycle 8'!D$10:D$999,MATCH($A755,'Cycle 8'!$L$10:$L$999,0),1)),INDEX('Cycle 9'!D$10:D$999,MATCH($A755,'Cycle 9'!$L$10:$L$999,0),1)),INDEX('Cycle 10'!D$10:D$999,MATCH($A755,'Cycle 10'!$L$10:$L$999,0),1)),INDEX('Cycle 11'!D$10:D$999,MATCH($A755,'Cycle 11'!$L$10:$L$999,0),1)),"")="","",IFERROR(IFERROR(IFERROR(IFERROR(IFERROR(IFERROR(IFERROR(IFERROR(IFERROR(IFERROR(IFERROR(IFERROR(INDEX(Summer!D$10:D$999,MATCH($A755,Summer!$L$10:$L$999,0),1),INDEX('Cycle 1'!D$10:D$999,MATCH($A755,'Cycle 1'!$L$10:$L$999,0),1)),INDEX('Cycle 2'!D$10:D$999,MATCH($A755,'Cycle 2'!$L$10:$L$999,0),1)),INDEX('Cycle 3'!D$10:D$999,MATCH($A755,'Cycle 3'!$L$10:$L$999,0),1)),INDEX('Cycle 4'!D$10:D$999,MATCH($A755,'Cycle 4'!$L$10:$L$999,0),1)),INDEX('Cycle 5'!D$10:D$999,MATCH($A755,'Cycle 5'!$L$10:$L$999,0),1)),INDEX('Cycle 6'!D$10:D$999,MATCH($A755,'Cycle 6'!$L$10:$L$999,0),1)),INDEX('Cycle 7'!D$10:D$999,MATCH($A755,'Cycle 7'!$L$10:$L$999,0),1)),INDEX('Cycle 8'!D$10:D$999,MATCH($A755,'Cycle 8'!$L$10:$L$999,0),1)),INDEX('Cycle 9'!D$10:D$999,MATCH($A755,'Cycle 9'!$L$10:$L$999,0),1)),INDEX('Cycle 10'!D$10:D$999,MATCH($A755,'Cycle 10'!$L$10:$L$999,0),1)),INDEX('Cycle 11'!D$10:D$999,MATCH($A755,'Cycle 11'!$L$10:$L$999,0),1)),""))</f>
        <v/>
      </c>
      <c r="F755" t="str">
        <f>IF(IFERROR(IFERROR(IFERROR(IFERROR(IFERROR(IFERROR(IFERROR(IFERROR(IFERROR(IFERROR(IFERROR(IFERROR(INDEX(Summer!E$10:E$999,MATCH($A755,Summer!$L$10:$L$999,0),1),INDEX('Cycle 1'!E$10:E$999,MATCH($A755,'Cycle 1'!$L$10:$L$999,0),1)),INDEX('Cycle 2'!E$10:E$999,MATCH($A755,'Cycle 2'!$L$10:$L$999,0),1)),INDEX('Cycle 3'!E$10:E$999,MATCH($A755,'Cycle 3'!$L$10:$L$999,0),1)),INDEX('Cycle 4'!E$10:E$999,MATCH($A755,'Cycle 4'!$L$10:$L$999,0),1)),INDEX('Cycle 5'!E$10:E$999,MATCH($A755,'Cycle 5'!$L$10:$L$999,0),1)),INDEX('Cycle 6'!E$10:E$999,MATCH($A755,'Cycle 6'!$L$10:$L$999,0),1)),INDEX('Cycle 7'!E$10:E$999,MATCH($A755,'Cycle 7'!$L$10:$L$999,0),1)),INDEX('Cycle 8'!E$10:E$999,MATCH($A755,'Cycle 8'!$L$10:$L$999,0),1)),INDEX('Cycle 9'!E$10:E$999,MATCH($A755,'Cycle 9'!$L$10:$L$999,0),1)),INDEX('Cycle 10'!E$10:E$999,MATCH($A755,'Cycle 10'!$L$10:$L$999,0),1)),INDEX('Cycle 11'!E$10:E$999,MATCH($A755,'Cycle 11'!$L$10:$L$999,0),1)),"")="","",IFERROR(IFERROR(IFERROR(IFERROR(IFERROR(IFERROR(IFERROR(IFERROR(IFERROR(IFERROR(IFERROR(IFERROR(INDEX(Summer!E$10:E$999,MATCH($A755,Summer!$L$10:$L$999,0),1),INDEX('Cycle 1'!E$10:E$999,MATCH($A755,'Cycle 1'!$L$10:$L$999,0),1)),INDEX('Cycle 2'!E$10:E$999,MATCH($A755,'Cycle 2'!$L$10:$L$999,0),1)),INDEX('Cycle 3'!E$10:E$999,MATCH($A755,'Cycle 3'!$L$10:$L$999,0),1)),INDEX('Cycle 4'!E$10:E$999,MATCH($A755,'Cycle 4'!$L$10:$L$999,0),1)),INDEX('Cycle 5'!E$10:E$999,MATCH($A755,'Cycle 5'!$L$10:$L$999,0),1)),INDEX('Cycle 6'!E$10:E$999,MATCH($A755,'Cycle 6'!$L$10:$L$999,0),1)),INDEX('Cycle 7'!E$10:E$999,MATCH($A755,'Cycle 7'!$L$10:$L$999,0),1)),INDEX('Cycle 8'!E$10:E$999,MATCH($A755,'Cycle 8'!$L$10:$L$999,0),1)),INDEX('Cycle 9'!E$10:E$999,MATCH($A755,'Cycle 9'!$L$10:$L$999,0),1)),INDEX('Cycle 10'!E$10:E$999,MATCH($A755,'Cycle 10'!$L$10:$L$999,0),1)),INDEX('Cycle 11'!E$10:E$999,MATCH($A755,'Cycle 11'!$L$10:$L$999,0),1)),""))</f>
        <v/>
      </c>
      <c r="G755" t="str">
        <f>IF(IFERROR(IFERROR(IFERROR(IFERROR(IFERROR(IFERROR(IFERROR(IFERROR(IFERROR(IFERROR(IFERROR(IFERROR(INDEX(Summer!F$10:F$999,MATCH($A755,Summer!$L$10:$L$999,0),1),INDEX('Cycle 1'!F$10:F$999,MATCH($A755,'Cycle 1'!$L$10:$L$999,0),1)),INDEX('Cycle 2'!F$10:F$999,MATCH($A755,'Cycle 2'!$L$10:$L$999,0),1)),INDEX('Cycle 3'!F$10:F$999,MATCH($A755,'Cycle 3'!$L$10:$L$999,0),1)),INDEX('Cycle 4'!F$10:F$999,MATCH($A755,'Cycle 4'!$L$10:$L$999,0),1)),INDEX('Cycle 5'!F$10:F$999,MATCH($A755,'Cycle 5'!$L$10:$L$999,0),1)),INDEX('Cycle 6'!F$10:F$999,MATCH($A755,'Cycle 6'!$L$10:$L$999,0),1)),INDEX('Cycle 7'!F$10:F$999,MATCH($A755,'Cycle 7'!$L$10:$L$999,0),1)),INDEX('Cycle 8'!F$10:F$999,MATCH($A755,'Cycle 8'!$L$10:$L$999,0),1)),INDEX('Cycle 9'!F$10:F$999,MATCH($A755,'Cycle 9'!$L$10:$L$999,0),1)),INDEX('Cycle 10'!F$10:F$999,MATCH($A755,'Cycle 10'!$L$10:$L$999,0),1)),INDEX('Cycle 11'!F$10:F$999,MATCH($A755,'Cycle 11'!$L$10:$L$999,0),1)),"")="","",IFERROR(IFERROR(IFERROR(IFERROR(IFERROR(IFERROR(IFERROR(IFERROR(IFERROR(IFERROR(IFERROR(IFERROR(INDEX(Summer!F$10:F$999,MATCH($A755,Summer!$L$10:$L$999,0),1),INDEX('Cycle 1'!F$10:F$999,MATCH($A755,'Cycle 1'!$L$10:$L$999,0),1)),INDEX('Cycle 2'!F$10:F$999,MATCH($A755,'Cycle 2'!$L$10:$L$999,0),1)),INDEX('Cycle 3'!F$10:F$999,MATCH($A755,'Cycle 3'!$L$10:$L$999,0),1)),INDEX('Cycle 4'!F$10:F$999,MATCH($A755,'Cycle 4'!$L$10:$L$999,0),1)),INDEX('Cycle 5'!F$10:F$999,MATCH($A755,'Cycle 5'!$L$10:$L$999,0),1)),INDEX('Cycle 6'!F$10:F$999,MATCH($A755,'Cycle 6'!$L$10:$L$999,0),1)),INDEX('Cycle 7'!F$10:F$999,MATCH($A755,'Cycle 7'!$L$10:$L$999,0),1)),INDEX('Cycle 8'!F$10:F$999,MATCH($A755,'Cycle 8'!$L$10:$L$999,0),1)),INDEX('Cycle 9'!F$10:F$999,MATCH($A755,'Cycle 9'!$L$10:$L$999,0),1)),INDEX('Cycle 10'!F$10:F$999,MATCH($A755,'Cycle 10'!$L$10:$L$999,0),1)),INDEX('Cycle 11'!F$10:F$999,MATCH($A755,'Cycle 11'!$L$10:$L$999,0),1)),""))</f>
        <v/>
      </c>
      <c r="H755" t="str">
        <f>IF(IFERROR(IFERROR(IFERROR(IFERROR(IFERROR(IFERROR(IFERROR(IFERROR(IFERROR(IFERROR(IFERROR(IFERROR(INDEX(Summer!G$10:G$999,MATCH($A755,Summer!$L$10:$L$999,0),1),INDEX('Cycle 1'!G$10:G$999,MATCH($A755,'Cycle 1'!$L$10:$L$999,0),1)),INDEX('Cycle 2'!G$10:G$999,MATCH($A755,'Cycle 2'!$L$10:$L$999,0),1)),INDEX('Cycle 3'!G$10:G$999,MATCH($A755,'Cycle 3'!$L$10:$L$999,0),1)),INDEX('Cycle 4'!G$10:G$999,MATCH($A755,'Cycle 4'!$L$10:$L$999,0),1)),INDEX('Cycle 5'!G$10:G$999,MATCH($A755,'Cycle 5'!$L$10:$L$999,0),1)),INDEX('Cycle 6'!G$10:G$999,MATCH($A755,'Cycle 6'!$L$10:$L$999,0),1)),INDEX('Cycle 7'!G$10:G$999,MATCH($A755,'Cycle 7'!$L$10:$L$999,0),1)),INDEX('Cycle 8'!G$10:G$999,MATCH($A755,'Cycle 8'!$L$10:$L$999,0),1)),INDEX('Cycle 9'!G$10:G$999,MATCH($A755,'Cycle 9'!$L$10:$L$999,0),1)),INDEX('Cycle 10'!G$10:G$999,MATCH($A755,'Cycle 10'!$L$10:$L$999,0),1)),INDEX('Cycle 11'!G$10:G$999,MATCH($A755,'Cycle 11'!$L$10:$L$999,0),1)),"")="","",IFERROR(IFERROR(IFERROR(IFERROR(IFERROR(IFERROR(IFERROR(IFERROR(IFERROR(IFERROR(IFERROR(IFERROR(INDEX(Summer!G$10:G$999,MATCH($A755,Summer!$L$10:$L$999,0),1),INDEX('Cycle 1'!G$10:G$999,MATCH($A755,'Cycle 1'!$L$10:$L$999,0),1)),INDEX('Cycle 2'!G$10:G$999,MATCH($A755,'Cycle 2'!$L$10:$L$999,0),1)),INDEX('Cycle 3'!G$10:G$999,MATCH($A755,'Cycle 3'!$L$10:$L$999,0),1)),INDEX('Cycle 4'!G$10:G$999,MATCH($A755,'Cycle 4'!$L$10:$L$999,0),1)),INDEX('Cycle 5'!G$10:G$999,MATCH($A755,'Cycle 5'!$L$10:$L$999,0),1)),INDEX('Cycle 6'!G$10:G$999,MATCH($A755,'Cycle 6'!$L$10:$L$999,0),1)),INDEX('Cycle 7'!G$10:G$999,MATCH($A755,'Cycle 7'!$L$10:$L$999,0),1)),INDEX('Cycle 8'!G$10:G$999,MATCH($A755,'Cycle 8'!$L$10:$L$999,0),1)),INDEX('Cycle 9'!G$10:G$999,MATCH($A755,'Cycle 9'!$L$10:$L$999,0),1)),INDEX('Cycle 10'!G$10:G$999,MATCH($A755,'Cycle 10'!$L$10:$L$999,0),1)),INDEX('Cycle 11'!G$10:G$999,MATCH($A755,'Cycle 11'!$L$10:$L$999,0),1)),""))</f>
        <v/>
      </c>
      <c r="I755">
        <f>IFERROR(IF(C755="",MAX(I$1:I754),IF(ROW(C$2)=ROW(C755),1,IF(ISERROR(VLOOKUP(C755,C$2:C754,1,FALSE)),MAX(I$1:I754)+1,MAX(I$1:I754)))),"")</f>
        <v>0</v>
      </c>
      <c r="J755" t="str">
        <f t="shared" si="81"/>
        <v/>
      </c>
      <c r="K755" t="str">
        <f t="shared" si="85"/>
        <v/>
      </c>
      <c r="L755" t="str">
        <f t="shared" si="85"/>
        <v/>
      </c>
      <c r="M755" t="str">
        <f t="shared" si="85"/>
        <v/>
      </c>
      <c r="N755" t="str">
        <f t="shared" si="85"/>
        <v/>
      </c>
      <c r="O755" t="str">
        <f t="shared" si="85"/>
        <v/>
      </c>
      <c r="P755" t="str">
        <f t="shared" si="85"/>
        <v/>
      </c>
      <c r="Q755" t="str">
        <f t="shared" si="85"/>
        <v/>
      </c>
      <c r="R755" t="str">
        <f t="shared" si="85"/>
        <v/>
      </c>
      <c r="S755" t="str">
        <f t="shared" si="85"/>
        <v/>
      </c>
      <c r="T755" t="str">
        <f t="shared" si="85"/>
        <v/>
      </c>
      <c r="U755" t="str">
        <f t="shared" si="85"/>
        <v/>
      </c>
      <c r="V755" t="str">
        <f t="shared" si="85"/>
        <v/>
      </c>
      <c r="W755" t="str">
        <f t="shared" si="82"/>
        <v/>
      </c>
      <c r="X755">
        <f>IF(OR(H755="No",H755=""),0,IF(COUNTIFS(H$2:H755,"Yes",C$2:C755,C755)&gt;1,0,COUNTIFS(H$2:H755,"Yes",C$2:C755,C755)))+IF(X754=$X$1,0,X754)</f>
        <v>0</v>
      </c>
    </row>
    <row r="756" spans="1:24" x14ac:dyDescent="0.3">
      <c r="A756">
        <f>ROWS($A$2:$A756)</f>
        <v>755</v>
      </c>
      <c r="B756" t="str">
        <f>IF(ISERROR(VLOOKUP(A756,Summer!L$11:L$500,1,FALSE)),IF(ISERROR(VLOOKUP(A756,'Cycle 1'!L$11:L$500,1,FALSE)),IF(ISERROR(VLOOKUP(A756,'Cycle 2'!L$11:L$500,1,FALSE)),IF(ISERROR(VLOOKUP(A756,'Cycle 3'!L$11:L$500,1,FALSE)),IF(ISERROR(VLOOKUP(A756,'Cycle 4'!L$11:L$500,1,FALSE)),IF(ISERROR(VLOOKUP(A756,'Cycle 5'!L$11:L$500,1,FALSE)),IF(ISERROR(VLOOKUP(A756,'Cycle 6'!L$11:L$500,1,FALSE)),IF(ISERROR(VLOOKUP(A756,'Cycle 7'!L$11:L$500,1,FALSE)),IF(ISERROR(VLOOKUP(A756,'Cycle 8'!L$11:L$500,1,FALSE)),IF(ISERROR(VLOOKUP(A756,'Cycle 9'!L$11:L$500,1,FALSE)),IF(ISERROR(VLOOKUP(A756,'Cycle 10'!L$11:L$500,1,FALSE)),IF(ISERROR(VLOOKUP(A756,'Cycle 11'!L$11:L$500,1,FALSE)),"","Cycle 11"),"Cycle 10"),"Cycle 9"),"Cycle 8"),"Cycle 7"),"Cycle 6"),"Cycle 5"),"Cycle 4"),"Cycle 3"),"Cycle 2"),"Cycle 1"),"Summer")</f>
        <v/>
      </c>
      <c r="C756" t="str">
        <f>IF(IFERROR(IFERROR(IFERROR(IFERROR(IFERROR(IFERROR(IFERROR(IFERROR(IFERROR(IFERROR(IFERROR(IFERROR(INDEX(Summer!B$10:B$999,MATCH($A756,Summer!$L$10:$L$999,0),1),INDEX('Cycle 1'!B$10:B$999,MATCH($A756,'Cycle 1'!$L$10:$L$999,0),1)),INDEX('Cycle 2'!B$10:B$999,MATCH($A756,'Cycle 2'!$L$10:$L$999,0),1)),INDEX('Cycle 3'!B$10:B$999,MATCH($A756,'Cycle 3'!$L$10:$L$999,0),1)),INDEX('Cycle 4'!B$10:B$999,MATCH($A756,'Cycle 4'!$L$10:$L$999,0),1)),INDEX('Cycle 5'!B$10:B$999,MATCH($A756,'Cycle 5'!$L$10:$L$999,0),1)),INDEX('Cycle 6'!B$10:B$999,MATCH($A756,'Cycle 6'!$L$10:$L$999,0),1)),INDEX('Cycle 7'!B$10:B$999,MATCH($A756,'Cycle 7'!$L$10:$L$999,0),1)),INDEX('Cycle 8'!B$10:B$999,MATCH($A756,'Cycle 8'!$L$10:$L$999,0),1)),INDEX('Cycle 9'!B$10:B$999,MATCH($A756,'Cycle 9'!$L$10:$L$999,0),1)),INDEX('Cycle 10'!B$10:B$999,MATCH($A756,'Cycle 10'!$L$10:$L$999,0),1)),INDEX('Cycle 11'!B$10:B$999,MATCH($A756,'Cycle 11'!$L$10:$L$999,0),1)),"")="","",IFERROR(IFERROR(IFERROR(IFERROR(IFERROR(IFERROR(IFERROR(IFERROR(IFERROR(IFERROR(IFERROR(IFERROR(INDEX(Summer!B$10:B$999,MATCH($A756,Summer!$L$10:$L$999,0),1),INDEX('Cycle 1'!B$10:B$999,MATCH($A756,'Cycle 1'!$L$10:$L$999,0),1)),INDEX('Cycle 2'!B$10:B$999,MATCH($A756,'Cycle 2'!$L$10:$L$999,0),1)),INDEX('Cycle 3'!B$10:B$999,MATCH($A756,'Cycle 3'!$L$10:$L$999,0),1)),INDEX('Cycle 4'!B$10:B$999,MATCH($A756,'Cycle 4'!$L$10:$L$999,0),1)),INDEX('Cycle 5'!B$10:B$999,MATCH($A756,'Cycle 5'!$L$10:$L$999,0),1)),INDEX('Cycle 6'!B$10:B$999,MATCH($A756,'Cycle 6'!$L$10:$L$999,0),1)),INDEX('Cycle 7'!B$10:B$999,MATCH($A756,'Cycle 7'!$L$10:$L$999,0),1)),INDEX('Cycle 8'!B$10:B$999,MATCH($A756,'Cycle 8'!$L$10:$L$999,0),1)),INDEX('Cycle 9'!B$10:B$999,MATCH($A756,'Cycle 9'!$L$10:$L$999,0),1)),INDEX('Cycle 10'!B$10:B$999,MATCH($A756,'Cycle 10'!$L$10:$L$999,0),1)),INDEX('Cycle 11'!B$10:B$999,MATCH($A756,'Cycle 11'!$L$10:$L$999,0),1)),""))</f>
        <v/>
      </c>
      <c r="D756" t="str">
        <f>IF(IFERROR(IFERROR(IFERROR(IFERROR(IFERROR(IFERROR(IFERROR(IFERROR(IFERROR(IFERROR(IFERROR(IFERROR(INDEX(Summer!C$10:C$999,MATCH($A756,Summer!$L$10:$L$999,0),1),INDEX('Cycle 1'!C$10:C$999,MATCH($A756,'Cycle 1'!$L$10:$L$999,0),1)),INDEX('Cycle 2'!C$10:C$999,MATCH($A756,'Cycle 2'!$L$10:$L$999,0),1)),INDEX('Cycle 3'!C$10:C$999,MATCH($A756,'Cycle 3'!$L$10:$L$999,0),1)),INDEX('Cycle 4'!C$10:C$999,MATCH($A756,'Cycle 4'!$L$10:$L$999,0),1)),INDEX('Cycle 5'!C$10:C$999,MATCH($A756,'Cycle 5'!$L$10:$L$999,0),1)),INDEX('Cycle 6'!C$10:C$999,MATCH($A756,'Cycle 6'!$L$10:$L$999,0),1)),INDEX('Cycle 7'!C$10:C$999,MATCH($A756,'Cycle 7'!$L$10:$L$999,0),1)),INDEX('Cycle 8'!C$10:C$999,MATCH($A756,'Cycle 8'!$L$10:$L$999,0),1)),INDEX('Cycle 9'!C$10:C$999,MATCH($A756,'Cycle 9'!$L$10:$L$999,0),1)),INDEX('Cycle 10'!C$10:C$999,MATCH($A756,'Cycle 10'!$L$10:$L$999,0),1)),INDEX('Cycle 11'!C$10:C$999,MATCH($A756,'Cycle 11'!$L$10:$L$999,0),1)),"")="","",IFERROR(IFERROR(IFERROR(IFERROR(IFERROR(IFERROR(IFERROR(IFERROR(IFERROR(IFERROR(IFERROR(IFERROR(INDEX(Summer!C$10:C$999,MATCH($A756,Summer!$L$10:$L$999,0),1),INDEX('Cycle 1'!C$10:C$999,MATCH($A756,'Cycle 1'!$L$10:$L$999,0),1)),INDEX('Cycle 2'!C$10:C$999,MATCH($A756,'Cycle 2'!$L$10:$L$999,0),1)),INDEX('Cycle 3'!C$10:C$999,MATCH($A756,'Cycle 3'!$L$10:$L$999,0),1)),INDEX('Cycle 4'!C$10:C$999,MATCH($A756,'Cycle 4'!$L$10:$L$999,0),1)),INDEX('Cycle 5'!C$10:C$999,MATCH($A756,'Cycle 5'!$L$10:$L$999,0),1)),INDEX('Cycle 6'!C$10:C$999,MATCH($A756,'Cycle 6'!$L$10:$L$999,0),1)),INDEX('Cycle 7'!C$10:C$999,MATCH($A756,'Cycle 7'!$L$10:$L$999,0),1)),INDEX('Cycle 8'!C$10:C$999,MATCH($A756,'Cycle 8'!$L$10:$L$999,0),1)),INDEX('Cycle 9'!C$10:C$999,MATCH($A756,'Cycle 9'!$L$10:$L$999,0),1)),INDEX('Cycle 10'!C$10:C$999,MATCH($A756,'Cycle 10'!$L$10:$L$999,0),1)),INDEX('Cycle 11'!C$10:C$999,MATCH($A756,'Cycle 11'!$L$10:$L$999,0),1)),""))</f>
        <v/>
      </c>
      <c r="E756" t="str">
        <f>IF(IFERROR(IFERROR(IFERROR(IFERROR(IFERROR(IFERROR(IFERROR(IFERROR(IFERROR(IFERROR(IFERROR(IFERROR(INDEX(Summer!D$10:D$999,MATCH($A756,Summer!$L$10:$L$999,0),1),INDEX('Cycle 1'!D$10:D$999,MATCH($A756,'Cycle 1'!$L$10:$L$999,0),1)),INDEX('Cycle 2'!D$10:D$999,MATCH($A756,'Cycle 2'!$L$10:$L$999,0),1)),INDEX('Cycle 3'!D$10:D$999,MATCH($A756,'Cycle 3'!$L$10:$L$999,0),1)),INDEX('Cycle 4'!D$10:D$999,MATCH($A756,'Cycle 4'!$L$10:$L$999,0),1)),INDEX('Cycle 5'!D$10:D$999,MATCH($A756,'Cycle 5'!$L$10:$L$999,0),1)),INDEX('Cycle 6'!D$10:D$999,MATCH($A756,'Cycle 6'!$L$10:$L$999,0),1)),INDEX('Cycle 7'!D$10:D$999,MATCH($A756,'Cycle 7'!$L$10:$L$999,0),1)),INDEX('Cycle 8'!D$10:D$999,MATCH($A756,'Cycle 8'!$L$10:$L$999,0),1)),INDEX('Cycle 9'!D$10:D$999,MATCH($A756,'Cycle 9'!$L$10:$L$999,0),1)),INDEX('Cycle 10'!D$10:D$999,MATCH($A756,'Cycle 10'!$L$10:$L$999,0),1)),INDEX('Cycle 11'!D$10:D$999,MATCH($A756,'Cycle 11'!$L$10:$L$999,0),1)),"")="","",IFERROR(IFERROR(IFERROR(IFERROR(IFERROR(IFERROR(IFERROR(IFERROR(IFERROR(IFERROR(IFERROR(IFERROR(INDEX(Summer!D$10:D$999,MATCH($A756,Summer!$L$10:$L$999,0),1),INDEX('Cycle 1'!D$10:D$999,MATCH($A756,'Cycle 1'!$L$10:$L$999,0),1)),INDEX('Cycle 2'!D$10:D$999,MATCH($A756,'Cycle 2'!$L$10:$L$999,0),1)),INDEX('Cycle 3'!D$10:D$999,MATCH($A756,'Cycle 3'!$L$10:$L$999,0),1)),INDEX('Cycle 4'!D$10:D$999,MATCH($A756,'Cycle 4'!$L$10:$L$999,0),1)),INDEX('Cycle 5'!D$10:D$999,MATCH($A756,'Cycle 5'!$L$10:$L$999,0),1)),INDEX('Cycle 6'!D$10:D$999,MATCH($A756,'Cycle 6'!$L$10:$L$999,0),1)),INDEX('Cycle 7'!D$10:D$999,MATCH($A756,'Cycle 7'!$L$10:$L$999,0),1)),INDEX('Cycle 8'!D$10:D$999,MATCH($A756,'Cycle 8'!$L$10:$L$999,0),1)),INDEX('Cycle 9'!D$10:D$999,MATCH($A756,'Cycle 9'!$L$10:$L$999,0),1)),INDEX('Cycle 10'!D$10:D$999,MATCH($A756,'Cycle 10'!$L$10:$L$999,0),1)),INDEX('Cycle 11'!D$10:D$999,MATCH($A756,'Cycle 11'!$L$10:$L$999,0),1)),""))</f>
        <v/>
      </c>
      <c r="F756" t="str">
        <f>IF(IFERROR(IFERROR(IFERROR(IFERROR(IFERROR(IFERROR(IFERROR(IFERROR(IFERROR(IFERROR(IFERROR(IFERROR(INDEX(Summer!E$10:E$999,MATCH($A756,Summer!$L$10:$L$999,0),1),INDEX('Cycle 1'!E$10:E$999,MATCH($A756,'Cycle 1'!$L$10:$L$999,0),1)),INDEX('Cycle 2'!E$10:E$999,MATCH($A756,'Cycle 2'!$L$10:$L$999,0),1)),INDEX('Cycle 3'!E$10:E$999,MATCH($A756,'Cycle 3'!$L$10:$L$999,0),1)),INDEX('Cycle 4'!E$10:E$999,MATCH($A756,'Cycle 4'!$L$10:$L$999,0),1)),INDEX('Cycle 5'!E$10:E$999,MATCH($A756,'Cycle 5'!$L$10:$L$999,0),1)),INDEX('Cycle 6'!E$10:E$999,MATCH($A756,'Cycle 6'!$L$10:$L$999,0),1)),INDEX('Cycle 7'!E$10:E$999,MATCH($A756,'Cycle 7'!$L$10:$L$999,0),1)),INDEX('Cycle 8'!E$10:E$999,MATCH($A756,'Cycle 8'!$L$10:$L$999,0),1)),INDEX('Cycle 9'!E$10:E$999,MATCH($A756,'Cycle 9'!$L$10:$L$999,0),1)),INDEX('Cycle 10'!E$10:E$999,MATCH($A756,'Cycle 10'!$L$10:$L$999,0),1)),INDEX('Cycle 11'!E$10:E$999,MATCH($A756,'Cycle 11'!$L$10:$L$999,0),1)),"")="","",IFERROR(IFERROR(IFERROR(IFERROR(IFERROR(IFERROR(IFERROR(IFERROR(IFERROR(IFERROR(IFERROR(IFERROR(INDEX(Summer!E$10:E$999,MATCH($A756,Summer!$L$10:$L$999,0),1),INDEX('Cycle 1'!E$10:E$999,MATCH($A756,'Cycle 1'!$L$10:$L$999,0),1)),INDEX('Cycle 2'!E$10:E$999,MATCH($A756,'Cycle 2'!$L$10:$L$999,0),1)),INDEX('Cycle 3'!E$10:E$999,MATCH($A756,'Cycle 3'!$L$10:$L$999,0),1)),INDEX('Cycle 4'!E$10:E$999,MATCH($A756,'Cycle 4'!$L$10:$L$999,0),1)),INDEX('Cycle 5'!E$10:E$999,MATCH($A756,'Cycle 5'!$L$10:$L$999,0),1)),INDEX('Cycle 6'!E$10:E$999,MATCH($A756,'Cycle 6'!$L$10:$L$999,0),1)),INDEX('Cycle 7'!E$10:E$999,MATCH($A756,'Cycle 7'!$L$10:$L$999,0),1)),INDEX('Cycle 8'!E$10:E$999,MATCH($A756,'Cycle 8'!$L$10:$L$999,0),1)),INDEX('Cycle 9'!E$10:E$999,MATCH($A756,'Cycle 9'!$L$10:$L$999,0),1)),INDEX('Cycle 10'!E$10:E$999,MATCH($A756,'Cycle 10'!$L$10:$L$999,0),1)),INDEX('Cycle 11'!E$10:E$999,MATCH($A756,'Cycle 11'!$L$10:$L$999,0),1)),""))</f>
        <v/>
      </c>
      <c r="G756" t="str">
        <f>IF(IFERROR(IFERROR(IFERROR(IFERROR(IFERROR(IFERROR(IFERROR(IFERROR(IFERROR(IFERROR(IFERROR(IFERROR(INDEX(Summer!F$10:F$999,MATCH($A756,Summer!$L$10:$L$999,0),1),INDEX('Cycle 1'!F$10:F$999,MATCH($A756,'Cycle 1'!$L$10:$L$999,0),1)),INDEX('Cycle 2'!F$10:F$999,MATCH($A756,'Cycle 2'!$L$10:$L$999,0),1)),INDEX('Cycle 3'!F$10:F$999,MATCH($A756,'Cycle 3'!$L$10:$L$999,0),1)),INDEX('Cycle 4'!F$10:F$999,MATCH($A756,'Cycle 4'!$L$10:$L$999,0),1)),INDEX('Cycle 5'!F$10:F$999,MATCH($A756,'Cycle 5'!$L$10:$L$999,0),1)),INDEX('Cycle 6'!F$10:F$999,MATCH($A756,'Cycle 6'!$L$10:$L$999,0),1)),INDEX('Cycle 7'!F$10:F$999,MATCH($A756,'Cycle 7'!$L$10:$L$999,0),1)),INDEX('Cycle 8'!F$10:F$999,MATCH($A756,'Cycle 8'!$L$10:$L$999,0),1)),INDEX('Cycle 9'!F$10:F$999,MATCH($A756,'Cycle 9'!$L$10:$L$999,0),1)),INDEX('Cycle 10'!F$10:F$999,MATCH($A756,'Cycle 10'!$L$10:$L$999,0),1)),INDEX('Cycle 11'!F$10:F$999,MATCH($A756,'Cycle 11'!$L$10:$L$999,0),1)),"")="","",IFERROR(IFERROR(IFERROR(IFERROR(IFERROR(IFERROR(IFERROR(IFERROR(IFERROR(IFERROR(IFERROR(IFERROR(INDEX(Summer!F$10:F$999,MATCH($A756,Summer!$L$10:$L$999,0),1),INDEX('Cycle 1'!F$10:F$999,MATCH($A756,'Cycle 1'!$L$10:$L$999,0),1)),INDEX('Cycle 2'!F$10:F$999,MATCH($A756,'Cycle 2'!$L$10:$L$999,0),1)),INDEX('Cycle 3'!F$10:F$999,MATCH($A756,'Cycle 3'!$L$10:$L$999,0),1)),INDEX('Cycle 4'!F$10:F$999,MATCH($A756,'Cycle 4'!$L$10:$L$999,0),1)),INDEX('Cycle 5'!F$10:F$999,MATCH($A756,'Cycle 5'!$L$10:$L$999,0),1)),INDEX('Cycle 6'!F$10:F$999,MATCH($A756,'Cycle 6'!$L$10:$L$999,0),1)),INDEX('Cycle 7'!F$10:F$999,MATCH($A756,'Cycle 7'!$L$10:$L$999,0),1)),INDEX('Cycle 8'!F$10:F$999,MATCH($A756,'Cycle 8'!$L$10:$L$999,0),1)),INDEX('Cycle 9'!F$10:F$999,MATCH($A756,'Cycle 9'!$L$10:$L$999,0),1)),INDEX('Cycle 10'!F$10:F$999,MATCH($A756,'Cycle 10'!$L$10:$L$999,0),1)),INDEX('Cycle 11'!F$10:F$999,MATCH($A756,'Cycle 11'!$L$10:$L$999,0),1)),""))</f>
        <v/>
      </c>
      <c r="H756" t="str">
        <f>IF(IFERROR(IFERROR(IFERROR(IFERROR(IFERROR(IFERROR(IFERROR(IFERROR(IFERROR(IFERROR(IFERROR(IFERROR(INDEX(Summer!G$10:G$999,MATCH($A756,Summer!$L$10:$L$999,0),1),INDEX('Cycle 1'!G$10:G$999,MATCH($A756,'Cycle 1'!$L$10:$L$999,0),1)),INDEX('Cycle 2'!G$10:G$999,MATCH($A756,'Cycle 2'!$L$10:$L$999,0),1)),INDEX('Cycle 3'!G$10:G$999,MATCH($A756,'Cycle 3'!$L$10:$L$999,0),1)),INDEX('Cycle 4'!G$10:G$999,MATCH($A756,'Cycle 4'!$L$10:$L$999,0),1)),INDEX('Cycle 5'!G$10:G$999,MATCH($A756,'Cycle 5'!$L$10:$L$999,0),1)),INDEX('Cycle 6'!G$10:G$999,MATCH($A756,'Cycle 6'!$L$10:$L$999,0),1)),INDEX('Cycle 7'!G$10:G$999,MATCH($A756,'Cycle 7'!$L$10:$L$999,0),1)),INDEX('Cycle 8'!G$10:G$999,MATCH($A756,'Cycle 8'!$L$10:$L$999,0),1)),INDEX('Cycle 9'!G$10:G$999,MATCH($A756,'Cycle 9'!$L$10:$L$999,0),1)),INDEX('Cycle 10'!G$10:G$999,MATCH($A756,'Cycle 10'!$L$10:$L$999,0),1)),INDEX('Cycle 11'!G$10:G$999,MATCH($A756,'Cycle 11'!$L$10:$L$999,0),1)),"")="","",IFERROR(IFERROR(IFERROR(IFERROR(IFERROR(IFERROR(IFERROR(IFERROR(IFERROR(IFERROR(IFERROR(IFERROR(INDEX(Summer!G$10:G$999,MATCH($A756,Summer!$L$10:$L$999,0),1),INDEX('Cycle 1'!G$10:G$999,MATCH($A756,'Cycle 1'!$L$10:$L$999,0),1)),INDEX('Cycle 2'!G$10:G$999,MATCH($A756,'Cycle 2'!$L$10:$L$999,0),1)),INDEX('Cycle 3'!G$10:G$999,MATCH($A756,'Cycle 3'!$L$10:$L$999,0),1)),INDEX('Cycle 4'!G$10:G$999,MATCH($A756,'Cycle 4'!$L$10:$L$999,0),1)),INDEX('Cycle 5'!G$10:G$999,MATCH($A756,'Cycle 5'!$L$10:$L$999,0),1)),INDEX('Cycle 6'!G$10:G$999,MATCH($A756,'Cycle 6'!$L$10:$L$999,0),1)),INDEX('Cycle 7'!G$10:G$999,MATCH($A756,'Cycle 7'!$L$10:$L$999,0),1)),INDEX('Cycle 8'!G$10:G$999,MATCH($A756,'Cycle 8'!$L$10:$L$999,0),1)),INDEX('Cycle 9'!G$10:G$999,MATCH($A756,'Cycle 9'!$L$10:$L$999,0),1)),INDEX('Cycle 10'!G$10:G$999,MATCH($A756,'Cycle 10'!$L$10:$L$999,0),1)),INDEX('Cycle 11'!G$10:G$999,MATCH($A756,'Cycle 11'!$L$10:$L$999,0),1)),""))</f>
        <v/>
      </c>
      <c r="I756">
        <f>IFERROR(IF(C756="",MAX(I$1:I755),IF(ROW(C$2)=ROW(C756),1,IF(ISERROR(VLOOKUP(C756,C$2:C755,1,FALSE)),MAX(I$1:I755)+1,MAX(I$1:I755)))),"")</f>
        <v>0</v>
      </c>
      <c r="J756" t="str">
        <f t="shared" si="81"/>
        <v/>
      </c>
      <c r="K756" t="str">
        <f t="shared" si="85"/>
        <v/>
      </c>
      <c r="L756" t="str">
        <f t="shared" si="85"/>
        <v/>
      </c>
      <c r="M756" t="str">
        <f t="shared" si="85"/>
        <v/>
      </c>
      <c r="N756" t="str">
        <f t="shared" si="85"/>
        <v/>
      </c>
      <c r="O756" t="str">
        <f t="shared" si="85"/>
        <v/>
      </c>
      <c r="P756" t="str">
        <f t="shared" si="85"/>
        <v/>
      </c>
      <c r="Q756" t="str">
        <f t="shared" si="85"/>
        <v/>
      </c>
      <c r="R756" t="str">
        <f t="shared" si="85"/>
        <v/>
      </c>
      <c r="S756" t="str">
        <f t="shared" si="85"/>
        <v/>
      </c>
      <c r="T756" t="str">
        <f t="shared" si="85"/>
        <v/>
      </c>
      <c r="U756" t="str">
        <f t="shared" si="85"/>
        <v/>
      </c>
      <c r="V756" t="str">
        <f t="shared" si="85"/>
        <v/>
      </c>
      <c r="W756" t="str">
        <f t="shared" si="82"/>
        <v/>
      </c>
      <c r="X756">
        <f>IF(OR(H756="No",H756=""),0,IF(COUNTIFS(H$2:H756,"Yes",C$2:C756,C756)&gt;1,0,COUNTIFS(H$2:H756,"Yes",C$2:C756,C756)))+IF(X755=$X$1,0,X755)</f>
        <v>0</v>
      </c>
    </row>
    <row r="757" spans="1:24" x14ac:dyDescent="0.3">
      <c r="A757">
        <f>ROWS($A$2:$A757)</f>
        <v>756</v>
      </c>
      <c r="B757" t="str">
        <f>IF(ISERROR(VLOOKUP(A757,Summer!L$11:L$500,1,FALSE)),IF(ISERROR(VLOOKUP(A757,'Cycle 1'!L$11:L$500,1,FALSE)),IF(ISERROR(VLOOKUP(A757,'Cycle 2'!L$11:L$500,1,FALSE)),IF(ISERROR(VLOOKUP(A757,'Cycle 3'!L$11:L$500,1,FALSE)),IF(ISERROR(VLOOKUP(A757,'Cycle 4'!L$11:L$500,1,FALSE)),IF(ISERROR(VLOOKUP(A757,'Cycle 5'!L$11:L$500,1,FALSE)),IF(ISERROR(VLOOKUP(A757,'Cycle 6'!L$11:L$500,1,FALSE)),IF(ISERROR(VLOOKUP(A757,'Cycle 7'!L$11:L$500,1,FALSE)),IF(ISERROR(VLOOKUP(A757,'Cycle 8'!L$11:L$500,1,FALSE)),IF(ISERROR(VLOOKUP(A757,'Cycle 9'!L$11:L$500,1,FALSE)),IF(ISERROR(VLOOKUP(A757,'Cycle 10'!L$11:L$500,1,FALSE)),IF(ISERROR(VLOOKUP(A757,'Cycle 11'!L$11:L$500,1,FALSE)),"","Cycle 11"),"Cycle 10"),"Cycle 9"),"Cycle 8"),"Cycle 7"),"Cycle 6"),"Cycle 5"),"Cycle 4"),"Cycle 3"),"Cycle 2"),"Cycle 1"),"Summer")</f>
        <v/>
      </c>
      <c r="C757" t="str">
        <f>IF(IFERROR(IFERROR(IFERROR(IFERROR(IFERROR(IFERROR(IFERROR(IFERROR(IFERROR(IFERROR(IFERROR(IFERROR(INDEX(Summer!B$10:B$999,MATCH($A757,Summer!$L$10:$L$999,0),1),INDEX('Cycle 1'!B$10:B$999,MATCH($A757,'Cycle 1'!$L$10:$L$999,0),1)),INDEX('Cycle 2'!B$10:B$999,MATCH($A757,'Cycle 2'!$L$10:$L$999,0),1)),INDEX('Cycle 3'!B$10:B$999,MATCH($A757,'Cycle 3'!$L$10:$L$999,0),1)),INDEX('Cycle 4'!B$10:B$999,MATCH($A757,'Cycle 4'!$L$10:$L$999,0),1)),INDEX('Cycle 5'!B$10:B$999,MATCH($A757,'Cycle 5'!$L$10:$L$999,0),1)),INDEX('Cycle 6'!B$10:B$999,MATCH($A757,'Cycle 6'!$L$10:$L$999,0),1)),INDEX('Cycle 7'!B$10:B$999,MATCH($A757,'Cycle 7'!$L$10:$L$999,0),1)),INDEX('Cycle 8'!B$10:B$999,MATCH($A757,'Cycle 8'!$L$10:$L$999,0),1)),INDEX('Cycle 9'!B$10:B$999,MATCH($A757,'Cycle 9'!$L$10:$L$999,0),1)),INDEX('Cycle 10'!B$10:B$999,MATCH($A757,'Cycle 10'!$L$10:$L$999,0),1)),INDEX('Cycle 11'!B$10:B$999,MATCH($A757,'Cycle 11'!$L$10:$L$999,0),1)),"")="","",IFERROR(IFERROR(IFERROR(IFERROR(IFERROR(IFERROR(IFERROR(IFERROR(IFERROR(IFERROR(IFERROR(IFERROR(INDEX(Summer!B$10:B$999,MATCH($A757,Summer!$L$10:$L$999,0),1),INDEX('Cycle 1'!B$10:B$999,MATCH($A757,'Cycle 1'!$L$10:$L$999,0),1)),INDEX('Cycle 2'!B$10:B$999,MATCH($A757,'Cycle 2'!$L$10:$L$999,0),1)),INDEX('Cycle 3'!B$10:B$999,MATCH($A757,'Cycle 3'!$L$10:$L$999,0),1)),INDEX('Cycle 4'!B$10:B$999,MATCH($A757,'Cycle 4'!$L$10:$L$999,0),1)),INDEX('Cycle 5'!B$10:B$999,MATCH($A757,'Cycle 5'!$L$10:$L$999,0),1)),INDEX('Cycle 6'!B$10:B$999,MATCH($A757,'Cycle 6'!$L$10:$L$999,0),1)),INDEX('Cycle 7'!B$10:B$999,MATCH($A757,'Cycle 7'!$L$10:$L$999,0),1)),INDEX('Cycle 8'!B$10:B$999,MATCH($A757,'Cycle 8'!$L$10:$L$999,0),1)),INDEX('Cycle 9'!B$10:B$999,MATCH($A757,'Cycle 9'!$L$10:$L$999,0),1)),INDEX('Cycle 10'!B$10:B$999,MATCH($A757,'Cycle 10'!$L$10:$L$999,0),1)),INDEX('Cycle 11'!B$10:B$999,MATCH($A757,'Cycle 11'!$L$10:$L$999,0),1)),""))</f>
        <v/>
      </c>
      <c r="D757" t="str">
        <f>IF(IFERROR(IFERROR(IFERROR(IFERROR(IFERROR(IFERROR(IFERROR(IFERROR(IFERROR(IFERROR(IFERROR(IFERROR(INDEX(Summer!C$10:C$999,MATCH($A757,Summer!$L$10:$L$999,0),1),INDEX('Cycle 1'!C$10:C$999,MATCH($A757,'Cycle 1'!$L$10:$L$999,0),1)),INDEX('Cycle 2'!C$10:C$999,MATCH($A757,'Cycle 2'!$L$10:$L$999,0),1)),INDEX('Cycle 3'!C$10:C$999,MATCH($A757,'Cycle 3'!$L$10:$L$999,0),1)),INDEX('Cycle 4'!C$10:C$999,MATCH($A757,'Cycle 4'!$L$10:$L$999,0),1)),INDEX('Cycle 5'!C$10:C$999,MATCH($A757,'Cycle 5'!$L$10:$L$999,0),1)),INDEX('Cycle 6'!C$10:C$999,MATCH($A757,'Cycle 6'!$L$10:$L$999,0),1)),INDEX('Cycle 7'!C$10:C$999,MATCH($A757,'Cycle 7'!$L$10:$L$999,0),1)),INDEX('Cycle 8'!C$10:C$999,MATCH($A757,'Cycle 8'!$L$10:$L$999,0),1)),INDEX('Cycle 9'!C$10:C$999,MATCH($A757,'Cycle 9'!$L$10:$L$999,0),1)),INDEX('Cycle 10'!C$10:C$999,MATCH($A757,'Cycle 10'!$L$10:$L$999,0),1)),INDEX('Cycle 11'!C$10:C$999,MATCH($A757,'Cycle 11'!$L$10:$L$999,0),1)),"")="","",IFERROR(IFERROR(IFERROR(IFERROR(IFERROR(IFERROR(IFERROR(IFERROR(IFERROR(IFERROR(IFERROR(IFERROR(INDEX(Summer!C$10:C$999,MATCH($A757,Summer!$L$10:$L$999,0),1),INDEX('Cycle 1'!C$10:C$999,MATCH($A757,'Cycle 1'!$L$10:$L$999,0),1)),INDEX('Cycle 2'!C$10:C$999,MATCH($A757,'Cycle 2'!$L$10:$L$999,0),1)),INDEX('Cycle 3'!C$10:C$999,MATCH($A757,'Cycle 3'!$L$10:$L$999,0),1)),INDEX('Cycle 4'!C$10:C$999,MATCH($A757,'Cycle 4'!$L$10:$L$999,0),1)),INDEX('Cycle 5'!C$10:C$999,MATCH($A757,'Cycle 5'!$L$10:$L$999,0),1)),INDEX('Cycle 6'!C$10:C$999,MATCH($A757,'Cycle 6'!$L$10:$L$999,0),1)),INDEX('Cycle 7'!C$10:C$999,MATCH($A757,'Cycle 7'!$L$10:$L$999,0),1)),INDEX('Cycle 8'!C$10:C$999,MATCH($A757,'Cycle 8'!$L$10:$L$999,0),1)),INDEX('Cycle 9'!C$10:C$999,MATCH($A757,'Cycle 9'!$L$10:$L$999,0),1)),INDEX('Cycle 10'!C$10:C$999,MATCH($A757,'Cycle 10'!$L$10:$L$999,0),1)),INDEX('Cycle 11'!C$10:C$999,MATCH($A757,'Cycle 11'!$L$10:$L$999,0),1)),""))</f>
        <v/>
      </c>
      <c r="E757" t="str">
        <f>IF(IFERROR(IFERROR(IFERROR(IFERROR(IFERROR(IFERROR(IFERROR(IFERROR(IFERROR(IFERROR(IFERROR(IFERROR(INDEX(Summer!D$10:D$999,MATCH($A757,Summer!$L$10:$L$999,0),1),INDEX('Cycle 1'!D$10:D$999,MATCH($A757,'Cycle 1'!$L$10:$L$999,0),1)),INDEX('Cycle 2'!D$10:D$999,MATCH($A757,'Cycle 2'!$L$10:$L$999,0),1)),INDEX('Cycle 3'!D$10:D$999,MATCH($A757,'Cycle 3'!$L$10:$L$999,0),1)),INDEX('Cycle 4'!D$10:D$999,MATCH($A757,'Cycle 4'!$L$10:$L$999,0),1)),INDEX('Cycle 5'!D$10:D$999,MATCH($A757,'Cycle 5'!$L$10:$L$999,0),1)),INDEX('Cycle 6'!D$10:D$999,MATCH($A757,'Cycle 6'!$L$10:$L$999,0),1)),INDEX('Cycle 7'!D$10:D$999,MATCH($A757,'Cycle 7'!$L$10:$L$999,0),1)),INDEX('Cycle 8'!D$10:D$999,MATCH($A757,'Cycle 8'!$L$10:$L$999,0),1)),INDEX('Cycle 9'!D$10:D$999,MATCH($A757,'Cycle 9'!$L$10:$L$999,0),1)),INDEX('Cycle 10'!D$10:D$999,MATCH($A757,'Cycle 10'!$L$10:$L$999,0),1)),INDEX('Cycle 11'!D$10:D$999,MATCH($A757,'Cycle 11'!$L$10:$L$999,0),1)),"")="","",IFERROR(IFERROR(IFERROR(IFERROR(IFERROR(IFERROR(IFERROR(IFERROR(IFERROR(IFERROR(IFERROR(IFERROR(INDEX(Summer!D$10:D$999,MATCH($A757,Summer!$L$10:$L$999,0),1),INDEX('Cycle 1'!D$10:D$999,MATCH($A757,'Cycle 1'!$L$10:$L$999,0),1)),INDEX('Cycle 2'!D$10:D$999,MATCH($A757,'Cycle 2'!$L$10:$L$999,0),1)),INDEX('Cycle 3'!D$10:D$999,MATCH($A757,'Cycle 3'!$L$10:$L$999,0),1)),INDEX('Cycle 4'!D$10:D$999,MATCH($A757,'Cycle 4'!$L$10:$L$999,0),1)),INDEX('Cycle 5'!D$10:D$999,MATCH($A757,'Cycle 5'!$L$10:$L$999,0),1)),INDEX('Cycle 6'!D$10:D$999,MATCH($A757,'Cycle 6'!$L$10:$L$999,0),1)),INDEX('Cycle 7'!D$10:D$999,MATCH($A757,'Cycle 7'!$L$10:$L$999,0),1)),INDEX('Cycle 8'!D$10:D$999,MATCH($A757,'Cycle 8'!$L$10:$L$999,0),1)),INDEX('Cycle 9'!D$10:D$999,MATCH($A757,'Cycle 9'!$L$10:$L$999,0),1)),INDEX('Cycle 10'!D$10:D$999,MATCH($A757,'Cycle 10'!$L$10:$L$999,0),1)),INDEX('Cycle 11'!D$10:D$999,MATCH($A757,'Cycle 11'!$L$10:$L$999,0),1)),""))</f>
        <v/>
      </c>
      <c r="F757" t="str">
        <f>IF(IFERROR(IFERROR(IFERROR(IFERROR(IFERROR(IFERROR(IFERROR(IFERROR(IFERROR(IFERROR(IFERROR(IFERROR(INDEX(Summer!E$10:E$999,MATCH($A757,Summer!$L$10:$L$999,0),1),INDEX('Cycle 1'!E$10:E$999,MATCH($A757,'Cycle 1'!$L$10:$L$999,0),1)),INDEX('Cycle 2'!E$10:E$999,MATCH($A757,'Cycle 2'!$L$10:$L$999,0),1)),INDEX('Cycle 3'!E$10:E$999,MATCH($A757,'Cycle 3'!$L$10:$L$999,0),1)),INDEX('Cycle 4'!E$10:E$999,MATCH($A757,'Cycle 4'!$L$10:$L$999,0),1)),INDEX('Cycle 5'!E$10:E$999,MATCH($A757,'Cycle 5'!$L$10:$L$999,0),1)),INDEX('Cycle 6'!E$10:E$999,MATCH($A757,'Cycle 6'!$L$10:$L$999,0),1)),INDEX('Cycle 7'!E$10:E$999,MATCH($A757,'Cycle 7'!$L$10:$L$999,0),1)),INDEX('Cycle 8'!E$10:E$999,MATCH($A757,'Cycle 8'!$L$10:$L$999,0),1)),INDEX('Cycle 9'!E$10:E$999,MATCH($A757,'Cycle 9'!$L$10:$L$999,0),1)),INDEX('Cycle 10'!E$10:E$999,MATCH($A757,'Cycle 10'!$L$10:$L$999,0),1)),INDEX('Cycle 11'!E$10:E$999,MATCH($A757,'Cycle 11'!$L$10:$L$999,0),1)),"")="","",IFERROR(IFERROR(IFERROR(IFERROR(IFERROR(IFERROR(IFERROR(IFERROR(IFERROR(IFERROR(IFERROR(IFERROR(INDEX(Summer!E$10:E$999,MATCH($A757,Summer!$L$10:$L$999,0),1),INDEX('Cycle 1'!E$10:E$999,MATCH($A757,'Cycle 1'!$L$10:$L$999,0),1)),INDEX('Cycle 2'!E$10:E$999,MATCH($A757,'Cycle 2'!$L$10:$L$999,0),1)),INDEX('Cycle 3'!E$10:E$999,MATCH($A757,'Cycle 3'!$L$10:$L$999,0),1)),INDEX('Cycle 4'!E$10:E$999,MATCH($A757,'Cycle 4'!$L$10:$L$999,0),1)),INDEX('Cycle 5'!E$10:E$999,MATCH($A757,'Cycle 5'!$L$10:$L$999,0),1)),INDEX('Cycle 6'!E$10:E$999,MATCH($A757,'Cycle 6'!$L$10:$L$999,0),1)),INDEX('Cycle 7'!E$10:E$999,MATCH($A757,'Cycle 7'!$L$10:$L$999,0),1)),INDEX('Cycle 8'!E$10:E$999,MATCH($A757,'Cycle 8'!$L$10:$L$999,0),1)),INDEX('Cycle 9'!E$10:E$999,MATCH($A757,'Cycle 9'!$L$10:$L$999,0),1)),INDEX('Cycle 10'!E$10:E$999,MATCH($A757,'Cycle 10'!$L$10:$L$999,0),1)),INDEX('Cycle 11'!E$10:E$999,MATCH($A757,'Cycle 11'!$L$10:$L$999,0),1)),""))</f>
        <v/>
      </c>
      <c r="G757" t="str">
        <f>IF(IFERROR(IFERROR(IFERROR(IFERROR(IFERROR(IFERROR(IFERROR(IFERROR(IFERROR(IFERROR(IFERROR(IFERROR(INDEX(Summer!F$10:F$999,MATCH($A757,Summer!$L$10:$L$999,0),1),INDEX('Cycle 1'!F$10:F$999,MATCH($A757,'Cycle 1'!$L$10:$L$999,0),1)),INDEX('Cycle 2'!F$10:F$999,MATCH($A757,'Cycle 2'!$L$10:$L$999,0),1)),INDEX('Cycle 3'!F$10:F$999,MATCH($A757,'Cycle 3'!$L$10:$L$999,0),1)),INDEX('Cycle 4'!F$10:F$999,MATCH($A757,'Cycle 4'!$L$10:$L$999,0),1)),INDEX('Cycle 5'!F$10:F$999,MATCH($A757,'Cycle 5'!$L$10:$L$999,0),1)),INDEX('Cycle 6'!F$10:F$999,MATCH($A757,'Cycle 6'!$L$10:$L$999,0),1)),INDEX('Cycle 7'!F$10:F$999,MATCH($A757,'Cycle 7'!$L$10:$L$999,0),1)),INDEX('Cycle 8'!F$10:F$999,MATCH($A757,'Cycle 8'!$L$10:$L$999,0),1)),INDEX('Cycle 9'!F$10:F$999,MATCH($A757,'Cycle 9'!$L$10:$L$999,0),1)),INDEX('Cycle 10'!F$10:F$999,MATCH($A757,'Cycle 10'!$L$10:$L$999,0),1)),INDEX('Cycle 11'!F$10:F$999,MATCH($A757,'Cycle 11'!$L$10:$L$999,0),1)),"")="","",IFERROR(IFERROR(IFERROR(IFERROR(IFERROR(IFERROR(IFERROR(IFERROR(IFERROR(IFERROR(IFERROR(IFERROR(INDEX(Summer!F$10:F$999,MATCH($A757,Summer!$L$10:$L$999,0),1),INDEX('Cycle 1'!F$10:F$999,MATCH($A757,'Cycle 1'!$L$10:$L$999,0),1)),INDEX('Cycle 2'!F$10:F$999,MATCH($A757,'Cycle 2'!$L$10:$L$999,0),1)),INDEX('Cycle 3'!F$10:F$999,MATCH($A757,'Cycle 3'!$L$10:$L$999,0),1)),INDEX('Cycle 4'!F$10:F$999,MATCH($A757,'Cycle 4'!$L$10:$L$999,0),1)),INDEX('Cycle 5'!F$10:F$999,MATCH($A757,'Cycle 5'!$L$10:$L$999,0),1)),INDEX('Cycle 6'!F$10:F$999,MATCH($A757,'Cycle 6'!$L$10:$L$999,0),1)),INDEX('Cycle 7'!F$10:F$999,MATCH($A757,'Cycle 7'!$L$10:$L$999,0),1)),INDEX('Cycle 8'!F$10:F$999,MATCH($A757,'Cycle 8'!$L$10:$L$999,0),1)),INDEX('Cycle 9'!F$10:F$999,MATCH($A757,'Cycle 9'!$L$10:$L$999,0),1)),INDEX('Cycle 10'!F$10:F$999,MATCH($A757,'Cycle 10'!$L$10:$L$999,0),1)),INDEX('Cycle 11'!F$10:F$999,MATCH($A757,'Cycle 11'!$L$10:$L$999,0),1)),""))</f>
        <v/>
      </c>
      <c r="H757" t="str">
        <f>IF(IFERROR(IFERROR(IFERROR(IFERROR(IFERROR(IFERROR(IFERROR(IFERROR(IFERROR(IFERROR(IFERROR(IFERROR(INDEX(Summer!G$10:G$999,MATCH($A757,Summer!$L$10:$L$999,0),1),INDEX('Cycle 1'!G$10:G$999,MATCH($A757,'Cycle 1'!$L$10:$L$999,0),1)),INDEX('Cycle 2'!G$10:G$999,MATCH($A757,'Cycle 2'!$L$10:$L$999,0),1)),INDEX('Cycle 3'!G$10:G$999,MATCH($A757,'Cycle 3'!$L$10:$L$999,0),1)),INDEX('Cycle 4'!G$10:G$999,MATCH($A757,'Cycle 4'!$L$10:$L$999,0),1)),INDEX('Cycle 5'!G$10:G$999,MATCH($A757,'Cycle 5'!$L$10:$L$999,0),1)),INDEX('Cycle 6'!G$10:G$999,MATCH($A757,'Cycle 6'!$L$10:$L$999,0),1)),INDEX('Cycle 7'!G$10:G$999,MATCH($A757,'Cycle 7'!$L$10:$L$999,0),1)),INDEX('Cycle 8'!G$10:G$999,MATCH($A757,'Cycle 8'!$L$10:$L$999,0),1)),INDEX('Cycle 9'!G$10:G$999,MATCH($A757,'Cycle 9'!$L$10:$L$999,0),1)),INDEX('Cycle 10'!G$10:G$999,MATCH($A757,'Cycle 10'!$L$10:$L$999,0),1)),INDEX('Cycle 11'!G$10:G$999,MATCH($A757,'Cycle 11'!$L$10:$L$999,0),1)),"")="","",IFERROR(IFERROR(IFERROR(IFERROR(IFERROR(IFERROR(IFERROR(IFERROR(IFERROR(IFERROR(IFERROR(IFERROR(INDEX(Summer!G$10:G$999,MATCH($A757,Summer!$L$10:$L$999,0),1),INDEX('Cycle 1'!G$10:G$999,MATCH($A757,'Cycle 1'!$L$10:$L$999,0),1)),INDEX('Cycle 2'!G$10:G$999,MATCH($A757,'Cycle 2'!$L$10:$L$999,0),1)),INDEX('Cycle 3'!G$10:G$999,MATCH($A757,'Cycle 3'!$L$10:$L$999,0),1)),INDEX('Cycle 4'!G$10:G$999,MATCH($A757,'Cycle 4'!$L$10:$L$999,0),1)),INDEX('Cycle 5'!G$10:G$999,MATCH($A757,'Cycle 5'!$L$10:$L$999,0),1)),INDEX('Cycle 6'!G$10:G$999,MATCH($A757,'Cycle 6'!$L$10:$L$999,0),1)),INDEX('Cycle 7'!G$10:G$999,MATCH($A757,'Cycle 7'!$L$10:$L$999,0),1)),INDEX('Cycle 8'!G$10:G$999,MATCH($A757,'Cycle 8'!$L$10:$L$999,0),1)),INDEX('Cycle 9'!G$10:G$999,MATCH($A757,'Cycle 9'!$L$10:$L$999,0),1)),INDEX('Cycle 10'!G$10:G$999,MATCH($A757,'Cycle 10'!$L$10:$L$999,0),1)),INDEX('Cycle 11'!G$10:G$999,MATCH($A757,'Cycle 11'!$L$10:$L$999,0),1)),""))</f>
        <v/>
      </c>
      <c r="I757">
        <f>IFERROR(IF(C757="",MAX(I$1:I756),IF(ROW(C$2)=ROW(C757),1,IF(ISERROR(VLOOKUP(C757,C$2:C756,1,FALSE)),MAX(I$1:I756)+1,MAX(I$1:I756)))),"")</f>
        <v>0</v>
      </c>
      <c r="J757" t="str">
        <f t="shared" si="81"/>
        <v/>
      </c>
      <c r="K757" t="str">
        <f t="shared" si="85"/>
        <v/>
      </c>
      <c r="L757" t="str">
        <f t="shared" si="85"/>
        <v/>
      </c>
      <c r="M757" t="str">
        <f t="shared" si="85"/>
        <v/>
      </c>
      <c r="N757" t="str">
        <f t="shared" si="85"/>
        <v/>
      </c>
      <c r="O757" t="str">
        <f t="shared" si="85"/>
        <v/>
      </c>
      <c r="P757" t="str">
        <f t="shared" si="85"/>
        <v/>
      </c>
      <c r="Q757" t="str">
        <f t="shared" si="85"/>
        <v/>
      </c>
      <c r="R757" t="str">
        <f t="shared" si="85"/>
        <v/>
      </c>
      <c r="S757" t="str">
        <f t="shared" si="85"/>
        <v/>
      </c>
      <c r="T757" t="str">
        <f t="shared" si="85"/>
        <v/>
      </c>
      <c r="U757" t="str">
        <f t="shared" si="85"/>
        <v/>
      </c>
      <c r="V757" t="str">
        <f t="shared" si="85"/>
        <v/>
      </c>
      <c r="W757" t="str">
        <f t="shared" si="82"/>
        <v/>
      </c>
      <c r="X757">
        <f>IF(OR(H757="No",H757=""),0,IF(COUNTIFS(H$2:H757,"Yes",C$2:C757,C757)&gt;1,0,COUNTIFS(H$2:H757,"Yes",C$2:C757,C757)))+IF(X756=$X$1,0,X756)</f>
        <v>0</v>
      </c>
    </row>
    <row r="758" spans="1:24" x14ac:dyDescent="0.3">
      <c r="A758">
        <f>ROWS($A$2:$A758)</f>
        <v>757</v>
      </c>
      <c r="B758" t="str">
        <f>IF(ISERROR(VLOOKUP(A758,Summer!L$11:L$500,1,FALSE)),IF(ISERROR(VLOOKUP(A758,'Cycle 1'!L$11:L$500,1,FALSE)),IF(ISERROR(VLOOKUP(A758,'Cycle 2'!L$11:L$500,1,FALSE)),IF(ISERROR(VLOOKUP(A758,'Cycle 3'!L$11:L$500,1,FALSE)),IF(ISERROR(VLOOKUP(A758,'Cycle 4'!L$11:L$500,1,FALSE)),IF(ISERROR(VLOOKUP(A758,'Cycle 5'!L$11:L$500,1,FALSE)),IF(ISERROR(VLOOKUP(A758,'Cycle 6'!L$11:L$500,1,FALSE)),IF(ISERROR(VLOOKUP(A758,'Cycle 7'!L$11:L$500,1,FALSE)),IF(ISERROR(VLOOKUP(A758,'Cycle 8'!L$11:L$500,1,FALSE)),IF(ISERROR(VLOOKUP(A758,'Cycle 9'!L$11:L$500,1,FALSE)),IF(ISERROR(VLOOKUP(A758,'Cycle 10'!L$11:L$500,1,FALSE)),IF(ISERROR(VLOOKUP(A758,'Cycle 11'!L$11:L$500,1,FALSE)),"","Cycle 11"),"Cycle 10"),"Cycle 9"),"Cycle 8"),"Cycle 7"),"Cycle 6"),"Cycle 5"),"Cycle 4"),"Cycle 3"),"Cycle 2"),"Cycle 1"),"Summer")</f>
        <v/>
      </c>
      <c r="C758" t="str">
        <f>IF(IFERROR(IFERROR(IFERROR(IFERROR(IFERROR(IFERROR(IFERROR(IFERROR(IFERROR(IFERROR(IFERROR(IFERROR(INDEX(Summer!B$10:B$999,MATCH($A758,Summer!$L$10:$L$999,0),1),INDEX('Cycle 1'!B$10:B$999,MATCH($A758,'Cycle 1'!$L$10:$L$999,0),1)),INDEX('Cycle 2'!B$10:B$999,MATCH($A758,'Cycle 2'!$L$10:$L$999,0),1)),INDEX('Cycle 3'!B$10:B$999,MATCH($A758,'Cycle 3'!$L$10:$L$999,0),1)),INDEX('Cycle 4'!B$10:B$999,MATCH($A758,'Cycle 4'!$L$10:$L$999,0),1)),INDEX('Cycle 5'!B$10:B$999,MATCH($A758,'Cycle 5'!$L$10:$L$999,0),1)),INDEX('Cycle 6'!B$10:B$999,MATCH($A758,'Cycle 6'!$L$10:$L$999,0),1)),INDEX('Cycle 7'!B$10:B$999,MATCH($A758,'Cycle 7'!$L$10:$L$999,0),1)),INDEX('Cycle 8'!B$10:B$999,MATCH($A758,'Cycle 8'!$L$10:$L$999,0),1)),INDEX('Cycle 9'!B$10:B$999,MATCH($A758,'Cycle 9'!$L$10:$L$999,0),1)),INDEX('Cycle 10'!B$10:B$999,MATCH($A758,'Cycle 10'!$L$10:$L$999,0),1)),INDEX('Cycle 11'!B$10:B$999,MATCH($A758,'Cycle 11'!$L$10:$L$999,0),1)),"")="","",IFERROR(IFERROR(IFERROR(IFERROR(IFERROR(IFERROR(IFERROR(IFERROR(IFERROR(IFERROR(IFERROR(IFERROR(INDEX(Summer!B$10:B$999,MATCH($A758,Summer!$L$10:$L$999,0),1),INDEX('Cycle 1'!B$10:B$999,MATCH($A758,'Cycle 1'!$L$10:$L$999,0),1)),INDEX('Cycle 2'!B$10:B$999,MATCH($A758,'Cycle 2'!$L$10:$L$999,0),1)),INDEX('Cycle 3'!B$10:B$999,MATCH($A758,'Cycle 3'!$L$10:$L$999,0),1)),INDEX('Cycle 4'!B$10:B$999,MATCH($A758,'Cycle 4'!$L$10:$L$999,0),1)),INDEX('Cycle 5'!B$10:B$999,MATCH($A758,'Cycle 5'!$L$10:$L$999,0),1)),INDEX('Cycle 6'!B$10:B$999,MATCH($A758,'Cycle 6'!$L$10:$L$999,0),1)),INDEX('Cycle 7'!B$10:B$999,MATCH($A758,'Cycle 7'!$L$10:$L$999,0),1)),INDEX('Cycle 8'!B$10:B$999,MATCH($A758,'Cycle 8'!$L$10:$L$999,0),1)),INDEX('Cycle 9'!B$10:B$999,MATCH($A758,'Cycle 9'!$L$10:$L$999,0),1)),INDEX('Cycle 10'!B$10:B$999,MATCH($A758,'Cycle 10'!$L$10:$L$999,0),1)),INDEX('Cycle 11'!B$10:B$999,MATCH($A758,'Cycle 11'!$L$10:$L$999,0),1)),""))</f>
        <v/>
      </c>
      <c r="D758" t="str">
        <f>IF(IFERROR(IFERROR(IFERROR(IFERROR(IFERROR(IFERROR(IFERROR(IFERROR(IFERROR(IFERROR(IFERROR(IFERROR(INDEX(Summer!C$10:C$999,MATCH($A758,Summer!$L$10:$L$999,0),1),INDEX('Cycle 1'!C$10:C$999,MATCH($A758,'Cycle 1'!$L$10:$L$999,0),1)),INDEX('Cycle 2'!C$10:C$999,MATCH($A758,'Cycle 2'!$L$10:$L$999,0),1)),INDEX('Cycle 3'!C$10:C$999,MATCH($A758,'Cycle 3'!$L$10:$L$999,0),1)),INDEX('Cycle 4'!C$10:C$999,MATCH($A758,'Cycle 4'!$L$10:$L$999,0),1)),INDEX('Cycle 5'!C$10:C$999,MATCH($A758,'Cycle 5'!$L$10:$L$999,0),1)),INDEX('Cycle 6'!C$10:C$999,MATCH($A758,'Cycle 6'!$L$10:$L$999,0),1)),INDEX('Cycle 7'!C$10:C$999,MATCH($A758,'Cycle 7'!$L$10:$L$999,0),1)),INDEX('Cycle 8'!C$10:C$999,MATCH($A758,'Cycle 8'!$L$10:$L$999,0),1)),INDEX('Cycle 9'!C$10:C$999,MATCH($A758,'Cycle 9'!$L$10:$L$999,0),1)),INDEX('Cycle 10'!C$10:C$999,MATCH($A758,'Cycle 10'!$L$10:$L$999,0),1)),INDEX('Cycle 11'!C$10:C$999,MATCH($A758,'Cycle 11'!$L$10:$L$999,0),1)),"")="","",IFERROR(IFERROR(IFERROR(IFERROR(IFERROR(IFERROR(IFERROR(IFERROR(IFERROR(IFERROR(IFERROR(IFERROR(INDEX(Summer!C$10:C$999,MATCH($A758,Summer!$L$10:$L$999,0),1),INDEX('Cycle 1'!C$10:C$999,MATCH($A758,'Cycle 1'!$L$10:$L$999,0),1)),INDEX('Cycle 2'!C$10:C$999,MATCH($A758,'Cycle 2'!$L$10:$L$999,0),1)),INDEX('Cycle 3'!C$10:C$999,MATCH($A758,'Cycle 3'!$L$10:$L$999,0),1)),INDEX('Cycle 4'!C$10:C$999,MATCH($A758,'Cycle 4'!$L$10:$L$999,0),1)),INDEX('Cycle 5'!C$10:C$999,MATCH($A758,'Cycle 5'!$L$10:$L$999,0),1)),INDEX('Cycle 6'!C$10:C$999,MATCH($A758,'Cycle 6'!$L$10:$L$999,0),1)),INDEX('Cycle 7'!C$10:C$999,MATCH($A758,'Cycle 7'!$L$10:$L$999,0),1)),INDEX('Cycle 8'!C$10:C$999,MATCH($A758,'Cycle 8'!$L$10:$L$999,0),1)),INDEX('Cycle 9'!C$10:C$999,MATCH($A758,'Cycle 9'!$L$10:$L$999,0),1)),INDEX('Cycle 10'!C$10:C$999,MATCH($A758,'Cycle 10'!$L$10:$L$999,0),1)),INDEX('Cycle 11'!C$10:C$999,MATCH($A758,'Cycle 11'!$L$10:$L$999,0),1)),""))</f>
        <v/>
      </c>
      <c r="E758" t="str">
        <f>IF(IFERROR(IFERROR(IFERROR(IFERROR(IFERROR(IFERROR(IFERROR(IFERROR(IFERROR(IFERROR(IFERROR(IFERROR(INDEX(Summer!D$10:D$999,MATCH($A758,Summer!$L$10:$L$999,0),1),INDEX('Cycle 1'!D$10:D$999,MATCH($A758,'Cycle 1'!$L$10:$L$999,0),1)),INDEX('Cycle 2'!D$10:D$999,MATCH($A758,'Cycle 2'!$L$10:$L$999,0),1)),INDEX('Cycle 3'!D$10:D$999,MATCH($A758,'Cycle 3'!$L$10:$L$999,0),1)),INDEX('Cycle 4'!D$10:D$999,MATCH($A758,'Cycle 4'!$L$10:$L$999,0),1)),INDEX('Cycle 5'!D$10:D$999,MATCH($A758,'Cycle 5'!$L$10:$L$999,0),1)),INDEX('Cycle 6'!D$10:D$999,MATCH($A758,'Cycle 6'!$L$10:$L$999,0),1)),INDEX('Cycle 7'!D$10:D$999,MATCH($A758,'Cycle 7'!$L$10:$L$999,0),1)),INDEX('Cycle 8'!D$10:D$999,MATCH($A758,'Cycle 8'!$L$10:$L$999,0),1)),INDEX('Cycle 9'!D$10:D$999,MATCH($A758,'Cycle 9'!$L$10:$L$999,0),1)),INDEX('Cycle 10'!D$10:D$999,MATCH($A758,'Cycle 10'!$L$10:$L$999,0),1)),INDEX('Cycle 11'!D$10:D$999,MATCH($A758,'Cycle 11'!$L$10:$L$999,0),1)),"")="","",IFERROR(IFERROR(IFERROR(IFERROR(IFERROR(IFERROR(IFERROR(IFERROR(IFERROR(IFERROR(IFERROR(IFERROR(INDEX(Summer!D$10:D$999,MATCH($A758,Summer!$L$10:$L$999,0),1),INDEX('Cycle 1'!D$10:D$999,MATCH($A758,'Cycle 1'!$L$10:$L$999,0),1)),INDEX('Cycle 2'!D$10:D$999,MATCH($A758,'Cycle 2'!$L$10:$L$999,0),1)),INDEX('Cycle 3'!D$10:D$999,MATCH($A758,'Cycle 3'!$L$10:$L$999,0),1)),INDEX('Cycle 4'!D$10:D$999,MATCH($A758,'Cycle 4'!$L$10:$L$999,0),1)),INDEX('Cycle 5'!D$10:D$999,MATCH($A758,'Cycle 5'!$L$10:$L$999,0),1)),INDEX('Cycle 6'!D$10:D$999,MATCH($A758,'Cycle 6'!$L$10:$L$999,0),1)),INDEX('Cycle 7'!D$10:D$999,MATCH($A758,'Cycle 7'!$L$10:$L$999,0),1)),INDEX('Cycle 8'!D$10:D$999,MATCH($A758,'Cycle 8'!$L$10:$L$999,0),1)),INDEX('Cycle 9'!D$10:D$999,MATCH($A758,'Cycle 9'!$L$10:$L$999,0),1)),INDEX('Cycle 10'!D$10:D$999,MATCH($A758,'Cycle 10'!$L$10:$L$999,0),1)),INDEX('Cycle 11'!D$10:D$999,MATCH($A758,'Cycle 11'!$L$10:$L$999,0),1)),""))</f>
        <v/>
      </c>
      <c r="F758" t="str">
        <f>IF(IFERROR(IFERROR(IFERROR(IFERROR(IFERROR(IFERROR(IFERROR(IFERROR(IFERROR(IFERROR(IFERROR(IFERROR(INDEX(Summer!E$10:E$999,MATCH($A758,Summer!$L$10:$L$999,0),1),INDEX('Cycle 1'!E$10:E$999,MATCH($A758,'Cycle 1'!$L$10:$L$999,0),1)),INDEX('Cycle 2'!E$10:E$999,MATCH($A758,'Cycle 2'!$L$10:$L$999,0),1)),INDEX('Cycle 3'!E$10:E$999,MATCH($A758,'Cycle 3'!$L$10:$L$999,0),1)),INDEX('Cycle 4'!E$10:E$999,MATCH($A758,'Cycle 4'!$L$10:$L$999,0),1)),INDEX('Cycle 5'!E$10:E$999,MATCH($A758,'Cycle 5'!$L$10:$L$999,0),1)),INDEX('Cycle 6'!E$10:E$999,MATCH($A758,'Cycle 6'!$L$10:$L$999,0),1)),INDEX('Cycle 7'!E$10:E$999,MATCH($A758,'Cycle 7'!$L$10:$L$999,0),1)),INDEX('Cycle 8'!E$10:E$999,MATCH($A758,'Cycle 8'!$L$10:$L$999,0),1)),INDEX('Cycle 9'!E$10:E$999,MATCH($A758,'Cycle 9'!$L$10:$L$999,0),1)),INDEX('Cycle 10'!E$10:E$999,MATCH($A758,'Cycle 10'!$L$10:$L$999,0),1)),INDEX('Cycle 11'!E$10:E$999,MATCH($A758,'Cycle 11'!$L$10:$L$999,0),1)),"")="","",IFERROR(IFERROR(IFERROR(IFERROR(IFERROR(IFERROR(IFERROR(IFERROR(IFERROR(IFERROR(IFERROR(IFERROR(INDEX(Summer!E$10:E$999,MATCH($A758,Summer!$L$10:$L$999,0),1),INDEX('Cycle 1'!E$10:E$999,MATCH($A758,'Cycle 1'!$L$10:$L$999,0),1)),INDEX('Cycle 2'!E$10:E$999,MATCH($A758,'Cycle 2'!$L$10:$L$999,0),1)),INDEX('Cycle 3'!E$10:E$999,MATCH($A758,'Cycle 3'!$L$10:$L$999,0),1)),INDEX('Cycle 4'!E$10:E$999,MATCH($A758,'Cycle 4'!$L$10:$L$999,0),1)),INDEX('Cycle 5'!E$10:E$999,MATCH($A758,'Cycle 5'!$L$10:$L$999,0),1)),INDEX('Cycle 6'!E$10:E$999,MATCH($A758,'Cycle 6'!$L$10:$L$999,0),1)),INDEX('Cycle 7'!E$10:E$999,MATCH($A758,'Cycle 7'!$L$10:$L$999,0),1)),INDEX('Cycle 8'!E$10:E$999,MATCH($A758,'Cycle 8'!$L$10:$L$999,0),1)),INDEX('Cycle 9'!E$10:E$999,MATCH($A758,'Cycle 9'!$L$10:$L$999,0),1)),INDEX('Cycle 10'!E$10:E$999,MATCH($A758,'Cycle 10'!$L$10:$L$999,0),1)),INDEX('Cycle 11'!E$10:E$999,MATCH($A758,'Cycle 11'!$L$10:$L$999,0),1)),""))</f>
        <v/>
      </c>
      <c r="G758" t="str">
        <f>IF(IFERROR(IFERROR(IFERROR(IFERROR(IFERROR(IFERROR(IFERROR(IFERROR(IFERROR(IFERROR(IFERROR(IFERROR(INDEX(Summer!F$10:F$999,MATCH($A758,Summer!$L$10:$L$999,0),1),INDEX('Cycle 1'!F$10:F$999,MATCH($A758,'Cycle 1'!$L$10:$L$999,0),1)),INDEX('Cycle 2'!F$10:F$999,MATCH($A758,'Cycle 2'!$L$10:$L$999,0),1)),INDEX('Cycle 3'!F$10:F$999,MATCH($A758,'Cycle 3'!$L$10:$L$999,0),1)),INDEX('Cycle 4'!F$10:F$999,MATCH($A758,'Cycle 4'!$L$10:$L$999,0),1)),INDEX('Cycle 5'!F$10:F$999,MATCH($A758,'Cycle 5'!$L$10:$L$999,0),1)),INDEX('Cycle 6'!F$10:F$999,MATCH($A758,'Cycle 6'!$L$10:$L$999,0),1)),INDEX('Cycle 7'!F$10:F$999,MATCH($A758,'Cycle 7'!$L$10:$L$999,0),1)),INDEX('Cycle 8'!F$10:F$999,MATCH($A758,'Cycle 8'!$L$10:$L$999,0),1)),INDEX('Cycle 9'!F$10:F$999,MATCH($A758,'Cycle 9'!$L$10:$L$999,0),1)),INDEX('Cycle 10'!F$10:F$999,MATCH($A758,'Cycle 10'!$L$10:$L$999,0),1)),INDEX('Cycle 11'!F$10:F$999,MATCH($A758,'Cycle 11'!$L$10:$L$999,0),1)),"")="","",IFERROR(IFERROR(IFERROR(IFERROR(IFERROR(IFERROR(IFERROR(IFERROR(IFERROR(IFERROR(IFERROR(IFERROR(INDEX(Summer!F$10:F$999,MATCH($A758,Summer!$L$10:$L$999,0),1),INDEX('Cycle 1'!F$10:F$999,MATCH($A758,'Cycle 1'!$L$10:$L$999,0),1)),INDEX('Cycle 2'!F$10:F$999,MATCH($A758,'Cycle 2'!$L$10:$L$999,0),1)),INDEX('Cycle 3'!F$10:F$999,MATCH($A758,'Cycle 3'!$L$10:$L$999,0),1)),INDEX('Cycle 4'!F$10:F$999,MATCH($A758,'Cycle 4'!$L$10:$L$999,0),1)),INDEX('Cycle 5'!F$10:F$999,MATCH($A758,'Cycle 5'!$L$10:$L$999,0),1)),INDEX('Cycle 6'!F$10:F$999,MATCH($A758,'Cycle 6'!$L$10:$L$999,0),1)),INDEX('Cycle 7'!F$10:F$999,MATCH($A758,'Cycle 7'!$L$10:$L$999,0),1)),INDEX('Cycle 8'!F$10:F$999,MATCH($A758,'Cycle 8'!$L$10:$L$999,0),1)),INDEX('Cycle 9'!F$10:F$999,MATCH($A758,'Cycle 9'!$L$10:$L$999,0),1)),INDEX('Cycle 10'!F$10:F$999,MATCH($A758,'Cycle 10'!$L$10:$L$999,0),1)),INDEX('Cycle 11'!F$10:F$999,MATCH($A758,'Cycle 11'!$L$10:$L$999,0),1)),""))</f>
        <v/>
      </c>
      <c r="H758" t="str">
        <f>IF(IFERROR(IFERROR(IFERROR(IFERROR(IFERROR(IFERROR(IFERROR(IFERROR(IFERROR(IFERROR(IFERROR(IFERROR(INDEX(Summer!G$10:G$999,MATCH($A758,Summer!$L$10:$L$999,0),1),INDEX('Cycle 1'!G$10:G$999,MATCH($A758,'Cycle 1'!$L$10:$L$999,0),1)),INDEX('Cycle 2'!G$10:G$999,MATCH($A758,'Cycle 2'!$L$10:$L$999,0),1)),INDEX('Cycle 3'!G$10:G$999,MATCH($A758,'Cycle 3'!$L$10:$L$999,0),1)),INDEX('Cycle 4'!G$10:G$999,MATCH($A758,'Cycle 4'!$L$10:$L$999,0),1)),INDEX('Cycle 5'!G$10:G$999,MATCH($A758,'Cycle 5'!$L$10:$L$999,0),1)),INDEX('Cycle 6'!G$10:G$999,MATCH($A758,'Cycle 6'!$L$10:$L$999,0),1)),INDEX('Cycle 7'!G$10:G$999,MATCH($A758,'Cycle 7'!$L$10:$L$999,0),1)),INDEX('Cycle 8'!G$10:G$999,MATCH($A758,'Cycle 8'!$L$10:$L$999,0),1)),INDEX('Cycle 9'!G$10:G$999,MATCH($A758,'Cycle 9'!$L$10:$L$999,0),1)),INDEX('Cycle 10'!G$10:G$999,MATCH($A758,'Cycle 10'!$L$10:$L$999,0),1)),INDEX('Cycle 11'!G$10:G$999,MATCH($A758,'Cycle 11'!$L$10:$L$999,0),1)),"")="","",IFERROR(IFERROR(IFERROR(IFERROR(IFERROR(IFERROR(IFERROR(IFERROR(IFERROR(IFERROR(IFERROR(IFERROR(INDEX(Summer!G$10:G$999,MATCH($A758,Summer!$L$10:$L$999,0),1),INDEX('Cycle 1'!G$10:G$999,MATCH($A758,'Cycle 1'!$L$10:$L$999,0),1)),INDEX('Cycle 2'!G$10:G$999,MATCH($A758,'Cycle 2'!$L$10:$L$999,0),1)),INDEX('Cycle 3'!G$10:G$999,MATCH($A758,'Cycle 3'!$L$10:$L$999,0),1)),INDEX('Cycle 4'!G$10:G$999,MATCH($A758,'Cycle 4'!$L$10:$L$999,0),1)),INDEX('Cycle 5'!G$10:G$999,MATCH($A758,'Cycle 5'!$L$10:$L$999,0),1)),INDEX('Cycle 6'!G$10:G$999,MATCH($A758,'Cycle 6'!$L$10:$L$999,0),1)),INDEX('Cycle 7'!G$10:G$999,MATCH($A758,'Cycle 7'!$L$10:$L$999,0),1)),INDEX('Cycle 8'!G$10:G$999,MATCH($A758,'Cycle 8'!$L$10:$L$999,0),1)),INDEX('Cycle 9'!G$10:G$999,MATCH($A758,'Cycle 9'!$L$10:$L$999,0),1)),INDEX('Cycle 10'!G$10:G$999,MATCH($A758,'Cycle 10'!$L$10:$L$999,0),1)),INDEX('Cycle 11'!G$10:G$999,MATCH($A758,'Cycle 11'!$L$10:$L$999,0),1)),""))</f>
        <v/>
      </c>
      <c r="I758">
        <f>IFERROR(IF(C758="",MAX(I$1:I757),IF(ROW(C$2)=ROW(C758),1,IF(ISERROR(VLOOKUP(C758,C$2:C757,1,FALSE)),MAX(I$1:I757)+1,MAX(I$1:I757)))),"")</f>
        <v>0</v>
      </c>
      <c r="J758" t="str">
        <f t="shared" ref="J758:J821" si="86">IF(H758="","",COUNTIFS(C:C,C758))</f>
        <v/>
      </c>
      <c r="K758" t="str">
        <f t="shared" si="85"/>
        <v/>
      </c>
      <c r="L758" t="str">
        <f t="shared" si="85"/>
        <v/>
      </c>
      <c r="M758" t="str">
        <f t="shared" si="85"/>
        <v/>
      </c>
      <c r="N758" t="str">
        <f t="shared" si="85"/>
        <v/>
      </c>
      <c r="O758" t="str">
        <f t="shared" si="85"/>
        <v/>
      </c>
      <c r="P758" t="str">
        <f t="shared" si="85"/>
        <v/>
      </c>
      <c r="Q758" t="str">
        <f t="shared" si="85"/>
        <v/>
      </c>
      <c r="R758" t="str">
        <f t="shared" si="85"/>
        <v/>
      </c>
      <c r="S758" t="str">
        <f t="shared" si="85"/>
        <v/>
      </c>
      <c r="T758" t="str">
        <f t="shared" si="85"/>
        <v/>
      </c>
      <c r="U758" t="str">
        <f t="shared" si="85"/>
        <v/>
      </c>
      <c r="V758" t="str">
        <f t="shared" si="85"/>
        <v/>
      </c>
      <c r="W758" t="str">
        <f t="shared" ref="W758:W821" si="87">IF($H758="","",SUM(K758:V758))</f>
        <v/>
      </c>
      <c r="X758">
        <f>IF(OR(H758="No",H758=""),0,IF(COUNTIFS(H$2:H758,"Yes",C$2:C758,C758)&gt;1,0,COUNTIFS(H$2:H758,"Yes",C$2:C758,C758)))+IF(X757=$X$1,0,X757)</f>
        <v>0</v>
      </c>
    </row>
    <row r="759" spans="1:24" x14ac:dyDescent="0.3">
      <c r="A759">
        <f>ROWS($A$2:$A759)</f>
        <v>758</v>
      </c>
      <c r="B759" t="str">
        <f>IF(ISERROR(VLOOKUP(A759,Summer!L$11:L$500,1,FALSE)),IF(ISERROR(VLOOKUP(A759,'Cycle 1'!L$11:L$500,1,FALSE)),IF(ISERROR(VLOOKUP(A759,'Cycle 2'!L$11:L$500,1,FALSE)),IF(ISERROR(VLOOKUP(A759,'Cycle 3'!L$11:L$500,1,FALSE)),IF(ISERROR(VLOOKUP(A759,'Cycle 4'!L$11:L$500,1,FALSE)),IF(ISERROR(VLOOKUP(A759,'Cycle 5'!L$11:L$500,1,FALSE)),IF(ISERROR(VLOOKUP(A759,'Cycle 6'!L$11:L$500,1,FALSE)),IF(ISERROR(VLOOKUP(A759,'Cycle 7'!L$11:L$500,1,FALSE)),IF(ISERROR(VLOOKUP(A759,'Cycle 8'!L$11:L$500,1,FALSE)),IF(ISERROR(VLOOKUP(A759,'Cycle 9'!L$11:L$500,1,FALSE)),IF(ISERROR(VLOOKUP(A759,'Cycle 10'!L$11:L$500,1,FALSE)),IF(ISERROR(VLOOKUP(A759,'Cycle 11'!L$11:L$500,1,FALSE)),"","Cycle 11"),"Cycle 10"),"Cycle 9"),"Cycle 8"),"Cycle 7"),"Cycle 6"),"Cycle 5"),"Cycle 4"),"Cycle 3"),"Cycle 2"),"Cycle 1"),"Summer")</f>
        <v/>
      </c>
      <c r="C759" t="str">
        <f>IF(IFERROR(IFERROR(IFERROR(IFERROR(IFERROR(IFERROR(IFERROR(IFERROR(IFERROR(IFERROR(IFERROR(IFERROR(INDEX(Summer!B$10:B$999,MATCH($A759,Summer!$L$10:$L$999,0),1),INDEX('Cycle 1'!B$10:B$999,MATCH($A759,'Cycle 1'!$L$10:$L$999,0),1)),INDEX('Cycle 2'!B$10:B$999,MATCH($A759,'Cycle 2'!$L$10:$L$999,0),1)),INDEX('Cycle 3'!B$10:B$999,MATCH($A759,'Cycle 3'!$L$10:$L$999,0),1)),INDEX('Cycle 4'!B$10:B$999,MATCH($A759,'Cycle 4'!$L$10:$L$999,0),1)),INDEX('Cycle 5'!B$10:B$999,MATCH($A759,'Cycle 5'!$L$10:$L$999,0),1)),INDEX('Cycle 6'!B$10:B$999,MATCH($A759,'Cycle 6'!$L$10:$L$999,0),1)),INDEX('Cycle 7'!B$10:B$999,MATCH($A759,'Cycle 7'!$L$10:$L$999,0),1)),INDEX('Cycle 8'!B$10:B$999,MATCH($A759,'Cycle 8'!$L$10:$L$999,0),1)),INDEX('Cycle 9'!B$10:B$999,MATCH($A759,'Cycle 9'!$L$10:$L$999,0),1)),INDEX('Cycle 10'!B$10:B$999,MATCH($A759,'Cycle 10'!$L$10:$L$999,0),1)),INDEX('Cycle 11'!B$10:B$999,MATCH($A759,'Cycle 11'!$L$10:$L$999,0),1)),"")="","",IFERROR(IFERROR(IFERROR(IFERROR(IFERROR(IFERROR(IFERROR(IFERROR(IFERROR(IFERROR(IFERROR(IFERROR(INDEX(Summer!B$10:B$999,MATCH($A759,Summer!$L$10:$L$999,0),1),INDEX('Cycle 1'!B$10:B$999,MATCH($A759,'Cycle 1'!$L$10:$L$999,0),1)),INDEX('Cycle 2'!B$10:B$999,MATCH($A759,'Cycle 2'!$L$10:$L$999,0),1)),INDEX('Cycle 3'!B$10:B$999,MATCH($A759,'Cycle 3'!$L$10:$L$999,0),1)),INDEX('Cycle 4'!B$10:B$999,MATCH($A759,'Cycle 4'!$L$10:$L$999,0),1)),INDEX('Cycle 5'!B$10:B$999,MATCH($A759,'Cycle 5'!$L$10:$L$999,0),1)),INDEX('Cycle 6'!B$10:B$999,MATCH($A759,'Cycle 6'!$L$10:$L$999,0),1)),INDEX('Cycle 7'!B$10:B$999,MATCH($A759,'Cycle 7'!$L$10:$L$999,0),1)),INDEX('Cycle 8'!B$10:B$999,MATCH($A759,'Cycle 8'!$L$10:$L$999,0),1)),INDEX('Cycle 9'!B$10:B$999,MATCH($A759,'Cycle 9'!$L$10:$L$999,0),1)),INDEX('Cycle 10'!B$10:B$999,MATCH($A759,'Cycle 10'!$L$10:$L$999,0),1)),INDEX('Cycle 11'!B$10:B$999,MATCH($A759,'Cycle 11'!$L$10:$L$999,0),1)),""))</f>
        <v/>
      </c>
      <c r="D759" t="str">
        <f>IF(IFERROR(IFERROR(IFERROR(IFERROR(IFERROR(IFERROR(IFERROR(IFERROR(IFERROR(IFERROR(IFERROR(IFERROR(INDEX(Summer!C$10:C$999,MATCH($A759,Summer!$L$10:$L$999,0),1),INDEX('Cycle 1'!C$10:C$999,MATCH($A759,'Cycle 1'!$L$10:$L$999,0),1)),INDEX('Cycle 2'!C$10:C$999,MATCH($A759,'Cycle 2'!$L$10:$L$999,0),1)),INDEX('Cycle 3'!C$10:C$999,MATCH($A759,'Cycle 3'!$L$10:$L$999,0),1)),INDEX('Cycle 4'!C$10:C$999,MATCH($A759,'Cycle 4'!$L$10:$L$999,0),1)),INDEX('Cycle 5'!C$10:C$999,MATCH($A759,'Cycle 5'!$L$10:$L$999,0),1)),INDEX('Cycle 6'!C$10:C$999,MATCH($A759,'Cycle 6'!$L$10:$L$999,0),1)),INDEX('Cycle 7'!C$10:C$999,MATCH($A759,'Cycle 7'!$L$10:$L$999,0),1)),INDEX('Cycle 8'!C$10:C$999,MATCH($A759,'Cycle 8'!$L$10:$L$999,0),1)),INDEX('Cycle 9'!C$10:C$999,MATCH($A759,'Cycle 9'!$L$10:$L$999,0),1)),INDEX('Cycle 10'!C$10:C$999,MATCH($A759,'Cycle 10'!$L$10:$L$999,0),1)),INDEX('Cycle 11'!C$10:C$999,MATCH($A759,'Cycle 11'!$L$10:$L$999,0),1)),"")="","",IFERROR(IFERROR(IFERROR(IFERROR(IFERROR(IFERROR(IFERROR(IFERROR(IFERROR(IFERROR(IFERROR(IFERROR(INDEX(Summer!C$10:C$999,MATCH($A759,Summer!$L$10:$L$999,0),1),INDEX('Cycle 1'!C$10:C$999,MATCH($A759,'Cycle 1'!$L$10:$L$999,0),1)),INDEX('Cycle 2'!C$10:C$999,MATCH($A759,'Cycle 2'!$L$10:$L$999,0),1)),INDEX('Cycle 3'!C$10:C$999,MATCH($A759,'Cycle 3'!$L$10:$L$999,0),1)),INDEX('Cycle 4'!C$10:C$999,MATCH($A759,'Cycle 4'!$L$10:$L$999,0),1)),INDEX('Cycle 5'!C$10:C$999,MATCH($A759,'Cycle 5'!$L$10:$L$999,0),1)),INDEX('Cycle 6'!C$10:C$999,MATCH($A759,'Cycle 6'!$L$10:$L$999,0),1)),INDEX('Cycle 7'!C$10:C$999,MATCH($A759,'Cycle 7'!$L$10:$L$999,0),1)),INDEX('Cycle 8'!C$10:C$999,MATCH($A759,'Cycle 8'!$L$10:$L$999,0),1)),INDEX('Cycle 9'!C$10:C$999,MATCH($A759,'Cycle 9'!$L$10:$L$999,0),1)),INDEX('Cycle 10'!C$10:C$999,MATCH($A759,'Cycle 10'!$L$10:$L$999,0),1)),INDEX('Cycle 11'!C$10:C$999,MATCH($A759,'Cycle 11'!$L$10:$L$999,0),1)),""))</f>
        <v/>
      </c>
      <c r="E759" t="str">
        <f>IF(IFERROR(IFERROR(IFERROR(IFERROR(IFERROR(IFERROR(IFERROR(IFERROR(IFERROR(IFERROR(IFERROR(IFERROR(INDEX(Summer!D$10:D$999,MATCH($A759,Summer!$L$10:$L$999,0),1),INDEX('Cycle 1'!D$10:D$999,MATCH($A759,'Cycle 1'!$L$10:$L$999,0),1)),INDEX('Cycle 2'!D$10:D$999,MATCH($A759,'Cycle 2'!$L$10:$L$999,0),1)),INDEX('Cycle 3'!D$10:D$999,MATCH($A759,'Cycle 3'!$L$10:$L$999,0),1)),INDEX('Cycle 4'!D$10:D$999,MATCH($A759,'Cycle 4'!$L$10:$L$999,0),1)),INDEX('Cycle 5'!D$10:D$999,MATCH($A759,'Cycle 5'!$L$10:$L$999,0),1)),INDEX('Cycle 6'!D$10:D$999,MATCH($A759,'Cycle 6'!$L$10:$L$999,0),1)),INDEX('Cycle 7'!D$10:D$999,MATCH($A759,'Cycle 7'!$L$10:$L$999,0),1)),INDEX('Cycle 8'!D$10:D$999,MATCH($A759,'Cycle 8'!$L$10:$L$999,0),1)),INDEX('Cycle 9'!D$10:D$999,MATCH($A759,'Cycle 9'!$L$10:$L$999,0),1)),INDEX('Cycle 10'!D$10:D$999,MATCH($A759,'Cycle 10'!$L$10:$L$999,0),1)),INDEX('Cycle 11'!D$10:D$999,MATCH($A759,'Cycle 11'!$L$10:$L$999,0),1)),"")="","",IFERROR(IFERROR(IFERROR(IFERROR(IFERROR(IFERROR(IFERROR(IFERROR(IFERROR(IFERROR(IFERROR(IFERROR(INDEX(Summer!D$10:D$999,MATCH($A759,Summer!$L$10:$L$999,0),1),INDEX('Cycle 1'!D$10:D$999,MATCH($A759,'Cycle 1'!$L$10:$L$999,0),1)),INDEX('Cycle 2'!D$10:D$999,MATCH($A759,'Cycle 2'!$L$10:$L$999,0),1)),INDEX('Cycle 3'!D$10:D$999,MATCH($A759,'Cycle 3'!$L$10:$L$999,0),1)),INDEX('Cycle 4'!D$10:D$999,MATCH($A759,'Cycle 4'!$L$10:$L$999,0),1)),INDEX('Cycle 5'!D$10:D$999,MATCH($A759,'Cycle 5'!$L$10:$L$999,0),1)),INDEX('Cycle 6'!D$10:D$999,MATCH($A759,'Cycle 6'!$L$10:$L$999,0),1)),INDEX('Cycle 7'!D$10:D$999,MATCH($A759,'Cycle 7'!$L$10:$L$999,0),1)),INDEX('Cycle 8'!D$10:D$999,MATCH($A759,'Cycle 8'!$L$10:$L$999,0),1)),INDEX('Cycle 9'!D$10:D$999,MATCH($A759,'Cycle 9'!$L$10:$L$999,0),1)),INDEX('Cycle 10'!D$10:D$999,MATCH($A759,'Cycle 10'!$L$10:$L$999,0),1)),INDEX('Cycle 11'!D$10:D$999,MATCH($A759,'Cycle 11'!$L$10:$L$999,0),1)),""))</f>
        <v/>
      </c>
      <c r="F759" t="str">
        <f>IF(IFERROR(IFERROR(IFERROR(IFERROR(IFERROR(IFERROR(IFERROR(IFERROR(IFERROR(IFERROR(IFERROR(IFERROR(INDEX(Summer!E$10:E$999,MATCH($A759,Summer!$L$10:$L$999,0),1),INDEX('Cycle 1'!E$10:E$999,MATCH($A759,'Cycle 1'!$L$10:$L$999,0),1)),INDEX('Cycle 2'!E$10:E$999,MATCH($A759,'Cycle 2'!$L$10:$L$999,0),1)),INDEX('Cycle 3'!E$10:E$999,MATCH($A759,'Cycle 3'!$L$10:$L$999,0),1)),INDEX('Cycle 4'!E$10:E$999,MATCH($A759,'Cycle 4'!$L$10:$L$999,0),1)),INDEX('Cycle 5'!E$10:E$999,MATCH($A759,'Cycle 5'!$L$10:$L$999,0),1)),INDEX('Cycle 6'!E$10:E$999,MATCH($A759,'Cycle 6'!$L$10:$L$999,0),1)),INDEX('Cycle 7'!E$10:E$999,MATCH($A759,'Cycle 7'!$L$10:$L$999,0),1)),INDEX('Cycle 8'!E$10:E$999,MATCH($A759,'Cycle 8'!$L$10:$L$999,0),1)),INDEX('Cycle 9'!E$10:E$999,MATCH($A759,'Cycle 9'!$L$10:$L$999,0),1)),INDEX('Cycle 10'!E$10:E$999,MATCH($A759,'Cycle 10'!$L$10:$L$999,0),1)),INDEX('Cycle 11'!E$10:E$999,MATCH($A759,'Cycle 11'!$L$10:$L$999,0),1)),"")="","",IFERROR(IFERROR(IFERROR(IFERROR(IFERROR(IFERROR(IFERROR(IFERROR(IFERROR(IFERROR(IFERROR(IFERROR(INDEX(Summer!E$10:E$999,MATCH($A759,Summer!$L$10:$L$999,0),1),INDEX('Cycle 1'!E$10:E$999,MATCH($A759,'Cycle 1'!$L$10:$L$999,0),1)),INDEX('Cycle 2'!E$10:E$999,MATCH($A759,'Cycle 2'!$L$10:$L$999,0),1)),INDEX('Cycle 3'!E$10:E$999,MATCH($A759,'Cycle 3'!$L$10:$L$999,0),1)),INDEX('Cycle 4'!E$10:E$999,MATCH($A759,'Cycle 4'!$L$10:$L$999,0),1)),INDEX('Cycle 5'!E$10:E$999,MATCH($A759,'Cycle 5'!$L$10:$L$999,0),1)),INDEX('Cycle 6'!E$10:E$999,MATCH($A759,'Cycle 6'!$L$10:$L$999,0),1)),INDEX('Cycle 7'!E$10:E$999,MATCH($A759,'Cycle 7'!$L$10:$L$999,0),1)),INDEX('Cycle 8'!E$10:E$999,MATCH($A759,'Cycle 8'!$L$10:$L$999,0),1)),INDEX('Cycle 9'!E$10:E$999,MATCH($A759,'Cycle 9'!$L$10:$L$999,0),1)),INDEX('Cycle 10'!E$10:E$999,MATCH($A759,'Cycle 10'!$L$10:$L$999,0),1)),INDEX('Cycle 11'!E$10:E$999,MATCH($A759,'Cycle 11'!$L$10:$L$999,0),1)),""))</f>
        <v/>
      </c>
      <c r="G759" t="str">
        <f>IF(IFERROR(IFERROR(IFERROR(IFERROR(IFERROR(IFERROR(IFERROR(IFERROR(IFERROR(IFERROR(IFERROR(IFERROR(INDEX(Summer!F$10:F$999,MATCH($A759,Summer!$L$10:$L$999,0),1),INDEX('Cycle 1'!F$10:F$999,MATCH($A759,'Cycle 1'!$L$10:$L$999,0),1)),INDEX('Cycle 2'!F$10:F$999,MATCH($A759,'Cycle 2'!$L$10:$L$999,0),1)),INDEX('Cycle 3'!F$10:F$999,MATCH($A759,'Cycle 3'!$L$10:$L$999,0),1)),INDEX('Cycle 4'!F$10:F$999,MATCH($A759,'Cycle 4'!$L$10:$L$999,0),1)),INDEX('Cycle 5'!F$10:F$999,MATCH($A759,'Cycle 5'!$L$10:$L$999,0),1)),INDEX('Cycle 6'!F$10:F$999,MATCH($A759,'Cycle 6'!$L$10:$L$999,0),1)),INDEX('Cycle 7'!F$10:F$999,MATCH($A759,'Cycle 7'!$L$10:$L$999,0),1)),INDEX('Cycle 8'!F$10:F$999,MATCH($A759,'Cycle 8'!$L$10:$L$999,0),1)),INDEX('Cycle 9'!F$10:F$999,MATCH($A759,'Cycle 9'!$L$10:$L$999,0),1)),INDEX('Cycle 10'!F$10:F$999,MATCH($A759,'Cycle 10'!$L$10:$L$999,0),1)),INDEX('Cycle 11'!F$10:F$999,MATCH($A759,'Cycle 11'!$L$10:$L$999,0),1)),"")="","",IFERROR(IFERROR(IFERROR(IFERROR(IFERROR(IFERROR(IFERROR(IFERROR(IFERROR(IFERROR(IFERROR(IFERROR(INDEX(Summer!F$10:F$999,MATCH($A759,Summer!$L$10:$L$999,0),1),INDEX('Cycle 1'!F$10:F$999,MATCH($A759,'Cycle 1'!$L$10:$L$999,0),1)),INDEX('Cycle 2'!F$10:F$999,MATCH($A759,'Cycle 2'!$L$10:$L$999,0),1)),INDEX('Cycle 3'!F$10:F$999,MATCH($A759,'Cycle 3'!$L$10:$L$999,0),1)),INDEX('Cycle 4'!F$10:F$999,MATCH($A759,'Cycle 4'!$L$10:$L$999,0),1)),INDEX('Cycle 5'!F$10:F$999,MATCH($A759,'Cycle 5'!$L$10:$L$999,0),1)),INDEX('Cycle 6'!F$10:F$999,MATCH($A759,'Cycle 6'!$L$10:$L$999,0),1)),INDEX('Cycle 7'!F$10:F$999,MATCH($A759,'Cycle 7'!$L$10:$L$999,0),1)),INDEX('Cycle 8'!F$10:F$999,MATCH($A759,'Cycle 8'!$L$10:$L$999,0),1)),INDEX('Cycle 9'!F$10:F$999,MATCH($A759,'Cycle 9'!$L$10:$L$999,0),1)),INDEX('Cycle 10'!F$10:F$999,MATCH($A759,'Cycle 10'!$L$10:$L$999,0),1)),INDEX('Cycle 11'!F$10:F$999,MATCH($A759,'Cycle 11'!$L$10:$L$999,0),1)),""))</f>
        <v/>
      </c>
      <c r="H759" t="str">
        <f>IF(IFERROR(IFERROR(IFERROR(IFERROR(IFERROR(IFERROR(IFERROR(IFERROR(IFERROR(IFERROR(IFERROR(IFERROR(INDEX(Summer!G$10:G$999,MATCH($A759,Summer!$L$10:$L$999,0),1),INDEX('Cycle 1'!G$10:G$999,MATCH($A759,'Cycle 1'!$L$10:$L$999,0),1)),INDEX('Cycle 2'!G$10:G$999,MATCH($A759,'Cycle 2'!$L$10:$L$999,0),1)),INDEX('Cycle 3'!G$10:G$999,MATCH($A759,'Cycle 3'!$L$10:$L$999,0),1)),INDEX('Cycle 4'!G$10:G$999,MATCH($A759,'Cycle 4'!$L$10:$L$999,0),1)),INDEX('Cycle 5'!G$10:G$999,MATCH($A759,'Cycle 5'!$L$10:$L$999,0),1)),INDEX('Cycle 6'!G$10:G$999,MATCH($A759,'Cycle 6'!$L$10:$L$999,0),1)),INDEX('Cycle 7'!G$10:G$999,MATCH($A759,'Cycle 7'!$L$10:$L$999,0),1)),INDEX('Cycle 8'!G$10:G$999,MATCH($A759,'Cycle 8'!$L$10:$L$999,0),1)),INDEX('Cycle 9'!G$10:G$999,MATCH($A759,'Cycle 9'!$L$10:$L$999,0),1)),INDEX('Cycle 10'!G$10:G$999,MATCH($A759,'Cycle 10'!$L$10:$L$999,0),1)),INDEX('Cycle 11'!G$10:G$999,MATCH($A759,'Cycle 11'!$L$10:$L$999,0),1)),"")="","",IFERROR(IFERROR(IFERROR(IFERROR(IFERROR(IFERROR(IFERROR(IFERROR(IFERROR(IFERROR(IFERROR(IFERROR(INDEX(Summer!G$10:G$999,MATCH($A759,Summer!$L$10:$L$999,0),1),INDEX('Cycle 1'!G$10:G$999,MATCH($A759,'Cycle 1'!$L$10:$L$999,0),1)),INDEX('Cycle 2'!G$10:G$999,MATCH($A759,'Cycle 2'!$L$10:$L$999,0),1)),INDEX('Cycle 3'!G$10:G$999,MATCH($A759,'Cycle 3'!$L$10:$L$999,0),1)),INDEX('Cycle 4'!G$10:G$999,MATCH($A759,'Cycle 4'!$L$10:$L$999,0),1)),INDEX('Cycle 5'!G$10:G$999,MATCH($A759,'Cycle 5'!$L$10:$L$999,0),1)),INDEX('Cycle 6'!G$10:G$999,MATCH($A759,'Cycle 6'!$L$10:$L$999,0),1)),INDEX('Cycle 7'!G$10:G$999,MATCH($A759,'Cycle 7'!$L$10:$L$999,0),1)),INDEX('Cycle 8'!G$10:G$999,MATCH($A759,'Cycle 8'!$L$10:$L$999,0),1)),INDEX('Cycle 9'!G$10:G$999,MATCH($A759,'Cycle 9'!$L$10:$L$999,0),1)),INDEX('Cycle 10'!G$10:G$999,MATCH($A759,'Cycle 10'!$L$10:$L$999,0),1)),INDEX('Cycle 11'!G$10:G$999,MATCH($A759,'Cycle 11'!$L$10:$L$999,0),1)),""))</f>
        <v/>
      </c>
      <c r="I759">
        <f>IFERROR(IF(C759="",MAX(I$1:I758),IF(ROW(C$2)=ROW(C759),1,IF(ISERROR(VLOOKUP(C759,C$2:C758,1,FALSE)),MAX(I$1:I758)+1,MAX(I$1:I758)))),"")</f>
        <v>0</v>
      </c>
      <c r="J759" t="str">
        <f t="shared" si="86"/>
        <v/>
      </c>
      <c r="K759" t="str">
        <f t="shared" si="85"/>
        <v/>
      </c>
      <c r="L759" t="str">
        <f t="shared" si="85"/>
        <v/>
      </c>
      <c r="M759" t="str">
        <f t="shared" si="85"/>
        <v/>
      </c>
      <c r="N759" t="str">
        <f t="shared" si="85"/>
        <v/>
      </c>
      <c r="O759" t="str">
        <f t="shared" si="85"/>
        <v/>
      </c>
      <c r="P759" t="str">
        <f t="shared" si="85"/>
        <v/>
      </c>
      <c r="Q759" t="str">
        <f t="shared" si="85"/>
        <v/>
      </c>
      <c r="R759" t="str">
        <f t="shared" si="85"/>
        <v/>
      </c>
      <c r="S759" t="str">
        <f t="shared" si="85"/>
        <v/>
      </c>
      <c r="T759" t="str">
        <f t="shared" si="85"/>
        <v/>
      </c>
      <c r="U759" t="str">
        <f t="shared" si="85"/>
        <v/>
      </c>
      <c r="V759" t="str">
        <f t="shared" si="85"/>
        <v/>
      </c>
      <c r="W759" t="str">
        <f t="shared" si="87"/>
        <v/>
      </c>
      <c r="X759">
        <f>IF(OR(H759="No",H759=""),0,IF(COUNTIFS(H$2:H759,"Yes",C$2:C759,C759)&gt;1,0,COUNTIFS(H$2:H759,"Yes",C$2:C759,C759)))+IF(X758=$X$1,0,X758)</f>
        <v>0</v>
      </c>
    </row>
    <row r="760" spans="1:24" x14ac:dyDescent="0.3">
      <c r="A760">
        <f>ROWS($A$2:$A760)</f>
        <v>759</v>
      </c>
      <c r="B760" t="str">
        <f>IF(ISERROR(VLOOKUP(A760,Summer!L$11:L$500,1,FALSE)),IF(ISERROR(VLOOKUP(A760,'Cycle 1'!L$11:L$500,1,FALSE)),IF(ISERROR(VLOOKUP(A760,'Cycle 2'!L$11:L$500,1,FALSE)),IF(ISERROR(VLOOKUP(A760,'Cycle 3'!L$11:L$500,1,FALSE)),IF(ISERROR(VLOOKUP(A760,'Cycle 4'!L$11:L$500,1,FALSE)),IF(ISERROR(VLOOKUP(A760,'Cycle 5'!L$11:L$500,1,FALSE)),IF(ISERROR(VLOOKUP(A760,'Cycle 6'!L$11:L$500,1,FALSE)),IF(ISERROR(VLOOKUP(A760,'Cycle 7'!L$11:L$500,1,FALSE)),IF(ISERROR(VLOOKUP(A760,'Cycle 8'!L$11:L$500,1,FALSE)),IF(ISERROR(VLOOKUP(A760,'Cycle 9'!L$11:L$500,1,FALSE)),IF(ISERROR(VLOOKUP(A760,'Cycle 10'!L$11:L$500,1,FALSE)),IF(ISERROR(VLOOKUP(A760,'Cycle 11'!L$11:L$500,1,FALSE)),"","Cycle 11"),"Cycle 10"),"Cycle 9"),"Cycle 8"),"Cycle 7"),"Cycle 6"),"Cycle 5"),"Cycle 4"),"Cycle 3"),"Cycle 2"),"Cycle 1"),"Summer")</f>
        <v/>
      </c>
      <c r="C760" t="str">
        <f>IF(IFERROR(IFERROR(IFERROR(IFERROR(IFERROR(IFERROR(IFERROR(IFERROR(IFERROR(IFERROR(IFERROR(IFERROR(INDEX(Summer!B$10:B$999,MATCH($A760,Summer!$L$10:$L$999,0),1),INDEX('Cycle 1'!B$10:B$999,MATCH($A760,'Cycle 1'!$L$10:$L$999,0),1)),INDEX('Cycle 2'!B$10:B$999,MATCH($A760,'Cycle 2'!$L$10:$L$999,0),1)),INDEX('Cycle 3'!B$10:B$999,MATCH($A760,'Cycle 3'!$L$10:$L$999,0),1)),INDEX('Cycle 4'!B$10:B$999,MATCH($A760,'Cycle 4'!$L$10:$L$999,0),1)),INDEX('Cycle 5'!B$10:B$999,MATCH($A760,'Cycle 5'!$L$10:$L$999,0),1)),INDEX('Cycle 6'!B$10:B$999,MATCH($A760,'Cycle 6'!$L$10:$L$999,0),1)),INDEX('Cycle 7'!B$10:B$999,MATCH($A760,'Cycle 7'!$L$10:$L$999,0),1)),INDEX('Cycle 8'!B$10:B$999,MATCH($A760,'Cycle 8'!$L$10:$L$999,0),1)),INDEX('Cycle 9'!B$10:B$999,MATCH($A760,'Cycle 9'!$L$10:$L$999,0),1)),INDEX('Cycle 10'!B$10:B$999,MATCH($A760,'Cycle 10'!$L$10:$L$999,0),1)),INDEX('Cycle 11'!B$10:B$999,MATCH($A760,'Cycle 11'!$L$10:$L$999,0),1)),"")="","",IFERROR(IFERROR(IFERROR(IFERROR(IFERROR(IFERROR(IFERROR(IFERROR(IFERROR(IFERROR(IFERROR(IFERROR(INDEX(Summer!B$10:B$999,MATCH($A760,Summer!$L$10:$L$999,0),1),INDEX('Cycle 1'!B$10:B$999,MATCH($A760,'Cycle 1'!$L$10:$L$999,0),1)),INDEX('Cycle 2'!B$10:B$999,MATCH($A760,'Cycle 2'!$L$10:$L$999,0),1)),INDEX('Cycle 3'!B$10:B$999,MATCH($A760,'Cycle 3'!$L$10:$L$999,0),1)),INDEX('Cycle 4'!B$10:B$999,MATCH($A760,'Cycle 4'!$L$10:$L$999,0),1)),INDEX('Cycle 5'!B$10:B$999,MATCH($A760,'Cycle 5'!$L$10:$L$999,0),1)),INDEX('Cycle 6'!B$10:B$999,MATCH($A760,'Cycle 6'!$L$10:$L$999,0),1)),INDEX('Cycle 7'!B$10:B$999,MATCH($A760,'Cycle 7'!$L$10:$L$999,0),1)),INDEX('Cycle 8'!B$10:B$999,MATCH($A760,'Cycle 8'!$L$10:$L$999,0),1)),INDEX('Cycle 9'!B$10:B$999,MATCH($A760,'Cycle 9'!$L$10:$L$999,0),1)),INDEX('Cycle 10'!B$10:B$999,MATCH($A760,'Cycle 10'!$L$10:$L$999,0),1)),INDEX('Cycle 11'!B$10:B$999,MATCH($A760,'Cycle 11'!$L$10:$L$999,0),1)),""))</f>
        <v/>
      </c>
      <c r="D760" t="str">
        <f>IF(IFERROR(IFERROR(IFERROR(IFERROR(IFERROR(IFERROR(IFERROR(IFERROR(IFERROR(IFERROR(IFERROR(IFERROR(INDEX(Summer!C$10:C$999,MATCH($A760,Summer!$L$10:$L$999,0),1),INDEX('Cycle 1'!C$10:C$999,MATCH($A760,'Cycle 1'!$L$10:$L$999,0),1)),INDEX('Cycle 2'!C$10:C$999,MATCH($A760,'Cycle 2'!$L$10:$L$999,0),1)),INDEX('Cycle 3'!C$10:C$999,MATCH($A760,'Cycle 3'!$L$10:$L$999,0),1)),INDEX('Cycle 4'!C$10:C$999,MATCH($A760,'Cycle 4'!$L$10:$L$999,0),1)),INDEX('Cycle 5'!C$10:C$999,MATCH($A760,'Cycle 5'!$L$10:$L$999,0),1)),INDEX('Cycle 6'!C$10:C$999,MATCH($A760,'Cycle 6'!$L$10:$L$999,0),1)),INDEX('Cycle 7'!C$10:C$999,MATCH($A760,'Cycle 7'!$L$10:$L$999,0),1)),INDEX('Cycle 8'!C$10:C$999,MATCH($A760,'Cycle 8'!$L$10:$L$999,0),1)),INDEX('Cycle 9'!C$10:C$999,MATCH($A760,'Cycle 9'!$L$10:$L$999,0),1)),INDEX('Cycle 10'!C$10:C$999,MATCH($A760,'Cycle 10'!$L$10:$L$999,0),1)),INDEX('Cycle 11'!C$10:C$999,MATCH($A760,'Cycle 11'!$L$10:$L$999,0),1)),"")="","",IFERROR(IFERROR(IFERROR(IFERROR(IFERROR(IFERROR(IFERROR(IFERROR(IFERROR(IFERROR(IFERROR(IFERROR(INDEX(Summer!C$10:C$999,MATCH($A760,Summer!$L$10:$L$999,0),1),INDEX('Cycle 1'!C$10:C$999,MATCH($A760,'Cycle 1'!$L$10:$L$999,0),1)),INDEX('Cycle 2'!C$10:C$999,MATCH($A760,'Cycle 2'!$L$10:$L$999,0),1)),INDEX('Cycle 3'!C$10:C$999,MATCH($A760,'Cycle 3'!$L$10:$L$999,0),1)),INDEX('Cycle 4'!C$10:C$999,MATCH($A760,'Cycle 4'!$L$10:$L$999,0),1)),INDEX('Cycle 5'!C$10:C$999,MATCH($A760,'Cycle 5'!$L$10:$L$999,0),1)),INDEX('Cycle 6'!C$10:C$999,MATCH($A760,'Cycle 6'!$L$10:$L$999,0),1)),INDEX('Cycle 7'!C$10:C$999,MATCH($A760,'Cycle 7'!$L$10:$L$999,0),1)),INDEX('Cycle 8'!C$10:C$999,MATCH($A760,'Cycle 8'!$L$10:$L$999,0),1)),INDEX('Cycle 9'!C$10:C$999,MATCH($A760,'Cycle 9'!$L$10:$L$999,0),1)),INDEX('Cycle 10'!C$10:C$999,MATCH($A760,'Cycle 10'!$L$10:$L$999,0),1)),INDEX('Cycle 11'!C$10:C$999,MATCH($A760,'Cycle 11'!$L$10:$L$999,0),1)),""))</f>
        <v/>
      </c>
      <c r="E760" t="str">
        <f>IF(IFERROR(IFERROR(IFERROR(IFERROR(IFERROR(IFERROR(IFERROR(IFERROR(IFERROR(IFERROR(IFERROR(IFERROR(INDEX(Summer!D$10:D$999,MATCH($A760,Summer!$L$10:$L$999,0),1),INDEX('Cycle 1'!D$10:D$999,MATCH($A760,'Cycle 1'!$L$10:$L$999,0),1)),INDEX('Cycle 2'!D$10:D$999,MATCH($A760,'Cycle 2'!$L$10:$L$999,0),1)),INDEX('Cycle 3'!D$10:D$999,MATCH($A760,'Cycle 3'!$L$10:$L$999,0),1)),INDEX('Cycle 4'!D$10:D$999,MATCH($A760,'Cycle 4'!$L$10:$L$999,0),1)),INDEX('Cycle 5'!D$10:D$999,MATCH($A760,'Cycle 5'!$L$10:$L$999,0),1)),INDEX('Cycle 6'!D$10:D$999,MATCH($A760,'Cycle 6'!$L$10:$L$999,0),1)),INDEX('Cycle 7'!D$10:D$999,MATCH($A760,'Cycle 7'!$L$10:$L$999,0),1)),INDEX('Cycle 8'!D$10:D$999,MATCH($A760,'Cycle 8'!$L$10:$L$999,0),1)),INDEX('Cycle 9'!D$10:D$999,MATCH($A760,'Cycle 9'!$L$10:$L$999,0),1)),INDEX('Cycle 10'!D$10:D$999,MATCH($A760,'Cycle 10'!$L$10:$L$999,0),1)),INDEX('Cycle 11'!D$10:D$999,MATCH($A760,'Cycle 11'!$L$10:$L$999,0),1)),"")="","",IFERROR(IFERROR(IFERROR(IFERROR(IFERROR(IFERROR(IFERROR(IFERROR(IFERROR(IFERROR(IFERROR(IFERROR(INDEX(Summer!D$10:D$999,MATCH($A760,Summer!$L$10:$L$999,0),1),INDEX('Cycle 1'!D$10:D$999,MATCH($A760,'Cycle 1'!$L$10:$L$999,0),1)),INDEX('Cycle 2'!D$10:D$999,MATCH($A760,'Cycle 2'!$L$10:$L$999,0),1)),INDEX('Cycle 3'!D$10:D$999,MATCH($A760,'Cycle 3'!$L$10:$L$999,0),1)),INDEX('Cycle 4'!D$10:D$999,MATCH($A760,'Cycle 4'!$L$10:$L$999,0),1)),INDEX('Cycle 5'!D$10:D$999,MATCH($A760,'Cycle 5'!$L$10:$L$999,0),1)),INDEX('Cycle 6'!D$10:D$999,MATCH($A760,'Cycle 6'!$L$10:$L$999,0),1)),INDEX('Cycle 7'!D$10:D$999,MATCH($A760,'Cycle 7'!$L$10:$L$999,0),1)),INDEX('Cycle 8'!D$10:D$999,MATCH($A760,'Cycle 8'!$L$10:$L$999,0),1)),INDEX('Cycle 9'!D$10:D$999,MATCH($A760,'Cycle 9'!$L$10:$L$999,0),1)),INDEX('Cycle 10'!D$10:D$999,MATCH($A760,'Cycle 10'!$L$10:$L$999,0),1)),INDEX('Cycle 11'!D$10:D$999,MATCH($A760,'Cycle 11'!$L$10:$L$999,0),1)),""))</f>
        <v/>
      </c>
      <c r="F760" t="str">
        <f>IF(IFERROR(IFERROR(IFERROR(IFERROR(IFERROR(IFERROR(IFERROR(IFERROR(IFERROR(IFERROR(IFERROR(IFERROR(INDEX(Summer!E$10:E$999,MATCH($A760,Summer!$L$10:$L$999,0),1),INDEX('Cycle 1'!E$10:E$999,MATCH($A760,'Cycle 1'!$L$10:$L$999,0),1)),INDEX('Cycle 2'!E$10:E$999,MATCH($A760,'Cycle 2'!$L$10:$L$999,0),1)),INDEX('Cycle 3'!E$10:E$999,MATCH($A760,'Cycle 3'!$L$10:$L$999,0),1)),INDEX('Cycle 4'!E$10:E$999,MATCH($A760,'Cycle 4'!$L$10:$L$999,0),1)),INDEX('Cycle 5'!E$10:E$999,MATCH($A760,'Cycle 5'!$L$10:$L$999,0),1)),INDEX('Cycle 6'!E$10:E$999,MATCH($A760,'Cycle 6'!$L$10:$L$999,0),1)),INDEX('Cycle 7'!E$10:E$999,MATCH($A760,'Cycle 7'!$L$10:$L$999,0),1)),INDEX('Cycle 8'!E$10:E$999,MATCH($A760,'Cycle 8'!$L$10:$L$999,0),1)),INDEX('Cycle 9'!E$10:E$999,MATCH($A760,'Cycle 9'!$L$10:$L$999,0),1)),INDEX('Cycle 10'!E$10:E$999,MATCH($A760,'Cycle 10'!$L$10:$L$999,0),1)),INDEX('Cycle 11'!E$10:E$999,MATCH($A760,'Cycle 11'!$L$10:$L$999,0),1)),"")="","",IFERROR(IFERROR(IFERROR(IFERROR(IFERROR(IFERROR(IFERROR(IFERROR(IFERROR(IFERROR(IFERROR(IFERROR(INDEX(Summer!E$10:E$999,MATCH($A760,Summer!$L$10:$L$999,0),1),INDEX('Cycle 1'!E$10:E$999,MATCH($A760,'Cycle 1'!$L$10:$L$999,0),1)),INDEX('Cycle 2'!E$10:E$999,MATCH($A760,'Cycle 2'!$L$10:$L$999,0),1)),INDEX('Cycle 3'!E$10:E$999,MATCH($A760,'Cycle 3'!$L$10:$L$999,0),1)),INDEX('Cycle 4'!E$10:E$999,MATCH($A760,'Cycle 4'!$L$10:$L$999,0),1)),INDEX('Cycle 5'!E$10:E$999,MATCH($A760,'Cycle 5'!$L$10:$L$999,0),1)),INDEX('Cycle 6'!E$10:E$999,MATCH($A760,'Cycle 6'!$L$10:$L$999,0),1)),INDEX('Cycle 7'!E$10:E$999,MATCH($A760,'Cycle 7'!$L$10:$L$999,0),1)),INDEX('Cycle 8'!E$10:E$999,MATCH($A760,'Cycle 8'!$L$10:$L$999,0),1)),INDEX('Cycle 9'!E$10:E$999,MATCH($A760,'Cycle 9'!$L$10:$L$999,0),1)),INDEX('Cycle 10'!E$10:E$999,MATCH($A760,'Cycle 10'!$L$10:$L$999,0),1)),INDEX('Cycle 11'!E$10:E$999,MATCH($A760,'Cycle 11'!$L$10:$L$999,0),1)),""))</f>
        <v/>
      </c>
      <c r="G760" t="str">
        <f>IF(IFERROR(IFERROR(IFERROR(IFERROR(IFERROR(IFERROR(IFERROR(IFERROR(IFERROR(IFERROR(IFERROR(IFERROR(INDEX(Summer!F$10:F$999,MATCH($A760,Summer!$L$10:$L$999,0),1),INDEX('Cycle 1'!F$10:F$999,MATCH($A760,'Cycle 1'!$L$10:$L$999,0),1)),INDEX('Cycle 2'!F$10:F$999,MATCH($A760,'Cycle 2'!$L$10:$L$999,0),1)),INDEX('Cycle 3'!F$10:F$999,MATCH($A760,'Cycle 3'!$L$10:$L$999,0),1)),INDEX('Cycle 4'!F$10:F$999,MATCH($A760,'Cycle 4'!$L$10:$L$999,0),1)),INDEX('Cycle 5'!F$10:F$999,MATCH($A760,'Cycle 5'!$L$10:$L$999,0),1)),INDEX('Cycle 6'!F$10:F$999,MATCH($A760,'Cycle 6'!$L$10:$L$999,0),1)),INDEX('Cycle 7'!F$10:F$999,MATCH($A760,'Cycle 7'!$L$10:$L$999,0),1)),INDEX('Cycle 8'!F$10:F$999,MATCH($A760,'Cycle 8'!$L$10:$L$999,0),1)),INDEX('Cycle 9'!F$10:F$999,MATCH($A760,'Cycle 9'!$L$10:$L$999,0),1)),INDEX('Cycle 10'!F$10:F$999,MATCH($A760,'Cycle 10'!$L$10:$L$999,0),1)),INDEX('Cycle 11'!F$10:F$999,MATCH($A760,'Cycle 11'!$L$10:$L$999,0),1)),"")="","",IFERROR(IFERROR(IFERROR(IFERROR(IFERROR(IFERROR(IFERROR(IFERROR(IFERROR(IFERROR(IFERROR(IFERROR(INDEX(Summer!F$10:F$999,MATCH($A760,Summer!$L$10:$L$999,0),1),INDEX('Cycle 1'!F$10:F$999,MATCH($A760,'Cycle 1'!$L$10:$L$999,0),1)),INDEX('Cycle 2'!F$10:F$999,MATCH($A760,'Cycle 2'!$L$10:$L$999,0),1)),INDEX('Cycle 3'!F$10:F$999,MATCH($A760,'Cycle 3'!$L$10:$L$999,0),1)),INDEX('Cycle 4'!F$10:F$999,MATCH($A760,'Cycle 4'!$L$10:$L$999,0),1)),INDEX('Cycle 5'!F$10:F$999,MATCH($A760,'Cycle 5'!$L$10:$L$999,0),1)),INDEX('Cycle 6'!F$10:F$999,MATCH($A760,'Cycle 6'!$L$10:$L$999,0),1)),INDEX('Cycle 7'!F$10:F$999,MATCH($A760,'Cycle 7'!$L$10:$L$999,0),1)),INDEX('Cycle 8'!F$10:F$999,MATCH($A760,'Cycle 8'!$L$10:$L$999,0),1)),INDEX('Cycle 9'!F$10:F$999,MATCH($A760,'Cycle 9'!$L$10:$L$999,0),1)),INDEX('Cycle 10'!F$10:F$999,MATCH($A760,'Cycle 10'!$L$10:$L$999,0),1)),INDEX('Cycle 11'!F$10:F$999,MATCH($A760,'Cycle 11'!$L$10:$L$999,0),1)),""))</f>
        <v/>
      </c>
      <c r="H760" t="str">
        <f>IF(IFERROR(IFERROR(IFERROR(IFERROR(IFERROR(IFERROR(IFERROR(IFERROR(IFERROR(IFERROR(IFERROR(IFERROR(INDEX(Summer!G$10:G$999,MATCH($A760,Summer!$L$10:$L$999,0),1),INDEX('Cycle 1'!G$10:G$999,MATCH($A760,'Cycle 1'!$L$10:$L$999,0),1)),INDEX('Cycle 2'!G$10:G$999,MATCH($A760,'Cycle 2'!$L$10:$L$999,0),1)),INDEX('Cycle 3'!G$10:G$999,MATCH($A760,'Cycle 3'!$L$10:$L$999,0),1)),INDEX('Cycle 4'!G$10:G$999,MATCH($A760,'Cycle 4'!$L$10:$L$999,0),1)),INDEX('Cycle 5'!G$10:G$999,MATCH($A760,'Cycle 5'!$L$10:$L$999,0),1)),INDEX('Cycle 6'!G$10:G$999,MATCH($A760,'Cycle 6'!$L$10:$L$999,0),1)),INDEX('Cycle 7'!G$10:G$999,MATCH($A760,'Cycle 7'!$L$10:$L$999,0),1)),INDEX('Cycle 8'!G$10:G$999,MATCH($A760,'Cycle 8'!$L$10:$L$999,0),1)),INDEX('Cycle 9'!G$10:G$999,MATCH($A760,'Cycle 9'!$L$10:$L$999,0),1)),INDEX('Cycle 10'!G$10:G$999,MATCH($A760,'Cycle 10'!$L$10:$L$999,0),1)),INDEX('Cycle 11'!G$10:G$999,MATCH($A760,'Cycle 11'!$L$10:$L$999,0),1)),"")="","",IFERROR(IFERROR(IFERROR(IFERROR(IFERROR(IFERROR(IFERROR(IFERROR(IFERROR(IFERROR(IFERROR(IFERROR(INDEX(Summer!G$10:G$999,MATCH($A760,Summer!$L$10:$L$999,0),1),INDEX('Cycle 1'!G$10:G$999,MATCH($A760,'Cycle 1'!$L$10:$L$999,0),1)),INDEX('Cycle 2'!G$10:G$999,MATCH($A760,'Cycle 2'!$L$10:$L$999,0),1)),INDEX('Cycle 3'!G$10:G$999,MATCH($A760,'Cycle 3'!$L$10:$L$999,0),1)),INDEX('Cycle 4'!G$10:G$999,MATCH($A760,'Cycle 4'!$L$10:$L$999,0),1)),INDEX('Cycle 5'!G$10:G$999,MATCH($A760,'Cycle 5'!$L$10:$L$999,0),1)),INDEX('Cycle 6'!G$10:G$999,MATCH($A760,'Cycle 6'!$L$10:$L$999,0),1)),INDEX('Cycle 7'!G$10:G$999,MATCH($A760,'Cycle 7'!$L$10:$L$999,0),1)),INDEX('Cycle 8'!G$10:G$999,MATCH($A760,'Cycle 8'!$L$10:$L$999,0),1)),INDEX('Cycle 9'!G$10:G$999,MATCH($A760,'Cycle 9'!$L$10:$L$999,0),1)),INDEX('Cycle 10'!G$10:G$999,MATCH($A760,'Cycle 10'!$L$10:$L$999,0),1)),INDEX('Cycle 11'!G$10:G$999,MATCH($A760,'Cycle 11'!$L$10:$L$999,0),1)),""))</f>
        <v/>
      </c>
      <c r="I760">
        <f>IFERROR(IF(C760="",MAX(I$1:I759),IF(ROW(C$2)=ROW(C760),1,IF(ISERROR(VLOOKUP(C760,C$2:C759,1,FALSE)),MAX(I$1:I759)+1,MAX(I$1:I759)))),"")</f>
        <v>0</v>
      </c>
      <c r="J760" t="str">
        <f t="shared" si="86"/>
        <v/>
      </c>
      <c r="K760" t="str">
        <f t="shared" si="85"/>
        <v/>
      </c>
      <c r="L760" t="str">
        <f t="shared" si="85"/>
        <v/>
      </c>
      <c r="M760" t="str">
        <f t="shared" si="85"/>
        <v/>
      </c>
      <c r="N760" t="str">
        <f t="shared" si="85"/>
        <v/>
      </c>
      <c r="O760" t="str">
        <f t="shared" si="85"/>
        <v/>
      </c>
      <c r="P760" t="str">
        <f t="shared" si="85"/>
        <v/>
      </c>
      <c r="Q760" t="str">
        <f t="shared" si="85"/>
        <v/>
      </c>
      <c r="R760" t="str">
        <f t="shared" si="85"/>
        <v/>
      </c>
      <c r="S760" t="str">
        <f t="shared" si="85"/>
        <v/>
      </c>
      <c r="T760" t="str">
        <f t="shared" si="85"/>
        <v/>
      </c>
      <c r="U760" t="str">
        <f t="shared" si="85"/>
        <v/>
      </c>
      <c r="V760" t="str">
        <f t="shared" si="85"/>
        <v/>
      </c>
      <c r="W760" t="str">
        <f t="shared" si="87"/>
        <v/>
      </c>
      <c r="X760">
        <f>IF(OR(H760="No",H760=""),0,IF(COUNTIFS(H$2:H760,"Yes",C$2:C760,C760)&gt;1,0,COUNTIFS(H$2:H760,"Yes",C$2:C760,C760)))+IF(X759=$X$1,0,X759)</f>
        <v>0</v>
      </c>
    </row>
    <row r="761" spans="1:24" x14ac:dyDescent="0.3">
      <c r="A761">
        <f>ROWS($A$2:$A761)</f>
        <v>760</v>
      </c>
      <c r="B761" t="str">
        <f>IF(ISERROR(VLOOKUP(A761,Summer!L$11:L$500,1,FALSE)),IF(ISERROR(VLOOKUP(A761,'Cycle 1'!L$11:L$500,1,FALSE)),IF(ISERROR(VLOOKUP(A761,'Cycle 2'!L$11:L$500,1,FALSE)),IF(ISERROR(VLOOKUP(A761,'Cycle 3'!L$11:L$500,1,FALSE)),IF(ISERROR(VLOOKUP(A761,'Cycle 4'!L$11:L$500,1,FALSE)),IF(ISERROR(VLOOKUP(A761,'Cycle 5'!L$11:L$500,1,FALSE)),IF(ISERROR(VLOOKUP(A761,'Cycle 6'!L$11:L$500,1,FALSE)),IF(ISERROR(VLOOKUP(A761,'Cycle 7'!L$11:L$500,1,FALSE)),IF(ISERROR(VLOOKUP(A761,'Cycle 8'!L$11:L$500,1,FALSE)),IF(ISERROR(VLOOKUP(A761,'Cycle 9'!L$11:L$500,1,FALSE)),IF(ISERROR(VLOOKUP(A761,'Cycle 10'!L$11:L$500,1,FALSE)),IF(ISERROR(VLOOKUP(A761,'Cycle 11'!L$11:L$500,1,FALSE)),"","Cycle 11"),"Cycle 10"),"Cycle 9"),"Cycle 8"),"Cycle 7"),"Cycle 6"),"Cycle 5"),"Cycle 4"),"Cycle 3"),"Cycle 2"),"Cycle 1"),"Summer")</f>
        <v/>
      </c>
      <c r="C761" t="str">
        <f>IF(IFERROR(IFERROR(IFERROR(IFERROR(IFERROR(IFERROR(IFERROR(IFERROR(IFERROR(IFERROR(IFERROR(IFERROR(INDEX(Summer!B$10:B$999,MATCH($A761,Summer!$L$10:$L$999,0),1),INDEX('Cycle 1'!B$10:B$999,MATCH($A761,'Cycle 1'!$L$10:$L$999,0),1)),INDEX('Cycle 2'!B$10:B$999,MATCH($A761,'Cycle 2'!$L$10:$L$999,0),1)),INDEX('Cycle 3'!B$10:B$999,MATCH($A761,'Cycle 3'!$L$10:$L$999,0),1)),INDEX('Cycle 4'!B$10:B$999,MATCH($A761,'Cycle 4'!$L$10:$L$999,0),1)),INDEX('Cycle 5'!B$10:B$999,MATCH($A761,'Cycle 5'!$L$10:$L$999,0),1)),INDEX('Cycle 6'!B$10:B$999,MATCH($A761,'Cycle 6'!$L$10:$L$999,0),1)),INDEX('Cycle 7'!B$10:B$999,MATCH($A761,'Cycle 7'!$L$10:$L$999,0),1)),INDEX('Cycle 8'!B$10:B$999,MATCH($A761,'Cycle 8'!$L$10:$L$999,0),1)),INDEX('Cycle 9'!B$10:B$999,MATCH($A761,'Cycle 9'!$L$10:$L$999,0),1)),INDEX('Cycle 10'!B$10:B$999,MATCH($A761,'Cycle 10'!$L$10:$L$999,0),1)),INDEX('Cycle 11'!B$10:B$999,MATCH($A761,'Cycle 11'!$L$10:$L$999,0),1)),"")="","",IFERROR(IFERROR(IFERROR(IFERROR(IFERROR(IFERROR(IFERROR(IFERROR(IFERROR(IFERROR(IFERROR(IFERROR(INDEX(Summer!B$10:B$999,MATCH($A761,Summer!$L$10:$L$999,0),1),INDEX('Cycle 1'!B$10:B$999,MATCH($A761,'Cycle 1'!$L$10:$L$999,0),1)),INDEX('Cycle 2'!B$10:B$999,MATCH($A761,'Cycle 2'!$L$10:$L$999,0),1)),INDEX('Cycle 3'!B$10:B$999,MATCH($A761,'Cycle 3'!$L$10:$L$999,0),1)),INDEX('Cycle 4'!B$10:B$999,MATCH($A761,'Cycle 4'!$L$10:$L$999,0),1)),INDEX('Cycle 5'!B$10:B$999,MATCH($A761,'Cycle 5'!$L$10:$L$999,0),1)),INDEX('Cycle 6'!B$10:B$999,MATCH($A761,'Cycle 6'!$L$10:$L$999,0),1)),INDEX('Cycle 7'!B$10:B$999,MATCH($A761,'Cycle 7'!$L$10:$L$999,0),1)),INDEX('Cycle 8'!B$10:B$999,MATCH($A761,'Cycle 8'!$L$10:$L$999,0),1)),INDEX('Cycle 9'!B$10:B$999,MATCH($A761,'Cycle 9'!$L$10:$L$999,0),1)),INDEX('Cycle 10'!B$10:B$999,MATCH($A761,'Cycle 10'!$L$10:$L$999,0),1)),INDEX('Cycle 11'!B$10:B$999,MATCH($A761,'Cycle 11'!$L$10:$L$999,0),1)),""))</f>
        <v/>
      </c>
      <c r="D761" t="str">
        <f>IF(IFERROR(IFERROR(IFERROR(IFERROR(IFERROR(IFERROR(IFERROR(IFERROR(IFERROR(IFERROR(IFERROR(IFERROR(INDEX(Summer!C$10:C$999,MATCH($A761,Summer!$L$10:$L$999,0),1),INDEX('Cycle 1'!C$10:C$999,MATCH($A761,'Cycle 1'!$L$10:$L$999,0),1)),INDEX('Cycle 2'!C$10:C$999,MATCH($A761,'Cycle 2'!$L$10:$L$999,0),1)),INDEX('Cycle 3'!C$10:C$999,MATCH($A761,'Cycle 3'!$L$10:$L$999,0),1)),INDEX('Cycle 4'!C$10:C$999,MATCH($A761,'Cycle 4'!$L$10:$L$999,0),1)),INDEX('Cycle 5'!C$10:C$999,MATCH($A761,'Cycle 5'!$L$10:$L$999,0),1)),INDEX('Cycle 6'!C$10:C$999,MATCH($A761,'Cycle 6'!$L$10:$L$999,0),1)),INDEX('Cycle 7'!C$10:C$999,MATCH($A761,'Cycle 7'!$L$10:$L$999,0),1)),INDEX('Cycle 8'!C$10:C$999,MATCH($A761,'Cycle 8'!$L$10:$L$999,0),1)),INDEX('Cycle 9'!C$10:C$999,MATCH($A761,'Cycle 9'!$L$10:$L$999,0),1)),INDEX('Cycle 10'!C$10:C$999,MATCH($A761,'Cycle 10'!$L$10:$L$999,0),1)),INDEX('Cycle 11'!C$10:C$999,MATCH($A761,'Cycle 11'!$L$10:$L$999,0),1)),"")="","",IFERROR(IFERROR(IFERROR(IFERROR(IFERROR(IFERROR(IFERROR(IFERROR(IFERROR(IFERROR(IFERROR(IFERROR(INDEX(Summer!C$10:C$999,MATCH($A761,Summer!$L$10:$L$999,0),1),INDEX('Cycle 1'!C$10:C$999,MATCH($A761,'Cycle 1'!$L$10:$L$999,0),1)),INDEX('Cycle 2'!C$10:C$999,MATCH($A761,'Cycle 2'!$L$10:$L$999,0),1)),INDEX('Cycle 3'!C$10:C$999,MATCH($A761,'Cycle 3'!$L$10:$L$999,0),1)),INDEX('Cycle 4'!C$10:C$999,MATCH($A761,'Cycle 4'!$L$10:$L$999,0),1)),INDEX('Cycle 5'!C$10:C$999,MATCH($A761,'Cycle 5'!$L$10:$L$999,0),1)),INDEX('Cycle 6'!C$10:C$999,MATCH($A761,'Cycle 6'!$L$10:$L$999,0),1)),INDEX('Cycle 7'!C$10:C$999,MATCH($A761,'Cycle 7'!$L$10:$L$999,0),1)),INDEX('Cycle 8'!C$10:C$999,MATCH($A761,'Cycle 8'!$L$10:$L$999,0),1)),INDEX('Cycle 9'!C$10:C$999,MATCH($A761,'Cycle 9'!$L$10:$L$999,0),1)),INDEX('Cycle 10'!C$10:C$999,MATCH($A761,'Cycle 10'!$L$10:$L$999,0),1)),INDEX('Cycle 11'!C$10:C$999,MATCH($A761,'Cycle 11'!$L$10:$L$999,0),1)),""))</f>
        <v/>
      </c>
      <c r="E761" t="str">
        <f>IF(IFERROR(IFERROR(IFERROR(IFERROR(IFERROR(IFERROR(IFERROR(IFERROR(IFERROR(IFERROR(IFERROR(IFERROR(INDEX(Summer!D$10:D$999,MATCH($A761,Summer!$L$10:$L$999,0),1),INDEX('Cycle 1'!D$10:D$999,MATCH($A761,'Cycle 1'!$L$10:$L$999,0),1)),INDEX('Cycle 2'!D$10:D$999,MATCH($A761,'Cycle 2'!$L$10:$L$999,0),1)),INDEX('Cycle 3'!D$10:D$999,MATCH($A761,'Cycle 3'!$L$10:$L$999,0),1)),INDEX('Cycle 4'!D$10:D$999,MATCH($A761,'Cycle 4'!$L$10:$L$999,0),1)),INDEX('Cycle 5'!D$10:D$999,MATCH($A761,'Cycle 5'!$L$10:$L$999,0),1)),INDEX('Cycle 6'!D$10:D$999,MATCH($A761,'Cycle 6'!$L$10:$L$999,0),1)),INDEX('Cycle 7'!D$10:D$999,MATCH($A761,'Cycle 7'!$L$10:$L$999,0),1)),INDEX('Cycle 8'!D$10:D$999,MATCH($A761,'Cycle 8'!$L$10:$L$999,0),1)),INDEX('Cycle 9'!D$10:D$999,MATCH($A761,'Cycle 9'!$L$10:$L$999,0),1)),INDEX('Cycle 10'!D$10:D$999,MATCH($A761,'Cycle 10'!$L$10:$L$999,0),1)),INDEX('Cycle 11'!D$10:D$999,MATCH($A761,'Cycle 11'!$L$10:$L$999,0),1)),"")="","",IFERROR(IFERROR(IFERROR(IFERROR(IFERROR(IFERROR(IFERROR(IFERROR(IFERROR(IFERROR(IFERROR(IFERROR(INDEX(Summer!D$10:D$999,MATCH($A761,Summer!$L$10:$L$999,0),1),INDEX('Cycle 1'!D$10:D$999,MATCH($A761,'Cycle 1'!$L$10:$L$999,0),1)),INDEX('Cycle 2'!D$10:D$999,MATCH($A761,'Cycle 2'!$L$10:$L$999,0),1)),INDEX('Cycle 3'!D$10:D$999,MATCH($A761,'Cycle 3'!$L$10:$L$999,0),1)),INDEX('Cycle 4'!D$10:D$999,MATCH($A761,'Cycle 4'!$L$10:$L$999,0),1)),INDEX('Cycle 5'!D$10:D$999,MATCH($A761,'Cycle 5'!$L$10:$L$999,0),1)),INDEX('Cycle 6'!D$10:D$999,MATCH($A761,'Cycle 6'!$L$10:$L$999,0),1)),INDEX('Cycle 7'!D$10:D$999,MATCH($A761,'Cycle 7'!$L$10:$L$999,0),1)),INDEX('Cycle 8'!D$10:D$999,MATCH($A761,'Cycle 8'!$L$10:$L$999,0),1)),INDEX('Cycle 9'!D$10:D$999,MATCH($A761,'Cycle 9'!$L$10:$L$999,0),1)),INDEX('Cycle 10'!D$10:D$999,MATCH($A761,'Cycle 10'!$L$10:$L$999,0),1)),INDEX('Cycle 11'!D$10:D$999,MATCH($A761,'Cycle 11'!$L$10:$L$999,0),1)),""))</f>
        <v/>
      </c>
      <c r="F761" t="str">
        <f>IF(IFERROR(IFERROR(IFERROR(IFERROR(IFERROR(IFERROR(IFERROR(IFERROR(IFERROR(IFERROR(IFERROR(IFERROR(INDEX(Summer!E$10:E$999,MATCH($A761,Summer!$L$10:$L$999,0),1),INDEX('Cycle 1'!E$10:E$999,MATCH($A761,'Cycle 1'!$L$10:$L$999,0),1)),INDEX('Cycle 2'!E$10:E$999,MATCH($A761,'Cycle 2'!$L$10:$L$999,0),1)),INDEX('Cycle 3'!E$10:E$999,MATCH($A761,'Cycle 3'!$L$10:$L$999,0),1)),INDEX('Cycle 4'!E$10:E$999,MATCH($A761,'Cycle 4'!$L$10:$L$999,0),1)),INDEX('Cycle 5'!E$10:E$999,MATCH($A761,'Cycle 5'!$L$10:$L$999,0),1)),INDEX('Cycle 6'!E$10:E$999,MATCH($A761,'Cycle 6'!$L$10:$L$999,0),1)),INDEX('Cycle 7'!E$10:E$999,MATCH($A761,'Cycle 7'!$L$10:$L$999,0),1)),INDEX('Cycle 8'!E$10:E$999,MATCH($A761,'Cycle 8'!$L$10:$L$999,0),1)),INDEX('Cycle 9'!E$10:E$999,MATCH($A761,'Cycle 9'!$L$10:$L$999,0),1)),INDEX('Cycle 10'!E$10:E$999,MATCH($A761,'Cycle 10'!$L$10:$L$999,0),1)),INDEX('Cycle 11'!E$10:E$999,MATCH($A761,'Cycle 11'!$L$10:$L$999,0),1)),"")="","",IFERROR(IFERROR(IFERROR(IFERROR(IFERROR(IFERROR(IFERROR(IFERROR(IFERROR(IFERROR(IFERROR(IFERROR(INDEX(Summer!E$10:E$999,MATCH($A761,Summer!$L$10:$L$999,0),1),INDEX('Cycle 1'!E$10:E$999,MATCH($A761,'Cycle 1'!$L$10:$L$999,0),1)),INDEX('Cycle 2'!E$10:E$999,MATCH($A761,'Cycle 2'!$L$10:$L$999,0),1)),INDEX('Cycle 3'!E$10:E$999,MATCH($A761,'Cycle 3'!$L$10:$L$999,0),1)),INDEX('Cycle 4'!E$10:E$999,MATCH($A761,'Cycle 4'!$L$10:$L$999,0),1)),INDEX('Cycle 5'!E$10:E$999,MATCH($A761,'Cycle 5'!$L$10:$L$999,0),1)),INDEX('Cycle 6'!E$10:E$999,MATCH($A761,'Cycle 6'!$L$10:$L$999,0),1)),INDEX('Cycle 7'!E$10:E$999,MATCH($A761,'Cycle 7'!$L$10:$L$999,0),1)),INDEX('Cycle 8'!E$10:E$999,MATCH($A761,'Cycle 8'!$L$10:$L$999,0),1)),INDEX('Cycle 9'!E$10:E$999,MATCH($A761,'Cycle 9'!$L$10:$L$999,0),1)),INDEX('Cycle 10'!E$10:E$999,MATCH($A761,'Cycle 10'!$L$10:$L$999,0),1)),INDEX('Cycle 11'!E$10:E$999,MATCH($A761,'Cycle 11'!$L$10:$L$999,0),1)),""))</f>
        <v/>
      </c>
      <c r="G761" t="str">
        <f>IF(IFERROR(IFERROR(IFERROR(IFERROR(IFERROR(IFERROR(IFERROR(IFERROR(IFERROR(IFERROR(IFERROR(IFERROR(INDEX(Summer!F$10:F$999,MATCH($A761,Summer!$L$10:$L$999,0),1),INDEX('Cycle 1'!F$10:F$999,MATCH($A761,'Cycle 1'!$L$10:$L$999,0),1)),INDEX('Cycle 2'!F$10:F$999,MATCH($A761,'Cycle 2'!$L$10:$L$999,0),1)),INDEX('Cycle 3'!F$10:F$999,MATCH($A761,'Cycle 3'!$L$10:$L$999,0),1)),INDEX('Cycle 4'!F$10:F$999,MATCH($A761,'Cycle 4'!$L$10:$L$999,0),1)),INDEX('Cycle 5'!F$10:F$999,MATCH($A761,'Cycle 5'!$L$10:$L$999,0),1)),INDEX('Cycle 6'!F$10:F$999,MATCH($A761,'Cycle 6'!$L$10:$L$999,0),1)),INDEX('Cycle 7'!F$10:F$999,MATCH($A761,'Cycle 7'!$L$10:$L$999,0),1)),INDEX('Cycle 8'!F$10:F$999,MATCH($A761,'Cycle 8'!$L$10:$L$999,0),1)),INDEX('Cycle 9'!F$10:F$999,MATCH($A761,'Cycle 9'!$L$10:$L$999,0),1)),INDEX('Cycle 10'!F$10:F$999,MATCH($A761,'Cycle 10'!$L$10:$L$999,0),1)),INDEX('Cycle 11'!F$10:F$999,MATCH($A761,'Cycle 11'!$L$10:$L$999,0),1)),"")="","",IFERROR(IFERROR(IFERROR(IFERROR(IFERROR(IFERROR(IFERROR(IFERROR(IFERROR(IFERROR(IFERROR(IFERROR(INDEX(Summer!F$10:F$999,MATCH($A761,Summer!$L$10:$L$999,0),1),INDEX('Cycle 1'!F$10:F$999,MATCH($A761,'Cycle 1'!$L$10:$L$999,0),1)),INDEX('Cycle 2'!F$10:F$999,MATCH($A761,'Cycle 2'!$L$10:$L$999,0),1)),INDEX('Cycle 3'!F$10:F$999,MATCH($A761,'Cycle 3'!$L$10:$L$999,0),1)),INDEX('Cycle 4'!F$10:F$999,MATCH($A761,'Cycle 4'!$L$10:$L$999,0),1)),INDEX('Cycle 5'!F$10:F$999,MATCH($A761,'Cycle 5'!$L$10:$L$999,0),1)),INDEX('Cycle 6'!F$10:F$999,MATCH($A761,'Cycle 6'!$L$10:$L$999,0),1)),INDEX('Cycle 7'!F$10:F$999,MATCH($A761,'Cycle 7'!$L$10:$L$999,0),1)),INDEX('Cycle 8'!F$10:F$999,MATCH($A761,'Cycle 8'!$L$10:$L$999,0),1)),INDEX('Cycle 9'!F$10:F$999,MATCH($A761,'Cycle 9'!$L$10:$L$999,0),1)),INDEX('Cycle 10'!F$10:F$999,MATCH($A761,'Cycle 10'!$L$10:$L$999,0),1)),INDEX('Cycle 11'!F$10:F$999,MATCH($A761,'Cycle 11'!$L$10:$L$999,0),1)),""))</f>
        <v/>
      </c>
      <c r="H761" t="str">
        <f>IF(IFERROR(IFERROR(IFERROR(IFERROR(IFERROR(IFERROR(IFERROR(IFERROR(IFERROR(IFERROR(IFERROR(IFERROR(INDEX(Summer!G$10:G$999,MATCH($A761,Summer!$L$10:$L$999,0),1),INDEX('Cycle 1'!G$10:G$999,MATCH($A761,'Cycle 1'!$L$10:$L$999,0),1)),INDEX('Cycle 2'!G$10:G$999,MATCH($A761,'Cycle 2'!$L$10:$L$999,0),1)),INDEX('Cycle 3'!G$10:G$999,MATCH($A761,'Cycle 3'!$L$10:$L$999,0),1)),INDEX('Cycle 4'!G$10:G$999,MATCH($A761,'Cycle 4'!$L$10:$L$999,0),1)),INDEX('Cycle 5'!G$10:G$999,MATCH($A761,'Cycle 5'!$L$10:$L$999,0),1)),INDEX('Cycle 6'!G$10:G$999,MATCH($A761,'Cycle 6'!$L$10:$L$999,0),1)),INDEX('Cycle 7'!G$10:G$999,MATCH($A761,'Cycle 7'!$L$10:$L$999,0),1)),INDEX('Cycle 8'!G$10:G$999,MATCH($A761,'Cycle 8'!$L$10:$L$999,0),1)),INDEX('Cycle 9'!G$10:G$999,MATCH($A761,'Cycle 9'!$L$10:$L$999,0),1)),INDEX('Cycle 10'!G$10:G$999,MATCH($A761,'Cycle 10'!$L$10:$L$999,0),1)),INDEX('Cycle 11'!G$10:G$999,MATCH($A761,'Cycle 11'!$L$10:$L$999,0),1)),"")="","",IFERROR(IFERROR(IFERROR(IFERROR(IFERROR(IFERROR(IFERROR(IFERROR(IFERROR(IFERROR(IFERROR(IFERROR(INDEX(Summer!G$10:G$999,MATCH($A761,Summer!$L$10:$L$999,0),1),INDEX('Cycle 1'!G$10:G$999,MATCH($A761,'Cycle 1'!$L$10:$L$999,0),1)),INDEX('Cycle 2'!G$10:G$999,MATCH($A761,'Cycle 2'!$L$10:$L$999,0),1)),INDEX('Cycle 3'!G$10:G$999,MATCH($A761,'Cycle 3'!$L$10:$L$999,0),1)),INDEX('Cycle 4'!G$10:G$999,MATCH($A761,'Cycle 4'!$L$10:$L$999,0),1)),INDEX('Cycle 5'!G$10:G$999,MATCH($A761,'Cycle 5'!$L$10:$L$999,0),1)),INDEX('Cycle 6'!G$10:G$999,MATCH($A761,'Cycle 6'!$L$10:$L$999,0),1)),INDEX('Cycle 7'!G$10:G$999,MATCH($A761,'Cycle 7'!$L$10:$L$999,0),1)),INDEX('Cycle 8'!G$10:G$999,MATCH($A761,'Cycle 8'!$L$10:$L$999,0),1)),INDEX('Cycle 9'!G$10:G$999,MATCH($A761,'Cycle 9'!$L$10:$L$999,0),1)),INDEX('Cycle 10'!G$10:G$999,MATCH($A761,'Cycle 10'!$L$10:$L$999,0),1)),INDEX('Cycle 11'!G$10:G$999,MATCH($A761,'Cycle 11'!$L$10:$L$999,0),1)),""))</f>
        <v/>
      </c>
      <c r="I761">
        <f>IFERROR(IF(C761="",MAX(I$1:I760),IF(ROW(C$2)=ROW(C761),1,IF(ISERROR(VLOOKUP(C761,C$2:C760,1,FALSE)),MAX(I$1:I760)+1,MAX(I$1:I760)))),"")</f>
        <v>0</v>
      </c>
      <c r="J761" t="str">
        <f t="shared" si="86"/>
        <v/>
      </c>
      <c r="K761" t="str">
        <f t="shared" si="85"/>
        <v/>
      </c>
      <c r="L761" t="str">
        <f t="shared" si="85"/>
        <v/>
      </c>
      <c r="M761" t="str">
        <f t="shared" si="85"/>
        <v/>
      </c>
      <c r="N761" t="str">
        <f t="shared" si="85"/>
        <v/>
      </c>
      <c r="O761" t="str">
        <f t="shared" si="85"/>
        <v/>
      </c>
      <c r="P761" t="str">
        <f t="shared" si="85"/>
        <v/>
      </c>
      <c r="Q761" t="str">
        <f t="shared" si="85"/>
        <v/>
      </c>
      <c r="R761" t="str">
        <f t="shared" si="85"/>
        <v/>
      </c>
      <c r="S761" t="str">
        <f t="shared" si="85"/>
        <v/>
      </c>
      <c r="T761" t="str">
        <f t="shared" si="85"/>
        <v/>
      </c>
      <c r="U761" t="str">
        <f t="shared" si="85"/>
        <v/>
      </c>
      <c r="V761" t="str">
        <f t="shared" si="85"/>
        <v/>
      </c>
      <c r="W761" t="str">
        <f t="shared" si="87"/>
        <v/>
      </c>
      <c r="X761">
        <f>IF(OR(H761="No",H761=""),0,IF(COUNTIFS(H$2:H761,"Yes",C$2:C761,C761)&gt;1,0,COUNTIFS(H$2:H761,"Yes",C$2:C761,C761)))+IF(X760=$X$1,0,X760)</f>
        <v>0</v>
      </c>
    </row>
    <row r="762" spans="1:24" x14ac:dyDescent="0.3">
      <c r="A762">
        <f>ROWS($A$2:$A762)</f>
        <v>761</v>
      </c>
      <c r="B762" t="str">
        <f>IF(ISERROR(VLOOKUP(A762,Summer!L$11:L$500,1,FALSE)),IF(ISERROR(VLOOKUP(A762,'Cycle 1'!L$11:L$500,1,FALSE)),IF(ISERROR(VLOOKUP(A762,'Cycle 2'!L$11:L$500,1,FALSE)),IF(ISERROR(VLOOKUP(A762,'Cycle 3'!L$11:L$500,1,FALSE)),IF(ISERROR(VLOOKUP(A762,'Cycle 4'!L$11:L$500,1,FALSE)),IF(ISERROR(VLOOKUP(A762,'Cycle 5'!L$11:L$500,1,FALSE)),IF(ISERROR(VLOOKUP(A762,'Cycle 6'!L$11:L$500,1,FALSE)),IF(ISERROR(VLOOKUP(A762,'Cycle 7'!L$11:L$500,1,FALSE)),IF(ISERROR(VLOOKUP(A762,'Cycle 8'!L$11:L$500,1,FALSE)),IF(ISERROR(VLOOKUP(A762,'Cycle 9'!L$11:L$500,1,FALSE)),IF(ISERROR(VLOOKUP(A762,'Cycle 10'!L$11:L$500,1,FALSE)),IF(ISERROR(VLOOKUP(A762,'Cycle 11'!L$11:L$500,1,FALSE)),"","Cycle 11"),"Cycle 10"),"Cycle 9"),"Cycle 8"),"Cycle 7"),"Cycle 6"),"Cycle 5"),"Cycle 4"),"Cycle 3"),"Cycle 2"),"Cycle 1"),"Summer")</f>
        <v/>
      </c>
      <c r="C762" t="str">
        <f>IF(IFERROR(IFERROR(IFERROR(IFERROR(IFERROR(IFERROR(IFERROR(IFERROR(IFERROR(IFERROR(IFERROR(IFERROR(INDEX(Summer!B$10:B$999,MATCH($A762,Summer!$L$10:$L$999,0),1),INDEX('Cycle 1'!B$10:B$999,MATCH($A762,'Cycle 1'!$L$10:$L$999,0),1)),INDEX('Cycle 2'!B$10:B$999,MATCH($A762,'Cycle 2'!$L$10:$L$999,0),1)),INDEX('Cycle 3'!B$10:B$999,MATCH($A762,'Cycle 3'!$L$10:$L$999,0),1)),INDEX('Cycle 4'!B$10:B$999,MATCH($A762,'Cycle 4'!$L$10:$L$999,0),1)),INDEX('Cycle 5'!B$10:B$999,MATCH($A762,'Cycle 5'!$L$10:$L$999,0),1)),INDEX('Cycle 6'!B$10:B$999,MATCH($A762,'Cycle 6'!$L$10:$L$999,0),1)),INDEX('Cycle 7'!B$10:B$999,MATCH($A762,'Cycle 7'!$L$10:$L$999,0),1)),INDEX('Cycle 8'!B$10:B$999,MATCH($A762,'Cycle 8'!$L$10:$L$999,0),1)),INDEX('Cycle 9'!B$10:B$999,MATCH($A762,'Cycle 9'!$L$10:$L$999,0),1)),INDEX('Cycle 10'!B$10:B$999,MATCH($A762,'Cycle 10'!$L$10:$L$999,0),1)),INDEX('Cycle 11'!B$10:B$999,MATCH($A762,'Cycle 11'!$L$10:$L$999,0),1)),"")="","",IFERROR(IFERROR(IFERROR(IFERROR(IFERROR(IFERROR(IFERROR(IFERROR(IFERROR(IFERROR(IFERROR(IFERROR(INDEX(Summer!B$10:B$999,MATCH($A762,Summer!$L$10:$L$999,0),1),INDEX('Cycle 1'!B$10:B$999,MATCH($A762,'Cycle 1'!$L$10:$L$999,0),1)),INDEX('Cycle 2'!B$10:B$999,MATCH($A762,'Cycle 2'!$L$10:$L$999,0),1)),INDEX('Cycle 3'!B$10:B$999,MATCH($A762,'Cycle 3'!$L$10:$L$999,0),1)),INDEX('Cycle 4'!B$10:B$999,MATCH($A762,'Cycle 4'!$L$10:$L$999,0),1)),INDEX('Cycle 5'!B$10:B$999,MATCH($A762,'Cycle 5'!$L$10:$L$999,0),1)),INDEX('Cycle 6'!B$10:B$999,MATCH($A762,'Cycle 6'!$L$10:$L$999,0),1)),INDEX('Cycle 7'!B$10:B$999,MATCH($A762,'Cycle 7'!$L$10:$L$999,0),1)),INDEX('Cycle 8'!B$10:B$999,MATCH($A762,'Cycle 8'!$L$10:$L$999,0),1)),INDEX('Cycle 9'!B$10:B$999,MATCH($A762,'Cycle 9'!$L$10:$L$999,0),1)),INDEX('Cycle 10'!B$10:B$999,MATCH($A762,'Cycle 10'!$L$10:$L$999,0),1)),INDEX('Cycle 11'!B$10:B$999,MATCH($A762,'Cycle 11'!$L$10:$L$999,0),1)),""))</f>
        <v/>
      </c>
      <c r="D762" t="str">
        <f>IF(IFERROR(IFERROR(IFERROR(IFERROR(IFERROR(IFERROR(IFERROR(IFERROR(IFERROR(IFERROR(IFERROR(IFERROR(INDEX(Summer!C$10:C$999,MATCH($A762,Summer!$L$10:$L$999,0),1),INDEX('Cycle 1'!C$10:C$999,MATCH($A762,'Cycle 1'!$L$10:$L$999,0),1)),INDEX('Cycle 2'!C$10:C$999,MATCH($A762,'Cycle 2'!$L$10:$L$999,0),1)),INDEX('Cycle 3'!C$10:C$999,MATCH($A762,'Cycle 3'!$L$10:$L$999,0),1)),INDEX('Cycle 4'!C$10:C$999,MATCH($A762,'Cycle 4'!$L$10:$L$999,0),1)),INDEX('Cycle 5'!C$10:C$999,MATCH($A762,'Cycle 5'!$L$10:$L$999,0),1)),INDEX('Cycle 6'!C$10:C$999,MATCH($A762,'Cycle 6'!$L$10:$L$999,0),1)),INDEX('Cycle 7'!C$10:C$999,MATCH($A762,'Cycle 7'!$L$10:$L$999,0),1)),INDEX('Cycle 8'!C$10:C$999,MATCH($A762,'Cycle 8'!$L$10:$L$999,0),1)),INDEX('Cycle 9'!C$10:C$999,MATCH($A762,'Cycle 9'!$L$10:$L$999,0),1)),INDEX('Cycle 10'!C$10:C$999,MATCH($A762,'Cycle 10'!$L$10:$L$999,0),1)),INDEX('Cycle 11'!C$10:C$999,MATCH($A762,'Cycle 11'!$L$10:$L$999,0),1)),"")="","",IFERROR(IFERROR(IFERROR(IFERROR(IFERROR(IFERROR(IFERROR(IFERROR(IFERROR(IFERROR(IFERROR(IFERROR(INDEX(Summer!C$10:C$999,MATCH($A762,Summer!$L$10:$L$999,0),1),INDEX('Cycle 1'!C$10:C$999,MATCH($A762,'Cycle 1'!$L$10:$L$999,0),1)),INDEX('Cycle 2'!C$10:C$999,MATCH($A762,'Cycle 2'!$L$10:$L$999,0),1)),INDEX('Cycle 3'!C$10:C$999,MATCH($A762,'Cycle 3'!$L$10:$L$999,0),1)),INDEX('Cycle 4'!C$10:C$999,MATCH($A762,'Cycle 4'!$L$10:$L$999,0),1)),INDEX('Cycle 5'!C$10:C$999,MATCH($A762,'Cycle 5'!$L$10:$L$999,0),1)),INDEX('Cycle 6'!C$10:C$999,MATCH($A762,'Cycle 6'!$L$10:$L$999,0),1)),INDEX('Cycle 7'!C$10:C$999,MATCH($A762,'Cycle 7'!$L$10:$L$999,0),1)),INDEX('Cycle 8'!C$10:C$999,MATCH($A762,'Cycle 8'!$L$10:$L$999,0),1)),INDEX('Cycle 9'!C$10:C$999,MATCH($A762,'Cycle 9'!$L$10:$L$999,0),1)),INDEX('Cycle 10'!C$10:C$999,MATCH($A762,'Cycle 10'!$L$10:$L$999,0),1)),INDEX('Cycle 11'!C$10:C$999,MATCH($A762,'Cycle 11'!$L$10:$L$999,0),1)),""))</f>
        <v/>
      </c>
      <c r="E762" t="str">
        <f>IF(IFERROR(IFERROR(IFERROR(IFERROR(IFERROR(IFERROR(IFERROR(IFERROR(IFERROR(IFERROR(IFERROR(IFERROR(INDEX(Summer!D$10:D$999,MATCH($A762,Summer!$L$10:$L$999,0),1),INDEX('Cycle 1'!D$10:D$999,MATCH($A762,'Cycle 1'!$L$10:$L$999,0),1)),INDEX('Cycle 2'!D$10:D$999,MATCH($A762,'Cycle 2'!$L$10:$L$999,0),1)),INDEX('Cycle 3'!D$10:D$999,MATCH($A762,'Cycle 3'!$L$10:$L$999,0),1)),INDEX('Cycle 4'!D$10:D$999,MATCH($A762,'Cycle 4'!$L$10:$L$999,0),1)),INDEX('Cycle 5'!D$10:D$999,MATCH($A762,'Cycle 5'!$L$10:$L$999,0),1)),INDEX('Cycle 6'!D$10:D$999,MATCH($A762,'Cycle 6'!$L$10:$L$999,0),1)),INDEX('Cycle 7'!D$10:D$999,MATCH($A762,'Cycle 7'!$L$10:$L$999,0),1)),INDEX('Cycle 8'!D$10:D$999,MATCH($A762,'Cycle 8'!$L$10:$L$999,0),1)),INDEX('Cycle 9'!D$10:D$999,MATCH($A762,'Cycle 9'!$L$10:$L$999,0),1)),INDEX('Cycle 10'!D$10:D$999,MATCH($A762,'Cycle 10'!$L$10:$L$999,0),1)),INDEX('Cycle 11'!D$10:D$999,MATCH($A762,'Cycle 11'!$L$10:$L$999,0),1)),"")="","",IFERROR(IFERROR(IFERROR(IFERROR(IFERROR(IFERROR(IFERROR(IFERROR(IFERROR(IFERROR(IFERROR(IFERROR(INDEX(Summer!D$10:D$999,MATCH($A762,Summer!$L$10:$L$999,0),1),INDEX('Cycle 1'!D$10:D$999,MATCH($A762,'Cycle 1'!$L$10:$L$999,0),1)),INDEX('Cycle 2'!D$10:D$999,MATCH($A762,'Cycle 2'!$L$10:$L$999,0),1)),INDEX('Cycle 3'!D$10:D$999,MATCH($A762,'Cycle 3'!$L$10:$L$999,0),1)),INDEX('Cycle 4'!D$10:D$999,MATCH($A762,'Cycle 4'!$L$10:$L$999,0),1)),INDEX('Cycle 5'!D$10:D$999,MATCH($A762,'Cycle 5'!$L$10:$L$999,0),1)),INDEX('Cycle 6'!D$10:D$999,MATCH($A762,'Cycle 6'!$L$10:$L$999,0),1)),INDEX('Cycle 7'!D$10:D$999,MATCH($A762,'Cycle 7'!$L$10:$L$999,0),1)),INDEX('Cycle 8'!D$10:D$999,MATCH($A762,'Cycle 8'!$L$10:$L$999,0),1)),INDEX('Cycle 9'!D$10:D$999,MATCH($A762,'Cycle 9'!$L$10:$L$999,0),1)),INDEX('Cycle 10'!D$10:D$999,MATCH($A762,'Cycle 10'!$L$10:$L$999,0),1)),INDEX('Cycle 11'!D$10:D$999,MATCH($A762,'Cycle 11'!$L$10:$L$999,0),1)),""))</f>
        <v/>
      </c>
      <c r="F762" t="str">
        <f>IF(IFERROR(IFERROR(IFERROR(IFERROR(IFERROR(IFERROR(IFERROR(IFERROR(IFERROR(IFERROR(IFERROR(IFERROR(INDEX(Summer!E$10:E$999,MATCH($A762,Summer!$L$10:$L$999,0),1),INDEX('Cycle 1'!E$10:E$999,MATCH($A762,'Cycle 1'!$L$10:$L$999,0),1)),INDEX('Cycle 2'!E$10:E$999,MATCH($A762,'Cycle 2'!$L$10:$L$999,0),1)),INDEX('Cycle 3'!E$10:E$999,MATCH($A762,'Cycle 3'!$L$10:$L$999,0),1)),INDEX('Cycle 4'!E$10:E$999,MATCH($A762,'Cycle 4'!$L$10:$L$999,0),1)),INDEX('Cycle 5'!E$10:E$999,MATCH($A762,'Cycle 5'!$L$10:$L$999,0),1)),INDEX('Cycle 6'!E$10:E$999,MATCH($A762,'Cycle 6'!$L$10:$L$999,0),1)),INDEX('Cycle 7'!E$10:E$999,MATCH($A762,'Cycle 7'!$L$10:$L$999,0),1)),INDEX('Cycle 8'!E$10:E$999,MATCH($A762,'Cycle 8'!$L$10:$L$999,0),1)),INDEX('Cycle 9'!E$10:E$999,MATCH($A762,'Cycle 9'!$L$10:$L$999,0),1)),INDEX('Cycle 10'!E$10:E$999,MATCH($A762,'Cycle 10'!$L$10:$L$999,0),1)),INDEX('Cycle 11'!E$10:E$999,MATCH($A762,'Cycle 11'!$L$10:$L$999,0),1)),"")="","",IFERROR(IFERROR(IFERROR(IFERROR(IFERROR(IFERROR(IFERROR(IFERROR(IFERROR(IFERROR(IFERROR(IFERROR(INDEX(Summer!E$10:E$999,MATCH($A762,Summer!$L$10:$L$999,0),1),INDEX('Cycle 1'!E$10:E$999,MATCH($A762,'Cycle 1'!$L$10:$L$999,0),1)),INDEX('Cycle 2'!E$10:E$999,MATCH($A762,'Cycle 2'!$L$10:$L$999,0),1)),INDEX('Cycle 3'!E$10:E$999,MATCH($A762,'Cycle 3'!$L$10:$L$999,0),1)),INDEX('Cycle 4'!E$10:E$999,MATCH($A762,'Cycle 4'!$L$10:$L$999,0),1)),INDEX('Cycle 5'!E$10:E$999,MATCH($A762,'Cycle 5'!$L$10:$L$999,0),1)),INDEX('Cycle 6'!E$10:E$999,MATCH($A762,'Cycle 6'!$L$10:$L$999,0),1)),INDEX('Cycle 7'!E$10:E$999,MATCH($A762,'Cycle 7'!$L$10:$L$999,0),1)),INDEX('Cycle 8'!E$10:E$999,MATCH($A762,'Cycle 8'!$L$10:$L$999,0),1)),INDEX('Cycle 9'!E$10:E$999,MATCH($A762,'Cycle 9'!$L$10:$L$999,0),1)),INDEX('Cycle 10'!E$10:E$999,MATCH($A762,'Cycle 10'!$L$10:$L$999,0),1)),INDEX('Cycle 11'!E$10:E$999,MATCH($A762,'Cycle 11'!$L$10:$L$999,0),1)),""))</f>
        <v/>
      </c>
      <c r="G762" t="str">
        <f>IF(IFERROR(IFERROR(IFERROR(IFERROR(IFERROR(IFERROR(IFERROR(IFERROR(IFERROR(IFERROR(IFERROR(IFERROR(INDEX(Summer!F$10:F$999,MATCH($A762,Summer!$L$10:$L$999,0),1),INDEX('Cycle 1'!F$10:F$999,MATCH($A762,'Cycle 1'!$L$10:$L$999,0),1)),INDEX('Cycle 2'!F$10:F$999,MATCH($A762,'Cycle 2'!$L$10:$L$999,0),1)),INDEX('Cycle 3'!F$10:F$999,MATCH($A762,'Cycle 3'!$L$10:$L$999,0),1)),INDEX('Cycle 4'!F$10:F$999,MATCH($A762,'Cycle 4'!$L$10:$L$999,0),1)),INDEX('Cycle 5'!F$10:F$999,MATCH($A762,'Cycle 5'!$L$10:$L$999,0),1)),INDEX('Cycle 6'!F$10:F$999,MATCH($A762,'Cycle 6'!$L$10:$L$999,0),1)),INDEX('Cycle 7'!F$10:F$999,MATCH($A762,'Cycle 7'!$L$10:$L$999,0),1)),INDEX('Cycle 8'!F$10:F$999,MATCH($A762,'Cycle 8'!$L$10:$L$999,0),1)),INDEX('Cycle 9'!F$10:F$999,MATCH($A762,'Cycle 9'!$L$10:$L$999,0),1)),INDEX('Cycle 10'!F$10:F$999,MATCH($A762,'Cycle 10'!$L$10:$L$999,0),1)),INDEX('Cycle 11'!F$10:F$999,MATCH($A762,'Cycle 11'!$L$10:$L$999,0),1)),"")="","",IFERROR(IFERROR(IFERROR(IFERROR(IFERROR(IFERROR(IFERROR(IFERROR(IFERROR(IFERROR(IFERROR(IFERROR(INDEX(Summer!F$10:F$999,MATCH($A762,Summer!$L$10:$L$999,0),1),INDEX('Cycle 1'!F$10:F$999,MATCH($A762,'Cycle 1'!$L$10:$L$999,0),1)),INDEX('Cycle 2'!F$10:F$999,MATCH($A762,'Cycle 2'!$L$10:$L$999,0),1)),INDEX('Cycle 3'!F$10:F$999,MATCH($A762,'Cycle 3'!$L$10:$L$999,0),1)),INDEX('Cycle 4'!F$10:F$999,MATCH($A762,'Cycle 4'!$L$10:$L$999,0),1)),INDEX('Cycle 5'!F$10:F$999,MATCH($A762,'Cycle 5'!$L$10:$L$999,0),1)),INDEX('Cycle 6'!F$10:F$999,MATCH($A762,'Cycle 6'!$L$10:$L$999,0),1)),INDEX('Cycle 7'!F$10:F$999,MATCH($A762,'Cycle 7'!$L$10:$L$999,0),1)),INDEX('Cycle 8'!F$10:F$999,MATCH($A762,'Cycle 8'!$L$10:$L$999,0),1)),INDEX('Cycle 9'!F$10:F$999,MATCH($A762,'Cycle 9'!$L$10:$L$999,0),1)),INDEX('Cycle 10'!F$10:F$999,MATCH($A762,'Cycle 10'!$L$10:$L$999,0),1)),INDEX('Cycle 11'!F$10:F$999,MATCH($A762,'Cycle 11'!$L$10:$L$999,0),1)),""))</f>
        <v/>
      </c>
      <c r="H762" t="str">
        <f>IF(IFERROR(IFERROR(IFERROR(IFERROR(IFERROR(IFERROR(IFERROR(IFERROR(IFERROR(IFERROR(IFERROR(IFERROR(INDEX(Summer!G$10:G$999,MATCH($A762,Summer!$L$10:$L$999,0),1),INDEX('Cycle 1'!G$10:G$999,MATCH($A762,'Cycle 1'!$L$10:$L$999,0),1)),INDEX('Cycle 2'!G$10:G$999,MATCH($A762,'Cycle 2'!$L$10:$L$999,0),1)),INDEX('Cycle 3'!G$10:G$999,MATCH($A762,'Cycle 3'!$L$10:$L$999,0),1)),INDEX('Cycle 4'!G$10:G$999,MATCH($A762,'Cycle 4'!$L$10:$L$999,0),1)),INDEX('Cycle 5'!G$10:G$999,MATCH($A762,'Cycle 5'!$L$10:$L$999,0),1)),INDEX('Cycle 6'!G$10:G$999,MATCH($A762,'Cycle 6'!$L$10:$L$999,0),1)),INDEX('Cycle 7'!G$10:G$999,MATCH($A762,'Cycle 7'!$L$10:$L$999,0),1)),INDEX('Cycle 8'!G$10:G$999,MATCH($A762,'Cycle 8'!$L$10:$L$999,0),1)),INDEX('Cycle 9'!G$10:G$999,MATCH($A762,'Cycle 9'!$L$10:$L$999,0),1)),INDEX('Cycle 10'!G$10:G$999,MATCH($A762,'Cycle 10'!$L$10:$L$999,0),1)),INDEX('Cycle 11'!G$10:G$999,MATCH($A762,'Cycle 11'!$L$10:$L$999,0),1)),"")="","",IFERROR(IFERROR(IFERROR(IFERROR(IFERROR(IFERROR(IFERROR(IFERROR(IFERROR(IFERROR(IFERROR(IFERROR(INDEX(Summer!G$10:G$999,MATCH($A762,Summer!$L$10:$L$999,0),1),INDEX('Cycle 1'!G$10:G$999,MATCH($A762,'Cycle 1'!$L$10:$L$999,0),1)),INDEX('Cycle 2'!G$10:G$999,MATCH($A762,'Cycle 2'!$L$10:$L$999,0),1)),INDEX('Cycle 3'!G$10:G$999,MATCH($A762,'Cycle 3'!$L$10:$L$999,0),1)),INDEX('Cycle 4'!G$10:G$999,MATCH($A762,'Cycle 4'!$L$10:$L$999,0),1)),INDEX('Cycle 5'!G$10:G$999,MATCH($A762,'Cycle 5'!$L$10:$L$999,0),1)),INDEX('Cycle 6'!G$10:G$999,MATCH($A762,'Cycle 6'!$L$10:$L$999,0),1)),INDEX('Cycle 7'!G$10:G$999,MATCH($A762,'Cycle 7'!$L$10:$L$999,0),1)),INDEX('Cycle 8'!G$10:G$999,MATCH($A762,'Cycle 8'!$L$10:$L$999,0),1)),INDEX('Cycle 9'!G$10:G$999,MATCH($A762,'Cycle 9'!$L$10:$L$999,0),1)),INDEX('Cycle 10'!G$10:G$999,MATCH($A762,'Cycle 10'!$L$10:$L$999,0),1)),INDEX('Cycle 11'!G$10:G$999,MATCH($A762,'Cycle 11'!$L$10:$L$999,0),1)),""))</f>
        <v/>
      </c>
      <c r="I762">
        <f>IFERROR(IF(C762="",MAX(I$1:I761),IF(ROW(C$2)=ROW(C762),1,IF(ISERROR(VLOOKUP(C762,C$2:C761,1,FALSE)),MAX(I$1:I761)+1,MAX(I$1:I761)))),"")</f>
        <v>0</v>
      </c>
      <c r="J762" t="str">
        <f t="shared" si="86"/>
        <v/>
      </c>
      <c r="K762" t="str">
        <f t="shared" si="85"/>
        <v/>
      </c>
      <c r="L762" t="str">
        <f t="shared" si="85"/>
        <v/>
      </c>
      <c r="M762" t="str">
        <f t="shared" si="85"/>
        <v/>
      </c>
      <c r="N762" t="str">
        <f t="shared" si="85"/>
        <v/>
      </c>
      <c r="O762" t="str">
        <f t="shared" si="85"/>
        <v/>
      </c>
      <c r="P762" t="str">
        <f t="shared" si="85"/>
        <v/>
      </c>
      <c r="Q762" t="str">
        <f t="shared" si="85"/>
        <v/>
      </c>
      <c r="R762" t="str">
        <f t="shared" si="85"/>
        <v/>
      </c>
      <c r="S762" t="str">
        <f t="shared" si="85"/>
        <v/>
      </c>
      <c r="T762" t="str">
        <f t="shared" si="85"/>
        <v/>
      </c>
      <c r="U762" t="str">
        <f t="shared" si="85"/>
        <v/>
      </c>
      <c r="V762" t="str">
        <f t="shared" si="85"/>
        <v/>
      </c>
      <c r="W762" t="str">
        <f t="shared" si="87"/>
        <v/>
      </c>
      <c r="X762">
        <f>IF(OR(H762="No",H762=""),0,IF(COUNTIFS(H$2:H762,"Yes",C$2:C762,C762)&gt;1,0,COUNTIFS(H$2:H762,"Yes",C$2:C762,C762)))+IF(X761=$X$1,0,X761)</f>
        <v>0</v>
      </c>
    </row>
    <row r="763" spans="1:24" x14ac:dyDescent="0.3">
      <c r="A763">
        <f>ROWS($A$2:$A763)</f>
        <v>762</v>
      </c>
      <c r="B763" t="str">
        <f>IF(ISERROR(VLOOKUP(A763,Summer!L$11:L$500,1,FALSE)),IF(ISERROR(VLOOKUP(A763,'Cycle 1'!L$11:L$500,1,FALSE)),IF(ISERROR(VLOOKUP(A763,'Cycle 2'!L$11:L$500,1,FALSE)),IF(ISERROR(VLOOKUP(A763,'Cycle 3'!L$11:L$500,1,FALSE)),IF(ISERROR(VLOOKUP(A763,'Cycle 4'!L$11:L$500,1,FALSE)),IF(ISERROR(VLOOKUP(A763,'Cycle 5'!L$11:L$500,1,FALSE)),IF(ISERROR(VLOOKUP(A763,'Cycle 6'!L$11:L$500,1,FALSE)),IF(ISERROR(VLOOKUP(A763,'Cycle 7'!L$11:L$500,1,FALSE)),IF(ISERROR(VLOOKUP(A763,'Cycle 8'!L$11:L$500,1,FALSE)),IF(ISERROR(VLOOKUP(A763,'Cycle 9'!L$11:L$500,1,FALSE)),IF(ISERROR(VLOOKUP(A763,'Cycle 10'!L$11:L$500,1,FALSE)),IF(ISERROR(VLOOKUP(A763,'Cycle 11'!L$11:L$500,1,FALSE)),"","Cycle 11"),"Cycle 10"),"Cycle 9"),"Cycle 8"),"Cycle 7"),"Cycle 6"),"Cycle 5"),"Cycle 4"),"Cycle 3"),"Cycle 2"),"Cycle 1"),"Summer")</f>
        <v/>
      </c>
      <c r="C763" t="str">
        <f>IF(IFERROR(IFERROR(IFERROR(IFERROR(IFERROR(IFERROR(IFERROR(IFERROR(IFERROR(IFERROR(IFERROR(IFERROR(INDEX(Summer!B$10:B$999,MATCH($A763,Summer!$L$10:$L$999,0),1),INDEX('Cycle 1'!B$10:B$999,MATCH($A763,'Cycle 1'!$L$10:$L$999,0),1)),INDEX('Cycle 2'!B$10:B$999,MATCH($A763,'Cycle 2'!$L$10:$L$999,0),1)),INDEX('Cycle 3'!B$10:B$999,MATCH($A763,'Cycle 3'!$L$10:$L$999,0),1)),INDEX('Cycle 4'!B$10:B$999,MATCH($A763,'Cycle 4'!$L$10:$L$999,0),1)),INDEX('Cycle 5'!B$10:B$999,MATCH($A763,'Cycle 5'!$L$10:$L$999,0),1)),INDEX('Cycle 6'!B$10:B$999,MATCH($A763,'Cycle 6'!$L$10:$L$999,0),1)),INDEX('Cycle 7'!B$10:B$999,MATCH($A763,'Cycle 7'!$L$10:$L$999,0),1)),INDEX('Cycle 8'!B$10:B$999,MATCH($A763,'Cycle 8'!$L$10:$L$999,0),1)),INDEX('Cycle 9'!B$10:B$999,MATCH($A763,'Cycle 9'!$L$10:$L$999,0),1)),INDEX('Cycle 10'!B$10:B$999,MATCH($A763,'Cycle 10'!$L$10:$L$999,0),1)),INDEX('Cycle 11'!B$10:B$999,MATCH($A763,'Cycle 11'!$L$10:$L$999,0),1)),"")="","",IFERROR(IFERROR(IFERROR(IFERROR(IFERROR(IFERROR(IFERROR(IFERROR(IFERROR(IFERROR(IFERROR(IFERROR(INDEX(Summer!B$10:B$999,MATCH($A763,Summer!$L$10:$L$999,0),1),INDEX('Cycle 1'!B$10:B$999,MATCH($A763,'Cycle 1'!$L$10:$L$999,0),1)),INDEX('Cycle 2'!B$10:B$999,MATCH($A763,'Cycle 2'!$L$10:$L$999,0),1)),INDEX('Cycle 3'!B$10:B$999,MATCH($A763,'Cycle 3'!$L$10:$L$999,0),1)),INDEX('Cycle 4'!B$10:B$999,MATCH($A763,'Cycle 4'!$L$10:$L$999,0),1)),INDEX('Cycle 5'!B$10:B$999,MATCH($A763,'Cycle 5'!$L$10:$L$999,0),1)),INDEX('Cycle 6'!B$10:B$999,MATCH($A763,'Cycle 6'!$L$10:$L$999,0),1)),INDEX('Cycle 7'!B$10:B$999,MATCH($A763,'Cycle 7'!$L$10:$L$999,0),1)),INDEX('Cycle 8'!B$10:B$999,MATCH($A763,'Cycle 8'!$L$10:$L$999,0),1)),INDEX('Cycle 9'!B$10:B$999,MATCH($A763,'Cycle 9'!$L$10:$L$999,0),1)),INDEX('Cycle 10'!B$10:B$999,MATCH($A763,'Cycle 10'!$L$10:$L$999,0),1)),INDEX('Cycle 11'!B$10:B$999,MATCH($A763,'Cycle 11'!$L$10:$L$999,0),1)),""))</f>
        <v/>
      </c>
      <c r="D763" t="str">
        <f>IF(IFERROR(IFERROR(IFERROR(IFERROR(IFERROR(IFERROR(IFERROR(IFERROR(IFERROR(IFERROR(IFERROR(IFERROR(INDEX(Summer!C$10:C$999,MATCH($A763,Summer!$L$10:$L$999,0),1),INDEX('Cycle 1'!C$10:C$999,MATCH($A763,'Cycle 1'!$L$10:$L$999,0),1)),INDEX('Cycle 2'!C$10:C$999,MATCH($A763,'Cycle 2'!$L$10:$L$999,0),1)),INDEX('Cycle 3'!C$10:C$999,MATCH($A763,'Cycle 3'!$L$10:$L$999,0),1)),INDEX('Cycle 4'!C$10:C$999,MATCH($A763,'Cycle 4'!$L$10:$L$999,0),1)),INDEX('Cycle 5'!C$10:C$999,MATCH($A763,'Cycle 5'!$L$10:$L$999,0),1)),INDEX('Cycle 6'!C$10:C$999,MATCH($A763,'Cycle 6'!$L$10:$L$999,0),1)),INDEX('Cycle 7'!C$10:C$999,MATCH($A763,'Cycle 7'!$L$10:$L$999,0),1)),INDEX('Cycle 8'!C$10:C$999,MATCH($A763,'Cycle 8'!$L$10:$L$999,0),1)),INDEX('Cycle 9'!C$10:C$999,MATCH($A763,'Cycle 9'!$L$10:$L$999,0),1)),INDEX('Cycle 10'!C$10:C$999,MATCH($A763,'Cycle 10'!$L$10:$L$999,0),1)),INDEX('Cycle 11'!C$10:C$999,MATCH($A763,'Cycle 11'!$L$10:$L$999,0),1)),"")="","",IFERROR(IFERROR(IFERROR(IFERROR(IFERROR(IFERROR(IFERROR(IFERROR(IFERROR(IFERROR(IFERROR(IFERROR(INDEX(Summer!C$10:C$999,MATCH($A763,Summer!$L$10:$L$999,0),1),INDEX('Cycle 1'!C$10:C$999,MATCH($A763,'Cycle 1'!$L$10:$L$999,0),1)),INDEX('Cycle 2'!C$10:C$999,MATCH($A763,'Cycle 2'!$L$10:$L$999,0),1)),INDEX('Cycle 3'!C$10:C$999,MATCH($A763,'Cycle 3'!$L$10:$L$999,0),1)),INDEX('Cycle 4'!C$10:C$999,MATCH($A763,'Cycle 4'!$L$10:$L$999,0),1)),INDEX('Cycle 5'!C$10:C$999,MATCH($A763,'Cycle 5'!$L$10:$L$999,0),1)),INDEX('Cycle 6'!C$10:C$999,MATCH($A763,'Cycle 6'!$L$10:$L$999,0),1)),INDEX('Cycle 7'!C$10:C$999,MATCH($A763,'Cycle 7'!$L$10:$L$999,0),1)),INDEX('Cycle 8'!C$10:C$999,MATCH($A763,'Cycle 8'!$L$10:$L$999,0),1)),INDEX('Cycle 9'!C$10:C$999,MATCH($A763,'Cycle 9'!$L$10:$L$999,0),1)),INDEX('Cycle 10'!C$10:C$999,MATCH($A763,'Cycle 10'!$L$10:$L$999,0),1)),INDEX('Cycle 11'!C$10:C$999,MATCH($A763,'Cycle 11'!$L$10:$L$999,0),1)),""))</f>
        <v/>
      </c>
      <c r="E763" t="str">
        <f>IF(IFERROR(IFERROR(IFERROR(IFERROR(IFERROR(IFERROR(IFERROR(IFERROR(IFERROR(IFERROR(IFERROR(IFERROR(INDEX(Summer!D$10:D$999,MATCH($A763,Summer!$L$10:$L$999,0),1),INDEX('Cycle 1'!D$10:D$999,MATCH($A763,'Cycle 1'!$L$10:$L$999,0),1)),INDEX('Cycle 2'!D$10:D$999,MATCH($A763,'Cycle 2'!$L$10:$L$999,0),1)),INDEX('Cycle 3'!D$10:D$999,MATCH($A763,'Cycle 3'!$L$10:$L$999,0),1)),INDEX('Cycle 4'!D$10:D$999,MATCH($A763,'Cycle 4'!$L$10:$L$999,0),1)),INDEX('Cycle 5'!D$10:D$999,MATCH($A763,'Cycle 5'!$L$10:$L$999,0),1)),INDEX('Cycle 6'!D$10:D$999,MATCH($A763,'Cycle 6'!$L$10:$L$999,0),1)),INDEX('Cycle 7'!D$10:D$999,MATCH($A763,'Cycle 7'!$L$10:$L$999,0),1)),INDEX('Cycle 8'!D$10:D$999,MATCH($A763,'Cycle 8'!$L$10:$L$999,0),1)),INDEX('Cycle 9'!D$10:D$999,MATCH($A763,'Cycle 9'!$L$10:$L$999,0),1)),INDEX('Cycle 10'!D$10:D$999,MATCH($A763,'Cycle 10'!$L$10:$L$999,0),1)),INDEX('Cycle 11'!D$10:D$999,MATCH($A763,'Cycle 11'!$L$10:$L$999,0),1)),"")="","",IFERROR(IFERROR(IFERROR(IFERROR(IFERROR(IFERROR(IFERROR(IFERROR(IFERROR(IFERROR(IFERROR(IFERROR(INDEX(Summer!D$10:D$999,MATCH($A763,Summer!$L$10:$L$999,0),1),INDEX('Cycle 1'!D$10:D$999,MATCH($A763,'Cycle 1'!$L$10:$L$999,0),1)),INDEX('Cycle 2'!D$10:D$999,MATCH($A763,'Cycle 2'!$L$10:$L$999,0),1)),INDEX('Cycle 3'!D$10:D$999,MATCH($A763,'Cycle 3'!$L$10:$L$999,0),1)),INDEX('Cycle 4'!D$10:D$999,MATCH($A763,'Cycle 4'!$L$10:$L$999,0),1)),INDEX('Cycle 5'!D$10:D$999,MATCH($A763,'Cycle 5'!$L$10:$L$999,0),1)),INDEX('Cycle 6'!D$10:D$999,MATCH($A763,'Cycle 6'!$L$10:$L$999,0),1)),INDEX('Cycle 7'!D$10:D$999,MATCH($A763,'Cycle 7'!$L$10:$L$999,0),1)),INDEX('Cycle 8'!D$10:D$999,MATCH($A763,'Cycle 8'!$L$10:$L$999,0),1)),INDEX('Cycle 9'!D$10:D$999,MATCH($A763,'Cycle 9'!$L$10:$L$999,0),1)),INDEX('Cycle 10'!D$10:D$999,MATCH($A763,'Cycle 10'!$L$10:$L$999,0),1)),INDEX('Cycle 11'!D$10:D$999,MATCH($A763,'Cycle 11'!$L$10:$L$999,0),1)),""))</f>
        <v/>
      </c>
      <c r="F763" t="str">
        <f>IF(IFERROR(IFERROR(IFERROR(IFERROR(IFERROR(IFERROR(IFERROR(IFERROR(IFERROR(IFERROR(IFERROR(IFERROR(INDEX(Summer!E$10:E$999,MATCH($A763,Summer!$L$10:$L$999,0),1),INDEX('Cycle 1'!E$10:E$999,MATCH($A763,'Cycle 1'!$L$10:$L$999,0),1)),INDEX('Cycle 2'!E$10:E$999,MATCH($A763,'Cycle 2'!$L$10:$L$999,0),1)),INDEX('Cycle 3'!E$10:E$999,MATCH($A763,'Cycle 3'!$L$10:$L$999,0),1)),INDEX('Cycle 4'!E$10:E$999,MATCH($A763,'Cycle 4'!$L$10:$L$999,0),1)),INDEX('Cycle 5'!E$10:E$999,MATCH($A763,'Cycle 5'!$L$10:$L$999,0),1)),INDEX('Cycle 6'!E$10:E$999,MATCH($A763,'Cycle 6'!$L$10:$L$999,0),1)),INDEX('Cycle 7'!E$10:E$999,MATCH($A763,'Cycle 7'!$L$10:$L$999,0),1)),INDEX('Cycle 8'!E$10:E$999,MATCH($A763,'Cycle 8'!$L$10:$L$999,0),1)),INDEX('Cycle 9'!E$10:E$999,MATCH($A763,'Cycle 9'!$L$10:$L$999,0),1)),INDEX('Cycle 10'!E$10:E$999,MATCH($A763,'Cycle 10'!$L$10:$L$999,0),1)),INDEX('Cycle 11'!E$10:E$999,MATCH($A763,'Cycle 11'!$L$10:$L$999,0),1)),"")="","",IFERROR(IFERROR(IFERROR(IFERROR(IFERROR(IFERROR(IFERROR(IFERROR(IFERROR(IFERROR(IFERROR(IFERROR(INDEX(Summer!E$10:E$999,MATCH($A763,Summer!$L$10:$L$999,0),1),INDEX('Cycle 1'!E$10:E$999,MATCH($A763,'Cycle 1'!$L$10:$L$999,0),1)),INDEX('Cycle 2'!E$10:E$999,MATCH($A763,'Cycle 2'!$L$10:$L$999,0),1)),INDEX('Cycle 3'!E$10:E$999,MATCH($A763,'Cycle 3'!$L$10:$L$999,0),1)),INDEX('Cycle 4'!E$10:E$999,MATCH($A763,'Cycle 4'!$L$10:$L$999,0),1)),INDEX('Cycle 5'!E$10:E$999,MATCH($A763,'Cycle 5'!$L$10:$L$999,0),1)),INDEX('Cycle 6'!E$10:E$999,MATCH($A763,'Cycle 6'!$L$10:$L$999,0),1)),INDEX('Cycle 7'!E$10:E$999,MATCH($A763,'Cycle 7'!$L$10:$L$999,0),1)),INDEX('Cycle 8'!E$10:E$999,MATCH($A763,'Cycle 8'!$L$10:$L$999,0),1)),INDEX('Cycle 9'!E$10:E$999,MATCH($A763,'Cycle 9'!$L$10:$L$999,0),1)),INDEX('Cycle 10'!E$10:E$999,MATCH($A763,'Cycle 10'!$L$10:$L$999,0),1)),INDEX('Cycle 11'!E$10:E$999,MATCH($A763,'Cycle 11'!$L$10:$L$999,0),1)),""))</f>
        <v/>
      </c>
      <c r="G763" t="str">
        <f>IF(IFERROR(IFERROR(IFERROR(IFERROR(IFERROR(IFERROR(IFERROR(IFERROR(IFERROR(IFERROR(IFERROR(IFERROR(INDEX(Summer!F$10:F$999,MATCH($A763,Summer!$L$10:$L$999,0),1),INDEX('Cycle 1'!F$10:F$999,MATCH($A763,'Cycle 1'!$L$10:$L$999,0),1)),INDEX('Cycle 2'!F$10:F$999,MATCH($A763,'Cycle 2'!$L$10:$L$999,0),1)),INDEX('Cycle 3'!F$10:F$999,MATCH($A763,'Cycle 3'!$L$10:$L$999,0),1)),INDEX('Cycle 4'!F$10:F$999,MATCH($A763,'Cycle 4'!$L$10:$L$999,0),1)),INDEX('Cycle 5'!F$10:F$999,MATCH($A763,'Cycle 5'!$L$10:$L$999,0),1)),INDEX('Cycle 6'!F$10:F$999,MATCH($A763,'Cycle 6'!$L$10:$L$999,0),1)),INDEX('Cycle 7'!F$10:F$999,MATCH($A763,'Cycle 7'!$L$10:$L$999,0),1)),INDEX('Cycle 8'!F$10:F$999,MATCH($A763,'Cycle 8'!$L$10:$L$999,0),1)),INDEX('Cycle 9'!F$10:F$999,MATCH($A763,'Cycle 9'!$L$10:$L$999,0),1)),INDEX('Cycle 10'!F$10:F$999,MATCH($A763,'Cycle 10'!$L$10:$L$999,0),1)),INDEX('Cycle 11'!F$10:F$999,MATCH($A763,'Cycle 11'!$L$10:$L$999,0),1)),"")="","",IFERROR(IFERROR(IFERROR(IFERROR(IFERROR(IFERROR(IFERROR(IFERROR(IFERROR(IFERROR(IFERROR(IFERROR(INDEX(Summer!F$10:F$999,MATCH($A763,Summer!$L$10:$L$999,0),1),INDEX('Cycle 1'!F$10:F$999,MATCH($A763,'Cycle 1'!$L$10:$L$999,0),1)),INDEX('Cycle 2'!F$10:F$999,MATCH($A763,'Cycle 2'!$L$10:$L$999,0),1)),INDEX('Cycle 3'!F$10:F$999,MATCH($A763,'Cycle 3'!$L$10:$L$999,0),1)),INDEX('Cycle 4'!F$10:F$999,MATCH($A763,'Cycle 4'!$L$10:$L$999,0),1)),INDEX('Cycle 5'!F$10:F$999,MATCH($A763,'Cycle 5'!$L$10:$L$999,0),1)),INDEX('Cycle 6'!F$10:F$999,MATCH($A763,'Cycle 6'!$L$10:$L$999,0),1)),INDEX('Cycle 7'!F$10:F$999,MATCH($A763,'Cycle 7'!$L$10:$L$999,0),1)),INDEX('Cycle 8'!F$10:F$999,MATCH($A763,'Cycle 8'!$L$10:$L$999,0),1)),INDEX('Cycle 9'!F$10:F$999,MATCH($A763,'Cycle 9'!$L$10:$L$999,0),1)),INDEX('Cycle 10'!F$10:F$999,MATCH($A763,'Cycle 10'!$L$10:$L$999,0),1)),INDEX('Cycle 11'!F$10:F$999,MATCH($A763,'Cycle 11'!$L$10:$L$999,0),1)),""))</f>
        <v/>
      </c>
      <c r="H763" t="str">
        <f>IF(IFERROR(IFERROR(IFERROR(IFERROR(IFERROR(IFERROR(IFERROR(IFERROR(IFERROR(IFERROR(IFERROR(IFERROR(INDEX(Summer!G$10:G$999,MATCH($A763,Summer!$L$10:$L$999,0),1),INDEX('Cycle 1'!G$10:G$999,MATCH($A763,'Cycle 1'!$L$10:$L$999,0),1)),INDEX('Cycle 2'!G$10:G$999,MATCH($A763,'Cycle 2'!$L$10:$L$999,0),1)),INDEX('Cycle 3'!G$10:G$999,MATCH($A763,'Cycle 3'!$L$10:$L$999,0),1)),INDEX('Cycle 4'!G$10:G$999,MATCH($A763,'Cycle 4'!$L$10:$L$999,0),1)),INDEX('Cycle 5'!G$10:G$999,MATCH($A763,'Cycle 5'!$L$10:$L$999,0),1)),INDEX('Cycle 6'!G$10:G$999,MATCH($A763,'Cycle 6'!$L$10:$L$999,0),1)),INDEX('Cycle 7'!G$10:G$999,MATCH($A763,'Cycle 7'!$L$10:$L$999,0),1)),INDEX('Cycle 8'!G$10:G$999,MATCH($A763,'Cycle 8'!$L$10:$L$999,0),1)),INDEX('Cycle 9'!G$10:G$999,MATCH($A763,'Cycle 9'!$L$10:$L$999,0),1)),INDEX('Cycle 10'!G$10:G$999,MATCH($A763,'Cycle 10'!$L$10:$L$999,0),1)),INDEX('Cycle 11'!G$10:G$999,MATCH($A763,'Cycle 11'!$L$10:$L$999,0),1)),"")="","",IFERROR(IFERROR(IFERROR(IFERROR(IFERROR(IFERROR(IFERROR(IFERROR(IFERROR(IFERROR(IFERROR(IFERROR(INDEX(Summer!G$10:G$999,MATCH($A763,Summer!$L$10:$L$999,0),1),INDEX('Cycle 1'!G$10:G$999,MATCH($A763,'Cycle 1'!$L$10:$L$999,0),1)),INDEX('Cycle 2'!G$10:G$999,MATCH($A763,'Cycle 2'!$L$10:$L$999,0),1)),INDEX('Cycle 3'!G$10:G$999,MATCH($A763,'Cycle 3'!$L$10:$L$999,0),1)),INDEX('Cycle 4'!G$10:G$999,MATCH($A763,'Cycle 4'!$L$10:$L$999,0),1)),INDEX('Cycle 5'!G$10:G$999,MATCH($A763,'Cycle 5'!$L$10:$L$999,0),1)),INDEX('Cycle 6'!G$10:G$999,MATCH($A763,'Cycle 6'!$L$10:$L$999,0),1)),INDEX('Cycle 7'!G$10:G$999,MATCH($A763,'Cycle 7'!$L$10:$L$999,0),1)),INDEX('Cycle 8'!G$10:G$999,MATCH($A763,'Cycle 8'!$L$10:$L$999,0),1)),INDEX('Cycle 9'!G$10:G$999,MATCH($A763,'Cycle 9'!$L$10:$L$999,0),1)),INDEX('Cycle 10'!G$10:G$999,MATCH($A763,'Cycle 10'!$L$10:$L$999,0),1)),INDEX('Cycle 11'!G$10:G$999,MATCH($A763,'Cycle 11'!$L$10:$L$999,0),1)),""))</f>
        <v/>
      </c>
      <c r="I763">
        <f>IFERROR(IF(C763="",MAX(I$1:I762),IF(ROW(C$2)=ROW(C763),1,IF(ISERROR(VLOOKUP(C763,C$2:C762,1,FALSE)),MAX(I$1:I762)+1,MAX(I$1:I762)))),"")</f>
        <v>0</v>
      </c>
      <c r="J763" t="str">
        <f t="shared" si="86"/>
        <v/>
      </c>
      <c r="K763" t="str">
        <f t="shared" ref="K763:V784" si="88">IF($H763="","",COUNTIFS($C:$C,$C763,$H:$H,"Yes",$B:$B,SUBSTITUTE(K$1,"MH_","")))</f>
        <v/>
      </c>
      <c r="L763" t="str">
        <f t="shared" si="88"/>
        <v/>
      </c>
      <c r="M763" t="str">
        <f t="shared" si="88"/>
        <v/>
      </c>
      <c r="N763" t="str">
        <f t="shared" si="88"/>
        <v/>
      </c>
      <c r="O763" t="str">
        <f t="shared" si="88"/>
        <v/>
      </c>
      <c r="P763" t="str">
        <f t="shared" si="88"/>
        <v/>
      </c>
      <c r="Q763" t="str">
        <f t="shared" si="88"/>
        <v/>
      </c>
      <c r="R763" t="str">
        <f t="shared" si="88"/>
        <v/>
      </c>
      <c r="S763" t="str">
        <f t="shared" si="88"/>
        <v/>
      </c>
      <c r="T763" t="str">
        <f t="shared" si="88"/>
        <v/>
      </c>
      <c r="U763" t="str">
        <f t="shared" si="88"/>
        <v/>
      </c>
      <c r="V763" t="str">
        <f t="shared" si="88"/>
        <v/>
      </c>
      <c r="W763" t="str">
        <f t="shared" si="87"/>
        <v/>
      </c>
      <c r="X763">
        <f>IF(OR(H763="No",H763=""),0,IF(COUNTIFS(H$2:H763,"Yes",C$2:C763,C763)&gt;1,0,COUNTIFS(H$2:H763,"Yes",C$2:C763,C763)))+IF(X762=$X$1,0,X762)</f>
        <v>0</v>
      </c>
    </row>
    <row r="764" spans="1:24" x14ac:dyDescent="0.3">
      <c r="A764">
        <f>ROWS($A$2:$A764)</f>
        <v>763</v>
      </c>
      <c r="B764" t="str">
        <f>IF(ISERROR(VLOOKUP(A764,Summer!L$11:L$500,1,FALSE)),IF(ISERROR(VLOOKUP(A764,'Cycle 1'!L$11:L$500,1,FALSE)),IF(ISERROR(VLOOKUP(A764,'Cycle 2'!L$11:L$500,1,FALSE)),IF(ISERROR(VLOOKUP(A764,'Cycle 3'!L$11:L$500,1,FALSE)),IF(ISERROR(VLOOKUP(A764,'Cycle 4'!L$11:L$500,1,FALSE)),IF(ISERROR(VLOOKUP(A764,'Cycle 5'!L$11:L$500,1,FALSE)),IF(ISERROR(VLOOKUP(A764,'Cycle 6'!L$11:L$500,1,FALSE)),IF(ISERROR(VLOOKUP(A764,'Cycle 7'!L$11:L$500,1,FALSE)),IF(ISERROR(VLOOKUP(A764,'Cycle 8'!L$11:L$500,1,FALSE)),IF(ISERROR(VLOOKUP(A764,'Cycle 9'!L$11:L$500,1,FALSE)),IF(ISERROR(VLOOKUP(A764,'Cycle 10'!L$11:L$500,1,FALSE)),IF(ISERROR(VLOOKUP(A764,'Cycle 11'!L$11:L$500,1,FALSE)),"","Cycle 11"),"Cycle 10"),"Cycle 9"),"Cycle 8"),"Cycle 7"),"Cycle 6"),"Cycle 5"),"Cycle 4"),"Cycle 3"),"Cycle 2"),"Cycle 1"),"Summer")</f>
        <v/>
      </c>
      <c r="C764" t="str">
        <f>IF(IFERROR(IFERROR(IFERROR(IFERROR(IFERROR(IFERROR(IFERROR(IFERROR(IFERROR(IFERROR(IFERROR(IFERROR(INDEX(Summer!B$10:B$999,MATCH($A764,Summer!$L$10:$L$999,0),1),INDEX('Cycle 1'!B$10:B$999,MATCH($A764,'Cycle 1'!$L$10:$L$999,0),1)),INDEX('Cycle 2'!B$10:B$999,MATCH($A764,'Cycle 2'!$L$10:$L$999,0),1)),INDEX('Cycle 3'!B$10:B$999,MATCH($A764,'Cycle 3'!$L$10:$L$999,0),1)),INDEX('Cycle 4'!B$10:B$999,MATCH($A764,'Cycle 4'!$L$10:$L$999,0),1)),INDEX('Cycle 5'!B$10:B$999,MATCH($A764,'Cycle 5'!$L$10:$L$999,0),1)),INDEX('Cycle 6'!B$10:B$999,MATCH($A764,'Cycle 6'!$L$10:$L$999,0),1)),INDEX('Cycle 7'!B$10:B$999,MATCH($A764,'Cycle 7'!$L$10:$L$999,0),1)),INDEX('Cycle 8'!B$10:B$999,MATCH($A764,'Cycle 8'!$L$10:$L$999,0),1)),INDEX('Cycle 9'!B$10:B$999,MATCH($A764,'Cycle 9'!$L$10:$L$999,0),1)),INDEX('Cycle 10'!B$10:B$999,MATCH($A764,'Cycle 10'!$L$10:$L$999,0),1)),INDEX('Cycle 11'!B$10:B$999,MATCH($A764,'Cycle 11'!$L$10:$L$999,0),1)),"")="","",IFERROR(IFERROR(IFERROR(IFERROR(IFERROR(IFERROR(IFERROR(IFERROR(IFERROR(IFERROR(IFERROR(IFERROR(INDEX(Summer!B$10:B$999,MATCH($A764,Summer!$L$10:$L$999,0),1),INDEX('Cycle 1'!B$10:B$999,MATCH($A764,'Cycle 1'!$L$10:$L$999,0),1)),INDEX('Cycle 2'!B$10:B$999,MATCH($A764,'Cycle 2'!$L$10:$L$999,0),1)),INDEX('Cycle 3'!B$10:B$999,MATCH($A764,'Cycle 3'!$L$10:$L$999,0),1)),INDEX('Cycle 4'!B$10:B$999,MATCH($A764,'Cycle 4'!$L$10:$L$999,0),1)),INDEX('Cycle 5'!B$10:B$999,MATCH($A764,'Cycle 5'!$L$10:$L$999,0),1)),INDEX('Cycle 6'!B$10:B$999,MATCH($A764,'Cycle 6'!$L$10:$L$999,0),1)),INDEX('Cycle 7'!B$10:B$999,MATCH($A764,'Cycle 7'!$L$10:$L$999,0),1)),INDEX('Cycle 8'!B$10:B$999,MATCH($A764,'Cycle 8'!$L$10:$L$999,0),1)),INDEX('Cycle 9'!B$10:B$999,MATCH($A764,'Cycle 9'!$L$10:$L$999,0),1)),INDEX('Cycle 10'!B$10:B$999,MATCH($A764,'Cycle 10'!$L$10:$L$999,0),1)),INDEX('Cycle 11'!B$10:B$999,MATCH($A764,'Cycle 11'!$L$10:$L$999,0),1)),""))</f>
        <v/>
      </c>
      <c r="D764" t="str">
        <f>IF(IFERROR(IFERROR(IFERROR(IFERROR(IFERROR(IFERROR(IFERROR(IFERROR(IFERROR(IFERROR(IFERROR(IFERROR(INDEX(Summer!C$10:C$999,MATCH($A764,Summer!$L$10:$L$999,0),1),INDEX('Cycle 1'!C$10:C$999,MATCH($A764,'Cycle 1'!$L$10:$L$999,0),1)),INDEX('Cycle 2'!C$10:C$999,MATCH($A764,'Cycle 2'!$L$10:$L$999,0),1)),INDEX('Cycle 3'!C$10:C$999,MATCH($A764,'Cycle 3'!$L$10:$L$999,0),1)),INDEX('Cycle 4'!C$10:C$999,MATCH($A764,'Cycle 4'!$L$10:$L$999,0),1)),INDEX('Cycle 5'!C$10:C$999,MATCH($A764,'Cycle 5'!$L$10:$L$999,0),1)),INDEX('Cycle 6'!C$10:C$999,MATCH($A764,'Cycle 6'!$L$10:$L$999,0),1)),INDEX('Cycle 7'!C$10:C$999,MATCH($A764,'Cycle 7'!$L$10:$L$999,0),1)),INDEX('Cycle 8'!C$10:C$999,MATCH($A764,'Cycle 8'!$L$10:$L$999,0),1)),INDEX('Cycle 9'!C$10:C$999,MATCH($A764,'Cycle 9'!$L$10:$L$999,0),1)),INDEX('Cycle 10'!C$10:C$999,MATCH($A764,'Cycle 10'!$L$10:$L$999,0),1)),INDEX('Cycle 11'!C$10:C$999,MATCH($A764,'Cycle 11'!$L$10:$L$999,0),1)),"")="","",IFERROR(IFERROR(IFERROR(IFERROR(IFERROR(IFERROR(IFERROR(IFERROR(IFERROR(IFERROR(IFERROR(IFERROR(INDEX(Summer!C$10:C$999,MATCH($A764,Summer!$L$10:$L$999,0),1),INDEX('Cycle 1'!C$10:C$999,MATCH($A764,'Cycle 1'!$L$10:$L$999,0),1)),INDEX('Cycle 2'!C$10:C$999,MATCH($A764,'Cycle 2'!$L$10:$L$999,0),1)),INDEX('Cycle 3'!C$10:C$999,MATCH($A764,'Cycle 3'!$L$10:$L$999,0),1)),INDEX('Cycle 4'!C$10:C$999,MATCH($A764,'Cycle 4'!$L$10:$L$999,0),1)),INDEX('Cycle 5'!C$10:C$999,MATCH($A764,'Cycle 5'!$L$10:$L$999,0),1)),INDEX('Cycle 6'!C$10:C$999,MATCH($A764,'Cycle 6'!$L$10:$L$999,0),1)),INDEX('Cycle 7'!C$10:C$999,MATCH($A764,'Cycle 7'!$L$10:$L$999,0),1)),INDEX('Cycle 8'!C$10:C$999,MATCH($A764,'Cycle 8'!$L$10:$L$999,0),1)),INDEX('Cycle 9'!C$10:C$999,MATCH($A764,'Cycle 9'!$L$10:$L$999,0),1)),INDEX('Cycle 10'!C$10:C$999,MATCH($A764,'Cycle 10'!$L$10:$L$999,0),1)),INDEX('Cycle 11'!C$10:C$999,MATCH($A764,'Cycle 11'!$L$10:$L$999,0),1)),""))</f>
        <v/>
      </c>
      <c r="E764" t="str">
        <f>IF(IFERROR(IFERROR(IFERROR(IFERROR(IFERROR(IFERROR(IFERROR(IFERROR(IFERROR(IFERROR(IFERROR(IFERROR(INDEX(Summer!D$10:D$999,MATCH($A764,Summer!$L$10:$L$999,0),1),INDEX('Cycle 1'!D$10:D$999,MATCH($A764,'Cycle 1'!$L$10:$L$999,0),1)),INDEX('Cycle 2'!D$10:D$999,MATCH($A764,'Cycle 2'!$L$10:$L$999,0),1)),INDEX('Cycle 3'!D$10:D$999,MATCH($A764,'Cycle 3'!$L$10:$L$999,0),1)),INDEX('Cycle 4'!D$10:D$999,MATCH($A764,'Cycle 4'!$L$10:$L$999,0),1)),INDEX('Cycle 5'!D$10:D$999,MATCH($A764,'Cycle 5'!$L$10:$L$999,0),1)),INDEX('Cycle 6'!D$10:D$999,MATCH($A764,'Cycle 6'!$L$10:$L$999,0),1)),INDEX('Cycle 7'!D$10:D$999,MATCH($A764,'Cycle 7'!$L$10:$L$999,0),1)),INDEX('Cycle 8'!D$10:D$999,MATCH($A764,'Cycle 8'!$L$10:$L$999,0),1)),INDEX('Cycle 9'!D$10:D$999,MATCH($A764,'Cycle 9'!$L$10:$L$999,0),1)),INDEX('Cycle 10'!D$10:D$999,MATCH($A764,'Cycle 10'!$L$10:$L$999,0),1)),INDEX('Cycle 11'!D$10:D$999,MATCH($A764,'Cycle 11'!$L$10:$L$999,0),1)),"")="","",IFERROR(IFERROR(IFERROR(IFERROR(IFERROR(IFERROR(IFERROR(IFERROR(IFERROR(IFERROR(IFERROR(IFERROR(INDEX(Summer!D$10:D$999,MATCH($A764,Summer!$L$10:$L$999,0),1),INDEX('Cycle 1'!D$10:D$999,MATCH($A764,'Cycle 1'!$L$10:$L$999,0),1)),INDEX('Cycle 2'!D$10:D$999,MATCH($A764,'Cycle 2'!$L$10:$L$999,0),1)),INDEX('Cycle 3'!D$10:D$999,MATCH($A764,'Cycle 3'!$L$10:$L$999,0),1)),INDEX('Cycle 4'!D$10:D$999,MATCH($A764,'Cycle 4'!$L$10:$L$999,0),1)),INDEX('Cycle 5'!D$10:D$999,MATCH($A764,'Cycle 5'!$L$10:$L$999,0),1)),INDEX('Cycle 6'!D$10:D$999,MATCH($A764,'Cycle 6'!$L$10:$L$999,0),1)),INDEX('Cycle 7'!D$10:D$999,MATCH($A764,'Cycle 7'!$L$10:$L$999,0),1)),INDEX('Cycle 8'!D$10:D$999,MATCH($A764,'Cycle 8'!$L$10:$L$999,0),1)),INDEX('Cycle 9'!D$10:D$999,MATCH($A764,'Cycle 9'!$L$10:$L$999,0),1)),INDEX('Cycle 10'!D$10:D$999,MATCH($A764,'Cycle 10'!$L$10:$L$999,0),1)),INDEX('Cycle 11'!D$10:D$999,MATCH($A764,'Cycle 11'!$L$10:$L$999,0),1)),""))</f>
        <v/>
      </c>
      <c r="F764" t="str">
        <f>IF(IFERROR(IFERROR(IFERROR(IFERROR(IFERROR(IFERROR(IFERROR(IFERROR(IFERROR(IFERROR(IFERROR(IFERROR(INDEX(Summer!E$10:E$999,MATCH($A764,Summer!$L$10:$L$999,0),1),INDEX('Cycle 1'!E$10:E$999,MATCH($A764,'Cycle 1'!$L$10:$L$999,0),1)),INDEX('Cycle 2'!E$10:E$999,MATCH($A764,'Cycle 2'!$L$10:$L$999,0),1)),INDEX('Cycle 3'!E$10:E$999,MATCH($A764,'Cycle 3'!$L$10:$L$999,0),1)),INDEX('Cycle 4'!E$10:E$999,MATCH($A764,'Cycle 4'!$L$10:$L$999,0),1)),INDEX('Cycle 5'!E$10:E$999,MATCH($A764,'Cycle 5'!$L$10:$L$999,0),1)),INDEX('Cycle 6'!E$10:E$999,MATCH($A764,'Cycle 6'!$L$10:$L$999,0),1)),INDEX('Cycle 7'!E$10:E$999,MATCH($A764,'Cycle 7'!$L$10:$L$999,0),1)),INDEX('Cycle 8'!E$10:E$999,MATCH($A764,'Cycle 8'!$L$10:$L$999,0),1)),INDEX('Cycle 9'!E$10:E$999,MATCH($A764,'Cycle 9'!$L$10:$L$999,0),1)),INDEX('Cycle 10'!E$10:E$999,MATCH($A764,'Cycle 10'!$L$10:$L$999,0),1)),INDEX('Cycle 11'!E$10:E$999,MATCH($A764,'Cycle 11'!$L$10:$L$999,0),1)),"")="","",IFERROR(IFERROR(IFERROR(IFERROR(IFERROR(IFERROR(IFERROR(IFERROR(IFERROR(IFERROR(IFERROR(IFERROR(INDEX(Summer!E$10:E$999,MATCH($A764,Summer!$L$10:$L$999,0),1),INDEX('Cycle 1'!E$10:E$999,MATCH($A764,'Cycle 1'!$L$10:$L$999,0),1)),INDEX('Cycle 2'!E$10:E$999,MATCH($A764,'Cycle 2'!$L$10:$L$999,0),1)),INDEX('Cycle 3'!E$10:E$999,MATCH($A764,'Cycle 3'!$L$10:$L$999,0),1)),INDEX('Cycle 4'!E$10:E$999,MATCH($A764,'Cycle 4'!$L$10:$L$999,0),1)),INDEX('Cycle 5'!E$10:E$999,MATCH($A764,'Cycle 5'!$L$10:$L$999,0),1)),INDEX('Cycle 6'!E$10:E$999,MATCH($A764,'Cycle 6'!$L$10:$L$999,0),1)),INDEX('Cycle 7'!E$10:E$999,MATCH($A764,'Cycle 7'!$L$10:$L$999,0),1)),INDEX('Cycle 8'!E$10:E$999,MATCH($A764,'Cycle 8'!$L$10:$L$999,0),1)),INDEX('Cycle 9'!E$10:E$999,MATCH($A764,'Cycle 9'!$L$10:$L$999,0),1)),INDEX('Cycle 10'!E$10:E$999,MATCH($A764,'Cycle 10'!$L$10:$L$999,0),1)),INDEX('Cycle 11'!E$10:E$999,MATCH($A764,'Cycle 11'!$L$10:$L$999,0),1)),""))</f>
        <v/>
      </c>
      <c r="G764" t="str">
        <f>IF(IFERROR(IFERROR(IFERROR(IFERROR(IFERROR(IFERROR(IFERROR(IFERROR(IFERROR(IFERROR(IFERROR(IFERROR(INDEX(Summer!F$10:F$999,MATCH($A764,Summer!$L$10:$L$999,0),1),INDEX('Cycle 1'!F$10:F$999,MATCH($A764,'Cycle 1'!$L$10:$L$999,0),1)),INDEX('Cycle 2'!F$10:F$999,MATCH($A764,'Cycle 2'!$L$10:$L$999,0),1)),INDEX('Cycle 3'!F$10:F$999,MATCH($A764,'Cycle 3'!$L$10:$L$999,0),1)),INDEX('Cycle 4'!F$10:F$999,MATCH($A764,'Cycle 4'!$L$10:$L$999,0),1)),INDEX('Cycle 5'!F$10:F$999,MATCH($A764,'Cycle 5'!$L$10:$L$999,0),1)),INDEX('Cycle 6'!F$10:F$999,MATCH($A764,'Cycle 6'!$L$10:$L$999,0),1)),INDEX('Cycle 7'!F$10:F$999,MATCH($A764,'Cycle 7'!$L$10:$L$999,0),1)),INDEX('Cycle 8'!F$10:F$999,MATCH($A764,'Cycle 8'!$L$10:$L$999,0),1)),INDEX('Cycle 9'!F$10:F$999,MATCH($A764,'Cycle 9'!$L$10:$L$999,0),1)),INDEX('Cycle 10'!F$10:F$999,MATCH($A764,'Cycle 10'!$L$10:$L$999,0),1)),INDEX('Cycle 11'!F$10:F$999,MATCH($A764,'Cycle 11'!$L$10:$L$999,0),1)),"")="","",IFERROR(IFERROR(IFERROR(IFERROR(IFERROR(IFERROR(IFERROR(IFERROR(IFERROR(IFERROR(IFERROR(IFERROR(INDEX(Summer!F$10:F$999,MATCH($A764,Summer!$L$10:$L$999,0),1),INDEX('Cycle 1'!F$10:F$999,MATCH($A764,'Cycle 1'!$L$10:$L$999,0),1)),INDEX('Cycle 2'!F$10:F$999,MATCH($A764,'Cycle 2'!$L$10:$L$999,0),1)),INDEX('Cycle 3'!F$10:F$999,MATCH($A764,'Cycle 3'!$L$10:$L$999,0),1)),INDEX('Cycle 4'!F$10:F$999,MATCH($A764,'Cycle 4'!$L$10:$L$999,0),1)),INDEX('Cycle 5'!F$10:F$999,MATCH($A764,'Cycle 5'!$L$10:$L$999,0),1)),INDEX('Cycle 6'!F$10:F$999,MATCH($A764,'Cycle 6'!$L$10:$L$999,0),1)),INDEX('Cycle 7'!F$10:F$999,MATCH($A764,'Cycle 7'!$L$10:$L$999,0),1)),INDEX('Cycle 8'!F$10:F$999,MATCH($A764,'Cycle 8'!$L$10:$L$999,0),1)),INDEX('Cycle 9'!F$10:F$999,MATCH($A764,'Cycle 9'!$L$10:$L$999,0),1)),INDEX('Cycle 10'!F$10:F$999,MATCH($A764,'Cycle 10'!$L$10:$L$999,0),1)),INDEX('Cycle 11'!F$10:F$999,MATCH($A764,'Cycle 11'!$L$10:$L$999,0),1)),""))</f>
        <v/>
      </c>
      <c r="H764" t="str">
        <f>IF(IFERROR(IFERROR(IFERROR(IFERROR(IFERROR(IFERROR(IFERROR(IFERROR(IFERROR(IFERROR(IFERROR(IFERROR(INDEX(Summer!G$10:G$999,MATCH($A764,Summer!$L$10:$L$999,0),1),INDEX('Cycle 1'!G$10:G$999,MATCH($A764,'Cycle 1'!$L$10:$L$999,0),1)),INDEX('Cycle 2'!G$10:G$999,MATCH($A764,'Cycle 2'!$L$10:$L$999,0),1)),INDEX('Cycle 3'!G$10:G$999,MATCH($A764,'Cycle 3'!$L$10:$L$999,0),1)),INDEX('Cycle 4'!G$10:G$999,MATCH($A764,'Cycle 4'!$L$10:$L$999,0),1)),INDEX('Cycle 5'!G$10:G$999,MATCH($A764,'Cycle 5'!$L$10:$L$999,0),1)),INDEX('Cycle 6'!G$10:G$999,MATCH($A764,'Cycle 6'!$L$10:$L$999,0),1)),INDEX('Cycle 7'!G$10:G$999,MATCH($A764,'Cycle 7'!$L$10:$L$999,0),1)),INDEX('Cycle 8'!G$10:G$999,MATCH($A764,'Cycle 8'!$L$10:$L$999,0),1)),INDEX('Cycle 9'!G$10:G$999,MATCH($A764,'Cycle 9'!$L$10:$L$999,0),1)),INDEX('Cycle 10'!G$10:G$999,MATCH($A764,'Cycle 10'!$L$10:$L$999,0),1)),INDEX('Cycle 11'!G$10:G$999,MATCH($A764,'Cycle 11'!$L$10:$L$999,0),1)),"")="","",IFERROR(IFERROR(IFERROR(IFERROR(IFERROR(IFERROR(IFERROR(IFERROR(IFERROR(IFERROR(IFERROR(IFERROR(INDEX(Summer!G$10:G$999,MATCH($A764,Summer!$L$10:$L$999,0),1),INDEX('Cycle 1'!G$10:G$999,MATCH($A764,'Cycle 1'!$L$10:$L$999,0),1)),INDEX('Cycle 2'!G$10:G$999,MATCH($A764,'Cycle 2'!$L$10:$L$999,0),1)),INDEX('Cycle 3'!G$10:G$999,MATCH($A764,'Cycle 3'!$L$10:$L$999,0),1)),INDEX('Cycle 4'!G$10:G$999,MATCH($A764,'Cycle 4'!$L$10:$L$999,0),1)),INDEX('Cycle 5'!G$10:G$999,MATCH($A764,'Cycle 5'!$L$10:$L$999,0),1)),INDEX('Cycle 6'!G$10:G$999,MATCH($A764,'Cycle 6'!$L$10:$L$999,0),1)),INDEX('Cycle 7'!G$10:G$999,MATCH($A764,'Cycle 7'!$L$10:$L$999,0),1)),INDEX('Cycle 8'!G$10:G$999,MATCH($A764,'Cycle 8'!$L$10:$L$999,0),1)),INDEX('Cycle 9'!G$10:G$999,MATCH($A764,'Cycle 9'!$L$10:$L$999,0),1)),INDEX('Cycle 10'!G$10:G$999,MATCH($A764,'Cycle 10'!$L$10:$L$999,0),1)),INDEX('Cycle 11'!G$10:G$999,MATCH($A764,'Cycle 11'!$L$10:$L$999,0),1)),""))</f>
        <v/>
      </c>
      <c r="I764">
        <f>IFERROR(IF(C764="",MAX(I$1:I763),IF(ROW(C$2)=ROW(C764),1,IF(ISERROR(VLOOKUP(C764,C$2:C763,1,FALSE)),MAX(I$1:I763)+1,MAX(I$1:I763)))),"")</f>
        <v>0</v>
      </c>
      <c r="J764" t="str">
        <f t="shared" si="86"/>
        <v/>
      </c>
      <c r="K764" t="str">
        <f t="shared" si="88"/>
        <v/>
      </c>
      <c r="L764" t="str">
        <f t="shared" si="88"/>
        <v/>
      </c>
      <c r="M764" t="str">
        <f t="shared" si="88"/>
        <v/>
      </c>
      <c r="N764" t="str">
        <f t="shared" si="88"/>
        <v/>
      </c>
      <c r="O764" t="str">
        <f t="shared" si="88"/>
        <v/>
      </c>
      <c r="P764" t="str">
        <f t="shared" si="88"/>
        <v/>
      </c>
      <c r="Q764" t="str">
        <f t="shared" si="88"/>
        <v/>
      </c>
      <c r="R764" t="str">
        <f t="shared" si="88"/>
        <v/>
      </c>
      <c r="S764" t="str">
        <f t="shared" si="88"/>
        <v/>
      </c>
      <c r="T764" t="str">
        <f t="shared" si="88"/>
        <v/>
      </c>
      <c r="U764" t="str">
        <f t="shared" si="88"/>
        <v/>
      </c>
      <c r="V764" t="str">
        <f t="shared" si="88"/>
        <v/>
      </c>
      <c r="W764" t="str">
        <f t="shared" si="87"/>
        <v/>
      </c>
      <c r="X764">
        <f>IF(OR(H764="No",H764=""),0,IF(COUNTIFS(H$2:H764,"Yes",C$2:C764,C764)&gt;1,0,COUNTIFS(H$2:H764,"Yes",C$2:C764,C764)))+IF(X763=$X$1,0,X763)</f>
        <v>0</v>
      </c>
    </row>
    <row r="765" spans="1:24" x14ac:dyDescent="0.3">
      <c r="A765">
        <f>ROWS($A$2:$A765)</f>
        <v>764</v>
      </c>
      <c r="B765" t="str">
        <f>IF(ISERROR(VLOOKUP(A765,Summer!L$11:L$500,1,FALSE)),IF(ISERROR(VLOOKUP(A765,'Cycle 1'!L$11:L$500,1,FALSE)),IF(ISERROR(VLOOKUP(A765,'Cycle 2'!L$11:L$500,1,FALSE)),IF(ISERROR(VLOOKUP(A765,'Cycle 3'!L$11:L$500,1,FALSE)),IF(ISERROR(VLOOKUP(A765,'Cycle 4'!L$11:L$500,1,FALSE)),IF(ISERROR(VLOOKUP(A765,'Cycle 5'!L$11:L$500,1,FALSE)),IF(ISERROR(VLOOKUP(A765,'Cycle 6'!L$11:L$500,1,FALSE)),IF(ISERROR(VLOOKUP(A765,'Cycle 7'!L$11:L$500,1,FALSE)),IF(ISERROR(VLOOKUP(A765,'Cycle 8'!L$11:L$500,1,FALSE)),IF(ISERROR(VLOOKUP(A765,'Cycle 9'!L$11:L$500,1,FALSE)),IF(ISERROR(VLOOKUP(A765,'Cycle 10'!L$11:L$500,1,FALSE)),IF(ISERROR(VLOOKUP(A765,'Cycle 11'!L$11:L$500,1,FALSE)),"","Cycle 11"),"Cycle 10"),"Cycle 9"),"Cycle 8"),"Cycle 7"),"Cycle 6"),"Cycle 5"),"Cycle 4"),"Cycle 3"),"Cycle 2"),"Cycle 1"),"Summer")</f>
        <v/>
      </c>
      <c r="C765" t="str">
        <f>IF(IFERROR(IFERROR(IFERROR(IFERROR(IFERROR(IFERROR(IFERROR(IFERROR(IFERROR(IFERROR(IFERROR(IFERROR(INDEX(Summer!B$10:B$999,MATCH($A765,Summer!$L$10:$L$999,0),1),INDEX('Cycle 1'!B$10:B$999,MATCH($A765,'Cycle 1'!$L$10:$L$999,0),1)),INDEX('Cycle 2'!B$10:B$999,MATCH($A765,'Cycle 2'!$L$10:$L$999,0),1)),INDEX('Cycle 3'!B$10:B$999,MATCH($A765,'Cycle 3'!$L$10:$L$999,0),1)),INDEX('Cycle 4'!B$10:B$999,MATCH($A765,'Cycle 4'!$L$10:$L$999,0),1)),INDEX('Cycle 5'!B$10:B$999,MATCH($A765,'Cycle 5'!$L$10:$L$999,0),1)),INDEX('Cycle 6'!B$10:B$999,MATCH($A765,'Cycle 6'!$L$10:$L$999,0),1)),INDEX('Cycle 7'!B$10:B$999,MATCH($A765,'Cycle 7'!$L$10:$L$999,0),1)),INDEX('Cycle 8'!B$10:B$999,MATCH($A765,'Cycle 8'!$L$10:$L$999,0),1)),INDEX('Cycle 9'!B$10:B$999,MATCH($A765,'Cycle 9'!$L$10:$L$999,0),1)),INDEX('Cycle 10'!B$10:B$999,MATCH($A765,'Cycle 10'!$L$10:$L$999,0),1)),INDEX('Cycle 11'!B$10:B$999,MATCH($A765,'Cycle 11'!$L$10:$L$999,0),1)),"")="","",IFERROR(IFERROR(IFERROR(IFERROR(IFERROR(IFERROR(IFERROR(IFERROR(IFERROR(IFERROR(IFERROR(IFERROR(INDEX(Summer!B$10:B$999,MATCH($A765,Summer!$L$10:$L$999,0),1),INDEX('Cycle 1'!B$10:B$999,MATCH($A765,'Cycle 1'!$L$10:$L$999,0),1)),INDEX('Cycle 2'!B$10:B$999,MATCH($A765,'Cycle 2'!$L$10:$L$999,0),1)),INDEX('Cycle 3'!B$10:B$999,MATCH($A765,'Cycle 3'!$L$10:$L$999,0),1)),INDEX('Cycle 4'!B$10:B$999,MATCH($A765,'Cycle 4'!$L$10:$L$999,0),1)),INDEX('Cycle 5'!B$10:B$999,MATCH($A765,'Cycle 5'!$L$10:$L$999,0),1)),INDEX('Cycle 6'!B$10:B$999,MATCH($A765,'Cycle 6'!$L$10:$L$999,0),1)),INDEX('Cycle 7'!B$10:B$999,MATCH($A765,'Cycle 7'!$L$10:$L$999,0),1)),INDEX('Cycle 8'!B$10:B$999,MATCH($A765,'Cycle 8'!$L$10:$L$999,0),1)),INDEX('Cycle 9'!B$10:B$999,MATCH($A765,'Cycle 9'!$L$10:$L$999,0),1)),INDEX('Cycle 10'!B$10:B$999,MATCH($A765,'Cycle 10'!$L$10:$L$999,0),1)),INDEX('Cycle 11'!B$10:B$999,MATCH($A765,'Cycle 11'!$L$10:$L$999,0),1)),""))</f>
        <v/>
      </c>
      <c r="D765" t="str">
        <f>IF(IFERROR(IFERROR(IFERROR(IFERROR(IFERROR(IFERROR(IFERROR(IFERROR(IFERROR(IFERROR(IFERROR(IFERROR(INDEX(Summer!C$10:C$999,MATCH($A765,Summer!$L$10:$L$999,0),1),INDEX('Cycle 1'!C$10:C$999,MATCH($A765,'Cycle 1'!$L$10:$L$999,0),1)),INDEX('Cycle 2'!C$10:C$999,MATCH($A765,'Cycle 2'!$L$10:$L$999,0),1)),INDEX('Cycle 3'!C$10:C$999,MATCH($A765,'Cycle 3'!$L$10:$L$999,0),1)),INDEX('Cycle 4'!C$10:C$999,MATCH($A765,'Cycle 4'!$L$10:$L$999,0),1)),INDEX('Cycle 5'!C$10:C$999,MATCH($A765,'Cycle 5'!$L$10:$L$999,0),1)),INDEX('Cycle 6'!C$10:C$999,MATCH($A765,'Cycle 6'!$L$10:$L$999,0),1)),INDEX('Cycle 7'!C$10:C$999,MATCH($A765,'Cycle 7'!$L$10:$L$999,0),1)),INDEX('Cycle 8'!C$10:C$999,MATCH($A765,'Cycle 8'!$L$10:$L$999,0),1)),INDEX('Cycle 9'!C$10:C$999,MATCH($A765,'Cycle 9'!$L$10:$L$999,0),1)),INDEX('Cycle 10'!C$10:C$999,MATCH($A765,'Cycle 10'!$L$10:$L$999,0),1)),INDEX('Cycle 11'!C$10:C$999,MATCH($A765,'Cycle 11'!$L$10:$L$999,0),1)),"")="","",IFERROR(IFERROR(IFERROR(IFERROR(IFERROR(IFERROR(IFERROR(IFERROR(IFERROR(IFERROR(IFERROR(IFERROR(INDEX(Summer!C$10:C$999,MATCH($A765,Summer!$L$10:$L$999,0),1),INDEX('Cycle 1'!C$10:C$999,MATCH($A765,'Cycle 1'!$L$10:$L$999,0),1)),INDEX('Cycle 2'!C$10:C$999,MATCH($A765,'Cycle 2'!$L$10:$L$999,0),1)),INDEX('Cycle 3'!C$10:C$999,MATCH($A765,'Cycle 3'!$L$10:$L$999,0),1)),INDEX('Cycle 4'!C$10:C$999,MATCH($A765,'Cycle 4'!$L$10:$L$999,0),1)),INDEX('Cycle 5'!C$10:C$999,MATCH($A765,'Cycle 5'!$L$10:$L$999,0),1)),INDEX('Cycle 6'!C$10:C$999,MATCH($A765,'Cycle 6'!$L$10:$L$999,0),1)),INDEX('Cycle 7'!C$10:C$999,MATCH($A765,'Cycle 7'!$L$10:$L$999,0),1)),INDEX('Cycle 8'!C$10:C$999,MATCH($A765,'Cycle 8'!$L$10:$L$999,0),1)),INDEX('Cycle 9'!C$10:C$999,MATCH($A765,'Cycle 9'!$L$10:$L$999,0),1)),INDEX('Cycle 10'!C$10:C$999,MATCH($A765,'Cycle 10'!$L$10:$L$999,0),1)),INDEX('Cycle 11'!C$10:C$999,MATCH($A765,'Cycle 11'!$L$10:$L$999,0),1)),""))</f>
        <v/>
      </c>
      <c r="E765" t="str">
        <f>IF(IFERROR(IFERROR(IFERROR(IFERROR(IFERROR(IFERROR(IFERROR(IFERROR(IFERROR(IFERROR(IFERROR(IFERROR(INDEX(Summer!D$10:D$999,MATCH($A765,Summer!$L$10:$L$999,0),1),INDEX('Cycle 1'!D$10:D$999,MATCH($A765,'Cycle 1'!$L$10:$L$999,0),1)),INDEX('Cycle 2'!D$10:D$999,MATCH($A765,'Cycle 2'!$L$10:$L$999,0),1)),INDEX('Cycle 3'!D$10:D$999,MATCH($A765,'Cycle 3'!$L$10:$L$999,0),1)),INDEX('Cycle 4'!D$10:D$999,MATCH($A765,'Cycle 4'!$L$10:$L$999,0),1)),INDEX('Cycle 5'!D$10:D$999,MATCH($A765,'Cycle 5'!$L$10:$L$999,0),1)),INDEX('Cycle 6'!D$10:D$999,MATCH($A765,'Cycle 6'!$L$10:$L$999,0),1)),INDEX('Cycle 7'!D$10:D$999,MATCH($A765,'Cycle 7'!$L$10:$L$999,0),1)),INDEX('Cycle 8'!D$10:D$999,MATCH($A765,'Cycle 8'!$L$10:$L$999,0),1)),INDEX('Cycle 9'!D$10:D$999,MATCH($A765,'Cycle 9'!$L$10:$L$999,0),1)),INDEX('Cycle 10'!D$10:D$999,MATCH($A765,'Cycle 10'!$L$10:$L$999,0),1)),INDEX('Cycle 11'!D$10:D$999,MATCH($A765,'Cycle 11'!$L$10:$L$999,0),1)),"")="","",IFERROR(IFERROR(IFERROR(IFERROR(IFERROR(IFERROR(IFERROR(IFERROR(IFERROR(IFERROR(IFERROR(IFERROR(INDEX(Summer!D$10:D$999,MATCH($A765,Summer!$L$10:$L$999,0),1),INDEX('Cycle 1'!D$10:D$999,MATCH($A765,'Cycle 1'!$L$10:$L$999,0),1)),INDEX('Cycle 2'!D$10:D$999,MATCH($A765,'Cycle 2'!$L$10:$L$999,0),1)),INDEX('Cycle 3'!D$10:D$999,MATCH($A765,'Cycle 3'!$L$10:$L$999,0),1)),INDEX('Cycle 4'!D$10:D$999,MATCH($A765,'Cycle 4'!$L$10:$L$999,0),1)),INDEX('Cycle 5'!D$10:D$999,MATCH($A765,'Cycle 5'!$L$10:$L$999,0),1)),INDEX('Cycle 6'!D$10:D$999,MATCH($A765,'Cycle 6'!$L$10:$L$999,0),1)),INDEX('Cycle 7'!D$10:D$999,MATCH($A765,'Cycle 7'!$L$10:$L$999,0),1)),INDEX('Cycle 8'!D$10:D$999,MATCH($A765,'Cycle 8'!$L$10:$L$999,0),1)),INDEX('Cycle 9'!D$10:D$999,MATCH($A765,'Cycle 9'!$L$10:$L$999,0),1)),INDEX('Cycle 10'!D$10:D$999,MATCH($A765,'Cycle 10'!$L$10:$L$999,0),1)),INDEX('Cycle 11'!D$10:D$999,MATCH($A765,'Cycle 11'!$L$10:$L$999,0),1)),""))</f>
        <v/>
      </c>
      <c r="F765" t="str">
        <f>IF(IFERROR(IFERROR(IFERROR(IFERROR(IFERROR(IFERROR(IFERROR(IFERROR(IFERROR(IFERROR(IFERROR(IFERROR(INDEX(Summer!E$10:E$999,MATCH($A765,Summer!$L$10:$L$999,0),1),INDEX('Cycle 1'!E$10:E$999,MATCH($A765,'Cycle 1'!$L$10:$L$999,0),1)),INDEX('Cycle 2'!E$10:E$999,MATCH($A765,'Cycle 2'!$L$10:$L$999,0),1)),INDEX('Cycle 3'!E$10:E$999,MATCH($A765,'Cycle 3'!$L$10:$L$999,0),1)),INDEX('Cycle 4'!E$10:E$999,MATCH($A765,'Cycle 4'!$L$10:$L$999,0),1)),INDEX('Cycle 5'!E$10:E$999,MATCH($A765,'Cycle 5'!$L$10:$L$999,0),1)),INDEX('Cycle 6'!E$10:E$999,MATCH($A765,'Cycle 6'!$L$10:$L$999,0),1)),INDEX('Cycle 7'!E$10:E$999,MATCH($A765,'Cycle 7'!$L$10:$L$999,0),1)),INDEX('Cycle 8'!E$10:E$999,MATCH($A765,'Cycle 8'!$L$10:$L$999,0),1)),INDEX('Cycle 9'!E$10:E$999,MATCH($A765,'Cycle 9'!$L$10:$L$999,0),1)),INDEX('Cycle 10'!E$10:E$999,MATCH($A765,'Cycle 10'!$L$10:$L$999,0),1)),INDEX('Cycle 11'!E$10:E$999,MATCH($A765,'Cycle 11'!$L$10:$L$999,0),1)),"")="","",IFERROR(IFERROR(IFERROR(IFERROR(IFERROR(IFERROR(IFERROR(IFERROR(IFERROR(IFERROR(IFERROR(IFERROR(INDEX(Summer!E$10:E$999,MATCH($A765,Summer!$L$10:$L$999,0),1),INDEX('Cycle 1'!E$10:E$999,MATCH($A765,'Cycle 1'!$L$10:$L$999,0),1)),INDEX('Cycle 2'!E$10:E$999,MATCH($A765,'Cycle 2'!$L$10:$L$999,0),1)),INDEX('Cycle 3'!E$10:E$999,MATCH($A765,'Cycle 3'!$L$10:$L$999,0),1)),INDEX('Cycle 4'!E$10:E$999,MATCH($A765,'Cycle 4'!$L$10:$L$999,0),1)),INDEX('Cycle 5'!E$10:E$999,MATCH($A765,'Cycle 5'!$L$10:$L$999,0),1)),INDEX('Cycle 6'!E$10:E$999,MATCH($A765,'Cycle 6'!$L$10:$L$999,0),1)),INDEX('Cycle 7'!E$10:E$999,MATCH($A765,'Cycle 7'!$L$10:$L$999,0),1)),INDEX('Cycle 8'!E$10:E$999,MATCH($A765,'Cycle 8'!$L$10:$L$999,0),1)),INDEX('Cycle 9'!E$10:E$999,MATCH($A765,'Cycle 9'!$L$10:$L$999,0),1)),INDEX('Cycle 10'!E$10:E$999,MATCH($A765,'Cycle 10'!$L$10:$L$999,0),1)),INDEX('Cycle 11'!E$10:E$999,MATCH($A765,'Cycle 11'!$L$10:$L$999,0),1)),""))</f>
        <v/>
      </c>
      <c r="G765" t="str">
        <f>IF(IFERROR(IFERROR(IFERROR(IFERROR(IFERROR(IFERROR(IFERROR(IFERROR(IFERROR(IFERROR(IFERROR(IFERROR(INDEX(Summer!F$10:F$999,MATCH($A765,Summer!$L$10:$L$999,0),1),INDEX('Cycle 1'!F$10:F$999,MATCH($A765,'Cycle 1'!$L$10:$L$999,0),1)),INDEX('Cycle 2'!F$10:F$999,MATCH($A765,'Cycle 2'!$L$10:$L$999,0),1)),INDEX('Cycle 3'!F$10:F$999,MATCH($A765,'Cycle 3'!$L$10:$L$999,0),1)),INDEX('Cycle 4'!F$10:F$999,MATCH($A765,'Cycle 4'!$L$10:$L$999,0),1)),INDEX('Cycle 5'!F$10:F$999,MATCH($A765,'Cycle 5'!$L$10:$L$999,0),1)),INDEX('Cycle 6'!F$10:F$999,MATCH($A765,'Cycle 6'!$L$10:$L$999,0),1)),INDEX('Cycle 7'!F$10:F$999,MATCH($A765,'Cycle 7'!$L$10:$L$999,0),1)),INDEX('Cycle 8'!F$10:F$999,MATCH($A765,'Cycle 8'!$L$10:$L$999,0),1)),INDEX('Cycle 9'!F$10:F$999,MATCH($A765,'Cycle 9'!$L$10:$L$999,0),1)),INDEX('Cycle 10'!F$10:F$999,MATCH($A765,'Cycle 10'!$L$10:$L$999,0),1)),INDEX('Cycle 11'!F$10:F$999,MATCH($A765,'Cycle 11'!$L$10:$L$999,0),1)),"")="","",IFERROR(IFERROR(IFERROR(IFERROR(IFERROR(IFERROR(IFERROR(IFERROR(IFERROR(IFERROR(IFERROR(IFERROR(INDEX(Summer!F$10:F$999,MATCH($A765,Summer!$L$10:$L$999,0),1),INDEX('Cycle 1'!F$10:F$999,MATCH($A765,'Cycle 1'!$L$10:$L$999,0),1)),INDEX('Cycle 2'!F$10:F$999,MATCH($A765,'Cycle 2'!$L$10:$L$999,0),1)),INDEX('Cycle 3'!F$10:F$999,MATCH($A765,'Cycle 3'!$L$10:$L$999,0),1)),INDEX('Cycle 4'!F$10:F$999,MATCH($A765,'Cycle 4'!$L$10:$L$999,0),1)),INDEX('Cycle 5'!F$10:F$999,MATCH($A765,'Cycle 5'!$L$10:$L$999,0),1)),INDEX('Cycle 6'!F$10:F$999,MATCH($A765,'Cycle 6'!$L$10:$L$999,0),1)),INDEX('Cycle 7'!F$10:F$999,MATCH($A765,'Cycle 7'!$L$10:$L$999,0),1)),INDEX('Cycle 8'!F$10:F$999,MATCH($A765,'Cycle 8'!$L$10:$L$999,0),1)),INDEX('Cycle 9'!F$10:F$999,MATCH($A765,'Cycle 9'!$L$10:$L$999,0),1)),INDEX('Cycle 10'!F$10:F$999,MATCH($A765,'Cycle 10'!$L$10:$L$999,0),1)),INDEX('Cycle 11'!F$10:F$999,MATCH($A765,'Cycle 11'!$L$10:$L$999,0),1)),""))</f>
        <v/>
      </c>
      <c r="H765" t="str">
        <f>IF(IFERROR(IFERROR(IFERROR(IFERROR(IFERROR(IFERROR(IFERROR(IFERROR(IFERROR(IFERROR(IFERROR(IFERROR(INDEX(Summer!G$10:G$999,MATCH($A765,Summer!$L$10:$L$999,0),1),INDEX('Cycle 1'!G$10:G$999,MATCH($A765,'Cycle 1'!$L$10:$L$999,0),1)),INDEX('Cycle 2'!G$10:G$999,MATCH($A765,'Cycle 2'!$L$10:$L$999,0),1)),INDEX('Cycle 3'!G$10:G$999,MATCH($A765,'Cycle 3'!$L$10:$L$999,0),1)),INDEX('Cycle 4'!G$10:G$999,MATCH($A765,'Cycle 4'!$L$10:$L$999,0),1)),INDEX('Cycle 5'!G$10:G$999,MATCH($A765,'Cycle 5'!$L$10:$L$999,0),1)),INDEX('Cycle 6'!G$10:G$999,MATCH($A765,'Cycle 6'!$L$10:$L$999,0),1)),INDEX('Cycle 7'!G$10:G$999,MATCH($A765,'Cycle 7'!$L$10:$L$999,0),1)),INDEX('Cycle 8'!G$10:G$999,MATCH($A765,'Cycle 8'!$L$10:$L$999,0),1)),INDEX('Cycle 9'!G$10:G$999,MATCH($A765,'Cycle 9'!$L$10:$L$999,0),1)),INDEX('Cycle 10'!G$10:G$999,MATCH($A765,'Cycle 10'!$L$10:$L$999,0),1)),INDEX('Cycle 11'!G$10:G$999,MATCH($A765,'Cycle 11'!$L$10:$L$999,0),1)),"")="","",IFERROR(IFERROR(IFERROR(IFERROR(IFERROR(IFERROR(IFERROR(IFERROR(IFERROR(IFERROR(IFERROR(IFERROR(INDEX(Summer!G$10:G$999,MATCH($A765,Summer!$L$10:$L$999,0),1),INDEX('Cycle 1'!G$10:G$999,MATCH($A765,'Cycle 1'!$L$10:$L$999,0),1)),INDEX('Cycle 2'!G$10:G$999,MATCH($A765,'Cycle 2'!$L$10:$L$999,0),1)),INDEX('Cycle 3'!G$10:G$999,MATCH($A765,'Cycle 3'!$L$10:$L$999,0),1)),INDEX('Cycle 4'!G$10:G$999,MATCH($A765,'Cycle 4'!$L$10:$L$999,0),1)),INDEX('Cycle 5'!G$10:G$999,MATCH($A765,'Cycle 5'!$L$10:$L$999,0),1)),INDEX('Cycle 6'!G$10:G$999,MATCH($A765,'Cycle 6'!$L$10:$L$999,0),1)),INDEX('Cycle 7'!G$10:G$999,MATCH($A765,'Cycle 7'!$L$10:$L$999,0),1)),INDEX('Cycle 8'!G$10:G$999,MATCH($A765,'Cycle 8'!$L$10:$L$999,0),1)),INDEX('Cycle 9'!G$10:G$999,MATCH($A765,'Cycle 9'!$L$10:$L$999,0),1)),INDEX('Cycle 10'!G$10:G$999,MATCH($A765,'Cycle 10'!$L$10:$L$999,0),1)),INDEX('Cycle 11'!G$10:G$999,MATCH($A765,'Cycle 11'!$L$10:$L$999,0),1)),""))</f>
        <v/>
      </c>
      <c r="I765">
        <f>IFERROR(IF(C765="",MAX(I$1:I764),IF(ROW(C$2)=ROW(C765),1,IF(ISERROR(VLOOKUP(C765,C$2:C764,1,FALSE)),MAX(I$1:I764)+1,MAX(I$1:I764)))),"")</f>
        <v>0</v>
      </c>
      <c r="J765" t="str">
        <f t="shared" si="86"/>
        <v/>
      </c>
      <c r="K765" t="str">
        <f t="shared" si="88"/>
        <v/>
      </c>
      <c r="L765" t="str">
        <f t="shared" si="88"/>
        <v/>
      </c>
      <c r="M765" t="str">
        <f t="shared" si="88"/>
        <v/>
      </c>
      <c r="N765" t="str">
        <f t="shared" si="88"/>
        <v/>
      </c>
      <c r="O765" t="str">
        <f t="shared" si="88"/>
        <v/>
      </c>
      <c r="P765" t="str">
        <f t="shared" si="88"/>
        <v/>
      </c>
      <c r="Q765" t="str">
        <f t="shared" si="88"/>
        <v/>
      </c>
      <c r="R765" t="str">
        <f t="shared" si="88"/>
        <v/>
      </c>
      <c r="S765" t="str">
        <f t="shared" si="88"/>
        <v/>
      </c>
      <c r="T765" t="str">
        <f t="shared" si="88"/>
        <v/>
      </c>
      <c r="U765" t="str">
        <f t="shared" si="88"/>
        <v/>
      </c>
      <c r="V765" t="str">
        <f t="shared" si="88"/>
        <v/>
      </c>
      <c r="W765" t="str">
        <f t="shared" si="87"/>
        <v/>
      </c>
      <c r="X765">
        <f>IF(OR(H765="No",H765=""),0,IF(COUNTIFS(H$2:H765,"Yes",C$2:C765,C765)&gt;1,0,COUNTIFS(H$2:H765,"Yes",C$2:C765,C765)))+IF(X764=$X$1,0,X764)</f>
        <v>0</v>
      </c>
    </row>
    <row r="766" spans="1:24" x14ac:dyDescent="0.3">
      <c r="A766">
        <f>ROWS($A$2:$A766)</f>
        <v>765</v>
      </c>
      <c r="B766" t="str">
        <f>IF(ISERROR(VLOOKUP(A766,Summer!L$11:L$500,1,FALSE)),IF(ISERROR(VLOOKUP(A766,'Cycle 1'!L$11:L$500,1,FALSE)),IF(ISERROR(VLOOKUP(A766,'Cycle 2'!L$11:L$500,1,FALSE)),IF(ISERROR(VLOOKUP(A766,'Cycle 3'!L$11:L$500,1,FALSE)),IF(ISERROR(VLOOKUP(A766,'Cycle 4'!L$11:L$500,1,FALSE)),IF(ISERROR(VLOOKUP(A766,'Cycle 5'!L$11:L$500,1,FALSE)),IF(ISERROR(VLOOKUP(A766,'Cycle 6'!L$11:L$500,1,FALSE)),IF(ISERROR(VLOOKUP(A766,'Cycle 7'!L$11:L$500,1,FALSE)),IF(ISERROR(VLOOKUP(A766,'Cycle 8'!L$11:L$500,1,FALSE)),IF(ISERROR(VLOOKUP(A766,'Cycle 9'!L$11:L$500,1,FALSE)),IF(ISERROR(VLOOKUP(A766,'Cycle 10'!L$11:L$500,1,FALSE)),IF(ISERROR(VLOOKUP(A766,'Cycle 11'!L$11:L$500,1,FALSE)),"","Cycle 11"),"Cycle 10"),"Cycle 9"),"Cycle 8"),"Cycle 7"),"Cycle 6"),"Cycle 5"),"Cycle 4"),"Cycle 3"),"Cycle 2"),"Cycle 1"),"Summer")</f>
        <v/>
      </c>
      <c r="C766" t="str">
        <f>IF(IFERROR(IFERROR(IFERROR(IFERROR(IFERROR(IFERROR(IFERROR(IFERROR(IFERROR(IFERROR(IFERROR(IFERROR(INDEX(Summer!B$10:B$999,MATCH($A766,Summer!$L$10:$L$999,0),1),INDEX('Cycle 1'!B$10:B$999,MATCH($A766,'Cycle 1'!$L$10:$L$999,0),1)),INDEX('Cycle 2'!B$10:B$999,MATCH($A766,'Cycle 2'!$L$10:$L$999,0),1)),INDEX('Cycle 3'!B$10:B$999,MATCH($A766,'Cycle 3'!$L$10:$L$999,0),1)),INDEX('Cycle 4'!B$10:B$999,MATCH($A766,'Cycle 4'!$L$10:$L$999,0),1)),INDEX('Cycle 5'!B$10:B$999,MATCH($A766,'Cycle 5'!$L$10:$L$999,0),1)),INDEX('Cycle 6'!B$10:B$999,MATCH($A766,'Cycle 6'!$L$10:$L$999,0),1)),INDEX('Cycle 7'!B$10:B$999,MATCH($A766,'Cycle 7'!$L$10:$L$999,0),1)),INDEX('Cycle 8'!B$10:B$999,MATCH($A766,'Cycle 8'!$L$10:$L$999,0),1)),INDEX('Cycle 9'!B$10:B$999,MATCH($A766,'Cycle 9'!$L$10:$L$999,0),1)),INDEX('Cycle 10'!B$10:B$999,MATCH($A766,'Cycle 10'!$L$10:$L$999,0),1)),INDEX('Cycle 11'!B$10:B$999,MATCH($A766,'Cycle 11'!$L$10:$L$999,0),1)),"")="","",IFERROR(IFERROR(IFERROR(IFERROR(IFERROR(IFERROR(IFERROR(IFERROR(IFERROR(IFERROR(IFERROR(IFERROR(INDEX(Summer!B$10:B$999,MATCH($A766,Summer!$L$10:$L$999,0),1),INDEX('Cycle 1'!B$10:B$999,MATCH($A766,'Cycle 1'!$L$10:$L$999,0),1)),INDEX('Cycle 2'!B$10:B$999,MATCH($A766,'Cycle 2'!$L$10:$L$999,0),1)),INDEX('Cycle 3'!B$10:B$999,MATCH($A766,'Cycle 3'!$L$10:$L$999,0),1)),INDEX('Cycle 4'!B$10:B$999,MATCH($A766,'Cycle 4'!$L$10:$L$999,0),1)),INDEX('Cycle 5'!B$10:B$999,MATCH($A766,'Cycle 5'!$L$10:$L$999,0),1)),INDEX('Cycle 6'!B$10:B$999,MATCH($A766,'Cycle 6'!$L$10:$L$999,0),1)),INDEX('Cycle 7'!B$10:B$999,MATCH($A766,'Cycle 7'!$L$10:$L$999,0),1)),INDEX('Cycle 8'!B$10:B$999,MATCH($A766,'Cycle 8'!$L$10:$L$999,0),1)),INDEX('Cycle 9'!B$10:B$999,MATCH($A766,'Cycle 9'!$L$10:$L$999,0),1)),INDEX('Cycle 10'!B$10:B$999,MATCH($A766,'Cycle 10'!$L$10:$L$999,0),1)),INDEX('Cycle 11'!B$10:B$999,MATCH($A766,'Cycle 11'!$L$10:$L$999,0),1)),""))</f>
        <v/>
      </c>
      <c r="D766" t="str">
        <f>IF(IFERROR(IFERROR(IFERROR(IFERROR(IFERROR(IFERROR(IFERROR(IFERROR(IFERROR(IFERROR(IFERROR(IFERROR(INDEX(Summer!C$10:C$999,MATCH($A766,Summer!$L$10:$L$999,0),1),INDEX('Cycle 1'!C$10:C$999,MATCH($A766,'Cycle 1'!$L$10:$L$999,0),1)),INDEX('Cycle 2'!C$10:C$999,MATCH($A766,'Cycle 2'!$L$10:$L$999,0),1)),INDEX('Cycle 3'!C$10:C$999,MATCH($A766,'Cycle 3'!$L$10:$L$999,0),1)),INDEX('Cycle 4'!C$10:C$999,MATCH($A766,'Cycle 4'!$L$10:$L$999,0),1)),INDEX('Cycle 5'!C$10:C$999,MATCH($A766,'Cycle 5'!$L$10:$L$999,0),1)),INDEX('Cycle 6'!C$10:C$999,MATCH($A766,'Cycle 6'!$L$10:$L$999,0),1)),INDEX('Cycle 7'!C$10:C$999,MATCH($A766,'Cycle 7'!$L$10:$L$999,0),1)),INDEX('Cycle 8'!C$10:C$999,MATCH($A766,'Cycle 8'!$L$10:$L$999,0),1)),INDEX('Cycle 9'!C$10:C$999,MATCH($A766,'Cycle 9'!$L$10:$L$999,0),1)),INDEX('Cycle 10'!C$10:C$999,MATCH($A766,'Cycle 10'!$L$10:$L$999,0),1)),INDEX('Cycle 11'!C$10:C$999,MATCH($A766,'Cycle 11'!$L$10:$L$999,0),1)),"")="","",IFERROR(IFERROR(IFERROR(IFERROR(IFERROR(IFERROR(IFERROR(IFERROR(IFERROR(IFERROR(IFERROR(IFERROR(INDEX(Summer!C$10:C$999,MATCH($A766,Summer!$L$10:$L$999,0),1),INDEX('Cycle 1'!C$10:C$999,MATCH($A766,'Cycle 1'!$L$10:$L$999,0),1)),INDEX('Cycle 2'!C$10:C$999,MATCH($A766,'Cycle 2'!$L$10:$L$999,0),1)),INDEX('Cycle 3'!C$10:C$999,MATCH($A766,'Cycle 3'!$L$10:$L$999,0),1)),INDEX('Cycle 4'!C$10:C$999,MATCH($A766,'Cycle 4'!$L$10:$L$999,0),1)),INDEX('Cycle 5'!C$10:C$999,MATCH($A766,'Cycle 5'!$L$10:$L$999,0),1)),INDEX('Cycle 6'!C$10:C$999,MATCH($A766,'Cycle 6'!$L$10:$L$999,0),1)),INDEX('Cycle 7'!C$10:C$999,MATCH($A766,'Cycle 7'!$L$10:$L$999,0),1)),INDEX('Cycle 8'!C$10:C$999,MATCH($A766,'Cycle 8'!$L$10:$L$999,0),1)),INDEX('Cycle 9'!C$10:C$999,MATCH($A766,'Cycle 9'!$L$10:$L$999,0),1)),INDEX('Cycle 10'!C$10:C$999,MATCH($A766,'Cycle 10'!$L$10:$L$999,0),1)),INDEX('Cycle 11'!C$10:C$999,MATCH($A766,'Cycle 11'!$L$10:$L$999,0),1)),""))</f>
        <v/>
      </c>
      <c r="E766" t="str">
        <f>IF(IFERROR(IFERROR(IFERROR(IFERROR(IFERROR(IFERROR(IFERROR(IFERROR(IFERROR(IFERROR(IFERROR(IFERROR(INDEX(Summer!D$10:D$999,MATCH($A766,Summer!$L$10:$L$999,0),1),INDEX('Cycle 1'!D$10:D$999,MATCH($A766,'Cycle 1'!$L$10:$L$999,0),1)),INDEX('Cycle 2'!D$10:D$999,MATCH($A766,'Cycle 2'!$L$10:$L$999,0),1)),INDEX('Cycle 3'!D$10:D$999,MATCH($A766,'Cycle 3'!$L$10:$L$999,0),1)),INDEX('Cycle 4'!D$10:D$999,MATCH($A766,'Cycle 4'!$L$10:$L$999,0),1)),INDEX('Cycle 5'!D$10:D$999,MATCH($A766,'Cycle 5'!$L$10:$L$999,0),1)),INDEX('Cycle 6'!D$10:D$999,MATCH($A766,'Cycle 6'!$L$10:$L$999,0),1)),INDEX('Cycle 7'!D$10:D$999,MATCH($A766,'Cycle 7'!$L$10:$L$999,0),1)),INDEX('Cycle 8'!D$10:D$999,MATCH($A766,'Cycle 8'!$L$10:$L$999,0),1)),INDEX('Cycle 9'!D$10:D$999,MATCH($A766,'Cycle 9'!$L$10:$L$999,0),1)),INDEX('Cycle 10'!D$10:D$999,MATCH($A766,'Cycle 10'!$L$10:$L$999,0),1)),INDEX('Cycle 11'!D$10:D$999,MATCH($A766,'Cycle 11'!$L$10:$L$999,0),1)),"")="","",IFERROR(IFERROR(IFERROR(IFERROR(IFERROR(IFERROR(IFERROR(IFERROR(IFERROR(IFERROR(IFERROR(IFERROR(INDEX(Summer!D$10:D$999,MATCH($A766,Summer!$L$10:$L$999,0),1),INDEX('Cycle 1'!D$10:D$999,MATCH($A766,'Cycle 1'!$L$10:$L$999,0),1)),INDEX('Cycle 2'!D$10:D$999,MATCH($A766,'Cycle 2'!$L$10:$L$999,0),1)),INDEX('Cycle 3'!D$10:D$999,MATCH($A766,'Cycle 3'!$L$10:$L$999,0),1)),INDEX('Cycle 4'!D$10:D$999,MATCH($A766,'Cycle 4'!$L$10:$L$999,0),1)),INDEX('Cycle 5'!D$10:D$999,MATCH($A766,'Cycle 5'!$L$10:$L$999,0),1)),INDEX('Cycle 6'!D$10:D$999,MATCH($A766,'Cycle 6'!$L$10:$L$999,0),1)),INDEX('Cycle 7'!D$10:D$999,MATCH($A766,'Cycle 7'!$L$10:$L$999,0),1)),INDEX('Cycle 8'!D$10:D$999,MATCH($A766,'Cycle 8'!$L$10:$L$999,0),1)),INDEX('Cycle 9'!D$10:D$999,MATCH($A766,'Cycle 9'!$L$10:$L$999,0),1)),INDEX('Cycle 10'!D$10:D$999,MATCH($A766,'Cycle 10'!$L$10:$L$999,0),1)),INDEX('Cycle 11'!D$10:D$999,MATCH($A766,'Cycle 11'!$L$10:$L$999,0),1)),""))</f>
        <v/>
      </c>
      <c r="F766" t="str">
        <f>IF(IFERROR(IFERROR(IFERROR(IFERROR(IFERROR(IFERROR(IFERROR(IFERROR(IFERROR(IFERROR(IFERROR(IFERROR(INDEX(Summer!E$10:E$999,MATCH($A766,Summer!$L$10:$L$999,0),1),INDEX('Cycle 1'!E$10:E$999,MATCH($A766,'Cycle 1'!$L$10:$L$999,0),1)),INDEX('Cycle 2'!E$10:E$999,MATCH($A766,'Cycle 2'!$L$10:$L$999,0),1)),INDEX('Cycle 3'!E$10:E$999,MATCH($A766,'Cycle 3'!$L$10:$L$999,0),1)),INDEX('Cycle 4'!E$10:E$999,MATCH($A766,'Cycle 4'!$L$10:$L$999,0),1)),INDEX('Cycle 5'!E$10:E$999,MATCH($A766,'Cycle 5'!$L$10:$L$999,0),1)),INDEX('Cycle 6'!E$10:E$999,MATCH($A766,'Cycle 6'!$L$10:$L$999,0),1)),INDEX('Cycle 7'!E$10:E$999,MATCH($A766,'Cycle 7'!$L$10:$L$999,0),1)),INDEX('Cycle 8'!E$10:E$999,MATCH($A766,'Cycle 8'!$L$10:$L$999,0),1)),INDEX('Cycle 9'!E$10:E$999,MATCH($A766,'Cycle 9'!$L$10:$L$999,0),1)),INDEX('Cycle 10'!E$10:E$999,MATCH($A766,'Cycle 10'!$L$10:$L$999,0),1)),INDEX('Cycle 11'!E$10:E$999,MATCH($A766,'Cycle 11'!$L$10:$L$999,0),1)),"")="","",IFERROR(IFERROR(IFERROR(IFERROR(IFERROR(IFERROR(IFERROR(IFERROR(IFERROR(IFERROR(IFERROR(IFERROR(INDEX(Summer!E$10:E$999,MATCH($A766,Summer!$L$10:$L$999,0),1),INDEX('Cycle 1'!E$10:E$999,MATCH($A766,'Cycle 1'!$L$10:$L$999,0),1)),INDEX('Cycle 2'!E$10:E$999,MATCH($A766,'Cycle 2'!$L$10:$L$999,0),1)),INDEX('Cycle 3'!E$10:E$999,MATCH($A766,'Cycle 3'!$L$10:$L$999,0),1)),INDEX('Cycle 4'!E$10:E$999,MATCH($A766,'Cycle 4'!$L$10:$L$999,0),1)),INDEX('Cycle 5'!E$10:E$999,MATCH($A766,'Cycle 5'!$L$10:$L$999,0),1)),INDEX('Cycle 6'!E$10:E$999,MATCH($A766,'Cycle 6'!$L$10:$L$999,0),1)),INDEX('Cycle 7'!E$10:E$999,MATCH($A766,'Cycle 7'!$L$10:$L$999,0),1)),INDEX('Cycle 8'!E$10:E$999,MATCH($A766,'Cycle 8'!$L$10:$L$999,0),1)),INDEX('Cycle 9'!E$10:E$999,MATCH($A766,'Cycle 9'!$L$10:$L$999,0),1)),INDEX('Cycle 10'!E$10:E$999,MATCH($A766,'Cycle 10'!$L$10:$L$999,0),1)),INDEX('Cycle 11'!E$10:E$999,MATCH($A766,'Cycle 11'!$L$10:$L$999,0),1)),""))</f>
        <v/>
      </c>
      <c r="G766" t="str">
        <f>IF(IFERROR(IFERROR(IFERROR(IFERROR(IFERROR(IFERROR(IFERROR(IFERROR(IFERROR(IFERROR(IFERROR(IFERROR(INDEX(Summer!F$10:F$999,MATCH($A766,Summer!$L$10:$L$999,0),1),INDEX('Cycle 1'!F$10:F$999,MATCH($A766,'Cycle 1'!$L$10:$L$999,0),1)),INDEX('Cycle 2'!F$10:F$999,MATCH($A766,'Cycle 2'!$L$10:$L$999,0),1)),INDEX('Cycle 3'!F$10:F$999,MATCH($A766,'Cycle 3'!$L$10:$L$999,0),1)),INDEX('Cycle 4'!F$10:F$999,MATCH($A766,'Cycle 4'!$L$10:$L$999,0),1)),INDEX('Cycle 5'!F$10:F$999,MATCH($A766,'Cycle 5'!$L$10:$L$999,0),1)),INDEX('Cycle 6'!F$10:F$999,MATCH($A766,'Cycle 6'!$L$10:$L$999,0),1)),INDEX('Cycle 7'!F$10:F$999,MATCH($A766,'Cycle 7'!$L$10:$L$999,0),1)),INDEX('Cycle 8'!F$10:F$999,MATCH($A766,'Cycle 8'!$L$10:$L$999,0),1)),INDEX('Cycle 9'!F$10:F$999,MATCH($A766,'Cycle 9'!$L$10:$L$999,0),1)),INDEX('Cycle 10'!F$10:F$999,MATCH($A766,'Cycle 10'!$L$10:$L$999,0),1)),INDEX('Cycle 11'!F$10:F$999,MATCH($A766,'Cycle 11'!$L$10:$L$999,0),1)),"")="","",IFERROR(IFERROR(IFERROR(IFERROR(IFERROR(IFERROR(IFERROR(IFERROR(IFERROR(IFERROR(IFERROR(IFERROR(INDEX(Summer!F$10:F$999,MATCH($A766,Summer!$L$10:$L$999,0),1),INDEX('Cycle 1'!F$10:F$999,MATCH($A766,'Cycle 1'!$L$10:$L$999,0),1)),INDEX('Cycle 2'!F$10:F$999,MATCH($A766,'Cycle 2'!$L$10:$L$999,0),1)),INDEX('Cycle 3'!F$10:F$999,MATCH($A766,'Cycle 3'!$L$10:$L$999,0),1)),INDEX('Cycle 4'!F$10:F$999,MATCH($A766,'Cycle 4'!$L$10:$L$999,0),1)),INDEX('Cycle 5'!F$10:F$999,MATCH($A766,'Cycle 5'!$L$10:$L$999,0),1)),INDEX('Cycle 6'!F$10:F$999,MATCH($A766,'Cycle 6'!$L$10:$L$999,0),1)),INDEX('Cycle 7'!F$10:F$999,MATCH($A766,'Cycle 7'!$L$10:$L$999,0),1)),INDEX('Cycle 8'!F$10:F$999,MATCH($A766,'Cycle 8'!$L$10:$L$999,0),1)),INDEX('Cycle 9'!F$10:F$999,MATCH($A766,'Cycle 9'!$L$10:$L$999,0),1)),INDEX('Cycle 10'!F$10:F$999,MATCH($A766,'Cycle 10'!$L$10:$L$999,0),1)),INDEX('Cycle 11'!F$10:F$999,MATCH($A766,'Cycle 11'!$L$10:$L$999,0),1)),""))</f>
        <v/>
      </c>
      <c r="H766" t="str">
        <f>IF(IFERROR(IFERROR(IFERROR(IFERROR(IFERROR(IFERROR(IFERROR(IFERROR(IFERROR(IFERROR(IFERROR(IFERROR(INDEX(Summer!G$10:G$999,MATCH($A766,Summer!$L$10:$L$999,0),1),INDEX('Cycle 1'!G$10:G$999,MATCH($A766,'Cycle 1'!$L$10:$L$999,0),1)),INDEX('Cycle 2'!G$10:G$999,MATCH($A766,'Cycle 2'!$L$10:$L$999,0),1)),INDEX('Cycle 3'!G$10:G$999,MATCH($A766,'Cycle 3'!$L$10:$L$999,0),1)),INDEX('Cycle 4'!G$10:G$999,MATCH($A766,'Cycle 4'!$L$10:$L$999,0),1)),INDEX('Cycle 5'!G$10:G$999,MATCH($A766,'Cycle 5'!$L$10:$L$999,0),1)),INDEX('Cycle 6'!G$10:G$999,MATCH($A766,'Cycle 6'!$L$10:$L$999,0),1)),INDEX('Cycle 7'!G$10:G$999,MATCH($A766,'Cycle 7'!$L$10:$L$999,0),1)),INDEX('Cycle 8'!G$10:G$999,MATCH($A766,'Cycle 8'!$L$10:$L$999,0),1)),INDEX('Cycle 9'!G$10:G$999,MATCH($A766,'Cycle 9'!$L$10:$L$999,0),1)),INDEX('Cycle 10'!G$10:G$999,MATCH($A766,'Cycle 10'!$L$10:$L$999,0),1)),INDEX('Cycle 11'!G$10:G$999,MATCH($A766,'Cycle 11'!$L$10:$L$999,0),1)),"")="","",IFERROR(IFERROR(IFERROR(IFERROR(IFERROR(IFERROR(IFERROR(IFERROR(IFERROR(IFERROR(IFERROR(IFERROR(INDEX(Summer!G$10:G$999,MATCH($A766,Summer!$L$10:$L$999,0),1),INDEX('Cycle 1'!G$10:G$999,MATCH($A766,'Cycle 1'!$L$10:$L$999,0),1)),INDEX('Cycle 2'!G$10:G$999,MATCH($A766,'Cycle 2'!$L$10:$L$999,0),1)),INDEX('Cycle 3'!G$10:G$999,MATCH($A766,'Cycle 3'!$L$10:$L$999,0),1)),INDEX('Cycle 4'!G$10:G$999,MATCH($A766,'Cycle 4'!$L$10:$L$999,0),1)),INDEX('Cycle 5'!G$10:G$999,MATCH($A766,'Cycle 5'!$L$10:$L$999,0),1)),INDEX('Cycle 6'!G$10:G$999,MATCH($A766,'Cycle 6'!$L$10:$L$999,0),1)),INDEX('Cycle 7'!G$10:G$999,MATCH($A766,'Cycle 7'!$L$10:$L$999,0),1)),INDEX('Cycle 8'!G$10:G$999,MATCH($A766,'Cycle 8'!$L$10:$L$999,0),1)),INDEX('Cycle 9'!G$10:G$999,MATCH($A766,'Cycle 9'!$L$10:$L$999,0),1)),INDEX('Cycle 10'!G$10:G$999,MATCH($A766,'Cycle 10'!$L$10:$L$999,0),1)),INDEX('Cycle 11'!G$10:G$999,MATCH($A766,'Cycle 11'!$L$10:$L$999,0),1)),""))</f>
        <v/>
      </c>
      <c r="I766">
        <f>IFERROR(IF(C766="",MAX(I$1:I765),IF(ROW(C$2)=ROW(C766),1,IF(ISERROR(VLOOKUP(C766,C$2:C765,1,FALSE)),MAX(I$1:I765)+1,MAX(I$1:I765)))),"")</f>
        <v>0</v>
      </c>
      <c r="J766" t="str">
        <f t="shared" si="86"/>
        <v/>
      </c>
      <c r="K766" t="str">
        <f t="shared" si="88"/>
        <v/>
      </c>
      <c r="L766" t="str">
        <f t="shared" si="88"/>
        <v/>
      </c>
      <c r="M766" t="str">
        <f t="shared" si="88"/>
        <v/>
      </c>
      <c r="N766" t="str">
        <f t="shared" si="88"/>
        <v/>
      </c>
      <c r="O766" t="str">
        <f t="shared" si="88"/>
        <v/>
      </c>
      <c r="P766" t="str">
        <f t="shared" si="88"/>
        <v/>
      </c>
      <c r="Q766" t="str">
        <f t="shared" si="88"/>
        <v/>
      </c>
      <c r="R766" t="str">
        <f t="shared" si="88"/>
        <v/>
      </c>
      <c r="S766" t="str">
        <f t="shared" si="88"/>
        <v/>
      </c>
      <c r="T766" t="str">
        <f t="shared" si="88"/>
        <v/>
      </c>
      <c r="U766" t="str">
        <f t="shared" si="88"/>
        <v/>
      </c>
      <c r="V766" t="str">
        <f t="shared" si="88"/>
        <v/>
      </c>
      <c r="W766" t="str">
        <f t="shared" si="87"/>
        <v/>
      </c>
      <c r="X766">
        <f>IF(OR(H766="No",H766=""),0,IF(COUNTIFS(H$2:H766,"Yes",C$2:C766,C766)&gt;1,0,COUNTIFS(H$2:H766,"Yes",C$2:C766,C766)))+IF(X765=$X$1,0,X765)</f>
        <v>0</v>
      </c>
    </row>
    <row r="767" spans="1:24" x14ac:dyDescent="0.3">
      <c r="A767">
        <f>ROWS($A$2:$A767)</f>
        <v>766</v>
      </c>
      <c r="B767" t="str">
        <f>IF(ISERROR(VLOOKUP(A767,Summer!L$11:L$500,1,FALSE)),IF(ISERROR(VLOOKUP(A767,'Cycle 1'!L$11:L$500,1,FALSE)),IF(ISERROR(VLOOKUP(A767,'Cycle 2'!L$11:L$500,1,FALSE)),IF(ISERROR(VLOOKUP(A767,'Cycle 3'!L$11:L$500,1,FALSE)),IF(ISERROR(VLOOKUP(A767,'Cycle 4'!L$11:L$500,1,FALSE)),IF(ISERROR(VLOOKUP(A767,'Cycle 5'!L$11:L$500,1,FALSE)),IF(ISERROR(VLOOKUP(A767,'Cycle 6'!L$11:L$500,1,FALSE)),IF(ISERROR(VLOOKUP(A767,'Cycle 7'!L$11:L$500,1,FALSE)),IF(ISERROR(VLOOKUP(A767,'Cycle 8'!L$11:L$500,1,FALSE)),IF(ISERROR(VLOOKUP(A767,'Cycle 9'!L$11:L$500,1,FALSE)),IF(ISERROR(VLOOKUP(A767,'Cycle 10'!L$11:L$500,1,FALSE)),IF(ISERROR(VLOOKUP(A767,'Cycle 11'!L$11:L$500,1,FALSE)),"","Cycle 11"),"Cycle 10"),"Cycle 9"),"Cycle 8"),"Cycle 7"),"Cycle 6"),"Cycle 5"),"Cycle 4"),"Cycle 3"),"Cycle 2"),"Cycle 1"),"Summer")</f>
        <v/>
      </c>
      <c r="C767" t="str">
        <f>IF(IFERROR(IFERROR(IFERROR(IFERROR(IFERROR(IFERROR(IFERROR(IFERROR(IFERROR(IFERROR(IFERROR(IFERROR(INDEX(Summer!B$10:B$999,MATCH($A767,Summer!$L$10:$L$999,0),1),INDEX('Cycle 1'!B$10:B$999,MATCH($A767,'Cycle 1'!$L$10:$L$999,0),1)),INDEX('Cycle 2'!B$10:B$999,MATCH($A767,'Cycle 2'!$L$10:$L$999,0),1)),INDEX('Cycle 3'!B$10:B$999,MATCH($A767,'Cycle 3'!$L$10:$L$999,0),1)),INDEX('Cycle 4'!B$10:B$999,MATCH($A767,'Cycle 4'!$L$10:$L$999,0),1)),INDEX('Cycle 5'!B$10:B$999,MATCH($A767,'Cycle 5'!$L$10:$L$999,0),1)),INDEX('Cycle 6'!B$10:B$999,MATCH($A767,'Cycle 6'!$L$10:$L$999,0),1)),INDEX('Cycle 7'!B$10:B$999,MATCH($A767,'Cycle 7'!$L$10:$L$999,0),1)),INDEX('Cycle 8'!B$10:B$999,MATCH($A767,'Cycle 8'!$L$10:$L$999,0),1)),INDEX('Cycle 9'!B$10:B$999,MATCH($A767,'Cycle 9'!$L$10:$L$999,0),1)),INDEX('Cycle 10'!B$10:B$999,MATCH($A767,'Cycle 10'!$L$10:$L$999,0),1)),INDEX('Cycle 11'!B$10:B$999,MATCH($A767,'Cycle 11'!$L$10:$L$999,0),1)),"")="","",IFERROR(IFERROR(IFERROR(IFERROR(IFERROR(IFERROR(IFERROR(IFERROR(IFERROR(IFERROR(IFERROR(IFERROR(INDEX(Summer!B$10:B$999,MATCH($A767,Summer!$L$10:$L$999,0),1),INDEX('Cycle 1'!B$10:B$999,MATCH($A767,'Cycle 1'!$L$10:$L$999,0),1)),INDEX('Cycle 2'!B$10:B$999,MATCH($A767,'Cycle 2'!$L$10:$L$999,0),1)),INDEX('Cycle 3'!B$10:B$999,MATCH($A767,'Cycle 3'!$L$10:$L$999,0),1)),INDEX('Cycle 4'!B$10:B$999,MATCH($A767,'Cycle 4'!$L$10:$L$999,0),1)),INDEX('Cycle 5'!B$10:B$999,MATCH($A767,'Cycle 5'!$L$10:$L$999,0),1)),INDEX('Cycle 6'!B$10:B$999,MATCH($A767,'Cycle 6'!$L$10:$L$999,0),1)),INDEX('Cycle 7'!B$10:B$999,MATCH($A767,'Cycle 7'!$L$10:$L$999,0),1)),INDEX('Cycle 8'!B$10:B$999,MATCH($A767,'Cycle 8'!$L$10:$L$999,0),1)),INDEX('Cycle 9'!B$10:B$999,MATCH($A767,'Cycle 9'!$L$10:$L$999,0),1)),INDEX('Cycle 10'!B$10:B$999,MATCH($A767,'Cycle 10'!$L$10:$L$999,0),1)),INDEX('Cycle 11'!B$10:B$999,MATCH($A767,'Cycle 11'!$L$10:$L$999,0),1)),""))</f>
        <v/>
      </c>
      <c r="D767" t="str">
        <f>IF(IFERROR(IFERROR(IFERROR(IFERROR(IFERROR(IFERROR(IFERROR(IFERROR(IFERROR(IFERROR(IFERROR(IFERROR(INDEX(Summer!C$10:C$999,MATCH($A767,Summer!$L$10:$L$999,0),1),INDEX('Cycle 1'!C$10:C$999,MATCH($A767,'Cycle 1'!$L$10:$L$999,0),1)),INDEX('Cycle 2'!C$10:C$999,MATCH($A767,'Cycle 2'!$L$10:$L$999,0),1)),INDEX('Cycle 3'!C$10:C$999,MATCH($A767,'Cycle 3'!$L$10:$L$999,0),1)),INDEX('Cycle 4'!C$10:C$999,MATCH($A767,'Cycle 4'!$L$10:$L$999,0),1)),INDEX('Cycle 5'!C$10:C$999,MATCH($A767,'Cycle 5'!$L$10:$L$999,0),1)),INDEX('Cycle 6'!C$10:C$999,MATCH($A767,'Cycle 6'!$L$10:$L$999,0),1)),INDEX('Cycle 7'!C$10:C$999,MATCH($A767,'Cycle 7'!$L$10:$L$999,0),1)),INDEX('Cycle 8'!C$10:C$999,MATCH($A767,'Cycle 8'!$L$10:$L$999,0),1)),INDEX('Cycle 9'!C$10:C$999,MATCH($A767,'Cycle 9'!$L$10:$L$999,0),1)),INDEX('Cycle 10'!C$10:C$999,MATCH($A767,'Cycle 10'!$L$10:$L$999,0),1)),INDEX('Cycle 11'!C$10:C$999,MATCH($A767,'Cycle 11'!$L$10:$L$999,0),1)),"")="","",IFERROR(IFERROR(IFERROR(IFERROR(IFERROR(IFERROR(IFERROR(IFERROR(IFERROR(IFERROR(IFERROR(IFERROR(INDEX(Summer!C$10:C$999,MATCH($A767,Summer!$L$10:$L$999,0),1),INDEX('Cycle 1'!C$10:C$999,MATCH($A767,'Cycle 1'!$L$10:$L$999,0),1)),INDEX('Cycle 2'!C$10:C$999,MATCH($A767,'Cycle 2'!$L$10:$L$999,0),1)),INDEX('Cycle 3'!C$10:C$999,MATCH($A767,'Cycle 3'!$L$10:$L$999,0),1)),INDEX('Cycle 4'!C$10:C$999,MATCH($A767,'Cycle 4'!$L$10:$L$999,0),1)),INDEX('Cycle 5'!C$10:C$999,MATCH($A767,'Cycle 5'!$L$10:$L$999,0),1)),INDEX('Cycle 6'!C$10:C$999,MATCH($A767,'Cycle 6'!$L$10:$L$999,0),1)),INDEX('Cycle 7'!C$10:C$999,MATCH($A767,'Cycle 7'!$L$10:$L$999,0),1)),INDEX('Cycle 8'!C$10:C$999,MATCH($A767,'Cycle 8'!$L$10:$L$999,0),1)),INDEX('Cycle 9'!C$10:C$999,MATCH($A767,'Cycle 9'!$L$10:$L$999,0),1)),INDEX('Cycle 10'!C$10:C$999,MATCH($A767,'Cycle 10'!$L$10:$L$999,0),1)),INDEX('Cycle 11'!C$10:C$999,MATCH($A767,'Cycle 11'!$L$10:$L$999,0),1)),""))</f>
        <v/>
      </c>
      <c r="E767" t="str">
        <f>IF(IFERROR(IFERROR(IFERROR(IFERROR(IFERROR(IFERROR(IFERROR(IFERROR(IFERROR(IFERROR(IFERROR(IFERROR(INDEX(Summer!D$10:D$999,MATCH($A767,Summer!$L$10:$L$999,0),1),INDEX('Cycle 1'!D$10:D$999,MATCH($A767,'Cycle 1'!$L$10:$L$999,0),1)),INDEX('Cycle 2'!D$10:D$999,MATCH($A767,'Cycle 2'!$L$10:$L$999,0),1)),INDEX('Cycle 3'!D$10:D$999,MATCH($A767,'Cycle 3'!$L$10:$L$999,0),1)),INDEX('Cycle 4'!D$10:D$999,MATCH($A767,'Cycle 4'!$L$10:$L$999,0),1)),INDEX('Cycle 5'!D$10:D$999,MATCH($A767,'Cycle 5'!$L$10:$L$999,0),1)),INDEX('Cycle 6'!D$10:D$999,MATCH($A767,'Cycle 6'!$L$10:$L$999,0),1)),INDEX('Cycle 7'!D$10:D$999,MATCH($A767,'Cycle 7'!$L$10:$L$999,0),1)),INDEX('Cycle 8'!D$10:D$999,MATCH($A767,'Cycle 8'!$L$10:$L$999,0),1)),INDEX('Cycle 9'!D$10:D$999,MATCH($A767,'Cycle 9'!$L$10:$L$999,0),1)),INDEX('Cycle 10'!D$10:D$999,MATCH($A767,'Cycle 10'!$L$10:$L$999,0),1)),INDEX('Cycle 11'!D$10:D$999,MATCH($A767,'Cycle 11'!$L$10:$L$999,0),1)),"")="","",IFERROR(IFERROR(IFERROR(IFERROR(IFERROR(IFERROR(IFERROR(IFERROR(IFERROR(IFERROR(IFERROR(IFERROR(INDEX(Summer!D$10:D$999,MATCH($A767,Summer!$L$10:$L$999,0),1),INDEX('Cycle 1'!D$10:D$999,MATCH($A767,'Cycle 1'!$L$10:$L$999,0),1)),INDEX('Cycle 2'!D$10:D$999,MATCH($A767,'Cycle 2'!$L$10:$L$999,0),1)),INDEX('Cycle 3'!D$10:D$999,MATCH($A767,'Cycle 3'!$L$10:$L$999,0),1)),INDEX('Cycle 4'!D$10:D$999,MATCH($A767,'Cycle 4'!$L$10:$L$999,0),1)),INDEX('Cycle 5'!D$10:D$999,MATCH($A767,'Cycle 5'!$L$10:$L$999,0),1)),INDEX('Cycle 6'!D$10:D$999,MATCH($A767,'Cycle 6'!$L$10:$L$999,0),1)),INDEX('Cycle 7'!D$10:D$999,MATCH($A767,'Cycle 7'!$L$10:$L$999,0),1)),INDEX('Cycle 8'!D$10:D$999,MATCH($A767,'Cycle 8'!$L$10:$L$999,0),1)),INDEX('Cycle 9'!D$10:D$999,MATCH($A767,'Cycle 9'!$L$10:$L$999,0),1)),INDEX('Cycle 10'!D$10:D$999,MATCH($A767,'Cycle 10'!$L$10:$L$999,0),1)),INDEX('Cycle 11'!D$10:D$999,MATCH($A767,'Cycle 11'!$L$10:$L$999,0),1)),""))</f>
        <v/>
      </c>
      <c r="F767" t="str">
        <f>IF(IFERROR(IFERROR(IFERROR(IFERROR(IFERROR(IFERROR(IFERROR(IFERROR(IFERROR(IFERROR(IFERROR(IFERROR(INDEX(Summer!E$10:E$999,MATCH($A767,Summer!$L$10:$L$999,0),1),INDEX('Cycle 1'!E$10:E$999,MATCH($A767,'Cycle 1'!$L$10:$L$999,0),1)),INDEX('Cycle 2'!E$10:E$999,MATCH($A767,'Cycle 2'!$L$10:$L$999,0),1)),INDEX('Cycle 3'!E$10:E$999,MATCH($A767,'Cycle 3'!$L$10:$L$999,0),1)),INDEX('Cycle 4'!E$10:E$999,MATCH($A767,'Cycle 4'!$L$10:$L$999,0),1)),INDEX('Cycle 5'!E$10:E$999,MATCH($A767,'Cycle 5'!$L$10:$L$999,0),1)),INDEX('Cycle 6'!E$10:E$999,MATCH($A767,'Cycle 6'!$L$10:$L$999,0),1)),INDEX('Cycle 7'!E$10:E$999,MATCH($A767,'Cycle 7'!$L$10:$L$999,0),1)),INDEX('Cycle 8'!E$10:E$999,MATCH($A767,'Cycle 8'!$L$10:$L$999,0),1)),INDEX('Cycle 9'!E$10:E$999,MATCH($A767,'Cycle 9'!$L$10:$L$999,0),1)),INDEX('Cycle 10'!E$10:E$999,MATCH($A767,'Cycle 10'!$L$10:$L$999,0),1)),INDEX('Cycle 11'!E$10:E$999,MATCH($A767,'Cycle 11'!$L$10:$L$999,0),1)),"")="","",IFERROR(IFERROR(IFERROR(IFERROR(IFERROR(IFERROR(IFERROR(IFERROR(IFERROR(IFERROR(IFERROR(IFERROR(INDEX(Summer!E$10:E$999,MATCH($A767,Summer!$L$10:$L$999,0),1),INDEX('Cycle 1'!E$10:E$999,MATCH($A767,'Cycle 1'!$L$10:$L$999,0),1)),INDEX('Cycle 2'!E$10:E$999,MATCH($A767,'Cycle 2'!$L$10:$L$999,0),1)),INDEX('Cycle 3'!E$10:E$999,MATCH($A767,'Cycle 3'!$L$10:$L$999,0),1)),INDEX('Cycle 4'!E$10:E$999,MATCH($A767,'Cycle 4'!$L$10:$L$999,0),1)),INDEX('Cycle 5'!E$10:E$999,MATCH($A767,'Cycle 5'!$L$10:$L$999,0),1)),INDEX('Cycle 6'!E$10:E$999,MATCH($A767,'Cycle 6'!$L$10:$L$999,0),1)),INDEX('Cycle 7'!E$10:E$999,MATCH($A767,'Cycle 7'!$L$10:$L$999,0),1)),INDEX('Cycle 8'!E$10:E$999,MATCH($A767,'Cycle 8'!$L$10:$L$999,0),1)),INDEX('Cycle 9'!E$10:E$999,MATCH($A767,'Cycle 9'!$L$10:$L$999,0),1)),INDEX('Cycle 10'!E$10:E$999,MATCH($A767,'Cycle 10'!$L$10:$L$999,0),1)),INDEX('Cycle 11'!E$10:E$999,MATCH($A767,'Cycle 11'!$L$10:$L$999,0),1)),""))</f>
        <v/>
      </c>
      <c r="G767" t="str">
        <f>IF(IFERROR(IFERROR(IFERROR(IFERROR(IFERROR(IFERROR(IFERROR(IFERROR(IFERROR(IFERROR(IFERROR(IFERROR(INDEX(Summer!F$10:F$999,MATCH($A767,Summer!$L$10:$L$999,0),1),INDEX('Cycle 1'!F$10:F$999,MATCH($A767,'Cycle 1'!$L$10:$L$999,0),1)),INDEX('Cycle 2'!F$10:F$999,MATCH($A767,'Cycle 2'!$L$10:$L$999,0),1)),INDEX('Cycle 3'!F$10:F$999,MATCH($A767,'Cycle 3'!$L$10:$L$999,0),1)),INDEX('Cycle 4'!F$10:F$999,MATCH($A767,'Cycle 4'!$L$10:$L$999,0),1)),INDEX('Cycle 5'!F$10:F$999,MATCH($A767,'Cycle 5'!$L$10:$L$999,0),1)),INDEX('Cycle 6'!F$10:F$999,MATCH($A767,'Cycle 6'!$L$10:$L$999,0),1)),INDEX('Cycle 7'!F$10:F$999,MATCH($A767,'Cycle 7'!$L$10:$L$999,0),1)),INDEX('Cycle 8'!F$10:F$999,MATCH($A767,'Cycle 8'!$L$10:$L$999,0),1)),INDEX('Cycle 9'!F$10:F$999,MATCH($A767,'Cycle 9'!$L$10:$L$999,0),1)),INDEX('Cycle 10'!F$10:F$999,MATCH($A767,'Cycle 10'!$L$10:$L$999,0),1)),INDEX('Cycle 11'!F$10:F$999,MATCH($A767,'Cycle 11'!$L$10:$L$999,0),1)),"")="","",IFERROR(IFERROR(IFERROR(IFERROR(IFERROR(IFERROR(IFERROR(IFERROR(IFERROR(IFERROR(IFERROR(IFERROR(INDEX(Summer!F$10:F$999,MATCH($A767,Summer!$L$10:$L$999,0),1),INDEX('Cycle 1'!F$10:F$999,MATCH($A767,'Cycle 1'!$L$10:$L$999,0),1)),INDEX('Cycle 2'!F$10:F$999,MATCH($A767,'Cycle 2'!$L$10:$L$999,0),1)),INDEX('Cycle 3'!F$10:F$999,MATCH($A767,'Cycle 3'!$L$10:$L$999,0),1)),INDEX('Cycle 4'!F$10:F$999,MATCH($A767,'Cycle 4'!$L$10:$L$999,0),1)),INDEX('Cycle 5'!F$10:F$999,MATCH($A767,'Cycle 5'!$L$10:$L$999,0),1)),INDEX('Cycle 6'!F$10:F$999,MATCH($A767,'Cycle 6'!$L$10:$L$999,0),1)),INDEX('Cycle 7'!F$10:F$999,MATCH($A767,'Cycle 7'!$L$10:$L$999,0),1)),INDEX('Cycle 8'!F$10:F$999,MATCH($A767,'Cycle 8'!$L$10:$L$999,0),1)),INDEX('Cycle 9'!F$10:F$999,MATCH($A767,'Cycle 9'!$L$10:$L$999,0),1)),INDEX('Cycle 10'!F$10:F$999,MATCH($A767,'Cycle 10'!$L$10:$L$999,0),1)),INDEX('Cycle 11'!F$10:F$999,MATCH($A767,'Cycle 11'!$L$10:$L$999,0),1)),""))</f>
        <v/>
      </c>
      <c r="H767" t="str">
        <f>IF(IFERROR(IFERROR(IFERROR(IFERROR(IFERROR(IFERROR(IFERROR(IFERROR(IFERROR(IFERROR(IFERROR(IFERROR(INDEX(Summer!G$10:G$999,MATCH($A767,Summer!$L$10:$L$999,0),1),INDEX('Cycle 1'!G$10:G$999,MATCH($A767,'Cycle 1'!$L$10:$L$999,0),1)),INDEX('Cycle 2'!G$10:G$999,MATCH($A767,'Cycle 2'!$L$10:$L$999,0),1)),INDEX('Cycle 3'!G$10:G$999,MATCH($A767,'Cycle 3'!$L$10:$L$999,0),1)),INDEX('Cycle 4'!G$10:G$999,MATCH($A767,'Cycle 4'!$L$10:$L$999,0),1)),INDEX('Cycle 5'!G$10:G$999,MATCH($A767,'Cycle 5'!$L$10:$L$999,0),1)),INDEX('Cycle 6'!G$10:G$999,MATCH($A767,'Cycle 6'!$L$10:$L$999,0),1)),INDEX('Cycle 7'!G$10:G$999,MATCH($A767,'Cycle 7'!$L$10:$L$999,0),1)),INDEX('Cycle 8'!G$10:G$999,MATCH($A767,'Cycle 8'!$L$10:$L$999,0),1)),INDEX('Cycle 9'!G$10:G$999,MATCH($A767,'Cycle 9'!$L$10:$L$999,0),1)),INDEX('Cycle 10'!G$10:G$999,MATCH($A767,'Cycle 10'!$L$10:$L$999,0),1)),INDEX('Cycle 11'!G$10:G$999,MATCH($A767,'Cycle 11'!$L$10:$L$999,0),1)),"")="","",IFERROR(IFERROR(IFERROR(IFERROR(IFERROR(IFERROR(IFERROR(IFERROR(IFERROR(IFERROR(IFERROR(IFERROR(INDEX(Summer!G$10:G$999,MATCH($A767,Summer!$L$10:$L$999,0),1),INDEX('Cycle 1'!G$10:G$999,MATCH($A767,'Cycle 1'!$L$10:$L$999,0),1)),INDEX('Cycle 2'!G$10:G$999,MATCH($A767,'Cycle 2'!$L$10:$L$999,0),1)),INDEX('Cycle 3'!G$10:G$999,MATCH($A767,'Cycle 3'!$L$10:$L$999,0),1)),INDEX('Cycle 4'!G$10:G$999,MATCH($A767,'Cycle 4'!$L$10:$L$999,0),1)),INDEX('Cycle 5'!G$10:G$999,MATCH($A767,'Cycle 5'!$L$10:$L$999,0),1)),INDEX('Cycle 6'!G$10:G$999,MATCH($A767,'Cycle 6'!$L$10:$L$999,0),1)),INDEX('Cycle 7'!G$10:G$999,MATCH($A767,'Cycle 7'!$L$10:$L$999,0),1)),INDEX('Cycle 8'!G$10:G$999,MATCH($A767,'Cycle 8'!$L$10:$L$999,0),1)),INDEX('Cycle 9'!G$10:G$999,MATCH($A767,'Cycle 9'!$L$10:$L$999,0),1)),INDEX('Cycle 10'!G$10:G$999,MATCH($A767,'Cycle 10'!$L$10:$L$999,0),1)),INDEX('Cycle 11'!G$10:G$999,MATCH($A767,'Cycle 11'!$L$10:$L$999,0),1)),""))</f>
        <v/>
      </c>
      <c r="I767">
        <f>IFERROR(IF(C767="",MAX(I$1:I766),IF(ROW(C$2)=ROW(C767),1,IF(ISERROR(VLOOKUP(C767,C$2:C766,1,FALSE)),MAX(I$1:I766)+1,MAX(I$1:I766)))),"")</f>
        <v>0</v>
      </c>
      <c r="J767" t="str">
        <f t="shared" si="86"/>
        <v/>
      </c>
      <c r="K767" t="str">
        <f t="shared" si="88"/>
        <v/>
      </c>
      <c r="L767" t="str">
        <f t="shared" si="88"/>
        <v/>
      </c>
      <c r="M767" t="str">
        <f t="shared" si="88"/>
        <v/>
      </c>
      <c r="N767" t="str">
        <f t="shared" si="88"/>
        <v/>
      </c>
      <c r="O767" t="str">
        <f t="shared" si="88"/>
        <v/>
      </c>
      <c r="P767" t="str">
        <f t="shared" si="88"/>
        <v/>
      </c>
      <c r="Q767" t="str">
        <f t="shared" si="88"/>
        <v/>
      </c>
      <c r="R767" t="str">
        <f t="shared" si="88"/>
        <v/>
      </c>
      <c r="S767" t="str">
        <f t="shared" si="88"/>
        <v/>
      </c>
      <c r="T767" t="str">
        <f t="shared" si="88"/>
        <v/>
      </c>
      <c r="U767" t="str">
        <f t="shared" si="88"/>
        <v/>
      </c>
      <c r="V767" t="str">
        <f t="shared" si="88"/>
        <v/>
      </c>
      <c r="W767" t="str">
        <f t="shared" si="87"/>
        <v/>
      </c>
      <c r="X767">
        <f>IF(OR(H767="No",H767=""),0,IF(COUNTIFS(H$2:H767,"Yes",C$2:C767,C767)&gt;1,0,COUNTIFS(H$2:H767,"Yes",C$2:C767,C767)))+IF(X766=$X$1,0,X766)</f>
        <v>0</v>
      </c>
    </row>
    <row r="768" spans="1:24" x14ac:dyDescent="0.3">
      <c r="A768">
        <f>ROWS($A$2:$A768)</f>
        <v>767</v>
      </c>
      <c r="B768" t="str">
        <f>IF(ISERROR(VLOOKUP(A768,Summer!L$11:L$500,1,FALSE)),IF(ISERROR(VLOOKUP(A768,'Cycle 1'!L$11:L$500,1,FALSE)),IF(ISERROR(VLOOKUP(A768,'Cycle 2'!L$11:L$500,1,FALSE)),IF(ISERROR(VLOOKUP(A768,'Cycle 3'!L$11:L$500,1,FALSE)),IF(ISERROR(VLOOKUP(A768,'Cycle 4'!L$11:L$500,1,FALSE)),IF(ISERROR(VLOOKUP(A768,'Cycle 5'!L$11:L$500,1,FALSE)),IF(ISERROR(VLOOKUP(A768,'Cycle 6'!L$11:L$500,1,FALSE)),IF(ISERROR(VLOOKUP(A768,'Cycle 7'!L$11:L$500,1,FALSE)),IF(ISERROR(VLOOKUP(A768,'Cycle 8'!L$11:L$500,1,FALSE)),IF(ISERROR(VLOOKUP(A768,'Cycle 9'!L$11:L$500,1,FALSE)),IF(ISERROR(VLOOKUP(A768,'Cycle 10'!L$11:L$500,1,FALSE)),IF(ISERROR(VLOOKUP(A768,'Cycle 11'!L$11:L$500,1,FALSE)),"","Cycle 11"),"Cycle 10"),"Cycle 9"),"Cycle 8"),"Cycle 7"),"Cycle 6"),"Cycle 5"),"Cycle 4"),"Cycle 3"),"Cycle 2"),"Cycle 1"),"Summer")</f>
        <v/>
      </c>
      <c r="C768" t="str">
        <f>IF(IFERROR(IFERROR(IFERROR(IFERROR(IFERROR(IFERROR(IFERROR(IFERROR(IFERROR(IFERROR(IFERROR(IFERROR(INDEX(Summer!B$10:B$999,MATCH($A768,Summer!$L$10:$L$999,0),1),INDEX('Cycle 1'!B$10:B$999,MATCH($A768,'Cycle 1'!$L$10:$L$999,0),1)),INDEX('Cycle 2'!B$10:B$999,MATCH($A768,'Cycle 2'!$L$10:$L$999,0),1)),INDEX('Cycle 3'!B$10:B$999,MATCH($A768,'Cycle 3'!$L$10:$L$999,0),1)),INDEX('Cycle 4'!B$10:B$999,MATCH($A768,'Cycle 4'!$L$10:$L$999,0),1)),INDEX('Cycle 5'!B$10:B$999,MATCH($A768,'Cycle 5'!$L$10:$L$999,0),1)),INDEX('Cycle 6'!B$10:B$999,MATCH($A768,'Cycle 6'!$L$10:$L$999,0),1)),INDEX('Cycle 7'!B$10:B$999,MATCH($A768,'Cycle 7'!$L$10:$L$999,0),1)),INDEX('Cycle 8'!B$10:B$999,MATCH($A768,'Cycle 8'!$L$10:$L$999,0),1)),INDEX('Cycle 9'!B$10:B$999,MATCH($A768,'Cycle 9'!$L$10:$L$999,0),1)),INDEX('Cycle 10'!B$10:B$999,MATCH($A768,'Cycle 10'!$L$10:$L$999,0),1)),INDEX('Cycle 11'!B$10:B$999,MATCH($A768,'Cycle 11'!$L$10:$L$999,0),1)),"")="","",IFERROR(IFERROR(IFERROR(IFERROR(IFERROR(IFERROR(IFERROR(IFERROR(IFERROR(IFERROR(IFERROR(IFERROR(INDEX(Summer!B$10:B$999,MATCH($A768,Summer!$L$10:$L$999,0),1),INDEX('Cycle 1'!B$10:B$999,MATCH($A768,'Cycle 1'!$L$10:$L$999,0),1)),INDEX('Cycle 2'!B$10:B$999,MATCH($A768,'Cycle 2'!$L$10:$L$999,0),1)),INDEX('Cycle 3'!B$10:B$999,MATCH($A768,'Cycle 3'!$L$10:$L$999,0),1)),INDEX('Cycle 4'!B$10:B$999,MATCH($A768,'Cycle 4'!$L$10:$L$999,0),1)),INDEX('Cycle 5'!B$10:B$999,MATCH($A768,'Cycle 5'!$L$10:$L$999,0),1)),INDEX('Cycle 6'!B$10:B$999,MATCH($A768,'Cycle 6'!$L$10:$L$999,0),1)),INDEX('Cycle 7'!B$10:B$999,MATCH($A768,'Cycle 7'!$L$10:$L$999,0),1)),INDEX('Cycle 8'!B$10:B$999,MATCH($A768,'Cycle 8'!$L$10:$L$999,0),1)),INDEX('Cycle 9'!B$10:B$999,MATCH($A768,'Cycle 9'!$L$10:$L$999,0),1)),INDEX('Cycle 10'!B$10:B$999,MATCH($A768,'Cycle 10'!$L$10:$L$999,0),1)),INDEX('Cycle 11'!B$10:B$999,MATCH($A768,'Cycle 11'!$L$10:$L$999,0),1)),""))</f>
        <v/>
      </c>
      <c r="D768" t="str">
        <f>IF(IFERROR(IFERROR(IFERROR(IFERROR(IFERROR(IFERROR(IFERROR(IFERROR(IFERROR(IFERROR(IFERROR(IFERROR(INDEX(Summer!C$10:C$999,MATCH($A768,Summer!$L$10:$L$999,0),1),INDEX('Cycle 1'!C$10:C$999,MATCH($A768,'Cycle 1'!$L$10:$L$999,0),1)),INDEX('Cycle 2'!C$10:C$999,MATCH($A768,'Cycle 2'!$L$10:$L$999,0),1)),INDEX('Cycle 3'!C$10:C$999,MATCH($A768,'Cycle 3'!$L$10:$L$999,0),1)),INDEX('Cycle 4'!C$10:C$999,MATCH($A768,'Cycle 4'!$L$10:$L$999,0),1)),INDEX('Cycle 5'!C$10:C$999,MATCH($A768,'Cycle 5'!$L$10:$L$999,0),1)),INDEX('Cycle 6'!C$10:C$999,MATCH($A768,'Cycle 6'!$L$10:$L$999,0),1)),INDEX('Cycle 7'!C$10:C$999,MATCH($A768,'Cycle 7'!$L$10:$L$999,0),1)),INDEX('Cycle 8'!C$10:C$999,MATCH($A768,'Cycle 8'!$L$10:$L$999,0),1)),INDEX('Cycle 9'!C$10:C$999,MATCH($A768,'Cycle 9'!$L$10:$L$999,0),1)),INDEX('Cycle 10'!C$10:C$999,MATCH($A768,'Cycle 10'!$L$10:$L$999,0),1)),INDEX('Cycle 11'!C$10:C$999,MATCH($A768,'Cycle 11'!$L$10:$L$999,0),1)),"")="","",IFERROR(IFERROR(IFERROR(IFERROR(IFERROR(IFERROR(IFERROR(IFERROR(IFERROR(IFERROR(IFERROR(IFERROR(INDEX(Summer!C$10:C$999,MATCH($A768,Summer!$L$10:$L$999,0),1),INDEX('Cycle 1'!C$10:C$999,MATCH($A768,'Cycle 1'!$L$10:$L$999,0),1)),INDEX('Cycle 2'!C$10:C$999,MATCH($A768,'Cycle 2'!$L$10:$L$999,0),1)),INDEX('Cycle 3'!C$10:C$999,MATCH($A768,'Cycle 3'!$L$10:$L$999,0),1)),INDEX('Cycle 4'!C$10:C$999,MATCH($A768,'Cycle 4'!$L$10:$L$999,0),1)),INDEX('Cycle 5'!C$10:C$999,MATCH($A768,'Cycle 5'!$L$10:$L$999,0),1)),INDEX('Cycle 6'!C$10:C$999,MATCH($A768,'Cycle 6'!$L$10:$L$999,0),1)),INDEX('Cycle 7'!C$10:C$999,MATCH($A768,'Cycle 7'!$L$10:$L$999,0),1)),INDEX('Cycle 8'!C$10:C$999,MATCH($A768,'Cycle 8'!$L$10:$L$999,0),1)),INDEX('Cycle 9'!C$10:C$999,MATCH($A768,'Cycle 9'!$L$10:$L$999,0),1)),INDEX('Cycle 10'!C$10:C$999,MATCH($A768,'Cycle 10'!$L$10:$L$999,0),1)),INDEX('Cycle 11'!C$10:C$999,MATCH($A768,'Cycle 11'!$L$10:$L$999,0),1)),""))</f>
        <v/>
      </c>
      <c r="E768" t="str">
        <f>IF(IFERROR(IFERROR(IFERROR(IFERROR(IFERROR(IFERROR(IFERROR(IFERROR(IFERROR(IFERROR(IFERROR(IFERROR(INDEX(Summer!D$10:D$999,MATCH($A768,Summer!$L$10:$L$999,0),1),INDEX('Cycle 1'!D$10:D$999,MATCH($A768,'Cycle 1'!$L$10:$L$999,0),1)),INDEX('Cycle 2'!D$10:D$999,MATCH($A768,'Cycle 2'!$L$10:$L$999,0),1)),INDEX('Cycle 3'!D$10:D$999,MATCH($A768,'Cycle 3'!$L$10:$L$999,0),1)),INDEX('Cycle 4'!D$10:D$999,MATCH($A768,'Cycle 4'!$L$10:$L$999,0),1)),INDEX('Cycle 5'!D$10:D$999,MATCH($A768,'Cycle 5'!$L$10:$L$999,0),1)),INDEX('Cycle 6'!D$10:D$999,MATCH($A768,'Cycle 6'!$L$10:$L$999,0),1)),INDEX('Cycle 7'!D$10:D$999,MATCH($A768,'Cycle 7'!$L$10:$L$999,0),1)),INDEX('Cycle 8'!D$10:D$999,MATCH($A768,'Cycle 8'!$L$10:$L$999,0),1)),INDEX('Cycle 9'!D$10:D$999,MATCH($A768,'Cycle 9'!$L$10:$L$999,0),1)),INDEX('Cycle 10'!D$10:D$999,MATCH($A768,'Cycle 10'!$L$10:$L$999,0),1)),INDEX('Cycle 11'!D$10:D$999,MATCH($A768,'Cycle 11'!$L$10:$L$999,0),1)),"")="","",IFERROR(IFERROR(IFERROR(IFERROR(IFERROR(IFERROR(IFERROR(IFERROR(IFERROR(IFERROR(IFERROR(IFERROR(INDEX(Summer!D$10:D$999,MATCH($A768,Summer!$L$10:$L$999,0),1),INDEX('Cycle 1'!D$10:D$999,MATCH($A768,'Cycle 1'!$L$10:$L$999,0),1)),INDEX('Cycle 2'!D$10:D$999,MATCH($A768,'Cycle 2'!$L$10:$L$999,0),1)),INDEX('Cycle 3'!D$10:D$999,MATCH($A768,'Cycle 3'!$L$10:$L$999,0),1)),INDEX('Cycle 4'!D$10:D$999,MATCH($A768,'Cycle 4'!$L$10:$L$999,0),1)),INDEX('Cycle 5'!D$10:D$999,MATCH($A768,'Cycle 5'!$L$10:$L$999,0),1)),INDEX('Cycle 6'!D$10:D$999,MATCH($A768,'Cycle 6'!$L$10:$L$999,0),1)),INDEX('Cycle 7'!D$10:D$999,MATCH($A768,'Cycle 7'!$L$10:$L$999,0),1)),INDEX('Cycle 8'!D$10:D$999,MATCH($A768,'Cycle 8'!$L$10:$L$999,0),1)),INDEX('Cycle 9'!D$10:D$999,MATCH($A768,'Cycle 9'!$L$10:$L$999,0),1)),INDEX('Cycle 10'!D$10:D$999,MATCH($A768,'Cycle 10'!$L$10:$L$999,0),1)),INDEX('Cycle 11'!D$10:D$999,MATCH($A768,'Cycle 11'!$L$10:$L$999,0),1)),""))</f>
        <v/>
      </c>
      <c r="F768" t="str">
        <f>IF(IFERROR(IFERROR(IFERROR(IFERROR(IFERROR(IFERROR(IFERROR(IFERROR(IFERROR(IFERROR(IFERROR(IFERROR(INDEX(Summer!E$10:E$999,MATCH($A768,Summer!$L$10:$L$999,0),1),INDEX('Cycle 1'!E$10:E$999,MATCH($A768,'Cycle 1'!$L$10:$L$999,0),1)),INDEX('Cycle 2'!E$10:E$999,MATCH($A768,'Cycle 2'!$L$10:$L$999,0),1)),INDEX('Cycle 3'!E$10:E$999,MATCH($A768,'Cycle 3'!$L$10:$L$999,0),1)),INDEX('Cycle 4'!E$10:E$999,MATCH($A768,'Cycle 4'!$L$10:$L$999,0),1)),INDEX('Cycle 5'!E$10:E$999,MATCH($A768,'Cycle 5'!$L$10:$L$999,0),1)),INDEX('Cycle 6'!E$10:E$999,MATCH($A768,'Cycle 6'!$L$10:$L$999,0),1)),INDEX('Cycle 7'!E$10:E$999,MATCH($A768,'Cycle 7'!$L$10:$L$999,0),1)),INDEX('Cycle 8'!E$10:E$999,MATCH($A768,'Cycle 8'!$L$10:$L$999,0),1)),INDEX('Cycle 9'!E$10:E$999,MATCH($A768,'Cycle 9'!$L$10:$L$999,0),1)),INDEX('Cycle 10'!E$10:E$999,MATCH($A768,'Cycle 10'!$L$10:$L$999,0),1)),INDEX('Cycle 11'!E$10:E$999,MATCH($A768,'Cycle 11'!$L$10:$L$999,0),1)),"")="","",IFERROR(IFERROR(IFERROR(IFERROR(IFERROR(IFERROR(IFERROR(IFERROR(IFERROR(IFERROR(IFERROR(IFERROR(INDEX(Summer!E$10:E$999,MATCH($A768,Summer!$L$10:$L$999,0),1),INDEX('Cycle 1'!E$10:E$999,MATCH($A768,'Cycle 1'!$L$10:$L$999,0),1)),INDEX('Cycle 2'!E$10:E$999,MATCH($A768,'Cycle 2'!$L$10:$L$999,0),1)),INDEX('Cycle 3'!E$10:E$999,MATCH($A768,'Cycle 3'!$L$10:$L$999,0),1)),INDEX('Cycle 4'!E$10:E$999,MATCH($A768,'Cycle 4'!$L$10:$L$999,0),1)),INDEX('Cycle 5'!E$10:E$999,MATCH($A768,'Cycle 5'!$L$10:$L$999,0),1)),INDEX('Cycle 6'!E$10:E$999,MATCH($A768,'Cycle 6'!$L$10:$L$999,0),1)),INDEX('Cycle 7'!E$10:E$999,MATCH($A768,'Cycle 7'!$L$10:$L$999,0),1)),INDEX('Cycle 8'!E$10:E$999,MATCH($A768,'Cycle 8'!$L$10:$L$999,0),1)),INDEX('Cycle 9'!E$10:E$999,MATCH($A768,'Cycle 9'!$L$10:$L$999,0),1)),INDEX('Cycle 10'!E$10:E$999,MATCH($A768,'Cycle 10'!$L$10:$L$999,0),1)),INDEX('Cycle 11'!E$10:E$999,MATCH($A768,'Cycle 11'!$L$10:$L$999,0),1)),""))</f>
        <v/>
      </c>
      <c r="G768" t="str">
        <f>IF(IFERROR(IFERROR(IFERROR(IFERROR(IFERROR(IFERROR(IFERROR(IFERROR(IFERROR(IFERROR(IFERROR(IFERROR(INDEX(Summer!F$10:F$999,MATCH($A768,Summer!$L$10:$L$999,0),1),INDEX('Cycle 1'!F$10:F$999,MATCH($A768,'Cycle 1'!$L$10:$L$999,0),1)),INDEX('Cycle 2'!F$10:F$999,MATCH($A768,'Cycle 2'!$L$10:$L$999,0),1)),INDEX('Cycle 3'!F$10:F$999,MATCH($A768,'Cycle 3'!$L$10:$L$999,0),1)),INDEX('Cycle 4'!F$10:F$999,MATCH($A768,'Cycle 4'!$L$10:$L$999,0),1)),INDEX('Cycle 5'!F$10:F$999,MATCH($A768,'Cycle 5'!$L$10:$L$999,0),1)),INDEX('Cycle 6'!F$10:F$999,MATCH($A768,'Cycle 6'!$L$10:$L$999,0),1)),INDEX('Cycle 7'!F$10:F$999,MATCH($A768,'Cycle 7'!$L$10:$L$999,0),1)),INDEX('Cycle 8'!F$10:F$999,MATCH($A768,'Cycle 8'!$L$10:$L$999,0),1)),INDEX('Cycle 9'!F$10:F$999,MATCH($A768,'Cycle 9'!$L$10:$L$999,0),1)),INDEX('Cycle 10'!F$10:F$999,MATCH($A768,'Cycle 10'!$L$10:$L$999,0),1)),INDEX('Cycle 11'!F$10:F$999,MATCH($A768,'Cycle 11'!$L$10:$L$999,0),1)),"")="","",IFERROR(IFERROR(IFERROR(IFERROR(IFERROR(IFERROR(IFERROR(IFERROR(IFERROR(IFERROR(IFERROR(IFERROR(INDEX(Summer!F$10:F$999,MATCH($A768,Summer!$L$10:$L$999,0),1),INDEX('Cycle 1'!F$10:F$999,MATCH($A768,'Cycle 1'!$L$10:$L$999,0),1)),INDEX('Cycle 2'!F$10:F$999,MATCH($A768,'Cycle 2'!$L$10:$L$999,0),1)),INDEX('Cycle 3'!F$10:F$999,MATCH($A768,'Cycle 3'!$L$10:$L$999,0),1)),INDEX('Cycle 4'!F$10:F$999,MATCH($A768,'Cycle 4'!$L$10:$L$999,0),1)),INDEX('Cycle 5'!F$10:F$999,MATCH($A768,'Cycle 5'!$L$10:$L$999,0),1)),INDEX('Cycle 6'!F$10:F$999,MATCH($A768,'Cycle 6'!$L$10:$L$999,0),1)),INDEX('Cycle 7'!F$10:F$999,MATCH($A768,'Cycle 7'!$L$10:$L$999,0),1)),INDEX('Cycle 8'!F$10:F$999,MATCH($A768,'Cycle 8'!$L$10:$L$999,0),1)),INDEX('Cycle 9'!F$10:F$999,MATCH($A768,'Cycle 9'!$L$10:$L$999,0),1)),INDEX('Cycle 10'!F$10:F$999,MATCH($A768,'Cycle 10'!$L$10:$L$999,0),1)),INDEX('Cycle 11'!F$10:F$999,MATCH($A768,'Cycle 11'!$L$10:$L$999,0),1)),""))</f>
        <v/>
      </c>
      <c r="H768" t="str">
        <f>IF(IFERROR(IFERROR(IFERROR(IFERROR(IFERROR(IFERROR(IFERROR(IFERROR(IFERROR(IFERROR(IFERROR(IFERROR(INDEX(Summer!G$10:G$999,MATCH($A768,Summer!$L$10:$L$999,0),1),INDEX('Cycle 1'!G$10:G$999,MATCH($A768,'Cycle 1'!$L$10:$L$999,0),1)),INDEX('Cycle 2'!G$10:G$999,MATCH($A768,'Cycle 2'!$L$10:$L$999,0),1)),INDEX('Cycle 3'!G$10:G$999,MATCH($A768,'Cycle 3'!$L$10:$L$999,0),1)),INDEX('Cycle 4'!G$10:G$999,MATCH($A768,'Cycle 4'!$L$10:$L$999,0),1)),INDEX('Cycle 5'!G$10:G$999,MATCH($A768,'Cycle 5'!$L$10:$L$999,0),1)),INDEX('Cycle 6'!G$10:G$999,MATCH($A768,'Cycle 6'!$L$10:$L$999,0),1)),INDEX('Cycle 7'!G$10:G$999,MATCH($A768,'Cycle 7'!$L$10:$L$999,0),1)),INDEX('Cycle 8'!G$10:G$999,MATCH($A768,'Cycle 8'!$L$10:$L$999,0),1)),INDEX('Cycle 9'!G$10:G$999,MATCH($A768,'Cycle 9'!$L$10:$L$999,0),1)),INDEX('Cycle 10'!G$10:G$999,MATCH($A768,'Cycle 10'!$L$10:$L$999,0),1)),INDEX('Cycle 11'!G$10:G$999,MATCH($A768,'Cycle 11'!$L$10:$L$999,0),1)),"")="","",IFERROR(IFERROR(IFERROR(IFERROR(IFERROR(IFERROR(IFERROR(IFERROR(IFERROR(IFERROR(IFERROR(IFERROR(INDEX(Summer!G$10:G$999,MATCH($A768,Summer!$L$10:$L$999,0),1),INDEX('Cycle 1'!G$10:G$999,MATCH($A768,'Cycle 1'!$L$10:$L$999,0),1)),INDEX('Cycle 2'!G$10:G$999,MATCH($A768,'Cycle 2'!$L$10:$L$999,0),1)),INDEX('Cycle 3'!G$10:G$999,MATCH($A768,'Cycle 3'!$L$10:$L$999,0),1)),INDEX('Cycle 4'!G$10:G$999,MATCH($A768,'Cycle 4'!$L$10:$L$999,0),1)),INDEX('Cycle 5'!G$10:G$999,MATCH($A768,'Cycle 5'!$L$10:$L$999,0),1)),INDEX('Cycle 6'!G$10:G$999,MATCH($A768,'Cycle 6'!$L$10:$L$999,0),1)),INDEX('Cycle 7'!G$10:G$999,MATCH($A768,'Cycle 7'!$L$10:$L$999,0),1)),INDEX('Cycle 8'!G$10:G$999,MATCH($A768,'Cycle 8'!$L$10:$L$999,0),1)),INDEX('Cycle 9'!G$10:G$999,MATCH($A768,'Cycle 9'!$L$10:$L$999,0),1)),INDEX('Cycle 10'!G$10:G$999,MATCH($A768,'Cycle 10'!$L$10:$L$999,0),1)),INDEX('Cycle 11'!G$10:G$999,MATCH($A768,'Cycle 11'!$L$10:$L$999,0),1)),""))</f>
        <v/>
      </c>
      <c r="I768">
        <f>IFERROR(IF(C768="",MAX(I$1:I767),IF(ROW(C$2)=ROW(C768),1,IF(ISERROR(VLOOKUP(C768,C$2:C767,1,FALSE)),MAX(I$1:I767)+1,MAX(I$1:I767)))),"")</f>
        <v>0</v>
      </c>
      <c r="J768" t="str">
        <f t="shared" si="86"/>
        <v/>
      </c>
      <c r="K768" t="str">
        <f t="shared" si="88"/>
        <v/>
      </c>
      <c r="L768" t="str">
        <f t="shared" si="88"/>
        <v/>
      </c>
      <c r="M768" t="str">
        <f t="shared" si="88"/>
        <v/>
      </c>
      <c r="N768" t="str">
        <f t="shared" si="88"/>
        <v/>
      </c>
      <c r="O768" t="str">
        <f t="shared" si="88"/>
        <v/>
      </c>
      <c r="P768" t="str">
        <f t="shared" si="88"/>
        <v/>
      </c>
      <c r="Q768" t="str">
        <f t="shared" si="88"/>
        <v/>
      </c>
      <c r="R768" t="str">
        <f t="shared" si="88"/>
        <v/>
      </c>
      <c r="S768" t="str">
        <f t="shared" si="88"/>
        <v/>
      </c>
      <c r="T768" t="str">
        <f t="shared" si="88"/>
        <v/>
      </c>
      <c r="U768" t="str">
        <f t="shared" si="88"/>
        <v/>
      </c>
      <c r="V768" t="str">
        <f t="shared" si="88"/>
        <v/>
      </c>
      <c r="W768" t="str">
        <f t="shared" si="87"/>
        <v/>
      </c>
      <c r="X768">
        <f>IF(OR(H768="No",H768=""),0,IF(COUNTIFS(H$2:H768,"Yes",C$2:C768,C768)&gt;1,0,COUNTIFS(H$2:H768,"Yes",C$2:C768,C768)))+IF(X767=$X$1,0,X767)</f>
        <v>0</v>
      </c>
    </row>
    <row r="769" spans="1:24" x14ac:dyDescent="0.3">
      <c r="A769">
        <f>ROWS($A$2:$A769)</f>
        <v>768</v>
      </c>
      <c r="B769" t="str">
        <f>IF(ISERROR(VLOOKUP(A769,Summer!L$11:L$500,1,FALSE)),IF(ISERROR(VLOOKUP(A769,'Cycle 1'!L$11:L$500,1,FALSE)),IF(ISERROR(VLOOKUP(A769,'Cycle 2'!L$11:L$500,1,FALSE)),IF(ISERROR(VLOOKUP(A769,'Cycle 3'!L$11:L$500,1,FALSE)),IF(ISERROR(VLOOKUP(A769,'Cycle 4'!L$11:L$500,1,FALSE)),IF(ISERROR(VLOOKUP(A769,'Cycle 5'!L$11:L$500,1,FALSE)),IF(ISERROR(VLOOKUP(A769,'Cycle 6'!L$11:L$500,1,FALSE)),IF(ISERROR(VLOOKUP(A769,'Cycle 7'!L$11:L$500,1,FALSE)),IF(ISERROR(VLOOKUP(A769,'Cycle 8'!L$11:L$500,1,FALSE)),IF(ISERROR(VLOOKUP(A769,'Cycle 9'!L$11:L$500,1,FALSE)),IF(ISERROR(VLOOKUP(A769,'Cycle 10'!L$11:L$500,1,FALSE)),IF(ISERROR(VLOOKUP(A769,'Cycle 11'!L$11:L$500,1,FALSE)),"","Cycle 11"),"Cycle 10"),"Cycle 9"),"Cycle 8"),"Cycle 7"),"Cycle 6"),"Cycle 5"),"Cycle 4"),"Cycle 3"),"Cycle 2"),"Cycle 1"),"Summer")</f>
        <v/>
      </c>
      <c r="C769" t="str">
        <f>IF(IFERROR(IFERROR(IFERROR(IFERROR(IFERROR(IFERROR(IFERROR(IFERROR(IFERROR(IFERROR(IFERROR(IFERROR(INDEX(Summer!B$10:B$999,MATCH($A769,Summer!$L$10:$L$999,0),1),INDEX('Cycle 1'!B$10:B$999,MATCH($A769,'Cycle 1'!$L$10:$L$999,0),1)),INDEX('Cycle 2'!B$10:B$999,MATCH($A769,'Cycle 2'!$L$10:$L$999,0),1)),INDEX('Cycle 3'!B$10:B$999,MATCH($A769,'Cycle 3'!$L$10:$L$999,0),1)),INDEX('Cycle 4'!B$10:B$999,MATCH($A769,'Cycle 4'!$L$10:$L$999,0),1)),INDEX('Cycle 5'!B$10:B$999,MATCH($A769,'Cycle 5'!$L$10:$L$999,0),1)),INDEX('Cycle 6'!B$10:B$999,MATCH($A769,'Cycle 6'!$L$10:$L$999,0),1)),INDEX('Cycle 7'!B$10:B$999,MATCH($A769,'Cycle 7'!$L$10:$L$999,0),1)),INDEX('Cycle 8'!B$10:B$999,MATCH($A769,'Cycle 8'!$L$10:$L$999,0),1)),INDEX('Cycle 9'!B$10:B$999,MATCH($A769,'Cycle 9'!$L$10:$L$999,0),1)),INDEX('Cycle 10'!B$10:B$999,MATCH($A769,'Cycle 10'!$L$10:$L$999,0),1)),INDEX('Cycle 11'!B$10:B$999,MATCH($A769,'Cycle 11'!$L$10:$L$999,0),1)),"")="","",IFERROR(IFERROR(IFERROR(IFERROR(IFERROR(IFERROR(IFERROR(IFERROR(IFERROR(IFERROR(IFERROR(IFERROR(INDEX(Summer!B$10:B$999,MATCH($A769,Summer!$L$10:$L$999,0),1),INDEX('Cycle 1'!B$10:B$999,MATCH($A769,'Cycle 1'!$L$10:$L$999,0),1)),INDEX('Cycle 2'!B$10:B$999,MATCH($A769,'Cycle 2'!$L$10:$L$999,0),1)),INDEX('Cycle 3'!B$10:B$999,MATCH($A769,'Cycle 3'!$L$10:$L$999,0),1)),INDEX('Cycle 4'!B$10:B$999,MATCH($A769,'Cycle 4'!$L$10:$L$999,0),1)),INDEX('Cycle 5'!B$10:B$999,MATCH($A769,'Cycle 5'!$L$10:$L$999,0),1)),INDEX('Cycle 6'!B$10:B$999,MATCH($A769,'Cycle 6'!$L$10:$L$999,0),1)),INDEX('Cycle 7'!B$10:B$999,MATCH($A769,'Cycle 7'!$L$10:$L$999,0),1)),INDEX('Cycle 8'!B$10:B$999,MATCH($A769,'Cycle 8'!$L$10:$L$999,0),1)),INDEX('Cycle 9'!B$10:B$999,MATCH($A769,'Cycle 9'!$L$10:$L$999,0),1)),INDEX('Cycle 10'!B$10:B$999,MATCH($A769,'Cycle 10'!$L$10:$L$999,0),1)),INDEX('Cycle 11'!B$10:B$999,MATCH($A769,'Cycle 11'!$L$10:$L$999,0),1)),""))</f>
        <v/>
      </c>
      <c r="D769" t="str">
        <f>IF(IFERROR(IFERROR(IFERROR(IFERROR(IFERROR(IFERROR(IFERROR(IFERROR(IFERROR(IFERROR(IFERROR(IFERROR(INDEX(Summer!C$10:C$999,MATCH($A769,Summer!$L$10:$L$999,0),1),INDEX('Cycle 1'!C$10:C$999,MATCH($A769,'Cycle 1'!$L$10:$L$999,0),1)),INDEX('Cycle 2'!C$10:C$999,MATCH($A769,'Cycle 2'!$L$10:$L$999,0),1)),INDEX('Cycle 3'!C$10:C$999,MATCH($A769,'Cycle 3'!$L$10:$L$999,0),1)),INDEX('Cycle 4'!C$10:C$999,MATCH($A769,'Cycle 4'!$L$10:$L$999,0),1)),INDEX('Cycle 5'!C$10:C$999,MATCH($A769,'Cycle 5'!$L$10:$L$999,0),1)),INDEX('Cycle 6'!C$10:C$999,MATCH($A769,'Cycle 6'!$L$10:$L$999,0),1)),INDEX('Cycle 7'!C$10:C$999,MATCH($A769,'Cycle 7'!$L$10:$L$999,0),1)),INDEX('Cycle 8'!C$10:C$999,MATCH($A769,'Cycle 8'!$L$10:$L$999,0),1)),INDEX('Cycle 9'!C$10:C$999,MATCH($A769,'Cycle 9'!$L$10:$L$999,0),1)),INDEX('Cycle 10'!C$10:C$999,MATCH($A769,'Cycle 10'!$L$10:$L$999,0),1)),INDEX('Cycle 11'!C$10:C$999,MATCH($A769,'Cycle 11'!$L$10:$L$999,0),1)),"")="","",IFERROR(IFERROR(IFERROR(IFERROR(IFERROR(IFERROR(IFERROR(IFERROR(IFERROR(IFERROR(IFERROR(IFERROR(INDEX(Summer!C$10:C$999,MATCH($A769,Summer!$L$10:$L$999,0),1),INDEX('Cycle 1'!C$10:C$999,MATCH($A769,'Cycle 1'!$L$10:$L$999,0),1)),INDEX('Cycle 2'!C$10:C$999,MATCH($A769,'Cycle 2'!$L$10:$L$999,0),1)),INDEX('Cycle 3'!C$10:C$999,MATCH($A769,'Cycle 3'!$L$10:$L$999,0),1)),INDEX('Cycle 4'!C$10:C$999,MATCH($A769,'Cycle 4'!$L$10:$L$999,0),1)),INDEX('Cycle 5'!C$10:C$999,MATCH($A769,'Cycle 5'!$L$10:$L$999,0),1)),INDEX('Cycle 6'!C$10:C$999,MATCH($A769,'Cycle 6'!$L$10:$L$999,0),1)),INDEX('Cycle 7'!C$10:C$999,MATCH($A769,'Cycle 7'!$L$10:$L$999,0),1)),INDEX('Cycle 8'!C$10:C$999,MATCH($A769,'Cycle 8'!$L$10:$L$999,0),1)),INDEX('Cycle 9'!C$10:C$999,MATCH($A769,'Cycle 9'!$L$10:$L$999,0),1)),INDEX('Cycle 10'!C$10:C$999,MATCH($A769,'Cycle 10'!$L$10:$L$999,0),1)),INDEX('Cycle 11'!C$10:C$999,MATCH($A769,'Cycle 11'!$L$10:$L$999,0),1)),""))</f>
        <v/>
      </c>
      <c r="E769" t="str">
        <f>IF(IFERROR(IFERROR(IFERROR(IFERROR(IFERROR(IFERROR(IFERROR(IFERROR(IFERROR(IFERROR(IFERROR(IFERROR(INDEX(Summer!D$10:D$999,MATCH($A769,Summer!$L$10:$L$999,0),1),INDEX('Cycle 1'!D$10:D$999,MATCH($A769,'Cycle 1'!$L$10:$L$999,0),1)),INDEX('Cycle 2'!D$10:D$999,MATCH($A769,'Cycle 2'!$L$10:$L$999,0),1)),INDEX('Cycle 3'!D$10:D$999,MATCH($A769,'Cycle 3'!$L$10:$L$999,0),1)),INDEX('Cycle 4'!D$10:D$999,MATCH($A769,'Cycle 4'!$L$10:$L$999,0),1)),INDEX('Cycle 5'!D$10:D$999,MATCH($A769,'Cycle 5'!$L$10:$L$999,0),1)),INDEX('Cycle 6'!D$10:D$999,MATCH($A769,'Cycle 6'!$L$10:$L$999,0),1)),INDEX('Cycle 7'!D$10:D$999,MATCH($A769,'Cycle 7'!$L$10:$L$999,0),1)),INDEX('Cycle 8'!D$10:D$999,MATCH($A769,'Cycle 8'!$L$10:$L$999,0),1)),INDEX('Cycle 9'!D$10:D$999,MATCH($A769,'Cycle 9'!$L$10:$L$999,0),1)),INDEX('Cycle 10'!D$10:D$999,MATCH($A769,'Cycle 10'!$L$10:$L$999,0),1)),INDEX('Cycle 11'!D$10:D$999,MATCH($A769,'Cycle 11'!$L$10:$L$999,0),1)),"")="","",IFERROR(IFERROR(IFERROR(IFERROR(IFERROR(IFERROR(IFERROR(IFERROR(IFERROR(IFERROR(IFERROR(IFERROR(INDEX(Summer!D$10:D$999,MATCH($A769,Summer!$L$10:$L$999,0),1),INDEX('Cycle 1'!D$10:D$999,MATCH($A769,'Cycle 1'!$L$10:$L$999,0),1)),INDEX('Cycle 2'!D$10:D$999,MATCH($A769,'Cycle 2'!$L$10:$L$999,0),1)),INDEX('Cycle 3'!D$10:D$999,MATCH($A769,'Cycle 3'!$L$10:$L$999,0),1)),INDEX('Cycle 4'!D$10:D$999,MATCH($A769,'Cycle 4'!$L$10:$L$999,0),1)),INDEX('Cycle 5'!D$10:D$999,MATCH($A769,'Cycle 5'!$L$10:$L$999,0),1)),INDEX('Cycle 6'!D$10:D$999,MATCH($A769,'Cycle 6'!$L$10:$L$999,0),1)),INDEX('Cycle 7'!D$10:D$999,MATCH($A769,'Cycle 7'!$L$10:$L$999,0),1)),INDEX('Cycle 8'!D$10:D$999,MATCH($A769,'Cycle 8'!$L$10:$L$999,0),1)),INDEX('Cycle 9'!D$10:D$999,MATCH($A769,'Cycle 9'!$L$10:$L$999,0),1)),INDEX('Cycle 10'!D$10:D$999,MATCH($A769,'Cycle 10'!$L$10:$L$999,0),1)),INDEX('Cycle 11'!D$10:D$999,MATCH($A769,'Cycle 11'!$L$10:$L$999,0),1)),""))</f>
        <v/>
      </c>
      <c r="F769" t="str">
        <f>IF(IFERROR(IFERROR(IFERROR(IFERROR(IFERROR(IFERROR(IFERROR(IFERROR(IFERROR(IFERROR(IFERROR(IFERROR(INDEX(Summer!E$10:E$999,MATCH($A769,Summer!$L$10:$L$999,0),1),INDEX('Cycle 1'!E$10:E$999,MATCH($A769,'Cycle 1'!$L$10:$L$999,0),1)),INDEX('Cycle 2'!E$10:E$999,MATCH($A769,'Cycle 2'!$L$10:$L$999,0),1)),INDEX('Cycle 3'!E$10:E$999,MATCH($A769,'Cycle 3'!$L$10:$L$999,0),1)),INDEX('Cycle 4'!E$10:E$999,MATCH($A769,'Cycle 4'!$L$10:$L$999,0),1)),INDEX('Cycle 5'!E$10:E$999,MATCH($A769,'Cycle 5'!$L$10:$L$999,0),1)),INDEX('Cycle 6'!E$10:E$999,MATCH($A769,'Cycle 6'!$L$10:$L$999,0),1)),INDEX('Cycle 7'!E$10:E$999,MATCH($A769,'Cycle 7'!$L$10:$L$999,0),1)),INDEX('Cycle 8'!E$10:E$999,MATCH($A769,'Cycle 8'!$L$10:$L$999,0),1)),INDEX('Cycle 9'!E$10:E$999,MATCH($A769,'Cycle 9'!$L$10:$L$999,0),1)),INDEX('Cycle 10'!E$10:E$999,MATCH($A769,'Cycle 10'!$L$10:$L$999,0),1)),INDEX('Cycle 11'!E$10:E$999,MATCH($A769,'Cycle 11'!$L$10:$L$999,0),1)),"")="","",IFERROR(IFERROR(IFERROR(IFERROR(IFERROR(IFERROR(IFERROR(IFERROR(IFERROR(IFERROR(IFERROR(IFERROR(INDEX(Summer!E$10:E$999,MATCH($A769,Summer!$L$10:$L$999,0),1),INDEX('Cycle 1'!E$10:E$999,MATCH($A769,'Cycle 1'!$L$10:$L$999,0),1)),INDEX('Cycle 2'!E$10:E$999,MATCH($A769,'Cycle 2'!$L$10:$L$999,0),1)),INDEX('Cycle 3'!E$10:E$999,MATCH($A769,'Cycle 3'!$L$10:$L$999,0),1)),INDEX('Cycle 4'!E$10:E$999,MATCH($A769,'Cycle 4'!$L$10:$L$999,0),1)),INDEX('Cycle 5'!E$10:E$999,MATCH($A769,'Cycle 5'!$L$10:$L$999,0),1)),INDEX('Cycle 6'!E$10:E$999,MATCH($A769,'Cycle 6'!$L$10:$L$999,0),1)),INDEX('Cycle 7'!E$10:E$999,MATCH($A769,'Cycle 7'!$L$10:$L$999,0),1)),INDEX('Cycle 8'!E$10:E$999,MATCH($A769,'Cycle 8'!$L$10:$L$999,0),1)),INDEX('Cycle 9'!E$10:E$999,MATCH($A769,'Cycle 9'!$L$10:$L$999,0),1)),INDEX('Cycle 10'!E$10:E$999,MATCH($A769,'Cycle 10'!$L$10:$L$999,0),1)),INDEX('Cycle 11'!E$10:E$999,MATCH($A769,'Cycle 11'!$L$10:$L$999,0),1)),""))</f>
        <v/>
      </c>
      <c r="G769" t="str">
        <f>IF(IFERROR(IFERROR(IFERROR(IFERROR(IFERROR(IFERROR(IFERROR(IFERROR(IFERROR(IFERROR(IFERROR(IFERROR(INDEX(Summer!F$10:F$999,MATCH($A769,Summer!$L$10:$L$999,0),1),INDEX('Cycle 1'!F$10:F$999,MATCH($A769,'Cycle 1'!$L$10:$L$999,0),1)),INDEX('Cycle 2'!F$10:F$999,MATCH($A769,'Cycle 2'!$L$10:$L$999,0),1)),INDEX('Cycle 3'!F$10:F$999,MATCH($A769,'Cycle 3'!$L$10:$L$999,0),1)),INDEX('Cycle 4'!F$10:F$999,MATCH($A769,'Cycle 4'!$L$10:$L$999,0),1)),INDEX('Cycle 5'!F$10:F$999,MATCH($A769,'Cycle 5'!$L$10:$L$999,0),1)),INDEX('Cycle 6'!F$10:F$999,MATCH($A769,'Cycle 6'!$L$10:$L$999,0),1)),INDEX('Cycle 7'!F$10:F$999,MATCH($A769,'Cycle 7'!$L$10:$L$999,0),1)),INDEX('Cycle 8'!F$10:F$999,MATCH($A769,'Cycle 8'!$L$10:$L$999,0),1)),INDEX('Cycle 9'!F$10:F$999,MATCH($A769,'Cycle 9'!$L$10:$L$999,0),1)),INDEX('Cycle 10'!F$10:F$999,MATCH($A769,'Cycle 10'!$L$10:$L$999,0),1)),INDEX('Cycle 11'!F$10:F$999,MATCH($A769,'Cycle 11'!$L$10:$L$999,0),1)),"")="","",IFERROR(IFERROR(IFERROR(IFERROR(IFERROR(IFERROR(IFERROR(IFERROR(IFERROR(IFERROR(IFERROR(IFERROR(INDEX(Summer!F$10:F$999,MATCH($A769,Summer!$L$10:$L$999,0),1),INDEX('Cycle 1'!F$10:F$999,MATCH($A769,'Cycle 1'!$L$10:$L$999,0),1)),INDEX('Cycle 2'!F$10:F$999,MATCH($A769,'Cycle 2'!$L$10:$L$999,0),1)),INDEX('Cycle 3'!F$10:F$999,MATCH($A769,'Cycle 3'!$L$10:$L$999,0),1)),INDEX('Cycle 4'!F$10:F$999,MATCH($A769,'Cycle 4'!$L$10:$L$999,0),1)),INDEX('Cycle 5'!F$10:F$999,MATCH($A769,'Cycle 5'!$L$10:$L$999,0),1)),INDEX('Cycle 6'!F$10:F$999,MATCH($A769,'Cycle 6'!$L$10:$L$999,0),1)),INDEX('Cycle 7'!F$10:F$999,MATCH($A769,'Cycle 7'!$L$10:$L$999,0),1)),INDEX('Cycle 8'!F$10:F$999,MATCH($A769,'Cycle 8'!$L$10:$L$999,0),1)),INDEX('Cycle 9'!F$10:F$999,MATCH($A769,'Cycle 9'!$L$10:$L$999,0),1)),INDEX('Cycle 10'!F$10:F$999,MATCH($A769,'Cycle 10'!$L$10:$L$999,0),1)),INDEX('Cycle 11'!F$10:F$999,MATCH($A769,'Cycle 11'!$L$10:$L$999,0),1)),""))</f>
        <v/>
      </c>
      <c r="H769" t="str">
        <f>IF(IFERROR(IFERROR(IFERROR(IFERROR(IFERROR(IFERROR(IFERROR(IFERROR(IFERROR(IFERROR(IFERROR(IFERROR(INDEX(Summer!G$10:G$999,MATCH($A769,Summer!$L$10:$L$999,0),1),INDEX('Cycle 1'!G$10:G$999,MATCH($A769,'Cycle 1'!$L$10:$L$999,0),1)),INDEX('Cycle 2'!G$10:G$999,MATCH($A769,'Cycle 2'!$L$10:$L$999,0),1)),INDEX('Cycle 3'!G$10:G$999,MATCH($A769,'Cycle 3'!$L$10:$L$999,0),1)),INDEX('Cycle 4'!G$10:G$999,MATCH($A769,'Cycle 4'!$L$10:$L$999,0),1)),INDEX('Cycle 5'!G$10:G$999,MATCH($A769,'Cycle 5'!$L$10:$L$999,0),1)),INDEX('Cycle 6'!G$10:G$999,MATCH($A769,'Cycle 6'!$L$10:$L$999,0),1)),INDEX('Cycle 7'!G$10:G$999,MATCH($A769,'Cycle 7'!$L$10:$L$999,0),1)),INDEX('Cycle 8'!G$10:G$999,MATCH($A769,'Cycle 8'!$L$10:$L$999,0),1)),INDEX('Cycle 9'!G$10:G$999,MATCH($A769,'Cycle 9'!$L$10:$L$999,0),1)),INDEX('Cycle 10'!G$10:G$999,MATCH($A769,'Cycle 10'!$L$10:$L$999,0),1)),INDEX('Cycle 11'!G$10:G$999,MATCH($A769,'Cycle 11'!$L$10:$L$999,0),1)),"")="","",IFERROR(IFERROR(IFERROR(IFERROR(IFERROR(IFERROR(IFERROR(IFERROR(IFERROR(IFERROR(IFERROR(IFERROR(INDEX(Summer!G$10:G$999,MATCH($A769,Summer!$L$10:$L$999,0),1),INDEX('Cycle 1'!G$10:G$999,MATCH($A769,'Cycle 1'!$L$10:$L$999,0),1)),INDEX('Cycle 2'!G$10:G$999,MATCH($A769,'Cycle 2'!$L$10:$L$999,0),1)),INDEX('Cycle 3'!G$10:G$999,MATCH($A769,'Cycle 3'!$L$10:$L$999,0),1)),INDEX('Cycle 4'!G$10:G$999,MATCH($A769,'Cycle 4'!$L$10:$L$999,0),1)),INDEX('Cycle 5'!G$10:G$999,MATCH($A769,'Cycle 5'!$L$10:$L$999,0),1)),INDEX('Cycle 6'!G$10:G$999,MATCH($A769,'Cycle 6'!$L$10:$L$999,0),1)),INDEX('Cycle 7'!G$10:G$999,MATCH($A769,'Cycle 7'!$L$10:$L$999,0),1)),INDEX('Cycle 8'!G$10:G$999,MATCH($A769,'Cycle 8'!$L$10:$L$999,0),1)),INDEX('Cycle 9'!G$10:G$999,MATCH($A769,'Cycle 9'!$L$10:$L$999,0),1)),INDEX('Cycle 10'!G$10:G$999,MATCH($A769,'Cycle 10'!$L$10:$L$999,0),1)),INDEX('Cycle 11'!G$10:G$999,MATCH($A769,'Cycle 11'!$L$10:$L$999,0),1)),""))</f>
        <v/>
      </c>
      <c r="I769">
        <f>IFERROR(IF(C769="",MAX(I$1:I768),IF(ROW(C$2)=ROW(C769),1,IF(ISERROR(VLOOKUP(C769,C$2:C768,1,FALSE)),MAX(I$1:I768)+1,MAX(I$1:I768)))),"")</f>
        <v>0</v>
      </c>
      <c r="J769" t="str">
        <f t="shared" si="86"/>
        <v/>
      </c>
      <c r="K769" t="str">
        <f t="shared" si="88"/>
        <v/>
      </c>
      <c r="L769" t="str">
        <f t="shared" si="88"/>
        <v/>
      </c>
      <c r="M769" t="str">
        <f t="shared" si="88"/>
        <v/>
      </c>
      <c r="N769" t="str">
        <f t="shared" si="88"/>
        <v/>
      </c>
      <c r="O769" t="str">
        <f t="shared" si="88"/>
        <v/>
      </c>
      <c r="P769" t="str">
        <f t="shared" si="88"/>
        <v/>
      </c>
      <c r="Q769" t="str">
        <f t="shared" si="88"/>
        <v/>
      </c>
      <c r="R769" t="str">
        <f t="shared" si="88"/>
        <v/>
      </c>
      <c r="S769" t="str">
        <f t="shared" si="88"/>
        <v/>
      </c>
      <c r="T769" t="str">
        <f t="shared" si="88"/>
        <v/>
      </c>
      <c r="U769" t="str">
        <f t="shared" si="88"/>
        <v/>
      </c>
      <c r="V769" t="str">
        <f t="shared" si="88"/>
        <v/>
      </c>
      <c r="W769" t="str">
        <f t="shared" si="87"/>
        <v/>
      </c>
      <c r="X769">
        <f>IF(OR(H769="No",H769=""),0,IF(COUNTIFS(H$2:H769,"Yes",C$2:C769,C769)&gt;1,0,COUNTIFS(H$2:H769,"Yes",C$2:C769,C769)))+IF(X768=$X$1,0,X768)</f>
        <v>0</v>
      </c>
    </row>
    <row r="770" spans="1:24" x14ac:dyDescent="0.3">
      <c r="A770">
        <f>ROWS($A$2:$A770)</f>
        <v>769</v>
      </c>
      <c r="B770" t="str">
        <f>IF(ISERROR(VLOOKUP(A770,Summer!L$11:L$500,1,FALSE)),IF(ISERROR(VLOOKUP(A770,'Cycle 1'!L$11:L$500,1,FALSE)),IF(ISERROR(VLOOKUP(A770,'Cycle 2'!L$11:L$500,1,FALSE)),IF(ISERROR(VLOOKUP(A770,'Cycle 3'!L$11:L$500,1,FALSE)),IF(ISERROR(VLOOKUP(A770,'Cycle 4'!L$11:L$500,1,FALSE)),IF(ISERROR(VLOOKUP(A770,'Cycle 5'!L$11:L$500,1,FALSE)),IF(ISERROR(VLOOKUP(A770,'Cycle 6'!L$11:L$500,1,FALSE)),IF(ISERROR(VLOOKUP(A770,'Cycle 7'!L$11:L$500,1,FALSE)),IF(ISERROR(VLOOKUP(A770,'Cycle 8'!L$11:L$500,1,FALSE)),IF(ISERROR(VLOOKUP(A770,'Cycle 9'!L$11:L$500,1,FALSE)),IF(ISERROR(VLOOKUP(A770,'Cycle 10'!L$11:L$500,1,FALSE)),IF(ISERROR(VLOOKUP(A770,'Cycle 11'!L$11:L$500,1,FALSE)),"","Cycle 11"),"Cycle 10"),"Cycle 9"),"Cycle 8"),"Cycle 7"),"Cycle 6"),"Cycle 5"),"Cycle 4"),"Cycle 3"),"Cycle 2"),"Cycle 1"),"Summer")</f>
        <v/>
      </c>
      <c r="C770" t="str">
        <f>IF(IFERROR(IFERROR(IFERROR(IFERROR(IFERROR(IFERROR(IFERROR(IFERROR(IFERROR(IFERROR(IFERROR(IFERROR(INDEX(Summer!B$10:B$999,MATCH($A770,Summer!$L$10:$L$999,0),1),INDEX('Cycle 1'!B$10:B$999,MATCH($A770,'Cycle 1'!$L$10:$L$999,0),1)),INDEX('Cycle 2'!B$10:B$999,MATCH($A770,'Cycle 2'!$L$10:$L$999,0),1)),INDEX('Cycle 3'!B$10:B$999,MATCH($A770,'Cycle 3'!$L$10:$L$999,0),1)),INDEX('Cycle 4'!B$10:B$999,MATCH($A770,'Cycle 4'!$L$10:$L$999,0),1)),INDEX('Cycle 5'!B$10:B$999,MATCH($A770,'Cycle 5'!$L$10:$L$999,0),1)),INDEX('Cycle 6'!B$10:B$999,MATCH($A770,'Cycle 6'!$L$10:$L$999,0),1)),INDEX('Cycle 7'!B$10:B$999,MATCH($A770,'Cycle 7'!$L$10:$L$999,0),1)),INDEX('Cycle 8'!B$10:B$999,MATCH($A770,'Cycle 8'!$L$10:$L$999,0),1)),INDEX('Cycle 9'!B$10:B$999,MATCH($A770,'Cycle 9'!$L$10:$L$999,0),1)),INDEX('Cycle 10'!B$10:B$999,MATCH($A770,'Cycle 10'!$L$10:$L$999,0),1)),INDEX('Cycle 11'!B$10:B$999,MATCH($A770,'Cycle 11'!$L$10:$L$999,0),1)),"")="","",IFERROR(IFERROR(IFERROR(IFERROR(IFERROR(IFERROR(IFERROR(IFERROR(IFERROR(IFERROR(IFERROR(IFERROR(INDEX(Summer!B$10:B$999,MATCH($A770,Summer!$L$10:$L$999,0),1),INDEX('Cycle 1'!B$10:B$999,MATCH($A770,'Cycle 1'!$L$10:$L$999,0),1)),INDEX('Cycle 2'!B$10:B$999,MATCH($A770,'Cycle 2'!$L$10:$L$999,0),1)),INDEX('Cycle 3'!B$10:B$999,MATCH($A770,'Cycle 3'!$L$10:$L$999,0),1)),INDEX('Cycle 4'!B$10:B$999,MATCH($A770,'Cycle 4'!$L$10:$L$999,0),1)),INDEX('Cycle 5'!B$10:B$999,MATCH($A770,'Cycle 5'!$L$10:$L$999,0),1)),INDEX('Cycle 6'!B$10:B$999,MATCH($A770,'Cycle 6'!$L$10:$L$999,0),1)),INDEX('Cycle 7'!B$10:B$999,MATCH($A770,'Cycle 7'!$L$10:$L$999,0),1)),INDEX('Cycle 8'!B$10:B$999,MATCH($A770,'Cycle 8'!$L$10:$L$999,0),1)),INDEX('Cycle 9'!B$10:B$999,MATCH($A770,'Cycle 9'!$L$10:$L$999,0),1)),INDEX('Cycle 10'!B$10:B$999,MATCH($A770,'Cycle 10'!$L$10:$L$999,0),1)),INDEX('Cycle 11'!B$10:B$999,MATCH($A770,'Cycle 11'!$L$10:$L$999,0),1)),""))</f>
        <v/>
      </c>
      <c r="D770" t="str">
        <f>IF(IFERROR(IFERROR(IFERROR(IFERROR(IFERROR(IFERROR(IFERROR(IFERROR(IFERROR(IFERROR(IFERROR(IFERROR(INDEX(Summer!C$10:C$999,MATCH($A770,Summer!$L$10:$L$999,0),1),INDEX('Cycle 1'!C$10:C$999,MATCH($A770,'Cycle 1'!$L$10:$L$999,0),1)),INDEX('Cycle 2'!C$10:C$999,MATCH($A770,'Cycle 2'!$L$10:$L$999,0),1)),INDEX('Cycle 3'!C$10:C$999,MATCH($A770,'Cycle 3'!$L$10:$L$999,0),1)),INDEX('Cycle 4'!C$10:C$999,MATCH($A770,'Cycle 4'!$L$10:$L$999,0),1)),INDEX('Cycle 5'!C$10:C$999,MATCH($A770,'Cycle 5'!$L$10:$L$999,0),1)),INDEX('Cycle 6'!C$10:C$999,MATCH($A770,'Cycle 6'!$L$10:$L$999,0),1)),INDEX('Cycle 7'!C$10:C$999,MATCH($A770,'Cycle 7'!$L$10:$L$999,0),1)),INDEX('Cycle 8'!C$10:C$999,MATCH($A770,'Cycle 8'!$L$10:$L$999,0),1)),INDEX('Cycle 9'!C$10:C$999,MATCH($A770,'Cycle 9'!$L$10:$L$999,0),1)),INDEX('Cycle 10'!C$10:C$999,MATCH($A770,'Cycle 10'!$L$10:$L$999,0),1)),INDEX('Cycle 11'!C$10:C$999,MATCH($A770,'Cycle 11'!$L$10:$L$999,0),1)),"")="","",IFERROR(IFERROR(IFERROR(IFERROR(IFERROR(IFERROR(IFERROR(IFERROR(IFERROR(IFERROR(IFERROR(IFERROR(INDEX(Summer!C$10:C$999,MATCH($A770,Summer!$L$10:$L$999,0),1),INDEX('Cycle 1'!C$10:C$999,MATCH($A770,'Cycle 1'!$L$10:$L$999,0),1)),INDEX('Cycle 2'!C$10:C$999,MATCH($A770,'Cycle 2'!$L$10:$L$999,0),1)),INDEX('Cycle 3'!C$10:C$999,MATCH($A770,'Cycle 3'!$L$10:$L$999,0),1)),INDEX('Cycle 4'!C$10:C$999,MATCH($A770,'Cycle 4'!$L$10:$L$999,0),1)),INDEX('Cycle 5'!C$10:C$999,MATCH($A770,'Cycle 5'!$L$10:$L$999,0),1)),INDEX('Cycle 6'!C$10:C$999,MATCH($A770,'Cycle 6'!$L$10:$L$999,0),1)),INDEX('Cycle 7'!C$10:C$999,MATCH($A770,'Cycle 7'!$L$10:$L$999,0),1)),INDEX('Cycle 8'!C$10:C$999,MATCH($A770,'Cycle 8'!$L$10:$L$999,0),1)),INDEX('Cycle 9'!C$10:C$999,MATCH($A770,'Cycle 9'!$L$10:$L$999,0),1)),INDEX('Cycle 10'!C$10:C$999,MATCH($A770,'Cycle 10'!$L$10:$L$999,0),1)),INDEX('Cycle 11'!C$10:C$999,MATCH($A770,'Cycle 11'!$L$10:$L$999,0),1)),""))</f>
        <v/>
      </c>
      <c r="E770" t="str">
        <f>IF(IFERROR(IFERROR(IFERROR(IFERROR(IFERROR(IFERROR(IFERROR(IFERROR(IFERROR(IFERROR(IFERROR(IFERROR(INDEX(Summer!D$10:D$999,MATCH($A770,Summer!$L$10:$L$999,0),1),INDEX('Cycle 1'!D$10:D$999,MATCH($A770,'Cycle 1'!$L$10:$L$999,0),1)),INDEX('Cycle 2'!D$10:D$999,MATCH($A770,'Cycle 2'!$L$10:$L$999,0),1)),INDEX('Cycle 3'!D$10:D$999,MATCH($A770,'Cycle 3'!$L$10:$L$999,0),1)),INDEX('Cycle 4'!D$10:D$999,MATCH($A770,'Cycle 4'!$L$10:$L$999,0),1)),INDEX('Cycle 5'!D$10:D$999,MATCH($A770,'Cycle 5'!$L$10:$L$999,0),1)),INDEX('Cycle 6'!D$10:D$999,MATCH($A770,'Cycle 6'!$L$10:$L$999,0),1)),INDEX('Cycle 7'!D$10:D$999,MATCH($A770,'Cycle 7'!$L$10:$L$999,0),1)),INDEX('Cycle 8'!D$10:D$999,MATCH($A770,'Cycle 8'!$L$10:$L$999,0),1)),INDEX('Cycle 9'!D$10:D$999,MATCH($A770,'Cycle 9'!$L$10:$L$999,0),1)),INDEX('Cycle 10'!D$10:D$999,MATCH($A770,'Cycle 10'!$L$10:$L$999,0),1)),INDEX('Cycle 11'!D$10:D$999,MATCH($A770,'Cycle 11'!$L$10:$L$999,0),1)),"")="","",IFERROR(IFERROR(IFERROR(IFERROR(IFERROR(IFERROR(IFERROR(IFERROR(IFERROR(IFERROR(IFERROR(IFERROR(INDEX(Summer!D$10:D$999,MATCH($A770,Summer!$L$10:$L$999,0),1),INDEX('Cycle 1'!D$10:D$999,MATCH($A770,'Cycle 1'!$L$10:$L$999,0),1)),INDEX('Cycle 2'!D$10:D$999,MATCH($A770,'Cycle 2'!$L$10:$L$999,0),1)),INDEX('Cycle 3'!D$10:D$999,MATCH($A770,'Cycle 3'!$L$10:$L$999,0),1)),INDEX('Cycle 4'!D$10:D$999,MATCH($A770,'Cycle 4'!$L$10:$L$999,0),1)),INDEX('Cycle 5'!D$10:D$999,MATCH($A770,'Cycle 5'!$L$10:$L$999,0),1)),INDEX('Cycle 6'!D$10:D$999,MATCH($A770,'Cycle 6'!$L$10:$L$999,0),1)),INDEX('Cycle 7'!D$10:D$999,MATCH($A770,'Cycle 7'!$L$10:$L$999,0),1)),INDEX('Cycle 8'!D$10:D$999,MATCH($A770,'Cycle 8'!$L$10:$L$999,0),1)),INDEX('Cycle 9'!D$10:D$999,MATCH($A770,'Cycle 9'!$L$10:$L$999,0),1)),INDEX('Cycle 10'!D$10:D$999,MATCH($A770,'Cycle 10'!$L$10:$L$999,0),1)),INDEX('Cycle 11'!D$10:D$999,MATCH($A770,'Cycle 11'!$L$10:$L$999,0),1)),""))</f>
        <v/>
      </c>
      <c r="F770" t="str">
        <f>IF(IFERROR(IFERROR(IFERROR(IFERROR(IFERROR(IFERROR(IFERROR(IFERROR(IFERROR(IFERROR(IFERROR(IFERROR(INDEX(Summer!E$10:E$999,MATCH($A770,Summer!$L$10:$L$999,0),1),INDEX('Cycle 1'!E$10:E$999,MATCH($A770,'Cycle 1'!$L$10:$L$999,0),1)),INDEX('Cycle 2'!E$10:E$999,MATCH($A770,'Cycle 2'!$L$10:$L$999,0),1)),INDEX('Cycle 3'!E$10:E$999,MATCH($A770,'Cycle 3'!$L$10:$L$999,0),1)),INDEX('Cycle 4'!E$10:E$999,MATCH($A770,'Cycle 4'!$L$10:$L$999,0),1)),INDEX('Cycle 5'!E$10:E$999,MATCH($A770,'Cycle 5'!$L$10:$L$999,0),1)),INDEX('Cycle 6'!E$10:E$999,MATCH($A770,'Cycle 6'!$L$10:$L$999,0),1)),INDEX('Cycle 7'!E$10:E$999,MATCH($A770,'Cycle 7'!$L$10:$L$999,0),1)),INDEX('Cycle 8'!E$10:E$999,MATCH($A770,'Cycle 8'!$L$10:$L$999,0),1)),INDEX('Cycle 9'!E$10:E$999,MATCH($A770,'Cycle 9'!$L$10:$L$999,0),1)),INDEX('Cycle 10'!E$10:E$999,MATCH($A770,'Cycle 10'!$L$10:$L$999,0),1)),INDEX('Cycle 11'!E$10:E$999,MATCH($A770,'Cycle 11'!$L$10:$L$999,0),1)),"")="","",IFERROR(IFERROR(IFERROR(IFERROR(IFERROR(IFERROR(IFERROR(IFERROR(IFERROR(IFERROR(IFERROR(IFERROR(INDEX(Summer!E$10:E$999,MATCH($A770,Summer!$L$10:$L$999,0),1),INDEX('Cycle 1'!E$10:E$999,MATCH($A770,'Cycle 1'!$L$10:$L$999,0),1)),INDEX('Cycle 2'!E$10:E$999,MATCH($A770,'Cycle 2'!$L$10:$L$999,0),1)),INDEX('Cycle 3'!E$10:E$999,MATCH($A770,'Cycle 3'!$L$10:$L$999,0),1)),INDEX('Cycle 4'!E$10:E$999,MATCH($A770,'Cycle 4'!$L$10:$L$999,0),1)),INDEX('Cycle 5'!E$10:E$999,MATCH($A770,'Cycle 5'!$L$10:$L$999,0),1)),INDEX('Cycle 6'!E$10:E$999,MATCH($A770,'Cycle 6'!$L$10:$L$999,0),1)),INDEX('Cycle 7'!E$10:E$999,MATCH($A770,'Cycle 7'!$L$10:$L$999,0),1)),INDEX('Cycle 8'!E$10:E$999,MATCH($A770,'Cycle 8'!$L$10:$L$999,0),1)),INDEX('Cycle 9'!E$10:E$999,MATCH($A770,'Cycle 9'!$L$10:$L$999,0),1)),INDEX('Cycle 10'!E$10:E$999,MATCH($A770,'Cycle 10'!$L$10:$L$999,0),1)),INDEX('Cycle 11'!E$10:E$999,MATCH($A770,'Cycle 11'!$L$10:$L$999,0),1)),""))</f>
        <v/>
      </c>
      <c r="G770" t="str">
        <f>IF(IFERROR(IFERROR(IFERROR(IFERROR(IFERROR(IFERROR(IFERROR(IFERROR(IFERROR(IFERROR(IFERROR(IFERROR(INDEX(Summer!F$10:F$999,MATCH($A770,Summer!$L$10:$L$999,0),1),INDEX('Cycle 1'!F$10:F$999,MATCH($A770,'Cycle 1'!$L$10:$L$999,0),1)),INDEX('Cycle 2'!F$10:F$999,MATCH($A770,'Cycle 2'!$L$10:$L$999,0),1)),INDEX('Cycle 3'!F$10:F$999,MATCH($A770,'Cycle 3'!$L$10:$L$999,0),1)),INDEX('Cycle 4'!F$10:F$999,MATCH($A770,'Cycle 4'!$L$10:$L$999,0),1)),INDEX('Cycle 5'!F$10:F$999,MATCH($A770,'Cycle 5'!$L$10:$L$999,0),1)),INDEX('Cycle 6'!F$10:F$999,MATCH($A770,'Cycle 6'!$L$10:$L$999,0),1)),INDEX('Cycle 7'!F$10:F$999,MATCH($A770,'Cycle 7'!$L$10:$L$999,0),1)),INDEX('Cycle 8'!F$10:F$999,MATCH($A770,'Cycle 8'!$L$10:$L$999,0),1)),INDEX('Cycle 9'!F$10:F$999,MATCH($A770,'Cycle 9'!$L$10:$L$999,0),1)),INDEX('Cycle 10'!F$10:F$999,MATCH($A770,'Cycle 10'!$L$10:$L$999,0),1)),INDEX('Cycle 11'!F$10:F$999,MATCH($A770,'Cycle 11'!$L$10:$L$999,0),1)),"")="","",IFERROR(IFERROR(IFERROR(IFERROR(IFERROR(IFERROR(IFERROR(IFERROR(IFERROR(IFERROR(IFERROR(IFERROR(INDEX(Summer!F$10:F$999,MATCH($A770,Summer!$L$10:$L$999,0),1),INDEX('Cycle 1'!F$10:F$999,MATCH($A770,'Cycle 1'!$L$10:$L$999,0),1)),INDEX('Cycle 2'!F$10:F$999,MATCH($A770,'Cycle 2'!$L$10:$L$999,0),1)),INDEX('Cycle 3'!F$10:F$999,MATCH($A770,'Cycle 3'!$L$10:$L$999,0),1)),INDEX('Cycle 4'!F$10:F$999,MATCH($A770,'Cycle 4'!$L$10:$L$999,0),1)),INDEX('Cycle 5'!F$10:F$999,MATCH($A770,'Cycle 5'!$L$10:$L$999,0),1)),INDEX('Cycle 6'!F$10:F$999,MATCH($A770,'Cycle 6'!$L$10:$L$999,0),1)),INDEX('Cycle 7'!F$10:F$999,MATCH($A770,'Cycle 7'!$L$10:$L$999,0),1)),INDEX('Cycle 8'!F$10:F$999,MATCH($A770,'Cycle 8'!$L$10:$L$999,0),1)),INDEX('Cycle 9'!F$10:F$999,MATCH($A770,'Cycle 9'!$L$10:$L$999,0),1)),INDEX('Cycle 10'!F$10:F$999,MATCH($A770,'Cycle 10'!$L$10:$L$999,0),1)),INDEX('Cycle 11'!F$10:F$999,MATCH($A770,'Cycle 11'!$L$10:$L$999,0),1)),""))</f>
        <v/>
      </c>
      <c r="H770" t="str">
        <f>IF(IFERROR(IFERROR(IFERROR(IFERROR(IFERROR(IFERROR(IFERROR(IFERROR(IFERROR(IFERROR(IFERROR(IFERROR(INDEX(Summer!G$10:G$999,MATCH($A770,Summer!$L$10:$L$999,0),1),INDEX('Cycle 1'!G$10:G$999,MATCH($A770,'Cycle 1'!$L$10:$L$999,0),1)),INDEX('Cycle 2'!G$10:G$999,MATCH($A770,'Cycle 2'!$L$10:$L$999,0),1)),INDEX('Cycle 3'!G$10:G$999,MATCH($A770,'Cycle 3'!$L$10:$L$999,0),1)),INDEX('Cycle 4'!G$10:G$999,MATCH($A770,'Cycle 4'!$L$10:$L$999,0),1)),INDEX('Cycle 5'!G$10:G$999,MATCH($A770,'Cycle 5'!$L$10:$L$999,0),1)),INDEX('Cycle 6'!G$10:G$999,MATCH($A770,'Cycle 6'!$L$10:$L$999,0),1)),INDEX('Cycle 7'!G$10:G$999,MATCH($A770,'Cycle 7'!$L$10:$L$999,0),1)),INDEX('Cycle 8'!G$10:G$999,MATCH($A770,'Cycle 8'!$L$10:$L$999,0),1)),INDEX('Cycle 9'!G$10:G$999,MATCH($A770,'Cycle 9'!$L$10:$L$999,0),1)),INDEX('Cycle 10'!G$10:G$999,MATCH($A770,'Cycle 10'!$L$10:$L$999,0),1)),INDEX('Cycle 11'!G$10:G$999,MATCH($A770,'Cycle 11'!$L$10:$L$999,0),1)),"")="","",IFERROR(IFERROR(IFERROR(IFERROR(IFERROR(IFERROR(IFERROR(IFERROR(IFERROR(IFERROR(IFERROR(IFERROR(INDEX(Summer!G$10:G$999,MATCH($A770,Summer!$L$10:$L$999,0),1),INDEX('Cycle 1'!G$10:G$999,MATCH($A770,'Cycle 1'!$L$10:$L$999,0),1)),INDEX('Cycle 2'!G$10:G$999,MATCH($A770,'Cycle 2'!$L$10:$L$999,0),1)),INDEX('Cycle 3'!G$10:G$999,MATCH($A770,'Cycle 3'!$L$10:$L$999,0),1)),INDEX('Cycle 4'!G$10:G$999,MATCH($A770,'Cycle 4'!$L$10:$L$999,0),1)),INDEX('Cycle 5'!G$10:G$999,MATCH($A770,'Cycle 5'!$L$10:$L$999,0),1)),INDEX('Cycle 6'!G$10:G$999,MATCH($A770,'Cycle 6'!$L$10:$L$999,0),1)),INDEX('Cycle 7'!G$10:G$999,MATCH($A770,'Cycle 7'!$L$10:$L$999,0),1)),INDEX('Cycle 8'!G$10:G$999,MATCH($A770,'Cycle 8'!$L$10:$L$999,0),1)),INDEX('Cycle 9'!G$10:G$999,MATCH($A770,'Cycle 9'!$L$10:$L$999,0),1)),INDEX('Cycle 10'!G$10:G$999,MATCH($A770,'Cycle 10'!$L$10:$L$999,0),1)),INDEX('Cycle 11'!G$10:G$999,MATCH($A770,'Cycle 11'!$L$10:$L$999,0),1)),""))</f>
        <v/>
      </c>
      <c r="I770">
        <f>IFERROR(IF(C770="",MAX(I$1:I769),IF(ROW(C$2)=ROW(C770),1,IF(ISERROR(VLOOKUP(C770,C$2:C769,1,FALSE)),MAX(I$1:I769)+1,MAX(I$1:I769)))),"")</f>
        <v>0</v>
      </c>
      <c r="J770" t="str">
        <f t="shared" si="86"/>
        <v/>
      </c>
      <c r="K770" t="str">
        <f t="shared" si="88"/>
        <v/>
      </c>
      <c r="L770" t="str">
        <f t="shared" si="88"/>
        <v/>
      </c>
      <c r="M770" t="str">
        <f t="shared" si="88"/>
        <v/>
      </c>
      <c r="N770" t="str">
        <f t="shared" si="88"/>
        <v/>
      </c>
      <c r="O770" t="str">
        <f t="shared" si="88"/>
        <v/>
      </c>
      <c r="P770" t="str">
        <f t="shared" si="88"/>
        <v/>
      </c>
      <c r="Q770" t="str">
        <f t="shared" si="88"/>
        <v/>
      </c>
      <c r="R770" t="str">
        <f t="shared" si="88"/>
        <v/>
      </c>
      <c r="S770" t="str">
        <f t="shared" si="88"/>
        <v/>
      </c>
      <c r="T770" t="str">
        <f t="shared" si="88"/>
        <v/>
      </c>
      <c r="U770" t="str">
        <f t="shared" si="88"/>
        <v/>
      </c>
      <c r="V770" t="str">
        <f t="shared" si="88"/>
        <v/>
      </c>
      <c r="W770" t="str">
        <f t="shared" si="87"/>
        <v/>
      </c>
      <c r="X770">
        <f>IF(OR(H770="No",H770=""),0,IF(COUNTIFS(H$2:H770,"Yes",C$2:C770,C770)&gt;1,0,COUNTIFS(H$2:H770,"Yes",C$2:C770,C770)))+IF(X769=$X$1,0,X769)</f>
        <v>0</v>
      </c>
    </row>
    <row r="771" spans="1:24" x14ac:dyDescent="0.3">
      <c r="A771">
        <f>ROWS($A$2:$A771)</f>
        <v>770</v>
      </c>
      <c r="B771" t="str">
        <f>IF(ISERROR(VLOOKUP(A771,Summer!L$11:L$500,1,FALSE)),IF(ISERROR(VLOOKUP(A771,'Cycle 1'!L$11:L$500,1,FALSE)),IF(ISERROR(VLOOKUP(A771,'Cycle 2'!L$11:L$500,1,FALSE)),IF(ISERROR(VLOOKUP(A771,'Cycle 3'!L$11:L$500,1,FALSE)),IF(ISERROR(VLOOKUP(A771,'Cycle 4'!L$11:L$500,1,FALSE)),IF(ISERROR(VLOOKUP(A771,'Cycle 5'!L$11:L$500,1,FALSE)),IF(ISERROR(VLOOKUP(A771,'Cycle 6'!L$11:L$500,1,FALSE)),IF(ISERROR(VLOOKUP(A771,'Cycle 7'!L$11:L$500,1,FALSE)),IF(ISERROR(VLOOKUP(A771,'Cycle 8'!L$11:L$500,1,FALSE)),IF(ISERROR(VLOOKUP(A771,'Cycle 9'!L$11:L$500,1,FALSE)),IF(ISERROR(VLOOKUP(A771,'Cycle 10'!L$11:L$500,1,FALSE)),IF(ISERROR(VLOOKUP(A771,'Cycle 11'!L$11:L$500,1,FALSE)),"","Cycle 11"),"Cycle 10"),"Cycle 9"),"Cycle 8"),"Cycle 7"),"Cycle 6"),"Cycle 5"),"Cycle 4"),"Cycle 3"),"Cycle 2"),"Cycle 1"),"Summer")</f>
        <v/>
      </c>
      <c r="C771" t="str">
        <f>IF(IFERROR(IFERROR(IFERROR(IFERROR(IFERROR(IFERROR(IFERROR(IFERROR(IFERROR(IFERROR(IFERROR(IFERROR(INDEX(Summer!B$10:B$999,MATCH($A771,Summer!$L$10:$L$999,0),1),INDEX('Cycle 1'!B$10:B$999,MATCH($A771,'Cycle 1'!$L$10:$L$999,0),1)),INDEX('Cycle 2'!B$10:B$999,MATCH($A771,'Cycle 2'!$L$10:$L$999,0),1)),INDEX('Cycle 3'!B$10:B$999,MATCH($A771,'Cycle 3'!$L$10:$L$999,0),1)),INDEX('Cycle 4'!B$10:B$999,MATCH($A771,'Cycle 4'!$L$10:$L$999,0),1)),INDEX('Cycle 5'!B$10:B$999,MATCH($A771,'Cycle 5'!$L$10:$L$999,0),1)),INDEX('Cycle 6'!B$10:B$999,MATCH($A771,'Cycle 6'!$L$10:$L$999,0),1)),INDEX('Cycle 7'!B$10:B$999,MATCH($A771,'Cycle 7'!$L$10:$L$999,0),1)),INDEX('Cycle 8'!B$10:B$999,MATCH($A771,'Cycle 8'!$L$10:$L$999,0),1)),INDEX('Cycle 9'!B$10:B$999,MATCH($A771,'Cycle 9'!$L$10:$L$999,0),1)),INDEX('Cycle 10'!B$10:B$999,MATCH($A771,'Cycle 10'!$L$10:$L$999,0),1)),INDEX('Cycle 11'!B$10:B$999,MATCH($A771,'Cycle 11'!$L$10:$L$999,0),1)),"")="","",IFERROR(IFERROR(IFERROR(IFERROR(IFERROR(IFERROR(IFERROR(IFERROR(IFERROR(IFERROR(IFERROR(IFERROR(INDEX(Summer!B$10:B$999,MATCH($A771,Summer!$L$10:$L$999,0),1),INDEX('Cycle 1'!B$10:B$999,MATCH($A771,'Cycle 1'!$L$10:$L$999,0),1)),INDEX('Cycle 2'!B$10:B$999,MATCH($A771,'Cycle 2'!$L$10:$L$999,0),1)),INDEX('Cycle 3'!B$10:B$999,MATCH($A771,'Cycle 3'!$L$10:$L$999,0),1)),INDEX('Cycle 4'!B$10:B$999,MATCH($A771,'Cycle 4'!$L$10:$L$999,0),1)),INDEX('Cycle 5'!B$10:B$999,MATCH($A771,'Cycle 5'!$L$10:$L$999,0),1)),INDEX('Cycle 6'!B$10:B$999,MATCH($A771,'Cycle 6'!$L$10:$L$999,0),1)),INDEX('Cycle 7'!B$10:B$999,MATCH($A771,'Cycle 7'!$L$10:$L$999,0),1)),INDEX('Cycle 8'!B$10:B$999,MATCH($A771,'Cycle 8'!$L$10:$L$999,0),1)),INDEX('Cycle 9'!B$10:B$999,MATCH($A771,'Cycle 9'!$L$10:$L$999,0),1)),INDEX('Cycle 10'!B$10:B$999,MATCH($A771,'Cycle 10'!$L$10:$L$999,0),1)),INDEX('Cycle 11'!B$10:B$999,MATCH($A771,'Cycle 11'!$L$10:$L$999,0),1)),""))</f>
        <v/>
      </c>
      <c r="D771" t="str">
        <f>IF(IFERROR(IFERROR(IFERROR(IFERROR(IFERROR(IFERROR(IFERROR(IFERROR(IFERROR(IFERROR(IFERROR(IFERROR(INDEX(Summer!C$10:C$999,MATCH($A771,Summer!$L$10:$L$999,0),1),INDEX('Cycle 1'!C$10:C$999,MATCH($A771,'Cycle 1'!$L$10:$L$999,0),1)),INDEX('Cycle 2'!C$10:C$999,MATCH($A771,'Cycle 2'!$L$10:$L$999,0),1)),INDEX('Cycle 3'!C$10:C$999,MATCH($A771,'Cycle 3'!$L$10:$L$999,0),1)),INDEX('Cycle 4'!C$10:C$999,MATCH($A771,'Cycle 4'!$L$10:$L$999,0),1)),INDEX('Cycle 5'!C$10:C$999,MATCH($A771,'Cycle 5'!$L$10:$L$999,0),1)),INDEX('Cycle 6'!C$10:C$999,MATCH($A771,'Cycle 6'!$L$10:$L$999,0),1)),INDEX('Cycle 7'!C$10:C$999,MATCH($A771,'Cycle 7'!$L$10:$L$999,0),1)),INDEX('Cycle 8'!C$10:C$999,MATCH($A771,'Cycle 8'!$L$10:$L$999,0),1)),INDEX('Cycle 9'!C$10:C$999,MATCH($A771,'Cycle 9'!$L$10:$L$999,0),1)),INDEX('Cycle 10'!C$10:C$999,MATCH($A771,'Cycle 10'!$L$10:$L$999,0),1)),INDEX('Cycle 11'!C$10:C$999,MATCH($A771,'Cycle 11'!$L$10:$L$999,0),1)),"")="","",IFERROR(IFERROR(IFERROR(IFERROR(IFERROR(IFERROR(IFERROR(IFERROR(IFERROR(IFERROR(IFERROR(IFERROR(INDEX(Summer!C$10:C$999,MATCH($A771,Summer!$L$10:$L$999,0),1),INDEX('Cycle 1'!C$10:C$999,MATCH($A771,'Cycle 1'!$L$10:$L$999,0),1)),INDEX('Cycle 2'!C$10:C$999,MATCH($A771,'Cycle 2'!$L$10:$L$999,0),1)),INDEX('Cycle 3'!C$10:C$999,MATCH($A771,'Cycle 3'!$L$10:$L$999,0),1)),INDEX('Cycle 4'!C$10:C$999,MATCH($A771,'Cycle 4'!$L$10:$L$999,0),1)),INDEX('Cycle 5'!C$10:C$999,MATCH($A771,'Cycle 5'!$L$10:$L$999,0),1)),INDEX('Cycle 6'!C$10:C$999,MATCH($A771,'Cycle 6'!$L$10:$L$999,0),1)),INDEX('Cycle 7'!C$10:C$999,MATCH($A771,'Cycle 7'!$L$10:$L$999,0),1)),INDEX('Cycle 8'!C$10:C$999,MATCH($A771,'Cycle 8'!$L$10:$L$999,0),1)),INDEX('Cycle 9'!C$10:C$999,MATCH($A771,'Cycle 9'!$L$10:$L$999,0),1)),INDEX('Cycle 10'!C$10:C$999,MATCH($A771,'Cycle 10'!$L$10:$L$999,0),1)),INDEX('Cycle 11'!C$10:C$999,MATCH($A771,'Cycle 11'!$L$10:$L$999,0),1)),""))</f>
        <v/>
      </c>
      <c r="E771" t="str">
        <f>IF(IFERROR(IFERROR(IFERROR(IFERROR(IFERROR(IFERROR(IFERROR(IFERROR(IFERROR(IFERROR(IFERROR(IFERROR(INDEX(Summer!D$10:D$999,MATCH($A771,Summer!$L$10:$L$999,0),1),INDEX('Cycle 1'!D$10:D$999,MATCH($A771,'Cycle 1'!$L$10:$L$999,0),1)),INDEX('Cycle 2'!D$10:D$999,MATCH($A771,'Cycle 2'!$L$10:$L$999,0),1)),INDEX('Cycle 3'!D$10:D$999,MATCH($A771,'Cycle 3'!$L$10:$L$999,0),1)),INDEX('Cycle 4'!D$10:D$999,MATCH($A771,'Cycle 4'!$L$10:$L$999,0),1)),INDEX('Cycle 5'!D$10:D$999,MATCH($A771,'Cycle 5'!$L$10:$L$999,0),1)),INDEX('Cycle 6'!D$10:D$999,MATCH($A771,'Cycle 6'!$L$10:$L$999,0),1)),INDEX('Cycle 7'!D$10:D$999,MATCH($A771,'Cycle 7'!$L$10:$L$999,0),1)),INDEX('Cycle 8'!D$10:D$999,MATCH($A771,'Cycle 8'!$L$10:$L$999,0),1)),INDEX('Cycle 9'!D$10:D$999,MATCH($A771,'Cycle 9'!$L$10:$L$999,0),1)),INDEX('Cycle 10'!D$10:D$999,MATCH($A771,'Cycle 10'!$L$10:$L$999,0),1)),INDEX('Cycle 11'!D$10:D$999,MATCH($A771,'Cycle 11'!$L$10:$L$999,0),1)),"")="","",IFERROR(IFERROR(IFERROR(IFERROR(IFERROR(IFERROR(IFERROR(IFERROR(IFERROR(IFERROR(IFERROR(IFERROR(INDEX(Summer!D$10:D$999,MATCH($A771,Summer!$L$10:$L$999,0),1),INDEX('Cycle 1'!D$10:D$999,MATCH($A771,'Cycle 1'!$L$10:$L$999,0),1)),INDEX('Cycle 2'!D$10:D$999,MATCH($A771,'Cycle 2'!$L$10:$L$999,0),1)),INDEX('Cycle 3'!D$10:D$999,MATCH($A771,'Cycle 3'!$L$10:$L$999,0),1)),INDEX('Cycle 4'!D$10:D$999,MATCH($A771,'Cycle 4'!$L$10:$L$999,0),1)),INDEX('Cycle 5'!D$10:D$999,MATCH($A771,'Cycle 5'!$L$10:$L$999,0),1)),INDEX('Cycle 6'!D$10:D$999,MATCH($A771,'Cycle 6'!$L$10:$L$999,0),1)),INDEX('Cycle 7'!D$10:D$999,MATCH($A771,'Cycle 7'!$L$10:$L$999,0),1)),INDEX('Cycle 8'!D$10:D$999,MATCH($A771,'Cycle 8'!$L$10:$L$999,0),1)),INDEX('Cycle 9'!D$10:D$999,MATCH($A771,'Cycle 9'!$L$10:$L$999,0),1)),INDEX('Cycle 10'!D$10:D$999,MATCH($A771,'Cycle 10'!$L$10:$L$999,0),1)),INDEX('Cycle 11'!D$10:D$999,MATCH($A771,'Cycle 11'!$L$10:$L$999,0),1)),""))</f>
        <v/>
      </c>
      <c r="F771" t="str">
        <f>IF(IFERROR(IFERROR(IFERROR(IFERROR(IFERROR(IFERROR(IFERROR(IFERROR(IFERROR(IFERROR(IFERROR(IFERROR(INDEX(Summer!E$10:E$999,MATCH($A771,Summer!$L$10:$L$999,0),1),INDEX('Cycle 1'!E$10:E$999,MATCH($A771,'Cycle 1'!$L$10:$L$999,0),1)),INDEX('Cycle 2'!E$10:E$999,MATCH($A771,'Cycle 2'!$L$10:$L$999,0),1)),INDEX('Cycle 3'!E$10:E$999,MATCH($A771,'Cycle 3'!$L$10:$L$999,0),1)),INDEX('Cycle 4'!E$10:E$999,MATCH($A771,'Cycle 4'!$L$10:$L$999,0),1)),INDEX('Cycle 5'!E$10:E$999,MATCH($A771,'Cycle 5'!$L$10:$L$999,0),1)),INDEX('Cycle 6'!E$10:E$999,MATCH($A771,'Cycle 6'!$L$10:$L$999,0),1)),INDEX('Cycle 7'!E$10:E$999,MATCH($A771,'Cycle 7'!$L$10:$L$999,0),1)),INDEX('Cycle 8'!E$10:E$999,MATCH($A771,'Cycle 8'!$L$10:$L$999,0),1)),INDEX('Cycle 9'!E$10:E$999,MATCH($A771,'Cycle 9'!$L$10:$L$999,0),1)),INDEX('Cycle 10'!E$10:E$999,MATCH($A771,'Cycle 10'!$L$10:$L$999,0),1)),INDEX('Cycle 11'!E$10:E$999,MATCH($A771,'Cycle 11'!$L$10:$L$999,0),1)),"")="","",IFERROR(IFERROR(IFERROR(IFERROR(IFERROR(IFERROR(IFERROR(IFERROR(IFERROR(IFERROR(IFERROR(IFERROR(INDEX(Summer!E$10:E$999,MATCH($A771,Summer!$L$10:$L$999,0),1),INDEX('Cycle 1'!E$10:E$999,MATCH($A771,'Cycle 1'!$L$10:$L$999,0),1)),INDEX('Cycle 2'!E$10:E$999,MATCH($A771,'Cycle 2'!$L$10:$L$999,0),1)),INDEX('Cycle 3'!E$10:E$999,MATCH($A771,'Cycle 3'!$L$10:$L$999,0),1)),INDEX('Cycle 4'!E$10:E$999,MATCH($A771,'Cycle 4'!$L$10:$L$999,0),1)),INDEX('Cycle 5'!E$10:E$999,MATCH($A771,'Cycle 5'!$L$10:$L$999,0),1)),INDEX('Cycle 6'!E$10:E$999,MATCH($A771,'Cycle 6'!$L$10:$L$999,0),1)),INDEX('Cycle 7'!E$10:E$999,MATCH($A771,'Cycle 7'!$L$10:$L$999,0),1)),INDEX('Cycle 8'!E$10:E$999,MATCH($A771,'Cycle 8'!$L$10:$L$999,0),1)),INDEX('Cycle 9'!E$10:E$999,MATCH($A771,'Cycle 9'!$L$10:$L$999,0),1)),INDEX('Cycle 10'!E$10:E$999,MATCH($A771,'Cycle 10'!$L$10:$L$999,0),1)),INDEX('Cycle 11'!E$10:E$999,MATCH($A771,'Cycle 11'!$L$10:$L$999,0),1)),""))</f>
        <v/>
      </c>
      <c r="G771" t="str">
        <f>IF(IFERROR(IFERROR(IFERROR(IFERROR(IFERROR(IFERROR(IFERROR(IFERROR(IFERROR(IFERROR(IFERROR(IFERROR(INDEX(Summer!F$10:F$999,MATCH($A771,Summer!$L$10:$L$999,0),1),INDEX('Cycle 1'!F$10:F$999,MATCH($A771,'Cycle 1'!$L$10:$L$999,0),1)),INDEX('Cycle 2'!F$10:F$999,MATCH($A771,'Cycle 2'!$L$10:$L$999,0),1)),INDEX('Cycle 3'!F$10:F$999,MATCH($A771,'Cycle 3'!$L$10:$L$999,0),1)),INDEX('Cycle 4'!F$10:F$999,MATCH($A771,'Cycle 4'!$L$10:$L$999,0),1)),INDEX('Cycle 5'!F$10:F$999,MATCH($A771,'Cycle 5'!$L$10:$L$999,0),1)),INDEX('Cycle 6'!F$10:F$999,MATCH($A771,'Cycle 6'!$L$10:$L$999,0),1)),INDEX('Cycle 7'!F$10:F$999,MATCH($A771,'Cycle 7'!$L$10:$L$999,0),1)),INDEX('Cycle 8'!F$10:F$999,MATCH($A771,'Cycle 8'!$L$10:$L$999,0),1)),INDEX('Cycle 9'!F$10:F$999,MATCH($A771,'Cycle 9'!$L$10:$L$999,0),1)),INDEX('Cycle 10'!F$10:F$999,MATCH($A771,'Cycle 10'!$L$10:$L$999,0),1)),INDEX('Cycle 11'!F$10:F$999,MATCH($A771,'Cycle 11'!$L$10:$L$999,0),1)),"")="","",IFERROR(IFERROR(IFERROR(IFERROR(IFERROR(IFERROR(IFERROR(IFERROR(IFERROR(IFERROR(IFERROR(IFERROR(INDEX(Summer!F$10:F$999,MATCH($A771,Summer!$L$10:$L$999,0),1),INDEX('Cycle 1'!F$10:F$999,MATCH($A771,'Cycle 1'!$L$10:$L$999,0),1)),INDEX('Cycle 2'!F$10:F$999,MATCH($A771,'Cycle 2'!$L$10:$L$999,0),1)),INDEX('Cycle 3'!F$10:F$999,MATCH($A771,'Cycle 3'!$L$10:$L$999,0),1)),INDEX('Cycle 4'!F$10:F$999,MATCH($A771,'Cycle 4'!$L$10:$L$999,0),1)),INDEX('Cycle 5'!F$10:F$999,MATCH($A771,'Cycle 5'!$L$10:$L$999,0),1)),INDEX('Cycle 6'!F$10:F$999,MATCH($A771,'Cycle 6'!$L$10:$L$999,0),1)),INDEX('Cycle 7'!F$10:F$999,MATCH($A771,'Cycle 7'!$L$10:$L$999,0),1)),INDEX('Cycle 8'!F$10:F$999,MATCH($A771,'Cycle 8'!$L$10:$L$999,0),1)),INDEX('Cycle 9'!F$10:F$999,MATCH($A771,'Cycle 9'!$L$10:$L$999,0),1)),INDEX('Cycle 10'!F$10:F$999,MATCH($A771,'Cycle 10'!$L$10:$L$999,0),1)),INDEX('Cycle 11'!F$10:F$999,MATCH($A771,'Cycle 11'!$L$10:$L$999,0),1)),""))</f>
        <v/>
      </c>
      <c r="H771" t="str">
        <f>IF(IFERROR(IFERROR(IFERROR(IFERROR(IFERROR(IFERROR(IFERROR(IFERROR(IFERROR(IFERROR(IFERROR(IFERROR(INDEX(Summer!G$10:G$999,MATCH($A771,Summer!$L$10:$L$999,0),1),INDEX('Cycle 1'!G$10:G$999,MATCH($A771,'Cycle 1'!$L$10:$L$999,0),1)),INDEX('Cycle 2'!G$10:G$999,MATCH($A771,'Cycle 2'!$L$10:$L$999,0),1)),INDEX('Cycle 3'!G$10:G$999,MATCH($A771,'Cycle 3'!$L$10:$L$999,0),1)),INDEX('Cycle 4'!G$10:G$999,MATCH($A771,'Cycle 4'!$L$10:$L$999,0),1)),INDEX('Cycle 5'!G$10:G$999,MATCH($A771,'Cycle 5'!$L$10:$L$999,0),1)),INDEX('Cycle 6'!G$10:G$999,MATCH($A771,'Cycle 6'!$L$10:$L$999,0),1)),INDEX('Cycle 7'!G$10:G$999,MATCH($A771,'Cycle 7'!$L$10:$L$999,0),1)),INDEX('Cycle 8'!G$10:G$999,MATCH($A771,'Cycle 8'!$L$10:$L$999,0),1)),INDEX('Cycle 9'!G$10:G$999,MATCH($A771,'Cycle 9'!$L$10:$L$999,0),1)),INDEX('Cycle 10'!G$10:G$999,MATCH($A771,'Cycle 10'!$L$10:$L$999,0),1)),INDEX('Cycle 11'!G$10:G$999,MATCH($A771,'Cycle 11'!$L$10:$L$999,0),1)),"")="","",IFERROR(IFERROR(IFERROR(IFERROR(IFERROR(IFERROR(IFERROR(IFERROR(IFERROR(IFERROR(IFERROR(IFERROR(INDEX(Summer!G$10:G$999,MATCH($A771,Summer!$L$10:$L$999,0),1),INDEX('Cycle 1'!G$10:G$999,MATCH($A771,'Cycle 1'!$L$10:$L$999,0),1)),INDEX('Cycle 2'!G$10:G$999,MATCH($A771,'Cycle 2'!$L$10:$L$999,0),1)),INDEX('Cycle 3'!G$10:G$999,MATCH($A771,'Cycle 3'!$L$10:$L$999,0),1)),INDEX('Cycle 4'!G$10:G$999,MATCH($A771,'Cycle 4'!$L$10:$L$999,0),1)),INDEX('Cycle 5'!G$10:G$999,MATCH($A771,'Cycle 5'!$L$10:$L$999,0),1)),INDEX('Cycle 6'!G$10:G$999,MATCH($A771,'Cycle 6'!$L$10:$L$999,0),1)),INDEX('Cycle 7'!G$10:G$999,MATCH($A771,'Cycle 7'!$L$10:$L$999,0),1)),INDEX('Cycle 8'!G$10:G$999,MATCH($A771,'Cycle 8'!$L$10:$L$999,0),1)),INDEX('Cycle 9'!G$10:G$999,MATCH($A771,'Cycle 9'!$L$10:$L$999,0),1)),INDEX('Cycle 10'!G$10:G$999,MATCH($A771,'Cycle 10'!$L$10:$L$999,0),1)),INDEX('Cycle 11'!G$10:G$999,MATCH($A771,'Cycle 11'!$L$10:$L$999,0),1)),""))</f>
        <v/>
      </c>
      <c r="I771">
        <f>IFERROR(IF(C771="",MAX(I$1:I770),IF(ROW(C$2)=ROW(C771),1,IF(ISERROR(VLOOKUP(C771,C$2:C770,1,FALSE)),MAX(I$1:I770)+1,MAX(I$1:I770)))),"")</f>
        <v>0</v>
      </c>
      <c r="J771" t="str">
        <f t="shared" si="86"/>
        <v/>
      </c>
      <c r="K771" t="str">
        <f t="shared" si="88"/>
        <v/>
      </c>
      <c r="L771" t="str">
        <f t="shared" si="88"/>
        <v/>
      </c>
      <c r="M771" t="str">
        <f t="shared" si="88"/>
        <v/>
      </c>
      <c r="N771" t="str">
        <f t="shared" si="88"/>
        <v/>
      </c>
      <c r="O771" t="str">
        <f t="shared" si="88"/>
        <v/>
      </c>
      <c r="P771" t="str">
        <f t="shared" si="88"/>
        <v/>
      </c>
      <c r="Q771" t="str">
        <f t="shared" si="88"/>
        <v/>
      </c>
      <c r="R771" t="str">
        <f t="shared" si="88"/>
        <v/>
      </c>
      <c r="S771" t="str">
        <f t="shared" si="88"/>
        <v/>
      </c>
      <c r="T771" t="str">
        <f t="shared" si="88"/>
        <v/>
      </c>
      <c r="U771" t="str">
        <f t="shared" si="88"/>
        <v/>
      </c>
      <c r="V771" t="str">
        <f t="shared" si="88"/>
        <v/>
      </c>
      <c r="W771" t="str">
        <f t="shared" si="87"/>
        <v/>
      </c>
      <c r="X771">
        <f>IF(OR(H771="No",H771=""),0,IF(COUNTIFS(H$2:H771,"Yes",C$2:C771,C771)&gt;1,0,COUNTIFS(H$2:H771,"Yes",C$2:C771,C771)))+IF(X770=$X$1,0,X770)</f>
        <v>0</v>
      </c>
    </row>
    <row r="772" spans="1:24" x14ac:dyDescent="0.3">
      <c r="A772">
        <f>ROWS($A$2:$A772)</f>
        <v>771</v>
      </c>
      <c r="B772" t="str">
        <f>IF(ISERROR(VLOOKUP(A772,Summer!L$11:L$500,1,FALSE)),IF(ISERROR(VLOOKUP(A772,'Cycle 1'!L$11:L$500,1,FALSE)),IF(ISERROR(VLOOKUP(A772,'Cycle 2'!L$11:L$500,1,FALSE)),IF(ISERROR(VLOOKUP(A772,'Cycle 3'!L$11:L$500,1,FALSE)),IF(ISERROR(VLOOKUP(A772,'Cycle 4'!L$11:L$500,1,FALSE)),IF(ISERROR(VLOOKUP(A772,'Cycle 5'!L$11:L$500,1,FALSE)),IF(ISERROR(VLOOKUP(A772,'Cycle 6'!L$11:L$500,1,FALSE)),IF(ISERROR(VLOOKUP(A772,'Cycle 7'!L$11:L$500,1,FALSE)),IF(ISERROR(VLOOKUP(A772,'Cycle 8'!L$11:L$500,1,FALSE)),IF(ISERROR(VLOOKUP(A772,'Cycle 9'!L$11:L$500,1,FALSE)),IF(ISERROR(VLOOKUP(A772,'Cycle 10'!L$11:L$500,1,FALSE)),IF(ISERROR(VLOOKUP(A772,'Cycle 11'!L$11:L$500,1,FALSE)),"","Cycle 11"),"Cycle 10"),"Cycle 9"),"Cycle 8"),"Cycle 7"),"Cycle 6"),"Cycle 5"),"Cycle 4"),"Cycle 3"),"Cycle 2"),"Cycle 1"),"Summer")</f>
        <v/>
      </c>
      <c r="C772" t="str">
        <f>IF(IFERROR(IFERROR(IFERROR(IFERROR(IFERROR(IFERROR(IFERROR(IFERROR(IFERROR(IFERROR(IFERROR(IFERROR(INDEX(Summer!B$10:B$999,MATCH($A772,Summer!$L$10:$L$999,0),1),INDEX('Cycle 1'!B$10:B$999,MATCH($A772,'Cycle 1'!$L$10:$L$999,0),1)),INDEX('Cycle 2'!B$10:B$999,MATCH($A772,'Cycle 2'!$L$10:$L$999,0),1)),INDEX('Cycle 3'!B$10:B$999,MATCH($A772,'Cycle 3'!$L$10:$L$999,0),1)),INDEX('Cycle 4'!B$10:B$999,MATCH($A772,'Cycle 4'!$L$10:$L$999,0),1)),INDEX('Cycle 5'!B$10:B$999,MATCH($A772,'Cycle 5'!$L$10:$L$999,0),1)),INDEX('Cycle 6'!B$10:B$999,MATCH($A772,'Cycle 6'!$L$10:$L$999,0),1)),INDEX('Cycle 7'!B$10:B$999,MATCH($A772,'Cycle 7'!$L$10:$L$999,0),1)),INDEX('Cycle 8'!B$10:B$999,MATCH($A772,'Cycle 8'!$L$10:$L$999,0),1)),INDEX('Cycle 9'!B$10:B$999,MATCH($A772,'Cycle 9'!$L$10:$L$999,0),1)),INDEX('Cycle 10'!B$10:B$999,MATCH($A772,'Cycle 10'!$L$10:$L$999,0),1)),INDEX('Cycle 11'!B$10:B$999,MATCH($A772,'Cycle 11'!$L$10:$L$999,0),1)),"")="","",IFERROR(IFERROR(IFERROR(IFERROR(IFERROR(IFERROR(IFERROR(IFERROR(IFERROR(IFERROR(IFERROR(IFERROR(INDEX(Summer!B$10:B$999,MATCH($A772,Summer!$L$10:$L$999,0),1),INDEX('Cycle 1'!B$10:B$999,MATCH($A772,'Cycle 1'!$L$10:$L$999,0),1)),INDEX('Cycle 2'!B$10:B$999,MATCH($A772,'Cycle 2'!$L$10:$L$999,0),1)),INDEX('Cycle 3'!B$10:B$999,MATCH($A772,'Cycle 3'!$L$10:$L$999,0),1)),INDEX('Cycle 4'!B$10:B$999,MATCH($A772,'Cycle 4'!$L$10:$L$999,0),1)),INDEX('Cycle 5'!B$10:B$999,MATCH($A772,'Cycle 5'!$L$10:$L$999,0),1)),INDEX('Cycle 6'!B$10:B$999,MATCH($A772,'Cycle 6'!$L$10:$L$999,0),1)),INDEX('Cycle 7'!B$10:B$999,MATCH($A772,'Cycle 7'!$L$10:$L$999,0),1)),INDEX('Cycle 8'!B$10:B$999,MATCH($A772,'Cycle 8'!$L$10:$L$999,0),1)),INDEX('Cycle 9'!B$10:B$999,MATCH($A772,'Cycle 9'!$L$10:$L$999,0),1)),INDEX('Cycle 10'!B$10:B$999,MATCH($A772,'Cycle 10'!$L$10:$L$999,0),1)),INDEX('Cycle 11'!B$10:B$999,MATCH($A772,'Cycle 11'!$L$10:$L$999,0),1)),""))</f>
        <v/>
      </c>
      <c r="D772" t="str">
        <f>IF(IFERROR(IFERROR(IFERROR(IFERROR(IFERROR(IFERROR(IFERROR(IFERROR(IFERROR(IFERROR(IFERROR(IFERROR(INDEX(Summer!C$10:C$999,MATCH($A772,Summer!$L$10:$L$999,0),1),INDEX('Cycle 1'!C$10:C$999,MATCH($A772,'Cycle 1'!$L$10:$L$999,0),1)),INDEX('Cycle 2'!C$10:C$999,MATCH($A772,'Cycle 2'!$L$10:$L$999,0),1)),INDEX('Cycle 3'!C$10:C$999,MATCH($A772,'Cycle 3'!$L$10:$L$999,0),1)),INDEX('Cycle 4'!C$10:C$999,MATCH($A772,'Cycle 4'!$L$10:$L$999,0),1)),INDEX('Cycle 5'!C$10:C$999,MATCH($A772,'Cycle 5'!$L$10:$L$999,0),1)),INDEX('Cycle 6'!C$10:C$999,MATCH($A772,'Cycle 6'!$L$10:$L$999,0),1)),INDEX('Cycle 7'!C$10:C$999,MATCH($A772,'Cycle 7'!$L$10:$L$999,0),1)),INDEX('Cycle 8'!C$10:C$999,MATCH($A772,'Cycle 8'!$L$10:$L$999,0),1)),INDEX('Cycle 9'!C$10:C$999,MATCH($A772,'Cycle 9'!$L$10:$L$999,0),1)),INDEX('Cycle 10'!C$10:C$999,MATCH($A772,'Cycle 10'!$L$10:$L$999,0),1)),INDEX('Cycle 11'!C$10:C$999,MATCH($A772,'Cycle 11'!$L$10:$L$999,0),1)),"")="","",IFERROR(IFERROR(IFERROR(IFERROR(IFERROR(IFERROR(IFERROR(IFERROR(IFERROR(IFERROR(IFERROR(IFERROR(INDEX(Summer!C$10:C$999,MATCH($A772,Summer!$L$10:$L$999,0),1),INDEX('Cycle 1'!C$10:C$999,MATCH($A772,'Cycle 1'!$L$10:$L$999,0),1)),INDEX('Cycle 2'!C$10:C$999,MATCH($A772,'Cycle 2'!$L$10:$L$999,0),1)),INDEX('Cycle 3'!C$10:C$999,MATCH($A772,'Cycle 3'!$L$10:$L$999,0),1)),INDEX('Cycle 4'!C$10:C$999,MATCH($A772,'Cycle 4'!$L$10:$L$999,0),1)),INDEX('Cycle 5'!C$10:C$999,MATCH($A772,'Cycle 5'!$L$10:$L$999,0),1)),INDEX('Cycle 6'!C$10:C$999,MATCH($A772,'Cycle 6'!$L$10:$L$999,0),1)),INDEX('Cycle 7'!C$10:C$999,MATCH($A772,'Cycle 7'!$L$10:$L$999,0),1)),INDEX('Cycle 8'!C$10:C$999,MATCH($A772,'Cycle 8'!$L$10:$L$999,0),1)),INDEX('Cycle 9'!C$10:C$999,MATCH($A772,'Cycle 9'!$L$10:$L$999,0),1)),INDEX('Cycle 10'!C$10:C$999,MATCH($A772,'Cycle 10'!$L$10:$L$999,0),1)),INDEX('Cycle 11'!C$10:C$999,MATCH($A772,'Cycle 11'!$L$10:$L$999,0),1)),""))</f>
        <v/>
      </c>
      <c r="E772" t="str">
        <f>IF(IFERROR(IFERROR(IFERROR(IFERROR(IFERROR(IFERROR(IFERROR(IFERROR(IFERROR(IFERROR(IFERROR(IFERROR(INDEX(Summer!D$10:D$999,MATCH($A772,Summer!$L$10:$L$999,0),1),INDEX('Cycle 1'!D$10:D$999,MATCH($A772,'Cycle 1'!$L$10:$L$999,0),1)),INDEX('Cycle 2'!D$10:D$999,MATCH($A772,'Cycle 2'!$L$10:$L$999,0),1)),INDEX('Cycle 3'!D$10:D$999,MATCH($A772,'Cycle 3'!$L$10:$L$999,0),1)),INDEX('Cycle 4'!D$10:D$999,MATCH($A772,'Cycle 4'!$L$10:$L$999,0),1)),INDEX('Cycle 5'!D$10:D$999,MATCH($A772,'Cycle 5'!$L$10:$L$999,0),1)),INDEX('Cycle 6'!D$10:D$999,MATCH($A772,'Cycle 6'!$L$10:$L$999,0),1)),INDEX('Cycle 7'!D$10:D$999,MATCH($A772,'Cycle 7'!$L$10:$L$999,0),1)),INDEX('Cycle 8'!D$10:D$999,MATCH($A772,'Cycle 8'!$L$10:$L$999,0),1)),INDEX('Cycle 9'!D$10:D$999,MATCH($A772,'Cycle 9'!$L$10:$L$999,0),1)),INDEX('Cycle 10'!D$10:D$999,MATCH($A772,'Cycle 10'!$L$10:$L$999,0),1)),INDEX('Cycle 11'!D$10:D$999,MATCH($A772,'Cycle 11'!$L$10:$L$999,0),1)),"")="","",IFERROR(IFERROR(IFERROR(IFERROR(IFERROR(IFERROR(IFERROR(IFERROR(IFERROR(IFERROR(IFERROR(IFERROR(INDEX(Summer!D$10:D$999,MATCH($A772,Summer!$L$10:$L$999,0),1),INDEX('Cycle 1'!D$10:D$999,MATCH($A772,'Cycle 1'!$L$10:$L$999,0),1)),INDEX('Cycle 2'!D$10:D$999,MATCH($A772,'Cycle 2'!$L$10:$L$999,0),1)),INDEX('Cycle 3'!D$10:D$999,MATCH($A772,'Cycle 3'!$L$10:$L$999,0),1)),INDEX('Cycle 4'!D$10:D$999,MATCH($A772,'Cycle 4'!$L$10:$L$999,0),1)),INDEX('Cycle 5'!D$10:D$999,MATCH($A772,'Cycle 5'!$L$10:$L$999,0),1)),INDEX('Cycle 6'!D$10:D$999,MATCH($A772,'Cycle 6'!$L$10:$L$999,0),1)),INDEX('Cycle 7'!D$10:D$999,MATCH($A772,'Cycle 7'!$L$10:$L$999,0),1)),INDEX('Cycle 8'!D$10:D$999,MATCH($A772,'Cycle 8'!$L$10:$L$999,0),1)),INDEX('Cycle 9'!D$10:D$999,MATCH($A772,'Cycle 9'!$L$10:$L$999,0),1)),INDEX('Cycle 10'!D$10:D$999,MATCH($A772,'Cycle 10'!$L$10:$L$999,0),1)),INDEX('Cycle 11'!D$10:D$999,MATCH($A772,'Cycle 11'!$L$10:$L$999,0),1)),""))</f>
        <v/>
      </c>
      <c r="F772" t="str">
        <f>IF(IFERROR(IFERROR(IFERROR(IFERROR(IFERROR(IFERROR(IFERROR(IFERROR(IFERROR(IFERROR(IFERROR(IFERROR(INDEX(Summer!E$10:E$999,MATCH($A772,Summer!$L$10:$L$999,0),1),INDEX('Cycle 1'!E$10:E$999,MATCH($A772,'Cycle 1'!$L$10:$L$999,0),1)),INDEX('Cycle 2'!E$10:E$999,MATCH($A772,'Cycle 2'!$L$10:$L$999,0),1)),INDEX('Cycle 3'!E$10:E$999,MATCH($A772,'Cycle 3'!$L$10:$L$999,0),1)),INDEX('Cycle 4'!E$10:E$999,MATCH($A772,'Cycle 4'!$L$10:$L$999,0),1)),INDEX('Cycle 5'!E$10:E$999,MATCH($A772,'Cycle 5'!$L$10:$L$999,0),1)),INDEX('Cycle 6'!E$10:E$999,MATCH($A772,'Cycle 6'!$L$10:$L$999,0),1)),INDEX('Cycle 7'!E$10:E$999,MATCH($A772,'Cycle 7'!$L$10:$L$999,0),1)),INDEX('Cycle 8'!E$10:E$999,MATCH($A772,'Cycle 8'!$L$10:$L$999,0),1)),INDEX('Cycle 9'!E$10:E$999,MATCH($A772,'Cycle 9'!$L$10:$L$999,0),1)),INDEX('Cycle 10'!E$10:E$999,MATCH($A772,'Cycle 10'!$L$10:$L$999,0),1)),INDEX('Cycle 11'!E$10:E$999,MATCH($A772,'Cycle 11'!$L$10:$L$999,0),1)),"")="","",IFERROR(IFERROR(IFERROR(IFERROR(IFERROR(IFERROR(IFERROR(IFERROR(IFERROR(IFERROR(IFERROR(IFERROR(INDEX(Summer!E$10:E$999,MATCH($A772,Summer!$L$10:$L$999,0),1),INDEX('Cycle 1'!E$10:E$999,MATCH($A772,'Cycle 1'!$L$10:$L$999,0),1)),INDEX('Cycle 2'!E$10:E$999,MATCH($A772,'Cycle 2'!$L$10:$L$999,0),1)),INDEX('Cycle 3'!E$10:E$999,MATCH($A772,'Cycle 3'!$L$10:$L$999,0),1)),INDEX('Cycle 4'!E$10:E$999,MATCH($A772,'Cycle 4'!$L$10:$L$999,0),1)),INDEX('Cycle 5'!E$10:E$999,MATCH($A772,'Cycle 5'!$L$10:$L$999,0),1)),INDEX('Cycle 6'!E$10:E$999,MATCH($A772,'Cycle 6'!$L$10:$L$999,0),1)),INDEX('Cycle 7'!E$10:E$999,MATCH($A772,'Cycle 7'!$L$10:$L$999,0),1)),INDEX('Cycle 8'!E$10:E$999,MATCH($A772,'Cycle 8'!$L$10:$L$999,0),1)),INDEX('Cycle 9'!E$10:E$999,MATCH($A772,'Cycle 9'!$L$10:$L$999,0),1)),INDEX('Cycle 10'!E$10:E$999,MATCH($A772,'Cycle 10'!$L$10:$L$999,0),1)),INDEX('Cycle 11'!E$10:E$999,MATCH($A772,'Cycle 11'!$L$10:$L$999,0),1)),""))</f>
        <v/>
      </c>
      <c r="G772" t="str">
        <f>IF(IFERROR(IFERROR(IFERROR(IFERROR(IFERROR(IFERROR(IFERROR(IFERROR(IFERROR(IFERROR(IFERROR(IFERROR(INDEX(Summer!F$10:F$999,MATCH($A772,Summer!$L$10:$L$999,0),1),INDEX('Cycle 1'!F$10:F$999,MATCH($A772,'Cycle 1'!$L$10:$L$999,0),1)),INDEX('Cycle 2'!F$10:F$999,MATCH($A772,'Cycle 2'!$L$10:$L$999,0),1)),INDEX('Cycle 3'!F$10:F$999,MATCH($A772,'Cycle 3'!$L$10:$L$999,0),1)),INDEX('Cycle 4'!F$10:F$999,MATCH($A772,'Cycle 4'!$L$10:$L$999,0),1)),INDEX('Cycle 5'!F$10:F$999,MATCH($A772,'Cycle 5'!$L$10:$L$999,0),1)),INDEX('Cycle 6'!F$10:F$999,MATCH($A772,'Cycle 6'!$L$10:$L$999,0),1)),INDEX('Cycle 7'!F$10:F$999,MATCH($A772,'Cycle 7'!$L$10:$L$999,0),1)),INDEX('Cycle 8'!F$10:F$999,MATCH($A772,'Cycle 8'!$L$10:$L$999,0),1)),INDEX('Cycle 9'!F$10:F$999,MATCH($A772,'Cycle 9'!$L$10:$L$999,0),1)),INDEX('Cycle 10'!F$10:F$999,MATCH($A772,'Cycle 10'!$L$10:$L$999,0),1)),INDEX('Cycle 11'!F$10:F$999,MATCH($A772,'Cycle 11'!$L$10:$L$999,0),1)),"")="","",IFERROR(IFERROR(IFERROR(IFERROR(IFERROR(IFERROR(IFERROR(IFERROR(IFERROR(IFERROR(IFERROR(IFERROR(INDEX(Summer!F$10:F$999,MATCH($A772,Summer!$L$10:$L$999,0),1),INDEX('Cycle 1'!F$10:F$999,MATCH($A772,'Cycle 1'!$L$10:$L$999,0),1)),INDEX('Cycle 2'!F$10:F$999,MATCH($A772,'Cycle 2'!$L$10:$L$999,0),1)),INDEX('Cycle 3'!F$10:F$999,MATCH($A772,'Cycle 3'!$L$10:$L$999,0),1)),INDEX('Cycle 4'!F$10:F$999,MATCH($A772,'Cycle 4'!$L$10:$L$999,0),1)),INDEX('Cycle 5'!F$10:F$999,MATCH($A772,'Cycle 5'!$L$10:$L$999,0),1)),INDEX('Cycle 6'!F$10:F$999,MATCH($A772,'Cycle 6'!$L$10:$L$999,0),1)),INDEX('Cycle 7'!F$10:F$999,MATCH($A772,'Cycle 7'!$L$10:$L$999,0),1)),INDEX('Cycle 8'!F$10:F$999,MATCH($A772,'Cycle 8'!$L$10:$L$999,0),1)),INDEX('Cycle 9'!F$10:F$999,MATCH($A772,'Cycle 9'!$L$10:$L$999,0),1)),INDEX('Cycle 10'!F$10:F$999,MATCH($A772,'Cycle 10'!$L$10:$L$999,0),1)),INDEX('Cycle 11'!F$10:F$999,MATCH($A772,'Cycle 11'!$L$10:$L$999,0),1)),""))</f>
        <v/>
      </c>
      <c r="H772" t="str">
        <f>IF(IFERROR(IFERROR(IFERROR(IFERROR(IFERROR(IFERROR(IFERROR(IFERROR(IFERROR(IFERROR(IFERROR(IFERROR(INDEX(Summer!G$10:G$999,MATCH($A772,Summer!$L$10:$L$999,0),1),INDEX('Cycle 1'!G$10:G$999,MATCH($A772,'Cycle 1'!$L$10:$L$999,0),1)),INDEX('Cycle 2'!G$10:G$999,MATCH($A772,'Cycle 2'!$L$10:$L$999,0),1)),INDEX('Cycle 3'!G$10:G$999,MATCH($A772,'Cycle 3'!$L$10:$L$999,0),1)),INDEX('Cycle 4'!G$10:G$999,MATCH($A772,'Cycle 4'!$L$10:$L$999,0),1)),INDEX('Cycle 5'!G$10:G$999,MATCH($A772,'Cycle 5'!$L$10:$L$999,0),1)),INDEX('Cycle 6'!G$10:G$999,MATCH($A772,'Cycle 6'!$L$10:$L$999,0),1)),INDEX('Cycle 7'!G$10:G$999,MATCH($A772,'Cycle 7'!$L$10:$L$999,0),1)),INDEX('Cycle 8'!G$10:G$999,MATCH($A772,'Cycle 8'!$L$10:$L$999,0),1)),INDEX('Cycle 9'!G$10:G$999,MATCH($A772,'Cycle 9'!$L$10:$L$999,0),1)),INDEX('Cycle 10'!G$10:G$999,MATCH($A772,'Cycle 10'!$L$10:$L$999,0),1)),INDEX('Cycle 11'!G$10:G$999,MATCH($A772,'Cycle 11'!$L$10:$L$999,0),1)),"")="","",IFERROR(IFERROR(IFERROR(IFERROR(IFERROR(IFERROR(IFERROR(IFERROR(IFERROR(IFERROR(IFERROR(IFERROR(INDEX(Summer!G$10:G$999,MATCH($A772,Summer!$L$10:$L$999,0),1),INDEX('Cycle 1'!G$10:G$999,MATCH($A772,'Cycle 1'!$L$10:$L$999,0),1)),INDEX('Cycle 2'!G$10:G$999,MATCH($A772,'Cycle 2'!$L$10:$L$999,0),1)),INDEX('Cycle 3'!G$10:G$999,MATCH($A772,'Cycle 3'!$L$10:$L$999,0),1)),INDEX('Cycle 4'!G$10:G$999,MATCH($A772,'Cycle 4'!$L$10:$L$999,0),1)),INDEX('Cycle 5'!G$10:G$999,MATCH($A772,'Cycle 5'!$L$10:$L$999,0),1)),INDEX('Cycle 6'!G$10:G$999,MATCH($A772,'Cycle 6'!$L$10:$L$999,0),1)),INDEX('Cycle 7'!G$10:G$999,MATCH($A772,'Cycle 7'!$L$10:$L$999,0),1)),INDEX('Cycle 8'!G$10:G$999,MATCH($A772,'Cycle 8'!$L$10:$L$999,0),1)),INDEX('Cycle 9'!G$10:G$999,MATCH($A772,'Cycle 9'!$L$10:$L$999,0),1)),INDEX('Cycle 10'!G$10:G$999,MATCH($A772,'Cycle 10'!$L$10:$L$999,0),1)),INDEX('Cycle 11'!G$10:G$999,MATCH($A772,'Cycle 11'!$L$10:$L$999,0),1)),""))</f>
        <v/>
      </c>
      <c r="I772">
        <f>IFERROR(IF(C772="",MAX(I$1:I771),IF(ROW(C$2)=ROW(C772),1,IF(ISERROR(VLOOKUP(C772,C$2:C771,1,FALSE)),MAX(I$1:I771)+1,MAX(I$1:I771)))),"")</f>
        <v>0</v>
      </c>
      <c r="J772" t="str">
        <f t="shared" si="86"/>
        <v/>
      </c>
      <c r="K772" t="str">
        <f t="shared" si="88"/>
        <v/>
      </c>
      <c r="L772" t="str">
        <f t="shared" si="88"/>
        <v/>
      </c>
      <c r="M772" t="str">
        <f t="shared" si="88"/>
        <v/>
      </c>
      <c r="N772" t="str">
        <f t="shared" si="88"/>
        <v/>
      </c>
      <c r="O772" t="str">
        <f t="shared" si="88"/>
        <v/>
      </c>
      <c r="P772" t="str">
        <f t="shared" si="88"/>
        <v/>
      </c>
      <c r="Q772" t="str">
        <f t="shared" si="88"/>
        <v/>
      </c>
      <c r="R772" t="str">
        <f t="shared" si="88"/>
        <v/>
      </c>
      <c r="S772" t="str">
        <f t="shared" si="88"/>
        <v/>
      </c>
      <c r="T772" t="str">
        <f t="shared" si="88"/>
        <v/>
      </c>
      <c r="U772" t="str">
        <f t="shared" si="88"/>
        <v/>
      </c>
      <c r="V772" t="str">
        <f t="shared" si="88"/>
        <v/>
      </c>
      <c r="W772" t="str">
        <f t="shared" si="87"/>
        <v/>
      </c>
      <c r="X772">
        <f>IF(OR(H772="No",H772=""),0,IF(COUNTIFS(H$2:H772,"Yes",C$2:C772,C772)&gt;1,0,COUNTIFS(H$2:H772,"Yes",C$2:C772,C772)))+IF(X771=$X$1,0,X771)</f>
        <v>0</v>
      </c>
    </row>
    <row r="773" spans="1:24" x14ac:dyDescent="0.3">
      <c r="A773">
        <f>ROWS($A$2:$A773)</f>
        <v>772</v>
      </c>
      <c r="B773" t="str">
        <f>IF(ISERROR(VLOOKUP(A773,Summer!L$11:L$500,1,FALSE)),IF(ISERROR(VLOOKUP(A773,'Cycle 1'!L$11:L$500,1,FALSE)),IF(ISERROR(VLOOKUP(A773,'Cycle 2'!L$11:L$500,1,FALSE)),IF(ISERROR(VLOOKUP(A773,'Cycle 3'!L$11:L$500,1,FALSE)),IF(ISERROR(VLOOKUP(A773,'Cycle 4'!L$11:L$500,1,FALSE)),IF(ISERROR(VLOOKUP(A773,'Cycle 5'!L$11:L$500,1,FALSE)),IF(ISERROR(VLOOKUP(A773,'Cycle 6'!L$11:L$500,1,FALSE)),IF(ISERROR(VLOOKUP(A773,'Cycle 7'!L$11:L$500,1,FALSE)),IF(ISERROR(VLOOKUP(A773,'Cycle 8'!L$11:L$500,1,FALSE)),IF(ISERROR(VLOOKUP(A773,'Cycle 9'!L$11:L$500,1,FALSE)),IF(ISERROR(VLOOKUP(A773,'Cycle 10'!L$11:L$500,1,FALSE)),IF(ISERROR(VLOOKUP(A773,'Cycle 11'!L$11:L$500,1,FALSE)),"","Cycle 11"),"Cycle 10"),"Cycle 9"),"Cycle 8"),"Cycle 7"),"Cycle 6"),"Cycle 5"),"Cycle 4"),"Cycle 3"),"Cycle 2"),"Cycle 1"),"Summer")</f>
        <v/>
      </c>
      <c r="C773" t="str">
        <f>IF(IFERROR(IFERROR(IFERROR(IFERROR(IFERROR(IFERROR(IFERROR(IFERROR(IFERROR(IFERROR(IFERROR(IFERROR(INDEX(Summer!B$10:B$999,MATCH($A773,Summer!$L$10:$L$999,0),1),INDEX('Cycle 1'!B$10:B$999,MATCH($A773,'Cycle 1'!$L$10:$L$999,0),1)),INDEX('Cycle 2'!B$10:B$999,MATCH($A773,'Cycle 2'!$L$10:$L$999,0),1)),INDEX('Cycle 3'!B$10:B$999,MATCH($A773,'Cycle 3'!$L$10:$L$999,0),1)),INDEX('Cycle 4'!B$10:B$999,MATCH($A773,'Cycle 4'!$L$10:$L$999,0),1)),INDEX('Cycle 5'!B$10:B$999,MATCH($A773,'Cycle 5'!$L$10:$L$999,0),1)),INDEX('Cycle 6'!B$10:B$999,MATCH($A773,'Cycle 6'!$L$10:$L$999,0),1)),INDEX('Cycle 7'!B$10:B$999,MATCH($A773,'Cycle 7'!$L$10:$L$999,0),1)),INDEX('Cycle 8'!B$10:B$999,MATCH($A773,'Cycle 8'!$L$10:$L$999,0),1)),INDEX('Cycle 9'!B$10:B$999,MATCH($A773,'Cycle 9'!$L$10:$L$999,0),1)),INDEX('Cycle 10'!B$10:B$999,MATCH($A773,'Cycle 10'!$L$10:$L$999,0),1)),INDEX('Cycle 11'!B$10:B$999,MATCH($A773,'Cycle 11'!$L$10:$L$999,0),1)),"")="","",IFERROR(IFERROR(IFERROR(IFERROR(IFERROR(IFERROR(IFERROR(IFERROR(IFERROR(IFERROR(IFERROR(IFERROR(INDEX(Summer!B$10:B$999,MATCH($A773,Summer!$L$10:$L$999,0),1),INDEX('Cycle 1'!B$10:B$999,MATCH($A773,'Cycle 1'!$L$10:$L$999,0),1)),INDEX('Cycle 2'!B$10:B$999,MATCH($A773,'Cycle 2'!$L$10:$L$999,0),1)),INDEX('Cycle 3'!B$10:B$999,MATCH($A773,'Cycle 3'!$L$10:$L$999,0),1)),INDEX('Cycle 4'!B$10:B$999,MATCH($A773,'Cycle 4'!$L$10:$L$999,0),1)),INDEX('Cycle 5'!B$10:B$999,MATCH($A773,'Cycle 5'!$L$10:$L$999,0),1)),INDEX('Cycle 6'!B$10:B$999,MATCH($A773,'Cycle 6'!$L$10:$L$999,0),1)),INDEX('Cycle 7'!B$10:B$999,MATCH($A773,'Cycle 7'!$L$10:$L$999,0),1)),INDEX('Cycle 8'!B$10:B$999,MATCH($A773,'Cycle 8'!$L$10:$L$999,0),1)),INDEX('Cycle 9'!B$10:B$999,MATCH($A773,'Cycle 9'!$L$10:$L$999,0),1)),INDEX('Cycle 10'!B$10:B$999,MATCH($A773,'Cycle 10'!$L$10:$L$999,0),1)),INDEX('Cycle 11'!B$10:B$999,MATCH($A773,'Cycle 11'!$L$10:$L$999,0),1)),""))</f>
        <v/>
      </c>
      <c r="D773" t="str">
        <f>IF(IFERROR(IFERROR(IFERROR(IFERROR(IFERROR(IFERROR(IFERROR(IFERROR(IFERROR(IFERROR(IFERROR(IFERROR(INDEX(Summer!C$10:C$999,MATCH($A773,Summer!$L$10:$L$999,0),1),INDEX('Cycle 1'!C$10:C$999,MATCH($A773,'Cycle 1'!$L$10:$L$999,0),1)),INDEX('Cycle 2'!C$10:C$999,MATCH($A773,'Cycle 2'!$L$10:$L$999,0),1)),INDEX('Cycle 3'!C$10:C$999,MATCH($A773,'Cycle 3'!$L$10:$L$999,0),1)),INDEX('Cycle 4'!C$10:C$999,MATCH($A773,'Cycle 4'!$L$10:$L$999,0),1)),INDEX('Cycle 5'!C$10:C$999,MATCH($A773,'Cycle 5'!$L$10:$L$999,0),1)),INDEX('Cycle 6'!C$10:C$999,MATCH($A773,'Cycle 6'!$L$10:$L$999,0),1)),INDEX('Cycle 7'!C$10:C$999,MATCH($A773,'Cycle 7'!$L$10:$L$999,0),1)),INDEX('Cycle 8'!C$10:C$999,MATCH($A773,'Cycle 8'!$L$10:$L$999,0),1)),INDEX('Cycle 9'!C$10:C$999,MATCH($A773,'Cycle 9'!$L$10:$L$999,0),1)),INDEX('Cycle 10'!C$10:C$999,MATCH($A773,'Cycle 10'!$L$10:$L$999,0),1)),INDEX('Cycle 11'!C$10:C$999,MATCH($A773,'Cycle 11'!$L$10:$L$999,0),1)),"")="","",IFERROR(IFERROR(IFERROR(IFERROR(IFERROR(IFERROR(IFERROR(IFERROR(IFERROR(IFERROR(IFERROR(IFERROR(INDEX(Summer!C$10:C$999,MATCH($A773,Summer!$L$10:$L$999,0),1),INDEX('Cycle 1'!C$10:C$999,MATCH($A773,'Cycle 1'!$L$10:$L$999,0),1)),INDEX('Cycle 2'!C$10:C$999,MATCH($A773,'Cycle 2'!$L$10:$L$999,0),1)),INDEX('Cycle 3'!C$10:C$999,MATCH($A773,'Cycle 3'!$L$10:$L$999,0),1)),INDEX('Cycle 4'!C$10:C$999,MATCH($A773,'Cycle 4'!$L$10:$L$999,0),1)),INDEX('Cycle 5'!C$10:C$999,MATCH($A773,'Cycle 5'!$L$10:$L$999,0),1)),INDEX('Cycle 6'!C$10:C$999,MATCH($A773,'Cycle 6'!$L$10:$L$999,0),1)),INDEX('Cycle 7'!C$10:C$999,MATCH($A773,'Cycle 7'!$L$10:$L$999,0),1)),INDEX('Cycle 8'!C$10:C$999,MATCH($A773,'Cycle 8'!$L$10:$L$999,0),1)),INDEX('Cycle 9'!C$10:C$999,MATCH($A773,'Cycle 9'!$L$10:$L$999,0),1)),INDEX('Cycle 10'!C$10:C$999,MATCH($A773,'Cycle 10'!$L$10:$L$999,0),1)),INDEX('Cycle 11'!C$10:C$999,MATCH($A773,'Cycle 11'!$L$10:$L$999,0),1)),""))</f>
        <v/>
      </c>
      <c r="E773" t="str">
        <f>IF(IFERROR(IFERROR(IFERROR(IFERROR(IFERROR(IFERROR(IFERROR(IFERROR(IFERROR(IFERROR(IFERROR(IFERROR(INDEX(Summer!D$10:D$999,MATCH($A773,Summer!$L$10:$L$999,0),1),INDEX('Cycle 1'!D$10:D$999,MATCH($A773,'Cycle 1'!$L$10:$L$999,0),1)),INDEX('Cycle 2'!D$10:D$999,MATCH($A773,'Cycle 2'!$L$10:$L$999,0),1)),INDEX('Cycle 3'!D$10:D$999,MATCH($A773,'Cycle 3'!$L$10:$L$999,0),1)),INDEX('Cycle 4'!D$10:D$999,MATCH($A773,'Cycle 4'!$L$10:$L$999,0),1)),INDEX('Cycle 5'!D$10:D$999,MATCH($A773,'Cycle 5'!$L$10:$L$999,0),1)),INDEX('Cycle 6'!D$10:D$999,MATCH($A773,'Cycle 6'!$L$10:$L$999,0),1)),INDEX('Cycle 7'!D$10:D$999,MATCH($A773,'Cycle 7'!$L$10:$L$999,0),1)),INDEX('Cycle 8'!D$10:D$999,MATCH($A773,'Cycle 8'!$L$10:$L$999,0),1)),INDEX('Cycle 9'!D$10:D$999,MATCH($A773,'Cycle 9'!$L$10:$L$999,0),1)),INDEX('Cycle 10'!D$10:D$999,MATCH($A773,'Cycle 10'!$L$10:$L$999,0),1)),INDEX('Cycle 11'!D$10:D$999,MATCH($A773,'Cycle 11'!$L$10:$L$999,0),1)),"")="","",IFERROR(IFERROR(IFERROR(IFERROR(IFERROR(IFERROR(IFERROR(IFERROR(IFERROR(IFERROR(IFERROR(IFERROR(INDEX(Summer!D$10:D$999,MATCH($A773,Summer!$L$10:$L$999,0),1),INDEX('Cycle 1'!D$10:D$999,MATCH($A773,'Cycle 1'!$L$10:$L$999,0),1)),INDEX('Cycle 2'!D$10:D$999,MATCH($A773,'Cycle 2'!$L$10:$L$999,0),1)),INDEX('Cycle 3'!D$10:D$999,MATCH($A773,'Cycle 3'!$L$10:$L$999,0),1)),INDEX('Cycle 4'!D$10:D$999,MATCH($A773,'Cycle 4'!$L$10:$L$999,0),1)),INDEX('Cycle 5'!D$10:D$999,MATCH($A773,'Cycle 5'!$L$10:$L$999,0),1)),INDEX('Cycle 6'!D$10:D$999,MATCH($A773,'Cycle 6'!$L$10:$L$999,0),1)),INDEX('Cycle 7'!D$10:D$999,MATCH($A773,'Cycle 7'!$L$10:$L$999,0),1)),INDEX('Cycle 8'!D$10:D$999,MATCH($A773,'Cycle 8'!$L$10:$L$999,0),1)),INDEX('Cycle 9'!D$10:D$999,MATCH($A773,'Cycle 9'!$L$10:$L$999,0),1)),INDEX('Cycle 10'!D$10:D$999,MATCH($A773,'Cycle 10'!$L$10:$L$999,0),1)),INDEX('Cycle 11'!D$10:D$999,MATCH($A773,'Cycle 11'!$L$10:$L$999,0),1)),""))</f>
        <v/>
      </c>
      <c r="F773" t="str">
        <f>IF(IFERROR(IFERROR(IFERROR(IFERROR(IFERROR(IFERROR(IFERROR(IFERROR(IFERROR(IFERROR(IFERROR(IFERROR(INDEX(Summer!E$10:E$999,MATCH($A773,Summer!$L$10:$L$999,0),1),INDEX('Cycle 1'!E$10:E$999,MATCH($A773,'Cycle 1'!$L$10:$L$999,0),1)),INDEX('Cycle 2'!E$10:E$999,MATCH($A773,'Cycle 2'!$L$10:$L$999,0),1)),INDEX('Cycle 3'!E$10:E$999,MATCH($A773,'Cycle 3'!$L$10:$L$999,0),1)),INDEX('Cycle 4'!E$10:E$999,MATCH($A773,'Cycle 4'!$L$10:$L$999,0),1)),INDEX('Cycle 5'!E$10:E$999,MATCH($A773,'Cycle 5'!$L$10:$L$999,0),1)),INDEX('Cycle 6'!E$10:E$999,MATCH($A773,'Cycle 6'!$L$10:$L$999,0),1)),INDEX('Cycle 7'!E$10:E$999,MATCH($A773,'Cycle 7'!$L$10:$L$999,0),1)),INDEX('Cycle 8'!E$10:E$999,MATCH($A773,'Cycle 8'!$L$10:$L$999,0),1)),INDEX('Cycle 9'!E$10:E$999,MATCH($A773,'Cycle 9'!$L$10:$L$999,0),1)),INDEX('Cycle 10'!E$10:E$999,MATCH($A773,'Cycle 10'!$L$10:$L$999,0),1)),INDEX('Cycle 11'!E$10:E$999,MATCH($A773,'Cycle 11'!$L$10:$L$999,0),1)),"")="","",IFERROR(IFERROR(IFERROR(IFERROR(IFERROR(IFERROR(IFERROR(IFERROR(IFERROR(IFERROR(IFERROR(IFERROR(INDEX(Summer!E$10:E$999,MATCH($A773,Summer!$L$10:$L$999,0),1),INDEX('Cycle 1'!E$10:E$999,MATCH($A773,'Cycle 1'!$L$10:$L$999,0),1)),INDEX('Cycle 2'!E$10:E$999,MATCH($A773,'Cycle 2'!$L$10:$L$999,0),1)),INDEX('Cycle 3'!E$10:E$999,MATCH($A773,'Cycle 3'!$L$10:$L$999,0),1)),INDEX('Cycle 4'!E$10:E$999,MATCH($A773,'Cycle 4'!$L$10:$L$999,0),1)),INDEX('Cycle 5'!E$10:E$999,MATCH($A773,'Cycle 5'!$L$10:$L$999,0),1)),INDEX('Cycle 6'!E$10:E$999,MATCH($A773,'Cycle 6'!$L$10:$L$999,0),1)),INDEX('Cycle 7'!E$10:E$999,MATCH($A773,'Cycle 7'!$L$10:$L$999,0),1)),INDEX('Cycle 8'!E$10:E$999,MATCH($A773,'Cycle 8'!$L$10:$L$999,0),1)),INDEX('Cycle 9'!E$10:E$999,MATCH($A773,'Cycle 9'!$L$10:$L$999,0),1)),INDEX('Cycle 10'!E$10:E$999,MATCH($A773,'Cycle 10'!$L$10:$L$999,0),1)),INDEX('Cycle 11'!E$10:E$999,MATCH($A773,'Cycle 11'!$L$10:$L$999,0),1)),""))</f>
        <v/>
      </c>
      <c r="G773" t="str">
        <f>IF(IFERROR(IFERROR(IFERROR(IFERROR(IFERROR(IFERROR(IFERROR(IFERROR(IFERROR(IFERROR(IFERROR(IFERROR(INDEX(Summer!F$10:F$999,MATCH($A773,Summer!$L$10:$L$999,0),1),INDEX('Cycle 1'!F$10:F$999,MATCH($A773,'Cycle 1'!$L$10:$L$999,0),1)),INDEX('Cycle 2'!F$10:F$999,MATCH($A773,'Cycle 2'!$L$10:$L$999,0),1)),INDEX('Cycle 3'!F$10:F$999,MATCH($A773,'Cycle 3'!$L$10:$L$999,0),1)),INDEX('Cycle 4'!F$10:F$999,MATCH($A773,'Cycle 4'!$L$10:$L$999,0),1)),INDEX('Cycle 5'!F$10:F$999,MATCH($A773,'Cycle 5'!$L$10:$L$999,0),1)),INDEX('Cycle 6'!F$10:F$999,MATCH($A773,'Cycle 6'!$L$10:$L$999,0),1)),INDEX('Cycle 7'!F$10:F$999,MATCH($A773,'Cycle 7'!$L$10:$L$999,0),1)),INDEX('Cycle 8'!F$10:F$999,MATCH($A773,'Cycle 8'!$L$10:$L$999,0),1)),INDEX('Cycle 9'!F$10:F$999,MATCH($A773,'Cycle 9'!$L$10:$L$999,0),1)),INDEX('Cycle 10'!F$10:F$999,MATCH($A773,'Cycle 10'!$L$10:$L$999,0),1)),INDEX('Cycle 11'!F$10:F$999,MATCH($A773,'Cycle 11'!$L$10:$L$999,0),1)),"")="","",IFERROR(IFERROR(IFERROR(IFERROR(IFERROR(IFERROR(IFERROR(IFERROR(IFERROR(IFERROR(IFERROR(IFERROR(INDEX(Summer!F$10:F$999,MATCH($A773,Summer!$L$10:$L$999,0),1),INDEX('Cycle 1'!F$10:F$999,MATCH($A773,'Cycle 1'!$L$10:$L$999,0),1)),INDEX('Cycle 2'!F$10:F$999,MATCH($A773,'Cycle 2'!$L$10:$L$999,0),1)),INDEX('Cycle 3'!F$10:F$999,MATCH($A773,'Cycle 3'!$L$10:$L$999,0),1)),INDEX('Cycle 4'!F$10:F$999,MATCH($A773,'Cycle 4'!$L$10:$L$999,0),1)),INDEX('Cycle 5'!F$10:F$999,MATCH($A773,'Cycle 5'!$L$10:$L$999,0),1)),INDEX('Cycle 6'!F$10:F$999,MATCH($A773,'Cycle 6'!$L$10:$L$999,0),1)),INDEX('Cycle 7'!F$10:F$999,MATCH($A773,'Cycle 7'!$L$10:$L$999,0),1)),INDEX('Cycle 8'!F$10:F$999,MATCH($A773,'Cycle 8'!$L$10:$L$999,0),1)),INDEX('Cycle 9'!F$10:F$999,MATCH($A773,'Cycle 9'!$L$10:$L$999,0),1)),INDEX('Cycle 10'!F$10:F$999,MATCH($A773,'Cycle 10'!$L$10:$L$999,0),1)),INDEX('Cycle 11'!F$10:F$999,MATCH($A773,'Cycle 11'!$L$10:$L$999,0),1)),""))</f>
        <v/>
      </c>
      <c r="H773" t="str">
        <f>IF(IFERROR(IFERROR(IFERROR(IFERROR(IFERROR(IFERROR(IFERROR(IFERROR(IFERROR(IFERROR(IFERROR(IFERROR(INDEX(Summer!G$10:G$999,MATCH($A773,Summer!$L$10:$L$999,0),1),INDEX('Cycle 1'!G$10:G$999,MATCH($A773,'Cycle 1'!$L$10:$L$999,0),1)),INDEX('Cycle 2'!G$10:G$999,MATCH($A773,'Cycle 2'!$L$10:$L$999,0),1)),INDEX('Cycle 3'!G$10:G$999,MATCH($A773,'Cycle 3'!$L$10:$L$999,0),1)),INDEX('Cycle 4'!G$10:G$999,MATCH($A773,'Cycle 4'!$L$10:$L$999,0),1)),INDEX('Cycle 5'!G$10:G$999,MATCH($A773,'Cycle 5'!$L$10:$L$999,0),1)),INDEX('Cycle 6'!G$10:G$999,MATCH($A773,'Cycle 6'!$L$10:$L$999,0),1)),INDEX('Cycle 7'!G$10:G$999,MATCH($A773,'Cycle 7'!$L$10:$L$999,0),1)),INDEX('Cycle 8'!G$10:G$999,MATCH($A773,'Cycle 8'!$L$10:$L$999,0),1)),INDEX('Cycle 9'!G$10:G$999,MATCH($A773,'Cycle 9'!$L$10:$L$999,0),1)),INDEX('Cycle 10'!G$10:G$999,MATCH($A773,'Cycle 10'!$L$10:$L$999,0),1)),INDEX('Cycle 11'!G$10:G$999,MATCH($A773,'Cycle 11'!$L$10:$L$999,0),1)),"")="","",IFERROR(IFERROR(IFERROR(IFERROR(IFERROR(IFERROR(IFERROR(IFERROR(IFERROR(IFERROR(IFERROR(IFERROR(INDEX(Summer!G$10:G$999,MATCH($A773,Summer!$L$10:$L$999,0),1),INDEX('Cycle 1'!G$10:G$999,MATCH($A773,'Cycle 1'!$L$10:$L$999,0),1)),INDEX('Cycle 2'!G$10:G$999,MATCH($A773,'Cycle 2'!$L$10:$L$999,0),1)),INDEX('Cycle 3'!G$10:G$999,MATCH($A773,'Cycle 3'!$L$10:$L$999,0),1)),INDEX('Cycle 4'!G$10:G$999,MATCH($A773,'Cycle 4'!$L$10:$L$999,0),1)),INDEX('Cycle 5'!G$10:G$999,MATCH($A773,'Cycle 5'!$L$10:$L$999,0),1)),INDEX('Cycle 6'!G$10:G$999,MATCH($A773,'Cycle 6'!$L$10:$L$999,0),1)),INDEX('Cycle 7'!G$10:G$999,MATCH($A773,'Cycle 7'!$L$10:$L$999,0),1)),INDEX('Cycle 8'!G$10:G$999,MATCH($A773,'Cycle 8'!$L$10:$L$999,0),1)),INDEX('Cycle 9'!G$10:G$999,MATCH($A773,'Cycle 9'!$L$10:$L$999,0),1)),INDEX('Cycle 10'!G$10:G$999,MATCH($A773,'Cycle 10'!$L$10:$L$999,0),1)),INDEX('Cycle 11'!G$10:G$999,MATCH($A773,'Cycle 11'!$L$10:$L$999,0),1)),""))</f>
        <v/>
      </c>
      <c r="I773">
        <f>IFERROR(IF(C773="",MAX(I$1:I772),IF(ROW(C$2)=ROW(C773),1,IF(ISERROR(VLOOKUP(C773,C$2:C772,1,FALSE)),MAX(I$1:I772)+1,MAX(I$1:I772)))),"")</f>
        <v>0</v>
      </c>
      <c r="J773" t="str">
        <f t="shared" si="86"/>
        <v/>
      </c>
      <c r="K773" t="str">
        <f t="shared" si="88"/>
        <v/>
      </c>
      <c r="L773" t="str">
        <f t="shared" si="88"/>
        <v/>
      </c>
      <c r="M773" t="str">
        <f t="shared" si="88"/>
        <v/>
      </c>
      <c r="N773" t="str">
        <f t="shared" si="88"/>
        <v/>
      </c>
      <c r="O773" t="str">
        <f t="shared" si="88"/>
        <v/>
      </c>
      <c r="P773" t="str">
        <f t="shared" si="88"/>
        <v/>
      </c>
      <c r="Q773" t="str">
        <f t="shared" si="88"/>
        <v/>
      </c>
      <c r="R773" t="str">
        <f t="shared" si="88"/>
        <v/>
      </c>
      <c r="S773" t="str">
        <f t="shared" si="88"/>
        <v/>
      </c>
      <c r="T773" t="str">
        <f t="shared" si="88"/>
        <v/>
      </c>
      <c r="U773" t="str">
        <f t="shared" si="88"/>
        <v/>
      </c>
      <c r="V773" t="str">
        <f t="shared" si="88"/>
        <v/>
      </c>
      <c r="W773" t="str">
        <f t="shared" si="87"/>
        <v/>
      </c>
      <c r="X773">
        <f>IF(OR(H773="No",H773=""),0,IF(COUNTIFS(H$2:H773,"Yes",C$2:C773,C773)&gt;1,0,COUNTIFS(H$2:H773,"Yes",C$2:C773,C773)))+IF(X772=$X$1,0,X772)</f>
        <v>0</v>
      </c>
    </row>
    <row r="774" spans="1:24" x14ac:dyDescent="0.3">
      <c r="A774">
        <f>ROWS($A$2:$A774)</f>
        <v>773</v>
      </c>
      <c r="B774" t="str">
        <f>IF(ISERROR(VLOOKUP(A774,Summer!L$11:L$500,1,FALSE)),IF(ISERROR(VLOOKUP(A774,'Cycle 1'!L$11:L$500,1,FALSE)),IF(ISERROR(VLOOKUP(A774,'Cycle 2'!L$11:L$500,1,FALSE)),IF(ISERROR(VLOOKUP(A774,'Cycle 3'!L$11:L$500,1,FALSE)),IF(ISERROR(VLOOKUP(A774,'Cycle 4'!L$11:L$500,1,FALSE)),IF(ISERROR(VLOOKUP(A774,'Cycle 5'!L$11:L$500,1,FALSE)),IF(ISERROR(VLOOKUP(A774,'Cycle 6'!L$11:L$500,1,FALSE)),IF(ISERROR(VLOOKUP(A774,'Cycle 7'!L$11:L$500,1,FALSE)),IF(ISERROR(VLOOKUP(A774,'Cycle 8'!L$11:L$500,1,FALSE)),IF(ISERROR(VLOOKUP(A774,'Cycle 9'!L$11:L$500,1,FALSE)),IF(ISERROR(VLOOKUP(A774,'Cycle 10'!L$11:L$500,1,FALSE)),IF(ISERROR(VLOOKUP(A774,'Cycle 11'!L$11:L$500,1,FALSE)),"","Cycle 11"),"Cycle 10"),"Cycle 9"),"Cycle 8"),"Cycle 7"),"Cycle 6"),"Cycle 5"),"Cycle 4"),"Cycle 3"),"Cycle 2"),"Cycle 1"),"Summer")</f>
        <v/>
      </c>
      <c r="C774" t="str">
        <f>IF(IFERROR(IFERROR(IFERROR(IFERROR(IFERROR(IFERROR(IFERROR(IFERROR(IFERROR(IFERROR(IFERROR(IFERROR(INDEX(Summer!B$10:B$999,MATCH($A774,Summer!$L$10:$L$999,0),1),INDEX('Cycle 1'!B$10:B$999,MATCH($A774,'Cycle 1'!$L$10:$L$999,0),1)),INDEX('Cycle 2'!B$10:B$999,MATCH($A774,'Cycle 2'!$L$10:$L$999,0),1)),INDEX('Cycle 3'!B$10:B$999,MATCH($A774,'Cycle 3'!$L$10:$L$999,0),1)),INDEX('Cycle 4'!B$10:B$999,MATCH($A774,'Cycle 4'!$L$10:$L$999,0),1)),INDEX('Cycle 5'!B$10:B$999,MATCH($A774,'Cycle 5'!$L$10:$L$999,0),1)),INDEX('Cycle 6'!B$10:B$999,MATCH($A774,'Cycle 6'!$L$10:$L$999,0),1)),INDEX('Cycle 7'!B$10:B$999,MATCH($A774,'Cycle 7'!$L$10:$L$999,0),1)),INDEX('Cycle 8'!B$10:B$999,MATCH($A774,'Cycle 8'!$L$10:$L$999,0),1)),INDEX('Cycle 9'!B$10:B$999,MATCH($A774,'Cycle 9'!$L$10:$L$999,0),1)),INDEX('Cycle 10'!B$10:B$999,MATCH($A774,'Cycle 10'!$L$10:$L$999,0),1)),INDEX('Cycle 11'!B$10:B$999,MATCH($A774,'Cycle 11'!$L$10:$L$999,0),1)),"")="","",IFERROR(IFERROR(IFERROR(IFERROR(IFERROR(IFERROR(IFERROR(IFERROR(IFERROR(IFERROR(IFERROR(IFERROR(INDEX(Summer!B$10:B$999,MATCH($A774,Summer!$L$10:$L$999,0),1),INDEX('Cycle 1'!B$10:B$999,MATCH($A774,'Cycle 1'!$L$10:$L$999,0),1)),INDEX('Cycle 2'!B$10:B$999,MATCH($A774,'Cycle 2'!$L$10:$L$999,0),1)),INDEX('Cycle 3'!B$10:B$999,MATCH($A774,'Cycle 3'!$L$10:$L$999,0),1)),INDEX('Cycle 4'!B$10:B$999,MATCH($A774,'Cycle 4'!$L$10:$L$999,0),1)),INDEX('Cycle 5'!B$10:B$999,MATCH($A774,'Cycle 5'!$L$10:$L$999,0),1)),INDEX('Cycle 6'!B$10:B$999,MATCH($A774,'Cycle 6'!$L$10:$L$999,0),1)),INDEX('Cycle 7'!B$10:B$999,MATCH($A774,'Cycle 7'!$L$10:$L$999,0),1)),INDEX('Cycle 8'!B$10:B$999,MATCH($A774,'Cycle 8'!$L$10:$L$999,0),1)),INDEX('Cycle 9'!B$10:B$999,MATCH($A774,'Cycle 9'!$L$10:$L$999,0),1)),INDEX('Cycle 10'!B$10:B$999,MATCH($A774,'Cycle 10'!$L$10:$L$999,0),1)),INDEX('Cycle 11'!B$10:B$999,MATCH($A774,'Cycle 11'!$L$10:$L$999,0),1)),""))</f>
        <v/>
      </c>
      <c r="D774" t="str">
        <f>IF(IFERROR(IFERROR(IFERROR(IFERROR(IFERROR(IFERROR(IFERROR(IFERROR(IFERROR(IFERROR(IFERROR(IFERROR(INDEX(Summer!C$10:C$999,MATCH($A774,Summer!$L$10:$L$999,0),1),INDEX('Cycle 1'!C$10:C$999,MATCH($A774,'Cycle 1'!$L$10:$L$999,0),1)),INDEX('Cycle 2'!C$10:C$999,MATCH($A774,'Cycle 2'!$L$10:$L$999,0),1)),INDEX('Cycle 3'!C$10:C$999,MATCH($A774,'Cycle 3'!$L$10:$L$999,0),1)),INDEX('Cycle 4'!C$10:C$999,MATCH($A774,'Cycle 4'!$L$10:$L$999,0),1)),INDEX('Cycle 5'!C$10:C$999,MATCH($A774,'Cycle 5'!$L$10:$L$999,0),1)),INDEX('Cycle 6'!C$10:C$999,MATCH($A774,'Cycle 6'!$L$10:$L$999,0),1)),INDEX('Cycle 7'!C$10:C$999,MATCH($A774,'Cycle 7'!$L$10:$L$999,0),1)),INDEX('Cycle 8'!C$10:C$999,MATCH($A774,'Cycle 8'!$L$10:$L$999,0),1)),INDEX('Cycle 9'!C$10:C$999,MATCH($A774,'Cycle 9'!$L$10:$L$999,0),1)),INDEX('Cycle 10'!C$10:C$999,MATCH($A774,'Cycle 10'!$L$10:$L$999,0),1)),INDEX('Cycle 11'!C$10:C$999,MATCH($A774,'Cycle 11'!$L$10:$L$999,0),1)),"")="","",IFERROR(IFERROR(IFERROR(IFERROR(IFERROR(IFERROR(IFERROR(IFERROR(IFERROR(IFERROR(IFERROR(IFERROR(INDEX(Summer!C$10:C$999,MATCH($A774,Summer!$L$10:$L$999,0),1),INDEX('Cycle 1'!C$10:C$999,MATCH($A774,'Cycle 1'!$L$10:$L$999,0),1)),INDEX('Cycle 2'!C$10:C$999,MATCH($A774,'Cycle 2'!$L$10:$L$999,0),1)),INDEX('Cycle 3'!C$10:C$999,MATCH($A774,'Cycle 3'!$L$10:$L$999,0),1)),INDEX('Cycle 4'!C$10:C$999,MATCH($A774,'Cycle 4'!$L$10:$L$999,0),1)),INDEX('Cycle 5'!C$10:C$999,MATCH($A774,'Cycle 5'!$L$10:$L$999,0),1)),INDEX('Cycle 6'!C$10:C$999,MATCH($A774,'Cycle 6'!$L$10:$L$999,0),1)),INDEX('Cycle 7'!C$10:C$999,MATCH($A774,'Cycle 7'!$L$10:$L$999,0),1)),INDEX('Cycle 8'!C$10:C$999,MATCH($A774,'Cycle 8'!$L$10:$L$999,0),1)),INDEX('Cycle 9'!C$10:C$999,MATCH($A774,'Cycle 9'!$L$10:$L$999,0),1)),INDEX('Cycle 10'!C$10:C$999,MATCH($A774,'Cycle 10'!$L$10:$L$999,0),1)),INDEX('Cycle 11'!C$10:C$999,MATCH($A774,'Cycle 11'!$L$10:$L$999,0),1)),""))</f>
        <v/>
      </c>
      <c r="E774" t="str">
        <f>IF(IFERROR(IFERROR(IFERROR(IFERROR(IFERROR(IFERROR(IFERROR(IFERROR(IFERROR(IFERROR(IFERROR(IFERROR(INDEX(Summer!D$10:D$999,MATCH($A774,Summer!$L$10:$L$999,0),1),INDEX('Cycle 1'!D$10:D$999,MATCH($A774,'Cycle 1'!$L$10:$L$999,0),1)),INDEX('Cycle 2'!D$10:D$999,MATCH($A774,'Cycle 2'!$L$10:$L$999,0),1)),INDEX('Cycle 3'!D$10:D$999,MATCH($A774,'Cycle 3'!$L$10:$L$999,0),1)),INDEX('Cycle 4'!D$10:D$999,MATCH($A774,'Cycle 4'!$L$10:$L$999,0),1)),INDEX('Cycle 5'!D$10:D$999,MATCH($A774,'Cycle 5'!$L$10:$L$999,0),1)),INDEX('Cycle 6'!D$10:D$999,MATCH($A774,'Cycle 6'!$L$10:$L$999,0),1)),INDEX('Cycle 7'!D$10:D$999,MATCH($A774,'Cycle 7'!$L$10:$L$999,0),1)),INDEX('Cycle 8'!D$10:D$999,MATCH($A774,'Cycle 8'!$L$10:$L$999,0),1)),INDEX('Cycle 9'!D$10:D$999,MATCH($A774,'Cycle 9'!$L$10:$L$999,0),1)),INDEX('Cycle 10'!D$10:D$999,MATCH($A774,'Cycle 10'!$L$10:$L$999,0),1)),INDEX('Cycle 11'!D$10:D$999,MATCH($A774,'Cycle 11'!$L$10:$L$999,0),1)),"")="","",IFERROR(IFERROR(IFERROR(IFERROR(IFERROR(IFERROR(IFERROR(IFERROR(IFERROR(IFERROR(IFERROR(IFERROR(INDEX(Summer!D$10:D$999,MATCH($A774,Summer!$L$10:$L$999,0),1),INDEX('Cycle 1'!D$10:D$999,MATCH($A774,'Cycle 1'!$L$10:$L$999,0),1)),INDEX('Cycle 2'!D$10:D$999,MATCH($A774,'Cycle 2'!$L$10:$L$999,0),1)),INDEX('Cycle 3'!D$10:D$999,MATCH($A774,'Cycle 3'!$L$10:$L$999,0),1)),INDEX('Cycle 4'!D$10:D$999,MATCH($A774,'Cycle 4'!$L$10:$L$999,0),1)),INDEX('Cycle 5'!D$10:D$999,MATCH($A774,'Cycle 5'!$L$10:$L$999,0),1)),INDEX('Cycle 6'!D$10:D$999,MATCH($A774,'Cycle 6'!$L$10:$L$999,0),1)),INDEX('Cycle 7'!D$10:D$999,MATCH($A774,'Cycle 7'!$L$10:$L$999,0),1)),INDEX('Cycle 8'!D$10:D$999,MATCH($A774,'Cycle 8'!$L$10:$L$999,0),1)),INDEX('Cycle 9'!D$10:D$999,MATCH($A774,'Cycle 9'!$L$10:$L$999,0),1)),INDEX('Cycle 10'!D$10:D$999,MATCH($A774,'Cycle 10'!$L$10:$L$999,0),1)),INDEX('Cycle 11'!D$10:D$999,MATCH($A774,'Cycle 11'!$L$10:$L$999,0),1)),""))</f>
        <v/>
      </c>
      <c r="F774" t="str">
        <f>IF(IFERROR(IFERROR(IFERROR(IFERROR(IFERROR(IFERROR(IFERROR(IFERROR(IFERROR(IFERROR(IFERROR(IFERROR(INDEX(Summer!E$10:E$999,MATCH($A774,Summer!$L$10:$L$999,0),1),INDEX('Cycle 1'!E$10:E$999,MATCH($A774,'Cycle 1'!$L$10:$L$999,0),1)),INDEX('Cycle 2'!E$10:E$999,MATCH($A774,'Cycle 2'!$L$10:$L$999,0),1)),INDEX('Cycle 3'!E$10:E$999,MATCH($A774,'Cycle 3'!$L$10:$L$999,0),1)),INDEX('Cycle 4'!E$10:E$999,MATCH($A774,'Cycle 4'!$L$10:$L$999,0),1)),INDEX('Cycle 5'!E$10:E$999,MATCH($A774,'Cycle 5'!$L$10:$L$999,0),1)),INDEX('Cycle 6'!E$10:E$999,MATCH($A774,'Cycle 6'!$L$10:$L$999,0),1)),INDEX('Cycle 7'!E$10:E$999,MATCH($A774,'Cycle 7'!$L$10:$L$999,0),1)),INDEX('Cycle 8'!E$10:E$999,MATCH($A774,'Cycle 8'!$L$10:$L$999,0),1)),INDEX('Cycle 9'!E$10:E$999,MATCH($A774,'Cycle 9'!$L$10:$L$999,0),1)),INDEX('Cycle 10'!E$10:E$999,MATCH($A774,'Cycle 10'!$L$10:$L$999,0),1)),INDEX('Cycle 11'!E$10:E$999,MATCH($A774,'Cycle 11'!$L$10:$L$999,0),1)),"")="","",IFERROR(IFERROR(IFERROR(IFERROR(IFERROR(IFERROR(IFERROR(IFERROR(IFERROR(IFERROR(IFERROR(IFERROR(INDEX(Summer!E$10:E$999,MATCH($A774,Summer!$L$10:$L$999,0),1),INDEX('Cycle 1'!E$10:E$999,MATCH($A774,'Cycle 1'!$L$10:$L$999,0),1)),INDEX('Cycle 2'!E$10:E$999,MATCH($A774,'Cycle 2'!$L$10:$L$999,0),1)),INDEX('Cycle 3'!E$10:E$999,MATCH($A774,'Cycle 3'!$L$10:$L$999,0),1)),INDEX('Cycle 4'!E$10:E$999,MATCH($A774,'Cycle 4'!$L$10:$L$999,0),1)),INDEX('Cycle 5'!E$10:E$999,MATCH($A774,'Cycle 5'!$L$10:$L$999,0),1)),INDEX('Cycle 6'!E$10:E$999,MATCH($A774,'Cycle 6'!$L$10:$L$999,0),1)),INDEX('Cycle 7'!E$10:E$999,MATCH($A774,'Cycle 7'!$L$10:$L$999,0),1)),INDEX('Cycle 8'!E$10:E$999,MATCH($A774,'Cycle 8'!$L$10:$L$999,0),1)),INDEX('Cycle 9'!E$10:E$999,MATCH($A774,'Cycle 9'!$L$10:$L$999,0),1)),INDEX('Cycle 10'!E$10:E$999,MATCH($A774,'Cycle 10'!$L$10:$L$999,0),1)),INDEX('Cycle 11'!E$10:E$999,MATCH($A774,'Cycle 11'!$L$10:$L$999,0),1)),""))</f>
        <v/>
      </c>
      <c r="G774" t="str">
        <f>IF(IFERROR(IFERROR(IFERROR(IFERROR(IFERROR(IFERROR(IFERROR(IFERROR(IFERROR(IFERROR(IFERROR(IFERROR(INDEX(Summer!F$10:F$999,MATCH($A774,Summer!$L$10:$L$999,0),1),INDEX('Cycle 1'!F$10:F$999,MATCH($A774,'Cycle 1'!$L$10:$L$999,0),1)),INDEX('Cycle 2'!F$10:F$999,MATCH($A774,'Cycle 2'!$L$10:$L$999,0),1)),INDEX('Cycle 3'!F$10:F$999,MATCH($A774,'Cycle 3'!$L$10:$L$999,0),1)),INDEX('Cycle 4'!F$10:F$999,MATCH($A774,'Cycle 4'!$L$10:$L$999,0),1)),INDEX('Cycle 5'!F$10:F$999,MATCH($A774,'Cycle 5'!$L$10:$L$999,0),1)),INDEX('Cycle 6'!F$10:F$999,MATCH($A774,'Cycle 6'!$L$10:$L$999,0),1)),INDEX('Cycle 7'!F$10:F$999,MATCH($A774,'Cycle 7'!$L$10:$L$999,0),1)),INDEX('Cycle 8'!F$10:F$999,MATCH($A774,'Cycle 8'!$L$10:$L$999,0),1)),INDEX('Cycle 9'!F$10:F$999,MATCH($A774,'Cycle 9'!$L$10:$L$999,0),1)),INDEX('Cycle 10'!F$10:F$999,MATCH($A774,'Cycle 10'!$L$10:$L$999,0),1)),INDEX('Cycle 11'!F$10:F$999,MATCH($A774,'Cycle 11'!$L$10:$L$999,0),1)),"")="","",IFERROR(IFERROR(IFERROR(IFERROR(IFERROR(IFERROR(IFERROR(IFERROR(IFERROR(IFERROR(IFERROR(IFERROR(INDEX(Summer!F$10:F$999,MATCH($A774,Summer!$L$10:$L$999,0),1),INDEX('Cycle 1'!F$10:F$999,MATCH($A774,'Cycle 1'!$L$10:$L$999,0),1)),INDEX('Cycle 2'!F$10:F$999,MATCH($A774,'Cycle 2'!$L$10:$L$999,0),1)),INDEX('Cycle 3'!F$10:F$999,MATCH($A774,'Cycle 3'!$L$10:$L$999,0),1)),INDEX('Cycle 4'!F$10:F$999,MATCH($A774,'Cycle 4'!$L$10:$L$999,0),1)),INDEX('Cycle 5'!F$10:F$999,MATCH($A774,'Cycle 5'!$L$10:$L$999,0),1)),INDEX('Cycle 6'!F$10:F$999,MATCH($A774,'Cycle 6'!$L$10:$L$999,0),1)),INDEX('Cycle 7'!F$10:F$999,MATCH($A774,'Cycle 7'!$L$10:$L$999,0),1)),INDEX('Cycle 8'!F$10:F$999,MATCH($A774,'Cycle 8'!$L$10:$L$999,0),1)),INDEX('Cycle 9'!F$10:F$999,MATCH($A774,'Cycle 9'!$L$10:$L$999,0),1)),INDEX('Cycle 10'!F$10:F$999,MATCH($A774,'Cycle 10'!$L$10:$L$999,0),1)),INDEX('Cycle 11'!F$10:F$999,MATCH($A774,'Cycle 11'!$L$10:$L$999,0),1)),""))</f>
        <v/>
      </c>
      <c r="H774" t="str">
        <f>IF(IFERROR(IFERROR(IFERROR(IFERROR(IFERROR(IFERROR(IFERROR(IFERROR(IFERROR(IFERROR(IFERROR(IFERROR(INDEX(Summer!G$10:G$999,MATCH($A774,Summer!$L$10:$L$999,0),1),INDEX('Cycle 1'!G$10:G$999,MATCH($A774,'Cycle 1'!$L$10:$L$999,0),1)),INDEX('Cycle 2'!G$10:G$999,MATCH($A774,'Cycle 2'!$L$10:$L$999,0),1)),INDEX('Cycle 3'!G$10:G$999,MATCH($A774,'Cycle 3'!$L$10:$L$999,0),1)),INDEX('Cycle 4'!G$10:G$999,MATCH($A774,'Cycle 4'!$L$10:$L$999,0),1)),INDEX('Cycle 5'!G$10:G$999,MATCH($A774,'Cycle 5'!$L$10:$L$999,0),1)),INDEX('Cycle 6'!G$10:G$999,MATCH($A774,'Cycle 6'!$L$10:$L$999,0),1)),INDEX('Cycle 7'!G$10:G$999,MATCH($A774,'Cycle 7'!$L$10:$L$999,0),1)),INDEX('Cycle 8'!G$10:G$999,MATCH($A774,'Cycle 8'!$L$10:$L$999,0),1)),INDEX('Cycle 9'!G$10:G$999,MATCH($A774,'Cycle 9'!$L$10:$L$999,0),1)),INDEX('Cycle 10'!G$10:G$999,MATCH($A774,'Cycle 10'!$L$10:$L$999,0),1)),INDEX('Cycle 11'!G$10:G$999,MATCH($A774,'Cycle 11'!$L$10:$L$999,0),1)),"")="","",IFERROR(IFERROR(IFERROR(IFERROR(IFERROR(IFERROR(IFERROR(IFERROR(IFERROR(IFERROR(IFERROR(IFERROR(INDEX(Summer!G$10:G$999,MATCH($A774,Summer!$L$10:$L$999,0),1),INDEX('Cycle 1'!G$10:G$999,MATCH($A774,'Cycle 1'!$L$10:$L$999,0),1)),INDEX('Cycle 2'!G$10:G$999,MATCH($A774,'Cycle 2'!$L$10:$L$999,0),1)),INDEX('Cycle 3'!G$10:G$999,MATCH($A774,'Cycle 3'!$L$10:$L$999,0),1)),INDEX('Cycle 4'!G$10:G$999,MATCH($A774,'Cycle 4'!$L$10:$L$999,0),1)),INDEX('Cycle 5'!G$10:G$999,MATCH($A774,'Cycle 5'!$L$10:$L$999,0),1)),INDEX('Cycle 6'!G$10:G$999,MATCH($A774,'Cycle 6'!$L$10:$L$999,0),1)),INDEX('Cycle 7'!G$10:G$999,MATCH($A774,'Cycle 7'!$L$10:$L$999,0),1)),INDEX('Cycle 8'!G$10:G$999,MATCH($A774,'Cycle 8'!$L$10:$L$999,0),1)),INDEX('Cycle 9'!G$10:G$999,MATCH($A774,'Cycle 9'!$L$10:$L$999,0),1)),INDEX('Cycle 10'!G$10:G$999,MATCH($A774,'Cycle 10'!$L$10:$L$999,0),1)),INDEX('Cycle 11'!G$10:G$999,MATCH($A774,'Cycle 11'!$L$10:$L$999,0),1)),""))</f>
        <v/>
      </c>
      <c r="I774">
        <f>IFERROR(IF(C774="",MAX(I$1:I773),IF(ROW(C$2)=ROW(C774),1,IF(ISERROR(VLOOKUP(C774,C$2:C773,1,FALSE)),MAX(I$1:I773)+1,MAX(I$1:I773)))),"")</f>
        <v>0</v>
      </c>
      <c r="J774" t="str">
        <f t="shared" si="86"/>
        <v/>
      </c>
      <c r="K774" t="str">
        <f t="shared" si="88"/>
        <v/>
      </c>
      <c r="L774" t="str">
        <f t="shared" si="88"/>
        <v/>
      </c>
      <c r="M774" t="str">
        <f t="shared" si="88"/>
        <v/>
      </c>
      <c r="N774" t="str">
        <f t="shared" si="88"/>
        <v/>
      </c>
      <c r="O774" t="str">
        <f t="shared" si="88"/>
        <v/>
      </c>
      <c r="P774" t="str">
        <f t="shared" si="88"/>
        <v/>
      </c>
      <c r="Q774" t="str">
        <f t="shared" si="88"/>
        <v/>
      </c>
      <c r="R774" t="str">
        <f t="shared" si="88"/>
        <v/>
      </c>
      <c r="S774" t="str">
        <f t="shared" si="88"/>
        <v/>
      </c>
      <c r="T774" t="str">
        <f t="shared" si="88"/>
        <v/>
      </c>
      <c r="U774" t="str">
        <f t="shared" si="88"/>
        <v/>
      </c>
      <c r="V774" t="str">
        <f t="shared" si="88"/>
        <v/>
      </c>
      <c r="W774" t="str">
        <f t="shared" si="87"/>
        <v/>
      </c>
      <c r="X774">
        <f>IF(OR(H774="No",H774=""),0,IF(COUNTIFS(H$2:H774,"Yes",C$2:C774,C774)&gt;1,0,COUNTIFS(H$2:H774,"Yes",C$2:C774,C774)))+IF(X773=$X$1,0,X773)</f>
        <v>0</v>
      </c>
    </row>
    <row r="775" spans="1:24" x14ac:dyDescent="0.3">
      <c r="A775">
        <f>ROWS($A$2:$A775)</f>
        <v>774</v>
      </c>
      <c r="B775" t="str">
        <f>IF(ISERROR(VLOOKUP(A775,Summer!L$11:L$500,1,FALSE)),IF(ISERROR(VLOOKUP(A775,'Cycle 1'!L$11:L$500,1,FALSE)),IF(ISERROR(VLOOKUP(A775,'Cycle 2'!L$11:L$500,1,FALSE)),IF(ISERROR(VLOOKUP(A775,'Cycle 3'!L$11:L$500,1,FALSE)),IF(ISERROR(VLOOKUP(A775,'Cycle 4'!L$11:L$500,1,FALSE)),IF(ISERROR(VLOOKUP(A775,'Cycle 5'!L$11:L$500,1,FALSE)),IF(ISERROR(VLOOKUP(A775,'Cycle 6'!L$11:L$500,1,FALSE)),IF(ISERROR(VLOOKUP(A775,'Cycle 7'!L$11:L$500,1,FALSE)),IF(ISERROR(VLOOKUP(A775,'Cycle 8'!L$11:L$500,1,FALSE)),IF(ISERROR(VLOOKUP(A775,'Cycle 9'!L$11:L$500,1,FALSE)),IF(ISERROR(VLOOKUP(A775,'Cycle 10'!L$11:L$500,1,FALSE)),IF(ISERROR(VLOOKUP(A775,'Cycle 11'!L$11:L$500,1,FALSE)),"","Cycle 11"),"Cycle 10"),"Cycle 9"),"Cycle 8"),"Cycle 7"),"Cycle 6"),"Cycle 5"),"Cycle 4"),"Cycle 3"),"Cycle 2"),"Cycle 1"),"Summer")</f>
        <v/>
      </c>
      <c r="C775" t="str">
        <f>IF(IFERROR(IFERROR(IFERROR(IFERROR(IFERROR(IFERROR(IFERROR(IFERROR(IFERROR(IFERROR(IFERROR(IFERROR(INDEX(Summer!B$10:B$999,MATCH($A775,Summer!$L$10:$L$999,0),1),INDEX('Cycle 1'!B$10:B$999,MATCH($A775,'Cycle 1'!$L$10:$L$999,0),1)),INDEX('Cycle 2'!B$10:B$999,MATCH($A775,'Cycle 2'!$L$10:$L$999,0),1)),INDEX('Cycle 3'!B$10:B$999,MATCH($A775,'Cycle 3'!$L$10:$L$999,0),1)),INDEX('Cycle 4'!B$10:B$999,MATCH($A775,'Cycle 4'!$L$10:$L$999,0),1)),INDEX('Cycle 5'!B$10:B$999,MATCH($A775,'Cycle 5'!$L$10:$L$999,0),1)),INDEX('Cycle 6'!B$10:B$999,MATCH($A775,'Cycle 6'!$L$10:$L$999,0),1)),INDEX('Cycle 7'!B$10:B$999,MATCH($A775,'Cycle 7'!$L$10:$L$999,0),1)),INDEX('Cycle 8'!B$10:B$999,MATCH($A775,'Cycle 8'!$L$10:$L$999,0),1)),INDEX('Cycle 9'!B$10:B$999,MATCH($A775,'Cycle 9'!$L$10:$L$999,0),1)),INDEX('Cycle 10'!B$10:B$999,MATCH($A775,'Cycle 10'!$L$10:$L$999,0),1)),INDEX('Cycle 11'!B$10:B$999,MATCH($A775,'Cycle 11'!$L$10:$L$999,0),1)),"")="","",IFERROR(IFERROR(IFERROR(IFERROR(IFERROR(IFERROR(IFERROR(IFERROR(IFERROR(IFERROR(IFERROR(IFERROR(INDEX(Summer!B$10:B$999,MATCH($A775,Summer!$L$10:$L$999,0),1),INDEX('Cycle 1'!B$10:B$999,MATCH($A775,'Cycle 1'!$L$10:$L$999,0),1)),INDEX('Cycle 2'!B$10:B$999,MATCH($A775,'Cycle 2'!$L$10:$L$999,0),1)),INDEX('Cycle 3'!B$10:B$999,MATCH($A775,'Cycle 3'!$L$10:$L$999,0),1)),INDEX('Cycle 4'!B$10:B$999,MATCH($A775,'Cycle 4'!$L$10:$L$999,0),1)),INDEX('Cycle 5'!B$10:B$999,MATCH($A775,'Cycle 5'!$L$10:$L$999,0),1)),INDEX('Cycle 6'!B$10:B$999,MATCH($A775,'Cycle 6'!$L$10:$L$999,0),1)),INDEX('Cycle 7'!B$10:B$999,MATCH($A775,'Cycle 7'!$L$10:$L$999,0),1)),INDEX('Cycle 8'!B$10:B$999,MATCH($A775,'Cycle 8'!$L$10:$L$999,0),1)),INDEX('Cycle 9'!B$10:B$999,MATCH($A775,'Cycle 9'!$L$10:$L$999,0),1)),INDEX('Cycle 10'!B$10:B$999,MATCH($A775,'Cycle 10'!$L$10:$L$999,0),1)),INDEX('Cycle 11'!B$10:B$999,MATCH($A775,'Cycle 11'!$L$10:$L$999,0),1)),""))</f>
        <v/>
      </c>
      <c r="D775" t="str">
        <f>IF(IFERROR(IFERROR(IFERROR(IFERROR(IFERROR(IFERROR(IFERROR(IFERROR(IFERROR(IFERROR(IFERROR(IFERROR(INDEX(Summer!C$10:C$999,MATCH($A775,Summer!$L$10:$L$999,0),1),INDEX('Cycle 1'!C$10:C$999,MATCH($A775,'Cycle 1'!$L$10:$L$999,0),1)),INDEX('Cycle 2'!C$10:C$999,MATCH($A775,'Cycle 2'!$L$10:$L$999,0),1)),INDEX('Cycle 3'!C$10:C$999,MATCH($A775,'Cycle 3'!$L$10:$L$999,0),1)),INDEX('Cycle 4'!C$10:C$999,MATCH($A775,'Cycle 4'!$L$10:$L$999,0),1)),INDEX('Cycle 5'!C$10:C$999,MATCH($A775,'Cycle 5'!$L$10:$L$999,0),1)),INDEX('Cycle 6'!C$10:C$999,MATCH($A775,'Cycle 6'!$L$10:$L$999,0),1)),INDEX('Cycle 7'!C$10:C$999,MATCH($A775,'Cycle 7'!$L$10:$L$999,0),1)),INDEX('Cycle 8'!C$10:C$999,MATCH($A775,'Cycle 8'!$L$10:$L$999,0),1)),INDEX('Cycle 9'!C$10:C$999,MATCH($A775,'Cycle 9'!$L$10:$L$999,0),1)),INDEX('Cycle 10'!C$10:C$999,MATCH($A775,'Cycle 10'!$L$10:$L$999,0),1)),INDEX('Cycle 11'!C$10:C$999,MATCH($A775,'Cycle 11'!$L$10:$L$999,0),1)),"")="","",IFERROR(IFERROR(IFERROR(IFERROR(IFERROR(IFERROR(IFERROR(IFERROR(IFERROR(IFERROR(IFERROR(IFERROR(INDEX(Summer!C$10:C$999,MATCH($A775,Summer!$L$10:$L$999,0),1),INDEX('Cycle 1'!C$10:C$999,MATCH($A775,'Cycle 1'!$L$10:$L$999,0),1)),INDEX('Cycle 2'!C$10:C$999,MATCH($A775,'Cycle 2'!$L$10:$L$999,0),1)),INDEX('Cycle 3'!C$10:C$999,MATCH($A775,'Cycle 3'!$L$10:$L$999,0),1)),INDEX('Cycle 4'!C$10:C$999,MATCH($A775,'Cycle 4'!$L$10:$L$999,0),1)),INDEX('Cycle 5'!C$10:C$999,MATCH($A775,'Cycle 5'!$L$10:$L$999,0),1)),INDEX('Cycle 6'!C$10:C$999,MATCH($A775,'Cycle 6'!$L$10:$L$999,0),1)),INDEX('Cycle 7'!C$10:C$999,MATCH($A775,'Cycle 7'!$L$10:$L$999,0),1)),INDEX('Cycle 8'!C$10:C$999,MATCH($A775,'Cycle 8'!$L$10:$L$999,0),1)),INDEX('Cycle 9'!C$10:C$999,MATCH($A775,'Cycle 9'!$L$10:$L$999,0),1)),INDEX('Cycle 10'!C$10:C$999,MATCH($A775,'Cycle 10'!$L$10:$L$999,0),1)),INDEX('Cycle 11'!C$10:C$999,MATCH($A775,'Cycle 11'!$L$10:$L$999,0),1)),""))</f>
        <v/>
      </c>
      <c r="E775" t="str">
        <f>IF(IFERROR(IFERROR(IFERROR(IFERROR(IFERROR(IFERROR(IFERROR(IFERROR(IFERROR(IFERROR(IFERROR(IFERROR(INDEX(Summer!D$10:D$999,MATCH($A775,Summer!$L$10:$L$999,0),1),INDEX('Cycle 1'!D$10:D$999,MATCH($A775,'Cycle 1'!$L$10:$L$999,0),1)),INDEX('Cycle 2'!D$10:D$999,MATCH($A775,'Cycle 2'!$L$10:$L$999,0),1)),INDEX('Cycle 3'!D$10:D$999,MATCH($A775,'Cycle 3'!$L$10:$L$999,0),1)),INDEX('Cycle 4'!D$10:D$999,MATCH($A775,'Cycle 4'!$L$10:$L$999,0),1)),INDEX('Cycle 5'!D$10:D$999,MATCH($A775,'Cycle 5'!$L$10:$L$999,0),1)),INDEX('Cycle 6'!D$10:D$999,MATCH($A775,'Cycle 6'!$L$10:$L$999,0),1)),INDEX('Cycle 7'!D$10:D$999,MATCH($A775,'Cycle 7'!$L$10:$L$999,0),1)),INDEX('Cycle 8'!D$10:D$999,MATCH($A775,'Cycle 8'!$L$10:$L$999,0),1)),INDEX('Cycle 9'!D$10:D$999,MATCH($A775,'Cycle 9'!$L$10:$L$999,0),1)),INDEX('Cycle 10'!D$10:D$999,MATCH($A775,'Cycle 10'!$L$10:$L$999,0),1)),INDEX('Cycle 11'!D$10:D$999,MATCH($A775,'Cycle 11'!$L$10:$L$999,0),1)),"")="","",IFERROR(IFERROR(IFERROR(IFERROR(IFERROR(IFERROR(IFERROR(IFERROR(IFERROR(IFERROR(IFERROR(IFERROR(INDEX(Summer!D$10:D$999,MATCH($A775,Summer!$L$10:$L$999,0),1),INDEX('Cycle 1'!D$10:D$999,MATCH($A775,'Cycle 1'!$L$10:$L$999,0),1)),INDEX('Cycle 2'!D$10:D$999,MATCH($A775,'Cycle 2'!$L$10:$L$999,0),1)),INDEX('Cycle 3'!D$10:D$999,MATCH($A775,'Cycle 3'!$L$10:$L$999,0),1)),INDEX('Cycle 4'!D$10:D$999,MATCH($A775,'Cycle 4'!$L$10:$L$999,0),1)),INDEX('Cycle 5'!D$10:D$999,MATCH($A775,'Cycle 5'!$L$10:$L$999,0),1)),INDEX('Cycle 6'!D$10:D$999,MATCH($A775,'Cycle 6'!$L$10:$L$999,0),1)),INDEX('Cycle 7'!D$10:D$999,MATCH($A775,'Cycle 7'!$L$10:$L$999,0),1)),INDEX('Cycle 8'!D$10:D$999,MATCH($A775,'Cycle 8'!$L$10:$L$999,0),1)),INDEX('Cycle 9'!D$10:D$999,MATCH($A775,'Cycle 9'!$L$10:$L$999,0),1)),INDEX('Cycle 10'!D$10:D$999,MATCH($A775,'Cycle 10'!$L$10:$L$999,0),1)),INDEX('Cycle 11'!D$10:D$999,MATCH($A775,'Cycle 11'!$L$10:$L$999,0),1)),""))</f>
        <v/>
      </c>
      <c r="F775" t="str">
        <f>IF(IFERROR(IFERROR(IFERROR(IFERROR(IFERROR(IFERROR(IFERROR(IFERROR(IFERROR(IFERROR(IFERROR(IFERROR(INDEX(Summer!E$10:E$999,MATCH($A775,Summer!$L$10:$L$999,0),1),INDEX('Cycle 1'!E$10:E$999,MATCH($A775,'Cycle 1'!$L$10:$L$999,0),1)),INDEX('Cycle 2'!E$10:E$999,MATCH($A775,'Cycle 2'!$L$10:$L$999,0),1)),INDEX('Cycle 3'!E$10:E$999,MATCH($A775,'Cycle 3'!$L$10:$L$999,0),1)),INDEX('Cycle 4'!E$10:E$999,MATCH($A775,'Cycle 4'!$L$10:$L$999,0),1)),INDEX('Cycle 5'!E$10:E$999,MATCH($A775,'Cycle 5'!$L$10:$L$999,0),1)),INDEX('Cycle 6'!E$10:E$999,MATCH($A775,'Cycle 6'!$L$10:$L$999,0),1)),INDEX('Cycle 7'!E$10:E$999,MATCH($A775,'Cycle 7'!$L$10:$L$999,0),1)),INDEX('Cycle 8'!E$10:E$999,MATCH($A775,'Cycle 8'!$L$10:$L$999,0),1)),INDEX('Cycle 9'!E$10:E$999,MATCH($A775,'Cycle 9'!$L$10:$L$999,0),1)),INDEX('Cycle 10'!E$10:E$999,MATCH($A775,'Cycle 10'!$L$10:$L$999,0),1)),INDEX('Cycle 11'!E$10:E$999,MATCH($A775,'Cycle 11'!$L$10:$L$999,0),1)),"")="","",IFERROR(IFERROR(IFERROR(IFERROR(IFERROR(IFERROR(IFERROR(IFERROR(IFERROR(IFERROR(IFERROR(IFERROR(INDEX(Summer!E$10:E$999,MATCH($A775,Summer!$L$10:$L$999,0),1),INDEX('Cycle 1'!E$10:E$999,MATCH($A775,'Cycle 1'!$L$10:$L$999,0),1)),INDEX('Cycle 2'!E$10:E$999,MATCH($A775,'Cycle 2'!$L$10:$L$999,0),1)),INDEX('Cycle 3'!E$10:E$999,MATCH($A775,'Cycle 3'!$L$10:$L$999,0),1)),INDEX('Cycle 4'!E$10:E$999,MATCH($A775,'Cycle 4'!$L$10:$L$999,0),1)),INDEX('Cycle 5'!E$10:E$999,MATCH($A775,'Cycle 5'!$L$10:$L$999,0),1)),INDEX('Cycle 6'!E$10:E$999,MATCH($A775,'Cycle 6'!$L$10:$L$999,0),1)),INDEX('Cycle 7'!E$10:E$999,MATCH($A775,'Cycle 7'!$L$10:$L$999,0),1)),INDEX('Cycle 8'!E$10:E$999,MATCH($A775,'Cycle 8'!$L$10:$L$999,0),1)),INDEX('Cycle 9'!E$10:E$999,MATCH($A775,'Cycle 9'!$L$10:$L$999,0),1)),INDEX('Cycle 10'!E$10:E$999,MATCH($A775,'Cycle 10'!$L$10:$L$999,0),1)),INDEX('Cycle 11'!E$10:E$999,MATCH($A775,'Cycle 11'!$L$10:$L$999,0),1)),""))</f>
        <v/>
      </c>
      <c r="G775" t="str">
        <f>IF(IFERROR(IFERROR(IFERROR(IFERROR(IFERROR(IFERROR(IFERROR(IFERROR(IFERROR(IFERROR(IFERROR(IFERROR(INDEX(Summer!F$10:F$999,MATCH($A775,Summer!$L$10:$L$999,0),1),INDEX('Cycle 1'!F$10:F$999,MATCH($A775,'Cycle 1'!$L$10:$L$999,0),1)),INDEX('Cycle 2'!F$10:F$999,MATCH($A775,'Cycle 2'!$L$10:$L$999,0),1)),INDEX('Cycle 3'!F$10:F$999,MATCH($A775,'Cycle 3'!$L$10:$L$999,0),1)),INDEX('Cycle 4'!F$10:F$999,MATCH($A775,'Cycle 4'!$L$10:$L$999,0),1)),INDEX('Cycle 5'!F$10:F$999,MATCH($A775,'Cycle 5'!$L$10:$L$999,0),1)),INDEX('Cycle 6'!F$10:F$999,MATCH($A775,'Cycle 6'!$L$10:$L$999,0),1)),INDEX('Cycle 7'!F$10:F$999,MATCH($A775,'Cycle 7'!$L$10:$L$999,0),1)),INDEX('Cycle 8'!F$10:F$999,MATCH($A775,'Cycle 8'!$L$10:$L$999,0),1)),INDEX('Cycle 9'!F$10:F$999,MATCH($A775,'Cycle 9'!$L$10:$L$999,0),1)),INDEX('Cycle 10'!F$10:F$999,MATCH($A775,'Cycle 10'!$L$10:$L$999,0),1)),INDEX('Cycle 11'!F$10:F$999,MATCH($A775,'Cycle 11'!$L$10:$L$999,0),1)),"")="","",IFERROR(IFERROR(IFERROR(IFERROR(IFERROR(IFERROR(IFERROR(IFERROR(IFERROR(IFERROR(IFERROR(IFERROR(INDEX(Summer!F$10:F$999,MATCH($A775,Summer!$L$10:$L$999,0),1),INDEX('Cycle 1'!F$10:F$999,MATCH($A775,'Cycle 1'!$L$10:$L$999,0),1)),INDEX('Cycle 2'!F$10:F$999,MATCH($A775,'Cycle 2'!$L$10:$L$999,0),1)),INDEX('Cycle 3'!F$10:F$999,MATCH($A775,'Cycle 3'!$L$10:$L$999,0),1)),INDEX('Cycle 4'!F$10:F$999,MATCH($A775,'Cycle 4'!$L$10:$L$999,0),1)),INDEX('Cycle 5'!F$10:F$999,MATCH($A775,'Cycle 5'!$L$10:$L$999,0),1)),INDEX('Cycle 6'!F$10:F$999,MATCH($A775,'Cycle 6'!$L$10:$L$999,0),1)),INDEX('Cycle 7'!F$10:F$999,MATCH($A775,'Cycle 7'!$L$10:$L$999,0),1)),INDEX('Cycle 8'!F$10:F$999,MATCH($A775,'Cycle 8'!$L$10:$L$999,0),1)),INDEX('Cycle 9'!F$10:F$999,MATCH($A775,'Cycle 9'!$L$10:$L$999,0),1)),INDEX('Cycle 10'!F$10:F$999,MATCH($A775,'Cycle 10'!$L$10:$L$999,0),1)),INDEX('Cycle 11'!F$10:F$999,MATCH($A775,'Cycle 11'!$L$10:$L$999,0),1)),""))</f>
        <v/>
      </c>
      <c r="H775" t="str">
        <f>IF(IFERROR(IFERROR(IFERROR(IFERROR(IFERROR(IFERROR(IFERROR(IFERROR(IFERROR(IFERROR(IFERROR(IFERROR(INDEX(Summer!G$10:G$999,MATCH($A775,Summer!$L$10:$L$999,0),1),INDEX('Cycle 1'!G$10:G$999,MATCH($A775,'Cycle 1'!$L$10:$L$999,0),1)),INDEX('Cycle 2'!G$10:G$999,MATCH($A775,'Cycle 2'!$L$10:$L$999,0),1)),INDEX('Cycle 3'!G$10:G$999,MATCH($A775,'Cycle 3'!$L$10:$L$999,0),1)),INDEX('Cycle 4'!G$10:G$999,MATCH($A775,'Cycle 4'!$L$10:$L$999,0),1)),INDEX('Cycle 5'!G$10:G$999,MATCH($A775,'Cycle 5'!$L$10:$L$999,0),1)),INDEX('Cycle 6'!G$10:G$999,MATCH($A775,'Cycle 6'!$L$10:$L$999,0),1)),INDEX('Cycle 7'!G$10:G$999,MATCH($A775,'Cycle 7'!$L$10:$L$999,0),1)),INDEX('Cycle 8'!G$10:G$999,MATCH($A775,'Cycle 8'!$L$10:$L$999,0),1)),INDEX('Cycle 9'!G$10:G$999,MATCH($A775,'Cycle 9'!$L$10:$L$999,0),1)),INDEX('Cycle 10'!G$10:G$999,MATCH($A775,'Cycle 10'!$L$10:$L$999,0),1)),INDEX('Cycle 11'!G$10:G$999,MATCH($A775,'Cycle 11'!$L$10:$L$999,0),1)),"")="","",IFERROR(IFERROR(IFERROR(IFERROR(IFERROR(IFERROR(IFERROR(IFERROR(IFERROR(IFERROR(IFERROR(IFERROR(INDEX(Summer!G$10:G$999,MATCH($A775,Summer!$L$10:$L$999,0),1),INDEX('Cycle 1'!G$10:G$999,MATCH($A775,'Cycle 1'!$L$10:$L$999,0),1)),INDEX('Cycle 2'!G$10:G$999,MATCH($A775,'Cycle 2'!$L$10:$L$999,0),1)),INDEX('Cycle 3'!G$10:G$999,MATCH($A775,'Cycle 3'!$L$10:$L$999,0),1)),INDEX('Cycle 4'!G$10:G$999,MATCH($A775,'Cycle 4'!$L$10:$L$999,0),1)),INDEX('Cycle 5'!G$10:G$999,MATCH($A775,'Cycle 5'!$L$10:$L$999,0),1)),INDEX('Cycle 6'!G$10:G$999,MATCH($A775,'Cycle 6'!$L$10:$L$999,0),1)),INDEX('Cycle 7'!G$10:G$999,MATCH($A775,'Cycle 7'!$L$10:$L$999,0),1)),INDEX('Cycle 8'!G$10:G$999,MATCH($A775,'Cycle 8'!$L$10:$L$999,0),1)),INDEX('Cycle 9'!G$10:G$999,MATCH($A775,'Cycle 9'!$L$10:$L$999,0),1)),INDEX('Cycle 10'!G$10:G$999,MATCH($A775,'Cycle 10'!$L$10:$L$999,0),1)),INDEX('Cycle 11'!G$10:G$999,MATCH($A775,'Cycle 11'!$L$10:$L$999,0),1)),""))</f>
        <v/>
      </c>
      <c r="I775">
        <f>IFERROR(IF(C775="",MAX(I$1:I774),IF(ROW(C$2)=ROW(C775),1,IF(ISERROR(VLOOKUP(C775,C$2:C774,1,FALSE)),MAX(I$1:I774)+1,MAX(I$1:I774)))),"")</f>
        <v>0</v>
      </c>
      <c r="J775" t="str">
        <f t="shared" si="86"/>
        <v/>
      </c>
      <c r="K775" t="str">
        <f t="shared" si="88"/>
        <v/>
      </c>
      <c r="L775" t="str">
        <f t="shared" si="88"/>
        <v/>
      </c>
      <c r="M775" t="str">
        <f t="shared" si="88"/>
        <v/>
      </c>
      <c r="N775" t="str">
        <f t="shared" si="88"/>
        <v/>
      </c>
      <c r="O775" t="str">
        <f t="shared" si="88"/>
        <v/>
      </c>
      <c r="P775" t="str">
        <f t="shared" si="88"/>
        <v/>
      </c>
      <c r="Q775" t="str">
        <f t="shared" si="88"/>
        <v/>
      </c>
      <c r="R775" t="str">
        <f t="shared" si="88"/>
        <v/>
      </c>
      <c r="S775" t="str">
        <f t="shared" si="88"/>
        <v/>
      </c>
      <c r="T775" t="str">
        <f t="shared" si="88"/>
        <v/>
      </c>
      <c r="U775" t="str">
        <f t="shared" si="88"/>
        <v/>
      </c>
      <c r="V775" t="str">
        <f t="shared" si="88"/>
        <v/>
      </c>
      <c r="W775" t="str">
        <f t="shared" si="87"/>
        <v/>
      </c>
      <c r="X775">
        <f>IF(OR(H775="No",H775=""),0,IF(COUNTIFS(H$2:H775,"Yes",C$2:C775,C775)&gt;1,0,COUNTIFS(H$2:H775,"Yes",C$2:C775,C775)))+IF(X774=$X$1,0,X774)</f>
        <v>0</v>
      </c>
    </row>
    <row r="776" spans="1:24" x14ac:dyDescent="0.3">
      <c r="A776">
        <f>ROWS($A$2:$A776)</f>
        <v>775</v>
      </c>
      <c r="B776" t="str">
        <f>IF(ISERROR(VLOOKUP(A776,Summer!L$11:L$500,1,FALSE)),IF(ISERROR(VLOOKUP(A776,'Cycle 1'!L$11:L$500,1,FALSE)),IF(ISERROR(VLOOKUP(A776,'Cycle 2'!L$11:L$500,1,FALSE)),IF(ISERROR(VLOOKUP(A776,'Cycle 3'!L$11:L$500,1,FALSE)),IF(ISERROR(VLOOKUP(A776,'Cycle 4'!L$11:L$500,1,FALSE)),IF(ISERROR(VLOOKUP(A776,'Cycle 5'!L$11:L$500,1,FALSE)),IF(ISERROR(VLOOKUP(A776,'Cycle 6'!L$11:L$500,1,FALSE)),IF(ISERROR(VLOOKUP(A776,'Cycle 7'!L$11:L$500,1,FALSE)),IF(ISERROR(VLOOKUP(A776,'Cycle 8'!L$11:L$500,1,FALSE)),IF(ISERROR(VLOOKUP(A776,'Cycle 9'!L$11:L$500,1,FALSE)),IF(ISERROR(VLOOKUP(A776,'Cycle 10'!L$11:L$500,1,FALSE)),IF(ISERROR(VLOOKUP(A776,'Cycle 11'!L$11:L$500,1,FALSE)),"","Cycle 11"),"Cycle 10"),"Cycle 9"),"Cycle 8"),"Cycle 7"),"Cycle 6"),"Cycle 5"),"Cycle 4"),"Cycle 3"),"Cycle 2"),"Cycle 1"),"Summer")</f>
        <v/>
      </c>
      <c r="C776" t="str">
        <f>IF(IFERROR(IFERROR(IFERROR(IFERROR(IFERROR(IFERROR(IFERROR(IFERROR(IFERROR(IFERROR(IFERROR(IFERROR(INDEX(Summer!B$10:B$999,MATCH($A776,Summer!$L$10:$L$999,0),1),INDEX('Cycle 1'!B$10:B$999,MATCH($A776,'Cycle 1'!$L$10:$L$999,0),1)),INDEX('Cycle 2'!B$10:B$999,MATCH($A776,'Cycle 2'!$L$10:$L$999,0),1)),INDEX('Cycle 3'!B$10:B$999,MATCH($A776,'Cycle 3'!$L$10:$L$999,0),1)),INDEX('Cycle 4'!B$10:B$999,MATCH($A776,'Cycle 4'!$L$10:$L$999,0),1)),INDEX('Cycle 5'!B$10:B$999,MATCH($A776,'Cycle 5'!$L$10:$L$999,0),1)),INDEX('Cycle 6'!B$10:B$999,MATCH($A776,'Cycle 6'!$L$10:$L$999,0),1)),INDEX('Cycle 7'!B$10:B$999,MATCH($A776,'Cycle 7'!$L$10:$L$999,0),1)),INDEX('Cycle 8'!B$10:B$999,MATCH($A776,'Cycle 8'!$L$10:$L$999,0),1)),INDEX('Cycle 9'!B$10:B$999,MATCH($A776,'Cycle 9'!$L$10:$L$999,0),1)),INDEX('Cycle 10'!B$10:B$999,MATCH($A776,'Cycle 10'!$L$10:$L$999,0),1)),INDEX('Cycle 11'!B$10:B$999,MATCH($A776,'Cycle 11'!$L$10:$L$999,0),1)),"")="","",IFERROR(IFERROR(IFERROR(IFERROR(IFERROR(IFERROR(IFERROR(IFERROR(IFERROR(IFERROR(IFERROR(IFERROR(INDEX(Summer!B$10:B$999,MATCH($A776,Summer!$L$10:$L$999,0),1),INDEX('Cycle 1'!B$10:B$999,MATCH($A776,'Cycle 1'!$L$10:$L$999,0),1)),INDEX('Cycle 2'!B$10:B$999,MATCH($A776,'Cycle 2'!$L$10:$L$999,0),1)),INDEX('Cycle 3'!B$10:B$999,MATCH($A776,'Cycle 3'!$L$10:$L$999,0),1)),INDEX('Cycle 4'!B$10:B$999,MATCH($A776,'Cycle 4'!$L$10:$L$999,0),1)),INDEX('Cycle 5'!B$10:B$999,MATCH($A776,'Cycle 5'!$L$10:$L$999,0),1)),INDEX('Cycle 6'!B$10:B$999,MATCH($A776,'Cycle 6'!$L$10:$L$999,0),1)),INDEX('Cycle 7'!B$10:B$999,MATCH($A776,'Cycle 7'!$L$10:$L$999,0),1)),INDEX('Cycle 8'!B$10:B$999,MATCH($A776,'Cycle 8'!$L$10:$L$999,0),1)),INDEX('Cycle 9'!B$10:B$999,MATCH($A776,'Cycle 9'!$L$10:$L$999,0),1)),INDEX('Cycle 10'!B$10:B$999,MATCH($A776,'Cycle 10'!$L$10:$L$999,0),1)),INDEX('Cycle 11'!B$10:B$999,MATCH($A776,'Cycle 11'!$L$10:$L$999,0),1)),""))</f>
        <v/>
      </c>
      <c r="D776" t="str">
        <f>IF(IFERROR(IFERROR(IFERROR(IFERROR(IFERROR(IFERROR(IFERROR(IFERROR(IFERROR(IFERROR(IFERROR(IFERROR(INDEX(Summer!C$10:C$999,MATCH($A776,Summer!$L$10:$L$999,0),1),INDEX('Cycle 1'!C$10:C$999,MATCH($A776,'Cycle 1'!$L$10:$L$999,0),1)),INDEX('Cycle 2'!C$10:C$999,MATCH($A776,'Cycle 2'!$L$10:$L$999,0),1)),INDEX('Cycle 3'!C$10:C$999,MATCH($A776,'Cycle 3'!$L$10:$L$999,0),1)),INDEX('Cycle 4'!C$10:C$999,MATCH($A776,'Cycle 4'!$L$10:$L$999,0),1)),INDEX('Cycle 5'!C$10:C$999,MATCH($A776,'Cycle 5'!$L$10:$L$999,0),1)),INDEX('Cycle 6'!C$10:C$999,MATCH($A776,'Cycle 6'!$L$10:$L$999,0),1)),INDEX('Cycle 7'!C$10:C$999,MATCH($A776,'Cycle 7'!$L$10:$L$999,0),1)),INDEX('Cycle 8'!C$10:C$999,MATCH($A776,'Cycle 8'!$L$10:$L$999,0),1)),INDEX('Cycle 9'!C$10:C$999,MATCH($A776,'Cycle 9'!$L$10:$L$999,0),1)),INDEX('Cycle 10'!C$10:C$999,MATCH($A776,'Cycle 10'!$L$10:$L$999,0),1)),INDEX('Cycle 11'!C$10:C$999,MATCH($A776,'Cycle 11'!$L$10:$L$999,0),1)),"")="","",IFERROR(IFERROR(IFERROR(IFERROR(IFERROR(IFERROR(IFERROR(IFERROR(IFERROR(IFERROR(IFERROR(IFERROR(INDEX(Summer!C$10:C$999,MATCH($A776,Summer!$L$10:$L$999,0),1),INDEX('Cycle 1'!C$10:C$999,MATCH($A776,'Cycle 1'!$L$10:$L$999,0),1)),INDEX('Cycle 2'!C$10:C$999,MATCH($A776,'Cycle 2'!$L$10:$L$999,0),1)),INDEX('Cycle 3'!C$10:C$999,MATCH($A776,'Cycle 3'!$L$10:$L$999,0),1)),INDEX('Cycle 4'!C$10:C$999,MATCH($A776,'Cycle 4'!$L$10:$L$999,0),1)),INDEX('Cycle 5'!C$10:C$999,MATCH($A776,'Cycle 5'!$L$10:$L$999,0),1)),INDEX('Cycle 6'!C$10:C$999,MATCH($A776,'Cycle 6'!$L$10:$L$999,0),1)),INDEX('Cycle 7'!C$10:C$999,MATCH($A776,'Cycle 7'!$L$10:$L$999,0),1)),INDEX('Cycle 8'!C$10:C$999,MATCH($A776,'Cycle 8'!$L$10:$L$999,0),1)),INDEX('Cycle 9'!C$10:C$999,MATCH($A776,'Cycle 9'!$L$10:$L$999,0),1)),INDEX('Cycle 10'!C$10:C$999,MATCH($A776,'Cycle 10'!$L$10:$L$999,0),1)),INDEX('Cycle 11'!C$10:C$999,MATCH($A776,'Cycle 11'!$L$10:$L$999,0),1)),""))</f>
        <v/>
      </c>
      <c r="E776" t="str">
        <f>IF(IFERROR(IFERROR(IFERROR(IFERROR(IFERROR(IFERROR(IFERROR(IFERROR(IFERROR(IFERROR(IFERROR(IFERROR(INDEX(Summer!D$10:D$999,MATCH($A776,Summer!$L$10:$L$999,0),1),INDEX('Cycle 1'!D$10:D$999,MATCH($A776,'Cycle 1'!$L$10:$L$999,0),1)),INDEX('Cycle 2'!D$10:D$999,MATCH($A776,'Cycle 2'!$L$10:$L$999,0),1)),INDEX('Cycle 3'!D$10:D$999,MATCH($A776,'Cycle 3'!$L$10:$L$999,0),1)),INDEX('Cycle 4'!D$10:D$999,MATCH($A776,'Cycle 4'!$L$10:$L$999,0),1)),INDEX('Cycle 5'!D$10:D$999,MATCH($A776,'Cycle 5'!$L$10:$L$999,0),1)),INDEX('Cycle 6'!D$10:D$999,MATCH($A776,'Cycle 6'!$L$10:$L$999,0),1)),INDEX('Cycle 7'!D$10:D$999,MATCH($A776,'Cycle 7'!$L$10:$L$999,0),1)),INDEX('Cycle 8'!D$10:D$999,MATCH($A776,'Cycle 8'!$L$10:$L$999,0),1)),INDEX('Cycle 9'!D$10:D$999,MATCH($A776,'Cycle 9'!$L$10:$L$999,0),1)),INDEX('Cycle 10'!D$10:D$999,MATCH($A776,'Cycle 10'!$L$10:$L$999,0),1)),INDEX('Cycle 11'!D$10:D$999,MATCH($A776,'Cycle 11'!$L$10:$L$999,0),1)),"")="","",IFERROR(IFERROR(IFERROR(IFERROR(IFERROR(IFERROR(IFERROR(IFERROR(IFERROR(IFERROR(IFERROR(IFERROR(INDEX(Summer!D$10:D$999,MATCH($A776,Summer!$L$10:$L$999,0),1),INDEX('Cycle 1'!D$10:D$999,MATCH($A776,'Cycle 1'!$L$10:$L$999,0),1)),INDEX('Cycle 2'!D$10:D$999,MATCH($A776,'Cycle 2'!$L$10:$L$999,0),1)),INDEX('Cycle 3'!D$10:D$999,MATCH($A776,'Cycle 3'!$L$10:$L$999,0),1)),INDEX('Cycle 4'!D$10:D$999,MATCH($A776,'Cycle 4'!$L$10:$L$999,0),1)),INDEX('Cycle 5'!D$10:D$999,MATCH($A776,'Cycle 5'!$L$10:$L$999,0),1)),INDEX('Cycle 6'!D$10:D$999,MATCH($A776,'Cycle 6'!$L$10:$L$999,0),1)),INDEX('Cycle 7'!D$10:D$999,MATCH($A776,'Cycle 7'!$L$10:$L$999,0),1)),INDEX('Cycle 8'!D$10:D$999,MATCH($A776,'Cycle 8'!$L$10:$L$999,0),1)),INDEX('Cycle 9'!D$10:D$999,MATCH($A776,'Cycle 9'!$L$10:$L$999,0),1)),INDEX('Cycle 10'!D$10:D$999,MATCH($A776,'Cycle 10'!$L$10:$L$999,0),1)),INDEX('Cycle 11'!D$10:D$999,MATCH($A776,'Cycle 11'!$L$10:$L$999,0),1)),""))</f>
        <v/>
      </c>
      <c r="F776" t="str">
        <f>IF(IFERROR(IFERROR(IFERROR(IFERROR(IFERROR(IFERROR(IFERROR(IFERROR(IFERROR(IFERROR(IFERROR(IFERROR(INDEX(Summer!E$10:E$999,MATCH($A776,Summer!$L$10:$L$999,0),1),INDEX('Cycle 1'!E$10:E$999,MATCH($A776,'Cycle 1'!$L$10:$L$999,0),1)),INDEX('Cycle 2'!E$10:E$999,MATCH($A776,'Cycle 2'!$L$10:$L$999,0),1)),INDEX('Cycle 3'!E$10:E$999,MATCH($A776,'Cycle 3'!$L$10:$L$999,0),1)),INDEX('Cycle 4'!E$10:E$999,MATCH($A776,'Cycle 4'!$L$10:$L$999,0),1)),INDEX('Cycle 5'!E$10:E$999,MATCH($A776,'Cycle 5'!$L$10:$L$999,0),1)),INDEX('Cycle 6'!E$10:E$999,MATCH($A776,'Cycle 6'!$L$10:$L$999,0),1)),INDEX('Cycle 7'!E$10:E$999,MATCH($A776,'Cycle 7'!$L$10:$L$999,0),1)),INDEX('Cycle 8'!E$10:E$999,MATCH($A776,'Cycle 8'!$L$10:$L$999,0),1)),INDEX('Cycle 9'!E$10:E$999,MATCH($A776,'Cycle 9'!$L$10:$L$999,0),1)),INDEX('Cycle 10'!E$10:E$999,MATCH($A776,'Cycle 10'!$L$10:$L$999,0),1)),INDEX('Cycle 11'!E$10:E$999,MATCH($A776,'Cycle 11'!$L$10:$L$999,0),1)),"")="","",IFERROR(IFERROR(IFERROR(IFERROR(IFERROR(IFERROR(IFERROR(IFERROR(IFERROR(IFERROR(IFERROR(IFERROR(INDEX(Summer!E$10:E$999,MATCH($A776,Summer!$L$10:$L$999,0),1),INDEX('Cycle 1'!E$10:E$999,MATCH($A776,'Cycle 1'!$L$10:$L$999,0),1)),INDEX('Cycle 2'!E$10:E$999,MATCH($A776,'Cycle 2'!$L$10:$L$999,0),1)),INDEX('Cycle 3'!E$10:E$999,MATCH($A776,'Cycle 3'!$L$10:$L$999,0),1)),INDEX('Cycle 4'!E$10:E$999,MATCH($A776,'Cycle 4'!$L$10:$L$999,0),1)),INDEX('Cycle 5'!E$10:E$999,MATCH($A776,'Cycle 5'!$L$10:$L$999,0),1)),INDEX('Cycle 6'!E$10:E$999,MATCH($A776,'Cycle 6'!$L$10:$L$999,0),1)),INDEX('Cycle 7'!E$10:E$999,MATCH($A776,'Cycle 7'!$L$10:$L$999,0),1)),INDEX('Cycle 8'!E$10:E$999,MATCH($A776,'Cycle 8'!$L$10:$L$999,0),1)),INDEX('Cycle 9'!E$10:E$999,MATCH($A776,'Cycle 9'!$L$10:$L$999,0),1)),INDEX('Cycle 10'!E$10:E$999,MATCH($A776,'Cycle 10'!$L$10:$L$999,0),1)),INDEX('Cycle 11'!E$10:E$999,MATCH($A776,'Cycle 11'!$L$10:$L$999,0),1)),""))</f>
        <v/>
      </c>
      <c r="G776" t="str">
        <f>IF(IFERROR(IFERROR(IFERROR(IFERROR(IFERROR(IFERROR(IFERROR(IFERROR(IFERROR(IFERROR(IFERROR(IFERROR(INDEX(Summer!F$10:F$999,MATCH($A776,Summer!$L$10:$L$999,0),1),INDEX('Cycle 1'!F$10:F$999,MATCH($A776,'Cycle 1'!$L$10:$L$999,0),1)),INDEX('Cycle 2'!F$10:F$999,MATCH($A776,'Cycle 2'!$L$10:$L$999,0),1)),INDEX('Cycle 3'!F$10:F$999,MATCH($A776,'Cycle 3'!$L$10:$L$999,0),1)),INDEX('Cycle 4'!F$10:F$999,MATCH($A776,'Cycle 4'!$L$10:$L$999,0),1)),INDEX('Cycle 5'!F$10:F$999,MATCH($A776,'Cycle 5'!$L$10:$L$999,0),1)),INDEX('Cycle 6'!F$10:F$999,MATCH($A776,'Cycle 6'!$L$10:$L$999,0),1)),INDEX('Cycle 7'!F$10:F$999,MATCH($A776,'Cycle 7'!$L$10:$L$999,0),1)),INDEX('Cycle 8'!F$10:F$999,MATCH($A776,'Cycle 8'!$L$10:$L$999,0),1)),INDEX('Cycle 9'!F$10:F$999,MATCH($A776,'Cycle 9'!$L$10:$L$999,0),1)),INDEX('Cycle 10'!F$10:F$999,MATCH($A776,'Cycle 10'!$L$10:$L$999,0),1)),INDEX('Cycle 11'!F$10:F$999,MATCH($A776,'Cycle 11'!$L$10:$L$999,0),1)),"")="","",IFERROR(IFERROR(IFERROR(IFERROR(IFERROR(IFERROR(IFERROR(IFERROR(IFERROR(IFERROR(IFERROR(IFERROR(INDEX(Summer!F$10:F$999,MATCH($A776,Summer!$L$10:$L$999,0),1),INDEX('Cycle 1'!F$10:F$999,MATCH($A776,'Cycle 1'!$L$10:$L$999,0),1)),INDEX('Cycle 2'!F$10:F$999,MATCH($A776,'Cycle 2'!$L$10:$L$999,0),1)),INDEX('Cycle 3'!F$10:F$999,MATCH($A776,'Cycle 3'!$L$10:$L$999,0),1)),INDEX('Cycle 4'!F$10:F$999,MATCH($A776,'Cycle 4'!$L$10:$L$999,0),1)),INDEX('Cycle 5'!F$10:F$999,MATCH($A776,'Cycle 5'!$L$10:$L$999,0),1)),INDEX('Cycle 6'!F$10:F$999,MATCH($A776,'Cycle 6'!$L$10:$L$999,0),1)),INDEX('Cycle 7'!F$10:F$999,MATCH($A776,'Cycle 7'!$L$10:$L$999,0),1)),INDEX('Cycle 8'!F$10:F$999,MATCH($A776,'Cycle 8'!$L$10:$L$999,0),1)),INDEX('Cycle 9'!F$10:F$999,MATCH($A776,'Cycle 9'!$L$10:$L$999,0),1)),INDEX('Cycle 10'!F$10:F$999,MATCH($A776,'Cycle 10'!$L$10:$L$999,0),1)),INDEX('Cycle 11'!F$10:F$999,MATCH($A776,'Cycle 11'!$L$10:$L$999,0),1)),""))</f>
        <v/>
      </c>
      <c r="H776" t="str">
        <f>IF(IFERROR(IFERROR(IFERROR(IFERROR(IFERROR(IFERROR(IFERROR(IFERROR(IFERROR(IFERROR(IFERROR(IFERROR(INDEX(Summer!G$10:G$999,MATCH($A776,Summer!$L$10:$L$999,0),1),INDEX('Cycle 1'!G$10:G$999,MATCH($A776,'Cycle 1'!$L$10:$L$999,0),1)),INDEX('Cycle 2'!G$10:G$999,MATCH($A776,'Cycle 2'!$L$10:$L$999,0),1)),INDEX('Cycle 3'!G$10:G$999,MATCH($A776,'Cycle 3'!$L$10:$L$999,0),1)),INDEX('Cycle 4'!G$10:G$999,MATCH($A776,'Cycle 4'!$L$10:$L$999,0),1)),INDEX('Cycle 5'!G$10:G$999,MATCH($A776,'Cycle 5'!$L$10:$L$999,0),1)),INDEX('Cycle 6'!G$10:G$999,MATCH($A776,'Cycle 6'!$L$10:$L$999,0),1)),INDEX('Cycle 7'!G$10:G$999,MATCH($A776,'Cycle 7'!$L$10:$L$999,0),1)),INDEX('Cycle 8'!G$10:G$999,MATCH($A776,'Cycle 8'!$L$10:$L$999,0),1)),INDEX('Cycle 9'!G$10:G$999,MATCH($A776,'Cycle 9'!$L$10:$L$999,0),1)),INDEX('Cycle 10'!G$10:G$999,MATCH($A776,'Cycle 10'!$L$10:$L$999,0),1)),INDEX('Cycle 11'!G$10:G$999,MATCH($A776,'Cycle 11'!$L$10:$L$999,0),1)),"")="","",IFERROR(IFERROR(IFERROR(IFERROR(IFERROR(IFERROR(IFERROR(IFERROR(IFERROR(IFERROR(IFERROR(IFERROR(INDEX(Summer!G$10:G$999,MATCH($A776,Summer!$L$10:$L$999,0),1),INDEX('Cycle 1'!G$10:G$999,MATCH($A776,'Cycle 1'!$L$10:$L$999,0),1)),INDEX('Cycle 2'!G$10:G$999,MATCH($A776,'Cycle 2'!$L$10:$L$999,0),1)),INDEX('Cycle 3'!G$10:G$999,MATCH($A776,'Cycle 3'!$L$10:$L$999,0),1)),INDEX('Cycle 4'!G$10:G$999,MATCH($A776,'Cycle 4'!$L$10:$L$999,0),1)),INDEX('Cycle 5'!G$10:G$999,MATCH($A776,'Cycle 5'!$L$10:$L$999,0),1)),INDEX('Cycle 6'!G$10:G$999,MATCH($A776,'Cycle 6'!$L$10:$L$999,0),1)),INDEX('Cycle 7'!G$10:G$999,MATCH($A776,'Cycle 7'!$L$10:$L$999,0),1)),INDEX('Cycle 8'!G$10:G$999,MATCH($A776,'Cycle 8'!$L$10:$L$999,0),1)),INDEX('Cycle 9'!G$10:G$999,MATCH($A776,'Cycle 9'!$L$10:$L$999,0),1)),INDEX('Cycle 10'!G$10:G$999,MATCH($A776,'Cycle 10'!$L$10:$L$999,0),1)),INDEX('Cycle 11'!G$10:G$999,MATCH($A776,'Cycle 11'!$L$10:$L$999,0),1)),""))</f>
        <v/>
      </c>
      <c r="I776">
        <f>IFERROR(IF(C776="",MAX(I$1:I775),IF(ROW(C$2)=ROW(C776),1,IF(ISERROR(VLOOKUP(C776,C$2:C775,1,FALSE)),MAX(I$1:I775)+1,MAX(I$1:I775)))),"")</f>
        <v>0</v>
      </c>
      <c r="J776" t="str">
        <f t="shared" si="86"/>
        <v/>
      </c>
      <c r="K776" t="str">
        <f t="shared" si="88"/>
        <v/>
      </c>
      <c r="L776" t="str">
        <f t="shared" si="88"/>
        <v/>
      </c>
      <c r="M776" t="str">
        <f t="shared" si="88"/>
        <v/>
      </c>
      <c r="N776" t="str">
        <f t="shared" si="88"/>
        <v/>
      </c>
      <c r="O776" t="str">
        <f t="shared" si="88"/>
        <v/>
      </c>
      <c r="P776" t="str">
        <f t="shared" si="88"/>
        <v/>
      </c>
      <c r="Q776" t="str">
        <f t="shared" si="88"/>
        <v/>
      </c>
      <c r="R776" t="str">
        <f t="shared" si="88"/>
        <v/>
      </c>
      <c r="S776" t="str">
        <f t="shared" si="88"/>
        <v/>
      </c>
      <c r="T776" t="str">
        <f t="shared" si="88"/>
        <v/>
      </c>
      <c r="U776" t="str">
        <f t="shared" si="88"/>
        <v/>
      </c>
      <c r="V776" t="str">
        <f t="shared" si="88"/>
        <v/>
      </c>
      <c r="W776" t="str">
        <f t="shared" si="87"/>
        <v/>
      </c>
      <c r="X776">
        <f>IF(OR(H776="No",H776=""),0,IF(COUNTIFS(H$2:H776,"Yes",C$2:C776,C776)&gt;1,0,COUNTIFS(H$2:H776,"Yes",C$2:C776,C776)))+IF(X775=$X$1,0,X775)</f>
        <v>0</v>
      </c>
    </row>
    <row r="777" spans="1:24" x14ac:dyDescent="0.3">
      <c r="A777">
        <f>ROWS($A$2:$A777)</f>
        <v>776</v>
      </c>
      <c r="B777" t="str">
        <f>IF(ISERROR(VLOOKUP(A777,Summer!L$11:L$500,1,FALSE)),IF(ISERROR(VLOOKUP(A777,'Cycle 1'!L$11:L$500,1,FALSE)),IF(ISERROR(VLOOKUP(A777,'Cycle 2'!L$11:L$500,1,FALSE)),IF(ISERROR(VLOOKUP(A777,'Cycle 3'!L$11:L$500,1,FALSE)),IF(ISERROR(VLOOKUP(A777,'Cycle 4'!L$11:L$500,1,FALSE)),IF(ISERROR(VLOOKUP(A777,'Cycle 5'!L$11:L$500,1,FALSE)),IF(ISERROR(VLOOKUP(A777,'Cycle 6'!L$11:L$500,1,FALSE)),IF(ISERROR(VLOOKUP(A777,'Cycle 7'!L$11:L$500,1,FALSE)),IF(ISERROR(VLOOKUP(A777,'Cycle 8'!L$11:L$500,1,FALSE)),IF(ISERROR(VLOOKUP(A777,'Cycle 9'!L$11:L$500,1,FALSE)),IF(ISERROR(VLOOKUP(A777,'Cycle 10'!L$11:L$500,1,FALSE)),IF(ISERROR(VLOOKUP(A777,'Cycle 11'!L$11:L$500,1,FALSE)),"","Cycle 11"),"Cycle 10"),"Cycle 9"),"Cycle 8"),"Cycle 7"),"Cycle 6"),"Cycle 5"),"Cycle 4"),"Cycle 3"),"Cycle 2"),"Cycle 1"),"Summer")</f>
        <v/>
      </c>
      <c r="C777" t="str">
        <f>IF(IFERROR(IFERROR(IFERROR(IFERROR(IFERROR(IFERROR(IFERROR(IFERROR(IFERROR(IFERROR(IFERROR(IFERROR(INDEX(Summer!B$10:B$999,MATCH($A777,Summer!$L$10:$L$999,0),1),INDEX('Cycle 1'!B$10:B$999,MATCH($A777,'Cycle 1'!$L$10:$L$999,0),1)),INDEX('Cycle 2'!B$10:B$999,MATCH($A777,'Cycle 2'!$L$10:$L$999,0),1)),INDEX('Cycle 3'!B$10:B$999,MATCH($A777,'Cycle 3'!$L$10:$L$999,0),1)),INDEX('Cycle 4'!B$10:B$999,MATCH($A777,'Cycle 4'!$L$10:$L$999,0),1)),INDEX('Cycle 5'!B$10:B$999,MATCH($A777,'Cycle 5'!$L$10:$L$999,0),1)),INDEX('Cycle 6'!B$10:B$999,MATCH($A777,'Cycle 6'!$L$10:$L$999,0),1)),INDEX('Cycle 7'!B$10:B$999,MATCH($A777,'Cycle 7'!$L$10:$L$999,0),1)),INDEX('Cycle 8'!B$10:B$999,MATCH($A777,'Cycle 8'!$L$10:$L$999,0),1)),INDEX('Cycle 9'!B$10:B$999,MATCH($A777,'Cycle 9'!$L$10:$L$999,0),1)),INDEX('Cycle 10'!B$10:B$999,MATCH($A777,'Cycle 10'!$L$10:$L$999,0),1)),INDEX('Cycle 11'!B$10:B$999,MATCH($A777,'Cycle 11'!$L$10:$L$999,0),1)),"")="","",IFERROR(IFERROR(IFERROR(IFERROR(IFERROR(IFERROR(IFERROR(IFERROR(IFERROR(IFERROR(IFERROR(IFERROR(INDEX(Summer!B$10:B$999,MATCH($A777,Summer!$L$10:$L$999,0),1),INDEX('Cycle 1'!B$10:B$999,MATCH($A777,'Cycle 1'!$L$10:$L$999,0),1)),INDEX('Cycle 2'!B$10:B$999,MATCH($A777,'Cycle 2'!$L$10:$L$999,0),1)),INDEX('Cycle 3'!B$10:B$999,MATCH($A777,'Cycle 3'!$L$10:$L$999,0),1)),INDEX('Cycle 4'!B$10:B$999,MATCH($A777,'Cycle 4'!$L$10:$L$999,0),1)),INDEX('Cycle 5'!B$10:B$999,MATCH($A777,'Cycle 5'!$L$10:$L$999,0),1)),INDEX('Cycle 6'!B$10:B$999,MATCH($A777,'Cycle 6'!$L$10:$L$999,0),1)),INDEX('Cycle 7'!B$10:B$999,MATCH($A777,'Cycle 7'!$L$10:$L$999,0),1)),INDEX('Cycle 8'!B$10:B$999,MATCH($A777,'Cycle 8'!$L$10:$L$999,0),1)),INDEX('Cycle 9'!B$10:B$999,MATCH($A777,'Cycle 9'!$L$10:$L$999,0),1)),INDEX('Cycle 10'!B$10:B$999,MATCH($A777,'Cycle 10'!$L$10:$L$999,0),1)),INDEX('Cycle 11'!B$10:B$999,MATCH($A777,'Cycle 11'!$L$10:$L$999,0),1)),""))</f>
        <v/>
      </c>
      <c r="D777" t="str">
        <f>IF(IFERROR(IFERROR(IFERROR(IFERROR(IFERROR(IFERROR(IFERROR(IFERROR(IFERROR(IFERROR(IFERROR(IFERROR(INDEX(Summer!C$10:C$999,MATCH($A777,Summer!$L$10:$L$999,0),1),INDEX('Cycle 1'!C$10:C$999,MATCH($A777,'Cycle 1'!$L$10:$L$999,0),1)),INDEX('Cycle 2'!C$10:C$999,MATCH($A777,'Cycle 2'!$L$10:$L$999,0),1)),INDEX('Cycle 3'!C$10:C$999,MATCH($A777,'Cycle 3'!$L$10:$L$999,0),1)),INDEX('Cycle 4'!C$10:C$999,MATCH($A777,'Cycle 4'!$L$10:$L$999,0),1)),INDEX('Cycle 5'!C$10:C$999,MATCH($A777,'Cycle 5'!$L$10:$L$999,0),1)),INDEX('Cycle 6'!C$10:C$999,MATCH($A777,'Cycle 6'!$L$10:$L$999,0),1)),INDEX('Cycle 7'!C$10:C$999,MATCH($A777,'Cycle 7'!$L$10:$L$999,0),1)),INDEX('Cycle 8'!C$10:C$999,MATCH($A777,'Cycle 8'!$L$10:$L$999,0),1)),INDEX('Cycle 9'!C$10:C$999,MATCH($A777,'Cycle 9'!$L$10:$L$999,0),1)),INDEX('Cycle 10'!C$10:C$999,MATCH($A777,'Cycle 10'!$L$10:$L$999,0),1)),INDEX('Cycle 11'!C$10:C$999,MATCH($A777,'Cycle 11'!$L$10:$L$999,0),1)),"")="","",IFERROR(IFERROR(IFERROR(IFERROR(IFERROR(IFERROR(IFERROR(IFERROR(IFERROR(IFERROR(IFERROR(IFERROR(INDEX(Summer!C$10:C$999,MATCH($A777,Summer!$L$10:$L$999,0),1),INDEX('Cycle 1'!C$10:C$999,MATCH($A777,'Cycle 1'!$L$10:$L$999,0),1)),INDEX('Cycle 2'!C$10:C$999,MATCH($A777,'Cycle 2'!$L$10:$L$999,0),1)),INDEX('Cycle 3'!C$10:C$999,MATCH($A777,'Cycle 3'!$L$10:$L$999,0),1)),INDEX('Cycle 4'!C$10:C$999,MATCH($A777,'Cycle 4'!$L$10:$L$999,0),1)),INDEX('Cycle 5'!C$10:C$999,MATCH($A777,'Cycle 5'!$L$10:$L$999,0),1)),INDEX('Cycle 6'!C$10:C$999,MATCH($A777,'Cycle 6'!$L$10:$L$999,0),1)),INDEX('Cycle 7'!C$10:C$999,MATCH($A777,'Cycle 7'!$L$10:$L$999,0),1)),INDEX('Cycle 8'!C$10:C$999,MATCH($A777,'Cycle 8'!$L$10:$L$999,0),1)),INDEX('Cycle 9'!C$10:C$999,MATCH($A777,'Cycle 9'!$L$10:$L$999,0),1)),INDEX('Cycle 10'!C$10:C$999,MATCH($A777,'Cycle 10'!$L$10:$L$999,0),1)),INDEX('Cycle 11'!C$10:C$999,MATCH($A777,'Cycle 11'!$L$10:$L$999,0),1)),""))</f>
        <v/>
      </c>
      <c r="E777" t="str">
        <f>IF(IFERROR(IFERROR(IFERROR(IFERROR(IFERROR(IFERROR(IFERROR(IFERROR(IFERROR(IFERROR(IFERROR(IFERROR(INDEX(Summer!D$10:D$999,MATCH($A777,Summer!$L$10:$L$999,0),1),INDEX('Cycle 1'!D$10:D$999,MATCH($A777,'Cycle 1'!$L$10:$L$999,0),1)),INDEX('Cycle 2'!D$10:D$999,MATCH($A777,'Cycle 2'!$L$10:$L$999,0),1)),INDEX('Cycle 3'!D$10:D$999,MATCH($A777,'Cycle 3'!$L$10:$L$999,0),1)),INDEX('Cycle 4'!D$10:D$999,MATCH($A777,'Cycle 4'!$L$10:$L$999,0),1)),INDEX('Cycle 5'!D$10:D$999,MATCH($A777,'Cycle 5'!$L$10:$L$999,0),1)),INDEX('Cycle 6'!D$10:D$999,MATCH($A777,'Cycle 6'!$L$10:$L$999,0),1)),INDEX('Cycle 7'!D$10:D$999,MATCH($A777,'Cycle 7'!$L$10:$L$999,0),1)),INDEX('Cycle 8'!D$10:D$999,MATCH($A777,'Cycle 8'!$L$10:$L$999,0),1)),INDEX('Cycle 9'!D$10:D$999,MATCH($A777,'Cycle 9'!$L$10:$L$999,0),1)),INDEX('Cycle 10'!D$10:D$999,MATCH($A777,'Cycle 10'!$L$10:$L$999,0),1)),INDEX('Cycle 11'!D$10:D$999,MATCH($A777,'Cycle 11'!$L$10:$L$999,0),1)),"")="","",IFERROR(IFERROR(IFERROR(IFERROR(IFERROR(IFERROR(IFERROR(IFERROR(IFERROR(IFERROR(IFERROR(IFERROR(INDEX(Summer!D$10:D$999,MATCH($A777,Summer!$L$10:$L$999,0),1),INDEX('Cycle 1'!D$10:D$999,MATCH($A777,'Cycle 1'!$L$10:$L$999,0),1)),INDEX('Cycle 2'!D$10:D$999,MATCH($A777,'Cycle 2'!$L$10:$L$999,0),1)),INDEX('Cycle 3'!D$10:D$999,MATCH($A777,'Cycle 3'!$L$10:$L$999,0),1)),INDEX('Cycle 4'!D$10:D$999,MATCH($A777,'Cycle 4'!$L$10:$L$999,0),1)),INDEX('Cycle 5'!D$10:D$999,MATCH($A777,'Cycle 5'!$L$10:$L$999,0),1)),INDEX('Cycle 6'!D$10:D$999,MATCH($A777,'Cycle 6'!$L$10:$L$999,0),1)),INDEX('Cycle 7'!D$10:D$999,MATCH($A777,'Cycle 7'!$L$10:$L$999,0),1)),INDEX('Cycle 8'!D$10:D$999,MATCH($A777,'Cycle 8'!$L$10:$L$999,0),1)),INDEX('Cycle 9'!D$10:D$999,MATCH($A777,'Cycle 9'!$L$10:$L$999,0),1)),INDEX('Cycle 10'!D$10:D$999,MATCH($A777,'Cycle 10'!$L$10:$L$999,0),1)),INDEX('Cycle 11'!D$10:D$999,MATCH($A777,'Cycle 11'!$L$10:$L$999,0),1)),""))</f>
        <v/>
      </c>
      <c r="F777" t="str">
        <f>IF(IFERROR(IFERROR(IFERROR(IFERROR(IFERROR(IFERROR(IFERROR(IFERROR(IFERROR(IFERROR(IFERROR(IFERROR(INDEX(Summer!E$10:E$999,MATCH($A777,Summer!$L$10:$L$999,0),1),INDEX('Cycle 1'!E$10:E$999,MATCH($A777,'Cycle 1'!$L$10:$L$999,0),1)),INDEX('Cycle 2'!E$10:E$999,MATCH($A777,'Cycle 2'!$L$10:$L$999,0),1)),INDEX('Cycle 3'!E$10:E$999,MATCH($A777,'Cycle 3'!$L$10:$L$999,0),1)),INDEX('Cycle 4'!E$10:E$999,MATCH($A777,'Cycle 4'!$L$10:$L$999,0),1)),INDEX('Cycle 5'!E$10:E$999,MATCH($A777,'Cycle 5'!$L$10:$L$999,0),1)),INDEX('Cycle 6'!E$10:E$999,MATCH($A777,'Cycle 6'!$L$10:$L$999,0),1)),INDEX('Cycle 7'!E$10:E$999,MATCH($A777,'Cycle 7'!$L$10:$L$999,0),1)),INDEX('Cycle 8'!E$10:E$999,MATCH($A777,'Cycle 8'!$L$10:$L$999,0),1)),INDEX('Cycle 9'!E$10:E$999,MATCH($A777,'Cycle 9'!$L$10:$L$999,0),1)),INDEX('Cycle 10'!E$10:E$999,MATCH($A777,'Cycle 10'!$L$10:$L$999,0),1)),INDEX('Cycle 11'!E$10:E$999,MATCH($A777,'Cycle 11'!$L$10:$L$999,0),1)),"")="","",IFERROR(IFERROR(IFERROR(IFERROR(IFERROR(IFERROR(IFERROR(IFERROR(IFERROR(IFERROR(IFERROR(IFERROR(INDEX(Summer!E$10:E$999,MATCH($A777,Summer!$L$10:$L$999,0),1),INDEX('Cycle 1'!E$10:E$999,MATCH($A777,'Cycle 1'!$L$10:$L$999,0),1)),INDEX('Cycle 2'!E$10:E$999,MATCH($A777,'Cycle 2'!$L$10:$L$999,0),1)),INDEX('Cycle 3'!E$10:E$999,MATCH($A777,'Cycle 3'!$L$10:$L$999,0),1)),INDEX('Cycle 4'!E$10:E$999,MATCH($A777,'Cycle 4'!$L$10:$L$999,0),1)),INDEX('Cycle 5'!E$10:E$999,MATCH($A777,'Cycle 5'!$L$10:$L$999,0),1)),INDEX('Cycle 6'!E$10:E$999,MATCH($A777,'Cycle 6'!$L$10:$L$999,0),1)),INDEX('Cycle 7'!E$10:E$999,MATCH($A777,'Cycle 7'!$L$10:$L$999,0),1)),INDEX('Cycle 8'!E$10:E$999,MATCH($A777,'Cycle 8'!$L$10:$L$999,0),1)),INDEX('Cycle 9'!E$10:E$999,MATCH($A777,'Cycle 9'!$L$10:$L$999,0),1)),INDEX('Cycle 10'!E$10:E$999,MATCH($A777,'Cycle 10'!$L$10:$L$999,0),1)),INDEX('Cycle 11'!E$10:E$999,MATCH($A777,'Cycle 11'!$L$10:$L$999,0),1)),""))</f>
        <v/>
      </c>
      <c r="G777" t="str">
        <f>IF(IFERROR(IFERROR(IFERROR(IFERROR(IFERROR(IFERROR(IFERROR(IFERROR(IFERROR(IFERROR(IFERROR(IFERROR(INDEX(Summer!F$10:F$999,MATCH($A777,Summer!$L$10:$L$999,0),1),INDEX('Cycle 1'!F$10:F$999,MATCH($A777,'Cycle 1'!$L$10:$L$999,0),1)),INDEX('Cycle 2'!F$10:F$999,MATCH($A777,'Cycle 2'!$L$10:$L$999,0),1)),INDEX('Cycle 3'!F$10:F$999,MATCH($A777,'Cycle 3'!$L$10:$L$999,0),1)),INDEX('Cycle 4'!F$10:F$999,MATCH($A777,'Cycle 4'!$L$10:$L$999,0),1)),INDEX('Cycle 5'!F$10:F$999,MATCH($A777,'Cycle 5'!$L$10:$L$999,0),1)),INDEX('Cycle 6'!F$10:F$999,MATCH($A777,'Cycle 6'!$L$10:$L$999,0),1)),INDEX('Cycle 7'!F$10:F$999,MATCH($A777,'Cycle 7'!$L$10:$L$999,0),1)),INDEX('Cycle 8'!F$10:F$999,MATCH($A777,'Cycle 8'!$L$10:$L$999,0),1)),INDEX('Cycle 9'!F$10:F$999,MATCH($A777,'Cycle 9'!$L$10:$L$999,0),1)),INDEX('Cycle 10'!F$10:F$999,MATCH($A777,'Cycle 10'!$L$10:$L$999,0),1)),INDEX('Cycle 11'!F$10:F$999,MATCH($A777,'Cycle 11'!$L$10:$L$999,0),1)),"")="","",IFERROR(IFERROR(IFERROR(IFERROR(IFERROR(IFERROR(IFERROR(IFERROR(IFERROR(IFERROR(IFERROR(IFERROR(INDEX(Summer!F$10:F$999,MATCH($A777,Summer!$L$10:$L$999,0),1),INDEX('Cycle 1'!F$10:F$999,MATCH($A777,'Cycle 1'!$L$10:$L$999,0),1)),INDEX('Cycle 2'!F$10:F$999,MATCH($A777,'Cycle 2'!$L$10:$L$999,0),1)),INDEX('Cycle 3'!F$10:F$999,MATCH($A777,'Cycle 3'!$L$10:$L$999,0),1)),INDEX('Cycle 4'!F$10:F$999,MATCH($A777,'Cycle 4'!$L$10:$L$999,0),1)),INDEX('Cycle 5'!F$10:F$999,MATCH($A777,'Cycle 5'!$L$10:$L$999,0),1)),INDEX('Cycle 6'!F$10:F$999,MATCH($A777,'Cycle 6'!$L$10:$L$999,0),1)),INDEX('Cycle 7'!F$10:F$999,MATCH($A777,'Cycle 7'!$L$10:$L$999,0),1)),INDEX('Cycle 8'!F$10:F$999,MATCH($A777,'Cycle 8'!$L$10:$L$999,0),1)),INDEX('Cycle 9'!F$10:F$999,MATCH($A777,'Cycle 9'!$L$10:$L$999,0),1)),INDEX('Cycle 10'!F$10:F$999,MATCH($A777,'Cycle 10'!$L$10:$L$999,0),1)),INDEX('Cycle 11'!F$10:F$999,MATCH($A777,'Cycle 11'!$L$10:$L$999,0),1)),""))</f>
        <v/>
      </c>
      <c r="H777" t="str">
        <f>IF(IFERROR(IFERROR(IFERROR(IFERROR(IFERROR(IFERROR(IFERROR(IFERROR(IFERROR(IFERROR(IFERROR(IFERROR(INDEX(Summer!G$10:G$999,MATCH($A777,Summer!$L$10:$L$999,0),1),INDEX('Cycle 1'!G$10:G$999,MATCH($A777,'Cycle 1'!$L$10:$L$999,0),1)),INDEX('Cycle 2'!G$10:G$999,MATCH($A777,'Cycle 2'!$L$10:$L$999,0),1)),INDEX('Cycle 3'!G$10:G$999,MATCH($A777,'Cycle 3'!$L$10:$L$999,0),1)),INDEX('Cycle 4'!G$10:G$999,MATCH($A777,'Cycle 4'!$L$10:$L$999,0),1)),INDEX('Cycle 5'!G$10:G$999,MATCH($A777,'Cycle 5'!$L$10:$L$999,0),1)),INDEX('Cycle 6'!G$10:G$999,MATCH($A777,'Cycle 6'!$L$10:$L$999,0),1)),INDEX('Cycle 7'!G$10:G$999,MATCH($A777,'Cycle 7'!$L$10:$L$999,0),1)),INDEX('Cycle 8'!G$10:G$999,MATCH($A777,'Cycle 8'!$L$10:$L$999,0),1)),INDEX('Cycle 9'!G$10:G$999,MATCH($A777,'Cycle 9'!$L$10:$L$999,0),1)),INDEX('Cycle 10'!G$10:G$999,MATCH($A777,'Cycle 10'!$L$10:$L$999,0),1)),INDEX('Cycle 11'!G$10:G$999,MATCH($A777,'Cycle 11'!$L$10:$L$999,0),1)),"")="","",IFERROR(IFERROR(IFERROR(IFERROR(IFERROR(IFERROR(IFERROR(IFERROR(IFERROR(IFERROR(IFERROR(IFERROR(INDEX(Summer!G$10:G$999,MATCH($A777,Summer!$L$10:$L$999,0),1),INDEX('Cycle 1'!G$10:G$999,MATCH($A777,'Cycle 1'!$L$10:$L$999,0),1)),INDEX('Cycle 2'!G$10:G$999,MATCH($A777,'Cycle 2'!$L$10:$L$999,0),1)),INDEX('Cycle 3'!G$10:G$999,MATCH($A777,'Cycle 3'!$L$10:$L$999,0),1)),INDEX('Cycle 4'!G$10:G$999,MATCH($A777,'Cycle 4'!$L$10:$L$999,0),1)),INDEX('Cycle 5'!G$10:G$999,MATCH($A777,'Cycle 5'!$L$10:$L$999,0),1)),INDEX('Cycle 6'!G$10:G$999,MATCH($A777,'Cycle 6'!$L$10:$L$999,0),1)),INDEX('Cycle 7'!G$10:G$999,MATCH($A777,'Cycle 7'!$L$10:$L$999,0),1)),INDEX('Cycle 8'!G$10:G$999,MATCH($A777,'Cycle 8'!$L$10:$L$999,0),1)),INDEX('Cycle 9'!G$10:G$999,MATCH($A777,'Cycle 9'!$L$10:$L$999,0),1)),INDEX('Cycle 10'!G$10:G$999,MATCH($A777,'Cycle 10'!$L$10:$L$999,0),1)),INDEX('Cycle 11'!G$10:G$999,MATCH($A777,'Cycle 11'!$L$10:$L$999,0),1)),""))</f>
        <v/>
      </c>
      <c r="I777">
        <f>IFERROR(IF(C777="",MAX(I$1:I776),IF(ROW(C$2)=ROW(C777),1,IF(ISERROR(VLOOKUP(C777,C$2:C776,1,FALSE)),MAX(I$1:I776)+1,MAX(I$1:I776)))),"")</f>
        <v>0</v>
      </c>
      <c r="J777" t="str">
        <f t="shared" si="86"/>
        <v/>
      </c>
      <c r="K777" t="str">
        <f t="shared" si="88"/>
        <v/>
      </c>
      <c r="L777" t="str">
        <f t="shared" si="88"/>
        <v/>
      </c>
      <c r="M777" t="str">
        <f t="shared" si="88"/>
        <v/>
      </c>
      <c r="N777" t="str">
        <f t="shared" si="88"/>
        <v/>
      </c>
      <c r="O777" t="str">
        <f t="shared" si="88"/>
        <v/>
      </c>
      <c r="P777" t="str">
        <f t="shared" si="88"/>
        <v/>
      </c>
      <c r="Q777" t="str">
        <f t="shared" si="88"/>
        <v/>
      </c>
      <c r="R777" t="str">
        <f t="shared" si="88"/>
        <v/>
      </c>
      <c r="S777" t="str">
        <f t="shared" si="88"/>
        <v/>
      </c>
      <c r="T777" t="str">
        <f t="shared" si="88"/>
        <v/>
      </c>
      <c r="U777" t="str">
        <f t="shared" si="88"/>
        <v/>
      </c>
      <c r="V777" t="str">
        <f t="shared" si="88"/>
        <v/>
      </c>
      <c r="W777" t="str">
        <f t="shared" si="87"/>
        <v/>
      </c>
      <c r="X777">
        <f>IF(OR(H777="No",H777=""),0,IF(COUNTIFS(H$2:H777,"Yes",C$2:C777,C777)&gt;1,0,COUNTIFS(H$2:H777,"Yes",C$2:C777,C777)))+IF(X776=$X$1,0,X776)</f>
        <v>0</v>
      </c>
    </row>
    <row r="778" spans="1:24" x14ac:dyDescent="0.3">
      <c r="A778">
        <f>ROWS($A$2:$A778)</f>
        <v>777</v>
      </c>
      <c r="B778" t="str">
        <f>IF(ISERROR(VLOOKUP(A778,Summer!L$11:L$500,1,FALSE)),IF(ISERROR(VLOOKUP(A778,'Cycle 1'!L$11:L$500,1,FALSE)),IF(ISERROR(VLOOKUP(A778,'Cycle 2'!L$11:L$500,1,FALSE)),IF(ISERROR(VLOOKUP(A778,'Cycle 3'!L$11:L$500,1,FALSE)),IF(ISERROR(VLOOKUP(A778,'Cycle 4'!L$11:L$500,1,FALSE)),IF(ISERROR(VLOOKUP(A778,'Cycle 5'!L$11:L$500,1,FALSE)),IF(ISERROR(VLOOKUP(A778,'Cycle 6'!L$11:L$500,1,FALSE)),IF(ISERROR(VLOOKUP(A778,'Cycle 7'!L$11:L$500,1,FALSE)),IF(ISERROR(VLOOKUP(A778,'Cycle 8'!L$11:L$500,1,FALSE)),IF(ISERROR(VLOOKUP(A778,'Cycle 9'!L$11:L$500,1,FALSE)),IF(ISERROR(VLOOKUP(A778,'Cycle 10'!L$11:L$500,1,FALSE)),IF(ISERROR(VLOOKUP(A778,'Cycle 11'!L$11:L$500,1,FALSE)),"","Cycle 11"),"Cycle 10"),"Cycle 9"),"Cycle 8"),"Cycle 7"),"Cycle 6"),"Cycle 5"),"Cycle 4"),"Cycle 3"),"Cycle 2"),"Cycle 1"),"Summer")</f>
        <v/>
      </c>
      <c r="C778" t="str">
        <f>IF(IFERROR(IFERROR(IFERROR(IFERROR(IFERROR(IFERROR(IFERROR(IFERROR(IFERROR(IFERROR(IFERROR(IFERROR(INDEX(Summer!B$10:B$999,MATCH($A778,Summer!$L$10:$L$999,0),1),INDEX('Cycle 1'!B$10:B$999,MATCH($A778,'Cycle 1'!$L$10:$L$999,0),1)),INDEX('Cycle 2'!B$10:B$999,MATCH($A778,'Cycle 2'!$L$10:$L$999,0),1)),INDEX('Cycle 3'!B$10:B$999,MATCH($A778,'Cycle 3'!$L$10:$L$999,0),1)),INDEX('Cycle 4'!B$10:B$999,MATCH($A778,'Cycle 4'!$L$10:$L$999,0),1)),INDEX('Cycle 5'!B$10:B$999,MATCH($A778,'Cycle 5'!$L$10:$L$999,0),1)),INDEX('Cycle 6'!B$10:B$999,MATCH($A778,'Cycle 6'!$L$10:$L$999,0),1)),INDEX('Cycle 7'!B$10:B$999,MATCH($A778,'Cycle 7'!$L$10:$L$999,0),1)),INDEX('Cycle 8'!B$10:B$999,MATCH($A778,'Cycle 8'!$L$10:$L$999,0),1)),INDEX('Cycle 9'!B$10:B$999,MATCH($A778,'Cycle 9'!$L$10:$L$999,0),1)),INDEX('Cycle 10'!B$10:B$999,MATCH($A778,'Cycle 10'!$L$10:$L$999,0),1)),INDEX('Cycle 11'!B$10:B$999,MATCH($A778,'Cycle 11'!$L$10:$L$999,0),1)),"")="","",IFERROR(IFERROR(IFERROR(IFERROR(IFERROR(IFERROR(IFERROR(IFERROR(IFERROR(IFERROR(IFERROR(IFERROR(INDEX(Summer!B$10:B$999,MATCH($A778,Summer!$L$10:$L$999,0),1),INDEX('Cycle 1'!B$10:B$999,MATCH($A778,'Cycle 1'!$L$10:$L$999,0),1)),INDEX('Cycle 2'!B$10:B$999,MATCH($A778,'Cycle 2'!$L$10:$L$999,0),1)),INDEX('Cycle 3'!B$10:B$999,MATCH($A778,'Cycle 3'!$L$10:$L$999,0),1)),INDEX('Cycle 4'!B$10:B$999,MATCH($A778,'Cycle 4'!$L$10:$L$999,0),1)),INDEX('Cycle 5'!B$10:B$999,MATCH($A778,'Cycle 5'!$L$10:$L$999,0),1)),INDEX('Cycle 6'!B$10:B$999,MATCH($A778,'Cycle 6'!$L$10:$L$999,0),1)),INDEX('Cycle 7'!B$10:B$999,MATCH($A778,'Cycle 7'!$L$10:$L$999,0),1)),INDEX('Cycle 8'!B$10:B$999,MATCH($A778,'Cycle 8'!$L$10:$L$999,0),1)),INDEX('Cycle 9'!B$10:B$999,MATCH($A778,'Cycle 9'!$L$10:$L$999,0),1)),INDEX('Cycle 10'!B$10:B$999,MATCH($A778,'Cycle 10'!$L$10:$L$999,0),1)),INDEX('Cycle 11'!B$10:B$999,MATCH($A778,'Cycle 11'!$L$10:$L$999,0),1)),""))</f>
        <v/>
      </c>
      <c r="D778" t="str">
        <f>IF(IFERROR(IFERROR(IFERROR(IFERROR(IFERROR(IFERROR(IFERROR(IFERROR(IFERROR(IFERROR(IFERROR(IFERROR(INDEX(Summer!C$10:C$999,MATCH($A778,Summer!$L$10:$L$999,0),1),INDEX('Cycle 1'!C$10:C$999,MATCH($A778,'Cycle 1'!$L$10:$L$999,0),1)),INDEX('Cycle 2'!C$10:C$999,MATCH($A778,'Cycle 2'!$L$10:$L$999,0),1)),INDEX('Cycle 3'!C$10:C$999,MATCH($A778,'Cycle 3'!$L$10:$L$999,0),1)),INDEX('Cycle 4'!C$10:C$999,MATCH($A778,'Cycle 4'!$L$10:$L$999,0),1)),INDEX('Cycle 5'!C$10:C$999,MATCH($A778,'Cycle 5'!$L$10:$L$999,0),1)),INDEX('Cycle 6'!C$10:C$999,MATCH($A778,'Cycle 6'!$L$10:$L$999,0),1)),INDEX('Cycle 7'!C$10:C$999,MATCH($A778,'Cycle 7'!$L$10:$L$999,0),1)),INDEX('Cycle 8'!C$10:C$999,MATCH($A778,'Cycle 8'!$L$10:$L$999,0),1)),INDEX('Cycle 9'!C$10:C$999,MATCH($A778,'Cycle 9'!$L$10:$L$999,0),1)),INDEX('Cycle 10'!C$10:C$999,MATCH($A778,'Cycle 10'!$L$10:$L$999,0),1)),INDEX('Cycle 11'!C$10:C$999,MATCH($A778,'Cycle 11'!$L$10:$L$999,0),1)),"")="","",IFERROR(IFERROR(IFERROR(IFERROR(IFERROR(IFERROR(IFERROR(IFERROR(IFERROR(IFERROR(IFERROR(IFERROR(INDEX(Summer!C$10:C$999,MATCH($A778,Summer!$L$10:$L$999,0),1),INDEX('Cycle 1'!C$10:C$999,MATCH($A778,'Cycle 1'!$L$10:$L$999,0),1)),INDEX('Cycle 2'!C$10:C$999,MATCH($A778,'Cycle 2'!$L$10:$L$999,0),1)),INDEX('Cycle 3'!C$10:C$999,MATCH($A778,'Cycle 3'!$L$10:$L$999,0),1)),INDEX('Cycle 4'!C$10:C$999,MATCH($A778,'Cycle 4'!$L$10:$L$999,0),1)),INDEX('Cycle 5'!C$10:C$999,MATCH($A778,'Cycle 5'!$L$10:$L$999,0),1)),INDEX('Cycle 6'!C$10:C$999,MATCH($A778,'Cycle 6'!$L$10:$L$999,0),1)),INDEX('Cycle 7'!C$10:C$999,MATCH($A778,'Cycle 7'!$L$10:$L$999,0),1)),INDEX('Cycle 8'!C$10:C$999,MATCH($A778,'Cycle 8'!$L$10:$L$999,0),1)),INDEX('Cycle 9'!C$10:C$999,MATCH($A778,'Cycle 9'!$L$10:$L$999,0),1)),INDEX('Cycle 10'!C$10:C$999,MATCH($A778,'Cycle 10'!$L$10:$L$999,0),1)),INDEX('Cycle 11'!C$10:C$999,MATCH($A778,'Cycle 11'!$L$10:$L$999,0),1)),""))</f>
        <v/>
      </c>
      <c r="E778" t="str">
        <f>IF(IFERROR(IFERROR(IFERROR(IFERROR(IFERROR(IFERROR(IFERROR(IFERROR(IFERROR(IFERROR(IFERROR(IFERROR(INDEX(Summer!D$10:D$999,MATCH($A778,Summer!$L$10:$L$999,0),1),INDEX('Cycle 1'!D$10:D$999,MATCH($A778,'Cycle 1'!$L$10:$L$999,0),1)),INDEX('Cycle 2'!D$10:D$999,MATCH($A778,'Cycle 2'!$L$10:$L$999,0),1)),INDEX('Cycle 3'!D$10:D$999,MATCH($A778,'Cycle 3'!$L$10:$L$999,0),1)),INDEX('Cycle 4'!D$10:D$999,MATCH($A778,'Cycle 4'!$L$10:$L$999,0),1)),INDEX('Cycle 5'!D$10:D$999,MATCH($A778,'Cycle 5'!$L$10:$L$999,0),1)),INDEX('Cycle 6'!D$10:D$999,MATCH($A778,'Cycle 6'!$L$10:$L$999,0),1)),INDEX('Cycle 7'!D$10:D$999,MATCH($A778,'Cycle 7'!$L$10:$L$999,0),1)),INDEX('Cycle 8'!D$10:D$999,MATCH($A778,'Cycle 8'!$L$10:$L$999,0),1)),INDEX('Cycle 9'!D$10:D$999,MATCH($A778,'Cycle 9'!$L$10:$L$999,0),1)),INDEX('Cycle 10'!D$10:D$999,MATCH($A778,'Cycle 10'!$L$10:$L$999,0),1)),INDEX('Cycle 11'!D$10:D$999,MATCH($A778,'Cycle 11'!$L$10:$L$999,0),1)),"")="","",IFERROR(IFERROR(IFERROR(IFERROR(IFERROR(IFERROR(IFERROR(IFERROR(IFERROR(IFERROR(IFERROR(IFERROR(INDEX(Summer!D$10:D$999,MATCH($A778,Summer!$L$10:$L$999,0),1),INDEX('Cycle 1'!D$10:D$999,MATCH($A778,'Cycle 1'!$L$10:$L$999,0),1)),INDEX('Cycle 2'!D$10:D$999,MATCH($A778,'Cycle 2'!$L$10:$L$999,0),1)),INDEX('Cycle 3'!D$10:D$999,MATCH($A778,'Cycle 3'!$L$10:$L$999,0),1)),INDEX('Cycle 4'!D$10:D$999,MATCH($A778,'Cycle 4'!$L$10:$L$999,0),1)),INDEX('Cycle 5'!D$10:D$999,MATCH($A778,'Cycle 5'!$L$10:$L$999,0),1)),INDEX('Cycle 6'!D$10:D$999,MATCH($A778,'Cycle 6'!$L$10:$L$999,0),1)),INDEX('Cycle 7'!D$10:D$999,MATCH($A778,'Cycle 7'!$L$10:$L$999,0),1)),INDEX('Cycle 8'!D$10:D$999,MATCH($A778,'Cycle 8'!$L$10:$L$999,0),1)),INDEX('Cycle 9'!D$10:D$999,MATCH($A778,'Cycle 9'!$L$10:$L$999,0),1)),INDEX('Cycle 10'!D$10:D$999,MATCH($A778,'Cycle 10'!$L$10:$L$999,0),1)),INDEX('Cycle 11'!D$10:D$999,MATCH($A778,'Cycle 11'!$L$10:$L$999,0),1)),""))</f>
        <v/>
      </c>
      <c r="F778" t="str">
        <f>IF(IFERROR(IFERROR(IFERROR(IFERROR(IFERROR(IFERROR(IFERROR(IFERROR(IFERROR(IFERROR(IFERROR(IFERROR(INDEX(Summer!E$10:E$999,MATCH($A778,Summer!$L$10:$L$999,0),1),INDEX('Cycle 1'!E$10:E$999,MATCH($A778,'Cycle 1'!$L$10:$L$999,0),1)),INDEX('Cycle 2'!E$10:E$999,MATCH($A778,'Cycle 2'!$L$10:$L$999,0),1)),INDEX('Cycle 3'!E$10:E$999,MATCH($A778,'Cycle 3'!$L$10:$L$999,0),1)),INDEX('Cycle 4'!E$10:E$999,MATCH($A778,'Cycle 4'!$L$10:$L$999,0),1)),INDEX('Cycle 5'!E$10:E$999,MATCH($A778,'Cycle 5'!$L$10:$L$999,0),1)),INDEX('Cycle 6'!E$10:E$999,MATCH($A778,'Cycle 6'!$L$10:$L$999,0),1)),INDEX('Cycle 7'!E$10:E$999,MATCH($A778,'Cycle 7'!$L$10:$L$999,0),1)),INDEX('Cycle 8'!E$10:E$999,MATCH($A778,'Cycle 8'!$L$10:$L$999,0),1)),INDEX('Cycle 9'!E$10:E$999,MATCH($A778,'Cycle 9'!$L$10:$L$999,0),1)),INDEX('Cycle 10'!E$10:E$999,MATCH($A778,'Cycle 10'!$L$10:$L$999,0),1)),INDEX('Cycle 11'!E$10:E$999,MATCH($A778,'Cycle 11'!$L$10:$L$999,0),1)),"")="","",IFERROR(IFERROR(IFERROR(IFERROR(IFERROR(IFERROR(IFERROR(IFERROR(IFERROR(IFERROR(IFERROR(IFERROR(INDEX(Summer!E$10:E$999,MATCH($A778,Summer!$L$10:$L$999,0),1),INDEX('Cycle 1'!E$10:E$999,MATCH($A778,'Cycle 1'!$L$10:$L$999,0),1)),INDEX('Cycle 2'!E$10:E$999,MATCH($A778,'Cycle 2'!$L$10:$L$999,0),1)),INDEX('Cycle 3'!E$10:E$999,MATCH($A778,'Cycle 3'!$L$10:$L$999,0),1)),INDEX('Cycle 4'!E$10:E$999,MATCH($A778,'Cycle 4'!$L$10:$L$999,0),1)),INDEX('Cycle 5'!E$10:E$999,MATCH($A778,'Cycle 5'!$L$10:$L$999,0),1)),INDEX('Cycle 6'!E$10:E$999,MATCH($A778,'Cycle 6'!$L$10:$L$999,0),1)),INDEX('Cycle 7'!E$10:E$999,MATCH($A778,'Cycle 7'!$L$10:$L$999,0),1)),INDEX('Cycle 8'!E$10:E$999,MATCH($A778,'Cycle 8'!$L$10:$L$999,0),1)),INDEX('Cycle 9'!E$10:E$999,MATCH($A778,'Cycle 9'!$L$10:$L$999,0),1)),INDEX('Cycle 10'!E$10:E$999,MATCH($A778,'Cycle 10'!$L$10:$L$999,0),1)),INDEX('Cycle 11'!E$10:E$999,MATCH($A778,'Cycle 11'!$L$10:$L$999,0),1)),""))</f>
        <v/>
      </c>
      <c r="G778" t="str">
        <f>IF(IFERROR(IFERROR(IFERROR(IFERROR(IFERROR(IFERROR(IFERROR(IFERROR(IFERROR(IFERROR(IFERROR(IFERROR(INDEX(Summer!F$10:F$999,MATCH($A778,Summer!$L$10:$L$999,0),1),INDEX('Cycle 1'!F$10:F$999,MATCH($A778,'Cycle 1'!$L$10:$L$999,0),1)),INDEX('Cycle 2'!F$10:F$999,MATCH($A778,'Cycle 2'!$L$10:$L$999,0),1)),INDEX('Cycle 3'!F$10:F$999,MATCH($A778,'Cycle 3'!$L$10:$L$999,0),1)),INDEX('Cycle 4'!F$10:F$999,MATCH($A778,'Cycle 4'!$L$10:$L$999,0),1)),INDEX('Cycle 5'!F$10:F$999,MATCH($A778,'Cycle 5'!$L$10:$L$999,0),1)),INDEX('Cycle 6'!F$10:F$999,MATCH($A778,'Cycle 6'!$L$10:$L$999,0),1)),INDEX('Cycle 7'!F$10:F$999,MATCH($A778,'Cycle 7'!$L$10:$L$999,0),1)),INDEX('Cycle 8'!F$10:F$999,MATCH($A778,'Cycle 8'!$L$10:$L$999,0),1)),INDEX('Cycle 9'!F$10:F$999,MATCH($A778,'Cycle 9'!$L$10:$L$999,0),1)),INDEX('Cycle 10'!F$10:F$999,MATCH($A778,'Cycle 10'!$L$10:$L$999,0),1)),INDEX('Cycle 11'!F$10:F$999,MATCH($A778,'Cycle 11'!$L$10:$L$999,0),1)),"")="","",IFERROR(IFERROR(IFERROR(IFERROR(IFERROR(IFERROR(IFERROR(IFERROR(IFERROR(IFERROR(IFERROR(IFERROR(INDEX(Summer!F$10:F$999,MATCH($A778,Summer!$L$10:$L$999,0),1),INDEX('Cycle 1'!F$10:F$999,MATCH($A778,'Cycle 1'!$L$10:$L$999,0),1)),INDEX('Cycle 2'!F$10:F$999,MATCH($A778,'Cycle 2'!$L$10:$L$999,0),1)),INDEX('Cycle 3'!F$10:F$999,MATCH($A778,'Cycle 3'!$L$10:$L$999,0),1)),INDEX('Cycle 4'!F$10:F$999,MATCH($A778,'Cycle 4'!$L$10:$L$999,0),1)),INDEX('Cycle 5'!F$10:F$999,MATCH($A778,'Cycle 5'!$L$10:$L$999,0),1)),INDEX('Cycle 6'!F$10:F$999,MATCH($A778,'Cycle 6'!$L$10:$L$999,0),1)),INDEX('Cycle 7'!F$10:F$999,MATCH($A778,'Cycle 7'!$L$10:$L$999,0),1)),INDEX('Cycle 8'!F$10:F$999,MATCH($A778,'Cycle 8'!$L$10:$L$999,0),1)),INDEX('Cycle 9'!F$10:F$999,MATCH($A778,'Cycle 9'!$L$10:$L$999,0),1)),INDEX('Cycle 10'!F$10:F$999,MATCH($A778,'Cycle 10'!$L$10:$L$999,0),1)),INDEX('Cycle 11'!F$10:F$999,MATCH($A778,'Cycle 11'!$L$10:$L$999,0),1)),""))</f>
        <v/>
      </c>
      <c r="H778" t="str">
        <f>IF(IFERROR(IFERROR(IFERROR(IFERROR(IFERROR(IFERROR(IFERROR(IFERROR(IFERROR(IFERROR(IFERROR(IFERROR(INDEX(Summer!G$10:G$999,MATCH($A778,Summer!$L$10:$L$999,0),1),INDEX('Cycle 1'!G$10:G$999,MATCH($A778,'Cycle 1'!$L$10:$L$999,0),1)),INDEX('Cycle 2'!G$10:G$999,MATCH($A778,'Cycle 2'!$L$10:$L$999,0),1)),INDEX('Cycle 3'!G$10:G$999,MATCH($A778,'Cycle 3'!$L$10:$L$999,0),1)),INDEX('Cycle 4'!G$10:G$999,MATCH($A778,'Cycle 4'!$L$10:$L$999,0),1)),INDEX('Cycle 5'!G$10:G$999,MATCH($A778,'Cycle 5'!$L$10:$L$999,0),1)),INDEX('Cycle 6'!G$10:G$999,MATCH($A778,'Cycle 6'!$L$10:$L$999,0),1)),INDEX('Cycle 7'!G$10:G$999,MATCH($A778,'Cycle 7'!$L$10:$L$999,0),1)),INDEX('Cycle 8'!G$10:G$999,MATCH($A778,'Cycle 8'!$L$10:$L$999,0),1)),INDEX('Cycle 9'!G$10:G$999,MATCH($A778,'Cycle 9'!$L$10:$L$999,0),1)),INDEX('Cycle 10'!G$10:G$999,MATCH($A778,'Cycle 10'!$L$10:$L$999,0),1)),INDEX('Cycle 11'!G$10:G$999,MATCH($A778,'Cycle 11'!$L$10:$L$999,0),1)),"")="","",IFERROR(IFERROR(IFERROR(IFERROR(IFERROR(IFERROR(IFERROR(IFERROR(IFERROR(IFERROR(IFERROR(IFERROR(INDEX(Summer!G$10:G$999,MATCH($A778,Summer!$L$10:$L$999,0),1),INDEX('Cycle 1'!G$10:G$999,MATCH($A778,'Cycle 1'!$L$10:$L$999,0),1)),INDEX('Cycle 2'!G$10:G$999,MATCH($A778,'Cycle 2'!$L$10:$L$999,0),1)),INDEX('Cycle 3'!G$10:G$999,MATCH($A778,'Cycle 3'!$L$10:$L$999,0),1)),INDEX('Cycle 4'!G$10:G$999,MATCH($A778,'Cycle 4'!$L$10:$L$999,0),1)),INDEX('Cycle 5'!G$10:G$999,MATCH($A778,'Cycle 5'!$L$10:$L$999,0),1)),INDEX('Cycle 6'!G$10:G$999,MATCH($A778,'Cycle 6'!$L$10:$L$999,0),1)),INDEX('Cycle 7'!G$10:G$999,MATCH($A778,'Cycle 7'!$L$10:$L$999,0),1)),INDEX('Cycle 8'!G$10:G$999,MATCH($A778,'Cycle 8'!$L$10:$L$999,0),1)),INDEX('Cycle 9'!G$10:G$999,MATCH($A778,'Cycle 9'!$L$10:$L$999,0),1)),INDEX('Cycle 10'!G$10:G$999,MATCH($A778,'Cycle 10'!$L$10:$L$999,0),1)),INDEX('Cycle 11'!G$10:G$999,MATCH($A778,'Cycle 11'!$L$10:$L$999,0),1)),""))</f>
        <v/>
      </c>
      <c r="I778">
        <f>IFERROR(IF(C778="",MAX(I$1:I777),IF(ROW(C$2)=ROW(C778),1,IF(ISERROR(VLOOKUP(C778,C$2:C777,1,FALSE)),MAX(I$1:I777)+1,MAX(I$1:I777)))),"")</f>
        <v>0</v>
      </c>
      <c r="J778" t="str">
        <f t="shared" si="86"/>
        <v/>
      </c>
      <c r="K778" t="str">
        <f t="shared" si="88"/>
        <v/>
      </c>
      <c r="L778" t="str">
        <f t="shared" si="88"/>
        <v/>
      </c>
      <c r="M778" t="str">
        <f t="shared" si="88"/>
        <v/>
      </c>
      <c r="N778" t="str">
        <f t="shared" si="88"/>
        <v/>
      </c>
      <c r="O778" t="str">
        <f t="shared" si="88"/>
        <v/>
      </c>
      <c r="P778" t="str">
        <f t="shared" si="88"/>
        <v/>
      </c>
      <c r="Q778" t="str">
        <f t="shared" si="88"/>
        <v/>
      </c>
      <c r="R778" t="str">
        <f t="shared" si="88"/>
        <v/>
      </c>
      <c r="S778" t="str">
        <f t="shared" si="88"/>
        <v/>
      </c>
      <c r="T778" t="str">
        <f t="shared" si="88"/>
        <v/>
      </c>
      <c r="U778" t="str">
        <f t="shared" si="88"/>
        <v/>
      </c>
      <c r="V778" t="str">
        <f t="shared" si="88"/>
        <v/>
      </c>
      <c r="W778" t="str">
        <f t="shared" si="87"/>
        <v/>
      </c>
      <c r="X778">
        <f>IF(OR(H778="No",H778=""),0,IF(COUNTIFS(H$2:H778,"Yes",C$2:C778,C778)&gt;1,0,COUNTIFS(H$2:H778,"Yes",C$2:C778,C778)))+IF(X777=$X$1,0,X777)</f>
        <v>0</v>
      </c>
    </row>
    <row r="779" spans="1:24" x14ac:dyDescent="0.3">
      <c r="A779">
        <f>ROWS($A$2:$A779)</f>
        <v>778</v>
      </c>
      <c r="B779" t="str">
        <f>IF(ISERROR(VLOOKUP(A779,Summer!L$11:L$500,1,FALSE)),IF(ISERROR(VLOOKUP(A779,'Cycle 1'!L$11:L$500,1,FALSE)),IF(ISERROR(VLOOKUP(A779,'Cycle 2'!L$11:L$500,1,FALSE)),IF(ISERROR(VLOOKUP(A779,'Cycle 3'!L$11:L$500,1,FALSE)),IF(ISERROR(VLOOKUP(A779,'Cycle 4'!L$11:L$500,1,FALSE)),IF(ISERROR(VLOOKUP(A779,'Cycle 5'!L$11:L$500,1,FALSE)),IF(ISERROR(VLOOKUP(A779,'Cycle 6'!L$11:L$500,1,FALSE)),IF(ISERROR(VLOOKUP(A779,'Cycle 7'!L$11:L$500,1,FALSE)),IF(ISERROR(VLOOKUP(A779,'Cycle 8'!L$11:L$500,1,FALSE)),IF(ISERROR(VLOOKUP(A779,'Cycle 9'!L$11:L$500,1,FALSE)),IF(ISERROR(VLOOKUP(A779,'Cycle 10'!L$11:L$500,1,FALSE)),IF(ISERROR(VLOOKUP(A779,'Cycle 11'!L$11:L$500,1,FALSE)),"","Cycle 11"),"Cycle 10"),"Cycle 9"),"Cycle 8"),"Cycle 7"),"Cycle 6"),"Cycle 5"),"Cycle 4"),"Cycle 3"),"Cycle 2"),"Cycle 1"),"Summer")</f>
        <v/>
      </c>
      <c r="C779" t="str">
        <f>IF(IFERROR(IFERROR(IFERROR(IFERROR(IFERROR(IFERROR(IFERROR(IFERROR(IFERROR(IFERROR(IFERROR(IFERROR(INDEX(Summer!B$10:B$999,MATCH($A779,Summer!$L$10:$L$999,0),1),INDEX('Cycle 1'!B$10:B$999,MATCH($A779,'Cycle 1'!$L$10:$L$999,0),1)),INDEX('Cycle 2'!B$10:B$999,MATCH($A779,'Cycle 2'!$L$10:$L$999,0),1)),INDEX('Cycle 3'!B$10:B$999,MATCH($A779,'Cycle 3'!$L$10:$L$999,0),1)),INDEX('Cycle 4'!B$10:B$999,MATCH($A779,'Cycle 4'!$L$10:$L$999,0),1)),INDEX('Cycle 5'!B$10:B$999,MATCH($A779,'Cycle 5'!$L$10:$L$999,0),1)),INDEX('Cycle 6'!B$10:B$999,MATCH($A779,'Cycle 6'!$L$10:$L$999,0),1)),INDEX('Cycle 7'!B$10:B$999,MATCH($A779,'Cycle 7'!$L$10:$L$999,0),1)),INDEX('Cycle 8'!B$10:B$999,MATCH($A779,'Cycle 8'!$L$10:$L$999,0),1)),INDEX('Cycle 9'!B$10:B$999,MATCH($A779,'Cycle 9'!$L$10:$L$999,0),1)),INDEX('Cycle 10'!B$10:B$999,MATCH($A779,'Cycle 10'!$L$10:$L$999,0),1)),INDEX('Cycle 11'!B$10:B$999,MATCH($A779,'Cycle 11'!$L$10:$L$999,0),1)),"")="","",IFERROR(IFERROR(IFERROR(IFERROR(IFERROR(IFERROR(IFERROR(IFERROR(IFERROR(IFERROR(IFERROR(IFERROR(INDEX(Summer!B$10:B$999,MATCH($A779,Summer!$L$10:$L$999,0),1),INDEX('Cycle 1'!B$10:B$999,MATCH($A779,'Cycle 1'!$L$10:$L$999,0),1)),INDEX('Cycle 2'!B$10:B$999,MATCH($A779,'Cycle 2'!$L$10:$L$999,0),1)),INDEX('Cycle 3'!B$10:B$999,MATCH($A779,'Cycle 3'!$L$10:$L$999,0),1)),INDEX('Cycle 4'!B$10:B$999,MATCH($A779,'Cycle 4'!$L$10:$L$999,0),1)),INDEX('Cycle 5'!B$10:B$999,MATCH($A779,'Cycle 5'!$L$10:$L$999,0),1)),INDEX('Cycle 6'!B$10:B$999,MATCH($A779,'Cycle 6'!$L$10:$L$999,0),1)),INDEX('Cycle 7'!B$10:B$999,MATCH($A779,'Cycle 7'!$L$10:$L$999,0),1)),INDEX('Cycle 8'!B$10:B$999,MATCH($A779,'Cycle 8'!$L$10:$L$999,0),1)),INDEX('Cycle 9'!B$10:B$999,MATCH($A779,'Cycle 9'!$L$10:$L$999,0),1)),INDEX('Cycle 10'!B$10:B$999,MATCH($A779,'Cycle 10'!$L$10:$L$999,0),1)),INDEX('Cycle 11'!B$10:B$999,MATCH($A779,'Cycle 11'!$L$10:$L$999,0),1)),""))</f>
        <v/>
      </c>
      <c r="D779" t="str">
        <f>IF(IFERROR(IFERROR(IFERROR(IFERROR(IFERROR(IFERROR(IFERROR(IFERROR(IFERROR(IFERROR(IFERROR(IFERROR(INDEX(Summer!C$10:C$999,MATCH($A779,Summer!$L$10:$L$999,0),1),INDEX('Cycle 1'!C$10:C$999,MATCH($A779,'Cycle 1'!$L$10:$L$999,0),1)),INDEX('Cycle 2'!C$10:C$999,MATCH($A779,'Cycle 2'!$L$10:$L$999,0),1)),INDEX('Cycle 3'!C$10:C$999,MATCH($A779,'Cycle 3'!$L$10:$L$999,0),1)),INDEX('Cycle 4'!C$10:C$999,MATCH($A779,'Cycle 4'!$L$10:$L$999,0),1)),INDEX('Cycle 5'!C$10:C$999,MATCH($A779,'Cycle 5'!$L$10:$L$999,0),1)),INDEX('Cycle 6'!C$10:C$999,MATCH($A779,'Cycle 6'!$L$10:$L$999,0),1)),INDEX('Cycle 7'!C$10:C$999,MATCH($A779,'Cycle 7'!$L$10:$L$999,0),1)),INDEX('Cycle 8'!C$10:C$999,MATCH($A779,'Cycle 8'!$L$10:$L$999,0),1)),INDEX('Cycle 9'!C$10:C$999,MATCH($A779,'Cycle 9'!$L$10:$L$999,0),1)),INDEX('Cycle 10'!C$10:C$999,MATCH($A779,'Cycle 10'!$L$10:$L$999,0),1)),INDEX('Cycle 11'!C$10:C$999,MATCH($A779,'Cycle 11'!$L$10:$L$999,0),1)),"")="","",IFERROR(IFERROR(IFERROR(IFERROR(IFERROR(IFERROR(IFERROR(IFERROR(IFERROR(IFERROR(IFERROR(IFERROR(INDEX(Summer!C$10:C$999,MATCH($A779,Summer!$L$10:$L$999,0),1),INDEX('Cycle 1'!C$10:C$999,MATCH($A779,'Cycle 1'!$L$10:$L$999,0),1)),INDEX('Cycle 2'!C$10:C$999,MATCH($A779,'Cycle 2'!$L$10:$L$999,0),1)),INDEX('Cycle 3'!C$10:C$999,MATCH($A779,'Cycle 3'!$L$10:$L$999,0),1)),INDEX('Cycle 4'!C$10:C$999,MATCH($A779,'Cycle 4'!$L$10:$L$999,0),1)),INDEX('Cycle 5'!C$10:C$999,MATCH($A779,'Cycle 5'!$L$10:$L$999,0),1)),INDEX('Cycle 6'!C$10:C$999,MATCH($A779,'Cycle 6'!$L$10:$L$999,0),1)),INDEX('Cycle 7'!C$10:C$999,MATCH($A779,'Cycle 7'!$L$10:$L$999,0),1)),INDEX('Cycle 8'!C$10:C$999,MATCH($A779,'Cycle 8'!$L$10:$L$999,0),1)),INDEX('Cycle 9'!C$10:C$999,MATCH($A779,'Cycle 9'!$L$10:$L$999,0),1)),INDEX('Cycle 10'!C$10:C$999,MATCH($A779,'Cycle 10'!$L$10:$L$999,0),1)),INDEX('Cycle 11'!C$10:C$999,MATCH($A779,'Cycle 11'!$L$10:$L$999,0),1)),""))</f>
        <v/>
      </c>
      <c r="E779" t="str">
        <f>IF(IFERROR(IFERROR(IFERROR(IFERROR(IFERROR(IFERROR(IFERROR(IFERROR(IFERROR(IFERROR(IFERROR(IFERROR(INDEX(Summer!D$10:D$999,MATCH($A779,Summer!$L$10:$L$999,0),1),INDEX('Cycle 1'!D$10:D$999,MATCH($A779,'Cycle 1'!$L$10:$L$999,0),1)),INDEX('Cycle 2'!D$10:D$999,MATCH($A779,'Cycle 2'!$L$10:$L$999,0),1)),INDEX('Cycle 3'!D$10:D$999,MATCH($A779,'Cycle 3'!$L$10:$L$999,0),1)),INDEX('Cycle 4'!D$10:D$999,MATCH($A779,'Cycle 4'!$L$10:$L$999,0),1)),INDEX('Cycle 5'!D$10:D$999,MATCH($A779,'Cycle 5'!$L$10:$L$999,0),1)),INDEX('Cycle 6'!D$10:D$999,MATCH($A779,'Cycle 6'!$L$10:$L$999,0),1)),INDEX('Cycle 7'!D$10:D$999,MATCH($A779,'Cycle 7'!$L$10:$L$999,0),1)),INDEX('Cycle 8'!D$10:D$999,MATCH($A779,'Cycle 8'!$L$10:$L$999,0),1)),INDEX('Cycle 9'!D$10:D$999,MATCH($A779,'Cycle 9'!$L$10:$L$999,0),1)),INDEX('Cycle 10'!D$10:D$999,MATCH($A779,'Cycle 10'!$L$10:$L$999,0),1)),INDEX('Cycle 11'!D$10:D$999,MATCH($A779,'Cycle 11'!$L$10:$L$999,0),1)),"")="","",IFERROR(IFERROR(IFERROR(IFERROR(IFERROR(IFERROR(IFERROR(IFERROR(IFERROR(IFERROR(IFERROR(IFERROR(INDEX(Summer!D$10:D$999,MATCH($A779,Summer!$L$10:$L$999,0),1),INDEX('Cycle 1'!D$10:D$999,MATCH($A779,'Cycle 1'!$L$10:$L$999,0),1)),INDEX('Cycle 2'!D$10:D$999,MATCH($A779,'Cycle 2'!$L$10:$L$999,0),1)),INDEX('Cycle 3'!D$10:D$999,MATCH($A779,'Cycle 3'!$L$10:$L$999,0),1)),INDEX('Cycle 4'!D$10:D$999,MATCH($A779,'Cycle 4'!$L$10:$L$999,0),1)),INDEX('Cycle 5'!D$10:D$999,MATCH($A779,'Cycle 5'!$L$10:$L$999,0),1)),INDEX('Cycle 6'!D$10:D$999,MATCH($A779,'Cycle 6'!$L$10:$L$999,0),1)),INDEX('Cycle 7'!D$10:D$999,MATCH($A779,'Cycle 7'!$L$10:$L$999,0),1)),INDEX('Cycle 8'!D$10:D$999,MATCH($A779,'Cycle 8'!$L$10:$L$999,0),1)),INDEX('Cycle 9'!D$10:D$999,MATCH($A779,'Cycle 9'!$L$10:$L$999,0),1)),INDEX('Cycle 10'!D$10:D$999,MATCH($A779,'Cycle 10'!$L$10:$L$999,0),1)),INDEX('Cycle 11'!D$10:D$999,MATCH($A779,'Cycle 11'!$L$10:$L$999,0),1)),""))</f>
        <v/>
      </c>
      <c r="F779" t="str">
        <f>IF(IFERROR(IFERROR(IFERROR(IFERROR(IFERROR(IFERROR(IFERROR(IFERROR(IFERROR(IFERROR(IFERROR(IFERROR(INDEX(Summer!E$10:E$999,MATCH($A779,Summer!$L$10:$L$999,0),1),INDEX('Cycle 1'!E$10:E$999,MATCH($A779,'Cycle 1'!$L$10:$L$999,0),1)),INDEX('Cycle 2'!E$10:E$999,MATCH($A779,'Cycle 2'!$L$10:$L$999,0),1)),INDEX('Cycle 3'!E$10:E$999,MATCH($A779,'Cycle 3'!$L$10:$L$999,0),1)),INDEX('Cycle 4'!E$10:E$999,MATCH($A779,'Cycle 4'!$L$10:$L$999,0),1)),INDEX('Cycle 5'!E$10:E$999,MATCH($A779,'Cycle 5'!$L$10:$L$999,0),1)),INDEX('Cycle 6'!E$10:E$999,MATCH($A779,'Cycle 6'!$L$10:$L$999,0),1)),INDEX('Cycle 7'!E$10:E$999,MATCH($A779,'Cycle 7'!$L$10:$L$999,0),1)),INDEX('Cycle 8'!E$10:E$999,MATCH($A779,'Cycle 8'!$L$10:$L$999,0),1)),INDEX('Cycle 9'!E$10:E$999,MATCH($A779,'Cycle 9'!$L$10:$L$999,0),1)),INDEX('Cycle 10'!E$10:E$999,MATCH($A779,'Cycle 10'!$L$10:$L$999,0),1)),INDEX('Cycle 11'!E$10:E$999,MATCH($A779,'Cycle 11'!$L$10:$L$999,0),1)),"")="","",IFERROR(IFERROR(IFERROR(IFERROR(IFERROR(IFERROR(IFERROR(IFERROR(IFERROR(IFERROR(IFERROR(IFERROR(INDEX(Summer!E$10:E$999,MATCH($A779,Summer!$L$10:$L$999,0),1),INDEX('Cycle 1'!E$10:E$999,MATCH($A779,'Cycle 1'!$L$10:$L$999,0),1)),INDEX('Cycle 2'!E$10:E$999,MATCH($A779,'Cycle 2'!$L$10:$L$999,0),1)),INDEX('Cycle 3'!E$10:E$999,MATCH($A779,'Cycle 3'!$L$10:$L$999,0),1)),INDEX('Cycle 4'!E$10:E$999,MATCH($A779,'Cycle 4'!$L$10:$L$999,0),1)),INDEX('Cycle 5'!E$10:E$999,MATCH($A779,'Cycle 5'!$L$10:$L$999,0),1)),INDEX('Cycle 6'!E$10:E$999,MATCH($A779,'Cycle 6'!$L$10:$L$999,0),1)),INDEX('Cycle 7'!E$10:E$999,MATCH($A779,'Cycle 7'!$L$10:$L$999,0),1)),INDEX('Cycle 8'!E$10:E$999,MATCH($A779,'Cycle 8'!$L$10:$L$999,0),1)),INDEX('Cycle 9'!E$10:E$999,MATCH($A779,'Cycle 9'!$L$10:$L$999,0),1)),INDEX('Cycle 10'!E$10:E$999,MATCH($A779,'Cycle 10'!$L$10:$L$999,0),1)),INDEX('Cycle 11'!E$10:E$999,MATCH($A779,'Cycle 11'!$L$10:$L$999,0),1)),""))</f>
        <v/>
      </c>
      <c r="G779" t="str">
        <f>IF(IFERROR(IFERROR(IFERROR(IFERROR(IFERROR(IFERROR(IFERROR(IFERROR(IFERROR(IFERROR(IFERROR(IFERROR(INDEX(Summer!F$10:F$999,MATCH($A779,Summer!$L$10:$L$999,0),1),INDEX('Cycle 1'!F$10:F$999,MATCH($A779,'Cycle 1'!$L$10:$L$999,0),1)),INDEX('Cycle 2'!F$10:F$999,MATCH($A779,'Cycle 2'!$L$10:$L$999,0),1)),INDEX('Cycle 3'!F$10:F$999,MATCH($A779,'Cycle 3'!$L$10:$L$999,0),1)),INDEX('Cycle 4'!F$10:F$999,MATCH($A779,'Cycle 4'!$L$10:$L$999,0),1)),INDEX('Cycle 5'!F$10:F$999,MATCH($A779,'Cycle 5'!$L$10:$L$999,0),1)),INDEX('Cycle 6'!F$10:F$999,MATCH($A779,'Cycle 6'!$L$10:$L$999,0),1)),INDEX('Cycle 7'!F$10:F$999,MATCH($A779,'Cycle 7'!$L$10:$L$999,0),1)),INDEX('Cycle 8'!F$10:F$999,MATCH($A779,'Cycle 8'!$L$10:$L$999,0),1)),INDEX('Cycle 9'!F$10:F$999,MATCH($A779,'Cycle 9'!$L$10:$L$999,0),1)),INDEX('Cycle 10'!F$10:F$999,MATCH($A779,'Cycle 10'!$L$10:$L$999,0),1)),INDEX('Cycle 11'!F$10:F$999,MATCH($A779,'Cycle 11'!$L$10:$L$999,0),1)),"")="","",IFERROR(IFERROR(IFERROR(IFERROR(IFERROR(IFERROR(IFERROR(IFERROR(IFERROR(IFERROR(IFERROR(IFERROR(INDEX(Summer!F$10:F$999,MATCH($A779,Summer!$L$10:$L$999,0),1),INDEX('Cycle 1'!F$10:F$999,MATCH($A779,'Cycle 1'!$L$10:$L$999,0),1)),INDEX('Cycle 2'!F$10:F$999,MATCH($A779,'Cycle 2'!$L$10:$L$999,0),1)),INDEX('Cycle 3'!F$10:F$999,MATCH($A779,'Cycle 3'!$L$10:$L$999,0),1)),INDEX('Cycle 4'!F$10:F$999,MATCH($A779,'Cycle 4'!$L$10:$L$999,0),1)),INDEX('Cycle 5'!F$10:F$999,MATCH($A779,'Cycle 5'!$L$10:$L$999,0),1)),INDEX('Cycle 6'!F$10:F$999,MATCH($A779,'Cycle 6'!$L$10:$L$999,0),1)),INDEX('Cycle 7'!F$10:F$999,MATCH($A779,'Cycle 7'!$L$10:$L$999,0),1)),INDEX('Cycle 8'!F$10:F$999,MATCH($A779,'Cycle 8'!$L$10:$L$999,0),1)),INDEX('Cycle 9'!F$10:F$999,MATCH($A779,'Cycle 9'!$L$10:$L$999,0),1)),INDEX('Cycle 10'!F$10:F$999,MATCH($A779,'Cycle 10'!$L$10:$L$999,0),1)),INDEX('Cycle 11'!F$10:F$999,MATCH($A779,'Cycle 11'!$L$10:$L$999,0),1)),""))</f>
        <v/>
      </c>
      <c r="H779" t="str">
        <f>IF(IFERROR(IFERROR(IFERROR(IFERROR(IFERROR(IFERROR(IFERROR(IFERROR(IFERROR(IFERROR(IFERROR(IFERROR(INDEX(Summer!G$10:G$999,MATCH($A779,Summer!$L$10:$L$999,0),1),INDEX('Cycle 1'!G$10:G$999,MATCH($A779,'Cycle 1'!$L$10:$L$999,0),1)),INDEX('Cycle 2'!G$10:G$999,MATCH($A779,'Cycle 2'!$L$10:$L$999,0),1)),INDEX('Cycle 3'!G$10:G$999,MATCH($A779,'Cycle 3'!$L$10:$L$999,0),1)),INDEX('Cycle 4'!G$10:G$999,MATCH($A779,'Cycle 4'!$L$10:$L$999,0),1)),INDEX('Cycle 5'!G$10:G$999,MATCH($A779,'Cycle 5'!$L$10:$L$999,0),1)),INDEX('Cycle 6'!G$10:G$999,MATCH($A779,'Cycle 6'!$L$10:$L$999,0),1)),INDEX('Cycle 7'!G$10:G$999,MATCH($A779,'Cycle 7'!$L$10:$L$999,0),1)),INDEX('Cycle 8'!G$10:G$999,MATCH($A779,'Cycle 8'!$L$10:$L$999,0),1)),INDEX('Cycle 9'!G$10:G$999,MATCH($A779,'Cycle 9'!$L$10:$L$999,0),1)),INDEX('Cycle 10'!G$10:G$999,MATCH($A779,'Cycle 10'!$L$10:$L$999,0),1)),INDEX('Cycle 11'!G$10:G$999,MATCH($A779,'Cycle 11'!$L$10:$L$999,0),1)),"")="","",IFERROR(IFERROR(IFERROR(IFERROR(IFERROR(IFERROR(IFERROR(IFERROR(IFERROR(IFERROR(IFERROR(IFERROR(INDEX(Summer!G$10:G$999,MATCH($A779,Summer!$L$10:$L$999,0),1),INDEX('Cycle 1'!G$10:G$999,MATCH($A779,'Cycle 1'!$L$10:$L$999,0),1)),INDEX('Cycle 2'!G$10:G$999,MATCH($A779,'Cycle 2'!$L$10:$L$999,0),1)),INDEX('Cycle 3'!G$10:G$999,MATCH($A779,'Cycle 3'!$L$10:$L$999,0),1)),INDEX('Cycle 4'!G$10:G$999,MATCH($A779,'Cycle 4'!$L$10:$L$999,0),1)),INDEX('Cycle 5'!G$10:G$999,MATCH($A779,'Cycle 5'!$L$10:$L$999,0),1)),INDEX('Cycle 6'!G$10:G$999,MATCH($A779,'Cycle 6'!$L$10:$L$999,0),1)),INDEX('Cycle 7'!G$10:G$999,MATCH($A779,'Cycle 7'!$L$10:$L$999,0),1)),INDEX('Cycle 8'!G$10:G$999,MATCH($A779,'Cycle 8'!$L$10:$L$999,0),1)),INDEX('Cycle 9'!G$10:G$999,MATCH($A779,'Cycle 9'!$L$10:$L$999,0),1)),INDEX('Cycle 10'!G$10:G$999,MATCH($A779,'Cycle 10'!$L$10:$L$999,0),1)),INDEX('Cycle 11'!G$10:G$999,MATCH($A779,'Cycle 11'!$L$10:$L$999,0),1)),""))</f>
        <v/>
      </c>
      <c r="I779">
        <f>IFERROR(IF(C779="",MAX(I$1:I778),IF(ROW(C$2)=ROW(C779),1,IF(ISERROR(VLOOKUP(C779,C$2:C778,1,FALSE)),MAX(I$1:I778)+1,MAX(I$1:I778)))),"")</f>
        <v>0</v>
      </c>
      <c r="J779" t="str">
        <f t="shared" si="86"/>
        <v/>
      </c>
      <c r="K779" t="str">
        <f t="shared" si="88"/>
        <v/>
      </c>
      <c r="L779" t="str">
        <f t="shared" si="88"/>
        <v/>
      </c>
      <c r="M779" t="str">
        <f t="shared" si="88"/>
        <v/>
      </c>
      <c r="N779" t="str">
        <f t="shared" si="88"/>
        <v/>
      </c>
      <c r="O779" t="str">
        <f t="shared" si="88"/>
        <v/>
      </c>
      <c r="P779" t="str">
        <f t="shared" si="88"/>
        <v/>
      </c>
      <c r="Q779" t="str">
        <f t="shared" si="88"/>
        <v/>
      </c>
      <c r="R779" t="str">
        <f t="shared" si="88"/>
        <v/>
      </c>
      <c r="S779" t="str">
        <f t="shared" si="88"/>
        <v/>
      </c>
      <c r="T779" t="str">
        <f t="shared" si="88"/>
        <v/>
      </c>
      <c r="U779" t="str">
        <f t="shared" si="88"/>
        <v/>
      </c>
      <c r="V779" t="str">
        <f t="shared" si="88"/>
        <v/>
      </c>
      <c r="W779" t="str">
        <f t="shared" si="87"/>
        <v/>
      </c>
      <c r="X779">
        <f>IF(OR(H779="No",H779=""),0,IF(COUNTIFS(H$2:H779,"Yes",C$2:C779,C779)&gt;1,0,COUNTIFS(H$2:H779,"Yes",C$2:C779,C779)))+IF(X778=$X$1,0,X778)</f>
        <v>0</v>
      </c>
    </row>
    <row r="780" spans="1:24" x14ac:dyDescent="0.3">
      <c r="A780">
        <f>ROWS($A$2:$A780)</f>
        <v>779</v>
      </c>
      <c r="B780" t="str">
        <f>IF(ISERROR(VLOOKUP(A780,Summer!L$11:L$500,1,FALSE)),IF(ISERROR(VLOOKUP(A780,'Cycle 1'!L$11:L$500,1,FALSE)),IF(ISERROR(VLOOKUP(A780,'Cycle 2'!L$11:L$500,1,FALSE)),IF(ISERROR(VLOOKUP(A780,'Cycle 3'!L$11:L$500,1,FALSE)),IF(ISERROR(VLOOKUP(A780,'Cycle 4'!L$11:L$500,1,FALSE)),IF(ISERROR(VLOOKUP(A780,'Cycle 5'!L$11:L$500,1,FALSE)),IF(ISERROR(VLOOKUP(A780,'Cycle 6'!L$11:L$500,1,FALSE)),IF(ISERROR(VLOOKUP(A780,'Cycle 7'!L$11:L$500,1,FALSE)),IF(ISERROR(VLOOKUP(A780,'Cycle 8'!L$11:L$500,1,FALSE)),IF(ISERROR(VLOOKUP(A780,'Cycle 9'!L$11:L$500,1,FALSE)),IF(ISERROR(VLOOKUP(A780,'Cycle 10'!L$11:L$500,1,FALSE)),IF(ISERROR(VLOOKUP(A780,'Cycle 11'!L$11:L$500,1,FALSE)),"","Cycle 11"),"Cycle 10"),"Cycle 9"),"Cycle 8"),"Cycle 7"),"Cycle 6"),"Cycle 5"),"Cycle 4"),"Cycle 3"),"Cycle 2"),"Cycle 1"),"Summer")</f>
        <v/>
      </c>
      <c r="C780" t="str">
        <f>IF(IFERROR(IFERROR(IFERROR(IFERROR(IFERROR(IFERROR(IFERROR(IFERROR(IFERROR(IFERROR(IFERROR(IFERROR(INDEX(Summer!B$10:B$999,MATCH($A780,Summer!$L$10:$L$999,0),1),INDEX('Cycle 1'!B$10:B$999,MATCH($A780,'Cycle 1'!$L$10:$L$999,0),1)),INDEX('Cycle 2'!B$10:B$999,MATCH($A780,'Cycle 2'!$L$10:$L$999,0),1)),INDEX('Cycle 3'!B$10:B$999,MATCH($A780,'Cycle 3'!$L$10:$L$999,0),1)),INDEX('Cycle 4'!B$10:B$999,MATCH($A780,'Cycle 4'!$L$10:$L$999,0),1)),INDEX('Cycle 5'!B$10:B$999,MATCH($A780,'Cycle 5'!$L$10:$L$999,0),1)),INDEX('Cycle 6'!B$10:B$999,MATCH($A780,'Cycle 6'!$L$10:$L$999,0),1)),INDEX('Cycle 7'!B$10:B$999,MATCH($A780,'Cycle 7'!$L$10:$L$999,0),1)),INDEX('Cycle 8'!B$10:B$999,MATCH($A780,'Cycle 8'!$L$10:$L$999,0),1)),INDEX('Cycle 9'!B$10:B$999,MATCH($A780,'Cycle 9'!$L$10:$L$999,0),1)),INDEX('Cycle 10'!B$10:B$999,MATCH($A780,'Cycle 10'!$L$10:$L$999,0),1)),INDEX('Cycle 11'!B$10:B$999,MATCH($A780,'Cycle 11'!$L$10:$L$999,0),1)),"")="","",IFERROR(IFERROR(IFERROR(IFERROR(IFERROR(IFERROR(IFERROR(IFERROR(IFERROR(IFERROR(IFERROR(IFERROR(INDEX(Summer!B$10:B$999,MATCH($A780,Summer!$L$10:$L$999,0),1),INDEX('Cycle 1'!B$10:B$999,MATCH($A780,'Cycle 1'!$L$10:$L$999,0),1)),INDEX('Cycle 2'!B$10:B$999,MATCH($A780,'Cycle 2'!$L$10:$L$999,0),1)),INDEX('Cycle 3'!B$10:B$999,MATCH($A780,'Cycle 3'!$L$10:$L$999,0),1)),INDEX('Cycle 4'!B$10:B$999,MATCH($A780,'Cycle 4'!$L$10:$L$999,0),1)),INDEX('Cycle 5'!B$10:B$999,MATCH($A780,'Cycle 5'!$L$10:$L$999,0),1)),INDEX('Cycle 6'!B$10:B$999,MATCH($A780,'Cycle 6'!$L$10:$L$999,0),1)),INDEX('Cycle 7'!B$10:B$999,MATCH($A780,'Cycle 7'!$L$10:$L$999,0),1)),INDEX('Cycle 8'!B$10:B$999,MATCH($A780,'Cycle 8'!$L$10:$L$999,0),1)),INDEX('Cycle 9'!B$10:B$999,MATCH($A780,'Cycle 9'!$L$10:$L$999,0),1)),INDEX('Cycle 10'!B$10:B$999,MATCH($A780,'Cycle 10'!$L$10:$L$999,0),1)),INDEX('Cycle 11'!B$10:B$999,MATCH($A780,'Cycle 11'!$L$10:$L$999,0),1)),""))</f>
        <v/>
      </c>
      <c r="D780" t="str">
        <f>IF(IFERROR(IFERROR(IFERROR(IFERROR(IFERROR(IFERROR(IFERROR(IFERROR(IFERROR(IFERROR(IFERROR(IFERROR(INDEX(Summer!C$10:C$999,MATCH($A780,Summer!$L$10:$L$999,0),1),INDEX('Cycle 1'!C$10:C$999,MATCH($A780,'Cycle 1'!$L$10:$L$999,0),1)),INDEX('Cycle 2'!C$10:C$999,MATCH($A780,'Cycle 2'!$L$10:$L$999,0),1)),INDEX('Cycle 3'!C$10:C$999,MATCH($A780,'Cycle 3'!$L$10:$L$999,0),1)),INDEX('Cycle 4'!C$10:C$999,MATCH($A780,'Cycle 4'!$L$10:$L$999,0),1)),INDEX('Cycle 5'!C$10:C$999,MATCH($A780,'Cycle 5'!$L$10:$L$999,0),1)),INDEX('Cycle 6'!C$10:C$999,MATCH($A780,'Cycle 6'!$L$10:$L$999,0),1)),INDEX('Cycle 7'!C$10:C$999,MATCH($A780,'Cycle 7'!$L$10:$L$999,0),1)),INDEX('Cycle 8'!C$10:C$999,MATCH($A780,'Cycle 8'!$L$10:$L$999,0),1)),INDEX('Cycle 9'!C$10:C$999,MATCH($A780,'Cycle 9'!$L$10:$L$999,0),1)),INDEX('Cycle 10'!C$10:C$999,MATCH($A780,'Cycle 10'!$L$10:$L$999,0),1)),INDEX('Cycle 11'!C$10:C$999,MATCH($A780,'Cycle 11'!$L$10:$L$999,0),1)),"")="","",IFERROR(IFERROR(IFERROR(IFERROR(IFERROR(IFERROR(IFERROR(IFERROR(IFERROR(IFERROR(IFERROR(IFERROR(INDEX(Summer!C$10:C$999,MATCH($A780,Summer!$L$10:$L$999,0),1),INDEX('Cycle 1'!C$10:C$999,MATCH($A780,'Cycle 1'!$L$10:$L$999,0),1)),INDEX('Cycle 2'!C$10:C$999,MATCH($A780,'Cycle 2'!$L$10:$L$999,0),1)),INDEX('Cycle 3'!C$10:C$999,MATCH($A780,'Cycle 3'!$L$10:$L$999,0),1)),INDEX('Cycle 4'!C$10:C$999,MATCH($A780,'Cycle 4'!$L$10:$L$999,0),1)),INDEX('Cycle 5'!C$10:C$999,MATCH($A780,'Cycle 5'!$L$10:$L$999,0),1)),INDEX('Cycle 6'!C$10:C$999,MATCH($A780,'Cycle 6'!$L$10:$L$999,0),1)),INDEX('Cycle 7'!C$10:C$999,MATCH($A780,'Cycle 7'!$L$10:$L$999,0),1)),INDEX('Cycle 8'!C$10:C$999,MATCH($A780,'Cycle 8'!$L$10:$L$999,0),1)),INDEX('Cycle 9'!C$10:C$999,MATCH($A780,'Cycle 9'!$L$10:$L$999,0),1)),INDEX('Cycle 10'!C$10:C$999,MATCH($A780,'Cycle 10'!$L$10:$L$999,0),1)),INDEX('Cycle 11'!C$10:C$999,MATCH($A780,'Cycle 11'!$L$10:$L$999,0),1)),""))</f>
        <v/>
      </c>
      <c r="E780" t="str">
        <f>IF(IFERROR(IFERROR(IFERROR(IFERROR(IFERROR(IFERROR(IFERROR(IFERROR(IFERROR(IFERROR(IFERROR(IFERROR(INDEX(Summer!D$10:D$999,MATCH($A780,Summer!$L$10:$L$999,0),1),INDEX('Cycle 1'!D$10:D$999,MATCH($A780,'Cycle 1'!$L$10:$L$999,0),1)),INDEX('Cycle 2'!D$10:D$999,MATCH($A780,'Cycle 2'!$L$10:$L$999,0),1)),INDEX('Cycle 3'!D$10:D$999,MATCH($A780,'Cycle 3'!$L$10:$L$999,0),1)),INDEX('Cycle 4'!D$10:D$999,MATCH($A780,'Cycle 4'!$L$10:$L$999,0),1)),INDEX('Cycle 5'!D$10:D$999,MATCH($A780,'Cycle 5'!$L$10:$L$999,0),1)),INDEX('Cycle 6'!D$10:D$999,MATCH($A780,'Cycle 6'!$L$10:$L$999,0),1)),INDEX('Cycle 7'!D$10:D$999,MATCH($A780,'Cycle 7'!$L$10:$L$999,0),1)),INDEX('Cycle 8'!D$10:D$999,MATCH($A780,'Cycle 8'!$L$10:$L$999,0),1)),INDEX('Cycle 9'!D$10:D$999,MATCH($A780,'Cycle 9'!$L$10:$L$999,0),1)),INDEX('Cycle 10'!D$10:D$999,MATCH($A780,'Cycle 10'!$L$10:$L$999,0),1)),INDEX('Cycle 11'!D$10:D$999,MATCH($A780,'Cycle 11'!$L$10:$L$999,0),1)),"")="","",IFERROR(IFERROR(IFERROR(IFERROR(IFERROR(IFERROR(IFERROR(IFERROR(IFERROR(IFERROR(IFERROR(IFERROR(INDEX(Summer!D$10:D$999,MATCH($A780,Summer!$L$10:$L$999,0),1),INDEX('Cycle 1'!D$10:D$999,MATCH($A780,'Cycle 1'!$L$10:$L$999,0),1)),INDEX('Cycle 2'!D$10:D$999,MATCH($A780,'Cycle 2'!$L$10:$L$999,0),1)),INDEX('Cycle 3'!D$10:D$999,MATCH($A780,'Cycle 3'!$L$10:$L$999,0),1)),INDEX('Cycle 4'!D$10:D$999,MATCH($A780,'Cycle 4'!$L$10:$L$999,0),1)),INDEX('Cycle 5'!D$10:D$999,MATCH($A780,'Cycle 5'!$L$10:$L$999,0),1)),INDEX('Cycle 6'!D$10:D$999,MATCH($A780,'Cycle 6'!$L$10:$L$999,0),1)),INDEX('Cycle 7'!D$10:D$999,MATCH($A780,'Cycle 7'!$L$10:$L$999,0),1)),INDEX('Cycle 8'!D$10:D$999,MATCH($A780,'Cycle 8'!$L$10:$L$999,0),1)),INDEX('Cycle 9'!D$10:D$999,MATCH($A780,'Cycle 9'!$L$10:$L$999,0),1)),INDEX('Cycle 10'!D$10:D$999,MATCH($A780,'Cycle 10'!$L$10:$L$999,0),1)),INDEX('Cycle 11'!D$10:D$999,MATCH($A780,'Cycle 11'!$L$10:$L$999,0),1)),""))</f>
        <v/>
      </c>
      <c r="F780" t="str">
        <f>IF(IFERROR(IFERROR(IFERROR(IFERROR(IFERROR(IFERROR(IFERROR(IFERROR(IFERROR(IFERROR(IFERROR(IFERROR(INDEX(Summer!E$10:E$999,MATCH($A780,Summer!$L$10:$L$999,0),1),INDEX('Cycle 1'!E$10:E$999,MATCH($A780,'Cycle 1'!$L$10:$L$999,0),1)),INDEX('Cycle 2'!E$10:E$999,MATCH($A780,'Cycle 2'!$L$10:$L$999,0),1)),INDEX('Cycle 3'!E$10:E$999,MATCH($A780,'Cycle 3'!$L$10:$L$999,0),1)),INDEX('Cycle 4'!E$10:E$999,MATCH($A780,'Cycle 4'!$L$10:$L$999,0),1)),INDEX('Cycle 5'!E$10:E$999,MATCH($A780,'Cycle 5'!$L$10:$L$999,0),1)),INDEX('Cycle 6'!E$10:E$999,MATCH($A780,'Cycle 6'!$L$10:$L$999,0),1)),INDEX('Cycle 7'!E$10:E$999,MATCH($A780,'Cycle 7'!$L$10:$L$999,0),1)),INDEX('Cycle 8'!E$10:E$999,MATCH($A780,'Cycle 8'!$L$10:$L$999,0),1)),INDEX('Cycle 9'!E$10:E$999,MATCH($A780,'Cycle 9'!$L$10:$L$999,0),1)),INDEX('Cycle 10'!E$10:E$999,MATCH($A780,'Cycle 10'!$L$10:$L$999,0),1)),INDEX('Cycle 11'!E$10:E$999,MATCH($A780,'Cycle 11'!$L$10:$L$999,0),1)),"")="","",IFERROR(IFERROR(IFERROR(IFERROR(IFERROR(IFERROR(IFERROR(IFERROR(IFERROR(IFERROR(IFERROR(IFERROR(INDEX(Summer!E$10:E$999,MATCH($A780,Summer!$L$10:$L$999,0),1),INDEX('Cycle 1'!E$10:E$999,MATCH($A780,'Cycle 1'!$L$10:$L$999,0),1)),INDEX('Cycle 2'!E$10:E$999,MATCH($A780,'Cycle 2'!$L$10:$L$999,0),1)),INDEX('Cycle 3'!E$10:E$999,MATCH($A780,'Cycle 3'!$L$10:$L$999,0),1)),INDEX('Cycle 4'!E$10:E$999,MATCH($A780,'Cycle 4'!$L$10:$L$999,0),1)),INDEX('Cycle 5'!E$10:E$999,MATCH($A780,'Cycle 5'!$L$10:$L$999,0),1)),INDEX('Cycle 6'!E$10:E$999,MATCH($A780,'Cycle 6'!$L$10:$L$999,0),1)),INDEX('Cycle 7'!E$10:E$999,MATCH($A780,'Cycle 7'!$L$10:$L$999,0),1)),INDEX('Cycle 8'!E$10:E$999,MATCH($A780,'Cycle 8'!$L$10:$L$999,0),1)),INDEX('Cycle 9'!E$10:E$999,MATCH($A780,'Cycle 9'!$L$10:$L$999,0),1)),INDEX('Cycle 10'!E$10:E$999,MATCH($A780,'Cycle 10'!$L$10:$L$999,0),1)),INDEX('Cycle 11'!E$10:E$999,MATCH($A780,'Cycle 11'!$L$10:$L$999,0),1)),""))</f>
        <v/>
      </c>
      <c r="G780" t="str">
        <f>IF(IFERROR(IFERROR(IFERROR(IFERROR(IFERROR(IFERROR(IFERROR(IFERROR(IFERROR(IFERROR(IFERROR(IFERROR(INDEX(Summer!F$10:F$999,MATCH($A780,Summer!$L$10:$L$999,0),1),INDEX('Cycle 1'!F$10:F$999,MATCH($A780,'Cycle 1'!$L$10:$L$999,0),1)),INDEX('Cycle 2'!F$10:F$999,MATCH($A780,'Cycle 2'!$L$10:$L$999,0),1)),INDEX('Cycle 3'!F$10:F$999,MATCH($A780,'Cycle 3'!$L$10:$L$999,0),1)),INDEX('Cycle 4'!F$10:F$999,MATCH($A780,'Cycle 4'!$L$10:$L$999,0),1)),INDEX('Cycle 5'!F$10:F$999,MATCH($A780,'Cycle 5'!$L$10:$L$999,0),1)),INDEX('Cycle 6'!F$10:F$999,MATCH($A780,'Cycle 6'!$L$10:$L$999,0),1)),INDEX('Cycle 7'!F$10:F$999,MATCH($A780,'Cycle 7'!$L$10:$L$999,0),1)),INDEX('Cycle 8'!F$10:F$999,MATCH($A780,'Cycle 8'!$L$10:$L$999,0),1)),INDEX('Cycle 9'!F$10:F$999,MATCH($A780,'Cycle 9'!$L$10:$L$999,0),1)),INDEX('Cycle 10'!F$10:F$999,MATCH($A780,'Cycle 10'!$L$10:$L$999,0),1)),INDEX('Cycle 11'!F$10:F$999,MATCH($A780,'Cycle 11'!$L$10:$L$999,0),1)),"")="","",IFERROR(IFERROR(IFERROR(IFERROR(IFERROR(IFERROR(IFERROR(IFERROR(IFERROR(IFERROR(IFERROR(IFERROR(INDEX(Summer!F$10:F$999,MATCH($A780,Summer!$L$10:$L$999,0),1),INDEX('Cycle 1'!F$10:F$999,MATCH($A780,'Cycle 1'!$L$10:$L$999,0),1)),INDEX('Cycle 2'!F$10:F$999,MATCH($A780,'Cycle 2'!$L$10:$L$999,0),1)),INDEX('Cycle 3'!F$10:F$999,MATCH($A780,'Cycle 3'!$L$10:$L$999,0),1)),INDEX('Cycle 4'!F$10:F$999,MATCH($A780,'Cycle 4'!$L$10:$L$999,0),1)),INDEX('Cycle 5'!F$10:F$999,MATCH($A780,'Cycle 5'!$L$10:$L$999,0),1)),INDEX('Cycle 6'!F$10:F$999,MATCH($A780,'Cycle 6'!$L$10:$L$999,0),1)),INDEX('Cycle 7'!F$10:F$999,MATCH($A780,'Cycle 7'!$L$10:$L$999,0),1)),INDEX('Cycle 8'!F$10:F$999,MATCH($A780,'Cycle 8'!$L$10:$L$999,0),1)),INDEX('Cycle 9'!F$10:F$999,MATCH($A780,'Cycle 9'!$L$10:$L$999,0),1)),INDEX('Cycle 10'!F$10:F$999,MATCH($A780,'Cycle 10'!$L$10:$L$999,0),1)),INDEX('Cycle 11'!F$10:F$999,MATCH($A780,'Cycle 11'!$L$10:$L$999,0),1)),""))</f>
        <v/>
      </c>
      <c r="H780" t="str">
        <f>IF(IFERROR(IFERROR(IFERROR(IFERROR(IFERROR(IFERROR(IFERROR(IFERROR(IFERROR(IFERROR(IFERROR(IFERROR(INDEX(Summer!G$10:G$999,MATCH($A780,Summer!$L$10:$L$999,0),1),INDEX('Cycle 1'!G$10:G$999,MATCH($A780,'Cycle 1'!$L$10:$L$999,0),1)),INDEX('Cycle 2'!G$10:G$999,MATCH($A780,'Cycle 2'!$L$10:$L$999,0),1)),INDEX('Cycle 3'!G$10:G$999,MATCH($A780,'Cycle 3'!$L$10:$L$999,0),1)),INDEX('Cycle 4'!G$10:G$999,MATCH($A780,'Cycle 4'!$L$10:$L$999,0),1)),INDEX('Cycle 5'!G$10:G$999,MATCH($A780,'Cycle 5'!$L$10:$L$999,0),1)),INDEX('Cycle 6'!G$10:G$999,MATCH($A780,'Cycle 6'!$L$10:$L$999,0),1)),INDEX('Cycle 7'!G$10:G$999,MATCH($A780,'Cycle 7'!$L$10:$L$999,0),1)),INDEX('Cycle 8'!G$10:G$999,MATCH($A780,'Cycle 8'!$L$10:$L$999,0),1)),INDEX('Cycle 9'!G$10:G$999,MATCH($A780,'Cycle 9'!$L$10:$L$999,0),1)),INDEX('Cycle 10'!G$10:G$999,MATCH($A780,'Cycle 10'!$L$10:$L$999,0),1)),INDEX('Cycle 11'!G$10:G$999,MATCH($A780,'Cycle 11'!$L$10:$L$999,0),1)),"")="","",IFERROR(IFERROR(IFERROR(IFERROR(IFERROR(IFERROR(IFERROR(IFERROR(IFERROR(IFERROR(IFERROR(IFERROR(INDEX(Summer!G$10:G$999,MATCH($A780,Summer!$L$10:$L$999,0),1),INDEX('Cycle 1'!G$10:G$999,MATCH($A780,'Cycle 1'!$L$10:$L$999,0),1)),INDEX('Cycle 2'!G$10:G$999,MATCH($A780,'Cycle 2'!$L$10:$L$999,0),1)),INDEX('Cycle 3'!G$10:G$999,MATCH($A780,'Cycle 3'!$L$10:$L$999,0),1)),INDEX('Cycle 4'!G$10:G$999,MATCH($A780,'Cycle 4'!$L$10:$L$999,0),1)),INDEX('Cycle 5'!G$10:G$999,MATCH($A780,'Cycle 5'!$L$10:$L$999,0),1)),INDEX('Cycle 6'!G$10:G$999,MATCH($A780,'Cycle 6'!$L$10:$L$999,0),1)),INDEX('Cycle 7'!G$10:G$999,MATCH($A780,'Cycle 7'!$L$10:$L$999,0),1)),INDEX('Cycle 8'!G$10:G$999,MATCH($A780,'Cycle 8'!$L$10:$L$999,0),1)),INDEX('Cycle 9'!G$10:G$999,MATCH($A780,'Cycle 9'!$L$10:$L$999,0),1)),INDEX('Cycle 10'!G$10:G$999,MATCH($A780,'Cycle 10'!$L$10:$L$999,0),1)),INDEX('Cycle 11'!G$10:G$999,MATCH($A780,'Cycle 11'!$L$10:$L$999,0),1)),""))</f>
        <v/>
      </c>
      <c r="I780">
        <f>IFERROR(IF(C780="",MAX(I$1:I779),IF(ROW(C$2)=ROW(C780),1,IF(ISERROR(VLOOKUP(C780,C$2:C779,1,FALSE)),MAX(I$1:I779)+1,MAX(I$1:I779)))),"")</f>
        <v>0</v>
      </c>
      <c r="J780" t="str">
        <f t="shared" si="86"/>
        <v/>
      </c>
      <c r="K780" t="str">
        <f t="shared" si="88"/>
        <v/>
      </c>
      <c r="L780" t="str">
        <f t="shared" si="88"/>
        <v/>
      </c>
      <c r="M780" t="str">
        <f t="shared" si="88"/>
        <v/>
      </c>
      <c r="N780" t="str">
        <f t="shared" si="88"/>
        <v/>
      </c>
      <c r="O780" t="str">
        <f t="shared" si="88"/>
        <v/>
      </c>
      <c r="P780" t="str">
        <f t="shared" si="88"/>
        <v/>
      </c>
      <c r="Q780" t="str">
        <f t="shared" si="88"/>
        <v/>
      </c>
      <c r="R780" t="str">
        <f t="shared" si="88"/>
        <v/>
      </c>
      <c r="S780" t="str">
        <f t="shared" si="88"/>
        <v/>
      </c>
      <c r="T780" t="str">
        <f t="shared" si="88"/>
        <v/>
      </c>
      <c r="U780" t="str">
        <f t="shared" si="88"/>
        <v/>
      </c>
      <c r="V780" t="str">
        <f t="shared" si="88"/>
        <v/>
      </c>
      <c r="W780" t="str">
        <f t="shared" si="87"/>
        <v/>
      </c>
      <c r="X780">
        <f>IF(OR(H780="No",H780=""),0,IF(COUNTIFS(H$2:H780,"Yes",C$2:C780,C780)&gt;1,0,COUNTIFS(H$2:H780,"Yes",C$2:C780,C780)))+IF(X779=$X$1,0,X779)</f>
        <v>0</v>
      </c>
    </row>
    <row r="781" spans="1:24" x14ac:dyDescent="0.3">
      <c r="A781">
        <f>ROWS($A$2:$A781)</f>
        <v>780</v>
      </c>
      <c r="B781" t="str">
        <f>IF(ISERROR(VLOOKUP(A781,Summer!L$11:L$500,1,FALSE)),IF(ISERROR(VLOOKUP(A781,'Cycle 1'!L$11:L$500,1,FALSE)),IF(ISERROR(VLOOKUP(A781,'Cycle 2'!L$11:L$500,1,FALSE)),IF(ISERROR(VLOOKUP(A781,'Cycle 3'!L$11:L$500,1,FALSE)),IF(ISERROR(VLOOKUP(A781,'Cycle 4'!L$11:L$500,1,FALSE)),IF(ISERROR(VLOOKUP(A781,'Cycle 5'!L$11:L$500,1,FALSE)),IF(ISERROR(VLOOKUP(A781,'Cycle 6'!L$11:L$500,1,FALSE)),IF(ISERROR(VLOOKUP(A781,'Cycle 7'!L$11:L$500,1,FALSE)),IF(ISERROR(VLOOKUP(A781,'Cycle 8'!L$11:L$500,1,FALSE)),IF(ISERROR(VLOOKUP(A781,'Cycle 9'!L$11:L$500,1,FALSE)),IF(ISERROR(VLOOKUP(A781,'Cycle 10'!L$11:L$500,1,FALSE)),IF(ISERROR(VLOOKUP(A781,'Cycle 11'!L$11:L$500,1,FALSE)),"","Cycle 11"),"Cycle 10"),"Cycle 9"),"Cycle 8"),"Cycle 7"),"Cycle 6"),"Cycle 5"),"Cycle 4"),"Cycle 3"),"Cycle 2"),"Cycle 1"),"Summer")</f>
        <v/>
      </c>
      <c r="C781" t="str">
        <f>IF(IFERROR(IFERROR(IFERROR(IFERROR(IFERROR(IFERROR(IFERROR(IFERROR(IFERROR(IFERROR(IFERROR(IFERROR(INDEX(Summer!B$10:B$999,MATCH($A781,Summer!$L$10:$L$999,0),1),INDEX('Cycle 1'!B$10:B$999,MATCH($A781,'Cycle 1'!$L$10:$L$999,0),1)),INDEX('Cycle 2'!B$10:B$999,MATCH($A781,'Cycle 2'!$L$10:$L$999,0),1)),INDEX('Cycle 3'!B$10:B$999,MATCH($A781,'Cycle 3'!$L$10:$L$999,0),1)),INDEX('Cycle 4'!B$10:B$999,MATCH($A781,'Cycle 4'!$L$10:$L$999,0),1)),INDEX('Cycle 5'!B$10:B$999,MATCH($A781,'Cycle 5'!$L$10:$L$999,0),1)),INDEX('Cycle 6'!B$10:B$999,MATCH($A781,'Cycle 6'!$L$10:$L$999,0),1)),INDEX('Cycle 7'!B$10:B$999,MATCH($A781,'Cycle 7'!$L$10:$L$999,0),1)),INDEX('Cycle 8'!B$10:B$999,MATCH($A781,'Cycle 8'!$L$10:$L$999,0),1)),INDEX('Cycle 9'!B$10:B$999,MATCH($A781,'Cycle 9'!$L$10:$L$999,0),1)),INDEX('Cycle 10'!B$10:B$999,MATCH($A781,'Cycle 10'!$L$10:$L$999,0),1)),INDEX('Cycle 11'!B$10:B$999,MATCH($A781,'Cycle 11'!$L$10:$L$999,0),1)),"")="","",IFERROR(IFERROR(IFERROR(IFERROR(IFERROR(IFERROR(IFERROR(IFERROR(IFERROR(IFERROR(IFERROR(IFERROR(INDEX(Summer!B$10:B$999,MATCH($A781,Summer!$L$10:$L$999,0),1),INDEX('Cycle 1'!B$10:B$999,MATCH($A781,'Cycle 1'!$L$10:$L$999,0),1)),INDEX('Cycle 2'!B$10:B$999,MATCH($A781,'Cycle 2'!$L$10:$L$999,0),1)),INDEX('Cycle 3'!B$10:B$999,MATCH($A781,'Cycle 3'!$L$10:$L$999,0),1)),INDEX('Cycle 4'!B$10:B$999,MATCH($A781,'Cycle 4'!$L$10:$L$999,0),1)),INDEX('Cycle 5'!B$10:B$999,MATCH($A781,'Cycle 5'!$L$10:$L$999,0),1)),INDEX('Cycle 6'!B$10:B$999,MATCH($A781,'Cycle 6'!$L$10:$L$999,0),1)),INDEX('Cycle 7'!B$10:B$999,MATCH($A781,'Cycle 7'!$L$10:$L$999,0),1)),INDEX('Cycle 8'!B$10:B$999,MATCH($A781,'Cycle 8'!$L$10:$L$999,0),1)),INDEX('Cycle 9'!B$10:B$999,MATCH($A781,'Cycle 9'!$L$10:$L$999,0),1)),INDEX('Cycle 10'!B$10:B$999,MATCH($A781,'Cycle 10'!$L$10:$L$999,0),1)),INDEX('Cycle 11'!B$10:B$999,MATCH($A781,'Cycle 11'!$L$10:$L$999,0),1)),""))</f>
        <v/>
      </c>
      <c r="D781" t="str">
        <f>IF(IFERROR(IFERROR(IFERROR(IFERROR(IFERROR(IFERROR(IFERROR(IFERROR(IFERROR(IFERROR(IFERROR(IFERROR(INDEX(Summer!C$10:C$999,MATCH($A781,Summer!$L$10:$L$999,0),1),INDEX('Cycle 1'!C$10:C$999,MATCH($A781,'Cycle 1'!$L$10:$L$999,0),1)),INDEX('Cycle 2'!C$10:C$999,MATCH($A781,'Cycle 2'!$L$10:$L$999,0),1)),INDEX('Cycle 3'!C$10:C$999,MATCH($A781,'Cycle 3'!$L$10:$L$999,0),1)),INDEX('Cycle 4'!C$10:C$999,MATCH($A781,'Cycle 4'!$L$10:$L$999,0),1)),INDEX('Cycle 5'!C$10:C$999,MATCH($A781,'Cycle 5'!$L$10:$L$999,0),1)),INDEX('Cycle 6'!C$10:C$999,MATCH($A781,'Cycle 6'!$L$10:$L$999,0),1)),INDEX('Cycle 7'!C$10:C$999,MATCH($A781,'Cycle 7'!$L$10:$L$999,0),1)),INDEX('Cycle 8'!C$10:C$999,MATCH($A781,'Cycle 8'!$L$10:$L$999,0),1)),INDEX('Cycle 9'!C$10:C$999,MATCH($A781,'Cycle 9'!$L$10:$L$999,0),1)),INDEX('Cycle 10'!C$10:C$999,MATCH($A781,'Cycle 10'!$L$10:$L$999,0),1)),INDEX('Cycle 11'!C$10:C$999,MATCH($A781,'Cycle 11'!$L$10:$L$999,0),1)),"")="","",IFERROR(IFERROR(IFERROR(IFERROR(IFERROR(IFERROR(IFERROR(IFERROR(IFERROR(IFERROR(IFERROR(IFERROR(INDEX(Summer!C$10:C$999,MATCH($A781,Summer!$L$10:$L$999,0),1),INDEX('Cycle 1'!C$10:C$999,MATCH($A781,'Cycle 1'!$L$10:$L$999,0),1)),INDEX('Cycle 2'!C$10:C$999,MATCH($A781,'Cycle 2'!$L$10:$L$999,0),1)),INDEX('Cycle 3'!C$10:C$999,MATCH($A781,'Cycle 3'!$L$10:$L$999,0),1)),INDEX('Cycle 4'!C$10:C$999,MATCH($A781,'Cycle 4'!$L$10:$L$999,0),1)),INDEX('Cycle 5'!C$10:C$999,MATCH($A781,'Cycle 5'!$L$10:$L$999,0),1)),INDEX('Cycle 6'!C$10:C$999,MATCH($A781,'Cycle 6'!$L$10:$L$999,0),1)),INDEX('Cycle 7'!C$10:C$999,MATCH($A781,'Cycle 7'!$L$10:$L$999,0),1)),INDEX('Cycle 8'!C$10:C$999,MATCH($A781,'Cycle 8'!$L$10:$L$999,0),1)),INDEX('Cycle 9'!C$10:C$999,MATCH($A781,'Cycle 9'!$L$10:$L$999,0),1)),INDEX('Cycle 10'!C$10:C$999,MATCH($A781,'Cycle 10'!$L$10:$L$999,0),1)),INDEX('Cycle 11'!C$10:C$999,MATCH($A781,'Cycle 11'!$L$10:$L$999,0),1)),""))</f>
        <v/>
      </c>
      <c r="E781" t="str">
        <f>IF(IFERROR(IFERROR(IFERROR(IFERROR(IFERROR(IFERROR(IFERROR(IFERROR(IFERROR(IFERROR(IFERROR(IFERROR(INDEX(Summer!D$10:D$999,MATCH($A781,Summer!$L$10:$L$999,0),1),INDEX('Cycle 1'!D$10:D$999,MATCH($A781,'Cycle 1'!$L$10:$L$999,0),1)),INDEX('Cycle 2'!D$10:D$999,MATCH($A781,'Cycle 2'!$L$10:$L$999,0),1)),INDEX('Cycle 3'!D$10:D$999,MATCH($A781,'Cycle 3'!$L$10:$L$999,0),1)),INDEX('Cycle 4'!D$10:D$999,MATCH($A781,'Cycle 4'!$L$10:$L$999,0),1)),INDEX('Cycle 5'!D$10:D$999,MATCH($A781,'Cycle 5'!$L$10:$L$999,0),1)),INDEX('Cycle 6'!D$10:D$999,MATCH($A781,'Cycle 6'!$L$10:$L$999,0),1)),INDEX('Cycle 7'!D$10:D$999,MATCH($A781,'Cycle 7'!$L$10:$L$999,0),1)),INDEX('Cycle 8'!D$10:D$999,MATCH($A781,'Cycle 8'!$L$10:$L$999,0),1)),INDEX('Cycle 9'!D$10:D$999,MATCH($A781,'Cycle 9'!$L$10:$L$999,0),1)),INDEX('Cycle 10'!D$10:D$999,MATCH($A781,'Cycle 10'!$L$10:$L$999,0),1)),INDEX('Cycle 11'!D$10:D$999,MATCH($A781,'Cycle 11'!$L$10:$L$999,0),1)),"")="","",IFERROR(IFERROR(IFERROR(IFERROR(IFERROR(IFERROR(IFERROR(IFERROR(IFERROR(IFERROR(IFERROR(IFERROR(INDEX(Summer!D$10:D$999,MATCH($A781,Summer!$L$10:$L$999,0),1),INDEX('Cycle 1'!D$10:D$999,MATCH($A781,'Cycle 1'!$L$10:$L$999,0),1)),INDEX('Cycle 2'!D$10:D$999,MATCH($A781,'Cycle 2'!$L$10:$L$999,0),1)),INDEX('Cycle 3'!D$10:D$999,MATCH($A781,'Cycle 3'!$L$10:$L$999,0),1)),INDEX('Cycle 4'!D$10:D$999,MATCH($A781,'Cycle 4'!$L$10:$L$999,0),1)),INDEX('Cycle 5'!D$10:D$999,MATCH($A781,'Cycle 5'!$L$10:$L$999,0),1)),INDEX('Cycle 6'!D$10:D$999,MATCH($A781,'Cycle 6'!$L$10:$L$999,0),1)),INDEX('Cycle 7'!D$10:D$999,MATCH($A781,'Cycle 7'!$L$10:$L$999,0),1)),INDEX('Cycle 8'!D$10:D$999,MATCH($A781,'Cycle 8'!$L$10:$L$999,0),1)),INDEX('Cycle 9'!D$10:D$999,MATCH($A781,'Cycle 9'!$L$10:$L$999,0),1)),INDEX('Cycle 10'!D$10:D$999,MATCH($A781,'Cycle 10'!$L$10:$L$999,0),1)),INDEX('Cycle 11'!D$10:D$999,MATCH($A781,'Cycle 11'!$L$10:$L$999,0),1)),""))</f>
        <v/>
      </c>
      <c r="F781" t="str">
        <f>IF(IFERROR(IFERROR(IFERROR(IFERROR(IFERROR(IFERROR(IFERROR(IFERROR(IFERROR(IFERROR(IFERROR(IFERROR(INDEX(Summer!E$10:E$999,MATCH($A781,Summer!$L$10:$L$999,0),1),INDEX('Cycle 1'!E$10:E$999,MATCH($A781,'Cycle 1'!$L$10:$L$999,0),1)),INDEX('Cycle 2'!E$10:E$999,MATCH($A781,'Cycle 2'!$L$10:$L$999,0),1)),INDEX('Cycle 3'!E$10:E$999,MATCH($A781,'Cycle 3'!$L$10:$L$999,0),1)),INDEX('Cycle 4'!E$10:E$999,MATCH($A781,'Cycle 4'!$L$10:$L$999,0),1)),INDEX('Cycle 5'!E$10:E$999,MATCH($A781,'Cycle 5'!$L$10:$L$999,0),1)),INDEX('Cycle 6'!E$10:E$999,MATCH($A781,'Cycle 6'!$L$10:$L$999,0),1)),INDEX('Cycle 7'!E$10:E$999,MATCH($A781,'Cycle 7'!$L$10:$L$999,0),1)),INDEX('Cycle 8'!E$10:E$999,MATCH($A781,'Cycle 8'!$L$10:$L$999,0),1)),INDEX('Cycle 9'!E$10:E$999,MATCH($A781,'Cycle 9'!$L$10:$L$999,0),1)),INDEX('Cycle 10'!E$10:E$999,MATCH($A781,'Cycle 10'!$L$10:$L$999,0),1)),INDEX('Cycle 11'!E$10:E$999,MATCH($A781,'Cycle 11'!$L$10:$L$999,0),1)),"")="","",IFERROR(IFERROR(IFERROR(IFERROR(IFERROR(IFERROR(IFERROR(IFERROR(IFERROR(IFERROR(IFERROR(IFERROR(INDEX(Summer!E$10:E$999,MATCH($A781,Summer!$L$10:$L$999,0),1),INDEX('Cycle 1'!E$10:E$999,MATCH($A781,'Cycle 1'!$L$10:$L$999,0),1)),INDEX('Cycle 2'!E$10:E$999,MATCH($A781,'Cycle 2'!$L$10:$L$999,0),1)),INDEX('Cycle 3'!E$10:E$999,MATCH($A781,'Cycle 3'!$L$10:$L$999,0),1)),INDEX('Cycle 4'!E$10:E$999,MATCH($A781,'Cycle 4'!$L$10:$L$999,0),1)),INDEX('Cycle 5'!E$10:E$999,MATCH($A781,'Cycle 5'!$L$10:$L$999,0),1)),INDEX('Cycle 6'!E$10:E$999,MATCH($A781,'Cycle 6'!$L$10:$L$999,0),1)),INDEX('Cycle 7'!E$10:E$999,MATCH($A781,'Cycle 7'!$L$10:$L$999,0),1)),INDEX('Cycle 8'!E$10:E$999,MATCH($A781,'Cycle 8'!$L$10:$L$999,0),1)),INDEX('Cycle 9'!E$10:E$999,MATCH($A781,'Cycle 9'!$L$10:$L$999,0),1)),INDEX('Cycle 10'!E$10:E$999,MATCH($A781,'Cycle 10'!$L$10:$L$999,0),1)),INDEX('Cycle 11'!E$10:E$999,MATCH($A781,'Cycle 11'!$L$10:$L$999,0),1)),""))</f>
        <v/>
      </c>
      <c r="G781" t="str">
        <f>IF(IFERROR(IFERROR(IFERROR(IFERROR(IFERROR(IFERROR(IFERROR(IFERROR(IFERROR(IFERROR(IFERROR(IFERROR(INDEX(Summer!F$10:F$999,MATCH($A781,Summer!$L$10:$L$999,0),1),INDEX('Cycle 1'!F$10:F$999,MATCH($A781,'Cycle 1'!$L$10:$L$999,0),1)),INDEX('Cycle 2'!F$10:F$999,MATCH($A781,'Cycle 2'!$L$10:$L$999,0),1)),INDEX('Cycle 3'!F$10:F$999,MATCH($A781,'Cycle 3'!$L$10:$L$999,0),1)),INDEX('Cycle 4'!F$10:F$999,MATCH($A781,'Cycle 4'!$L$10:$L$999,0),1)),INDEX('Cycle 5'!F$10:F$999,MATCH($A781,'Cycle 5'!$L$10:$L$999,0),1)),INDEX('Cycle 6'!F$10:F$999,MATCH($A781,'Cycle 6'!$L$10:$L$999,0),1)),INDEX('Cycle 7'!F$10:F$999,MATCH($A781,'Cycle 7'!$L$10:$L$999,0),1)),INDEX('Cycle 8'!F$10:F$999,MATCH($A781,'Cycle 8'!$L$10:$L$999,0),1)),INDEX('Cycle 9'!F$10:F$999,MATCH($A781,'Cycle 9'!$L$10:$L$999,0),1)),INDEX('Cycle 10'!F$10:F$999,MATCH($A781,'Cycle 10'!$L$10:$L$999,0),1)),INDEX('Cycle 11'!F$10:F$999,MATCH($A781,'Cycle 11'!$L$10:$L$999,0),1)),"")="","",IFERROR(IFERROR(IFERROR(IFERROR(IFERROR(IFERROR(IFERROR(IFERROR(IFERROR(IFERROR(IFERROR(IFERROR(INDEX(Summer!F$10:F$999,MATCH($A781,Summer!$L$10:$L$999,0),1),INDEX('Cycle 1'!F$10:F$999,MATCH($A781,'Cycle 1'!$L$10:$L$999,0),1)),INDEX('Cycle 2'!F$10:F$999,MATCH($A781,'Cycle 2'!$L$10:$L$999,0),1)),INDEX('Cycle 3'!F$10:F$999,MATCH($A781,'Cycle 3'!$L$10:$L$999,0),1)),INDEX('Cycle 4'!F$10:F$999,MATCH($A781,'Cycle 4'!$L$10:$L$999,0),1)),INDEX('Cycle 5'!F$10:F$999,MATCH($A781,'Cycle 5'!$L$10:$L$999,0),1)),INDEX('Cycle 6'!F$10:F$999,MATCH($A781,'Cycle 6'!$L$10:$L$999,0),1)),INDEX('Cycle 7'!F$10:F$999,MATCH($A781,'Cycle 7'!$L$10:$L$999,0),1)),INDEX('Cycle 8'!F$10:F$999,MATCH($A781,'Cycle 8'!$L$10:$L$999,0),1)),INDEX('Cycle 9'!F$10:F$999,MATCH($A781,'Cycle 9'!$L$10:$L$999,0),1)),INDEX('Cycle 10'!F$10:F$999,MATCH($A781,'Cycle 10'!$L$10:$L$999,0),1)),INDEX('Cycle 11'!F$10:F$999,MATCH($A781,'Cycle 11'!$L$10:$L$999,0),1)),""))</f>
        <v/>
      </c>
      <c r="H781" t="str">
        <f>IF(IFERROR(IFERROR(IFERROR(IFERROR(IFERROR(IFERROR(IFERROR(IFERROR(IFERROR(IFERROR(IFERROR(IFERROR(INDEX(Summer!G$10:G$999,MATCH($A781,Summer!$L$10:$L$999,0),1),INDEX('Cycle 1'!G$10:G$999,MATCH($A781,'Cycle 1'!$L$10:$L$999,0),1)),INDEX('Cycle 2'!G$10:G$999,MATCH($A781,'Cycle 2'!$L$10:$L$999,0),1)),INDEX('Cycle 3'!G$10:G$999,MATCH($A781,'Cycle 3'!$L$10:$L$999,0),1)),INDEX('Cycle 4'!G$10:G$999,MATCH($A781,'Cycle 4'!$L$10:$L$999,0),1)),INDEX('Cycle 5'!G$10:G$999,MATCH($A781,'Cycle 5'!$L$10:$L$999,0),1)),INDEX('Cycle 6'!G$10:G$999,MATCH($A781,'Cycle 6'!$L$10:$L$999,0),1)),INDEX('Cycle 7'!G$10:G$999,MATCH($A781,'Cycle 7'!$L$10:$L$999,0),1)),INDEX('Cycle 8'!G$10:G$999,MATCH($A781,'Cycle 8'!$L$10:$L$999,0),1)),INDEX('Cycle 9'!G$10:G$999,MATCH($A781,'Cycle 9'!$L$10:$L$999,0),1)),INDEX('Cycle 10'!G$10:G$999,MATCH($A781,'Cycle 10'!$L$10:$L$999,0),1)),INDEX('Cycle 11'!G$10:G$999,MATCH($A781,'Cycle 11'!$L$10:$L$999,0),1)),"")="","",IFERROR(IFERROR(IFERROR(IFERROR(IFERROR(IFERROR(IFERROR(IFERROR(IFERROR(IFERROR(IFERROR(IFERROR(INDEX(Summer!G$10:G$999,MATCH($A781,Summer!$L$10:$L$999,0),1),INDEX('Cycle 1'!G$10:G$999,MATCH($A781,'Cycle 1'!$L$10:$L$999,0),1)),INDEX('Cycle 2'!G$10:G$999,MATCH($A781,'Cycle 2'!$L$10:$L$999,0),1)),INDEX('Cycle 3'!G$10:G$999,MATCH($A781,'Cycle 3'!$L$10:$L$999,0),1)),INDEX('Cycle 4'!G$10:G$999,MATCH($A781,'Cycle 4'!$L$10:$L$999,0),1)),INDEX('Cycle 5'!G$10:G$999,MATCH($A781,'Cycle 5'!$L$10:$L$999,0),1)),INDEX('Cycle 6'!G$10:G$999,MATCH($A781,'Cycle 6'!$L$10:$L$999,0),1)),INDEX('Cycle 7'!G$10:G$999,MATCH($A781,'Cycle 7'!$L$10:$L$999,0),1)),INDEX('Cycle 8'!G$10:G$999,MATCH($A781,'Cycle 8'!$L$10:$L$999,0),1)),INDEX('Cycle 9'!G$10:G$999,MATCH($A781,'Cycle 9'!$L$10:$L$999,0),1)),INDEX('Cycle 10'!G$10:G$999,MATCH($A781,'Cycle 10'!$L$10:$L$999,0),1)),INDEX('Cycle 11'!G$10:G$999,MATCH($A781,'Cycle 11'!$L$10:$L$999,0),1)),""))</f>
        <v/>
      </c>
      <c r="I781">
        <f>IFERROR(IF(C781="",MAX(I$1:I780),IF(ROW(C$2)=ROW(C781),1,IF(ISERROR(VLOOKUP(C781,C$2:C780,1,FALSE)),MAX(I$1:I780)+1,MAX(I$1:I780)))),"")</f>
        <v>0</v>
      </c>
      <c r="J781" t="str">
        <f t="shared" si="86"/>
        <v/>
      </c>
      <c r="K781" t="str">
        <f t="shared" si="88"/>
        <v/>
      </c>
      <c r="L781" t="str">
        <f t="shared" si="88"/>
        <v/>
      </c>
      <c r="M781" t="str">
        <f t="shared" si="88"/>
        <v/>
      </c>
      <c r="N781" t="str">
        <f t="shared" si="88"/>
        <v/>
      </c>
      <c r="O781" t="str">
        <f t="shared" si="88"/>
        <v/>
      </c>
      <c r="P781" t="str">
        <f t="shared" si="88"/>
        <v/>
      </c>
      <c r="Q781" t="str">
        <f t="shared" si="88"/>
        <v/>
      </c>
      <c r="R781" t="str">
        <f t="shared" si="88"/>
        <v/>
      </c>
      <c r="S781" t="str">
        <f t="shared" si="88"/>
        <v/>
      </c>
      <c r="T781" t="str">
        <f t="shared" si="88"/>
        <v/>
      </c>
      <c r="U781" t="str">
        <f t="shared" si="88"/>
        <v/>
      </c>
      <c r="V781" t="str">
        <f t="shared" si="88"/>
        <v/>
      </c>
      <c r="W781" t="str">
        <f t="shared" si="87"/>
        <v/>
      </c>
      <c r="X781">
        <f>IF(OR(H781="No",H781=""),0,IF(COUNTIFS(H$2:H781,"Yes",C$2:C781,C781)&gt;1,0,COUNTIFS(H$2:H781,"Yes",C$2:C781,C781)))+IF(X780=$X$1,0,X780)</f>
        <v>0</v>
      </c>
    </row>
    <row r="782" spans="1:24" x14ac:dyDescent="0.3">
      <c r="A782">
        <f>ROWS($A$2:$A782)</f>
        <v>781</v>
      </c>
      <c r="B782" t="str">
        <f>IF(ISERROR(VLOOKUP(A782,Summer!L$11:L$500,1,FALSE)),IF(ISERROR(VLOOKUP(A782,'Cycle 1'!L$11:L$500,1,FALSE)),IF(ISERROR(VLOOKUP(A782,'Cycle 2'!L$11:L$500,1,FALSE)),IF(ISERROR(VLOOKUP(A782,'Cycle 3'!L$11:L$500,1,FALSE)),IF(ISERROR(VLOOKUP(A782,'Cycle 4'!L$11:L$500,1,FALSE)),IF(ISERROR(VLOOKUP(A782,'Cycle 5'!L$11:L$500,1,FALSE)),IF(ISERROR(VLOOKUP(A782,'Cycle 6'!L$11:L$500,1,FALSE)),IF(ISERROR(VLOOKUP(A782,'Cycle 7'!L$11:L$500,1,FALSE)),IF(ISERROR(VLOOKUP(A782,'Cycle 8'!L$11:L$500,1,FALSE)),IF(ISERROR(VLOOKUP(A782,'Cycle 9'!L$11:L$500,1,FALSE)),IF(ISERROR(VLOOKUP(A782,'Cycle 10'!L$11:L$500,1,FALSE)),IF(ISERROR(VLOOKUP(A782,'Cycle 11'!L$11:L$500,1,FALSE)),"","Cycle 11"),"Cycle 10"),"Cycle 9"),"Cycle 8"),"Cycle 7"),"Cycle 6"),"Cycle 5"),"Cycle 4"),"Cycle 3"),"Cycle 2"),"Cycle 1"),"Summer")</f>
        <v/>
      </c>
      <c r="C782" t="str">
        <f>IF(IFERROR(IFERROR(IFERROR(IFERROR(IFERROR(IFERROR(IFERROR(IFERROR(IFERROR(IFERROR(IFERROR(IFERROR(INDEX(Summer!B$10:B$999,MATCH($A782,Summer!$L$10:$L$999,0),1),INDEX('Cycle 1'!B$10:B$999,MATCH($A782,'Cycle 1'!$L$10:$L$999,0),1)),INDEX('Cycle 2'!B$10:B$999,MATCH($A782,'Cycle 2'!$L$10:$L$999,0),1)),INDEX('Cycle 3'!B$10:B$999,MATCH($A782,'Cycle 3'!$L$10:$L$999,0),1)),INDEX('Cycle 4'!B$10:B$999,MATCH($A782,'Cycle 4'!$L$10:$L$999,0),1)),INDEX('Cycle 5'!B$10:B$999,MATCH($A782,'Cycle 5'!$L$10:$L$999,0),1)),INDEX('Cycle 6'!B$10:B$999,MATCH($A782,'Cycle 6'!$L$10:$L$999,0),1)),INDEX('Cycle 7'!B$10:B$999,MATCH($A782,'Cycle 7'!$L$10:$L$999,0),1)),INDEX('Cycle 8'!B$10:B$999,MATCH($A782,'Cycle 8'!$L$10:$L$999,0),1)),INDEX('Cycle 9'!B$10:B$999,MATCH($A782,'Cycle 9'!$L$10:$L$999,0),1)),INDEX('Cycle 10'!B$10:B$999,MATCH($A782,'Cycle 10'!$L$10:$L$999,0),1)),INDEX('Cycle 11'!B$10:B$999,MATCH($A782,'Cycle 11'!$L$10:$L$999,0),1)),"")="","",IFERROR(IFERROR(IFERROR(IFERROR(IFERROR(IFERROR(IFERROR(IFERROR(IFERROR(IFERROR(IFERROR(IFERROR(INDEX(Summer!B$10:B$999,MATCH($A782,Summer!$L$10:$L$999,0),1),INDEX('Cycle 1'!B$10:B$999,MATCH($A782,'Cycle 1'!$L$10:$L$999,0),1)),INDEX('Cycle 2'!B$10:B$999,MATCH($A782,'Cycle 2'!$L$10:$L$999,0),1)),INDEX('Cycle 3'!B$10:B$999,MATCH($A782,'Cycle 3'!$L$10:$L$999,0),1)),INDEX('Cycle 4'!B$10:B$999,MATCH($A782,'Cycle 4'!$L$10:$L$999,0),1)),INDEX('Cycle 5'!B$10:B$999,MATCH($A782,'Cycle 5'!$L$10:$L$999,0),1)),INDEX('Cycle 6'!B$10:B$999,MATCH($A782,'Cycle 6'!$L$10:$L$999,0),1)),INDEX('Cycle 7'!B$10:B$999,MATCH($A782,'Cycle 7'!$L$10:$L$999,0),1)),INDEX('Cycle 8'!B$10:B$999,MATCH($A782,'Cycle 8'!$L$10:$L$999,0),1)),INDEX('Cycle 9'!B$10:B$999,MATCH($A782,'Cycle 9'!$L$10:$L$999,0),1)),INDEX('Cycle 10'!B$10:B$999,MATCH($A782,'Cycle 10'!$L$10:$L$999,0),1)),INDEX('Cycle 11'!B$10:B$999,MATCH($A782,'Cycle 11'!$L$10:$L$999,0),1)),""))</f>
        <v/>
      </c>
      <c r="D782" t="str">
        <f>IF(IFERROR(IFERROR(IFERROR(IFERROR(IFERROR(IFERROR(IFERROR(IFERROR(IFERROR(IFERROR(IFERROR(IFERROR(INDEX(Summer!C$10:C$999,MATCH($A782,Summer!$L$10:$L$999,0),1),INDEX('Cycle 1'!C$10:C$999,MATCH($A782,'Cycle 1'!$L$10:$L$999,0),1)),INDEX('Cycle 2'!C$10:C$999,MATCH($A782,'Cycle 2'!$L$10:$L$999,0),1)),INDEX('Cycle 3'!C$10:C$999,MATCH($A782,'Cycle 3'!$L$10:$L$999,0),1)),INDEX('Cycle 4'!C$10:C$999,MATCH($A782,'Cycle 4'!$L$10:$L$999,0),1)),INDEX('Cycle 5'!C$10:C$999,MATCH($A782,'Cycle 5'!$L$10:$L$999,0),1)),INDEX('Cycle 6'!C$10:C$999,MATCH($A782,'Cycle 6'!$L$10:$L$999,0),1)),INDEX('Cycle 7'!C$10:C$999,MATCH($A782,'Cycle 7'!$L$10:$L$999,0),1)),INDEX('Cycle 8'!C$10:C$999,MATCH($A782,'Cycle 8'!$L$10:$L$999,0),1)),INDEX('Cycle 9'!C$10:C$999,MATCH($A782,'Cycle 9'!$L$10:$L$999,0),1)),INDEX('Cycle 10'!C$10:C$999,MATCH($A782,'Cycle 10'!$L$10:$L$999,0),1)),INDEX('Cycle 11'!C$10:C$999,MATCH($A782,'Cycle 11'!$L$10:$L$999,0),1)),"")="","",IFERROR(IFERROR(IFERROR(IFERROR(IFERROR(IFERROR(IFERROR(IFERROR(IFERROR(IFERROR(IFERROR(IFERROR(INDEX(Summer!C$10:C$999,MATCH($A782,Summer!$L$10:$L$999,0),1),INDEX('Cycle 1'!C$10:C$999,MATCH($A782,'Cycle 1'!$L$10:$L$999,0),1)),INDEX('Cycle 2'!C$10:C$999,MATCH($A782,'Cycle 2'!$L$10:$L$999,0),1)),INDEX('Cycle 3'!C$10:C$999,MATCH($A782,'Cycle 3'!$L$10:$L$999,0),1)),INDEX('Cycle 4'!C$10:C$999,MATCH($A782,'Cycle 4'!$L$10:$L$999,0),1)),INDEX('Cycle 5'!C$10:C$999,MATCH($A782,'Cycle 5'!$L$10:$L$999,0),1)),INDEX('Cycle 6'!C$10:C$999,MATCH($A782,'Cycle 6'!$L$10:$L$999,0),1)),INDEX('Cycle 7'!C$10:C$999,MATCH($A782,'Cycle 7'!$L$10:$L$999,0),1)),INDEX('Cycle 8'!C$10:C$999,MATCH($A782,'Cycle 8'!$L$10:$L$999,0),1)),INDEX('Cycle 9'!C$10:C$999,MATCH($A782,'Cycle 9'!$L$10:$L$999,0),1)),INDEX('Cycle 10'!C$10:C$999,MATCH($A782,'Cycle 10'!$L$10:$L$999,0),1)),INDEX('Cycle 11'!C$10:C$999,MATCH($A782,'Cycle 11'!$L$10:$L$999,0),1)),""))</f>
        <v/>
      </c>
      <c r="E782" t="str">
        <f>IF(IFERROR(IFERROR(IFERROR(IFERROR(IFERROR(IFERROR(IFERROR(IFERROR(IFERROR(IFERROR(IFERROR(IFERROR(INDEX(Summer!D$10:D$999,MATCH($A782,Summer!$L$10:$L$999,0),1),INDEX('Cycle 1'!D$10:D$999,MATCH($A782,'Cycle 1'!$L$10:$L$999,0),1)),INDEX('Cycle 2'!D$10:D$999,MATCH($A782,'Cycle 2'!$L$10:$L$999,0),1)),INDEX('Cycle 3'!D$10:D$999,MATCH($A782,'Cycle 3'!$L$10:$L$999,0),1)),INDEX('Cycle 4'!D$10:D$999,MATCH($A782,'Cycle 4'!$L$10:$L$999,0),1)),INDEX('Cycle 5'!D$10:D$999,MATCH($A782,'Cycle 5'!$L$10:$L$999,0),1)),INDEX('Cycle 6'!D$10:D$999,MATCH($A782,'Cycle 6'!$L$10:$L$999,0),1)),INDEX('Cycle 7'!D$10:D$999,MATCH($A782,'Cycle 7'!$L$10:$L$999,0),1)),INDEX('Cycle 8'!D$10:D$999,MATCH($A782,'Cycle 8'!$L$10:$L$999,0),1)),INDEX('Cycle 9'!D$10:D$999,MATCH($A782,'Cycle 9'!$L$10:$L$999,0),1)),INDEX('Cycle 10'!D$10:D$999,MATCH($A782,'Cycle 10'!$L$10:$L$999,0),1)),INDEX('Cycle 11'!D$10:D$999,MATCH($A782,'Cycle 11'!$L$10:$L$999,0),1)),"")="","",IFERROR(IFERROR(IFERROR(IFERROR(IFERROR(IFERROR(IFERROR(IFERROR(IFERROR(IFERROR(IFERROR(IFERROR(INDEX(Summer!D$10:D$999,MATCH($A782,Summer!$L$10:$L$999,0),1),INDEX('Cycle 1'!D$10:D$999,MATCH($A782,'Cycle 1'!$L$10:$L$999,0),1)),INDEX('Cycle 2'!D$10:D$999,MATCH($A782,'Cycle 2'!$L$10:$L$999,0),1)),INDEX('Cycle 3'!D$10:D$999,MATCH($A782,'Cycle 3'!$L$10:$L$999,0),1)),INDEX('Cycle 4'!D$10:D$999,MATCH($A782,'Cycle 4'!$L$10:$L$999,0),1)),INDEX('Cycle 5'!D$10:D$999,MATCH($A782,'Cycle 5'!$L$10:$L$999,0),1)),INDEX('Cycle 6'!D$10:D$999,MATCH($A782,'Cycle 6'!$L$10:$L$999,0),1)),INDEX('Cycle 7'!D$10:D$999,MATCH($A782,'Cycle 7'!$L$10:$L$999,0),1)),INDEX('Cycle 8'!D$10:D$999,MATCH($A782,'Cycle 8'!$L$10:$L$999,0),1)),INDEX('Cycle 9'!D$10:D$999,MATCH($A782,'Cycle 9'!$L$10:$L$999,0),1)),INDEX('Cycle 10'!D$10:D$999,MATCH($A782,'Cycle 10'!$L$10:$L$999,0),1)),INDEX('Cycle 11'!D$10:D$999,MATCH($A782,'Cycle 11'!$L$10:$L$999,0),1)),""))</f>
        <v/>
      </c>
      <c r="F782" t="str">
        <f>IF(IFERROR(IFERROR(IFERROR(IFERROR(IFERROR(IFERROR(IFERROR(IFERROR(IFERROR(IFERROR(IFERROR(IFERROR(INDEX(Summer!E$10:E$999,MATCH($A782,Summer!$L$10:$L$999,0),1),INDEX('Cycle 1'!E$10:E$999,MATCH($A782,'Cycle 1'!$L$10:$L$999,0),1)),INDEX('Cycle 2'!E$10:E$999,MATCH($A782,'Cycle 2'!$L$10:$L$999,0),1)),INDEX('Cycle 3'!E$10:E$999,MATCH($A782,'Cycle 3'!$L$10:$L$999,0),1)),INDEX('Cycle 4'!E$10:E$999,MATCH($A782,'Cycle 4'!$L$10:$L$999,0),1)),INDEX('Cycle 5'!E$10:E$999,MATCH($A782,'Cycle 5'!$L$10:$L$999,0),1)),INDEX('Cycle 6'!E$10:E$999,MATCH($A782,'Cycle 6'!$L$10:$L$999,0),1)),INDEX('Cycle 7'!E$10:E$999,MATCH($A782,'Cycle 7'!$L$10:$L$999,0),1)),INDEX('Cycle 8'!E$10:E$999,MATCH($A782,'Cycle 8'!$L$10:$L$999,0),1)),INDEX('Cycle 9'!E$10:E$999,MATCH($A782,'Cycle 9'!$L$10:$L$999,0),1)),INDEX('Cycle 10'!E$10:E$999,MATCH($A782,'Cycle 10'!$L$10:$L$999,0),1)),INDEX('Cycle 11'!E$10:E$999,MATCH($A782,'Cycle 11'!$L$10:$L$999,0),1)),"")="","",IFERROR(IFERROR(IFERROR(IFERROR(IFERROR(IFERROR(IFERROR(IFERROR(IFERROR(IFERROR(IFERROR(IFERROR(INDEX(Summer!E$10:E$999,MATCH($A782,Summer!$L$10:$L$999,0),1),INDEX('Cycle 1'!E$10:E$999,MATCH($A782,'Cycle 1'!$L$10:$L$999,0),1)),INDEX('Cycle 2'!E$10:E$999,MATCH($A782,'Cycle 2'!$L$10:$L$999,0),1)),INDEX('Cycle 3'!E$10:E$999,MATCH($A782,'Cycle 3'!$L$10:$L$999,0),1)),INDEX('Cycle 4'!E$10:E$999,MATCH($A782,'Cycle 4'!$L$10:$L$999,0),1)),INDEX('Cycle 5'!E$10:E$999,MATCH($A782,'Cycle 5'!$L$10:$L$999,0),1)),INDEX('Cycle 6'!E$10:E$999,MATCH($A782,'Cycle 6'!$L$10:$L$999,0),1)),INDEX('Cycle 7'!E$10:E$999,MATCH($A782,'Cycle 7'!$L$10:$L$999,0),1)),INDEX('Cycle 8'!E$10:E$999,MATCH($A782,'Cycle 8'!$L$10:$L$999,0),1)),INDEX('Cycle 9'!E$10:E$999,MATCH($A782,'Cycle 9'!$L$10:$L$999,0),1)),INDEX('Cycle 10'!E$10:E$999,MATCH($A782,'Cycle 10'!$L$10:$L$999,0),1)),INDEX('Cycle 11'!E$10:E$999,MATCH($A782,'Cycle 11'!$L$10:$L$999,0),1)),""))</f>
        <v/>
      </c>
      <c r="G782" t="str">
        <f>IF(IFERROR(IFERROR(IFERROR(IFERROR(IFERROR(IFERROR(IFERROR(IFERROR(IFERROR(IFERROR(IFERROR(IFERROR(INDEX(Summer!F$10:F$999,MATCH($A782,Summer!$L$10:$L$999,0),1),INDEX('Cycle 1'!F$10:F$999,MATCH($A782,'Cycle 1'!$L$10:$L$999,0),1)),INDEX('Cycle 2'!F$10:F$999,MATCH($A782,'Cycle 2'!$L$10:$L$999,0),1)),INDEX('Cycle 3'!F$10:F$999,MATCH($A782,'Cycle 3'!$L$10:$L$999,0),1)),INDEX('Cycle 4'!F$10:F$999,MATCH($A782,'Cycle 4'!$L$10:$L$999,0),1)),INDEX('Cycle 5'!F$10:F$999,MATCH($A782,'Cycle 5'!$L$10:$L$999,0),1)),INDEX('Cycle 6'!F$10:F$999,MATCH($A782,'Cycle 6'!$L$10:$L$999,0),1)),INDEX('Cycle 7'!F$10:F$999,MATCH($A782,'Cycle 7'!$L$10:$L$999,0),1)),INDEX('Cycle 8'!F$10:F$999,MATCH($A782,'Cycle 8'!$L$10:$L$999,0),1)),INDEX('Cycle 9'!F$10:F$999,MATCH($A782,'Cycle 9'!$L$10:$L$999,0),1)),INDEX('Cycle 10'!F$10:F$999,MATCH($A782,'Cycle 10'!$L$10:$L$999,0),1)),INDEX('Cycle 11'!F$10:F$999,MATCH($A782,'Cycle 11'!$L$10:$L$999,0),1)),"")="","",IFERROR(IFERROR(IFERROR(IFERROR(IFERROR(IFERROR(IFERROR(IFERROR(IFERROR(IFERROR(IFERROR(IFERROR(INDEX(Summer!F$10:F$999,MATCH($A782,Summer!$L$10:$L$999,0),1),INDEX('Cycle 1'!F$10:F$999,MATCH($A782,'Cycle 1'!$L$10:$L$999,0),1)),INDEX('Cycle 2'!F$10:F$999,MATCH($A782,'Cycle 2'!$L$10:$L$999,0),1)),INDEX('Cycle 3'!F$10:F$999,MATCH($A782,'Cycle 3'!$L$10:$L$999,0),1)),INDEX('Cycle 4'!F$10:F$999,MATCH($A782,'Cycle 4'!$L$10:$L$999,0),1)),INDEX('Cycle 5'!F$10:F$999,MATCH($A782,'Cycle 5'!$L$10:$L$999,0),1)),INDEX('Cycle 6'!F$10:F$999,MATCH($A782,'Cycle 6'!$L$10:$L$999,0),1)),INDEX('Cycle 7'!F$10:F$999,MATCH($A782,'Cycle 7'!$L$10:$L$999,0),1)),INDEX('Cycle 8'!F$10:F$999,MATCH($A782,'Cycle 8'!$L$10:$L$999,0),1)),INDEX('Cycle 9'!F$10:F$999,MATCH($A782,'Cycle 9'!$L$10:$L$999,0),1)),INDEX('Cycle 10'!F$10:F$999,MATCH($A782,'Cycle 10'!$L$10:$L$999,0),1)),INDEX('Cycle 11'!F$10:F$999,MATCH($A782,'Cycle 11'!$L$10:$L$999,0),1)),""))</f>
        <v/>
      </c>
      <c r="H782" t="str">
        <f>IF(IFERROR(IFERROR(IFERROR(IFERROR(IFERROR(IFERROR(IFERROR(IFERROR(IFERROR(IFERROR(IFERROR(IFERROR(INDEX(Summer!G$10:G$999,MATCH($A782,Summer!$L$10:$L$999,0),1),INDEX('Cycle 1'!G$10:G$999,MATCH($A782,'Cycle 1'!$L$10:$L$999,0),1)),INDEX('Cycle 2'!G$10:G$999,MATCH($A782,'Cycle 2'!$L$10:$L$999,0),1)),INDEX('Cycle 3'!G$10:G$999,MATCH($A782,'Cycle 3'!$L$10:$L$999,0),1)),INDEX('Cycle 4'!G$10:G$999,MATCH($A782,'Cycle 4'!$L$10:$L$999,0),1)),INDEX('Cycle 5'!G$10:G$999,MATCH($A782,'Cycle 5'!$L$10:$L$999,0),1)),INDEX('Cycle 6'!G$10:G$999,MATCH($A782,'Cycle 6'!$L$10:$L$999,0),1)),INDEX('Cycle 7'!G$10:G$999,MATCH($A782,'Cycle 7'!$L$10:$L$999,0),1)),INDEX('Cycle 8'!G$10:G$999,MATCH($A782,'Cycle 8'!$L$10:$L$999,0),1)),INDEX('Cycle 9'!G$10:G$999,MATCH($A782,'Cycle 9'!$L$10:$L$999,0),1)),INDEX('Cycle 10'!G$10:G$999,MATCH($A782,'Cycle 10'!$L$10:$L$999,0),1)),INDEX('Cycle 11'!G$10:G$999,MATCH($A782,'Cycle 11'!$L$10:$L$999,0),1)),"")="","",IFERROR(IFERROR(IFERROR(IFERROR(IFERROR(IFERROR(IFERROR(IFERROR(IFERROR(IFERROR(IFERROR(IFERROR(INDEX(Summer!G$10:G$999,MATCH($A782,Summer!$L$10:$L$999,0),1),INDEX('Cycle 1'!G$10:G$999,MATCH($A782,'Cycle 1'!$L$10:$L$999,0),1)),INDEX('Cycle 2'!G$10:G$999,MATCH($A782,'Cycle 2'!$L$10:$L$999,0),1)),INDEX('Cycle 3'!G$10:G$999,MATCH($A782,'Cycle 3'!$L$10:$L$999,0),1)),INDEX('Cycle 4'!G$10:G$999,MATCH($A782,'Cycle 4'!$L$10:$L$999,0),1)),INDEX('Cycle 5'!G$10:G$999,MATCH($A782,'Cycle 5'!$L$10:$L$999,0),1)),INDEX('Cycle 6'!G$10:G$999,MATCH($A782,'Cycle 6'!$L$10:$L$999,0),1)),INDEX('Cycle 7'!G$10:G$999,MATCH($A782,'Cycle 7'!$L$10:$L$999,0),1)),INDEX('Cycle 8'!G$10:G$999,MATCH($A782,'Cycle 8'!$L$10:$L$999,0),1)),INDEX('Cycle 9'!G$10:G$999,MATCH($A782,'Cycle 9'!$L$10:$L$999,0),1)),INDEX('Cycle 10'!G$10:G$999,MATCH($A782,'Cycle 10'!$L$10:$L$999,0),1)),INDEX('Cycle 11'!G$10:G$999,MATCH($A782,'Cycle 11'!$L$10:$L$999,0),1)),""))</f>
        <v/>
      </c>
      <c r="I782">
        <f>IFERROR(IF(C782="",MAX(I$1:I781),IF(ROW(C$2)=ROW(C782),1,IF(ISERROR(VLOOKUP(C782,C$2:C781,1,FALSE)),MAX(I$1:I781)+1,MAX(I$1:I781)))),"")</f>
        <v>0</v>
      </c>
      <c r="J782" t="str">
        <f t="shared" si="86"/>
        <v/>
      </c>
      <c r="K782" t="str">
        <f t="shared" si="88"/>
        <v/>
      </c>
      <c r="L782" t="str">
        <f t="shared" si="88"/>
        <v/>
      </c>
      <c r="M782" t="str">
        <f t="shared" si="88"/>
        <v/>
      </c>
      <c r="N782" t="str">
        <f t="shared" si="88"/>
        <v/>
      </c>
      <c r="O782" t="str">
        <f t="shared" si="88"/>
        <v/>
      </c>
      <c r="P782" t="str">
        <f t="shared" si="88"/>
        <v/>
      </c>
      <c r="Q782" t="str">
        <f t="shared" si="88"/>
        <v/>
      </c>
      <c r="R782" t="str">
        <f t="shared" si="88"/>
        <v/>
      </c>
      <c r="S782" t="str">
        <f t="shared" si="88"/>
        <v/>
      </c>
      <c r="T782" t="str">
        <f t="shared" si="88"/>
        <v/>
      </c>
      <c r="U782" t="str">
        <f t="shared" si="88"/>
        <v/>
      </c>
      <c r="V782" t="str">
        <f t="shared" si="88"/>
        <v/>
      </c>
      <c r="W782" t="str">
        <f t="shared" si="87"/>
        <v/>
      </c>
      <c r="X782">
        <f>IF(OR(H782="No",H782=""),0,IF(COUNTIFS(H$2:H782,"Yes",C$2:C782,C782)&gt;1,0,COUNTIFS(H$2:H782,"Yes",C$2:C782,C782)))+IF(X781=$X$1,0,X781)</f>
        <v>0</v>
      </c>
    </row>
    <row r="783" spans="1:24" x14ac:dyDescent="0.3">
      <c r="A783">
        <f>ROWS($A$2:$A783)</f>
        <v>782</v>
      </c>
      <c r="B783" t="str">
        <f>IF(ISERROR(VLOOKUP(A783,Summer!L$11:L$500,1,FALSE)),IF(ISERROR(VLOOKUP(A783,'Cycle 1'!L$11:L$500,1,FALSE)),IF(ISERROR(VLOOKUP(A783,'Cycle 2'!L$11:L$500,1,FALSE)),IF(ISERROR(VLOOKUP(A783,'Cycle 3'!L$11:L$500,1,FALSE)),IF(ISERROR(VLOOKUP(A783,'Cycle 4'!L$11:L$500,1,FALSE)),IF(ISERROR(VLOOKUP(A783,'Cycle 5'!L$11:L$500,1,FALSE)),IF(ISERROR(VLOOKUP(A783,'Cycle 6'!L$11:L$500,1,FALSE)),IF(ISERROR(VLOOKUP(A783,'Cycle 7'!L$11:L$500,1,FALSE)),IF(ISERROR(VLOOKUP(A783,'Cycle 8'!L$11:L$500,1,FALSE)),IF(ISERROR(VLOOKUP(A783,'Cycle 9'!L$11:L$500,1,FALSE)),IF(ISERROR(VLOOKUP(A783,'Cycle 10'!L$11:L$500,1,FALSE)),IF(ISERROR(VLOOKUP(A783,'Cycle 11'!L$11:L$500,1,FALSE)),"","Cycle 11"),"Cycle 10"),"Cycle 9"),"Cycle 8"),"Cycle 7"),"Cycle 6"),"Cycle 5"),"Cycle 4"),"Cycle 3"),"Cycle 2"),"Cycle 1"),"Summer")</f>
        <v/>
      </c>
      <c r="C783" t="str">
        <f>IF(IFERROR(IFERROR(IFERROR(IFERROR(IFERROR(IFERROR(IFERROR(IFERROR(IFERROR(IFERROR(IFERROR(IFERROR(INDEX(Summer!B$10:B$999,MATCH($A783,Summer!$L$10:$L$999,0),1),INDEX('Cycle 1'!B$10:B$999,MATCH($A783,'Cycle 1'!$L$10:$L$999,0),1)),INDEX('Cycle 2'!B$10:B$999,MATCH($A783,'Cycle 2'!$L$10:$L$999,0),1)),INDEX('Cycle 3'!B$10:B$999,MATCH($A783,'Cycle 3'!$L$10:$L$999,0),1)),INDEX('Cycle 4'!B$10:B$999,MATCH($A783,'Cycle 4'!$L$10:$L$999,0),1)),INDEX('Cycle 5'!B$10:B$999,MATCH($A783,'Cycle 5'!$L$10:$L$999,0),1)),INDEX('Cycle 6'!B$10:B$999,MATCH($A783,'Cycle 6'!$L$10:$L$999,0),1)),INDEX('Cycle 7'!B$10:B$999,MATCH($A783,'Cycle 7'!$L$10:$L$999,0),1)),INDEX('Cycle 8'!B$10:B$999,MATCH($A783,'Cycle 8'!$L$10:$L$999,0),1)),INDEX('Cycle 9'!B$10:B$999,MATCH($A783,'Cycle 9'!$L$10:$L$999,0),1)),INDEX('Cycle 10'!B$10:B$999,MATCH($A783,'Cycle 10'!$L$10:$L$999,0),1)),INDEX('Cycle 11'!B$10:B$999,MATCH($A783,'Cycle 11'!$L$10:$L$999,0),1)),"")="","",IFERROR(IFERROR(IFERROR(IFERROR(IFERROR(IFERROR(IFERROR(IFERROR(IFERROR(IFERROR(IFERROR(IFERROR(INDEX(Summer!B$10:B$999,MATCH($A783,Summer!$L$10:$L$999,0),1),INDEX('Cycle 1'!B$10:B$999,MATCH($A783,'Cycle 1'!$L$10:$L$999,0),1)),INDEX('Cycle 2'!B$10:B$999,MATCH($A783,'Cycle 2'!$L$10:$L$999,0),1)),INDEX('Cycle 3'!B$10:B$999,MATCH($A783,'Cycle 3'!$L$10:$L$999,0),1)),INDEX('Cycle 4'!B$10:B$999,MATCH($A783,'Cycle 4'!$L$10:$L$999,0),1)),INDEX('Cycle 5'!B$10:B$999,MATCH($A783,'Cycle 5'!$L$10:$L$999,0),1)),INDEX('Cycle 6'!B$10:B$999,MATCH($A783,'Cycle 6'!$L$10:$L$999,0),1)),INDEX('Cycle 7'!B$10:B$999,MATCH($A783,'Cycle 7'!$L$10:$L$999,0),1)),INDEX('Cycle 8'!B$10:B$999,MATCH($A783,'Cycle 8'!$L$10:$L$999,0),1)),INDEX('Cycle 9'!B$10:B$999,MATCH($A783,'Cycle 9'!$L$10:$L$999,0),1)),INDEX('Cycle 10'!B$10:B$999,MATCH($A783,'Cycle 10'!$L$10:$L$999,0),1)),INDEX('Cycle 11'!B$10:B$999,MATCH($A783,'Cycle 11'!$L$10:$L$999,0),1)),""))</f>
        <v/>
      </c>
      <c r="D783" t="str">
        <f>IF(IFERROR(IFERROR(IFERROR(IFERROR(IFERROR(IFERROR(IFERROR(IFERROR(IFERROR(IFERROR(IFERROR(IFERROR(INDEX(Summer!C$10:C$999,MATCH($A783,Summer!$L$10:$L$999,0),1),INDEX('Cycle 1'!C$10:C$999,MATCH($A783,'Cycle 1'!$L$10:$L$999,0),1)),INDEX('Cycle 2'!C$10:C$999,MATCH($A783,'Cycle 2'!$L$10:$L$999,0),1)),INDEX('Cycle 3'!C$10:C$999,MATCH($A783,'Cycle 3'!$L$10:$L$999,0),1)),INDEX('Cycle 4'!C$10:C$999,MATCH($A783,'Cycle 4'!$L$10:$L$999,0),1)),INDEX('Cycle 5'!C$10:C$999,MATCH($A783,'Cycle 5'!$L$10:$L$999,0),1)),INDEX('Cycle 6'!C$10:C$999,MATCH($A783,'Cycle 6'!$L$10:$L$999,0),1)),INDEX('Cycle 7'!C$10:C$999,MATCH($A783,'Cycle 7'!$L$10:$L$999,0),1)),INDEX('Cycle 8'!C$10:C$999,MATCH($A783,'Cycle 8'!$L$10:$L$999,0),1)),INDEX('Cycle 9'!C$10:C$999,MATCH($A783,'Cycle 9'!$L$10:$L$999,0),1)),INDEX('Cycle 10'!C$10:C$999,MATCH($A783,'Cycle 10'!$L$10:$L$999,0),1)),INDEX('Cycle 11'!C$10:C$999,MATCH($A783,'Cycle 11'!$L$10:$L$999,0),1)),"")="","",IFERROR(IFERROR(IFERROR(IFERROR(IFERROR(IFERROR(IFERROR(IFERROR(IFERROR(IFERROR(IFERROR(IFERROR(INDEX(Summer!C$10:C$999,MATCH($A783,Summer!$L$10:$L$999,0),1),INDEX('Cycle 1'!C$10:C$999,MATCH($A783,'Cycle 1'!$L$10:$L$999,0),1)),INDEX('Cycle 2'!C$10:C$999,MATCH($A783,'Cycle 2'!$L$10:$L$999,0),1)),INDEX('Cycle 3'!C$10:C$999,MATCH($A783,'Cycle 3'!$L$10:$L$999,0),1)),INDEX('Cycle 4'!C$10:C$999,MATCH($A783,'Cycle 4'!$L$10:$L$999,0),1)),INDEX('Cycle 5'!C$10:C$999,MATCH($A783,'Cycle 5'!$L$10:$L$999,0),1)),INDEX('Cycle 6'!C$10:C$999,MATCH($A783,'Cycle 6'!$L$10:$L$999,0),1)),INDEX('Cycle 7'!C$10:C$999,MATCH($A783,'Cycle 7'!$L$10:$L$999,0),1)),INDEX('Cycle 8'!C$10:C$999,MATCH($A783,'Cycle 8'!$L$10:$L$999,0),1)),INDEX('Cycle 9'!C$10:C$999,MATCH($A783,'Cycle 9'!$L$10:$L$999,0),1)),INDEX('Cycle 10'!C$10:C$999,MATCH($A783,'Cycle 10'!$L$10:$L$999,0),1)),INDEX('Cycle 11'!C$10:C$999,MATCH($A783,'Cycle 11'!$L$10:$L$999,0),1)),""))</f>
        <v/>
      </c>
      <c r="E783" t="str">
        <f>IF(IFERROR(IFERROR(IFERROR(IFERROR(IFERROR(IFERROR(IFERROR(IFERROR(IFERROR(IFERROR(IFERROR(IFERROR(INDEX(Summer!D$10:D$999,MATCH($A783,Summer!$L$10:$L$999,0),1),INDEX('Cycle 1'!D$10:D$999,MATCH($A783,'Cycle 1'!$L$10:$L$999,0),1)),INDEX('Cycle 2'!D$10:D$999,MATCH($A783,'Cycle 2'!$L$10:$L$999,0),1)),INDEX('Cycle 3'!D$10:D$999,MATCH($A783,'Cycle 3'!$L$10:$L$999,0),1)),INDEX('Cycle 4'!D$10:D$999,MATCH($A783,'Cycle 4'!$L$10:$L$999,0),1)),INDEX('Cycle 5'!D$10:D$999,MATCH($A783,'Cycle 5'!$L$10:$L$999,0),1)),INDEX('Cycle 6'!D$10:D$999,MATCH($A783,'Cycle 6'!$L$10:$L$999,0),1)),INDEX('Cycle 7'!D$10:D$999,MATCH($A783,'Cycle 7'!$L$10:$L$999,0),1)),INDEX('Cycle 8'!D$10:D$999,MATCH($A783,'Cycle 8'!$L$10:$L$999,0),1)),INDEX('Cycle 9'!D$10:D$999,MATCH($A783,'Cycle 9'!$L$10:$L$999,0),1)),INDEX('Cycle 10'!D$10:D$999,MATCH($A783,'Cycle 10'!$L$10:$L$999,0),1)),INDEX('Cycle 11'!D$10:D$999,MATCH($A783,'Cycle 11'!$L$10:$L$999,0),1)),"")="","",IFERROR(IFERROR(IFERROR(IFERROR(IFERROR(IFERROR(IFERROR(IFERROR(IFERROR(IFERROR(IFERROR(IFERROR(INDEX(Summer!D$10:D$999,MATCH($A783,Summer!$L$10:$L$999,0),1),INDEX('Cycle 1'!D$10:D$999,MATCH($A783,'Cycle 1'!$L$10:$L$999,0),1)),INDEX('Cycle 2'!D$10:D$999,MATCH($A783,'Cycle 2'!$L$10:$L$999,0),1)),INDEX('Cycle 3'!D$10:D$999,MATCH($A783,'Cycle 3'!$L$10:$L$999,0),1)),INDEX('Cycle 4'!D$10:D$999,MATCH($A783,'Cycle 4'!$L$10:$L$999,0),1)),INDEX('Cycle 5'!D$10:D$999,MATCH($A783,'Cycle 5'!$L$10:$L$999,0),1)),INDEX('Cycle 6'!D$10:D$999,MATCH($A783,'Cycle 6'!$L$10:$L$999,0),1)),INDEX('Cycle 7'!D$10:D$999,MATCH($A783,'Cycle 7'!$L$10:$L$999,0),1)),INDEX('Cycle 8'!D$10:D$999,MATCH($A783,'Cycle 8'!$L$10:$L$999,0),1)),INDEX('Cycle 9'!D$10:D$999,MATCH($A783,'Cycle 9'!$L$10:$L$999,0),1)),INDEX('Cycle 10'!D$10:D$999,MATCH($A783,'Cycle 10'!$L$10:$L$999,0),1)),INDEX('Cycle 11'!D$10:D$999,MATCH($A783,'Cycle 11'!$L$10:$L$999,0),1)),""))</f>
        <v/>
      </c>
      <c r="F783" t="str">
        <f>IF(IFERROR(IFERROR(IFERROR(IFERROR(IFERROR(IFERROR(IFERROR(IFERROR(IFERROR(IFERROR(IFERROR(IFERROR(INDEX(Summer!E$10:E$999,MATCH($A783,Summer!$L$10:$L$999,0),1),INDEX('Cycle 1'!E$10:E$999,MATCH($A783,'Cycle 1'!$L$10:$L$999,0),1)),INDEX('Cycle 2'!E$10:E$999,MATCH($A783,'Cycle 2'!$L$10:$L$999,0),1)),INDEX('Cycle 3'!E$10:E$999,MATCH($A783,'Cycle 3'!$L$10:$L$999,0),1)),INDEX('Cycle 4'!E$10:E$999,MATCH($A783,'Cycle 4'!$L$10:$L$999,0),1)),INDEX('Cycle 5'!E$10:E$999,MATCH($A783,'Cycle 5'!$L$10:$L$999,0),1)),INDEX('Cycle 6'!E$10:E$999,MATCH($A783,'Cycle 6'!$L$10:$L$999,0),1)),INDEX('Cycle 7'!E$10:E$999,MATCH($A783,'Cycle 7'!$L$10:$L$999,0),1)),INDEX('Cycle 8'!E$10:E$999,MATCH($A783,'Cycle 8'!$L$10:$L$999,0),1)),INDEX('Cycle 9'!E$10:E$999,MATCH($A783,'Cycle 9'!$L$10:$L$999,0),1)),INDEX('Cycle 10'!E$10:E$999,MATCH($A783,'Cycle 10'!$L$10:$L$999,0),1)),INDEX('Cycle 11'!E$10:E$999,MATCH($A783,'Cycle 11'!$L$10:$L$999,0),1)),"")="","",IFERROR(IFERROR(IFERROR(IFERROR(IFERROR(IFERROR(IFERROR(IFERROR(IFERROR(IFERROR(IFERROR(IFERROR(INDEX(Summer!E$10:E$999,MATCH($A783,Summer!$L$10:$L$999,0),1),INDEX('Cycle 1'!E$10:E$999,MATCH($A783,'Cycle 1'!$L$10:$L$999,0),1)),INDEX('Cycle 2'!E$10:E$999,MATCH($A783,'Cycle 2'!$L$10:$L$999,0),1)),INDEX('Cycle 3'!E$10:E$999,MATCH($A783,'Cycle 3'!$L$10:$L$999,0),1)),INDEX('Cycle 4'!E$10:E$999,MATCH($A783,'Cycle 4'!$L$10:$L$999,0),1)),INDEX('Cycle 5'!E$10:E$999,MATCH($A783,'Cycle 5'!$L$10:$L$999,0),1)),INDEX('Cycle 6'!E$10:E$999,MATCH($A783,'Cycle 6'!$L$10:$L$999,0),1)),INDEX('Cycle 7'!E$10:E$999,MATCH($A783,'Cycle 7'!$L$10:$L$999,0),1)),INDEX('Cycle 8'!E$10:E$999,MATCH($A783,'Cycle 8'!$L$10:$L$999,0),1)),INDEX('Cycle 9'!E$10:E$999,MATCH($A783,'Cycle 9'!$L$10:$L$999,0),1)),INDEX('Cycle 10'!E$10:E$999,MATCH($A783,'Cycle 10'!$L$10:$L$999,0),1)),INDEX('Cycle 11'!E$10:E$999,MATCH($A783,'Cycle 11'!$L$10:$L$999,0),1)),""))</f>
        <v/>
      </c>
      <c r="G783" t="str">
        <f>IF(IFERROR(IFERROR(IFERROR(IFERROR(IFERROR(IFERROR(IFERROR(IFERROR(IFERROR(IFERROR(IFERROR(IFERROR(INDEX(Summer!F$10:F$999,MATCH($A783,Summer!$L$10:$L$999,0),1),INDEX('Cycle 1'!F$10:F$999,MATCH($A783,'Cycle 1'!$L$10:$L$999,0),1)),INDEX('Cycle 2'!F$10:F$999,MATCH($A783,'Cycle 2'!$L$10:$L$999,0),1)),INDEX('Cycle 3'!F$10:F$999,MATCH($A783,'Cycle 3'!$L$10:$L$999,0),1)),INDEX('Cycle 4'!F$10:F$999,MATCH($A783,'Cycle 4'!$L$10:$L$999,0),1)),INDEX('Cycle 5'!F$10:F$999,MATCH($A783,'Cycle 5'!$L$10:$L$999,0),1)),INDEX('Cycle 6'!F$10:F$999,MATCH($A783,'Cycle 6'!$L$10:$L$999,0),1)),INDEX('Cycle 7'!F$10:F$999,MATCH($A783,'Cycle 7'!$L$10:$L$999,0),1)),INDEX('Cycle 8'!F$10:F$999,MATCH($A783,'Cycle 8'!$L$10:$L$999,0),1)),INDEX('Cycle 9'!F$10:F$999,MATCH($A783,'Cycle 9'!$L$10:$L$999,0),1)),INDEX('Cycle 10'!F$10:F$999,MATCH($A783,'Cycle 10'!$L$10:$L$999,0),1)),INDEX('Cycle 11'!F$10:F$999,MATCH($A783,'Cycle 11'!$L$10:$L$999,0),1)),"")="","",IFERROR(IFERROR(IFERROR(IFERROR(IFERROR(IFERROR(IFERROR(IFERROR(IFERROR(IFERROR(IFERROR(IFERROR(INDEX(Summer!F$10:F$999,MATCH($A783,Summer!$L$10:$L$999,0),1),INDEX('Cycle 1'!F$10:F$999,MATCH($A783,'Cycle 1'!$L$10:$L$999,0),1)),INDEX('Cycle 2'!F$10:F$999,MATCH($A783,'Cycle 2'!$L$10:$L$999,0),1)),INDEX('Cycle 3'!F$10:F$999,MATCH($A783,'Cycle 3'!$L$10:$L$999,0),1)),INDEX('Cycle 4'!F$10:F$999,MATCH($A783,'Cycle 4'!$L$10:$L$999,0),1)),INDEX('Cycle 5'!F$10:F$999,MATCH($A783,'Cycle 5'!$L$10:$L$999,0),1)),INDEX('Cycle 6'!F$10:F$999,MATCH($A783,'Cycle 6'!$L$10:$L$999,0),1)),INDEX('Cycle 7'!F$10:F$999,MATCH($A783,'Cycle 7'!$L$10:$L$999,0),1)),INDEX('Cycle 8'!F$10:F$999,MATCH($A783,'Cycle 8'!$L$10:$L$999,0),1)),INDEX('Cycle 9'!F$10:F$999,MATCH($A783,'Cycle 9'!$L$10:$L$999,0),1)),INDEX('Cycle 10'!F$10:F$999,MATCH($A783,'Cycle 10'!$L$10:$L$999,0),1)),INDEX('Cycle 11'!F$10:F$999,MATCH($A783,'Cycle 11'!$L$10:$L$999,0),1)),""))</f>
        <v/>
      </c>
      <c r="H783" t="str">
        <f>IF(IFERROR(IFERROR(IFERROR(IFERROR(IFERROR(IFERROR(IFERROR(IFERROR(IFERROR(IFERROR(IFERROR(IFERROR(INDEX(Summer!G$10:G$999,MATCH($A783,Summer!$L$10:$L$999,0),1),INDEX('Cycle 1'!G$10:G$999,MATCH($A783,'Cycle 1'!$L$10:$L$999,0),1)),INDEX('Cycle 2'!G$10:G$999,MATCH($A783,'Cycle 2'!$L$10:$L$999,0),1)),INDEX('Cycle 3'!G$10:G$999,MATCH($A783,'Cycle 3'!$L$10:$L$999,0),1)),INDEX('Cycle 4'!G$10:G$999,MATCH($A783,'Cycle 4'!$L$10:$L$999,0),1)),INDEX('Cycle 5'!G$10:G$999,MATCH($A783,'Cycle 5'!$L$10:$L$999,0),1)),INDEX('Cycle 6'!G$10:G$999,MATCH($A783,'Cycle 6'!$L$10:$L$999,0),1)),INDEX('Cycle 7'!G$10:G$999,MATCH($A783,'Cycle 7'!$L$10:$L$999,0),1)),INDEX('Cycle 8'!G$10:G$999,MATCH($A783,'Cycle 8'!$L$10:$L$999,0),1)),INDEX('Cycle 9'!G$10:G$999,MATCH($A783,'Cycle 9'!$L$10:$L$999,0),1)),INDEX('Cycle 10'!G$10:G$999,MATCH($A783,'Cycle 10'!$L$10:$L$999,0),1)),INDEX('Cycle 11'!G$10:G$999,MATCH($A783,'Cycle 11'!$L$10:$L$999,0),1)),"")="","",IFERROR(IFERROR(IFERROR(IFERROR(IFERROR(IFERROR(IFERROR(IFERROR(IFERROR(IFERROR(IFERROR(IFERROR(INDEX(Summer!G$10:G$999,MATCH($A783,Summer!$L$10:$L$999,0),1),INDEX('Cycle 1'!G$10:G$999,MATCH($A783,'Cycle 1'!$L$10:$L$999,0),1)),INDEX('Cycle 2'!G$10:G$999,MATCH($A783,'Cycle 2'!$L$10:$L$999,0),1)),INDEX('Cycle 3'!G$10:G$999,MATCH($A783,'Cycle 3'!$L$10:$L$999,0),1)),INDEX('Cycle 4'!G$10:G$999,MATCH($A783,'Cycle 4'!$L$10:$L$999,0),1)),INDEX('Cycle 5'!G$10:G$999,MATCH($A783,'Cycle 5'!$L$10:$L$999,0),1)),INDEX('Cycle 6'!G$10:G$999,MATCH($A783,'Cycle 6'!$L$10:$L$999,0),1)),INDEX('Cycle 7'!G$10:G$999,MATCH($A783,'Cycle 7'!$L$10:$L$999,0),1)),INDEX('Cycle 8'!G$10:G$999,MATCH($A783,'Cycle 8'!$L$10:$L$999,0),1)),INDEX('Cycle 9'!G$10:G$999,MATCH($A783,'Cycle 9'!$L$10:$L$999,0),1)),INDEX('Cycle 10'!G$10:G$999,MATCH($A783,'Cycle 10'!$L$10:$L$999,0),1)),INDEX('Cycle 11'!G$10:G$999,MATCH($A783,'Cycle 11'!$L$10:$L$999,0),1)),""))</f>
        <v/>
      </c>
      <c r="I783">
        <f>IFERROR(IF(C783="",MAX(I$1:I782),IF(ROW(C$2)=ROW(C783),1,IF(ISERROR(VLOOKUP(C783,C$2:C782,1,FALSE)),MAX(I$1:I782)+1,MAX(I$1:I782)))),"")</f>
        <v>0</v>
      </c>
      <c r="J783" t="str">
        <f t="shared" si="86"/>
        <v/>
      </c>
      <c r="K783" t="str">
        <f t="shared" si="88"/>
        <v/>
      </c>
      <c r="L783" t="str">
        <f t="shared" si="88"/>
        <v/>
      </c>
      <c r="M783" t="str">
        <f t="shared" si="88"/>
        <v/>
      </c>
      <c r="N783" t="str">
        <f t="shared" si="88"/>
        <v/>
      </c>
      <c r="O783" t="str">
        <f t="shared" si="88"/>
        <v/>
      </c>
      <c r="P783" t="str">
        <f t="shared" si="88"/>
        <v/>
      </c>
      <c r="Q783" t="str">
        <f t="shared" si="88"/>
        <v/>
      </c>
      <c r="R783" t="str">
        <f t="shared" si="88"/>
        <v/>
      </c>
      <c r="S783" t="str">
        <f t="shared" si="88"/>
        <v/>
      </c>
      <c r="T783" t="str">
        <f t="shared" si="88"/>
        <v/>
      </c>
      <c r="U783" t="str">
        <f t="shared" si="88"/>
        <v/>
      </c>
      <c r="V783" t="str">
        <f t="shared" si="88"/>
        <v/>
      </c>
      <c r="W783" t="str">
        <f t="shared" si="87"/>
        <v/>
      </c>
      <c r="X783">
        <f>IF(OR(H783="No",H783=""),0,IF(COUNTIFS(H$2:H783,"Yes",C$2:C783,C783)&gt;1,0,COUNTIFS(H$2:H783,"Yes",C$2:C783,C783)))+IF(X782=$X$1,0,X782)</f>
        <v>0</v>
      </c>
    </row>
    <row r="784" spans="1:24" x14ac:dyDescent="0.3">
      <c r="A784">
        <f>ROWS($A$2:$A784)</f>
        <v>783</v>
      </c>
      <c r="B784" t="str">
        <f>IF(ISERROR(VLOOKUP(A784,Summer!L$11:L$500,1,FALSE)),IF(ISERROR(VLOOKUP(A784,'Cycle 1'!L$11:L$500,1,FALSE)),IF(ISERROR(VLOOKUP(A784,'Cycle 2'!L$11:L$500,1,FALSE)),IF(ISERROR(VLOOKUP(A784,'Cycle 3'!L$11:L$500,1,FALSE)),IF(ISERROR(VLOOKUP(A784,'Cycle 4'!L$11:L$500,1,FALSE)),IF(ISERROR(VLOOKUP(A784,'Cycle 5'!L$11:L$500,1,FALSE)),IF(ISERROR(VLOOKUP(A784,'Cycle 6'!L$11:L$500,1,FALSE)),IF(ISERROR(VLOOKUP(A784,'Cycle 7'!L$11:L$500,1,FALSE)),IF(ISERROR(VLOOKUP(A784,'Cycle 8'!L$11:L$500,1,FALSE)),IF(ISERROR(VLOOKUP(A784,'Cycle 9'!L$11:L$500,1,FALSE)),IF(ISERROR(VLOOKUP(A784,'Cycle 10'!L$11:L$500,1,FALSE)),IF(ISERROR(VLOOKUP(A784,'Cycle 11'!L$11:L$500,1,FALSE)),"","Cycle 11"),"Cycle 10"),"Cycle 9"),"Cycle 8"),"Cycle 7"),"Cycle 6"),"Cycle 5"),"Cycle 4"),"Cycle 3"),"Cycle 2"),"Cycle 1"),"Summer")</f>
        <v/>
      </c>
      <c r="C784" t="str">
        <f>IF(IFERROR(IFERROR(IFERROR(IFERROR(IFERROR(IFERROR(IFERROR(IFERROR(IFERROR(IFERROR(IFERROR(IFERROR(INDEX(Summer!B$10:B$999,MATCH($A784,Summer!$L$10:$L$999,0),1),INDEX('Cycle 1'!B$10:B$999,MATCH($A784,'Cycle 1'!$L$10:$L$999,0),1)),INDEX('Cycle 2'!B$10:B$999,MATCH($A784,'Cycle 2'!$L$10:$L$999,0),1)),INDEX('Cycle 3'!B$10:B$999,MATCH($A784,'Cycle 3'!$L$10:$L$999,0),1)),INDEX('Cycle 4'!B$10:B$999,MATCH($A784,'Cycle 4'!$L$10:$L$999,0),1)),INDEX('Cycle 5'!B$10:B$999,MATCH($A784,'Cycle 5'!$L$10:$L$999,0),1)),INDEX('Cycle 6'!B$10:B$999,MATCH($A784,'Cycle 6'!$L$10:$L$999,0),1)),INDEX('Cycle 7'!B$10:B$999,MATCH($A784,'Cycle 7'!$L$10:$L$999,0),1)),INDEX('Cycle 8'!B$10:B$999,MATCH($A784,'Cycle 8'!$L$10:$L$999,0),1)),INDEX('Cycle 9'!B$10:B$999,MATCH($A784,'Cycle 9'!$L$10:$L$999,0),1)),INDEX('Cycle 10'!B$10:B$999,MATCH($A784,'Cycle 10'!$L$10:$L$999,0),1)),INDEX('Cycle 11'!B$10:B$999,MATCH($A784,'Cycle 11'!$L$10:$L$999,0),1)),"")="","",IFERROR(IFERROR(IFERROR(IFERROR(IFERROR(IFERROR(IFERROR(IFERROR(IFERROR(IFERROR(IFERROR(IFERROR(INDEX(Summer!B$10:B$999,MATCH($A784,Summer!$L$10:$L$999,0),1),INDEX('Cycle 1'!B$10:B$999,MATCH($A784,'Cycle 1'!$L$10:$L$999,0),1)),INDEX('Cycle 2'!B$10:B$999,MATCH($A784,'Cycle 2'!$L$10:$L$999,0),1)),INDEX('Cycle 3'!B$10:B$999,MATCH($A784,'Cycle 3'!$L$10:$L$999,0),1)),INDEX('Cycle 4'!B$10:B$999,MATCH($A784,'Cycle 4'!$L$10:$L$999,0),1)),INDEX('Cycle 5'!B$10:B$999,MATCH($A784,'Cycle 5'!$L$10:$L$999,0),1)),INDEX('Cycle 6'!B$10:B$999,MATCH($A784,'Cycle 6'!$L$10:$L$999,0),1)),INDEX('Cycle 7'!B$10:B$999,MATCH($A784,'Cycle 7'!$L$10:$L$999,0),1)),INDEX('Cycle 8'!B$10:B$999,MATCH($A784,'Cycle 8'!$L$10:$L$999,0),1)),INDEX('Cycle 9'!B$10:B$999,MATCH($A784,'Cycle 9'!$L$10:$L$999,0),1)),INDEX('Cycle 10'!B$10:B$999,MATCH($A784,'Cycle 10'!$L$10:$L$999,0),1)),INDEX('Cycle 11'!B$10:B$999,MATCH($A784,'Cycle 11'!$L$10:$L$999,0),1)),""))</f>
        <v/>
      </c>
      <c r="D784" t="str">
        <f>IF(IFERROR(IFERROR(IFERROR(IFERROR(IFERROR(IFERROR(IFERROR(IFERROR(IFERROR(IFERROR(IFERROR(IFERROR(INDEX(Summer!C$10:C$999,MATCH($A784,Summer!$L$10:$L$999,0),1),INDEX('Cycle 1'!C$10:C$999,MATCH($A784,'Cycle 1'!$L$10:$L$999,0),1)),INDEX('Cycle 2'!C$10:C$999,MATCH($A784,'Cycle 2'!$L$10:$L$999,0),1)),INDEX('Cycle 3'!C$10:C$999,MATCH($A784,'Cycle 3'!$L$10:$L$999,0),1)),INDEX('Cycle 4'!C$10:C$999,MATCH($A784,'Cycle 4'!$L$10:$L$999,0),1)),INDEX('Cycle 5'!C$10:C$999,MATCH($A784,'Cycle 5'!$L$10:$L$999,0),1)),INDEX('Cycle 6'!C$10:C$999,MATCH($A784,'Cycle 6'!$L$10:$L$999,0),1)),INDEX('Cycle 7'!C$10:C$999,MATCH($A784,'Cycle 7'!$L$10:$L$999,0),1)),INDEX('Cycle 8'!C$10:C$999,MATCH($A784,'Cycle 8'!$L$10:$L$999,0),1)),INDEX('Cycle 9'!C$10:C$999,MATCH($A784,'Cycle 9'!$L$10:$L$999,0),1)),INDEX('Cycle 10'!C$10:C$999,MATCH($A784,'Cycle 10'!$L$10:$L$999,0),1)),INDEX('Cycle 11'!C$10:C$999,MATCH($A784,'Cycle 11'!$L$10:$L$999,0),1)),"")="","",IFERROR(IFERROR(IFERROR(IFERROR(IFERROR(IFERROR(IFERROR(IFERROR(IFERROR(IFERROR(IFERROR(IFERROR(INDEX(Summer!C$10:C$999,MATCH($A784,Summer!$L$10:$L$999,0),1),INDEX('Cycle 1'!C$10:C$999,MATCH($A784,'Cycle 1'!$L$10:$L$999,0),1)),INDEX('Cycle 2'!C$10:C$999,MATCH($A784,'Cycle 2'!$L$10:$L$999,0),1)),INDEX('Cycle 3'!C$10:C$999,MATCH($A784,'Cycle 3'!$L$10:$L$999,0),1)),INDEX('Cycle 4'!C$10:C$999,MATCH($A784,'Cycle 4'!$L$10:$L$999,0),1)),INDEX('Cycle 5'!C$10:C$999,MATCH($A784,'Cycle 5'!$L$10:$L$999,0),1)),INDEX('Cycle 6'!C$10:C$999,MATCH($A784,'Cycle 6'!$L$10:$L$999,0),1)),INDEX('Cycle 7'!C$10:C$999,MATCH($A784,'Cycle 7'!$L$10:$L$999,0),1)),INDEX('Cycle 8'!C$10:C$999,MATCH($A784,'Cycle 8'!$L$10:$L$999,0),1)),INDEX('Cycle 9'!C$10:C$999,MATCH($A784,'Cycle 9'!$L$10:$L$999,0),1)),INDEX('Cycle 10'!C$10:C$999,MATCH($A784,'Cycle 10'!$L$10:$L$999,0),1)),INDEX('Cycle 11'!C$10:C$999,MATCH($A784,'Cycle 11'!$L$10:$L$999,0),1)),""))</f>
        <v/>
      </c>
      <c r="E784" t="str">
        <f>IF(IFERROR(IFERROR(IFERROR(IFERROR(IFERROR(IFERROR(IFERROR(IFERROR(IFERROR(IFERROR(IFERROR(IFERROR(INDEX(Summer!D$10:D$999,MATCH($A784,Summer!$L$10:$L$999,0),1),INDEX('Cycle 1'!D$10:D$999,MATCH($A784,'Cycle 1'!$L$10:$L$999,0),1)),INDEX('Cycle 2'!D$10:D$999,MATCH($A784,'Cycle 2'!$L$10:$L$999,0),1)),INDEX('Cycle 3'!D$10:D$999,MATCH($A784,'Cycle 3'!$L$10:$L$999,0),1)),INDEX('Cycle 4'!D$10:D$999,MATCH($A784,'Cycle 4'!$L$10:$L$999,0),1)),INDEX('Cycle 5'!D$10:D$999,MATCH($A784,'Cycle 5'!$L$10:$L$999,0),1)),INDEX('Cycle 6'!D$10:D$999,MATCH($A784,'Cycle 6'!$L$10:$L$999,0),1)),INDEX('Cycle 7'!D$10:D$999,MATCH($A784,'Cycle 7'!$L$10:$L$999,0),1)),INDEX('Cycle 8'!D$10:D$999,MATCH($A784,'Cycle 8'!$L$10:$L$999,0),1)),INDEX('Cycle 9'!D$10:D$999,MATCH($A784,'Cycle 9'!$L$10:$L$999,0),1)),INDEX('Cycle 10'!D$10:D$999,MATCH($A784,'Cycle 10'!$L$10:$L$999,0),1)),INDEX('Cycle 11'!D$10:D$999,MATCH($A784,'Cycle 11'!$L$10:$L$999,0),1)),"")="","",IFERROR(IFERROR(IFERROR(IFERROR(IFERROR(IFERROR(IFERROR(IFERROR(IFERROR(IFERROR(IFERROR(IFERROR(INDEX(Summer!D$10:D$999,MATCH($A784,Summer!$L$10:$L$999,0),1),INDEX('Cycle 1'!D$10:D$999,MATCH($A784,'Cycle 1'!$L$10:$L$999,0),1)),INDEX('Cycle 2'!D$10:D$999,MATCH($A784,'Cycle 2'!$L$10:$L$999,0),1)),INDEX('Cycle 3'!D$10:D$999,MATCH($A784,'Cycle 3'!$L$10:$L$999,0),1)),INDEX('Cycle 4'!D$10:D$999,MATCH($A784,'Cycle 4'!$L$10:$L$999,0),1)),INDEX('Cycle 5'!D$10:D$999,MATCH($A784,'Cycle 5'!$L$10:$L$999,0),1)),INDEX('Cycle 6'!D$10:D$999,MATCH($A784,'Cycle 6'!$L$10:$L$999,0),1)),INDEX('Cycle 7'!D$10:D$999,MATCH($A784,'Cycle 7'!$L$10:$L$999,0),1)),INDEX('Cycle 8'!D$10:D$999,MATCH($A784,'Cycle 8'!$L$10:$L$999,0),1)),INDEX('Cycle 9'!D$10:D$999,MATCH($A784,'Cycle 9'!$L$10:$L$999,0),1)),INDEX('Cycle 10'!D$10:D$999,MATCH($A784,'Cycle 10'!$L$10:$L$999,0),1)),INDEX('Cycle 11'!D$10:D$999,MATCH($A784,'Cycle 11'!$L$10:$L$999,0),1)),""))</f>
        <v/>
      </c>
      <c r="F784" t="str">
        <f>IF(IFERROR(IFERROR(IFERROR(IFERROR(IFERROR(IFERROR(IFERROR(IFERROR(IFERROR(IFERROR(IFERROR(IFERROR(INDEX(Summer!E$10:E$999,MATCH($A784,Summer!$L$10:$L$999,0),1),INDEX('Cycle 1'!E$10:E$999,MATCH($A784,'Cycle 1'!$L$10:$L$999,0),1)),INDEX('Cycle 2'!E$10:E$999,MATCH($A784,'Cycle 2'!$L$10:$L$999,0),1)),INDEX('Cycle 3'!E$10:E$999,MATCH($A784,'Cycle 3'!$L$10:$L$999,0),1)),INDEX('Cycle 4'!E$10:E$999,MATCH($A784,'Cycle 4'!$L$10:$L$999,0),1)),INDEX('Cycle 5'!E$10:E$999,MATCH($A784,'Cycle 5'!$L$10:$L$999,0),1)),INDEX('Cycle 6'!E$10:E$999,MATCH($A784,'Cycle 6'!$L$10:$L$999,0),1)),INDEX('Cycle 7'!E$10:E$999,MATCH($A784,'Cycle 7'!$L$10:$L$999,0),1)),INDEX('Cycle 8'!E$10:E$999,MATCH($A784,'Cycle 8'!$L$10:$L$999,0),1)),INDEX('Cycle 9'!E$10:E$999,MATCH($A784,'Cycle 9'!$L$10:$L$999,0),1)),INDEX('Cycle 10'!E$10:E$999,MATCH($A784,'Cycle 10'!$L$10:$L$999,0),1)),INDEX('Cycle 11'!E$10:E$999,MATCH($A784,'Cycle 11'!$L$10:$L$999,0),1)),"")="","",IFERROR(IFERROR(IFERROR(IFERROR(IFERROR(IFERROR(IFERROR(IFERROR(IFERROR(IFERROR(IFERROR(IFERROR(INDEX(Summer!E$10:E$999,MATCH($A784,Summer!$L$10:$L$999,0),1),INDEX('Cycle 1'!E$10:E$999,MATCH($A784,'Cycle 1'!$L$10:$L$999,0),1)),INDEX('Cycle 2'!E$10:E$999,MATCH($A784,'Cycle 2'!$L$10:$L$999,0),1)),INDEX('Cycle 3'!E$10:E$999,MATCH($A784,'Cycle 3'!$L$10:$L$999,0),1)),INDEX('Cycle 4'!E$10:E$999,MATCH($A784,'Cycle 4'!$L$10:$L$999,0),1)),INDEX('Cycle 5'!E$10:E$999,MATCH($A784,'Cycle 5'!$L$10:$L$999,0),1)),INDEX('Cycle 6'!E$10:E$999,MATCH($A784,'Cycle 6'!$L$10:$L$999,0),1)),INDEX('Cycle 7'!E$10:E$999,MATCH($A784,'Cycle 7'!$L$10:$L$999,0),1)),INDEX('Cycle 8'!E$10:E$999,MATCH($A784,'Cycle 8'!$L$10:$L$999,0),1)),INDEX('Cycle 9'!E$10:E$999,MATCH($A784,'Cycle 9'!$L$10:$L$999,0),1)),INDEX('Cycle 10'!E$10:E$999,MATCH($A784,'Cycle 10'!$L$10:$L$999,0),1)),INDEX('Cycle 11'!E$10:E$999,MATCH($A784,'Cycle 11'!$L$10:$L$999,0),1)),""))</f>
        <v/>
      </c>
      <c r="G784" t="str">
        <f>IF(IFERROR(IFERROR(IFERROR(IFERROR(IFERROR(IFERROR(IFERROR(IFERROR(IFERROR(IFERROR(IFERROR(IFERROR(INDEX(Summer!F$10:F$999,MATCH($A784,Summer!$L$10:$L$999,0),1),INDEX('Cycle 1'!F$10:F$999,MATCH($A784,'Cycle 1'!$L$10:$L$999,0),1)),INDEX('Cycle 2'!F$10:F$999,MATCH($A784,'Cycle 2'!$L$10:$L$999,0),1)),INDEX('Cycle 3'!F$10:F$999,MATCH($A784,'Cycle 3'!$L$10:$L$999,0),1)),INDEX('Cycle 4'!F$10:F$999,MATCH($A784,'Cycle 4'!$L$10:$L$999,0),1)),INDEX('Cycle 5'!F$10:F$999,MATCH($A784,'Cycle 5'!$L$10:$L$999,0),1)),INDEX('Cycle 6'!F$10:F$999,MATCH($A784,'Cycle 6'!$L$10:$L$999,0),1)),INDEX('Cycle 7'!F$10:F$999,MATCH($A784,'Cycle 7'!$L$10:$L$999,0),1)),INDEX('Cycle 8'!F$10:F$999,MATCH($A784,'Cycle 8'!$L$10:$L$999,0),1)),INDEX('Cycle 9'!F$10:F$999,MATCH($A784,'Cycle 9'!$L$10:$L$999,0),1)),INDEX('Cycle 10'!F$10:F$999,MATCH($A784,'Cycle 10'!$L$10:$L$999,0),1)),INDEX('Cycle 11'!F$10:F$999,MATCH($A784,'Cycle 11'!$L$10:$L$999,0),1)),"")="","",IFERROR(IFERROR(IFERROR(IFERROR(IFERROR(IFERROR(IFERROR(IFERROR(IFERROR(IFERROR(IFERROR(IFERROR(INDEX(Summer!F$10:F$999,MATCH($A784,Summer!$L$10:$L$999,0),1),INDEX('Cycle 1'!F$10:F$999,MATCH($A784,'Cycle 1'!$L$10:$L$999,0),1)),INDEX('Cycle 2'!F$10:F$999,MATCH($A784,'Cycle 2'!$L$10:$L$999,0),1)),INDEX('Cycle 3'!F$10:F$999,MATCH($A784,'Cycle 3'!$L$10:$L$999,0),1)),INDEX('Cycle 4'!F$10:F$999,MATCH($A784,'Cycle 4'!$L$10:$L$999,0),1)),INDEX('Cycle 5'!F$10:F$999,MATCH($A784,'Cycle 5'!$L$10:$L$999,0),1)),INDEX('Cycle 6'!F$10:F$999,MATCH($A784,'Cycle 6'!$L$10:$L$999,0),1)),INDEX('Cycle 7'!F$10:F$999,MATCH($A784,'Cycle 7'!$L$10:$L$999,0),1)),INDEX('Cycle 8'!F$10:F$999,MATCH($A784,'Cycle 8'!$L$10:$L$999,0),1)),INDEX('Cycle 9'!F$10:F$999,MATCH($A784,'Cycle 9'!$L$10:$L$999,0),1)),INDEX('Cycle 10'!F$10:F$999,MATCH($A784,'Cycle 10'!$L$10:$L$999,0),1)),INDEX('Cycle 11'!F$10:F$999,MATCH($A784,'Cycle 11'!$L$10:$L$999,0),1)),""))</f>
        <v/>
      </c>
      <c r="H784" t="str">
        <f>IF(IFERROR(IFERROR(IFERROR(IFERROR(IFERROR(IFERROR(IFERROR(IFERROR(IFERROR(IFERROR(IFERROR(IFERROR(INDEX(Summer!G$10:G$999,MATCH($A784,Summer!$L$10:$L$999,0),1),INDEX('Cycle 1'!G$10:G$999,MATCH($A784,'Cycle 1'!$L$10:$L$999,0),1)),INDEX('Cycle 2'!G$10:G$999,MATCH($A784,'Cycle 2'!$L$10:$L$999,0),1)),INDEX('Cycle 3'!G$10:G$999,MATCH($A784,'Cycle 3'!$L$10:$L$999,0),1)),INDEX('Cycle 4'!G$10:G$999,MATCH($A784,'Cycle 4'!$L$10:$L$999,0),1)),INDEX('Cycle 5'!G$10:G$999,MATCH($A784,'Cycle 5'!$L$10:$L$999,0),1)),INDEX('Cycle 6'!G$10:G$999,MATCH($A784,'Cycle 6'!$L$10:$L$999,0),1)),INDEX('Cycle 7'!G$10:G$999,MATCH($A784,'Cycle 7'!$L$10:$L$999,0),1)),INDEX('Cycle 8'!G$10:G$999,MATCH($A784,'Cycle 8'!$L$10:$L$999,0),1)),INDEX('Cycle 9'!G$10:G$999,MATCH($A784,'Cycle 9'!$L$10:$L$999,0),1)),INDEX('Cycle 10'!G$10:G$999,MATCH($A784,'Cycle 10'!$L$10:$L$999,0),1)),INDEX('Cycle 11'!G$10:G$999,MATCH($A784,'Cycle 11'!$L$10:$L$999,0),1)),"")="","",IFERROR(IFERROR(IFERROR(IFERROR(IFERROR(IFERROR(IFERROR(IFERROR(IFERROR(IFERROR(IFERROR(IFERROR(INDEX(Summer!G$10:G$999,MATCH($A784,Summer!$L$10:$L$999,0),1),INDEX('Cycle 1'!G$10:G$999,MATCH($A784,'Cycle 1'!$L$10:$L$999,0),1)),INDEX('Cycle 2'!G$10:G$999,MATCH($A784,'Cycle 2'!$L$10:$L$999,0),1)),INDEX('Cycle 3'!G$10:G$999,MATCH($A784,'Cycle 3'!$L$10:$L$999,0),1)),INDEX('Cycle 4'!G$10:G$999,MATCH($A784,'Cycle 4'!$L$10:$L$999,0),1)),INDEX('Cycle 5'!G$10:G$999,MATCH($A784,'Cycle 5'!$L$10:$L$999,0),1)),INDEX('Cycle 6'!G$10:G$999,MATCH($A784,'Cycle 6'!$L$10:$L$999,0),1)),INDEX('Cycle 7'!G$10:G$999,MATCH($A784,'Cycle 7'!$L$10:$L$999,0),1)),INDEX('Cycle 8'!G$10:G$999,MATCH($A784,'Cycle 8'!$L$10:$L$999,0),1)),INDEX('Cycle 9'!G$10:G$999,MATCH($A784,'Cycle 9'!$L$10:$L$999,0),1)),INDEX('Cycle 10'!G$10:G$999,MATCH($A784,'Cycle 10'!$L$10:$L$999,0),1)),INDEX('Cycle 11'!G$10:G$999,MATCH($A784,'Cycle 11'!$L$10:$L$999,0),1)),""))</f>
        <v/>
      </c>
      <c r="I784">
        <f>IFERROR(IF(C784="",MAX(I$1:I783),IF(ROW(C$2)=ROW(C784),1,IF(ISERROR(VLOOKUP(C784,C$2:C783,1,FALSE)),MAX(I$1:I783)+1,MAX(I$1:I783)))),"")</f>
        <v>0</v>
      </c>
      <c r="J784" t="str">
        <f t="shared" si="86"/>
        <v/>
      </c>
      <c r="K784" t="str">
        <f t="shared" si="88"/>
        <v/>
      </c>
      <c r="L784" t="str">
        <f t="shared" si="88"/>
        <v/>
      </c>
      <c r="M784" t="str">
        <f t="shared" si="88"/>
        <v/>
      </c>
      <c r="N784" t="str">
        <f t="shared" ref="K784:V805" si="89">IF($H784="","",COUNTIFS($C:$C,$C784,$H:$H,"Yes",$B:$B,SUBSTITUTE(N$1,"MH_","")))</f>
        <v/>
      </c>
      <c r="O784" t="str">
        <f t="shared" si="89"/>
        <v/>
      </c>
      <c r="P784" t="str">
        <f t="shared" si="89"/>
        <v/>
      </c>
      <c r="Q784" t="str">
        <f t="shared" si="89"/>
        <v/>
      </c>
      <c r="R784" t="str">
        <f t="shared" si="89"/>
        <v/>
      </c>
      <c r="S784" t="str">
        <f t="shared" si="89"/>
        <v/>
      </c>
      <c r="T784" t="str">
        <f t="shared" si="89"/>
        <v/>
      </c>
      <c r="U784" t="str">
        <f t="shared" si="89"/>
        <v/>
      </c>
      <c r="V784" t="str">
        <f t="shared" si="89"/>
        <v/>
      </c>
      <c r="W784" t="str">
        <f t="shared" si="87"/>
        <v/>
      </c>
      <c r="X784">
        <f>IF(OR(H784="No",H784=""),0,IF(COUNTIFS(H$2:H784,"Yes",C$2:C784,C784)&gt;1,0,COUNTIFS(H$2:H784,"Yes",C$2:C784,C784)))+IF(X783=$X$1,0,X783)</f>
        <v>0</v>
      </c>
    </row>
    <row r="785" spans="1:24" x14ac:dyDescent="0.3">
      <c r="A785">
        <f>ROWS($A$2:$A785)</f>
        <v>784</v>
      </c>
      <c r="B785" t="str">
        <f>IF(ISERROR(VLOOKUP(A785,Summer!L$11:L$500,1,FALSE)),IF(ISERROR(VLOOKUP(A785,'Cycle 1'!L$11:L$500,1,FALSE)),IF(ISERROR(VLOOKUP(A785,'Cycle 2'!L$11:L$500,1,FALSE)),IF(ISERROR(VLOOKUP(A785,'Cycle 3'!L$11:L$500,1,FALSE)),IF(ISERROR(VLOOKUP(A785,'Cycle 4'!L$11:L$500,1,FALSE)),IF(ISERROR(VLOOKUP(A785,'Cycle 5'!L$11:L$500,1,FALSE)),IF(ISERROR(VLOOKUP(A785,'Cycle 6'!L$11:L$500,1,FALSE)),IF(ISERROR(VLOOKUP(A785,'Cycle 7'!L$11:L$500,1,FALSE)),IF(ISERROR(VLOOKUP(A785,'Cycle 8'!L$11:L$500,1,FALSE)),IF(ISERROR(VLOOKUP(A785,'Cycle 9'!L$11:L$500,1,FALSE)),IF(ISERROR(VLOOKUP(A785,'Cycle 10'!L$11:L$500,1,FALSE)),IF(ISERROR(VLOOKUP(A785,'Cycle 11'!L$11:L$500,1,FALSE)),"","Cycle 11"),"Cycle 10"),"Cycle 9"),"Cycle 8"),"Cycle 7"),"Cycle 6"),"Cycle 5"),"Cycle 4"),"Cycle 3"),"Cycle 2"),"Cycle 1"),"Summer")</f>
        <v/>
      </c>
      <c r="C785" t="str">
        <f>IF(IFERROR(IFERROR(IFERROR(IFERROR(IFERROR(IFERROR(IFERROR(IFERROR(IFERROR(IFERROR(IFERROR(IFERROR(INDEX(Summer!B$10:B$999,MATCH($A785,Summer!$L$10:$L$999,0),1),INDEX('Cycle 1'!B$10:B$999,MATCH($A785,'Cycle 1'!$L$10:$L$999,0),1)),INDEX('Cycle 2'!B$10:B$999,MATCH($A785,'Cycle 2'!$L$10:$L$999,0),1)),INDEX('Cycle 3'!B$10:B$999,MATCH($A785,'Cycle 3'!$L$10:$L$999,0),1)),INDEX('Cycle 4'!B$10:B$999,MATCH($A785,'Cycle 4'!$L$10:$L$999,0),1)),INDEX('Cycle 5'!B$10:B$999,MATCH($A785,'Cycle 5'!$L$10:$L$999,0),1)),INDEX('Cycle 6'!B$10:B$999,MATCH($A785,'Cycle 6'!$L$10:$L$999,0),1)),INDEX('Cycle 7'!B$10:B$999,MATCH($A785,'Cycle 7'!$L$10:$L$999,0),1)),INDEX('Cycle 8'!B$10:B$999,MATCH($A785,'Cycle 8'!$L$10:$L$999,0),1)),INDEX('Cycle 9'!B$10:B$999,MATCH($A785,'Cycle 9'!$L$10:$L$999,0),1)),INDEX('Cycle 10'!B$10:B$999,MATCH($A785,'Cycle 10'!$L$10:$L$999,0),1)),INDEX('Cycle 11'!B$10:B$999,MATCH($A785,'Cycle 11'!$L$10:$L$999,0),1)),"")="","",IFERROR(IFERROR(IFERROR(IFERROR(IFERROR(IFERROR(IFERROR(IFERROR(IFERROR(IFERROR(IFERROR(IFERROR(INDEX(Summer!B$10:B$999,MATCH($A785,Summer!$L$10:$L$999,0),1),INDEX('Cycle 1'!B$10:B$999,MATCH($A785,'Cycle 1'!$L$10:$L$999,0),1)),INDEX('Cycle 2'!B$10:B$999,MATCH($A785,'Cycle 2'!$L$10:$L$999,0),1)),INDEX('Cycle 3'!B$10:B$999,MATCH($A785,'Cycle 3'!$L$10:$L$999,0),1)),INDEX('Cycle 4'!B$10:B$999,MATCH($A785,'Cycle 4'!$L$10:$L$999,0),1)),INDEX('Cycle 5'!B$10:B$999,MATCH($A785,'Cycle 5'!$L$10:$L$999,0),1)),INDEX('Cycle 6'!B$10:B$999,MATCH($A785,'Cycle 6'!$L$10:$L$999,0),1)),INDEX('Cycle 7'!B$10:B$999,MATCH($A785,'Cycle 7'!$L$10:$L$999,0),1)),INDEX('Cycle 8'!B$10:B$999,MATCH($A785,'Cycle 8'!$L$10:$L$999,0),1)),INDEX('Cycle 9'!B$10:B$999,MATCH($A785,'Cycle 9'!$L$10:$L$999,0),1)),INDEX('Cycle 10'!B$10:B$999,MATCH($A785,'Cycle 10'!$L$10:$L$999,0),1)),INDEX('Cycle 11'!B$10:B$999,MATCH($A785,'Cycle 11'!$L$10:$L$999,0),1)),""))</f>
        <v/>
      </c>
      <c r="D785" t="str">
        <f>IF(IFERROR(IFERROR(IFERROR(IFERROR(IFERROR(IFERROR(IFERROR(IFERROR(IFERROR(IFERROR(IFERROR(IFERROR(INDEX(Summer!C$10:C$999,MATCH($A785,Summer!$L$10:$L$999,0),1),INDEX('Cycle 1'!C$10:C$999,MATCH($A785,'Cycle 1'!$L$10:$L$999,0),1)),INDEX('Cycle 2'!C$10:C$999,MATCH($A785,'Cycle 2'!$L$10:$L$999,0),1)),INDEX('Cycle 3'!C$10:C$999,MATCH($A785,'Cycle 3'!$L$10:$L$999,0),1)),INDEX('Cycle 4'!C$10:C$999,MATCH($A785,'Cycle 4'!$L$10:$L$999,0),1)),INDEX('Cycle 5'!C$10:C$999,MATCH($A785,'Cycle 5'!$L$10:$L$999,0),1)),INDEX('Cycle 6'!C$10:C$999,MATCH($A785,'Cycle 6'!$L$10:$L$999,0),1)),INDEX('Cycle 7'!C$10:C$999,MATCH($A785,'Cycle 7'!$L$10:$L$999,0),1)),INDEX('Cycle 8'!C$10:C$999,MATCH($A785,'Cycle 8'!$L$10:$L$999,0),1)),INDEX('Cycle 9'!C$10:C$999,MATCH($A785,'Cycle 9'!$L$10:$L$999,0),1)),INDEX('Cycle 10'!C$10:C$999,MATCH($A785,'Cycle 10'!$L$10:$L$999,0),1)),INDEX('Cycle 11'!C$10:C$999,MATCH($A785,'Cycle 11'!$L$10:$L$999,0),1)),"")="","",IFERROR(IFERROR(IFERROR(IFERROR(IFERROR(IFERROR(IFERROR(IFERROR(IFERROR(IFERROR(IFERROR(IFERROR(INDEX(Summer!C$10:C$999,MATCH($A785,Summer!$L$10:$L$999,0),1),INDEX('Cycle 1'!C$10:C$999,MATCH($A785,'Cycle 1'!$L$10:$L$999,0),1)),INDEX('Cycle 2'!C$10:C$999,MATCH($A785,'Cycle 2'!$L$10:$L$999,0),1)),INDEX('Cycle 3'!C$10:C$999,MATCH($A785,'Cycle 3'!$L$10:$L$999,0),1)),INDEX('Cycle 4'!C$10:C$999,MATCH($A785,'Cycle 4'!$L$10:$L$999,0),1)),INDEX('Cycle 5'!C$10:C$999,MATCH($A785,'Cycle 5'!$L$10:$L$999,0),1)),INDEX('Cycle 6'!C$10:C$999,MATCH($A785,'Cycle 6'!$L$10:$L$999,0),1)),INDEX('Cycle 7'!C$10:C$999,MATCH($A785,'Cycle 7'!$L$10:$L$999,0),1)),INDEX('Cycle 8'!C$10:C$999,MATCH($A785,'Cycle 8'!$L$10:$L$999,0),1)),INDEX('Cycle 9'!C$10:C$999,MATCH($A785,'Cycle 9'!$L$10:$L$999,0),1)),INDEX('Cycle 10'!C$10:C$999,MATCH($A785,'Cycle 10'!$L$10:$L$999,0),1)),INDEX('Cycle 11'!C$10:C$999,MATCH($A785,'Cycle 11'!$L$10:$L$999,0),1)),""))</f>
        <v/>
      </c>
      <c r="E785" t="str">
        <f>IF(IFERROR(IFERROR(IFERROR(IFERROR(IFERROR(IFERROR(IFERROR(IFERROR(IFERROR(IFERROR(IFERROR(IFERROR(INDEX(Summer!D$10:D$999,MATCH($A785,Summer!$L$10:$L$999,0),1),INDEX('Cycle 1'!D$10:D$999,MATCH($A785,'Cycle 1'!$L$10:$L$999,0),1)),INDEX('Cycle 2'!D$10:D$999,MATCH($A785,'Cycle 2'!$L$10:$L$999,0),1)),INDEX('Cycle 3'!D$10:D$999,MATCH($A785,'Cycle 3'!$L$10:$L$999,0),1)),INDEX('Cycle 4'!D$10:D$999,MATCH($A785,'Cycle 4'!$L$10:$L$999,0),1)),INDEX('Cycle 5'!D$10:D$999,MATCH($A785,'Cycle 5'!$L$10:$L$999,0),1)),INDEX('Cycle 6'!D$10:D$999,MATCH($A785,'Cycle 6'!$L$10:$L$999,0),1)),INDEX('Cycle 7'!D$10:D$999,MATCH($A785,'Cycle 7'!$L$10:$L$999,0),1)),INDEX('Cycle 8'!D$10:D$999,MATCH($A785,'Cycle 8'!$L$10:$L$999,0),1)),INDEX('Cycle 9'!D$10:D$999,MATCH($A785,'Cycle 9'!$L$10:$L$999,0),1)),INDEX('Cycle 10'!D$10:D$999,MATCH($A785,'Cycle 10'!$L$10:$L$999,0),1)),INDEX('Cycle 11'!D$10:D$999,MATCH($A785,'Cycle 11'!$L$10:$L$999,0),1)),"")="","",IFERROR(IFERROR(IFERROR(IFERROR(IFERROR(IFERROR(IFERROR(IFERROR(IFERROR(IFERROR(IFERROR(IFERROR(INDEX(Summer!D$10:D$999,MATCH($A785,Summer!$L$10:$L$999,0),1),INDEX('Cycle 1'!D$10:D$999,MATCH($A785,'Cycle 1'!$L$10:$L$999,0),1)),INDEX('Cycle 2'!D$10:D$999,MATCH($A785,'Cycle 2'!$L$10:$L$999,0),1)),INDEX('Cycle 3'!D$10:D$999,MATCH($A785,'Cycle 3'!$L$10:$L$999,0),1)),INDEX('Cycle 4'!D$10:D$999,MATCH($A785,'Cycle 4'!$L$10:$L$999,0),1)),INDEX('Cycle 5'!D$10:D$999,MATCH($A785,'Cycle 5'!$L$10:$L$999,0),1)),INDEX('Cycle 6'!D$10:D$999,MATCH($A785,'Cycle 6'!$L$10:$L$999,0),1)),INDEX('Cycle 7'!D$10:D$999,MATCH($A785,'Cycle 7'!$L$10:$L$999,0),1)),INDEX('Cycle 8'!D$10:D$999,MATCH($A785,'Cycle 8'!$L$10:$L$999,0),1)),INDEX('Cycle 9'!D$10:D$999,MATCH($A785,'Cycle 9'!$L$10:$L$999,0),1)),INDEX('Cycle 10'!D$10:D$999,MATCH($A785,'Cycle 10'!$L$10:$L$999,0),1)),INDEX('Cycle 11'!D$10:D$999,MATCH($A785,'Cycle 11'!$L$10:$L$999,0),1)),""))</f>
        <v/>
      </c>
      <c r="F785" t="str">
        <f>IF(IFERROR(IFERROR(IFERROR(IFERROR(IFERROR(IFERROR(IFERROR(IFERROR(IFERROR(IFERROR(IFERROR(IFERROR(INDEX(Summer!E$10:E$999,MATCH($A785,Summer!$L$10:$L$999,0),1),INDEX('Cycle 1'!E$10:E$999,MATCH($A785,'Cycle 1'!$L$10:$L$999,0),1)),INDEX('Cycle 2'!E$10:E$999,MATCH($A785,'Cycle 2'!$L$10:$L$999,0),1)),INDEX('Cycle 3'!E$10:E$999,MATCH($A785,'Cycle 3'!$L$10:$L$999,0),1)),INDEX('Cycle 4'!E$10:E$999,MATCH($A785,'Cycle 4'!$L$10:$L$999,0),1)),INDEX('Cycle 5'!E$10:E$999,MATCH($A785,'Cycle 5'!$L$10:$L$999,0),1)),INDEX('Cycle 6'!E$10:E$999,MATCH($A785,'Cycle 6'!$L$10:$L$999,0),1)),INDEX('Cycle 7'!E$10:E$999,MATCH($A785,'Cycle 7'!$L$10:$L$999,0),1)),INDEX('Cycle 8'!E$10:E$999,MATCH($A785,'Cycle 8'!$L$10:$L$999,0),1)),INDEX('Cycle 9'!E$10:E$999,MATCH($A785,'Cycle 9'!$L$10:$L$999,0),1)),INDEX('Cycle 10'!E$10:E$999,MATCH($A785,'Cycle 10'!$L$10:$L$999,0),1)),INDEX('Cycle 11'!E$10:E$999,MATCH($A785,'Cycle 11'!$L$10:$L$999,0),1)),"")="","",IFERROR(IFERROR(IFERROR(IFERROR(IFERROR(IFERROR(IFERROR(IFERROR(IFERROR(IFERROR(IFERROR(IFERROR(INDEX(Summer!E$10:E$999,MATCH($A785,Summer!$L$10:$L$999,0),1),INDEX('Cycle 1'!E$10:E$999,MATCH($A785,'Cycle 1'!$L$10:$L$999,0),1)),INDEX('Cycle 2'!E$10:E$999,MATCH($A785,'Cycle 2'!$L$10:$L$999,0),1)),INDEX('Cycle 3'!E$10:E$999,MATCH($A785,'Cycle 3'!$L$10:$L$999,0),1)),INDEX('Cycle 4'!E$10:E$999,MATCH($A785,'Cycle 4'!$L$10:$L$999,0),1)),INDEX('Cycle 5'!E$10:E$999,MATCH($A785,'Cycle 5'!$L$10:$L$999,0),1)),INDEX('Cycle 6'!E$10:E$999,MATCH($A785,'Cycle 6'!$L$10:$L$999,0),1)),INDEX('Cycle 7'!E$10:E$999,MATCH($A785,'Cycle 7'!$L$10:$L$999,0),1)),INDEX('Cycle 8'!E$10:E$999,MATCH($A785,'Cycle 8'!$L$10:$L$999,0),1)),INDEX('Cycle 9'!E$10:E$999,MATCH($A785,'Cycle 9'!$L$10:$L$999,0),1)),INDEX('Cycle 10'!E$10:E$999,MATCH($A785,'Cycle 10'!$L$10:$L$999,0),1)),INDEX('Cycle 11'!E$10:E$999,MATCH($A785,'Cycle 11'!$L$10:$L$999,0),1)),""))</f>
        <v/>
      </c>
      <c r="G785" t="str">
        <f>IF(IFERROR(IFERROR(IFERROR(IFERROR(IFERROR(IFERROR(IFERROR(IFERROR(IFERROR(IFERROR(IFERROR(IFERROR(INDEX(Summer!F$10:F$999,MATCH($A785,Summer!$L$10:$L$999,0),1),INDEX('Cycle 1'!F$10:F$999,MATCH($A785,'Cycle 1'!$L$10:$L$999,0),1)),INDEX('Cycle 2'!F$10:F$999,MATCH($A785,'Cycle 2'!$L$10:$L$999,0),1)),INDEX('Cycle 3'!F$10:F$999,MATCH($A785,'Cycle 3'!$L$10:$L$999,0),1)),INDEX('Cycle 4'!F$10:F$999,MATCH($A785,'Cycle 4'!$L$10:$L$999,0),1)),INDEX('Cycle 5'!F$10:F$999,MATCH($A785,'Cycle 5'!$L$10:$L$999,0),1)),INDEX('Cycle 6'!F$10:F$999,MATCH($A785,'Cycle 6'!$L$10:$L$999,0),1)),INDEX('Cycle 7'!F$10:F$999,MATCH($A785,'Cycle 7'!$L$10:$L$999,0),1)),INDEX('Cycle 8'!F$10:F$999,MATCH($A785,'Cycle 8'!$L$10:$L$999,0),1)),INDEX('Cycle 9'!F$10:F$999,MATCH($A785,'Cycle 9'!$L$10:$L$999,0),1)),INDEX('Cycle 10'!F$10:F$999,MATCH($A785,'Cycle 10'!$L$10:$L$999,0),1)),INDEX('Cycle 11'!F$10:F$999,MATCH($A785,'Cycle 11'!$L$10:$L$999,0),1)),"")="","",IFERROR(IFERROR(IFERROR(IFERROR(IFERROR(IFERROR(IFERROR(IFERROR(IFERROR(IFERROR(IFERROR(IFERROR(INDEX(Summer!F$10:F$999,MATCH($A785,Summer!$L$10:$L$999,0),1),INDEX('Cycle 1'!F$10:F$999,MATCH($A785,'Cycle 1'!$L$10:$L$999,0),1)),INDEX('Cycle 2'!F$10:F$999,MATCH($A785,'Cycle 2'!$L$10:$L$999,0),1)),INDEX('Cycle 3'!F$10:F$999,MATCH($A785,'Cycle 3'!$L$10:$L$999,0),1)),INDEX('Cycle 4'!F$10:F$999,MATCH($A785,'Cycle 4'!$L$10:$L$999,0),1)),INDEX('Cycle 5'!F$10:F$999,MATCH($A785,'Cycle 5'!$L$10:$L$999,0),1)),INDEX('Cycle 6'!F$10:F$999,MATCH($A785,'Cycle 6'!$L$10:$L$999,0),1)),INDEX('Cycle 7'!F$10:F$999,MATCH($A785,'Cycle 7'!$L$10:$L$999,0),1)),INDEX('Cycle 8'!F$10:F$999,MATCH($A785,'Cycle 8'!$L$10:$L$999,0),1)),INDEX('Cycle 9'!F$10:F$999,MATCH($A785,'Cycle 9'!$L$10:$L$999,0),1)),INDEX('Cycle 10'!F$10:F$999,MATCH($A785,'Cycle 10'!$L$10:$L$999,0),1)),INDEX('Cycle 11'!F$10:F$999,MATCH($A785,'Cycle 11'!$L$10:$L$999,0),1)),""))</f>
        <v/>
      </c>
      <c r="H785" t="str">
        <f>IF(IFERROR(IFERROR(IFERROR(IFERROR(IFERROR(IFERROR(IFERROR(IFERROR(IFERROR(IFERROR(IFERROR(IFERROR(INDEX(Summer!G$10:G$999,MATCH($A785,Summer!$L$10:$L$999,0),1),INDEX('Cycle 1'!G$10:G$999,MATCH($A785,'Cycle 1'!$L$10:$L$999,0),1)),INDEX('Cycle 2'!G$10:G$999,MATCH($A785,'Cycle 2'!$L$10:$L$999,0),1)),INDEX('Cycle 3'!G$10:G$999,MATCH($A785,'Cycle 3'!$L$10:$L$999,0),1)),INDEX('Cycle 4'!G$10:G$999,MATCH($A785,'Cycle 4'!$L$10:$L$999,0),1)),INDEX('Cycle 5'!G$10:G$999,MATCH($A785,'Cycle 5'!$L$10:$L$999,0),1)),INDEX('Cycle 6'!G$10:G$999,MATCH($A785,'Cycle 6'!$L$10:$L$999,0),1)),INDEX('Cycle 7'!G$10:G$999,MATCH($A785,'Cycle 7'!$L$10:$L$999,0),1)),INDEX('Cycle 8'!G$10:G$999,MATCH($A785,'Cycle 8'!$L$10:$L$999,0),1)),INDEX('Cycle 9'!G$10:G$999,MATCH($A785,'Cycle 9'!$L$10:$L$999,0),1)),INDEX('Cycle 10'!G$10:G$999,MATCH($A785,'Cycle 10'!$L$10:$L$999,0),1)),INDEX('Cycle 11'!G$10:G$999,MATCH($A785,'Cycle 11'!$L$10:$L$999,0),1)),"")="","",IFERROR(IFERROR(IFERROR(IFERROR(IFERROR(IFERROR(IFERROR(IFERROR(IFERROR(IFERROR(IFERROR(IFERROR(INDEX(Summer!G$10:G$999,MATCH($A785,Summer!$L$10:$L$999,0),1),INDEX('Cycle 1'!G$10:G$999,MATCH($A785,'Cycle 1'!$L$10:$L$999,0),1)),INDEX('Cycle 2'!G$10:G$999,MATCH($A785,'Cycle 2'!$L$10:$L$999,0),1)),INDEX('Cycle 3'!G$10:G$999,MATCH($A785,'Cycle 3'!$L$10:$L$999,0),1)),INDEX('Cycle 4'!G$10:G$999,MATCH($A785,'Cycle 4'!$L$10:$L$999,0),1)),INDEX('Cycle 5'!G$10:G$999,MATCH($A785,'Cycle 5'!$L$10:$L$999,0),1)),INDEX('Cycle 6'!G$10:G$999,MATCH($A785,'Cycle 6'!$L$10:$L$999,0),1)),INDEX('Cycle 7'!G$10:G$999,MATCH($A785,'Cycle 7'!$L$10:$L$999,0),1)),INDEX('Cycle 8'!G$10:G$999,MATCH($A785,'Cycle 8'!$L$10:$L$999,0),1)),INDEX('Cycle 9'!G$10:G$999,MATCH($A785,'Cycle 9'!$L$10:$L$999,0),1)),INDEX('Cycle 10'!G$10:G$999,MATCH($A785,'Cycle 10'!$L$10:$L$999,0),1)),INDEX('Cycle 11'!G$10:G$999,MATCH($A785,'Cycle 11'!$L$10:$L$999,0),1)),""))</f>
        <v/>
      </c>
      <c r="I785">
        <f>IFERROR(IF(C785="",MAX(I$1:I784),IF(ROW(C$2)=ROW(C785),1,IF(ISERROR(VLOOKUP(C785,C$2:C784,1,FALSE)),MAX(I$1:I784)+1,MAX(I$1:I784)))),"")</f>
        <v>0</v>
      </c>
      <c r="J785" t="str">
        <f t="shared" si="86"/>
        <v/>
      </c>
      <c r="K785" t="str">
        <f t="shared" si="89"/>
        <v/>
      </c>
      <c r="L785" t="str">
        <f t="shared" si="89"/>
        <v/>
      </c>
      <c r="M785" t="str">
        <f t="shared" si="89"/>
        <v/>
      </c>
      <c r="N785" t="str">
        <f t="shared" si="89"/>
        <v/>
      </c>
      <c r="O785" t="str">
        <f t="shared" si="89"/>
        <v/>
      </c>
      <c r="P785" t="str">
        <f t="shared" si="89"/>
        <v/>
      </c>
      <c r="Q785" t="str">
        <f t="shared" si="89"/>
        <v/>
      </c>
      <c r="R785" t="str">
        <f t="shared" si="89"/>
        <v/>
      </c>
      <c r="S785" t="str">
        <f t="shared" si="89"/>
        <v/>
      </c>
      <c r="T785" t="str">
        <f t="shared" si="89"/>
        <v/>
      </c>
      <c r="U785" t="str">
        <f t="shared" si="89"/>
        <v/>
      </c>
      <c r="V785" t="str">
        <f t="shared" si="89"/>
        <v/>
      </c>
      <c r="W785" t="str">
        <f t="shared" si="87"/>
        <v/>
      </c>
      <c r="X785">
        <f>IF(OR(H785="No",H785=""),0,IF(COUNTIFS(H$2:H785,"Yes",C$2:C785,C785)&gt;1,0,COUNTIFS(H$2:H785,"Yes",C$2:C785,C785)))+IF(X784=$X$1,0,X784)</f>
        <v>0</v>
      </c>
    </row>
    <row r="786" spans="1:24" x14ac:dyDescent="0.3">
      <c r="A786">
        <f>ROWS($A$2:$A786)</f>
        <v>785</v>
      </c>
      <c r="B786" t="str">
        <f>IF(ISERROR(VLOOKUP(A786,Summer!L$11:L$500,1,FALSE)),IF(ISERROR(VLOOKUP(A786,'Cycle 1'!L$11:L$500,1,FALSE)),IF(ISERROR(VLOOKUP(A786,'Cycle 2'!L$11:L$500,1,FALSE)),IF(ISERROR(VLOOKUP(A786,'Cycle 3'!L$11:L$500,1,FALSE)),IF(ISERROR(VLOOKUP(A786,'Cycle 4'!L$11:L$500,1,FALSE)),IF(ISERROR(VLOOKUP(A786,'Cycle 5'!L$11:L$500,1,FALSE)),IF(ISERROR(VLOOKUP(A786,'Cycle 6'!L$11:L$500,1,FALSE)),IF(ISERROR(VLOOKUP(A786,'Cycle 7'!L$11:L$500,1,FALSE)),IF(ISERROR(VLOOKUP(A786,'Cycle 8'!L$11:L$500,1,FALSE)),IF(ISERROR(VLOOKUP(A786,'Cycle 9'!L$11:L$500,1,FALSE)),IF(ISERROR(VLOOKUP(A786,'Cycle 10'!L$11:L$500,1,FALSE)),IF(ISERROR(VLOOKUP(A786,'Cycle 11'!L$11:L$500,1,FALSE)),"","Cycle 11"),"Cycle 10"),"Cycle 9"),"Cycle 8"),"Cycle 7"),"Cycle 6"),"Cycle 5"),"Cycle 4"),"Cycle 3"),"Cycle 2"),"Cycle 1"),"Summer")</f>
        <v/>
      </c>
      <c r="C786" t="str">
        <f>IF(IFERROR(IFERROR(IFERROR(IFERROR(IFERROR(IFERROR(IFERROR(IFERROR(IFERROR(IFERROR(IFERROR(IFERROR(INDEX(Summer!B$10:B$999,MATCH($A786,Summer!$L$10:$L$999,0),1),INDEX('Cycle 1'!B$10:B$999,MATCH($A786,'Cycle 1'!$L$10:$L$999,0),1)),INDEX('Cycle 2'!B$10:B$999,MATCH($A786,'Cycle 2'!$L$10:$L$999,0),1)),INDEX('Cycle 3'!B$10:B$999,MATCH($A786,'Cycle 3'!$L$10:$L$999,0),1)),INDEX('Cycle 4'!B$10:B$999,MATCH($A786,'Cycle 4'!$L$10:$L$999,0),1)),INDEX('Cycle 5'!B$10:B$999,MATCH($A786,'Cycle 5'!$L$10:$L$999,0),1)),INDEX('Cycle 6'!B$10:B$999,MATCH($A786,'Cycle 6'!$L$10:$L$999,0),1)),INDEX('Cycle 7'!B$10:B$999,MATCH($A786,'Cycle 7'!$L$10:$L$999,0),1)),INDEX('Cycle 8'!B$10:B$999,MATCH($A786,'Cycle 8'!$L$10:$L$999,0),1)),INDEX('Cycle 9'!B$10:B$999,MATCH($A786,'Cycle 9'!$L$10:$L$999,0),1)),INDEX('Cycle 10'!B$10:B$999,MATCH($A786,'Cycle 10'!$L$10:$L$999,0),1)),INDEX('Cycle 11'!B$10:B$999,MATCH($A786,'Cycle 11'!$L$10:$L$999,0),1)),"")="","",IFERROR(IFERROR(IFERROR(IFERROR(IFERROR(IFERROR(IFERROR(IFERROR(IFERROR(IFERROR(IFERROR(IFERROR(INDEX(Summer!B$10:B$999,MATCH($A786,Summer!$L$10:$L$999,0),1),INDEX('Cycle 1'!B$10:B$999,MATCH($A786,'Cycle 1'!$L$10:$L$999,0),1)),INDEX('Cycle 2'!B$10:B$999,MATCH($A786,'Cycle 2'!$L$10:$L$999,0),1)),INDEX('Cycle 3'!B$10:B$999,MATCH($A786,'Cycle 3'!$L$10:$L$999,0),1)),INDEX('Cycle 4'!B$10:B$999,MATCH($A786,'Cycle 4'!$L$10:$L$999,0),1)),INDEX('Cycle 5'!B$10:B$999,MATCH($A786,'Cycle 5'!$L$10:$L$999,0),1)),INDEX('Cycle 6'!B$10:B$999,MATCH($A786,'Cycle 6'!$L$10:$L$999,0),1)),INDEX('Cycle 7'!B$10:B$999,MATCH($A786,'Cycle 7'!$L$10:$L$999,0),1)),INDEX('Cycle 8'!B$10:B$999,MATCH($A786,'Cycle 8'!$L$10:$L$999,0),1)),INDEX('Cycle 9'!B$10:B$999,MATCH($A786,'Cycle 9'!$L$10:$L$999,0),1)),INDEX('Cycle 10'!B$10:B$999,MATCH($A786,'Cycle 10'!$L$10:$L$999,0),1)),INDEX('Cycle 11'!B$10:B$999,MATCH($A786,'Cycle 11'!$L$10:$L$999,0),1)),""))</f>
        <v/>
      </c>
      <c r="D786" t="str">
        <f>IF(IFERROR(IFERROR(IFERROR(IFERROR(IFERROR(IFERROR(IFERROR(IFERROR(IFERROR(IFERROR(IFERROR(IFERROR(INDEX(Summer!C$10:C$999,MATCH($A786,Summer!$L$10:$L$999,0),1),INDEX('Cycle 1'!C$10:C$999,MATCH($A786,'Cycle 1'!$L$10:$L$999,0),1)),INDEX('Cycle 2'!C$10:C$999,MATCH($A786,'Cycle 2'!$L$10:$L$999,0),1)),INDEX('Cycle 3'!C$10:C$999,MATCH($A786,'Cycle 3'!$L$10:$L$999,0),1)),INDEX('Cycle 4'!C$10:C$999,MATCH($A786,'Cycle 4'!$L$10:$L$999,0),1)),INDEX('Cycle 5'!C$10:C$999,MATCH($A786,'Cycle 5'!$L$10:$L$999,0),1)),INDEX('Cycle 6'!C$10:C$999,MATCH($A786,'Cycle 6'!$L$10:$L$999,0),1)),INDEX('Cycle 7'!C$10:C$999,MATCH($A786,'Cycle 7'!$L$10:$L$999,0),1)),INDEX('Cycle 8'!C$10:C$999,MATCH($A786,'Cycle 8'!$L$10:$L$999,0),1)),INDEX('Cycle 9'!C$10:C$999,MATCH($A786,'Cycle 9'!$L$10:$L$999,0),1)),INDEX('Cycle 10'!C$10:C$999,MATCH($A786,'Cycle 10'!$L$10:$L$999,0),1)),INDEX('Cycle 11'!C$10:C$999,MATCH($A786,'Cycle 11'!$L$10:$L$999,0),1)),"")="","",IFERROR(IFERROR(IFERROR(IFERROR(IFERROR(IFERROR(IFERROR(IFERROR(IFERROR(IFERROR(IFERROR(IFERROR(INDEX(Summer!C$10:C$999,MATCH($A786,Summer!$L$10:$L$999,0),1),INDEX('Cycle 1'!C$10:C$999,MATCH($A786,'Cycle 1'!$L$10:$L$999,0),1)),INDEX('Cycle 2'!C$10:C$999,MATCH($A786,'Cycle 2'!$L$10:$L$999,0),1)),INDEX('Cycle 3'!C$10:C$999,MATCH($A786,'Cycle 3'!$L$10:$L$999,0),1)),INDEX('Cycle 4'!C$10:C$999,MATCH($A786,'Cycle 4'!$L$10:$L$999,0),1)),INDEX('Cycle 5'!C$10:C$999,MATCH($A786,'Cycle 5'!$L$10:$L$999,0),1)),INDEX('Cycle 6'!C$10:C$999,MATCH($A786,'Cycle 6'!$L$10:$L$999,0),1)),INDEX('Cycle 7'!C$10:C$999,MATCH($A786,'Cycle 7'!$L$10:$L$999,0),1)),INDEX('Cycle 8'!C$10:C$999,MATCH($A786,'Cycle 8'!$L$10:$L$999,0),1)),INDEX('Cycle 9'!C$10:C$999,MATCH($A786,'Cycle 9'!$L$10:$L$999,0),1)),INDEX('Cycle 10'!C$10:C$999,MATCH($A786,'Cycle 10'!$L$10:$L$999,0),1)),INDEX('Cycle 11'!C$10:C$999,MATCH($A786,'Cycle 11'!$L$10:$L$999,0),1)),""))</f>
        <v/>
      </c>
      <c r="E786" t="str">
        <f>IF(IFERROR(IFERROR(IFERROR(IFERROR(IFERROR(IFERROR(IFERROR(IFERROR(IFERROR(IFERROR(IFERROR(IFERROR(INDEX(Summer!D$10:D$999,MATCH($A786,Summer!$L$10:$L$999,0),1),INDEX('Cycle 1'!D$10:D$999,MATCH($A786,'Cycle 1'!$L$10:$L$999,0),1)),INDEX('Cycle 2'!D$10:D$999,MATCH($A786,'Cycle 2'!$L$10:$L$999,0),1)),INDEX('Cycle 3'!D$10:D$999,MATCH($A786,'Cycle 3'!$L$10:$L$999,0),1)),INDEX('Cycle 4'!D$10:D$999,MATCH($A786,'Cycle 4'!$L$10:$L$999,0),1)),INDEX('Cycle 5'!D$10:D$999,MATCH($A786,'Cycle 5'!$L$10:$L$999,0),1)),INDEX('Cycle 6'!D$10:D$999,MATCH($A786,'Cycle 6'!$L$10:$L$999,0),1)),INDEX('Cycle 7'!D$10:D$999,MATCH($A786,'Cycle 7'!$L$10:$L$999,0),1)),INDEX('Cycle 8'!D$10:D$999,MATCH($A786,'Cycle 8'!$L$10:$L$999,0),1)),INDEX('Cycle 9'!D$10:D$999,MATCH($A786,'Cycle 9'!$L$10:$L$999,0),1)),INDEX('Cycle 10'!D$10:D$999,MATCH($A786,'Cycle 10'!$L$10:$L$999,0),1)),INDEX('Cycle 11'!D$10:D$999,MATCH($A786,'Cycle 11'!$L$10:$L$999,0),1)),"")="","",IFERROR(IFERROR(IFERROR(IFERROR(IFERROR(IFERROR(IFERROR(IFERROR(IFERROR(IFERROR(IFERROR(IFERROR(INDEX(Summer!D$10:D$999,MATCH($A786,Summer!$L$10:$L$999,0),1),INDEX('Cycle 1'!D$10:D$999,MATCH($A786,'Cycle 1'!$L$10:$L$999,0),1)),INDEX('Cycle 2'!D$10:D$999,MATCH($A786,'Cycle 2'!$L$10:$L$999,0),1)),INDEX('Cycle 3'!D$10:D$999,MATCH($A786,'Cycle 3'!$L$10:$L$999,0),1)),INDEX('Cycle 4'!D$10:D$999,MATCH($A786,'Cycle 4'!$L$10:$L$999,0),1)),INDEX('Cycle 5'!D$10:D$999,MATCH($A786,'Cycle 5'!$L$10:$L$999,0),1)),INDEX('Cycle 6'!D$10:D$999,MATCH($A786,'Cycle 6'!$L$10:$L$999,0),1)),INDEX('Cycle 7'!D$10:D$999,MATCH($A786,'Cycle 7'!$L$10:$L$999,0),1)),INDEX('Cycle 8'!D$10:D$999,MATCH($A786,'Cycle 8'!$L$10:$L$999,0),1)),INDEX('Cycle 9'!D$10:D$999,MATCH($A786,'Cycle 9'!$L$10:$L$999,0),1)),INDEX('Cycle 10'!D$10:D$999,MATCH($A786,'Cycle 10'!$L$10:$L$999,0),1)),INDEX('Cycle 11'!D$10:D$999,MATCH($A786,'Cycle 11'!$L$10:$L$999,0),1)),""))</f>
        <v/>
      </c>
      <c r="F786" t="str">
        <f>IF(IFERROR(IFERROR(IFERROR(IFERROR(IFERROR(IFERROR(IFERROR(IFERROR(IFERROR(IFERROR(IFERROR(IFERROR(INDEX(Summer!E$10:E$999,MATCH($A786,Summer!$L$10:$L$999,0),1),INDEX('Cycle 1'!E$10:E$999,MATCH($A786,'Cycle 1'!$L$10:$L$999,0),1)),INDEX('Cycle 2'!E$10:E$999,MATCH($A786,'Cycle 2'!$L$10:$L$999,0),1)),INDEX('Cycle 3'!E$10:E$999,MATCH($A786,'Cycle 3'!$L$10:$L$999,0),1)),INDEX('Cycle 4'!E$10:E$999,MATCH($A786,'Cycle 4'!$L$10:$L$999,0),1)),INDEX('Cycle 5'!E$10:E$999,MATCH($A786,'Cycle 5'!$L$10:$L$999,0),1)),INDEX('Cycle 6'!E$10:E$999,MATCH($A786,'Cycle 6'!$L$10:$L$999,0),1)),INDEX('Cycle 7'!E$10:E$999,MATCH($A786,'Cycle 7'!$L$10:$L$999,0),1)),INDEX('Cycle 8'!E$10:E$999,MATCH($A786,'Cycle 8'!$L$10:$L$999,0),1)),INDEX('Cycle 9'!E$10:E$999,MATCH($A786,'Cycle 9'!$L$10:$L$999,0),1)),INDEX('Cycle 10'!E$10:E$999,MATCH($A786,'Cycle 10'!$L$10:$L$999,0),1)),INDEX('Cycle 11'!E$10:E$999,MATCH($A786,'Cycle 11'!$L$10:$L$999,0),1)),"")="","",IFERROR(IFERROR(IFERROR(IFERROR(IFERROR(IFERROR(IFERROR(IFERROR(IFERROR(IFERROR(IFERROR(IFERROR(INDEX(Summer!E$10:E$999,MATCH($A786,Summer!$L$10:$L$999,0),1),INDEX('Cycle 1'!E$10:E$999,MATCH($A786,'Cycle 1'!$L$10:$L$999,0),1)),INDEX('Cycle 2'!E$10:E$999,MATCH($A786,'Cycle 2'!$L$10:$L$999,0),1)),INDEX('Cycle 3'!E$10:E$999,MATCH($A786,'Cycle 3'!$L$10:$L$999,0),1)),INDEX('Cycle 4'!E$10:E$999,MATCH($A786,'Cycle 4'!$L$10:$L$999,0),1)),INDEX('Cycle 5'!E$10:E$999,MATCH($A786,'Cycle 5'!$L$10:$L$999,0),1)),INDEX('Cycle 6'!E$10:E$999,MATCH($A786,'Cycle 6'!$L$10:$L$999,0),1)),INDEX('Cycle 7'!E$10:E$999,MATCH($A786,'Cycle 7'!$L$10:$L$999,0),1)),INDEX('Cycle 8'!E$10:E$999,MATCH($A786,'Cycle 8'!$L$10:$L$999,0),1)),INDEX('Cycle 9'!E$10:E$999,MATCH($A786,'Cycle 9'!$L$10:$L$999,0),1)),INDEX('Cycle 10'!E$10:E$999,MATCH($A786,'Cycle 10'!$L$10:$L$999,0),1)),INDEX('Cycle 11'!E$10:E$999,MATCH($A786,'Cycle 11'!$L$10:$L$999,0),1)),""))</f>
        <v/>
      </c>
      <c r="G786" t="str">
        <f>IF(IFERROR(IFERROR(IFERROR(IFERROR(IFERROR(IFERROR(IFERROR(IFERROR(IFERROR(IFERROR(IFERROR(IFERROR(INDEX(Summer!F$10:F$999,MATCH($A786,Summer!$L$10:$L$999,0),1),INDEX('Cycle 1'!F$10:F$999,MATCH($A786,'Cycle 1'!$L$10:$L$999,0),1)),INDEX('Cycle 2'!F$10:F$999,MATCH($A786,'Cycle 2'!$L$10:$L$999,0),1)),INDEX('Cycle 3'!F$10:F$999,MATCH($A786,'Cycle 3'!$L$10:$L$999,0),1)),INDEX('Cycle 4'!F$10:F$999,MATCH($A786,'Cycle 4'!$L$10:$L$999,0),1)),INDEX('Cycle 5'!F$10:F$999,MATCH($A786,'Cycle 5'!$L$10:$L$999,0),1)),INDEX('Cycle 6'!F$10:F$999,MATCH($A786,'Cycle 6'!$L$10:$L$999,0),1)),INDEX('Cycle 7'!F$10:F$999,MATCH($A786,'Cycle 7'!$L$10:$L$999,0),1)),INDEX('Cycle 8'!F$10:F$999,MATCH($A786,'Cycle 8'!$L$10:$L$999,0),1)),INDEX('Cycle 9'!F$10:F$999,MATCH($A786,'Cycle 9'!$L$10:$L$999,0),1)),INDEX('Cycle 10'!F$10:F$999,MATCH($A786,'Cycle 10'!$L$10:$L$999,0),1)),INDEX('Cycle 11'!F$10:F$999,MATCH($A786,'Cycle 11'!$L$10:$L$999,0),1)),"")="","",IFERROR(IFERROR(IFERROR(IFERROR(IFERROR(IFERROR(IFERROR(IFERROR(IFERROR(IFERROR(IFERROR(IFERROR(INDEX(Summer!F$10:F$999,MATCH($A786,Summer!$L$10:$L$999,0),1),INDEX('Cycle 1'!F$10:F$999,MATCH($A786,'Cycle 1'!$L$10:$L$999,0),1)),INDEX('Cycle 2'!F$10:F$999,MATCH($A786,'Cycle 2'!$L$10:$L$999,0),1)),INDEX('Cycle 3'!F$10:F$999,MATCH($A786,'Cycle 3'!$L$10:$L$999,0),1)),INDEX('Cycle 4'!F$10:F$999,MATCH($A786,'Cycle 4'!$L$10:$L$999,0),1)),INDEX('Cycle 5'!F$10:F$999,MATCH($A786,'Cycle 5'!$L$10:$L$999,0),1)),INDEX('Cycle 6'!F$10:F$999,MATCH($A786,'Cycle 6'!$L$10:$L$999,0),1)),INDEX('Cycle 7'!F$10:F$999,MATCH($A786,'Cycle 7'!$L$10:$L$999,0),1)),INDEX('Cycle 8'!F$10:F$999,MATCH($A786,'Cycle 8'!$L$10:$L$999,0),1)),INDEX('Cycle 9'!F$10:F$999,MATCH($A786,'Cycle 9'!$L$10:$L$999,0),1)),INDEX('Cycle 10'!F$10:F$999,MATCH($A786,'Cycle 10'!$L$10:$L$999,0),1)),INDEX('Cycle 11'!F$10:F$999,MATCH($A786,'Cycle 11'!$L$10:$L$999,0),1)),""))</f>
        <v/>
      </c>
      <c r="H786" t="str">
        <f>IF(IFERROR(IFERROR(IFERROR(IFERROR(IFERROR(IFERROR(IFERROR(IFERROR(IFERROR(IFERROR(IFERROR(IFERROR(INDEX(Summer!G$10:G$999,MATCH($A786,Summer!$L$10:$L$999,0),1),INDEX('Cycle 1'!G$10:G$999,MATCH($A786,'Cycle 1'!$L$10:$L$999,0),1)),INDEX('Cycle 2'!G$10:G$999,MATCH($A786,'Cycle 2'!$L$10:$L$999,0),1)),INDEX('Cycle 3'!G$10:G$999,MATCH($A786,'Cycle 3'!$L$10:$L$999,0),1)),INDEX('Cycle 4'!G$10:G$999,MATCH($A786,'Cycle 4'!$L$10:$L$999,0),1)),INDEX('Cycle 5'!G$10:G$999,MATCH($A786,'Cycle 5'!$L$10:$L$999,0),1)),INDEX('Cycle 6'!G$10:G$999,MATCH($A786,'Cycle 6'!$L$10:$L$999,0),1)),INDEX('Cycle 7'!G$10:G$999,MATCH($A786,'Cycle 7'!$L$10:$L$999,0),1)),INDEX('Cycle 8'!G$10:G$999,MATCH($A786,'Cycle 8'!$L$10:$L$999,0),1)),INDEX('Cycle 9'!G$10:G$999,MATCH($A786,'Cycle 9'!$L$10:$L$999,0),1)),INDEX('Cycle 10'!G$10:G$999,MATCH($A786,'Cycle 10'!$L$10:$L$999,0),1)),INDEX('Cycle 11'!G$10:G$999,MATCH($A786,'Cycle 11'!$L$10:$L$999,0),1)),"")="","",IFERROR(IFERROR(IFERROR(IFERROR(IFERROR(IFERROR(IFERROR(IFERROR(IFERROR(IFERROR(IFERROR(IFERROR(INDEX(Summer!G$10:G$999,MATCH($A786,Summer!$L$10:$L$999,0),1),INDEX('Cycle 1'!G$10:G$999,MATCH($A786,'Cycle 1'!$L$10:$L$999,0),1)),INDEX('Cycle 2'!G$10:G$999,MATCH($A786,'Cycle 2'!$L$10:$L$999,0),1)),INDEX('Cycle 3'!G$10:G$999,MATCH($A786,'Cycle 3'!$L$10:$L$999,0),1)),INDEX('Cycle 4'!G$10:G$999,MATCH($A786,'Cycle 4'!$L$10:$L$999,0),1)),INDEX('Cycle 5'!G$10:G$999,MATCH($A786,'Cycle 5'!$L$10:$L$999,0),1)),INDEX('Cycle 6'!G$10:G$999,MATCH($A786,'Cycle 6'!$L$10:$L$999,0),1)),INDEX('Cycle 7'!G$10:G$999,MATCH($A786,'Cycle 7'!$L$10:$L$999,0),1)),INDEX('Cycle 8'!G$10:G$999,MATCH($A786,'Cycle 8'!$L$10:$L$999,0),1)),INDEX('Cycle 9'!G$10:G$999,MATCH($A786,'Cycle 9'!$L$10:$L$999,0),1)),INDEX('Cycle 10'!G$10:G$999,MATCH($A786,'Cycle 10'!$L$10:$L$999,0),1)),INDEX('Cycle 11'!G$10:G$999,MATCH($A786,'Cycle 11'!$L$10:$L$999,0),1)),""))</f>
        <v/>
      </c>
      <c r="I786">
        <f>IFERROR(IF(C786="",MAX(I$1:I785),IF(ROW(C$2)=ROW(C786),1,IF(ISERROR(VLOOKUP(C786,C$2:C785,1,FALSE)),MAX(I$1:I785)+1,MAX(I$1:I785)))),"")</f>
        <v>0</v>
      </c>
      <c r="J786" t="str">
        <f t="shared" si="86"/>
        <v/>
      </c>
      <c r="K786" t="str">
        <f t="shared" si="89"/>
        <v/>
      </c>
      <c r="L786" t="str">
        <f t="shared" si="89"/>
        <v/>
      </c>
      <c r="M786" t="str">
        <f t="shared" si="89"/>
        <v/>
      </c>
      <c r="N786" t="str">
        <f t="shared" si="89"/>
        <v/>
      </c>
      <c r="O786" t="str">
        <f t="shared" si="89"/>
        <v/>
      </c>
      <c r="P786" t="str">
        <f t="shared" si="89"/>
        <v/>
      </c>
      <c r="Q786" t="str">
        <f t="shared" si="89"/>
        <v/>
      </c>
      <c r="R786" t="str">
        <f t="shared" si="89"/>
        <v/>
      </c>
      <c r="S786" t="str">
        <f t="shared" si="89"/>
        <v/>
      </c>
      <c r="T786" t="str">
        <f t="shared" si="89"/>
        <v/>
      </c>
      <c r="U786" t="str">
        <f t="shared" si="89"/>
        <v/>
      </c>
      <c r="V786" t="str">
        <f t="shared" si="89"/>
        <v/>
      </c>
      <c r="W786" t="str">
        <f t="shared" si="87"/>
        <v/>
      </c>
      <c r="X786">
        <f>IF(OR(H786="No",H786=""),0,IF(COUNTIFS(H$2:H786,"Yes",C$2:C786,C786)&gt;1,0,COUNTIFS(H$2:H786,"Yes",C$2:C786,C786)))+IF(X785=$X$1,0,X785)</f>
        <v>0</v>
      </c>
    </row>
    <row r="787" spans="1:24" x14ac:dyDescent="0.3">
      <c r="A787">
        <f>ROWS($A$2:$A787)</f>
        <v>786</v>
      </c>
      <c r="B787" t="str">
        <f>IF(ISERROR(VLOOKUP(A787,Summer!L$11:L$500,1,FALSE)),IF(ISERROR(VLOOKUP(A787,'Cycle 1'!L$11:L$500,1,FALSE)),IF(ISERROR(VLOOKUP(A787,'Cycle 2'!L$11:L$500,1,FALSE)),IF(ISERROR(VLOOKUP(A787,'Cycle 3'!L$11:L$500,1,FALSE)),IF(ISERROR(VLOOKUP(A787,'Cycle 4'!L$11:L$500,1,FALSE)),IF(ISERROR(VLOOKUP(A787,'Cycle 5'!L$11:L$500,1,FALSE)),IF(ISERROR(VLOOKUP(A787,'Cycle 6'!L$11:L$500,1,FALSE)),IF(ISERROR(VLOOKUP(A787,'Cycle 7'!L$11:L$500,1,FALSE)),IF(ISERROR(VLOOKUP(A787,'Cycle 8'!L$11:L$500,1,FALSE)),IF(ISERROR(VLOOKUP(A787,'Cycle 9'!L$11:L$500,1,FALSE)),IF(ISERROR(VLOOKUP(A787,'Cycle 10'!L$11:L$500,1,FALSE)),IF(ISERROR(VLOOKUP(A787,'Cycle 11'!L$11:L$500,1,FALSE)),"","Cycle 11"),"Cycle 10"),"Cycle 9"),"Cycle 8"),"Cycle 7"),"Cycle 6"),"Cycle 5"),"Cycle 4"),"Cycle 3"),"Cycle 2"),"Cycle 1"),"Summer")</f>
        <v/>
      </c>
      <c r="C787" t="str">
        <f>IF(IFERROR(IFERROR(IFERROR(IFERROR(IFERROR(IFERROR(IFERROR(IFERROR(IFERROR(IFERROR(IFERROR(IFERROR(INDEX(Summer!B$10:B$999,MATCH($A787,Summer!$L$10:$L$999,0),1),INDEX('Cycle 1'!B$10:B$999,MATCH($A787,'Cycle 1'!$L$10:$L$999,0),1)),INDEX('Cycle 2'!B$10:B$999,MATCH($A787,'Cycle 2'!$L$10:$L$999,0),1)),INDEX('Cycle 3'!B$10:B$999,MATCH($A787,'Cycle 3'!$L$10:$L$999,0),1)),INDEX('Cycle 4'!B$10:B$999,MATCH($A787,'Cycle 4'!$L$10:$L$999,0),1)),INDEX('Cycle 5'!B$10:B$999,MATCH($A787,'Cycle 5'!$L$10:$L$999,0),1)),INDEX('Cycle 6'!B$10:B$999,MATCH($A787,'Cycle 6'!$L$10:$L$999,0),1)),INDEX('Cycle 7'!B$10:B$999,MATCH($A787,'Cycle 7'!$L$10:$L$999,0),1)),INDEX('Cycle 8'!B$10:B$999,MATCH($A787,'Cycle 8'!$L$10:$L$999,0),1)),INDEX('Cycle 9'!B$10:B$999,MATCH($A787,'Cycle 9'!$L$10:$L$999,0),1)),INDEX('Cycle 10'!B$10:B$999,MATCH($A787,'Cycle 10'!$L$10:$L$999,0),1)),INDEX('Cycle 11'!B$10:B$999,MATCH($A787,'Cycle 11'!$L$10:$L$999,0),1)),"")="","",IFERROR(IFERROR(IFERROR(IFERROR(IFERROR(IFERROR(IFERROR(IFERROR(IFERROR(IFERROR(IFERROR(IFERROR(INDEX(Summer!B$10:B$999,MATCH($A787,Summer!$L$10:$L$999,0),1),INDEX('Cycle 1'!B$10:B$999,MATCH($A787,'Cycle 1'!$L$10:$L$999,0),1)),INDEX('Cycle 2'!B$10:B$999,MATCH($A787,'Cycle 2'!$L$10:$L$999,0),1)),INDEX('Cycle 3'!B$10:B$999,MATCH($A787,'Cycle 3'!$L$10:$L$999,0),1)),INDEX('Cycle 4'!B$10:B$999,MATCH($A787,'Cycle 4'!$L$10:$L$999,0),1)),INDEX('Cycle 5'!B$10:B$999,MATCH($A787,'Cycle 5'!$L$10:$L$999,0),1)),INDEX('Cycle 6'!B$10:B$999,MATCH($A787,'Cycle 6'!$L$10:$L$999,0),1)),INDEX('Cycle 7'!B$10:B$999,MATCH($A787,'Cycle 7'!$L$10:$L$999,0),1)),INDEX('Cycle 8'!B$10:B$999,MATCH($A787,'Cycle 8'!$L$10:$L$999,0),1)),INDEX('Cycle 9'!B$10:B$999,MATCH($A787,'Cycle 9'!$L$10:$L$999,0),1)),INDEX('Cycle 10'!B$10:B$999,MATCH($A787,'Cycle 10'!$L$10:$L$999,0),1)),INDEX('Cycle 11'!B$10:B$999,MATCH($A787,'Cycle 11'!$L$10:$L$999,0),1)),""))</f>
        <v/>
      </c>
      <c r="D787" t="str">
        <f>IF(IFERROR(IFERROR(IFERROR(IFERROR(IFERROR(IFERROR(IFERROR(IFERROR(IFERROR(IFERROR(IFERROR(IFERROR(INDEX(Summer!C$10:C$999,MATCH($A787,Summer!$L$10:$L$999,0),1),INDEX('Cycle 1'!C$10:C$999,MATCH($A787,'Cycle 1'!$L$10:$L$999,0),1)),INDEX('Cycle 2'!C$10:C$999,MATCH($A787,'Cycle 2'!$L$10:$L$999,0),1)),INDEX('Cycle 3'!C$10:C$999,MATCH($A787,'Cycle 3'!$L$10:$L$999,0),1)),INDEX('Cycle 4'!C$10:C$999,MATCH($A787,'Cycle 4'!$L$10:$L$999,0),1)),INDEX('Cycle 5'!C$10:C$999,MATCH($A787,'Cycle 5'!$L$10:$L$999,0),1)),INDEX('Cycle 6'!C$10:C$999,MATCH($A787,'Cycle 6'!$L$10:$L$999,0),1)),INDEX('Cycle 7'!C$10:C$999,MATCH($A787,'Cycle 7'!$L$10:$L$999,0),1)),INDEX('Cycle 8'!C$10:C$999,MATCH($A787,'Cycle 8'!$L$10:$L$999,0),1)),INDEX('Cycle 9'!C$10:C$999,MATCH($A787,'Cycle 9'!$L$10:$L$999,0),1)),INDEX('Cycle 10'!C$10:C$999,MATCH($A787,'Cycle 10'!$L$10:$L$999,0),1)),INDEX('Cycle 11'!C$10:C$999,MATCH($A787,'Cycle 11'!$L$10:$L$999,0),1)),"")="","",IFERROR(IFERROR(IFERROR(IFERROR(IFERROR(IFERROR(IFERROR(IFERROR(IFERROR(IFERROR(IFERROR(IFERROR(INDEX(Summer!C$10:C$999,MATCH($A787,Summer!$L$10:$L$999,0),1),INDEX('Cycle 1'!C$10:C$999,MATCH($A787,'Cycle 1'!$L$10:$L$999,0),1)),INDEX('Cycle 2'!C$10:C$999,MATCH($A787,'Cycle 2'!$L$10:$L$999,0),1)),INDEX('Cycle 3'!C$10:C$999,MATCH($A787,'Cycle 3'!$L$10:$L$999,0),1)),INDEX('Cycle 4'!C$10:C$999,MATCH($A787,'Cycle 4'!$L$10:$L$999,0),1)),INDEX('Cycle 5'!C$10:C$999,MATCH($A787,'Cycle 5'!$L$10:$L$999,0),1)),INDEX('Cycle 6'!C$10:C$999,MATCH($A787,'Cycle 6'!$L$10:$L$999,0),1)),INDEX('Cycle 7'!C$10:C$999,MATCH($A787,'Cycle 7'!$L$10:$L$999,0),1)),INDEX('Cycle 8'!C$10:C$999,MATCH($A787,'Cycle 8'!$L$10:$L$999,0),1)),INDEX('Cycle 9'!C$10:C$999,MATCH($A787,'Cycle 9'!$L$10:$L$999,0),1)),INDEX('Cycle 10'!C$10:C$999,MATCH($A787,'Cycle 10'!$L$10:$L$999,0),1)),INDEX('Cycle 11'!C$10:C$999,MATCH($A787,'Cycle 11'!$L$10:$L$999,0),1)),""))</f>
        <v/>
      </c>
      <c r="E787" t="str">
        <f>IF(IFERROR(IFERROR(IFERROR(IFERROR(IFERROR(IFERROR(IFERROR(IFERROR(IFERROR(IFERROR(IFERROR(IFERROR(INDEX(Summer!D$10:D$999,MATCH($A787,Summer!$L$10:$L$999,0),1),INDEX('Cycle 1'!D$10:D$999,MATCH($A787,'Cycle 1'!$L$10:$L$999,0),1)),INDEX('Cycle 2'!D$10:D$999,MATCH($A787,'Cycle 2'!$L$10:$L$999,0),1)),INDEX('Cycle 3'!D$10:D$999,MATCH($A787,'Cycle 3'!$L$10:$L$999,0),1)),INDEX('Cycle 4'!D$10:D$999,MATCH($A787,'Cycle 4'!$L$10:$L$999,0),1)),INDEX('Cycle 5'!D$10:D$999,MATCH($A787,'Cycle 5'!$L$10:$L$999,0),1)),INDEX('Cycle 6'!D$10:D$999,MATCH($A787,'Cycle 6'!$L$10:$L$999,0),1)),INDEX('Cycle 7'!D$10:D$999,MATCH($A787,'Cycle 7'!$L$10:$L$999,0),1)),INDEX('Cycle 8'!D$10:D$999,MATCH($A787,'Cycle 8'!$L$10:$L$999,0),1)),INDEX('Cycle 9'!D$10:D$999,MATCH($A787,'Cycle 9'!$L$10:$L$999,0),1)),INDEX('Cycle 10'!D$10:D$999,MATCH($A787,'Cycle 10'!$L$10:$L$999,0),1)),INDEX('Cycle 11'!D$10:D$999,MATCH($A787,'Cycle 11'!$L$10:$L$999,0),1)),"")="","",IFERROR(IFERROR(IFERROR(IFERROR(IFERROR(IFERROR(IFERROR(IFERROR(IFERROR(IFERROR(IFERROR(IFERROR(INDEX(Summer!D$10:D$999,MATCH($A787,Summer!$L$10:$L$999,0),1),INDEX('Cycle 1'!D$10:D$999,MATCH($A787,'Cycle 1'!$L$10:$L$999,0),1)),INDEX('Cycle 2'!D$10:D$999,MATCH($A787,'Cycle 2'!$L$10:$L$999,0),1)),INDEX('Cycle 3'!D$10:D$999,MATCH($A787,'Cycle 3'!$L$10:$L$999,0),1)),INDEX('Cycle 4'!D$10:D$999,MATCH($A787,'Cycle 4'!$L$10:$L$999,0),1)),INDEX('Cycle 5'!D$10:D$999,MATCH($A787,'Cycle 5'!$L$10:$L$999,0),1)),INDEX('Cycle 6'!D$10:D$999,MATCH($A787,'Cycle 6'!$L$10:$L$999,0),1)),INDEX('Cycle 7'!D$10:D$999,MATCH($A787,'Cycle 7'!$L$10:$L$999,0),1)),INDEX('Cycle 8'!D$10:D$999,MATCH($A787,'Cycle 8'!$L$10:$L$999,0),1)),INDEX('Cycle 9'!D$10:D$999,MATCH($A787,'Cycle 9'!$L$10:$L$999,0),1)),INDEX('Cycle 10'!D$10:D$999,MATCH($A787,'Cycle 10'!$L$10:$L$999,0),1)),INDEX('Cycle 11'!D$10:D$999,MATCH($A787,'Cycle 11'!$L$10:$L$999,0),1)),""))</f>
        <v/>
      </c>
      <c r="F787" t="str">
        <f>IF(IFERROR(IFERROR(IFERROR(IFERROR(IFERROR(IFERROR(IFERROR(IFERROR(IFERROR(IFERROR(IFERROR(IFERROR(INDEX(Summer!E$10:E$999,MATCH($A787,Summer!$L$10:$L$999,0),1),INDEX('Cycle 1'!E$10:E$999,MATCH($A787,'Cycle 1'!$L$10:$L$999,0),1)),INDEX('Cycle 2'!E$10:E$999,MATCH($A787,'Cycle 2'!$L$10:$L$999,0),1)),INDEX('Cycle 3'!E$10:E$999,MATCH($A787,'Cycle 3'!$L$10:$L$999,0),1)),INDEX('Cycle 4'!E$10:E$999,MATCH($A787,'Cycle 4'!$L$10:$L$999,0),1)),INDEX('Cycle 5'!E$10:E$999,MATCH($A787,'Cycle 5'!$L$10:$L$999,0),1)),INDEX('Cycle 6'!E$10:E$999,MATCH($A787,'Cycle 6'!$L$10:$L$999,0),1)),INDEX('Cycle 7'!E$10:E$999,MATCH($A787,'Cycle 7'!$L$10:$L$999,0),1)),INDEX('Cycle 8'!E$10:E$999,MATCH($A787,'Cycle 8'!$L$10:$L$999,0),1)),INDEX('Cycle 9'!E$10:E$999,MATCH($A787,'Cycle 9'!$L$10:$L$999,0),1)),INDEX('Cycle 10'!E$10:E$999,MATCH($A787,'Cycle 10'!$L$10:$L$999,0),1)),INDEX('Cycle 11'!E$10:E$999,MATCH($A787,'Cycle 11'!$L$10:$L$999,0),1)),"")="","",IFERROR(IFERROR(IFERROR(IFERROR(IFERROR(IFERROR(IFERROR(IFERROR(IFERROR(IFERROR(IFERROR(IFERROR(INDEX(Summer!E$10:E$999,MATCH($A787,Summer!$L$10:$L$999,0),1),INDEX('Cycle 1'!E$10:E$999,MATCH($A787,'Cycle 1'!$L$10:$L$999,0),1)),INDEX('Cycle 2'!E$10:E$999,MATCH($A787,'Cycle 2'!$L$10:$L$999,0),1)),INDEX('Cycle 3'!E$10:E$999,MATCH($A787,'Cycle 3'!$L$10:$L$999,0),1)),INDEX('Cycle 4'!E$10:E$999,MATCH($A787,'Cycle 4'!$L$10:$L$999,0),1)),INDEX('Cycle 5'!E$10:E$999,MATCH($A787,'Cycle 5'!$L$10:$L$999,0),1)),INDEX('Cycle 6'!E$10:E$999,MATCH($A787,'Cycle 6'!$L$10:$L$999,0),1)),INDEX('Cycle 7'!E$10:E$999,MATCH($A787,'Cycle 7'!$L$10:$L$999,0),1)),INDEX('Cycle 8'!E$10:E$999,MATCH($A787,'Cycle 8'!$L$10:$L$999,0),1)),INDEX('Cycle 9'!E$10:E$999,MATCH($A787,'Cycle 9'!$L$10:$L$999,0),1)),INDEX('Cycle 10'!E$10:E$999,MATCH($A787,'Cycle 10'!$L$10:$L$999,0),1)),INDEX('Cycle 11'!E$10:E$999,MATCH($A787,'Cycle 11'!$L$10:$L$999,0),1)),""))</f>
        <v/>
      </c>
      <c r="G787" t="str">
        <f>IF(IFERROR(IFERROR(IFERROR(IFERROR(IFERROR(IFERROR(IFERROR(IFERROR(IFERROR(IFERROR(IFERROR(IFERROR(INDEX(Summer!F$10:F$999,MATCH($A787,Summer!$L$10:$L$999,0),1),INDEX('Cycle 1'!F$10:F$999,MATCH($A787,'Cycle 1'!$L$10:$L$999,0),1)),INDEX('Cycle 2'!F$10:F$999,MATCH($A787,'Cycle 2'!$L$10:$L$999,0),1)),INDEX('Cycle 3'!F$10:F$999,MATCH($A787,'Cycle 3'!$L$10:$L$999,0),1)),INDEX('Cycle 4'!F$10:F$999,MATCH($A787,'Cycle 4'!$L$10:$L$999,0),1)),INDEX('Cycle 5'!F$10:F$999,MATCH($A787,'Cycle 5'!$L$10:$L$999,0),1)),INDEX('Cycle 6'!F$10:F$999,MATCH($A787,'Cycle 6'!$L$10:$L$999,0),1)),INDEX('Cycle 7'!F$10:F$999,MATCH($A787,'Cycle 7'!$L$10:$L$999,0),1)),INDEX('Cycle 8'!F$10:F$999,MATCH($A787,'Cycle 8'!$L$10:$L$999,0),1)),INDEX('Cycle 9'!F$10:F$999,MATCH($A787,'Cycle 9'!$L$10:$L$999,0),1)),INDEX('Cycle 10'!F$10:F$999,MATCH($A787,'Cycle 10'!$L$10:$L$999,0),1)),INDEX('Cycle 11'!F$10:F$999,MATCH($A787,'Cycle 11'!$L$10:$L$999,0),1)),"")="","",IFERROR(IFERROR(IFERROR(IFERROR(IFERROR(IFERROR(IFERROR(IFERROR(IFERROR(IFERROR(IFERROR(IFERROR(INDEX(Summer!F$10:F$999,MATCH($A787,Summer!$L$10:$L$999,0),1),INDEX('Cycle 1'!F$10:F$999,MATCH($A787,'Cycle 1'!$L$10:$L$999,0),1)),INDEX('Cycle 2'!F$10:F$999,MATCH($A787,'Cycle 2'!$L$10:$L$999,0),1)),INDEX('Cycle 3'!F$10:F$999,MATCH($A787,'Cycle 3'!$L$10:$L$999,0),1)),INDEX('Cycle 4'!F$10:F$999,MATCH($A787,'Cycle 4'!$L$10:$L$999,0),1)),INDEX('Cycle 5'!F$10:F$999,MATCH($A787,'Cycle 5'!$L$10:$L$999,0),1)),INDEX('Cycle 6'!F$10:F$999,MATCH($A787,'Cycle 6'!$L$10:$L$999,0),1)),INDEX('Cycle 7'!F$10:F$999,MATCH($A787,'Cycle 7'!$L$10:$L$999,0),1)),INDEX('Cycle 8'!F$10:F$999,MATCH($A787,'Cycle 8'!$L$10:$L$999,0),1)),INDEX('Cycle 9'!F$10:F$999,MATCH($A787,'Cycle 9'!$L$10:$L$999,0),1)),INDEX('Cycle 10'!F$10:F$999,MATCH($A787,'Cycle 10'!$L$10:$L$999,0),1)),INDEX('Cycle 11'!F$10:F$999,MATCH($A787,'Cycle 11'!$L$10:$L$999,0),1)),""))</f>
        <v/>
      </c>
      <c r="H787" t="str">
        <f>IF(IFERROR(IFERROR(IFERROR(IFERROR(IFERROR(IFERROR(IFERROR(IFERROR(IFERROR(IFERROR(IFERROR(IFERROR(INDEX(Summer!G$10:G$999,MATCH($A787,Summer!$L$10:$L$999,0),1),INDEX('Cycle 1'!G$10:G$999,MATCH($A787,'Cycle 1'!$L$10:$L$999,0),1)),INDEX('Cycle 2'!G$10:G$999,MATCH($A787,'Cycle 2'!$L$10:$L$999,0),1)),INDEX('Cycle 3'!G$10:G$999,MATCH($A787,'Cycle 3'!$L$10:$L$999,0),1)),INDEX('Cycle 4'!G$10:G$999,MATCH($A787,'Cycle 4'!$L$10:$L$999,0),1)),INDEX('Cycle 5'!G$10:G$999,MATCH($A787,'Cycle 5'!$L$10:$L$999,0),1)),INDEX('Cycle 6'!G$10:G$999,MATCH($A787,'Cycle 6'!$L$10:$L$999,0),1)),INDEX('Cycle 7'!G$10:G$999,MATCH($A787,'Cycle 7'!$L$10:$L$999,0),1)),INDEX('Cycle 8'!G$10:G$999,MATCH($A787,'Cycle 8'!$L$10:$L$999,0),1)),INDEX('Cycle 9'!G$10:G$999,MATCH($A787,'Cycle 9'!$L$10:$L$999,0),1)),INDEX('Cycle 10'!G$10:G$999,MATCH($A787,'Cycle 10'!$L$10:$L$999,0),1)),INDEX('Cycle 11'!G$10:G$999,MATCH($A787,'Cycle 11'!$L$10:$L$999,0),1)),"")="","",IFERROR(IFERROR(IFERROR(IFERROR(IFERROR(IFERROR(IFERROR(IFERROR(IFERROR(IFERROR(IFERROR(IFERROR(INDEX(Summer!G$10:G$999,MATCH($A787,Summer!$L$10:$L$999,0),1),INDEX('Cycle 1'!G$10:G$999,MATCH($A787,'Cycle 1'!$L$10:$L$999,0),1)),INDEX('Cycle 2'!G$10:G$999,MATCH($A787,'Cycle 2'!$L$10:$L$999,0),1)),INDEX('Cycle 3'!G$10:G$999,MATCH($A787,'Cycle 3'!$L$10:$L$999,0),1)),INDEX('Cycle 4'!G$10:G$999,MATCH($A787,'Cycle 4'!$L$10:$L$999,0),1)),INDEX('Cycle 5'!G$10:G$999,MATCH($A787,'Cycle 5'!$L$10:$L$999,0),1)),INDEX('Cycle 6'!G$10:G$999,MATCH($A787,'Cycle 6'!$L$10:$L$999,0),1)),INDEX('Cycle 7'!G$10:G$999,MATCH($A787,'Cycle 7'!$L$10:$L$999,0),1)),INDEX('Cycle 8'!G$10:G$999,MATCH($A787,'Cycle 8'!$L$10:$L$999,0),1)),INDEX('Cycle 9'!G$10:G$999,MATCH($A787,'Cycle 9'!$L$10:$L$999,0),1)),INDEX('Cycle 10'!G$10:G$999,MATCH($A787,'Cycle 10'!$L$10:$L$999,0),1)),INDEX('Cycle 11'!G$10:G$999,MATCH($A787,'Cycle 11'!$L$10:$L$999,0),1)),""))</f>
        <v/>
      </c>
      <c r="I787">
        <f>IFERROR(IF(C787="",MAX(I$1:I786),IF(ROW(C$2)=ROW(C787),1,IF(ISERROR(VLOOKUP(C787,C$2:C786,1,FALSE)),MAX(I$1:I786)+1,MAX(I$1:I786)))),"")</f>
        <v>0</v>
      </c>
      <c r="J787" t="str">
        <f t="shared" si="86"/>
        <v/>
      </c>
      <c r="K787" t="str">
        <f t="shared" si="89"/>
        <v/>
      </c>
      <c r="L787" t="str">
        <f t="shared" si="89"/>
        <v/>
      </c>
      <c r="M787" t="str">
        <f t="shared" si="89"/>
        <v/>
      </c>
      <c r="N787" t="str">
        <f t="shared" si="89"/>
        <v/>
      </c>
      <c r="O787" t="str">
        <f t="shared" si="89"/>
        <v/>
      </c>
      <c r="P787" t="str">
        <f t="shared" si="89"/>
        <v/>
      </c>
      <c r="Q787" t="str">
        <f t="shared" si="89"/>
        <v/>
      </c>
      <c r="R787" t="str">
        <f t="shared" si="89"/>
        <v/>
      </c>
      <c r="S787" t="str">
        <f t="shared" si="89"/>
        <v/>
      </c>
      <c r="T787" t="str">
        <f t="shared" si="89"/>
        <v/>
      </c>
      <c r="U787" t="str">
        <f t="shared" si="89"/>
        <v/>
      </c>
      <c r="V787" t="str">
        <f t="shared" si="89"/>
        <v/>
      </c>
      <c r="W787" t="str">
        <f t="shared" si="87"/>
        <v/>
      </c>
      <c r="X787">
        <f>IF(OR(H787="No",H787=""),0,IF(COUNTIFS(H$2:H787,"Yes",C$2:C787,C787)&gt;1,0,COUNTIFS(H$2:H787,"Yes",C$2:C787,C787)))+IF(X786=$X$1,0,X786)</f>
        <v>0</v>
      </c>
    </row>
    <row r="788" spans="1:24" x14ac:dyDescent="0.3">
      <c r="A788">
        <f>ROWS($A$2:$A788)</f>
        <v>787</v>
      </c>
      <c r="B788" t="str">
        <f>IF(ISERROR(VLOOKUP(A788,Summer!L$11:L$500,1,FALSE)),IF(ISERROR(VLOOKUP(A788,'Cycle 1'!L$11:L$500,1,FALSE)),IF(ISERROR(VLOOKUP(A788,'Cycle 2'!L$11:L$500,1,FALSE)),IF(ISERROR(VLOOKUP(A788,'Cycle 3'!L$11:L$500,1,FALSE)),IF(ISERROR(VLOOKUP(A788,'Cycle 4'!L$11:L$500,1,FALSE)),IF(ISERROR(VLOOKUP(A788,'Cycle 5'!L$11:L$500,1,FALSE)),IF(ISERROR(VLOOKUP(A788,'Cycle 6'!L$11:L$500,1,FALSE)),IF(ISERROR(VLOOKUP(A788,'Cycle 7'!L$11:L$500,1,FALSE)),IF(ISERROR(VLOOKUP(A788,'Cycle 8'!L$11:L$500,1,FALSE)),IF(ISERROR(VLOOKUP(A788,'Cycle 9'!L$11:L$500,1,FALSE)),IF(ISERROR(VLOOKUP(A788,'Cycle 10'!L$11:L$500,1,FALSE)),IF(ISERROR(VLOOKUP(A788,'Cycle 11'!L$11:L$500,1,FALSE)),"","Cycle 11"),"Cycle 10"),"Cycle 9"),"Cycle 8"),"Cycle 7"),"Cycle 6"),"Cycle 5"),"Cycle 4"),"Cycle 3"),"Cycle 2"),"Cycle 1"),"Summer")</f>
        <v/>
      </c>
      <c r="C788" t="str">
        <f>IF(IFERROR(IFERROR(IFERROR(IFERROR(IFERROR(IFERROR(IFERROR(IFERROR(IFERROR(IFERROR(IFERROR(IFERROR(INDEX(Summer!B$10:B$999,MATCH($A788,Summer!$L$10:$L$999,0),1),INDEX('Cycle 1'!B$10:B$999,MATCH($A788,'Cycle 1'!$L$10:$L$999,0),1)),INDEX('Cycle 2'!B$10:B$999,MATCH($A788,'Cycle 2'!$L$10:$L$999,0),1)),INDEX('Cycle 3'!B$10:B$999,MATCH($A788,'Cycle 3'!$L$10:$L$999,0),1)),INDEX('Cycle 4'!B$10:B$999,MATCH($A788,'Cycle 4'!$L$10:$L$999,0),1)),INDEX('Cycle 5'!B$10:B$999,MATCH($A788,'Cycle 5'!$L$10:$L$999,0),1)),INDEX('Cycle 6'!B$10:B$999,MATCH($A788,'Cycle 6'!$L$10:$L$999,0),1)),INDEX('Cycle 7'!B$10:B$999,MATCH($A788,'Cycle 7'!$L$10:$L$999,0),1)),INDEX('Cycle 8'!B$10:B$999,MATCH($A788,'Cycle 8'!$L$10:$L$999,0),1)),INDEX('Cycle 9'!B$10:B$999,MATCH($A788,'Cycle 9'!$L$10:$L$999,0),1)),INDEX('Cycle 10'!B$10:B$999,MATCH($A788,'Cycle 10'!$L$10:$L$999,0),1)),INDEX('Cycle 11'!B$10:B$999,MATCH($A788,'Cycle 11'!$L$10:$L$999,0),1)),"")="","",IFERROR(IFERROR(IFERROR(IFERROR(IFERROR(IFERROR(IFERROR(IFERROR(IFERROR(IFERROR(IFERROR(IFERROR(INDEX(Summer!B$10:B$999,MATCH($A788,Summer!$L$10:$L$999,0),1),INDEX('Cycle 1'!B$10:B$999,MATCH($A788,'Cycle 1'!$L$10:$L$999,0),1)),INDEX('Cycle 2'!B$10:B$999,MATCH($A788,'Cycle 2'!$L$10:$L$999,0),1)),INDEX('Cycle 3'!B$10:B$999,MATCH($A788,'Cycle 3'!$L$10:$L$999,0),1)),INDEX('Cycle 4'!B$10:B$999,MATCH($A788,'Cycle 4'!$L$10:$L$999,0),1)),INDEX('Cycle 5'!B$10:B$999,MATCH($A788,'Cycle 5'!$L$10:$L$999,0),1)),INDEX('Cycle 6'!B$10:B$999,MATCH($A788,'Cycle 6'!$L$10:$L$999,0),1)),INDEX('Cycle 7'!B$10:B$999,MATCH($A788,'Cycle 7'!$L$10:$L$999,0),1)),INDEX('Cycle 8'!B$10:B$999,MATCH($A788,'Cycle 8'!$L$10:$L$999,0),1)),INDEX('Cycle 9'!B$10:B$999,MATCH($A788,'Cycle 9'!$L$10:$L$999,0),1)),INDEX('Cycle 10'!B$10:B$999,MATCH($A788,'Cycle 10'!$L$10:$L$999,0),1)),INDEX('Cycle 11'!B$10:B$999,MATCH($A788,'Cycle 11'!$L$10:$L$999,0),1)),""))</f>
        <v/>
      </c>
      <c r="D788" t="str">
        <f>IF(IFERROR(IFERROR(IFERROR(IFERROR(IFERROR(IFERROR(IFERROR(IFERROR(IFERROR(IFERROR(IFERROR(IFERROR(INDEX(Summer!C$10:C$999,MATCH($A788,Summer!$L$10:$L$999,0),1),INDEX('Cycle 1'!C$10:C$999,MATCH($A788,'Cycle 1'!$L$10:$L$999,0),1)),INDEX('Cycle 2'!C$10:C$999,MATCH($A788,'Cycle 2'!$L$10:$L$999,0),1)),INDEX('Cycle 3'!C$10:C$999,MATCH($A788,'Cycle 3'!$L$10:$L$999,0),1)),INDEX('Cycle 4'!C$10:C$999,MATCH($A788,'Cycle 4'!$L$10:$L$999,0),1)),INDEX('Cycle 5'!C$10:C$999,MATCH($A788,'Cycle 5'!$L$10:$L$999,0),1)),INDEX('Cycle 6'!C$10:C$999,MATCH($A788,'Cycle 6'!$L$10:$L$999,0),1)),INDEX('Cycle 7'!C$10:C$999,MATCH($A788,'Cycle 7'!$L$10:$L$999,0),1)),INDEX('Cycle 8'!C$10:C$999,MATCH($A788,'Cycle 8'!$L$10:$L$999,0),1)),INDEX('Cycle 9'!C$10:C$999,MATCH($A788,'Cycle 9'!$L$10:$L$999,0),1)),INDEX('Cycle 10'!C$10:C$999,MATCH($A788,'Cycle 10'!$L$10:$L$999,0),1)),INDEX('Cycle 11'!C$10:C$999,MATCH($A788,'Cycle 11'!$L$10:$L$999,0),1)),"")="","",IFERROR(IFERROR(IFERROR(IFERROR(IFERROR(IFERROR(IFERROR(IFERROR(IFERROR(IFERROR(IFERROR(IFERROR(INDEX(Summer!C$10:C$999,MATCH($A788,Summer!$L$10:$L$999,0),1),INDEX('Cycle 1'!C$10:C$999,MATCH($A788,'Cycle 1'!$L$10:$L$999,0),1)),INDEX('Cycle 2'!C$10:C$999,MATCH($A788,'Cycle 2'!$L$10:$L$999,0),1)),INDEX('Cycle 3'!C$10:C$999,MATCH($A788,'Cycle 3'!$L$10:$L$999,0),1)),INDEX('Cycle 4'!C$10:C$999,MATCH($A788,'Cycle 4'!$L$10:$L$999,0),1)),INDEX('Cycle 5'!C$10:C$999,MATCH($A788,'Cycle 5'!$L$10:$L$999,0),1)),INDEX('Cycle 6'!C$10:C$999,MATCH($A788,'Cycle 6'!$L$10:$L$999,0),1)),INDEX('Cycle 7'!C$10:C$999,MATCH($A788,'Cycle 7'!$L$10:$L$999,0),1)),INDEX('Cycle 8'!C$10:C$999,MATCH($A788,'Cycle 8'!$L$10:$L$999,0),1)),INDEX('Cycle 9'!C$10:C$999,MATCH($A788,'Cycle 9'!$L$10:$L$999,0),1)),INDEX('Cycle 10'!C$10:C$999,MATCH($A788,'Cycle 10'!$L$10:$L$999,0),1)),INDEX('Cycle 11'!C$10:C$999,MATCH($A788,'Cycle 11'!$L$10:$L$999,0),1)),""))</f>
        <v/>
      </c>
      <c r="E788" t="str">
        <f>IF(IFERROR(IFERROR(IFERROR(IFERROR(IFERROR(IFERROR(IFERROR(IFERROR(IFERROR(IFERROR(IFERROR(IFERROR(INDEX(Summer!D$10:D$999,MATCH($A788,Summer!$L$10:$L$999,0),1),INDEX('Cycle 1'!D$10:D$999,MATCH($A788,'Cycle 1'!$L$10:$L$999,0),1)),INDEX('Cycle 2'!D$10:D$999,MATCH($A788,'Cycle 2'!$L$10:$L$999,0),1)),INDEX('Cycle 3'!D$10:D$999,MATCH($A788,'Cycle 3'!$L$10:$L$999,0),1)),INDEX('Cycle 4'!D$10:D$999,MATCH($A788,'Cycle 4'!$L$10:$L$999,0),1)),INDEX('Cycle 5'!D$10:D$999,MATCH($A788,'Cycle 5'!$L$10:$L$999,0),1)),INDEX('Cycle 6'!D$10:D$999,MATCH($A788,'Cycle 6'!$L$10:$L$999,0),1)),INDEX('Cycle 7'!D$10:D$999,MATCH($A788,'Cycle 7'!$L$10:$L$999,0),1)),INDEX('Cycle 8'!D$10:D$999,MATCH($A788,'Cycle 8'!$L$10:$L$999,0),1)),INDEX('Cycle 9'!D$10:D$999,MATCH($A788,'Cycle 9'!$L$10:$L$999,0),1)),INDEX('Cycle 10'!D$10:D$999,MATCH($A788,'Cycle 10'!$L$10:$L$999,0),1)),INDEX('Cycle 11'!D$10:D$999,MATCH($A788,'Cycle 11'!$L$10:$L$999,0),1)),"")="","",IFERROR(IFERROR(IFERROR(IFERROR(IFERROR(IFERROR(IFERROR(IFERROR(IFERROR(IFERROR(IFERROR(IFERROR(INDEX(Summer!D$10:D$999,MATCH($A788,Summer!$L$10:$L$999,0),1),INDEX('Cycle 1'!D$10:D$999,MATCH($A788,'Cycle 1'!$L$10:$L$999,0),1)),INDEX('Cycle 2'!D$10:D$999,MATCH($A788,'Cycle 2'!$L$10:$L$999,0),1)),INDEX('Cycle 3'!D$10:D$999,MATCH($A788,'Cycle 3'!$L$10:$L$999,0),1)),INDEX('Cycle 4'!D$10:D$999,MATCH($A788,'Cycle 4'!$L$10:$L$999,0),1)),INDEX('Cycle 5'!D$10:D$999,MATCH($A788,'Cycle 5'!$L$10:$L$999,0),1)),INDEX('Cycle 6'!D$10:D$999,MATCH($A788,'Cycle 6'!$L$10:$L$999,0),1)),INDEX('Cycle 7'!D$10:D$999,MATCH($A788,'Cycle 7'!$L$10:$L$999,0),1)),INDEX('Cycle 8'!D$10:D$999,MATCH($A788,'Cycle 8'!$L$10:$L$999,0),1)),INDEX('Cycle 9'!D$10:D$999,MATCH($A788,'Cycle 9'!$L$10:$L$999,0),1)),INDEX('Cycle 10'!D$10:D$999,MATCH($A788,'Cycle 10'!$L$10:$L$999,0),1)),INDEX('Cycle 11'!D$10:D$999,MATCH($A788,'Cycle 11'!$L$10:$L$999,0),1)),""))</f>
        <v/>
      </c>
      <c r="F788" t="str">
        <f>IF(IFERROR(IFERROR(IFERROR(IFERROR(IFERROR(IFERROR(IFERROR(IFERROR(IFERROR(IFERROR(IFERROR(IFERROR(INDEX(Summer!E$10:E$999,MATCH($A788,Summer!$L$10:$L$999,0),1),INDEX('Cycle 1'!E$10:E$999,MATCH($A788,'Cycle 1'!$L$10:$L$999,0),1)),INDEX('Cycle 2'!E$10:E$999,MATCH($A788,'Cycle 2'!$L$10:$L$999,0),1)),INDEX('Cycle 3'!E$10:E$999,MATCH($A788,'Cycle 3'!$L$10:$L$999,0),1)),INDEX('Cycle 4'!E$10:E$999,MATCH($A788,'Cycle 4'!$L$10:$L$999,0),1)),INDEX('Cycle 5'!E$10:E$999,MATCH($A788,'Cycle 5'!$L$10:$L$999,0),1)),INDEX('Cycle 6'!E$10:E$999,MATCH($A788,'Cycle 6'!$L$10:$L$999,0),1)),INDEX('Cycle 7'!E$10:E$999,MATCH($A788,'Cycle 7'!$L$10:$L$999,0),1)),INDEX('Cycle 8'!E$10:E$999,MATCH($A788,'Cycle 8'!$L$10:$L$999,0),1)),INDEX('Cycle 9'!E$10:E$999,MATCH($A788,'Cycle 9'!$L$10:$L$999,0),1)),INDEX('Cycle 10'!E$10:E$999,MATCH($A788,'Cycle 10'!$L$10:$L$999,0),1)),INDEX('Cycle 11'!E$10:E$999,MATCH($A788,'Cycle 11'!$L$10:$L$999,0),1)),"")="","",IFERROR(IFERROR(IFERROR(IFERROR(IFERROR(IFERROR(IFERROR(IFERROR(IFERROR(IFERROR(IFERROR(IFERROR(INDEX(Summer!E$10:E$999,MATCH($A788,Summer!$L$10:$L$999,0),1),INDEX('Cycle 1'!E$10:E$999,MATCH($A788,'Cycle 1'!$L$10:$L$999,0),1)),INDEX('Cycle 2'!E$10:E$999,MATCH($A788,'Cycle 2'!$L$10:$L$999,0),1)),INDEX('Cycle 3'!E$10:E$999,MATCH($A788,'Cycle 3'!$L$10:$L$999,0),1)),INDEX('Cycle 4'!E$10:E$999,MATCH($A788,'Cycle 4'!$L$10:$L$999,0),1)),INDEX('Cycle 5'!E$10:E$999,MATCH($A788,'Cycle 5'!$L$10:$L$999,0),1)),INDEX('Cycle 6'!E$10:E$999,MATCH($A788,'Cycle 6'!$L$10:$L$999,0),1)),INDEX('Cycle 7'!E$10:E$999,MATCH($A788,'Cycle 7'!$L$10:$L$999,0),1)),INDEX('Cycle 8'!E$10:E$999,MATCH($A788,'Cycle 8'!$L$10:$L$999,0),1)),INDEX('Cycle 9'!E$10:E$999,MATCH($A788,'Cycle 9'!$L$10:$L$999,0),1)),INDEX('Cycle 10'!E$10:E$999,MATCH($A788,'Cycle 10'!$L$10:$L$999,0),1)),INDEX('Cycle 11'!E$10:E$999,MATCH($A788,'Cycle 11'!$L$10:$L$999,0),1)),""))</f>
        <v/>
      </c>
      <c r="G788" t="str">
        <f>IF(IFERROR(IFERROR(IFERROR(IFERROR(IFERROR(IFERROR(IFERROR(IFERROR(IFERROR(IFERROR(IFERROR(IFERROR(INDEX(Summer!F$10:F$999,MATCH($A788,Summer!$L$10:$L$999,0),1),INDEX('Cycle 1'!F$10:F$999,MATCH($A788,'Cycle 1'!$L$10:$L$999,0),1)),INDEX('Cycle 2'!F$10:F$999,MATCH($A788,'Cycle 2'!$L$10:$L$999,0),1)),INDEX('Cycle 3'!F$10:F$999,MATCH($A788,'Cycle 3'!$L$10:$L$999,0),1)),INDEX('Cycle 4'!F$10:F$999,MATCH($A788,'Cycle 4'!$L$10:$L$999,0),1)),INDEX('Cycle 5'!F$10:F$999,MATCH($A788,'Cycle 5'!$L$10:$L$999,0),1)),INDEX('Cycle 6'!F$10:F$999,MATCH($A788,'Cycle 6'!$L$10:$L$999,0),1)),INDEX('Cycle 7'!F$10:F$999,MATCH($A788,'Cycle 7'!$L$10:$L$999,0),1)),INDEX('Cycle 8'!F$10:F$999,MATCH($A788,'Cycle 8'!$L$10:$L$999,0),1)),INDEX('Cycle 9'!F$10:F$999,MATCH($A788,'Cycle 9'!$L$10:$L$999,0),1)),INDEX('Cycle 10'!F$10:F$999,MATCH($A788,'Cycle 10'!$L$10:$L$999,0),1)),INDEX('Cycle 11'!F$10:F$999,MATCH($A788,'Cycle 11'!$L$10:$L$999,0),1)),"")="","",IFERROR(IFERROR(IFERROR(IFERROR(IFERROR(IFERROR(IFERROR(IFERROR(IFERROR(IFERROR(IFERROR(IFERROR(INDEX(Summer!F$10:F$999,MATCH($A788,Summer!$L$10:$L$999,0),1),INDEX('Cycle 1'!F$10:F$999,MATCH($A788,'Cycle 1'!$L$10:$L$999,0),1)),INDEX('Cycle 2'!F$10:F$999,MATCH($A788,'Cycle 2'!$L$10:$L$999,0),1)),INDEX('Cycle 3'!F$10:F$999,MATCH($A788,'Cycle 3'!$L$10:$L$999,0),1)),INDEX('Cycle 4'!F$10:F$999,MATCH($A788,'Cycle 4'!$L$10:$L$999,0),1)),INDEX('Cycle 5'!F$10:F$999,MATCH($A788,'Cycle 5'!$L$10:$L$999,0),1)),INDEX('Cycle 6'!F$10:F$999,MATCH($A788,'Cycle 6'!$L$10:$L$999,0),1)),INDEX('Cycle 7'!F$10:F$999,MATCH($A788,'Cycle 7'!$L$10:$L$999,0),1)),INDEX('Cycle 8'!F$10:F$999,MATCH($A788,'Cycle 8'!$L$10:$L$999,0),1)),INDEX('Cycle 9'!F$10:F$999,MATCH($A788,'Cycle 9'!$L$10:$L$999,0),1)),INDEX('Cycle 10'!F$10:F$999,MATCH($A788,'Cycle 10'!$L$10:$L$999,0),1)),INDEX('Cycle 11'!F$10:F$999,MATCH($A788,'Cycle 11'!$L$10:$L$999,0),1)),""))</f>
        <v/>
      </c>
      <c r="H788" t="str">
        <f>IF(IFERROR(IFERROR(IFERROR(IFERROR(IFERROR(IFERROR(IFERROR(IFERROR(IFERROR(IFERROR(IFERROR(IFERROR(INDEX(Summer!G$10:G$999,MATCH($A788,Summer!$L$10:$L$999,0),1),INDEX('Cycle 1'!G$10:G$999,MATCH($A788,'Cycle 1'!$L$10:$L$999,0),1)),INDEX('Cycle 2'!G$10:G$999,MATCH($A788,'Cycle 2'!$L$10:$L$999,0),1)),INDEX('Cycle 3'!G$10:G$999,MATCH($A788,'Cycle 3'!$L$10:$L$999,0),1)),INDEX('Cycle 4'!G$10:G$999,MATCH($A788,'Cycle 4'!$L$10:$L$999,0),1)),INDEX('Cycle 5'!G$10:G$999,MATCH($A788,'Cycle 5'!$L$10:$L$999,0),1)),INDEX('Cycle 6'!G$10:G$999,MATCH($A788,'Cycle 6'!$L$10:$L$999,0),1)),INDEX('Cycle 7'!G$10:G$999,MATCH($A788,'Cycle 7'!$L$10:$L$999,0),1)),INDEX('Cycle 8'!G$10:G$999,MATCH($A788,'Cycle 8'!$L$10:$L$999,0),1)),INDEX('Cycle 9'!G$10:G$999,MATCH($A788,'Cycle 9'!$L$10:$L$999,0),1)),INDEX('Cycle 10'!G$10:G$999,MATCH($A788,'Cycle 10'!$L$10:$L$999,0),1)),INDEX('Cycle 11'!G$10:G$999,MATCH($A788,'Cycle 11'!$L$10:$L$999,0),1)),"")="","",IFERROR(IFERROR(IFERROR(IFERROR(IFERROR(IFERROR(IFERROR(IFERROR(IFERROR(IFERROR(IFERROR(IFERROR(INDEX(Summer!G$10:G$999,MATCH($A788,Summer!$L$10:$L$999,0),1),INDEX('Cycle 1'!G$10:G$999,MATCH($A788,'Cycle 1'!$L$10:$L$999,0),1)),INDEX('Cycle 2'!G$10:G$999,MATCH($A788,'Cycle 2'!$L$10:$L$999,0),1)),INDEX('Cycle 3'!G$10:G$999,MATCH($A788,'Cycle 3'!$L$10:$L$999,0),1)),INDEX('Cycle 4'!G$10:G$999,MATCH($A788,'Cycle 4'!$L$10:$L$999,0),1)),INDEX('Cycle 5'!G$10:G$999,MATCH($A788,'Cycle 5'!$L$10:$L$999,0),1)),INDEX('Cycle 6'!G$10:G$999,MATCH($A788,'Cycle 6'!$L$10:$L$999,0),1)),INDEX('Cycle 7'!G$10:G$999,MATCH($A788,'Cycle 7'!$L$10:$L$999,0),1)),INDEX('Cycle 8'!G$10:G$999,MATCH($A788,'Cycle 8'!$L$10:$L$999,0),1)),INDEX('Cycle 9'!G$10:G$999,MATCH($A788,'Cycle 9'!$L$10:$L$999,0),1)),INDEX('Cycle 10'!G$10:G$999,MATCH($A788,'Cycle 10'!$L$10:$L$999,0),1)),INDEX('Cycle 11'!G$10:G$999,MATCH($A788,'Cycle 11'!$L$10:$L$999,0),1)),""))</f>
        <v/>
      </c>
      <c r="I788">
        <f>IFERROR(IF(C788="",MAX(I$1:I787),IF(ROW(C$2)=ROW(C788),1,IF(ISERROR(VLOOKUP(C788,C$2:C787,1,FALSE)),MAX(I$1:I787)+1,MAX(I$1:I787)))),"")</f>
        <v>0</v>
      </c>
      <c r="J788" t="str">
        <f t="shared" si="86"/>
        <v/>
      </c>
      <c r="K788" t="str">
        <f t="shared" si="89"/>
        <v/>
      </c>
      <c r="L788" t="str">
        <f t="shared" si="89"/>
        <v/>
      </c>
      <c r="M788" t="str">
        <f t="shared" si="89"/>
        <v/>
      </c>
      <c r="N788" t="str">
        <f t="shared" si="89"/>
        <v/>
      </c>
      <c r="O788" t="str">
        <f t="shared" si="89"/>
        <v/>
      </c>
      <c r="P788" t="str">
        <f t="shared" si="89"/>
        <v/>
      </c>
      <c r="Q788" t="str">
        <f t="shared" si="89"/>
        <v/>
      </c>
      <c r="R788" t="str">
        <f t="shared" si="89"/>
        <v/>
      </c>
      <c r="S788" t="str">
        <f t="shared" si="89"/>
        <v/>
      </c>
      <c r="T788" t="str">
        <f t="shared" si="89"/>
        <v/>
      </c>
      <c r="U788" t="str">
        <f t="shared" si="89"/>
        <v/>
      </c>
      <c r="V788" t="str">
        <f t="shared" si="89"/>
        <v/>
      </c>
      <c r="W788" t="str">
        <f t="shared" si="87"/>
        <v/>
      </c>
      <c r="X788">
        <f>IF(OR(H788="No",H788=""),0,IF(COUNTIFS(H$2:H788,"Yes",C$2:C788,C788)&gt;1,0,COUNTIFS(H$2:H788,"Yes",C$2:C788,C788)))+IF(X787=$X$1,0,X787)</f>
        <v>0</v>
      </c>
    </row>
    <row r="789" spans="1:24" x14ac:dyDescent="0.3">
      <c r="A789">
        <f>ROWS($A$2:$A789)</f>
        <v>788</v>
      </c>
      <c r="B789" t="str">
        <f>IF(ISERROR(VLOOKUP(A789,Summer!L$11:L$500,1,FALSE)),IF(ISERROR(VLOOKUP(A789,'Cycle 1'!L$11:L$500,1,FALSE)),IF(ISERROR(VLOOKUP(A789,'Cycle 2'!L$11:L$500,1,FALSE)),IF(ISERROR(VLOOKUP(A789,'Cycle 3'!L$11:L$500,1,FALSE)),IF(ISERROR(VLOOKUP(A789,'Cycle 4'!L$11:L$500,1,FALSE)),IF(ISERROR(VLOOKUP(A789,'Cycle 5'!L$11:L$500,1,FALSE)),IF(ISERROR(VLOOKUP(A789,'Cycle 6'!L$11:L$500,1,FALSE)),IF(ISERROR(VLOOKUP(A789,'Cycle 7'!L$11:L$500,1,FALSE)),IF(ISERROR(VLOOKUP(A789,'Cycle 8'!L$11:L$500,1,FALSE)),IF(ISERROR(VLOOKUP(A789,'Cycle 9'!L$11:L$500,1,FALSE)),IF(ISERROR(VLOOKUP(A789,'Cycle 10'!L$11:L$500,1,FALSE)),IF(ISERROR(VLOOKUP(A789,'Cycle 11'!L$11:L$500,1,FALSE)),"","Cycle 11"),"Cycle 10"),"Cycle 9"),"Cycle 8"),"Cycle 7"),"Cycle 6"),"Cycle 5"),"Cycle 4"),"Cycle 3"),"Cycle 2"),"Cycle 1"),"Summer")</f>
        <v/>
      </c>
      <c r="C789" t="str">
        <f>IF(IFERROR(IFERROR(IFERROR(IFERROR(IFERROR(IFERROR(IFERROR(IFERROR(IFERROR(IFERROR(IFERROR(IFERROR(INDEX(Summer!B$10:B$999,MATCH($A789,Summer!$L$10:$L$999,0),1),INDEX('Cycle 1'!B$10:B$999,MATCH($A789,'Cycle 1'!$L$10:$L$999,0),1)),INDEX('Cycle 2'!B$10:B$999,MATCH($A789,'Cycle 2'!$L$10:$L$999,0),1)),INDEX('Cycle 3'!B$10:B$999,MATCH($A789,'Cycle 3'!$L$10:$L$999,0),1)),INDEX('Cycle 4'!B$10:B$999,MATCH($A789,'Cycle 4'!$L$10:$L$999,0),1)),INDEX('Cycle 5'!B$10:B$999,MATCH($A789,'Cycle 5'!$L$10:$L$999,0),1)),INDEX('Cycle 6'!B$10:B$999,MATCH($A789,'Cycle 6'!$L$10:$L$999,0),1)),INDEX('Cycle 7'!B$10:B$999,MATCH($A789,'Cycle 7'!$L$10:$L$999,0),1)),INDEX('Cycle 8'!B$10:B$999,MATCH($A789,'Cycle 8'!$L$10:$L$999,0),1)),INDEX('Cycle 9'!B$10:B$999,MATCH($A789,'Cycle 9'!$L$10:$L$999,0),1)),INDEX('Cycle 10'!B$10:B$999,MATCH($A789,'Cycle 10'!$L$10:$L$999,0),1)),INDEX('Cycle 11'!B$10:B$999,MATCH($A789,'Cycle 11'!$L$10:$L$999,0),1)),"")="","",IFERROR(IFERROR(IFERROR(IFERROR(IFERROR(IFERROR(IFERROR(IFERROR(IFERROR(IFERROR(IFERROR(IFERROR(INDEX(Summer!B$10:B$999,MATCH($A789,Summer!$L$10:$L$999,0),1),INDEX('Cycle 1'!B$10:B$999,MATCH($A789,'Cycle 1'!$L$10:$L$999,0),1)),INDEX('Cycle 2'!B$10:B$999,MATCH($A789,'Cycle 2'!$L$10:$L$999,0),1)),INDEX('Cycle 3'!B$10:B$999,MATCH($A789,'Cycle 3'!$L$10:$L$999,0),1)),INDEX('Cycle 4'!B$10:B$999,MATCH($A789,'Cycle 4'!$L$10:$L$999,0),1)),INDEX('Cycle 5'!B$10:B$999,MATCH($A789,'Cycle 5'!$L$10:$L$999,0),1)),INDEX('Cycle 6'!B$10:B$999,MATCH($A789,'Cycle 6'!$L$10:$L$999,0),1)),INDEX('Cycle 7'!B$10:B$999,MATCH($A789,'Cycle 7'!$L$10:$L$999,0),1)),INDEX('Cycle 8'!B$10:B$999,MATCH($A789,'Cycle 8'!$L$10:$L$999,0),1)),INDEX('Cycle 9'!B$10:B$999,MATCH($A789,'Cycle 9'!$L$10:$L$999,0),1)),INDEX('Cycle 10'!B$10:B$999,MATCH($A789,'Cycle 10'!$L$10:$L$999,0),1)),INDEX('Cycle 11'!B$10:B$999,MATCH($A789,'Cycle 11'!$L$10:$L$999,0),1)),""))</f>
        <v/>
      </c>
      <c r="D789" t="str">
        <f>IF(IFERROR(IFERROR(IFERROR(IFERROR(IFERROR(IFERROR(IFERROR(IFERROR(IFERROR(IFERROR(IFERROR(IFERROR(INDEX(Summer!C$10:C$999,MATCH($A789,Summer!$L$10:$L$999,0),1),INDEX('Cycle 1'!C$10:C$999,MATCH($A789,'Cycle 1'!$L$10:$L$999,0),1)),INDEX('Cycle 2'!C$10:C$999,MATCH($A789,'Cycle 2'!$L$10:$L$999,0),1)),INDEX('Cycle 3'!C$10:C$999,MATCH($A789,'Cycle 3'!$L$10:$L$999,0),1)),INDEX('Cycle 4'!C$10:C$999,MATCH($A789,'Cycle 4'!$L$10:$L$999,0),1)),INDEX('Cycle 5'!C$10:C$999,MATCH($A789,'Cycle 5'!$L$10:$L$999,0),1)),INDEX('Cycle 6'!C$10:C$999,MATCH($A789,'Cycle 6'!$L$10:$L$999,0),1)),INDEX('Cycle 7'!C$10:C$999,MATCH($A789,'Cycle 7'!$L$10:$L$999,0),1)),INDEX('Cycle 8'!C$10:C$999,MATCH($A789,'Cycle 8'!$L$10:$L$999,0),1)),INDEX('Cycle 9'!C$10:C$999,MATCH($A789,'Cycle 9'!$L$10:$L$999,0),1)),INDEX('Cycle 10'!C$10:C$999,MATCH($A789,'Cycle 10'!$L$10:$L$999,0),1)),INDEX('Cycle 11'!C$10:C$999,MATCH($A789,'Cycle 11'!$L$10:$L$999,0),1)),"")="","",IFERROR(IFERROR(IFERROR(IFERROR(IFERROR(IFERROR(IFERROR(IFERROR(IFERROR(IFERROR(IFERROR(IFERROR(INDEX(Summer!C$10:C$999,MATCH($A789,Summer!$L$10:$L$999,0),1),INDEX('Cycle 1'!C$10:C$999,MATCH($A789,'Cycle 1'!$L$10:$L$999,0),1)),INDEX('Cycle 2'!C$10:C$999,MATCH($A789,'Cycle 2'!$L$10:$L$999,0),1)),INDEX('Cycle 3'!C$10:C$999,MATCH($A789,'Cycle 3'!$L$10:$L$999,0),1)),INDEX('Cycle 4'!C$10:C$999,MATCH($A789,'Cycle 4'!$L$10:$L$999,0),1)),INDEX('Cycle 5'!C$10:C$999,MATCH($A789,'Cycle 5'!$L$10:$L$999,0),1)),INDEX('Cycle 6'!C$10:C$999,MATCH($A789,'Cycle 6'!$L$10:$L$999,0),1)),INDEX('Cycle 7'!C$10:C$999,MATCH($A789,'Cycle 7'!$L$10:$L$999,0),1)),INDEX('Cycle 8'!C$10:C$999,MATCH($A789,'Cycle 8'!$L$10:$L$999,0),1)),INDEX('Cycle 9'!C$10:C$999,MATCH($A789,'Cycle 9'!$L$10:$L$999,0),1)),INDEX('Cycle 10'!C$10:C$999,MATCH($A789,'Cycle 10'!$L$10:$L$999,0),1)),INDEX('Cycle 11'!C$10:C$999,MATCH($A789,'Cycle 11'!$L$10:$L$999,0),1)),""))</f>
        <v/>
      </c>
      <c r="E789" t="str">
        <f>IF(IFERROR(IFERROR(IFERROR(IFERROR(IFERROR(IFERROR(IFERROR(IFERROR(IFERROR(IFERROR(IFERROR(IFERROR(INDEX(Summer!D$10:D$999,MATCH($A789,Summer!$L$10:$L$999,0),1),INDEX('Cycle 1'!D$10:D$999,MATCH($A789,'Cycle 1'!$L$10:$L$999,0),1)),INDEX('Cycle 2'!D$10:D$999,MATCH($A789,'Cycle 2'!$L$10:$L$999,0),1)),INDEX('Cycle 3'!D$10:D$999,MATCH($A789,'Cycle 3'!$L$10:$L$999,0),1)),INDEX('Cycle 4'!D$10:D$999,MATCH($A789,'Cycle 4'!$L$10:$L$999,0),1)),INDEX('Cycle 5'!D$10:D$999,MATCH($A789,'Cycle 5'!$L$10:$L$999,0),1)),INDEX('Cycle 6'!D$10:D$999,MATCH($A789,'Cycle 6'!$L$10:$L$999,0),1)),INDEX('Cycle 7'!D$10:D$999,MATCH($A789,'Cycle 7'!$L$10:$L$999,0),1)),INDEX('Cycle 8'!D$10:D$999,MATCH($A789,'Cycle 8'!$L$10:$L$999,0),1)),INDEX('Cycle 9'!D$10:D$999,MATCH($A789,'Cycle 9'!$L$10:$L$999,0),1)),INDEX('Cycle 10'!D$10:D$999,MATCH($A789,'Cycle 10'!$L$10:$L$999,0),1)),INDEX('Cycle 11'!D$10:D$999,MATCH($A789,'Cycle 11'!$L$10:$L$999,0),1)),"")="","",IFERROR(IFERROR(IFERROR(IFERROR(IFERROR(IFERROR(IFERROR(IFERROR(IFERROR(IFERROR(IFERROR(IFERROR(INDEX(Summer!D$10:D$999,MATCH($A789,Summer!$L$10:$L$999,0),1),INDEX('Cycle 1'!D$10:D$999,MATCH($A789,'Cycle 1'!$L$10:$L$999,0),1)),INDEX('Cycle 2'!D$10:D$999,MATCH($A789,'Cycle 2'!$L$10:$L$999,0),1)),INDEX('Cycle 3'!D$10:D$999,MATCH($A789,'Cycle 3'!$L$10:$L$999,0),1)),INDEX('Cycle 4'!D$10:D$999,MATCH($A789,'Cycle 4'!$L$10:$L$999,0),1)),INDEX('Cycle 5'!D$10:D$999,MATCH($A789,'Cycle 5'!$L$10:$L$999,0),1)),INDEX('Cycle 6'!D$10:D$999,MATCH($A789,'Cycle 6'!$L$10:$L$999,0),1)),INDEX('Cycle 7'!D$10:D$999,MATCH($A789,'Cycle 7'!$L$10:$L$999,0),1)),INDEX('Cycle 8'!D$10:D$999,MATCH($A789,'Cycle 8'!$L$10:$L$999,0),1)),INDEX('Cycle 9'!D$10:D$999,MATCH($A789,'Cycle 9'!$L$10:$L$999,0),1)),INDEX('Cycle 10'!D$10:D$999,MATCH($A789,'Cycle 10'!$L$10:$L$999,0),1)),INDEX('Cycle 11'!D$10:D$999,MATCH($A789,'Cycle 11'!$L$10:$L$999,0),1)),""))</f>
        <v/>
      </c>
      <c r="F789" t="str">
        <f>IF(IFERROR(IFERROR(IFERROR(IFERROR(IFERROR(IFERROR(IFERROR(IFERROR(IFERROR(IFERROR(IFERROR(IFERROR(INDEX(Summer!E$10:E$999,MATCH($A789,Summer!$L$10:$L$999,0),1),INDEX('Cycle 1'!E$10:E$999,MATCH($A789,'Cycle 1'!$L$10:$L$999,0),1)),INDEX('Cycle 2'!E$10:E$999,MATCH($A789,'Cycle 2'!$L$10:$L$999,0),1)),INDEX('Cycle 3'!E$10:E$999,MATCH($A789,'Cycle 3'!$L$10:$L$999,0),1)),INDEX('Cycle 4'!E$10:E$999,MATCH($A789,'Cycle 4'!$L$10:$L$999,0),1)),INDEX('Cycle 5'!E$10:E$999,MATCH($A789,'Cycle 5'!$L$10:$L$999,0),1)),INDEX('Cycle 6'!E$10:E$999,MATCH($A789,'Cycle 6'!$L$10:$L$999,0),1)),INDEX('Cycle 7'!E$10:E$999,MATCH($A789,'Cycle 7'!$L$10:$L$999,0),1)),INDEX('Cycle 8'!E$10:E$999,MATCH($A789,'Cycle 8'!$L$10:$L$999,0),1)),INDEX('Cycle 9'!E$10:E$999,MATCH($A789,'Cycle 9'!$L$10:$L$999,0),1)),INDEX('Cycle 10'!E$10:E$999,MATCH($A789,'Cycle 10'!$L$10:$L$999,0),1)),INDEX('Cycle 11'!E$10:E$999,MATCH($A789,'Cycle 11'!$L$10:$L$999,0),1)),"")="","",IFERROR(IFERROR(IFERROR(IFERROR(IFERROR(IFERROR(IFERROR(IFERROR(IFERROR(IFERROR(IFERROR(IFERROR(INDEX(Summer!E$10:E$999,MATCH($A789,Summer!$L$10:$L$999,0),1),INDEX('Cycle 1'!E$10:E$999,MATCH($A789,'Cycle 1'!$L$10:$L$999,0),1)),INDEX('Cycle 2'!E$10:E$999,MATCH($A789,'Cycle 2'!$L$10:$L$999,0),1)),INDEX('Cycle 3'!E$10:E$999,MATCH($A789,'Cycle 3'!$L$10:$L$999,0),1)),INDEX('Cycle 4'!E$10:E$999,MATCH($A789,'Cycle 4'!$L$10:$L$999,0),1)),INDEX('Cycle 5'!E$10:E$999,MATCH($A789,'Cycle 5'!$L$10:$L$999,0),1)),INDEX('Cycle 6'!E$10:E$999,MATCH($A789,'Cycle 6'!$L$10:$L$999,0),1)),INDEX('Cycle 7'!E$10:E$999,MATCH($A789,'Cycle 7'!$L$10:$L$999,0),1)),INDEX('Cycle 8'!E$10:E$999,MATCH($A789,'Cycle 8'!$L$10:$L$999,0),1)),INDEX('Cycle 9'!E$10:E$999,MATCH($A789,'Cycle 9'!$L$10:$L$999,0),1)),INDEX('Cycle 10'!E$10:E$999,MATCH($A789,'Cycle 10'!$L$10:$L$999,0),1)),INDEX('Cycle 11'!E$10:E$999,MATCH($A789,'Cycle 11'!$L$10:$L$999,0),1)),""))</f>
        <v/>
      </c>
      <c r="G789" t="str">
        <f>IF(IFERROR(IFERROR(IFERROR(IFERROR(IFERROR(IFERROR(IFERROR(IFERROR(IFERROR(IFERROR(IFERROR(IFERROR(INDEX(Summer!F$10:F$999,MATCH($A789,Summer!$L$10:$L$999,0),1),INDEX('Cycle 1'!F$10:F$999,MATCH($A789,'Cycle 1'!$L$10:$L$999,0),1)),INDEX('Cycle 2'!F$10:F$999,MATCH($A789,'Cycle 2'!$L$10:$L$999,0),1)),INDEX('Cycle 3'!F$10:F$999,MATCH($A789,'Cycle 3'!$L$10:$L$999,0),1)),INDEX('Cycle 4'!F$10:F$999,MATCH($A789,'Cycle 4'!$L$10:$L$999,0),1)),INDEX('Cycle 5'!F$10:F$999,MATCH($A789,'Cycle 5'!$L$10:$L$999,0),1)),INDEX('Cycle 6'!F$10:F$999,MATCH($A789,'Cycle 6'!$L$10:$L$999,0),1)),INDEX('Cycle 7'!F$10:F$999,MATCH($A789,'Cycle 7'!$L$10:$L$999,0),1)),INDEX('Cycle 8'!F$10:F$999,MATCH($A789,'Cycle 8'!$L$10:$L$999,0),1)),INDEX('Cycle 9'!F$10:F$999,MATCH($A789,'Cycle 9'!$L$10:$L$999,0),1)),INDEX('Cycle 10'!F$10:F$999,MATCH($A789,'Cycle 10'!$L$10:$L$999,0),1)),INDEX('Cycle 11'!F$10:F$999,MATCH($A789,'Cycle 11'!$L$10:$L$999,0),1)),"")="","",IFERROR(IFERROR(IFERROR(IFERROR(IFERROR(IFERROR(IFERROR(IFERROR(IFERROR(IFERROR(IFERROR(IFERROR(INDEX(Summer!F$10:F$999,MATCH($A789,Summer!$L$10:$L$999,0),1),INDEX('Cycle 1'!F$10:F$999,MATCH($A789,'Cycle 1'!$L$10:$L$999,0),1)),INDEX('Cycle 2'!F$10:F$999,MATCH($A789,'Cycle 2'!$L$10:$L$999,0),1)),INDEX('Cycle 3'!F$10:F$999,MATCH($A789,'Cycle 3'!$L$10:$L$999,0),1)),INDEX('Cycle 4'!F$10:F$999,MATCH($A789,'Cycle 4'!$L$10:$L$999,0),1)),INDEX('Cycle 5'!F$10:F$999,MATCH($A789,'Cycle 5'!$L$10:$L$999,0),1)),INDEX('Cycle 6'!F$10:F$999,MATCH($A789,'Cycle 6'!$L$10:$L$999,0),1)),INDEX('Cycle 7'!F$10:F$999,MATCH($A789,'Cycle 7'!$L$10:$L$999,0),1)),INDEX('Cycle 8'!F$10:F$999,MATCH($A789,'Cycle 8'!$L$10:$L$999,0),1)),INDEX('Cycle 9'!F$10:F$999,MATCH($A789,'Cycle 9'!$L$10:$L$999,0),1)),INDEX('Cycle 10'!F$10:F$999,MATCH($A789,'Cycle 10'!$L$10:$L$999,0),1)),INDEX('Cycle 11'!F$10:F$999,MATCH($A789,'Cycle 11'!$L$10:$L$999,0),1)),""))</f>
        <v/>
      </c>
      <c r="H789" t="str">
        <f>IF(IFERROR(IFERROR(IFERROR(IFERROR(IFERROR(IFERROR(IFERROR(IFERROR(IFERROR(IFERROR(IFERROR(IFERROR(INDEX(Summer!G$10:G$999,MATCH($A789,Summer!$L$10:$L$999,0),1),INDEX('Cycle 1'!G$10:G$999,MATCH($A789,'Cycle 1'!$L$10:$L$999,0),1)),INDEX('Cycle 2'!G$10:G$999,MATCH($A789,'Cycle 2'!$L$10:$L$999,0),1)),INDEX('Cycle 3'!G$10:G$999,MATCH($A789,'Cycle 3'!$L$10:$L$999,0),1)),INDEX('Cycle 4'!G$10:G$999,MATCH($A789,'Cycle 4'!$L$10:$L$999,0),1)),INDEX('Cycle 5'!G$10:G$999,MATCH($A789,'Cycle 5'!$L$10:$L$999,0),1)),INDEX('Cycle 6'!G$10:G$999,MATCH($A789,'Cycle 6'!$L$10:$L$999,0),1)),INDEX('Cycle 7'!G$10:G$999,MATCH($A789,'Cycle 7'!$L$10:$L$999,0),1)),INDEX('Cycle 8'!G$10:G$999,MATCH($A789,'Cycle 8'!$L$10:$L$999,0),1)),INDEX('Cycle 9'!G$10:G$999,MATCH($A789,'Cycle 9'!$L$10:$L$999,0),1)),INDEX('Cycle 10'!G$10:G$999,MATCH($A789,'Cycle 10'!$L$10:$L$999,0),1)),INDEX('Cycle 11'!G$10:G$999,MATCH($A789,'Cycle 11'!$L$10:$L$999,0),1)),"")="","",IFERROR(IFERROR(IFERROR(IFERROR(IFERROR(IFERROR(IFERROR(IFERROR(IFERROR(IFERROR(IFERROR(IFERROR(INDEX(Summer!G$10:G$999,MATCH($A789,Summer!$L$10:$L$999,0),1),INDEX('Cycle 1'!G$10:G$999,MATCH($A789,'Cycle 1'!$L$10:$L$999,0),1)),INDEX('Cycle 2'!G$10:G$999,MATCH($A789,'Cycle 2'!$L$10:$L$999,0),1)),INDEX('Cycle 3'!G$10:G$999,MATCH($A789,'Cycle 3'!$L$10:$L$999,0),1)),INDEX('Cycle 4'!G$10:G$999,MATCH($A789,'Cycle 4'!$L$10:$L$999,0),1)),INDEX('Cycle 5'!G$10:G$999,MATCH($A789,'Cycle 5'!$L$10:$L$999,0),1)),INDEX('Cycle 6'!G$10:G$999,MATCH($A789,'Cycle 6'!$L$10:$L$999,0),1)),INDEX('Cycle 7'!G$10:G$999,MATCH($A789,'Cycle 7'!$L$10:$L$999,0),1)),INDEX('Cycle 8'!G$10:G$999,MATCH($A789,'Cycle 8'!$L$10:$L$999,0),1)),INDEX('Cycle 9'!G$10:G$999,MATCH($A789,'Cycle 9'!$L$10:$L$999,0),1)),INDEX('Cycle 10'!G$10:G$999,MATCH($A789,'Cycle 10'!$L$10:$L$999,0),1)),INDEX('Cycle 11'!G$10:G$999,MATCH($A789,'Cycle 11'!$L$10:$L$999,0),1)),""))</f>
        <v/>
      </c>
      <c r="I789">
        <f>IFERROR(IF(C789="",MAX(I$1:I788),IF(ROW(C$2)=ROW(C789),1,IF(ISERROR(VLOOKUP(C789,C$2:C788,1,FALSE)),MAX(I$1:I788)+1,MAX(I$1:I788)))),"")</f>
        <v>0</v>
      </c>
      <c r="J789" t="str">
        <f t="shared" si="86"/>
        <v/>
      </c>
      <c r="K789" t="str">
        <f t="shared" si="89"/>
        <v/>
      </c>
      <c r="L789" t="str">
        <f t="shared" si="89"/>
        <v/>
      </c>
      <c r="M789" t="str">
        <f t="shared" si="89"/>
        <v/>
      </c>
      <c r="N789" t="str">
        <f t="shared" si="89"/>
        <v/>
      </c>
      <c r="O789" t="str">
        <f t="shared" si="89"/>
        <v/>
      </c>
      <c r="P789" t="str">
        <f t="shared" si="89"/>
        <v/>
      </c>
      <c r="Q789" t="str">
        <f t="shared" si="89"/>
        <v/>
      </c>
      <c r="R789" t="str">
        <f t="shared" si="89"/>
        <v/>
      </c>
      <c r="S789" t="str">
        <f t="shared" si="89"/>
        <v/>
      </c>
      <c r="T789" t="str">
        <f t="shared" si="89"/>
        <v/>
      </c>
      <c r="U789" t="str">
        <f t="shared" si="89"/>
        <v/>
      </c>
      <c r="V789" t="str">
        <f t="shared" si="89"/>
        <v/>
      </c>
      <c r="W789" t="str">
        <f t="shared" si="87"/>
        <v/>
      </c>
      <c r="X789">
        <f>IF(OR(H789="No",H789=""),0,IF(COUNTIFS(H$2:H789,"Yes",C$2:C789,C789)&gt;1,0,COUNTIFS(H$2:H789,"Yes",C$2:C789,C789)))+IF(X788=$X$1,0,X788)</f>
        <v>0</v>
      </c>
    </row>
    <row r="790" spans="1:24" x14ac:dyDescent="0.3">
      <c r="A790">
        <f>ROWS($A$2:$A790)</f>
        <v>789</v>
      </c>
      <c r="B790" t="str">
        <f>IF(ISERROR(VLOOKUP(A790,Summer!L$11:L$500,1,FALSE)),IF(ISERROR(VLOOKUP(A790,'Cycle 1'!L$11:L$500,1,FALSE)),IF(ISERROR(VLOOKUP(A790,'Cycle 2'!L$11:L$500,1,FALSE)),IF(ISERROR(VLOOKUP(A790,'Cycle 3'!L$11:L$500,1,FALSE)),IF(ISERROR(VLOOKUP(A790,'Cycle 4'!L$11:L$500,1,FALSE)),IF(ISERROR(VLOOKUP(A790,'Cycle 5'!L$11:L$500,1,FALSE)),IF(ISERROR(VLOOKUP(A790,'Cycle 6'!L$11:L$500,1,FALSE)),IF(ISERROR(VLOOKUP(A790,'Cycle 7'!L$11:L$500,1,FALSE)),IF(ISERROR(VLOOKUP(A790,'Cycle 8'!L$11:L$500,1,FALSE)),IF(ISERROR(VLOOKUP(A790,'Cycle 9'!L$11:L$500,1,FALSE)),IF(ISERROR(VLOOKUP(A790,'Cycle 10'!L$11:L$500,1,FALSE)),IF(ISERROR(VLOOKUP(A790,'Cycle 11'!L$11:L$500,1,FALSE)),"","Cycle 11"),"Cycle 10"),"Cycle 9"),"Cycle 8"),"Cycle 7"),"Cycle 6"),"Cycle 5"),"Cycle 4"),"Cycle 3"),"Cycle 2"),"Cycle 1"),"Summer")</f>
        <v/>
      </c>
      <c r="C790" t="str">
        <f>IF(IFERROR(IFERROR(IFERROR(IFERROR(IFERROR(IFERROR(IFERROR(IFERROR(IFERROR(IFERROR(IFERROR(IFERROR(INDEX(Summer!B$10:B$999,MATCH($A790,Summer!$L$10:$L$999,0),1),INDEX('Cycle 1'!B$10:B$999,MATCH($A790,'Cycle 1'!$L$10:$L$999,0),1)),INDEX('Cycle 2'!B$10:B$999,MATCH($A790,'Cycle 2'!$L$10:$L$999,0),1)),INDEX('Cycle 3'!B$10:B$999,MATCH($A790,'Cycle 3'!$L$10:$L$999,0),1)),INDEX('Cycle 4'!B$10:B$999,MATCH($A790,'Cycle 4'!$L$10:$L$999,0),1)),INDEX('Cycle 5'!B$10:B$999,MATCH($A790,'Cycle 5'!$L$10:$L$999,0),1)),INDEX('Cycle 6'!B$10:B$999,MATCH($A790,'Cycle 6'!$L$10:$L$999,0),1)),INDEX('Cycle 7'!B$10:B$999,MATCH($A790,'Cycle 7'!$L$10:$L$999,0),1)),INDEX('Cycle 8'!B$10:B$999,MATCH($A790,'Cycle 8'!$L$10:$L$999,0),1)),INDEX('Cycle 9'!B$10:B$999,MATCH($A790,'Cycle 9'!$L$10:$L$999,0),1)),INDEX('Cycle 10'!B$10:B$999,MATCH($A790,'Cycle 10'!$L$10:$L$999,0),1)),INDEX('Cycle 11'!B$10:B$999,MATCH($A790,'Cycle 11'!$L$10:$L$999,0),1)),"")="","",IFERROR(IFERROR(IFERROR(IFERROR(IFERROR(IFERROR(IFERROR(IFERROR(IFERROR(IFERROR(IFERROR(IFERROR(INDEX(Summer!B$10:B$999,MATCH($A790,Summer!$L$10:$L$999,0),1),INDEX('Cycle 1'!B$10:B$999,MATCH($A790,'Cycle 1'!$L$10:$L$999,0),1)),INDEX('Cycle 2'!B$10:B$999,MATCH($A790,'Cycle 2'!$L$10:$L$999,0),1)),INDEX('Cycle 3'!B$10:B$999,MATCH($A790,'Cycle 3'!$L$10:$L$999,0),1)),INDEX('Cycle 4'!B$10:B$999,MATCH($A790,'Cycle 4'!$L$10:$L$999,0),1)),INDEX('Cycle 5'!B$10:B$999,MATCH($A790,'Cycle 5'!$L$10:$L$999,0),1)),INDEX('Cycle 6'!B$10:B$999,MATCH($A790,'Cycle 6'!$L$10:$L$999,0),1)),INDEX('Cycle 7'!B$10:B$999,MATCH($A790,'Cycle 7'!$L$10:$L$999,0),1)),INDEX('Cycle 8'!B$10:B$999,MATCH($A790,'Cycle 8'!$L$10:$L$999,0),1)),INDEX('Cycle 9'!B$10:B$999,MATCH($A790,'Cycle 9'!$L$10:$L$999,0),1)),INDEX('Cycle 10'!B$10:B$999,MATCH($A790,'Cycle 10'!$L$10:$L$999,0),1)),INDEX('Cycle 11'!B$10:B$999,MATCH($A790,'Cycle 11'!$L$10:$L$999,0),1)),""))</f>
        <v/>
      </c>
      <c r="D790" t="str">
        <f>IF(IFERROR(IFERROR(IFERROR(IFERROR(IFERROR(IFERROR(IFERROR(IFERROR(IFERROR(IFERROR(IFERROR(IFERROR(INDEX(Summer!C$10:C$999,MATCH($A790,Summer!$L$10:$L$999,0),1),INDEX('Cycle 1'!C$10:C$999,MATCH($A790,'Cycle 1'!$L$10:$L$999,0),1)),INDEX('Cycle 2'!C$10:C$999,MATCH($A790,'Cycle 2'!$L$10:$L$999,0),1)),INDEX('Cycle 3'!C$10:C$999,MATCH($A790,'Cycle 3'!$L$10:$L$999,0),1)),INDEX('Cycle 4'!C$10:C$999,MATCH($A790,'Cycle 4'!$L$10:$L$999,0),1)),INDEX('Cycle 5'!C$10:C$999,MATCH($A790,'Cycle 5'!$L$10:$L$999,0),1)),INDEX('Cycle 6'!C$10:C$999,MATCH($A790,'Cycle 6'!$L$10:$L$999,0),1)),INDEX('Cycle 7'!C$10:C$999,MATCH($A790,'Cycle 7'!$L$10:$L$999,0),1)),INDEX('Cycle 8'!C$10:C$999,MATCH($A790,'Cycle 8'!$L$10:$L$999,0),1)),INDEX('Cycle 9'!C$10:C$999,MATCH($A790,'Cycle 9'!$L$10:$L$999,0),1)),INDEX('Cycle 10'!C$10:C$999,MATCH($A790,'Cycle 10'!$L$10:$L$999,0),1)),INDEX('Cycle 11'!C$10:C$999,MATCH($A790,'Cycle 11'!$L$10:$L$999,0),1)),"")="","",IFERROR(IFERROR(IFERROR(IFERROR(IFERROR(IFERROR(IFERROR(IFERROR(IFERROR(IFERROR(IFERROR(IFERROR(INDEX(Summer!C$10:C$999,MATCH($A790,Summer!$L$10:$L$999,0),1),INDEX('Cycle 1'!C$10:C$999,MATCH($A790,'Cycle 1'!$L$10:$L$999,0),1)),INDEX('Cycle 2'!C$10:C$999,MATCH($A790,'Cycle 2'!$L$10:$L$999,0),1)),INDEX('Cycle 3'!C$10:C$999,MATCH($A790,'Cycle 3'!$L$10:$L$999,0),1)),INDEX('Cycle 4'!C$10:C$999,MATCH($A790,'Cycle 4'!$L$10:$L$999,0),1)),INDEX('Cycle 5'!C$10:C$999,MATCH($A790,'Cycle 5'!$L$10:$L$999,0),1)),INDEX('Cycle 6'!C$10:C$999,MATCH($A790,'Cycle 6'!$L$10:$L$999,0),1)),INDEX('Cycle 7'!C$10:C$999,MATCH($A790,'Cycle 7'!$L$10:$L$999,0),1)),INDEX('Cycle 8'!C$10:C$999,MATCH($A790,'Cycle 8'!$L$10:$L$999,0),1)),INDEX('Cycle 9'!C$10:C$999,MATCH($A790,'Cycle 9'!$L$10:$L$999,0),1)),INDEX('Cycle 10'!C$10:C$999,MATCH($A790,'Cycle 10'!$L$10:$L$999,0),1)),INDEX('Cycle 11'!C$10:C$999,MATCH($A790,'Cycle 11'!$L$10:$L$999,0),1)),""))</f>
        <v/>
      </c>
      <c r="E790" t="str">
        <f>IF(IFERROR(IFERROR(IFERROR(IFERROR(IFERROR(IFERROR(IFERROR(IFERROR(IFERROR(IFERROR(IFERROR(IFERROR(INDEX(Summer!D$10:D$999,MATCH($A790,Summer!$L$10:$L$999,0),1),INDEX('Cycle 1'!D$10:D$999,MATCH($A790,'Cycle 1'!$L$10:$L$999,0),1)),INDEX('Cycle 2'!D$10:D$999,MATCH($A790,'Cycle 2'!$L$10:$L$999,0),1)),INDEX('Cycle 3'!D$10:D$999,MATCH($A790,'Cycle 3'!$L$10:$L$999,0),1)),INDEX('Cycle 4'!D$10:D$999,MATCH($A790,'Cycle 4'!$L$10:$L$999,0),1)),INDEX('Cycle 5'!D$10:D$999,MATCH($A790,'Cycle 5'!$L$10:$L$999,0),1)),INDEX('Cycle 6'!D$10:D$999,MATCH($A790,'Cycle 6'!$L$10:$L$999,0),1)),INDEX('Cycle 7'!D$10:D$999,MATCH($A790,'Cycle 7'!$L$10:$L$999,0),1)),INDEX('Cycle 8'!D$10:D$999,MATCH($A790,'Cycle 8'!$L$10:$L$999,0),1)),INDEX('Cycle 9'!D$10:D$999,MATCH($A790,'Cycle 9'!$L$10:$L$999,0),1)),INDEX('Cycle 10'!D$10:D$999,MATCH($A790,'Cycle 10'!$L$10:$L$999,0),1)),INDEX('Cycle 11'!D$10:D$999,MATCH($A790,'Cycle 11'!$L$10:$L$999,0),1)),"")="","",IFERROR(IFERROR(IFERROR(IFERROR(IFERROR(IFERROR(IFERROR(IFERROR(IFERROR(IFERROR(IFERROR(IFERROR(INDEX(Summer!D$10:D$999,MATCH($A790,Summer!$L$10:$L$999,0),1),INDEX('Cycle 1'!D$10:D$999,MATCH($A790,'Cycle 1'!$L$10:$L$999,0),1)),INDEX('Cycle 2'!D$10:D$999,MATCH($A790,'Cycle 2'!$L$10:$L$999,0),1)),INDEX('Cycle 3'!D$10:D$999,MATCH($A790,'Cycle 3'!$L$10:$L$999,0),1)),INDEX('Cycle 4'!D$10:D$999,MATCH($A790,'Cycle 4'!$L$10:$L$999,0),1)),INDEX('Cycle 5'!D$10:D$999,MATCH($A790,'Cycle 5'!$L$10:$L$999,0),1)),INDEX('Cycle 6'!D$10:D$999,MATCH($A790,'Cycle 6'!$L$10:$L$999,0),1)),INDEX('Cycle 7'!D$10:D$999,MATCH($A790,'Cycle 7'!$L$10:$L$999,0),1)),INDEX('Cycle 8'!D$10:D$999,MATCH($A790,'Cycle 8'!$L$10:$L$999,0),1)),INDEX('Cycle 9'!D$10:D$999,MATCH($A790,'Cycle 9'!$L$10:$L$999,0),1)),INDEX('Cycle 10'!D$10:D$999,MATCH($A790,'Cycle 10'!$L$10:$L$999,0),1)),INDEX('Cycle 11'!D$10:D$999,MATCH($A790,'Cycle 11'!$L$10:$L$999,0),1)),""))</f>
        <v/>
      </c>
      <c r="F790" t="str">
        <f>IF(IFERROR(IFERROR(IFERROR(IFERROR(IFERROR(IFERROR(IFERROR(IFERROR(IFERROR(IFERROR(IFERROR(IFERROR(INDEX(Summer!E$10:E$999,MATCH($A790,Summer!$L$10:$L$999,0),1),INDEX('Cycle 1'!E$10:E$999,MATCH($A790,'Cycle 1'!$L$10:$L$999,0),1)),INDEX('Cycle 2'!E$10:E$999,MATCH($A790,'Cycle 2'!$L$10:$L$999,0),1)),INDEX('Cycle 3'!E$10:E$999,MATCH($A790,'Cycle 3'!$L$10:$L$999,0),1)),INDEX('Cycle 4'!E$10:E$999,MATCH($A790,'Cycle 4'!$L$10:$L$999,0),1)),INDEX('Cycle 5'!E$10:E$999,MATCH($A790,'Cycle 5'!$L$10:$L$999,0),1)),INDEX('Cycle 6'!E$10:E$999,MATCH($A790,'Cycle 6'!$L$10:$L$999,0),1)),INDEX('Cycle 7'!E$10:E$999,MATCH($A790,'Cycle 7'!$L$10:$L$999,0),1)),INDEX('Cycle 8'!E$10:E$999,MATCH($A790,'Cycle 8'!$L$10:$L$999,0),1)),INDEX('Cycle 9'!E$10:E$999,MATCH($A790,'Cycle 9'!$L$10:$L$999,0),1)),INDEX('Cycle 10'!E$10:E$999,MATCH($A790,'Cycle 10'!$L$10:$L$999,0),1)),INDEX('Cycle 11'!E$10:E$999,MATCH($A790,'Cycle 11'!$L$10:$L$999,0),1)),"")="","",IFERROR(IFERROR(IFERROR(IFERROR(IFERROR(IFERROR(IFERROR(IFERROR(IFERROR(IFERROR(IFERROR(IFERROR(INDEX(Summer!E$10:E$999,MATCH($A790,Summer!$L$10:$L$999,0),1),INDEX('Cycle 1'!E$10:E$999,MATCH($A790,'Cycle 1'!$L$10:$L$999,0),1)),INDEX('Cycle 2'!E$10:E$999,MATCH($A790,'Cycle 2'!$L$10:$L$999,0),1)),INDEX('Cycle 3'!E$10:E$999,MATCH($A790,'Cycle 3'!$L$10:$L$999,0),1)),INDEX('Cycle 4'!E$10:E$999,MATCH($A790,'Cycle 4'!$L$10:$L$999,0),1)),INDEX('Cycle 5'!E$10:E$999,MATCH($A790,'Cycle 5'!$L$10:$L$999,0),1)),INDEX('Cycle 6'!E$10:E$999,MATCH($A790,'Cycle 6'!$L$10:$L$999,0),1)),INDEX('Cycle 7'!E$10:E$999,MATCH($A790,'Cycle 7'!$L$10:$L$999,0),1)),INDEX('Cycle 8'!E$10:E$999,MATCH($A790,'Cycle 8'!$L$10:$L$999,0),1)),INDEX('Cycle 9'!E$10:E$999,MATCH($A790,'Cycle 9'!$L$10:$L$999,0),1)),INDEX('Cycle 10'!E$10:E$999,MATCH($A790,'Cycle 10'!$L$10:$L$999,0),1)),INDEX('Cycle 11'!E$10:E$999,MATCH($A790,'Cycle 11'!$L$10:$L$999,0),1)),""))</f>
        <v/>
      </c>
      <c r="G790" t="str">
        <f>IF(IFERROR(IFERROR(IFERROR(IFERROR(IFERROR(IFERROR(IFERROR(IFERROR(IFERROR(IFERROR(IFERROR(IFERROR(INDEX(Summer!F$10:F$999,MATCH($A790,Summer!$L$10:$L$999,0),1),INDEX('Cycle 1'!F$10:F$999,MATCH($A790,'Cycle 1'!$L$10:$L$999,0),1)),INDEX('Cycle 2'!F$10:F$999,MATCH($A790,'Cycle 2'!$L$10:$L$999,0),1)),INDEX('Cycle 3'!F$10:F$999,MATCH($A790,'Cycle 3'!$L$10:$L$999,0),1)),INDEX('Cycle 4'!F$10:F$999,MATCH($A790,'Cycle 4'!$L$10:$L$999,0),1)),INDEX('Cycle 5'!F$10:F$999,MATCH($A790,'Cycle 5'!$L$10:$L$999,0),1)),INDEX('Cycle 6'!F$10:F$999,MATCH($A790,'Cycle 6'!$L$10:$L$999,0),1)),INDEX('Cycle 7'!F$10:F$999,MATCH($A790,'Cycle 7'!$L$10:$L$999,0),1)),INDEX('Cycle 8'!F$10:F$999,MATCH($A790,'Cycle 8'!$L$10:$L$999,0),1)),INDEX('Cycle 9'!F$10:F$999,MATCH($A790,'Cycle 9'!$L$10:$L$999,0),1)),INDEX('Cycle 10'!F$10:F$999,MATCH($A790,'Cycle 10'!$L$10:$L$999,0),1)),INDEX('Cycle 11'!F$10:F$999,MATCH($A790,'Cycle 11'!$L$10:$L$999,0),1)),"")="","",IFERROR(IFERROR(IFERROR(IFERROR(IFERROR(IFERROR(IFERROR(IFERROR(IFERROR(IFERROR(IFERROR(IFERROR(INDEX(Summer!F$10:F$999,MATCH($A790,Summer!$L$10:$L$999,0),1),INDEX('Cycle 1'!F$10:F$999,MATCH($A790,'Cycle 1'!$L$10:$L$999,0),1)),INDEX('Cycle 2'!F$10:F$999,MATCH($A790,'Cycle 2'!$L$10:$L$999,0),1)),INDEX('Cycle 3'!F$10:F$999,MATCH($A790,'Cycle 3'!$L$10:$L$999,0),1)),INDEX('Cycle 4'!F$10:F$999,MATCH($A790,'Cycle 4'!$L$10:$L$999,0),1)),INDEX('Cycle 5'!F$10:F$999,MATCH($A790,'Cycle 5'!$L$10:$L$999,0),1)),INDEX('Cycle 6'!F$10:F$999,MATCH($A790,'Cycle 6'!$L$10:$L$999,0),1)),INDEX('Cycle 7'!F$10:F$999,MATCH($A790,'Cycle 7'!$L$10:$L$999,0),1)),INDEX('Cycle 8'!F$10:F$999,MATCH($A790,'Cycle 8'!$L$10:$L$999,0),1)),INDEX('Cycle 9'!F$10:F$999,MATCH($A790,'Cycle 9'!$L$10:$L$999,0),1)),INDEX('Cycle 10'!F$10:F$999,MATCH($A790,'Cycle 10'!$L$10:$L$999,0),1)),INDEX('Cycle 11'!F$10:F$999,MATCH($A790,'Cycle 11'!$L$10:$L$999,0),1)),""))</f>
        <v/>
      </c>
      <c r="H790" t="str">
        <f>IF(IFERROR(IFERROR(IFERROR(IFERROR(IFERROR(IFERROR(IFERROR(IFERROR(IFERROR(IFERROR(IFERROR(IFERROR(INDEX(Summer!G$10:G$999,MATCH($A790,Summer!$L$10:$L$999,0),1),INDEX('Cycle 1'!G$10:G$999,MATCH($A790,'Cycle 1'!$L$10:$L$999,0),1)),INDEX('Cycle 2'!G$10:G$999,MATCH($A790,'Cycle 2'!$L$10:$L$999,0),1)),INDEX('Cycle 3'!G$10:G$999,MATCH($A790,'Cycle 3'!$L$10:$L$999,0),1)),INDEX('Cycle 4'!G$10:G$999,MATCH($A790,'Cycle 4'!$L$10:$L$999,0),1)),INDEX('Cycle 5'!G$10:G$999,MATCH($A790,'Cycle 5'!$L$10:$L$999,0),1)),INDEX('Cycle 6'!G$10:G$999,MATCH($A790,'Cycle 6'!$L$10:$L$999,0),1)),INDEX('Cycle 7'!G$10:G$999,MATCH($A790,'Cycle 7'!$L$10:$L$999,0),1)),INDEX('Cycle 8'!G$10:G$999,MATCH($A790,'Cycle 8'!$L$10:$L$999,0),1)),INDEX('Cycle 9'!G$10:G$999,MATCH($A790,'Cycle 9'!$L$10:$L$999,0),1)),INDEX('Cycle 10'!G$10:G$999,MATCH($A790,'Cycle 10'!$L$10:$L$999,0),1)),INDEX('Cycle 11'!G$10:G$999,MATCH($A790,'Cycle 11'!$L$10:$L$999,0),1)),"")="","",IFERROR(IFERROR(IFERROR(IFERROR(IFERROR(IFERROR(IFERROR(IFERROR(IFERROR(IFERROR(IFERROR(IFERROR(INDEX(Summer!G$10:G$999,MATCH($A790,Summer!$L$10:$L$999,0),1),INDEX('Cycle 1'!G$10:G$999,MATCH($A790,'Cycle 1'!$L$10:$L$999,0),1)),INDEX('Cycle 2'!G$10:G$999,MATCH($A790,'Cycle 2'!$L$10:$L$999,0),1)),INDEX('Cycle 3'!G$10:G$999,MATCH($A790,'Cycle 3'!$L$10:$L$999,0),1)),INDEX('Cycle 4'!G$10:G$999,MATCH($A790,'Cycle 4'!$L$10:$L$999,0),1)),INDEX('Cycle 5'!G$10:G$999,MATCH($A790,'Cycle 5'!$L$10:$L$999,0),1)),INDEX('Cycle 6'!G$10:G$999,MATCH($A790,'Cycle 6'!$L$10:$L$999,0),1)),INDEX('Cycle 7'!G$10:G$999,MATCH($A790,'Cycle 7'!$L$10:$L$999,0),1)),INDEX('Cycle 8'!G$10:G$999,MATCH($A790,'Cycle 8'!$L$10:$L$999,0),1)),INDEX('Cycle 9'!G$10:G$999,MATCH($A790,'Cycle 9'!$L$10:$L$999,0),1)),INDEX('Cycle 10'!G$10:G$999,MATCH($A790,'Cycle 10'!$L$10:$L$999,0),1)),INDEX('Cycle 11'!G$10:G$999,MATCH($A790,'Cycle 11'!$L$10:$L$999,0),1)),""))</f>
        <v/>
      </c>
      <c r="I790">
        <f>IFERROR(IF(C790="",MAX(I$1:I789),IF(ROW(C$2)=ROW(C790),1,IF(ISERROR(VLOOKUP(C790,C$2:C789,1,FALSE)),MAX(I$1:I789)+1,MAX(I$1:I789)))),"")</f>
        <v>0</v>
      </c>
      <c r="J790" t="str">
        <f t="shared" si="86"/>
        <v/>
      </c>
      <c r="K790" t="str">
        <f t="shared" si="89"/>
        <v/>
      </c>
      <c r="L790" t="str">
        <f t="shared" si="89"/>
        <v/>
      </c>
      <c r="M790" t="str">
        <f t="shared" si="89"/>
        <v/>
      </c>
      <c r="N790" t="str">
        <f t="shared" si="89"/>
        <v/>
      </c>
      <c r="O790" t="str">
        <f t="shared" si="89"/>
        <v/>
      </c>
      <c r="P790" t="str">
        <f t="shared" si="89"/>
        <v/>
      </c>
      <c r="Q790" t="str">
        <f t="shared" si="89"/>
        <v/>
      </c>
      <c r="R790" t="str">
        <f t="shared" si="89"/>
        <v/>
      </c>
      <c r="S790" t="str">
        <f t="shared" si="89"/>
        <v/>
      </c>
      <c r="T790" t="str">
        <f t="shared" si="89"/>
        <v/>
      </c>
      <c r="U790" t="str">
        <f t="shared" si="89"/>
        <v/>
      </c>
      <c r="V790" t="str">
        <f t="shared" si="89"/>
        <v/>
      </c>
      <c r="W790" t="str">
        <f t="shared" si="87"/>
        <v/>
      </c>
      <c r="X790">
        <f>IF(OR(H790="No",H790=""),0,IF(COUNTIFS(H$2:H790,"Yes",C$2:C790,C790)&gt;1,0,COUNTIFS(H$2:H790,"Yes",C$2:C790,C790)))+IF(X789=$X$1,0,X789)</f>
        <v>0</v>
      </c>
    </row>
    <row r="791" spans="1:24" x14ac:dyDescent="0.3">
      <c r="A791">
        <f>ROWS($A$2:$A791)</f>
        <v>790</v>
      </c>
      <c r="B791" t="str">
        <f>IF(ISERROR(VLOOKUP(A791,Summer!L$11:L$500,1,FALSE)),IF(ISERROR(VLOOKUP(A791,'Cycle 1'!L$11:L$500,1,FALSE)),IF(ISERROR(VLOOKUP(A791,'Cycle 2'!L$11:L$500,1,FALSE)),IF(ISERROR(VLOOKUP(A791,'Cycle 3'!L$11:L$500,1,FALSE)),IF(ISERROR(VLOOKUP(A791,'Cycle 4'!L$11:L$500,1,FALSE)),IF(ISERROR(VLOOKUP(A791,'Cycle 5'!L$11:L$500,1,FALSE)),IF(ISERROR(VLOOKUP(A791,'Cycle 6'!L$11:L$500,1,FALSE)),IF(ISERROR(VLOOKUP(A791,'Cycle 7'!L$11:L$500,1,FALSE)),IF(ISERROR(VLOOKUP(A791,'Cycle 8'!L$11:L$500,1,FALSE)),IF(ISERROR(VLOOKUP(A791,'Cycle 9'!L$11:L$500,1,FALSE)),IF(ISERROR(VLOOKUP(A791,'Cycle 10'!L$11:L$500,1,FALSE)),IF(ISERROR(VLOOKUP(A791,'Cycle 11'!L$11:L$500,1,FALSE)),"","Cycle 11"),"Cycle 10"),"Cycle 9"),"Cycle 8"),"Cycle 7"),"Cycle 6"),"Cycle 5"),"Cycle 4"),"Cycle 3"),"Cycle 2"),"Cycle 1"),"Summer")</f>
        <v/>
      </c>
      <c r="C791" t="str">
        <f>IF(IFERROR(IFERROR(IFERROR(IFERROR(IFERROR(IFERROR(IFERROR(IFERROR(IFERROR(IFERROR(IFERROR(IFERROR(INDEX(Summer!B$10:B$999,MATCH($A791,Summer!$L$10:$L$999,0),1),INDEX('Cycle 1'!B$10:B$999,MATCH($A791,'Cycle 1'!$L$10:$L$999,0),1)),INDEX('Cycle 2'!B$10:B$999,MATCH($A791,'Cycle 2'!$L$10:$L$999,0),1)),INDEX('Cycle 3'!B$10:B$999,MATCH($A791,'Cycle 3'!$L$10:$L$999,0),1)),INDEX('Cycle 4'!B$10:B$999,MATCH($A791,'Cycle 4'!$L$10:$L$999,0),1)),INDEX('Cycle 5'!B$10:B$999,MATCH($A791,'Cycle 5'!$L$10:$L$999,0),1)),INDEX('Cycle 6'!B$10:B$999,MATCH($A791,'Cycle 6'!$L$10:$L$999,0),1)),INDEX('Cycle 7'!B$10:B$999,MATCH($A791,'Cycle 7'!$L$10:$L$999,0),1)),INDEX('Cycle 8'!B$10:B$999,MATCH($A791,'Cycle 8'!$L$10:$L$999,0),1)),INDEX('Cycle 9'!B$10:B$999,MATCH($A791,'Cycle 9'!$L$10:$L$999,0),1)),INDEX('Cycle 10'!B$10:B$999,MATCH($A791,'Cycle 10'!$L$10:$L$999,0),1)),INDEX('Cycle 11'!B$10:B$999,MATCH($A791,'Cycle 11'!$L$10:$L$999,0),1)),"")="","",IFERROR(IFERROR(IFERROR(IFERROR(IFERROR(IFERROR(IFERROR(IFERROR(IFERROR(IFERROR(IFERROR(IFERROR(INDEX(Summer!B$10:B$999,MATCH($A791,Summer!$L$10:$L$999,0),1),INDEX('Cycle 1'!B$10:B$999,MATCH($A791,'Cycle 1'!$L$10:$L$999,0),1)),INDEX('Cycle 2'!B$10:B$999,MATCH($A791,'Cycle 2'!$L$10:$L$999,0),1)),INDEX('Cycle 3'!B$10:B$999,MATCH($A791,'Cycle 3'!$L$10:$L$999,0),1)),INDEX('Cycle 4'!B$10:B$999,MATCH($A791,'Cycle 4'!$L$10:$L$999,0),1)),INDEX('Cycle 5'!B$10:B$999,MATCH($A791,'Cycle 5'!$L$10:$L$999,0),1)),INDEX('Cycle 6'!B$10:B$999,MATCH($A791,'Cycle 6'!$L$10:$L$999,0),1)),INDEX('Cycle 7'!B$10:B$999,MATCH($A791,'Cycle 7'!$L$10:$L$999,0),1)),INDEX('Cycle 8'!B$10:B$999,MATCH($A791,'Cycle 8'!$L$10:$L$999,0),1)),INDEX('Cycle 9'!B$10:B$999,MATCH($A791,'Cycle 9'!$L$10:$L$999,0),1)),INDEX('Cycle 10'!B$10:B$999,MATCH($A791,'Cycle 10'!$L$10:$L$999,0),1)),INDEX('Cycle 11'!B$10:B$999,MATCH($A791,'Cycle 11'!$L$10:$L$999,0),1)),""))</f>
        <v/>
      </c>
      <c r="D791" t="str">
        <f>IF(IFERROR(IFERROR(IFERROR(IFERROR(IFERROR(IFERROR(IFERROR(IFERROR(IFERROR(IFERROR(IFERROR(IFERROR(INDEX(Summer!C$10:C$999,MATCH($A791,Summer!$L$10:$L$999,0),1),INDEX('Cycle 1'!C$10:C$999,MATCH($A791,'Cycle 1'!$L$10:$L$999,0),1)),INDEX('Cycle 2'!C$10:C$999,MATCH($A791,'Cycle 2'!$L$10:$L$999,0),1)),INDEX('Cycle 3'!C$10:C$999,MATCH($A791,'Cycle 3'!$L$10:$L$999,0),1)),INDEX('Cycle 4'!C$10:C$999,MATCH($A791,'Cycle 4'!$L$10:$L$999,0),1)),INDEX('Cycle 5'!C$10:C$999,MATCH($A791,'Cycle 5'!$L$10:$L$999,0),1)),INDEX('Cycle 6'!C$10:C$999,MATCH($A791,'Cycle 6'!$L$10:$L$999,0),1)),INDEX('Cycle 7'!C$10:C$999,MATCH($A791,'Cycle 7'!$L$10:$L$999,0),1)),INDEX('Cycle 8'!C$10:C$999,MATCH($A791,'Cycle 8'!$L$10:$L$999,0),1)),INDEX('Cycle 9'!C$10:C$999,MATCH($A791,'Cycle 9'!$L$10:$L$999,0),1)),INDEX('Cycle 10'!C$10:C$999,MATCH($A791,'Cycle 10'!$L$10:$L$999,0),1)),INDEX('Cycle 11'!C$10:C$999,MATCH($A791,'Cycle 11'!$L$10:$L$999,0),1)),"")="","",IFERROR(IFERROR(IFERROR(IFERROR(IFERROR(IFERROR(IFERROR(IFERROR(IFERROR(IFERROR(IFERROR(IFERROR(INDEX(Summer!C$10:C$999,MATCH($A791,Summer!$L$10:$L$999,0),1),INDEX('Cycle 1'!C$10:C$999,MATCH($A791,'Cycle 1'!$L$10:$L$999,0),1)),INDEX('Cycle 2'!C$10:C$999,MATCH($A791,'Cycle 2'!$L$10:$L$999,0),1)),INDEX('Cycle 3'!C$10:C$999,MATCH($A791,'Cycle 3'!$L$10:$L$999,0),1)),INDEX('Cycle 4'!C$10:C$999,MATCH($A791,'Cycle 4'!$L$10:$L$999,0),1)),INDEX('Cycle 5'!C$10:C$999,MATCH($A791,'Cycle 5'!$L$10:$L$999,0),1)),INDEX('Cycle 6'!C$10:C$999,MATCH($A791,'Cycle 6'!$L$10:$L$999,0),1)),INDEX('Cycle 7'!C$10:C$999,MATCH($A791,'Cycle 7'!$L$10:$L$999,0),1)),INDEX('Cycle 8'!C$10:C$999,MATCH($A791,'Cycle 8'!$L$10:$L$999,0),1)),INDEX('Cycle 9'!C$10:C$999,MATCH($A791,'Cycle 9'!$L$10:$L$999,0),1)),INDEX('Cycle 10'!C$10:C$999,MATCH($A791,'Cycle 10'!$L$10:$L$999,0),1)),INDEX('Cycle 11'!C$10:C$999,MATCH($A791,'Cycle 11'!$L$10:$L$999,0),1)),""))</f>
        <v/>
      </c>
      <c r="E791" t="str">
        <f>IF(IFERROR(IFERROR(IFERROR(IFERROR(IFERROR(IFERROR(IFERROR(IFERROR(IFERROR(IFERROR(IFERROR(IFERROR(INDEX(Summer!D$10:D$999,MATCH($A791,Summer!$L$10:$L$999,0),1),INDEX('Cycle 1'!D$10:D$999,MATCH($A791,'Cycle 1'!$L$10:$L$999,0),1)),INDEX('Cycle 2'!D$10:D$999,MATCH($A791,'Cycle 2'!$L$10:$L$999,0),1)),INDEX('Cycle 3'!D$10:D$999,MATCH($A791,'Cycle 3'!$L$10:$L$999,0),1)),INDEX('Cycle 4'!D$10:D$999,MATCH($A791,'Cycle 4'!$L$10:$L$999,0),1)),INDEX('Cycle 5'!D$10:D$999,MATCH($A791,'Cycle 5'!$L$10:$L$999,0),1)),INDEX('Cycle 6'!D$10:D$999,MATCH($A791,'Cycle 6'!$L$10:$L$999,0),1)),INDEX('Cycle 7'!D$10:D$999,MATCH($A791,'Cycle 7'!$L$10:$L$999,0),1)),INDEX('Cycle 8'!D$10:D$999,MATCH($A791,'Cycle 8'!$L$10:$L$999,0),1)),INDEX('Cycle 9'!D$10:D$999,MATCH($A791,'Cycle 9'!$L$10:$L$999,0),1)),INDEX('Cycle 10'!D$10:D$999,MATCH($A791,'Cycle 10'!$L$10:$L$999,0),1)),INDEX('Cycle 11'!D$10:D$999,MATCH($A791,'Cycle 11'!$L$10:$L$999,0),1)),"")="","",IFERROR(IFERROR(IFERROR(IFERROR(IFERROR(IFERROR(IFERROR(IFERROR(IFERROR(IFERROR(IFERROR(IFERROR(INDEX(Summer!D$10:D$999,MATCH($A791,Summer!$L$10:$L$999,0),1),INDEX('Cycle 1'!D$10:D$999,MATCH($A791,'Cycle 1'!$L$10:$L$999,0),1)),INDEX('Cycle 2'!D$10:D$999,MATCH($A791,'Cycle 2'!$L$10:$L$999,0),1)),INDEX('Cycle 3'!D$10:D$999,MATCH($A791,'Cycle 3'!$L$10:$L$999,0),1)),INDEX('Cycle 4'!D$10:D$999,MATCH($A791,'Cycle 4'!$L$10:$L$999,0),1)),INDEX('Cycle 5'!D$10:D$999,MATCH($A791,'Cycle 5'!$L$10:$L$999,0),1)),INDEX('Cycle 6'!D$10:D$999,MATCH($A791,'Cycle 6'!$L$10:$L$999,0),1)),INDEX('Cycle 7'!D$10:D$999,MATCH($A791,'Cycle 7'!$L$10:$L$999,0),1)),INDEX('Cycle 8'!D$10:D$999,MATCH($A791,'Cycle 8'!$L$10:$L$999,0),1)),INDEX('Cycle 9'!D$10:D$999,MATCH($A791,'Cycle 9'!$L$10:$L$999,0),1)),INDEX('Cycle 10'!D$10:D$999,MATCH($A791,'Cycle 10'!$L$10:$L$999,0),1)),INDEX('Cycle 11'!D$10:D$999,MATCH($A791,'Cycle 11'!$L$10:$L$999,0),1)),""))</f>
        <v/>
      </c>
      <c r="F791" t="str">
        <f>IF(IFERROR(IFERROR(IFERROR(IFERROR(IFERROR(IFERROR(IFERROR(IFERROR(IFERROR(IFERROR(IFERROR(IFERROR(INDEX(Summer!E$10:E$999,MATCH($A791,Summer!$L$10:$L$999,0),1),INDEX('Cycle 1'!E$10:E$999,MATCH($A791,'Cycle 1'!$L$10:$L$999,0),1)),INDEX('Cycle 2'!E$10:E$999,MATCH($A791,'Cycle 2'!$L$10:$L$999,0),1)),INDEX('Cycle 3'!E$10:E$999,MATCH($A791,'Cycle 3'!$L$10:$L$999,0),1)),INDEX('Cycle 4'!E$10:E$999,MATCH($A791,'Cycle 4'!$L$10:$L$999,0),1)),INDEX('Cycle 5'!E$10:E$999,MATCH($A791,'Cycle 5'!$L$10:$L$999,0),1)),INDEX('Cycle 6'!E$10:E$999,MATCH($A791,'Cycle 6'!$L$10:$L$999,0),1)),INDEX('Cycle 7'!E$10:E$999,MATCH($A791,'Cycle 7'!$L$10:$L$999,0),1)),INDEX('Cycle 8'!E$10:E$999,MATCH($A791,'Cycle 8'!$L$10:$L$999,0),1)),INDEX('Cycle 9'!E$10:E$999,MATCH($A791,'Cycle 9'!$L$10:$L$999,0),1)),INDEX('Cycle 10'!E$10:E$999,MATCH($A791,'Cycle 10'!$L$10:$L$999,0),1)),INDEX('Cycle 11'!E$10:E$999,MATCH($A791,'Cycle 11'!$L$10:$L$999,0),1)),"")="","",IFERROR(IFERROR(IFERROR(IFERROR(IFERROR(IFERROR(IFERROR(IFERROR(IFERROR(IFERROR(IFERROR(IFERROR(INDEX(Summer!E$10:E$999,MATCH($A791,Summer!$L$10:$L$999,0),1),INDEX('Cycle 1'!E$10:E$999,MATCH($A791,'Cycle 1'!$L$10:$L$999,0),1)),INDEX('Cycle 2'!E$10:E$999,MATCH($A791,'Cycle 2'!$L$10:$L$999,0),1)),INDEX('Cycle 3'!E$10:E$999,MATCH($A791,'Cycle 3'!$L$10:$L$999,0),1)),INDEX('Cycle 4'!E$10:E$999,MATCH($A791,'Cycle 4'!$L$10:$L$999,0),1)),INDEX('Cycle 5'!E$10:E$999,MATCH($A791,'Cycle 5'!$L$10:$L$999,0),1)),INDEX('Cycle 6'!E$10:E$999,MATCH($A791,'Cycle 6'!$L$10:$L$999,0),1)),INDEX('Cycle 7'!E$10:E$999,MATCH($A791,'Cycle 7'!$L$10:$L$999,0),1)),INDEX('Cycle 8'!E$10:E$999,MATCH($A791,'Cycle 8'!$L$10:$L$999,0),1)),INDEX('Cycle 9'!E$10:E$999,MATCH($A791,'Cycle 9'!$L$10:$L$999,0),1)),INDEX('Cycle 10'!E$10:E$999,MATCH($A791,'Cycle 10'!$L$10:$L$999,0),1)),INDEX('Cycle 11'!E$10:E$999,MATCH($A791,'Cycle 11'!$L$10:$L$999,0),1)),""))</f>
        <v/>
      </c>
      <c r="G791" t="str">
        <f>IF(IFERROR(IFERROR(IFERROR(IFERROR(IFERROR(IFERROR(IFERROR(IFERROR(IFERROR(IFERROR(IFERROR(IFERROR(INDEX(Summer!F$10:F$999,MATCH($A791,Summer!$L$10:$L$999,0),1),INDEX('Cycle 1'!F$10:F$999,MATCH($A791,'Cycle 1'!$L$10:$L$999,0),1)),INDEX('Cycle 2'!F$10:F$999,MATCH($A791,'Cycle 2'!$L$10:$L$999,0),1)),INDEX('Cycle 3'!F$10:F$999,MATCH($A791,'Cycle 3'!$L$10:$L$999,0),1)),INDEX('Cycle 4'!F$10:F$999,MATCH($A791,'Cycle 4'!$L$10:$L$999,0),1)),INDEX('Cycle 5'!F$10:F$999,MATCH($A791,'Cycle 5'!$L$10:$L$999,0),1)),INDEX('Cycle 6'!F$10:F$999,MATCH($A791,'Cycle 6'!$L$10:$L$999,0),1)),INDEX('Cycle 7'!F$10:F$999,MATCH($A791,'Cycle 7'!$L$10:$L$999,0),1)),INDEX('Cycle 8'!F$10:F$999,MATCH($A791,'Cycle 8'!$L$10:$L$999,0),1)),INDEX('Cycle 9'!F$10:F$999,MATCH($A791,'Cycle 9'!$L$10:$L$999,0),1)),INDEX('Cycle 10'!F$10:F$999,MATCH($A791,'Cycle 10'!$L$10:$L$999,0),1)),INDEX('Cycle 11'!F$10:F$999,MATCH($A791,'Cycle 11'!$L$10:$L$999,0),1)),"")="","",IFERROR(IFERROR(IFERROR(IFERROR(IFERROR(IFERROR(IFERROR(IFERROR(IFERROR(IFERROR(IFERROR(IFERROR(INDEX(Summer!F$10:F$999,MATCH($A791,Summer!$L$10:$L$999,0),1),INDEX('Cycle 1'!F$10:F$999,MATCH($A791,'Cycle 1'!$L$10:$L$999,0),1)),INDEX('Cycle 2'!F$10:F$999,MATCH($A791,'Cycle 2'!$L$10:$L$999,0),1)),INDEX('Cycle 3'!F$10:F$999,MATCH($A791,'Cycle 3'!$L$10:$L$999,0),1)),INDEX('Cycle 4'!F$10:F$999,MATCH($A791,'Cycle 4'!$L$10:$L$999,0),1)),INDEX('Cycle 5'!F$10:F$999,MATCH($A791,'Cycle 5'!$L$10:$L$999,0),1)),INDEX('Cycle 6'!F$10:F$999,MATCH($A791,'Cycle 6'!$L$10:$L$999,0),1)),INDEX('Cycle 7'!F$10:F$999,MATCH($A791,'Cycle 7'!$L$10:$L$999,0),1)),INDEX('Cycle 8'!F$10:F$999,MATCH($A791,'Cycle 8'!$L$10:$L$999,0),1)),INDEX('Cycle 9'!F$10:F$999,MATCH($A791,'Cycle 9'!$L$10:$L$999,0),1)),INDEX('Cycle 10'!F$10:F$999,MATCH($A791,'Cycle 10'!$L$10:$L$999,0),1)),INDEX('Cycle 11'!F$10:F$999,MATCH($A791,'Cycle 11'!$L$10:$L$999,0),1)),""))</f>
        <v/>
      </c>
      <c r="H791" t="str">
        <f>IF(IFERROR(IFERROR(IFERROR(IFERROR(IFERROR(IFERROR(IFERROR(IFERROR(IFERROR(IFERROR(IFERROR(IFERROR(INDEX(Summer!G$10:G$999,MATCH($A791,Summer!$L$10:$L$999,0),1),INDEX('Cycle 1'!G$10:G$999,MATCH($A791,'Cycle 1'!$L$10:$L$999,0),1)),INDEX('Cycle 2'!G$10:G$999,MATCH($A791,'Cycle 2'!$L$10:$L$999,0),1)),INDEX('Cycle 3'!G$10:G$999,MATCH($A791,'Cycle 3'!$L$10:$L$999,0),1)),INDEX('Cycle 4'!G$10:G$999,MATCH($A791,'Cycle 4'!$L$10:$L$999,0),1)),INDEX('Cycle 5'!G$10:G$999,MATCH($A791,'Cycle 5'!$L$10:$L$999,0),1)),INDEX('Cycle 6'!G$10:G$999,MATCH($A791,'Cycle 6'!$L$10:$L$999,0),1)),INDEX('Cycle 7'!G$10:G$999,MATCH($A791,'Cycle 7'!$L$10:$L$999,0),1)),INDEX('Cycle 8'!G$10:G$999,MATCH($A791,'Cycle 8'!$L$10:$L$999,0),1)),INDEX('Cycle 9'!G$10:G$999,MATCH($A791,'Cycle 9'!$L$10:$L$999,0),1)),INDEX('Cycle 10'!G$10:G$999,MATCH($A791,'Cycle 10'!$L$10:$L$999,0),1)),INDEX('Cycle 11'!G$10:G$999,MATCH($A791,'Cycle 11'!$L$10:$L$999,0),1)),"")="","",IFERROR(IFERROR(IFERROR(IFERROR(IFERROR(IFERROR(IFERROR(IFERROR(IFERROR(IFERROR(IFERROR(IFERROR(INDEX(Summer!G$10:G$999,MATCH($A791,Summer!$L$10:$L$999,0),1),INDEX('Cycle 1'!G$10:G$999,MATCH($A791,'Cycle 1'!$L$10:$L$999,0),1)),INDEX('Cycle 2'!G$10:G$999,MATCH($A791,'Cycle 2'!$L$10:$L$999,0),1)),INDEX('Cycle 3'!G$10:G$999,MATCH($A791,'Cycle 3'!$L$10:$L$999,0),1)),INDEX('Cycle 4'!G$10:G$999,MATCH($A791,'Cycle 4'!$L$10:$L$999,0),1)),INDEX('Cycle 5'!G$10:G$999,MATCH($A791,'Cycle 5'!$L$10:$L$999,0),1)),INDEX('Cycle 6'!G$10:G$999,MATCH($A791,'Cycle 6'!$L$10:$L$999,0),1)),INDEX('Cycle 7'!G$10:G$999,MATCH($A791,'Cycle 7'!$L$10:$L$999,0),1)),INDEX('Cycle 8'!G$10:G$999,MATCH($A791,'Cycle 8'!$L$10:$L$999,0),1)),INDEX('Cycle 9'!G$10:G$999,MATCH($A791,'Cycle 9'!$L$10:$L$999,0),1)),INDEX('Cycle 10'!G$10:G$999,MATCH($A791,'Cycle 10'!$L$10:$L$999,0),1)),INDEX('Cycle 11'!G$10:G$999,MATCH($A791,'Cycle 11'!$L$10:$L$999,0),1)),""))</f>
        <v/>
      </c>
      <c r="I791">
        <f>IFERROR(IF(C791="",MAX(I$1:I790),IF(ROW(C$2)=ROW(C791),1,IF(ISERROR(VLOOKUP(C791,C$2:C790,1,FALSE)),MAX(I$1:I790)+1,MAX(I$1:I790)))),"")</f>
        <v>0</v>
      </c>
      <c r="J791" t="str">
        <f t="shared" si="86"/>
        <v/>
      </c>
      <c r="K791" t="str">
        <f t="shared" si="89"/>
        <v/>
      </c>
      <c r="L791" t="str">
        <f t="shared" si="89"/>
        <v/>
      </c>
      <c r="M791" t="str">
        <f t="shared" si="89"/>
        <v/>
      </c>
      <c r="N791" t="str">
        <f t="shared" si="89"/>
        <v/>
      </c>
      <c r="O791" t="str">
        <f t="shared" si="89"/>
        <v/>
      </c>
      <c r="P791" t="str">
        <f t="shared" si="89"/>
        <v/>
      </c>
      <c r="Q791" t="str">
        <f t="shared" si="89"/>
        <v/>
      </c>
      <c r="R791" t="str">
        <f t="shared" si="89"/>
        <v/>
      </c>
      <c r="S791" t="str">
        <f t="shared" si="89"/>
        <v/>
      </c>
      <c r="T791" t="str">
        <f t="shared" si="89"/>
        <v/>
      </c>
      <c r="U791" t="str">
        <f t="shared" si="89"/>
        <v/>
      </c>
      <c r="V791" t="str">
        <f t="shared" si="89"/>
        <v/>
      </c>
      <c r="W791" t="str">
        <f t="shared" si="87"/>
        <v/>
      </c>
      <c r="X791">
        <f>IF(OR(H791="No",H791=""),0,IF(COUNTIFS(H$2:H791,"Yes",C$2:C791,C791)&gt;1,0,COUNTIFS(H$2:H791,"Yes",C$2:C791,C791)))+IF(X790=$X$1,0,X790)</f>
        <v>0</v>
      </c>
    </row>
    <row r="792" spans="1:24" x14ac:dyDescent="0.3">
      <c r="A792">
        <f>ROWS($A$2:$A792)</f>
        <v>791</v>
      </c>
      <c r="B792" t="str">
        <f>IF(ISERROR(VLOOKUP(A792,Summer!L$11:L$500,1,FALSE)),IF(ISERROR(VLOOKUP(A792,'Cycle 1'!L$11:L$500,1,FALSE)),IF(ISERROR(VLOOKUP(A792,'Cycle 2'!L$11:L$500,1,FALSE)),IF(ISERROR(VLOOKUP(A792,'Cycle 3'!L$11:L$500,1,FALSE)),IF(ISERROR(VLOOKUP(A792,'Cycle 4'!L$11:L$500,1,FALSE)),IF(ISERROR(VLOOKUP(A792,'Cycle 5'!L$11:L$500,1,FALSE)),IF(ISERROR(VLOOKUP(A792,'Cycle 6'!L$11:L$500,1,FALSE)),IF(ISERROR(VLOOKUP(A792,'Cycle 7'!L$11:L$500,1,FALSE)),IF(ISERROR(VLOOKUP(A792,'Cycle 8'!L$11:L$500,1,FALSE)),IF(ISERROR(VLOOKUP(A792,'Cycle 9'!L$11:L$500,1,FALSE)),IF(ISERROR(VLOOKUP(A792,'Cycle 10'!L$11:L$500,1,FALSE)),IF(ISERROR(VLOOKUP(A792,'Cycle 11'!L$11:L$500,1,FALSE)),"","Cycle 11"),"Cycle 10"),"Cycle 9"),"Cycle 8"),"Cycle 7"),"Cycle 6"),"Cycle 5"),"Cycle 4"),"Cycle 3"),"Cycle 2"),"Cycle 1"),"Summer")</f>
        <v/>
      </c>
      <c r="C792" t="str">
        <f>IF(IFERROR(IFERROR(IFERROR(IFERROR(IFERROR(IFERROR(IFERROR(IFERROR(IFERROR(IFERROR(IFERROR(IFERROR(INDEX(Summer!B$10:B$999,MATCH($A792,Summer!$L$10:$L$999,0),1),INDEX('Cycle 1'!B$10:B$999,MATCH($A792,'Cycle 1'!$L$10:$L$999,0),1)),INDEX('Cycle 2'!B$10:B$999,MATCH($A792,'Cycle 2'!$L$10:$L$999,0),1)),INDEX('Cycle 3'!B$10:B$999,MATCH($A792,'Cycle 3'!$L$10:$L$999,0),1)),INDEX('Cycle 4'!B$10:B$999,MATCH($A792,'Cycle 4'!$L$10:$L$999,0),1)),INDEX('Cycle 5'!B$10:B$999,MATCH($A792,'Cycle 5'!$L$10:$L$999,0),1)),INDEX('Cycle 6'!B$10:B$999,MATCH($A792,'Cycle 6'!$L$10:$L$999,0),1)),INDEX('Cycle 7'!B$10:B$999,MATCH($A792,'Cycle 7'!$L$10:$L$999,0),1)),INDEX('Cycle 8'!B$10:B$999,MATCH($A792,'Cycle 8'!$L$10:$L$999,0),1)),INDEX('Cycle 9'!B$10:B$999,MATCH($A792,'Cycle 9'!$L$10:$L$999,0),1)),INDEX('Cycle 10'!B$10:B$999,MATCH($A792,'Cycle 10'!$L$10:$L$999,0),1)),INDEX('Cycle 11'!B$10:B$999,MATCH($A792,'Cycle 11'!$L$10:$L$999,0),1)),"")="","",IFERROR(IFERROR(IFERROR(IFERROR(IFERROR(IFERROR(IFERROR(IFERROR(IFERROR(IFERROR(IFERROR(IFERROR(INDEX(Summer!B$10:B$999,MATCH($A792,Summer!$L$10:$L$999,0),1),INDEX('Cycle 1'!B$10:B$999,MATCH($A792,'Cycle 1'!$L$10:$L$999,0),1)),INDEX('Cycle 2'!B$10:B$999,MATCH($A792,'Cycle 2'!$L$10:$L$999,0),1)),INDEX('Cycle 3'!B$10:B$999,MATCH($A792,'Cycle 3'!$L$10:$L$999,0),1)),INDEX('Cycle 4'!B$10:B$999,MATCH($A792,'Cycle 4'!$L$10:$L$999,0),1)),INDEX('Cycle 5'!B$10:B$999,MATCH($A792,'Cycle 5'!$L$10:$L$999,0),1)),INDEX('Cycle 6'!B$10:B$999,MATCH($A792,'Cycle 6'!$L$10:$L$999,0),1)),INDEX('Cycle 7'!B$10:B$999,MATCH($A792,'Cycle 7'!$L$10:$L$999,0),1)),INDEX('Cycle 8'!B$10:B$999,MATCH($A792,'Cycle 8'!$L$10:$L$999,0),1)),INDEX('Cycle 9'!B$10:B$999,MATCH($A792,'Cycle 9'!$L$10:$L$999,0),1)),INDEX('Cycle 10'!B$10:B$999,MATCH($A792,'Cycle 10'!$L$10:$L$999,0),1)),INDEX('Cycle 11'!B$10:B$999,MATCH($A792,'Cycle 11'!$L$10:$L$999,0),1)),""))</f>
        <v/>
      </c>
      <c r="D792" t="str">
        <f>IF(IFERROR(IFERROR(IFERROR(IFERROR(IFERROR(IFERROR(IFERROR(IFERROR(IFERROR(IFERROR(IFERROR(IFERROR(INDEX(Summer!C$10:C$999,MATCH($A792,Summer!$L$10:$L$999,0),1),INDEX('Cycle 1'!C$10:C$999,MATCH($A792,'Cycle 1'!$L$10:$L$999,0),1)),INDEX('Cycle 2'!C$10:C$999,MATCH($A792,'Cycle 2'!$L$10:$L$999,0),1)),INDEX('Cycle 3'!C$10:C$999,MATCH($A792,'Cycle 3'!$L$10:$L$999,0),1)),INDEX('Cycle 4'!C$10:C$999,MATCH($A792,'Cycle 4'!$L$10:$L$999,0),1)),INDEX('Cycle 5'!C$10:C$999,MATCH($A792,'Cycle 5'!$L$10:$L$999,0),1)),INDEX('Cycle 6'!C$10:C$999,MATCH($A792,'Cycle 6'!$L$10:$L$999,0),1)),INDEX('Cycle 7'!C$10:C$999,MATCH($A792,'Cycle 7'!$L$10:$L$999,0),1)),INDEX('Cycle 8'!C$10:C$999,MATCH($A792,'Cycle 8'!$L$10:$L$999,0),1)),INDEX('Cycle 9'!C$10:C$999,MATCH($A792,'Cycle 9'!$L$10:$L$999,0),1)),INDEX('Cycle 10'!C$10:C$999,MATCH($A792,'Cycle 10'!$L$10:$L$999,0),1)),INDEX('Cycle 11'!C$10:C$999,MATCH($A792,'Cycle 11'!$L$10:$L$999,0),1)),"")="","",IFERROR(IFERROR(IFERROR(IFERROR(IFERROR(IFERROR(IFERROR(IFERROR(IFERROR(IFERROR(IFERROR(IFERROR(INDEX(Summer!C$10:C$999,MATCH($A792,Summer!$L$10:$L$999,0),1),INDEX('Cycle 1'!C$10:C$999,MATCH($A792,'Cycle 1'!$L$10:$L$999,0),1)),INDEX('Cycle 2'!C$10:C$999,MATCH($A792,'Cycle 2'!$L$10:$L$999,0),1)),INDEX('Cycle 3'!C$10:C$999,MATCH($A792,'Cycle 3'!$L$10:$L$999,0),1)),INDEX('Cycle 4'!C$10:C$999,MATCH($A792,'Cycle 4'!$L$10:$L$999,0),1)),INDEX('Cycle 5'!C$10:C$999,MATCH($A792,'Cycle 5'!$L$10:$L$999,0),1)),INDEX('Cycle 6'!C$10:C$999,MATCH($A792,'Cycle 6'!$L$10:$L$999,0),1)),INDEX('Cycle 7'!C$10:C$999,MATCH($A792,'Cycle 7'!$L$10:$L$999,0),1)),INDEX('Cycle 8'!C$10:C$999,MATCH($A792,'Cycle 8'!$L$10:$L$999,0),1)),INDEX('Cycle 9'!C$10:C$999,MATCH($A792,'Cycle 9'!$L$10:$L$999,0),1)),INDEX('Cycle 10'!C$10:C$999,MATCH($A792,'Cycle 10'!$L$10:$L$999,0),1)),INDEX('Cycle 11'!C$10:C$999,MATCH($A792,'Cycle 11'!$L$10:$L$999,0),1)),""))</f>
        <v/>
      </c>
      <c r="E792" t="str">
        <f>IF(IFERROR(IFERROR(IFERROR(IFERROR(IFERROR(IFERROR(IFERROR(IFERROR(IFERROR(IFERROR(IFERROR(IFERROR(INDEX(Summer!D$10:D$999,MATCH($A792,Summer!$L$10:$L$999,0),1),INDEX('Cycle 1'!D$10:D$999,MATCH($A792,'Cycle 1'!$L$10:$L$999,0),1)),INDEX('Cycle 2'!D$10:D$999,MATCH($A792,'Cycle 2'!$L$10:$L$999,0),1)),INDEX('Cycle 3'!D$10:D$999,MATCH($A792,'Cycle 3'!$L$10:$L$999,0),1)),INDEX('Cycle 4'!D$10:D$999,MATCH($A792,'Cycle 4'!$L$10:$L$999,0),1)),INDEX('Cycle 5'!D$10:D$999,MATCH($A792,'Cycle 5'!$L$10:$L$999,0),1)),INDEX('Cycle 6'!D$10:D$999,MATCH($A792,'Cycle 6'!$L$10:$L$999,0),1)),INDEX('Cycle 7'!D$10:D$999,MATCH($A792,'Cycle 7'!$L$10:$L$999,0),1)),INDEX('Cycle 8'!D$10:D$999,MATCH($A792,'Cycle 8'!$L$10:$L$999,0),1)),INDEX('Cycle 9'!D$10:D$999,MATCH($A792,'Cycle 9'!$L$10:$L$999,0),1)),INDEX('Cycle 10'!D$10:D$999,MATCH($A792,'Cycle 10'!$L$10:$L$999,0),1)),INDEX('Cycle 11'!D$10:D$999,MATCH($A792,'Cycle 11'!$L$10:$L$999,0),1)),"")="","",IFERROR(IFERROR(IFERROR(IFERROR(IFERROR(IFERROR(IFERROR(IFERROR(IFERROR(IFERROR(IFERROR(IFERROR(INDEX(Summer!D$10:D$999,MATCH($A792,Summer!$L$10:$L$999,0),1),INDEX('Cycle 1'!D$10:D$999,MATCH($A792,'Cycle 1'!$L$10:$L$999,0),1)),INDEX('Cycle 2'!D$10:D$999,MATCH($A792,'Cycle 2'!$L$10:$L$999,0),1)),INDEX('Cycle 3'!D$10:D$999,MATCH($A792,'Cycle 3'!$L$10:$L$999,0),1)),INDEX('Cycle 4'!D$10:D$999,MATCH($A792,'Cycle 4'!$L$10:$L$999,0),1)),INDEX('Cycle 5'!D$10:D$999,MATCH($A792,'Cycle 5'!$L$10:$L$999,0),1)),INDEX('Cycle 6'!D$10:D$999,MATCH($A792,'Cycle 6'!$L$10:$L$999,0),1)),INDEX('Cycle 7'!D$10:D$999,MATCH($A792,'Cycle 7'!$L$10:$L$999,0),1)),INDEX('Cycle 8'!D$10:D$999,MATCH($A792,'Cycle 8'!$L$10:$L$999,0),1)),INDEX('Cycle 9'!D$10:D$999,MATCH($A792,'Cycle 9'!$L$10:$L$999,0),1)),INDEX('Cycle 10'!D$10:D$999,MATCH($A792,'Cycle 10'!$L$10:$L$999,0),1)),INDEX('Cycle 11'!D$10:D$999,MATCH($A792,'Cycle 11'!$L$10:$L$999,0),1)),""))</f>
        <v/>
      </c>
      <c r="F792" t="str">
        <f>IF(IFERROR(IFERROR(IFERROR(IFERROR(IFERROR(IFERROR(IFERROR(IFERROR(IFERROR(IFERROR(IFERROR(IFERROR(INDEX(Summer!E$10:E$999,MATCH($A792,Summer!$L$10:$L$999,0),1),INDEX('Cycle 1'!E$10:E$999,MATCH($A792,'Cycle 1'!$L$10:$L$999,0),1)),INDEX('Cycle 2'!E$10:E$999,MATCH($A792,'Cycle 2'!$L$10:$L$999,0),1)),INDEX('Cycle 3'!E$10:E$999,MATCH($A792,'Cycle 3'!$L$10:$L$999,0),1)),INDEX('Cycle 4'!E$10:E$999,MATCH($A792,'Cycle 4'!$L$10:$L$999,0),1)),INDEX('Cycle 5'!E$10:E$999,MATCH($A792,'Cycle 5'!$L$10:$L$999,0),1)),INDEX('Cycle 6'!E$10:E$999,MATCH($A792,'Cycle 6'!$L$10:$L$999,0),1)),INDEX('Cycle 7'!E$10:E$999,MATCH($A792,'Cycle 7'!$L$10:$L$999,0),1)),INDEX('Cycle 8'!E$10:E$999,MATCH($A792,'Cycle 8'!$L$10:$L$999,0),1)),INDEX('Cycle 9'!E$10:E$999,MATCH($A792,'Cycle 9'!$L$10:$L$999,0),1)),INDEX('Cycle 10'!E$10:E$999,MATCH($A792,'Cycle 10'!$L$10:$L$999,0),1)),INDEX('Cycle 11'!E$10:E$999,MATCH($A792,'Cycle 11'!$L$10:$L$999,0),1)),"")="","",IFERROR(IFERROR(IFERROR(IFERROR(IFERROR(IFERROR(IFERROR(IFERROR(IFERROR(IFERROR(IFERROR(IFERROR(INDEX(Summer!E$10:E$999,MATCH($A792,Summer!$L$10:$L$999,0),1),INDEX('Cycle 1'!E$10:E$999,MATCH($A792,'Cycle 1'!$L$10:$L$999,0),1)),INDEX('Cycle 2'!E$10:E$999,MATCH($A792,'Cycle 2'!$L$10:$L$999,0),1)),INDEX('Cycle 3'!E$10:E$999,MATCH($A792,'Cycle 3'!$L$10:$L$999,0),1)),INDEX('Cycle 4'!E$10:E$999,MATCH($A792,'Cycle 4'!$L$10:$L$999,0),1)),INDEX('Cycle 5'!E$10:E$999,MATCH($A792,'Cycle 5'!$L$10:$L$999,0),1)),INDEX('Cycle 6'!E$10:E$999,MATCH($A792,'Cycle 6'!$L$10:$L$999,0),1)),INDEX('Cycle 7'!E$10:E$999,MATCH($A792,'Cycle 7'!$L$10:$L$999,0),1)),INDEX('Cycle 8'!E$10:E$999,MATCH($A792,'Cycle 8'!$L$10:$L$999,0),1)),INDEX('Cycle 9'!E$10:E$999,MATCH($A792,'Cycle 9'!$L$10:$L$999,0),1)),INDEX('Cycle 10'!E$10:E$999,MATCH($A792,'Cycle 10'!$L$10:$L$999,0),1)),INDEX('Cycle 11'!E$10:E$999,MATCH($A792,'Cycle 11'!$L$10:$L$999,0),1)),""))</f>
        <v/>
      </c>
      <c r="G792" t="str">
        <f>IF(IFERROR(IFERROR(IFERROR(IFERROR(IFERROR(IFERROR(IFERROR(IFERROR(IFERROR(IFERROR(IFERROR(IFERROR(INDEX(Summer!F$10:F$999,MATCH($A792,Summer!$L$10:$L$999,0),1),INDEX('Cycle 1'!F$10:F$999,MATCH($A792,'Cycle 1'!$L$10:$L$999,0),1)),INDEX('Cycle 2'!F$10:F$999,MATCH($A792,'Cycle 2'!$L$10:$L$999,0),1)),INDEX('Cycle 3'!F$10:F$999,MATCH($A792,'Cycle 3'!$L$10:$L$999,0),1)),INDEX('Cycle 4'!F$10:F$999,MATCH($A792,'Cycle 4'!$L$10:$L$999,0),1)),INDEX('Cycle 5'!F$10:F$999,MATCH($A792,'Cycle 5'!$L$10:$L$999,0),1)),INDEX('Cycle 6'!F$10:F$999,MATCH($A792,'Cycle 6'!$L$10:$L$999,0),1)),INDEX('Cycle 7'!F$10:F$999,MATCH($A792,'Cycle 7'!$L$10:$L$999,0),1)),INDEX('Cycle 8'!F$10:F$999,MATCH($A792,'Cycle 8'!$L$10:$L$999,0),1)),INDEX('Cycle 9'!F$10:F$999,MATCH($A792,'Cycle 9'!$L$10:$L$999,0),1)),INDEX('Cycle 10'!F$10:F$999,MATCH($A792,'Cycle 10'!$L$10:$L$999,0),1)),INDEX('Cycle 11'!F$10:F$999,MATCH($A792,'Cycle 11'!$L$10:$L$999,0),1)),"")="","",IFERROR(IFERROR(IFERROR(IFERROR(IFERROR(IFERROR(IFERROR(IFERROR(IFERROR(IFERROR(IFERROR(IFERROR(INDEX(Summer!F$10:F$999,MATCH($A792,Summer!$L$10:$L$999,0),1),INDEX('Cycle 1'!F$10:F$999,MATCH($A792,'Cycle 1'!$L$10:$L$999,0),1)),INDEX('Cycle 2'!F$10:F$999,MATCH($A792,'Cycle 2'!$L$10:$L$999,0),1)),INDEX('Cycle 3'!F$10:F$999,MATCH($A792,'Cycle 3'!$L$10:$L$999,0),1)),INDEX('Cycle 4'!F$10:F$999,MATCH($A792,'Cycle 4'!$L$10:$L$999,0),1)),INDEX('Cycle 5'!F$10:F$999,MATCH($A792,'Cycle 5'!$L$10:$L$999,0),1)),INDEX('Cycle 6'!F$10:F$999,MATCH($A792,'Cycle 6'!$L$10:$L$999,0),1)),INDEX('Cycle 7'!F$10:F$999,MATCH($A792,'Cycle 7'!$L$10:$L$999,0),1)),INDEX('Cycle 8'!F$10:F$999,MATCH($A792,'Cycle 8'!$L$10:$L$999,0),1)),INDEX('Cycle 9'!F$10:F$999,MATCH($A792,'Cycle 9'!$L$10:$L$999,0),1)),INDEX('Cycle 10'!F$10:F$999,MATCH($A792,'Cycle 10'!$L$10:$L$999,0),1)),INDEX('Cycle 11'!F$10:F$999,MATCH($A792,'Cycle 11'!$L$10:$L$999,0),1)),""))</f>
        <v/>
      </c>
      <c r="H792" t="str">
        <f>IF(IFERROR(IFERROR(IFERROR(IFERROR(IFERROR(IFERROR(IFERROR(IFERROR(IFERROR(IFERROR(IFERROR(IFERROR(INDEX(Summer!G$10:G$999,MATCH($A792,Summer!$L$10:$L$999,0),1),INDEX('Cycle 1'!G$10:G$999,MATCH($A792,'Cycle 1'!$L$10:$L$999,0),1)),INDEX('Cycle 2'!G$10:G$999,MATCH($A792,'Cycle 2'!$L$10:$L$999,0),1)),INDEX('Cycle 3'!G$10:G$999,MATCH($A792,'Cycle 3'!$L$10:$L$999,0),1)),INDEX('Cycle 4'!G$10:G$999,MATCH($A792,'Cycle 4'!$L$10:$L$999,0),1)),INDEX('Cycle 5'!G$10:G$999,MATCH($A792,'Cycle 5'!$L$10:$L$999,0),1)),INDEX('Cycle 6'!G$10:G$999,MATCH($A792,'Cycle 6'!$L$10:$L$999,0),1)),INDEX('Cycle 7'!G$10:G$999,MATCH($A792,'Cycle 7'!$L$10:$L$999,0),1)),INDEX('Cycle 8'!G$10:G$999,MATCH($A792,'Cycle 8'!$L$10:$L$999,0),1)),INDEX('Cycle 9'!G$10:G$999,MATCH($A792,'Cycle 9'!$L$10:$L$999,0),1)),INDEX('Cycle 10'!G$10:G$999,MATCH($A792,'Cycle 10'!$L$10:$L$999,0),1)),INDEX('Cycle 11'!G$10:G$999,MATCH($A792,'Cycle 11'!$L$10:$L$999,0),1)),"")="","",IFERROR(IFERROR(IFERROR(IFERROR(IFERROR(IFERROR(IFERROR(IFERROR(IFERROR(IFERROR(IFERROR(IFERROR(INDEX(Summer!G$10:G$999,MATCH($A792,Summer!$L$10:$L$999,0),1),INDEX('Cycle 1'!G$10:G$999,MATCH($A792,'Cycle 1'!$L$10:$L$999,0),1)),INDEX('Cycle 2'!G$10:G$999,MATCH($A792,'Cycle 2'!$L$10:$L$999,0),1)),INDEX('Cycle 3'!G$10:G$999,MATCH($A792,'Cycle 3'!$L$10:$L$999,0),1)),INDEX('Cycle 4'!G$10:G$999,MATCH($A792,'Cycle 4'!$L$10:$L$999,0),1)),INDEX('Cycle 5'!G$10:G$999,MATCH($A792,'Cycle 5'!$L$10:$L$999,0),1)),INDEX('Cycle 6'!G$10:G$999,MATCH($A792,'Cycle 6'!$L$10:$L$999,0),1)),INDEX('Cycle 7'!G$10:G$999,MATCH($A792,'Cycle 7'!$L$10:$L$999,0),1)),INDEX('Cycle 8'!G$10:G$999,MATCH($A792,'Cycle 8'!$L$10:$L$999,0),1)),INDEX('Cycle 9'!G$10:G$999,MATCH($A792,'Cycle 9'!$L$10:$L$999,0),1)),INDEX('Cycle 10'!G$10:G$999,MATCH($A792,'Cycle 10'!$L$10:$L$999,0),1)),INDEX('Cycle 11'!G$10:G$999,MATCH($A792,'Cycle 11'!$L$10:$L$999,0),1)),""))</f>
        <v/>
      </c>
      <c r="I792">
        <f>IFERROR(IF(C792="",MAX(I$1:I791),IF(ROW(C$2)=ROW(C792),1,IF(ISERROR(VLOOKUP(C792,C$2:C791,1,FALSE)),MAX(I$1:I791)+1,MAX(I$1:I791)))),"")</f>
        <v>0</v>
      </c>
      <c r="J792" t="str">
        <f t="shared" si="86"/>
        <v/>
      </c>
      <c r="K792" t="str">
        <f t="shared" si="89"/>
        <v/>
      </c>
      <c r="L792" t="str">
        <f t="shared" si="89"/>
        <v/>
      </c>
      <c r="M792" t="str">
        <f t="shared" si="89"/>
        <v/>
      </c>
      <c r="N792" t="str">
        <f t="shared" si="89"/>
        <v/>
      </c>
      <c r="O792" t="str">
        <f t="shared" si="89"/>
        <v/>
      </c>
      <c r="P792" t="str">
        <f t="shared" si="89"/>
        <v/>
      </c>
      <c r="Q792" t="str">
        <f t="shared" si="89"/>
        <v/>
      </c>
      <c r="R792" t="str">
        <f t="shared" si="89"/>
        <v/>
      </c>
      <c r="S792" t="str">
        <f t="shared" si="89"/>
        <v/>
      </c>
      <c r="T792" t="str">
        <f t="shared" si="89"/>
        <v/>
      </c>
      <c r="U792" t="str">
        <f t="shared" si="89"/>
        <v/>
      </c>
      <c r="V792" t="str">
        <f t="shared" si="89"/>
        <v/>
      </c>
      <c r="W792" t="str">
        <f t="shared" si="87"/>
        <v/>
      </c>
      <c r="X792">
        <f>IF(OR(H792="No",H792=""),0,IF(COUNTIFS(H$2:H792,"Yes",C$2:C792,C792)&gt;1,0,COUNTIFS(H$2:H792,"Yes",C$2:C792,C792)))+IF(X791=$X$1,0,X791)</f>
        <v>0</v>
      </c>
    </row>
    <row r="793" spans="1:24" x14ac:dyDescent="0.3">
      <c r="A793">
        <f>ROWS($A$2:$A793)</f>
        <v>792</v>
      </c>
      <c r="B793" t="str">
        <f>IF(ISERROR(VLOOKUP(A793,Summer!L$11:L$500,1,FALSE)),IF(ISERROR(VLOOKUP(A793,'Cycle 1'!L$11:L$500,1,FALSE)),IF(ISERROR(VLOOKUP(A793,'Cycle 2'!L$11:L$500,1,FALSE)),IF(ISERROR(VLOOKUP(A793,'Cycle 3'!L$11:L$500,1,FALSE)),IF(ISERROR(VLOOKUP(A793,'Cycle 4'!L$11:L$500,1,FALSE)),IF(ISERROR(VLOOKUP(A793,'Cycle 5'!L$11:L$500,1,FALSE)),IF(ISERROR(VLOOKUP(A793,'Cycle 6'!L$11:L$500,1,FALSE)),IF(ISERROR(VLOOKUP(A793,'Cycle 7'!L$11:L$500,1,FALSE)),IF(ISERROR(VLOOKUP(A793,'Cycle 8'!L$11:L$500,1,FALSE)),IF(ISERROR(VLOOKUP(A793,'Cycle 9'!L$11:L$500,1,FALSE)),IF(ISERROR(VLOOKUP(A793,'Cycle 10'!L$11:L$500,1,FALSE)),IF(ISERROR(VLOOKUP(A793,'Cycle 11'!L$11:L$500,1,FALSE)),"","Cycle 11"),"Cycle 10"),"Cycle 9"),"Cycle 8"),"Cycle 7"),"Cycle 6"),"Cycle 5"),"Cycle 4"),"Cycle 3"),"Cycle 2"),"Cycle 1"),"Summer")</f>
        <v/>
      </c>
      <c r="C793" t="str">
        <f>IF(IFERROR(IFERROR(IFERROR(IFERROR(IFERROR(IFERROR(IFERROR(IFERROR(IFERROR(IFERROR(IFERROR(IFERROR(INDEX(Summer!B$10:B$999,MATCH($A793,Summer!$L$10:$L$999,0),1),INDEX('Cycle 1'!B$10:B$999,MATCH($A793,'Cycle 1'!$L$10:$L$999,0),1)),INDEX('Cycle 2'!B$10:B$999,MATCH($A793,'Cycle 2'!$L$10:$L$999,0),1)),INDEX('Cycle 3'!B$10:B$999,MATCH($A793,'Cycle 3'!$L$10:$L$999,0),1)),INDEX('Cycle 4'!B$10:B$999,MATCH($A793,'Cycle 4'!$L$10:$L$999,0),1)),INDEX('Cycle 5'!B$10:B$999,MATCH($A793,'Cycle 5'!$L$10:$L$999,0),1)),INDEX('Cycle 6'!B$10:B$999,MATCH($A793,'Cycle 6'!$L$10:$L$999,0),1)),INDEX('Cycle 7'!B$10:B$999,MATCH($A793,'Cycle 7'!$L$10:$L$999,0),1)),INDEX('Cycle 8'!B$10:B$999,MATCH($A793,'Cycle 8'!$L$10:$L$999,0),1)),INDEX('Cycle 9'!B$10:B$999,MATCH($A793,'Cycle 9'!$L$10:$L$999,0),1)),INDEX('Cycle 10'!B$10:B$999,MATCH($A793,'Cycle 10'!$L$10:$L$999,0),1)),INDEX('Cycle 11'!B$10:B$999,MATCH($A793,'Cycle 11'!$L$10:$L$999,0),1)),"")="","",IFERROR(IFERROR(IFERROR(IFERROR(IFERROR(IFERROR(IFERROR(IFERROR(IFERROR(IFERROR(IFERROR(IFERROR(INDEX(Summer!B$10:B$999,MATCH($A793,Summer!$L$10:$L$999,0),1),INDEX('Cycle 1'!B$10:B$999,MATCH($A793,'Cycle 1'!$L$10:$L$999,0),1)),INDEX('Cycle 2'!B$10:B$999,MATCH($A793,'Cycle 2'!$L$10:$L$999,0),1)),INDEX('Cycle 3'!B$10:B$999,MATCH($A793,'Cycle 3'!$L$10:$L$999,0),1)),INDEX('Cycle 4'!B$10:B$999,MATCH($A793,'Cycle 4'!$L$10:$L$999,0),1)),INDEX('Cycle 5'!B$10:B$999,MATCH($A793,'Cycle 5'!$L$10:$L$999,0),1)),INDEX('Cycle 6'!B$10:B$999,MATCH($A793,'Cycle 6'!$L$10:$L$999,0),1)),INDEX('Cycle 7'!B$10:B$999,MATCH($A793,'Cycle 7'!$L$10:$L$999,0),1)),INDEX('Cycle 8'!B$10:B$999,MATCH($A793,'Cycle 8'!$L$10:$L$999,0),1)),INDEX('Cycle 9'!B$10:B$999,MATCH($A793,'Cycle 9'!$L$10:$L$999,0),1)),INDEX('Cycle 10'!B$10:B$999,MATCH($A793,'Cycle 10'!$L$10:$L$999,0),1)),INDEX('Cycle 11'!B$10:B$999,MATCH($A793,'Cycle 11'!$L$10:$L$999,0),1)),""))</f>
        <v/>
      </c>
      <c r="D793" t="str">
        <f>IF(IFERROR(IFERROR(IFERROR(IFERROR(IFERROR(IFERROR(IFERROR(IFERROR(IFERROR(IFERROR(IFERROR(IFERROR(INDEX(Summer!C$10:C$999,MATCH($A793,Summer!$L$10:$L$999,0),1),INDEX('Cycle 1'!C$10:C$999,MATCH($A793,'Cycle 1'!$L$10:$L$999,0),1)),INDEX('Cycle 2'!C$10:C$999,MATCH($A793,'Cycle 2'!$L$10:$L$999,0),1)),INDEX('Cycle 3'!C$10:C$999,MATCH($A793,'Cycle 3'!$L$10:$L$999,0),1)),INDEX('Cycle 4'!C$10:C$999,MATCH($A793,'Cycle 4'!$L$10:$L$999,0),1)),INDEX('Cycle 5'!C$10:C$999,MATCH($A793,'Cycle 5'!$L$10:$L$999,0),1)),INDEX('Cycle 6'!C$10:C$999,MATCH($A793,'Cycle 6'!$L$10:$L$999,0),1)),INDEX('Cycle 7'!C$10:C$999,MATCH($A793,'Cycle 7'!$L$10:$L$999,0),1)),INDEX('Cycle 8'!C$10:C$999,MATCH($A793,'Cycle 8'!$L$10:$L$999,0),1)),INDEX('Cycle 9'!C$10:C$999,MATCH($A793,'Cycle 9'!$L$10:$L$999,0),1)),INDEX('Cycle 10'!C$10:C$999,MATCH($A793,'Cycle 10'!$L$10:$L$999,0),1)),INDEX('Cycle 11'!C$10:C$999,MATCH($A793,'Cycle 11'!$L$10:$L$999,0),1)),"")="","",IFERROR(IFERROR(IFERROR(IFERROR(IFERROR(IFERROR(IFERROR(IFERROR(IFERROR(IFERROR(IFERROR(IFERROR(INDEX(Summer!C$10:C$999,MATCH($A793,Summer!$L$10:$L$999,0),1),INDEX('Cycle 1'!C$10:C$999,MATCH($A793,'Cycle 1'!$L$10:$L$999,0),1)),INDEX('Cycle 2'!C$10:C$999,MATCH($A793,'Cycle 2'!$L$10:$L$999,0),1)),INDEX('Cycle 3'!C$10:C$999,MATCH($A793,'Cycle 3'!$L$10:$L$999,0),1)),INDEX('Cycle 4'!C$10:C$999,MATCH($A793,'Cycle 4'!$L$10:$L$999,0),1)),INDEX('Cycle 5'!C$10:C$999,MATCH($A793,'Cycle 5'!$L$10:$L$999,0),1)),INDEX('Cycle 6'!C$10:C$999,MATCH($A793,'Cycle 6'!$L$10:$L$999,0),1)),INDEX('Cycle 7'!C$10:C$999,MATCH($A793,'Cycle 7'!$L$10:$L$999,0),1)),INDEX('Cycle 8'!C$10:C$999,MATCH($A793,'Cycle 8'!$L$10:$L$999,0),1)),INDEX('Cycle 9'!C$10:C$999,MATCH($A793,'Cycle 9'!$L$10:$L$999,0),1)),INDEX('Cycle 10'!C$10:C$999,MATCH($A793,'Cycle 10'!$L$10:$L$999,0),1)),INDEX('Cycle 11'!C$10:C$999,MATCH($A793,'Cycle 11'!$L$10:$L$999,0),1)),""))</f>
        <v/>
      </c>
      <c r="E793" t="str">
        <f>IF(IFERROR(IFERROR(IFERROR(IFERROR(IFERROR(IFERROR(IFERROR(IFERROR(IFERROR(IFERROR(IFERROR(IFERROR(INDEX(Summer!D$10:D$999,MATCH($A793,Summer!$L$10:$L$999,0),1),INDEX('Cycle 1'!D$10:D$999,MATCH($A793,'Cycle 1'!$L$10:$L$999,0),1)),INDEX('Cycle 2'!D$10:D$999,MATCH($A793,'Cycle 2'!$L$10:$L$999,0),1)),INDEX('Cycle 3'!D$10:D$999,MATCH($A793,'Cycle 3'!$L$10:$L$999,0),1)),INDEX('Cycle 4'!D$10:D$999,MATCH($A793,'Cycle 4'!$L$10:$L$999,0),1)),INDEX('Cycle 5'!D$10:D$999,MATCH($A793,'Cycle 5'!$L$10:$L$999,0),1)),INDEX('Cycle 6'!D$10:D$999,MATCH($A793,'Cycle 6'!$L$10:$L$999,0),1)),INDEX('Cycle 7'!D$10:D$999,MATCH($A793,'Cycle 7'!$L$10:$L$999,0),1)),INDEX('Cycle 8'!D$10:D$999,MATCH($A793,'Cycle 8'!$L$10:$L$999,0),1)),INDEX('Cycle 9'!D$10:D$999,MATCH($A793,'Cycle 9'!$L$10:$L$999,0),1)),INDEX('Cycle 10'!D$10:D$999,MATCH($A793,'Cycle 10'!$L$10:$L$999,0),1)),INDEX('Cycle 11'!D$10:D$999,MATCH($A793,'Cycle 11'!$L$10:$L$999,0),1)),"")="","",IFERROR(IFERROR(IFERROR(IFERROR(IFERROR(IFERROR(IFERROR(IFERROR(IFERROR(IFERROR(IFERROR(IFERROR(INDEX(Summer!D$10:D$999,MATCH($A793,Summer!$L$10:$L$999,0),1),INDEX('Cycle 1'!D$10:D$999,MATCH($A793,'Cycle 1'!$L$10:$L$999,0),1)),INDEX('Cycle 2'!D$10:D$999,MATCH($A793,'Cycle 2'!$L$10:$L$999,0),1)),INDEX('Cycle 3'!D$10:D$999,MATCH($A793,'Cycle 3'!$L$10:$L$999,0),1)),INDEX('Cycle 4'!D$10:D$999,MATCH($A793,'Cycle 4'!$L$10:$L$999,0),1)),INDEX('Cycle 5'!D$10:D$999,MATCH($A793,'Cycle 5'!$L$10:$L$999,0),1)),INDEX('Cycle 6'!D$10:D$999,MATCH($A793,'Cycle 6'!$L$10:$L$999,0),1)),INDEX('Cycle 7'!D$10:D$999,MATCH($A793,'Cycle 7'!$L$10:$L$999,0),1)),INDEX('Cycle 8'!D$10:D$999,MATCH($A793,'Cycle 8'!$L$10:$L$999,0),1)),INDEX('Cycle 9'!D$10:D$999,MATCH($A793,'Cycle 9'!$L$10:$L$999,0),1)),INDEX('Cycle 10'!D$10:D$999,MATCH($A793,'Cycle 10'!$L$10:$L$999,0),1)),INDEX('Cycle 11'!D$10:D$999,MATCH($A793,'Cycle 11'!$L$10:$L$999,0),1)),""))</f>
        <v/>
      </c>
      <c r="F793" t="str">
        <f>IF(IFERROR(IFERROR(IFERROR(IFERROR(IFERROR(IFERROR(IFERROR(IFERROR(IFERROR(IFERROR(IFERROR(IFERROR(INDEX(Summer!E$10:E$999,MATCH($A793,Summer!$L$10:$L$999,0),1),INDEX('Cycle 1'!E$10:E$999,MATCH($A793,'Cycle 1'!$L$10:$L$999,0),1)),INDEX('Cycle 2'!E$10:E$999,MATCH($A793,'Cycle 2'!$L$10:$L$999,0),1)),INDEX('Cycle 3'!E$10:E$999,MATCH($A793,'Cycle 3'!$L$10:$L$999,0),1)),INDEX('Cycle 4'!E$10:E$999,MATCH($A793,'Cycle 4'!$L$10:$L$999,0),1)),INDEX('Cycle 5'!E$10:E$999,MATCH($A793,'Cycle 5'!$L$10:$L$999,0),1)),INDEX('Cycle 6'!E$10:E$999,MATCH($A793,'Cycle 6'!$L$10:$L$999,0),1)),INDEX('Cycle 7'!E$10:E$999,MATCH($A793,'Cycle 7'!$L$10:$L$999,0),1)),INDEX('Cycle 8'!E$10:E$999,MATCH($A793,'Cycle 8'!$L$10:$L$999,0),1)),INDEX('Cycle 9'!E$10:E$999,MATCH($A793,'Cycle 9'!$L$10:$L$999,0),1)),INDEX('Cycle 10'!E$10:E$999,MATCH($A793,'Cycle 10'!$L$10:$L$999,0),1)),INDEX('Cycle 11'!E$10:E$999,MATCH($A793,'Cycle 11'!$L$10:$L$999,0),1)),"")="","",IFERROR(IFERROR(IFERROR(IFERROR(IFERROR(IFERROR(IFERROR(IFERROR(IFERROR(IFERROR(IFERROR(IFERROR(INDEX(Summer!E$10:E$999,MATCH($A793,Summer!$L$10:$L$999,0),1),INDEX('Cycle 1'!E$10:E$999,MATCH($A793,'Cycle 1'!$L$10:$L$999,0),1)),INDEX('Cycle 2'!E$10:E$999,MATCH($A793,'Cycle 2'!$L$10:$L$999,0),1)),INDEX('Cycle 3'!E$10:E$999,MATCH($A793,'Cycle 3'!$L$10:$L$999,0),1)),INDEX('Cycle 4'!E$10:E$999,MATCH($A793,'Cycle 4'!$L$10:$L$999,0),1)),INDEX('Cycle 5'!E$10:E$999,MATCH($A793,'Cycle 5'!$L$10:$L$999,0),1)),INDEX('Cycle 6'!E$10:E$999,MATCH($A793,'Cycle 6'!$L$10:$L$999,0),1)),INDEX('Cycle 7'!E$10:E$999,MATCH($A793,'Cycle 7'!$L$10:$L$999,0),1)),INDEX('Cycle 8'!E$10:E$999,MATCH($A793,'Cycle 8'!$L$10:$L$999,0),1)),INDEX('Cycle 9'!E$10:E$999,MATCH($A793,'Cycle 9'!$L$10:$L$999,0),1)),INDEX('Cycle 10'!E$10:E$999,MATCH($A793,'Cycle 10'!$L$10:$L$999,0),1)),INDEX('Cycle 11'!E$10:E$999,MATCH($A793,'Cycle 11'!$L$10:$L$999,0),1)),""))</f>
        <v/>
      </c>
      <c r="G793" t="str">
        <f>IF(IFERROR(IFERROR(IFERROR(IFERROR(IFERROR(IFERROR(IFERROR(IFERROR(IFERROR(IFERROR(IFERROR(IFERROR(INDEX(Summer!F$10:F$999,MATCH($A793,Summer!$L$10:$L$999,0),1),INDEX('Cycle 1'!F$10:F$999,MATCH($A793,'Cycle 1'!$L$10:$L$999,0),1)),INDEX('Cycle 2'!F$10:F$999,MATCH($A793,'Cycle 2'!$L$10:$L$999,0),1)),INDEX('Cycle 3'!F$10:F$999,MATCH($A793,'Cycle 3'!$L$10:$L$999,0),1)),INDEX('Cycle 4'!F$10:F$999,MATCH($A793,'Cycle 4'!$L$10:$L$999,0),1)),INDEX('Cycle 5'!F$10:F$999,MATCH($A793,'Cycle 5'!$L$10:$L$999,0),1)),INDEX('Cycle 6'!F$10:F$999,MATCH($A793,'Cycle 6'!$L$10:$L$999,0),1)),INDEX('Cycle 7'!F$10:F$999,MATCH($A793,'Cycle 7'!$L$10:$L$999,0),1)),INDEX('Cycle 8'!F$10:F$999,MATCH($A793,'Cycle 8'!$L$10:$L$999,0),1)),INDEX('Cycle 9'!F$10:F$999,MATCH($A793,'Cycle 9'!$L$10:$L$999,0),1)),INDEX('Cycle 10'!F$10:F$999,MATCH($A793,'Cycle 10'!$L$10:$L$999,0),1)),INDEX('Cycle 11'!F$10:F$999,MATCH($A793,'Cycle 11'!$L$10:$L$999,0),1)),"")="","",IFERROR(IFERROR(IFERROR(IFERROR(IFERROR(IFERROR(IFERROR(IFERROR(IFERROR(IFERROR(IFERROR(IFERROR(INDEX(Summer!F$10:F$999,MATCH($A793,Summer!$L$10:$L$999,0),1),INDEX('Cycle 1'!F$10:F$999,MATCH($A793,'Cycle 1'!$L$10:$L$999,0),1)),INDEX('Cycle 2'!F$10:F$999,MATCH($A793,'Cycle 2'!$L$10:$L$999,0),1)),INDEX('Cycle 3'!F$10:F$999,MATCH($A793,'Cycle 3'!$L$10:$L$999,0),1)),INDEX('Cycle 4'!F$10:F$999,MATCH($A793,'Cycle 4'!$L$10:$L$999,0),1)),INDEX('Cycle 5'!F$10:F$999,MATCH($A793,'Cycle 5'!$L$10:$L$999,0),1)),INDEX('Cycle 6'!F$10:F$999,MATCH($A793,'Cycle 6'!$L$10:$L$999,0),1)),INDEX('Cycle 7'!F$10:F$999,MATCH($A793,'Cycle 7'!$L$10:$L$999,0),1)),INDEX('Cycle 8'!F$10:F$999,MATCH($A793,'Cycle 8'!$L$10:$L$999,0),1)),INDEX('Cycle 9'!F$10:F$999,MATCH($A793,'Cycle 9'!$L$10:$L$999,0),1)),INDEX('Cycle 10'!F$10:F$999,MATCH($A793,'Cycle 10'!$L$10:$L$999,0),1)),INDEX('Cycle 11'!F$10:F$999,MATCH($A793,'Cycle 11'!$L$10:$L$999,0),1)),""))</f>
        <v/>
      </c>
      <c r="H793" t="str">
        <f>IF(IFERROR(IFERROR(IFERROR(IFERROR(IFERROR(IFERROR(IFERROR(IFERROR(IFERROR(IFERROR(IFERROR(IFERROR(INDEX(Summer!G$10:G$999,MATCH($A793,Summer!$L$10:$L$999,0),1),INDEX('Cycle 1'!G$10:G$999,MATCH($A793,'Cycle 1'!$L$10:$L$999,0),1)),INDEX('Cycle 2'!G$10:G$999,MATCH($A793,'Cycle 2'!$L$10:$L$999,0),1)),INDEX('Cycle 3'!G$10:G$999,MATCH($A793,'Cycle 3'!$L$10:$L$999,0),1)),INDEX('Cycle 4'!G$10:G$999,MATCH($A793,'Cycle 4'!$L$10:$L$999,0),1)),INDEX('Cycle 5'!G$10:G$999,MATCH($A793,'Cycle 5'!$L$10:$L$999,0),1)),INDEX('Cycle 6'!G$10:G$999,MATCH($A793,'Cycle 6'!$L$10:$L$999,0),1)),INDEX('Cycle 7'!G$10:G$999,MATCH($A793,'Cycle 7'!$L$10:$L$999,0),1)),INDEX('Cycle 8'!G$10:G$999,MATCH($A793,'Cycle 8'!$L$10:$L$999,0),1)),INDEX('Cycle 9'!G$10:G$999,MATCH($A793,'Cycle 9'!$L$10:$L$999,0),1)),INDEX('Cycle 10'!G$10:G$999,MATCH($A793,'Cycle 10'!$L$10:$L$999,0),1)),INDEX('Cycle 11'!G$10:G$999,MATCH($A793,'Cycle 11'!$L$10:$L$999,0),1)),"")="","",IFERROR(IFERROR(IFERROR(IFERROR(IFERROR(IFERROR(IFERROR(IFERROR(IFERROR(IFERROR(IFERROR(IFERROR(INDEX(Summer!G$10:G$999,MATCH($A793,Summer!$L$10:$L$999,0),1),INDEX('Cycle 1'!G$10:G$999,MATCH($A793,'Cycle 1'!$L$10:$L$999,0),1)),INDEX('Cycle 2'!G$10:G$999,MATCH($A793,'Cycle 2'!$L$10:$L$999,0),1)),INDEX('Cycle 3'!G$10:G$999,MATCH($A793,'Cycle 3'!$L$10:$L$999,0),1)),INDEX('Cycle 4'!G$10:G$999,MATCH($A793,'Cycle 4'!$L$10:$L$999,0),1)),INDEX('Cycle 5'!G$10:G$999,MATCH($A793,'Cycle 5'!$L$10:$L$999,0),1)),INDEX('Cycle 6'!G$10:G$999,MATCH($A793,'Cycle 6'!$L$10:$L$999,0),1)),INDEX('Cycle 7'!G$10:G$999,MATCH($A793,'Cycle 7'!$L$10:$L$999,0),1)),INDEX('Cycle 8'!G$10:G$999,MATCH($A793,'Cycle 8'!$L$10:$L$999,0),1)),INDEX('Cycle 9'!G$10:G$999,MATCH($A793,'Cycle 9'!$L$10:$L$999,0),1)),INDEX('Cycle 10'!G$10:G$999,MATCH($A793,'Cycle 10'!$L$10:$L$999,0),1)),INDEX('Cycle 11'!G$10:G$999,MATCH($A793,'Cycle 11'!$L$10:$L$999,0),1)),""))</f>
        <v/>
      </c>
      <c r="I793">
        <f>IFERROR(IF(C793="",MAX(I$1:I792),IF(ROW(C$2)=ROW(C793),1,IF(ISERROR(VLOOKUP(C793,C$2:C792,1,FALSE)),MAX(I$1:I792)+1,MAX(I$1:I792)))),"")</f>
        <v>0</v>
      </c>
      <c r="J793" t="str">
        <f t="shared" si="86"/>
        <v/>
      </c>
      <c r="K793" t="str">
        <f t="shared" si="89"/>
        <v/>
      </c>
      <c r="L793" t="str">
        <f t="shared" si="89"/>
        <v/>
      </c>
      <c r="M793" t="str">
        <f t="shared" si="89"/>
        <v/>
      </c>
      <c r="N793" t="str">
        <f t="shared" si="89"/>
        <v/>
      </c>
      <c r="O793" t="str">
        <f t="shared" si="89"/>
        <v/>
      </c>
      <c r="P793" t="str">
        <f t="shared" si="89"/>
        <v/>
      </c>
      <c r="Q793" t="str">
        <f t="shared" si="89"/>
        <v/>
      </c>
      <c r="R793" t="str">
        <f t="shared" si="89"/>
        <v/>
      </c>
      <c r="S793" t="str">
        <f t="shared" si="89"/>
        <v/>
      </c>
      <c r="T793" t="str">
        <f t="shared" si="89"/>
        <v/>
      </c>
      <c r="U793" t="str">
        <f t="shared" si="89"/>
        <v/>
      </c>
      <c r="V793" t="str">
        <f t="shared" si="89"/>
        <v/>
      </c>
      <c r="W793" t="str">
        <f t="shared" si="87"/>
        <v/>
      </c>
      <c r="X793">
        <f>IF(OR(H793="No",H793=""),0,IF(COUNTIFS(H$2:H793,"Yes",C$2:C793,C793)&gt;1,0,COUNTIFS(H$2:H793,"Yes",C$2:C793,C793)))+IF(X792=$X$1,0,X792)</f>
        <v>0</v>
      </c>
    </row>
    <row r="794" spans="1:24" x14ac:dyDescent="0.3">
      <c r="A794">
        <f>ROWS($A$2:$A794)</f>
        <v>793</v>
      </c>
      <c r="B794" t="str">
        <f>IF(ISERROR(VLOOKUP(A794,Summer!L$11:L$500,1,FALSE)),IF(ISERROR(VLOOKUP(A794,'Cycle 1'!L$11:L$500,1,FALSE)),IF(ISERROR(VLOOKUP(A794,'Cycle 2'!L$11:L$500,1,FALSE)),IF(ISERROR(VLOOKUP(A794,'Cycle 3'!L$11:L$500,1,FALSE)),IF(ISERROR(VLOOKUP(A794,'Cycle 4'!L$11:L$500,1,FALSE)),IF(ISERROR(VLOOKUP(A794,'Cycle 5'!L$11:L$500,1,FALSE)),IF(ISERROR(VLOOKUP(A794,'Cycle 6'!L$11:L$500,1,FALSE)),IF(ISERROR(VLOOKUP(A794,'Cycle 7'!L$11:L$500,1,FALSE)),IF(ISERROR(VLOOKUP(A794,'Cycle 8'!L$11:L$500,1,FALSE)),IF(ISERROR(VLOOKUP(A794,'Cycle 9'!L$11:L$500,1,FALSE)),IF(ISERROR(VLOOKUP(A794,'Cycle 10'!L$11:L$500,1,FALSE)),IF(ISERROR(VLOOKUP(A794,'Cycle 11'!L$11:L$500,1,FALSE)),"","Cycle 11"),"Cycle 10"),"Cycle 9"),"Cycle 8"),"Cycle 7"),"Cycle 6"),"Cycle 5"),"Cycle 4"),"Cycle 3"),"Cycle 2"),"Cycle 1"),"Summer")</f>
        <v/>
      </c>
      <c r="C794" t="str">
        <f>IF(IFERROR(IFERROR(IFERROR(IFERROR(IFERROR(IFERROR(IFERROR(IFERROR(IFERROR(IFERROR(IFERROR(IFERROR(INDEX(Summer!B$10:B$999,MATCH($A794,Summer!$L$10:$L$999,0),1),INDEX('Cycle 1'!B$10:B$999,MATCH($A794,'Cycle 1'!$L$10:$L$999,0),1)),INDEX('Cycle 2'!B$10:B$999,MATCH($A794,'Cycle 2'!$L$10:$L$999,0),1)),INDEX('Cycle 3'!B$10:B$999,MATCH($A794,'Cycle 3'!$L$10:$L$999,0),1)),INDEX('Cycle 4'!B$10:B$999,MATCH($A794,'Cycle 4'!$L$10:$L$999,0),1)),INDEX('Cycle 5'!B$10:B$999,MATCH($A794,'Cycle 5'!$L$10:$L$999,0),1)),INDEX('Cycle 6'!B$10:B$999,MATCH($A794,'Cycle 6'!$L$10:$L$999,0),1)),INDEX('Cycle 7'!B$10:B$999,MATCH($A794,'Cycle 7'!$L$10:$L$999,0),1)),INDEX('Cycle 8'!B$10:B$999,MATCH($A794,'Cycle 8'!$L$10:$L$999,0),1)),INDEX('Cycle 9'!B$10:B$999,MATCH($A794,'Cycle 9'!$L$10:$L$999,0),1)),INDEX('Cycle 10'!B$10:B$999,MATCH($A794,'Cycle 10'!$L$10:$L$999,0),1)),INDEX('Cycle 11'!B$10:B$999,MATCH($A794,'Cycle 11'!$L$10:$L$999,0),1)),"")="","",IFERROR(IFERROR(IFERROR(IFERROR(IFERROR(IFERROR(IFERROR(IFERROR(IFERROR(IFERROR(IFERROR(IFERROR(INDEX(Summer!B$10:B$999,MATCH($A794,Summer!$L$10:$L$999,0),1),INDEX('Cycle 1'!B$10:B$999,MATCH($A794,'Cycle 1'!$L$10:$L$999,0),1)),INDEX('Cycle 2'!B$10:B$999,MATCH($A794,'Cycle 2'!$L$10:$L$999,0),1)),INDEX('Cycle 3'!B$10:B$999,MATCH($A794,'Cycle 3'!$L$10:$L$999,0),1)),INDEX('Cycle 4'!B$10:B$999,MATCH($A794,'Cycle 4'!$L$10:$L$999,0),1)),INDEX('Cycle 5'!B$10:B$999,MATCH($A794,'Cycle 5'!$L$10:$L$999,0),1)),INDEX('Cycle 6'!B$10:B$999,MATCH($A794,'Cycle 6'!$L$10:$L$999,0),1)),INDEX('Cycle 7'!B$10:B$999,MATCH($A794,'Cycle 7'!$L$10:$L$999,0),1)),INDEX('Cycle 8'!B$10:B$999,MATCH($A794,'Cycle 8'!$L$10:$L$999,0),1)),INDEX('Cycle 9'!B$10:B$999,MATCH($A794,'Cycle 9'!$L$10:$L$999,0),1)),INDEX('Cycle 10'!B$10:B$999,MATCH($A794,'Cycle 10'!$L$10:$L$999,0),1)),INDEX('Cycle 11'!B$10:B$999,MATCH($A794,'Cycle 11'!$L$10:$L$999,0),1)),""))</f>
        <v/>
      </c>
      <c r="D794" t="str">
        <f>IF(IFERROR(IFERROR(IFERROR(IFERROR(IFERROR(IFERROR(IFERROR(IFERROR(IFERROR(IFERROR(IFERROR(IFERROR(INDEX(Summer!C$10:C$999,MATCH($A794,Summer!$L$10:$L$999,0),1),INDEX('Cycle 1'!C$10:C$999,MATCH($A794,'Cycle 1'!$L$10:$L$999,0),1)),INDEX('Cycle 2'!C$10:C$999,MATCH($A794,'Cycle 2'!$L$10:$L$999,0),1)),INDEX('Cycle 3'!C$10:C$999,MATCH($A794,'Cycle 3'!$L$10:$L$999,0),1)),INDEX('Cycle 4'!C$10:C$999,MATCH($A794,'Cycle 4'!$L$10:$L$999,0),1)),INDEX('Cycle 5'!C$10:C$999,MATCH($A794,'Cycle 5'!$L$10:$L$999,0),1)),INDEX('Cycle 6'!C$10:C$999,MATCH($A794,'Cycle 6'!$L$10:$L$999,0),1)),INDEX('Cycle 7'!C$10:C$999,MATCH($A794,'Cycle 7'!$L$10:$L$999,0),1)),INDEX('Cycle 8'!C$10:C$999,MATCH($A794,'Cycle 8'!$L$10:$L$999,0),1)),INDEX('Cycle 9'!C$10:C$999,MATCH($A794,'Cycle 9'!$L$10:$L$999,0),1)),INDEX('Cycle 10'!C$10:C$999,MATCH($A794,'Cycle 10'!$L$10:$L$999,0),1)),INDEX('Cycle 11'!C$10:C$999,MATCH($A794,'Cycle 11'!$L$10:$L$999,0),1)),"")="","",IFERROR(IFERROR(IFERROR(IFERROR(IFERROR(IFERROR(IFERROR(IFERROR(IFERROR(IFERROR(IFERROR(IFERROR(INDEX(Summer!C$10:C$999,MATCH($A794,Summer!$L$10:$L$999,0),1),INDEX('Cycle 1'!C$10:C$999,MATCH($A794,'Cycle 1'!$L$10:$L$999,0),1)),INDEX('Cycle 2'!C$10:C$999,MATCH($A794,'Cycle 2'!$L$10:$L$999,0),1)),INDEX('Cycle 3'!C$10:C$999,MATCH($A794,'Cycle 3'!$L$10:$L$999,0),1)),INDEX('Cycle 4'!C$10:C$999,MATCH($A794,'Cycle 4'!$L$10:$L$999,0),1)),INDEX('Cycle 5'!C$10:C$999,MATCH($A794,'Cycle 5'!$L$10:$L$999,0),1)),INDEX('Cycle 6'!C$10:C$999,MATCH($A794,'Cycle 6'!$L$10:$L$999,0),1)),INDEX('Cycle 7'!C$10:C$999,MATCH($A794,'Cycle 7'!$L$10:$L$999,0),1)),INDEX('Cycle 8'!C$10:C$999,MATCH($A794,'Cycle 8'!$L$10:$L$999,0),1)),INDEX('Cycle 9'!C$10:C$999,MATCH($A794,'Cycle 9'!$L$10:$L$999,0),1)),INDEX('Cycle 10'!C$10:C$999,MATCH($A794,'Cycle 10'!$L$10:$L$999,0),1)),INDEX('Cycle 11'!C$10:C$999,MATCH($A794,'Cycle 11'!$L$10:$L$999,0),1)),""))</f>
        <v/>
      </c>
      <c r="E794" t="str">
        <f>IF(IFERROR(IFERROR(IFERROR(IFERROR(IFERROR(IFERROR(IFERROR(IFERROR(IFERROR(IFERROR(IFERROR(IFERROR(INDEX(Summer!D$10:D$999,MATCH($A794,Summer!$L$10:$L$999,0),1),INDEX('Cycle 1'!D$10:D$999,MATCH($A794,'Cycle 1'!$L$10:$L$999,0),1)),INDEX('Cycle 2'!D$10:D$999,MATCH($A794,'Cycle 2'!$L$10:$L$999,0),1)),INDEX('Cycle 3'!D$10:D$999,MATCH($A794,'Cycle 3'!$L$10:$L$999,0),1)),INDEX('Cycle 4'!D$10:D$999,MATCH($A794,'Cycle 4'!$L$10:$L$999,0),1)),INDEX('Cycle 5'!D$10:D$999,MATCH($A794,'Cycle 5'!$L$10:$L$999,0),1)),INDEX('Cycle 6'!D$10:D$999,MATCH($A794,'Cycle 6'!$L$10:$L$999,0),1)),INDEX('Cycle 7'!D$10:D$999,MATCH($A794,'Cycle 7'!$L$10:$L$999,0),1)),INDEX('Cycle 8'!D$10:D$999,MATCH($A794,'Cycle 8'!$L$10:$L$999,0),1)),INDEX('Cycle 9'!D$10:D$999,MATCH($A794,'Cycle 9'!$L$10:$L$999,0),1)),INDEX('Cycle 10'!D$10:D$999,MATCH($A794,'Cycle 10'!$L$10:$L$999,0),1)),INDEX('Cycle 11'!D$10:D$999,MATCH($A794,'Cycle 11'!$L$10:$L$999,0),1)),"")="","",IFERROR(IFERROR(IFERROR(IFERROR(IFERROR(IFERROR(IFERROR(IFERROR(IFERROR(IFERROR(IFERROR(IFERROR(INDEX(Summer!D$10:D$999,MATCH($A794,Summer!$L$10:$L$999,0),1),INDEX('Cycle 1'!D$10:D$999,MATCH($A794,'Cycle 1'!$L$10:$L$999,0),1)),INDEX('Cycle 2'!D$10:D$999,MATCH($A794,'Cycle 2'!$L$10:$L$999,0),1)),INDEX('Cycle 3'!D$10:D$999,MATCH($A794,'Cycle 3'!$L$10:$L$999,0),1)),INDEX('Cycle 4'!D$10:D$999,MATCH($A794,'Cycle 4'!$L$10:$L$999,0),1)),INDEX('Cycle 5'!D$10:D$999,MATCH($A794,'Cycle 5'!$L$10:$L$999,0),1)),INDEX('Cycle 6'!D$10:D$999,MATCH($A794,'Cycle 6'!$L$10:$L$999,0),1)),INDEX('Cycle 7'!D$10:D$999,MATCH($A794,'Cycle 7'!$L$10:$L$999,0),1)),INDEX('Cycle 8'!D$10:D$999,MATCH($A794,'Cycle 8'!$L$10:$L$999,0),1)),INDEX('Cycle 9'!D$10:D$999,MATCH($A794,'Cycle 9'!$L$10:$L$999,0),1)),INDEX('Cycle 10'!D$10:D$999,MATCH($A794,'Cycle 10'!$L$10:$L$999,0),1)),INDEX('Cycle 11'!D$10:D$999,MATCH($A794,'Cycle 11'!$L$10:$L$999,0),1)),""))</f>
        <v/>
      </c>
      <c r="F794" t="str">
        <f>IF(IFERROR(IFERROR(IFERROR(IFERROR(IFERROR(IFERROR(IFERROR(IFERROR(IFERROR(IFERROR(IFERROR(IFERROR(INDEX(Summer!E$10:E$999,MATCH($A794,Summer!$L$10:$L$999,0),1),INDEX('Cycle 1'!E$10:E$999,MATCH($A794,'Cycle 1'!$L$10:$L$999,0),1)),INDEX('Cycle 2'!E$10:E$999,MATCH($A794,'Cycle 2'!$L$10:$L$999,0),1)),INDEX('Cycle 3'!E$10:E$999,MATCH($A794,'Cycle 3'!$L$10:$L$999,0),1)),INDEX('Cycle 4'!E$10:E$999,MATCH($A794,'Cycle 4'!$L$10:$L$999,0),1)),INDEX('Cycle 5'!E$10:E$999,MATCH($A794,'Cycle 5'!$L$10:$L$999,0),1)),INDEX('Cycle 6'!E$10:E$999,MATCH($A794,'Cycle 6'!$L$10:$L$999,0),1)),INDEX('Cycle 7'!E$10:E$999,MATCH($A794,'Cycle 7'!$L$10:$L$999,0),1)),INDEX('Cycle 8'!E$10:E$999,MATCH($A794,'Cycle 8'!$L$10:$L$999,0),1)),INDEX('Cycle 9'!E$10:E$999,MATCH($A794,'Cycle 9'!$L$10:$L$999,0),1)),INDEX('Cycle 10'!E$10:E$999,MATCH($A794,'Cycle 10'!$L$10:$L$999,0),1)),INDEX('Cycle 11'!E$10:E$999,MATCH($A794,'Cycle 11'!$L$10:$L$999,0),1)),"")="","",IFERROR(IFERROR(IFERROR(IFERROR(IFERROR(IFERROR(IFERROR(IFERROR(IFERROR(IFERROR(IFERROR(IFERROR(INDEX(Summer!E$10:E$999,MATCH($A794,Summer!$L$10:$L$999,0),1),INDEX('Cycle 1'!E$10:E$999,MATCH($A794,'Cycle 1'!$L$10:$L$999,0),1)),INDEX('Cycle 2'!E$10:E$999,MATCH($A794,'Cycle 2'!$L$10:$L$999,0),1)),INDEX('Cycle 3'!E$10:E$999,MATCH($A794,'Cycle 3'!$L$10:$L$999,0),1)),INDEX('Cycle 4'!E$10:E$999,MATCH($A794,'Cycle 4'!$L$10:$L$999,0),1)),INDEX('Cycle 5'!E$10:E$999,MATCH($A794,'Cycle 5'!$L$10:$L$999,0),1)),INDEX('Cycle 6'!E$10:E$999,MATCH($A794,'Cycle 6'!$L$10:$L$999,0),1)),INDEX('Cycle 7'!E$10:E$999,MATCH($A794,'Cycle 7'!$L$10:$L$999,0),1)),INDEX('Cycle 8'!E$10:E$999,MATCH($A794,'Cycle 8'!$L$10:$L$999,0),1)),INDEX('Cycle 9'!E$10:E$999,MATCH($A794,'Cycle 9'!$L$10:$L$999,0),1)),INDEX('Cycle 10'!E$10:E$999,MATCH($A794,'Cycle 10'!$L$10:$L$999,0),1)),INDEX('Cycle 11'!E$10:E$999,MATCH($A794,'Cycle 11'!$L$10:$L$999,0),1)),""))</f>
        <v/>
      </c>
      <c r="G794" t="str">
        <f>IF(IFERROR(IFERROR(IFERROR(IFERROR(IFERROR(IFERROR(IFERROR(IFERROR(IFERROR(IFERROR(IFERROR(IFERROR(INDEX(Summer!F$10:F$999,MATCH($A794,Summer!$L$10:$L$999,0),1),INDEX('Cycle 1'!F$10:F$999,MATCH($A794,'Cycle 1'!$L$10:$L$999,0),1)),INDEX('Cycle 2'!F$10:F$999,MATCH($A794,'Cycle 2'!$L$10:$L$999,0),1)),INDEX('Cycle 3'!F$10:F$999,MATCH($A794,'Cycle 3'!$L$10:$L$999,0),1)),INDEX('Cycle 4'!F$10:F$999,MATCH($A794,'Cycle 4'!$L$10:$L$999,0),1)),INDEX('Cycle 5'!F$10:F$999,MATCH($A794,'Cycle 5'!$L$10:$L$999,0),1)),INDEX('Cycle 6'!F$10:F$999,MATCH($A794,'Cycle 6'!$L$10:$L$999,0),1)),INDEX('Cycle 7'!F$10:F$999,MATCH($A794,'Cycle 7'!$L$10:$L$999,0),1)),INDEX('Cycle 8'!F$10:F$999,MATCH($A794,'Cycle 8'!$L$10:$L$999,0),1)),INDEX('Cycle 9'!F$10:F$999,MATCH($A794,'Cycle 9'!$L$10:$L$999,0),1)),INDEX('Cycle 10'!F$10:F$999,MATCH($A794,'Cycle 10'!$L$10:$L$999,0),1)),INDEX('Cycle 11'!F$10:F$999,MATCH($A794,'Cycle 11'!$L$10:$L$999,0),1)),"")="","",IFERROR(IFERROR(IFERROR(IFERROR(IFERROR(IFERROR(IFERROR(IFERROR(IFERROR(IFERROR(IFERROR(IFERROR(INDEX(Summer!F$10:F$999,MATCH($A794,Summer!$L$10:$L$999,0),1),INDEX('Cycle 1'!F$10:F$999,MATCH($A794,'Cycle 1'!$L$10:$L$999,0),1)),INDEX('Cycle 2'!F$10:F$999,MATCH($A794,'Cycle 2'!$L$10:$L$999,0),1)),INDEX('Cycle 3'!F$10:F$999,MATCH($A794,'Cycle 3'!$L$10:$L$999,0),1)),INDEX('Cycle 4'!F$10:F$999,MATCH($A794,'Cycle 4'!$L$10:$L$999,0),1)),INDEX('Cycle 5'!F$10:F$999,MATCH($A794,'Cycle 5'!$L$10:$L$999,0),1)),INDEX('Cycle 6'!F$10:F$999,MATCH($A794,'Cycle 6'!$L$10:$L$999,0),1)),INDEX('Cycle 7'!F$10:F$999,MATCH($A794,'Cycle 7'!$L$10:$L$999,0),1)),INDEX('Cycle 8'!F$10:F$999,MATCH($A794,'Cycle 8'!$L$10:$L$999,0),1)),INDEX('Cycle 9'!F$10:F$999,MATCH($A794,'Cycle 9'!$L$10:$L$999,0),1)),INDEX('Cycle 10'!F$10:F$999,MATCH($A794,'Cycle 10'!$L$10:$L$999,0),1)),INDEX('Cycle 11'!F$10:F$999,MATCH($A794,'Cycle 11'!$L$10:$L$999,0),1)),""))</f>
        <v/>
      </c>
      <c r="H794" t="str">
        <f>IF(IFERROR(IFERROR(IFERROR(IFERROR(IFERROR(IFERROR(IFERROR(IFERROR(IFERROR(IFERROR(IFERROR(IFERROR(INDEX(Summer!G$10:G$999,MATCH($A794,Summer!$L$10:$L$999,0),1),INDEX('Cycle 1'!G$10:G$999,MATCH($A794,'Cycle 1'!$L$10:$L$999,0),1)),INDEX('Cycle 2'!G$10:G$999,MATCH($A794,'Cycle 2'!$L$10:$L$999,0),1)),INDEX('Cycle 3'!G$10:G$999,MATCH($A794,'Cycle 3'!$L$10:$L$999,0),1)),INDEX('Cycle 4'!G$10:G$999,MATCH($A794,'Cycle 4'!$L$10:$L$999,0),1)),INDEX('Cycle 5'!G$10:G$999,MATCH($A794,'Cycle 5'!$L$10:$L$999,0),1)),INDEX('Cycle 6'!G$10:G$999,MATCH($A794,'Cycle 6'!$L$10:$L$999,0),1)),INDEX('Cycle 7'!G$10:G$999,MATCH($A794,'Cycle 7'!$L$10:$L$999,0),1)),INDEX('Cycle 8'!G$10:G$999,MATCH($A794,'Cycle 8'!$L$10:$L$999,0),1)),INDEX('Cycle 9'!G$10:G$999,MATCH($A794,'Cycle 9'!$L$10:$L$999,0),1)),INDEX('Cycle 10'!G$10:G$999,MATCH($A794,'Cycle 10'!$L$10:$L$999,0),1)),INDEX('Cycle 11'!G$10:G$999,MATCH($A794,'Cycle 11'!$L$10:$L$999,0),1)),"")="","",IFERROR(IFERROR(IFERROR(IFERROR(IFERROR(IFERROR(IFERROR(IFERROR(IFERROR(IFERROR(IFERROR(IFERROR(INDEX(Summer!G$10:G$999,MATCH($A794,Summer!$L$10:$L$999,0),1),INDEX('Cycle 1'!G$10:G$999,MATCH($A794,'Cycle 1'!$L$10:$L$999,0),1)),INDEX('Cycle 2'!G$10:G$999,MATCH($A794,'Cycle 2'!$L$10:$L$999,0),1)),INDEX('Cycle 3'!G$10:G$999,MATCH($A794,'Cycle 3'!$L$10:$L$999,0),1)),INDEX('Cycle 4'!G$10:G$999,MATCH($A794,'Cycle 4'!$L$10:$L$999,0),1)),INDEX('Cycle 5'!G$10:G$999,MATCH($A794,'Cycle 5'!$L$10:$L$999,0),1)),INDEX('Cycle 6'!G$10:G$999,MATCH($A794,'Cycle 6'!$L$10:$L$999,0),1)),INDEX('Cycle 7'!G$10:G$999,MATCH($A794,'Cycle 7'!$L$10:$L$999,0),1)),INDEX('Cycle 8'!G$10:G$999,MATCH($A794,'Cycle 8'!$L$10:$L$999,0),1)),INDEX('Cycle 9'!G$10:G$999,MATCH($A794,'Cycle 9'!$L$10:$L$999,0),1)),INDEX('Cycle 10'!G$10:G$999,MATCH($A794,'Cycle 10'!$L$10:$L$999,0),1)),INDEX('Cycle 11'!G$10:G$999,MATCH($A794,'Cycle 11'!$L$10:$L$999,0),1)),""))</f>
        <v/>
      </c>
      <c r="I794">
        <f>IFERROR(IF(C794="",MAX(I$1:I793),IF(ROW(C$2)=ROW(C794),1,IF(ISERROR(VLOOKUP(C794,C$2:C793,1,FALSE)),MAX(I$1:I793)+1,MAX(I$1:I793)))),"")</f>
        <v>0</v>
      </c>
      <c r="J794" t="str">
        <f t="shared" si="86"/>
        <v/>
      </c>
      <c r="K794" t="str">
        <f t="shared" si="89"/>
        <v/>
      </c>
      <c r="L794" t="str">
        <f t="shared" si="89"/>
        <v/>
      </c>
      <c r="M794" t="str">
        <f t="shared" si="89"/>
        <v/>
      </c>
      <c r="N794" t="str">
        <f t="shared" si="89"/>
        <v/>
      </c>
      <c r="O794" t="str">
        <f t="shared" si="89"/>
        <v/>
      </c>
      <c r="P794" t="str">
        <f t="shared" si="89"/>
        <v/>
      </c>
      <c r="Q794" t="str">
        <f t="shared" si="89"/>
        <v/>
      </c>
      <c r="R794" t="str">
        <f t="shared" si="89"/>
        <v/>
      </c>
      <c r="S794" t="str">
        <f t="shared" si="89"/>
        <v/>
      </c>
      <c r="T794" t="str">
        <f t="shared" si="89"/>
        <v/>
      </c>
      <c r="U794" t="str">
        <f t="shared" si="89"/>
        <v/>
      </c>
      <c r="V794" t="str">
        <f t="shared" si="89"/>
        <v/>
      </c>
      <c r="W794" t="str">
        <f t="shared" si="87"/>
        <v/>
      </c>
      <c r="X794">
        <f>IF(OR(H794="No",H794=""),0,IF(COUNTIFS(H$2:H794,"Yes",C$2:C794,C794)&gt;1,0,COUNTIFS(H$2:H794,"Yes",C$2:C794,C794)))+IF(X793=$X$1,0,X793)</f>
        <v>0</v>
      </c>
    </row>
    <row r="795" spans="1:24" x14ac:dyDescent="0.3">
      <c r="A795">
        <f>ROWS($A$2:$A795)</f>
        <v>794</v>
      </c>
      <c r="B795" t="str">
        <f>IF(ISERROR(VLOOKUP(A795,Summer!L$11:L$500,1,FALSE)),IF(ISERROR(VLOOKUP(A795,'Cycle 1'!L$11:L$500,1,FALSE)),IF(ISERROR(VLOOKUP(A795,'Cycle 2'!L$11:L$500,1,FALSE)),IF(ISERROR(VLOOKUP(A795,'Cycle 3'!L$11:L$500,1,FALSE)),IF(ISERROR(VLOOKUP(A795,'Cycle 4'!L$11:L$500,1,FALSE)),IF(ISERROR(VLOOKUP(A795,'Cycle 5'!L$11:L$500,1,FALSE)),IF(ISERROR(VLOOKUP(A795,'Cycle 6'!L$11:L$500,1,FALSE)),IF(ISERROR(VLOOKUP(A795,'Cycle 7'!L$11:L$500,1,FALSE)),IF(ISERROR(VLOOKUP(A795,'Cycle 8'!L$11:L$500,1,FALSE)),IF(ISERROR(VLOOKUP(A795,'Cycle 9'!L$11:L$500,1,FALSE)),IF(ISERROR(VLOOKUP(A795,'Cycle 10'!L$11:L$500,1,FALSE)),IF(ISERROR(VLOOKUP(A795,'Cycle 11'!L$11:L$500,1,FALSE)),"","Cycle 11"),"Cycle 10"),"Cycle 9"),"Cycle 8"),"Cycle 7"),"Cycle 6"),"Cycle 5"),"Cycle 4"),"Cycle 3"),"Cycle 2"),"Cycle 1"),"Summer")</f>
        <v/>
      </c>
      <c r="C795" t="str">
        <f>IF(IFERROR(IFERROR(IFERROR(IFERROR(IFERROR(IFERROR(IFERROR(IFERROR(IFERROR(IFERROR(IFERROR(IFERROR(INDEX(Summer!B$10:B$999,MATCH($A795,Summer!$L$10:$L$999,0),1),INDEX('Cycle 1'!B$10:B$999,MATCH($A795,'Cycle 1'!$L$10:$L$999,0),1)),INDEX('Cycle 2'!B$10:B$999,MATCH($A795,'Cycle 2'!$L$10:$L$999,0),1)),INDEX('Cycle 3'!B$10:B$999,MATCH($A795,'Cycle 3'!$L$10:$L$999,0),1)),INDEX('Cycle 4'!B$10:B$999,MATCH($A795,'Cycle 4'!$L$10:$L$999,0),1)),INDEX('Cycle 5'!B$10:B$999,MATCH($A795,'Cycle 5'!$L$10:$L$999,0),1)),INDEX('Cycle 6'!B$10:B$999,MATCH($A795,'Cycle 6'!$L$10:$L$999,0),1)),INDEX('Cycle 7'!B$10:B$999,MATCH($A795,'Cycle 7'!$L$10:$L$999,0),1)),INDEX('Cycle 8'!B$10:B$999,MATCH($A795,'Cycle 8'!$L$10:$L$999,0),1)),INDEX('Cycle 9'!B$10:B$999,MATCH($A795,'Cycle 9'!$L$10:$L$999,0),1)),INDEX('Cycle 10'!B$10:B$999,MATCH($A795,'Cycle 10'!$L$10:$L$999,0),1)),INDEX('Cycle 11'!B$10:B$999,MATCH($A795,'Cycle 11'!$L$10:$L$999,0),1)),"")="","",IFERROR(IFERROR(IFERROR(IFERROR(IFERROR(IFERROR(IFERROR(IFERROR(IFERROR(IFERROR(IFERROR(IFERROR(INDEX(Summer!B$10:B$999,MATCH($A795,Summer!$L$10:$L$999,0),1),INDEX('Cycle 1'!B$10:B$999,MATCH($A795,'Cycle 1'!$L$10:$L$999,0),1)),INDEX('Cycle 2'!B$10:B$999,MATCH($A795,'Cycle 2'!$L$10:$L$999,0),1)),INDEX('Cycle 3'!B$10:B$999,MATCH($A795,'Cycle 3'!$L$10:$L$999,0),1)),INDEX('Cycle 4'!B$10:B$999,MATCH($A795,'Cycle 4'!$L$10:$L$999,0),1)),INDEX('Cycle 5'!B$10:B$999,MATCH($A795,'Cycle 5'!$L$10:$L$999,0),1)),INDEX('Cycle 6'!B$10:B$999,MATCH($A795,'Cycle 6'!$L$10:$L$999,0),1)),INDEX('Cycle 7'!B$10:B$999,MATCH($A795,'Cycle 7'!$L$10:$L$999,0),1)),INDEX('Cycle 8'!B$10:B$999,MATCH($A795,'Cycle 8'!$L$10:$L$999,0),1)),INDEX('Cycle 9'!B$10:B$999,MATCH($A795,'Cycle 9'!$L$10:$L$999,0),1)),INDEX('Cycle 10'!B$10:B$999,MATCH($A795,'Cycle 10'!$L$10:$L$999,0),1)),INDEX('Cycle 11'!B$10:B$999,MATCH($A795,'Cycle 11'!$L$10:$L$999,0),1)),""))</f>
        <v/>
      </c>
      <c r="D795" t="str">
        <f>IF(IFERROR(IFERROR(IFERROR(IFERROR(IFERROR(IFERROR(IFERROR(IFERROR(IFERROR(IFERROR(IFERROR(IFERROR(INDEX(Summer!C$10:C$999,MATCH($A795,Summer!$L$10:$L$999,0),1),INDEX('Cycle 1'!C$10:C$999,MATCH($A795,'Cycle 1'!$L$10:$L$999,0),1)),INDEX('Cycle 2'!C$10:C$999,MATCH($A795,'Cycle 2'!$L$10:$L$999,0),1)),INDEX('Cycle 3'!C$10:C$999,MATCH($A795,'Cycle 3'!$L$10:$L$999,0),1)),INDEX('Cycle 4'!C$10:C$999,MATCH($A795,'Cycle 4'!$L$10:$L$999,0),1)),INDEX('Cycle 5'!C$10:C$999,MATCH($A795,'Cycle 5'!$L$10:$L$999,0),1)),INDEX('Cycle 6'!C$10:C$999,MATCH($A795,'Cycle 6'!$L$10:$L$999,0),1)),INDEX('Cycle 7'!C$10:C$999,MATCH($A795,'Cycle 7'!$L$10:$L$999,0),1)),INDEX('Cycle 8'!C$10:C$999,MATCH($A795,'Cycle 8'!$L$10:$L$999,0),1)),INDEX('Cycle 9'!C$10:C$999,MATCH($A795,'Cycle 9'!$L$10:$L$999,0),1)),INDEX('Cycle 10'!C$10:C$999,MATCH($A795,'Cycle 10'!$L$10:$L$999,0),1)),INDEX('Cycle 11'!C$10:C$999,MATCH($A795,'Cycle 11'!$L$10:$L$999,0),1)),"")="","",IFERROR(IFERROR(IFERROR(IFERROR(IFERROR(IFERROR(IFERROR(IFERROR(IFERROR(IFERROR(IFERROR(IFERROR(INDEX(Summer!C$10:C$999,MATCH($A795,Summer!$L$10:$L$999,0),1),INDEX('Cycle 1'!C$10:C$999,MATCH($A795,'Cycle 1'!$L$10:$L$999,0),1)),INDEX('Cycle 2'!C$10:C$999,MATCH($A795,'Cycle 2'!$L$10:$L$999,0),1)),INDEX('Cycle 3'!C$10:C$999,MATCH($A795,'Cycle 3'!$L$10:$L$999,0),1)),INDEX('Cycle 4'!C$10:C$999,MATCH($A795,'Cycle 4'!$L$10:$L$999,0),1)),INDEX('Cycle 5'!C$10:C$999,MATCH($A795,'Cycle 5'!$L$10:$L$999,0),1)),INDEX('Cycle 6'!C$10:C$999,MATCH($A795,'Cycle 6'!$L$10:$L$999,0),1)),INDEX('Cycle 7'!C$10:C$999,MATCH($A795,'Cycle 7'!$L$10:$L$999,0),1)),INDEX('Cycle 8'!C$10:C$999,MATCH($A795,'Cycle 8'!$L$10:$L$999,0),1)),INDEX('Cycle 9'!C$10:C$999,MATCH($A795,'Cycle 9'!$L$10:$L$999,0),1)),INDEX('Cycle 10'!C$10:C$999,MATCH($A795,'Cycle 10'!$L$10:$L$999,0),1)),INDEX('Cycle 11'!C$10:C$999,MATCH($A795,'Cycle 11'!$L$10:$L$999,0),1)),""))</f>
        <v/>
      </c>
      <c r="E795" t="str">
        <f>IF(IFERROR(IFERROR(IFERROR(IFERROR(IFERROR(IFERROR(IFERROR(IFERROR(IFERROR(IFERROR(IFERROR(IFERROR(INDEX(Summer!D$10:D$999,MATCH($A795,Summer!$L$10:$L$999,0),1),INDEX('Cycle 1'!D$10:D$999,MATCH($A795,'Cycle 1'!$L$10:$L$999,0),1)),INDEX('Cycle 2'!D$10:D$999,MATCH($A795,'Cycle 2'!$L$10:$L$999,0),1)),INDEX('Cycle 3'!D$10:D$999,MATCH($A795,'Cycle 3'!$L$10:$L$999,0),1)),INDEX('Cycle 4'!D$10:D$999,MATCH($A795,'Cycle 4'!$L$10:$L$999,0),1)),INDEX('Cycle 5'!D$10:D$999,MATCH($A795,'Cycle 5'!$L$10:$L$999,0),1)),INDEX('Cycle 6'!D$10:D$999,MATCH($A795,'Cycle 6'!$L$10:$L$999,0),1)),INDEX('Cycle 7'!D$10:D$999,MATCH($A795,'Cycle 7'!$L$10:$L$999,0),1)),INDEX('Cycle 8'!D$10:D$999,MATCH($A795,'Cycle 8'!$L$10:$L$999,0),1)),INDEX('Cycle 9'!D$10:D$999,MATCH($A795,'Cycle 9'!$L$10:$L$999,0),1)),INDEX('Cycle 10'!D$10:D$999,MATCH($A795,'Cycle 10'!$L$10:$L$999,0),1)),INDEX('Cycle 11'!D$10:D$999,MATCH($A795,'Cycle 11'!$L$10:$L$999,0),1)),"")="","",IFERROR(IFERROR(IFERROR(IFERROR(IFERROR(IFERROR(IFERROR(IFERROR(IFERROR(IFERROR(IFERROR(IFERROR(INDEX(Summer!D$10:D$999,MATCH($A795,Summer!$L$10:$L$999,0),1),INDEX('Cycle 1'!D$10:D$999,MATCH($A795,'Cycle 1'!$L$10:$L$999,0),1)),INDEX('Cycle 2'!D$10:D$999,MATCH($A795,'Cycle 2'!$L$10:$L$999,0),1)),INDEX('Cycle 3'!D$10:D$999,MATCH($A795,'Cycle 3'!$L$10:$L$999,0),1)),INDEX('Cycle 4'!D$10:D$999,MATCH($A795,'Cycle 4'!$L$10:$L$999,0),1)),INDEX('Cycle 5'!D$10:D$999,MATCH($A795,'Cycle 5'!$L$10:$L$999,0),1)),INDEX('Cycle 6'!D$10:D$999,MATCH($A795,'Cycle 6'!$L$10:$L$999,0),1)),INDEX('Cycle 7'!D$10:D$999,MATCH($A795,'Cycle 7'!$L$10:$L$999,0),1)),INDEX('Cycle 8'!D$10:D$999,MATCH($A795,'Cycle 8'!$L$10:$L$999,0),1)),INDEX('Cycle 9'!D$10:D$999,MATCH($A795,'Cycle 9'!$L$10:$L$999,0),1)),INDEX('Cycle 10'!D$10:D$999,MATCH($A795,'Cycle 10'!$L$10:$L$999,0),1)),INDEX('Cycle 11'!D$10:D$999,MATCH($A795,'Cycle 11'!$L$10:$L$999,0),1)),""))</f>
        <v/>
      </c>
      <c r="F795" t="str">
        <f>IF(IFERROR(IFERROR(IFERROR(IFERROR(IFERROR(IFERROR(IFERROR(IFERROR(IFERROR(IFERROR(IFERROR(IFERROR(INDEX(Summer!E$10:E$999,MATCH($A795,Summer!$L$10:$L$999,0),1),INDEX('Cycle 1'!E$10:E$999,MATCH($A795,'Cycle 1'!$L$10:$L$999,0),1)),INDEX('Cycle 2'!E$10:E$999,MATCH($A795,'Cycle 2'!$L$10:$L$999,0),1)),INDEX('Cycle 3'!E$10:E$999,MATCH($A795,'Cycle 3'!$L$10:$L$999,0),1)),INDEX('Cycle 4'!E$10:E$999,MATCH($A795,'Cycle 4'!$L$10:$L$999,0),1)),INDEX('Cycle 5'!E$10:E$999,MATCH($A795,'Cycle 5'!$L$10:$L$999,0),1)),INDEX('Cycle 6'!E$10:E$999,MATCH($A795,'Cycle 6'!$L$10:$L$999,0),1)),INDEX('Cycle 7'!E$10:E$999,MATCH($A795,'Cycle 7'!$L$10:$L$999,0),1)),INDEX('Cycle 8'!E$10:E$999,MATCH($A795,'Cycle 8'!$L$10:$L$999,0),1)),INDEX('Cycle 9'!E$10:E$999,MATCH($A795,'Cycle 9'!$L$10:$L$999,0),1)),INDEX('Cycle 10'!E$10:E$999,MATCH($A795,'Cycle 10'!$L$10:$L$999,0),1)),INDEX('Cycle 11'!E$10:E$999,MATCH($A795,'Cycle 11'!$L$10:$L$999,0),1)),"")="","",IFERROR(IFERROR(IFERROR(IFERROR(IFERROR(IFERROR(IFERROR(IFERROR(IFERROR(IFERROR(IFERROR(IFERROR(INDEX(Summer!E$10:E$999,MATCH($A795,Summer!$L$10:$L$999,0),1),INDEX('Cycle 1'!E$10:E$999,MATCH($A795,'Cycle 1'!$L$10:$L$999,0),1)),INDEX('Cycle 2'!E$10:E$999,MATCH($A795,'Cycle 2'!$L$10:$L$999,0),1)),INDEX('Cycle 3'!E$10:E$999,MATCH($A795,'Cycle 3'!$L$10:$L$999,0),1)),INDEX('Cycle 4'!E$10:E$999,MATCH($A795,'Cycle 4'!$L$10:$L$999,0),1)),INDEX('Cycle 5'!E$10:E$999,MATCH($A795,'Cycle 5'!$L$10:$L$999,0),1)),INDEX('Cycle 6'!E$10:E$999,MATCH($A795,'Cycle 6'!$L$10:$L$999,0),1)),INDEX('Cycle 7'!E$10:E$999,MATCH($A795,'Cycle 7'!$L$10:$L$999,0),1)),INDEX('Cycle 8'!E$10:E$999,MATCH($A795,'Cycle 8'!$L$10:$L$999,0),1)),INDEX('Cycle 9'!E$10:E$999,MATCH($A795,'Cycle 9'!$L$10:$L$999,0),1)),INDEX('Cycle 10'!E$10:E$999,MATCH($A795,'Cycle 10'!$L$10:$L$999,0),1)),INDEX('Cycle 11'!E$10:E$999,MATCH($A795,'Cycle 11'!$L$10:$L$999,0),1)),""))</f>
        <v/>
      </c>
      <c r="G795" t="str">
        <f>IF(IFERROR(IFERROR(IFERROR(IFERROR(IFERROR(IFERROR(IFERROR(IFERROR(IFERROR(IFERROR(IFERROR(IFERROR(INDEX(Summer!F$10:F$999,MATCH($A795,Summer!$L$10:$L$999,0),1),INDEX('Cycle 1'!F$10:F$999,MATCH($A795,'Cycle 1'!$L$10:$L$999,0),1)),INDEX('Cycle 2'!F$10:F$999,MATCH($A795,'Cycle 2'!$L$10:$L$999,0),1)),INDEX('Cycle 3'!F$10:F$999,MATCH($A795,'Cycle 3'!$L$10:$L$999,0),1)),INDEX('Cycle 4'!F$10:F$999,MATCH($A795,'Cycle 4'!$L$10:$L$999,0),1)),INDEX('Cycle 5'!F$10:F$999,MATCH($A795,'Cycle 5'!$L$10:$L$999,0),1)),INDEX('Cycle 6'!F$10:F$999,MATCH($A795,'Cycle 6'!$L$10:$L$999,0),1)),INDEX('Cycle 7'!F$10:F$999,MATCH($A795,'Cycle 7'!$L$10:$L$999,0),1)),INDEX('Cycle 8'!F$10:F$999,MATCH($A795,'Cycle 8'!$L$10:$L$999,0),1)),INDEX('Cycle 9'!F$10:F$999,MATCH($A795,'Cycle 9'!$L$10:$L$999,0),1)),INDEX('Cycle 10'!F$10:F$999,MATCH($A795,'Cycle 10'!$L$10:$L$999,0),1)),INDEX('Cycle 11'!F$10:F$999,MATCH($A795,'Cycle 11'!$L$10:$L$999,0),1)),"")="","",IFERROR(IFERROR(IFERROR(IFERROR(IFERROR(IFERROR(IFERROR(IFERROR(IFERROR(IFERROR(IFERROR(IFERROR(INDEX(Summer!F$10:F$999,MATCH($A795,Summer!$L$10:$L$999,0),1),INDEX('Cycle 1'!F$10:F$999,MATCH($A795,'Cycle 1'!$L$10:$L$999,0),1)),INDEX('Cycle 2'!F$10:F$999,MATCH($A795,'Cycle 2'!$L$10:$L$999,0),1)),INDEX('Cycle 3'!F$10:F$999,MATCH($A795,'Cycle 3'!$L$10:$L$999,0),1)),INDEX('Cycle 4'!F$10:F$999,MATCH($A795,'Cycle 4'!$L$10:$L$999,0),1)),INDEX('Cycle 5'!F$10:F$999,MATCH($A795,'Cycle 5'!$L$10:$L$999,0),1)),INDEX('Cycle 6'!F$10:F$999,MATCH($A795,'Cycle 6'!$L$10:$L$999,0),1)),INDEX('Cycle 7'!F$10:F$999,MATCH($A795,'Cycle 7'!$L$10:$L$999,0),1)),INDEX('Cycle 8'!F$10:F$999,MATCH($A795,'Cycle 8'!$L$10:$L$999,0),1)),INDEX('Cycle 9'!F$10:F$999,MATCH($A795,'Cycle 9'!$L$10:$L$999,0),1)),INDEX('Cycle 10'!F$10:F$999,MATCH($A795,'Cycle 10'!$L$10:$L$999,0),1)),INDEX('Cycle 11'!F$10:F$999,MATCH($A795,'Cycle 11'!$L$10:$L$999,0),1)),""))</f>
        <v/>
      </c>
      <c r="H795" t="str">
        <f>IF(IFERROR(IFERROR(IFERROR(IFERROR(IFERROR(IFERROR(IFERROR(IFERROR(IFERROR(IFERROR(IFERROR(IFERROR(INDEX(Summer!G$10:G$999,MATCH($A795,Summer!$L$10:$L$999,0),1),INDEX('Cycle 1'!G$10:G$999,MATCH($A795,'Cycle 1'!$L$10:$L$999,0),1)),INDEX('Cycle 2'!G$10:G$999,MATCH($A795,'Cycle 2'!$L$10:$L$999,0),1)),INDEX('Cycle 3'!G$10:G$999,MATCH($A795,'Cycle 3'!$L$10:$L$999,0),1)),INDEX('Cycle 4'!G$10:G$999,MATCH($A795,'Cycle 4'!$L$10:$L$999,0),1)),INDEX('Cycle 5'!G$10:G$999,MATCH($A795,'Cycle 5'!$L$10:$L$999,0),1)),INDEX('Cycle 6'!G$10:G$999,MATCH($A795,'Cycle 6'!$L$10:$L$999,0),1)),INDEX('Cycle 7'!G$10:G$999,MATCH($A795,'Cycle 7'!$L$10:$L$999,0),1)),INDEX('Cycle 8'!G$10:G$999,MATCH($A795,'Cycle 8'!$L$10:$L$999,0),1)),INDEX('Cycle 9'!G$10:G$999,MATCH($A795,'Cycle 9'!$L$10:$L$999,0),1)),INDEX('Cycle 10'!G$10:G$999,MATCH($A795,'Cycle 10'!$L$10:$L$999,0),1)),INDEX('Cycle 11'!G$10:G$999,MATCH($A795,'Cycle 11'!$L$10:$L$999,0),1)),"")="","",IFERROR(IFERROR(IFERROR(IFERROR(IFERROR(IFERROR(IFERROR(IFERROR(IFERROR(IFERROR(IFERROR(IFERROR(INDEX(Summer!G$10:G$999,MATCH($A795,Summer!$L$10:$L$999,0),1),INDEX('Cycle 1'!G$10:G$999,MATCH($A795,'Cycle 1'!$L$10:$L$999,0),1)),INDEX('Cycle 2'!G$10:G$999,MATCH($A795,'Cycle 2'!$L$10:$L$999,0),1)),INDEX('Cycle 3'!G$10:G$999,MATCH($A795,'Cycle 3'!$L$10:$L$999,0),1)),INDEX('Cycle 4'!G$10:G$999,MATCH($A795,'Cycle 4'!$L$10:$L$999,0),1)),INDEX('Cycle 5'!G$10:G$999,MATCH($A795,'Cycle 5'!$L$10:$L$999,0),1)),INDEX('Cycle 6'!G$10:G$999,MATCH($A795,'Cycle 6'!$L$10:$L$999,0),1)),INDEX('Cycle 7'!G$10:G$999,MATCH($A795,'Cycle 7'!$L$10:$L$999,0),1)),INDEX('Cycle 8'!G$10:G$999,MATCH($A795,'Cycle 8'!$L$10:$L$999,0),1)),INDEX('Cycle 9'!G$10:G$999,MATCH($A795,'Cycle 9'!$L$10:$L$999,0),1)),INDEX('Cycle 10'!G$10:G$999,MATCH($A795,'Cycle 10'!$L$10:$L$999,0),1)),INDEX('Cycle 11'!G$10:G$999,MATCH($A795,'Cycle 11'!$L$10:$L$999,0),1)),""))</f>
        <v/>
      </c>
      <c r="I795">
        <f>IFERROR(IF(C795="",MAX(I$1:I794),IF(ROW(C$2)=ROW(C795),1,IF(ISERROR(VLOOKUP(C795,C$2:C794,1,FALSE)),MAX(I$1:I794)+1,MAX(I$1:I794)))),"")</f>
        <v>0</v>
      </c>
      <c r="J795" t="str">
        <f t="shared" si="86"/>
        <v/>
      </c>
      <c r="K795" t="str">
        <f t="shared" si="89"/>
        <v/>
      </c>
      <c r="L795" t="str">
        <f t="shared" si="89"/>
        <v/>
      </c>
      <c r="M795" t="str">
        <f t="shared" si="89"/>
        <v/>
      </c>
      <c r="N795" t="str">
        <f t="shared" si="89"/>
        <v/>
      </c>
      <c r="O795" t="str">
        <f t="shared" si="89"/>
        <v/>
      </c>
      <c r="P795" t="str">
        <f t="shared" si="89"/>
        <v/>
      </c>
      <c r="Q795" t="str">
        <f t="shared" si="89"/>
        <v/>
      </c>
      <c r="R795" t="str">
        <f t="shared" si="89"/>
        <v/>
      </c>
      <c r="S795" t="str">
        <f t="shared" si="89"/>
        <v/>
      </c>
      <c r="T795" t="str">
        <f t="shared" si="89"/>
        <v/>
      </c>
      <c r="U795" t="str">
        <f t="shared" si="89"/>
        <v/>
      </c>
      <c r="V795" t="str">
        <f t="shared" si="89"/>
        <v/>
      </c>
      <c r="W795" t="str">
        <f t="shared" si="87"/>
        <v/>
      </c>
      <c r="X795">
        <f>IF(OR(H795="No",H795=""),0,IF(COUNTIFS(H$2:H795,"Yes",C$2:C795,C795)&gt;1,0,COUNTIFS(H$2:H795,"Yes",C$2:C795,C795)))+IF(X794=$X$1,0,X794)</f>
        <v>0</v>
      </c>
    </row>
    <row r="796" spans="1:24" x14ac:dyDescent="0.3">
      <c r="A796">
        <f>ROWS($A$2:$A796)</f>
        <v>795</v>
      </c>
      <c r="B796" t="str">
        <f>IF(ISERROR(VLOOKUP(A796,Summer!L$11:L$500,1,FALSE)),IF(ISERROR(VLOOKUP(A796,'Cycle 1'!L$11:L$500,1,FALSE)),IF(ISERROR(VLOOKUP(A796,'Cycle 2'!L$11:L$500,1,FALSE)),IF(ISERROR(VLOOKUP(A796,'Cycle 3'!L$11:L$500,1,FALSE)),IF(ISERROR(VLOOKUP(A796,'Cycle 4'!L$11:L$500,1,FALSE)),IF(ISERROR(VLOOKUP(A796,'Cycle 5'!L$11:L$500,1,FALSE)),IF(ISERROR(VLOOKUP(A796,'Cycle 6'!L$11:L$500,1,FALSE)),IF(ISERROR(VLOOKUP(A796,'Cycle 7'!L$11:L$500,1,FALSE)),IF(ISERROR(VLOOKUP(A796,'Cycle 8'!L$11:L$500,1,FALSE)),IF(ISERROR(VLOOKUP(A796,'Cycle 9'!L$11:L$500,1,FALSE)),IF(ISERROR(VLOOKUP(A796,'Cycle 10'!L$11:L$500,1,FALSE)),IF(ISERROR(VLOOKUP(A796,'Cycle 11'!L$11:L$500,1,FALSE)),"","Cycle 11"),"Cycle 10"),"Cycle 9"),"Cycle 8"),"Cycle 7"),"Cycle 6"),"Cycle 5"),"Cycle 4"),"Cycle 3"),"Cycle 2"),"Cycle 1"),"Summer")</f>
        <v/>
      </c>
      <c r="C796" t="str">
        <f>IF(IFERROR(IFERROR(IFERROR(IFERROR(IFERROR(IFERROR(IFERROR(IFERROR(IFERROR(IFERROR(IFERROR(IFERROR(INDEX(Summer!B$10:B$999,MATCH($A796,Summer!$L$10:$L$999,0),1),INDEX('Cycle 1'!B$10:B$999,MATCH($A796,'Cycle 1'!$L$10:$L$999,0),1)),INDEX('Cycle 2'!B$10:B$999,MATCH($A796,'Cycle 2'!$L$10:$L$999,0),1)),INDEX('Cycle 3'!B$10:B$999,MATCH($A796,'Cycle 3'!$L$10:$L$999,0),1)),INDEX('Cycle 4'!B$10:B$999,MATCH($A796,'Cycle 4'!$L$10:$L$999,0),1)),INDEX('Cycle 5'!B$10:B$999,MATCH($A796,'Cycle 5'!$L$10:$L$999,0),1)),INDEX('Cycle 6'!B$10:B$999,MATCH($A796,'Cycle 6'!$L$10:$L$999,0),1)),INDEX('Cycle 7'!B$10:B$999,MATCH($A796,'Cycle 7'!$L$10:$L$999,0),1)),INDEX('Cycle 8'!B$10:B$999,MATCH($A796,'Cycle 8'!$L$10:$L$999,0),1)),INDEX('Cycle 9'!B$10:B$999,MATCH($A796,'Cycle 9'!$L$10:$L$999,0),1)),INDEX('Cycle 10'!B$10:B$999,MATCH($A796,'Cycle 10'!$L$10:$L$999,0),1)),INDEX('Cycle 11'!B$10:B$999,MATCH($A796,'Cycle 11'!$L$10:$L$999,0),1)),"")="","",IFERROR(IFERROR(IFERROR(IFERROR(IFERROR(IFERROR(IFERROR(IFERROR(IFERROR(IFERROR(IFERROR(IFERROR(INDEX(Summer!B$10:B$999,MATCH($A796,Summer!$L$10:$L$999,0),1),INDEX('Cycle 1'!B$10:B$999,MATCH($A796,'Cycle 1'!$L$10:$L$999,0),1)),INDEX('Cycle 2'!B$10:B$999,MATCH($A796,'Cycle 2'!$L$10:$L$999,0),1)),INDEX('Cycle 3'!B$10:B$999,MATCH($A796,'Cycle 3'!$L$10:$L$999,0),1)),INDEX('Cycle 4'!B$10:B$999,MATCH($A796,'Cycle 4'!$L$10:$L$999,0),1)),INDEX('Cycle 5'!B$10:B$999,MATCH($A796,'Cycle 5'!$L$10:$L$999,0),1)),INDEX('Cycle 6'!B$10:B$999,MATCH($A796,'Cycle 6'!$L$10:$L$999,0),1)),INDEX('Cycle 7'!B$10:B$999,MATCH($A796,'Cycle 7'!$L$10:$L$999,0),1)),INDEX('Cycle 8'!B$10:B$999,MATCH($A796,'Cycle 8'!$L$10:$L$999,0),1)),INDEX('Cycle 9'!B$10:B$999,MATCH($A796,'Cycle 9'!$L$10:$L$999,0),1)),INDEX('Cycle 10'!B$10:B$999,MATCH($A796,'Cycle 10'!$L$10:$L$999,0),1)),INDEX('Cycle 11'!B$10:B$999,MATCH($A796,'Cycle 11'!$L$10:$L$999,0),1)),""))</f>
        <v/>
      </c>
      <c r="D796" t="str">
        <f>IF(IFERROR(IFERROR(IFERROR(IFERROR(IFERROR(IFERROR(IFERROR(IFERROR(IFERROR(IFERROR(IFERROR(IFERROR(INDEX(Summer!C$10:C$999,MATCH($A796,Summer!$L$10:$L$999,0),1),INDEX('Cycle 1'!C$10:C$999,MATCH($A796,'Cycle 1'!$L$10:$L$999,0),1)),INDEX('Cycle 2'!C$10:C$999,MATCH($A796,'Cycle 2'!$L$10:$L$999,0),1)),INDEX('Cycle 3'!C$10:C$999,MATCH($A796,'Cycle 3'!$L$10:$L$999,0),1)),INDEX('Cycle 4'!C$10:C$999,MATCH($A796,'Cycle 4'!$L$10:$L$999,0),1)),INDEX('Cycle 5'!C$10:C$999,MATCH($A796,'Cycle 5'!$L$10:$L$999,0),1)),INDEX('Cycle 6'!C$10:C$999,MATCH($A796,'Cycle 6'!$L$10:$L$999,0),1)),INDEX('Cycle 7'!C$10:C$999,MATCH($A796,'Cycle 7'!$L$10:$L$999,0),1)),INDEX('Cycle 8'!C$10:C$999,MATCH($A796,'Cycle 8'!$L$10:$L$999,0),1)),INDEX('Cycle 9'!C$10:C$999,MATCH($A796,'Cycle 9'!$L$10:$L$999,0),1)),INDEX('Cycle 10'!C$10:C$999,MATCH($A796,'Cycle 10'!$L$10:$L$999,0),1)),INDEX('Cycle 11'!C$10:C$999,MATCH($A796,'Cycle 11'!$L$10:$L$999,0),1)),"")="","",IFERROR(IFERROR(IFERROR(IFERROR(IFERROR(IFERROR(IFERROR(IFERROR(IFERROR(IFERROR(IFERROR(IFERROR(INDEX(Summer!C$10:C$999,MATCH($A796,Summer!$L$10:$L$999,0),1),INDEX('Cycle 1'!C$10:C$999,MATCH($A796,'Cycle 1'!$L$10:$L$999,0),1)),INDEX('Cycle 2'!C$10:C$999,MATCH($A796,'Cycle 2'!$L$10:$L$999,0),1)),INDEX('Cycle 3'!C$10:C$999,MATCH($A796,'Cycle 3'!$L$10:$L$999,0),1)),INDEX('Cycle 4'!C$10:C$999,MATCH($A796,'Cycle 4'!$L$10:$L$999,0),1)),INDEX('Cycle 5'!C$10:C$999,MATCH($A796,'Cycle 5'!$L$10:$L$999,0),1)),INDEX('Cycle 6'!C$10:C$999,MATCH($A796,'Cycle 6'!$L$10:$L$999,0),1)),INDEX('Cycle 7'!C$10:C$999,MATCH($A796,'Cycle 7'!$L$10:$L$999,0),1)),INDEX('Cycle 8'!C$10:C$999,MATCH($A796,'Cycle 8'!$L$10:$L$999,0),1)),INDEX('Cycle 9'!C$10:C$999,MATCH($A796,'Cycle 9'!$L$10:$L$999,0),1)),INDEX('Cycle 10'!C$10:C$999,MATCH($A796,'Cycle 10'!$L$10:$L$999,0),1)),INDEX('Cycle 11'!C$10:C$999,MATCH($A796,'Cycle 11'!$L$10:$L$999,0),1)),""))</f>
        <v/>
      </c>
      <c r="E796" t="str">
        <f>IF(IFERROR(IFERROR(IFERROR(IFERROR(IFERROR(IFERROR(IFERROR(IFERROR(IFERROR(IFERROR(IFERROR(IFERROR(INDEX(Summer!D$10:D$999,MATCH($A796,Summer!$L$10:$L$999,0),1),INDEX('Cycle 1'!D$10:D$999,MATCH($A796,'Cycle 1'!$L$10:$L$999,0),1)),INDEX('Cycle 2'!D$10:D$999,MATCH($A796,'Cycle 2'!$L$10:$L$999,0),1)),INDEX('Cycle 3'!D$10:D$999,MATCH($A796,'Cycle 3'!$L$10:$L$999,0),1)),INDEX('Cycle 4'!D$10:D$999,MATCH($A796,'Cycle 4'!$L$10:$L$999,0),1)),INDEX('Cycle 5'!D$10:D$999,MATCH($A796,'Cycle 5'!$L$10:$L$999,0),1)),INDEX('Cycle 6'!D$10:D$999,MATCH($A796,'Cycle 6'!$L$10:$L$999,0),1)),INDEX('Cycle 7'!D$10:D$999,MATCH($A796,'Cycle 7'!$L$10:$L$999,0),1)),INDEX('Cycle 8'!D$10:D$999,MATCH($A796,'Cycle 8'!$L$10:$L$999,0),1)),INDEX('Cycle 9'!D$10:D$999,MATCH($A796,'Cycle 9'!$L$10:$L$999,0),1)),INDEX('Cycle 10'!D$10:D$999,MATCH($A796,'Cycle 10'!$L$10:$L$999,0),1)),INDEX('Cycle 11'!D$10:D$999,MATCH($A796,'Cycle 11'!$L$10:$L$999,0),1)),"")="","",IFERROR(IFERROR(IFERROR(IFERROR(IFERROR(IFERROR(IFERROR(IFERROR(IFERROR(IFERROR(IFERROR(IFERROR(INDEX(Summer!D$10:D$999,MATCH($A796,Summer!$L$10:$L$999,0),1),INDEX('Cycle 1'!D$10:D$999,MATCH($A796,'Cycle 1'!$L$10:$L$999,0),1)),INDEX('Cycle 2'!D$10:D$999,MATCH($A796,'Cycle 2'!$L$10:$L$999,0),1)),INDEX('Cycle 3'!D$10:D$999,MATCH($A796,'Cycle 3'!$L$10:$L$999,0),1)),INDEX('Cycle 4'!D$10:D$999,MATCH($A796,'Cycle 4'!$L$10:$L$999,0),1)),INDEX('Cycle 5'!D$10:D$999,MATCH($A796,'Cycle 5'!$L$10:$L$999,0),1)),INDEX('Cycle 6'!D$10:D$999,MATCH($A796,'Cycle 6'!$L$10:$L$999,0),1)),INDEX('Cycle 7'!D$10:D$999,MATCH($A796,'Cycle 7'!$L$10:$L$999,0),1)),INDEX('Cycle 8'!D$10:D$999,MATCH($A796,'Cycle 8'!$L$10:$L$999,0),1)),INDEX('Cycle 9'!D$10:D$999,MATCH($A796,'Cycle 9'!$L$10:$L$999,0),1)),INDEX('Cycle 10'!D$10:D$999,MATCH($A796,'Cycle 10'!$L$10:$L$999,0),1)),INDEX('Cycle 11'!D$10:D$999,MATCH($A796,'Cycle 11'!$L$10:$L$999,0),1)),""))</f>
        <v/>
      </c>
      <c r="F796" t="str">
        <f>IF(IFERROR(IFERROR(IFERROR(IFERROR(IFERROR(IFERROR(IFERROR(IFERROR(IFERROR(IFERROR(IFERROR(IFERROR(INDEX(Summer!E$10:E$999,MATCH($A796,Summer!$L$10:$L$999,0),1),INDEX('Cycle 1'!E$10:E$999,MATCH($A796,'Cycle 1'!$L$10:$L$999,0),1)),INDEX('Cycle 2'!E$10:E$999,MATCH($A796,'Cycle 2'!$L$10:$L$999,0),1)),INDEX('Cycle 3'!E$10:E$999,MATCH($A796,'Cycle 3'!$L$10:$L$999,0),1)),INDEX('Cycle 4'!E$10:E$999,MATCH($A796,'Cycle 4'!$L$10:$L$999,0),1)),INDEX('Cycle 5'!E$10:E$999,MATCH($A796,'Cycle 5'!$L$10:$L$999,0),1)),INDEX('Cycle 6'!E$10:E$999,MATCH($A796,'Cycle 6'!$L$10:$L$999,0),1)),INDEX('Cycle 7'!E$10:E$999,MATCH($A796,'Cycle 7'!$L$10:$L$999,0),1)),INDEX('Cycle 8'!E$10:E$999,MATCH($A796,'Cycle 8'!$L$10:$L$999,0),1)),INDEX('Cycle 9'!E$10:E$999,MATCH($A796,'Cycle 9'!$L$10:$L$999,0),1)),INDEX('Cycle 10'!E$10:E$999,MATCH($A796,'Cycle 10'!$L$10:$L$999,0),1)),INDEX('Cycle 11'!E$10:E$999,MATCH($A796,'Cycle 11'!$L$10:$L$999,0),1)),"")="","",IFERROR(IFERROR(IFERROR(IFERROR(IFERROR(IFERROR(IFERROR(IFERROR(IFERROR(IFERROR(IFERROR(IFERROR(INDEX(Summer!E$10:E$999,MATCH($A796,Summer!$L$10:$L$999,0),1),INDEX('Cycle 1'!E$10:E$999,MATCH($A796,'Cycle 1'!$L$10:$L$999,0),1)),INDEX('Cycle 2'!E$10:E$999,MATCH($A796,'Cycle 2'!$L$10:$L$999,0),1)),INDEX('Cycle 3'!E$10:E$999,MATCH($A796,'Cycle 3'!$L$10:$L$999,0),1)),INDEX('Cycle 4'!E$10:E$999,MATCH($A796,'Cycle 4'!$L$10:$L$999,0),1)),INDEX('Cycle 5'!E$10:E$999,MATCH($A796,'Cycle 5'!$L$10:$L$999,0),1)),INDEX('Cycle 6'!E$10:E$999,MATCH($A796,'Cycle 6'!$L$10:$L$999,0),1)),INDEX('Cycle 7'!E$10:E$999,MATCH($A796,'Cycle 7'!$L$10:$L$999,0),1)),INDEX('Cycle 8'!E$10:E$999,MATCH($A796,'Cycle 8'!$L$10:$L$999,0),1)),INDEX('Cycle 9'!E$10:E$999,MATCH($A796,'Cycle 9'!$L$10:$L$999,0),1)),INDEX('Cycle 10'!E$10:E$999,MATCH($A796,'Cycle 10'!$L$10:$L$999,0),1)),INDEX('Cycle 11'!E$10:E$999,MATCH($A796,'Cycle 11'!$L$10:$L$999,0),1)),""))</f>
        <v/>
      </c>
      <c r="G796" t="str">
        <f>IF(IFERROR(IFERROR(IFERROR(IFERROR(IFERROR(IFERROR(IFERROR(IFERROR(IFERROR(IFERROR(IFERROR(IFERROR(INDEX(Summer!F$10:F$999,MATCH($A796,Summer!$L$10:$L$999,0),1),INDEX('Cycle 1'!F$10:F$999,MATCH($A796,'Cycle 1'!$L$10:$L$999,0),1)),INDEX('Cycle 2'!F$10:F$999,MATCH($A796,'Cycle 2'!$L$10:$L$999,0),1)),INDEX('Cycle 3'!F$10:F$999,MATCH($A796,'Cycle 3'!$L$10:$L$999,0),1)),INDEX('Cycle 4'!F$10:F$999,MATCH($A796,'Cycle 4'!$L$10:$L$999,0),1)),INDEX('Cycle 5'!F$10:F$999,MATCH($A796,'Cycle 5'!$L$10:$L$999,0),1)),INDEX('Cycle 6'!F$10:F$999,MATCH($A796,'Cycle 6'!$L$10:$L$999,0),1)),INDEX('Cycle 7'!F$10:F$999,MATCH($A796,'Cycle 7'!$L$10:$L$999,0),1)),INDEX('Cycle 8'!F$10:F$999,MATCH($A796,'Cycle 8'!$L$10:$L$999,0),1)),INDEX('Cycle 9'!F$10:F$999,MATCH($A796,'Cycle 9'!$L$10:$L$999,0),1)),INDEX('Cycle 10'!F$10:F$999,MATCH($A796,'Cycle 10'!$L$10:$L$999,0),1)),INDEX('Cycle 11'!F$10:F$999,MATCH($A796,'Cycle 11'!$L$10:$L$999,0),1)),"")="","",IFERROR(IFERROR(IFERROR(IFERROR(IFERROR(IFERROR(IFERROR(IFERROR(IFERROR(IFERROR(IFERROR(IFERROR(INDEX(Summer!F$10:F$999,MATCH($A796,Summer!$L$10:$L$999,0),1),INDEX('Cycle 1'!F$10:F$999,MATCH($A796,'Cycle 1'!$L$10:$L$999,0),1)),INDEX('Cycle 2'!F$10:F$999,MATCH($A796,'Cycle 2'!$L$10:$L$999,0),1)),INDEX('Cycle 3'!F$10:F$999,MATCH($A796,'Cycle 3'!$L$10:$L$999,0),1)),INDEX('Cycle 4'!F$10:F$999,MATCH($A796,'Cycle 4'!$L$10:$L$999,0),1)),INDEX('Cycle 5'!F$10:F$999,MATCH($A796,'Cycle 5'!$L$10:$L$999,0),1)),INDEX('Cycle 6'!F$10:F$999,MATCH($A796,'Cycle 6'!$L$10:$L$999,0),1)),INDEX('Cycle 7'!F$10:F$999,MATCH($A796,'Cycle 7'!$L$10:$L$999,0),1)),INDEX('Cycle 8'!F$10:F$999,MATCH($A796,'Cycle 8'!$L$10:$L$999,0),1)),INDEX('Cycle 9'!F$10:F$999,MATCH($A796,'Cycle 9'!$L$10:$L$999,0),1)),INDEX('Cycle 10'!F$10:F$999,MATCH($A796,'Cycle 10'!$L$10:$L$999,0),1)),INDEX('Cycle 11'!F$10:F$999,MATCH($A796,'Cycle 11'!$L$10:$L$999,0),1)),""))</f>
        <v/>
      </c>
      <c r="H796" t="str">
        <f>IF(IFERROR(IFERROR(IFERROR(IFERROR(IFERROR(IFERROR(IFERROR(IFERROR(IFERROR(IFERROR(IFERROR(IFERROR(INDEX(Summer!G$10:G$999,MATCH($A796,Summer!$L$10:$L$999,0),1),INDEX('Cycle 1'!G$10:G$999,MATCH($A796,'Cycle 1'!$L$10:$L$999,0),1)),INDEX('Cycle 2'!G$10:G$999,MATCH($A796,'Cycle 2'!$L$10:$L$999,0),1)),INDEX('Cycle 3'!G$10:G$999,MATCH($A796,'Cycle 3'!$L$10:$L$999,0),1)),INDEX('Cycle 4'!G$10:G$999,MATCH($A796,'Cycle 4'!$L$10:$L$999,0),1)),INDEX('Cycle 5'!G$10:G$999,MATCH($A796,'Cycle 5'!$L$10:$L$999,0),1)),INDEX('Cycle 6'!G$10:G$999,MATCH($A796,'Cycle 6'!$L$10:$L$999,0),1)),INDEX('Cycle 7'!G$10:G$999,MATCH($A796,'Cycle 7'!$L$10:$L$999,0),1)),INDEX('Cycle 8'!G$10:G$999,MATCH($A796,'Cycle 8'!$L$10:$L$999,0),1)),INDEX('Cycle 9'!G$10:G$999,MATCH($A796,'Cycle 9'!$L$10:$L$999,0),1)),INDEX('Cycle 10'!G$10:G$999,MATCH($A796,'Cycle 10'!$L$10:$L$999,0),1)),INDEX('Cycle 11'!G$10:G$999,MATCH($A796,'Cycle 11'!$L$10:$L$999,0),1)),"")="","",IFERROR(IFERROR(IFERROR(IFERROR(IFERROR(IFERROR(IFERROR(IFERROR(IFERROR(IFERROR(IFERROR(IFERROR(INDEX(Summer!G$10:G$999,MATCH($A796,Summer!$L$10:$L$999,0),1),INDEX('Cycle 1'!G$10:G$999,MATCH($A796,'Cycle 1'!$L$10:$L$999,0),1)),INDEX('Cycle 2'!G$10:G$999,MATCH($A796,'Cycle 2'!$L$10:$L$999,0),1)),INDEX('Cycle 3'!G$10:G$999,MATCH($A796,'Cycle 3'!$L$10:$L$999,0),1)),INDEX('Cycle 4'!G$10:G$999,MATCH($A796,'Cycle 4'!$L$10:$L$999,0),1)),INDEX('Cycle 5'!G$10:G$999,MATCH($A796,'Cycle 5'!$L$10:$L$999,0),1)),INDEX('Cycle 6'!G$10:G$999,MATCH($A796,'Cycle 6'!$L$10:$L$999,0),1)),INDEX('Cycle 7'!G$10:G$999,MATCH($A796,'Cycle 7'!$L$10:$L$999,0),1)),INDEX('Cycle 8'!G$10:G$999,MATCH($A796,'Cycle 8'!$L$10:$L$999,0),1)),INDEX('Cycle 9'!G$10:G$999,MATCH($A796,'Cycle 9'!$L$10:$L$999,0),1)),INDEX('Cycle 10'!G$10:G$999,MATCH($A796,'Cycle 10'!$L$10:$L$999,0),1)),INDEX('Cycle 11'!G$10:G$999,MATCH($A796,'Cycle 11'!$L$10:$L$999,0),1)),""))</f>
        <v/>
      </c>
      <c r="I796">
        <f>IFERROR(IF(C796="",MAX(I$1:I795),IF(ROW(C$2)=ROW(C796),1,IF(ISERROR(VLOOKUP(C796,C$2:C795,1,FALSE)),MAX(I$1:I795)+1,MAX(I$1:I795)))),"")</f>
        <v>0</v>
      </c>
      <c r="J796" t="str">
        <f t="shared" si="86"/>
        <v/>
      </c>
      <c r="K796" t="str">
        <f t="shared" si="89"/>
        <v/>
      </c>
      <c r="L796" t="str">
        <f t="shared" si="89"/>
        <v/>
      </c>
      <c r="M796" t="str">
        <f t="shared" si="89"/>
        <v/>
      </c>
      <c r="N796" t="str">
        <f t="shared" si="89"/>
        <v/>
      </c>
      <c r="O796" t="str">
        <f t="shared" si="89"/>
        <v/>
      </c>
      <c r="P796" t="str">
        <f t="shared" si="89"/>
        <v/>
      </c>
      <c r="Q796" t="str">
        <f t="shared" si="89"/>
        <v/>
      </c>
      <c r="R796" t="str">
        <f t="shared" si="89"/>
        <v/>
      </c>
      <c r="S796" t="str">
        <f t="shared" si="89"/>
        <v/>
      </c>
      <c r="T796" t="str">
        <f t="shared" si="89"/>
        <v/>
      </c>
      <c r="U796" t="str">
        <f t="shared" si="89"/>
        <v/>
      </c>
      <c r="V796" t="str">
        <f t="shared" si="89"/>
        <v/>
      </c>
      <c r="W796" t="str">
        <f t="shared" si="87"/>
        <v/>
      </c>
      <c r="X796">
        <f>IF(OR(H796="No",H796=""),0,IF(COUNTIFS(H$2:H796,"Yes",C$2:C796,C796)&gt;1,0,COUNTIFS(H$2:H796,"Yes",C$2:C796,C796)))+IF(X795=$X$1,0,X795)</f>
        <v>0</v>
      </c>
    </row>
    <row r="797" spans="1:24" x14ac:dyDescent="0.3">
      <c r="A797">
        <f>ROWS($A$2:$A797)</f>
        <v>796</v>
      </c>
      <c r="B797" t="str">
        <f>IF(ISERROR(VLOOKUP(A797,Summer!L$11:L$500,1,FALSE)),IF(ISERROR(VLOOKUP(A797,'Cycle 1'!L$11:L$500,1,FALSE)),IF(ISERROR(VLOOKUP(A797,'Cycle 2'!L$11:L$500,1,FALSE)),IF(ISERROR(VLOOKUP(A797,'Cycle 3'!L$11:L$500,1,FALSE)),IF(ISERROR(VLOOKUP(A797,'Cycle 4'!L$11:L$500,1,FALSE)),IF(ISERROR(VLOOKUP(A797,'Cycle 5'!L$11:L$500,1,FALSE)),IF(ISERROR(VLOOKUP(A797,'Cycle 6'!L$11:L$500,1,FALSE)),IF(ISERROR(VLOOKUP(A797,'Cycle 7'!L$11:L$500,1,FALSE)),IF(ISERROR(VLOOKUP(A797,'Cycle 8'!L$11:L$500,1,FALSE)),IF(ISERROR(VLOOKUP(A797,'Cycle 9'!L$11:L$500,1,FALSE)),IF(ISERROR(VLOOKUP(A797,'Cycle 10'!L$11:L$500,1,FALSE)),IF(ISERROR(VLOOKUP(A797,'Cycle 11'!L$11:L$500,1,FALSE)),"","Cycle 11"),"Cycle 10"),"Cycle 9"),"Cycle 8"),"Cycle 7"),"Cycle 6"),"Cycle 5"),"Cycle 4"),"Cycle 3"),"Cycle 2"),"Cycle 1"),"Summer")</f>
        <v/>
      </c>
      <c r="C797" t="str">
        <f>IF(IFERROR(IFERROR(IFERROR(IFERROR(IFERROR(IFERROR(IFERROR(IFERROR(IFERROR(IFERROR(IFERROR(IFERROR(INDEX(Summer!B$10:B$999,MATCH($A797,Summer!$L$10:$L$999,0),1),INDEX('Cycle 1'!B$10:B$999,MATCH($A797,'Cycle 1'!$L$10:$L$999,0),1)),INDEX('Cycle 2'!B$10:B$999,MATCH($A797,'Cycle 2'!$L$10:$L$999,0),1)),INDEX('Cycle 3'!B$10:B$999,MATCH($A797,'Cycle 3'!$L$10:$L$999,0),1)),INDEX('Cycle 4'!B$10:B$999,MATCH($A797,'Cycle 4'!$L$10:$L$999,0),1)),INDEX('Cycle 5'!B$10:B$999,MATCH($A797,'Cycle 5'!$L$10:$L$999,0),1)),INDEX('Cycle 6'!B$10:B$999,MATCH($A797,'Cycle 6'!$L$10:$L$999,0),1)),INDEX('Cycle 7'!B$10:B$999,MATCH($A797,'Cycle 7'!$L$10:$L$999,0),1)),INDEX('Cycle 8'!B$10:B$999,MATCH($A797,'Cycle 8'!$L$10:$L$999,0),1)),INDEX('Cycle 9'!B$10:B$999,MATCH($A797,'Cycle 9'!$L$10:$L$999,0),1)),INDEX('Cycle 10'!B$10:B$999,MATCH($A797,'Cycle 10'!$L$10:$L$999,0),1)),INDEX('Cycle 11'!B$10:B$999,MATCH($A797,'Cycle 11'!$L$10:$L$999,0),1)),"")="","",IFERROR(IFERROR(IFERROR(IFERROR(IFERROR(IFERROR(IFERROR(IFERROR(IFERROR(IFERROR(IFERROR(IFERROR(INDEX(Summer!B$10:B$999,MATCH($A797,Summer!$L$10:$L$999,0),1),INDEX('Cycle 1'!B$10:B$999,MATCH($A797,'Cycle 1'!$L$10:$L$999,0),1)),INDEX('Cycle 2'!B$10:B$999,MATCH($A797,'Cycle 2'!$L$10:$L$999,0),1)),INDEX('Cycle 3'!B$10:B$999,MATCH($A797,'Cycle 3'!$L$10:$L$999,0),1)),INDEX('Cycle 4'!B$10:B$999,MATCH($A797,'Cycle 4'!$L$10:$L$999,0),1)),INDEX('Cycle 5'!B$10:B$999,MATCH($A797,'Cycle 5'!$L$10:$L$999,0),1)),INDEX('Cycle 6'!B$10:B$999,MATCH($A797,'Cycle 6'!$L$10:$L$999,0),1)),INDEX('Cycle 7'!B$10:B$999,MATCH($A797,'Cycle 7'!$L$10:$L$999,0),1)),INDEX('Cycle 8'!B$10:B$999,MATCH($A797,'Cycle 8'!$L$10:$L$999,0),1)),INDEX('Cycle 9'!B$10:B$999,MATCH($A797,'Cycle 9'!$L$10:$L$999,0),1)),INDEX('Cycle 10'!B$10:B$999,MATCH($A797,'Cycle 10'!$L$10:$L$999,0),1)),INDEX('Cycle 11'!B$10:B$999,MATCH($A797,'Cycle 11'!$L$10:$L$999,0),1)),""))</f>
        <v/>
      </c>
      <c r="D797" t="str">
        <f>IF(IFERROR(IFERROR(IFERROR(IFERROR(IFERROR(IFERROR(IFERROR(IFERROR(IFERROR(IFERROR(IFERROR(IFERROR(INDEX(Summer!C$10:C$999,MATCH($A797,Summer!$L$10:$L$999,0),1),INDEX('Cycle 1'!C$10:C$999,MATCH($A797,'Cycle 1'!$L$10:$L$999,0),1)),INDEX('Cycle 2'!C$10:C$999,MATCH($A797,'Cycle 2'!$L$10:$L$999,0),1)),INDEX('Cycle 3'!C$10:C$999,MATCH($A797,'Cycle 3'!$L$10:$L$999,0),1)),INDEX('Cycle 4'!C$10:C$999,MATCH($A797,'Cycle 4'!$L$10:$L$999,0),1)),INDEX('Cycle 5'!C$10:C$999,MATCH($A797,'Cycle 5'!$L$10:$L$999,0),1)),INDEX('Cycle 6'!C$10:C$999,MATCH($A797,'Cycle 6'!$L$10:$L$999,0),1)),INDEX('Cycle 7'!C$10:C$999,MATCH($A797,'Cycle 7'!$L$10:$L$999,0),1)),INDEX('Cycle 8'!C$10:C$999,MATCH($A797,'Cycle 8'!$L$10:$L$999,0),1)),INDEX('Cycle 9'!C$10:C$999,MATCH($A797,'Cycle 9'!$L$10:$L$999,0),1)),INDEX('Cycle 10'!C$10:C$999,MATCH($A797,'Cycle 10'!$L$10:$L$999,0),1)),INDEX('Cycle 11'!C$10:C$999,MATCH($A797,'Cycle 11'!$L$10:$L$999,0),1)),"")="","",IFERROR(IFERROR(IFERROR(IFERROR(IFERROR(IFERROR(IFERROR(IFERROR(IFERROR(IFERROR(IFERROR(IFERROR(INDEX(Summer!C$10:C$999,MATCH($A797,Summer!$L$10:$L$999,0),1),INDEX('Cycle 1'!C$10:C$999,MATCH($A797,'Cycle 1'!$L$10:$L$999,0),1)),INDEX('Cycle 2'!C$10:C$999,MATCH($A797,'Cycle 2'!$L$10:$L$999,0),1)),INDEX('Cycle 3'!C$10:C$999,MATCH($A797,'Cycle 3'!$L$10:$L$999,0),1)),INDEX('Cycle 4'!C$10:C$999,MATCH($A797,'Cycle 4'!$L$10:$L$999,0),1)),INDEX('Cycle 5'!C$10:C$999,MATCH($A797,'Cycle 5'!$L$10:$L$999,0),1)),INDEX('Cycle 6'!C$10:C$999,MATCH($A797,'Cycle 6'!$L$10:$L$999,0),1)),INDEX('Cycle 7'!C$10:C$999,MATCH($A797,'Cycle 7'!$L$10:$L$999,0),1)),INDEX('Cycle 8'!C$10:C$999,MATCH($A797,'Cycle 8'!$L$10:$L$999,0),1)),INDEX('Cycle 9'!C$10:C$999,MATCH($A797,'Cycle 9'!$L$10:$L$999,0),1)),INDEX('Cycle 10'!C$10:C$999,MATCH($A797,'Cycle 10'!$L$10:$L$999,0),1)),INDEX('Cycle 11'!C$10:C$999,MATCH($A797,'Cycle 11'!$L$10:$L$999,0),1)),""))</f>
        <v/>
      </c>
      <c r="E797" t="str">
        <f>IF(IFERROR(IFERROR(IFERROR(IFERROR(IFERROR(IFERROR(IFERROR(IFERROR(IFERROR(IFERROR(IFERROR(IFERROR(INDEX(Summer!D$10:D$999,MATCH($A797,Summer!$L$10:$L$999,0),1),INDEX('Cycle 1'!D$10:D$999,MATCH($A797,'Cycle 1'!$L$10:$L$999,0),1)),INDEX('Cycle 2'!D$10:D$999,MATCH($A797,'Cycle 2'!$L$10:$L$999,0),1)),INDEX('Cycle 3'!D$10:D$999,MATCH($A797,'Cycle 3'!$L$10:$L$999,0),1)),INDEX('Cycle 4'!D$10:D$999,MATCH($A797,'Cycle 4'!$L$10:$L$999,0),1)),INDEX('Cycle 5'!D$10:D$999,MATCH($A797,'Cycle 5'!$L$10:$L$999,0),1)),INDEX('Cycle 6'!D$10:D$999,MATCH($A797,'Cycle 6'!$L$10:$L$999,0),1)),INDEX('Cycle 7'!D$10:D$999,MATCH($A797,'Cycle 7'!$L$10:$L$999,0),1)),INDEX('Cycle 8'!D$10:D$999,MATCH($A797,'Cycle 8'!$L$10:$L$999,0),1)),INDEX('Cycle 9'!D$10:D$999,MATCH($A797,'Cycle 9'!$L$10:$L$999,0),1)),INDEX('Cycle 10'!D$10:D$999,MATCH($A797,'Cycle 10'!$L$10:$L$999,0),1)),INDEX('Cycle 11'!D$10:D$999,MATCH($A797,'Cycle 11'!$L$10:$L$999,0),1)),"")="","",IFERROR(IFERROR(IFERROR(IFERROR(IFERROR(IFERROR(IFERROR(IFERROR(IFERROR(IFERROR(IFERROR(IFERROR(INDEX(Summer!D$10:D$999,MATCH($A797,Summer!$L$10:$L$999,0),1),INDEX('Cycle 1'!D$10:D$999,MATCH($A797,'Cycle 1'!$L$10:$L$999,0),1)),INDEX('Cycle 2'!D$10:D$999,MATCH($A797,'Cycle 2'!$L$10:$L$999,0),1)),INDEX('Cycle 3'!D$10:D$999,MATCH($A797,'Cycle 3'!$L$10:$L$999,0),1)),INDEX('Cycle 4'!D$10:D$999,MATCH($A797,'Cycle 4'!$L$10:$L$999,0),1)),INDEX('Cycle 5'!D$10:D$999,MATCH($A797,'Cycle 5'!$L$10:$L$999,0),1)),INDEX('Cycle 6'!D$10:D$999,MATCH($A797,'Cycle 6'!$L$10:$L$999,0),1)),INDEX('Cycle 7'!D$10:D$999,MATCH($A797,'Cycle 7'!$L$10:$L$999,0),1)),INDEX('Cycle 8'!D$10:D$999,MATCH($A797,'Cycle 8'!$L$10:$L$999,0),1)),INDEX('Cycle 9'!D$10:D$999,MATCH($A797,'Cycle 9'!$L$10:$L$999,0),1)),INDEX('Cycle 10'!D$10:D$999,MATCH($A797,'Cycle 10'!$L$10:$L$999,0),1)),INDEX('Cycle 11'!D$10:D$999,MATCH($A797,'Cycle 11'!$L$10:$L$999,0),1)),""))</f>
        <v/>
      </c>
      <c r="F797" t="str">
        <f>IF(IFERROR(IFERROR(IFERROR(IFERROR(IFERROR(IFERROR(IFERROR(IFERROR(IFERROR(IFERROR(IFERROR(IFERROR(INDEX(Summer!E$10:E$999,MATCH($A797,Summer!$L$10:$L$999,0),1),INDEX('Cycle 1'!E$10:E$999,MATCH($A797,'Cycle 1'!$L$10:$L$999,0),1)),INDEX('Cycle 2'!E$10:E$999,MATCH($A797,'Cycle 2'!$L$10:$L$999,0),1)),INDEX('Cycle 3'!E$10:E$999,MATCH($A797,'Cycle 3'!$L$10:$L$999,0),1)),INDEX('Cycle 4'!E$10:E$999,MATCH($A797,'Cycle 4'!$L$10:$L$999,0),1)),INDEX('Cycle 5'!E$10:E$999,MATCH($A797,'Cycle 5'!$L$10:$L$999,0),1)),INDEX('Cycle 6'!E$10:E$999,MATCH($A797,'Cycle 6'!$L$10:$L$999,0),1)),INDEX('Cycle 7'!E$10:E$999,MATCH($A797,'Cycle 7'!$L$10:$L$999,0),1)),INDEX('Cycle 8'!E$10:E$999,MATCH($A797,'Cycle 8'!$L$10:$L$999,0),1)),INDEX('Cycle 9'!E$10:E$999,MATCH($A797,'Cycle 9'!$L$10:$L$999,0),1)),INDEX('Cycle 10'!E$10:E$999,MATCH($A797,'Cycle 10'!$L$10:$L$999,0),1)),INDEX('Cycle 11'!E$10:E$999,MATCH($A797,'Cycle 11'!$L$10:$L$999,0),1)),"")="","",IFERROR(IFERROR(IFERROR(IFERROR(IFERROR(IFERROR(IFERROR(IFERROR(IFERROR(IFERROR(IFERROR(IFERROR(INDEX(Summer!E$10:E$999,MATCH($A797,Summer!$L$10:$L$999,0),1),INDEX('Cycle 1'!E$10:E$999,MATCH($A797,'Cycle 1'!$L$10:$L$999,0),1)),INDEX('Cycle 2'!E$10:E$999,MATCH($A797,'Cycle 2'!$L$10:$L$999,0),1)),INDEX('Cycle 3'!E$10:E$999,MATCH($A797,'Cycle 3'!$L$10:$L$999,0),1)),INDEX('Cycle 4'!E$10:E$999,MATCH($A797,'Cycle 4'!$L$10:$L$999,0),1)),INDEX('Cycle 5'!E$10:E$999,MATCH($A797,'Cycle 5'!$L$10:$L$999,0),1)),INDEX('Cycle 6'!E$10:E$999,MATCH($A797,'Cycle 6'!$L$10:$L$999,0),1)),INDEX('Cycle 7'!E$10:E$999,MATCH($A797,'Cycle 7'!$L$10:$L$999,0),1)),INDEX('Cycle 8'!E$10:E$999,MATCH($A797,'Cycle 8'!$L$10:$L$999,0),1)),INDEX('Cycle 9'!E$10:E$999,MATCH($A797,'Cycle 9'!$L$10:$L$999,0),1)),INDEX('Cycle 10'!E$10:E$999,MATCH($A797,'Cycle 10'!$L$10:$L$999,0),1)),INDEX('Cycle 11'!E$10:E$999,MATCH($A797,'Cycle 11'!$L$10:$L$999,0),1)),""))</f>
        <v/>
      </c>
      <c r="G797" t="str">
        <f>IF(IFERROR(IFERROR(IFERROR(IFERROR(IFERROR(IFERROR(IFERROR(IFERROR(IFERROR(IFERROR(IFERROR(IFERROR(INDEX(Summer!F$10:F$999,MATCH($A797,Summer!$L$10:$L$999,0),1),INDEX('Cycle 1'!F$10:F$999,MATCH($A797,'Cycle 1'!$L$10:$L$999,0),1)),INDEX('Cycle 2'!F$10:F$999,MATCH($A797,'Cycle 2'!$L$10:$L$999,0),1)),INDEX('Cycle 3'!F$10:F$999,MATCH($A797,'Cycle 3'!$L$10:$L$999,0),1)),INDEX('Cycle 4'!F$10:F$999,MATCH($A797,'Cycle 4'!$L$10:$L$999,0),1)),INDEX('Cycle 5'!F$10:F$999,MATCH($A797,'Cycle 5'!$L$10:$L$999,0),1)),INDEX('Cycle 6'!F$10:F$999,MATCH($A797,'Cycle 6'!$L$10:$L$999,0),1)),INDEX('Cycle 7'!F$10:F$999,MATCH($A797,'Cycle 7'!$L$10:$L$999,0),1)),INDEX('Cycle 8'!F$10:F$999,MATCH($A797,'Cycle 8'!$L$10:$L$999,0),1)),INDEX('Cycle 9'!F$10:F$999,MATCH($A797,'Cycle 9'!$L$10:$L$999,0),1)),INDEX('Cycle 10'!F$10:F$999,MATCH($A797,'Cycle 10'!$L$10:$L$999,0),1)),INDEX('Cycle 11'!F$10:F$999,MATCH($A797,'Cycle 11'!$L$10:$L$999,0),1)),"")="","",IFERROR(IFERROR(IFERROR(IFERROR(IFERROR(IFERROR(IFERROR(IFERROR(IFERROR(IFERROR(IFERROR(IFERROR(INDEX(Summer!F$10:F$999,MATCH($A797,Summer!$L$10:$L$999,0),1),INDEX('Cycle 1'!F$10:F$999,MATCH($A797,'Cycle 1'!$L$10:$L$999,0),1)),INDEX('Cycle 2'!F$10:F$999,MATCH($A797,'Cycle 2'!$L$10:$L$999,0),1)),INDEX('Cycle 3'!F$10:F$999,MATCH($A797,'Cycle 3'!$L$10:$L$999,0),1)),INDEX('Cycle 4'!F$10:F$999,MATCH($A797,'Cycle 4'!$L$10:$L$999,0),1)),INDEX('Cycle 5'!F$10:F$999,MATCH($A797,'Cycle 5'!$L$10:$L$999,0),1)),INDEX('Cycle 6'!F$10:F$999,MATCH($A797,'Cycle 6'!$L$10:$L$999,0),1)),INDEX('Cycle 7'!F$10:F$999,MATCH($A797,'Cycle 7'!$L$10:$L$999,0),1)),INDEX('Cycle 8'!F$10:F$999,MATCH($A797,'Cycle 8'!$L$10:$L$999,0),1)),INDEX('Cycle 9'!F$10:F$999,MATCH($A797,'Cycle 9'!$L$10:$L$999,0),1)),INDEX('Cycle 10'!F$10:F$999,MATCH($A797,'Cycle 10'!$L$10:$L$999,0),1)),INDEX('Cycle 11'!F$10:F$999,MATCH($A797,'Cycle 11'!$L$10:$L$999,0),1)),""))</f>
        <v/>
      </c>
      <c r="H797" t="str">
        <f>IF(IFERROR(IFERROR(IFERROR(IFERROR(IFERROR(IFERROR(IFERROR(IFERROR(IFERROR(IFERROR(IFERROR(IFERROR(INDEX(Summer!G$10:G$999,MATCH($A797,Summer!$L$10:$L$999,0),1),INDEX('Cycle 1'!G$10:G$999,MATCH($A797,'Cycle 1'!$L$10:$L$999,0),1)),INDEX('Cycle 2'!G$10:G$999,MATCH($A797,'Cycle 2'!$L$10:$L$999,0),1)),INDEX('Cycle 3'!G$10:G$999,MATCH($A797,'Cycle 3'!$L$10:$L$999,0),1)),INDEX('Cycle 4'!G$10:G$999,MATCH($A797,'Cycle 4'!$L$10:$L$999,0),1)),INDEX('Cycle 5'!G$10:G$999,MATCH($A797,'Cycle 5'!$L$10:$L$999,0),1)),INDEX('Cycle 6'!G$10:G$999,MATCH($A797,'Cycle 6'!$L$10:$L$999,0),1)),INDEX('Cycle 7'!G$10:G$999,MATCH($A797,'Cycle 7'!$L$10:$L$999,0),1)),INDEX('Cycle 8'!G$10:G$999,MATCH($A797,'Cycle 8'!$L$10:$L$999,0),1)),INDEX('Cycle 9'!G$10:G$999,MATCH($A797,'Cycle 9'!$L$10:$L$999,0),1)),INDEX('Cycle 10'!G$10:G$999,MATCH($A797,'Cycle 10'!$L$10:$L$999,0),1)),INDEX('Cycle 11'!G$10:G$999,MATCH($A797,'Cycle 11'!$L$10:$L$999,0),1)),"")="","",IFERROR(IFERROR(IFERROR(IFERROR(IFERROR(IFERROR(IFERROR(IFERROR(IFERROR(IFERROR(IFERROR(IFERROR(INDEX(Summer!G$10:G$999,MATCH($A797,Summer!$L$10:$L$999,0),1),INDEX('Cycle 1'!G$10:G$999,MATCH($A797,'Cycle 1'!$L$10:$L$999,0),1)),INDEX('Cycle 2'!G$10:G$999,MATCH($A797,'Cycle 2'!$L$10:$L$999,0),1)),INDEX('Cycle 3'!G$10:G$999,MATCH($A797,'Cycle 3'!$L$10:$L$999,0),1)),INDEX('Cycle 4'!G$10:G$999,MATCH($A797,'Cycle 4'!$L$10:$L$999,0),1)),INDEX('Cycle 5'!G$10:G$999,MATCH($A797,'Cycle 5'!$L$10:$L$999,0),1)),INDEX('Cycle 6'!G$10:G$999,MATCH($A797,'Cycle 6'!$L$10:$L$999,0),1)),INDEX('Cycle 7'!G$10:G$999,MATCH($A797,'Cycle 7'!$L$10:$L$999,0),1)),INDEX('Cycle 8'!G$10:G$999,MATCH($A797,'Cycle 8'!$L$10:$L$999,0),1)),INDEX('Cycle 9'!G$10:G$999,MATCH($A797,'Cycle 9'!$L$10:$L$999,0),1)),INDEX('Cycle 10'!G$10:G$999,MATCH($A797,'Cycle 10'!$L$10:$L$999,0),1)),INDEX('Cycle 11'!G$10:G$999,MATCH($A797,'Cycle 11'!$L$10:$L$999,0),1)),""))</f>
        <v/>
      </c>
      <c r="I797">
        <f>IFERROR(IF(C797="",MAX(I$1:I796),IF(ROW(C$2)=ROW(C797),1,IF(ISERROR(VLOOKUP(C797,C$2:C796,1,FALSE)),MAX(I$1:I796)+1,MAX(I$1:I796)))),"")</f>
        <v>0</v>
      </c>
      <c r="J797" t="str">
        <f t="shared" si="86"/>
        <v/>
      </c>
      <c r="K797" t="str">
        <f t="shared" si="89"/>
        <v/>
      </c>
      <c r="L797" t="str">
        <f t="shared" si="89"/>
        <v/>
      </c>
      <c r="M797" t="str">
        <f t="shared" si="89"/>
        <v/>
      </c>
      <c r="N797" t="str">
        <f t="shared" si="89"/>
        <v/>
      </c>
      <c r="O797" t="str">
        <f t="shared" si="89"/>
        <v/>
      </c>
      <c r="P797" t="str">
        <f t="shared" si="89"/>
        <v/>
      </c>
      <c r="Q797" t="str">
        <f t="shared" si="89"/>
        <v/>
      </c>
      <c r="R797" t="str">
        <f t="shared" si="89"/>
        <v/>
      </c>
      <c r="S797" t="str">
        <f t="shared" si="89"/>
        <v/>
      </c>
      <c r="T797" t="str">
        <f t="shared" si="89"/>
        <v/>
      </c>
      <c r="U797" t="str">
        <f t="shared" si="89"/>
        <v/>
      </c>
      <c r="V797" t="str">
        <f t="shared" si="89"/>
        <v/>
      </c>
      <c r="W797" t="str">
        <f t="shared" si="87"/>
        <v/>
      </c>
      <c r="X797">
        <f>IF(OR(H797="No",H797=""),0,IF(COUNTIFS(H$2:H797,"Yes",C$2:C797,C797)&gt;1,0,COUNTIFS(H$2:H797,"Yes",C$2:C797,C797)))+IF(X796=$X$1,0,X796)</f>
        <v>0</v>
      </c>
    </row>
    <row r="798" spans="1:24" x14ac:dyDescent="0.3">
      <c r="A798">
        <f>ROWS($A$2:$A798)</f>
        <v>797</v>
      </c>
      <c r="B798" t="str">
        <f>IF(ISERROR(VLOOKUP(A798,Summer!L$11:L$500,1,FALSE)),IF(ISERROR(VLOOKUP(A798,'Cycle 1'!L$11:L$500,1,FALSE)),IF(ISERROR(VLOOKUP(A798,'Cycle 2'!L$11:L$500,1,FALSE)),IF(ISERROR(VLOOKUP(A798,'Cycle 3'!L$11:L$500,1,FALSE)),IF(ISERROR(VLOOKUP(A798,'Cycle 4'!L$11:L$500,1,FALSE)),IF(ISERROR(VLOOKUP(A798,'Cycle 5'!L$11:L$500,1,FALSE)),IF(ISERROR(VLOOKUP(A798,'Cycle 6'!L$11:L$500,1,FALSE)),IF(ISERROR(VLOOKUP(A798,'Cycle 7'!L$11:L$500,1,FALSE)),IF(ISERROR(VLOOKUP(A798,'Cycle 8'!L$11:L$500,1,FALSE)),IF(ISERROR(VLOOKUP(A798,'Cycle 9'!L$11:L$500,1,FALSE)),IF(ISERROR(VLOOKUP(A798,'Cycle 10'!L$11:L$500,1,FALSE)),IF(ISERROR(VLOOKUP(A798,'Cycle 11'!L$11:L$500,1,FALSE)),"","Cycle 11"),"Cycle 10"),"Cycle 9"),"Cycle 8"),"Cycle 7"),"Cycle 6"),"Cycle 5"),"Cycle 4"),"Cycle 3"),"Cycle 2"),"Cycle 1"),"Summer")</f>
        <v/>
      </c>
      <c r="C798" t="str">
        <f>IF(IFERROR(IFERROR(IFERROR(IFERROR(IFERROR(IFERROR(IFERROR(IFERROR(IFERROR(IFERROR(IFERROR(IFERROR(INDEX(Summer!B$10:B$999,MATCH($A798,Summer!$L$10:$L$999,0),1),INDEX('Cycle 1'!B$10:B$999,MATCH($A798,'Cycle 1'!$L$10:$L$999,0),1)),INDEX('Cycle 2'!B$10:B$999,MATCH($A798,'Cycle 2'!$L$10:$L$999,0),1)),INDEX('Cycle 3'!B$10:B$999,MATCH($A798,'Cycle 3'!$L$10:$L$999,0),1)),INDEX('Cycle 4'!B$10:B$999,MATCH($A798,'Cycle 4'!$L$10:$L$999,0),1)),INDEX('Cycle 5'!B$10:B$999,MATCH($A798,'Cycle 5'!$L$10:$L$999,0),1)),INDEX('Cycle 6'!B$10:B$999,MATCH($A798,'Cycle 6'!$L$10:$L$999,0),1)),INDEX('Cycle 7'!B$10:B$999,MATCH($A798,'Cycle 7'!$L$10:$L$999,0),1)),INDEX('Cycle 8'!B$10:B$999,MATCH($A798,'Cycle 8'!$L$10:$L$999,0),1)),INDEX('Cycle 9'!B$10:B$999,MATCH($A798,'Cycle 9'!$L$10:$L$999,0),1)),INDEX('Cycle 10'!B$10:B$999,MATCH($A798,'Cycle 10'!$L$10:$L$999,0),1)),INDEX('Cycle 11'!B$10:B$999,MATCH($A798,'Cycle 11'!$L$10:$L$999,0),1)),"")="","",IFERROR(IFERROR(IFERROR(IFERROR(IFERROR(IFERROR(IFERROR(IFERROR(IFERROR(IFERROR(IFERROR(IFERROR(INDEX(Summer!B$10:B$999,MATCH($A798,Summer!$L$10:$L$999,0),1),INDEX('Cycle 1'!B$10:B$999,MATCH($A798,'Cycle 1'!$L$10:$L$999,0),1)),INDEX('Cycle 2'!B$10:B$999,MATCH($A798,'Cycle 2'!$L$10:$L$999,0),1)),INDEX('Cycle 3'!B$10:B$999,MATCH($A798,'Cycle 3'!$L$10:$L$999,0),1)),INDEX('Cycle 4'!B$10:B$999,MATCH($A798,'Cycle 4'!$L$10:$L$999,0),1)),INDEX('Cycle 5'!B$10:B$999,MATCH($A798,'Cycle 5'!$L$10:$L$999,0),1)),INDEX('Cycle 6'!B$10:B$999,MATCH($A798,'Cycle 6'!$L$10:$L$999,0),1)),INDEX('Cycle 7'!B$10:B$999,MATCH($A798,'Cycle 7'!$L$10:$L$999,0),1)),INDEX('Cycle 8'!B$10:B$999,MATCH($A798,'Cycle 8'!$L$10:$L$999,0),1)),INDEX('Cycle 9'!B$10:B$999,MATCH($A798,'Cycle 9'!$L$10:$L$999,0),1)),INDEX('Cycle 10'!B$10:B$999,MATCH($A798,'Cycle 10'!$L$10:$L$999,0),1)),INDEX('Cycle 11'!B$10:B$999,MATCH($A798,'Cycle 11'!$L$10:$L$999,0),1)),""))</f>
        <v/>
      </c>
      <c r="D798" t="str">
        <f>IF(IFERROR(IFERROR(IFERROR(IFERROR(IFERROR(IFERROR(IFERROR(IFERROR(IFERROR(IFERROR(IFERROR(IFERROR(INDEX(Summer!C$10:C$999,MATCH($A798,Summer!$L$10:$L$999,0),1),INDEX('Cycle 1'!C$10:C$999,MATCH($A798,'Cycle 1'!$L$10:$L$999,0),1)),INDEX('Cycle 2'!C$10:C$999,MATCH($A798,'Cycle 2'!$L$10:$L$999,0),1)),INDEX('Cycle 3'!C$10:C$999,MATCH($A798,'Cycle 3'!$L$10:$L$999,0),1)),INDEX('Cycle 4'!C$10:C$999,MATCH($A798,'Cycle 4'!$L$10:$L$999,0),1)),INDEX('Cycle 5'!C$10:C$999,MATCH($A798,'Cycle 5'!$L$10:$L$999,0),1)),INDEX('Cycle 6'!C$10:C$999,MATCH($A798,'Cycle 6'!$L$10:$L$999,0),1)),INDEX('Cycle 7'!C$10:C$999,MATCH($A798,'Cycle 7'!$L$10:$L$999,0),1)),INDEX('Cycle 8'!C$10:C$999,MATCH($A798,'Cycle 8'!$L$10:$L$999,0),1)),INDEX('Cycle 9'!C$10:C$999,MATCH($A798,'Cycle 9'!$L$10:$L$999,0),1)),INDEX('Cycle 10'!C$10:C$999,MATCH($A798,'Cycle 10'!$L$10:$L$999,0),1)),INDEX('Cycle 11'!C$10:C$999,MATCH($A798,'Cycle 11'!$L$10:$L$999,0),1)),"")="","",IFERROR(IFERROR(IFERROR(IFERROR(IFERROR(IFERROR(IFERROR(IFERROR(IFERROR(IFERROR(IFERROR(IFERROR(INDEX(Summer!C$10:C$999,MATCH($A798,Summer!$L$10:$L$999,0),1),INDEX('Cycle 1'!C$10:C$999,MATCH($A798,'Cycle 1'!$L$10:$L$999,0),1)),INDEX('Cycle 2'!C$10:C$999,MATCH($A798,'Cycle 2'!$L$10:$L$999,0),1)),INDEX('Cycle 3'!C$10:C$999,MATCH($A798,'Cycle 3'!$L$10:$L$999,0),1)),INDEX('Cycle 4'!C$10:C$999,MATCH($A798,'Cycle 4'!$L$10:$L$999,0),1)),INDEX('Cycle 5'!C$10:C$999,MATCH($A798,'Cycle 5'!$L$10:$L$999,0),1)),INDEX('Cycle 6'!C$10:C$999,MATCH($A798,'Cycle 6'!$L$10:$L$999,0),1)),INDEX('Cycle 7'!C$10:C$999,MATCH($A798,'Cycle 7'!$L$10:$L$999,0),1)),INDEX('Cycle 8'!C$10:C$999,MATCH($A798,'Cycle 8'!$L$10:$L$999,0),1)),INDEX('Cycle 9'!C$10:C$999,MATCH($A798,'Cycle 9'!$L$10:$L$999,0),1)),INDEX('Cycle 10'!C$10:C$999,MATCH($A798,'Cycle 10'!$L$10:$L$999,0),1)),INDEX('Cycle 11'!C$10:C$999,MATCH($A798,'Cycle 11'!$L$10:$L$999,0),1)),""))</f>
        <v/>
      </c>
      <c r="E798" t="str">
        <f>IF(IFERROR(IFERROR(IFERROR(IFERROR(IFERROR(IFERROR(IFERROR(IFERROR(IFERROR(IFERROR(IFERROR(IFERROR(INDEX(Summer!D$10:D$999,MATCH($A798,Summer!$L$10:$L$999,0),1),INDEX('Cycle 1'!D$10:D$999,MATCH($A798,'Cycle 1'!$L$10:$L$999,0),1)),INDEX('Cycle 2'!D$10:D$999,MATCH($A798,'Cycle 2'!$L$10:$L$999,0),1)),INDEX('Cycle 3'!D$10:D$999,MATCH($A798,'Cycle 3'!$L$10:$L$999,0),1)),INDEX('Cycle 4'!D$10:D$999,MATCH($A798,'Cycle 4'!$L$10:$L$999,0),1)),INDEX('Cycle 5'!D$10:D$999,MATCH($A798,'Cycle 5'!$L$10:$L$999,0),1)),INDEX('Cycle 6'!D$10:D$999,MATCH($A798,'Cycle 6'!$L$10:$L$999,0),1)),INDEX('Cycle 7'!D$10:D$999,MATCH($A798,'Cycle 7'!$L$10:$L$999,0),1)),INDEX('Cycle 8'!D$10:D$999,MATCH($A798,'Cycle 8'!$L$10:$L$999,0),1)),INDEX('Cycle 9'!D$10:D$999,MATCH($A798,'Cycle 9'!$L$10:$L$999,0),1)),INDEX('Cycle 10'!D$10:D$999,MATCH($A798,'Cycle 10'!$L$10:$L$999,0),1)),INDEX('Cycle 11'!D$10:D$999,MATCH($A798,'Cycle 11'!$L$10:$L$999,0),1)),"")="","",IFERROR(IFERROR(IFERROR(IFERROR(IFERROR(IFERROR(IFERROR(IFERROR(IFERROR(IFERROR(IFERROR(IFERROR(INDEX(Summer!D$10:D$999,MATCH($A798,Summer!$L$10:$L$999,0),1),INDEX('Cycle 1'!D$10:D$999,MATCH($A798,'Cycle 1'!$L$10:$L$999,0),1)),INDEX('Cycle 2'!D$10:D$999,MATCH($A798,'Cycle 2'!$L$10:$L$999,0),1)),INDEX('Cycle 3'!D$10:D$999,MATCH($A798,'Cycle 3'!$L$10:$L$999,0),1)),INDEX('Cycle 4'!D$10:D$999,MATCH($A798,'Cycle 4'!$L$10:$L$999,0),1)),INDEX('Cycle 5'!D$10:D$999,MATCH($A798,'Cycle 5'!$L$10:$L$999,0),1)),INDEX('Cycle 6'!D$10:D$999,MATCH($A798,'Cycle 6'!$L$10:$L$999,0),1)),INDEX('Cycle 7'!D$10:D$999,MATCH($A798,'Cycle 7'!$L$10:$L$999,0),1)),INDEX('Cycle 8'!D$10:D$999,MATCH($A798,'Cycle 8'!$L$10:$L$999,0),1)),INDEX('Cycle 9'!D$10:D$999,MATCH($A798,'Cycle 9'!$L$10:$L$999,0),1)),INDEX('Cycle 10'!D$10:D$999,MATCH($A798,'Cycle 10'!$L$10:$L$999,0),1)),INDEX('Cycle 11'!D$10:D$999,MATCH($A798,'Cycle 11'!$L$10:$L$999,0),1)),""))</f>
        <v/>
      </c>
      <c r="F798" t="str">
        <f>IF(IFERROR(IFERROR(IFERROR(IFERROR(IFERROR(IFERROR(IFERROR(IFERROR(IFERROR(IFERROR(IFERROR(IFERROR(INDEX(Summer!E$10:E$999,MATCH($A798,Summer!$L$10:$L$999,0),1),INDEX('Cycle 1'!E$10:E$999,MATCH($A798,'Cycle 1'!$L$10:$L$999,0),1)),INDEX('Cycle 2'!E$10:E$999,MATCH($A798,'Cycle 2'!$L$10:$L$999,0),1)),INDEX('Cycle 3'!E$10:E$999,MATCH($A798,'Cycle 3'!$L$10:$L$999,0),1)),INDEX('Cycle 4'!E$10:E$999,MATCH($A798,'Cycle 4'!$L$10:$L$999,0),1)),INDEX('Cycle 5'!E$10:E$999,MATCH($A798,'Cycle 5'!$L$10:$L$999,0),1)),INDEX('Cycle 6'!E$10:E$999,MATCH($A798,'Cycle 6'!$L$10:$L$999,0),1)),INDEX('Cycle 7'!E$10:E$999,MATCH($A798,'Cycle 7'!$L$10:$L$999,0),1)),INDEX('Cycle 8'!E$10:E$999,MATCH($A798,'Cycle 8'!$L$10:$L$999,0),1)),INDEX('Cycle 9'!E$10:E$999,MATCH($A798,'Cycle 9'!$L$10:$L$999,0),1)),INDEX('Cycle 10'!E$10:E$999,MATCH($A798,'Cycle 10'!$L$10:$L$999,0),1)),INDEX('Cycle 11'!E$10:E$999,MATCH($A798,'Cycle 11'!$L$10:$L$999,0),1)),"")="","",IFERROR(IFERROR(IFERROR(IFERROR(IFERROR(IFERROR(IFERROR(IFERROR(IFERROR(IFERROR(IFERROR(IFERROR(INDEX(Summer!E$10:E$999,MATCH($A798,Summer!$L$10:$L$999,0),1),INDEX('Cycle 1'!E$10:E$999,MATCH($A798,'Cycle 1'!$L$10:$L$999,0),1)),INDEX('Cycle 2'!E$10:E$999,MATCH($A798,'Cycle 2'!$L$10:$L$999,0),1)),INDEX('Cycle 3'!E$10:E$999,MATCH($A798,'Cycle 3'!$L$10:$L$999,0),1)),INDEX('Cycle 4'!E$10:E$999,MATCH($A798,'Cycle 4'!$L$10:$L$999,0),1)),INDEX('Cycle 5'!E$10:E$999,MATCH($A798,'Cycle 5'!$L$10:$L$999,0),1)),INDEX('Cycle 6'!E$10:E$999,MATCH($A798,'Cycle 6'!$L$10:$L$999,0),1)),INDEX('Cycle 7'!E$10:E$999,MATCH($A798,'Cycle 7'!$L$10:$L$999,0),1)),INDEX('Cycle 8'!E$10:E$999,MATCH($A798,'Cycle 8'!$L$10:$L$999,0),1)),INDEX('Cycle 9'!E$10:E$999,MATCH($A798,'Cycle 9'!$L$10:$L$999,0),1)),INDEX('Cycle 10'!E$10:E$999,MATCH($A798,'Cycle 10'!$L$10:$L$999,0),1)),INDEX('Cycle 11'!E$10:E$999,MATCH($A798,'Cycle 11'!$L$10:$L$999,0),1)),""))</f>
        <v/>
      </c>
      <c r="G798" t="str">
        <f>IF(IFERROR(IFERROR(IFERROR(IFERROR(IFERROR(IFERROR(IFERROR(IFERROR(IFERROR(IFERROR(IFERROR(IFERROR(INDEX(Summer!F$10:F$999,MATCH($A798,Summer!$L$10:$L$999,0),1),INDEX('Cycle 1'!F$10:F$999,MATCH($A798,'Cycle 1'!$L$10:$L$999,0),1)),INDEX('Cycle 2'!F$10:F$999,MATCH($A798,'Cycle 2'!$L$10:$L$999,0),1)),INDEX('Cycle 3'!F$10:F$999,MATCH($A798,'Cycle 3'!$L$10:$L$999,0),1)),INDEX('Cycle 4'!F$10:F$999,MATCH($A798,'Cycle 4'!$L$10:$L$999,0),1)),INDEX('Cycle 5'!F$10:F$999,MATCH($A798,'Cycle 5'!$L$10:$L$999,0),1)),INDEX('Cycle 6'!F$10:F$999,MATCH($A798,'Cycle 6'!$L$10:$L$999,0),1)),INDEX('Cycle 7'!F$10:F$999,MATCH($A798,'Cycle 7'!$L$10:$L$999,0),1)),INDEX('Cycle 8'!F$10:F$999,MATCH($A798,'Cycle 8'!$L$10:$L$999,0),1)),INDEX('Cycle 9'!F$10:F$999,MATCH($A798,'Cycle 9'!$L$10:$L$999,0),1)),INDEX('Cycle 10'!F$10:F$999,MATCH($A798,'Cycle 10'!$L$10:$L$999,0),1)),INDEX('Cycle 11'!F$10:F$999,MATCH($A798,'Cycle 11'!$L$10:$L$999,0),1)),"")="","",IFERROR(IFERROR(IFERROR(IFERROR(IFERROR(IFERROR(IFERROR(IFERROR(IFERROR(IFERROR(IFERROR(IFERROR(INDEX(Summer!F$10:F$999,MATCH($A798,Summer!$L$10:$L$999,0),1),INDEX('Cycle 1'!F$10:F$999,MATCH($A798,'Cycle 1'!$L$10:$L$999,0),1)),INDEX('Cycle 2'!F$10:F$999,MATCH($A798,'Cycle 2'!$L$10:$L$999,0),1)),INDEX('Cycle 3'!F$10:F$999,MATCH($A798,'Cycle 3'!$L$10:$L$999,0),1)),INDEX('Cycle 4'!F$10:F$999,MATCH($A798,'Cycle 4'!$L$10:$L$999,0),1)),INDEX('Cycle 5'!F$10:F$999,MATCH($A798,'Cycle 5'!$L$10:$L$999,0),1)),INDEX('Cycle 6'!F$10:F$999,MATCH($A798,'Cycle 6'!$L$10:$L$999,0),1)),INDEX('Cycle 7'!F$10:F$999,MATCH($A798,'Cycle 7'!$L$10:$L$999,0),1)),INDEX('Cycle 8'!F$10:F$999,MATCH($A798,'Cycle 8'!$L$10:$L$999,0),1)),INDEX('Cycle 9'!F$10:F$999,MATCH($A798,'Cycle 9'!$L$10:$L$999,0),1)),INDEX('Cycle 10'!F$10:F$999,MATCH($A798,'Cycle 10'!$L$10:$L$999,0),1)),INDEX('Cycle 11'!F$10:F$999,MATCH($A798,'Cycle 11'!$L$10:$L$999,0),1)),""))</f>
        <v/>
      </c>
      <c r="H798" t="str">
        <f>IF(IFERROR(IFERROR(IFERROR(IFERROR(IFERROR(IFERROR(IFERROR(IFERROR(IFERROR(IFERROR(IFERROR(IFERROR(INDEX(Summer!G$10:G$999,MATCH($A798,Summer!$L$10:$L$999,0),1),INDEX('Cycle 1'!G$10:G$999,MATCH($A798,'Cycle 1'!$L$10:$L$999,0),1)),INDEX('Cycle 2'!G$10:G$999,MATCH($A798,'Cycle 2'!$L$10:$L$999,0),1)),INDEX('Cycle 3'!G$10:G$999,MATCH($A798,'Cycle 3'!$L$10:$L$999,0),1)),INDEX('Cycle 4'!G$10:G$999,MATCH($A798,'Cycle 4'!$L$10:$L$999,0),1)),INDEX('Cycle 5'!G$10:G$999,MATCH($A798,'Cycle 5'!$L$10:$L$999,0),1)),INDEX('Cycle 6'!G$10:G$999,MATCH($A798,'Cycle 6'!$L$10:$L$999,0),1)),INDEX('Cycle 7'!G$10:G$999,MATCH($A798,'Cycle 7'!$L$10:$L$999,0),1)),INDEX('Cycle 8'!G$10:G$999,MATCH($A798,'Cycle 8'!$L$10:$L$999,0),1)),INDEX('Cycle 9'!G$10:G$999,MATCH($A798,'Cycle 9'!$L$10:$L$999,0),1)),INDEX('Cycle 10'!G$10:G$999,MATCH($A798,'Cycle 10'!$L$10:$L$999,0),1)),INDEX('Cycle 11'!G$10:G$999,MATCH($A798,'Cycle 11'!$L$10:$L$999,0),1)),"")="","",IFERROR(IFERROR(IFERROR(IFERROR(IFERROR(IFERROR(IFERROR(IFERROR(IFERROR(IFERROR(IFERROR(IFERROR(INDEX(Summer!G$10:G$999,MATCH($A798,Summer!$L$10:$L$999,0),1),INDEX('Cycle 1'!G$10:G$999,MATCH($A798,'Cycle 1'!$L$10:$L$999,0),1)),INDEX('Cycle 2'!G$10:G$999,MATCH($A798,'Cycle 2'!$L$10:$L$999,0),1)),INDEX('Cycle 3'!G$10:G$999,MATCH($A798,'Cycle 3'!$L$10:$L$999,0),1)),INDEX('Cycle 4'!G$10:G$999,MATCH($A798,'Cycle 4'!$L$10:$L$999,0),1)),INDEX('Cycle 5'!G$10:G$999,MATCH($A798,'Cycle 5'!$L$10:$L$999,0),1)),INDEX('Cycle 6'!G$10:G$999,MATCH($A798,'Cycle 6'!$L$10:$L$999,0),1)),INDEX('Cycle 7'!G$10:G$999,MATCH($A798,'Cycle 7'!$L$10:$L$999,0),1)),INDEX('Cycle 8'!G$10:G$999,MATCH($A798,'Cycle 8'!$L$10:$L$999,0),1)),INDEX('Cycle 9'!G$10:G$999,MATCH($A798,'Cycle 9'!$L$10:$L$999,0),1)),INDEX('Cycle 10'!G$10:G$999,MATCH($A798,'Cycle 10'!$L$10:$L$999,0),1)),INDEX('Cycle 11'!G$10:G$999,MATCH($A798,'Cycle 11'!$L$10:$L$999,0),1)),""))</f>
        <v/>
      </c>
      <c r="I798">
        <f>IFERROR(IF(C798="",MAX(I$1:I797),IF(ROW(C$2)=ROW(C798),1,IF(ISERROR(VLOOKUP(C798,C$2:C797,1,FALSE)),MAX(I$1:I797)+1,MAX(I$1:I797)))),"")</f>
        <v>0</v>
      </c>
      <c r="J798" t="str">
        <f t="shared" si="86"/>
        <v/>
      </c>
      <c r="K798" t="str">
        <f t="shared" si="89"/>
        <v/>
      </c>
      <c r="L798" t="str">
        <f t="shared" si="89"/>
        <v/>
      </c>
      <c r="M798" t="str">
        <f t="shared" si="89"/>
        <v/>
      </c>
      <c r="N798" t="str">
        <f t="shared" si="89"/>
        <v/>
      </c>
      <c r="O798" t="str">
        <f t="shared" si="89"/>
        <v/>
      </c>
      <c r="P798" t="str">
        <f t="shared" si="89"/>
        <v/>
      </c>
      <c r="Q798" t="str">
        <f t="shared" si="89"/>
        <v/>
      </c>
      <c r="R798" t="str">
        <f t="shared" si="89"/>
        <v/>
      </c>
      <c r="S798" t="str">
        <f t="shared" si="89"/>
        <v/>
      </c>
      <c r="T798" t="str">
        <f t="shared" si="89"/>
        <v/>
      </c>
      <c r="U798" t="str">
        <f t="shared" si="89"/>
        <v/>
      </c>
      <c r="V798" t="str">
        <f t="shared" si="89"/>
        <v/>
      </c>
      <c r="W798" t="str">
        <f t="shared" si="87"/>
        <v/>
      </c>
      <c r="X798">
        <f>IF(OR(H798="No",H798=""),0,IF(COUNTIFS(H$2:H798,"Yes",C$2:C798,C798)&gt;1,0,COUNTIFS(H$2:H798,"Yes",C$2:C798,C798)))+IF(X797=$X$1,0,X797)</f>
        <v>0</v>
      </c>
    </row>
    <row r="799" spans="1:24" x14ac:dyDescent="0.3">
      <c r="A799">
        <f>ROWS($A$2:$A799)</f>
        <v>798</v>
      </c>
      <c r="B799" t="str">
        <f>IF(ISERROR(VLOOKUP(A799,Summer!L$11:L$500,1,FALSE)),IF(ISERROR(VLOOKUP(A799,'Cycle 1'!L$11:L$500,1,FALSE)),IF(ISERROR(VLOOKUP(A799,'Cycle 2'!L$11:L$500,1,FALSE)),IF(ISERROR(VLOOKUP(A799,'Cycle 3'!L$11:L$500,1,FALSE)),IF(ISERROR(VLOOKUP(A799,'Cycle 4'!L$11:L$500,1,FALSE)),IF(ISERROR(VLOOKUP(A799,'Cycle 5'!L$11:L$500,1,FALSE)),IF(ISERROR(VLOOKUP(A799,'Cycle 6'!L$11:L$500,1,FALSE)),IF(ISERROR(VLOOKUP(A799,'Cycle 7'!L$11:L$500,1,FALSE)),IF(ISERROR(VLOOKUP(A799,'Cycle 8'!L$11:L$500,1,FALSE)),IF(ISERROR(VLOOKUP(A799,'Cycle 9'!L$11:L$500,1,FALSE)),IF(ISERROR(VLOOKUP(A799,'Cycle 10'!L$11:L$500,1,FALSE)),IF(ISERROR(VLOOKUP(A799,'Cycle 11'!L$11:L$500,1,FALSE)),"","Cycle 11"),"Cycle 10"),"Cycle 9"),"Cycle 8"),"Cycle 7"),"Cycle 6"),"Cycle 5"),"Cycle 4"),"Cycle 3"),"Cycle 2"),"Cycle 1"),"Summer")</f>
        <v/>
      </c>
      <c r="C799" t="str">
        <f>IF(IFERROR(IFERROR(IFERROR(IFERROR(IFERROR(IFERROR(IFERROR(IFERROR(IFERROR(IFERROR(IFERROR(IFERROR(INDEX(Summer!B$10:B$999,MATCH($A799,Summer!$L$10:$L$999,0),1),INDEX('Cycle 1'!B$10:B$999,MATCH($A799,'Cycle 1'!$L$10:$L$999,0),1)),INDEX('Cycle 2'!B$10:B$999,MATCH($A799,'Cycle 2'!$L$10:$L$999,0),1)),INDEX('Cycle 3'!B$10:B$999,MATCH($A799,'Cycle 3'!$L$10:$L$999,0),1)),INDEX('Cycle 4'!B$10:B$999,MATCH($A799,'Cycle 4'!$L$10:$L$999,0),1)),INDEX('Cycle 5'!B$10:B$999,MATCH($A799,'Cycle 5'!$L$10:$L$999,0),1)),INDEX('Cycle 6'!B$10:B$999,MATCH($A799,'Cycle 6'!$L$10:$L$999,0),1)),INDEX('Cycle 7'!B$10:B$999,MATCH($A799,'Cycle 7'!$L$10:$L$999,0),1)),INDEX('Cycle 8'!B$10:B$999,MATCH($A799,'Cycle 8'!$L$10:$L$999,0),1)),INDEX('Cycle 9'!B$10:B$999,MATCH($A799,'Cycle 9'!$L$10:$L$999,0),1)),INDEX('Cycle 10'!B$10:B$999,MATCH($A799,'Cycle 10'!$L$10:$L$999,0),1)),INDEX('Cycle 11'!B$10:B$999,MATCH($A799,'Cycle 11'!$L$10:$L$999,0),1)),"")="","",IFERROR(IFERROR(IFERROR(IFERROR(IFERROR(IFERROR(IFERROR(IFERROR(IFERROR(IFERROR(IFERROR(IFERROR(INDEX(Summer!B$10:B$999,MATCH($A799,Summer!$L$10:$L$999,0),1),INDEX('Cycle 1'!B$10:B$999,MATCH($A799,'Cycle 1'!$L$10:$L$999,0),1)),INDEX('Cycle 2'!B$10:B$999,MATCH($A799,'Cycle 2'!$L$10:$L$999,0),1)),INDEX('Cycle 3'!B$10:B$999,MATCH($A799,'Cycle 3'!$L$10:$L$999,0),1)),INDEX('Cycle 4'!B$10:B$999,MATCH($A799,'Cycle 4'!$L$10:$L$999,0),1)),INDEX('Cycle 5'!B$10:B$999,MATCH($A799,'Cycle 5'!$L$10:$L$999,0),1)),INDEX('Cycle 6'!B$10:B$999,MATCH($A799,'Cycle 6'!$L$10:$L$999,0),1)),INDEX('Cycle 7'!B$10:B$999,MATCH($A799,'Cycle 7'!$L$10:$L$999,0),1)),INDEX('Cycle 8'!B$10:B$999,MATCH($A799,'Cycle 8'!$L$10:$L$999,0),1)),INDEX('Cycle 9'!B$10:B$999,MATCH($A799,'Cycle 9'!$L$10:$L$999,0),1)),INDEX('Cycle 10'!B$10:B$999,MATCH($A799,'Cycle 10'!$L$10:$L$999,0),1)),INDEX('Cycle 11'!B$10:B$999,MATCH($A799,'Cycle 11'!$L$10:$L$999,0),1)),""))</f>
        <v/>
      </c>
      <c r="D799" t="str">
        <f>IF(IFERROR(IFERROR(IFERROR(IFERROR(IFERROR(IFERROR(IFERROR(IFERROR(IFERROR(IFERROR(IFERROR(IFERROR(INDEX(Summer!C$10:C$999,MATCH($A799,Summer!$L$10:$L$999,0),1),INDEX('Cycle 1'!C$10:C$999,MATCH($A799,'Cycle 1'!$L$10:$L$999,0),1)),INDEX('Cycle 2'!C$10:C$999,MATCH($A799,'Cycle 2'!$L$10:$L$999,0),1)),INDEX('Cycle 3'!C$10:C$999,MATCH($A799,'Cycle 3'!$L$10:$L$999,0),1)),INDEX('Cycle 4'!C$10:C$999,MATCH($A799,'Cycle 4'!$L$10:$L$999,0),1)),INDEX('Cycle 5'!C$10:C$999,MATCH($A799,'Cycle 5'!$L$10:$L$999,0),1)),INDEX('Cycle 6'!C$10:C$999,MATCH($A799,'Cycle 6'!$L$10:$L$999,0),1)),INDEX('Cycle 7'!C$10:C$999,MATCH($A799,'Cycle 7'!$L$10:$L$999,0),1)),INDEX('Cycle 8'!C$10:C$999,MATCH($A799,'Cycle 8'!$L$10:$L$999,0),1)),INDEX('Cycle 9'!C$10:C$999,MATCH($A799,'Cycle 9'!$L$10:$L$999,0),1)),INDEX('Cycle 10'!C$10:C$999,MATCH($A799,'Cycle 10'!$L$10:$L$999,0),1)),INDEX('Cycle 11'!C$10:C$999,MATCH($A799,'Cycle 11'!$L$10:$L$999,0),1)),"")="","",IFERROR(IFERROR(IFERROR(IFERROR(IFERROR(IFERROR(IFERROR(IFERROR(IFERROR(IFERROR(IFERROR(IFERROR(INDEX(Summer!C$10:C$999,MATCH($A799,Summer!$L$10:$L$999,0),1),INDEX('Cycle 1'!C$10:C$999,MATCH($A799,'Cycle 1'!$L$10:$L$999,0),1)),INDEX('Cycle 2'!C$10:C$999,MATCH($A799,'Cycle 2'!$L$10:$L$999,0),1)),INDEX('Cycle 3'!C$10:C$999,MATCH($A799,'Cycle 3'!$L$10:$L$999,0),1)),INDEX('Cycle 4'!C$10:C$999,MATCH($A799,'Cycle 4'!$L$10:$L$999,0),1)),INDEX('Cycle 5'!C$10:C$999,MATCH($A799,'Cycle 5'!$L$10:$L$999,0),1)),INDEX('Cycle 6'!C$10:C$999,MATCH($A799,'Cycle 6'!$L$10:$L$999,0),1)),INDEX('Cycle 7'!C$10:C$999,MATCH($A799,'Cycle 7'!$L$10:$L$999,0),1)),INDEX('Cycle 8'!C$10:C$999,MATCH($A799,'Cycle 8'!$L$10:$L$999,0),1)),INDEX('Cycle 9'!C$10:C$999,MATCH($A799,'Cycle 9'!$L$10:$L$999,0),1)),INDEX('Cycle 10'!C$10:C$999,MATCH($A799,'Cycle 10'!$L$10:$L$999,0),1)),INDEX('Cycle 11'!C$10:C$999,MATCH($A799,'Cycle 11'!$L$10:$L$999,0),1)),""))</f>
        <v/>
      </c>
      <c r="E799" t="str">
        <f>IF(IFERROR(IFERROR(IFERROR(IFERROR(IFERROR(IFERROR(IFERROR(IFERROR(IFERROR(IFERROR(IFERROR(IFERROR(INDEX(Summer!D$10:D$999,MATCH($A799,Summer!$L$10:$L$999,0),1),INDEX('Cycle 1'!D$10:D$999,MATCH($A799,'Cycle 1'!$L$10:$L$999,0),1)),INDEX('Cycle 2'!D$10:D$999,MATCH($A799,'Cycle 2'!$L$10:$L$999,0),1)),INDEX('Cycle 3'!D$10:D$999,MATCH($A799,'Cycle 3'!$L$10:$L$999,0),1)),INDEX('Cycle 4'!D$10:D$999,MATCH($A799,'Cycle 4'!$L$10:$L$999,0),1)),INDEX('Cycle 5'!D$10:D$999,MATCH($A799,'Cycle 5'!$L$10:$L$999,0),1)),INDEX('Cycle 6'!D$10:D$999,MATCH($A799,'Cycle 6'!$L$10:$L$999,0),1)),INDEX('Cycle 7'!D$10:D$999,MATCH($A799,'Cycle 7'!$L$10:$L$999,0),1)),INDEX('Cycle 8'!D$10:D$999,MATCH($A799,'Cycle 8'!$L$10:$L$999,0),1)),INDEX('Cycle 9'!D$10:D$999,MATCH($A799,'Cycle 9'!$L$10:$L$999,0),1)),INDEX('Cycle 10'!D$10:D$999,MATCH($A799,'Cycle 10'!$L$10:$L$999,0),1)),INDEX('Cycle 11'!D$10:D$999,MATCH($A799,'Cycle 11'!$L$10:$L$999,0),1)),"")="","",IFERROR(IFERROR(IFERROR(IFERROR(IFERROR(IFERROR(IFERROR(IFERROR(IFERROR(IFERROR(IFERROR(IFERROR(INDEX(Summer!D$10:D$999,MATCH($A799,Summer!$L$10:$L$999,0),1),INDEX('Cycle 1'!D$10:D$999,MATCH($A799,'Cycle 1'!$L$10:$L$999,0),1)),INDEX('Cycle 2'!D$10:D$999,MATCH($A799,'Cycle 2'!$L$10:$L$999,0),1)),INDEX('Cycle 3'!D$10:D$999,MATCH($A799,'Cycle 3'!$L$10:$L$999,0),1)),INDEX('Cycle 4'!D$10:D$999,MATCH($A799,'Cycle 4'!$L$10:$L$999,0),1)),INDEX('Cycle 5'!D$10:D$999,MATCH($A799,'Cycle 5'!$L$10:$L$999,0),1)),INDEX('Cycle 6'!D$10:D$999,MATCH($A799,'Cycle 6'!$L$10:$L$999,0),1)),INDEX('Cycle 7'!D$10:D$999,MATCH($A799,'Cycle 7'!$L$10:$L$999,0),1)),INDEX('Cycle 8'!D$10:D$999,MATCH($A799,'Cycle 8'!$L$10:$L$999,0),1)),INDEX('Cycle 9'!D$10:D$999,MATCH($A799,'Cycle 9'!$L$10:$L$999,0),1)),INDEX('Cycle 10'!D$10:D$999,MATCH($A799,'Cycle 10'!$L$10:$L$999,0),1)),INDEX('Cycle 11'!D$10:D$999,MATCH($A799,'Cycle 11'!$L$10:$L$999,0),1)),""))</f>
        <v/>
      </c>
      <c r="F799" t="str">
        <f>IF(IFERROR(IFERROR(IFERROR(IFERROR(IFERROR(IFERROR(IFERROR(IFERROR(IFERROR(IFERROR(IFERROR(IFERROR(INDEX(Summer!E$10:E$999,MATCH($A799,Summer!$L$10:$L$999,0),1),INDEX('Cycle 1'!E$10:E$999,MATCH($A799,'Cycle 1'!$L$10:$L$999,0),1)),INDEX('Cycle 2'!E$10:E$999,MATCH($A799,'Cycle 2'!$L$10:$L$999,0),1)),INDEX('Cycle 3'!E$10:E$999,MATCH($A799,'Cycle 3'!$L$10:$L$999,0),1)),INDEX('Cycle 4'!E$10:E$999,MATCH($A799,'Cycle 4'!$L$10:$L$999,0),1)),INDEX('Cycle 5'!E$10:E$999,MATCH($A799,'Cycle 5'!$L$10:$L$999,0),1)),INDEX('Cycle 6'!E$10:E$999,MATCH($A799,'Cycle 6'!$L$10:$L$999,0),1)),INDEX('Cycle 7'!E$10:E$999,MATCH($A799,'Cycle 7'!$L$10:$L$999,0),1)),INDEX('Cycle 8'!E$10:E$999,MATCH($A799,'Cycle 8'!$L$10:$L$999,0),1)),INDEX('Cycle 9'!E$10:E$999,MATCH($A799,'Cycle 9'!$L$10:$L$999,0),1)),INDEX('Cycle 10'!E$10:E$999,MATCH($A799,'Cycle 10'!$L$10:$L$999,0),1)),INDEX('Cycle 11'!E$10:E$999,MATCH($A799,'Cycle 11'!$L$10:$L$999,0),1)),"")="","",IFERROR(IFERROR(IFERROR(IFERROR(IFERROR(IFERROR(IFERROR(IFERROR(IFERROR(IFERROR(IFERROR(IFERROR(INDEX(Summer!E$10:E$999,MATCH($A799,Summer!$L$10:$L$999,0),1),INDEX('Cycle 1'!E$10:E$999,MATCH($A799,'Cycle 1'!$L$10:$L$999,0),1)),INDEX('Cycle 2'!E$10:E$999,MATCH($A799,'Cycle 2'!$L$10:$L$999,0),1)),INDEX('Cycle 3'!E$10:E$999,MATCH($A799,'Cycle 3'!$L$10:$L$999,0),1)),INDEX('Cycle 4'!E$10:E$999,MATCH($A799,'Cycle 4'!$L$10:$L$999,0),1)),INDEX('Cycle 5'!E$10:E$999,MATCH($A799,'Cycle 5'!$L$10:$L$999,0),1)),INDEX('Cycle 6'!E$10:E$999,MATCH($A799,'Cycle 6'!$L$10:$L$999,0),1)),INDEX('Cycle 7'!E$10:E$999,MATCH($A799,'Cycle 7'!$L$10:$L$999,0),1)),INDEX('Cycle 8'!E$10:E$999,MATCH($A799,'Cycle 8'!$L$10:$L$999,0),1)),INDEX('Cycle 9'!E$10:E$999,MATCH($A799,'Cycle 9'!$L$10:$L$999,0),1)),INDEX('Cycle 10'!E$10:E$999,MATCH($A799,'Cycle 10'!$L$10:$L$999,0),1)),INDEX('Cycle 11'!E$10:E$999,MATCH($A799,'Cycle 11'!$L$10:$L$999,0),1)),""))</f>
        <v/>
      </c>
      <c r="G799" t="str">
        <f>IF(IFERROR(IFERROR(IFERROR(IFERROR(IFERROR(IFERROR(IFERROR(IFERROR(IFERROR(IFERROR(IFERROR(IFERROR(INDEX(Summer!F$10:F$999,MATCH($A799,Summer!$L$10:$L$999,0),1),INDEX('Cycle 1'!F$10:F$999,MATCH($A799,'Cycle 1'!$L$10:$L$999,0),1)),INDEX('Cycle 2'!F$10:F$999,MATCH($A799,'Cycle 2'!$L$10:$L$999,0),1)),INDEX('Cycle 3'!F$10:F$999,MATCH($A799,'Cycle 3'!$L$10:$L$999,0),1)),INDEX('Cycle 4'!F$10:F$999,MATCH($A799,'Cycle 4'!$L$10:$L$999,0),1)),INDEX('Cycle 5'!F$10:F$999,MATCH($A799,'Cycle 5'!$L$10:$L$999,0),1)),INDEX('Cycle 6'!F$10:F$999,MATCH($A799,'Cycle 6'!$L$10:$L$999,0),1)),INDEX('Cycle 7'!F$10:F$999,MATCH($A799,'Cycle 7'!$L$10:$L$999,0),1)),INDEX('Cycle 8'!F$10:F$999,MATCH($A799,'Cycle 8'!$L$10:$L$999,0),1)),INDEX('Cycle 9'!F$10:F$999,MATCH($A799,'Cycle 9'!$L$10:$L$999,0),1)),INDEX('Cycle 10'!F$10:F$999,MATCH($A799,'Cycle 10'!$L$10:$L$999,0),1)),INDEX('Cycle 11'!F$10:F$999,MATCH($A799,'Cycle 11'!$L$10:$L$999,0),1)),"")="","",IFERROR(IFERROR(IFERROR(IFERROR(IFERROR(IFERROR(IFERROR(IFERROR(IFERROR(IFERROR(IFERROR(IFERROR(INDEX(Summer!F$10:F$999,MATCH($A799,Summer!$L$10:$L$999,0),1),INDEX('Cycle 1'!F$10:F$999,MATCH($A799,'Cycle 1'!$L$10:$L$999,0),1)),INDEX('Cycle 2'!F$10:F$999,MATCH($A799,'Cycle 2'!$L$10:$L$999,0),1)),INDEX('Cycle 3'!F$10:F$999,MATCH($A799,'Cycle 3'!$L$10:$L$999,0),1)),INDEX('Cycle 4'!F$10:F$999,MATCH($A799,'Cycle 4'!$L$10:$L$999,0),1)),INDEX('Cycle 5'!F$10:F$999,MATCH($A799,'Cycle 5'!$L$10:$L$999,0),1)),INDEX('Cycle 6'!F$10:F$999,MATCH($A799,'Cycle 6'!$L$10:$L$999,0),1)),INDEX('Cycle 7'!F$10:F$999,MATCH($A799,'Cycle 7'!$L$10:$L$999,0),1)),INDEX('Cycle 8'!F$10:F$999,MATCH($A799,'Cycle 8'!$L$10:$L$999,0),1)),INDEX('Cycle 9'!F$10:F$999,MATCH($A799,'Cycle 9'!$L$10:$L$999,0),1)),INDEX('Cycle 10'!F$10:F$999,MATCH($A799,'Cycle 10'!$L$10:$L$999,0),1)),INDEX('Cycle 11'!F$10:F$999,MATCH($A799,'Cycle 11'!$L$10:$L$999,0),1)),""))</f>
        <v/>
      </c>
      <c r="H799" t="str">
        <f>IF(IFERROR(IFERROR(IFERROR(IFERROR(IFERROR(IFERROR(IFERROR(IFERROR(IFERROR(IFERROR(IFERROR(IFERROR(INDEX(Summer!G$10:G$999,MATCH($A799,Summer!$L$10:$L$999,0),1),INDEX('Cycle 1'!G$10:G$999,MATCH($A799,'Cycle 1'!$L$10:$L$999,0),1)),INDEX('Cycle 2'!G$10:G$999,MATCH($A799,'Cycle 2'!$L$10:$L$999,0),1)),INDEX('Cycle 3'!G$10:G$999,MATCH($A799,'Cycle 3'!$L$10:$L$999,0),1)),INDEX('Cycle 4'!G$10:G$999,MATCH($A799,'Cycle 4'!$L$10:$L$999,0),1)),INDEX('Cycle 5'!G$10:G$999,MATCH($A799,'Cycle 5'!$L$10:$L$999,0),1)),INDEX('Cycle 6'!G$10:G$999,MATCH($A799,'Cycle 6'!$L$10:$L$999,0),1)),INDEX('Cycle 7'!G$10:G$999,MATCH($A799,'Cycle 7'!$L$10:$L$999,0),1)),INDEX('Cycle 8'!G$10:G$999,MATCH($A799,'Cycle 8'!$L$10:$L$999,0),1)),INDEX('Cycle 9'!G$10:G$999,MATCH($A799,'Cycle 9'!$L$10:$L$999,0),1)),INDEX('Cycle 10'!G$10:G$999,MATCH($A799,'Cycle 10'!$L$10:$L$999,0),1)),INDEX('Cycle 11'!G$10:G$999,MATCH($A799,'Cycle 11'!$L$10:$L$999,0),1)),"")="","",IFERROR(IFERROR(IFERROR(IFERROR(IFERROR(IFERROR(IFERROR(IFERROR(IFERROR(IFERROR(IFERROR(IFERROR(INDEX(Summer!G$10:G$999,MATCH($A799,Summer!$L$10:$L$999,0),1),INDEX('Cycle 1'!G$10:G$999,MATCH($A799,'Cycle 1'!$L$10:$L$999,0),1)),INDEX('Cycle 2'!G$10:G$999,MATCH($A799,'Cycle 2'!$L$10:$L$999,0),1)),INDEX('Cycle 3'!G$10:G$999,MATCH($A799,'Cycle 3'!$L$10:$L$999,0),1)),INDEX('Cycle 4'!G$10:G$999,MATCH($A799,'Cycle 4'!$L$10:$L$999,0),1)),INDEX('Cycle 5'!G$10:G$999,MATCH($A799,'Cycle 5'!$L$10:$L$999,0),1)),INDEX('Cycle 6'!G$10:G$999,MATCH($A799,'Cycle 6'!$L$10:$L$999,0),1)),INDEX('Cycle 7'!G$10:G$999,MATCH($A799,'Cycle 7'!$L$10:$L$999,0),1)),INDEX('Cycle 8'!G$10:G$999,MATCH($A799,'Cycle 8'!$L$10:$L$999,0),1)),INDEX('Cycle 9'!G$10:G$999,MATCH($A799,'Cycle 9'!$L$10:$L$999,0),1)),INDEX('Cycle 10'!G$10:G$999,MATCH($A799,'Cycle 10'!$L$10:$L$999,0),1)),INDEX('Cycle 11'!G$10:G$999,MATCH($A799,'Cycle 11'!$L$10:$L$999,0),1)),""))</f>
        <v/>
      </c>
      <c r="I799">
        <f>IFERROR(IF(C799="",MAX(I$1:I798),IF(ROW(C$2)=ROW(C799),1,IF(ISERROR(VLOOKUP(C799,C$2:C798,1,FALSE)),MAX(I$1:I798)+1,MAX(I$1:I798)))),"")</f>
        <v>0</v>
      </c>
      <c r="J799" t="str">
        <f t="shared" si="86"/>
        <v/>
      </c>
      <c r="K799" t="str">
        <f t="shared" si="89"/>
        <v/>
      </c>
      <c r="L799" t="str">
        <f t="shared" si="89"/>
        <v/>
      </c>
      <c r="M799" t="str">
        <f t="shared" si="89"/>
        <v/>
      </c>
      <c r="N799" t="str">
        <f t="shared" si="89"/>
        <v/>
      </c>
      <c r="O799" t="str">
        <f t="shared" si="89"/>
        <v/>
      </c>
      <c r="P799" t="str">
        <f t="shared" si="89"/>
        <v/>
      </c>
      <c r="Q799" t="str">
        <f t="shared" si="89"/>
        <v/>
      </c>
      <c r="R799" t="str">
        <f t="shared" si="89"/>
        <v/>
      </c>
      <c r="S799" t="str">
        <f t="shared" si="89"/>
        <v/>
      </c>
      <c r="T799" t="str">
        <f t="shared" si="89"/>
        <v/>
      </c>
      <c r="U799" t="str">
        <f t="shared" si="89"/>
        <v/>
      </c>
      <c r="V799" t="str">
        <f t="shared" si="89"/>
        <v/>
      </c>
      <c r="W799" t="str">
        <f t="shared" si="87"/>
        <v/>
      </c>
      <c r="X799">
        <f>IF(OR(H799="No",H799=""),0,IF(COUNTIFS(H$2:H799,"Yes",C$2:C799,C799)&gt;1,0,COUNTIFS(H$2:H799,"Yes",C$2:C799,C799)))+IF(X798=$X$1,0,X798)</f>
        <v>0</v>
      </c>
    </row>
    <row r="800" spans="1:24" x14ac:dyDescent="0.3">
      <c r="A800">
        <f>ROWS($A$2:$A800)</f>
        <v>799</v>
      </c>
      <c r="B800" t="str">
        <f>IF(ISERROR(VLOOKUP(A800,Summer!L$11:L$500,1,FALSE)),IF(ISERROR(VLOOKUP(A800,'Cycle 1'!L$11:L$500,1,FALSE)),IF(ISERROR(VLOOKUP(A800,'Cycle 2'!L$11:L$500,1,FALSE)),IF(ISERROR(VLOOKUP(A800,'Cycle 3'!L$11:L$500,1,FALSE)),IF(ISERROR(VLOOKUP(A800,'Cycle 4'!L$11:L$500,1,FALSE)),IF(ISERROR(VLOOKUP(A800,'Cycle 5'!L$11:L$500,1,FALSE)),IF(ISERROR(VLOOKUP(A800,'Cycle 6'!L$11:L$500,1,FALSE)),IF(ISERROR(VLOOKUP(A800,'Cycle 7'!L$11:L$500,1,FALSE)),IF(ISERROR(VLOOKUP(A800,'Cycle 8'!L$11:L$500,1,FALSE)),IF(ISERROR(VLOOKUP(A800,'Cycle 9'!L$11:L$500,1,FALSE)),IF(ISERROR(VLOOKUP(A800,'Cycle 10'!L$11:L$500,1,FALSE)),IF(ISERROR(VLOOKUP(A800,'Cycle 11'!L$11:L$500,1,FALSE)),"","Cycle 11"),"Cycle 10"),"Cycle 9"),"Cycle 8"),"Cycle 7"),"Cycle 6"),"Cycle 5"),"Cycle 4"),"Cycle 3"),"Cycle 2"),"Cycle 1"),"Summer")</f>
        <v/>
      </c>
      <c r="C800" t="str">
        <f>IF(IFERROR(IFERROR(IFERROR(IFERROR(IFERROR(IFERROR(IFERROR(IFERROR(IFERROR(IFERROR(IFERROR(IFERROR(INDEX(Summer!B$10:B$999,MATCH($A800,Summer!$L$10:$L$999,0),1),INDEX('Cycle 1'!B$10:B$999,MATCH($A800,'Cycle 1'!$L$10:$L$999,0),1)),INDEX('Cycle 2'!B$10:B$999,MATCH($A800,'Cycle 2'!$L$10:$L$999,0),1)),INDEX('Cycle 3'!B$10:B$999,MATCH($A800,'Cycle 3'!$L$10:$L$999,0),1)),INDEX('Cycle 4'!B$10:B$999,MATCH($A800,'Cycle 4'!$L$10:$L$999,0),1)),INDEX('Cycle 5'!B$10:B$999,MATCH($A800,'Cycle 5'!$L$10:$L$999,0),1)),INDEX('Cycle 6'!B$10:B$999,MATCH($A800,'Cycle 6'!$L$10:$L$999,0),1)),INDEX('Cycle 7'!B$10:B$999,MATCH($A800,'Cycle 7'!$L$10:$L$999,0),1)),INDEX('Cycle 8'!B$10:B$999,MATCH($A800,'Cycle 8'!$L$10:$L$999,0),1)),INDEX('Cycle 9'!B$10:B$999,MATCH($A800,'Cycle 9'!$L$10:$L$999,0),1)),INDEX('Cycle 10'!B$10:B$999,MATCH($A800,'Cycle 10'!$L$10:$L$999,0),1)),INDEX('Cycle 11'!B$10:B$999,MATCH($A800,'Cycle 11'!$L$10:$L$999,0),1)),"")="","",IFERROR(IFERROR(IFERROR(IFERROR(IFERROR(IFERROR(IFERROR(IFERROR(IFERROR(IFERROR(IFERROR(IFERROR(INDEX(Summer!B$10:B$999,MATCH($A800,Summer!$L$10:$L$999,0),1),INDEX('Cycle 1'!B$10:B$999,MATCH($A800,'Cycle 1'!$L$10:$L$999,0),1)),INDEX('Cycle 2'!B$10:B$999,MATCH($A800,'Cycle 2'!$L$10:$L$999,0),1)),INDEX('Cycle 3'!B$10:B$999,MATCH($A800,'Cycle 3'!$L$10:$L$999,0),1)),INDEX('Cycle 4'!B$10:B$999,MATCH($A800,'Cycle 4'!$L$10:$L$999,0),1)),INDEX('Cycle 5'!B$10:B$999,MATCH($A800,'Cycle 5'!$L$10:$L$999,0),1)),INDEX('Cycle 6'!B$10:B$999,MATCH($A800,'Cycle 6'!$L$10:$L$999,0),1)),INDEX('Cycle 7'!B$10:B$999,MATCH($A800,'Cycle 7'!$L$10:$L$999,0),1)),INDEX('Cycle 8'!B$10:B$999,MATCH($A800,'Cycle 8'!$L$10:$L$999,0),1)),INDEX('Cycle 9'!B$10:B$999,MATCH($A800,'Cycle 9'!$L$10:$L$999,0),1)),INDEX('Cycle 10'!B$10:B$999,MATCH($A800,'Cycle 10'!$L$10:$L$999,0),1)),INDEX('Cycle 11'!B$10:B$999,MATCH($A800,'Cycle 11'!$L$10:$L$999,0),1)),""))</f>
        <v/>
      </c>
      <c r="D800" t="str">
        <f>IF(IFERROR(IFERROR(IFERROR(IFERROR(IFERROR(IFERROR(IFERROR(IFERROR(IFERROR(IFERROR(IFERROR(IFERROR(INDEX(Summer!C$10:C$999,MATCH($A800,Summer!$L$10:$L$999,0),1),INDEX('Cycle 1'!C$10:C$999,MATCH($A800,'Cycle 1'!$L$10:$L$999,0),1)),INDEX('Cycle 2'!C$10:C$999,MATCH($A800,'Cycle 2'!$L$10:$L$999,0),1)),INDEX('Cycle 3'!C$10:C$999,MATCH($A800,'Cycle 3'!$L$10:$L$999,0),1)),INDEX('Cycle 4'!C$10:C$999,MATCH($A800,'Cycle 4'!$L$10:$L$999,0),1)),INDEX('Cycle 5'!C$10:C$999,MATCH($A800,'Cycle 5'!$L$10:$L$999,0),1)),INDEX('Cycle 6'!C$10:C$999,MATCH($A800,'Cycle 6'!$L$10:$L$999,0),1)),INDEX('Cycle 7'!C$10:C$999,MATCH($A800,'Cycle 7'!$L$10:$L$999,0),1)),INDEX('Cycle 8'!C$10:C$999,MATCH($A800,'Cycle 8'!$L$10:$L$999,0),1)),INDEX('Cycle 9'!C$10:C$999,MATCH($A800,'Cycle 9'!$L$10:$L$999,0),1)),INDEX('Cycle 10'!C$10:C$999,MATCH($A800,'Cycle 10'!$L$10:$L$999,0),1)),INDEX('Cycle 11'!C$10:C$999,MATCH($A800,'Cycle 11'!$L$10:$L$999,0),1)),"")="","",IFERROR(IFERROR(IFERROR(IFERROR(IFERROR(IFERROR(IFERROR(IFERROR(IFERROR(IFERROR(IFERROR(IFERROR(INDEX(Summer!C$10:C$999,MATCH($A800,Summer!$L$10:$L$999,0),1),INDEX('Cycle 1'!C$10:C$999,MATCH($A800,'Cycle 1'!$L$10:$L$999,0),1)),INDEX('Cycle 2'!C$10:C$999,MATCH($A800,'Cycle 2'!$L$10:$L$999,0),1)),INDEX('Cycle 3'!C$10:C$999,MATCH($A800,'Cycle 3'!$L$10:$L$999,0),1)),INDEX('Cycle 4'!C$10:C$999,MATCH($A800,'Cycle 4'!$L$10:$L$999,0),1)),INDEX('Cycle 5'!C$10:C$999,MATCH($A800,'Cycle 5'!$L$10:$L$999,0),1)),INDEX('Cycle 6'!C$10:C$999,MATCH($A800,'Cycle 6'!$L$10:$L$999,0),1)),INDEX('Cycle 7'!C$10:C$999,MATCH($A800,'Cycle 7'!$L$10:$L$999,0),1)),INDEX('Cycle 8'!C$10:C$999,MATCH($A800,'Cycle 8'!$L$10:$L$999,0),1)),INDEX('Cycle 9'!C$10:C$999,MATCH($A800,'Cycle 9'!$L$10:$L$999,0),1)),INDEX('Cycle 10'!C$10:C$999,MATCH($A800,'Cycle 10'!$L$10:$L$999,0),1)),INDEX('Cycle 11'!C$10:C$999,MATCH($A800,'Cycle 11'!$L$10:$L$999,0),1)),""))</f>
        <v/>
      </c>
      <c r="E800" t="str">
        <f>IF(IFERROR(IFERROR(IFERROR(IFERROR(IFERROR(IFERROR(IFERROR(IFERROR(IFERROR(IFERROR(IFERROR(IFERROR(INDEX(Summer!D$10:D$999,MATCH($A800,Summer!$L$10:$L$999,0),1),INDEX('Cycle 1'!D$10:D$999,MATCH($A800,'Cycle 1'!$L$10:$L$999,0),1)),INDEX('Cycle 2'!D$10:D$999,MATCH($A800,'Cycle 2'!$L$10:$L$999,0),1)),INDEX('Cycle 3'!D$10:D$999,MATCH($A800,'Cycle 3'!$L$10:$L$999,0),1)),INDEX('Cycle 4'!D$10:D$999,MATCH($A800,'Cycle 4'!$L$10:$L$999,0),1)),INDEX('Cycle 5'!D$10:D$999,MATCH($A800,'Cycle 5'!$L$10:$L$999,0),1)),INDEX('Cycle 6'!D$10:D$999,MATCH($A800,'Cycle 6'!$L$10:$L$999,0),1)),INDEX('Cycle 7'!D$10:D$999,MATCH($A800,'Cycle 7'!$L$10:$L$999,0),1)),INDEX('Cycle 8'!D$10:D$999,MATCH($A800,'Cycle 8'!$L$10:$L$999,0),1)),INDEX('Cycle 9'!D$10:D$999,MATCH($A800,'Cycle 9'!$L$10:$L$999,0),1)),INDEX('Cycle 10'!D$10:D$999,MATCH($A800,'Cycle 10'!$L$10:$L$999,0),1)),INDEX('Cycle 11'!D$10:D$999,MATCH($A800,'Cycle 11'!$L$10:$L$999,0),1)),"")="","",IFERROR(IFERROR(IFERROR(IFERROR(IFERROR(IFERROR(IFERROR(IFERROR(IFERROR(IFERROR(IFERROR(IFERROR(INDEX(Summer!D$10:D$999,MATCH($A800,Summer!$L$10:$L$999,0),1),INDEX('Cycle 1'!D$10:D$999,MATCH($A800,'Cycle 1'!$L$10:$L$999,0),1)),INDEX('Cycle 2'!D$10:D$999,MATCH($A800,'Cycle 2'!$L$10:$L$999,0),1)),INDEX('Cycle 3'!D$10:D$999,MATCH($A800,'Cycle 3'!$L$10:$L$999,0),1)),INDEX('Cycle 4'!D$10:D$999,MATCH($A800,'Cycle 4'!$L$10:$L$999,0),1)),INDEX('Cycle 5'!D$10:D$999,MATCH($A800,'Cycle 5'!$L$10:$L$999,0),1)),INDEX('Cycle 6'!D$10:D$999,MATCH($A800,'Cycle 6'!$L$10:$L$999,0),1)),INDEX('Cycle 7'!D$10:D$999,MATCH($A800,'Cycle 7'!$L$10:$L$999,0),1)),INDEX('Cycle 8'!D$10:D$999,MATCH($A800,'Cycle 8'!$L$10:$L$999,0),1)),INDEX('Cycle 9'!D$10:D$999,MATCH($A800,'Cycle 9'!$L$10:$L$999,0),1)),INDEX('Cycle 10'!D$10:D$999,MATCH($A800,'Cycle 10'!$L$10:$L$999,0),1)),INDEX('Cycle 11'!D$10:D$999,MATCH($A800,'Cycle 11'!$L$10:$L$999,0),1)),""))</f>
        <v/>
      </c>
      <c r="F800" t="str">
        <f>IF(IFERROR(IFERROR(IFERROR(IFERROR(IFERROR(IFERROR(IFERROR(IFERROR(IFERROR(IFERROR(IFERROR(IFERROR(INDEX(Summer!E$10:E$999,MATCH($A800,Summer!$L$10:$L$999,0),1),INDEX('Cycle 1'!E$10:E$999,MATCH($A800,'Cycle 1'!$L$10:$L$999,0),1)),INDEX('Cycle 2'!E$10:E$999,MATCH($A800,'Cycle 2'!$L$10:$L$999,0),1)),INDEX('Cycle 3'!E$10:E$999,MATCH($A800,'Cycle 3'!$L$10:$L$999,0),1)),INDEX('Cycle 4'!E$10:E$999,MATCH($A800,'Cycle 4'!$L$10:$L$999,0),1)),INDEX('Cycle 5'!E$10:E$999,MATCH($A800,'Cycle 5'!$L$10:$L$999,0),1)),INDEX('Cycle 6'!E$10:E$999,MATCH($A800,'Cycle 6'!$L$10:$L$999,0),1)),INDEX('Cycle 7'!E$10:E$999,MATCH($A800,'Cycle 7'!$L$10:$L$999,0),1)),INDEX('Cycle 8'!E$10:E$999,MATCH($A800,'Cycle 8'!$L$10:$L$999,0),1)),INDEX('Cycle 9'!E$10:E$999,MATCH($A800,'Cycle 9'!$L$10:$L$999,0),1)),INDEX('Cycle 10'!E$10:E$999,MATCH($A800,'Cycle 10'!$L$10:$L$999,0),1)),INDEX('Cycle 11'!E$10:E$999,MATCH($A800,'Cycle 11'!$L$10:$L$999,0),1)),"")="","",IFERROR(IFERROR(IFERROR(IFERROR(IFERROR(IFERROR(IFERROR(IFERROR(IFERROR(IFERROR(IFERROR(IFERROR(INDEX(Summer!E$10:E$999,MATCH($A800,Summer!$L$10:$L$999,0),1),INDEX('Cycle 1'!E$10:E$999,MATCH($A800,'Cycle 1'!$L$10:$L$999,0),1)),INDEX('Cycle 2'!E$10:E$999,MATCH($A800,'Cycle 2'!$L$10:$L$999,0),1)),INDEX('Cycle 3'!E$10:E$999,MATCH($A800,'Cycle 3'!$L$10:$L$999,0),1)),INDEX('Cycle 4'!E$10:E$999,MATCH($A800,'Cycle 4'!$L$10:$L$999,0),1)),INDEX('Cycle 5'!E$10:E$999,MATCH($A800,'Cycle 5'!$L$10:$L$999,0),1)),INDEX('Cycle 6'!E$10:E$999,MATCH($A800,'Cycle 6'!$L$10:$L$999,0),1)),INDEX('Cycle 7'!E$10:E$999,MATCH($A800,'Cycle 7'!$L$10:$L$999,0),1)),INDEX('Cycle 8'!E$10:E$999,MATCH($A800,'Cycle 8'!$L$10:$L$999,0),1)),INDEX('Cycle 9'!E$10:E$999,MATCH($A800,'Cycle 9'!$L$10:$L$999,0),1)),INDEX('Cycle 10'!E$10:E$999,MATCH($A800,'Cycle 10'!$L$10:$L$999,0),1)),INDEX('Cycle 11'!E$10:E$999,MATCH($A800,'Cycle 11'!$L$10:$L$999,0),1)),""))</f>
        <v/>
      </c>
      <c r="G800" t="str">
        <f>IF(IFERROR(IFERROR(IFERROR(IFERROR(IFERROR(IFERROR(IFERROR(IFERROR(IFERROR(IFERROR(IFERROR(IFERROR(INDEX(Summer!F$10:F$999,MATCH($A800,Summer!$L$10:$L$999,0),1),INDEX('Cycle 1'!F$10:F$999,MATCH($A800,'Cycle 1'!$L$10:$L$999,0),1)),INDEX('Cycle 2'!F$10:F$999,MATCH($A800,'Cycle 2'!$L$10:$L$999,0),1)),INDEX('Cycle 3'!F$10:F$999,MATCH($A800,'Cycle 3'!$L$10:$L$999,0),1)),INDEX('Cycle 4'!F$10:F$999,MATCH($A800,'Cycle 4'!$L$10:$L$999,0),1)),INDEX('Cycle 5'!F$10:F$999,MATCH($A800,'Cycle 5'!$L$10:$L$999,0),1)),INDEX('Cycle 6'!F$10:F$999,MATCH($A800,'Cycle 6'!$L$10:$L$999,0),1)),INDEX('Cycle 7'!F$10:F$999,MATCH($A800,'Cycle 7'!$L$10:$L$999,0),1)),INDEX('Cycle 8'!F$10:F$999,MATCH($A800,'Cycle 8'!$L$10:$L$999,0),1)),INDEX('Cycle 9'!F$10:F$999,MATCH($A800,'Cycle 9'!$L$10:$L$999,0),1)),INDEX('Cycle 10'!F$10:F$999,MATCH($A800,'Cycle 10'!$L$10:$L$999,0),1)),INDEX('Cycle 11'!F$10:F$999,MATCH($A800,'Cycle 11'!$L$10:$L$999,0),1)),"")="","",IFERROR(IFERROR(IFERROR(IFERROR(IFERROR(IFERROR(IFERROR(IFERROR(IFERROR(IFERROR(IFERROR(IFERROR(INDEX(Summer!F$10:F$999,MATCH($A800,Summer!$L$10:$L$999,0),1),INDEX('Cycle 1'!F$10:F$999,MATCH($A800,'Cycle 1'!$L$10:$L$999,0),1)),INDEX('Cycle 2'!F$10:F$999,MATCH($A800,'Cycle 2'!$L$10:$L$999,0),1)),INDEX('Cycle 3'!F$10:F$999,MATCH($A800,'Cycle 3'!$L$10:$L$999,0),1)),INDEX('Cycle 4'!F$10:F$999,MATCH($A800,'Cycle 4'!$L$10:$L$999,0),1)),INDEX('Cycle 5'!F$10:F$999,MATCH($A800,'Cycle 5'!$L$10:$L$999,0),1)),INDEX('Cycle 6'!F$10:F$999,MATCH($A800,'Cycle 6'!$L$10:$L$999,0),1)),INDEX('Cycle 7'!F$10:F$999,MATCH($A800,'Cycle 7'!$L$10:$L$999,0),1)),INDEX('Cycle 8'!F$10:F$999,MATCH($A800,'Cycle 8'!$L$10:$L$999,0),1)),INDEX('Cycle 9'!F$10:F$999,MATCH($A800,'Cycle 9'!$L$10:$L$999,0),1)),INDEX('Cycle 10'!F$10:F$999,MATCH($A800,'Cycle 10'!$L$10:$L$999,0),1)),INDEX('Cycle 11'!F$10:F$999,MATCH($A800,'Cycle 11'!$L$10:$L$999,0),1)),""))</f>
        <v/>
      </c>
      <c r="H800" t="str">
        <f>IF(IFERROR(IFERROR(IFERROR(IFERROR(IFERROR(IFERROR(IFERROR(IFERROR(IFERROR(IFERROR(IFERROR(IFERROR(INDEX(Summer!G$10:G$999,MATCH($A800,Summer!$L$10:$L$999,0),1),INDEX('Cycle 1'!G$10:G$999,MATCH($A800,'Cycle 1'!$L$10:$L$999,0),1)),INDEX('Cycle 2'!G$10:G$999,MATCH($A800,'Cycle 2'!$L$10:$L$999,0),1)),INDEX('Cycle 3'!G$10:G$999,MATCH($A800,'Cycle 3'!$L$10:$L$999,0),1)),INDEX('Cycle 4'!G$10:G$999,MATCH($A800,'Cycle 4'!$L$10:$L$999,0),1)),INDEX('Cycle 5'!G$10:G$999,MATCH($A800,'Cycle 5'!$L$10:$L$999,0),1)),INDEX('Cycle 6'!G$10:G$999,MATCH($A800,'Cycle 6'!$L$10:$L$999,0),1)),INDEX('Cycle 7'!G$10:G$999,MATCH($A800,'Cycle 7'!$L$10:$L$999,0),1)),INDEX('Cycle 8'!G$10:G$999,MATCH($A800,'Cycle 8'!$L$10:$L$999,0),1)),INDEX('Cycle 9'!G$10:G$999,MATCH($A800,'Cycle 9'!$L$10:$L$999,0),1)),INDEX('Cycle 10'!G$10:G$999,MATCH($A800,'Cycle 10'!$L$10:$L$999,0),1)),INDEX('Cycle 11'!G$10:G$999,MATCH($A800,'Cycle 11'!$L$10:$L$999,0),1)),"")="","",IFERROR(IFERROR(IFERROR(IFERROR(IFERROR(IFERROR(IFERROR(IFERROR(IFERROR(IFERROR(IFERROR(IFERROR(INDEX(Summer!G$10:G$999,MATCH($A800,Summer!$L$10:$L$999,0),1),INDEX('Cycle 1'!G$10:G$999,MATCH($A800,'Cycle 1'!$L$10:$L$999,0),1)),INDEX('Cycle 2'!G$10:G$999,MATCH($A800,'Cycle 2'!$L$10:$L$999,0),1)),INDEX('Cycle 3'!G$10:G$999,MATCH($A800,'Cycle 3'!$L$10:$L$999,0),1)),INDEX('Cycle 4'!G$10:G$999,MATCH($A800,'Cycle 4'!$L$10:$L$999,0),1)),INDEX('Cycle 5'!G$10:G$999,MATCH($A800,'Cycle 5'!$L$10:$L$999,0),1)),INDEX('Cycle 6'!G$10:G$999,MATCH($A800,'Cycle 6'!$L$10:$L$999,0),1)),INDEX('Cycle 7'!G$10:G$999,MATCH($A800,'Cycle 7'!$L$10:$L$999,0),1)),INDEX('Cycle 8'!G$10:G$999,MATCH($A800,'Cycle 8'!$L$10:$L$999,0),1)),INDEX('Cycle 9'!G$10:G$999,MATCH($A800,'Cycle 9'!$L$10:$L$999,0),1)),INDEX('Cycle 10'!G$10:G$999,MATCH($A800,'Cycle 10'!$L$10:$L$999,0),1)),INDEX('Cycle 11'!G$10:G$999,MATCH($A800,'Cycle 11'!$L$10:$L$999,0),1)),""))</f>
        <v/>
      </c>
      <c r="I800">
        <f>IFERROR(IF(C800="",MAX(I$1:I799),IF(ROW(C$2)=ROW(C800),1,IF(ISERROR(VLOOKUP(C800,C$2:C799,1,FALSE)),MAX(I$1:I799)+1,MAX(I$1:I799)))),"")</f>
        <v>0</v>
      </c>
      <c r="J800" t="str">
        <f t="shared" si="86"/>
        <v/>
      </c>
      <c r="K800" t="str">
        <f t="shared" si="89"/>
        <v/>
      </c>
      <c r="L800" t="str">
        <f t="shared" si="89"/>
        <v/>
      </c>
      <c r="M800" t="str">
        <f t="shared" si="89"/>
        <v/>
      </c>
      <c r="N800" t="str">
        <f t="shared" si="89"/>
        <v/>
      </c>
      <c r="O800" t="str">
        <f t="shared" si="89"/>
        <v/>
      </c>
      <c r="P800" t="str">
        <f t="shared" si="89"/>
        <v/>
      </c>
      <c r="Q800" t="str">
        <f t="shared" si="89"/>
        <v/>
      </c>
      <c r="R800" t="str">
        <f t="shared" si="89"/>
        <v/>
      </c>
      <c r="S800" t="str">
        <f t="shared" si="89"/>
        <v/>
      </c>
      <c r="T800" t="str">
        <f t="shared" si="89"/>
        <v/>
      </c>
      <c r="U800" t="str">
        <f t="shared" si="89"/>
        <v/>
      </c>
      <c r="V800" t="str">
        <f t="shared" si="89"/>
        <v/>
      </c>
      <c r="W800" t="str">
        <f t="shared" si="87"/>
        <v/>
      </c>
      <c r="X800">
        <f>IF(OR(H800="No",H800=""),0,IF(COUNTIFS(H$2:H800,"Yes",C$2:C800,C800)&gt;1,0,COUNTIFS(H$2:H800,"Yes",C$2:C800,C800)))+IF(X799=$X$1,0,X799)</f>
        <v>0</v>
      </c>
    </row>
    <row r="801" spans="1:24" x14ac:dyDescent="0.3">
      <c r="A801">
        <f>ROWS($A$2:$A801)</f>
        <v>800</v>
      </c>
      <c r="B801" t="str">
        <f>IF(ISERROR(VLOOKUP(A801,Summer!L$11:L$500,1,FALSE)),IF(ISERROR(VLOOKUP(A801,'Cycle 1'!L$11:L$500,1,FALSE)),IF(ISERROR(VLOOKUP(A801,'Cycle 2'!L$11:L$500,1,FALSE)),IF(ISERROR(VLOOKUP(A801,'Cycle 3'!L$11:L$500,1,FALSE)),IF(ISERROR(VLOOKUP(A801,'Cycle 4'!L$11:L$500,1,FALSE)),IF(ISERROR(VLOOKUP(A801,'Cycle 5'!L$11:L$500,1,FALSE)),IF(ISERROR(VLOOKUP(A801,'Cycle 6'!L$11:L$500,1,FALSE)),IF(ISERROR(VLOOKUP(A801,'Cycle 7'!L$11:L$500,1,FALSE)),IF(ISERROR(VLOOKUP(A801,'Cycle 8'!L$11:L$500,1,FALSE)),IF(ISERROR(VLOOKUP(A801,'Cycle 9'!L$11:L$500,1,FALSE)),IF(ISERROR(VLOOKUP(A801,'Cycle 10'!L$11:L$500,1,FALSE)),IF(ISERROR(VLOOKUP(A801,'Cycle 11'!L$11:L$500,1,FALSE)),"","Cycle 11"),"Cycle 10"),"Cycle 9"),"Cycle 8"),"Cycle 7"),"Cycle 6"),"Cycle 5"),"Cycle 4"),"Cycle 3"),"Cycle 2"),"Cycle 1"),"Summer")</f>
        <v/>
      </c>
      <c r="C801" t="str">
        <f>IF(IFERROR(IFERROR(IFERROR(IFERROR(IFERROR(IFERROR(IFERROR(IFERROR(IFERROR(IFERROR(IFERROR(IFERROR(INDEX(Summer!B$10:B$999,MATCH($A801,Summer!$L$10:$L$999,0),1),INDEX('Cycle 1'!B$10:B$999,MATCH($A801,'Cycle 1'!$L$10:$L$999,0),1)),INDEX('Cycle 2'!B$10:B$999,MATCH($A801,'Cycle 2'!$L$10:$L$999,0),1)),INDEX('Cycle 3'!B$10:B$999,MATCH($A801,'Cycle 3'!$L$10:$L$999,0),1)),INDEX('Cycle 4'!B$10:B$999,MATCH($A801,'Cycle 4'!$L$10:$L$999,0),1)),INDEX('Cycle 5'!B$10:B$999,MATCH($A801,'Cycle 5'!$L$10:$L$999,0),1)),INDEX('Cycle 6'!B$10:B$999,MATCH($A801,'Cycle 6'!$L$10:$L$999,0),1)),INDEX('Cycle 7'!B$10:B$999,MATCH($A801,'Cycle 7'!$L$10:$L$999,0),1)),INDEX('Cycle 8'!B$10:B$999,MATCH($A801,'Cycle 8'!$L$10:$L$999,0),1)),INDEX('Cycle 9'!B$10:B$999,MATCH($A801,'Cycle 9'!$L$10:$L$999,0),1)),INDEX('Cycle 10'!B$10:B$999,MATCH($A801,'Cycle 10'!$L$10:$L$999,0),1)),INDEX('Cycle 11'!B$10:B$999,MATCH($A801,'Cycle 11'!$L$10:$L$999,0),1)),"")="","",IFERROR(IFERROR(IFERROR(IFERROR(IFERROR(IFERROR(IFERROR(IFERROR(IFERROR(IFERROR(IFERROR(IFERROR(INDEX(Summer!B$10:B$999,MATCH($A801,Summer!$L$10:$L$999,0),1),INDEX('Cycle 1'!B$10:B$999,MATCH($A801,'Cycle 1'!$L$10:$L$999,0),1)),INDEX('Cycle 2'!B$10:B$999,MATCH($A801,'Cycle 2'!$L$10:$L$999,0),1)),INDEX('Cycle 3'!B$10:B$999,MATCH($A801,'Cycle 3'!$L$10:$L$999,0),1)),INDEX('Cycle 4'!B$10:B$999,MATCH($A801,'Cycle 4'!$L$10:$L$999,0),1)),INDEX('Cycle 5'!B$10:B$999,MATCH($A801,'Cycle 5'!$L$10:$L$999,0),1)),INDEX('Cycle 6'!B$10:B$999,MATCH($A801,'Cycle 6'!$L$10:$L$999,0),1)),INDEX('Cycle 7'!B$10:B$999,MATCH($A801,'Cycle 7'!$L$10:$L$999,0),1)),INDEX('Cycle 8'!B$10:B$999,MATCH($A801,'Cycle 8'!$L$10:$L$999,0),1)),INDEX('Cycle 9'!B$10:B$999,MATCH($A801,'Cycle 9'!$L$10:$L$999,0),1)),INDEX('Cycle 10'!B$10:B$999,MATCH($A801,'Cycle 10'!$L$10:$L$999,0),1)),INDEX('Cycle 11'!B$10:B$999,MATCH($A801,'Cycle 11'!$L$10:$L$999,0),1)),""))</f>
        <v/>
      </c>
      <c r="D801" t="str">
        <f>IF(IFERROR(IFERROR(IFERROR(IFERROR(IFERROR(IFERROR(IFERROR(IFERROR(IFERROR(IFERROR(IFERROR(IFERROR(INDEX(Summer!C$10:C$999,MATCH($A801,Summer!$L$10:$L$999,0),1),INDEX('Cycle 1'!C$10:C$999,MATCH($A801,'Cycle 1'!$L$10:$L$999,0),1)),INDEX('Cycle 2'!C$10:C$999,MATCH($A801,'Cycle 2'!$L$10:$L$999,0),1)),INDEX('Cycle 3'!C$10:C$999,MATCH($A801,'Cycle 3'!$L$10:$L$999,0),1)),INDEX('Cycle 4'!C$10:C$999,MATCH($A801,'Cycle 4'!$L$10:$L$999,0),1)),INDEX('Cycle 5'!C$10:C$999,MATCH($A801,'Cycle 5'!$L$10:$L$999,0),1)),INDEX('Cycle 6'!C$10:C$999,MATCH($A801,'Cycle 6'!$L$10:$L$999,0),1)),INDEX('Cycle 7'!C$10:C$999,MATCH($A801,'Cycle 7'!$L$10:$L$999,0),1)),INDEX('Cycle 8'!C$10:C$999,MATCH($A801,'Cycle 8'!$L$10:$L$999,0),1)),INDEX('Cycle 9'!C$10:C$999,MATCH($A801,'Cycle 9'!$L$10:$L$999,0),1)),INDEX('Cycle 10'!C$10:C$999,MATCH($A801,'Cycle 10'!$L$10:$L$999,0),1)),INDEX('Cycle 11'!C$10:C$999,MATCH($A801,'Cycle 11'!$L$10:$L$999,0),1)),"")="","",IFERROR(IFERROR(IFERROR(IFERROR(IFERROR(IFERROR(IFERROR(IFERROR(IFERROR(IFERROR(IFERROR(IFERROR(INDEX(Summer!C$10:C$999,MATCH($A801,Summer!$L$10:$L$999,0),1),INDEX('Cycle 1'!C$10:C$999,MATCH($A801,'Cycle 1'!$L$10:$L$999,0),1)),INDEX('Cycle 2'!C$10:C$999,MATCH($A801,'Cycle 2'!$L$10:$L$999,0),1)),INDEX('Cycle 3'!C$10:C$999,MATCH($A801,'Cycle 3'!$L$10:$L$999,0),1)),INDEX('Cycle 4'!C$10:C$999,MATCH($A801,'Cycle 4'!$L$10:$L$999,0),1)),INDEX('Cycle 5'!C$10:C$999,MATCH($A801,'Cycle 5'!$L$10:$L$999,0),1)),INDEX('Cycle 6'!C$10:C$999,MATCH($A801,'Cycle 6'!$L$10:$L$999,0),1)),INDEX('Cycle 7'!C$10:C$999,MATCH($A801,'Cycle 7'!$L$10:$L$999,0),1)),INDEX('Cycle 8'!C$10:C$999,MATCH($A801,'Cycle 8'!$L$10:$L$999,0),1)),INDEX('Cycle 9'!C$10:C$999,MATCH($A801,'Cycle 9'!$L$10:$L$999,0),1)),INDEX('Cycle 10'!C$10:C$999,MATCH($A801,'Cycle 10'!$L$10:$L$999,0),1)),INDEX('Cycle 11'!C$10:C$999,MATCH($A801,'Cycle 11'!$L$10:$L$999,0),1)),""))</f>
        <v/>
      </c>
      <c r="E801" t="str">
        <f>IF(IFERROR(IFERROR(IFERROR(IFERROR(IFERROR(IFERROR(IFERROR(IFERROR(IFERROR(IFERROR(IFERROR(IFERROR(INDEX(Summer!D$10:D$999,MATCH($A801,Summer!$L$10:$L$999,0),1),INDEX('Cycle 1'!D$10:D$999,MATCH($A801,'Cycle 1'!$L$10:$L$999,0),1)),INDEX('Cycle 2'!D$10:D$999,MATCH($A801,'Cycle 2'!$L$10:$L$999,0),1)),INDEX('Cycle 3'!D$10:D$999,MATCH($A801,'Cycle 3'!$L$10:$L$999,0),1)),INDEX('Cycle 4'!D$10:D$999,MATCH($A801,'Cycle 4'!$L$10:$L$999,0),1)),INDEX('Cycle 5'!D$10:D$999,MATCH($A801,'Cycle 5'!$L$10:$L$999,0),1)),INDEX('Cycle 6'!D$10:D$999,MATCH($A801,'Cycle 6'!$L$10:$L$999,0),1)),INDEX('Cycle 7'!D$10:D$999,MATCH($A801,'Cycle 7'!$L$10:$L$999,0),1)),INDEX('Cycle 8'!D$10:D$999,MATCH($A801,'Cycle 8'!$L$10:$L$999,0),1)),INDEX('Cycle 9'!D$10:D$999,MATCH($A801,'Cycle 9'!$L$10:$L$999,0),1)),INDEX('Cycle 10'!D$10:D$999,MATCH($A801,'Cycle 10'!$L$10:$L$999,0),1)),INDEX('Cycle 11'!D$10:D$999,MATCH($A801,'Cycle 11'!$L$10:$L$999,0),1)),"")="","",IFERROR(IFERROR(IFERROR(IFERROR(IFERROR(IFERROR(IFERROR(IFERROR(IFERROR(IFERROR(IFERROR(IFERROR(INDEX(Summer!D$10:D$999,MATCH($A801,Summer!$L$10:$L$999,0),1),INDEX('Cycle 1'!D$10:D$999,MATCH($A801,'Cycle 1'!$L$10:$L$999,0),1)),INDEX('Cycle 2'!D$10:D$999,MATCH($A801,'Cycle 2'!$L$10:$L$999,0),1)),INDEX('Cycle 3'!D$10:D$999,MATCH($A801,'Cycle 3'!$L$10:$L$999,0),1)),INDEX('Cycle 4'!D$10:D$999,MATCH($A801,'Cycle 4'!$L$10:$L$999,0),1)),INDEX('Cycle 5'!D$10:D$999,MATCH($A801,'Cycle 5'!$L$10:$L$999,0),1)),INDEX('Cycle 6'!D$10:D$999,MATCH($A801,'Cycle 6'!$L$10:$L$999,0),1)),INDEX('Cycle 7'!D$10:D$999,MATCH($A801,'Cycle 7'!$L$10:$L$999,0),1)),INDEX('Cycle 8'!D$10:D$999,MATCH($A801,'Cycle 8'!$L$10:$L$999,0),1)),INDEX('Cycle 9'!D$10:D$999,MATCH($A801,'Cycle 9'!$L$10:$L$999,0),1)),INDEX('Cycle 10'!D$10:D$999,MATCH($A801,'Cycle 10'!$L$10:$L$999,0),1)),INDEX('Cycle 11'!D$10:D$999,MATCH($A801,'Cycle 11'!$L$10:$L$999,0),1)),""))</f>
        <v/>
      </c>
      <c r="F801" t="str">
        <f>IF(IFERROR(IFERROR(IFERROR(IFERROR(IFERROR(IFERROR(IFERROR(IFERROR(IFERROR(IFERROR(IFERROR(IFERROR(INDEX(Summer!E$10:E$999,MATCH($A801,Summer!$L$10:$L$999,0),1),INDEX('Cycle 1'!E$10:E$999,MATCH($A801,'Cycle 1'!$L$10:$L$999,0),1)),INDEX('Cycle 2'!E$10:E$999,MATCH($A801,'Cycle 2'!$L$10:$L$999,0),1)),INDEX('Cycle 3'!E$10:E$999,MATCH($A801,'Cycle 3'!$L$10:$L$999,0),1)),INDEX('Cycle 4'!E$10:E$999,MATCH($A801,'Cycle 4'!$L$10:$L$999,0),1)),INDEX('Cycle 5'!E$10:E$999,MATCH($A801,'Cycle 5'!$L$10:$L$999,0),1)),INDEX('Cycle 6'!E$10:E$999,MATCH($A801,'Cycle 6'!$L$10:$L$999,0),1)),INDEX('Cycle 7'!E$10:E$999,MATCH($A801,'Cycle 7'!$L$10:$L$999,0),1)),INDEX('Cycle 8'!E$10:E$999,MATCH($A801,'Cycle 8'!$L$10:$L$999,0),1)),INDEX('Cycle 9'!E$10:E$999,MATCH($A801,'Cycle 9'!$L$10:$L$999,0),1)),INDEX('Cycle 10'!E$10:E$999,MATCH($A801,'Cycle 10'!$L$10:$L$999,0),1)),INDEX('Cycle 11'!E$10:E$999,MATCH($A801,'Cycle 11'!$L$10:$L$999,0),1)),"")="","",IFERROR(IFERROR(IFERROR(IFERROR(IFERROR(IFERROR(IFERROR(IFERROR(IFERROR(IFERROR(IFERROR(IFERROR(INDEX(Summer!E$10:E$999,MATCH($A801,Summer!$L$10:$L$999,0),1),INDEX('Cycle 1'!E$10:E$999,MATCH($A801,'Cycle 1'!$L$10:$L$999,0),1)),INDEX('Cycle 2'!E$10:E$999,MATCH($A801,'Cycle 2'!$L$10:$L$999,0),1)),INDEX('Cycle 3'!E$10:E$999,MATCH($A801,'Cycle 3'!$L$10:$L$999,0),1)),INDEX('Cycle 4'!E$10:E$999,MATCH($A801,'Cycle 4'!$L$10:$L$999,0),1)),INDEX('Cycle 5'!E$10:E$999,MATCH($A801,'Cycle 5'!$L$10:$L$999,0),1)),INDEX('Cycle 6'!E$10:E$999,MATCH($A801,'Cycle 6'!$L$10:$L$999,0),1)),INDEX('Cycle 7'!E$10:E$999,MATCH($A801,'Cycle 7'!$L$10:$L$999,0),1)),INDEX('Cycle 8'!E$10:E$999,MATCH($A801,'Cycle 8'!$L$10:$L$999,0),1)),INDEX('Cycle 9'!E$10:E$999,MATCH($A801,'Cycle 9'!$L$10:$L$999,0),1)),INDEX('Cycle 10'!E$10:E$999,MATCH($A801,'Cycle 10'!$L$10:$L$999,0),1)),INDEX('Cycle 11'!E$10:E$999,MATCH($A801,'Cycle 11'!$L$10:$L$999,0),1)),""))</f>
        <v/>
      </c>
      <c r="G801" t="str">
        <f>IF(IFERROR(IFERROR(IFERROR(IFERROR(IFERROR(IFERROR(IFERROR(IFERROR(IFERROR(IFERROR(IFERROR(IFERROR(INDEX(Summer!F$10:F$999,MATCH($A801,Summer!$L$10:$L$999,0),1),INDEX('Cycle 1'!F$10:F$999,MATCH($A801,'Cycle 1'!$L$10:$L$999,0),1)),INDEX('Cycle 2'!F$10:F$999,MATCH($A801,'Cycle 2'!$L$10:$L$999,0),1)),INDEX('Cycle 3'!F$10:F$999,MATCH($A801,'Cycle 3'!$L$10:$L$999,0),1)),INDEX('Cycle 4'!F$10:F$999,MATCH($A801,'Cycle 4'!$L$10:$L$999,0),1)),INDEX('Cycle 5'!F$10:F$999,MATCH($A801,'Cycle 5'!$L$10:$L$999,0),1)),INDEX('Cycle 6'!F$10:F$999,MATCH($A801,'Cycle 6'!$L$10:$L$999,0),1)),INDEX('Cycle 7'!F$10:F$999,MATCH($A801,'Cycle 7'!$L$10:$L$999,0),1)),INDEX('Cycle 8'!F$10:F$999,MATCH($A801,'Cycle 8'!$L$10:$L$999,0),1)),INDEX('Cycle 9'!F$10:F$999,MATCH($A801,'Cycle 9'!$L$10:$L$999,0),1)),INDEX('Cycle 10'!F$10:F$999,MATCH($A801,'Cycle 10'!$L$10:$L$999,0),1)),INDEX('Cycle 11'!F$10:F$999,MATCH($A801,'Cycle 11'!$L$10:$L$999,0),1)),"")="","",IFERROR(IFERROR(IFERROR(IFERROR(IFERROR(IFERROR(IFERROR(IFERROR(IFERROR(IFERROR(IFERROR(IFERROR(INDEX(Summer!F$10:F$999,MATCH($A801,Summer!$L$10:$L$999,0),1),INDEX('Cycle 1'!F$10:F$999,MATCH($A801,'Cycle 1'!$L$10:$L$999,0),1)),INDEX('Cycle 2'!F$10:F$999,MATCH($A801,'Cycle 2'!$L$10:$L$999,0),1)),INDEX('Cycle 3'!F$10:F$999,MATCH($A801,'Cycle 3'!$L$10:$L$999,0),1)),INDEX('Cycle 4'!F$10:F$999,MATCH($A801,'Cycle 4'!$L$10:$L$999,0),1)),INDEX('Cycle 5'!F$10:F$999,MATCH($A801,'Cycle 5'!$L$10:$L$999,0),1)),INDEX('Cycle 6'!F$10:F$999,MATCH($A801,'Cycle 6'!$L$10:$L$999,0),1)),INDEX('Cycle 7'!F$10:F$999,MATCH($A801,'Cycle 7'!$L$10:$L$999,0),1)),INDEX('Cycle 8'!F$10:F$999,MATCH($A801,'Cycle 8'!$L$10:$L$999,0),1)),INDEX('Cycle 9'!F$10:F$999,MATCH($A801,'Cycle 9'!$L$10:$L$999,0),1)),INDEX('Cycle 10'!F$10:F$999,MATCH($A801,'Cycle 10'!$L$10:$L$999,0),1)),INDEX('Cycle 11'!F$10:F$999,MATCH($A801,'Cycle 11'!$L$10:$L$999,0),1)),""))</f>
        <v/>
      </c>
      <c r="H801" t="str">
        <f>IF(IFERROR(IFERROR(IFERROR(IFERROR(IFERROR(IFERROR(IFERROR(IFERROR(IFERROR(IFERROR(IFERROR(IFERROR(INDEX(Summer!G$10:G$999,MATCH($A801,Summer!$L$10:$L$999,0),1),INDEX('Cycle 1'!G$10:G$999,MATCH($A801,'Cycle 1'!$L$10:$L$999,0),1)),INDEX('Cycle 2'!G$10:G$999,MATCH($A801,'Cycle 2'!$L$10:$L$999,0),1)),INDEX('Cycle 3'!G$10:G$999,MATCH($A801,'Cycle 3'!$L$10:$L$999,0),1)),INDEX('Cycle 4'!G$10:G$999,MATCH($A801,'Cycle 4'!$L$10:$L$999,0),1)),INDEX('Cycle 5'!G$10:G$999,MATCH($A801,'Cycle 5'!$L$10:$L$999,0),1)),INDEX('Cycle 6'!G$10:G$999,MATCH($A801,'Cycle 6'!$L$10:$L$999,0),1)),INDEX('Cycle 7'!G$10:G$999,MATCH($A801,'Cycle 7'!$L$10:$L$999,0),1)),INDEX('Cycle 8'!G$10:G$999,MATCH($A801,'Cycle 8'!$L$10:$L$999,0),1)),INDEX('Cycle 9'!G$10:G$999,MATCH($A801,'Cycle 9'!$L$10:$L$999,0),1)),INDEX('Cycle 10'!G$10:G$999,MATCH($A801,'Cycle 10'!$L$10:$L$999,0),1)),INDEX('Cycle 11'!G$10:G$999,MATCH($A801,'Cycle 11'!$L$10:$L$999,0),1)),"")="","",IFERROR(IFERROR(IFERROR(IFERROR(IFERROR(IFERROR(IFERROR(IFERROR(IFERROR(IFERROR(IFERROR(IFERROR(INDEX(Summer!G$10:G$999,MATCH($A801,Summer!$L$10:$L$999,0),1),INDEX('Cycle 1'!G$10:G$999,MATCH($A801,'Cycle 1'!$L$10:$L$999,0),1)),INDEX('Cycle 2'!G$10:G$999,MATCH($A801,'Cycle 2'!$L$10:$L$999,0),1)),INDEX('Cycle 3'!G$10:G$999,MATCH($A801,'Cycle 3'!$L$10:$L$999,0),1)),INDEX('Cycle 4'!G$10:G$999,MATCH($A801,'Cycle 4'!$L$10:$L$999,0),1)),INDEX('Cycle 5'!G$10:G$999,MATCH($A801,'Cycle 5'!$L$10:$L$999,0),1)),INDEX('Cycle 6'!G$10:G$999,MATCH($A801,'Cycle 6'!$L$10:$L$999,0),1)),INDEX('Cycle 7'!G$10:G$999,MATCH($A801,'Cycle 7'!$L$10:$L$999,0),1)),INDEX('Cycle 8'!G$10:G$999,MATCH($A801,'Cycle 8'!$L$10:$L$999,0),1)),INDEX('Cycle 9'!G$10:G$999,MATCH($A801,'Cycle 9'!$L$10:$L$999,0),1)),INDEX('Cycle 10'!G$10:G$999,MATCH($A801,'Cycle 10'!$L$10:$L$999,0),1)),INDEX('Cycle 11'!G$10:G$999,MATCH($A801,'Cycle 11'!$L$10:$L$999,0),1)),""))</f>
        <v/>
      </c>
      <c r="I801">
        <f>IFERROR(IF(C801="",MAX(I$1:I800),IF(ROW(C$2)=ROW(C801),1,IF(ISERROR(VLOOKUP(C801,C$2:C800,1,FALSE)),MAX(I$1:I800)+1,MAX(I$1:I800)))),"")</f>
        <v>0</v>
      </c>
      <c r="J801" t="str">
        <f t="shared" si="86"/>
        <v/>
      </c>
      <c r="K801" t="str">
        <f t="shared" si="89"/>
        <v/>
      </c>
      <c r="L801" t="str">
        <f t="shared" si="89"/>
        <v/>
      </c>
      <c r="M801" t="str">
        <f t="shared" si="89"/>
        <v/>
      </c>
      <c r="N801" t="str">
        <f t="shared" si="89"/>
        <v/>
      </c>
      <c r="O801" t="str">
        <f t="shared" si="89"/>
        <v/>
      </c>
      <c r="P801" t="str">
        <f t="shared" si="89"/>
        <v/>
      </c>
      <c r="Q801" t="str">
        <f t="shared" si="89"/>
        <v/>
      </c>
      <c r="R801" t="str">
        <f t="shared" si="89"/>
        <v/>
      </c>
      <c r="S801" t="str">
        <f t="shared" si="89"/>
        <v/>
      </c>
      <c r="T801" t="str">
        <f t="shared" si="89"/>
        <v/>
      </c>
      <c r="U801" t="str">
        <f t="shared" si="89"/>
        <v/>
      </c>
      <c r="V801" t="str">
        <f t="shared" si="89"/>
        <v/>
      </c>
      <c r="W801" t="str">
        <f t="shared" si="87"/>
        <v/>
      </c>
      <c r="X801">
        <f>IF(OR(H801="No",H801=""),0,IF(COUNTIFS(H$2:H801,"Yes",C$2:C801,C801)&gt;1,0,COUNTIFS(H$2:H801,"Yes",C$2:C801,C801)))+IF(X800=$X$1,0,X800)</f>
        <v>0</v>
      </c>
    </row>
    <row r="802" spans="1:24" x14ac:dyDescent="0.3">
      <c r="A802">
        <f>ROWS($A$2:$A802)</f>
        <v>801</v>
      </c>
      <c r="B802" t="str">
        <f>IF(ISERROR(VLOOKUP(A802,Summer!L$11:L$500,1,FALSE)),IF(ISERROR(VLOOKUP(A802,'Cycle 1'!L$11:L$500,1,FALSE)),IF(ISERROR(VLOOKUP(A802,'Cycle 2'!L$11:L$500,1,FALSE)),IF(ISERROR(VLOOKUP(A802,'Cycle 3'!L$11:L$500,1,FALSE)),IF(ISERROR(VLOOKUP(A802,'Cycle 4'!L$11:L$500,1,FALSE)),IF(ISERROR(VLOOKUP(A802,'Cycle 5'!L$11:L$500,1,FALSE)),IF(ISERROR(VLOOKUP(A802,'Cycle 6'!L$11:L$500,1,FALSE)),IF(ISERROR(VLOOKUP(A802,'Cycle 7'!L$11:L$500,1,FALSE)),IF(ISERROR(VLOOKUP(A802,'Cycle 8'!L$11:L$500,1,FALSE)),IF(ISERROR(VLOOKUP(A802,'Cycle 9'!L$11:L$500,1,FALSE)),IF(ISERROR(VLOOKUP(A802,'Cycle 10'!L$11:L$500,1,FALSE)),IF(ISERROR(VLOOKUP(A802,'Cycle 11'!L$11:L$500,1,FALSE)),"","Cycle 11"),"Cycle 10"),"Cycle 9"),"Cycle 8"),"Cycle 7"),"Cycle 6"),"Cycle 5"),"Cycle 4"),"Cycle 3"),"Cycle 2"),"Cycle 1"),"Summer")</f>
        <v/>
      </c>
      <c r="C802" t="str">
        <f>IF(IFERROR(IFERROR(IFERROR(IFERROR(IFERROR(IFERROR(IFERROR(IFERROR(IFERROR(IFERROR(IFERROR(IFERROR(INDEX(Summer!B$10:B$999,MATCH($A802,Summer!$L$10:$L$999,0),1),INDEX('Cycle 1'!B$10:B$999,MATCH($A802,'Cycle 1'!$L$10:$L$999,0),1)),INDEX('Cycle 2'!B$10:B$999,MATCH($A802,'Cycle 2'!$L$10:$L$999,0),1)),INDEX('Cycle 3'!B$10:B$999,MATCH($A802,'Cycle 3'!$L$10:$L$999,0),1)),INDEX('Cycle 4'!B$10:B$999,MATCH($A802,'Cycle 4'!$L$10:$L$999,0),1)),INDEX('Cycle 5'!B$10:B$999,MATCH($A802,'Cycle 5'!$L$10:$L$999,0),1)),INDEX('Cycle 6'!B$10:B$999,MATCH($A802,'Cycle 6'!$L$10:$L$999,0),1)),INDEX('Cycle 7'!B$10:B$999,MATCH($A802,'Cycle 7'!$L$10:$L$999,0),1)),INDEX('Cycle 8'!B$10:B$999,MATCH($A802,'Cycle 8'!$L$10:$L$999,0),1)),INDEX('Cycle 9'!B$10:B$999,MATCH($A802,'Cycle 9'!$L$10:$L$999,0),1)),INDEX('Cycle 10'!B$10:B$999,MATCH($A802,'Cycle 10'!$L$10:$L$999,0),1)),INDEX('Cycle 11'!B$10:B$999,MATCH($A802,'Cycle 11'!$L$10:$L$999,0),1)),"")="","",IFERROR(IFERROR(IFERROR(IFERROR(IFERROR(IFERROR(IFERROR(IFERROR(IFERROR(IFERROR(IFERROR(IFERROR(INDEX(Summer!B$10:B$999,MATCH($A802,Summer!$L$10:$L$999,0),1),INDEX('Cycle 1'!B$10:B$999,MATCH($A802,'Cycle 1'!$L$10:$L$999,0),1)),INDEX('Cycle 2'!B$10:B$999,MATCH($A802,'Cycle 2'!$L$10:$L$999,0),1)),INDEX('Cycle 3'!B$10:B$999,MATCH($A802,'Cycle 3'!$L$10:$L$999,0),1)),INDEX('Cycle 4'!B$10:B$999,MATCH($A802,'Cycle 4'!$L$10:$L$999,0),1)),INDEX('Cycle 5'!B$10:B$999,MATCH($A802,'Cycle 5'!$L$10:$L$999,0),1)),INDEX('Cycle 6'!B$10:B$999,MATCH($A802,'Cycle 6'!$L$10:$L$999,0),1)),INDEX('Cycle 7'!B$10:B$999,MATCH($A802,'Cycle 7'!$L$10:$L$999,0),1)),INDEX('Cycle 8'!B$10:B$999,MATCH($A802,'Cycle 8'!$L$10:$L$999,0),1)),INDEX('Cycle 9'!B$10:B$999,MATCH($A802,'Cycle 9'!$L$10:$L$999,0),1)),INDEX('Cycle 10'!B$10:B$999,MATCH($A802,'Cycle 10'!$L$10:$L$999,0),1)),INDEX('Cycle 11'!B$10:B$999,MATCH($A802,'Cycle 11'!$L$10:$L$999,0),1)),""))</f>
        <v/>
      </c>
      <c r="D802" t="str">
        <f>IF(IFERROR(IFERROR(IFERROR(IFERROR(IFERROR(IFERROR(IFERROR(IFERROR(IFERROR(IFERROR(IFERROR(IFERROR(INDEX(Summer!C$10:C$999,MATCH($A802,Summer!$L$10:$L$999,0),1),INDEX('Cycle 1'!C$10:C$999,MATCH($A802,'Cycle 1'!$L$10:$L$999,0),1)),INDEX('Cycle 2'!C$10:C$999,MATCH($A802,'Cycle 2'!$L$10:$L$999,0),1)),INDEX('Cycle 3'!C$10:C$999,MATCH($A802,'Cycle 3'!$L$10:$L$999,0),1)),INDEX('Cycle 4'!C$10:C$999,MATCH($A802,'Cycle 4'!$L$10:$L$999,0),1)),INDEX('Cycle 5'!C$10:C$999,MATCH($A802,'Cycle 5'!$L$10:$L$999,0),1)),INDEX('Cycle 6'!C$10:C$999,MATCH($A802,'Cycle 6'!$L$10:$L$999,0),1)),INDEX('Cycle 7'!C$10:C$999,MATCH($A802,'Cycle 7'!$L$10:$L$999,0),1)),INDEX('Cycle 8'!C$10:C$999,MATCH($A802,'Cycle 8'!$L$10:$L$999,0),1)),INDEX('Cycle 9'!C$10:C$999,MATCH($A802,'Cycle 9'!$L$10:$L$999,0),1)),INDEX('Cycle 10'!C$10:C$999,MATCH($A802,'Cycle 10'!$L$10:$L$999,0),1)),INDEX('Cycle 11'!C$10:C$999,MATCH($A802,'Cycle 11'!$L$10:$L$999,0),1)),"")="","",IFERROR(IFERROR(IFERROR(IFERROR(IFERROR(IFERROR(IFERROR(IFERROR(IFERROR(IFERROR(IFERROR(IFERROR(INDEX(Summer!C$10:C$999,MATCH($A802,Summer!$L$10:$L$999,0),1),INDEX('Cycle 1'!C$10:C$999,MATCH($A802,'Cycle 1'!$L$10:$L$999,0),1)),INDEX('Cycle 2'!C$10:C$999,MATCH($A802,'Cycle 2'!$L$10:$L$999,0),1)),INDEX('Cycle 3'!C$10:C$999,MATCH($A802,'Cycle 3'!$L$10:$L$999,0),1)),INDEX('Cycle 4'!C$10:C$999,MATCH($A802,'Cycle 4'!$L$10:$L$999,0),1)),INDEX('Cycle 5'!C$10:C$999,MATCH($A802,'Cycle 5'!$L$10:$L$999,0),1)),INDEX('Cycle 6'!C$10:C$999,MATCH($A802,'Cycle 6'!$L$10:$L$999,0),1)),INDEX('Cycle 7'!C$10:C$999,MATCH($A802,'Cycle 7'!$L$10:$L$999,0),1)),INDEX('Cycle 8'!C$10:C$999,MATCH($A802,'Cycle 8'!$L$10:$L$999,0),1)),INDEX('Cycle 9'!C$10:C$999,MATCH($A802,'Cycle 9'!$L$10:$L$999,0),1)),INDEX('Cycle 10'!C$10:C$999,MATCH($A802,'Cycle 10'!$L$10:$L$999,0),1)),INDEX('Cycle 11'!C$10:C$999,MATCH($A802,'Cycle 11'!$L$10:$L$999,0),1)),""))</f>
        <v/>
      </c>
      <c r="E802" t="str">
        <f>IF(IFERROR(IFERROR(IFERROR(IFERROR(IFERROR(IFERROR(IFERROR(IFERROR(IFERROR(IFERROR(IFERROR(IFERROR(INDEX(Summer!D$10:D$999,MATCH($A802,Summer!$L$10:$L$999,0),1),INDEX('Cycle 1'!D$10:D$999,MATCH($A802,'Cycle 1'!$L$10:$L$999,0),1)),INDEX('Cycle 2'!D$10:D$999,MATCH($A802,'Cycle 2'!$L$10:$L$999,0),1)),INDEX('Cycle 3'!D$10:D$999,MATCH($A802,'Cycle 3'!$L$10:$L$999,0),1)),INDEX('Cycle 4'!D$10:D$999,MATCH($A802,'Cycle 4'!$L$10:$L$999,0),1)),INDEX('Cycle 5'!D$10:D$999,MATCH($A802,'Cycle 5'!$L$10:$L$999,0),1)),INDEX('Cycle 6'!D$10:D$999,MATCH($A802,'Cycle 6'!$L$10:$L$999,0),1)),INDEX('Cycle 7'!D$10:D$999,MATCH($A802,'Cycle 7'!$L$10:$L$999,0),1)),INDEX('Cycle 8'!D$10:D$999,MATCH($A802,'Cycle 8'!$L$10:$L$999,0),1)),INDEX('Cycle 9'!D$10:D$999,MATCH($A802,'Cycle 9'!$L$10:$L$999,0),1)),INDEX('Cycle 10'!D$10:D$999,MATCH($A802,'Cycle 10'!$L$10:$L$999,0),1)),INDEX('Cycle 11'!D$10:D$999,MATCH($A802,'Cycle 11'!$L$10:$L$999,0),1)),"")="","",IFERROR(IFERROR(IFERROR(IFERROR(IFERROR(IFERROR(IFERROR(IFERROR(IFERROR(IFERROR(IFERROR(IFERROR(INDEX(Summer!D$10:D$999,MATCH($A802,Summer!$L$10:$L$999,0),1),INDEX('Cycle 1'!D$10:D$999,MATCH($A802,'Cycle 1'!$L$10:$L$999,0),1)),INDEX('Cycle 2'!D$10:D$999,MATCH($A802,'Cycle 2'!$L$10:$L$999,0),1)),INDEX('Cycle 3'!D$10:D$999,MATCH($A802,'Cycle 3'!$L$10:$L$999,0),1)),INDEX('Cycle 4'!D$10:D$999,MATCH($A802,'Cycle 4'!$L$10:$L$999,0),1)),INDEX('Cycle 5'!D$10:D$999,MATCH($A802,'Cycle 5'!$L$10:$L$999,0),1)),INDEX('Cycle 6'!D$10:D$999,MATCH($A802,'Cycle 6'!$L$10:$L$999,0),1)),INDEX('Cycle 7'!D$10:D$999,MATCH($A802,'Cycle 7'!$L$10:$L$999,0),1)),INDEX('Cycle 8'!D$10:D$999,MATCH($A802,'Cycle 8'!$L$10:$L$999,0),1)),INDEX('Cycle 9'!D$10:D$999,MATCH($A802,'Cycle 9'!$L$10:$L$999,0),1)),INDEX('Cycle 10'!D$10:D$999,MATCH($A802,'Cycle 10'!$L$10:$L$999,0),1)),INDEX('Cycle 11'!D$10:D$999,MATCH($A802,'Cycle 11'!$L$10:$L$999,0),1)),""))</f>
        <v/>
      </c>
      <c r="F802" t="str">
        <f>IF(IFERROR(IFERROR(IFERROR(IFERROR(IFERROR(IFERROR(IFERROR(IFERROR(IFERROR(IFERROR(IFERROR(IFERROR(INDEX(Summer!E$10:E$999,MATCH($A802,Summer!$L$10:$L$999,0),1),INDEX('Cycle 1'!E$10:E$999,MATCH($A802,'Cycle 1'!$L$10:$L$999,0),1)),INDEX('Cycle 2'!E$10:E$999,MATCH($A802,'Cycle 2'!$L$10:$L$999,0),1)),INDEX('Cycle 3'!E$10:E$999,MATCH($A802,'Cycle 3'!$L$10:$L$999,0),1)),INDEX('Cycle 4'!E$10:E$999,MATCH($A802,'Cycle 4'!$L$10:$L$999,0),1)),INDEX('Cycle 5'!E$10:E$999,MATCH($A802,'Cycle 5'!$L$10:$L$999,0),1)),INDEX('Cycle 6'!E$10:E$999,MATCH($A802,'Cycle 6'!$L$10:$L$999,0),1)),INDEX('Cycle 7'!E$10:E$999,MATCH($A802,'Cycle 7'!$L$10:$L$999,0),1)),INDEX('Cycle 8'!E$10:E$999,MATCH($A802,'Cycle 8'!$L$10:$L$999,0),1)),INDEX('Cycle 9'!E$10:E$999,MATCH($A802,'Cycle 9'!$L$10:$L$999,0),1)),INDEX('Cycle 10'!E$10:E$999,MATCH($A802,'Cycle 10'!$L$10:$L$999,0),1)),INDEX('Cycle 11'!E$10:E$999,MATCH($A802,'Cycle 11'!$L$10:$L$999,0),1)),"")="","",IFERROR(IFERROR(IFERROR(IFERROR(IFERROR(IFERROR(IFERROR(IFERROR(IFERROR(IFERROR(IFERROR(IFERROR(INDEX(Summer!E$10:E$999,MATCH($A802,Summer!$L$10:$L$999,0),1),INDEX('Cycle 1'!E$10:E$999,MATCH($A802,'Cycle 1'!$L$10:$L$999,0),1)),INDEX('Cycle 2'!E$10:E$999,MATCH($A802,'Cycle 2'!$L$10:$L$999,0),1)),INDEX('Cycle 3'!E$10:E$999,MATCH($A802,'Cycle 3'!$L$10:$L$999,0),1)),INDEX('Cycle 4'!E$10:E$999,MATCH($A802,'Cycle 4'!$L$10:$L$999,0),1)),INDEX('Cycle 5'!E$10:E$999,MATCH($A802,'Cycle 5'!$L$10:$L$999,0),1)),INDEX('Cycle 6'!E$10:E$999,MATCH($A802,'Cycle 6'!$L$10:$L$999,0),1)),INDEX('Cycle 7'!E$10:E$999,MATCH($A802,'Cycle 7'!$L$10:$L$999,0),1)),INDEX('Cycle 8'!E$10:E$999,MATCH($A802,'Cycle 8'!$L$10:$L$999,0),1)),INDEX('Cycle 9'!E$10:E$999,MATCH($A802,'Cycle 9'!$L$10:$L$999,0),1)),INDEX('Cycle 10'!E$10:E$999,MATCH($A802,'Cycle 10'!$L$10:$L$999,0),1)),INDEX('Cycle 11'!E$10:E$999,MATCH($A802,'Cycle 11'!$L$10:$L$999,0),1)),""))</f>
        <v/>
      </c>
      <c r="G802" t="str">
        <f>IF(IFERROR(IFERROR(IFERROR(IFERROR(IFERROR(IFERROR(IFERROR(IFERROR(IFERROR(IFERROR(IFERROR(IFERROR(INDEX(Summer!F$10:F$999,MATCH($A802,Summer!$L$10:$L$999,0),1),INDEX('Cycle 1'!F$10:F$999,MATCH($A802,'Cycle 1'!$L$10:$L$999,0),1)),INDEX('Cycle 2'!F$10:F$999,MATCH($A802,'Cycle 2'!$L$10:$L$999,0),1)),INDEX('Cycle 3'!F$10:F$999,MATCH($A802,'Cycle 3'!$L$10:$L$999,0),1)),INDEX('Cycle 4'!F$10:F$999,MATCH($A802,'Cycle 4'!$L$10:$L$999,0),1)),INDEX('Cycle 5'!F$10:F$999,MATCH($A802,'Cycle 5'!$L$10:$L$999,0),1)),INDEX('Cycle 6'!F$10:F$999,MATCH($A802,'Cycle 6'!$L$10:$L$999,0),1)),INDEX('Cycle 7'!F$10:F$999,MATCH($A802,'Cycle 7'!$L$10:$L$999,0),1)),INDEX('Cycle 8'!F$10:F$999,MATCH($A802,'Cycle 8'!$L$10:$L$999,0),1)),INDEX('Cycle 9'!F$10:F$999,MATCH($A802,'Cycle 9'!$L$10:$L$999,0),1)),INDEX('Cycle 10'!F$10:F$999,MATCH($A802,'Cycle 10'!$L$10:$L$999,0),1)),INDEX('Cycle 11'!F$10:F$999,MATCH($A802,'Cycle 11'!$L$10:$L$999,0),1)),"")="","",IFERROR(IFERROR(IFERROR(IFERROR(IFERROR(IFERROR(IFERROR(IFERROR(IFERROR(IFERROR(IFERROR(IFERROR(INDEX(Summer!F$10:F$999,MATCH($A802,Summer!$L$10:$L$999,0),1),INDEX('Cycle 1'!F$10:F$999,MATCH($A802,'Cycle 1'!$L$10:$L$999,0),1)),INDEX('Cycle 2'!F$10:F$999,MATCH($A802,'Cycle 2'!$L$10:$L$999,0),1)),INDEX('Cycle 3'!F$10:F$999,MATCH($A802,'Cycle 3'!$L$10:$L$999,0),1)),INDEX('Cycle 4'!F$10:F$999,MATCH($A802,'Cycle 4'!$L$10:$L$999,0),1)),INDEX('Cycle 5'!F$10:F$999,MATCH($A802,'Cycle 5'!$L$10:$L$999,0),1)),INDEX('Cycle 6'!F$10:F$999,MATCH($A802,'Cycle 6'!$L$10:$L$999,0),1)),INDEX('Cycle 7'!F$10:F$999,MATCH($A802,'Cycle 7'!$L$10:$L$999,0),1)),INDEX('Cycle 8'!F$10:F$999,MATCH($A802,'Cycle 8'!$L$10:$L$999,0),1)),INDEX('Cycle 9'!F$10:F$999,MATCH($A802,'Cycle 9'!$L$10:$L$999,0),1)),INDEX('Cycle 10'!F$10:F$999,MATCH($A802,'Cycle 10'!$L$10:$L$999,0),1)),INDEX('Cycle 11'!F$10:F$999,MATCH($A802,'Cycle 11'!$L$10:$L$999,0),1)),""))</f>
        <v/>
      </c>
      <c r="H802" t="str">
        <f>IF(IFERROR(IFERROR(IFERROR(IFERROR(IFERROR(IFERROR(IFERROR(IFERROR(IFERROR(IFERROR(IFERROR(IFERROR(INDEX(Summer!G$10:G$999,MATCH($A802,Summer!$L$10:$L$999,0),1),INDEX('Cycle 1'!G$10:G$999,MATCH($A802,'Cycle 1'!$L$10:$L$999,0),1)),INDEX('Cycle 2'!G$10:G$999,MATCH($A802,'Cycle 2'!$L$10:$L$999,0),1)),INDEX('Cycle 3'!G$10:G$999,MATCH($A802,'Cycle 3'!$L$10:$L$999,0),1)),INDEX('Cycle 4'!G$10:G$999,MATCH($A802,'Cycle 4'!$L$10:$L$999,0),1)),INDEX('Cycle 5'!G$10:G$999,MATCH($A802,'Cycle 5'!$L$10:$L$999,0),1)),INDEX('Cycle 6'!G$10:G$999,MATCH($A802,'Cycle 6'!$L$10:$L$999,0),1)),INDEX('Cycle 7'!G$10:G$999,MATCH($A802,'Cycle 7'!$L$10:$L$999,0),1)),INDEX('Cycle 8'!G$10:G$999,MATCH($A802,'Cycle 8'!$L$10:$L$999,0),1)),INDEX('Cycle 9'!G$10:G$999,MATCH($A802,'Cycle 9'!$L$10:$L$999,0),1)),INDEX('Cycle 10'!G$10:G$999,MATCH($A802,'Cycle 10'!$L$10:$L$999,0),1)),INDEX('Cycle 11'!G$10:G$999,MATCH($A802,'Cycle 11'!$L$10:$L$999,0),1)),"")="","",IFERROR(IFERROR(IFERROR(IFERROR(IFERROR(IFERROR(IFERROR(IFERROR(IFERROR(IFERROR(IFERROR(IFERROR(INDEX(Summer!G$10:G$999,MATCH($A802,Summer!$L$10:$L$999,0),1),INDEX('Cycle 1'!G$10:G$999,MATCH($A802,'Cycle 1'!$L$10:$L$999,0),1)),INDEX('Cycle 2'!G$10:G$999,MATCH($A802,'Cycle 2'!$L$10:$L$999,0),1)),INDEX('Cycle 3'!G$10:G$999,MATCH($A802,'Cycle 3'!$L$10:$L$999,0),1)),INDEX('Cycle 4'!G$10:G$999,MATCH($A802,'Cycle 4'!$L$10:$L$999,0),1)),INDEX('Cycle 5'!G$10:G$999,MATCH($A802,'Cycle 5'!$L$10:$L$999,0),1)),INDEX('Cycle 6'!G$10:G$999,MATCH($A802,'Cycle 6'!$L$10:$L$999,0),1)),INDEX('Cycle 7'!G$10:G$999,MATCH($A802,'Cycle 7'!$L$10:$L$999,0),1)),INDEX('Cycle 8'!G$10:G$999,MATCH($A802,'Cycle 8'!$L$10:$L$999,0),1)),INDEX('Cycle 9'!G$10:G$999,MATCH($A802,'Cycle 9'!$L$10:$L$999,0),1)),INDEX('Cycle 10'!G$10:G$999,MATCH($A802,'Cycle 10'!$L$10:$L$999,0),1)),INDEX('Cycle 11'!G$10:G$999,MATCH($A802,'Cycle 11'!$L$10:$L$999,0),1)),""))</f>
        <v/>
      </c>
      <c r="I802">
        <f>IFERROR(IF(C802="",MAX(I$1:I801),IF(ROW(C$2)=ROW(C802),1,IF(ISERROR(VLOOKUP(C802,C$2:C801,1,FALSE)),MAX(I$1:I801)+1,MAX(I$1:I801)))),"")</f>
        <v>0</v>
      </c>
      <c r="J802" t="str">
        <f t="shared" si="86"/>
        <v/>
      </c>
      <c r="K802" t="str">
        <f t="shared" si="89"/>
        <v/>
      </c>
      <c r="L802" t="str">
        <f t="shared" si="89"/>
        <v/>
      </c>
      <c r="M802" t="str">
        <f t="shared" si="89"/>
        <v/>
      </c>
      <c r="N802" t="str">
        <f t="shared" si="89"/>
        <v/>
      </c>
      <c r="O802" t="str">
        <f t="shared" si="89"/>
        <v/>
      </c>
      <c r="P802" t="str">
        <f t="shared" si="89"/>
        <v/>
      </c>
      <c r="Q802" t="str">
        <f t="shared" si="89"/>
        <v/>
      </c>
      <c r="R802" t="str">
        <f t="shared" si="89"/>
        <v/>
      </c>
      <c r="S802" t="str">
        <f t="shared" si="89"/>
        <v/>
      </c>
      <c r="T802" t="str">
        <f t="shared" si="89"/>
        <v/>
      </c>
      <c r="U802" t="str">
        <f t="shared" si="89"/>
        <v/>
      </c>
      <c r="V802" t="str">
        <f t="shared" si="89"/>
        <v/>
      </c>
      <c r="W802" t="str">
        <f t="shared" si="87"/>
        <v/>
      </c>
      <c r="X802">
        <f>IF(OR(H802="No",H802=""),0,IF(COUNTIFS(H$2:H802,"Yes",C$2:C802,C802)&gt;1,0,COUNTIFS(H$2:H802,"Yes",C$2:C802,C802)))+IF(X801=$X$1,0,X801)</f>
        <v>0</v>
      </c>
    </row>
    <row r="803" spans="1:24" x14ac:dyDescent="0.3">
      <c r="A803">
        <f>ROWS($A$2:$A803)</f>
        <v>802</v>
      </c>
      <c r="B803" t="str">
        <f>IF(ISERROR(VLOOKUP(A803,Summer!L$11:L$500,1,FALSE)),IF(ISERROR(VLOOKUP(A803,'Cycle 1'!L$11:L$500,1,FALSE)),IF(ISERROR(VLOOKUP(A803,'Cycle 2'!L$11:L$500,1,FALSE)),IF(ISERROR(VLOOKUP(A803,'Cycle 3'!L$11:L$500,1,FALSE)),IF(ISERROR(VLOOKUP(A803,'Cycle 4'!L$11:L$500,1,FALSE)),IF(ISERROR(VLOOKUP(A803,'Cycle 5'!L$11:L$500,1,FALSE)),IF(ISERROR(VLOOKUP(A803,'Cycle 6'!L$11:L$500,1,FALSE)),IF(ISERROR(VLOOKUP(A803,'Cycle 7'!L$11:L$500,1,FALSE)),IF(ISERROR(VLOOKUP(A803,'Cycle 8'!L$11:L$500,1,FALSE)),IF(ISERROR(VLOOKUP(A803,'Cycle 9'!L$11:L$500,1,FALSE)),IF(ISERROR(VLOOKUP(A803,'Cycle 10'!L$11:L$500,1,FALSE)),IF(ISERROR(VLOOKUP(A803,'Cycle 11'!L$11:L$500,1,FALSE)),"","Cycle 11"),"Cycle 10"),"Cycle 9"),"Cycle 8"),"Cycle 7"),"Cycle 6"),"Cycle 5"),"Cycle 4"),"Cycle 3"),"Cycle 2"),"Cycle 1"),"Summer")</f>
        <v/>
      </c>
      <c r="C803" t="str">
        <f>IF(IFERROR(IFERROR(IFERROR(IFERROR(IFERROR(IFERROR(IFERROR(IFERROR(IFERROR(IFERROR(IFERROR(IFERROR(INDEX(Summer!B$10:B$999,MATCH($A803,Summer!$L$10:$L$999,0),1),INDEX('Cycle 1'!B$10:B$999,MATCH($A803,'Cycle 1'!$L$10:$L$999,0),1)),INDEX('Cycle 2'!B$10:B$999,MATCH($A803,'Cycle 2'!$L$10:$L$999,0),1)),INDEX('Cycle 3'!B$10:B$999,MATCH($A803,'Cycle 3'!$L$10:$L$999,0),1)),INDEX('Cycle 4'!B$10:B$999,MATCH($A803,'Cycle 4'!$L$10:$L$999,0),1)),INDEX('Cycle 5'!B$10:B$999,MATCH($A803,'Cycle 5'!$L$10:$L$999,0),1)),INDEX('Cycle 6'!B$10:B$999,MATCH($A803,'Cycle 6'!$L$10:$L$999,0),1)),INDEX('Cycle 7'!B$10:B$999,MATCH($A803,'Cycle 7'!$L$10:$L$999,0),1)),INDEX('Cycle 8'!B$10:B$999,MATCH($A803,'Cycle 8'!$L$10:$L$999,0),1)),INDEX('Cycle 9'!B$10:B$999,MATCH($A803,'Cycle 9'!$L$10:$L$999,0),1)),INDEX('Cycle 10'!B$10:B$999,MATCH($A803,'Cycle 10'!$L$10:$L$999,0),1)),INDEX('Cycle 11'!B$10:B$999,MATCH($A803,'Cycle 11'!$L$10:$L$999,0),1)),"")="","",IFERROR(IFERROR(IFERROR(IFERROR(IFERROR(IFERROR(IFERROR(IFERROR(IFERROR(IFERROR(IFERROR(IFERROR(INDEX(Summer!B$10:B$999,MATCH($A803,Summer!$L$10:$L$999,0),1),INDEX('Cycle 1'!B$10:B$999,MATCH($A803,'Cycle 1'!$L$10:$L$999,0),1)),INDEX('Cycle 2'!B$10:B$999,MATCH($A803,'Cycle 2'!$L$10:$L$999,0),1)),INDEX('Cycle 3'!B$10:B$999,MATCH($A803,'Cycle 3'!$L$10:$L$999,0),1)),INDEX('Cycle 4'!B$10:B$999,MATCH($A803,'Cycle 4'!$L$10:$L$999,0),1)),INDEX('Cycle 5'!B$10:B$999,MATCH($A803,'Cycle 5'!$L$10:$L$999,0),1)),INDEX('Cycle 6'!B$10:B$999,MATCH($A803,'Cycle 6'!$L$10:$L$999,0),1)),INDEX('Cycle 7'!B$10:B$999,MATCH($A803,'Cycle 7'!$L$10:$L$999,0),1)),INDEX('Cycle 8'!B$10:B$999,MATCH($A803,'Cycle 8'!$L$10:$L$999,0),1)),INDEX('Cycle 9'!B$10:B$999,MATCH($A803,'Cycle 9'!$L$10:$L$999,0),1)),INDEX('Cycle 10'!B$10:B$999,MATCH($A803,'Cycle 10'!$L$10:$L$999,0),1)),INDEX('Cycle 11'!B$10:B$999,MATCH($A803,'Cycle 11'!$L$10:$L$999,0),1)),""))</f>
        <v/>
      </c>
      <c r="D803" t="str">
        <f>IF(IFERROR(IFERROR(IFERROR(IFERROR(IFERROR(IFERROR(IFERROR(IFERROR(IFERROR(IFERROR(IFERROR(IFERROR(INDEX(Summer!C$10:C$999,MATCH($A803,Summer!$L$10:$L$999,0),1),INDEX('Cycle 1'!C$10:C$999,MATCH($A803,'Cycle 1'!$L$10:$L$999,0),1)),INDEX('Cycle 2'!C$10:C$999,MATCH($A803,'Cycle 2'!$L$10:$L$999,0),1)),INDEX('Cycle 3'!C$10:C$999,MATCH($A803,'Cycle 3'!$L$10:$L$999,0),1)),INDEX('Cycle 4'!C$10:C$999,MATCH($A803,'Cycle 4'!$L$10:$L$999,0),1)),INDEX('Cycle 5'!C$10:C$999,MATCH($A803,'Cycle 5'!$L$10:$L$999,0),1)),INDEX('Cycle 6'!C$10:C$999,MATCH($A803,'Cycle 6'!$L$10:$L$999,0),1)),INDEX('Cycle 7'!C$10:C$999,MATCH($A803,'Cycle 7'!$L$10:$L$999,0),1)),INDEX('Cycle 8'!C$10:C$999,MATCH($A803,'Cycle 8'!$L$10:$L$999,0),1)),INDEX('Cycle 9'!C$10:C$999,MATCH($A803,'Cycle 9'!$L$10:$L$999,0),1)),INDEX('Cycle 10'!C$10:C$999,MATCH($A803,'Cycle 10'!$L$10:$L$999,0),1)),INDEX('Cycle 11'!C$10:C$999,MATCH($A803,'Cycle 11'!$L$10:$L$999,0),1)),"")="","",IFERROR(IFERROR(IFERROR(IFERROR(IFERROR(IFERROR(IFERROR(IFERROR(IFERROR(IFERROR(IFERROR(IFERROR(INDEX(Summer!C$10:C$999,MATCH($A803,Summer!$L$10:$L$999,0),1),INDEX('Cycle 1'!C$10:C$999,MATCH($A803,'Cycle 1'!$L$10:$L$999,0),1)),INDEX('Cycle 2'!C$10:C$999,MATCH($A803,'Cycle 2'!$L$10:$L$999,0),1)),INDEX('Cycle 3'!C$10:C$999,MATCH($A803,'Cycle 3'!$L$10:$L$999,0),1)),INDEX('Cycle 4'!C$10:C$999,MATCH($A803,'Cycle 4'!$L$10:$L$999,0),1)),INDEX('Cycle 5'!C$10:C$999,MATCH($A803,'Cycle 5'!$L$10:$L$999,0),1)),INDEX('Cycle 6'!C$10:C$999,MATCH($A803,'Cycle 6'!$L$10:$L$999,0),1)),INDEX('Cycle 7'!C$10:C$999,MATCH($A803,'Cycle 7'!$L$10:$L$999,0),1)),INDEX('Cycle 8'!C$10:C$999,MATCH($A803,'Cycle 8'!$L$10:$L$999,0),1)),INDEX('Cycle 9'!C$10:C$999,MATCH($A803,'Cycle 9'!$L$10:$L$999,0),1)),INDEX('Cycle 10'!C$10:C$999,MATCH($A803,'Cycle 10'!$L$10:$L$999,0),1)),INDEX('Cycle 11'!C$10:C$999,MATCH($A803,'Cycle 11'!$L$10:$L$999,0),1)),""))</f>
        <v/>
      </c>
      <c r="E803" t="str">
        <f>IF(IFERROR(IFERROR(IFERROR(IFERROR(IFERROR(IFERROR(IFERROR(IFERROR(IFERROR(IFERROR(IFERROR(IFERROR(INDEX(Summer!D$10:D$999,MATCH($A803,Summer!$L$10:$L$999,0),1),INDEX('Cycle 1'!D$10:D$999,MATCH($A803,'Cycle 1'!$L$10:$L$999,0),1)),INDEX('Cycle 2'!D$10:D$999,MATCH($A803,'Cycle 2'!$L$10:$L$999,0),1)),INDEX('Cycle 3'!D$10:D$999,MATCH($A803,'Cycle 3'!$L$10:$L$999,0),1)),INDEX('Cycle 4'!D$10:D$999,MATCH($A803,'Cycle 4'!$L$10:$L$999,0),1)),INDEX('Cycle 5'!D$10:D$999,MATCH($A803,'Cycle 5'!$L$10:$L$999,0),1)),INDEX('Cycle 6'!D$10:D$999,MATCH($A803,'Cycle 6'!$L$10:$L$999,0),1)),INDEX('Cycle 7'!D$10:D$999,MATCH($A803,'Cycle 7'!$L$10:$L$999,0),1)),INDEX('Cycle 8'!D$10:D$999,MATCH($A803,'Cycle 8'!$L$10:$L$999,0),1)),INDEX('Cycle 9'!D$10:D$999,MATCH($A803,'Cycle 9'!$L$10:$L$999,0),1)),INDEX('Cycle 10'!D$10:D$999,MATCH($A803,'Cycle 10'!$L$10:$L$999,0),1)),INDEX('Cycle 11'!D$10:D$999,MATCH($A803,'Cycle 11'!$L$10:$L$999,0),1)),"")="","",IFERROR(IFERROR(IFERROR(IFERROR(IFERROR(IFERROR(IFERROR(IFERROR(IFERROR(IFERROR(IFERROR(IFERROR(INDEX(Summer!D$10:D$999,MATCH($A803,Summer!$L$10:$L$999,0),1),INDEX('Cycle 1'!D$10:D$999,MATCH($A803,'Cycle 1'!$L$10:$L$999,0),1)),INDEX('Cycle 2'!D$10:D$999,MATCH($A803,'Cycle 2'!$L$10:$L$999,0),1)),INDEX('Cycle 3'!D$10:D$999,MATCH($A803,'Cycle 3'!$L$10:$L$999,0),1)),INDEX('Cycle 4'!D$10:D$999,MATCH($A803,'Cycle 4'!$L$10:$L$999,0),1)),INDEX('Cycle 5'!D$10:D$999,MATCH($A803,'Cycle 5'!$L$10:$L$999,0),1)),INDEX('Cycle 6'!D$10:D$999,MATCH($A803,'Cycle 6'!$L$10:$L$999,0),1)),INDEX('Cycle 7'!D$10:D$999,MATCH($A803,'Cycle 7'!$L$10:$L$999,0),1)),INDEX('Cycle 8'!D$10:D$999,MATCH($A803,'Cycle 8'!$L$10:$L$999,0),1)),INDEX('Cycle 9'!D$10:D$999,MATCH($A803,'Cycle 9'!$L$10:$L$999,0),1)),INDEX('Cycle 10'!D$10:D$999,MATCH($A803,'Cycle 10'!$L$10:$L$999,0),1)),INDEX('Cycle 11'!D$10:D$999,MATCH($A803,'Cycle 11'!$L$10:$L$999,0),1)),""))</f>
        <v/>
      </c>
      <c r="F803" t="str">
        <f>IF(IFERROR(IFERROR(IFERROR(IFERROR(IFERROR(IFERROR(IFERROR(IFERROR(IFERROR(IFERROR(IFERROR(IFERROR(INDEX(Summer!E$10:E$999,MATCH($A803,Summer!$L$10:$L$999,0),1),INDEX('Cycle 1'!E$10:E$999,MATCH($A803,'Cycle 1'!$L$10:$L$999,0),1)),INDEX('Cycle 2'!E$10:E$999,MATCH($A803,'Cycle 2'!$L$10:$L$999,0),1)),INDEX('Cycle 3'!E$10:E$999,MATCH($A803,'Cycle 3'!$L$10:$L$999,0),1)),INDEX('Cycle 4'!E$10:E$999,MATCH($A803,'Cycle 4'!$L$10:$L$999,0),1)),INDEX('Cycle 5'!E$10:E$999,MATCH($A803,'Cycle 5'!$L$10:$L$999,0),1)),INDEX('Cycle 6'!E$10:E$999,MATCH($A803,'Cycle 6'!$L$10:$L$999,0),1)),INDEX('Cycle 7'!E$10:E$999,MATCH($A803,'Cycle 7'!$L$10:$L$999,0),1)),INDEX('Cycle 8'!E$10:E$999,MATCH($A803,'Cycle 8'!$L$10:$L$999,0),1)),INDEX('Cycle 9'!E$10:E$999,MATCH($A803,'Cycle 9'!$L$10:$L$999,0),1)),INDEX('Cycle 10'!E$10:E$999,MATCH($A803,'Cycle 10'!$L$10:$L$999,0),1)),INDEX('Cycle 11'!E$10:E$999,MATCH($A803,'Cycle 11'!$L$10:$L$999,0),1)),"")="","",IFERROR(IFERROR(IFERROR(IFERROR(IFERROR(IFERROR(IFERROR(IFERROR(IFERROR(IFERROR(IFERROR(IFERROR(INDEX(Summer!E$10:E$999,MATCH($A803,Summer!$L$10:$L$999,0),1),INDEX('Cycle 1'!E$10:E$999,MATCH($A803,'Cycle 1'!$L$10:$L$999,0),1)),INDEX('Cycle 2'!E$10:E$999,MATCH($A803,'Cycle 2'!$L$10:$L$999,0),1)),INDEX('Cycle 3'!E$10:E$999,MATCH($A803,'Cycle 3'!$L$10:$L$999,0),1)),INDEX('Cycle 4'!E$10:E$999,MATCH($A803,'Cycle 4'!$L$10:$L$999,0),1)),INDEX('Cycle 5'!E$10:E$999,MATCH($A803,'Cycle 5'!$L$10:$L$999,0),1)),INDEX('Cycle 6'!E$10:E$999,MATCH($A803,'Cycle 6'!$L$10:$L$999,0),1)),INDEX('Cycle 7'!E$10:E$999,MATCH($A803,'Cycle 7'!$L$10:$L$999,0),1)),INDEX('Cycle 8'!E$10:E$999,MATCH($A803,'Cycle 8'!$L$10:$L$999,0),1)),INDEX('Cycle 9'!E$10:E$999,MATCH($A803,'Cycle 9'!$L$10:$L$999,0),1)),INDEX('Cycle 10'!E$10:E$999,MATCH($A803,'Cycle 10'!$L$10:$L$999,0),1)),INDEX('Cycle 11'!E$10:E$999,MATCH($A803,'Cycle 11'!$L$10:$L$999,0),1)),""))</f>
        <v/>
      </c>
      <c r="G803" t="str">
        <f>IF(IFERROR(IFERROR(IFERROR(IFERROR(IFERROR(IFERROR(IFERROR(IFERROR(IFERROR(IFERROR(IFERROR(IFERROR(INDEX(Summer!F$10:F$999,MATCH($A803,Summer!$L$10:$L$999,0),1),INDEX('Cycle 1'!F$10:F$999,MATCH($A803,'Cycle 1'!$L$10:$L$999,0),1)),INDEX('Cycle 2'!F$10:F$999,MATCH($A803,'Cycle 2'!$L$10:$L$999,0),1)),INDEX('Cycle 3'!F$10:F$999,MATCH($A803,'Cycle 3'!$L$10:$L$999,0),1)),INDEX('Cycle 4'!F$10:F$999,MATCH($A803,'Cycle 4'!$L$10:$L$999,0),1)),INDEX('Cycle 5'!F$10:F$999,MATCH($A803,'Cycle 5'!$L$10:$L$999,0),1)),INDEX('Cycle 6'!F$10:F$999,MATCH($A803,'Cycle 6'!$L$10:$L$999,0),1)),INDEX('Cycle 7'!F$10:F$999,MATCH($A803,'Cycle 7'!$L$10:$L$999,0),1)),INDEX('Cycle 8'!F$10:F$999,MATCH($A803,'Cycle 8'!$L$10:$L$999,0),1)),INDEX('Cycle 9'!F$10:F$999,MATCH($A803,'Cycle 9'!$L$10:$L$999,0),1)),INDEX('Cycle 10'!F$10:F$999,MATCH($A803,'Cycle 10'!$L$10:$L$999,0),1)),INDEX('Cycle 11'!F$10:F$999,MATCH($A803,'Cycle 11'!$L$10:$L$999,0),1)),"")="","",IFERROR(IFERROR(IFERROR(IFERROR(IFERROR(IFERROR(IFERROR(IFERROR(IFERROR(IFERROR(IFERROR(IFERROR(INDEX(Summer!F$10:F$999,MATCH($A803,Summer!$L$10:$L$999,0),1),INDEX('Cycle 1'!F$10:F$999,MATCH($A803,'Cycle 1'!$L$10:$L$999,0),1)),INDEX('Cycle 2'!F$10:F$999,MATCH($A803,'Cycle 2'!$L$10:$L$999,0),1)),INDEX('Cycle 3'!F$10:F$999,MATCH($A803,'Cycle 3'!$L$10:$L$999,0),1)),INDEX('Cycle 4'!F$10:F$999,MATCH($A803,'Cycle 4'!$L$10:$L$999,0),1)),INDEX('Cycle 5'!F$10:F$999,MATCH($A803,'Cycle 5'!$L$10:$L$999,0),1)),INDEX('Cycle 6'!F$10:F$999,MATCH($A803,'Cycle 6'!$L$10:$L$999,0),1)),INDEX('Cycle 7'!F$10:F$999,MATCH($A803,'Cycle 7'!$L$10:$L$999,0),1)),INDEX('Cycle 8'!F$10:F$999,MATCH($A803,'Cycle 8'!$L$10:$L$999,0),1)),INDEX('Cycle 9'!F$10:F$999,MATCH($A803,'Cycle 9'!$L$10:$L$999,0),1)),INDEX('Cycle 10'!F$10:F$999,MATCH($A803,'Cycle 10'!$L$10:$L$999,0),1)),INDEX('Cycle 11'!F$10:F$999,MATCH($A803,'Cycle 11'!$L$10:$L$999,0),1)),""))</f>
        <v/>
      </c>
      <c r="H803" t="str">
        <f>IF(IFERROR(IFERROR(IFERROR(IFERROR(IFERROR(IFERROR(IFERROR(IFERROR(IFERROR(IFERROR(IFERROR(IFERROR(INDEX(Summer!G$10:G$999,MATCH($A803,Summer!$L$10:$L$999,0),1),INDEX('Cycle 1'!G$10:G$999,MATCH($A803,'Cycle 1'!$L$10:$L$999,0),1)),INDEX('Cycle 2'!G$10:G$999,MATCH($A803,'Cycle 2'!$L$10:$L$999,0),1)),INDEX('Cycle 3'!G$10:G$999,MATCH($A803,'Cycle 3'!$L$10:$L$999,0),1)),INDEX('Cycle 4'!G$10:G$999,MATCH($A803,'Cycle 4'!$L$10:$L$999,0),1)),INDEX('Cycle 5'!G$10:G$999,MATCH($A803,'Cycle 5'!$L$10:$L$999,0),1)),INDEX('Cycle 6'!G$10:G$999,MATCH($A803,'Cycle 6'!$L$10:$L$999,0),1)),INDEX('Cycle 7'!G$10:G$999,MATCH($A803,'Cycle 7'!$L$10:$L$999,0),1)),INDEX('Cycle 8'!G$10:G$999,MATCH($A803,'Cycle 8'!$L$10:$L$999,0),1)),INDEX('Cycle 9'!G$10:G$999,MATCH($A803,'Cycle 9'!$L$10:$L$999,0),1)),INDEX('Cycle 10'!G$10:G$999,MATCH($A803,'Cycle 10'!$L$10:$L$999,0),1)),INDEX('Cycle 11'!G$10:G$999,MATCH($A803,'Cycle 11'!$L$10:$L$999,0),1)),"")="","",IFERROR(IFERROR(IFERROR(IFERROR(IFERROR(IFERROR(IFERROR(IFERROR(IFERROR(IFERROR(IFERROR(IFERROR(INDEX(Summer!G$10:G$999,MATCH($A803,Summer!$L$10:$L$999,0),1),INDEX('Cycle 1'!G$10:G$999,MATCH($A803,'Cycle 1'!$L$10:$L$999,0),1)),INDEX('Cycle 2'!G$10:G$999,MATCH($A803,'Cycle 2'!$L$10:$L$999,0),1)),INDEX('Cycle 3'!G$10:G$999,MATCH($A803,'Cycle 3'!$L$10:$L$999,0),1)),INDEX('Cycle 4'!G$10:G$999,MATCH($A803,'Cycle 4'!$L$10:$L$999,0),1)),INDEX('Cycle 5'!G$10:G$999,MATCH($A803,'Cycle 5'!$L$10:$L$999,0),1)),INDEX('Cycle 6'!G$10:G$999,MATCH($A803,'Cycle 6'!$L$10:$L$999,0),1)),INDEX('Cycle 7'!G$10:G$999,MATCH($A803,'Cycle 7'!$L$10:$L$999,0),1)),INDEX('Cycle 8'!G$10:G$999,MATCH($A803,'Cycle 8'!$L$10:$L$999,0),1)),INDEX('Cycle 9'!G$10:G$999,MATCH($A803,'Cycle 9'!$L$10:$L$999,0),1)),INDEX('Cycle 10'!G$10:G$999,MATCH($A803,'Cycle 10'!$L$10:$L$999,0),1)),INDEX('Cycle 11'!G$10:G$999,MATCH($A803,'Cycle 11'!$L$10:$L$999,0),1)),""))</f>
        <v/>
      </c>
      <c r="I803">
        <f>IFERROR(IF(C803="",MAX(I$1:I802),IF(ROW(C$2)=ROW(C803),1,IF(ISERROR(VLOOKUP(C803,C$2:C802,1,FALSE)),MAX(I$1:I802)+1,MAX(I$1:I802)))),"")</f>
        <v>0</v>
      </c>
      <c r="J803" t="str">
        <f t="shared" si="86"/>
        <v/>
      </c>
      <c r="K803" t="str">
        <f t="shared" si="89"/>
        <v/>
      </c>
      <c r="L803" t="str">
        <f t="shared" si="89"/>
        <v/>
      </c>
      <c r="M803" t="str">
        <f t="shared" si="89"/>
        <v/>
      </c>
      <c r="N803" t="str">
        <f t="shared" si="89"/>
        <v/>
      </c>
      <c r="O803" t="str">
        <f t="shared" si="89"/>
        <v/>
      </c>
      <c r="P803" t="str">
        <f t="shared" si="89"/>
        <v/>
      </c>
      <c r="Q803" t="str">
        <f t="shared" si="89"/>
        <v/>
      </c>
      <c r="R803" t="str">
        <f t="shared" si="89"/>
        <v/>
      </c>
      <c r="S803" t="str">
        <f t="shared" si="89"/>
        <v/>
      </c>
      <c r="T803" t="str">
        <f t="shared" si="89"/>
        <v/>
      </c>
      <c r="U803" t="str">
        <f t="shared" si="89"/>
        <v/>
      </c>
      <c r="V803" t="str">
        <f t="shared" si="89"/>
        <v/>
      </c>
      <c r="W803" t="str">
        <f t="shared" si="87"/>
        <v/>
      </c>
      <c r="X803">
        <f>IF(OR(H803="No",H803=""),0,IF(COUNTIFS(H$2:H803,"Yes",C$2:C803,C803)&gt;1,0,COUNTIFS(H$2:H803,"Yes",C$2:C803,C803)))+IF(X802=$X$1,0,X802)</f>
        <v>0</v>
      </c>
    </row>
    <row r="804" spans="1:24" x14ac:dyDescent="0.3">
      <c r="A804">
        <f>ROWS($A$2:$A804)</f>
        <v>803</v>
      </c>
      <c r="B804" t="str">
        <f>IF(ISERROR(VLOOKUP(A804,Summer!L$11:L$500,1,FALSE)),IF(ISERROR(VLOOKUP(A804,'Cycle 1'!L$11:L$500,1,FALSE)),IF(ISERROR(VLOOKUP(A804,'Cycle 2'!L$11:L$500,1,FALSE)),IF(ISERROR(VLOOKUP(A804,'Cycle 3'!L$11:L$500,1,FALSE)),IF(ISERROR(VLOOKUP(A804,'Cycle 4'!L$11:L$500,1,FALSE)),IF(ISERROR(VLOOKUP(A804,'Cycle 5'!L$11:L$500,1,FALSE)),IF(ISERROR(VLOOKUP(A804,'Cycle 6'!L$11:L$500,1,FALSE)),IF(ISERROR(VLOOKUP(A804,'Cycle 7'!L$11:L$500,1,FALSE)),IF(ISERROR(VLOOKUP(A804,'Cycle 8'!L$11:L$500,1,FALSE)),IF(ISERROR(VLOOKUP(A804,'Cycle 9'!L$11:L$500,1,FALSE)),IF(ISERROR(VLOOKUP(A804,'Cycle 10'!L$11:L$500,1,FALSE)),IF(ISERROR(VLOOKUP(A804,'Cycle 11'!L$11:L$500,1,FALSE)),"","Cycle 11"),"Cycle 10"),"Cycle 9"),"Cycle 8"),"Cycle 7"),"Cycle 6"),"Cycle 5"),"Cycle 4"),"Cycle 3"),"Cycle 2"),"Cycle 1"),"Summer")</f>
        <v/>
      </c>
      <c r="C804" t="str">
        <f>IF(IFERROR(IFERROR(IFERROR(IFERROR(IFERROR(IFERROR(IFERROR(IFERROR(IFERROR(IFERROR(IFERROR(IFERROR(INDEX(Summer!B$10:B$999,MATCH($A804,Summer!$L$10:$L$999,0),1),INDEX('Cycle 1'!B$10:B$999,MATCH($A804,'Cycle 1'!$L$10:$L$999,0),1)),INDEX('Cycle 2'!B$10:B$999,MATCH($A804,'Cycle 2'!$L$10:$L$999,0),1)),INDEX('Cycle 3'!B$10:B$999,MATCH($A804,'Cycle 3'!$L$10:$L$999,0),1)),INDEX('Cycle 4'!B$10:B$999,MATCH($A804,'Cycle 4'!$L$10:$L$999,0),1)),INDEX('Cycle 5'!B$10:B$999,MATCH($A804,'Cycle 5'!$L$10:$L$999,0),1)),INDEX('Cycle 6'!B$10:B$999,MATCH($A804,'Cycle 6'!$L$10:$L$999,0),1)),INDEX('Cycle 7'!B$10:B$999,MATCH($A804,'Cycle 7'!$L$10:$L$999,0),1)),INDEX('Cycle 8'!B$10:B$999,MATCH($A804,'Cycle 8'!$L$10:$L$999,0),1)),INDEX('Cycle 9'!B$10:B$999,MATCH($A804,'Cycle 9'!$L$10:$L$999,0),1)),INDEX('Cycle 10'!B$10:B$999,MATCH($A804,'Cycle 10'!$L$10:$L$999,0),1)),INDEX('Cycle 11'!B$10:B$999,MATCH($A804,'Cycle 11'!$L$10:$L$999,0),1)),"")="","",IFERROR(IFERROR(IFERROR(IFERROR(IFERROR(IFERROR(IFERROR(IFERROR(IFERROR(IFERROR(IFERROR(IFERROR(INDEX(Summer!B$10:B$999,MATCH($A804,Summer!$L$10:$L$999,0),1),INDEX('Cycle 1'!B$10:B$999,MATCH($A804,'Cycle 1'!$L$10:$L$999,0),1)),INDEX('Cycle 2'!B$10:B$999,MATCH($A804,'Cycle 2'!$L$10:$L$999,0),1)),INDEX('Cycle 3'!B$10:B$999,MATCH($A804,'Cycle 3'!$L$10:$L$999,0),1)),INDEX('Cycle 4'!B$10:B$999,MATCH($A804,'Cycle 4'!$L$10:$L$999,0),1)),INDEX('Cycle 5'!B$10:B$999,MATCH($A804,'Cycle 5'!$L$10:$L$999,0),1)),INDEX('Cycle 6'!B$10:B$999,MATCH($A804,'Cycle 6'!$L$10:$L$999,0),1)),INDEX('Cycle 7'!B$10:B$999,MATCH($A804,'Cycle 7'!$L$10:$L$999,0),1)),INDEX('Cycle 8'!B$10:B$999,MATCH($A804,'Cycle 8'!$L$10:$L$999,0),1)),INDEX('Cycle 9'!B$10:B$999,MATCH($A804,'Cycle 9'!$L$10:$L$999,0),1)),INDEX('Cycle 10'!B$10:B$999,MATCH($A804,'Cycle 10'!$L$10:$L$999,0),1)),INDEX('Cycle 11'!B$10:B$999,MATCH($A804,'Cycle 11'!$L$10:$L$999,0),1)),""))</f>
        <v/>
      </c>
      <c r="D804" t="str">
        <f>IF(IFERROR(IFERROR(IFERROR(IFERROR(IFERROR(IFERROR(IFERROR(IFERROR(IFERROR(IFERROR(IFERROR(IFERROR(INDEX(Summer!C$10:C$999,MATCH($A804,Summer!$L$10:$L$999,0),1),INDEX('Cycle 1'!C$10:C$999,MATCH($A804,'Cycle 1'!$L$10:$L$999,0),1)),INDEX('Cycle 2'!C$10:C$999,MATCH($A804,'Cycle 2'!$L$10:$L$999,0),1)),INDEX('Cycle 3'!C$10:C$999,MATCH($A804,'Cycle 3'!$L$10:$L$999,0),1)),INDEX('Cycle 4'!C$10:C$999,MATCH($A804,'Cycle 4'!$L$10:$L$999,0),1)),INDEX('Cycle 5'!C$10:C$999,MATCH($A804,'Cycle 5'!$L$10:$L$999,0),1)),INDEX('Cycle 6'!C$10:C$999,MATCH($A804,'Cycle 6'!$L$10:$L$999,0),1)),INDEX('Cycle 7'!C$10:C$999,MATCH($A804,'Cycle 7'!$L$10:$L$999,0),1)),INDEX('Cycle 8'!C$10:C$999,MATCH($A804,'Cycle 8'!$L$10:$L$999,0),1)),INDEX('Cycle 9'!C$10:C$999,MATCH($A804,'Cycle 9'!$L$10:$L$999,0),1)),INDEX('Cycle 10'!C$10:C$999,MATCH($A804,'Cycle 10'!$L$10:$L$999,0),1)),INDEX('Cycle 11'!C$10:C$999,MATCH($A804,'Cycle 11'!$L$10:$L$999,0),1)),"")="","",IFERROR(IFERROR(IFERROR(IFERROR(IFERROR(IFERROR(IFERROR(IFERROR(IFERROR(IFERROR(IFERROR(IFERROR(INDEX(Summer!C$10:C$999,MATCH($A804,Summer!$L$10:$L$999,0),1),INDEX('Cycle 1'!C$10:C$999,MATCH($A804,'Cycle 1'!$L$10:$L$999,0),1)),INDEX('Cycle 2'!C$10:C$999,MATCH($A804,'Cycle 2'!$L$10:$L$999,0),1)),INDEX('Cycle 3'!C$10:C$999,MATCH($A804,'Cycle 3'!$L$10:$L$999,0),1)),INDEX('Cycle 4'!C$10:C$999,MATCH($A804,'Cycle 4'!$L$10:$L$999,0),1)),INDEX('Cycle 5'!C$10:C$999,MATCH($A804,'Cycle 5'!$L$10:$L$999,0),1)),INDEX('Cycle 6'!C$10:C$999,MATCH($A804,'Cycle 6'!$L$10:$L$999,0),1)),INDEX('Cycle 7'!C$10:C$999,MATCH($A804,'Cycle 7'!$L$10:$L$999,0),1)),INDEX('Cycle 8'!C$10:C$999,MATCH($A804,'Cycle 8'!$L$10:$L$999,0),1)),INDEX('Cycle 9'!C$10:C$999,MATCH($A804,'Cycle 9'!$L$10:$L$999,0),1)),INDEX('Cycle 10'!C$10:C$999,MATCH($A804,'Cycle 10'!$L$10:$L$999,0),1)),INDEX('Cycle 11'!C$10:C$999,MATCH($A804,'Cycle 11'!$L$10:$L$999,0),1)),""))</f>
        <v/>
      </c>
      <c r="E804" t="str">
        <f>IF(IFERROR(IFERROR(IFERROR(IFERROR(IFERROR(IFERROR(IFERROR(IFERROR(IFERROR(IFERROR(IFERROR(IFERROR(INDEX(Summer!D$10:D$999,MATCH($A804,Summer!$L$10:$L$999,0),1),INDEX('Cycle 1'!D$10:D$999,MATCH($A804,'Cycle 1'!$L$10:$L$999,0),1)),INDEX('Cycle 2'!D$10:D$999,MATCH($A804,'Cycle 2'!$L$10:$L$999,0),1)),INDEX('Cycle 3'!D$10:D$999,MATCH($A804,'Cycle 3'!$L$10:$L$999,0),1)),INDEX('Cycle 4'!D$10:D$999,MATCH($A804,'Cycle 4'!$L$10:$L$999,0),1)),INDEX('Cycle 5'!D$10:D$999,MATCH($A804,'Cycle 5'!$L$10:$L$999,0),1)),INDEX('Cycle 6'!D$10:D$999,MATCH($A804,'Cycle 6'!$L$10:$L$999,0),1)),INDEX('Cycle 7'!D$10:D$999,MATCH($A804,'Cycle 7'!$L$10:$L$999,0),1)),INDEX('Cycle 8'!D$10:D$999,MATCH($A804,'Cycle 8'!$L$10:$L$999,0),1)),INDEX('Cycle 9'!D$10:D$999,MATCH($A804,'Cycle 9'!$L$10:$L$999,0),1)),INDEX('Cycle 10'!D$10:D$999,MATCH($A804,'Cycle 10'!$L$10:$L$999,0),1)),INDEX('Cycle 11'!D$10:D$999,MATCH($A804,'Cycle 11'!$L$10:$L$999,0),1)),"")="","",IFERROR(IFERROR(IFERROR(IFERROR(IFERROR(IFERROR(IFERROR(IFERROR(IFERROR(IFERROR(IFERROR(IFERROR(INDEX(Summer!D$10:D$999,MATCH($A804,Summer!$L$10:$L$999,0),1),INDEX('Cycle 1'!D$10:D$999,MATCH($A804,'Cycle 1'!$L$10:$L$999,0),1)),INDEX('Cycle 2'!D$10:D$999,MATCH($A804,'Cycle 2'!$L$10:$L$999,0),1)),INDEX('Cycle 3'!D$10:D$999,MATCH($A804,'Cycle 3'!$L$10:$L$999,0),1)),INDEX('Cycle 4'!D$10:D$999,MATCH($A804,'Cycle 4'!$L$10:$L$999,0),1)),INDEX('Cycle 5'!D$10:D$999,MATCH($A804,'Cycle 5'!$L$10:$L$999,0),1)),INDEX('Cycle 6'!D$10:D$999,MATCH($A804,'Cycle 6'!$L$10:$L$999,0),1)),INDEX('Cycle 7'!D$10:D$999,MATCH($A804,'Cycle 7'!$L$10:$L$999,0),1)),INDEX('Cycle 8'!D$10:D$999,MATCH($A804,'Cycle 8'!$L$10:$L$999,0),1)),INDEX('Cycle 9'!D$10:D$999,MATCH($A804,'Cycle 9'!$L$10:$L$999,0),1)),INDEX('Cycle 10'!D$10:D$999,MATCH($A804,'Cycle 10'!$L$10:$L$999,0),1)),INDEX('Cycle 11'!D$10:D$999,MATCH($A804,'Cycle 11'!$L$10:$L$999,0),1)),""))</f>
        <v/>
      </c>
      <c r="F804" t="str">
        <f>IF(IFERROR(IFERROR(IFERROR(IFERROR(IFERROR(IFERROR(IFERROR(IFERROR(IFERROR(IFERROR(IFERROR(IFERROR(INDEX(Summer!E$10:E$999,MATCH($A804,Summer!$L$10:$L$999,0),1),INDEX('Cycle 1'!E$10:E$999,MATCH($A804,'Cycle 1'!$L$10:$L$999,0),1)),INDEX('Cycle 2'!E$10:E$999,MATCH($A804,'Cycle 2'!$L$10:$L$999,0),1)),INDEX('Cycle 3'!E$10:E$999,MATCH($A804,'Cycle 3'!$L$10:$L$999,0),1)),INDEX('Cycle 4'!E$10:E$999,MATCH($A804,'Cycle 4'!$L$10:$L$999,0),1)),INDEX('Cycle 5'!E$10:E$999,MATCH($A804,'Cycle 5'!$L$10:$L$999,0),1)),INDEX('Cycle 6'!E$10:E$999,MATCH($A804,'Cycle 6'!$L$10:$L$999,0),1)),INDEX('Cycle 7'!E$10:E$999,MATCH($A804,'Cycle 7'!$L$10:$L$999,0),1)),INDEX('Cycle 8'!E$10:E$999,MATCH($A804,'Cycle 8'!$L$10:$L$999,0),1)),INDEX('Cycle 9'!E$10:E$999,MATCH($A804,'Cycle 9'!$L$10:$L$999,0),1)),INDEX('Cycle 10'!E$10:E$999,MATCH($A804,'Cycle 10'!$L$10:$L$999,0),1)),INDEX('Cycle 11'!E$10:E$999,MATCH($A804,'Cycle 11'!$L$10:$L$999,0),1)),"")="","",IFERROR(IFERROR(IFERROR(IFERROR(IFERROR(IFERROR(IFERROR(IFERROR(IFERROR(IFERROR(IFERROR(IFERROR(INDEX(Summer!E$10:E$999,MATCH($A804,Summer!$L$10:$L$999,0),1),INDEX('Cycle 1'!E$10:E$999,MATCH($A804,'Cycle 1'!$L$10:$L$999,0),1)),INDEX('Cycle 2'!E$10:E$999,MATCH($A804,'Cycle 2'!$L$10:$L$999,0),1)),INDEX('Cycle 3'!E$10:E$999,MATCH($A804,'Cycle 3'!$L$10:$L$999,0),1)),INDEX('Cycle 4'!E$10:E$999,MATCH($A804,'Cycle 4'!$L$10:$L$999,0),1)),INDEX('Cycle 5'!E$10:E$999,MATCH($A804,'Cycle 5'!$L$10:$L$999,0),1)),INDEX('Cycle 6'!E$10:E$999,MATCH($A804,'Cycle 6'!$L$10:$L$999,0),1)),INDEX('Cycle 7'!E$10:E$999,MATCH($A804,'Cycle 7'!$L$10:$L$999,0),1)),INDEX('Cycle 8'!E$10:E$999,MATCH($A804,'Cycle 8'!$L$10:$L$999,0),1)),INDEX('Cycle 9'!E$10:E$999,MATCH($A804,'Cycle 9'!$L$10:$L$999,0),1)),INDEX('Cycle 10'!E$10:E$999,MATCH($A804,'Cycle 10'!$L$10:$L$999,0),1)),INDEX('Cycle 11'!E$10:E$999,MATCH($A804,'Cycle 11'!$L$10:$L$999,0),1)),""))</f>
        <v/>
      </c>
      <c r="G804" t="str">
        <f>IF(IFERROR(IFERROR(IFERROR(IFERROR(IFERROR(IFERROR(IFERROR(IFERROR(IFERROR(IFERROR(IFERROR(IFERROR(INDEX(Summer!F$10:F$999,MATCH($A804,Summer!$L$10:$L$999,0),1),INDEX('Cycle 1'!F$10:F$999,MATCH($A804,'Cycle 1'!$L$10:$L$999,0),1)),INDEX('Cycle 2'!F$10:F$999,MATCH($A804,'Cycle 2'!$L$10:$L$999,0),1)),INDEX('Cycle 3'!F$10:F$999,MATCH($A804,'Cycle 3'!$L$10:$L$999,0),1)),INDEX('Cycle 4'!F$10:F$999,MATCH($A804,'Cycle 4'!$L$10:$L$999,0),1)),INDEX('Cycle 5'!F$10:F$999,MATCH($A804,'Cycle 5'!$L$10:$L$999,0),1)),INDEX('Cycle 6'!F$10:F$999,MATCH($A804,'Cycle 6'!$L$10:$L$999,0),1)),INDEX('Cycle 7'!F$10:F$999,MATCH($A804,'Cycle 7'!$L$10:$L$999,0),1)),INDEX('Cycle 8'!F$10:F$999,MATCH($A804,'Cycle 8'!$L$10:$L$999,0),1)),INDEX('Cycle 9'!F$10:F$999,MATCH($A804,'Cycle 9'!$L$10:$L$999,0),1)),INDEX('Cycle 10'!F$10:F$999,MATCH($A804,'Cycle 10'!$L$10:$L$999,0),1)),INDEX('Cycle 11'!F$10:F$999,MATCH($A804,'Cycle 11'!$L$10:$L$999,0),1)),"")="","",IFERROR(IFERROR(IFERROR(IFERROR(IFERROR(IFERROR(IFERROR(IFERROR(IFERROR(IFERROR(IFERROR(IFERROR(INDEX(Summer!F$10:F$999,MATCH($A804,Summer!$L$10:$L$999,0),1),INDEX('Cycle 1'!F$10:F$999,MATCH($A804,'Cycle 1'!$L$10:$L$999,0),1)),INDEX('Cycle 2'!F$10:F$999,MATCH($A804,'Cycle 2'!$L$10:$L$999,0),1)),INDEX('Cycle 3'!F$10:F$999,MATCH($A804,'Cycle 3'!$L$10:$L$999,0),1)),INDEX('Cycle 4'!F$10:F$999,MATCH($A804,'Cycle 4'!$L$10:$L$999,0),1)),INDEX('Cycle 5'!F$10:F$999,MATCH($A804,'Cycle 5'!$L$10:$L$999,0),1)),INDEX('Cycle 6'!F$10:F$999,MATCH($A804,'Cycle 6'!$L$10:$L$999,0),1)),INDEX('Cycle 7'!F$10:F$999,MATCH($A804,'Cycle 7'!$L$10:$L$999,0),1)),INDEX('Cycle 8'!F$10:F$999,MATCH($A804,'Cycle 8'!$L$10:$L$999,0),1)),INDEX('Cycle 9'!F$10:F$999,MATCH($A804,'Cycle 9'!$L$10:$L$999,0),1)),INDEX('Cycle 10'!F$10:F$999,MATCH($A804,'Cycle 10'!$L$10:$L$999,0),1)),INDEX('Cycle 11'!F$10:F$999,MATCH($A804,'Cycle 11'!$L$10:$L$999,0),1)),""))</f>
        <v/>
      </c>
      <c r="H804" t="str">
        <f>IF(IFERROR(IFERROR(IFERROR(IFERROR(IFERROR(IFERROR(IFERROR(IFERROR(IFERROR(IFERROR(IFERROR(IFERROR(INDEX(Summer!G$10:G$999,MATCH($A804,Summer!$L$10:$L$999,0),1),INDEX('Cycle 1'!G$10:G$999,MATCH($A804,'Cycle 1'!$L$10:$L$999,0),1)),INDEX('Cycle 2'!G$10:G$999,MATCH($A804,'Cycle 2'!$L$10:$L$999,0),1)),INDEX('Cycle 3'!G$10:G$999,MATCH($A804,'Cycle 3'!$L$10:$L$999,0),1)),INDEX('Cycle 4'!G$10:G$999,MATCH($A804,'Cycle 4'!$L$10:$L$999,0),1)),INDEX('Cycle 5'!G$10:G$999,MATCH($A804,'Cycle 5'!$L$10:$L$999,0),1)),INDEX('Cycle 6'!G$10:G$999,MATCH($A804,'Cycle 6'!$L$10:$L$999,0),1)),INDEX('Cycle 7'!G$10:G$999,MATCH($A804,'Cycle 7'!$L$10:$L$999,0),1)),INDEX('Cycle 8'!G$10:G$999,MATCH($A804,'Cycle 8'!$L$10:$L$999,0),1)),INDEX('Cycle 9'!G$10:G$999,MATCH($A804,'Cycle 9'!$L$10:$L$999,0),1)),INDEX('Cycle 10'!G$10:G$999,MATCH($A804,'Cycle 10'!$L$10:$L$999,0),1)),INDEX('Cycle 11'!G$10:G$999,MATCH($A804,'Cycle 11'!$L$10:$L$999,0),1)),"")="","",IFERROR(IFERROR(IFERROR(IFERROR(IFERROR(IFERROR(IFERROR(IFERROR(IFERROR(IFERROR(IFERROR(IFERROR(INDEX(Summer!G$10:G$999,MATCH($A804,Summer!$L$10:$L$999,0),1),INDEX('Cycle 1'!G$10:G$999,MATCH($A804,'Cycle 1'!$L$10:$L$999,0),1)),INDEX('Cycle 2'!G$10:G$999,MATCH($A804,'Cycle 2'!$L$10:$L$999,0),1)),INDEX('Cycle 3'!G$10:G$999,MATCH($A804,'Cycle 3'!$L$10:$L$999,0),1)),INDEX('Cycle 4'!G$10:G$999,MATCH($A804,'Cycle 4'!$L$10:$L$999,0),1)),INDEX('Cycle 5'!G$10:G$999,MATCH($A804,'Cycle 5'!$L$10:$L$999,0),1)),INDEX('Cycle 6'!G$10:G$999,MATCH($A804,'Cycle 6'!$L$10:$L$999,0),1)),INDEX('Cycle 7'!G$10:G$999,MATCH($A804,'Cycle 7'!$L$10:$L$999,0),1)),INDEX('Cycle 8'!G$10:G$999,MATCH($A804,'Cycle 8'!$L$10:$L$999,0),1)),INDEX('Cycle 9'!G$10:G$999,MATCH($A804,'Cycle 9'!$L$10:$L$999,0),1)),INDEX('Cycle 10'!G$10:G$999,MATCH($A804,'Cycle 10'!$L$10:$L$999,0),1)),INDEX('Cycle 11'!G$10:G$999,MATCH($A804,'Cycle 11'!$L$10:$L$999,0),1)),""))</f>
        <v/>
      </c>
      <c r="I804">
        <f>IFERROR(IF(C804="",MAX(I$1:I803),IF(ROW(C$2)=ROW(C804),1,IF(ISERROR(VLOOKUP(C804,C$2:C803,1,FALSE)),MAX(I$1:I803)+1,MAX(I$1:I803)))),"")</f>
        <v>0</v>
      </c>
      <c r="J804" t="str">
        <f t="shared" si="86"/>
        <v/>
      </c>
      <c r="K804" t="str">
        <f t="shared" si="89"/>
        <v/>
      </c>
      <c r="L804" t="str">
        <f t="shared" si="89"/>
        <v/>
      </c>
      <c r="M804" t="str">
        <f t="shared" si="89"/>
        <v/>
      </c>
      <c r="N804" t="str">
        <f t="shared" si="89"/>
        <v/>
      </c>
      <c r="O804" t="str">
        <f t="shared" si="89"/>
        <v/>
      </c>
      <c r="P804" t="str">
        <f t="shared" si="89"/>
        <v/>
      </c>
      <c r="Q804" t="str">
        <f t="shared" si="89"/>
        <v/>
      </c>
      <c r="R804" t="str">
        <f t="shared" si="89"/>
        <v/>
      </c>
      <c r="S804" t="str">
        <f t="shared" si="89"/>
        <v/>
      </c>
      <c r="T804" t="str">
        <f t="shared" si="89"/>
        <v/>
      </c>
      <c r="U804" t="str">
        <f t="shared" si="89"/>
        <v/>
      </c>
      <c r="V804" t="str">
        <f t="shared" si="89"/>
        <v/>
      </c>
      <c r="W804" t="str">
        <f t="shared" si="87"/>
        <v/>
      </c>
      <c r="X804">
        <f>IF(OR(H804="No",H804=""),0,IF(COUNTIFS(H$2:H804,"Yes",C$2:C804,C804)&gt;1,0,COUNTIFS(H$2:H804,"Yes",C$2:C804,C804)))+IF(X803=$X$1,0,X803)</f>
        <v>0</v>
      </c>
    </row>
    <row r="805" spans="1:24" x14ac:dyDescent="0.3">
      <c r="A805">
        <f>ROWS($A$2:$A805)</f>
        <v>804</v>
      </c>
      <c r="B805" t="str">
        <f>IF(ISERROR(VLOOKUP(A805,Summer!L$11:L$500,1,FALSE)),IF(ISERROR(VLOOKUP(A805,'Cycle 1'!L$11:L$500,1,FALSE)),IF(ISERROR(VLOOKUP(A805,'Cycle 2'!L$11:L$500,1,FALSE)),IF(ISERROR(VLOOKUP(A805,'Cycle 3'!L$11:L$500,1,FALSE)),IF(ISERROR(VLOOKUP(A805,'Cycle 4'!L$11:L$500,1,FALSE)),IF(ISERROR(VLOOKUP(A805,'Cycle 5'!L$11:L$500,1,FALSE)),IF(ISERROR(VLOOKUP(A805,'Cycle 6'!L$11:L$500,1,FALSE)),IF(ISERROR(VLOOKUP(A805,'Cycle 7'!L$11:L$500,1,FALSE)),IF(ISERROR(VLOOKUP(A805,'Cycle 8'!L$11:L$500,1,FALSE)),IF(ISERROR(VLOOKUP(A805,'Cycle 9'!L$11:L$500,1,FALSE)),IF(ISERROR(VLOOKUP(A805,'Cycle 10'!L$11:L$500,1,FALSE)),IF(ISERROR(VLOOKUP(A805,'Cycle 11'!L$11:L$500,1,FALSE)),"","Cycle 11"),"Cycle 10"),"Cycle 9"),"Cycle 8"),"Cycle 7"),"Cycle 6"),"Cycle 5"),"Cycle 4"),"Cycle 3"),"Cycle 2"),"Cycle 1"),"Summer")</f>
        <v/>
      </c>
      <c r="C805" t="str">
        <f>IF(IFERROR(IFERROR(IFERROR(IFERROR(IFERROR(IFERROR(IFERROR(IFERROR(IFERROR(IFERROR(IFERROR(IFERROR(INDEX(Summer!B$10:B$999,MATCH($A805,Summer!$L$10:$L$999,0),1),INDEX('Cycle 1'!B$10:B$999,MATCH($A805,'Cycle 1'!$L$10:$L$999,0),1)),INDEX('Cycle 2'!B$10:B$999,MATCH($A805,'Cycle 2'!$L$10:$L$999,0),1)),INDEX('Cycle 3'!B$10:B$999,MATCH($A805,'Cycle 3'!$L$10:$L$999,0),1)),INDEX('Cycle 4'!B$10:B$999,MATCH($A805,'Cycle 4'!$L$10:$L$999,0),1)),INDEX('Cycle 5'!B$10:B$999,MATCH($A805,'Cycle 5'!$L$10:$L$999,0),1)),INDEX('Cycle 6'!B$10:B$999,MATCH($A805,'Cycle 6'!$L$10:$L$999,0),1)),INDEX('Cycle 7'!B$10:B$999,MATCH($A805,'Cycle 7'!$L$10:$L$999,0),1)),INDEX('Cycle 8'!B$10:B$999,MATCH($A805,'Cycle 8'!$L$10:$L$999,0),1)),INDEX('Cycle 9'!B$10:B$999,MATCH($A805,'Cycle 9'!$L$10:$L$999,0),1)),INDEX('Cycle 10'!B$10:B$999,MATCH($A805,'Cycle 10'!$L$10:$L$999,0),1)),INDEX('Cycle 11'!B$10:B$999,MATCH($A805,'Cycle 11'!$L$10:$L$999,0),1)),"")="","",IFERROR(IFERROR(IFERROR(IFERROR(IFERROR(IFERROR(IFERROR(IFERROR(IFERROR(IFERROR(IFERROR(IFERROR(INDEX(Summer!B$10:B$999,MATCH($A805,Summer!$L$10:$L$999,0),1),INDEX('Cycle 1'!B$10:B$999,MATCH($A805,'Cycle 1'!$L$10:$L$999,0),1)),INDEX('Cycle 2'!B$10:B$999,MATCH($A805,'Cycle 2'!$L$10:$L$999,0),1)),INDEX('Cycle 3'!B$10:B$999,MATCH($A805,'Cycle 3'!$L$10:$L$999,0),1)),INDEX('Cycle 4'!B$10:B$999,MATCH($A805,'Cycle 4'!$L$10:$L$999,0),1)),INDEX('Cycle 5'!B$10:B$999,MATCH($A805,'Cycle 5'!$L$10:$L$999,0),1)),INDEX('Cycle 6'!B$10:B$999,MATCH($A805,'Cycle 6'!$L$10:$L$999,0),1)),INDEX('Cycle 7'!B$10:B$999,MATCH($A805,'Cycle 7'!$L$10:$L$999,0),1)),INDEX('Cycle 8'!B$10:B$999,MATCH($A805,'Cycle 8'!$L$10:$L$999,0),1)),INDEX('Cycle 9'!B$10:B$999,MATCH($A805,'Cycle 9'!$L$10:$L$999,0),1)),INDEX('Cycle 10'!B$10:B$999,MATCH($A805,'Cycle 10'!$L$10:$L$999,0),1)),INDEX('Cycle 11'!B$10:B$999,MATCH($A805,'Cycle 11'!$L$10:$L$999,0),1)),""))</f>
        <v/>
      </c>
      <c r="D805" t="str">
        <f>IF(IFERROR(IFERROR(IFERROR(IFERROR(IFERROR(IFERROR(IFERROR(IFERROR(IFERROR(IFERROR(IFERROR(IFERROR(INDEX(Summer!C$10:C$999,MATCH($A805,Summer!$L$10:$L$999,0),1),INDEX('Cycle 1'!C$10:C$999,MATCH($A805,'Cycle 1'!$L$10:$L$999,0),1)),INDEX('Cycle 2'!C$10:C$999,MATCH($A805,'Cycle 2'!$L$10:$L$999,0),1)),INDEX('Cycle 3'!C$10:C$999,MATCH($A805,'Cycle 3'!$L$10:$L$999,0),1)),INDEX('Cycle 4'!C$10:C$999,MATCH($A805,'Cycle 4'!$L$10:$L$999,0),1)),INDEX('Cycle 5'!C$10:C$999,MATCH($A805,'Cycle 5'!$L$10:$L$999,0),1)),INDEX('Cycle 6'!C$10:C$999,MATCH($A805,'Cycle 6'!$L$10:$L$999,0),1)),INDEX('Cycle 7'!C$10:C$999,MATCH($A805,'Cycle 7'!$L$10:$L$999,0),1)),INDEX('Cycle 8'!C$10:C$999,MATCH($A805,'Cycle 8'!$L$10:$L$999,0),1)),INDEX('Cycle 9'!C$10:C$999,MATCH($A805,'Cycle 9'!$L$10:$L$999,0),1)),INDEX('Cycle 10'!C$10:C$999,MATCH($A805,'Cycle 10'!$L$10:$L$999,0),1)),INDEX('Cycle 11'!C$10:C$999,MATCH($A805,'Cycle 11'!$L$10:$L$999,0),1)),"")="","",IFERROR(IFERROR(IFERROR(IFERROR(IFERROR(IFERROR(IFERROR(IFERROR(IFERROR(IFERROR(IFERROR(IFERROR(INDEX(Summer!C$10:C$999,MATCH($A805,Summer!$L$10:$L$999,0),1),INDEX('Cycle 1'!C$10:C$999,MATCH($A805,'Cycle 1'!$L$10:$L$999,0),1)),INDEX('Cycle 2'!C$10:C$999,MATCH($A805,'Cycle 2'!$L$10:$L$999,0),1)),INDEX('Cycle 3'!C$10:C$999,MATCH($A805,'Cycle 3'!$L$10:$L$999,0),1)),INDEX('Cycle 4'!C$10:C$999,MATCH($A805,'Cycle 4'!$L$10:$L$999,0),1)),INDEX('Cycle 5'!C$10:C$999,MATCH($A805,'Cycle 5'!$L$10:$L$999,0),1)),INDEX('Cycle 6'!C$10:C$999,MATCH($A805,'Cycle 6'!$L$10:$L$999,0),1)),INDEX('Cycle 7'!C$10:C$999,MATCH($A805,'Cycle 7'!$L$10:$L$999,0),1)),INDEX('Cycle 8'!C$10:C$999,MATCH($A805,'Cycle 8'!$L$10:$L$999,0),1)),INDEX('Cycle 9'!C$10:C$999,MATCH($A805,'Cycle 9'!$L$10:$L$999,0),1)),INDEX('Cycle 10'!C$10:C$999,MATCH($A805,'Cycle 10'!$L$10:$L$999,0),1)),INDEX('Cycle 11'!C$10:C$999,MATCH($A805,'Cycle 11'!$L$10:$L$999,0),1)),""))</f>
        <v/>
      </c>
      <c r="E805" t="str">
        <f>IF(IFERROR(IFERROR(IFERROR(IFERROR(IFERROR(IFERROR(IFERROR(IFERROR(IFERROR(IFERROR(IFERROR(IFERROR(INDEX(Summer!D$10:D$999,MATCH($A805,Summer!$L$10:$L$999,0),1),INDEX('Cycle 1'!D$10:D$999,MATCH($A805,'Cycle 1'!$L$10:$L$999,0),1)),INDEX('Cycle 2'!D$10:D$999,MATCH($A805,'Cycle 2'!$L$10:$L$999,0),1)),INDEX('Cycle 3'!D$10:D$999,MATCH($A805,'Cycle 3'!$L$10:$L$999,0),1)),INDEX('Cycle 4'!D$10:D$999,MATCH($A805,'Cycle 4'!$L$10:$L$999,0),1)),INDEX('Cycle 5'!D$10:D$999,MATCH($A805,'Cycle 5'!$L$10:$L$999,0),1)),INDEX('Cycle 6'!D$10:D$999,MATCH($A805,'Cycle 6'!$L$10:$L$999,0),1)),INDEX('Cycle 7'!D$10:D$999,MATCH($A805,'Cycle 7'!$L$10:$L$999,0),1)),INDEX('Cycle 8'!D$10:D$999,MATCH($A805,'Cycle 8'!$L$10:$L$999,0),1)),INDEX('Cycle 9'!D$10:D$999,MATCH($A805,'Cycle 9'!$L$10:$L$999,0),1)),INDEX('Cycle 10'!D$10:D$999,MATCH($A805,'Cycle 10'!$L$10:$L$999,0),1)),INDEX('Cycle 11'!D$10:D$999,MATCH($A805,'Cycle 11'!$L$10:$L$999,0),1)),"")="","",IFERROR(IFERROR(IFERROR(IFERROR(IFERROR(IFERROR(IFERROR(IFERROR(IFERROR(IFERROR(IFERROR(IFERROR(INDEX(Summer!D$10:D$999,MATCH($A805,Summer!$L$10:$L$999,0),1),INDEX('Cycle 1'!D$10:D$999,MATCH($A805,'Cycle 1'!$L$10:$L$999,0),1)),INDEX('Cycle 2'!D$10:D$999,MATCH($A805,'Cycle 2'!$L$10:$L$999,0),1)),INDEX('Cycle 3'!D$10:D$999,MATCH($A805,'Cycle 3'!$L$10:$L$999,0),1)),INDEX('Cycle 4'!D$10:D$999,MATCH($A805,'Cycle 4'!$L$10:$L$999,0),1)),INDEX('Cycle 5'!D$10:D$999,MATCH($A805,'Cycle 5'!$L$10:$L$999,0),1)),INDEX('Cycle 6'!D$10:D$999,MATCH($A805,'Cycle 6'!$L$10:$L$999,0),1)),INDEX('Cycle 7'!D$10:D$999,MATCH($A805,'Cycle 7'!$L$10:$L$999,0),1)),INDEX('Cycle 8'!D$10:D$999,MATCH($A805,'Cycle 8'!$L$10:$L$999,0),1)),INDEX('Cycle 9'!D$10:D$999,MATCH($A805,'Cycle 9'!$L$10:$L$999,0),1)),INDEX('Cycle 10'!D$10:D$999,MATCH($A805,'Cycle 10'!$L$10:$L$999,0),1)),INDEX('Cycle 11'!D$10:D$999,MATCH($A805,'Cycle 11'!$L$10:$L$999,0),1)),""))</f>
        <v/>
      </c>
      <c r="F805" t="str">
        <f>IF(IFERROR(IFERROR(IFERROR(IFERROR(IFERROR(IFERROR(IFERROR(IFERROR(IFERROR(IFERROR(IFERROR(IFERROR(INDEX(Summer!E$10:E$999,MATCH($A805,Summer!$L$10:$L$999,0),1),INDEX('Cycle 1'!E$10:E$999,MATCH($A805,'Cycle 1'!$L$10:$L$999,0),1)),INDEX('Cycle 2'!E$10:E$999,MATCH($A805,'Cycle 2'!$L$10:$L$999,0),1)),INDEX('Cycle 3'!E$10:E$999,MATCH($A805,'Cycle 3'!$L$10:$L$999,0),1)),INDEX('Cycle 4'!E$10:E$999,MATCH($A805,'Cycle 4'!$L$10:$L$999,0),1)),INDEX('Cycle 5'!E$10:E$999,MATCH($A805,'Cycle 5'!$L$10:$L$999,0),1)),INDEX('Cycle 6'!E$10:E$999,MATCH($A805,'Cycle 6'!$L$10:$L$999,0),1)),INDEX('Cycle 7'!E$10:E$999,MATCH($A805,'Cycle 7'!$L$10:$L$999,0),1)),INDEX('Cycle 8'!E$10:E$999,MATCH($A805,'Cycle 8'!$L$10:$L$999,0),1)),INDEX('Cycle 9'!E$10:E$999,MATCH($A805,'Cycle 9'!$L$10:$L$999,0),1)),INDEX('Cycle 10'!E$10:E$999,MATCH($A805,'Cycle 10'!$L$10:$L$999,0),1)),INDEX('Cycle 11'!E$10:E$999,MATCH($A805,'Cycle 11'!$L$10:$L$999,0),1)),"")="","",IFERROR(IFERROR(IFERROR(IFERROR(IFERROR(IFERROR(IFERROR(IFERROR(IFERROR(IFERROR(IFERROR(IFERROR(INDEX(Summer!E$10:E$999,MATCH($A805,Summer!$L$10:$L$999,0),1),INDEX('Cycle 1'!E$10:E$999,MATCH($A805,'Cycle 1'!$L$10:$L$999,0),1)),INDEX('Cycle 2'!E$10:E$999,MATCH($A805,'Cycle 2'!$L$10:$L$999,0),1)),INDEX('Cycle 3'!E$10:E$999,MATCH($A805,'Cycle 3'!$L$10:$L$999,0),1)),INDEX('Cycle 4'!E$10:E$999,MATCH($A805,'Cycle 4'!$L$10:$L$999,0),1)),INDEX('Cycle 5'!E$10:E$999,MATCH($A805,'Cycle 5'!$L$10:$L$999,0),1)),INDEX('Cycle 6'!E$10:E$999,MATCH($A805,'Cycle 6'!$L$10:$L$999,0),1)),INDEX('Cycle 7'!E$10:E$999,MATCH($A805,'Cycle 7'!$L$10:$L$999,0),1)),INDEX('Cycle 8'!E$10:E$999,MATCH($A805,'Cycle 8'!$L$10:$L$999,0),1)),INDEX('Cycle 9'!E$10:E$999,MATCH($A805,'Cycle 9'!$L$10:$L$999,0),1)),INDEX('Cycle 10'!E$10:E$999,MATCH($A805,'Cycle 10'!$L$10:$L$999,0),1)),INDEX('Cycle 11'!E$10:E$999,MATCH($A805,'Cycle 11'!$L$10:$L$999,0),1)),""))</f>
        <v/>
      </c>
      <c r="G805" t="str">
        <f>IF(IFERROR(IFERROR(IFERROR(IFERROR(IFERROR(IFERROR(IFERROR(IFERROR(IFERROR(IFERROR(IFERROR(IFERROR(INDEX(Summer!F$10:F$999,MATCH($A805,Summer!$L$10:$L$999,0),1),INDEX('Cycle 1'!F$10:F$999,MATCH($A805,'Cycle 1'!$L$10:$L$999,0),1)),INDEX('Cycle 2'!F$10:F$999,MATCH($A805,'Cycle 2'!$L$10:$L$999,0),1)),INDEX('Cycle 3'!F$10:F$999,MATCH($A805,'Cycle 3'!$L$10:$L$999,0),1)),INDEX('Cycle 4'!F$10:F$999,MATCH($A805,'Cycle 4'!$L$10:$L$999,0),1)),INDEX('Cycle 5'!F$10:F$999,MATCH($A805,'Cycle 5'!$L$10:$L$999,0),1)),INDEX('Cycle 6'!F$10:F$999,MATCH($A805,'Cycle 6'!$L$10:$L$999,0),1)),INDEX('Cycle 7'!F$10:F$999,MATCH($A805,'Cycle 7'!$L$10:$L$999,0),1)),INDEX('Cycle 8'!F$10:F$999,MATCH($A805,'Cycle 8'!$L$10:$L$999,0),1)),INDEX('Cycle 9'!F$10:F$999,MATCH($A805,'Cycle 9'!$L$10:$L$999,0),1)),INDEX('Cycle 10'!F$10:F$999,MATCH($A805,'Cycle 10'!$L$10:$L$999,0),1)),INDEX('Cycle 11'!F$10:F$999,MATCH($A805,'Cycle 11'!$L$10:$L$999,0),1)),"")="","",IFERROR(IFERROR(IFERROR(IFERROR(IFERROR(IFERROR(IFERROR(IFERROR(IFERROR(IFERROR(IFERROR(IFERROR(INDEX(Summer!F$10:F$999,MATCH($A805,Summer!$L$10:$L$999,0),1),INDEX('Cycle 1'!F$10:F$999,MATCH($A805,'Cycle 1'!$L$10:$L$999,0),1)),INDEX('Cycle 2'!F$10:F$999,MATCH($A805,'Cycle 2'!$L$10:$L$999,0),1)),INDEX('Cycle 3'!F$10:F$999,MATCH($A805,'Cycle 3'!$L$10:$L$999,0),1)),INDEX('Cycle 4'!F$10:F$999,MATCH($A805,'Cycle 4'!$L$10:$L$999,0),1)),INDEX('Cycle 5'!F$10:F$999,MATCH($A805,'Cycle 5'!$L$10:$L$999,0),1)),INDEX('Cycle 6'!F$10:F$999,MATCH($A805,'Cycle 6'!$L$10:$L$999,0),1)),INDEX('Cycle 7'!F$10:F$999,MATCH($A805,'Cycle 7'!$L$10:$L$999,0),1)),INDEX('Cycle 8'!F$10:F$999,MATCH($A805,'Cycle 8'!$L$10:$L$999,0),1)),INDEX('Cycle 9'!F$10:F$999,MATCH($A805,'Cycle 9'!$L$10:$L$999,0),1)),INDEX('Cycle 10'!F$10:F$999,MATCH($A805,'Cycle 10'!$L$10:$L$999,0),1)),INDEX('Cycle 11'!F$10:F$999,MATCH($A805,'Cycle 11'!$L$10:$L$999,0),1)),""))</f>
        <v/>
      </c>
      <c r="H805" t="str">
        <f>IF(IFERROR(IFERROR(IFERROR(IFERROR(IFERROR(IFERROR(IFERROR(IFERROR(IFERROR(IFERROR(IFERROR(IFERROR(INDEX(Summer!G$10:G$999,MATCH($A805,Summer!$L$10:$L$999,0),1),INDEX('Cycle 1'!G$10:G$999,MATCH($A805,'Cycle 1'!$L$10:$L$999,0),1)),INDEX('Cycle 2'!G$10:G$999,MATCH($A805,'Cycle 2'!$L$10:$L$999,0),1)),INDEX('Cycle 3'!G$10:G$999,MATCH($A805,'Cycle 3'!$L$10:$L$999,0),1)),INDEX('Cycle 4'!G$10:G$999,MATCH($A805,'Cycle 4'!$L$10:$L$999,0),1)),INDEX('Cycle 5'!G$10:G$999,MATCH($A805,'Cycle 5'!$L$10:$L$999,0),1)),INDEX('Cycle 6'!G$10:G$999,MATCH($A805,'Cycle 6'!$L$10:$L$999,0),1)),INDEX('Cycle 7'!G$10:G$999,MATCH($A805,'Cycle 7'!$L$10:$L$999,0),1)),INDEX('Cycle 8'!G$10:G$999,MATCH($A805,'Cycle 8'!$L$10:$L$999,0),1)),INDEX('Cycle 9'!G$10:G$999,MATCH($A805,'Cycle 9'!$L$10:$L$999,0),1)),INDEX('Cycle 10'!G$10:G$999,MATCH($A805,'Cycle 10'!$L$10:$L$999,0),1)),INDEX('Cycle 11'!G$10:G$999,MATCH($A805,'Cycle 11'!$L$10:$L$999,0),1)),"")="","",IFERROR(IFERROR(IFERROR(IFERROR(IFERROR(IFERROR(IFERROR(IFERROR(IFERROR(IFERROR(IFERROR(IFERROR(INDEX(Summer!G$10:G$999,MATCH($A805,Summer!$L$10:$L$999,0),1),INDEX('Cycle 1'!G$10:G$999,MATCH($A805,'Cycle 1'!$L$10:$L$999,0),1)),INDEX('Cycle 2'!G$10:G$999,MATCH($A805,'Cycle 2'!$L$10:$L$999,0),1)),INDEX('Cycle 3'!G$10:G$999,MATCH($A805,'Cycle 3'!$L$10:$L$999,0),1)),INDEX('Cycle 4'!G$10:G$999,MATCH($A805,'Cycle 4'!$L$10:$L$999,0),1)),INDEX('Cycle 5'!G$10:G$999,MATCH($A805,'Cycle 5'!$L$10:$L$999,0),1)),INDEX('Cycle 6'!G$10:G$999,MATCH($A805,'Cycle 6'!$L$10:$L$999,0),1)),INDEX('Cycle 7'!G$10:G$999,MATCH($A805,'Cycle 7'!$L$10:$L$999,0),1)),INDEX('Cycle 8'!G$10:G$999,MATCH($A805,'Cycle 8'!$L$10:$L$999,0),1)),INDEX('Cycle 9'!G$10:G$999,MATCH($A805,'Cycle 9'!$L$10:$L$999,0),1)),INDEX('Cycle 10'!G$10:G$999,MATCH($A805,'Cycle 10'!$L$10:$L$999,0),1)),INDEX('Cycle 11'!G$10:G$999,MATCH($A805,'Cycle 11'!$L$10:$L$999,0),1)),""))</f>
        <v/>
      </c>
      <c r="I805">
        <f>IFERROR(IF(C805="",MAX(I$1:I804),IF(ROW(C$2)=ROW(C805),1,IF(ISERROR(VLOOKUP(C805,C$2:C804,1,FALSE)),MAX(I$1:I804)+1,MAX(I$1:I804)))),"")</f>
        <v>0</v>
      </c>
      <c r="J805" t="str">
        <f t="shared" si="86"/>
        <v/>
      </c>
      <c r="K805" t="str">
        <f t="shared" si="89"/>
        <v/>
      </c>
      <c r="L805" t="str">
        <f t="shared" si="89"/>
        <v/>
      </c>
      <c r="M805" t="str">
        <f t="shared" si="89"/>
        <v/>
      </c>
      <c r="N805" t="str">
        <f t="shared" si="89"/>
        <v/>
      </c>
      <c r="O805" t="str">
        <f t="shared" si="89"/>
        <v/>
      </c>
      <c r="P805" t="str">
        <f t="shared" si="89"/>
        <v/>
      </c>
      <c r="Q805" t="str">
        <f t="shared" ref="K805:V826" si="90">IF($H805="","",COUNTIFS($C:$C,$C805,$H:$H,"Yes",$B:$B,SUBSTITUTE(Q$1,"MH_","")))</f>
        <v/>
      </c>
      <c r="R805" t="str">
        <f t="shared" si="90"/>
        <v/>
      </c>
      <c r="S805" t="str">
        <f t="shared" si="90"/>
        <v/>
      </c>
      <c r="T805" t="str">
        <f t="shared" si="90"/>
        <v/>
      </c>
      <c r="U805" t="str">
        <f t="shared" si="90"/>
        <v/>
      </c>
      <c r="V805" t="str">
        <f t="shared" si="90"/>
        <v/>
      </c>
      <c r="W805" t="str">
        <f t="shared" si="87"/>
        <v/>
      </c>
      <c r="X805">
        <f>IF(OR(H805="No",H805=""),0,IF(COUNTIFS(H$2:H805,"Yes",C$2:C805,C805)&gt;1,0,COUNTIFS(H$2:H805,"Yes",C$2:C805,C805)))+IF(X804=$X$1,0,X804)</f>
        <v>0</v>
      </c>
    </row>
    <row r="806" spans="1:24" x14ac:dyDescent="0.3">
      <c r="A806">
        <f>ROWS($A$2:$A806)</f>
        <v>805</v>
      </c>
      <c r="B806" t="str">
        <f>IF(ISERROR(VLOOKUP(A806,Summer!L$11:L$500,1,FALSE)),IF(ISERROR(VLOOKUP(A806,'Cycle 1'!L$11:L$500,1,FALSE)),IF(ISERROR(VLOOKUP(A806,'Cycle 2'!L$11:L$500,1,FALSE)),IF(ISERROR(VLOOKUP(A806,'Cycle 3'!L$11:L$500,1,FALSE)),IF(ISERROR(VLOOKUP(A806,'Cycle 4'!L$11:L$500,1,FALSE)),IF(ISERROR(VLOOKUP(A806,'Cycle 5'!L$11:L$500,1,FALSE)),IF(ISERROR(VLOOKUP(A806,'Cycle 6'!L$11:L$500,1,FALSE)),IF(ISERROR(VLOOKUP(A806,'Cycle 7'!L$11:L$500,1,FALSE)),IF(ISERROR(VLOOKUP(A806,'Cycle 8'!L$11:L$500,1,FALSE)),IF(ISERROR(VLOOKUP(A806,'Cycle 9'!L$11:L$500,1,FALSE)),IF(ISERROR(VLOOKUP(A806,'Cycle 10'!L$11:L$500,1,FALSE)),IF(ISERROR(VLOOKUP(A806,'Cycle 11'!L$11:L$500,1,FALSE)),"","Cycle 11"),"Cycle 10"),"Cycle 9"),"Cycle 8"),"Cycle 7"),"Cycle 6"),"Cycle 5"),"Cycle 4"),"Cycle 3"),"Cycle 2"),"Cycle 1"),"Summer")</f>
        <v/>
      </c>
      <c r="C806" t="str">
        <f>IF(IFERROR(IFERROR(IFERROR(IFERROR(IFERROR(IFERROR(IFERROR(IFERROR(IFERROR(IFERROR(IFERROR(IFERROR(INDEX(Summer!B$10:B$999,MATCH($A806,Summer!$L$10:$L$999,0),1),INDEX('Cycle 1'!B$10:B$999,MATCH($A806,'Cycle 1'!$L$10:$L$999,0),1)),INDEX('Cycle 2'!B$10:B$999,MATCH($A806,'Cycle 2'!$L$10:$L$999,0),1)),INDEX('Cycle 3'!B$10:B$999,MATCH($A806,'Cycle 3'!$L$10:$L$999,0),1)),INDEX('Cycle 4'!B$10:B$999,MATCH($A806,'Cycle 4'!$L$10:$L$999,0),1)),INDEX('Cycle 5'!B$10:B$999,MATCH($A806,'Cycle 5'!$L$10:$L$999,0),1)),INDEX('Cycle 6'!B$10:B$999,MATCH($A806,'Cycle 6'!$L$10:$L$999,0),1)),INDEX('Cycle 7'!B$10:B$999,MATCH($A806,'Cycle 7'!$L$10:$L$999,0),1)),INDEX('Cycle 8'!B$10:B$999,MATCH($A806,'Cycle 8'!$L$10:$L$999,0),1)),INDEX('Cycle 9'!B$10:B$999,MATCH($A806,'Cycle 9'!$L$10:$L$999,0),1)),INDEX('Cycle 10'!B$10:B$999,MATCH($A806,'Cycle 10'!$L$10:$L$999,0),1)),INDEX('Cycle 11'!B$10:B$999,MATCH($A806,'Cycle 11'!$L$10:$L$999,0),1)),"")="","",IFERROR(IFERROR(IFERROR(IFERROR(IFERROR(IFERROR(IFERROR(IFERROR(IFERROR(IFERROR(IFERROR(IFERROR(INDEX(Summer!B$10:B$999,MATCH($A806,Summer!$L$10:$L$999,0),1),INDEX('Cycle 1'!B$10:B$999,MATCH($A806,'Cycle 1'!$L$10:$L$999,0),1)),INDEX('Cycle 2'!B$10:B$999,MATCH($A806,'Cycle 2'!$L$10:$L$999,0),1)),INDEX('Cycle 3'!B$10:B$999,MATCH($A806,'Cycle 3'!$L$10:$L$999,0),1)),INDEX('Cycle 4'!B$10:B$999,MATCH($A806,'Cycle 4'!$L$10:$L$999,0),1)),INDEX('Cycle 5'!B$10:B$999,MATCH($A806,'Cycle 5'!$L$10:$L$999,0),1)),INDEX('Cycle 6'!B$10:B$999,MATCH($A806,'Cycle 6'!$L$10:$L$999,0),1)),INDEX('Cycle 7'!B$10:B$999,MATCH($A806,'Cycle 7'!$L$10:$L$999,0),1)),INDEX('Cycle 8'!B$10:B$999,MATCH($A806,'Cycle 8'!$L$10:$L$999,0),1)),INDEX('Cycle 9'!B$10:B$999,MATCH($A806,'Cycle 9'!$L$10:$L$999,0),1)),INDEX('Cycle 10'!B$10:B$999,MATCH($A806,'Cycle 10'!$L$10:$L$999,0),1)),INDEX('Cycle 11'!B$10:B$999,MATCH($A806,'Cycle 11'!$L$10:$L$999,0),1)),""))</f>
        <v/>
      </c>
      <c r="D806" t="str">
        <f>IF(IFERROR(IFERROR(IFERROR(IFERROR(IFERROR(IFERROR(IFERROR(IFERROR(IFERROR(IFERROR(IFERROR(IFERROR(INDEX(Summer!C$10:C$999,MATCH($A806,Summer!$L$10:$L$999,0),1),INDEX('Cycle 1'!C$10:C$999,MATCH($A806,'Cycle 1'!$L$10:$L$999,0),1)),INDEX('Cycle 2'!C$10:C$999,MATCH($A806,'Cycle 2'!$L$10:$L$999,0),1)),INDEX('Cycle 3'!C$10:C$999,MATCH($A806,'Cycle 3'!$L$10:$L$999,0),1)),INDEX('Cycle 4'!C$10:C$999,MATCH($A806,'Cycle 4'!$L$10:$L$999,0),1)),INDEX('Cycle 5'!C$10:C$999,MATCH($A806,'Cycle 5'!$L$10:$L$999,0),1)),INDEX('Cycle 6'!C$10:C$999,MATCH($A806,'Cycle 6'!$L$10:$L$999,0),1)),INDEX('Cycle 7'!C$10:C$999,MATCH($A806,'Cycle 7'!$L$10:$L$999,0),1)),INDEX('Cycle 8'!C$10:C$999,MATCH($A806,'Cycle 8'!$L$10:$L$999,0),1)),INDEX('Cycle 9'!C$10:C$999,MATCH($A806,'Cycle 9'!$L$10:$L$999,0),1)),INDEX('Cycle 10'!C$10:C$999,MATCH($A806,'Cycle 10'!$L$10:$L$999,0),1)),INDEX('Cycle 11'!C$10:C$999,MATCH($A806,'Cycle 11'!$L$10:$L$999,0),1)),"")="","",IFERROR(IFERROR(IFERROR(IFERROR(IFERROR(IFERROR(IFERROR(IFERROR(IFERROR(IFERROR(IFERROR(IFERROR(INDEX(Summer!C$10:C$999,MATCH($A806,Summer!$L$10:$L$999,0),1),INDEX('Cycle 1'!C$10:C$999,MATCH($A806,'Cycle 1'!$L$10:$L$999,0),1)),INDEX('Cycle 2'!C$10:C$999,MATCH($A806,'Cycle 2'!$L$10:$L$999,0),1)),INDEX('Cycle 3'!C$10:C$999,MATCH($A806,'Cycle 3'!$L$10:$L$999,0),1)),INDEX('Cycle 4'!C$10:C$999,MATCH($A806,'Cycle 4'!$L$10:$L$999,0),1)),INDEX('Cycle 5'!C$10:C$999,MATCH($A806,'Cycle 5'!$L$10:$L$999,0),1)),INDEX('Cycle 6'!C$10:C$999,MATCH($A806,'Cycle 6'!$L$10:$L$999,0),1)),INDEX('Cycle 7'!C$10:C$999,MATCH($A806,'Cycle 7'!$L$10:$L$999,0),1)),INDEX('Cycle 8'!C$10:C$999,MATCH($A806,'Cycle 8'!$L$10:$L$999,0),1)),INDEX('Cycle 9'!C$10:C$999,MATCH($A806,'Cycle 9'!$L$10:$L$999,0),1)),INDEX('Cycle 10'!C$10:C$999,MATCH($A806,'Cycle 10'!$L$10:$L$999,0),1)),INDEX('Cycle 11'!C$10:C$999,MATCH($A806,'Cycle 11'!$L$10:$L$999,0),1)),""))</f>
        <v/>
      </c>
      <c r="E806" t="str">
        <f>IF(IFERROR(IFERROR(IFERROR(IFERROR(IFERROR(IFERROR(IFERROR(IFERROR(IFERROR(IFERROR(IFERROR(IFERROR(INDEX(Summer!D$10:D$999,MATCH($A806,Summer!$L$10:$L$999,0),1),INDEX('Cycle 1'!D$10:D$999,MATCH($A806,'Cycle 1'!$L$10:$L$999,0),1)),INDEX('Cycle 2'!D$10:D$999,MATCH($A806,'Cycle 2'!$L$10:$L$999,0),1)),INDEX('Cycle 3'!D$10:D$999,MATCH($A806,'Cycle 3'!$L$10:$L$999,0),1)),INDEX('Cycle 4'!D$10:D$999,MATCH($A806,'Cycle 4'!$L$10:$L$999,0),1)),INDEX('Cycle 5'!D$10:D$999,MATCH($A806,'Cycle 5'!$L$10:$L$999,0),1)),INDEX('Cycle 6'!D$10:D$999,MATCH($A806,'Cycle 6'!$L$10:$L$999,0),1)),INDEX('Cycle 7'!D$10:D$999,MATCH($A806,'Cycle 7'!$L$10:$L$999,0),1)),INDEX('Cycle 8'!D$10:D$999,MATCH($A806,'Cycle 8'!$L$10:$L$999,0),1)),INDEX('Cycle 9'!D$10:D$999,MATCH($A806,'Cycle 9'!$L$10:$L$999,0),1)),INDEX('Cycle 10'!D$10:D$999,MATCH($A806,'Cycle 10'!$L$10:$L$999,0),1)),INDEX('Cycle 11'!D$10:D$999,MATCH($A806,'Cycle 11'!$L$10:$L$999,0),1)),"")="","",IFERROR(IFERROR(IFERROR(IFERROR(IFERROR(IFERROR(IFERROR(IFERROR(IFERROR(IFERROR(IFERROR(IFERROR(INDEX(Summer!D$10:D$999,MATCH($A806,Summer!$L$10:$L$999,0),1),INDEX('Cycle 1'!D$10:D$999,MATCH($A806,'Cycle 1'!$L$10:$L$999,0),1)),INDEX('Cycle 2'!D$10:D$999,MATCH($A806,'Cycle 2'!$L$10:$L$999,0),1)),INDEX('Cycle 3'!D$10:D$999,MATCH($A806,'Cycle 3'!$L$10:$L$999,0),1)),INDEX('Cycle 4'!D$10:D$999,MATCH($A806,'Cycle 4'!$L$10:$L$999,0),1)),INDEX('Cycle 5'!D$10:D$999,MATCH($A806,'Cycle 5'!$L$10:$L$999,0),1)),INDEX('Cycle 6'!D$10:D$999,MATCH($A806,'Cycle 6'!$L$10:$L$999,0),1)),INDEX('Cycle 7'!D$10:D$999,MATCH($A806,'Cycle 7'!$L$10:$L$999,0),1)),INDEX('Cycle 8'!D$10:D$999,MATCH($A806,'Cycle 8'!$L$10:$L$999,0),1)),INDEX('Cycle 9'!D$10:D$999,MATCH($A806,'Cycle 9'!$L$10:$L$999,0),1)),INDEX('Cycle 10'!D$10:D$999,MATCH($A806,'Cycle 10'!$L$10:$L$999,0),1)),INDEX('Cycle 11'!D$10:D$999,MATCH($A806,'Cycle 11'!$L$10:$L$999,0),1)),""))</f>
        <v/>
      </c>
      <c r="F806" t="str">
        <f>IF(IFERROR(IFERROR(IFERROR(IFERROR(IFERROR(IFERROR(IFERROR(IFERROR(IFERROR(IFERROR(IFERROR(IFERROR(INDEX(Summer!E$10:E$999,MATCH($A806,Summer!$L$10:$L$999,0),1),INDEX('Cycle 1'!E$10:E$999,MATCH($A806,'Cycle 1'!$L$10:$L$999,0),1)),INDEX('Cycle 2'!E$10:E$999,MATCH($A806,'Cycle 2'!$L$10:$L$999,0),1)),INDEX('Cycle 3'!E$10:E$999,MATCH($A806,'Cycle 3'!$L$10:$L$999,0),1)),INDEX('Cycle 4'!E$10:E$999,MATCH($A806,'Cycle 4'!$L$10:$L$999,0),1)),INDEX('Cycle 5'!E$10:E$999,MATCH($A806,'Cycle 5'!$L$10:$L$999,0),1)),INDEX('Cycle 6'!E$10:E$999,MATCH($A806,'Cycle 6'!$L$10:$L$999,0),1)),INDEX('Cycle 7'!E$10:E$999,MATCH($A806,'Cycle 7'!$L$10:$L$999,0),1)),INDEX('Cycle 8'!E$10:E$999,MATCH($A806,'Cycle 8'!$L$10:$L$999,0),1)),INDEX('Cycle 9'!E$10:E$999,MATCH($A806,'Cycle 9'!$L$10:$L$999,0),1)),INDEX('Cycle 10'!E$10:E$999,MATCH($A806,'Cycle 10'!$L$10:$L$999,0),1)),INDEX('Cycle 11'!E$10:E$999,MATCH($A806,'Cycle 11'!$L$10:$L$999,0),1)),"")="","",IFERROR(IFERROR(IFERROR(IFERROR(IFERROR(IFERROR(IFERROR(IFERROR(IFERROR(IFERROR(IFERROR(IFERROR(INDEX(Summer!E$10:E$999,MATCH($A806,Summer!$L$10:$L$999,0),1),INDEX('Cycle 1'!E$10:E$999,MATCH($A806,'Cycle 1'!$L$10:$L$999,0),1)),INDEX('Cycle 2'!E$10:E$999,MATCH($A806,'Cycle 2'!$L$10:$L$999,0),1)),INDEX('Cycle 3'!E$10:E$999,MATCH($A806,'Cycle 3'!$L$10:$L$999,0),1)),INDEX('Cycle 4'!E$10:E$999,MATCH($A806,'Cycle 4'!$L$10:$L$999,0),1)),INDEX('Cycle 5'!E$10:E$999,MATCH($A806,'Cycle 5'!$L$10:$L$999,0),1)),INDEX('Cycle 6'!E$10:E$999,MATCH($A806,'Cycle 6'!$L$10:$L$999,0),1)),INDEX('Cycle 7'!E$10:E$999,MATCH($A806,'Cycle 7'!$L$10:$L$999,0),1)),INDEX('Cycle 8'!E$10:E$999,MATCH($A806,'Cycle 8'!$L$10:$L$999,0),1)),INDEX('Cycle 9'!E$10:E$999,MATCH($A806,'Cycle 9'!$L$10:$L$999,0),1)),INDEX('Cycle 10'!E$10:E$999,MATCH($A806,'Cycle 10'!$L$10:$L$999,0),1)),INDEX('Cycle 11'!E$10:E$999,MATCH($A806,'Cycle 11'!$L$10:$L$999,0),1)),""))</f>
        <v/>
      </c>
      <c r="G806" t="str">
        <f>IF(IFERROR(IFERROR(IFERROR(IFERROR(IFERROR(IFERROR(IFERROR(IFERROR(IFERROR(IFERROR(IFERROR(IFERROR(INDEX(Summer!F$10:F$999,MATCH($A806,Summer!$L$10:$L$999,0),1),INDEX('Cycle 1'!F$10:F$999,MATCH($A806,'Cycle 1'!$L$10:$L$999,0),1)),INDEX('Cycle 2'!F$10:F$999,MATCH($A806,'Cycle 2'!$L$10:$L$999,0),1)),INDEX('Cycle 3'!F$10:F$999,MATCH($A806,'Cycle 3'!$L$10:$L$999,0),1)),INDEX('Cycle 4'!F$10:F$999,MATCH($A806,'Cycle 4'!$L$10:$L$999,0),1)),INDEX('Cycle 5'!F$10:F$999,MATCH($A806,'Cycle 5'!$L$10:$L$999,0),1)),INDEX('Cycle 6'!F$10:F$999,MATCH($A806,'Cycle 6'!$L$10:$L$999,0),1)),INDEX('Cycle 7'!F$10:F$999,MATCH($A806,'Cycle 7'!$L$10:$L$999,0),1)),INDEX('Cycle 8'!F$10:F$999,MATCH($A806,'Cycle 8'!$L$10:$L$999,0),1)),INDEX('Cycle 9'!F$10:F$999,MATCH($A806,'Cycle 9'!$L$10:$L$999,0),1)),INDEX('Cycle 10'!F$10:F$999,MATCH($A806,'Cycle 10'!$L$10:$L$999,0),1)),INDEX('Cycle 11'!F$10:F$999,MATCH($A806,'Cycle 11'!$L$10:$L$999,0),1)),"")="","",IFERROR(IFERROR(IFERROR(IFERROR(IFERROR(IFERROR(IFERROR(IFERROR(IFERROR(IFERROR(IFERROR(IFERROR(INDEX(Summer!F$10:F$999,MATCH($A806,Summer!$L$10:$L$999,0),1),INDEX('Cycle 1'!F$10:F$999,MATCH($A806,'Cycle 1'!$L$10:$L$999,0),1)),INDEX('Cycle 2'!F$10:F$999,MATCH($A806,'Cycle 2'!$L$10:$L$999,0),1)),INDEX('Cycle 3'!F$10:F$999,MATCH($A806,'Cycle 3'!$L$10:$L$999,0),1)),INDEX('Cycle 4'!F$10:F$999,MATCH($A806,'Cycle 4'!$L$10:$L$999,0),1)),INDEX('Cycle 5'!F$10:F$999,MATCH($A806,'Cycle 5'!$L$10:$L$999,0),1)),INDEX('Cycle 6'!F$10:F$999,MATCH($A806,'Cycle 6'!$L$10:$L$999,0),1)),INDEX('Cycle 7'!F$10:F$999,MATCH($A806,'Cycle 7'!$L$10:$L$999,0),1)),INDEX('Cycle 8'!F$10:F$999,MATCH($A806,'Cycle 8'!$L$10:$L$999,0),1)),INDEX('Cycle 9'!F$10:F$999,MATCH($A806,'Cycle 9'!$L$10:$L$999,0),1)),INDEX('Cycle 10'!F$10:F$999,MATCH($A806,'Cycle 10'!$L$10:$L$999,0),1)),INDEX('Cycle 11'!F$10:F$999,MATCH($A806,'Cycle 11'!$L$10:$L$999,0),1)),""))</f>
        <v/>
      </c>
      <c r="H806" t="str">
        <f>IF(IFERROR(IFERROR(IFERROR(IFERROR(IFERROR(IFERROR(IFERROR(IFERROR(IFERROR(IFERROR(IFERROR(IFERROR(INDEX(Summer!G$10:G$999,MATCH($A806,Summer!$L$10:$L$999,0),1),INDEX('Cycle 1'!G$10:G$999,MATCH($A806,'Cycle 1'!$L$10:$L$999,0),1)),INDEX('Cycle 2'!G$10:G$999,MATCH($A806,'Cycle 2'!$L$10:$L$999,0),1)),INDEX('Cycle 3'!G$10:G$999,MATCH($A806,'Cycle 3'!$L$10:$L$999,0),1)),INDEX('Cycle 4'!G$10:G$999,MATCH($A806,'Cycle 4'!$L$10:$L$999,0),1)),INDEX('Cycle 5'!G$10:G$999,MATCH($A806,'Cycle 5'!$L$10:$L$999,0),1)),INDEX('Cycle 6'!G$10:G$999,MATCH($A806,'Cycle 6'!$L$10:$L$999,0),1)),INDEX('Cycle 7'!G$10:G$999,MATCH($A806,'Cycle 7'!$L$10:$L$999,0),1)),INDEX('Cycle 8'!G$10:G$999,MATCH($A806,'Cycle 8'!$L$10:$L$999,0),1)),INDEX('Cycle 9'!G$10:G$999,MATCH($A806,'Cycle 9'!$L$10:$L$999,0),1)),INDEX('Cycle 10'!G$10:G$999,MATCH($A806,'Cycle 10'!$L$10:$L$999,0),1)),INDEX('Cycle 11'!G$10:G$999,MATCH($A806,'Cycle 11'!$L$10:$L$999,0),1)),"")="","",IFERROR(IFERROR(IFERROR(IFERROR(IFERROR(IFERROR(IFERROR(IFERROR(IFERROR(IFERROR(IFERROR(IFERROR(INDEX(Summer!G$10:G$999,MATCH($A806,Summer!$L$10:$L$999,0),1),INDEX('Cycle 1'!G$10:G$999,MATCH($A806,'Cycle 1'!$L$10:$L$999,0),1)),INDEX('Cycle 2'!G$10:G$999,MATCH($A806,'Cycle 2'!$L$10:$L$999,0),1)),INDEX('Cycle 3'!G$10:G$999,MATCH($A806,'Cycle 3'!$L$10:$L$999,0),1)),INDEX('Cycle 4'!G$10:G$999,MATCH($A806,'Cycle 4'!$L$10:$L$999,0),1)),INDEX('Cycle 5'!G$10:G$999,MATCH($A806,'Cycle 5'!$L$10:$L$999,0),1)),INDEX('Cycle 6'!G$10:G$999,MATCH($A806,'Cycle 6'!$L$10:$L$999,0),1)),INDEX('Cycle 7'!G$10:G$999,MATCH($A806,'Cycle 7'!$L$10:$L$999,0),1)),INDEX('Cycle 8'!G$10:G$999,MATCH($A806,'Cycle 8'!$L$10:$L$999,0),1)),INDEX('Cycle 9'!G$10:G$999,MATCH($A806,'Cycle 9'!$L$10:$L$999,0),1)),INDEX('Cycle 10'!G$10:G$999,MATCH($A806,'Cycle 10'!$L$10:$L$999,0),1)),INDEX('Cycle 11'!G$10:G$999,MATCH($A806,'Cycle 11'!$L$10:$L$999,0),1)),""))</f>
        <v/>
      </c>
      <c r="I806">
        <f>IFERROR(IF(C806="",MAX(I$1:I805),IF(ROW(C$2)=ROW(C806),1,IF(ISERROR(VLOOKUP(C806,C$2:C805,1,FALSE)),MAX(I$1:I805)+1,MAX(I$1:I805)))),"")</f>
        <v>0</v>
      </c>
      <c r="J806" t="str">
        <f t="shared" si="86"/>
        <v/>
      </c>
      <c r="K806" t="str">
        <f t="shared" si="90"/>
        <v/>
      </c>
      <c r="L806" t="str">
        <f t="shared" si="90"/>
        <v/>
      </c>
      <c r="M806" t="str">
        <f t="shared" si="90"/>
        <v/>
      </c>
      <c r="N806" t="str">
        <f t="shared" si="90"/>
        <v/>
      </c>
      <c r="O806" t="str">
        <f t="shared" si="90"/>
        <v/>
      </c>
      <c r="P806" t="str">
        <f t="shared" si="90"/>
        <v/>
      </c>
      <c r="Q806" t="str">
        <f t="shared" si="90"/>
        <v/>
      </c>
      <c r="R806" t="str">
        <f t="shared" si="90"/>
        <v/>
      </c>
      <c r="S806" t="str">
        <f t="shared" si="90"/>
        <v/>
      </c>
      <c r="T806" t="str">
        <f t="shared" si="90"/>
        <v/>
      </c>
      <c r="U806" t="str">
        <f t="shared" si="90"/>
        <v/>
      </c>
      <c r="V806" t="str">
        <f t="shared" si="90"/>
        <v/>
      </c>
      <c r="W806" t="str">
        <f t="shared" si="87"/>
        <v/>
      </c>
      <c r="X806">
        <f>IF(OR(H806="No",H806=""),0,IF(COUNTIFS(H$2:H806,"Yes",C$2:C806,C806)&gt;1,0,COUNTIFS(H$2:H806,"Yes",C$2:C806,C806)))+IF(X805=$X$1,0,X805)</f>
        <v>0</v>
      </c>
    </row>
    <row r="807" spans="1:24" x14ac:dyDescent="0.3">
      <c r="A807">
        <f>ROWS($A$2:$A807)</f>
        <v>806</v>
      </c>
      <c r="B807" t="str">
        <f>IF(ISERROR(VLOOKUP(A807,Summer!L$11:L$500,1,FALSE)),IF(ISERROR(VLOOKUP(A807,'Cycle 1'!L$11:L$500,1,FALSE)),IF(ISERROR(VLOOKUP(A807,'Cycle 2'!L$11:L$500,1,FALSE)),IF(ISERROR(VLOOKUP(A807,'Cycle 3'!L$11:L$500,1,FALSE)),IF(ISERROR(VLOOKUP(A807,'Cycle 4'!L$11:L$500,1,FALSE)),IF(ISERROR(VLOOKUP(A807,'Cycle 5'!L$11:L$500,1,FALSE)),IF(ISERROR(VLOOKUP(A807,'Cycle 6'!L$11:L$500,1,FALSE)),IF(ISERROR(VLOOKUP(A807,'Cycle 7'!L$11:L$500,1,FALSE)),IF(ISERROR(VLOOKUP(A807,'Cycle 8'!L$11:L$500,1,FALSE)),IF(ISERROR(VLOOKUP(A807,'Cycle 9'!L$11:L$500,1,FALSE)),IF(ISERROR(VLOOKUP(A807,'Cycle 10'!L$11:L$500,1,FALSE)),IF(ISERROR(VLOOKUP(A807,'Cycle 11'!L$11:L$500,1,FALSE)),"","Cycle 11"),"Cycle 10"),"Cycle 9"),"Cycle 8"),"Cycle 7"),"Cycle 6"),"Cycle 5"),"Cycle 4"),"Cycle 3"),"Cycle 2"),"Cycle 1"),"Summer")</f>
        <v/>
      </c>
      <c r="C807" t="str">
        <f>IF(IFERROR(IFERROR(IFERROR(IFERROR(IFERROR(IFERROR(IFERROR(IFERROR(IFERROR(IFERROR(IFERROR(IFERROR(INDEX(Summer!B$10:B$999,MATCH($A807,Summer!$L$10:$L$999,0),1),INDEX('Cycle 1'!B$10:B$999,MATCH($A807,'Cycle 1'!$L$10:$L$999,0),1)),INDEX('Cycle 2'!B$10:B$999,MATCH($A807,'Cycle 2'!$L$10:$L$999,0),1)),INDEX('Cycle 3'!B$10:B$999,MATCH($A807,'Cycle 3'!$L$10:$L$999,0),1)),INDEX('Cycle 4'!B$10:B$999,MATCH($A807,'Cycle 4'!$L$10:$L$999,0),1)),INDEX('Cycle 5'!B$10:B$999,MATCH($A807,'Cycle 5'!$L$10:$L$999,0),1)),INDEX('Cycle 6'!B$10:B$999,MATCH($A807,'Cycle 6'!$L$10:$L$999,0),1)),INDEX('Cycle 7'!B$10:B$999,MATCH($A807,'Cycle 7'!$L$10:$L$999,0),1)),INDEX('Cycle 8'!B$10:B$999,MATCH($A807,'Cycle 8'!$L$10:$L$999,0),1)),INDEX('Cycle 9'!B$10:B$999,MATCH($A807,'Cycle 9'!$L$10:$L$999,0),1)),INDEX('Cycle 10'!B$10:B$999,MATCH($A807,'Cycle 10'!$L$10:$L$999,0),1)),INDEX('Cycle 11'!B$10:B$999,MATCH($A807,'Cycle 11'!$L$10:$L$999,0),1)),"")="","",IFERROR(IFERROR(IFERROR(IFERROR(IFERROR(IFERROR(IFERROR(IFERROR(IFERROR(IFERROR(IFERROR(IFERROR(INDEX(Summer!B$10:B$999,MATCH($A807,Summer!$L$10:$L$999,0),1),INDEX('Cycle 1'!B$10:B$999,MATCH($A807,'Cycle 1'!$L$10:$L$999,0),1)),INDEX('Cycle 2'!B$10:B$999,MATCH($A807,'Cycle 2'!$L$10:$L$999,0),1)),INDEX('Cycle 3'!B$10:B$999,MATCH($A807,'Cycle 3'!$L$10:$L$999,0),1)),INDEX('Cycle 4'!B$10:B$999,MATCH($A807,'Cycle 4'!$L$10:$L$999,0),1)),INDEX('Cycle 5'!B$10:B$999,MATCH($A807,'Cycle 5'!$L$10:$L$999,0),1)),INDEX('Cycle 6'!B$10:B$999,MATCH($A807,'Cycle 6'!$L$10:$L$999,0),1)),INDEX('Cycle 7'!B$10:B$999,MATCH($A807,'Cycle 7'!$L$10:$L$999,0),1)),INDEX('Cycle 8'!B$10:B$999,MATCH($A807,'Cycle 8'!$L$10:$L$999,0),1)),INDEX('Cycle 9'!B$10:B$999,MATCH($A807,'Cycle 9'!$L$10:$L$999,0),1)),INDEX('Cycle 10'!B$10:B$999,MATCH($A807,'Cycle 10'!$L$10:$L$999,0),1)),INDEX('Cycle 11'!B$10:B$999,MATCH($A807,'Cycle 11'!$L$10:$L$999,0),1)),""))</f>
        <v/>
      </c>
      <c r="D807" t="str">
        <f>IF(IFERROR(IFERROR(IFERROR(IFERROR(IFERROR(IFERROR(IFERROR(IFERROR(IFERROR(IFERROR(IFERROR(IFERROR(INDEX(Summer!C$10:C$999,MATCH($A807,Summer!$L$10:$L$999,0),1),INDEX('Cycle 1'!C$10:C$999,MATCH($A807,'Cycle 1'!$L$10:$L$999,0),1)),INDEX('Cycle 2'!C$10:C$999,MATCH($A807,'Cycle 2'!$L$10:$L$999,0),1)),INDEX('Cycle 3'!C$10:C$999,MATCH($A807,'Cycle 3'!$L$10:$L$999,0),1)),INDEX('Cycle 4'!C$10:C$999,MATCH($A807,'Cycle 4'!$L$10:$L$999,0),1)),INDEX('Cycle 5'!C$10:C$999,MATCH($A807,'Cycle 5'!$L$10:$L$999,0),1)),INDEX('Cycle 6'!C$10:C$999,MATCH($A807,'Cycle 6'!$L$10:$L$999,0),1)),INDEX('Cycle 7'!C$10:C$999,MATCH($A807,'Cycle 7'!$L$10:$L$999,0),1)),INDEX('Cycle 8'!C$10:C$999,MATCH($A807,'Cycle 8'!$L$10:$L$999,0),1)),INDEX('Cycle 9'!C$10:C$999,MATCH($A807,'Cycle 9'!$L$10:$L$999,0),1)),INDEX('Cycle 10'!C$10:C$999,MATCH($A807,'Cycle 10'!$L$10:$L$999,0),1)),INDEX('Cycle 11'!C$10:C$999,MATCH($A807,'Cycle 11'!$L$10:$L$999,0),1)),"")="","",IFERROR(IFERROR(IFERROR(IFERROR(IFERROR(IFERROR(IFERROR(IFERROR(IFERROR(IFERROR(IFERROR(IFERROR(INDEX(Summer!C$10:C$999,MATCH($A807,Summer!$L$10:$L$999,0),1),INDEX('Cycle 1'!C$10:C$999,MATCH($A807,'Cycle 1'!$L$10:$L$999,0),1)),INDEX('Cycle 2'!C$10:C$999,MATCH($A807,'Cycle 2'!$L$10:$L$999,0),1)),INDEX('Cycle 3'!C$10:C$999,MATCH($A807,'Cycle 3'!$L$10:$L$999,0),1)),INDEX('Cycle 4'!C$10:C$999,MATCH($A807,'Cycle 4'!$L$10:$L$999,0),1)),INDEX('Cycle 5'!C$10:C$999,MATCH($A807,'Cycle 5'!$L$10:$L$999,0),1)),INDEX('Cycle 6'!C$10:C$999,MATCH($A807,'Cycle 6'!$L$10:$L$999,0),1)),INDEX('Cycle 7'!C$10:C$999,MATCH($A807,'Cycle 7'!$L$10:$L$999,0),1)),INDEX('Cycle 8'!C$10:C$999,MATCH($A807,'Cycle 8'!$L$10:$L$999,0),1)),INDEX('Cycle 9'!C$10:C$999,MATCH($A807,'Cycle 9'!$L$10:$L$999,0),1)),INDEX('Cycle 10'!C$10:C$999,MATCH($A807,'Cycle 10'!$L$10:$L$999,0),1)),INDEX('Cycle 11'!C$10:C$999,MATCH($A807,'Cycle 11'!$L$10:$L$999,0),1)),""))</f>
        <v/>
      </c>
      <c r="E807" t="str">
        <f>IF(IFERROR(IFERROR(IFERROR(IFERROR(IFERROR(IFERROR(IFERROR(IFERROR(IFERROR(IFERROR(IFERROR(IFERROR(INDEX(Summer!D$10:D$999,MATCH($A807,Summer!$L$10:$L$999,0),1),INDEX('Cycle 1'!D$10:D$999,MATCH($A807,'Cycle 1'!$L$10:$L$999,0),1)),INDEX('Cycle 2'!D$10:D$999,MATCH($A807,'Cycle 2'!$L$10:$L$999,0),1)),INDEX('Cycle 3'!D$10:D$999,MATCH($A807,'Cycle 3'!$L$10:$L$999,0),1)),INDEX('Cycle 4'!D$10:D$999,MATCH($A807,'Cycle 4'!$L$10:$L$999,0),1)),INDEX('Cycle 5'!D$10:D$999,MATCH($A807,'Cycle 5'!$L$10:$L$999,0),1)),INDEX('Cycle 6'!D$10:D$999,MATCH($A807,'Cycle 6'!$L$10:$L$999,0),1)),INDEX('Cycle 7'!D$10:D$999,MATCH($A807,'Cycle 7'!$L$10:$L$999,0),1)),INDEX('Cycle 8'!D$10:D$999,MATCH($A807,'Cycle 8'!$L$10:$L$999,0),1)),INDEX('Cycle 9'!D$10:D$999,MATCH($A807,'Cycle 9'!$L$10:$L$999,0),1)),INDEX('Cycle 10'!D$10:D$999,MATCH($A807,'Cycle 10'!$L$10:$L$999,0),1)),INDEX('Cycle 11'!D$10:D$999,MATCH($A807,'Cycle 11'!$L$10:$L$999,0),1)),"")="","",IFERROR(IFERROR(IFERROR(IFERROR(IFERROR(IFERROR(IFERROR(IFERROR(IFERROR(IFERROR(IFERROR(IFERROR(INDEX(Summer!D$10:D$999,MATCH($A807,Summer!$L$10:$L$999,0),1),INDEX('Cycle 1'!D$10:D$999,MATCH($A807,'Cycle 1'!$L$10:$L$999,0),1)),INDEX('Cycle 2'!D$10:D$999,MATCH($A807,'Cycle 2'!$L$10:$L$999,0),1)),INDEX('Cycle 3'!D$10:D$999,MATCH($A807,'Cycle 3'!$L$10:$L$999,0),1)),INDEX('Cycle 4'!D$10:D$999,MATCH($A807,'Cycle 4'!$L$10:$L$999,0),1)),INDEX('Cycle 5'!D$10:D$999,MATCH($A807,'Cycle 5'!$L$10:$L$999,0),1)),INDEX('Cycle 6'!D$10:D$999,MATCH($A807,'Cycle 6'!$L$10:$L$999,0),1)),INDEX('Cycle 7'!D$10:D$999,MATCH($A807,'Cycle 7'!$L$10:$L$999,0),1)),INDEX('Cycle 8'!D$10:D$999,MATCH($A807,'Cycle 8'!$L$10:$L$999,0),1)),INDEX('Cycle 9'!D$10:D$999,MATCH($A807,'Cycle 9'!$L$10:$L$999,0),1)),INDEX('Cycle 10'!D$10:D$999,MATCH($A807,'Cycle 10'!$L$10:$L$999,0),1)),INDEX('Cycle 11'!D$10:D$999,MATCH($A807,'Cycle 11'!$L$10:$L$999,0),1)),""))</f>
        <v/>
      </c>
      <c r="F807" t="str">
        <f>IF(IFERROR(IFERROR(IFERROR(IFERROR(IFERROR(IFERROR(IFERROR(IFERROR(IFERROR(IFERROR(IFERROR(IFERROR(INDEX(Summer!E$10:E$999,MATCH($A807,Summer!$L$10:$L$999,0),1),INDEX('Cycle 1'!E$10:E$999,MATCH($A807,'Cycle 1'!$L$10:$L$999,0),1)),INDEX('Cycle 2'!E$10:E$999,MATCH($A807,'Cycle 2'!$L$10:$L$999,0),1)),INDEX('Cycle 3'!E$10:E$999,MATCH($A807,'Cycle 3'!$L$10:$L$999,0),1)),INDEX('Cycle 4'!E$10:E$999,MATCH($A807,'Cycle 4'!$L$10:$L$999,0),1)),INDEX('Cycle 5'!E$10:E$999,MATCH($A807,'Cycle 5'!$L$10:$L$999,0),1)),INDEX('Cycle 6'!E$10:E$999,MATCH($A807,'Cycle 6'!$L$10:$L$999,0),1)),INDEX('Cycle 7'!E$10:E$999,MATCH($A807,'Cycle 7'!$L$10:$L$999,0),1)),INDEX('Cycle 8'!E$10:E$999,MATCH($A807,'Cycle 8'!$L$10:$L$999,0),1)),INDEX('Cycle 9'!E$10:E$999,MATCH($A807,'Cycle 9'!$L$10:$L$999,0),1)),INDEX('Cycle 10'!E$10:E$999,MATCH($A807,'Cycle 10'!$L$10:$L$999,0),1)),INDEX('Cycle 11'!E$10:E$999,MATCH($A807,'Cycle 11'!$L$10:$L$999,0),1)),"")="","",IFERROR(IFERROR(IFERROR(IFERROR(IFERROR(IFERROR(IFERROR(IFERROR(IFERROR(IFERROR(IFERROR(IFERROR(INDEX(Summer!E$10:E$999,MATCH($A807,Summer!$L$10:$L$999,0),1),INDEX('Cycle 1'!E$10:E$999,MATCH($A807,'Cycle 1'!$L$10:$L$999,0),1)),INDEX('Cycle 2'!E$10:E$999,MATCH($A807,'Cycle 2'!$L$10:$L$999,0),1)),INDEX('Cycle 3'!E$10:E$999,MATCH($A807,'Cycle 3'!$L$10:$L$999,0),1)),INDEX('Cycle 4'!E$10:E$999,MATCH($A807,'Cycle 4'!$L$10:$L$999,0),1)),INDEX('Cycle 5'!E$10:E$999,MATCH($A807,'Cycle 5'!$L$10:$L$999,0),1)),INDEX('Cycle 6'!E$10:E$999,MATCH($A807,'Cycle 6'!$L$10:$L$999,0),1)),INDEX('Cycle 7'!E$10:E$999,MATCH($A807,'Cycle 7'!$L$10:$L$999,0),1)),INDEX('Cycle 8'!E$10:E$999,MATCH($A807,'Cycle 8'!$L$10:$L$999,0),1)),INDEX('Cycle 9'!E$10:E$999,MATCH($A807,'Cycle 9'!$L$10:$L$999,0),1)),INDEX('Cycle 10'!E$10:E$999,MATCH($A807,'Cycle 10'!$L$10:$L$999,0),1)),INDEX('Cycle 11'!E$10:E$999,MATCH($A807,'Cycle 11'!$L$10:$L$999,0),1)),""))</f>
        <v/>
      </c>
      <c r="G807" t="str">
        <f>IF(IFERROR(IFERROR(IFERROR(IFERROR(IFERROR(IFERROR(IFERROR(IFERROR(IFERROR(IFERROR(IFERROR(IFERROR(INDEX(Summer!F$10:F$999,MATCH($A807,Summer!$L$10:$L$999,0),1),INDEX('Cycle 1'!F$10:F$999,MATCH($A807,'Cycle 1'!$L$10:$L$999,0),1)),INDEX('Cycle 2'!F$10:F$999,MATCH($A807,'Cycle 2'!$L$10:$L$999,0),1)),INDEX('Cycle 3'!F$10:F$999,MATCH($A807,'Cycle 3'!$L$10:$L$999,0),1)),INDEX('Cycle 4'!F$10:F$999,MATCH($A807,'Cycle 4'!$L$10:$L$999,0),1)),INDEX('Cycle 5'!F$10:F$999,MATCH($A807,'Cycle 5'!$L$10:$L$999,0),1)),INDEX('Cycle 6'!F$10:F$999,MATCH($A807,'Cycle 6'!$L$10:$L$999,0),1)),INDEX('Cycle 7'!F$10:F$999,MATCH($A807,'Cycle 7'!$L$10:$L$999,0),1)),INDEX('Cycle 8'!F$10:F$999,MATCH($A807,'Cycle 8'!$L$10:$L$999,0),1)),INDEX('Cycle 9'!F$10:F$999,MATCH($A807,'Cycle 9'!$L$10:$L$999,0),1)),INDEX('Cycle 10'!F$10:F$999,MATCH($A807,'Cycle 10'!$L$10:$L$999,0),1)),INDEX('Cycle 11'!F$10:F$999,MATCH($A807,'Cycle 11'!$L$10:$L$999,0),1)),"")="","",IFERROR(IFERROR(IFERROR(IFERROR(IFERROR(IFERROR(IFERROR(IFERROR(IFERROR(IFERROR(IFERROR(IFERROR(INDEX(Summer!F$10:F$999,MATCH($A807,Summer!$L$10:$L$999,0),1),INDEX('Cycle 1'!F$10:F$999,MATCH($A807,'Cycle 1'!$L$10:$L$999,0),1)),INDEX('Cycle 2'!F$10:F$999,MATCH($A807,'Cycle 2'!$L$10:$L$999,0),1)),INDEX('Cycle 3'!F$10:F$999,MATCH($A807,'Cycle 3'!$L$10:$L$999,0),1)),INDEX('Cycle 4'!F$10:F$999,MATCH($A807,'Cycle 4'!$L$10:$L$999,0),1)),INDEX('Cycle 5'!F$10:F$999,MATCH($A807,'Cycle 5'!$L$10:$L$999,0),1)),INDEX('Cycle 6'!F$10:F$999,MATCH($A807,'Cycle 6'!$L$10:$L$999,0),1)),INDEX('Cycle 7'!F$10:F$999,MATCH($A807,'Cycle 7'!$L$10:$L$999,0),1)),INDEX('Cycle 8'!F$10:F$999,MATCH($A807,'Cycle 8'!$L$10:$L$999,0),1)),INDEX('Cycle 9'!F$10:F$999,MATCH($A807,'Cycle 9'!$L$10:$L$999,0),1)),INDEX('Cycle 10'!F$10:F$999,MATCH($A807,'Cycle 10'!$L$10:$L$999,0),1)),INDEX('Cycle 11'!F$10:F$999,MATCH($A807,'Cycle 11'!$L$10:$L$999,0),1)),""))</f>
        <v/>
      </c>
      <c r="H807" t="str">
        <f>IF(IFERROR(IFERROR(IFERROR(IFERROR(IFERROR(IFERROR(IFERROR(IFERROR(IFERROR(IFERROR(IFERROR(IFERROR(INDEX(Summer!G$10:G$999,MATCH($A807,Summer!$L$10:$L$999,0),1),INDEX('Cycle 1'!G$10:G$999,MATCH($A807,'Cycle 1'!$L$10:$L$999,0),1)),INDEX('Cycle 2'!G$10:G$999,MATCH($A807,'Cycle 2'!$L$10:$L$999,0),1)),INDEX('Cycle 3'!G$10:G$999,MATCH($A807,'Cycle 3'!$L$10:$L$999,0),1)),INDEX('Cycle 4'!G$10:G$999,MATCH($A807,'Cycle 4'!$L$10:$L$999,0),1)),INDEX('Cycle 5'!G$10:G$999,MATCH($A807,'Cycle 5'!$L$10:$L$999,0),1)),INDEX('Cycle 6'!G$10:G$999,MATCH($A807,'Cycle 6'!$L$10:$L$999,0),1)),INDEX('Cycle 7'!G$10:G$999,MATCH($A807,'Cycle 7'!$L$10:$L$999,0),1)),INDEX('Cycle 8'!G$10:G$999,MATCH($A807,'Cycle 8'!$L$10:$L$999,0),1)),INDEX('Cycle 9'!G$10:G$999,MATCH($A807,'Cycle 9'!$L$10:$L$999,0),1)),INDEX('Cycle 10'!G$10:G$999,MATCH($A807,'Cycle 10'!$L$10:$L$999,0),1)),INDEX('Cycle 11'!G$10:G$999,MATCH($A807,'Cycle 11'!$L$10:$L$999,0),1)),"")="","",IFERROR(IFERROR(IFERROR(IFERROR(IFERROR(IFERROR(IFERROR(IFERROR(IFERROR(IFERROR(IFERROR(IFERROR(INDEX(Summer!G$10:G$999,MATCH($A807,Summer!$L$10:$L$999,0),1),INDEX('Cycle 1'!G$10:G$999,MATCH($A807,'Cycle 1'!$L$10:$L$999,0),1)),INDEX('Cycle 2'!G$10:G$999,MATCH($A807,'Cycle 2'!$L$10:$L$999,0),1)),INDEX('Cycle 3'!G$10:G$999,MATCH($A807,'Cycle 3'!$L$10:$L$999,0),1)),INDEX('Cycle 4'!G$10:G$999,MATCH($A807,'Cycle 4'!$L$10:$L$999,0),1)),INDEX('Cycle 5'!G$10:G$999,MATCH($A807,'Cycle 5'!$L$10:$L$999,0),1)),INDEX('Cycle 6'!G$10:G$999,MATCH($A807,'Cycle 6'!$L$10:$L$999,0),1)),INDEX('Cycle 7'!G$10:G$999,MATCH($A807,'Cycle 7'!$L$10:$L$999,0),1)),INDEX('Cycle 8'!G$10:G$999,MATCH($A807,'Cycle 8'!$L$10:$L$999,0),1)),INDEX('Cycle 9'!G$10:G$999,MATCH($A807,'Cycle 9'!$L$10:$L$999,0),1)),INDEX('Cycle 10'!G$10:G$999,MATCH($A807,'Cycle 10'!$L$10:$L$999,0),1)),INDEX('Cycle 11'!G$10:G$999,MATCH($A807,'Cycle 11'!$L$10:$L$999,0),1)),""))</f>
        <v/>
      </c>
      <c r="I807">
        <f>IFERROR(IF(C807="",MAX(I$1:I806),IF(ROW(C$2)=ROW(C807),1,IF(ISERROR(VLOOKUP(C807,C$2:C806,1,FALSE)),MAX(I$1:I806)+1,MAX(I$1:I806)))),"")</f>
        <v>0</v>
      </c>
      <c r="J807" t="str">
        <f t="shared" si="86"/>
        <v/>
      </c>
      <c r="K807" t="str">
        <f t="shared" si="90"/>
        <v/>
      </c>
      <c r="L807" t="str">
        <f t="shared" si="90"/>
        <v/>
      </c>
      <c r="M807" t="str">
        <f t="shared" si="90"/>
        <v/>
      </c>
      <c r="N807" t="str">
        <f t="shared" si="90"/>
        <v/>
      </c>
      <c r="O807" t="str">
        <f t="shared" si="90"/>
        <v/>
      </c>
      <c r="P807" t="str">
        <f t="shared" si="90"/>
        <v/>
      </c>
      <c r="Q807" t="str">
        <f t="shared" si="90"/>
        <v/>
      </c>
      <c r="R807" t="str">
        <f t="shared" si="90"/>
        <v/>
      </c>
      <c r="S807" t="str">
        <f t="shared" si="90"/>
        <v/>
      </c>
      <c r="T807" t="str">
        <f t="shared" si="90"/>
        <v/>
      </c>
      <c r="U807" t="str">
        <f t="shared" si="90"/>
        <v/>
      </c>
      <c r="V807" t="str">
        <f t="shared" si="90"/>
        <v/>
      </c>
      <c r="W807" t="str">
        <f t="shared" si="87"/>
        <v/>
      </c>
      <c r="X807">
        <f>IF(OR(H807="No",H807=""),0,IF(COUNTIFS(H$2:H807,"Yes",C$2:C807,C807)&gt;1,0,COUNTIFS(H$2:H807,"Yes",C$2:C807,C807)))+IF(X806=$X$1,0,X806)</f>
        <v>0</v>
      </c>
    </row>
    <row r="808" spans="1:24" x14ac:dyDescent="0.3">
      <c r="A808">
        <f>ROWS($A$2:$A808)</f>
        <v>807</v>
      </c>
      <c r="B808" t="str">
        <f>IF(ISERROR(VLOOKUP(A808,Summer!L$11:L$500,1,FALSE)),IF(ISERROR(VLOOKUP(A808,'Cycle 1'!L$11:L$500,1,FALSE)),IF(ISERROR(VLOOKUP(A808,'Cycle 2'!L$11:L$500,1,FALSE)),IF(ISERROR(VLOOKUP(A808,'Cycle 3'!L$11:L$500,1,FALSE)),IF(ISERROR(VLOOKUP(A808,'Cycle 4'!L$11:L$500,1,FALSE)),IF(ISERROR(VLOOKUP(A808,'Cycle 5'!L$11:L$500,1,FALSE)),IF(ISERROR(VLOOKUP(A808,'Cycle 6'!L$11:L$500,1,FALSE)),IF(ISERROR(VLOOKUP(A808,'Cycle 7'!L$11:L$500,1,FALSE)),IF(ISERROR(VLOOKUP(A808,'Cycle 8'!L$11:L$500,1,FALSE)),IF(ISERROR(VLOOKUP(A808,'Cycle 9'!L$11:L$500,1,FALSE)),IF(ISERROR(VLOOKUP(A808,'Cycle 10'!L$11:L$500,1,FALSE)),IF(ISERROR(VLOOKUP(A808,'Cycle 11'!L$11:L$500,1,FALSE)),"","Cycle 11"),"Cycle 10"),"Cycle 9"),"Cycle 8"),"Cycle 7"),"Cycle 6"),"Cycle 5"),"Cycle 4"),"Cycle 3"),"Cycle 2"),"Cycle 1"),"Summer")</f>
        <v/>
      </c>
      <c r="C808" t="str">
        <f>IF(IFERROR(IFERROR(IFERROR(IFERROR(IFERROR(IFERROR(IFERROR(IFERROR(IFERROR(IFERROR(IFERROR(IFERROR(INDEX(Summer!B$10:B$999,MATCH($A808,Summer!$L$10:$L$999,0),1),INDEX('Cycle 1'!B$10:B$999,MATCH($A808,'Cycle 1'!$L$10:$L$999,0),1)),INDEX('Cycle 2'!B$10:B$999,MATCH($A808,'Cycle 2'!$L$10:$L$999,0),1)),INDEX('Cycle 3'!B$10:B$999,MATCH($A808,'Cycle 3'!$L$10:$L$999,0),1)),INDEX('Cycle 4'!B$10:B$999,MATCH($A808,'Cycle 4'!$L$10:$L$999,0),1)),INDEX('Cycle 5'!B$10:B$999,MATCH($A808,'Cycle 5'!$L$10:$L$999,0),1)),INDEX('Cycle 6'!B$10:B$999,MATCH($A808,'Cycle 6'!$L$10:$L$999,0),1)),INDEX('Cycle 7'!B$10:B$999,MATCH($A808,'Cycle 7'!$L$10:$L$999,0),1)),INDEX('Cycle 8'!B$10:B$999,MATCH($A808,'Cycle 8'!$L$10:$L$999,0),1)),INDEX('Cycle 9'!B$10:B$999,MATCH($A808,'Cycle 9'!$L$10:$L$999,0),1)),INDEX('Cycle 10'!B$10:B$999,MATCH($A808,'Cycle 10'!$L$10:$L$999,0),1)),INDEX('Cycle 11'!B$10:B$999,MATCH($A808,'Cycle 11'!$L$10:$L$999,0),1)),"")="","",IFERROR(IFERROR(IFERROR(IFERROR(IFERROR(IFERROR(IFERROR(IFERROR(IFERROR(IFERROR(IFERROR(IFERROR(INDEX(Summer!B$10:B$999,MATCH($A808,Summer!$L$10:$L$999,0),1),INDEX('Cycle 1'!B$10:B$999,MATCH($A808,'Cycle 1'!$L$10:$L$999,0),1)),INDEX('Cycle 2'!B$10:B$999,MATCH($A808,'Cycle 2'!$L$10:$L$999,0),1)),INDEX('Cycle 3'!B$10:B$999,MATCH($A808,'Cycle 3'!$L$10:$L$999,0),1)),INDEX('Cycle 4'!B$10:B$999,MATCH($A808,'Cycle 4'!$L$10:$L$999,0),1)),INDEX('Cycle 5'!B$10:B$999,MATCH($A808,'Cycle 5'!$L$10:$L$999,0),1)),INDEX('Cycle 6'!B$10:B$999,MATCH($A808,'Cycle 6'!$L$10:$L$999,0),1)),INDEX('Cycle 7'!B$10:B$999,MATCH($A808,'Cycle 7'!$L$10:$L$999,0),1)),INDEX('Cycle 8'!B$10:B$999,MATCH($A808,'Cycle 8'!$L$10:$L$999,0),1)),INDEX('Cycle 9'!B$10:B$999,MATCH($A808,'Cycle 9'!$L$10:$L$999,0),1)),INDEX('Cycle 10'!B$10:B$999,MATCH($A808,'Cycle 10'!$L$10:$L$999,0),1)),INDEX('Cycle 11'!B$10:B$999,MATCH($A808,'Cycle 11'!$L$10:$L$999,0),1)),""))</f>
        <v/>
      </c>
      <c r="D808" t="str">
        <f>IF(IFERROR(IFERROR(IFERROR(IFERROR(IFERROR(IFERROR(IFERROR(IFERROR(IFERROR(IFERROR(IFERROR(IFERROR(INDEX(Summer!C$10:C$999,MATCH($A808,Summer!$L$10:$L$999,0),1),INDEX('Cycle 1'!C$10:C$999,MATCH($A808,'Cycle 1'!$L$10:$L$999,0),1)),INDEX('Cycle 2'!C$10:C$999,MATCH($A808,'Cycle 2'!$L$10:$L$999,0),1)),INDEX('Cycle 3'!C$10:C$999,MATCH($A808,'Cycle 3'!$L$10:$L$999,0),1)),INDEX('Cycle 4'!C$10:C$999,MATCH($A808,'Cycle 4'!$L$10:$L$999,0),1)),INDEX('Cycle 5'!C$10:C$999,MATCH($A808,'Cycle 5'!$L$10:$L$999,0),1)),INDEX('Cycle 6'!C$10:C$999,MATCH($A808,'Cycle 6'!$L$10:$L$999,0),1)),INDEX('Cycle 7'!C$10:C$999,MATCH($A808,'Cycle 7'!$L$10:$L$999,0),1)),INDEX('Cycle 8'!C$10:C$999,MATCH($A808,'Cycle 8'!$L$10:$L$999,0),1)),INDEX('Cycle 9'!C$10:C$999,MATCH($A808,'Cycle 9'!$L$10:$L$999,0),1)),INDEX('Cycle 10'!C$10:C$999,MATCH($A808,'Cycle 10'!$L$10:$L$999,0),1)),INDEX('Cycle 11'!C$10:C$999,MATCH($A808,'Cycle 11'!$L$10:$L$999,0),1)),"")="","",IFERROR(IFERROR(IFERROR(IFERROR(IFERROR(IFERROR(IFERROR(IFERROR(IFERROR(IFERROR(IFERROR(IFERROR(INDEX(Summer!C$10:C$999,MATCH($A808,Summer!$L$10:$L$999,0),1),INDEX('Cycle 1'!C$10:C$999,MATCH($A808,'Cycle 1'!$L$10:$L$999,0),1)),INDEX('Cycle 2'!C$10:C$999,MATCH($A808,'Cycle 2'!$L$10:$L$999,0),1)),INDEX('Cycle 3'!C$10:C$999,MATCH($A808,'Cycle 3'!$L$10:$L$999,0),1)),INDEX('Cycle 4'!C$10:C$999,MATCH($A808,'Cycle 4'!$L$10:$L$999,0),1)),INDEX('Cycle 5'!C$10:C$999,MATCH($A808,'Cycle 5'!$L$10:$L$999,0),1)),INDEX('Cycle 6'!C$10:C$999,MATCH($A808,'Cycle 6'!$L$10:$L$999,0),1)),INDEX('Cycle 7'!C$10:C$999,MATCH($A808,'Cycle 7'!$L$10:$L$999,0),1)),INDEX('Cycle 8'!C$10:C$999,MATCH($A808,'Cycle 8'!$L$10:$L$999,0),1)),INDEX('Cycle 9'!C$10:C$999,MATCH($A808,'Cycle 9'!$L$10:$L$999,0),1)),INDEX('Cycle 10'!C$10:C$999,MATCH($A808,'Cycle 10'!$L$10:$L$999,0),1)),INDEX('Cycle 11'!C$10:C$999,MATCH($A808,'Cycle 11'!$L$10:$L$999,0),1)),""))</f>
        <v/>
      </c>
      <c r="E808" t="str">
        <f>IF(IFERROR(IFERROR(IFERROR(IFERROR(IFERROR(IFERROR(IFERROR(IFERROR(IFERROR(IFERROR(IFERROR(IFERROR(INDEX(Summer!D$10:D$999,MATCH($A808,Summer!$L$10:$L$999,0),1),INDEX('Cycle 1'!D$10:D$999,MATCH($A808,'Cycle 1'!$L$10:$L$999,0),1)),INDEX('Cycle 2'!D$10:D$999,MATCH($A808,'Cycle 2'!$L$10:$L$999,0),1)),INDEX('Cycle 3'!D$10:D$999,MATCH($A808,'Cycle 3'!$L$10:$L$999,0),1)),INDEX('Cycle 4'!D$10:D$999,MATCH($A808,'Cycle 4'!$L$10:$L$999,0),1)),INDEX('Cycle 5'!D$10:D$999,MATCH($A808,'Cycle 5'!$L$10:$L$999,0),1)),INDEX('Cycle 6'!D$10:D$999,MATCH($A808,'Cycle 6'!$L$10:$L$999,0),1)),INDEX('Cycle 7'!D$10:D$999,MATCH($A808,'Cycle 7'!$L$10:$L$999,0),1)),INDEX('Cycle 8'!D$10:D$999,MATCH($A808,'Cycle 8'!$L$10:$L$999,0),1)),INDEX('Cycle 9'!D$10:D$999,MATCH($A808,'Cycle 9'!$L$10:$L$999,0),1)),INDEX('Cycle 10'!D$10:D$999,MATCH($A808,'Cycle 10'!$L$10:$L$999,0),1)),INDEX('Cycle 11'!D$10:D$999,MATCH($A808,'Cycle 11'!$L$10:$L$999,0),1)),"")="","",IFERROR(IFERROR(IFERROR(IFERROR(IFERROR(IFERROR(IFERROR(IFERROR(IFERROR(IFERROR(IFERROR(IFERROR(INDEX(Summer!D$10:D$999,MATCH($A808,Summer!$L$10:$L$999,0),1),INDEX('Cycle 1'!D$10:D$999,MATCH($A808,'Cycle 1'!$L$10:$L$999,0),1)),INDEX('Cycle 2'!D$10:D$999,MATCH($A808,'Cycle 2'!$L$10:$L$999,0),1)),INDEX('Cycle 3'!D$10:D$999,MATCH($A808,'Cycle 3'!$L$10:$L$999,0),1)),INDEX('Cycle 4'!D$10:D$999,MATCH($A808,'Cycle 4'!$L$10:$L$999,0),1)),INDEX('Cycle 5'!D$10:D$999,MATCH($A808,'Cycle 5'!$L$10:$L$999,0),1)),INDEX('Cycle 6'!D$10:D$999,MATCH($A808,'Cycle 6'!$L$10:$L$999,0),1)),INDEX('Cycle 7'!D$10:D$999,MATCH($A808,'Cycle 7'!$L$10:$L$999,0),1)),INDEX('Cycle 8'!D$10:D$999,MATCH($A808,'Cycle 8'!$L$10:$L$999,0),1)),INDEX('Cycle 9'!D$10:D$999,MATCH($A808,'Cycle 9'!$L$10:$L$999,0),1)),INDEX('Cycle 10'!D$10:D$999,MATCH($A808,'Cycle 10'!$L$10:$L$999,0),1)),INDEX('Cycle 11'!D$10:D$999,MATCH($A808,'Cycle 11'!$L$10:$L$999,0),1)),""))</f>
        <v/>
      </c>
      <c r="F808" t="str">
        <f>IF(IFERROR(IFERROR(IFERROR(IFERROR(IFERROR(IFERROR(IFERROR(IFERROR(IFERROR(IFERROR(IFERROR(IFERROR(INDEX(Summer!E$10:E$999,MATCH($A808,Summer!$L$10:$L$999,0),1),INDEX('Cycle 1'!E$10:E$999,MATCH($A808,'Cycle 1'!$L$10:$L$999,0),1)),INDEX('Cycle 2'!E$10:E$999,MATCH($A808,'Cycle 2'!$L$10:$L$999,0),1)),INDEX('Cycle 3'!E$10:E$999,MATCH($A808,'Cycle 3'!$L$10:$L$999,0),1)),INDEX('Cycle 4'!E$10:E$999,MATCH($A808,'Cycle 4'!$L$10:$L$999,0),1)),INDEX('Cycle 5'!E$10:E$999,MATCH($A808,'Cycle 5'!$L$10:$L$999,0),1)),INDEX('Cycle 6'!E$10:E$999,MATCH($A808,'Cycle 6'!$L$10:$L$999,0),1)),INDEX('Cycle 7'!E$10:E$999,MATCH($A808,'Cycle 7'!$L$10:$L$999,0),1)),INDEX('Cycle 8'!E$10:E$999,MATCH($A808,'Cycle 8'!$L$10:$L$999,0),1)),INDEX('Cycle 9'!E$10:E$999,MATCH($A808,'Cycle 9'!$L$10:$L$999,0),1)),INDEX('Cycle 10'!E$10:E$999,MATCH($A808,'Cycle 10'!$L$10:$L$999,0),1)),INDEX('Cycle 11'!E$10:E$999,MATCH($A808,'Cycle 11'!$L$10:$L$999,0),1)),"")="","",IFERROR(IFERROR(IFERROR(IFERROR(IFERROR(IFERROR(IFERROR(IFERROR(IFERROR(IFERROR(IFERROR(IFERROR(INDEX(Summer!E$10:E$999,MATCH($A808,Summer!$L$10:$L$999,0),1),INDEX('Cycle 1'!E$10:E$999,MATCH($A808,'Cycle 1'!$L$10:$L$999,0),1)),INDEX('Cycle 2'!E$10:E$999,MATCH($A808,'Cycle 2'!$L$10:$L$999,0),1)),INDEX('Cycle 3'!E$10:E$999,MATCH($A808,'Cycle 3'!$L$10:$L$999,0),1)),INDEX('Cycle 4'!E$10:E$999,MATCH($A808,'Cycle 4'!$L$10:$L$999,0),1)),INDEX('Cycle 5'!E$10:E$999,MATCH($A808,'Cycle 5'!$L$10:$L$999,0),1)),INDEX('Cycle 6'!E$10:E$999,MATCH($A808,'Cycle 6'!$L$10:$L$999,0),1)),INDEX('Cycle 7'!E$10:E$999,MATCH($A808,'Cycle 7'!$L$10:$L$999,0),1)),INDEX('Cycle 8'!E$10:E$999,MATCH($A808,'Cycle 8'!$L$10:$L$999,0),1)),INDEX('Cycle 9'!E$10:E$999,MATCH($A808,'Cycle 9'!$L$10:$L$999,0),1)),INDEX('Cycle 10'!E$10:E$999,MATCH($A808,'Cycle 10'!$L$10:$L$999,0),1)),INDEX('Cycle 11'!E$10:E$999,MATCH($A808,'Cycle 11'!$L$10:$L$999,0),1)),""))</f>
        <v/>
      </c>
      <c r="G808" t="str">
        <f>IF(IFERROR(IFERROR(IFERROR(IFERROR(IFERROR(IFERROR(IFERROR(IFERROR(IFERROR(IFERROR(IFERROR(IFERROR(INDEX(Summer!F$10:F$999,MATCH($A808,Summer!$L$10:$L$999,0),1),INDEX('Cycle 1'!F$10:F$999,MATCH($A808,'Cycle 1'!$L$10:$L$999,0),1)),INDEX('Cycle 2'!F$10:F$999,MATCH($A808,'Cycle 2'!$L$10:$L$999,0),1)),INDEX('Cycle 3'!F$10:F$999,MATCH($A808,'Cycle 3'!$L$10:$L$999,0),1)),INDEX('Cycle 4'!F$10:F$999,MATCH($A808,'Cycle 4'!$L$10:$L$999,0),1)),INDEX('Cycle 5'!F$10:F$999,MATCH($A808,'Cycle 5'!$L$10:$L$999,0),1)),INDEX('Cycle 6'!F$10:F$999,MATCH($A808,'Cycle 6'!$L$10:$L$999,0),1)),INDEX('Cycle 7'!F$10:F$999,MATCH($A808,'Cycle 7'!$L$10:$L$999,0),1)),INDEX('Cycle 8'!F$10:F$999,MATCH($A808,'Cycle 8'!$L$10:$L$999,0),1)),INDEX('Cycle 9'!F$10:F$999,MATCH($A808,'Cycle 9'!$L$10:$L$999,0),1)),INDEX('Cycle 10'!F$10:F$999,MATCH($A808,'Cycle 10'!$L$10:$L$999,0),1)),INDEX('Cycle 11'!F$10:F$999,MATCH($A808,'Cycle 11'!$L$10:$L$999,0),1)),"")="","",IFERROR(IFERROR(IFERROR(IFERROR(IFERROR(IFERROR(IFERROR(IFERROR(IFERROR(IFERROR(IFERROR(IFERROR(INDEX(Summer!F$10:F$999,MATCH($A808,Summer!$L$10:$L$999,0),1),INDEX('Cycle 1'!F$10:F$999,MATCH($A808,'Cycle 1'!$L$10:$L$999,0),1)),INDEX('Cycle 2'!F$10:F$999,MATCH($A808,'Cycle 2'!$L$10:$L$999,0),1)),INDEX('Cycle 3'!F$10:F$999,MATCH($A808,'Cycle 3'!$L$10:$L$999,0),1)),INDEX('Cycle 4'!F$10:F$999,MATCH($A808,'Cycle 4'!$L$10:$L$999,0),1)),INDEX('Cycle 5'!F$10:F$999,MATCH($A808,'Cycle 5'!$L$10:$L$999,0),1)),INDEX('Cycle 6'!F$10:F$999,MATCH($A808,'Cycle 6'!$L$10:$L$999,0),1)),INDEX('Cycle 7'!F$10:F$999,MATCH($A808,'Cycle 7'!$L$10:$L$999,0),1)),INDEX('Cycle 8'!F$10:F$999,MATCH($A808,'Cycle 8'!$L$10:$L$999,0),1)),INDEX('Cycle 9'!F$10:F$999,MATCH($A808,'Cycle 9'!$L$10:$L$999,0),1)),INDEX('Cycle 10'!F$10:F$999,MATCH($A808,'Cycle 10'!$L$10:$L$999,0),1)),INDEX('Cycle 11'!F$10:F$999,MATCH($A808,'Cycle 11'!$L$10:$L$999,0),1)),""))</f>
        <v/>
      </c>
      <c r="H808" t="str">
        <f>IF(IFERROR(IFERROR(IFERROR(IFERROR(IFERROR(IFERROR(IFERROR(IFERROR(IFERROR(IFERROR(IFERROR(IFERROR(INDEX(Summer!G$10:G$999,MATCH($A808,Summer!$L$10:$L$999,0),1),INDEX('Cycle 1'!G$10:G$999,MATCH($A808,'Cycle 1'!$L$10:$L$999,0),1)),INDEX('Cycle 2'!G$10:G$999,MATCH($A808,'Cycle 2'!$L$10:$L$999,0),1)),INDEX('Cycle 3'!G$10:G$999,MATCH($A808,'Cycle 3'!$L$10:$L$999,0),1)),INDEX('Cycle 4'!G$10:G$999,MATCH($A808,'Cycle 4'!$L$10:$L$999,0),1)),INDEX('Cycle 5'!G$10:G$999,MATCH($A808,'Cycle 5'!$L$10:$L$999,0),1)),INDEX('Cycle 6'!G$10:G$999,MATCH($A808,'Cycle 6'!$L$10:$L$999,0),1)),INDEX('Cycle 7'!G$10:G$999,MATCH($A808,'Cycle 7'!$L$10:$L$999,0),1)),INDEX('Cycle 8'!G$10:G$999,MATCH($A808,'Cycle 8'!$L$10:$L$999,0),1)),INDEX('Cycle 9'!G$10:G$999,MATCH($A808,'Cycle 9'!$L$10:$L$999,0),1)),INDEX('Cycle 10'!G$10:G$999,MATCH($A808,'Cycle 10'!$L$10:$L$999,0),1)),INDEX('Cycle 11'!G$10:G$999,MATCH($A808,'Cycle 11'!$L$10:$L$999,0),1)),"")="","",IFERROR(IFERROR(IFERROR(IFERROR(IFERROR(IFERROR(IFERROR(IFERROR(IFERROR(IFERROR(IFERROR(IFERROR(INDEX(Summer!G$10:G$999,MATCH($A808,Summer!$L$10:$L$999,0),1),INDEX('Cycle 1'!G$10:G$999,MATCH($A808,'Cycle 1'!$L$10:$L$999,0),1)),INDEX('Cycle 2'!G$10:G$999,MATCH($A808,'Cycle 2'!$L$10:$L$999,0),1)),INDEX('Cycle 3'!G$10:G$999,MATCH($A808,'Cycle 3'!$L$10:$L$999,0),1)),INDEX('Cycle 4'!G$10:G$999,MATCH($A808,'Cycle 4'!$L$10:$L$999,0),1)),INDEX('Cycle 5'!G$10:G$999,MATCH($A808,'Cycle 5'!$L$10:$L$999,0),1)),INDEX('Cycle 6'!G$10:G$999,MATCH($A808,'Cycle 6'!$L$10:$L$999,0),1)),INDEX('Cycle 7'!G$10:G$999,MATCH($A808,'Cycle 7'!$L$10:$L$999,0),1)),INDEX('Cycle 8'!G$10:G$999,MATCH($A808,'Cycle 8'!$L$10:$L$999,0),1)),INDEX('Cycle 9'!G$10:G$999,MATCH($A808,'Cycle 9'!$L$10:$L$999,0),1)),INDEX('Cycle 10'!G$10:G$999,MATCH($A808,'Cycle 10'!$L$10:$L$999,0),1)),INDEX('Cycle 11'!G$10:G$999,MATCH($A808,'Cycle 11'!$L$10:$L$999,0),1)),""))</f>
        <v/>
      </c>
      <c r="I808">
        <f>IFERROR(IF(C808="",MAX(I$1:I807),IF(ROW(C$2)=ROW(C808),1,IF(ISERROR(VLOOKUP(C808,C$2:C807,1,FALSE)),MAX(I$1:I807)+1,MAX(I$1:I807)))),"")</f>
        <v>0</v>
      </c>
      <c r="J808" t="str">
        <f t="shared" si="86"/>
        <v/>
      </c>
      <c r="K808" t="str">
        <f t="shared" si="90"/>
        <v/>
      </c>
      <c r="L808" t="str">
        <f t="shared" si="90"/>
        <v/>
      </c>
      <c r="M808" t="str">
        <f t="shared" si="90"/>
        <v/>
      </c>
      <c r="N808" t="str">
        <f t="shared" si="90"/>
        <v/>
      </c>
      <c r="O808" t="str">
        <f t="shared" si="90"/>
        <v/>
      </c>
      <c r="P808" t="str">
        <f t="shared" si="90"/>
        <v/>
      </c>
      <c r="Q808" t="str">
        <f t="shared" si="90"/>
        <v/>
      </c>
      <c r="R808" t="str">
        <f t="shared" si="90"/>
        <v/>
      </c>
      <c r="S808" t="str">
        <f t="shared" si="90"/>
        <v/>
      </c>
      <c r="T808" t="str">
        <f t="shared" si="90"/>
        <v/>
      </c>
      <c r="U808" t="str">
        <f t="shared" si="90"/>
        <v/>
      </c>
      <c r="V808" t="str">
        <f t="shared" si="90"/>
        <v/>
      </c>
      <c r="W808" t="str">
        <f t="shared" si="87"/>
        <v/>
      </c>
      <c r="X808">
        <f>IF(OR(H808="No",H808=""),0,IF(COUNTIFS(H$2:H808,"Yes",C$2:C808,C808)&gt;1,0,COUNTIFS(H$2:H808,"Yes",C$2:C808,C808)))+IF(X807=$X$1,0,X807)</f>
        <v>0</v>
      </c>
    </row>
    <row r="809" spans="1:24" x14ac:dyDescent="0.3">
      <c r="A809">
        <f>ROWS($A$2:$A809)</f>
        <v>808</v>
      </c>
      <c r="B809" t="str">
        <f>IF(ISERROR(VLOOKUP(A809,Summer!L$11:L$500,1,FALSE)),IF(ISERROR(VLOOKUP(A809,'Cycle 1'!L$11:L$500,1,FALSE)),IF(ISERROR(VLOOKUP(A809,'Cycle 2'!L$11:L$500,1,FALSE)),IF(ISERROR(VLOOKUP(A809,'Cycle 3'!L$11:L$500,1,FALSE)),IF(ISERROR(VLOOKUP(A809,'Cycle 4'!L$11:L$500,1,FALSE)),IF(ISERROR(VLOOKUP(A809,'Cycle 5'!L$11:L$500,1,FALSE)),IF(ISERROR(VLOOKUP(A809,'Cycle 6'!L$11:L$500,1,FALSE)),IF(ISERROR(VLOOKUP(A809,'Cycle 7'!L$11:L$500,1,FALSE)),IF(ISERROR(VLOOKUP(A809,'Cycle 8'!L$11:L$500,1,FALSE)),IF(ISERROR(VLOOKUP(A809,'Cycle 9'!L$11:L$500,1,FALSE)),IF(ISERROR(VLOOKUP(A809,'Cycle 10'!L$11:L$500,1,FALSE)),IF(ISERROR(VLOOKUP(A809,'Cycle 11'!L$11:L$500,1,FALSE)),"","Cycle 11"),"Cycle 10"),"Cycle 9"),"Cycle 8"),"Cycle 7"),"Cycle 6"),"Cycle 5"),"Cycle 4"),"Cycle 3"),"Cycle 2"),"Cycle 1"),"Summer")</f>
        <v/>
      </c>
      <c r="C809" t="str">
        <f>IF(IFERROR(IFERROR(IFERROR(IFERROR(IFERROR(IFERROR(IFERROR(IFERROR(IFERROR(IFERROR(IFERROR(IFERROR(INDEX(Summer!B$10:B$999,MATCH($A809,Summer!$L$10:$L$999,0),1),INDEX('Cycle 1'!B$10:B$999,MATCH($A809,'Cycle 1'!$L$10:$L$999,0),1)),INDEX('Cycle 2'!B$10:B$999,MATCH($A809,'Cycle 2'!$L$10:$L$999,0),1)),INDEX('Cycle 3'!B$10:B$999,MATCH($A809,'Cycle 3'!$L$10:$L$999,0),1)),INDEX('Cycle 4'!B$10:B$999,MATCH($A809,'Cycle 4'!$L$10:$L$999,0),1)),INDEX('Cycle 5'!B$10:B$999,MATCH($A809,'Cycle 5'!$L$10:$L$999,0),1)),INDEX('Cycle 6'!B$10:B$999,MATCH($A809,'Cycle 6'!$L$10:$L$999,0),1)),INDEX('Cycle 7'!B$10:B$999,MATCH($A809,'Cycle 7'!$L$10:$L$999,0),1)),INDEX('Cycle 8'!B$10:B$999,MATCH($A809,'Cycle 8'!$L$10:$L$999,0),1)),INDEX('Cycle 9'!B$10:B$999,MATCH($A809,'Cycle 9'!$L$10:$L$999,0),1)),INDEX('Cycle 10'!B$10:B$999,MATCH($A809,'Cycle 10'!$L$10:$L$999,0),1)),INDEX('Cycle 11'!B$10:B$999,MATCH($A809,'Cycle 11'!$L$10:$L$999,0),1)),"")="","",IFERROR(IFERROR(IFERROR(IFERROR(IFERROR(IFERROR(IFERROR(IFERROR(IFERROR(IFERROR(IFERROR(IFERROR(INDEX(Summer!B$10:B$999,MATCH($A809,Summer!$L$10:$L$999,0),1),INDEX('Cycle 1'!B$10:B$999,MATCH($A809,'Cycle 1'!$L$10:$L$999,0),1)),INDEX('Cycle 2'!B$10:B$999,MATCH($A809,'Cycle 2'!$L$10:$L$999,0),1)),INDEX('Cycle 3'!B$10:B$999,MATCH($A809,'Cycle 3'!$L$10:$L$999,0),1)),INDEX('Cycle 4'!B$10:B$999,MATCH($A809,'Cycle 4'!$L$10:$L$999,0),1)),INDEX('Cycle 5'!B$10:B$999,MATCH($A809,'Cycle 5'!$L$10:$L$999,0),1)),INDEX('Cycle 6'!B$10:B$999,MATCH($A809,'Cycle 6'!$L$10:$L$999,0),1)),INDEX('Cycle 7'!B$10:B$999,MATCH($A809,'Cycle 7'!$L$10:$L$999,0),1)),INDEX('Cycle 8'!B$10:B$999,MATCH($A809,'Cycle 8'!$L$10:$L$999,0),1)),INDEX('Cycle 9'!B$10:B$999,MATCH($A809,'Cycle 9'!$L$10:$L$999,0),1)),INDEX('Cycle 10'!B$10:B$999,MATCH($A809,'Cycle 10'!$L$10:$L$999,0),1)),INDEX('Cycle 11'!B$10:B$999,MATCH($A809,'Cycle 11'!$L$10:$L$999,0),1)),""))</f>
        <v/>
      </c>
      <c r="D809" t="str">
        <f>IF(IFERROR(IFERROR(IFERROR(IFERROR(IFERROR(IFERROR(IFERROR(IFERROR(IFERROR(IFERROR(IFERROR(IFERROR(INDEX(Summer!C$10:C$999,MATCH($A809,Summer!$L$10:$L$999,0),1),INDEX('Cycle 1'!C$10:C$999,MATCH($A809,'Cycle 1'!$L$10:$L$999,0),1)),INDEX('Cycle 2'!C$10:C$999,MATCH($A809,'Cycle 2'!$L$10:$L$999,0),1)),INDEX('Cycle 3'!C$10:C$999,MATCH($A809,'Cycle 3'!$L$10:$L$999,0),1)),INDEX('Cycle 4'!C$10:C$999,MATCH($A809,'Cycle 4'!$L$10:$L$999,0),1)),INDEX('Cycle 5'!C$10:C$999,MATCH($A809,'Cycle 5'!$L$10:$L$999,0),1)),INDEX('Cycle 6'!C$10:C$999,MATCH($A809,'Cycle 6'!$L$10:$L$999,0),1)),INDEX('Cycle 7'!C$10:C$999,MATCH($A809,'Cycle 7'!$L$10:$L$999,0),1)),INDEX('Cycle 8'!C$10:C$999,MATCH($A809,'Cycle 8'!$L$10:$L$999,0),1)),INDEX('Cycle 9'!C$10:C$999,MATCH($A809,'Cycle 9'!$L$10:$L$999,0),1)),INDEX('Cycle 10'!C$10:C$999,MATCH($A809,'Cycle 10'!$L$10:$L$999,0),1)),INDEX('Cycle 11'!C$10:C$999,MATCH($A809,'Cycle 11'!$L$10:$L$999,0),1)),"")="","",IFERROR(IFERROR(IFERROR(IFERROR(IFERROR(IFERROR(IFERROR(IFERROR(IFERROR(IFERROR(IFERROR(IFERROR(INDEX(Summer!C$10:C$999,MATCH($A809,Summer!$L$10:$L$999,0),1),INDEX('Cycle 1'!C$10:C$999,MATCH($A809,'Cycle 1'!$L$10:$L$999,0),1)),INDEX('Cycle 2'!C$10:C$999,MATCH($A809,'Cycle 2'!$L$10:$L$999,0),1)),INDEX('Cycle 3'!C$10:C$999,MATCH($A809,'Cycle 3'!$L$10:$L$999,0),1)),INDEX('Cycle 4'!C$10:C$999,MATCH($A809,'Cycle 4'!$L$10:$L$999,0),1)),INDEX('Cycle 5'!C$10:C$999,MATCH($A809,'Cycle 5'!$L$10:$L$999,0),1)),INDEX('Cycle 6'!C$10:C$999,MATCH($A809,'Cycle 6'!$L$10:$L$999,0),1)),INDEX('Cycle 7'!C$10:C$999,MATCH($A809,'Cycle 7'!$L$10:$L$999,0),1)),INDEX('Cycle 8'!C$10:C$999,MATCH($A809,'Cycle 8'!$L$10:$L$999,0),1)),INDEX('Cycle 9'!C$10:C$999,MATCH($A809,'Cycle 9'!$L$10:$L$999,0),1)),INDEX('Cycle 10'!C$10:C$999,MATCH($A809,'Cycle 10'!$L$10:$L$999,0),1)),INDEX('Cycle 11'!C$10:C$999,MATCH($A809,'Cycle 11'!$L$10:$L$999,0),1)),""))</f>
        <v/>
      </c>
      <c r="E809" t="str">
        <f>IF(IFERROR(IFERROR(IFERROR(IFERROR(IFERROR(IFERROR(IFERROR(IFERROR(IFERROR(IFERROR(IFERROR(IFERROR(INDEX(Summer!D$10:D$999,MATCH($A809,Summer!$L$10:$L$999,0),1),INDEX('Cycle 1'!D$10:D$999,MATCH($A809,'Cycle 1'!$L$10:$L$999,0),1)),INDEX('Cycle 2'!D$10:D$999,MATCH($A809,'Cycle 2'!$L$10:$L$999,0),1)),INDEX('Cycle 3'!D$10:D$999,MATCH($A809,'Cycle 3'!$L$10:$L$999,0),1)),INDEX('Cycle 4'!D$10:D$999,MATCH($A809,'Cycle 4'!$L$10:$L$999,0),1)),INDEX('Cycle 5'!D$10:D$999,MATCH($A809,'Cycle 5'!$L$10:$L$999,0),1)),INDEX('Cycle 6'!D$10:D$999,MATCH($A809,'Cycle 6'!$L$10:$L$999,0),1)),INDEX('Cycle 7'!D$10:D$999,MATCH($A809,'Cycle 7'!$L$10:$L$999,0),1)),INDEX('Cycle 8'!D$10:D$999,MATCH($A809,'Cycle 8'!$L$10:$L$999,0),1)),INDEX('Cycle 9'!D$10:D$999,MATCH($A809,'Cycle 9'!$L$10:$L$999,0),1)),INDEX('Cycle 10'!D$10:D$999,MATCH($A809,'Cycle 10'!$L$10:$L$999,0),1)),INDEX('Cycle 11'!D$10:D$999,MATCH($A809,'Cycle 11'!$L$10:$L$999,0),1)),"")="","",IFERROR(IFERROR(IFERROR(IFERROR(IFERROR(IFERROR(IFERROR(IFERROR(IFERROR(IFERROR(IFERROR(IFERROR(INDEX(Summer!D$10:D$999,MATCH($A809,Summer!$L$10:$L$999,0),1),INDEX('Cycle 1'!D$10:D$999,MATCH($A809,'Cycle 1'!$L$10:$L$999,0),1)),INDEX('Cycle 2'!D$10:D$999,MATCH($A809,'Cycle 2'!$L$10:$L$999,0),1)),INDEX('Cycle 3'!D$10:D$999,MATCH($A809,'Cycle 3'!$L$10:$L$999,0),1)),INDEX('Cycle 4'!D$10:D$999,MATCH($A809,'Cycle 4'!$L$10:$L$999,0),1)),INDEX('Cycle 5'!D$10:D$999,MATCH($A809,'Cycle 5'!$L$10:$L$999,0),1)),INDEX('Cycle 6'!D$10:D$999,MATCH($A809,'Cycle 6'!$L$10:$L$999,0),1)),INDEX('Cycle 7'!D$10:D$999,MATCH($A809,'Cycle 7'!$L$10:$L$999,0),1)),INDEX('Cycle 8'!D$10:D$999,MATCH($A809,'Cycle 8'!$L$10:$L$999,0),1)),INDEX('Cycle 9'!D$10:D$999,MATCH($A809,'Cycle 9'!$L$10:$L$999,0),1)),INDEX('Cycle 10'!D$10:D$999,MATCH($A809,'Cycle 10'!$L$10:$L$999,0),1)),INDEX('Cycle 11'!D$10:D$999,MATCH($A809,'Cycle 11'!$L$10:$L$999,0),1)),""))</f>
        <v/>
      </c>
      <c r="F809" t="str">
        <f>IF(IFERROR(IFERROR(IFERROR(IFERROR(IFERROR(IFERROR(IFERROR(IFERROR(IFERROR(IFERROR(IFERROR(IFERROR(INDEX(Summer!E$10:E$999,MATCH($A809,Summer!$L$10:$L$999,0),1),INDEX('Cycle 1'!E$10:E$999,MATCH($A809,'Cycle 1'!$L$10:$L$999,0),1)),INDEX('Cycle 2'!E$10:E$999,MATCH($A809,'Cycle 2'!$L$10:$L$999,0),1)),INDEX('Cycle 3'!E$10:E$999,MATCH($A809,'Cycle 3'!$L$10:$L$999,0),1)),INDEX('Cycle 4'!E$10:E$999,MATCH($A809,'Cycle 4'!$L$10:$L$999,0),1)),INDEX('Cycle 5'!E$10:E$999,MATCH($A809,'Cycle 5'!$L$10:$L$999,0),1)),INDEX('Cycle 6'!E$10:E$999,MATCH($A809,'Cycle 6'!$L$10:$L$999,0),1)),INDEX('Cycle 7'!E$10:E$999,MATCH($A809,'Cycle 7'!$L$10:$L$999,0),1)),INDEX('Cycle 8'!E$10:E$999,MATCH($A809,'Cycle 8'!$L$10:$L$999,0),1)),INDEX('Cycle 9'!E$10:E$999,MATCH($A809,'Cycle 9'!$L$10:$L$999,0),1)),INDEX('Cycle 10'!E$10:E$999,MATCH($A809,'Cycle 10'!$L$10:$L$999,0),1)),INDEX('Cycle 11'!E$10:E$999,MATCH($A809,'Cycle 11'!$L$10:$L$999,0),1)),"")="","",IFERROR(IFERROR(IFERROR(IFERROR(IFERROR(IFERROR(IFERROR(IFERROR(IFERROR(IFERROR(IFERROR(IFERROR(INDEX(Summer!E$10:E$999,MATCH($A809,Summer!$L$10:$L$999,0),1),INDEX('Cycle 1'!E$10:E$999,MATCH($A809,'Cycle 1'!$L$10:$L$999,0),1)),INDEX('Cycle 2'!E$10:E$999,MATCH($A809,'Cycle 2'!$L$10:$L$999,0),1)),INDEX('Cycle 3'!E$10:E$999,MATCH($A809,'Cycle 3'!$L$10:$L$999,0),1)),INDEX('Cycle 4'!E$10:E$999,MATCH($A809,'Cycle 4'!$L$10:$L$999,0),1)),INDEX('Cycle 5'!E$10:E$999,MATCH($A809,'Cycle 5'!$L$10:$L$999,0),1)),INDEX('Cycle 6'!E$10:E$999,MATCH($A809,'Cycle 6'!$L$10:$L$999,0),1)),INDEX('Cycle 7'!E$10:E$999,MATCH($A809,'Cycle 7'!$L$10:$L$999,0),1)),INDEX('Cycle 8'!E$10:E$999,MATCH($A809,'Cycle 8'!$L$10:$L$999,0),1)),INDEX('Cycle 9'!E$10:E$999,MATCH($A809,'Cycle 9'!$L$10:$L$999,0),1)),INDEX('Cycle 10'!E$10:E$999,MATCH($A809,'Cycle 10'!$L$10:$L$999,0),1)),INDEX('Cycle 11'!E$10:E$999,MATCH($A809,'Cycle 11'!$L$10:$L$999,0),1)),""))</f>
        <v/>
      </c>
      <c r="G809" t="str">
        <f>IF(IFERROR(IFERROR(IFERROR(IFERROR(IFERROR(IFERROR(IFERROR(IFERROR(IFERROR(IFERROR(IFERROR(IFERROR(INDEX(Summer!F$10:F$999,MATCH($A809,Summer!$L$10:$L$999,0),1),INDEX('Cycle 1'!F$10:F$999,MATCH($A809,'Cycle 1'!$L$10:$L$999,0),1)),INDEX('Cycle 2'!F$10:F$999,MATCH($A809,'Cycle 2'!$L$10:$L$999,0),1)),INDEX('Cycle 3'!F$10:F$999,MATCH($A809,'Cycle 3'!$L$10:$L$999,0),1)),INDEX('Cycle 4'!F$10:F$999,MATCH($A809,'Cycle 4'!$L$10:$L$999,0),1)),INDEX('Cycle 5'!F$10:F$999,MATCH($A809,'Cycle 5'!$L$10:$L$999,0),1)),INDEX('Cycle 6'!F$10:F$999,MATCH($A809,'Cycle 6'!$L$10:$L$999,0),1)),INDEX('Cycle 7'!F$10:F$999,MATCH($A809,'Cycle 7'!$L$10:$L$999,0),1)),INDEX('Cycle 8'!F$10:F$999,MATCH($A809,'Cycle 8'!$L$10:$L$999,0),1)),INDEX('Cycle 9'!F$10:F$999,MATCH($A809,'Cycle 9'!$L$10:$L$999,0),1)),INDEX('Cycle 10'!F$10:F$999,MATCH($A809,'Cycle 10'!$L$10:$L$999,0),1)),INDEX('Cycle 11'!F$10:F$999,MATCH($A809,'Cycle 11'!$L$10:$L$999,0),1)),"")="","",IFERROR(IFERROR(IFERROR(IFERROR(IFERROR(IFERROR(IFERROR(IFERROR(IFERROR(IFERROR(IFERROR(IFERROR(INDEX(Summer!F$10:F$999,MATCH($A809,Summer!$L$10:$L$999,0),1),INDEX('Cycle 1'!F$10:F$999,MATCH($A809,'Cycle 1'!$L$10:$L$999,0),1)),INDEX('Cycle 2'!F$10:F$999,MATCH($A809,'Cycle 2'!$L$10:$L$999,0),1)),INDEX('Cycle 3'!F$10:F$999,MATCH($A809,'Cycle 3'!$L$10:$L$999,0),1)),INDEX('Cycle 4'!F$10:F$999,MATCH($A809,'Cycle 4'!$L$10:$L$999,0),1)),INDEX('Cycle 5'!F$10:F$999,MATCH($A809,'Cycle 5'!$L$10:$L$999,0),1)),INDEX('Cycle 6'!F$10:F$999,MATCH($A809,'Cycle 6'!$L$10:$L$999,0),1)),INDEX('Cycle 7'!F$10:F$999,MATCH($A809,'Cycle 7'!$L$10:$L$999,0),1)),INDEX('Cycle 8'!F$10:F$999,MATCH($A809,'Cycle 8'!$L$10:$L$999,0),1)),INDEX('Cycle 9'!F$10:F$999,MATCH($A809,'Cycle 9'!$L$10:$L$999,0),1)),INDEX('Cycle 10'!F$10:F$999,MATCH($A809,'Cycle 10'!$L$10:$L$999,0),1)),INDEX('Cycle 11'!F$10:F$999,MATCH($A809,'Cycle 11'!$L$10:$L$999,0),1)),""))</f>
        <v/>
      </c>
      <c r="H809" t="str">
        <f>IF(IFERROR(IFERROR(IFERROR(IFERROR(IFERROR(IFERROR(IFERROR(IFERROR(IFERROR(IFERROR(IFERROR(IFERROR(INDEX(Summer!G$10:G$999,MATCH($A809,Summer!$L$10:$L$999,0),1),INDEX('Cycle 1'!G$10:G$999,MATCH($A809,'Cycle 1'!$L$10:$L$999,0),1)),INDEX('Cycle 2'!G$10:G$999,MATCH($A809,'Cycle 2'!$L$10:$L$999,0),1)),INDEX('Cycle 3'!G$10:G$999,MATCH($A809,'Cycle 3'!$L$10:$L$999,0),1)),INDEX('Cycle 4'!G$10:G$999,MATCH($A809,'Cycle 4'!$L$10:$L$999,0),1)),INDEX('Cycle 5'!G$10:G$999,MATCH($A809,'Cycle 5'!$L$10:$L$999,0),1)),INDEX('Cycle 6'!G$10:G$999,MATCH($A809,'Cycle 6'!$L$10:$L$999,0),1)),INDEX('Cycle 7'!G$10:G$999,MATCH($A809,'Cycle 7'!$L$10:$L$999,0),1)),INDEX('Cycle 8'!G$10:G$999,MATCH($A809,'Cycle 8'!$L$10:$L$999,0),1)),INDEX('Cycle 9'!G$10:G$999,MATCH($A809,'Cycle 9'!$L$10:$L$999,0),1)),INDEX('Cycle 10'!G$10:G$999,MATCH($A809,'Cycle 10'!$L$10:$L$999,0),1)),INDEX('Cycle 11'!G$10:G$999,MATCH($A809,'Cycle 11'!$L$10:$L$999,0),1)),"")="","",IFERROR(IFERROR(IFERROR(IFERROR(IFERROR(IFERROR(IFERROR(IFERROR(IFERROR(IFERROR(IFERROR(IFERROR(INDEX(Summer!G$10:G$999,MATCH($A809,Summer!$L$10:$L$999,0),1),INDEX('Cycle 1'!G$10:G$999,MATCH($A809,'Cycle 1'!$L$10:$L$999,0),1)),INDEX('Cycle 2'!G$10:G$999,MATCH($A809,'Cycle 2'!$L$10:$L$999,0),1)),INDEX('Cycle 3'!G$10:G$999,MATCH($A809,'Cycle 3'!$L$10:$L$999,0),1)),INDEX('Cycle 4'!G$10:G$999,MATCH($A809,'Cycle 4'!$L$10:$L$999,0),1)),INDEX('Cycle 5'!G$10:G$999,MATCH($A809,'Cycle 5'!$L$10:$L$999,0),1)),INDEX('Cycle 6'!G$10:G$999,MATCH($A809,'Cycle 6'!$L$10:$L$999,0),1)),INDEX('Cycle 7'!G$10:G$999,MATCH($A809,'Cycle 7'!$L$10:$L$999,0),1)),INDEX('Cycle 8'!G$10:G$999,MATCH($A809,'Cycle 8'!$L$10:$L$999,0),1)),INDEX('Cycle 9'!G$10:G$999,MATCH($A809,'Cycle 9'!$L$10:$L$999,0),1)),INDEX('Cycle 10'!G$10:G$999,MATCH($A809,'Cycle 10'!$L$10:$L$999,0),1)),INDEX('Cycle 11'!G$10:G$999,MATCH($A809,'Cycle 11'!$L$10:$L$999,0),1)),""))</f>
        <v/>
      </c>
      <c r="I809">
        <f>IFERROR(IF(C809="",MAX(I$1:I808),IF(ROW(C$2)=ROW(C809),1,IF(ISERROR(VLOOKUP(C809,C$2:C808,1,FALSE)),MAX(I$1:I808)+1,MAX(I$1:I808)))),"")</f>
        <v>0</v>
      </c>
      <c r="J809" t="str">
        <f t="shared" si="86"/>
        <v/>
      </c>
      <c r="K809" t="str">
        <f t="shared" si="90"/>
        <v/>
      </c>
      <c r="L809" t="str">
        <f t="shared" si="90"/>
        <v/>
      </c>
      <c r="M809" t="str">
        <f t="shared" si="90"/>
        <v/>
      </c>
      <c r="N809" t="str">
        <f t="shared" si="90"/>
        <v/>
      </c>
      <c r="O809" t="str">
        <f t="shared" si="90"/>
        <v/>
      </c>
      <c r="P809" t="str">
        <f t="shared" si="90"/>
        <v/>
      </c>
      <c r="Q809" t="str">
        <f t="shared" si="90"/>
        <v/>
      </c>
      <c r="R809" t="str">
        <f t="shared" si="90"/>
        <v/>
      </c>
      <c r="S809" t="str">
        <f t="shared" si="90"/>
        <v/>
      </c>
      <c r="T809" t="str">
        <f t="shared" si="90"/>
        <v/>
      </c>
      <c r="U809" t="str">
        <f t="shared" si="90"/>
        <v/>
      </c>
      <c r="V809" t="str">
        <f t="shared" si="90"/>
        <v/>
      </c>
      <c r="W809" t="str">
        <f t="shared" si="87"/>
        <v/>
      </c>
      <c r="X809">
        <f>IF(OR(H809="No",H809=""),0,IF(COUNTIFS(H$2:H809,"Yes",C$2:C809,C809)&gt;1,0,COUNTIFS(H$2:H809,"Yes",C$2:C809,C809)))+IF(X808=$X$1,0,X808)</f>
        <v>0</v>
      </c>
    </row>
    <row r="810" spans="1:24" x14ac:dyDescent="0.3">
      <c r="A810">
        <f>ROWS($A$2:$A810)</f>
        <v>809</v>
      </c>
      <c r="B810" t="str">
        <f>IF(ISERROR(VLOOKUP(A810,Summer!L$11:L$500,1,FALSE)),IF(ISERROR(VLOOKUP(A810,'Cycle 1'!L$11:L$500,1,FALSE)),IF(ISERROR(VLOOKUP(A810,'Cycle 2'!L$11:L$500,1,FALSE)),IF(ISERROR(VLOOKUP(A810,'Cycle 3'!L$11:L$500,1,FALSE)),IF(ISERROR(VLOOKUP(A810,'Cycle 4'!L$11:L$500,1,FALSE)),IF(ISERROR(VLOOKUP(A810,'Cycle 5'!L$11:L$500,1,FALSE)),IF(ISERROR(VLOOKUP(A810,'Cycle 6'!L$11:L$500,1,FALSE)),IF(ISERROR(VLOOKUP(A810,'Cycle 7'!L$11:L$500,1,FALSE)),IF(ISERROR(VLOOKUP(A810,'Cycle 8'!L$11:L$500,1,FALSE)),IF(ISERROR(VLOOKUP(A810,'Cycle 9'!L$11:L$500,1,FALSE)),IF(ISERROR(VLOOKUP(A810,'Cycle 10'!L$11:L$500,1,FALSE)),IF(ISERROR(VLOOKUP(A810,'Cycle 11'!L$11:L$500,1,FALSE)),"","Cycle 11"),"Cycle 10"),"Cycle 9"),"Cycle 8"),"Cycle 7"),"Cycle 6"),"Cycle 5"),"Cycle 4"),"Cycle 3"),"Cycle 2"),"Cycle 1"),"Summer")</f>
        <v/>
      </c>
      <c r="C810" t="str">
        <f>IF(IFERROR(IFERROR(IFERROR(IFERROR(IFERROR(IFERROR(IFERROR(IFERROR(IFERROR(IFERROR(IFERROR(IFERROR(INDEX(Summer!B$10:B$999,MATCH($A810,Summer!$L$10:$L$999,0),1),INDEX('Cycle 1'!B$10:B$999,MATCH($A810,'Cycle 1'!$L$10:$L$999,0),1)),INDEX('Cycle 2'!B$10:B$999,MATCH($A810,'Cycle 2'!$L$10:$L$999,0),1)),INDEX('Cycle 3'!B$10:B$999,MATCH($A810,'Cycle 3'!$L$10:$L$999,0),1)),INDEX('Cycle 4'!B$10:B$999,MATCH($A810,'Cycle 4'!$L$10:$L$999,0),1)),INDEX('Cycle 5'!B$10:B$999,MATCH($A810,'Cycle 5'!$L$10:$L$999,0),1)),INDEX('Cycle 6'!B$10:B$999,MATCH($A810,'Cycle 6'!$L$10:$L$999,0),1)),INDEX('Cycle 7'!B$10:B$999,MATCH($A810,'Cycle 7'!$L$10:$L$999,0),1)),INDEX('Cycle 8'!B$10:B$999,MATCH($A810,'Cycle 8'!$L$10:$L$999,0),1)),INDEX('Cycle 9'!B$10:B$999,MATCH($A810,'Cycle 9'!$L$10:$L$999,0),1)),INDEX('Cycle 10'!B$10:B$999,MATCH($A810,'Cycle 10'!$L$10:$L$999,0),1)),INDEX('Cycle 11'!B$10:B$999,MATCH($A810,'Cycle 11'!$L$10:$L$999,0),1)),"")="","",IFERROR(IFERROR(IFERROR(IFERROR(IFERROR(IFERROR(IFERROR(IFERROR(IFERROR(IFERROR(IFERROR(IFERROR(INDEX(Summer!B$10:B$999,MATCH($A810,Summer!$L$10:$L$999,0),1),INDEX('Cycle 1'!B$10:B$999,MATCH($A810,'Cycle 1'!$L$10:$L$999,0),1)),INDEX('Cycle 2'!B$10:B$999,MATCH($A810,'Cycle 2'!$L$10:$L$999,0),1)),INDEX('Cycle 3'!B$10:B$999,MATCH($A810,'Cycle 3'!$L$10:$L$999,0),1)),INDEX('Cycle 4'!B$10:B$999,MATCH($A810,'Cycle 4'!$L$10:$L$999,0),1)),INDEX('Cycle 5'!B$10:B$999,MATCH($A810,'Cycle 5'!$L$10:$L$999,0),1)),INDEX('Cycle 6'!B$10:B$999,MATCH($A810,'Cycle 6'!$L$10:$L$999,0),1)),INDEX('Cycle 7'!B$10:B$999,MATCH($A810,'Cycle 7'!$L$10:$L$999,0),1)),INDEX('Cycle 8'!B$10:B$999,MATCH($A810,'Cycle 8'!$L$10:$L$999,0),1)),INDEX('Cycle 9'!B$10:B$999,MATCH($A810,'Cycle 9'!$L$10:$L$999,0),1)),INDEX('Cycle 10'!B$10:B$999,MATCH($A810,'Cycle 10'!$L$10:$L$999,0),1)),INDEX('Cycle 11'!B$10:B$999,MATCH($A810,'Cycle 11'!$L$10:$L$999,0),1)),""))</f>
        <v/>
      </c>
      <c r="D810" t="str">
        <f>IF(IFERROR(IFERROR(IFERROR(IFERROR(IFERROR(IFERROR(IFERROR(IFERROR(IFERROR(IFERROR(IFERROR(IFERROR(INDEX(Summer!C$10:C$999,MATCH($A810,Summer!$L$10:$L$999,0),1),INDEX('Cycle 1'!C$10:C$999,MATCH($A810,'Cycle 1'!$L$10:$L$999,0),1)),INDEX('Cycle 2'!C$10:C$999,MATCH($A810,'Cycle 2'!$L$10:$L$999,0),1)),INDEX('Cycle 3'!C$10:C$999,MATCH($A810,'Cycle 3'!$L$10:$L$999,0),1)),INDEX('Cycle 4'!C$10:C$999,MATCH($A810,'Cycle 4'!$L$10:$L$999,0),1)),INDEX('Cycle 5'!C$10:C$999,MATCH($A810,'Cycle 5'!$L$10:$L$999,0),1)),INDEX('Cycle 6'!C$10:C$999,MATCH($A810,'Cycle 6'!$L$10:$L$999,0),1)),INDEX('Cycle 7'!C$10:C$999,MATCH($A810,'Cycle 7'!$L$10:$L$999,0),1)),INDEX('Cycle 8'!C$10:C$999,MATCH($A810,'Cycle 8'!$L$10:$L$999,0),1)),INDEX('Cycle 9'!C$10:C$999,MATCH($A810,'Cycle 9'!$L$10:$L$999,0),1)),INDEX('Cycle 10'!C$10:C$999,MATCH($A810,'Cycle 10'!$L$10:$L$999,0),1)),INDEX('Cycle 11'!C$10:C$999,MATCH($A810,'Cycle 11'!$L$10:$L$999,0),1)),"")="","",IFERROR(IFERROR(IFERROR(IFERROR(IFERROR(IFERROR(IFERROR(IFERROR(IFERROR(IFERROR(IFERROR(IFERROR(INDEX(Summer!C$10:C$999,MATCH($A810,Summer!$L$10:$L$999,0),1),INDEX('Cycle 1'!C$10:C$999,MATCH($A810,'Cycle 1'!$L$10:$L$999,0),1)),INDEX('Cycle 2'!C$10:C$999,MATCH($A810,'Cycle 2'!$L$10:$L$999,0),1)),INDEX('Cycle 3'!C$10:C$999,MATCH($A810,'Cycle 3'!$L$10:$L$999,0),1)),INDEX('Cycle 4'!C$10:C$999,MATCH($A810,'Cycle 4'!$L$10:$L$999,0),1)),INDEX('Cycle 5'!C$10:C$999,MATCH($A810,'Cycle 5'!$L$10:$L$999,0),1)),INDEX('Cycle 6'!C$10:C$999,MATCH($A810,'Cycle 6'!$L$10:$L$999,0),1)),INDEX('Cycle 7'!C$10:C$999,MATCH($A810,'Cycle 7'!$L$10:$L$999,0),1)),INDEX('Cycle 8'!C$10:C$999,MATCH($A810,'Cycle 8'!$L$10:$L$999,0),1)),INDEX('Cycle 9'!C$10:C$999,MATCH($A810,'Cycle 9'!$L$10:$L$999,0),1)),INDEX('Cycle 10'!C$10:C$999,MATCH($A810,'Cycle 10'!$L$10:$L$999,0),1)),INDEX('Cycle 11'!C$10:C$999,MATCH($A810,'Cycle 11'!$L$10:$L$999,0),1)),""))</f>
        <v/>
      </c>
      <c r="E810" t="str">
        <f>IF(IFERROR(IFERROR(IFERROR(IFERROR(IFERROR(IFERROR(IFERROR(IFERROR(IFERROR(IFERROR(IFERROR(IFERROR(INDEX(Summer!D$10:D$999,MATCH($A810,Summer!$L$10:$L$999,0),1),INDEX('Cycle 1'!D$10:D$999,MATCH($A810,'Cycle 1'!$L$10:$L$999,0),1)),INDEX('Cycle 2'!D$10:D$999,MATCH($A810,'Cycle 2'!$L$10:$L$999,0),1)),INDEX('Cycle 3'!D$10:D$999,MATCH($A810,'Cycle 3'!$L$10:$L$999,0),1)),INDEX('Cycle 4'!D$10:D$999,MATCH($A810,'Cycle 4'!$L$10:$L$999,0),1)),INDEX('Cycle 5'!D$10:D$999,MATCH($A810,'Cycle 5'!$L$10:$L$999,0),1)),INDEX('Cycle 6'!D$10:D$999,MATCH($A810,'Cycle 6'!$L$10:$L$999,0),1)),INDEX('Cycle 7'!D$10:D$999,MATCH($A810,'Cycle 7'!$L$10:$L$999,0),1)),INDEX('Cycle 8'!D$10:D$999,MATCH($A810,'Cycle 8'!$L$10:$L$999,0),1)),INDEX('Cycle 9'!D$10:D$999,MATCH($A810,'Cycle 9'!$L$10:$L$999,0),1)),INDEX('Cycle 10'!D$10:D$999,MATCH($A810,'Cycle 10'!$L$10:$L$999,0),1)),INDEX('Cycle 11'!D$10:D$999,MATCH($A810,'Cycle 11'!$L$10:$L$999,0),1)),"")="","",IFERROR(IFERROR(IFERROR(IFERROR(IFERROR(IFERROR(IFERROR(IFERROR(IFERROR(IFERROR(IFERROR(IFERROR(INDEX(Summer!D$10:D$999,MATCH($A810,Summer!$L$10:$L$999,0),1),INDEX('Cycle 1'!D$10:D$999,MATCH($A810,'Cycle 1'!$L$10:$L$999,0),1)),INDEX('Cycle 2'!D$10:D$999,MATCH($A810,'Cycle 2'!$L$10:$L$999,0),1)),INDEX('Cycle 3'!D$10:D$999,MATCH($A810,'Cycle 3'!$L$10:$L$999,0),1)),INDEX('Cycle 4'!D$10:D$999,MATCH($A810,'Cycle 4'!$L$10:$L$999,0),1)),INDEX('Cycle 5'!D$10:D$999,MATCH($A810,'Cycle 5'!$L$10:$L$999,0),1)),INDEX('Cycle 6'!D$10:D$999,MATCH($A810,'Cycle 6'!$L$10:$L$999,0),1)),INDEX('Cycle 7'!D$10:D$999,MATCH($A810,'Cycle 7'!$L$10:$L$999,0),1)),INDEX('Cycle 8'!D$10:D$999,MATCH($A810,'Cycle 8'!$L$10:$L$999,0),1)),INDEX('Cycle 9'!D$10:D$999,MATCH($A810,'Cycle 9'!$L$10:$L$999,0),1)),INDEX('Cycle 10'!D$10:D$999,MATCH($A810,'Cycle 10'!$L$10:$L$999,0),1)),INDEX('Cycle 11'!D$10:D$999,MATCH($A810,'Cycle 11'!$L$10:$L$999,0),1)),""))</f>
        <v/>
      </c>
      <c r="F810" t="str">
        <f>IF(IFERROR(IFERROR(IFERROR(IFERROR(IFERROR(IFERROR(IFERROR(IFERROR(IFERROR(IFERROR(IFERROR(IFERROR(INDEX(Summer!E$10:E$999,MATCH($A810,Summer!$L$10:$L$999,0),1),INDEX('Cycle 1'!E$10:E$999,MATCH($A810,'Cycle 1'!$L$10:$L$999,0),1)),INDEX('Cycle 2'!E$10:E$999,MATCH($A810,'Cycle 2'!$L$10:$L$999,0),1)),INDEX('Cycle 3'!E$10:E$999,MATCH($A810,'Cycle 3'!$L$10:$L$999,0),1)),INDEX('Cycle 4'!E$10:E$999,MATCH($A810,'Cycle 4'!$L$10:$L$999,0),1)),INDEX('Cycle 5'!E$10:E$999,MATCH($A810,'Cycle 5'!$L$10:$L$999,0),1)),INDEX('Cycle 6'!E$10:E$999,MATCH($A810,'Cycle 6'!$L$10:$L$999,0),1)),INDEX('Cycle 7'!E$10:E$999,MATCH($A810,'Cycle 7'!$L$10:$L$999,0),1)),INDEX('Cycle 8'!E$10:E$999,MATCH($A810,'Cycle 8'!$L$10:$L$999,0),1)),INDEX('Cycle 9'!E$10:E$999,MATCH($A810,'Cycle 9'!$L$10:$L$999,0),1)),INDEX('Cycle 10'!E$10:E$999,MATCH($A810,'Cycle 10'!$L$10:$L$999,0),1)),INDEX('Cycle 11'!E$10:E$999,MATCH($A810,'Cycle 11'!$L$10:$L$999,0),1)),"")="","",IFERROR(IFERROR(IFERROR(IFERROR(IFERROR(IFERROR(IFERROR(IFERROR(IFERROR(IFERROR(IFERROR(IFERROR(INDEX(Summer!E$10:E$999,MATCH($A810,Summer!$L$10:$L$999,0),1),INDEX('Cycle 1'!E$10:E$999,MATCH($A810,'Cycle 1'!$L$10:$L$999,0),1)),INDEX('Cycle 2'!E$10:E$999,MATCH($A810,'Cycle 2'!$L$10:$L$999,0),1)),INDEX('Cycle 3'!E$10:E$999,MATCH($A810,'Cycle 3'!$L$10:$L$999,0),1)),INDEX('Cycle 4'!E$10:E$999,MATCH($A810,'Cycle 4'!$L$10:$L$999,0),1)),INDEX('Cycle 5'!E$10:E$999,MATCH($A810,'Cycle 5'!$L$10:$L$999,0),1)),INDEX('Cycle 6'!E$10:E$999,MATCH($A810,'Cycle 6'!$L$10:$L$999,0),1)),INDEX('Cycle 7'!E$10:E$999,MATCH($A810,'Cycle 7'!$L$10:$L$999,0),1)),INDEX('Cycle 8'!E$10:E$999,MATCH($A810,'Cycle 8'!$L$10:$L$999,0),1)),INDEX('Cycle 9'!E$10:E$999,MATCH($A810,'Cycle 9'!$L$10:$L$999,0),1)),INDEX('Cycle 10'!E$10:E$999,MATCH($A810,'Cycle 10'!$L$10:$L$999,0),1)),INDEX('Cycle 11'!E$10:E$999,MATCH($A810,'Cycle 11'!$L$10:$L$999,0),1)),""))</f>
        <v/>
      </c>
      <c r="G810" t="str">
        <f>IF(IFERROR(IFERROR(IFERROR(IFERROR(IFERROR(IFERROR(IFERROR(IFERROR(IFERROR(IFERROR(IFERROR(IFERROR(INDEX(Summer!F$10:F$999,MATCH($A810,Summer!$L$10:$L$999,0),1),INDEX('Cycle 1'!F$10:F$999,MATCH($A810,'Cycle 1'!$L$10:$L$999,0),1)),INDEX('Cycle 2'!F$10:F$999,MATCH($A810,'Cycle 2'!$L$10:$L$999,0),1)),INDEX('Cycle 3'!F$10:F$999,MATCH($A810,'Cycle 3'!$L$10:$L$999,0),1)),INDEX('Cycle 4'!F$10:F$999,MATCH($A810,'Cycle 4'!$L$10:$L$999,0),1)),INDEX('Cycle 5'!F$10:F$999,MATCH($A810,'Cycle 5'!$L$10:$L$999,0),1)),INDEX('Cycle 6'!F$10:F$999,MATCH($A810,'Cycle 6'!$L$10:$L$999,0),1)),INDEX('Cycle 7'!F$10:F$999,MATCH($A810,'Cycle 7'!$L$10:$L$999,0),1)),INDEX('Cycle 8'!F$10:F$999,MATCH($A810,'Cycle 8'!$L$10:$L$999,0),1)),INDEX('Cycle 9'!F$10:F$999,MATCH($A810,'Cycle 9'!$L$10:$L$999,0),1)),INDEX('Cycle 10'!F$10:F$999,MATCH($A810,'Cycle 10'!$L$10:$L$999,0),1)),INDEX('Cycle 11'!F$10:F$999,MATCH($A810,'Cycle 11'!$L$10:$L$999,0),1)),"")="","",IFERROR(IFERROR(IFERROR(IFERROR(IFERROR(IFERROR(IFERROR(IFERROR(IFERROR(IFERROR(IFERROR(IFERROR(INDEX(Summer!F$10:F$999,MATCH($A810,Summer!$L$10:$L$999,0),1),INDEX('Cycle 1'!F$10:F$999,MATCH($A810,'Cycle 1'!$L$10:$L$999,0),1)),INDEX('Cycle 2'!F$10:F$999,MATCH($A810,'Cycle 2'!$L$10:$L$999,0),1)),INDEX('Cycle 3'!F$10:F$999,MATCH($A810,'Cycle 3'!$L$10:$L$999,0),1)),INDEX('Cycle 4'!F$10:F$999,MATCH($A810,'Cycle 4'!$L$10:$L$999,0),1)),INDEX('Cycle 5'!F$10:F$999,MATCH($A810,'Cycle 5'!$L$10:$L$999,0),1)),INDEX('Cycle 6'!F$10:F$999,MATCH($A810,'Cycle 6'!$L$10:$L$999,0),1)),INDEX('Cycle 7'!F$10:F$999,MATCH($A810,'Cycle 7'!$L$10:$L$999,0),1)),INDEX('Cycle 8'!F$10:F$999,MATCH($A810,'Cycle 8'!$L$10:$L$999,0),1)),INDEX('Cycle 9'!F$10:F$999,MATCH($A810,'Cycle 9'!$L$10:$L$999,0),1)),INDEX('Cycle 10'!F$10:F$999,MATCH($A810,'Cycle 10'!$L$10:$L$999,0),1)),INDEX('Cycle 11'!F$10:F$999,MATCH($A810,'Cycle 11'!$L$10:$L$999,0),1)),""))</f>
        <v/>
      </c>
      <c r="H810" t="str">
        <f>IF(IFERROR(IFERROR(IFERROR(IFERROR(IFERROR(IFERROR(IFERROR(IFERROR(IFERROR(IFERROR(IFERROR(IFERROR(INDEX(Summer!G$10:G$999,MATCH($A810,Summer!$L$10:$L$999,0),1),INDEX('Cycle 1'!G$10:G$999,MATCH($A810,'Cycle 1'!$L$10:$L$999,0),1)),INDEX('Cycle 2'!G$10:G$999,MATCH($A810,'Cycle 2'!$L$10:$L$999,0),1)),INDEX('Cycle 3'!G$10:G$999,MATCH($A810,'Cycle 3'!$L$10:$L$999,0),1)),INDEX('Cycle 4'!G$10:G$999,MATCH($A810,'Cycle 4'!$L$10:$L$999,0),1)),INDEX('Cycle 5'!G$10:G$999,MATCH($A810,'Cycle 5'!$L$10:$L$999,0),1)),INDEX('Cycle 6'!G$10:G$999,MATCH($A810,'Cycle 6'!$L$10:$L$999,0),1)),INDEX('Cycle 7'!G$10:G$999,MATCH($A810,'Cycle 7'!$L$10:$L$999,0),1)),INDEX('Cycle 8'!G$10:G$999,MATCH($A810,'Cycle 8'!$L$10:$L$999,0),1)),INDEX('Cycle 9'!G$10:G$999,MATCH($A810,'Cycle 9'!$L$10:$L$999,0),1)),INDEX('Cycle 10'!G$10:G$999,MATCH($A810,'Cycle 10'!$L$10:$L$999,0),1)),INDEX('Cycle 11'!G$10:G$999,MATCH($A810,'Cycle 11'!$L$10:$L$999,0),1)),"")="","",IFERROR(IFERROR(IFERROR(IFERROR(IFERROR(IFERROR(IFERROR(IFERROR(IFERROR(IFERROR(IFERROR(IFERROR(INDEX(Summer!G$10:G$999,MATCH($A810,Summer!$L$10:$L$999,0),1),INDEX('Cycle 1'!G$10:G$999,MATCH($A810,'Cycle 1'!$L$10:$L$999,0),1)),INDEX('Cycle 2'!G$10:G$999,MATCH($A810,'Cycle 2'!$L$10:$L$999,0),1)),INDEX('Cycle 3'!G$10:G$999,MATCH($A810,'Cycle 3'!$L$10:$L$999,0),1)),INDEX('Cycle 4'!G$10:G$999,MATCH($A810,'Cycle 4'!$L$10:$L$999,0),1)),INDEX('Cycle 5'!G$10:G$999,MATCH($A810,'Cycle 5'!$L$10:$L$999,0),1)),INDEX('Cycle 6'!G$10:G$999,MATCH($A810,'Cycle 6'!$L$10:$L$999,0),1)),INDEX('Cycle 7'!G$10:G$999,MATCH($A810,'Cycle 7'!$L$10:$L$999,0),1)),INDEX('Cycle 8'!G$10:G$999,MATCH($A810,'Cycle 8'!$L$10:$L$999,0),1)),INDEX('Cycle 9'!G$10:G$999,MATCH($A810,'Cycle 9'!$L$10:$L$999,0),1)),INDEX('Cycle 10'!G$10:G$999,MATCH($A810,'Cycle 10'!$L$10:$L$999,0),1)),INDEX('Cycle 11'!G$10:G$999,MATCH($A810,'Cycle 11'!$L$10:$L$999,0),1)),""))</f>
        <v/>
      </c>
      <c r="I810">
        <f>IFERROR(IF(C810="",MAX(I$1:I809),IF(ROW(C$2)=ROW(C810),1,IF(ISERROR(VLOOKUP(C810,C$2:C809,1,FALSE)),MAX(I$1:I809)+1,MAX(I$1:I809)))),"")</f>
        <v>0</v>
      </c>
      <c r="J810" t="str">
        <f t="shared" si="86"/>
        <v/>
      </c>
      <c r="K810" t="str">
        <f t="shared" si="90"/>
        <v/>
      </c>
      <c r="L810" t="str">
        <f t="shared" si="90"/>
        <v/>
      </c>
      <c r="M810" t="str">
        <f t="shared" si="90"/>
        <v/>
      </c>
      <c r="N810" t="str">
        <f t="shared" si="90"/>
        <v/>
      </c>
      <c r="O810" t="str">
        <f t="shared" si="90"/>
        <v/>
      </c>
      <c r="P810" t="str">
        <f t="shared" si="90"/>
        <v/>
      </c>
      <c r="Q810" t="str">
        <f t="shared" si="90"/>
        <v/>
      </c>
      <c r="R810" t="str">
        <f t="shared" si="90"/>
        <v/>
      </c>
      <c r="S810" t="str">
        <f t="shared" si="90"/>
        <v/>
      </c>
      <c r="T810" t="str">
        <f t="shared" si="90"/>
        <v/>
      </c>
      <c r="U810" t="str">
        <f t="shared" si="90"/>
        <v/>
      </c>
      <c r="V810" t="str">
        <f t="shared" si="90"/>
        <v/>
      </c>
      <c r="W810" t="str">
        <f t="shared" si="87"/>
        <v/>
      </c>
      <c r="X810">
        <f>IF(OR(H810="No",H810=""),0,IF(COUNTIFS(H$2:H810,"Yes",C$2:C810,C810)&gt;1,0,COUNTIFS(H$2:H810,"Yes",C$2:C810,C810)))+IF(X809=$X$1,0,X809)</f>
        <v>0</v>
      </c>
    </row>
    <row r="811" spans="1:24" x14ac:dyDescent="0.3">
      <c r="A811">
        <f>ROWS($A$2:$A811)</f>
        <v>810</v>
      </c>
      <c r="B811" t="str">
        <f>IF(ISERROR(VLOOKUP(A811,Summer!L$11:L$500,1,FALSE)),IF(ISERROR(VLOOKUP(A811,'Cycle 1'!L$11:L$500,1,FALSE)),IF(ISERROR(VLOOKUP(A811,'Cycle 2'!L$11:L$500,1,FALSE)),IF(ISERROR(VLOOKUP(A811,'Cycle 3'!L$11:L$500,1,FALSE)),IF(ISERROR(VLOOKUP(A811,'Cycle 4'!L$11:L$500,1,FALSE)),IF(ISERROR(VLOOKUP(A811,'Cycle 5'!L$11:L$500,1,FALSE)),IF(ISERROR(VLOOKUP(A811,'Cycle 6'!L$11:L$500,1,FALSE)),IF(ISERROR(VLOOKUP(A811,'Cycle 7'!L$11:L$500,1,FALSE)),IF(ISERROR(VLOOKUP(A811,'Cycle 8'!L$11:L$500,1,FALSE)),IF(ISERROR(VLOOKUP(A811,'Cycle 9'!L$11:L$500,1,FALSE)),IF(ISERROR(VLOOKUP(A811,'Cycle 10'!L$11:L$500,1,FALSE)),IF(ISERROR(VLOOKUP(A811,'Cycle 11'!L$11:L$500,1,FALSE)),"","Cycle 11"),"Cycle 10"),"Cycle 9"),"Cycle 8"),"Cycle 7"),"Cycle 6"),"Cycle 5"),"Cycle 4"),"Cycle 3"),"Cycle 2"),"Cycle 1"),"Summer")</f>
        <v/>
      </c>
      <c r="C811" t="str">
        <f>IF(IFERROR(IFERROR(IFERROR(IFERROR(IFERROR(IFERROR(IFERROR(IFERROR(IFERROR(IFERROR(IFERROR(IFERROR(INDEX(Summer!B$10:B$999,MATCH($A811,Summer!$L$10:$L$999,0),1),INDEX('Cycle 1'!B$10:B$999,MATCH($A811,'Cycle 1'!$L$10:$L$999,0),1)),INDEX('Cycle 2'!B$10:B$999,MATCH($A811,'Cycle 2'!$L$10:$L$999,0),1)),INDEX('Cycle 3'!B$10:B$999,MATCH($A811,'Cycle 3'!$L$10:$L$999,0),1)),INDEX('Cycle 4'!B$10:B$999,MATCH($A811,'Cycle 4'!$L$10:$L$999,0),1)),INDEX('Cycle 5'!B$10:B$999,MATCH($A811,'Cycle 5'!$L$10:$L$999,0),1)),INDEX('Cycle 6'!B$10:B$999,MATCH($A811,'Cycle 6'!$L$10:$L$999,0),1)),INDEX('Cycle 7'!B$10:B$999,MATCH($A811,'Cycle 7'!$L$10:$L$999,0),1)),INDEX('Cycle 8'!B$10:B$999,MATCH($A811,'Cycle 8'!$L$10:$L$999,0),1)),INDEX('Cycle 9'!B$10:B$999,MATCH($A811,'Cycle 9'!$L$10:$L$999,0),1)),INDEX('Cycle 10'!B$10:B$999,MATCH($A811,'Cycle 10'!$L$10:$L$999,0),1)),INDEX('Cycle 11'!B$10:B$999,MATCH($A811,'Cycle 11'!$L$10:$L$999,0),1)),"")="","",IFERROR(IFERROR(IFERROR(IFERROR(IFERROR(IFERROR(IFERROR(IFERROR(IFERROR(IFERROR(IFERROR(IFERROR(INDEX(Summer!B$10:B$999,MATCH($A811,Summer!$L$10:$L$999,0),1),INDEX('Cycle 1'!B$10:B$999,MATCH($A811,'Cycle 1'!$L$10:$L$999,0),1)),INDEX('Cycle 2'!B$10:B$999,MATCH($A811,'Cycle 2'!$L$10:$L$999,0),1)),INDEX('Cycle 3'!B$10:B$999,MATCH($A811,'Cycle 3'!$L$10:$L$999,0),1)),INDEX('Cycle 4'!B$10:B$999,MATCH($A811,'Cycle 4'!$L$10:$L$999,0),1)),INDEX('Cycle 5'!B$10:B$999,MATCH($A811,'Cycle 5'!$L$10:$L$999,0),1)),INDEX('Cycle 6'!B$10:B$999,MATCH($A811,'Cycle 6'!$L$10:$L$999,0),1)),INDEX('Cycle 7'!B$10:B$999,MATCH($A811,'Cycle 7'!$L$10:$L$999,0),1)),INDEX('Cycle 8'!B$10:B$999,MATCH($A811,'Cycle 8'!$L$10:$L$999,0),1)),INDEX('Cycle 9'!B$10:B$999,MATCH($A811,'Cycle 9'!$L$10:$L$999,0),1)),INDEX('Cycle 10'!B$10:B$999,MATCH($A811,'Cycle 10'!$L$10:$L$999,0),1)),INDEX('Cycle 11'!B$10:B$999,MATCH($A811,'Cycle 11'!$L$10:$L$999,0),1)),""))</f>
        <v/>
      </c>
      <c r="D811" t="str">
        <f>IF(IFERROR(IFERROR(IFERROR(IFERROR(IFERROR(IFERROR(IFERROR(IFERROR(IFERROR(IFERROR(IFERROR(IFERROR(INDEX(Summer!C$10:C$999,MATCH($A811,Summer!$L$10:$L$999,0),1),INDEX('Cycle 1'!C$10:C$999,MATCH($A811,'Cycle 1'!$L$10:$L$999,0),1)),INDEX('Cycle 2'!C$10:C$999,MATCH($A811,'Cycle 2'!$L$10:$L$999,0),1)),INDEX('Cycle 3'!C$10:C$999,MATCH($A811,'Cycle 3'!$L$10:$L$999,0),1)),INDEX('Cycle 4'!C$10:C$999,MATCH($A811,'Cycle 4'!$L$10:$L$999,0),1)),INDEX('Cycle 5'!C$10:C$999,MATCH($A811,'Cycle 5'!$L$10:$L$999,0),1)),INDEX('Cycle 6'!C$10:C$999,MATCH($A811,'Cycle 6'!$L$10:$L$999,0),1)),INDEX('Cycle 7'!C$10:C$999,MATCH($A811,'Cycle 7'!$L$10:$L$999,0),1)),INDEX('Cycle 8'!C$10:C$999,MATCH($A811,'Cycle 8'!$L$10:$L$999,0),1)),INDEX('Cycle 9'!C$10:C$999,MATCH($A811,'Cycle 9'!$L$10:$L$999,0),1)),INDEX('Cycle 10'!C$10:C$999,MATCH($A811,'Cycle 10'!$L$10:$L$999,0),1)),INDEX('Cycle 11'!C$10:C$999,MATCH($A811,'Cycle 11'!$L$10:$L$999,0),1)),"")="","",IFERROR(IFERROR(IFERROR(IFERROR(IFERROR(IFERROR(IFERROR(IFERROR(IFERROR(IFERROR(IFERROR(IFERROR(INDEX(Summer!C$10:C$999,MATCH($A811,Summer!$L$10:$L$999,0),1),INDEX('Cycle 1'!C$10:C$999,MATCH($A811,'Cycle 1'!$L$10:$L$999,0),1)),INDEX('Cycle 2'!C$10:C$999,MATCH($A811,'Cycle 2'!$L$10:$L$999,0),1)),INDEX('Cycle 3'!C$10:C$999,MATCH($A811,'Cycle 3'!$L$10:$L$999,0),1)),INDEX('Cycle 4'!C$10:C$999,MATCH($A811,'Cycle 4'!$L$10:$L$999,0),1)),INDEX('Cycle 5'!C$10:C$999,MATCH($A811,'Cycle 5'!$L$10:$L$999,0),1)),INDEX('Cycle 6'!C$10:C$999,MATCH($A811,'Cycle 6'!$L$10:$L$999,0),1)),INDEX('Cycle 7'!C$10:C$999,MATCH($A811,'Cycle 7'!$L$10:$L$999,0),1)),INDEX('Cycle 8'!C$10:C$999,MATCH($A811,'Cycle 8'!$L$10:$L$999,0),1)),INDEX('Cycle 9'!C$10:C$999,MATCH($A811,'Cycle 9'!$L$10:$L$999,0),1)),INDEX('Cycle 10'!C$10:C$999,MATCH($A811,'Cycle 10'!$L$10:$L$999,0),1)),INDEX('Cycle 11'!C$10:C$999,MATCH($A811,'Cycle 11'!$L$10:$L$999,0),1)),""))</f>
        <v/>
      </c>
      <c r="E811" t="str">
        <f>IF(IFERROR(IFERROR(IFERROR(IFERROR(IFERROR(IFERROR(IFERROR(IFERROR(IFERROR(IFERROR(IFERROR(IFERROR(INDEX(Summer!D$10:D$999,MATCH($A811,Summer!$L$10:$L$999,0),1),INDEX('Cycle 1'!D$10:D$999,MATCH($A811,'Cycle 1'!$L$10:$L$999,0),1)),INDEX('Cycle 2'!D$10:D$999,MATCH($A811,'Cycle 2'!$L$10:$L$999,0),1)),INDEX('Cycle 3'!D$10:D$999,MATCH($A811,'Cycle 3'!$L$10:$L$999,0),1)),INDEX('Cycle 4'!D$10:D$999,MATCH($A811,'Cycle 4'!$L$10:$L$999,0),1)),INDEX('Cycle 5'!D$10:D$999,MATCH($A811,'Cycle 5'!$L$10:$L$999,0),1)),INDEX('Cycle 6'!D$10:D$999,MATCH($A811,'Cycle 6'!$L$10:$L$999,0),1)),INDEX('Cycle 7'!D$10:D$999,MATCH($A811,'Cycle 7'!$L$10:$L$999,0),1)),INDEX('Cycle 8'!D$10:D$999,MATCH($A811,'Cycle 8'!$L$10:$L$999,0),1)),INDEX('Cycle 9'!D$10:D$999,MATCH($A811,'Cycle 9'!$L$10:$L$999,0),1)),INDEX('Cycle 10'!D$10:D$999,MATCH($A811,'Cycle 10'!$L$10:$L$999,0),1)),INDEX('Cycle 11'!D$10:D$999,MATCH($A811,'Cycle 11'!$L$10:$L$999,0),1)),"")="","",IFERROR(IFERROR(IFERROR(IFERROR(IFERROR(IFERROR(IFERROR(IFERROR(IFERROR(IFERROR(IFERROR(IFERROR(INDEX(Summer!D$10:D$999,MATCH($A811,Summer!$L$10:$L$999,0),1),INDEX('Cycle 1'!D$10:D$999,MATCH($A811,'Cycle 1'!$L$10:$L$999,0),1)),INDEX('Cycle 2'!D$10:D$999,MATCH($A811,'Cycle 2'!$L$10:$L$999,0),1)),INDEX('Cycle 3'!D$10:D$999,MATCH($A811,'Cycle 3'!$L$10:$L$999,0),1)),INDEX('Cycle 4'!D$10:D$999,MATCH($A811,'Cycle 4'!$L$10:$L$999,0),1)),INDEX('Cycle 5'!D$10:D$999,MATCH($A811,'Cycle 5'!$L$10:$L$999,0),1)),INDEX('Cycle 6'!D$10:D$999,MATCH($A811,'Cycle 6'!$L$10:$L$999,0),1)),INDEX('Cycle 7'!D$10:D$999,MATCH($A811,'Cycle 7'!$L$10:$L$999,0),1)),INDEX('Cycle 8'!D$10:D$999,MATCH($A811,'Cycle 8'!$L$10:$L$999,0),1)),INDEX('Cycle 9'!D$10:D$999,MATCH($A811,'Cycle 9'!$L$10:$L$999,0),1)),INDEX('Cycle 10'!D$10:D$999,MATCH($A811,'Cycle 10'!$L$10:$L$999,0),1)),INDEX('Cycle 11'!D$10:D$999,MATCH($A811,'Cycle 11'!$L$10:$L$999,0),1)),""))</f>
        <v/>
      </c>
      <c r="F811" t="str">
        <f>IF(IFERROR(IFERROR(IFERROR(IFERROR(IFERROR(IFERROR(IFERROR(IFERROR(IFERROR(IFERROR(IFERROR(IFERROR(INDEX(Summer!E$10:E$999,MATCH($A811,Summer!$L$10:$L$999,0),1),INDEX('Cycle 1'!E$10:E$999,MATCH($A811,'Cycle 1'!$L$10:$L$999,0),1)),INDEX('Cycle 2'!E$10:E$999,MATCH($A811,'Cycle 2'!$L$10:$L$999,0),1)),INDEX('Cycle 3'!E$10:E$999,MATCH($A811,'Cycle 3'!$L$10:$L$999,0),1)),INDEX('Cycle 4'!E$10:E$999,MATCH($A811,'Cycle 4'!$L$10:$L$999,0),1)),INDEX('Cycle 5'!E$10:E$999,MATCH($A811,'Cycle 5'!$L$10:$L$999,0),1)),INDEX('Cycle 6'!E$10:E$999,MATCH($A811,'Cycle 6'!$L$10:$L$999,0),1)),INDEX('Cycle 7'!E$10:E$999,MATCH($A811,'Cycle 7'!$L$10:$L$999,0),1)),INDEX('Cycle 8'!E$10:E$999,MATCH($A811,'Cycle 8'!$L$10:$L$999,0),1)),INDEX('Cycle 9'!E$10:E$999,MATCH($A811,'Cycle 9'!$L$10:$L$999,0),1)),INDEX('Cycle 10'!E$10:E$999,MATCH($A811,'Cycle 10'!$L$10:$L$999,0),1)),INDEX('Cycle 11'!E$10:E$999,MATCH($A811,'Cycle 11'!$L$10:$L$999,0),1)),"")="","",IFERROR(IFERROR(IFERROR(IFERROR(IFERROR(IFERROR(IFERROR(IFERROR(IFERROR(IFERROR(IFERROR(IFERROR(INDEX(Summer!E$10:E$999,MATCH($A811,Summer!$L$10:$L$999,0),1),INDEX('Cycle 1'!E$10:E$999,MATCH($A811,'Cycle 1'!$L$10:$L$999,0),1)),INDEX('Cycle 2'!E$10:E$999,MATCH($A811,'Cycle 2'!$L$10:$L$999,0),1)),INDEX('Cycle 3'!E$10:E$999,MATCH($A811,'Cycle 3'!$L$10:$L$999,0),1)),INDEX('Cycle 4'!E$10:E$999,MATCH($A811,'Cycle 4'!$L$10:$L$999,0),1)),INDEX('Cycle 5'!E$10:E$999,MATCH($A811,'Cycle 5'!$L$10:$L$999,0),1)),INDEX('Cycle 6'!E$10:E$999,MATCH($A811,'Cycle 6'!$L$10:$L$999,0),1)),INDEX('Cycle 7'!E$10:E$999,MATCH($A811,'Cycle 7'!$L$10:$L$999,0),1)),INDEX('Cycle 8'!E$10:E$999,MATCH($A811,'Cycle 8'!$L$10:$L$999,0),1)),INDEX('Cycle 9'!E$10:E$999,MATCH($A811,'Cycle 9'!$L$10:$L$999,0),1)),INDEX('Cycle 10'!E$10:E$999,MATCH($A811,'Cycle 10'!$L$10:$L$999,0),1)),INDEX('Cycle 11'!E$10:E$999,MATCH($A811,'Cycle 11'!$L$10:$L$999,0),1)),""))</f>
        <v/>
      </c>
      <c r="G811" t="str">
        <f>IF(IFERROR(IFERROR(IFERROR(IFERROR(IFERROR(IFERROR(IFERROR(IFERROR(IFERROR(IFERROR(IFERROR(IFERROR(INDEX(Summer!F$10:F$999,MATCH($A811,Summer!$L$10:$L$999,0),1),INDEX('Cycle 1'!F$10:F$999,MATCH($A811,'Cycle 1'!$L$10:$L$999,0),1)),INDEX('Cycle 2'!F$10:F$999,MATCH($A811,'Cycle 2'!$L$10:$L$999,0),1)),INDEX('Cycle 3'!F$10:F$999,MATCH($A811,'Cycle 3'!$L$10:$L$999,0),1)),INDEX('Cycle 4'!F$10:F$999,MATCH($A811,'Cycle 4'!$L$10:$L$999,0),1)),INDEX('Cycle 5'!F$10:F$999,MATCH($A811,'Cycle 5'!$L$10:$L$999,0),1)),INDEX('Cycle 6'!F$10:F$999,MATCH($A811,'Cycle 6'!$L$10:$L$999,0),1)),INDEX('Cycle 7'!F$10:F$999,MATCH($A811,'Cycle 7'!$L$10:$L$999,0),1)),INDEX('Cycle 8'!F$10:F$999,MATCH($A811,'Cycle 8'!$L$10:$L$999,0),1)),INDEX('Cycle 9'!F$10:F$999,MATCH($A811,'Cycle 9'!$L$10:$L$999,0),1)),INDEX('Cycle 10'!F$10:F$999,MATCH($A811,'Cycle 10'!$L$10:$L$999,0),1)),INDEX('Cycle 11'!F$10:F$999,MATCH($A811,'Cycle 11'!$L$10:$L$999,0),1)),"")="","",IFERROR(IFERROR(IFERROR(IFERROR(IFERROR(IFERROR(IFERROR(IFERROR(IFERROR(IFERROR(IFERROR(IFERROR(INDEX(Summer!F$10:F$999,MATCH($A811,Summer!$L$10:$L$999,0),1),INDEX('Cycle 1'!F$10:F$999,MATCH($A811,'Cycle 1'!$L$10:$L$999,0),1)),INDEX('Cycle 2'!F$10:F$999,MATCH($A811,'Cycle 2'!$L$10:$L$999,0),1)),INDEX('Cycle 3'!F$10:F$999,MATCH($A811,'Cycle 3'!$L$10:$L$999,0),1)),INDEX('Cycle 4'!F$10:F$999,MATCH($A811,'Cycle 4'!$L$10:$L$999,0),1)),INDEX('Cycle 5'!F$10:F$999,MATCH($A811,'Cycle 5'!$L$10:$L$999,0),1)),INDEX('Cycle 6'!F$10:F$999,MATCH($A811,'Cycle 6'!$L$10:$L$999,0),1)),INDEX('Cycle 7'!F$10:F$999,MATCH($A811,'Cycle 7'!$L$10:$L$999,0),1)),INDEX('Cycle 8'!F$10:F$999,MATCH($A811,'Cycle 8'!$L$10:$L$999,0),1)),INDEX('Cycle 9'!F$10:F$999,MATCH($A811,'Cycle 9'!$L$10:$L$999,0),1)),INDEX('Cycle 10'!F$10:F$999,MATCH($A811,'Cycle 10'!$L$10:$L$999,0),1)),INDEX('Cycle 11'!F$10:F$999,MATCH($A811,'Cycle 11'!$L$10:$L$999,0),1)),""))</f>
        <v/>
      </c>
      <c r="H811" t="str">
        <f>IF(IFERROR(IFERROR(IFERROR(IFERROR(IFERROR(IFERROR(IFERROR(IFERROR(IFERROR(IFERROR(IFERROR(IFERROR(INDEX(Summer!G$10:G$999,MATCH($A811,Summer!$L$10:$L$999,0),1),INDEX('Cycle 1'!G$10:G$999,MATCH($A811,'Cycle 1'!$L$10:$L$999,0),1)),INDEX('Cycle 2'!G$10:G$999,MATCH($A811,'Cycle 2'!$L$10:$L$999,0),1)),INDEX('Cycle 3'!G$10:G$999,MATCH($A811,'Cycle 3'!$L$10:$L$999,0),1)),INDEX('Cycle 4'!G$10:G$999,MATCH($A811,'Cycle 4'!$L$10:$L$999,0),1)),INDEX('Cycle 5'!G$10:G$999,MATCH($A811,'Cycle 5'!$L$10:$L$999,0),1)),INDEX('Cycle 6'!G$10:G$999,MATCH($A811,'Cycle 6'!$L$10:$L$999,0),1)),INDEX('Cycle 7'!G$10:G$999,MATCH($A811,'Cycle 7'!$L$10:$L$999,0),1)),INDEX('Cycle 8'!G$10:G$999,MATCH($A811,'Cycle 8'!$L$10:$L$999,0),1)),INDEX('Cycle 9'!G$10:G$999,MATCH($A811,'Cycle 9'!$L$10:$L$999,0),1)),INDEX('Cycle 10'!G$10:G$999,MATCH($A811,'Cycle 10'!$L$10:$L$999,0),1)),INDEX('Cycle 11'!G$10:G$999,MATCH($A811,'Cycle 11'!$L$10:$L$999,0),1)),"")="","",IFERROR(IFERROR(IFERROR(IFERROR(IFERROR(IFERROR(IFERROR(IFERROR(IFERROR(IFERROR(IFERROR(IFERROR(INDEX(Summer!G$10:G$999,MATCH($A811,Summer!$L$10:$L$999,0),1),INDEX('Cycle 1'!G$10:G$999,MATCH($A811,'Cycle 1'!$L$10:$L$999,0),1)),INDEX('Cycle 2'!G$10:G$999,MATCH($A811,'Cycle 2'!$L$10:$L$999,0),1)),INDEX('Cycle 3'!G$10:G$999,MATCH($A811,'Cycle 3'!$L$10:$L$999,0),1)),INDEX('Cycle 4'!G$10:G$999,MATCH($A811,'Cycle 4'!$L$10:$L$999,0),1)),INDEX('Cycle 5'!G$10:G$999,MATCH($A811,'Cycle 5'!$L$10:$L$999,0),1)),INDEX('Cycle 6'!G$10:G$999,MATCH($A811,'Cycle 6'!$L$10:$L$999,0),1)),INDEX('Cycle 7'!G$10:G$999,MATCH($A811,'Cycle 7'!$L$10:$L$999,0),1)),INDEX('Cycle 8'!G$10:G$999,MATCH($A811,'Cycle 8'!$L$10:$L$999,0),1)),INDEX('Cycle 9'!G$10:G$999,MATCH($A811,'Cycle 9'!$L$10:$L$999,0),1)),INDEX('Cycle 10'!G$10:G$999,MATCH($A811,'Cycle 10'!$L$10:$L$999,0),1)),INDEX('Cycle 11'!G$10:G$999,MATCH($A811,'Cycle 11'!$L$10:$L$999,0),1)),""))</f>
        <v/>
      </c>
      <c r="I811">
        <f>IFERROR(IF(C811="",MAX(I$1:I810),IF(ROW(C$2)=ROW(C811),1,IF(ISERROR(VLOOKUP(C811,C$2:C810,1,FALSE)),MAX(I$1:I810)+1,MAX(I$1:I810)))),"")</f>
        <v>0</v>
      </c>
      <c r="J811" t="str">
        <f t="shared" si="86"/>
        <v/>
      </c>
      <c r="K811" t="str">
        <f t="shared" si="90"/>
        <v/>
      </c>
      <c r="L811" t="str">
        <f t="shared" si="90"/>
        <v/>
      </c>
      <c r="M811" t="str">
        <f t="shared" si="90"/>
        <v/>
      </c>
      <c r="N811" t="str">
        <f t="shared" si="90"/>
        <v/>
      </c>
      <c r="O811" t="str">
        <f t="shared" si="90"/>
        <v/>
      </c>
      <c r="P811" t="str">
        <f t="shared" si="90"/>
        <v/>
      </c>
      <c r="Q811" t="str">
        <f t="shared" si="90"/>
        <v/>
      </c>
      <c r="R811" t="str">
        <f t="shared" si="90"/>
        <v/>
      </c>
      <c r="S811" t="str">
        <f t="shared" si="90"/>
        <v/>
      </c>
      <c r="T811" t="str">
        <f t="shared" si="90"/>
        <v/>
      </c>
      <c r="U811" t="str">
        <f t="shared" si="90"/>
        <v/>
      </c>
      <c r="V811" t="str">
        <f t="shared" si="90"/>
        <v/>
      </c>
      <c r="W811" t="str">
        <f t="shared" si="87"/>
        <v/>
      </c>
      <c r="X811">
        <f>IF(OR(H811="No",H811=""),0,IF(COUNTIFS(H$2:H811,"Yes",C$2:C811,C811)&gt;1,0,COUNTIFS(H$2:H811,"Yes",C$2:C811,C811)))+IF(X810=$X$1,0,X810)</f>
        <v>0</v>
      </c>
    </row>
    <row r="812" spans="1:24" x14ac:dyDescent="0.3">
      <c r="A812">
        <f>ROWS($A$2:$A812)</f>
        <v>811</v>
      </c>
      <c r="B812" t="str">
        <f>IF(ISERROR(VLOOKUP(A812,Summer!L$11:L$500,1,FALSE)),IF(ISERROR(VLOOKUP(A812,'Cycle 1'!L$11:L$500,1,FALSE)),IF(ISERROR(VLOOKUP(A812,'Cycle 2'!L$11:L$500,1,FALSE)),IF(ISERROR(VLOOKUP(A812,'Cycle 3'!L$11:L$500,1,FALSE)),IF(ISERROR(VLOOKUP(A812,'Cycle 4'!L$11:L$500,1,FALSE)),IF(ISERROR(VLOOKUP(A812,'Cycle 5'!L$11:L$500,1,FALSE)),IF(ISERROR(VLOOKUP(A812,'Cycle 6'!L$11:L$500,1,FALSE)),IF(ISERROR(VLOOKUP(A812,'Cycle 7'!L$11:L$500,1,FALSE)),IF(ISERROR(VLOOKUP(A812,'Cycle 8'!L$11:L$500,1,FALSE)),IF(ISERROR(VLOOKUP(A812,'Cycle 9'!L$11:L$500,1,FALSE)),IF(ISERROR(VLOOKUP(A812,'Cycle 10'!L$11:L$500,1,FALSE)),IF(ISERROR(VLOOKUP(A812,'Cycle 11'!L$11:L$500,1,FALSE)),"","Cycle 11"),"Cycle 10"),"Cycle 9"),"Cycle 8"),"Cycle 7"),"Cycle 6"),"Cycle 5"),"Cycle 4"),"Cycle 3"),"Cycle 2"),"Cycle 1"),"Summer")</f>
        <v/>
      </c>
      <c r="C812" t="str">
        <f>IF(IFERROR(IFERROR(IFERROR(IFERROR(IFERROR(IFERROR(IFERROR(IFERROR(IFERROR(IFERROR(IFERROR(IFERROR(INDEX(Summer!B$10:B$999,MATCH($A812,Summer!$L$10:$L$999,0),1),INDEX('Cycle 1'!B$10:B$999,MATCH($A812,'Cycle 1'!$L$10:$L$999,0),1)),INDEX('Cycle 2'!B$10:B$999,MATCH($A812,'Cycle 2'!$L$10:$L$999,0),1)),INDEX('Cycle 3'!B$10:B$999,MATCH($A812,'Cycle 3'!$L$10:$L$999,0),1)),INDEX('Cycle 4'!B$10:B$999,MATCH($A812,'Cycle 4'!$L$10:$L$999,0),1)),INDEX('Cycle 5'!B$10:B$999,MATCH($A812,'Cycle 5'!$L$10:$L$999,0),1)),INDEX('Cycle 6'!B$10:B$999,MATCH($A812,'Cycle 6'!$L$10:$L$999,0),1)),INDEX('Cycle 7'!B$10:B$999,MATCH($A812,'Cycle 7'!$L$10:$L$999,0),1)),INDEX('Cycle 8'!B$10:B$999,MATCH($A812,'Cycle 8'!$L$10:$L$999,0),1)),INDEX('Cycle 9'!B$10:B$999,MATCH($A812,'Cycle 9'!$L$10:$L$999,0),1)),INDEX('Cycle 10'!B$10:B$999,MATCH($A812,'Cycle 10'!$L$10:$L$999,0),1)),INDEX('Cycle 11'!B$10:B$999,MATCH($A812,'Cycle 11'!$L$10:$L$999,0),1)),"")="","",IFERROR(IFERROR(IFERROR(IFERROR(IFERROR(IFERROR(IFERROR(IFERROR(IFERROR(IFERROR(IFERROR(IFERROR(INDEX(Summer!B$10:B$999,MATCH($A812,Summer!$L$10:$L$999,0),1),INDEX('Cycle 1'!B$10:B$999,MATCH($A812,'Cycle 1'!$L$10:$L$999,0),1)),INDEX('Cycle 2'!B$10:B$999,MATCH($A812,'Cycle 2'!$L$10:$L$999,0),1)),INDEX('Cycle 3'!B$10:B$999,MATCH($A812,'Cycle 3'!$L$10:$L$999,0),1)),INDEX('Cycle 4'!B$10:B$999,MATCH($A812,'Cycle 4'!$L$10:$L$999,0),1)),INDEX('Cycle 5'!B$10:B$999,MATCH($A812,'Cycle 5'!$L$10:$L$999,0),1)),INDEX('Cycle 6'!B$10:B$999,MATCH($A812,'Cycle 6'!$L$10:$L$999,0),1)),INDEX('Cycle 7'!B$10:B$999,MATCH($A812,'Cycle 7'!$L$10:$L$999,0),1)),INDEX('Cycle 8'!B$10:B$999,MATCH($A812,'Cycle 8'!$L$10:$L$999,0),1)),INDEX('Cycle 9'!B$10:B$999,MATCH($A812,'Cycle 9'!$L$10:$L$999,0),1)),INDEX('Cycle 10'!B$10:B$999,MATCH($A812,'Cycle 10'!$L$10:$L$999,0),1)),INDEX('Cycle 11'!B$10:B$999,MATCH($A812,'Cycle 11'!$L$10:$L$999,0),1)),""))</f>
        <v/>
      </c>
      <c r="D812" t="str">
        <f>IF(IFERROR(IFERROR(IFERROR(IFERROR(IFERROR(IFERROR(IFERROR(IFERROR(IFERROR(IFERROR(IFERROR(IFERROR(INDEX(Summer!C$10:C$999,MATCH($A812,Summer!$L$10:$L$999,0),1),INDEX('Cycle 1'!C$10:C$999,MATCH($A812,'Cycle 1'!$L$10:$L$999,0),1)),INDEX('Cycle 2'!C$10:C$999,MATCH($A812,'Cycle 2'!$L$10:$L$999,0),1)),INDEX('Cycle 3'!C$10:C$999,MATCH($A812,'Cycle 3'!$L$10:$L$999,0),1)),INDEX('Cycle 4'!C$10:C$999,MATCH($A812,'Cycle 4'!$L$10:$L$999,0),1)),INDEX('Cycle 5'!C$10:C$999,MATCH($A812,'Cycle 5'!$L$10:$L$999,0),1)),INDEX('Cycle 6'!C$10:C$999,MATCH($A812,'Cycle 6'!$L$10:$L$999,0),1)),INDEX('Cycle 7'!C$10:C$999,MATCH($A812,'Cycle 7'!$L$10:$L$999,0),1)),INDEX('Cycle 8'!C$10:C$999,MATCH($A812,'Cycle 8'!$L$10:$L$999,0),1)),INDEX('Cycle 9'!C$10:C$999,MATCH($A812,'Cycle 9'!$L$10:$L$999,0),1)),INDEX('Cycle 10'!C$10:C$999,MATCH($A812,'Cycle 10'!$L$10:$L$999,0),1)),INDEX('Cycle 11'!C$10:C$999,MATCH($A812,'Cycle 11'!$L$10:$L$999,0),1)),"")="","",IFERROR(IFERROR(IFERROR(IFERROR(IFERROR(IFERROR(IFERROR(IFERROR(IFERROR(IFERROR(IFERROR(IFERROR(INDEX(Summer!C$10:C$999,MATCH($A812,Summer!$L$10:$L$999,0),1),INDEX('Cycle 1'!C$10:C$999,MATCH($A812,'Cycle 1'!$L$10:$L$999,0),1)),INDEX('Cycle 2'!C$10:C$999,MATCH($A812,'Cycle 2'!$L$10:$L$999,0),1)),INDEX('Cycle 3'!C$10:C$999,MATCH($A812,'Cycle 3'!$L$10:$L$999,0),1)),INDEX('Cycle 4'!C$10:C$999,MATCH($A812,'Cycle 4'!$L$10:$L$999,0),1)),INDEX('Cycle 5'!C$10:C$999,MATCH($A812,'Cycle 5'!$L$10:$L$999,0),1)),INDEX('Cycle 6'!C$10:C$999,MATCH($A812,'Cycle 6'!$L$10:$L$999,0),1)),INDEX('Cycle 7'!C$10:C$999,MATCH($A812,'Cycle 7'!$L$10:$L$999,0),1)),INDEX('Cycle 8'!C$10:C$999,MATCH($A812,'Cycle 8'!$L$10:$L$999,0),1)),INDEX('Cycle 9'!C$10:C$999,MATCH($A812,'Cycle 9'!$L$10:$L$999,0),1)),INDEX('Cycle 10'!C$10:C$999,MATCH($A812,'Cycle 10'!$L$10:$L$999,0),1)),INDEX('Cycle 11'!C$10:C$999,MATCH($A812,'Cycle 11'!$L$10:$L$999,0),1)),""))</f>
        <v/>
      </c>
      <c r="E812" t="str">
        <f>IF(IFERROR(IFERROR(IFERROR(IFERROR(IFERROR(IFERROR(IFERROR(IFERROR(IFERROR(IFERROR(IFERROR(IFERROR(INDEX(Summer!D$10:D$999,MATCH($A812,Summer!$L$10:$L$999,0),1),INDEX('Cycle 1'!D$10:D$999,MATCH($A812,'Cycle 1'!$L$10:$L$999,0),1)),INDEX('Cycle 2'!D$10:D$999,MATCH($A812,'Cycle 2'!$L$10:$L$999,0),1)),INDEX('Cycle 3'!D$10:D$999,MATCH($A812,'Cycle 3'!$L$10:$L$999,0),1)),INDEX('Cycle 4'!D$10:D$999,MATCH($A812,'Cycle 4'!$L$10:$L$999,0),1)),INDEX('Cycle 5'!D$10:D$999,MATCH($A812,'Cycle 5'!$L$10:$L$999,0),1)),INDEX('Cycle 6'!D$10:D$999,MATCH($A812,'Cycle 6'!$L$10:$L$999,0),1)),INDEX('Cycle 7'!D$10:D$999,MATCH($A812,'Cycle 7'!$L$10:$L$999,0),1)),INDEX('Cycle 8'!D$10:D$999,MATCH($A812,'Cycle 8'!$L$10:$L$999,0),1)),INDEX('Cycle 9'!D$10:D$999,MATCH($A812,'Cycle 9'!$L$10:$L$999,0),1)),INDEX('Cycle 10'!D$10:D$999,MATCH($A812,'Cycle 10'!$L$10:$L$999,0),1)),INDEX('Cycle 11'!D$10:D$999,MATCH($A812,'Cycle 11'!$L$10:$L$999,0),1)),"")="","",IFERROR(IFERROR(IFERROR(IFERROR(IFERROR(IFERROR(IFERROR(IFERROR(IFERROR(IFERROR(IFERROR(IFERROR(INDEX(Summer!D$10:D$999,MATCH($A812,Summer!$L$10:$L$999,0),1),INDEX('Cycle 1'!D$10:D$999,MATCH($A812,'Cycle 1'!$L$10:$L$999,0),1)),INDEX('Cycle 2'!D$10:D$999,MATCH($A812,'Cycle 2'!$L$10:$L$999,0),1)),INDEX('Cycle 3'!D$10:D$999,MATCH($A812,'Cycle 3'!$L$10:$L$999,0),1)),INDEX('Cycle 4'!D$10:D$999,MATCH($A812,'Cycle 4'!$L$10:$L$999,0),1)),INDEX('Cycle 5'!D$10:D$999,MATCH($A812,'Cycle 5'!$L$10:$L$999,0),1)),INDEX('Cycle 6'!D$10:D$999,MATCH($A812,'Cycle 6'!$L$10:$L$999,0),1)),INDEX('Cycle 7'!D$10:D$999,MATCH($A812,'Cycle 7'!$L$10:$L$999,0),1)),INDEX('Cycle 8'!D$10:D$999,MATCH($A812,'Cycle 8'!$L$10:$L$999,0),1)),INDEX('Cycle 9'!D$10:D$999,MATCH($A812,'Cycle 9'!$L$10:$L$999,0),1)),INDEX('Cycle 10'!D$10:D$999,MATCH($A812,'Cycle 10'!$L$10:$L$999,0),1)),INDEX('Cycle 11'!D$10:D$999,MATCH($A812,'Cycle 11'!$L$10:$L$999,0),1)),""))</f>
        <v/>
      </c>
      <c r="F812" t="str">
        <f>IF(IFERROR(IFERROR(IFERROR(IFERROR(IFERROR(IFERROR(IFERROR(IFERROR(IFERROR(IFERROR(IFERROR(IFERROR(INDEX(Summer!E$10:E$999,MATCH($A812,Summer!$L$10:$L$999,0),1),INDEX('Cycle 1'!E$10:E$999,MATCH($A812,'Cycle 1'!$L$10:$L$999,0),1)),INDEX('Cycle 2'!E$10:E$999,MATCH($A812,'Cycle 2'!$L$10:$L$999,0),1)),INDEX('Cycle 3'!E$10:E$999,MATCH($A812,'Cycle 3'!$L$10:$L$999,0),1)),INDEX('Cycle 4'!E$10:E$999,MATCH($A812,'Cycle 4'!$L$10:$L$999,0),1)),INDEX('Cycle 5'!E$10:E$999,MATCH($A812,'Cycle 5'!$L$10:$L$999,0),1)),INDEX('Cycle 6'!E$10:E$999,MATCH($A812,'Cycle 6'!$L$10:$L$999,0),1)),INDEX('Cycle 7'!E$10:E$999,MATCH($A812,'Cycle 7'!$L$10:$L$999,0),1)),INDEX('Cycle 8'!E$10:E$999,MATCH($A812,'Cycle 8'!$L$10:$L$999,0),1)),INDEX('Cycle 9'!E$10:E$999,MATCH($A812,'Cycle 9'!$L$10:$L$999,0),1)),INDEX('Cycle 10'!E$10:E$999,MATCH($A812,'Cycle 10'!$L$10:$L$999,0),1)),INDEX('Cycle 11'!E$10:E$999,MATCH($A812,'Cycle 11'!$L$10:$L$999,0),1)),"")="","",IFERROR(IFERROR(IFERROR(IFERROR(IFERROR(IFERROR(IFERROR(IFERROR(IFERROR(IFERROR(IFERROR(IFERROR(INDEX(Summer!E$10:E$999,MATCH($A812,Summer!$L$10:$L$999,0),1),INDEX('Cycle 1'!E$10:E$999,MATCH($A812,'Cycle 1'!$L$10:$L$999,0),1)),INDEX('Cycle 2'!E$10:E$999,MATCH($A812,'Cycle 2'!$L$10:$L$999,0),1)),INDEX('Cycle 3'!E$10:E$999,MATCH($A812,'Cycle 3'!$L$10:$L$999,0),1)),INDEX('Cycle 4'!E$10:E$999,MATCH($A812,'Cycle 4'!$L$10:$L$999,0),1)),INDEX('Cycle 5'!E$10:E$999,MATCH($A812,'Cycle 5'!$L$10:$L$999,0),1)),INDEX('Cycle 6'!E$10:E$999,MATCH($A812,'Cycle 6'!$L$10:$L$999,0),1)),INDEX('Cycle 7'!E$10:E$999,MATCH($A812,'Cycle 7'!$L$10:$L$999,0),1)),INDEX('Cycle 8'!E$10:E$999,MATCH($A812,'Cycle 8'!$L$10:$L$999,0),1)),INDEX('Cycle 9'!E$10:E$999,MATCH($A812,'Cycle 9'!$L$10:$L$999,0),1)),INDEX('Cycle 10'!E$10:E$999,MATCH($A812,'Cycle 10'!$L$10:$L$999,0),1)),INDEX('Cycle 11'!E$10:E$999,MATCH($A812,'Cycle 11'!$L$10:$L$999,0),1)),""))</f>
        <v/>
      </c>
      <c r="G812" t="str">
        <f>IF(IFERROR(IFERROR(IFERROR(IFERROR(IFERROR(IFERROR(IFERROR(IFERROR(IFERROR(IFERROR(IFERROR(IFERROR(INDEX(Summer!F$10:F$999,MATCH($A812,Summer!$L$10:$L$999,0),1),INDEX('Cycle 1'!F$10:F$999,MATCH($A812,'Cycle 1'!$L$10:$L$999,0),1)),INDEX('Cycle 2'!F$10:F$999,MATCH($A812,'Cycle 2'!$L$10:$L$999,0),1)),INDEX('Cycle 3'!F$10:F$999,MATCH($A812,'Cycle 3'!$L$10:$L$999,0),1)),INDEX('Cycle 4'!F$10:F$999,MATCH($A812,'Cycle 4'!$L$10:$L$999,0),1)),INDEX('Cycle 5'!F$10:F$999,MATCH($A812,'Cycle 5'!$L$10:$L$999,0),1)),INDEX('Cycle 6'!F$10:F$999,MATCH($A812,'Cycle 6'!$L$10:$L$999,0),1)),INDEX('Cycle 7'!F$10:F$999,MATCH($A812,'Cycle 7'!$L$10:$L$999,0),1)),INDEX('Cycle 8'!F$10:F$999,MATCH($A812,'Cycle 8'!$L$10:$L$999,0),1)),INDEX('Cycle 9'!F$10:F$999,MATCH($A812,'Cycle 9'!$L$10:$L$999,0),1)),INDEX('Cycle 10'!F$10:F$999,MATCH($A812,'Cycle 10'!$L$10:$L$999,0),1)),INDEX('Cycle 11'!F$10:F$999,MATCH($A812,'Cycle 11'!$L$10:$L$999,0),1)),"")="","",IFERROR(IFERROR(IFERROR(IFERROR(IFERROR(IFERROR(IFERROR(IFERROR(IFERROR(IFERROR(IFERROR(IFERROR(INDEX(Summer!F$10:F$999,MATCH($A812,Summer!$L$10:$L$999,0),1),INDEX('Cycle 1'!F$10:F$999,MATCH($A812,'Cycle 1'!$L$10:$L$999,0),1)),INDEX('Cycle 2'!F$10:F$999,MATCH($A812,'Cycle 2'!$L$10:$L$999,0),1)),INDEX('Cycle 3'!F$10:F$999,MATCH($A812,'Cycle 3'!$L$10:$L$999,0),1)),INDEX('Cycle 4'!F$10:F$999,MATCH($A812,'Cycle 4'!$L$10:$L$999,0),1)),INDEX('Cycle 5'!F$10:F$999,MATCH($A812,'Cycle 5'!$L$10:$L$999,0),1)),INDEX('Cycle 6'!F$10:F$999,MATCH($A812,'Cycle 6'!$L$10:$L$999,0),1)),INDEX('Cycle 7'!F$10:F$999,MATCH($A812,'Cycle 7'!$L$10:$L$999,0),1)),INDEX('Cycle 8'!F$10:F$999,MATCH($A812,'Cycle 8'!$L$10:$L$999,0),1)),INDEX('Cycle 9'!F$10:F$999,MATCH($A812,'Cycle 9'!$L$10:$L$999,0),1)),INDEX('Cycle 10'!F$10:F$999,MATCH($A812,'Cycle 10'!$L$10:$L$999,0),1)),INDEX('Cycle 11'!F$10:F$999,MATCH($A812,'Cycle 11'!$L$10:$L$999,0),1)),""))</f>
        <v/>
      </c>
      <c r="H812" t="str">
        <f>IF(IFERROR(IFERROR(IFERROR(IFERROR(IFERROR(IFERROR(IFERROR(IFERROR(IFERROR(IFERROR(IFERROR(IFERROR(INDEX(Summer!G$10:G$999,MATCH($A812,Summer!$L$10:$L$999,0),1),INDEX('Cycle 1'!G$10:G$999,MATCH($A812,'Cycle 1'!$L$10:$L$999,0),1)),INDEX('Cycle 2'!G$10:G$999,MATCH($A812,'Cycle 2'!$L$10:$L$999,0),1)),INDEX('Cycle 3'!G$10:G$999,MATCH($A812,'Cycle 3'!$L$10:$L$999,0),1)),INDEX('Cycle 4'!G$10:G$999,MATCH($A812,'Cycle 4'!$L$10:$L$999,0),1)),INDEX('Cycle 5'!G$10:G$999,MATCH($A812,'Cycle 5'!$L$10:$L$999,0),1)),INDEX('Cycle 6'!G$10:G$999,MATCH($A812,'Cycle 6'!$L$10:$L$999,0),1)),INDEX('Cycle 7'!G$10:G$999,MATCH($A812,'Cycle 7'!$L$10:$L$999,0),1)),INDEX('Cycle 8'!G$10:G$999,MATCH($A812,'Cycle 8'!$L$10:$L$999,0),1)),INDEX('Cycle 9'!G$10:G$999,MATCH($A812,'Cycle 9'!$L$10:$L$999,0),1)),INDEX('Cycle 10'!G$10:G$999,MATCH($A812,'Cycle 10'!$L$10:$L$999,0),1)),INDEX('Cycle 11'!G$10:G$999,MATCH($A812,'Cycle 11'!$L$10:$L$999,0),1)),"")="","",IFERROR(IFERROR(IFERROR(IFERROR(IFERROR(IFERROR(IFERROR(IFERROR(IFERROR(IFERROR(IFERROR(IFERROR(INDEX(Summer!G$10:G$999,MATCH($A812,Summer!$L$10:$L$999,0),1),INDEX('Cycle 1'!G$10:G$999,MATCH($A812,'Cycle 1'!$L$10:$L$999,0),1)),INDEX('Cycle 2'!G$10:G$999,MATCH($A812,'Cycle 2'!$L$10:$L$999,0),1)),INDEX('Cycle 3'!G$10:G$999,MATCH($A812,'Cycle 3'!$L$10:$L$999,0),1)),INDEX('Cycle 4'!G$10:G$999,MATCH($A812,'Cycle 4'!$L$10:$L$999,0),1)),INDEX('Cycle 5'!G$10:G$999,MATCH($A812,'Cycle 5'!$L$10:$L$999,0),1)),INDEX('Cycle 6'!G$10:G$999,MATCH($A812,'Cycle 6'!$L$10:$L$999,0),1)),INDEX('Cycle 7'!G$10:G$999,MATCH($A812,'Cycle 7'!$L$10:$L$999,0),1)),INDEX('Cycle 8'!G$10:G$999,MATCH($A812,'Cycle 8'!$L$10:$L$999,0),1)),INDEX('Cycle 9'!G$10:G$999,MATCH($A812,'Cycle 9'!$L$10:$L$999,0),1)),INDEX('Cycle 10'!G$10:G$999,MATCH($A812,'Cycle 10'!$L$10:$L$999,0),1)),INDEX('Cycle 11'!G$10:G$999,MATCH($A812,'Cycle 11'!$L$10:$L$999,0),1)),""))</f>
        <v/>
      </c>
      <c r="I812">
        <f>IFERROR(IF(C812="",MAX(I$1:I811),IF(ROW(C$2)=ROW(C812),1,IF(ISERROR(VLOOKUP(C812,C$2:C811,1,FALSE)),MAX(I$1:I811)+1,MAX(I$1:I811)))),"")</f>
        <v>0</v>
      </c>
      <c r="J812" t="str">
        <f t="shared" si="86"/>
        <v/>
      </c>
      <c r="K812" t="str">
        <f t="shared" si="90"/>
        <v/>
      </c>
      <c r="L812" t="str">
        <f t="shared" si="90"/>
        <v/>
      </c>
      <c r="M812" t="str">
        <f t="shared" si="90"/>
        <v/>
      </c>
      <c r="N812" t="str">
        <f t="shared" si="90"/>
        <v/>
      </c>
      <c r="O812" t="str">
        <f t="shared" si="90"/>
        <v/>
      </c>
      <c r="P812" t="str">
        <f t="shared" si="90"/>
        <v/>
      </c>
      <c r="Q812" t="str">
        <f t="shared" si="90"/>
        <v/>
      </c>
      <c r="R812" t="str">
        <f t="shared" si="90"/>
        <v/>
      </c>
      <c r="S812" t="str">
        <f t="shared" si="90"/>
        <v/>
      </c>
      <c r="T812" t="str">
        <f t="shared" si="90"/>
        <v/>
      </c>
      <c r="U812" t="str">
        <f t="shared" si="90"/>
        <v/>
      </c>
      <c r="V812" t="str">
        <f t="shared" si="90"/>
        <v/>
      </c>
      <c r="W812" t="str">
        <f t="shared" si="87"/>
        <v/>
      </c>
      <c r="X812">
        <f>IF(OR(H812="No",H812=""),0,IF(COUNTIFS(H$2:H812,"Yes",C$2:C812,C812)&gt;1,0,COUNTIFS(H$2:H812,"Yes",C$2:C812,C812)))+IF(X811=$X$1,0,X811)</f>
        <v>0</v>
      </c>
    </row>
    <row r="813" spans="1:24" x14ac:dyDescent="0.3">
      <c r="A813">
        <f>ROWS($A$2:$A813)</f>
        <v>812</v>
      </c>
      <c r="B813" t="str">
        <f>IF(ISERROR(VLOOKUP(A813,Summer!L$11:L$500,1,FALSE)),IF(ISERROR(VLOOKUP(A813,'Cycle 1'!L$11:L$500,1,FALSE)),IF(ISERROR(VLOOKUP(A813,'Cycle 2'!L$11:L$500,1,FALSE)),IF(ISERROR(VLOOKUP(A813,'Cycle 3'!L$11:L$500,1,FALSE)),IF(ISERROR(VLOOKUP(A813,'Cycle 4'!L$11:L$500,1,FALSE)),IF(ISERROR(VLOOKUP(A813,'Cycle 5'!L$11:L$500,1,FALSE)),IF(ISERROR(VLOOKUP(A813,'Cycle 6'!L$11:L$500,1,FALSE)),IF(ISERROR(VLOOKUP(A813,'Cycle 7'!L$11:L$500,1,FALSE)),IF(ISERROR(VLOOKUP(A813,'Cycle 8'!L$11:L$500,1,FALSE)),IF(ISERROR(VLOOKUP(A813,'Cycle 9'!L$11:L$500,1,FALSE)),IF(ISERROR(VLOOKUP(A813,'Cycle 10'!L$11:L$500,1,FALSE)),IF(ISERROR(VLOOKUP(A813,'Cycle 11'!L$11:L$500,1,FALSE)),"","Cycle 11"),"Cycle 10"),"Cycle 9"),"Cycle 8"),"Cycle 7"),"Cycle 6"),"Cycle 5"),"Cycle 4"),"Cycle 3"),"Cycle 2"),"Cycle 1"),"Summer")</f>
        <v/>
      </c>
      <c r="C813" t="str">
        <f>IF(IFERROR(IFERROR(IFERROR(IFERROR(IFERROR(IFERROR(IFERROR(IFERROR(IFERROR(IFERROR(IFERROR(IFERROR(INDEX(Summer!B$10:B$999,MATCH($A813,Summer!$L$10:$L$999,0),1),INDEX('Cycle 1'!B$10:B$999,MATCH($A813,'Cycle 1'!$L$10:$L$999,0),1)),INDEX('Cycle 2'!B$10:B$999,MATCH($A813,'Cycle 2'!$L$10:$L$999,0),1)),INDEX('Cycle 3'!B$10:B$999,MATCH($A813,'Cycle 3'!$L$10:$L$999,0),1)),INDEX('Cycle 4'!B$10:B$999,MATCH($A813,'Cycle 4'!$L$10:$L$999,0),1)),INDEX('Cycle 5'!B$10:B$999,MATCH($A813,'Cycle 5'!$L$10:$L$999,0),1)),INDEX('Cycle 6'!B$10:B$999,MATCH($A813,'Cycle 6'!$L$10:$L$999,0),1)),INDEX('Cycle 7'!B$10:B$999,MATCH($A813,'Cycle 7'!$L$10:$L$999,0),1)),INDEX('Cycle 8'!B$10:B$999,MATCH($A813,'Cycle 8'!$L$10:$L$999,0),1)),INDEX('Cycle 9'!B$10:B$999,MATCH($A813,'Cycle 9'!$L$10:$L$999,0),1)),INDEX('Cycle 10'!B$10:B$999,MATCH($A813,'Cycle 10'!$L$10:$L$999,0),1)),INDEX('Cycle 11'!B$10:B$999,MATCH($A813,'Cycle 11'!$L$10:$L$999,0),1)),"")="","",IFERROR(IFERROR(IFERROR(IFERROR(IFERROR(IFERROR(IFERROR(IFERROR(IFERROR(IFERROR(IFERROR(IFERROR(INDEX(Summer!B$10:B$999,MATCH($A813,Summer!$L$10:$L$999,0),1),INDEX('Cycle 1'!B$10:B$999,MATCH($A813,'Cycle 1'!$L$10:$L$999,0),1)),INDEX('Cycle 2'!B$10:B$999,MATCH($A813,'Cycle 2'!$L$10:$L$999,0),1)),INDEX('Cycle 3'!B$10:B$999,MATCH($A813,'Cycle 3'!$L$10:$L$999,0),1)),INDEX('Cycle 4'!B$10:B$999,MATCH($A813,'Cycle 4'!$L$10:$L$999,0),1)),INDEX('Cycle 5'!B$10:B$999,MATCH($A813,'Cycle 5'!$L$10:$L$999,0),1)),INDEX('Cycle 6'!B$10:B$999,MATCH($A813,'Cycle 6'!$L$10:$L$999,0),1)),INDEX('Cycle 7'!B$10:B$999,MATCH($A813,'Cycle 7'!$L$10:$L$999,0),1)),INDEX('Cycle 8'!B$10:B$999,MATCH($A813,'Cycle 8'!$L$10:$L$999,0),1)),INDEX('Cycle 9'!B$10:B$999,MATCH($A813,'Cycle 9'!$L$10:$L$999,0),1)),INDEX('Cycle 10'!B$10:B$999,MATCH($A813,'Cycle 10'!$L$10:$L$999,0),1)),INDEX('Cycle 11'!B$10:B$999,MATCH($A813,'Cycle 11'!$L$10:$L$999,0),1)),""))</f>
        <v/>
      </c>
      <c r="D813" t="str">
        <f>IF(IFERROR(IFERROR(IFERROR(IFERROR(IFERROR(IFERROR(IFERROR(IFERROR(IFERROR(IFERROR(IFERROR(IFERROR(INDEX(Summer!C$10:C$999,MATCH($A813,Summer!$L$10:$L$999,0),1),INDEX('Cycle 1'!C$10:C$999,MATCH($A813,'Cycle 1'!$L$10:$L$999,0),1)),INDEX('Cycle 2'!C$10:C$999,MATCH($A813,'Cycle 2'!$L$10:$L$999,0),1)),INDEX('Cycle 3'!C$10:C$999,MATCH($A813,'Cycle 3'!$L$10:$L$999,0),1)),INDEX('Cycle 4'!C$10:C$999,MATCH($A813,'Cycle 4'!$L$10:$L$999,0),1)),INDEX('Cycle 5'!C$10:C$999,MATCH($A813,'Cycle 5'!$L$10:$L$999,0),1)),INDEX('Cycle 6'!C$10:C$999,MATCH($A813,'Cycle 6'!$L$10:$L$999,0),1)),INDEX('Cycle 7'!C$10:C$999,MATCH($A813,'Cycle 7'!$L$10:$L$999,0),1)),INDEX('Cycle 8'!C$10:C$999,MATCH($A813,'Cycle 8'!$L$10:$L$999,0),1)),INDEX('Cycle 9'!C$10:C$999,MATCH($A813,'Cycle 9'!$L$10:$L$999,0),1)),INDEX('Cycle 10'!C$10:C$999,MATCH($A813,'Cycle 10'!$L$10:$L$999,0),1)),INDEX('Cycle 11'!C$10:C$999,MATCH($A813,'Cycle 11'!$L$10:$L$999,0),1)),"")="","",IFERROR(IFERROR(IFERROR(IFERROR(IFERROR(IFERROR(IFERROR(IFERROR(IFERROR(IFERROR(IFERROR(IFERROR(INDEX(Summer!C$10:C$999,MATCH($A813,Summer!$L$10:$L$999,0),1),INDEX('Cycle 1'!C$10:C$999,MATCH($A813,'Cycle 1'!$L$10:$L$999,0),1)),INDEX('Cycle 2'!C$10:C$999,MATCH($A813,'Cycle 2'!$L$10:$L$999,0),1)),INDEX('Cycle 3'!C$10:C$999,MATCH($A813,'Cycle 3'!$L$10:$L$999,0),1)),INDEX('Cycle 4'!C$10:C$999,MATCH($A813,'Cycle 4'!$L$10:$L$999,0),1)),INDEX('Cycle 5'!C$10:C$999,MATCH($A813,'Cycle 5'!$L$10:$L$999,0),1)),INDEX('Cycle 6'!C$10:C$999,MATCH($A813,'Cycle 6'!$L$10:$L$999,0),1)),INDEX('Cycle 7'!C$10:C$999,MATCH($A813,'Cycle 7'!$L$10:$L$999,0),1)),INDEX('Cycle 8'!C$10:C$999,MATCH($A813,'Cycle 8'!$L$10:$L$999,0),1)),INDEX('Cycle 9'!C$10:C$999,MATCH($A813,'Cycle 9'!$L$10:$L$999,0),1)),INDEX('Cycle 10'!C$10:C$999,MATCH($A813,'Cycle 10'!$L$10:$L$999,0),1)),INDEX('Cycle 11'!C$10:C$999,MATCH($A813,'Cycle 11'!$L$10:$L$999,0),1)),""))</f>
        <v/>
      </c>
      <c r="E813" t="str">
        <f>IF(IFERROR(IFERROR(IFERROR(IFERROR(IFERROR(IFERROR(IFERROR(IFERROR(IFERROR(IFERROR(IFERROR(IFERROR(INDEX(Summer!D$10:D$999,MATCH($A813,Summer!$L$10:$L$999,0),1),INDEX('Cycle 1'!D$10:D$999,MATCH($A813,'Cycle 1'!$L$10:$L$999,0),1)),INDEX('Cycle 2'!D$10:D$999,MATCH($A813,'Cycle 2'!$L$10:$L$999,0),1)),INDEX('Cycle 3'!D$10:D$999,MATCH($A813,'Cycle 3'!$L$10:$L$999,0),1)),INDEX('Cycle 4'!D$10:D$999,MATCH($A813,'Cycle 4'!$L$10:$L$999,0),1)),INDEX('Cycle 5'!D$10:D$999,MATCH($A813,'Cycle 5'!$L$10:$L$999,0),1)),INDEX('Cycle 6'!D$10:D$999,MATCH($A813,'Cycle 6'!$L$10:$L$999,0),1)),INDEX('Cycle 7'!D$10:D$999,MATCH($A813,'Cycle 7'!$L$10:$L$999,0),1)),INDEX('Cycle 8'!D$10:D$999,MATCH($A813,'Cycle 8'!$L$10:$L$999,0),1)),INDEX('Cycle 9'!D$10:D$999,MATCH($A813,'Cycle 9'!$L$10:$L$999,0),1)),INDEX('Cycle 10'!D$10:D$999,MATCH($A813,'Cycle 10'!$L$10:$L$999,0),1)),INDEX('Cycle 11'!D$10:D$999,MATCH($A813,'Cycle 11'!$L$10:$L$999,0),1)),"")="","",IFERROR(IFERROR(IFERROR(IFERROR(IFERROR(IFERROR(IFERROR(IFERROR(IFERROR(IFERROR(IFERROR(IFERROR(INDEX(Summer!D$10:D$999,MATCH($A813,Summer!$L$10:$L$999,0),1),INDEX('Cycle 1'!D$10:D$999,MATCH($A813,'Cycle 1'!$L$10:$L$999,0),1)),INDEX('Cycle 2'!D$10:D$999,MATCH($A813,'Cycle 2'!$L$10:$L$999,0),1)),INDEX('Cycle 3'!D$10:D$999,MATCH($A813,'Cycle 3'!$L$10:$L$999,0),1)),INDEX('Cycle 4'!D$10:D$999,MATCH($A813,'Cycle 4'!$L$10:$L$999,0),1)),INDEX('Cycle 5'!D$10:D$999,MATCH($A813,'Cycle 5'!$L$10:$L$999,0),1)),INDEX('Cycle 6'!D$10:D$999,MATCH($A813,'Cycle 6'!$L$10:$L$999,0),1)),INDEX('Cycle 7'!D$10:D$999,MATCH($A813,'Cycle 7'!$L$10:$L$999,0),1)),INDEX('Cycle 8'!D$10:D$999,MATCH($A813,'Cycle 8'!$L$10:$L$999,0),1)),INDEX('Cycle 9'!D$10:D$999,MATCH($A813,'Cycle 9'!$L$10:$L$999,0),1)),INDEX('Cycle 10'!D$10:D$999,MATCH($A813,'Cycle 10'!$L$10:$L$999,0),1)),INDEX('Cycle 11'!D$10:D$999,MATCH($A813,'Cycle 11'!$L$10:$L$999,0),1)),""))</f>
        <v/>
      </c>
      <c r="F813" t="str">
        <f>IF(IFERROR(IFERROR(IFERROR(IFERROR(IFERROR(IFERROR(IFERROR(IFERROR(IFERROR(IFERROR(IFERROR(IFERROR(INDEX(Summer!E$10:E$999,MATCH($A813,Summer!$L$10:$L$999,0),1),INDEX('Cycle 1'!E$10:E$999,MATCH($A813,'Cycle 1'!$L$10:$L$999,0),1)),INDEX('Cycle 2'!E$10:E$999,MATCH($A813,'Cycle 2'!$L$10:$L$999,0),1)),INDEX('Cycle 3'!E$10:E$999,MATCH($A813,'Cycle 3'!$L$10:$L$999,0),1)),INDEX('Cycle 4'!E$10:E$999,MATCH($A813,'Cycle 4'!$L$10:$L$999,0),1)),INDEX('Cycle 5'!E$10:E$999,MATCH($A813,'Cycle 5'!$L$10:$L$999,0),1)),INDEX('Cycle 6'!E$10:E$999,MATCH($A813,'Cycle 6'!$L$10:$L$999,0),1)),INDEX('Cycle 7'!E$10:E$999,MATCH($A813,'Cycle 7'!$L$10:$L$999,0),1)),INDEX('Cycle 8'!E$10:E$999,MATCH($A813,'Cycle 8'!$L$10:$L$999,0),1)),INDEX('Cycle 9'!E$10:E$999,MATCH($A813,'Cycle 9'!$L$10:$L$999,0),1)),INDEX('Cycle 10'!E$10:E$999,MATCH($A813,'Cycle 10'!$L$10:$L$999,0),1)),INDEX('Cycle 11'!E$10:E$999,MATCH($A813,'Cycle 11'!$L$10:$L$999,0),1)),"")="","",IFERROR(IFERROR(IFERROR(IFERROR(IFERROR(IFERROR(IFERROR(IFERROR(IFERROR(IFERROR(IFERROR(IFERROR(INDEX(Summer!E$10:E$999,MATCH($A813,Summer!$L$10:$L$999,0),1),INDEX('Cycle 1'!E$10:E$999,MATCH($A813,'Cycle 1'!$L$10:$L$999,0),1)),INDEX('Cycle 2'!E$10:E$999,MATCH($A813,'Cycle 2'!$L$10:$L$999,0),1)),INDEX('Cycle 3'!E$10:E$999,MATCH($A813,'Cycle 3'!$L$10:$L$999,0),1)),INDEX('Cycle 4'!E$10:E$999,MATCH($A813,'Cycle 4'!$L$10:$L$999,0),1)),INDEX('Cycle 5'!E$10:E$999,MATCH($A813,'Cycle 5'!$L$10:$L$999,0),1)),INDEX('Cycle 6'!E$10:E$999,MATCH($A813,'Cycle 6'!$L$10:$L$999,0),1)),INDEX('Cycle 7'!E$10:E$999,MATCH($A813,'Cycle 7'!$L$10:$L$999,0),1)),INDEX('Cycle 8'!E$10:E$999,MATCH($A813,'Cycle 8'!$L$10:$L$999,0),1)),INDEX('Cycle 9'!E$10:E$999,MATCH($A813,'Cycle 9'!$L$10:$L$999,0),1)),INDEX('Cycle 10'!E$10:E$999,MATCH($A813,'Cycle 10'!$L$10:$L$999,0),1)),INDEX('Cycle 11'!E$10:E$999,MATCH($A813,'Cycle 11'!$L$10:$L$999,0),1)),""))</f>
        <v/>
      </c>
      <c r="G813" t="str">
        <f>IF(IFERROR(IFERROR(IFERROR(IFERROR(IFERROR(IFERROR(IFERROR(IFERROR(IFERROR(IFERROR(IFERROR(IFERROR(INDEX(Summer!F$10:F$999,MATCH($A813,Summer!$L$10:$L$999,0),1),INDEX('Cycle 1'!F$10:F$999,MATCH($A813,'Cycle 1'!$L$10:$L$999,0),1)),INDEX('Cycle 2'!F$10:F$999,MATCH($A813,'Cycle 2'!$L$10:$L$999,0),1)),INDEX('Cycle 3'!F$10:F$999,MATCH($A813,'Cycle 3'!$L$10:$L$999,0),1)),INDEX('Cycle 4'!F$10:F$999,MATCH($A813,'Cycle 4'!$L$10:$L$999,0),1)),INDEX('Cycle 5'!F$10:F$999,MATCH($A813,'Cycle 5'!$L$10:$L$999,0),1)),INDEX('Cycle 6'!F$10:F$999,MATCH($A813,'Cycle 6'!$L$10:$L$999,0),1)),INDEX('Cycle 7'!F$10:F$999,MATCH($A813,'Cycle 7'!$L$10:$L$999,0),1)),INDEX('Cycle 8'!F$10:F$999,MATCH($A813,'Cycle 8'!$L$10:$L$999,0),1)),INDEX('Cycle 9'!F$10:F$999,MATCH($A813,'Cycle 9'!$L$10:$L$999,0),1)),INDEX('Cycle 10'!F$10:F$999,MATCH($A813,'Cycle 10'!$L$10:$L$999,0),1)),INDEX('Cycle 11'!F$10:F$999,MATCH($A813,'Cycle 11'!$L$10:$L$999,0),1)),"")="","",IFERROR(IFERROR(IFERROR(IFERROR(IFERROR(IFERROR(IFERROR(IFERROR(IFERROR(IFERROR(IFERROR(IFERROR(INDEX(Summer!F$10:F$999,MATCH($A813,Summer!$L$10:$L$999,0),1),INDEX('Cycle 1'!F$10:F$999,MATCH($A813,'Cycle 1'!$L$10:$L$999,0),1)),INDEX('Cycle 2'!F$10:F$999,MATCH($A813,'Cycle 2'!$L$10:$L$999,0),1)),INDEX('Cycle 3'!F$10:F$999,MATCH($A813,'Cycle 3'!$L$10:$L$999,0),1)),INDEX('Cycle 4'!F$10:F$999,MATCH($A813,'Cycle 4'!$L$10:$L$999,0),1)),INDEX('Cycle 5'!F$10:F$999,MATCH($A813,'Cycle 5'!$L$10:$L$999,0),1)),INDEX('Cycle 6'!F$10:F$999,MATCH($A813,'Cycle 6'!$L$10:$L$999,0),1)),INDEX('Cycle 7'!F$10:F$999,MATCH($A813,'Cycle 7'!$L$10:$L$999,0),1)),INDEX('Cycle 8'!F$10:F$999,MATCH($A813,'Cycle 8'!$L$10:$L$999,0),1)),INDEX('Cycle 9'!F$10:F$999,MATCH($A813,'Cycle 9'!$L$10:$L$999,0),1)),INDEX('Cycle 10'!F$10:F$999,MATCH($A813,'Cycle 10'!$L$10:$L$999,0),1)),INDEX('Cycle 11'!F$10:F$999,MATCH($A813,'Cycle 11'!$L$10:$L$999,0),1)),""))</f>
        <v/>
      </c>
      <c r="H813" t="str">
        <f>IF(IFERROR(IFERROR(IFERROR(IFERROR(IFERROR(IFERROR(IFERROR(IFERROR(IFERROR(IFERROR(IFERROR(IFERROR(INDEX(Summer!G$10:G$999,MATCH($A813,Summer!$L$10:$L$999,0),1),INDEX('Cycle 1'!G$10:G$999,MATCH($A813,'Cycle 1'!$L$10:$L$999,0),1)),INDEX('Cycle 2'!G$10:G$999,MATCH($A813,'Cycle 2'!$L$10:$L$999,0),1)),INDEX('Cycle 3'!G$10:G$999,MATCH($A813,'Cycle 3'!$L$10:$L$999,0),1)),INDEX('Cycle 4'!G$10:G$999,MATCH($A813,'Cycle 4'!$L$10:$L$999,0),1)),INDEX('Cycle 5'!G$10:G$999,MATCH($A813,'Cycle 5'!$L$10:$L$999,0),1)),INDEX('Cycle 6'!G$10:G$999,MATCH($A813,'Cycle 6'!$L$10:$L$999,0),1)),INDEX('Cycle 7'!G$10:G$999,MATCH($A813,'Cycle 7'!$L$10:$L$999,0),1)),INDEX('Cycle 8'!G$10:G$999,MATCH($A813,'Cycle 8'!$L$10:$L$999,0),1)),INDEX('Cycle 9'!G$10:G$999,MATCH($A813,'Cycle 9'!$L$10:$L$999,0),1)),INDEX('Cycle 10'!G$10:G$999,MATCH($A813,'Cycle 10'!$L$10:$L$999,0),1)),INDEX('Cycle 11'!G$10:G$999,MATCH($A813,'Cycle 11'!$L$10:$L$999,0),1)),"")="","",IFERROR(IFERROR(IFERROR(IFERROR(IFERROR(IFERROR(IFERROR(IFERROR(IFERROR(IFERROR(IFERROR(IFERROR(INDEX(Summer!G$10:G$999,MATCH($A813,Summer!$L$10:$L$999,0),1),INDEX('Cycle 1'!G$10:G$999,MATCH($A813,'Cycle 1'!$L$10:$L$999,0),1)),INDEX('Cycle 2'!G$10:G$999,MATCH($A813,'Cycle 2'!$L$10:$L$999,0),1)),INDEX('Cycle 3'!G$10:G$999,MATCH($A813,'Cycle 3'!$L$10:$L$999,0),1)),INDEX('Cycle 4'!G$10:G$999,MATCH($A813,'Cycle 4'!$L$10:$L$999,0),1)),INDEX('Cycle 5'!G$10:G$999,MATCH($A813,'Cycle 5'!$L$10:$L$999,0),1)),INDEX('Cycle 6'!G$10:G$999,MATCH($A813,'Cycle 6'!$L$10:$L$999,0),1)),INDEX('Cycle 7'!G$10:G$999,MATCH($A813,'Cycle 7'!$L$10:$L$999,0),1)),INDEX('Cycle 8'!G$10:G$999,MATCH($A813,'Cycle 8'!$L$10:$L$999,0),1)),INDEX('Cycle 9'!G$10:G$999,MATCH($A813,'Cycle 9'!$L$10:$L$999,0),1)),INDEX('Cycle 10'!G$10:G$999,MATCH($A813,'Cycle 10'!$L$10:$L$999,0),1)),INDEX('Cycle 11'!G$10:G$999,MATCH($A813,'Cycle 11'!$L$10:$L$999,0),1)),""))</f>
        <v/>
      </c>
      <c r="I813">
        <f>IFERROR(IF(C813="",MAX(I$1:I812),IF(ROW(C$2)=ROW(C813),1,IF(ISERROR(VLOOKUP(C813,C$2:C812,1,FALSE)),MAX(I$1:I812)+1,MAX(I$1:I812)))),"")</f>
        <v>0</v>
      </c>
      <c r="J813" t="str">
        <f t="shared" si="86"/>
        <v/>
      </c>
      <c r="K813" t="str">
        <f t="shared" si="90"/>
        <v/>
      </c>
      <c r="L813" t="str">
        <f t="shared" si="90"/>
        <v/>
      </c>
      <c r="M813" t="str">
        <f t="shared" si="90"/>
        <v/>
      </c>
      <c r="N813" t="str">
        <f t="shared" si="90"/>
        <v/>
      </c>
      <c r="O813" t="str">
        <f t="shared" si="90"/>
        <v/>
      </c>
      <c r="P813" t="str">
        <f t="shared" si="90"/>
        <v/>
      </c>
      <c r="Q813" t="str">
        <f t="shared" si="90"/>
        <v/>
      </c>
      <c r="R813" t="str">
        <f t="shared" si="90"/>
        <v/>
      </c>
      <c r="S813" t="str">
        <f t="shared" si="90"/>
        <v/>
      </c>
      <c r="T813" t="str">
        <f t="shared" si="90"/>
        <v/>
      </c>
      <c r="U813" t="str">
        <f t="shared" si="90"/>
        <v/>
      </c>
      <c r="V813" t="str">
        <f t="shared" si="90"/>
        <v/>
      </c>
      <c r="W813" t="str">
        <f t="shared" si="87"/>
        <v/>
      </c>
      <c r="X813">
        <f>IF(OR(H813="No",H813=""),0,IF(COUNTIFS(H$2:H813,"Yes",C$2:C813,C813)&gt;1,0,COUNTIFS(H$2:H813,"Yes",C$2:C813,C813)))+IF(X812=$X$1,0,X812)</f>
        <v>0</v>
      </c>
    </row>
    <row r="814" spans="1:24" x14ac:dyDescent="0.3">
      <c r="A814">
        <f>ROWS($A$2:$A814)</f>
        <v>813</v>
      </c>
      <c r="B814" t="str">
        <f>IF(ISERROR(VLOOKUP(A814,Summer!L$11:L$500,1,FALSE)),IF(ISERROR(VLOOKUP(A814,'Cycle 1'!L$11:L$500,1,FALSE)),IF(ISERROR(VLOOKUP(A814,'Cycle 2'!L$11:L$500,1,FALSE)),IF(ISERROR(VLOOKUP(A814,'Cycle 3'!L$11:L$500,1,FALSE)),IF(ISERROR(VLOOKUP(A814,'Cycle 4'!L$11:L$500,1,FALSE)),IF(ISERROR(VLOOKUP(A814,'Cycle 5'!L$11:L$500,1,FALSE)),IF(ISERROR(VLOOKUP(A814,'Cycle 6'!L$11:L$500,1,FALSE)),IF(ISERROR(VLOOKUP(A814,'Cycle 7'!L$11:L$500,1,FALSE)),IF(ISERROR(VLOOKUP(A814,'Cycle 8'!L$11:L$500,1,FALSE)),IF(ISERROR(VLOOKUP(A814,'Cycle 9'!L$11:L$500,1,FALSE)),IF(ISERROR(VLOOKUP(A814,'Cycle 10'!L$11:L$500,1,FALSE)),IF(ISERROR(VLOOKUP(A814,'Cycle 11'!L$11:L$500,1,FALSE)),"","Cycle 11"),"Cycle 10"),"Cycle 9"),"Cycle 8"),"Cycle 7"),"Cycle 6"),"Cycle 5"),"Cycle 4"),"Cycle 3"),"Cycle 2"),"Cycle 1"),"Summer")</f>
        <v/>
      </c>
      <c r="C814" t="str">
        <f>IF(IFERROR(IFERROR(IFERROR(IFERROR(IFERROR(IFERROR(IFERROR(IFERROR(IFERROR(IFERROR(IFERROR(IFERROR(INDEX(Summer!B$10:B$999,MATCH($A814,Summer!$L$10:$L$999,0),1),INDEX('Cycle 1'!B$10:B$999,MATCH($A814,'Cycle 1'!$L$10:$L$999,0),1)),INDEX('Cycle 2'!B$10:B$999,MATCH($A814,'Cycle 2'!$L$10:$L$999,0),1)),INDEX('Cycle 3'!B$10:B$999,MATCH($A814,'Cycle 3'!$L$10:$L$999,0),1)),INDEX('Cycle 4'!B$10:B$999,MATCH($A814,'Cycle 4'!$L$10:$L$999,0),1)),INDEX('Cycle 5'!B$10:B$999,MATCH($A814,'Cycle 5'!$L$10:$L$999,0),1)),INDEX('Cycle 6'!B$10:B$999,MATCH($A814,'Cycle 6'!$L$10:$L$999,0),1)),INDEX('Cycle 7'!B$10:B$999,MATCH($A814,'Cycle 7'!$L$10:$L$999,0),1)),INDEX('Cycle 8'!B$10:B$999,MATCH($A814,'Cycle 8'!$L$10:$L$999,0),1)),INDEX('Cycle 9'!B$10:B$999,MATCH($A814,'Cycle 9'!$L$10:$L$999,0),1)),INDEX('Cycle 10'!B$10:B$999,MATCH($A814,'Cycle 10'!$L$10:$L$999,0),1)),INDEX('Cycle 11'!B$10:B$999,MATCH($A814,'Cycle 11'!$L$10:$L$999,0),1)),"")="","",IFERROR(IFERROR(IFERROR(IFERROR(IFERROR(IFERROR(IFERROR(IFERROR(IFERROR(IFERROR(IFERROR(IFERROR(INDEX(Summer!B$10:B$999,MATCH($A814,Summer!$L$10:$L$999,0),1),INDEX('Cycle 1'!B$10:B$999,MATCH($A814,'Cycle 1'!$L$10:$L$999,0),1)),INDEX('Cycle 2'!B$10:B$999,MATCH($A814,'Cycle 2'!$L$10:$L$999,0),1)),INDEX('Cycle 3'!B$10:B$999,MATCH($A814,'Cycle 3'!$L$10:$L$999,0),1)),INDEX('Cycle 4'!B$10:B$999,MATCH($A814,'Cycle 4'!$L$10:$L$999,0),1)),INDEX('Cycle 5'!B$10:B$999,MATCH($A814,'Cycle 5'!$L$10:$L$999,0),1)),INDEX('Cycle 6'!B$10:B$999,MATCH($A814,'Cycle 6'!$L$10:$L$999,0),1)),INDEX('Cycle 7'!B$10:B$999,MATCH($A814,'Cycle 7'!$L$10:$L$999,0),1)),INDEX('Cycle 8'!B$10:B$999,MATCH($A814,'Cycle 8'!$L$10:$L$999,0),1)),INDEX('Cycle 9'!B$10:B$999,MATCH($A814,'Cycle 9'!$L$10:$L$999,0),1)),INDEX('Cycle 10'!B$10:B$999,MATCH($A814,'Cycle 10'!$L$10:$L$999,0),1)),INDEX('Cycle 11'!B$10:B$999,MATCH($A814,'Cycle 11'!$L$10:$L$999,0),1)),""))</f>
        <v/>
      </c>
      <c r="D814" t="str">
        <f>IF(IFERROR(IFERROR(IFERROR(IFERROR(IFERROR(IFERROR(IFERROR(IFERROR(IFERROR(IFERROR(IFERROR(IFERROR(INDEX(Summer!C$10:C$999,MATCH($A814,Summer!$L$10:$L$999,0),1),INDEX('Cycle 1'!C$10:C$999,MATCH($A814,'Cycle 1'!$L$10:$L$999,0),1)),INDEX('Cycle 2'!C$10:C$999,MATCH($A814,'Cycle 2'!$L$10:$L$999,0),1)),INDEX('Cycle 3'!C$10:C$999,MATCH($A814,'Cycle 3'!$L$10:$L$999,0),1)),INDEX('Cycle 4'!C$10:C$999,MATCH($A814,'Cycle 4'!$L$10:$L$999,0),1)),INDEX('Cycle 5'!C$10:C$999,MATCH($A814,'Cycle 5'!$L$10:$L$999,0),1)),INDEX('Cycle 6'!C$10:C$999,MATCH($A814,'Cycle 6'!$L$10:$L$999,0),1)),INDEX('Cycle 7'!C$10:C$999,MATCH($A814,'Cycle 7'!$L$10:$L$999,0),1)),INDEX('Cycle 8'!C$10:C$999,MATCH($A814,'Cycle 8'!$L$10:$L$999,0),1)),INDEX('Cycle 9'!C$10:C$999,MATCH($A814,'Cycle 9'!$L$10:$L$999,0),1)),INDEX('Cycle 10'!C$10:C$999,MATCH($A814,'Cycle 10'!$L$10:$L$999,0),1)),INDEX('Cycle 11'!C$10:C$999,MATCH($A814,'Cycle 11'!$L$10:$L$999,0),1)),"")="","",IFERROR(IFERROR(IFERROR(IFERROR(IFERROR(IFERROR(IFERROR(IFERROR(IFERROR(IFERROR(IFERROR(IFERROR(INDEX(Summer!C$10:C$999,MATCH($A814,Summer!$L$10:$L$999,0),1),INDEX('Cycle 1'!C$10:C$999,MATCH($A814,'Cycle 1'!$L$10:$L$999,0),1)),INDEX('Cycle 2'!C$10:C$999,MATCH($A814,'Cycle 2'!$L$10:$L$999,0),1)),INDEX('Cycle 3'!C$10:C$999,MATCH($A814,'Cycle 3'!$L$10:$L$999,0),1)),INDEX('Cycle 4'!C$10:C$999,MATCH($A814,'Cycle 4'!$L$10:$L$999,0),1)),INDEX('Cycle 5'!C$10:C$999,MATCH($A814,'Cycle 5'!$L$10:$L$999,0),1)),INDEX('Cycle 6'!C$10:C$999,MATCH($A814,'Cycle 6'!$L$10:$L$999,0),1)),INDEX('Cycle 7'!C$10:C$999,MATCH($A814,'Cycle 7'!$L$10:$L$999,0),1)),INDEX('Cycle 8'!C$10:C$999,MATCH($A814,'Cycle 8'!$L$10:$L$999,0),1)),INDEX('Cycle 9'!C$10:C$999,MATCH($A814,'Cycle 9'!$L$10:$L$999,0),1)),INDEX('Cycle 10'!C$10:C$999,MATCH($A814,'Cycle 10'!$L$10:$L$999,0),1)),INDEX('Cycle 11'!C$10:C$999,MATCH($A814,'Cycle 11'!$L$10:$L$999,0),1)),""))</f>
        <v/>
      </c>
      <c r="E814" t="str">
        <f>IF(IFERROR(IFERROR(IFERROR(IFERROR(IFERROR(IFERROR(IFERROR(IFERROR(IFERROR(IFERROR(IFERROR(IFERROR(INDEX(Summer!D$10:D$999,MATCH($A814,Summer!$L$10:$L$999,0),1),INDEX('Cycle 1'!D$10:D$999,MATCH($A814,'Cycle 1'!$L$10:$L$999,0),1)),INDEX('Cycle 2'!D$10:D$999,MATCH($A814,'Cycle 2'!$L$10:$L$999,0),1)),INDEX('Cycle 3'!D$10:D$999,MATCH($A814,'Cycle 3'!$L$10:$L$999,0),1)),INDEX('Cycle 4'!D$10:D$999,MATCH($A814,'Cycle 4'!$L$10:$L$999,0),1)),INDEX('Cycle 5'!D$10:D$999,MATCH($A814,'Cycle 5'!$L$10:$L$999,0),1)),INDEX('Cycle 6'!D$10:D$999,MATCH($A814,'Cycle 6'!$L$10:$L$999,0),1)),INDEX('Cycle 7'!D$10:D$999,MATCH($A814,'Cycle 7'!$L$10:$L$999,0),1)),INDEX('Cycle 8'!D$10:D$999,MATCH($A814,'Cycle 8'!$L$10:$L$999,0),1)),INDEX('Cycle 9'!D$10:D$999,MATCH($A814,'Cycle 9'!$L$10:$L$999,0),1)),INDEX('Cycle 10'!D$10:D$999,MATCH($A814,'Cycle 10'!$L$10:$L$999,0),1)),INDEX('Cycle 11'!D$10:D$999,MATCH($A814,'Cycle 11'!$L$10:$L$999,0),1)),"")="","",IFERROR(IFERROR(IFERROR(IFERROR(IFERROR(IFERROR(IFERROR(IFERROR(IFERROR(IFERROR(IFERROR(IFERROR(INDEX(Summer!D$10:D$999,MATCH($A814,Summer!$L$10:$L$999,0),1),INDEX('Cycle 1'!D$10:D$999,MATCH($A814,'Cycle 1'!$L$10:$L$999,0),1)),INDEX('Cycle 2'!D$10:D$999,MATCH($A814,'Cycle 2'!$L$10:$L$999,0),1)),INDEX('Cycle 3'!D$10:D$999,MATCH($A814,'Cycle 3'!$L$10:$L$999,0),1)),INDEX('Cycle 4'!D$10:D$999,MATCH($A814,'Cycle 4'!$L$10:$L$999,0),1)),INDEX('Cycle 5'!D$10:D$999,MATCH($A814,'Cycle 5'!$L$10:$L$999,0),1)),INDEX('Cycle 6'!D$10:D$999,MATCH($A814,'Cycle 6'!$L$10:$L$999,0),1)),INDEX('Cycle 7'!D$10:D$999,MATCH($A814,'Cycle 7'!$L$10:$L$999,0),1)),INDEX('Cycle 8'!D$10:D$999,MATCH($A814,'Cycle 8'!$L$10:$L$999,0),1)),INDEX('Cycle 9'!D$10:D$999,MATCH($A814,'Cycle 9'!$L$10:$L$999,0),1)),INDEX('Cycle 10'!D$10:D$999,MATCH($A814,'Cycle 10'!$L$10:$L$999,0),1)),INDEX('Cycle 11'!D$10:D$999,MATCH($A814,'Cycle 11'!$L$10:$L$999,0),1)),""))</f>
        <v/>
      </c>
      <c r="F814" t="str">
        <f>IF(IFERROR(IFERROR(IFERROR(IFERROR(IFERROR(IFERROR(IFERROR(IFERROR(IFERROR(IFERROR(IFERROR(IFERROR(INDEX(Summer!E$10:E$999,MATCH($A814,Summer!$L$10:$L$999,0),1),INDEX('Cycle 1'!E$10:E$999,MATCH($A814,'Cycle 1'!$L$10:$L$999,0),1)),INDEX('Cycle 2'!E$10:E$999,MATCH($A814,'Cycle 2'!$L$10:$L$999,0),1)),INDEX('Cycle 3'!E$10:E$999,MATCH($A814,'Cycle 3'!$L$10:$L$999,0),1)),INDEX('Cycle 4'!E$10:E$999,MATCH($A814,'Cycle 4'!$L$10:$L$999,0),1)),INDEX('Cycle 5'!E$10:E$999,MATCH($A814,'Cycle 5'!$L$10:$L$999,0),1)),INDEX('Cycle 6'!E$10:E$999,MATCH($A814,'Cycle 6'!$L$10:$L$999,0),1)),INDEX('Cycle 7'!E$10:E$999,MATCH($A814,'Cycle 7'!$L$10:$L$999,0),1)),INDEX('Cycle 8'!E$10:E$999,MATCH($A814,'Cycle 8'!$L$10:$L$999,0),1)),INDEX('Cycle 9'!E$10:E$999,MATCH($A814,'Cycle 9'!$L$10:$L$999,0),1)),INDEX('Cycle 10'!E$10:E$999,MATCH($A814,'Cycle 10'!$L$10:$L$999,0),1)),INDEX('Cycle 11'!E$10:E$999,MATCH($A814,'Cycle 11'!$L$10:$L$999,0),1)),"")="","",IFERROR(IFERROR(IFERROR(IFERROR(IFERROR(IFERROR(IFERROR(IFERROR(IFERROR(IFERROR(IFERROR(IFERROR(INDEX(Summer!E$10:E$999,MATCH($A814,Summer!$L$10:$L$999,0),1),INDEX('Cycle 1'!E$10:E$999,MATCH($A814,'Cycle 1'!$L$10:$L$999,0),1)),INDEX('Cycle 2'!E$10:E$999,MATCH($A814,'Cycle 2'!$L$10:$L$999,0),1)),INDEX('Cycle 3'!E$10:E$999,MATCH($A814,'Cycle 3'!$L$10:$L$999,0),1)),INDEX('Cycle 4'!E$10:E$999,MATCH($A814,'Cycle 4'!$L$10:$L$999,0),1)),INDEX('Cycle 5'!E$10:E$999,MATCH($A814,'Cycle 5'!$L$10:$L$999,0),1)),INDEX('Cycle 6'!E$10:E$999,MATCH($A814,'Cycle 6'!$L$10:$L$999,0),1)),INDEX('Cycle 7'!E$10:E$999,MATCH($A814,'Cycle 7'!$L$10:$L$999,0),1)),INDEX('Cycle 8'!E$10:E$999,MATCH($A814,'Cycle 8'!$L$10:$L$999,0),1)),INDEX('Cycle 9'!E$10:E$999,MATCH($A814,'Cycle 9'!$L$10:$L$999,0),1)),INDEX('Cycle 10'!E$10:E$999,MATCH($A814,'Cycle 10'!$L$10:$L$999,0),1)),INDEX('Cycle 11'!E$10:E$999,MATCH($A814,'Cycle 11'!$L$10:$L$999,0),1)),""))</f>
        <v/>
      </c>
      <c r="G814" t="str">
        <f>IF(IFERROR(IFERROR(IFERROR(IFERROR(IFERROR(IFERROR(IFERROR(IFERROR(IFERROR(IFERROR(IFERROR(IFERROR(INDEX(Summer!F$10:F$999,MATCH($A814,Summer!$L$10:$L$999,0),1),INDEX('Cycle 1'!F$10:F$999,MATCH($A814,'Cycle 1'!$L$10:$L$999,0),1)),INDEX('Cycle 2'!F$10:F$999,MATCH($A814,'Cycle 2'!$L$10:$L$999,0),1)),INDEX('Cycle 3'!F$10:F$999,MATCH($A814,'Cycle 3'!$L$10:$L$999,0),1)),INDEX('Cycle 4'!F$10:F$999,MATCH($A814,'Cycle 4'!$L$10:$L$999,0),1)),INDEX('Cycle 5'!F$10:F$999,MATCH($A814,'Cycle 5'!$L$10:$L$999,0),1)),INDEX('Cycle 6'!F$10:F$999,MATCH($A814,'Cycle 6'!$L$10:$L$999,0),1)),INDEX('Cycle 7'!F$10:F$999,MATCH($A814,'Cycle 7'!$L$10:$L$999,0),1)),INDEX('Cycle 8'!F$10:F$999,MATCH($A814,'Cycle 8'!$L$10:$L$999,0),1)),INDEX('Cycle 9'!F$10:F$999,MATCH($A814,'Cycle 9'!$L$10:$L$999,0),1)),INDEX('Cycle 10'!F$10:F$999,MATCH($A814,'Cycle 10'!$L$10:$L$999,0),1)),INDEX('Cycle 11'!F$10:F$999,MATCH($A814,'Cycle 11'!$L$10:$L$999,0),1)),"")="","",IFERROR(IFERROR(IFERROR(IFERROR(IFERROR(IFERROR(IFERROR(IFERROR(IFERROR(IFERROR(IFERROR(IFERROR(INDEX(Summer!F$10:F$999,MATCH($A814,Summer!$L$10:$L$999,0),1),INDEX('Cycle 1'!F$10:F$999,MATCH($A814,'Cycle 1'!$L$10:$L$999,0),1)),INDEX('Cycle 2'!F$10:F$999,MATCH($A814,'Cycle 2'!$L$10:$L$999,0),1)),INDEX('Cycle 3'!F$10:F$999,MATCH($A814,'Cycle 3'!$L$10:$L$999,0),1)),INDEX('Cycle 4'!F$10:F$999,MATCH($A814,'Cycle 4'!$L$10:$L$999,0),1)),INDEX('Cycle 5'!F$10:F$999,MATCH($A814,'Cycle 5'!$L$10:$L$999,0),1)),INDEX('Cycle 6'!F$10:F$999,MATCH($A814,'Cycle 6'!$L$10:$L$999,0),1)),INDEX('Cycle 7'!F$10:F$999,MATCH($A814,'Cycle 7'!$L$10:$L$999,0),1)),INDEX('Cycle 8'!F$10:F$999,MATCH($A814,'Cycle 8'!$L$10:$L$999,0),1)),INDEX('Cycle 9'!F$10:F$999,MATCH($A814,'Cycle 9'!$L$10:$L$999,0),1)),INDEX('Cycle 10'!F$10:F$999,MATCH($A814,'Cycle 10'!$L$10:$L$999,0),1)),INDEX('Cycle 11'!F$10:F$999,MATCH($A814,'Cycle 11'!$L$10:$L$999,0),1)),""))</f>
        <v/>
      </c>
      <c r="H814" t="str">
        <f>IF(IFERROR(IFERROR(IFERROR(IFERROR(IFERROR(IFERROR(IFERROR(IFERROR(IFERROR(IFERROR(IFERROR(IFERROR(INDEX(Summer!G$10:G$999,MATCH($A814,Summer!$L$10:$L$999,0),1),INDEX('Cycle 1'!G$10:G$999,MATCH($A814,'Cycle 1'!$L$10:$L$999,0),1)),INDEX('Cycle 2'!G$10:G$999,MATCH($A814,'Cycle 2'!$L$10:$L$999,0),1)),INDEX('Cycle 3'!G$10:G$999,MATCH($A814,'Cycle 3'!$L$10:$L$999,0),1)),INDEX('Cycle 4'!G$10:G$999,MATCH($A814,'Cycle 4'!$L$10:$L$999,0),1)),INDEX('Cycle 5'!G$10:G$999,MATCH($A814,'Cycle 5'!$L$10:$L$999,0),1)),INDEX('Cycle 6'!G$10:G$999,MATCH($A814,'Cycle 6'!$L$10:$L$999,0),1)),INDEX('Cycle 7'!G$10:G$999,MATCH($A814,'Cycle 7'!$L$10:$L$999,0),1)),INDEX('Cycle 8'!G$10:G$999,MATCH($A814,'Cycle 8'!$L$10:$L$999,0),1)),INDEX('Cycle 9'!G$10:G$999,MATCH($A814,'Cycle 9'!$L$10:$L$999,0),1)),INDEX('Cycle 10'!G$10:G$999,MATCH($A814,'Cycle 10'!$L$10:$L$999,0),1)),INDEX('Cycle 11'!G$10:G$999,MATCH($A814,'Cycle 11'!$L$10:$L$999,0),1)),"")="","",IFERROR(IFERROR(IFERROR(IFERROR(IFERROR(IFERROR(IFERROR(IFERROR(IFERROR(IFERROR(IFERROR(IFERROR(INDEX(Summer!G$10:G$999,MATCH($A814,Summer!$L$10:$L$999,0),1),INDEX('Cycle 1'!G$10:G$999,MATCH($A814,'Cycle 1'!$L$10:$L$999,0),1)),INDEX('Cycle 2'!G$10:G$999,MATCH($A814,'Cycle 2'!$L$10:$L$999,0),1)),INDEX('Cycle 3'!G$10:G$999,MATCH($A814,'Cycle 3'!$L$10:$L$999,0),1)),INDEX('Cycle 4'!G$10:G$999,MATCH($A814,'Cycle 4'!$L$10:$L$999,0),1)),INDEX('Cycle 5'!G$10:G$999,MATCH($A814,'Cycle 5'!$L$10:$L$999,0),1)),INDEX('Cycle 6'!G$10:G$999,MATCH($A814,'Cycle 6'!$L$10:$L$999,0),1)),INDEX('Cycle 7'!G$10:G$999,MATCH($A814,'Cycle 7'!$L$10:$L$999,0),1)),INDEX('Cycle 8'!G$10:G$999,MATCH($A814,'Cycle 8'!$L$10:$L$999,0),1)),INDEX('Cycle 9'!G$10:G$999,MATCH($A814,'Cycle 9'!$L$10:$L$999,0),1)),INDEX('Cycle 10'!G$10:G$999,MATCH($A814,'Cycle 10'!$L$10:$L$999,0),1)),INDEX('Cycle 11'!G$10:G$999,MATCH($A814,'Cycle 11'!$L$10:$L$999,0),1)),""))</f>
        <v/>
      </c>
      <c r="I814">
        <f>IFERROR(IF(C814="",MAX(I$1:I813),IF(ROW(C$2)=ROW(C814),1,IF(ISERROR(VLOOKUP(C814,C$2:C813,1,FALSE)),MAX(I$1:I813)+1,MAX(I$1:I813)))),"")</f>
        <v>0</v>
      </c>
      <c r="J814" t="str">
        <f t="shared" si="86"/>
        <v/>
      </c>
      <c r="K814" t="str">
        <f t="shared" si="90"/>
        <v/>
      </c>
      <c r="L814" t="str">
        <f t="shared" si="90"/>
        <v/>
      </c>
      <c r="M814" t="str">
        <f t="shared" si="90"/>
        <v/>
      </c>
      <c r="N814" t="str">
        <f t="shared" si="90"/>
        <v/>
      </c>
      <c r="O814" t="str">
        <f t="shared" si="90"/>
        <v/>
      </c>
      <c r="P814" t="str">
        <f t="shared" si="90"/>
        <v/>
      </c>
      <c r="Q814" t="str">
        <f t="shared" si="90"/>
        <v/>
      </c>
      <c r="R814" t="str">
        <f t="shared" si="90"/>
        <v/>
      </c>
      <c r="S814" t="str">
        <f t="shared" si="90"/>
        <v/>
      </c>
      <c r="T814" t="str">
        <f t="shared" si="90"/>
        <v/>
      </c>
      <c r="U814" t="str">
        <f t="shared" si="90"/>
        <v/>
      </c>
      <c r="V814" t="str">
        <f t="shared" si="90"/>
        <v/>
      </c>
      <c r="W814" t="str">
        <f t="shared" si="87"/>
        <v/>
      </c>
      <c r="X814">
        <f>IF(OR(H814="No",H814=""),0,IF(COUNTIFS(H$2:H814,"Yes",C$2:C814,C814)&gt;1,0,COUNTIFS(H$2:H814,"Yes",C$2:C814,C814)))+IF(X813=$X$1,0,X813)</f>
        <v>0</v>
      </c>
    </row>
    <row r="815" spans="1:24" x14ac:dyDescent="0.3">
      <c r="A815">
        <f>ROWS($A$2:$A815)</f>
        <v>814</v>
      </c>
      <c r="B815" t="str">
        <f>IF(ISERROR(VLOOKUP(A815,Summer!L$11:L$500,1,FALSE)),IF(ISERROR(VLOOKUP(A815,'Cycle 1'!L$11:L$500,1,FALSE)),IF(ISERROR(VLOOKUP(A815,'Cycle 2'!L$11:L$500,1,FALSE)),IF(ISERROR(VLOOKUP(A815,'Cycle 3'!L$11:L$500,1,FALSE)),IF(ISERROR(VLOOKUP(A815,'Cycle 4'!L$11:L$500,1,FALSE)),IF(ISERROR(VLOOKUP(A815,'Cycle 5'!L$11:L$500,1,FALSE)),IF(ISERROR(VLOOKUP(A815,'Cycle 6'!L$11:L$500,1,FALSE)),IF(ISERROR(VLOOKUP(A815,'Cycle 7'!L$11:L$500,1,FALSE)),IF(ISERROR(VLOOKUP(A815,'Cycle 8'!L$11:L$500,1,FALSE)),IF(ISERROR(VLOOKUP(A815,'Cycle 9'!L$11:L$500,1,FALSE)),IF(ISERROR(VLOOKUP(A815,'Cycle 10'!L$11:L$500,1,FALSE)),IF(ISERROR(VLOOKUP(A815,'Cycle 11'!L$11:L$500,1,FALSE)),"","Cycle 11"),"Cycle 10"),"Cycle 9"),"Cycle 8"),"Cycle 7"),"Cycle 6"),"Cycle 5"),"Cycle 4"),"Cycle 3"),"Cycle 2"),"Cycle 1"),"Summer")</f>
        <v/>
      </c>
      <c r="C815" t="str">
        <f>IF(IFERROR(IFERROR(IFERROR(IFERROR(IFERROR(IFERROR(IFERROR(IFERROR(IFERROR(IFERROR(IFERROR(IFERROR(INDEX(Summer!B$10:B$999,MATCH($A815,Summer!$L$10:$L$999,0),1),INDEX('Cycle 1'!B$10:B$999,MATCH($A815,'Cycle 1'!$L$10:$L$999,0),1)),INDEX('Cycle 2'!B$10:B$999,MATCH($A815,'Cycle 2'!$L$10:$L$999,0),1)),INDEX('Cycle 3'!B$10:B$999,MATCH($A815,'Cycle 3'!$L$10:$L$999,0),1)),INDEX('Cycle 4'!B$10:B$999,MATCH($A815,'Cycle 4'!$L$10:$L$999,0),1)),INDEX('Cycle 5'!B$10:B$999,MATCH($A815,'Cycle 5'!$L$10:$L$999,0),1)),INDEX('Cycle 6'!B$10:B$999,MATCH($A815,'Cycle 6'!$L$10:$L$999,0),1)),INDEX('Cycle 7'!B$10:B$999,MATCH($A815,'Cycle 7'!$L$10:$L$999,0),1)),INDEX('Cycle 8'!B$10:B$999,MATCH($A815,'Cycle 8'!$L$10:$L$999,0),1)),INDEX('Cycle 9'!B$10:B$999,MATCH($A815,'Cycle 9'!$L$10:$L$999,0),1)),INDEX('Cycle 10'!B$10:B$999,MATCH($A815,'Cycle 10'!$L$10:$L$999,0),1)),INDEX('Cycle 11'!B$10:B$999,MATCH($A815,'Cycle 11'!$L$10:$L$999,0),1)),"")="","",IFERROR(IFERROR(IFERROR(IFERROR(IFERROR(IFERROR(IFERROR(IFERROR(IFERROR(IFERROR(IFERROR(IFERROR(INDEX(Summer!B$10:B$999,MATCH($A815,Summer!$L$10:$L$999,0),1),INDEX('Cycle 1'!B$10:B$999,MATCH($A815,'Cycle 1'!$L$10:$L$999,0),1)),INDEX('Cycle 2'!B$10:B$999,MATCH($A815,'Cycle 2'!$L$10:$L$999,0),1)),INDEX('Cycle 3'!B$10:B$999,MATCH($A815,'Cycle 3'!$L$10:$L$999,0),1)),INDEX('Cycle 4'!B$10:B$999,MATCH($A815,'Cycle 4'!$L$10:$L$999,0),1)),INDEX('Cycle 5'!B$10:B$999,MATCH($A815,'Cycle 5'!$L$10:$L$999,0),1)),INDEX('Cycle 6'!B$10:B$999,MATCH($A815,'Cycle 6'!$L$10:$L$999,0),1)),INDEX('Cycle 7'!B$10:B$999,MATCH($A815,'Cycle 7'!$L$10:$L$999,0),1)),INDEX('Cycle 8'!B$10:B$999,MATCH($A815,'Cycle 8'!$L$10:$L$999,0),1)),INDEX('Cycle 9'!B$10:B$999,MATCH($A815,'Cycle 9'!$L$10:$L$999,0),1)),INDEX('Cycle 10'!B$10:B$999,MATCH($A815,'Cycle 10'!$L$10:$L$999,0),1)),INDEX('Cycle 11'!B$10:B$999,MATCH($A815,'Cycle 11'!$L$10:$L$999,0),1)),""))</f>
        <v/>
      </c>
      <c r="D815" t="str">
        <f>IF(IFERROR(IFERROR(IFERROR(IFERROR(IFERROR(IFERROR(IFERROR(IFERROR(IFERROR(IFERROR(IFERROR(IFERROR(INDEX(Summer!C$10:C$999,MATCH($A815,Summer!$L$10:$L$999,0),1),INDEX('Cycle 1'!C$10:C$999,MATCH($A815,'Cycle 1'!$L$10:$L$999,0),1)),INDEX('Cycle 2'!C$10:C$999,MATCH($A815,'Cycle 2'!$L$10:$L$999,0),1)),INDEX('Cycle 3'!C$10:C$999,MATCH($A815,'Cycle 3'!$L$10:$L$999,0),1)),INDEX('Cycle 4'!C$10:C$999,MATCH($A815,'Cycle 4'!$L$10:$L$999,0),1)),INDEX('Cycle 5'!C$10:C$999,MATCH($A815,'Cycle 5'!$L$10:$L$999,0),1)),INDEX('Cycle 6'!C$10:C$999,MATCH($A815,'Cycle 6'!$L$10:$L$999,0),1)),INDEX('Cycle 7'!C$10:C$999,MATCH($A815,'Cycle 7'!$L$10:$L$999,0),1)),INDEX('Cycle 8'!C$10:C$999,MATCH($A815,'Cycle 8'!$L$10:$L$999,0),1)),INDEX('Cycle 9'!C$10:C$999,MATCH($A815,'Cycle 9'!$L$10:$L$999,0),1)),INDEX('Cycle 10'!C$10:C$999,MATCH($A815,'Cycle 10'!$L$10:$L$999,0),1)),INDEX('Cycle 11'!C$10:C$999,MATCH($A815,'Cycle 11'!$L$10:$L$999,0),1)),"")="","",IFERROR(IFERROR(IFERROR(IFERROR(IFERROR(IFERROR(IFERROR(IFERROR(IFERROR(IFERROR(IFERROR(IFERROR(INDEX(Summer!C$10:C$999,MATCH($A815,Summer!$L$10:$L$999,0),1),INDEX('Cycle 1'!C$10:C$999,MATCH($A815,'Cycle 1'!$L$10:$L$999,0),1)),INDEX('Cycle 2'!C$10:C$999,MATCH($A815,'Cycle 2'!$L$10:$L$999,0),1)),INDEX('Cycle 3'!C$10:C$999,MATCH($A815,'Cycle 3'!$L$10:$L$999,0),1)),INDEX('Cycle 4'!C$10:C$999,MATCH($A815,'Cycle 4'!$L$10:$L$999,0),1)),INDEX('Cycle 5'!C$10:C$999,MATCH($A815,'Cycle 5'!$L$10:$L$999,0),1)),INDEX('Cycle 6'!C$10:C$999,MATCH($A815,'Cycle 6'!$L$10:$L$999,0),1)),INDEX('Cycle 7'!C$10:C$999,MATCH($A815,'Cycle 7'!$L$10:$L$999,0),1)),INDEX('Cycle 8'!C$10:C$999,MATCH($A815,'Cycle 8'!$L$10:$L$999,0),1)),INDEX('Cycle 9'!C$10:C$999,MATCH($A815,'Cycle 9'!$L$10:$L$999,0),1)),INDEX('Cycle 10'!C$10:C$999,MATCH($A815,'Cycle 10'!$L$10:$L$999,0),1)),INDEX('Cycle 11'!C$10:C$999,MATCH($A815,'Cycle 11'!$L$10:$L$999,0),1)),""))</f>
        <v/>
      </c>
      <c r="E815" t="str">
        <f>IF(IFERROR(IFERROR(IFERROR(IFERROR(IFERROR(IFERROR(IFERROR(IFERROR(IFERROR(IFERROR(IFERROR(IFERROR(INDEX(Summer!D$10:D$999,MATCH($A815,Summer!$L$10:$L$999,0),1),INDEX('Cycle 1'!D$10:D$999,MATCH($A815,'Cycle 1'!$L$10:$L$999,0),1)),INDEX('Cycle 2'!D$10:D$999,MATCH($A815,'Cycle 2'!$L$10:$L$999,0),1)),INDEX('Cycle 3'!D$10:D$999,MATCH($A815,'Cycle 3'!$L$10:$L$999,0),1)),INDEX('Cycle 4'!D$10:D$999,MATCH($A815,'Cycle 4'!$L$10:$L$999,0),1)),INDEX('Cycle 5'!D$10:D$999,MATCH($A815,'Cycle 5'!$L$10:$L$999,0),1)),INDEX('Cycle 6'!D$10:D$999,MATCH($A815,'Cycle 6'!$L$10:$L$999,0),1)),INDEX('Cycle 7'!D$10:D$999,MATCH($A815,'Cycle 7'!$L$10:$L$999,0),1)),INDEX('Cycle 8'!D$10:D$999,MATCH($A815,'Cycle 8'!$L$10:$L$999,0),1)),INDEX('Cycle 9'!D$10:D$999,MATCH($A815,'Cycle 9'!$L$10:$L$999,0),1)),INDEX('Cycle 10'!D$10:D$999,MATCH($A815,'Cycle 10'!$L$10:$L$999,0),1)),INDEX('Cycle 11'!D$10:D$999,MATCH($A815,'Cycle 11'!$L$10:$L$999,0),1)),"")="","",IFERROR(IFERROR(IFERROR(IFERROR(IFERROR(IFERROR(IFERROR(IFERROR(IFERROR(IFERROR(IFERROR(IFERROR(INDEX(Summer!D$10:D$999,MATCH($A815,Summer!$L$10:$L$999,0),1),INDEX('Cycle 1'!D$10:D$999,MATCH($A815,'Cycle 1'!$L$10:$L$999,0),1)),INDEX('Cycle 2'!D$10:D$999,MATCH($A815,'Cycle 2'!$L$10:$L$999,0),1)),INDEX('Cycle 3'!D$10:D$999,MATCH($A815,'Cycle 3'!$L$10:$L$999,0),1)),INDEX('Cycle 4'!D$10:D$999,MATCH($A815,'Cycle 4'!$L$10:$L$999,0),1)),INDEX('Cycle 5'!D$10:D$999,MATCH($A815,'Cycle 5'!$L$10:$L$999,0),1)),INDEX('Cycle 6'!D$10:D$999,MATCH($A815,'Cycle 6'!$L$10:$L$999,0),1)),INDEX('Cycle 7'!D$10:D$999,MATCH($A815,'Cycle 7'!$L$10:$L$999,0),1)),INDEX('Cycle 8'!D$10:D$999,MATCH($A815,'Cycle 8'!$L$10:$L$999,0),1)),INDEX('Cycle 9'!D$10:D$999,MATCH($A815,'Cycle 9'!$L$10:$L$999,0),1)),INDEX('Cycle 10'!D$10:D$999,MATCH($A815,'Cycle 10'!$L$10:$L$999,0),1)),INDEX('Cycle 11'!D$10:D$999,MATCH($A815,'Cycle 11'!$L$10:$L$999,0),1)),""))</f>
        <v/>
      </c>
      <c r="F815" t="str">
        <f>IF(IFERROR(IFERROR(IFERROR(IFERROR(IFERROR(IFERROR(IFERROR(IFERROR(IFERROR(IFERROR(IFERROR(IFERROR(INDEX(Summer!E$10:E$999,MATCH($A815,Summer!$L$10:$L$999,0),1),INDEX('Cycle 1'!E$10:E$999,MATCH($A815,'Cycle 1'!$L$10:$L$999,0),1)),INDEX('Cycle 2'!E$10:E$999,MATCH($A815,'Cycle 2'!$L$10:$L$999,0),1)),INDEX('Cycle 3'!E$10:E$999,MATCH($A815,'Cycle 3'!$L$10:$L$999,0),1)),INDEX('Cycle 4'!E$10:E$999,MATCH($A815,'Cycle 4'!$L$10:$L$999,0),1)),INDEX('Cycle 5'!E$10:E$999,MATCH($A815,'Cycle 5'!$L$10:$L$999,0),1)),INDEX('Cycle 6'!E$10:E$999,MATCH($A815,'Cycle 6'!$L$10:$L$999,0),1)),INDEX('Cycle 7'!E$10:E$999,MATCH($A815,'Cycle 7'!$L$10:$L$999,0),1)),INDEX('Cycle 8'!E$10:E$999,MATCH($A815,'Cycle 8'!$L$10:$L$999,0),1)),INDEX('Cycle 9'!E$10:E$999,MATCH($A815,'Cycle 9'!$L$10:$L$999,0),1)),INDEX('Cycle 10'!E$10:E$999,MATCH($A815,'Cycle 10'!$L$10:$L$999,0),1)),INDEX('Cycle 11'!E$10:E$999,MATCH($A815,'Cycle 11'!$L$10:$L$999,0),1)),"")="","",IFERROR(IFERROR(IFERROR(IFERROR(IFERROR(IFERROR(IFERROR(IFERROR(IFERROR(IFERROR(IFERROR(IFERROR(INDEX(Summer!E$10:E$999,MATCH($A815,Summer!$L$10:$L$999,0),1),INDEX('Cycle 1'!E$10:E$999,MATCH($A815,'Cycle 1'!$L$10:$L$999,0),1)),INDEX('Cycle 2'!E$10:E$999,MATCH($A815,'Cycle 2'!$L$10:$L$999,0),1)),INDEX('Cycle 3'!E$10:E$999,MATCH($A815,'Cycle 3'!$L$10:$L$999,0),1)),INDEX('Cycle 4'!E$10:E$999,MATCH($A815,'Cycle 4'!$L$10:$L$999,0),1)),INDEX('Cycle 5'!E$10:E$999,MATCH($A815,'Cycle 5'!$L$10:$L$999,0),1)),INDEX('Cycle 6'!E$10:E$999,MATCH($A815,'Cycle 6'!$L$10:$L$999,0),1)),INDEX('Cycle 7'!E$10:E$999,MATCH($A815,'Cycle 7'!$L$10:$L$999,0),1)),INDEX('Cycle 8'!E$10:E$999,MATCH($A815,'Cycle 8'!$L$10:$L$999,0),1)),INDEX('Cycle 9'!E$10:E$999,MATCH($A815,'Cycle 9'!$L$10:$L$999,0),1)),INDEX('Cycle 10'!E$10:E$999,MATCH($A815,'Cycle 10'!$L$10:$L$999,0),1)),INDEX('Cycle 11'!E$10:E$999,MATCH($A815,'Cycle 11'!$L$10:$L$999,0),1)),""))</f>
        <v/>
      </c>
      <c r="G815" t="str">
        <f>IF(IFERROR(IFERROR(IFERROR(IFERROR(IFERROR(IFERROR(IFERROR(IFERROR(IFERROR(IFERROR(IFERROR(IFERROR(INDEX(Summer!F$10:F$999,MATCH($A815,Summer!$L$10:$L$999,0),1),INDEX('Cycle 1'!F$10:F$999,MATCH($A815,'Cycle 1'!$L$10:$L$999,0),1)),INDEX('Cycle 2'!F$10:F$999,MATCH($A815,'Cycle 2'!$L$10:$L$999,0),1)),INDEX('Cycle 3'!F$10:F$999,MATCH($A815,'Cycle 3'!$L$10:$L$999,0),1)),INDEX('Cycle 4'!F$10:F$999,MATCH($A815,'Cycle 4'!$L$10:$L$999,0),1)),INDEX('Cycle 5'!F$10:F$999,MATCH($A815,'Cycle 5'!$L$10:$L$999,0),1)),INDEX('Cycle 6'!F$10:F$999,MATCH($A815,'Cycle 6'!$L$10:$L$999,0),1)),INDEX('Cycle 7'!F$10:F$999,MATCH($A815,'Cycle 7'!$L$10:$L$999,0),1)),INDEX('Cycle 8'!F$10:F$999,MATCH($A815,'Cycle 8'!$L$10:$L$999,0),1)),INDEX('Cycle 9'!F$10:F$999,MATCH($A815,'Cycle 9'!$L$10:$L$999,0),1)),INDEX('Cycle 10'!F$10:F$999,MATCH($A815,'Cycle 10'!$L$10:$L$999,0),1)),INDEX('Cycle 11'!F$10:F$999,MATCH($A815,'Cycle 11'!$L$10:$L$999,0),1)),"")="","",IFERROR(IFERROR(IFERROR(IFERROR(IFERROR(IFERROR(IFERROR(IFERROR(IFERROR(IFERROR(IFERROR(IFERROR(INDEX(Summer!F$10:F$999,MATCH($A815,Summer!$L$10:$L$999,0),1),INDEX('Cycle 1'!F$10:F$999,MATCH($A815,'Cycle 1'!$L$10:$L$999,0),1)),INDEX('Cycle 2'!F$10:F$999,MATCH($A815,'Cycle 2'!$L$10:$L$999,0),1)),INDEX('Cycle 3'!F$10:F$999,MATCH($A815,'Cycle 3'!$L$10:$L$999,0),1)),INDEX('Cycle 4'!F$10:F$999,MATCH($A815,'Cycle 4'!$L$10:$L$999,0),1)),INDEX('Cycle 5'!F$10:F$999,MATCH($A815,'Cycle 5'!$L$10:$L$999,0),1)),INDEX('Cycle 6'!F$10:F$999,MATCH($A815,'Cycle 6'!$L$10:$L$999,0),1)),INDEX('Cycle 7'!F$10:F$999,MATCH($A815,'Cycle 7'!$L$10:$L$999,0),1)),INDEX('Cycle 8'!F$10:F$999,MATCH($A815,'Cycle 8'!$L$10:$L$999,0),1)),INDEX('Cycle 9'!F$10:F$999,MATCH($A815,'Cycle 9'!$L$10:$L$999,0),1)),INDEX('Cycle 10'!F$10:F$999,MATCH($A815,'Cycle 10'!$L$10:$L$999,0),1)),INDEX('Cycle 11'!F$10:F$999,MATCH($A815,'Cycle 11'!$L$10:$L$999,0),1)),""))</f>
        <v/>
      </c>
      <c r="H815" t="str">
        <f>IF(IFERROR(IFERROR(IFERROR(IFERROR(IFERROR(IFERROR(IFERROR(IFERROR(IFERROR(IFERROR(IFERROR(IFERROR(INDEX(Summer!G$10:G$999,MATCH($A815,Summer!$L$10:$L$999,0),1),INDEX('Cycle 1'!G$10:G$999,MATCH($A815,'Cycle 1'!$L$10:$L$999,0),1)),INDEX('Cycle 2'!G$10:G$999,MATCH($A815,'Cycle 2'!$L$10:$L$999,0),1)),INDEX('Cycle 3'!G$10:G$999,MATCH($A815,'Cycle 3'!$L$10:$L$999,0),1)),INDEX('Cycle 4'!G$10:G$999,MATCH($A815,'Cycle 4'!$L$10:$L$999,0),1)),INDEX('Cycle 5'!G$10:G$999,MATCH($A815,'Cycle 5'!$L$10:$L$999,0),1)),INDEX('Cycle 6'!G$10:G$999,MATCH($A815,'Cycle 6'!$L$10:$L$999,0),1)),INDEX('Cycle 7'!G$10:G$999,MATCH($A815,'Cycle 7'!$L$10:$L$999,0),1)),INDEX('Cycle 8'!G$10:G$999,MATCH($A815,'Cycle 8'!$L$10:$L$999,0),1)),INDEX('Cycle 9'!G$10:G$999,MATCH($A815,'Cycle 9'!$L$10:$L$999,0),1)),INDEX('Cycle 10'!G$10:G$999,MATCH($A815,'Cycle 10'!$L$10:$L$999,0),1)),INDEX('Cycle 11'!G$10:G$999,MATCH($A815,'Cycle 11'!$L$10:$L$999,0),1)),"")="","",IFERROR(IFERROR(IFERROR(IFERROR(IFERROR(IFERROR(IFERROR(IFERROR(IFERROR(IFERROR(IFERROR(IFERROR(INDEX(Summer!G$10:G$999,MATCH($A815,Summer!$L$10:$L$999,0),1),INDEX('Cycle 1'!G$10:G$999,MATCH($A815,'Cycle 1'!$L$10:$L$999,0),1)),INDEX('Cycle 2'!G$10:G$999,MATCH($A815,'Cycle 2'!$L$10:$L$999,0),1)),INDEX('Cycle 3'!G$10:G$999,MATCH($A815,'Cycle 3'!$L$10:$L$999,0),1)),INDEX('Cycle 4'!G$10:G$999,MATCH($A815,'Cycle 4'!$L$10:$L$999,0),1)),INDEX('Cycle 5'!G$10:G$999,MATCH($A815,'Cycle 5'!$L$10:$L$999,0),1)),INDEX('Cycle 6'!G$10:G$999,MATCH($A815,'Cycle 6'!$L$10:$L$999,0),1)),INDEX('Cycle 7'!G$10:G$999,MATCH($A815,'Cycle 7'!$L$10:$L$999,0),1)),INDEX('Cycle 8'!G$10:G$999,MATCH($A815,'Cycle 8'!$L$10:$L$999,0),1)),INDEX('Cycle 9'!G$10:G$999,MATCH($A815,'Cycle 9'!$L$10:$L$999,0),1)),INDEX('Cycle 10'!G$10:G$999,MATCH($A815,'Cycle 10'!$L$10:$L$999,0),1)),INDEX('Cycle 11'!G$10:G$999,MATCH($A815,'Cycle 11'!$L$10:$L$999,0),1)),""))</f>
        <v/>
      </c>
      <c r="I815">
        <f>IFERROR(IF(C815="",MAX(I$1:I814),IF(ROW(C$2)=ROW(C815),1,IF(ISERROR(VLOOKUP(C815,C$2:C814,1,FALSE)),MAX(I$1:I814)+1,MAX(I$1:I814)))),"")</f>
        <v>0</v>
      </c>
      <c r="J815" t="str">
        <f t="shared" si="86"/>
        <v/>
      </c>
      <c r="K815" t="str">
        <f t="shared" si="90"/>
        <v/>
      </c>
      <c r="L815" t="str">
        <f t="shared" si="90"/>
        <v/>
      </c>
      <c r="M815" t="str">
        <f t="shared" si="90"/>
        <v/>
      </c>
      <c r="N815" t="str">
        <f t="shared" si="90"/>
        <v/>
      </c>
      <c r="O815" t="str">
        <f t="shared" si="90"/>
        <v/>
      </c>
      <c r="P815" t="str">
        <f t="shared" si="90"/>
        <v/>
      </c>
      <c r="Q815" t="str">
        <f t="shared" si="90"/>
        <v/>
      </c>
      <c r="R815" t="str">
        <f t="shared" si="90"/>
        <v/>
      </c>
      <c r="S815" t="str">
        <f t="shared" si="90"/>
        <v/>
      </c>
      <c r="T815" t="str">
        <f t="shared" si="90"/>
        <v/>
      </c>
      <c r="U815" t="str">
        <f t="shared" si="90"/>
        <v/>
      </c>
      <c r="V815" t="str">
        <f t="shared" si="90"/>
        <v/>
      </c>
      <c r="W815" t="str">
        <f t="shared" si="87"/>
        <v/>
      </c>
      <c r="X815">
        <f>IF(OR(H815="No",H815=""),0,IF(COUNTIFS(H$2:H815,"Yes",C$2:C815,C815)&gt;1,0,COUNTIFS(H$2:H815,"Yes",C$2:C815,C815)))+IF(X814=$X$1,0,X814)</f>
        <v>0</v>
      </c>
    </row>
    <row r="816" spans="1:24" x14ac:dyDescent="0.3">
      <c r="A816">
        <f>ROWS($A$2:$A816)</f>
        <v>815</v>
      </c>
      <c r="B816" t="str">
        <f>IF(ISERROR(VLOOKUP(A816,Summer!L$11:L$500,1,FALSE)),IF(ISERROR(VLOOKUP(A816,'Cycle 1'!L$11:L$500,1,FALSE)),IF(ISERROR(VLOOKUP(A816,'Cycle 2'!L$11:L$500,1,FALSE)),IF(ISERROR(VLOOKUP(A816,'Cycle 3'!L$11:L$500,1,FALSE)),IF(ISERROR(VLOOKUP(A816,'Cycle 4'!L$11:L$500,1,FALSE)),IF(ISERROR(VLOOKUP(A816,'Cycle 5'!L$11:L$500,1,FALSE)),IF(ISERROR(VLOOKUP(A816,'Cycle 6'!L$11:L$500,1,FALSE)),IF(ISERROR(VLOOKUP(A816,'Cycle 7'!L$11:L$500,1,FALSE)),IF(ISERROR(VLOOKUP(A816,'Cycle 8'!L$11:L$500,1,FALSE)),IF(ISERROR(VLOOKUP(A816,'Cycle 9'!L$11:L$500,1,FALSE)),IF(ISERROR(VLOOKUP(A816,'Cycle 10'!L$11:L$500,1,FALSE)),IF(ISERROR(VLOOKUP(A816,'Cycle 11'!L$11:L$500,1,FALSE)),"","Cycle 11"),"Cycle 10"),"Cycle 9"),"Cycle 8"),"Cycle 7"),"Cycle 6"),"Cycle 5"),"Cycle 4"),"Cycle 3"),"Cycle 2"),"Cycle 1"),"Summer")</f>
        <v/>
      </c>
      <c r="C816" t="str">
        <f>IF(IFERROR(IFERROR(IFERROR(IFERROR(IFERROR(IFERROR(IFERROR(IFERROR(IFERROR(IFERROR(IFERROR(IFERROR(INDEX(Summer!B$10:B$999,MATCH($A816,Summer!$L$10:$L$999,0),1),INDEX('Cycle 1'!B$10:B$999,MATCH($A816,'Cycle 1'!$L$10:$L$999,0),1)),INDEX('Cycle 2'!B$10:B$999,MATCH($A816,'Cycle 2'!$L$10:$L$999,0),1)),INDEX('Cycle 3'!B$10:B$999,MATCH($A816,'Cycle 3'!$L$10:$L$999,0),1)),INDEX('Cycle 4'!B$10:B$999,MATCH($A816,'Cycle 4'!$L$10:$L$999,0),1)),INDEX('Cycle 5'!B$10:B$999,MATCH($A816,'Cycle 5'!$L$10:$L$999,0),1)),INDEX('Cycle 6'!B$10:B$999,MATCH($A816,'Cycle 6'!$L$10:$L$999,0),1)),INDEX('Cycle 7'!B$10:B$999,MATCH($A816,'Cycle 7'!$L$10:$L$999,0),1)),INDEX('Cycle 8'!B$10:B$999,MATCH($A816,'Cycle 8'!$L$10:$L$999,0),1)),INDEX('Cycle 9'!B$10:B$999,MATCH($A816,'Cycle 9'!$L$10:$L$999,0),1)),INDEX('Cycle 10'!B$10:B$999,MATCH($A816,'Cycle 10'!$L$10:$L$999,0),1)),INDEX('Cycle 11'!B$10:B$999,MATCH($A816,'Cycle 11'!$L$10:$L$999,0),1)),"")="","",IFERROR(IFERROR(IFERROR(IFERROR(IFERROR(IFERROR(IFERROR(IFERROR(IFERROR(IFERROR(IFERROR(IFERROR(INDEX(Summer!B$10:B$999,MATCH($A816,Summer!$L$10:$L$999,0),1),INDEX('Cycle 1'!B$10:B$999,MATCH($A816,'Cycle 1'!$L$10:$L$999,0),1)),INDEX('Cycle 2'!B$10:B$999,MATCH($A816,'Cycle 2'!$L$10:$L$999,0),1)),INDEX('Cycle 3'!B$10:B$999,MATCH($A816,'Cycle 3'!$L$10:$L$999,0),1)),INDEX('Cycle 4'!B$10:B$999,MATCH($A816,'Cycle 4'!$L$10:$L$999,0),1)),INDEX('Cycle 5'!B$10:B$999,MATCH($A816,'Cycle 5'!$L$10:$L$999,0),1)),INDEX('Cycle 6'!B$10:B$999,MATCH($A816,'Cycle 6'!$L$10:$L$999,0),1)),INDEX('Cycle 7'!B$10:B$999,MATCH($A816,'Cycle 7'!$L$10:$L$999,0),1)),INDEX('Cycle 8'!B$10:B$999,MATCH($A816,'Cycle 8'!$L$10:$L$999,0),1)),INDEX('Cycle 9'!B$10:B$999,MATCH($A816,'Cycle 9'!$L$10:$L$999,0),1)),INDEX('Cycle 10'!B$10:B$999,MATCH($A816,'Cycle 10'!$L$10:$L$999,0),1)),INDEX('Cycle 11'!B$10:B$999,MATCH($A816,'Cycle 11'!$L$10:$L$999,0),1)),""))</f>
        <v/>
      </c>
      <c r="D816" t="str">
        <f>IF(IFERROR(IFERROR(IFERROR(IFERROR(IFERROR(IFERROR(IFERROR(IFERROR(IFERROR(IFERROR(IFERROR(IFERROR(INDEX(Summer!C$10:C$999,MATCH($A816,Summer!$L$10:$L$999,0),1),INDEX('Cycle 1'!C$10:C$999,MATCH($A816,'Cycle 1'!$L$10:$L$999,0),1)),INDEX('Cycle 2'!C$10:C$999,MATCH($A816,'Cycle 2'!$L$10:$L$999,0),1)),INDEX('Cycle 3'!C$10:C$999,MATCH($A816,'Cycle 3'!$L$10:$L$999,0),1)),INDEX('Cycle 4'!C$10:C$999,MATCH($A816,'Cycle 4'!$L$10:$L$999,0),1)),INDEX('Cycle 5'!C$10:C$999,MATCH($A816,'Cycle 5'!$L$10:$L$999,0),1)),INDEX('Cycle 6'!C$10:C$999,MATCH($A816,'Cycle 6'!$L$10:$L$999,0),1)),INDEX('Cycle 7'!C$10:C$999,MATCH($A816,'Cycle 7'!$L$10:$L$999,0),1)),INDEX('Cycle 8'!C$10:C$999,MATCH($A816,'Cycle 8'!$L$10:$L$999,0),1)),INDEX('Cycle 9'!C$10:C$999,MATCH($A816,'Cycle 9'!$L$10:$L$999,0),1)),INDEX('Cycle 10'!C$10:C$999,MATCH($A816,'Cycle 10'!$L$10:$L$999,0),1)),INDEX('Cycle 11'!C$10:C$999,MATCH($A816,'Cycle 11'!$L$10:$L$999,0),1)),"")="","",IFERROR(IFERROR(IFERROR(IFERROR(IFERROR(IFERROR(IFERROR(IFERROR(IFERROR(IFERROR(IFERROR(IFERROR(INDEX(Summer!C$10:C$999,MATCH($A816,Summer!$L$10:$L$999,0),1),INDEX('Cycle 1'!C$10:C$999,MATCH($A816,'Cycle 1'!$L$10:$L$999,0),1)),INDEX('Cycle 2'!C$10:C$999,MATCH($A816,'Cycle 2'!$L$10:$L$999,0),1)),INDEX('Cycle 3'!C$10:C$999,MATCH($A816,'Cycle 3'!$L$10:$L$999,0),1)),INDEX('Cycle 4'!C$10:C$999,MATCH($A816,'Cycle 4'!$L$10:$L$999,0),1)),INDEX('Cycle 5'!C$10:C$999,MATCH($A816,'Cycle 5'!$L$10:$L$999,0),1)),INDEX('Cycle 6'!C$10:C$999,MATCH($A816,'Cycle 6'!$L$10:$L$999,0),1)),INDEX('Cycle 7'!C$10:C$999,MATCH($A816,'Cycle 7'!$L$10:$L$999,0),1)),INDEX('Cycle 8'!C$10:C$999,MATCH($A816,'Cycle 8'!$L$10:$L$999,0),1)),INDEX('Cycle 9'!C$10:C$999,MATCH($A816,'Cycle 9'!$L$10:$L$999,0),1)),INDEX('Cycle 10'!C$10:C$999,MATCH($A816,'Cycle 10'!$L$10:$L$999,0),1)),INDEX('Cycle 11'!C$10:C$999,MATCH($A816,'Cycle 11'!$L$10:$L$999,0),1)),""))</f>
        <v/>
      </c>
      <c r="E816" t="str">
        <f>IF(IFERROR(IFERROR(IFERROR(IFERROR(IFERROR(IFERROR(IFERROR(IFERROR(IFERROR(IFERROR(IFERROR(IFERROR(INDEX(Summer!D$10:D$999,MATCH($A816,Summer!$L$10:$L$999,0),1),INDEX('Cycle 1'!D$10:D$999,MATCH($A816,'Cycle 1'!$L$10:$L$999,0),1)),INDEX('Cycle 2'!D$10:D$999,MATCH($A816,'Cycle 2'!$L$10:$L$999,0),1)),INDEX('Cycle 3'!D$10:D$999,MATCH($A816,'Cycle 3'!$L$10:$L$999,0),1)),INDEX('Cycle 4'!D$10:D$999,MATCH($A816,'Cycle 4'!$L$10:$L$999,0),1)),INDEX('Cycle 5'!D$10:D$999,MATCH($A816,'Cycle 5'!$L$10:$L$999,0),1)),INDEX('Cycle 6'!D$10:D$999,MATCH($A816,'Cycle 6'!$L$10:$L$999,0),1)),INDEX('Cycle 7'!D$10:D$999,MATCH($A816,'Cycle 7'!$L$10:$L$999,0),1)),INDEX('Cycle 8'!D$10:D$999,MATCH($A816,'Cycle 8'!$L$10:$L$999,0),1)),INDEX('Cycle 9'!D$10:D$999,MATCH($A816,'Cycle 9'!$L$10:$L$999,0),1)),INDEX('Cycle 10'!D$10:D$999,MATCH($A816,'Cycle 10'!$L$10:$L$999,0),1)),INDEX('Cycle 11'!D$10:D$999,MATCH($A816,'Cycle 11'!$L$10:$L$999,0),1)),"")="","",IFERROR(IFERROR(IFERROR(IFERROR(IFERROR(IFERROR(IFERROR(IFERROR(IFERROR(IFERROR(IFERROR(IFERROR(INDEX(Summer!D$10:D$999,MATCH($A816,Summer!$L$10:$L$999,0),1),INDEX('Cycle 1'!D$10:D$999,MATCH($A816,'Cycle 1'!$L$10:$L$999,0),1)),INDEX('Cycle 2'!D$10:D$999,MATCH($A816,'Cycle 2'!$L$10:$L$999,0),1)),INDEX('Cycle 3'!D$10:D$999,MATCH($A816,'Cycle 3'!$L$10:$L$999,0),1)),INDEX('Cycle 4'!D$10:D$999,MATCH($A816,'Cycle 4'!$L$10:$L$999,0),1)),INDEX('Cycle 5'!D$10:D$999,MATCH($A816,'Cycle 5'!$L$10:$L$999,0),1)),INDEX('Cycle 6'!D$10:D$999,MATCH($A816,'Cycle 6'!$L$10:$L$999,0),1)),INDEX('Cycle 7'!D$10:D$999,MATCH($A816,'Cycle 7'!$L$10:$L$999,0),1)),INDEX('Cycle 8'!D$10:D$999,MATCH($A816,'Cycle 8'!$L$10:$L$999,0),1)),INDEX('Cycle 9'!D$10:D$999,MATCH($A816,'Cycle 9'!$L$10:$L$999,0),1)),INDEX('Cycle 10'!D$10:D$999,MATCH($A816,'Cycle 10'!$L$10:$L$999,0),1)),INDEX('Cycle 11'!D$10:D$999,MATCH($A816,'Cycle 11'!$L$10:$L$999,0),1)),""))</f>
        <v/>
      </c>
      <c r="F816" t="str">
        <f>IF(IFERROR(IFERROR(IFERROR(IFERROR(IFERROR(IFERROR(IFERROR(IFERROR(IFERROR(IFERROR(IFERROR(IFERROR(INDEX(Summer!E$10:E$999,MATCH($A816,Summer!$L$10:$L$999,0),1),INDEX('Cycle 1'!E$10:E$999,MATCH($A816,'Cycle 1'!$L$10:$L$999,0),1)),INDEX('Cycle 2'!E$10:E$999,MATCH($A816,'Cycle 2'!$L$10:$L$999,0),1)),INDEX('Cycle 3'!E$10:E$999,MATCH($A816,'Cycle 3'!$L$10:$L$999,0),1)),INDEX('Cycle 4'!E$10:E$999,MATCH($A816,'Cycle 4'!$L$10:$L$999,0),1)),INDEX('Cycle 5'!E$10:E$999,MATCH($A816,'Cycle 5'!$L$10:$L$999,0),1)),INDEX('Cycle 6'!E$10:E$999,MATCH($A816,'Cycle 6'!$L$10:$L$999,0),1)),INDEX('Cycle 7'!E$10:E$999,MATCH($A816,'Cycle 7'!$L$10:$L$999,0),1)),INDEX('Cycle 8'!E$10:E$999,MATCH($A816,'Cycle 8'!$L$10:$L$999,0),1)),INDEX('Cycle 9'!E$10:E$999,MATCH($A816,'Cycle 9'!$L$10:$L$999,0),1)),INDEX('Cycle 10'!E$10:E$999,MATCH($A816,'Cycle 10'!$L$10:$L$999,0),1)),INDEX('Cycle 11'!E$10:E$999,MATCH($A816,'Cycle 11'!$L$10:$L$999,0),1)),"")="","",IFERROR(IFERROR(IFERROR(IFERROR(IFERROR(IFERROR(IFERROR(IFERROR(IFERROR(IFERROR(IFERROR(IFERROR(INDEX(Summer!E$10:E$999,MATCH($A816,Summer!$L$10:$L$999,0),1),INDEX('Cycle 1'!E$10:E$999,MATCH($A816,'Cycle 1'!$L$10:$L$999,0),1)),INDEX('Cycle 2'!E$10:E$999,MATCH($A816,'Cycle 2'!$L$10:$L$999,0),1)),INDEX('Cycle 3'!E$10:E$999,MATCH($A816,'Cycle 3'!$L$10:$L$999,0),1)),INDEX('Cycle 4'!E$10:E$999,MATCH($A816,'Cycle 4'!$L$10:$L$999,0),1)),INDEX('Cycle 5'!E$10:E$999,MATCH($A816,'Cycle 5'!$L$10:$L$999,0),1)),INDEX('Cycle 6'!E$10:E$999,MATCH($A816,'Cycle 6'!$L$10:$L$999,0),1)),INDEX('Cycle 7'!E$10:E$999,MATCH($A816,'Cycle 7'!$L$10:$L$999,0),1)),INDEX('Cycle 8'!E$10:E$999,MATCH($A816,'Cycle 8'!$L$10:$L$999,0),1)),INDEX('Cycle 9'!E$10:E$999,MATCH($A816,'Cycle 9'!$L$10:$L$999,0),1)),INDEX('Cycle 10'!E$10:E$999,MATCH($A816,'Cycle 10'!$L$10:$L$999,0),1)),INDEX('Cycle 11'!E$10:E$999,MATCH($A816,'Cycle 11'!$L$10:$L$999,0),1)),""))</f>
        <v/>
      </c>
      <c r="G816" t="str">
        <f>IF(IFERROR(IFERROR(IFERROR(IFERROR(IFERROR(IFERROR(IFERROR(IFERROR(IFERROR(IFERROR(IFERROR(IFERROR(INDEX(Summer!F$10:F$999,MATCH($A816,Summer!$L$10:$L$999,0),1),INDEX('Cycle 1'!F$10:F$999,MATCH($A816,'Cycle 1'!$L$10:$L$999,0),1)),INDEX('Cycle 2'!F$10:F$999,MATCH($A816,'Cycle 2'!$L$10:$L$999,0),1)),INDEX('Cycle 3'!F$10:F$999,MATCH($A816,'Cycle 3'!$L$10:$L$999,0),1)),INDEX('Cycle 4'!F$10:F$999,MATCH($A816,'Cycle 4'!$L$10:$L$999,0),1)),INDEX('Cycle 5'!F$10:F$999,MATCH($A816,'Cycle 5'!$L$10:$L$999,0),1)),INDEX('Cycle 6'!F$10:F$999,MATCH($A816,'Cycle 6'!$L$10:$L$999,0),1)),INDEX('Cycle 7'!F$10:F$999,MATCH($A816,'Cycle 7'!$L$10:$L$999,0),1)),INDEX('Cycle 8'!F$10:F$999,MATCH($A816,'Cycle 8'!$L$10:$L$999,0),1)),INDEX('Cycle 9'!F$10:F$999,MATCH($A816,'Cycle 9'!$L$10:$L$999,0),1)),INDEX('Cycle 10'!F$10:F$999,MATCH($A816,'Cycle 10'!$L$10:$L$999,0),1)),INDEX('Cycle 11'!F$10:F$999,MATCH($A816,'Cycle 11'!$L$10:$L$999,0),1)),"")="","",IFERROR(IFERROR(IFERROR(IFERROR(IFERROR(IFERROR(IFERROR(IFERROR(IFERROR(IFERROR(IFERROR(IFERROR(INDEX(Summer!F$10:F$999,MATCH($A816,Summer!$L$10:$L$999,0),1),INDEX('Cycle 1'!F$10:F$999,MATCH($A816,'Cycle 1'!$L$10:$L$999,0),1)),INDEX('Cycle 2'!F$10:F$999,MATCH($A816,'Cycle 2'!$L$10:$L$999,0),1)),INDEX('Cycle 3'!F$10:F$999,MATCH($A816,'Cycle 3'!$L$10:$L$999,0),1)),INDEX('Cycle 4'!F$10:F$999,MATCH($A816,'Cycle 4'!$L$10:$L$999,0),1)),INDEX('Cycle 5'!F$10:F$999,MATCH($A816,'Cycle 5'!$L$10:$L$999,0),1)),INDEX('Cycle 6'!F$10:F$999,MATCH($A816,'Cycle 6'!$L$10:$L$999,0),1)),INDEX('Cycle 7'!F$10:F$999,MATCH($A816,'Cycle 7'!$L$10:$L$999,0),1)),INDEX('Cycle 8'!F$10:F$999,MATCH($A816,'Cycle 8'!$L$10:$L$999,0),1)),INDEX('Cycle 9'!F$10:F$999,MATCH($A816,'Cycle 9'!$L$10:$L$999,0),1)),INDEX('Cycle 10'!F$10:F$999,MATCH($A816,'Cycle 10'!$L$10:$L$999,0),1)),INDEX('Cycle 11'!F$10:F$999,MATCH($A816,'Cycle 11'!$L$10:$L$999,0),1)),""))</f>
        <v/>
      </c>
      <c r="H816" t="str">
        <f>IF(IFERROR(IFERROR(IFERROR(IFERROR(IFERROR(IFERROR(IFERROR(IFERROR(IFERROR(IFERROR(IFERROR(IFERROR(INDEX(Summer!G$10:G$999,MATCH($A816,Summer!$L$10:$L$999,0),1),INDEX('Cycle 1'!G$10:G$999,MATCH($A816,'Cycle 1'!$L$10:$L$999,0),1)),INDEX('Cycle 2'!G$10:G$999,MATCH($A816,'Cycle 2'!$L$10:$L$999,0),1)),INDEX('Cycle 3'!G$10:G$999,MATCH($A816,'Cycle 3'!$L$10:$L$999,0),1)),INDEX('Cycle 4'!G$10:G$999,MATCH($A816,'Cycle 4'!$L$10:$L$999,0),1)),INDEX('Cycle 5'!G$10:G$999,MATCH($A816,'Cycle 5'!$L$10:$L$999,0),1)),INDEX('Cycle 6'!G$10:G$999,MATCH($A816,'Cycle 6'!$L$10:$L$999,0),1)),INDEX('Cycle 7'!G$10:G$999,MATCH($A816,'Cycle 7'!$L$10:$L$999,0),1)),INDEX('Cycle 8'!G$10:G$999,MATCH($A816,'Cycle 8'!$L$10:$L$999,0),1)),INDEX('Cycle 9'!G$10:G$999,MATCH($A816,'Cycle 9'!$L$10:$L$999,0),1)),INDEX('Cycle 10'!G$10:G$999,MATCH($A816,'Cycle 10'!$L$10:$L$999,0),1)),INDEX('Cycle 11'!G$10:G$999,MATCH($A816,'Cycle 11'!$L$10:$L$999,0),1)),"")="","",IFERROR(IFERROR(IFERROR(IFERROR(IFERROR(IFERROR(IFERROR(IFERROR(IFERROR(IFERROR(IFERROR(IFERROR(INDEX(Summer!G$10:G$999,MATCH($A816,Summer!$L$10:$L$999,0),1),INDEX('Cycle 1'!G$10:G$999,MATCH($A816,'Cycle 1'!$L$10:$L$999,0),1)),INDEX('Cycle 2'!G$10:G$999,MATCH($A816,'Cycle 2'!$L$10:$L$999,0),1)),INDEX('Cycle 3'!G$10:G$999,MATCH($A816,'Cycle 3'!$L$10:$L$999,0),1)),INDEX('Cycle 4'!G$10:G$999,MATCH($A816,'Cycle 4'!$L$10:$L$999,0),1)),INDEX('Cycle 5'!G$10:G$999,MATCH($A816,'Cycle 5'!$L$10:$L$999,0),1)),INDEX('Cycle 6'!G$10:G$999,MATCH($A816,'Cycle 6'!$L$10:$L$999,0),1)),INDEX('Cycle 7'!G$10:G$999,MATCH($A816,'Cycle 7'!$L$10:$L$999,0),1)),INDEX('Cycle 8'!G$10:G$999,MATCH($A816,'Cycle 8'!$L$10:$L$999,0),1)),INDEX('Cycle 9'!G$10:G$999,MATCH($A816,'Cycle 9'!$L$10:$L$999,0),1)),INDEX('Cycle 10'!G$10:G$999,MATCH($A816,'Cycle 10'!$L$10:$L$999,0),1)),INDEX('Cycle 11'!G$10:G$999,MATCH($A816,'Cycle 11'!$L$10:$L$999,0),1)),""))</f>
        <v/>
      </c>
      <c r="I816">
        <f>IFERROR(IF(C816="",MAX(I$1:I815),IF(ROW(C$2)=ROW(C816),1,IF(ISERROR(VLOOKUP(C816,C$2:C815,1,FALSE)),MAX(I$1:I815)+1,MAX(I$1:I815)))),"")</f>
        <v>0</v>
      </c>
      <c r="J816" t="str">
        <f t="shared" si="86"/>
        <v/>
      </c>
      <c r="K816" t="str">
        <f t="shared" si="90"/>
        <v/>
      </c>
      <c r="L816" t="str">
        <f t="shared" si="90"/>
        <v/>
      </c>
      <c r="M816" t="str">
        <f t="shared" si="90"/>
        <v/>
      </c>
      <c r="N816" t="str">
        <f t="shared" si="90"/>
        <v/>
      </c>
      <c r="O816" t="str">
        <f t="shared" si="90"/>
        <v/>
      </c>
      <c r="P816" t="str">
        <f t="shared" si="90"/>
        <v/>
      </c>
      <c r="Q816" t="str">
        <f t="shared" si="90"/>
        <v/>
      </c>
      <c r="R816" t="str">
        <f t="shared" si="90"/>
        <v/>
      </c>
      <c r="S816" t="str">
        <f t="shared" si="90"/>
        <v/>
      </c>
      <c r="T816" t="str">
        <f t="shared" si="90"/>
        <v/>
      </c>
      <c r="U816" t="str">
        <f t="shared" si="90"/>
        <v/>
      </c>
      <c r="V816" t="str">
        <f t="shared" si="90"/>
        <v/>
      </c>
      <c r="W816" t="str">
        <f t="shared" si="87"/>
        <v/>
      </c>
      <c r="X816">
        <f>IF(OR(H816="No",H816=""),0,IF(COUNTIFS(H$2:H816,"Yes",C$2:C816,C816)&gt;1,0,COUNTIFS(H$2:H816,"Yes",C$2:C816,C816)))+IF(X815=$X$1,0,X815)</f>
        <v>0</v>
      </c>
    </row>
    <row r="817" spans="1:24" x14ac:dyDescent="0.3">
      <c r="A817">
        <f>ROWS($A$2:$A817)</f>
        <v>816</v>
      </c>
      <c r="B817" t="str">
        <f>IF(ISERROR(VLOOKUP(A817,Summer!L$11:L$500,1,FALSE)),IF(ISERROR(VLOOKUP(A817,'Cycle 1'!L$11:L$500,1,FALSE)),IF(ISERROR(VLOOKUP(A817,'Cycle 2'!L$11:L$500,1,FALSE)),IF(ISERROR(VLOOKUP(A817,'Cycle 3'!L$11:L$500,1,FALSE)),IF(ISERROR(VLOOKUP(A817,'Cycle 4'!L$11:L$500,1,FALSE)),IF(ISERROR(VLOOKUP(A817,'Cycle 5'!L$11:L$500,1,FALSE)),IF(ISERROR(VLOOKUP(A817,'Cycle 6'!L$11:L$500,1,FALSE)),IF(ISERROR(VLOOKUP(A817,'Cycle 7'!L$11:L$500,1,FALSE)),IF(ISERROR(VLOOKUP(A817,'Cycle 8'!L$11:L$500,1,FALSE)),IF(ISERROR(VLOOKUP(A817,'Cycle 9'!L$11:L$500,1,FALSE)),IF(ISERROR(VLOOKUP(A817,'Cycle 10'!L$11:L$500,1,FALSE)),IF(ISERROR(VLOOKUP(A817,'Cycle 11'!L$11:L$500,1,FALSE)),"","Cycle 11"),"Cycle 10"),"Cycle 9"),"Cycle 8"),"Cycle 7"),"Cycle 6"),"Cycle 5"),"Cycle 4"),"Cycle 3"),"Cycle 2"),"Cycle 1"),"Summer")</f>
        <v/>
      </c>
      <c r="C817" t="str">
        <f>IF(IFERROR(IFERROR(IFERROR(IFERROR(IFERROR(IFERROR(IFERROR(IFERROR(IFERROR(IFERROR(IFERROR(IFERROR(INDEX(Summer!B$10:B$999,MATCH($A817,Summer!$L$10:$L$999,0),1),INDEX('Cycle 1'!B$10:B$999,MATCH($A817,'Cycle 1'!$L$10:$L$999,0),1)),INDEX('Cycle 2'!B$10:B$999,MATCH($A817,'Cycle 2'!$L$10:$L$999,0),1)),INDEX('Cycle 3'!B$10:B$999,MATCH($A817,'Cycle 3'!$L$10:$L$999,0),1)),INDEX('Cycle 4'!B$10:B$999,MATCH($A817,'Cycle 4'!$L$10:$L$999,0),1)),INDEX('Cycle 5'!B$10:B$999,MATCH($A817,'Cycle 5'!$L$10:$L$999,0),1)),INDEX('Cycle 6'!B$10:B$999,MATCH($A817,'Cycle 6'!$L$10:$L$999,0),1)),INDEX('Cycle 7'!B$10:B$999,MATCH($A817,'Cycle 7'!$L$10:$L$999,0),1)),INDEX('Cycle 8'!B$10:B$999,MATCH($A817,'Cycle 8'!$L$10:$L$999,0),1)),INDEX('Cycle 9'!B$10:B$999,MATCH($A817,'Cycle 9'!$L$10:$L$999,0),1)),INDEX('Cycle 10'!B$10:B$999,MATCH($A817,'Cycle 10'!$L$10:$L$999,0),1)),INDEX('Cycle 11'!B$10:B$999,MATCH($A817,'Cycle 11'!$L$10:$L$999,0),1)),"")="","",IFERROR(IFERROR(IFERROR(IFERROR(IFERROR(IFERROR(IFERROR(IFERROR(IFERROR(IFERROR(IFERROR(IFERROR(INDEX(Summer!B$10:B$999,MATCH($A817,Summer!$L$10:$L$999,0),1),INDEX('Cycle 1'!B$10:B$999,MATCH($A817,'Cycle 1'!$L$10:$L$999,0),1)),INDEX('Cycle 2'!B$10:B$999,MATCH($A817,'Cycle 2'!$L$10:$L$999,0),1)),INDEX('Cycle 3'!B$10:B$999,MATCH($A817,'Cycle 3'!$L$10:$L$999,0),1)),INDEX('Cycle 4'!B$10:B$999,MATCH($A817,'Cycle 4'!$L$10:$L$999,0),1)),INDEX('Cycle 5'!B$10:B$999,MATCH($A817,'Cycle 5'!$L$10:$L$999,0),1)),INDEX('Cycle 6'!B$10:B$999,MATCH($A817,'Cycle 6'!$L$10:$L$999,0),1)),INDEX('Cycle 7'!B$10:B$999,MATCH($A817,'Cycle 7'!$L$10:$L$999,0),1)),INDEX('Cycle 8'!B$10:B$999,MATCH($A817,'Cycle 8'!$L$10:$L$999,0),1)),INDEX('Cycle 9'!B$10:B$999,MATCH($A817,'Cycle 9'!$L$10:$L$999,0),1)),INDEX('Cycle 10'!B$10:B$999,MATCH($A817,'Cycle 10'!$L$10:$L$999,0),1)),INDEX('Cycle 11'!B$10:B$999,MATCH($A817,'Cycle 11'!$L$10:$L$999,0),1)),""))</f>
        <v/>
      </c>
      <c r="D817" t="str">
        <f>IF(IFERROR(IFERROR(IFERROR(IFERROR(IFERROR(IFERROR(IFERROR(IFERROR(IFERROR(IFERROR(IFERROR(IFERROR(INDEX(Summer!C$10:C$999,MATCH($A817,Summer!$L$10:$L$999,0),1),INDEX('Cycle 1'!C$10:C$999,MATCH($A817,'Cycle 1'!$L$10:$L$999,0),1)),INDEX('Cycle 2'!C$10:C$999,MATCH($A817,'Cycle 2'!$L$10:$L$999,0),1)),INDEX('Cycle 3'!C$10:C$999,MATCH($A817,'Cycle 3'!$L$10:$L$999,0),1)),INDEX('Cycle 4'!C$10:C$999,MATCH($A817,'Cycle 4'!$L$10:$L$999,0),1)),INDEX('Cycle 5'!C$10:C$999,MATCH($A817,'Cycle 5'!$L$10:$L$999,0),1)),INDEX('Cycle 6'!C$10:C$999,MATCH($A817,'Cycle 6'!$L$10:$L$999,0),1)),INDEX('Cycle 7'!C$10:C$999,MATCH($A817,'Cycle 7'!$L$10:$L$999,0),1)),INDEX('Cycle 8'!C$10:C$999,MATCH($A817,'Cycle 8'!$L$10:$L$999,0),1)),INDEX('Cycle 9'!C$10:C$999,MATCH($A817,'Cycle 9'!$L$10:$L$999,0),1)),INDEX('Cycle 10'!C$10:C$999,MATCH($A817,'Cycle 10'!$L$10:$L$999,0),1)),INDEX('Cycle 11'!C$10:C$999,MATCH($A817,'Cycle 11'!$L$10:$L$999,0),1)),"")="","",IFERROR(IFERROR(IFERROR(IFERROR(IFERROR(IFERROR(IFERROR(IFERROR(IFERROR(IFERROR(IFERROR(IFERROR(INDEX(Summer!C$10:C$999,MATCH($A817,Summer!$L$10:$L$999,0),1),INDEX('Cycle 1'!C$10:C$999,MATCH($A817,'Cycle 1'!$L$10:$L$999,0),1)),INDEX('Cycle 2'!C$10:C$999,MATCH($A817,'Cycle 2'!$L$10:$L$999,0),1)),INDEX('Cycle 3'!C$10:C$999,MATCH($A817,'Cycle 3'!$L$10:$L$999,0),1)),INDEX('Cycle 4'!C$10:C$999,MATCH($A817,'Cycle 4'!$L$10:$L$999,0),1)),INDEX('Cycle 5'!C$10:C$999,MATCH($A817,'Cycle 5'!$L$10:$L$999,0),1)),INDEX('Cycle 6'!C$10:C$999,MATCH($A817,'Cycle 6'!$L$10:$L$999,0),1)),INDEX('Cycle 7'!C$10:C$999,MATCH($A817,'Cycle 7'!$L$10:$L$999,0),1)),INDEX('Cycle 8'!C$10:C$999,MATCH($A817,'Cycle 8'!$L$10:$L$999,0),1)),INDEX('Cycle 9'!C$10:C$999,MATCH($A817,'Cycle 9'!$L$10:$L$999,0),1)),INDEX('Cycle 10'!C$10:C$999,MATCH($A817,'Cycle 10'!$L$10:$L$999,0),1)),INDEX('Cycle 11'!C$10:C$999,MATCH($A817,'Cycle 11'!$L$10:$L$999,0),1)),""))</f>
        <v/>
      </c>
      <c r="E817" t="str">
        <f>IF(IFERROR(IFERROR(IFERROR(IFERROR(IFERROR(IFERROR(IFERROR(IFERROR(IFERROR(IFERROR(IFERROR(IFERROR(INDEX(Summer!D$10:D$999,MATCH($A817,Summer!$L$10:$L$999,0),1),INDEX('Cycle 1'!D$10:D$999,MATCH($A817,'Cycle 1'!$L$10:$L$999,0),1)),INDEX('Cycle 2'!D$10:D$999,MATCH($A817,'Cycle 2'!$L$10:$L$999,0),1)),INDEX('Cycle 3'!D$10:D$999,MATCH($A817,'Cycle 3'!$L$10:$L$999,0),1)),INDEX('Cycle 4'!D$10:D$999,MATCH($A817,'Cycle 4'!$L$10:$L$999,0),1)),INDEX('Cycle 5'!D$10:D$999,MATCH($A817,'Cycle 5'!$L$10:$L$999,0),1)),INDEX('Cycle 6'!D$10:D$999,MATCH($A817,'Cycle 6'!$L$10:$L$999,0),1)),INDEX('Cycle 7'!D$10:D$999,MATCH($A817,'Cycle 7'!$L$10:$L$999,0),1)),INDEX('Cycle 8'!D$10:D$999,MATCH($A817,'Cycle 8'!$L$10:$L$999,0),1)),INDEX('Cycle 9'!D$10:D$999,MATCH($A817,'Cycle 9'!$L$10:$L$999,0),1)),INDEX('Cycle 10'!D$10:D$999,MATCH($A817,'Cycle 10'!$L$10:$L$999,0),1)),INDEX('Cycle 11'!D$10:D$999,MATCH($A817,'Cycle 11'!$L$10:$L$999,0),1)),"")="","",IFERROR(IFERROR(IFERROR(IFERROR(IFERROR(IFERROR(IFERROR(IFERROR(IFERROR(IFERROR(IFERROR(IFERROR(INDEX(Summer!D$10:D$999,MATCH($A817,Summer!$L$10:$L$999,0),1),INDEX('Cycle 1'!D$10:D$999,MATCH($A817,'Cycle 1'!$L$10:$L$999,0),1)),INDEX('Cycle 2'!D$10:D$999,MATCH($A817,'Cycle 2'!$L$10:$L$999,0),1)),INDEX('Cycle 3'!D$10:D$999,MATCH($A817,'Cycle 3'!$L$10:$L$999,0),1)),INDEX('Cycle 4'!D$10:D$999,MATCH($A817,'Cycle 4'!$L$10:$L$999,0),1)),INDEX('Cycle 5'!D$10:D$999,MATCH($A817,'Cycle 5'!$L$10:$L$999,0),1)),INDEX('Cycle 6'!D$10:D$999,MATCH($A817,'Cycle 6'!$L$10:$L$999,0),1)),INDEX('Cycle 7'!D$10:D$999,MATCH($A817,'Cycle 7'!$L$10:$L$999,0),1)),INDEX('Cycle 8'!D$10:D$999,MATCH($A817,'Cycle 8'!$L$10:$L$999,0),1)),INDEX('Cycle 9'!D$10:D$999,MATCH($A817,'Cycle 9'!$L$10:$L$999,0),1)),INDEX('Cycle 10'!D$10:D$999,MATCH($A817,'Cycle 10'!$L$10:$L$999,0),1)),INDEX('Cycle 11'!D$10:D$999,MATCH($A817,'Cycle 11'!$L$10:$L$999,0),1)),""))</f>
        <v/>
      </c>
      <c r="F817" t="str">
        <f>IF(IFERROR(IFERROR(IFERROR(IFERROR(IFERROR(IFERROR(IFERROR(IFERROR(IFERROR(IFERROR(IFERROR(IFERROR(INDEX(Summer!E$10:E$999,MATCH($A817,Summer!$L$10:$L$999,0),1),INDEX('Cycle 1'!E$10:E$999,MATCH($A817,'Cycle 1'!$L$10:$L$999,0),1)),INDEX('Cycle 2'!E$10:E$999,MATCH($A817,'Cycle 2'!$L$10:$L$999,0),1)),INDEX('Cycle 3'!E$10:E$999,MATCH($A817,'Cycle 3'!$L$10:$L$999,0),1)),INDEX('Cycle 4'!E$10:E$999,MATCH($A817,'Cycle 4'!$L$10:$L$999,0),1)),INDEX('Cycle 5'!E$10:E$999,MATCH($A817,'Cycle 5'!$L$10:$L$999,0),1)),INDEX('Cycle 6'!E$10:E$999,MATCH($A817,'Cycle 6'!$L$10:$L$999,0),1)),INDEX('Cycle 7'!E$10:E$999,MATCH($A817,'Cycle 7'!$L$10:$L$999,0),1)),INDEX('Cycle 8'!E$10:E$999,MATCH($A817,'Cycle 8'!$L$10:$L$999,0),1)),INDEX('Cycle 9'!E$10:E$999,MATCH($A817,'Cycle 9'!$L$10:$L$999,0),1)),INDEX('Cycle 10'!E$10:E$999,MATCH($A817,'Cycle 10'!$L$10:$L$999,0),1)),INDEX('Cycle 11'!E$10:E$999,MATCH($A817,'Cycle 11'!$L$10:$L$999,0),1)),"")="","",IFERROR(IFERROR(IFERROR(IFERROR(IFERROR(IFERROR(IFERROR(IFERROR(IFERROR(IFERROR(IFERROR(IFERROR(INDEX(Summer!E$10:E$999,MATCH($A817,Summer!$L$10:$L$999,0),1),INDEX('Cycle 1'!E$10:E$999,MATCH($A817,'Cycle 1'!$L$10:$L$999,0),1)),INDEX('Cycle 2'!E$10:E$999,MATCH($A817,'Cycle 2'!$L$10:$L$999,0),1)),INDEX('Cycle 3'!E$10:E$999,MATCH($A817,'Cycle 3'!$L$10:$L$999,0),1)),INDEX('Cycle 4'!E$10:E$999,MATCH($A817,'Cycle 4'!$L$10:$L$999,0),1)),INDEX('Cycle 5'!E$10:E$999,MATCH($A817,'Cycle 5'!$L$10:$L$999,0),1)),INDEX('Cycle 6'!E$10:E$999,MATCH($A817,'Cycle 6'!$L$10:$L$999,0),1)),INDEX('Cycle 7'!E$10:E$999,MATCH($A817,'Cycle 7'!$L$10:$L$999,0),1)),INDEX('Cycle 8'!E$10:E$999,MATCH($A817,'Cycle 8'!$L$10:$L$999,0),1)),INDEX('Cycle 9'!E$10:E$999,MATCH($A817,'Cycle 9'!$L$10:$L$999,0),1)),INDEX('Cycle 10'!E$10:E$999,MATCH($A817,'Cycle 10'!$L$10:$L$999,0),1)),INDEX('Cycle 11'!E$10:E$999,MATCH($A817,'Cycle 11'!$L$10:$L$999,0),1)),""))</f>
        <v/>
      </c>
      <c r="G817" t="str">
        <f>IF(IFERROR(IFERROR(IFERROR(IFERROR(IFERROR(IFERROR(IFERROR(IFERROR(IFERROR(IFERROR(IFERROR(IFERROR(INDEX(Summer!F$10:F$999,MATCH($A817,Summer!$L$10:$L$999,0),1),INDEX('Cycle 1'!F$10:F$999,MATCH($A817,'Cycle 1'!$L$10:$L$999,0),1)),INDEX('Cycle 2'!F$10:F$999,MATCH($A817,'Cycle 2'!$L$10:$L$999,0),1)),INDEX('Cycle 3'!F$10:F$999,MATCH($A817,'Cycle 3'!$L$10:$L$999,0),1)),INDEX('Cycle 4'!F$10:F$999,MATCH($A817,'Cycle 4'!$L$10:$L$999,0),1)),INDEX('Cycle 5'!F$10:F$999,MATCH($A817,'Cycle 5'!$L$10:$L$999,0),1)),INDEX('Cycle 6'!F$10:F$999,MATCH($A817,'Cycle 6'!$L$10:$L$999,0),1)),INDEX('Cycle 7'!F$10:F$999,MATCH($A817,'Cycle 7'!$L$10:$L$999,0),1)),INDEX('Cycle 8'!F$10:F$999,MATCH($A817,'Cycle 8'!$L$10:$L$999,0),1)),INDEX('Cycle 9'!F$10:F$999,MATCH($A817,'Cycle 9'!$L$10:$L$999,0),1)),INDEX('Cycle 10'!F$10:F$999,MATCH($A817,'Cycle 10'!$L$10:$L$999,0),1)),INDEX('Cycle 11'!F$10:F$999,MATCH($A817,'Cycle 11'!$L$10:$L$999,0),1)),"")="","",IFERROR(IFERROR(IFERROR(IFERROR(IFERROR(IFERROR(IFERROR(IFERROR(IFERROR(IFERROR(IFERROR(IFERROR(INDEX(Summer!F$10:F$999,MATCH($A817,Summer!$L$10:$L$999,0),1),INDEX('Cycle 1'!F$10:F$999,MATCH($A817,'Cycle 1'!$L$10:$L$999,0),1)),INDEX('Cycle 2'!F$10:F$999,MATCH($A817,'Cycle 2'!$L$10:$L$999,0),1)),INDEX('Cycle 3'!F$10:F$999,MATCH($A817,'Cycle 3'!$L$10:$L$999,0),1)),INDEX('Cycle 4'!F$10:F$999,MATCH($A817,'Cycle 4'!$L$10:$L$999,0),1)),INDEX('Cycle 5'!F$10:F$999,MATCH($A817,'Cycle 5'!$L$10:$L$999,0),1)),INDEX('Cycle 6'!F$10:F$999,MATCH($A817,'Cycle 6'!$L$10:$L$999,0),1)),INDEX('Cycle 7'!F$10:F$999,MATCH($A817,'Cycle 7'!$L$10:$L$999,0),1)),INDEX('Cycle 8'!F$10:F$999,MATCH($A817,'Cycle 8'!$L$10:$L$999,0),1)),INDEX('Cycle 9'!F$10:F$999,MATCH($A817,'Cycle 9'!$L$10:$L$999,0),1)),INDEX('Cycle 10'!F$10:F$999,MATCH($A817,'Cycle 10'!$L$10:$L$999,0),1)),INDEX('Cycle 11'!F$10:F$999,MATCH($A817,'Cycle 11'!$L$10:$L$999,0),1)),""))</f>
        <v/>
      </c>
      <c r="H817" t="str">
        <f>IF(IFERROR(IFERROR(IFERROR(IFERROR(IFERROR(IFERROR(IFERROR(IFERROR(IFERROR(IFERROR(IFERROR(IFERROR(INDEX(Summer!G$10:G$999,MATCH($A817,Summer!$L$10:$L$999,0),1),INDEX('Cycle 1'!G$10:G$999,MATCH($A817,'Cycle 1'!$L$10:$L$999,0),1)),INDEX('Cycle 2'!G$10:G$999,MATCH($A817,'Cycle 2'!$L$10:$L$999,0),1)),INDEX('Cycle 3'!G$10:G$999,MATCH($A817,'Cycle 3'!$L$10:$L$999,0),1)),INDEX('Cycle 4'!G$10:G$999,MATCH($A817,'Cycle 4'!$L$10:$L$999,0),1)),INDEX('Cycle 5'!G$10:G$999,MATCH($A817,'Cycle 5'!$L$10:$L$999,0),1)),INDEX('Cycle 6'!G$10:G$999,MATCH($A817,'Cycle 6'!$L$10:$L$999,0),1)),INDEX('Cycle 7'!G$10:G$999,MATCH($A817,'Cycle 7'!$L$10:$L$999,0),1)),INDEX('Cycle 8'!G$10:G$999,MATCH($A817,'Cycle 8'!$L$10:$L$999,0),1)),INDEX('Cycle 9'!G$10:G$999,MATCH($A817,'Cycle 9'!$L$10:$L$999,0),1)),INDEX('Cycle 10'!G$10:G$999,MATCH($A817,'Cycle 10'!$L$10:$L$999,0),1)),INDEX('Cycle 11'!G$10:G$999,MATCH($A817,'Cycle 11'!$L$10:$L$999,0),1)),"")="","",IFERROR(IFERROR(IFERROR(IFERROR(IFERROR(IFERROR(IFERROR(IFERROR(IFERROR(IFERROR(IFERROR(IFERROR(INDEX(Summer!G$10:G$999,MATCH($A817,Summer!$L$10:$L$999,0),1),INDEX('Cycle 1'!G$10:G$999,MATCH($A817,'Cycle 1'!$L$10:$L$999,0),1)),INDEX('Cycle 2'!G$10:G$999,MATCH($A817,'Cycle 2'!$L$10:$L$999,0),1)),INDEX('Cycle 3'!G$10:G$999,MATCH($A817,'Cycle 3'!$L$10:$L$999,0),1)),INDEX('Cycle 4'!G$10:G$999,MATCH($A817,'Cycle 4'!$L$10:$L$999,0),1)),INDEX('Cycle 5'!G$10:G$999,MATCH($A817,'Cycle 5'!$L$10:$L$999,0),1)),INDEX('Cycle 6'!G$10:G$999,MATCH($A817,'Cycle 6'!$L$10:$L$999,0),1)),INDEX('Cycle 7'!G$10:G$999,MATCH($A817,'Cycle 7'!$L$10:$L$999,0),1)),INDEX('Cycle 8'!G$10:G$999,MATCH($A817,'Cycle 8'!$L$10:$L$999,0),1)),INDEX('Cycle 9'!G$10:G$999,MATCH($A817,'Cycle 9'!$L$10:$L$999,0),1)),INDEX('Cycle 10'!G$10:G$999,MATCH($A817,'Cycle 10'!$L$10:$L$999,0),1)),INDEX('Cycle 11'!G$10:G$999,MATCH($A817,'Cycle 11'!$L$10:$L$999,0),1)),""))</f>
        <v/>
      </c>
      <c r="I817">
        <f>IFERROR(IF(C817="",MAX(I$1:I816),IF(ROW(C$2)=ROW(C817),1,IF(ISERROR(VLOOKUP(C817,C$2:C816,1,FALSE)),MAX(I$1:I816)+1,MAX(I$1:I816)))),"")</f>
        <v>0</v>
      </c>
      <c r="J817" t="str">
        <f t="shared" si="86"/>
        <v/>
      </c>
      <c r="K817" t="str">
        <f t="shared" si="90"/>
        <v/>
      </c>
      <c r="L817" t="str">
        <f t="shared" si="90"/>
        <v/>
      </c>
      <c r="M817" t="str">
        <f t="shared" si="90"/>
        <v/>
      </c>
      <c r="N817" t="str">
        <f t="shared" si="90"/>
        <v/>
      </c>
      <c r="O817" t="str">
        <f t="shared" si="90"/>
        <v/>
      </c>
      <c r="P817" t="str">
        <f t="shared" si="90"/>
        <v/>
      </c>
      <c r="Q817" t="str">
        <f t="shared" si="90"/>
        <v/>
      </c>
      <c r="R817" t="str">
        <f t="shared" si="90"/>
        <v/>
      </c>
      <c r="S817" t="str">
        <f t="shared" si="90"/>
        <v/>
      </c>
      <c r="T817" t="str">
        <f t="shared" si="90"/>
        <v/>
      </c>
      <c r="U817" t="str">
        <f t="shared" si="90"/>
        <v/>
      </c>
      <c r="V817" t="str">
        <f t="shared" si="90"/>
        <v/>
      </c>
      <c r="W817" t="str">
        <f t="shared" si="87"/>
        <v/>
      </c>
      <c r="X817">
        <f>IF(OR(H817="No",H817=""),0,IF(COUNTIFS(H$2:H817,"Yes",C$2:C817,C817)&gt;1,0,COUNTIFS(H$2:H817,"Yes",C$2:C817,C817)))+IF(X816=$X$1,0,X816)</f>
        <v>0</v>
      </c>
    </row>
    <row r="818" spans="1:24" x14ac:dyDescent="0.3">
      <c r="A818">
        <f>ROWS($A$2:$A818)</f>
        <v>817</v>
      </c>
      <c r="B818" t="str">
        <f>IF(ISERROR(VLOOKUP(A818,Summer!L$11:L$500,1,FALSE)),IF(ISERROR(VLOOKUP(A818,'Cycle 1'!L$11:L$500,1,FALSE)),IF(ISERROR(VLOOKUP(A818,'Cycle 2'!L$11:L$500,1,FALSE)),IF(ISERROR(VLOOKUP(A818,'Cycle 3'!L$11:L$500,1,FALSE)),IF(ISERROR(VLOOKUP(A818,'Cycle 4'!L$11:L$500,1,FALSE)),IF(ISERROR(VLOOKUP(A818,'Cycle 5'!L$11:L$500,1,FALSE)),IF(ISERROR(VLOOKUP(A818,'Cycle 6'!L$11:L$500,1,FALSE)),IF(ISERROR(VLOOKUP(A818,'Cycle 7'!L$11:L$500,1,FALSE)),IF(ISERROR(VLOOKUP(A818,'Cycle 8'!L$11:L$500,1,FALSE)),IF(ISERROR(VLOOKUP(A818,'Cycle 9'!L$11:L$500,1,FALSE)),IF(ISERROR(VLOOKUP(A818,'Cycle 10'!L$11:L$500,1,FALSE)),IF(ISERROR(VLOOKUP(A818,'Cycle 11'!L$11:L$500,1,FALSE)),"","Cycle 11"),"Cycle 10"),"Cycle 9"),"Cycle 8"),"Cycle 7"),"Cycle 6"),"Cycle 5"),"Cycle 4"),"Cycle 3"),"Cycle 2"),"Cycle 1"),"Summer")</f>
        <v/>
      </c>
      <c r="C818" t="str">
        <f>IF(IFERROR(IFERROR(IFERROR(IFERROR(IFERROR(IFERROR(IFERROR(IFERROR(IFERROR(IFERROR(IFERROR(IFERROR(INDEX(Summer!B$10:B$999,MATCH($A818,Summer!$L$10:$L$999,0),1),INDEX('Cycle 1'!B$10:B$999,MATCH($A818,'Cycle 1'!$L$10:$L$999,0),1)),INDEX('Cycle 2'!B$10:B$999,MATCH($A818,'Cycle 2'!$L$10:$L$999,0),1)),INDEX('Cycle 3'!B$10:B$999,MATCH($A818,'Cycle 3'!$L$10:$L$999,0),1)),INDEX('Cycle 4'!B$10:B$999,MATCH($A818,'Cycle 4'!$L$10:$L$999,0),1)),INDEX('Cycle 5'!B$10:B$999,MATCH($A818,'Cycle 5'!$L$10:$L$999,0),1)),INDEX('Cycle 6'!B$10:B$999,MATCH($A818,'Cycle 6'!$L$10:$L$999,0),1)),INDEX('Cycle 7'!B$10:B$999,MATCH($A818,'Cycle 7'!$L$10:$L$999,0),1)),INDEX('Cycle 8'!B$10:B$999,MATCH($A818,'Cycle 8'!$L$10:$L$999,0),1)),INDEX('Cycle 9'!B$10:B$999,MATCH($A818,'Cycle 9'!$L$10:$L$999,0),1)),INDEX('Cycle 10'!B$10:B$999,MATCH($A818,'Cycle 10'!$L$10:$L$999,0),1)),INDEX('Cycle 11'!B$10:B$999,MATCH($A818,'Cycle 11'!$L$10:$L$999,0),1)),"")="","",IFERROR(IFERROR(IFERROR(IFERROR(IFERROR(IFERROR(IFERROR(IFERROR(IFERROR(IFERROR(IFERROR(IFERROR(INDEX(Summer!B$10:B$999,MATCH($A818,Summer!$L$10:$L$999,0),1),INDEX('Cycle 1'!B$10:B$999,MATCH($A818,'Cycle 1'!$L$10:$L$999,0),1)),INDEX('Cycle 2'!B$10:B$999,MATCH($A818,'Cycle 2'!$L$10:$L$999,0),1)),INDEX('Cycle 3'!B$10:B$999,MATCH($A818,'Cycle 3'!$L$10:$L$999,0),1)),INDEX('Cycle 4'!B$10:B$999,MATCH($A818,'Cycle 4'!$L$10:$L$999,0),1)),INDEX('Cycle 5'!B$10:B$999,MATCH($A818,'Cycle 5'!$L$10:$L$999,0),1)),INDEX('Cycle 6'!B$10:B$999,MATCH($A818,'Cycle 6'!$L$10:$L$999,0),1)),INDEX('Cycle 7'!B$10:B$999,MATCH($A818,'Cycle 7'!$L$10:$L$999,0),1)),INDEX('Cycle 8'!B$10:B$999,MATCH($A818,'Cycle 8'!$L$10:$L$999,0),1)),INDEX('Cycle 9'!B$10:B$999,MATCH($A818,'Cycle 9'!$L$10:$L$999,0),1)),INDEX('Cycle 10'!B$10:B$999,MATCH($A818,'Cycle 10'!$L$10:$L$999,0),1)),INDEX('Cycle 11'!B$10:B$999,MATCH($A818,'Cycle 11'!$L$10:$L$999,0),1)),""))</f>
        <v/>
      </c>
      <c r="D818" t="str">
        <f>IF(IFERROR(IFERROR(IFERROR(IFERROR(IFERROR(IFERROR(IFERROR(IFERROR(IFERROR(IFERROR(IFERROR(IFERROR(INDEX(Summer!C$10:C$999,MATCH($A818,Summer!$L$10:$L$999,0),1),INDEX('Cycle 1'!C$10:C$999,MATCH($A818,'Cycle 1'!$L$10:$L$999,0),1)),INDEX('Cycle 2'!C$10:C$999,MATCH($A818,'Cycle 2'!$L$10:$L$999,0),1)),INDEX('Cycle 3'!C$10:C$999,MATCH($A818,'Cycle 3'!$L$10:$L$999,0),1)),INDEX('Cycle 4'!C$10:C$999,MATCH($A818,'Cycle 4'!$L$10:$L$999,0),1)),INDEX('Cycle 5'!C$10:C$999,MATCH($A818,'Cycle 5'!$L$10:$L$999,0),1)),INDEX('Cycle 6'!C$10:C$999,MATCH($A818,'Cycle 6'!$L$10:$L$999,0),1)),INDEX('Cycle 7'!C$10:C$999,MATCH($A818,'Cycle 7'!$L$10:$L$999,0),1)),INDEX('Cycle 8'!C$10:C$999,MATCH($A818,'Cycle 8'!$L$10:$L$999,0),1)),INDEX('Cycle 9'!C$10:C$999,MATCH($A818,'Cycle 9'!$L$10:$L$999,0),1)),INDEX('Cycle 10'!C$10:C$999,MATCH($A818,'Cycle 10'!$L$10:$L$999,0),1)),INDEX('Cycle 11'!C$10:C$999,MATCH($A818,'Cycle 11'!$L$10:$L$999,0),1)),"")="","",IFERROR(IFERROR(IFERROR(IFERROR(IFERROR(IFERROR(IFERROR(IFERROR(IFERROR(IFERROR(IFERROR(IFERROR(INDEX(Summer!C$10:C$999,MATCH($A818,Summer!$L$10:$L$999,0),1),INDEX('Cycle 1'!C$10:C$999,MATCH($A818,'Cycle 1'!$L$10:$L$999,0),1)),INDEX('Cycle 2'!C$10:C$999,MATCH($A818,'Cycle 2'!$L$10:$L$999,0),1)),INDEX('Cycle 3'!C$10:C$999,MATCH($A818,'Cycle 3'!$L$10:$L$999,0),1)),INDEX('Cycle 4'!C$10:C$999,MATCH($A818,'Cycle 4'!$L$10:$L$999,0),1)),INDEX('Cycle 5'!C$10:C$999,MATCH($A818,'Cycle 5'!$L$10:$L$999,0),1)),INDEX('Cycle 6'!C$10:C$999,MATCH($A818,'Cycle 6'!$L$10:$L$999,0),1)),INDEX('Cycle 7'!C$10:C$999,MATCH($A818,'Cycle 7'!$L$10:$L$999,0),1)),INDEX('Cycle 8'!C$10:C$999,MATCH($A818,'Cycle 8'!$L$10:$L$999,0),1)),INDEX('Cycle 9'!C$10:C$999,MATCH($A818,'Cycle 9'!$L$10:$L$999,0),1)),INDEX('Cycle 10'!C$10:C$999,MATCH($A818,'Cycle 10'!$L$10:$L$999,0),1)),INDEX('Cycle 11'!C$10:C$999,MATCH($A818,'Cycle 11'!$L$10:$L$999,0),1)),""))</f>
        <v/>
      </c>
      <c r="E818" t="str">
        <f>IF(IFERROR(IFERROR(IFERROR(IFERROR(IFERROR(IFERROR(IFERROR(IFERROR(IFERROR(IFERROR(IFERROR(IFERROR(INDEX(Summer!D$10:D$999,MATCH($A818,Summer!$L$10:$L$999,0),1),INDEX('Cycle 1'!D$10:D$999,MATCH($A818,'Cycle 1'!$L$10:$L$999,0),1)),INDEX('Cycle 2'!D$10:D$999,MATCH($A818,'Cycle 2'!$L$10:$L$999,0),1)),INDEX('Cycle 3'!D$10:D$999,MATCH($A818,'Cycle 3'!$L$10:$L$999,0),1)),INDEX('Cycle 4'!D$10:D$999,MATCH($A818,'Cycle 4'!$L$10:$L$999,0),1)),INDEX('Cycle 5'!D$10:D$999,MATCH($A818,'Cycle 5'!$L$10:$L$999,0),1)),INDEX('Cycle 6'!D$10:D$999,MATCH($A818,'Cycle 6'!$L$10:$L$999,0),1)),INDEX('Cycle 7'!D$10:D$999,MATCH($A818,'Cycle 7'!$L$10:$L$999,0),1)),INDEX('Cycle 8'!D$10:D$999,MATCH($A818,'Cycle 8'!$L$10:$L$999,0),1)),INDEX('Cycle 9'!D$10:D$999,MATCH($A818,'Cycle 9'!$L$10:$L$999,0),1)),INDEX('Cycle 10'!D$10:D$999,MATCH($A818,'Cycle 10'!$L$10:$L$999,0),1)),INDEX('Cycle 11'!D$10:D$999,MATCH($A818,'Cycle 11'!$L$10:$L$999,0),1)),"")="","",IFERROR(IFERROR(IFERROR(IFERROR(IFERROR(IFERROR(IFERROR(IFERROR(IFERROR(IFERROR(IFERROR(IFERROR(INDEX(Summer!D$10:D$999,MATCH($A818,Summer!$L$10:$L$999,0),1),INDEX('Cycle 1'!D$10:D$999,MATCH($A818,'Cycle 1'!$L$10:$L$999,0),1)),INDEX('Cycle 2'!D$10:D$999,MATCH($A818,'Cycle 2'!$L$10:$L$999,0),1)),INDEX('Cycle 3'!D$10:D$999,MATCH($A818,'Cycle 3'!$L$10:$L$999,0),1)),INDEX('Cycle 4'!D$10:D$999,MATCH($A818,'Cycle 4'!$L$10:$L$999,0),1)),INDEX('Cycle 5'!D$10:D$999,MATCH($A818,'Cycle 5'!$L$10:$L$999,0),1)),INDEX('Cycle 6'!D$10:D$999,MATCH($A818,'Cycle 6'!$L$10:$L$999,0),1)),INDEX('Cycle 7'!D$10:D$999,MATCH($A818,'Cycle 7'!$L$10:$L$999,0),1)),INDEX('Cycle 8'!D$10:D$999,MATCH($A818,'Cycle 8'!$L$10:$L$999,0),1)),INDEX('Cycle 9'!D$10:D$999,MATCH($A818,'Cycle 9'!$L$10:$L$999,0),1)),INDEX('Cycle 10'!D$10:D$999,MATCH($A818,'Cycle 10'!$L$10:$L$999,0),1)),INDEX('Cycle 11'!D$10:D$999,MATCH($A818,'Cycle 11'!$L$10:$L$999,0),1)),""))</f>
        <v/>
      </c>
      <c r="F818" t="str">
        <f>IF(IFERROR(IFERROR(IFERROR(IFERROR(IFERROR(IFERROR(IFERROR(IFERROR(IFERROR(IFERROR(IFERROR(IFERROR(INDEX(Summer!E$10:E$999,MATCH($A818,Summer!$L$10:$L$999,0),1),INDEX('Cycle 1'!E$10:E$999,MATCH($A818,'Cycle 1'!$L$10:$L$999,0),1)),INDEX('Cycle 2'!E$10:E$999,MATCH($A818,'Cycle 2'!$L$10:$L$999,0),1)),INDEX('Cycle 3'!E$10:E$999,MATCH($A818,'Cycle 3'!$L$10:$L$999,0),1)),INDEX('Cycle 4'!E$10:E$999,MATCH($A818,'Cycle 4'!$L$10:$L$999,0),1)),INDEX('Cycle 5'!E$10:E$999,MATCH($A818,'Cycle 5'!$L$10:$L$999,0),1)),INDEX('Cycle 6'!E$10:E$999,MATCH($A818,'Cycle 6'!$L$10:$L$999,0),1)),INDEX('Cycle 7'!E$10:E$999,MATCH($A818,'Cycle 7'!$L$10:$L$999,0),1)),INDEX('Cycle 8'!E$10:E$999,MATCH($A818,'Cycle 8'!$L$10:$L$999,0),1)),INDEX('Cycle 9'!E$10:E$999,MATCH($A818,'Cycle 9'!$L$10:$L$999,0),1)),INDEX('Cycle 10'!E$10:E$999,MATCH($A818,'Cycle 10'!$L$10:$L$999,0),1)),INDEX('Cycle 11'!E$10:E$999,MATCH($A818,'Cycle 11'!$L$10:$L$999,0),1)),"")="","",IFERROR(IFERROR(IFERROR(IFERROR(IFERROR(IFERROR(IFERROR(IFERROR(IFERROR(IFERROR(IFERROR(IFERROR(INDEX(Summer!E$10:E$999,MATCH($A818,Summer!$L$10:$L$999,0),1),INDEX('Cycle 1'!E$10:E$999,MATCH($A818,'Cycle 1'!$L$10:$L$999,0),1)),INDEX('Cycle 2'!E$10:E$999,MATCH($A818,'Cycle 2'!$L$10:$L$999,0),1)),INDEX('Cycle 3'!E$10:E$999,MATCH($A818,'Cycle 3'!$L$10:$L$999,0),1)),INDEX('Cycle 4'!E$10:E$999,MATCH($A818,'Cycle 4'!$L$10:$L$999,0),1)),INDEX('Cycle 5'!E$10:E$999,MATCH($A818,'Cycle 5'!$L$10:$L$999,0),1)),INDEX('Cycle 6'!E$10:E$999,MATCH($A818,'Cycle 6'!$L$10:$L$999,0),1)),INDEX('Cycle 7'!E$10:E$999,MATCH($A818,'Cycle 7'!$L$10:$L$999,0),1)),INDEX('Cycle 8'!E$10:E$999,MATCH($A818,'Cycle 8'!$L$10:$L$999,0),1)),INDEX('Cycle 9'!E$10:E$999,MATCH($A818,'Cycle 9'!$L$10:$L$999,0),1)),INDEX('Cycle 10'!E$10:E$999,MATCH($A818,'Cycle 10'!$L$10:$L$999,0),1)),INDEX('Cycle 11'!E$10:E$999,MATCH($A818,'Cycle 11'!$L$10:$L$999,0),1)),""))</f>
        <v/>
      </c>
      <c r="G818" t="str">
        <f>IF(IFERROR(IFERROR(IFERROR(IFERROR(IFERROR(IFERROR(IFERROR(IFERROR(IFERROR(IFERROR(IFERROR(IFERROR(INDEX(Summer!F$10:F$999,MATCH($A818,Summer!$L$10:$L$999,0),1),INDEX('Cycle 1'!F$10:F$999,MATCH($A818,'Cycle 1'!$L$10:$L$999,0),1)),INDEX('Cycle 2'!F$10:F$999,MATCH($A818,'Cycle 2'!$L$10:$L$999,0),1)),INDEX('Cycle 3'!F$10:F$999,MATCH($A818,'Cycle 3'!$L$10:$L$999,0),1)),INDEX('Cycle 4'!F$10:F$999,MATCH($A818,'Cycle 4'!$L$10:$L$999,0),1)),INDEX('Cycle 5'!F$10:F$999,MATCH($A818,'Cycle 5'!$L$10:$L$999,0),1)),INDEX('Cycle 6'!F$10:F$999,MATCH($A818,'Cycle 6'!$L$10:$L$999,0),1)),INDEX('Cycle 7'!F$10:F$999,MATCH($A818,'Cycle 7'!$L$10:$L$999,0),1)),INDEX('Cycle 8'!F$10:F$999,MATCH($A818,'Cycle 8'!$L$10:$L$999,0),1)),INDEX('Cycle 9'!F$10:F$999,MATCH($A818,'Cycle 9'!$L$10:$L$999,0),1)),INDEX('Cycle 10'!F$10:F$999,MATCH($A818,'Cycle 10'!$L$10:$L$999,0),1)),INDEX('Cycle 11'!F$10:F$999,MATCH($A818,'Cycle 11'!$L$10:$L$999,0),1)),"")="","",IFERROR(IFERROR(IFERROR(IFERROR(IFERROR(IFERROR(IFERROR(IFERROR(IFERROR(IFERROR(IFERROR(IFERROR(INDEX(Summer!F$10:F$999,MATCH($A818,Summer!$L$10:$L$999,0),1),INDEX('Cycle 1'!F$10:F$999,MATCH($A818,'Cycle 1'!$L$10:$L$999,0),1)),INDEX('Cycle 2'!F$10:F$999,MATCH($A818,'Cycle 2'!$L$10:$L$999,0),1)),INDEX('Cycle 3'!F$10:F$999,MATCH($A818,'Cycle 3'!$L$10:$L$999,0),1)),INDEX('Cycle 4'!F$10:F$999,MATCH($A818,'Cycle 4'!$L$10:$L$999,0),1)),INDEX('Cycle 5'!F$10:F$999,MATCH($A818,'Cycle 5'!$L$10:$L$999,0),1)),INDEX('Cycle 6'!F$10:F$999,MATCH($A818,'Cycle 6'!$L$10:$L$999,0),1)),INDEX('Cycle 7'!F$10:F$999,MATCH($A818,'Cycle 7'!$L$10:$L$999,0),1)),INDEX('Cycle 8'!F$10:F$999,MATCH($A818,'Cycle 8'!$L$10:$L$999,0),1)),INDEX('Cycle 9'!F$10:F$999,MATCH($A818,'Cycle 9'!$L$10:$L$999,0),1)),INDEX('Cycle 10'!F$10:F$999,MATCH($A818,'Cycle 10'!$L$10:$L$999,0),1)),INDEX('Cycle 11'!F$10:F$999,MATCH($A818,'Cycle 11'!$L$10:$L$999,0),1)),""))</f>
        <v/>
      </c>
      <c r="H818" t="str">
        <f>IF(IFERROR(IFERROR(IFERROR(IFERROR(IFERROR(IFERROR(IFERROR(IFERROR(IFERROR(IFERROR(IFERROR(IFERROR(INDEX(Summer!G$10:G$999,MATCH($A818,Summer!$L$10:$L$999,0),1),INDEX('Cycle 1'!G$10:G$999,MATCH($A818,'Cycle 1'!$L$10:$L$999,0),1)),INDEX('Cycle 2'!G$10:G$999,MATCH($A818,'Cycle 2'!$L$10:$L$999,0),1)),INDEX('Cycle 3'!G$10:G$999,MATCH($A818,'Cycle 3'!$L$10:$L$999,0),1)),INDEX('Cycle 4'!G$10:G$999,MATCH($A818,'Cycle 4'!$L$10:$L$999,0),1)),INDEX('Cycle 5'!G$10:G$999,MATCH($A818,'Cycle 5'!$L$10:$L$999,0),1)),INDEX('Cycle 6'!G$10:G$999,MATCH($A818,'Cycle 6'!$L$10:$L$999,0),1)),INDEX('Cycle 7'!G$10:G$999,MATCH($A818,'Cycle 7'!$L$10:$L$999,0),1)),INDEX('Cycle 8'!G$10:G$999,MATCH($A818,'Cycle 8'!$L$10:$L$999,0),1)),INDEX('Cycle 9'!G$10:G$999,MATCH($A818,'Cycle 9'!$L$10:$L$999,0),1)),INDEX('Cycle 10'!G$10:G$999,MATCH($A818,'Cycle 10'!$L$10:$L$999,0),1)),INDEX('Cycle 11'!G$10:G$999,MATCH($A818,'Cycle 11'!$L$10:$L$999,0),1)),"")="","",IFERROR(IFERROR(IFERROR(IFERROR(IFERROR(IFERROR(IFERROR(IFERROR(IFERROR(IFERROR(IFERROR(IFERROR(INDEX(Summer!G$10:G$999,MATCH($A818,Summer!$L$10:$L$999,0),1),INDEX('Cycle 1'!G$10:G$999,MATCH($A818,'Cycle 1'!$L$10:$L$999,0),1)),INDEX('Cycle 2'!G$10:G$999,MATCH($A818,'Cycle 2'!$L$10:$L$999,0),1)),INDEX('Cycle 3'!G$10:G$999,MATCH($A818,'Cycle 3'!$L$10:$L$999,0),1)),INDEX('Cycle 4'!G$10:G$999,MATCH($A818,'Cycle 4'!$L$10:$L$999,0),1)),INDEX('Cycle 5'!G$10:G$999,MATCH($A818,'Cycle 5'!$L$10:$L$999,0),1)),INDEX('Cycle 6'!G$10:G$999,MATCH($A818,'Cycle 6'!$L$10:$L$999,0),1)),INDEX('Cycle 7'!G$10:G$999,MATCH($A818,'Cycle 7'!$L$10:$L$999,0),1)),INDEX('Cycle 8'!G$10:G$999,MATCH($A818,'Cycle 8'!$L$10:$L$999,0),1)),INDEX('Cycle 9'!G$10:G$999,MATCH($A818,'Cycle 9'!$L$10:$L$999,0),1)),INDEX('Cycle 10'!G$10:G$999,MATCH($A818,'Cycle 10'!$L$10:$L$999,0),1)),INDEX('Cycle 11'!G$10:G$999,MATCH($A818,'Cycle 11'!$L$10:$L$999,0),1)),""))</f>
        <v/>
      </c>
      <c r="I818">
        <f>IFERROR(IF(C818="",MAX(I$1:I817),IF(ROW(C$2)=ROW(C818),1,IF(ISERROR(VLOOKUP(C818,C$2:C817,1,FALSE)),MAX(I$1:I817)+1,MAX(I$1:I817)))),"")</f>
        <v>0</v>
      </c>
      <c r="J818" t="str">
        <f t="shared" si="86"/>
        <v/>
      </c>
      <c r="K818" t="str">
        <f t="shared" si="90"/>
        <v/>
      </c>
      <c r="L818" t="str">
        <f t="shared" si="90"/>
        <v/>
      </c>
      <c r="M818" t="str">
        <f t="shared" si="90"/>
        <v/>
      </c>
      <c r="N818" t="str">
        <f t="shared" si="90"/>
        <v/>
      </c>
      <c r="O818" t="str">
        <f t="shared" si="90"/>
        <v/>
      </c>
      <c r="P818" t="str">
        <f t="shared" si="90"/>
        <v/>
      </c>
      <c r="Q818" t="str">
        <f t="shared" si="90"/>
        <v/>
      </c>
      <c r="R818" t="str">
        <f t="shared" si="90"/>
        <v/>
      </c>
      <c r="S818" t="str">
        <f t="shared" si="90"/>
        <v/>
      </c>
      <c r="T818" t="str">
        <f t="shared" si="90"/>
        <v/>
      </c>
      <c r="U818" t="str">
        <f t="shared" si="90"/>
        <v/>
      </c>
      <c r="V818" t="str">
        <f t="shared" si="90"/>
        <v/>
      </c>
      <c r="W818" t="str">
        <f t="shared" si="87"/>
        <v/>
      </c>
      <c r="X818">
        <f>IF(OR(H818="No",H818=""),0,IF(COUNTIFS(H$2:H818,"Yes",C$2:C818,C818)&gt;1,0,COUNTIFS(H$2:H818,"Yes",C$2:C818,C818)))+IF(X817=$X$1,0,X817)</f>
        <v>0</v>
      </c>
    </row>
    <row r="819" spans="1:24" x14ac:dyDescent="0.3">
      <c r="A819">
        <f>ROWS($A$2:$A819)</f>
        <v>818</v>
      </c>
      <c r="B819" t="str">
        <f>IF(ISERROR(VLOOKUP(A819,Summer!L$11:L$500,1,FALSE)),IF(ISERROR(VLOOKUP(A819,'Cycle 1'!L$11:L$500,1,FALSE)),IF(ISERROR(VLOOKUP(A819,'Cycle 2'!L$11:L$500,1,FALSE)),IF(ISERROR(VLOOKUP(A819,'Cycle 3'!L$11:L$500,1,FALSE)),IF(ISERROR(VLOOKUP(A819,'Cycle 4'!L$11:L$500,1,FALSE)),IF(ISERROR(VLOOKUP(A819,'Cycle 5'!L$11:L$500,1,FALSE)),IF(ISERROR(VLOOKUP(A819,'Cycle 6'!L$11:L$500,1,FALSE)),IF(ISERROR(VLOOKUP(A819,'Cycle 7'!L$11:L$500,1,FALSE)),IF(ISERROR(VLOOKUP(A819,'Cycle 8'!L$11:L$500,1,FALSE)),IF(ISERROR(VLOOKUP(A819,'Cycle 9'!L$11:L$500,1,FALSE)),IF(ISERROR(VLOOKUP(A819,'Cycle 10'!L$11:L$500,1,FALSE)),IF(ISERROR(VLOOKUP(A819,'Cycle 11'!L$11:L$500,1,FALSE)),"","Cycle 11"),"Cycle 10"),"Cycle 9"),"Cycle 8"),"Cycle 7"),"Cycle 6"),"Cycle 5"),"Cycle 4"),"Cycle 3"),"Cycle 2"),"Cycle 1"),"Summer")</f>
        <v/>
      </c>
      <c r="C819" t="str">
        <f>IF(IFERROR(IFERROR(IFERROR(IFERROR(IFERROR(IFERROR(IFERROR(IFERROR(IFERROR(IFERROR(IFERROR(IFERROR(INDEX(Summer!B$10:B$999,MATCH($A819,Summer!$L$10:$L$999,0),1),INDEX('Cycle 1'!B$10:B$999,MATCH($A819,'Cycle 1'!$L$10:$L$999,0),1)),INDEX('Cycle 2'!B$10:B$999,MATCH($A819,'Cycle 2'!$L$10:$L$999,0),1)),INDEX('Cycle 3'!B$10:B$999,MATCH($A819,'Cycle 3'!$L$10:$L$999,0),1)),INDEX('Cycle 4'!B$10:B$999,MATCH($A819,'Cycle 4'!$L$10:$L$999,0),1)),INDEX('Cycle 5'!B$10:B$999,MATCH($A819,'Cycle 5'!$L$10:$L$999,0),1)),INDEX('Cycle 6'!B$10:B$999,MATCH($A819,'Cycle 6'!$L$10:$L$999,0),1)),INDEX('Cycle 7'!B$10:B$999,MATCH($A819,'Cycle 7'!$L$10:$L$999,0),1)),INDEX('Cycle 8'!B$10:B$999,MATCH($A819,'Cycle 8'!$L$10:$L$999,0),1)),INDEX('Cycle 9'!B$10:B$999,MATCH($A819,'Cycle 9'!$L$10:$L$999,0),1)),INDEX('Cycle 10'!B$10:B$999,MATCH($A819,'Cycle 10'!$L$10:$L$999,0),1)),INDEX('Cycle 11'!B$10:B$999,MATCH($A819,'Cycle 11'!$L$10:$L$999,0),1)),"")="","",IFERROR(IFERROR(IFERROR(IFERROR(IFERROR(IFERROR(IFERROR(IFERROR(IFERROR(IFERROR(IFERROR(IFERROR(INDEX(Summer!B$10:B$999,MATCH($A819,Summer!$L$10:$L$999,0),1),INDEX('Cycle 1'!B$10:B$999,MATCH($A819,'Cycle 1'!$L$10:$L$999,0),1)),INDEX('Cycle 2'!B$10:B$999,MATCH($A819,'Cycle 2'!$L$10:$L$999,0),1)),INDEX('Cycle 3'!B$10:B$999,MATCH($A819,'Cycle 3'!$L$10:$L$999,0),1)),INDEX('Cycle 4'!B$10:B$999,MATCH($A819,'Cycle 4'!$L$10:$L$999,0),1)),INDEX('Cycle 5'!B$10:B$999,MATCH($A819,'Cycle 5'!$L$10:$L$999,0),1)),INDEX('Cycle 6'!B$10:B$999,MATCH($A819,'Cycle 6'!$L$10:$L$999,0),1)),INDEX('Cycle 7'!B$10:B$999,MATCH($A819,'Cycle 7'!$L$10:$L$999,0),1)),INDEX('Cycle 8'!B$10:B$999,MATCH($A819,'Cycle 8'!$L$10:$L$999,0),1)),INDEX('Cycle 9'!B$10:B$999,MATCH($A819,'Cycle 9'!$L$10:$L$999,0),1)),INDEX('Cycle 10'!B$10:B$999,MATCH($A819,'Cycle 10'!$L$10:$L$999,0),1)),INDEX('Cycle 11'!B$10:B$999,MATCH($A819,'Cycle 11'!$L$10:$L$999,0),1)),""))</f>
        <v/>
      </c>
      <c r="D819" t="str">
        <f>IF(IFERROR(IFERROR(IFERROR(IFERROR(IFERROR(IFERROR(IFERROR(IFERROR(IFERROR(IFERROR(IFERROR(IFERROR(INDEX(Summer!C$10:C$999,MATCH($A819,Summer!$L$10:$L$999,0),1),INDEX('Cycle 1'!C$10:C$999,MATCH($A819,'Cycle 1'!$L$10:$L$999,0),1)),INDEX('Cycle 2'!C$10:C$999,MATCH($A819,'Cycle 2'!$L$10:$L$999,0),1)),INDEX('Cycle 3'!C$10:C$999,MATCH($A819,'Cycle 3'!$L$10:$L$999,0),1)),INDEX('Cycle 4'!C$10:C$999,MATCH($A819,'Cycle 4'!$L$10:$L$999,0),1)),INDEX('Cycle 5'!C$10:C$999,MATCH($A819,'Cycle 5'!$L$10:$L$999,0),1)),INDEX('Cycle 6'!C$10:C$999,MATCH($A819,'Cycle 6'!$L$10:$L$999,0),1)),INDEX('Cycle 7'!C$10:C$999,MATCH($A819,'Cycle 7'!$L$10:$L$999,0),1)),INDEX('Cycle 8'!C$10:C$999,MATCH($A819,'Cycle 8'!$L$10:$L$999,0),1)),INDEX('Cycle 9'!C$10:C$999,MATCH($A819,'Cycle 9'!$L$10:$L$999,0),1)),INDEX('Cycle 10'!C$10:C$999,MATCH($A819,'Cycle 10'!$L$10:$L$999,0),1)),INDEX('Cycle 11'!C$10:C$999,MATCH($A819,'Cycle 11'!$L$10:$L$999,0),1)),"")="","",IFERROR(IFERROR(IFERROR(IFERROR(IFERROR(IFERROR(IFERROR(IFERROR(IFERROR(IFERROR(IFERROR(IFERROR(INDEX(Summer!C$10:C$999,MATCH($A819,Summer!$L$10:$L$999,0),1),INDEX('Cycle 1'!C$10:C$999,MATCH($A819,'Cycle 1'!$L$10:$L$999,0),1)),INDEX('Cycle 2'!C$10:C$999,MATCH($A819,'Cycle 2'!$L$10:$L$999,0),1)),INDEX('Cycle 3'!C$10:C$999,MATCH($A819,'Cycle 3'!$L$10:$L$999,0),1)),INDEX('Cycle 4'!C$10:C$999,MATCH($A819,'Cycle 4'!$L$10:$L$999,0),1)),INDEX('Cycle 5'!C$10:C$999,MATCH($A819,'Cycle 5'!$L$10:$L$999,0),1)),INDEX('Cycle 6'!C$10:C$999,MATCH($A819,'Cycle 6'!$L$10:$L$999,0),1)),INDEX('Cycle 7'!C$10:C$999,MATCH($A819,'Cycle 7'!$L$10:$L$999,0),1)),INDEX('Cycle 8'!C$10:C$999,MATCH($A819,'Cycle 8'!$L$10:$L$999,0),1)),INDEX('Cycle 9'!C$10:C$999,MATCH($A819,'Cycle 9'!$L$10:$L$999,0),1)),INDEX('Cycle 10'!C$10:C$999,MATCH($A819,'Cycle 10'!$L$10:$L$999,0),1)),INDEX('Cycle 11'!C$10:C$999,MATCH($A819,'Cycle 11'!$L$10:$L$999,0),1)),""))</f>
        <v/>
      </c>
      <c r="E819" t="str">
        <f>IF(IFERROR(IFERROR(IFERROR(IFERROR(IFERROR(IFERROR(IFERROR(IFERROR(IFERROR(IFERROR(IFERROR(IFERROR(INDEX(Summer!D$10:D$999,MATCH($A819,Summer!$L$10:$L$999,0),1),INDEX('Cycle 1'!D$10:D$999,MATCH($A819,'Cycle 1'!$L$10:$L$999,0),1)),INDEX('Cycle 2'!D$10:D$999,MATCH($A819,'Cycle 2'!$L$10:$L$999,0),1)),INDEX('Cycle 3'!D$10:D$999,MATCH($A819,'Cycle 3'!$L$10:$L$999,0),1)),INDEX('Cycle 4'!D$10:D$999,MATCH($A819,'Cycle 4'!$L$10:$L$999,0),1)),INDEX('Cycle 5'!D$10:D$999,MATCH($A819,'Cycle 5'!$L$10:$L$999,0),1)),INDEX('Cycle 6'!D$10:D$999,MATCH($A819,'Cycle 6'!$L$10:$L$999,0),1)),INDEX('Cycle 7'!D$10:D$999,MATCH($A819,'Cycle 7'!$L$10:$L$999,0),1)),INDEX('Cycle 8'!D$10:D$999,MATCH($A819,'Cycle 8'!$L$10:$L$999,0),1)),INDEX('Cycle 9'!D$10:D$999,MATCH($A819,'Cycle 9'!$L$10:$L$999,0),1)),INDEX('Cycle 10'!D$10:D$999,MATCH($A819,'Cycle 10'!$L$10:$L$999,0),1)),INDEX('Cycle 11'!D$10:D$999,MATCH($A819,'Cycle 11'!$L$10:$L$999,0),1)),"")="","",IFERROR(IFERROR(IFERROR(IFERROR(IFERROR(IFERROR(IFERROR(IFERROR(IFERROR(IFERROR(IFERROR(IFERROR(INDEX(Summer!D$10:D$999,MATCH($A819,Summer!$L$10:$L$999,0),1),INDEX('Cycle 1'!D$10:D$999,MATCH($A819,'Cycle 1'!$L$10:$L$999,0),1)),INDEX('Cycle 2'!D$10:D$999,MATCH($A819,'Cycle 2'!$L$10:$L$999,0),1)),INDEX('Cycle 3'!D$10:D$999,MATCH($A819,'Cycle 3'!$L$10:$L$999,0),1)),INDEX('Cycle 4'!D$10:D$999,MATCH($A819,'Cycle 4'!$L$10:$L$999,0),1)),INDEX('Cycle 5'!D$10:D$999,MATCH($A819,'Cycle 5'!$L$10:$L$999,0),1)),INDEX('Cycle 6'!D$10:D$999,MATCH($A819,'Cycle 6'!$L$10:$L$999,0),1)),INDEX('Cycle 7'!D$10:D$999,MATCH($A819,'Cycle 7'!$L$10:$L$999,0),1)),INDEX('Cycle 8'!D$10:D$999,MATCH($A819,'Cycle 8'!$L$10:$L$999,0),1)),INDEX('Cycle 9'!D$10:D$999,MATCH($A819,'Cycle 9'!$L$10:$L$999,0),1)),INDEX('Cycle 10'!D$10:D$999,MATCH($A819,'Cycle 10'!$L$10:$L$999,0),1)),INDEX('Cycle 11'!D$10:D$999,MATCH($A819,'Cycle 11'!$L$10:$L$999,0),1)),""))</f>
        <v/>
      </c>
      <c r="F819" t="str">
        <f>IF(IFERROR(IFERROR(IFERROR(IFERROR(IFERROR(IFERROR(IFERROR(IFERROR(IFERROR(IFERROR(IFERROR(IFERROR(INDEX(Summer!E$10:E$999,MATCH($A819,Summer!$L$10:$L$999,0),1),INDEX('Cycle 1'!E$10:E$999,MATCH($A819,'Cycle 1'!$L$10:$L$999,0),1)),INDEX('Cycle 2'!E$10:E$999,MATCH($A819,'Cycle 2'!$L$10:$L$999,0),1)),INDEX('Cycle 3'!E$10:E$999,MATCH($A819,'Cycle 3'!$L$10:$L$999,0),1)),INDEX('Cycle 4'!E$10:E$999,MATCH($A819,'Cycle 4'!$L$10:$L$999,0),1)),INDEX('Cycle 5'!E$10:E$999,MATCH($A819,'Cycle 5'!$L$10:$L$999,0),1)),INDEX('Cycle 6'!E$10:E$999,MATCH($A819,'Cycle 6'!$L$10:$L$999,0),1)),INDEX('Cycle 7'!E$10:E$999,MATCH($A819,'Cycle 7'!$L$10:$L$999,0),1)),INDEX('Cycle 8'!E$10:E$999,MATCH($A819,'Cycle 8'!$L$10:$L$999,0),1)),INDEX('Cycle 9'!E$10:E$999,MATCH($A819,'Cycle 9'!$L$10:$L$999,0),1)),INDEX('Cycle 10'!E$10:E$999,MATCH($A819,'Cycle 10'!$L$10:$L$999,0),1)),INDEX('Cycle 11'!E$10:E$999,MATCH($A819,'Cycle 11'!$L$10:$L$999,0),1)),"")="","",IFERROR(IFERROR(IFERROR(IFERROR(IFERROR(IFERROR(IFERROR(IFERROR(IFERROR(IFERROR(IFERROR(IFERROR(INDEX(Summer!E$10:E$999,MATCH($A819,Summer!$L$10:$L$999,0),1),INDEX('Cycle 1'!E$10:E$999,MATCH($A819,'Cycle 1'!$L$10:$L$999,0),1)),INDEX('Cycle 2'!E$10:E$999,MATCH($A819,'Cycle 2'!$L$10:$L$999,0),1)),INDEX('Cycle 3'!E$10:E$999,MATCH($A819,'Cycle 3'!$L$10:$L$999,0),1)),INDEX('Cycle 4'!E$10:E$999,MATCH($A819,'Cycle 4'!$L$10:$L$999,0),1)),INDEX('Cycle 5'!E$10:E$999,MATCH($A819,'Cycle 5'!$L$10:$L$999,0),1)),INDEX('Cycle 6'!E$10:E$999,MATCH($A819,'Cycle 6'!$L$10:$L$999,0),1)),INDEX('Cycle 7'!E$10:E$999,MATCH($A819,'Cycle 7'!$L$10:$L$999,0),1)),INDEX('Cycle 8'!E$10:E$999,MATCH($A819,'Cycle 8'!$L$10:$L$999,0),1)),INDEX('Cycle 9'!E$10:E$999,MATCH($A819,'Cycle 9'!$L$10:$L$999,0),1)),INDEX('Cycle 10'!E$10:E$999,MATCH($A819,'Cycle 10'!$L$10:$L$999,0),1)),INDEX('Cycle 11'!E$10:E$999,MATCH($A819,'Cycle 11'!$L$10:$L$999,0),1)),""))</f>
        <v/>
      </c>
      <c r="G819" t="str">
        <f>IF(IFERROR(IFERROR(IFERROR(IFERROR(IFERROR(IFERROR(IFERROR(IFERROR(IFERROR(IFERROR(IFERROR(IFERROR(INDEX(Summer!F$10:F$999,MATCH($A819,Summer!$L$10:$L$999,0),1),INDEX('Cycle 1'!F$10:F$999,MATCH($A819,'Cycle 1'!$L$10:$L$999,0),1)),INDEX('Cycle 2'!F$10:F$999,MATCH($A819,'Cycle 2'!$L$10:$L$999,0),1)),INDEX('Cycle 3'!F$10:F$999,MATCH($A819,'Cycle 3'!$L$10:$L$999,0),1)),INDEX('Cycle 4'!F$10:F$999,MATCH($A819,'Cycle 4'!$L$10:$L$999,0),1)),INDEX('Cycle 5'!F$10:F$999,MATCH($A819,'Cycle 5'!$L$10:$L$999,0),1)),INDEX('Cycle 6'!F$10:F$999,MATCH($A819,'Cycle 6'!$L$10:$L$999,0),1)),INDEX('Cycle 7'!F$10:F$999,MATCH($A819,'Cycle 7'!$L$10:$L$999,0),1)),INDEX('Cycle 8'!F$10:F$999,MATCH($A819,'Cycle 8'!$L$10:$L$999,0),1)),INDEX('Cycle 9'!F$10:F$999,MATCH($A819,'Cycle 9'!$L$10:$L$999,0),1)),INDEX('Cycle 10'!F$10:F$999,MATCH($A819,'Cycle 10'!$L$10:$L$999,0),1)),INDEX('Cycle 11'!F$10:F$999,MATCH($A819,'Cycle 11'!$L$10:$L$999,0),1)),"")="","",IFERROR(IFERROR(IFERROR(IFERROR(IFERROR(IFERROR(IFERROR(IFERROR(IFERROR(IFERROR(IFERROR(IFERROR(INDEX(Summer!F$10:F$999,MATCH($A819,Summer!$L$10:$L$999,0),1),INDEX('Cycle 1'!F$10:F$999,MATCH($A819,'Cycle 1'!$L$10:$L$999,0),1)),INDEX('Cycle 2'!F$10:F$999,MATCH($A819,'Cycle 2'!$L$10:$L$999,0),1)),INDEX('Cycle 3'!F$10:F$999,MATCH($A819,'Cycle 3'!$L$10:$L$999,0),1)),INDEX('Cycle 4'!F$10:F$999,MATCH($A819,'Cycle 4'!$L$10:$L$999,0),1)),INDEX('Cycle 5'!F$10:F$999,MATCH($A819,'Cycle 5'!$L$10:$L$999,0),1)),INDEX('Cycle 6'!F$10:F$999,MATCH($A819,'Cycle 6'!$L$10:$L$999,0),1)),INDEX('Cycle 7'!F$10:F$999,MATCH($A819,'Cycle 7'!$L$10:$L$999,0),1)),INDEX('Cycle 8'!F$10:F$999,MATCH($A819,'Cycle 8'!$L$10:$L$999,0),1)),INDEX('Cycle 9'!F$10:F$999,MATCH($A819,'Cycle 9'!$L$10:$L$999,0),1)),INDEX('Cycle 10'!F$10:F$999,MATCH($A819,'Cycle 10'!$L$10:$L$999,0),1)),INDEX('Cycle 11'!F$10:F$999,MATCH($A819,'Cycle 11'!$L$10:$L$999,0),1)),""))</f>
        <v/>
      </c>
      <c r="H819" t="str">
        <f>IF(IFERROR(IFERROR(IFERROR(IFERROR(IFERROR(IFERROR(IFERROR(IFERROR(IFERROR(IFERROR(IFERROR(IFERROR(INDEX(Summer!G$10:G$999,MATCH($A819,Summer!$L$10:$L$999,0),1),INDEX('Cycle 1'!G$10:G$999,MATCH($A819,'Cycle 1'!$L$10:$L$999,0),1)),INDEX('Cycle 2'!G$10:G$999,MATCH($A819,'Cycle 2'!$L$10:$L$999,0),1)),INDEX('Cycle 3'!G$10:G$999,MATCH($A819,'Cycle 3'!$L$10:$L$999,0),1)),INDEX('Cycle 4'!G$10:G$999,MATCH($A819,'Cycle 4'!$L$10:$L$999,0),1)),INDEX('Cycle 5'!G$10:G$999,MATCH($A819,'Cycle 5'!$L$10:$L$999,0),1)),INDEX('Cycle 6'!G$10:G$999,MATCH($A819,'Cycle 6'!$L$10:$L$999,0),1)),INDEX('Cycle 7'!G$10:G$999,MATCH($A819,'Cycle 7'!$L$10:$L$999,0),1)),INDEX('Cycle 8'!G$10:G$999,MATCH($A819,'Cycle 8'!$L$10:$L$999,0),1)),INDEX('Cycle 9'!G$10:G$999,MATCH($A819,'Cycle 9'!$L$10:$L$999,0),1)),INDEX('Cycle 10'!G$10:G$999,MATCH($A819,'Cycle 10'!$L$10:$L$999,0),1)),INDEX('Cycle 11'!G$10:G$999,MATCH($A819,'Cycle 11'!$L$10:$L$999,0),1)),"")="","",IFERROR(IFERROR(IFERROR(IFERROR(IFERROR(IFERROR(IFERROR(IFERROR(IFERROR(IFERROR(IFERROR(IFERROR(INDEX(Summer!G$10:G$999,MATCH($A819,Summer!$L$10:$L$999,0),1),INDEX('Cycle 1'!G$10:G$999,MATCH($A819,'Cycle 1'!$L$10:$L$999,0),1)),INDEX('Cycle 2'!G$10:G$999,MATCH($A819,'Cycle 2'!$L$10:$L$999,0),1)),INDEX('Cycle 3'!G$10:G$999,MATCH($A819,'Cycle 3'!$L$10:$L$999,0),1)),INDEX('Cycle 4'!G$10:G$999,MATCH($A819,'Cycle 4'!$L$10:$L$999,0),1)),INDEX('Cycle 5'!G$10:G$999,MATCH($A819,'Cycle 5'!$L$10:$L$999,0),1)),INDEX('Cycle 6'!G$10:G$999,MATCH($A819,'Cycle 6'!$L$10:$L$999,0),1)),INDEX('Cycle 7'!G$10:G$999,MATCH($A819,'Cycle 7'!$L$10:$L$999,0),1)),INDEX('Cycle 8'!G$10:G$999,MATCH($A819,'Cycle 8'!$L$10:$L$999,0),1)),INDEX('Cycle 9'!G$10:G$999,MATCH($A819,'Cycle 9'!$L$10:$L$999,0),1)),INDEX('Cycle 10'!G$10:G$999,MATCH($A819,'Cycle 10'!$L$10:$L$999,0),1)),INDEX('Cycle 11'!G$10:G$999,MATCH($A819,'Cycle 11'!$L$10:$L$999,0),1)),""))</f>
        <v/>
      </c>
      <c r="I819">
        <f>IFERROR(IF(C819="",MAX(I$1:I818),IF(ROW(C$2)=ROW(C819),1,IF(ISERROR(VLOOKUP(C819,C$2:C818,1,FALSE)),MAX(I$1:I818)+1,MAX(I$1:I818)))),"")</f>
        <v>0</v>
      </c>
      <c r="J819" t="str">
        <f t="shared" si="86"/>
        <v/>
      </c>
      <c r="K819" t="str">
        <f t="shared" si="90"/>
        <v/>
      </c>
      <c r="L819" t="str">
        <f t="shared" si="90"/>
        <v/>
      </c>
      <c r="M819" t="str">
        <f t="shared" si="90"/>
        <v/>
      </c>
      <c r="N819" t="str">
        <f t="shared" si="90"/>
        <v/>
      </c>
      <c r="O819" t="str">
        <f t="shared" si="90"/>
        <v/>
      </c>
      <c r="P819" t="str">
        <f t="shared" si="90"/>
        <v/>
      </c>
      <c r="Q819" t="str">
        <f t="shared" si="90"/>
        <v/>
      </c>
      <c r="R819" t="str">
        <f t="shared" si="90"/>
        <v/>
      </c>
      <c r="S819" t="str">
        <f t="shared" si="90"/>
        <v/>
      </c>
      <c r="T819" t="str">
        <f t="shared" si="90"/>
        <v/>
      </c>
      <c r="U819" t="str">
        <f t="shared" si="90"/>
        <v/>
      </c>
      <c r="V819" t="str">
        <f t="shared" si="90"/>
        <v/>
      </c>
      <c r="W819" t="str">
        <f t="shared" si="87"/>
        <v/>
      </c>
      <c r="X819">
        <f>IF(OR(H819="No",H819=""),0,IF(COUNTIFS(H$2:H819,"Yes",C$2:C819,C819)&gt;1,0,COUNTIFS(H$2:H819,"Yes",C$2:C819,C819)))+IF(X818=$X$1,0,X818)</f>
        <v>0</v>
      </c>
    </row>
    <row r="820" spans="1:24" x14ac:dyDescent="0.3">
      <c r="A820">
        <f>ROWS($A$2:$A820)</f>
        <v>819</v>
      </c>
      <c r="B820" t="str">
        <f>IF(ISERROR(VLOOKUP(A820,Summer!L$11:L$500,1,FALSE)),IF(ISERROR(VLOOKUP(A820,'Cycle 1'!L$11:L$500,1,FALSE)),IF(ISERROR(VLOOKUP(A820,'Cycle 2'!L$11:L$500,1,FALSE)),IF(ISERROR(VLOOKUP(A820,'Cycle 3'!L$11:L$500,1,FALSE)),IF(ISERROR(VLOOKUP(A820,'Cycle 4'!L$11:L$500,1,FALSE)),IF(ISERROR(VLOOKUP(A820,'Cycle 5'!L$11:L$500,1,FALSE)),IF(ISERROR(VLOOKUP(A820,'Cycle 6'!L$11:L$500,1,FALSE)),IF(ISERROR(VLOOKUP(A820,'Cycle 7'!L$11:L$500,1,FALSE)),IF(ISERROR(VLOOKUP(A820,'Cycle 8'!L$11:L$500,1,FALSE)),IF(ISERROR(VLOOKUP(A820,'Cycle 9'!L$11:L$500,1,FALSE)),IF(ISERROR(VLOOKUP(A820,'Cycle 10'!L$11:L$500,1,FALSE)),IF(ISERROR(VLOOKUP(A820,'Cycle 11'!L$11:L$500,1,FALSE)),"","Cycle 11"),"Cycle 10"),"Cycle 9"),"Cycle 8"),"Cycle 7"),"Cycle 6"),"Cycle 5"),"Cycle 4"),"Cycle 3"),"Cycle 2"),"Cycle 1"),"Summer")</f>
        <v/>
      </c>
      <c r="C820" t="str">
        <f>IF(IFERROR(IFERROR(IFERROR(IFERROR(IFERROR(IFERROR(IFERROR(IFERROR(IFERROR(IFERROR(IFERROR(IFERROR(INDEX(Summer!B$10:B$999,MATCH($A820,Summer!$L$10:$L$999,0),1),INDEX('Cycle 1'!B$10:B$999,MATCH($A820,'Cycle 1'!$L$10:$L$999,0),1)),INDEX('Cycle 2'!B$10:B$999,MATCH($A820,'Cycle 2'!$L$10:$L$999,0),1)),INDEX('Cycle 3'!B$10:B$999,MATCH($A820,'Cycle 3'!$L$10:$L$999,0),1)),INDEX('Cycle 4'!B$10:B$999,MATCH($A820,'Cycle 4'!$L$10:$L$999,0),1)),INDEX('Cycle 5'!B$10:B$999,MATCH($A820,'Cycle 5'!$L$10:$L$999,0),1)),INDEX('Cycle 6'!B$10:B$999,MATCH($A820,'Cycle 6'!$L$10:$L$999,0),1)),INDEX('Cycle 7'!B$10:B$999,MATCH($A820,'Cycle 7'!$L$10:$L$999,0),1)),INDEX('Cycle 8'!B$10:B$999,MATCH($A820,'Cycle 8'!$L$10:$L$999,0),1)),INDEX('Cycle 9'!B$10:B$999,MATCH($A820,'Cycle 9'!$L$10:$L$999,0),1)),INDEX('Cycle 10'!B$10:B$999,MATCH($A820,'Cycle 10'!$L$10:$L$999,0),1)),INDEX('Cycle 11'!B$10:B$999,MATCH($A820,'Cycle 11'!$L$10:$L$999,0),1)),"")="","",IFERROR(IFERROR(IFERROR(IFERROR(IFERROR(IFERROR(IFERROR(IFERROR(IFERROR(IFERROR(IFERROR(IFERROR(INDEX(Summer!B$10:B$999,MATCH($A820,Summer!$L$10:$L$999,0),1),INDEX('Cycle 1'!B$10:B$999,MATCH($A820,'Cycle 1'!$L$10:$L$999,0),1)),INDEX('Cycle 2'!B$10:B$999,MATCH($A820,'Cycle 2'!$L$10:$L$999,0),1)),INDEX('Cycle 3'!B$10:B$999,MATCH($A820,'Cycle 3'!$L$10:$L$999,0),1)),INDEX('Cycle 4'!B$10:B$999,MATCH($A820,'Cycle 4'!$L$10:$L$999,0),1)),INDEX('Cycle 5'!B$10:B$999,MATCH($A820,'Cycle 5'!$L$10:$L$999,0),1)),INDEX('Cycle 6'!B$10:B$999,MATCH($A820,'Cycle 6'!$L$10:$L$999,0),1)),INDEX('Cycle 7'!B$10:B$999,MATCH($A820,'Cycle 7'!$L$10:$L$999,0),1)),INDEX('Cycle 8'!B$10:B$999,MATCH($A820,'Cycle 8'!$L$10:$L$999,0),1)),INDEX('Cycle 9'!B$10:B$999,MATCH($A820,'Cycle 9'!$L$10:$L$999,0),1)),INDEX('Cycle 10'!B$10:B$999,MATCH($A820,'Cycle 10'!$L$10:$L$999,0),1)),INDEX('Cycle 11'!B$10:B$999,MATCH($A820,'Cycle 11'!$L$10:$L$999,0),1)),""))</f>
        <v/>
      </c>
      <c r="D820" t="str">
        <f>IF(IFERROR(IFERROR(IFERROR(IFERROR(IFERROR(IFERROR(IFERROR(IFERROR(IFERROR(IFERROR(IFERROR(IFERROR(INDEX(Summer!C$10:C$999,MATCH($A820,Summer!$L$10:$L$999,0),1),INDEX('Cycle 1'!C$10:C$999,MATCH($A820,'Cycle 1'!$L$10:$L$999,0),1)),INDEX('Cycle 2'!C$10:C$999,MATCH($A820,'Cycle 2'!$L$10:$L$999,0),1)),INDEX('Cycle 3'!C$10:C$999,MATCH($A820,'Cycle 3'!$L$10:$L$999,0),1)),INDEX('Cycle 4'!C$10:C$999,MATCH($A820,'Cycle 4'!$L$10:$L$999,0),1)),INDEX('Cycle 5'!C$10:C$999,MATCH($A820,'Cycle 5'!$L$10:$L$999,0),1)),INDEX('Cycle 6'!C$10:C$999,MATCH($A820,'Cycle 6'!$L$10:$L$999,0),1)),INDEX('Cycle 7'!C$10:C$999,MATCH($A820,'Cycle 7'!$L$10:$L$999,0),1)),INDEX('Cycle 8'!C$10:C$999,MATCH($A820,'Cycle 8'!$L$10:$L$999,0),1)),INDEX('Cycle 9'!C$10:C$999,MATCH($A820,'Cycle 9'!$L$10:$L$999,0),1)),INDEX('Cycle 10'!C$10:C$999,MATCH($A820,'Cycle 10'!$L$10:$L$999,0),1)),INDEX('Cycle 11'!C$10:C$999,MATCH($A820,'Cycle 11'!$L$10:$L$999,0),1)),"")="","",IFERROR(IFERROR(IFERROR(IFERROR(IFERROR(IFERROR(IFERROR(IFERROR(IFERROR(IFERROR(IFERROR(IFERROR(INDEX(Summer!C$10:C$999,MATCH($A820,Summer!$L$10:$L$999,0),1),INDEX('Cycle 1'!C$10:C$999,MATCH($A820,'Cycle 1'!$L$10:$L$999,0),1)),INDEX('Cycle 2'!C$10:C$999,MATCH($A820,'Cycle 2'!$L$10:$L$999,0),1)),INDEX('Cycle 3'!C$10:C$999,MATCH($A820,'Cycle 3'!$L$10:$L$999,0),1)),INDEX('Cycle 4'!C$10:C$999,MATCH($A820,'Cycle 4'!$L$10:$L$999,0),1)),INDEX('Cycle 5'!C$10:C$999,MATCH($A820,'Cycle 5'!$L$10:$L$999,0),1)),INDEX('Cycle 6'!C$10:C$999,MATCH($A820,'Cycle 6'!$L$10:$L$999,0),1)),INDEX('Cycle 7'!C$10:C$999,MATCH($A820,'Cycle 7'!$L$10:$L$999,0),1)),INDEX('Cycle 8'!C$10:C$999,MATCH($A820,'Cycle 8'!$L$10:$L$999,0),1)),INDEX('Cycle 9'!C$10:C$999,MATCH($A820,'Cycle 9'!$L$10:$L$999,0),1)),INDEX('Cycle 10'!C$10:C$999,MATCH($A820,'Cycle 10'!$L$10:$L$999,0),1)),INDEX('Cycle 11'!C$10:C$999,MATCH($A820,'Cycle 11'!$L$10:$L$999,0),1)),""))</f>
        <v/>
      </c>
      <c r="E820" t="str">
        <f>IF(IFERROR(IFERROR(IFERROR(IFERROR(IFERROR(IFERROR(IFERROR(IFERROR(IFERROR(IFERROR(IFERROR(IFERROR(INDEX(Summer!D$10:D$999,MATCH($A820,Summer!$L$10:$L$999,0),1),INDEX('Cycle 1'!D$10:D$999,MATCH($A820,'Cycle 1'!$L$10:$L$999,0),1)),INDEX('Cycle 2'!D$10:D$999,MATCH($A820,'Cycle 2'!$L$10:$L$999,0),1)),INDEX('Cycle 3'!D$10:D$999,MATCH($A820,'Cycle 3'!$L$10:$L$999,0),1)),INDEX('Cycle 4'!D$10:D$999,MATCH($A820,'Cycle 4'!$L$10:$L$999,0),1)),INDEX('Cycle 5'!D$10:D$999,MATCH($A820,'Cycle 5'!$L$10:$L$999,0),1)),INDEX('Cycle 6'!D$10:D$999,MATCH($A820,'Cycle 6'!$L$10:$L$999,0),1)),INDEX('Cycle 7'!D$10:D$999,MATCH($A820,'Cycle 7'!$L$10:$L$999,0),1)),INDEX('Cycle 8'!D$10:D$999,MATCH($A820,'Cycle 8'!$L$10:$L$999,0),1)),INDEX('Cycle 9'!D$10:D$999,MATCH($A820,'Cycle 9'!$L$10:$L$999,0),1)),INDEX('Cycle 10'!D$10:D$999,MATCH($A820,'Cycle 10'!$L$10:$L$999,0),1)),INDEX('Cycle 11'!D$10:D$999,MATCH($A820,'Cycle 11'!$L$10:$L$999,0),1)),"")="","",IFERROR(IFERROR(IFERROR(IFERROR(IFERROR(IFERROR(IFERROR(IFERROR(IFERROR(IFERROR(IFERROR(IFERROR(INDEX(Summer!D$10:D$999,MATCH($A820,Summer!$L$10:$L$999,0),1),INDEX('Cycle 1'!D$10:D$999,MATCH($A820,'Cycle 1'!$L$10:$L$999,0),1)),INDEX('Cycle 2'!D$10:D$999,MATCH($A820,'Cycle 2'!$L$10:$L$999,0),1)),INDEX('Cycle 3'!D$10:D$999,MATCH($A820,'Cycle 3'!$L$10:$L$999,0),1)),INDEX('Cycle 4'!D$10:D$999,MATCH($A820,'Cycle 4'!$L$10:$L$999,0),1)),INDEX('Cycle 5'!D$10:D$999,MATCH($A820,'Cycle 5'!$L$10:$L$999,0),1)),INDEX('Cycle 6'!D$10:D$999,MATCH($A820,'Cycle 6'!$L$10:$L$999,0),1)),INDEX('Cycle 7'!D$10:D$999,MATCH($A820,'Cycle 7'!$L$10:$L$999,0),1)),INDEX('Cycle 8'!D$10:D$999,MATCH($A820,'Cycle 8'!$L$10:$L$999,0),1)),INDEX('Cycle 9'!D$10:D$999,MATCH($A820,'Cycle 9'!$L$10:$L$999,0),1)),INDEX('Cycle 10'!D$10:D$999,MATCH($A820,'Cycle 10'!$L$10:$L$999,0),1)),INDEX('Cycle 11'!D$10:D$999,MATCH($A820,'Cycle 11'!$L$10:$L$999,0),1)),""))</f>
        <v/>
      </c>
      <c r="F820" t="str">
        <f>IF(IFERROR(IFERROR(IFERROR(IFERROR(IFERROR(IFERROR(IFERROR(IFERROR(IFERROR(IFERROR(IFERROR(IFERROR(INDEX(Summer!E$10:E$999,MATCH($A820,Summer!$L$10:$L$999,0),1),INDEX('Cycle 1'!E$10:E$999,MATCH($A820,'Cycle 1'!$L$10:$L$999,0),1)),INDEX('Cycle 2'!E$10:E$999,MATCH($A820,'Cycle 2'!$L$10:$L$999,0),1)),INDEX('Cycle 3'!E$10:E$999,MATCH($A820,'Cycle 3'!$L$10:$L$999,0),1)),INDEX('Cycle 4'!E$10:E$999,MATCH($A820,'Cycle 4'!$L$10:$L$999,0),1)),INDEX('Cycle 5'!E$10:E$999,MATCH($A820,'Cycle 5'!$L$10:$L$999,0),1)),INDEX('Cycle 6'!E$10:E$999,MATCH($A820,'Cycle 6'!$L$10:$L$999,0),1)),INDEX('Cycle 7'!E$10:E$999,MATCH($A820,'Cycle 7'!$L$10:$L$999,0),1)),INDEX('Cycle 8'!E$10:E$999,MATCH($A820,'Cycle 8'!$L$10:$L$999,0),1)),INDEX('Cycle 9'!E$10:E$999,MATCH($A820,'Cycle 9'!$L$10:$L$999,0),1)),INDEX('Cycle 10'!E$10:E$999,MATCH($A820,'Cycle 10'!$L$10:$L$999,0),1)),INDEX('Cycle 11'!E$10:E$999,MATCH($A820,'Cycle 11'!$L$10:$L$999,0),1)),"")="","",IFERROR(IFERROR(IFERROR(IFERROR(IFERROR(IFERROR(IFERROR(IFERROR(IFERROR(IFERROR(IFERROR(IFERROR(INDEX(Summer!E$10:E$999,MATCH($A820,Summer!$L$10:$L$999,0),1),INDEX('Cycle 1'!E$10:E$999,MATCH($A820,'Cycle 1'!$L$10:$L$999,0),1)),INDEX('Cycle 2'!E$10:E$999,MATCH($A820,'Cycle 2'!$L$10:$L$999,0),1)),INDEX('Cycle 3'!E$10:E$999,MATCH($A820,'Cycle 3'!$L$10:$L$999,0),1)),INDEX('Cycle 4'!E$10:E$999,MATCH($A820,'Cycle 4'!$L$10:$L$999,0),1)),INDEX('Cycle 5'!E$10:E$999,MATCH($A820,'Cycle 5'!$L$10:$L$999,0),1)),INDEX('Cycle 6'!E$10:E$999,MATCH($A820,'Cycle 6'!$L$10:$L$999,0),1)),INDEX('Cycle 7'!E$10:E$999,MATCH($A820,'Cycle 7'!$L$10:$L$999,0),1)),INDEX('Cycle 8'!E$10:E$999,MATCH($A820,'Cycle 8'!$L$10:$L$999,0),1)),INDEX('Cycle 9'!E$10:E$999,MATCH($A820,'Cycle 9'!$L$10:$L$999,0),1)),INDEX('Cycle 10'!E$10:E$999,MATCH($A820,'Cycle 10'!$L$10:$L$999,0),1)),INDEX('Cycle 11'!E$10:E$999,MATCH($A820,'Cycle 11'!$L$10:$L$999,0),1)),""))</f>
        <v/>
      </c>
      <c r="G820" t="str">
        <f>IF(IFERROR(IFERROR(IFERROR(IFERROR(IFERROR(IFERROR(IFERROR(IFERROR(IFERROR(IFERROR(IFERROR(IFERROR(INDEX(Summer!F$10:F$999,MATCH($A820,Summer!$L$10:$L$999,0),1),INDEX('Cycle 1'!F$10:F$999,MATCH($A820,'Cycle 1'!$L$10:$L$999,0),1)),INDEX('Cycle 2'!F$10:F$999,MATCH($A820,'Cycle 2'!$L$10:$L$999,0),1)),INDEX('Cycle 3'!F$10:F$999,MATCH($A820,'Cycle 3'!$L$10:$L$999,0),1)),INDEX('Cycle 4'!F$10:F$999,MATCH($A820,'Cycle 4'!$L$10:$L$999,0),1)),INDEX('Cycle 5'!F$10:F$999,MATCH($A820,'Cycle 5'!$L$10:$L$999,0),1)),INDEX('Cycle 6'!F$10:F$999,MATCH($A820,'Cycle 6'!$L$10:$L$999,0),1)),INDEX('Cycle 7'!F$10:F$999,MATCH($A820,'Cycle 7'!$L$10:$L$999,0),1)),INDEX('Cycle 8'!F$10:F$999,MATCH($A820,'Cycle 8'!$L$10:$L$999,0),1)),INDEX('Cycle 9'!F$10:F$999,MATCH($A820,'Cycle 9'!$L$10:$L$999,0),1)),INDEX('Cycle 10'!F$10:F$999,MATCH($A820,'Cycle 10'!$L$10:$L$999,0),1)),INDEX('Cycle 11'!F$10:F$999,MATCH($A820,'Cycle 11'!$L$10:$L$999,0),1)),"")="","",IFERROR(IFERROR(IFERROR(IFERROR(IFERROR(IFERROR(IFERROR(IFERROR(IFERROR(IFERROR(IFERROR(IFERROR(INDEX(Summer!F$10:F$999,MATCH($A820,Summer!$L$10:$L$999,0),1),INDEX('Cycle 1'!F$10:F$999,MATCH($A820,'Cycle 1'!$L$10:$L$999,0),1)),INDEX('Cycle 2'!F$10:F$999,MATCH($A820,'Cycle 2'!$L$10:$L$999,0),1)),INDEX('Cycle 3'!F$10:F$999,MATCH($A820,'Cycle 3'!$L$10:$L$999,0),1)),INDEX('Cycle 4'!F$10:F$999,MATCH($A820,'Cycle 4'!$L$10:$L$999,0),1)),INDEX('Cycle 5'!F$10:F$999,MATCH($A820,'Cycle 5'!$L$10:$L$999,0),1)),INDEX('Cycle 6'!F$10:F$999,MATCH($A820,'Cycle 6'!$L$10:$L$999,0),1)),INDEX('Cycle 7'!F$10:F$999,MATCH($A820,'Cycle 7'!$L$10:$L$999,0),1)),INDEX('Cycle 8'!F$10:F$999,MATCH($A820,'Cycle 8'!$L$10:$L$999,0),1)),INDEX('Cycle 9'!F$10:F$999,MATCH($A820,'Cycle 9'!$L$10:$L$999,0),1)),INDEX('Cycle 10'!F$10:F$999,MATCH($A820,'Cycle 10'!$L$10:$L$999,0),1)),INDEX('Cycle 11'!F$10:F$999,MATCH($A820,'Cycle 11'!$L$10:$L$999,0),1)),""))</f>
        <v/>
      </c>
      <c r="H820" t="str">
        <f>IF(IFERROR(IFERROR(IFERROR(IFERROR(IFERROR(IFERROR(IFERROR(IFERROR(IFERROR(IFERROR(IFERROR(IFERROR(INDEX(Summer!G$10:G$999,MATCH($A820,Summer!$L$10:$L$999,0),1),INDEX('Cycle 1'!G$10:G$999,MATCH($A820,'Cycle 1'!$L$10:$L$999,0),1)),INDEX('Cycle 2'!G$10:G$999,MATCH($A820,'Cycle 2'!$L$10:$L$999,0),1)),INDEX('Cycle 3'!G$10:G$999,MATCH($A820,'Cycle 3'!$L$10:$L$999,0),1)),INDEX('Cycle 4'!G$10:G$999,MATCH($A820,'Cycle 4'!$L$10:$L$999,0),1)),INDEX('Cycle 5'!G$10:G$999,MATCH($A820,'Cycle 5'!$L$10:$L$999,0),1)),INDEX('Cycle 6'!G$10:G$999,MATCH($A820,'Cycle 6'!$L$10:$L$999,0),1)),INDEX('Cycle 7'!G$10:G$999,MATCH($A820,'Cycle 7'!$L$10:$L$999,0),1)),INDEX('Cycle 8'!G$10:G$999,MATCH($A820,'Cycle 8'!$L$10:$L$999,0),1)),INDEX('Cycle 9'!G$10:G$999,MATCH($A820,'Cycle 9'!$L$10:$L$999,0),1)),INDEX('Cycle 10'!G$10:G$999,MATCH($A820,'Cycle 10'!$L$10:$L$999,0),1)),INDEX('Cycle 11'!G$10:G$999,MATCH($A820,'Cycle 11'!$L$10:$L$999,0),1)),"")="","",IFERROR(IFERROR(IFERROR(IFERROR(IFERROR(IFERROR(IFERROR(IFERROR(IFERROR(IFERROR(IFERROR(IFERROR(INDEX(Summer!G$10:G$999,MATCH($A820,Summer!$L$10:$L$999,0),1),INDEX('Cycle 1'!G$10:G$999,MATCH($A820,'Cycle 1'!$L$10:$L$999,0),1)),INDEX('Cycle 2'!G$10:G$999,MATCH($A820,'Cycle 2'!$L$10:$L$999,0),1)),INDEX('Cycle 3'!G$10:G$999,MATCH($A820,'Cycle 3'!$L$10:$L$999,0),1)),INDEX('Cycle 4'!G$10:G$999,MATCH($A820,'Cycle 4'!$L$10:$L$999,0),1)),INDEX('Cycle 5'!G$10:G$999,MATCH($A820,'Cycle 5'!$L$10:$L$999,0),1)),INDEX('Cycle 6'!G$10:G$999,MATCH($A820,'Cycle 6'!$L$10:$L$999,0),1)),INDEX('Cycle 7'!G$10:G$999,MATCH($A820,'Cycle 7'!$L$10:$L$999,0),1)),INDEX('Cycle 8'!G$10:G$999,MATCH($A820,'Cycle 8'!$L$10:$L$999,0),1)),INDEX('Cycle 9'!G$10:G$999,MATCH($A820,'Cycle 9'!$L$10:$L$999,0),1)),INDEX('Cycle 10'!G$10:G$999,MATCH($A820,'Cycle 10'!$L$10:$L$999,0),1)),INDEX('Cycle 11'!G$10:G$999,MATCH($A820,'Cycle 11'!$L$10:$L$999,0),1)),""))</f>
        <v/>
      </c>
      <c r="I820">
        <f>IFERROR(IF(C820="",MAX(I$1:I819),IF(ROW(C$2)=ROW(C820),1,IF(ISERROR(VLOOKUP(C820,C$2:C819,1,FALSE)),MAX(I$1:I819)+1,MAX(I$1:I819)))),"")</f>
        <v>0</v>
      </c>
      <c r="J820" t="str">
        <f t="shared" si="86"/>
        <v/>
      </c>
      <c r="K820" t="str">
        <f t="shared" si="90"/>
        <v/>
      </c>
      <c r="L820" t="str">
        <f t="shared" si="90"/>
        <v/>
      </c>
      <c r="M820" t="str">
        <f t="shared" si="90"/>
        <v/>
      </c>
      <c r="N820" t="str">
        <f t="shared" si="90"/>
        <v/>
      </c>
      <c r="O820" t="str">
        <f t="shared" si="90"/>
        <v/>
      </c>
      <c r="P820" t="str">
        <f t="shared" si="90"/>
        <v/>
      </c>
      <c r="Q820" t="str">
        <f t="shared" si="90"/>
        <v/>
      </c>
      <c r="R820" t="str">
        <f t="shared" si="90"/>
        <v/>
      </c>
      <c r="S820" t="str">
        <f t="shared" si="90"/>
        <v/>
      </c>
      <c r="T820" t="str">
        <f t="shared" si="90"/>
        <v/>
      </c>
      <c r="U820" t="str">
        <f t="shared" si="90"/>
        <v/>
      </c>
      <c r="V820" t="str">
        <f t="shared" si="90"/>
        <v/>
      </c>
      <c r="W820" t="str">
        <f t="shared" si="87"/>
        <v/>
      </c>
      <c r="X820">
        <f>IF(OR(H820="No",H820=""),0,IF(COUNTIFS(H$2:H820,"Yes",C$2:C820,C820)&gt;1,0,COUNTIFS(H$2:H820,"Yes",C$2:C820,C820)))+IF(X819=$X$1,0,X819)</f>
        <v>0</v>
      </c>
    </row>
    <row r="821" spans="1:24" x14ac:dyDescent="0.3">
      <c r="A821">
        <f>ROWS($A$2:$A821)</f>
        <v>820</v>
      </c>
      <c r="B821" t="str">
        <f>IF(ISERROR(VLOOKUP(A821,Summer!L$11:L$500,1,FALSE)),IF(ISERROR(VLOOKUP(A821,'Cycle 1'!L$11:L$500,1,FALSE)),IF(ISERROR(VLOOKUP(A821,'Cycle 2'!L$11:L$500,1,FALSE)),IF(ISERROR(VLOOKUP(A821,'Cycle 3'!L$11:L$500,1,FALSE)),IF(ISERROR(VLOOKUP(A821,'Cycle 4'!L$11:L$500,1,FALSE)),IF(ISERROR(VLOOKUP(A821,'Cycle 5'!L$11:L$500,1,FALSE)),IF(ISERROR(VLOOKUP(A821,'Cycle 6'!L$11:L$500,1,FALSE)),IF(ISERROR(VLOOKUP(A821,'Cycle 7'!L$11:L$500,1,FALSE)),IF(ISERROR(VLOOKUP(A821,'Cycle 8'!L$11:L$500,1,FALSE)),IF(ISERROR(VLOOKUP(A821,'Cycle 9'!L$11:L$500,1,FALSE)),IF(ISERROR(VLOOKUP(A821,'Cycle 10'!L$11:L$500,1,FALSE)),IF(ISERROR(VLOOKUP(A821,'Cycle 11'!L$11:L$500,1,FALSE)),"","Cycle 11"),"Cycle 10"),"Cycle 9"),"Cycle 8"),"Cycle 7"),"Cycle 6"),"Cycle 5"),"Cycle 4"),"Cycle 3"),"Cycle 2"),"Cycle 1"),"Summer")</f>
        <v/>
      </c>
      <c r="C821" t="str">
        <f>IF(IFERROR(IFERROR(IFERROR(IFERROR(IFERROR(IFERROR(IFERROR(IFERROR(IFERROR(IFERROR(IFERROR(IFERROR(INDEX(Summer!B$10:B$999,MATCH($A821,Summer!$L$10:$L$999,0),1),INDEX('Cycle 1'!B$10:B$999,MATCH($A821,'Cycle 1'!$L$10:$L$999,0),1)),INDEX('Cycle 2'!B$10:B$999,MATCH($A821,'Cycle 2'!$L$10:$L$999,0),1)),INDEX('Cycle 3'!B$10:B$999,MATCH($A821,'Cycle 3'!$L$10:$L$999,0),1)),INDEX('Cycle 4'!B$10:B$999,MATCH($A821,'Cycle 4'!$L$10:$L$999,0),1)),INDEX('Cycle 5'!B$10:B$999,MATCH($A821,'Cycle 5'!$L$10:$L$999,0),1)),INDEX('Cycle 6'!B$10:B$999,MATCH($A821,'Cycle 6'!$L$10:$L$999,0),1)),INDEX('Cycle 7'!B$10:B$999,MATCH($A821,'Cycle 7'!$L$10:$L$999,0),1)),INDEX('Cycle 8'!B$10:B$999,MATCH($A821,'Cycle 8'!$L$10:$L$999,0),1)),INDEX('Cycle 9'!B$10:B$999,MATCH($A821,'Cycle 9'!$L$10:$L$999,0),1)),INDEX('Cycle 10'!B$10:B$999,MATCH($A821,'Cycle 10'!$L$10:$L$999,0),1)),INDEX('Cycle 11'!B$10:B$999,MATCH($A821,'Cycle 11'!$L$10:$L$999,0),1)),"")="","",IFERROR(IFERROR(IFERROR(IFERROR(IFERROR(IFERROR(IFERROR(IFERROR(IFERROR(IFERROR(IFERROR(IFERROR(INDEX(Summer!B$10:B$999,MATCH($A821,Summer!$L$10:$L$999,0),1),INDEX('Cycle 1'!B$10:B$999,MATCH($A821,'Cycle 1'!$L$10:$L$999,0),1)),INDEX('Cycle 2'!B$10:B$999,MATCH($A821,'Cycle 2'!$L$10:$L$999,0),1)),INDEX('Cycle 3'!B$10:B$999,MATCH($A821,'Cycle 3'!$L$10:$L$999,0),1)),INDEX('Cycle 4'!B$10:B$999,MATCH($A821,'Cycle 4'!$L$10:$L$999,0),1)),INDEX('Cycle 5'!B$10:B$999,MATCH($A821,'Cycle 5'!$L$10:$L$999,0),1)),INDEX('Cycle 6'!B$10:B$999,MATCH($A821,'Cycle 6'!$L$10:$L$999,0),1)),INDEX('Cycle 7'!B$10:B$999,MATCH($A821,'Cycle 7'!$L$10:$L$999,0),1)),INDEX('Cycle 8'!B$10:B$999,MATCH($A821,'Cycle 8'!$L$10:$L$999,0),1)),INDEX('Cycle 9'!B$10:B$999,MATCH($A821,'Cycle 9'!$L$10:$L$999,0),1)),INDEX('Cycle 10'!B$10:B$999,MATCH($A821,'Cycle 10'!$L$10:$L$999,0),1)),INDEX('Cycle 11'!B$10:B$999,MATCH($A821,'Cycle 11'!$L$10:$L$999,0),1)),""))</f>
        <v/>
      </c>
      <c r="D821" t="str">
        <f>IF(IFERROR(IFERROR(IFERROR(IFERROR(IFERROR(IFERROR(IFERROR(IFERROR(IFERROR(IFERROR(IFERROR(IFERROR(INDEX(Summer!C$10:C$999,MATCH($A821,Summer!$L$10:$L$999,0),1),INDEX('Cycle 1'!C$10:C$999,MATCH($A821,'Cycle 1'!$L$10:$L$999,0),1)),INDEX('Cycle 2'!C$10:C$999,MATCH($A821,'Cycle 2'!$L$10:$L$999,0),1)),INDEX('Cycle 3'!C$10:C$999,MATCH($A821,'Cycle 3'!$L$10:$L$999,0),1)),INDEX('Cycle 4'!C$10:C$999,MATCH($A821,'Cycle 4'!$L$10:$L$999,0),1)),INDEX('Cycle 5'!C$10:C$999,MATCH($A821,'Cycle 5'!$L$10:$L$999,0),1)),INDEX('Cycle 6'!C$10:C$999,MATCH($A821,'Cycle 6'!$L$10:$L$999,0),1)),INDEX('Cycle 7'!C$10:C$999,MATCH($A821,'Cycle 7'!$L$10:$L$999,0),1)),INDEX('Cycle 8'!C$10:C$999,MATCH($A821,'Cycle 8'!$L$10:$L$999,0),1)),INDEX('Cycle 9'!C$10:C$999,MATCH($A821,'Cycle 9'!$L$10:$L$999,0),1)),INDEX('Cycle 10'!C$10:C$999,MATCH($A821,'Cycle 10'!$L$10:$L$999,0),1)),INDEX('Cycle 11'!C$10:C$999,MATCH($A821,'Cycle 11'!$L$10:$L$999,0),1)),"")="","",IFERROR(IFERROR(IFERROR(IFERROR(IFERROR(IFERROR(IFERROR(IFERROR(IFERROR(IFERROR(IFERROR(IFERROR(INDEX(Summer!C$10:C$999,MATCH($A821,Summer!$L$10:$L$999,0),1),INDEX('Cycle 1'!C$10:C$999,MATCH($A821,'Cycle 1'!$L$10:$L$999,0),1)),INDEX('Cycle 2'!C$10:C$999,MATCH($A821,'Cycle 2'!$L$10:$L$999,0),1)),INDEX('Cycle 3'!C$10:C$999,MATCH($A821,'Cycle 3'!$L$10:$L$999,0),1)),INDEX('Cycle 4'!C$10:C$999,MATCH($A821,'Cycle 4'!$L$10:$L$999,0),1)),INDEX('Cycle 5'!C$10:C$999,MATCH($A821,'Cycle 5'!$L$10:$L$999,0),1)),INDEX('Cycle 6'!C$10:C$999,MATCH($A821,'Cycle 6'!$L$10:$L$999,0),1)),INDEX('Cycle 7'!C$10:C$999,MATCH($A821,'Cycle 7'!$L$10:$L$999,0),1)),INDEX('Cycle 8'!C$10:C$999,MATCH($A821,'Cycle 8'!$L$10:$L$999,0),1)),INDEX('Cycle 9'!C$10:C$999,MATCH($A821,'Cycle 9'!$L$10:$L$999,0),1)),INDEX('Cycle 10'!C$10:C$999,MATCH($A821,'Cycle 10'!$L$10:$L$999,0),1)),INDEX('Cycle 11'!C$10:C$999,MATCH($A821,'Cycle 11'!$L$10:$L$999,0),1)),""))</f>
        <v/>
      </c>
      <c r="E821" t="str">
        <f>IF(IFERROR(IFERROR(IFERROR(IFERROR(IFERROR(IFERROR(IFERROR(IFERROR(IFERROR(IFERROR(IFERROR(IFERROR(INDEX(Summer!D$10:D$999,MATCH($A821,Summer!$L$10:$L$999,0),1),INDEX('Cycle 1'!D$10:D$999,MATCH($A821,'Cycle 1'!$L$10:$L$999,0),1)),INDEX('Cycle 2'!D$10:D$999,MATCH($A821,'Cycle 2'!$L$10:$L$999,0),1)),INDEX('Cycle 3'!D$10:D$999,MATCH($A821,'Cycle 3'!$L$10:$L$999,0),1)),INDEX('Cycle 4'!D$10:D$999,MATCH($A821,'Cycle 4'!$L$10:$L$999,0),1)),INDEX('Cycle 5'!D$10:D$999,MATCH($A821,'Cycle 5'!$L$10:$L$999,0),1)),INDEX('Cycle 6'!D$10:D$999,MATCH($A821,'Cycle 6'!$L$10:$L$999,0),1)),INDEX('Cycle 7'!D$10:D$999,MATCH($A821,'Cycle 7'!$L$10:$L$999,0),1)),INDEX('Cycle 8'!D$10:D$999,MATCH($A821,'Cycle 8'!$L$10:$L$999,0),1)),INDEX('Cycle 9'!D$10:D$999,MATCH($A821,'Cycle 9'!$L$10:$L$999,0),1)),INDEX('Cycle 10'!D$10:D$999,MATCH($A821,'Cycle 10'!$L$10:$L$999,0),1)),INDEX('Cycle 11'!D$10:D$999,MATCH($A821,'Cycle 11'!$L$10:$L$999,0),1)),"")="","",IFERROR(IFERROR(IFERROR(IFERROR(IFERROR(IFERROR(IFERROR(IFERROR(IFERROR(IFERROR(IFERROR(IFERROR(INDEX(Summer!D$10:D$999,MATCH($A821,Summer!$L$10:$L$999,0),1),INDEX('Cycle 1'!D$10:D$999,MATCH($A821,'Cycle 1'!$L$10:$L$999,0),1)),INDEX('Cycle 2'!D$10:D$999,MATCH($A821,'Cycle 2'!$L$10:$L$999,0),1)),INDEX('Cycle 3'!D$10:D$999,MATCH($A821,'Cycle 3'!$L$10:$L$999,0),1)),INDEX('Cycle 4'!D$10:D$999,MATCH($A821,'Cycle 4'!$L$10:$L$999,0),1)),INDEX('Cycle 5'!D$10:D$999,MATCH($A821,'Cycle 5'!$L$10:$L$999,0),1)),INDEX('Cycle 6'!D$10:D$999,MATCH($A821,'Cycle 6'!$L$10:$L$999,0),1)),INDEX('Cycle 7'!D$10:D$999,MATCH($A821,'Cycle 7'!$L$10:$L$999,0),1)),INDEX('Cycle 8'!D$10:D$999,MATCH($A821,'Cycle 8'!$L$10:$L$999,0),1)),INDEX('Cycle 9'!D$10:D$999,MATCH($A821,'Cycle 9'!$L$10:$L$999,0),1)),INDEX('Cycle 10'!D$10:D$999,MATCH($A821,'Cycle 10'!$L$10:$L$999,0),1)),INDEX('Cycle 11'!D$10:D$999,MATCH($A821,'Cycle 11'!$L$10:$L$999,0),1)),""))</f>
        <v/>
      </c>
      <c r="F821" t="str">
        <f>IF(IFERROR(IFERROR(IFERROR(IFERROR(IFERROR(IFERROR(IFERROR(IFERROR(IFERROR(IFERROR(IFERROR(IFERROR(INDEX(Summer!E$10:E$999,MATCH($A821,Summer!$L$10:$L$999,0),1),INDEX('Cycle 1'!E$10:E$999,MATCH($A821,'Cycle 1'!$L$10:$L$999,0),1)),INDEX('Cycle 2'!E$10:E$999,MATCH($A821,'Cycle 2'!$L$10:$L$999,0),1)),INDEX('Cycle 3'!E$10:E$999,MATCH($A821,'Cycle 3'!$L$10:$L$999,0),1)),INDEX('Cycle 4'!E$10:E$999,MATCH($A821,'Cycle 4'!$L$10:$L$999,0),1)),INDEX('Cycle 5'!E$10:E$999,MATCH($A821,'Cycle 5'!$L$10:$L$999,0),1)),INDEX('Cycle 6'!E$10:E$999,MATCH($A821,'Cycle 6'!$L$10:$L$999,0),1)),INDEX('Cycle 7'!E$10:E$999,MATCH($A821,'Cycle 7'!$L$10:$L$999,0),1)),INDEX('Cycle 8'!E$10:E$999,MATCH($A821,'Cycle 8'!$L$10:$L$999,0),1)),INDEX('Cycle 9'!E$10:E$999,MATCH($A821,'Cycle 9'!$L$10:$L$999,0),1)),INDEX('Cycle 10'!E$10:E$999,MATCH($A821,'Cycle 10'!$L$10:$L$999,0),1)),INDEX('Cycle 11'!E$10:E$999,MATCH($A821,'Cycle 11'!$L$10:$L$999,0),1)),"")="","",IFERROR(IFERROR(IFERROR(IFERROR(IFERROR(IFERROR(IFERROR(IFERROR(IFERROR(IFERROR(IFERROR(IFERROR(INDEX(Summer!E$10:E$999,MATCH($A821,Summer!$L$10:$L$999,0),1),INDEX('Cycle 1'!E$10:E$999,MATCH($A821,'Cycle 1'!$L$10:$L$999,0),1)),INDEX('Cycle 2'!E$10:E$999,MATCH($A821,'Cycle 2'!$L$10:$L$999,0),1)),INDEX('Cycle 3'!E$10:E$999,MATCH($A821,'Cycle 3'!$L$10:$L$999,0),1)),INDEX('Cycle 4'!E$10:E$999,MATCH($A821,'Cycle 4'!$L$10:$L$999,0),1)),INDEX('Cycle 5'!E$10:E$999,MATCH($A821,'Cycle 5'!$L$10:$L$999,0),1)),INDEX('Cycle 6'!E$10:E$999,MATCH($A821,'Cycle 6'!$L$10:$L$999,0),1)),INDEX('Cycle 7'!E$10:E$999,MATCH($A821,'Cycle 7'!$L$10:$L$999,0),1)),INDEX('Cycle 8'!E$10:E$999,MATCH($A821,'Cycle 8'!$L$10:$L$999,0),1)),INDEX('Cycle 9'!E$10:E$999,MATCH($A821,'Cycle 9'!$L$10:$L$999,0),1)),INDEX('Cycle 10'!E$10:E$999,MATCH($A821,'Cycle 10'!$L$10:$L$999,0),1)),INDEX('Cycle 11'!E$10:E$999,MATCH($A821,'Cycle 11'!$L$10:$L$999,0),1)),""))</f>
        <v/>
      </c>
      <c r="G821" t="str">
        <f>IF(IFERROR(IFERROR(IFERROR(IFERROR(IFERROR(IFERROR(IFERROR(IFERROR(IFERROR(IFERROR(IFERROR(IFERROR(INDEX(Summer!F$10:F$999,MATCH($A821,Summer!$L$10:$L$999,0),1),INDEX('Cycle 1'!F$10:F$999,MATCH($A821,'Cycle 1'!$L$10:$L$999,0),1)),INDEX('Cycle 2'!F$10:F$999,MATCH($A821,'Cycle 2'!$L$10:$L$999,0),1)),INDEX('Cycle 3'!F$10:F$999,MATCH($A821,'Cycle 3'!$L$10:$L$999,0),1)),INDEX('Cycle 4'!F$10:F$999,MATCH($A821,'Cycle 4'!$L$10:$L$999,0),1)),INDEX('Cycle 5'!F$10:F$999,MATCH($A821,'Cycle 5'!$L$10:$L$999,0),1)),INDEX('Cycle 6'!F$10:F$999,MATCH($A821,'Cycle 6'!$L$10:$L$999,0),1)),INDEX('Cycle 7'!F$10:F$999,MATCH($A821,'Cycle 7'!$L$10:$L$999,0),1)),INDEX('Cycle 8'!F$10:F$999,MATCH($A821,'Cycle 8'!$L$10:$L$999,0),1)),INDEX('Cycle 9'!F$10:F$999,MATCH($A821,'Cycle 9'!$L$10:$L$999,0),1)),INDEX('Cycle 10'!F$10:F$999,MATCH($A821,'Cycle 10'!$L$10:$L$999,0),1)),INDEX('Cycle 11'!F$10:F$999,MATCH($A821,'Cycle 11'!$L$10:$L$999,0),1)),"")="","",IFERROR(IFERROR(IFERROR(IFERROR(IFERROR(IFERROR(IFERROR(IFERROR(IFERROR(IFERROR(IFERROR(IFERROR(INDEX(Summer!F$10:F$999,MATCH($A821,Summer!$L$10:$L$999,0),1),INDEX('Cycle 1'!F$10:F$999,MATCH($A821,'Cycle 1'!$L$10:$L$999,0),1)),INDEX('Cycle 2'!F$10:F$999,MATCH($A821,'Cycle 2'!$L$10:$L$999,0),1)),INDEX('Cycle 3'!F$10:F$999,MATCH($A821,'Cycle 3'!$L$10:$L$999,0),1)),INDEX('Cycle 4'!F$10:F$999,MATCH($A821,'Cycle 4'!$L$10:$L$999,0),1)),INDEX('Cycle 5'!F$10:F$999,MATCH($A821,'Cycle 5'!$L$10:$L$999,0),1)),INDEX('Cycle 6'!F$10:F$999,MATCH($A821,'Cycle 6'!$L$10:$L$999,0),1)),INDEX('Cycle 7'!F$10:F$999,MATCH($A821,'Cycle 7'!$L$10:$L$999,0),1)),INDEX('Cycle 8'!F$10:F$999,MATCH($A821,'Cycle 8'!$L$10:$L$999,0),1)),INDEX('Cycle 9'!F$10:F$999,MATCH($A821,'Cycle 9'!$L$10:$L$999,0),1)),INDEX('Cycle 10'!F$10:F$999,MATCH($A821,'Cycle 10'!$L$10:$L$999,0),1)),INDEX('Cycle 11'!F$10:F$999,MATCH($A821,'Cycle 11'!$L$10:$L$999,0),1)),""))</f>
        <v/>
      </c>
      <c r="H821" t="str">
        <f>IF(IFERROR(IFERROR(IFERROR(IFERROR(IFERROR(IFERROR(IFERROR(IFERROR(IFERROR(IFERROR(IFERROR(IFERROR(INDEX(Summer!G$10:G$999,MATCH($A821,Summer!$L$10:$L$999,0),1),INDEX('Cycle 1'!G$10:G$999,MATCH($A821,'Cycle 1'!$L$10:$L$999,0),1)),INDEX('Cycle 2'!G$10:G$999,MATCH($A821,'Cycle 2'!$L$10:$L$999,0),1)),INDEX('Cycle 3'!G$10:G$999,MATCH($A821,'Cycle 3'!$L$10:$L$999,0),1)),INDEX('Cycle 4'!G$10:G$999,MATCH($A821,'Cycle 4'!$L$10:$L$999,0),1)),INDEX('Cycle 5'!G$10:G$999,MATCH($A821,'Cycle 5'!$L$10:$L$999,0),1)),INDEX('Cycle 6'!G$10:G$999,MATCH($A821,'Cycle 6'!$L$10:$L$999,0),1)),INDEX('Cycle 7'!G$10:G$999,MATCH($A821,'Cycle 7'!$L$10:$L$999,0),1)),INDEX('Cycle 8'!G$10:G$999,MATCH($A821,'Cycle 8'!$L$10:$L$999,0),1)),INDEX('Cycle 9'!G$10:G$999,MATCH($A821,'Cycle 9'!$L$10:$L$999,0),1)),INDEX('Cycle 10'!G$10:G$999,MATCH($A821,'Cycle 10'!$L$10:$L$999,0),1)),INDEX('Cycle 11'!G$10:G$999,MATCH($A821,'Cycle 11'!$L$10:$L$999,0),1)),"")="","",IFERROR(IFERROR(IFERROR(IFERROR(IFERROR(IFERROR(IFERROR(IFERROR(IFERROR(IFERROR(IFERROR(IFERROR(INDEX(Summer!G$10:G$999,MATCH($A821,Summer!$L$10:$L$999,0),1),INDEX('Cycle 1'!G$10:G$999,MATCH($A821,'Cycle 1'!$L$10:$L$999,0),1)),INDEX('Cycle 2'!G$10:G$999,MATCH($A821,'Cycle 2'!$L$10:$L$999,0),1)),INDEX('Cycle 3'!G$10:G$999,MATCH($A821,'Cycle 3'!$L$10:$L$999,0),1)),INDEX('Cycle 4'!G$10:G$999,MATCH($A821,'Cycle 4'!$L$10:$L$999,0),1)),INDEX('Cycle 5'!G$10:G$999,MATCH($A821,'Cycle 5'!$L$10:$L$999,0),1)),INDEX('Cycle 6'!G$10:G$999,MATCH($A821,'Cycle 6'!$L$10:$L$999,0),1)),INDEX('Cycle 7'!G$10:G$999,MATCH($A821,'Cycle 7'!$L$10:$L$999,0),1)),INDEX('Cycle 8'!G$10:G$999,MATCH($A821,'Cycle 8'!$L$10:$L$999,0),1)),INDEX('Cycle 9'!G$10:G$999,MATCH($A821,'Cycle 9'!$L$10:$L$999,0),1)),INDEX('Cycle 10'!G$10:G$999,MATCH($A821,'Cycle 10'!$L$10:$L$999,0),1)),INDEX('Cycle 11'!G$10:G$999,MATCH($A821,'Cycle 11'!$L$10:$L$999,0),1)),""))</f>
        <v/>
      </c>
      <c r="I821">
        <f>IFERROR(IF(C821="",MAX(I$1:I820),IF(ROW(C$2)=ROW(C821),1,IF(ISERROR(VLOOKUP(C821,C$2:C820,1,FALSE)),MAX(I$1:I820)+1,MAX(I$1:I820)))),"")</f>
        <v>0</v>
      </c>
      <c r="J821" t="str">
        <f t="shared" si="86"/>
        <v/>
      </c>
      <c r="K821" t="str">
        <f t="shared" si="90"/>
        <v/>
      </c>
      <c r="L821" t="str">
        <f t="shared" si="90"/>
        <v/>
      </c>
      <c r="M821" t="str">
        <f t="shared" si="90"/>
        <v/>
      </c>
      <c r="N821" t="str">
        <f t="shared" si="90"/>
        <v/>
      </c>
      <c r="O821" t="str">
        <f t="shared" si="90"/>
        <v/>
      </c>
      <c r="P821" t="str">
        <f t="shared" si="90"/>
        <v/>
      </c>
      <c r="Q821" t="str">
        <f t="shared" si="90"/>
        <v/>
      </c>
      <c r="R821" t="str">
        <f t="shared" si="90"/>
        <v/>
      </c>
      <c r="S821" t="str">
        <f t="shared" si="90"/>
        <v/>
      </c>
      <c r="T821" t="str">
        <f t="shared" si="90"/>
        <v/>
      </c>
      <c r="U821" t="str">
        <f t="shared" si="90"/>
        <v/>
      </c>
      <c r="V821" t="str">
        <f t="shared" si="90"/>
        <v/>
      </c>
      <c r="W821" t="str">
        <f t="shared" si="87"/>
        <v/>
      </c>
      <c r="X821">
        <f>IF(OR(H821="No",H821=""),0,IF(COUNTIFS(H$2:H821,"Yes",C$2:C821,C821)&gt;1,0,COUNTIFS(H$2:H821,"Yes",C$2:C821,C821)))+IF(X820=$X$1,0,X820)</f>
        <v>0</v>
      </c>
    </row>
    <row r="822" spans="1:24" x14ac:dyDescent="0.3">
      <c r="A822">
        <f>ROWS($A$2:$A822)</f>
        <v>821</v>
      </c>
      <c r="B822" t="str">
        <f>IF(ISERROR(VLOOKUP(A822,Summer!L$11:L$500,1,FALSE)),IF(ISERROR(VLOOKUP(A822,'Cycle 1'!L$11:L$500,1,FALSE)),IF(ISERROR(VLOOKUP(A822,'Cycle 2'!L$11:L$500,1,FALSE)),IF(ISERROR(VLOOKUP(A822,'Cycle 3'!L$11:L$500,1,FALSE)),IF(ISERROR(VLOOKUP(A822,'Cycle 4'!L$11:L$500,1,FALSE)),IF(ISERROR(VLOOKUP(A822,'Cycle 5'!L$11:L$500,1,FALSE)),IF(ISERROR(VLOOKUP(A822,'Cycle 6'!L$11:L$500,1,FALSE)),IF(ISERROR(VLOOKUP(A822,'Cycle 7'!L$11:L$500,1,FALSE)),IF(ISERROR(VLOOKUP(A822,'Cycle 8'!L$11:L$500,1,FALSE)),IF(ISERROR(VLOOKUP(A822,'Cycle 9'!L$11:L$500,1,FALSE)),IF(ISERROR(VLOOKUP(A822,'Cycle 10'!L$11:L$500,1,FALSE)),IF(ISERROR(VLOOKUP(A822,'Cycle 11'!L$11:L$500,1,FALSE)),"","Cycle 11"),"Cycle 10"),"Cycle 9"),"Cycle 8"),"Cycle 7"),"Cycle 6"),"Cycle 5"),"Cycle 4"),"Cycle 3"),"Cycle 2"),"Cycle 1"),"Summer")</f>
        <v/>
      </c>
      <c r="C822" t="str">
        <f>IF(IFERROR(IFERROR(IFERROR(IFERROR(IFERROR(IFERROR(IFERROR(IFERROR(IFERROR(IFERROR(IFERROR(IFERROR(INDEX(Summer!B$10:B$999,MATCH($A822,Summer!$L$10:$L$999,0),1),INDEX('Cycle 1'!B$10:B$999,MATCH($A822,'Cycle 1'!$L$10:$L$999,0),1)),INDEX('Cycle 2'!B$10:B$999,MATCH($A822,'Cycle 2'!$L$10:$L$999,0),1)),INDEX('Cycle 3'!B$10:B$999,MATCH($A822,'Cycle 3'!$L$10:$L$999,0),1)),INDEX('Cycle 4'!B$10:B$999,MATCH($A822,'Cycle 4'!$L$10:$L$999,0),1)),INDEX('Cycle 5'!B$10:B$999,MATCH($A822,'Cycle 5'!$L$10:$L$999,0),1)),INDEX('Cycle 6'!B$10:B$999,MATCH($A822,'Cycle 6'!$L$10:$L$999,0),1)),INDEX('Cycle 7'!B$10:B$999,MATCH($A822,'Cycle 7'!$L$10:$L$999,0),1)),INDEX('Cycle 8'!B$10:B$999,MATCH($A822,'Cycle 8'!$L$10:$L$999,0),1)),INDEX('Cycle 9'!B$10:B$999,MATCH($A822,'Cycle 9'!$L$10:$L$999,0),1)),INDEX('Cycle 10'!B$10:B$999,MATCH($A822,'Cycle 10'!$L$10:$L$999,0),1)),INDEX('Cycle 11'!B$10:B$999,MATCH($A822,'Cycle 11'!$L$10:$L$999,0),1)),"")="","",IFERROR(IFERROR(IFERROR(IFERROR(IFERROR(IFERROR(IFERROR(IFERROR(IFERROR(IFERROR(IFERROR(IFERROR(INDEX(Summer!B$10:B$999,MATCH($A822,Summer!$L$10:$L$999,0),1),INDEX('Cycle 1'!B$10:B$999,MATCH($A822,'Cycle 1'!$L$10:$L$999,0),1)),INDEX('Cycle 2'!B$10:B$999,MATCH($A822,'Cycle 2'!$L$10:$L$999,0),1)),INDEX('Cycle 3'!B$10:B$999,MATCH($A822,'Cycle 3'!$L$10:$L$999,0),1)),INDEX('Cycle 4'!B$10:B$999,MATCH($A822,'Cycle 4'!$L$10:$L$999,0),1)),INDEX('Cycle 5'!B$10:B$999,MATCH($A822,'Cycle 5'!$L$10:$L$999,0),1)),INDEX('Cycle 6'!B$10:B$999,MATCH($A822,'Cycle 6'!$L$10:$L$999,0),1)),INDEX('Cycle 7'!B$10:B$999,MATCH($A822,'Cycle 7'!$L$10:$L$999,0),1)),INDEX('Cycle 8'!B$10:B$999,MATCH($A822,'Cycle 8'!$L$10:$L$999,0),1)),INDEX('Cycle 9'!B$10:B$999,MATCH($A822,'Cycle 9'!$L$10:$L$999,0),1)),INDEX('Cycle 10'!B$10:B$999,MATCH($A822,'Cycle 10'!$L$10:$L$999,0),1)),INDEX('Cycle 11'!B$10:B$999,MATCH($A822,'Cycle 11'!$L$10:$L$999,0),1)),""))</f>
        <v/>
      </c>
      <c r="D822" t="str">
        <f>IF(IFERROR(IFERROR(IFERROR(IFERROR(IFERROR(IFERROR(IFERROR(IFERROR(IFERROR(IFERROR(IFERROR(IFERROR(INDEX(Summer!C$10:C$999,MATCH($A822,Summer!$L$10:$L$999,0),1),INDEX('Cycle 1'!C$10:C$999,MATCH($A822,'Cycle 1'!$L$10:$L$999,0),1)),INDEX('Cycle 2'!C$10:C$999,MATCH($A822,'Cycle 2'!$L$10:$L$999,0),1)),INDEX('Cycle 3'!C$10:C$999,MATCH($A822,'Cycle 3'!$L$10:$L$999,0),1)),INDEX('Cycle 4'!C$10:C$999,MATCH($A822,'Cycle 4'!$L$10:$L$999,0),1)),INDEX('Cycle 5'!C$10:C$999,MATCH($A822,'Cycle 5'!$L$10:$L$999,0),1)),INDEX('Cycle 6'!C$10:C$999,MATCH($A822,'Cycle 6'!$L$10:$L$999,0),1)),INDEX('Cycle 7'!C$10:C$999,MATCH($A822,'Cycle 7'!$L$10:$L$999,0),1)),INDEX('Cycle 8'!C$10:C$999,MATCH($A822,'Cycle 8'!$L$10:$L$999,0),1)),INDEX('Cycle 9'!C$10:C$999,MATCH($A822,'Cycle 9'!$L$10:$L$999,0),1)),INDEX('Cycle 10'!C$10:C$999,MATCH($A822,'Cycle 10'!$L$10:$L$999,0),1)),INDEX('Cycle 11'!C$10:C$999,MATCH($A822,'Cycle 11'!$L$10:$L$999,0),1)),"")="","",IFERROR(IFERROR(IFERROR(IFERROR(IFERROR(IFERROR(IFERROR(IFERROR(IFERROR(IFERROR(IFERROR(IFERROR(INDEX(Summer!C$10:C$999,MATCH($A822,Summer!$L$10:$L$999,0),1),INDEX('Cycle 1'!C$10:C$999,MATCH($A822,'Cycle 1'!$L$10:$L$999,0),1)),INDEX('Cycle 2'!C$10:C$999,MATCH($A822,'Cycle 2'!$L$10:$L$999,0),1)),INDEX('Cycle 3'!C$10:C$999,MATCH($A822,'Cycle 3'!$L$10:$L$999,0),1)),INDEX('Cycle 4'!C$10:C$999,MATCH($A822,'Cycle 4'!$L$10:$L$999,0),1)),INDEX('Cycle 5'!C$10:C$999,MATCH($A822,'Cycle 5'!$L$10:$L$999,0),1)),INDEX('Cycle 6'!C$10:C$999,MATCH($A822,'Cycle 6'!$L$10:$L$999,0),1)),INDEX('Cycle 7'!C$10:C$999,MATCH($A822,'Cycle 7'!$L$10:$L$999,0),1)),INDEX('Cycle 8'!C$10:C$999,MATCH($A822,'Cycle 8'!$L$10:$L$999,0),1)),INDEX('Cycle 9'!C$10:C$999,MATCH($A822,'Cycle 9'!$L$10:$L$999,0),1)),INDEX('Cycle 10'!C$10:C$999,MATCH($A822,'Cycle 10'!$L$10:$L$999,0),1)),INDEX('Cycle 11'!C$10:C$999,MATCH($A822,'Cycle 11'!$L$10:$L$999,0),1)),""))</f>
        <v/>
      </c>
      <c r="E822" t="str">
        <f>IF(IFERROR(IFERROR(IFERROR(IFERROR(IFERROR(IFERROR(IFERROR(IFERROR(IFERROR(IFERROR(IFERROR(IFERROR(INDEX(Summer!D$10:D$999,MATCH($A822,Summer!$L$10:$L$999,0),1),INDEX('Cycle 1'!D$10:D$999,MATCH($A822,'Cycle 1'!$L$10:$L$999,0),1)),INDEX('Cycle 2'!D$10:D$999,MATCH($A822,'Cycle 2'!$L$10:$L$999,0),1)),INDEX('Cycle 3'!D$10:D$999,MATCH($A822,'Cycle 3'!$L$10:$L$999,0),1)),INDEX('Cycle 4'!D$10:D$999,MATCH($A822,'Cycle 4'!$L$10:$L$999,0),1)),INDEX('Cycle 5'!D$10:D$999,MATCH($A822,'Cycle 5'!$L$10:$L$999,0),1)),INDEX('Cycle 6'!D$10:D$999,MATCH($A822,'Cycle 6'!$L$10:$L$999,0),1)),INDEX('Cycle 7'!D$10:D$999,MATCH($A822,'Cycle 7'!$L$10:$L$999,0),1)),INDEX('Cycle 8'!D$10:D$999,MATCH($A822,'Cycle 8'!$L$10:$L$999,0),1)),INDEX('Cycle 9'!D$10:D$999,MATCH($A822,'Cycle 9'!$L$10:$L$999,0),1)),INDEX('Cycle 10'!D$10:D$999,MATCH($A822,'Cycle 10'!$L$10:$L$999,0),1)),INDEX('Cycle 11'!D$10:D$999,MATCH($A822,'Cycle 11'!$L$10:$L$999,0),1)),"")="","",IFERROR(IFERROR(IFERROR(IFERROR(IFERROR(IFERROR(IFERROR(IFERROR(IFERROR(IFERROR(IFERROR(IFERROR(INDEX(Summer!D$10:D$999,MATCH($A822,Summer!$L$10:$L$999,0),1),INDEX('Cycle 1'!D$10:D$999,MATCH($A822,'Cycle 1'!$L$10:$L$999,0),1)),INDEX('Cycle 2'!D$10:D$999,MATCH($A822,'Cycle 2'!$L$10:$L$999,0),1)),INDEX('Cycle 3'!D$10:D$999,MATCH($A822,'Cycle 3'!$L$10:$L$999,0),1)),INDEX('Cycle 4'!D$10:D$999,MATCH($A822,'Cycle 4'!$L$10:$L$999,0),1)),INDEX('Cycle 5'!D$10:D$999,MATCH($A822,'Cycle 5'!$L$10:$L$999,0),1)),INDEX('Cycle 6'!D$10:D$999,MATCH($A822,'Cycle 6'!$L$10:$L$999,0),1)),INDEX('Cycle 7'!D$10:D$999,MATCH($A822,'Cycle 7'!$L$10:$L$999,0),1)),INDEX('Cycle 8'!D$10:D$999,MATCH($A822,'Cycle 8'!$L$10:$L$999,0),1)),INDEX('Cycle 9'!D$10:D$999,MATCH($A822,'Cycle 9'!$L$10:$L$999,0),1)),INDEX('Cycle 10'!D$10:D$999,MATCH($A822,'Cycle 10'!$L$10:$L$999,0),1)),INDEX('Cycle 11'!D$10:D$999,MATCH($A822,'Cycle 11'!$L$10:$L$999,0),1)),""))</f>
        <v/>
      </c>
      <c r="F822" t="str">
        <f>IF(IFERROR(IFERROR(IFERROR(IFERROR(IFERROR(IFERROR(IFERROR(IFERROR(IFERROR(IFERROR(IFERROR(IFERROR(INDEX(Summer!E$10:E$999,MATCH($A822,Summer!$L$10:$L$999,0),1),INDEX('Cycle 1'!E$10:E$999,MATCH($A822,'Cycle 1'!$L$10:$L$999,0),1)),INDEX('Cycle 2'!E$10:E$999,MATCH($A822,'Cycle 2'!$L$10:$L$999,0),1)),INDEX('Cycle 3'!E$10:E$999,MATCH($A822,'Cycle 3'!$L$10:$L$999,0),1)),INDEX('Cycle 4'!E$10:E$999,MATCH($A822,'Cycle 4'!$L$10:$L$999,0),1)),INDEX('Cycle 5'!E$10:E$999,MATCH($A822,'Cycle 5'!$L$10:$L$999,0),1)),INDEX('Cycle 6'!E$10:E$999,MATCH($A822,'Cycle 6'!$L$10:$L$999,0),1)),INDEX('Cycle 7'!E$10:E$999,MATCH($A822,'Cycle 7'!$L$10:$L$999,0),1)),INDEX('Cycle 8'!E$10:E$999,MATCH($A822,'Cycle 8'!$L$10:$L$999,0),1)),INDEX('Cycle 9'!E$10:E$999,MATCH($A822,'Cycle 9'!$L$10:$L$999,0),1)),INDEX('Cycle 10'!E$10:E$999,MATCH($A822,'Cycle 10'!$L$10:$L$999,0),1)),INDEX('Cycle 11'!E$10:E$999,MATCH($A822,'Cycle 11'!$L$10:$L$999,0),1)),"")="","",IFERROR(IFERROR(IFERROR(IFERROR(IFERROR(IFERROR(IFERROR(IFERROR(IFERROR(IFERROR(IFERROR(IFERROR(INDEX(Summer!E$10:E$999,MATCH($A822,Summer!$L$10:$L$999,0),1),INDEX('Cycle 1'!E$10:E$999,MATCH($A822,'Cycle 1'!$L$10:$L$999,0),1)),INDEX('Cycle 2'!E$10:E$999,MATCH($A822,'Cycle 2'!$L$10:$L$999,0),1)),INDEX('Cycle 3'!E$10:E$999,MATCH($A822,'Cycle 3'!$L$10:$L$999,0),1)),INDEX('Cycle 4'!E$10:E$999,MATCH($A822,'Cycle 4'!$L$10:$L$999,0),1)),INDEX('Cycle 5'!E$10:E$999,MATCH($A822,'Cycle 5'!$L$10:$L$999,0),1)),INDEX('Cycle 6'!E$10:E$999,MATCH($A822,'Cycle 6'!$L$10:$L$999,0),1)),INDEX('Cycle 7'!E$10:E$999,MATCH($A822,'Cycle 7'!$L$10:$L$999,0),1)),INDEX('Cycle 8'!E$10:E$999,MATCH($A822,'Cycle 8'!$L$10:$L$999,0),1)),INDEX('Cycle 9'!E$10:E$999,MATCH($A822,'Cycle 9'!$L$10:$L$999,0),1)),INDEX('Cycle 10'!E$10:E$999,MATCH($A822,'Cycle 10'!$L$10:$L$999,0),1)),INDEX('Cycle 11'!E$10:E$999,MATCH($A822,'Cycle 11'!$L$10:$L$999,0),1)),""))</f>
        <v/>
      </c>
      <c r="G822" t="str">
        <f>IF(IFERROR(IFERROR(IFERROR(IFERROR(IFERROR(IFERROR(IFERROR(IFERROR(IFERROR(IFERROR(IFERROR(IFERROR(INDEX(Summer!F$10:F$999,MATCH($A822,Summer!$L$10:$L$999,0),1),INDEX('Cycle 1'!F$10:F$999,MATCH($A822,'Cycle 1'!$L$10:$L$999,0),1)),INDEX('Cycle 2'!F$10:F$999,MATCH($A822,'Cycle 2'!$L$10:$L$999,0),1)),INDEX('Cycle 3'!F$10:F$999,MATCH($A822,'Cycle 3'!$L$10:$L$999,0),1)),INDEX('Cycle 4'!F$10:F$999,MATCH($A822,'Cycle 4'!$L$10:$L$999,0),1)),INDEX('Cycle 5'!F$10:F$999,MATCH($A822,'Cycle 5'!$L$10:$L$999,0),1)),INDEX('Cycle 6'!F$10:F$999,MATCH($A822,'Cycle 6'!$L$10:$L$999,0),1)),INDEX('Cycle 7'!F$10:F$999,MATCH($A822,'Cycle 7'!$L$10:$L$999,0),1)),INDEX('Cycle 8'!F$10:F$999,MATCH($A822,'Cycle 8'!$L$10:$L$999,0),1)),INDEX('Cycle 9'!F$10:F$999,MATCH($A822,'Cycle 9'!$L$10:$L$999,0),1)),INDEX('Cycle 10'!F$10:F$999,MATCH($A822,'Cycle 10'!$L$10:$L$999,0),1)),INDEX('Cycle 11'!F$10:F$999,MATCH($A822,'Cycle 11'!$L$10:$L$999,0),1)),"")="","",IFERROR(IFERROR(IFERROR(IFERROR(IFERROR(IFERROR(IFERROR(IFERROR(IFERROR(IFERROR(IFERROR(IFERROR(INDEX(Summer!F$10:F$999,MATCH($A822,Summer!$L$10:$L$999,0),1),INDEX('Cycle 1'!F$10:F$999,MATCH($A822,'Cycle 1'!$L$10:$L$999,0),1)),INDEX('Cycle 2'!F$10:F$999,MATCH($A822,'Cycle 2'!$L$10:$L$999,0),1)),INDEX('Cycle 3'!F$10:F$999,MATCH($A822,'Cycle 3'!$L$10:$L$999,0),1)),INDEX('Cycle 4'!F$10:F$999,MATCH($A822,'Cycle 4'!$L$10:$L$999,0),1)),INDEX('Cycle 5'!F$10:F$999,MATCH($A822,'Cycle 5'!$L$10:$L$999,0),1)),INDEX('Cycle 6'!F$10:F$999,MATCH($A822,'Cycle 6'!$L$10:$L$999,0),1)),INDEX('Cycle 7'!F$10:F$999,MATCH($A822,'Cycle 7'!$L$10:$L$999,0),1)),INDEX('Cycle 8'!F$10:F$999,MATCH($A822,'Cycle 8'!$L$10:$L$999,0),1)),INDEX('Cycle 9'!F$10:F$999,MATCH($A822,'Cycle 9'!$L$10:$L$999,0),1)),INDEX('Cycle 10'!F$10:F$999,MATCH($A822,'Cycle 10'!$L$10:$L$999,0),1)),INDEX('Cycle 11'!F$10:F$999,MATCH($A822,'Cycle 11'!$L$10:$L$999,0),1)),""))</f>
        <v/>
      </c>
      <c r="H822" t="str">
        <f>IF(IFERROR(IFERROR(IFERROR(IFERROR(IFERROR(IFERROR(IFERROR(IFERROR(IFERROR(IFERROR(IFERROR(IFERROR(INDEX(Summer!G$10:G$999,MATCH($A822,Summer!$L$10:$L$999,0),1),INDEX('Cycle 1'!G$10:G$999,MATCH($A822,'Cycle 1'!$L$10:$L$999,0),1)),INDEX('Cycle 2'!G$10:G$999,MATCH($A822,'Cycle 2'!$L$10:$L$999,0),1)),INDEX('Cycle 3'!G$10:G$999,MATCH($A822,'Cycle 3'!$L$10:$L$999,0),1)),INDEX('Cycle 4'!G$10:G$999,MATCH($A822,'Cycle 4'!$L$10:$L$999,0),1)),INDEX('Cycle 5'!G$10:G$999,MATCH($A822,'Cycle 5'!$L$10:$L$999,0),1)),INDEX('Cycle 6'!G$10:G$999,MATCH($A822,'Cycle 6'!$L$10:$L$999,0),1)),INDEX('Cycle 7'!G$10:G$999,MATCH($A822,'Cycle 7'!$L$10:$L$999,0),1)),INDEX('Cycle 8'!G$10:G$999,MATCH($A822,'Cycle 8'!$L$10:$L$999,0),1)),INDEX('Cycle 9'!G$10:G$999,MATCH($A822,'Cycle 9'!$L$10:$L$999,0),1)),INDEX('Cycle 10'!G$10:G$999,MATCH($A822,'Cycle 10'!$L$10:$L$999,0),1)),INDEX('Cycle 11'!G$10:G$999,MATCH($A822,'Cycle 11'!$L$10:$L$999,0),1)),"")="","",IFERROR(IFERROR(IFERROR(IFERROR(IFERROR(IFERROR(IFERROR(IFERROR(IFERROR(IFERROR(IFERROR(IFERROR(INDEX(Summer!G$10:G$999,MATCH($A822,Summer!$L$10:$L$999,0),1),INDEX('Cycle 1'!G$10:G$999,MATCH($A822,'Cycle 1'!$L$10:$L$999,0),1)),INDEX('Cycle 2'!G$10:G$999,MATCH($A822,'Cycle 2'!$L$10:$L$999,0),1)),INDEX('Cycle 3'!G$10:G$999,MATCH($A822,'Cycle 3'!$L$10:$L$999,0),1)),INDEX('Cycle 4'!G$10:G$999,MATCH($A822,'Cycle 4'!$L$10:$L$999,0),1)),INDEX('Cycle 5'!G$10:G$999,MATCH($A822,'Cycle 5'!$L$10:$L$999,0),1)),INDEX('Cycle 6'!G$10:G$999,MATCH($A822,'Cycle 6'!$L$10:$L$999,0),1)),INDEX('Cycle 7'!G$10:G$999,MATCH($A822,'Cycle 7'!$L$10:$L$999,0),1)),INDEX('Cycle 8'!G$10:G$999,MATCH($A822,'Cycle 8'!$L$10:$L$999,0),1)),INDEX('Cycle 9'!G$10:G$999,MATCH($A822,'Cycle 9'!$L$10:$L$999,0),1)),INDEX('Cycle 10'!G$10:G$999,MATCH($A822,'Cycle 10'!$L$10:$L$999,0),1)),INDEX('Cycle 11'!G$10:G$999,MATCH($A822,'Cycle 11'!$L$10:$L$999,0),1)),""))</f>
        <v/>
      </c>
      <c r="I822">
        <f>IFERROR(IF(C822="",MAX(I$1:I821),IF(ROW(C$2)=ROW(C822),1,IF(ISERROR(VLOOKUP(C822,C$2:C821,1,FALSE)),MAX(I$1:I821)+1,MAX(I$1:I821)))),"")</f>
        <v>0</v>
      </c>
      <c r="J822" t="str">
        <f t="shared" ref="J822:J885" si="91">IF(H822="","",COUNTIFS(C:C,C822))</f>
        <v/>
      </c>
      <c r="K822" t="str">
        <f t="shared" si="90"/>
        <v/>
      </c>
      <c r="L822" t="str">
        <f t="shared" si="90"/>
        <v/>
      </c>
      <c r="M822" t="str">
        <f t="shared" si="90"/>
        <v/>
      </c>
      <c r="N822" t="str">
        <f t="shared" si="90"/>
        <v/>
      </c>
      <c r="O822" t="str">
        <f t="shared" si="90"/>
        <v/>
      </c>
      <c r="P822" t="str">
        <f t="shared" si="90"/>
        <v/>
      </c>
      <c r="Q822" t="str">
        <f t="shared" si="90"/>
        <v/>
      </c>
      <c r="R822" t="str">
        <f t="shared" si="90"/>
        <v/>
      </c>
      <c r="S822" t="str">
        <f t="shared" si="90"/>
        <v/>
      </c>
      <c r="T822" t="str">
        <f t="shared" si="90"/>
        <v/>
      </c>
      <c r="U822" t="str">
        <f t="shared" si="90"/>
        <v/>
      </c>
      <c r="V822" t="str">
        <f t="shared" si="90"/>
        <v/>
      </c>
      <c r="W822" t="str">
        <f t="shared" ref="W822:W885" si="92">IF($H822="","",SUM(K822:V822))</f>
        <v/>
      </c>
      <c r="X822">
        <f>IF(OR(H822="No",H822=""),0,IF(COUNTIFS(H$2:H822,"Yes",C$2:C822,C822)&gt;1,0,COUNTIFS(H$2:H822,"Yes",C$2:C822,C822)))+IF(X821=$X$1,0,X821)</f>
        <v>0</v>
      </c>
    </row>
    <row r="823" spans="1:24" x14ac:dyDescent="0.3">
      <c r="A823">
        <f>ROWS($A$2:$A823)</f>
        <v>822</v>
      </c>
      <c r="B823" t="str">
        <f>IF(ISERROR(VLOOKUP(A823,Summer!L$11:L$500,1,FALSE)),IF(ISERROR(VLOOKUP(A823,'Cycle 1'!L$11:L$500,1,FALSE)),IF(ISERROR(VLOOKUP(A823,'Cycle 2'!L$11:L$500,1,FALSE)),IF(ISERROR(VLOOKUP(A823,'Cycle 3'!L$11:L$500,1,FALSE)),IF(ISERROR(VLOOKUP(A823,'Cycle 4'!L$11:L$500,1,FALSE)),IF(ISERROR(VLOOKUP(A823,'Cycle 5'!L$11:L$500,1,FALSE)),IF(ISERROR(VLOOKUP(A823,'Cycle 6'!L$11:L$500,1,FALSE)),IF(ISERROR(VLOOKUP(A823,'Cycle 7'!L$11:L$500,1,FALSE)),IF(ISERROR(VLOOKUP(A823,'Cycle 8'!L$11:L$500,1,FALSE)),IF(ISERROR(VLOOKUP(A823,'Cycle 9'!L$11:L$500,1,FALSE)),IF(ISERROR(VLOOKUP(A823,'Cycle 10'!L$11:L$500,1,FALSE)),IF(ISERROR(VLOOKUP(A823,'Cycle 11'!L$11:L$500,1,FALSE)),"","Cycle 11"),"Cycle 10"),"Cycle 9"),"Cycle 8"),"Cycle 7"),"Cycle 6"),"Cycle 5"),"Cycle 4"),"Cycle 3"),"Cycle 2"),"Cycle 1"),"Summer")</f>
        <v/>
      </c>
      <c r="C823" t="str">
        <f>IF(IFERROR(IFERROR(IFERROR(IFERROR(IFERROR(IFERROR(IFERROR(IFERROR(IFERROR(IFERROR(IFERROR(IFERROR(INDEX(Summer!B$10:B$999,MATCH($A823,Summer!$L$10:$L$999,0),1),INDEX('Cycle 1'!B$10:B$999,MATCH($A823,'Cycle 1'!$L$10:$L$999,0),1)),INDEX('Cycle 2'!B$10:B$999,MATCH($A823,'Cycle 2'!$L$10:$L$999,0),1)),INDEX('Cycle 3'!B$10:B$999,MATCH($A823,'Cycle 3'!$L$10:$L$999,0),1)),INDEX('Cycle 4'!B$10:B$999,MATCH($A823,'Cycle 4'!$L$10:$L$999,0),1)),INDEX('Cycle 5'!B$10:B$999,MATCH($A823,'Cycle 5'!$L$10:$L$999,0),1)),INDEX('Cycle 6'!B$10:B$999,MATCH($A823,'Cycle 6'!$L$10:$L$999,0),1)),INDEX('Cycle 7'!B$10:B$999,MATCH($A823,'Cycle 7'!$L$10:$L$999,0),1)),INDEX('Cycle 8'!B$10:B$999,MATCH($A823,'Cycle 8'!$L$10:$L$999,0),1)),INDEX('Cycle 9'!B$10:B$999,MATCH($A823,'Cycle 9'!$L$10:$L$999,0),1)),INDEX('Cycle 10'!B$10:B$999,MATCH($A823,'Cycle 10'!$L$10:$L$999,0),1)),INDEX('Cycle 11'!B$10:B$999,MATCH($A823,'Cycle 11'!$L$10:$L$999,0),1)),"")="","",IFERROR(IFERROR(IFERROR(IFERROR(IFERROR(IFERROR(IFERROR(IFERROR(IFERROR(IFERROR(IFERROR(IFERROR(INDEX(Summer!B$10:B$999,MATCH($A823,Summer!$L$10:$L$999,0),1),INDEX('Cycle 1'!B$10:B$999,MATCH($A823,'Cycle 1'!$L$10:$L$999,0),1)),INDEX('Cycle 2'!B$10:B$999,MATCH($A823,'Cycle 2'!$L$10:$L$999,0),1)),INDEX('Cycle 3'!B$10:B$999,MATCH($A823,'Cycle 3'!$L$10:$L$999,0),1)),INDEX('Cycle 4'!B$10:B$999,MATCH($A823,'Cycle 4'!$L$10:$L$999,0),1)),INDEX('Cycle 5'!B$10:B$999,MATCH($A823,'Cycle 5'!$L$10:$L$999,0),1)),INDEX('Cycle 6'!B$10:B$999,MATCH($A823,'Cycle 6'!$L$10:$L$999,0),1)),INDEX('Cycle 7'!B$10:B$999,MATCH($A823,'Cycle 7'!$L$10:$L$999,0),1)),INDEX('Cycle 8'!B$10:B$999,MATCH($A823,'Cycle 8'!$L$10:$L$999,0),1)),INDEX('Cycle 9'!B$10:B$999,MATCH($A823,'Cycle 9'!$L$10:$L$999,0),1)),INDEX('Cycle 10'!B$10:B$999,MATCH($A823,'Cycle 10'!$L$10:$L$999,0),1)),INDEX('Cycle 11'!B$10:B$999,MATCH($A823,'Cycle 11'!$L$10:$L$999,0),1)),""))</f>
        <v/>
      </c>
      <c r="D823" t="str">
        <f>IF(IFERROR(IFERROR(IFERROR(IFERROR(IFERROR(IFERROR(IFERROR(IFERROR(IFERROR(IFERROR(IFERROR(IFERROR(INDEX(Summer!C$10:C$999,MATCH($A823,Summer!$L$10:$L$999,0),1),INDEX('Cycle 1'!C$10:C$999,MATCH($A823,'Cycle 1'!$L$10:$L$999,0),1)),INDEX('Cycle 2'!C$10:C$999,MATCH($A823,'Cycle 2'!$L$10:$L$999,0),1)),INDEX('Cycle 3'!C$10:C$999,MATCH($A823,'Cycle 3'!$L$10:$L$999,0),1)),INDEX('Cycle 4'!C$10:C$999,MATCH($A823,'Cycle 4'!$L$10:$L$999,0),1)),INDEX('Cycle 5'!C$10:C$999,MATCH($A823,'Cycle 5'!$L$10:$L$999,0),1)),INDEX('Cycle 6'!C$10:C$999,MATCH($A823,'Cycle 6'!$L$10:$L$999,0),1)),INDEX('Cycle 7'!C$10:C$999,MATCH($A823,'Cycle 7'!$L$10:$L$999,0),1)),INDEX('Cycle 8'!C$10:C$999,MATCH($A823,'Cycle 8'!$L$10:$L$999,0),1)),INDEX('Cycle 9'!C$10:C$999,MATCH($A823,'Cycle 9'!$L$10:$L$999,0),1)),INDEX('Cycle 10'!C$10:C$999,MATCH($A823,'Cycle 10'!$L$10:$L$999,0),1)),INDEX('Cycle 11'!C$10:C$999,MATCH($A823,'Cycle 11'!$L$10:$L$999,0),1)),"")="","",IFERROR(IFERROR(IFERROR(IFERROR(IFERROR(IFERROR(IFERROR(IFERROR(IFERROR(IFERROR(IFERROR(IFERROR(INDEX(Summer!C$10:C$999,MATCH($A823,Summer!$L$10:$L$999,0),1),INDEX('Cycle 1'!C$10:C$999,MATCH($A823,'Cycle 1'!$L$10:$L$999,0),1)),INDEX('Cycle 2'!C$10:C$999,MATCH($A823,'Cycle 2'!$L$10:$L$999,0),1)),INDEX('Cycle 3'!C$10:C$999,MATCH($A823,'Cycle 3'!$L$10:$L$999,0),1)),INDEX('Cycle 4'!C$10:C$999,MATCH($A823,'Cycle 4'!$L$10:$L$999,0),1)),INDEX('Cycle 5'!C$10:C$999,MATCH($A823,'Cycle 5'!$L$10:$L$999,0),1)),INDEX('Cycle 6'!C$10:C$999,MATCH($A823,'Cycle 6'!$L$10:$L$999,0),1)),INDEX('Cycle 7'!C$10:C$999,MATCH($A823,'Cycle 7'!$L$10:$L$999,0),1)),INDEX('Cycle 8'!C$10:C$999,MATCH($A823,'Cycle 8'!$L$10:$L$999,0),1)),INDEX('Cycle 9'!C$10:C$999,MATCH($A823,'Cycle 9'!$L$10:$L$999,0),1)),INDEX('Cycle 10'!C$10:C$999,MATCH($A823,'Cycle 10'!$L$10:$L$999,0),1)),INDEX('Cycle 11'!C$10:C$999,MATCH($A823,'Cycle 11'!$L$10:$L$999,0),1)),""))</f>
        <v/>
      </c>
      <c r="E823" t="str">
        <f>IF(IFERROR(IFERROR(IFERROR(IFERROR(IFERROR(IFERROR(IFERROR(IFERROR(IFERROR(IFERROR(IFERROR(IFERROR(INDEX(Summer!D$10:D$999,MATCH($A823,Summer!$L$10:$L$999,0),1),INDEX('Cycle 1'!D$10:D$999,MATCH($A823,'Cycle 1'!$L$10:$L$999,0),1)),INDEX('Cycle 2'!D$10:D$999,MATCH($A823,'Cycle 2'!$L$10:$L$999,0),1)),INDEX('Cycle 3'!D$10:D$999,MATCH($A823,'Cycle 3'!$L$10:$L$999,0),1)),INDEX('Cycle 4'!D$10:D$999,MATCH($A823,'Cycle 4'!$L$10:$L$999,0),1)),INDEX('Cycle 5'!D$10:D$999,MATCH($A823,'Cycle 5'!$L$10:$L$999,0),1)),INDEX('Cycle 6'!D$10:D$999,MATCH($A823,'Cycle 6'!$L$10:$L$999,0),1)),INDEX('Cycle 7'!D$10:D$999,MATCH($A823,'Cycle 7'!$L$10:$L$999,0),1)),INDEX('Cycle 8'!D$10:D$999,MATCH($A823,'Cycle 8'!$L$10:$L$999,0),1)),INDEX('Cycle 9'!D$10:D$999,MATCH($A823,'Cycle 9'!$L$10:$L$999,0),1)),INDEX('Cycle 10'!D$10:D$999,MATCH($A823,'Cycle 10'!$L$10:$L$999,0),1)),INDEX('Cycle 11'!D$10:D$999,MATCH($A823,'Cycle 11'!$L$10:$L$999,0),1)),"")="","",IFERROR(IFERROR(IFERROR(IFERROR(IFERROR(IFERROR(IFERROR(IFERROR(IFERROR(IFERROR(IFERROR(IFERROR(INDEX(Summer!D$10:D$999,MATCH($A823,Summer!$L$10:$L$999,0),1),INDEX('Cycle 1'!D$10:D$999,MATCH($A823,'Cycle 1'!$L$10:$L$999,0),1)),INDEX('Cycle 2'!D$10:D$999,MATCH($A823,'Cycle 2'!$L$10:$L$999,0),1)),INDEX('Cycle 3'!D$10:D$999,MATCH($A823,'Cycle 3'!$L$10:$L$999,0),1)),INDEX('Cycle 4'!D$10:D$999,MATCH($A823,'Cycle 4'!$L$10:$L$999,0),1)),INDEX('Cycle 5'!D$10:D$999,MATCH($A823,'Cycle 5'!$L$10:$L$999,0),1)),INDEX('Cycle 6'!D$10:D$999,MATCH($A823,'Cycle 6'!$L$10:$L$999,0),1)),INDEX('Cycle 7'!D$10:D$999,MATCH($A823,'Cycle 7'!$L$10:$L$999,0),1)),INDEX('Cycle 8'!D$10:D$999,MATCH($A823,'Cycle 8'!$L$10:$L$999,0),1)),INDEX('Cycle 9'!D$10:D$999,MATCH($A823,'Cycle 9'!$L$10:$L$999,0),1)),INDEX('Cycle 10'!D$10:D$999,MATCH($A823,'Cycle 10'!$L$10:$L$999,0),1)),INDEX('Cycle 11'!D$10:D$999,MATCH($A823,'Cycle 11'!$L$10:$L$999,0),1)),""))</f>
        <v/>
      </c>
      <c r="F823" t="str">
        <f>IF(IFERROR(IFERROR(IFERROR(IFERROR(IFERROR(IFERROR(IFERROR(IFERROR(IFERROR(IFERROR(IFERROR(IFERROR(INDEX(Summer!E$10:E$999,MATCH($A823,Summer!$L$10:$L$999,0),1),INDEX('Cycle 1'!E$10:E$999,MATCH($A823,'Cycle 1'!$L$10:$L$999,0),1)),INDEX('Cycle 2'!E$10:E$999,MATCH($A823,'Cycle 2'!$L$10:$L$999,0),1)),INDEX('Cycle 3'!E$10:E$999,MATCH($A823,'Cycle 3'!$L$10:$L$999,0),1)),INDEX('Cycle 4'!E$10:E$999,MATCH($A823,'Cycle 4'!$L$10:$L$999,0),1)),INDEX('Cycle 5'!E$10:E$999,MATCH($A823,'Cycle 5'!$L$10:$L$999,0),1)),INDEX('Cycle 6'!E$10:E$999,MATCH($A823,'Cycle 6'!$L$10:$L$999,0),1)),INDEX('Cycle 7'!E$10:E$999,MATCH($A823,'Cycle 7'!$L$10:$L$999,0),1)),INDEX('Cycle 8'!E$10:E$999,MATCH($A823,'Cycle 8'!$L$10:$L$999,0),1)),INDEX('Cycle 9'!E$10:E$999,MATCH($A823,'Cycle 9'!$L$10:$L$999,0),1)),INDEX('Cycle 10'!E$10:E$999,MATCH($A823,'Cycle 10'!$L$10:$L$999,0),1)),INDEX('Cycle 11'!E$10:E$999,MATCH($A823,'Cycle 11'!$L$10:$L$999,0),1)),"")="","",IFERROR(IFERROR(IFERROR(IFERROR(IFERROR(IFERROR(IFERROR(IFERROR(IFERROR(IFERROR(IFERROR(IFERROR(INDEX(Summer!E$10:E$999,MATCH($A823,Summer!$L$10:$L$999,0),1),INDEX('Cycle 1'!E$10:E$999,MATCH($A823,'Cycle 1'!$L$10:$L$999,0),1)),INDEX('Cycle 2'!E$10:E$999,MATCH($A823,'Cycle 2'!$L$10:$L$999,0),1)),INDEX('Cycle 3'!E$10:E$999,MATCH($A823,'Cycle 3'!$L$10:$L$999,0),1)),INDEX('Cycle 4'!E$10:E$999,MATCH($A823,'Cycle 4'!$L$10:$L$999,0),1)),INDEX('Cycle 5'!E$10:E$999,MATCH($A823,'Cycle 5'!$L$10:$L$999,0),1)),INDEX('Cycle 6'!E$10:E$999,MATCH($A823,'Cycle 6'!$L$10:$L$999,0),1)),INDEX('Cycle 7'!E$10:E$999,MATCH($A823,'Cycle 7'!$L$10:$L$999,0),1)),INDEX('Cycle 8'!E$10:E$999,MATCH($A823,'Cycle 8'!$L$10:$L$999,0),1)),INDEX('Cycle 9'!E$10:E$999,MATCH($A823,'Cycle 9'!$L$10:$L$999,0),1)),INDEX('Cycle 10'!E$10:E$999,MATCH($A823,'Cycle 10'!$L$10:$L$999,0),1)),INDEX('Cycle 11'!E$10:E$999,MATCH($A823,'Cycle 11'!$L$10:$L$999,0),1)),""))</f>
        <v/>
      </c>
      <c r="G823" t="str">
        <f>IF(IFERROR(IFERROR(IFERROR(IFERROR(IFERROR(IFERROR(IFERROR(IFERROR(IFERROR(IFERROR(IFERROR(IFERROR(INDEX(Summer!F$10:F$999,MATCH($A823,Summer!$L$10:$L$999,0),1),INDEX('Cycle 1'!F$10:F$999,MATCH($A823,'Cycle 1'!$L$10:$L$999,0),1)),INDEX('Cycle 2'!F$10:F$999,MATCH($A823,'Cycle 2'!$L$10:$L$999,0),1)),INDEX('Cycle 3'!F$10:F$999,MATCH($A823,'Cycle 3'!$L$10:$L$999,0),1)),INDEX('Cycle 4'!F$10:F$999,MATCH($A823,'Cycle 4'!$L$10:$L$999,0),1)),INDEX('Cycle 5'!F$10:F$999,MATCH($A823,'Cycle 5'!$L$10:$L$999,0),1)),INDEX('Cycle 6'!F$10:F$999,MATCH($A823,'Cycle 6'!$L$10:$L$999,0),1)),INDEX('Cycle 7'!F$10:F$999,MATCH($A823,'Cycle 7'!$L$10:$L$999,0),1)),INDEX('Cycle 8'!F$10:F$999,MATCH($A823,'Cycle 8'!$L$10:$L$999,0),1)),INDEX('Cycle 9'!F$10:F$999,MATCH($A823,'Cycle 9'!$L$10:$L$999,0),1)),INDEX('Cycle 10'!F$10:F$999,MATCH($A823,'Cycle 10'!$L$10:$L$999,0),1)),INDEX('Cycle 11'!F$10:F$999,MATCH($A823,'Cycle 11'!$L$10:$L$999,0),1)),"")="","",IFERROR(IFERROR(IFERROR(IFERROR(IFERROR(IFERROR(IFERROR(IFERROR(IFERROR(IFERROR(IFERROR(IFERROR(INDEX(Summer!F$10:F$999,MATCH($A823,Summer!$L$10:$L$999,0),1),INDEX('Cycle 1'!F$10:F$999,MATCH($A823,'Cycle 1'!$L$10:$L$999,0),1)),INDEX('Cycle 2'!F$10:F$999,MATCH($A823,'Cycle 2'!$L$10:$L$999,0),1)),INDEX('Cycle 3'!F$10:F$999,MATCH($A823,'Cycle 3'!$L$10:$L$999,0),1)),INDEX('Cycle 4'!F$10:F$999,MATCH($A823,'Cycle 4'!$L$10:$L$999,0),1)),INDEX('Cycle 5'!F$10:F$999,MATCH($A823,'Cycle 5'!$L$10:$L$999,0),1)),INDEX('Cycle 6'!F$10:F$999,MATCH($A823,'Cycle 6'!$L$10:$L$999,0),1)),INDEX('Cycle 7'!F$10:F$999,MATCH($A823,'Cycle 7'!$L$10:$L$999,0),1)),INDEX('Cycle 8'!F$10:F$999,MATCH($A823,'Cycle 8'!$L$10:$L$999,0),1)),INDEX('Cycle 9'!F$10:F$999,MATCH($A823,'Cycle 9'!$L$10:$L$999,0),1)),INDEX('Cycle 10'!F$10:F$999,MATCH($A823,'Cycle 10'!$L$10:$L$999,0),1)),INDEX('Cycle 11'!F$10:F$999,MATCH($A823,'Cycle 11'!$L$10:$L$999,0),1)),""))</f>
        <v/>
      </c>
      <c r="H823" t="str">
        <f>IF(IFERROR(IFERROR(IFERROR(IFERROR(IFERROR(IFERROR(IFERROR(IFERROR(IFERROR(IFERROR(IFERROR(IFERROR(INDEX(Summer!G$10:G$999,MATCH($A823,Summer!$L$10:$L$999,0),1),INDEX('Cycle 1'!G$10:G$999,MATCH($A823,'Cycle 1'!$L$10:$L$999,0),1)),INDEX('Cycle 2'!G$10:G$999,MATCH($A823,'Cycle 2'!$L$10:$L$999,0),1)),INDEX('Cycle 3'!G$10:G$999,MATCH($A823,'Cycle 3'!$L$10:$L$999,0),1)),INDEX('Cycle 4'!G$10:G$999,MATCH($A823,'Cycle 4'!$L$10:$L$999,0),1)),INDEX('Cycle 5'!G$10:G$999,MATCH($A823,'Cycle 5'!$L$10:$L$999,0),1)),INDEX('Cycle 6'!G$10:G$999,MATCH($A823,'Cycle 6'!$L$10:$L$999,0),1)),INDEX('Cycle 7'!G$10:G$999,MATCH($A823,'Cycle 7'!$L$10:$L$999,0),1)),INDEX('Cycle 8'!G$10:G$999,MATCH($A823,'Cycle 8'!$L$10:$L$999,0),1)),INDEX('Cycle 9'!G$10:G$999,MATCH($A823,'Cycle 9'!$L$10:$L$999,0),1)),INDEX('Cycle 10'!G$10:G$999,MATCH($A823,'Cycle 10'!$L$10:$L$999,0),1)),INDEX('Cycle 11'!G$10:G$999,MATCH($A823,'Cycle 11'!$L$10:$L$999,0),1)),"")="","",IFERROR(IFERROR(IFERROR(IFERROR(IFERROR(IFERROR(IFERROR(IFERROR(IFERROR(IFERROR(IFERROR(IFERROR(INDEX(Summer!G$10:G$999,MATCH($A823,Summer!$L$10:$L$999,0),1),INDEX('Cycle 1'!G$10:G$999,MATCH($A823,'Cycle 1'!$L$10:$L$999,0),1)),INDEX('Cycle 2'!G$10:G$999,MATCH($A823,'Cycle 2'!$L$10:$L$999,0),1)),INDEX('Cycle 3'!G$10:G$999,MATCH($A823,'Cycle 3'!$L$10:$L$999,0),1)),INDEX('Cycle 4'!G$10:G$999,MATCH($A823,'Cycle 4'!$L$10:$L$999,0),1)),INDEX('Cycle 5'!G$10:G$999,MATCH($A823,'Cycle 5'!$L$10:$L$999,0),1)),INDEX('Cycle 6'!G$10:G$999,MATCH($A823,'Cycle 6'!$L$10:$L$999,0),1)),INDEX('Cycle 7'!G$10:G$999,MATCH($A823,'Cycle 7'!$L$10:$L$999,0),1)),INDEX('Cycle 8'!G$10:G$999,MATCH($A823,'Cycle 8'!$L$10:$L$999,0),1)),INDEX('Cycle 9'!G$10:G$999,MATCH($A823,'Cycle 9'!$L$10:$L$999,0),1)),INDEX('Cycle 10'!G$10:G$999,MATCH($A823,'Cycle 10'!$L$10:$L$999,0),1)),INDEX('Cycle 11'!G$10:G$999,MATCH($A823,'Cycle 11'!$L$10:$L$999,0),1)),""))</f>
        <v/>
      </c>
      <c r="I823">
        <f>IFERROR(IF(C823="",MAX(I$1:I822),IF(ROW(C$2)=ROW(C823),1,IF(ISERROR(VLOOKUP(C823,C$2:C822,1,FALSE)),MAX(I$1:I822)+1,MAX(I$1:I822)))),"")</f>
        <v>0</v>
      </c>
      <c r="J823" t="str">
        <f t="shared" si="91"/>
        <v/>
      </c>
      <c r="K823" t="str">
        <f t="shared" si="90"/>
        <v/>
      </c>
      <c r="L823" t="str">
        <f t="shared" si="90"/>
        <v/>
      </c>
      <c r="M823" t="str">
        <f t="shared" si="90"/>
        <v/>
      </c>
      <c r="N823" t="str">
        <f t="shared" si="90"/>
        <v/>
      </c>
      <c r="O823" t="str">
        <f t="shared" si="90"/>
        <v/>
      </c>
      <c r="P823" t="str">
        <f t="shared" si="90"/>
        <v/>
      </c>
      <c r="Q823" t="str">
        <f t="shared" si="90"/>
        <v/>
      </c>
      <c r="R823" t="str">
        <f t="shared" si="90"/>
        <v/>
      </c>
      <c r="S823" t="str">
        <f t="shared" si="90"/>
        <v/>
      </c>
      <c r="T823" t="str">
        <f t="shared" si="90"/>
        <v/>
      </c>
      <c r="U823" t="str">
        <f t="shared" si="90"/>
        <v/>
      </c>
      <c r="V823" t="str">
        <f t="shared" si="90"/>
        <v/>
      </c>
      <c r="W823" t="str">
        <f t="shared" si="92"/>
        <v/>
      </c>
      <c r="X823">
        <f>IF(OR(H823="No",H823=""),0,IF(COUNTIFS(H$2:H823,"Yes",C$2:C823,C823)&gt;1,0,COUNTIFS(H$2:H823,"Yes",C$2:C823,C823)))+IF(X822=$X$1,0,X822)</f>
        <v>0</v>
      </c>
    </row>
    <row r="824" spans="1:24" x14ac:dyDescent="0.3">
      <c r="A824">
        <f>ROWS($A$2:$A824)</f>
        <v>823</v>
      </c>
      <c r="B824" t="str">
        <f>IF(ISERROR(VLOOKUP(A824,Summer!L$11:L$500,1,FALSE)),IF(ISERROR(VLOOKUP(A824,'Cycle 1'!L$11:L$500,1,FALSE)),IF(ISERROR(VLOOKUP(A824,'Cycle 2'!L$11:L$500,1,FALSE)),IF(ISERROR(VLOOKUP(A824,'Cycle 3'!L$11:L$500,1,FALSE)),IF(ISERROR(VLOOKUP(A824,'Cycle 4'!L$11:L$500,1,FALSE)),IF(ISERROR(VLOOKUP(A824,'Cycle 5'!L$11:L$500,1,FALSE)),IF(ISERROR(VLOOKUP(A824,'Cycle 6'!L$11:L$500,1,FALSE)),IF(ISERROR(VLOOKUP(A824,'Cycle 7'!L$11:L$500,1,FALSE)),IF(ISERROR(VLOOKUP(A824,'Cycle 8'!L$11:L$500,1,FALSE)),IF(ISERROR(VLOOKUP(A824,'Cycle 9'!L$11:L$500,1,FALSE)),IF(ISERROR(VLOOKUP(A824,'Cycle 10'!L$11:L$500,1,FALSE)),IF(ISERROR(VLOOKUP(A824,'Cycle 11'!L$11:L$500,1,FALSE)),"","Cycle 11"),"Cycle 10"),"Cycle 9"),"Cycle 8"),"Cycle 7"),"Cycle 6"),"Cycle 5"),"Cycle 4"),"Cycle 3"),"Cycle 2"),"Cycle 1"),"Summer")</f>
        <v/>
      </c>
      <c r="C824" t="str">
        <f>IF(IFERROR(IFERROR(IFERROR(IFERROR(IFERROR(IFERROR(IFERROR(IFERROR(IFERROR(IFERROR(IFERROR(IFERROR(INDEX(Summer!B$10:B$999,MATCH($A824,Summer!$L$10:$L$999,0),1),INDEX('Cycle 1'!B$10:B$999,MATCH($A824,'Cycle 1'!$L$10:$L$999,0),1)),INDEX('Cycle 2'!B$10:B$999,MATCH($A824,'Cycle 2'!$L$10:$L$999,0),1)),INDEX('Cycle 3'!B$10:B$999,MATCH($A824,'Cycle 3'!$L$10:$L$999,0),1)),INDEX('Cycle 4'!B$10:B$999,MATCH($A824,'Cycle 4'!$L$10:$L$999,0),1)),INDEX('Cycle 5'!B$10:B$999,MATCH($A824,'Cycle 5'!$L$10:$L$999,0),1)),INDEX('Cycle 6'!B$10:B$999,MATCH($A824,'Cycle 6'!$L$10:$L$999,0),1)),INDEX('Cycle 7'!B$10:B$999,MATCH($A824,'Cycle 7'!$L$10:$L$999,0),1)),INDEX('Cycle 8'!B$10:B$999,MATCH($A824,'Cycle 8'!$L$10:$L$999,0),1)),INDEX('Cycle 9'!B$10:B$999,MATCH($A824,'Cycle 9'!$L$10:$L$999,0),1)),INDEX('Cycle 10'!B$10:B$999,MATCH($A824,'Cycle 10'!$L$10:$L$999,0),1)),INDEX('Cycle 11'!B$10:B$999,MATCH($A824,'Cycle 11'!$L$10:$L$999,0),1)),"")="","",IFERROR(IFERROR(IFERROR(IFERROR(IFERROR(IFERROR(IFERROR(IFERROR(IFERROR(IFERROR(IFERROR(IFERROR(INDEX(Summer!B$10:B$999,MATCH($A824,Summer!$L$10:$L$999,0),1),INDEX('Cycle 1'!B$10:B$999,MATCH($A824,'Cycle 1'!$L$10:$L$999,0),1)),INDEX('Cycle 2'!B$10:B$999,MATCH($A824,'Cycle 2'!$L$10:$L$999,0),1)),INDEX('Cycle 3'!B$10:B$999,MATCH($A824,'Cycle 3'!$L$10:$L$999,0),1)),INDEX('Cycle 4'!B$10:B$999,MATCH($A824,'Cycle 4'!$L$10:$L$999,0),1)),INDEX('Cycle 5'!B$10:B$999,MATCH($A824,'Cycle 5'!$L$10:$L$999,0),1)),INDEX('Cycle 6'!B$10:B$999,MATCH($A824,'Cycle 6'!$L$10:$L$999,0),1)),INDEX('Cycle 7'!B$10:B$999,MATCH($A824,'Cycle 7'!$L$10:$L$999,0),1)),INDEX('Cycle 8'!B$10:B$999,MATCH($A824,'Cycle 8'!$L$10:$L$999,0),1)),INDEX('Cycle 9'!B$10:B$999,MATCH($A824,'Cycle 9'!$L$10:$L$999,0),1)),INDEX('Cycle 10'!B$10:B$999,MATCH($A824,'Cycle 10'!$L$10:$L$999,0),1)),INDEX('Cycle 11'!B$10:B$999,MATCH($A824,'Cycle 11'!$L$10:$L$999,0),1)),""))</f>
        <v/>
      </c>
      <c r="D824" t="str">
        <f>IF(IFERROR(IFERROR(IFERROR(IFERROR(IFERROR(IFERROR(IFERROR(IFERROR(IFERROR(IFERROR(IFERROR(IFERROR(INDEX(Summer!C$10:C$999,MATCH($A824,Summer!$L$10:$L$999,0),1),INDEX('Cycle 1'!C$10:C$999,MATCH($A824,'Cycle 1'!$L$10:$L$999,0),1)),INDEX('Cycle 2'!C$10:C$999,MATCH($A824,'Cycle 2'!$L$10:$L$999,0),1)),INDEX('Cycle 3'!C$10:C$999,MATCH($A824,'Cycle 3'!$L$10:$L$999,0),1)),INDEX('Cycle 4'!C$10:C$999,MATCH($A824,'Cycle 4'!$L$10:$L$999,0),1)),INDEX('Cycle 5'!C$10:C$999,MATCH($A824,'Cycle 5'!$L$10:$L$999,0),1)),INDEX('Cycle 6'!C$10:C$999,MATCH($A824,'Cycle 6'!$L$10:$L$999,0),1)),INDEX('Cycle 7'!C$10:C$999,MATCH($A824,'Cycle 7'!$L$10:$L$999,0),1)),INDEX('Cycle 8'!C$10:C$999,MATCH($A824,'Cycle 8'!$L$10:$L$999,0),1)),INDEX('Cycle 9'!C$10:C$999,MATCH($A824,'Cycle 9'!$L$10:$L$999,0),1)),INDEX('Cycle 10'!C$10:C$999,MATCH($A824,'Cycle 10'!$L$10:$L$999,0),1)),INDEX('Cycle 11'!C$10:C$999,MATCH($A824,'Cycle 11'!$L$10:$L$999,0),1)),"")="","",IFERROR(IFERROR(IFERROR(IFERROR(IFERROR(IFERROR(IFERROR(IFERROR(IFERROR(IFERROR(IFERROR(IFERROR(INDEX(Summer!C$10:C$999,MATCH($A824,Summer!$L$10:$L$999,0),1),INDEX('Cycle 1'!C$10:C$999,MATCH($A824,'Cycle 1'!$L$10:$L$999,0),1)),INDEX('Cycle 2'!C$10:C$999,MATCH($A824,'Cycle 2'!$L$10:$L$999,0),1)),INDEX('Cycle 3'!C$10:C$999,MATCH($A824,'Cycle 3'!$L$10:$L$999,0),1)),INDEX('Cycle 4'!C$10:C$999,MATCH($A824,'Cycle 4'!$L$10:$L$999,0),1)),INDEX('Cycle 5'!C$10:C$999,MATCH($A824,'Cycle 5'!$L$10:$L$999,0),1)),INDEX('Cycle 6'!C$10:C$999,MATCH($A824,'Cycle 6'!$L$10:$L$999,0),1)),INDEX('Cycle 7'!C$10:C$999,MATCH($A824,'Cycle 7'!$L$10:$L$999,0),1)),INDEX('Cycle 8'!C$10:C$999,MATCH($A824,'Cycle 8'!$L$10:$L$999,0),1)),INDEX('Cycle 9'!C$10:C$999,MATCH($A824,'Cycle 9'!$L$10:$L$999,0),1)),INDEX('Cycle 10'!C$10:C$999,MATCH($A824,'Cycle 10'!$L$10:$L$999,0),1)),INDEX('Cycle 11'!C$10:C$999,MATCH($A824,'Cycle 11'!$L$10:$L$999,0),1)),""))</f>
        <v/>
      </c>
      <c r="E824" t="str">
        <f>IF(IFERROR(IFERROR(IFERROR(IFERROR(IFERROR(IFERROR(IFERROR(IFERROR(IFERROR(IFERROR(IFERROR(IFERROR(INDEX(Summer!D$10:D$999,MATCH($A824,Summer!$L$10:$L$999,0),1),INDEX('Cycle 1'!D$10:D$999,MATCH($A824,'Cycle 1'!$L$10:$L$999,0),1)),INDEX('Cycle 2'!D$10:D$999,MATCH($A824,'Cycle 2'!$L$10:$L$999,0),1)),INDEX('Cycle 3'!D$10:D$999,MATCH($A824,'Cycle 3'!$L$10:$L$999,0),1)),INDEX('Cycle 4'!D$10:D$999,MATCH($A824,'Cycle 4'!$L$10:$L$999,0),1)),INDEX('Cycle 5'!D$10:D$999,MATCH($A824,'Cycle 5'!$L$10:$L$999,0),1)),INDEX('Cycle 6'!D$10:D$999,MATCH($A824,'Cycle 6'!$L$10:$L$999,0),1)),INDEX('Cycle 7'!D$10:D$999,MATCH($A824,'Cycle 7'!$L$10:$L$999,0),1)),INDEX('Cycle 8'!D$10:D$999,MATCH($A824,'Cycle 8'!$L$10:$L$999,0),1)),INDEX('Cycle 9'!D$10:D$999,MATCH($A824,'Cycle 9'!$L$10:$L$999,0),1)),INDEX('Cycle 10'!D$10:D$999,MATCH($A824,'Cycle 10'!$L$10:$L$999,0),1)),INDEX('Cycle 11'!D$10:D$999,MATCH($A824,'Cycle 11'!$L$10:$L$999,0),1)),"")="","",IFERROR(IFERROR(IFERROR(IFERROR(IFERROR(IFERROR(IFERROR(IFERROR(IFERROR(IFERROR(IFERROR(IFERROR(INDEX(Summer!D$10:D$999,MATCH($A824,Summer!$L$10:$L$999,0),1),INDEX('Cycle 1'!D$10:D$999,MATCH($A824,'Cycle 1'!$L$10:$L$999,0),1)),INDEX('Cycle 2'!D$10:D$999,MATCH($A824,'Cycle 2'!$L$10:$L$999,0),1)),INDEX('Cycle 3'!D$10:D$999,MATCH($A824,'Cycle 3'!$L$10:$L$999,0),1)),INDEX('Cycle 4'!D$10:D$999,MATCH($A824,'Cycle 4'!$L$10:$L$999,0),1)),INDEX('Cycle 5'!D$10:D$999,MATCH($A824,'Cycle 5'!$L$10:$L$999,0),1)),INDEX('Cycle 6'!D$10:D$999,MATCH($A824,'Cycle 6'!$L$10:$L$999,0),1)),INDEX('Cycle 7'!D$10:D$999,MATCH($A824,'Cycle 7'!$L$10:$L$999,0),1)),INDEX('Cycle 8'!D$10:D$999,MATCH($A824,'Cycle 8'!$L$10:$L$999,0),1)),INDEX('Cycle 9'!D$10:D$999,MATCH($A824,'Cycle 9'!$L$10:$L$999,0),1)),INDEX('Cycle 10'!D$10:D$999,MATCH($A824,'Cycle 10'!$L$10:$L$999,0),1)),INDEX('Cycle 11'!D$10:D$999,MATCH($A824,'Cycle 11'!$L$10:$L$999,0),1)),""))</f>
        <v/>
      </c>
      <c r="F824" t="str">
        <f>IF(IFERROR(IFERROR(IFERROR(IFERROR(IFERROR(IFERROR(IFERROR(IFERROR(IFERROR(IFERROR(IFERROR(IFERROR(INDEX(Summer!E$10:E$999,MATCH($A824,Summer!$L$10:$L$999,0),1),INDEX('Cycle 1'!E$10:E$999,MATCH($A824,'Cycle 1'!$L$10:$L$999,0),1)),INDEX('Cycle 2'!E$10:E$999,MATCH($A824,'Cycle 2'!$L$10:$L$999,0),1)),INDEX('Cycle 3'!E$10:E$999,MATCH($A824,'Cycle 3'!$L$10:$L$999,0),1)),INDEX('Cycle 4'!E$10:E$999,MATCH($A824,'Cycle 4'!$L$10:$L$999,0),1)),INDEX('Cycle 5'!E$10:E$999,MATCH($A824,'Cycle 5'!$L$10:$L$999,0),1)),INDEX('Cycle 6'!E$10:E$999,MATCH($A824,'Cycle 6'!$L$10:$L$999,0),1)),INDEX('Cycle 7'!E$10:E$999,MATCH($A824,'Cycle 7'!$L$10:$L$999,0),1)),INDEX('Cycle 8'!E$10:E$999,MATCH($A824,'Cycle 8'!$L$10:$L$999,0),1)),INDEX('Cycle 9'!E$10:E$999,MATCH($A824,'Cycle 9'!$L$10:$L$999,0),1)),INDEX('Cycle 10'!E$10:E$999,MATCH($A824,'Cycle 10'!$L$10:$L$999,0),1)),INDEX('Cycle 11'!E$10:E$999,MATCH($A824,'Cycle 11'!$L$10:$L$999,0),1)),"")="","",IFERROR(IFERROR(IFERROR(IFERROR(IFERROR(IFERROR(IFERROR(IFERROR(IFERROR(IFERROR(IFERROR(IFERROR(INDEX(Summer!E$10:E$999,MATCH($A824,Summer!$L$10:$L$999,0),1),INDEX('Cycle 1'!E$10:E$999,MATCH($A824,'Cycle 1'!$L$10:$L$999,0),1)),INDEX('Cycle 2'!E$10:E$999,MATCH($A824,'Cycle 2'!$L$10:$L$999,0),1)),INDEX('Cycle 3'!E$10:E$999,MATCH($A824,'Cycle 3'!$L$10:$L$999,0),1)),INDEX('Cycle 4'!E$10:E$999,MATCH($A824,'Cycle 4'!$L$10:$L$999,0),1)),INDEX('Cycle 5'!E$10:E$999,MATCH($A824,'Cycle 5'!$L$10:$L$999,0),1)),INDEX('Cycle 6'!E$10:E$999,MATCH($A824,'Cycle 6'!$L$10:$L$999,0),1)),INDEX('Cycle 7'!E$10:E$999,MATCH($A824,'Cycle 7'!$L$10:$L$999,0),1)),INDEX('Cycle 8'!E$10:E$999,MATCH($A824,'Cycle 8'!$L$10:$L$999,0),1)),INDEX('Cycle 9'!E$10:E$999,MATCH($A824,'Cycle 9'!$L$10:$L$999,0),1)),INDEX('Cycle 10'!E$10:E$999,MATCH($A824,'Cycle 10'!$L$10:$L$999,0),1)),INDEX('Cycle 11'!E$10:E$999,MATCH($A824,'Cycle 11'!$L$10:$L$999,0),1)),""))</f>
        <v/>
      </c>
      <c r="G824" t="str">
        <f>IF(IFERROR(IFERROR(IFERROR(IFERROR(IFERROR(IFERROR(IFERROR(IFERROR(IFERROR(IFERROR(IFERROR(IFERROR(INDEX(Summer!F$10:F$999,MATCH($A824,Summer!$L$10:$L$999,0),1),INDEX('Cycle 1'!F$10:F$999,MATCH($A824,'Cycle 1'!$L$10:$L$999,0),1)),INDEX('Cycle 2'!F$10:F$999,MATCH($A824,'Cycle 2'!$L$10:$L$999,0),1)),INDEX('Cycle 3'!F$10:F$999,MATCH($A824,'Cycle 3'!$L$10:$L$999,0),1)),INDEX('Cycle 4'!F$10:F$999,MATCH($A824,'Cycle 4'!$L$10:$L$999,0),1)),INDEX('Cycle 5'!F$10:F$999,MATCH($A824,'Cycle 5'!$L$10:$L$999,0),1)),INDEX('Cycle 6'!F$10:F$999,MATCH($A824,'Cycle 6'!$L$10:$L$999,0),1)),INDEX('Cycle 7'!F$10:F$999,MATCH($A824,'Cycle 7'!$L$10:$L$999,0),1)),INDEX('Cycle 8'!F$10:F$999,MATCH($A824,'Cycle 8'!$L$10:$L$999,0),1)),INDEX('Cycle 9'!F$10:F$999,MATCH($A824,'Cycle 9'!$L$10:$L$999,0),1)),INDEX('Cycle 10'!F$10:F$999,MATCH($A824,'Cycle 10'!$L$10:$L$999,0),1)),INDEX('Cycle 11'!F$10:F$999,MATCH($A824,'Cycle 11'!$L$10:$L$999,0),1)),"")="","",IFERROR(IFERROR(IFERROR(IFERROR(IFERROR(IFERROR(IFERROR(IFERROR(IFERROR(IFERROR(IFERROR(IFERROR(INDEX(Summer!F$10:F$999,MATCH($A824,Summer!$L$10:$L$999,0),1),INDEX('Cycle 1'!F$10:F$999,MATCH($A824,'Cycle 1'!$L$10:$L$999,0),1)),INDEX('Cycle 2'!F$10:F$999,MATCH($A824,'Cycle 2'!$L$10:$L$999,0),1)),INDEX('Cycle 3'!F$10:F$999,MATCH($A824,'Cycle 3'!$L$10:$L$999,0),1)),INDEX('Cycle 4'!F$10:F$999,MATCH($A824,'Cycle 4'!$L$10:$L$999,0),1)),INDEX('Cycle 5'!F$10:F$999,MATCH($A824,'Cycle 5'!$L$10:$L$999,0),1)),INDEX('Cycle 6'!F$10:F$999,MATCH($A824,'Cycle 6'!$L$10:$L$999,0),1)),INDEX('Cycle 7'!F$10:F$999,MATCH($A824,'Cycle 7'!$L$10:$L$999,0),1)),INDEX('Cycle 8'!F$10:F$999,MATCH($A824,'Cycle 8'!$L$10:$L$999,0),1)),INDEX('Cycle 9'!F$10:F$999,MATCH($A824,'Cycle 9'!$L$10:$L$999,0),1)),INDEX('Cycle 10'!F$10:F$999,MATCH($A824,'Cycle 10'!$L$10:$L$999,0),1)),INDEX('Cycle 11'!F$10:F$999,MATCH($A824,'Cycle 11'!$L$10:$L$999,0),1)),""))</f>
        <v/>
      </c>
      <c r="H824" t="str">
        <f>IF(IFERROR(IFERROR(IFERROR(IFERROR(IFERROR(IFERROR(IFERROR(IFERROR(IFERROR(IFERROR(IFERROR(IFERROR(INDEX(Summer!G$10:G$999,MATCH($A824,Summer!$L$10:$L$999,0),1),INDEX('Cycle 1'!G$10:G$999,MATCH($A824,'Cycle 1'!$L$10:$L$999,0),1)),INDEX('Cycle 2'!G$10:G$999,MATCH($A824,'Cycle 2'!$L$10:$L$999,0),1)),INDEX('Cycle 3'!G$10:G$999,MATCH($A824,'Cycle 3'!$L$10:$L$999,0),1)),INDEX('Cycle 4'!G$10:G$999,MATCH($A824,'Cycle 4'!$L$10:$L$999,0),1)),INDEX('Cycle 5'!G$10:G$999,MATCH($A824,'Cycle 5'!$L$10:$L$999,0),1)),INDEX('Cycle 6'!G$10:G$999,MATCH($A824,'Cycle 6'!$L$10:$L$999,0),1)),INDEX('Cycle 7'!G$10:G$999,MATCH($A824,'Cycle 7'!$L$10:$L$999,0),1)),INDEX('Cycle 8'!G$10:G$999,MATCH($A824,'Cycle 8'!$L$10:$L$999,0),1)),INDEX('Cycle 9'!G$10:G$999,MATCH($A824,'Cycle 9'!$L$10:$L$999,0),1)),INDEX('Cycle 10'!G$10:G$999,MATCH($A824,'Cycle 10'!$L$10:$L$999,0),1)),INDEX('Cycle 11'!G$10:G$999,MATCH($A824,'Cycle 11'!$L$10:$L$999,0),1)),"")="","",IFERROR(IFERROR(IFERROR(IFERROR(IFERROR(IFERROR(IFERROR(IFERROR(IFERROR(IFERROR(IFERROR(IFERROR(INDEX(Summer!G$10:G$999,MATCH($A824,Summer!$L$10:$L$999,0),1),INDEX('Cycle 1'!G$10:G$999,MATCH($A824,'Cycle 1'!$L$10:$L$999,0),1)),INDEX('Cycle 2'!G$10:G$999,MATCH($A824,'Cycle 2'!$L$10:$L$999,0),1)),INDEX('Cycle 3'!G$10:G$999,MATCH($A824,'Cycle 3'!$L$10:$L$999,0),1)),INDEX('Cycle 4'!G$10:G$999,MATCH($A824,'Cycle 4'!$L$10:$L$999,0),1)),INDEX('Cycle 5'!G$10:G$999,MATCH($A824,'Cycle 5'!$L$10:$L$999,0),1)),INDEX('Cycle 6'!G$10:G$999,MATCH($A824,'Cycle 6'!$L$10:$L$999,0),1)),INDEX('Cycle 7'!G$10:G$999,MATCH($A824,'Cycle 7'!$L$10:$L$999,0),1)),INDEX('Cycle 8'!G$10:G$999,MATCH($A824,'Cycle 8'!$L$10:$L$999,0),1)),INDEX('Cycle 9'!G$10:G$999,MATCH($A824,'Cycle 9'!$L$10:$L$999,0),1)),INDEX('Cycle 10'!G$10:G$999,MATCH($A824,'Cycle 10'!$L$10:$L$999,0),1)),INDEX('Cycle 11'!G$10:G$999,MATCH($A824,'Cycle 11'!$L$10:$L$999,0),1)),""))</f>
        <v/>
      </c>
      <c r="I824">
        <f>IFERROR(IF(C824="",MAX(I$1:I823),IF(ROW(C$2)=ROW(C824),1,IF(ISERROR(VLOOKUP(C824,C$2:C823,1,FALSE)),MAX(I$1:I823)+1,MAX(I$1:I823)))),"")</f>
        <v>0</v>
      </c>
      <c r="J824" t="str">
        <f t="shared" si="91"/>
        <v/>
      </c>
      <c r="K824" t="str">
        <f t="shared" si="90"/>
        <v/>
      </c>
      <c r="L824" t="str">
        <f t="shared" si="90"/>
        <v/>
      </c>
      <c r="M824" t="str">
        <f t="shared" si="90"/>
        <v/>
      </c>
      <c r="N824" t="str">
        <f t="shared" si="90"/>
        <v/>
      </c>
      <c r="O824" t="str">
        <f t="shared" si="90"/>
        <v/>
      </c>
      <c r="P824" t="str">
        <f t="shared" si="90"/>
        <v/>
      </c>
      <c r="Q824" t="str">
        <f t="shared" si="90"/>
        <v/>
      </c>
      <c r="R824" t="str">
        <f t="shared" si="90"/>
        <v/>
      </c>
      <c r="S824" t="str">
        <f t="shared" si="90"/>
        <v/>
      </c>
      <c r="T824" t="str">
        <f t="shared" si="90"/>
        <v/>
      </c>
      <c r="U824" t="str">
        <f t="shared" si="90"/>
        <v/>
      </c>
      <c r="V824" t="str">
        <f t="shared" si="90"/>
        <v/>
      </c>
      <c r="W824" t="str">
        <f t="shared" si="92"/>
        <v/>
      </c>
      <c r="X824">
        <f>IF(OR(H824="No",H824=""),0,IF(COUNTIFS(H$2:H824,"Yes",C$2:C824,C824)&gt;1,0,COUNTIFS(H$2:H824,"Yes",C$2:C824,C824)))+IF(X823=$X$1,0,X823)</f>
        <v>0</v>
      </c>
    </row>
    <row r="825" spans="1:24" x14ac:dyDescent="0.3">
      <c r="A825">
        <f>ROWS($A$2:$A825)</f>
        <v>824</v>
      </c>
      <c r="B825" t="str">
        <f>IF(ISERROR(VLOOKUP(A825,Summer!L$11:L$500,1,FALSE)),IF(ISERROR(VLOOKUP(A825,'Cycle 1'!L$11:L$500,1,FALSE)),IF(ISERROR(VLOOKUP(A825,'Cycle 2'!L$11:L$500,1,FALSE)),IF(ISERROR(VLOOKUP(A825,'Cycle 3'!L$11:L$500,1,FALSE)),IF(ISERROR(VLOOKUP(A825,'Cycle 4'!L$11:L$500,1,FALSE)),IF(ISERROR(VLOOKUP(A825,'Cycle 5'!L$11:L$500,1,FALSE)),IF(ISERROR(VLOOKUP(A825,'Cycle 6'!L$11:L$500,1,FALSE)),IF(ISERROR(VLOOKUP(A825,'Cycle 7'!L$11:L$500,1,FALSE)),IF(ISERROR(VLOOKUP(A825,'Cycle 8'!L$11:L$500,1,FALSE)),IF(ISERROR(VLOOKUP(A825,'Cycle 9'!L$11:L$500,1,FALSE)),IF(ISERROR(VLOOKUP(A825,'Cycle 10'!L$11:L$500,1,FALSE)),IF(ISERROR(VLOOKUP(A825,'Cycle 11'!L$11:L$500,1,FALSE)),"","Cycle 11"),"Cycle 10"),"Cycle 9"),"Cycle 8"),"Cycle 7"),"Cycle 6"),"Cycle 5"),"Cycle 4"),"Cycle 3"),"Cycle 2"),"Cycle 1"),"Summer")</f>
        <v/>
      </c>
      <c r="C825" t="str">
        <f>IF(IFERROR(IFERROR(IFERROR(IFERROR(IFERROR(IFERROR(IFERROR(IFERROR(IFERROR(IFERROR(IFERROR(IFERROR(INDEX(Summer!B$10:B$999,MATCH($A825,Summer!$L$10:$L$999,0),1),INDEX('Cycle 1'!B$10:B$999,MATCH($A825,'Cycle 1'!$L$10:$L$999,0),1)),INDEX('Cycle 2'!B$10:B$999,MATCH($A825,'Cycle 2'!$L$10:$L$999,0),1)),INDEX('Cycle 3'!B$10:B$999,MATCH($A825,'Cycle 3'!$L$10:$L$999,0),1)),INDEX('Cycle 4'!B$10:B$999,MATCH($A825,'Cycle 4'!$L$10:$L$999,0),1)),INDEX('Cycle 5'!B$10:B$999,MATCH($A825,'Cycle 5'!$L$10:$L$999,0),1)),INDEX('Cycle 6'!B$10:B$999,MATCH($A825,'Cycle 6'!$L$10:$L$999,0),1)),INDEX('Cycle 7'!B$10:B$999,MATCH($A825,'Cycle 7'!$L$10:$L$999,0),1)),INDEX('Cycle 8'!B$10:B$999,MATCH($A825,'Cycle 8'!$L$10:$L$999,0),1)),INDEX('Cycle 9'!B$10:B$999,MATCH($A825,'Cycle 9'!$L$10:$L$999,0),1)),INDEX('Cycle 10'!B$10:B$999,MATCH($A825,'Cycle 10'!$L$10:$L$999,0),1)),INDEX('Cycle 11'!B$10:B$999,MATCH($A825,'Cycle 11'!$L$10:$L$999,0),1)),"")="","",IFERROR(IFERROR(IFERROR(IFERROR(IFERROR(IFERROR(IFERROR(IFERROR(IFERROR(IFERROR(IFERROR(IFERROR(INDEX(Summer!B$10:B$999,MATCH($A825,Summer!$L$10:$L$999,0),1),INDEX('Cycle 1'!B$10:B$999,MATCH($A825,'Cycle 1'!$L$10:$L$999,0),1)),INDEX('Cycle 2'!B$10:B$999,MATCH($A825,'Cycle 2'!$L$10:$L$999,0),1)),INDEX('Cycle 3'!B$10:B$999,MATCH($A825,'Cycle 3'!$L$10:$L$999,0),1)),INDEX('Cycle 4'!B$10:B$999,MATCH($A825,'Cycle 4'!$L$10:$L$999,0),1)),INDEX('Cycle 5'!B$10:B$999,MATCH($A825,'Cycle 5'!$L$10:$L$999,0),1)),INDEX('Cycle 6'!B$10:B$999,MATCH($A825,'Cycle 6'!$L$10:$L$999,0),1)),INDEX('Cycle 7'!B$10:B$999,MATCH($A825,'Cycle 7'!$L$10:$L$999,0),1)),INDEX('Cycle 8'!B$10:B$999,MATCH($A825,'Cycle 8'!$L$10:$L$999,0),1)),INDEX('Cycle 9'!B$10:B$999,MATCH($A825,'Cycle 9'!$L$10:$L$999,0),1)),INDEX('Cycle 10'!B$10:B$999,MATCH($A825,'Cycle 10'!$L$10:$L$999,0),1)),INDEX('Cycle 11'!B$10:B$999,MATCH($A825,'Cycle 11'!$L$10:$L$999,0),1)),""))</f>
        <v/>
      </c>
      <c r="D825" t="str">
        <f>IF(IFERROR(IFERROR(IFERROR(IFERROR(IFERROR(IFERROR(IFERROR(IFERROR(IFERROR(IFERROR(IFERROR(IFERROR(INDEX(Summer!C$10:C$999,MATCH($A825,Summer!$L$10:$L$999,0),1),INDEX('Cycle 1'!C$10:C$999,MATCH($A825,'Cycle 1'!$L$10:$L$999,0),1)),INDEX('Cycle 2'!C$10:C$999,MATCH($A825,'Cycle 2'!$L$10:$L$999,0),1)),INDEX('Cycle 3'!C$10:C$999,MATCH($A825,'Cycle 3'!$L$10:$L$999,0),1)),INDEX('Cycle 4'!C$10:C$999,MATCH($A825,'Cycle 4'!$L$10:$L$999,0),1)),INDEX('Cycle 5'!C$10:C$999,MATCH($A825,'Cycle 5'!$L$10:$L$999,0),1)),INDEX('Cycle 6'!C$10:C$999,MATCH($A825,'Cycle 6'!$L$10:$L$999,0),1)),INDEX('Cycle 7'!C$10:C$999,MATCH($A825,'Cycle 7'!$L$10:$L$999,0),1)),INDEX('Cycle 8'!C$10:C$999,MATCH($A825,'Cycle 8'!$L$10:$L$999,0),1)),INDEX('Cycle 9'!C$10:C$999,MATCH($A825,'Cycle 9'!$L$10:$L$999,0),1)),INDEX('Cycle 10'!C$10:C$999,MATCH($A825,'Cycle 10'!$L$10:$L$999,0),1)),INDEX('Cycle 11'!C$10:C$999,MATCH($A825,'Cycle 11'!$L$10:$L$999,0),1)),"")="","",IFERROR(IFERROR(IFERROR(IFERROR(IFERROR(IFERROR(IFERROR(IFERROR(IFERROR(IFERROR(IFERROR(IFERROR(INDEX(Summer!C$10:C$999,MATCH($A825,Summer!$L$10:$L$999,0),1),INDEX('Cycle 1'!C$10:C$999,MATCH($A825,'Cycle 1'!$L$10:$L$999,0),1)),INDEX('Cycle 2'!C$10:C$999,MATCH($A825,'Cycle 2'!$L$10:$L$999,0),1)),INDEX('Cycle 3'!C$10:C$999,MATCH($A825,'Cycle 3'!$L$10:$L$999,0),1)),INDEX('Cycle 4'!C$10:C$999,MATCH($A825,'Cycle 4'!$L$10:$L$999,0),1)),INDEX('Cycle 5'!C$10:C$999,MATCH($A825,'Cycle 5'!$L$10:$L$999,0),1)),INDEX('Cycle 6'!C$10:C$999,MATCH($A825,'Cycle 6'!$L$10:$L$999,0),1)),INDEX('Cycle 7'!C$10:C$999,MATCH($A825,'Cycle 7'!$L$10:$L$999,0),1)),INDEX('Cycle 8'!C$10:C$999,MATCH($A825,'Cycle 8'!$L$10:$L$999,0),1)),INDEX('Cycle 9'!C$10:C$999,MATCH($A825,'Cycle 9'!$L$10:$L$999,0),1)),INDEX('Cycle 10'!C$10:C$999,MATCH($A825,'Cycle 10'!$L$10:$L$999,0),1)),INDEX('Cycle 11'!C$10:C$999,MATCH($A825,'Cycle 11'!$L$10:$L$999,0),1)),""))</f>
        <v/>
      </c>
      <c r="E825" t="str">
        <f>IF(IFERROR(IFERROR(IFERROR(IFERROR(IFERROR(IFERROR(IFERROR(IFERROR(IFERROR(IFERROR(IFERROR(IFERROR(INDEX(Summer!D$10:D$999,MATCH($A825,Summer!$L$10:$L$999,0),1),INDEX('Cycle 1'!D$10:D$999,MATCH($A825,'Cycle 1'!$L$10:$L$999,0),1)),INDEX('Cycle 2'!D$10:D$999,MATCH($A825,'Cycle 2'!$L$10:$L$999,0),1)),INDEX('Cycle 3'!D$10:D$999,MATCH($A825,'Cycle 3'!$L$10:$L$999,0),1)),INDEX('Cycle 4'!D$10:D$999,MATCH($A825,'Cycle 4'!$L$10:$L$999,0),1)),INDEX('Cycle 5'!D$10:D$999,MATCH($A825,'Cycle 5'!$L$10:$L$999,0),1)),INDEX('Cycle 6'!D$10:D$999,MATCH($A825,'Cycle 6'!$L$10:$L$999,0),1)),INDEX('Cycle 7'!D$10:D$999,MATCH($A825,'Cycle 7'!$L$10:$L$999,0),1)),INDEX('Cycle 8'!D$10:D$999,MATCH($A825,'Cycle 8'!$L$10:$L$999,0),1)),INDEX('Cycle 9'!D$10:D$999,MATCH($A825,'Cycle 9'!$L$10:$L$999,0),1)),INDEX('Cycle 10'!D$10:D$999,MATCH($A825,'Cycle 10'!$L$10:$L$999,0),1)),INDEX('Cycle 11'!D$10:D$999,MATCH($A825,'Cycle 11'!$L$10:$L$999,0),1)),"")="","",IFERROR(IFERROR(IFERROR(IFERROR(IFERROR(IFERROR(IFERROR(IFERROR(IFERROR(IFERROR(IFERROR(IFERROR(INDEX(Summer!D$10:D$999,MATCH($A825,Summer!$L$10:$L$999,0),1),INDEX('Cycle 1'!D$10:D$999,MATCH($A825,'Cycle 1'!$L$10:$L$999,0),1)),INDEX('Cycle 2'!D$10:D$999,MATCH($A825,'Cycle 2'!$L$10:$L$999,0),1)),INDEX('Cycle 3'!D$10:D$999,MATCH($A825,'Cycle 3'!$L$10:$L$999,0),1)),INDEX('Cycle 4'!D$10:D$999,MATCH($A825,'Cycle 4'!$L$10:$L$999,0),1)),INDEX('Cycle 5'!D$10:D$999,MATCH($A825,'Cycle 5'!$L$10:$L$999,0),1)),INDEX('Cycle 6'!D$10:D$999,MATCH($A825,'Cycle 6'!$L$10:$L$999,0),1)),INDEX('Cycle 7'!D$10:D$999,MATCH($A825,'Cycle 7'!$L$10:$L$999,0),1)),INDEX('Cycle 8'!D$10:D$999,MATCH($A825,'Cycle 8'!$L$10:$L$999,0),1)),INDEX('Cycle 9'!D$10:D$999,MATCH($A825,'Cycle 9'!$L$10:$L$999,0),1)),INDEX('Cycle 10'!D$10:D$999,MATCH($A825,'Cycle 10'!$L$10:$L$999,0),1)),INDEX('Cycle 11'!D$10:D$999,MATCH($A825,'Cycle 11'!$L$10:$L$999,0),1)),""))</f>
        <v/>
      </c>
      <c r="F825" t="str">
        <f>IF(IFERROR(IFERROR(IFERROR(IFERROR(IFERROR(IFERROR(IFERROR(IFERROR(IFERROR(IFERROR(IFERROR(IFERROR(INDEX(Summer!E$10:E$999,MATCH($A825,Summer!$L$10:$L$999,0),1),INDEX('Cycle 1'!E$10:E$999,MATCH($A825,'Cycle 1'!$L$10:$L$999,0),1)),INDEX('Cycle 2'!E$10:E$999,MATCH($A825,'Cycle 2'!$L$10:$L$999,0),1)),INDEX('Cycle 3'!E$10:E$999,MATCH($A825,'Cycle 3'!$L$10:$L$999,0),1)),INDEX('Cycle 4'!E$10:E$999,MATCH($A825,'Cycle 4'!$L$10:$L$999,0),1)),INDEX('Cycle 5'!E$10:E$999,MATCH($A825,'Cycle 5'!$L$10:$L$999,0),1)),INDEX('Cycle 6'!E$10:E$999,MATCH($A825,'Cycle 6'!$L$10:$L$999,0),1)),INDEX('Cycle 7'!E$10:E$999,MATCH($A825,'Cycle 7'!$L$10:$L$999,0),1)),INDEX('Cycle 8'!E$10:E$999,MATCH($A825,'Cycle 8'!$L$10:$L$999,0),1)),INDEX('Cycle 9'!E$10:E$999,MATCH($A825,'Cycle 9'!$L$10:$L$999,0),1)),INDEX('Cycle 10'!E$10:E$999,MATCH($A825,'Cycle 10'!$L$10:$L$999,0),1)),INDEX('Cycle 11'!E$10:E$999,MATCH($A825,'Cycle 11'!$L$10:$L$999,0),1)),"")="","",IFERROR(IFERROR(IFERROR(IFERROR(IFERROR(IFERROR(IFERROR(IFERROR(IFERROR(IFERROR(IFERROR(IFERROR(INDEX(Summer!E$10:E$999,MATCH($A825,Summer!$L$10:$L$999,0),1),INDEX('Cycle 1'!E$10:E$999,MATCH($A825,'Cycle 1'!$L$10:$L$999,0),1)),INDEX('Cycle 2'!E$10:E$999,MATCH($A825,'Cycle 2'!$L$10:$L$999,0),1)),INDEX('Cycle 3'!E$10:E$999,MATCH($A825,'Cycle 3'!$L$10:$L$999,0),1)),INDEX('Cycle 4'!E$10:E$999,MATCH($A825,'Cycle 4'!$L$10:$L$999,0),1)),INDEX('Cycle 5'!E$10:E$999,MATCH($A825,'Cycle 5'!$L$10:$L$999,0),1)),INDEX('Cycle 6'!E$10:E$999,MATCH($A825,'Cycle 6'!$L$10:$L$999,0),1)),INDEX('Cycle 7'!E$10:E$999,MATCH($A825,'Cycle 7'!$L$10:$L$999,0),1)),INDEX('Cycle 8'!E$10:E$999,MATCH($A825,'Cycle 8'!$L$10:$L$999,0),1)),INDEX('Cycle 9'!E$10:E$999,MATCH($A825,'Cycle 9'!$L$10:$L$999,0),1)),INDEX('Cycle 10'!E$10:E$999,MATCH($A825,'Cycle 10'!$L$10:$L$999,0),1)),INDEX('Cycle 11'!E$10:E$999,MATCH($A825,'Cycle 11'!$L$10:$L$999,0),1)),""))</f>
        <v/>
      </c>
      <c r="G825" t="str">
        <f>IF(IFERROR(IFERROR(IFERROR(IFERROR(IFERROR(IFERROR(IFERROR(IFERROR(IFERROR(IFERROR(IFERROR(IFERROR(INDEX(Summer!F$10:F$999,MATCH($A825,Summer!$L$10:$L$999,0),1),INDEX('Cycle 1'!F$10:F$999,MATCH($A825,'Cycle 1'!$L$10:$L$999,0),1)),INDEX('Cycle 2'!F$10:F$999,MATCH($A825,'Cycle 2'!$L$10:$L$999,0),1)),INDEX('Cycle 3'!F$10:F$999,MATCH($A825,'Cycle 3'!$L$10:$L$999,0),1)),INDEX('Cycle 4'!F$10:F$999,MATCH($A825,'Cycle 4'!$L$10:$L$999,0),1)),INDEX('Cycle 5'!F$10:F$999,MATCH($A825,'Cycle 5'!$L$10:$L$999,0),1)),INDEX('Cycle 6'!F$10:F$999,MATCH($A825,'Cycle 6'!$L$10:$L$999,0),1)),INDEX('Cycle 7'!F$10:F$999,MATCH($A825,'Cycle 7'!$L$10:$L$999,0),1)),INDEX('Cycle 8'!F$10:F$999,MATCH($A825,'Cycle 8'!$L$10:$L$999,0),1)),INDEX('Cycle 9'!F$10:F$999,MATCH($A825,'Cycle 9'!$L$10:$L$999,0),1)),INDEX('Cycle 10'!F$10:F$999,MATCH($A825,'Cycle 10'!$L$10:$L$999,0),1)),INDEX('Cycle 11'!F$10:F$999,MATCH($A825,'Cycle 11'!$L$10:$L$999,0),1)),"")="","",IFERROR(IFERROR(IFERROR(IFERROR(IFERROR(IFERROR(IFERROR(IFERROR(IFERROR(IFERROR(IFERROR(IFERROR(INDEX(Summer!F$10:F$999,MATCH($A825,Summer!$L$10:$L$999,0),1),INDEX('Cycle 1'!F$10:F$999,MATCH($A825,'Cycle 1'!$L$10:$L$999,0),1)),INDEX('Cycle 2'!F$10:F$999,MATCH($A825,'Cycle 2'!$L$10:$L$999,0),1)),INDEX('Cycle 3'!F$10:F$999,MATCH($A825,'Cycle 3'!$L$10:$L$999,0),1)),INDEX('Cycle 4'!F$10:F$999,MATCH($A825,'Cycle 4'!$L$10:$L$999,0),1)),INDEX('Cycle 5'!F$10:F$999,MATCH($A825,'Cycle 5'!$L$10:$L$999,0),1)),INDEX('Cycle 6'!F$10:F$999,MATCH($A825,'Cycle 6'!$L$10:$L$999,0),1)),INDEX('Cycle 7'!F$10:F$999,MATCH($A825,'Cycle 7'!$L$10:$L$999,0),1)),INDEX('Cycle 8'!F$10:F$999,MATCH($A825,'Cycle 8'!$L$10:$L$999,0),1)),INDEX('Cycle 9'!F$10:F$999,MATCH($A825,'Cycle 9'!$L$10:$L$999,0),1)),INDEX('Cycle 10'!F$10:F$999,MATCH($A825,'Cycle 10'!$L$10:$L$999,0),1)),INDEX('Cycle 11'!F$10:F$999,MATCH($A825,'Cycle 11'!$L$10:$L$999,0),1)),""))</f>
        <v/>
      </c>
      <c r="H825" t="str">
        <f>IF(IFERROR(IFERROR(IFERROR(IFERROR(IFERROR(IFERROR(IFERROR(IFERROR(IFERROR(IFERROR(IFERROR(IFERROR(INDEX(Summer!G$10:G$999,MATCH($A825,Summer!$L$10:$L$999,0),1),INDEX('Cycle 1'!G$10:G$999,MATCH($A825,'Cycle 1'!$L$10:$L$999,0),1)),INDEX('Cycle 2'!G$10:G$999,MATCH($A825,'Cycle 2'!$L$10:$L$999,0),1)),INDEX('Cycle 3'!G$10:G$999,MATCH($A825,'Cycle 3'!$L$10:$L$999,0),1)),INDEX('Cycle 4'!G$10:G$999,MATCH($A825,'Cycle 4'!$L$10:$L$999,0),1)),INDEX('Cycle 5'!G$10:G$999,MATCH($A825,'Cycle 5'!$L$10:$L$999,0),1)),INDEX('Cycle 6'!G$10:G$999,MATCH($A825,'Cycle 6'!$L$10:$L$999,0),1)),INDEX('Cycle 7'!G$10:G$999,MATCH($A825,'Cycle 7'!$L$10:$L$999,0),1)),INDEX('Cycle 8'!G$10:G$999,MATCH($A825,'Cycle 8'!$L$10:$L$999,0),1)),INDEX('Cycle 9'!G$10:G$999,MATCH($A825,'Cycle 9'!$L$10:$L$999,0),1)),INDEX('Cycle 10'!G$10:G$999,MATCH($A825,'Cycle 10'!$L$10:$L$999,0),1)),INDEX('Cycle 11'!G$10:G$999,MATCH($A825,'Cycle 11'!$L$10:$L$999,0),1)),"")="","",IFERROR(IFERROR(IFERROR(IFERROR(IFERROR(IFERROR(IFERROR(IFERROR(IFERROR(IFERROR(IFERROR(IFERROR(INDEX(Summer!G$10:G$999,MATCH($A825,Summer!$L$10:$L$999,0),1),INDEX('Cycle 1'!G$10:G$999,MATCH($A825,'Cycle 1'!$L$10:$L$999,0),1)),INDEX('Cycle 2'!G$10:G$999,MATCH($A825,'Cycle 2'!$L$10:$L$999,0),1)),INDEX('Cycle 3'!G$10:G$999,MATCH($A825,'Cycle 3'!$L$10:$L$999,0),1)),INDEX('Cycle 4'!G$10:G$999,MATCH($A825,'Cycle 4'!$L$10:$L$999,0),1)),INDEX('Cycle 5'!G$10:G$999,MATCH($A825,'Cycle 5'!$L$10:$L$999,0),1)),INDEX('Cycle 6'!G$10:G$999,MATCH($A825,'Cycle 6'!$L$10:$L$999,0),1)),INDEX('Cycle 7'!G$10:G$999,MATCH($A825,'Cycle 7'!$L$10:$L$999,0),1)),INDEX('Cycle 8'!G$10:G$999,MATCH($A825,'Cycle 8'!$L$10:$L$999,0),1)),INDEX('Cycle 9'!G$10:G$999,MATCH($A825,'Cycle 9'!$L$10:$L$999,0),1)),INDEX('Cycle 10'!G$10:G$999,MATCH($A825,'Cycle 10'!$L$10:$L$999,0),1)),INDEX('Cycle 11'!G$10:G$999,MATCH($A825,'Cycle 11'!$L$10:$L$999,0),1)),""))</f>
        <v/>
      </c>
      <c r="I825">
        <f>IFERROR(IF(C825="",MAX(I$1:I824),IF(ROW(C$2)=ROW(C825),1,IF(ISERROR(VLOOKUP(C825,C$2:C824,1,FALSE)),MAX(I$1:I824)+1,MAX(I$1:I824)))),"")</f>
        <v>0</v>
      </c>
      <c r="J825" t="str">
        <f t="shared" si="91"/>
        <v/>
      </c>
      <c r="K825" t="str">
        <f t="shared" si="90"/>
        <v/>
      </c>
      <c r="L825" t="str">
        <f t="shared" si="90"/>
        <v/>
      </c>
      <c r="M825" t="str">
        <f t="shared" si="90"/>
        <v/>
      </c>
      <c r="N825" t="str">
        <f t="shared" si="90"/>
        <v/>
      </c>
      <c r="O825" t="str">
        <f t="shared" si="90"/>
        <v/>
      </c>
      <c r="P825" t="str">
        <f t="shared" si="90"/>
        <v/>
      </c>
      <c r="Q825" t="str">
        <f t="shared" si="90"/>
        <v/>
      </c>
      <c r="R825" t="str">
        <f t="shared" si="90"/>
        <v/>
      </c>
      <c r="S825" t="str">
        <f t="shared" si="90"/>
        <v/>
      </c>
      <c r="T825" t="str">
        <f t="shared" si="90"/>
        <v/>
      </c>
      <c r="U825" t="str">
        <f t="shared" si="90"/>
        <v/>
      </c>
      <c r="V825" t="str">
        <f t="shared" si="90"/>
        <v/>
      </c>
      <c r="W825" t="str">
        <f t="shared" si="92"/>
        <v/>
      </c>
      <c r="X825">
        <f>IF(OR(H825="No",H825=""),0,IF(COUNTIFS(H$2:H825,"Yes",C$2:C825,C825)&gt;1,0,COUNTIFS(H$2:H825,"Yes",C$2:C825,C825)))+IF(X824=$X$1,0,X824)</f>
        <v>0</v>
      </c>
    </row>
    <row r="826" spans="1:24" x14ac:dyDescent="0.3">
      <c r="A826">
        <f>ROWS($A$2:$A826)</f>
        <v>825</v>
      </c>
      <c r="B826" t="str">
        <f>IF(ISERROR(VLOOKUP(A826,Summer!L$11:L$500,1,FALSE)),IF(ISERROR(VLOOKUP(A826,'Cycle 1'!L$11:L$500,1,FALSE)),IF(ISERROR(VLOOKUP(A826,'Cycle 2'!L$11:L$500,1,FALSE)),IF(ISERROR(VLOOKUP(A826,'Cycle 3'!L$11:L$500,1,FALSE)),IF(ISERROR(VLOOKUP(A826,'Cycle 4'!L$11:L$500,1,FALSE)),IF(ISERROR(VLOOKUP(A826,'Cycle 5'!L$11:L$500,1,FALSE)),IF(ISERROR(VLOOKUP(A826,'Cycle 6'!L$11:L$500,1,FALSE)),IF(ISERROR(VLOOKUP(A826,'Cycle 7'!L$11:L$500,1,FALSE)),IF(ISERROR(VLOOKUP(A826,'Cycle 8'!L$11:L$500,1,FALSE)),IF(ISERROR(VLOOKUP(A826,'Cycle 9'!L$11:L$500,1,FALSE)),IF(ISERROR(VLOOKUP(A826,'Cycle 10'!L$11:L$500,1,FALSE)),IF(ISERROR(VLOOKUP(A826,'Cycle 11'!L$11:L$500,1,FALSE)),"","Cycle 11"),"Cycle 10"),"Cycle 9"),"Cycle 8"),"Cycle 7"),"Cycle 6"),"Cycle 5"),"Cycle 4"),"Cycle 3"),"Cycle 2"),"Cycle 1"),"Summer")</f>
        <v/>
      </c>
      <c r="C826" t="str">
        <f>IF(IFERROR(IFERROR(IFERROR(IFERROR(IFERROR(IFERROR(IFERROR(IFERROR(IFERROR(IFERROR(IFERROR(IFERROR(INDEX(Summer!B$10:B$999,MATCH($A826,Summer!$L$10:$L$999,0),1),INDEX('Cycle 1'!B$10:B$999,MATCH($A826,'Cycle 1'!$L$10:$L$999,0),1)),INDEX('Cycle 2'!B$10:B$999,MATCH($A826,'Cycle 2'!$L$10:$L$999,0),1)),INDEX('Cycle 3'!B$10:B$999,MATCH($A826,'Cycle 3'!$L$10:$L$999,0),1)),INDEX('Cycle 4'!B$10:B$999,MATCH($A826,'Cycle 4'!$L$10:$L$999,0),1)),INDEX('Cycle 5'!B$10:B$999,MATCH($A826,'Cycle 5'!$L$10:$L$999,0),1)),INDEX('Cycle 6'!B$10:B$999,MATCH($A826,'Cycle 6'!$L$10:$L$999,0),1)),INDEX('Cycle 7'!B$10:B$999,MATCH($A826,'Cycle 7'!$L$10:$L$999,0),1)),INDEX('Cycle 8'!B$10:B$999,MATCH($A826,'Cycle 8'!$L$10:$L$999,0),1)),INDEX('Cycle 9'!B$10:B$999,MATCH($A826,'Cycle 9'!$L$10:$L$999,0),1)),INDEX('Cycle 10'!B$10:B$999,MATCH($A826,'Cycle 10'!$L$10:$L$999,0),1)),INDEX('Cycle 11'!B$10:B$999,MATCH($A826,'Cycle 11'!$L$10:$L$999,0),1)),"")="","",IFERROR(IFERROR(IFERROR(IFERROR(IFERROR(IFERROR(IFERROR(IFERROR(IFERROR(IFERROR(IFERROR(IFERROR(INDEX(Summer!B$10:B$999,MATCH($A826,Summer!$L$10:$L$999,0),1),INDEX('Cycle 1'!B$10:B$999,MATCH($A826,'Cycle 1'!$L$10:$L$999,0),1)),INDEX('Cycle 2'!B$10:B$999,MATCH($A826,'Cycle 2'!$L$10:$L$999,0),1)),INDEX('Cycle 3'!B$10:B$999,MATCH($A826,'Cycle 3'!$L$10:$L$999,0),1)),INDEX('Cycle 4'!B$10:B$999,MATCH($A826,'Cycle 4'!$L$10:$L$999,0),1)),INDEX('Cycle 5'!B$10:B$999,MATCH($A826,'Cycle 5'!$L$10:$L$999,0),1)),INDEX('Cycle 6'!B$10:B$999,MATCH($A826,'Cycle 6'!$L$10:$L$999,0),1)),INDEX('Cycle 7'!B$10:B$999,MATCH($A826,'Cycle 7'!$L$10:$L$999,0),1)),INDEX('Cycle 8'!B$10:B$999,MATCH($A826,'Cycle 8'!$L$10:$L$999,0),1)),INDEX('Cycle 9'!B$10:B$999,MATCH($A826,'Cycle 9'!$L$10:$L$999,0),1)),INDEX('Cycle 10'!B$10:B$999,MATCH($A826,'Cycle 10'!$L$10:$L$999,0),1)),INDEX('Cycle 11'!B$10:B$999,MATCH($A826,'Cycle 11'!$L$10:$L$999,0),1)),""))</f>
        <v/>
      </c>
      <c r="D826" t="str">
        <f>IF(IFERROR(IFERROR(IFERROR(IFERROR(IFERROR(IFERROR(IFERROR(IFERROR(IFERROR(IFERROR(IFERROR(IFERROR(INDEX(Summer!C$10:C$999,MATCH($A826,Summer!$L$10:$L$999,0),1),INDEX('Cycle 1'!C$10:C$999,MATCH($A826,'Cycle 1'!$L$10:$L$999,0),1)),INDEX('Cycle 2'!C$10:C$999,MATCH($A826,'Cycle 2'!$L$10:$L$999,0),1)),INDEX('Cycle 3'!C$10:C$999,MATCH($A826,'Cycle 3'!$L$10:$L$999,0),1)),INDEX('Cycle 4'!C$10:C$999,MATCH($A826,'Cycle 4'!$L$10:$L$999,0),1)),INDEX('Cycle 5'!C$10:C$999,MATCH($A826,'Cycle 5'!$L$10:$L$999,0),1)),INDEX('Cycle 6'!C$10:C$999,MATCH($A826,'Cycle 6'!$L$10:$L$999,0),1)),INDEX('Cycle 7'!C$10:C$999,MATCH($A826,'Cycle 7'!$L$10:$L$999,0),1)),INDEX('Cycle 8'!C$10:C$999,MATCH($A826,'Cycle 8'!$L$10:$L$999,0),1)),INDEX('Cycle 9'!C$10:C$999,MATCH($A826,'Cycle 9'!$L$10:$L$999,0),1)),INDEX('Cycle 10'!C$10:C$999,MATCH($A826,'Cycle 10'!$L$10:$L$999,0),1)),INDEX('Cycle 11'!C$10:C$999,MATCH($A826,'Cycle 11'!$L$10:$L$999,0),1)),"")="","",IFERROR(IFERROR(IFERROR(IFERROR(IFERROR(IFERROR(IFERROR(IFERROR(IFERROR(IFERROR(IFERROR(IFERROR(INDEX(Summer!C$10:C$999,MATCH($A826,Summer!$L$10:$L$999,0),1),INDEX('Cycle 1'!C$10:C$999,MATCH($A826,'Cycle 1'!$L$10:$L$999,0),1)),INDEX('Cycle 2'!C$10:C$999,MATCH($A826,'Cycle 2'!$L$10:$L$999,0),1)),INDEX('Cycle 3'!C$10:C$999,MATCH($A826,'Cycle 3'!$L$10:$L$999,0),1)),INDEX('Cycle 4'!C$10:C$999,MATCH($A826,'Cycle 4'!$L$10:$L$999,0),1)),INDEX('Cycle 5'!C$10:C$999,MATCH($A826,'Cycle 5'!$L$10:$L$999,0),1)),INDEX('Cycle 6'!C$10:C$999,MATCH($A826,'Cycle 6'!$L$10:$L$999,0),1)),INDEX('Cycle 7'!C$10:C$999,MATCH($A826,'Cycle 7'!$L$10:$L$999,0),1)),INDEX('Cycle 8'!C$10:C$999,MATCH($A826,'Cycle 8'!$L$10:$L$999,0),1)),INDEX('Cycle 9'!C$10:C$999,MATCH($A826,'Cycle 9'!$L$10:$L$999,0),1)),INDEX('Cycle 10'!C$10:C$999,MATCH($A826,'Cycle 10'!$L$10:$L$999,0),1)),INDEX('Cycle 11'!C$10:C$999,MATCH($A826,'Cycle 11'!$L$10:$L$999,0),1)),""))</f>
        <v/>
      </c>
      <c r="E826" t="str">
        <f>IF(IFERROR(IFERROR(IFERROR(IFERROR(IFERROR(IFERROR(IFERROR(IFERROR(IFERROR(IFERROR(IFERROR(IFERROR(INDEX(Summer!D$10:D$999,MATCH($A826,Summer!$L$10:$L$999,0),1),INDEX('Cycle 1'!D$10:D$999,MATCH($A826,'Cycle 1'!$L$10:$L$999,0),1)),INDEX('Cycle 2'!D$10:D$999,MATCH($A826,'Cycle 2'!$L$10:$L$999,0),1)),INDEX('Cycle 3'!D$10:D$999,MATCH($A826,'Cycle 3'!$L$10:$L$999,0),1)),INDEX('Cycle 4'!D$10:D$999,MATCH($A826,'Cycle 4'!$L$10:$L$999,0),1)),INDEX('Cycle 5'!D$10:D$999,MATCH($A826,'Cycle 5'!$L$10:$L$999,0),1)),INDEX('Cycle 6'!D$10:D$999,MATCH($A826,'Cycle 6'!$L$10:$L$999,0),1)),INDEX('Cycle 7'!D$10:D$999,MATCH($A826,'Cycle 7'!$L$10:$L$999,0),1)),INDEX('Cycle 8'!D$10:D$999,MATCH($A826,'Cycle 8'!$L$10:$L$999,0),1)),INDEX('Cycle 9'!D$10:D$999,MATCH($A826,'Cycle 9'!$L$10:$L$999,0),1)),INDEX('Cycle 10'!D$10:D$999,MATCH($A826,'Cycle 10'!$L$10:$L$999,0),1)),INDEX('Cycle 11'!D$10:D$999,MATCH($A826,'Cycle 11'!$L$10:$L$999,0),1)),"")="","",IFERROR(IFERROR(IFERROR(IFERROR(IFERROR(IFERROR(IFERROR(IFERROR(IFERROR(IFERROR(IFERROR(IFERROR(INDEX(Summer!D$10:D$999,MATCH($A826,Summer!$L$10:$L$999,0),1),INDEX('Cycle 1'!D$10:D$999,MATCH($A826,'Cycle 1'!$L$10:$L$999,0),1)),INDEX('Cycle 2'!D$10:D$999,MATCH($A826,'Cycle 2'!$L$10:$L$999,0),1)),INDEX('Cycle 3'!D$10:D$999,MATCH($A826,'Cycle 3'!$L$10:$L$999,0),1)),INDEX('Cycle 4'!D$10:D$999,MATCH($A826,'Cycle 4'!$L$10:$L$999,0),1)),INDEX('Cycle 5'!D$10:D$999,MATCH($A826,'Cycle 5'!$L$10:$L$999,0),1)),INDEX('Cycle 6'!D$10:D$999,MATCH($A826,'Cycle 6'!$L$10:$L$999,0),1)),INDEX('Cycle 7'!D$10:D$999,MATCH($A826,'Cycle 7'!$L$10:$L$999,0),1)),INDEX('Cycle 8'!D$10:D$999,MATCH($A826,'Cycle 8'!$L$10:$L$999,0),1)),INDEX('Cycle 9'!D$10:D$999,MATCH($A826,'Cycle 9'!$L$10:$L$999,0),1)),INDEX('Cycle 10'!D$10:D$999,MATCH($A826,'Cycle 10'!$L$10:$L$999,0),1)),INDEX('Cycle 11'!D$10:D$999,MATCH($A826,'Cycle 11'!$L$10:$L$999,0),1)),""))</f>
        <v/>
      </c>
      <c r="F826" t="str">
        <f>IF(IFERROR(IFERROR(IFERROR(IFERROR(IFERROR(IFERROR(IFERROR(IFERROR(IFERROR(IFERROR(IFERROR(IFERROR(INDEX(Summer!E$10:E$999,MATCH($A826,Summer!$L$10:$L$999,0),1),INDEX('Cycle 1'!E$10:E$999,MATCH($A826,'Cycle 1'!$L$10:$L$999,0),1)),INDEX('Cycle 2'!E$10:E$999,MATCH($A826,'Cycle 2'!$L$10:$L$999,0),1)),INDEX('Cycle 3'!E$10:E$999,MATCH($A826,'Cycle 3'!$L$10:$L$999,0),1)),INDEX('Cycle 4'!E$10:E$999,MATCH($A826,'Cycle 4'!$L$10:$L$999,0),1)),INDEX('Cycle 5'!E$10:E$999,MATCH($A826,'Cycle 5'!$L$10:$L$999,0),1)),INDEX('Cycle 6'!E$10:E$999,MATCH($A826,'Cycle 6'!$L$10:$L$999,0),1)),INDEX('Cycle 7'!E$10:E$999,MATCH($A826,'Cycle 7'!$L$10:$L$999,0),1)),INDEX('Cycle 8'!E$10:E$999,MATCH($A826,'Cycle 8'!$L$10:$L$999,0),1)),INDEX('Cycle 9'!E$10:E$999,MATCH($A826,'Cycle 9'!$L$10:$L$999,0),1)),INDEX('Cycle 10'!E$10:E$999,MATCH($A826,'Cycle 10'!$L$10:$L$999,0),1)),INDEX('Cycle 11'!E$10:E$999,MATCH($A826,'Cycle 11'!$L$10:$L$999,0),1)),"")="","",IFERROR(IFERROR(IFERROR(IFERROR(IFERROR(IFERROR(IFERROR(IFERROR(IFERROR(IFERROR(IFERROR(IFERROR(INDEX(Summer!E$10:E$999,MATCH($A826,Summer!$L$10:$L$999,0),1),INDEX('Cycle 1'!E$10:E$999,MATCH($A826,'Cycle 1'!$L$10:$L$999,0),1)),INDEX('Cycle 2'!E$10:E$999,MATCH($A826,'Cycle 2'!$L$10:$L$999,0),1)),INDEX('Cycle 3'!E$10:E$999,MATCH($A826,'Cycle 3'!$L$10:$L$999,0),1)),INDEX('Cycle 4'!E$10:E$999,MATCH($A826,'Cycle 4'!$L$10:$L$999,0),1)),INDEX('Cycle 5'!E$10:E$999,MATCH($A826,'Cycle 5'!$L$10:$L$999,0),1)),INDEX('Cycle 6'!E$10:E$999,MATCH($A826,'Cycle 6'!$L$10:$L$999,0),1)),INDEX('Cycle 7'!E$10:E$999,MATCH($A826,'Cycle 7'!$L$10:$L$999,0),1)),INDEX('Cycle 8'!E$10:E$999,MATCH($A826,'Cycle 8'!$L$10:$L$999,0),1)),INDEX('Cycle 9'!E$10:E$999,MATCH($A826,'Cycle 9'!$L$10:$L$999,0),1)),INDEX('Cycle 10'!E$10:E$999,MATCH($A826,'Cycle 10'!$L$10:$L$999,0),1)),INDEX('Cycle 11'!E$10:E$999,MATCH($A826,'Cycle 11'!$L$10:$L$999,0),1)),""))</f>
        <v/>
      </c>
      <c r="G826" t="str">
        <f>IF(IFERROR(IFERROR(IFERROR(IFERROR(IFERROR(IFERROR(IFERROR(IFERROR(IFERROR(IFERROR(IFERROR(IFERROR(INDEX(Summer!F$10:F$999,MATCH($A826,Summer!$L$10:$L$999,0),1),INDEX('Cycle 1'!F$10:F$999,MATCH($A826,'Cycle 1'!$L$10:$L$999,0),1)),INDEX('Cycle 2'!F$10:F$999,MATCH($A826,'Cycle 2'!$L$10:$L$999,0),1)),INDEX('Cycle 3'!F$10:F$999,MATCH($A826,'Cycle 3'!$L$10:$L$999,0),1)),INDEX('Cycle 4'!F$10:F$999,MATCH($A826,'Cycle 4'!$L$10:$L$999,0),1)),INDEX('Cycle 5'!F$10:F$999,MATCH($A826,'Cycle 5'!$L$10:$L$999,0),1)),INDEX('Cycle 6'!F$10:F$999,MATCH($A826,'Cycle 6'!$L$10:$L$999,0),1)),INDEX('Cycle 7'!F$10:F$999,MATCH($A826,'Cycle 7'!$L$10:$L$999,0),1)),INDEX('Cycle 8'!F$10:F$999,MATCH($A826,'Cycle 8'!$L$10:$L$999,0),1)),INDEX('Cycle 9'!F$10:F$999,MATCH($A826,'Cycle 9'!$L$10:$L$999,0),1)),INDEX('Cycle 10'!F$10:F$999,MATCH($A826,'Cycle 10'!$L$10:$L$999,0),1)),INDEX('Cycle 11'!F$10:F$999,MATCH($A826,'Cycle 11'!$L$10:$L$999,0),1)),"")="","",IFERROR(IFERROR(IFERROR(IFERROR(IFERROR(IFERROR(IFERROR(IFERROR(IFERROR(IFERROR(IFERROR(IFERROR(INDEX(Summer!F$10:F$999,MATCH($A826,Summer!$L$10:$L$999,0),1),INDEX('Cycle 1'!F$10:F$999,MATCH($A826,'Cycle 1'!$L$10:$L$999,0),1)),INDEX('Cycle 2'!F$10:F$999,MATCH($A826,'Cycle 2'!$L$10:$L$999,0),1)),INDEX('Cycle 3'!F$10:F$999,MATCH($A826,'Cycle 3'!$L$10:$L$999,0),1)),INDEX('Cycle 4'!F$10:F$999,MATCH($A826,'Cycle 4'!$L$10:$L$999,0),1)),INDEX('Cycle 5'!F$10:F$999,MATCH($A826,'Cycle 5'!$L$10:$L$999,0),1)),INDEX('Cycle 6'!F$10:F$999,MATCH($A826,'Cycle 6'!$L$10:$L$999,0),1)),INDEX('Cycle 7'!F$10:F$999,MATCH($A826,'Cycle 7'!$L$10:$L$999,0),1)),INDEX('Cycle 8'!F$10:F$999,MATCH($A826,'Cycle 8'!$L$10:$L$999,0),1)),INDEX('Cycle 9'!F$10:F$999,MATCH($A826,'Cycle 9'!$L$10:$L$999,0),1)),INDEX('Cycle 10'!F$10:F$999,MATCH($A826,'Cycle 10'!$L$10:$L$999,0),1)),INDEX('Cycle 11'!F$10:F$999,MATCH($A826,'Cycle 11'!$L$10:$L$999,0),1)),""))</f>
        <v/>
      </c>
      <c r="H826" t="str">
        <f>IF(IFERROR(IFERROR(IFERROR(IFERROR(IFERROR(IFERROR(IFERROR(IFERROR(IFERROR(IFERROR(IFERROR(IFERROR(INDEX(Summer!G$10:G$999,MATCH($A826,Summer!$L$10:$L$999,0),1),INDEX('Cycle 1'!G$10:G$999,MATCH($A826,'Cycle 1'!$L$10:$L$999,0),1)),INDEX('Cycle 2'!G$10:G$999,MATCH($A826,'Cycle 2'!$L$10:$L$999,0),1)),INDEX('Cycle 3'!G$10:G$999,MATCH($A826,'Cycle 3'!$L$10:$L$999,0),1)),INDEX('Cycle 4'!G$10:G$999,MATCH($A826,'Cycle 4'!$L$10:$L$999,0),1)),INDEX('Cycle 5'!G$10:G$999,MATCH($A826,'Cycle 5'!$L$10:$L$999,0),1)),INDEX('Cycle 6'!G$10:G$999,MATCH($A826,'Cycle 6'!$L$10:$L$999,0),1)),INDEX('Cycle 7'!G$10:G$999,MATCH($A826,'Cycle 7'!$L$10:$L$999,0),1)),INDEX('Cycle 8'!G$10:G$999,MATCH($A826,'Cycle 8'!$L$10:$L$999,0),1)),INDEX('Cycle 9'!G$10:G$999,MATCH($A826,'Cycle 9'!$L$10:$L$999,0),1)),INDEX('Cycle 10'!G$10:G$999,MATCH($A826,'Cycle 10'!$L$10:$L$999,0),1)),INDEX('Cycle 11'!G$10:G$999,MATCH($A826,'Cycle 11'!$L$10:$L$999,0),1)),"")="","",IFERROR(IFERROR(IFERROR(IFERROR(IFERROR(IFERROR(IFERROR(IFERROR(IFERROR(IFERROR(IFERROR(IFERROR(INDEX(Summer!G$10:G$999,MATCH($A826,Summer!$L$10:$L$999,0),1),INDEX('Cycle 1'!G$10:G$999,MATCH($A826,'Cycle 1'!$L$10:$L$999,0),1)),INDEX('Cycle 2'!G$10:G$999,MATCH($A826,'Cycle 2'!$L$10:$L$999,0),1)),INDEX('Cycle 3'!G$10:G$999,MATCH($A826,'Cycle 3'!$L$10:$L$999,0),1)),INDEX('Cycle 4'!G$10:G$999,MATCH($A826,'Cycle 4'!$L$10:$L$999,0),1)),INDEX('Cycle 5'!G$10:G$999,MATCH($A826,'Cycle 5'!$L$10:$L$999,0),1)),INDEX('Cycle 6'!G$10:G$999,MATCH($A826,'Cycle 6'!$L$10:$L$999,0),1)),INDEX('Cycle 7'!G$10:G$999,MATCH($A826,'Cycle 7'!$L$10:$L$999,0),1)),INDEX('Cycle 8'!G$10:G$999,MATCH($A826,'Cycle 8'!$L$10:$L$999,0),1)),INDEX('Cycle 9'!G$10:G$999,MATCH($A826,'Cycle 9'!$L$10:$L$999,0),1)),INDEX('Cycle 10'!G$10:G$999,MATCH($A826,'Cycle 10'!$L$10:$L$999,0),1)),INDEX('Cycle 11'!G$10:G$999,MATCH($A826,'Cycle 11'!$L$10:$L$999,0),1)),""))</f>
        <v/>
      </c>
      <c r="I826">
        <f>IFERROR(IF(C826="",MAX(I$1:I825),IF(ROW(C$2)=ROW(C826),1,IF(ISERROR(VLOOKUP(C826,C$2:C825,1,FALSE)),MAX(I$1:I825)+1,MAX(I$1:I825)))),"")</f>
        <v>0</v>
      </c>
      <c r="J826" t="str">
        <f t="shared" si="91"/>
        <v/>
      </c>
      <c r="K826" t="str">
        <f t="shared" si="90"/>
        <v/>
      </c>
      <c r="L826" t="str">
        <f t="shared" si="90"/>
        <v/>
      </c>
      <c r="M826" t="str">
        <f t="shared" si="90"/>
        <v/>
      </c>
      <c r="N826" t="str">
        <f t="shared" si="90"/>
        <v/>
      </c>
      <c r="O826" t="str">
        <f t="shared" si="90"/>
        <v/>
      </c>
      <c r="P826" t="str">
        <f t="shared" si="90"/>
        <v/>
      </c>
      <c r="Q826" t="str">
        <f t="shared" si="90"/>
        <v/>
      </c>
      <c r="R826" t="str">
        <f t="shared" si="90"/>
        <v/>
      </c>
      <c r="S826" t="str">
        <f t="shared" si="90"/>
        <v/>
      </c>
      <c r="T826" t="str">
        <f t="shared" ref="K826:V847" si="93">IF($H826="","",COUNTIFS($C:$C,$C826,$H:$H,"Yes",$B:$B,SUBSTITUTE(T$1,"MH_","")))</f>
        <v/>
      </c>
      <c r="U826" t="str">
        <f t="shared" si="93"/>
        <v/>
      </c>
      <c r="V826" t="str">
        <f t="shared" si="93"/>
        <v/>
      </c>
      <c r="W826" t="str">
        <f t="shared" si="92"/>
        <v/>
      </c>
      <c r="X826">
        <f>IF(OR(H826="No",H826=""),0,IF(COUNTIFS(H$2:H826,"Yes",C$2:C826,C826)&gt;1,0,COUNTIFS(H$2:H826,"Yes",C$2:C826,C826)))+IF(X825=$X$1,0,X825)</f>
        <v>0</v>
      </c>
    </row>
    <row r="827" spans="1:24" x14ac:dyDescent="0.3">
      <c r="A827">
        <f>ROWS($A$2:$A827)</f>
        <v>826</v>
      </c>
      <c r="B827" t="str">
        <f>IF(ISERROR(VLOOKUP(A827,Summer!L$11:L$500,1,FALSE)),IF(ISERROR(VLOOKUP(A827,'Cycle 1'!L$11:L$500,1,FALSE)),IF(ISERROR(VLOOKUP(A827,'Cycle 2'!L$11:L$500,1,FALSE)),IF(ISERROR(VLOOKUP(A827,'Cycle 3'!L$11:L$500,1,FALSE)),IF(ISERROR(VLOOKUP(A827,'Cycle 4'!L$11:L$500,1,FALSE)),IF(ISERROR(VLOOKUP(A827,'Cycle 5'!L$11:L$500,1,FALSE)),IF(ISERROR(VLOOKUP(A827,'Cycle 6'!L$11:L$500,1,FALSE)),IF(ISERROR(VLOOKUP(A827,'Cycle 7'!L$11:L$500,1,FALSE)),IF(ISERROR(VLOOKUP(A827,'Cycle 8'!L$11:L$500,1,FALSE)),IF(ISERROR(VLOOKUP(A827,'Cycle 9'!L$11:L$500,1,FALSE)),IF(ISERROR(VLOOKUP(A827,'Cycle 10'!L$11:L$500,1,FALSE)),IF(ISERROR(VLOOKUP(A827,'Cycle 11'!L$11:L$500,1,FALSE)),"","Cycle 11"),"Cycle 10"),"Cycle 9"),"Cycle 8"),"Cycle 7"),"Cycle 6"),"Cycle 5"),"Cycle 4"),"Cycle 3"),"Cycle 2"),"Cycle 1"),"Summer")</f>
        <v/>
      </c>
      <c r="C827" t="str">
        <f>IF(IFERROR(IFERROR(IFERROR(IFERROR(IFERROR(IFERROR(IFERROR(IFERROR(IFERROR(IFERROR(IFERROR(IFERROR(INDEX(Summer!B$10:B$999,MATCH($A827,Summer!$L$10:$L$999,0),1),INDEX('Cycle 1'!B$10:B$999,MATCH($A827,'Cycle 1'!$L$10:$L$999,0),1)),INDEX('Cycle 2'!B$10:B$999,MATCH($A827,'Cycle 2'!$L$10:$L$999,0),1)),INDEX('Cycle 3'!B$10:B$999,MATCH($A827,'Cycle 3'!$L$10:$L$999,0),1)),INDEX('Cycle 4'!B$10:B$999,MATCH($A827,'Cycle 4'!$L$10:$L$999,0),1)),INDEX('Cycle 5'!B$10:B$999,MATCH($A827,'Cycle 5'!$L$10:$L$999,0),1)),INDEX('Cycle 6'!B$10:B$999,MATCH($A827,'Cycle 6'!$L$10:$L$999,0),1)),INDEX('Cycle 7'!B$10:B$999,MATCH($A827,'Cycle 7'!$L$10:$L$999,0),1)),INDEX('Cycle 8'!B$10:B$999,MATCH($A827,'Cycle 8'!$L$10:$L$999,0),1)),INDEX('Cycle 9'!B$10:B$999,MATCH($A827,'Cycle 9'!$L$10:$L$999,0),1)),INDEX('Cycle 10'!B$10:B$999,MATCH($A827,'Cycle 10'!$L$10:$L$999,0),1)),INDEX('Cycle 11'!B$10:B$999,MATCH($A827,'Cycle 11'!$L$10:$L$999,0),1)),"")="","",IFERROR(IFERROR(IFERROR(IFERROR(IFERROR(IFERROR(IFERROR(IFERROR(IFERROR(IFERROR(IFERROR(IFERROR(INDEX(Summer!B$10:B$999,MATCH($A827,Summer!$L$10:$L$999,0),1),INDEX('Cycle 1'!B$10:B$999,MATCH($A827,'Cycle 1'!$L$10:$L$999,0),1)),INDEX('Cycle 2'!B$10:B$999,MATCH($A827,'Cycle 2'!$L$10:$L$999,0),1)),INDEX('Cycle 3'!B$10:B$999,MATCH($A827,'Cycle 3'!$L$10:$L$999,0),1)),INDEX('Cycle 4'!B$10:B$999,MATCH($A827,'Cycle 4'!$L$10:$L$999,0),1)),INDEX('Cycle 5'!B$10:B$999,MATCH($A827,'Cycle 5'!$L$10:$L$999,0),1)),INDEX('Cycle 6'!B$10:B$999,MATCH($A827,'Cycle 6'!$L$10:$L$999,0),1)),INDEX('Cycle 7'!B$10:B$999,MATCH($A827,'Cycle 7'!$L$10:$L$999,0),1)),INDEX('Cycle 8'!B$10:B$999,MATCH($A827,'Cycle 8'!$L$10:$L$999,0),1)),INDEX('Cycle 9'!B$10:B$999,MATCH($A827,'Cycle 9'!$L$10:$L$999,0),1)),INDEX('Cycle 10'!B$10:B$999,MATCH($A827,'Cycle 10'!$L$10:$L$999,0),1)),INDEX('Cycle 11'!B$10:B$999,MATCH($A827,'Cycle 11'!$L$10:$L$999,0),1)),""))</f>
        <v/>
      </c>
      <c r="D827" t="str">
        <f>IF(IFERROR(IFERROR(IFERROR(IFERROR(IFERROR(IFERROR(IFERROR(IFERROR(IFERROR(IFERROR(IFERROR(IFERROR(INDEX(Summer!C$10:C$999,MATCH($A827,Summer!$L$10:$L$999,0),1),INDEX('Cycle 1'!C$10:C$999,MATCH($A827,'Cycle 1'!$L$10:$L$999,0),1)),INDEX('Cycle 2'!C$10:C$999,MATCH($A827,'Cycle 2'!$L$10:$L$999,0),1)),INDEX('Cycle 3'!C$10:C$999,MATCH($A827,'Cycle 3'!$L$10:$L$999,0),1)),INDEX('Cycle 4'!C$10:C$999,MATCH($A827,'Cycle 4'!$L$10:$L$999,0),1)),INDEX('Cycle 5'!C$10:C$999,MATCH($A827,'Cycle 5'!$L$10:$L$999,0),1)),INDEX('Cycle 6'!C$10:C$999,MATCH($A827,'Cycle 6'!$L$10:$L$999,0),1)),INDEX('Cycle 7'!C$10:C$999,MATCH($A827,'Cycle 7'!$L$10:$L$999,0),1)),INDEX('Cycle 8'!C$10:C$999,MATCH($A827,'Cycle 8'!$L$10:$L$999,0),1)),INDEX('Cycle 9'!C$10:C$999,MATCH($A827,'Cycle 9'!$L$10:$L$999,0),1)),INDEX('Cycle 10'!C$10:C$999,MATCH($A827,'Cycle 10'!$L$10:$L$999,0),1)),INDEX('Cycle 11'!C$10:C$999,MATCH($A827,'Cycle 11'!$L$10:$L$999,0),1)),"")="","",IFERROR(IFERROR(IFERROR(IFERROR(IFERROR(IFERROR(IFERROR(IFERROR(IFERROR(IFERROR(IFERROR(IFERROR(INDEX(Summer!C$10:C$999,MATCH($A827,Summer!$L$10:$L$999,0),1),INDEX('Cycle 1'!C$10:C$999,MATCH($A827,'Cycle 1'!$L$10:$L$999,0),1)),INDEX('Cycle 2'!C$10:C$999,MATCH($A827,'Cycle 2'!$L$10:$L$999,0),1)),INDEX('Cycle 3'!C$10:C$999,MATCH($A827,'Cycle 3'!$L$10:$L$999,0),1)),INDEX('Cycle 4'!C$10:C$999,MATCH($A827,'Cycle 4'!$L$10:$L$999,0),1)),INDEX('Cycle 5'!C$10:C$999,MATCH($A827,'Cycle 5'!$L$10:$L$999,0),1)),INDEX('Cycle 6'!C$10:C$999,MATCH($A827,'Cycle 6'!$L$10:$L$999,0),1)),INDEX('Cycle 7'!C$10:C$999,MATCH($A827,'Cycle 7'!$L$10:$L$999,0),1)),INDEX('Cycle 8'!C$10:C$999,MATCH($A827,'Cycle 8'!$L$10:$L$999,0),1)),INDEX('Cycle 9'!C$10:C$999,MATCH($A827,'Cycle 9'!$L$10:$L$999,0),1)),INDEX('Cycle 10'!C$10:C$999,MATCH($A827,'Cycle 10'!$L$10:$L$999,0),1)),INDEX('Cycle 11'!C$10:C$999,MATCH($A827,'Cycle 11'!$L$10:$L$999,0),1)),""))</f>
        <v/>
      </c>
      <c r="E827" t="str">
        <f>IF(IFERROR(IFERROR(IFERROR(IFERROR(IFERROR(IFERROR(IFERROR(IFERROR(IFERROR(IFERROR(IFERROR(IFERROR(INDEX(Summer!D$10:D$999,MATCH($A827,Summer!$L$10:$L$999,0),1),INDEX('Cycle 1'!D$10:D$999,MATCH($A827,'Cycle 1'!$L$10:$L$999,0),1)),INDEX('Cycle 2'!D$10:D$999,MATCH($A827,'Cycle 2'!$L$10:$L$999,0),1)),INDEX('Cycle 3'!D$10:D$999,MATCH($A827,'Cycle 3'!$L$10:$L$999,0),1)),INDEX('Cycle 4'!D$10:D$999,MATCH($A827,'Cycle 4'!$L$10:$L$999,0),1)),INDEX('Cycle 5'!D$10:D$999,MATCH($A827,'Cycle 5'!$L$10:$L$999,0),1)),INDEX('Cycle 6'!D$10:D$999,MATCH($A827,'Cycle 6'!$L$10:$L$999,0),1)),INDEX('Cycle 7'!D$10:D$999,MATCH($A827,'Cycle 7'!$L$10:$L$999,0),1)),INDEX('Cycle 8'!D$10:D$999,MATCH($A827,'Cycle 8'!$L$10:$L$999,0),1)),INDEX('Cycle 9'!D$10:D$999,MATCH($A827,'Cycle 9'!$L$10:$L$999,0),1)),INDEX('Cycle 10'!D$10:D$999,MATCH($A827,'Cycle 10'!$L$10:$L$999,0),1)),INDEX('Cycle 11'!D$10:D$999,MATCH($A827,'Cycle 11'!$L$10:$L$999,0),1)),"")="","",IFERROR(IFERROR(IFERROR(IFERROR(IFERROR(IFERROR(IFERROR(IFERROR(IFERROR(IFERROR(IFERROR(IFERROR(INDEX(Summer!D$10:D$999,MATCH($A827,Summer!$L$10:$L$999,0),1),INDEX('Cycle 1'!D$10:D$999,MATCH($A827,'Cycle 1'!$L$10:$L$999,0),1)),INDEX('Cycle 2'!D$10:D$999,MATCH($A827,'Cycle 2'!$L$10:$L$999,0),1)),INDEX('Cycle 3'!D$10:D$999,MATCH($A827,'Cycle 3'!$L$10:$L$999,0),1)),INDEX('Cycle 4'!D$10:D$999,MATCH($A827,'Cycle 4'!$L$10:$L$999,0),1)),INDEX('Cycle 5'!D$10:D$999,MATCH($A827,'Cycle 5'!$L$10:$L$999,0),1)),INDEX('Cycle 6'!D$10:D$999,MATCH($A827,'Cycle 6'!$L$10:$L$999,0),1)),INDEX('Cycle 7'!D$10:D$999,MATCH($A827,'Cycle 7'!$L$10:$L$999,0),1)),INDEX('Cycle 8'!D$10:D$999,MATCH($A827,'Cycle 8'!$L$10:$L$999,0),1)),INDEX('Cycle 9'!D$10:D$999,MATCH($A827,'Cycle 9'!$L$10:$L$999,0),1)),INDEX('Cycle 10'!D$10:D$999,MATCH($A827,'Cycle 10'!$L$10:$L$999,0),1)),INDEX('Cycle 11'!D$10:D$999,MATCH($A827,'Cycle 11'!$L$10:$L$999,0),1)),""))</f>
        <v/>
      </c>
      <c r="F827" t="str">
        <f>IF(IFERROR(IFERROR(IFERROR(IFERROR(IFERROR(IFERROR(IFERROR(IFERROR(IFERROR(IFERROR(IFERROR(IFERROR(INDEX(Summer!E$10:E$999,MATCH($A827,Summer!$L$10:$L$999,0),1),INDEX('Cycle 1'!E$10:E$999,MATCH($A827,'Cycle 1'!$L$10:$L$999,0),1)),INDEX('Cycle 2'!E$10:E$999,MATCH($A827,'Cycle 2'!$L$10:$L$999,0),1)),INDEX('Cycle 3'!E$10:E$999,MATCH($A827,'Cycle 3'!$L$10:$L$999,0),1)),INDEX('Cycle 4'!E$10:E$999,MATCH($A827,'Cycle 4'!$L$10:$L$999,0),1)),INDEX('Cycle 5'!E$10:E$999,MATCH($A827,'Cycle 5'!$L$10:$L$999,0),1)),INDEX('Cycle 6'!E$10:E$999,MATCH($A827,'Cycle 6'!$L$10:$L$999,0),1)),INDEX('Cycle 7'!E$10:E$999,MATCH($A827,'Cycle 7'!$L$10:$L$999,0),1)),INDEX('Cycle 8'!E$10:E$999,MATCH($A827,'Cycle 8'!$L$10:$L$999,0),1)),INDEX('Cycle 9'!E$10:E$999,MATCH($A827,'Cycle 9'!$L$10:$L$999,0),1)),INDEX('Cycle 10'!E$10:E$999,MATCH($A827,'Cycle 10'!$L$10:$L$999,0),1)),INDEX('Cycle 11'!E$10:E$999,MATCH($A827,'Cycle 11'!$L$10:$L$999,0),1)),"")="","",IFERROR(IFERROR(IFERROR(IFERROR(IFERROR(IFERROR(IFERROR(IFERROR(IFERROR(IFERROR(IFERROR(IFERROR(INDEX(Summer!E$10:E$999,MATCH($A827,Summer!$L$10:$L$999,0),1),INDEX('Cycle 1'!E$10:E$999,MATCH($A827,'Cycle 1'!$L$10:$L$999,0),1)),INDEX('Cycle 2'!E$10:E$999,MATCH($A827,'Cycle 2'!$L$10:$L$999,0),1)),INDEX('Cycle 3'!E$10:E$999,MATCH($A827,'Cycle 3'!$L$10:$L$999,0),1)),INDEX('Cycle 4'!E$10:E$999,MATCH($A827,'Cycle 4'!$L$10:$L$999,0),1)),INDEX('Cycle 5'!E$10:E$999,MATCH($A827,'Cycle 5'!$L$10:$L$999,0),1)),INDEX('Cycle 6'!E$10:E$999,MATCH($A827,'Cycle 6'!$L$10:$L$999,0),1)),INDEX('Cycle 7'!E$10:E$999,MATCH($A827,'Cycle 7'!$L$10:$L$999,0),1)),INDEX('Cycle 8'!E$10:E$999,MATCH($A827,'Cycle 8'!$L$10:$L$999,0),1)),INDEX('Cycle 9'!E$10:E$999,MATCH($A827,'Cycle 9'!$L$10:$L$999,0),1)),INDEX('Cycle 10'!E$10:E$999,MATCH($A827,'Cycle 10'!$L$10:$L$999,0),1)),INDEX('Cycle 11'!E$10:E$999,MATCH($A827,'Cycle 11'!$L$10:$L$999,0),1)),""))</f>
        <v/>
      </c>
      <c r="G827" t="str">
        <f>IF(IFERROR(IFERROR(IFERROR(IFERROR(IFERROR(IFERROR(IFERROR(IFERROR(IFERROR(IFERROR(IFERROR(IFERROR(INDEX(Summer!F$10:F$999,MATCH($A827,Summer!$L$10:$L$999,0),1),INDEX('Cycle 1'!F$10:F$999,MATCH($A827,'Cycle 1'!$L$10:$L$999,0),1)),INDEX('Cycle 2'!F$10:F$999,MATCH($A827,'Cycle 2'!$L$10:$L$999,0),1)),INDEX('Cycle 3'!F$10:F$999,MATCH($A827,'Cycle 3'!$L$10:$L$999,0),1)),INDEX('Cycle 4'!F$10:F$999,MATCH($A827,'Cycle 4'!$L$10:$L$999,0),1)),INDEX('Cycle 5'!F$10:F$999,MATCH($A827,'Cycle 5'!$L$10:$L$999,0),1)),INDEX('Cycle 6'!F$10:F$999,MATCH($A827,'Cycle 6'!$L$10:$L$999,0),1)),INDEX('Cycle 7'!F$10:F$999,MATCH($A827,'Cycle 7'!$L$10:$L$999,0),1)),INDEX('Cycle 8'!F$10:F$999,MATCH($A827,'Cycle 8'!$L$10:$L$999,0),1)),INDEX('Cycle 9'!F$10:F$999,MATCH($A827,'Cycle 9'!$L$10:$L$999,0),1)),INDEX('Cycle 10'!F$10:F$999,MATCH($A827,'Cycle 10'!$L$10:$L$999,0),1)),INDEX('Cycle 11'!F$10:F$999,MATCH($A827,'Cycle 11'!$L$10:$L$999,0),1)),"")="","",IFERROR(IFERROR(IFERROR(IFERROR(IFERROR(IFERROR(IFERROR(IFERROR(IFERROR(IFERROR(IFERROR(IFERROR(INDEX(Summer!F$10:F$999,MATCH($A827,Summer!$L$10:$L$999,0),1),INDEX('Cycle 1'!F$10:F$999,MATCH($A827,'Cycle 1'!$L$10:$L$999,0),1)),INDEX('Cycle 2'!F$10:F$999,MATCH($A827,'Cycle 2'!$L$10:$L$999,0),1)),INDEX('Cycle 3'!F$10:F$999,MATCH($A827,'Cycle 3'!$L$10:$L$999,0),1)),INDEX('Cycle 4'!F$10:F$999,MATCH($A827,'Cycle 4'!$L$10:$L$999,0),1)),INDEX('Cycle 5'!F$10:F$999,MATCH($A827,'Cycle 5'!$L$10:$L$999,0),1)),INDEX('Cycle 6'!F$10:F$999,MATCH($A827,'Cycle 6'!$L$10:$L$999,0),1)),INDEX('Cycle 7'!F$10:F$999,MATCH($A827,'Cycle 7'!$L$10:$L$999,0),1)),INDEX('Cycle 8'!F$10:F$999,MATCH($A827,'Cycle 8'!$L$10:$L$999,0),1)),INDEX('Cycle 9'!F$10:F$999,MATCH($A827,'Cycle 9'!$L$10:$L$999,0),1)),INDEX('Cycle 10'!F$10:F$999,MATCH($A827,'Cycle 10'!$L$10:$L$999,0),1)),INDEX('Cycle 11'!F$10:F$999,MATCH($A827,'Cycle 11'!$L$10:$L$999,0),1)),""))</f>
        <v/>
      </c>
      <c r="H827" t="str">
        <f>IF(IFERROR(IFERROR(IFERROR(IFERROR(IFERROR(IFERROR(IFERROR(IFERROR(IFERROR(IFERROR(IFERROR(IFERROR(INDEX(Summer!G$10:G$999,MATCH($A827,Summer!$L$10:$L$999,0),1),INDEX('Cycle 1'!G$10:G$999,MATCH($A827,'Cycle 1'!$L$10:$L$999,0),1)),INDEX('Cycle 2'!G$10:G$999,MATCH($A827,'Cycle 2'!$L$10:$L$999,0),1)),INDEX('Cycle 3'!G$10:G$999,MATCH($A827,'Cycle 3'!$L$10:$L$999,0),1)),INDEX('Cycle 4'!G$10:G$999,MATCH($A827,'Cycle 4'!$L$10:$L$999,0),1)),INDEX('Cycle 5'!G$10:G$999,MATCH($A827,'Cycle 5'!$L$10:$L$999,0),1)),INDEX('Cycle 6'!G$10:G$999,MATCH($A827,'Cycle 6'!$L$10:$L$999,0),1)),INDEX('Cycle 7'!G$10:G$999,MATCH($A827,'Cycle 7'!$L$10:$L$999,0),1)),INDEX('Cycle 8'!G$10:G$999,MATCH($A827,'Cycle 8'!$L$10:$L$999,0),1)),INDEX('Cycle 9'!G$10:G$999,MATCH($A827,'Cycle 9'!$L$10:$L$999,0),1)),INDEX('Cycle 10'!G$10:G$999,MATCH($A827,'Cycle 10'!$L$10:$L$999,0),1)),INDEX('Cycle 11'!G$10:G$999,MATCH($A827,'Cycle 11'!$L$10:$L$999,0),1)),"")="","",IFERROR(IFERROR(IFERROR(IFERROR(IFERROR(IFERROR(IFERROR(IFERROR(IFERROR(IFERROR(IFERROR(IFERROR(INDEX(Summer!G$10:G$999,MATCH($A827,Summer!$L$10:$L$999,0),1),INDEX('Cycle 1'!G$10:G$999,MATCH($A827,'Cycle 1'!$L$10:$L$999,0),1)),INDEX('Cycle 2'!G$10:G$999,MATCH($A827,'Cycle 2'!$L$10:$L$999,0),1)),INDEX('Cycle 3'!G$10:G$999,MATCH($A827,'Cycle 3'!$L$10:$L$999,0),1)),INDEX('Cycle 4'!G$10:G$999,MATCH($A827,'Cycle 4'!$L$10:$L$999,0),1)),INDEX('Cycle 5'!G$10:G$999,MATCH($A827,'Cycle 5'!$L$10:$L$999,0),1)),INDEX('Cycle 6'!G$10:G$999,MATCH($A827,'Cycle 6'!$L$10:$L$999,0),1)),INDEX('Cycle 7'!G$10:G$999,MATCH($A827,'Cycle 7'!$L$10:$L$999,0),1)),INDEX('Cycle 8'!G$10:G$999,MATCH($A827,'Cycle 8'!$L$10:$L$999,0),1)),INDEX('Cycle 9'!G$10:G$999,MATCH($A827,'Cycle 9'!$L$10:$L$999,0),1)),INDEX('Cycle 10'!G$10:G$999,MATCH($A827,'Cycle 10'!$L$10:$L$999,0),1)),INDEX('Cycle 11'!G$10:G$999,MATCH($A827,'Cycle 11'!$L$10:$L$999,0),1)),""))</f>
        <v/>
      </c>
      <c r="I827">
        <f>IFERROR(IF(C827="",MAX(I$1:I826),IF(ROW(C$2)=ROW(C827),1,IF(ISERROR(VLOOKUP(C827,C$2:C826,1,FALSE)),MAX(I$1:I826)+1,MAX(I$1:I826)))),"")</f>
        <v>0</v>
      </c>
      <c r="J827" t="str">
        <f t="shared" si="91"/>
        <v/>
      </c>
      <c r="K827" t="str">
        <f t="shared" si="93"/>
        <v/>
      </c>
      <c r="L827" t="str">
        <f t="shared" si="93"/>
        <v/>
      </c>
      <c r="M827" t="str">
        <f t="shared" si="93"/>
        <v/>
      </c>
      <c r="N827" t="str">
        <f t="shared" si="93"/>
        <v/>
      </c>
      <c r="O827" t="str">
        <f t="shared" si="93"/>
        <v/>
      </c>
      <c r="P827" t="str">
        <f t="shared" si="93"/>
        <v/>
      </c>
      <c r="Q827" t="str">
        <f t="shared" si="93"/>
        <v/>
      </c>
      <c r="R827" t="str">
        <f t="shared" si="93"/>
        <v/>
      </c>
      <c r="S827" t="str">
        <f t="shared" si="93"/>
        <v/>
      </c>
      <c r="T827" t="str">
        <f t="shared" si="93"/>
        <v/>
      </c>
      <c r="U827" t="str">
        <f t="shared" si="93"/>
        <v/>
      </c>
      <c r="V827" t="str">
        <f t="shared" si="93"/>
        <v/>
      </c>
      <c r="W827" t="str">
        <f t="shared" si="92"/>
        <v/>
      </c>
      <c r="X827">
        <f>IF(OR(H827="No",H827=""),0,IF(COUNTIFS(H$2:H827,"Yes",C$2:C827,C827)&gt;1,0,COUNTIFS(H$2:H827,"Yes",C$2:C827,C827)))+IF(X826=$X$1,0,X826)</f>
        <v>0</v>
      </c>
    </row>
    <row r="828" spans="1:24" x14ac:dyDescent="0.3">
      <c r="A828">
        <f>ROWS($A$2:$A828)</f>
        <v>827</v>
      </c>
      <c r="B828" t="str">
        <f>IF(ISERROR(VLOOKUP(A828,Summer!L$11:L$500,1,FALSE)),IF(ISERROR(VLOOKUP(A828,'Cycle 1'!L$11:L$500,1,FALSE)),IF(ISERROR(VLOOKUP(A828,'Cycle 2'!L$11:L$500,1,FALSE)),IF(ISERROR(VLOOKUP(A828,'Cycle 3'!L$11:L$500,1,FALSE)),IF(ISERROR(VLOOKUP(A828,'Cycle 4'!L$11:L$500,1,FALSE)),IF(ISERROR(VLOOKUP(A828,'Cycle 5'!L$11:L$500,1,FALSE)),IF(ISERROR(VLOOKUP(A828,'Cycle 6'!L$11:L$500,1,FALSE)),IF(ISERROR(VLOOKUP(A828,'Cycle 7'!L$11:L$500,1,FALSE)),IF(ISERROR(VLOOKUP(A828,'Cycle 8'!L$11:L$500,1,FALSE)),IF(ISERROR(VLOOKUP(A828,'Cycle 9'!L$11:L$500,1,FALSE)),IF(ISERROR(VLOOKUP(A828,'Cycle 10'!L$11:L$500,1,FALSE)),IF(ISERROR(VLOOKUP(A828,'Cycle 11'!L$11:L$500,1,FALSE)),"","Cycle 11"),"Cycle 10"),"Cycle 9"),"Cycle 8"),"Cycle 7"),"Cycle 6"),"Cycle 5"),"Cycle 4"),"Cycle 3"),"Cycle 2"),"Cycle 1"),"Summer")</f>
        <v/>
      </c>
      <c r="C828" t="str">
        <f>IF(IFERROR(IFERROR(IFERROR(IFERROR(IFERROR(IFERROR(IFERROR(IFERROR(IFERROR(IFERROR(IFERROR(IFERROR(INDEX(Summer!B$10:B$999,MATCH($A828,Summer!$L$10:$L$999,0),1),INDEX('Cycle 1'!B$10:B$999,MATCH($A828,'Cycle 1'!$L$10:$L$999,0),1)),INDEX('Cycle 2'!B$10:B$999,MATCH($A828,'Cycle 2'!$L$10:$L$999,0),1)),INDEX('Cycle 3'!B$10:B$999,MATCH($A828,'Cycle 3'!$L$10:$L$999,0),1)),INDEX('Cycle 4'!B$10:B$999,MATCH($A828,'Cycle 4'!$L$10:$L$999,0),1)),INDEX('Cycle 5'!B$10:B$999,MATCH($A828,'Cycle 5'!$L$10:$L$999,0),1)),INDEX('Cycle 6'!B$10:B$999,MATCH($A828,'Cycle 6'!$L$10:$L$999,0),1)),INDEX('Cycle 7'!B$10:B$999,MATCH($A828,'Cycle 7'!$L$10:$L$999,0),1)),INDEX('Cycle 8'!B$10:B$999,MATCH($A828,'Cycle 8'!$L$10:$L$999,0),1)),INDEX('Cycle 9'!B$10:B$999,MATCH($A828,'Cycle 9'!$L$10:$L$999,0),1)),INDEX('Cycle 10'!B$10:B$999,MATCH($A828,'Cycle 10'!$L$10:$L$999,0),1)),INDEX('Cycle 11'!B$10:B$999,MATCH($A828,'Cycle 11'!$L$10:$L$999,0),1)),"")="","",IFERROR(IFERROR(IFERROR(IFERROR(IFERROR(IFERROR(IFERROR(IFERROR(IFERROR(IFERROR(IFERROR(IFERROR(INDEX(Summer!B$10:B$999,MATCH($A828,Summer!$L$10:$L$999,0),1),INDEX('Cycle 1'!B$10:B$999,MATCH($A828,'Cycle 1'!$L$10:$L$999,0),1)),INDEX('Cycle 2'!B$10:B$999,MATCH($A828,'Cycle 2'!$L$10:$L$999,0),1)),INDEX('Cycle 3'!B$10:B$999,MATCH($A828,'Cycle 3'!$L$10:$L$999,0),1)),INDEX('Cycle 4'!B$10:B$999,MATCH($A828,'Cycle 4'!$L$10:$L$999,0),1)),INDEX('Cycle 5'!B$10:B$999,MATCH($A828,'Cycle 5'!$L$10:$L$999,0),1)),INDEX('Cycle 6'!B$10:B$999,MATCH($A828,'Cycle 6'!$L$10:$L$999,0),1)),INDEX('Cycle 7'!B$10:B$999,MATCH($A828,'Cycle 7'!$L$10:$L$999,0),1)),INDEX('Cycle 8'!B$10:B$999,MATCH($A828,'Cycle 8'!$L$10:$L$999,0),1)),INDEX('Cycle 9'!B$10:B$999,MATCH($A828,'Cycle 9'!$L$10:$L$999,0),1)),INDEX('Cycle 10'!B$10:B$999,MATCH($A828,'Cycle 10'!$L$10:$L$999,0),1)),INDEX('Cycle 11'!B$10:B$999,MATCH($A828,'Cycle 11'!$L$10:$L$999,0),1)),""))</f>
        <v/>
      </c>
      <c r="D828" t="str">
        <f>IF(IFERROR(IFERROR(IFERROR(IFERROR(IFERROR(IFERROR(IFERROR(IFERROR(IFERROR(IFERROR(IFERROR(IFERROR(INDEX(Summer!C$10:C$999,MATCH($A828,Summer!$L$10:$L$999,0),1),INDEX('Cycle 1'!C$10:C$999,MATCH($A828,'Cycle 1'!$L$10:$L$999,0),1)),INDEX('Cycle 2'!C$10:C$999,MATCH($A828,'Cycle 2'!$L$10:$L$999,0),1)),INDEX('Cycle 3'!C$10:C$999,MATCH($A828,'Cycle 3'!$L$10:$L$999,0),1)),INDEX('Cycle 4'!C$10:C$999,MATCH($A828,'Cycle 4'!$L$10:$L$999,0),1)),INDEX('Cycle 5'!C$10:C$999,MATCH($A828,'Cycle 5'!$L$10:$L$999,0),1)),INDEX('Cycle 6'!C$10:C$999,MATCH($A828,'Cycle 6'!$L$10:$L$999,0),1)),INDEX('Cycle 7'!C$10:C$999,MATCH($A828,'Cycle 7'!$L$10:$L$999,0),1)),INDEX('Cycle 8'!C$10:C$999,MATCH($A828,'Cycle 8'!$L$10:$L$999,0),1)),INDEX('Cycle 9'!C$10:C$999,MATCH($A828,'Cycle 9'!$L$10:$L$999,0),1)),INDEX('Cycle 10'!C$10:C$999,MATCH($A828,'Cycle 10'!$L$10:$L$999,0),1)),INDEX('Cycle 11'!C$10:C$999,MATCH($A828,'Cycle 11'!$L$10:$L$999,0),1)),"")="","",IFERROR(IFERROR(IFERROR(IFERROR(IFERROR(IFERROR(IFERROR(IFERROR(IFERROR(IFERROR(IFERROR(IFERROR(INDEX(Summer!C$10:C$999,MATCH($A828,Summer!$L$10:$L$999,0),1),INDEX('Cycle 1'!C$10:C$999,MATCH($A828,'Cycle 1'!$L$10:$L$999,0),1)),INDEX('Cycle 2'!C$10:C$999,MATCH($A828,'Cycle 2'!$L$10:$L$999,0),1)),INDEX('Cycle 3'!C$10:C$999,MATCH($A828,'Cycle 3'!$L$10:$L$999,0),1)),INDEX('Cycle 4'!C$10:C$999,MATCH($A828,'Cycle 4'!$L$10:$L$999,0),1)),INDEX('Cycle 5'!C$10:C$999,MATCH($A828,'Cycle 5'!$L$10:$L$999,0),1)),INDEX('Cycle 6'!C$10:C$999,MATCH($A828,'Cycle 6'!$L$10:$L$999,0),1)),INDEX('Cycle 7'!C$10:C$999,MATCH($A828,'Cycle 7'!$L$10:$L$999,0),1)),INDEX('Cycle 8'!C$10:C$999,MATCH($A828,'Cycle 8'!$L$10:$L$999,0),1)),INDEX('Cycle 9'!C$10:C$999,MATCH($A828,'Cycle 9'!$L$10:$L$999,0),1)),INDEX('Cycle 10'!C$10:C$999,MATCH($A828,'Cycle 10'!$L$10:$L$999,0),1)),INDEX('Cycle 11'!C$10:C$999,MATCH($A828,'Cycle 11'!$L$10:$L$999,0),1)),""))</f>
        <v/>
      </c>
      <c r="E828" t="str">
        <f>IF(IFERROR(IFERROR(IFERROR(IFERROR(IFERROR(IFERROR(IFERROR(IFERROR(IFERROR(IFERROR(IFERROR(IFERROR(INDEX(Summer!D$10:D$999,MATCH($A828,Summer!$L$10:$L$999,0),1),INDEX('Cycle 1'!D$10:D$999,MATCH($A828,'Cycle 1'!$L$10:$L$999,0),1)),INDEX('Cycle 2'!D$10:D$999,MATCH($A828,'Cycle 2'!$L$10:$L$999,0),1)),INDEX('Cycle 3'!D$10:D$999,MATCH($A828,'Cycle 3'!$L$10:$L$999,0),1)),INDEX('Cycle 4'!D$10:D$999,MATCH($A828,'Cycle 4'!$L$10:$L$999,0),1)),INDEX('Cycle 5'!D$10:D$999,MATCH($A828,'Cycle 5'!$L$10:$L$999,0),1)),INDEX('Cycle 6'!D$10:D$999,MATCH($A828,'Cycle 6'!$L$10:$L$999,0),1)),INDEX('Cycle 7'!D$10:D$999,MATCH($A828,'Cycle 7'!$L$10:$L$999,0),1)),INDEX('Cycle 8'!D$10:D$999,MATCH($A828,'Cycle 8'!$L$10:$L$999,0),1)),INDEX('Cycle 9'!D$10:D$999,MATCH($A828,'Cycle 9'!$L$10:$L$999,0),1)),INDEX('Cycle 10'!D$10:D$999,MATCH($A828,'Cycle 10'!$L$10:$L$999,0),1)),INDEX('Cycle 11'!D$10:D$999,MATCH($A828,'Cycle 11'!$L$10:$L$999,0),1)),"")="","",IFERROR(IFERROR(IFERROR(IFERROR(IFERROR(IFERROR(IFERROR(IFERROR(IFERROR(IFERROR(IFERROR(IFERROR(INDEX(Summer!D$10:D$999,MATCH($A828,Summer!$L$10:$L$999,0),1),INDEX('Cycle 1'!D$10:D$999,MATCH($A828,'Cycle 1'!$L$10:$L$999,0),1)),INDEX('Cycle 2'!D$10:D$999,MATCH($A828,'Cycle 2'!$L$10:$L$999,0),1)),INDEX('Cycle 3'!D$10:D$999,MATCH($A828,'Cycle 3'!$L$10:$L$999,0),1)),INDEX('Cycle 4'!D$10:D$999,MATCH($A828,'Cycle 4'!$L$10:$L$999,0),1)),INDEX('Cycle 5'!D$10:D$999,MATCH($A828,'Cycle 5'!$L$10:$L$999,0),1)),INDEX('Cycle 6'!D$10:D$999,MATCH($A828,'Cycle 6'!$L$10:$L$999,0),1)),INDEX('Cycle 7'!D$10:D$999,MATCH($A828,'Cycle 7'!$L$10:$L$999,0),1)),INDEX('Cycle 8'!D$10:D$999,MATCH($A828,'Cycle 8'!$L$10:$L$999,0),1)),INDEX('Cycle 9'!D$10:D$999,MATCH($A828,'Cycle 9'!$L$10:$L$999,0),1)),INDEX('Cycle 10'!D$10:D$999,MATCH($A828,'Cycle 10'!$L$10:$L$999,0),1)),INDEX('Cycle 11'!D$10:D$999,MATCH($A828,'Cycle 11'!$L$10:$L$999,0),1)),""))</f>
        <v/>
      </c>
      <c r="F828" t="str">
        <f>IF(IFERROR(IFERROR(IFERROR(IFERROR(IFERROR(IFERROR(IFERROR(IFERROR(IFERROR(IFERROR(IFERROR(IFERROR(INDEX(Summer!E$10:E$999,MATCH($A828,Summer!$L$10:$L$999,0),1),INDEX('Cycle 1'!E$10:E$999,MATCH($A828,'Cycle 1'!$L$10:$L$999,0),1)),INDEX('Cycle 2'!E$10:E$999,MATCH($A828,'Cycle 2'!$L$10:$L$999,0),1)),INDEX('Cycle 3'!E$10:E$999,MATCH($A828,'Cycle 3'!$L$10:$L$999,0),1)),INDEX('Cycle 4'!E$10:E$999,MATCH($A828,'Cycle 4'!$L$10:$L$999,0),1)),INDEX('Cycle 5'!E$10:E$999,MATCH($A828,'Cycle 5'!$L$10:$L$999,0),1)),INDEX('Cycle 6'!E$10:E$999,MATCH($A828,'Cycle 6'!$L$10:$L$999,0),1)),INDEX('Cycle 7'!E$10:E$999,MATCH($A828,'Cycle 7'!$L$10:$L$999,0),1)),INDEX('Cycle 8'!E$10:E$999,MATCH($A828,'Cycle 8'!$L$10:$L$999,0),1)),INDEX('Cycle 9'!E$10:E$999,MATCH($A828,'Cycle 9'!$L$10:$L$999,0),1)),INDEX('Cycle 10'!E$10:E$999,MATCH($A828,'Cycle 10'!$L$10:$L$999,0),1)),INDEX('Cycle 11'!E$10:E$999,MATCH($A828,'Cycle 11'!$L$10:$L$999,0),1)),"")="","",IFERROR(IFERROR(IFERROR(IFERROR(IFERROR(IFERROR(IFERROR(IFERROR(IFERROR(IFERROR(IFERROR(IFERROR(INDEX(Summer!E$10:E$999,MATCH($A828,Summer!$L$10:$L$999,0),1),INDEX('Cycle 1'!E$10:E$999,MATCH($A828,'Cycle 1'!$L$10:$L$999,0),1)),INDEX('Cycle 2'!E$10:E$999,MATCH($A828,'Cycle 2'!$L$10:$L$999,0),1)),INDEX('Cycle 3'!E$10:E$999,MATCH($A828,'Cycle 3'!$L$10:$L$999,0),1)),INDEX('Cycle 4'!E$10:E$999,MATCH($A828,'Cycle 4'!$L$10:$L$999,0),1)),INDEX('Cycle 5'!E$10:E$999,MATCH($A828,'Cycle 5'!$L$10:$L$999,0),1)),INDEX('Cycle 6'!E$10:E$999,MATCH($A828,'Cycle 6'!$L$10:$L$999,0),1)),INDEX('Cycle 7'!E$10:E$999,MATCH($A828,'Cycle 7'!$L$10:$L$999,0),1)),INDEX('Cycle 8'!E$10:E$999,MATCH($A828,'Cycle 8'!$L$10:$L$999,0),1)),INDEX('Cycle 9'!E$10:E$999,MATCH($A828,'Cycle 9'!$L$10:$L$999,0),1)),INDEX('Cycle 10'!E$10:E$999,MATCH($A828,'Cycle 10'!$L$10:$L$999,0),1)),INDEX('Cycle 11'!E$10:E$999,MATCH($A828,'Cycle 11'!$L$10:$L$999,0),1)),""))</f>
        <v/>
      </c>
      <c r="G828" t="str">
        <f>IF(IFERROR(IFERROR(IFERROR(IFERROR(IFERROR(IFERROR(IFERROR(IFERROR(IFERROR(IFERROR(IFERROR(IFERROR(INDEX(Summer!F$10:F$999,MATCH($A828,Summer!$L$10:$L$999,0),1),INDEX('Cycle 1'!F$10:F$999,MATCH($A828,'Cycle 1'!$L$10:$L$999,0),1)),INDEX('Cycle 2'!F$10:F$999,MATCH($A828,'Cycle 2'!$L$10:$L$999,0),1)),INDEX('Cycle 3'!F$10:F$999,MATCH($A828,'Cycle 3'!$L$10:$L$999,0),1)),INDEX('Cycle 4'!F$10:F$999,MATCH($A828,'Cycle 4'!$L$10:$L$999,0),1)),INDEX('Cycle 5'!F$10:F$999,MATCH($A828,'Cycle 5'!$L$10:$L$999,0),1)),INDEX('Cycle 6'!F$10:F$999,MATCH($A828,'Cycle 6'!$L$10:$L$999,0),1)),INDEX('Cycle 7'!F$10:F$999,MATCH($A828,'Cycle 7'!$L$10:$L$999,0),1)),INDEX('Cycle 8'!F$10:F$999,MATCH($A828,'Cycle 8'!$L$10:$L$999,0),1)),INDEX('Cycle 9'!F$10:F$999,MATCH($A828,'Cycle 9'!$L$10:$L$999,0),1)),INDEX('Cycle 10'!F$10:F$999,MATCH($A828,'Cycle 10'!$L$10:$L$999,0),1)),INDEX('Cycle 11'!F$10:F$999,MATCH($A828,'Cycle 11'!$L$10:$L$999,0),1)),"")="","",IFERROR(IFERROR(IFERROR(IFERROR(IFERROR(IFERROR(IFERROR(IFERROR(IFERROR(IFERROR(IFERROR(IFERROR(INDEX(Summer!F$10:F$999,MATCH($A828,Summer!$L$10:$L$999,0),1),INDEX('Cycle 1'!F$10:F$999,MATCH($A828,'Cycle 1'!$L$10:$L$999,0),1)),INDEX('Cycle 2'!F$10:F$999,MATCH($A828,'Cycle 2'!$L$10:$L$999,0),1)),INDEX('Cycle 3'!F$10:F$999,MATCH($A828,'Cycle 3'!$L$10:$L$999,0),1)),INDEX('Cycle 4'!F$10:F$999,MATCH($A828,'Cycle 4'!$L$10:$L$999,0),1)),INDEX('Cycle 5'!F$10:F$999,MATCH($A828,'Cycle 5'!$L$10:$L$999,0),1)),INDEX('Cycle 6'!F$10:F$999,MATCH($A828,'Cycle 6'!$L$10:$L$999,0),1)),INDEX('Cycle 7'!F$10:F$999,MATCH($A828,'Cycle 7'!$L$10:$L$999,0),1)),INDEX('Cycle 8'!F$10:F$999,MATCH($A828,'Cycle 8'!$L$10:$L$999,0),1)),INDEX('Cycle 9'!F$10:F$999,MATCH($A828,'Cycle 9'!$L$10:$L$999,0),1)),INDEX('Cycle 10'!F$10:F$999,MATCH($A828,'Cycle 10'!$L$10:$L$999,0),1)),INDEX('Cycle 11'!F$10:F$999,MATCH($A828,'Cycle 11'!$L$10:$L$999,0),1)),""))</f>
        <v/>
      </c>
      <c r="H828" t="str">
        <f>IF(IFERROR(IFERROR(IFERROR(IFERROR(IFERROR(IFERROR(IFERROR(IFERROR(IFERROR(IFERROR(IFERROR(IFERROR(INDEX(Summer!G$10:G$999,MATCH($A828,Summer!$L$10:$L$999,0),1),INDEX('Cycle 1'!G$10:G$999,MATCH($A828,'Cycle 1'!$L$10:$L$999,0),1)),INDEX('Cycle 2'!G$10:G$999,MATCH($A828,'Cycle 2'!$L$10:$L$999,0),1)),INDEX('Cycle 3'!G$10:G$999,MATCH($A828,'Cycle 3'!$L$10:$L$999,0),1)),INDEX('Cycle 4'!G$10:G$999,MATCH($A828,'Cycle 4'!$L$10:$L$999,0),1)),INDEX('Cycle 5'!G$10:G$999,MATCH($A828,'Cycle 5'!$L$10:$L$999,0),1)),INDEX('Cycle 6'!G$10:G$999,MATCH($A828,'Cycle 6'!$L$10:$L$999,0),1)),INDEX('Cycle 7'!G$10:G$999,MATCH($A828,'Cycle 7'!$L$10:$L$999,0),1)),INDEX('Cycle 8'!G$10:G$999,MATCH($A828,'Cycle 8'!$L$10:$L$999,0),1)),INDEX('Cycle 9'!G$10:G$999,MATCH($A828,'Cycle 9'!$L$10:$L$999,0),1)),INDEX('Cycle 10'!G$10:G$999,MATCH($A828,'Cycle 10'!$L$10:$L$999,0),1)),INDEX('Cycle 11'!G$10:G$999,MATCH($A828,'Cycle 11'!$L$10:$L$999,0),1)),"")="","",IFERROR(IFERROR(IFERROR(IFERROR(IFERROR(IFERROR(IFERROR(IFERROR(IFERROR(IFERROR(IFERROR(IFERROR(INDEX(Summer!G$10:G$999,MATCH($A828,Summer!$L$10:$L$999,0),1),INDEX('Cycle 1'!G$10:G$999,MATCH($A828,'Cycle 1'!$L$10:$L$999,0),1)),INDEX('Cycle 2'!G$10:G$999,MATCH($A828,'Cycle 2'!$L$10:$L$999,0),1)),INDEX('Cycle 3'!G$10:G$999,MATCH($A828,'Cycle 3'!$L$10:$L$999,0),1)),INDEX('Cycle 4'!G$10:G$999,MATCH($A828,'Cycle 4'!$L$10:$L$999,0),1)),INDEX('Cycle 5'!G$10:G$999,MATCH($A828,'Cycle 5'!$L$10:$L$999,0),1)),INDEX('Cycle 6'!G$10:G$999,MATCH($A828,'Cycle 6'!$L$10:$L$999,0),1)),INDEX('Cycle 7'!G$10:G$999,MATCH($A828,'Cycle 7'!$L$10:$L$999,0),1)),INDEX('Cycle 8'!G$10:G$999,MATCH($A828,'Cycle 8'!$L$10:$L$999,0),1)),INDEX('Cycle 9'!G$10:G$999,MATCH($A828,'Cycle 9'!$L$10:$L$999,0),1)),INDEX('Cycle 10'!G$10:G$999,MATCH($A828,'Cycle 10'!$L$10:$L$999,0),1)),INDEX('Cycle 11'!G$10:G$999,MATCH($A828,'Cycle 11'!$L$10:$L$999,0),1)),""))</f>
        <v/>
      </c>
      <c r="I828">
        <f>IFERROR(IF(C828="",MAX(I$1:I827),IF(ROW(C$2)=ROW(C828),1,IF(ISERROR(VLOOKUP(C828,C$2:C827,1,FALSE)),MAX(I$1:I827)+1,MAX(I$1:I827)))),"")</f>
        <v>0</v>
      </c>
      <c r="J828" t="str">
        <f t="shared" si="91"/>
        <v/>
      </c>
      <c r="K828" t="str">
        <f t="shared" si="93"/>
        <v/>
      </c>
      <c r="L828" t="str">
        <f t="shared" si="93"/>
        <v/>
      </c>
      <c r="M828" t="str">
        <f t="shared" si="93"/>
        <v/>
      </c>
      <c r="N828" t="str">
        <f t="shared" si="93"/>
        <v/>
      </c>
      <c r="O828" t="str">
        <f t="shared" si="93"/>
        <v/>
      </c>
      <c r="P828" t="str">
        <f t="shared" si="93"/>
        <v/>
      </c>
      <c r="Q828" t="str">
        <f t="shared" si="93"/>
        <v/>
      </c>
      <c r="R828" t="str">
        <f t="shared" si="93"/>
        <v/>
      </c>
      <c r="S828" t="str">
        <f t="shared" si="93"/>
        <v/>
      </c>
      <c r="T828" t="str">
        <f t="shared" si="93"/>
        <v/>
      </c>
      <c r="U828" t="str">
        <f t="shared" si="93"/>
        <v/>
      </c>
      <c r="V828" t="str">
        <f t="shared" si="93"/>
        <v/>
      </c>
      <c r="W828" t="str">
        <f t="shared" si="92"/>
        <v/>
      </c>
      <c r="X828">
        <f>IF(OR(H828="No",H828=""),0,IF(COUNTIFS(H$2:H828,"Yes",C$2:C828,C828)&gt;1,0,COUNTIFS(H$2:H828,"Yes",C$2:C828,C828)))+IF(X827=$X$1,0,X827)</f>
        <v>0</v>
      </c>
    </row>
    <row r="829" spans="1:24" x14ac:dyDescent="0.3">
      <c r="A829">
        <f>ROWS($A$2:$A829)</f>
        <v>828</v>
      </c>
      <c r="B829" t="str">
        <f>IF(ISERROR(VLOOKUP(A829,Summer!L$11:L$500,1,FALSE)),IF(ISERROR(VLOOKUP(A829,'Cycle 1'!L$11:L$500,1,FALSE)),IF(ISERROR(VLOOKUP(A829,'Cycle 2'!L$11:L$500,1,FALSE)),IF(ISERROR(VLOOKUP(A829,'Cycle 3'!L$11:L$500,1,FALSE)),IF(ISERROR(VLOOKUP(A829,'Cycle 4'!L$11:L$500,1,FALSE)),IF(ISERROR(VLOOKUP(A829,'Cycle 5'!L$11:L$500,1,FALSE)),IF(ISERROR(VLOOKUP(A829,'Cycle 6'!L$11:L$500,1,FALSE)),IF(ISERROR(VLOOKUP(A829,'Cycle 7'!L$11:L$500,1,FALSE)),IF(ISERROR(VLOOKUP(A829,'Cycle 8'!L$11:L$500,1,FALSE)),IF(ISERROR(VLOOKUP(A829,'Cycle 9'!L$11:L$500,1,FALSE)),IF(ISERROR(VLOOKUP(A829,'Cycle 10'!L$11:L$500,1,FALSE)),IF(ISERROR(VLOOKUP(A829,'Cycle 11'!L$11:L$500,1,FALSE)),"","Cycle 11"),"Cycle 10"),"Cycle 9"),"Cycle 8"),"Cycle 7"),"Cycle 6"),"Cycle 5"),"Cycle 4"),"Cycle 3"),"Cycle 2"),"Cycle 1"),"Summer")</f>
        <v/>
      </c>
      <c r="C829" t="str">
        <f>IF(IFERROR(IFERROR(IFERROR(IFERROR(IFERROR(IFERROR(IFERROR(IFERROR(IFERROR(IFERROR(IFERROR(IFERROR(INDEX(Summer!B$10:B$999,MATCH($A829,Summer!$L$10:$L$999,0),1),INDEX('Cycle 1'!B$10:B$999,MATCH($A829,'Cycle 1'!$L$10:$L$999,0),1)),INDEX('Cycle 2'!B$10:B$999,MATCH($A829,'Cycle 2'!$L$10:$L$999,0),1)),INDEX('Cycle 3'!B$10:B$999,MATCH($A829,'Cycle 3'!$L$10:$L$999,0),1)),INDEX('Cycle 4'!B$10:B$999,MATCH($A829,'Cycle 4'!$L$10:$L$999,0),1)),INDEX('Cycle 5'!B$10:B$999,MATCH($A829,'Cycle 5'!$L$10:$L$999,0),1)),INDEX('Cycle 6'!B$10:B$999,MATCH($A829,'Cycle 6'!$L$10:$L$999,0),1)),INDEX('Cycle 7'!B$10:B$999,MATCH($A829,'Cycle 7'!$L$10:$L$999,0),1)),INDEX('Cycle 8'!B$10:B$999,MATCH($A829,'Cycle 8'!$L$10:$L$999,0),1)),INDEX('Cycle 9'!B$10:B$999,MATCH($A829,'Cycle 9'!$L$10:$L$999,0),1)),INDEX('Cycle 10'!B$10:B$999,MATCH($A829,'Cycle 10'!$L$10:$L$999,0),1)),INDEX('Cycle 11'!B$10:B$999,MATCH($A829,'Cycle 11'!$L$10:$L$999,0),1)),"")="","",IFERROR(IFERROR(IFERROR(IFERROR(IFERROR(IFERROR(IFERROR(IFERROR(IFERROR(IFERROR(IFERROR(IFERROR(INDEX(Summer!B$10:B$999,MATCH($A829,Summer!$L$10:$L$999,0),1),INDEX('Cycle 1'!B$10:B$999,MATCH($A829,'Cycle 1'!$L$10:$L$999,0),1)),INDEX('Cycle 2'!B$10:B$999,MATCH($A829,'Cycle 2'!$L$10:$L$999,0),1)),INDEX('Cycle 3'!B$10:B$999,MATCH($A829,'Cycle 3'!$L$10:$L$999,0),1)),INDEX('Cycle 4'!B$10:B$999,MATCH($A829,'Cycle 4'!$L$10:$L$999,0),1)),INDEX('Cycle 5'!B$10:B$999,MATCH($A829,'Cycle 5'!$L$10:$L$999,0),1)),INDEX('Cycle 6'!B$10:B$999,MATCH($A829,'Cycle 6'!$L$10:$L$999,0),1)),INDEX('Cycle 7'!B$10:B$999,MATCH($A829,'Cycle 7'!$L$10:$L$999,0),1)),INDEX('Cycle 8'!B$10:B$999,MATCH($A829,'Cycle 8'!$L$10:$L$999,0),1)),INDEX('Cycle 9'!B$10:B$999,MATCH($A829,'Cycle 9'!$L$10:$L$999,0),1)),INDEX('Cycle 10'!B$10:B$999,MATCH($A829,'Cycle 10'!$L$10:$L$999,0),1)),INDEX('Cycle 11'!B$10:B$999,MATCH($A829,'Cycle 11'!$L$10:$L$999,0),1)),""))</f>
        <v/>
      </c>
      <c r="D829" t="str">
        <f>IF(IFERROR(IFERROR(IFERROR(IFERROR(IFERROR(IFERROR(IFERROR(IFERROR(IFERROR(IFERROR(IFERROR(IFERROR(INDEX(Summer!C$10:C$999,MATCH($A829,Summer!$L$10:$L$999,0),1),INDEX('Cycle 1'!C$10:C$999,MATCH($A829,'Cycle 1'!$L$10:$L$999,0),1)),INDEX('Cycle 2'!C$10:C$999,MATCH($A829,'Cycle 2'!$L$10:$L$999,0),1)),INDEX('Cycle 3'!C$10:C$999,MATCH($A829,'Cycle 3'!$L$10:$L$999,0),1)),INDEX('Cycle 4'!C$10:C$999,MATCH($A829,'Cycle 4'!$L$10:$L$999,0),1)),INDEX('Cycle 5'!C$10:C$999,MATCH($A829,'Cycle 5'!$L$10:$L$999,0),1)),INDEX('Cycle 6'!C$10:C$999,MATCH($A829,'Cycle 6'!$L$10:$L$999,0),1)),INDEX('Cycle 7'!C$10:C$999,MATCH($A829,'Cycle 7'!$L$10:$L$999,0),1)),INDEX('Cycle 8'!C$10:C$999,MATCH($A829,'Cycle 8'!$L$10:$L$999,0),1)),INDEX('Cycle 9'!C$10:C$999,MATCH($A829,'Cycle 9'!$L$10:$L$999,0),1)),INDEX('Cycle 10'!C$10:C$999,MATCH($A829,'Cycle 10'!$L$10:$L$999,0),1)),INDEX('Cycle 11'!C$10:C$999,MATCH($A829,'Cycle 11'!$L$10:$L$999,0),1)),"")="","",IFERROR(IFERROR(IFERROR(IFERROR(IFERROR(IFERROR(IFERROR(IFERROR(IFERROR(IFERROR(IFERROR(IFERROR(INDEX(Summer!C$10:C$999,MATCH($A829,Summer!$L$10:$L$999,0),1),INDEX('Cycle 1'!C$10:C$999,MATCH($A829,'Cycle 1'!$L$10:$L$999,0),1)),INDEX('Cycle 2'!C$10:C$999,MATCH($A829,'Cycle 2'!$L$10:$L$999,0),1)),INDEX('Cycle 3'!C$10:C$999,MATCH($A829,'Cycle 3'!$L$10:$L$999,0),1)),INDEX('Cycle 4'!C$10:C$999,MATCH($A829,'Cycle 4'!$L$10:$L$999,0),1)),INDEX('Cycle 5'!C$10:C$999,MATCH($A829,'Cycle 5'!$L$10:$L$999,0),1)),INDEX('Cycle 6'!C$10:C$999,MATCH($A829,'Cycle 6'!$L$10:$L$999,0),1)),INDEX('Cycle 7'!C$10:C$999,MATCH($A829,'Cycle 7'!$L$10:$L$999,0),1)),INDEX('Cycle 8'!C$10:C$999,MATCH($A829,'Cycle 8'!$L$10:$L$999,0),1)),INDEX('Cycle 9'!C$10:C$999,MATCH($A829,'Cycle 9'!$L$10:$L$999,0),1)),INDEX('Cycle 10'!C$10:C$999,MATCH($A829,'Cycle 10'!$L$10:$L$999,0),1)),INDEX('Cycle 11'!C$10:C$999,MATCH($A829,'Cycle 11'!$L$10:$L$999,0),1)),""))</f>
        <v/>
      </c>
      <c r="E829" t="str">
        <f>IF(IFERROR(IFERROR(IFERROR(IFERROR(IFERROR(IFERROR(IFERROR(IFERROR(IFERROR(IFERROR(IFERROR(IFERROR(INDEX(Summer!D$10:D$999,MATCH($A829,Summer!$L$10:$L$999,0),1),INDEX('Cycle 1'!D$10:D$999,MATCH($A829,'Cycle 1'!$L$10:$L$999,0),1)),INDEX('Cycle 2'!D$10:D$999,MATCH($A829,'Cycle 2'!$L$10:$L$999,0),1)),INDEX('Cycle 3'!D$10:D$999,MATCH($A829,'Cycle 3'!$L$10:$L$999,0),1)),INDEX('Cycle 4'!D$10:D$999,MATCH($A829,'Cycle 4'!$L$10:$L$999,0),1)),INDEX('Cycle 5'!D$10:D$999,MATCH($A829,'Cycle 5'!$L$10:$L$999,0),1)),INDEX('Cycle 6'!D$10:D$999,MATCH($A829,'Cycle 6'!$L$10:$L$999,0),1)),INDEX('Cycle 7'!D$10:D$999,MATCH($A829,'Cycle 7'!$L$10:$L$999,0),1)),INDEX('Cycle 8'!D$10:D$999,MATCH($A829,'Cycle 8'!$L$10:$L$999,0),1)),INDEX('Cycle 9'!D$10:D$999,MATCH($A829,'Cycle 9'!$L$10:$L$999,0),1)),INDEX('Cycle 10'!D$10:D$999,MATCH($A829,'Cycle 10'!$L$10:$L$999,0),1)),INDEX('Cycle 11'!D$10:D$999,MATCH($A829,'Cycle 11'!$L$10:$L$999,0),1)),"")="","",IFERROR(IFERROR(IFERROR(IFERROR(IFERROR(IFERROR(IFERROR(IFERROR(IFERROR(IFERROR(IFERROR(IFERROR(INDEX(Summer!D$10:D$999,MATCH($A829,Summer!$L$10:$L$999,0),1),INDEX('Cycle 1'!D$10:D$999,MATCH($A829,'Cycle 1'!$L$10:$L$999,0),1)),INDEX('Cycle 2'!D$10:D$999,MATCH($A829,'Cycle 2'!$L$10:$L$999,0),1)),INDEX('Cycle 3'!D$10:D$999,MATCH($A829,'Cycle 3'!$L$10:$L$999,0),1)),INDEX('Cycle 4'!D$10:D$999,MATCH($A829,'Cycle 4'!$L$10:$L$999,0),1)),INDEX('Cycle 5'!D$10:D$999,MATCH($A829,'Cycle 5'!$L$10:$L$999,0),1)),INDEX('Cycle 6'!D$10:D$999,MATCH($A829,'Cycle 6'!$L$10:$L$999,0),1)),INDEX('Cycle 7'!D$10:D$999,MATCH($A829,'Cycle 7'!$L$10:$L$999,0),1)),INDEX('Cycle 8'!D$10:D$999,MATCH($A829,'Cycle 8'!$L$10:$L$999,0),1)),INDEX('Cycle 9'!D$10:D$999,MATCH($A829,'Cycle 9'!$L$10:$L$999,0),1)),INDEX('Cycle 10'!D$10:D$999,MATCH($A829,'Cycle 10'!$L$10:$L$999,0),1)),INDEX('Cycle 11'!D$10:D$999,MATCH($A829,'Cycle 11'!$L$10:$L$999,0),1)),""))</f>
        <v/>
      </c>
      <c r="F829" t="str">
        <f>IF(IFERROR(IFERROR(IFERROR(IFERROR(IFERROR(IFERROR(IFERROR(IFERROR(IFERROR(IFERROR(IFERROR(IFERROR(INDEX(Summer!E$10:E$999,MATCH($A829,Summer!$L$10:$L$999,0),1),INDEX('Cycle 1'!E$10:E$999,MATCH($A829,'Cycle 1'!$L$10:$L$999,0),1)),INDEX('Cycle 2'!E$10:E$999,MATCH($A829,'Cycle 2'!$L$10:$L$999,0),1)),INDEX('Cycle 3'!E$10:E$999,MATCH($A829,'Cycle 3'!$L$10:$L$999,0),1)),INDEX('Cycle 4'!E$10:E$999,MATCH($A829,'Cycle 4'!$L$10:$L$999,0),1)),INDEX('Cycle 5'!E$10:E$999,MATCH($A829,'Cycle 5'!$L$10:$L$999,0),1)),INDEX('Cycle 6'!E$10:E$999,MATCH($A829,'Cycle 6'!$L$10:$L$999,0),1)),INDEX('Cycle 7'!E$10:E$999,MATCH($A829,'Cycle 7'!$L$10:$L$999,0),1)),INDEX('Cycle 8'!E$10:E$999,MATCH($A829,'Cycle 8'!$L$10:$L$999,0),1)),INDEX('Cycle 9'!E$10:E$999,MATCH($A829,'Cycle 9'!$L$10:$L$999,0),1)),INDEX('Cycle 10'!E$10:E$999,MATCH($A829,'Cycle 10'!$L$10:$L$999,0),1)),INDEX('Cycle 11'!E$10:E$999,MATCH($A829,'Cycle 11'!$L$10:$L$999,0),1)),"")="","",IFERROR(IFERROR(IFERROR(IFERROR(IFERROR(IFERROR(IFERROR(IFERROR(IFERROR(IFERROR(IFERROR(IFERROR(INDEX(Summer!E$10:E$999,MATCH($A829,Summer!$L$10:$L$999,0),1),INDEX('Cycle 1'!E$10:E$999,MATCH($A829,'Cycle 1'!$L$10:$L$999,0),1)),INDEX('Cycle 2'!E$10:E$999,MATCH($A829,'Cycle 2'!$L$10:$L$999,0),1)),INDEX('Cycle 3'!E$10:E$999,MATCH($A829,'Cycle 3'!$L$10:$L$999,0),1)),INDEX('Cycle 4'!E$10:E$999,MATCH($A829,'Cycle 4'!$L$10:$L$999,0),1)),INDEX('Cycle 5'!E$10:E$999,MATCH($A829,'Cycle 5'!$L$10:$L$999,0),1)),INDEX('Cycle 6'!E$10:E$999,MATCH($A829,'Cycle 6'!$L$10:$L$999,0),1)),INDEX('Cycle 7'!E$10:E$999,MATCH($A829,'Cycle 7'!$L$10:$L$999,0),1)),INDEX('Cycle 8'!E$10:E$999,MATCH($A829,'Cycle 8'!$L$10:$L$999,0),1)),INDEX('Cycle 9'!E$10:E$999,MATCH($A829,'Cycle 9'!$L$10:$L$999,0),1)),INDEX('Cycle 10'!E$10:E$999,MATCH($A829,'Cycle 10'!$L$10:$L$999,0),1)),INDEX('Cycle 11'!E$10:E$999,MATCH($A829,'Cycle 11'!$L$10:$L$999,0),1)),""))</f>
        <v/>
      </c>
      <c r="G829" t="str">
        <f>IF(IFERROR(IFERROR(IFERROR(IFERROR(IFERROR(IFERROR(IFERROR(IFERROR(IFERROR(IFERROR(IFERROR(IFERROR(INDEX(Summer!F$10:F$999,MATCH($A829,Summer!$L$10:$L$999,0),1),INDEX('Cycle 1'!F$10:F$999,MATCH($A829,'Cycle 1'!$L$10:$L$999,0),1)),INDEX('Cycle 2'!F$10:F$999,MATCH($A829,'Cycle 2'!$L$10:$L$999,0),1)),INDEX('Cycle 3'!F$10:F$999,MATCH($A829,'Cycle 3'!$L$10:$L$999,0),1)),INDEX('Cycle 4'!F$10:F$999,MATCH($A829,'Cycle 4'!$L$10:$L$999,0),1)),INDEX('Cycle 5'!F$10:F$999,MATCH($A829,'Cycle 5'!$L$10:$L$999,0),1)),INDEX('Cycle 6'!F$10:F$999,MATCH($A829,'Cycle 6'!$L$10:$L$999,0),1)),INDEX('Cycle 7'!F$10:F$999,MATCH($A829,'Cycle 7'!$L$10:$L$999,0),1)),INDEX('Cycle 8'!F$10:F$999,MATCH($A829,'Cycle 8'!$L$10:$L$999,0),1)),INDEX('Cycle 9'!F$10:F$999,MATCH($A829,'Cycle 9'!$L$10:$L$999,0),1)),INDEX('Cycle 10'!F$10:F$999,MATCH($A829,'Cycle 10'!$L$10:$L$999,0),1)),INDEX('Cycle 11'!F$10:F$999,MATCH($A829,'Cycle 11'!$L$10:$L$999,0),1)),"")="","",IFERROR(IFERROR(IFERROR(IFERROR(IFERROR(IFERROR(IFERROR(IFERROR(IFERROR(IFERROR(IFERROR(IFERROR(INDEX(Summer!F$10:F$999,MATCH($A829,Summer!$L$10:$L$999,0),1),INDEX('Cycle 1'!F$10:F$999,MATCH($A829,'Cycle 1'!$L$10:$L$999,0),1)),INDEX('Cycle 2'!F$10:F$999,MATCH($A829,'Cycle 2'!$L$10:$L$999,0),1)),INDEX('Cycle 3'!F$10:F$999,MATCH($A829,'Cycle 3'!$L$10:$L$999,0),1)),INDEX('Cycle 4'!F$10:F$999,MATCH($A829,'Cycle 4'!$L$10:$L$999,0),1)),INDEX('Cycle 5'!F$10:F$999,MATCH($A829,'Cycle 5'!$L$10:$L$999,0),1)),INDEX('Cycle 6'!F$10:F$999,MATCH($A829,'Cycle 6'!$L$10:$L$999,0),1)),INDEX('Cycle 7'!F$10:F$999,MATCH($A829,'Cycle 7'!$L$10:$L$999,0),1)),INDEX('Cycle 8'!F$10:F$999,MATCH($A829,'Cycle 8'!$L$10:$L$999,0),1)),INDEX('Cycle 9'!F$10:F$999,MATCH($A829,'Cycle 9'!$L$10:$L$999,0),1)),INDEX('Cycle 10'!F$10:F$999,MATCH($A829,'Cycle 10'!$L$10:$L$999,0),1)),INDEX('Cycle 11'!F$10:F$999,MATCH($A829,'Cycle 11'!$L$10:$L$999,0),1)),""))</f>
        <v/>
      </c>
      <c r="H829" t="str">
        <f>IF(IFERROR(IFERROR(IFERROR(IFERROR(IFERROR(IFERROR(IFERROR(IFERROR(IFERROR(IFERROR(IFERROR(IFERROR(INDEX(Summer!G$10:G$999,MATCH($A829,Summer!$L$10:$L$999,0),1),INDEX('Cycle 1'!G$10:G$999,MATCH($A829,'Cycle 1'!$L$10:$L$999,0),1)),INDEX('Cycle 2'!G$10:G$999,MATCH($A829,'Cycle 2'!$L$10:$L$999,0),1)),INDEX('Cycle 3'!G$10:G$999,MATCH($A829,'Cycle 3'!$L$10:$L$999,0),1)),INDEX('Cycle 4'!G$10:G$999,MATCH($A829,'Cycle 4'!$L$10:$L$999,0),1)),INDEX('Cycle 5'!G$10:G$999,MATCH($A829,'Cycle 5'!$L$10:$L$999,0),1)),INDEX('Cycle 6'!G$10:G$999,MATCH($A829,'Cycle 6'!$L$10:$L$999,0),1)),INDEX('Cycle 7'!G$10:G$999,MATCH($A829,'Cycle 7'!$L$10:$L$999,0),1)),INDEX('Cycle 8'!G$10:G$999,MATCH($A829,'Cycle 8'!$L$10:$L$999,0),1)),INDEX('Cycle 9'!G$10:G$999,MATCH($A829,'Cycle 9'!$L$10:$L$999,0),1)),INDEX('Cycle 10'!G$10:G$999,MATCH($A829,'Cycle 10'!$L$10:$L$999,0),1)),INDEX('Cycle 11'!G$10:G$999,MATCH($A829,'Cycle 11'!$L$10:$L$999,0),1)),"")="","",IFERROR(IFERROR(IFERROR(IFERROR(IFERROR(IFERROR(IFERROR(IFERROR(IFERROR(IFERROR(IFERROR(IFERROR(INDEX(Summer!G$10:G$999,MATCH($A829,Summer!$L$10:$L$999,0),1),INDEX('Cycle 1'!G$10:G$999,MATCH($A829,'Cycle 1'!$L$10:$L$999,0),1)),INDEX('Cycle 2'!G$10:G$999,MATCH($A829,'Cycle 2'!$L$10:$L$999,0),1)),INDEX('Cycle 3'!G$10:G$999,MATCH($A829,'Cycle 3'!$L$10:$L$999,0),1)),INDEX('Cycle 4'!G$10:G$999,MATCH($A829,'Cycle 4'!$L$10:$L$999,0),1)),INDEX('Cycle 5'!G$10:G$999,MATCH($A829,'Cycle 5'!$L$10:$L$999,0),1)),INDEX('Cycle 6'!G$10:G$999,MATCH($A829,'Cycle 6'!$L$10:$L$999,0),1)),INDEX('Cycle 7'!G$10:G$999,MATCH($A829,'Cycle 7'!$L$10:$L$999,0),1)),INDEX('Cycle 8'!G$10:G$999,MATCH($A829,'Cycle 8'!$L$10:$L$999,0),1)),INDEX('Cycle 9'!G$10:G$999,MATCH($A829,'Cycle 9'!$L$10:$L$999,0),1)),INDEX('Cycle 10'!G$10:G$999,MATCH($A829,'Cycle 10'!$L$10:$L$999,0),1)),INDEX('Cycle 11'!G$10:G$999,MATCH($A829,'Cycle 11'!$L$10:$L$999,0),1)),""))</f>
        <v/>
      </c>
      <c r="I829">
        <f>IFERROR(IF(C829="",MAX(I$1:I828),IF(ROW(C$2)=ROW(C829),1,IF(ISERROR(VLOOKUP(C829,C$2:C828,1,FALSE)),MAX(I$1:I828)+1,MAX(I$1:I828)))),"")</f>
        <v>0</v>
      </c>
      <c r="J829" t="str">
        <f t="shared" si="91"/>
        <v/>
      </c>
      <c r="K829" t="str">
        <f t="shared" si="93"/>
        <v/>
      </c>
      <c r="L829" t="str">
        <f t="shared" si="93"/>
        <v/>
      </c>
      <c r="M829" t="str">
        <f t="shared" si="93"/>
        <v/>
      </c>
      <c r="N829" t="str">
        <f t="shared" si="93"/>
        <v/>
      </c>
      <c r="O829" t="str">
        <f t="shared" si="93"/>
        <v/>
      </c>
      <c r="P829" t="str">
        <f t="shared" si="93"/>
        <v/>
      </c>
      <c r="Q829" t="str">
        <f t="shared" si="93"/>
        <v/>
      </c>
      <c r="R829" t="str">
        <f t="shared" si="93"/>
        <v/>
      </c>
      <c r="S829" t="str">
        <f t="shared" si="93"/>
        <v/>
      </c>
      <c r="T829" t="str">
        <f t="shared" si="93"/>
        <v/>
      </c>
      <c r="U829" t="str">
        <f t="shared" si="93"/>
        <v/>
      </c>
      <c r="V829" t="str">
        <f t="shared" si="93"/>
        <v/>
      </c>
      <c r="W829" t="str">
        <f t="shared" si="92"/>
        <v/>
      </c>
      <c r="X829">
        <f>IF(OR(H829="No",H829=""),0,IF(COUNTIFS(H$2:H829,"Yes",C$2:C829,C829)&gt;1,0,COUNTIFS(H$2:H829,"Yes",C$2:C829,C829)))+IF(X828=$X$1,0,X828)</f>
        <v>0</v>
      </c>
    </row>
    <row r="830" spans="1:24" x14ac:dyDescent="0.3">
      <c r="A830">
        <f>ROWS($A$2:$A830)</f>
        <v>829</v>
      </c>
      <c r="B830" t="str">
        <f>IF(ISERROR(VLOOKUP(A830,Summer!L$11:L$500,1,FALSE)),IF(ISERROR(VLOOKUP(A830,'Cycle 1'!L$11:L$500,1,FALSE)),IF(ISERROR(VLOOKUP(A830,'Cycle 2'!L$11:L$500,1,FALSE)),IF(ISERROR(VLOOKUP(A830,'Cycle 3'!L$11:L$500,1,FALSE)),IF(ISERROR(VLOOKUP(A830,'Cycle 4'!L$11:L$500,1,FALSE)),IF(ISERROR(VLOOKUP(A830,'Cycle 5'!L$11:L$500,1,FALSE)),IF(ISERROR(VLOOKUP(A830,'Cycle 6'!L$11:L$500,1,FALSE)),IF(ISERROR(VLOOKUP(A830,'Cycle 7'!L$11:L$500,1,FALSE)),IF(ISERROR(VLOOKUP(A830,'Cycle 8'!L$11:L$500,1,FALSE)),IF(ISERROR(VLOOKUP(A830,'Cycle 9'!L$11:L$500,1,FALSE)),IF(ISERROR(VLOOKUP(A830,'Cycle 10'!L$11:L$500,1,FALSE)),IF(ISERROR(VLOOKUP(A830,'Cycle 11'!L$11:L$500,1,FALSE)),"","Cycle 11"),"Cycle 10"),"Cycle 9"),"Cycle 8"),"Cycle 7"),"Cycle 6"),"Cycle 5"),"Cycle 4"),"Cycle 3"),"Cycle 2"),"Cycle 1"),"Summer")</f>
        <v/>
      </c>
      <c r="C830" t="str">
        <f>IF(IFERROR(IFERROR(IFERROR(IFERROR(IFERROR(IFERROR(IFERROR(IFERROR(IFERROR(IFERROR(IFERROR(IFERROR(INDEX(Summer!B$10:B$999,MATCH($A830,Summer!$L$10:$L$999,0),1),INDEX('Cycle 1'!B$10:B$999,MATCH($A830,'Cycle 1'!$L$10:$L$999,0),1)),INDEX('Cycle 2'!B$10:B$999,MATCH($A830,'Cycle 2'!$L$10:$L$999,0),1)),INDEX('Cycle 3'!B$10:B$999,MATCH($A830,'Cycle 3'!$L$10:$L$999,0),1)),INDEX('Cycle 4'!B$10:B$999,MATCH($A830,'Cycle 4'!$L$10:$L$999,0),1)),INDEX('Cycle 5'!B$10:B$999,MATCH($A830,'Cycle 5'!$L$10:$L$999,0),1)),INDEX('Cycle 6'!B$10:B$999,MATCH($A830,'Cycle 6'!$L$10:$L$999,0),1)),INDEX('Cycle 7'!B$10:B$999,MATCH($A830,'Cycle 7'!$L$10:$L$999,0),1)),INDEX('Cycle 8'!B$10:B$999,MATCH($A830,'Cycle 8'!$L$10:$L$999,0),1)),INDEX('Cycle 9'!B$10:B$999,MATCH($A830,'Cycle 9'!$L$10:$L$999,0),1)),INDEX('Cycle 10'!B$10:B$999,MATCH($A830,'Cycle 10'!$L$10:$L$999,0),1)),INDEX('Cycle 11'!B$10:B$999,MATCH($A830,'Cycle 11'!$L$10:$L$999,0),1)),"")="","",IFERROR(IFERROR(IFERROR(IFERROR(IFERROR(IFERROR(IFERROR(IFERROR(IFERROR(IFERROR(IFERROR(IFERROR(INDEX(Summer!B$10:B$999,MATCH($A830,Summer!$L$10:$L$999,0),1),INDEX('Cycle 1'!B$10:B$999,MATCH($A830,'Cycle 1'!$L$10:$L$999,0),1)),INDEX('Cycle 2'!B$10:B$999,MATCH($A830,'Cycle 2'!$L$10:$L$999,0),1)),INDEX('Cycle 3'!B$10:B$999,MATCH($A830,'Cycle 3'!$L$10:$L$999,0),1)),INDEX('Cycle 4'!B$10:B$999,MATCH($A830,'Cycle 4'!$L$10:$L$999,0),1)),INDEX('Cycle 5'!B$10:B$999,MATCH($A830,'Cycle 5'!$L$10:$L$999,0),1)),INDEX('Cycle 6'!B$10:B$999,MATCH($A830,'Cycle 6'!$L$10:$L$999,0),1)),INDEX('Cycle 7'!B$10:B$999,MATCH($A830,'Cycle 7'!$L$10:$L$999,0),1)),INDEX('Cycle 8'!B$10:B$999,MATCH($A830,'Cycle 8'!$L$10:$L$999,0),1)),INDEX('Cycle 9'!B$10:B$999,MATCH($A830,'Cycle 9'!$L$10:$L$999,0),1)),INDEX('Cycle 10'!B$10:B$999,MATCH($A830,'Cycle 10'!$L$10:$L$999,0),1)),INDEX('Cycle 11'!B$10:B$999,MATCH($A830,'Cycle 11'!$L$10:$L$999,0),1)),""))</f>
        <v/>
      </c>
      <c r="D830" t="str">
        <f>IF(IFERROR(IFERROR(IFERROR(IFERROR(IFERROR(IFERROR(IFERROR(IFERROR(IFERROR(IFERROR(IFERROR(IFERROR(INDEX(Summer!C$10:C$999,MATCH($A830,Summer!$L$10:$L$999,0),1),INDEX('Cycle 1'!C$10:C$999,MATCH($A830,'Cycle 1'!$L$10:$L$999,0),1)),INDEX('Cycle 2'!C$10:C$999,MATCH($A830,'Cycle 2'!$L$10:$L$999,0),1)),INDEX('Cycle 3'!C$10:C$999,MATCH($A830,'Cycle 3'!$L$10:$L$999,0),1)),INDEX('Cycle 4'!C$10:C$999,MATCH($A830,'Cycle 4'!$L$10:$L$999,0),1)),INDEX('Cycle 5'!C$10:C$999,MATCH($A830,'Cycle 5'!$L$10:$L$999,0),1)),INDEX('Cycle 6'!C$10:C$999,MATCH($A830,'Cycle 6'!$L$10:$L$999,0),1)),INDEX('Cycle 7'!C$10:C$999,MATCH($A830,'Cycle 7'!$L$10:$L$999,0),1)),INDEX('Cycle 8'!C$10:C$999,MATCH($A830,'Cycle 8'!$L$10:$L$999,0),1)),INDEX('Cycle 9'!C$10:C$999,MATCH($A830,'Cycle 9'!$L$10:$L$999,0),1)),INDEX('Cycle 10'!C$10:C$999,MATCH($A830,'Cycle 10'!$L$10:$L$999,0),1)),INDEX('Cycle 11'!C$10:C$999,MATCH($A830,'Cycle 11'!$L$10:$L$999,0),1)),"")="","",IFERROR(IFERROR(IFERROR(IFERROR(IFERROR(IFERROR(IFERROR(IFERROR(IFERROR(IFERROR(IFERROR(IFERROR(INDEX(Summer!C$10:C$999,MATCH($A830,Summer!$L$10:$L$999,0),1),INDEX('Cycle 1'!C$10:C$999,MATCH($A830,'Cycle 1'!$L$10:$L$999,0),1)),INDEX('Cycle 2'!C$10:C$999,MATCH($A830,'Cycle 2'!$L$10:$L$999,0),1)),INDEX('Cycle 3'!C$10:C$999,MATCH($A830,'Cycle 3'!$L$10:$L$999,0),1)),INDEX('Cycle 4'!C$10:C$999,MATCH($A830,'Cycle 4'!$L$10:$L$999,0),1)),INDEX('Cycle 5'!C$10:C$999,MATCH($A830,'Cycle 5'!$L$10:$L$999,0),1)),INDEX('Cycle 6'!C$10:C$999,MATCH($A830,'Cycle 6'!$L$10:$L$999,0),1)),INDEX('Cycle 7'!C$10:C$999,MATCH($A830,'Cycle 7'!$L$10:$L$999,0),1)),INDEX('Cycle 8'!C$10:C$999,MATCH($A830,'Cycle 8'!$L$10:$L$999,0),1)),INDEX('Cycle 9'!C$10:C$999,MATCH($A830,'Cycle 9'!$L$10:$L$999,0),1)),INDEX('Cycle 10'!C$10:C$999,MATCH($A830,'Cycle 10'!$L$10:$L$999,0),1)),INDEX('Cycle 11'!C$10:C$999,MATCH($A830,'Cycle 11'!$L$10:$L$999,0),1)),""))</f>
        <v/>
      </c>
      <c r="E830" t="str">
        <f>IF(IFERROR(IFERROR(IFERROR(IFERROR(IFERROR(IFERROR(IFERROR(IFERROR(IFERROR(IFERROR(IFERROR(IFERROR(INDEX(Summer!D$10:D$999,MATCH($A830,Summer!$L$10:$L$999,0),1),INDEX('Cycle 1'!D$10:D$999,MATCH($A830,'Cycle 1'!$L$10:$L$999,0),1)),INDEX('Cycle 2'!D$10:D$999,MATCH($A830,'Cycle 2'!$L$10:$L$999,0),1)),INDEX('Cycle 3'!D$10:D$999,MATCH($A830,'Cycle 3'!$L$10:$L$999,0),1)),INDEX('Cycle 4'!D$10:D$999,MATCH($A830,'Cycle 4'!$L$10:$L$999,0),1)),INDEX('Cycle 5'!D$10:D$999,MATCH($A830,'Cycle 5'!$L$10:$L$999,0),1)),INDEX('Cycle 6'!D$10:D$999,MATCH($A830,'Cycle 6'!$L$10:$L$999,0),1)),INDEX('Cycle 7'!D$10:D$999,MATCH($A830,'Cycle 7'!$L$10:$L$999,0),1)),INDEX('Cycle 8'!D$10:D$999,MATCH($A830,'Cycle 8'!$L$10:$L$999,0),1)),INDEX('Cycle 9'!D$10:D$999,MATCH($A830,'Cycle 9'!$L$10:$L$999,0),1)),INDEX('Cycle 10'!D$10:D$999,MATCH($A830,'Cycle 10'!$L$10:$L$999,0),1)),INDEX('Cycle 11'!D$10:D$999,MATCH($A830,'Cycle 11'!$L$10:$L$999,0),1)),"")="","",IFERROR(IFERROR(IFERROR(IFERROR(IFERROR(IFERROR(IFERROR(IFERROR(IFERROR(IFERROR(IFERROR(IFERROR(INDEX(Summer!D$10:D$999,MATCH($A830,Summer!$L$10:$L$999,0),1),INDEX('Cycle 1'!D$10:D$999,MATCH($A830,'Cycle 1'!$L$10:$L$999,0),1)),INDEX('Cycle 2'!D$10:D$999,MATCH($A830,'Cycle 2'!$L$10:$L$999,0),1)),INDEX('Cycle 3'!D$10:D$999,MATCH($A830,'Cycle 3'!$L$10:$L$999,0),1)),INDEX('Cycle 4'!D$10:D$999,MATCH($A830,'Cycle 4'!$L$10:$L$999,0),1)),INDEX('Cycle 5'!D$10:D$999,MATCH($A830,'Cycle 5'!$L$10:$L$999,0),1)),INDEX('Cycle 6'!D$10:D$999,MATCH($A830,'Cycle 6'!$L$10:$L$999,0),1)),INDEX('Cycle 7'!D$10:D$999,MATCH($A830,'Cycle 7'!$L$10:$L$999,0),1)),INDEX('Cycle 8'!D$10:D$999,MATCH($A830,'Cycle 8'!$L$10:$L$999,0),1)),INDEX('Cycle 9'!D$10:D$999,MATCH($A830,'Cycle 9'!$L$10:$L$999,0),1)),INDEX('Cycle 10'!D$10:D$999,MATCH($A830,'Cycle 10'!$L$10:$L$999,0),1)),INDEX('Cycle 11'!D$10:D$999,MATCH($A830,'Cycle 11'!$L$10:$L$999,0),1)),""))</f>
        <v/>
      </c>
      <c r="F830" t="str">
        <f>IF(IFERROR(IFERROR(IFERROR(IFERROR(IFERROR(IFERROR(IFERROR(IFERROR(IFERROR(IFERROR(IFERROR(IFERROR(INDEX(Summer!E$10:E$999,MATCH($A830,Summer!$L$10:$L$999,0),1),INDEX('Cycle 1'!E$10:E$999,MATCH($A830,'Cycle 1'!$L$10:$L$999,0),1)),INDEX('Cycle 2'!E$10:E$999,MATCH($A830,'Cycle 2'!$L$10:$L$999,0),1)),INDEX('Cycle 3'!E$10:E$999,MATCH($A830,'Cycle 3'!$L$10:$L$999,0),1)),INDEX('Cycle 4'!E$10:E$999,MATCH($A830,'Cycle 4'!$L$10:$L$999,0),1)),INDEX('Cycle 5'!E$10:E$999,MATCH($A830,'Cycle 5'!$L$10:$L$999,0),1)),INDEX('Cycle 6'!E$10:E$999,MATCH($A830,'Cycle 6'!$L$10:$L$999,0),1)),INDEX('Cycle 7'!E$10:E$999,MATCH($A830,'Cycle 7'!$L$10:$L$999,0),1)),INDEX('Cycle 8'!E$10:E$999,MATCH($A830,'Cycle 8'!$L$10:$L$999,0),1)),INDEX('Cycle 9'!E$10:E$999,MATCH($A830,'Cycle 9'!$L$10:$L$999,0),1)),INDEX('Cycle 10'!E$10:E$999,MATCH($A830,'Cycle 10'!$L$10:$L$999,0),1)),INDEX('Cycle 11'!E$10:E$999,MATCH($A830,'Cycle 11'!$L$10:$L$999,0),1)),"")="","",IFERROR(IFERROR(IFERROR(IFERROR(IFERROR(IFERROR(IFERROR(IFERROR(IFERROR(IFERROR(IFERROR(IFERROR(INDEX(Summer!E$10:E$999,MATCH($A830,Summer!$L$10:$L$999,0),1),INDEX('Cycle 1'!E$10:E$999,MATCH($A830,'Cycle 1'!$L$10:$L$999,0),1)),INDEX('Cycle 2'!E$10:E$999,MATCH($A830,'Cycle 2'!$L$10:$L$999,0),1)),INDEX('Cycle 3'!E$10:E$999,MATCH($A830,'Cycle 3'!$L$10:$L$999,0),1)),INDEX('Cycle 4'!E$10:E$999,MATCH($A830,'Cycle 4'!$L$10:$L$999,0),1)),INDEX('Cycle 5'!E$10:E$999,MATCH($A830,'Cycle 5'!$L$10:$L$999,0),1)),INDEX('Cycle 6'!E$10:E$999,MATCH($A830,'Cycle 6'!$L$10:$L$999,0),1)),INDEX('Cycle 7'!E$10:E$999,MATCH($A830,'Cycle 7'!$L$10:$L$999,0),1)),INDEX('Cycle 8'!E$10:E$999,MATCH($A830,'Cycle 8'!$L$10:$L$999,0),1)),INDEX('Cycle 9'!E$10:E$999,MATCH($A830,'Cycle 9'!$L$10:$L$999,0),1)),INDEX('Cycle 10'!E$10:E$999,MATCH($A830,'Cycle 10'!$L$10:$L$999,0),1)),INDEX('Cycle 11'!E$10:E$999,MATCH($A830,'Cycle 11'!$L$10:$L$999,0),1)),""))</f>
        <v/>
      </c>
      <c r="G830" t="str">
        <f>IF(IFERROR(IFERROR(IFERROR(IFERROR(IFERROR(IFERROR(IFERROR(IFERROR(IFERROR(IFERROR(IFERROR(IFERROR(INDEX(Summer!F$10:F$999,MATCH($A830,Summer!$L$10:$L$999,0),1),INDEX('Cycle 1'!F$10:F$999,MATCH($A830,'Cycle 1'!$L$10:$L$999,0),1)),INDEX('Cycle 2'!F$10:F$999,MATCH($A830,'Cycle 2'!$L$10:$L$999,0),1)),INDEX('Cycle 3'!F$10:F$999,MATCH($A830,'Cycle 3'!$L$10:$L$999,0),1)),INDEX('Cycle 4'!F$10:F$999,MATCH($A830,'Cycle 4'!$L$10:$L$999,0),1)),INDEX('Cycle 5'!F$10:F$999,MATCH($A830,'Cycle 5'!$L$10:$L$999,0),1)),INDEX('Cycle 6'!F$10:F$999,MATCH($A830,'Cycle 6'!$L$10:$L$999,0),1)),INDEX('Cycle 7'!F$10:F$999,MATCH($A830,'Cycle 7'!$L$10:$L$999,0),1)),INDEX('Cycle 8'!F$10:F$999,MATCH($A830,'Cycle 8'!$L$10:$L$999,0),1)),INDEX('Cycle 9'!F$10:F$999,MATCH($A830,'Cycle 9'!$L$10:$L$999,0),1)),INDEX('Cycle 10'!F$10:F$999,MATCH($A830,'Cycle 10'!$L$10:$L$999,0),1)),INDEX('Cycle 11'!F$10:F$999,MATCH($A830,'Cycle 11'!$L$10:$L$999,0),1)),"")="","",IFERROR(IFERROR(IFERROR(IFERROR(IFERROR(IFERROR(IFERROR(IFERROR(IFERROR(IFERROR(IFERROR(IFERROR(INDEX(Summer!F$10:F$999,MATCH($A830,Summer!$L$10:$L$999,0),1),INDEX('Cycle 1'!F$10:F$999,MATCH($A830,'Cycle 1'!$L$10:$L$999,0),1)),INDEX('Cycle 2'!F$10:F$999,MATCH($A830,'Cycle 2'!$L$10:$L$999,0),1)),INDEX('Cycle 3'!F$10:F$999,MATCH($A830,'Cycle 3'!$L$10:$L$999,0),1)),INDEX('Cycle 4'!F$10:F$999,MATCH($A830,'Cycle 4'!$L$10:$L$999,0),1)),INDEX('Cycle 5'!F$10:F$999,MATCH($A830,'Cycle 5'!$L$10:$L$999,0),1)),INDEX('Cycle 6'!F$10:F$999,MATCH($A830,'Cycle 6'!$L$10:$L$999,0),1)),INDEX('Cycle 7'!F$10:F$999,MATCH($A830,'Cycle 7'!$L$10:$L$999,0),1)),INDEX('Cycle 8'!F$10:F$999,MATCH($A830,'Cycle 8'!$L$10:$L$999,0),1)),INDEX('Cycle 9'!F$10:F$999,MATCH($A830,'Cycle 9'!$L$10:$L$999,0),1)),INDEX('Cycle 10'!F$10:F$999,MATCH($A830,'Cycle 10'!$L$10:$L$999,0),1)),INDEX('Cycle 11'!F$10:F$999,MATCH($A830,'Cycle 11'!$L$10:$L$999,0),1)),""))</f>
        <v/>
      </c>
      <c r="H830" t="str">
        <f>IF(IFERROR(IFERROR(IFERROR(IFERROR(IFERROR(IFERROR(IFERROR(IFERROR(IFERROR(IFERROR(IFERROR(IFERROR(INDEX(Summer!G$10:G$999,MATCH($A830,Summer!$L$10:$L$999,0),1),INDEX('Cycle 1'!G$10:G$999,MATCH($A830,'Cycle 1'!$L$10:$L$999,0),1)),INDEX('Cycle 2'!G$10:G$999,MATCH($A830,'Cycle 2'!$L$10:$L$999,0),1)),INDEX('Cycle 3'!G$10:G$999,MATCH($A830,'Cycle 3'!$L$10:$L$999,0),1)),INDEX('Cycle 4'!G$10:G$999,MATCH($A830,'Cycle 4'!$L$10:$L$999,0),1)),INDEX('Cycle 5'!G$10:G$999,MATCH($A830,'Cycle 5'!$L$10:$L$999,0),1)),INDEX('Cycle 6'!G$10:G$999,MATCH($A830,'Cycle 6'!$L$10:$L$999,0),1)),INDEX('Cycle 7'!G$10:G$999,MATCH($A830,'Cycle 7'!$L$10:$L$999,0),1)),INDEX('Cycle 8'!G$10:G$999,MATCH($A830,'Cycle 8'!$L$10:$L$999,0),1)),INDEX('Cycle 9'!G$10:G$999,MATCH($A830,'Cycle 9'!$L$10:$L$999,0),1)),INDEX('Cycle 10'!G$10:G$999,MATCH($A830,'Cycle 10'!$L$10:$L$999,0),1)),INDEX('Cycle 11'!G$10:G$999,MATCH($A830,'Cycle 11'!$L$10:$L$999,0),1)),"")="","",IFERROR(IFERROR(IFERROR(IFERROR(IFERROR(IFERROR(IFERROR(IFERROR(IFERROR(IFERROR(IFERROR(IFERROR(INDEX(Summer!G$10:G$999,MATCH($A830,Summer!$L$10:$L$999,0),1),INDEX('Cycle 1'!G$10:G$999,MATCH($A830,'Cycle 1'!$L$10:$L$999,0),1)),INDEX('Cycle 2'!G$10:G$999,MATCH($A830,'Cycle 2'!$L$10:$L$999,0),1)),INDEX('Cycle 3'!G$10:G$999,MATCH($A830,'Cycle 3'!$L$10:$L$999,0),1)),INDEX('Cycle 4'!G$10:G$999,MATCH($A830,'Cycle 4'!$L$10:$L$999,0),1)),INDEX('Cycle 5'!G$10:G$999,MATCH($A830,'Cycle 5'!$L$10:$L$999,0),1)),INDEX('Cycle 6'!G$10:G$999,MATCH($A830,'Cycle 6'!$L$10:$L$999,0),1)),INDEX('Cycle 7'!G$10:G$999,MATCH($A830,'Cycle 7'!$L$10:$L$999,0),1)),INDEX('Cycle 8'!G$10:G$999,MATCH($A830,'Cycle 8'!$L$10:$L$999,0),1)),INDEX('Cycle 9'!G$10:G$999,MATCH($A830,'Cycle 9'!$L$10:$L$999,0),1)),INDEX('Cycle 10'!G$10:G$999,MATCH($A830,'Cycle 10'!$L$10:$L$999,0),1)),INDEX('Cycle 11'!G$10:G$999,MATCH($A830,'Cycle 11'!$L$10:$L$999,0),1)),""))</f>
        <v/>
      </c>
      <c r="I830">
        <f>IFERROR(IF(C830="",MAX(I$1:I829),IF(ROW(C$2)=ROW(C830),1,IF(ISERROR(VLOOKUP(C830,C$2:C829,1,FALSE)),MAX(I$1:I829)+1,MAX(I$1:I829)))),"")</f>
        <v>0</v>
      </c>
      <c r="J830" t="str">
        <f t="shared" si="91"/>
        <v/>
      </c>
      <c r="K830" t="str">
        <f t="shared" si="93"/>
        <v/>
      </c>
      <c r="L830" t="str">
        <f t="shared" si="93"/>
        <v/>
      </c>
      <c r="M830" t="str">
        <f t="shared" si="93"/>
        <v/>
      </c>
      <c r="N830" t="str">
        <f t="shared" si="93"/>
        <v/>
      </c>
      <c r="O830" t="str">
        <f t="shared" si="93"/>
        <v/>
      </c>
      <c r="P830" t="str">
        <f t="shared" si="93"/>
        <v/>
      </c>
      <c r="Q830" t="str">
        <f t="shared" si="93"/>
        <v/>
      </c>
      <c r="R830" t="str">
        <f t="shared" si="93"/>
        <v/>
      </c>
      <c r="S830" t="str">
        <f t="shared" si="93"/>
        <v/>
      </c>
      <c r="T830" t="str">
        <f t="shared" si="93"/>
        <v/>
      </c>
      <c r="U830" t="str">
        <f t="shared" si="93"/>
        <v/>
      </c>
      <c r="V830" t="str">
        <f t="shared" si="93"/>
        <v/>
      </c>
      <c r="W830" t="str">
        <f t="shared" si="92"/>
        <v/>
      </c>
      <c r="X830">
        <f>IF(OR(H830="No",H830=""),0,IF(COUNTIFS(H$2:H830,"Yes",C$2:C830,C830)&gt;1,0,COUNTIFS(H$2:H830,"Yes",C$2:C830,C830)))+IF(X829=$X$1,0,X829)</f>
        <v>0</v>
      </c>
    </row>
    <row r="831" spans="1:24" x14ac:dyDescent="0.3">
      <c r="A831">
        <f>ROWS($A$2:$A831)</f>
        <v>830</v>
      </c>
      <c r="B831" t="str">
        <f>IF(ISERROR(VLOOKUP(A831,Summer!L$11:L$500,1,FALSE)),IF(ISERROR(VLOOKUP(A831,'Cycle 1'!L$11:L$500,1,FALSE)),IF(ISERROR(VLOOKUP(A831,'Cycle 2'!L$11:L$500,1,FALSE)),IF(ISERROR(VLOOKUP(A831,'Cycle 3'!L$11:L$500,1,FALSE)),IF(ISERROR(VLOOKUP(A831,'Cycle 4'!L$11:L$500,1,FALSE)),IF(ISERROR(VLOOKUP(A831,'Cycle 5'!L$11:L$500,1,FALSE)),IF(ISERROR(VLOOKUP(A831,'Cycle 6'!L$11:L$500,1,FALSE)),IF(ISERROR(VLOOKUP(A831,'Cycle 7'!L$11:L$500,1,FALSE)),IF(ISERROR(VLOOKUP(A831,'Cycle 8'!L$11:L$500,1,FALSE)),IF(ISERROR(VLOOKUP(A831,'Cycle 9'!L$11:L$500,1,FALSE)),IF(ISERROR(VLOOKUP(A831,'Cycle 10'!L$11:L$500,1,FALSE)),IF(ISERROR(VLOOKUP(A831,'Cycle 11'!L$11:L$500,1,FALSE)),"","Cycle 11"),"Cycle 10"),"Cycle 9"),"Cycle 8"),"Cycle 7"),"Cycle 6"),"Cycle 5"),"Cycle 4"),"Cycle 3"),"Cycle 2"),"Cycle 1"),"Summer")</f>
        <v/>
      </c>
      <c r="C831" t="str">
        <f>IF(IFERROR(IFERROR(IFERROR(IFERROR(IFERROR(IFERROR(IFERROR(IFERROR(IFERROR(IFERROR(IFERROR(IFERROR(INDEX(Summer!B$10:B$999,MATCH($A831,Summer!$L$10:$L$999,0),1),INDEX('Cycle 1'!B$10:B$999,MATCH($A831,'Cycle 1'!$L$10:$L$999,0),1)),INDEX('Cycle 2'!B$10:B$999,MATCH($A831,'Cycle 2'!$L$10:$L$999,0),1)),INDEX('Cycle 3'!B$10:B$999,MATCH($A831,'Cycle 3'!$L$10:$L$999,0),1)),INDEX('Cycle 4'!B$10:B$999,MATCH($A831,'Cycle 4'!$L$10:$L$999,0),1)),INDEX('Cycle 5'!B$10:B$999,MATCH($A831,'Cycle 5'!$L$10:$L$999,0),1)),INDEX('Cycle 6'!B$10:B$999,MATCH($A831,'Cycle 6'!$L$10:$L$999,0),1)),INDEX('Cycle 7'!B$10:B$999,MATCH($A831,'Cycle 7'!$L$10:$L$999,0),1)),INDEX('Cycle 8'!B$10:B$999,MATCH($A831,'Cycle 8'!$L$10:$L$999,0),1)),INDEX('Cycle 9'!B$10:B$999,MATCH($A831,'Cycle 9'!$L$10:$L$999,0),1)),INDEX('Cycle 10'!B$10:B$999,MATCH($A831,'Cycle 10'!$L$10:$L$999,0),1)),INDEX('Cycle 11'!B$10:B$999,MATCH($A831,'Cycle 11'!$L$10:$L$999,0),1)),"")="","",IFERROR(IFERROR(IFERROR(IFERROR(IFERROR(IFERROR(IFERROR(IFERROR(IFERROR(IFERROR(IFERROR(IFERROR(INDEX(Summer!B$10:B$999,MATCH($A831,Summer!$L$10:$L$999,0),1),INDEX('Cycle 1'!B$10:B$999,MATCH($A831,'Cycle 1'!$L$10:$L$999,0),1)),INDEX('Cycle 2'!B$10:B$999,MATCH($A831,'Cycle 2'!$L$10:$L$999,0),1)),INDEX('Cycle 3'!B$10:B$999,MATCH($A831,'Cycle 3'!$L$10:$L$999,0),1)),INDEX('Cycle 4'!B$10:B$999,MATCH($A831,'Cycle 4'!$L$10:$L$999,0),1)),INDEX('Cycle 5'!B$10:B$999,MATCH($A831,'Cycle 5'!$L$10:$L$999,0),1)),INDEX('Cycle 6'!B$10:B$999,MATCH($A831,'Cycle 6'!$L$10:$L$999,0),1)),INDEX('Cycle 7'!B$10:B$999,MATCH($A831,'Cycle 7'!$L$10:$L$999,0),1)),INDEX('Cycle 8'!B$10:B$999,MATCH($A831,'Cycle 8'!$L$10:$L$999,0),1)),INDEX('Cycle 9'!B$10:B$999,MATCH($A831,'Cycle 9'!$L$10:$L$999,0),1)),INDEX('Cycle 10'!B$10:B$999,MATCH($A831,'Cycle 10'!$L$10:$L$999,0),1)),INDEX('Cycle 11'!B$10:B$999,MATCH($A831,'Cycle 11'!$L$10:$L$999,0),1)),""))</f>
        <v/>
      </c>
      <c r="D831" t="str">
        <f>IF(IFERROR(IFERROR(IFERROR(IFERROR(IFERROR(IFERROR(IFERROR(IFERROR(IFERROR(IFERROR(IFERROR(IFERROR(INDEX(Summer!C$10:C$999,MATCH($A831,Summer!$L$10:$L$999,0),1),INDEX('Cycle 1'!C$10:C$999,MATCH($A831,'Cycle 1'!$L$10:$L$999,0),1)),INDEX('Cycle 2'!C$10:C$999,MATCH($A831,'Cycle 2'!$L$10:$L$999,0),1)),INDEX('Cycle 3'!C$10:C$999,MATCH($A831,'Cycle 3'!$L$10:$L$999,0),1)),INDEX('Cycle 4'!C$10:C$999,MATCH($A831,'Cycle 4'!$L$10:$L$999,0),1)),INDEX('Cycle 5'!C$10:C$999,MATCH($A831,'Cycle 5'!$L$10:$L$999,0),1)),INDEX('Cycle 6'!C$10:C$999,MATCH($A831,'Cycle 6'!$L$10:$L$999,0),1)),INDEX('Cycle 7'!C$10:C$999,MATCH($A831,'Cycle 7'!$L$10:$L$999,0),1)),INDEX('Cycle 8'!C$10:C$999,MATCH($A831,'Cycle 8'!$L$10:$L$999,0),1)),INDEX('Cycle 9'!C$10:C$999,MATCH($A831,'Cycle 9'!$L$10:$L$999,0),1)),INDEX('Cycle 10'!C$10:C$999,MATCH($A831,'Cycle 10'!$L$10:$L$999,0),1)),INDEX('Cycle 11'!C$10:C$999,MATCH($A831,'Cycle 11'!$L$10:$L$999,0),1)),"")="","",IFERROR(IFERROR(IFERROR(IFERROR(IFERROR(IFERROR(IFERROR(IFERROR(IFERROR(IFERROR(IFERROR(IFERROR(INDEX(Summer!C$10:C$999,MATCH($A831,Summer!$L$10:$L$999,0),1),INDEX('Cycle 1'!C$10:C$999,MATCH($A831,'Cycle 1'!$L$10:$L$999,0),1)),INDEX('Cycle 2'!C$10:C$999,MATCH($A831,'Cycle 2'!$L$10:$L$999,0),1)),INDEX('Cycle 3'!C$10:C$999,MATCH($A831,'Cycle 3'!$L$10:$L$999,0),1)),INDEX('Cycle 4'!C$10:C$999,MATCH($A831,'Cycle 4'!$L$10:$L$999,0),1)),INDEX('Cycle 5'!C$10:C$999,MATCH($A831,'Cycle 5'!$L$10:$L$999,0),1)),INDEX('Cycle 6'!C$10:C$999,MATCH($A831,'Cycle 6'!$L$10:$L$999,0),1)),INDEX('Cycle 7'!C$10:C$999,MATCH($A831,'Cycle 7'!$L$10:$L$999,0),1)),INDEX('Cycle 8'!C$10:C$999,MATCH($A831,'Cycle 8'!$L$10:$L$999,0),1)),INDEX('Cycle 9'!C$10:C$999,MATCH($A831,'Cycle 9'!$L$10:$L$999,0),1)),INDEX('Cycle 10'!C$10:C$999,MATCH($A831,'Cycle 10'!$L$10:$L$999,0),1)),INDEX('Cycle 11'!C$10:C$999,MATCH($A831,'Cycle 11'!$L$10:$L$999,0),1)),""))</f>
        <v/>
      </c>
      <c r="E831" t="str">
        <f>IF(IFERROR(IFERROR(IFERROR(IFERROR(IFERROR(IFERROR(IFERROR(IFERROR(IFERROR(IFERROR(IFERROR(IFERROR(INDEX(Summer!D$10:D$999,MATCH($A831,Summer!$L$10:$L$999,0),1),INDEX('Cycle 1'!D$10:D$999,MATCH($A831,'Cycle 1'!$L$10:$L$999,0),1)),INDEX('Cycle 2'!D$10:D$999,MATCH($A831,'Cycle 2'!$L$10:$L$999,0),1)),INDEX('Cycle 3'!D$10:D$999,MATCH($A831,'Cycle 3'!$L$10:$L$999,0),1)),INDEX('Cycle 4'!D$10:D$999,MATCH($A831,'Cycle 4'!$L$10:$L$999,0),1)),INDEX('Cycle 5'!D$10:D$999,MATCH($A831,'Cycle 5'!$L$10:$L$999,0),1)),INDEX('Cycle 6'!D$10:D$999,MATCH($A831,'Cycle 6'!$L$10:$L$999,0),1)),INDEX('Cycle 7'!D$10:D$999,MATCH($A831,'Cycle 7'!$L$10:$L$999,0),1)),INDEX('Cycle 8'!D$10:D$999,MATCH($A831,'Cycle 8'!$L$10:$L$999,0),1)),INDEX('Cycle 9'!D$10:D$999,MATCH($A831,'Cycle 9'!$L$10:$L$999,0),1)),INDEX('Cycle 10'!D$10:D$999,MATCH($A831,'Cycle 10'!$L$10:$L$999,0),1)),INDEX('Cycle 11'!D$10:D$999,MATCH($A831,'Cycle 11'!$L$10:$L$999,0),1)),"")="","",IFERROR(IFERROR(IFERROR(IFERROR(IFERROR(IFERROR(IFERROR(IFERROR(IFERROR(IFERROR(IFERROR(IFERROR(INDEX(Summer!D$10:D$999,MATCH($A831,Summer!$L$10:$L$999,0),1),INDEX('Cycle 1'!D$10:D$999,MATCH($A831,'Cycle 1'!$L$10:$L$999,0),1)),INDEX('Cycle 2'!D$10:D$999,MATCH($A831,'Cycle 2'!$L$10:$L$999,0),1)),INDEX('Cycle 3'!D$10:D$999,MATCH($A831,'Cycle 3'!$L$10:$L$999,0),1)),INDEX('Cycle 4'!D$10:D$999,MATCH($A831,'Cycle 4'!$L$10:$L$999,0),1)),INDEX('Cycle 5'!D$10:D$999,MATCH($A831,'Cycle 5'!$L$10:$L$999,0),1)),INDEX('Cycle 6'!D$10:D$999,MATCH($A831,'Cycle 6'!$L$10:$L$999,0),1)),INDEX('Cycle 7'!D$10:D$999,MATCH($A831,'Cycle 7'!$L$10:$L$999,0),1)),INDEX('Cycle 8'!D$10:D$999,MATCH($A831,'Cycle 8'!$L$10:$L$999,0),1)),INDEX('Cycle 9'!D$10:D$999,MATCH($A831,'Cycle 9'!$L$10:$L$999,0),1)),INDEX('Cycle 10'!D$10:D$999,MATCH($A831,'Cycle 10'!$L$10:$L$999,0),1)),INDEX('Cycle 11'!D$10:D$999,MATCH($A831,'Cycle 11'!$L$10:$L$999,0),1)),""))</f>
        <v/>
      </c>
      <c r="F831" t="str">
        <f>IF(IFERROR(IFERROR(IFERROR(IFERROR(IFERROR(IFERROR(IFERROR(IFERROR(IFERROR(IFERROR(IFERROR(IFERROR(INDEX(Summer!E$10:E$999,MATCH($A831,Summer!$L$10:$L$999,0),1),INDEX('Cycle 1'!E$10:E$999,MATCH($A831,'Cycle 1'!$L$10:$L$999,0),1)),INDEX('Cycle 2'!E$10:E$999,MATCH($A831,'Cycle 2'!$L$10:$L$999,0),1)),INDEX('Cycle 3'!E$10:E$999,MATCH($A831,'Cycle 3'!$L$10:$L$999,0),1)),INDEX('Cycle 4'!E$10:E$999,MATCH($A831,'Cycle 4'!$L$10:$L$999,0),1)),INDEX('Cycle 5'!E$10:E$999,MATCH($A831,'Cycle 5'!$L$10:$L$999,0),1)),INDEX('Cycle 6'!E$10:E$999,MATCH($A831,'Cycle 6'!$L$10:$L$999,0),1)),INDEX('Cycle 7'!E$10:E$999,MATCH($A831,'Cycle 7'!$L$10:$L$999,0),1)),INDEX('Cycle 8'!E$10:E$999,MATCH($A831,'Cycle 8'!$L$10:$L$999,0),1)),INDEX('Cycle 9'!E$10:E$999,MATCH($A831,'Cycle 9'!$L$10:$L$999,0),1)),INDEX('Cycle 10'!E$10:E$999,MATCH($A831,'Cycle 10'!$L$10:$L$999,0),1)),INDEX('Cycle 11'!E$10:E$999,MATCH($A831,'Cycle 11'!$L$10:$L$999,0),1)),"")="","",IFERROR(IFERROR(IFERROR(IFERROR(IFERROR(IFERROR(IFERROR(IFERROR(IFERROR(IFERROR(IFERROR(IFERROR(INDEX(Summer!E$10:E$999,MATCH($A831,Summer!$L$10:$L$999,0),1),INDEX('Cycle 1'!E$10:E$999,MATCH($A831,'Cycle 1'!$L$10:$L$999,0),1)),INDEX('Cycle 2'!E$10:E$999,MATCH($A831,'Cycle 2'!$L$10:$L$999,0),1)),INDEX('Cycle 3'!E$10:E$999,MATCH($A831,'Cycle 3'!$L$10:$L$999,0),1)),INDEX('Cycle 4'!E$10:E$999,MATCH($A831,'Cycle 4'!$L$10:$L$999,0),1)),INDEX('Cycle 5'!E$10:E$999,MATCH($A831,'Cycle 5'!$L$10:$L$999,0),1)),INDEX('Cycle 6'!E$10:E$999,MATCH($A831,'Cycle 6'!$L$10:$L$999,0),1)),INDEX('Cycle 7'!E$10:E$999,MATCH($A831,'Cycle 7'!$L$10:$L$999,0),1)),INDEX('Cycle 8'!E$10:E$999,MATCH($A831,'Cycle 8'!$L$10:$L$999,0),1)),INDEX('Cycle 9'!E$10:E$999,MATCH($A831,'Cycle 9'!$L$10:$L$999,0),1)),INDEX('Cycle 10'!E$10:E$999,MATCH($A831,'Cycle 10'!$L$10:$L$999,0),1)),INDEX('Cycle 11'!E$10:E$999,MATCH($A831,'Cycle 11'!$L$10:$L$999,0),1)),""))</f>
        <v/>
      </c>
      <c r="G831" t="str">
        <f>IF(IFERROR(IFERROR(IFERROR(IFERROR(IFERROR(IFERROR(IFERROR(IFERROR(IFERROR(IFERROR(IFERROR(IFERROR(INDEX(Summer!F$10:F$999,MATCH($A831,Summer!$L$10:$L$999,0),1),INDEX('Cycle 1'!F$10:F$999,MATCH($A831,'Cycle 1'!$L$10:$L$999,0),1)),INDEX('Cycle 2'!F$10:F$999,MATCH($A831,'Cycle 2'!$L$10:$L$999,0),1)),INDEX('Cycle 3'!F$10:F$999,MATCH($A831,'Cycle 3'!$L$10:$L$999,0),1)),INDEX('Cycle 4'!F$10:F$999,MATCH($A831,'Cycle 4'!$L$10:$L$999,0),1)),INDEX('Cycle 5'!F$10:F$999,MATCH($A831,'Cycle 5'!$L$10:$L$999,0),1)),INDEX('Cycle 6'!F$10:F$999,MATCH($A831,'Cycle 6'!$L$10:$L$999,0),1)),INDEX('Cycle 7'!F$10:F$999,MATCH($A831,'Cycle 7'!$L$10:$L$999,0),1)),INDEX('Cycle 8'!F$10:F$999,MATCH($A831,'Cycle 8'!$L$10:$L$999,0),1)),INDEX('Cycle 9'!F$10:F$999,MATCH($A831,'Cycle 9'!$L$10:$L$999,0),1)),INDEX('Cycle 10'!F$10:F$999,MATCH($A831,'Cycle 10'!$L$10:$L$999,0),1)),INDEX('Cycle 11'!F$10:F$999,MATCH($A831,'Cycle 11'!$L$10:$L$999,0),1)),"")="","",IFERROR(IFERROR(IFERROR(IFERROR(IFERROR(IFERROR(IFERROR(IFERROR(IFERROR(IFERROR(IFERROR(IFERROR(INDEX(Summer!F$10:F$999,MATCH($A831,Summer!$L$10:$L$999,0),1),INDEX('Cycle 1'!F$10:F$999,MATCH($A831,'Cycle 1'!$L$10:$L$999,0),1)),INDEX('Cycle 2'!F$10:F$999,MATCH($A831,'Cycle 2'!$L$10:$L$999,0),1)),INDEX('Cycle 3'!F$10:F$999,MATCH($A831,'Cycle 3'!$L$10:$L$999,0),1)),INDEX('Cycle 4'!F$10:F$999,MATCH($A831,'Cycle 4'!$L$10:$L$999,0),1)),INDEX('Cycle 5'!F$10:F$999,MATCH($A831,'Cycle 5'!$L$10:$L$999,0),1)),INDEX('Cycle 6'!F$10:F$999,MATCH($A831,'Cycle 6'!$L$10:$L$999,0),1)),INDEX('Cycle 7'!F$10:F$999,MATCH($A831,'Cycle 7'!$L$10:$L$999,0),1)),INDEX('Cycle 8'!F$10:F$999,MATCH($A831,'Cycle 8'!$L$10:$L$999,0),1)),INDEX('Cycle 9'!F$10:F$999,MATCH($A831,'Cycle 9'!$L$10:$L$999,0),1)),INDEX('Cycle 10'!F$10:F$999,MATCH($A831,'Cycle 10'!$L$10:$L$999,0),1)),INDEX('Cycle 11'!F$10:F$999,MATCH($A831,'Cycle 11'!$L$10:$L$999,0),1)),""))</f>
        <v/>
      </c>
      <c r="H831" t="str">
        <f>IF(IFERROR(IFERROR(IFERROR(IFERROR(IFERROR(IFERROR(IFERROR(IFERROR(IFERROR(IFERROR(IFERROR(IFERROR(INDEX(Summer!G$10:G$999,MATCH($A831,Summer!$L$10:$L$999,0),1),INDEX('Cycle 1'!G$10:G$999,MATCH($A831,'Cycle 1'!$L$10:$L$999,0),1)),INDEX('Cycle 2'!G$10:G$999,MATCH($A831,'Cycle 2'!$L$10:$L$999,0),1)),INDEX('Cycle 3'!G$10:G$999,MATCH($A831,'Cycle 3'!$L$10:$L$999,0),1)),INDEX('Cycle 4'!G$10:G$999,MATCH($A831,'Cycle 4'!$L$10:$L$999,0),1)),INDEX('Cycle 5'!G$10:G$999,MATCH($A831,'Cycle 5'!$L$10:$L$999,0),1)),INDEX('Cycle 6'!G$10:G$999,MATCH($A831,'Cycle 6'!$L$10:$L$999,0),1)),INDEX('Cycle 7'!G$10:G$999,MATCH($A831,'Cycle 7'!$L$10:$L$999,0),1)),INDEX('Cycle 8'!G$10:G$999,MATCH($A831,'Cycle 8'!$L$10:$L$999,0),1)),INDEX('Cycle 9'!G$10:G$999,MATCH($A831,'Cycle 9'!$L$10:$L$999,0),1)),INDEX('Cycle 10'!G$10:G$999,MATCH($A831,'Cycle 10'!$L$10:$L$999,0),1)),INDEX('Cycle 11'!G$10:G$999,MATCH($A831,'Cycle 11'!$L$10:$L$999,0),1)),"")="","",IFERROR(IFERROR(IFERROR(IFERROR(IFERROR(IFERROR(IFERROR(IFERROR(IFERROR(IFERROR(IFERROR(IFERROR(INDEX(Summer!G$10:G$999,MATCH($A831,Summer!$L$10:$L$999,0),1),INDEX('Cycle 1'!G$10:G$999,MATCH($A831,'Cycle 1'!$L$10:$L$999,0),1)),INDEX('Cycle 2'!G$10:G$999,MATCH($A831,'Cycle 2'!$L$10:$L$999,0),1)),INDEX('Cycle 3'!G$10:G$999,MATCH($A831,'Cycle 3'!$L$10:$L$999,0),1)),INDEX('Cycle 4'!G$10:G$999,MATCH($A831,'Cycle 4'!$L$10:$L$999,0),1)),INDEX('Cycle 5'!G$10:G$999,MATCH($A831,'Cycle 5'!$L$10:$L$999,0),1)),INDEX('Cycle 6'!G$10:G$999,MATCH($A831,'Cycle 6'!$L$10:$L$999,0),1)),INDEX('Cycle 7'!G$10:G$999,MATCH($A831,'Cycle 7'!$L$10:$L$999,0),1)),INDEX('Cycle 8'!G$10:G$999,MATCH($A831,'Cycle 8'!$L$10:$L$999,0),1)),INDEX('Cycle 9'!G$10:G$999,MATCH($A831,'Cycle 9'!$L$10:$L$999,0),1)),INDEX('Cycle 10'!G$10:G$999,MATCH($A831,'Cycle 10'!$L$10:$L$999,0),1)),INDEX('Cycle 11'!G$10:G$999,MATCH($A831,'Cycle 11'!$L$10:$L$999,0),1)),""))</f>
        <v/>
      </c>
      <c r="I831">
        <f>IFERROR(IF(C831="",MAX(I$1:I830),IF(ROW(C$2)=ROW(C831),1,IF(ISERROR(VLOOKUP(C831,C$2:C830,1,FALSE)),MAX(I$1:I830)+1,MAX(I$1:I830)))),"")</f>
        <v>0</v>
      </c>
      <c r="J831" t="str">
        <f t="shared" si="91"/>
        <v/>
      </c>
      <c r="K831" t="str">
        <f t="shared" si="93"/>
        <v/>
      </c>
      <c r="L831" t="str">
        <f t="shared" si="93"/>
        <v/>
      </c>
      <c r="M831" t="str">
        <f t="shared" si="93"/>
        <v/>
      </c>
      <c r="N831" t="str">
        <f t="shared" si="93"/>
        <v/>
      </c>
      <c r="O831" t="str">
        <f t="shared" si="93"/>
        <v/>
      </c>
      <c r="P831" t="str">
        <f t="shared" si="93"/>
        <v/>
      </c>
      <c r="Q831" t="str">
        <f t="shared" si="93"/>
        <v/>
      </c>
      <c r="R831" t="str">
        <f t="shared" si="93"/>
        <v/>
      </c>
      <c r="S831" t="str">
        <f t="shared" si="93"/>
        <v/>
      </c>
      <c r="T831" t="str">
        <f t="shared" si="93"/>
        <v/>
      </c>
      <c r="U831" t="str">
        <f t="shared" si="93"/>
        <v/>
      </c>
      <c r="V831" t="str">
        <f t="shared" si="93"/>
        <v/>
      </c>
      <c r="W831" t="str">
        <f t="shared" si="92"/>
        <v/>
      </c>
      <c r="X831">
        <f>IF(OR(H831="No",H831=""),0,IF(COUNTIFS(H$2:H831,"Yes",C$2:C831,C831)&gt;1,0,COUNTIFS(H$2:H831,"Yes",C$2:C831,C831)))+IF(X830=$X$1,0,X830)</f>
        <v>0</v>
      </c>
    </row>
    <row r="832" spans="1:24" x14ac:dyDescent="0.3">
      <c r="A832">
        <f>ROWS($A$2:$A832)</f>
        <v>831</v>
      </c>
      <c r="B832" t="str">
        <f>IF(ISERROR(VLOOKUP(A832,Summer!L$11:L$500,1,FALSE)),IF(ISERROR(VLOOKUP(A832,'Cycle 1'!L$11:L$500,1,FALSE)),IF(ISERROR(VLOOKUP(A832,'Cycle 2'!L$11:L$500,1,FALSE)),IF(ISERROR(VLOOKUP(A832,'Cycle 3'!L$11:L$500,1,FALSE)),IF(ISERROR(VLOOKUP(A832,'Cycle 4'!L$11:L$500,1,FALSE)),IF(ISERROR(VLOOKUP(A832,'Cycle 5'!L$11:L$500,1,FALSE)),IF(ISERROR(VLOOKUP(A832,'Cycle 6'!L$11:L$500,1,FALSE)),IF(ISERROR(VLOOKUP(A832,'Cycle 7'!L$11:L$500,1,FALSE)),IF(ISERROR(VLOOKUP(A832,'Cycle 8'!L$11:L$500,1,FALSE)),IF(ISERROR(VLOOKUP(A832,'Cycle 9'!L$11:L$500,1,FALSE)),IF(ISERROR(VLOOKUP(A832,'Cycle 10'!L$11:L$500,1,FALSE)),IF(ISERROR(VLOOKUP(A832,'Cycle 11'!L$11:L$500,1,FALSE)),"","Cycle 11"),"Cycle 10"),"Cycle 9"),"Cycle 8"),"Cycle 7"),"Cycle 6"),"Cycle 5"),"Cycle 4"),"Cycle 3"),"Cycle 2"),"Cycle 1"),"Summer")</f>
        <v/>
      </c>
      <c r="C832" t="str">
        <f>IF(IFERROR(IFERROR(IFERROR(IFERROR(IFERROR(IFERROR(IFERROR(IFERROR(IFERROR(IFERROR(IFERROR(IFERROR(INDEX(Summer!B$10:B$999,MATCH($A832,Summer!$L$10:$L$999,0),1),INDEX('Cycle 1'!B$10:B$999,MATCH($A832,'Cycle 1'!$L$10:$L$999,0),1)),INDEX('Cycle 2'!B$10:B$999,MATCH($A832,'Cycle 2'!$L$10:$L$999,0),1)),INDEX('Cycle 3'!B$10:B$999,MATCH($A832,'Cycle 3'!$L$10:$L$999,0),1)),INDEX('Cycle 4'!B$10:B$999,MATCH($A832,'Cycle 4'!$L$10:$L$999,0),1)),INDEX('Cycle 5'!B$10:B$999,MATCH($A832,'Cycle 5'!$L$10:$L$999,0),1)),INDEX('Cycle 6'!B$10:B$999,MATCH($A832,'Cycle 6'!$L$10:$L$999,0),1)),INDEX('Cycle 7'!B$10:B$999,MATCH($A832,'Cycle 7'!$L$10:$L$999,0),1)),INDEX('Cycle 8'!B$10:B$999,MATCH($A832,'Cycle 8'!$L$10:$L$999,0),1)),INDEX('Cycle 9'!B$10:B$999,MATCH($A832,'Cycle 9'!$L$10:$L$999,0),1)),INDEX('Cycle 10'!B$10:B$999,MATCH($A832,'Cycle 10'!$L$10:$L$999,0),1)),INDEX('Cycle 11'!B$10:B$999,MATCH($A832,'Cycle 11'!$L$10:$L$999,0),1)),"")="","",IFERROR(IFERROR(IFERROR(IFERROR(IFERROR(IFERROR(IFERROR(IFERROR(IFERROR(IFERROR(IFERROR(IFERROR(INDEX(Summer!B$10:B$999,MATCH($A832,Summer!$L$10:$L$999,0),1),INDEX('Cycle 1'!B$10:B$999,MATCH($A832,'Cycle 1'!$L$10:$L$999,0),1)),INDEX('Cycle 2'!B$10:B$999,MATCH($A832,'Cycle 2'!$L$10:$L$999,0),1)),INDEX('Cycle 3'!B$10:B$999,MATCH($A832,'Cycle 3'!$L$10:$L$999,0),1)),INDEX('Cycle 4'!B$10:B$999,MATCH($A832,'Cycle 4'!$L$10:$L$999,0),1)),INDEX('Cycle 5'!B$10:B$999,MATCH($A832,'Cycle 5'!$L$10:$L$999,0),1)),INDEX('Cycle 6'!B$10:B$999,MATCH($A832,'Cycle 6'!$L$10:$L$999,0),1)),INDEX('Cycle 7'!B$10:B$999,MATCH($A832,'Cycle 7'!$L$10:$L$999,0),1)),INDEX('Cycle 8'!B$10:B$999,MATCH($A832,'Cycle 8'!$L$10:$L$999,0),1)),INDEX('Cycle 9'!B$10:B$999,MATCH($A832,'Cycle 9'!$L$10:$L$999,0),1)),INDEX('Cycle 10'!B$10:B$999,MATCH($A832,'Cycle 10'!$L$10:$L$999,0),1)),INDEX('Cycle 11'!B$10:B$999,MATCH($A832,'Cycle 11'!$L$10:$L$999,0),1)),""))</f>
        <v/>
      </c>
      <c r="D832" t="str">
        <f>IF(IFERROR(IFERROR(IFERROR(IFERROR(IFERROR(IFERROR(IFERROR(IFERROR(IFERROR(IFERROR(IFERROR(IFERROR(INDEX(Summer!C$10:C$999,MATCH($A832,Summer!$L$10:$L$999,0),1),INDEX('Cycle 1'!C$10:C$999,MATCH($A832,'Cycle 1'!$L$10:$L$999,0),1)),INDEX('Cycle 2'!C$10:C$999,MATCH($A832,'Cycle 2'!$L$10:$L$999,0),1)),INDEX('Cycle 3'!C$10:C$999,MATCH($A832,'Cycle 3'!$L$10:$L$999,0),1)),INDEX('Cycle 4'!C$10:C$999,MATCH($A832,'Cycle 4'!$L$10:$L$999,0),1)),INDEX('Cycle 5'!C$10:C$999,MATCH($A832,'Cycle 5'!$L$10:$L$999,0),1)),INDEX('Cycle 6'!C$10:C$999,MATCH($A832,'Cycle 6'!$L$10:$L$999,0),1)),INDEX('Cycle 7'!C$10:C$999,MATCH($A832,'Cycle 7'!$L$10:$L$999,0),1)),INDEX('Cycle 8'!C$10:C$999,MATCH($A832,'Cycle 8'!$L$10:$L$999,0),1)),INDEX('Cycle 9'!C$10:C$999,MATCH($A832,'Cycle 9'!$L$10:$L$999,0),1)),INDEX('Cycle 10'!C$10:C$999,MATCH($A832,'Cycle 10'!$L$10:$L$999,0),1)),INDEX('Cycle 11'!C$10:C$999,MATCH($A832,'Cycle 11'!$L$10:$L$999,0),1)),"")="","",IFERROR(IFERROR(IFERROR(IFERROR(IFERROR(IFERROR(IFERROR(IFERROR(IFERROR(IFERROR(IFERROR(IFERROR(INDEX(Summer!C$10:C$999,MATCH($A832,Summer!$L$10:$L$999,0),1),INDEX('Cycle 1'!C$10:C$999,MATCH($A832,'Cycle 1'!$L$10:$L$999,0),1)),INDEX('Cycle 2'!C$10:C$999,MATCH($A832,'Cycle 2'!$L$10:$L$999,0),1)),INDEX('Cycle 3'!C$10:C$999,MATCH($A832,'Cycle 3'!$L$10:$L$999,0),1)),INDEX('Cycle 4'!C$10:C$999,MATCH($A832,'Cycle 4'!$L$10:$L$999,0),1)),INDEX('Cycle 5'!C$10:C$999,MATCH($A832,'Cycle 5'!$L$10:$L$999,0),1)),INDEX('Cycle 6'!C$10:C$999,MATCH($A832,'Cycle 6'!$L$10:$L$999,0),1)),INDEX('Cycle 7'!C$10:C$999,MATCH($A832,'Cycle 7'!$L$10:$L$999,0),1)),INDEX('Cycle 8'!C$10:C$999,MATCH($A832,'Cycle 8'!$L$10:$L$999,0),1)),INDEX('Cycle 9'!C$10:C$999,MATCH($A832,'Cycle 9'!$L$10:$L$999,0),1)),INDEX('Cycle 10'!C$10:C$999,MATCH($A832,'Cycle 10'!$L$10:$L$999,0),1)),INDEX('Cycle 11'!C$10:C$999,MATCH($A832,'Cycle 11'!$L$10:$L$999,0),1)),""))</f>
        <v/>
      </c>
      <c r="E832" t="str">
        <f>IF(IFERROR(IFERROR(IFERROR(IFERROR(IFERROR(IFERROR(IFERROR(IFERROR(IFERROR(IFERROR(IFERROR(IFERROR(INDEX(Summer!D$10:D$999,MATCH($A832,Summer!$L$10:$L$999,0),1),INDEX('Cycle 1'!D$10:D$999,MATCH($A832,'Cycle 1'!$L$10:$L$999,0),1)),INDEX('Cycle 2'!D$10:D$999,MATCH($A832,'Cycle 2'!$L$10:$L$999,0),1)),INDEX('Cycle 3'!D$10:D$999,MATCH($A832,'Cycle 3'!$L$10:$L$999,0),1)),INDEX('Cycle 4'!D$10:D$999,MATCH($A832,'Cycle 4'!$L$10:$L$999,0),1)),INDEX('Cycle 5'!D$10:D$999,MATCH($A832,'Cycle 5'!$L$10:$L$999,0),1)),INDEX('Cycle 6'!D$10:D$999,MATCH($A832,'Cycle 6'!$L$10:$L$999,0),1)),INDEX('Cycle 7'!D$10:D$999,MATCH($A832,'Cycle 7'!$L$10:$L$999,0),1)),INDEX('Cycle 8'!D$10:D$999,MATCH($A832,'Cycle 8'!$L$10:$L$999,0),1)),INDEX('Cycle 9'!D$10:D$999,MATCH($A832,'Cycle 9'!$L$10:$L$999,0),1)),INDEX('Cycle 10'!D$10:D$999,MATCH($A832,'Cycle 10'!$L$10:$L$999,0),1)),INDEX('Cycle 11'!D$10:D$999,MATCH($A832,'Cycle 11'!$L$10:$L$999,0),1)),"")="","",IFERROR(IFERROR(IFERROR(IFERROR(IFERROR(IFERROR(IFERROR(IFERROR(IFERROR(IFERROR(IFERROR(IFERROR(INDEX(Summer!D$10:D$999,MATCH($A832,Summer!$L$10:$L$999,0),1),INDEX('Cycle 1'!D$10:D$999,MATCH($A832,'Cycle 1'!$L$10:$L$999,0),1)),INDEX('Cycle 2'!D$10:D$999,MATCH($A832,'Cycle 2'!$L$10:$L$999,0),1)),INDEX('Cycle 3'!D$10:D$999,MATCH($A832,'Cycle 3'!$L$10:$L$999,0),1)),INDEX('Cycle 4'!D$10:D$999,MATCH($A832,'Cycle 4'!$L$10:$L$999,0),1)),INDEX('Cycle 5'!D$10:D$999,MATCH($A832,'Cycle 5'!$L$10:$L$999,0),1)),INDEX('Cycle 6'!D$10:D$999,MATCH($A832,'Cycle 6'!$L$10:$L$999,0),1)),INDEX('Cycle 7'!D$10:D$999,MATCH($A832,'Cycle 7'!$L$10:$L$999,0),1)),INDEX('Cycle 8'!D$10:D$999,MATCH($A832,'Cycle 8'!$L$10:$L$999,0),1)),INDEX('Cycle 9'!D$10:D$999,MATCH($A832,'Cycle 9'!$L$10:$L$999,0),1)),INDEX('Cycle 10'!D$10:D$999,MATCH($A832,'Cycle 10'!$L$10:$L$999,0),1)),INDEX('Cycle 11'!D$10:D$999,MATCH($A832,'Cycle 11'!$L$10:$L$999,0),1)),""))</f>
        <v/>
      </c>
      <c r="F832" t="str">
        <f>IF(IFERROR(IFERROR(IFERROR(IFERROR(IFERROR(IFERROR(IFERROR(IFERROR(IFERROR(IFERROR(IFERROR(IFERROR(INDEX(Summer!E$10:E$999,MATCH($A832,Summer!$L$10:$L$999,0),1),INDEX('Cycle 1'!E$10:E$999,MATCH($A832,'Cycle 1'!$L$10:$L$999,0),1)),INDEX('Cycle 2'!E$10:E$999,MATCH($A832,'Cycle 2'!$L$10:$L$999,0),1)),INDEX('Cycle 3'!E$10:E$999,MATCH($A832,'Cycle 3'!$L$10:$L$999,0),1)),INDEX('Cycle 4'!E$10:E$999,MATCH($A832,'Cycle 4'!$L$10:$L$999,0),1)),INDEX('Cycle 5'!E$10:E$999,MATCH($A832,'Cycle 5'!$L$10:$L$999,0),1)),INDEX('Cycle 6'!E$10:E$999,MATCH($A832,'Cycle 6'!$L$10:$L$999,0),1)),INDEX('Cycle 7'!E$10:E$999,MATCH($A832,'Cycle 7'!$L$10:$L$999,0),1)),INDEX('Cycle 8'!E$10:E$999,MATCH($A832,'Cycle 8'!$L$10:$L$999,0),1)),INDEX('Cycle 9'!E$10:E$999,MATCH($A832,'Cycle 9'!$L$10:$L$999,0),1)),INDEX('Cycle 10'!E$10:E$999,MATCH($A832,'Cycle 10'!$L$10:$L$999,0),1)),INDEX('Cycle 11'!E$10:E$999,MATCH($A832,'Cycle 11'!$L$10:$L$999,0),1)),"")="","",IFERROR(IFERROR(IFERROR(IFERROR(IFERROR(IFERROR(IFERROR(IFERROR(IFERROR(IFERROR(IFERROR(IFERROR(INDEX(Summer!E$10:E$999,MATCH($A832,Summer!$L$10:$L$999,0),1),INDEX('Cycle 1'!E$10:E$999,MATCH($A832,'Cycle 1'!$L$10:$L$999,0),1)),INDEX('Cycle 2'!E$10:E$999,MATCH($A832,'Cycle 2'!$L$10:$L$999,0),1)),INDEX('Cycle 3'!E$10:E$999,MATCH($A832,'Cycle 3'!$L$10:$L$999,0),1)),INDEX('Cycle 4'!E$10:E$999,MATCH($A832,'Cycle 4'!$L$10:$L$999,0),1)),INDEX('Cycle 5'!E$10:E$999,MATCH($A832,'Cycle 5'!$L$10:$L$999,0),1)),INDEX('Cycle 6'!E$10:E$999,MATCH($A832,'Cycle 6'!$L$10:$L$999,0),1)),INDEX('Cycle 7'!E$10:E$999,MATCH($A832,'Cycle 7'!$L$10:$L$999,0),1)),INDEX('Cycle 8'!E$10:E$999,MATCH($A832,'Cycle 8'!$L$10:$L$999,0),1)),INDEX('Cycle 9'!E$10:E$999,MATCH($A832,'Cycle 9'!$L$10:$L$999,0),1)),INDEX('Cycle 10'!E$10:E$999,MATCH($A832,'Cycle 10'!$L$10:$L$999,0),1)),INDEX('Cycle 11'!E$10:E$999,MATCH($A832,'Cycle 11'!$L$10:$L$999,0),1)),""))</f>
        <v/>
      </c>
      <c r="G832" t="str">
        <f>IF(IFERROR(IFERROR(IFERROR(IFERROR(IFERROR(IFERROR(IFERROR(IFERROR(IFERROR(IFERROR(IFERROR(IFERROR(INDEX(Summer!F$10:F$999,MATCH($A832,Summer!$L$10:$L$999,0),1),INDEX('Cycle 1'!F$10:F$999,MATCH($A832,'Cycle 1'!$L$10:$L$999,0),1)),INDEX('Cycle 2'!F$10:F$999,MATCH($A832,'Cycle 2'!$L$10:$L$999,0),1)),INDEX('Cycle 3'!F$10:F$999,MATCH($A832,'Cycle 3'!$L$10:$L$999,0),1)),INDEX('Cycle 4'!F$10:F$999,MATCH($A832,'Cycle 4'!$L$10:$L$999,0),1)),INDEX('Cycle 5'!F$10:F$999,MATCH($A832,'Cycle 5'!$L$10:$L$999,0),1)),INDEX('Cycle 6'!F$10:F$999,MATCH($A832,'Cycle 6'!$L$10:$L$999,0),1)),INDEX('Cycle 7'!F$10:F$999,MATCH($A832,'Cycle 7'!$L$10:$L$999,0),1)),INDEX('Cycle 8'!F$10:F$999,MATCH($A832,'Cycle 8'!$L$10:$L$999,0),1)),INDEX('Cycle 9'!F$10:F$999,MATCH($A832,'Cycle 9'!$L$10:$L$999,0),1)),INDEX('Cycle 10'!F$10:F$999,MATCH($A832,'Cycle 10'!$L$10:$L$999,0),1)),INDEX('Cycle 11'!F$10:F$999,MATCH($A832,'Cycle 11'!$L$10:$L$999,0),1)),"")="","",IFERROR(IFERROR(IFERROR(IFERROR(IFERROR(IFERROR(IFERROR(IFERROR(IFERROR(IFERROR(IFERROR(IFERROR(INDEX(Summer!F$10:F$999,MATCH($A832,Summer!$L$10:$L$999,0),1),INDEX('Cycle 1'!F$10:F$999,MATCH($A832,'Cycle 1'!$L$10:$L$999,0),1)),INDEX('Cycle 2'!F$10:F$999,MATCH($A832,'Cycle 2'!$L$10:$L$999,0),1)),INDEX('Cycle 3'!F$10:F$999,MATCH($A832,'Cycle 3'!$L$10:$L$999,0),1)),INDEX('Cycle 4'!F$10:F$999,MATCH($A832,'Cycle 4'!$L$10:$L$999,0),1)),INDEX('Cycle 5'!F$10:F$999,MATCH($A832,'Cycle 5'!$L$10:$L$999,0),1)),INDEX('Cycle 6'!F$10:F$999,MATCH($A832,'Cycle 6'!$L$10:$L$999,0),1)),INDEX('Cycle 7'!F$10:F$999,MATCH($A832,'Cycle 7'!$L$10:$L$999,0),1)),INDEX('Cycle 8'!F$10:F$999,MATCH($A832,'Cycle 8'!$L$10:$L$999,0),1)),INDEX('Cycle 9'!F$10:F$999,MATCH($A832,'Cycle 9'!$L$10:$L$999,0),1)),INDEX('Cycle 10'!F$10:F$999,MATCH($A832,'Cycle 10'!$L$10:$L$999,0),1)),INDEX('Cycle 11'!F$10:F$999,MATCH($A832,'Cycle 11'!$L$10:$L$999,0),1)),""))</f>
        <v/>
      </c>
      <c r="H832" t="str">
        <f>IF(IFERROR(IFERROR(IFERROR(IFERROR(IFERROR(IFERROR(IFERROR(IFERROR(IFERROR(IFERROR(IFERROR(IFERROR(INDEX(Summer!G$10:G$999,MATCH($A832,Summer!$L$10:$L$999,0),1),INDEX('Cycle 1'!G$10:G$999,MATCH($A832,'Cycle 1'!$L$10:$L$999,0),1)),INDEX('Cycle 2'!G$10:G$999,MATCH($A832,'Cycle 2'!$L$10:$L$999,0),1)),INDEX('Cycle 3'!G$10:G$999,MATCH($A832,'Cycle 3'!$L$10:$L$999,0),1)),INDEX('Cycle 4'!G$10:G$999,MATCH($A832,'Cycle 4'!$L$10:$L$999,0),1)),INDEX('Cycle 5'!G$10:G$999,MATCH($A832,'Cycle 5'!$L$10:$L$999,0),1)),INDEX('Cycle 6'!G$10:G$999,MATCH($A832,'Cycle 6'!$L$10:$L$999,0),1)),INDEX('Cycle 7'!G$10:G$999,MATCH($A832,'Cycle 7'!$L$10:$L$999,0),1)),INDEX('Cycle 8'!G$10:G$999,MATCH($A832,'Cycle 8'!$L$10:$L$999,0),1)),INDEX('Cycle 9'!G$10:G$999,MATCH($A832,'Cycle 9'!$L$10:$L$999,0),1)),INDEX('Cycle 10'!G$10:G$999,MATCH($A832,'Cycle 10'!$L$10:$L$999,0),1)),INDEX('Cycle 11'!G$10:G$999,MATCH($A832,'Cycle 11'!$L$10:$L$999,0),1)),"")="","",IFERROR(IFERROR(IFERROR(IFERROR(IFERROR(IFERROR(IFERROR(IFERROR(IFERROR(IFERROR(IFERROR(IFERROR(INDEX(Summer!G$10:G$999,MATCH($A832,Summer!$L$10:$L$999,0),1),INDEX('Cycle 1'!G$10:G$999,MATCH($A832,'Cycle 1'!$L$10:$L$999,0),1)),INDEX('Cycle 2'!G$10:G$999,MATCH($A832,'Cycle 2'!$L$10:$L$999,0),1)),INDEX('Cycle 3'!G$10:G$999,MATCH($A832,'Cycle 3'!$L$10:$L$999,0),1)),INDEX('Cycle 4'!G$10:G$999,MATCH($A832,'Cycle 4'!$L$10:$L$999,0),1)),INDEX('Cycle 5'!G$10:G$999,MATCH($A832,'Cycle 5'!$L$10:$L$999,0),1)),INDEX('Cycle 6'!G$10:G$999,MATCH($A832,'Cycle 6'!$L$10:$L$999,0),1)),INDEX('Cycle 7'!G$10:G$999,MATCH($A832,'Cycle 7'!$L$10:$L$999,0),1)),INDEX('Cycle 8'!G$10:G$999,MATCH($A832,'Cycle 8'!$L$10:$L$999,0),1)),INDEX('Cycle 9'!G$10:G$999,MATCH($A832,'Cycle 9'!$L$10:$L$999,0),1)),INDEX('Cycle 10'!G$10:G$999,MATCH($A832,'Cycle 10'!$L$10:$L$999,0),1)),INDEX('Cycle 11'!G$10:G$999,MATCH($A832,'Cycle 11'!$L$10:$L$999,0),1)),""))</f>
        <v/>
      </c>
      <c r="I832">
        <f>IFERROR(IF(C832="",MAX(I$1:I831),IF(ROW(C$2)=ROW(C832),1,IF(ISERROR(VLOOKUP(C832,C$2:C831,1,FALSE)),MAX(I$1:I831)+1,MAX(I$1:I831)))),"")</f>
        <v>0</v>
      </c>
      <c r="J832" t="str">
        <f t="shared" si="91"/>
        <v/>
      </c>
      <c r="K832" t="str">
        <f t="shared" si="93"/>
        <v/>
      </c>
      <c r="L832" t="str">
        <f t="shared" si="93"/>
        <v/>
      </c>
      <c r="M832" t="str">
        <f t="shared" si="93"/>
        <v/>
      </c>
      <c r="N832" t="str">
        <f t="shared" si="93"/>
        <v/>
      </c>
      <c r="O832" t="str">
        <f t="shared" si="93"/>
        <v/>
      </c>
      <c r="P832" t="str">
        <f t="shared" si="93"/>
        <v/>
      </c>
      <c r="Q832" t="str">
        <f t="shared" si="93"/>
        <v/>
      </c>
      <c r="R832" t="str">
        <f t="shared" si="93"/>
        <v/>
      </c>
      <c r="S832" t="str">
        <f t="shared" si="93"/>
        <v/>
      </c>
      <c r="T832" t="str">
        <f t="shared" si="93"/>
        <v/>
      </c>
      <c r="U832" t="str">
        <f t="shared" si="93"/>
        <v/>
      </c>
      <c r="V832" t="str">
        <f t="shared" si="93"/>
        <v/>
      </c>
      <c r="W832" t="str">
        <f t="shared" si="92"/>
        <v/>
      </c>
      <c r="X832">
        <f>IF(OR(H832="No",H832=""),0,IF(COUNTIFS(H$2:H832,"Yes",C$2:C832,C832)&gt;1,0,COUNTIFS(H$2:H832,"Yes",C$2:C832,C832)))+IF(X831=$X$1,0,X831)</f>
        <v>0</v>
      </c>
    </row>
    <row r="833" spans="1:24" x14ac:dyDescent="0.3">
      <c r="A833">
        <f>ROWS($A$2:$A833)</f>
        <v>832</v>
      </c>
      <c r="B833" t="str">
        <f>IF(ISERROR(VLOOKUP(A833,Summer!L$11:L$500,1,FALSE)),IF(ISERROR(VLOOKUP(A833,'Cycle 1'!L$11:L$500,1,FALSE)),IF(ISERROR(VLOOKUP(A833,'Cycle 2'!L$11:L$500,1,FALSE)),IF(ISERROR(VLOOKUP(A833,'Cycle 3'!L$11:L$500,1,FALSE)),IF(ISERROR(VLOOKUP(A833,'Cycle 4'!L$11:L$500,1,FALSE)),IF(ISERROR(VLOOKUP(A833,'Cycle 5'!L$11:L$500,1,FALSE)),IF(ISERROR(VLOOKUP(A833,'Cycle 6'!L$11:L$500,1,FALSE)),IF(ISERROR(VLOOKUP(A833,'Cycle 7'!L$11:L$500,1,FALSE)),IF(ISERROR(VLOOKUP(A833,'Cycle 8'!L$11:L$500,1,FALSE)),IF(ISERROR(VLOOKUP(A833,'Cycle 9'!L$11:L$500,1,FALSE)),IF(ISERROR(VLOOKUP(A833,'Cycle 10'!L$11:L$500,1,FALSE)),IF(ISERROR(VLOOKUP(A833,'Cycle 11'!L$11:L$500,1,FALSE)),"","Cycle 11"),"Cycle 10"),"Cycle 9"),"Cycle 8"),"Cycle 7"),"Cycle 6"),"Cycle 5"),"Cycle 4"),"Cycle 3"),"Cycle 2"),"Cycle 1"),"Summer")</f>
        <v/>
      </c>
      <c r="C833" t="str">
        <f>IF(IFERROR(IFERROR(IFERROR(IFERROR(IFERROR(IFERROR(IFERROR(IFERROR(IFERROR(IFERROR(IFERROR(IFERROR(INDEX(Summer!B$10:B$999,MATCH($A833,Summer!$L$10:$L$999,0),1),INDEX('Cycle 1'!B$10:B$999,MATCH($A833,'Cycle 1'!$L$10:$L$999,0),1)),INDEX('Cycle 2'!B$10:B$999,MATCH($A833,'Cycle 2'!$L$10:$L$999,0),1)),INDEX('Cycle 3'!B$10:B$999,MATCH($A833,'Cycle 3'!$L$10:$L$999,0),1)),INDEX('Cycle 4'!B$10:B$999,MATCH($A833,'Cycle 4'!$L$10:$L$999,0),1)),INDEX('Cycle 5'!B$10:B$999,MATCH($A833,'Cycle 5'!$L$10:$L$999,0),1)),INDEX('Cycle 6'!B$10:B$999,MATCH($A833,'Cycle 6'!$L$10:$L$999,0),1)),INDEX('Cycle 7'!B$10:B$999,MATCH($A833,'Cycle 7'!$L$10:$L$999,0),1)),INDEX('Cycle 8'!B$10:B$999,MATCH($A833,'Cycle 8'!$L$10:$L$999,0),1)),INDEX('Cycle 9'!B$10:B$999,MATCH($A833,'Cycle 9'!$L$10:$L$999,0),1)),INDEX('Cycle 10'!B$10:B$999,MATCH($A833,'Cycle 10'!$L$10:$L$999,0),1)),INDEX('Cycle 11'!B$10:B$999,MATCH($A833,'Cycle 11'!$L$10:$L$999,0),1)),"")="","",IFERROR(IFERROR(IFERROR(IFERROR(IFERROR(IFERROR(IFERROR(IFERROR(IFERROR(IFERROR(IFERROR(IFERROR(INDEX(Summer!B$10:B$999,MATCH($A833,Summer!$L$10:$L$999,0),1),INDEX('Cycle 1'!B$10:B$999,MATCH($A833,'Cycle 1'!$L$10:$L$999,0),1)),INDEX('Cycle 2'!B$10:B$999,MATCH($A833,'Cycle 2'!$L$10:$L$999,0),1)),INDEX('Cycle 3'!B$10:B$999,MATCH($A833,'Cycle 3'!$L$10:$L$999,0),1)),INDEX('Cycle 4'!B$10:B$999,MATCH($A833,'Cycle 4'!$L$10:$L$999,0),1)),INDEX('Cycle 5'!B$10:B$999,MATCH($A833,'Cycle 5'!$L$10:$L$999,0),1)),INDEX('Cycle 6'!B$10:B$999,MATCH($A833,'Cycle 6'!$L$10:$L$999,0),1)),INDEX('Cycle 7'!B$10:B$999,MATCH($A833,'Cycle 7'!$L$10:$L$999,0),1)),INDEX('Cycle 8'!B$10:B$999,MATCH($A833,'Cycle 8'!$L$10:$L$999,0),1)),INDEX('Cycle 9'!B$10:B$999,MATCH($A833,'Cycle 9'!$L$10:$L$999,0),1)),INDEX('Cycle 10'!B$10:B$999,MATCH($A833,'Cycle 10'!$L$10:$L$999,0),1)),INDEX('Cycle 11'!B$10:B$999,MATCH($A833,'Cycle 11'!$L$10:$L$999,0),1)),""))</f>
        <v/>
      </c>
      <c r="D833" t="str">
        <f>IF(IFERROR(IFERROR(IFERROR(IFERROR(IFERROR(IFERROR(IFERROR(IFERROR(IFERROR(IFERROR(IFERROR(IFERROR(INDEX(Summer!C$10:C$999,MATCH($A833,Summer!$L$10:$L$999,0),1),INDEX('Cycle 1'!C$10:C$999,MATCH($A833,'Cycle 1'!$L$10:$L$999,0),1)),INDEX('Cycle 2'!C$10:C$999,MATCH($A833,'Cycle 2'!$L$10:$L$999,0),1)),INDEX('Cycle 3'!C$10:C$999,MATCH($A833,'Cycle 3'!$L$10:$L$999,0),1)),INDEX('Cycle 4'!C$10:C$999,MATCH($A833,'Cycle 4'!$L$10:$L$999,0),1)),INDEX('Cycle 5'!C$10:C$999,MATCH($A833,'Cycle 5'!$L$10:$L$999,0),1)),INDEX('Cycle 6'!C$10:C$999,MATCH($A833,'Cycle 6'!$L$10:$L$999,0),1)),INDEX('Cycle 7'!C$10:C$999,MATCH($A833,'Cycle 7'!$L$10:$L$999,0),1)),INDEX('Cycle 8'!C$10:C$999,MATCH($A833,'Cycle 8'!$L$10:$L$999,0),1)),INDEX('Cycle 9'!C$10:C$999,MATCH($A833,'Cycle 9'!$L$10:$L$999,0),1)),INDEX('Cycle 10'!C$10:C$999,MATCH($A833,'Cycle 10'!$L$10:$L$999,0),1)),INDEX('Cycle 11'!C$10:C$999,MATCH($A833,'Cycle 11'!$L$10:$L$999,0),1)),"")="","",IFERROR(IFERROR(IFERROR(IFERROR(IFERROR(IFERROR(IFERROR(IFERROR(IFERROR(IFERROR(IFERROR(IFERROR(INDEX(Summer!C$10:C$999,MATCH($A833,Summer!$L$10:$L$999,0),1),INDEX('Cycle 1'!C$10:C$999,MATCH($A833,'Cycle 1'!$L$10:$L$999,0),1)),INDEX('Cycle 2'!C$10:C$999,MATCH($A833,'Cycle 2'!$L$10:$L$999,0),1)),INDEX('Cycle 3'!C$10:C$999,MATCH($A833,'Cycle 3'!$L$10:$L$999,0),1)),INDEX('Cycle 4'!C$10:C$999,MATCH($A833,'Cycle 4'!$L$10:$L$999,0),1)),INDEX('Cycle 5'!C$10:C$999,MATCH($A833,'Cycle 5'!$L$10:$L$999,0),1)),INDEX('Cycle 6'!C$10:C$999,MATCH($A833,'Cycle 6'!$L$10:$L$999,0),1)),INDEX('Cycle 7'!C$10:C$999,MATCH($A833,'Cycle 7'!$L$10:$L$999,0),1)),INDEX('Cycle 8'!C$10:C$999,MATCH($A833,'Cycle 8'!$L$10:$L$999,0),1)),INDEX('Cycle 9'!C$10:C$999,MATCH($A833,'Cycle 9'!$L$10:$L$999,0),1)),INDEX('Cycle 10'!C$10:C$999,MATCH($A833,'Cycle 10'!$L$10:$L$999,0),1)),INDEX('Cycle 11'!C$10:C$999,MATCH($A833,'Cycle 11'!$L$10:$L$999,0),1)),""))</f>
        <v/>
      </c>
      <c r="E833" t="str">
        <f>IF(IFERROR(IFERROR(IFERROR(IFERROR(IFERROR(IFERROR(IFERROR(IFERROR(IFERROR(IFERROR(IFERROR(IFERROR(INDEX(Summer!D$10:D$999,MATCH($A833,Summer!$L$10:$L$999,0),1),INDEX('Cycle 1'!D$10:D$999,MATCH($A833,'Cycle 1'!$L$10:$L$999,0),1)),INDEX('Cycle 2'!D$10:D$999,MATCH($A833,'Cycle 2'!$L$10:$L$999,0),1)),INDEX('Cycle 3'!D$10:D$999,MATCH($A833,'Cycle 3'!$L$10:$L$999,0),1)),INDEX('Cycle 4'!D$10:D$999,MATCH($A833,'Cycle 4'!$L$10:$L$999,0),1)),INDEX('Cycle 5'!D$10:D$999,MATCH($A833,'Cycle 5'!$L$10:$L$999,0),1)),INDEX('Cycle 6'!D$10:D$999,MATCH($A833,'Cycle 6'!$L$10:$L$999,0),1)),INDEX('Cycle 7'!D$10:D$999,MATCH($A833,'Cycle 7'!$L$10:$L$999,0),1)),INDEX('Cycle 8'!D$10:D$999,MATCH($A833,'Cycle 8'!$L$10:$L$999,0),1)),INDEX('Cycle 9'!D$10:D$999,MATCH($A833,'Cycle 9'!$L$10:$L$999,0),1)),INDEX('Cycle 10'!D$10:D$999,MATCH($A833,'Cycle 10'!$L$10:$L$999,0),1)),INDEX('Cycle 11'!D$10:D$999,MATCH($A833,'Cycle 11'!$L$10:$L$999,0),1)),"")="","",IFERROR(IFERROR(IFERROR(IFERROR(IFERROR(IFERROR(IFERROR(IFERROR(IFERROR(IFERROR(IFERROR(IFERROR(INDEX(Summer!D$10:D$999,MATCH($A833,Summer!$L$10:$L$999,0),1),INDEX('Cycle 1'!D$10:D$999,MATCH($A833,'Cycle 1'!$L$10:$L$999,0),1)),INDEX('Cycle 2'!D$10:D$999,MATCH($A833,'Cycle 2'!$L$10:$L$999,0),1)),INDEX('Cycle 3'!D$10:D$999,MATCH($A833,'Cycle 3'!$L$10:$L$999,0),1)),INDEX('Cycle 4'!D$10:D$999,MATCH($A833,'Cycle 4'!$L$10:$L$999,0),1)),INDEX('Cycle 5'!D$10:D$999,MATCH($A833,'Cycle 5'!$L$10:$L$999,0),1)),INDEX('Cycle 6'!D$10:D$999,MATCH($A833,'Cycle 6'!$L$10:$L$999,0),1)),INDEX('Cycle 7'!D$10:D$999,MATCH($A833,'Cycle 7'!$L$10:$L$999,0),1)),INDEX('Cycle 8'!D$10:D$999,MATCH($A833,'Cycle 8'!$L$10:$L$999,0),1)),INDEX('Cycle 9'!D$10:D$999,MATCH($A833,'Cycle 9'!$L$10:$L$999,0),1)),INDEX('Cycle 10'!D$10:D$999,MATCH($A833,'Cycle 10'!$L$10:$L$999,0),1)),INDEX('Cycle 11'!D$10:D$999,MATCH($A833,'Cycle 11'!$L$10:$L$999,0),1)),""))</f>
        <v/>
      </c>
      <c r="F833" t="str">
        <f>IF(IFERROR(IFERROR(IFERROR(IFERROR(IFERROR(IFERROR(IFERROR(IFERROR(IFERROR(IFERROR(IFERROR(IFERROR(INDEX(Summer!E$10:E$999,MATCH($A833,Summer!$L$10:$L$999,0),1),INDEX('Cycle 1'!E$10:E$999,MATCH($A833,'Cycle 1'!$L$10:$L$999,0),1)),INDEX('Cycle 2'!E$10:E$999,MATCH($A833,'Cycle 2'!$L$10:$L$999,0),1)),INDEX('Cycle 3'!E$10:E$999,MATCH($A833,'Cycle 3'!$L$10:$L$999,0),1)),INDEX('Cycle 4'!E$10:E$999,MATCH($A833,'Cycle 4'!$L$10:$L$999,0),1)),INDEX('Cycle 5'!E$10:E$999,MATCH($A833,'Cycle 5'!$L$10:$L$999,0),1)),INDEX('Cycle 6'!E$10:E$999,MATCH($A833,'Cycle 6'!$L$10:$L$999,0),1)),INDEX('Cycle 7'!E$10:E$999,MATCH($A833,'Cycle 7'!$L$10:$L$999,0),1)),INDEX('Cycle 8'!E$10:E$999,MATCH($A833,'Cycle 8'!$L$10:$L$999,0),1)),INDEX('Cycle 9'!E$10:E$999,MATCH($A833,'Cycle 9'!$L$10:$L$999,0),1)),INDEX('Cycle 10'!E$10:E$999,MATCH($A833,'Cycle 10'!$L$10:$L$999,0),1)),INDEX('Cycle 11'!E$10:E$999,MATCH($A833,'Cycle 11'!$L$10:$L$999,0),1)),"")="","",IFERROR(IFERROR(IFERROR(IFERROR(IFERROR(IFERROR(IFERROR(IFERROR(IFERROR(IFERROR(IFERROR(IFERROR(INDEX(Summer!E$10:E$999,MATCH($A833,Summer!$L$10:$L$999,0),1),INDEX('Cycle 1'!E$10:E$999,MATCH($A833,'Cycle 1'!$L$10:$L$999,0),1)),INDEX('Cycle 2'!E$10:E$999,MATCH($A833,'Cycle 2'!$L$10:$L$999,0),1)),INDEX('Cycle 3'!E$10:E$999,MATCH($A833,'Cycle 3'!$L$10:$L$999,0),1)),INDEX('Cycle 4'!E$10:E$999,MATCH($A833,'Cycle 4'!$L$10:$L$999,0),1)),INDEX('Cycle 5'!E$10:E$999,MATCH($A833,'Cycle 5'!$L$10:$L$999,0),1)),INDEX('Cycle 6'!E$10:E$999,MATCH($A833,'Cycle 6'!$L$10:$L$999,0),1)),INDEX('Cycle 7'!E$10:E$999,MATCH($A833,'Cycle 7'!$L$10:$L$999,0),1)),INDEX('Cycle 8'!E$10:E$999,MATCH($A833,'Cycle 8'!$L$10:$L$999,0),1)),INDEX('Cycle 9'!E$10:E$999,MATCH($A833,'Cycle 9'!$L$10:$L$999,0),1)),INDEX('Cycle 10'!E$10:E$999,MATCH($A833,'Cycle 10'!$L$10:$L$999,0),1)),INDEX('Cycle 11'!E$10:E$999,MATCH($A833,'Cycle 11'!$L$10:$L$999,0),1)),""))</f>
        <v/>
      </c>
      <c r="G833" t="str">
        <f>IF(IFERROR(IFERROR(IFERROR(IFERROR(IFERROR(IFERROR(IFERROR(IFERROR(IFERROR(IFERROR(IFERROR(IFERROR(INDEX(Summer!F$10:F$999,MATCH($A833,Summer!$L$10:$L$999,0),1),INDEX('Cycle 1'!F$10:F$999,MATCH($A833,'Cycle 1'!$L$10:$L$999,0),1)),INDEX('Cycle 2'!F$10:F$999,MATCH($A833,'Cycle 2'!$L$10:$L$999,0),1)),INDEX('Cycle 3'!F$10:F$999,MATCH($A833,'Cycle 3'!$L$10:$L$999,0),1)),INDEX('Cycle 4'!F$10:F$999,MATCH($A833,'Cycle 4'!$L$10:$L$999,0),1)),INDEX('Cycle 5'!F$10:F$999,MATCH($A833,'Cycle 5'!$L$10:$L$999,0),1)),INDEX('Cycle 6'!F$10:F$999,MATCH($A833,'Cycle 6'!$L$10:$L$999,0),1)),INDEX('Cycle 7'!F$10:F$999,MATCH($A833,'Cycle 7'!$L$10:$L$999,0),1)),INDEX('Cycle 8'!F$10:F$999,MATCH($A833,'Cycle 8'!$L$10:$L$999,0),1)),INDEX('Cycle 9'!F$10:F$999,MATCH($A833,'Cycle 9'!$L$10:$L$999,0),1)),INDEX('Cycle 10'!F$10:F$999,MATCH($A833,'Cycle 10'!$L$10:$L$999,0),1)),INDEX('Cycle 11'!F$10:F$999,MATCH($A833,'Cycle 11'!$L$10:$L$999,0),1)),"")="","",IFERROR(IFERROR(IFERROR(IFERROR(IFERROR(IFERROR(IFERROR(IFERROR(IFERROR(IFERROR(IFERROR(IFERROR(INDEX(Summer!F$10:F$999,MATCH($A833,Summer!$L$10:$L$999,0),1),INDEX('Cycle 1'!F$10:F$999,MATCH($A833,'Cycle 1'!$L$10:$L$999,0),1)),INDEX('Cycle 2'!F$10:F$999,MATCH($A833,'Cycle 2'!$L$10:$L$999,0),1)),INDEX('Cycle 3'!F$10:F$999,MATCH($A833,'Cycle 3'!$L$10:$L$999,0),1)),INDEX('Cycle 4'!F$10:F$999,MATCH($A833,'Cycle 4'!$L$10:$L$999,0),1)),INDEX('Cycle 5'!F$10:F$999,MATCH($A833,'Cycle 5'!$L$10:$L$999,0),1)),INDEX('Cycle 6'!F$10:F$999,MATCH($A833,'Cycle 6'!$L$10:$L$999,0),1)),INDEX('Cycle 7'!F$10:F$999,MATCH($A833,'Cycle 7'!$L$10:$L$999,0),1)),INDEX('Cycle 8'!F$10:F$999,MATCH($A833,'Cycle 8'!$L$10:$L$999,0),1)),INDEX('Cycle 9'!F$10:F$999,MATCH($A833,'Cycle 9'!$L$10:$L$999,0),1)),INDEX('Cycle 10'!F$10:F$999,MATCH($A833,'Cycle 10'!$L$10:$L$999,0),1)),INDEX('Cycle 11'!F$10:F$999,MATCH($A833,'Cycle 11'!$L$10:$L$999,0),1)),""))</f>
        <v/>
      </c>
      <c r="H833" t="str">
        <f>IF(IFERROR(IFERROR(IFERROR(IFERROR(IFERROR(IFERROR(IFERROR(IFERROR(IFERROR(IFERROR(IFERROR(IFERROR(INDEX(Summer!G$10:G$999,MATCH($A833,Summer!$L$10:$L$999,0),1),INDEX('Cycle 1'!G$10:G$999,MATCH($A833,'Cycle 1'!$L$10:$L$999,0),1)),INDEX('Cycle 2'!G$10:G$999,MATCH($A833,'Cycle 2'!$L$10:$L$999,0),1)),INDEX('Cycle 3'!G$10:G$999,MATCH($A833,'Cycle 3'!$L$10:$L$999,0),1)),INDEX('Cycle 4'!G$10:G$999,MATCH($A833,'Cycle 4'!$L$10:$L$999,0),1)),INDEX('Cycle 5'!G$10:G$999,MATCH($A833,'Cycle 5'!$L$10:$L$999,0),1)),INDEX('Cycle 6'!G$10:G$999,MATCH($A833,'Cycle 6'!$L$10:$L$999,0),1)),INDEX('Cycle 7'!G$10:G$999,MATCH($A833,'Cycle 7'!$L$10:$L$999,0),1)),INDEX('Cycle 8'!G$10:G$999,MATCH($A833,'Cycle 8'!$L$10:$L$999,0),1)),INDEX('Cycle 9'!G$10:G$999,MATCH($A833,'Cycle 9'!$L$10:$L$999,0),1)),INDEX('Cycle 10'!G$10:G$999,MATCH($A833,'Cycle 10'!$L$10:$L$999,0),1)),INDEX('Cycle 11'!G$10:G$999,MATCH($A833,'Cycle 11'!$L$10:$L$999,0),1)),"")="","",IFERROR(IFERROR(IFERROR(IFERROR(IFERROR(IFERROR(IFERROR(IFERROR(IFERROR(IFERROR(IFERROR(IFERROR(INDEX(Summer!G$10:G$999,MATCH($A833,Summer!$L$10:$L$999,0),1),INDEX('Cycle 1'!G$10:G$999,MATCH($A833,'Cycle 1'!$L$10:$L$999,0),1)),INDEX('Cycle 2'!G$10:G$999,MATCH($A833,'Cycle 2'!$L$10:$L$999,0),1)),INDEX('Cycle 3'!G$10:G$999,MATCH($A833,'Cycle 3'!$L$10:$L$999,0),1)),INDEX('Cycle 4'!G$10:G$999,MATCH($A833,'Cycle 4'!$L$10:$L$999,0),1)),INDEX('Cycle 5'!G$10:G$999,MATCH($A833,'Cycle 5'!$L$10:$L$999,0),1)),INDEX('Cycle 6'!G$10:G$999,MATCH($A833,'Cycle 6'!$L$10:$L$999,0),1)),INDEX('Cycle 7'!G$10:G$999,MATCH($A833,'Cycle 7'!$L$10:$L$999,0),1)),INDEX('Cycle 8'!G$10:G$999,MATCH($A833,'Cycle 8'!$L$10:$L$999,0),1)),INDEX('Cycle 9'!G$10:G$999,MATCH($A833,'Cycle 9'!$L$10:$L$999,0),1)),INDEX('Cycle 10'!G$10:G$999,MATCH($A833,'Cycle 10'!$L$10:$L$999,0),1)),INDEX('Cycle 11'!G$10:G$999,MATCH($A833,'Cycle 11'!$L$10:$L$999,0),1)),""))</f>
        <v/>
      </c>
      <c r="I833">
        <f>IFERROR(IF(C833="",MAX(I$1:I832),IF(ROW(C$2)=ROW(C833),1,IF(ISERROR(VLOOKUP(C833,C$2:C832,1,FALSE)),MAX(I$1:I832)+1,MAX(I$1:I832)))),"")</f>
        <v>0</v>
      </c>
      <c r="J833" t="str">
        <f t="shared" si="91"/>
        <v/>
      </c>
      <c r="K833" t="str">
        <f t="shared" si="93"/>
        <v/>
      </c>
      <c r="L833" t="str">
        <f t="shared" si="93"/>
        <v/>
      </c>
      <c r="M833" t="str">
        <f t="shared" si="93"/>
        <v/>
      </c>
      <c r="N833" t="str">
        <f t="shared" si="93"/>
        <v/>
      </c>
      <c r="O833" t="str">
        <f t="shared" si="93"/>
        <v/>
      </c>
      <c r="P833" t="str">
        <f t="shared" si="93"/>
        <v/>
      </c>
      <c r="Q833" t="str">
        <f t="shared" si="93"/>
        <v/>
      </c>
      <c r="R833" t="str">
        <f t="shared" si="93"/>
        <v/>
      </c>
      <c r="S833" t="str">
        <f t="shared" si="93"/>
        <v/>
      </c>
      <c r="T833" t="str">
        <f t="shared" si="93"/>
        <v/>
      </c>
      <c r="U833" t="str">
        <f t="shared" si="93"/>
        <v/>
      </c>
      <c r="V833" t="str">
        <f t="shared" si="93"/>
        <v/>
      </c>
      <c r="W833" t="str">
        <f t="shared" si="92"/>
        <v/>
      </c>
      <c r="X833">
        <f>IF(OR(H833="No",H833=""),0,IF(COUNTIFS(H$2:H833,"Yes",C$2:C833,C833)&gt;1,0,COUNTIFS(H$2:H833,"Yes",C$2:C833,C833)))+IF(X832=$X$1,0,X832)</f>
        <v>0</v>
      </c>
    </row>
    <row r="834" spans="1:24" x14ac:dyDescent="0.3">
      <c r="A834">
        <f>ROWS($A$2:$A834)</f>
        <v>833</v>
      </c>
      <c r="B834" t="str">
        <f>IF(ISERROR(VLOOKUP(A834,Summer!L$11:L$500,1,FALSE)),IF(ISERROR(VLOOKUP(A834,'Cycle 1'!L$11:L$500,1,FALSE)),IF(ISERROR(VLOOKUP(A834,'Cycle 2'!L$11:L$500,1,FALSE)),IF(ISERROR(VLOOKUP(A834,'Cycle 3'!L$11:L$500,1,FALSE)),IF(ISERROR(VLOOKUP(A834,'Cycle 4'!L$11:L$500,1,FALSE)),IF(ISERROR(VLOOKUP(A834,'Cycle 5'!L$11:L$500,1,FALSE)),IF(ISERROR(VLOOKUP(A834,'Cycle 6'!L$11:L$500,1,FALSE)),IF(ISERROR(VLOOKUP(A834,'Cycle 7'!L$11:L$500,1,FALSE)),IF(ISERROR(VLOOKUP(A834,'Cycle 8'!L$11:L$500,1,FALSE)),IF(ISERROR(VLOOKUP(A834,'Cycle 9'!L$11:L$500,1,FALSE)),IF(ISERROR(VLOOKUP(A834,'Cycle 10'!L$11:L$500,1,FALSE)),IF(ISERROR(VLOOKUP(A834,'Cycle 11'!L$11:L$500,1,FALSE)),"","Cycle 11"),"Cycle 10"),"Cycle 9"),"Cycle 8"),"Cycle 7"),"Cycle 6"),"Cycle 5"),"Cycle 4"),"Cycle 3"),"Cycle 2"),"Cycle 1"),"Summer")</f>
        <v/>
      </c>
      <c r="C834" t="str">
        <f>IF(IFERROR(IFERROR(IFERROR(IFERROR(IFERROR(IFERROR(IFERROR(IFERROR(IFERROR(IFERROR(IFERROR(IFERROR(INDEX(Summer!B$10:B$999,MATCH($A834,Summer!$L$10:$L$999,0),1),INDEX('Cycle 1'!B$10:B$999,MATCH($A834,'Cycle 1'!$L$10:$L$999,0),1)),INDEX('Cycle 2'!B$10:B$999,MATCH($A834,'Cycle 2'!$L$10:$L$999,0),1)),INDEX('Cycle 3'!B$10:B$999,MATCH($A834,'Cycle 3'!$L$10:$L$999,0),1)),INDEX('Cycle 4'!B$10:B$999,MATCH($A834,'Cycle 4'!$L$10:$L$999,0),1)),INDEX('Cycle 5'!B$10:B$999,MATCH($A834,'Cycle 5'!$L$10:$L$999,0),1)),INDEX('Cycle 6'!B$10:B$999,MATCH($A834,'Cycle 6'!$L$10:$L$999,0),1)),INDEX('Cycle 7'!B$10:B$999,MATCH($A834,'Cycle 7'!$L$10:$L$999,0),1)),INDEX('Cycle 8'!B$10:B$999,MATCH($A834,'Cycle 8'!$L$10:$L$999,0),1)),INDEX('Cycle 9'!B$10:B$999,MATCH($A834,'Cycle 9'!$L$10:$L$999,0),1)),INDEX('Cycle 10'!B$10:B$999,MATCH($A834,'Cycle 10'!$L$10:$L$999,0),1)),INDEX('Cycle 11'!B$10:B$999,MATCH($A834,'Cycle 11'!$L$10:$L$999,0),1)),"")="","",IFERROR(IFERROR(IFERROR(IFERROR(IFERROR(IFERROR(IFERROR(IFERROR(IFERROR(IFERROR(IFERROR(IFERROR(INDEX(Summer!B$10:B$999,MATCH($A834,Summer!$L$10:$L$999,0),1),INDEX('Cycle 1'!B$10:B$999,MATCH($A834,'Cycle 1'!$L$10:$L$999,0),1)),INDEX('Cycle 2'!B$10:B$999,MATCH($A834,'Cycle 2'!$L$10:$L$999,0),1)),INDEX('Cycle 3'!B$10:B$999,MATCH($A834,'Cycle 3'!$L$10:$L$999,0),1)),INDEX('Cycle 4'!B$10:B$999,MATCH($A834,'Cycle 4'!$L$10:$L$999,0),1)),INDEX('Cycle 5'!B$10:B$999,MATCH($A834,'Cycle 5'!$L$10:$L$999,0),1)),INDEX('Cycle 6'!B$10:B$999,MATCH($A834,'Cycle 6'!$L$10:$L$999,0),1)),INDEX('Cycle 7'!B$10:B$999,MATCH($A834,'Cycle 7'!$L$10:$L$999,0),1)),INDEX('Cycle 8'!B$10:B$999,MATCH($A834,'Cycle 8'!$L$10:$L$999,0),1)),INDEX('Cycle 9'!B$10:B$999,MATCH($A834,'Cycle 9'!$L$10:$L$999,0),1)),INDEX('Cycle 10'!B$10:B$999,MATCH($A834,'Cycle 10'!$L$10:$L$999,0),1)),INDEX('Cycle 11'!B$10:B$999,MATCH($A834,'Cycle 11'!$L$10:$L$999,0),1)),""))</f>
        <v/>
      </c>
      <c r="D834" t="str">
        <f>IF(IFERROR(IFERROR(IFERROR(IFERROR(IFERROR(IFERROR(IFERROR(IFERROR(IFERROR(IFERROR(IFERROR(IFERROR(INDEX(Summer!C$10:C$999,MATCH($A834,Summer!$L$10:$L$999,0),1),INDEX('Cycle 1'!C$10:C$999,MATCH($A834,'Cycle 1'!$L$10:$L$999,0),1)),INDEX('Cycle 2'!C$10:C$999,MATCH($A834,'Cycle 2'!$L$10:$L$999,0),1)),INDEX('Cycle 3'!C$10:C$999,MATCH($A834,'Cycle 3'!$L$10:$L$999,0),1)),INDEX('Cycle 4'!C$10:C$999,MATCH($A834,'Cycle 4'!$L$10:$L$999,0),1)),INDEX('Cycle 5'!C$10:C$999,MATCH($A834,'Cycle 5'!$L$10:$L$999,0),1)),INDEX('Cycle 6'!C$10:C$999,MATCH($A834,'Cycle 6'!$L$10:$L$999,0),1)),INDEX('Cycle 7'!C$10:C$999,MATCH($A834,'Cycle 7'!$L$10:$L$999,0),1)),INDEX('Cycle 8'!C$10:C$999,MATCH($A834,'Cycle 8'!$L$10:$L$999,0),1)),INDEX('Cycle 9'!C$10:C$999,MATCH($A834,'Cycle 9'!$L$10:$L$999,0),1)),INDEX('Cycle 10'!C$10:C$999,MATCH($A834,'Cycle 10'!$L$10:$L$999,0),1)),INDEX('Cycle 11'!C$10:C$999,MATCH($A834,'Cycle 11'!$L$10:$L$999,0),1)),"")="","",IFERROR(IFERROR(IFERROR(IFERROR(IFERROR(IFERROR(IFERROR(IFERROR(IFERROR(IFERROR(IFERROR(IFERROR(INDEX(Summer!C$10:C$999,MATCH($A834,Summer!$L$10:$L$999,0),1),INDEX('Cycle 1'!C$10:C$999,MATCH($A834,'Cycle 1'!$L$10:$L$999,0),1)),INDEX('Cycle 2'!C$10:C$999,MATCH($A834,'Cycle 2'!$L$10:$L$999,0),1)),INDEX('Cycle 3'!C$10:C$999,MATCH($A834,'Cycle 3'!$L$10:$L$999,0),1)),INDEX('Cycle 4'!C$10:C$999,MATCH($A834,'Cycle 4'!$L$10:$L$999,0),1)),INDEX('Cycle 5'!C$10:C$999,MATCH($A834,'Cycle 5'!$L$10:$L$999,0),1)),INDEX('Cycle 6'!C$10:C$999,MATCH($A834,'Cycle 6'!$L$10:$L$999,0),1)),INDEX('Cycle 7'!C$10:C$999,MATCH($A834,'Cycle 7'!$L$10:$L$999,0),1)),INDEX('Cycle 8'!C$10:C$999,MATCH($A834,'Cycle 8'!$L$10:$L$999,0),1)),INDEX('Cycle 9'!C$10:C$999,MATCH($A834,'Cycle 9'!$L$10:$L$999,0),1)),INDEX('Cycle 10'!C$10:C$999,MATCH($A834,'Cycle 10'!$L$10:$L$999,0),1)),INDEX('Cycle 11'!C$10:C$999,MATCH($A834,'Cycle 11'!$L$10:$L$999,0),1)),""))</f>
        <v/>
      </c>
      <c r="E834" t="str">
        <f>IF(IFERROR(IFERROR(IFERROR(IFERROR(IFERROR(IFERROR(IFERROR(IFERROR(IFERROR(IFERROR(IFERROR(IFERROR(INDEX(Summer!D$10:D$999,MATCH($A834,Summer!$L$10:$L$999,0),1),INDEX('Cycle 1'!D$10:D$999,MATCH($A834,'Cycle 1'!$L$10:$L$999,0),1)),INDEX('Cycle 2'!D$10:D$999,MATCH($A834,'Cycle 2'!$L$10:$L$999,0),1)),INDEX('Cycle 3'!D$10:D$999,MATCH($A834,'Cycle 3'!$L$10:$L$999,0),1)),INDEX('Cycle 4'!D$10:D$999,MATCH($A834,'Cycle 4'!$L$10:$L$999,0),1)),INDEX('Cycle 5'!D$10:D$999,MATCH($A834,'Cycle 5'!$L$10:$L$999,0),1)),INDEX('Cycle 6'!D$10:D$999,MATCH($A834,'Cycle 6'!$L$10:$L$999,0),1)),INDEX('Cycle 7'!D$10:D$999,MATCH($A834,'Cycle 7'!$L$10:$L$999,0),1)),INDEX('Cycle 8'!D$10:D$999,MATCH($A834,'Cycle 8'!$L$10:$L$999,0),1)),INDEX('Cycle 9'!D$10:D$999,MATCH($A834,'Cycle 9'!$L$10:$L$999,0),1)),INDEX('Cycle 10'!D$10:D$999,MATCH($A834,'Cycle 10'!$L$10:$L$999,0),1)),INDEX('Cycle 11'!D$10:D$999,MATCH($A834,'Cycle 11'!$L$10:$L$999,0),1)),"")="","",IFERROR(IFERROR(IFERROR(IFERROR(IFERROR(IFERROR(IFERROR(IFERROR(IFERROR(IFERROR(IFERROR(IFERROR(INDEX(Summer!D$10:D$999,MATCH($A834,Summer!$L$10:$L$999,0),1),INDEX('Cycle 1'!D$10:D$999,MATCH($A834,'Cycle 1'!$L$10:$L$999,0),1)),INDEX('Cycle 2'!D$10:D$999,MATCH($A834,'Cycle 2'!$L$10:$L$999,0),1)),INDEX('Cycle 3'!D$10:D$999,MATCH($A834,'Cycle 3'!$L$10:$L$999,0),1)),INDEX('Cycle 4'!D$10:D$999,MATCH($A834,'Cycle 4'!$L$10:$L$999,0),1)),INDEX('Cycle 5'!D$10:D$999,MATCH($A834,'Cycle 5'!$L$10:$L$999,0),1)),INDEX('Cycle 6'!D$10:D$999,MATCH($A834,'Cycle 6'!$L$10:$L$999,0),1)),INDEX('Cycle 7'!D$10:D$999,MATCH($A834,'Cycle 7'!$L$10:$L$999,0),1)),INDEX('Cycle 8'!D$10:D$999,MATCH($A834,'Cycle 8'!$L$10:$L$999,0),1)),INDEX('Cycle 9'!D$10:D$999,MATCH($A834,'Cycle 9'!$L$10:$L$999,0),1)),INDEX('Cycle 10'!D$10:D$999,MATCH($A834,'Cycle 10'!$L$10:$L$999,0),1)),INDEX('Cycle 11'!D$10:D$999,MATCH($A834,'Cycle 11'!$L$10:$L$999,0),1)),""))</f>
        <v/>
      </c>
      <c r="F834" t="str">
        <f>IF(IFERROR(IFERROR(IFERROR(IFERROR(IFERROR(IFERROR(IFERROR(IFERROR(IFERROR(IFERROR(IFERROR(IFERROR(INDEX(Summer!E$10:E$999,MATCH($A834,Summer!$L$10:$L$999,0),1),INDEX('Cycle 1'!E$10:E$999,MATCH($A834,'Cycle 1'!$L$10:$L$999,0),1)),INDEX('Cycle 2'!E$10:E$999,MATCH($A834,'Cycle 2'!$L$10:$L$999,0),1)),INDEX('Cycle 3'!E$10:E$999,MATCH($A834,'Cycle 3'!$L$10:$L$999,0),1)),INDEX('Cycle 4'!E$10:E$999,MATCH($A834,'Cycle 4'!$L$10:$L$999,0),1)),INDEX('Cycle 5'!E$10:E$999,MATCH($A834,'Cycle 5'!$L$10:$L$999,0),1)),INDEX('Cycle 6'!E$10:E$999,MATCH($A834,'Cycle 6'!$L$10:$L$999,0),1)),INDEX('Cycle 7'!E$10:E$999,MATCH($A834,'Cycle 7'!$L$10:$L$999,0),1)),INDEX('Cycle 8'!E$10:E$999,MATCH($A834,'Cycle 8'!$L$10:$L$999,0),1)),INDEX('Cycle 9'!E$10:E$999,MATCH($A834,'Cycle 9'!$L$10:$L$999,0),1)),INDEX('Cycle 10'!E$10:E$999,MATCH($A834,'Cycle 10'!$L$10:$L$999,0),1)),INDEX('Cycle 11'!E$10:E$999,MATCH($A834,'Cycle 11'!$L$10:$L$999,0),1)),"")="","",IFERROR(IFERROR(IFERROR(IFERROR(IFERROR(IFERROR(IFERROR(IFERROR(IFERROR(IFERROR(IFERROR(IFERROR(INDEX(Summer!E$10:E$999,MATCH($A834,Summer!$L$10:$L$999,0),1),INDEX('Cycle 1'!E$10:E$999,MATCH($A834,'Cycle 1'!$L$10:$L$999,0),1)),INDEX('Cycle 2'!E$10:E$999,MATCH($A834,'Cycle 2'!$L$10:$L$999,0),1)),INDEX('Cycle 3'!E$10:E$999,MATCH($A834,'Cycle 3'!$L$10:$L$999,0),1)),INDEX('Cycle 4'!E$10:E$999,MATCH($A834,'Cycle 4'!$L$10:$L$999,0),1)),INDEX('Cycle 5'!E$10:E$999,MATCH($A834,'Cycle 5'!$L$10:$L$999,0),1)),INDEX('Cycle 6'!E$10:E$999,MATCH($A834,'Cycle 6'!$L$10:$L$999,0),1)),INDEX('Cycle 7'!E$10:E$999,MATCH($A834,'Cycle 7'!$L$10:$L$999,0),1)),INDEX('Cycle 8'!E$10:E$999,MATCH($A834,'Cycle 8'!$L$10:$L$999,0),1)),INDEX('Cycle 9'!E$10:E$999,MATCH($A834,'Cycle 9'!$L$10:$L$999,0),1)),INDEX('Cycle 10'!E$10:E$999,MATCH($A834,'Cycle 10'!$L$10:$L$999,0),1)),INDEX('Cycle 11'!E$10:E$999,MATCH($A834,'Cycle 11'!$L$10:$L$999,0),1)),""))</f>
        <v/>
      </c>
      <c r="G834" t="str">
        <f>IF(IFERROR(IFERROR(IFERROR(IFERROR(IFERROR(IFERROR(IFERROR(IFERROR(IFERROR(IFERROR(IFERROR(IFERROR(INDEX(Summer!F$10:F$999,MATCH($A834,Summer!$L$10:$L$999,0),1),INDEX('Cycle 1'!F$10:F$999,MATCH($A834,'Cycle 1'!$L$10:$L$999,0),1)),INDEX('Cycle 2'!F$10:F$999,MATCH($A834,'Cycle 2'!$L$10:$L$999,0),1)),INDEX('Cycle 3'!F$10:F$999,MATCH($A834,'Cycle 3'!$L$10:$L$999,0),1)),INDEX('Cycle 4'!F$10:F$999,MATCH($A834,'Cycle 4'!$L$10:$L$999,0),1)),INDEX('Cycle 5'!F$10:F$999,MATCH($A834,'Cycle 5'!$L$10:$L$999,0),1)),INDEX('Cycle 6'!F$10:F$999,MATCH($A834,'Cycle 6'!$L$10:$L$999,0),1)),INDEX('Cycle 7'!F$10:F$999,MATCH($A834,'Cycle 7'!$L$10:$L$999,0),1)),INDEX('Cycle 8'!F$10:F$999,MATCH($A834,'Cycle 8'!$L$10:$L$999,0),1)),INDEX('Cycle 9'!F$10:F$999,MATCH($A834,'Cycle 9'!$L$10:$L$999,0),1)),INDEX('Cycle 10'!F$10:F$999,MATCH($A834,'Cycle 10'!$L$10:$L$999,0),1)),INDEX('Cycle 11'!F$10:F$999,MATCH($A834,'Cycle 11'!$L$10:$L$999,0),1)),"")="","",IFERROR(IFERROR(IFERROR(IFERROR(IFERROR(IFERROR(IFERROR(IFERROR(IFERROR(IFERROR(IFERROR(IFERROR(INDEX(Summer!F$10:F$999,MATCH($A834,Summer!$L$10:$L$999,0),1),INDEX('Cycle 1'!F$10:F$999,MATCH($A834,'Cycle 1'!$L$10:$L$999,0),1)),INDEX('Cycle 2'!F$10:F$999,MATCH($A834,'Cycle 2'!$L$10:$L$999,0),1)),INDEX('Cycle 3'!F$10:F$999,MATCH($A834,'Cycle 3'!$L$10:$L$999,0),1)),INDEX('Cycle 4'!F$10:F$999,MATCH($A834,'Cycle 4'!$L$10:$L$999,0),1)),INDEX('Cycle 5'!F$10:F$999,MATCH($A834,'Cycle 5'!$L$10:$L$999,0),1)),INDEX('Cycle 6'!F$10:F$999,MATCH($A834,'Cycle 6'!$L$10:$L$999,0),1)),INDEX('Cycle 7'!F$10:F$999,MATCH($A834,'Cycle 7'!$L$10:$L$999,0),1)),INDEX('Cycle 8'!F$10:F$999,MATCH($A834,'Cycle 8'!$L$10:$L$999,0),1)),INDEX('Cycle 9'!F$10:F$999,MATCH($A834,'Cycle 9'!$L$10:$L$999,0),1)),INDEX('Cycle 10'!F$10:F$999,MATCH($A834,'Cycle 10'!$L$10:$L$999,0),1)),INDEX('Cycle 11'!F$10:F$999,MATCH($A834,'Cycle 11'!$L$10:$L$999,0),1)),""))</f>
        <v/>
      </c>
      <c r="H834" t="str">
        <f>IF(IFERROR(IFERROR(IFERROR(IFERROR(IFERROR(IFERROR(IFERROR(IFERROR(IFERROR(IFERROR(IFERROR(IFERROR(INDEX(Summer!G$10:G$999,MATCH($A834,Summer!$L$10:$L$999,0),1),INDEX('Cycle 1'!G$10:G$999,MATCH($A834,'Cycle 1'!$L$10:$L$999,0),1)),INDEX('Cycle 2'!G$10:G$999,MATCH($A834,'Cycle 2'!$L$10:$L$999,0),1)),INDEX('Cycle 3'!G$10:G$999,MATCH($A834,'Cycle 3'!$L$10:$L$999,0),1)),INDEX('Cycle 4'!G$10:G$999,MATCH($A834,'Cycle 4'!$L$10:$L$999,0),1)),INDEX('Cycle 5'!G$10:G$999,MATCH($A834,'Cycle 5'!$L$10:$L$999,0),1)),INDEX('Cycle 6'!G$10:G$999,MATCH($A834,'Cycle 6'!$L$10:$L$999,0),1)),INDEX('Cycle 7'!G$10:G$999,MATCH($A834,'Cycle 7'!$L$10:$L$999,0),1)),INDEX('Cycle 8'!G$10:G$999,MATCH($A834,'Cycle 8'!$L$10:$L$999,0),1)),INDEX('Cycle 9'!G$10:G$999,MATCH($A834,'Cycle 9'!$L$10:$L$999,0),1)),INDEX('Cycle 10'!G$10:G$999,MATCH($A834,'Cycle 10'!$L$10:$L$999,0),1)),INDEX('Cycle 11'!G$10:G$999,MATCH($A834,'Cycle 11'!$L$10:$L$999,0),1)),"")="","",IFERROR(IFERROR(IFERROR(IFERROR(IFERROR(IFERROR(IFERROR(IFERROR(IFERROR(IFERROR(IFERROR(IFERROR(INDEX(Summer!G$10:G$999,MATCH($A834,Summer!$L$10:$L$999,0),1),INDEX('Cycle 1'!G$10:G$999,MATCH($A834,'Cycle 1'!$L$10:$L$999,0),1)),INDEX('Cycle 2'!G$10:G$999,MATCH($A834,'Cycle 2'!$L$10:$L$999,0),1)),INDEX('Cycle 3'!G$10:G$999,MATCH($A834,'Cycle 3'!$L$10:$L$999,0),1)),INDEX('Cycle 4'!G$10:G$999,MATCH($A834,'Cycle 4'!$L$10:$L$999,0),1)),INDEX('Cycle 5'!G$10:G$999,MATCH($A834,'Cycle 5'!$L$10:$L$999,0),1)),INDEX('Cycle 6'!G$10:G$999,MATCH($A834,'Cycle 6'!$L$10:$L$999,0),1)),INDEX('Cycle 7'!G$10:G$999,MATCH($A834,'Cycle 7'!$L$10:$L$999,0),1)),INDEX('Cycle 8'!G$10:G$999,MATCH($A834,'Cycle 8'!$L$10:$L$999,0),1)),INDEX('Cycle 9'!G$10:G$999,MATCH($A834,'Cycle 9'!$L$10:$L$999,0),1)),INDEX('Cycle 10'!G$10:G$999,MATCH($A834,'Cycle 10'!$L$10:$L$999,0),1)),INDEX('Cycle 11'!G$10:G$999,MATCH($A834,'Cycle 11'!$L$10:$L$999,0),1)),""))</f>
        <v/>
      </c>
      <c r="I834">
        <f>IFERROR(IF(C834="",MAX(I$1:I833),IF(ROW(C$2)=ROW(C834),1,IF(ISERROR(VLOOKUP(C834,C$2:C833,1,FALSE)),MAX(I$1:I833)+1,MAX(I$1:I833)))),"")</f>
        <v>0</v>
      </c>
      <c r="J834" t="str">
        <f t="shared" si="91"/>
        <v/>
      </c>
      <c r="K834" t="str">
        <f t="shared" si="93"/>
        <v/>
      </c>
      <c r="L834" t="str">
        <f t="shared" si="93"/>
        <v/>
      </c>
      <c r="M834" t="str">
        <f t="shared" si="93"/>
        <v/>
      </c>
      <c r="N834" t="str">
        <f t="shared" si="93"/>
        <v/>
      </c>
      <c r="O834" t="str">
        <f t="shared" si="93"/>
        <v/>
      </c>
      <c r="P834" t="str">
        <f t="shared" si="93"/>
        <v/>
      </c>
      <c r="Q834" t="str">
        <f t="shared" si="93"/>
        <v/>
      </c>
      <c r="R834" t="str">
        <f t="shared" si="93"/>
        <v/>
      </c>
      <c r="S834" t="str">
        <f t="shared" si="93"/>
        <v/>
      </c>
      <c r="T834" t="str">
        <f t="shared" si="93"/>
        <v/>
      </c>
      <c r="U834" t="str">
        <f t="shared" si="93"/>
        <v/>
      </c>
      <c r="V834" t="str">
        <f t="shared" si="93"/>
        <v/>
      </c>
      <c r="W834" t="str">
        <f t="shared" si="92"/>
        <v/>
      </c>
      <c r="X834">
        <f>IF(OR(H834="No",H834=""),0,IF(COUNTIFS(H$2:H834,"Yes",C$2:C834,C834)&gt;1,0,COUNTIFS(H$2:H834,"Yes",C$2:C834,C834)))+IF(X833=$X$1,0,X833)</f>
        <v>0</v>
      </c>
    </row>
    <row r="835" spans="1:24" x14ac:dyDescent="0.3">
      <c r="A835">
        <f>ROWS($A$2:$A835)</f>
        <v>834</v>
      </c>
      <c r="B835" t="str">
        <f>IF(ISERROR(VLOOKUP(A835,Summer!L$11:L$500,1,FALSE)),IF(ISERROR(VLOOKUP(A835,'Cycle 1'!L$11:L$500,1,FALSE)),IF(ISERROR(VLOOKUP(A835,'Cycle 2'!L$11:L$500,1,FALSE)),IF(ISERROR(VLOOKUP(A835,'Cycle 3'!L$11:L$500,1,FALSE)),IF(ISERROR(VLOOKUP(A835,'Cycle 4'!L$11:L$500,1,FALSE)),IF(ISERROR(VLOOKUP(A835,'Cycle 5'!L$11:L$500,1,FALSE)),IF(ISERROR(VLOOKUP(A835,'Cycle 6'!L$11:L$500,1,FALSE)),IF(ISERROR(VLOOKUP(A835,'Cycle 7'!L$11:L$500,1,FALSE)),IF(ISERROR(VLOOKUP(A835,'Cycle 8'!L$11:L$500,1,FALSE)),IF(ISERROR(VLOOKUP(A835,'Cycle 9'!L$11:L$500,1,FALSE)),IF(ISERROR(VLOOKUP(A835,'Cycle 10'!L$11:L$500,1,FALSE)),IF(ISERROR(VLOOKUP(A835,'Cycle 11'!L$11:L$500,1,FALSE)),"","Cycle 11"),"Cycle 10"),"Cycle 9"),"Cycle 8"),"Cycle 7"),"Cycle 6"),"Cycle 5"),"Cycle 4"),"Cycle 3"),"Cycle 2"),"Cycle 1"),"Summer")</f>
        <v/>
      </c>
      <c r="C835" t="str">
        <f>IF(IFERROR(IFERROR(IFERROR(IFERROR(IFERROR(IFERROR(IFERROR(IFERROR(IFERROR(IFERROR(IFERROR(IFERROR(INDEX(Summer!B$10:B$999,MATCH($A835,Summer!$L$10:$L$999,0),1),INDEX('Cycle 1'!B$10:B$999,MATCH($A835,'Cycle 1'!$L$10:$L$999,0),1)),INDEX('Cycle 2'!B$10:B$999,MATCH($A835,'Cycle 2'!$L$10:$L$999,0),1)),INDEX('Cycle 3'!B$10:B$999,MATCH($A835,'Cycle 3'!$L$10:$L$999,0),1)),INDEX('Cycle 4'!B$10:B$999,MATCH($A835,'Cycle 4'!$L$10:$L$999,0),1)),INDEX('Cycle 5'!B$10:B$999,MATCH($A835,'Cycle 5'!$L$10:$L$999,0),1)),INDEX('Cycle 6'!B$10:B$999,MATCH($A835,'Cycle 6'!$L$10:$L$999,0),1)),INDEX('Cycle 7'!B$10:B$999,MATCH($A835,'Cycle 7'!$L$10:$L$999,0),1)),INDEX('Cycle 8'!B$10:B$999,MATCH($A835,'Cycle 8'!$L$10:$L$999,0),1)),INDEX('Cycle 9'!B$10:B$999,MATCH($A835,'Cycle 9'!$L$10:$L$999,0),1)),INDEX('Cycle 10'!B$10:B$999,MATCH($A835,'Cycle 10'!$L$10:$L$999,0),1)),INDEX('Cycle 11'!B$10:B$999,MATCH($A835,'Cycle 11'!$L$10:$L$999,0),1)),"")="","",IFERROR(IFERROR(IFERROR(IFERROR(IFERROR(IFERROR(IFERROR(IFERROR(IFERROR(IFERROR(IFERROR(IFERROR(INDEX(Summer!B$10:B$999,MATCH($A835,Summer!$L$10:$L$999,0),1),INDEX('Cycle 1'!B$10:B$999,MATCH($A835,'Cycle 1'!$L$10:$L$999,0),1)),INDEX('Cycle 2'!B$10:B$999,MATCH($A835,'Cycle 2'!$L$10:$L$999,0),1)),INDEX('Cycle 3'!B$10:B$999,MATCH($A835,'Cycle 3'!$L$10:$L$999,0),1)),INDEX('Cycle 4'!B$10:B$999,MATCH($A835,'Cycle 4'!$L$10:$L$999,0),1)),INDEX('Cycle 5'!B$10:B$999,MATCH($A835,'Cycle 5'!$L$10:$L$999,0),1)),INDEX('Cycle 6'!B$10:B$999,MATCH($A835,'Cycle 6'!$L$10:$L$999,0),1)),INDEX('Cycle 7'!B$10:B$999,MATCH($A835,'Cycle 7'!$L$10:$L$999,0),1)),INDEX('Cycle 8'!B$10:B$999,MATCH($A835,'Cycle 8'!$L$10:$L$999,0),1)),INDEX('Cycle 9'!B$10:B$999,MATCH($A835,'Cycle 9'!$L$10:$L$999,0),1)),INDEX('Cycle 10'!B$10:B$999,MATCH($A835,'Cycle 10'!$L$10:$L$999,0),1)),INDEX('Cycle 11'!B$10:B$999,MATCH($A835,'Cycle 11'!$L$10:$L$999,0),1)),""))</f>
        <v/>
      </c>
      <c r="D835" t="str">
        <f>IF(IFERROR(IFERROR(IFERROR(IFERROR(IFERROR(IFERROR(IFERROR(IFERROR(IFERROR(IFERROR(IFERROR(IFERROR(INDEX(Summer!C$10:C$999,MATCH($A835,Summer!$L$10:$L$999,0),1),INDEX('Cycle 1'!C$10:C$999,MATCH($A835,'Cycle 1'!$L$10:$L$999,0),1)),INDEX('Cycle 2'!C$10:C$999,MATCH($A835,'Cycle 2'!$L$10:$L$999,0),1)),INDEX('Cycle 3'!C$10:C$999,MATCH($A835,'Cycle 3'!$L$10:$L$999,0),1)),INDEX('Cycle 4'!C$10:C$999,MATCH($A835,'Cycle 4'!$L$10:$L$999,0),1)),INDEX('Cycle 5'!C$10:C$999,MATCH($A835,'Cycle 5'!$L$10:$L$999,0),1)),INDEX('Cycle 6'!C$10:C$999,MATCH($A835,'Cycle 6'!$L$10:$L$999,0),1)),INDEX('Cycle 7'!C$10:C$999,MATCH($A835,'Cycle 7'!$L$10:$L$999,0),1)),INDEX('Cycle 8'!C$10:C$999,MATCH($A835,'Cycle 8'!$L$10:$L$999,0),1)),INDEX('Cycle 9'!C$10:C$999,MATCH($A835,'Cycle 9'!$L$10:$L$999,0),1)),INDEX('Cycle 10'!C$10:C$999,MATCH($A835,'Cycle 10'!$L$10:$L$999,0),1)),INDEX('Cycle 11'!C$10:C$999,MATCH($A835,'Cycle 11'!$L$10:$L$999,0),1)),"")="","",IFERROR(IFERROR(IFERROR(IFERROR(IFERROR(IFERROR(IFERROR(IFERROR(IFERROR(IFERROR(IFERROR(IFERROR(INDEX(Summer!C$10:C$999,MATCH($A835,Summer!$L$10:$L$999,0),1),INDEX('Cycle 1'!C$10:C$999,MATCH($A835,'Cycle 1'!$L$10:$L$999,0),1)),INDEX('Cycle 2'!C$10:C$999,MATCH($A835,'Cycle 2'!$L$10:$L$999,0),1)),INDEX('Cycle 3'!C$10:C$999,MATCH($A835,'Cycle 3'!$L$10:$L$999,0),1)),INDEX('Cycle 4'!C$10:C$999,MATCH($A835,'Cycle 4'!$L$10:$L$999,0),1)),INDEX('Cycle 5'!C$10:C$999,MATCH($A835,'Cycle 5'!$L$10:$L$999,0),1)),INDEX('Cycle 6'!C$10:C$999,MATCH($A835,'Cycle 6'!$L$10:$L$999,0),1)),INDEX('Cycle 7'!C$10:C$999,MATCH($A835,'Cycle 7'!$L$10:$L$999,0),1)),INDEX('Cycle 8'!C$10:C$999,MATCH($A835,'Cycle 8'!$L$10:$L$999,0),1)),INDEX('Cycle 9'!C$10:C$999,MATCH($A835,'Cycle 9'!$L$10:$L$999,0),1)),INDEX('Cycle 10'!C$10:C$999,MATCH($A835,'Cycle 10'!$L$10:$L$999,0),1)),INDEX('Cycle 11'!C$10:C$999,MATCH($A835,'Cycle 11'!$L$10:$L$999,0),1)),""))</f>
        <v/>
      </c>
      <c r="E835" t="str">
        <f>IF(IFERROR(IFERROR(IFERROR(IFERROR(IFERROR(IFERROR(IFERROR(IFERROR(IFERROR(IFERROR(IFERROR(IFERROR(INDEX(Summer!D$10:D$999,MATCH($A835,Summer!$L$10:$L$999,0),1),INDEX('Cycle 1'!D$10:D$999,MATCH($A835,'Cycle 1'!$L$10:$L$999,0),1)),INDEX('Cycle 2'!D$10:D$999,MATCH($A835,'Cycle 2'!$L$10:$L$999,0),1)),INDEX('Cycle 3'!D$10:D$999,MATCH($A835,'Cycle 3'!$L$10:$L$999,0),1)),INDEX('Cycle 4'!D$10:D$999,MATCH($A835,'Cycle 4'!$L$10:$L$999,0),1)),INDEX('Cycle 5'!D$10:D$999,MATCH($A835,'Cycle 5'!$L$10:$L$999,0),1)),INDEX('Cycle 6'!D$10:D$999,MATCH($A835,'Cycle 6'!$L$10:$L$999,0),1)),INDEX('Cycle 7'!D$10:D$999,MATCH($A835,'Cycle 7'!$L$10:$L$999,0),1)),INDEX('Cycle 8'!D$10:D$999,MATCH($A835,'Cycle 8'!$L$10:$L$999,0),1)),INDEX('Cycle 9'!D$10:D$999,MATCH($A835,'Cycle 9'!$L$10:$L$999,0),1)),INDEX('Cycle 10'!D$10:D$999,MATCH($A835,'Cycle 10'!$L$10:$L$999,0),1)),INDEX('Cycle 11'!D$10:D$999,MATCH($A835,'Cycle 11'!$L$10:$L$999,0),1)),"")="","",IFERROR(IFERROR(IFERROR(IFERROR(IFERROR(IFERROR(IFERROR(IFERROR(IFERROR(IFERROR(IFERROR(IFERROR(INDEX(Summer!D$10:D$999,MATCH($A835,Summer!$L$10:$L$999,0),1),INDEX('Cycle 1'!D$10:D$999,MATCH($A835,'Cycle 1'!$L$10:$L$999,0),1)),INDEX('Cycle 2'!D$10:D$999,MATCH($A835,'Cycle 2'!$L$10:$L$999,0),1)),INDEX('Cycle 3'!D$10:D$999,MATCH($A835,'Cycle 3'!$L$10:$L$999,0),1)),INDEX('Cycle 4'!D$10:D$999,MATCH($A835,'Cycle 4'!$L$10:$L$999,0),1)),INDEX('Cycle 5'!D$10:D$999,MATCH($A835,'Cycle 5'!$L$10:$L$999,0),1)),INDEX('Cycle 6'!D$10:D$999,MATCH($A835,'Cycle 6'!$L$10:$L$999,0),1)),INDEX('Cycle 7'!D$10:D$999,MATCH($A835,'Cycle 7'!$L$10:$L$999,0),1)),INDEX('Cycle 8'!D$10:D$999,MATCH($A835,'Cycle 8'!$L$10:$L$999,0),1)),INDEX('Cycle 9'!D$10:D$999,MATCH($A835,'Cycle 9'!$L$10:$L$999,0),1)),INDEX('Cycle 10'!D$10:D$999,MATCH($A835,'Cycle 10'!$L$10:$L$999,0),1)),INDEX('Cycle 11'!D$10:D$999,MATCH($A835,'Cycle 11'!$L$10:$L$999,0),1)),""))</f>
        <v/>
      </c>
      <c r="F835" t="str">
        <f>IF(IFERROR(IFERROR(IFERROR(IFERROR(IFERROR(IFERROR(IFERROR(IFERROR(IFERROR(IFERROR(IFERROR(IFERROR(INDEX(Summer!E$10:E$999,MATCH($A835,Summer!$L$10:$L$999,0),1),INDEX('Cycle 1'!E$10:E$999,MATCH($A835,'Cycle 1'!$L$10:$L$999,0),1)),INDEX('Cycle 2'!E$10:E$999,MATCH($A835,'Cycle 2'!$L$10:$L$999,0),1)),INDEX('Cycle 3'!E$10:E$999,MATCH($A835,'Cycle 3'!$L$10:$L$999,0),1)),INDEX('Cycle 4'!E$10:E$999,MATCH($A835,'Cycle 4'!$L$10:$L$999,0),1)),INDEX('Cycle 5'!E$10:E$999,MATCH($A835,'Cycle 5'!$L$10:$L$999,0),1)),INDEX('Cycle 6'!E$10:E$999,MATCH($A835,'Cycle 6'!$L$10:$L$999,0),1)),INDEX('Cycle 7'!E$10:E$999,MATCH($A835,'Cycle 7'!$L$10:$L$999,0),1)),INDEX('Cycle 8'!E$10:E$999,MATCH($A835,'Cycle 8'!$L$10:$L$999,0),1)),INDEX('Cycle 9'!E$10:E$999,MATCH($A835,'Cycle 9'!$L$10:$L$999,0),1)),INDEX('Cycle 10'!E$10:E$999,MATCH($A835,'Cycle 10'!$L$10:$L$999,0),1)),INDEX('Cycle 11'!E$10:E$999,MATCH($A835,'Cycle 11'!$L$10:$L$999,0),1)),"")="","",IFERROR(IFERROR(IFERROR(IFERROR(IFERROR(IFERROR(IFERROR(IFERROR(IFERROR(IFERROR(IFERROR(IFERROR(INDEX(Summer!E$10:E$999,MATCH($A835,Summer!$L$10:$L$999,0),1),INDEX('Cycle 1'!E$10:E$999,MATCH($A835,'Cycle 1'!$L$10:$L$999,0),1)),INDEX('Cycle 2'!E$10:E$999,MATCH($A835,'Cycle 2'!$L$10:$L$999,0),1)),INDEX('Cycle 3'!E$10:E$999,MATCH($A835,'Cycle 3'!$L$10:$L$999,0),1)),INDEX('Cycle 4'!E$10:E$999,MATCH($A835,'Cycle 4'!$L$10:$L$999,0),1)),INDEX('Cycle 5'!E$10:E$999,MATCH($A835,'Cycle 5'!$L$10:$L$999,0),1)),INDEX('Cycle 6'!E$10:E$999,MATCH($A835,'Cycle 6'!$L$10:$L$999,0),1)),INDEX('Cycle 7'!E$10:E$999,MATCH($A835,'Cycle 7'!$L$10:$L$999,0),1)),INDEX('Cycle 8'!E$10:E$999,MATCH($A835,'Cycle 8'!$L$10:$L$999,0),1)),INDEX('Cycle 9'!E$10:E$999,MATCH($A835,'Cycle 9'!$L$10:$L$999,0),1)),INDEX('Cycle 10'!E$10:E$999,MATCH($A835,'Cycle 10'!$L$10:$L$999,0),1)),INDEX('Cycle 11'!E$10:E$999,MATCH($A835,'Cycle 11'!$L$10:$L$999,0),1)),""))</f>
        <v/>
      </c>
      <c r="G835" t="str">
        <f>IF(IFERROR(IFERROR(IFERROR(IFERROR(IFERROR(IFERROR(IFERROR(IFERROR(IFERROR(IFERROR(IFERROR(IFERROR(INDEX(Summer!F$10:F$999,MATCH($A835,Summer!$L$10:$L$999,0),1),INDEX('Cycle 1'!F$10:F$999,MATCH($A835,'Cycle 1'!$L$10:$L$999,0),1)),INDEX('Cycle 2'!F$10:F$999,MATCH($A835,'Cycle 2'!$L$10:$L$999,0),1)),INDEX('Cycle 3'!F$10:F$999,MATCH($A835,'Cycle 3'!$L$10:$L$999,0),1)),INDEX('Cycle 4'!F$10:F$999,MATCH($A835,'Cycle 4'!$L$10:$L$999,0),1)),INDEX('Cycle 5'!F$10:F$999,MATCH($A835,'Cycle 5'!$L$10:$L$999,0),1)),INDEX('Cycle 6'!F$10:F$999,MATCH($A835,'Cycle 6'!$L$10:$L$999,0),1)),INDEX('Cycle 7'!F$10:F$999,MATCH($A835,'Cycle 7'!$L$10:$L$999,0),1)),INDEX('Cycle 8'!F$10:F$999,MATCH($A835,'Cycle 8'!$L$10:$L$999,0),1)),INDEX('Cycle 9'!F$10:F$999,MATCH($A835,'Cycle 9'!$L$10:$L$999,0),1)),INDEX('Cycle 10'!F$10:F$999,MATCH($A835,'Cycle 10'!$L$10:$L$999,0),1)),INDEX('Cycle 11'!F$10:F$999,MATCH($A835,'Cycle 11'!$L$10:$L$999,0),1)),"")="","",IFERROR(IFERROR(IFERROR(IFERROR(IFERROR(IFERROR(IFERROR(IFERROR(IFERROR(IFERROR(IFERROR(IFERROR(INDEX(Summer!F$10:F$999,MATCH($A835,Summer!$L$10:$L$999,0),1),INDEX('Cycle 1'!F$10:F$999,MATCH($A835,'Cycle 1'!$L$10:$L$999,0),1)),INDEX('Cycle 2'!F$10:F$999,MATCH($A835,'Cycle 2'!$L$10:$L$999,0),1)),INDEX('Cycle 3'!F$10:F$999,MATCH($A835,'Cycle 3'!$L$10:$L$999,0),1)),INDEX('Cycle 4'!F$10:F$999,MATCH($A835,'Cycle 4'!$L$10:$L$999,0),1)),INDEX('Cycle 5'!F$10:F$999,MATCH($A835,'Cycle 5'!$L$10:$L$999,0),1)),INDEX('Cycle 6'!F$10:F$999,MATCH($A835,'Cycle 6'!$L$10:$L$999,0),1)),INDEX('Cycle 7'!F$10:F$999,MATCH($A835,'Cycle 7'!$L$10:$L$999,0),1)),INDEX('Cycle 8'!F$10:F$999,MATCH($A835,'Cycle 8'!$L$10:$L$999,0),1)),INDEX('Cycle 9'!F$10:F$999,MATCH($A835,'Cycle 9'!$L$10:$L$999,0),1)),INDEX('Cycle 10'!F$10:F$999,MATCH($A835,'Cycle 10'!$L$10:$L$999,0),1)),INDEX('Cycle 11'!F$10:F$999,MATCH($A835,'Cycle 11'!$L$10:$L$999,0),1)),""))</f>
        <v/>
      </c>
      <c r="H835" t="str">
        <f>IF(IFERROR(IFERROR(IFERROR(IFERROR(IFERROR(IFERROR(IFERROR(IFERROR(IFERROR(IFERROR(IFERROR(IFERROR(INDEX(Summer!G$10:G$999,MATCH($A835,Summer!$L$10:$L$999,0),1),INDEX('Cycle 1'!G$10:G$999,MATCH($A835,'Cycle 1'!$L$10:$L$999,0),1)),INDEX('Cycle 2'!G$10:G$999,MATCH($A835,'Cycle 2'!$L$10:$L$999,0),1)),INDEX('Cycle 3'!G$10:G$999,MATCH($A835,'Cycle 3'!$L$10:$L$999,0),1)),INDEX('Cycle 4'!G$10:G$999,MATCH($A835,'Cycle 4'!$L$10:$L$999,0),1)),INDEX('Cycle 5'!G$10:G$999,MATCH($A835,'Cycle 5'!$L$10:$L$999,0),1)),INDEX('Cycle 6'!G$10:G$999,MATCH($A835,'Cycle 6'!$L$10:$L$999,0),1)),INDEX('Cycle 7'!G$10:G$999,MATCH($A835,'Cycle 7'!$L$10:$L$999,0),1)),INDEX('Cycle 8'!G$10:G$999,MATCH($A835,'Cycle 8'!$L$10:$L$999,0),1)),INDEX('Cycle 9'!G$10:G$999,MATCH($A835,'Cycle 9'!$L$10:$L$999,0),1)),INDEX('Cycle 10'!G$10:G$999,MATCH($A835,'Cycle 10'!$L$10:$L$999,0),1)),INDEX('Cycle 11'!G$10:G$999,MATCH($A835,'Cycle 11'!$L$10:$L$999,0),1)),"")="","",IFERROR(IFERROR(IFERROR(IFERROR(IFERROR(IFERROR(IFERROR(IFERROR(IFERROR(IFERROR(IFERROR(IFERROR(INDEX(Summer!G$10:G$999,MATCH($A835,Summer!$L$10:$L$999,0),1),INDEX('Cycle 1'!G$10:G$999,MATCH($A835,'Cycle 1'!$L$10:$L$999,0),1)),INDEX('Cycle 2'!G$10:G$999,MATCH($A835,'Cycle 2'!$L$10:$L$999,0),1)),INDEX('Cycle 3'!G$10:G$999,MATCH($A835,'Cycle 3'!$L$10:$L$999,0),1)),INDEX('Cycle 4'!G$10:G$999,MATCH($A835,'Cycle 4'!$L$10:$L$999,0),1)),INDEX('Cycle 5'!G$10:G$999,MATCH($A835,'Cycle 5'!$L$10:$L$999,0),1)),INDEX('Cycle 6'!G$10:G$999,MATCH($A835,'Cycle 6'!$L$10:$L$999,0),1)),INDEX('Cycle 7'!G$10:G$999,MATCH($A835,'Cycle 7'!$L$10:$L$999,0),1)),INDEX('Cycle 8'!G$10:G$999,MATCH($A835,'Cycle 8'!$L$10:$L$999,0),1)),INDEX('Cycle 9'!G$10:G$999,MATCH($A835,'Cycle 9'!$L$10:$L$999,0),1)),INDEX('Cycle 10'!G$10:G$999,MATCH($A835,'Cycle 10'!$L$10:$L$999,0),1)),INDEX('Cycle 11'!G$10:G$999,MATCH($A835,'Cycle 11'!$L$10:$L$999,0),1)),""))</f>
        <v/>
      </c>
      <c r="I835">
        <f>IFERROR(IF(C835="",MAX(I$1:I834),IF(ROW(C$2)=ROW(C835),1,IF(ISERROR(VLOOKUP(C835,C$2:C834,1,FALSE)),MAX(I$1:I834)+1,MAX(I$1:I834)))),"")</f>
        <v>0</v>
      </c>
      <c r="J835" t="str">
        <f t="shared" si="91"/>
        <v/>
      </c>
      <c r="K835" t="str">
        <f t="shared" si="93"/>
        <v/>
      </c>
      <c r="L835" t="str">
        <f t="shared" si="93"/>
        <v/>
      </c>
      <c r="M835" t="str">
        <f t="shared" si="93"/>
        <v/>
      </c>
      <c r="N835" t="str">
        <f t="shared" si="93"/>
        <v/>
      </c>
      <c r="O835" t="str">
        <f t="shared" si="93"/>
        <v/>
      </c>
      <c r="P835" t="str">
        <f t="shared" si="93"/>
        <v/>
      </c>
      <c r="Q835" t="str">
        <f t="shared" si="93"/>
        <v/>
      </c>
      <c r="R835" t="str">
        <f t="shared" si="93"/>
        <v/>
      </c>
      <c r="S835" t="str">
        <f t="shared" si="93"/>
        <v/>
      </c>
      <c r="T835" t="str">
        <f t="shared" si="93"/>
        <v/>
      </c>
      <c r="U835" t="str">
        <f t="shared" si="93"/>
        <v/>
      </c>
      <c r="V835" t="str">
        <f t="shared" si="93"/>
        <v/>
      </c>
      <c r="W835" t="str">
        <f t="shared" si="92"/>
        <v/>
      </c>
      <c r="X835">
        <f>IF(OR(H835="No",H835=""),0,IF(COUNTIFS(H$2:H835,"Yes",C$2:C835,C835)&gt;1,0,COUNTIFS(H$2:H835,"Yes",C$2:C835,C835)))+IF(X834=$X$1,0,X834)</f>
        <v>0</v>
      </c>
    </row>
    <row r="836" spans="1:24" x14ac:dyDescent="0.3">
      <c r="A836">
        <f>ROWS($A$2:$A836)</f>
        <v>835</v>
      </c>
      <c r="B836" t="str">
        <f>IF(ISERROR(VLOOKUP(A836,Summer!L$11:L$500,1,FALSE)),IF(ISERROR(VLOOKUP(A836,'Cycle 1'!L$11:L$500,1,FALSE)),IF(ISERROR(VLOOKUP(A836,'Cycle 2'!L$11:L$500,1,FALSE)),IF(ISERROR(VLOOKUP(A836,'Cycle 3'!L$11:L$500,1,FALSE)),IF(ISERROR(VLOOKUP(A836,'Cycle 4'!L$11:L$500,1,FALSE)),IF(ISERROR(VLOOKUP(A836,'Cycle 5'!L$11:L$500,1,FALSE)),IF(ISERROR(VLOOKUP(A836,'Cycle 6'!L$11:L$500,1,FALSE)),IF(ISERROR(VLOOKUP(A836,'Cycle 7'!L$11:L$500,1,FALSE)),IF(ISERROR(VLOOKUP(A836,'Cycle 8'!L$11:L$500,1,FALSE)),IF(ISERROR(VLOOKUP(A836,'Cycle 9'!L$11:L$500,1,FALSE)),IF(ISERROR(VLOOKUP(A836,'Cycle 10'!L$11:L$500,1,FALSE)),IF(ISERROR(VLOOKUP(A836,'Cycle 11'!L$11:L$500,1,FALSE)),"","Cycle 11"),"Cycle 10"),"Cycle 9"),"Cycle 8"),"Cycle 7"),"Cycle 6"),"Cycle 5"),"Cycle 4"),"Cycle 3"),"Cycle 2"),"Cycle 1"),"Summer")</f>
        <v/>
      </c>
      <c r="C836" t="str">
        <f>IF(IFERROR(IFERROR(IFERROR(IFERROR(IFERROR(IFERROR(IFERROR(IFERROR(IFERROR(IFERROR(IFERROR(IFERROR(INDEX(Summer!B$10:B$999,MATCH($A836,Summer!$L$10:$L$999,0),1),INDEX('Cycle 1'!B$10:B$999,MATCH($A836,'Cycle 1'!$L$10:$L$999,0),1)),INDEX('Cycle 2'!B$10:B$999,MATCH($A836,'Cycle 2'!$L$10:$L$999,0),1)),INDEX('Cycle 3'!B$10:B$999,MATCH($A836,'Cycle 3'!$L$10:$L$999,0),1)),INDEX('Cycle 4'!B$10:B$999,MATCH($A836,'Cycle 4'!$L$10:$L$999,0),1)),INDEX('Cycle 5'!B$10:B$999,MATCH($A836,'Cycle 5'!$L$10:$L$999,0),1)),INDEX('Cycle 6'!B$10:B$999,MATCH($A836,'Cycle 6'!$L$10:$L$999,0),1)),INDEX('Cycle 7'!B$10:B$999,MATCH($A836,'Cycle 7'!$L$10:$L$999,0),1)),INDEX('Cycle 8'!B$10:B$999,MATCH($A836,'Cycle 8'!$L$10:$L$999,0),1)),INDEX('Cycle 9'!B$10:B$999,MATCH($A836,'Cycle 9'!$L$10:$L$999,0),1)),INDEX('Cycle 10'!B$10:B$999,MATCH($A836,'Cycle 10'!$L$10:$L$999,0),1)),INDEX('Cycle 11'!B$10:B$999,MATCH($A836,'Cycle 11'!$L$10:$L$999,0),1)),"")="","",IFERROR(IFERROR(IFERROR(IFERROR(IFERROR(IFERROR(IFERROR(IFERROR(IFERROR(IFERROR(IFERROR(IFERROR(INDEX(Summer!B$10:B$999,MATCH($A836,Summer!$L$10:$L$999,0),1),INDEX('Cycle 1'!B$10:B$999,MATCH($A836,'Cycle 1'!$L$10:$L$999,0),1)),INDEX('Cycle 2'!B$10:B$999,MATCH($A836,'Cycle 2'!$L$10:$L$999,0),1)),INDEX('Cycle 3'!B$10:B$999,MATCH($A836,'Cycle 3'!$L$10:$L$999,0),1)),INDEX('Cycle 4'!B$10:B$999,MATCH($A836,'Cycle 4'!$L$10:$L$999,0),1)),INDEX('Cycle 5'!B$10:B$999,MATCH($A836,'Cycle 5'!$L$10:$L$999,0),1)),INDEX('Cycle 6'!B$10:B$999,MATCH($A836,'Cycle 6'!$L$10:$L$999,0),1)),INDEX('Cycle 7'!B$10:B$999,MATCH($A836,'Cycle 7'!$L$10:$L$999,0),1)),INDEX('Cycle 8'!B$10:B$999,MATCH($A836,'Cycle 8'!$L$10:$L$999,0),1)),INDEX('Cycle 9'!B$10:B$999,MATCH($A836,'Cycle 9'!$L$10:$L$999,0),1)),INDEX('Cycle 10'!B$10:B$999,MATCH($A836,'Cycle 10'!$L$10:$L$999,0),1)),INDEX('Cycle 11'!B$10:B$999,MATCH($A836,'Cycle 11'!$L$10:$L$999,0),1)),""))</f>
        <v/>
      </c>
      <c r="D836" t="str">
        <f>IF(IFERROR(IFERROR(IFERROR(IFERROR(IFERROR(IFERROR(IFERROR(IFERROR(IFERROR(IFERROR(IFERROR(IFERROR(INDEX(Summer!C$10:C$999,MATCH($A836,Summer!$L$10:$L$999,0),1),INDEX('Cycle 1'!C$10:C$999,MATCH($A836,'Cycle 1'!$L$10:$L$999,0),1)),INDEX('Cycle 2'!C$10:C$999,MATCH($A836,'Cycle 2'!$L$10:$L$999,0),1)),INDEX('Cycle 3'!C$10:C$999,MATCH($A836,'Cycle 3'!$L$10:$L$999,0),1)),INDEX('Cycle 4'!C$10:C$999,MATCH($A836,'Cycle 4'!$L$10:$L$999,0),1)),INDEX('Cycle 5'!C$10:C$999,MATCH($A836,'Cycle 5'!$L$10:$L$999,0),1)),INDEX('Cycle 6'!C$10:C$999,MATCH($A836,'Cycle 6'!$L$10:$L$999,0),1)),INDEX('Cycle 7'!C$10:C$999,MATCH($A836,'Cycle 7'!$L$10:$L$999,0),1)),INDEX('Cycle 8'!C$10:C$999,MATCH($A836,'Cycle 8'!$L$10:$L$999,0),1)),INDEX('Cycle 9'!C$10:C$999,MATCH($A836,'Cycle 9'!$L$10:$L$999,0),1)),INDEX('Cycle 10'!C$10:C$999,MATCH($A836,'Cycle 10'!$L$10:$L$999,0),1)),INDEX('Cycle 11'!C$10:C$999,MATCH($A836,'Cycle 11'!$L$10:$L$999,0),1)),"")="","",IFERROR(IFERROR(IFERROR(IFERROR(IFERROR(IFERROR(IFERROR(IFERROR(IFERROR(IFERROR(IFERROR(IFERROR(INDEX(Summer!C$10:C$999,MATCH($A836,Summer!$L$10:$L$999,0),1),INDEX('Cycle 1'!C$10:C$999,MATCH($A836,'Cycle 1'!$L$10:$L$999,0),1)),INDEX('Cycle 2'!C$10:C$999,MATCH($A836,'Cycle 2'!$L$10:$L$999,0),1)),INDEX('Cycle 3'!C$10:C$999,MATCH($A836,'Cycle 3'!$L$10:$L$999,0),1)),INDEX('Cycle 4'!C$10:C$999,MATCH($A836,'Cycle 4'!$L$10:$L$999,0),1)),INDEX('Cycle 5'!C$10:C$999,MATCH($A836,'Cycle 5'!$L$10:$L$999,0),1)),INDEX('Cycle 6'!C$10:C$999,MATCH($A836,'Cycle 6'!$L$10:$L$999,0),1)),INDEX('Cycle 7'!C$10:C$999,MATCH($A836,'Cycle 7'!$L$10:$L$999,0),1)),INDEX('Cycle 8'!C$10:C$999,MATCH($A836,'Cycle 8'!$L$10:$L$999,0),1)),INDEX('Cycle 9'!C$10:C$999,MATCH($A836,'Cycle 9'!$L$10:$L$999,0),1)),INDEX('Cycle 10'!C$10:C$999,MATCH($A836,'Cycle 10'!$L$10:$L$999,0),1)),INDEX('Cycle 11'!C$10:C$999,MATCH($A836,'Cycle 11'!$L$10:$L$999,0),1)),""))</f>
        <v/>
      </c>
      <c r="E836" t="str">
        <f>IF(IFERROR(IFERROR(IFERROR(IFERROR(IFERROR(IFERROR(IFERROR(IFERROR(IFERROR(IFERROR(IFERROR(IFERROR(INDEX(Summer!D$10:D$999,MATCH($A836,Summer!$L$10:$L$999,0),1),INDEX('Cycle 1'!D$10:D$999,MATCH($A836,'Cycle 1'!$L$10:$L$999,0),1)),INDEX('Cycle 2'!D$10:D$999,MATCH($A836,'Cycle 2'!$L$10:$L$999,0),1)),INDEX('Cycle 3'!D$10:D$999,MATCH($A836,'Cycle 3'!$L$10:$L$999,0),1)),INDEX('Cycle 4'!D$10:D$999,MATCH($A836,'Cycle 4'!$L$10:$L$999,0),1)),INDEX('Cycle 5'!D$10:D$999,MATCH($A836,'Cycle 5'!$L$10:$L$999,0),1)),INDEX('Cycle 6'!D$10:D$999,MATCH($A836,'Cycle 6'!$L$10:$L$999,0),1)),INDEX('Cycle 7'!D$10:D$999,MATCH($A836,'Cycle 7'!$L$10:$L$999,0),1)),INDEX('Cycle 8'!D$10:D$999,MATCH($A836,'Cycle 8'!$L$10:$L$999,0),1)),INDEX('Cycle 9'!D$10:D$999,MATCH($A836,'Cycle 9'!$L$10:$L$999,0),1)),INDEX('Cycle 10'!D$10:D$999,MATCH($A836,'Cycle 10'!$L$10:$L$999,0),1)),INDEX('Cycle 11'!D$10:D$999,MATCH($A836,'Cycle 11'!$L$10:$L$999,0),1)),"")="","",IFERROR(IFERROR(IFERROR(IFERROR(IFERROR(IFERROR(IFERROR(IFERROR(IFERROR(IFERROR(IFERROR(IFERROR(INDEX(Summer!D$10:D$999,MATCH($A836,Summer!$L$10:$L$999,0),1),INDEX('Cycle 1'!D$10:D$999,MATCH($A836,'Cycle 1'!$L$10:$L$999,0),1)),INDEX('Cycle 2'!D$10:D$999,MATCH($A836,'Cycle 2'!$L$10:$L$999,0),1)),INDEX('Cycle 3'!D$10:D$999,MATCH($A836,'Cycle 3'!$L$10:$L$999,0),1)),INDEX('Cycle 4'!D$10:D$999,MATCH($A836,'Cycle 4'!$L$10:$L$999,0),1)),INDEX('Cycle 5'!D$10:D$999,MATCH($A836,'Cycle 5'!$L$10:$L$999,0),1)),INDEX('Cycle 6'!D$10:D$999,MATCH($A836,'Cycle 6'!$L$10:$L$999,0),1)),INDEX('Cycle 7'!D$10:D$999,MATCH($A836,'Cycle 7'!$L$10:$L$999,0),1)),INDEX('Cycle 8'!D$10:D$999,MATCH($A836,'Cycle 8'!$L$10:$L$999,0),1)),INDEX('Cycle 9'!D$10:D$999,MATCH($A836,'Cycle 9'!$L$10:$L$999,0),1)),INDEX('Cycle 10'!D$10:D$999,MATCH($A836,'Cycle 10'!$L$10:$L$999,0),1)),INDEX('Cycle 11'!D$10:D$999,MATCH($A836,'Cycle 11'!$L$10:$L$999,0),1)),""))</f>
        <v/>
      </c>
      <c r="F836" t="str">
        <f>IF(IFERROR(IFERROR(IFERROR(IFERROR(IFERROR(IFERROR(IFERROR(IFERROR(IFERROR(IFERROR(IFERROR(IFERROR(INDEX(Summer!E$10:E$999,MATCH($A836,Summer!$L$10:$L$999,0),1),INDEX('Cycle 1'!E$10:E$999,MATCH($A836,'Cycle 1'!$L$10:$L$999,0),1)),INDEX('Cycle 2'!E$10:E$999,MATCH($A836,'Cycle 2'!$L$10:$L$999,0),1)),INDEX('Cycle 3'!E$10:E$999,MATCH($A836,'Cycle 3'!$L$10:$L$999,0),1)),INDEX('Cycle 4'!E$10:E$999,MATCH($A836,'Cycle 4'!$L$10:$L$999,0),1)),INDEX('Cycle 5'!E$10:E$999,MATCH($A836,'Cycle 5'!$L$10:$L$999,0),1)),INDEX('Cycle 6'!E$10:E$999,MATCH($A836,'Cycle 6'!$L$10:$L$999,0),1)),INDEX('Cycle 7'!E$10:E$999,MATCH($A836,'Cycle 7'!$L$10:$L$999,0),1)),INDEX('Cycle 8'!E$10:E$999,MATCH($A836,'Cycle 8'!$L$10:$L$999,0),1)),INDEX('Cycle 9'!E$10:E$999,MATCH($A836,'Cycle 9'!$L$10:$L$999,0),1)),INDEX('Cycle 10'!E$10:E$999,MATCH($A836,'Cycle 10'!$L$10:$L$999,0),1)),INDEX('Cycle 11'!E$10:E$999,MATCH($A836,'Cycle 11'!$L$10:$L$999,0),1)),"")="","",IFERROR(IFERROR(IFERROR(IFERROR(IFERROR(IFERROR(IFERROR(IFERROR(IFERROR(IFERROR(IFERROR(IFERROR(INDEX(Summer!E$10:E$999,MATCH($A836,Summer!$L$10:$L$999,0),1),INDEX('Cycle 1'!E$10:E$999,MATCH($A836,'Cycle 1'!$L$10:$L$999,0),1)),INDEX('Cycle 2'!E$10:E$999,MATCH($A836,'Cycle 2'!$L$10:$L$999,0),1)),INDEX('Cycle 3'!E$10:E$999,MATCH($A836,'Cycle 3'!$L$10:$L$999,0),1)),INDEX('Cycle 4'!E$10:E$999,MATCH($A836,'Cycle 4'!$L$10:$L$999,0),1)),INDEX('Cycle 5'!E$10:E$999,MATCH($A836,'Cycle 5'!$L$10:$L$999,0),1)),INDEX('Cycle 6'!E$10:E$999,MATCH($A836,'Cycle 6'!$L$10:$L$999,0),1)),INDEX('Cycle 7'!E$10:E$999,MATCH($A836,'Cycle 7'!$L$10:$L$999,0),1)),INDEX('Cycle 8'!E$10:E$999,MATCH($A836,'Cycle 8'!$L$10:$L$999,0),1)),INDEX('Cycle 9'!E$10:E$999,MATCH($A836,'Cycle 9'!$L$10:$L$999,0),1)),INDEX('Cycle 10'!E$10:E$999,MATCH($A836,'Cycle 10'!$L$10:$L$999,0),1)),INDEX('Cycle 11'!E$10:E$999,MATCH($A836,'Cycle 11'!$L$10:$L$999,0),1)),""))</f>
        <v/>
      </c>
      <c r="G836" t="str">
        <f>IF(IFERROR(IFERROR(IFERROR(IFERROR(IFERROR(IFERROR(IFERROR(IFERROR(IFERROR(IFERROR(IFERROR(IFERROR(INDEX(Summer!F$10:F$999,MATCH($A836,Summer!$L$10:$L$999,0),1),INDEX('Cycle 1'!F$10:F$999,MATCH($A836,'Cycle 1'!$L$10:$L$999,0),1)),INDEX('Cycle 2'!F$10:F$999,MATCH($A836,'Cycle 2'!$L$10:$L$999,0),1)),INDEX('Cycle 3'!F$10:F$999,MATCH($A836,'Cycle 3'!$L$10:$L$999,0),1)),INDEX('Cycle 4'!F$10:F$999,MATCH($A836,'Cycle 4'!$L$10:$L$999,0),1)),INDEX('Cycle 5'!F$10:F$999,MATCH($A836,'Cycle 5'!$L$10:$L$999,0),1)),INDEX('Cycle 6'!F$10:F$999,MATCH($A836,'Cycle 6'!$L$10:$L$999,0),1)),INDEX('Cycle 7'!F$10:F$999,MATCH($A836,'Cycle 7'!$L$10:$L$999,0),1)),INDEX('Cycle 8'!F$10:F$999,MATCH($A836,'Cycle 8'!$L$10:$L$999,0),1)),INDEX('Cycle 9'!F$10:F$999,MATCH($A836,'Cycle 9'!$L$10:$L$999,0),1)),INDEX('Cycle 10'!F$10:F$999,MATCH($A836,'Cycle 10'!$L$10:$L$999,0),1)),INDEX('Cycle 11'!F$10:F$999,MATCH($A836,'Cycle 11'!$L$10:$L$999,0),1)),"")="","",IFERROR(IFERROR(IFERROR(IFERROR(IFERROR(IFERROR(IFERROR(IFERROR(IFERROR(IFERROR(IFERROR(IFERROR(INDEX(Summer!F$10:F$999,MATCH($A836,Summer!$L$10:$L$999,0),1),INDEX('Cycle 1'!F$10:F$999,MATCH($A836,'Cycle 1'!$L$10:$L$999,0),1)),INDEX('Cycle 2'!F$10:F$999,MATCH($A836,'Cycle 2'!$L$10:$L$999,0),1)),INDEX('Cycle 3'!F$10:F$999,MATCH($A836,'Cycle 3'!$L$10:$L$999,0),1)),INDEX('Cycle 4'!F$10:F$999,MATCH($A836,'Cycle 4'!$L$10:$L$999,0),1)),INDEX('Cycle 5'!F$10:F$999,MATCH($A836,'Cycle 5'!$L$10:$L$999,0),1)),INDEX('Cycle 6'!F$10:F$999,MATCH($A836,'Cycle 6'!$L$10:$L$999,0),1)),INDEX('Cycle 7'!F$10:F$999,MATCH($A836,'Cycle 7'!$L$10:$L$999,0),1)),INDEX('Cycle 8'!F$10:F$999,MATCH($A836,'Cycle 8'!$L$10:$L$999,0),1)),INDEX('Cycle 9'!F$10:F$999,MATCH($A836,'Cycle 9'!$L$10:$L$999,0),1)),INDEX('Cycle 10'!F$10:F$999,MATCH($A836,'Cycle 10'!$L$10:$L$999,0),1)),INDEX('Cycle 11'!F$10:F$999,MATCH($A836,'Cycle 11'!$L$10:$L$999,0),1)),""))</f>
        <v/>
      </c>
      <c r="H836" t="str">
        <f>IF(IFERROR(IFERROR(IFERROR(IFERROR(IFERROR(IFERROR(IFERROR(IFERROR(IFERROR(IFERROR(IFERROR(IFERROR(INDEX(Summer!G$10:G$999,MATCH($A836,Summer!$L$10:$L$999,0),1),INDEX('Cycle 1'!G$10:G$999,MATCH($A836,'Cycle 1'!$L$10:$L$999,0),1)),INDEX('Cycle 2'!G$10:G$999,MATCH($A836,'Cycle 2'!$L$10:$L$999,0),1)),INDEX('Cycle 3'!G$10:G$999,MATCH($A836,'Cycle 3'!$L$10:$L$999,0),1)),INDEX('Cycle 4'!G$10:G$999,MATCH($A836,'Cycle 4'!$L$10:$L$999,0),1)),INDEX('Cycle 5'!G$10:G$999,MATCH($A836,'Cycle 5'!$L$10:$L$999,0),1)),INDEX('Cycle 6'!G$10:G$999,MATCH($A836,'Cycle 6'!$L$10:$L$999,0),1)),INDEX('Cycle 7'!G$10:G$999,MATCH($A836,'Cycle 7'!$L$10:$L$999,0),1)),INDEX('Cycle 8'!G$10:G$999,MATCH($A836,'Cycle 8'!$L$10:$L$999,0),1)),INDEX('Cycle 9'!G$10:G$999,MATCH($A836,'Cycle 9'!$L$10:$L$999,0),1)),INDEX('Cycle 10'!G$10:G$999,MATCH($A836,'Cycle 10'!$L$10:$L$999,0),1)),INDEX('Cycle 11'!G$10:G$999,MATCH($A836,'Cycle 11'!$L$10:$L$999,0),1)),"")="","",IFERROR(IFERROR(IFERROR(IFERROR(IFERROR(IFERROR(IFERROR(IFERROR(IFERROR(IFERROR(IFERROR(IFERROR(INDEX(Summer!G$10:G$999,MATCH($A836,Summer!$L$10:$L$999,0),1),INDEX('Cycle 1'!G$10:G$999,MATCH($A836,'Cycle 1'!$L$10:$L$999,0),1)),INDEX('Cycle 2'!G$10:G$999,MATCH($A836,'Cycle 2'!$L$10:$L$999,0),1)),INDEX('Cycle 3'!G$10:G$999,MATCH($A836,'Cycle 3'!$L$10:$L$999,0),1)),INDEX('Cycle 4'!G$10:G$999,MATCH($A836,'Cycle 4'!$L$10:$L$999,0),1)),INDEX('Cycle 5'!G$10:G$999,MATCH($A836,'Cycle 5'!$L$10:$L$999,0),1)),INDEX('Cycle 6'!G$10:G$999,MATCH($A836,'Cycle 6'!$L$10:$L$999,0),1)),INDEX('Cycle 7'!G$10:G$999,MATCH($A836,'Cycle 7'!$L$10:$L$999,0),1)),INDEX('Cycle 8'!G$10:G$999,MATCH($A836,'Cycle 8'!$L$10:$L$999,0),1)),INDEX('Cycle 9'!G$10:G$999,MATCH($A836,'Cycle 9'!$L$10:$L$999,0),1)),INDEX('Cycle 10'!G$10:G$999,MATCH($A836,'Cycle 10'!$L$10:$L$999,0),1)),INDEX('Cycle 11'!G$10:G$999,MATCH($A836,'Cycle 11'!$L$10:$L$999,0),1)),""))</f>
        <v/>
      </c>
      <c r="I836">
        <f>IFERROR(IF(C836="",MAX(I$1:I835),IF(ROW(C$2)=ROW(C836),1,IF(ISERROR(VLOOKUP(C836,C$2:C835,1,FALSE)),MAX(I$1:I835)+1,MAX(I$1:I835)))),"")</f>
        <v>0</v>
      </c>
      <c r="J836" t="str">
        <f t="shared" si="91"/>
        <v/>
      </c>
      <c r="K836" t="str">
        <f t="shared" si="93"/>
        <v/>
      </c>
      <c r="L836" t="str">
        <f t="shared" si="93"/>
        <v/>
      </c>
      <c r="M836" t="str">
        <f t="shared" si="93"/>
        <v/>
      </c>
      <c r="N836" t="str">
        <f t="shared" si="93"/>
        <v/>
      </c>
      <c r="O836" t="str">
        <f t="shared" si="93"/>
        <v/>
      </c>
      <c r="P836" t="str">
        <f t="shared" si="93"/>
        <v/>
      </c>
      <c r="Q836" t="str">
        <f t="shared" si="93"/>
        <v/>
      </c>
      <c r="R836" t="str">
        <f t="shared" si="93"/>
        <v/>
      </c>
      <c r="S836" t="str">
        <f t="shared" si="93"/>
        <v/>
      </c>
      <c r="T836" t="str">
        <f t="shared" si="93"/>
        <v/>
      </c>
      <c r="U836" t="str">
        <f t="shared" si="93"/>
        <v/>
      </c>
      <c r="V836" t="str">
        <f t="shared" si="93"/>
        <v/>
      </c>
      <c r="W836" t="str">
        <f t="shared" si="92"/>
        <v/>
      </c>
      <c r="X836">
        <f>IF(OR(H836="No",H836=""),0,IF(COUNTIFS(H$2:H836,"Yes",C$2:C836,C836)&gt;1,0,COUNTIFS(H$2:H836,"Yes",C$2:C836,C836)))+IF(X835=$X$1,0,X835)</f>
        <v>0</v>
      </c>
    </row>
    <row r="837" spans="1:24" x14ac:dyDescent="0.3">
      <c r="A837">
        <f>ROWS($A$2:$A837)</f>
        <v>836</v>
      </c>
      <c r="B837" t="str">
        <f>IF(ISERROR(VLOOKUP(A837,Summer!L$11:L$500,1,FALSE)),IF(ISERROR(VLOOKUP(A837,'Cycle 1'!L$11:L$500,1,FALSE)),IF(ISERROR(VLOOKUP(A837,'Cycle 2'!L$11:L$500,1,FALSE)),IF(ISERROR(VLOOKUP(A837,'Cycle 3'!L$11:L$500,1,FALSE)),IF(ISERROR(VLOOKUP(A837,'Cycle 4'!L$11:L$500,1,FALSE)),IF(ISERROR(VLOOKUP(A837,'Cycle 5'!L$11:L$500,1,FALSE)),IF(ISERROR(VLOOKUP(A837,'Cycle 6'!L$11:L$500,1,FALSE)),IF(ISERROR(VLOOKUP(A837,'Cycle 7'!L$11:L$500,1,FALSE)),IF(ISERROR(VLOOKUP(A837,'Cycle 8'!L$11:L$500,1,FALSE)),IF(ISERROR(VLOOKUP(A837,'Cycle 9'!L$11:L$500,1,FALSE)),IF(ISERROR(VLOOKUP(A837,'Cycle 10'!L$11:L$500,1,FALSE)),IF(ISERROR(VLOOKUP(A837,'Cycle 11'!L$11:L$500,1,FALSE)),"","Cycle 11"),"Cycle 10"),"Cycle 9"),"Cycle 8"),"Cycle 7"),"Cycle 6"),"Cycle 5"),"Cycle 4"),"Cycle 3"),"Cycle 2"),"Cycle 1"),"Summer")</f>
        <v/>
      </c>
      <c r="C837" t="str">
        <f>IF(IFERROR(IFERROR(IFERROR(IFERROR(IFERROR(IFERROR(IFERROR(IFERROR(IFERROR(IFERROR(IFERROR(IFERROR(INDEX(Summer!B$10:B$999,MATCH($A837,Summer!$L$10:$L$999,0),1),INDEX('Cycle 1'!B$10:B$999,MATCH($A837,'Cycle 1'!$L$10:$L$999,0),1)),INDEX('Cycle 2'!B$10:B$999,MATCH($A837,'Cycle 2'!$L$10:$L$999,0),1)),INDEX('Cycle 3'!B$10:B$999,MATCH($A837,'Cycle 3'!$L$10:$L$999,0),1)),INDEX('Cycle 4'!B$10:B$999,MATCH($A837,'Cycle 4'!$L$10:$L$999,0),1)),INDEX('Cycle 5'!B$10:B$999,MATCH($A837,'Cycle 5'!$L$10:$L$999,0),1)),INDEX('Cycle 6'!B$10:B$999,MATCH($A837,'Cycle 6'!$L$10:$L$999,0),1)),INDEX('Cycle 7'!B$10:B$999,MATCH($A837,'Cycle 7'!$L$10:$L$999,0),1)),INDEX('Cycle 8'!B$10:B$999,MATCH($A837,'Cycle 8'!$L$10:$L$999,0),1)),INDEX('Cycle 9'!B$10:B$999,MATCH($A837,'Cycle 9'!$L$10:$L$999,0),1)),INDEX('Cycle 10'!B$10:B$999,MATCH($A837,'Cycle 10'!$L$10:$L$999,0),1)),INDEX('Cycle 11'!B$10:B$999,MATCH($A837,'Cycle 11'!$L$10:$L$999,0),1)),"")="","",IFERROR(IFERROR(IFERROR(IFERROR(IFERROR(IFERROR(IFERROR(IFERROR(IFERROR(IFERROR(IFERROR(IFERROR(INDEX(Summer!B$10:B$999,MATCH($A837,Summer!$L$10:$L$999,0),1),INDEX('Cycle 1'!B$10:B$999,MATCH($A837,'Cycle 1'!$L$10:$L$999,0),1)),INDEX('Cycle 2'!B$10:B$999,MATCH($A837,'Cycle 2'!$L$10:$L$999,0),1)),INDEX('Cycle 3'!B$10:B$999,MATCH($A837,'Cycle 3'!$L$10:$L$999,0),1)),INDEX('Cycle 4'!B$10:B$999,MATCH($A837,'Cycle 4'!$L$10:$L$999,0),1)),INDEX('Cycle 5'!B$10:B$999,MATCH($A837,'Cycle 5'!$L$10:$L$999,0),1)),INDEX('Cycle 6'!B$10:B$999,MATCH($A837,'Cycle 6'!$L$10:$L$999,0),1)),INDEX('Cycle 7'!B$10:B$999,MATCH($A837,'Cycle 7'!$L$10:$L$999,0),1)),INDEX('Cycle 8'!B$10:B$999,MATCH($A837,'Cycle 8'!$L$10:$L$999,0),1)),INDEX('Cycle 9'!B$10:B$999,MATCH($A837,'Cycle 9'!$L$10:$L$999,0),1)),INDEX('Cycle 10'!B$10:B$999,MATCH($A837,'Cycle 10'!$L$10:$L$999,0),1)),INDEX('Cycle 11'!B$10:B$999,MATCH($A837,'Cycle 11'!$L$10:$L$999,0),1)),""))</f>
        <v/>
      </c>
      <c r="D837" t="str">
        <f>IF(IFERROR(IFERROR(IFERROR(IFERROR(IFERROR(IFERROR(IFERROR(IFERROR(IFERROR(IFERROR(IFERROR(IFERROR(INDEX(Summer!C$10:C$999,MATCH($A837,Summer!$L$10:$L$999,0),1),INDEX('Cycle 1'!C$10:C$999,MATCH($A837,'Cycle 1'!$L$10:$L$999,0),1)),INDEX('Cycle 2'!C$10:C$999,MATCH($A837,'Cycle 2'!$L$10:$L$999,0),1)),INDEX('Cycle 3'!C$10:C$999,MATCH($A837,'Cycle 3'!$L$10:$L$999,0),1)),INDEX('Cycle 4'!C$10:C$999,MATCH($A837,'Cycle 4'!$L$10:$L$999,0),1)),INDEX('Cycle 5'!C$10:C$999,MATCH($A837,'Cycle 5'!$L$10:$L$999,0),1)),INDEX('Cycle 6'!C$10:C$999,MATCH($A837,'Cycle 6'!$L$10:$L$999,0),1)),INDEX('Cycle 7'!C$10:C$999,MATCH($A837,'Cycle 7'!$L$10:$L$999,0),1)),INDEX('Cycle 8'!C$10:C$999,MATCH($A837,'Cycle 8'!$L$10:$L$999,0),1)),INDEX('Cycle 9'!C$10:C$999,MATCH($A837,'Cycle 9'!$L$10:$L$999,0),1)),INDEX('Cycle 10'!C$10:C$999,MATCH($A837,'Cycle 10'!$L$10:$L$999,0),1)),INDEX('Cycle 11'!C$10:C$999,MATCH($A837,'Cycle 11'!$L$10:$L$999,0),1)),"")="","",IFERROR(IFERROR(IFERROR(IFERROR(IFERROR(IFERROR(IFERROR(IFERROR(IFERROR(IFERROR(IFERROR(IFERROR(INDEX(Summer!C$10:C$999,MATCH($A837,Summer!$L$10:$L$999,0),1),INDEX('Cycle 1'!C$10:C$999,MATCH($A837,'Cycle 1'!$L$10:$L$999,0),1)),INDEX('Cycle 2'!C$10:C$999,MATCH($A837,'Cycle 2'!$L$10:$L$999,0),1)),INDEX('Cycle 3'!C$10:C$999,MATCH($A837,'Cycle 3'!$L$10:$L$999,0),1)),INDEX('Cycle 4'!C$10:C$999,MATCH($A837,'Cycle 4'!$L$10:$L$999,0),1)),INDEX('Cycle 5'!C$10:C$999,MATCH($A837,'Cycle 5'!$L$10:$L$999,0),1)),INDEX('Cycle 6'!C$10:C$999,MATCH($A837,'Cycle 6'!$L$10:$L$999,0),1)),INDEX('Cycle 7'!C$10:C$999,MATCH($A837,'Cycle 7'!$L$10:$L$999,0),1)),INDEX('Cycle 8'!C$10:C$999,MATCH($A837,'Cycle 8'!$L$10:$L$999,0),1)),INDEX('Cycle 9'!C$10:C$999,MATCH($A837,'Cycle 9'!$L$10:$L$999,0),1)),INDEX('Cycle 10'!C$10:C$999,MATCH($A837,'Cycle 10'!$L$10:$L$999,0),1)),INDEX('Cycle 11'!C$10:C$999,MATCH($A837,'Cycle 11'!$L$10:$L$999,0),1)),""))</f>
        <v/>
      </c>
      <c r="E837" t="str">
        <f>IF(IFERROR(IFERROR(IFERROR(IFERROR(IFERROR(IFERROR(IFERROR(IFERROR(IFERROR(IFERROR(IFERROR(IFERROR(INDEX(Summer!D$10:D$999,MATCH($A837,Summer!$L$10:$L$999,0),1),INDEX('Cycle 1'!D$10:D$999,MATCH($A837,'Cycle 1'!$L$10:$L$999,0),1)),INDEX('Cycle 2'!D$10:D$999,MATCH($A837,'Cycle 2'!$L$10:$L$999,0),1)),INDEX('Cycle 3'!D$10:D$999,MATCH($A837,'Cycle 3'!$L$10:$L$999,0),1)),INDEX('Cycle 4'!D$10:D$999,MATCH($A837,'Cycle 4'!$L$10:$L$999,0),1)),INDEX('Cycle 5'!D$10:D$999,MATCH($A837,'Cycle 5'!$L$10:$L$999,0),1)),INDEX('Cycle 6'!D$10:D$999,MATCH($A837,'Cycle 6'!$L$10:$L$999,0),1)),INDEX('Cycle 7'!D$10:D$999,MATCH($A837,'Cycle 7'!$L$10:$L$999,0),1)),INDEX('Cycle 8'!D$10:D$999,MATCH($A837,'Cycle 8'!$L$10:$L$999,0),1)),INDEX('Cycle 9'!D$10:D$999,MATCH($A837,'Cycle 9'!$L$10:$L$999,0),1)),INDEX('Cycle 10'!D$10:D$999,MATCH($A837,'Cycle 10'!$L$10:$L$999,0),1)),INDEX('Cycle 11'!D$10:D$999,MATCH($A837,'Cycle 11'!$L$10:$L$999,0),1)),"")="","",IFERROR(IFERROR(IFERROR(IFERROR(IFERROR(IFERROR(IFERROR(IFERROR(IFERROR(IFERROR(IFERROR(IFERROR(INDEX(Summer!D$10:D$999,MATCH($A837,Summer!$L$10:$L$999,0),1),INDEX('Cycle 1'!D$10:D$999,MATCH($A837,'Cycle 1'!$L$10:$L$999,0),1)),INDEX('Cycle 2'!D$10:D$999,MATCH($A837,'Cycle 2'!$L$10:$L$999,0),1)),INDEX('Cycle 3'!D$10:D$999,MATCH($A837,'Cycle 3'!$L$10:$L$999,0),1)),INDEX('Cycle 4'!D$10:D$999,MATCH($A837,'Cycle 4'!$L$10:$L$999,0),1)),INDEX('Cycle 5'!D$10:D$999,MATCH($A837,'Cycle 5'!$L$10:$L$999,0),1)),INDEX('Cycle 6'!D$10:D$999,MATCH($A837,'Cycle 6'!$L$10:$L$999,0),1)),INDEX('Cycle 7'!D$10:D$999,MATCH($A837,'Cycle 7'!$L$10:$L$999,0),1)),INDEX('Cycle 8'!D$10:D$999,MATCH($A837,'Cycle 8'!$L$10:$L$999,0),1)),INDEX('Cycle 9'!D$10:D$999,MATCH($A837,'Cycle 9'!$L$10:$L$999,0),1)),INDEX('Cycle 10'!D$10:D$999,MATCH($A837,'Cycle 10'!$L$10:$L$999,0),1)),INDEX('Cycle 11'!D$10:D$999,MATCH($A837,'Cycle 11'!$L$10:$L$999,0),1)),""))</f>
        <v/>
      </c>
      <c r="F837" t="str">
        <f>IF(IFERROR(IFERROR(IFERROR(IFERROR(IFERROR(IFERROR(IFERROR(IFERROR(IFERROR(IFERROR(IFERROR(IFERROR(INDEX(Summer!E$10:E$999,MATCH($A837,Summer!$L$10:$L$999,0),1),INDEX('Cycle 1'!E$10:E$999,MATCH($A837,'Cycle 1'!$L$10:$L$999,0),1)),INDEX('Cycle 2'!E$10:E$999,MATCH($A837,'Cycle 2'!$L$10:$L$999,0),1)),INDEX('Cycle 3'!E$10:E$999,MATCH($A837,'Cycle 3'!$L$10:$L$999,0),1)),INDEX('Cycle 4'!E$10:E$999,MATCH($A837,'Cycle 4'!$L$10:$L$999,0),1)),INDEX('Cycle 5'!E$10:E$999,MATCH($A837,'Cycle 5'!$L$10:$L$999,0),1)),INDEX('Cycle 6'!E$10:E$999,MATCH($A837,'Cycle 6'!$L$10:$L$999,0),1)),INDEX('Cycle 7'!E$10:E$999,MATCH($A837,'Cycle 7'!$L$10:$L$999,0),1)),INDEX('Cycle 8'!E$10:E$999,MATCH($A837,'Cycle 8'!$L$10:$L$999,0),1)),INDEX('Cycle 9'!E$10:E$999,MATCH($A837,'Cycle 9'!$L$10:$L$999,0),1)),INDEX('Cycle 10'!E$10:E$999,MATCH($A837,'Cycle 10'!$L$10:$L$999,0),1)),INDEX('Cycle 11'!E$10:E$999,MATCH($A837,'Cycle 11'!$L$10:$L$999,0),1)),"")="","",IFERROR(IFERROR(IFERROR(IFERROR(IFERROR(IFERROR(IFERROR(IFERROR(IFERROR(IFERROR(IFERROR(IFERROR(INDEX(Summer!E$10:E$999,MATCH($A837,Summer!$L$10:$L$999,0),1),INDEX('Cycle 1'!E$10:E$999,MATCH($A837,'Cycle 1'!$L$10:$L$999,0),1)),INDEX('Cycle 2'!E$10:E$999,MATCH($A837,'Cycle 2'!$L$10:$L$999,0),1)),INDEX('Cycle 3'!E$10:E$999,MATCH($A837,'Cycle 3'!$L$10:$L$999,0),1)),INDEX('Cycle 4'!E$10:E$999,MATCH($A837,'Cycle 4'!$L$10:$L$999,0),1)),INDEX('Cycle 5'!E$10:E$999,MATCH($A837,'Cycle 5'!$L$10:$L$999,0),1)),INDEX('Cycle 6'!E$10:E$999,MATCH($A837,'Cycle 6'!$L$10:$L$999,0),1)),INDEX('Cycle 7'!E$10:E$999,MATCH($A837,'Cycle 7'!$L$10:$L$999,0),1)),INDEX('Cycle 8'!E$10:E$999,MATCH($A837,'Cycle 8'!$L$10:$L$999,0),1)),INDEX('Cycle 9'!E$10:E$999,MATCH($A837,'Cycle 9'!$L$10:$L$999,0),1)),INDEX('Cycle 10'!E$10:E$999,MATCH($A837,'Cycle 10'!$L$10:$L$999,0),1)),INDEX('Cycle 11'!E$10:E$999,MATCH($A837,'Cycle 11'!$L$10:$L$999,0),1)),""))</f>
        <v/>
      </c>
      <c r="G837" t="str">
        <f>IF(IFERROR(IFERROR(IFERROR(IFERROR(IFERROR(IFERROR(IFERROR(IFERROR(IFERROR(IFERROR(IFERROR(IFERROR(INDEX(Summer!F$10:F$999,MATCH($A837,Summer!$L$10:$L$999,0),1),INDEX('Cycle 1'!F$10:F$999,MATCH($A837,'Cycle 1'!$L$10:$L$999,0),1)),INDEX('Cycle 2'!F$10:F$999,MATCH($A837,'Cycle 2'!$L$10:$L$999,0),1)),INDEX('Cycle 3'!F$10:F$999,MATCH($A837,'Cycle 3'!$L$10:$L$999,0),1)),INDEX('Cycle 4'!F$10:F$999,MATCH($A837,'Cycle 4'!$L$10:$L$999,0),1)),INDEX('Cycle 5'!F$10:F$999,MATCH($A837,'Cycle 5'!$L$10:$L$999,0),1)),INDEX('Cycle 6'!F$10:F$999,MATCH($A837,'Cycle 6'!$L$10:$L$999,0),1)),INDEX('Cycle 7'!F$10:F$999,MATCH($A837,'Cycle 7'!$L$10:$L$999,0),1)),INDEX('Cycle 8'!F$10:F$999,MATCH($A837,'Cycle 8'!$L$10:$L$999,0),1)),INDEX('Cycle 9'!F$10:F$999,MATCH($A837,'Cycle 9'!$L$10:$L$999,0),1)),INDEX('Cycle 10'!F$10:F$999,MATCH($A837,'Cycle 10'!$L$10:$L$999,0),1)),INDEX('Cycle 11'!F$10:F$999,MATCH($A837,'Cycle 11'!$L$10:$L$999,0),1)),"")="","",IFERROR(IFERROR(IFERROR(IFERROR(IFERROR(IFERROR(IFERROR(IFERROR(IFERROR(IFERROR(IFERROR(IFERROR(INDEX(Summer!F$10:F$999,MATCH($A837,Summer!$L$10:$L$999,0),1),INDEX('Cycle 1'!F$10:F$999,MATCH($A837,'Cycle 1'!$L$10:$L$999,0),1)),INDEX('Cycle 2'!F$10:F$999,MATCH($A837,'Cycle 2'!$L$10:$L$999,0),1)),INDEX('Cycle 3'!F$10:F$999,MATCH($A837,'Cycle 3'!$L$10:$L$999,0),1)),INDEX('Cycle 4'!F$10:F$999,MATCH($A837,'Cycle 4'!$L$10:$L$999,0),1)),INDEX('Cycle 5'!F$10:F$999,MATCH($A837,'Cycle 5'!$L$10:$L$999,0),1)),INDEX('Cycle 6'!F$10:F$999,MATCH($A837,'Cycle 6'!$L$10:$L$999,0),1)),INDEX('Cycle 7'!F$10:F$999,MATCH($A837,'Cycle 7'!$L$10:$L$999,0),1)),INDEX('Cycle 8'!F$10:F$999,MATCH($A837,'Cycle 8'!$L$10:$L$999,0),1)),INDEX('Cycle 9'!F$10:F$999,MATCH($A837,'Cycle 9'!$L$10:$L$999,0),1)),INDEX('Cycle 10'!F$10:F$999,MATCH($A837,'Cycle 10'!$L$10:$L$999,0),1)),INDEX('Cycle 11'!F$10:F$999,MATCH($A837,'Cycle 11'!$L$10:$L$999,0),1)),""))</f>
        <v/>
      </c>
      <c r="H837" t="str">
        <f>IF(IFERROR(IFERROR(IFERROR(IFERROR(IFERROR(IFERROR(IFERROR(IFERROR(IFERROR(IFERROR(IFERROR(IFERROR(INDEX(Summer!G$10:G$999,MATCH($A837,Summer!$L$10:$L$999,0),1),INDEX('Cycle 1'!G$10:G$999,MATCH($A837,'Cycle 1'!$L$10:$L$999,0),1)),INDEX('Cycle 2'!G$10:G$999,MATCH($A837,'Cycle 2'!$L$10:$L$999,0),1)),INDEX('Cycle 3'!G$10:G$999,MATCH($A837,'Cycle 3'!$L$10:$L$999,0),1)),INDEX('Cycle 4'!G$10:G$999,MATCH($A837,'Cycle 4'!$L$10:$L$999,0),1)),INDEX('Cycle 5'!G$10:G$999,MATCH($A837,'Cycle 5'!$L$10:$L$999,0),1)),INDEX('Cycle 6'!G$10:G$999,MATCH($A837,'Cycle 6'!$L$10:$L$999,0),1)),INDEX('Cycle 7'!G$10:G$999,MATCH($A837,'Cycle 7'!$L$10:$L$999,0),1)),INDEX('Cycle 8'!G$10:G$999,MATCH($A837,'Cycle 8'!$L$10:$L$999,0),1)),INDEX('Cycle 9'!G$10:G$999,MATCH($A837,'Cycle 9'!$L$10:$L$999,0),1)),INDEX('Cycle 10'!G$10:G$999,MATCH($A837,'Cycle 10'!$L$10:$L$999,0),1)),INDEX('Cycle 11'!G$10:G$999,MATCH($A837,'Cycle 11'!$L$10:$L$999,0),1)),"")="","",IFERROR(IFERROR(IFERROR(IFERROR(IFERROR(IFERROR(IFERROR(IFERROR(IFERROR(IFERROR(IFERROR(IFERROR(INDEX(Summer!G$10:G$999,MATCH($A837,Summer!$L$10:$L$999,0),1),INDEX('Cycle 1'!G$10:G$999,MATCH($A837,'Cycle 1'!$L$10:$L$999,0),1)),INDEX('Cycle 2'!G$10:G$999,MATCH($A837,'Cycle 2'!$L$10:$L$999,0),1)),INDEX('Cycle 3'!G$10:G$999,MATCH($A837,'Cycle 3'!$L$10:$L$999,0),1)),INDEX('Cycle 4'!G$10:G$999,MATCH($A837,'Cycle 4'!$L$10:$L$999,0),1)),INDEX('Cycle 5'!G$10:G$999,MATCH($A837,'Cycle 5'!$L$10:$L$999,0),1)),INDEX('Cycle 6'!G$10:G$999,MATCH($A837,'Cycle 6'!$L$10:$L$999,0),1)),INDEX('Cycle 7'!G$10:G$999,MATCH($A837,'Cycle 7'!$L$10:$L$999,0),1)),INDEX('Cycle 8'!G$10:G$999,MATCH($A837,'Cycle 8'!$L$10:$L$999,0),1)),INDEX('Cycle 9'!G$10:G$999,MATCH($A837,'Cycle 9'!$L$10:$L$999,0),1)),INDEX('Cycle 10'!G$10:G$999,MATCH($A837,'Cycle 10'!$L$10:$L$999,0),1)),INDEX('Cycle 11'!G$10:G$999,MATCH($A837,'Cycle 11'!$L$10:$L$999,0),1)),""))</f>
        <v/>
      </c>
      <c r="I837">
        <f>IFERROR(IF(C837="",MAX(I$1:I836),IF(ROW(C$2)=ROW(C837),1,IF(ISERROR(VLOOKUP(C837,C$2:C836,1,FALSE)),MAX(I$1:I836)+1,MAX(I$1:I836)))),"")</f>
        <v>0</v>
      </c>
      <c r="J837" t="str">
        <f t="shared" si="91"/>
        <v/>
      </c>
      <c r="K837" t="str">
        <f t="shared" si="93"/>
        <v/>
      </c>
      <c r="L837" t="str">
        <f t="shared" si="93"/>
        <v/>
      </c>
      <c r="M837" t="str">
        <f t="shared" si="93"/>
        <v/>
      </c>
      <c r="N837" t="str">
        <f t="shared" si="93"/>
        <v/>
      </c>
      <c r="O837" t="str">
        <f t="shared" si="93"/>
        <v/>
      </c>
      <c r="P837" t="str">
        <f t="shared" si="93"/>
        <v/>
      </c>
      <c r="Q837" t="str">
        <f t="shared" si="93"/>
        <v/>
      </c>
      <c r="R837" t="str">
        <f t="shared" si="93"/>
        <v/>
      </c>
      <c r="S837" t="str">
        <f t="shared" si="93"/>
        <v/>
      </c>
      <c r="T837" t="str">
        <f t="shared" si="93"/>
        <v/>
      </c>
      <c r="U837" t="str">
        <f t="shared" si="93"/>
        <v/>
      </c>
      <c r="V837" t="str">
        <f t="shared" si="93"/>
        <v/>
      </c>
      <c r="W837" t="str">
        <f t="shared" si="92"/>
        <v/>
      </c>
      <c r="X837">
        <f>IF(OR(H837="No",H837=""),0,IF(COUNTIFS(H$2:H837,"Yes",C$2:C837,C837)&gt;1,0,COUNTIFS(H$2:H837,"Yes",C$2:C837,C837)))+IF(X836=$X$1,0,X836)</f>
        <v>0</v>
      </c>
    </row>
    <row r="838" spans="1:24" x14ac:dyDescent="0.3">
      <c r="A838">
        <f>ROWS($A$2:$A838)</f>
        <v>837</v>
      </c>
      <c r="B838" t="str">
        <f>IF(ISERROR(VLOOKUP(A838,Summer!L$11:L$500,1,FALSE)),IF(ISERROR(VLOOKUP(A838,'Cycle 1'!L$11:L$500,1,FALSE)),IF(ISERROR(VLOOKUP(A838,'Cycle 2'!L$11:L$500,1,FALSE)),IF(ISERROR(VLOOKUP(A838,'Cycle 3'!L$11:L$500,1,FALSE)),IF(ISERROR(VLOOKUP(A838,'Cycle 4'!L$11:L$500,1,FALSE)),IF(ISERROR(VLOOKUP(A838,'Cycle 5'!L$11:L$500,1,FALSE)),IF(ISERROR(VLOOKUP(A838,'Cycle 6'!L$11:L$500,1,FALSE)),IF(ISERROR(VLOOKUP(A838,'Cycle 7'!L$11:L$500,1,FALSE)),IF(ISERROR(VLOOKUP(A838,'Cycle 8'!L$11:L$500,1,FALSE)),IF(ISERROR(VLOOKUP(A838,'Cycle 9'!L$11:L$500,1,FALSE)),IF(ISERROR(VLOOKUP(A838,'Cycle 10'!L$11:L$500,1,FALSE)),IF(ISERROR(VLOOKUP(A838,'Cycle 11'!L$11:L$500,1,FALSE)),"","Cycle 11"),"Cycle 10"),"Cycle 9"),"Cycle 8"),"Cycle 7"),"Cycle 6"),"Cycle 5"),"Cycle 4"),"Cycle 3"),"Cycle 2"),"Cycle 1"),"Summer")</f>
        <v/>
      </c>
      <c r="C838" t="str">
        <f>IF(IFERROR(IFERROR(IFERROR(IFERROR(IFERROR(IFERROR(IFERROR(IFERROR(IFERROR(IFERROR(IFERROR(IFERROR(INDEX(Summer!B$10:B$999,MATCH($A838,Summer!$L$10:$L$999,0),1),INDEX('Cycle 1'!B$10:B$999,MATCH($A838,'Cycle 1'!$L$10:$L$999,0),1)),INDEX('Cycle 2'!B$10:B$999,MATCH($A838,'Cycle 2'!$L$10:$L$999,0),1)),INDEX('Cycle 3'!B$10:B$999,MATCH($A838,'Cycle 3'!$L$10:$L$999,0),1)),INDEX('Cycle 4'!B$10:B$999,MATCH($A838,'Cycle 4'!$L$10:$L$999,0),1)),INDEX('Cycle 5'!B$10:B$999,MATCH($A838,'Cycle 5'!$L$10:$L$999,0),1)),INDEX('Cycle 6'!B$10:B$999,MATCH($A838,'Cycle 6'!$L$10:$L$999,0),1)),INDEX('Cycle 7'!B$10:B$999,MATCH($A838,'Cycle 7'!$L$10:$L$999,0),1)),INDEX('Cycle 8'!B$10:B$999,MATCH($A838,'Cycle 8'!$L$10:$L$999,0),1)),INDEX('Cycle 9'!B$10:B$999,MATCH($A838,'Cycle 9'!$L$10:$L$999,0),1)),INDEX('Cycle 10'!B$10:B$999,MATCH($A838,'Cycle 10'!$L$10:$L$999,0),1)),INDEX('Cycle 11'!B$10:B$999,MATCH($A838,'Cycle 11'!$L$10:$L$999,0),1)),"")="","",IFERROR(IFERROR(IFERROR(IFERROR(IFERROR(IFERROR(IFERROR(IFERROR(IFERROR(IFERROR(IFERROR(IFERROR(INDEX(Summer!B$10:B$999,MATCH($A838,Summer!$L$10:$L$999,0),1),INDEX('Cycle 1'!B$10:B$999,MATCH($A838,'Cycle 1'!$L$10:$L$999,0),1)),INDEX('Cycle 2'!B$10:B$999,MATCH($A838,'Cycle 2'!$L$10:$L$999,0),1)),INDEX('Cycle 3'!B$10:B$999,MATCH($A838,'Cycle 3'!$L$10:$L$999,0),1)),INDEX('Cycle 4'!B$10:B$999,MATCH($A838,'Cycle 4'!$L$10:$L$999,0),1)),INDEX('Cycle 5'!B$10:B$999,MATCH($A838,'Cycle 5'!$L$10:$L$999,0),1)),INDEX('Cycle 6'!B$10:B$999,MATCH($A838,'Cycle 6'!$L$10:$L$999,0),1)),INDEX('Cycle 7'!B$10:B$999,MATCH($A838,'Cycle 7'!$L$10:$L$999,0),1)),INDEX('Cycle 8'!B$10:B$999,MATCH($A838,'Cycle 8'!$L$10:$L$999,0),1)),INDEX('Cycle 9'!B$10:B$999,MATCH($A838,'Cycle 9'!$L$10:$L$999,0),1)),INDEX('Cycle 10'!B$10:B$999,MATCH($A838,'Cycle 10'!$L$10:$L$999,0),1)),INDEX('Cycle 11'!B$10:B$999,MATCH($A838,'Cycle 11'!$L$10:$L$999,0),1)),""))</f>
        <v/>
      </c>
      <c r="D838" t="str">
        <f>IF(IFERROR(IFERROR(IFERROR(IFERROR(IFERROR(IFERROR(IFERROR(IFERROR(IFERROR(IFERROR(IFERROR(IFERROR(INDEX(Summer!C$10:C$999,MATCH($A838,Summer!$L$10:$L$999,0),1),INDEX('Cycle 1'!C$10:C$999,MATCH($A838,'Cycle 1'!$L$10:$L$999,0),1)),INDEX('Cycle 2'!C$10:C$999,MATCH($A838,'Cycle 2'!$L$10:$L$999,0),1)),INDEX('Cycle 3'!C$10:C$999,MATCH($A838,'Cycle 3'!$L$10:$L$999,0),1)),INDEX('Cycle 4'!C$10:C$999,MATCH($A838,'Cycle 4'!$L$10:$L$999,0),1)),INDEX('Cycle 5'!C$10:C$999,MATCH($A838,'Cycle 5'!$L$10:$L$999,0),1)),INDEX('Cycle 6'!C$10:C$999,MATCH($A838,'Cycle 6'!$L$10:$L$999,0),1)),INDEX('Cycle 7'!C$10:C$999,MATCH($A838,'Cycle 7'!$L$10:$L$999,0),1)),INDEX('Cycle 8'!C$10:C$999,MATCH($A838,'Cycle 8'!$L$10:$L$999,0),1)),INDEX('Cycle 9'!C$10:C$999,MATCH($A838,'Cycle 9'!$L$10:$L$999,0),1)),INDEX('Cycle 10'!C$10:C$999,MATCH($A838,'Cycle 10'!$L$10:$L$999,0),1)),INDEX('Cycle 11'!C$10:C$999,MATCH($A838,'Cycle 11'!$L$10:$L$999,0),1)),"")="","",IFERROR(IFERROR(IFERROR(IFERROR(IFERROR(IFERROR(IFERROR(IFERROR(IFERROR(IFERROR(IFERROR(IFERROR(INDEX(Summer!C$10:C$999,MATCH($A838,Summer!$L$10:$L$999,0),1),INDEX('Cycle 1'!C$10:C$999,MATCH($A838,'Cycle 1'!$L$10:$L$999,0),1)),INDEX('Cycle 2'!C$10:C$999,MATCH($A838,'Cycle 2'!$L$10:$L$999,0),1)),INDEX('Cycle 3'!C$10:C$999,MATCH($A838,'Cycle 3'!$L$10:$L$999,0),1)),INDEX('Cycle 4'!C$10:C$999,MATCH($A838,'Cycle 4'!$L$10:$L$999,0),1)),INDEX('Cycle 5'!C$10:C$999,MATCH($A838,'Cycle 5'!$L$10:$L$999,0),1)),INDEX('Cycle 6'!C$10:C$999,MATCH($A838,'Cycle 6'!$L$10:$L$999,0),1)),INDEX('Cycle 7'!C$10:C$999,MATCH($A838,'Cycle 7'!$L$10:$L$999,0),1)),INDEX('Cycle 8'!C$10:C$999,MATCH($A838,'Cycle 8'!$L$10:$L$999,0),1)),INDEX('Cycle 9'!C$10:C$999,MATCH($A838,'Cycle 9'!$L$10:$L$999,0),1)),INDEX('Cycle 10'!C$10:C$999,MATCH($A838,'Cycle 10'!$L$10:$L$999,0),1)),INDEX('Cycle 11'!C$10:C$999,MATCH($A838,'Cycle 11'!$L$10:$L$999,0),1)),""))</f>
        <v/>
      </c>
      <c r="E838" t="str">
        <f>IF(IFERROR(IFERROR(IFERROR(IFERROR(IFERROR(IFERROR(IFERROR(IFERROR(IFERROR(IFERROR(IFERROR(IFERROR(INDEX(Summer!D$10:D$999,MATCH($A838,Summer!$L$10:$L$999,0),1),INDEX('Cycle 1'!D$10:D$999,MATCH($A838,'Cycle 1'!$L$10:$L$999,0),1)),INDEX('Cycle 2'!D$10:D$999,MATCH($A838,'Cycle 2'!$L$10:$L$999,0),1)),INDEX('Cycle 3'!D$10:D$999,MATCH($A838,'Cycle 3'!$L$10:$L$999,0),1)),INDEX('Cycle 4'!D$10:D$999,MATCH($A838,'Cycle 4'!$L$10:$L$999,0),1)),INDEX('Cycle 5'!D$10:D$999,MATCH($A838,'Cycle 5'!$L$10:$L$999,0),1)),INDEX('Cycle 6'!D$10:D$999,MATCH($A838,'Cycle 6'!$L$10:$L$999,0),1)),INDEX('Cycle 7'!D$10:D$999,MATCH($A838,'Cycle 7'!$L$10:$L$999,0),1)),INDEX('Cycle 8'!D$10:D$999,MATCH($A838,'Cycle 8'!$L$10:$L$999,0),1)),INDEX('Cycle 9'!D$10:D$999,MATCH($A838,'Cycle 9'!$L$10:$L$999,0),1)),INDEX('Cycle 10'!D$10:D$999,MATCH($A838,'Cycle 10'!$L$10:$L$999,0),1)),INDEX('Cycle 11'!D$10:D$999,MATCH($A838,'Cycle 11'!$L$10:$L$999,0),1)),"")="","",IFERROR(IFERROR(IFERROR(IFERROR(IFERROR(IFERROR(IFERROR(IFERROR(IFERROR(IFERROR(IFERROR(IFERROR(INDEX(Summer!D$10:D$999,MATCH($A838,Summer!$L$10:$L$999,0),1),INDEX('Cycle 1'!D$10:D$999,MATCH($A838,'Cycle 1'!$L$10:$L$999,0),1)),INDEX('Cycle 2'!D$10:D$999,MATCH($A838,'Cycle 2'!$L$10:$L$999,0),1)),INDEX('Cycle 3'!D$10:D$999,MATCH($A838,'Cycle 3'!$L$10:$L$999,0),1)),INDEX('Cycle 4'!D$10:D$999,MATCH($A838,'Cycle 4'!$L$10:$L$999,0),1)),INDEX('Cycle 5'!D$10:D$999,MATCH($A838,'Cycle 5'!$L$10:$L$999,0),1)),INDEX('Cycle 6'!D$10:D$999,MATCH($A838,'Cycle 6'!$L$10:$L$999,0),1)),INDEX('Cycle 7'!D$10:D$999,MATCH($A838,'Cycle 7'!$L$10:$L$999,0),1)),INDEX('Cycle 8'!D$10:D$999,MATCH($A838,'Cycle 8'!$L$10:$L$999,0),1)),INDEX('Cycle 9'!D$10:D$999,MATCH($A838,'Cycle 9'!$L$10:$L$999,0),1)),INDEX('Cycle 10'!D$10:D$999,MATCH($A838,'Cycle 10'!$L$10:$L$999,0),1)),INDEX('Cycle 11'!D$10:D$999,MATCH($A838,'Cycle 11'!$L$10:$L$999,0),1)),""))</f>
        <v/>
      </c>
      <c r="F838" t="str">
        <f>IF(IFERROR(IFERROR(IFERROR(IFERROR(IFERROR(IFERROR(IFERROR(IFERROR(IFERROR(IFERROR(IFERROR(IFERROR(INDEX(Summer!E$10:E$999,MATCH($A838,Summer!$L$10:$L$999,0),1),INDEX('Cycle 1'!E$10:E$999,MATCH($A838,'Cycle 1'!$L$10:$L$999,0),1)),INDEX('Cycle 2'!E$10:E$999,MATCH($A838,'Cycle 2'!$L$10:$L$999,0),1)),INDEX('Cycle 3'!E$10:E$999,MATCH($A838,'Cycle 3'!$L$10:$L$999,0),1)),INDEX('Cycle 4'!E$10:E$999,MATCH($A838,'Cycle 4'!$L$10:$L$999,0),1)),INDEX('Cycle 5'!E$10:E$999,MATCH($A838,'Cycle 5'!$L$10:$L$999,0),1)),INDEX('Cycle 6'!E$10:E$999,MATCH($A838,'Cycle 6'!$L$10:$L$999,0),1)),INDEX('Cycle 7'!E$10:E$999,MATCH($A838,'Cycle 7'!$L$10:$L$999,0),1)),INDEX('Cycle 8'!E$10:E$999,MATCH($A838,'Cycle 8'!$L$10:$L$999,0),1)),INDEX('Cycle 9'!E$10:E$999,MATCH($A838,'Cycle 9'!$L$10:$L$999,0),1)),INDEX('Cycle 10'!E$10:E$999,MATCH($A838,'Cycle 10'!$L$10:$L$999,0),1)),INDEX('Cycle 11'!E$10:E$999,MATCH($A838,'Cycle 11'!$L$10:$L$999,0),1)),"")="","",IFERROR(IFERROR(IFERROR(IFERROR(IFERROR(IFERROR(IFERROR(IFERROR(IFERROR(IFERROR(IFERROR(IFERROR(INDEX(Summer!E$10:E$999,MATCH($A838,Summer!$L$10:$L$999,0),1),INDEX('Cycle 1'!E$10:E$999,MATCH($A838,'Cycle 1'!$L$10:$L$999,0),1)),INDEX('Cycle 2'!E$10:E$999,MATCH($A838,'Cycle 2'!$L$10:$L$999,0),1)),INDEX('Cycle 3'!E$10:E$999,MATCH($A838,'Cycle 3'!$L$10:$L$999,0),1)),INDEX('Cycle 4'!E$10:E$999,MATCH($A838,'Cycle 4'!$L$10:$L$999,0),1)),INDEX('Cycle 5'!E$10:E$999,MATCH($A838,'Cycle 5'!$L$10:$L$999,0),1)),INDEX('Cycle 6'!E$10:E$999,MATCH($A838,'Cycle 6'!$L$10:$L$999,0),1)),INDEX('Cycle 7'!E$10:E$999,MATCH($A838,'Cycle 7'!$L$10:$L$999,0),1)),INDEX('Cycle 8'!E$10:E$999,MATCH($A838,'Cycle 8'!$L$10:$L$999,0),1)),INDEX('Cycle 9'!E$10:E$999,MATCH($A838,'Cycle 9'!$L$10:$L$999,0),1)),INDEX('Cycle 10'!E$10:E$999,MATCH($A838,'Cycle 10'!$L$10:$L$999,0),1)),INDEX('Cycle 11'!E$10:E$999,MATCH($A838,'Cycle 11'!$L$10:$L$999,0),1)),""))</f>
        <v/>
      </c>
      <c r="G838" t="str">
        <f>IF(IFERROR(IFERROR(IFERROR(IFERROR(IFERROR(IFERROR(IFERROR(IFERROR(IFERROR(IFERROR(IFERROR(IFERROR(INDEX(Summer!F$10:F$999,MATCH($A838,Summer!$L$10:$L$999,0),1),INDEX('Cycle 1'!F$10:F$999,MATCH($A838,'Cycle 1'!$L$10:$L$999,0),1)),INDEX('Cycle 2'!F$10:F$999,MATCH($A838,'Cycle 2'!$L$10:$L$999,0),1)),INDEX('Cycle 3'!F$10:F$999,MATCH($A838,'Cycle 3'!$L$10:$L$999,0),1)),INDEX('Cycle 4'!F$10:F$999,MATCH($A838,'Cycle 4'!$L$10:$L$999,0),1)),INDEX('Cycle 5'!F$10:F$999,MATCH($A838,'Cycle 5'!$L$10:$L$999,0),1)),INDEX('Cycle 6'!F$10:F$999,MATCH($A838,'Cycle 6'!$L$10:$L$999,0),1)),INDEX('Cycle 7'!F$10:F$999,MATCH($A838,'Cycle 7'!$L$10:$L$999,0),1)),INDEX('Cycle 8'!F$10:F$999,MATCH($A838,'Cycle 8'!$L$10:$L$999,0),1)),INDEX('Cycle 9'!F$10:F$999,MATCH($A838,'Cycle 9'!$L$10:$L$999,0),1)),INDEX('Cycle 10'!F$10:F$999,MATCH($A838,'Cycle 10'!$L$10:$L$999,0),1)),INDEX('Cycle 11'!F$10:F$999,MATCH($A838,'Cycle 11'!$L$10:$L$999,0),1)),"")="","",IFERROR(IFERROR(IFERROR(IFERROR(IFERROR(IFERROR(IFERROR(IFERROR(IFERROR(IFERROR(IFERROR(IFERROR(INDEX(Summer!F$10:F$999,MATCH($A838,Summer!$L$10:$L$999,0),1),INDEX('Cycle 1'!F$10:F$999,MATCH($A838,'Cycle 1'!$L$10:$L$999,0),1)),INDEX('Cycle 2'!F$10:F$999,MATCH($A838,'Cycle 2'!$L$10:$L$999,0),1)),INDEX('Cycle 3'!F$10:F$999,MATCH($A838,'Cycle 3'!$L$10:$L$999,0),1)),INDEX('Cycle 4'!F$10:F$999,MATCH($A838,'Cycle 4'!$L$10:$L$999,0),1)),INDEX('Cycle 5'!F$10:F$999,MATCH($A838,'Cycle 5'!$L$10:$L$999,0),1)),INDEX('Cycle 6'!F$10:F$999,MATCH($A838,'Cycle 6'!$L$10:$L$999,0),1)),INDEX('Cycle 7'!F$10:F$999,MATCH($A838,'Cycle 7'!$L$10:$L$999,0),1)),INDEX('Cycle 8'!F$10:F$999,MATCH($A838,'Cycle 8'!$L$10:$L$999,0),1)),INDEX('Cycle 9'!F$10:F$999,MATCH($A838,'Cycle 9'!$L$10:$L$999,0),1)),INDEX('Cycle 10'!F$10:F$999,MATCH($A838,'Cycle 10'!$L$10:$L$999,0),1)),INDEX('Cycle 11'!F$10:F$999,MATCH($A838,'Cycle 11'!$L$10:$L$999,0),1)),""))</f>
        <v/>
      </c>
      <c r="H838" t="str">
        <f>IF(IFERROR(IFERROR(IFERROR(IFERROR(IFERROR(IFERROR(IFERROR(IFERROR(IFERROR(IFERROR(IFERROR(IFERROR(INDEX(Summer!G$10:G$999,MATCH($A838,Summer!$L$10:$L$999,0),1),INDEX('Cycle 1'!G$10:G$999,MATCH($A838,'Cycle 1'!$L$10:$L$999,0),1)),INDEX('Cycle 2'!G$10:G$999,MATCH($A838,'Cycle 2'!$L$10:$L$999,0),1)),INDEX('Cycle 3'!G$10:G$999,MATCH($A838,'Cycle 3'!$L$10:$L$999,0),1)),INDEX('Cycle 4'!G$10:G$999,MATCH($A838,'Cycle 4'!$L$10:$L$999,0),1)),INDEX('Cycle 5'!G$10:G$999,MATCH($A838,'Cycle 5'!$L$10:$L$999,0),1)),INDEX('Cycle 6'!G$10:G$999,MATCH($A838,'Cycle 6'!$L$10:$L$999,0),1)),INDEX('Cycle 7'!G$10:G$999,MATCH($A838,'Cycle 7'!$L$10:$L$999,0),1)),INDEX('Cycle 8'!G$10:G$999,MATCH($A838,'Cycle 8'!$L$10:$L$999,0),1)),INDEX('Cycle 9'!G$10:G$999,MATCH($A838,'Cycle 9'!$L$10:$L$999,0),1)),INDEX('Cycle 10'!G$10:G$999,MATCH($A838,'Cycle 10'!$L$10:$L$999,0),1)),INDEX('Cycle 11'!G$10:G$999,MATCH($A838,'Cycle 11'!$L$10:$L$999,0),1)),"")="","",IFERROR(IFERROR(IFERROR(IFERROR(IFERROR(IFERROR(IFERROR(IFERROR(IFERROR(IFERROR(IFERROR(IFERROR(INDEX(Summer!G$10:G$999,MATCH($A838,Summer!$L$10:$L$999,0),1),INDEX('Cycle 1'!G$10:G$999,MATCH($A838,'Cycle 1'!$L$10:$L$999,0),1)),INDEX('Cycle 2'!G$10:G$999,MATCH($A838,'Cycle 2'!$L$10:$L$999,0),1)),INDEX('Cycle 3'!G$10:G$999,MATCH($A838,'Cycle 3'!$L$10:$L$999,0),1)),INDEX('Cycle 4'!G$10:G$999,MATCH($A838,'Cycle 4'!$L$10:$L$999,0),1)),INDEX('Cycle 5'!G$10:G$999,MATCH($A838,'Cycle 5'!$L$10:$L$999,0),1)),INDEX('Cycle 6'!G$10:G$999,MATCH($A838,'Cycle 6'!$L$10:$L$999,0),1)),INDEX('Cycle 7'!G$10:G$999,MATCH($A838,'Cycle 7'!$L$10:$L$999,0),1)),INDEX('Cycle 8'!G$10:G$999,MATCH($A838,'Cycle 8'!$L$10:$L$999,0),1)),INDEX('Cycle 9'!G$10:G$999,MATCH($A838,'Cycle 9'!$L$10:$L$999,0),1)),INDEX('Cycle 10'!G$10:G$999,MATCH($A838,'Cycle 10'!$L$10:$L$999,0),1)),INDEX('Cycle 11'!G$10:G$999,MATCH($A838,'Cycle 11'!$L$10:$L$999,0),1)),""))</f>
        <v/>
      </c>
      <c r="I838">
        <f>IFERROR(IF(C838="",MAX(I$1:I837),IF(ROW(C$2)=ROW(C838),1,IF(ISERROR(VLOOKUP(C838,C$2:C837,1,FALSE)),MAX(I$1:I837)+1,MAX(I$1:I837)))),"")</f>
        <v>0</v>
      </c>
      <c r="J838" t="str">
        <f t="shared" si="91"/>
        <v/>
      </c>
      <c r="K838" t="str">
        <f t="shared" si="93"/>
        <v/>
      </c>
      <c r="L838" t="str">
        <f t="shared" si="93"/>
        <v/>
      </c>
      <c r="M838" t="str">
        <f t="shared" si="93"/>
        <v/>
      </c>
      <c r="N838" t="str">
        <f t="shared" si="93"/>
        <v/>
      </c>
      <c r="O838" t="str">
        <f t="shared" si="93"/>
        <v/>
      </c>
      <c r="P838" t="str">
        <f t="shared" si="93"/>
        <v/>
      </c>
      <c r="Q838" t="str">
        <f t="shared" si="93"/>
        <v/>
      </c>
      <c r="R838" t="str">
        <f t="shared" si="93"/>
        <v/>
      </c>
      <c r="S838" t="str">
        <f t="shared" si="93"/>
        <v/>
      </c>
      <c r="T838" t="str">
        <f t="shared" si="93"/>
        <v/>
      </c>
      <c r="U838" t="str">
        <f t="shared" si="93"/>
        <v/>
      </c>
      <c r="V838" t="str">
        <f t="shared" si="93"/>
        <v/>
      </c>
      <c r="W838" t="str">
        <f t="shared" si="92"/>
        <v/>
      </c>
      <c r="X838">
        <f>IF(OR(H838="No",H838=""),0,IF(COUNTIFS(H$2:H838,"Yes",C$2:C838,C838)&gt;1,0,COUNTIFS(H$2:H838,"Yes",C$2:C838,C838)))+IF(X837=$X$1,0,X837)</f>
        <v>0</v>
      </c>
    </row>
    <row r="839" spans="1:24" x14ac:dyDescent="0.3">
      <c r="A839">
        <f>ROWS($A$2:$A839)</f>
        <v>838</v>
      </c>
      <c r="B839" t="str">
        <f>IF(ISERROR(VLOOKUP(A839,Summer!L$11:L$500,1,FALSE)),IF(ISERROR(VLOOKUP(A839,'Cycle 1'!L$11:L$500,1,FALSE)),IF(ISERROR(VLOOKUP(A839,'Cycle 2'!L$11:L$500,1,FALSE)),IF(ISERROR(VLOOKUP(A839,'Cycle 3'!L$11:L$500,1,FALSE)),IF(ISERROR(VLOOKUP(A839,'Cycle 4'!L$11:L$500,1,FALSE)),IF(ISERROR(VLOOKUP(A839,'Cycle 5'!L$11:L$500,1,FALSE)),IF(ISERROR(VLOOKUP(A839,'Cycle 6'!L$11:L$500,1,FALSE)),IF(ISERROR(VLOOKUP(A839,'Cycle 7'!L$11:L$500,1,FALSE)),IF(ISERROR(VLOOKUP(A839,'Cycle 8'!L$11:L$500,1,FALSE)),IF(ISERROR(VLOOKUP(A839,'Cycle 9'!L$11:L$500,1,FALSE)),IF(ISERROR(VLOOKUP(A839,'Cycle 10'!L$11:L$500,1,FALSE)),IF(ISERROR(VLOOKUP(A839,'Cycle 11'!L$11:L$500,1,FALSE)),"","Cycle 11"),"Cycle 10"),"Cycle 9"),"Cycle 8"),"Cycle 7"),"Cycle 6"),"Cycle 5"),"Cycle 4"),"Cycle 3"),"Cycle 2"),"Cycle 1"),"Summer")</f>
        <v/>
      </c>
      <c r="C839" t="str">
        <f>IF(IFERROR(IFERROR(IFERROR(IFERROR(IFERROR(IFERROR(IFERROR(IFERROR(IFERROR(IFERROR(IFERROR(IFERROR(INDEX(Summer!B$10:B$999,MATCH($A839,Summer!$L$10:$L$999,0),1),INDEX('Cycle 1'!B$10:B$999,MATCH($A839,'Cycle 1'!$L$10:$L$999,0),1)),INDEX('Cycle 2'!B$10:B$999,MATCH($A839,'Cycle 2'!$L$10:$L$999,0),1)),INDEX('Cycle 3'!B$10:B$999,MATCH($A839,'Cycle 3'!$L$10:$L$999,0),1)),INDEX('Cycle 4'!B$10:B$999,MATCH($A839,'Cycle 4'!$L$10:$L$999,0),1)),INDEX('Cycle 5'!B$10:B$999,MATCH($A839,'Cycle 5'!$L$10:$L$999,0),1)),INDEX('Cycle 6'!B$10:B$999,MATCH($A839,'Cycle 6'!$L$10:$L$999,0),1)),INDEX('Cycle 7'!B$10:B$999,MATCH($A839,'Cycle 7'!$L$10:$L$999,0),1)),INDEX('Cycle 8'!B$10:B$999,MATCH($A839,'Cycle 8'!$L$10:$L$999,0),1)),INDEX('Cycle 9'!B$10:B$999,MATCH($A839,'Cycle 9'!$L$10:$L$999,0),1)),INDEX('Cycle 10'!B$10:B$999,MATCH($A839,'Cycle 10'!$L$10:$L$999,0),1)),INDEX('Cycle 11'!B$10:B$999,MATCH($A839,'Cycle 11'!$L$10:$L$999,0),1)),"")="","",IFERROR(IFERROR(IFERROR(IFERROR(IFERROR(IFERROR(IFERROR(IFERROR(IFERROR(IFERROR(IFERROR(IFERROR(INDEX(Summer!B$10:B$999,MATCH($A839,Summer!$L$10:$L$999,0),1),INDEX('Cycle 1'!B$10:B$999,MATCH($A839,'Cycle 1'!$L$10:$L$999,0),1)),INDEX('Cycle 2'!B$10:B$999,MATCH($A839,'Cycle 2'!$L$10:$L$999,0),1)),INDEX('Cycle 3'!B$10:B$999,MATCH($A839,'Cycle 3'!$L$10:$L$999,0),1)),INDEX('Cycle 4'!B$10:B$999,MATCH($A839,'Cycle 4'!$L$10:$L$999,0),1)),INDEX('Cycle 5'!B$10:B$999,MATCH($A839,'Cycle 5'!$L$10:$L$999,0),1)),INDEX('Cycle 6'!B$10:B$999,MATCH($A839,'Cycle 6'!$L$10:$L$999,0),1)),INDEX('Cycle 7'!B$10:B$999,MATCH($A839,'Cycle 7'!$L$10:$L$999,0),1)),INDEX('Cycle 8'!B$10:B$999,MATCH($A839,'Cycle 8'!$L$10:$L$999,0),1)),INDEX('Cycle 9'!B$10:B$999,MATCH($A839,'Cycle 9'!$L$10:$L$999,0),1)),INDEX('Cycle 10'!B$10:B$999,MATCH($A839,'Cycle 10'!$L$10:$L$999,0),1)),INDEX('Cycle 11'!B$10:B$999,MATCH($A839,'Cycle 11'!$L$10:$L$999,0),1)),""))</f>
        <v/>
      </c>
      <c r="D839" t="str">
        <f>IF(IFERROR(IFERROR(IFERROR(IFERROR(IFERROR(IFERROR(IFERROR(IFERROR(IFERROR(IFERROR(IFERROR(IFERROR(INDEX(Summer!C$10:C$999,MATCH($A839,Summer!$L$10:$L$999,0),1),INDEX('Cycle 1'!C$10:C$999,MATCH($A839,'Cycle 1'!$L$10:$L$999,0),1)),INDEX('Cycle 2'!C$10:C$999,MATCH($A839,'Cycle 2'!$L$10:$L$999,0),1)),INDEX('Cycle 3'!C$10:C$999,MATCH($A839,'Cycle 3'!$L$10:$L$999,0),1)),INDEX('Cycle 4'!C$10:C$999,MATCH($A839,'Cycle 4'!$L$10:$L$999,0),1)),INDEX('Cycle 5'!C$10:C$999,MATCH($A839,'Cycle 5'!$L$10:$L$999,0),1)),INDEX('Cycle 6'!C$10:C$999,MATCH($A839,'Cycle 6'!$L$10:$L$999,0),1)),INDEX('Cycle 7'!C$10:C$999,MATCH($A839,'Cycle 7'!$L$10:$L$999,0),1)),INDEX('Cycle 8'!C$10:C$999,MATCH($A839,'Cycle 8'!$L$10:$L$999,0),1)),INDEX('Cycle 9'!C$10:C$999,MATCH($A839,'Cycle 9'!$L$10:$L$999,0),1)),INDEX('Cycle 10'!C$10:C$999,MATCH($A839,'Cycle 10'!$L$10:$L$999,0),1)),INDEX('Cycle 11'!C$10:C$999,MATCH($A839,'Cycle 11'!$L$10:$L$999,0),1)),"")="","",IFERROR(IFERROR(IFERROR(IFERROR(IFERROR(IFERROR(IFERROR(IFERROR(IFERROR(IFERROR(IFERROR(IFERROR(INDEX(Summer!C$10:C$999,MATCH($A839,Summer!$L$10:$L$999,0),1),INDEX('Cycle 1'!C$10:C$999,MATCH($A839,'Cycle 1'!$L$10:$L$999,0),1)),INDEX('Cycle 2'!C$10:C$999,MATCH($A839,'Cycle 2'!$L$10:$L$999,0),1)),INDEX('Cycle 3'!C$10:C$999,MATCH($A839,'Cycle 3'!$L$10:$L$999,0),1)),INDEX('Cycle 4'!C$10:C$999,MATCH($A839,'Cycle 4'!$L$10:$L$999,0),1)),INDEX('Cycle 5'!C$10:C$999,MATCH($A839,'Cycle 5'!$L$10:$L$999,0),1)),INDEX('Cycle 6'!C$10:C$999,MATCH($A839,'Cycle 6'!$L$10:$L$999,0),1)),INDEX('Cycle 7'!C$10:C$999,MATCH($A839,'Cycle 7'!$L$10:$L$999,0),1)),INDEX('Cycle 8'!C$10:C$999,MATCH($A839,'Cycle 8'!$L$10:$L$999,0),1)),INDEX('Cycle 9'!C$10:C$999,MATCH($A839,'Cycle 9'!$L$10:$L$999,0),1)),INDEX('Cycle 10'!C$10:C$999,MATCH($A839,'Cycle 10'!$L$10:$L$999,0),1)),INDEX('Cycle 11'!C$10:C$999,MATCH($A839,'Cycle 11'!$L$10:$L$999,0),1)),""))</f>
        <v/>
      </c>
      <c r="E839" t="str">
        <f>IF(IFERROR(IFERROR(IFERROR(IFERROR(IFERROR(IFERROR(IFERROR(IFERROR(IFERROR(IFERROR(IFERROR(IFERROR(INDEX(Summer!D$10:D$999,MATCH($A839,Summer!$L$10:$L$999,0),1),INDEX('Cycle 1'!D$10:D$999,MATCH($A839,'Cycle 1'!$L$10:$L$999,0),1)),INDEX('Cycle 2'!D$10:D$999,MATCH($A839,'Cycle 2'!$L$10:$L$999,0),1)),INDEX('Cycle 3'!D$10:D$999,MATCH($A839,'Cycle 3'!$L$10:$L$999,0),1)),INDEX('Cycle 4'!D$10:D$999,MATCH($A839,'Cycle 4'!$L$10:$L$999,0),1)),INDEX('Cycle 5'!D$10:D$999,MATCH($A839,'Cycle 5'!$L$10:$L$999,0),1)),INDEX('Cycle 6'!D$10:D$999,MATCH($A839,'Cycle 6'!$L$10:$L$999,0),1)),INDEX('Cycle 7'!D$10:D$999,MATCH($A839,'Cycle 7'!$L$10:$L$999,0),1)),INDEX('Cycle 8'!D$10:D$999,MATCH($A839,'Cycle 8'!$L$10:$L$999,0),1)),INDEX('Cycle 9'!D$10:D$999,MATCH($A839,'Cycle 9'!$L$10:$L$999,0),1)),INDEX('Cycle 10'!D$10:D$999,MATCH($A839,'Cycle 10'!$L$10:$L$999,0),1)),INDEX('Cycle 11'!D$10:D$999,MATCH($A839,'Cycle 11'!$L$10:$L$999,0),1)),"")="","",IFERROR(IFERROR(IFERROR(IFERROR(IFERROR(IFERROR(IFERROR(IFERROR(IFERROR(IFERROR(IFERROR(IFERROR(INDEX(Summer!D$10:D$999,MATCH($A839,Summer!$L$10:$L$999,0),1),INDEX('Cycle 1'!D$10:D$999,MATCH($A839,'Cycle 1'!$L$10:$L$999,0),1)),INDEX('Cycle 2'!D$10:D$999,MATCH($A839,'Cycle 2'!$L$10:$L$999,0),1)),INDEX('Cycle 3'!D$10:D$999,MATCH($A839,'Cycle 3'!$L$10:$L$999,0),1)),INDEX('Cycle 4'!D$10:D$999,MATCH($A839,'Cycle 4'!$L$10:$L$999,0),1)),INDEX('Cycle 5'!D$10:D$999,MATCH($A839,'Cycle 5'!$L$10:$L$999,0),1)),INDEX('Cycle 6'!D$10:D$999,MATCH($A839,'Cycle 6'!$L$10:$L$999,0),1)),INDEX('Cycle 7'!D$10:D$999,MATCH($A839,'Cycle 7'!$L$10:$L$999,0),1)),INDEX('Cycle 8'!D$10:D$999,MATCH($A839,'Cycle 8'!$L$10:$L$999,0),1)),INDEX('Cycle 9'!D$10:D$999,MATCH($A839,'Cycle 9'!$L$10:$L$999,0),1)),INDEX('Cycle 10'!D$10:D$999,MATCH($A839,'Cycle 10'!$L$10:$L$999,0),1)),INDEX('Cycle 11'!D$10:D$999,MATCH($A839,'Cycle 11'!$L$10:$L$999,0),1)),""))</f>
        <v/>
      </c>
      <c r="F839" t="str">
        <f>IF(IFERROR(IFERROR(IFERROR(IFERROR(IFERROR(IFERROR(IFERROR(IFERROR(IFERROR(IFERROR(IFERROR(IFERROR(INDEX(Summer!E$10:E$999,MATCH($A839,Summer!$L$10:$L$999,0),1),INDEX('Cycle 1'!E$10:E$999,MATCH($A839,'Cycle 1'!$L$10:$L$999,0),1)),INDEX('Cycle 2'!E$10:E$999,MATCH($A839,'Cycle 2'!$L$10:$L$999,0),1)),INDEX('Cycle 3'!E$10:E$999,MATCH($A839,'Cycle 3'!$L$10:$L$999,0),1)),INDEX('Cycle 4'!E$10:E$999,MATCH($A839,'Cycle 4'!$L$10:$L$999,0),1)),INDEX('Cycle 5'!E$10:E$999,MATCH($A839,'Cycle 5'!$L$10:$L$999,0),1)),INDEX('Cycle 6'!E$10:E$999,MATCH($A839,'Cycle 6'!$L$10:$L$999,0),1)),INDEX('Cycle 7'!E$10:E$999,MATCH($A839,'Cycle 7'!$L$10:$L$999,0),1)),INDEX('Cycle 8'!E$10:E$999,MATCH($A839,'Cycle 8'!$L$10:$L$999,0),1)),INDEX('Cycle 9'!E$10:E$999,MATCH($A839,'Cycle 9'!$L$10:$L$999,0),1)),INDEX('Cycle 10'!E$10:E$999,MATCH($A839,'Cycle 10'!$L$10:$L$999,0),1)),INDEX('Cycle 11'!E$10:E$999,MATCH($A839,'Cycle 11'!$L$10:$L$999,0),1)),"")="","",IFERROR(IFERROR(IFERROR(IFERROR(IFERROR(IFERROR(IFERROR(IFERROR(IFERROR(IFERROR(IFERROR(IFERROR(INDEX(Summer!E$10:E$999,MATCH($A839,Summer!$L$10:$L$999,0),1),INDEX('Cycle 1'!E$10:E$999,MATCH($A839,'Cycle 1'!$L$10:$L$999,0),1)),INDEX('Cycle 2'!E$10:E$999,MATCH($A839,'Cycle 2'!$L$10:$L$999,0),1)),INDEX('Cycle 3'!E$10:E$999,MATCH($A839,'Cycle 3'!$L$10:$L$999,0),1)),INDEX('Cycle 4'!E$10:E$999,MATCH($A839,'Cycle 4'!$L$10:$L$999,0),1)),INDEX('Cycle 5'!E$10:E$999,MATCH($A839,'Cycle 5'!$L$10:$L$999,0),1)),INDEX('Cycle 6'!E$10:E$999,MATCH($A839,'Cycle 6'!$L$10:$L$999,0),1)),INDEX('Cycle 7'!E$10:E$999,MATCH($A839,'Cycle 7'!$L$10:$L$999,0),1)),INDEX('Cycle 8'!E$10:E$999,MATCH($A839,'Cycle 8'!$L$10:$L$999,0),1)),INDEX('Cycle 9'!E$10:E$999,MATCH($A839,'Cycle 9'!$L$10:$L$999,0),1)),INDEX('Cycle 10'!E$10:E$999,MATCH($A839,'Cycle 10'!$L$10:$L$999,0),1)),INDEX('Cycle 11'!E$10:E$999,MATCH($A839,'Cycle 11'!$L$10:$L$999,0),1)),""))</f>
        <v/>
      </c>
      <c r="G839" t="str">
        <f>IF(IFERROR(IFERROR(IFERROR(IFERROR(IFERROR(IFERROR(IFERROR(IFERROR(IFERROR(IFERROR(IFERROR(IFERROR(INDEX(Summer!F$10:F$999,MATCH($A839,Summer!$L$10:$L$999,0),1),INDEX('Cycle 1'!F$10:F$999,MATCH($A839,'Cycle 1'!$L$10:$L$999,0),1)),INDEX('Cycle 2'!F$10:F$999,MATCH($A839,'Cycle 2'!$L$10:$L$999,0),1)),INDEX('Cycle 3'!F$10:F$999,MATCH($A839,'Cycle 3'!$L$10:$L$999,0),1)),INDEX('Cycle 4'!F$10:F$999,MATCH($A839,'Cycle 4'!$L$10:$L$999,0),1)),INDEX('Cycle 5'!F$10:F$999,MATCH($A839,'Cycle 5'!$L$10:$L$999,0),1)),INDEX('Cycle 6'!F$10:F$999,MATCH($A839,'Cycle 6'!$L$10:$L$999,0),1)),INDEX('Cycle 7'!F$10:F$999,MATCH($A839,'Cycle 7'!$L$10:$L$999,0),1)),INDEX('Cycle 8'!F$10:F$999,MATCH($A839,'Cycle 8'!$L$10:$L$999,0),1)),INDEX('Cycle 9'!F$10:F$999,MATCH($A839,'Cycle 9'!$L$10:$L$999,0),1)),INDEX('Cycle 10'!F$10:F$999,MATCH($A839,'Cycle 10'!$L$10:$L$999,0),1)),INDEX('Cycle 11'!F$10:F$999,MATCH($A839,'Cycle 11'!$L$10:$L$999,0),1)),"")="","",IFERROR(IFERROR(IFERROR(IFERROR(IFERROR(IFERROR(IFERROR(IFERROR(IFERROR(IFERROR(IFERROR(IFERROR(INDEX(Summer!F$10:F$999,MATCH($A839,Summer!$L$10:$L$999,0),1),INDEX('Cycle 1'!F$10:F$999,MATCH($A839,'Cycle 1'!$L$10:$L$999,0),1)),INDEX('Cycle 2'!F$10:F$999,MATCH($A839,'Cycle 2'!$L$10:$L$999,0),1)),INDEX('Cycle 3'!F$10:F$999,MATCH($A839,'Cycle 3'!$L$10:$L$999,0),1)),INDEX('Cycle 4'!F$10:F$999,MATCH($A839,'Cycle 4'!$L$10:$L$999,0),1)),INDEX('Cycle 5'!F$10:F$999,MATCH($A839,'Cycle 5'!$L$10:$L$999,0),1)),INDEX('Cycle 6'!F$10:F$999,MATCH($A839,'Cycle 6'!$L$10:$L$999,0),1)),INDEX('Cycle 7'!F$10:F$999,MATCH($A839,'Cycle 7'!$L$10:$L$999,0),1)),INDEX('Cycle 8'!F$10:F$999,MATCH($A839,'Cycle 8'!$L$10:$L$999,0),1)),INDEX('Cycle 9'!F$10:F$999,MATCH($A839,'Cycle 9'!$L$10:$L$999,0),1)),INDEX('Cycle 10'!F$10:F$999,MATCH($A839,'Cycle 10'!$L$10:$L$999,0),1)),INDEX('Cycle 11'!F$10:F$999,MATCH($A839,'Cycle 11'!$L$10:$L$999,0),1)),""))</f>
        <v/>
      </c>
      <c r="H839" t="str">
        <f>IF(IFERROR(IFERROR(IFERROR(IFERROR(IFERROR(IFERROR(IFERROR(IFERROR(IFERROR(IFERROR(IFERROR(IFERROR(INDEX(Summer!G$10:G$999,MATCH($A839,Summer!$L$10:$L$999,0),1),INDEX('Cycle 1'!G$10:G$999,MATCH($A839,'Cycle 1'!$L$10:$L$999,0),1)),INDEX('Cycle 2'!G$10:G$999,MATCH($A839,'Cycle 2'!$L$10:$L$999,0),1)),INDEX('Cycle 3'!G$10:G$999,MATCH($A839,'Cycle 3'!$L$10:$L$999,0),1)),INDEX('Cycle 4'!G$10:G$999,MATCH($A839,'Cycle 4'!$L$10:$L$999,0),1)),INDEX('Cycle 5'!G$10:G$999,MATCH($A839,'Cycle 5'!$L$10:$L$999,0),1)),INDEX('Cycle 6'!G$10:G$999,MATCH($A839,'Cycle 6'!$L$10:$L$999,0),1)),INDEX('Cycle 7'!G$10:G$999,MATCH($A839,'Cycle 7'!$L$10:$L$999,0),1)),INDEX('Cycle 8'!G$10:G$999,MATCH($A839,'Cycle 8'!$L$10:$L$999,0),1)),INDEX('Cycle 9'!G$10:G$999,MATCH($A839,'Cycle 9'!$L$10:$L$999,0),1)),INDEX('Cycle 10'!G$10:G$999,MATCH($A839,'Cycle 10'!$L$10:$L$999,0),1)),INDEX('Cycle 11'!G$10:G$999,MATCH($A839,'Cycle 11'!$L$10:$L$999,0),1)),"")="","",IFERROR(IFERROR(IFERROR(IFERROR(IFERROR(IFERROR(IFERROR(IFERROR(IFERROR(IFERROR(IFERROR(IFERROR(INDEX(Summer!G$10:G$999,MATCH($A839,Summer!$L$10:$L$999,0),1),INDEX('Cycle 1'!G$10:G$999,MATCH($A839,'Cycle 1'!$L$10:$L$999,0),1)),INDEX('Cycle 2'!G$10:G$999,MATCH($A839,'Cycle 2'!$L$10:$L$999,0),1)),INDEX('Cycle 3'!G$10:G$999,MATCH($A839,'Cycle 3'!$L$10:$L$999,0),1)),INDEX('Cycle 4'!G$10:G$999,MATCH($A839,'Cycle 4'!$L$10:$L$999,0),1)),INDEX('Cycle 5'!G$10:G$999,MATCH($A839,'Cycle 5'!$L$10:$L$999,0),1)),INDEX('Cycle 6'!G$10:G$999,MATCH($A839,'Cycle 6'!$L$10:$L$999,0),1)),INDEX('Cycle 7'!G$10:G$999,MATCH($A839,'Cycle 7'!$L$10:$L$999,0),1)),INDEX('Cycle 8'!G$10:G$999,MATCH($A839,'Cycle 8'!$L$10:$L$999,0),1)),INDEX('Cycle 9'!G$10:G$999,MATCH($A839,'Cycle 9'!$L$10:$L$999,0),1)),INDEX('Cycle 10'!G$10:G$999,MATCH($A839,'Cycle 10'!$L$10:$L$999,0),1)),INDEX('Cycle 11'!G$10:G$999,MATCH($A839,'Cycle 11'!$L$10:$L$999,0),1)),""))</f>
        <v/>
      </c>
      <c r="I839">
        <f>IFERROR(IF(C839="",MAX(I$1:I838),IF(ROW(C$2)=ROW(C839),1,IF(ISERROR(VLOOKUP(C839,C$2:C838,1,FALSE)),MAX(I$1:I838)+1,MAX(I$1:I838)))),"")</f>
        <v>0</v>
      </c>
      <c r="J839" t="str">
        <f t="shared" si="91"/>
        <v/>
      </c>
      <c r="K839" t="str">
        <f t="shared" si="93"/>
        <v/>
      </c>
      <c r="L839" t="str">
        <f t="shared" si="93"/>
        <v/>
      </c>
      <c r="M839" t="str">
        <f t="shared" si="93"/>
        <v/>
      </c>
      <c r="N839" t="str">
        <f t="shared" si="93"/>
        <v/>
      </c>
      <c r="O839" t="str">
        <f t="shared" si="93"/>
        <v/>
      </c>
      <c r="P839" t="str">
        <f t="shared" si="93"/>
        <v/>
      </c>
      <c r="Q839" t="str">
        <f t="shared" si="93"/>
        <v/>
      </c>
      <c r="R839" t="str">
        <f t="shared" si="93"/>
        <v/>
      </c>
      <c r="S839" t="str">
        <f t="shared" si="93"/>
        <v/>
      </c>
      <c r="T839" t="str">
        <f t="shared" si="93"/>
        <v/>
      </c>
      <c r="U839" t="str">
        <f t="shared" si="93"/>
        <v/>
      </c>
      <c r="V839" t="str">
        <f t="shared" si="93"/>
        <v/>
      </c>
      <c r="W839" t="str">
        <f t="shared" si="92"/>
        <v/>
      </c>
      <c r="X839">
        <f>IF(OR(H839="No",H839=""),0,IF(COUNTIFS(H$2:H839,"Yes",C$2:C839,C839)&gt;1,0,COUNTIFS(H$2:H839,"Yes",C$2:C839,C839)))+IF(X838=$X$1,0,X838)</f>
        <v>0</v>
      </c>
    </row>
    <row r="840" spans="1:24" x14ac:dyDescent="0.3">
      <c r="A840">
        <f>ROWS($A$2:$A840)</f>
        <v>839</v>
      </c>
      <c r="B840" t="str">
        <f>IF(ISERROR(VLOOKUP(A840,Summer!L$11:L$500,1,FALSE)),IF(ISERROR(VLOOKUP(A840,'Cycle 1'!L$11:L$500,1,FALSE)),IF(ISERROR(VLOOKUP(A840,'Cycle 2'!L$11:L$500,1,FALSE)),IF(ISERROR(VLOOKUP(A840,'Cycle 3'!L$11:L$500,1,FALSE)),IF(ISERROR(VLOOKUP(A840,'Cycle 4'!L$11:L$500,1,FALSE)),IF(ISERROR(VLOOKUP(A840,'Cycle 5'!L$11:L$500,1,FALSE)),IF(ISERROR(VLOOKUP(A840,'Cycle 6'!L$11:L$500,1,FALSE)),IF(ISERROR(VLOOKUP(A840,'Cycle 7'!L$11:L$500,1,FALSE)),IF(ISERROR(VLOOKUP(A840,'Cycle 8'!L$11:L$500,1,FALSE)),IF(ISERROR(VLOOKUP(A840,'Cycle 9'!L$11:L$500,1,FALSE)),IF(ISERROR(VLOOKUP(A840,'Cycle 10'!L$11:L$500,1,FALSE)),IF(ISERROR(VLOOKUP(A840,'Cycle 11'!L$11:L$500,1,FALSE)),"","Cycle 11"),"Cycle 10"),"Cycle 9"),"Cycle 8"),"Cycle 7"),"Cycle 6"),"Cycle 5"),"Cycle 4"),"Cycle 3"),"Cycle 2"),"Cycle 1"),"Summer")</f>
        <v/>
      </c>
      <c r="C840" t="str">
        <f>IF(IFERROR(IFERROR(IFERROR(IFERROR(IFERROR(IFERROR(IFERROR(IFERROR(IFERROR(IFERROR(IFERROR(IFERROR(INDEX(Summer!B$10:B$999,MATCH($A840,Summer!$L$10:$L$999,0),1),INDEX('Cycle 1'!B$10:B$999,MATCH($A840,'Cycle 1'!$L$10:$L$999,0),1)),INDEX('Cycle 2'!B$10:B$999,MATCH($A840,'Cycle 2'!$L$10:$L$999,0),1)),INDEX('Cycle 3'!B$10:B$999,MATCH($A840,'Cycle 3'!$L$10:$L$999,0),1)),INDEX('Cycle 4'!B$10:B$999,MATCH($A840,'Cycle 4'!$L$10:$L$999,0),1)),INDEX('Cycle 5'!B$10:B$999,MATCH($A840,'Cycle 5'!$L$10:$L$999,0),1)),INDEX('Cycle 6'!B$10:B$999,MATCH($A840,'Cycle 6'!$L$10:$L$999,0),1)),INDEX('Cycle 7'!B$10:B$999,MATCH($A840,'Cycle 7'!$L$10:$L$999,0),1)),INDEX('Cycle 8'!B$10:B$999,MATCH($A840,'Cycle 8'!$L$10:$L$999,0),1)),INDEX('Cycle 9'!B$10:B$999,MATCH($A840,'Cycle 9'!$L$10:$L$999,0),1)),INDEX('Cycle 10'!B$10:B$999,MATCH($A840,'Cycle 10'!$L$10:$L$999,0),1)),INDEX('Cycle 11'!B$10:B$999,MATCH($A840,'Cycle 11'!$L$10:$L$999,0),1)),"")="","",IFERROR(IFERROR(IFERROR(IFERROR(IFERROR(IFERROR(IFERROR(IFERROR(IFERROR(IFERROR(IFERROR(IFERROR(INDEX(Summer!B$10:B$999,MATCH($A840,Summer!$L$10:$L$999,0),1),INDEX('Cycle 1'!B$10:B$999,MATCH($A840,'Cycle 1'!$L$10:$L$999,0),1)),INDEX('Cycle 2'!B$10:B$999,MATCH($A840,'Cycle 2'!$L$10:$L$999,0),1)),INDEX('Cycle 3'!B$10:B$999,MATCH($A840,'Cycle 3'!$L$10:$L$999,0),1)),INDEX('Cycle 4'!B$10:B$999,MATCH($A840,'Cycle 4'!$L$10:$L$999,0),1)),INDEX('Cycle 5'!B$10:B$999,MATCH($A840,'Cycle 5'!$L$10:$L$999,0),1)),INDEX('Cycle 6'!B$10:B$999,MATCH($A840,'Cycle 6'!$L$10:$L$999,0),1)),INDEX('Cycle 7'!B$10:B$999,MATCH($A840,'Cycle 7'!$L$10:$L$999,0),1)),INDEX('Cycle 8'!B$10:B$999,MATCH($A840,'Cycle 8'!$L$10:$L$999,0),1)),INDEX('Cycle 9'!B$10:B$999,MATCH($A840,'Cycle 9'!$L$10:$L$999,0),1)),INDEX('Cycle 10'!B$10:B$999,MATCH($A840,'Cycle 10'!$L$10:$L$999,0),1)),INDEX('Cycle 11'!B$10:B$999,MATCH($A840,'Cycle 11'!$L$10:$L$999,0),1)),""))</f>
        <v/>
      </c>
      <c r="D840" t="str">
        <f>IF(IFERROR(IFERROR(IFERROR(IFERROR(IFERROR(IFERROR(IFERROR(IFERROR(IFERROR(IFERROR(IFERROR(IFERROR(INDEX(Summer!C$10:C$999,MATCH($A840,Summer!$L$10:$L$999,0),1),INDEX('Cycle 1'!C$10:C$999,MATCH($A840,'Cycle 1'!$L$10:$L$999,0),1)),INDEX('Cycle 2'!C$10:C$999,MATCH($A840,'Cycle 2'!$L$10:$L$999,0),1)),INDEX('Cycle 3'!C$10:C$999,MATCH($A840,'Cycle 3'!$L$10:$L$999,0),1)),INDEX('Cycle 4'!C$10:C$999,MATCH($A840,'Cycle 4'!$L$10:$L$999,0),1)),INDEX('Cycle 5'!C$10:C$999,MATCH($A840,'Cycle 5'!$L$10:$L$999,0),1)),INDEX('Cycle 6'!C$10:C$999,MATCH($A840,'Cycle 6'!$L$10:$L$999,0),1)),INDEX('Cycle 7'!C$10:C$999,MATCH($A840,'Cycle 7'!$L$10:$L$999,0),1)),INDEX('Cycle 8'!C$10:C$999,MATCH($A840,'Cycle 8'!$L$10:$L$999,0),1)),INDEX('Cycle 9'!C$10:C$999,MATCH($A840,'Cycle 9'!$L$10:$L$999,0),1)),INDEX('Cycle 10'!C$10:C$999,MATCH($A840,'Cycle 10'!$L$10:$L$999,0),1)),INDEX('Cycle 11'!C$10:C$999,MATCH($A840,'Cycle 11'!$L$10:$L$999,0),1)),"")="","",IFERROR(IFERROR(IFERROR(IFERROR(IFERROR(IFERROR(IFERROR(IFERROR(IFERROR(IFERROR(IFERROR(IFERROR(INDEX(Summer!C$10:C$999,MATCH($A840,Summer!$L$10:$L$999,0),1),INDEX('Cycle 1'!C$10:C$999,MATCH($A840,'Cycle 1'!$L$10:$L$999,0),1)),INDEX('Cycle 2'!C$10:C$999,MATCH($A840,'Cycle 2'!$L$10:$L$999,0),1)),INDEX('Cycle 3'!C$10:C$999,MATCH($A840,'Cycle 3'!$L$10:$L$999,0),1)),INDEX('Cycle 4'!C$10:C$999,MATCH($A840,'Cycle 4'!$L$10:$L$999,0),1)),INDEX('Cycle 5'!C$10:C$999,MATCH($A840,'Cycle 5'!$L$10:$L$999,0),1)),INDEX('Cycle 6'!C$10:C$999,MATCH($A840,'Cycle 6'!$L$10:$L$999,0),1)),INDEX('Cycle 7'!C$10:C$999,MATCH($A840,'Cycle 7'!$L$10:$L$999,0),1)),INDEX('Cycle 8'!C$10:C$999,MATCH($A840,'Cycle 8'!$L$10:$L$999,0),1)),INDEX('Cycle 9'!C$10:C$999,MATCH($A840,'Cycle 9'!$L$10:$L$999,0),1)),INDEX('Cycle 10'!C$10:C$999,MATCH($A840,'Cycle 10'!$L$10:$L$999,0),1)),INDEX('Cycle 11'!C$10:C$999,MATCH($A840,'Cycle 11'!$L$10:$L$999,0),1)),""))</f>
        <v/>
      </c>
      <c r="E840" t="str">
        <f>IF(IFERROR(IFERROR(IFERROR(IFERROR(IFERROR(IFERROR(IFERROR(IFERROR(IFERROR(IFERROR(IFERROR(IFERROR(INDEX(Summer!D$10:D$999,MATCH($A840,Summer!$L$10:$L$999,0),1),INDEX('Cycle 1'!D$10:D$999,MATCH($A840,'Cycle 1'!$L$10:$L$999,0),1)),INDEX('Cycle 2'!D$10:D$999,MATCH($A840,'Cycle 2'!$L$10:$L$999,0),1)),INDEX('Cycle 3'!D$10:D$999,MATCH($A840,'Cycle 3'!$L$10:$L$999,0),1)),INDEX('Cycle 4'!D$10:D$999,MATCH($A840,'Cycle 4'!$L$10:$L$999,0),1)),INDEX('Cycle 5'!D$10:D$999,MATCH($A840,'Cycle 5'!$L$10:$L$999,0),1)),INDEX('Cycle 6'!D$10:D$999,MATCH($A840,'Cycle 6'!$L$10:$L$999,0),1)),INDEX('Cycle 7'!D$10:D$999,MATCH($A840,'Cycle 7'!$L$10:$L$999,0),1)),INDEX('Cycle 8'!D$10:D$999,MATCH($A840,'Cycle 8'!$L$10:$L$999,0),1)),INDEX('Cycle 9'!D$10:D$999,MATCH($A840,'Cycle 9'!$L$10:$L$999,0),1)),INDEX('Cycle 10'!D$10:D$999,MATCH($A840,'Cycle 10'!$L$10:$L$999,0),1)),INDEX('Cycle 11'!D$10:D$999,MATCH($A840,'Cycle 11'!$L$10:$L$999,0),1)),"")="","",IFERROR(IFERROR(IFERROR(IFERROR(IFERROR(IFERROR(IFERROR(IFERROR(IFERROR(IFERROR(IFERROR(IFERROR(INDEX(Summer!D$10:D$999,MATCH($A840,Summer!$L$10:$L$999,0),1),INDEX('Cycle 1'!D$10:D$999,MATCH($A840,'Cycle 1'!$L$10:$L$999,0),1)),INDEX('Cycle 2'!D$10:D$999,MATCH($A840,'Cycle 2'!$L$10:$L$999,0),1)),INDEX('Cycle 3'!D$10:D$999,MATCH($A840,'Cycle 3'!$L$10:$L$999,0),1)),INDEX('Cycle 4'!D$10:D$999,MATCH($A840,'Cycle 4'!$L$10:$L$999,0),1)),INDEX('Cycle 5'!D$10:D$999,MATCH($A840,'Cycle 5'!$L$10:$L$999,0),1)),INDEX('Cycle 6'!D$10:D$999,MATCH($A840,'Cycle 6'!$L$10:$L$999,0),1)),INDEX('Cycle 7'!D$10:D$999,MATCH($A840,'Cycle 7'!$L$10:$L$999,0),1)),INDEX('Cycle 8'!D$10:D$999,MATCH($A840,'Cycle 8'!$L$10:$L$999,0),1)),INDEX('Cycle 9'!D$10:D$999,MATCH($A840,'Cycle 9'!$L$10:$L$999,0),1)),INDEX('Cycle 10'!D$10:D$999,MATCH($A840,'Cycle 10'!$L$10:$L$999,0),1)),INDEX('Cycle 11'!D$10:D$999,MATCH($A840,'Cycle 11'!$L$10:$L$999,0),1)),""))</f>
        <v/>
      </c>
      <c r="F840" t="str">
        <f>IF(IFERROR(IFERROR(IFERROR(IFERROR(IFERROR(IFERROR(IFERROR(IFERROR(IFERROR(IFERROR(IFERROR(IFERROR(INDEX(Summer!E$10:E$999,MATCH($A840,Summer!$L$10:$L$999,0),1),INDEX('Cycle 1'!E$10:E$999,MATCH($A840,'Cycle 1'!$L$10:$L$999,0),1)),INDEX('Cycle 2'!E$10:E$999,MATCH($A840,'Cycle 2'!$L$10:$L$999,0),1)),INDEX('Cycle 3'!E$10:E$999,MATCH($A840,'Cycle 3'!$L$10:$L$999,0),1)),INDEX('Cycle 4'!E$10:E$999,MATCH($A840,'Cycle 4'!$L$10:$L$999,0),1)),INDEX('Cycle 5'!E$10:E$999,MATCH($A840,'Cycle 5'!$L$10:$L$999,0),1)),INDEX('Cycle 6'!E$10:E$999,MATCH($A840,'Cycle 6'!$L$10:$L$999,0),1)),INDEX('Cycle 7'!E$10:E$999,MATCH($A840,'Cycle 7'!$L$10:$L$999,0),1)),INDEX('Cycle 8'!E$10:E$999,MATCH($A840,'Cycle 8'!$L$10:$L$999,0),1)),INDEX('Cycle 9'!E$10:E$999,MATCH($A840,'Cycle 9'!$L$10:$L$999,0),1)),INDEX('Cycle 10'!E$10:E$999,MATCH($A840,'Cycle 10'!$L$10:$L$999,0),1)),INDEX('Cycle 11'!E$10:E$999,MATCH($A840,'Cycle 11'!$L$10:$L$999,0),1)),"")="","",IFERROR(IFERROR(IFERROR(IFERROR(IFERROR(IFERROR(IFERROR(IFERROR(IFERROR(IFERROR(IFERROR(IFERROR(INDEX(Summer!E$10:E$999,MATCH($A840,Summer!$L$10:$L$999,0),1),INDEX('Cycle 1'!E$10:E$999,MATCH($A840,'Cycle 1'!$L$10:$L$999,0),1)),INDEX('Cycle 2'!E$10:E$999,MATCH($A840,'Cycle 2'!$L$10:$L$999,0),1)),INDEX('Cycle 3'!E$10:E$999,MATCH($A840,'Cycle 3'!$L$10:$L$999,0),1)),INDEX('Cycle 4'!E$10:E$999,MATCH($A840,'Cycle 4'!$L$10:$L$999,0),1)),INDEX('Cycle 5'!E$10:E$999,MATCH($A840,'Cycle 5'!$L$10:$L$999,0),1)),INDEX('Cycle 6'!E$10:E$999,MATCH($A840,'Cycle 6'!$L$10:$L$999,0),1)),INDEX('Cycle 7'!E$10:E$999,MATCH($A840,'Cycle 7'!$L$10:$L$999,0),1)),INDEX('Cycle 8'!E$10:E$999,MATCH($A840,'Cycle 8'!$L$10:$L$999,0),1)),INDEX('Cycle 9'!E$10:E$999,MATCH($A840,'Cycle 9'!$L$10:$L$999,0),1)),INDEX('Cycle 10'!E$10:E$999,MATCH($A840,'Cycle 10'!$L$10:$L$999,0),1)),INDEX('Cycle 11'!E$10:E$999,MATCH($A840,'Cycle 11'!$L$10:$L$999,0),1)),""))</f>
        <v/>
      </c>
      <c r="G840" t="str">
        <f>IF(IFERROR(IFERROR(IFERROR(IFERROR(IFERROR(IFERROR(IFERROR(IFERROR(IFERROR(IFERROR(IFERROR(IFERROR(INDEX(Summer!F$10:F$999,MATCH($A840,Summer!$L$10:$L$999,0),1),INDEX('Cycle 1'!F$10:F$999,MATCH($A840,'Cycle 1'!$L$10:$L$999,0),1)),INDEX('Cycle 2'!F$10:F$999,MATCH($A840,'Cycle 2'!$L$10:$L$999,0),1)),INDEX('Cycle 3'!F$10:F$999,MATCH($A840,'Cycle 3'!$L$10:$L$999,0),1)),INDEX('Cycle 4'!F$10:F$999,MATCH($A840,'Cycle 4'!$L$10:$L$999,0),1)),INDEX('Cycle 5'!F$10:F$999,MATCH($A840,'Cycle 5'!$L$10:$L$999,0),1)),INDEX('Cycle 6'!F$10:F$999,MATCH($A840,'Cycle 6'!$L$10:$L$999,0),1)),INDEX('Cycle 7'!F$10:F$999,MATCH($A840,'Cycle 7'!$L$10:$L$999,0),1)),INDEX('Cycle 8'!F$10:F$999,MATCH($A840,'Cycle 8'!$L$10:$L$999,0),1)),INDEX('Cycle 9'!F$10:F$999,MATCH($A840,'Cycle 9'!$L$10:$L$999,0),1)),INDEX('Cycle 10'!F$10:F$999,MATCH($A840,'Cycle 10'!$L$10:$L$999,0),1)),INDEX('Cycle 11'!F$10:F$999,MATCH($A840,'Cycle 11'!$L$10:$L$999,0),1)),"")="","",IFERROR(IFERROR(IFERROR(IFERROR(IFERROR(IFERROR(IFERROR(IFERROR(IFERROR(IFERROR(IFERROR(IFERROR(INDEX(Summer!F$10:F$999,MATCH($A840,Summer!$L$10:$L$999,0),1),INDEX('Cycle 1'!F$10:F$999,MATCH($A840,'Cycle 1'!$L$10:$L$999,0),1)),INDEX('Cycle 2'!F$10:F$999,MATCH($A840,'Cycle 2'!$L$10:$L$999,0),1)),INDEX('Cycle 3'!F$10:F$999,MATCH($A840,'Cycle 3'!$L$10:$L$999,0),1)),INDEX('Cycle 4'!F$10:F$999,MATCH($A840,'Cycle 4'!$L$10:$L$999,0),1)),INDEX('Cycle 5'!F$10:F$999,MATCH($A840,'Cycle 5'!$L$10:$L$999,0),1)),INDEX('Cycle 6'!F$10:F$999,MATCH($A840,'Cycle 6'!$L$10:$L$999,0),1)),INDEX('Cycle 7'!F$10:F$999,MATCH($A840,'Cycle 7'!$L$10:$L$999,0),1)),INDEX('Cycle 8'!F$10:F$999,MATCH($A840,'Cycle 8'!$L$10:$L$999,0),1)),INDEX('Cycle 9'!F$10:F$999,MATCH($A840,'Cycle 9'!$L$10:$L$999,0),1)),INDEX('Cycle 10'!F$10:F$999,MATCH($A840,'Cycle 10'!$L$10:$L$999,0),1)),INDEX('Cycle 11'!F$10:F$999,MATCH($A840,'Cycle 11'!$L$10:$L$999,0),1)),""))</f>
        <v/>
      </c>
      <c r="H840" t="str">
        <f>IF(IFERROR(IFERROR(IFERROR(IFERROR(IFERROR(IFERROR(IFERROR(IFERROR(IFERROR(IFERROR(IFERROR(IFERROR(INDEX(Summer!G$10:G$999,MATCH($A840,Summer!$L$10:$L$999,0),1),INDEX('Cycle 1'!G$10:G$999,MATCH($A840,'Cycle 1'!$L$10:$L$999,0),1)),INDEX('Cycle 2'!G$10:G$999,MATCH($A840,'Cycle 2'!$L$10:$L$999,0),1)),INDEX('Cycle 3'!G$10:G$999,MATCH($A840,'Cycle 3'!$L$10:$L$999,0),1)),INDEX('Cycle 4'!G$10:G$999,MATCH($A840,'Cycle 4'!$L$10:$L$999,0),1)),INDEX('Cycle 5'!G$10:G$999,MATCH($A840,'Cycle 5'!$L$10:$L$999,0),1)),INDEX('Cycle 6'!G$10:G$999,MATCH($A840,'Cycle 6'!$L$10:$L$999,0),1)),INDEX('Cycle 7'!G$10:G$999,MATCH($A840,'Cycle 7'!$L$10:$L$999,0),1)),INDEX('Cycle 8'!G$10:G$999,MATCH($A840,'Cycle 8'!$L$10:$L$999,0),1)),INDEX('Cycle 9'!G$10:G$999,MATCH($A840,'Cycle 9'!$L$10:$L$999,0),1)),INDEX('Cycle 10'!G$10:G$999,MATCH($A840,'Cycle 10'!$L$10:$L$999,0),1)),INDEX('Cycle 11'!G$10:G$999,MATCH($A840,'Cycle 11'!$L$10:$L$999,0),1)),"")="","",IFERROR(IFERROR(IFERROR(IFERROR(IFERROR(IFERROR(IFERROR(IFERROR(IFERROR(IFERROR(IFERROR(IFERROR(INDEX(Summer!G$10:G$999,MATCH($A840,Summer!$L$10:$L$999,0),1),INDEX('Cycle 1'!G$10:G$999,MATCH($A840,'Cycle 1'!$L$10:$L$999,0),1)),INDEX('Cycle 2'!G$10:G$999,MATCH($A840,'Cycle 2'!$L$10:$L$999,0),1)),INDEX('Cycle 3'!G$10:G$999,MATCH($A840,'Cycle 3'!$L$10:$L$999,0),1)),INDEX('Cycle 4'!G$10:G$999,MATCH($A840,'Cycle 4'!$L$10:$L$999,0),1)),INDEX('Cycle 5'!G$10:G$999,MATCH($A840,'Cycle 5'!$L$10:$L$999,0),1)),INDEX('Cycle 6'!G$10:G$999,MATCH($A840,'Cycle 6'!$L$10:$L$999,0),1)),INDEX('Cycle 7'!G$10:G$999,MATCH($A840,'Cycle 7'!$L$10:$L$999,0),1)),INDEX('Cycle 8'!G$10:G$999,MATCH($A840,'Cycle 8'!$L$10:$L$999,0),1)),INDEX('Cycle 9'!G$10:G$999,MATCH($A840,'Cycle 9'!$L$10:$L$999,0),1)),INDEX('Cycle 10'!G$10:G$999,MATCH($A840,'Cycle 10'!$L$10:$L$999,0),1)),INDEX('Cycle 11'!G$10:G$999,MATCH($A840,'Cycle 11'!$L$10:$L$999,0),1)),""))</f>
        <v/>
      </c>
      <c r="I840">
        <f>IFERROR(IF(C840="",MAX(I$1:I839),IF(ROW(C$2)=ROW(C840),1,IF(ISERROR(VLOOKUP(C840,C$2:C839,1,FALSE)),MAX(I$1:I839)+1,MAX(I$1:I839)))),"")</f>
        <v>0</v>
      </c>
      <c r="J840" t="str">
        <f t="shared" si="91"/>
        <v/>
      </c>
      <c r="K840" t="str">
        <f t="shared" si="93"/>
        <v/>
      </c>
      <c r="L840" t="str">
        <f t="shared" si="93"/>
        <v/>
      </c>
      <c r="M840" t="str">
        <f t="shared" si="93"/>
        <v/>
      </c>
      <c r="N840" t="str">
        <f t="shared" si="93"/>
        <v/>
      </c>
      <c r="O840" t="str">
        <f t="shared" si="93"/>
        <v/>
      </c>
      <c r="P840" t="str">
        <f t="shared" si="93"/>
        <v/>
      </c>
      <c r="Q840" t="str">
        <f t="shared" si="93"/>
        <v/>
      </c>
      <c r="R840" t="str">
        <f t="shared" si="93"/>
        <v/>
      </c>
      <c r="S840" t="str">
        <f t="shared" si="93"/>
        <v/>
      </c>
      <c r="T840" t="str">
        <f t="shared" si="93"/>
        <v/>
      </c>
      <c r="U840" t="str">
        <f t="shared" si="93"/>
        <v/>
      </c>
      <c r="V840" t="str">
        <f t="shared" si="93"/>
        <v/>
      </c>
      <c r="W840" t="str">
        <f t="shared" si="92"/>
        <v/>
      </c>
      <c r="X840">
        <f>IF(OR(H840="No",H840=""),0,IF(COUNTIFS(H$2:H840,"Yes",C$2:C840,C840)&gt;1,0,COUNTIFS(H$2:H840,"Yes",C$2:C840,C840)))+IF(X839=$X$1,0,X839)</f>
        <v>0</v>
      </c>
    </row>
    <row r="841" spans="1:24" x14ac:dyDescent="0.3">
      <c r="A841">
        <f>ROWS($A$2:$A841)</f>
        <v>840</v>
      </c>
      <c r="B841" t="str">
        <f>IF(ISERROR(VLOOKUP(A841,Summer!L$11:L$500,1,FALSE)),IF(ISERROR(VLOOKUP(A841,'Cycle 1'!L$11:L$500,1,FALSE)),IF(ISERROR(VLOOKUP(A841,'Cycle 2'!L$11:L$500,1,FALSE)),IF(ISERROR(VLOOKUP(A841,'Cycle 3'!L$11:L$500,1,FALSE)),IF(ISERROR(VLOOKUP(A841,'Cycle 4'!L$11:L$500,1,FALSE)),IF(ISERROR(VLOOKUP(A841,'Cycle 5'!L$11:L$500,1,FALSE)),IF(ISERROR(VLOOKUP(A841,'Cycle 6'!L$11:L$500,1,FALSE)),IF(ISERROR(VLOOKUP(A841,'Cycle 7'!L$11:L$500,1,FALSE)),IF(ISERROR(VLOOKUP(A841,'Cycle 8'!L$11:L$500,1,FALSE)),IF(ISERROR(VLOOKUP(A841,'Cycle 9'!L$11:L$500,1,FALSE)),IF(ISERROR(VLOOKUP(A841,'Cycle 10'!L$11:L$500,1,FALSE)),IF(ISERROR(VLOOKUP(A841,'Cycle 11'!L$11:L$500,1,FALSE)),"","Cycle 11"),"Cycle 10"),"Cycle 9"),"Cycle 8"),"Cycle 7"),"Cycle 6"),"Cycle 5"),"Cycle 4"),"Cycle 3"),"Cycle 2"),"Cycle 1"),"Summer")</f>
        <v/>
      </c>
      <c r="C841" t="str">
        <f>IF(IFERROR(IFERROR(IFERROR(IFERROR(IFERROR(IFERROR(IFERROR(IFERROR(IFERROR(IFERROR(IFERROR(IFERROR(INDEX(Summer!B$10:B$999,MATCH($A841,Summer!$L$10:$L$999,0),1),INDEX('Cycle 1'!B$10:B$999,MATCH($A841,'Cycle 1'!$L$10:$L$999,0),1)),INDEX('Cycle 2'!B$10:B$999,MATCH($A841,'Cycle 2'!$L$10:$L$999,0),1)),INDEX('Cycle 3'!B$10:B$999,MATCH($A841,'Cycle 3'!$L$10:$L$999,0),1)),INDEX('Cycle 4'!B$10:B$999,MATCH($A841,'Cycle 4'!$L$10:$L$999,0),1)),INDEX('Cycle 5'!B$10:B$999,MATCH($A841,'Cycle 5'!$L$10:$L$999,0),1)),INDEX('Cycle 6'!B$10:B$999,MATCH($A841,'Cycle 6'!$L$10:$L$999,0),1)),INDEX('Cycle 7'!B$10:B$999,MATCH($A841,'Cycle 7'!$L$10:$L$999,0),1)),INDEX('Cycle 8'!B$10:B$999,MATCH($A841,'Cycle 8'!$L$10:$L$999,0),1)),INDEX('Cycle 9'!B$10:B$999,MATCH($A841,'Cycle 9'!$L$10:$L$999,0),1)),INDEX('Cycle 10'!B$10:B$999,MATCH($A841,'Cycle 10'!$L$10:$L$999,0),1)),INDEX('Cycle 11'!B$10:B$999,MATCH($A841,'Cycle 11'!$L$10:$L$999,0),1)),"")="","",IFERROR(IFERROR(IFERROR(IFERROR(IFERROR(IFERROR(IFERROR(IFERROR(IFERROR(IFERROR(IFERROR(IFERROR(INDEX(Summer!B$10:B$999,MATCH($A841,Summer!$L$10:$L$999,0),1),INDEX('Cycle 1'!B$10:B$999,MATCH($A841,'Cycle 1'!$L$10:$L$999,0),1)),INDEX('Cycle 2'!B$10:B$999,MATCH($A841,'Cycle 2'!$L$10:$L$999,0),1)),INDEX('Cycle 3'!B$10:B$999,MATCH($A841,'Cycle 3'!$L$10:$L$999,0),1)),INDEX('Cycle 4'!B$10:B$999,MATCH($A841,'Cycle 4'!$L$10:$L$999,0),1)),INDEX('Cycle 5'!B$10:B$999,MATCH($A841,'Cycle 5'!$L$10:$L$999,0),1)),INDEX('Cycle 6'!B$10:B$999,MATCH($A841,'Cycle 6'!$L$10:$L$999,0),1)),INDEX('Cycle 7'!B$10:B$999,MATCH($A841,'Cycle 7'!$L$10:$L$999,0),1)),INDEX('Cycle 8'!B$10:B$999,MATCH($A841,'Cycle 8'!$L$10:$L$999,0),1)),INDEX('Cycle 9'!B$10:B$999,MATCH($A841,'Cycle 9'!$L$10:$L$999,0),1)),INDEX('Cycle 10'!B$10:B$999,MATCH($A841,'Cycle 10'!$L$10:$L$999,0),1)),INDEX('Cycle 11'!B$10:B$999,MATCH($A841,'Cycle 11'!$L$10:$L$999,0),1)),""))</f>
        <v/>
      </c>
      <c r="D841" t="str">
        <f>IF(IFERROR(IFERROR(IFERROR(IFERROR(IFERROR(IFERROR(IFERROR(IFERROR(IFERROR(IFERROR(IFERROR(IFERROR(INDEX(Summer!C$10:C$999,MATCH($A841,Summer!$L$10:$L$999,0),1),INDEX('Cycle 1'!C$10:C$999,MATCH($A841,'Cycle 1'!$L$10:$L$999,0),1)),INDEX('Cycle 2'!C$10:C$999,MATCH($A841,'Cycle 2'!$L$10:$L$999,0),1)),INDEX('Cycle 3'!C$10:C$999,MATCH($A841,'Cycle 3'!$L$10:$L$999,0),1)),INDEX('Cycle 4'!C$10:C$999,MATCH($A841,'Cycle 4'!$L$10:$L$999,0),1)),INDEX('Cycle 5'!C$10:C$999,MATCH($A841,'Cycle 5'!$L$10:$L$999,0),1)),INDEX('Cycle 6'!C$10:C$999,MATCH($A841,'Cycle 6'!$L$10:$L$999,0),1)),INDEX('Cycle 7'!C$10:C$999,MATCH($A841,'Cycle 7'!$L$10:$L$999,0),1)),INDEX('Cycle 8'!C$10:C$999,MATCH($A841,'Cycle 8'!$L$10:$L$999,0),1)),INDEX('Cycle 9'!C$10:C$999,MATCH($A841,'Cycle 9'!$L$10:$L$999,0),1)),INDEX('Cycle 10'!C$10:C$999,MATCH($A841,'Cycle 10'!$L$10:$L$999,0),1)),INDEX('Cycle 11'!C$10:C$999,MATCH($A841,'Cycle 11'!$L$10:$L$999,0),1)),"")="","",IFERROR(IFERROR(IFERROR(IFERROR(IFERROR(IFERROR(IFERROR(IFERROR(IFERROR(IFERROR(IFERROR(IFERROR(INDEX(Summer!C$10:C$999,MATCH($A841,Summer!$L$10:$L$999,0),1),INDEX('Cycle 1'!C$10:C$999,MATCH($A841,'Cycle 1'!$L$10:$L$999,0),1)),INDEX('Cycle 2'!C$10:C$999,MATCH($A841,'Cycle 2'!$L$10:$L$999,0),1)),INDEX('Cycle 3'!C$10:C$999,MATCH($A841,'Cycle 3'!$L$10:$L$999,0),1)),INDEX('Cycle 4'!C$10:C$999,MATCH($A841,'Cycle 4'!$L$10:$L$999,0),1)),INDEX('Cycle 5'!C$10:C$999,MATCH($A841,'Cycle 5'!$L$10:$L$999,0),1)),INDEX('Cycle 6'!C$10:C$999,MATCH($A841,'Cycle 6'!$L$10:$L$999,0),1)),INDEX('Cycle 7'!C$10:C$999,MATCH($A841,'Cycle 7'!$L$10:$L$999,0),1)),INDEX('Cycle 8'!C$10:C$999,MATCH($A841,'Cycle 8'!$L$10:$L$999,0),1)),INDEX('Cycle 9'!C$10:C$999,MATCH($A841,'Cycle 9'!$L$10:$L$999,0),1)),INDEX('Cycle 10'!C$10:C$999,MATCH($A841,'Cycle 10'!$L$10:$L$999,0),1)),INDEX('Cycle 11'!C$10:C$999,MATCH($A841,'Cycle 11'!$L$10:$L$999,0),1)),""))</f>
        <v/>
      </c>
      <c r="E841" t="str">
        <f>IF(IFERROR(IFERROR(IFERROR(IFERROR(IFERROR(IFERROR(IFERROR(IFERROR(IFERROR(IFERROR(IFERROR(IFERROR(INDEX(Summer!D$10:D$999,MATCH($A841,Summer!$L$10:$L$999,0),1),INDEX('Cycle 1'!D$10:D$999,MATCH($A841,'Cycle 1'!$L$10:$L$999,0),1)),INDEX('Cycle 2'!D$10:D$999,MATCH($A841,'Cycle 2'!$L$10:$L$999,0),1)),INDEX('Cycle 3'!D$10:D$999,MATCH($A841,'Cycle 3'!$L$10:$L$999,0),1)),INDEX('Cycle 4'!D$10:D$999,MATCH($A841,'Cycle 4'!$L$10:$L$999,0),1)),INDEX('Cycle 5'!D$10:D$999,MATCH($A841,'Cycle 5'!$L$10:$L$999,0),1)),INDEX('Cycle 6'!D$10:D$999,MATCH($A841,'Cycle 6'!$L$10:$L$999,0),1)),INDEX('Cycle 7'!D$10:D$999,MATCH($A841,'Cycle 7'!$L$10:$L$999,0),1)),INDEX('Cycle 8'!D$10:D$999,MATCH($A841,'Cycle 8'!$L$10:$L$999,0),1)),INDEX('Cycle 9'!D$10:D$999,MATCH($A841,'Cycle 9'!$L$10:$L$999,0),1)),INDEX('Cycle 10'!D$10:D$999,MATCH($A841,'Cycle 10'!$L$10:$L$999,0),1)),INDEX('Cycle 11'!D$10:D$999,MATCH($A841,'Cycle 11'!$L$10:$L$999,0),1)),"")="","",IFERROR(IFERROR(IFERROR(IFERROR(IFERROR(IFERROR(IFERROR(IFERROR(IFERROR(IFERROR(IFERROR(IFERROR(INDEX(Summer!D$10:D$999,MATCH($A841,Summer!$L$10:$L$999,0),1),INDEX('Cycle 1'!D$10:D$999,MATCH($A841,'Cycle 1'!$L$10:$L$999,0),1)),INDEX('Cycle 2'!D$10:D$999,MATCH($A841,'Cycle 2'!$L$10:$L$999,0),1)),INDEX('Cycle 3'!D$10:D$999,MATCH($A841,'Cycle 3'!$L$10:$L$999,0),1)),INDEX('Cycle 4'!D$10:D$999,MATCH($A841,'Cycle 4'!$L$10:$L$999,0),1)),INDEX('Cycle 5'!D$10:D$999,MATCH($A841,'Cycle 5'!$L$10:$L$999,0),1)),INDEX('Cycle 6'!D$10:D$999,MATCH($A841,'Cycle 6'!$L$10:$L$999,0),1)),INDEX('Cycle 7'!D$10:D$999,MATCH($A841,'Cycle 7'!$L$10:$L$999,0),1)),INDEX('Cycle 8'!D$10:D$999,MATCH($A841,'Cycle 8'!$L$10:$L$999,0),1)),INDEX('Cycle 9'!D$10:D$999,MATCH($A841,'Cycle 9'!$L$10:$L$999,0),1)),INDEX('Cycle 10'!D$10:D$999,MATCH($A841,'Cycle 10'!$L$10:$L$999,0),1)),INDEX('Cycle 11'!D$10:D$999,MATCH($A841,'Cycle 11'!$L$10:$L$999,0),1)),""))</f>
        <v/>
      </c>
      <c r="F841" t="str">
        <f>IF(IFERROR(IFERROR(IFERROR(IFERROR(IFERROR(IFERROR(IFERROR(IFERROR(IFERROR(IFERROR(IFERROR(IFERROR(INDEX(Summer!E$10:E$999,MATCH($A841,Summer!$L$10:$L$999,0),1),INDEX('Cycle 1'!E$10:E$999,MATCH($A841,'Cycle 1'!$L$10:$L$999,0),1)),INDEX('Cycle 2'!E$10:E$999,MATCH($A841,'Cycle 2'!$L$10:$L$999,0),1)),INDEX('Cycle 3'!E$10:E$999,MATCH($A841,'Cycle 3'!$L$10:$L$999,0),1)),INDEX('Cycle 4'!E$10:E$999,MATCH($A841,'Cycle 4'!$L$10:$L$999,0),1)),INDEX('Cycle 5'!E$10:E$999,MATCH($A841,'Cycle 5'!$L$10:$L$999,0),1)),INDEX('Cycle 6'!E$10:E$999,MATCH($A841,'Cycle 6'!$L$10:$L$999,0),1)),INDEX('Cycle 7'!E$10:E$999,MATCH($A841,'Cycle 7'!$L$10:$L$999,0),1)),INDEX('Cycle 8'!E$10:E$999,MATCH($A841,'Cycle 8'!$L$10:$L$999,0),1)),INDEX('Cycle 9'!E$10:E$999,MATCH($A841,'Cycle 9'!$L$10:$L$999,0),1)),INDEX('Cycle 10'!E$10:E$999,MATCH($A841,'Cycle 10'!$L$10:$L$999,0),1)),INDEX('Cycle 11'!E$10:E$999,MATCH($A841,'Cycle 11'!$L$10:$L$999,0),1)),"")="","",IFERROR(IFERROR(IFERROR(IFERROR(IFERROR(IFERROR(IFERROR(IFERROR(IFERROR(IFERROR(IFERROR(IFERROR(INDEX(Summer!E$10:E$999,MATCH($A841,Summer!$L$10:$L$999,0),1),INDEX('Cycle 1'!E$10:E$999,MATCH($A841,'Cycle 1'!$L$10:$L$999,0),1)),INDEX('Cycle 2'!E$10:E$999,MATCH($A841,'Cycle 2'!$L$10:$L$999,0),1)),INDEX('Cycle 3'!E$10:E$999,MATCH($A841,'Cycle 3'!$L$10:$L$999,0),1)),INDEX('Cycle 4'!E$10:E$999,MATCH($A841,'Cycle 4'!$L$10:$L$999,0),1)),INDEX('Cycle 5'!E$10:E$999,MATCH($A841,'Cycle 5'!$L$10:$L$999,0),1)),INDEX('Cycle 6'!E$10:E$999,MATCH($A841,'Cycle 6'!$L$10:$L$999,0),1)),INDEX('Cycle 7'!E$10:E$999,MATCH($A841,'Cycle 7'!$L$10:$L$999,0),1)),INDEX('Cycle 8'!E$10:E$999,MATCH($A841,'Cycle 8'!$L$10:$L$999,0),1)),INDEX('Cycle 9'!E$10:E$999,MATCH($A841,'Cycle 9'!$L$10:$L$999,0),1)),INDEX('Cycle 10'!E$10:E$999,MATCH($A841,'Cycle 10'!$L$10:$L$999,0),1)),INDEX('Cycle 11'!E$10:E$999,MATCH($A841,'Cycle 11'!$L$10:$L$999,0),1)),""))</f>
        <v/>
      </c>
      <c r="G841" t="str">
        <f>IF(IFERROR(IFERROR(IFERROR(IFERROR(IFERROR(IFERROR(IFERROR(IFERROR(IFERROR(IFERROR(IFERROR(IFERROR(INDEX(Summer!F$10:F$999,MATCH($A841,Summer!$L$10:$L$999,0),1),INDEX('Cycle 1'!F$10:F$999,MATCH($A841,'Cycle 1'!$L$10:$L$999,0),1)),INDEX('Cycle 2'!F$10:F$999,MATCH($A841,'Cycle 2'!$L$10:$L$999,0),1)),INDEX('Cycle 3'!F$10:F$999,MATCH($A841,'Cycle 3'!$L$10:$L$999,0),1)),INDEX('Cycle 4'!F$10:F$999,MATCH($A841,'Cycle 4'!$L$10:$L$999,0),1)),INDEX('Cycle 5'!F$10:F$999,MATCH($A841,'Cycle 5'!$L$10:$L$999,0),1)),INDEX('Cycle 6'!F$10:F$999,MATCH($A841,'Cycle 6'!$L$10:$L$999,0),1)),INDEX('Cycle 7'!F$10:F$999,MATCH($A841,'Cycle 7'!$L$10:$L$999,0),1)),INDEX('Cycle 8'!F$10:F$999,MATCH($A841,'Cycle 8'!$L$10:$L$999,0),1)),INDEX('Cycle 9'!F$10:F$999,MATCH($A841,'Cycle 9'!$L$10:$L$999,0),1)),INDEX('Cycle 10'!F$10:F$999,MATCH($A841,'Cycle 10'!$L$10:$L$999,0),1)),INDEX('Cycle 11'!F$10:F$999,MATCH($A841,'Cycle 11'!$L$10:$L$999,0),1)),"")="","",IFERROR(IFERROR(IFERROR(IFERROR(IFERROR(IFERROR(IFERROR(IFERROR(IFERROR(IFERROR(IFERROR(IFERROR(INDEX(Summer!F$10:F$999,MATCH($A841,Summer!$L$10:$L$999,0),1),INDEX('Cycle 1'!F$10:F$999,MATCH($A841,'Cycle 1'!$L$10:$L$999,0),1)),INDEX('Cycle 2'!F$10:F$999,MATCH($A841,'Cycle 2'!$L$10:$L$999,0),1)),INDEX('Cycle 3'!F$10:F$999,MATCH($A841,'Cycle 3'!$L$10:$L$999,0),1)),INDEX('Cycle 4'!F$10:F$999,MATCH($A841,'Cycle 4'!$L$10:$L$999,0),1)),INDEX('Cycle 5'!F$10:F$999,MATCH($A841,'Cycle 5'!$L$10:$L$999,0),1)),INDEX('Cycle 6'!F$10:F$999,MATCH($A841,'Cycle 6'!$L$10:$L$999,0),1)),INDEX('Cycle 7'!F$10:F$999,MATCH($A841,'Cycle 7'!$L$10:$L$999,0),1)),INDEX('Cycle 8'!F$10:F$999,MATCH($A841,'Cycle 8'!$L$10:$L$999,0),1)),INDEX('Cycle 9'!F$10:F$999,MATCH($A841,'Cycle 9'!$L$10:$L$999,0),1)),INDEX('Cycle 10'!F$10:F$999,MATCH($A841,'Cycle 10'!$L$10:$L$999,0),1)),INDEX('Cycle 11'!F$10:F$999,MATCH($A841,'Cycle 11'!$L$10:$L$999,0),1)),""))</f>
        <v/>
      </c>
      <c r="H841" t="str">
        <f>IF(IFERROR(IFERROR(IFERROR(IFERROR(IFERROR(IFERROR(IFERROR(IFERROR(IFERROR(IFERROR(IFERROR(IFERROR(INDEX(Summer!G$10:G$999,MATCH($A841,Summer!$L$10:$L$999,0),1),INDEX('Cycle 1'!G$10:G$999,MATCH($A841,'Cycle 1'!$L$10:$L$999,0),1)),INDEX('Cycle 2'!G$10:G$999,MATCH($A841,'Cycle 2'!$L$10:$L$999,0),1)),INDEX('Cycle 3'!G$10:G$999,MATCH($A841,'Cycle 3'!$L$10:$L$999,0),1)),INDEX('Cycle 4'!G$10:G$999,MATCH($A841,'Cycle 4'!$L$10:$L$999,0),1)),INDEX('Cycle 5'!G$10:G$999,MATCH($A841,'Cycle 5'!$L$10:$L$999,0),1)),INDEX('Cycle 6'!G$10:G$999,MATCH($A841,'Cycle 6'!$L$10:$L$999,0),1)),INDEX('Cycle 7'!G$10:G$999,MATCH($A841,'Cycle 7'!$L$10:$L$999,0),1)),INDEX('Cycle 8'!G$10:G$999,MATCH($A841,'Cycle 8'!$L$10:$L$999,0),1)),INDEX('Cycle 9'!G$10:G$999,MATCH($A841,'Cycle 9'!$L$10:$L$999,0),1)),INDEX('Cycle 10'!G$10:G$999,MATCH($A841,'Cycle 10'!$L$10:$L$999,0),1)),INDEX('Cycle 11'!G$10:G$999,MATCH($A841,'Cycle 11'!$L$10:$L$999,0),1)),"")="","",IFERROR(IFERROR(IFERROR(IFERROR(IFERROR(IFERROR(IFERROR(IFERROR(IFERROR(IFERROR(IFERROR(IFERROR(INDEX(Summer!G$10:G$999,MATCH($A841,Summer!$L$10:$L$999,0),1),INDEX('Cycle 1'!G$10:G$999,MATCH($A841,'Cycle 1'!$L$10:$L$999,0),1)),INDEX('Cycle 2'!G$10:G$999,MATCH($A841,'Cycle 2'!$L$10:$L$999,0),1)),INDEX('Cycle 3'!G$10:G$999,MATCH($A841,'Cycle 3'!$L$10:$L$999,0),1)),INDEX('Cycle 4'!G$10:G$999,MATCH($A841,'Cycle 4'!$L$10:$L$999,0),1)),INDEX('Cycle 5'!G$10:G$999,MATCH($A841,'Cycle 5'!$L$10:$L$999,0),1)),INDEX('Cycle 6'!G$10:G$999,MATCH($A841,'Cycle 6'!$L$10:$L$999,0),1)),INDEX('Cycle 7'!G$10:G$999,MATCH($A841,'Cycle 7'!$L$10:$L$999,0),1)),INDEX('Cycle 8'!G$10:G$999,MATCH($A841,'Cycle 8'!$L$10:$L$999,0),1)),INDEX('Cycle 9'!G$10:G$999,MATCH($A841,'Cycle 9'!$L$10:$L$999,0),1)),INDEX('Cycle 10'!G$10:G$999,MATCH($A841,'Cycle 10'!$L$10:$L$999,0),1)),INDEX('Cycle 11'!G$10:G$999,MATCH($A841,'Cycle 11'!$L$10:$L$999,0),1)),""))</f>
        <v/>
      </c>
      <c r="I841">
        <f>IFERROR(IF(C841="",MAX(I$1:I840),IF(ROW(C$2)=ROW(C841),1,IF(ISERROR(VLOOKUP(C841,C$2:C840,1,FALSE)),MAX(I$1:I840)+1,MAX(I$1:I840)))),"")</f>
        <v>0</v>
      </c>
      <c r="J841" t="str">
        <f t="shared" si="91"/>
        <v/>
      </c>
      <c r="K841" t="str">
        <f t="shared" si="93"/>
        <v/>
      </c>
      <c r="L841" t="str">
        <f t="shared" si="93"/>
        <v/>
      </c>
      <c r="M841" t="str">
        <f t="shared" si="93"/>
        <v/>
      </c>
      <c r="N841" t="str">
        <f t="shared" si="93"/>
        <v/>
      </c>
      <c r="O841" t="str">
        <f t="shared" si="93"/>
        <v/>
      </c>
      <c r="P841" t="str">
        <f t="shared" si="93"/>
        <v/>
      </c>
      <c r="Q841" t="str">
        <f t="shared" si="93"/>
        <v/>
      </c>
      <c r="R841" t="str">
        <f t="shared" si="93"/>
        <v/>
      </c>
      <c r="S841" t="str">
        <f t="shared" si="93"/>
        <v/>
      </c>
      <c r="T841" t="str">
        <f t="shared" si="93"/>
        <v/>
      </c>
      <c r="U841" t="str">
        <f t="shared" si="93"/>
        <v/>
      </c>
      <c r="V841" t="str">
        <f t="shared" si="93"/>
        <v/>
      </c>
      <c r="W841" t="str">
        <f t="shared" si="92"/>
        <v/>
      </c>
      <c r="X841">
        <f>IF(OR(H841="No",H841=""),0,IF(COUNTIFS(H$2:H841,"Yes",C$2:C841,C841)&gt;1,0,COUNTIFS(H$2:H841,"Yes",C$2:C841,C841)))+IF(X840=$X$1,0,X840)</f>
        <v>0</v>
      </c>
    </row>
    <row r="842" spans="1:24" x14ac:dyDescent="0.3">
      <c r="A842">
        <f>ROWS($A$2:$A842)</f>
        <v>841</v>
      </c>
      <c r="B842" t="str">
        <f>IF(ISERROR(VLOOKUP(A842,Summer!L$11:L$500,1,FALSE)),IF(ISERROR(VLOOKUP(A842,'Cycle 1'!L$11:L$500,1,FALSE)),IF(ISERROR(VLOOKUP(A842,'Cycle 2'!L$11:L$500,1,FALSE)),IF(ISERROR(VLOOKUP(A842,'Cycle 3'!L$11:L$500,1,FALSE)),IF(ISERROR(VLOOKUP(A842,'Cycle 4'!L$11:L$500,1,FALSE)),IF(ISERROR(VLOOKUP(A842,'Cycle 5'!L$11:L$500,1,FALSE)),IF(ISERROR(VLOOKUP(A842,'Cycle 6'!L$11:L$500,1,FALSE)),IF(ISERROR(VLOOKUP(A842,'Cycle 7'!L$11:L$500,1,FALSE)),IF(ISERROR(VLOOKUP(A842,'Cycle 8'!L$11:L$500,1,FALSE)),IF(ISERROR(VLOOKUP(A842,'Cycle 9'!L$11:L$500,1,FALSE)),IF(ISERROR(VLOOKUP(A842,'Cycle 10'!L$11:L$500,1,FALSE)),IF(ISERROR(VLOOKUP(A842,'Cycle 11'!L$11:L$500,1,FALSE)),"","Cycle 11"),"Cycle 10"),"Cycle 9"),"Cycle 8"),"Cycle 7"),"Cycle 6"),"Cycle 5"),"Cycle 4"),"Cycle 3"),"Cycle 2"),"Cycle 1"),"Summer")</f>
        <v/>
      </c>
      <c r="C842" t="str">
        <f>IF(IFERROR(IFERROR(IFERROR(IFERROR(IFERROR(IFERROR(IFERROR(IFERROR(IFERROR(IFERROR(IFERROR(IFERROR(INDEX(Summer!B$10:B$999,MATCH($A842,Summer!$L$10:$L$999,0),1),INDEX('Cycle 1'!B$10:B$999,MATCH($A842,'Cycle 1'!$L$10:$L$999,0),1)),INDEX('Cycle 2'!B$10:B$999,MATCH($A842,'Cycle 2'!$L$10:$L$999,0),1)),INDEX('Cycle 3'!B$10:B$999,MATCH($A842,'Cycle 3'!$L$10:$L$999,0),1)),INDEX('Cycle 4'!B$10:B$999,MATCH($A842,'Cycle 4'!$L$10:$L$999,0),1)),INDEX('Cycle 5'!B$10:B$999,MATCH($A842,'Cycle 5'!$L$10:$L$999,0),1)),INDEX('Cycle 6'!B$10:B$999,MATCH($A842,'Cycle 6'!$L$10:$L$999,0),1)),INDEX('Cycle 7'!B$10:B$999,MATCH($A842,'Cycle 7'!$L$10:$L$999,0),1)),INDEX('Cycle 8'!B$10:B$999,MATCH($A842,'Cycle 8'!$L$10:$L$999,0),1)),INDEX('Cycle 9'!B$10:B$999,MATCH($A842,'Cycle 9'!$L$10:$L$999,0),1)),INDEX('Cycle 10'!B$10:B$999,MATCH($A842,'Cycle 10'!$L$10:$L$999,0),1)),INDEX('Cycle 11'!B$10:B$999,MATCH($A842,'Cycle 11'!$L$10:$L$999,0),1)),"")="","",IFERROR(IFERROR(IFERROR(IFERROR(IFERROR(IFERROR(IFERROR(IFERROR(IFERROR(IFERROR(IFERROR(IFERROR(INDEX(Summer!B$10:B$999,MATCH($A842,Summer!$L$10:$L$999,0),1),INDEX('Cycle 1'!B$10:B$999,MATCH($A842,'Cycle 1'!$L$10:$L$999,0),1)),INDEX('Cycle 2'!B$10:B$999,MATCH($A842,'Cycle 2'!$L$10:$L$999,0),1)),INDEX('Cycle 3'!B$10:B$999,MATCH($A842,'Cycle 3'!$L$10:$L$999,0),1)),INDEX('Cycle 4'!B$10:B$999,MATCH($A842,'Cycle 4'!$L$10:$L$999,0),1)),INDEX('Cycle 5'!B$10:B$999,MATCH($A842,'Cycle 5'!$L$10:$L$999,0),1)),INDEX('Cycle 6'!B$10:B$999,MATCH($A842,'Cycle 6'!$L$10:$L$999,0),1)),INDEX('Cycle 7'!B$10:B$999,MATCH($A842,'Cycle 7'!$L$10:$L$999,0),1)),INDEX('Cycle 8'!B$10:B$999,MATCH($A842,'Cycle 8'!$L$10:$L$999,0),1)),INDEX('Cycle 9'!B$10:B$999,MATCH($A842,'Cycle 9'!$L$10:$L$999,0),1)),INDEX('Cycle 10'!B$10:B$999,MATCH($A842,'Cycle 10'!$L$10:$L$999,0),1)),INDEX('Cycle 11'!B$10:B$999,MATCH($A842,'Cycle 11'!$L$10:$L$999,0),1)),""))</f>
        <v/>
      </c>
      <c r="D842" t="str">
        <f>IF(IFERROR(IFERROR(IFERROR(IFERROR(IFERROR(IFERROR(IFERROR(IFERROR(IFERROR(IFERROR(IFERROR(IFERROR(INDEX(Summer!C$10:C$999,MATCH($A842,Summer!$L$10:$L$999,0),1),INDEX('Cycle 1'!C$10:C$999,MATCH($A842,'Cycle 1'!$L$10:$L$999,0),1)),INDEX('Cycle 2'!C$10:C$999,MATCH($A842,'Cycle 2'!$L$10:$L$999,0),1)),INDEX('Cycle 3'!C$10:C$999,MATCH($A842,'Cycle 3'!$L$10:$L$999,0),1)),INDEX('Cycle 4'!C$10:C$999,MATCH($A842,'Cycle 4'!$L$10:$L$999,0),1)),INDEX('Cycle 5'!C$10:C$999,MATCH($A842,'Cycle 5'!$L$10:$L$999,0),1)),INDEX('Cycle 6'!C$10:C$999,MATCH($A842,'Cycle 6'!$L$10:$L$999,0),1)),INDEX('Cycle 7'!C$10:C$999,MATCH($A842,'Cycle 7'!$L$10:$L$999,0),1)),INDEX('Cycle 8'!C$10:C$999,MATCH($A842,'Cycle 8'!$L$10:$L$999,0),1)),INDEX('Cycle 9'!C$10:C$999,MATCH($A842,'Cycle 9'!$L$10:$L$999,0),1)),INDEX('Cycle 10'!C$10:C$999,MATCH($A842,'Cycle 10'!$L$10:$L$999,0),1)),INDEX('Cycle 11'!C$10:C$999,MATCH($A842,'Cycle 11'!$L$10:$L$999,0),1)),"")="","",IFERROR(IFERROR(IFERROR(IFERROR(IFERROR(IFERROR(IFERROR(IFERROR(IFERROR(IFERROR(IFERROR(IFERROR(INDEX(Summer!C$10:C$999,MATCH($A842,Summer!$L$10:$L$999,0),1),INDEX('Cycle 1'!C$10:C$999,MATCH($A842,'Cycle 1'!$L$10:$L$999,0),1)),INDEX('Cycle 2'!C$10:C$999,MATCH($A842,'Cycle 2'!$L$10:$L$999,0),1)),INDEX('Cycle 3'!C$10:C$999,MATCH($A842,'Cycle 3'!$L$10:$L$999,0),1)),INDEX('Cycle 4'!C$10:C$999,MATCH($A842,'Cycle 4'!$L$10:$L$999,0),1)),INDEX('Cycle 5'!C$10:C$999,MATCH($A842,'Cycle 5'!$L$10:$L$999,0),1)),INDEX('Cycle 6'!C$10:C$999,MATCH($A842,'Cycle 6'!$L$10:$L$999,0),1)),INDEX('Cycle 7'!C$10:C$999,MATCH($A842,'Cycle 7'!$L$10:$L$999,0),1)),INDEX('Cycle 8'!C$10:C$999,MATCH($A842,'Cycle 8'!$L$10:$L$999,0),1)),INDEX('Cycle 9'!C$10:C$999,MATCH($A842,'Cycle 9'!$L$10:$L$999,0),1)),INDEX('Cycle 10'!C$10:C$999,MATCH($A842,'Cycle 10'!$L$10:$L$999,0),1)),INDEX('Cycle 11'!C$10:C$999,MATCH($A842,'Cycle 11'!$L$10:$L$999,0),1)),""))</f>
        <v/>
      </c>
      <c r="E842" t="str">
        <f>IF(IFERROR(IFERROR(IFERROR(IFERROR(IFERROR(IFERROR(IFERROR(IFERROR(IFERROR(IFERROR(IFERROR(IFERROR(INDEX(Summer!D$10:D$999,MATCH($A842,Summer!$L$10:$L$999,0),1),INDEX('Cycle 1'!D$10:D$999,MATCH($A842,'Cycle 1'!$L$10:$L$999,0),1)),INDEX('Cycle 2'!D$10:D$999,MATCH($A842,'Cycle 2'!$L$10:$L$999,0),1)),INDEX('Cycle 3'!D$10:D$999,MATCH($A842,'Cycle 3'!$L$10:$L$999,0),1)),INDEX('Cycle 4'!D$10:D$999,MATCH($A842,'Cycle 4'!$L$10:$L$999,0),1)),INDEX('Cycle 5'!D$10:D$999,MATCH($A842,'Cycle 5'!$L$10:$L$999,0),1)),INDEX('Cycle 6'!D$10:D$999,MATCH($A842,'Cycle 6'!$L$10:$L$999,0),1)),INDEX('Cycle 7'!D$10:D$999,MATCH($A842,'Cycle 7'!$L$10:$L$999,0),1)),INDEX('Cycle 8'!D$10:D$999,MATCH($A842,'Cycle 8'!$L$10:$L$999,0),1)),INDEX('Cycle 9'!D$10:D$999,MATCH($A842,'Cycle 9'!$L$10:$L$999,0),1)),INDEX('Cycle 10'!D$10:D$999,MATCH($A842,'Cycle 10'!$L$10:$L$999,0),1)),INDEX('Cycle 11'!D$10:D$999,MATCH($A842,'Cycle 11'!$L$10:$L$999,0),1)),"")="","",IFERROR(IFERROR(IFERROR(IFERROR(IFERROR(IFERROR(IFERROR(IFERROR(IFERROR(IFERROR(IFERROR(IFERROR(INDEX(Summer!D$10:D$999,MATCH($A842,Summer!$L$10:$L$999,0),1),INDEX('Cycle 1'!D$10:D$999,MATCH($A842,'Cycle 1'!$L$10:$L$999,0),1)),INDEX('Cycle 2'!D$10:D$999,MATCH($A842,'Cycle 2'!$L$10:$L$999,0),1)),INDEX('Cycle 3'!D$10:D$999,MATCH($A842,'Cycle 3'!$L$10:$L$999,0),1)),INDEX('Cycle 4'!D$10:D$999,MATCH($A842,'Cycle 4'!$L$10:$L$999,0),1)),INDEX('Cycle 5'!D$10:D$999,MATCH($A842,'Cycle 5'!$L$10:$L$999,0),1)),INDEX('Cycle 6'!D$10:D$999,MATCH($A842,'Cycle 6'!$L$10:$L$999,0),1)),INDEX('Cycle 7'!D$10:D$999,MATCH($A842,'Cycle 7'!$L$10:$L$999,0),1)),INDEX('Cycle 8'!D$10:D$999,MATCH($A842,'Cycle 8'!$L$10:$L$999,0),1)),INDEX('Cycle 9'!D$10:D$999,MATCH($A842,'Cycle 9'!$L$10:$L$999,0),1)),INDEX('Cycle 10'!D$10:D$999,MATCH($A842,'Cycle 10'!$L$10:$L$999,0),1)),INDEX('Cycle 11'!D$10:D$999,MATCH($A842,'Cycle 11'!$L$10:$L$999,0),1)),""))</f>
        <v/>
      </c>
      <c r="F842" t="str">
        <f>IF(IFERROR(IFERROR(IFERROR(IFERROR(IFERROR(IFERROR(IFERROR(IFERROR(IFERROR(IFERROR(IFERROR(IFERROR(INDEX(Summer!E$10:E$999,MATCH($A842,Summer!$L$10:$L$999,0),1),INDEX('Cycle 1'!E$10:E$999,MATCH($A842,'Cycle 1'!$L$10:$L$999,0),1)),INDEX('Cycle 2'!E$10:E$999,MATCH($A842,'Cycle 2'!$L$10:$L$999,0),1)),INDEX('Cycle 3'!E$10:E$999,MATCH($A842,'Cycle 3'!$L$10:$L$999,0),1)),INDEX('Cycle 4'!E$10:E$999,MATCH($A842,'Cycle 4'!$L$10:$L$999,0),1)),INDEX('Cycle 5'!E$10:E$999,MATCH($A842,'Cycle 5'!$L$10:$L$999,0),1)),INDEX('Cycle 6'!E$10:E$999,MATCH($A842,'Cycle 6'!$L$10:$L$999,0),1)),INDEX('Cycle 7'!E$10:E$999,MATCH($A842,'Cycle 7'!$L$10:$L$999,0),1)),INDEX('Cycle 8'!E$10:E$999,MATCH($A842,'Cycle 8'!$L$10:$L$999,0),1)),INDEX('Cycle 9'!E$10:E$999,MATCH($A842,'Cycle 9'!$L$10:$L$999,0),1)),INDEX('Cycle 10'!E$10:E$999,MATCH($A842,'Cycle 10'!$L$10:$L$999,0),1)),INDEX('Cycle 11'!E$10:E$999,MATCH($A842,'Cycle 11'!$L$10:$L$999,0),1)),"")="","",IFERROR(IFERROR(IFERROR(IFERROR(IFERROR(IFERROR(IFERROR(IFERROR(IFERROR(IFERROR(IFERROR(IFERROR(INDEX(Summer!E$10:E$999,MATCH($A842,Summer!$L$10:$L$999,0),1),INDEX('Cycle 1'!E$10:E$999,MATCH($A842,'Cycle 1'!$L$10:$L$999,0),1)),INDEX('Cycle 2'!E$10:E$999,MATCH($A842,'Cycle 2'!$L$10:$L$999,0),1)),INDEX('Cycle 3'!E$10:E$999,MATCH($A842,'Cycle 3'!$L$10:$L$999,0),1)),INDEX('Cycle 4'!E$10:E$999,MATCH($A842,'Cycle 4'!$L$10:$L$999,0),1)),INDEX('Cycle 5'!E$10:E$999,MATCH($A842,'Cycle 5'!$L$10:$L$999,0),1)),INDEX('Cycle 6'!E$10:E$999,MATCH($A842,'Cycle 6'!$L$10:$L$999,0),1)),INDEX('Cycle 7'!E$10:E$999,MATCH($A842,'Cycle 7'!$L$10:$L$999,0),1)),INDEX('Cycle 8'!E$10:E$999,MATCH($A842,'Cycle 8'!$L$10:$L$999,0),1)),INDEX('Cycle 9'!E$10:E$999,MATCH($A842,'Cycle 9'!$L$10:$L$999,0),1)),INDEX('Cycle 10'!E$10:E$999,MATCH($A842,'Cycle 10'!$L$10:$L$999,0),1)),INDEX('Cycle 11'!E$10:E$999,MATCH($A842,'Cycle 11'!$L$10:$L$999,0),1)),""))</f>
        <v/>
      </c>
      <c r="G842" t="str">
        <f>IF(IFERROR(IFERROR(IFERROR(IFERROR(IFERROR(IFERROR(IFERROR(IFERROR(IFERROR(IFERROR(IFERROR(IFERROR(INDEX(Summer!F$10:F$999,MATCH($A842,Summer!$L$10:$L$999,0),1),INDEX('Cycle 1'!F$10:F$999,MATCH($A842,'Cycle 1'!$L$10:$L$999,0),1)),INDEX('Cycle 2'!F$10:F$999,MATCH($A842,'Cycle 2'!$L$10:$L$999,0),1)),INDEX('Cycle 3'!F$10:F$999,MATCH($A842,'Cycle 3'!$L$10:$L$999,0),1)),INDEX('Cycle 4'!F$10:F$999,MATCH($A842,'Cycle 4'!$L$10:$L$999,0),1)),INDEX('Cycle 5'!F$10:F$999,MATCH($A842,'Cycle 5'!$L$10:$L$999,0),1)),INDEX('Cycle 6'!F$10:F$999,MATCH($A842,'Cycle 6'!$L$10:$L$999,0),1)),INDEX('Cycle 7'!F$10:F$999,MATCH($A842,'Cycle 7'!$L$10:$L$999,0),1)),INDEX('Cycle 8'!F$10:F$999,MATCH($A842,'Cycle 8'!$L$10:$L$999,0),1)),INDEX('Cycle 9'!F$10:F$999,MATCH($A842,'Cycle 9'!$L$10:$L$999,0),1)),INDEX('Cycle 10'!F$10:F$999,MATCH($A842,'Cycle 10'!$L$10:$L$999,0),1)),INDEX('Cycle 11'!F$10:F$999,MATCH($A842,'Cycle 11'!$L$10:$L$999,0),1)),"")="","",IFERROR(IFERROR(IFERROR(IFERROR(IFERROR(IFERROR(IFERROR(IFERROR(IFERROR(IFERROR(IFERROR(IFERROR(INDEX(Summer!F$10:F$999,MATCH($A842,Summer!$L$10:$L$999,0),1),INDEX('Cycle 1'!F$10:F$999,MATCH($A842,'Cycle 1'!$L$10:$L$999,0),1)),INDEX('Cycle 2'!F$10:F$999,MATCH($A842,'Cycle 2'!$L$10:$L$999,0),1)),INDEX('Cycle 3'!F$10:F$999,MATCH($A842,'Cycle 3'!$L$10:$L$999,0),1)),INDEX('Cycle 4'!F$10:F$999,MATCH($A842,'Cycle 4'!$L$10:$L$999,0),1)),INDEX('Cycle 5'!F$10:F$999,MATCH($A842,'Cycle 5'!$L$10:$L$999,0),1)),INDEX('Cycle 6'!F$10:F$999,MATCH($A842,'Cycle 6'!$L$10:$L$999,0),1)),INDEX('Cycle 7'!F$10:F$999,MATCH($A842,'Cycle 7'!$L$10:$L$999,0),1)),INDEX('Cycle 8'!F$10:F$999,MATCH($A842,'Cycle 8'!$L$10:$L$999,0),1)),INDEX('Cycle 9'!F$10:F$999,MATCH($A842,'Cycle 9'!$L$10:$L$999,0),1)),INDEX('Cycle 10'!F$10:F$999,MATCH($A842,'Cycle 10'!$L$10:$L$999,0),1)),INDEX('Cycle 11'!F$10:F$999,MATCH($A842,'Cycle 11'!$L$10:$L$999,0),1)),""))</f>
        <v/>
      </c>
      <c r="H842" t="str">
        <f>IF(IFERROR(IFERROR(IFERROR(IFERROR(IFERROR(IFERROR(IFERROR(IFERROR(IFERROR(IFERROR(IFERROR(IFERROR(INDEX(Summer!G$10:G$999,MATCH($A842,Summer!$L$10:$L$999,0),1),INDEX('Cycle 1'!G$10:G$999,MATCH($A842,'Cycle 1'!$L$10:$L$999,0),1)),INDEX('Cycle 2'!G$10:G$999,MATCH($A842,'Cycle 2'!$L$10:$L$999,0),1)),INDEX('Cycle 3'!G$10:G$999,MATCH($A842,'Cycle 3'!$L$10:$L$999,0),1)),INDEX('Cycle 4'!G$10:G$999,MATCH($A842,'Cycle 4'!$L$10:$L$999,0),1)),INDEX('Cycle 5'!G$10:G$999,MATCH($A842,'Cycle 5'!$L$10:$L$999,0),1)),INDEX('Cycle 6'!G$10:G$999,MATCH($A842,'Cycle 6'!$L$10:$L$999,0),1)),INDEX('Cycle 7'!G$10:G$999,MATCH($A842,'Cycle 7'!$L$10:$L$999,0),1)),INDEX('Cycle 8'!G$10:G$999,MATCH($A842,'Cycle 8'!$L$10:$L$999,0),1)),INDEX('Cycle 9'!G$10:G$999,MATCH($A842,'Cycle 9'!$L$10:$L$999,0),1)),INDEX('Cycle 10'!G$10:G$999,MATCH($A842,'Cycle 10'!$L$10:$L$999,0),1)),INDEX('Cycle 11'!G$10:G$999,MATCH($A842,'Cycle 11'!$L$10:$L$999,0),1)),"")="","",IFERROR(IFERROR(IFERROR(IFERROR(IFERROR(IFERROR(IFERROR(IFERROR(IFERROR(IFERROR(IFERROR(IFERROR(INDEX(Summer!G$10:G$999,MATCH($A842,Summer!$L$10:$L$999,0),1),INDEX('Cycle 1'!G$10:G$999,MATCH($A842,'Cycle 1'!$L$10:$L$999,0),1)),INDEX('Cycle 2'!G$10:G$999,MATCH($A842,'Cycle 2'!$L$10:$L$999,0),1)),INDEX('Cycle 3'!G$10:G$999,MATCH($A842,'Cycle 3'!$L$10:$L$999,0),1)),INDEX('Cycle 4'!G$10:G$999,MATCH($A842,'Cycle 4'!$L$10:$L$999,0),1)),INDEX('Cycle 5'!G$10:G$999,MATCH($A842,'Cycle 5'!$L$10:$L$999,0),1)),INDEX('Cycle 6'!G$10:G$999,MATCH($A842,'Cycle 6'!$L$10:$L$999,0),1)),INDEX('Cycle 7'!G$10:G$999,MATCH($A842,'Cycle 7'!$L$10:$L$999,0),1)),INDEX('Cycle 8'!G$10:G$999,MATCH($A842,'Cycle 8'!$L$10:$L$999,0),1)),INDEX('Cycle 9'!G$10:G$999,MATCH($A842,'Cycle 9'!$L$10:$L$999,0),1)),INDEX('Cycle 10'!G$10:G$999,MATCH($A842,'Cycle 10'!$L$10:$L$999,0),1)),INDEX('Cycle 11'!G$10:G$999,MATCH($A842,'Cycle 11'!$L$10:$L$999,0),1)),""))</f>
        <v/>
      </c>
      <c r="I842">
        <f>IFERROR(IF(C842="",MAX(I$1:I841),IF(ROW(C$2)=ROW(C842),1,IF(ISERROR(VLOOKUP(C842,C$2:C841,1,FALSE)),MAX(I$1:I841)+1,MAX(I$1:I841)))),"")</f>
        <v>0</v>
      </c>
      <c r="J842" t="str">
        <f t="shared" si="91"/>
        <v/>
      </c>
      <c r="K842" t="str">
        <f t="shared" si="93"/>
        <v/>
      </c>
      <c r="L842" t="str">
        <f t="shared" si="93"/>
        <v/>
      </c>
      <c r="M842" t="str">
        <f t="shared" si="93"/>
        <v/>
      </c>
      <c r="N842" t="str">
        <f t="shared" si="93"/>
        <v/>
      </c>
      <c r="O842" t="str">
        <f t="shared" si="93"/>
        <v/>
      </c>
      <c r="P842" t="str">
        <f t="shared" si="93"/>
        <v/>
      </c>
      <c r="Q842" t="str">
        <f t="shared" si="93"/>
        <v/>
      </c>
      <c r="R842" t="str">
        <f t="shared" si="93"/>
        <v/>
      </c>
      <c r="S842" t="str">
        <f t="shared" si="93"/>
        <v/>
      </c>
      <c r="T842" t="str">
        <f t="shared" si="93"/>
        <v/>
      </c>
      <c r="U842" t="str">
        <f t="shared" si="93"/>
        <v/>
      </c>
      <c r="V842" t="str">
        <f t="shared" si="93"/>
        <v/>
      </c>
      <c r="W842" t="str">
        <f t="shared" si="92"/>
        <v/>
      </c>
      <c r="X842">
        <f>IF(OR(H842="No",H842=""),0,IF(COUNTIFS(H$2:H842,"Yes",C$2:C842,C842)&gt;1,0,COUNTIFS(H$2:H842,"Yes",C$2:C842,C842)))+IF(X841=$X$1,0,X841)</f>
        <v>0</v>
      </c>
    </row>
    <row r="843" spans="1:24" x14ac:dyDescent="0.3">
      <c r="A843">
        <f>ROWS($A$2:$A843)</f>
        <v>842</v>
      </c>
      <c r="B843" t="str">
        <f>IF(ISERROR(VLOOKUP(A843,Summer!L$11:L$500,1,FALSE)),IF(ISERROR(VLOOKUP(A843,'Cycle 1'!L$11:L$500,1,FALSE)),IF(ISERROR(VLOOKUP(A843,'Cycle 2'!L$11:L$500,1,FALSE)),IF(ISERROR(VLOOKUP(A843,'Cycle 3'!L$11:L$500,1,FALSE)),IF(ISERROR(VLOOKUP(A843,'Cycle 4'!L$11:L$500,1,FALSE)),IF(ISERROR(VLOOKUP(A843,'Cycle 5'!L$11:L$500,1,FALSE)),IF(ISERROR(VLOOKUP(A843,'Cycle 6'!L$11:L$500,1,FALSE)),IF(ISERROR(VLOOKUP(A843,'Cycle 7'!L$11:L$500,1,FALSE)),IF(ISERROR(VLOOKUP(A843,'Cycle 8'!L$11:L$500,1,FALSE)),IF(ISERROR(VLOOKUP(A843,'Cycle 9'!L$11:L$500,1,FALSE)),IF(ISERROR(VLOOKUP(A843,'Cycle 10'!L$11:L$500,1,FALSE)),IF(ISERROR(VLOOKUP(A843,'Cycle 11'!L$11:L$500,1,FALSE)),"","Cycle 11"),"Cycle 10"),"Cycle 9"),"Cycle 8"),"Cycle 7"),"Cycle 6"),"Cycle 5"),"Cycle 4"),"Cycle 3"),"Cycle 2"),"Cycle 1"),"Summer")</f>
        <v/>
      </c>
      <c r="C843" t="str">
        <f>IF(IFERROR(IFERROR(IFERROR(IFERROR(IFERROR(IFERROR(IFERROR(IFERROR(IFERROR(IFERROR(IFERROR(IFERROR(INDEX(Summer!B$10:B$999,MATCH($A843,Summer!$L$10:$L$999,0),1),INDEX('Cycle 1'!B$10:B$999,MATCH($A843,'Cycle 1'!$L$10:$L$999,0),1)),INDEX('Cycle 2'!B$10:B$999,MATCH($A843,'Cycle 2'!$L$10:$L$999,0),1)),INDEX('Cycle 3'!B$10:B$999,MATCH($A843,'Cycle 3'!$L$10:$L$999,0),1)),INDEX('Cycle 4'!B$10:B$999,MATCH($A843,'Cycle 4'!$L$10:$L$999,0),1)),INDEX('Cycle 5'!B$10:B$999,MATCH($A843,'Cycle 5'!$L$10:$L$999,0),1)),INDEX('Cycle 6'!B$10:B$999,MATCH($A843,'Cycle 6'!$L$10:$L$999,0),1)),INDEX('Cycle 7'!B$10:B$999,MATCH($A843,'Cycle 7'!$L$10:$L$999,0),1)),INDEX('Cycle 8'!B$10:B$999,MATCH($A843,'Cycle 8'!$L$10:$L$999,0),1)),INDEX('Cycle 9'!B$10:B$999,MATCH($A843,'Cycle 9'!$L$10:$L$999,0),1)),INDEX('Cycle 10'!B$10:B$999,MATCH($A843,'Cycle 10'!$L$10:$L$999,0),1)),INDEX('Cycle 11'!B$10:B$999,MATCH($A843,'Cycle 11'!$L$10:$L$999,0),1)),"")="","",IFERROR(IFERROR(IFERROR(IFERROR(IFERROR(IFERROR(IFERROR(IFERROR(IFERROR(IFERROR(IFERROR(IFERROR(INDEX(Summer!B$10:B$999,MATCH($A843,Summer!$L$10:$L$999,0),1),INDEX('Cycle 1'!B$10:B$999,MATCH($A843,'Cycle 1'!$L$10:$L$999,0),1)),INDEX('Cycle 2'!B$10:B$999,MATCH($A843,'Cycle 2'!$L$10:$L$999,0),1)),INDEX('Cycle 3'!B$10:B$999,MATCH($A843,'Cycle 3'!$L$10:$L$999,0),1)),INDEX('Cycle 4'!B$10:B$999,MATCH($A843,'Cycle 4'!$L$10:$L$999,0),1)),INDEX('Cycle 5'!B$10:B$999,MATCH($A843,'Cycle 5'!$L$10:$L$999,0),1)),INDEX('Cycle 6'!B$10:B$999,MATCH($A843,'Cycle 6'!$L$10:$L$999,0),1)),INDEX('Cycle 7'!B$10:B$999,MATCH($A843,'Cycle 7'!$L$10:$L$999,0),1)),INDEX('Cycle 8'!B$10:B$999,MATCH($A843,'Cycle 8'!$L$10:$L$999,0),1)),INDEX('Cycle 9'!B$10:B$999,MATCH($A843,'Cycle 9'!$L$10:$L$999,0),1)),INDEX('Cycle 10'!B$10:B$999,MATCH($A843,'Cycle 10'!$L$10:$L$999,0),1)),INDEX('Cycle 11'!B$10:B$999,MATCH($A843,'Cycle 11'!$L$10:$L$999,0),1)),""))</f>
        <v/>
      </c>
      <c r="D843" t="str">
        <f>IF(IFERROR(IFERROR(IFERROR(IFERROR(IFERROR(IFERROR(IFERROR(IFERROR(IFERROR(IFERROR(IFERROR(IFERROR(INDEX(Summer!C$10:C$999,MATCH($A843,Summer!$L$10:$L$999,0),1),INDEX('Cycle 1'!C$10:C$999,MATCH($A843,'Cycle 1'!$L$10:$L$999,0),1)),INDEX('Cycle 2'!C$10:C$999,MATCH($A843,'Cycle 2'!$L$10:$L$999,0),1)),INDEX('Cycle 3'!C$10:C$999,MATCH($A843,'Cycle 3'!$L$10:$L$999,0),1)),INDEX('Cycle 4'!C$10:C$999,MATCH($A843,'Cycle 4'!$L$10:$L$999,0),1)),INDEX('Cycle 5'!C$10:C$999,MATCH($A843,'Cycle 5'!$L$10:$L$999,0),1)),INDEX('Cycle 6'!C$10:C$999,MATCH($A843,'Cycle 6'!$L$10:$L$999,0),1)),INDEX('Cycle 7'!C$10:C$999,MATCH($A843,'Cycle 7'!$L$10:$L$999,0),1)),INDEX('Cycle 8'!C$10:C$999,MATCH($A843,'Cycle 8'!$L$10:$L$999,0),1)),INDEX('Cycle 9'!C$10:C$999,MATCH($A843,'Cycle 9'!$L$10:$L$999,0),1)),INDEX('Cycle 10'!C$10:C$999,MATCH($A843,'Cycle 10'!$L$10:$L$999,0),1)),INDEX('Cycle 11'!C$10:C$999,MATCH($A843,'Cycle 11'!$L$10:$L$999,0),1)),"")="","",IFERROR(IFERROR(IFERROR(IFERROR(IFERROR(IFERROR(IFERROR(IFERROR(IFERROR(IFERROR(IFERROR(IFERROR(INDEX(Summer!C$10:C$999,MATCH($A843,Summer!$L$10:$L$999,0),1),INDEX('Cycle 1'!C$10:C$999,MATCH($A843,'Cycle 1'!$L$10:$L$999,0),1)),INDEX('Cycle 2'!C$10:C$999,MATCH($A843,'Cycle 2'!$L$10:$L$999,0),1)),INDEX('Cycle 3'!C$10:C$999,MATCH($A843,'Cycle 3'!$L$10:$L$999,0),1)),INDEX('Cycle 4'!C$10:C$999,MATCH($A843,'Cycle 4'!$L$10:$L$999,0),1)),INDEX('Cycle 5'!C$10:C$999,MATCH($A843,'Cycle 5'!$L$10:$L$999,0),1)),INDEX('Cycle 6'!C$10:C$999,MATCH($A843,'Cycle 6'!$L$10:$L$999,0),1)),INDEX('Cycle 7'!C$10:C$999,MATCH($A843,'Cycle 7'!$L$10:$L$999,0),1)),INDEX('Cycle 8'!C$10:C$999,MATCH($A843,'Cycle 8'!$L$10:$L$999,0),1)),INDEX('Cycle 9'!C$10:C$999,MATCH($A843,'Cycle 9'!$L$10:$L$999,0),1)),INDEX('Cycle 10'!C$10:C$999,MATCH($A843,'Cycle 10'!$L$10:$L$999,0),1)),INDEX('Cycle 11'!C$10:C$999,MATCH($A843,'Cycle 11'!$L$10:$L$999,0),1)),""))</f>
        <v/>
      </c>
      <c r="E843" t="str">
        <f>IF(IFERROR(IFERROR(IFERROR(IFERROR(IFERROR(IFERROR(IFERROR(IFERROR(IFERROR(IFERROR(IFERROR(IFERROR(INDEX(Summer!D$10:D$999,MATCH($A843,Summer!$L$10:$L$999,0),1),INDEX('Cycle 1'!D$10:D$999,MATCH($A843,'Cycle 1'!$L$10:$L$999,0),1)),INDEX('Cycle 2'!D$10:D$999,MATCH($A843,'Cycle 2'!$L$10:$L$999,0),1)),INDEX('Cycle 3'!D$10:D$999,MATCH($A843,'Cycle 3'!$L$10:$L$999,0),1)),INDEX('Cycle 4'!D$10:D$999,MATCH($A843,'Cycle 4'!$L$10:$L$999,0),1)),INDEX('Cycle 5'!D$10:D$999,MATCH($A843,'Cycle 5'!$L$10:$L$999,0),1)),INDEX('Cycle 6'!D$10:D$999,MATCH($A843,'Cycle 6'!$L$10:$L$999,0),1)),INDEX('Cycle 7'!D$10:D$999,MATCH($A843,'Cycle 7'!$L$10:$L$999,0),1)),INDEX('Cycle 8'!D$10:D$999,MATCH($A843,'Cycle 8'!$L$10:$L$999,0),1)),INDEX('Cycle 9'!D$10:D$999,MATCH($A843,'Cycle 9'!$L$10:$L$999,0),1)),INDEX('Cycle 10'!D$10:D$999,MATCH($A843,'Cycle 10'!$L$10:$L$999,0),1)),INDEX('Cycle 11'!D$10:D$999,MATCH($A843,'Cycle 11'!$L$10:$L$999,0),1)),"")="","",IFERROR(IFERROR(IFERROR(IFERROR(IFERROR(IFERROR(IFERROR(IFERROR(IFERROR(IFERROR(IFERROR(IFERROR(INDEX(Summer!D$10:D$999,MATCH($A843,Summer!$L$10:$L$999,0),1),INDEX('Cycle 1'!D$10:D$999,MATCH($A843,'Cycle 1'!$L$10:$L$999,0),1)),INDEX('Cycle 2'!D$10:D$999,MATCH($A843,'Cycle 2'!$L$10:$L$999,0),1)),INDEX('Cycle 3'!D$10:D$999,MATCH($A843,'Cycle 3'!$L$10:$L$999,0),1)),INDEX('Cycle 4'!D$10:D$999,MATCH($A843,'Cycle 4'!$L$10:$L$999,0),1)),INDEX('Cycle 5'!D$10:D$999,MATCH($A843,'Cycle 5'!$L$10:$L$999,0),1)),INDEX('Cycle 6'!D$10:D$999,MATCH($A843,'Cycle 6'!$L$10:$L$999,0),1)),INDEX('Cycle 7'!D$10:D$999,MATCH($A843,'Cycle 7'!$L$10:$L$999,0),1)),INDEX('Cycle 8'!D$10:D$999,MATCH($A843,'Cycle 8'!$L$10:$L$999,0),1)),INDEX('Cycle 9'!D$10:D$999,MATCH($A843,'Cycle 9'!$L$10:$L$999,0),1)),INDEX('Cycle 10'!D$10:D$999,MATCH($A843,'Cycle 10'!$L$10:$L$999,0),1)),INDEX('Cycle 11'!D$10:D$999,MATCH($A843,'Cycle 11'!$L$10:$L$999,0),1)),""))</f>
        <v/>
      </c>
      <c r="F843" t="str">
        <f>IF(IFERROR(IFERROR(IFERROR(IFERROR(IFERROR(IFERROR(IFERROR(IFERROR(IFERROR(IFERROR(IFERROR(IFERROR(INDEX(Summer!E$10:E$999,MATCH($A843,Summer!$L$10:$L$999,0),1),INDEX('Cycle 1'!E$10:E$999,MATCH($A843,'Cycle 1'!$L$10:$L$999,0),1)),INDEX('Cycle 2'!E$10:E$999,MATCH($A843,'Cycle 2'!$L$10:$L$999,0),1)),INDEX('Cycle 3'!E$10:E$999,MATCH($A843,'Cycle 3'!$L$10:$L$999,0),1)),INDEX('Cycle 4'!E$10:E$999,MATCH($A843,'Cycle 4'!$L$10:$L$999,0),1)),INDEX('Cycle 5'!E$10:E$999,MATCH($A843,'Cycle 5'!$L$10:$L$999,0),1)),INDEX('Cycle 6'!E$10:E$999,MATCH($A843,'Cycle 6'!$L$10:$L$999,0),1)),INDEX('Cycle 7'!E$10:E$999,MATCH($A843,'Cycle 7'!$L$10:$L$999,0),1)),INDEX('Cycle 8'!E$10:E$999,MATCH($A843,'Cycle 8'!$L$10:$L$999,0),1)),INDEX('Cycle 9'!E$10:E$999,MATCH($A843,'Cycle 9'!$L$10:$L$999,0),1)),INDEX('Cycle 10'!E$10:E$999,MATCH($A843,'Cycle 10'!$L$10:$L$999,0),1)),INDEX('Cycle 11'!E$10:E$999,MATCH($A843,'Cycle 11'!$L$10:$L$999,0),1)),"")="","",IFERROR(IFERROR(IFERROR(IFERROR(IFERROR(IFERROR(IFERROR(IFERROR(IFERROR(IFERROR(IFERROR(IFERROR(INDEX(Summer!E$10:E$999,MATCH($A843,Summer!$L$10:$L$999,0),1),INDEX('Cycle 1'!E$10:E$999,MATCH($A843,'Cycle 1'!$L$10:$L$999,0),1)),INDEX('Cycle 2'!E$10:E$999,MATCH($A843,'Cycle 2'!$L$10:$L$999,0),1)),INDEX('Cycle 3'!E$10:E$999,MATCH($A843,'Cycle 3'!$L$10:$L$999,0),1)),INDEX('Cycle 4'!E$10:E$999,MATCH($A843,'Cycle 4'!$L$10:$L$999,0),1)),INDEX('Cycle 5'!E$10:E$999,MATCH($A843,'Cycle 5'!$L$10:$L$999,0),1)),INDEX('Cycle 6'!E$10:E$999,MATCH($A843,'Cycle 6'!$L$10:$L$999,0),1)),INDEX('Cycle 7'!E$10:E$999,MATCH($A843,'Cycle 7'!$L$10:$L$999,0),1)),INDEX('Cycle 8'!E$10:E$999,MATCH($A843,'Cycle 8'!$L$10:$L$999,0),1)),INDEX('Cycle 9'!E$10:E$999,MATCH($A843,'Cycle 9'!$L$10:$L$999,0),1)),INDEX('Cycle 10'!E$10:E$999,MATCH($A843,'Cycle 10'!$L$10:$L$999,0),1)),INDEX('Cycle 11'!E$10:E$999,MATCH($A843,'Cycle 11'!$L$10:$L$999,0),1)),""))</f>
        <v/>
      </c>
      <c r="G843" t="str">
        <f>IF(IFERROR(IFERROR(IFERROR(IFERROR(IFERROR(IFERROR(IFERROR(IFERROR(IFERROR(IFERROR(IFERROR(IFERROR(INDEX(Summer!F$10:F$999,MATCH($A843,Summer!$L$10:$L$999,0),1),INDEX('Cycle 1'!F$10:F$999,MATCH($A843,'Cycle 1'!$L$10:$L$999,0),1)),INDEX('Cycle 2'!F$10:F$999,MATCH($A843,'Cycle 2'!$L$10:$L$999,0),1)),INDEX('Cycle 3'!F$10:F$999,MATCH($A843,'Cycle 3'!$L$10:$L$999,0),1)),INDEX('Cycle 4'!F$10:F$999,MATCH($A843,'Cycle 4'!$L$10:$L$999,0),1)),INDEX('Cycle 5'!F$10:F$999,MATCH($A843,'Cycle 5'!$L$10:$L$999,0),1)),INDEX('Cycle 6'!F$10:F$999,MATCH($A843,'Cycle 6'!$L$10:$L$999,0),1)),INDEX('Cycle 7'!F$10:F$999,MATCH($A843,'Cycle 7'!$L$10:$L$999,0),1)),INDEX('Cycle 8'!F$10:F$999,MATCH($A843,'Cycle 8'!$L$10:$L$999,0),1)),INDEX('Cycle 9'!F$10:F$999,MATCH($A843,'Cycle 9'!$L$10:$L$999,0),1)),INDEX('Cycle 10'!F$10:F$999,MATCH($A843,'Cycle 10'!$L$10:$L$999,0),1)),INDEX('Cycle 11'!F$10:F$999,MATCH($A843,'Cycle 11'!$L$10:$L$999,0),1)),"")="","",IFERROR(IFERROR(IFERROR(IFERROR(IFERROR(IFERROR(IFERROR(IFERROR(IFERROR(IFERROR(IFERROR(IFERROR(INDEX(Summer!F$10:F$999,MATCH($A843,Summer!$L$10:$L$999,0),1),INDEX('Cycle 1'!F$10:F$999,MATCH($A843,'Cycle 1'!$L$10:$L$999,0),1)),INDEX('Cycle 2'!F$10:F$999,MATCH($A843,'Cycle 2'!$L$10:$L$999,0),1)),INDEX('Cycle 3'!F$10:F$999,MATCH($A843,'Cycle 3'!$L$10:$L$999,0),1)),INDEX('Cycle 4'!F$10:F$999,MATCH($A843,'Cycle 4'!$L$10:$L$999,0),1)),INDEX('Cycle 5'!F$10:F$999,MATCH($A843,'Cycle 5'!$L$10:$L$999,0),1)),INDEX('Cycle 6'!F$10:F$999,MATCH($A843,'Cycle 6'!$L$10:$L$999,0),1)),INDEX('Cycle 7'!F$10:F$999,MATCH($A843,'Cycle 7'!$L$10:$L$999,0),1)),INDEX('Cycle 8'!F$10:F$999,MATCH($A843,'Cycle 8'!$L$10:$L$999,0),1)),INDEX('Cycle 9'!F$10:F$999,MATCH($A843,'Cycle 9'!$L$10:$L$999,0),1)),INDEX('Cycle 10'!F$10:F$999,MATCH($A843,'Cycle 10'!$L$10:$L$999,0),1)),INDEX('Cycle 11'!F$10:F$999,MATCH($A843,'Cycle 11'!$L$10:$L$999,0),1)),""))</f>
        <v/>
      </c>
      <c r="H843" t="str">
        <f>IF(IFERROR(IFERROR(IFERROR(IFERROR(IFERROR(IFERROR(IFERROR(IFERROR(IFERROR(IFERROR(IFERROR(IFERROR(INDEX(Summer!G$10:G$999,MATCH($A843,Summer!$L$10:$L$999,0),1),INDEX('Cycle 1'!G$10:G$999,MATCH($A843,'Cycle 1'!$L$10:$L$999,0),1)),INDEX('Cycle 2'!G$10:G$999,MATCH($A843,'Cycle 2'!$L$10:$L$999,0),1)),INDEX('Cycle 3'!G$10:G$999,MATCH($A843,'Cycle 3'!$L$10:$L$999,0),1)),INDEX('Cycle 4'!G$10:G$999,MATCH($A843,'Cycle 4'!$L$10:$L$999,0),1)),INDEX('Cycle 5'!G$10:G$999,MATCH($A843,'Cycle 5'!$L$10:$L$999,0),1)),INDEX('Cycle 6'!G$10:G$999,MATCH($A843,'Cycle 6'!$L$10:$L$999,0),1)),INDEX('Cycle 7'!G$10:G$999,MATCH($A843,'Cycle 7'!$L$10:$L$999,0),1)),INDEX('Cycle 8'!G$10:G$999,MATCH($A843,'Cycle 8'!$L$10:$L$999,0),1)),INDEX('Cycle 9'!G$10:G$999,MATCH($A843,'Cycle 9'!$L$10:$L$999,0),1)),INDEX('Cycle 10'!G$10:G$999,MATCH($A843,'Cycle 10'!$L$10:$L$999,0),1)),INDEX('Cycle 11'!G$10:G$999,MATCH($A843,'Cycle 11'!$L$10:$L$999,0),1)),"")="","",IFERROR(IFERROR(IFERROR(IFERROR(IFERROR(IFERROR(IFERROR(IFERROR(IFERROR(IFERROR(IFERROR(IFERROR(INDEX(Summer!G$10:G$999,MATCH($A843,Summer!$L$10:$L$999,0),1),INDEX('Cycle 1'!G$10:G$999,MATCH($A843,'Cycle 1'!$L$10:$L$999,0),1)),INDEX('Cycle 2'!G$10:G$999,MATCH($A843,'Cycle 2'!$L$10:$L$999,0),1)),INDEX('Cycle 3'!G$10:G$999,MATCH($A843,'Cycle 3'!$L$10:$L$999,0),1)),INDEX('Cycle 4'!G$10:G$999,MATCH($A843,'Cycle 4'!$L$10:$L$999,0),1)),INDEX('Cycle 5'!G$10:G$999,MATCH($A843,'Cycle 5'!$L$10:$L$999,0),1)),INDEX('Cycle 6'!G$10:G$999,MATCH($A843,'Cycle 6'!$L$10:$L$999,0),1)),INDEX('Cycle 7'!G$10:G$999,MATCH($A843,'Cycle 7'!$L$10:$L$999,0),1)),INDEX('Cycle 8'!G$10:G$999,MATCH($A843,'Cycle 8'!$L$10:$L$999,0),1)),INDEX('Cycle 9'!G$10:G$999,MATCH($A843,'Cycle 9'!$L$10:$L$999,0),1)),INDEX('Cycle 10'!G$10:G$999,MATCH($A843,'Cycle 10'!$L$10:$L$999,0),1)),INDEX('Cycle 11'!G$10:G$999,MATCH($A843,'Cycle 11'!$L$10:$L$999,0),1)),""))</f>
        <v/>
      </c>
      <c r="I843">
        <f>IFERROR(IF(C843="",MAX(I$1:I842),IF(ROW(C$2)=ROW(C843),1,IF(ISERROR(VLOOKUP(C843,C$2:C842,1,FALSE)),MAX(I$1:I842)+1,MAX(I$1:I842)))),"")</f>
        <v>0</v>
      </c>
      <c r="J843" t="str">
        <f t="shared" si="91"/>
        <v/>
      </c>
      <c r="K843" t="str">
        <f t="shared" si="93"/>
        <v/>
      </c>
      <c r="L843" t="str">
        <f t="shared" si="93"/>
        <v/>
      </c>
      <c r="M843" t="str">
        <f t="shared" si="93"/>
        <v/>
      </c>
      <c r="N843" t="str">
        <f t="shared" si="93"/>
        <v/>
      </c>
      <c r="O843" t="str">
        <f t="shared" si="93"/>
        <v/>
      </c>
      <c r="P843" t="str">
        <f t="shared" si="93"/>
        <v/>
      </c>
      <c r="Q843" t="str">
        <f t="shared" si="93"/>
        <v/>
      </c>
      <c r="R843" t="str">
        <f t="shared" si="93"/>
        <v/>
      </c>
      <c r="S843" t="str">
        <f t="shared" si="93"/>
        <v/>
      </c>
      <c r="T843" t="str">
        <f t="shared" si="93"/>
        <v/>
      </c>
      <c r="U843" t="str">
        <f t="shared" si="93"/>
        <v/>
      </c>
      <c r="V843" t="str">
        <f t="shared" si="93"/>
        <v/>
      </c>
      <c r="W843" t="str">
        <f t="shared" si="92"/>
        <v/>
      </c>
      <c r="X843">
        <f>IF(OR(H843="No",H843=""),0,IF(COUNTIFS(H$2:H843,"Yes",C$2:C843,C843)&gt;1,0,COUNTIFS(H$2:H843,"Yes",C$2:C843,C843)))+IF(X842=$X$1,0,X842)</f>
        <v>0</v>
      </c>
    </row>
    <row r="844" spans="1:24" x14ac:dyDescent="0.3">
      <c r="A844">
        <f>ROWS($A$2:$A844)</f>
        <v>843</v>
      </c>
      <c r="B844" t="str">
        <f>IF(ISERROR(VLOOKUP(A844,Summer!L$11:L$500,1,FALSE)),IF(ISERROR(VLOOKUP(A844,'Cycle 1'!L$11:L$500,1,FALSE)),IF(ISERROR(VLOOKUP(A844,'Cycle 2'!L$11:L$500,1,FALSE)),IF(ISERROR(VLOOKUP(A844,'Cycle 3'!L$11:L$500,1,FALSE)),IF(ISERROR(VLOOKUP(A844,'Cycle 4'!L$11:L$500,1,FALSE)),IF(ISERROR(VLOOKUP(A844,'Cycle 5'!L$11:L$500,1,FALSE)),IF(ISERROR(VLOOKUP(A844,'Cycle 6'!L$11:L$500,1,FALSE)),IF(ISERROR(VLOOKUP(A844,'Cycle 7'!L$11:L$500,1,FALSE)),IF(ISERROR(VLOOKUP(A844,'Cycle 8'!L$11:L$500,1,FALSE)),IF(ISERROR(VLOOKUP(A844,'Cycle 9'!L$11:L$500,1,FALSE)),IF(ISERROR(VLOOKUP(A844,'Cycle 10'!L$11:L$500,1,FALSE)),IF(ISERROR(VLOOKUP(A844,'Cycle 11'!L$11:L$500,1,FALSE)),"","Cycle 11"),"Cycle 10"),"Cycle 9"),"Cycle 8"),"Cycle 7"),"Cycle 6"),"Cycle 5"),"Cycle 4"),"Cycle 3"),"Cycle 2"),"Cycle 1"),"Summer")</f>
        <v/>
      </c>
      <c r="C844" t="str">
        <f>IF(IFERROR(IFERROR(IFERROR(IFERROR(IFERROR(IFERROR(IFERROR(IFERROR(IFERROR(IFERROR(IFERROR(IFERROR(INDEX(Summer!B$10:B$999,MATCH($A844,Summer!$L$10:$L$999,0),1),INDEX('Cycle 1'!B$10:B$999,MATCH($A844,'Cycle 1'!$L$10:$L$999,0),1)),INDEX('Cycle 2'!B$10:B$999,MATCH($A844,'Cycle 2'!$L$10:$L$999,0),1)),INDEX('Cycle 3'!B$10:B$999,MATCH($A844,'Cycle 3'!$L$10:$L$999,0),1)),INDEX('Cycle 4'!B$10:B$999,MATCH($A844,'Cycle 4'!$L$10:$L$999,0),1)),INDEX('Cycle 5'!B$10:B$999,MATCH($A844,'Cycle 5'!$L$10:$L$999,0),1)),INDEX('Cycle 6'!B$10:B$999,MATCH($A844,'Cycle 6'!$L$10:$L$999,0),1)),INDEX('Cycle 7'!B$10:B$999,MATCH($A844,'Cycle 7'!$L$10:$L$999,0),1)),INDEX('Cycle 8'!B$10:B$999,MATCH($A844,'Cycle 8'!$L$10:$L$999,0),1)),INDEX('Cycle 9'!B$10:B$999,MATCH($A844,'Cycle 9'!$L$10:$L$999,0),1)),INDEX('Cycle 10'!B$10:B$999,MATCH($A844,'Cycle 10'!$L$10:$L$999,0),1)),INDEX('Cycle 11'!B$10:B$999,MATCH($A844,'Cycle 11'!$L$10:$L$999,0),1)),"")="","",IFERROR(IFERROR(IFERROR(IFERROR(IFERROR(IFERROR(IFERROR(IFERROR(IFERROR(IFERROR(IFERROR(IFERROR(INDEX(Summer!B$10:B$999,MATCH($A844,Summer!$L$10:$L$999,0),1),INDEX('Cycle 1'!B$10:B$999,MATCH($A844,'Cycle 1'!$L$10:$L$999,0),1)),INDEX('Cycle 2'!B$10:B$999,MATCH($A844,'Cycle 2'!$L$10:$L$999,0),1)),INDEX('Cycle 3'!B$10:B$999,MATCH($A844,'Cycle 3'!$L$10:$L$999,0),1)),INDEX('Cycle 4'!B$10:B$999,MATCH($A844,'Cycle 4'!$L$10:$L$999,0),1)),INDEX('Cycle 5'!B$10:B$999,MATCH($A844,'Cycle 5'!$L$10:$L$999,0),1)),INDEX('Cycle 6'!B$10:B$999,MATCH($A844,'Cycle 6'!$L$10:$L$999,0),1)),INDEX('Cycle 7'!B$10:B$999,MATCH($A844,'Cycle 7'!$L$10:$L$999,0),1)),INDEX('Cycle 8'!B$10:B$999,MATCH($A844,'Cycle 8'!$L$10:$L$999,0),1)),INDEX('Cycle 9'!B$10:B$999,MATCH($A844,'Cycle 9'!$L$10:$L$999,0),1)),INDEX('Cycle 10'!B$10:B$999,MATCH($A844,'Cycle 10'!$L$10:$L$999,0),1)),INDEX('Cycle 11'!B$10:B$999,MATCH($A844,'Cycle 11'!$L$10:$L$999,0),1)),""))</f>
        <v/>
      </c>
      <c r="D844" t="str">
        <f>IF(IFERROR(IFERROR(IFERROR(IFERROR(IFERROR(IFERROR(IFERROR(IFERROR(IFERROR(IFERROR(IFERROR(IFERROR(INDEX(Summer!C$10:C$999,MATCH($A844,Summer!$L$10:$L$999,0),1),INDEX('Cycle 1'!C$10:C$999,MATCH($A844,'Cycle 1'!$L$10:$L$999,0),1)),INDEX('Cycle 2'!C$10:C$999,MATCH($A844,'Cycle 2'!$L$10:$L$999,0),1)),INDEX('Cycle 3'!C$10:C$999,MATCH($A844,'Cycle 3'!$L$10:$L$999,0),1)),INDEX('Cycle 4'!C$10:C$999,MATCH($A844,'Cycle 4'!$L$10:$L$999,0),1)),INDEX('Cycle 5'!C$10:C$999,MATCH($A844,'Cycle 5'!$L$10:$L$999,0),1)),INDEX('Cycle 6'!C$10:C$999,MATCH($A844,'Cycle 6'!$L$10:$L$999,0),1)),INDEX('Cycle 7'!C$10:C$999,MATCH($A844,'Cycle 7'!$L$10:$L$999,0),1)),INDEX('Cycle 8'!C$10:C$999,MATCH($A844,'Cycle 8'!$L$10:$L$999,0),1)),INDEX('Cycle 9'!C$10:C$999,MATCH($A844,'Cycle 9'!$L$10:$L$999,0),1)),INDEX('Cycle 10'!C$10:C$999,MATCH($A844,'Cycle 10'!$L$10:$L$999,0),1)),INDEX('Cycle 11'!C$10:C$999,MATCH($A844,'Cycle 11'!$L$10:$L$999,0),1)),"")="","",IFERROR(IFERROR(IFERROR(IFERROR(IFERROR(IFERROR(IFERROR(IFERROR(IFERROR(IFERROR(IFERROR(IFERROR(INDEX(Summer!C$10:C$999,MATCH($A844,Summer!$L$10:$L$999,0),1),INDEX('Cycle 1'!C$10:C$999,MATCH($A844,'Cycle 1'!$L$10:$L$999,0),1)),INDEX('Cycle 2'!C$10:C$999,MATCH($A844,'Cycle 2'!$L$10:$L$999,0),1)),INDEX('Cycle 3'!C$10:C$999,MATCH($A844,'Cycle 3'!$L$10:$L$999,0),1)),INDEX('Cycle 4'!C$10:C$999,MATCH($A844,'Cycle 4'!$L$10:$L$999,0),1)),INDEX('Cycle 5'!C$10:C$999,MATCH($A844,'Cycle 5'!$L$10:$L$999,0),1)),INDEX('Cycle 6'!C$10:C$999,MATCH($A844,'Cycle 6'!$L$10:$L$999,0),1)),INDEX('Cycle 7'!C$10:C$999,MATCH($A844,'Cycle 7'!$L$10:$L$999,0),1)),INDEX('Cycle 8'!C$10:C$999,MATCH($A844,'Cycle 8'!$L$10:$L$999,0),1)),INDEX('Cycle 9'!C$10:C$999,MATCH($A844,'Cycle 9'!$L$10:$L$999,0),1)),INDEX('Cycle 10'!C$10:C$999,MATCH($A844,'Cycle 10'!$L$10:$L$999,0),1)),INDEX('Cycle 11'!C$10:C$999,MATCH($A844,'Cycle 11'!$L$10:$L$999,0),1)),""))</f>
        <v/>
      </c>
      <c r="E844" t="str">
        <f>IF(IFERROR(IFERROR(IFERROR(IFERROR(IFERROR(IFERROR(IFERROR(IFERROR(IFERROR(IFERROR(IFERROR(IFERROR(INDEX(Summer!D$10:D$999,MATCH($A844,Summer!$L$10:$L$999,0),1),INDEX('Cycle 1'!D$10:D$999,MATCH($A844,'Cycle 1'!$L$10:$L$999,0),1)),INDEX('Cycle 2'!D$10:D$999,MATCH($A844,'Cycle 2'!$L$10:$L$999,0),1)),INDEX('Cycle 3'!D$10:D$999,MATCH($A844,'Cycle 3'!$L$10:$L$999,0),1)),INDEX('Cycle 4'!D$10:D$999,MATCH($A844,'Cycle 4'!$L$10:$L$999,0),1)),INDEX('Cycle 5'!D$10:D$999,MATCH($A844,'Cycle 5'!$L$10:$L$999,0),1)),INDEX('Cycle 6'!D$10:D$999,MATCH($A844,'Cycle 6'!$L$10:$L$999,0),1)),INDEX('Cycle 7'!D$10:D$999,MATCH($A844,'Cycle 7'!$L$10:$L$999,0),1)),INDEX('Cycle 8'!D$10:D$999,MATCH($A844,'Cycle 8'!$L$10:$L$999,0),1)),INDEX('Cycle 9'!D$10:D$999,MATCH($A844,'Cycle 9'!$L$10:$L$999,0),1)),INDEX('Cycle 10'!D$10:D$999,MATCH($A844,'Cycle 10'!$L$10:$L$999,0),1)),INDEX('Cycle 11'!D$10:D$999,MATCH($A844,'Cycle 11'!$L$10:$L$999,0),1)),"")="","",IFERROR(IFERROR(IFERROR(IFERROR(IFERROR(IFERROR(IFERROR(IFERROR(IFERROR(IFERROR(IFERROR(IFERROR(INDEX(Summer!D$10:D$999,MATCH($A844,Summer!$L$10:$L$999,0),1),INDEX('Cycle 1'!D$10:D$999,MATCH($A844,'Cycle 1'!$L$10:$L$999,0),1)),INDEX('Cycle 2'!D$10:D$999,MATCH($A844,'Cycle 2'!$L$10:$L$999,0),1)),INDEX('Cycle 3'!D$10:D$999,MATCH($A844,'Cycle 3'!$L$10:$L$999,0),1)),INDEX('Cycle 4'!D$10:D$999,MATCH($A844,'Cycle 4'!$L$10:$L$999,0),1)),INDEX('Cycle 5'!D$10:D$999,MATCH($A844,'Cycle 5'!$L$10:$L$999,0),1)),INDEX('Cycle 6'!D$10:D$999,MATCH($A844,'Cycle 6'!$L$10:$L$999,0),1)),INDEX('Cycle 7'!D$10:D$999,MATCH($A844,'Cycle 7'!$L$10:$L$999,0),1)),INDEX('Cycle 8'!D$10:D$999,MATCH($A844,'Cycle 8'!$L$10:$L$999,0),1)),INDEX('Cycle 9'!D$10:D$999,MATCH($A844,'Cycle 9'!$L$10:$L$999,0),1)),INDEX('Cycle 10'!D$10:D$999,MATCH($A844,'Cycle 10'!$L$10:$L$999,0),1)),INDEX('Cycle 11'!D$10:D$999,MATCH($A844,'Cycle 11'!$L$10:$L$999,0),1)),""))</f>
        <v/>
      </c>
      <c r="F844" t="str">
        <f>IF(IFERROR(IFERROR(IFERROR(IFERROR(IFERROR(IFERROR(IFERROR(IFERROR(IFERROR(IFERROR(IFERROR(IFERROR(INDEX(Summer!E$10:E$999,MATCH($A844,Summer!$L$10:$L$999,0),1),INDEX('Cycle 1'!E$10:E$999,MATCH($A844,'Cycle 1'!$L$10:$L$999,0),1)),INDEX('Cycle 2'!E$10:E$999,MATCH($A844,'Cycle 2'!$L$10:$L$999,0),1)),INDEX('Cycle 3'!E$10:E$999,MATCH($A844,'Cycle 3'!$L$10:$L$999,0),1)),INDEX('Cycle 4'!E$10:E$999,MATCH($A844,'Cycle 4'!$L$10:$L$999,0),1)),INDEX('Cycle 5'!E$10:E$999,MATCH($A844,'Cycle 5'!$L$10:$L$999,0),1)),INDEX('Cycle 6'!E$10:E$999,MATCH($A844,'Cycle 6'!$L$10:$L$999,0),1)),INDEX('Cycle 7'!E$10:E$999,MATCH($A844,'Cycle 7'!$L$10:$L$999,0),1)),INDEX('Cycle 8'!E$10:E$999,MATCH($A844,'Cycle 8'!$L$10:$L$999,0),1)),INDEX('Cycle 9'!E$10:E$999,MATCH($A844,'Cycle 9'!$L$10:$L$999,0),1)),INDEX('Cycle 10'!E$10:E$999,MATCH($A844,'Cycle 10'!$L$10:$L$999,0),1)),INDEX('Cycle 11'!E$10:E$999,MATCH($A844,'Cycle 11'!$L$10:$L$999,0),1)),"")="","",IFERROR(IFERROR(IFERROR(IFERROR(IFERROR(IFERROR(IFERROR(IFERROR(IFERROR(IFERROR(IFERROR(IFERROR(INDEX(Summer!E$10:E$999,MATCH($A844,Summer!$L$10:$L$999,0),1),INDEX('Cycle 1'!E$10:E$999,MATCH($A844,'Cycle 1'!$L$10:$L$999,0),1)),INDEX('Cycle 2'!E$10:E$999,MATCH($A844,'Cycle 2'!$L$10:$L$999,0),1)),INDEX('Cycle 3'!E$10:E$999,MATCH($A844,'Cycle 3'!$L$10:$L$999,0),1)),INDEX('Cycle 4'!E$10:E$999,MATCH($A844,'Cycle 4'!$L$10:$L$999,0),1)),INDEX('Cycle 5'!E$10:E$999,MATCH($A844,'Cycle 5'!$L$10:$L$999,0),1)),INDEX('Cycle 6'!E$10:E$999,MATCH($A844,'Cycle 6'!$L$10:$L$999,0),1)),INDEX('Cycle 7'!E$10:E$999,MATCH($A844,'Cycle 7'!$L$10:$L$999,0),1)),INDEX('Cycle 8'!E$10:E$999,MATCH($A844,'Cycle 8'!$L$10:$L$999,0),1)),INDEX('Cycle 9'!E$10:E$999,MATCH($A844,'Cycle 9'!$L$10:$L$999,0),1)),INDEX('Cycle 10'!E$10:E$999,MATCH($A844,'Cycle 10'!$L$10:$L$999,0),1)),INDEX('Cycle 11'!E$10:E$999,MATCH($A844,'Cycle 11'!$L$10:$L$999,0),1)),""))</f>
        <v/>
      </c>
      <c r="G844" t="str">
        <f>IF(IFERROR(IFERROR(IFERROR(IFERROR(IFERROR(IFERROR(IFERROR(IFERROR(IFERROR(IFERROR(IFERROR(IFERROR(INDEX(Summer!F$10:F$999,MATCH($A844,Summer!$L$10:$L$999,0),1),INDEX('Cycle 1'!F$10:F$999,MATCH($A844,'Cycle 1'!$L$10:$L$999,0),1)),INDEX('Cycle 2'!F$10:F$999,MATCH($A844,'Cycle 2'!$L$10:$L$999,0),1)),INDEX('Cycle 3'!F$10:F$999,MATCH($A844,'Cycle 3'!$L$10:$L$999,0),1)),INDEX('Cycle 4'!F$10:F$999,MATCH($A844,'Cycle 4'!$L$10:$L$999,0),1)),INDEX('Cycle 5'!F$10:F$999,MATCH($A844,'Cycle 5'!$L$10:$L$999,0),1)),INDEX('Cycle 6'!F$10:F$999,MATCH($A844,'Cycle 6'!$L$10:$L$999,0),1)),INDEX('Cycle 7'!F$10:F$999,MATCH($A844,'Cycle 7'!$L$10:$L$999,0),1)),INDEX('Cycle 8'!F$10:F$999,MATCH($A844,'Cycle 8'!$L$10:$L$999,0),1)),INDEX('Cycle 9'!F$10:F$999,MATCH($A844,'Cycle 9'!$L$10:$L$999,0),1)),INDEX('Cycle 10'!F$10:F$999,MATCH($A844,'Cycle 10'!$L$10:$L$999,0),1)),INDEX('Cycle 11'!F$10:F$999,MATCH($A844,'Cycle 11'!$L$10:$L$999,0),1)),"")="","",IFERROR(IFERROR(IFERROR(IFERROR(IFERROR(IFERROR(IFERROR(IFERROR(IFERROR(IFERROR(IFERROR(IFERROR(INDEX(Summer!F$10:F$999,MATCH($A844,Summer!$L$10:$L$999,0),1),INDEX('Cycle 1'!F$10:F$999,MATCH($A844,'Cycle 1'!$L$10:$L$999,0),1)),INDEX('Cycle 2'!F$10:F$999,MATCH($A844,'Cycle 2'!$L$10:$L$999,0),1)),INDEX('Cycle 3'!F$10:F$999,MATCH($A844,'Cycle 3'!$L$10:$L$999,0),1)),INDEX('Cycle 4'!F$10:F$999,MATCH($A844,'Cycle 4'!$L$10:$L$999,0),1)),INDEX('Cycle 5'!F$10:F$999,MATCH($A844,'Cycle 5'!$L$10:$L$999,0),1)),INDEX('Cycle 6'!F$10:F$999,MATCH($A844,'Cycle 6'!$L$10:$L$999,0),1)),INDEX('Cycle 7'!F$10:F$999,MATCH($A844,'Cycle 7'!$L$10:$L$999,0),1)),INDEX('Cycle 8'!F$10:F$999,MATCH($A844,'Cycle 8'!$L$10:$L$999,0),1)),INDEX('Cycle 9'!F$10:F$999,MATCH($A844,'Cycle 9'!$L$10:$L$999,0),1)),INDEX('Cycle 10'!F$10:F$999,MATCH($A844,'Cycle 10'!$L$10:$L$999,0),1)),INDEX('Cycle 11'!F$10:F$999,MATCH($A844,'Cycle 11'!$L$10:$L$999,0),1)),""))</f>
        <v/>
      </c>
      <c r="H844" t="str">
        <f>IF(IFERROR(IFERROR(IFERROR(IFERROR(IFERROR(IFERROR(IFERROR(IFERROR(IFERROR(IFERROR(IFERROR(IFERROR(INDEX(Summer!G$10:G$999,MATCH($A844,Summer!$L$10:$L$999,0),1),INDEX('Cycle 1'!G$10:G$999,MATCH($A844,'Cycle 1'!$L$10:$L$999,0),1)),INDEX('Cycle 2'!G$10:G$999,MATCH($A844,'Cycle 2'!$L$10:$L$999,0),1)),INDEX('Cycle 3'!G$10:G$999,MATCH($A844,'Cycle 3'!$L$10:$L$999,0),1)),INDEX('Cycle 4'!G$10:G$999,MATCH($A844,'Cycle 4'!$L$10:$L$999,0),1)),INDEX('Cycle 5'!G$10:G$999,MATCH($A844,'Cycle 5'!$L$10:$L$999,0),1)),INDEX('Cycle 6'!G$10:G$999,MATCH($A844,'Cycle 6'!$L$10:$L$999,0),1)),INDEX('Cycle 7'!G$10:G$999,MATCH($A844,'Cycle 7'!$L$10:$L$999,0),1)),INDEX('Cycle 8'!G$10:G$999,MATCH($A844,'Cycle 8'!$L$10:$L$999,0),1)),INDEX('Cycle 9'!G$10:G$999,MATCH($A844,'Cycle 9'!$L$10:$L$999,0),1)),INDEX('Cycle 10'!G$10:G$999,MATCH($A844,'Cycle 10'!$L$10:$L$999,0),1)),INDEX('Cycle 11'!G$10:G$999,MATCH($A844,'Cycle 11'!$L$10:$L$999,0),1)),"")="","",IFERROR(IFERROR(IFERROR(IFERROR(IFERROR(IFERROR(IFERROR(IFERROR(IFERROR(IFERROR(IFERROR(IFERROR(INDEX(Summer!G$10:G$999,MATCH($A844,Summer!$L$10:$L$999,0),1),INDEX('Cycle 1'!G$10:G$999,MATCH($A844,'Cycle 1'!$L$10:$L$999,0),1)),INDEX('Cycle 2'!G$10:G$999,MATCH($A844,'Cycle 2'!$L$10:$L$999,0),1)),INDEX('Cycle 3'!G$10:G$999,MATCH($A844,'Cycle 3'!$L$10:$L$999,0),1)),INDEX('Cycle 4'!G$10:G$999,MATCH($A844,'Cycle 4'!$L$10:$L$999,0),1)),INDEX('Cycle 5'!G$10:G$999,MATCH($A844,'Cycle 5'!$L$10:$L$999,0),1)),INDEX('Cycle 6'!G$10:G$999,MATCH($A844,'Cycle 6'!$L$10:$L$999,0),1)),INDEX('Cycle 7'!G$10:G$999,MATCH($A844,'Cycle 7'!$L$10:$L$999,0),1)),INDEX('Cycle 8'!G$10:G$999,MATCH($A844,'Cycle 8'!$L$10:$L$999,0),1)),INDEX('Cycle 9'!G$10:G$999,MATCH($A844,'Cycle 9'!$L$10:$L$999,0),1)),INDEX('Cycle 10'!G$10:G$999,MATCH($A844,'Cycle 10'!$L$10:$L$999,0),1)),INDEX('Cycle 11'!G$10:G$999,MATCH($A844,'Cycle 11'!$L$10:$L$999,0),1)),""))</f>
        <v/>
      </c>
      <c r="I844">
        <f>IFERROR(IF(C844="",MAX(I$1:I843),IF(ROW(C$2)=ROW(C844),1,IF(ISERROR(VLOOKUP(C844,C$2:C843,1,FALSE)),MAX(I$1:I843)+1,MAX(I$1:I843)))),"")</f>
        <v>0</v>
      </c>
      <c r="J844" t="str">
        <f t="shared" si="91"/>
        <v/>
      </c>
      <c r="K844" t="str">
        <f t="shared" si="93"/>
        <v/>
      </c>
      <c r="L844" t="str">
        <f t="shared" si="93"/>
        <v/>
      </c>
      <c r="M844" t="str">
        <f t="shared" si="93"/>
        <v/>
      </c>
      <c r="N844" t="str">
        <f t="shared" si="93"/>
        <v/>
      </c>
      <c r="O844" t="str">
        <f t="shared" si="93"/>
        <v/>
      </c>
      <c r="P844" t="str">
        <f t="shared" si="93"/>
        <v/>
      </c>
      <c r="Q844" t="str">
        <f t="shared" si="93"/>
        <v/>
      </c>
      <c r="R844" t="str">
        <f t="shared" si="93"/>
        <v/>
      </c>
      <c r="S844" t="str">
        <f t="shared" si="93"/>
        <v/>
      </c>
      <c r="T844" t="str">
        <f t="shared" si="93"/>
        <v/>
      </c>
      <c r="U844" t="str">
        <f t="shared" si="93"/>
        <v/>
      </c>
      <c r="V844" t="str">
        <f t="shared" si="93"/>
        <v/>
      </c>
      <c r="W844" t="str">
        <f t="shared" si="92"/>
        <v/>
      </c>
      <c r="X844">
        <f>IF(OR(H844="No",H844=""),0,IF(COUNTIFS(H$2:H844,"Yes",C$2:C844,C844)&gt;1,0,COUNTIFS(H$2:H844,"Yes",C$2:C844,C844)))+IF(X843=$X$1,0,X843)</f>
        <v>0</v>
      </c>
    </row>
    <row r="845" spans="1:24" x14ac:dyDescent="0.3">
      <c r="A845">
        <f>ROWS($A$2:$A845)</f>
        <v>844</v>
      </c>
      <c r="B845" t="str">
        <f>IF(ISERROR(VLOOKUP(A845,Summer!L$11:L$500,1,FALSE)),IF(ISERROR(VLOOKUP(A845,'Cycle 1'!L$11:L$500,1,FALSE)),IF(ISERROR(VLOOKUP(A845,'Cycle 2'!L$11:L$500,1,FALSE)),IF(ISERROR(VLOOKUP(A845,'Cycle 3'!L$11:L$500,1,FALSE)),IF(ISERROR(VLOOKUP(A845,'Cycle 4'!L$11:L$500,1,FALSE)),IF(ISERROR(VLOOKUP(A845,'Cycle 5'!L$11:L$500,1,FALSE)),IF(ISERROR(VLOOKUP(A845,'Cycle 6'!L$11:L$500,1,FALSE)),IF(ISERROR(VLOOKUP(A845,'Cycle 7'!L$11:L$500,1,FALSE)),IF(ISERROR(VLOOKUP(A845,'Cycle 8'!L$11:L$500,1,FALSE)),IF(ISERROR(VLOOKUP(A845,'Cycle 9'!L$11:L$500,1,FALSE)),IF(ISERROR(VLOOKUP(A845,'Cycle 10'!L$11:L$500,1,FALSE)),IF(ISERROR(VLOOKUP(A845,'Cycle 11'!L$11:L$500,1,FALSE)),"","Cycle 11"),"Cycle 10"),"Cycle 9"),"Cycle 8"),"Cycle 7"),"Cycle 6"),"Cycle 5"),"Cycle 4"),"Cycle 3"),"Cycle 2"),"Cycle 1"),"Summer")</f>
        <v/>
      </c>
      <c r="C845" t="str">
        <f>IF(IFERROR(IFERROR(IFERROR(IFERROR(IFERROR(IFERROR(IFERROR(IFERROR(IFERROR(IFERROR(IFERROR(IFERROR(INDEX(Summer!B$10:B$999,MATCH($A845,Summer!$L$10:$L$999,0),1),INDEX('Cycle 1'!B$10:B$999,MATCH($A845,'Cycle 1'!$L$10:$L$999,0),1)),INDEX('Cycle 2'!B$10:B$999,MATCH($A845,'Cycle 2'!$L$10:$L$999,0),1)),INDEX('Cycle 3'!B$10:B$999,MATCH($A845,'Cycle 3'!$L$10:$L$999,0),1)),INDEX('Cycle 4'!B$10:B$999,MATCH($A845,'Cycle 4'!$L$10:$L$999,0),1)),INDEX('Cycle 5'!B$10:B$999,MATCH($A845,'Cycle 5'!$L$10:$L$999,0),1)),INDEX('Cycle 6'!B$10:B$999,MATCH($A845,'Cycle 6'!$L$10:$L$999,0),1)),INDEX('Cycle 7'!B$10:B$999,MATCH($A845,'Cycle 7'!$L$10:$L$999,0),1)),INDEX('Cycle 8'!B$10:B$999,MATCH($A845,'Cycle 8'!$L$10:$L$999,0),1)),INDEX('Cycle 9'!B$10:B$999,MATCH($A845,'Cycle 9'!$L$10:$L$999,0),1)),INDEX('Cycle 10'!B$10:B$999,MATCH($A845,'Cycle 10'!$L$10:$L$999,0),1)),INDEX('Cycle 11'!B$10:B$999,MATCH($A845,'Cycle 11'!$L$10:$L$999,0),1)),"")="","",IFERROR(IFERROR(IFERROR(IFERROR(IFERROR(IFERROR(IFERROR(IFERROR(IFERROR(IFERROR(IFERROR(IFERROR(INDEX(Summer!B$10:B$999,MATCH($A845,Summer!$L$10:$L$999,0),1),INDEX('Cycle 1'!B$10:B$999,MATCH($A845,'Cycle 1'!$L$10:$L$999,0),1)),INDEX('Cycle 2'!B$10:B$999,MATCH($A845,'Cycle 2'!$L$10:$L$999,0),1)),INDEX('Cycle 3'!B$10:B$999,MATCH($A845,'Cycle 3'!$L$10:$L$999,0),1)),INDEX('Cycle 4'!B$10:B$999,MATCH($A845,'Cycle 4'!$L$10:$L$999,0),1)),INDEX('Cycle 5'!B$10:B$999,MATCH($A845,'Cycle 5'!$L$10:$L$999,0),1)),INDEX('Cycle 6'!B$10:B$999,MATCH($A845,'Cycle 6'!$L$10:$L$999,0),1)),INDEX('Cycle 7'!B$10:B$999,MATCH($A845,'Cycle 7'!$L$10:$L$999,0),1)),INDEX('Cycle 8'!B$10:B$999,MATCH($A845,'Cycle 8'!$L$10:$L$999,0),1)),INDEX('Cycle 9'!B$10:B$999,MATCH($A845,'Cycle 9'!$L$10:$L$999,0),1)),INDEX('Cycle 10'!B$10:B$999,MATCH($A845,'Cycle 10'!$L$10:$L$999,0),1)),INDEX('Cycle 11'!B$10:B$999,MATCH($A845,'Cycle 11'!$L$10:$L$999,0),1)),""))</f>
        <v/>
      </c>
      <c r="D845" t="str">
        <f>IF(IFERROR(IFERROR(IFERROR(IFERROR(IFERROR(IFERROR(IFERROR(IFERROR(IFERROR(IFERROR(IFERROR(IFERROR(INDEX(Summer!C$10:C$999,MATCH($A845,Summer!$L$10:$L$999,0),1),INDEX('Cycle 1'!C$10:C$999,MATCH($A845,'Cycle 1'!$L$10:$L$999,0),1)),INDEX('Cycle 2'!C$10:C$999,MATCH($A845,'Cycle 2'!$L$10:$L$999,0),1)),INDEX('Cycle 3'!C$10:C$999,MATCH($A845,'Cycle 3'!$L$10:$L$999,0),1)),INDEX('Cycle 4'!C$10:C$999,MATCH($A845,'Cycle 4'!$L$10:$L$999,0),1)),INDEX('Cycle 5'!C$10:C$999,MATCH($A845,'Cycle 5'!$L$10:$L$999,0),1)),INDEX('Cycle 6'!C$10:C$999,MATCH($A845,'Cycle 6'!$L$10:$L$999,0),1)),INDEX('Cycle 7'!C$10:C$999,MATCH($A845,'Cycle 7'!$L$10:$L$999,0),1)),INDEX('Cycle 8'!C$10:C$999,MATCH($A845,'Cycle 8'!$L$10:$L$999,0),1)),INDEX('Cycle 9'!C$10:C$999,MATCH($A845,'Cycle 9'!$L$10:$L$999,0),1)),INDEX('Cycle 10'!C$10:C$999,MATCH($A845,'Cycle 10'!$L$10:$L$999,0),1)),INDEX('Cycle 11'!C$10:C$999,MATCH($A845,'Cycle 11'!$L$10:$L$999,0),1)),"")="","",IFERROR(IFERROR(IFERROR(IFERROR(IFERROR(IFERROR(IFERROR(IFERROR(IFERROR(IFERROR(IFERROR(IFERROR(INDEX(Summer!C$10:C$999,MATCH($A845,Summer!$L$10:$L$999,0),1),INDEX('Cycle 1'!C$10:C$999,MATCH($A845,'Cycle 1'!$L$10:$L$999,0),1)),INDEX('Cycle 2'!C$10:C$999,MATCH($A845,'Cycle 2'!$L$10:$L$999,0),1)),INDEX('Cycle 3'!C$10:C$999,MATCH($A845,'Cycle 3'!$L$10:$L$999,0),1)),INDEX('Cycle 4'!C$10:C$999,MATCH($A845,'Cycle 4'!$L$10:$L$999,0),1)),INDEX('Cycle 5'!C$10:C$999,MATCH($A845,'Cycle 5'!$L$10:$L$999,0),1)),INDEX('Cycle 6'!C$10:C$999,MATCH($A845,'Cycle 6'!$L$10:$L$999,0),1)),INDEX('Cycle 7'!C$10:C$999,MATCH($A845,'Cycle 7'!$L$10:$L$999,0),1)),INDEX('Cycle 8'!C$10:C$999,MATCH($A845,'Cycle 8'!$L$10:$L$999,0),1)),INDEX('Cycle 9'!C$10:C$999,MATCH($A845,'Cycle 9'!$L$10:$L$999,0),1)),INDEX('Cycle 10'!C$10:C$999,MATCH($A845,'Cycle 10'!$L$10:$L$999,0),1)),INDEX('Cycle 11'!C$10:C$999,MATCH($A845,'Cycle 11'!$L$10:$L$999,0),1)),""))</f>
        <v/>
      </c>
      <c r="E845" t="str">
        <f>IF(IFERROR(IFERROR(IFERROR(IFERROR(IFERROR(IFERROR(IFERROR(IFERROR(IFERROR(IFERROR(IFERROR(IFERROR(INDEX(Summer!D$10:D$999,MATCH($A845,Summer!$L$10:$L$999,0),1),INDEX('Cycle 1'!D$10:D$999,MATCH($A845,'Cycle 1'!$L$10:$L$999,0),1)),INDEX('Cycle 2'!D$10:D$999,MATCH($A845,'Cycle 2'!$L$10:$L$999,0),1)),INDEX('Cycle 3'!D$10:D$999,MATCH($A845,'Cycle 3'!$L$10:$L$999,0),1)),INDEX('Cycle 4'!D$10:D$999,MATCH($A845,'Cycle 4'!$L$10:$L$999,0),1)),INDEX('Cycle 5'!D$10:D$999,MATCH($A845,'Cycle 5'!$L$10:$L$999,0),1)),INDEX('Cycle 6'!D$10:D$999,MATCH($A845,'Cycle 6'!$L$10:$L$999,0),1)),INDEX('Cycle 7'!D$10:D$999,MATCH($A845,'Cycle 7'!$L$10:$L$999,0),1)),INDEX('Cycle 8'!D$10:D$999,MATCH($A845,'Cycle 8'!$L$10:$L$999,0),1)),INDEX('Cycle 9'!D$10:D$999,MATCH($A845,'Cycle 9'!$L$10:$L$999,0),1)),INDEX('Cycle 10'!D$10:D$999,MATCH($A845,'Cycle 10'!$L$10:$L$999,0),1)),INDEX('Cycle 11'!D$10:D$999,MATCH($A845,'Cycle 11'!$L$10:$L$999,0),1)),"")="","",IFERROR(IFERROR(IFERROR(IFERROR(IFERROR(IFERROR(IFERROR(IFERROR(IFERROR(IFERROR(IFERROR(IFERROR(INDEX(Summer!D$10:D$999,MATCH($A845,Summer!$L$10:$L$999,0),1),INDEX('Cycle 1'!D$10:D$999,MATCH($A845,'Cycle 1'!$L$10:$L$999,0),1)),INDEX('Cycle 2'!D$10:D$999,MATCH($A845,'Cycle 2'!$L$10:$L$999,0),1)),INDEX('Cycle 3'!D$10:D$999,MATCH($A845,'Cycle 3'!$L$10:$L$999,0),1)),INDEX('Cycle 4'!D$10:D$999,MATCH($A845,'Cycle 4'!$L$10:$L$999,0),1)),INDEX('Cycle 5'!D$10:D$999,MATCH($A845,'Cycle 5'!$L$10:$L$999,0),1)),INDEX('Cycle 6'!D$10:D$999,MATCH($A845,'Cycle 6'!$L$10:$L$999,0),1)),INDEX('Cycle 7'!D$10:D$999,MATCH($A845,'Cycle 7'!$L$10:$L$999,0),1)),INDEX('Cycle 8'!D$10:D$999,MATCH($A845,'Cycle 8'!$L$10:$L$999,0),1)),INDEX('Cycle 9'!D$10:D$999,MATCH($A845,'Cycle 9'!$L$10:$L$999,0),1)),INDEX('Cycle 10'!D$10:D$999,MATCH($A845,'Cycle 10'!$L$10:$L$999,0),1)),INDEX('Cycle 11'!D$10:D$999,MATCH($A845,'Cycle 11'!$L$10:$L$999,0),1)),""))</f>
        <v/>
      </c>
      <c r="F845" t="str">
        <f>IF(IFERROR(IFERROR(IFERROR(IFERROR(IFERROR(IFERROR(IFERROR(IFERROR(IFERROR(IFERROR(IFERROR(IFERROR(INDEX(Summer!E$10:E$999,MATCH($A845,Summer!$L$10:$L$999,0),1),INDEX('Cycle 1'!E$10:E$999,MATCH($A845,'Cycle 1'!$L$10:$L$999,0),1)),INDEX('Cycle 2'!E$10:E$999,MATCH($A845,'Cycle 2'!$L$10:$L$999,0),1)),INDEX('Cycle 3'!E$10:E$999,MATCH($A845,'Cycle 3'!$L$10:$L$999,0),1)),INDEX('Cycle 4'!E$10:E$999,MATCH($A845,'Cycle 4'!$L$10:$L$999,0),1)),INDEX('Cycle 5'!E$10:E$999,MATCH($A845,'Cycle 5'!$L$10:$L$999,0),1)),INDEX('Cycle 6'!E$10:E$999,MATCH($A845,'Cycle 6'!$L$10:$L$999,0),1)),INDEX('Cycle 7'!E$10:E$999,MATCH($A845,'Cycle 7'!$L$10:$L$999,0),1)),INDEX('Cycle 8'!E$10:E$999,MATCH($A845,'Cycle 8'!$L$10:$L$999,0),1)),INDEX('Cycle 9'!E$10:E$999,MATCH($A845,'Cycle 9'!$L$10:$L$999,0),1)),INDEX('Cycle 10'!E$10:E$999,MATCH($A845,'Cycle 10'!$L$10:$L$999,0),1)),INDEX('Cycle 11'!E$10:E$999,MATCH($A845,'Cycle 11'!$L$10:$L$999,0),1)),"")="","",IFERROR(IFERROR(IFERROR(IFERROR(IFERROR(IFERROR(IFERROR(IFERROR(IFERROR(IFERROR(IFERROR(IFERROR(INDEX(Summer!E$10:E$999,MATCH($A845,Summer!$L$10:$L$999,0),1),INDEX('Cycle 1'!E$10:E$999,MATCH($A845,'Cycle 1'!$L$10:$L$999,0),1)),INDEX('Cycle 2'!E$10:E$999,MATCH($A845,'Cycle 2'!$L$10:$L$999,0),1)),INDEX('Cycle 3'!E$10:E$999,MATCH($A845,'Cycle 3'!$L$10:$L$999,0),1)),INDEX('Cycle 4'!E$10:E$999,MATCH($A845,'Cycle 4'!$L$10:$L$999,0),1)),INDEX('Cycle 5'!E$10:E$999,MATCH($A845,'Cycle 5'!$L$10:$L$999,0),1)),INDEX('Cycle 6'!E$10:E$999,MATCH($A845,'Cycle 6'!$L$10:$L$999,0),1)),INDEX('Cycle 7'!E$10:E$999,MATCH($A845,'Cycle 7'!$L$10:$L$999,0),1)),INDEX('Cycle 8'!E$10:E$999,MATCH($A845,'Cycle 8'!$L$10:$L$999,0),1)),INDEX('Cycle 9'!E$10:E$999,MATCH($A845,'Cycle 9'!$L$10:$L$999,0),1)),INDEX('Cycle 10'!E$10:E$999,MATCH($A845,'Cycle 10'!$L$10:$L$999,0),1)),INDEX('Cycle 11'!E$10:E$999,MATCH($A845,'Cycle 11'!$L$10:$L$999,0),1)),""))</f>
        <v/>
      </c>
      <c r="G845" t="str">
        <f>IF(IFERROR(IFERROR(IFERROR(IFERROR(IFERROR(IFERROR(IFERROR(IFERROR(IFERROR(IFERROR(IFERROR(IFERROR(INDEX(Summer!F$10:F$999,MATCH($A845,Summer!$L$10:$L$999,0),1),INDEX('Cycle 1'!F$10:F$999,MATCH($A845,'Cycle 1'!$L$10:$L$999,0),1)),INDEX('Cycle 2'!F$10:F$999,MATCH($A845,'Cycle 2'!$L$10:$L$999,0),1)),INDEX('Cycle 3'!F$10:F$999,MATCH($A845,'Cycle 3'!$L$10:$L$999,0),1)),INDEX('Cycle 4'!F$10:F$999,MATCH($A845,'Cycle 4'!$L$10:$L$999,0),1)),INDEX('Cycle 5'!F$10:F$999,MATCH($A845,'Cycle 5'!$L$10:$L$999,0),1)),INDEX('Cycle 6'!F$10:F$999,MATCH($A845,'Cycle 6'!$L$10:$L$999,0),1)),INDEX('Cycle 7'!F$10:F$999,MATCH($A845,'Cycle 7'!$L$10:$L$999,0),1)),INDEX('Cycle 8'!F$10:F$999,MATCH($A845,'Cycle 8'!$L$10:$L$999,0),1)),INDEX('Cycle 9'!F$10:F$999,MATCH($A845,'Cycle 9'!$L$10:$L$999,0),1)),INDEX('Cycle 10'!F$10:F$999,MATCH($A845,'Cycle 10'!$L$10:$L$999,0),1)),INDEX('Cycle 11'!F$10:F$999,MATCH($A845,'Cycle 11'!$L$10:$L$999,0),1)),"")="","",IFERROR(IFERROR(IFERROR(IFERROR(IFERROR(IFERROR(IFERROR(IFERROR(IFERROR(IFERROR(IFERROR(IFERROR(INDEX(Summer!F$10:F$999,MATCH($A845,Summer!$L$10:$L$999,0),1),INDEX('Cycle 1'!F$10:F$999,MATCH($A845,'Cycle 1'!$L$10:$L$999,0),1)),INDEX('Cycle 2'!F$10:F$999,MATCH($A845,'Cycle 2'!$L$10:$L$999,0),1)),INDEX('Cycle 3'!F$10:F$999,MATCH($A845,'Cycle 3'!$L$10:$L$999,0),1)),INDEX('Cycle 4'!F$10:F$999,MATCH($A845,'Cycle 4'!$L$10:$L$999,0),1)),INDEX('Cycle 5'!F$10:F$999,MATCH($A845,'Cycle 5'!$L$10:$L$999,0),1)),INDEX('Cycle 6'!F$10:F$999,MATCH($A845,'Cycle 6'!$L$10:$L$999,0),1)),INDEX('Cycle 7'!F$10:F$999,MATCH($A845,'Cycle 7'!$L$10:$L$999,0),1)),INDEX('Cycle 8'!F$10:F$999,MATCH($A845,'Cycle 8'!$L$10:$L$999,0),1)),INDEX('Cycle 9'!F$10:F$999,MATCH($A845,'Cycle 9'!$L$10:$L$999,0),1)),INDEX('Cycle 10'!F$10:F$999,MATCH($A845,'Cycle 10'!$L$10:$L$999,0),1)),INDEX('Cycle 11'!F$10:F$999,MATCH($A845,'Cycle 11'!$L$10:$L$999,0),1)),""))</f>
        <v/>
      </c>
      <c r="H845" t="str">
        <f>IF(IFERROR(IFERROR(IFERROR(IFERROR(IFERROR(IFERROR(IFERROR(IFERROR(IFERROR(IFERROR(IFERROR(IFERROR(INDEX(Summer!G$10:G$999,MATCH($A845,Summer!$L$10:$L$999,0),1),INDEX('Cycle 1'!G$10:G$999,MATCH($A845,'Cycle 1'!$L$10:$L$999,0),1)),INDEX('Cycle 2'!G$10:G$999,MATCH($A845,'Cycle 2'!$L$10:$L$999,0),1)),INDEX('Cycle 3'!G$10:G$999,MATCH($A845,'Cycle 3'!$L$10:$L$999,0),1)),INDEX('Cycle 4'!G$10:G$999,MATCH($A845,'Cycle 4'!$L$10:$L$999,0),1)),INDEX('Cycle 5'!G$10:G$999,MATCH($A845,'Cycle 5'!$L$10:$L$999,0),1)),INDEX('Cycle 6'!G$10:G$999,MATCH($A845,'Cycle 6'!$L$10:$L$999,0),1)),INDEX('Cycle 7'!G$10:G$999,MATCH($A845,'Cycle 7'!$L$10:$L$999,0),1)),INDEX('Cycle 8'!G$10:G$999,MATCH($A845,'Cycle 8'!$L$10:$L$999,0),1)),INDEX('Cycle 9'!G$10:G$999,MATCH($A845,'Cycle 9'!$L$10:$L$999,0),1)),INDEX('Cycle 10'!G$10:G$999,MATCH($A845,'Cycle 10'!$L$10:$L$999,0),1)),INDEX('Cycle 11'!G$10:G$999,MATCH($A845,'Cycle 11'!$L$10:$L$999,0),1)),"")="","",IFERROR(IFERROR(IFERROR(IFERROR(IFERROR(IFERROR(IFERROR(IFERROR(IFERROR(IFERROR(IFERROR(IFERROR(INDEX(Summer!G$10:G$999,MATCH($A845,Summer!$L$10:$L$999,0),1),INDEX('Cycle 1'!G$10:G$999,MATCH($A845,'Cycle 1'!$L$10:$L$999,0),1)),INDEX('Cycle 2'!G$10:G$999,MATCH($A845,'Cycle 2'!$L$10:$L$999,0),1)),INDEX('Cycle 3'!G$10:G$999,MATCH($A845,'Cycle 3'!$L$10:$L$999,0),1)),INDEX('Cycle 4'!G$10:G$999,MATCH($A845,'Cycle 4'!$L$10:$L$999,0),1)),INDEX('Cycle 5'!G$10:G$999,MATCH($A845,'Cycle 5'!$L$10:$L$999,0),1)),INDEX('Cycle 6'!G$10:G$999,MATCH($A845,'Cycle 6'!$L$10:$L$999,0),1)),INDEX('Cycle 7'!G$10:G$999,MATCH($A845,'Cycle 7'!$L$10:$L$999,0),1)),INDEX('Cycle 8'!G$10:G$999,MATCH($A845,'Cycle 8'!$L$10:$L$999,0),1)),INDEX('Cycle 9'!G$10:G$999,MATCH($A845,'Cycle 9'!$L$10:$L$999,0),1)),INDEX('Cycle 10'!G$10:G$999,MATCH($A845,'Cycle 10'!$L$10:$L$999,0),1)),INDEX('Cycle 11'!G$10:G$999,MATCH($A845,'Cycle 11'!$L$10:$L$999,0),1)),""))</f>
        <v/>
      </c>
      <c r="I845">
        <f>IFERROR(IF(C845="",MAX(I$1:I844),IF(ROW(C$2)=ROW(C845),1,IF(ISERROR(VLOOKUP(C845,C$2:C844,1,FALSE)),MAX(I$1:I844)+1,MAX(I$1:I844)))),"")</f>
        <v>0</v>
      </c>
      <c r="J845" t="str">
        <f t="shared" si="91"/>
        <v/>
      </c>
      <c r="K845" t="str">
        <f t="shared" si="93"/>
        <v/>
      </c>
      <c r="L845" t="str">
        <f t="shared" si="93"/>
        <v/>
      </c>
      <c r="M845" t="str">
        <f t="shared" si="93"/>
        <v/>
      </c>
      <c r="N845" t="str">
        <f t="shared" si="93"/>
        <v/>
      </c>
      <c r="O845" t="str">
        <f t="shared" si="93"/>
        <v/>
      </c>
      <c r="P845" t="str">
        <f t="shared" si="93"/>
        <v/>
      </c>
      <c r="Q845" t="str">
        <f t="shared" si="93"/>
        <v/>
      </c>
      <c r="R845" t="str">
        <f t="shared" si="93"/>
        <v/>
      </c>
      <c r="S845" t="str">
        <f t="shared" si="93"/>
        <v/>
      </c>
      <c r="T845" t="str">
        <f t="shared" si="93"/>
        <v/>
      </c>
      <c r="U845" t="str">
        <f t="shared" si="93"/>
        <v/>
      </c>
      <c r="V845" t="str">
        <f t="shared" si="93"/>
        <v/>
      </c>
      <c r="W845" t="str">
        <f t="shared" si="92"/>
        <v/>
      </c>
      <c r="X845">
        <f>IF(OR(H845="No",H845=""),0,IF(COUNTIFS(H$2:H845,"Yes",C$2:C845,C845)&gt;1,0,COUNTIFS(H$2:H845,"Yes",C$2:C845,C845)))+IF(X844=$X$1,0,X844)</f>
        <v>0</v>
      </c>
    </row>
    <row r="846" spans="1:24" x14ac:dyDescent="0.3">
      <c r="A846">
        <f>ROWS($A$2:$A846)</f>
        <v>845</v>
      </c>
      <c r="B846" t="str">
        <f>IF(ISERROR(VLOOKUP(A846,Summer!L$11:L$500,1,FALSE)),IF(ISERROR(VLOOKUP(A846,'Cycle 1'!L$11:L$500,1,FALSE)),IF(ISERROR(VLOOKUP(A846,'Cycle 2'!L$11:L$500,1,FALSE)),IF(ISERROR(VLOOKUP(A846,'Cycle 3'!L$11:L$500,1,FALSE)),IF(ISERROR(VLOOKUP(A846,'Cycle 4'!L$11:L$500,1,FALSE)),IF(ISERROR(VLOOKUP(A846,'Cycle 5'!L$11:L$500,1,FALSE)),IF(ISERROR(VLOOKUP(A846,'Cycle 6'!L$11:L$500,1,FALSE)),IF(ISERROR(VLOOKUP(A846,'Cycle 7'!L$11:L$500,1,FALSE)),IF(ISERROR(VLOOKUP(A846,'Cycle 8'!L$11:L$500,1,FALSE)),IF(ISERROR(VLOOKUP(A846,'Cycle 9'!L$11:L$500,1,FALSE)),IF(ISERROR(VLOOKUP(A846,'Cycle 10'!L$11:L$500,1,FALSE)),IF(ISERROR(VLOOKUP(A846,'Cycle 11'!L$11:L$500,1,FALSE)),"","Cycle 11"),"Cycle 10"),"Cycle 9"),"Cycle 8"),"Cycle 7"),"Cycle 6"),"Cycle 5"),"Cycle 4"),"Cycle 3"),"Cycle 2"),"Cycle 1"),"Summer")</f>
        <v/>
      </c>
      <c r="C846" t="str">
        <f>IF(IFERROR(IFERROR(IFERROR(IFERROR(IFERROR(IFERROR(IFERROR(IFERROR(IFERROR(IFERROR(IFERROR(IFERROR(INDEX(Summer!B$10:B$999,MATCH($A846,Summer!$L$10:$L$999,0),1),INDEX('Cycle 1'!B$10:B$999,MATCH($A846,'Cycle 1'!$L$10:$L$999,0),1)),INDEX('Cycle 2'!B$10:B$999,MATCH($A846,'Cycle 2'!$L$10:$L$999,0),1)),INDEX('Cycle 3'!B$10:B$999,MATCH($A846,'Cycle 3'!$L$10:$L$999,0),1)),INDEX('Cycle 4'!B$10:B$999,MATCH($A846,'Cycle 4'!$L$10:$L$999,0),1)),INDEX('Cycle 5'!B$10:B$999,MATCH($A846,'Cycle 5'!$L$10:$L$999,0),1)),INDEX('Cycle 6'!B$10:B$999,MATCH($A846,'Cycle 6'!$L$10:$L$999,0),1)),INDEX('Cycle 7'!B$10:B$999,MATCH($A846,'Cycle 7'!$L$10:$L$999,0),1)),INDEX('Cycle 8'!B$10:B$999,MATCH($A846,'Cycle 8'!$L$10:$L$999,0),1)),INDEX('Cycle 9'!B$10:B$999,MATCH($A846,'Cycle 9'!$L$10:$L$999,0),1)),INDEX('Cycle 10'!B$10:B$999,MATCH($A846,'Cycle 10'!$L$10:$L$999,0),1)),INDEX('Cycle 11'!B$10:B$999,MATCH($A846,'Cycle 11'!$L$10:$L$999,0),1)),"")="","",IFERROR(IFERROR(IFERROR(IFERROR(IFERROR(IFERROR(IFERROR(IFERROR(IFERROR(IFERROR(IFERROR(IFERROR(INDEX(Summer!B$10:B$999,MATCH($A846,Summer!$L$10:$L$999,0),1),INDEX('Cycle 1'!B$10:B$999,MATCH($A846,'Cycle 1'!$L$10:$L$999,0),1)),INDEX('Cycle 2'!B$10:B$999,MATCH($A846,'Cycle 2'!$L$10:$L$999,0),1)),INDEX('Cycle 3'!B$10:B$999,MATCH($A846,'Cycle 3'!$L$10:$L$999,0),1)),INDEX('Cycle 4'!B$10:B$999,MATCH($A846,'Cycle 4'!$L$10:$L$999,0),1)),INDEX('Cycle 5'!B$10:B$999,MATCH($A846,'Cycle 5'!$L$10:$L$999,0),1)),INDEX('Cycle 6'!B$10:B$999,MATCH($A846,'Cycle 6'!$L$10:$L$999,0),1)),INDEX('Cycle 7'!B$10:B$999,MATCH($A846,'Cycle 7'!$L$10:$L$999,0),1)),INDEX('Cycle 8'!B$10:B$999,MATCH($A846,'Cycle 8'!$L$10:$L$999,0),1)),INDEX('Cycle 9'!B$10:B$999,MATCH($A846,'Cycle 9'!$L$10:$L$999,0),1)),INDEX('Cycle 10'!B$10:B$999,MATCH($A846,'Cycle 10'!$L$10:$L$999,0),1)),INDEX('Cycle 11'!B$10:B$999,MATCH($A846,'Cycle 11'!$L$10:$L$999,0),1)),""))</f>
        <v/>
      </c>
      <c r="D846" t="str">
        <f>IF(IFERROR(IFERROR(IFERROR(IFERROR(IFERROR(IFERROR(IFERROR(IFERROR(IFERROR(IFERROR(IFERROR(IFERROR(INDEX(Summer!C$10:C$999,MATCH($A846,Summer!$L$10:$L$999,0),1),INDEX('Cycle 1'!C$10:C$999,MATCH($A846,'Cycle 1'!$L$10:$L$999,0),1)),INDEX('Cycle 2'!C$10:C$999,MATCH($A846,'Cycle 2'!$L$10:$L$999,0),1)),INDEX('Cycle 3'!C$10:C$999,MATCH($A846,'Cycle 3'!$L$10:$L$999,0),1)),INDEX('Cycle 4'!C$10:C$999,MATCH($A846,'Cycle 4'!$L$10:$L$999,0),1)),INDEX('Cycle 5'!C$10:C$999,MATCH($A846,'Cycle 5'!$L$10:$L$999,0),1)),INDEX('Cycle 6'!C$10:C$999,MATCH($A846,'Cycle 6'!$L$10:$L$999,0),1)),INDEX('Cycle 7'!C$10:C$999,MATCH($A846,'Cycle 7'!$L$10:$L$999,0),1)),INDEX('Cycle 8'!C$10:C$999,MATCH($A846,'Cycle 8'!$L$10:$L$999,0),1)),INDEX('Cycle 9'!C$10:C$999,MATCH($A846,'Cycle 9'!$L$10:$L$999,0),1)),INDEX('Cycle 10'!C$10:C$999,MATCH($A846,'Cycle 10'!$L$10:$L$999,0),1)),INDEX('Cycle 11'!C$10:C$999,MATCH($A846,'Cycle 11'!$L$10:$L$999,0),1)),"")="","",IFERROR(IFERROR(IFERROR(IFERROR(IFERROR(IFERROR(IFERROR(IFERROR(IFERROR(IFERROR(IFERROR(IFERROR(INDEX(Summer!C$10:C$999,MATCH($A846,Summer!$L$10:$L$999,0),1),INDEX('Cycle 1'!C$10:C$999,MATCH($A846,'Cycle 1'!$L$10:$L$999,0),1)),INDEX('Cycle 2'!C$10:C$999,MATCH($A846,'Cycle 2'!$L$10:$L$999,0),1)),INDEX('Cycle 3'!C$10:C$999,MATCH($A846,'Cycle 3'!$L$10:$L$999,0),1)),INDEX('Cycle 4'!C$10:C$999,MATCH($A846,'Cycle 4'!$L$10:$L$999,0),1)),INDEX('Cycle 5'!C$10:C$999,MATCH($A846,'Cycle 5'!$L$10:$L$999,0),1)),INDEX('Cycle 6'!C$10:C$999,MATCH($A846,'Cycle 6'!$L$10:$L$999,0),1)),INDEX('Cycle 7'!C$10:C$999,MATCH($A846,'Cycle 7'!$L$10:$L$999,0),1)),INDEX('Cycle 8'!C$10:C$999,MATCH($A846,'Cycle 8'!$L$10:$L$999,0),1)),INDEX('Cycle 9'!C$10:C$999,MATCH($A846,'Cycle 9'!$L$10:$L$999,0),1)),INDEX('Cycle 10'!C$10:C$999,MATCH($A846,'Cycle 10'!$L$10:$L$999,0),1)),INDEX('Cycle 11'!C$10:C$999,MATCH($A846,'Cycle 11'!$L$10:$L$999,0),1)),""))</f>
        <v/>
      </c>
      <c r="E846" t="str">
        <f>IF(IFERROR(IFERROR(IFERROR(IFERROR(IFERROR(IFERROR(IFERROR(IFERROR(IFERROR(IFERROR(IFERROR(IFERROR(INDEX(Summer!D$10:D$999,MATCH($A846,Summer!$L$10:$L$999,0),1),INDEX('Cycle 1'!D$10:D$999,MATCH($A846,'Cycle 1'!$L$10:$L$999,0),1)),INDEX('Cycle 2'!D$10:D$999,MATCH($A846,'Cycle 2'!$L$10:$L$999,0),1)),INDEX('Cycle 3'!D$10:D$999,MATCH($A846,'Cycle 3'!$L$10:$L$999,0),1)),INDEX('Cycle 4'!D$10:D$999,MATCH($A846,'Cycle 4'!$L$10:$L$999,0),1)),INDEX('Cycle 5'!D$10:D$999,MATCH($A846,'Cycle 5'!$L$10:$L$999,0),1)),INDEX('Cycle 6'!D$10:D$999,MATCH($A846,'Cycle 6'!$L$10:$L$999,0),1)),INDEX('Cycle 7'!D$10:D$999,MATCH($A846,'Cycle 7'!$L$10:$L$999,0),1)),INDEX('Cycle 8'!D$10:D$999,MATCH($A846,'Cycle 8'!$L$10:$L$999,0),1)),INDEX('Cycle 9'!D$10:D$999,MATCH($A846,'Cycle 9'!$L$10:$L$999,0),1)),INDEX('Cycle 10'!D$10:D$999,MATCH($A846,'Cycle 10'!$L$10:$L$999,0),1)),INDEX('Cycle 11'!D$10:D$999,MATCH($A846,'Cycle 11'!$L$10:$L$999,0),1)),"")="","",IFERROR(IFERROR(IFERROR(IFERROR(IFERROR(IFERROR(IFERROR(IFERROR(IFERROR(IFERROR(IFERROR(IFERROR(INDEX(Summer!D$10:D$999,MATCH($A846,Summer!$L$10:$L$999,0),1),INDEX('Cycle 1'!D$10:D$999,MATCH($A846,'Cycle 1'!$L$10:$L$999,0),1)),INDEX('Cycle 2'!D$10:D$999,MATCH($A846,'Cycle 2'!$L$10:$L$999,0),1)),INDEX('Cycle 3'!D$10:D$999,MATCH($A846,'Cycle 3'!$L$10:$L$999,0),1)),INDEX('Cycle 4'!D$10:D$999,MATCH($A846,'Cycle 4'!$L$10:$L$999,0),1)),INDEX('Cycle 5'!D$10:D$999,MATCH($A846,'Cycle 5'!$L$10:$L$999,0),1)),INDEX('Cycle 6'!D$10:D$999,MATCH($A846,'Cycle 6'!$L$10:$L$999,0),1)),INDEX('Cycle 7'!D$10:D$999,MATCH($A846,'Cycle 7'!$L$10:$L$999,0),1)),INDEX('Cycle 8'!D$10:D$999,MATCH($A846,'Cycle 8'!$L$10:$L$999,0),1)),INDEX('Cycle 9'!D$10:D$999,MATCH($A846,'Cycle 9'!$L$10:$L$999,0),1)),INDEX('Cycle 10'!D$10:D$999,MATCH($A846,'Cycle 10'!$L$10:$L$999,0),1)),INDEX('Cycle 11'!D$10:D$999,MATCH($A846,'Cycle 11'!$L$10:$L$999,0),1)),""))</f>
        <v/>
      </c>
      <c r="F846" t="str">
        <f>IF(IFERROR(IFERROR(IFERROR(IFERROR(IFERROR(IFERROR(IFERROR(IFERROR(IFERROR(IFERROR(IFERROR(IFERROR(INDEX(Summer!E$10:E$999,MATCH($A846,Summer!$L$10:$L$999,0),1),INDEX('Cycle 1'!E$10:E$999,MATCH($A846,'Cycle 1'!$L$10:$L$999,0),1)),INDEX('Cycle 2'!E$10:E$999,MATCH($A846,'Cycle 2'!$L$10:$L$999,0),1)),INDEX('Cycle 3'!E$10:E$999,MATCH($A846,'Cycle 3'!$L$10:$L$999,0),1)),INDEX('Cycle 4'!E$10:E$999,MATCH($A846,'Cycle 4'!$L$10:$L$999,0),1)),INDEX('Cycle 5'!E$10:E$999,MATCH($A846,'Cycle 5'!$L$10:$L$999,0),1)),INDEX('Cycle 6'!E$10:E$999,MATCH($A846,'Cycle 6'!$L$10:$L$999,0),1)),INDEX('Cycle 7'!E$10:E$999,MATCH($A846,'Cycle 7'!$L$10:$L$999,0),1)),INDEX('Cycle 8'!E$10:E$999,MATCH($A846,'Cycle 8'!$L$10:$L$999,0),1)),INDEX('Cycle 9'!E$10:E$999,MATCH($A846,'Cycle 9'!$L$10:$L$999,0),1)),INDEX('Cycle 10'!E$10:E$999,MATCH($A846,'Cycle 10'!$L$10:$L$999,0),1)),INDEX('Cycle 11'!E$10:E$999,MATCH($A846,'Cycle 11'!$L$10:$L$999,0),1)),"")="","",IFERROR(IFERROR(IFERROR(IFERROR(IFERROR(IFERROR(IFERROR(IFERROR(IFERROR(IFERROR(IFERROR(IFERROR(INDEX(Summer!E$10:E$999,MATCH($A846,Summer!$L$10:$L$999,0),1),INDEX('Cycle 1'!E$10:E$999,MATCH($A846,'Cycle 1'!$L$10:$L$999,0),1)),INDEX('Cycle 2'!E$10:E$999,MATCH($A846,'Cycle 2'!$L$10:$L$999,0),1)),INDEX('Cycle 3'!E$10:E$999,MATCH($A846,'Cycle 3'!$L$10:$L$999,0),1)),INDEX('Cycle 4'!E$10:E$999,MATCH($A846,'Cycle 4'!$L$10:$L$999,0),1)),INDEX('Cycle 5'!E$10:E$999,MATCH($A846,'Cycle 5'!$L$10:$L$999,0),1)),INDEX('Cycle 6'!E$10:E$999,MATCH($A846,'Cycle 6'!$L$10:$L$999,0),1)),INDEX('Cycle 7'!E$10:E$999,MATCH($A846,'Cycle 7'!$L$10:$L$999,0),1)),INDEX('Cycle 8'!E$10:E$999,MATCH($A846,'Cycle 8'!$L$10:$L$999,0),1)),INDEX('Cycle 9'!E$10:E$999,MATCH($A846,'Cycle 9'!$L$10:$L$999,0),1)),INDEX('Cycle 10'!E$10:E$999,MATCH($A846,'Cycle 10'!$L$10:$L$999,0),1)),INDEX('Cycle 11'!E$10:E$999,MATCH($A846,'Cycle 11'!$L$10:$L$999,0),1)),""))</f>
        <v/>
      </c>
      <c r="G846" t="str">
        <f>IF(IFERROR(IFERROR(IFERROR(IFERROR(IFERROR(IFERROR(IFERROR(IFERROR(IFERROR(IFERROR(IFERROR(IFERROR(INDEX(Summer!F$10:F$999,MATCH($A846,Summer!$L$10:$L$999,0),1),INDEX('Cycle 1'!F$10:F$999,MATCH($A846,'Cycle 1'!$L$10:$L$999,0),1)),INDEX('Cycle 2'!F$10:F$999,MATCH($A846,'Cycle 2'!$L$10:$L$999,0),1)),INDEX('Cycle 3'!F$10:F$999,MATCH($A846,'Cycle 3'!$L$10:$L$999,0),1)),INDEX('Cycle 4'!F$10:F$999,MATCH($A846,'Cycle 4'!$L$10:$L$999,0),1)),INDEX('Cycle 5'!F$10:F$999,MATCH($A846,'Cycle 5'!$L$10:$L$999,0),1)),INDEX('Cycle 6'!F$10:F$999,MATCH($A846,'Cycle 6'!$L$10:$L$999,0),1)),INDEX('Cycle 7'!F$10:F$999,MATCH($A846,'Cycle 7'!$L$10:$L$999,0),1)),INDEX('Cycle 8'!F$10:F$999,MATCH($A846,'Cycle 8'!$L$10:$L$999,0),1)),INDEX('Cycle 9'!F$10:F$999,MATCH($A846,'Cycle 9'!$L$10:$L$999,0),1)),INDEX('Cycle 10'!F$10:F$999,MATCH($A846,'Cycle 10'!$L$10:$L$999,0),1)),INDEX('Cycle 11'!F$10:F$999,MATCH($A846,'Cycle 11'!$L$10:$L$999,0),1)),"")="","",IFERROR(IFERROR(IFERROR(IFERROR(IFERROR(IFERROR(IFERROR(IFERROR(IFERROR(IFERROR(IFERROR(IFERROR(INDEX(Summer!F$10:F$999,MATCH($A846,Summer!$L$10:$L$999,0),1),INDEX('Cycle 1'!F$10:F$999,MATCH($A846,'Cycle 1'!$L$10:$L$999,0),1)),INDEX('Cycle 2'!F$10:F$999,MATCH($A846,'Cycle 2'!$L$10:$L$999,0),1)),INDEX('Cycle 3'!F$10:F$999,MATCH($A846,'Cycle 3'!$L$10:$L$999,0),1)),INDEX('Cycle 4'!F$10:F$999,MATCH($A846,'Cycle 4'!$L$10:$L$999,0),1)),INDEX('Cycle 5'!F$10:F$999,MATCH($A846,'Cycle 5'!$L$10:$L$999,0),1)),INDEX('Cycle 6'!F$10:F$999,MATCH($A846,'Cycle 6'!$L$10:$L$999,0),1)),INDEX('Cycle 7'!F$10:F$999,MATCH($A846,'Cycle 7'!$L$10:$L$999,0),1)),INDEX('Cycle 8'!F$10:F$999,MATCH($A846,'Cycle 8'!$L$10:$L$999,0),1)),INDEX('Cycle 9'!F$10:F$999,MATCH($A846,'Cycle 9'!$L$10:$L$999,0),1)),INDEX('Cycle 10'!F$10:F$999,MATCH($A846,'Cycle 10'!$L$10:$L$999,0),1)),INDEX('Cycle 11'!F$10:F$999,MATCH($A846,'Cycle 11'!$L$10:$L$999,0),1)),""))</f>
        <v/>
      </c>
      <c r="H846" t="str">
        <f>IF(IFERROR(IFERROR(IFERROR(IFERROR(IFERROR(IFERROR(IFERROR(IFERROR(IFERROR(IFERROR(IFERROR(IFERROR(INDEX(Summer!G$10:G$999,MATCH($A846,Summer!$L$10:$L$999,0),1),INDEX('Cycle 1'!G$10:G$999,MATCH($A846,'Cycle 1'!$L$10:$L$999,0),1)),INDEX('Cycle 2'!G$10:G$999,MATCH($A846,'Cycle 2'!$L$10:$L$999,0),1)),INDEX('Cycle 3'!G$10:G$999,MATCH($A846,'Cycle 3'!$L$10:$L$999,0),1)),INDEX('Cycle 4'!G$10:G$999,MATCH($A846,'Cycle 4'!$L$10:$L$999,0),1)),INDEX('Cycle 5'!G$10:G$999,MATCH($A846,'Cycle 5'!$L$10:$L$999,0),1)),INDEX('Cycle 6'!G$10:G$999,MATCH($A846,'Cycle 6'!$L$10:$L$999,0),1)),INDEX('Cycle 7'!G$10:G$999,MATCH($A846,'Cycle 7'!$L$10:$L$999,0),1)),INDEX('Cycle 8'!G$10:G$999,MATCH($A846,'Cycle 8'!$L$10:$L$999,0),1)),INDEX('Cycle 9'!G$10:G$999,MATCH($A846,'Cycle 9'!$L$10:$L$999,0),1)),INDEX('Cycle 10'!G$10:G$999,MATCH($A846,'Cycle 10'!$L$10:$L$999,0),1)),INDEX('Cycle 11'!G$10:G$999,MATCH($A846,'Cycle 11'!$L$10:$L$999,0),1)),"")="","",IFERROR(IFERROR(IFERROR(IFERROR(IFERROR(IFERROR(IFERROR(IFERROR(IFERROR(IFERROR(IFERROR(IFERROR(INDEX(Summer!G$10:G$999,MATCH($A846,Summer!$L$10:$L$999,0),1),INDEX('Cycle 1'!G$10:G$999,MATCH($A846,'Cycle 1'!$L$10:$L$999,0),1)),INDEX('Cycle 2'!G$10:G$999,MATCH($A846,'Cycle 2'!$L$10:$L$999,0),1)),INDEX('Cycle 3'!G$10:G$999,MATCH($A846,'Cycle 3'!$L$10:$L$999,0),1)),INDEX('Cycle 4'!G$10:G$999,MATCH($A846,'Cycle 4'!$L$10:$L$999,0),1)),INDEX('Cycle 5'!G$10:G$999,MATCH($A846,'Cycle 5'!$L$10:$L$999,0),1)),INDEX('Cycle 6'!G$10:G$999,MATCH($A846,'Cycle 6'!$L$10:$L$999,0),1)),INDEX('Cycle 7'!G$10:G$999,MATCH($A846,'Cycle 7'!$L$10:$L$999,0),1)),INDEX('Cycle 8'!G$10:G$999,MATCH($A846,'Cycle 8'!$L$10:$L$999,0),1)),INDEX('Cycle 9'!G$10:G$999,MATCH($A846,'Cycle 9'!$L$10:$L$999,0),1)),INDEX('Cycle 10'!G$10:G$999,MATCH($A846,'Cycle 10'!$L$10:$L$999,0),1)),INDEX('Cycle 11'!G$10:G$999,MATCH($A846,'Cycle 11'!$L$10:$L$999,0),1)),""))</f>
        <v/>
      </c>
      <c r="I846">
        <f>IFERROR(IF(C846="",MAX(I$1:I845),IF(ROW(C$2)=ROW(C846),1,IF(ISERROR(VLOOKUP(C846,C$2:C845,1,FALSE)),MAX(I$1:I845)+1,MAX(I$1:I845)))),"")</f>
        <v>0</v>
      </c>
      <c r="J846" t="str">
        <f t="shared" si="91"/>
        <v/>
      </c>
      <c r="K846" t="str">
        <f t="shared" si="93"/>
        <v/>
      </c>
      <c r="L846" t="str">
        <f t="shared" si="93"/>
        <v/>
      </c>
      <c r="M846" t="str">
        <f t="shared" si="93"/>
        <v/>
      </c>
      <c r="N846" t="str">
        <f t="shared" si="93"/>
        <v/>
      </c>
      <c r="O846" t="str">
        <f t="shared" si="93"/>
        <v/>
      </c>
      <c r="P846" t="str">
        <f t="shared" si="93"/>
        <v/>
      </c>
      <c r="Q846" t="str">
        <f t="shared" si="93"/>
        <v/>
      </c>
      <c r="R846" t="str">
        <f t="shared" si="93"/>
        <v/>
      </c>
      <c r="S846" t="str">
        <f t="shared" si="93"/>
        <v/>
      </c>
      <c r="T846" t="str">
        <f t="shared" si="93"/>
        <v/>
      </c>
      <c r="U846" t="str">
        <f t="shared" si="93"/>
        <v/>
      </c>
      <c r="V846" t="str">
        <f t="shared" si="93"/>
        <v/>
      </c>
      <c r="W846" t="str">
        <f t="shared" si="92"/>
        <v/>
      </c>
      <c r="X846">
        <f>IF(OR(H846="No",H846=""),0,IF(COUNTIFS(H$2:H846,"Yes",C$2:C846,C846)&gt;1,0,COUNTIFS(H$2:H846,"Yes",C$2:C846,C846)))+IF(X845=$X$1,0,X845)</f>
        <v>0</v>
      </c>
    </row>
    <row r="847" spans="1:24" x14ac:dyDescent="0.3">
      <c r="A847">
        <f>ROWS($A$2:$A847)</f>
        <v>846</v>
      </c>
      <c r="B847" t="str">
        <f>IF(ISERROR(VLOOKUP(A847,Summer!L$11:L$500,1,FALSE)),IF(ISERROR(VLOOKUP(A847,'Cycle 1'!L$11:L$500,1,FALSE)),IF(ISERROR(VLOOKUP(A847,'Cycle 2'!L$11:L$500,1,FALSE)),IF(ISERROR(VLOOKUP(A847,'Cycle 3'!L$11:L$500,1,FALSE)),IF(ISERROR(VLOOKUP(A847,'Cycle 4'!L$11:L$500,1,FALSE)),IF(ISERROR(VLOOKUP(A847,'Cycle 5'!L$11:L$500,1,FALSE)),IF(ISERROR(VLOOKUP(A847,'Cycle 6'!L$11:L$500,1,FALSE)),IF(ISERROR(VLOOKUP(A847,'Cycle 7'!L$11:L$500,1,FALSE)),IF(ISERROR(VLOOKUP(A847,'Cycle 8'!L$11:L$500,1,FALSE)),IF(ISERROR(VLOOKUP(A847,'Cycle 9'!L$11:L$500,1,FALSE)),IF(ISERROR(VLOOKUP(A847,'Cycle 10'!L$11:L$500,1,FALSE)),IF(ISERROR(VLOOKUP(A847,'Cycle 11'!L$11:L$500,1,FALSE)),"","Cycle 11"),"Cycle 10"),"Cycle 9"),"Cycle 8"),"Cycle 7"),"Cycle 6"),"Cycle 5"),"Cycle 4"),"Cycle 3"),"Cycle 2"),"Cycle 1"),"Summer")</f>
        <v/>
      </c>
      <c r="C847" t="str">
        <f>IF(IFERROR(IFERROR(IFERROR(IFERROR(IFERROR(IFERROR(IFERROR(IFERROR(IFERROR(IFERROR(IFERROR(IFERROR(INDEX(Summer!B$10:B$999,MATCH($A847,Summer!$L$10:$L$999,0),1),INDEX('Cycle 1'!B$10:B$999,MATCH($A847,'Cycle 1'!$L$10:$L$999,0),1)),INDEX('Cycle 2'!B$10:B$999,MATCH($A847,'Cycle 2'!$L$10:$L$999,0),1)),INDEX('Cycle 3'!B$10:B$999,MATCH($A847,'Cycle 3'!$L$10:$L$999,0),1)),INDEX('Cycle 4'!B$10:B$999,MATCH($A847,'Cycle 4'!$L$10:$L$999,0),1)),INDEX('Cycle 5'!B$10:B$999,MATCH($A847,'Cycle 5'!$L$10:$L$999,0),1)),INDEX('Cycle 6'!B$10:B$999,MATCH($A847,'Cycle 6'!$L$10:$L$999,0),1)),INDEX('Cycle 7'!B$10:B$999,MATCH($A847,'Cycle 7'!$L$10:$L$999,0),1)),INDEX('Cycle 8'!B$10:B$999,MATCH($A847,'Cycle 8'!$L$10:$L$999,0),1)),INDEX('Cycle 9'!B$10:B$999,MATCH($A847,'Cycle 9'!$L$10:$L$999,0),1)),INDEX('Cycle 10'!B$10:B$999,MATCH($A847,'Cycle 10'!$L$10:$L$999,0),1)),INDEX('Cycle 11'!B$10:B$999,MATCH($A847,'Cycle 11'!$L$10:$L$999,0),1)),"")="","",IFERROR(IFERROR(IFERROR(IFERROR(IFERROR(IFERROR(IFERROR(IFERROR(IFERROR(IFERROR(IFERROR(IFERROR(INDEX(Summer!B$10:B$999,MATCH($A847,Summer!$L$10:$L$999,0),1),INDEX('Cycle 1'!B$10:B$999,MATCH($A847,'Cycle 1'!$L$10:$L$999,0),1)),INDEX('Cycle 2'!B$10:B$999,MATCH($A847,'Cycle 2'!$L$10:$L$999,0),1)),INDEX('Cycle 3'!B$10:B$999,MATCH($A847,'Cycle 3'!$L$10:$L$999,0),1)),INDEX('Cycle 4'!B$10:B$999,MATCH($A847,'Cycle 4'!$L$10:$L$999,0),1)),INDEX('Cycle 5'!B$10:B$999,MATCH($A847,'Cycle 5'!$L$10:$L$999,0),1)),INDEX('Cycle 6'!B$10:B$999,MATCH($A847,'Cycle 6'!$L$10:$L$999,0),1)),INDEX('Cycle 7'!B$10:B$999,MATCH($A847,'Cycle 7'!$L$10:$L$999,0),1)),INDEX('Cycle 8'!B$10:B$999,MATCH($A847,'Cycle 8'!$L$10:$L$999,0),1)),INDEX('Cycle 9'!B$10:B$999,MATCH($A847,'Cycle 9'!$L$10:$L$999,0),1)),INDEX('Cycle 10'!B$10:B$999,MATCH($A847,'Cycle 10'!$L$10:$L$999,0),1)),INDEX('Cycle 11'!B$10:B$999,MATCH($A847,'Cycle 11'!$L$10:$L$999,0),1)),""))</f>
        <v/>
      </c>
      <c r="D847" t="str">
        <f>IF(IFERROR(IFERROR(IFERROR(IFERROR(IFERROR(IFERROR(IFERROR(IFERROR(IFERROR(IFERROR(IFERROR(IFERROR(INDEX(Summer!C$10:C$999,MATCH($A847,Summer!$L$10:$L$999,0),1),INDEX('Cycle 1'!C$10:C$999,MATCH($A847,'Cycle 1'!$L$10:$L$999,0),1)),INDEX('Cycle 2'!C$10:C$999,MATCH($A847,'Cycle 2'!$L$10:$L$999,0),1)),INDEX('Cycle 3'!C$10:C$999,MATCH($A847,'Cycle 3'!$L$10:$L$999,0),1)),INDEX('Cycle 4'!C$10:C$999,MATCH($A847,'Cycle 4'!$L$10:$L$999,0),1)),INDEX('Cycle 5'!C$10:C$999,MATCH($A847,'Cycle 5'!$L$10:$L$999,0),1)),INDEX('Cycle 6'!C$10:C$999,MATCH($A847,'Cycle 6'!$L$10:$L$999,0),1)),INDEX('Cycle 7'!C$10:C$999,MATCH($A847,'Cycle 7'!$L$10:$L$999,0),1)),INDEX('Cycle 8'!C$10:C$999,MATCH($A847,'Cycle 8'!$L$10:$L$999,0),1)),INDEX('Cycle 9'!C$10:C$999,MATCH($A847,'Cycle 9'!$L$10:$L$999,0),1)),INDEX('Cycle 10'!C$10:C$999,MATCH($A847,'Cycle 10'!$L$10:$L$999,0),1)),INDEX('Cycle 11'!C$10:C$999,MATCH($A847,'Cycle 11'!$L$10:$L$999,0),1)),"")="","",IFERROR(IFERROR(IFERROR(IFERROR(IFERROR(IFERROR(IFERROR(IFERROR(IFERROR(IFERROR(IFERROR(IFERROR(INDEX(Summer!C$10:C$999,MATCH($A847,Summer!$L$10:$L$999,0),1),INDEX('Cycle 1'!C$10:C$999,MATCH($A847,'Cycle 1'!$L$10:$L$999,0),1)),INDEX('Cycle 2'!C$10:C$999,MATCH($A847,'Cycle 2'!$L$10:$L$999,0),1)),INDEX('Cycle 3'!C$10:C$999,MATCH($A847,'Cycle 3'!$L$10:$L$999,0),1)),INDEX('Cycle 4'!C$10:C$999,MATCH($A847,'Cycle 4'!$L$10:$L$999,0),1)),INDEX('Cycle 5'!C$10:C$999,MATCH($A847,'Cycle 5'!$L$10:$L$999,0),1)),INDEX('Cycle 6'!C$10:C$999,MATCH($A847,'Cycle 6'!$L$10:$L$999,0),1)),INDEX('Cycle 7'!C$10:C$999,MATCH($A847,'Cycle 7'!$L$10:$L$999,0),1)),INDEX('Cycle 8'!C$10:C$999,MATCH($A847,'Cycle 8'!$L$10:$L$999,0),1)),INDEX('Cycle 9'!C$10:C$999,MATCH($A847,'Cycle 9'!$L$10:$L$999,0),1)),INDEX('Cycle 10'!C$10:C$999,MATCH($A847,'Cycle 10'!$L$10:$L$999,0),1)),INDEX('Cycle 11'!C$10:C$999,MATCH($A847,'Cycle 11'!$L$10:$L$999,0),1)),""))</f>
        <v/>
      </c>
      <c r="E847" t="str">
        <f>IF(IFERROR(IFERROR(IFERROR(IFERROR(IFERROR(IFERROR(IFERROR(IFERROR(IFERROR(IFERROR(IFERROR(IFERROR(INDEX(Summer!D$10:D$999,MATCH($A847,Summer!$L$10:$L$999,0),1),INDEX('Cycle 1'!D$10:D$999,MATCH($A847,'Cycle 1'!$L$10:$L$999,0),1)),INDEX('Cycle 2'!D$10:D$999,MATCH($A847,'Cycle 2'!$L$10:$L$999,0),1)),INDEX('Cycle 3'!D$10:D$999,MATCH($A847,'Cycle 3'!$L$10:$L$999,0),1)),INDEX('Cycle 4'!D$10:D$999,MATCH($A847,'Cycle 4'!$L$10:$L$999,0),1)),INDEX('Cycle 5'!D$10:D$999,MATCH($A847,'Cycle 5'!$L$10:$L$999,0),1)),INDEX('Cycle 6'!D$10:D$999,MATCH($A847,'Cycle 6'!$L$10:$L$999,0),1)),INDEX('Cycle 7'!D$10:D$999,MATCH($A847,'Cycle 7'!$L$10:$L$999,0),1)),INDEX('Cycle 8'!D$10:D$999,MATCH($A847,'Cycle 8'!$L$10:$L$999,0),1)),INDEX('Cycle 9'!D$10:D$999,MATCH($A847,'Cycle 9'!$L$10:$L$999,0),1)),INDEX('Cycle 10'!D$10:D$999,MATCH($A847,'Cycle 10'!$L$10:$L$999,0),1)),INDEX('Cycle 11'!D$10:D$999,MATCH($A847,'Cycle 11'!$L$10:$L$999,0),1)),"")="","",IFERROR(IFERROR(IFERROR(IFERROR(IFERROR(IFERROR(IFERROR(IFERROR(IFERROR(IFERROR(IFERROR(IFERROR(INDEX(Summer!D$10:D$999,MATCH($A847,Summer!$L$10:$L$999,0),1),INDEX('Cycle 1'!D$10:D$999,MATCH($A847,'Cycle 1'!$L$10:$L$999,0),1)),INDEX('Cycle 2'!D$10:D$999,MATCH($A847,'Cycle 2'!$L$10:$L$999,0),1)),INDEX('Cycle 3'!D$10:D$999,MATCH($A847,'Cycle 3'!$L$10:$L$999,0),1)),INDEX('Cycle 4'!D$10:D$999,MATCH($A847,'Cycle 4'!$L$10:$L$999,0),1)),INDEX('Cycle 5'!D$10:D$999,MATCH($A847,'Cycle 5'!$L$10:$L$999,0),1)),INDEX('Cycle 6'!D$10:D$999,MATCH($A847,'Cycle 6'!$L$10:$L$999,0),1)),INDEX('Cycle 7'!D$10:D$999,MATCH($A847,'Cycle 7'!$L$10:$L$999,0),1)),INDEX('Cycle 8'!D$10:D$999,MATCH($A847,'Cycle 8'!$L$10:$L$999,0),1)),INDEX('Cycle 9'!D$10:D$999,MATCH($A847,'Cycle 9'!$L$10:$L$999,0),1)),INDEX('Cycle 10'!D$10:D$999,MATCH($A847,'Cycle 10'!$L$10:$L$999,0),1)),INDEX('Cycle 11'!D$10:D$999,MATCH($A847,'Cycle 11'!$L$10:$L$999,0),1)),""))</f>
        <v/>
      </c>
      <c r="F847" t="str">
        <f>IF(IFERROR(IFERROR(IFERROR(IFERROR(IFERROR(IFERROR(IFERROR(IFERROR(IFERROR(IFERROR(IFERROR(IFERROR(INDEX(Summer!E$10:E$999,MATCH($A847,Summer!$L$10:$L$999,0),1),INDEX('Cycle 1'!E$10:E$999,MATCH($A847,'Cycle 1'!$L$10:$L$999,0),1)),INDEX('Cycle 2'!E$10:E$999,MATCH($A847,'Cycle 2'!$L$10:$L$999,0),1)),INDEX('Cycle 3'!E$10:E$999,MATCH($A847,'Cycle 3'!$L$10:$L$999,0),1)),INDEX('Cycle 4'!E$10:E$999,MATCH($A847,'Cycle 4'!$L$10:$L$999,0),1)),INDEX('Cycle 5'!E$10:E$999,MATCH($A847,'Cycle 5'!$L$10:$L$999,0),1)),INDEX('Cycle 6'!E$10:E$999,MATCH($A847,'Cycle 6'!$L$10:$L$999,0),1)),INDEX('Cycle 7'!E$10:E$999,MATCH($A847,'Cycle 7'!$L$10:$L$999,0),1)),INDEX('Cycle 8'!E$10:E$999,MATCH($A847,'Cycle 8'!$L$10:$L$999,0),1)),INDEX('Cycle 9'!E$10:E$999,MATCH($A847,'Cycle 9'!$L$10:$L$999,0),1)),INDEX('Cycle 10'!E$10:E$999,MATCH($A847,'Cycle 10'!$L$10:$L$999,0),1)),INDEX('Cycle 11'!E$10:E$999,MATCH($A847,'Cycle 11'!$L$10:$L$999,0),1)),"")="","",IFERROR(IFERROR(IFERROR(IFERROR(IFERROR(IFERROR(IFERROR(IFERROR(IFERROR(IFERROR(IFERROR(IFERROR(INDEX(Summer!E$10:E$999,MATCH($A847,Summer!$L$10:$L$999,0),1),INDEX('Cycle 1'!E$10:E$999,MATCH($A847,'Cycle 1'!$L$10:$L$999,0),1)),INDEX('Cycle 2'!E$10:E$999,MATCH($A847,'Cycle 2'!$L$10:$L$999,0),1)),INDEX('Cycle 3'!E$10:E$999,MATCH($A847,'Cycle 3'!$L$10:$L$999,0),1)),INDEX('Cycle 4'!E$10:E$999,MATCH($A847,'Cycle 4'!$L$10:$L$999,0),1)),INDEX('Cycle 5'!E$10:E$999,MATCH($A847,'Cycle 5'!$L$10:$L$999,0),1)),INDEX('Cycle 6'!E$10:E$999,MATCH($A847,'Cycle 6'!$L$10:$L$999,0),1)),INDEX('Cycle 7'!E$10:E$999,MATCH($A847,'Cycle 7'!$L$10:$L$999,0),1)),INDEX('Cycle 8'!E$10:E$999,MATCH($A847,'Cycle 8'!$L$10:$L$999,0),1)),INDEX('Cycle 9'!E$10:E$999,MATCH($A847,'Cycle 9'!$L$10:$L$999,0),1)),INDEX('Cycle 10'!E$10:E$999,MATCH($A847,'Cycle 10'!$L$10:$L$999,0),1)),INDEX('Cycle 11'!E$10:E$999,MATCH($A847,'Cycle 11'!$L$10:$L$999,0),1)),""))</f>
        <v/>
      </c>
      <c r="G847" t="str">
        <f>IF(IFERROR(IFERROR(IFERROR(IFERROR(IFERROR(IFERROR(IFERROR(IFERROR(IFERROR(IFERROR(IFERROR(IFERROR(INDEX(Summer!F$10:F$999,MATCH($A847,Summer!$L$10:$L$999,0),1),INDEX('Cycle 1'!F$10:F$999,MATCH($A847,'Cycle 1'!$L$10:$L$999,0),1)),INDEX('Cycle 2'!F$10:F$999,MATCH($A847,'Cycle 2'!$L$10:$L$999,0),1)),INDEX('Cycle 3'!F$10:F$999,MATCH($A847,'Cycle 3'!$L$10:$L$999,0),1)),INDEX('Cycle 4'!F$10:F$999,MATCH($A847,'Cycle 4'!$L$10:$L$999,0),1)),INDEX('Cycle 5'!F$10:F$999,MATCH($A847,'Cycle 5'!$L$10:$L$999,0),1)),INDEX('Cycle 6'!F$10:F$999,MATCH($A847,'Cycle 6'!$L$10:$L$999,0),1)),INDEX('Cycle 7'!F$10:F$999,MATCH($A847,'Cycle 7'!$L$10:$L$999,0),1)),INDEX('Cycle 8'!F$10:F$999,MATCH($A847,'Cycle 8'!$L$10:$L$999,0),1)),INDEX('Cycle 9'!F$10:F$999,MATCH($A847,'Cycle 9'!$L$10:$L$999,0),1)),INDEX('Cycle 10'!F$10:F$999,MATCH($A847,'Cycle 10'!$L$10:$L$999,0),1)),INDEX('Cycle 11'!F$10:F$999,MATCH($A847,'Cycle 11'!$L$10:$L$999,0),1)),"")="","",IFERROR(IFERROR(IFERROR(IFERROR(IFERROR(IFERROR(IFERROR(IFERROR(IFERROR(IFERROR(IFERROR(IFERROR(INDEX(Summer!F$10:F$999,MATCH($A847,Summer!$L$10:$L$999,0),1),INDEX('Cycle 1'!F$10:F$999,MATCH($A847,'Cycle 1'!$L$10:$L$999,0),1)),INDEX('Cycle 2'!F$10:F$999,MATCH($A847,'Cycle 2'!$L$10:$L$999,0),1)),INDEX('Cycle 3'!F$10:F$999,MATCH($A847,'Cycle 3'!$L$10:$L$999,0),1)),INDEX('Cycle 4'!F$10:F$999,MATCH($A847,'Cycle 4'!$L$10:$L$999,0),1)),INDEX('Cycle 5'!F$10:F$999,MATCH($A847,'Cycle 5'!$L$10:$L$999,0),1)),INDEX('Cycle 6'!F$10:F$999,MATCH($A847,'Cycle 6'!$L$10:$L$999,0),1)),INDEX('Cycle 7'!F$10:F$999,MATCH($A847,'Cycle 7'!$L$10:$L$999,0),1)),INDEX('Cycle 8'!F$10:F$999,MATCH($A847,'Cycle 8'!$L$10:$L$999,0),1)),INDEX('Cycle 9'!F$10:F$999,MATCH($A847,'Cycle 9'!$L$10:$L$999,0),1)),INDEX('Cycle 10'!F$10:F$999,MATCH($A847,'Cycle 10'!$L$10:$L$999,0),1)),INDEX('Cycle 11'!F$10:F$999,MATCH($A847,'Cycle 11'!$L$10:$L$999,0),1)),""))</f>
        <v/>
      </c>
      <c r="H847" t="str">
        <f>IF(IFERROR(IFERROR(IFERROR(IFERROR(IFERROR(IFERROR(IFERROR(IFERROR(IFERROR(IFERROR(IFERROR(IFERROR(INDEX(Summer!G$10:G$999,MATCH($A847,Summer!$L$10:$L$999,0),1),INDEX('Cycle 1'!G$10:G$999,MATCH($A847,'Cycle 1'!$L$10:$L$999,0),1)),INDEX('Cycle 2'!G$10:G$999,MATCH($A847,'Cycle 2'!$L$10:$L$999,0),1)),INDEX('Cycle 3'!G$10:G$999,MATCH($A847,'Cycle 3'!$L$10:$L$999,0),1)),INDEX('Cycle 4'!G$10:G$999,MATCH($A847,'Cycle 4'!$L$10:$L$999,0),1)),INDEX('Cycle 5'!G$10:G$999,MATCH($A847,'Cycle 5'!$L$10:$L$999,0),1)),INDEX('Cycle 6'!G$10:G$999,MATCH($A847,'Cycle 6'!$L$10:$L$999,0),1)),INDEX('Cycle 7'!G$10:G$999,MATCH($A847,'Cycle 7'!$L$10:$L$999,0),1)),INDEX('Cycle 8'!G$10:G$999,MATCH($A847,'Cycle 8'!$L$10:$L$999,0),1)),INDEX('Cycle 9'!G$10:G$999,MATCH($A847,'Cycle 9'!$L$10:$L$999,0),1)),INDEX('Cycle 10'!G$10:G$999,MATCH($A847,'Cycle 10'!$L$10:$L$999,0),1)),INDEX('Cycle 11'!G$10:G$999,MATCH($A847,'Cycle 11'!$L$10:$L$999,0),1)),"")="","",IFERROR(IFERROR(IFERROR(IFERROR(IFERROR(IFERROR(IFERROR(IFERROR(IFERROR(IFERROR(IFERROR(IFERROR(INDEX(Summer!G$10:G$999,MATCH($A847,Summer!$L$10:$L$999,0),1),INDEX('Cycle 1'!G$10:G$999,MATCH($A847,'Cycle 1'!$L$10:$L$999,0),1)),INDEX('Cycle 2'!G$10:G$999,MATCH($A847,'Cycle 2'!$L$10:$L$999,0),1)),INDEX('Cycle 3'!G$10:G$999,MATCH($A847,'Cycle 3'!$L$10:$L$999,0),1)),INDEX('Cycle 4'!G$10:G$999,MATCH($A847,'Cycle 4'!$L$10:$L$999,0),1)),INDEX('Cycle 5'!G$10:G$999,MATCH($A847,'Cycle 5'!$L$10:$L$999,0),1)),INDEX('Cycle 6'!G$10:G$999,MATCH($A847,'Cycle 6'!$L$10:$L$999,0),1)),INDEX('Cycle 7'!G$10:G$999,MATCH($A847,'Cycle 7'!$L$10:$L$999,0),1)),INDEX('Cycle 8'!G$10:G$999,MATCH($A847,'Cycle 8'!$L$10:$L$999,0),1)),INDEX('Cycle 9'!G$10:G$999,MATCH($A847,'Cycle 9'!$L$10:$L$999,0),1)),INDEX('Cycle 10'!G$10:G$999,MATCH($A847,'Cycle 10'!$L$10:$L$999,0),1)),INDEX('Cycle 11'!G$10:G$999,MATCH($A847,'Cycle 11'!$L$10:$L$999,0),1)),""))</f>
        <v/>
      </c>
      <c r="I847">
        <f>IFERROR(IF(C847="",MAX(I$1:I846),IF(ROW(C$2)=ROW(C847),1,IF(ISERROR(VLOOKUP(C847,C$2:C846,1,FALSE)),MAX(I$1:I846)+1,MAX(I$1:I846)))),"")</f>
        <v>0</v>
      </c>
      <c r="J847" t="str">
        <f t="shared" si="91"/>
        <v/>
      </c>
      <c r="K847" t="str">
        <f t="shared" si="93"/>
        <v/>
      </c>
      <c r="L847" t="str">
        <f t="shared" si="93"/>
        <v/>
      </c>
      <c r="M847" t="str">
        <f t="shared" si="93"/>
        <v/>
      </c>
      <c r="N847" t="str">
        <f t="shared" si="93"/>
        <v/>
      </c>
      <c r="O847" t="str">
        <f t="shared" si="93"/>
        <v/>
      </c>
      <c r="P847" t="str">
        <f t="shared" si="93"/>
        <v/>
      </c>
      <c r="Q847" t="str">
        <f t="shared" si="93"/>
        <v/>
      </c>
      <c r="R847" t="str">
        <f t="shared" si="93"/>
        <v/>
      </c>
      <c r="S847" t="str">
        <f t="shared" si="93"/>
        <v/>
      </c>
      <c r="T847" t="str">
        <f t="shared" si="93"/>
        <v/>
      </c>
      <c r="U847" t="str">
        <f t="shared" si="93"/>
        <v/>
      </c>
      <c r="V847" t="str">
        <f t="shared" si="93"/>
        <v/>
      </c>
      <c r="W847" t="str">
        <f t="shared" si="92"/>
        <v/>
      </c>
      <c r="X847">
        <f>IF(OR(H847="No",H847=""),0,IF(COUNTIFS(H$2:H847,"Yes",C$2:C847,C847)&gt;1,0,COUNTIFS(H$2:H847,"Yes",C$2:C847,C847)))+IF(X846=$X$1,0,X846)</f>
        <v>0</v>
      </c>
    </row>
    <row r="848" spans="1:24" x14ac:dyDescent="0.3">
      <c r="A848">
        <f>ROWS($A$2:$A848)</f>
        <v>847</v>
      </c>
      <c r="B848" t="str">
        <f>IF(ISERROR(VLOOKUP(A848,Summer!L$11:L$500,1,FALSE)),IF(ISERROR(VLOOKUP(A848,'Cycle 1'!L$11:L$500,1,FALSE)),IF(ISERROR(VLOOKUP(A848,'Cycle 2'!L$11:L$500,1,FALSE)),IF(ISERROR(VLOOKUP(A848,'Cycle 3'!L$11:L$500,1,FALSE)),IF(ISERROR(VLOOKUP(A848,'Cycle 4'!L$11:L$500,1,FALSE)),IF(ISERROR(VLOOKUP(A848,'Cycle 5'!L$11:L$500,1,FALSE)),IF(ISERROR(VLOOKUP(A848,'Cycle 6'!L$11:L$500,1,FALSE)),IF(ISERROR(VLOOKUP(A848,'Cycle 7'!L$11:L$500,1,FALSE)),IF(ISERROR(VLOOKUP(A848,'Cycle 8'!L$11:L$500,1,FALSE)),IF(ISERROR(VLOOKUP(A848,'Cycle 9'!L$11:L$500,1,FALSE)),IF(ISERROR(VLOOKUP(A848,'Cycle 10'!L$11:L$500,1,FALSE)),IF(ISERROR(VLOOKUP(A848,'Cycle 11'!L$11:L$500,1,FALSE)),"","Cycle 11"),"Cycle 10"),"Cycle 9"),"Cycle 8"),"Cycle 7"),"Cycle 6"),"Cycle 5"),"Cycle 4"),"Cycle 3"),"Cycle 2"),"Cycle 1"),"Summer")</f>
        <v/>
      </c>
      <c r="C848" t="str">
        <f>IF(IFERROR(IFERROR(IFERROR(IFERROR(IFERROR(IFERROR(IFERROR(IFERROR(IFERROR(IFERROR(IFERROR(IFERROR(INDEX(Summer!B$10:B$999,MATCH($A848,Summer!$L$10:$L$999,0),1),INDEX('Cycle 1'!B$10:B$999,MATCH($A848,'Cycle 1'!$L$10:$L$999,0),1)),INDEX('Cycle 2'!B$10:B$999,MATCH($A848,'Cycle 2'!$L$10:$L$999,0),1)),INDEX('Cycle 3'!B$10:B$999,MATCH($A848,'Cycle 3'!$L$10:$L$999,0),1)),INDEX('Cycle 4'!B$10:B$999,MATCH($A848,'Cycle 4'!$L$10:$L$999,0),1)),INDEX('Cycle 5'!B$10:B$999,MATCH($A848,'Cycle 5'!$L$10:$L$999,0),1)),INDEX('Cycle 6'!B$10:B$999,MATCH($A848,'Cycle 6'!$L$10:$L$999,0),1)),INDEX('Cycle 7'!B$10:B$999,MATCH($A848,'Cycle 7'!$L$10:$L$999,0),1)),INDEX('Cycle 8'!B$10:B$999,MATCH($A848,'Cycle 8'!$L$10:$L$999,0),1)),INDEX('Cycle 9'!B$10:B$999,MATCH($A848,'Cycle 9'!$L$10:$L$999,0),1)),INDEX('Cycle 10'!B$10:B$999,MATCH($A848,'Cycle 10'!$L$10:$L$999,0),1)),INDEX('Cycle 11'!B$10:B$999,MATCH($A848,'Cycle 11'!$L$10:$L$999,0),1)),"")="","",IFERROR(IFERROR(IFERROR(IFERROR(IFERROR(IFERROR(IFERROR(IFERROR(IFERROR(IFERROR(IFERROR(IFERROR(INDEX(Summer!B$10:B$999,MATCH($A848,Summer!$L$10:$L$999,0),1),INDEX('Cycle 1'!B$10:B$999,MATCH($A848,'Cycle 1'!$L$10:$L$999,0),1)),INDEX('Cycle 2'!B$10:B$999,MATCH($A848,'Cycle 2'!$L$10:$L$999,0),1)),INDEX('Cycle 3'!B$10:B$999,MATCH($A848,'Cycle 3'!$L$10:$L$999,0),1)),INDEX('Cycle 4'!B$10:B$999,MATCH($A848,'Cycle 4'!$L$10:$L$999,0),1)),INDEX('Cycle 5'!B$10:B$999,MATCH($A848,'Cycle 5'!$L$10:$L$999,0),1)),INDEX('Cycle 6'!B$10:B$999,MATCH($A848,'Cycle 6'!$L$10:$L$999,0),1)),INDEX('Cycle 7'!B$10:B$999,MATCH($A848,'Cycle 7'!$L$10:$L$999,0),1)),INDEX('Cycle 8'!B$10:B$999,MATCH($A848,'Cycle 8'!$L$10:$L$999,0),1)),INDEX('Cycle 9'!B$10:B$999,MATCH($A848,'Cycle 9'!$L$10:$L$999,0),1)),INDEX('Cycle 10'!B$10:B$999,MATCH($A848,'Cycle 10'!$L$10:$L$999,0),1)),INDEX('Cycle 11'!B$10:B$999,MATCH($A848,'Cycle 11'!$L$10:$L$999,0),1)),""))</f>
        <v/>
      </c>
      <c r="D848" t="str">
        <f>IF(IFERROR(IFERROR(IFERROR(IFERROR(IFERROR(IFERROR(IFERROR(IFERROR(IFERROR(IFERROR(IFERROR(IFERROR(INDEX(Summer!C$10:C$999,MATCH($A848,Summer!$L$10:$L$999,0),1),INDEX('Cycle 1'!C$10:C$999,MATCH($A848,'Cycle 1'!$L$10:$L$999,0),1)),INDEX('Cycle 2'!C$10:C$999,MATCH($A848,'Cycle 2'!$L$10:$L$999,0),1)),INDEX('Cycle 3'!C$10:C$999,MATCH($A848,'Cycle 3'!$L$10:$L$999,0),1)),INDEX('Cycle 4'!C$10:C$999,MATCH($A848,'Cycle 4'!$L$10:$L$999,0),1)),INDEX('Cycle 5'!C$10:C$999,MATCH($A848,'Cycle 5'!$L$10:$L$999,0),1)),INDEX('Cycle 6'!C$10:C$999,MATCH($A848,'Cycle 6'!$L$10:$L$999,0),1)),INDEX('Cycle 7'!C$10:C$999,MATCH($A848,'Cycle 7'!$L$10:$L$999,0),1)),INDEX('Cycle 8'!C$10:C$999,MATCH($A848,'Cycle 8'!$L$10:$L$999,0),1)),INDEX('Cycle 9'!C$10:C$999,MATCH($A848,'Cycle 9'!$L$10:$L$999,0),1)),INDEX('Cycle 10'!C$10:C$999,MATCH($A848,'Cycle 10'!$L$10:$L$999,0),1)),INDEX('Cycle 11'!C$10:C$999,MATCH($A848,'Cycle 11'!$L$10:$L$999,0),1)),"")="","",IFERROR(IFERROR(IFERROR(IFERROR(IFERROR(IFERROR(IFERROR(IFERROR(IFERROR(IFERROR(IFERROR(IFERROR(INDEX(Summer!C$10:C$999,MATCH($A848,Summer!$L$10:$L$999,0),1),INDEX('Cycle 1'!C$10:C$999,MATCH($A848,'Cycle 1'!$L$10:$L$999,0),1)),INDEX('Cycle 2'!C$10:C$999,MATCH($A848,'Cycle 2'!$L$10:$L$999,0),1)),INDEX('Cycle 3'!C$10:C$999,MATCH($A848,'Cycle 3'!$L$10:$L$999,0),1)),INDEX('Cycle 4'!C$10:C$999,MATCH($A848,'Cycle 4'!$L$10:$L$999,0),1)),INDEX('Cycle 5'!C$10:C$999,MATCH($A848,'Cycle 5'!$L$10:$L$999,0),1)),INDEX('Cycle 6'!C$10:C$999,MATCH($A848,'Cycle 6'!$L$10:$L$999,0),1)),INDEX('Cycle 7'!C$10:C$999,MATCH($A848,'Cycle 7'!$L$10:$L$999,0),1)),INDEX('Cycle 8'!C$10:C$999,MATCH($A848,'Cycle 8'!$L$10:$L$999,0),1)),INDEX('Cycle 9'!C$10:C$999,MATCH($A848,'Cycle 9'!$L$10:$L$999,0),1)),INDEX('Cycle 10'!C$10:C$999,MATCH($A848,'Cycle 10'!$L$10:$L$999,0),1)),INDEX('Cycle 11'!C$10:C$999,MATCH($A848,'Cycle 11'!$L$10:$L$999,0),1)),""))</f>
        <v/>
      </c>
      <c r="E848" t="str">
        <f>IF(IFERROR(IFERROR(IFERROR(IFERROR(IFERROR(IFERROR(IFERROR(IFERROR(IFERROR(IFERROR(IFERROR(IFERROR(INDEX(Summer!D$10:D$999,MATCH($A848,Summer!$L$10:$L$999,0),1),INDEX('Cycle 1'!D$10:D$999,MATCH($A848,'Cycle 1'!$L$10:$L$999,0),1)),INDEX('Cycle 2'!D$10:D$999,MATCH($A848,'Cycle 2'!$L$10:$L$999,0),1)),INDEX('Cycle 3'!D$10:D$999,MATCH($A848,'Cycle 3'!$L$10:$L$999,0),1)),INDEX('Cycle 4'!D$10:D$999,MATCH($A848,'Cycle 4'!$L$10:$L$999,0),1)),INDEX('Cycle 5'!D$10:D$999,MATCH($A848,'Cycle 5'!$L$10:$L$999,0),1)),INDEX('Cycle 6'!D$10:D$999,MATCH($A848,'Cycle 6'!$L$10:$L$999,0),1)),INDEX('Cycle 7'!D$10:D$999,MATCH($A848,'Cycle 7'!$L$10:$L$999,0),1)),INDEX('Cycle 8'!D$10:D$999,MATCH($A848,'Cycle 8'!$L$10:$L$999,0),1)),INDEX('Cycle 9'!D$10:D$999,MATCH($A848,'Cycle 9'!$L$10:$L$999,0),1)),INDEX('Cycle 10'!D$10:D$999,MATCH($A848,'Cycle 10'!$L$10:$L$999,0),1)),INDEX('Cycle 11'!D$10:D$999,MATCH($A848,'Cycle 11'!$L$10:$L$999,0),1)),"")="","",IFERROR(IFERROR(IFERROR(IFERROR(IFERROR(IFERROR(IFERROR(IFERROR(IFERROR(IFERROR(IFERROR(IFERROR(INDEX(Summer!D$10:D$999,MATCH($A848,Summer!$L$10:$L$999,0),1),INDEX('Cycle 1'!D$10:D$999,MATCH($A848,'Cycle 1'!$L$10:$L$999,0),1)),INDEX('Cycle 2'!D$10:D$999,MATCH($A848,'Cycle 2'!$L$10:$L$999,0),1)),INDEX('Cycle 3'!D$10:D$999,MATCH($A848,'Cycle 3'!$L$10:$L$999,0),1)),INDEX('Cycle 4'!D$10:D$999,MATCH($A848,'Cycle 4'!$L$10:$L$999,0),1)),INDEX('Cycle 5'!D$10:D$999,MATCH($A848,'Cycle 5'!$L$10:$L$999,0),1)),INDEX('Cycle 6'!D$10:D$999,MATCH($A848,'Cycle 6'!$L$10:$L$999,0),1)),INDEX('Cycle 7'!D$10:D$999,MATCH($A848,'Cycle 7'!$L$10:$L$999,0),1)),INDEX('Cycle 8'!D$10:D$999,MATCH($A848,'Cycle 8'!$L$10:$L$999,0),1)),INDEX('Cycle 9'!D$10:D$999,MATCH($A848,'Cycle 9'!$L$10:$L$999,0),1)),INDEX('Cycle 10'!D$10:D$999,MATCH($A848,'Cycle 10'!$L$10:$L$999,0),1)),INDEX('Cycle 11'!D$10:D$999,MATCH($A848,'Cycle 11'!$L$10:$L$999,0),1)),""))</f>
        <v/>
      </c>
      <c r="F848" t="str">
        <f>IF(IFERROR(IFERROR(IFERROR(IFERROR(IFERROR(IFERROR(IFERROR(IFERROR(IFERROR(IFERROR(IFERROR(IFERROR(INDEX(Summer!E$10:E$999,MATCH($A848,Summer!$L$10:$L$999,0),1),INDEX('Cycle 1'!E$10:E$999,MATCH($A848,'Cycle 1'!$L$10:$L$999,0),1)),INDEX('Cycle 2'!E$10:E$999,MATCH($A848,'Cycle 2'!$L$10:$L$999,0),1)),INDEX('Cycle 3'!E$10:E$999,MATCH($A848,'Cycle 3'!$L$10:$L$999,0),1)),INDEX('Cycle 4'!E$10:E$999,MATCH($A848,'Cycle 4'!$L$10:$L$999,0),1)),INDEX('Cycle 5'!E$10:E$999,MATCH($A848,'Cycle 5'!$L$10:$L$999,0),1)),INDEX('Cycle 6'!E$10:E$999,MATCH($A848,'Cycle 6'!$L$10:$L$999,0),1)),INDEX('Cycle 7'!E$10:E$999,MATCH($A848,'Cycle 7'!$L$10:$L$999,0),1)),INDEX('Cycle 8'!E$10:E$999,MATCH($A848,'Cycle 8'!$L$10:$L$999,0),1)),INDEX('Cycle 9'!E$10:E$999,MATCH($A848,'Cycle 9'!$L$10:$L$999,0),1)),INDEX('Cycle 10'!E$10:E$999,MATCH($A848,'Cycle 10'!$L$10:$L$999,0),1)),INDEX('Cycle 11'!E$10:E$999,MATCH($A848,'Cycle 11'!$L$10:$L$999,0),1)),"")="","",IFERROR(IFERROR(IFERROR(IFERROR(IFERROR(IFERROR(IFERROR(IFERROR(IFERROR(IFERROR(IFERROR(IFERROR(INDEX(Summer!E$10:E$999,MATCH($A848,Summer!$L$10:$L$999,0),1),INDEX('Cycle 1'!E$10:E$999,MATCH($A848,'Cycle 1'!$L$10:$L$999,0),1)),INDEX('Cycle 2'!E$10:E$999,MATCH($A848,'Cycle 2'!$L$10:$L$999,0),1)),INDEX('Cycle 3'!E$10:E$999,MATCH($A848,'Cycle 3'!$L$10:$L$999,0),1)),INDEX('Cycle 4'!E$10:E$999,MATCH($A848,'Cycle 4'!$L$10:$L$999,0),1)),INDEX('Cycle 5'!E$10:E$999,MATCH($A848,'Cycle 5'!$L$10:$L$999,0),1)),INDEX('Cycle 6'!E$10:E$999,MATCH($A848,'Cycle 6'!$L$10:$L$999,0),1)),INDEX('Cycle 7'!E$10:E$999,MATCH($A848,'Cycle 7'!$L$10:$L$999,0),1)),INDEX('Cycle 8'!E$10:E$999,MATCH($A848,'Cycle 8'!$L$10:$L$999,0),1)),INDEX('Cycle 9'!E$10:E$999,MATCH($A848,'Cycle 9'!$L$10:$L$999,0),1)),INDEX('Cycle 10'!E$10:E$999,MATCH($A848,'Cycle 10'!$L$10:$L$999,0),1)),INDEX('Cycle 11'!E$10:E$999,MATCH($A848,'Cycle 11'!$L$10:$L$999,0),1)),""))</f>
        <v/>
      </c>
      <c r="G848" t="str">
        <f>IF(IFERROR(IFERROR(IFERROR(IFERROR(IFERROR(IFERROR(IFERROR(IFERROR(IFERROR(IFERROR(IFERROR(IFERROR(INDEX(Summer!F$10:F$999,MATCH($A848,Summer!$L$10:$L$999,0),1),INDEX('Cycle 1'!F$10:F$999,MATCH($A848,'Cycle 1'!$L$10:$L$999,0),1)),INDEX('Cycle 2'!F$10:F$999,MATCH($A848,'Cycle 2'!$L$10:$L$999,0),1)),INDEX('Cycle 3'!F$10:F$999,MATCH($A848,'Cycle 3'!$L$10:$L$999,0),1)),INDEX('Cycle 4'!F$10:F$999,MATCH($A848,'Cycle 4'!$L$10:$L$999,0),1)),INDEX('Cycle 5'!F$10:F$999,MATCH($A848,'Cycle 5'!$L$10:$L$999,0),1)),INDEX('Cycle 6'!F$10:F$999,MATCH($A848,'Cycle 6'!$L$10:$L$999,0),1)),INDEX('Cycle 7'!F$10:F$999,MATCH($A848,'Cycle 7'!$L$10:$L$999,0),1)),INDEX('Cycle 8'!F$10:F$999,MATCH($A848,'Cycle 8'!$L$10:$L$999,0),1)),INDEX('Cycle 9'!F$10:F$999,MATCH($A848,'Cycle 9'!$L$10:$L$999,0),1)),INDEX('Cycle 10'!F$10:F$999,MATCH($A848,'Cycle 10'!$L$10:$L$999,0),1)),INDEX('Cycle 11'!F$10:F$999,MATCH($A848,'Cycle 11'!$L$10:$L$999,0),1)),"")="","",IFERROR(IFERROR(IFERROR(IFERROR(IFERROR(IFERROR(IFERROR(IFERROR(IFERROR(IFERROR(IFERROR(IFERROR(INDEX(Summer!F$10:F$999,MATCH($A848,Summer!$L$10:$L$999,0),1),INDEX('Cycle 1'!F$10:F$999,MATCH($A848,'Cycle 1'!$L$10:$L$999,0),1)),INDEX('Cycle 2'!F$10:F$999,MATCH($A848,'Cycle 2'!$L$10:$L$999,0),1)),INDEX('Cycle 3'!F$10:F$999,MATCH($A848,'Cycle 3'!$L$10:$L$999,0),1)),INDEX('Cycle 4'!F$10:F$999,MATCH($A848,'Cycle 4'!$L$10:$L$999,0),1)),INDEX('Cycle 5'!F$10:F$999,MATCH($A848,'Cycle 5'!$L$10:$L$999,0),1)),INDEX('Cycle 6'!F$10:F$999,MATCH($A848,'Cycle 6'!$L$10:$L$999,0),1)),INDEX('Cycle 7'!F$10:F$999,MATCH($A848,'Cycle 7'!$L$10:$L$999,0),1)),INDEX('Cycle 8'!F$10:F$999,MATCH($A848,'Cycle 8'!$L$10:$L$999,0),1)),INDEX('Cycle 9'!F$10:F$999,MATCH($A848,'Cycle 9'!$L$10:$L$999,0),1)),INDEX('Cycle 10'!F$10:F$999,MATCH($A848,'Cycle 10'!$L$10:$L$999,0),1)),INDEX('Cycle 11'!F$10:F$999,MATCH($A848,'Cycle 11'!$L$10:$L$999,0),1)),""))</f>
        <v/>
      </c>
      <c r="H848" t="str">
        <f>IF(IFERROR(IFERROR(IFERROR(IFERROR(IFERROR(IFERROR(IFERROR(IFERROR(IFERROR(IFERROR(IFERROR(IFERROR(INDEX(Summer!G$10:G$999,MATCH($A848,Summer!$L$10:$L$999,0),1),INDEX('Cycle 1'!G$10:G$999,MATCH($A848,'Cycle 1'!$L$10:$L$999,0),1)),INDEX('Cycle 2'!G$10:G$999,MATCH($A848,'Cycle 2'!$L$10:$L$999,0),1)),INDEX('Cycle 3'!G$10:G$999,MATCH($A848,'Cycle 3'!$L$10:$L$999,0),1)),INDEX('Cycle 4'!G$10:G$999,MATCH($A848,'Cycle 4'!$L$10:$L$999,0),1)),INDEX('Cycle 5'!G$10:G$999,MATCH($A848,'Cycle 5'!$L$10:$L$999,0),1)),INDEX('Cycle 6'!G$10:G$999,MATCH($A848,'Cycle 6'!$L$10:$L$999,0),1)),INDEX('Cycle 7'!G$10:G$999,MATCH($A848,'Cycle 7'!$L$10:$L$999,0),1)),INDEX('Cycle 8'!G$10:G$999,MATCH($A848,'Cycle 8'!$L$10:$L$999,0),1)),INDEX('Cycle 9'!G$10:G$999,MATCH($A848,'Cycle 9'!$L$10:$L$999,0),1)),INDEX('Cycle 10'!G$10:G$999,MATCH($A848,'Cycle 10'!$L$10:$L$999,0),1)),INDEX('Cycle 11'!G$10:G$999,MATCH($A848,'Cycle 11'!$L$10:$L$999,0),1)),"")="","",IFERROR(IFERROR(IFERROR(IFERROR(IFERROR(IFERROR(IFERROR(IFERROR(IFERROR(IFERROR(IFERROR(IFERROR(INDEX(Summer!G$10:G$999,MATCH($A848,Summer!$L$10:$L$999,0),1),INDEX('Cycle 1'!G$10:G$999,MATCH($A848,'Cycle 1'!$L$10:$L$999,0),1)),INDEX('Cycle 2'!G$10:G$999,MATCH($A848,'Cycle 2'!$L$10:$L$999,0),1)),INDEX('Cycle 3'!G$10:G$999,MATCH($A848,'Cycle 3'!$L$10:$L$999,0),1)),INDEX('Cycle 4'!G$10:G$999,MATCH($A848,'Cycle 4'!$L$10:$L$999,0),1)),INDEX('Cycle 5'!G$10:G$999,MATCH($A848,'Cycle 5'!$L$10:$L$999,0),1)),INDEX('Cycle 6'!G$10:G$999,MATCH($A848,'Cycle 6'!$L$10:$L$999,0),1)),INDEX('Cycle 7'!G$10:G$999,MATCH($A848,'Cycle 7'!$L$10:$L$999,0),1)),INDEX('Cycle 8'!G$10:G$999,MATCH($A848,'Cycle 8'!$L$10:$L$999,0),1)),INDEX('Cycle 9'!G$10:G$999,MATCH($A848,'Cycle 9'!$L$10:$L$999,0),1)),INDEX('Cycle 10'!G$10:G$999,MATCH($A848,'Cycle 10'!$L$10:$L$999,0),1)),INDEX('Cycle 11'!G$10:G$999,MATCH($A848,'Cycle 11'!$L$10:$L$999,0),1)),""))</f>
        <v/>
      </c>
      <c r="I848">
        <f>IFERROR(IF(C848="",MAX(I$1:I847),IF(ROW(C$2)=ROW(C848),1,IF(ISERROR(VLOOKUP(C848,C$2:C847,1,FALSE)),MAX(I$1:I847)+1,MAX(I$1:I847)))),"")</f>
        <v>0</v>
      </c>
      <c r="J848" t="str">
        <f t="shared" si="91"/>
        <v/>
      </c>
      <c r="K848" t="str">
        <f t="shared" ref="K848:V869" si="94">IF($H848="","",COUNTIFS($C:$C,$C848,$H:$H,"Yes",$B:$B,SUBSTITUTE(K$1,"MH_","")))</f>
        <v/>
      </c>
      <c r="L848" t="str">
        <f t="shared" si="94"/>
        <v/>
      </c>
      <c r="M848" t="str">
        <f t="shared" si="94"/>
        <v/>
      </c>
      <c r="N848" t="str">
        <f t="shared" si="94"/>
        <v/>
      </c>
      <c r="O848" t="str">
        <f t="shared" si="94"/>
        <v/>
      </c>
      <c r="P848" t="str">
        <f t="shared" si="94"/>
        <v/>
      </c>
      <c r="Q848" t="str">
        <f t="shared" si="94"/>
        <v/>
      </c>
      <c r="R848" t="str">
        <f t="shared" si="94"/>
        <v/>
      </c>
      <c r="S848" t="str">
        <f t="shared" si="94"/>
        <v/>
      </c>
      <c r="T848" t="str">
        <f t="shared" si="94"/>
        <v/>
      </c>
      <c r="U848" t="str">
        <f t="shared" si="94"/>
        <v/>
      </c>
      <c r="V848" t="str">
        <f t="shared" si="94"/>
        <v/>
      </c>
      <c r="W848" t="str">
        <f t="shared" si="92"/>
        <v/>
      </c>
      <c r="X848">
        <f>IF(OR(H848="No",H848=""),0,IF(COUNTIFS(H$2:H848,"Yes",C$2:C848,C848)&gt;1,0,COUNTIFS(H$2:H848,"Yes",C$2:C848,C848)))+IF(X847=$X$1,0,X847)</f>
        <v>0</v>
      </c>
    </row>
    <row r="849" spans="1:24" x14ac:dyDescent="0.3">
      <c r="A849">
        <f>ROWS($A$2:$A849)</f>
        <v>848</v>
      </c>
      <c r="B849" t="str">
        <f>IF(ISERROR(VLOOKUP(A849,Summer!L$11:L$500,1,FALSE)),IF(ISERROR(VLOOKUP(A849,'Cycle 1'!L$11:L$500,1,FALSE)),IF(ISERROR(VLOOKUP(A849,'Cycle 2'!L$11:L$500,1,FALSE)),IF(ISERROR(VLOOKUP(A849,'Cycle 3'!L$11:L$500,1,FALSE)),IF(ISERROR(VLOOKUP(A849,'Cycle 4'!L$11:L$500,1,FALSE)),IF(ISERROR(VLOOKUP(A849,'Cycle 5'!L$11:L$500,1,FALSE)),IF(ISERROR(VLOOKUP(A849,'Cycle 6'!L$11:L$500,1,FALSE)),IF(ISERROR(VLOOKUP(A849,'Cycle 7'!L$11:L$500,1,FALSE)),IF(ISERROR(VLOOKUP(A849,'Cycle 8'!L$11:L$500,1,FALSE)),IF(ISERROR(VLOOKUP(A849,'Cycle 9'!L$11:L$500,1,FALSE)),IF(ISERROR(VLOOKUP(A849,'Cycle 10'!L$11:L$500,1,FALSE)),IF(ISERROR(VLOOKUP(A849,'Cycle 11'!L$11:L$500,1,FALSE)),"","Cycle 11"),"Cycle 10"),"Cycle 9"),"Cycle 8"),"Cycle 7"),"Cycle 6"),"Cycle 5"),"Cycle 4"),"Cycle 3"),"Cycle 2"),"Cycle 1"),"Summer")</f>
        <v/>
      </c>
      <c r="C849" t="str">
        <f>IF(IFERROR(IFERROR(IFERROR(IFERROR(IFERROR(IFERROR(IFERROR(IFERROR(IFERROR(IFERROR(IFERROR(IFERROR(INDEX(Summer!B$10:B$999,MATCH($A849,Summer!$L$10:$L$999,0),1),INDEX('Cycle 1'!B$10:B$999,MATCH($A849,'Cycle 1'!$L$10:$L$999,0),1)),INDEX('Cycle 2'!B$10:B$999,MATCH($A849,'Cycle 2'!$L$10:$L$999,0),1)),INDEX('Cycle 3'!B$10:B$999,MATCH($A849,'Cycle 3'!$L$10:$L$999,0),1)),INDEX('Cycle 4'!B$10:B$999,MATCH($A849,'Cycle 4'!$L$10:$L$999,0),1)),INDEX('Cycle 5'!B$10:B$999,MATCH($A849,'Cycle 5'!$L$10:$L$999,0),1)),INDEX('Cycle 6'!B$10:B$999,MATCH($A849,'Cycle 6'!$L$10:$L$999,0),1)),INDEX('Cycle 7'!B$10:B$999,MATCH($A849,'Cycle 7'!$L$10:$L$999,0),1)),INDEX('Cycle 8'!B$10:B$999,MATCH($A849,'Cycle 8'!$L$10:$L$999,0),1)),INDEX('Cycle 9'!B$10:B$999,MATCH($A849,'Cycle 9'!$L$10:$L$999,0),1)),INDEX('Cycle 10'!B$10:B$999,MATCH($A849,'Cycle 10'!$L$10:$L$999,0),1)),INDEX('Cycle 11'!B$10:B$999,MATCH($A849,'Cycle 11'!$L$10:$L$999,0),1)),"")="","",IFERROR(IFERROR(IFERROR(IFERROR(IFERROR(IFERROR(IFERROR(IFERROR(IFERROR(IFERROR(IFERROR(IFERROR(INDEX(Summer!B$10:B$999,MATCH($A849,Summer!$L$10:$L$999,0),1),INDEX('Cycle 1'!B$10:B$999,MATCH($A849,'Cycle 1'!$L$10:$L$999,0),1)),INDEX('Cycle 2'!B$10:B$999,MATCH($A849,'Cycle 2'!$L$10:$L$999,0),1)),INDEX('Cycle 3'!B$10:B$999,MATCH($A849,'Cycle 3'!$L$10:$L$999,0),1)),INDEX('Cycle 4'!B$10:B$999,MATCH($A849,'Cycle 4'!$L$10:$L$999,0),1)),INDEX('Cycle 5'!B$10:B$999,MATCH($A849,'Cycle 5'!$L$10:$L$999,0),1)),INDEX('Cycle 6'!B$10:B$999,MATCH($A849,'Cycle 6'!$L$10:$L$999,0),1)),INDEX('Cycle 7'!B$10:B$999,MATCH($A849,'Cycle 7'!$L$10:$L$999,0),1)),INDEX('Cycle 8'!B$10:B$999,MATCH($A849,'Cycle 8'!$L$10:$L$999,0),1)),INDEX('Cycle 9'!B$10:B$999,MATCH($A849,'Cycle 9'!$L$10:$L$999,0),1)),INDEX('Cycle 10'!B$10:B$999,MATCH($A849,'Cycle 10'!$L$10:$L$999,0),1)),INDEX('Cycle 11'!B$10:B$999,MATCH($A849,'Cycle 11'!$L$10:$L$999,0),1)),""))</f>
        <v/>
      </c>
      <c r="D849" t="str">
        <f>IF(IFERROR(IFERROR(IFERROR(IFERROR(IFERROR(IFERROR(IFERROR(IFERROR(IFERROR(IFERROR(IFERROR(IFERROR(INDEX(Summer!C$10:C$999,MATCH($A849,Summer!$L$10:$L$999,0),1),INDEX('Cycle 1'!C$10:C$999,MATCH($A849,'Cycle 1'!$L$10:$L$999,0),1)),INDEX('Cycle 2'!C$10:C$999,MATCH($A849,'Cycle 2'!$L$10:$L$999,0),1)),INDEX('Cycle 3'!C$10:C$999,MATCH($A849,'Cycle 3'!$L$10:$L$999,0),1)),INDEX('Cycle 4'!C$10:C$999,MATCH($A849,'Cycle 4'!$L$10:$L$999,0),1)),INDEX('Cycle 5'!C$10:C$999,MATCH($A849,'Cycle 5'!$L$10:$L$999,0),1)),INDEX('Cycle 6'!C$10:C$999,MATCH($A849,'Cycle 6'!$L$10:$L$999,0),1)),INDEX('Cycle 7'!C$10:C$999,MATCH($A849,'Cycle 7'!$L$10:$L$999,0),1)),INDEX('Cycle 8'!C$10:C$999,MATCH($A849,'Cycle 8'!$L$10:$L$999,0),1)),INDEX('Cycle 9'!C$10:C$999,MATCH($A849,'Cycle 9'!$L$10:$L$999,0),1)),INDEX('Cycle 10'!C$10:C$999,MATCH($A849,'Cycle 10'!$L$10:$L$999,0),1)),INDEX('Cycle 11'!C$10:C$999,MATCH($A849,'Cycle 11'!$L$10:$L$999,0),1)),"")="","",IFERROR(IFERROR(IFERROR(IFERROR(IFERROR(IFERROR(IFERROR(IFERROR(IFERROR(IFERROR(IFERROR(IFERROR(INDEX(Summer!C$10:C$999,MATCH($A849,Summer!$L$10:$L$999,0),1),INDEX('Cycle 1'!C$10:C$999,MATCH($A849,'Cycle 1'!$L$10:$L$999,0),1)),INDEX('Cycle 2'!C$10:C$999,MATCH($A849,'Cycle 2'!$L$10:$L$999,0),1)),INDEX('Cycle 3'!C$10:C$999,MATCH($A849,'Cycle 3'!$L$10:$L$999,0),1)),INDEX('Cycle 4'!C$10:C$999,MATCH($A849,'Cycle 4'!$L$10:$L$999,0),1)),INDEX('Cycle 5'!C$10:C$999,MATCH($A849,'Cycle 5'!$L$10:$L$999,0),1)),INDEX('Cycle 6'!C$10:C$999,MATCH($A849,'Cycle 6'!$L$10:$L$999,0),1)),INDEX('Cycle 7'!C$10:C$999,MATCH($A849,'Cycle 7'!$L$10:$L$999,0),1)),INDEX('Cycle 8'!C$10:C$999,MATCH($A849,'Cycle 8'!$L$10:$L$999,0),1)),INDEX('Cycle 9'!C$10:C$999,MATCH($A849,'Cycle 9'!$L$10:$L$999,0),1)),INDEX('Cycle 10'!C$10:C$999,MATCH($A849,'Cycle 10'!$L$10:$L$999,0),1)),INDEX('Cycle 11'!C$10:C$999,MATCH($A849,'Cycle 11'!$L$10:$L$999,0),1)),""))</f>
        <v/>
      </c>
      <c r="E849" t="str">
        <f>IF(IFERROR(IFERROR(IFERROR(IFERROR(IFERROR(IFERROR(IFERROR(IFERROR(IFERROR(IFERROR(IFERROR(IFERROR(INDEX(Summer!D$10:D$999,MATCH($A849,Summer!$L$10:$L$999,0),1),INDEX('Cycle 1'!D$10:D$999,MATCH($A849,'Cycle 1'!$L$10:$L$999,0),1)),INDEX('Cycle 2'!D$10:D$999,MATCH($A849,'Cycle 2'!$L$10:$L$999,0),1)),INDEX('Cycle 3'!D$10:D$999,MATCH($A849,'Cycle 3'!$L$10:$L$999,0),1)),INDEX('Cycle 4'!D$10:D$999,MATCH($A849,'Cycle 4'!$L$10:$L$999,0),1)),INDEX('Cycle 5'!D$10:D$999,MATCH($A849,'Cycle 5'!$L$10:$L$999,0),1)),INDEX('Cycle 6'!D$10:D$999,MATCH($A849,'Cycle 6'!$L$10:$L$999,0),1)),INDEX('Cycle 7'!D$10:D$999,MATCH($A849,'Cycle 7'!$L$10:$L$999,0),1)),INDEX('Cycle 8'!D$10:D$999,MATCH($A849,'Cycle 8'!$L$10:$L$999,0),1)),INDEX('Cycle 9'!D$10:D$999,MATCH($A849,'Cycle 9'!$L$10:$L$999,0),1)),INDEX('Cycle 10'!D$10:D$999,MATCH($A849,'Cycle 10'!$L$10:$L$999,0),1)),INDEX('Cycle 11'!D$10:D$999,MATCH($A849,'Cycle 11'!$L$10:$L$999,0),1)),"")="","",IFERROR(IFERROR(IFERROR(IFERROR(IFERROR(IFERROR(IFERROR(IFERROR(IFERROR(IFERROR(IFERROR(IFERROR(INDEX(Summer!D$10:D$999,MATCH($A849,Summer!$L$10:$L$999,0),1),INDEX('Cycle 1'!D$10:D$999,MATCH($A849,'Cycle 1'!$L$10:$L$999,0),1)),INDEX('Cycle 2'!D$10:D$999,MATCH($A849,'Cycle 2'!$L$10:$L$999,0),1)),INDEX('Cycle 3'!D$10:D$999,MATCH($A849,'Cycle 3'!$L$10:$L$999,0),1)),INDEX('Cycle 4'!D$10:D$999,MATCH($A849,'Cycle 4'!$L$10:$L$999,0),1)),INDEX('Cycle 5'!D$10:D$999,MATCH($A849,'Cycle 5'!$L$10:$L$999,0),1)),INDEX('Cycle 6'!D$10:D$999,MATCH($A849,'Cycle 6'!$L$10:$L$999,0),1)),INDEX('Cycle 7'!D$10:D$999,MATCH($A849,'Cycle 7'!$L$10:$L$999,0),1)),INDEX('Cycle 8'!D$10:D$999,MATCH($A849,'Cycle 8'!$L$10:$L$999,0),1)),INDEX('Cycle 9'!D$10:D$999,MATCH($A849,'Cycle 9'!$L$10:$L$999,0),1)),INDEX('Cycle 10'!D$10:D$999,MATCH($A849,'Cycle 10'!$L$10:$L$999,0),1)),INDEX('Cycle 11'!D$10:D$999,MATCH($A849,'Cycle 11'!$L$10:$L$999,0),1)),""))</f>
        <v/>
      </c>
      <c r="F849" t="str">
        <f>IF(IFERROR(IFERROR(IFERROR(IFERROR(IFERROR(IFERROR(IFERROR(IFERROR(IFERROR(IFERROR(IFERROR(IFERROR(INDEX(Summer!E$10:E$999,MATCH($A849,Summer!$L$10:$L$999,0),1),INDEX('Cycle 1'!E$10:E$999,MATCH($A849,'Cycle 1'!$L$10:$L$999,0),1)),INDEX('Cycle 2'!E$10:E$999,MATCH($A849,'Cycle 2'!$L$10:$L$999,0),1)),INDEX('Cycle 3'!E$10:E$999,MATCH($A849,'Cycle 3'!$L$10:$L$999,0),1)),INDEX('Cycle 4'!E$10:E$999,MATCH($A849,'Cycle 4'!$L$10:$L$999,0),1)),INDEX('Cycle 5'!E$10:E$999,MATCH($A849,'Cycle 5'!$L$10:$L$999,0),1)),INDEX('Cycle 6'!E$10:E$999,MATCH($A849,'Cycle 6'!$L$10:$L$999,0),1)),INDEX('Cycle 7'!E$10:E$999,MATCH($A849,'Cycle 7'!$L$10:$L$999,0),1)),INDEX('Cycle 8'!E$10:E$999,MATCH($A849,'Cycle 8'!$L$10:$L$999,0),1)),INDEX('Cycle 9'!E$10:E$999,MATCH($A849,'Cycle 9'!$L$10:$L$999,0),1)),INDEX('Cycle 10'!E$10:E$999,MATCH($A849,'Cycle 10'!$L$10:$L$999,0),1)),INDEX('Cycle 11'!E$10:E$999,MATCH($A849,'Cycle 11'!$L$10:$L$999,0),1)),"")="","",IFERROR(IFERROR(IFERROR(IFERROR(IFERROR(IFERROR(IFERROR(IFERROR(IFERROR(IFERROR(IFERROR(IFERROR(INDEX(Summer!E$10:E$999,MATCH($A849,Summer!$L$10:$L$999,0),1),INDEX('Cycle 1'!E$10:E$999,MATCH($A849,'Cycle 1'!$L$10:$L$999,0),1)),INDEX('Cycle 2'!E$10:E$999,MATCH($A849,'Cycle 2'!$L$10:$L$999,0),1)),INDEX('Cycle 3'!E$10:E$999,MATCH($A849,'Cycle 3'!$L$10:$L$999,0),1)),INDEX('Cycle 4'!E$10:E$999,MATCH($A849,'Cycle 4'!$L$10:$L$999,0),1)),INDEX('Cycle 5'!E$10:E$999,MATCH($A849,'Cycle 5'!$L$10:$L$999,0),1)),INDEX('Cycle 6'!E$10:E$999,MATCH($A849,'Cycle 6'!$L$10:$L$999,0),1)),INDEX('Cycle 7'!E$10:E$999,MATCH($A849,'Cycle 7'!$L$10:$L$999,0),1)),INDEX('Cycle 8'!E$10:E$999,MATCH($A849,'Cycle 8'!$L$10:$L$999,0),1)),INDEX('Cycle 9'!E$10:E$999,MATCH($A849,'Cycle 9'!$L$10:$L$999,0),1)),INDEX('Cycle 10'!E$10:E$999,MATCH($A849,'Cycle 10'!$L$10:$L$999,0),1)),INDEX('Cycle 11'!E$10:E$999,MATCH($A849,'Cycle 11'!$L$10:$L$999,0),1)),""))</f>
        <v/>
      </c>
      <c r="G849" t="str">
        <f>IF(IFERROR(IFERROR(IFERROR(IFERROR(IFERROR(IFERROR(IFERROR(IFERROR(IFERROR(IFERROR(IFERROR(IFERROR(INDEX(Summer!F$10:F$999,MATCH($A849,Summer!$L$10:$L$999,0),1),INDEX('Cycle 1'!F$10:F$999,MATCH($A849,'Cycle 1'!$L$10:$L$999,0),1)),INDEX('Cycle 2'!F$10:F$999,MATCH($A849,'Cycle 2'!$L$10:$L$999,0),1)),INDEX('Cycle 3'!F$10:F$999,MATCH($A849,'Cycle 3'!$L$10:$L$999,0),1)),INDEX('Cycle 4'!F$10:F$999,MATCH($A849,'Cycle 4'!$L$10:$L$999,0),1)),INDEX('Cycle 5'!F$10:F$999,MATCH($A849,'Cycle 5'!$L$10:$L$999,0),1)),INDEX('Cycle 6'!F$10:F$999,MATCH($A849,'Cycle 6'!$L$10:$L$999,0),1)),INDEX('Cycle 7'!F$10:F$999,MATCH($A849,'Cycle 7'!$L$10:$L$999,0),1)),INDEX('Cycle 8'!F$10:F$999,MATCH($A849,'Cycle 8'!$L$10:$L$999,0),1)),INDEX('Cycle 9'!F$10:F$999,MATCH($A849,'Cycle 9'!$L$10:$L$999,0),1)),INDEX('Cycle 10'!F$10:F$999,MATCH($A849,'Cycle 10'!$L$10:$L$999,0),1)),INDEX('Cycle 11'!F$10:F$999,MATCH($A849,'Cycle 11'!$L$10:$L$999,0),1)),"")="","",IFERROR(IFERROR(IFERROR(IFERROR(IFERROR(IFERROR(IFERROR(IFERROR(IFERROR(IFERROR(IFERROR(IFERROR(INDEX(Summer!F$10:F$999,MATCH($A849,Summer!$L$10:$L$999,0),1),INDEX('Cycle 1'!F$10:F$999,MATCH($A849,'Cycle 1'!$L$10:$L$999,0),1)),INDEX('Cycle 2'!F$10:F$999,MATCH($A849,'Cycle 2'!$L$10:$L$999,0),1)),INDEX('Cycle 3'!F$10:F$999,MATCH($A849,'Cycle 3'!$L$10:$L$999,0),1)),INDEX('Cycle 4'!F$10:F$999,MATCH($A849,'Cycle 4'!$L$10:$L$999,0),1)),INDEX('Cycle 5'!F$10:F$999,MATCH($A849,'Cycle 5'!$L$10:$L$999,0),1)),INDEX('Cycle 6'!F$10:F$999,MATCH($A849,'Cycle 6'!$L$10:$L$999,0),1)),INDEX('Cycle 7'!F$10:F$999,MATCH($A849,'Cycle 7'!$L$10:$L$999,0),1)),INDEX('Cycle 8'!F$10:F$999,MATCH($A849,'Cycle 8'!$L$10:$L$999,0),1)),INDEX('Cycle 9'!F$10:F$999,MATCH($A849,'Cycle 9'!$L$10:$L$999,0),1)),INDEX('Cycle 10'!F$10:F$999,MATCH($A849,'Cycle 10'!$L$10:$L$999,0),1)),INDEX('Cycle 11'!F$10:F$999,MATCH($A849,'Cycle 11'!$L$10:$L$999,0),1)),""))</f>
        <v/>
      </c>
      <c r="H849" t="str">
        <f>IF(IFERROR(IFERROR(IFERROR(IFERROR(IFERROR(IFERROR(IFERROR(IFERROR(IFERROR(IFERROR(IFERROR(IFERROR(INDEX(Summer!G$10:G$999,MATCH($A849,Summer!$L$10:$L$999,0),1),INDEX('Cycle 1'!G$10:G$999,MATCH($A849,'Cycle 1'!$L$10:$L$999,0),1)),INDEX('Cycle 2'!G$10:G$999,MATCH($A849,'Cycle 2'!$L$10:$L$999,0),1)),INDEX('Cycle 3'!G$10:G$999,MATCH($A849,'Cycle 3'!$L$10:$L$999,0),1)),INDEX('Cycle 4'!G$10:G$999,MATCH($A849,'Cycle 4'!$L$10:$L$999,0),1)),INDEX('Cycle 5'!G$10:G$999,MATCH($A849,'Cycle 5'!$L$10:$L$999,0),1)),INDEX('Cycle 6'!G$10:G$999,MATCH($A849,'Cycle 6'!$L$10:$L$999,0),1)),INDEX('Cycle 7'!G$10:G$999,MATCH($A849,'Cycle 7'!$L$10:$L$999,0),1)),INDEX('Cycle 8'!G$10:G$999,MATCH($A849,'Cycle 8'!$L$10:$L$999,0),1)),INDEX('Cycle 9'!G$10:G$999,MATCH($A849,'Cycle 9'!$L$10:$L$999,0),1)),INDEX('Cycle 10'!G$10:G$999,MATCH($A849,'Cycle 10'!$L$10:$L$999,0),1)),INDEX('Cycle 11'!G$10:G$999,MATCH($A849,'Cycle 11'!$L$10:$L$999,0),1)),"")="","",IFERROR(IFERROR(IFERROR(IFERROR(IFERROR(IFERROR(IFERROR(IFERROR(IFERROR(IFERROR(IFERROR(IFERROR(INDEX(Summer!G$10:G$999,MATCH($A849,Summer!$L$10:$L$999,0),1),INDEX('Cycle 1'!G$10:G$999,MATCH($A849,'Cycle 1'!$L$10:$L$999,0),1)),INDEX('Cycle 2'!G$10:G$999,MATCH($A849,'Cycle 2'!$L$10:$L$999,0),1)),INDEX('Cycle 3'!G$10:G$999,MATCH($A849,'Cycle 3'!$L$10:$L$999,0),1)),INDEX('Cycle 4'!G$10:G$999,MATCH($A849,'Cycle 4'!$L$10:$L$999,0),1)),INDEX('Cycle 5'!G$10:G$999,MATCH($A849,'Cycle 5'!$L$10:$L$999,0),1)),INDEX('Cycle 6'!G$10:G$999,MATCH($A849,'Cycle 6'!$L$10:$L$999,0),1)),INDEX('Cycle 7'!G$10:G$999,MATCH($A849,'Cycle 7'!$L$10:$L$999,0),1)),INDEX('Cycle 8'!G$10:G$999,MATCH($A849,'Cycle 8'!$L$10:$L$999,0),1)),INDEX('Cycle 9'!G$10:G$999,MATCH($A849,'Cycle 9'!$L$10:$L$999,0),1)),INDEX('Cycle 10'!G$10:G$999,MATCH($A849,'Cycle 10'!$L$10:$L$999,0),1)),INDEX('Cycle 11'!G$10:G$999,MATCH($A849,'Cycle 11'!$L$10:$L$999,0),1)),""))</f>
        <v/>
      </c>
      <c r="I849">
        <f>IFERROR(IF(C849="",MAX(I$1:I848),IF(ROW(C$2)=ROW(C849),1,IF(ISERROR(VLOOKUP(C849,C$2:C848,1,FALSE)),MAX(I$1:I848)+1,MAX(I$1:I848)))),"")</f>
        <v>0</v>
      </c>
      <c r="J849" t="str">
        <f t="shared" si="91"/>
        <v/>
      </c>
      <c r="K849" t="str">
        <f t="shared" si="94"/>
        <v/>
      </c>
      <c r="L849" t="str">
        <f t="shared" si="94"/>
        <v/>
      </c>
      <c r="M849" t="str">
        <f t="shared" si="94"/>
        <v/>
      </c>
      <c r="N849" t="str">
        <f t="shared" si="94"/>
        <v/>
      </c>
      <c r="O849" t="str">
        <f t="shared" si="94"/>
        <v/>
      </c>
      <c r="P849" t="str">
        <f t="shared" si="94"/>
        <v/>
      </c>
      <c r="Q849" t="str">
        <f t="shared" si="94"/>
        <v/>
      </c>
      <c r="R849" t="str">
        <f t="shared" si="94"/>
        <v/>
      </c>
      <c r="S849" t="str">
        <f t="shared" si="94"/>
        <v/>
      </c>
      <c r="T849" t="str">
        <f t="shared" si="94"/>
        <v/>
      </c>
      <c r="U849" t="str">
        <f t="shared" si="94"/>
        <v/>
      </c>
      <c r="V849" t="str">
        <f t="shared" si="94"/>
        <v/>
      </c>
      <c r="W849" t="str">
        <f t="shared" si="92"/>
        <v/>
      </c>
      <c r="X849">
        <f>IF(OR(H849="No",H849=""),0,IF(COUNTIFS(H$2:H849,"Yes",C$2:C849,C849)&gt;1,0,COUNTIFS(H$2:H849,"Yes",C$2:C849,C849)))+IF(X848=$X$1,0,X848)</f>
        <v>0</v>
      </c>
    </row>
    <row r="850" spans="1:24" x14ac:dyDescent="0.3">
      <c r="A850">
        <f>ROWS($A$2:$A850)</f>
        <v>849</v>
      </c>
      <c r="B850" t="str">
        <f>IF(ISERROR(VLOOKUP(A850,Summer!L$11:L$500,1,FALSE)),IF(ISERROR(VLOOKUP(A850,'Cycle 1'!L$11:L$500,1,FALSE)),IF(ISERROR(VLOOKUP(A850,'Cycle 2'!L$11:L$500,1,FALSE)),IF(ISERROR(VLOOKUP(A850,'Cycle 3'!L$11:L$500,1,FALSE)),IF(ISERROR(VLOOKUP(A850,'Cycle 4'!L$11:L$500,1,FALSE)),IF(ISERROR(VLOOKUP(A850,'Cycle 5'!L$11:L$500,1,FALSE)),IF(ISERROR(VLOOKUP(A850,'Cycle 6'!L$11:L$500,1,FALSE)),IF(ISERROR(VLOOKUP(A850,'Cycle 7'!L$11:L$500,1,FALSE)),IF(ISERROR(VLOOKUP(A850,'Cycle 8'!L$11:L$500,1,FALSE)),IF(ISERROR(VLOOKUP(A850,'Cycle 9'!L$11:L$500,1,FALSE)),IF(ISERROR(VLOOKUP(A850,'Cycle 10'!L$11:L$500,1,FALSE)),IF(ISERROR(VLOOKUP(A850,'Cycle 11'!L$11:L$500,1,FALSE)),"","Cycle 11"),"Cycle 10"),"Cycle 9"),"Cycle 8"),"Cycle 7"),"Cycle 6"),"Cycle 5"),"Cycle 4"),"Cycle 3"),"Cycle 2"),"Cycle 1"),"Summer")</f>
        <v/>
      </c>
      <c r="C850" t="str">
        <f>IF(IFERROR(IFERROR(IFERROR(IFERROR(IFERROR(IFERROR(IFERROR(IFERROR(IFERROR(IFERROR(IFERROR(IFERROR(INDEX(Summer!B$10:B$999,MATCH($A850,Summer!$L$10:$L$999,0),1),INDEX('Cycle 1'!B$10:B$999,MATCH($A850,'Cycle 1'!$L$10:$L$999,0),1)),INDEX('Cycle 2'!B$10:B$999,MATCH($A850,'Cycle 2'!$L$10:$L$999,0),1)),INDEX('Cycle 3'!B$10:B$999,MATCH($A850,'Cycle 3'!$L$10:$L$999,0),1)),INDEX('Cycle 4'!B$10:B$999,MATCH($A850,'Cycle 4'!$L$10:$L$999,0),1)),INDEX('Cycle 5'!B$10:B$999,MATCH($A850,'Cycle 5'!$L$10:$L$999,0),1)),INDEX('Cycle 6'!B$10:B$999,MATCH($A850,'Cycle 6'!$L$10:$L$999,0),1)),INDEX('Cycle 7'!B$10:B$999,MATCH($A850,'Cycle 7'!$L$10:$L$999,0),1)),INDEX('Cycle 8'!B$10:B$999,MATCH($A850,'Cycle 8'!$L$10:$L$999,0),1)),INDEX('Cycle 9'!B$10:B$999,MATCH($A850,'Cycle 9'!$L$10:$L$999,0),1)),INDEX('Cycle 10'!B$10:B$999,MATCH($A850,'Cycle 10'!$L$10:$L$999,0),1)),INDEX('Cycle 11'!B$10:B$999,MATCH($A850,'Cycle 11'!$L$10:$L$999,0),1)),"")="","",IFERROR(IFERROR(IFERROR(IFERROR(IFERROR(IFERROR(IFERROR(IFERROR(IFERROR(IFERROR(IFERROR(IFERROR(INDEX(Summer!B$10:B$999,MATCH($A850,Summer!$L$10:$L$999,0),1),INDEX('Cycle 1'!B$10:B$999,MATCH($A850,'Cycle 1'!$L$10:$L$999,0),1)),INDEX('Cycle 2'!B$10:B$999,MATCH($A850,'Cycle 2'!$L$10:$L$999,0),1)),INDEX('Cycle 3'!B$10:B$999,MATCH($A850,'Cycle 3'!$L$10:$L$999,0),1)),INDEX('Cycle 4'!B$10:B$999,MATCH($A850,'Cycle 4'!$L$10:$L$999,0),1)),INDEX('Cycle 5'!B$10:B$999,MATCH($A850,'Cycle 5'!$L$10:$L$999,0),1)),INDEX('Cycle 6'!B$10:B$999,MATCH($A850,'Cycle 6'!$L$10:$L$999,0),1)),INDEX('Cycle 7'!B$10:B$999,MATCH($A850,'Cycle 7'!$L$10:$L$999,0),1)),INDEX('Cycle 8'!B$10:B$999,MATCH($A850,'Cycle 8'!$L$10:$L$999,0),1)),INDEX('Cycle 9'!B$10:B$999,MATCH($A850,'Cycle 9'!$L$10:$L$999,0),1)),INDEX('Cycle 10'!B$10:B$999,MATCH($A850,'Cycle 10'!$L$10:$L$999,0),1)),INDEX('Cycle 11'!B$10:B$999,MATCH($A850,'Cycle 11'!$L$10:$L$999,0),1)),""))</f>
        <v/>
      </c>
      <c r="D850" t="str">
        <f>IF(IFERROR(IFERROR(IFERROR(IFERROR(IFERROR(IFERROR(IFERROR(IFERROR(IFERROR(IFERROR(IFERROR(IFERROR(INDEX(Summer!C$10:C$999,MATCH($A850,Summer!$L$10:$L$999,0),1),INDEX('Cycle 1'!C$10:C$999,MATCH($A850,'Cycle 1'!$L$10:$L$999,0),1)),INDEX('Cycle 2'!C$10:C$999,MATCH($A850,'Cycle 2'!$L$10:$L$999,0),1)),INDEX('Cycle 3'!C$10:C$999,MATCH($A850,'Cycle 3'!$L$10:$L$999,0),1)),INDEX('Cycle 4'!C$10:C$999,MATCH($A850,'Cycle 4'!$L$10:$L$999,0),1)),INDEX('Cycle 5'!C$10:C$999,MATCH($A850,'Cycle 5'!$L$10:$L$999,0),1)),INDEX('Cycle 6'!C$10:C$999,MATCH($A850,'Cycle 6'!$L$10:$L$999,0),1)),INDEX('Cycle 7'!C$10:C$999,MATCH($A850,'Cycle 7'!$L$10:$L$999,0),1)),INDEX('Cycle 8'!C$10:C$999,MATCH($A850,'Cycle 8'!$L$10:$L$999,0),1)),INDEX('Cycle 9'!C$10:C$999,MATCH($A850,'Cycle 9'!$L$10:$L$999,0),1)),INDEX('Cycle 10'!C$10:C$999,MATCH($A850,'Cycle 10'!$L$10:$L$999,0),1)),INDEX('Cycle 11'!C$10:C$999,MATCH($A850,'Cycle 11'!$L$10:$L$999,0),1)),"")="","",IFERROR(IFERROR(IFERROR(IFERROR(IFERROR(IFERROR(IFERROR(IFERROR(IFERROR(IFERROR(IFERROR(IFERROR(INDEX(Summer!C$10:C$999,MATCH($A850,Summer!$L$10:$L$999,0),1),INDEX('Cycle 1'!C$10:C$999,MATCH($A850,'Cycle 1'!$L$10:$L$999,0),1)),INDEX('Cycle 2'!C$10:C$999,MATCH($A850,'Cycle 2'!$L$10:$L$999,0),1)),INDEX('Cycle 3'!C$10:C$999,MATCH($A850,'Cycle 3'!$L$10:$L$999,0),1)),INDEX('Cycle 4'!C$10:C$999,MATCH($A850,'Cycle 4'!$L$10:$L$999,0),1)),INDEX('Cycle 5'!C$10:C$999,MATCH($A850,'Cycle 5'!$L$10:$L$999,0),1)),INDEX('Cycle 6'!C$10:C$999,MATCH($A850,'Cycle 6'!$L$10:$L$999,0),1)),INDEX('Cycle 7'!C$10:C$999,MATCH($A850,'Cycle 7'!$L$10:$L$999,0),1)),INDEX('Cycle 8'!C$10:C$999,MATCH($A850,'Cycle 8'!$L$10:$L$999,0),1)),INDEX('Cycle 9'!C$10:C$999,MATCH($A850,'Cycle 9'!$L$10:$L$999,0),1)),INDEX('Cycle 10'!C$10:C$999,MATCH($A850,'Cycle 10'!$L$10:$L$999,0),1)),INDEX('Cycle 11'!C$10:C$999,MATCH($A850,'Cycle 11'!$L$10:$L$999,0),1)),""))</f>
        <v/>
      </c>
      <c r="E850" t="str">
        <f>IF(IFERROR(IFERROR(IFERROR(IFERROR(IFERROR(IFERROR(IFERROR(IFERROR(IFERROR(IFERROR(IFERROR(IFERROR(INDEX(Summer!D$10:D$999,MATCH($A850,Summer!$L$10:$L$999,0),1),INDEX('Cycle 1'!D$10:D$999,MATCH($A850,'Cycle 1'!$L$10:$L$999,0),1)),INDEX('Cycle 2'!D$10:D$999,MATCH($A850,'Cycle 2'!$L$10:$L$999,0),1)),INDEX('Cycle 3'!D$10:D$999,MATCH($A850,'Cycle 3'!$L$10:$L$999,0),1)),INDEX('Cycle 4'!D$10:D$999,MATCH($A850,'Cycle 4'!$L$10:$L$999,0),1)),INDEX('Cycle 5'!D$10:D$999,MATCH($A850,'Cycle 5'!$L$10:$L$999,0),1)),INDEX('Cycle 6'!D$10:D$999,MATCH($A850,'Cycle 6'!$L$10:$L$999,0),1)),INDEX('Cycle 7'!D$10:D$999,MATCH($A850,'Cycle 7'!$L$10:$L$999,0),1)),INDEX('Cycle 8'!D$10:D$999,MATCH($A850,'Cycle 8'!$L$10:$L$999,0),1)),INDEX('Cycle 9'!D$10:D$999,MATCH($A850,'Cycle 9'!$L$10:$L$999,0),1)),INDEX('Cycle 10'!D$10:D$999,MATCH($A850,'Cycle 10'!$L$10:$L$999,0),1)),INDEX('Cycle 11'!D$10:D$999,MATCH($A850,'Cycle 11'!$L$10:$L$999,0),1)),"")="","",IFERROR(IFERROR(IFERROR(IFERROR(IFERROR(IFERROR(IFERROR(IFERROR(IFERROR(IFERROR(IFERROR(IFERROR(INDEX(Summer!D$10:D$999,MATCH($A850,Summer!$L$10:$L$999,0),1),INDEX('Cycle 1'!D$10:D$999,MATCH($A850,'Cycle 1'!$L$10:$L$999,0),1)),INDEX('Cycle 2'!D$10:D$999,MATCH($A850,'Cycle 2'!$L$10:$L$999,0),1)),INDEX('Cycle 3'!D$10:D$999,MATCH($A850,'Cycle 3'!$L$10:$L$999,0),1)),INDEX('Cycle 4'!D$10:D$999,MATCH($A850,'Cycle 4'!$L$10:$L$999,0),1)),INDEX('Cycle 5'!D$10:D$999,MATCH($A850,'Cycle 5'!$L$10:$L$999,0),1)),INDEX('Cycle 6'!D$10:D$999,MATCH($A850,'Cycle 6'!$L$10:$L$999,0),1)),INDEX('Cycle 7'!D$10:D$999,MATCH($A850,'Cycle 7'!$L$10:$L$999,0),1)),INDEX('Cycle 8'!D$10:D$999,MATCH($A850,'Cycle 8'!$L$10:$L$999,0),1)),INDEX('Cycle 9'!D$10:D$999,MATCH($A850,'Cycle 9'!$L$10:$L$999,0),1)),INDEX('Cycle 10'!D$10:D$999,MATCH($A850,'Cycle 10'!$L$10:$L$999,0),1)),INDEX('Cycle 11'!D$10:D$999,MATCH($A850,'Cycle 11'!$L$10:$L$999,0),1)),""))</f>
        <v/>
      </c>
      <c r="F850" t="str">
        <f>IF(IFERROR(IFERROR(IFERROR(IFERROR(IFERROR(IFERROR(IFERROR(IFERROR(IFERROR(IFERROR(IFERROR(IFERROR(INDEX(Summer!E$10:E$999,MATCH($A850,Summer!$L$10:$L$999,0),1),INDEX('Cycle 1'!E$10:E$999,MATCH($A850,'Cycle 1'!$L$10:$L$999,0),1)),INDEX('Cycle 2'!E$10:E$999,MATCH($A850,'Cycle 2'!$L$10:$L$999,0),1)),INDEX('Cycle 3'!E$10:E$999,MATCH($A850,'Cycle 3'!$L$10:$L$999,0),1)),INDEX('Cycle 4'!E$10:E$999,MATCH($A850,'Cycle 4'!$L$10:$L$999,0),1)),INDEX('Cycle 5'!E$10:E$999,MATCH($A850,'Cycle 5'!$L$10:$L$999,0),1)),INDEX('Cycle 6'!E$10:E$999,MATCH($A850,'Cycle 6'!$L$10:$L$999,0),1)),INDEX('Cycle 7'!E$10:E$999,MATCH($A850,'Cycle 7'!$L$10:$L$999,0),1)),INDEX('Cycle 8'!E$10:E$999,MATCH($A850,'Cycle 8'!$L$10:$L$999,0),1)),INDEX('Cycle 9'!E$10:E$999,MATCH($A850,'Cycle 9'!$L$10:$L$999,0),1)),INDEX('Cycle 10'!E$10:E$999,MATCH($A850,'Cycle 10'!$L$10:$L$999,0),1)),INDEX('Cycle 11'!E$10:E$999,MATCH($A850,'Cycle 11'!$L$10:$L$999,0),1)),"")="","",IFERROR(IFERROR(IFERROR(IFERROR(IFERROR(IFERROR(IFERROR(IFERROR(IFERROR(IFERROR(IFERROR(IFERROR(INDEX(Summer!E$10:E$999,MATCH($A850,Summer!$L$10:$L$999,0),1),INDEX('Cycle 1'!E$10:E$999,MATCH($A850,'Cycle 1'!$L$10:$L$999,0),1)),INDEX('Cycle 2'!E$10:E$999,MATCH($A850,'Cycle 2'!$L$10:$L$999,0),1)),INDEX('Cycle 3'!E$10:E$999,MATCH($A850,'Cycle 3'!$L$10:$L$999,0),1)),INDEX('Cycle 4'!E$10:E$999,MATCH($A850,'Cycle 4'!$L$10:$L$999,0),1)),INDEX('Cycle 5'!E$10:E$999,MATCH($A850,'Cycle 5'!$L$10:$L$999,0),1)),INDEX('Cycle 6'!E$10:E$999,MATCH($A850,'Cycle 6'!$L$10:$L$999,0),1)),INDEX('Cycle 7'!E$10:E$999,MATCH($A850,'Cycle 7'!$L$10:$L$999,0),1)),INDEX('Cycle 8'!E$10:E$999,MATCH($A850,'Cycle 8'!$L$10:$L$999,0),1)),INDEX('Cycle 9'!E$10:E$999,MATCH($A850,'Cycle 9'!$L$10:$L$999,0),1)),INDEX('Cycle 10'!E$10:E$999,MATCH($A850,'Cycle 10'!$L$10:$L$999,0),1)),INDEX('Cycle 11'!E$10:E$999,MATCH($A850,'Cycle 11'!$L$10:$L$999,0),1)),""))</f>
        <v/>
      </c>
      <c r="G850" t="str">
        <f>IF(IFERROR(IFERROR(IFERROR(IFERROR(IFERROR(IFERROR(IFERROR(IFERROR(IFERROR(IFERROR(IFERROR(IFERROR(INDEX(Summer!F$10:F$999,MATCH($A850,Summer!$L$10:$L$999,0),1),INDEX('Cycle 1'!F$10:F$999,MATCH($A850,'Cycle 1'!$L$10:$L$999,0),1)),INDEX('Cycle 2'!F$10:F$999,MATCH($A850,'Cycle 2'!$L$10:$L$999,0),1)),INDEX('Cycle 3'!F$10:F$999,MATCH($A850,'Cycle 3'!$L$10:$L$999,0),1)),INDEX('Cycle 4'!F$10:F$999,MATCH($A850,'Cycle 4'!$L$10:$L$999,0),1)),INDEX('Cycle 5'!F$10:F$999,MATCH($A850,'Cycle 5'!$L$10:$L$999,0),1)),INDEX('Cycle 6'!F$10:F$999,MATCH($A850,'Cycle 6'!$L$10:$L$999,0),1)),INDEX('Cycle 7'!F$10:F$999,MATCH($A850,'Cycle 7'!$L$10:$L$999,0),1)),INDEX('Cycle 8'!F$10:F$999,MATCH($A850,'Cycle 8'!$L$10:$L$999,0),1)),INDEX('Cycle 9'!F$10:F$999,MATCH($A850,'Cycle 9'!$L$10:$L$999,0),1)),INDEX('Cycle 10'!F$10:F$999,MATCH($A850,'Cycle 10'!$L$10:$L$999,0),1)),INDEX('Cycle 11'!F$10:F$999,MATCH($A850,'Cycle 11'!$L$10:$L$999,0),1)),"")="","",IFERROR(IFERROR(IFERROR(IFERROR(IFERROR(IFERROR(IFERROR(IFERROR(IFERROR(IFERROR(IFERROR(IFERROR(INDEX(Summer!F$10:F$999,MATCH($A850,Summer!$L$10:$L$999,0),1),INDEX('Cycle 1'!F$10:F$999,MATCH($A850,'Cycle 1'!$L$10:$L$999,0),1)),INDEX('Cycle 2'!F$10:F$999,MATCH($A850,'Cycle 2'!$L$10:$L$999,0),1)),INDEX('Cycle 3'!F$10:F$999,MATCH($A850,'Cycle 3'!$L$10:$L$999,0),1)),INDEX('Cycle 4'!F$10:F$999,MATCH($A850,'Cycle 4'!$L$10:$L$999,0),1)),INDEX('Cycle 5'!F$10:F$999,MATCH($A850,'Cycle 5'!$L$10:$L$999,0),1)),INDEX('Cycle 6'!F$10:F$999,MATCH($A850,'Cycle 6'!$L$10:$L$999,0),1)),INDEX('Cycle 7'!F$10:F$999,MATCH($A850,'Cycle 7'!$L$10:$L$999,0),1)),INDEX('Cycle 8'!F$10:F$999,MATCH($A850,'Cycle 8'!$L$10:$L$999,0),1)),INDEX('Cycle 9'!F$10:F$999,MATCH($A850,'Cycle 9'!$L$10:$L$999,0),1)),INDEX('Cycle 10'!F$10:F$999,MATCH($A850,'Cycle 10'!$L$10:$L$999,0),1)),INDEX('Cycle 11'!F$10:F$999,MATCH($A850,'Cycle 11'!$L$10:$L$999,0),1)),""))</f>
        <v/>
      </c>
      <c r="H850" t="str">
        <f>IF(IFERROR(IFERROR(IFERROR(IFERROR(IFERROR(IFERROR(IFERROR(IFERROR(IFERROR(IFERROR(IFERROR(IFERROR(INDEX(Summer!G$10:G$999,MATCH($A850,Summer!$L$10:$L$999,0),1),INDEX('Cycle 1'!G$10:G$999,MATCH($A850,'Cycle 1'!$L$10:$L$999,0),1)),INDEX('Cycle 2'!G$10:G$999,MATCH($A850,'Cycle 2'!$L$10:$L$999,0),1)),INDEX('Cycle 3'!G$10:G$999,MATCH($A850,'Cycle 3'!$L$10:$L$999,0),1)),INDEX('Cycle 4'!G$10:G$999,MATCH($A850,'Cycle 4'!$L$10:$L$999,0),1)),INDEX('Cycle 5'!G$10:G$999,MATCH($A850,'Cycle 5'!$L$10:$L$999,0),1)),INDEX('Cycle 6'!G$10:G$999,MATCH($A850,'Cycle 6'!$L$10:$L$999,0),1)),INDEX('Cycle 7'!G$10:G$999,MATCH($A850,'Cycle 7'!$L$10:$L$999,0),1)),INDEX('Cycle 8'!G$10:G$999,MATCH($A850,'Cycle 8'!$L$10:$L$999,0),1)),INDEX('Cycle 9'!G$10:G$999,MATCH($A850,'Cycle 9'!$L$10:$L$999,0),1)),INDEX('Cycle 10'!G$10:G$999,MATCH($A850,'Cycle 10'!$L$10:$L$999,0),1)),INDEX('Cycle 11'!G$10:G$999,MATCH($A850,'Cycle 11'!$L$10:$L$999,0),1)),"")="","",IFERROR(IFERROR(IFERROR(IFERROR(IFERROR(IFERROR(IFERROR(IFERROR(IFERROR(IFERROR(IFERROR(IFERROR(INDEX(Summer!G$10:G$999,MATCH($A850,Summer!$L$10:$L$999,0),1),INDEX('Cycle 1'!G$10:G$999,MATCH($A850,'Cycle 1'!$L$10:$L$999,0),1)),INDEX('Cycle 2'!G$10:G$999,MATCH($A850,'Cycle 2'!$L$10:$L$999,0),1)),INDEX('Cycle 3'!G$10:G$999,MATCH($A850,'Cycle 3'!$L$10:$L$999,0),1)),INDEX('Cycle 4'!G$10:G$999,MATCH($A850,'Cycle 4'!$L$10:$L$999,0),1)),INDEX('Cycle 5'!G$10:G$999,MATCH($A850,'Cycle 5'!$L$10:$L$999,0),1)),INDEX('Cycle 6'!G$10:G$999,MATCH($A850,'Cycle 6'!$L$10:$L$999,0),1)),INDEX('Cycle 7'!G$10:G$999,MATCH($A850,'Cycle 7'!$L$10:$L$999,0),1)),INDEX('Cycle 8'!G$10:G$999,MATCH($A850,'Cycle 8'!$L$10:$L$999,0),1)),INDEX('Cycle 9'!G$10:G$999,MATCH($A850,'Cycle 9'!$L$10:$L$999,0),1)),INDEX('Cycle 10'!G$10:G$999,MATCH($A850,'Cycle 10'!$L$10:$L$999,0),1)),INDEX('Cycle 11'!G$10:G$999,MATCH($A850,'Cycle 11'!$L$10:$L$999,0),1)),""))</f>
        <v/>
      </c>
      <c r="I850">
        <f>IFERROR(IF(C850="",MAX(I$1:I849),IF(ROW(C$2)=ROW(C850),1,IF(ISERROR(VLOOKUP(C850,C$2:C849,1,FALSE)),MAX(I$1:I849)+1,MAX(I$1:I849)))),"")</f>
        <v>0</v>
      </c>
      <c r="J850" t="str">
        <f t="shared" si="91"/>
        <v/>
      </c>
      <c r="K850" t="str">
        <f t="shared" si="94"/>
        <v/>
      </c>
      <c r="L850" t="str">
        <f t="shared" si="94"/>
        <v/>
      </c>
      <c r="M850" t="str">
        <f t="shared" si="94"/>
        <v/>
      </c>
      <c r="N850" t="str">
        <f t="shared" si="94"/>
        <v/>
      </c>
      <c r="O850" t="str">
        <f t="shared" si="94"/>
        <v/>
      </c>
      <c r="P850" t="str">
        <f t="shared" si="94"/>
        <v/>
      </c>
      <c r="Q850" t="str">
        <f t="shared" si="94"/>
        <v/>
      </c>
      <c r="R850" t="str">
        <f t="shared" si="94"/>
        <v/>
      </c>
      <c r="S850" t="str">
        <f t="shared" si="94"/>
        <v/>
      </c>
      <c r="T850" t="str">
        <f t="shared" si="94"/>
        <v/>
      </c>
      <c r="U850" t="str">
        <f t="shared" si="94"/>
        <v/>
      </c>
      <c r="V850" t="str">
        <f t="shared" si="94"/>
        <v/>
      </c>
      <c r="W850" t="str">
        <f t="shared" si="92"/>
        <v/>
      </c>
      <c r="X850">
        <f>IF(OR(H850="No",H850=""),0,IF(COUNTIFS(H$2:H850,"Yes",C$2:C850,C850)&gt;1,0,COUNTIFS(H$2:H850,"Yes",C$2:C850,C850)))+IF(X849=$X$1,0,X849)</f>
        <v>0</v>
      </c>
    </row>
    <row r="851" spans="1:24" x14ac:dyDescent="0.3">
      <c r="A851">
        <f>ROWS($A$2:$A851)</f>
        <v>850</v>
      </c>
      <c r="B851" t="str">
        <f>IF(ISERROR(VLOOKUP(A851,Summer!L$11:L$500,1,FALSE)),IF(ISERROR(VLOOKUP(A851,'Cycle 1'!L$11:L$500,1,FALSE)),IF(ISERROR(VLOOKUP(A851,'Cycle 2'!L$11:L$500,1,FALSE)),IF(ISERROR(VLOOKUP(A851,'Cycle 3'!L$11:L$500,1,FALSE)),IF(ISERROR(VLOOKUP(A851,'Cycle 4'!L$11:L$500,1,FALSE)),IF(ISERROR(VLOOKUP(A851,'Cycle 5'!L$11:L$500,1,FALSE)),IF(ISERROR(VLOOKUP(A851,'Cycle 6'!L$11:L$500,1,FALSE)),IF(ISERROR(VLOOKUP(A851,'Cycle 7'!L$11:L$500,1,FALSE)),IF(ISERROR(VLOOKUP(A851,'Cycle 8'!L$11:L$500,1,FALSE)),IF(ISERROR(VLOOKUP(A851,'Cycle 9'!L$11:L$500,1,FALSE)),IF(ISERROR(VLOOKUP(A851,'Cycle 10'!L$11:L$500,1,FALSE)),IF(ISERROR(VLOOKUP(A851,'Cycle 11'!L$11:L$500,1,FALSE)),"","Cycle 11"),"Cycle 10"),"Cycle 9"),"Cycle 8"),"Cycle 7"),"Cycle 6"),"Cycle 5"),"Cycle 4"),"Cycle 3"),"Cycle 2"),"Cycle 1"),"Summer")</f>
        <v/>
      </c>
      <c r="C851" t="str">
        <f>IF(IFERROR(IFERROR(IFERROR(IFERROR(IFERROR(IFERROR(IFERROR(IFERROR(IFERROR(IFERROR(IFERROR(IFERROR(INDEX(Summer!B$10:B$999,MATCH($A851,Summer!$L$10:$L$999,0),1),INDEX('Cycle 1'!B$10:B$999,MATCH($A851,'Cycle 1'!$L$10:$L$999,0),1)),INDEX('Cycle 2'!B$10:B$999,MATCH($A851,'Cycle 2'!$L$10:$L$999,0),1)),INDEX('Cycle 3'!B$10:B$999,MATCH($A851,'Cycle 3'!$L$10:$L$999,0),1)),INDEX('Cycle 4'!B$10:B$999,MATCH($A851,'Cycle 4'!$L$10:$L$999,0),1)),INDEX('Cycle 5'!B$10:B$999,MATCH($A851,'Cycle 5'!$L$10:$L$999,0),1)),INDEX('Cycle 6'!B$10:B$999,MATCH($A851,'Cycle 6'!$L$10:$L$999,0),1)),INDEX('Cycle 7'!B$10:B$999,MATCH($A851,'Cycle 7'!$L$10:$L$999,0),1)),INDEX('Cycle 8'!B$10:B$999,MATCH($A851,'Cycle 8'!$L$10:$L$999,0),1)),INDEX('Cycle 9'!B$10:B$999,MATCH($A851,'Cycle 9'!$L$10:$L$999,0),1)),INDEX('Cycle 10'!B$10:B$999,MATCH($A851,'Cycle 10'!$L$10:$L$999,0),1)),INDEX('Cycle 11'!B$10:B$999,MATCH($A851,'Cycle 11'!$L$10:$L$999,0),1)),"")="","",IFERROR(IFERROR(IFERROR(IFERROR(IFERROR(IFERROR(IFERROR(IFERROR(IFERROR(IFERROR(IFERROR(IFERROR(INDEX(Summer!B$10:B$999,MATCH($A851,Summer!$L$10:$L$999,0),1),INDEX('Cycle 1'!B$10:B$999,MATCH($A851,'Cycle 1'!$L$10:$L$999,0),1)),INDEX('Cycle 2'!B$10:B$999,MATCH($A851,'Cycle 2'!$L$10:$L$999,0),1)),INDEX('Cycle 3'!B$10:B$999,MATCH($A851,'Cycle 3'!$L$10:$L$999,0),1)),INDEX('Cycle 4'!B$10:B$999,MATCH($A851,'Cycle 4'!$L$10:$L$999,0),1)),INDEX('Cycle 5'!B$10:B$999,MATCH($A851,'Cycle 5'!$L$10:$L$999,0),1)),INDEX('Cycle 6'!B$10:B$999,MATCH($A851,'Cycle 6'!$L$10:$L$999,0),1)),INDEX('Cycle 7'!B$10:B$999,MATCH($A851,'Cycle 7'!$L$10:$L$999,0),1)),INDEX('Cycle 8'!B$10:B$999,MATCH($A851,'Cycle 8'!$L$10:$L$999,0),1)),INDEX('Cycle 9'!B$10:B$999,MATCH($A851,'Cycle 9'!$L$10:$L$999,0),1)),INDEX('Cycle 10'!B$10:B$999,MATCH($A851,'Cycle 10'!$L$10:$L$999,0),1)),INDEX('Cycle 11'!B$10:B$999,MATCH($A851,'Cycle 11'!$L$10:$L$999,0),1)),""))</f>
        <v/>
      </c>
      <c r="D851" t="str">
        <f>IF(IFERROR(IFERROR(IFERROR(IFERROR(IFERROR(IFERROR(IFERROR(IFERROR(IFERROR(IFERROR(IFERROR(IFERROR(INDEX(Summer!C$10:C$999,MATCH($A851,Summer!$L$10:$L$999,0),1),INDEX('Cycle 1'!C$10:C$999,MATCH($A851,'Cycle 1'!$L$10:$L$999,0),1)),INDEX('Cycle 2'!C$10:C$999,MATCH($A851,'Cycle 2'!$L$10:$L$999,0),1)),INDEX('Cycle 3'!C$10:C$999,MATCH($A851,'Cycle 3'!$L$10:$L$999,0),1)),INDEX('Cycle 4'!C$10:C$999,MATCH($A851,'Cycle 4'!$L$10:$L$999,0),1)),INDEX('Cycle 5'!C$10:C$999,MATCH($A851,'Cycle 5'!$L$10:$L$999,0),1)),INDEX('Cycle 6'!C$10:C$999,MATCH($A851,'Cycle 6'!$L$10:$L$999,0),1)),INDEX('Cycle 7'!C$10:C$999,MATCH($A851,'Cycle 7'!$L$10:$L$999,0),1)),INDEX('Cycle 8'!C$10:C$999,MATCH($A851,'Cycle 8'!$L$10:$L$999,0),1)),INDEX('Cycle 9'!C$10:C$999,MATCH($A851,'Cycle 9'!$L$10:$L$999,0),1)),INDEX('Cycle 10'!C$10:C$999,MATCH($A851,'Cycle 10'!$L$10:$L$999,0),1)),INDEX('Cycle 11'!C$10:C$999,MATCH($A851,'Cycle 11'!$L$10:$L$999,0),1)),"")="","",IFERROR(IFERROR(IFERROR(IFERROR(IFERROR(IFERROR(IFERROR(IFERROR(IFERROR(IFERROR(IFERROR(IFERROR(INDEX(Summer!C$10:C$999,MATCH($A851,Summer!$L$10:$L$999,0),1),INDEX('Cycle 1'!C$10:C$999,MATCH($A851,'Cycle 1'!$L$10:$L$999,0),1)),INDEX('Cycle 2'!C$10:C$999,MATCH($A851,'Cycle 2'!$L$10:$L$999,0),1)),INDEX('Cycle 3'!C$10:C$999,MATCH($A851,'Cycle 3'!$L$10:$L$999,0),1)),INDEX('Cycle 4'!C$10:C$999,MATCH($A851,'Cycle 4'!$L$10:$L$999,0),1)),INDEX('Cycle 5'!C$10:C$999,MATCH($A851,'Cycle 5'!$L$10:$L$999,0),1)),INDEX('Cycle 6'!C$10:C$999,MATCH($A851,'Cycle 6'!$L$10:$L$999,0),1)),INDEX('Cycle 7'!C$10:C$999,MATCH($A851,'Cycle 7'!$L$10:$L$999,0),1)),INDEX('Cycle 8'!C$10:C$999,MATCH($A851,'Cycle 8'!$L$10:$L$999,0),1)),INDEX('Cycle 9'!C$10:C$999,MATCH($A851,'Cycle 9'!$L$10:$L$999,0),1)),INDEX('Cycle 10'!C$10:C$999,MATCH($A851,'Cycle 10'!$L$10:$L$999,0),1)),INDEX('Cycle 11'!C$10:C$999,MATCH($A851,'Cycle 11'!$L$10:$L$999,0),1)),""))</f>
        <v/>
      </c>
      <c r="E851" t="str">
        <f>IF(IFERROR(IFERROR(IFERROR(IFERROR(IFERROR(IFERROR(IFERROR(IFERROR(IFERROR(IFERROR(IFERROR(IFERROR(INDEX(Summer!D$10:D$999,MATCH($A851,Summer!$L$10:$L$999,0),1),INDEX('Cycle 1'!D$10:D$999,MATCH($A851,'Cycle 1'!$L$10:$L$999,0),1)),INDEX('Cycle 2'!D$10:D$999,MATCH($A851,'Cycle 2'!$L$10:$L$999,0),1)),INDEX('Cycle 3'!D$10:D$999,MATCH($A851,'Cycle 3'!$L$10:$L$999,0),1)),INDEX('Cycle 4'!D$10:D$999,MATCH($A851,'Cycle 4'!$L$10:$L$999,0),1)),INDEX('Cycle 5'!D$10:D$999,MATCH($A851,'Cycle 5'!$L$10:$L$999,0),1)),INDEX('Cycle 6'!D$10:D$999,MATCH($A851,'Cycle 6'!$L$10:$L$999,0),1)),INDEX('Cycle 7'!D$10:D$999,MATCH($A851,'Cycle 7'!$L$10:$L$999,0),1)),INDEX('Cycle 8'!D$10:D$999,MATCH($A851,'Cycle 8'!$L$10:$L$999,0),1)),INDEX('Cycle 9'!D$10:D$999,MATCH($A851,'Cycle 9'!$L$10:$L$999,0),1)),INDEX('Cycle 10'!D$10:D$999,MATCH($A851,'Cycle 10'!$L$10:$L$999,0),1)),INDEX('Cycle 11'!D$10:D$999,MATCH($A851,'Cycle 11'!$L$10:$L$999,0),1)),"")="","",IFERROR(IFERROR(IFERROR(IFERROR(IFERROR(IFERROR(IFERROR(IFERROR(IFERROR(IFERROR(IFERROR(IFERROR(INDEX(Summer!D$10:D$999,MATCH($A851,Summer!$L$10:$L$999,0),1),INDEX('Cycle 1'!D$10:D$999,MATCH($A851,'Cycle 1'!$L$10:$L$999,0),1)),INDEX('Cycle 2'!D$10:D$999,MATCH($A851,'Cycle 2'!$L$10:$L$999,0),1)),INDEX('Cycle 3'!D$10:D$999,MATCH($A851,'Cycle 3'!$L$10:$L$999,0),1)),INDEX('Cycle 4'!D$10:D$999,MATCH($A851,'Cycle 4'!$L$10:$L$999,0),1)),INDEX('Cycle 5'!D$10:D$999,MATCH($A851,'Cycle 5'!$L$10:$L$999,0),1)),INDEX('Cycle 6'!D$10:D$999,MATCH($A851,'Cycle 6'!$L$10:$L$999,0),1)),INDEX('Cycle 7'!D$10:D$999,MATCH($A851,'Cycle 7'!$L$10:$L$999,0),1)),INDEX('Cycle 8'!D$10:D$999,MATCH($A851,'Cycle 8'!$L$10:$L$999,0),1)),INDEX('Cycle 9'!D$10:D$999,MATCH($A851,'Cycle 9'!$L$10:$L$999,0),1)),INDEX('Cycle 10'!D$10:D$999,MATCH($A851,'Cycle 10'!$L$10:$L$999,0),1)),INDEX('Cycle 11'!D$10:D$999,MATCH($A851,'Cycle 11'!$L$10:$L$999,0),1)),""))</f>
        <v/>
      </c>
      <c r="F851" t="str">
        <f>IF(IFERROR(IFERROR(IFERROR(IFERROR(IFERROR(IFERROR(IFERROR(IFERROR(IFERROR(IFERROR(IFERROR(IFERROR(INDEX(Summer!E$10:E$999,MATCH($A851,Summer!$L$10:$L$999,0),1),INDEX('Cycle 1'!E$10:E$999,MATCH($A851,'Cycle 1'!$L$10:$L$999,0),1)),INDEX('Cycle 2'!E$10:E$999,MATCH($A851,'Cycle 2'!$L$10:$L$999,0),1)),INDEX('Cycle 3'!E$10:E$999,MATCH($A851,'Cycle 3'!$L$10:$L$999,0),1)),INDEX('Cycle 4'!E$10:E$999,MATCH($A851,'Cycle 4'!$L$10:$L$999,0),1)),INDEX('Cycle 5'!E$10:E$999,MATCH($A851,'Cycle 5'!$L$10:$L$999,0),1)),INDEX('Cycle 6'!E$10:E$999,MATCH($A851,'Cycle 6'!$L$10:$L$999,0),1)),INDEX('Cycle 7'!E$10:E$999,MATCH($A851,'Cycle 7'!$L$10:$L$999,0),1)),INDEX('Cycle 8'!E$10:E$999,MATCH($A851,'Cycle 8'!$L$10:$L$999,0),1)),INDEX('Cycle 9'!E$10:E$999,MATCH($A851,'Cycle 9'!$L$10:$L$999,0),1)),INDEX('Cycle 10'!E$10:E$999,MATCH($A851,'Cycle 10'!$L$10:$L$999,0),1)),INDEX('Cycle 11'!E$10:E$999,MATCH($A851,'Cycle 11'!$L$10:$L$999,0),1)),"")="","",IFERROR(IFERROR(IFERROR(IFERROR(IFERROR(IFERROR(IFERROR(IFERROR(IFERROR(IFERROR(IFERROR(IFERROR(INDEX(Summer!E$10:E$999,MATCH($A851,Summer!$L$10:$L$999,0),1),INDEX('Cycle 1'!E$10:E$999,MATCH($A851,'Cycle 1'!$L$10:$L$999,0),1)),INDEX('Cycle 2'!E$10:E$999,MATCH($A851,'Cycle 2'!$L$10:$L$999,0),1)),INDEX('Cycle 3'!E$10:E$999,MATCH($A851,'Cycle 3'!$L$10:$L$999,0),1)),INDEX('Cycle 4'!E$10:E$999,MATCH($A851,'Cycle 4'!$L$10:$L$999,0),1)),INDEX('Cycle 5'!E$10:E$999,MATCH($A851,'Cycle 5'!$L$10:$L$999,0),1)),INDEX('Cycle 6'!E$10:E$999,MATCH($A851,'Cycle 6'!$L$10:$L$999,0),1)),INDEX('Cycle 7'!E$10:E$999,MATCH($A851,'Cycle 7'!$L$10:$L$999,0),1)),INDEX('Cycle 8'!E$10:E$999,MATCH($A851,'Cycle 8'!$L$10:$L$999,0),1)),INDEX('Cycle 9'!E$10:E$999,MATCH($A851,'Cycle 9'!$L$10:$L$999,0),1)),INDEX('Cycle 10'!E$10:E$999,MATCH($A851,'Cycle 10'!$L$10:$L$999,0),1)),INDEX('Cycle 11'!E$10:E$999,MATCH($A851,'Cycle 11'!$L$10:$L$999,0),1)),""))</f>
        <v/>
      </c>
      <c r="G851" t="str">
        <f>IF(IFERROR(IFERROR(IFERROR(IFERROR(IFERROR(IFERROR(IFERROR(IFERROR(IFERROR(IFERROR(IFERROR(IFERROR(INDEX(Summer!F$10:F$999,MATCH($A851,Summer!$L$10:$L$999,0),1),INDEX('Cycle 1'!F$10:F$999,MATCH($A851,'Cycle 1'!$L$10:$L$999,0),1)),INDEX('Cycle 2'!F$10:F$999,MATCH($A851,'Cycle 2'!$L$10:$L$999,0),1)),INDEX('Cycle 3'!F$10:F$999,MATCH($A851,'Cycle 3'!$L$10:$L$999,0),1)),INDEX('Cycle 4'!F$10:F$999,MATCH($A851,'Cycle 4'!$L$10:$L$999,0),1)),INDEX('Cycle 5'!F$10:F$999,MATCH($A851,'Cycle 5'!$L$10:$L$999,0),1)),INDEX('Cycle 6'!F$10:F$999,MATCH($A851,'Cycle 6'!$L$10:$L$999,0),1)),INDEX('Cycle 7'!F$10:F$999,MATCH($A851,'Cycle 7'!$L$10:$L$999,0),1)),INDEX('Cycle 8'!F$10:F$999,MATCH($A851,'Cycle 8'!$L$10:$L$999,0),1)),INDEX('Cycle 9'!F$10:F$999,MATCH($A851,'Cycle 9'!$L$10:$L$999,0),1)),INDEX('Cycle 10'!F$10:F$999,MATCH($A851,'Cycle 10'!$L$10:$L$999,0),1)),INDEX('Cycle 11'!F$10:F$999,MATCH($A851,'Cycle 11'!$L$10:$L$999,0),1)),"")="","",IFERROR(IFERROR(IFERROR(IFERROR(IFERROR(IFERROR(IFERROR(IFERROR(IFERROR(IFERROR(IFERROR(IFERROR(INDEX(Summer!F$10:F$999,MATCH($A851,Summer!$L$10:$L$999,0),1),INDEX('Cycle 1'!F$10:F$999,MATCH($A851,'Cycle 1'!$L$10:$L$999,0),1)),INDEX('Cycle 2'!F$10:F$999,MATCH($A851,'Cycle 2'!$L$10:$L$999,0),1)),INDEX('Cycle 3'!F$10:F$999,MATCH($A851,'Cycle 3'!$L$10:$L$999,0),1)),INDEX('Cycle 4'!F$10:F$999,MATCH($A851,'Cycle 4'!$L$10:$L$999,0),1)),INDEX('Cycle 5'!F$10:F$999,MATCH($A851,'Cycle 5'!$L$10:$L$999,0),1)),INDEX('Cycle 6'!F$10:F$999,MATCH($A851,'Cycle 6'!$L$10:$L$999,0),1)),INDEX('Cycle 7'!F$10:F$999,MATCH($A851,'Cycle 7'!$L$10:$L$999,0),1)),INDEX('Cycle 8'!F$10:F$999,MATCH($A851,'Cycle 8'!$L$10:$L$999,0),1)),INDEX('Cycle 9'!F$10:F$999,MATCH($A851,'Cycle 9'!$L$10:$L$999,0),1)),INDEX('Cycle 10'!F$10:F$999,MATCH($A851,'Cycle 10'!$L$10:$L$999,0),1)),INDEX('Cycle 11'!F$10:F$999,MATCH($A851,'Cycle 11'!$L$10:$L$999,0),1)),""))</f>
        <v/>
      </c>
      <c r="H851" t="str">
        <f>IF(IFERROR(IFERROR(IFERROR(IFERROR(IFERROR(IFERROR(IFERROR(IFERROR(IFERROR(IFERROR(IFERROR(IFERROR(INDEX(Summer!G$10:G$999,MATCH($A851,Summer!$L$10:$L$999,0),1),INDEX('Cycle 1'!G$10:G$999,MATCH($A851,'Cycle 1'!$L$10:$L$999,0),1)),INDEX('Cycle 2'!G$10:G$999,MATCH($A851,'Cycle 2'!$L$10:$L$999,0),1)),INDEX('Cycle 3'!G$10:G$999,MATCH($A851,'Cycle 3'!$L$10:$L$999,0),1)),INDEX('Cycle 4'!G$10:G$999,MATCH($A851,'Cycle 4'!$L$10:$L$999,0),1)),INDEX('Cycle 5'!G$10:G$999,MATCH($A851,'Cycle 5'!$L$10:$L$999,0),1)),INDEX('Cycle 6'!G$10:G$999,MATCH($A851,'Cycle 6'!$L$10:$L$999,0),1)),INDEX('Cycle 7'!G$10:G$999,MATCH($A851,'Cycle 7'!$L$10:$L$999,0),1)),INDEX('Cycle 8'!G$10:G$999,MATCH($A851,'Cycle 8'!$L$10:$L$999,0),1)),INDEX('Cycle 9'!G$10:G$999,MATCH($A851,'Cycle 9'!$L$10:$L$999,0),1)),INDEX('Cycle 10'!G$10:G$999,MATCH($A851,'Cycle 10'!$L$10:$L$999,0),1)),INDEX('Cycle 11'!G$10:G$999,MATCH($A851,'Cycle 11'!$L$10:$L$999,0),1)),"")="","",IFERROR(IFERROR(IFERROR(IFERROR(IFERROR(IFERROR(IFERROR(IFERROR(IFERROR(IFERROR(IFERROR(IFERROR(INDEX(Summer!G$10:G$999,MATCH($A851,Summer!$L$10:$L$999,0),1),INDEX('Cycle 1'!G$10:G$999,MATCH($A851,'Cycle 1'!$L$10:$L$999,0),1)),INDEX('Cycle 2'!G$10:G$999,MATCH($A851,'Cycle 2'!$L$10:$L$999,0),1)),INDEX('Cycle 3'!G$10:G$999,MATCH($A851,'Cycle 3'!$L$10:$L$999,0),1)),INDEX('Cycle 4'!G$10:G$999,MATCH($A851,'Cycle 4'!$L$10:$L$999,0),1)),INDEX('Cycle 5'!G$10:G$999,MATCH($A851,'Cycle 5'!$L$10:$L$999,0),1)),INDEX('Cycle 6'!G$10:G$999,MATCH($A851,'Cycle 6'!$L$10:$L$999,0),1)),INDEX('Cycle 7'!G$10:G$999,MATCH($A851,'Cycle 7'!$L$10:$L$999,0),1)),INDEX('Cycle 8'!G$10:G$999,MATCH($A851,'Cycle 8'!$L$10:$L$999,0),1)),INDEX('Cycle 9'!G$10:G$999,MATCH($A851,'Cycle 9'!$L$10:$L$999,0),1)),INDEX('Cycle 10'!G$10:G$999,MATCH($A851,'Cycle 10'!$L$10:$L$999,0),1)),INDEX('Cycle 11'!G$10:G$999,MATCH($A851,'Cycle 11'!$L$10:$L$999,0),1)),""))</f>
        <v/>
      </c>
      <c r="I851">
        <f>IFERROR(IF(C851="",MAX(I$1:I850),IF(ROW(C$2)=ROW(C851),1,IF(ISERROR(VLOOKUP(C851,C$2:C850,1,FALSE)),MAX(I$1:I850)+1,MAX(I$1:I850)))),"")</f>
        <v>0</v>
      </c>
      <c r="J851" t="str">
        <f t="shared" si="91"/>
        <v/>
      </c>
      <c r="K851" t="str">
        <f t="shared" si="94"/>
        <v/>
      </c>
      <c r="L851" t="str">
        <f t="shared" si="94"/>
        <v/>
      </c>
      <c r="M851" t="str">
        <f t="shared" si="94"/>
        <v/>
      </c>
      <c r="N851" t="str">
        <f t="shared" si="94"/>
        <v/>
      </c>
      <c r="O851" t="str">
        <f t="shared" si="94"/>
        <v/>
      </c>
      <c r="P851" t="str">
        <f t="shared" si="94"/>
        <v/>
      </c>
      <c r="Q851" t="str">
        <f t="shared" si="94"/>
        <v/>
      </c>
      <c r="R851" t="str">
        <f t="shared" si="94"/>
        <v/>
      </c>
      <c r="S851" t="str">
        <f t="shared" si="94"/>
        <v/>
      </c>
      <c r="T851" t="str">
        <f t="shared" si="94"/>
        <v/>
      </c>
      <c r="U851" t="str">
        <f t="shared" si="94"/>
        <v/>
      </c>
      <c r="V851" t="str">
        <f t="shared" si="94"/>
        <v/>
      </c>
      <c r="W851" t="str">
        <f t="shared" si="92"/>
        <v/>
      </c>
      <c r="X851">
        <f>IF(OR(H851="No",H851=""),0,IF(COUNTIFS(H$2:H851,"Yes",C$2:C851,C851)&gt;1,0,COUNTIFS(H$2:H851,"Yes",C$2:C851,C851)))+IF(X850=$X$1,0,X850)</f>
        <v>0</v>
      </c>
    </row>
    <row r="852" spans="1:24" x14ac:dyDescent="0.3">
      <c r="A852">
        <f>ROWS($A$2:$A852)</f>
        <v>851</v>
      </c>
      <c r="B852" t="str">
        <f>IF(ISERROR(VLOOKUP(A852,Summer!L$11:L$500,1,FALSE)),IF(ISERROR(VLOOKUP(A852,'Cycle 1'!L$11:L$500,1,FALSE)),IF(ISERROR(VLOOKUP(A852,'Cycle 2'!L$11:L$500,1,FALSE)),IF(ISERROR(VLOOKUP(A852,'Cycle 3'!L$11:L$500,1,FALSE)),IF(ISERROR(VLOOKUP(A852,'Cycle 4'!L$11:L$500,1,FALSE)),IF(ISERROR(VLOOKUP(A852,'Cycle 5'!L$11:L$500,1,FALSE)),IF(ISERROR(VLOOKUP(A852,'Cycle 6'!L$11:L$500,1,FALSE)),IF(ISERROR(VLOOKUP(A852,'Cycle 7'!L$11:L$500,1,FALSE)),IF(ISERROR(VLOOKUP(A852,'Cycle 8'!L$11:L$500,1,FALSE)),IF(ISERROR(VLOOKUP(A852,'Cycle 9'!L$11:L$500,1,FALSE)),IF(ISERROR(VLOOKUP(A852,'Cycle 10'!L$11:L$500,1,FALSE)),IF(ISERROR(VLOOKUP(A852,'Cycle 11'!L$11:L$500,1,FALSE)),"","Cycle 11"),"Cycle 10"),"Cycle 9"),"Cycle 8"),"Cycle 7"),"Cycle 6"),"Cycle 5"),"Cycle 4"),"Cycle 3"),"Cycle 2"),"Cycle 1"),"Summer")</f>
        <v/>
      </c>
      <c r="C852" t="str">
        <f>IF(IFERROR(IFERROR(IFERROR(IFERROR(IFERROR(IFERROR(IFERROR(IFERROR(IFERROR(IFERROR(IFERROR(IFERROR(INDEX(Summer!B$10:B$999,MATCH($A852,Summer!$L$10:$L$999,0),1),INDEX('Cycle 1'!B$10:B$999,MATCH($A852,'Cycle 1'!$L$10:$L$999,0),1)),INDEX('Cycle 2'!B$10:B$999,MATCH($A852,'Cycle 2'!$L$10:$L$999,0),1)),INDEX('Cycle 3'!B$10:B$999,MATCH($A852,'Cycle 3'!$L$10:$L$999,0),1)),INDEX('Cycle 4'!B$10:B$999,MATCH($A852,'Cycle 4'!$L$10:$L$999,0),1)),INDEX('Cycle 5'!B$10:B$999,MATCH($A852,'Cycle 5'!$L$10:$L$999,0),1)),INDEX('Cycle 6'!B$10:B$999,MATCH($A852,'Cycle 6'!$L$10:$L$999,0),1)),INDEX('Cycle 7'!B$10:B$999,MATCH($A852,'Cycle 7'!$L$10:$L$999,0),1)),INDEX('Cycle 8'!B$10:B$999,MATCH($A852,'Cycle 8'!$L$10:$L$999,0),1)),INDEX('Cycle 9'!B$10:B$999,MATCH($A852,'Cycle 9'!$L$10:$L$999,0),1)),INDEX('Cycle 10'!B$10:B$999,MATCH($A852,'Cycle 10'!$L$10:$L$999,0),1)),INDEX('Cycle 11'!B$10:B$999,MATCH($A852,'Cycle 11'!$L$10:$L$999,0),1)),"")="","",IFERROR(IFERROR(IFERROR(IFERROR(IFERROR(IFERROR(IFERROR(IFERROR(IFERROR(IFERROR(IFERROR(IFERROR(INDEX(Summer!B$10:B$999,MATCH($A852,Summer!$L$10:$L$999,0),1),INDEX('Cycle 1'!B$10:B$999,MATCH($A852,'Cycle 1'!$L$10:$L$999,0),1)),INDEX('Cycle 2'!B$10:B$999,MATCH($A852,'Cycle 2'!$L$10:$L$999,0),1)),INDEX('Cycle 3'!B$10:B$999,MATCH($A852,'Cycle 3'!$L$10:$L$999,0),1)),INDEX('Cycle 4'!B$10:B$999,MATCH($A852,'Cycle 4'!$L$10:$L$999,0),1)),INDEX('Cycle 5'!B$10:B$999,MATCH($A852,'Cycle 5'!$L$10:$L$999,0),1)),INDEX('Cycle 6'!B$10:B$999,MATCH($A852,'Cycle 6'!$L$10:$L$999,0),1)),INDEX('Cycle 7'!B$10:B$999,MATCH($A852,'Cycle 7'!$L$10:$L$999,0),1)),INDEX('Cycle 8'!B$10:B$999,MATCH($A852,'Cycle 8'!$L$10:$L$999,0),1)),INDEX('Cycle 9'!B$10:B$999,MATCH($A852,'Cycle 9'!$L$10:$L$999,0),1)),INDEX('Cycle 10'!B$10:B$999,MATCH($A852,'Cycle 10'!$L$10:$L$999,0),1)),INDEX('Cycle 11'!B$10:B$999,MATCH($A852,'Cycle 11'!$L$10:$L$999,0),1)),""))</f>
        <v/>
      </c>
      <c r="D852" t="str">
        <f>IF(IFERROR(IFERROR(IFERROR(IFERROR(IFERROR(IFERROR(IFERROR(IFERROR(IFERROR(IFERROR(IFERROR(IFERROR(INDEX(Summer!C$10:C$999,MATCH($A852,Summer!$L$10:$L$999,0),1),INDEX('Cycle 1'!C$10:C$999,MATCH($A852,'Cycle 1'!$L$10:$L$999,0),1)),INDEX('Cycle 2'!C$10:C$999,MATCH($A852,'Cycle 2'!$L$10:$L$999,0),1)),INDEX('Cycle 3'!C$10:C$999,MATCH($A852,'Cycle 3'!$L$10:$L$999,0),1)),INDEX('Cycle 4'!C$10:C$999,MATCH($A852,'Cycle 4'!$L$10:$L$999,0),1)),INDEX('Cycle 5'!C$10:C$999,MATCH($A852,'Cycle 5'!$L$10:$L$999,0),1)),INDEX('Cycle 6'!C$10:C$999,MATCH($A852,'Cycle 6'!$L$10:$L$999,0),1)),INDEX('Cycle 7'!C$10:C$999,MATCH($A852,'Cycle 7'!$L$10:$L$999,0),1)),INDEX('Cycle 8'!C$10:C$999,MATCH($A852,'Cycle 8'!$L$10:$L$999,0),1)),INDEX('Cycle 9'!C$10:C$999,MATCH($A852,'Cycle 9'!$L$10:$L$999,0),1)),INDEX('Cycle 10'!C$10:C$999,MATCH($A852,'Cycle 10'!$L$10:$L$999,0),1)),INDEX('Cycle 11'!C$10:C$999,MATCH($A852,'Cycle 11'!$L$10:$L$999,0),1)),"")="","",IFERROR(IFERROR(IFERROR(IFERROR(IFERROR(IFERROR(IFERROR(IFERROR(IFERROR(IFERROR(IFERROR(IFERROR(INDEX(Summer!C$10:C$999,MATCH($A852,Summer!$L$10:$L$999,0),1),INDEX('Cycle 1'!C$10:C$999,MATCH($A852,'Cycle 1'!$L$10:$L$999,0),1)),INDEX('Cycle 2'!C$10:C$999,MATCH($A852,'Cycle 2'!$L$10:$L$999,0),1)),INDEX('Cycle 3'!C$10:C$999,MATCH($A852,'Cycle 3'!$L$10:$L$999,0),1)),INDEX('Cycle 4'!C$10:C$999,MATCH($A852,'Cycle 4'!$L$10:$L$999,0),1)),INDEX('Cycle 5'!C$10:C$999,MATCH($A852,'Cycle 5'!$L$10:$L$999,0),1)),INDEX('Cycle 6'!C$10:C$999,MATCH($A852,'Cycle 6'!$L$10:$L$999,0),1)),INDEX('Cycle 7'!C$10:C$999,MATCH($A852,'Cycle 7'!$L$10:$L$999,0),1)),INDEX('Cycle 8'!C$10:C$999,MATCH($A852,'Cycle 8'!$L$10:$L$999,0),1)),INDEX('Cycle 9'!C$10:C$999,MATCH($A852,'Cycle 9'!$L$10:$L$999,0),1)),INDEX('Cycle 10'!C$10:C$999,MATCH($A852,'Cycle 10'!$L$10:$L$999,0),1)),INDEX('Cycle 11'!C$10:C$999,MATCH($A852,'Cycle 11'!$L$10:$L$999,0),1)),""))</f>
        <v/>
      </c>
      <c r="E852" t="str">
        <f>IF(IFERROR(IFERROR(IFERROR(IFERROR(IFERROR(IFERROR(IFERROR(IFERROR(IFERROR(IFERROR(IFERROR(IFERROR(INDEX(Summer!D$10:D$999,MATCH($A852,Summer!$L$10:$L$999,0),1),INDEX('Cycle 1'!D$10:D$999,MATCH($A852,'Cycle 1'!$L$10:$L$999,0),1)),INDEX('Cycle 2'!D$10:D$999,MATCH($A852,'Cycle 2'!$L$10:$L$999,0),1)),INDEX('Cycle 3'!D$10:D$999,MATCH($A852,'Cycle 3'!$L$10:$L$999,0),1)),INDEX('Cycle 4'!D$10:D$999,MATCH($A852,'Cycle 4'!$L$10:$L$999,0),1)),INDEX('Cycle 5'!D$10:D$999,MATCH($A852,'Cycle 5'!$L$10:$L$999,0),1)),INDEX('Cycle 6'!D$10:D$999,MATCH($A852,'Cycle 6'!$L$10:$L$999,0),1)),INDEX('Cycle 7'!D$10:D$999,MATCH($A852,'Cycle 7'!$L$10:$L$999,0),1)),INDEX('Cycle 8'!D$10:D$999,MATCH($A852,'Cycle 8'!$L$10:$L$999,0),1)),INDEX('Cycle 9'!D$10:D$999,MATCH($A852,'Cycle 9'!$L$10:$L$999,0),1)),INDEX('Cycle 10'!D$10:D$999,MATCH($A852,'Cycle 10'!$L$10:$L$999,0),1)),INDEX('Cycle 11'!D$10:D$999,MATCH($A852,'Cycle 11'!$L$10:$L$999,0),1)),"")="","",IFERROR(IFERROR(IFERROR(IFERROR(IFERROR(IFERROR(IFERROR(IFERROR(IFERROR(IFERROR(IFERROR(IFERROR(INDEX(Summer!D$10:D$999,MATCH($A852,Summer!$L$10:$L$999,0),1),INDEX('Cycle 1'!D$10:D$999,MATCH($A852,'Cycle 1'!$L$10:$L$999,0),1)),INDEX('Cycle 2'!D$10:D$999,MATCH($A852,'Cycle 2'!$L$10:$L$999,0),1)),INDEX('Cycle 3'!D$10:D$999,MATCH($A852,'Cycle 3'!$L$10:$L$999,0),1)),INDEX('Cycle 4'!D$10:D$999,MATCH($A852,'Cycle 4'!$L$10:$L$999,0),1)),INDEX('Cycle 5'!D$10:D$999,MATCH($A852,'Cycle 5'!$L$10:$L$999,0),1)),INDEX('Cycle 6'!D$10:D$999,MATCH($A852,'Cycle 6'!$L$10:$L$999,0),1)),INDEX('Cycle 7'!D$10:D$999,MATCH($A852,'Cycle 7'!$L$10:$L$999,0),1)),INDEX('Cycle 8'!D$10:D$999,MATCH($A852,'Cycle 8'!$L$10:$L$999,0),1)),INDEX('Cycle 9'!D$10:D$999,MATCH($A852,'Cycle 9'!$L$10:$L$999,0),1)),INDEX('Cycle 10'!D$10:D$999,MATCH($A852,'Cycle 10'!$L$10:$L$999,0),1)),INDEX('Cycle 11'!D$10:D$999,MATCH($A852,'Cycle 11'!$L$10:$L$999,0),1)),""))</f>
        <v/>
      </c>
      <c r="F852" t="str">
        <f>IF(IFERROR(IFERROR(IFERROR(IFERROR(IFERROR(IFERROR(IFERROR(IFERROR(IFERROR(IFERROR(IFERROR(IFERROR(INDEX(Summer!E$10:E$999,MATCH($A852,Summer!$L$10:$L$999,0),1),INDEX('Cycle 1'!E$10:E$999,MATCH($A852,'Cycle 1'!$L$10:$L$999,0),1)),INDEX('Cycle 2'!E$10:E$999,MATCH($A852,'Cycle 2'!$L$10:$L$999,0),1)),INDEX('Cycle 3'!E$10:E$999,MATCH($A852,'Cycle 3'!$L$10:$L$999,0),1)),INDEX('Cycle 4'!E$10:E$999,MATCH($A852,'Cycle 4'!$L$10:$L$999,0),1)),INDEX('Cycle 5'!E$10:E$999,MATCH($A852,'Cycle 5'!$L$10:$L$999,0),1)),INDEX('Cycle 6'!E$10:E$999,MATCH($A852,'Cycle 6'!$L$10:$L$999,0),1)),INDEX('Cycle 7'!E$10:E$999,MATCH($A852,'Cycle 7'!$L$10:$L$999,0),1)),INDEX('Cycle 8'!E$10:E$999,MATCH($A852,'Cycle 8'!$L$10:$L$999,0),1)),INDEX('Cycle 9'!E$10:E$999,MATCH($A852,'Cycle 9'!$L$10:$L$999,0),1)),INDEX('Cycle 10'!E$10:E$999,MATCH($A852,'Cycle 10'!$L$10:$L$999,0),1)),INDEX('Cycle 11'!E$10:E$999,MATCH($A852,'Cycle 11'!$L$10:$L$999,0),1)),"")="","",IFERROR(IFERROR(IFERROR(IFERROR(IFERROR(IFERROR(IFERROR(IFERROR(IFERROR(IFERROR(IFERROR(IFERROR(INDEX(Summer!E$10:E$999,MATCH($A852,Summer!$L$10:$L$999,0),1),INDEX('Cycle 1'!E$10:E$999,MATCH($A852,'Cycle 1'!$L$10:$L$999,0),1)),INDEX('Cycle 2'!E$10:E$999,MATCH($A852,'Cycle 2'!$L$10:$L$999,0),1)),INDEX('Cycle 3'!E$10:E$999,MATCH($A852,'Cycle 3'!$L$10:$L$999,0),1)),INDEX('Cycle 4'!E$10:E$999,MATCH($A852,'Cycle 4'!$L$10:$L$999,0),1)),INDEX('Cycle 5'!E$10:E$999,MATCH($A852,'Cycle 5'!$L$10:$L$999,0),1)),INDEX('Cycle 6'!E$10:E$999,MATCH($A852,'Cycle 6'!$L$10:$L$999,0),1)),INDEX('Cycle 7'!E$10:E$999,MATCH($A852,'Cycle 7'!$L$10:$L$999,0),1)),INDEX('Cycle 8'!E$10:E$999,MATCH($A852,'Cycle 8'!$L$10:$L$999,0),1)),INDEX('Cycle 9'!E$10:E$999,MATCH($A852,'Cycle 9'!$L$10:$L$999,0),1)),INDEX('Cycle 10'!E$10:E$999,MATCH($A852,'Cycle 10'!$L$10:$L$999,0),1)),INDEX('Cycle 11'!E$10:E$999,MATCH($A852,'Cycle 11'!$L$10:$L$999,0),1)),""))</f>
        <v/>
      </c>
      <c r="G852" t="str">
        <f>IF(IFERROR(IFERROR(IFERROR(IFERROR(IFERROR(IFERROR(IFERROR(IFERROR(IFERROR(IFERROR(IFERROR(IFERROR(INDEX(Summer!F$10:F$999,MATCH($A852,Summer!$L$10:$L$999,0),1),INDEX('Cycle 1'!F$10:F$999,MATCH($A852,'Cycle 1'!$L$10:$L$999,0),1)),INDEX('Cycle 2'!F$10:F$999,MATCH($A852,'Cycle 2'!$L$10:$L$999,0),1)),INDEX('Cycle 3'!F$10:F$999,MATCH($A852,'Cycle 3'!$L$10:$L$999,0),1)),INDEX('Cycle 4'!F$10:F$999,MATCH($A852,'Cycle 4'!$L$10:$L$999,0),1)),INDEX('Cycle 5'!F$10:F$999,MATCH($A852,'Cycle 5'!$L$10:$L$999,0),1)),INDEX('Cycle 6'!F$10:F$999,MATCH($A852,'Cycle 6'!$L$10:$L$999,0),1)),INDEX('Cycle 7'!F$10:F$999,MATCH($A852,'Cycle 7'!$L$10:$L$999,0),1)),INDEX('Cycle 8'!F$10:F$999,MATCH($A852,'Cycle 8'!$L$10:$L$999,0),1)),INDEX('Cycle 9'!F$10:F$999,MATCH($A852,'Cycle 9'!$L$10:$L$999,0),1)),INDEX('Cycle 10'!F$10:F$999,MATCH($A852,'Cycle 10'!$L$10:$L$999,0),1)),INDEX('Cycle 11'!F$10:F$999,MATCH($A852,'Cycle 11'!$L$10:$L$999,0),1)),"")="","",IFERROR(IFERROR(IFERROR(IFERROR(IFERROR(IFERROR(IFERROR(IFERROR(IFERROR(IFERROR(IFERROR(IFERROR(INDEX(Summer!F$10:F$999,MATCH($A852,Summer!$L$10:$L$999,0),1),INDEX('Cycle 1'!F$10:F$999,MATCH($A852,'Cycle 1'!$L$10:$L$999,0),1)),INDEX('Cycle 2'!F$10:F$999,MATCH($A852,'Cycle 2'!$L$10:$L$999,0),1)),INDEX('Cycle 3'!F$10:F$999,MATCH($A852,'Cycle 3'!$L$10:$L$999,0),1)),INDEX('Cycle 4'!F$10:F$999,MATCH($A852,'Cycle 4'!$L$10:$L$999,0),1)),INDEX('Cycle 5'!F$10:F$999,MATCH($A852,'Cycle 5'!$L$10:$L$999,0),1)),INDEX('Cycle 6'!F$10:F$999,MATCH($A852,'Cycle 6'!$L$10:$L$999,0),1)),INDEX('Cycle 7'!F$10:F$999,MATCH($A852,'Cycle 7'!$L$10:$L$999,0),1)),INDEX('Cycle 8'!F$10:F$999,MATCH($A852,'Cycle 8'!$L$10:$L$999,0),1)),INDEX('Cycle 9'!F$10:F$999,MATCH($A852,'Cycle 9'!$L$10:$L$999,0),1)),INDEX('Cycle 10'!F$10:F$999,MATCH($A852,'Cycle 10'!$L$10:$L$999,0),1)),INDEX('Cycle 11'!F$10:F$999,MATCH($A852,'Cycle 11'!$L$10:$L$999,0),1)),""))</f>
        <v/>
      </c>
      <c r="H852" t="str">
        <f>IF(IFERROR(IFERROR(IFERROR(IFERROR(IFERROR(IFERROR(IFERROR(IFERROR(IFERROR(IFERROR(IFERROR(IFERROR(INDEX(Summer!G$10:G$999,MATCH($A852,Summer!$L$10:$L$999,0),1),INDEX('Cycle 1'!G$10:G$999,MATCH($A852,'Cycle 1'!$L$10:$L$999,0),1)),INDEX('Cycle 2'!G$10:G$999,MATCH($A852,'Cycle 2'!$L$10:$L$999,0),1)),INDEX('Cycle 3'!G$10:G$999,MATCH($A852,'Cycle 3'!$L$10:$L$999,0),1)),INDEX('Cycle 4'!G$10:G$999,MATCH($A852,'Cycle 4'!$L$10:$L$999,0),1)),INDEX('Cycle 5'!G$10:G$999,MATCH($A852,'Cycle 5'!$L$10:$L$999,0),1)),INDEX('Cycle 6'!G$10:G$999,MATCH($A852,'Cycle 6'!$L$10:$L$999,0),1)),INDEX('Cycle 7'!G$10:G$999,MATCH($A852,'Cycle 7'!$L$10:$L$999,0),1)),INDEX('Cycle 8'!G$10:G$999,MATCH($A852,'Cycle 8'!$L$10:$L$999,0),1)),INDEX('Cycle 9'!G$10:G$999,MATCH($A852,'Cycle 9'!$L$10:$L$999,0),1)),INDEX('Cycle 10'!G$10:G$999,MATCH($A852,'Cycle 10'!$L$10:$L$999,0),1)),INDEX('Cycle 11'!G$10:G$999,MATCH($A852,'Cycle 11'!$L$10:$L$999,0),1)),"")="","",IFERROR(IFERROR(IFERROR(IFERROR(IFERROR(IFERROR(IFERROR(IFERROR(IFERROR(IFERROR(IFERROR(IFERROR(INDEX(Summer!G$10:G$999,MATCH($A852,Summer!$L$10:$L$999,0),1),INDEX('Cycle 1'!G$10:G$999,MATCH($A852,'Cycle 1'!$L$10:$L$999,0),1)),INDEX('Cycle 2'!G$10:G$999,MATCH($A852,'Cycle 2'!$L$10:$L$999,0),1)),INDEX('Cycle 3'!G$10:G$999,MATCH($A852,'Cycle 3'!$L$10:$L$999,0),1)),INDEX('Cycle 4'!G$10:G$999,MATCH($A852,'Cycle 4'!$L$10:$L$999,0),1)),INDEX('Cycle 5'!G$10:G$999,MATCH($A852,'Cycle 5'!$L$10:$L$999,0),1)),INDEX('Cycle 6'!G$10:G$999,MATCH($A852,'Cycle 6'!$L$10:$L$999,0),1)),INDEX('Cycle 7'!G$10:G$999,MATCH($A852,'Cycle 7'!$L$10:$L$999,0),1)),INDEX('Cycle 8'!G$10:G$999,MATCH($A852,'Cycle 8'!$L$10:$L$999,0),1)),INDEX('Cycle 9'!G$10:G$999,MATCH($A852,'Cycle 9'!$L$10:$L$999,0),1)),INDEX('Cycle 10'!G$10:G$999,MATCH($A852,'Cycle 10'!$L$10:$L$999,0),1)),INDEX('Cycle 11'!G$10:G$999,MATCH($A852,'Cycle 11'!$L$10:$L$999,0),1)),""))</f>
        <v/>
      </c>
      <c r="I852">
        <f>IFERROR(IF(C852="",MAX(I$1:I851),IF(ROW(C$2)=ROW(C852),1,IF(ISERROR(VLOOKUP(C852,C$2:C851,1,FALSE)),MAX(I$1:I851)+1,MAX(I$1:I851)))),"")</f>
        <v>0</v>
      </c>
      <c r="J852" t="str">
        <f t="shared" si="91"/>
        <v/>
      </c>
      <c r="K852" t="str">
        <f t="shared" si="94"/>
        <v/>
      </c>
      <c r="L852" t="str">
        <f t="shared" si="94"/>
        <v/>
      </c>
      <c r="M852" t="str">
        <f t="shared" si="94"/>
        <v/>
      </c>
      <c r="N852" t="str">
        <f t="shared" si="94"/>
        <v/>
      </c>
      <c r="O852" t="str">
        <f t="shared" si="94"/>
        <v/>
      </c>
      <c r="P852" t="str">
        <f t="shared" si="94"/>
        <v/>
      </c>
      <c r="Q852" t="str">
        <f t="shared" si="94"/>
        <v/>
      </c>
      <c r="R852" t="str">
        <f t="shared" si="94"/>
        <v/>
      </c>
      <c r="S852" t="str">
        <f t="shared" si="94"/>
        <v/>
      </c>
      <c r="T852" t="str">
        <f t="shared" si="94"/>
        <v/>
      </c>
      <c r="U852" t="str">
        <f t="shared" si="94"/>
        <v/>
      </c>
      <c r="V852" t="str">
        <f t="shared" si="94"/>
        <v/>
      </c>
      <c r="W852" t="str">
        <f t="shared" si="92"/>
        <v/>
      </c>
      <c r="X852">
        <f>IF(OR(H852="No",H852=""),0,IF(COUNTIFS(H$2:H852,"Yes",C$2:C852,C852)&gt;1,0,COUNTIFS(H$2:H852,"Yes",C$2:C852,C852)))+IF(X851=$X$1,0,X851)</f>
        <v>0</v>
      </c>
    </row>
    <row r="853" spans="1:24" x14ac:dyDescent="0.3">
      <c r="A853">
        <f>ROWS($A$2:$A853)</f>
        <v>852</v>
      </c>
      <c r="B853" t="str">
        <f>IF(ISERROR(VLOOKUP(A853,Summer!L$11:L$500,1,FALSE)),IF(ISERROR(VLOOKUP(A853,'Cycle 1'!L$11:L$500,1,FALSE)),IF(ISERROR(VLOOKUP(A853,'Cycle 2'!L$11:L$500,1,FALSE)),IF(ISERROR(VLOOKUP(A853,'Cycle 3'!L$11:L$500,1,FALSE)),IF(ISERROR(VLOOKUP(A853,'Cycle 4'!L$11:L$500,1,FALSE)),IF(ISERROR(VLOOKUP(A853,'Cycle 5'!L$11:L$500,1,FALSE)),IF(ISERROR(VLOOKUP(A853,'Cycle 6'!L$11:L$500,1,FALSE)),IF(ISERROR(VLOOKUP(A853,'Cycle 7'!L$11:L$500,1,FALSE)),IF(ISERROR(VLOOKUP(A853,'Cycle 8'!L$11:L$500,1,FALSE)),IF(ISERROR(VLOOKUP(A853,'Cycle 9'!L$11:L$500,1,FALSE)),IF(ISERROR(VLOOKUP(A853,'Cycle 10'!L$11:L$500,1,FALSE)),IF(ISERROR(VLOOKUP(A853,'Cycle 11'!L$11:L$500,1,FALSE)),"","Cycle 11"),"Cycle 10"),"Cycle 9"),"Cycle 8"),"Cycle 7"),"Cycle 6"),"Cycle 5"),"Cycle 4"),"Cycle 3"),"Cycle 2"),"Cycle 1"),"Summer")</f>
        <v/>
      </c>
      <c r="C853" t="str">
        <f>IF(IFERROR(IFERROR(IFERROR(IFERROR(IFERROR(IFERROR(IFERROR(IFERROR(IFERROR(IFERROR(IFERROR(IFERROR(INDEX(Summer!B$10:B$999,MATCH($A853,Summer!$L$10:$L$999,0),1),INDEX('Cycle 1'!B$10:B$999,MATCH($A853,'Cycle 1'!$L$10:$L$999,0),1)),INDEX('Cycle 2'!B$10:B$999,MATCH($A853,'Cycle 2'!$L$10:$L$999,0),1)),INDEX('Cycle 3'!B$10:B$999,MATCH($A853,'Cycle 3'!$L$10:$L$999,0),1)),INDEX('Cycle 4'!B$10:B$999,MATCH($A853,'Cycle 4'!$L$10:$L$999,0),1)),INDEX('Cycle 5'!B$10:B$999,MATCH($A853,'Cycle 5'!$L$10:$L$999,0),1)),INDEX('Cycle 6'!B$10:B$999,MATCH($A853,'Cycle 6'!$L$10:$L$999,0),1)),INDEX('Cycle 7'!B$10:B$999,MATCH($A853,'Cycle 7'!$L$10:$L$999,0),1)),INDEX('Cycle 8'!B$10:B$999,MATCH($A853,'Cycle 8'!$L$10:$L$999,0),1)),INDEX('Cycle 9'!B$10:B$999,MATCH($A853,'Cycle 9'!$L$10:$L$999,0),1)),INDEX('Cycle 10'!B$10:B$999,MATCH($A853,'Cycle 10'!$L$10:$L$999,0),1)),INDEX('Cycle 11'!B$10:B$999,MATCH($A853,'Cycle 11'!$L$10:$L$999,0),1)),"")="","",IFERROR(IFERROR(IFERROR(IFERROR(IFERROR(IFERROR(IFERROR(IFERROR(IFERROR(IFERROR(IFERROR(IFERROR(INDEX(Summer!B$10:B$999,MATCH($A853,Summer!$L$10:$L$999,0),1),INDEX('Cycle 1'!B$10:B$999,MATCH($A853,'Cycle 1'!$L$10:$L$999,0),1)),INDEX('Cycle 2'!B$10:B$999,MATCH($A853,'Cycle 2'!$L$10:$L$999,0),1)),INDEX('Cycle 3'!B$10:B$999,MATCH($A853,'Cycle 3'!$L$10:$L$999,0),1)),INDEX('Cycle 4'!B$10:B$999,MATCH($A853,'Cycle 4'!$L$10:$L$999,0),1)),INDEX('Cycle 5'!B$10:B$999,MATCH($A853,'Cycle 5'!$L$10:$L$999,0),1)),INDEX('Cycle 6'!B$10:B$999,MATCH($A853,'Cycle 6'!$L$10:$L$999,0),1)),INDEX('Cycle 7'!B$10:B$999,MATCH($A853,'Cycle 7'!$L$10:$L$999,0),1)),INDEX('Cycle 8'!B$10:B$999,MATCH($A853,'Cycle 8'!$L$10:$L$999,0),1)),INDEX('Cycle 9'!B$10:B$999,MATCH($A853,'Cycle 9'!$L$10:$L$999,0),1)),INDEX('Cycle 10'!B$10:B$999,MATCH($A853,'Cycle 10'!$L$10:$L$999,0),1)),INDEX('Cycle 11'!B$10:B$999,MATCH($A853,'Cycle 11'!$L$10:$L$999,0),1)),""))</f>
        <v/>
      </c>
      <c r="D853" t="str">
        <f>IF(IFERROR(IFERROR(IFERROR(IFERROR(IFERROR(IFERROR(IFERROR(IFERROR(IFERROR(IFERROR(IFERROR(IFERROR(INDEX(Summer!C$10:C$999,MATCH($A853,Summer!$L$10:$L$999,0),1),INDEX('Cycle 1'!C$10:C$999,MATCH($A853,'Cycle 1'!$L$10:$L$999,0),1)),INDEX('Cycle 2'!C$10:C$999,MATCH($A853,'Cycle 2'!$L$10:$L$999,0),1)),INDEX('Cycle 3'!C$10:C$999,MATCH($A853,'Cycle 3'!$L$10:$L$999,0),1)),INDEX('Cycle 4'!C$10:C$999,MATCH($A853,'Cycle 4'!$L$10:$L$999,0),1)),INDEX('Cycle 5'!C$10:C$999,MATCH($A853,'Cycle 5'!$L$10:$L$999,0),1)),INDEX('Cycle 6'!C$10:C$999,MATCH($A853,'Cycle 6'!$L$10:$L$999,0),1)),INDEX('Cycle 7'!C$10:C$999,MATCH($A853,'Cycle 7'!$L$10:$L$999,0),1)),INDEX('Cycle 8'!C$10:C$999,MATCH($A853,'Cycle 8'!$L$10:$L$999,0),1)),INDEX('Cycle 9'!C$10:C$999,MATCH($A853,'Cycle 9'!$L$10:$L$999,0),1)),INDEX('Cycle 10'!C$10:C$999,MATCH($A853,'Cycle 10'!$L$10:$L$999,0),1)),INDEX('Cycle 11'!C$10:C$999,MATCH($A853,'Cycle 11'!$L$10:$L$999,0),1)),"")="","",IFERROR(IFERROR(IFERROR(IFERROR(IFERROR(IFERROR(IFERROR(IFERROR(IFERROR(IFERROR(IFERROR(IFERROR(INDEX(Summer!C$10:C$999,MATCH($A853,Summer!$L$10:$L$999,0),1),INDEX('Cycle 1'!C$10:C$999,MATCH($A853,'Cycle 1'!$L$10:$L$999,0),1)),INDEX('Cycle 2'!C$10:C$999,MATCH($A853,'Cycle 2'!$L$10:$L$999,0),1)),INDEX('Cycle 3'!C$10:C$999,MATCH($A853,'Cycle 3'!$L$10:$L$999,0),1)),INDEX('Cycle 4'!C$10:C$999,MATCH($A853,'Cycle 4'!$L$10:$L$999,0),1)),INDEX('Cycle 5'!C$10:C$999,MATCH($A853,'Cycle 5'!$L$10:$L$999,0),1)),INDEX('Cycle 6'!C$10:C$999,MATCH($A853,'Cycle 6'!$L$10:$L$999,0),1)),INDEX('Cycle 7'!C$10:C$999,MATCH($A853,'Cycle 7'!$L$10:$L$999,0),1)),INDEX('Cycle 8'!C$10:C$999,MATCH($A853,'Cycle 8'!$L$10:$L$999,0),1)),INDEX('Cycle 9'!C$10:C$999,MATCH($A853,'Cycle 9'!$L$10:$L$999,0),1)),INDEX('Cycle 10'!C$10:C$999,MATCH($A853,'Cycle 10'!$L$10:$L$999,0),1)),INDEX('Cycle 11'!C$10:C$999,MATCH($A853,'Cycle 11'!$L$10:$L$999,0),1)),""))</f>
        <v/>
      </c>
      <c r="E853" t="str">
        <f>IF(IFERROR(IFERROR(IFERROR(IFERROR(IFERROR(IFERROR(IFERROR(IFERROR(IFERROR(IFERROR(IFERROR(IFERROR(INDEX(Summer!D$10:D$999,MATCH($A853,Summer!$L$10:$L$999,0),1),INDEX('Cycle 1'!D$10:D$999,MATCH($A853,'Cycle 1'!$L$10:$L$999,0),1)),INDEX('Cycle 2'!D$10:D$999,MATCH($A853,'Cycle 2'!$L$10:$L$999,0),1)),INDEX('Cycle 3'!D$10:D$999,MATCH($A853,'Cycle 3'!$L$10:$L$999,0),1)),INDEX('Cycle 4'!D$10:D$999,MATCH($A853,'Cycle 4'!$L$10:$L$999,0),1)),INDEX('Cycle 5'!D$10:D$999,MATCH($A853,'Cycle 5'!$L$10:$L$999,0),1)),INDEX('Cycle 6'!D$10:D$999,MATCH($A853,'Cycle 6'!$L$10:$L$999,0),1)),INDEX('Cycle 7'!D$10:D$999,MATCH($A853,'Cycle 7'!$L$10:$L$999,0),1)),INDEX('Cycle 8'!D$10:D$999,MATCH($A853,'Cycle 8'!$L$10:$L$999,0),1)),INDEX('Cycle 9'!D$10:D$999,MATCH($A853,'Cycle 9'!$L$10:$L$999,0),1)),INDEX('Cycle 10'!D$10:D$999,MATCH($A853,'Cycle 10'!$L$10:$L$999,0),1)),INDEX('Cycle 11'!D$10:D$999,MATCH($A853,'Cycle 11'!$L$10:$L$999,0),1)),"")="","",IFERROR(IFERROR(IFERROR(IFERROR(IFERROR(IFERROR(IFERROR(IFERROR(IFERROR(IFERROR(IFERROR(IFERROR(INDEX(Summer!D$10:D$999,MATCH($A853,Summer!$L$10:$L$999,0),1),INDEX('Cycle 1'!D$10:D$999,MATCH($A853,'Cycle 1'!$L$10:$L$999,0),1)),INDEX('Cycle 2'!D$10:D$999,MATCH($A853,'Cycle 2'!$L$10:$L$999,0),1)),INDEX('Cycle 3'!D$10:D$999,MATCH($A853,'Cycle 3'!$L$10:$L$999,0),1)),INDEX('Cycle 4'!D$10:D$999,MATCH($A853,'Cycle 4'!$L$10:$L$999,0),1)),INDEX('Cycle 5'!D$10:D$999,MATCH($A853,'Cycle 5'!$L$10:$L$999,0),1)),INDEX('Cycle 6'!D$10:D$999,MATCH($A853,'Cycle 6'!$L$10:$L$999,0),1)),INDEX('Cycle 7'!D$10:D$999,MATCH($A853,'Cycle 7'!$L$10:$L$999,0),1)),INDEX('Cycle 8'!D$10:D$999,MATCH($A853,'Cycle 8'!$L$10:$L$999,0),1)),INDEX('Cycle 9'!D$10:D$999,MATCH($A853,'Cycle 9'!$L$10:$L$999,0),1)),INDEX('Cycle 10'!D$10:D$999,MATCH($A853,'Cycle 10'!$L$10:$L$999,0),1)),INDEX('Cycle 11'!D$10:D$999,MATCH($A853,'Cycle 11'!$L$10:$L$999,0),1)),""))</f>
        <v/>
      </c>
      <c r="F853" t="str">
        <f>IF(IFERROR(IFERROR(IFERROR(IFERROR(IFERROR(IFERROR(IFERROR(IFERROR(IFERROR(IFERROR(IFERROR(IFERROR(INDEX(Summer!E$10:E$999,MATCH($A853,Summer!$L$10:$L$999,0),1),INDEX('Cycle 1'!E$10:E$999,MATCH($A853,'Cycle 1'!$L$10:$L$999,0),1)),INDEX('Cycle 2'!E$10:E$999,MATCH($A853,'Cycle 2'!$L$10:$L$999,0),1)),INDEX('Cycle 3'!E$10:E$999,MATCH($A853,'Cycle 3'!$L$10:$L$999,0),1)),INDEX('Cycle 4'!E$10:E$999,MATCH($A853,'Cycle 4'!$L$10:$L$999,0),1)),INDEX('Cycle 5'!E$10:E$999,MATCH($A853,'Cycle 5'!$L$10:$L$999,0),1)),INDEX('Cycle 6'!E$10:E$999,MATCH($A853,'Cycle 6'!$L$10:$L$999,0),1)),INDEX('Cycle 7'!E$10:E$999,MATCH($A853,'Cycle 7'!$L$10:$L$999,0),1)),INDEX('Cycle 8'!E$10:E$999,MATCH($A853,'Cycle 8'!$L$10:$L$999,0),1)),INDEX('Cycle 9'!E$10:E$999,MATCH($A853,'Cycle 9'!$L$10:$L$999,0),1)),INDEX('Cycle 10'!E$10:E$999,MATCH($A853,'Cycle 10'!$L$10:$L$999,0),1)),INDEX('Cycle 11'!E$10:E$999,MATCH($A853,'Cycle 11'!$L$10:$L$999,0),1)),"")="","",IFERROR(IFERROR(IFERROR(IFERROR(IFERROR(IFERROR(IFERROR(IFERROR(IFERROR(IFERROR(IFERROR(IFERROR(INDEX(Summer!E$10:E$999,MATCH($A853,Summer!$L$10:$L$999,0),1),INDEX('Cycle 1'!E$10:E$999,MATCH($A853,'Cycle 1'!$L$10:$L$999,0),1)),INDEX('Cycle 2'!E$10:E$999,MATCH($A853,'Cycle 2'!$L$10:$L$999,0),1)),INDEX('Cycle 3'!E$10:E$999,MATCH($A853,'Cycle 3'!$L$10:$L$999,0),1)),INDEX('Cycle 4'!E$10:E$999,MATCH($A853,'Cycle 4'!$L$10:$L$999,0),1)),INDEX('Cycle 5'!E$10:E$999,MATCH($A853,'Cycle 5'!$L$10:$L$999,0),1)),INDEX('Cycle 6'!E$10:E$999,MATCH($A853,'Cycle 6'!$L$10:$L$999,0),1)),INDEX('Cycle 7'!E$10:E$999,MATCH($A853,'Cycle 7'!$L$10:$L$999,0),1)),INDEX('Cycle 8'!E$10:E$999,MATCH($A853,'Cycle 8'!$L$10:$L$999,0),1)),INDEX('Cycle 9'!E$10:E$999,MATCH($A853,'Cycle 9'!$L$10:$L$999,0),1)),INDEX('Cycle 10'!E$10:E$999,MATCH($A853,'Cycle 10'!$L$10:$L$999,0),1)),INDEX('Cycle 11'!E$10:E$999,MATCH($A853,'Cycle 11'!$L$10:$L$999,0),1)),""))</f>
        <v/>
      </c>
      <c r="G853" t="str">
        <f>IF(IFERROR(IFERROR(IFERROR(IFERROR(IFERROR(IFERROR(IFERROR(IFERROR(IFERROR(IFERROR(IFERROR(IFERROR(INDEX(Summer!F$10:F$999,MATCH($A853,Summer!$L$10:$L$999,0),1),INDEX('Cycle 1'!F$10:F$999,MATCH($A853,'Cycle 1'!$L$10:$L$999,0),1)),INDEX('Cycle 2'!F$10:F$999,MATCH($A853,'Cycle 2'!$L$10:$L$999,0),1)),INDEX('Cycle 3'!F$10:F$999,MATCH($A853,'Cycle 3'!$L$10:$L$999,0),1)),INDEX('Cycle 4'!F$10:F$999,MATCH($A853,'Cycle 4'!$L$10:$L$999,0),1)),INDEX('Cycle 5'!F$10:F$999,MATCH($A853,'Cycle 5'!$L$10:$L$999,0),1)),INDEX('Cycle 6'!F$10:F$999,MATCH($A853,'Cycle 6'!$L$10:$L$999,0),1)),INDEX('Cycle 7'!F$10:F$999,MATCH($A853,'Cycle 7'!$L$10:$L$999,0),1)),INDEX('Cycle 8'!F$10:F$999,MATCH($A853,'Cycle 8'!$L$10:$L$999,0),1)),INDEX('Cycle 9'!F$10:F$999,MATCH($A853,'Cycle 9'!$L$10:$L$999,0),1)),INDEX('Cycle 10'!F$10:F$999,MATCH($A853,'Cycle 10'!$L$10:$L$999,0),1)),INDEX('Cycle 11'!F$10:F$999,MATCH($A853,'Cycle 11'!$L$10:$L$999,0),1)),"")="","",IFERROR(IFERROR(IFERROR(IFERROR(IFERROR(IFERROR(IFERROR(IFERROR(IFERROR(IFERROR(IFERROR(IFERROR(INDEX(Summer!F$10:F$999,MATCH($A853,Summer!$L$10:$L$999,0),1),INDEX('Cycle 1'!F$10:F$999,MATCH($A853,'Cycle 1'!$L$10:$L$999,0),1)),INDEX('Cycle 2'!F$10:F$999,MATCH($A853,'Cycle 2'!$L$10:$L$999,0),1)),INDEX('Cycle 3'!F$10:F$999,MATCH($A853,'Cycle 3'!$L$10:$L$999,0),1)),INDEX('Cycle 4'!F$10:F$999,MATCH($A853,'Cycle 4'!$L$10:$L$999,0),1)),INDEX('Cycle 5'!F$10:F$999,MATCH($A853,'Cycle 5'!$L$10:$L$999,0),1)),INDEX('Cycle 6'!F$10:F$999,MATCH($A853,'Cycle 6'!$L$10:$L$999,0),1)),INDEX('Cycle 7'!F$10:F$999,MATCH($A853,'Cycle 7'!$L$10:$L$999,0),1)),INDEX('Cycle 8'!F$10:F$999,MATCH($A853,'Cycle 8'!$L$10:$L$999,0),1)),INDEX('Cycle 9'!F$10:F$999,MATCH($A853,'Cycle 9'!$L$10:$L$999,0),1)),INDEX('Cycle 10'!F$10:F$999,MATCH($A853,'Cycle 10'!$L$10:$L$999,0),1)),INDEX('Cycle 11'!F$10:F$999,MATCH($A853,'Cycle 11'!$L$10:$L$999,0),1)),""))</f>
        <v/>
      </c>
      <c r="H853" t="str">
        <f>IF(IFERROR(IFERROR(IFERROR(IFERROR(IFERROR(IFERROR(IFERROR(IFERROR(IFERROR(IFERROR(IFERROR(IFERROR(INDEX(Summer!G$10:G$999,MATCH($A853,Summer!$L$10:$L$999,0),1),INDEX('Cycle 1'!G$10:G$999,MATCH($A853,'Cycle 1'!$L$10:$L$999,0),1)),INDEX('Cycle 2'!G$10:G$999,MATCH($A853,'Cycle 2'!$L$10:$L$999,0),1)),INDEX('Cycle 3'!G$10:G$999,MATCH($A853,'Cycle 3'!$L$10:$L$999,0),1)),INDEX('Cycle 4'!G$10:G$999,MATCH($A853,'Cycle 4'!$L$10:$L$999,0),1)),INDEX('Cycle 5'!G$10:G$999,MATCH($A853,'Cycle 5'!$L$10:$L$999,0),1)),INDEX('Cycle 6'!G$10:G$999,MATCH($A853,'Cycle 6'!$L$10:$L$999,0),1)),INDEX('Cycle 7'!G$10:G$999,MATCH($A853,'Cycle 7'!$L$10:$L$999,0),1)),INDEX('Cycle 8'!G$10:G$999,MATCH($A853,'Cycle 8'!$L$10:$L$999,0),1)),INDEX('Cycle 9'!G$10:G$999,MATCH($A853,'Cycle 9'!$L$10:$L$999,0),1)),INDEX('Cycle 10'!G$10:G$999,MATCH($A853,'Cycle 10'!$L$10:$L$999,0),1)),INDEX('Cycle 11'!G$10:G$999,MATCH($A853,'Cycle 11'!$L$10:$L$999,0),1)),"")="","",IFERROR(IFERROR(IFERROR(IFERROR(IFERROR(IFERROR(IFERROR(IFERROR(IFERROR(IFERROR(IFERROR(IFERROR(INDEX(Summer!G$10:G$999,MATCH($A853,Summer!$L$10:$L$999,0),1),INDEX('Cycle 1'!G$10:G$999,MATCH($A853,'Cycle 1'!$L$10:$L$999,0),1)),INDEX('Cycle 2'!G$10:G$999,MATCH($A853,'Cycle 2'!$L$10:$L$999,0),1)),INDEX('Cycle 3'!G$10:G$999,MATCH($A853,'Cycle 3'!$L$10:$L$999,0),1)),INDEX('Cycle 4'!G$10:G$999,MATCH($A853,'Cycle 4'!$L$10:$L$999,0),1)),INDEX('Cycle 5'!G$10:G$999,MATCH($A853,'Cycle 5'!$L$10:$L$999,0),1)),INDEX('Cycle 6'!G$10:G$999,MATCH($A853,'Cycle 6'!$L$10:$L$999,0),1)),INDEX('Cycle 7'!G$10:G$999,MATCH($A853,'Cycle 7'!$L$10:$L$999,0),1)),INDEX('Cycle 8'!G$10:G$999,MATCH($A853,'Cycle 8'!$L$10:$L$999,0),1)),INDEX('Cycle 9'!G$10:G$999,MATCH($A853,'Cycle 9'!$L$10:$L$999,0),1)),INDEX('Cycle 10'!G$10:G$999,MATCH($A853,'Cycle 10'!$L$10:$L$999,0),1)),INDEX('Cycle 11'!G$10:G$999,MATCH($A853,'Cycle 11'!$L$10:$L$999,0),1)),""))</f>
        <v/>
      </c>
      <c r="I853">
        <f>IFERROR(IF(C853="",MAX(I$1:I852),IF(ROW(C$2)=ROW(C853),1,IF(ISERROR(VLOOKUP(C853,C$2:C852,1,FALSE)),MAX(I$1:I852)+1,MAX(I$1:I852)))),"")</f>
        <v>0</v>
      </c>
      <c r="J853" t="str">
        <f t="shared" si="91"/>
        <v/>
      </c>
      <c r="K853" t="str">
        <f t="shared" si="94"/>
        <v/>
      </c>
      <c r="L853" t="str">
        <f t="shared" si="94"/>
        <v/>
      </c>
      <c r="M853" t="str">
        <f t="shared" si="94"/>
        <v/>
      </c>
      <c r="N853" t="str">
        <f t="shared" si="94"/>
        <v/>
      </c>
      <c r="O853" t="str">
        <f t="shared" si="94"/>
        <v/>
      </c>
      <c r="P853" t="str">
        <f t="shared" si="94"/>
        <v/>
      </c>
      <c r="Q853" t="str">
        <f t="shared" si="94"/>
        <v/>
      </c>
      <c r="R853" t="str">
        <f t="shared" si="94"/>
        <v/>
      </c>
      <c r="S853" t="str">
        <f t="shared" si="94"/>
        <v/>
      </c>
      <c r="T853" t="str">
        <f t="shared" si="94"/>
        <v/>
      </c>
      <c r="U853" t="str">
        <f t="shared" si="94"/>
        <v/>
      </c>
      <c r="V853" t="str">
        <f t="shared" si="94"/>
        <v/>
      </c>
      <c r="W853" t="str">
        <f t="shared" si="92"/>
        <v/>
      </c>
      <c r="X853">
        <f>IF(OR(H853="No",H853=""),0,IF(COUNTIFS(H$2:H853,"Yes",C$2:C853,C853)&gt;1,0,COUNTIFS(H$2:H853,"Yes",C$2:C853,C853)))+IF(X852=$X$1,0,X852)</f>
        <v>0</v>
      </c>
    </row>
    <row r="854" spans="1:24" x14ac:dyDescent="0.3">
      <c r="A854">
        <f>ROWS($A$2:$A854)</f>
        <v>853</v>
      </c>
      <c r="B854" t="str">
        <f>IF(ISERROR(VLOOKUP(A854,Summer!L$11:L$500,1,FALSE)),IF(ISERROR(VLOOKUP(A854,'Cycle 1'!L$11:L$500,1,FALSE)),IF(ISERROR(VLOOKUP(A854,'Cycle 2'!L$11:L$500,1,FALSE)),IF(ISERROR(VLOOKUP(A854,'Cycle 3'!L$11:L$500,1,FALSE)),IF(ISERROR(VLOOKUP(A854,'Cycle 4'!L$11:L$500,1,FALSE)),IF(ISERROR(VLOOKUP(A854,'Cycle 5'!L$11:L$500,1,FALSE)),IF(ISERROR(VLOOKUP(A854,'Cycle 6'!L$11:L$500,1,FALSE)),IF(ISERROR(VLOOKUP(A854,'Cycle 7'!L$11:L$500,1,FALSE)),IF(ISERROR(VLOOKUP(A854,'Cycle 8'!L$11:L$500,1,FALSE)),IF(ISERROR(VLOOKUP(A854,'Cycle 9'!L$11:L$500,1,FALSE)),IF(ISERROR(VLOOKUP(A854,'Cycle 10'!L$11:L$500,1,FALSE)),IF(ISERROR(VLOOKUP(A854,'Cycle 11'!L$11:L$500,1,FALSE)),"","Cycle 11"),"Cycle 10"),"Cycle 9"),"Cycle 8"),"Cycle 7"),"Cycle 6"),"Cycle 5"),"Cycle 4"),"Cycle 3"),"Cycle 2"),"Cycle 1"),"Summer")</f>
        <v/>
      </c>
      <c r="C854" t="str">
        <f>IF(IFERROR(IFERROR(IFERROR(IFERROR(IFERROR(IFERROR(IFERROR(IFERROR(IFERROR(IFERROR(IFERROR(IFERROR(INDEX(Summer!B$10:B$999,MATCH($A854,Summer!$L$10:$L$999,0),1),INDEX('Cycle 1'!B$10:B$999,MATCH($A854,'Cycle 1'!$L$10:$L$999,0),1)),INDEX('Cycle 2'!B$10:B$999,MATCH($A854,'Cycle 2'!$L$10:$L$999,0),1)),INDEX('Cycle 3'!B$10:B$999,MATCH($A854,'Cycle 3'!$L$10:$L$999,0),1)),INDEX('Cycle 4'!B$10:B$999,MATCH($A854,'Cycle 4'!$L$10:$L$999,0),1)),INDEX('Cycle 5'!B$10:B$999,MATCH($A854,'Cycle 5'!$L$10:$L$999,0),1)),INDEX('Cycle 6'!B$10:B$999,MATCH($A854,'Cycle 6'!$L$10:$L$999,0),1)),INDEX('Cycle 7'!B$10:B$999,MATCH($A854,'Cycle 7'!$L$10:$L$999,0),1)),INDEX('Cycle 8'!B$10:B$999,MATCH($A854,'Cycle 8'!$L$10:$L$999,0),1)),INDEX('Cycle 9'!B$10:B$999,MATCH($A854,'Cycle 9'!$L$10:$L$999,0),1)),INDEX('Cycle 10'!B$10:B$999,MATCH($A854,'Cycle 10'!$L$10:$L$999,0),1)),INDEX('Cycle 11'!B$10:B$999,MATCH($A854,'Cycle 11'!$L$10:$L$999,0),1)),"")="","",IFERROR(IFERROR(IFERROR(IFERROR(IFERROR(IFERROR(IFERROR(IFERROR(IFERROR(IFERROR(IFERROR(IFERROR(INDEX(Summer!B$10:B$999,MATCH($A854,Summer!$L$10:$L$999,0),1),INDEX('Cycle 1'!B$10:B$999,MATCH($A854,'Cycle 1'!$L$10:$L$999,0),1)),INDEX('Cycle 2'!B$10:B$999,MATCH($A854,'Cycle 2'!$L$10:$L$999,0),1)),INDEX('Cycle 3'!B$10:B$999,MATCH($A854,'Cycle 3'!$L$10:$L$999,0),1)),INDEX('Cycle 4'!B$10:B$999,MATCH($A854,'Cycle 4'!$L$10:$L$999,0),1)),INDEX('Cycle 5'!B$10:B$999,MATCH($A854,'Cycle 5'!$L$10:$L$999,0),1)),INDEX('Cycle 6'!B$10:B$999,MATCH($A854,'Cycle 6'!$L$10:$L$999,0),1)),INDEX('Cycle 7'!B$10:B$999,MATCH($A854,'Cycle 7'!$L$10:$L$999,0),1)),INDEX('Cycle 8'!B$10:B$999,MATCH($A854,'Cycle 8'!$L$10:$L$999,0),1)),INDEX('Cycle 9'!B$10:B$999,MATCH($A854,'Cycle 9'!$L$10:$L$999,0),1)),INDEX('Cycle 10'!B$10:B$999,MATCH($A854,'Cycle 10'!$L$10:$L$999,0),1)),INDEX('Cycle 11'!B$10:B$999,MATCH($A854,'Cycle 11'!$L$10:$L$999,0),1)),""))</f>
        <v/>
      </c>
      <c r="D854" t="str">
        <f>IF(IFERROR(IFERROR(IFERROR(IFERROR(IFERROR(IFERROR(IFERROR(IFERROR(IFERROR(IFERROR(IFERROR(IFERROR(INDEX(Summer!C$10:C$999,MATCH($A854,Summer!$L$10:$L$999,0),1),INDEX('Cycle 1'!C$10:C$999,MATCH($A854,'Cycle 1'!$L$10:$L$999,0),1)),INDEX('Cycle 2'!C$10:C$999,MATCH($A854,'Cycle 2'!$L$10:$L$999,0),1)),INDEX('Cycle 3'!C$10:C$999,MATCH($A854,'Cycle 3'!$L$10:$L$999,0),1)),INDEX('Cycle 4'!C$10:C$999,MATCH($A854,'Cycle 4'!$L$10:$L$999,0),1)),INDEX('Cycle 5'!C$10:C$999,MATCH($A854,'Cycle 5'!$L$10:$L$999,0),1)),INDEX('Cycle 6'!C$10:C$999,MATCH($A854,'Cycle 6'!$L$10:$L$999,0),1)),INDEX('Cycle 7'!C$10:C$999,MATCH($A854,'Cycle 7'!$L$10:$L$999,0),1)),INDEX('Cycle 8'!C$10:C$999,MATCH($A854,'Cycle 8'!$L$10:$L$999,0),1)),INDEX('Cycle 9'!C$10:C$999,MATCH($A854,'Cycle 9'!$L$10:$L$999,0),1)),INDEX('Cycle 10'!C$10:C$999,MATCH($A854,'Cycle 10'!$L$10:$L$999,0),1)),INDEX('Cycle 11'!C$10:C$999,MATCH($A854,'Cycle 11'!$L$10:$L$999,0),1)),"")="","",IFERROR(IFERROR(IFERROR(IFERROR(IFERROR(IFERROR(IFERROR(IFERROR(IFERROR(IFERROR(IFERROR(IFERROR(INDEX(Summer!C$10:C$999,MATCH($A854,Summer!$L$10:$L$999,0),1),INDEX('Cycle 1'!C$10:C$999,MATCH($A854,'Cycle 1'!$L$10:$L$999,0),1)),INDEX('Cycle 2'!C$10:C$999,MATCH($A854,'Cycle 2'!$L$10:$L$999,0),1)),INDEX('Cycle 3'!C$10:C$999,MATCH($A854,'Cycle 3'!$L$10:$L$999,0),1)),INDEX('Cycle 4'!C$10:C$999,MATCH($A854,'Cycle 4'!$L$10:$L$999,0),1)),INDEX('Cycle 5'!C$10:C$999,MATCH($A854,'Cycle 5'!$L$10:$L$999,0),1)),INDEX('Cycle 6'!C$10:C$999,MATCH($A854,'Cycle 6'!$L$10:$L$999,0),1)),INDEX('Cycle 7'!C$10:C$999,MATCH($A854,'Cycle 7'!$L$10:$L$999,0),1)),INDEX('Cycle 8'!C$10:C$999,MATCH($A854,'Cycle 8'!$L$10:$L$999,0),1)),INDEX('Cycle 9'!C$10:C$999,MATCH($A854,'Cycle 9'!$L$10:$L$999,0),1)),INDEX('Cycle 10'!C$10:C$999,MATCH($A854,'Cycle 10'!$L$10:$L$999,0),1)),INDEX('Cycle 11'!C$10:C$999,MATCH($A854,'Cycle 11'!$L$10:$L$999,0),1)),""))</f>
        <v/>
      </c>
      <c r="E854" t="str">
        <f>IF(IFERROR(IFERROR(IFERROR(IFERROR(IFERROR(IFERROR(IFERROR(IFERROR(IFERROR(IFERROR(IFERROR(IFERROR(INDEX(Summer!D$10:D$999,MATCH($A854,Summer!$L$10:$L$999,0),1),INDEX('Cycle 1'!D$10:D$999,MATCH($A854,'Cycle 1'!$L$10:$L$999,0),1)),INDEX('Cycle 2'!D$10:D$999,MATCH($A854,'Cycle 2'!$L$10:$L$999,0),1)),INDEX('Cycle 3'!D$10:D$999,MATCH($A854,'Cycle 3'!$L$10:$L$999,0),1)),INDEX('Cycle 4'!D$10:D$999,MATCH($A854,'Cycle 4'!$L$10:$L$999,0),1)),INDEX('Cycle 5'!D$10:D$999,MATCH($A854,'Cycle 5'!$L$10:$L$999,0),1)),INDEX('Cycle 6'!D$10:D$999,MATCH($A854,'Cycle 6'!$L$10:$L$999,0),1)),INDEX('Cycle 7'!D$10:D$999,MATCH($A854,'Cycle 7'!$L$10:$L$999,0),1)),INDEX('Cycle 8'!D$10:D$999,MATCH($A854,'Cycle 8'!$L$10:$L$999,0),1)),INDEX('Cycle 9'!D$10:D$999,MATCH($A854,'Cycle 9'!$L$10:$L$999,0),1)),INDEX('Cycle 10'!D$10:D$999,MATCH($A854,'Cycle 10'!$L$10:$L$999,0),1)),INDEX('Cycle 11'!D$10:D$999,MATCH($A854,'Cycle 11'!$L$10:$L$999,0),1)),"")="","",IFERROR(IFERROR(IFERROR(IFERROR(IFERROR(IFERROR(IFERROR(IFERROR(IFERROR(IFERROR(IFERROR(IFERROR(INDEX(Summer!D$10:D$999,MATCH($A854,Summer!$L$10:$L$999,0),1),INDEX('Cycle 1'!D$10:D$999,MATCH($A854,'Cycle 1'!$L$10:$L$999,0),1)),INDEX('Cycle 2'!D$10:D$999,MATCH($A854,'Cycle 2'!$L$10:$L$999,0),1)),INDEX('Cycle 3'!D$10:D$999,MATCH($A854,'Cycle 3'!$L$10:$L$999,0),1)),INDEX('Cycle 4'!D$10:D$999,MATCH($A854,'Cycle 4'!$L$10:$L$999,0),1)),INDEX('Cycle 5'!D$10:D$999,MATCH($A854,'Cycle 5'!$L$10:$L$999,0),1)),INDEX('Cycle 6'!D$10:D$999,MATCH($A854,'Cycle 6'!$L$10:$L$999,0),1)),INDEX('Cycle 7'!D$10:D$999,MATCH($A854,'Cycle 7'!$L$10:$L$999,0),1)),INDEX('Cycle 8'!D$10:D$999,MATCH($A854,'Cycle 8'!$L$10:$L$999,0),1)),INDEX('Cycle 9'!D$10:D$999,MATCH($A854,'Cycle 9'!$L$10:$L$999,0),1)),INDEX('Cycle 10'!D$10:D$999,MATCH($A854,'Cycle 10'!$L$10:$L$999,0),1)),INDEX('Cycle 11'!D$10:D$999,MATCH($A854,'Cycle 11'!$L$10:$L$999,0),1)),""))</f>
        <v/>
      </c>
      <c r="F854" t="str">
        <f>IF(IFERROR(IFERROR(IFERROR(IFERROR(IFERROR(IFERROR(IFERROR(IFERROR(IFERROR(IFERROR(IFERROR(IFERROR(INDEX(Summer!E$10:E$999,MATCH($A854,Summer!$L$10:$L$999,0),1),INDEX('Cycle 1'!E$10:E$999,MATCH($A854,'Cycle 1'!$L$10:$L$999,0),1)),INDEX('Cycle 2'!E$10:E$999,MATCH($A854,'Cycle 2'!$L$10:$L$999,0),1)),INDEX('Cycle 3'!E$10:E$999,MATCH($A854,'Cycle 3'!$L$10:$L$999,0),1)),INDEX('Cycle 4'!E$10:E$999,MATCH($A854,'Cycle 4'!$L$10:$L$999,0),1)),INDEX('Cycle 5'!E$10:E$999,MATCH($A854,'Cycle 5'!$L$10:$L$999,0),1)),INDEX('Cycle 6'!E$10:E$999,MATCH($A854,'Cycle 6'!$L$10:$L$999,0),1)),INDEX('Cycle 7'!E$10:E$999,MATCH($A854,'Cycle 7'!$L$10:$L$999,0),1)),INDEX('Cycle 8'!E$10:E$999,MATCH($A854,'Cycle 8'!$L$10:$L$999,0),1)),INDEX('Cycle 9'!E$10:E$999,MATCH($A854,'Cycle 9'!$L$10:$L$999,0),1)),INDEX('Cycle 10'!E$10:E$999,MATCH($A854,'Cycle 10'!$L$10:$L$999,0),1)),INDEX('Cycle 11'!E$10:E$999,MATCH($A854,'Cycle 11'!$L$10:$L$999,0),1)),"")="","",IFERROR(IFERROR(IFERROR(IFERROR(IFERROR(IFERROR(IFERROR(IFERROR(IFERROR(IFERROR(IFERROR(IFERROR(INDEX(Summer!E$10:E$999,MATCH($A854,Summer!$L$10:$L$999,0),1),INDEX('Cycle 1'!E$10:E$999,MATCH($A854,'Cycle 1'!$L$10:$L$999,0),1)),INDEX('Cycle 2'!E$10:E$999,MATCH($A854,'Cycle 2'!$L$10:$L$999,0),1)),INDEX('Cycle 3'!E$10:E$999,MATCH($A854,'Cycle 3'!$L$10:$L$999,0),1)),INDEX('Cycle 4'!E$10:E$999,MATCH($A854,'Cycle 4'!$L$10:$L$999,0),1)),INDEX('Cycle 5'!E$10:E$999,MATCH($A854,'Cycle 5'!$L$10:$L$999,0),1)),INDEX('Cycle 6'!E$10:E$999,MATCH($A854,'Cycle 6'!$L$10:$L$999,0),1)),INDEX('Cycle 7'!E$10:E$999,MATCH($A854,'Cycle 7'!$L$10:$L$999,0),1)),INDEX('Cycle 8'!E$10:E$999,MATCH($A854,'Cycle 8'!$L$10:$L$999,0),1)),INDEX('Cycle 9'!E$10:E$999,MATCH($A854,'Cycle 9'!$L$10:$L$999,0),1)),INDEX('Cycle 10'!E$10:E$999,MATCH($A854,'Cycle 10'!$L$10:$L$999,0),1)),INDEX('Cycle 11'!E$10:E$999,MATCH($A854,'Cycle 11'!$L$10:$L$999,0),1)),""))</f>
        <v/>
      </c>
      <c r="G854" t="str">
        <f>IF(IFERROR(IFERROR(IFERROR(IFERROR(IFERROR(IFERROR(IFERROR(IFERROR(IFERROR(IFERROR(IFERROR(IFERROR(INDEX(Summer!F$10:F$999,MATCH($A854,Summer!$L$10:$L$999,0),1),INDEX('Cycle 1'!F$10:F$999,MATCH($A854,'Cycle 1'!$L$10:$L$999,0),1)),INDEX('Cycle 2'!F$10:F$999,MATCH($A854,'Cycle 2'!$L$10:$L$999,0),1)),INDEX('Cycle 3'!F$10:F$999,MATCH($A854,'Cycle 3'!$L$10:$L$999,0),1)),INDEX('Cycle 4'!F$10:F$999,MATCH($A854,'Cycle 4'!$L$10:$L$999,0),1)),INDEX('Cycle 5'!F$10:F$999,MATCH($A854,'Cycle 5'!$L$10:$L$999,0),1)),INDEX('Cycle 6'!F$10:F$999,MATCH($A854,'Cycle 6'!$L$10:$L$999,0),1)),INDEX('Cycle 7'!F$10:F$999,MATCH($A854,'Cycle 7'!$L$10:$L$999,0),1)),INDEX('Cycle 8'!F$10:F$999,MATCH($A854,'Cycle 8'!$L$10:$L$999,0),1)),INDEX('Cycle 9'!F$10:F$999,MATCH($A854,'Cycle 9'!$L$10:$L$999,0),1)),INDEX('Cycle 10'!F$10:F$999,MATCH($A854,'Cycle 10'!$L$10:$L$999,0),1)),INDEX('Cycle 11'!F$10:F$999,MATCH($A854,'Cycle 11'!$L$10:$L$999,0),1)),"")="","",IFERROR(IFERROR(IFERROR(IFERROR(IFERROR(IFERROR(IFERROR(IFERROR(IFERROR(IFERROR(IFERROR(IFERROR(INDEX(Summer!F$10:F$999,MATCH($A854,Summer!$L$10:$L$999,0),1),INDEX('Cycle 1'!F$10:F$999,MATCH($A854,'Cycle 1'!$L$10:$L$999,0),1)),INDEX('Cycle 2'!F$10:F$999,MATCH($A854,'Cycle 2'!$L$10:$L$999,0),1)),INDEX('Cycle 3'!F$10:F$999,MATCH($A854,'Cycle 3'!$L$10:$L$999,0),1)),INDEX('Cycle 4'!F$10:F$999,MATCH($A854,'Cycle 4'!$L$10:$L$999,0),1)),INDEX('Cycle 5'!F$10:F$999,MATCH($A854,'Cycle 5'!$L$10:$L$999,0),1)),INDEX('Cycle 6'!F$10:F$999,MATCH($A854,'Cycle 6'!$L$10:$L$999,0),1)),INDEX('Cycle 7'!F$10:F$999,MATCH($A854,'Cycle 7'!$L$10:$L$999,0),1)),INDEX('Cycle 8'!F$10:F$999,MATCH($A854,'Cycle 8'!$L$10:$L$999,0),1)),INDEX('Cycle 9'!F$10:F$999,MATCH($A854,'Cycle 9'!$L$10:$L$999,0),1)),INDEX('Cycle 10'!F$10:F$999,MATCH($A854,'Cycle 10'!$L$10:$L$999,0),1)),INDEX('Cycle 11'!F$10:F$999,MATCH($A854,'Cycle 11'!$L$10:$L$999,0),1)),""))</f>
        <v/>
      </c>
      <c r="H854" t="str">
        <f>IF(IFERROR(IFERROR(IFERROR(IFERROR(IFERROR(IFERROR(IFERROR(IFERROR(IFERROR(IFERROR(IFERROR(IFERROR(INDEX(Summer!G$10:G$999,MATCH($A854,Summer!$L$10:$L$999,0),1),INDEX('Cycle 1'!G$10:G$999,MATCH($A854,'Cycle 1'!$L$10:$L$999,0),1)),INDEX('Cycle 2'!G$10:G$999,MATCH($A854,'Cycle 2'!$L$10:$L$999,0),1)),INDEX('Cycle 3'!G$10:G$999,MATCH($A854,'Cycle 3'!$L$10:$L$999,0),1)),INDEX('Cycle 4'!G$10:G$999,MATCH($A854,'Cycle 4'!$L$10:$L$999,0),1)),INDEX('Cycle 5'!G$10:G$999,MATCH($A854,'Cycle 5'!$L$10:$L$999,0),1)),INDEX('Cycle 6'!G$10:G$999,MATCH($A854,'Cycle 6'!$L$10:$L$999,0),1)),INDEX('Cycle 7'!G$10:G$999,MATCH($A854,'Cycle 7'!$L$10:$L$999,0),1)),INDEX('Cycle 8'!G$10:G$999,MATCH($A854,'Cycle 8'!$L$10:$L$999,0),1)),INDEX('Cycle 9'!G$10:G$999,MATCH($A854,'Cycle 9'!$L$10:$L$999,0),1)),INDEX('Cycle 10'!G$10:G$999,MATCH($A854,'Cycle 10'!$L$10:$L$999,0),1)),INDEX('Cycle 11'!G$10:G$999,MATCH($A854,'Cycle 11'!$L$10:$L$999,0),1)),"")="","",IFERROR(IFERROR(IFERROR(IFERROR(IFERROR(IFERROR(IFERROR(IFERROR(IFERROR(IFERROR(IFERROR(IFERROR(INDEX(Summer!G$10:G$999,MATCH($A854,Summer!$L$10:$L$999,0),1),INDEX('Cycle 1'!G$10:G$999,MATCH($A854,'Cycle 1'!$L$10:$L$999,0),1)),INDEX('Cycle 2'!G$10:G$999,MATCH($A854,'Cycle 2'!$L$10:$L$999,0),1)),INDEX('Cycle 3'!G$10:G$999,MATCH($A854,'Cycle 3'!$L$10:$L$999,0),1)),INDEX('Cycle 4'!G$10:G$999,MATCH($A854,'Cycle 4'!$L$10:$L$999,0),1)),INDEX('Cycle 5'!G$10:G$999,MATCH($A854,'Cycle 5'!$L$10:$L$999,0),1)),INDEX('Cycle 6'!G$10:G$999,MATCH($A854,'Cycle 6'!$L$10:$L$999,0),1)),INDEX('Cycle 7'!G$10:G$999,MATCH($A854,'Cycle 7'!$L$10:$L$999,0),1)),INDEX('Cycle 8'!G$10:G$999,MATCH($A854,'Cycle 8'!$L$10:$L$999,0),1)),INDEX('Cycle 9'!G$10:G$999,MATCH($A854,'Cycle 9'!$L$10:$L$999,0),1)),INDEX('Cycle 10'!G$10:G$999,MATCH($A854,'Cycle 10'!$L$10:$L$999,0),1)),INDEX('Cycle 11'!G$10:G$999,MATCH($A854,'Cycle 11'!$L$10:$L$999,0),1)),""))</f>
        <v/>
      </c>
      <c r="I854">
        <f>IFERROR(IF(C854="",MAX(I$1:I853),IF(ROW(C$2)=ROW(C854),1,IF(ISERROR(VLOOKUP(C854,C$2:C853,1,FALSE)),MAX(I$1:I853)+1,MAX(I$1:I853)))),"")</f>
        <v>0</v>
      </c>
      <c r="J854" t="str">
        <f t="shared" si="91"/>
        <v/>
      </c>
      <c r="K854" t="str">
        <f t="shared" si="94"/>
        <v/>
      </c>
      <c r="L854" t="str">
        <f t="shared" si="94"/>
        <v/>
      </c>
      <c r="M854" t="str">
        <f t="shared" si="94"/>
        <v/>
      </c>
      <c r="N854" t="str">
        <f t="shared" si="94"/>
        <v/>
      </c>
      <c r="O854" t="str">
        <f t="shared" si="94"/>
        <v/>
      </c>
      <c r="P854" t="str">
        <f t="shared" si="94"/>
        <v/>
      </c>
      <c r="Q854" t="str">
        <f t="shared" si="94"/>
        <v/>
      </c>
      <c r="R854" t="str">
        <f t="shared" si="94"/>
        <v/>
      </c>
      <c r="S854" t="str">
        <f t="shared" si="94"/>
        <v/>
      </c>
      <c r="T854" t="str">
        <f t="shared" si="94"/>
        <v/>
      </c>
      <c r="U854" t="str">
        <f t="shared" si="94"/>
        <v/>
      </c>
      <c r="V854" t="str">
        <f t="shared" si="94"/>
        <v/>
      </c>
      <c r="W854" t="str">
        <f t="shared" si="92"/>
        <v/>
      </c>
      <c r="X854">
        <f>IF(OR(H854="No",H854=""),0,IF(COUNTIFS(H$2:H854,"Yes",C$2:C854,C854)&gt;1,0,COUNTIFS(H$2:H854,"Yes",C$2:C854,C854)))+IF(X853=$X$1,0,X853)</f>
        <v>0</v>
      </c>
    </row>
    <row r="855" spans="1:24" x14ac:dyDescent="0.3">
      <c r="A855">
        <f>ROWS($A$2:$A855)</f>
        <v>854</v>
      </c>
      <c r="B855" t="str">
        <f>IF(ISERROR(VLOOKUP(A855,Summer!L$11:L$500,1,FALSE)),IF(ISERROR(VLOOKUP(A855,'Cycle 1'!L$11:L$500,1,FALSE)),IF(ISERROR(VLOOKUP(A855,'Cycle 2'!L$11:L$500,1,FALSE)),IF(ISERROR(VLOOKUP(A855,'Cycle 3'!L$11:L$500,1,FALSE)),IF(ISERROR(VLOOKUP(A855,'Cycle 4'!L$11:L$500,1,FALSE)),IF(ISERROR(VLOOKUP(A855,'Cycle 5'!L$11:L$500,1,FALSE)),IF(ISERROR(VLOOKUP(A855,'Cycle 6'!L$11:L$500,1,FALSE)),IF(ISERROR(VLOOKUP(A855,'Cycle 7'!L$11:L$500,1,FALSE)),IF(ISERROR(VLOOKUP(A855,'Cycle 8'!L$11:L$500,1,FALSE)),IF(ISERROR(VLOOKUP(A855,'Cycle 9'!L$11:L$500,1,FALSE)),IF(ISERROR(VLOOKUP(A855,'Cycle 10'!L$11:L$500,1,FALSE)),IF(ISERROR(VLOOKUP(A855,'Cycle 11'!L$11:L$500,1,FALSE)),"","Cycle 11"),"Cycle 10"),"Cycle 9"),"Cycle 8"),"Cycle 7"),"Cycle 6"),"Cycle 5"),"Cycle 4"),"Cycle 3"),"Cycle 2"),"Cycle 1"),"Summer")</f>
        <v/>
      </c>
      <c r="C855" t="str">
        <f>IF(IFERROR(IFERROR(IFERROR(IFERROR(IFERROR(IFERROR(IFERROR(IFERROR(IFERROR(IFERROR(IFERROR(IFERROR(INDEX(Summer!B$10:B$999,MATCH($A855,Summer!$L$10:$L$999,0),1),INDEX('Cycle 1'!B$10:B$999,MATCH($A855,'Cycle 1'!$L$10:$L$999,0),1)),INDEX('Cycle 2'!B$10:B$999,MATCH($A855,'Cycle 2'!$L$10:$L$999,0),1)),INDEX('Cycle 3'!B$10:B$999,MATCH($A855,'Cycle 3'!$L$10:$L$999,0),1)),INDEX('Cycle 4'!B$10:B$999,MATCH($A855,'Cycle 4'!$L$10:$L$999,0),1)),INDEX('Cycle 5'!B$10:B$999,MATCH($A855,'Cycle 5'!$L$10:$L$999,0),1)),INDEX('Cycle 6'!B$10:B$999,MATCH($A855,'Cycle 6'!$L$10:$L$999,0),1)),INDEX('Cycle 7'!B$10:B$999,MATCH($A855,'Cycle 7'!$L$10:$L$999,0),1)),INDEX('Cycle 8'!B$10:B$999,MATCH($A855,'Cycle 8'!$L$10:$L$999,0),1)),INDEX('Cycle 9'!B$10:B$999,MATCH($A855,'Cycle 9'!$L$10:$L$999,0),1)),INDEX('Cycle 10'!B$10:B$999,MATCH($A855,'Cycle 10'!$L$10:$L$999,0),1)),INDEX('Cycle 11'!B$10:B$999,MATCH($A855,'Cycle 11'!$L$10:$L$999,0),1)),"")="","",IFERROR(IFERROR(IFERROR(IFERROR(IFERROR(IFERROR(IFERROR(IFERROR(IFERROR(IFERROR(IFERROR(IFERROR(INDEX(Summer!B$10:B$999,MATCH($A855,Summer!$L$10:$L$999,0),1),INDEX('Cycle 1'!B$10:B$999,MATCH($A855,'Cycle 1'!$L$10:$L$999,0),1)),INDEX('Cycle 2'!B$10:B$999,MATCH($A855,'Cycle 2'!$L$10:$L$999,0),1)),INDEX('Cycle 3'!B$10:B$999,MATCH($A855,'Cycle 3'!$L$10:$L$999,0),1)),INDEX('Cycle 4'!B$10:B$999,MATCH($A855,'Cycle 4'!$L$10:$L$999,0),1)),INDEX('Cycle 5'!B$10:B$999,MATCH($A855,'Cycle 5'!$L$10:$L$999,0),1)),INDEX('Cycle 6'!B$10:B$999,MATCH($A855,'Cycle 6'!$L$10:$L$999,0),1)),INDEX('Cycle 7'!B$10:B$999,MATCH($A855,'Cycle 7'!$L$10:$L$999,0),1)),INDEX('Cycle 8'!B$10:B$999,MATCH($A855,'Cycle 8'!$L$10:$L$999,0),1)),INDEX('Cycle 9'!B$10:B$999,MATCH($A855,'Cycle 9'!$L$10:$L$999,0),1)),INDEX('Cycle 10'!B$10:B$999,MATCH($A855,'Cycle 10'!$L$10:$L$999,0),1)),INDEX('Cycle 11'!B$10:B$999,MATCH($A855,'Cycle 11'!$L$10:$L$999,0),1)),""))</f>
        <v/>
      </c>
      <c r="D855" t="str">
        <f>IF(IFERROR(IFERROR(IFERROR(IFERROR(IFERROR(IFERROR(IFERROR(IFERROR(IFERROR(IFERROR(IFERROR(IFERROR(INDEX(Summer!C$10:C$999,MATCH($A855,Summer!$L$10:$L$999,0),1),INDEX('Cycle 1'!C$10:C$999,MATCH($A855,'Cycle 1'!$L$10:$L$999,0),1)),INDEX('Cycle 2'!C$10:C$999,MATCH($A855,'Cycle 2'!$L$10:$L$999,0),1)),INDEX('Cycle 3'!C$10:C$999,MATCH($A855,'Cycle 3'!$L$10:$L$999,0),1)),INDEX('Cycle 4'!C$10:C$999,MATCH($A855,'Cycle 4'!$L$10:$L$999,0),1)),INDEX('Cycle 5'!C$10:C$999,MATCH($A855,'Cycle 5'!$L$10:$L$999,0),1)),INDEX('Cycle 6'!C$10:C$999,MATCH($A855,'Cycle 6'!$L$10:$L$999,0),1)),INDEX('Cycle 7'!C$10:C$999,MATCH($A855,'Cycle 7'!$L$10:$L$999,0),1)),INDEX('Cycle 8'!C$10:C$999,MATCH($A855,'Cycle 8'!$L$10:$L$999,0),1)),INDEX('Cycle 9'!C$10:C$999,MATCH($A855,'Cycle 9'!$L$10:$L$999,0),1)),INDEX('Cycle 10'!C$10:C$999,MATCH($A855,'Cycle 10'!$L$10:$L$999,0),1)),INDEX('Cycle 11'!C$10:C$999,MATCH($A855,'Cycle 11'!$L$10:$L$999,0),1)),"")="","",IFERROR(IFERROR(IFERROR(IFERROR(IFERROR(IFERROR(IFERROR(IFERROR(IFERROR(IFERROR(IFERROR(IFERROR(INDEX(Summer!C$10:C$999,MATCH($A855,Summer!$L$10:$L$999,0),1),INDEX('Cycle 1'!C$10:C$999,MATCH($A855,'Cycle 1'!$L$10:$L$999,0),1)),INDEX('Cycle 2'!C$10:C$999,MATCH($A855,'Cycle 2'!$L$10:$L$999,0),1)),INDEX('Cycle 3'!C$10:C$999,MATCH($A855,'Cycle 3'!$L$10:$L$999,0),1)),INDEX('Cycle 4'!C$10:C$999,MATCH($A855,'Cycle 4'!$L$10:$L$999,0),1)),INDEX('Cycle 5'!C$10:C$999,MATCH($A855,'Cycle 5'!$L$10:$L$999,0),1)),INDEX('Cycle 6'!C$10:C$999,MATCH($A855,'Cycle 6'!$L$10:$L$999,0),1)),INDEX('Cycle 7'!C$10:C$999,MATCH($A855,'Cycle 7'!$L$10:$L$999,0),1)),INDEX('Cycle 8'!C$10:C$999,MATCH($A855,'Cycle 8'!$L$10:$L$999,0),1)),INDEX('Cycle 9'!C$10:C$999,MATCH($A855,'Cycle 9'!$L$10:$L$999,0),1)),INDEX('Cycle 10'!C$10:C$999,MATCH($A855,'Cycle 10'!$L$10:$L$999,0),1)),INDEX('Cycle 11'!C$10:C$999,MATCH($A855,'Cycle 11'!$L$10:$L$999,0),1)),""))</f>
        <v/>
      </c>
      <c r="E855" t="str">
        <f>IF(IFERROR(IFERROR(IFERROR(IFERROR(IFERROR(IFERROR(IFERROR(IFERROR(IFERROR(IFERROR(IFERROR(IFERROR(INDEX(Summer!D$10:D$999,MATCH($A855,Summer!$L$10:$L$999,0),1),INDEX('Cycle 1'!D$10:D$999,MATCH($A855,'Cycle 1'!$L$10:$L$999,0),1)),INDEX('Cycle 2'!D$10:D$999,MATCH($A855,'Cycle 2'!$L$10:$L$999,0),1)),INDEX('Cycle 3'!D$10:D$999,MATCH($A855,'Cycle 3'!$L$10:$L$999,0),1)),INDEX('Cycle 4'!D$10:D$999,MATCH($A855,'Cycle 4'!$L$10:$L$999,0),1)),INDEX('Cycle 5'!D$10:D$999,MATCH($A855,'Cycle 5'!$L$10:$L$999,0),1)),INDEX('Cycle 6'!D$10:D$999,MATCH($A855,'Cycle 6'!$L$10:$L$999,0),1)),INDEX('Cycle 7'!D$10:D$999,MATCH($A855,'Cycle 7'!$L$10:$L$999,0),1)),INDEX('Cycle 8'!D$10:D$999,MATCH($A855,'Cycle 8'!$L$10:$L$999,0),1)),INDEX('Cycle 9'!D$10:D$999,MATCH($A855,'Cycle 9'!$L$10:$L$999,0),1)),INDEX('Cycle 10'!D$10:D$999,MATCH($A855,'Cycle 10'!$L$10:$L$999,0),1)),INDEX('Cycle 11'!D$10:D$999,MATCH($A855,'Cycle 11'!$L$10:$L$999,0),1)),"")="","",IFERROR(IFERROR(IFERROR(IFERROR(IFERROR(IFERROR(IFERROR(IFERROR(IFERROR(IFERROR(IFERROR(IFERROR(INDEX(Summer!D$10:D$999,MATCH($A855,Summer!$L$10:$L$999,0),1),INDEX('Cycle 1'!D$10:D$999,MATCH($A855,'Cycle 1'!$L$10:$L$999,0),1)),INDEX('Cycle 2'!D$10:D$999,MATCH($A855,'Cycle 2'!$L$10:$L$999,0),1)),INDEX('Cycle 3'!D$10:D$999,MATCH($A855,'Cycle 3'!$L$10:$L$999,0),1)),INDEX('Cycle 4'!D$10:D$999,MATCH($A855,'Cycle 4'!$L$10:$L$999,0),1)),INDEX('Cycle 5'!D$10:D$999,MATCH($A855,'Cycle 5'!$L$10:$L$999,0),1)),INDEX('Cycle 6'!D$10:D$999,MATCH($A855,'Cycle 6'!$L$10:$L$999,0),1)),INDEX('Cycle 7'!D$10:D$999,MATCH($A855,'Cycle 7'!$L$10:$L$999,0),1)),INDEX('Cycle 8'!D$10:D$999,MATCH($A855,'Cycle 8'!$L$10:$L$999,0),1)),INDEX('Cycle 9'!D$10:D$999,MATCH($A855,'Cycle 9'!$L$10:$L$999,0),1)),INDEX('Cycle 10'!D$10:D$999,MATCH($A855,'Cycle 10'!$L$10:$L$999,0),1)),INDEX('Cycle 11'!D$10:D$999,MATCH($A855,'Cycle 11'!$L$10:$L$999,0),1)),""))</f>
        <v/>
      </c>
      <c r="F855" t="str">
        <f>IF(IFERROR(IFERROR(IFERROR(IFERROR(IFERROR(IFERROR(IFERROR(IFERROR(IFERROR(IFERROR(IFERROR(IFERROR(INDEX(Summer!E$10:E$999,MATCH($A855,Summer!$L$10:$L$999,0),1),INDEX('Cycle 1'!E$10:E$999,MATCH($A855,'Cycle 1'!$L$10:$L$999,0),1)),INDEX('Cycle 2'!E$10:E$999,MATCH($A855,'Cycle 2'!$L$10:$L$999,0),1)),INDEX('Cycle 3'!E$10:E$999,MATCH($A855,'Cycle 3'!$L$10:$L$999,0),1)),INDEX('Cycle 4'!E$10:E$999,MATCH($A855,'Cycle 4'!$L$10:$L$999,0),1)),INDEX('Cycle 5'!E$10:E$999,MATCH($A855,'Cycle 5'!$L$10:$L$999,0),1)),INDEX('Cycle 6'!E$10:E$999,MATCH($A855,'Cycle 6'!$L$10:$L$999,0),1)),INDEX('Cycle 7'!E$10:E$999,MATCH($A855,'Cycle 7'!$L$10:$L$999,0),1)),INDEX('Cycle 8'!E$10:E$999,MATCH($A855,'Cycle 8'!$L$10:$L$999,0),1)),INDEX('Cycle 9'!E$10:E$999,MATCH($A855,'Cycle 9'!$L$10:$L$999,0),1)),INDEX('Cycle 10'!E$10:E$999,MATCH($A855,'Cycle 10'!$L$10:$L$999,0),1)),INDEX('Cycle 11'!E$10:E$999,MATCH($A855,'Cycle 11'!$L$10:$L$999,0),1)),"")="","",IFERROR(IFERROR(IFERROR(IFERROR(IFERROR(IFERROR(IFERROR(IFERROR(IFERROR(IFERROR(IFERROR(IFERROR(INDEX(Summer!E$10:E$999,MATCH($A855,Summer!$L$10:$L$999,0),1),INDEX('Cycle 1'!E$10:E$999,MATCH($A855,'Cycle 1'!$L$10:$L$999,0),1)),INDEX('Cycle 2'!E$10:E$999,MATCH($A855,'Cycle 2'!$L$10:$L$999,0),1)),INDEX('Cycle 3'!E$10:E$999,MATCH($A855,'Cycle 3'!$L$10:$L$999,0),1)),INDEX('Cycle 4'!E$10:E$999,MATCH($A855,'Cycle 4'!$L$10:$L$999,0),1)),INDEX('Cycle 5'!E$10:E$999,MATCH($A855,'Cycle 5'!$L$10:$L$999,0),1)),INDEX('Cycle 6'!E$10:E$999,MATCH($A855,'Cycle 6'!$L$10:$L$999,0),1)),INDEX('Cycle 7'!E$10:E$999,MATCH($A855,'Cycle 7'!$L$10:$L$999,0),1)),INDEX('Cycle 8'!E$10:E$999,MATCH($A855,'Cycle 8'!$L$10:$L$999,0),1)),INDEX('Cycle 9'!E$10:E$999,MATCH($A855,'Cycle 9'!$L$10:$L$999,0),1)),INDEX('Cycle 10'!E$10:E$999,MATCH($A855,'Cycle 10'!$L$10:$L$999,0),1)),INDEX('Cycle 11'!E$10:E$999,MATCH($A855,'Cycle 11'!$L$10:$L$999,0),1)),""))</f>
        <v/>
      </c>
      <c r="G855" t="str">
        <f>IF(IFERROR(IFERROR(IFERROR(IFERROR(IFERROR(IFERROR(IFERROR(IFERROR(IFERROR(IFERROR(IFERROR(IFERROR(INDEX(Summer!F$10:F$999,MATCH($A855,Summer!$L$10:$L$999,0),1),INDEX('Cycle 1'!F$10:F$999,MATCH($A855,'Cycle 1'!$L$10:$L$999,0),1)),INDEX('Cycle 2'!F$10:F$999,MATCH($A855,'Cycle 2'!$L$10:$L$999,0),1)),INDEX('Cycle 3'!F$10:F$999,MATCH($A855,'Cycle 3'!$L$10:$L$999,0),1)),INDEX('Cycle 4'!F$10:F$999,MATCH($A855,'Cycle 4'!$L$10:$L$999,0),1)),INDEX('Cycle 5'!F$10:F$999,MATCH($A855,'Cycle 5'!$L$10:$L$999,0),1)),INDEX('Cycle 6'!F$10:F$999,MATCH($A855,'Cycle 6'!$L$10:$L$999,0),1)),INDEX('Cycle 7'!F$10:F$999,MATCH($A855,'Cycle 7'!$L$10:$L$999,0),1)),INDEX('Cycle 8'!F$10:F$999,MATCH($A855,'Cycle 8'!$L$10:$L$999,0),1)),INDEX('Cycle 9'!F$10:F$999,MATCH($A855,'Cycle 9'!$L$10:$L$999,0),1)),INDEX('Cycle 10'!F$10:F$999,MATCH($A855,'Cycle 10'!$L$10:$L$999,0),1)),INDEX('Cycle 11'!F$10:F$999,MATCH($A855,'Cycle 11'!$L$10:$L$999,0),1)),"")="","",IFERROR(IFERROR(IFERROR(IFERROR(IFERROR(IFERROR(IFERROR(IFERROR(IFERROR(IFERROR(IFERROR(IFERROR(INDEX(Summer!F$10:F$999,MATCH($A855,Summer!$L$10:$L$999,0),1),INDEX('Cycle 1'!F$10:F$999,MATCH($A855,'Cycle 1'!$L$10:$L$999,0),1)),INDEX('Cycle 2'!F$10:F$999,MATCH($A855,'Cycle 2'!$L$10:$L$999,0),1)),INDEX('Cycle 3'!F$10:F$999,MATCH($A855,'Cycle 3'!$L$10:$L$999,0),1)),INDEX('Cycle 4'!F$10:F$999,MATCH($A855,'Cycle 4'!$L$10:$L$999,0),1)),INDEX('Cycle 5'!F$10:F$999,MATCH($A855,'Cycle 5'!$L$10:$L$999,0),1)),INDEX('Cycle 6'!F$10:F$999,MATCH($A855,'Cycle 6'!$L$10:$L$999,0),1)),INDEX('Cycle 7'!F$10:F$999,MATCH($A855,'Cycle 7'!$L$10:$L$999,0),1)),INDEX('Cycle 8'!F$10:F$999,MATCH($A855,'Cycle 8'!$L$10:$L$999,0),1)),INDEX('Cycle 9'!F$10:F$999,MATCH($A855,'Cycle 9'!$L$10:$L$999,0),1)),INDEX('Cycle 10'!F$10:F$999,MATCH($A855,'Cycle 10'!$L$10:$L$999,0),1)),INDEX('Cycle 11'!F$10:F$999,MATCH($A855,'Cycle 11'!$L$10:$L$999,0),1)),""))</f>
        <v/>
      </c>
      <c r="H855" t="str">
        <f>IF(IFERROR(IFERROR(IFERROR(IFERROR(IFERROR(IFERROR(IFERROR(IFERROR(IFERROR(IFERROR(IFERROR(IFERROR(INDEX(Summer!G$10:G$999,MATCH($A855,Summer!$L$10:$L$999,0),1),INDEX('Cycle 1'!G$10:G$999,MATCH($A855,'Cycle 1'!$L$10:$L$999,0),1)),INDEX('Cycle 2'!G$10:G$999,MATCH($A855,'Cycle 2'!$L$10:$L$999,0),1)),INDEX('Cycle 3'!G$10:G$999,MATCH($A855,'Cycle 3'!$L$10:$L$999,0),1)),INDEX('Cycle 4'!G$10:G$999,MATCH($A855,'Cycle 4'!$L$10:$L$999,0),1)),INDEX('Cycle 5'!G$10:G$999,MATCH($A855,'Cycle 5'!$L$10:$L$999,0),1)),INDEX('Cycle 6'!G$10:G$999,MATCH($A855,'Cycle 6'!$L$10:$L$999,0),1)),INDEX('Cycle 7'!G$10:G$999,MATCH($A855,'Cycle 7'!$L$10:$L$999,0),1)),INDEX('Cycle 8'!G$10:G$999,MATCH($A855,'Cycle 8'!$L$10:$L$999,0),1)),INDEX('Cycle 9'!G$10:G$999,MATCH($A855,'Cycle 9'!$L$10:$L$999,0),1)),INDEX('Cycle 10'!G$10:G$999,MATCH($A855,'Cycle 10'!$L$10:$L$999,0),1)),INDEX('Cycle 11'!G$10:G$999,MATCH($A855,'Cycle 11'!$L$10:$L$999,0),1)),"")="","",IFERROR(IFERROR(IFERROR(IFERROR(IFERROR(IFERROR(IFERROR(IFERROR(IFERROR(IFERROR(IFERROR(IFERROR(INDEX(Summer!G$10:G$999,MATCH($A855,Summer!$L$10:$L$999,0),1),INDEX('Cycle 1'!G$10:G$999,MATCH($A855,'Cycle 1'!$L$10:$L$999,0),1)),INDEX('Cycle 2'!G$10:G$999,MATCH($A855,'Cycle 2'!$L$10:$L$999,0),1)),INDEX('Cycle 3'!G$10:G$999,MATCH($A855,'Cycle 3'!$L$10:$L$999,0),1)),INDEX('Cycle 4'!G$10:G$999,MATCH($A855,'Cycle 4'!$L$10:$L$999,0),1)),INDEX('Cycle 5'!G$10:G$999,MATCH($A855,'Cycle 5'!$L$10:$L$999,0),1)),INDEX('Cycle 6'!G$10:G$999,MATCH($A855,'Cycle 6'!$L$10:$L$999,0),1)),INDEX('Cycle 7'!G$10:G$999,MATCH($A855,'Cycle 7'!$L$10:$L$999,0),1)),INDEX('Cycle 8'!G$10:G$999,MATCH($A855,'Cycle 8'!$L$10:$L$999,0),1)),INDEX('Cycle 9'!G$10:G$999,MATCH($A855,'Cycle 9'!$L$10:$L$999,0),1)),INDEX('Cycle 10'!G$10:G$999,MATCH($A855,'Cycle 10'!$L$10:$L$999,0),1)),INDEX('Cycle 11'!G$10:G$999,MATCH($A855,'Cycle 11'!$L$10:$L$999,0),1)),""))</f>
        <v/>
      </c>
      <c r="I855">
        <f>IFERROR(IF(C855="",MAX(I$1:I854),IF(ROW(C$2)=ROW(C855),1,IF(ISERROR(VLOOKUP(C855,C$2:C854,1,FALSE)),MAX(I$1:I854)+1,MAX(I$1:I854)))),"")</f>
        <v>0</v>
      </c>
      <c r="J855" t="str">
        <f t="shared" si="91"/>
        <v/>
      </c>
      <c r="K855" t="str">
        <f t="shared" si="94"/>
        <v/>
      </c>
      <c r="L855" t="str">
        <f t="shared" si="94"/>
        <v/>
      </c>
      <c r="M855" t="str">
        <f t="shared" si="94"/>
        <v/>
      </c>
      <c r="N855" t="str">
        <f t="shared" si="94"/>
        <v/>
      </c>
      <c r="O855" t="str">
        <f t="shared" si="94"/>
        <v/>
      </c>
      <c r="P855" t="str">
        <f t="shared" si="94"/>
        <v/>
      </c>
      <c r="Q855" t="str">
        <f t="shared" si="94"/>
        <v/>
      </c>
      <c r="R855" t="str">
        <f t="shared" si="94"/>
        <v/>
      </c>
      <c r="S855" t="str">
        <f t="shared" si="94"/>
        <v/>
      </c>
      <c r="T855" t="str">
        <f t="shared" si="94"/>
        <v/>
      </c>
      <c r="U855" t="str">
        <f t="shared" si="94"/>
        <v/>
      </c>
      <c r="V855" t="str">
        <f t="shared" si="94"/>
        <v/>
      </c>
      <c r="W855" t="str">
        <f t="shared" si="92"/>
        <v/>
      </c>
      <c r="X855">
        <f>IF(OR(H855="No",H855=""),0,IF(COUNTIFS(H$2:H855,"Yes",C$2:C855,C855)&gt;1,0,COUNTIFS(H$2:H855,"Yes",C$2:C855,C855)))+IF(X854=$X$1,0,X854)</f>
        <v>0</v>
      </c>
    </row>
    <row r="856" spans="1:24" x14ac:dyDescent="0.3">
      <c r="A856">
        <f>ROWS($A$2:$A856)</f>
        <v>855</v>
      </c>
      <c r="B856" t="str">
        <f>IF(ISERROR(VLOOKUP(A856,Summer!L$11:L$500,1,FALSE)),IF(ISERROR(VLOOKUP(A856,'Cycle 1'!L$11:L$500,1,FALSE)),IF(ISERROR(VLOOKUP(A856,'Cycle 2'!L$11:L$500,1,FALSE)),IF(ISERROR(VLOOKUP(A856,'Cycle 3'!L$11:L$500,1,FALSE)),IF(ISERROR(VLOOKUP(A856,'Cycle 4'!L$11:L$500,1,FALSE)),IF(ISERROR(VLOOKUP(A856,'Cycle 5'!L$11:L$500,1,FALSE)),IF(ISERROR(VLOOKUP(A856,'Cycle 6'!L$11:L$500,1,FALSE)),IF(ISERROR(VLOOKUP(A856,'Cycle 7'!L$11:L$500,1,FALSE)),IF(ISERROR(VLOOKUP(A856,'Cycle 8'!L$11:L$500,1,FALSE)),IF(ISERROR(VLOOKUP(A856,'Cycle 9'!L$11:L$500,1,FALSE)),IF(ISERROR(VLOOKUP(A856,'Cycle 10'!L$11:L$500,1,FALSE)),IF(ISERROR(VLOOKUP(A856,'Cycle 11'!L$11:L$500,1,FALSE)),"","Cycle 11"),"Cycle 10"),"Cycle 9"),"Cycle 8"),"Cycle 7"),"Cycle 6"),"Cycle 5"),"Cycle 4"),"Cycle 3"),"Cycle 2"),"Cycle 1"),"Summer")</f>
        <v/>
      </c>
      <c r="C856" t="str">
        <f>IF(IFERROR(IFERROR(IFERROR(IFERROR(IFERROR(IFERROR(IFERROR(IFERROR(IFERROR(IFERROR(IFERROR(IFERROR(INDEX(Summer!B$10:B$999,MATCH($A856,Summer!$L$10:$L$999,0),1),INDEX('Cycle 1'!B$10:B$999,MATCH($A856,'Cycle 1'!$L$10:$L$999,0),1)),INDEX('Cycle 2'!B$10:B$999,MATCH($A856,'Cycle 2'!$L$10:$L$999,0),1)),INDEX('Cycle 3'!B$10:B$999,MATCH($A856,'Cycle 3'!$L$10:$L$999,0),1)),INDEX('Cycle 4'!B$10:B$999,MATCH($A856,'Cycle 4'!$L$10:$L$999,0),1)),INDEX('Cycle 5'!B$10:B$999,MATCH($A856,'Cycle 5'!$L$10:$L$999,0),1)),INDEX('Cycle 6'!B$10:B$999,MATCH($A856,'Cycle 6'!$L$10:$L$999,0),1)),INDEX('Cycle 7'!B$10:B$999,MATCH($A856,'Cycle 7'!$L$10:$L$999,0),1)),INDEX('Cycle 8'!B$10:B$999,MATCH($A856,'Cycle 8'!$L$10:$L$999,0),1)),INDEX('Cycle 9'!B$10:B$999,MATCH($A856,'Cycle 9'!$L$10:$L$999,0),1)),INDEX('Cycle 10'!B$10:B$999,MATCH($A856,'Cycle 10'!$L$10:$L$999,0),1)),INDEX('Cycle 11'!B$10:B$999,MATCH($A856,'Cycle 11'!$L$10:$L$999,0),1)),"")="","",IFERROR(IFERROR(IFERROR(IFERROR(IFERROR(IFERROR(IFERROR(IFERROR(IFERROR(IFERROR(IFERROR(IFERROR(INDEX(Summer!B$10:B$999,MATCH($A856,Summer!$L$10:$L$999,0),1),INDEX('Cycle 1'!B$10:B$999,MATCH($A856,'Cycle 1'!$L$10:$L$999,0),1)),INDEX('Cycle 2'!B$10:B$999,MATCH($A856,'Cycle 2'!$L$10:$L$999,0),1)),INDEX('Cycle 3'!B$10:B$999,MATCH($A856,'Cycle 3'!$L$10:$L$999,0),1)),INDEX('Cycle 4'!B$10:B$999,MATCH($A856,'Cycle 4'!$L$10:$L$999,0),1)),INDEX('Cycle 5'!B$10:B$999,MATCH($A856,'Cycle 5'!$L$10:$L$999,0),1)),INDEX('Cycle 6'!B$10:B$999,MATCH($A856,'Cycle 6'!$L$10:$L$999,0),1)),INDEX('Cycle 7'!B$10:B$999,MATCH($A856,'Cycle 7'!$L$10:$L$999,0),1)),INDEX('Cycle 8'!B$10:B$999,MATCH($A856,'Cycle 8'!$L$10:$L$999,0),1)),INDEX('Cycle 9'!B$10:B$999,MATCH($A856,'Cycle 9'!$L$10:$L$999,0),1)),INDEX('Cycle 10'!B$10:B$999,MATCH($A856,'Cycle 10'!$L$10:$L$999,0),1)),INDEX('Cycle 11'!B$10:B$999,MATCH($A856,'Cycle 11'!$L$10:$L$999,0),1)),""))</f>
        <v/>
      </c>
      <c r="D856" t="str">
        <f>IF(IFERROR(IFERROR(IFERROR(IFERROR(IFERROR(IFERROR(IFERROR(IFERROR(IFERROR(IFERROR(IFERROR(IFERROR(INDEX(Summer!C$10:C$999,MATCH($A856,Summer!$L$10:$L$999,0),1),INDEX('Cycle 1'!C$10:C$999,MATCH($A856,'Cycle 1'!$L$10:$L$999,0),1)),INDEX('Cycle 2'!C$10:C$999,MATCH($A856,'Cycle 2'!$L$10:$L$999,0),1)),INDEX('Cycle 3'!C$10:C$999,MATCH($A856,'Cycle 3'!$L$10:$L$999,0),1)),INDEX('Cycle 4'!C$10:C$999,MATCH($A856,'Cycle 4'!$L$10:$L$999,0),1)),INDEX('Cycle 5'!C$10:C$999,MATCH($A856,'Cycle 5'!$L$10:$L$999,0),1)),INDEX('Cycle 6'!C$10:C$999,MATCH($A856,'Cycle 6'!$L$10:$L$999,0),1)),INDEX('Cycle 7'!C$10:C$999,MATCH($A856,'Cycle 7'!$L$10:$L$999,0),1)),INDEX('Cycle 8'!C$10:C$999,MATCH($A856,'Cycle 8'!$L$10:$L$999,0),1)),INDEX('Cycle 9'!C$10:C$999,MATCH($A856,'Cycle 9'!$L$10:$L$999,0),1)),INDEX('Cycle 10'!C$10:C$999,MATCH($A856,'Cycle 10'!$L$10:$L$999,0),1)),INDEX('Cycle 11'!C$10:C$999,MATCH($A856,'Cycle 11'!$L$10:$L$999,0),1)),"")="","",IFERROR(IFERROR(IFERROR(IFERROR(IFERROR(IFERROR(IFERROR(IFERROR(IFERROR(IFERROR(IFERROR(IFERROR(INDEX(Summer!C$10:C$999,MATCH($A856,Summer!$L$10:$L$999,0),1),INDEX('Cycle 1'!C$10:C$999,MATCH($A856,'Cycle 1'!$L$10:$L$999,0),1)),INDEX('Cycle 2'!C$10:C$999,MATCH($A856,'Cycle 2'!$L$10:$L$999,0),1)),INDEX('Cycle 3'!C$10:C$999,MATCH($A856,'Cycle 3'!$L$10:$L$999,0),1)),INDEX('Cycle 4'!C$10:C$999,MATCH($A856,'Cycle 4'!$L$10:$L$999,0),1)),INDEX('Cycle 5'!C$10:C$999,MATCH($A856,'Cycle 5'!$L$10:$L$999,0),1)),INDEX('Cycle 6'!C$10:C$999,MATCH($A856,'Cycle 6'!$L$10:$L$999,0),1)),INDEX('Cycle 7'!C$10:C$999,MATCH($A856,'Cycle 7'!$L$10:$L$999,0),1)),INDEX('Cycle 8'!C$10:C$999,MATCH($A856,'Cycle 8'!$L$10:$L$999,0),1)),INDEX('Cycle 9'!C$10:C$999,MATCH($A856,'Cycle 9'!$L$10:$L$999,0),1)),INDEX('Cycle 10'!C$10:C$999,MATCH($A856,'Cycle 10'!$L$10:$L$999,0),1)),INDEX('Cycle 11'!C$10:C$999,MATCH($A856,'Cycle 11'!$L$10:$L$999,0),1)),""))</f>
        <v/>
      </c>
      <c r="E856" t="str">
        <f>IF(IFERROR(IFERROR(IFERROR(IFERROR(IFERROR(IFERROR(IFERROR(IFERROR(IFERROR(IFERROR(IFERROR(IFERROR(INDEX(Summer!D$10:D$999,MATCH($A856,Summer!$L$10:$L$999,0),1),INDEX('Cycle 1'!D$10:D$999,MATCH($A856,'Cycle 1'!$L$10:$L$999,0),1)),INDEX('Cycle 2'!D$10:D$999,MATCH($A856,'Cycle 2'!$L$10:$L$999,0),1)),INDEX('Cycle 3'!D$10:D$999,MATCH($A856,'Cycle 3'!$L$10:$L$999,0),1)),INDEX('Cycle 4'!D$10:D$999,MATCH($A856,'Cycle 4'!$L$10:$L$999,0),1)),INDEX('Cycle 5'!D$10:D$999,MATCH($A856,'Cycle 5'!$L$10:$L$999,0),1)),INDEX('Cycle 6'!D$10:D$999,MATCH($A856,'Cycle 6'!$L$10:$L$999,0),1)),INDEX('Cycle 7'!D$10:D$999,MATCH($A856,'Cycle 7'!$L$10:$L$999,0),1)),INDEX('Cycle 8'!D$10:D$999,MATCH($A856,'Cycle 8'!$L$10:$L$999,0),1)),INDEX('Cycle 9'!D$10:D$999,MATCH($A856,'Cycle 9'!$L$10:$L$999,0),1)),INDEX('Cycle 10'!D$10:D$999,MATCH($A856,'Cycle 10'!$L$10:$L$999,0),1)),INDEX('Cycle 11'!D$10:D$999,MATCH($A856,'Cycle 11'!$L$10:$L$999,0),1)),"")="","",IFERROR(IFERROR(IFERROR(IFERROR(IFERROR(IFERROR(IFERROR(IFERROR(IFERROR(IFERROR(IFERROR(IFERROR(INDEX(Summer!D$10:D$999,MATCH($A856,Summer!$L$10:$L$999,0),1),INDEX('Cycle 1'!D$10:D$999,MATCH($A856,'Cycle 1'!$L$10:$L$999,0),1)),INDEX('Cycle 2'!D$10:D$999,MATCH($A856,'Cycle 2'!$L$10:$L$999,0),1)),INDEX('Cycle 3'!D$10:D$999,MATCH($A856,'Cycle 3'!$L$10:$L$999,0),1)),INDEX('Cycle 4'!D$10:D$999,MATCH($A856,'Cycle 4'!$L$10:$L$999,0),1)),INDEX('Cycle 5'!D$10:D$999,MATCH($A856,'Cycle 5'!$L$10:$L$999,0),1)),INDEX('Cycle 6'!D$10:D$999,MATCH($A856,'Cycle 6'!$L$10:$L$999,0),1)),INDEX('Cycle 7'!D$10:D$999,MATCH($A856,'Cycle 7'!$L$10:$L$999,0),1)),INDEX('Cycle 8'!D$10:D$999,MATCH($A856,'Cycle 8'!$L$10:$L$999,0),1)),INDEX('Cycle 9'!D$10:D$999,MATCH($A856,'Cycle 9'!$L$10:$L$999,0),1)),INDEX('Cycle 10'!D$10:D$999,MATCH($A856,'Cycle 10'!$L$10:$L$999,0),1)),INDEX('Cycle 11'!D$10:D$999,MATCH($A856,'Cycle 11'!$L$10:$L$999,0),1)),""))</f>
        <v/>
      </c>
      <c r="F856" t="str">
        <f>IF(IFERROR(IFERROR(IFERROR(IFERROR(IFERROR(IFERROR(IFERROR(IFERROR(IFERROR(IFERROR(IFERROR(IFERROR(INDEX(Summer!E$10:E$999,MATCH($A856,Summer!$L$10:$L$999,0),1),INDEX('Cycle 1'!E$10:E$999,MATCH($A856,'Cycle 1'!$L$10:$L$999,0),1)),INDEX('Cycle 2'!E$10:E$999,MATCH($A856,'Cycle 2'!$L$10:$L$999,0),1)),INDEX('Cycle 3'!E$10:E$999,MATCH($A856,'Cycle 3'!$L$10:$L$999,0),1)),INDEX('Cycle 4'!E$10:E$999,MATCH($A856,'Cycle 4'!$L$10:$L$999,0),1)),INDEX('Cycle 5'!E$10:E$999,MATCH($A856,'Cycle 5'!$L$10:$L$999,0),1)),INDEX('Cycle 6'!E$10:E$999,MATCH($A856,'Cycle 6'!$L$10:$L$999,0),1)),INDEX('Cycle 7'!E$10:E$999,MATCH($A856,'Cycle 7'!$L$10:$L$999,0),1)),INDEX('Cycle 8'!E$10:E$999,MATCH($A856,'Cycle 8'!$L$10:$L$999,0),1)),INDEX('Cycle 9'!E$10:E$999,MATCH($A856,'Cycle 9'!$L$10:$L$999,0),1)),INDEX('Cycle 10'!E$10:E$999,MATCH($A856,'Cycle 10'!$L$10:$L$999,0),1)),INDEX('Cycle 11'!E$10:E$999,MATCH($A856,'Cycle 11'!$L$10:$L$999,0),1)),"")="","",IFERROR(IFERROR(IFERROR(IFERROR(IFERROR(IFERROR(IFERROR(IFERROR(IFERROR(IFERROR(IFERROR(IFERROR(INDEX(Summer!E$10:E$999,MATCH($A856,Summer!$L$10:$L$999,0),1),INDEX('Cycle 1'!E$10:E$999,MATCH($A856,'Cycle 1'!$L$10:$L$999,0),1)),INDEX('Cycle 2'!E$10:E$999,MATCH($A856,'Cycle 2'!$L$10:$L$999,0),1)),INDEX('Cycle 3'!E$10:E$999,MATCH($A856,'Cycle 3'!$L$10:$L$999,0),1)),INDEX('Cycle 4'!E$10:E$999,MATCH($A856,'Cycle 4'!$L$10:$L$999,0),1)),INDEX('Cycle 5'!E$10:E$999,MATCH($A856,'Cycle 5'!$L$10:$L$999,0),1)),INDEX('Cycle 6'!E$10:E$999,MATCH($A856,'Cycle 6'!$L$10:$L$999,0),1)),INDEX('Cycle 7'!E$10:E$999,MATCH($A856,'Cycle 7'!$L$10:$L$999,0),1)),INDEX('Cycle 8'!E$10:E$999,MATCH($A856,'Cycle 8'!$L$10:$L$999,0),1)),INDEX('Cycle 9'!E$10:E$999,MATCH($A856,'Cycle 9'!$L$10:$L$999,0),1)),INDEX('Cycle 10'!E$10:E$999,MATCH($A856,'Cycle 10'!$L$10:$L$999,0),1)),INDEX('Cycle 11'!E$10:E$999,MATCH($A856,'Cycle 11'!$L$10:$L$999,0),1)),""))</f>
        <v/>
      </c>
      <c r="G856" t="str">
        <f>IF(IFERROR(IFERROR(IFERROR(IFERROR(IFERROR(IFERROR(IFERROR(IFERROR(IFERROR(IFERROR(IFERROR(IFERROR(INDEX(Summer!F$10:F$999,MATCH($A856,Summer!$L$10:$L$999,0),1),INDEX('Cycle 1'!F$10:F$999,MATCH($A856,'Cycle 1'!$L$10:$L$999,0),1)),INDEX('Cycle 2'!F$10:F$999,MATCH($A856,'Cycle 2'!$L$10:$L$999,0),1)),INDEX('Cycle 3'!F$10:F$999,MATCH($A856,'Cycle 3'!$L$10:$L$999,0),1)),INDEX('Cycle 4'!F$10:F$999,MATCH($A856,'Cycle 4'!$L$10:$L$999,0),1)),INDEX('Cycle 5'!F$10:F$999,MATCH($A856,'Cycle 5'!$L$10:$L$999,0),1)),INDEX('Cycle 6'!F$10:F$999,MATCH($A856,'Cycle 6'!$L$10:$L$999,0),1)),INDEX('Cycle 7'!F$10:F$999,MATCH($A856,'Cycle 7'!$L$10:$L$999,0),1)),INDEX('Cycle 8'!F$10:F$999,MATCH($A856,'Cycle 8'!$L$10:$L$999,0),1)),INDEX('Cycle 9'!F$10:F$999,MATCH($A856,'Cycle 9'!$L$10:$L$999,0),1)),INDEX('Cycle 10'!F$10:F$999,MATCH($A856,'Cycle 10'!$L$10:$L$999,0),1)),INDEX('Cycle 11'!F$10:F$999,MATCH($A856,'Cycle 11'!$L$10:$L$999,0),1)),"")="","",IFERROR(IFERROR(IFERROR(IFERROR(IFERROR(IFERROR(IFERROR(IFERROR(IFERROR(IFERROR(IFERROR(IFERROR(INDEX(Summer!F$10:F$999,MATCH($A856,Summer!$L$10:$L$999,0),1),INDEX('Cycle 1'!F$10:F$999,MATCH($A856,'Cycle 1'!$L$10:$L$999,0),1)),INDEX('Cycle 2'!F$10:F$999,MATCH($A856,'Cycle 2'!$L$10:$L$999,0),1)),INDEX('Cycle 3'!F$10:F$999,MATCH($A856,'Cycle 3'!$L$10:$L$999,0),1)),INDEX('Cycle 4'!F$10:F$999,MATCH($A856,'Cycle 4'!$L$10:$L$999,0),1)),INDEX('Cycle 5'!F$10:F$999,MATCH($A856,'Cycle 5'!$L$10:$L$999,0),1)),INDEX('Cycle 6'!F$10:F$999,MATCH($A856,'Cycle 6'!$L$10:$L$999,0),1)),INDEX('Cycle 7'!F$10:F$999,MATCH($A856,'Cycle 7'!$L$10:$L$999,0),1)),INDEX('Cycle 8'!F$10:F$999,MATCH($A856,'Cycle 8'!$L$10:$L$999,0),1)),INDEX('Cycle 9'!F$10:F$999,MATCH($A856,'Cycle 9'!$L$10:$L$999,0),1)),INDEX('Cycle 10'!F$10:F$999,MATCH($A856,'Cycle 10'!$L$10:$L$999,0),1)),INDEX('Cycle 11'!F$10:F$999,MATCH($A856,'Cycle 11'!$L$10:$L$999,0),1)),""))</f>
        <v/>
      </c>
      <c r="H856" t="str">
        <f>IF(IFERROR(IFERROR(IFERROR(IFERROR(IFERROR(IFERROR(IFERROR(IFERROR(IFERROR(IFERROR(IFERROR(IFERROR(INDEX(Summer!G$10:G$999,MATCH($A856,Summer!$L$10:$L$999,0),1),INDEX('Cycle 1'!G$10:G$999,MATCH($A856,'Cycle 1'!$L$10:$L$999,0),1)),INDEX('Cycle 2'!G$10:G$999,MATCH($A856,'Cycle 2'!$L$10:$L$999,0),1)),INDEX('Cycle 3'!G$10:G$999,MATCH($A856,'Cycle 3'!$L$10:$L$999,0),1)),INDEX('Cycle 4'!G$10:G$999,MATCH($A856,'Cycle 4'!$L$10:$L$999,0),1)),INDEX('Cycle 5'!G$10:G$999,MATCH($A856,'Cycle 5'!$L$10:$L$999,0),1)),INDEX('Cycle 6'!G$10:G$999,MATCH($A856,'Cycle 6'!$L$10:$L$999,0),1)),INDEX('Cycle 7'!G$10:G$999,MATCH($A856,'Cycle 7'!$L$10:$L$999,0),1)),INDEX('Cycle 8'!G$10:G$999,MATCH($A856,'Cycle 8'!$L$10:$L$999,0),1)),INDEX('Cycle 9'!G$10:G$999,MATCH($A856,'Cycle 9'!$L$10:$L$999,0),1)),INDEX('Cycle 10'!G$10:G$999,MATCH($A856,'Cycle 10'!$L$10:$L$999,0),1)),INDEX('Cycle 11'!G$10:G$999,MATCH($A856,'Cycle 11'!$L$10:$L$999,0),1)),"")="","",IFERROR(IFERROR(IFERROR(IFERROR(IFERROR(IFERROR(IFERROR(IFERROR(IFERROR(IFERROR(IFERROR(IFERROR(INDEX(Summer!G$10:G$999,MATCH($A856,Summer!$L$10:$L$999,0),1),INDEX('Cycle 1'!G$10:G$999,MATCH($A856,'Cycle 1'!$L$10:$L$999,0),1)),INDEX('Cycle 2'!G$10:G$999,MATCH($A856,'Cycle 2'!$L$10:$L$999,0),1)),INDEX('Cycle 3'!G$10:G$999,MATCH($A856,'Cycle 3'!$L$10:$L$999,0),1)),INDEX('Cycle 4'!G$10:G$999,MATCH($A856,'Cycle 4'!$L$10:$L$999,0),1)),INDEX('Cycle 5'!G$10:G$999,MATCH($A856,'Cycle 5'!$L$10:$L$999,0),1)),INDEX('Cycle 6'!G$10:G$999,MATCH($A856,'Cycle 6'!$L$10:$L$999,0),1)),INDEX('Cycle 7'!G$10:G$999,MATCH($A856,'Cycle 7'!$L$10:$L$999,0),1)),INDEX('Cycle 8'!G$10:G$999,MATCH($A856,'Cycle 8'!$L$10:$L$999,0),1)),INDEX('Cycle 9'!G$10:G$999,MATCH($A856,'Cycle 9'!$L$10:$L$999,0),1)),INDEX('Cycle 10'!G$10:G$999,MATCH($A856,'Cycle 10'!$L$10:$L$999,0),1)),INDEX('Cycle 11'!G$10:G$999,MATCH($A856,'Cycle 11'!$L$10:$L$999,0),1)),""))</f>
        <v/>
      </c>
      <c r="I856">
        <f>IFERROR(IF(C856="",MAX(I$1:I855),IF(ROW(C$2)=ROW(C856),1,IF(ISERROR(VLOOKUP(C856,C$2:C855,1,FALSE)),MAX(I$1:I855)+1,MAX(I$1:I855)))),"")</f>
        <v>0</v>
      </c>
      <c r="J856" t="str">
        <f t="shared" si="91"/>
        <v/>
      </c>
      <c r="K856" t="str">
        <f t="shared" si="94"/>
        <v/>
      </c>
      <c r="L856" t="str">
        <f t="shared" si="94"/>
        <v/>
      </c>
      <c r="M856" t="str">
        <f t="shared" si="94"/>
        <v/>
      </c>
      <c r="N856" t="str">
        <f t="shared" si="94"/>
        <v/>
      </c>
      <c r="O856" t="str">
        <f t="shared" si="94"/>
        <v/>
      </c>
      <c r="P856" t="str">
        <f t="shared" si="94"/>
        <v/>
      </c>
      <c r="Q856" t="str">
        <f t="shared" si="94"/>
        <v/>
      </c>
      <c r="R856" t="str">
        <f t="shared" si="94"/>
        <v/>
      </c>
      <c r="S856" t="str">
        <f t="shared" si="94"/>
        <v/>
      </c>
      <c r="T856" t="str">
        <f t="shared" si="94"/>
        <v/>
      </c>
      <c r="U856" t="str">
        <f t="shared" si="94"/>
        <v/>
      </c>
      <c r="V856" t="str">
        <f t="shared" si="94"/>
        <v/>
      </c>
      <c r="W856" t="str">
        <f t="shared" si="92"/>
        <v/>
      </c>
      <c r="X856">
        <f>IF(OR(H856="No",H856=""),0,IF(COUNTIFS(H$2:H856,"Yes",C$2:C856,C856)&gt;1,0,COUNTIFS(H$2:H856,"Yes",C$2:C856,C856)))+IF(X855=$X$1,0,X855)</f>
        <v>0</v>
      </c>
    </row>
    <row r="857" spans="1:24" x14ac:dyDescent="0.3">
      <c r="A857">
        <f>ROWS($A$2:$A857)</f>
        <v>856</v>
      </c>
      <c r="B857" t="str">
        <f>IF(ISERROR(VLOOKUP(A857,Summer!L$11:L$500,1,FALSE)),IF(ISERROR(VLOOKUP(A857,'Cycle 1'!L$11:L$500,1,FALSE)),IF(ISERROR(VLOOKUP(A857,'Cycle 2'!L$11:L$500,1,FALSE)),IF(ISERROR(VLOOKUP(A857,'Cycle 3'!L$11:L$500,1,FALSE)),IF(ISERROR(VLOOKUP(A857,'Cycle 4'!L$11:L$500,1,FALSE)),IF(ISERROR(VLOOKUP(A857,'Cycle 5'!L$11:L$500,1,FALSE)),IF(ISERROR(VLOOKUP(A857,'Cycle 6'!L$11:L$500,1,FALSE)),IF(ISERROR(VLOOKUP(A857,'Cycle 7'!L$11:L$500,1,FALSE)),IF(ISERROR(VLOOKUP(A857,'Cycle 8'!L$11:L$500,1,FALSE)),IF(ISERROR(VLOOKUP(A857,'Cycle 9'!L$11:L$500,1,FALSE)),IF(ISERROR(VLOOKUP(A857,'Cycle 10'!L$11:L$500,1,FALSE)),IF(ISERROR(VLOOKUP(A857,'Cycle 11'!L$11:L$500,1,FALSE)),"","Cycle 11"),"Cycle 10"),"Cycle 9"),"Cycle 8"),"Cycle 7"),"Cycle 6"),"Cycle 5"),"Cycle 4"),"Cycle 3"),"Cycle 2"),"Cycle 1"),"Summer")</f>
        <v/>
      </c>
      <c r="C857" t="str">
        <f>IF(IFERROR(IFERROR(IFERROR(IFERROR(IFERROR(IFERROR(IFERROR(IFERROR(IFERROR(IFERROR(IFERROR(IFERROR(INDEX(Summer!B$10:B$999,MATCH($A857,Summer!$L$10:$L$999,0),1),INDEX('Cycle 1'!B$10:B$999,MATCH($A857,'Cycle 1'!$L$10:$L$999,0),1)),INDEX('Cycle 2'!B$10:B$999,MATCH($A857,'Cycle 2'!$L$10:$L$999,0),1)),INDEX('Cycle 3'!B$10:B$999,MATCH($A857,'Cycle 3'!$L$10:$L$999,0),1)),INDEX('Cycle 4'!B$10:B$999,MATCH($A857,'Cycle 4'!$L$10:$L$999,0),1)),INDEX('Cycle 5'!B$10:B$999,MATCH($A857,'Cycle 5'!$L$10:$L$999,0),1)),INDEX('Cycle 6'!B$10:B$999,MATCH($A857,'Cycle 6'!$L$10:$L$999,0),1)),INDEX('Cycle 7'!B$10:B$999,MATCH($A857,'Cycle 7'!$L$10:$L$999,0),1)),INDEX('Cycle 8'!B$10:B$999,MATCH($A857,'Cycle 8'!$L$10:$L$999,0),1)),INDEX('Cycle 9'!B$10:B$999,MATCH($A857,'Cycle 9'!$L$10:$L$999,0),1)),INDEX('Cycle 10'!B$10:B$999,MATCH($A857,'Cycle 10'!$L$10:$L$999,0),1)),INDEX('Cycle 11'!B$10:B$999,MATCH($A857,'Cycle 11'!$L$10:$L$999,0),1)),"")="","",IFERROR(IFERROR(IFERROR(IFERROR(IFERROR(IFERROR(IFERROR(IFERROR(IFERROR(IFERROR(IFERROR(IFERROR(INDEX(Summer!B$10:B$999,MATCH($A857,Summer!$L$10:$L$999,0),1),INDEX('Cycle 1'!B$10:B$999,MATCH($A857,'Cycle 1'!$L$10:$L$999,0),1)),INDEX('Cycle 2'!B$10:B$999,MATCH($A857,'Cycle 2'!$L$10:$L$999,0),1)),INDEX('Cycle 3'!B$10:B$999,MATCH($A857,'Cycle 3'!$L$10:$L$999,0),1)),INDEX('Cycle 4'!B$10:B$999,MATCH($A857,'Cycle 4'!$L$10:$L$999,0),1)),INDEX('Cycle 5'!B$10:B$999,MATCH($A857,'Cycle 5'!$L$10:$L$999,0),1)),INDEX('Cycle 6'!B$10:B$999,MATCH($A857,'Cycle 6'!$L$10:$L$999,0),1)),INDEX('Cycle 7'!B$10:B$999,MATCH($A857,'Cycle 7'!$L$10:$L$999,0),1)),INDEX('Cycle 8'!B$10:B$999,MATCH($A857,'Cycle 8'!$L$10:$L$999,0),1)),INDEX('Cycle 9'!B$10:B$999,MATCH($A857,'Cycle 9'!$L$10:$L$999,0),1)),INDEX('Cycle 10'!B$10:B$999,MATCH($A857,'Cycle 10'!$L$10:$L$999,0),1)),INDEX('Cycle 11'!B$10:B$999,MATCH($A857,'Cycle 11'!$L$10:$L$999,0),1)),""))</f>
        <v/>
      </c>
      <c r="D857" t="str">
        <f>IF(IFERROR(IFERROR(IFERROR(IFERROR(IFERROR(IFERROR(IFERROR(IFERROR(IFERROR(IFERROR(IFERROR(IFERROR(INDEX(Summer!C$10:C$999,MATCH($A857,Summer!$L$10:$L$999,0),1),INDEX('Cycle 1'!C$10:C$999,MATCH($A857,'Cycle 1'!$L$10:$L$999,0),1)),INDEX('Cycle 2'!C$10:C$999,MATCH($A857,'Cycle 2'!$L$10:$L$999,0),1)),INDEX('Cycle 3'!C$10:C$999,MATCH($A857,'Cycle 3'!$L$10:$L$999,0),1)),INDEX('Cycle 4'!C$10:C$999,MATCH($A857,'Cycle 4'!$L$10:$L$999,0),1)),INDEX('Cycle 5'!C$10:C$999,MATCH($A857,'Cycle 5'!$L$10:$L$999,0),1)),INDEX('Cycle 6'!C$10:C$999,MATCH($A857,'Cycle 6'!$L$10:$L$999,0),1)),INDEX('Cycle 7'!C$10:C$999,MATCH($A857,'Cycle 7'!$L$10:$L$999,0),1)),INDEX('Cycle 8'!C$10:C$999,MATCH($A857,'Cycle 8'!$L$10:$L$999,0),1)),INDEX('Cycle 9'!C$10:C$999,MATCH($A857,'Cycle 9'!$L$10:$L$999,0),1)),INDEX('Cycle 10'!C$10:C$999,MATCH($A857,'Cycle 10'!$L$10:$L$999,0),1)),INDEX('Cycle 11'!C$10:C$999,MATCH($A857,'Cycle 11'!$L$10:$L$999,0),1)),"")="","",IFERROR(IFERROR(IFERROR(IFERROR(IFERROR(IFERROR(IFERROR(IFERROR(IFERROR(IFERROR(IFERROR(IFERROR(INDEX(Summer!C$10:C$999,MATCH($A857,Summer!$L$10:$L$999,0),1),INDEX('Cycle 1'!C$10:C$999,MATCH($A857,'Cycle 1'!$L$10:$L$999,0),1)),INDEX('Cycle 2'!C$10:C$999,MATCH($A857,'Cycle 2'!$L$10:$L$999,0),1)),INDEX('Cycle 3'!C$10:C$999,MATCH($A857,'Cycle 3'!$L$10:$L$999,0),1)),INDEX('Cycle 4'!C$10:C$999,MATCH($A857,'Cycle 4'!$L$10:$L$999,0),1)),INDEX('Cycle 5'!C$10:C$999,MATCH($A857,'Cycle 5'!$L$10:$L$999,0),1)),INDEX('Cycle 6'!C$10:C$999,MATCH($A857,'Cycle 6'!$L$10:$L$999,0),1)),INDEX('Cycle 7'!C$10:C$999,MATCH($A857,'Cycle 7'!$L$10:$L$999,0),1)),INDEX('Cycle 8'!C$10:C$999,MATCH($A857,'Cycle 8'!$L$10:$L$999,0),1)),INDEX('Cycle 9'!C$10:C$999,MATCH($A857,'Cycle 9'!$L$10:$L$999,0),1)),INDEX('Cycle 10'!C$10:C$999,MATCH($A857,'Cycle 10'!$L$10:$L$999,0),1)),INDEX('Cycle 11'!C$10:C$999,MATCH($A857,'Cycle 11'!$L$10:$L$999,0),1)),""))</f>
        <v/>
      </c>
      <c r="E857" t="str">
        <f>IF(IFERROR(IFERROR(IFERROR(IFERROR(IFERROR(IFERROR(IFERROR(IFERROR(IFERROR(IFERROR(IFERROR(IFERROR(INDEX(Summer!D$10:D$999,MATCH($A857,Summer!$L$10:$L$999,0),1),INDEX('Cycle 1'!D$10:D$999,MATCH($A857,'Cycle 1'!$L$10:$L$999,0),1)),INDEX('Cycle 2'!D$10:D$999,MATCH($A857,'Cycle 2'!$L$10:$L$999,0),1)),INDEX('Cycle 3'!D$10:D$999,MATCH($A857,'Cycle 3'!$L$10:$L$999,0),1)),INDEX('Cycle 4'!D$10:D$999,MATCH($A857,'Cycle 4'!$L$10:$L$999,0),1)),INDEX('Cycle 5'!D$10:D$999,MATCH($A857,'Cycle 5'!$L$10:$L$999,0),1)),INDEX('Cycle 6'!D$10:D$999,MATCH($A857,'Cycle 6'!$L$10:$L$999,0),1)),INDEX('Cycle 7'!D$10:D$999,MATCH($A857,'Cycle 7'!$L$10:$L$999,0),1)),INDEX('Cycle 8'!D$10:D$999,MATCH($A857,'Cycle 8'!$L$10:$L$999,0),1)),INDEX('Cycle 9'!D$10:D$999,MATCH($A857,'Cycle 9'!$L$10:$L$999,0),1)),INDEX('Cycle 10'!D$10:D$999,MATCH($A857,'Cycle 10'!$L$10:$L$999,0),1)),INDEX('Cycle 11'!D$10:D$999,MATCH($A857,'Cycle 11'!$L$10:$L$999,0),1)),"")="","",IFERROR(IFERROR(IFERROR(IFERROR(IFERROR(IFERROR(IFERROR(IFERROR(IFERROR(IFERROR(IFERROR(IFERROR(INDEX(Summer!D$10:D$999,MATCH($A857,Summer!$L$10:$L$999,0),1),INDEX('Cycle 1'!D$10:D$999,MATCH($A857,'Cycle 1'!$L$10:$L$999,0),1)),INDEX('Cycle 2'!D$10:D$999,MATCH($A857,'Cycle 2'!$L$10:$L$999,0),1)),INDEX('Cycle 3'!D$10:D$999,MATCH($A857,'Cycle 3'!$L$10:$L$999,0),1)),INDEX('Cycle 4'!D$10:D$999,MATCH($A857,'Cycle 4'!$L$10:$L$999,0),1)),INDEX('Cycle 5'!D$10:D$999,MATCH($A857,'Cycle 5'!$L$10:$L$999,0),1)),INDEX('Cycle 6'!D$10:D$999,MATCH($A857,'Cycle 6'!$L$10:$L$999,0),1)),INDEX('Cycle 7'!D$10:D$999,MATCH($A857,'Cycle 7'!$L$10:$L$999,0),1)),INDEX('Cycle 8'!D$10:D$999,MATCH($A857,'Cycle 8'!$L$10:$L$999,0),1)),INDEX('Cycle 9'!D$10:D$999,MATCH($A857,'Cycle 9'!$L$10:$L$999,0),1)),INDEX('Cycle 10'!D$10:D$999,MATCH($A857,'Cycle 10'!$L$10:$L$999,0),1)),INDEX('Cycle 11'!D$10:D$999,MATCH($A857,'Cycle 11'!$L$10:$L$999,0),1)),""))</f>
        <v/>
      </c>
      <c r="F857" t="str">
        <f>IF(IFERROR(IFERROR(IFERROR(IFERROR(IFERROR(IFERROR(IFERROR(IFERROR(IFERROR(IFERROR(IFERROR(IFERROR(INDEX(Summer!E$10:E$999,MATCH($A857,Summer!$L$10:$L$999,0),1),INDEX('Cycle 1'!E$10:E$999,MATCH($A857,'Cycle 1'!$L$10:$L$999,0),1)),INDEX('Cycle 2'!E$10:E$999,MATCH($A857,'Cycle 2'!$L$10:$L$999,0),1)),INDEX('Cycle 3'!E$10:E$999,MATCH($A857,'Cycle 3'!$L$10:$L$999,0),1)),INDEX('Cycle 4'!E$10:E$999,MATCH($A857,'Cycle 4'!$L$10:$L$999,0),1)),INDEX('Cycle 5'!E$10:E$999,MATCH($A857,'Cycle 5'!$L$10:$L$999,0),1)),INDEX('Cycle 6'!E$10:E$999,MATCH($A857,'Cycle 6'!$L$10:$L$999,0),1)),INDEX('Cycle 7'!E$10:E$999,MATCH($A857,'Cycle 7'!$L$10:$L$999,0),1)),INDEX('Cycle 8'!E$10:E$999,MATCH($A857,'Cycle 8'!$L$10:$L$999,0),1)),INDEX('Cycle 9'!E$10:E$999,MATCH($A857,'Cycle 9'!$L$10:$L$999,0),1)),INDEX('Cycle 10'!E$10:E$999,MATCH($A857,'Cycle 10'!$L$10:$L$999,0),1)),INDEX('Cycle 11'!E$10:E$999,MATCH($A857,'Cycle 11'!$L$10:$L$999,0),1)),"")="","",IFERROR(IFERROR(IFERROR(IFERROR(IFERROR(IFERROR(IFERROR(IFERROR(IFERROR(IFERROR(IFERROR(IFERROR(INDEX(Summer!E$10:E$999,MATCH($A857,Summer!$L$10:$L$999,0),1),INDEX('Cycle 1'!E$10:E$999,MATCH($A857,'Cycle 1'!$L$10:$L$999,0),1)),INDEX('Cycle 2'!E$10:E$999,MATCH($A857,'Cycle 2'!$L$10:$L$999,0),1)),INDEX('Cycle 3'!E$10:E$999,MATCH($A857,'Cycle 3'!$L$10:$L$999,0),1)),INDEX('Cycle 4'!E$10:E$999,MATCH($A857,'Cycle 4'!$L$10:$L$999,0),1)),INDEX('Cycle 5'!E$10:E$999,MATCH($A857,'Cycle 5'!$L$10:$L$999,0),1)),INDEX('Cycle 6'!E$10:E$999,MATCH($A857,'Cycle 6'!$L$10:$L$999,0),1)),INDEX('Cycle 7'!E$10:E$999,MATCH($A857,'Cycle 7'!$L$10:$L$999,0),1)),INDEX('Cycle 8'!E$10:E$999,MATCH($A857,'Cycle 8'!$L$10:$L$999,0),1)),INDEX('Cycle 9'!E$10:E$999,MATCH($A857,'Cycle 9'!$L$10:$L$999,0),1)),INDEX('Cycle 10'!E$10:E$999,MATCH($A857,'Cycle 10'!$L$10:$L$999,0),1)),INDEX('Cycle 11'!E$10:E$999,MATCH($A857,'Cycle 11'!$L$10:$L$999,0),1)),""))</f>
        <v/>
      </c>
      <c r="G857" t="str">
        <f>IF(IFERROR(IFERROR(IFERROR(IFERROR(IFERROR(IFERROR(IFERROR(IFERROR(IFERROR(IFERROR(IFERROR(IFERROR(INDEX(Summer!F$10:F$999,MATCH($A857,Summer!$L$10:$L$999,0),1),INDEX('Cycle 1'!F$10:F$999,MATCH($A857,'Cycle 1'!$L$10:$L$999,0),1)),INDEX('Cycle 2'!F$10:F$999,MATCH($A857,'Cycle 2'!$L$10:$L$999,0),1)),INDEX('Cycle 3'!F$10:F$999,MATCH($A857,'Cycle 3'!$L$10:$L$999,0),1)),INDEX('Cycle 4'!F$10:F$999,MATCH($A857,'Cycle 4'!$L$10:$L$999,0),1)),INDEX('Cycle 5'!F$10:F$999,MATCH($A857,'Cycle 5'!$L$10:$L$999,0),1)),INDEX('Cycle 6'!F$10:F$999,MATCH($A857,'Cycle 6'!$L$10:$L$999,0),1)),INDEX('Cycle 7'!F$10:F$999,MATCH($A857,'Cycle 7'!$L$10:$L$999,0),1)),INDEX('Cycle 8'!F$10:F$999,MATCH($A857,'Cycle 8'!$L$10:$L$999,0),1)),INDEX('Cycle 9'!F$10:F$999,MATCH($A857,'Cycle 9'!$L$10:$L$999,0),1)),INDEX('Cycle 10'!F$10:F$999,MATCH($A857,'Cycle 10'!$L$10:$L$999,0),1)),INDEX('Cycle 11'!F$10:F$999,MATCH($A857,'Cycle 11'!$L$10:$L$999,0),1)),"")="","",IFERROR(IFERROR(IFERROR(IFERROR(IFERROR(IFERROR(IFERROR(IFERROR(IFERROR(IFERROR(IFERROR(IFERROR(INDEX(Summer!F$10:F$999,MATCH($A857,Summer!$L$10:$L$999,0),1),INDEX('Cycle 1'!F$10:F$999,MATCH($A857,'Cycle 1'!$L$10:$L$999,0),1)),INDEX('Cycle 2'!F$10:F$999,MATCH($A857,'Cycle 2'!$L$10:$L$999,0),1)),INDEX('Cycle 3'!F$10:F$999,MATCH($A857,'Cycle 3'!$L$10:$L$999,0),1)),INDEX('Cycle 4'!F$10:F$999,MATCH($A857,'Cycle 4'!$L$10:$L$999,0),1)),INDEX('Cycle 5'!F$10:F$999,MATCH($A857,'Cycle 5'!$L$10:$L$999,0),1)),INDEX('Cycle 6'!F$10:F$999,MATCH($A857,'Cycle 6'!$L$10:$L$999,0),1)),INDEX('Cycle 7'!F$10:F$999,MATCH($A857,'Cycle 7'!$L$10:$L$999,0),1)),INDEX('Cycle 8'!F$10:F$999,MATCH($A857,'Cycle 8'!$L$10:$L$999,0),1)),INDEX('Cycle 9'!F$10:F$999,MATCH($A857,'Cycle 9'!$L$10:$L$999,0),1)),INDEX('Cycle 10'!F$10:F$999,MATCH($A857,'Cycle 10'!$L$10:$L$999,0),1)),INDEX('Cycle 11'!F$10:F$999,MATCH($A857,'Cycle 11'!$L$10:$L$999,0),1)),""))</f>
        <v/>
      </c>
      <c r="H857" t="str">
        <f>IF(IFERROR(IFERROR(IFERROR(IFERROR(IFERROR(IFERROR(IFERROR(IFERROR(IFERROR(IFERROR(IFERROR(IFERROR(INDEX(Summer!G$10:G$999,MATCH($A857,Summer!$L$10:$L$999,0),1),INDEX('Cycle 1'!G$10:G$999,MATCH($A857,'Cycle 1'!$L$10:$L$999,0),1)),INDEX('Cycle 2'!G$10:G$999,MATCH($A857,'Cycle 2'!$L$10:$L$999,0),1)),INDEX('Cycle 3'!G$10:G$999,MATCH($A857,'Cycle 3'!$L$10:$L$999,0),1)),INDEX('Cycle 4'!G$10:G$999,MATCH($A857,'Cycle 4'!$L$10:$L$999,0),1)),INDEX('Cycle 5'!G$10:G$999,MATCH($A857,'Cycle 5'!$L$10:$L$999,0),1)),INDEX('Cycle 6'!G$10:G$999,MATCH($A857,'Cycle 6'!$L$10:$L$999,0),1)),INDEX('Cycle 7'!G$10:G$999,MATCH($A857,'Cycle 7'!$L$10:$L$999,0),1)),INDEX('Cycle 8'!G$10:G$999,MATCH($A857,'Cycle 8'!$L$10:$L$999,0),1)),INDEX('Cycle 9'!G$10:G$999,MATCH($A857,'Cycle 9'!$L$10:$L$999,0),1)),INDEX('Cycle 10'!G$10:G$999,MATCH($A857,'Cycle 10'!$L$10:$L$999,0),1)),INDEX('Cycle 11'!G$10:G$999,MATCH($A857,'Cycle 11'!$L$10:$L$999,0),1)),"")="","",IFERROR(IFERROR(IFERROR(IFERROR(IFERROR(IFERROR(IFERROR(IFERROR(IFERROR(IFERROR(IFERROR(IFERROR(INDEX(Summer!G$10:G$999,MATCH($A857,Summer!$L$10:$L$999,0),1),INDEX('Cycle 1'!G$10:G$999,MATCH($A857,'Cycle 1'!$L$10:$L$999,0),1)),INDEX('Cycle 2'!G$10:G$999,MATCH($A857,'Cycle 2'!$L$10:$L$999,0),1)),INDEX('Cycle 3'!G$10:G$999,MATCH($A857,'Cycle 3'!$L$10:$L$999,0),1)),INDEX('Cycle 4'!G$10:G$999,MATCH($A857,'Cycle 4'!$L$10:$L$999,0),1)),INDEX('Cycle 5'!G$10:G$999,MATCH($A857,'Cycle 5'!$L$10:$L$999,0),1)),INDEX('Cycle 6'!G$10:G$999,MATCH($A857,'Cycle 6'!$L$10:$L$999,0),1)),INDEX('Cycle 7'!G$10:G$999,MATCH($A857,'Cycle 7'!$L$10:$L$999,0),1)),INDEX('Cycle 8'!G$10:G$999,MATCH($A857,'Cycle 8'!$L$10:$L$999,0),1)),INDEX('Cycle 9'!G$10:G$999,MATCH($A857,'Cycle 9'!$L$10:$L$999,0),1)),INDEX('Cycle 10'!G$10:G$999,MATCH($A857,'Cycle 10'!$L$10:$L$999,0),1)),INDEX('Cycle 11'!G$10:G$999,MATCH($A857,'Cycle 11'!$L$10:$L$999,0),1)),""))</f>
        <v/>
      </c>
      <c r="I857">
        <f>IFERROR(IF(C857="",MAX(I$1:I856),IF(ROW(C$2)=ROW(C857),1,IF(ISERROR(VLOOKUP(C857,C$2:C856,1,FALSE)),MAX(I$1:I856)+1,MAX(I$1:I856)))),"")</f>
        <v>0</v>
      </c>
      <c r="J857" t="str">
        <f t="shared" si="91"/>
        <v/>
      </c>
      <c r="K857" t="str">
        <f t="shared" si="94"/>
        <v/>
      </c>
      <c r="L857" t="str">
        <f t="shared" si="94"/>
        <v/>
      </c>
      <c r="M857" t="str">
        <f t="shared" si="94"/>
        <v/>
      </c>
      <c r="N857" t="str">
        <f t="shared" si="94"/>
        <v/>
      </c>
      <c r="O857" t="str">
        <f t="shared" si="94"/>
        <v/>
      </c>
      <c r="P857" t="str">
        <f t="shared" si="94"/>
        <v/>
      </c>
      <c r="Q857" t="str">
        <f t="shared" si="94"/>
        <v/>
      </c>
      <c r="R857" t="str">
        <f t="shared" si="94"/>
        <v/>
      </c>
      <c r="S857" t="str">
        <f t="shared" si="94"/>
        <v/>
      </c>
      <c r="T857" t="str">
        <f t="shared" si="94"/>
        <v/>
      </c>
      <c r="U857" t="str">
        <f t="shared" si="94"/>
        <v/>
      </c>
      <c r="V857" t="str">
        <f t="shared" si="94"/>
        <v/>
      </c>
      <c r="W857" t="str">
        <f t="shared" si="92"/>
        <v/>
      </c>
      <c r="X857">
        <f>IF(OR(H857="No",H857=""),0,IF(COUNTIFS(H$2:H857,"Yes",C$2:C857,C857)&gt;1,0,COUNTIFS(H$2:H857,"Yes",C$2:C857,C857)))+IF(X856=$X$1,0,X856)</f>
        <v>0</v>
      </c>
    </row>
    <row r="858" spans="1:24" x14ac:dyDescent="0.3">
      <c r="A858">
        <f>ROWS($A$2:$A858)</f>
        <v>857</v>
      </c>
      <c r="B858" t="str">
        <f>IF(ISERROR(VLOOKUP(A858,Summer!L$11:L$500,1,FALSE)),IF(ISERROR(VLOOKUP(A858,'Cycle 1'!L$11:L$500,1,FALSE)),IF(ISERROR(VLOOKUP(A858,'Cycle 2'!L$11:L$500,1,FALSE)),IF(ISERROR(VLOOKUP(A858,'Cycle 3'!L$11:L$500,1,FALSE)),IF(ISERROR(VLOOKUP(A858,'Cycle 4'!L$11:L$500,1,FALSE)),IF(ISERROR(VLOOKUP(A858,'Cycle 5'!L$11:L$500,1,FALSE)),IF(ISERROR(VLOOKUP(A858,'Cycle 6'!L$11:L$500,1,FALSE)),IF(ISERROR(VLOOKUP(A858,'Cycle 7'!L$11:L$500,1,FALSE)),IF(ISERROR(VLOOKUP(A858,'Cycle 8'!L$11:L$500,1,FALSE)),IF(ISERROR(VLOOKUP(A858,'Cycle 9'!L$11:L$500,1,FALSE)),IF(ISERROR(VLOOKUP(A858,'Cycle 10'!L$11:L$500,1,FALSE)),IF(ISERROR(VLOOKUP(A858,'Cycle 11'!L$11:L$500,1,FALSE)),"","Cycle 11"),"Cycle 10"),"Cycle 9"),"Cycle 8"),"Cycle 7"),"Cycle 6"),"Cycle 5"),"Cycle 4"),"Cycle 3"),"Cycle 2"),"Cycle 1"),"Summer")</f>
        <v/>
      </c>
      <c r="C858" t="str">
        <f>IF(IFERROR(IFERROR(IFERROR(IFERROR(IFERROR(IFERROR(IFERROR(IFERROR(IFERROR(IFERROR(IFERROR(IFERROR(INDEX(Summer!B$10:B$999,MATCH($A858,Summer!$L$10:$L$999,0),1),INDEX('Cycle 1'!B$10:B$999,MATCH($A858,'Cycle 1'!$L$10:$L$999,0),1)),INDEX('Cycle 2'!B$10:B$999,MATCH($A858,'Cycle 2'!$L$10:$L$999,0),1)),INDEX('Cycle 3'!B$10:B$999,MATCH($A858,'Cycle 3'!$L$10:$L$999,0),1)),INDEX('Cycle 4'!B$10:B$999,MATCH($A858,'Cycle 4'!$L$10:$L$999,0),1)),INDEX('Cycle 5'!B$10:B$999,MATCH($A858,'Cycle 5'!$L$10:$L$999,0),1)),INDEX('Cycle 6'!B$10:B$999,MATCH($A858,'Cycle 6'!$L$10:$L$999,0),1)),INDEX('Cycle 7'!B$10:B$999,MATCH($A858,'Cycle 7'!$L$10:$L$999,0),1)),INDEX('Cycle 8'!B$10:B$999,MATCH($A858,'Cycle 8'!$L$10:$L$999,0),1)),INDEX('Cycle 9'!B$10:B$999,MATCH($A858,'Cycle 9'!$L$10:$L$999,0),1)),INDEX('Cycle 10'!B$10:B$999,MATCH($A858,'Cycle 10'!$L$10:$L$999,0),1)),INDEX('Cycle 11'!B$10:B$999,MATCH($A858,'Cycle 11'!$L$10:$L$999,0),1)),"")="","",IFERROR(IFERROR(IFERROR(IFERROR(IFERROR(IFERROR(IFERROR(IFERROR(IFERROR(IFERROR(IFERROR(IFERROR(INDEX(Summer!B$10:B$999,MATCH($A858,Summer!$L$10:$L$999,0),1),INDEX('Cycle 1'!B$10:B$999,MATCH($A858,'Cycle 1'!$L$10:$L$999,0),1)),INDEX('Cycle 2'!B$10:B$999,MATCH($A858,'Cycle 2'!$L$10:$L$999,0),1)),INDEX('Cycle 3'!B$10:B$999,MATCH($A858,'Cycle 3'!$L$10:$L$999,0),1)),INDEX('Cycle 4'!B$10:B$999,MATCH($A858,'Cycle 4'!$L$10:$L$999,0),1)),INDEX('Cycle 5'!B$10:B$999,MATCH($A858,'Cycle 5'!$L$10:$L$999,0),1)),INDEX('Cycle 6'!B$10:B$999,MATCH($A858,'Cycle 6'!$L$10:$L$999,0),1)),INDEX('Cycle 7'!B$10:B$999,MATCH($A858,'Cycle 7'!$L$10:$L$999,0),1)),INDEX('Cycle 8'!B$10:B$999,MATCH($A858,'Cycle 8'!$L$10:$L$999,0),1)),INDEX('Cycle 9'!B$10:B$999,MATCH($A858,'Cycle 9'!$L$10:$L$999,0),1)),INDEX('Cycle 10'!B$10:B$999,MATCH($A858,'Cycle 10'!$L$10:$L$999,0),1)),INDEX('Cycle 11'!B$10:B$999,MATCH($A858,'Cycle 11'!$L$10:$L$999,0),1)),""))</f>
        <v/>
      </c>
      <c r="D858" t="str">
        <f>IF(IFERROR(IFERROR(IFERROR(IFERROR(IFERROR(IFERROR(IFERROR(IFERROR(IFERROR(IFERROR(IFERROR(IFERROR(INDEX(Summer!C$10:C$999,MATCH($A858,Summer!$L$10:$L$999,0),1),INDEX('Cycle 1'!C$10:C$999,MATCH($A858,'Cycle 1'!$L$10:$L$999,0),1)),INDEX('Cycle 2'!C$10:C$999,MATCH($A858,'Cycle 2'!$L$10:$L$999,0),1)),INDEX('Cycle 3'!C$10:C$999,MATCH($A858,'Cycle 3'!$L$10:$L$999,0),1)),INDEX('Cycle 4'!C$10:C$999,MATCH($A858,'Cycle 4'!$L$10:$L$999,0),1)),INDEX('Cycle 5'!C$10:C$999,MATCH($A858,'Cycle 5'!$L$10:$L$999,0),1)),INDEX('Cycle 6'!C$10:C$999,MATCH($A858,'Cycle 6'!$L$10:$L$999,0),1)),INDEX('Cycle 7'!C$10:C$999,MATCH($A858,'Cycle 7'!$L$10:$L$999,0),1)),INDEX('Cycle 8'!C$10:C$999,MATCH($A858,'Cycle 8'!$L$10:$L$999,0),1)),INDEX('Cycle 9'!C$10:C$999,MATCH($A858,'Cycle 9'!$L$10:$L$999,0),1)),INDEX('Cycle 10'!C$10:C$999,MATCH($A858,'Cycle 10'!$L$10:$L$999,0),1)),INDEX('Cycle 11'!C$10:C$999,MATCH($A858,'Cycle 11'!$L$10:$L$999,0),1)),"")="","",IFERROR(IFERROR(IFERROR(IFERROR(IFERROR(IFERROR(IFERROR(IFERROR(IFERROR(IFERROR(IFERROR(IFERROR(INDEX(Summer!C$10:C$999,MATCH($A858,Summer!$L$10:$L$999,0),1),INDEX('Cycle 1'!C$10:C$999,MATCH($A858,'Cycle 1'!$L$10:$L$999,0),1)),INDEX('Cycle 2'!C$10:C$999,MATCH($A858,'Cycle 2'!$L$10:$L$999,0),1)),INDEX('Cycle 3'!C$10:C$999,MATCH($A858,'Cycle 3'!$L$10:$L$999,0),1)),INDEX('Cycle 4'!C$10:C$999,MATCH($A858,'Cycle 4'!$L$10:$L$999,0),1)),INDEX('Cycle 5'!C$10:C$999,MATCH($A858,'Cycle 5'!$L$10:$L$999,0),1)),INDEX('Cycle 6'!C$10:C$999,MATCH($A858,'Cycle 6'!$L$10:$L$999,0),1)),INDEX('Cycle 7'!C$10:C$999,MATCH($A858,'Cycle 7'!$L$10:$L$999,0),1)),INDEX('Cycle 8'!C$10:C$999,MATCH($A858,'Cycle 8'!$L$10:$L$999,0),1)),INDEX('Cycle 9'!C$10:C$999,MATCH($A858,'Cycle 9'!$L$10:$L$999,0),1)),INDEX('Cycle 10'!C$10:C$999,MATCH($A858,'Cycle 10'!$L$10:$L$999,0),1)),INDEX('Cycle 11'!C$10:C$999,MATCH($A858,'Cycle 11'!$L$10:$L$999,0),1)),""))</f>
        <v/>
      </c>
      <c r="E858" t="str">
        <f>IF(IFERROR(IFERROR(IFERROR(IFERROR(IFERROR(IFERROR(IFERROR(IFERROR(IFERROR(IFERROR(IFERROR(IFERROR(INDEX(Summer!D$10:D$999,MATCH($A858,Summer!$L$10:$L$999,0),1),INDEX('Cycle 1'!D$10:D$999,MATCH($A858,'Cycle 1'!$L$10:$L$999,0),1)),INDEX('Cycle 2'!D$10:D$999,MATCH($A858,'Cycle 2'!$L$10:$L$999,0),1)),INDEX('Cycle 3'!D$10:D$999,MATCH($A858,'Cycle 3'!$L$10:$L$999,0),1)),INDEX('Cycle 4'!D$10:D$999,MATCH($A858,'Cycle 4'!$L$10:$L$999,0),1)),INDEX('Cycle 5'!D$10:D$999,MATCH($A858,'Cycle 5'!$L$10:$L$999,0),1)),INDEX('Cycle 6'!D$10:D$999,MATCH($A858,'Cycle 6'!$L$10:$L$999,0),1)),INDEX('Cycle 7'!D$10:D$999,MATCH($A858,'Cycle 7'!$L$10:$L$999,0),1)),INDEX('Cycle 8'!D$10:D$999,MATCH($A858,'Cycle 8'!$L$10:$L$999,0),1)),INDEX('Cycle 9'!D$10:D$999,MATCH($A858,'Cycle 9'!$L$10:$L$999,0),1)),INDEX('Cycle 10'!D$10:D$999,MATCH($A858,'Cycle 10'!$L$10:$L$999,0),1)),INDEX('Cycle 11'!D$10:D$999,MATCH($A858,'Cycle 11'!$L$10:$L$999,0),1)),"")="","",IFERROR(IFERROR(IFERROR(IFERROR(IFERROR(IFERROR(IFERROR(IFERROR(IFERROR(IFERROR(IFERROR(IFERROR(INDEX(Summer!D$10:D$999,MATCH($A858,Summer!$L$10:$L$999,0),1),INDEX('Cycle 1'!D$10:D$999,MATCH($A858,'Cycle 1'!$L$10:$L$999,0),1)),INDEX('Cycle 2'!D$10:D$999,MATCH($A858,'Cycle 2'!$L$10:$L$999,0),1)),INDEX('Cycle 3'!D$10:D$999,MATCH($A858,'Cycle 3'!$L$10:$L$999,0),1)),INDEX('Cycle 4'!D$10:D$999,MATCH($A858,'Cycle 4'!$L$10:$L$999,0),1)),INDEX('Cycle 5'!D$10:D$999,MATCH($A858,'Cycle 5'!$L$10:$L$999,0),1)),INDEX('Cycle 6'!D$10:D$999,MATCH($A858,'Cycle 6'!$L$10:$L$999,0),1)),INDEX('Cycle 7'!D$10:D$999,MATCH($A858,'Cycle 7'!$L$10:$L$999,0),1)),INDEX('Cycle 8'!D$10:D$999,MATCH($A858,'Cycle 8'!$L$10:$L$999,0),1)),INDEX('Cycle 9'!D$10:D$999,MATCH($A858,'Cycle 9'!$L$10:$L$999,0),1)),INDEX('Cycle 10'!D$10:D$999,MATCH($A858,'Cycle 10'!$L$10:$L$999,0),1)),INDEX('Cycle 11'!D$10:D$999,MATCH($A858,'Cycle 11'!$L$10:$L$999,0),1)),""))</f>
        <v/>
      </c>
      <c r="F858" t="str">
        <f>IF(IFERROR(IFERROR(IFERROR(IFERROR(IFERROR(IFERROR(IFERROR(IFERROR(IFERROR(IFERROR(IFERROR(IFERROR(INDEX(Summer!E$10:E$999,MATCH($A858,Summer!$L$10:$L$999,0),1),INDEX('Cycle 1'!E$10:E$999,MATCH($A858,'Cycle 1'!$L$10:$L$999,0),1)),INDEX('Cycle 2'!E$10:E$999,MATCH($A858,'Cycle 2'!$L$10:$L$999,0),1)),INDEX('Cycle 3'!E$10:E$999,MATCH($A858,'Cycle 3'!$L$10:$L$999,0),1)),INDEX('Cycle 4'!E$10:E$999,MATCH($A858,'Cycle 4'!$L$10:$L$999,0),1)),INDEX('Cycle 5'!E$10:E$999,MATCH($A858,'Cycle 5'!$L$10:$L$999,0),1)),INDEX('Cycle 6'!E$10:E$999,MATCH($A858,'Cycle 6'!$L$10:$L$999,0),1)),INDEX('Cycle 7'!E$10:E$999,MATCH($A858,'Cycle 7'!$L$10:$L$999,0),1)),INDEX('Cycle 8'!E$10:E$999,MATCH($A858,'Cycle 8'!$L$10:$L$999,0),1)),INDEX('Cycle 9'!E$10:E$999,MATCH($A858,'Cycle 9'!$L$10:$L$999,0),1)),INDEX('Cycle 10'!E$10:E$999,MATCH($A858,'Cycle 10'!$L$10:$L$999,0),1)),INDEX('Cycle 11'!E$10:E$999,MATCH($A858,'Cycle 11'!$L$10:$L$999,0),1)),"")="","",IFERROR(IFERROR(IFERROR(IFERROR(IFERROR(IFERROR(IFERROR(IFERROR(IFERROR(IFERROR(IFERROR(IFERROR(INDEX(Summer!E$10:E$999,MATCH($A858,Summer!$L$10:$L$999,0),1),INDEX('Cycle 1'!E$10:E$999,MATCH($A858,'Cycle 1'!$L$10:$L$999,0),1)),INDEX('Cycle 2'!E$10:E$999,MATCH($A858,'Cycle 2'!$L$10:$L$999,0),1)),INDEX('Cycle 3'!E$10:E$999,MATCH($A858,'Cycle 3'!$L$10:$L$999,0),1)),INDEX('Cycle 4'!E$10:E$999,MATCH($A858,'Cycle 4'!$L$10:$L$999,0),1)),INDEX('Cycle 5'!E$10:E$999,MATCH($A858,'Cycle 5'!$L$10:$L$999,0),1)),INDEX('Cycle 6'!E$10:E$999,MATCH($A858,'Cycle 6'!$L$10:$L$999,0),1)),INDEX('Cycle 7'!E$10:E$999,MATCH($A858,'Cycle 7'!$L$10:$L$999,0),1)),INDEX('Cycle 8'!E$10:E$999,MATCH($A858,'Cycle 8'!$L$10:$L$999,0),1)),INDEX('Cycle 9'!E$10:E$999,MATCH($A858,'Cycle 9'!$L$10:$L$999,0),1)),INDEX('Cycle 10'!E$10:E$999,MATCH($A858,'Cycle 10'!$L$10:$L$999,0),1)),INDEX('Cycle 11'!E$10:E$999,MATCH($A858,'Cycle 11'!$L$10:$L$999,0),1)),""))</f>
        <v/>
      </c>
      <c r="G858" t="str">
        <f>IF(IFERROR(IFERROR(IFERROR(IFERROR(IFERROR(IFERROR(IFERROR(IFERROR(IFERROR(IFERROR(IFERROR(IFERROR(INDEX(Summer!F$10:F$999,MATCH($A858,Summer!$L$10:$L$999,0),1),INDEX('Cycle 1'!F$10:F$999,MATCH($A858,'Cycle 1'!$L$10:$L$999,0),1)),INDEX('Cycle 2'!F$10:F$999,MATCH($A858,'Cycle 2'!$L$10:$L$999,0),1)),INDEX('Cycle 3'!F$10:F$999,MATCH($A858,'Cycle 3'!$L$10:$L$999,0),1)),INDEX('Cycle 4'!F$10:F$999,MATCH($A858,'Cycle 4'!$L$10:$L$999,0),1)),INDEX('Cycle 5'!F$10:F$999,MATCH($A858,'Cycle 5'!$L$10:$L$999,0),1)),INDEX('Cycle 6'!F$10:F$999,MATCH($A858,'Cycle 6'!$L$10:$L$999,0),1)),INDEX('Cycle 7'!F$10:F$999,MATCH($A858,'Cycle 7'!$L$10:$L$999,0),1)),INDEX('Cycle 8'!F$10:F$999,MATCH($A858,'Cycle 8'!$L$10:$L$999,0),1)),INDEX('Cycle 9'!F$10:F$999,MATCH($A858,'Cycle 9'!$L$10:$L$999,0),1)),INDEX('Cycle 10'!F$10:F$999,MATCH($A858,'Cycle 10'!$L$10:$L$999,0),1)),INDEX('Cycle 11'!F$10:F$999,MATCH($A858,'Cycle 11'!$L$10:$L$999,0),1)),"")="","",IFERROR(IFERROR(IFERROR(IFERROR(IFERROR(IFERROR(IFERROR(IFERROR(IFERROR(IFERROR(IFERROR(IFERROR(INDEX(Summer!F$10:F$999,MATCH($A858,Summer!$L$10:$L$999,0),1),INDEX('Cycle 1'!F$10:F$999,MATCH($A858,'Cycle 1'!$L$10:$L$999,0),1)),INDEX('Cycle 2'!F$10:F$999,MATCH($A858,'Cycle 2'!$L$10:$L$999,0),1)),INDEX('Cycle 3'!F$10:F$999,MATCH($A858,'Cycle 3'!$L$10:$L$999,0),1)),INDEX('Cycle 4'!F$10:F$999,MATCH($A858,'Cycle 4'!$L$10:$L$999,0),1)),INDEX('Cycle 5'!F$10:F$999,MATCH($A858,'Cycle 5'!$L$10:$L$999,0),1)),INDEX('Cycle 6'!F$10:F$999,MATCH($A858,'Cycle 6'!$L$10:$L$999,0),1)),INDEX('Cycle 7'!F$10:F$999,MATCH($A858,'Cycle 7'!$L$10:$L$999,0),1)),INDEX('Cycle 8'!F$10:F$999,MATCH($A858,'Cycle 8'!$L$10:$L$999,0),1)),INDEX('Cycle 9'!F$10:F$999,MATCH($A858,'Cycle 9'!$L$10:$L$999,0),1)),INDEX('Cycle 10'!F$10:F$999,MATCH($A858,'Cycle 10'!$L$10:$L$999,0),1)),INDEX('Cycle 11'!F$10:F$999,MATCH($A858,'Cycle 11'!$L$10:$L$999,0),1)),""))</f>
        <v/>
      </c>
      <c r="H858" t="str">
        <f>IF(IFERROR(IFERROR(IFERROR(IFERROR(IFERROR(IFERROR(IFERROR(IFERROR(IFERROR(IFERROR(IFERROR(IFERROR(INDEX(Summer!G$10:G$999,MATCH($A858,Summer!$L$10:$L$999,0),1),INDEX('Cycle 1'!G$10:G$999,MATCH($A858,'Cycle 1'!$L$10:$L$999,0),1)),INDEX('Cycle 2'!G$10:G$999,MATCH($A858,'Cycle 2'!$L$10:$L$999,0),1)),INDEX('Cycle 3'!G$10:G$999,MATCH($A858,'Cycle 3'!$L$10:$L$999,0),1)),INDEX('Cycle 4'!G$10:G$999,MATCH($A858,'Cycle 4'!$L$10:$L$999,0),1)),INDEX('Cycle 5'!G$10:G$999,MATCH($A858,'Cycle 5'!$L$10:$L$999,0),1)),INDEX('Cycle 6'!G$10:G$999,MATCH($A858,'Cycle 6'!$L$10:$L$999,0),1)),INDEX('Cycle 7'!G$10:G$999,MATCH($A858,'Cycle 7'!$L$10:$L$999,0),1)),INDEX('Cycle 8'!G$10:G$999,MATCH($A858,'Cycle 8'!$L$10:$L$999,0),1)),INDEX('Cycle 9'!G$10:G$999,MATCH($A858,'Cycle 9'!$L$10:$L$999,0),1)),INDEX('Cycle 10'!G$10:G$999,MATCH($A858,'Cycle 10'!$L$10:$L$999,0),1)),INDEX('Cycle 11'!G$10:G$999,MATCH($A858,'Cycle 11'!$L$10:$L$999,0),1)),"")="","",IFERROR(IFERROR(IFERROR(IFERROR(IFERROR(IFERROR(IFERROR(IFERROR(IFERROR(IFERROR(IFERROR(IFERROR(INDEX(Summer!G$10:G$999,MATCH($A858,Summer!$L$10:$L$999,0),1),INDEX('Cycle 1'!G$10:G$999,MATCH($A858,'Cycle 1'!$L$10:$L$999,0),1)),INDEX('Cycle 2'!G$10:G$999,MATCH($A858,'Cycle 2'!$L$10:$L$999,0),1)),INDEX('Cycle 3'!G$10:G$999,MATCH($A858,'Cycle 3'!$L$10:$L$999,0),1)),INDEX('Cycle 4'!G$10:G$999,MATCH($A858,'Cycle 4'!$L$10:$L$999,0),1)),INDEX('Cycle 5'!G$10:G$999,MATCH($A858,'Cycle 5'!$L$10:$L$999,0),1)),INDEX('Cycle 6'!G$10:G$999,MATCH($A858,'Cycle 6'!$L$10:$L$999,0),1)),INDEX('Cycle 7'!G$10:G$999,MATCH($A858,'Cycle 7'!$L$10:$L$999,0),1)),INDEX('Cycle 8'!G$10:G$999,MATCH($A858,'Cycle 8'!$L$10:$L$999,0),1)),INDEX('Cycle 9'!G$10:G$999,MATCH($A858,'Cycle 9'!$L$10:$L$999,0),1)),INDEX('Cycle 10'!G$10:G$999,MATCH($A858,'Cycle 10'!$L$10:$L$999,0),1)),INDEX('Cycle 11'!G$10:G$999,MATCH($A858,'Cycle 11'!$L$10:$L$999,0),1)),""))</f>
        <v/>
      </c>
      <c r="I858">
        <f>IFERROR(IF(C858="",MAX(I$1:I857),IF(ROW(C$2)=ROW(C858),1,IF(ISERROR(VLOOKUP(C858,C$2:C857,1,FALSE)),MAX(I$1:I857)+1,MAX(I$1:I857)))),"")</f>
        <v>0</v>
      </c>
      <c r="J858" t="str">
        <f t="shared" si="91"/>
        <v/>
      </c>
      <c r="K858" t="str">
        <f t="shared" si="94"/>
        <v/>
      </c>
      <c r="L858" t="str">
        <f t="shared" si="94"/>
        <v/>
      </c>
      <c r="M858" t="str">
        <f t="shared" si="94"/>
        <v/>
      </c>
      <c r="N858" t="str">
        <f t="shared" si="94"/>
        <v/>
      </c>
      <c r="O858" t="str">
        <f t="shared" si="94"/>
        <v/>
      </c>
      <c r="P858" t="str">
        <f t="shared" si="94"/>
        <v/>
      </c>
      <c r="Q858" t="str">
        <f t="shared" si="94"/>
        <v/>
      </c>
      <c r="R858" t="str">
        <f t="shared" si="94"/>
        <v/>
      </c>
      <c r="S858" t="str">
        <f t="shared" si="94"/>
        <v/>
      </c>
      <c r="T858" t="str">
        <f t="shared" si="94"/>
        <v/>
      </c>
      <c r="U858" t="str">
        <f t="shared" si="94"/>
        <v/>
      </c>
      <c r="V858" t="str">
        <f t="shared" si="94"/>
        <v/>
      </c>
      <c r="W858" t="str">
        <f t="shared" si="92"/>
        <v/>
      </c>
      <c r="X858">
        <f>IF(OR(H858="No",H858=""),0,IF(COUNTIFS(H$2:H858,"Yes",C$2:C858,C858)&gt;1,0,COUNTIFS(H$2:H858,"Yes",C$2:C858,C858)))+IF(X857=$X$1,0,X857)</f>
        <v>0</v>
      </c>
    </row>
    <row r="859" spans="1:24" x14ac:dyDescent="0.3">
      <c r="A859">
        <f>ROWS($A$2:$A859)</f>
        <v>858</v>
      </c>
      <c r="B859" t="str">
        <f>IF(ISERROR(VLOOKUP(A859,Summer!L$11:L$500,1,FALSE)),IF(ISERROR(VLOOKUP(A859,'Cycle 1'!L$11:L$500,1,FALSE)),IF(ISERROR(VLOOKUP(A859,'Cycle 2'!L$11:L$500,1,FALSE)),IF(ISERROR(VLOOKUP(A859,'Cycle 3'!L$11:L$500,1,FALSE)),IF(ISERROR(VLOOKUP(A859,'Cycle 4'!L$11:L$500,1,FALSE)),IF(ISERROR(VLOOKUP(A859,'Cycle 5'!L$11:L$500,1,FALSE)),IF(ISERROR(VLOOKUP(A859,'Cycle 6'!L$11:L$500,1,FALSE)),IF(ISERROR(VLOOKUP(A859,'Cycle 7'!L$11:L$500,1,FALSE)),IF(ISERROR(VLOOKUP(A859,'Cycle 8'!L$11:L$500,1,FALSE)),IF(ISERROR(VLOOKUP(A859,'Cycle 9'!L$11:L$500,1,FALSE)),IF(ISERROR(VLOOKUP(A859,'Cycle 10'!L$11:L$500,1,FALSE)),IF(ISERROR(VLOOKUP(A859,'Cycle 11'!L$11:L$500,1,FALSE)),"","Cycle 11"),"Cycle 10"),"Cycle 9"),"Cycle 8"),"Cycle 7"),"Cycle 6"),"Cycle 5"),"Cycle 4"),"Cycle 3"),"Cycle 2"),"Cycle 1"),"Summer")</f>
        <v/>
      </c>
      <c r="C859" t="str">
        <f>IF(IFERROR(IFERROR(IFERROR(IFERROR(IFERROR(IFERROR(IFERROR(IFERROR(IFERROR(IFERROR(IFERROR(IFERROR(INDEX(Summer!B$10:B$999,MATCH($A859,Summer!$L$10:$L$999,0),1),INDEX('Cycle 1'!B$10:B$999,MATCH($A859,'Cycle 1'!$L$10:$L$999,0),1)),INDEX('Cycle 2'!B$10:B$999,MATCH($A859,'Cycle 2'!$L$10:$L$999,0),1)),INDEX('Cycle 3'!B$10:B$999,MATCH($A859,'Cycle 3'!$L$10:$L$999,0),1)),INDEX('Cycle 4'!B$10:B$999,MATCH($A859,'Cycle 4'!$L$10:$L$999,0),1)),INDEX('Cycle 5'!B$10:B$999,MATCH($A859,'Cycle 5'!$L$10:$L$999,0),1)),INDEX('Cycle 6'!B$10:B$999,MATCH($A859,'Cycle 6'!$L$10:$L$999,0),1)),INDEX('Cycle 7'!B$10:B$999,MATCH($A859,'Cycle 7'!$L$10:$L$999,0),1)),INDEX('Cycle 8'!B$10:B$999,MATCH($A859,'Cycle 8'!$L$10:$L$999,0),1)),INDEX('Cycle 9'!B$10:B$999,MATCH($A859,'Cycle 9'!$L$10:$L$999,0),1)),INDEX('Cycle 10'!B$10:B$999,MATCH($A859,'Cycle 10'!$L$10:$L$999,0),1)),INDEX('Cycle 11'!B$10:B$999,MATCH($A859,'Cycle 11'!$L$10:$L$999,0),1)),"")="","",IFERROR(IFERROR(IFERROR(IFERROR(IFERROR(IFERROR(IFERROR(IFERROR(IFERROR(IFERROR(IFERROR(IFERROR(INDEX(Summer!B$10:B$999,MATCH($A859,Summer!$L$10:$L$999,0),1),INDEX('Cycle 1'!B$10:B$999,MATCH($A859,'Cycle 1'!$L$10:$L$999,0),1)),INDEX('Cycle 2'!B$10:B$999,MATCH($A859,'Cycle 2'!$L$10:$L$999,0),1)),INDEX('Cycle 3'!B$10:B$999,MATCH($A859,'Cycle 3'!$L$10:$L$999,0),1)),INDEX('Cycle 4'!B$10:B$999,MATCH($A859,'Cycle 4'!$L$10:$L$999,0),1)),INDEX('Cycle 5'!B$10:B$999,MATCH($A859,'Cycle 5'!$L$10:$L$999,0),1)),INDEX('Cycle 6'!B$10:B$999,MATCH($A859,'Cycle 6'!$L$10:$L$999,0),1)),INDEX('Cycle 7'!B$10:B$999,MATCH($A859,'Cycle 7'!$L$10:$L$999,0),1)),INDEX('Cycle 8'!B$10:B$999,MATCH($A859,'Cycle 8'!$L$10:$L$999,0),1)),INDEX('Cycle 9'!B$10:B$999,MATCH($A859,'Cycle 9'!$L$10:$L$999,0),1)),INDEX('Cycle 10'!B$10:B$999,MATCH($A859,'Cycle 10'!$L$10:$L$999,0),1)),INDEX('Cycle 11'!B$10:B$999,MATCH($A859,'Cycle 11'!$L$10:$L$999,0),1)),""))</f>
        <v/>
      </c>
      <c r="D859" t="str">
        <f>IF(IFERROR(IFERROR(IFERROR(IFERROR(IFERROR(IFERROR(IFERROR(IFERROR(IFERROR(IFERROR(IFERROR(IFERROR(INDEX(Summer!C$10:C$999,MATCH($A859,Summer!$L$10:$L$999,0),1),INDEX('Cycle 1'!C$10:C$999,MATCH($A859,'Cycle 1'!$L$10:$L$999,0),1)),INDEX('Cycle 2'!C$10:C$999,MATCH($A859,'Cycle 2'!$L$10:$L$999,0),1)),INDEX('Cycle 3'!C$10:C$999,MATCH($A859,'Cycle 3'!$L$10:$L$999,0),1)),INDEX('Cycle 4'!C$10:C$999,MATCH($A859,'Cycle 4'!$L$10:$L$999,0),1)),INDEX('Cycle 5'!C$10:C$999,MATCH($A859,'Cycle 5'!$L$10:$L$999,0),1)),INDEX('Cycle 6'!C$10:C$999,MATCH($A859,'Cycle 6'!$L$10:$L$999,0),1)),INDEX('Cycle 7'!C$10:C$999,MATCH($A859,'Cycle 7'!$L$10:$L$999,0),1)),INDEX('Cycle 8'!C$10:C$999,MATCH($A859,'Cycle 8'!$L$10:$L$999,0),1)),INDEX('Cycle 9'!C$10:C$999,MATCH($A859,'Cycle 9'!$L$10:$L$999,0),1)),INDEX('Cycle 10'!C$10:C$999,MATCH($A859,'Cycle 10'!$L$10:$L$999,0),1)),INDEX('Cycle 11'!C$10:C$999,MATCH($A859,'Cycle 11'!$L$10:$L$999,0),1)),"")="","",IFERROR(IFERROR(IFERROR(IFERROR(IFERROR(IFERROR(IFERROR(IFERROR(IFERROR(IFERROR(IFERROR(IFERROR(INDEX(Summer!C$10:C$999,MATCH($A859,Summer!$L$10:$L$999,0),1),INDEX('Cycle 1'!C$10:C$999,MATCH($A859,'Cycle 1'!$L$10:$L$999,0),1)),INDEX('Cycle 2'!C$10:C$999,MATCH($A859,'Cycle 2'!$L$10:$L$999,0),1)),INDEX('Cycle 3'!C$10:C$999,MATCH($A859,'Cycle 3'!$L$10:$L$999,0),1)),INDEX('Cycle 4'!C$10:C$999,MATCH($A859,'Cycle 4'!$L$10:$L$999,0),1)),INDEX('Cycle 5'!C$10:C$999,MATCH($A859,'Cycle 5'!$L$10:$L$999,0),1)),INDEX('Cycle 6'!C$10:C$999,MATCH($A859,'Cycle 6'!$L$10:$L$999,0),1)),INDEX('Cycle 7'!C$10:C$999,MATCH($A859,'Cycle 7'!$L$10:$L$999,0),1)),INDEX('Cycle 8'!C$10:C$999,MATCH($A859,'Cycle 8'!$L$10:$L$999,0),1)),INDEX('Cycle 9'!C$10:C$999,MATCH($A859,'Cycle 9'!$L$10:$L$999,0),1)),INDEX('Cycle 10'!C$10:C$999,MATCH($A859,'Cycle 10'!$L$10:$L$999,0),1)),INDEX('Cycle 11'!C$10:C$999,MATCH($A859,'Cycle 11'!$L$10:$L$999,0),1)),""))</f>
        <v/>
      </c>
      <c r="E859" t="str">
        <f>IF(IFERROR(IFERROR(IFERROR(IFERROR(IFERROR(IFERROR(IFERROR(IFERROR(IFERROR(IFERROR(IFERROR(IFERROR(INDEX(Summer!D$10:D$999,MATCH($A859,Summer!$L$10:$L$999,0),1),INDEX('Cycle 1'!D$10:D$999,MATCH($A859,'Cycle 1'!$L$10:$L$999,0),1)),INDEX('Cycle 2'!D$10:D$999,MATCH($A859,'Cycle 2'!$L$10:$L$999,0),1)),INDEX('Cycle 3'!D$10:D$999,MATCH($A859,'Cycle 3'!$L$10:$L$999,0),1)),INDEX('Cycle 4'!D$10:D$999,MATCH($A859,'Cycle 4'!$L$10:$L$999,0),1)),INDEX('Cycle 5'!D$10:D$999,MATCH($A859,'Cycle 5'!$L$10:$L$999,0),1)),INDEX('Cycle 6'!D$10:D$999,MATCH($A859,'Cycle 6'!$L$10:$L$999,0),1)),INDEX('Cycle 7'!D$10:D$999,MATCH($A859,'Cycle 7'!$L$10:$L$999,0),1)),INDEX('Cycle 8'!D$10:D$999,MATCH($A859,'Cycle 8'!$L$10:$L$999,0),1)),INDEX('Cycle 9'!D$10:D$999,MATCH($A859,'Cycle 9'!$L$10:$L$999,0),1)),INDEX('Cycle 10'!D$10:D$999,MATCH($A859,'Cycle 10'!$L$10:$L$999,0),1)),INDEX('Cycle 11'!D$10:D$999,MATCH($A859,'Cycle 11'!$L$10:$L$999,0),1)),"")="","",IFERROR(IFERROR(IFERROR(IFERROR(IFERROR(IFERROR(IFERROR(IFERROR(IFERROR(IFERROR(IFERROR(IFERROR(INDEX(Summer!D$10:D$999,MATCH($A859,Summer!$L$10:$L$999,0),1),INDEX('Cycle 1'!D$10:D$999,MATCH($A859,'Cycle 1'!$L$10:$L$999,0),1)),INDEX('Cycle 2'!D$10:D$999,MATCH($A859,'Cycle 2'!$L$10:$L$999,0),1)),INDEX('Cycle 3'!D$10:D$999,MATCH($A859,'Cycle 3'!$L$10:$L$999,0),1)),INDEX('Cycle 4'!D$10:D$999,MATCH($A859,'Cycle 4'!$L$10:$L$999,0),1)),INDEX('Cycle 5'!D$10:D$999,MATCH($A859,'Cycle 5'!$L$10:$L$999,0),1)),INDEX('Cycle 6'!D$10:D$999,MATCH($A859,'Cycle 6'!$L$10:$L$999,0),1)),INDEX('Cycle 7'!D$10:D$999,MATCH($A859,'Cycle 7'!$L$10:$L$999,0),1)),INDEX('Cycle 8'!D$10:D$999,MATCH($A859,'Cycle 8'!$L$10:$L$999,0),1)),INDEX('Cycle 9'!D$10:D$999,MATCH($A859,'Cycle 9'!$L$10:$L$999,0),1)),INDEX('Cycle 10'!D$10:D$999,MATCH($A859,'Cycle 10'!$L$10:$L$999,0),1)),INDEX('Cycle 11'!D$10:D$999,MATCH($A859,'Cycle 11'!$L$10:$L$999,0),1)),""))</f>
        <v/>
      </c>
      <c r="F859" t="str">
        <f>IF(IFERROR(IFERROR(IFERROR(IFERROR(IFERROR(IFERROR(IFERROR(IFERROR(IFERROR(IFERROR(IFERROR(IFERROR(INDEX(Summer!E$10:E$999,MATCH($A859,Summer!$L$10:$L$999,0),1),INDEX('Cycle 1'!E$10:E$999,MATCH($A859,'Cycle 1'!$L$10:$L$999,0),1)),INDEX('Cycle 2'!E$10:E$999,MATCH($A859,'Cycle 2'!$L$10:$L$999,0),1)),INDEX('Cycle 3'!E$10:E$999,MATCH($A859,'Cycle 3'!$L$10:$L$999,0),1)),INDEX('Cycle 4'!E$10:E$999,MATCH($A859,'Cycle 4'!$L$10:$L$999,0),1)),INDEX('Cycle 5'!E$10:E$999,MATCH($A859,'Cycle 5'!$L$10:$L$999,0),1)),INDEX('Cycle 6'!E$10:E$999,MATCH($A859,'Cycle 6'!$L$10:$L$999,0),1)),INDEX('Cycle 7'!E$10:E$999,MATCH($A859,'Cycle 7'!$L$10:$L$999,0),1)),INDEX('Cycle 8'!E$10:E$999,MATCH($A859,'Cycle 8'!$L$10:$L$999,0),1)),INDEX('Cycle 9'!E$10:E$999,MATCH($A859,'Cycle 9'!$L$10:$L$999,0),1)),INDEX('Cycle 10'!E$10:E$999,MATCH($A859,'Cycle 10'!$L$10:$L$999,0),1)),INDEX('Cycle 11'!E$10:E$999,MATCH($A859,'Cycle 11'!$L$10:$L$999,0),1)),"")="","",IFERROR(IFERROR(IFERROR(IFERROR(IFERROR(IFERROR(IFERROR(IFERROR(IFERROR(IFERROR(IFERROR(IFERROR(INDEX(Summer!E$10:E$999,MATCH($A859,Summer!$L$10:$L$999,0),1),INDEX('Cycle 1'!E$10:E$999,MATCH($A859,'Cycle 1'!$L$10:$L$999,0),1)),INDEX('Cycle 2'!E$10:E$999,MATCH($A859,'Cycle 2'!$L$10:$L$999,0),1)),INDEX('Cycle 3'!E$10:E$999,MATCH($A859,'Cycle 3'!$L$10:$L$999,0),1)),INDEX('Cycle 4'!E$10:E$999,MATCH($A859,'Cycle 4'!$L$10:$L$999,0),1)),INDEX('Cycle 5'!E$10:E$999,MATCH($A859,'Cycle 5'!$L$10:$L$999,0),1)),INDEX('Cycle 6'!E$10:E$999,MATCH($A859,'Cycle 6'!$L$10:$L$999,0),1)),INDEX('Cycle 7'!E$10:E$999,MATCH($A859,'Cycle 7'!$L$10:$L$999,0),1)),INDEX('Cycle 8'!E$10:E$999,MATCH($A859,'Cycle 8'!$L$10:$L$999,0),1)),INDEX('Cycle 9'!E$10:E$999,MATCH($A859,'Cycle 9'!$L$10:$L$999,0),1)),INDEX('Cycle 10'!E$10:E$999,MATCH($A859,'Cycle 10'!$L$10:$L$999,0),1)),INDEX('Cycle 11'!E$10:E$999,MATCH($A859,'Cycle 11'!$L$10:$L$999,0),1)),""))</f>
        <v/>
      </c>
      <c r="G859" t="str">
        <f>IF(IFERROR(IFERROR(IFERROR(IFERROR(IFERROR(IFERROR(IFERROR(IFERROR(IFERROR(IFERROR(IFERROR(IFERROR(INDEX(Summer!F$10:F$999,MATCH($A859,Summer!$L$10:$L$999,0),1),INDEX('Cycle 1'!F$10:F$999,MATCH($A859,'Cycle 1'!$L$10:$L$999,0),1)),INDEX('Cycle 2'!F$10:F$999,MATCH($A859,'Cycle 2'!$L$10:$L$999,0),1)),INDEX('Cycle 3'!F$10:F$999,MATCH($A859,'Cycle 3'!$L$10:$L$999,0),1)),INDEX('Cycle 4'!F$10:F$999,MATCH($A859,'Cycle 4'!$L$10:$L$999,0),1)),INDEX('Cycle 5'!F$10:F$999,MATCH($A859,'Cycle 5'!$L$10:$L$999,0),1)),INDEX('Cycle 6'!F$10:F$999,MATCH($A859,'Cycle 6'!$L$10:$L$999,0),1)),INDEX('Cycle 7'!F$10:F$999,MATCH($A859,'Cycle 7'!$L$10:$L$999,0),1)),INDEX('Cycle 8'!F$10:F$999,MATCH($A859,'Cycle 8'!$L$10:$L$999,0),1)),INDEX('Cycle 9'!F$10:F$999,MATCH($A859,'Cycle 9'!$L$10:$L$999,0),1)),INDEX('Cycle 10'!F$10:F$999,MATCH($A859,'Cycle 10'!$L$10:$L$999,0),1)),INDEX('Cycle 11'!F$10:F$999,MATCH($A859,'Cycle 11'!$L$10:$L$999,0),1)),"")="","",IFERROR(IFERROR(IFERROR(IFERROR(IFERROR(IFERROR(IFERROR(IFERROR(IFERROR(IFERROR(IFERROR(IFERROR(INDEX(Summer!F$10:F$999,MATCH($A859,Summer!$L$10:$L$999,0),1),INDEX('Cycle 1'!F$10:F$999,MATCH($A859,'Cycle 1'!$L$10:$L$999,0),1)),INDEX('Cycle 2'!F$10:F$999,MATCH($A859,'Cycle 2'!$L$10:$L$999,0),1)),INDEX('Cycle 3'!F$10:F$999,MATCH($A859,'Cycle 3'!$L$10:$L$999,0),1)),INDEX('Cycle 4'!F$10:F$999,MATCH($A859,'Cycle 4'!$L$10:$L$999,0),1)),INDEX('Cycle 5'!F$10:F$999,MATCH($A859,'Cycle 5'!$L$10:$L$999,0),1)),INDEX('Cycle 6'!F$10:F$999,MATCH($A859,'Cycle 6'!$L$10:$L$999,0),1)),INDEX('Cycle 7'!F$10:F$999,MATCH($A859,'Cycle 7'!$L$10:$L$999,0),1)),INDEX('Cycle 8'!F$10:F$999,MATCH($A859,'Cycle 8'!$L$10:$L$999,0),1)),INDEX('Cycle 9'!F$10:F$999,MATCH($A859,'Cycle 9'!$L$10:$L$999,0),1)),INDEX('Cycle 10'!F$10:F$999,MATCH($A859,'Cycle 10'!$L$10:$L$999,0),1)),INDEX('Cycle 11'!F$10:F$999,MATCH($A859,'Cycle 11'!$L$10:$L$999,0),1)),""))</f>
        <v/>
      </c>
      <c r="H859" t="str">
        <f>IF(IFERROR(IFERROR(IFERROR(IFERROR(IFERROR(IFERROR(IFERROR(IFERROR(IFERROR(IFERROR(IFERROR(IFERROR(INDEX(Summer!G$10:G$999,MATCH($A859,Summer!$L$10:$L$999,0),1),INDEX('Cycle 1'!G$10:G$999,MATCH($A859,'Cycle 1'!$L$10:$L$999,0),1)),INDEX('Cycle 2'!G$10:G$999,MATCH($A859,'Cycle 2'!$L$10:$L$999,0),1)),INDEX('Cycle 3'!G$10:G$999,MATCH($A859,'Cycle 3'!$L$10:$L$999,0),1)),INDEX('Cycle 4'!G$10:G$999,MATCH($A859,'Cycle 4'!$L$10:$L$999,0),1)),INDEX('Cycle 5'!G$10:G$999,MATCH($A859,'Cycle 5'!$L$10:$L$999,0),1)),INDEX('Cycle 6'!G$10:G$999,MATCH($A859,'Cycle 6'!$L$10:$L$999,0),1)),INDEX('Cycle 7'!G$10:G$999,MATCH($A859,'Cycle 7'!$L$10:$L$999,0),1)),INDEX('Cycle 8'!G$10:G$999,MATCH($A859,'Cycle 8'!$L$10:$L$999,0),1)),INDEX('Cycle 9'!G$10:G$999,MATCH($A859,'Cycle 9'!$L$10:$L$999,0),1)),INDEX('Cycle 10'!G$10:G$999,MATCH($A859,'Cycle 10'!$L$10:$L$999,0),1)),INDEX('Cycle 11'!G$10:G$999,MATCH($A859,'Cycle 11'!$L$10:$L$999,0),1)),"")="","",IFERROR(IFERROR(IFERROR(IFERROR(IFERROR(IFERROR(IFERROR(IFERROR(IFERROR(IFERROR(IFERROR(IFERROR(INDEX(Summer!G$10:G$999,MATCH($A859,Summer!$L$10:$L$999,0),1),INDEX('Cycle 1'!G$10:G$999,MATCH($A859,'Cycle 1'!$L$10:$L$999,0),1)),INDEX('Cycle 2'!G$10:G$999,MATCH($A859,'Cycle 2'!$L$10:$L$999,0),1)),INDEX('Cycle 3'!G$10:G$999,MATCH($A859,'Cycle 3'!$L$10:$L$999,0),1)),INDEX('Cycle 4'!G$10:G$999,MATCH($A859,'Cycle 4'!$L$10:$L$999,0),1)),INDEX('Cycle 5'!G$10:G$999,MATCH($A859,'Cycle 5'!$L$10:$L$999,0),1)),INDEX('Cycle 6'!G$10:G$999,MATCH($A859,'Cycle 6'!$L$10:$L$999,0),1)),INDEX('Cycle 7'!G$10:G$999,MATCH($A859,'Cycle 7'!$L$10:$L$999,0),1)),INDEX('Cycle 8'!G$10:G$999,MATCH($A859,'Cycle 8'!$L$10:$L$999,0),1)),INDEX('Cycle 9'!G$10:G$999,MATCH($A859,'Cycle 9'!$L$10:$L$999,0),1)),INDEX('Cycle 10'!G$10:G$999,MATCH($A859,'Cycle 10'!$L$10:$L$999,0),1)),INDEX('Cycle 11'!G$10:G$999,MATCH($A859,'Cycle 11'!$L$10:$L$999,0),1)),""))</f>
        <v/>
      </c>
      <c r="I859">
        <f>IFERROR(IF(C859="",MAX(I$1:I858),IF(ROW(C$2)=ROW(C859),1,IF(ISERROR(VLOOKUP(C859,C$2:C858,1,FALSE)),MAX(I$1:I858)+1,MAX(I$1:I858)))),"")</f>
        <v>0</v>
      </c>
      <c r="J859" t="str">
        <f t="shared" si="91"/>
        <v/>
      </c>
      <c r="K859" t="str">
        <f t="shared" si="94"/>
        <v/>
      </c>
      <c r="L859" t="str">
        <f t="shared" si="94"/>
        <v/>
      </c>
      <c r="M859" t="str">
        <f t="shared" si="94"/>
        <v/>
      </c>
      <c r="N859" t="str">
        <f t="shared" si="94"/>
        <v/>
      </c>
      <c r="O859" t="str">
        <f t="shared" si="94"/>
        <v/>
      </c>
      <c r="P859" t="str">
        <f t="shared" si="94"/>
        <v/>
      </c>
      <c r="Q859" t="str">
        <f t="shared" si="94"/>
        <v/>
      </c>
      <c r="R859" t="str">
        <f t="shared" si="94"/>
        <v/>
      </c>
      <c r="S859" t="str">
        <f t="shared" si="94"/>
        <v/>
      </c>
      <c r="T859" t="str">
        <f t="shared" si="94"/>
        <v/>
      </c>
      <c r="U859" t="str">
        <f t="shared" si="94"/>
        <v/>
      </c>
      <c r="V859" t="str">
        <f t="shared" si="94"/>
        <v/>
      </c>
      <c r="W859" t="str">
        <f t="shared" si="92"/>
        <v/>
      </c>
      <c r="X859">
        <f>IF(OR(H859="No",H859=""),0,IF(COUNTIFS(H$2:H859,"Yes",C$2:C859,C859)&gt;1,0,COUNTIFS(H$2:H859,"Yes",C$2:C859,C859)))+IF(X858=$X$1,0,X858)</f>
        <v>0</v>
      </c>
    </row>
    <row r="860" spans="1:24" x14ac:dyDescent="0.3">
      <c r="A860">
        <f>ROWS($A$2:$A860)</f>
        <v>859</v>
      </c>
      <c r="B860" t="str">
        <f>IF(ISERROR(VLOOKUP(A860,Summer!L$11:L$500,1,FALSE)),IF(ISERROR(VLOOKUP(A860,'Cycle 1'!L$11:L$500,1,FALSE)),IF(ISERROR(VLOOKUP(A860,'Cycle 2'!L$11:L$500,1,FALSE)),IF(ISERROR(VLOOKUP(A860,'Cycle 3'!L$11:L$500,1,FALSE)),IF(ISERROR(VLOOKUP(A860,'Cycle 4'!L$11:L$500,1,FALSE)),IF(ISERROR(VLOOKUP(A860,'Cycle 5'!L$11:L$500,1,FALSE)),IF(ISERROR(VLOOKUP(A860,'Cycle 6'!L$11:L$500,1,FALSE)),IF(ISERROR(VLOOKUP(A860,'Cycle 7'!L$11:L$500,1,FALSE)),IF(ISERROR(VLOOKUP(A860,'Cycle 8'!L$11:L$500,1,FALSE)),IF(ISERROR(VLOOKUP(A860,'Cycle 9'!L$11:L$500,1,FALSE)),IF(ISERROR(VLOOKUP(A860,'Cycle 10'!L$11:L$500,1,FALSE)),IF(ISERROR(VLOOKUP(A860,'Cycle 11'!L$11:L$500,1,FALSE)),"","Cycle 11"),"Cycle 10"),"Cycle 9"),"Cycle 8"),"Cycle 7"),"Cycle 6"),"Cycle 5"),"Cycle 4"),"Cycle 3"),"Cycle 2"),"Cycle 1"),"Summer")</f>
        <v/>
      </c>
      <c r="C860" t="str">
        <f>IF(IFERROR(IFERROR(IFERROR(IFERROR(IFERROR(IFERROR(IFERROR(IFERROR(IFERROR(IFERROR(IFERROR(IFERROR(INDEX(Summer!B$10:B$999,MATCH($A860,Summer!$L$10:$L$999,0),1),INDEX('Cycle 1'!B$10:B$999,MATCH($A860,'Cycle 1'!$L$10:$L$999,0),1)),INDEX('Cycle 2'!B$10:B$999,MATCH($A860,'Cycle 2'!$L$10:$L$999,0),1)),INDEX('Cycle 3'!B$10:B$999,MATCH($A860,'Cycle 3'!$L$10:$L$999,0),1)),INDEX('Cycle 4'!B$10:B$999,MATCH($A860,'Cycle 4'!$L$10:$L$999,0),1)),INDEX('Cycle 5'!B$10:B$999,MATCH($A860,'Cycle 5'!$L$10:$L$999,0),1)),INDEX('Cycle 6'!B$10:B$999,MATCH($A860,'Cycle 6'!$L$10:$L$999,0),1)),INDEX('Cycle 7'!B$10:B$999,MATCH($A860,'Cycle 7'!$L$10:$L$999,0),1)),INDEX('Cycle 8'!B$10:B$999,MATCH($A860,'Cycle 8'!$L$10:$L$999,0),1)),INDEX('Cycle 9'!B$10:B$999,MATCH($A860,'Cycle 9'!$L$10:$L$999,0),1)),INDEX('Cycle 10'!B$10:B$999,MATCH($A860,'Cycle 10'!$L$10:$L$999,0),1)),INDEX('Cycle 11'!B$10:B$999,MATCH($A860,'Cycle 11'!$L$10:$L$999,0),1)),"")="","",IFERROR(IFERROR(IFERROR(IFERROR(IFERROR(IFERROR(IFERROR(IFERROR(IFERROR(IFERROR(IFERROR(IFERROR(INDEX(Summer!B$10:B$999,MATCH($A860,Summer!$L$10:$L$999,0),1),INDEX('Cycle 1'!B$10:B$999,MATCH($A860,'Cycle 1'!$L$10:$L$999,0),1)),INDEX('Cycle 2'!B$10:B$999,MATCH($A860,'Cycle 2'!$L$10:$L$999,0),1)),INDEX('Cycle 3'!B$10:B$999,MATCH($A860,'Cycle 3'!$L$10:$L$999,0),1)),INDEX('Cycle 4'!B$10:B$999,MATCH($A860,'Cycle 4'!$L$10:$L$999,0),1)),INDEX('Cycle 5'!B$10:B$999,MATCH($A860,'Cycle 5'!$L$10:$L$999,0),1)),INDEX('Cycle 6'!B$10:B$999,MATCH($A860,'Cycle 6'!$L$10:$L$999,0),1)),INDEX('Cycle 7'!B$10:B$999,MATCH($A860,'Cycle 7'!$L$10:$L$999,0),1)),INDEX('Cycle 8'!B$10:B$999,MATCH($A860,'Cycle 8'!$L$10:$L$999,0),1)),INDEX('Cycle 9'!B$10:B$999,MATCH($A860,'Cycle 9'!$L$10:$L$999,0),1)),INDEX('Cycle 10'!B$10:B$999,MATCH($A860,'Cycle 10'!$L$10:$L$999,0),1)),INDEX('Cycle 11'!B$10:B$999,MATCH($A860,'Cycle 11'!$L$10:$L$999,0),1)),""))</f>
        <v/>
      </c>
      <c r="D860" t="str">
        <f>IF(IFERROR(IFERROR(IFERROR(IFERROR(IFERROR(IFERROR(IFERROR(IFERROR(IFERROR(IFERROR(IFERROR(IFERROR(INDEX(Summer!C$10:C$999,MATCH($A860,Summer!$L$10:$L$999,0),1),INDEX('Cycle 1'!C$10:C$999,MATCH($A860,'Cycle 1'!$L$10:$L$999,0),1)),INDEX('Cycle 2'!C$10:C$999,MATCH($A860,'Cycle 2'!$L$10:$L$999,0),1)),INDEX('Cycle 3'!C$10:C$999,MATCH($A860,'Cycle 3'!$L$10:$L$999,0),1)),INDEX('Cycle 4'!C$10:C$999,MATCH($A860,'Cycle 4'!$L$10:$L$999,0),1)),INDEX('Cycle 5'!C$10:C$999,MATCH($A860,'Cycle 5'!$L$10:$L$999,0),1)),INDEX('Cycle 6'!C$10:C$999,MATCH($A860,'Cycle 6'!$L$10:$L$999,0),1)),INDEX('Cycle 7'!C$10:C$999,MATCH($A860,'Cycle 7'!$L$10:$L$999,0),1)),INDEX('Cycle 8'!C$10:C$999,MATCH($A860,'Cycle 8'!$L$10:$L$999,0),1)),INDEX('Cycle 9'!C$10:C$999,MATCH($A860,'Cycle 9'!$L$10:$L$999,0),1)),INDEX('Cycle 10'!C$10:C$999,MATCH($A860,'Cycle 10'!$L$10:$L$999,0),1)),INDEX('Cycle 11'!C$10:C$999,MATCH($A860,'Cycle 11'!$L$10:$L$999,0),1)),"")="","",IFERROR(IFERROR(IFERROR(IFERROR(IFERROR(IFERROR(IFERROR(IFERROR(IFERROR(IFERROR(IFERROR(IFERROR(INDEX(Summer!C$10:C$999,MATCH($A860,Summer!$L$10:$L$999,0),1),INDEX('Cycle 1'!C$10:C$999,MATCH($A860,'Cycle 1'!$L$10:$L$999,0),1)),INDEX('Cycle 2'!C$10:C$999,MATCH($A860,'Cycle 2'!$L$10:$L$999,0),1)),INDEX('Cycle 3'!C$10:C$999,MATCH($A860,'Cycle 3'!$L$10:$L$999,0),1)),INDEX('Cycle 4'!C$10:C$999,MATCH($A860,'Cycle 4'!$L$10:$L$999,0),1)),INDEX('Cycle 5'!C$10:C$999,MATCH($A860,'Cycle 5'!$L$10:$L$999,0),1)),INDEX('Cycle 6'!C$10:C$999,MATCH($A860,'Cycle 6'!$L$10:$L$999,0),1)),INDEX('Cycle 7'!C$10:C$999,MATCH($A860,'Cycle 7'!$L$10:$L$999,0),1)),INDEX('Cycle 8'!C$10:C$999,MATCH($A860,'Cycle 8'!$L$10:$L$999,0),1)),INDEX('Cycle 9'!C$10:C$999,MATCH($A860,'Cycle 9'!$L$10:$L$999,0),1)),INDEX('Cycle 10'!C$10:C$999,MATCH($A860,'Cycle 10'!$L$10:$L$999,0),1)),INDEX('Cycle 11'!C$10:C$999,MATCH($A860,'Cycle 11'!$L$10:$L$999,0),1)),""))</f>
        <v/>
      </c>
      <c r="E860" t="str">
        <f>IF(IFERROR(IFERROR(IFERROR(IFERROR(IFERROR(IFERROR(IFERROR(IFERROR(IFERROR(IFERROR(IFERROR(IFERROR(INDEX(Summer!D$10:D$999,MATCH($A860,Summer!$L$10:$L$999,0),1),INDEX('Cycle 1'!D$10:D$999,MATCH($A860,'Cycle 1'!$L$10:$L$999,0),1)),INDEX('Cycle 2'!D$10:D$999,MATCH($A860,'Cycle 2'!$L$10:$L$999,0),1)),INDEX('Cycle 3'!D$10:D$999,MATCH($A860,'Cycle 3'!$L$10:$L$999,0),1)),INDEX('Cycle 4'!D$10:D$999,MATCH($A860,'Cycle 4'!$L$10:$L$999,0),1)),INDEX('Cycle 5'!D$10:D$999,MATCH($A860,'Cycle 5'!$L$10:$L$999,0),1)),INDEX('Cycle 6'!D$10:D$999,MATCH($A860,'Cycle 6'!$L$10:$L$999,0),1)),INDEX('Cycle 7'!D$10:D$999,MATCH($A860,'Cycle 7'!$L$10:$L$999,0),1)),INDEX('Cycle 8'!D$10:D$999,MATCH($A860,'Cycle 8'!$L$10:$L$999,0),1)),INDEX('Cycle 9'!D$10:D$999,MATCH($A860,'Cycle 9'!$L$10:$L$999,0),1)),INDEX('Cycle 10'!D$10:D$999,MATCH($A860,'Cycle 10'!$L$10:$L$999,0),1)),INDEX('Cycle 11'!D$10:D$999,MATCH($A860,'Cycle 11'!$L$10:$L$999,0),1)),"")="","",IFERROR(IFERROR(IFERROR(IFERROR(IFERROR(IFERROR(IFERROR(IFERROR(IFERROR(IFERROR(IFERROR(IFERROR(INDEX(Summer!D$10:D$999,MATCH($A860,Summer!$L$10:$L$999,0),1),INDEX('Cycle 1'!D$10:D$999,MATCH($A860,'Cycle 1'!$L$10:$L$999,0),1)),INDEX('Cycle 2'!D$10:D$999,MATCH($A860,'Cycle 2'!$L$10:$L$999,0),1)),INDEX('Cycle 3'!D$10:D$999,MATCH($A860,'Cycle 3'!$L$10:$L$999,0),1)),INDEX('Cycle 4'!D$10:D$999,MATCH($A860,'Cycle 4'!$L$10:$L$999,0),1)),INDEX('Cycle 5'!D$10:D$999,MATCH($A860,'Cycle 5'!$L$10:$L$999,0),1)),INDEX('Cycle 6'!D$10:D$999,MATCH($A860,'Cycle 6'!$L$10:$L$999,0),1)),INDEX('Cycle 7'!D$10:D$999,MATCH($A860,'Cycle 7'!$L$10:$L$999,0),1)),INDEX('Cycle 8'!D$10:D$999,MATCH($A860,'Cycle 8'!$L$10:$L$999,0),1)),INDEX('Cycle 9'!D$10:D$999,MATCH($A860,'Cycle 9'!$L$10:$L$999,0),1)),INDEX('Cycle 10'!D$10:D$999,MATCH($A860,'Cycle 10'!$L$10:$L$999,0),1)),INDEX('Cycle 11'!D$10:D$999,MATCH($A860,'Cycle 11'!$L$10:$L$999,0),1)),""))</f>
        <v/>
      </c>
      <c r="F860" t="str">
        <f>IF(IFERROR(IFERROR(IFERROR(IFERROR(IFERROR(IFERROR(IFERROR(IFERROR(IFERROR(IFERROR(IFERROR(IFERROR(INDEX(Summer!E$10:E$999,MATCH($A860,Summer!$L$10:$L$999,0),1),INDEX('Cycle 1'!E$10:E$999,MATCH($A860,'Cycle 1'!$L$10:$L$999,0),1)),INDEX('Cycle 2'!E$10:E$999,MATCH($A860,'Cycle 2'!$L$10:$L$999,0),1)),INDEX('Cycle 3'!E$10:E$999,MATCH($A860,'Cycle 3'!$L$10:$L$999,0),1)),INDEX('Cycle 4'!E$10:E$999,MATCH($A860,'Cycle 4'!$L$10:$L$999,0),1)),INDEX('Cycle 5'!E$10:E$999,MATCH($A860,'Cycle 5'!$L$10:$L$999,0),1)),INDEX('Cycle 6'!E$10:E$999,MATCH($A860,'Cycle 6'!$L$10:$L$999,0),1)),INDEX('Cycle 7'!E$10:E$999,MATCH($A860,'Cycle 7'!$L$10:$L$999,0),1)),INDEX('Cycle 8'!E$10:E$999,MATCH($A860,'Cycle 8'!$L$10:$L$999,0),1)),INDEX('Cycle 9'!E$10:E$999,MATCH($A860,'Cycle 9'!$L$10:$L$999,0),1)),INDEX('Cycle 10'!E$10:E$999,MATCH($A860,'Cycle 10'!$L$10:$L$999,0),1)),INDEX('Cycle 11'!E$10:E$999,MATCH($A860,'Cycle 11'!$L$10:$L$999,0),1)),"")="","",IFERROR(IFERROR(IFERROR(IFERROR(IFERROR(IFERROR(IFERROR(IFERROR(IFERROR(IFERROR(IFERROR(IFERROR(INDEX(Summer!E$10:E$999,MATCH($A860,Summer!$L$10:$L$999,0),1),INDEX('Cycle 1'!E$10:E$999,MATCH($A860,'Cycle 1'!$L$10:$L$999,0),1)),INDEX('Cycle 2'!E$10:E$999,MATCH($A860,'Cycle 2'!$L$10:$L$999,0),1)),INDEX('Cycle 3'!E$10:E$999,MATCH($A860,'Cycle 3'!$L$10:$L$999,0),1)),INDEX('Cycle 4'!E$10:E$999,MATCH($A860,'Cycle 4'!$L$10:$L$999,0),1)),INDEX('Cycle 5'!E$10:E$999,MATCH($A860,'Cycle 5'!$L$10:$L$999,0),1)),INDEX('Cycle 6'!E$10:E$999,MATCH($A860,'Cycle 6'!$L$10:$L$999,0),1)),INDEX('Cycle 7'!E$10:E$999,MATCH($A860,'Cycle 7'!$L$10:$L$999,0),1)),INDEX('Cycle 8'!E$10:E$999,MATCH($A860,'Cycle 8'!$L$10:$L$999,0),1)),INDEX('Cycle 9'!E$10:E$999,MATCH($A860,'Cycle 9'!$L$10:$L$999,0),1)),INDEX('Cycle 10'!E$10:E$999,MATCH($A860,'Cycle 10'!$L$10:$L$999,0),1)),INDEX('Cycle 11'!E$10:E$999,MATCH($A860,'Cycle 11'!$L$10:$L$999,0),1)),""))</f>
        <v/>
      </c>
      <c r="G860" t="str">
        <f>IF(IFERROR(IFERROR(IFERROR(IFERROR(IFERROR(IFERROR(IFERROR(IFERROR(IFERROR(IFERROR(IFERROR(IFERROR(INDEX(Summer!F$10:F$999,MATCH($A860,Summer!$L$10:$L$999,0),1),INDEX('Cycle 1'!F$10:F$999,MATCH($A860,'Cycle 1'!$L$10:$L$999,0),1)),INDEX('Cycle 2'!F$10:F$999,MATCH($A860,'Cycle 2'!$L$10:$L$999,0),1)),INDEX('Cycle 3'!F$10:F$999,MATCH($A860,'Cycle 3'!$L$10:$L$999,0),1)),INDEX('Cycle 4'!F$10:F$999,MATCH($A860,'Cycle 4'!$L$10:$L$999,0),1)),INDEX('Cycle 5'!F$10:F$999,MATCH($A860,'Cycle 5'!$L$10:$L$999,0),1)),INDEX('Cycle 6'!F$10:F$999,MATCH($A860,'Cycle 6'!$L$10:$L$999,0),1)),INDEX('Cycle 7'!F$10:F$999,MATCH($A860,'Cycle 7'!$L$10:$L$999,0),1)),INDEX('Cycle 8'!F$10:F$999,MATCH($A860,'Cycle 8'!$L$10:$L$999,0),1)),INDEX('Cycle 9'!F$10:F$999,MATCH($A860,'Cycle 9'!$L$10:$L$999,0),1)),INDEX('Cycle 10'!F$10:F$999,MATCH($A860,'Cycle 10'!$L$10:$L$999,0),1)),INDEX('Cycle 11'!F$10:F$999,MATCH($A860,'Cycle 11'!$L$10:$L$999,0),1)),"")="","",IFERROR(IFERROR(IFERROR(IFERROR(IFERROR(IFERROR(IFERROR(IFERROR(IFERROR(IFERROR(IFERROR(IFERROR(INDEX(Summer!F$10:F$999,MATCH($A860,Summer!$L$10:$L$999,0),1),INDEX('Cycle 1'!F$10:F$999,MATCH($A860,'Cycle 1'!$L$10:$L$999,0),1)),INDEX('Cycle 2'!F$10:F$999,MATCH($A860,'Cycle 2'!$L$10:$L$999,0),1)),INDEX('Cycle 3'!F$10:F$999,MATCH($A860,'Cycle 3'!$L$10:$L$999,0),1)),INDEX('Cycle 4'!F$10:F$999,MATCH($A860,'Cycle 4'!$L$10:$L$999,0),1)),INDEX('Cycle 5'!F$10:F$999,MATCH($A860,'Cycle 5'!$L$10:$L$999,0),1)),INDEX('Cycle 6'!F$10:F$999,MATCH($A860,'Cycle 6'!$L$10:$L$999,0),1)),INDEX('Cycle 7'!F$10:F$999,MATCH($A860,'Cycle 7'!$L$10:$L$999,0),1)),INDEX('Cycle 8'!F$10:F$999,MATCH($A860,'Cycle 8'!$L$10:$L$999,0),1)),INDEX('Cycle 9'!F$10:F$999,MATCH($A860,'Cycle 9'!$L$10:$L$999,0),1)),INDEX('Cycle 10'!F$10:F$999,MATCH($A860,'Cycle 10'!$L$10:$L$999,0),1)),INDEX('Cycle 11'!F$10:F$999,MATCH($A860,'Cycle 11'!$L$10:$L$999,0),1)),""))</f>
        <v/>
      </c>
      <c r="H860" t="str">
        <f>IF(IFERROR(IFERROR(IFERROR(IFERROR(IFERROR(IFERROR(IFERROR(IFERROR(IFERROR(IFERROR(IFERROR(IFERROR(INDEX(Summer!G$10:G$999,MATCH($A860,Summer!$L$10:$L$999,0),1),INDEX('Cycle 1'!G$10:G$999,MATCH($A860,'Cycle 1'!$L$10:$L$999,0),1)),INDEX('Cycle 2'!G$10:G$999,MATCH($A860,'Cycle 2'!$L$10:$L$999,0),1)),INDEX('Cycle 3'!G$10:G$999,MATCH($A860,'Cycle 3'!$L$10:$L$999,0),1)),INDEX('Cycle 4'!G$10:G$999,MATCH($A860,'Cycle 4'!$L$10:$L$999,0),1)),INDEX('Cycle 5'!G$10:G$999,MATCH($A860,'Cycle 5'!$L$10:$L$999,0),1)),INDEX('Cycle 6'!G$10:G$999,MATCH($A860,'Cycle 6'!$L$10:$L$999,0),1)),INDEX('Cycle 7'!G$10:G$999,MATCH($A860,'Cycle 7'!$L$10:$L$999,0),1)),INDEX('Cycle 8'!G$10:G$999,MATCH($A860,'Cycle 8'!$L$10:$L$999,0),1)),INDEX('Cycle 9'!G$10:G$999,MATCH($A860,'Cycle 9'!$L$10:$L$999,0),1)),INDEX('Cycle 10'!G$10:G$999,MATCH($A860,'Cycle 10'!$L$10:$L$999,0),1)),INDEX('Cycle 11'!G$10:G$999,MATCH($A860,'Cycle 11'!$L$10:$L$999,0),1)),"")="","",IFERROR(IFERROR(IFERROR(IFERROR(IFERROR(IFERROR(IFERROR(IFERROR(IFERROR(IFERROR(IFERROR(IFERROR(INDEX(Summer!G$10:G$999,MATCH($A860,Summer!$L$10:$L$999,0),1),INDEX('Cycle 1'!G$10:G$999,MATCH($A860,'Cycle 1'!$L$10:$L$999,0),1)),INDEX('Cycle 2'!G$10:G$999,MATCH($A860,'Cycle 2'!$L$10:$L$999,0),1)),INDEX('Cycle 3'!G$10:G$999,MATCH($A860,'Cycle 3'!$L$10:$L$999,0),1)),INDEX('Cycle 4'!G$10:G$999,MATCH($A860,'Cycle 4'!$L$10:$L$999,0),1)),INDEX('Cycle 5'!G$10:G$999,MATCH($A860,'Cycle 5'!$L$10:$L$999,0),1)),INDEX('Cycle 6'!G$10:G$999,MATCH($A860,'Cycle 6'!$L$10:$L$999,0),1)),INDEX('Cycle 7'!G$10:G$999,MATCH($A860,'Cycle 7'!$L$10:$L$999,0),1)),INDEX('Cycle 8'!G$10:G$999,MATCH($A860,'Cycle 8'!$L$10:$L$999,0),1)),INDEX('Cycle 9'!G$10:G$999,MATCH($A860,'Cycle 9'!$L$10:$L$999,0),1)),INDEX('Cycle 10'!G$10:G$999,MATCH($A860,'Cycle 10'!$L$10:$L$999,0),1)),INDEX('Cycle 11'!G$10:G$999,MATCH($A860,'Cycle 11'!$L$10:$L$999,0),1)),""))</f>
        <v/>
      </c>
      <c r="I860">
        <f>IFERROR(IF(C860="",MAX(I$1:I859),IF(ROW(C$2)=ROW(C860),1,IF(ISERROR(VLOOKUP(C860,C$2:C859,1,FALSE)),MAX(I$1:I859)+1,MAX(I$1:I859)))),"")</f>
        <v>0</v>
      </c>
      <c r="J860" t="str">
        <f t="shared" si="91"/>
        <v/>
      </c>
      <c r="K860" t="str">
        <f t="shared" si="94"/>
        <v/>
      </c>
      <c r="L860" t="str">
        <f t="shared" si="94"/>
        <v/>
      </c>
      <c r="M860" t="str">
        <f t="shared" si="94"/>
        <v/>
      </c>
      <c r="N860" t="str">
        <f t="shared" si="94"/>
        <v/>
      </c>
      <c r="O860" t="str">
        <f t="shared" si="94"/>
        <v/>
      </c>
      <c r="P860" t="str">
        <f t="shared" si="94"/>
        <v/>
      </c>
      <c r="Q860" t="str">
        <f t="shared" si="94"/>
        <v/>
      </c>
      <c r="R860" t="str">
        <f t="shared" si="94"/>
        <v/>
      </c>
      <c r="S860" t="str">
        <f t="shared" si="94"/>
        <v/>
      </c>
      <c r="T860" t="str">
        <f t="shared" si="94"/>
        <v/>
      </c>
      <c r="U860" t="str">
        <f t="shared" si="94"/>
        <v/>
      </c>
      <c r="V860" t="str">
        <f t="shared" si="94"/>
        <v/>
      </c>
      <c r="W860" t="str">
        <f t="shared" si="92"/>
        <v/>
      </c>
      <c r="X860">
        <f>IF(OR(H860="No",H860=""),0,IF(COUNTIFS(H$2:H860,"Yes",C$2:C860,C860)&gt;1,0,COUNTIFS(H$2:H860,"Yes",C$2:C860,C860)))+IF(X859=$X$1,0,X859)</f>
        <v>0</v>
      </c>
    </row>
    <row r="861" spans="1:24" x14ac:dyDescent="0.3">
      <c r="A861">
        <f>ROWS($A$2:$A861)</f>
        <v>860</v>
      </c>
      <c r="B861" t="str">
        <f>IF(ISERROR(VLOOKUP(A861,Summer!L$11:L$500,1,FALSE)),IF(ISERROR(VLOOKUP(A861,'Cycle 1'!L$11:L$500,1,FALSE)),IF(ISERROR(VLOOKUP(A861,'Cycle 2'!L$11:L$500,1,FALSE)),IF(ISERROR(VLOOKUP(A861,'Cycle 3'!L$11:L$500,1,FALSE)),IF(ISERROR(VLOOKUP(A861,'Cycle 4'!L$11:L$500,1,FALSE)),IF(ISERROR(VLOOKUP(A861,'Cycle 5'!L$11:L$500,1,FALSE)),IF(ISERROR(VLOOKUP(A861,'Cycle 6'!L$11:L$500,1,FALSE)),IF(ISERROR(VLOOKUP(A861,'Cycle 7'!L$11:L$500,1,FALSE)),IF(ISERROR(VLOOKUP(A861,'Cycle 8'!L$11:L$500,1,FALSE)),IF(ISERROR(VLOOKUP(A861,'Cycle 9'!L$11:L$500,1,FALSE)),IF(ISERROR(VLOOKUP(A861,'Cycle 10'!L$11:L$500,1,FALSE)),IF(ISERROR(VLOOKUP(A861,'Cycle 11'!L$11:L$500,1,FALSE)),"","Cycle 11"),"Cycle 10"),"Cycle 9"),"Cycle 8"),"Cycle 7"),"Cycle 6"),"Cycle 5"),"Cycle 4"),"Cycle 3"),"Cycle 2"),"Cycle 1"),"Summer")</f>
        <v/>
      </c>
      <c r="C861" t="str">
        <f>IF(IFERROR(IFERROR(IFERROR(IFERROR(IFERROR(IFERROR(IFERROR(IFERROR(IFERROR(IFERROR(IFERROR(IFERROR(INDEX(Summer!B$10:B$999,MATCH($A861,Summer!$L$10:$L$999,0),1),INDEX('Cycle 1'!B$10:B$999,MATCH($A861,'Cycle 1'!$L$10:$L$999,0),1)),INDEX('Cycle 2'!B$10:B$999,MATCH($A861,'Cycle 2'!$L$10:$L$999,0),1)),INDEX('Cycle 3'!B$10:B$999,MATCH($A861,'Cycle 3'!$L$10:$L$999,0),1)),INDEX('Cycle 4'!B$10:B$999,MATCH($A861,'Cycle 4'!$L$10:$L$999,0),1)),INDEX('Cycle 5'!B$10:B$999,MATCH($A861,'Cycle 5'!$L$10:$L$999,0),1)),INDEX('Cycle 6'!B$10:B$999,MATCH($A861,'Cycle 6'!$L$10:$L$999,0),1)),INDEX('Cycle 7'!B$10:B$999,MATCH($A861,'Cycle 7'!$L$10:$L$999,0),1)),INDEX('Cycle 8'!B$10:B$999,MATCH($A861,'Cycle 8'!$L$10:$L$999,0),1)),INDEX('Cycle 9'!B$10:B$999,MATCH($A861,'Cycle 9'!$L$10:$L$999,0),1)),INDEX('Cycle 10'!B$10:B$999,MATCH($A861,'Cycle 10'!$L$10:$L$999,0),1)),INDEX('Cycle 11'!B$10:B$999,MATCH($A861,'Cycle 11'!$L$10:$L$999,0),1)),"")="","",IFERROR(IFERROR(IFERROR(IFERROR(IFERROR(IFERROR(IFERROR(IFERROR(IFERROR(IFERROR(IFERROR(IFERROR(INDEX(Summer!B$10:B$999,MATCH($A861,Summer!$L$10:$L$999,0),1),INDEX('Cycle 1'!B$10:B$999,MATCH($A861,'Cycle 1'!$L$10:$L$999,0),1)),INDEX('Cycle 2'!B$10:B$999,MATCH($A861,'Cycle 2'!$L$10:$L$999,0),1)),INDEX('Cycle 3'!B$10:B$999,MATCH($A861,'Cycle 3'!$L$10:$L$999,0),1)),INDEX('Cycle 4'!B$10:B$999,MATCH($A861,'Cycle 4'!$L$10:$L$999,0),1)),INDEX('Cycle 5'!B$10:B$999,MATCH($A861,'Cycle 5'!$L$10:$L$999,0),1)),INDEX('Cycle 6'!B$10:B$999,MATCH($A861,'Cycle 6'!$L$10:$L$999,0),1)),INDEX('Cycle 7'!B$10:B$999,MATCH($A861,'Cycle 7'!$L$10:$L$999,0),1)),INDEX('Cycle 8'!B$10:B$999,MATCH($A861,'Cycle 8'!$L$10:$L$999,0),1)),INDEX('Cycle 9'!B$10:B$999,MATCH($A861,'Cycle 9'!$L$10:$L$999,0),1)),INDEX('Cycle 10'!B$10:B$999,MATCH($A861,'Cycle 10'!$L$10:$L$999,0),1)),INDEX('Cycle 11'!B$10:B$999,MATCH($A861,'Cycle 11'!$L$10:$L$999,0),1)),""))</f>
        <v/>
      </c>
      <c r="D861" t="str">
        <f>IF(IFERROR(IFERROR(IFERROR(IFERROR(IFERROR(IFERROR(IFERROR(IFERROR(IFERROR(IFERROR(IFERROR(IFERROR(INDEX(Summer!C$10:C$999,MATCH($A861,Summer!$L$10:$L$999,0),1),INDEX('Cycle 1'!C$10:C$999,MATCH($A861,'Cycle 1'!$L$10:$L$999,0),1)),INDEX('Cycle 2'!C$10:C$999,MATCH($A861,'Cycle 2'!$L$10:$L$999,0),1)),INDEX('Cycle 3'!C$10:C$999,MATCH($A861,'Cycle 3'!$L$10:$L$999,0),1)),INDEX('Cycle 4'!C$10:C$999,MATCH($A861,'Cycle 4'!$L$10:$L$999,0),1)),INDEX('Cycle 5'!C$10:C$999,MATCH($A861,'Cycle 5'!$L$10:$L$999,0),1)),INDEX('Cycle 6'!C$10:C$999,MATCH($A861,'Cycle 6'!$L$10:$L$999,0),1)),INDEX('Cycle 7'!C$10:C$999,MATCH($A861,'Cycle 7'!$L$10:$L$999,0),1)),INDEX('Cycle 8'!C$10:C$999,MATCH($A861,'Cycle 8'!$L$10:$L$999,0),1)),INDEX('Cycle 9'!C$10:C$999,MATCH($A861,'Cycle 9'!$L$10:$L$999,0),1)),INDEX('Cycle 10'!C$10:C$999,MATCH($A861,'Cycle 10'!$L$10:$L$999,0),1)),INDEX('Cycle 11'!C$10:C$999,MATCH($A861,'Cycle 11'!$L$10:$L$999,0),1)),"")="","",IFERROR(IFERROR(IFERROR(IFERROR(IFERROR(IFERROR(IFERROR(IFERROR(IFERROR(IFERROR(IFERROR(IFERROR(INDEX(Summer!C$10:C$999,MATCH($A861,Summer!$L$10:$L$999,0),1),INDEX('Cycle 1'!C$10:C$999,MATCH($A861,'Cycle 1'!$L$10:$L$999,0),1)),INDEX('Cycle 2'!C$10:C$999,MATCH($A861,'Cycle 2'!$L$10:$L$999,0),1)),INDEX('Cycle 3'!C$10:C$999,MATCH($A861,'Cycle 3'!$L$10:$L$999,0),1)),INDEX('Cycle 4'!C$10:C$999,MATCH($A861,'Cycle 4'!$L$10:$L$999,0),1)),INDEX('Cycle 5'!C$10:C$999,MATCH($A861,'Cycle 5'!$L$10:$L$999,0),1)),INDEX('Cycle 6'!C$10:C$999,MATCH($A861,'Cycle 6'!$L$10:$L$999,0),1)),INDEX('Cycle 7'!C$10:C$999,MATCH($A861,'Cycle 7'!$L$10:$L$999,0),1)),INDEX('Cycle 8'!C$10:C$999,MATCH($A861,'Cycle 8'!$L$10:$L$999,0),1)),INDEX('Cycle 9'!C$10:C$999,MATCH($A861,'Cycle 9'!$L$10:$L$999,0),1)),INDEX('Cycle 10'!C$10:C$999,MATCH($A861,'Cycle 10'!$L$10:$L$999,0),1)),INDEX('Cycle 11'!C$10:C$999,MATCH($A861,'Cycle 11'!$L$10:$L$999,0),1)),""))</f>
        <v/>
      </c>
      <c r="E861" t="str">
        <f>IF(IFERROR(IFERROR(IFERROR(IFERROR(IFERROR(IFERROR(IFERROR(IFERROR(IFERROR(IFERROR(IFERROR(IFERROR(INDEX(Summer!D$10:D$999,MATCH($A861,Summer!$L$10:$L$999,0),1),INDEX('Cycle 1'!D$10:D$999,MATCH($A861,'Cycle 1'!$L$10:$L$999,0),1)),INDEX('Cycle 2'!D$10:D$999,MATCH($A861,'Cycle 2'!$L$10:$L$999,0),1)),INDEX('Cycle 3'!D$10:D$999,MATCH($A861,'Cycle 3'!$L$10:$L$999,0),1)),INDEX('Cycle 4'!D$10:D$999,MATCH($A861,'Cycle 4'!$L$10:$L$999,0),1)),INDEX('Cycle 5'!D$10:D$999,MATCH($A861,'Cycle 5'!$L$10:$L$999,0),1)),INDEX('Cycle 6'!D$10:D$999,MATCH($A861,'Cycle 6'!$L$10:$L$999,0),1)),INDEX('Cycle 7'!D$10:D$999,MATCH($A861,'Cycle 7'!$L$10:$L$999,0),1)),INDEX('Cycle 8'!D$10:D$999,MATCH($A861,'Cycle 8'!$L$10:$L$999,0),1)),INDEX('Cycle 9'!D$10:D$999,MATCH($A861,'Cycle 9'!$L$10:$L$999,0),1)),INDEX('Cycle 10'!D$10:D$999,MATCH($A861,'Cycle 10'!$L$10:$L$999,0),1)),INDEX('Cycle 11'!D$10:D$999,MATCH($A861,'Cycle 11'!$L$10:$L$999,0),1)),"")="","",IFERROR(IFERROR(IFERROR(IFERROR(IFERROR(IFERROR(IFERROR(IFERROR(IFERROR(IFERROR(IFERROR(IFERROR(INDEX(Summer!D$10:D$999,MATCH($A861,Summer!$L$10:$L$999,0),1),INDEX('Cycle 1'!D$10:D$999,MATCH($A861,'Cycle 1'!$L$10:$L$999,0),1)),INDEX('Cycle 2'!D$10:D$999,MATCH($A861,'Cycle 2'!$L$10:$L$999,0),1)),INDEX('Cycle 3'!D$10:D$999,MATCH($A861,'Cycle 3'!$L$10:$L$999,0),1)),INDEX('Cycle 4'!D$10:D$999,MATCH($A861,'Cycle 4'!$L$10:$L$999,0),1)),INDEX('Cycle 5'!D$10:D$999,MATCH($A861,'Cycle 5'!$L$10:$L$999,0),1)),INDEX('Cycle 6'!D$10:D$999,MATCH($A861,'Cycle 6'!$L$10:$L$999,0),1)),INDEX('Cycle 7'!D$10:D$999,MATCH($A861,'Cycle 7'!$L$10:$L$999,0),1)),INDEX('Cycle 8'!D$10:D$999,MATCH($A861,'Cycle 8'!$L$10:$L$999,0),1)),INDEX('Cycle 9'!D$10:D$999,MATCH($A861,'Cycle 9'!$L$10:$L$999,0),1)),INDEX('Cycle 10'!D$10:D$999,MATCH($A861,'Cycle 10'!$L$10:$L$999,0),1)),INDEX('Cycle 11'!D$10:D$999,MATCH($A861,'Cycle 11'!$L$10:$L$999,0),1)),""))</f>
        <v/>
      </c>
      <c r="F861" t="str">
        <f>IF(IFERROR(IFERROR(IFERROR(IFERROR(IFERROR(IFERROR(IFERROR(IFERROR(IFERROR(IFERROR(IFERROR(IFERROR(INDEX(Summer!E$10:E$999,MATCH($A861,Summer!$L$10:$L$999,0),1),INDEX('Cycle 1'!E$10:E$999,MATCH($A861,'Cycle 1'!$L$10:$L$999,0),1)),INDEX('Cycle 2'!E$10:E$999,MATCH($A861,'Cycle 2'!$L$10:$L$999,0),1)),INDEX('Cycle 3'!E$10:E$999,MATCH($A861,'Cycle 3'!$L$10:$L$999,0),1)),INDEX('Cycle 4'!E$10:E$999,MATCH($A861,'Cycle 4'!$L$10:$L$999,0),1)),INDEX('Cycle 5'!E$10:E$999,MATCH($A861,'Cycle 5'!$L$10:$L$999,0),1)),INDEX('Cycle 6'!E$10:E$999,MATCH($A861,'Cycle 6'!$L$10:$L$999,0),1)),INDEX('Cycle 7'!E$10:E$999,MATCH($A861,'Cycle 7'!$L$10:$L$999,0),1)),INDEX('Cycle 8'!E$10:E$999,MATCH($A861,'Cycle 8'!$L$10:$L$999,0),1)),INDEX('Cycle 9'!E$10:E$999,MATCH($A861,'Cycle 9'!$L$10:$L$999,0),1)),INDEX('Cycle 10'!E$10:E$999,MATCH($A861,'Cycle 10'!$L$10:$L$999,0),1)),INDEX('Cycle 11'!E$10:E$999,MATCH($A861,'Cycle 11'!$L$10:$L$999,0),1)),"")="","",IFERROR(IFERROR(IFERROR(IFERROR(IFERROR(IFERROR(IFERROR(IFERROR(IFERROR(IFERROR(IFERROR(IFERROR(INDEX(Summer!E$10:E$999,MATCH($A861,Summer!$L$10:$L$999,0),1),INDEX('Cycle 1'!E$10:E$999,MATCH($A861,'Cycle 1'!$L$10:$L$999,0),1)),INDEX('Cycle 2'!E$10:E$999,MATCH($A861,'Cycle 2'!$L$10:$L$999,0),1)),INDEX('Cycle 3'!E$10:E$999,MATCH($A861,'Cycle 3'!$L$10:$L$999,0),1)),INDEX('Cycle 4'!E$10:E$999,MATCH($A861,'Cycle 4'!$L$10:$L$999,0),1)),INDEX('Cycle 5'!E$10:E$999,MATCH($A861,'Cycle 5'!$L$10:$L$999,0),1)),INDEX('Cycle 6'!E$10:E$999,MATCH($A861,'Cycle 6'!$L$10:$L$999,0),1)),INDEX('Cycle 7'!E$10:E$999,MATCH($A861,'Cycle 7'!$L$10:$L$999,0),1)),INDEX('Cycle 8'!E$10:E$999,MATCH($A861,'Cycle 8'!$L$10:$L$999,0),1)),INDEX('Cycle 9'!E$10:E$999,MATCH($A861,'Cycle 9'!$L$10:$L$999,0),1)),INDEX('Cycle 10'!E$10:E$999,MATCH($A861,'Cycle 10'!$L$10:$L$999,0),1)),INDEX('Cycle 11'!E$10:E$999,MATCH($A861,'Cycle 11'!$L$10:$L$999,0),1)),""))</f>
        <v/>
      </c>
      <c r="G861" t="str">
        <f>IF(IFERROR(IFERROR(IFERROR(IFERROR(IFERROR(IFERROR(IFERROR(IFERROR(IFERROR(IFERROR(IFERROR(IFERROR(INDEX(Summer!F$10:F$999,MATCH($A861,Summer!$L$10:$L$999,0),1),INDEX('Cycle 1'!F$10:F$999,MATCH($A861,'Cycle 1'!$L$10:$L$999,0),1)),INDEX('Cycle 2'!F$10:F$999,MATCH($A861,'Cycle 2'!$L$10:$L$999,0),1)),INDEX('Cycle 3'!F$10:F$999,MATCH($A861,'Cycle 3'!$L$10:$L$999,0),1)),INDEX('Cycle 4'!F$10:F$999,MATCH($A861,'Cycle 4'!$L$10:$L$999,0),1)),INDEX('Cycle 5'!F$10:F$999,MATCH($A861,'Cycle 5'!$L$10:$L$999,0),1)),INDEX('Cycle 6'!F$10:F$999,MATCH($A861,'Cycle 6'!$L$10:$L$999,0),1)),INDEX('Cycle 7'!F$10:F$999,MATCH($A861,'Cycle 7'!$L$10:$L$999,0),1)),INDEX('Cycle 8'!F$10:F$999,MATCH($A861,'Cycle 8'!$L$10:$L$999,0),1)),INDEX('Cycle 9'!F$10:F$999,MATCH($A861,'Cycle 9'!$L$10:$L$999,0),1)),INDEX('Cycle 10'!F$10:F$999,MATCH($A861,'Cycle 10'!$L$10:$L$999,0),1)),INDEX('Cycle 11'!F$10:F$999,MATCH($A861,'Cycle 11'!$L$10:$L$999,0),1)),"")="","",IFERROR(IFERROR(IFERROR(IFERROR(IFERROR(IFERROR(IFERROR(IFERROR(IFERROR(IFERROR(IFERROR(IFERROR(INDEX(Summer!F$10:F$999,MATCH($A861,Summer!$L$10:$L$999,0),1),INDEX('Cycle 1'!F$10:F$999,MATCH($A861,'Cycle 1'!$L$10:$L$999,0),1)),INDEX('Cycle 2'!F$10:F$999,MATCH($A861,'Cycle 2'!$L$10:$L$999,0),1)),INDEX('Cycle 3'!F$10:F$999,MATCH($A861,'Cycle 3'!$L$10:$L$999,0),1)),INDEX('Cycle 4'!F$10:F$999,MATCH($A861,'Cycle 4'!$L$10:$L$999,0),1)),INDEX('Cycle 5'!F$10:F$999,MATCH($A861,'Cycle 5'!$L$10:$L$999,0),1)),INDEX('Cycle 6'!F$10:F$999,MATCH($A861,'Cycle 6'!$L$10:$L$999,0),1)),INDEX('Cycle 7'!F$10:F$999,MATCH($A861,'Cycle 7'!$L$10:$L$999,0),1)),INDEX('Cycle 8'!F$10:F$999,MATCH($A861,'Cycle 8'!$L$10:$L$999,0),1)),INDEX('Cycle 9'!F$10:F$999,MATCH($A861,'Cycle 9'!$L$10:$L$999,0),1)),INDEX('Cycle 10'!F$10:F$999,MATCH($A861,'Cycle 10'!$L$10:$L$999,0),1)),INDEX('Cycle 11'!F$10:F$999,MATCH($A861,'Cycle 11'!$L$10:$L$999,0),1)),""))</f>
        <v/>
      </c>
      <c r="H861" t="str">
        <f>IF(IFERROR(IFERROR(IFERROR(IFERROR(IFERROR(IFERROR(IFERROR(IFERROR(IFERROR(IFERROR(IFERROR(IFERROR(INDEX(Summer!G$10:G$999,MATCH($A861,Summer!$L$10:$L$999,0),1),INDEX('Cycle 1'!G$10:G$999,MATCH($A861,'Cycle 1'!$L$10:$L$999,0),1)),INDEX('Cycle 2'!G$10:G$999,MATCH($A861,'Cycle 2'!$L$10:$L$999,0),1)),INDEX('Cycle 3'!G$10:G$999,MATCH($A861,'Cycle 3'!$L$10:$L$999,0),1)),INDEX('Cycle 4'!G$10:G$999,MATCH($A861,'Cycle 4'!$L$10:$L$999,0),1)),INDEX('Cycle 5'!G$10:G$999,MATCH($A861,'Cycle 5'!$L$10:$L$999,0),1)),INDEX('Cycle 6'!G$10:G$999,MATCH($A861,'Cycle 6'!$L$10:$L$999,0),1)),INDEX('Cycle 7'!G$10:G$999,MATCH($A861,'Cycle 7'!$L$10:$L$999,0),1)),INDEX('Cycle 8'!G$10:G$999,MATCH($A861,'Cycle 8'!$L$10:$L$999,0),1)),INDEX('Cycle 9'!G$10:G$999,MATCH($A861,'Cycle 9'!$L$10:$L$999,0),1)),INDEX('Cycle 10'!G$10:G$999,MATCH($A861,'Cycle 10'!$L$10:$L$999,0),1)),INDEX('Cycle 11'!G$10:G$999,MATCH($A861,'Cycle 11'!$L$10:$L$999,0),1)),"")="","",IFERROR(IFERROR(IFERROR(IFERROR(IFERROR(IFERROR(IFERROR(IFERROR(IFERROR(IFERROR(IFERROR(IFERROR(INDEX(Summer!G$10:G$999,MATCH($A861,Summer!$L$10:$L$999,0),1),INDEX('Cycle 1'!G$10:G$999,MATCH($A861,'Cycle 1'!$L$10:$L$999,0),1)),INDEX('Cycle 2'!G$10:G$999,MATCH($A861,'Cycle 2'!$L$10:$L$999,0),1)),INDEX('Cycle 3'!G$10:G$999,MATCH($A861,'Cycle 3'!$L$10:$L$999,0),1)),INDEX('Cycle 4'!G$10:G$999,MATCH($A861,'Cycle 4'!$L$10:$L$999,0),1)),INDEX('Cycle 5'!G$10:G$999,MATCH($A861,'Cycle 5'!$L$10:$L$999,0),1)),INDEX('Cycle 6'!G$10:G$999,MATCH($A861,'Cycle 6'!$L$10:$L$999,0),1)),INDEX('Cycle 7'!G$10:G$999,MATCH($A861,'Cycle 7'!$L$10:$L$999,0),1)),INDEX('Cycle 8'!G$10:G$999,MATCH($A861,'Cycle 8'!$L$10:$L$999,0),1)),INDEX('Cycle 9'!G$10:G$999,MATCH($A861,'Cycle 9'!$L$10:$L$999,0),1)),INDEX('Cycle 10'!G$10:G$999,MATCH($A861,'Cycle 10'!$L$10:$L$999,0),1)),INDEX('Cycle 11'!G$10:G$999,MATCH($A861,'Cycle 11'!$L$10:$L$999,0),1)),""))</f>
        <v/>
      </c>
      <c r="I861">
        <f>IFERROR(IF(C861="",MAX(I$1:I860),IF(ROW(C$2)=ROW(C861),1,IF(ISERROR(VLOOKUP(C861,C$2:C860,1,FALSE)),MAX(I$1:I860)+1,MAX(I$1:I860)))),"")</f>
        <v>0</v>
      </c>
      <c r="J861" t="str">
        <f t="shared" si="91"/>
        <v/>
      </c>
      <c r="K861" t="str">
        <f t="shared" si="94"/>
        <v/>
      </c>
      <c r="L861" t="str">
        <f t="shared" si="94"/>
        <v/>
      </c>
      <c r="M861" t="str">
        <f t="shared" si="94"/>
        <v/>
      </c>
      <c r="N861" t="str">
        <f t="shared" si="94"/>
        <v/>
      </c>
      <c r="O861" t="str">
        <f t="shared" si="94"/>
        <v/>
      </c>
      <c r="P861" t="str">
        <f t="shared" si="94"/>
        <v/>
      </c>
      <c r="Q861" t="str">
        <f t="shared" si="94"/>
        <v/>
      </c>
      <c r="R861" t="str">
        <f t="shared" si="94"/>
        <v/>
      </c>
      <c r="S861" t="str">
        <f t="shared" si="94"/>
        <v/>
      </c>
      <c r="T861" t="str">
        <f t="shared" si="94"/>
        <v/>
      </c>
      <c r="U861" t="str">
        <f t="shared" si="94"/>
        <v/>
      </c>
      <c r="V861" t="str">
        <f t="shared" si="94"/>
        <v/>
      </c>
      <c r="W861" t="str">
        <f t="shared" si="92"/>
        <v/>
      </c>
      <c r="X861">
        <f>IF(OR(H861="No",H861=""),0,IF(COUNTIFS(H$2:H861,"Yes",C$2:C861,C861)&gt;1,0,COUNTIFS(H$2:H861,"Yes",C$2:C861,C861)))+IF(X860=$X$1,0,X860)</f>
        <v>0</v>
      </c>
    </row>
    <row r="862" spans="1:24" x14ac:dyDescent="0.3">
      <c r="A862">
        <f>ROWS($A$2:$A862)</f>
        <v>861</v>
      </c>
      <c r="B862" t="str">
        <f>IF(ISERROR(VLOOKUP(A862,Summer!L$11:L$500,1,FALSE)),IF(ISERROR(VLOOKUP(A862,'Cycle 1'!L$11:L$500,1,FALSE)),IF(ISERROR(VLOOKUP(A862,'Cycle 2'!L$11:L$500,1,FALSE)),IF(ISERROR(VLOOKUP(A862,'Cycle 3'!L$11:L$500,1,FALSE)),IF(ISERROR(VLOOKUP(A862,'Cycle 4'!L$11:L$500,1,FALSE)),IF(ISERROR(VLOOKUP(A862,'Cycle 5'!L$11:L$500,1,FALSE)),IF(ISERROR(VLOOKUP(A862,'Cycle 6'!L$11:L$500,1,FALSE)),IF(ISERROR(VLOOKUP(A862,'Cycle 7'!L$11:L$500,1,FALSE)),IF(ISERROR(VLOOKUP(A862,'Cycle 8'!L$11:L$500,1,FALSE)),IF(ISERROR(VLOOKUP(A862,'Cycle 9'!L$11:L$500,1,FALSE)),IF(ISERROR(VLOOKUP(A862,'Cycle 10'!L$11:L$500,1,FALSE)),IF(ISERROR(VLOOKUP(A862,'Cycle 11'!L$11:L$500,1,FALSE)),"","Cycle 11"),"Cycle 10"),"Cycle 9"),"Cycle 8"),"Cycle 7"),"Cycle 6"),"Cycle 5"),"Cycle 4"),"Cycle 3"),"Cycle 2"),"Cycle 1"),"Summer")</f>
        <v/>
      </c>
      <c r="C862" t="str">
        <f>IF(IFERROR(IFERROR(IFERROR(IFERROR(IFERROR(IFERROR(IFERROR(IFERROR(IFERROR(IFERROR(IFERROR(IFERROR(INDEX(Summer!B$10:B$999,MATCH($A862,Summer!$L$10:$L$999,0),1),INDEX('Cycle 1'!B$10:B$999,MATCH($A862,'Cycle 1'!$L$10:$L$999,0),1)),INDEX('Cycle 2'!B$10:B$999,MATCH($A862,'Cycle 2'!$L$10:$L$999,0),1)),INDEX('Cycle 3'!B$10:B$999,MATCH($A862,'Cycle 3'!$L$10:$L$999,0),1)),INDEX('Cycle 4'!B$10:B$999,MATCH($A862,'Cycle 4'!$L$10:$L$999,0),1)),INDEX('Cycle 5'!B$10:B$999,MATCH($A862,'Cycle 5'!$L$10:$L$999,0),1)),INDEX('Cycle 6'!B$10:B$999,MATCH($A862,'Cycle 6'!$L$10:$L$999,0),1)),INDEX('Cycle 7'!B$10:B$999,MATCH($A862,'Cycle 7'!$L$10:$L$999,0),1)),INDEX('Cycle 8'!B$10:B$999,MATCH($A862,'Cycle 8'!$L$10:$L$999,0),1)),INDEX('Cycle 9'!B$10:B$999,MATCH($A862,'Cycle 9'!$L$10:$L$999,0),1)),INDEX('Cycle 10'!B$10:B$999,MATCH($A862,'Cycle 10'!$L$10:$L$999,0),1)),INDEX('Cycle 11'!B$10:B$999,MATCH($A862,'Cycle 11'!$L$10:$L$999,0),1)),"")="","",IFERROR(IFERROR(IFERROR(IFERROR(IFERROR(IFERROR(IFERROR(IFERROR(IFERROR(IFERROR(IFERROR(IFERROR(INDEX(Summer!B$10:B$999,MATCH($A862,Summer!$L$10:$L$999,0),1),INDEX('Cycle 1'!B$10:B$999,MATCH($A862,'Cycle 1'!$L$10:$L$999,0),1)),INDEX('Cycle 2'!B$10:B$999,MATCH($A862,'Cycle 2'!$L$10:$L$999,0),1)),INDEX('Cycle 3'!B$10:B$999,MATCH($A862,'Cycle 3'!$L$10:$L$999,0),1)),INDEX('Cycle 4'!B$10:B$999,MATCH($A862,'Cycle 4'!$L$10:$L$999,0),1)),INDEX('Cycle 5'!B$10:B$999,MATCH($A862,'Cycle 5'!$L$10:$L$999,0),1)),INDEX('Cycle 6'!B$10:B$999,MATCH($A862,'Cycle 6'!$L$10:$L$999,0),1)),INDEX('Cycle 7'!B$10:B$999,MATCH($A862,'Cycle 7'!$L$10:$L$999,0),1)),INDEX('Cycle 8'!B$10:B$999,MATCH($A862,'Cycle 8'!$L$10:$L$999,0),1)),INDEX('Cycle 9'!B$10:B$999,MATCH($A862,'Cycle 9'!$L$10:$L$999,0),1)),INDEX('Cycle 10'!B$10:B$999,MATCH($A862,'Cycle 10'!$L$10:$L$999,0),1)),INDEX('Cycle 11'!B$10:B$999,MATCH($A862,'Cycle 11'!$L$10:$L$999,0),1)),""))</f>
        <v/>
      </c>
      <c r="D862" t="str">
        <f>IF(IFERROR(IFERROR(IFERROR(IFERROR(IFERROR(IFERROR(IFERROR(IFERROR(IFERROR(IFERROR(IFERROR(IFERROR(INDEX(Summer!C$10:C$999,MATCH($A862,Summer!$L$10:$L$999,0),1),INDEX('Cycle 1'!C$10:C$999,MATCH($A862,'Cycle 1'!$L$10:$L$999,0),1)),INDEX('Cycle 2'!C$10:C$999,MATCH($A862,'Cycle 2'!$L$10:$L$999,0),1)),INDEX('Cycle 3'!C$10:C$999,MATCH($A862,'Cycle 3'!$L$10:$L$999,0),1)),INDEX('Cycle 4'!C$10:C$999,MATCH($A862,'Cycle 4'!$L$10:$L$999,0),1)),INDEX('Cycle 5'!C$10:C$999,MATCH($A862,'Cycle 5'!$L$10:$L$999,0),1)),INDEX('Cycle 6'!C$10:C$999,MATCH($A862,'Cycle 6'!$L$10:$L$999,0),1)),INDEX('Cycle 7'!C$10:C$999,MATCH($A862,'Cycle 7'!$L$10:$L$999,0),1)),INDEX('Cycle 8'!C$10:C$999,MATCH($A862,'Cycle 8'!$L$10:$L$999,0),1)),INDEX('Cycle 9'!C$10:C$999,MATCH($A862,'Cycle 9'!$L$10:$L$999,0),1)),INDEX('Cycle 10'!C$10:C$999,MATCH($A862,'Cycle 10'!$L$10:$L$999,0),1)),INDEX('Cycle 11'!C$10:C$999,MATCH($A862,'Cycle 11'!$L$10:$L$999,0),1)),"")="","",IFERROR(IFERROR(IFERROR(IFERROR(IFERROR(IFERROR(IFERROR(IFERROR(IFERROR(IFERROR(IFERROR(IFERROR(INDEX(Summer!C$10:C$999,MATCH($A862,Summer!$L$10:$L$999,0),1),INDEX('Cycle 1'!C$10:C$999,MATCH($A862,'Cycle 1'!$L$10:$L$999,0),1)),INDEX('Cycle 2'!C$10:C$999,MATCH($A862,'Cycle 2'!$L$10:$L$999,0),1)),INDEX('Cycle 3'!C$10:C$999,MATCH($A862,'Cycle 3'!$L$10:$L$999,0),1)),INDEX('Cycle 4'!C$10:C$999,MATCH($A862,'Cycle 4'!$L$10:$L$999,0),1)),INDEX('Cycle 5'!C$10:C$999,MATCH($A862,'Cycle 5'!$L$10:$L$999,0),1)),INDEX('Cycle 6'!C$10:C$999,MATCH($A862,'Cycle 6'!$L$10:$L$999,0),1)),INDEX('Cycle 7'!C$10:C$999,MATCH($A862,'Cycle 7'!$L$10:$L$999,0),1)),INDEX('Cycle 8'!C$10:C$999,MATCH($A862,'Cycle 8'!$L$10:$L$999,0),1)),INDEX('Cycle 9'!C$10:C$999,MATCH($A862,'Cycle 9'!$L$10:$L$999,0),1)),INDEX('Cycle 10'!C$10:C$999,MATCH($A862,'Cycle 10'!$L$10:$L$999,0),1)),INDEX('Cycle 11'!C$10:C$999,MATCH($A862,'Cycle 11'!$L$10:$L$999,0),1)),""))</f>
        <v/>
      </c>
      <c r="E862" t="str">
        <f>IF(IFERROR(IFERROR(IFERROR(IFERROR(IFERROR(IFERROR(IFERROR(IFERROR(IFERROR(IFERROR(IFERROR(IFERROR(INDEX(Summer!D$10:D$999,MATCH($A862,Summer!$L$10:$L$999,0),1),INDEX('Cycle 1'!D$10:D$999,MATCH($A862,'Cycle 1'!$L$10:$L$999,0),1)),INDEX('Cycle 2'!D$10:D$999,MATCH($A862,'Cycle 2'!$L$10:$L$999,0),1)),INDEX('Cycle 3'!D$10:D$999,MATCH($A862,'Cycle 3'!$L$10:$L$999,0),1)),INDEX('Cycle 4'!D$10:D$999,MATCH($A862,'Cycle 4'!$L$10:$L$999,0),1)),INDEX('Cycle 5'!D$10:D$999,MATCH($A862,'Cycle 5'!$L$10:$L$999,0),1)),INDEX('Cycle 6'!D$10:D$999,MATCH($A862,'Cycle 6'!$L$10:$L$999,0),1)),INDEX('Cycle 7'!D$10:D$999,MATCH($A862,'Cycle 7'!$L$10:$L$999,0),1)),INDEX('Cycle 8'!D$10:D$999,MATCH($A862,'Cycle 8'!$L$10:$L$999,0),1)),INDEX('Cycle 9'!D$10:D$999,MATCH($A862,'Cycle 9'!$L$10:$L$999,0),1)),INDEX('Cycle 10'!D$10:D$999,MATCH($A862,'Cycle 10'!$L$10:$L$999,0),1)),INDEX('Cycle 11'!D$10:D$999,MATCH($A862,'Cycle 11'!$L$10:$L$999,0),1)),"")="","",IFERROR(IFERROR(IFERROR(IFERROR(IFERROR(IFERROR(IFERROR(IFERROR(IFERROR(IFERROR(IFERROR(IFERROR(INDEX(Summer!D$10:D$999,MATCH($A862,Summer!$L$10:$L$999,0),1),INDEX('Cycle 1'!D$10:D$999,MATCH($A862,'Cycle 1'!$L$10:$L$999,0),1)),INDEX('Cycle 2'!D$10:D$999,MATCH($A862,'Cycle 2'!$L$10:$L$999,0),1)),INDEX('Cycle 3'!D$10:D$999,MATCH($A862,'Cycle 3'!$L$10:$L$999,0),1)),INDEX('Cycle 4'!D$10:D$999,MATCH($A862,'Cycle 4'!$L$10:$L$999,0),1)),INDEX('Cycle 5'!D$10:D$999,MATCH($A862,'Cycle 5'!$L$10:$L$999,0),1)),INDEX('Cycle 6'!D$10:D$999,MATCH($A862,'Cycle 6'!$L$10:$L$999,0),1)),INDEX('Cycle 7'!D$10:D$999,MATCH($A862,'Cycle 7'!$L$10:$L$999,0),1)),INDEX('Cycle 8'!D$10:D$999,MATCH($A862,'Cycle 8'!$L$10:$L$999,0),1)),INDEX('Cycle 9'!D$10:D$999,MATCH($A862,'Cycle 9'!$L$10:$L$999,0),1)),INDEX('Cycle 10'!D$10:D$999,MATCH($A862,'Cycle 10'!$L$10:$L$999,0),1)),INDEX('Cycle 11'!D$10:D$999,MATCH($A862,'Cycle 11'!$L$10:$L$999,0),1)),""))</f>
        <v/>
      </c>
      <c r="F862" t="str">
        <f>IF(IFERROR(IFERROR(IFERROR(IFERROR(IFERROR(IFERROR(IFERROR(IFERROR(IFERROR(IFERROR(IFERROR(IFERROR(INDEX(Summer!E$10:E$999,MATCH($A862,Summer!$L$10:$L$999,0),1),INDEX('Cycle 1'!E$10:E$999,MATCH($A862,'Cycle 1'!$L$10:$L$999,0),1)),INDEX('Cycle 2'!E$10:E$999,MATCH($A862,'Cycle 2'!$L$10:$L$999,0),1)),INDEX('Cycle 3'!E$10:E$999,MATCH($A862,'Cycle 3'!$L$10:$L$999,0),1)),INDEX('Cycle 4'!E$10:E$999,MATCH($A862,'Cycle 4'!$L$10:$L$999,0),1)),INDEX('Cycle 5'!E$10:E$999,MATCH($A862,'Cycle 5'!$L$10:$L$999,0),1)),INDEX('Cycle 6'!E$10:E$999,MATCH($A862,'Cycle 6'!$L$10:$L$999,0),1)),INDEX('Cycle 7'!E$10:E$999,MATCH($A862,'Cycle 7'!$L$10:$L$999,0),1)),INDEX('Cycle 8'!E$10:E$999,MATCH($A862,'Cycle 8'!$L$10:$L$999,0),1)),INDEX('Cycle 9'!E$10:E$999,MATCH($A862,'Cycle 9'!$L$10:$L$999,0),1)),INDEX('Cycle 10'!E$10:E$999,MATCH($A862,'Cycle 10'!$L$10:$L$999,0),1)),INDEX('Cycle 11'!E$10:E$999,MATCH($A862,'Cycle 11'!$L$10:$L$999,0),1)),"")="","",IFERROR(IFERROR(IFERROR(IFERROR(IFERROR(IFERROR(IFERROR(IFERROR(IFERROR(IFERROR(IFERROR(IFERROR(INDEX(Summer!E$10:E$999,MATCH($A862,Summer!$L$10:$L$999,0),1),INDEX('Cycle 1'!E$10:E$999,MATCH($A862,'Cycle 1'!$L$10:$L$999,0),1)),INDEX('Cycle 2'!E$10:E$999,MATCH($A862,'Cycle 2'!$L$10:$L$999,0),1)),INDEX('Cycle 3'!E$10:E$999,MATCH($A862,'Cycle 3'!$L$10:$L$999,0),1)),INDEX('Cycle 4'!E$10:E$999,MATCH($A862,'Cycle 4'!$L$10:$L$999,0),1)),INDEX('Cycle 5'!E$10:E$999,MATCH($A862,'Cycle 5'!$L$10:$L$999,0),1)),INDEX('Cycle 6'!E$10:E$999,MATCH($A862,'Cycle 6'!$L$10:$L$999,0),1)),INDEX('Cycle 7'!E$10:E$999,MATCH($A862,'Cycle 7'!$L$10:$L$999,0),1)),INDEX('Cycle 8'!E$10:E$999,MATCH($A862,'Cycle 8'!$L$10:$L$999,0),1)),INDEX('Cycle 9'!E$10:E$999,MATCH($A862,'Cycle 9'!$L$10:$L$999,0),1)),INDEX('Cycle 10'!E$10:E$999,MATCH($A862,'Cycle 10'!$L$10:$L$999,0),1)),INDEX('Cycle 11'!E$10:E$999,MATCH($A862,'Cycle 11'!$L$10:$L$999,0),1)),""))</f>
        <v/>
      </c>
      <c r="G862" t="str">
        <f>IF(IFERROR(IFERROR(IFERROR(IFERROR(IFERROR(IFERROR(IFERROR(IFERROR(IFERROR(IFERROR(IFERROR(IFERROR(INDEX(Summer!F$10:F$999,MATCH($A862,Summer!$L$10:$L$999,0),1),INDEX('Cycle 1'!F$10:F$999,MATCH($A862,'Cycle 1'!$L$10:$L$999,0),1)),INDEX('Cycle 2'!F$10:F$999,MATCH($A862,'Cycle 2'!$L$10:$L$999,0),1)),INDEX('Cycle 3'!F$10:F$999,MATCH($A862,'Cycle 3'!$L$10:$L$999,0),1)),INDEX('Cycle 4'!F$10:F$999,MATCH($A862,'Cycle 4'!$L$10:$L$999,0),1)),INDEX('Cycle 5'!F$10:F$999,MATCH($A862,'Cycle 5'!$L$10:$L$999,0),1)),INDEX('Cycle 6'!F$10:F$999,MATCH($A862,'Cycle 6'!$L$10:$L$999,0),1)),INDEX('Cycle 7'!F$10:F$999,MATCH($A862,'Cycle 7'!$L$10:$L$999,0),1)),INDEX('Cycle 8'!F$10:F$999,MATCH($A862,'Cycle 8'!$L$10:$L$999,0),1)),INDEX('Cycle 9'!F$10:F$999,MATCH($A862,'Cycle 9'!$L$10:$L$999,0),1)),INDEX('Cycle 10'!F$10:F$999,MATCH($A862,'Cycle 10'!$L$10:$L$999,0),1)),INDEX('Cycle 11'!F$10:F$999,MATCH($A862,'Cycle 11'!$L$10:$L$999,0),1)),"")="","",IFERROR(IFERROR(IFERROR(IFERROR(IFERROR(IFERROR(IFERROR(IFERROR(IFERROR(IFERROR(IFERROR(IFERROR(INDEX(Summer!F$10:F$999,MATCH($A862,Summer!$L$10:$L$999,0),1),INDEX('Cycle 1'!F$10:F$999,MATCH($A862,'Cycle 1'!$L$10:$L$999,0),1)),INDEX('Cycle 2'!F$10:F$999,MATCH($A862,'Cycle 2'!$L$10:$L$999,0),1)),INDEX('Cycle 3'!F$10:F$999,MATCH($A862,'Cycle 3'!$L$10:$L$999,0),1)),INDEX('Cycle 4'!F$10:F$999,MATCH($A862,'Cycle 4'!$L$10:$L$999,0),1)),INDEX('Cycle 5'!F$10:F$999,MATCH($A862,'Cycle 5'!$L$10:$L$999,0),1)),INDEX('Cycle 6'!F$10:F$999,MATCH($A862,'Cycle 6'!$L$10:$L$999,0),1)),INDEX('Cycle 7'!F$10:F$999,MATCH($A862,'Cycle 7'!$L$10:$L$999,0),1)),INDEX('Cycle 8'!F$10:F$999,MATCH($A862,'Cycle 8'!$L$10:$L$999,0),1)),INDEX('Cycle 9'!F$10:F$999,MATCH($A862,'Cycle 9'!$L$10:$L$999,0),1)),INDEX('Cycle 10'!F$10:F$999,MATCH($A862,'Cycle 10'!$L$10:$L$999,0),1)),INDEX('Cycle 11'!F$10:F$999,MATCH($A862,'Cycle 11'!$L$10:$L$999,0),1)),""))</f>
        <v/>
      </c>
      <c r="H862" t="str">
        <f>IF(IFERROR(IFERROR(IFERROR(IFERROR(IFERROR(IFERROR(IFERROR(IFERROR(IFERROR(IFERROR(IFERROR(IFERROR(INDEX(Summer!G$10:G$999,MATCH($A862,Summer!$L$10:$L$999,0),1),INDEX('Cycle 1'!G$10:G$999,MATCH($A862,'Cycle 1'!$L$10:$L$999,0),1)),INDEX('Cycle 2'!G$10:G$999,MATCH($A862,'Cycle 2'!$L$10:$L$999,0),1)),INDEX('Cycle 3'!G$10:G$999,MATCH($A862,'Cycle 3'!$L$10:$L$999,0),1)),INDEX('Cycle 4'!G$10:G$999,MATCH($A862,'Cycle 4'!$L$10:$L$999,0),1)),INDEX('Cycle 5'!G$10:G$999,MATCH($A862,'Cycle 5'!$L$10:$L$999,0),1)),INDEX('Cycle 6'!G$10:G$999,MATCH($A862,'Cycle 6'!$L$10:$L$999,0),1)),INDEX('Cycle 7'!G$10:G$999,MATCH($A862,'Cycle 7'!$L$10:$L$999,0),1)),INDEX('Cycle 8'!G$10:G$999,MATCH($A862,'Cycle 8'!$L$10:$L$999,0),1)),INDEX('Cycle 9'!G$10:G$999,MATCH($A862,'Cycle 9'!$L$10:$L$999,0),1)),INDEX('Cycle 10'!G$10:G$999,MATCH($A862,'Cycle 10'!$L$10:$L$999,0),1)),INDEX('Cycle 11'!G$10:G$999,MATCH($A862,'Cycle 11'!$L$10:$L$999,0),1)),"")="","",IFERROR(IFERROR(IFERROR(IFERROR(IFERROR(IFERROR(IFERROR(IFERROR(IFERROR(IFERROR(IFERROR(IFERROR(INDEX(Summer!G$10:G$999,MATCH($A862,Summer!$L$10:$L$999,0),1),INDEX('Cycle 1'!G$10:G$999,MATCH($A862,'Cycle 1'!$L$10:$L$999,0),1)),INDEX('Cycle 2'!G$10:G$999,MATCH($A862,'Cycle 2'!$L$10:$L$999,0),1)),INDEX('Cycle 3'!G$10:G$999,MATCH($A862,'Cycle 3'!$L$10:$L$999,0),1)),INDEX('Cycle 4'!G$10:G$999,MATCH($A862,'Cycle 4'!$L$10:$L$999,0),1)),INDEX('Cycle 5'!G$10:G$999,MATCH($A862,'Cycle 5'!$L$10:$L$999,0),1)),INDEX('Cycle 6'!G$10:G$999,MATCH($A862,'Cycle 6'!$L$10:$L$999,0),1)),INDEX('Cycle 7'!G$10:G$999,MATCH($A862,'Cycle 7'!$L$10:$L$999,0),1)),INDEX('Cycle 8'!G$10:G$999,MATCH($A862,'Cycle 8'!$L$10:$L$999,0),1)),INDEX('Cycle 9'!G$10:G$999,MATCH($A862,'Cycle 9'!$L$10:$L$999,0),1)),INDEX('Cycle 10'!G$10:G$999,MATCH($A862,'Cycle 10'!$L$10:$L$999,0),1)),INDEX('Cycle 11'!G$10:G$999,MATCH($A862,'Cycle 11'!$L$10:$L$999,0),1)),""))</f>
        <v/>
      </c>
      <c r="I862">
        <f>IFERROR(IF(C862="",MAX(I$1:I861),IF(ROW(C$2)=ROW(C862),1,IF(ISERROR(VLOOKUP(C862,C$2:C861,1,FALSE)),MAX(I$1:I861)+1,MAX(I$1:I861)))),"")</f>
        <v>0</v>
      </c>
      <c r="J862" t="str">
        <f t="shared" si="91"/>
        <v/>
      </c>
      <c r="K862" t="str">
        <f t="shared" si="94"/>
        <v/>
      </c>
      <c r="L862" t="str">
        <f t="shared" si="94"/>
        <v/>
      </c>
      <c r="M862" t="str">
        <f t="shared" si="94"/>
        <v/>
      </c>
      <c r="N862" t="str">
        <f t="shared" si="94"/>
        <v/>
      </c>
      <c r="O862" t="str">
        <f t="shared" si="94"/>
        <v/>
      </c>
      <c r="P862" t="str">
        <f t="shared" si="94"/>
        <v/>
      </c>
      <c r="Q862" t="str">
        <f t="shared" si="94"/>
        <v/>
      </c>
      <c r="R862" t="str">
        <f t="shared" si="94"/>
        <v/>
      </c>
      <c r="S862" t="str">
        <f t="shared" si="94"/>
        <v/>
      </c>
      <c r="T862" t="str">
        <f t="shared" si="94"/>
        <v/>
      </c>
      <c r="U862" t="str">
        <f t="shared" si="94"/>
        <v/>
      </c>
      <c r="V862" t="str">
        <f t="shared" si="94"/>
        <v/>
      </c>
      <c r="W862" t="str">
        <f t="shared" si="92"/>
        <v/>
      </c>
      <c r="X862">
        <f>IF(OR(H862="No",H862=""),0,IF(COUNTIFS(H$2:H862,"Yes",C$2:C862,C862)&gt;1,0,COUNTIFS(H$2:H862,"Yes",C$2:C862,C862)))+IF(X861=$X$1,0,X861)</f>
        <v>0</v>
      </c>
    </row>
    <row r="863" spans="1:24" x14ac:dyDescent="0.3">
      <c r="A863">
        <f>ROWS($A$2:$A863)</f>
        <v>862</v>
      </c>
      <c r="B863" t="str">
        <f>IF(ISERROR(VLOOKUP(A863,Summer!L$11:L$500,1,FALSE)),IF(ISERROR(VLOOKUP(A863,'Cycle 1'!L$11:L$500,1,FALSE)),IF(ISERROR(VLOOKUP(A863,'Cycle 2'!L$11:L$500,1,FALSE)),IF(ISERROR(VLOOKUP(A863,'Cycle 3'!L$11:L$500,1,FALSE)),IF(ISERROR(VLOOKUP(A863,'Cycle 4'!L$11:L$500,1,FALSE)),IF(ISERROR(VLOOKUP(A863,'Cycle 5'!L$11:L$500,1,FALSE)),IF(ISERROR(VLOOKUP(A863,'Cycle 6'!L$11:L$500,1,FALSE)),IF(ISERROR(VLOOKUP(A863,'Cycle 7'!L$11:L$500,1,FALSE)),IF(ISERROR(VLOOKUP(A863,'Cycle 8'!L$11:L$500,1,FALSE)),IF(ISERROR(VLOOKUP(A863,'Cycle 9'!L$11:L$500,1,FALSE)),IF(ISERROR(VLOOKUP(A863,'Cycle 10'!L$11:L$500,1,FALSE)),IF(ISERROR(VLOOKUP(A863,'Cycle 11'!L$11:L$500,1,FALSE)),"","Cycle 11"),"Cycle 10"),"Cycle 9"),"Cycle 8"),"Cycle 7"),"Cycle 6"),"Cycle 5"),"Cycle 4"),"Cycle 3"),"Cycle 2"),"Cycle 1"),"Summer")</f>
        <v/>
      </c>
      <c r="C863" t="str">
        <f>IF(IFERROR(IFERROR(IFERROR(IFERROR(IFERROR(IFERROR(IFERROR(IFERROR(IFERROR(IFERROR(IFERROR(IFERROR(INDEX(Summer!B$10:B$999,MATCH($A863,Summer!$L$10:$L$999,0),1),INDEX('Cycle 1'!B$10:B$999,MATCH($A863,'Cycle 1'!$L$10:$L$999,0),1)),INDEX('Cycle 2'!B$10:B$999,MATCH($A863,'Cycle 2'!$L$10:$L$999,0),1)),INDEX('Cycle 3'!B$10:B$999,MATCH($A863,'Cycle 3'!$L$10:$L$999,0),1)),INDEX('Cycle 4'!B$10:B$999,MATCH($A863,'Cycle 4'!$L$10:$L$999,0),1)),INDEX('Cycle 5'!B$10:B$999,MATCH($A863,'Cycle 5'!$L$10:$L$999,0),1)),INDEX('Cycle 6'!B$10:B$999,MATCH($A863,'Cycle 6'!$L$10:$L$999,0),1)),INDEX('Cycle 7'!B$10:B$999,MATCH($A863,'Cycle 7'!$L$10:$L$999,0),1)),INDEX('Cycle 8'!B$10:B$999,MATCH($A863,'Cycle 8'!$L$10:$L$999,0),1)),INDEX('Cycle 9'!B$10:B$999,MATCH($A863,'Cycle 9'!$L$10:$L$999,0),1)),INDEX('Cycle 10'!B$10:B$999,MATCH($A863,'Cycle 10'!$L$10:$L$999,0),1)),INDEX('Cycle 11'!B$10:B$999,MATCH($A863,'Cycle 11'!$L$10:$L$999,0),1)),"")="","",IFERROR(IFERROR(IFERROR(IFERROR(IFERROR(IFERROR(IFERROR(IFERROR(IFERROR(IFERROR(IFERROR(IFERROR(INDEX(Summer!B$10:B$999,MATCH($A863,Summer!$L$10:$L$999,0),1),INDEX('Cycle 1'!B$10:B$999,MATCH($A863,'Cycle 1'!$L$10:$L$999,0),1)),INDEX('Cycle 2'!B$10:B$999,MATCH($A863,'Cycle 2'!$L$10:$L$999,0),1)),INDEX('Cycle 3'!B$10:B$999,MATCH($A863,'Cycle 3'!$L$10:$L$999,0),1)),INDEX('Cycle 4'!B$10:B$999,MATCH($A863,'Cycle 4'!$L$10:$L$999,0),1)),INDEX('Cycle 5'!B$10:B$999,MATCH($A863,'Cycle 5'!$L$10:$L$999,0),1)),INDEX('Cycle 6'!B$10:B$999,MATCH($A863,'Cycle 6'!$L$10:$L$999,0),1)),INDEX('Cycle 7'!B$10:B$999,MATCH($A863,'Cycle 7'!$L$10:$L$999,0),1)),INDEX('Cycle 8'!B$10:B$999,MATCH($A863,'Cycle 8'!$L$10:$L$999,0),1)),INDEX('Cycle 9'!B$10:B$999,MATCH($A863,'Cycle 9'!$L$10:$L$999,0),1)),INDEX('Cycle 10'!B$10:B$999,MATCH($A863,'Cycle 10'!$L$10:$L$999,0),1)),INDEX('Cycle 11'!B$10:B$999,MATCH($A863,'Cycle 11'!$L$10:$L$999,0),1)),""))</f>
        <v/>
      </c>
      <c r="D863" t="str">
        <f>IF(IFERROR(IFERROR(IFERROR(IFERROR(IFERROR(IFERROR(IFERROR(IFERROR(IFERROR(IFERROR(IFERROR(IFERROR(INDEX(Summer!C$10:C$999,MATCH($A863,Summer!$L$10:$L$999,0),1),INDEX('Cycle 1'!C$10:C$999,MATCH($A863,'Cycle 1'!$L$10:$L$999,0),1)),INDEX('Cycle 2'!C$10:C$999,MATCH($A863,'Cycle 2'!$L$10:$L$999,0),1)),INDEX('Cycle 3'!C$10:C$999,MATCH($A863,'Cycle 3'!$L$10:$L$999,0),1)),INDEX('Cycle 4'!C$10:C$999,MATCH($A863,'Cycle 4'!$L$10:$L$999,0),1)),INDEX('Cycle 5'!C$10:C$999,MATCH($A863,'Cycle 5'!$L$10:$L$999,0),1)),INDEX('Cycle 6'!C$10:C$999,MATCH($A863,'Cycle 6'!$L$10:$L$999,0),1)),INDEX('Cycle 7'!C$10:C$999,MATCH($A863,'Cycle 7'!$L$10:$L$999,0),1)),INDEX('Cycle 8'!C$10:C$999,MATCH($A863,'Cycle 8'!$L$10:$L$999,0),1)),INDEX('Cycle 9'!C$10:C$999,MATCH($A863,'Cycle 9'!$L$10:$L$999,0),1)),INDEX('Cycle 10'!C$10:C$999,MATCH($A863,'Cycle 10'!$L$10:$L$999,0),1)),INDEX('Cycle 11'!C$10:C$999,MATCH($A863,'Cycle 11'!$L$10:$L$999,0),1)),"")="","",IFERROR(IFERROR(IFERROR(IFERROR(IFERROR(IFERROR(IFERROR(IFERROR(IFERROR(IFERROR(IFERROR(IFERROR(INDEX(Summer!C$10:C$999,MATCH($A863,Summer!$L$10:$L$999,0),1),INDEX('Cycle 1'!C$10:C$999,MATCH($A863,'Cycle 1'!$L$10:$L$999,0),1)),INDEX('Cycle 2'!C$10:C$999,MATCH($A863,'Cycle 2'!$L$10:$L$999,0),1)),INDEX('Cycle 3'!C$10:C$999,MATCH($A863,'Cycle 3'!$L$10:$L$999,0),1)),INDEX('Cycle 4'!C$10:C$999,MATCH($A863,'Cycle 4'!$L$10:$L$999,0),1)),INDEX('Cycle 5'!C$10:C$999,MATCH($A863,'Cycle 5'!$L$10:$L$999,0),1)),INDEX('Cycle 6'!C$10:C$999,MATCH($A863,'Cycle 6'!$L$10:$L$999,0),1)),INDEX('Cycle 7'!C$10:C$999,MATCH($A863,'Cycle 7'!$L$10:$L$999,0),1)),INDEX('Cycle 8'!C$10:C$999,MATCH($A863,'Cycle 8'!$L$10:$L$999,0),1)),INDEX('Cycle 9'!C$10:C$999,MATCH($A863,'Cycle 9'!$L$10:$L$999,0),1)),INDEX('Cycle 10'!C$10:C$999,MATCH($A863,'Cycle 10'!$L$10:$L$999,0),1)),INDEX('Cycle 11'!C$10:C$999,MATCH($A863,'Cycle 11'!$L$10:$L$999,0),1)),""))</f>
        <v/>
      </c>
      <c r="E863" t="str">
        <f>IF(IFERROR(IFERROR(IFERROR(IFERROR(IFERROR(IFERROR(IFERROR(IFERROR(IFERROR(IFERROR(IFERROR(IFERROR(INDEX(Summer!D$10:D$999,MATCH($A863,Summer!$L$10:$L$999,0),1),INDEX('Cycle 1'!D$10:D$999,MATCH($A863,'Cycle 1'!$L$10:$L$999,0),1)),INDEX('Cycle 2'!D$10:D$999,MATCH($A863,'Cycle 2'!$L$10:$L$999,0),1)),INDEX('Cycle 3'!D$10:D$999,MATCH($A863,'Cycle 3'!$L$10:$L$999,0),1)),INDEX('Cycle 4'!D$10:D$999,MATCH($A863,'Cycle 4'!$L$10:$L$999,0),1)),INDEX('Cycle 5'!D$10:D$999,MATCH($A863,'Cycle 5'!$L$10:$L$999,0),1)),INDEX('Cycle 6'!D$10:D$999,MATCH($A863,'Cycle 6'!$L$10:$L$999,0),1)),INDEX('Cycle 7'!D$10:D$999,MATCH($A863,'Cycle 7'!$L$10:$L$999,0),1)),INDEX('Cycle 8'!D$10:D$999,MATCH($A863,'Cycle 8'!$L$10:$L$999,0),1)),INDEX('Cycle 9'!D$10:D$999,MATCH($A863,'Cycle 9'!$L$10:$L$999,0),1)),INDEX('Cycle 10'!D$10:D$999,MATCH($A863,'Cycle 10'!$L$10:$L$999,0),1)),INDEX('Cycle 11'!D$10:D$999,MATCH($A863,'Cycle 11'!$L$10:$L$999,0),1)),"")="","",IFERROR(IFERROR(IFERROR(IFERROR(IFERROR(IFERROR(IFERROR(IFERROR(IFERROR(IFERROR(IFERROR(IFERROR(INDEX(Summer!D$10:D$999,MATCH($A863,Summer!$L$10:$L$999,0),1),INDEX('Cycle 1'!D$10:D$999,MATCH($A863,'Cycle 1'!$L$10:$L$999,0),1)),INDEX('Cycle 2'!D$10:D$999,MATCH($A863,'Cycle 2'!$L$10:$L$999,0),1)),INDEX('Cycle 3'!D$10:D$999,MATCH($A863,'Cycle 3'!$L$10:$L$999,0),1)),INDEX('Cycle 4'!D$10:D$999,MATCH($A863,'Cycle 4'!$L$10:$L$999,0),1)),INDEX('Cycle 5'!D$10:D$999,MATCH($A863,'Cycle 5'!$L$10:$L$999,0),1)),INDEX('Cycle 6'!D$10:D$999,MATCH($A863,'Cycle 6'!$L$10:$L$999,0),1)),INDEX('Cycle 7'!D$10:D$999,MATCH($A863,'Cycle 7'!$L$10:$L$999,0),1)),INDEX('Cycle 8'!D$10:D$999,MATCH($A863,'Cycle 8'!$L$10:$L$999,0),1)),INDEX('Cycle 9'!D$10:D$999,MATCH($A863,'Cycle 9'!$L$10:$L$999,0),1)),INDEX('Cycle 10'!D$10:D$999,MATCH($A863,'Cycle 10'!$L$10:$L$999,0),1)),INDEX('Cycle 11'!D$10:D$999,MATCH($A863,'Cycle 11'!$L$10:$L$999,0),1)),""))</f>
        <v/>
      </c>
      <c r="F863" t="str">
        <f>IF(IFERROR(IFERROR(IFERROR(IFERROR(IFERROR(IFERROR(IFERROR(IFERROR(IFERROR(IFERROR(IFERROR(IFERROR(INDEX(Summer!E$10:E$999,MATCH($A863,Summer!$L$10:$L$999,0),1),INDEX('Cycle 1'!E$10:E$999,MATCH($A863,'Cycle 1'!$L$10:$L$999,0),1)),INDEX('Cycle 2'!E$10:E$999,MATCH($A863,'Cycle 2'!$L$10:$L$999,0),1)),INDEX('Cycle 3'!E$10:E$999,MATCH($A863,'Cycle 3'!$L$10:$L$999,0),1)),INDEX('Cycle 4'!E$10:E$999,MATCH($A863,'Cycle 4'!$L$10:$L$999,0),1)),INDEX('Cycle 5'!E$10:E$999,MATCH($A863,'Cycle 5'!$L$10:$L$999,0),1)),INDEX('Cycle 6'!E$10:E$999,MATCH($A863,'Cycle 6'!$L$10:$L$999,0),1)),INDEX('Cycle 7'!E$10:E$999,MATCH($A863,'Cycle 7'!$L$10:$L$999,0),1)),INDEX('Cycle 8'!E$10:E$999,MATCH($A863,'Cycle 8'!$L$10:$L$999,0),1)),INDEX('Cycle 9'!E$10:E$999,MATCH($A863,'Cycle 9'!$L$10:$L$999,0),1)),INDEX('Cycle 10'!E$10:E$999,MATCH($A863,'Cycle 10'!$L$10:$L$999,0),1)),INDEX('Cycle 11'!E$10:E$999,MATCH($A863,'Cycle 11'!$L$10:$L$999,0),1)),"")="","",IFERROR(IFERROR(IFERROR(IFERROR(IFERROR(IFERROR(IFERROR(IFERROR(IFERROR(IFERROR(IFERROR(IFERROR(INDEX(Summer!E$10:E$999,MATCH($A863,Summer!$L$10:$L$999,0),1),INDEX('Cycle 1'!E$10:E$999,MATCH($A863,'Cycle 1'!$L$10:$L$999,0),1)),INDEX('Cycle 2'!E$10:E$999,MATCH($A863,'Cycle 2'!$L$10:$L$999,0),1)),INDEX('Cycle 3'!E$10:E$999,MATCH($A863,'Cycle 3'!$L$10:$L$999,0),1)),INDEX('Cycle 4'!E$10:E$999,MATCH($A863,'Cycle 4'!$L$10:$L$999,0),1)),INDEX('Cycle 5'!E$10:E$999,MATCH($A863,'Cycle 5'!$L$10:$L$999,0),1)),INDEX('Cycle 6'!E$10:E$999,MATCH($A863,'Cycle 6'!$L$10:$L$999,0),1)),INDEX('Cycle 7'!E$10:E$999,MATCH($A863,'Cycle 7'!$L$10:$L$999,0),1)),INDEX('Cycle 8'!E$10:E$999,MATCH($A863,'Cycle 8'!$L$10:$L$999,0),1)),INDEX('Cycle 9'!E$10:E$999,MATCH($A863,'Cycle 9'!$L$10:$L$999,0),1)),INDEX('Cycle 10'!E$10:E$999,MATCH($A863,'Cycle 10'!$L$10:$L$999,0),1)),INDEX('Cycle 11'!E$10:E$999,MATCH($A863,'Cycle 11'!$L$10:$L$999,0),1)),""))</f>
        <v/>
      </c>
      <c r="G863" t="str">
        <f>IF(IFERROR(IFERROR(IFERROR(IFERROR(IFERROR(IFERROR(IFERROR(IFERROR(IFERROR(IFERROR(IFERROR(IFERROR(INDEX(Summer!F$10:F$999,MATCH($A863,Summer!$L$10:$L$999,0),1),INDEX('Cycle 1'!F$10:F$999,MATCH($A863,'Cycle 1'!$L$10:$L$999,0),1)),INDEX('Cycle 2'!F$10:F$999,MATCH($A863,'Cycle 2'!$L$10:$L$999,0),1)),INDEX('Cycle 3'!F$10:F$999,MATCH($A863,'Cycle 3'!$L$10:$L$999,0),1)),INDEX('Cycle 4'!F$10:F$999,MATCH($A863,'Cycle 4'!$L$10:$L$999,0),1)),INDEX('Cycle 5'!F$10:F$999,MATCH($A863,'Cycle 5'!$L$10:$L$999,0),1)),INDEX('Cycle 6'!F$10:F$999,MATCH($A863,'Cycle 6'!$L$10:$L$999,0),1)),INDEX('Cycle 7'!F$10:F$999,MATCH($A863,'Cycle 7'!$L$10:$L$999,0),1)),INDEX('Cycle 8'!F$10:F$999,MATCH($A863,'Cycle 8'!$L$10:$L$999,0),1)),INDEX('Cycle 9'!F$10:F$999,MATCH($A863,'Cycle 9'!$L$10:$L$999,0),1)),INDEX('Cycle 10'!F$10:F$999,MATCH($A863,'Cycle 10'!$L$10:$L$999,0),1)),INDEX('Cycle 11'!F$10:F$999,MATCH($A863,'Cycle 11'!$L$10:$L$999,0),1)),"")="","",IFERROR(IFERROR(IFERROR(IFERROR(IFERROR(IFERROR(IFERROR(IFERROR(IFERROR(IFERROR(IFERROR(IFERROR(INDEX(Summer!F$10:F$999,MATCH($A863,Summer!$L$10:$L$999,0),1),INDEX('Cycle 1'!F$10:F$999,MATCH($A863,'Cycle 1'!$L$10:$L$999,0),1)),INDEX('Cycle 2'!F$10:F$999,MATCH($A863,'Cycle 2'!$L$10:$L$999,0),1)),INDEX('Cycle 3'!F$10:F$999,MATCH($A863,'Cycle 3'!$L$10:$L$999,0),1)),INDEX('Cycle 4'!F$10:F$999,MATCH($A863,'Cycle 4'!$L$10:$L$999,0),1)),INDEX('Cycle 5'!F$10:F$999,MATCH($A863,'Cycle 5'!$L$10:$L$999,0),1)),INDEX('Cycle 6'!F$10:F$999,MATCH($A863,'Cycle 6'!$L$10:$L$999,0),1)),INDEX('Cycle 7'!F$10:F$999,MATCH($A863,'Cycle 7'!$L$10:$L$999,0),1)),INDEX('Cycle 8'!F$10:F$999,MATCH($A863,'Cycle 8'!$L$10:$L$999,0),1)),INDEX('Cycle 9'!F$10:F$999,MATCH($A863,'Cycle 9'!$L$10:$L$999,0),1)),INDEX('Cycle 10'!F$10:F$999,MATCH($A863,'Cycle 10'!$L$10:$L$999,0),1)),INDEX('Cycle 11'!F$10:F$999,MATCH($A863,'Cycle 11'!$L$10:$L$999,0),1)),""))</f>
        <v/>
      </c>
      <c r="H863" t="str">
        <f>IF(IFERROR(IFERROR(IFERROR(IFERROR(IFERROR(IFERROR(IFERROR(IFERROR(IFERROR(IFERROR(IFERROR(IFERROR(INDEX(Summer!G$10:G$999,MATCH($A863,Summer!$L$10:$L$999,0),1),INDEX('Cycle 1'!G$10:G$999,MATCH($A863,'Cycle 1'!$L$10:$L$999,0),1)),INDEX('Cycle 2'!G$10:G$999,MATCH($A863,'Cycle 2'!$L$10:$L$999,0),1)),INDEX('Cycle 3'!G$10:G$999,MATCH($A863,'Cycle 3'!$L$10:$L$999,0),1)),INDEX('Cycle 4'!G$10:G$999,MATCH($A863,'Cycle 4'!$L$10:$L$999,0),1)),INDEX('Cycle 5'!G$10:G$999,MATCH($A863,'Cycle 5'!$L$10:$L$999,0),1)),INDEX('Cycle 6'!G$10:G$999,MATCH($A863,'Cycle 6'!$L$10:$L$999,0),1)),INDEX('Cycle 7'!G$10:G$999,MATCH($A863,'Cycle 7'!$L$10:$L$999,0),1)),INDEX('Cycle 8'!G$10:G$999,MATCH($A863,'Cycle 8'!$L$10:$L$999,0),1)),INDEX('Cycle 9'!G$10:G$999,MATCH($A863,'Cycle 9'!$L$10:$L$999,0),1)),INDEX('Cycle 10'!G$10:G$999,MATCH($A863,'Cycle 10'!$L$10:$L$999,0),1)),INDEX('Cycle 11'!G$10:G$999,MATCH($A863,'Cycle 11'!$L$10:$L$999,0),1)),"")="","",IFERROR(IFERROR(IFERROR(IFERROR(IFERROR(IFERROR(IFERROR(IFERROR(IFERROR(IFERROR(IFERROR(IFERROR(INDEX(Summer!G$10:G$999,MATCH($A863,Summer!$L$10:$L$999,0),1),INDEX('Cycle 1'!G$10:G$999,MATCH($A863,'Cycle 1'!$L$10:$L$999,0),1)),INDEX('Cycle 2'!G$10:G$999,MATCH($A863,'Cycle 2'!$L$10:$L$999,0),1)),INDEX('Cycle 3'!G$10:G$999,MATCH($A863,'Cycle 3'!$L$10:$L$999,0),1)),INDEX('Cycle 4'!G$10:G$999,MATCH($A863,'Cycle 4'!$L$10:$L$999,0),1)),INDEX('Cycle 5'!G$10:G$999,MATCH($A863,'Cycle 5'!$L$10:$L$999,0),1)),INDEX('Cycle 6'!G$10:G$999,MATCH($A863,'Cycle 6'!$L$10:$L$999,0),1)),INDEX('Cycle 7'!G$10:G$999,MATCH($A863,'Cycle 7'!$L$10:$L$999,0),1)),INDEX('Cycle 8'!G$10:G$999,MATCH($A863,'Cycle 8'!$L$10:$L$999,0),1)),INDEX('Cycle 9'!G$10:G$999,MATCH($A863,'Cycle 9'!$L$10:$L$999,0),1)),INDEX('Cycle 10'!G$10:G$999,MATCH($A863,'Cycle 10'!$L$10:$L$999,0),1)),INDEX('Cycle 11'!G$10:G$999,MATCH($A863,'Cycle 11'!$L$10:$L$999,0),1)),""))</f>
        <v/>
      </c>
      <c r="I863">
        <f>IFERROR(IF(C863="",MAX(I$1:I862),IF(ROW(C$2)=ROW(C863),1,IF(ISERROR(VLOOKUP(C863,C$2:C862,1,FALSE)),MAX(I$1:I862)+1,MAX(I$1:I862)))),"")</f>
        <v>0</v>
      </c>
      <c r="J863" t="str">
        <f t="shared" si="91"/>
        <v/>
      </c>
      <c r="K863" t="str">
        <f t="shared" si="94"/>
        <v/>
      </c>
      <c r="L863" t="str">
        <f t="shared" si="94"/>
        <v/>
      </c>
      <c r="M863" t="str">
        <f t="shared" si="94"/>
        <v/>
      </c>
      <c r="N863" t="str">
        <f t="shared" si="94"/>
        <v/>
      </c>
      <c r="O863" t="str">
        <f t="shared" si="94"/>
        <v/>
      </c>
      <c r="P863" t="str">
        <f t="shared" si="94"/>
        <v/>
      </c>
      <c r="Q863" t="str">
        <f t="shared" si="94"/>
        <v/>
      </c>
      <c r="R863" t="str">
        <f t="shared" si="94"/>
        <v/>
      </c>
      <c r="S863" t="str">
        <f t="shared" si="94"/>
        <v/>
      </c>
      <c r="T863" t="str">
        <f t="shared" si="94"/>
        <v/>
      </c>
      <c r="U863" t="str">
        <f t="shared" si="94"/>
        <v/>
      </c>
      <c r="V863" t="str">
        <f t="shared" si="94"/>
        <v/>
      </c>
      <c r="W863" t="str">
        <f t="shared" si="92"/>
        <v/>
      </c>
      <c r="X863">
        <f>IF(OR(H863="No",H863=""),0,IF(COUNTIFS(H$2:H863,"Yes",C$2:C863,C863)&gt;1,0,COUNTIFS(H$2:H863,"Yes",C$2:C863,C863)))+IF(X862=$X$1,0,X862)</f>
        <v>0</v>
      </c>
    </row>
    <row r="864" spans="1:24" x14ac:dyDescent="0.3">
      <c r="A864">
        <f>ROWS($A$2:$A864)</f>
        <v>863</v>
      </c>
      <c r="B864" t="str">
        <f>IF(ISERROR(VLOOKUP(A864,Summer!L$11:L$500,1,FALSE)),IF(ISERROR(VLOOKUP(A864,'Cycle 1'!L$11:L$500,1,FALSE)),IF(ISERROR(VLOOKUP(A864,'Cycle 2'!L$11:L$500,1,FALSE)),IF(ISERROR(VLOOKUP(A864,'Cycle 3'!L$11:L$500,1,FALSE)),IF(ISERROR(VLOOKUP(A864,'Cycle 4'!L$11:L$500,1,FALSE)),IF(ISERROR(VLOOKUP(A864,'Cycle 5'!L$11:L$500,1,FALSE)),IF(ISERROR(VLOOKUP(A864,'Cycle 6'!L$11:L$500,1,FALSE)),IF(ISERROR(VLOOKUP(A864,'Cycle 7'!L$11:L$500,1,FALSE)),IF(ISERROR(VLOOKUP(A864,'Cycle 8'!L$11:L$500,1,FALSE)),IF(ISERROR(VLOOKUP(A864,'Cycle 9'!L$11:L$500,1,FALSE)),IF(ISERROR(VLOOKUP(A864,'Cycle 10'!L$11:L$500,1,FALSE)),IF(ISERROR(VLOOKUP(A864,'Cycle 11'!L$11:L$500,1,FALSE)),"","Cycle 11"),"Cycle 10"),"Cycle 9"),"Cycle 8"),"Cycle 7"),"Cycle 6"),"Cycle 5"),"Cycle 4"),"Cycle 3"),"Cycle 2"),"Cycle 1"),"Summer")</f>
        <v/>
      </c>
      <c r="C864" t="str">
        <f>IF(IFERROR(IFERROR(IFERROR(IFERROR(IFERROR(IFERROR(IFERROR(IFERROR(IFERROR(IFERROR(IFERROR(IFERROR(INDEX(Summer!B$10:B$999,MATCH($A864,Summer!$L$10:$L$999,0),1),INDEX('Cycle 1'!B$10:B$999,MATCH($A864,'Cycle 1'!$L$10:$L$999,0),1)),INDEX('Cycle 2'!B$10:B$999,MATCH($A864,'Cycle 2'!$L$10:$L$999,0),1)),INDEX('Cycle 3'!B$10:B$999,MATCH($A864,'Cycle 3'!$L$10:$L$999,0),1)),INDEX('Cycle 4'!B$10:B$999,MATCH($A864,'Cycle 4'!$L$10:$L$999,0),1)),INDEX('Cycle 5'!B$10:B$999,MATCH($A864,'Cycle 5'!$L$10:$L$999,0),1)),INDEX('Cycle 6'!B$10:B$999,MATCH($A864,'Cycle 6'!$L$10:$L$999,0),1)),INDEX('Cycle 7'!B$10:B$999,MATCH($A864,'Cycle 7'!$L$10:$L$999,0),1)),INDEX('Cycle 8'!B$10:B$999,MATCH($A864,'Cycle 8'!$L$10:$L$999,0),1)),INDEX('Cycle 9'!B$10:B$999,MATCH($A864,'Cycle 9'!$L$10:$L$999,0),1)),INDEX('Cycle 10'!B$10:B$999,MATCH($A864,'Cycle 10'!$L$10:$L$999,0),1)),INDEX('Cycle 11'!B$10:B$999,MATCH($A864,'Cycle 11'!$L$10:$L$999,0),1)),"")="","",IFERROR(IFERROR(IFERROR(IFERROR(IFERROR(IFERROR(IFERROR(IFERROR(IFERROR(IFERROR(IFERROR(IFERROR(INDEX(Summer!B$10:B$999,MATCH($A864,Summer!$L$10:$L$999,0),1),INDEX('Cycle 1'!B$10:B$999,MATCH($A864,'Cycle 1'!$L$10:$L$999,0),1)),INDEX('Cycle 2'!B$10:B$999,MATCH($A864,'Cycle 2'!$L$10:$L$999,0),1)),INDEX('Cycle 3'!B$10:B$999,MATCH($A864,'Cycle 3'!$L$10:$L$999,0),1)),INDEX('Cycle 4'!B$10:B$999,MATCH($A864,'Cycle 4'!$L$10:$L$999,0),1)),INDEX('Cycle 5'!B$10:B$999,MATCH($A864,'Cycle 5'!$L$10:$L$999,0),1)),INDEX('Cycle 6'!B$10:B$999,MATCH($A864,'Cycle 6'!$L$10:$L$999,0),1)),INDEX('Cycle 7'!B$10:B$999,MATCH($A864,'Cycle 7'!$L$10:$L$999,0),1)),INDEX('Cycle 8'!B$10:B$999,MATCH($A864,'Cycle 8'!$L$10:$L$999,0),1)),INDEX('Cycle 9'!B$10:B$999,MATCH($A864,'Cycle 9'!$L$10:$L$999,0),1)),INDEX('Cycle 10'!B$10:B$999,MATCH($A864,'Cycle 10'!$L$10:$L$999,0),1)),INDEX('Cycle 11'!B$10:B$999,MATCH($A864,'Cycle 11'!$L$10:$L$999,0),1)),""))</f>
        <v/>
      </c>
      <c r="D864" t="str">
        <f>IF(IFERROR(IFERROR(IFERROR(IFERROR(IFERROR(IFERROR(IFERROR(IFERROR(IFERROR(IFERROR(IFERROR(IFERROR(INDEX(Summer!C$10:C$999,MATCH($A864,Summer!$L$10:$L$999,0),1),INDEX('Cycle 1'!C$10:C$999,MATCH($A864,'Cycle 1'!$L$10:$L$999,0),1)),INDEX('Cycle 2'!C$10:C$999,MATCH($A864,'Cycle 2'!$L$10:$L$999,0),1)),INDEX('Cycle 3'!C$10:C$999,MATCH($A864,'Cycle 3'!$L$10:$L$999,0),1)),INDEX('Cycle 4'!C$10:C$999,MATCH($A864,'Cycle 4'!$L$10:$L$999,0),1)),INDEX('Cycle 5'!C$10:C$999,MATCH($A864,'Cycle 5'!$L$10:$L$999,0),1)),INDEX('Cycle 6'!C$10:C$999,MATCH($A864,'Cycle 6'!$L$10:$L$999,0),1)),INDEX('Cycle 7'!C$10:C$999,MATCH($A864,'Cycle 7'!$L$10:$L$999,0),1)),INDEX('Cycle 8'!C$10:C$999,MATCH($A864,'Cycle 8'!$L$10:$L$999,0),1)),INDEX('Cycle 9'!C$10:C$999,MATCH($A864,'Cycle 9'!$L$10:$L$999,0),1)),INDEX('Cycle 10'!C$10:C$999,MATCH($A864,'Cycle 10'!$L$10:$L$999,0),1)),INDEX('Cycle 11'!C$10:C$999,MATCH($A864,'Cycle 11'!$L$10:$L$999,0),1)),"")="","",IFERROR(IFERROR(IFERROR(IFERROR(IFERROR(IFERROR(IFERROR(IFERROR(IFERROR(IFERROR(IFERROR(IFERROR(INDEX(Summer!C$10:C$999,MATCH($A864,Summer!$L$10:$L$999,0),1),INDEX('Cycle 1'!C$10:C$999,MATCH($A864,'Cycle 1'!$L$10:$L$999,0),1)),INDEX('Cycle 2'!C$10:C$999,MATCH($A864,'Cycle 2'!$L$10:$L$999,0),1)),INDEX('Cycle 3'!C$10:C$999,MATCH($A864,'Cycle 3'!$L$10:$L$999,0),1)),INDEX('Cycle 4'!C$10:C$999,MATCH($A864,'Cycle 4'!$L$10:$L$999,0),1)),INDEX('Cycle 5'!C$10:C$999,MATCH($A864,'Cycle 5'!$L$10:$L$999,0),1)),INDEX('Cycle 6'!C$10:C$999,MATCH($A864,'Cycle 6'!$L$10:$L$999,0),1)),INDEX('Cycle 7'!C$10:C$999,MATCH($A864,'Cycle 7'!$L$10:$L$999,0),1)),INDEX('Cycle 8'!C$10:C$999,MATCH($A864,'Cycle 8'!$L$10:$L$999,0),1)),INDEX('Cycle 9'!C$10:C$999,MATCH($A864,'Cycle 9'!$L$10:$L$999,0),1)),INDEX('Cycle 10'!C$10:C$999,MATCH($A864,'Cycle 10'!$L$10:$L$999,0),1)),INDEX('Cycle 11'!C$10:C$999,MATCH($A864,'Cycle 11'!$L$10:$L$999,0),1)),""))</f>
        <v/>
      </c>
      <c r="E864" t="str">
        <f>IF(IFERROR(IFERROR(IFERROR(IFERROR(IFERROR(IFERROR(IFERROR(IFERROR(IFERROR(IFERROR(IFERROR(IFERROR(INDEX(Summer!D$10:D$999,MATCH($A864,Summer!$L$10:$L$999,0),1),INDEX('Cycle 1'!D$10:D$999,MATCH($A864,'Cycle 1'!$L$10:$L$999,0),1)),INDEX('Cycle 2'!D$10:D$999,MATCH($A864,'Cycle 2'!$L$10:$L$999,0),1)),INDEX('Cycle 3'!D$10:D$999,MATCH($A864,'Cycle 3'!$L$10:$L$999,0),1)),INDEX('Cycle 4'!D$10:D$999,MATCH($A864,'Cycle 4'!$L$10:$L$999,0),1)),INDEX('Cycle 5'!D$10:D$999,MATCH($A864,'Cycle 5'!$L$10:$L$999,0),1)),INDEX('Cycle 6'!D$10:D$999,MATCH($A864,'Cycle 6'!$L$10:$L$999,0),1)),INDEX('Cycle 7'!D$10:D$999,MATCH($A864,'Cycle 7'!$L$10:$L$999,0),1)),INDEX('Cycle 8'!D$10:D$999,MATCH($A864,'Cycle 8'!$L$10:$L$999,0),1)),INDEX('Cycle 9'!D$10:D$999,MATCH($A864,'Cycle 9'!$L$10:$L$999,0),1)),INDEX('Cycle 10'!D$10:D$999,MATCH($A864,'Cycle 10'!$L$10:$L$999,0),1)),INDEX('Cycle 11'!D$10:D$999,MATCH($A864,'Cycle 11'!$L$10:$L$999,0),1)),"")="","",IFERROR(IFERROR(IFERROR(IFERROR(IFERROR(IFERROR(IFERROR(IFERROR(IFERROR(IFERROR(IFERROR(IFERROR(INDEX(Summer!D$10:D$999,MATCH($A864,Summer!$L$10:$L$999,0),1),INDEX('Cycle 1'!D$10:D$999,MATCH($A864,'Cycle 1'!$L$10:$L$999,0),1)),INDEX('Cycle 2'!D$10:D$999,MATCH($A864,'Cycle 2'!$L$10:$L$999,0),1)),INDEX('Cycle 3'!D$10:D$999,MATCH($A864,'Cycle 3'!$L$10:$L$999,0),1)),INDEX('Cycle 4'!D$10:D$999,MATCH($A864,'Cycle 4'!$L$10:$L$999,0),1)),INDEX('Cycle 5'!D$10:D$999,MATCH($A864,'Cycle 5'!$L$10:$L$999,0),1)),INDEX('Cycle 6'!D$10:D$999,MATCH($A864,'Cycle 6'!$L$10:$L$999,0),1)),INDEX('Cycle 7'!D$10:D$999,MATCH($A864,'Cycle 7'!$L$10:$L$999,0),1)),INDEX('Cycle 8'!D$10:D$999,MATCH($A864,'Cycle 8'!$L$10:$L$999,0),1)),INDEX('Cycle 9'!D$10:D$999,MATCH($A864,'Cycle 9'!$L$10:$L$999,0),1)),INDEX('Cycle 10'!D$10:D$999,MATCH($A864,'Cycle 10'!$L$10:$L$999,0),1)),INDEX('Cycle 11'!D$10:D$999,MATCH($A864,'Cycle 11'!$L$10:$L$999,0),1)),""))</f>
        <v/>
      </c>
      <c r="F864" t="str">
        <f>IF(IFERROR(IFERROR(IFERROR(IFERROR(IFERROR(IFERROR(IFERROR(IFERROR(IFERROR(IFERROR(IFERROR(IFERROR(INDEX(Summer!E$10:E$999,MATCH($A864,Summer!$L$10:$L$999,0),1),INDEX('Cycle 1'!E$10:E$999,MATCH($A864,'Cycle 1'!$L$10:$L$999,0),1)),INDEX('Cycle 2'!E$10:E$999,MATCH($A864,'Cycle 2'!$L$10:$L$999,0),1)),INDEX('Cycle 3'!E$10:E$999,MATCH($A864,'Cycle 3'!$L$10:$L$999,0),1)),INDEX('Cycle 4'!E$10:E$999,MATCH($A864,'Cycle 4'!$L$10:$L$999,0),1)),INDEX('Cycle 5'!E$10:E$999,MATCH($A864,'Cycle 5'!$L$10:$L$999,0),1)),INDEX('Cycle 6'!E$10:E$999,MATCH($A864,'Cycle 6'!$L$10:$L$999,0),1)),INDEX('Cycle 7'!E$10:E$999,MATCH($A864,'Cycle 7'!$L$10:$L$999,0),1)),INDEX('Cycle 8'!E$10:E$999,MATCH($A864,'Cycle 8'!$L$10:$L$999,0),1)),INDEX('Cycle 9'!E$10:E$999,MATCH($A864,'Cycle 9'!$L$10:$L$999,0),1)),INDEX('Cycle 10'!E$10:E$999,MATCH($A864,'Cycle 10'!$L$10:$L$999,0),1)),INDEX('Cycle 11'!E$10:E$999,MATCH($A864,'Cycle 11'!$L$10:$L$999,0),1)),"")="","",IFERROR(IFERROR(IFERROR(IFERROR(IFERROR(IFERROR(IFERROR(IFERROR(IFERROR(IFERROR(IFERROR(IFERROR(INDEX(Summer!E$10:E$999,MATCH($A864,Summer!$L$10:$L$999,0),1),INDEX('Cycle 1'!E$10:E$999,MATCH($A864,'Cycle 1'!$L$10:$L$999,0),1)),INDEX('Cycle 2'!E$10:E$999,MATCH($A864,'Cycle 2'!$L$10:$L$999,0),1)),INDEX('Cycle 3'!E$10:E$999,MATCH($A864,'Cycle 3'!$L$10:$L$999,0),1)),INDEX('Cycle 4'!E$10:E$999,MATCH($A864,'Cycle 4'!$L$10:$L$999,0),1)),INDEX('Cycle 5'!E$10:E$999,MATCH($A864,'Cycle 5'!$L$10:$L$999,0),1)),INDEX('Cycle 6'!E$10:E$999,MATCH($A864,'Cycle 6'!$L$10:$L$999,0),1)),INDEX('Cycle 7'!E$10:E$999,MATCH($A864,'Cycle 7'!$L$10:$L$999,0),1)),INDEX('Cycle 8'!E$10:E$999,MATCH($A864,'Cycle 8'!$L$10:$L$999,0),1)),INDEX('Cycle 9'!E$10:E$999,MATCH($A864,'Cycle 9'!$L$10:$L$999,0),1)),INDEX('Cycle 10'!E$10:E$999,MATCH($A864,'Cycle 10'!$L$10:$L$999,0),1)),INDEX('Cycle 11'!E$10:E$999,MATCH($A864,'Cycle 11'!$L$10:$L$999,0),1)),""))</f>
        <v/>
      </c>
      <c r="G864" t="str">
        <f>IF(IFERROR(IFERROR(IFERROR(IFERROR(IFERROR(IFERROR(IFERROR(IFERROR(IFERROR(IFERROR(IFERROR(IFERROR(INDEX(Summer!F$10:F$999,MATCH($A864,Summer!$L$10:$L$999,0),1),INDEX('Cycle 1'!F$10:F$999,MATCH($A864,'Cycle 1'!$L$10:$L$999,0),1)),INDEX('Cycle 2'!F$10:F$999,MATCH($A864,'Cycle 2'!$L$10:$L$999,0),1)),INDEX('Cycle 3'!F$10:F$999,MATCH($A864,'Cycle 3'!$L$10:$L$999,0),1)),INDEX('Cycle 4'!F$10:F$999,MATCH($A864,'Cycle 4'!$L$10:$L$999,0),1)),INDEX('Cycle 5'!F$10:F$999,MATCH($A864,'Cycle 5'!$L$10:$L$999,0),1)),INDEX('Cycle 6'!F$10:F$999,MATCH($A864,'Cycle 6'!$L$10:$L$999,0),1)),INDEX('Cycle 7'!F$10:F$999,MATCH($A864,'Cycle 7'!$L$10:$L$999,0),1)),INDEX('Cycle 8'!F$10:F$999,MATCH($A864,'Cycle 8'!$L$10:$L$999,0),1)),INDEX('Cycle 9'!F$10:F$999,MATCH($A864,'Cycle 9'!$L$10:$L$999,0),1)),INDEX('Cycle 10'!F$10:F$999,MATCH($A864,'Cycle 10'!$L$10:$L$999,0),1)),INDEX('Cycle 11'!F$10:F$999,MATCH($A864,'Cycle 11'!$L$10:$L$999,0),1)),"")="","",IFERROR(IFERROR(IFERROR(IFERROR(IFERROR(IFERROR(IFERROR(IFERROR(IFERROR(IFERROR(IFERROR(IFERROR(INDEX(Summer!F$10:F$999,MATCH($A864,Summer!$L$10:$L$999,0),1),INDEX('Cycle 1'!F$10:F$999,MATCH($A864,'Cycle 1'!$L$10:$L$999,0),1)),INDEX('Cycle 2'!F$10:F$999,MATCH($A864,'Cycle 2'!$L$10:$L$999,0),1)),INDEX('Cycle 3'!F$10:F$999,MATCH($A864,'Cycle 3'!$L$10:$L$999,0),1)),INDEX('Cycle 4'!F$10:F$999,MATCH($A864,'Cycle 4'!$L$10:$L$999,0),1)),INDEX('Cycle 5'!F$10:F$999,MATCH($A864,'Cycle 5'!$L$10:$L$999,0),1)),INDEX('Cycle 6'!F$10:F$999,MATCH($A864,'Cycle 6'!$L$10:$L$999,0),1)),INDEX('Cycle 7'!F$10:F$999,MATCH($A864,'Cycle 7'!$L$10:$L$999,0),1)),INDEX('Cycle 8'!F$10:F$999,MATCH($A864,'Cycle 8'!$L$10:$L$999,0),1)),INDEX('Cycle 9'!F$10:F$999,MATCH($A864,'Cycle 9'!$L$10:$L$999,0),1)),INDEX('Cycle 10'!F$10:F$999,MATCH($A864,'Cycle 10'!$L$10:$L$999,0),1)),INDEX('Cycle 11'!F$10:F$999,MATCH($A864,'Cycle 11'!$L$10:$L$999,0),1)),""))</f>
        <v/>
      </c>
      <c r="H864" t="str">
        <f>IF(IFERROR(IFERROR(IFERROR(IFERROR(IFERROR(IFERROR(IFERROR(IFERROR(IFERROR(IFERROR(IFERROR(IFERROR(INDEX(Summer!G$10:G$999,MATCH($A864,Summer!$L$10:$L$999,0),1),INDEX('Cycle 1'!G$10:G$999,MATCH($A864,'Cycle 1'!$L$10:$L$999,0),1)),INDEX('Cycle 2'!G$10:G$999,MATCH($A864,'Cycle 2'!$L$10:$L$999,0),1)),INDEX('Cycle 3'!G$10:G$999,MATCH($A864,'Cycle 3'!$L$10:$L$999,0),1)),INDEX('Cycle 4'!G$10:G$999,MATCH($A864,'Cycle 4'!$L$10:$L$999,0),1)),INDEX('Cycle 5'!G$10:G$999,MATCH($A864,'Cycle 5'!$L$10:$L$999,0),1)),INDEX('Cycle 6'!G$10:G$999,MATCH($A864,'Cycle 6'!$L$10:$L$999,0),1)),INDEX('Cycle 7'!G$10:G$999,MATCH($A864,'Cycle 7'!$L$10:$L$999,0),1)),INDEX('Cycle 8'!G$10:G$999,MATCH($A864,'Cycle 8'!$L$10:$L$999,0),1)),INDEX('Cycle 9'!G$10:G$999,MATCH($A864,'Cycle 9'!$L$10:$L$999,0),1)),INDEX('Cycle 10'!G$10:G$999,MATCH($A864,'Cycle 10'!$L$10:$L$999,0),1)),INDEX('Cycle 11'!G$10:G$999,MATCH($A864,'Cycle 11'!$L$10:$L$999,0),1)),"")="","",IFERROR(IFERROR(IFERROR(IFERROR(IFERROR(IFERROR(IFERROR(IFERROR(IFERROR(IFERROR(IFERROR(IFERROR(INDEX(Summer!G$10:G$999,MATCH($A864,Summer!$L$10:$L$999,0),1),INDEX('Cycle 1'!G$10:G$999,MATCH($A864,'Cycle 1'!$L$10:$L$999,0),1)),INDEX('Cycle 2'!G$10:G$999,MATCH($A864,'Cycle 2'!$L$10:$L$999,0),1)),INDEX('Cycle 3'!G$10:G$999,MATCH($A864,'Cycle 3'!$L$10:$L$999,0),1)),INDEX('Cycle 4'!G$10:G$999,MATCH($A864,'Cycle 4'!$L$10:$L$999,0),1)),INDEX('Cycle 5'!G$10:G$999,MATCH($A864,'Cycle 5'!$L$10:$L$999,0),1)),INDEX('Cycle 6'!G$10:G$999,MATCH($A864,'Cycle 6'!$L$10:$L$999,0),1)),INDEX('Cycle 7'!G$10:G$999,MATCH($A864,'Cycle 7'!$L$10:$L$999,0),1)),INDEX('Cycle 8'!G$10:G$999,MATCH($A864,'Cycle 8'!$L$10:$L$999,0),1)),INDEX('Cycle 9'!G$10:G$999,MATCH($A864,'Cycle 9'!$L$10:$L$999,0),1)),INDEX('Cycle 10'!G$10:G$999,MATCH($A864,'Cycle 10'!$L$10:$L$999,0),1)),INDEX('Cycle 11'!G$10:G$999,MATCH($A864,'Cycle 11'!$L$10:$L$999,0),1)),""))</f>
        <v/>
      </c>
      <c r="I864">
        <f>IFERROR(IF(C864="",MAX(I$1:I863),IF(ROW(C$2)=ROW(C864),1,IF(ISERROR(VLOOKUP(C864,C$2:C863,1,FALSE)),MAX(I$1:I863)+1,MAX(I$1:I863)))),"")</f>
        <v>0</v>
      </c>
      <c r="J864" t="str">
        <f t="shared" si="91"/>
        <v/>
      </c>
      <c r="K864" t="str">
        <f t="shared" si="94"/>
        <v/>
      </c>
      <c r="L864" t="str">
        <f t="shared" si="94"/>
        <v/>
      </c>
      <c r="M864" t="str">
        <f t="shared" si="94"/>
        <v/>
      </c>
      <c r="N864" t="str">
        <f t="shared" si="94"/>
        <v/>
      </c>
      <c r="O864" t="str">
        <f t="shared" si="94"/>
        <v/>
      </c>
      <c r="P864" t="str">
        <f t="shared" si="94"/>
        <v/>
      </c>
      <c r="Q864" t="str">
        <f t="shared" si="94"/>
        <v/>
      </c>
      <c r="R864" t="str">
        <f t="shared" si="94"/>
        <v/>
      </c>
      <c r="S864" t="str">
        <f t="shared" si="94"/>
        <v/>
      </c>
      <c r="T864" t="str">
        <f t="shared" si="94"/>
        <v/>
      </c>
      <c r="U864" t="str">
        <f t="shared" si="94"/>
        <v/>
      </c>
      <c r="V864" t="str">
        <f t="shared" si="94"/>
        <v/>
      </c>
      <c r="W864" t="str">
        <f t="shared" si="92"/>
        <v/>
      </c>
      <c r="X864">
        <f>IF(OR(H864="No",H864=""),0,IF(COUNTIFS(H$2:H864,"Yes",C$2:C864,C864)&gt;1,0,COUNTIFS(H$2:H864,"Yes",C$2:C864,C864)))+IF(X863=$X$1,0,X863)</f>
        <v>0</v>
      </c>
    </row>
    <row r="865" spans="1:24" x14ac:dyDescent="0.3">
      <c r="A865">
        <f>ROWS($A$2:$A865)</f>
        <v>864</v>
      </c>
      <c r="B865" t="str">
        <f>IF(ISERROR(VLOOKUP(A865,Summer!L$11:L$500,1,FALSE)),IF(ISERROR(VLOOKUP(A865,'Cycle 1'!L$11:L$500,1,FALSE)),IF(ISERROR(VLOOKUP(A865,'Cycle 2'!L$11:L$500,1,FALSE)),IF(ISERROR(VLOOKUP(A865,'Cycle 3'!L$11:L$500,1,FALSE)),IF(ISERROR(VLOOKUP(A865,'Cycle 4'!L$11:L$500,1,FALSE)),IF(ISERROR(VLOOKUP(A865,'Cycle 5'!L$11:L$500,1,FALSE)),IF(ISERROR(VLOOKUP(A865,'Cycle 6'!L$11:L$500,1,FALSE)),IF(ISERROR(VLOOKUP(A865,'Cycle 7'!L$11:L$500,1,FALSE)),IF(ISERROR(VLOOKUP(A865,'Cycle 8'!L$11:L$500,1,FALSE)),IF(ISERROR(VLOOKUP(A865,'Cycle 9'!L$11:L$500,1,FALSE)),IF(ISERROR(VLOOKUP(A865,'Cycle 10'!L$11:L$500,1,FALSE)),IF(ISERROR(VLOOKUP(A865,'Cycle 11'!L$11:L$500,1,FALSE)),"","Cycle 11"),"Cycle 10"),"Cycle 9"),"Cycle 8"),"Cycle 7"),"Cycle 6"),"Cycle 5"),"Cycle 4"),"Cycle 3"),"Cycle 2"),"Cycle 1"),"Summer")</f>
        <v/>
      </c>
      <c r="C865" t="str">
        <f>IF(IFERROR(IFERROR(IFERROR(IFERROR(IFERROR(IFERROR(IFERROR(IFERROR(IFERROR(IFERROR(IFERROR(IFERROR(INDEX(Summer!B$10:B$999,MATCH($A865,Summer!$L$10:$L$999,0),1),INDEX('Cycle 1'!B$10:B$999,MATCH($A865,'Cycle 1'!$L$10:$L$999,0),1)),INDEX('Cycle 2'!B$10:B$999,MATCH($A865,'Cycle 2'!$L$10:$L$999,0),1)),INDEX('Cycle 3'!B$10:B$999,MATCH($A865,'Cycle 3'!$L$10:$L$999,0),1)),INDEX('Cycle 4'!B$10:B$999,MATCH($A865,'Cycle 4'!$L$10:$L$999,0),1)),INDEX('Cycle 5'!B$10:B$999,MATCH($A865,'Cycle 5'!$L$10:$L$999,0),1)),INDEX('Cycle 6'!B$10:B$999,MATCH($A865,'Cycle 6'!$L$10:$L$999,0),1)),INDEX('Cycle 7'!B$10:B$999,MATCH($A865,'Cycle 7'!$L$10:$L$999,0),1)),INDEX('Cycle 8'!B$10:B$999,MATCH($A865,'Cycle 8'!$L$10:$L$999,0),1)),INDEX('Cycle 9'!B$10:B$999,MATCH($A865,'Cycle 9'!$L$10:$L$999,0),1)),INDEX('Cycle 10'!B$10:B$999,MATCH($A865,'Cycle 10'!$L$10:$L$999,0),1)),INDEX('Cycle 11'!B$10:B$999,MATCH($A865,'Cycle 11'!$L$10:$L$999,0),1)),"")="","",IFERROR(IFERROR(IFERROR(IFERROR(IFERROR(IFERROR(IFERROR(IFERROR(IFERROR(IFERROR(IFERROR(IFERROR(INDEX(Summer!B$10:B$999,MATCH($A865,Summer!$L$10:$L$999,0),1),INDEX('Cycle 1'!B$10:B$999,MATCH($A865,'Cycle 1'!$L$10:$L$999,0),1)),INDEX('Cycle 2'!B$10:B$999,MATCH($A865,'Cycle 2'!$L$10:$L$999,0),1)),INDEX('Cycle 3'!B$10:B$999,MATCH($A865,'Cycle 3'!$L$10:$L$999,0),1)),INDEX('Cycle 4'!B$10:B$999,MATCH($A865,'Cycle 4'!$L$10:$L$999,0),1)),INDEX('Cycle 5'!B$10:B$999,MATCH($A865,'Cycle 5'!$L$10:$L$999,0),1)),INDEX('Cycle 6'!B$10:B$999,MATCH($A865,'Cycle 6'!$L$10:$L$999,0),1)),INDEX('Cycle 7'!B$10:B$999,MATCH($A865,'Cycle 7'!$L$10:$L$999,0),1)),INDEX('Cycle 8'!B$10:B$999,MATCH($A865,'Cycle 8'!$L$10:$L$999,0),1)),INDEX('Cycle 9'!B$10:B$999,MATCH($A865,'Cycle 9'!$L$10:$L$999,0),1)),INDEX('Cycle 10'!B$10:B$999,MATCH($A865,'Cycle 10'!$L$10:$L$999,0),1)),INDEX('Cycle 11'!B$10:B$999,MATCH($A865,'Cycle 11'!$L$10:$L$999,0),1)),""))</f>
        <v/>
      </c>
      <c r="D865" t="str">
        <f>IF(IFERROR(IFERROR(IFERROR(IFERROR(IFERROR(IFERROR(IFERROR(IFERROR(IFERROR(IFERROR(IFERROR(IFERROR(INDEX(Summer!C$10:C$999,MATCH($A865,Summer!$L$10:$L$999,0),1),INDEX('Cycle 1'!C$10:C$999,MATCH($A865,'Cycle 1'!$L$10:$L$999,0),1)),INDEX('Cycle 2'!C$10:C$999,MATCH($A865,'Cycle 2'!$L$10:$L$999,0),1)),INDEX('Cycle 3'!C$10:C$999,MATCH($A865,'Cycle 3'!$L$10:$L$999,0),1)),INDEX('Cycle 4'!C$10:C$999,MATCH($A865,'Cycle 4'!$L$10:$L$999,0),1)),INDEX('Cycle 5'!C$10:C$999,MATCH($A865,'Cycle 5'!$L$10:$L$999,0),1)),INDEX('Cycle 6'!C$10:C$999,MATCH($A865,'Cycle 6'!$L$10:$L$999,0),1)),INDEX('Cycle 7'!C$10:C$999,MATCH($A865,'Cycle 7'!$L$10:$L$999,0),1)),INDEX('Cycle 8'!C$10:C$999,MATCH($A865,'Cycle 8'!$L$10:$L$999,0),1)),INDEX('Cycle 9'!C$10:C$999,MATCH($A865,'Cycle 9'!$L$10:$L$999,0),1)),INDEX('Cycle 10'!C$10:C$999,MATCH($A865,'Cycle 10'!$L$10:$L$999,0),1)),INDEX('Cycle 11'!C$10:C$999,MATCH($A865,'Cycle 11'!$L$10:$L$999,0),1)),"")="","",IFERROR(IFERROR(IFERROR(IFERROR(IFERROR(IFERROR(IFERROR(IFERROR(IFERROR(IFERROR(IFERROR(IFERROR(INDEX(Summer!C$10:C$999,MATCH($A865,Summer!$L$10:$L$999,0),1),INDEX('Cycle 1'!C$10:C$999,MATCH($A865,'Cycle 1'!$L$10:$L$999,0),1)),INDEX('Cycle 2'!C$10:C$999,MATCH($A865,'Cycle 2'!$L$10:$L$999,0),1)),INDEX('Cycle 3'!C$10:C$999,MATCH($A865,'Cycle 3'!$L$10:$L$999,0),1)),INDEX('Cycle 4'!C$10:C$999,MATCH($A865,'Cycle 4'!$L$10:$L$999,0),1)),INDEX('Cycle 5'!C$10:C$999,MATCH($A865,'Cycle 5'!$L$10:$L$999,0),1)),INDEX('Cycle 6'!C$10:C$999,MATCH($A865,'Cycle 6'!$L$10:$L$999,0),1)),INDEX('Cycle 7'!C$10:C$999,MATCH($A865,'Cycle 7'!$L$10:$L$999,0),1)),INDEX('Cycle 8'!C$10:C$999,MATCH($A865,'Cycle 8'!$L$10:$L$999,0),1)),INDEX('Cycle 9'!C$10:C$999,MATCH($A865,'Cycle 9'!$L$10:$L$999,0),1)),INDEX('Cycle 10'!C$10:C$999,MATCH($A865,'Cycle 10'!$L$10:$L$999,0),1)),INDEX('Cycle 11'!C$10:C$999,MATCH($A865,'Cycle 11'!$L$10:$L$999,0),1)),""))</f>
        <v/>
      </c>
      <c r="E865" t="str">
        <f>IF(IFERROR(IFERROR(IFERROR(IFERROR(IFERROR(IFERROR(IFERROR(IFERROR(IFERROR(IFERROR(IFERROR(IFERROR(INDEX(Summer!D$10:D$999,MATCH($A865,Summer!$L$10:$L$999,0),1),INDEX('Cycle 1'!D$10:D$999,MATCH($A865,'Cycle 1'!$L$10:$L$999,0),1)),INDEX('Cycle 2'!D$10:D$999,MATCH($A865,'Cycle 2'!$L$10:$L$999,0),1)),INDEX('Cycle 3'!D$10:D$999,MATCH($A865,'Cycle 3'!$L$10:$L$999,0),1)),INDEX('Cycle 4'!D$10:D$999,MATCH($A865,'Cycle 4'!$L$10:$L$999,0),1)),INDEX('Cycle 5'!D$10:D$999,MATCH($A865,'Cycle 5'!$L$10:$L$999,0),1)),INDEX('Cycle 6'!D$10:D$999,MATCH($A865,'Cycle 6'!$L$10:$L$999,0),1)),INDEX('Cycle 7'!D$10:D$999,MATCH($A865,'Cycle 7'!$L$10:$L$999,0),1)),INDEX('Cycle 8'!D$10:D$999,MATCH($A865,'Cycle 8'!$L$10:$L$999,0),1)),INDEX('Cycle 9'!D$10:D$999,MATCH($A865,'Cycle 9'!$L$10:$L$999,0),1)),INDEX('Cycle 10'!D$10:D$999,MATCH($A865,'Cycle 10'!$L$10:$L$999,0),1)),INDEX('Cycle 11'!D$10:D$999,MATCH($A865,'Cycle 11'!$L$10:$L$999,0),1)),"")="","",IFERROR(IFERROR(IFERROR(IFERROR(IFERROR(IFERROR(IFERROR(IFERROR(IFERROR(IFERROR(IFERROR(IFERROR(INDEX(Summer!D$10:D$999,MATCH($A865,Summer!$L$10:$L$999,0),1),INDEX('Cycle 1'!D$10:D$999,MATCH($A865,'Cycle 1'!$L$10:$L$999,0),1)),INDEX('Cycle 2'!D$10:D$999,MATCH($A865,'Cycle 2'!$L$10:$L$999,0),1)),INDEX('Cycle 3'!D$10:D$999,MATCH($A865,'Cycle 3'!$L$10:$L$999,0),1)),INDEX('Cycle 4'!D$10:D$999,MATCH($A865,'Cycle 4'!$L$10:$L$999,0),1)),INDEX('Cycle 5'!D$10:D$999,MATCH($A865,'Cycle 5'!$L$10:$L$999,0),1)),INDEX('Cycle 6'!D$10:D$999,MATCH($A865,'Cycle 6'!$L$10:$L$999,0),1)),INDEX('Cycle 7'!D$10:D$999,MATCH($A865,'Cycle 7'!$L$10:$L$999,0),1)),INDEX('Cycle 8'!D$10:D$999,MATCH($A865,'Cycle 8'!$L$10:$L$999,0),1)),INDEX('Cycle 9'!D$10:D$999,MATCH($A865,'Cycle 9'!$L$10:$L$999,0),1)),INDEX('Cycle 10'!D$10:D$999,MATCH($A865,'Cycle 10'!$L$10:$L$999,0),1)),INDEX('Cycle 11'!D$10:D$999,MATCH($A865,'Cycle 11'!$L$10:$L$999,0),1)),""))</f>
        <v/>
      </c>
      <c r="F865" t="str">
        <f>IF(IFERROR(IFERROR(IFERROR(IFERROR(IFERROR(IFERROR(IFERROR(IFERROR(IFERROR(IFERROR(IFERROR(IFERROR(INDEX(Summer!E$10:E$999,MATCH($A865,Summer!$L$10:$L$999,0),1),INDEX('Cycle 1'!E$10:E$999,MATCH($A865,'Cycle 1'!$L$10:$L$999,0),1)),INDEX('Cycle 2'!E$10:E$999,MATCH($A865,'Cycle 2'!$L$10:$L$999,0),1)),INDEX('Cycle 3'!E$10:E$999,MATCH($A865,'Cycle 3'!$L$10:$L$999,0),1)),INDEX('Cycle 4'!E$10:E$999,MATCH($A865,'Cycle 4'!$L$10:$L$999,0),1)),INDEX('Cycle 5'!E$10:E$999,MATCH($A865,'Cycle 5'!$L$10:$L$999,0),1)),INDEX('Cycle 6'!E$10:E$999,MATCH($A865,'Cycle 6'!$L$10:$L$999,0),1)),INDEX('Cycle 7'!E$10:E$999,MATCH($A865,'Cycle 7'!$L$10:$L$999,0),1)),INDEX('Cycle 8'!E$10:E$999,MATCH($A865,'Cycle 8'!$L$10:$L$999,0),1)),INDEX('Cycle 9'!E$10:E$999,MATCH($A865,'Cycle 9'!$L$10:$L$999,0),1)),INDEX('Cycle 10'!E$10:E$999,MATCH($A865,'Cycle 10'!$L$10:$L$999,0),1)),INDEX('Cycle 11'!E$10:E$999,MATCH($A865,'Cycle 11'!$L$10:$L$999,0),1)),"")="","",IFERROR(IFERROR(IFERROR(IFERROR(IFERROR(IFERROR(IFERROR(IFERROR(IFERROR(IFERROR(IFERROR(IFERROR(INDEX(Summer!E$10:E$999,MATCH($A865,Summer!$L$10:$L$999,0),1),INDEX('Cycle 1'!E$10:E$999,MATCH($A865,'Cycle 1'!$L$10:$L$999,0),1)),INDEX('Cycle 2'!E$10:E$999,MATCH($A865,'Cycle 2'!$L$10:$L$999,0),1)),INDEX('Cycle 3'!E$10:E$999,MATCH($A865,'Cycle 3'!$L$10:$L$999,0),1)),INDEX('Cycle 4'!E$10:E$999,MATCH($A865,'Cycle 4'!$L$10:$L$999,0),1)),INDEX('Cycle 5'!E$10:E$999,MATCH($A865,'Cycle 5'!$L$10:$L$999,0),1)),INDEX('Cycle 6'!E$10:E$999,MATCH($A865,'Cycle 6'!$L$10:$L$999,0),1)),INDEX('Cycle 7'!E$10:E$999,MATCH($A865,'Cycle 7'!$L$10:$L$999,0),1)),INDEX('Cycle 8'!E$10:E$999,MATCH($A865,'Cycle 8'!$L$10:$L$999,0),1)),INDEX('Cycle 9'!E$10:E$999,MATCH($A865,'Cycle 9'!$L$10:$L$999,0),1)),INDEX('Cycle 10'!E$10:E$999,MATCH($A865,'Cycle 10'!$L$10:$L$999,0),1)),INDEX('Cycle 11'!E$10:E$999,MATCH($A865,'Cycle 11'!$L$10:$L$999,0),1)),""))</f>
        <v/>
      </c>
      <c r="G865" t="str">
        <f>IF(IFERROR(IFERROR(IFERROR(IFERROR(IFERROR(IFERROR(IFERROR(IFERROR(IFERROR(IFERROR(IFERROR(IFERROR(INDEX(Summer!F$10:F$999,MATCH($A865,Summer!$L$10:$L$999,0),1),INDEX('Cycle 1'!F$10:F$999,MATCH($A865,'Cycle 1'!$L$10:$L$999,0),1)),INDEX('Cycle 2'!F$10:F$999,MATCH($A865,'Cycle 2'!$L$10:$L$999,0),1)),INDEX('Cycle 3'!F$10:F$999,MATCH($A865,'Cycle 3'!$L$10:$L$999,0),1)),INDEX('Cycle 4'!F$10:F$999,MATCH($A865,'Cycle 4'!$L$10:$L$999,0),1)),INDEX('Cycle 5'!F$10:F$999,MATCH($A865,'Cycle 5'!$L$10:$L$999,0),1)),INDEX('Cycle 6'!F$10:F$999,MATCH($A865,'Cycle 6'!$L$10:$L$999,0),1)),INDEX('Cycle 7'!F$10:F$999,MATCH($A865,'Cycle 7'!$L$10:$L$999,0),1)),INDEX('Cycle 8'!F$10:F$999,MATCH($A865,'Cycle 8'!$L$10:$L$999,0),1)),INDEX('Cycle 9'!F$10:F$999,MATCH($A865,'Cycle 9'!$L$10:$L$999,0),1)),INDEX('Cycle 10'!F$10:F$999,MATCH($A865,'Cycle 10'!$L$10:$L$999,0),1)),INDEX('Cycle 11'!F$10:F$999,MATCH($A865,'Cycle 11'!$L$10:$L$999,0),1)),"")="","",IFERROR(IFERROR(IFERROR(IFERROR(IFERROR(IFERROR(IFERROR(IFERROR(IFERROR(IFERROR(IFERROR(IFERROR(INDEX(Summer!F$10:F$999,MATCH($A865,Summer!$L$10:$L$999,0),1),INDEX('Cycle 1'!F$10:F$999,MATCH($A865,'Cycle 1'!$L$10:$L$999,0),1)),INDEX('Cycle 2'!F$10:F$999,MATCH($A865,'Cycle 2'!$L$10:$L$999,0),1)),INDEX('Cycle 3'!F$10:F$999,MATCH($A865,'Cycle 3'!$L$10:$L$999,0),1)),INDEX('Cycle 4'!F$10:F$999,MATCH($A865,'Cycle 4'!$L$10:$L$999,0),1)),INDEX('Cycle 5'!F$10:F$999,MATCH($A865,'Cycle 5'!$L$10:$L$999,0),1)),INDEX('Cycle 6'!F$10:F$999,MATCH($A865,'Cycle 6'!$L$10:$L$999,0),1)),INDEX('Cycle 7'!F$10:F$999,MATCH($A865,'Cycle 7'!$L$10:$L$999,0),1)),INDEX('Cycle 8'!F$10:F$999,MATCH($A865,'Cycle 8'!$L$10:$L$999,0),1)),INDEX('Cycle 9'!F$10:F$999,MATCH($A865,'Cycle 9'!$L$10:$L$999,0),1)),INDEX('Cycle 10'!F$10:F$999,MATCH($A865,'Cycle 10'!$L$10:$L$999,0),1)),INDEX('Cycle 11'!F$10:F$999,MATCH($A865,'Cycle 11'!$L$10:$L$999,0),1)),""))</f>
        <v/>
      </c>
      <c r="H865" t="str">
        <f>IF(IFERROR(IFERROR(IFERROR(IFERROR(IFERROR(IFERROR(IFERROR(IFERROR(IFERROR(IFERROR(IFERROR(IFERROR(INDEX(Summer!G$10:G$999,MATCH($A865,Summer!$L$10:$L$999,0),1),INDEX('Cycle 1'!G$10:G$999,MATCH($A865,'Cycle 1'!$L$10:$L$999,0),1)),INDEX('Cycle 2'!G$10:G$999,MATCH($A865,'Cycle 2'!$L$10:$L$999,0),1)),INDEX('Cycle 3'!G$10:G$999,MATCH($A865,'Cycle 3'!$L$10:$L$999,0),1)),INDEX('Cycle 4'!G$10:G$999,MATCH($A865,'Cycle 4'!$L$10:$L$999,0),1)),INDEX('Cycle 5'!G$10:G$999,MATCH($A865,'Cycle 5'!$L$10:$L$999,0),1)),INDEX('Cycle 6'!G$10:G$999,MATCH($A865,'Cycle 6'!$L$10:$L$999,0),1)),INDEX('Cycle 7'!G$10:G$999,MATCH($A865,'Cycle 7'!$L$10:$L$999,0),1)),INDEX('Cycle 8'!G$10:G$999,MATCH($A865,'Cycle 8'!$L$10:$L$999,0),1)),INDEX('Cycle 9'!G$10:G$999,MATCH($A865,'Cycle 9'!$L$10:$L$999,0),1)),INDEX('Cycle 10'!G$10:G$999,MATCH($A865,'Cycle 10'!$L$10:$L$999,0),1)),INDEX('Cycle 11'!G$10:G$999,MATCH($A865,'Cycle 11'!$L$10:$L$999,0),1)),"")="","",IFERROR(IFERROR(IFERROR(IFERROR(IFERROR(IFERROR(IFERROR(IFERROR(IFERROR(IFERROR(IFERROR(IFERROR(INDEX(Summer!G$10:G$999,MATCH($A865,Summer!$L$10:$L$999,0),1),INDEX('Cycle 1'!G$10:G$999,MATCH($A865,'Cycle 1'!$L$10:$L$999,0),1)),INDEX('Cycle 2'!G$10:G$999,MATCH($A865,'Cycle 2'!$L$10:$L$999,0),1)),INDEX('Cycle 3'!G$10:G$999,MATCH($A865,'Cycle 3'!$L$10:$L$999,0),1)),INDEX('Cycle 4'!G$10:G$999,MATCH($A865,'Cycle 4'!$L$10:$L$999,0),1)),INDEX('Cycle 5'!G$10:G$999,MATCH($A865,'Cycle 5'!$L$10:$L$999,0),1)),INDEX('Cycle 6'!G$10:G$999,MATCH($A865,'Cycle 6'!$L$10:$L$999,0),1)),INDEX('Cycle 7'!G$10:G$999,MATCH($A865,'Cycle 7'!$L$10:$L$999,0),1)),INDEX('Cycle 8'!G$10:G$999,MATCH($A865,'Cycle 8'!$L$10:$L$999,0),1)),INDEX('Cycle 9'!G$10:G$999,MATCH($A865,'Cycle 9'!$L$10:$L$999,0),1)),INDEX('Cycle 10'!G$10:G$999,MATCH($A865,'Cycle 10'!$L$10:$L$999,0),1)),INDEX('Cycle 11'!G$10:G$999,MATCH($A865,'Cycle 11'!$L$10:$L$999,0),1)),""))</f>
        <v/>
      </c>
      <c r="I865">
        <f>IFERROR(IF(C865="",MAX(I$1:I864),IF(ROW(C$2)=ROW(C865),1,IF(ISERROR(VLOOKUP(C865,C$2:C864,1,FALSE)),MAX(I$1:I864)+1,MAX(I$1:I864)))),"")</f>
        <v>0</v>
      </c>
      <c r="J865" t="str">
        <f t="shared" si="91"/>
        <v/>
      </c>
      <c r="K865" t="str">
        <f t="shared" si="94"/>
        <v/>
      </c>
      <c r="L865" t="str">
        <f t="shared" si="94"/>
        <v/>
      </c>
      <c r="M865" t="str">
        <f t="shared" si="94"/>
        <v/>
      </c>
      <c r="N865" t="str">
        <f t="shared" si="94"/>
        <v/>
      </c>
      <c r="O865" t="str">
        <f t="shared" si="94"/>
        <v/>
      </c>
      <c r="P865" t="str">
        <f t="shared" si="94"/>
        <v/>
      </c>
      <c r="Q865" t="str">
        <f t="shared" si="94"/>
        <v/>
      </c>
      <c r="R865" t="str">
        <f t="shared" si="94"/>
        <v/>
      </c>
      <c r="S865" t="str">
        <f t="shared" si="94"/>
        <v/>
      </c>
      <c r="T865" t="str">
        <f t="shared" si="94"/>
        <v/>
      </c>
      <c r="U865" t="str">
        <f t="shared" si="94"/>
        <v/>
      </c>
      <c r="V865" t="str">
        <f t="shared" si="94"/>
        <v/>
      </c>
      <c r="W865" t="str">
        <f t="shared" si="92"/>
        <v/>
      </c>
      <c r="X865">
        <f>IF(OR(H865="No",H865=""),0,IF(COUNTIFS(H$2:H865,"Yes",C$2:C865,C865)&gt;1,0,COUNTIFS(H$2:H865,"Yes",C$2:C865,C865)))+IF(X864=$X$1,0,X864)</f>
        <v>0</v>
      </c>
    </row>
    <row r="866" spans="1:24" x14ac:dyDescent="0.3">
      <c r="A866">
        <f>ROWS($A$2:$A866)</f>
        <v>865</v>
      </c>
      <c r="B866" t="str">
        <f>IF(ISERROR(VLOOKUP(A866,Summer!L$11:L$500,1,FALSE)),IF(ISERROR(VLOOKUP(A866,'Cycle 1'!L$11:L$500,1,FALSE)),IF(ISERROR(VLOOKUP(A866,'Cycle 2'!L$11:L$500,1,FALSE)),IF(ISERROR(VLOOKUP(A866,'Cycle 3'!L$11:L$500,1,FALSE)),IF(ISERROR(VLOOKUP(A866,'Cycle 4'!L$11:L$500,1,FALSE)),IF(ISERROR(VLOOKUP(A866,'Cycle 5'!L$11:L$500,1,FALSE)),IF(ISERROR(VLOOKUP(A866,'Cycle 6'!L$11:L$500,1,FALSE)),IF(ISERROR(VLOOKUP(A866,'Cycle 7'!L$11:L$500,1,FALSE)),IF(ISERROR(VLOOKUP(A866,'Cycle 8'!L$11:L$500,1,FALSE)),IF(ISERROR(VLOOKUP(A866,'Cycle 9'!L$11:L$500,1,FALSE)),IF(ISERROR(VLOOKUP(A866,'Cycle 10'!L$11:L$500,1,FALSE)),IF(ISERROR(VLOOKUP(A866,'Cycle 11'!L$11:L$500,1,FALSE)),"","Cycle 11"),"Cycle 10"),"Cycle 9"),"Cycle 8"),"Cycle 7"),"Cycle 6"),"Cycle 5"),"Cycle 4"),"Cycle 3"),"Cycle 2"),"Cycle 1"),"Summer")</f>
        <v/>
      </c>
      <c r="C866" t="str">
        <f>IF(IFERROR(IFERROR(IFERROR(IFERROR(IFERROR(IFERROR(IFERROR(IFERROR(IFERROR(IFERROR(IFERROR(IFERROR(INDEX(Summer!B$10:B$999,MATCH($A866,Summer!$L$10:$L$999,0),1),INDEX('Cycle 1'!B$10:B$999,MATCH($A866,'Cycle 1'!$L$10:$L$999,0),1)),INDEX('Cycle 2'!B$10:B$999,MATCH($A866,'Cycle 2'!$L$10:$L$999,0),1)),INDEX('Cycle 3'!B$10:B$999,MATCH($A866,'Cycle 3'!$L$10:$L$999,0),1)),INDEX('Cycle 4'!B$10:B$999,MATCH($A866,'Cycle 4'!$L$10:$L$999,0),1)),INDEX('Cycle 5'!B$10:B$999,MATCH($A866,'Cycle 5'!$L$10:$L$999,0),1)),INDEX('Cycle 6'!B$10:B$999,MATCH($A866,'Cycle 6'!$L$10:$L$999,0),1)),INDEX('Cycle 7'!B$10:B$999,MATCH($A866,'Cycle 7'!$L$10:$L$999,0),1)),INDEX('Cycle 8'!B$10:B$999,MATCH($A866,'Cycle 8'!$L$10:$L$999,0),1)),INDEX('Cycle 9'!B$10:B$999,MATCH($A866,'Cycle 9'!$L$10:$L$999,0),1)),INDEX('Cycle 10'!B$10:B$999,MATCH($A866,'Cycle 10'!$L$10:$L$999,0),1)),INDEX('Cycle 11'!B$10:B$999,MATCH($A866,'Cycle 11'!$L$10:$L$999,0),1)),"")="","",IFERROR(IFERROR(IFERROR(IFERROR(IFERROR(IFERROR(IFERROR(IFERROR(IFERROR(IFERROR(IFERROR(IFERROR(INDEX(Summer!B$10:B$999,MATCH($A866,Summer!$L$10:$L$999,0),1),INDEX('Cycle 1'!B$10:B$999,MATCH($A866,'Cycle 1'!$L$10:$L$999,0),1)),INDEX('Cycle 2'!B$10:B$999,MATCH($A866,'Cycle 2'!$L$10:$L$999,0),1)),INDEX('Cycle 3'!B$10:B$999,MATCH($A866,'Cycle 3'!$L$10:$L$999,0),1)),INDEX('Cycle 4'!B$10:B$999,MATCH($A866,'Cycle 4'!$L$10:$L$999,0),1)),INDEX('Cycle 5'!B$10:B$999,MATCH($A866,'Cycle 5'!$L$10:$L$999,0),1)),INDEX('Cycle 6'!B$10:B$999,MATCH($A866,'Cycle 6'!$L$10:$L$999,0),1)),INDEX('Cycle 7'!B$10:B$999,MATCH($A866,'Cycle 7'!$L$10:$L$999,0),1)),INDEX('Cycle 8'!B$10:B$999,MATCH($A866,'Cycle 8'!$L$10:$L$999,0),1)),INDEX('Cycle 9'!B$10:B$999,MATCH($A866,'Cycle 9'!$L$10:$L$999,0),1)),INDEX('Cycle 10'!B$10:B$999,MATCH($A866,'Cycle 10'!$L$10:$L$999,0),1)),INDEX('Cycle 11'!B$10:B$999,MATCH($A866,'Cycle 11'!$L$10:$L$999,0),1)),""))</f>
        <v/>
      </c>
      <c r="D866" t="str">
        <f>IF(IFERROR(IFERROR(IFERROR(IFERROR(IFERROR(IFERROR(IFERROR(IFERROR(IFERROR(IFERROR(IFERROR(IFERROR(INDEX(Summer!C$10:C$999,MATCH($A866,Summer!$L$10:$L$999,0),1),INDEX('Cycle 1'!C$10:C$999,MATCH($A866,'Cycle 1'!$L$10:$L$999,0),1)),INDEX('Cycle 2'!C$10:C$999,MATCH($A866,'Cycle 2'!$L$10:$L$999,0),1)),INDEX('Cycle 3'!C$10:C$999,MATCH($A866,'Cycle 3'!$L$10:$L$999,0),1)),INDEX('Cycle 4'!C$10:C$999,MATCH($A866,'Cycle 4'!$L$10:$L$999,0),1)),INDEX('Cycle 5'!C$10:C$999,MATCH($A866,'Cycle 5'!$L$10:$L$999,0),1)),INDEX('Cycle 6'!C$10:C$999,MATCH($A866,'Cycle 6'!$L$10:$L$999,0),1)),INDEX('Cycle 7'!C$10:C$999,MATCH($A866,'Cycle 7'!$L$10:$L$999,0),1)),INDEX('Cycle 8'!C$10:C$999,MATCH($A866,'Cycle 8'!$L$10:$L$999,0),1)),INDEX('Cycle 9'!C$10:C$999,MATCH($A866,'Cycle 9'!$L$10:$L$999,0),1)),INDEX('Cycle 10'!C$10:C$999,MATCH($A866,'Cycle 10'!$L$10:$L$999,0),1)),INDEX('Cycle 11'!C$10:C$999,MATCH($A866,'Cycle 11'!$L$10:$L$999,0),1)),"")="","",IFERROR(IFERROR(IFERROR(IFERROR(IFERROR(IFERROR(IFERROR(IFERROR(IFERROR(IFERROR(IFERROR(IFERROR(INDEX(Summer!C$10:C$999,MATCH($A866,Summer!$L$10:$L$999,0),1),INDEX('Cycle 1'!C$10:C$999,MATCH($A866,'Cycle 1'!$L$10:$L$999,0),1)),INDEX('Cycle 2'!C$10:C$999,MATCH($A866,'Cycle 2'!$L$10:$L$999,0),1)),INDEX('Cycle 3'!C$10:C$999,MATCH($A866,'Cycle 3'!$L$10:$L$999,0),1)),INDEX('Cycle 4'!C$10:C$999,MATCH($A866,'Cycle 4'!$L$10:$L$999,0),1)),INDEX('Cycle 5'!C$10:C$999,MATCH($A866,'Cycle 5'!$L$10:$L$999,0),1)),INDEX('Cycle 6'!C$10:C$999,MATCH($A866,'Cycle 6'!$L$10:$L$999,0),1)),INDEX('Cycle 7'!C$10:C$999,MATCH($A866,'Cycle 7'!$L$10:$L$999,0),1)),INDEX('Cycle 8'!C$10:C$999,MATCH($A866,'Cycle 8'!$L$10:$L$999,0),1)),INDEX('Cycle 9'!C$10:C$999,MATCH($A866,'Cycle 9'!$L$10:$L$999,0),1)),INDEX('Cycle 10'!C$10:C$999,MATCH($A866,'Cycle 10'!$L$10:$L$999,0),1)),INDEX('Cycle 11'!C$10:C$999,MATCH($A866,'Cycle 11'!$L$10:$L$999,0),1)),""))</f>
        <v/>
      </c>
      <c r="E866" t="str">
        <f>IF(IFERROR(IFERROR(IFERROR(IFERROR(IFERROR(IFERROR(IFERROR(IFERROR(IFERROR(IFERROR(IFERROR(IFERROR(INDEX(Summer!D$10:D$999,MATCH($A866,Summer!$L$10:$L$999,0),1),INDEX('Cycle 1'!D$10:D$999,MATCH($A866,'Cycle 1'!$L$10:$L$999,0),1)),INDEX('Cycle 2'!D$10:D$999,MATCH($A866,'Cycle 2'!$L$10:$L$999,0),1)),INDEX('Cycle 3'!D$10:D$999,MATCH($A866,'Cycle 3'!$L$10:$L$999,0),1)),INDEX('Cycle 4'!D$10:D$999,MATCH($A866,'Cycle 4'!$L$10:$L$999,0),1)),INDEX('Cycle 5'!D$10:D$999,MATCH($A866,'Cycle 5'!$L$10:$L$999,0),1)),INDEX('Cycle 6'!D$10:D$999,MATCH($A866,'Cycle 6'!$L$10:$L$999,0),1)),INDEX('Cycle 7'!D$10:D$999,MATCH($A866,'Cycle 7'!$L$10:$L$999,0),1)),INDEX('Cycle 8'!D$10:D$999,MATCH($A866,'Cycle 8'!$L$10:$L$999,0),1)),INDEX('Cycle 9'!D$10:D$999,MATCH($A866,'Cycle 9'!$L$10:$L$999,0),1)),INDEX('Cycle 10'!D$10:D$999,MATCH($A866,'Cycle 10'!$L$10:$L$999,0),1)),INDEX('Cycle 11'!D$10:D$999,MATCH($A866,'Cycle 11'!$L$10:$L$999,0),1)),"")="","",IFERROR(IFERROR(IFERROR(IFERROR(IFERROR(IFERROR(IFERROR(IFERROR(IFERROR(IFERROR(IFERROR(IFERROR(INDEX(Summer!D$10:D$999,MATCH($A866,Summer!$L$10:$L$999,0),1),INDEX('Cycle 1'!D$10:D$999,MATCH($A866,'Cycle 1'!$L$10:$L$999,0),1)),INDEX('Cycle 2'!D$10:D$999,MATCH($A866,'Cycle 2'!$L$10:$L$999,0),1)),INDEX('Cycle 3'!D$10:D$999,MATCH($A866,'Cycle 3'!$L$10:$L$999,0),1)),INDEX('Cycle 4'!D$10:D$999,MATCH($A866,'Cycle 4'!$L$10:$L$999,0),1)),INDEX('Cycle 5'!D$10:D$999,MATCH($A866,'Cycle 5'!$L$10:$L$999,0),1)),INDEX('Cycle 6'!D$10:D$999,MATCH($A866,'Cycle 6'!$L$10:$L$999,0),1)),INDEX('Cycle 7'!D$10:D$999,MATCH($A866,'Cycle 7'!$L$10:$L$999,0),1)),INDEX('Cycle 8'!D$10:D$999,MATCH($A866,'Cycle 8'!$L$10:$L$999,0),1)),INDEX('Cycle 9'!D$10:D$999,MATCH($A866,'Cycle 9'!$L$10:$L$999,0),1)),INDEX('Cycle 10'!D$10:D$999,MATCH($A866,'Cycle 10'!$L$10:$L$999,0),1)),INDEX('Cycle 11'!D$10:D$999,MATCH($A866,'Cycle 11'!$L$10:$L$999,0),1)),""))</f>
        <v/>
      </c>
      <c r="F866" t="str">
        <f>IF(IFERROR(IFERROR(IFERROR(IFERROR(IFERROR(IFERROR(IFERROR(IFERROR(IFERROR(IFERROR(IFERROR(IFERROR(INDEX(Summer!E$10:E$999,MATCH($A866,Summer!$L$10:$L$999,0),1),INDEX('Cycle 1'!E$10:E$999,MATCH($A866,'Cycle 1'!$L$10:$L$999,0),1)),INDEX('Cycle 2'!E$10:E$999,MATCH($A866,'Cycle 2'!$L$10:$L$999,0),1)),INDEX('Cycle 3'!E$10:E$999,MATCH($A866,'Cycle 3'!$L$10:$L$999,0),1)),INDEX('Cycle 4'!E$10:E$999,MATCH($A866,'Cycle 4'!$L$10:$L$999,0),1)),INDEX('Cycle 5'!E$10:E$999,MATCH($A866,'Cycle 5'!$L$10:$L$999,0),1)),INDEX('Cycle 6'!E$10:E$999,MATCH($A866,'Cycle 6'!$L$10:$L$999,0),1)),INDEX('Cycle 7'!E$10:E$999,MATCH($A866,'Cycle 7'!$L$10:$L$999,0),1)),INDEX('Cycle 8'!E$10:E$999,MATCH($A866,'Cycle 8'!$L$10:$L$999,0),1)),INDEX('Cycle 9'!E$10:E$999,MATCH($A866,'Cycle 9'!$L$10:$L$999,0),1)),INDEX('Cycle 10'!E$10:E$999,MATCH($A866,'Cycle 10'!$L$10:$L$999,0),1)),INDEX('Cycle 11'!E$10:E$999,MATCH($A866,'Cycle 11'!$L$10:$L$999,0),1)),"")="","",IFERROR(IFERROR(IFERROR(IFERROR(IFERROR(IFERROR(IFERROR(IFERROR(IFERROR(IFERROR(IFERROR(IFERROR(INDEX(Summer!E$10:E$999,MATCH($A866,Summer!$L$10:$L$999,0),1),INDEX('Cycle 1'!E$10:E$999,MATCH($A866,'Cycle 1'!$L$10:$L$999,0),1)),INDEX('Cycle 2'!E$10:E$999,MATCH($A866,'Cycle 2'!$L$10:$L$999,0),1)),INDEX('Cycle 3'!E$10:E$999,MATCH($A866,'Cycle 3'!$L$10:$L$999,0),1)),INDEX('Cycle 4'!E$10:E$999,MATCH($A866,'Cycle 4'!$L$10:$L$999,0),1)),INDEX('Cycle 5'!E$10:E$999,MATCH($A866,'Cycle 5'!$L$10:$L$999,0),1)),INDEX('Cycle 6'!E$10:E$999,MATCH($A866,'Cycle 6'!$L$10:$L$999,0),1)),INDEX('Cycle 7'!E$10:E$999,MATCH($A866,'Cycle 7'!$L$10:$L$999,0),1)),INDEX('Cycle 8'!E$10:E$999,MATCH($A866,'Cycle 8'!$L$10:$L$999,0),1)),INDEX('Cycle 9'!E$10:E$999,MATCH($A866,'Cycle 9'!$L$10:$L$999,0),1)),INDEX('Cycle 10'!E$10:E$999,MATCH($A866,'Cycle 10'!$L$10:$L$999,0),1)),INDEX('Cycle 11'!E$10:E$999,MATCH($A866,'Cycle 11'!$L$10:$L$999,0),1)),""))</f>
        <v/>
      </c>
      <c r="G866" t="str">
        <f>IF(IFERROR(IFERROR(IFERROR(IFERROR(IFERROR(IFERROR(IFERROR(IFERROR(IFERROR(IFERROR(IFERROR(IFERROR(INDEX(Summer!F$10:F$999,MATCH($A866,Summer!$L$10:$L$999,0),1),INDEX('Cycle 1'!F$10:F$999,MATCH($A866,'Cycle 1'!$L$10:$L$999,0),1)),INDEX('Cycle 2'!F$10:F$999,MATCH($A866,'Cycle 2'!$L$10:$L$999,0),1)),INDEX('Cycle 3'!F$10:F$999,MATCH($A866,'Cycle 3'!$L$10:$L$999,0),1)),INDEX('Cycle 4'!F$10:F$999,MATCH($A866,'Cycle 4'!$L$10:$L$999,0),1)),INDEX('Cycle 5'!F$10:F$999,MATCH($A866,'Cycle 5'!$L$10:$L$999,0),1)),INDEX('Cycle 6'!F$10:F$999,MATCH($A866,'Cycle 6'!$L$10:$L$999,0),1)),INDEX('Cycle 7'!F$10:F$999,MATCH($A866,'Cycle 7'!$L$10:$L$999,0),1)),INDEX('Cycle 8'!F$10:F$999,MATCH($A866,'Cycle 8'!$L$10:$L$999,0),1)),INDEX('Cycle 9'!F$10:F$999,MATCH($A866,'Cycle 9'!$L$10:$L$999,0),1)),INDEX('Cycle 10'!F$10:F$999,MATCH($A866,'Cycle 10'!$L$10:$L$999,0),1)),INDEX('Cycle 11'!F$10:F$999,MATCH($A866,'Cycle 11'!$L$10:$L$999,0),1)),"")="","",IFERROR(IFERROR(IFERROR(IFERROR(IFERROR(IFERROR(IFERROR(IFERROR(IFERROR(IFERROR(IFERROR(IFERROR(INDEX(Summer!F$10:F$999,MATCH($A866,Summer!$L$10:$L$999,0),1),INDEX('Cycle 1'!F$10:F$999,MATCH($A866,'Cycle 1'!$L$10:$L$999,0),1)),INDEX('Cycle 2'!F$10:F$999,MATCH($A866,'Cycle 2'!$L$10:$L$999,0),1)),INDEX('Cycle 3'!F$10:F$999,MATCH($A866,'Cycle 3'!$L$10:$L$999,0),1)),INDEX('Cycle 4'!F$10:F$999,MATCH($A866,'Cycle 4'!$L$10:$L$999,0),1)),INDEX('Cycle 5'!F$10:F$999,MATCH($A866,'Cycle 5'!$L$10:$L$999,0),1)),INDEX('Cycle 6'!F$10:F$999,MATCH($A866,'Cycle 6'!$L$10:$L$999,0),1)),INDEX('Cycle 7'!F$10:F$999,MATCH($A866,'Cycle 7'!$L$10:$L$999,0),1)),INDEX('Cycle 8'!F$10:F$999,MATCH($A866,'Cycle 8'!$L$10:$L$999,0),1)),INDEX('Cycle 9'!F$10:F$999,MATCH($A866,'Cycle 9'!$L$10:$L$999,0),1)),INDEX('Cycle 10'!F$10:F$999,MATCH($A866,'Cycle 10'!$L$10:$L$999,0),1)),INDEX('Cycle 11'!F$10:F$999,MATCH($A866,'Cycle 11'!$L$10:$L$999,0),1)),""))</f>
        <v/>
      </c>
      <c r="H866" t="str">
        <f>IF(IFERROR(IFERROR(IFERROR(IFERROR(IFERROR(IFERROR(IFERROR(IFERROR(IFERROR(IFERROR(IFERROR(IFERROR(INDEX(Summer!G$10:G$999,MATCH($A866,Summer!$L$10:$L$999,0),1),INDEX('Cycle 1'!G$10:G$999,MATCH($A866,'Cycle 1'!$L$10:$L$999,0),1)),INDEX('Cycle 2'!G$10:G$999,MATCH($A866,'Cycle 2'!$L$10:$L$999,0),1)),INDEX('Cycle 3'!G$10:G$999,MATCH($A866,'Cycle 3'!$L$10:$L$999,0),1)),INDEX('Cycle 4'!G$10:G$999,MATCH($A866,'Cycle 4'!$L$10:$L$999,0),1)),INDEX('Cycle 5'!G$10:G$999,MATCH($A866,'Cycle 5'!$L$10:$L$999,0),1)),INDEX('Cycle 6'!G$10:G$999,MATCH($A866,'Cycle 6'!$L$10:$L$999,0),1)),INDEX('Cycle 7'!G$10:G$999,MATCH($A866,'Cycle 7'!$L$10:$L$999,0),1)),INDEX('Cycle 8'!G$10:G$999,MATCH($A866,'Cycle 8'!$L$10:$L$999,0),1)),INDEX('Cycle 9'!G$10:G$999,MATCH($A866,'Cycle 9'!$L$10:$L$999,0),1)),INDEX('Cycle 10'!G$10:G$999,MATCH($A866,'Cycle 10'!$L$10:$L$999,0),1)),INDEX('Cycle 11'!G$10:G$999,MATCH($A866,'Cycle 11'!$L$10:$L$999,0),1)),"")="","",IFERROR(IFERROR(IFERROR(IFERROR(IFERROR(IFERROR(IFERROR(IFERROR(IFERROR(IFERROR(IFERROR(IFERROR(INDEX(Summer!G$10:G$999,MATCH($A866,Summer!$L$10:$L$999,0),1),INDEX('Cycle 1'!G$10:G$999,MATCH($A866,'Cycle 1'!$L$10:$L$999,0),1)),INDEX('Cycle 2'!G$10:G$999,MATCH($A866,'Cycle 2'!$L$10:$L$999,0),1)),INDEX('Cycle 3'!G$10:G$999,MATCH($A866,'Cycle 3'!$L$10:$L$999,0),1)),INDEX('Cycle 4'!G$10:G$999,MATCH($A866,'Cycle 4'!$L$10:$L$999,0),1)),INDEX('Cycle 5'!G$10:G$999,MATCH($A866,'Cycle 5'!$L$10:$L$999,0),1)),INDEX('Cycle 6'!G$10:G$999,MATCH($A866,'Cycle 6'!$L$10:$L$999,0),1)),INDEX('Cycle 7'!G$10:G$999,MATCH($A866,'Cycle 7'!$L$10:$L$999,0),1)),INDEX('Cycle 8'!G$10:G$999,MATCH($A866,'Cycle 8'!$L$10:$L$999,0),1)),INDEX('Cycle 9'!G$10:G$999,MATCH($A866,'Cycle 9'!$L$10:$L$999,0),1)),INDEX('Cycle 10'!G$10:G$999,MATCH($A866,'Cycle 10'!$L$10:$L$999,0),1)),INDEX('Cycle 11'!G$10:G$999,MATCH($A866,'Cycle 11'!$L$10:$L$999,0),1)),""))</f>
        <v/>
      </c>
      <c r="I866">
        <f>IFERROR(IF(C866="",MAX(I$1:I865),IF(ROW(C$2)=ROW(C866),1,IF(ISERROR(VLOOKUP(C866,C$2:C865,1,FALSE)),MAX(I$1:I865)+1,MAX(I$1:I865)))),"")</f>
        <v>0</v>
      </c>
      <c r="J866" t="str">
        <f t="shared" si="91"/>
        <v/>
      </c>
      <c r="K866" t="str">
        <f t="shared" si="94"/>
        <v/>
      </c>
      <c r="L866" t="str">
        <f t="shared" si="94"/>
        <v/>
      </c>
      <c r="M866" t="str">
        <f t="shared" si="94"/>
        <v/>
      </c>
      <c r="N866" t="str">
        <f t="shared" si="94"/>
        <v/>
      </c>
      <c r="O866" t="str">
        <f t="shared" si="94"/>
        <v/>
      </c>
      <c r="P866" t="str">
        <f t="shared" si="94"/>
        <v/>
      </c>
      <c r="Q866" t="str">
        <f t="shared" si="94"/>
        <v/>
      </c>
      <c r="R866" t="str">
        <f t="shared" si="94"/>
        <v/>
      </c>
      <c r="S866" t="str">
        <f t="shared" si="94"/>
        <v/>
      </c>
      <c r="T866" t="str">
        <f t="shared" si="94"/>
        <v/>
      </c>
      <c r="U866" t="str">
        <f t="shared" si="94"/>
        <v/>
      </c>
      <c r="V866" t="str">
        <f t="shared" si="94"/>
        <v/>
      </c>
      <c r="W866" t="str">
        <f t="shared" si="92"/>
        <v/>
      </c>
      <c r="X866">
        <f>IF(OR(H866="No",H866=""),0,IF(COUNTIFS(H$2:H866,"Yes",C$2:C866,C866)&gt;1,0,COUNTIFS(H$2:H866,"Yes",C$2:C866,C866)))+IF(X865=$X$1,0,X865)</f>
        <v>0</v>
      </c>
    </row>
    <row r="867" spans="1:24" x14ac:dyDescent="0.3">
      <c r="A867">
        <f>ROWS($A$2:$A867)</f>
        <v>866</v>
      </c>
      <c r="B867" t="str">
        <f>IF(ISERROR(VLOOKUP(A867,Summer!L$11:L$500,1,FALSE)),IF(ISERROR(VLOOKUP(A867,'Cycle 1'!L$11:L$500,1,FALSE)),IF(ISERROR(VLOOKUP(A867,'Cycle 2'!L$11:L$500,1,FALSE)),IF(ISERROR(VLOOKUP(A867,'Cycle 3'!L$11:L$500,1,FALSE)),IF(ISERROR(VLOOKUP(A867,'Cycle 4'!L$11:L$500,1,FALSE)),IF(ISERROR(VLOOKUP(A867,'Cycle 5'!L$11:L$500,1,FALSE)),IF(ISERROR(VLOOKUP(A867,'Cycle 6'!L$11:L$500,1,FALSE)),IF(ISERROR(VLOOKUP(A867,'Cycle 7'!L$11:L$500,1,FALSE)),IF(ISERROR(VLOOKUP(A867,'Cycle 8'!L$11:L$500,1,FALSE)),IF(ISERROR(VLOOKUP(A867,'Cycle 9'!L$11:L$500,1,FALSE)),IF(ISERROR(VLOOKUP(A867,'Cycle 10'!L$11:L$500,1,FALSE)),IF(ISERROR(VLOOKUP(A867,'Cycle 11'!L$11:L$500,1,FALSE)),"","Cycle 11"),"Cycle 10"),"Cycle 9"),"Cycle 8"),"Cycle 7"),"Cycle 6"),"Cycle 5"),"Cycle 4"),"Cycle 3"),"Cycle 2"),"Cycle 1"),"Summer")</f>
        <v/>
      </c>
      <c r="C867" t="str">
        <f>IF(IFERROR(IFERROR(IFERROR(IFERROR(IFERROR(IFERROR(IFERROR(IFERROR(IFERROR(IFERROR(IFERROR(IFERROR(INDEX(Summer!B$10:B$999,MATCH($A867,Summer!$L$10:$L$999,0),1),INDEX('Cycle 1'!B$10:B$999,MATCH($A867,'Cycle 1'!$L$10:$L$999,0),1)),INDEX('Cycle 2'!B$10:B$999,MATCH($A867,'Cycle 2'!$L$10:$L$999,0),1)),INDEX('Cycle 3'!B$10:B$999,MATCH($A867,'Cycle 3'!$L$10:$L$999,0),1)),INDEX('Cycle 4'!B$10:B$999,MATCH($A867,'Cycle 4'!$L$10:$L$999,0),1)),INDEX('Cycle 5'!B$10:B$999,MATCH($A867,'Cycle 5'!$L$10:$L$999,0),1)),INDEX('Cycle 6'!B$10:B$999,MATCH($A867,'Cycle 6'!$L$10:$L$999,0),1)),INDEX('Cycle 7'!B$10:B$999,MATCH($A867,'Cycle 7'!$L$10:$L$999,0),1)),INDEX('Cycle 8'!B$10:B$999,MATCH($A867,'Cycle 8'!$L$10:$L$999,0),1)),INDEX('Cycle 9'!B$10:B$999,MATCH($A867,'Cycle 9'!$L$10:$L$999,0),1)),INDEX('Cycle 10'!B$10:B$999,MATCH($A867,'Cycle 10'!$L$10:$L$999,0),1)),INDEX('Cycle 11'!B$10:B$999,MATCH($A867,'Cycle 11'!$L$10:$L$999,0),1)),"")="","",IFERROR(IFERROR(IFERROR(IFERROR(IFERROR(IFERROR(IFERROR(IFERROR(IFERROR(IFERROR(IFERROR(IFERROR(INDEX(Summer!B$10:B$999,MATCH($A867,Summer!$L$10:$L$999,0),1),INDEX('Cycle 1'!B$10:B$999,MATCH($A867,'Cycle 1'!$L$10:$L$999,0),1)),INDEX('Cycle 2'!B$10:B$999,MATCH($A867,'Cycle 2'!$L$10:$L$999,0),1)),INDEX('Cycle 3'!B$10:B$999,MATCH($A867,'Cycle 3'!$L$10:$L$999,0),1)),INDEX('Cycle 4'!B$10:B$999,MATCH($A867,'Cycle 4'!$L$10:$L$999,0),1)),INDEX('Cycle 5'!B$10:B$999,MATCH($A867,'Cycle 5'!$L$10:$L$999,0),1)),INDEX('Cycle 6'!B$10:B$999,MATCH($A867,'Cycle 6'!$L$10:$L$999,0),1)),INDEX('Cycle 7'!B$10:B$999,MATCH($A867,'Cycle 7'!$L$10:$L$999,0),1)),INDEX('Cycle 8'!B$10:B$999,MATCH($A867,'Cycle 8'!$L$10:$L$999,0),1)),INDEX('Cycle 9'!B$10:B$999,MATCH($A867,'Cycle 9'!$L$10:$L$999,0),1)),INDEX('Cycle 10'!B$10:B$999,MATCH($A867,'Cycle 10'!$L$10:$L$999,0),1)),INDEX('Cycle 11'!B$10:B$999,MATCH($A867,'Cycle 11'!$L$10:$L$999,0),1)),""))</f>
        <v/>
      </c>
      <c r="D867" t="str">
        <f>IF(IFERROR(IFERROR(IFERROR(IFERROR(IFERROR(IFERROR(IFERROR(IFERROR(IFERROR(IFERROR(IFERROR(IFERROR(INDEX(Summer!C$10:C$999,MATCH($A867,Summer!$L$10:$L$999,0),1),INDEX('Cycle 1'!C$10:C$999,MATCH($A867,'Cycle 1'!$L$10:$L$999,0),1)),INDEX('Cycle 2'!C$10:C$999,MATCH($A867,'Cycle 2'!$L$10:$L$999,0),1)),INDEX('Cycle 3'!C$10:C$999,MATCH($A867,'Cycle 3'!$L$10:$L$999,0),1)),INDEX('Cycle 4'!C$10:C$999,MATCH($A867,'Cycle 4'!$L$10:$L$999,0),1)),INDEX('Cycle 5'!C$10:C$999,MATCH($A867,'Cycle 5'!$L$10:$L$999,0),1)),INDEX('Cycle 6'!C$10:C$999,MATCH($A867,'Cycle 6'!$L$10:$L$999,0),1)),INDEX('Cycle 7'!C$10:C$999,MATCH($A867,'Cycle 7'!$L$10:$L$999,0),1)),INDEX('Cycle 8'!C$10:C$999,MATCH($A867,'Cycle 8'!$L$10:$L$999,0),1)),INDEX('Cycle 9'!C$10:C$999,MATCH($A867,'Cycle 9'!$L$10:$L$999,0),1)),INDEX('Cycle 10'!C$10:C$999,MATCH($A867,'Cycle 10'!$L$10:$L$999,0),1)),INDEX('Cycle 11'!C$10:C$999,MATCH($A867,'Cycle 11'!$L$10:$L$999,0),1)),"")="","",IFERROR(IFERROR(IFERROR(IFERROR(IFERROR(IFERROR(IFERROR(IFERROR(IFERROR(IFERROR(IFERROR(IFERROR(INDEX(Summer!C$10:C$999,MATCH($A867,Summer!$L$10:$L$999,0),1),INDEX('Cycle 1'!C$10:C$999,MATCH($A867,'Cycle 1'!$L$10:$L$999,0),1)),INDEX('Cycle 2'!C$10:C$999,MATCH($A867,'Cycle 2'!$L$10:$L$999,0),1)),INDEX('Cycle 3'!C$10:C$999,MATCH($A867,'Cycle 3'!$L$10:$L$999,0),1)),INDEX('Cycle 4'!C$10:C$999,MATCH($A867,'Cycle 4'!$L$10:$L$999,0),1)),INDEX('Cycle 5'!C$10:C$999,MATCH($A867,'Cycle 5'!$L$10:$L$999,0),1)),INDEX('Cycle 6'!C$10:C$999,MATCH($A867,'Cycle 6'!$L$10:$L$999,0),1)),INDEX('Cycle 7'!C$10:C$999,MATCH($A867,'Cycle 7'!$L$10:$L$999,0),1)),INDEX('Cycle 8'!C$10:C$999,MATCH($A867,'Cycle 8'!$L$10:$L$999,0),1)),INDEX('Cycle 9'!C$10:C$999,MATCH($A867,'Cycle 9'!$L$10:$L$999,0),1)),INDEX('Cycle 10'!C$10:C$999,MATCH($A867,'Cycle 10'!$L$10:$L$999,0),1)),INDEX('Cycle 11'!C$10:C$999,MATCH($A867,'Cycle 11'!$L$10:$L$999,0),1)),""))</f>
        <v/>
      </c>
      <c r="E867" t="str">
        <f>IF(IFERROR(IFERROR(IFERROR(IFERROR(IFERROR(IFERROR(IFERROR(IFERROR(IFERROR(IFERROR(IFERROR(IFERROR(INDEX(Summer!D$10:D$999,MATCH($A867,Summer!$L$10:$L$999,0),1),INDEX('Cycle 1'!D$10:D$999,MATCH($A867,'Cycle 1'!$L$10:$L$999,0),1)),INDEX('Cycle 2'!D$10:D$999,MATCH($A867,'Cycle 2'!$L$10:$L$999,0),1)),INDEX('Cycle 3'!D$10:D$999,MATCH($A867,'Cycle 3'!$L$10:$L$999,0),1)),INDEX('Cycle 4'!D$10:D$999,MATCH($A867,'Cycle 4'!$L$10:$L$999,0),1)),INDEX('Cycle 5'!D$10:D$999,MATCH($A867,'Cycle 5'!$L$10:$L$999,0),1)),INDEX('Cycle 6'!D$10:D$999,MATCH($A867,'Cycle 6'!$L$10:$L$999,0),1)),INDEX('Cycle 7'!D$10:D$999,MATCH($A867,'Cycle 7'!$L$10:$L$999,0),1)),INDEX('Cycle 8'!D$10:D$999,MATCH($A867,'Cycle 8'!$L$10:$L$999,0),1)),INDEX('Cycle 9'!D$10:D$999,MATCH($A867,'Cycle 9'!$L$10:$L$999,0),1)),INDEX('Cycle 10'!D$10:D$999,MATCH($A867,'Cycle 10'!$L$10:$L$999,0),1)),INDEX('Cycle 11'!D$10:D$999,MATCH($A867,'Cycle 11'!$L$10:$L$999,0),1)),"")="","",IFERROR(IFERROR(IFERROR(IFERROR(IFERROR(IFERROR(IFERROR(IFERROR(IFERROR(IFERROR(IFERROR(IFERROR(INDEX(Summer!D$10:D$999,MATCH($A867,Summer!$L$10:$L$999,0),1),INDEX('Cycle 1'!D$10:D$999,MATCH($A867,'Cycle 1'!$L$10:$L$999,0),1)),INDEX('Cycle 2'!D$10:D$999,MATCH($A867,'Cycle 2'!$L$10:$L$999,0),1)),INDEX('Cycle 3'!D$10:D$999,MATCH($A867,'Cycle 3'!$L$10:$L$999,0),1)),INDEX('Cycle 4'!D$10:D$999,MATCH($A867,'Cycle 4'!$L$10:$L$999,0),1)),INDEX('Cycle 5'!D$10:D$999,MATCH($A867,'Cycle 5'!$L$10:$L$999,0),1)),INDEX('Cycle 6'!D$10:D$999,MATCH($A867,'Cycle 6'!$L$10:$L$999,0),1)),INDEX('Cycle 7'!D$10:D$999,MATCH($A867,'Cycle 7'!$L$10:$L$999,0),1)),INDEX('Cycle 8'!D$10:D$999,MATCH($A867,'Cycle 8'!$L$10:$L$999,0),1)),INDEX('Cycle 9'!D$10:D$999,MATCH($A867,'Cycle 9'!$L$10:$L$999,0),1)),INDEX('Cycle 10'!D$10:D$999,MATCH($A867,'Cycle 10'!$L$10:$L$999,0),1)),INDEX('Cycle 11'!D$10:D$999,MATCH($A867,'Cycle 11'!$L$10:$L$999,0),1)),""))</f>
        <v/>
      </c>
      <c r="F867" t="str">
        <f>IF(IFERROR(IFERROR(IFERROR(IFERROR(IFERROR(IFERROR(IFERROR(IFERROR(IFERROR(IFERROR(IFERROR(IFERROR(INDEX(Summer!E$10:E$999,MATCH($A867,Summer!$L$10:$L$999,0),1),INDEX('Cycle 1'!E$10:E$999,MATCH($A867,'Cycle 1'!$L$10:$L$999,0),1)),INDEX('Cycle 2'!E$10:E$999,MATCH($A867,'Cycle 2'!$L$10:$L$999,0),1)),INDEX('Cycle 3'!E$10:E$999,MATCH($A867,'Cycle 3'!$L$10:$L$999,0),1)),INDEX('Cycle 4'!E$10:E$999,MATCH($A867,'Cycle 4'!$L$10:$L$999,0),1)),INDEX('Cycle 5'!E$10:E$999,MATCH($A867,'Cycle 5'!$L$10:$L$999,0),1)),INDEX('Cycle 6'!E$10:E$999,MATCH($A867,'Cycle 6'!$L$10:$L$999,0),1)),INDEX('Cycle 7'!E$10:E$999,MATCH($A867,'Cycle 7'!$L$10:$L$999,0),1)),INDEX('Cycle 8'!E$10:E$999,MATCH($A867,'Cycle 8'!$L$10:$L$999,0),1)),INDEX('Cycle 9'!E$10:E$999,MATCH($A867,'Cycle 9'!$L$10:$L$999,0),1)),INDEX('Cycle 10'!E$10:E$999,MATCH($A867,'Cycle 10'!$L$10:$L$999,0),1)),INDEX('Cycle 11'!E$10:E$999,MATCH($A867,'Cycle 11'!$L$10:$L$999,0),1)),"")="","",IFERROR(IFERROR(IFERROR(IFERROR(IFERROR(IFERROR(IFERROR(IFERROR(IFERROR(IFERROR(IFERROR(IFERROR(INDEX(Summer!E$10:E$999,MATCH($A867,Summer!$L$10:$L$999,0),1),INDEX('Cycle 1'!E$10:E$999,MATCH($A867,'Cycle 1'!$L$10:$L$999,0),1)),INDEX('Cycle 2'!E$10:E$999,MATCH($A867,'Cycle 2'!$L$10:$L$999,0),1)),INDEX('Cycle 3'!E$10:E$999,MATCH($A867,'Cycle 3'!$L$10:$L$999,0),1)),INDEX('Cycle 4'!E$10:E$999,MATCH($A867,'Cycle 4'!$L$10:$L$999,0),1)),INDEX('Cycle 5'!E$10:E$999,MATCH($A867,'Cycle 5'!$L$10:$L$999,0),1)),INDEX('Cycle 6'!E$10:E$999,MATCH($A867,'Cycle 6'!$L$10:$L$999,0),1)),INDEX('Cycle 7'!E$10:E$999,MATCH($A867,'Cycle 7'!$L$10:$L$999,0),1)),INDEX('Cycle 8'!E$10:E$999,MATCH($A867,'Cycle 8'!$L$10:$L$999,0),1)),INDEX('Cycle 9'!E$10:E$999,MATCH($A867,'Cycle 9'!$L$10:$L$999,0),1)),INDEX('Cycle 10'!E$10:E$999,MATCH($A867,'Cycle 10'!$L$10:$L$999,0),1)),INDEX('Cycle 11'!E$10:E$999,MATCH($A867,'Cycle 11'!$L$10:$L$999,0),1)),""))</f>
        <v/>
      </c>
      <c r="G867" t="str">
        <f>IF(IFERROR(IFERROR(IFERROR(IFERROR(IFERROR(IFERROR(IFERROR(IFERROR(IFERROR(IFERROR(IFERROR(IFERROR(INDEX(Summer!F$10:F$999,MATCH($A867,Summer!$L$10:$L$999,0),1),INDEX('Cycle 1'!F$10:F$999,MATCH($A867,'Cycle 1'!$L$10:$L$999,0),1)),INDEX('Cycle 2'!F$10:F$999,MATCH($A867,'Cycle 2'!$L$10:$L$999,0),1)),INDEX('Cycle 3'!F$10:F$999,MATCH($A867,'Cycle 3'!$L$10:$L$999,0),1)),INDEX('Cycle 4'!F$10:F$999,MATCH($A867,'Cycle 4'!$L$10:$L$999,0),1)),INDEX('Cycle 5'!F$10:F$999,MATCH($A867,'Cycle 5'!$L$10:$L$999,0),1)),INDEX('Cycle 6'!F$10:F$999,MATCH($A867,'Cycle 6'!$L$10:$L$999,0),1)),INDEX('Cycle 7'!F$10:F$999,MATCH($A867,'Cycle 7'!$L$10:$L$999,0),1)),INDEX('Cycle 8'!F$10:F$999,MATCH($A867,'Cycle 8'!$L$10:$L$999,0),1)),INDEX('Cycle 9'!F$10:F$999,MATCH($A867,'Cycle 9'!$L$10:$L$999,0),1)),INDEX('Cycle 10'!F$10:F$999,MATCH($A867,'Cycle 10'!$L$10:$L$999,0),1)),INDEX('Cycle 11'!F$10:F$999,MATCH($A867,'Cycle 11'!$L$10:$L$999,0),1)),"")="","",IFERROR(IFERROR(IFERROR(IFERROR(IFERROR(IFERROR(IFERROR(IFERROR(IFERROR(IFERROR(IFERROR(IFERROR(INDEX(Summer!F$10:F$999,MATCH($A867,Summer!$L$10:$L$999,0),1),INDEX('Cycle 1'!F$10:F$999,MATCH($A867,'Cycle 1'!$L$10:$L$999,0),1)),INDEX('Cycle 2'!F$10:F$999,MATCH($A867,'Cycle 2'!$L$10:$L$999,0),1)),INDEX('Cycle 3'!F$10:F$999,MATCH($A867,'Cycle 3'!$L$10:$L$999,0),1)),INDEX('Cycle 4'!F$10:F$999,MATCH($A867,'Cycle 4'!$L$10:$L$999,0),1)),INDEX('Cycle 5'!F$10:F$999,MATCH($A867,'Cycle 5'!$L$10:$L$999,0),1)),INDEX('Cycle 6'!F$10:F$999,MATCH($A867,'Cycle 6'!$L$10:$L$999,0),1)),INDEX('Cycle 7'!F$10:F$999,MATCH($A867,'Cycle 7'!$L$10:$L$999,0),1)),INDEX('Cycle 8'!F$10:F$999,MATCH($A867,'Cycle 8'!$L$10:$L$999,0),1)),INDEX('Cycle 9'!F$10:F$999,MATCH($A867,'Cycle 9'!$L$10:$L$999,0),1)),INDEX('Cycle 10'!F$10:F$999,MATCH($A867,'Cycle 10'!$L$10:$L$999,0),1)),INDEX('Cycle 11'!F$10:F$999,MATCH($A867,'Cycle 11'!$L$10:$L$999,0),1)),""))</f>
        <v/>
      </c>
      <c r="H867" t="str">
        <f>IF(IFERROR(IFERROR(IFERROR(IFERROR(IFERROR(IFERROR(IFERROR(IFERROR(IFERROR(IFERROR(IFERROR(IFERROR(INDEX(Summer!G$10:G$999,MATCH($A867,Summer!$L$10:$L$999,0),1),INDEX('Cycle 1'!G$10:G$999,MATCH($A867,'Cycle 1'!$L$10:$L$999,0),1)),INDEX('Cycle 2'!G$10:G$999,MATCH($A867,'Cycle 2'!$L$10:$L$999,0),1)),INDEX('Cycle 3'!G$10:G$999,MATCH($A867,'Cycle 3'!$L$10:$L$999,0),1)),INDEX('Cycle 4'!G$10:G$999,MATCH($A867,'Cycle 4'!$L$10:$L$999,0),1)),INDEX('Cycle 5'!G$10:G$999,MATCH($A867,'Cycle 5'!$L$10:$L$999,0),1)),INDEX('Cycle 6'!G$10:G$999,MATCH($A867,'Cycle 6'!$L$10:$L$999,0),1)),INDEX('Cycle 7'!G$10:G$999,MATCH($A867,'Cycle 7'!$L$10:$L$999,0),1)),INDEX('Cycle 8'!G$10:G$999,MATCH($A867,'Cycle 8'!$L$10:$L$999,0),1)),INDEX('Cycle 9'!G$10:G$999,MATCH($A867,'Cycle 9'!$L$10:$L$999,0),1)),INDEX('Cycle 10'!G$10:G$999,MATCH($A867,'Cycle 10'!$L$10:$L$999,0),1)),INDEX('Cycle 11'!G$10:G$999,MATCH($A867,'Cycle 11'!$L$10:$L$999,0),1)),"")="","",IFERROR(IFERROR(IFERROR(IFERROR(IFERROR(IFERROR(IFERROR(IFERROR(IFERROR(IFERROR(IFERROR(IFERROR(INDEX(Summer!G$10:G$999,MATCH($A867,Summer!$L$10:$L$999,0),1),INDEX('Cycle 1'!G$10:G$999,MATCH($A867,'Cycle 1'!$L$10:$L$999,0),1)),INDEX('Cycle 2'!G$10:G$999,MATCH($A867,'Cycle 2'!$L$10:$L$999,0),1)),INDEX('Cycle 3'!G$10:G$999,MATCH($A867,'Cycle 3'!$L$10:$L$999,0),1)),INDEX('Cycle 4'!G$10:G$999,MATCH($A867,'Cycle 4'!$L$10:$L$999,0),1)),INDEX('Cycle 5'!G$10:G$999,MATCH($A867,'Cycle 5'!$L$10:$L$999,0),1)),INDEX('Cycle 6'!G$10:G$999,MATCH($A867,'Cycle 6'!$L$10:$L$999,0),1)),INDEX('Cycle 7'!G$10:G$999,MATCH($A867,'Cycle 7'!$L$10:$L$999,0),1)),INDEX('Cycle 8'!G$10:G$999,MATCH($A867,'Cycle 8'!$L$10:$L$999,0),1)),INDEX('Cycle 9'!G$10:G$999,MATCH($A867,'Cycle 9'!$L$10:$L$999,0),1)),INDEX('Cycle 10'!G$10:G$999,MATCH($A867,'Cycle 10'!$L$10:$L$999,0),1)),INDEX('Cycle 11'!G$10:G$999,MATCH($A867,'Cycle 11'!$L$10:$L$999,0),1)),""))</f>
        <v/>
      </c>
      <c r="I867">
        <f>IFERROR(IF(C867="",MAX(I$1:I866),IF(ROW(C$2)=ROW(C867),1,IF(ISERROR(VLOOKUP(C867,C$2:C866,1,FALSE)),MAX(I$1:I866)+1,MAX(I$1:I866)))),"")</f>
        <v>0</v>
      </c>
      <c r="J867" t="str">
        <f t="shared" si="91"/>
        <v/>
      </c>
      <c r="K867" t="str">
        <f t="shared" si="94"/>
        <v/>
      </c>
      <c r="L867" t="str">
        <f t="shared" si="94"/>
        <v/>
      </c>
      <c r="M867" t="str">
        <f t="shared" si="94"/>
        <v/>
      </c>
      <c r="N867" t="str">
        <f t="shared" si="94"/>
        <v/>
      </c>
      <c r="O867" t="str">
        <f t="shared" si="94"/>
        <v/>
      </c>
      <c r="P867" t="str">
        <f t="shared" si="94"/>
        <v/>
      </c>
      <c r="Q867" t="str">
        <f t="shared" si="94"/>
        <v/>
      </c>
      <c r="R867" t="str">
        <f t="shared" si="94"/>
        <v/>
      </c>
      <c r="S867" t="str">
        <f t="shared" si="94"/>
        <v/>
      </c>
      <c r="T867" t="str">
        <f t="shared" si="94"/>
        <v/>
      </c>
      <c r="U867" t="str">
        <f t="shared" si="94"/>
        <v/>
      </c>
      <c r="V867" t="str">
        <f t="shared" si="94"/>
        <v/>
      </c>
      <c r="W867" t="str">
        <f t="shared" si="92"/>
        <v/>
      </c>
      <c r="X867">
        <f>IF(OR(H867="No",H867=""),0,IF(COUNTIFS(H$2:H867,"Yes",C$2:C867,C867)&gt;1,0,COUNTIFS(H$2:H867,"Yes",C$2:C867,C867)))+IF(X866=$X$1,0,X866)</f>
        <v>0</v>
      </c>
    </row>
    <row r="868" spans="1:24" x14ac:dyDescent="0.3">
      <c r="A868">
        <f>ROWS($A$2:$A868)</f>
        <v>867</v>
      </c>
      <c r="B868" t="str">
        <f>IF(ISERROR(VLOOKUP(A868,Summer!L$11:L$500,1,FALSE)),IF(ISERROR(VLOOKUP(A868,'Cycle 1'!L$11:L$500,1,FALSE)),IF(ISERROR(VLOOKUP(A868,'Cycle 2'!L$11:L$500,1,FALSE)),IF(ISERROR(VLOOKUP(A868,'Cycle 3'!L$11:L$500,1,FALSE)),IF(ISERROR(VLOOKUP(A868,'Cycle 4'!L$11:L$500,1,FALSE)),IF(ISERROR(VLOOKUP(A868,'Cycle 5'!L$11:L$500,1,FALSE)),IF(ISERROR(VLOOKUP(A868,'Cycle 6'!L$11:L$500,1,FALSE)),IF(ISERROR(VLOOKUP(A868,'Cycle 7'!L$11:L$500,1,FALSE)),IF(ISERROR(VLOOKUP(A868,'Cycle 8'!L$11:L$500,1,FALSE)),IF(ISERROR(VLOOKUP(A868,'Cycle 9'!L$11:L$500,1,FALSE)),IF(ISERROR(VLOOKUP(A868,'Cycle 10'!L$11:L$500,1,FALSE)),IF(ISERROR(VLOOKUP(A868,'Cycle 11'!L$11:L$500,1,FALSE)),"","Cycle 11"),"Cycle 10"),"Cycle 9"),"Cycle 8"),"Cycle 7"),"Cycle 6"),"Cycle 5"),"Cycle 4"),"Cycle 3"),"Cycle 2"),"Cycle 1"),"Summer")</f>
        <v/>
      </c>
      <c r="C868" t="str">
        <f>IF(IFERROR(IFERROR(IFERROR(IFERROR(IFERROR(IFERROR(IFERROR(IFERROR(IFERROR(IFERROR(IFERROR(IFERROR(INDEX(Summer!B$10:B$999,MATCH($A868,Summer!$L$10:$L$999,0),1),INDEX('Cycle 1'!B$10:B$999,MATCH($A868,'Cycle 1'!$L$10:$L$999,0),1)),INDEX('Cycle 2'!B$10:B$999,MATCH($A868,'Cycle 2'!$L$10:$L$999,0),1)),INDEX('Cycle 3'!B$10:B$999,MATCH($A868,'Cycle 3'!$L$10:$L$999,0),1)),INDEX('Cycle 4'!B$10:B$999,MATCH($A868,'Cycle 4'!$L$10:$L$999,0),1)),INDEX('Cycle 5'!B$10:B$999,MATCH($A868,'Cycle 5'!$L$10:$L$999,0),1)),INDEX('Cycle 6'!B$10:B$999,MATCH($A868,'Cycle 6'!$L$10:$L$999,0),1)),INDEX('Cycle 7'!B$10:B$999,MATCH($A868,'Cycle 7'!$L$10:$L$999,0),1)),INDEX('Cycle 8'!B$10:B$999,MATCH($A868,'Cycle 8'!$L$10:$L$999,0),1)),INDEX('Cycle 9'!B$10:B$999,MATCH($A868,'Cycle 9'!$L$10:$L$999,0),1)),INDEX('Cycle 10'!B$10:B$999,MATCH($A868,'Cycle 10'!$L$10:$L$999,0),1)),INDEX('Cycle 11'!B$10:B$999,MATCH($A868,'Cycle 11'!$L$10:$L$999,0),1)),"")="","",IFERROR(IFERROR(IFERROR(IFERROR(IFERROR(IFERROR(IFERROR(IFERROR(IFERROR(IFERROR(IFERROR(IFERROR(INDEX(Summer!B$10:B$999,MATCH($A868,Summer!$L$10:$L$999,0),1),INDEX('Cycle 1'!B$10:B$999,MATCH($A868,'Cycle 1'!$L$10:$L$999,0),1)),INDEX('Cycle 2'!B$10:B$999,MATCH($A868,'Cycle 2'!$L$10:$L$999,0),1)),INDEX('Cycle 3'!B$10:B$999,MATCH($A868,'Cycle 3'!$L$10:$L$999,0),1)),INDEX('Cycle 4'!B$10:B$999,MATCH($A868,'Cycle 4'!$L$10:$L$999,0),1)),INDEX('Cycle 5'!B$10:B$999,MATCH($A868,'Cycle 5'!$L$10:$L$999,0),1)),INDEX('Cycle 6'!B$10:B$999,MATCH($A868,'Cycle 6'!$L$10:$L$999,0),1)),INDEX('Cycle 7'!B$10:B$999,MATCH($A868,'Cycle 7'!$L$10:$L$999,0),1)),INDEX('Cycle 8'!B$10:B$999,MATCH($A868,'Cycle 8'!$L$10:$L$999,0),1)),INDEX('Cycle 9'!B$10:B$999,MATCH($A868,'Cycle 9'!$L$10:$L$999,0),1)),INDEX('Cycle 10'!B$10:B$999,MATCH($A868,'Cycle 10'!$L$10:$L$999,0),1)),INDEX('Cycle 11'!B$10:B$999,MATCH($A868,'Cycle 11'!$L$10:$L$999,0),1)),""))</f>
        <v/>
      </c>
      <c r="D868" t="str">
        <f>IF(IFERROR(IFERROR(IFERROR(IFERROR(IFERROR(IFERROR(IFERROR(IFERROR(IFERROR(IFERROR(IFERROR(IFERROR(INDEX(Summer!C$10:C$999,MATCH($A868,Summer!$L$10:$L$999,0),1),INDEX('Cycle 1'!C$10:C$999,MATCH($A868,'Cycle 1'!$L$10:$L$999,0),1)),INDEX('Cycle 2'!C$10:C$999,MATCH($A868,'Cycle 2'!$L$10:$L$999,0),1)),INDEX('Cycle 3'!C$10:C$999,MATCH($A868,'Cycle 3'!$L$10:$L$999,0),1)),INDEX('Cycle 4'!C$10:C$999,MATCH($A868,'Cycle 4'!$L$10:$L$999,0),1)),INDEX('Cycle 5'!C$10:C$999,MATCH($A868,'Cycle 5'!$L$10:$L$999,0),1)),INDEX('Cycle 6'!C$10:C$999,MATCH($A868,'Cycle 6'!$L$10:$L$999,0),1)),INDEX('Cycle 7'!C$10:C$999,MATCH($A868,'Cycle 7'!$L$10:$L$999,0),1)),INDEX('Cycle 8'!C$10:C$999,MATCH($A868,'Cycle 8'!$L$10:$L$999,0),1)),INDEX('Cycle 9'!C$10:C$999,MATCH($A868,'Cycle 9'!$L$10:$L$999,0),1)),INDEX('Cycle 10'!C$10:C$999,MATCH($A868,'Cycle 10'!$L$10:$L$999,0),1)),INDEX('Cycle 11'!C$10:C$999,MATCH($A868,'Cycle 11'!$L$10:$L$999,0),1)),"")="","",IFERROR(IFERROR(IFERROR(IFERROR(IFERROR(IFERROR(IFERROR(IFERROR(IFERROR(IFERROR(IFERROR(IFERROR(INDEX(Summer!C$10:C$999,MATCH($A868,Summer!$L$10:$L$999,0),1),INDEX('Cycle 1'!C$10:C$999,MATCH($A868,'Cycle 1'!$L$10:$L$999,0),1)),INDEX('Cycle 2'!C$10:C$999,MATCH($A868,'Cycle 2'!$L$10:$L$999,0),1)),INDEX('Cycle 3'!C$10:C$999,MATCH($A868,'Cycle 3'!$L$10:$L$999,0),1)),INDEX('Cycle 4'!C$10:C$999,MATCH($A868,'Cycle 4'!$L$10:$L$999,0),1)),INDEX('Cycle 5'!C$10:C$999,MATCH($A868,'Cycle 5'!$L$10:$L$999,0),1)),INDEX('Cycle 6'!C$10:C$999,MATCH($A868,'Cycle 6'!$L$10:$L$999,0),1)),INDEX('Cycle 7'!C$10:C$999,MATCH($A868,'Cycle 7'!$L$10:$L$999,0),1)),INDEX('Cycle 8'!C$10:C$999,MATCH($A868,'Cycle 8'!$L$10:$L$999,0),1)),INDEX('Cycle 9'!C$10:C$999,MATCH($A868,'Cycle 9'!$L$10:$L$999,0),1)),INDEX('Cycle 10'!C$10:C$999,MATCH($A868,'Cycle 10'!$L$10:$L$999,0),1)),INDEX('Cycle 11'!C$10:C$999,MATCH($A868,'Cycle 11'!$L$10:$L$999,0),1)),""))</f>
        <v/>
      </c>
      <c r="E868" t="str">
        <f>IF(IFERROR(IFERROR(IFERROR(IFERROR(IFERROR(IFERROR(IFERROR(IFERROR(IFERROR(IFERROR(IFERROR(IFERROR(INDEX(Summer!D$10:D$999,MATCH($A868,Summer!$L$10:$L$999,0),1),INDEX('Cycle 1'!D$10:D$999,MATCH($A868,'Cycle 1'!$L$10:$L$999,0),1)),INDEX('Cycle 2'!D$10:D$999,MATCH($A868,'Cycle 2'!$L$10:$L$999,0),1)),INDEX('Cycle 3'!D$10:D$999,MATCH($A868,'Cycle 3'!$L$10:$L$999,0),1)),INDEX('Cycle 4'!D$10:D$999,MATCH($A868,'Cycle 4'!$L$10:$L$999,0),1)),INDEX('Cycle 5'!D$10:D$999,MATCH($A868,'Cycle 5'!$L$10:$L$999,0),1)),INDEX('Cycle 6'!D$10:D$999,MATCH($A868,'Cycle 6'!$L$10:$L$999,0),1)),INDEX('Cycle 7'!D$10:D$999,MATCH($A868,'Cycle 7'!$L$10:$L$999,0),1)),INDEX('Cycle 8'!D$10:D$999,MATCH($A868,'Cycle 8'!$L$10:$L$999,0),1)),INDEX('Cycle 9'!D$10:D$999,MATCH($A868,'Cycle 9'!$L$10:$L$999,0),1)),INDEX('Cycle 10'!D$10:D$999,MATCH($A868,'Cycle 10'!$L$10:$L$999,0),1)),INDEX('Cycle 11'!D$10:D$999,MATCH($A868,'Cycle 11'!$L$10:$L$999,0),1)),"")="","",IFERROR(IFERROR(IFERROR(IFERROR(IFERROR(IFERROR(IFERROR(IFERROR(IFERROR(IFERROR(IFERROR(IFERROR(INDEX(Summer!D$10:D$999,MATCH($A868,Summer!$L$10:$L$999,0),1),INDEX('Cycle 1'!D$10:D$999,MATCH($A868,'Cycle 1'!$L$10:$L$999,0),1)),INDEX('Cycle 2'!D$10:D$999,MATCH($A868,'Cycle 2'!$L$10:$L$999,0),1)),INDEX('Cycle 3'!D$10:D$999,MATCH($A868,'Cycle 3'!$L$10:$L$999,0),1)),INDEX('Cycle 4'!D$10:D$999,MATCH($A868,'Cycle 4'!$L$10:$L$999,0),1)),INDEX('Cycle 5'!D$10:D$999,MATCH($A868,'Cycle 5'!$L$10:$L$999,0),1)),INDEX('Cycle 6'!D$10:D$999,MATCH($A868,'Cycle 6'!$L$10:$L$999,0),1)),INDEX('Cycle 7'!D$10:D$999,MATCH($A868,'Cycle 7'!$L$10:$L$999,0),1)),INDEX('Cycle 8'!D$10:D$999,MATCH($A868,'Cycle 8'!$L$10:$L$999,0),1)),INDEX('Cycle 9'!D$10:D$999,MATCH($A868,'Cycle 9'!$L$10:$L$999,0),1)),INDEX('Cycle 10'!D$10:D$999,MATCH($A868,'Cycle 10'!$L$10:$L$999,0),1)),INDEX('Cycle 11'!D$10:D$999,MATCH($A868,'Cycle 11'!$L$10:$L$999,0),1)),""))</f>
        <v/>
      </c>
      <c r="F868" t="str">
        <f>IF(IFERROR(IFERROR(IFERROR(IFERROR(IFERROR(IFERROR(IFERROR(IFERROR(IFERROR(IFERROR(IFERROR(IFERROR(INDEX(Summer!E$10:E$999,MATCH($A868,Summer!$L$10:$L$999,0),1),INDEX('Cycle 1'!E$10:E$999,MATCH($A868,'Cycle 1'!$L$10:$L$999,0),1)),INDEX('Cycle 2'!E$10:E$999,MATCH($A868,'Cycle 2'!$L$10:$L$999,0),1)),INDEX('Cycle 3'!E$10:E$999,MATCH($A868,'Cycle 3'!$L$10:$L$999,0),1)),INDEX('Cycle 4'!E$10:E$999,MATCH($A868,'Cycle 4'!$L$10:$L$999,0),1)),INDEX('Cycle 5'!E$10:E$999,MATCH($A868,'Cycle 5'!$L$10:$L$999,0),1)),INDEX('Cycle 6'!E$10:E$999,MATCH($A868,'Cycle 6'!$L$10:$L$999,0),1)),INDEX('Cycle 7'!E$10:E$999,MATCH($A868,'Cycle 7'!$L$10:$L$999,0),1)),INDEX('Cycle 8'!E$10:E$999,MATCH($A868,'Cycle 8'!$L$10:$L$999,0),1)),INDEX('Cycle 9'!E$10:E$999,MATCH($A868,'Cycle 9'!$L$10:$L$999,0),1)),INDEX('Cycle 10'!E$10:E$999,MATCH($A868,'Cycle 10'!$L$10:$L$999,0),1)),INDEX('Cycle 11'!E$10:E$999,MATCH($A868,'Cycle 11'!$L$10:$L$999,0),1)),"")="","",IFERROR(IFERROR(IFERROR(IFERROR(IFERROR(IFERROR(IFERROR(IFERROR(IFERROR(IFERROR(IFERROR(IFERROR(INDEX(Summer!E$10:E$999,MATCH($A868,Summer!$L$10:$L$999,0),1),INDEX('Cycle 1'!E$10:E$999,MATCH($A868,'Cycle 1'!$L$10:$L$999,0),1)),INDEX('Cycle 2'!E$10:E$999,MATCH($A868,'Cycle 2'!$L$10:$L$999,0),1)),INDEX('Cycle 3'!E$10:E$999,MATCH($A868,'Cycle 3'!$L$10:$L$999,0),1)),INDEX('Cycle 4'!E$10:E$999,MATCH($A868,'Cycle 4'!$L$10:$L$999,0),1)),INDEX('Cycle 5'!E$10:E$999,MATCH($A868,'Cycle 5'!$L$10:$L$999,0),1)),INDEX('Cycle 6'!E$10:E$999,MATCH($A868,'Cycle 6'!$L$10:$L$999,0),1)),INDEX('Cycle 7'!E$10:E$999,MATCH($A868,'Cycle 7'!$L$10:$L$999,0),1)),INDEX('Cycle 8'!E$10:E$999,MATCH($A868,'Cycle 8'!$L$10:$L$999,0),1)),INDEX('Cycle 9'!E$10:E$999,MATCH($A868,'Cycle 9'!$L$10:$L$999,0),1)),INDEX('Cycle 10'!E$10:E$999,MATCH($A868,'Cycle 10'!$L$10:$L$999,0),1)),INDEX('Cycle 11'!E$10:E$999,MATCH($A868,'Cycle 11'!$L$10:$L$999,0),1)),""))</f>
        <v/>
      </c>
      <c r="G868" t="str">
        <f>IF(IFERROR(IFERROR(IFERROR(IFERROR(IFERROR(IFERROR(IFERROR(IFERROR(IFERROR(IFERROR(IFERROR(IFERROR(INDEX(Summer!F$10:F$999,MATCH($A868,Summer!$L$10:$L$999,0),1),INDEX('Cycle 1'!F$10:F$999,MATCH($A868,'Cycle 1'!$L$10:$L$999,0),1)),INDEX('Cycle 2'!F$10:F$999,MATCH($A868,'Cycle 2'!$L$10:$L$999,0),1)),INDEX('Cycle 3'!F$10:F$999,MATCH($A868,'Cycle 3'!$L$10:$L$999,0),1)),INDEX('Cycle 4'!F$10:F$999,MATCH($A868,'Cycle 4'!$L$10:$L$999,0),1)),INDEX('Cycle 5'!F$10:F$999,MATCH($A868,'Cycle 5'!$L$10:$L$999,0),1)),INDEX('Cycle 6'!F$10:F$999,MATCH($A868,'Cycle 6'!$L$10:$L$999,0),1)),INDEX('Cycle 7'!F$10:F$999,MATCH($A868,'Cycle 7'!$L$10:$L$999,0),1)),INDEX('Cycle 8'!F$10:F$999,MATCH($A868,'Cycle 8'!$L$10:$L$999,0),1)),INDEX('Cycle 9'!F$10:F$999,MATCH($A868,'Cycle 9'!$L$10:$L$999,0),1)),INDEX('Cycle 10'!F$10:F$999,MATCH($A868,'Cycle 10'!$L$10:$L$999,0),1)),INDEX('Cycle 11'!F$10:F$999,MATCH($A868,'Cycle 11'!$L$10:$L$999,0),1)),"")="","",IFERROR(IFERROR(IFERROR(IFERROR(IFERROR(IFERROR(IFERROR(IFERROR(IFERROR(IFERROR(IFERROR(IFERROR(INDEX(Summer!F$10:F$999,MATCH($A868,Summer!$L$10:$L$999,0),1),INDEX('Cycle 1'!F$10:F$999,MATCH($A868,'Cycle 1'!$L$10:$L$999,0),1)),INDEX('Cycle 2'!F$10:F$999,MATCH($A868,'Cycle 2'!$L$10:$L$999,0),1)),INDEX('Cycle 3'!F$10:F$999,MATCH($A868,'Cycle 3'!$L$10:$L$999,0),1)),INDEX('Cycle 4'!F$10:F$999,MATCH($A868,'Cycle 4'!$L$10:$L$999,0),1)),INDEX('Cycle 5'!F$10:F$999,MATCH($A868,'Cycle 5'!$L$10:$L$999,0),1)),INDEX('Cycle 6'!F$10:F$999,MATCH($A868,'Cycle 6'!$L$10:$L$999,0),1)),INDEX('Cycle 7'!F$10:F$999,MATCH($A868,'Cycle 7'!$L$10:$L$999,0),1)),INDEX('Cycle 8'!F$10:F$999,MATCH($A868,'Cycle 8'!$L$10:$L$999,0),1)),INDEX('Cycle 9'!F$10:F$999,MATCH($A868,'Cycle 9'!$L$10:$L$999,0),1)),INDEX('Cycle 10'!F$10:F$999,MATCH($A868,'Cycle 10'!$L$10:$L$999,0),1)),INDEX('Cycle 11'!F$10:F$999,MATCH($A868,'Cycle 11'!$L$10:$L$999,0),1)),""))</f>
        <v/>
      </c>
      <c r="H868" t="str">
        <f>IF(IFERROR(IFERROR(IFERROR(IFERROR(IFERROR(IFERROR(IFERROR(IFERROR(IFERROR(IFERROR(IFERROR(IFERROR(INDEX(Summer!G$10:G$999,MATCH($A868,Summer!$L$10:$L$999,0),1),INDEX('Cycle 1'!G$10:G$999,MATCH($A868,'Cycle 1'!$L$10:$L$999,0),1)),INDEX('Cycle 2'!G$10:G$999,MATCH($A868,'Cycle 2'!$L$10:$L$999,0),1)),INDEX('Cycle 3'!G$10:G$999,MATCH($A868,'Cycle 3'!$L$10:$L$999,0),1)),INDEX('Cycle 4'!G$10:G$999,MATCH($A868,'Cycle 4'!$L$10:$L$999,0),1)),INDEX('Cycle 5'!G$10:G$999,MATCH($A868,'Cycle 5'!$L$10:$L$999,0),1)),INDEX('Cycle 6'!G$10:G$999,MATCH($A868,'Cycle 6'!$L$10:$L$999,0),1)),INDEX('Cycle 7'!G$10:G$999,MATCH($A868,'Cycle 7'!$L$10:$L$999,0),1)),INDEX('Cycle 8'!G$10:G$999,MATCH($A868,'Cycle 8'!$L$10:$L$999,0),1)),INDEX('Cycle 9'!G$10:G$999,MATCH($A868,'Cycle 9'!$L$10:$L$999,0),1)),INDEX('Cycle 10'!G$10:G$999,MATCH($A868,'Cycle 10'!$L$10:$L$999,0),1)),INDEX('Cycle 11'!G$10:G$999,MATCH($A868,'Cycle 11'!$L$10:$L$999,0),1)),"")="","",IFERROR(IFERROR(IFERROR(IFERROR(IFERROR(IFERROR(IFERROR(IFERROR(IFERROR(IFERROR(IFERROR(IFERROR(INDEX(Summer!G$10:G$999,MATCH($A868,Summer!$L$10:$L$999,0),1),INDEX('Cycle 1'!G$10:G$999,MATCH($A868,'Cycle 1'!$L$10:$L$999,0),1)),INDEX('Cycle 2'!G$10:G$999,MATCH($A868,'Cycle 2'!$L$10:$L$999,0),1)),INDEX('Cycle 3'!G$10:G$999,MATCH($A868,'Cycle 3'!$L$10:$L$999,0),1)),INDEX('Cycle 4'!G$10:G$999,MATCH($A868,'Cycle 4'!$L$10:$L$999,0),1)),INDEX('Cycle 5'!G$10:G$999,MATCH($A868,'Cycle 5'!$L$10:$L$999,0),1)),INDEX('Cycle 6'!G$10:G$999,MATCH($A868,'Cycle 6'!$L$10:$L$999,0),1)),INDEX('Cycle 7'!G$10:G$999,MATCH($A868,'Cycle 7'!$L$10:$L$999,0),1)),INDEX('Cycle 8'!G$10:G$999,MATCH($A868,'Cycle 8'!$L$10:$L$999,0),1)),INDEX('Cycle 9'!G$10:G$999,MATCH($A868,'Cycle 9'!$L$10:$L$999,0),1)),INDEX('Cycle 10'!G$10:G$999,MATCH($A868,'Cycle 10'!$L$10:$L$999,0),1)),INDEX('Cycle 11'!G$10:G$999,MATCH($A868,'Cycle 11'!$L$10:$L$999,0),1)),""))</f>
        <v/>
      </c>
      <c r="I868">
        <f>IFERROR(IF(C868="",MAX(I$1:I867),IF(ROW(C$2)=ROW(C868),1,IF(ISERROR(VLOOKUP(C868,C$2:C867,1,FALSE)),MAX(I$1:I867)+1,MAX(I$1:I867)))),"")</f>
        <v>0</v>
      </c>
      <c r="J868" t="str">
        <f t="shared" si="91"/>
        <v/>
      </c>
      <c r="K868" t="str">
        <f t="shared" si="94"/>
        <v/>
      </c>
      <c r="L868" t="str">
        <f t="shared" si="94"/>
        <v/>
      </c>
      <c r="M868" t="str">
        <f t="shared" si="94"/>
        <v/>
      </c>
      <c r="N868" t="str">
        <f t="shared" si="94"/>
        <v/>
      </c>
      <c r="O868" t="str">
        <f t="shared" si="94"/>
        <v/>
      </c>
      <c r="P868" t="str">
        <f t="shared" si="94"/>
        <v/>
      </c>
      <c r="Q868" t="str">
        <f t="shared" si="94"/>
        <v/>
      </c>
      <c r="R868" t="str">
        <f t="shared" si="94"/>
        <v/>
      </c>
      <c r="S868" t="str">
        <f t="shared" si="94"/>
        <v/>
      </c>
      <c r="T868" t="str">
        <f t="shared" si="94"/>
        <v/>
      </c>
      <c r="U868" t="str">
        <f t="shared" si="94"/>
        <v/>
      </c>
      <c r="V868" t="str">
        <f t="shared" si="94"/>
        <v/>
      </c>
      <c r="W868" t="str">
        <f t="shared" si="92"/>
        <v/>
      </c>
      <c r="X868">
        <f>IF(OR(H868="No",H868=""),0,IF(COUNTIFS(H$2:H868,"Yes",C$2:C868,C868)&gt;1,0,COUNTIFS(H$2:H868,"Yes",C$2:C868,C868)))+IF(X867=$X$1,0,X867)</f>
        <v>0</v>
      </c>
    </row>
    <row r="869" spans="1:24" x14ac:dyDescent="0.3">
      <c r="A869">
        <f>ROWS($A$2:$A869)</f>
        <v>868</v>
      </c>
      <c r="B869" t="str">
        <f>IF(ISERROR(VLOOKUP(A869,Summer!L$11:L$500,1,FALSE)),IF(ISERROR(VLOOKUP(A869,'Cycle 1'!L$11:L$500,1,FALSE)),IF(ISERROR(VLOOKUP(A869,'Cycle 2'!L$11:L$500,1,FALSE)),IF(ISERROR(VLOOKUP(A869,'Cycle 3'!L$11:L$500,1,FALSE)),IF(ISERROR(VLOOKUP(A869,'Cycle 4'!L$11:L$500,1,FALSE)),IF(ISERROR(VLOOKUP(A869,'Cycle 5'!L$11:L$500,1,FALSE)),IF(ISERROR(VLOOKUP(A869,'Cycle 6'!L$11:L$500,1,FALSE)),IF(ISERROR(VLOOKUP(A869,'Cycle 7'!L$11:L$500,1,FALSE)),IF(ISERROR(VLOOKUP(A869,'Cycle 8'!L$11:L$500,1,FALSE)),IF(ISERROR(VLOOKUP(A869,'Cycle 9'!L$11:L$500,1,FALSE)),IF(ISERROR(VLOOKUP(A869,'Cycle 10'!L$11:L$500,1,FALSE)),IF(ISERROR(VLOOKUP(A869,'Cycle 11'!L$11:L$500,1,FALSE)),"","Cycle 11"),"Cycle 10"),"Cycle 9"),"Cycle 8"),"Cycle 7"),"Cycle 6"),"Cycle 5"),"Cycle 4"),"Cycle 3"),"Cycle 2"),"Cycle 1"),"Summer")</f>
        <v/>
      </c>
      <c r="C869" t="str">
        <f>IF(IFERROR(IFERROR(IFERROR(IFERROR(IFERROR(IFERROR(IFERROR(IFERROR(IFERROR(IFERROR(IFERROR(IFERROR(INDEX(Summer!B$10:B$999,MATCH($A869,Summer!$L$10:$L$999,0),1),INDEX('Cycle 1'!B$10:B$999,MATCH($A869,'Cycle 1'!$L$10:$L$999,0),1)),INDEX('Cycle 2'!B$10:B$999,MATCH($A869,'Cycle 2'!$L$10:$L$999,0),1)),INDEX('Cycle 3'!B$10:B$999,MATCH($A869,'Cycle 3'!$L$10:$L$999,0),1)),INDEX('Cycle 4'!B$10:B$999,MATCH($A869,'Cycle 4'!$L$10:$L$999,0),1)),INDEX('Cycle 5'!B$10:B$999,MATCH($A869,'Cycle 5'!$L$10:$L$999,0),1)),INDEX('Cycle 6'!B$10:B$999,MATCH($A869,'Cycle 6'!$L$10:$L$999,0),1)),INDEX('Cycle 7'!B$10:B$999,MATCH($A869,'Cycle 7'!$L$10:$L$999,0),1)),INDEX('Cycle 8'!B$10:B$999,MATCH($A869,'Cycle 8'!$L$10:$L$999,0),1)),INDEX('Cycle 9'!B$10:B$999,MATCH($A869,'Cycle 9'!$L$10:$L$999,0),1)),INDEX('Cycle 10'!B$10:B$999,MATCH($A869,'Cycle 10'!$L$10:$L$999,0),1)),INDEX('Cycle 11'!B$10:B$999,MATCH($A869,'Cycle 11'!$L$10:$L$999,0),1)),"")="","",IFERROR(IFERROR(IFERROR(IFERROR(IFERROR(IFERROR(IFERROR(IFERROR(IFERROR(IFERROR(IFERROR(IFERROR(INDEX(Summer!B$10:B$999,MATCH($A869,Summer!$L$10:$L$999,0),1),INDEX('Cycle 1'!B$10:B$999,MATCH($A869,'Cycle 1'!$L$10:$L$999,0),1)),INDEX('Cycle 2'!B$10:B$999,MATCH($A869,'Cycle 2'!$L$10:$L$999,0),1)),INDEX('Cycle 3'!B$10:B$999,MATCH($A869,'Cycle 3'!$L$10:$L$999,0),1)),INDEX('Cycle 4'!B$10:B$999,MATCH($A869,'Cycle 4'!$L$10:$L$999,0),1)),INDEX('Cycle 5'!B$10:B$999,MATCH($A869,'Cycle 5'!$L$10:$L$999,0),1)),INDEX('Cycle 6'!B$10:B$999,MATCH($A869,'Cycle 6'!$L$10:$L$999,0),1)),INDEX('Cycle 7'!B$10:B$999,MATCH($A869,'Cycle 7'!$L$10:$L$999,0),1)),INDEX('Cycle 8'!B$10:B$999,MATCH($A869,'Cycle 8'!$L$10:$L$999,0),1)),INDEX('Cycle 9'!B$10:B$999,MATCH($A869,'Cycle 9'!$L$10:$L$999,0),1)),INDEX('Cycle 10'!B$10:B$999,MATCH($A869,'Cycle 10'!$L$10:$L$999,0),1)),INDEX('Cycle 11'!B$10:B$999,MATCH($A869,'Cycle 11'!$L$10:$L$999,0),1)),""))</f>
        <v/>
      </c>
      <c r="D869" t="str">
        <f>IF(IFERROR(IFERROR(IFERROR(IFERROR(IFERROR(IFERROR(IFERROR(IFERROR(IFERROR(IFERROR(IFERROR(IFERROR(INDEX(Summer!C$10:C$999,MATCH($A869,Summer!$L$10:$L$999,0),1),INDEX('Cycle 1'!C$10:C$999,MATCH($A869,'Cycle 1'!$L$10:$L$999,0),1)),INDEX('Cycle 2'!C$10:C$999,MATCH($A869,'Cycle 2'!$L$10:$L$999,0),1)),INDEX('Cycle 3'!C$10:C$999,MATCH($A869,'Cycle 3'!$L$10:$L$999,0),1)),INDEX('Cycle 4'!C$10:C$999,MATCH($A869,'Cycle 4'!$L$10:$L$999,0),1)),INDEX('Cycle 5'!C$10:C$999,MATCH($A869,'Cycle 5'!$L$10:$L$999,0),1)),INDEX('Cycle 6'!C$10:C$999,MATCH($A869,'Cycle 6'!$L$10:$L$999,0),1)),INDEX('Cycle 7'!C$10:C$999,MATCH($A869,'Cycle 7'!$L$10:$L$999,0),1)),INDEX('Cycle 8'!C$10:C$999,MATCH($A869,'Cycle 8'!$L$10:$L$999,0),1)),INDEX('Cycle 9'!C$10:C$999,MATCH($A869,'Cycle 9'!$L$10:$L$999,0),1)),INDEX('Cycle 10'!C$10:C$999,MATCH($A869,'Cycle 10'!$L$10:$L$999,0),1)),INDEX('Cycle 11'!C$10:C$999,MATCH($A869,'Cycle 11'!$L$10:$L$999,0),1)),"")="","",IFERROR(IFERROR(IFERROR(IFERROR(IFERROR(IFERROR(IFERROR(IFERROR(IFERROR(IFERROR(IFERROR(IFERROR(INDEX(Summer!C$10:C$999,MATCH($A869,Summer!$L$10:$L$999,0),1),INDEX('Cycle 1'!C$10:C$999,MATCH($A869,'Cycle 1'!$L$10:$L$999,0),1)),INDEX('Cycle 2'!C$10:C$999,MATCH($A869,'Cycle 2'!$L$10:$L$999,0),1)),INDEX('Cycle 3'!C$10:C$999,MATCH($A869,'Cycle 3'!$L$10:$L$999,0),1)),INDEX('Cycle 4'!C$10:C$999,MATCH($A869,'Cycle 4'!$L$10:$L$999,0),1)),INDEX('Cycle 5'!C$10:C$999,MATCH($A869,'Cycle 5'!$L$10:$L$999,0),1)),INDEX('Cycle 6'!C$10:C$999,MATCH($A869,'Cycle 6'!$L$10:$L$999,0),1)),INDEX('Cycle 7'!C$10:C$999,MATCH($A869,'Cycle 7'!$L$10:$L$999,0),1)),INDEX('Cycle 8'!C$10:C$999,MATCH($A869,'Cycle 8'!$L$10:$L$999,0),1)),INDEX('Cycle 9'!C$10:C$999,MATCH($A869,'Cycle 9'!$L$10:$L$999,0),1)),INDEX('Cycle 10'!C$10:C$999,MATCH($A869,'Cycle 10'!$L$10:$L$999,0),1)),INDEX('Cycle 11'!C$10:C$999,MATCH($A869,'Cycle 11'!$L$10:$L$999,0),1)),""))</f>
        <v/>
      </c>
      <c r="E869" t="str">
        <f>IF(IFERROR(IFERROR(IFERROR(IFERROR(IFERROR(IFERROR(IFERROR(IFERROR(IFERROR(IFERROR(IFERROR(IFERROR(INDEX(Summer!D$10:D$999,MATCH($A869,Summer!$L$10:$L$999,0),1),INDEX('Cycle 1'!D$10:D$999,MATCH($A869,'Cycle 1'!$L$10:$L$999,0),1)),INDEX('Cycle 2'!D$10:D$999,MATCH($A869,'Cycle 2'!$L$10:$L$999,0),1)),INDEX('Cycle 3'!D$10:D$999,MATCH($A869,'Cycle 3'!$L$10:$L$999,0),1)),INDEX('Cycle 4'!D$10:D$999,MATCH($A869,'Cycle 4'!$L$10:$L$999,0),1)),INDEX('Cycle 5'!D$10:D$999,MATCH($A869,'Cycle 5'!$L$10:$L$999,0),1)),INDEX('Cycle 6'!D$10:D$999,MATCH($A869,'Cycle 6'!$L$10:$L$999,0),1)),INDEX('Cycle 7'!D$10:D$999,MATCH($A869,'Cycle 7'!$L$10:$L$999,0),1)),INDEX('Cycle 8'!D$10:D$999,MATCH($A869,'Cycle 8'!$L$10:$L$999,0),1)),INDEX('Cycle 9'!D$10:D$999,MATCH($A869,'Cycle 9'!$L$10:$L$999,0),1)),INDEX('Cycle 10'!D$10:D$999,MATCH($A869,'Cycle 10'!$L$10:$L$999,0),1)),INDEX('Cycle 11'!D$10:D$999,MATCH($A869,'Cycle 11'!$L$10:$L$999,0),1)),"")="","",IFERROR(IFERROR(IFERROR(IFERROR(IFERROR(IFERROR(IFERROR(IFERROR(IFERROR(IFERROR(IFERROR(IFERROR(INDEX(Summer!D$10:D$999,MATCH($A869,Summer!$L$10:$L$999,0),1),INDEX('Cycle 1'!D$10:D$999,MATCH($A869,'Cycle 1'!$L$10:$L$999,0),1)),INDEX('Cycle 2'!D$10:D$999,MATCH($A869,'Cycle 2'!$L$10:$L$999,0),1)),INDEX('Cycle 3'!D$10:D$999,MATCH($A869,'Cycle 3'!$L$10:$L$999,0),1)),INDEX('Cycle 4'!D$10:D$999,MATCH($A869,'Cycle 4'!$L$10:$L$999,0),1)),INDEX('Cycle 5'!D$10:D$999,MATCH($A869,'Cycle 5'!$L$10:$L$999,0),1)),INDEX('Cycle 6'!D$10:D$999,MATCH($A869,'Cycle 6'!$L$10:$L$999,0),1)),INDEX('Cycle 7'!D$10:D$999,MATCH($A869,'Cycle 7'!$L$10:$L$999,0),1)),INDEX('Cycle 8'!D$10:D$999,MATCH($A869,'Cycle 8'!$L$10:$L$999,0),1)),INDEX('Cycle 9'!D$10:D$999,MATCH($A869,'Cycle 9'!$L$10:$L$999,0),1)),INDEX('Cycle 10'!D$10:D$999,MATCH($A869,'Cycle 10'!$L$10:$L$999,0),1)),INDEX('Cycle 11'!D$10:D$999,MATCH($A869,'Cycle 11'!$L$10:$L$999,0),1)),""))</f>
        <v/>
      </c>
      <c r="F869" t="str">
        <f>IF(IFERROR(IFERROR(IFERROR(IFERROR(IFERROR(IFERROR(IFERROR(IFERROR(IFERROR(IFERROR(IFERROR(IFERROR(INDEX(Summer!E$10:E$999,MATCH($A869,Summer!$L$10:$L$999,0),1),INDEX('Cycle 1'!E$10:E$999,MATCH($A869,'Cycle 1'!$L$10:$L$999,0),1)),INDEX('Cycle 2'!E$10:E$999,MATCH($A869,'Cycle 2'!$L$10:$L$999,0),1)),INDEX('Cycle 3'!E$10:E$999,MATCH($A869,'Cycle 3'!$L$10:$L$999,0),1)),INDEX('Cycle 4'!E$10:E$999,MATCH($A869,'Cycle 4'!$L$10:$L$999,0),1)),INDEX('Cycle 5'!E$10:E$999,MATCH($A869,'Cycle 5'!$L$10:$L$999,0),1)),INDEX('Cycle 6'!E$10:E$999,MATCH($A869,'Cycle 6'!$L$10:$L$999,0),1)),INDEX('Cycle 7'!E$10:E$999,MATCH($A869,'Cycle 7'!$L$10:$L$999,0),1)),INDEX('Cycle 8'!E$10:E$999,MATCH($A869,'Cycle 8'!$L$10:$L$999,0),1)),INDEX('Cycle 9'!E$10:E$999,MATCH($A869,'Cycle 9'!$L$10:$L$999,0),1)),INDEX('Cycle 10'!E$10:E$999,MATCH($A869,'Cycle 10'!$L$10:$L$999,0),1)),INDEX('Cycle 11'!E$10:E$999,MATCH($A869,'Cycle 11'!$L$10:$L$999,0),1)),"")="","",IFERROR(IFERROR(IFERROR(IFERROR(IFERROR(IFERROR(IFERROR(IFERROR(IFERROR(IFERROR(IFERROR(IFERROR(INDEX(Summer!E$10:E$999,MATCH($A869,Summer!$L$10:$L$999,0),1),INDEX('Cycle 1'!E$10:E$999,MATCH($A869,'Cycle 1'!$L$10:$L$999,0),1)),INDEX('Cycle 2'!E$10:E$999,MATCH($A869,'Cycle 2'!$L$10:$L$999,0),1)),INDEX('Cycle 3'!E$10:E$999,MATCH($A869,'Cycle 3'!$L$10:$L$999,0),1)),INDEX('Cycle 4'!E$10:E$999,MATCH($A869,'Cycle 4'!$L$10:$L$999,0),1)),INDEX('Cycle 5'!E$10:E$999,MATCH($A869,'Cycle 5'!$L$10:$L$999,0),1)),INDEX('Cycle 6'!E$10:E$999,MATCH($A869,'Cycle 6'!$L$10:$L$999,0),1)),INDEX('Cycle 7'!E$10:E$999,MATCH($A869,'Cycle 7'!$L$10:$L$999,0),1)),INDEX('Cycle 8'!E$10:E$999,MATCH($A869,'Cycle 8'!$L$10:$L$999,0),1)),INDEX('Cycle 9'!E$10:E$999,MATCH($A869,'Cycle 9'!$L$10:$L$999,0),1)),INDEX('Cycle 10'!E$10:E$999,MATCH($A869,'Cycle 10'!$L$10:$L$999,0),1)),INDEX('Cycle 11'!E$10:E$999,MATCH($A869,'Cycle 11'!$L$10:$L$999,0),1)),""))</f>
        <v/>
      </c>
      <c r="G869" t="str">
        <f>IF(IFERROR(IFERROR(IFERROR(IFERROR(IFERROR(IFERROR(IFERROR(IFERROR(IFERROR(IFERROR(IFERROR(IFERROR(INDEX(Summer!F$10:F$999,MATCH($A869,Summer!$L$10:$L$999,0),1),INDEX('Cycle 1'!F$10:F$999,MATCH($A869,'Cycle 1'!$L$10:$L$999,0),1)),INDEX('Cycle 2'!F$10:F$999,MATCH($A869,'Cycle 2'!$L$10:$L$999,0),1)),INDEX('Cycle 3'!F$10:F$999,MATCH($A869,'Cycle 3'!$L$10:$L$999,0),1)),INDEX('Cycle 4'!F$10:F$999,MATCH($A869,'Cycle 4'!$L$10:$L$999,0),1)),INDEX('Cycle 5'!F$10:F$999,MATCH($A869,'Cycle 5'!$L$10:$L$999,0),1)),INDEX('Cycle 6'!F$10:F$999,MATCH($A869,'Cycle 6'!$L$10:$L$999,0),1)),INDEX('Cycle 7'!F$10:F$999,MATCH($A869,'Cycle 7'!$L$10:$L$999,0),1)),INDEX('Cycle 8'!F$10:F$999,MATCH($A869,'Cycle 8'!$L$10:$L$999,0),1)),INDEX('Cycle 9'!F$10:F$999,MATCH($A869,'Cycle 9'!$L$10:$L$999,0),1)),INDEX('Cycle 10'!F$10:F$999,MATCH($A869,'Cycle 10'!$L$10:$L$999,0),1)),INDEX('Cycle 11'!F$10:F$999,MATCH($A869,'Cycle 11'!$L$10:$L$999,0),1)),"")="","",IFERROR(IFERROR(IFERROR(IFERROR(IFERROR(IFERROR(IFERROR(IFERROR(IFERROR(IFERROR(IFERROR(IFERROR(INDEX(Summer!F$10:F$999,MATCH($A869,Summer!$L$10:$L$999,0),1),INDEX('Cycle 1'!F$10:F$999,MATCH($A869,'Cycle 1'!$L$10:$L$999,0),1)),INDEX('Cycle 2'!F$10:F$999,MATCH($A869,'Cycle 2'!$L$10:$L$999,0),1)),INDEX('Cycle 3'!F$10:F$999,MATCH($A869,'Cycle 3'!$L$10:$L$999,0),1)),INDEX('Cycle 4'!F$10:F$999,MATCH($A869,'Cycle 4'!$L$10:$L$999,0),1)),INDEX('Cycle 5'!F$10:F$999,MATCH($A869,'Cycle 5'!$L$10:$L$999,0),1)),INDEX('Cycle 6'!F$10:F$999,MATCH($A869,'Cycle 6'!$L$10:$L$999,0),1)),INDEX('Cycle 7'!F$10:F$999,MATCH($A869,'Cycle 7'!$L$10:$L$999,0),1)),INDEX('Cycle 8'!F$10:F$999,MATCH($A869,'Cycle 8'!$L$10:$L$999,0),1)),INDEX('Cycle 9'!F$10:F$999,MATCH($A869,'Cycle 9'!$L$10:$L$999,0),1)),INDEX('Cycle 10'!F$10:F$999,MATCH($A869,'Cycle 10'!$L$10:$L$999,0),1)),INDEX('Cycle 11'!F$10:F$999,MATCH($A869,'Cycle 11'!$L$10:$L$999,0),1)),""))</f>
        <v/>
      </c>
      <c r="H869" t="str">
        <f>IF(IFERROR(IFERROR(IFERROR(IFERROR(IFERROR(IFERROR(IFERROR(IFERROR(IFERROR(IFERROR(IFERROR(IFERROR(INDEX(Summer!G$10:G$999,MATCH($A869,Summer!$L$10:$L$999,0),1),INDEX('Cycle 1'!G$10:G$999,MATCH($A869,'Cycle 1'!$L$10:$L$999,0),1)),INDEX('Cycle 2'!G$10:G$999,MATCH($A869,'Cycle 2'!$L$10:$L$999,0),1)),INDEX('Cycle 3'!G$10:G$999,MATCH($A869,'Cycle 3'!$L$10:$L$999,0),1)),INDEX('Cycle 4'!G$10:G$999,MATCH($A869,'Cycle 4'!$L$10:$L$999,0),1)),INDEX('Cycle 5'!G$10:G$999,MATCH($A869,'Cycle 5'!$L$10:$L$999,0),1)),INDEX('Cycle 6'!G$10:G$999,MATCH($A869,'Cycle 6'!$L$10:$L$999,0),1)),INDEX('Cycle 7'!G$10:G$999,MATCH($A869,'Cycle 7'!$L$10:$L$999,0),1)),INDEX('Cycle 8'!G$10:G$999,MATCH($A869,'Cycle 8'!$L$10:$L$999,0),1)),INDEX('Cycle 9'!G$10:G$999,MATCH($A869,'Cycle 9'!$L$10:$L$999,0),1)),INDEX('Cycle 10'!G$10:G$999,MATCH($A869,'Cycle 10'!$L$10:$L$999,0),1)),INDEX('Cycle 11'!G$10:G$999,MATCH($A869,'Cycle 11'!$L$10:$L$999,0),1)),"")="","",IFERROR(IFERROR(IFERROR(IFERROR(IFERROR(IFERROR(IFERROR(IFERROR(IFERROR(IFERROR(IFERROR(IFERROR(INDEX(Summer!G$10:G$999,MATCH($A869,Summer!$L$10:$L$999,0),1),INDEX('Cycle 1'!G$10:G$999,MATCH($A869,'Cycle 1'!$L$10:$L$999,0),1)),INDEX('Cycle 2'!G$10:G$999,MATCH($A869,'Cycle 2'!$L$10:$L$999,0),1)),INDEX('Cycle 3'!G$10:G$999,MATCH($A869,'Cycle 3'!$L$10:$L$999,0),1)),INDEX('Cycle 4'!G$10:G$999,MATCH($A869,'Cycle 4'!$L$10:$L$999,0),1)),INDEX('Cycle 5'!G$10:G$999,MATCH($A869,'Cycle 5'!$L$10:$L$999,0),1)),INDEX('Cycle 6'!G$10:G$999,MATCH($A869,'Cycle 6'!$L$10:$L$999,0),1)),INDEX('Cycle 7'!G$10:G$999,MATCH($A869,'Cycle 7'!$L$10:$L$999,0),1)),INDEX('Cycle 8'!G$10:G$999,MATCH($A869,'Cycle 8'!$L$10:$L$999,0),1)),INDEX('Cycle 9'!G$10:G$999,MATCH($A869,'Cycle 9'!$L$10:$L$999,0),1)),INDEX('Cycle 10'!G$10:G$999,MATCH($A869,'Cycle 10'!$L$10:$L$999,0),1)),INDEX('Cycle 11'!G$10:G$999,MATCH($A869,'Cycle 11'!$L$10:$L$999,0),1)),""))</f>
        <v/>
      </c>
      <c r="I869">
        <f>IFERROR(IF(C869="",MAX(I$1:I868),IF(ROW(C$2)=ROW(C869),1,IF(ISERROR(VLOOKUP(C869,C$2:C868,1,FALSE)),MAX(I$1:I868)+1,MAX(I$1:I868)))),"")</f>
        <v>0</v>
      </c>
      <c r="J869" t="str">
        <f t="shared" si="91"/>
        <v/>
      </c>
      <c r="K869" t="str">
        <f t="shared" si="94"/>
        <v/>
      </c>
      <c r="L869" t="str">
        <f t="shared" si="94"/>
        <v/>
      </c>
      <c r="M869" t="str">
        <f t="shared" si="94"/>
        <v/>
      </c>
      <c r="N869" t="str">
        <f t="shared" ref="K869:V890" si="95">IF($H869="","",COUNTIFS($C:$C,$C869,$H:$H,"Yes",$B:$B,SUBSTITUTE(N$1,"MH_","")))</f>
        <v/>
      </c>
      <c r="O869" t="str">
        <f t="shared" si="95"/>
        <v/>
      </c>
      <c r="P869" t="str">
        <f t="shared" si="95"/>
        <v/>
      </c>
      <c r="Q869" t="str">
        <f t="shared" si="95"/>
        <v/>
      </c>
      <c r="R869" t="str">
        <f t="shared" si="95"/>
        <v/>
      </c>
      <c r="S869" t="str">
        <f t="shared" si="95"/>
        <v/>
      </c>
      <c r="T869" t="str">
        <f t="shared" si="95"/>
        <v/>
      </c>
      <c r="U869" t="str">
        <f t="shared" si="95"/>
        <v/>
      </c>
      <c r="V869" t="str">
        <f t="shared" si="95"/>
        <v/>
      </c>
      <c r="W869" t="str">
        <f t="shared" si="92"/>
        <v/>
      </c>
      <c r="X869">
        <f>IF(OR(H869="No",H869=""),0,IF(COUNTIFS(H$2:H869,"Yes",C$2:C869,C869)&gt;1,0,COUNTIFS(H$2:H869,"Yes",C$2:C869,C869)))+IF(X868=$X$1,0,X868)</f>
        <v>0</v>
      </c>
    </row>
    <row r="870" spans="1:24" x14ac:dyDescent="0.3">
      <c r="A870">
        <f>ROWS($A$2:$A870)</f>
        <v>869</v>
      </c>
      <c r="B870" t="str">
        <f>IF(ISERROR(VLOOKUP(A870,Summer!L$11:L$500,1,FALSE)),IF(ISERROR(VLOOKUP(A870,'Cycle 1'!L$11:L$500,1,FALSE)),IF(ISERROR(VLOOKUP(A870,'Cycle 2'!L$11:L$500,1,FALSE)),IF(ISERROR(VLOOKUP(A870,'Cycle 3'!L$11:L$500,1,FALSE)),IF(ISERROR(VLOOKUP(A870,'Cycle 4'!L$11:L$500,1,FALSE)),IF(ISERROR(VLOOKUP(A870,'Cycle 5'!L$11:L$500,1,FALSE)),IF(ISERROR(VLOOKUP(A870,'Cycle 6'!L$11:L$500,1,FALSE)),IF(ISERROR(VLOOKUP(A870,'Cycle 7'!L$11:L$500,1,FALSE)),IF(ISERROR(VLOOKUP(A870,'Cycle 8'!L$11:L$500,1,FALSE)),IF(ISERROR(VLOOKUP(A870,'Cycle 9'!L$11:L$500,1,FALSE)),IF(ISERROR(VLOOKUP(A870,'Cycle 10'!L$11:L$500,1,FALSE)),IF(ISERROR(VLOOKUP(A870,'Cycle 11'!L$11:L$500,1,FALSE)),"","Cycle 11"),"Cycle 10"),"Cycle 9"),"Cycle 8"),"Cycle 7"),"Cycle 6"),"Cycle 5"),"Cycle 4"),"Cycle 3"),"Cycle 2"),"Cycle 1"),"Summer")</f>
        <v/>
      </c>
      <c r="C870" t="str">
        <f>IF(IFERROR(IFERROR(IFERROR(IFERROR(IFERROR(IFERROR(IFERROR(IFERROR(IFERROR(IFERROR(IFERROR(IFERROR(INDEX(Summer!B$10:B$999,MATCH($A870,Summer!$L$10:$L$999,0),1),INDEX('Cycle 1'!B$10:B$999,MATCH($A870,'Cycle 1'!$L$10:$L$999,0),1)),INDEX('Cycle 2'!B$10:B$999,MATCH($A870,'Cycle 2'!$L$10:$L$999,0),1)),INDEX('Cycle 3'!B$10:B$999,MATCH($A870,'Cycle 3'!$L$10:$L$999,0),1)),INDEX('Cycle 4'!B$10:B$999,MATCH($A870,'Cycle 4'!$L$10:$L$999,0),1)),INDEX('Cycle 5'!B$10:B$999,MATCH($A870,'Cycle 5'!$L$10:$L$999,0),1)),INDEX('Cycle 6'!B$10:B$999,MATCH($A870,'Cycle 6'!$L$10:$L$999,0),1)),INDEX('Cycle 7'!B$10:B$999,MATCH($A870,'Cycle 7'!$L$10:$L$999,0),1)),INDEX('Cycle 8'!B$10:B$999,MATCH($A870,'Cycle 8'!$L$10:$L$999,0),1)),INDEX('Cycle 9'!B$10:B$999,MATCH($A870,'Cycle 9'!$L$10:$L$999,0),1)),INDEX('Cycle 10'!B$10:B$999,MATCH($A870,'Cycle 10'!$L$10:$L$999,0),1)),INDEX('Cycle 11'!B$10:B$999,MATCH($A870,'Cycle 11'!$L$10:$L$999,0),1)),"")="","",IFERROR(IFERROR(IFERROR(IFERROR(IFERROR(IFERROR(IFERROR(IFERROR(IFERROR(IFERROR(IFERROR(IFERROR(INDEX(Summer!B$10:B$999,MATCH($A870,Summer!$L$10:$L$999,0),1),INDEX('Cycle 1'!B$10:B$999,MATCH($A870,'Cycle 1'!$L$10:$L$999,0),1)),INDEX('Cycle 2'!B$10:B$999,MATCH($A870,'Cycle 2'!$L$10:$L$999,0),1)),INDEX('Cycle 3'!B$10:B$999,MATCH($A870,'Cycle 3'!$L$10:$L$999,0),1)),INDEX('Cycle 4'!B$10:B$999,MATCH($A870,'Cycle 4'!$L$10:$L$999,0),1)),INDEX('Cycle 5'!B$10:B$999,MATCH($A870,'Cycle 5'!$L$10:$L$999,0),1)),INDEX('Cycle 6'!B$10:B$999,MATCH($A870,'Cycle 6'!$L$10:$L$999,0),1)),INDEX('Cycle 7'!B$10:B$999,MATCH($A870,'Cycle 7'!$L$10:$L$999,0),1)),INDEX('Cycle 8'!B$10:B$999,MATCH($A870,'Cycle 8'!$L$10:$L$999,0),1)),INDEX('Cycle 9'!B$10:B$999,MATCH($A870,'Cycle 9'!$L$10:$L$999,0),1)),INDEX('Cycle 10'!B$10:B$999,MATCH($A870,'Cycle 10'!$L$10:$L$999,0),1)),INDEX('Cycle 11'!B$10:B$999,MATCH($A870,'Cycle 11'!$L$10:$L$999,0),1)),""))</f>
        <v/>
      </c>
      <c r="D870" t="str">
        <f>IF(IFERROR(IFERROR(IFERROR(IFERROR(IFERROR(IFERROR(IFERROR(IFERROR(IFERROR(IFERROR(IFERROR(IFERROR(INDEX(Summer!C$10:C$999,MATCH($A870,Summer!$L$10:$L$999,0),1),INDEX('Cycle 1'!C$10:C$999,MATCH($A870,'Cycle 1'!$L$10:$L$999,0),1)),INDEX('Cycle 2'!C$10:C$999,MATCH($A870,'Cycle 2'!$L$10:$L$999,0),1)),INDEX('Cycle 3'!C$10:C$999,MATCH($A870,'Cycle 3'!$L$10:$L$999,0),1)),INDEX('Cycle 4'!C$10:C$999,MATCH($A870,'Cycle 4'!$L$10:$L$999,0),1)),INDEX('Cycle 5'!C$10:C$999,MATCH($A870,'Cycle 5'!$L$10:$L$999,0),1)),INDEX('Cycle 6'!C$10:C$999,MATCH($A870,'Cycle 6'!$L$10:$L$999,0),1)),INDEX('Cycle 7'!C$10:C$999,MATCH($A870,'Cycle 7'!$L$10:$L$999,0),1)),INDEX('Cycle 8'!C$10:C$999,MATCH($A870,'Cycle 8'!$L$10:$L$999,0),1)),INDEX('Cycle 9'!C$10:C$999,MATCH($A870,'Cycle 9'!$L$10:$L$999,0),1)),INDEX('Cycle 10'!C$10:C$999,MATCH($A870,'Cycle 10'!$L$10:$L$999,0),1)),INDEX('Cycle 11'!C$10:C$999,MATCH($A870,'Cycle 11'!$L$10:$L$999,0),1)),"")="","",IFERROR(IFERROR(IFERROR(IFERROR(IFERROR(IFERROR(IFERROR(IFERROR(IFERROR(IFERROR(IFERROR(IFERROR(INDEX(Summer!C$10:C$999,MATCH($A870,Summer!$L$10:$L$999,0),1),INDEX('Cycle 1'!C$10:C$999,MATCH($A870,'Cycle 1'!$L$10:$L$999,0),1)),INDEX('Cycle 2'!C$10:C$999,MATCH($A870,'Cycle 2'!$L$10:$L$999,0),1)),INDEX('Cycle 3'!C$10:C$999,MATCH($A870,'Cycle 3'!$L$10:$L$999,0),1)),INDEX('Cycle 4'!C$10:C$999,MATCH($A870,'Cycle 4'!$L$10:$L$999,0),1)),INDEX('Cycle 5'!C$10:C$999,MATCH($A870,'Cycle 5'!$L$10:$L$999,0),1)),INDEX('Cycle 6'!C$10:C$999,MATCH($A870,'Cycle 6'!$L$10:$L$999,0),1)),INDEX('Cycle 7'!C$10:C$999,MATCH($A870,'Cycle 7'!$L$10:$L$999,0),1)),INDEX('Cycle 8'!C$10:C$999,MATCH($A870,'Cycle 8'!$L$10:$L$999,0),1)),INDEX('Cycle 9'!C$10:C$999,MATCH($A870,'Cycle 9'!$L$10:$L$999,0),1)),INDEX('Cycle 10'!C$10:C$999,MATCH($A870,'Cycle 10'!$L$10:$L$999,0),1)),INDEX('Cycle 11'!C$10:C$999,MATCH($A870,'Cycle 11'!$L$10:$L$999,0),1)),""))</f>
        <v/>
      </c>
      <c r="E870" t="str">
        <f>IF(IFERROR(IFERROR(IFERROR(IFERROR(IFERROR(IFERROR(IFERROR(IFERROR(IFERROR(IFERROR(IFERROR(IFERROR(INDEX(Summer!D$10:D$999,MATCH($A870,Summer!$L$10:$L$999,0),1),INDEX('Cycle 1'!D$10:D$999,MATCH($A870,'Cycle 1'!$L$10:$L$999,0),1)),INDEX('Cycle 2'!D$10:D$999,MATCH($A870,'Cycle 2'!$L$10:$L$999,0),1)),INDEX('Cycle 3'!D$10:D$999,MATCH($A870,'Cycle 3'!$L$10:$L$999,0),1)),INDEX('Cycle 4'!D$10:D$999,MATCH($A870,'Cycle 4'!$L$10:$L$999,0),1)),INDEX('Cycle 5'!D$10:D$999,MATCH($A870,'Cycle 5'!$L$10:$L$999,0),1)),INDEX('Cycle 6'!D$10:D$999,MATCH($A870,'Cycle 6'!$L$10:$L$999,0),1)),INDEX('Cycle 7'!D$10:D$999,MATCH($A870,'Cycle 7'!$L$10:$L$999,0),1)),INDEX('Cycle 8'!D$10:D$999,MATCH($A870,'Cycle 8'!$L$10:$L$999,0),1)),INDEX('Cycle 9'!D$10:D$999,MATCH($A870,'Cycle 9'!$L$10:$L$999,0),1)),INDEX('Cycle 10'!D$10:D$999,MATCH($A870,'Cycle 10'!$L$10:$L$999,0),1)),INDEX('Cycle 11'!D$10:D$999,MATCH($A870,'Cycle 11'!$L$10:$L$999,0),1)),"")="","",IFERROR(IFERROR(IFERROR(IFERROR(IFERROR(IFERROR(IFERROR(IFERROR(IFERROR(IFERROR(IFERROR(IFERROR(INDEX(Summer!D$10:D$999,MATCH($A870,Summer!$L$10:$L$999,0),1),INDEX('Cycle 1'!D$10:D$999,MATCH($A870,'Cycle 1'!$L$10:$L$999,0),1)),INDEX('Cycle 2'!D$10:D$999,MATCH($A870,'Cycle 2'!$L$10:$L$999,0),1)),INDEX('Cycle 3'!D$10:D$999,MATCH($A870,'Cycle 3'!$L$10:$L$999,0),1)),INDEX('Cycle 4'!D$10:D$999,MATCH($A870,'Cycle 4'!$L$10:$L$999,0),1)),INDEX('Cycle 5'!D$10:D$999,MATCH($A870,'Cycle 5'!$L$10:$L$999,0),1)),INDEX('Cycle 6'!D$10:D$999,MATCH($A870,'Cycle 6'!$L$10:$L$999,0),1)),INDEX('Cycle 7'!D$10:D$999,MATCH($A870,'Cycle 7'!$L$10:$L$999,0),1)),INDEX('Cycle 8'!D$10:D$999,MATCH($A870,'Cycle 8'!$L$10:$L$999,0),1)),INDEX('Cycle 9'!D$10:D$999,MATCH($A870,'Cycle 9'!$L$10:$L$999,0),1)),INDEX('Cycle 10'!D$10:D$999,MATCH($A870,'Cycle 10'!$L$10:$L$999,0),1)),INDEX('Cycle 11'!D$10:D$999,MATCH($A870,'Cycle 11'!$L$10:$L$999,0),1)),""))</f>
        <v/>
      </c>
      <c r="F870" t="str">
        <f>IF(IFERROR(IFERROR(IFERROR(IFERROR(IFERROR(IFERROR(IFERROR(IFERROR(IFERROR(IFERROR(IFERROR(IFERROR(INDEX(Summer!E$10:E$999,MATCH($A870,Summer!$L$10:$L$999,0),1),INDEX('Cycle 1'!E$10:E$999,MATCH($A870,'Cycle 1'!$L$10:$L$999,0),1)),INDEX('Cycle 2'!E$10:E$999,MATCH($A870,'Cycle 2'!$L$10:$L$999,0),1)),INDEX('Cycle 3'!E$10:E$999,MATCH($A870,'Cycle 3'!$L$10:$L$999,0),1)),INDEX('Cycle 4'!E$10:E$999,MATCH($A870,'Cycle 4'!$L$10:$L$999,0),1)),INDEX('Cycle 5'!E$10:E$999,MATCH($A870,'Cycle 5'!$L$10:$L$999,0),1)),INDEX('Cycle 6'!E$10:E$999,MATCH($A870,'Cycle 6'!$L$10:$L$999,0),1)),INDEX('Cycle 7'!E$10:E$999,MATCH($A870,'Cycle 7'!$L$10:$L$999,0),1)),INDEX('Cycle 8'!E$10:E$999,MATCH($A870,'Cycle 8'!$L$10:$L$999,0),1)),INDEX('Cycle 9'!E$10:E$999,MATCH($A870,'Cycle 9'!$L$10:$L$999,0),1)),INDEX('Cycle 10'!E$10:E$999,MATCH($A870,'Cycle 10'!$L$10:$L$999,0),1)),INDEX('Cycle 11'!E$10:E$999,MATCH($A870,'Cycle 11'!$L$10:$L$999,0),1)),"")="","",IFERROR(IFERROR(IFERROR(IFERROR(IFERROR(IFERROR(IFERROR(IFERROR(IFERROR(IFERROR(IFERROR(IFERROR(INDEX(Summer!E$10:E$999,MATCH($A870,Summer!$L$10:$L$999,0),1),INDEX('Cycle 1'!E$10:E$999,MATCH($A870,'Cycle 1'!$L$10:$L$999,0),1)),INDEX('Cycle 2'!E$10:E$999,MATCH($A870,'Cycle 2'!$L$10:$L$999,0),1)),INDEX('Cycle 3'!E$10:E$999,MATCH($A870,'Cycle 3'!$L$10:$L$999,0),1)),INDEX('Cycle 4'!E$10:E$999,MATCH($A870,'Cycle 4'!$L$10:$L$999,0),1)),INDEX('Cycle 5'!E$10:E$999,MATCH($A870,'Cycle 5'!$L$10:$L$999,0),1)),INDEX('Cycle 6'!E$10:E$999,MATCH($A870,'Cycle 6'!$L$10:$L$999,0),1)),INDEX('Cycle 7'!E$10:E$999,MATCH($A870,'Cycle 7'!$L$10:$L$999,0),1)),INDEX('Cycle 8'!E$10:E$999,MATCH($A870,'Cycle 8'!$L$10:$L$999,0),1)),INDEX('Cycle 9'!E$10:E$999,MATCH($A870,'Cycle 9'!$L$10:$L$999,0),1)),INDEX('Cycle 10'!E$10:E$999,MATCH($A870,'Cycle 10'!$L$10:$L$999,0),1)),INDEX('Cycle 11'!E$10:E$999,MATCH($A870,'Cycle 11'!$L$10:$L$999,0),1)),""))</f>
        <v/>
      </c>
      <c r="G870" t="str">
        <f>IF(IFERROR(IFERROR(IFERROR(IFERROR(IFERROR(IFERROR(IFERROR(IFERROR(IFERROR(IFERROR(IFERROR(IFERROR(INDEX(Summer!F$10:F$999,MATCH($A870,Summer!$L$10:$L$999,0),1),INDEX('Cycle 1'!F$10:F$999,MATCH($A870,'Cycle 1'!$L$10:$L$999,0),1)),INDEX('Cycle 2'!F$10:F$999,MATCH($A870,'Cycle 2'!$L$10:$L$999,0),1)),INDEX('Cycle 3'!F$10:F$999,MATCH($A870,'Cycle 3'!$L$10:$L$999,0),1)),INDEX('Cycle 4'!F$10:F$999,MATCH($A870,'Cycle 4'!$L$10:$L$999,0),1)),INDEX('Cycle 5'!F$10:F$999,MATCH($A870,'Cycle 5'!$L$10:$L$999,0),1)),INDEX('Cycle 6'!F$10:F$999,MATCH($A870,'Cycle 6'!$L$10:$L$999,0),1)),INDEX('Cycle 7'!F$10:F$999,MATCH($A870,'Cycle 7'!$L$10:$L$999,0),1)),INDEX('Cycle 8'!F$10:F$999,MATCH($A870,'Cycle 8'!$L$10:$L$999,0),1)),INDEX('Cycle 9'!F$10:F$999,MATCH($A870,'Cycle 9'!$L$10:$L$999,0),1)),INDEX('Cycle 10'!F$10:F$999,MATCH($A870,'Cycle 10'!$L$10:$L$999,0),1)),INDEX('Cycle 11'!F$10:F$999,MATCH($A870,'Cycle 11'!$L$10:$L$999,0),1)),"")="","",IFERROR(IFERROR(IFERROR(IFERROR(IFERROR(IFERROR(IFERROR(IFERROR(IFERROR(IFERROR(IFERROR(IFERROR(INDEX(Summer!F$10:F$999,MATCH($A870,Summer!$L$10:$L$999,0),1),INDEX('Cycle 1'!F$10:F$999,MATCH($A870,'Cycle 1'!$L$10:$L$999,0),1)),INDEX('Cycle 2'!F$10:F$999,MATCH($A870,'Cycle 2'!$L$10:$L$999,0),1)),INDEX('Cycle 3'!F$10:F$999,MATCH($A870,'Cycle 3'!$L$10:$L$999,0),1)),INDEX('Cycle 4'!F$10:F$999,MATCH($A870,'Cycle 4'!$L$10:$L$999,0),1)),INDEX('Cycle 5'!F$10:F$999,MATCH($A870,'Cycle 5'!$L$10:$L$999,0),1)),INDEX('Cycle 6'!F$10:F$999,MATCH($A870,'Cycle 6'!$L$10:$L$999,0),1)),INDEX('Cycle 7'!F$10:F$999,MATCH($A870,'Cycle 7'!$L$10:$L$999,0),1)),INDEX('Cycle 8'!F$10:F$999,MATCH($A870,'Cycle 8'!$L$10:$L$999,0),1)),INDEX('Cycle 9'!F$10:F$999,MATCH($A870,'Cycle 9'!$L$10:$L$999,0),1)),INDEX('Cycle 10'!F$10:F$999,MATCH($A870,'Cycle 10'!$L$10:$L$999,0),1)),INDEX('Cycle 11'!F$10:F$999,MATCH($A870,'Cycle 11'!$L$10:$L$999,0),1)),""))</f>
        <v/>
      </c>
      <c r="H870" t="str">
        <f>IF(IFERROR(IFERROR(IFERROR(IFERROR(IFERROR(IFERROR(IFERROR(IFERROR(IFERROR(IFERROR(IFERROR(IFERROR(INDEX(Summer!G$10:G$999,MATCH($A870,Summer!$L$10:$L$999,0),1),INDEX('Cycle 1'!G$10:G$999,MATCH($A870,'Cycle 1'!$L$10:$L$999,0),1)),INDEX('Cycle 2'!G$10:G$999,MATCH($A870,'Cycle 2'!$L$10:$L$999,0),1)),INDEX('Cycle 3'!G$10:G$999,MATCH($A870,'Cycle 3'!$L$10:$L$999,0),1)),INDEX('Cycle 4'!G$10:G$999,MATCH($A870,'Cycle 4'!$L$10:$L$999,0),1)),INDEX('Cycle 5'!G$10:G$999,MATCH($A870,'Cycle 5'!$L$10:$L$999,0),1)),INDEX('Cycle 6'!G$10:G$999,MATCH($A870,'Cycle 6'!$L$10:$L$999,0),1)),INDEX('Cycle 7'!G$10:G$999,MATCH($A870,'Cycle 7'!$L$10:$L$999,0),1)),INDEX('Cycle 8'!G$10:G$999,MATCH($A870,'Cycle 8'!$L$10:$L$999,0),1)),INDEX('Cycle 9'!G$10:G$999,MATCH($A870,'Cycle 9'!$L$10:$L$999,0),1)),INDEX('Cycle 10'!G$10:G$999,MATCH($A870,'Cycle 10'!$L$10:$L$999,0),1)),INDEX('Cycle 11'!G$10:G$999,MATCH($A870,'Cycle 11'!$L$10:$L$999,0),1)),"")="","",IFERROR(IFERROR(IFERROR(IFERROR(IFERROR(IFERROR(IFERROR(IFERROR(IFERROR(IFERROR(IFERROR(IFERROR(INDEX(Summer!G$10:G$999,MATCH($A870,Summer!$L$10:$L$999,0),1),INDEX('Cycle 1'!G$10:G$999,MATCH($A870,'Cycle 1'!$L$10:$L$999,0),1)),INDEX('Cycle 2'!G$10:G$999,MATCH($A870,'Cycle 2'!$L$10:$L$999,0),1)),INDEX('Cycle 3'!G$10:G$999,MATCH($A870,'Cycle 3'!$L$10:$L$999,0),1)),INDEX('Cycle 4'!G$10:G$999,MATCH($A870,'Cycle 4'!$L$10:$L$999,0),1)),INDEX('Cycle 5'!G$10:G$999,MATCH($A870,'Cycle 5'!$L$10:$L$999,0),1)),INDEX('Cycle 6'!G$10:G$999,MATCH($A870,'Cycle 6'!$L$10:$L$999,0),1)),INDEX('Cycle 7'!G$10:G$999,MATCH($A870,'Cycle 7'!$L$10:$L$999,0),1)),INDEX('Cycle 8'!G$10:G$999,MATCH($A870,'Cycle 8'!$L$10:$L$999,0),1)),INDEX('Cycle 9'!G$10:G$999,MATCH($A870,'Cycle 9'!$L$10:$L$999,0),1)),INDEX('Cycle 10'!G$10:G$999,MATCH($A870,'Cycle 10'!$L$10:$L$999,0),1)),INDEX('Cycle 11'!G$10:G$999,MATCH($A870,'Cycle 11'!$L$10:$L$999,0),1)),""))</f>
        <v/>
      </c>
      <c r="I870">
        <f>IFERROR(IF(C870="",MAX(I$1:I869),IF(ROW(C$2)=ROW(C870),1,IF(ISERROR(VLOOKUP(C870,C$2:C869,1,FALSE)),MAX(I$1:I869)+1,MAX(I$1:I869)))),"")</f>
        <v>0</v>
      </c>
      <c r="J870" t="str">
        <f t="shared" si="91"/>
        <v/>
      </c>
      <c r="K870" t="str">
        <f t="shared" si="95"/>
        <v/>
      </c>
      <c r="L870" t="str">
        <f t="shared" si="95"/>
        <v/>
      </c>
      <c r="M870" t="str">
        <f t="shared" si="95"/>
        <v/>
      </c>
      <c r="N870" t="str">
        <f t="shared" si="95"/>
        <v/>
      </c>
      <c r="O870" t="str">
        <f t="shared" si="95"/>
        <v/>
      </c>
      <c r="P870" t="str">
        <f t="shared" si="95"/>
        <v/>
      </c>
      <c r="Q870" t="str">
        <f t="shared" si="95"/>
        <v/>
      </c>
      <c r="R870" t="str">
        <f t="shared" si="95"/>
        <v/>
      </c>
      <c r="S870" t="str">
        <f t="shared" si="95"/>
        <v/>
      </c>
      <c r="T870" t="str">
        <f t="shared" si="95"/>
        <v/>
      </c>
      <c r="U870" t="str">
        <f t="shared" si="95"/>
        <v/>
      </c>
      <c r="V870" t="str">
        <f t="shared" si="95"/>
        <v/>
      </c>
      <c r="W870" t="str">
        <f t="shared" si="92"/>
        <v/>
      </c>
      <c r="X870">
        <f>IF(OR(H870="No",H870=""),0,IF(COUNTIFS(H$2:H870,"Yes",C$2:C870,C870)&gt;1,0,COUNTIFS(H$2:H870,"Yes",C$2:C870,C870)))+IF(X869=$X$1,0,X869)</f>
        <v>0</v>
      </c>
    </row>
    <row r="871" spans="1:24" x14ac:dyDescent="0.3">
      <c r="A871">
        <f>ROWS($A$2:$A871)</f>
        <v>870</v>
      </c>
      <c r="B871" t="str">
        <f>IF(ISERROR(VLOOKUP(A871,Summer!L$11:L$500,1,FALSE)),IF(ISERROR(VLOOKUP(A871,'Cycle 1'!L$11:L$500,1,FALSE)),IF(ISERROR(VLOOKUP(A871,'Cycle 2'!L$11:L$500,1,FALSE)),IF(ISERROR(VLOOKUP(A871,'Cycle 3'!L$11:L$500,1,FALSE)),IF(ISERROR(VLOOKUP(A871,'Cycle 4'!L$11:L$500,1,FALSE)),IF(ISERROR(VLOOKUP(A871,'Cycle 5'!L$11:L$500,1,FALSE)),IF(ISERROR(VLOOKUP(A871,'Cycle 6'!L$11:L$500,1,FALSE)),IF(ISERROR(VLOOKUP(A871,'Cycle 7'!L$11:L$500,1,FALSE)),IF(ISERROR(VLOOKUP(A871,'Cycle 8'!L$11:L$500,1,FALSE)),IF(ISERROR(VLOOKUP(A871,'Cycle 9'!L$11:L$500,1,FALSE)),IF(ISERROR(VLOOKUP(A871,'Cycle 10'!L$11:L$500,1,FALSE)),IF(ISERROR(VLOOKUP(A871,'Cycle 11'!L$11:L$500,1,FALSE)),"","Cycle 11"),"Cycle 10"),"Cycle 9"),"Cycle 8"),"Cycle 7"),"Cycle 6"),"Cycle 5"),"Cycle 4"),"Cycle 3"),"Cycle 2"),"Cycle 1"),"Summer")</f>
        <v/>
      </c>
      <c r="C871" t="str">
        <f>IF(IFERROR(IFERROR(IFERROR(IFERROR(IFERROR(IFERROR(IFERROR(IFERROR(IFERROR(IFERROR(IFERROR(IFERROR(INDEX(Summer!B$10:B$999,MATCH($A871,Summer!$L$10:$L$999,0),1),INDEX('Cycle 1'!B$10:B$999,MATCH($A871,'Cycle 1'!$L$10:$L$999,0),1)),INDEX('Cycle 2'!B$10:B$999,MATCH($A871,'Cycle 2'!$L$10:$L$999,0),1)),INDEX('Cycle 3'!B$10:B$999,MATCH($A871,'Cycle 3'!$L$10:$L$999,0),1)),INDEX('Cycle 4'!B$10:B$999,MATCH($A871,'Cycle 4'!$L$10:$L$999,0),1)),INDEX('Cycle 5'!B$10:B$999,MATCH($A871,'Cycle 5'!$L$10:$L$999,0),1)),INDEX('Cycle 6'!B$10:B$999,MATCH($A871,'Cycle 6'!$L$10:$L$999,0),1)),INDEX('Cycle 7'!B$10:B$999,MATCH($A871,'Cycle 7'!$L$10:$L$999,0),1)),INDEX('Cycle 8'!B$10:B$999,MATCH($A871,'Cycle 8'!$L$10:$L$999,0),1)),INDEX('Cycle 9'!B$10:B$999,MATCH($A871,'Cycle 9'!$L$10:$L$999,0),1)),INDEX('Cycle 10'!B$10:B$999,MATCH($A871,'Cycle 10'!$L$10:$L$999,0),1)),INDEX('Cycle 11'!B$10:B$999,MATCH($A871,'Cycle 11'!$L$10:$L$999,0),1)),"")="","",IFERROR(IFERROR(IFERROR(IFERROR(IFERROR(IFERROR(IFERROR(IFERROR(IFERROR(IFERROR(IFERROR(IFERROR(INDEX(Summer!B$10:B$999,MATCH($A871,Summer!$L$10:$L$999,0),1),INDEX('Cycle 1'!B$10:B$999,MATCH($A871,'Cycle 1'!$L$10:$L$999,0),1)),INDEX('Cycle 2'!B$10:B$999,MATCH($A871,'Cycle 2'!$L$10:$L$999,0),1)),INDEX('Cycle 3'!B$10:B$999,MATCH($A871,'Cycle 3'!$L$10:$L$999,0),1)),INDEX('Cycle 4'!B$10:B$999,MATCH($A871,'Cycle 4'!$L$10:$L$999,0),1)),INDEX('Cycle 5'!B$10:B$999,MATCH($A871,'Cycle 5'!$L$10:$L$999,0),1)),INDEX('Cycle 6'!B$10:B$999,MATCH($A871,'Cycle 6'!$L$10:$L$999,0),1)),INDEX('Cycle 7'!B$10:B$999,MATCH($A871,'Cycle 7'!$L$10:$L$999,0),1)),INDEX('Cycle 8'!B$10:B$999,MATCH($A871,'Cycle 8'!$L$10:$L$999,0),1)),INDEX('Cycle 9'!B$10:B$999,MATCH($A871,'Cycle 9'!$L$10:$L$999,0),1)),INDEX('Cycle 10'!B$10:B$999,MATCH($A871,'Cycle 10'!$L$10:$L$999,0),1)),INDEX('Cycle 11'!B$10:B$999,MATCH($A871,'Cycle 11'!$L$10:$L$999,0),1)),""))</f>
        <v/>
      </c>
      <c r="D871" t="str">
        <f>IF(IFERROR(IFERROR(IFERROR(IFERROR(IFERROR(IFERROR(IFERROR(IFERROR(IFERROR(IFERROR(IFERROR(IFERROR(INDEX(Summer!C$10:C$999,MATCH($A871,Summer!$L$10:$L$999,0),1),INDEX('Cycle 1'!C$10:C$999,MATCH($A871,'Cycle 1'!$L$10:$L$999,0),1)),INDEX('Cycle 2'!C$10:C$999,MATCH($A871,'Cycle 2'!$L$10:$L$999,0),1)),INDEX('Cycle 3'!C$10:C$999,MATCH($A871,'Cycle 3'!$L$10:$L$999,0),1)),INDEX('Cycle 4'!C$10:C$999,MATCH($A871,'Cycle 4'!$L$10:$L$999,0),1)),INDEX('Cycle 5'!C$10:C$999,MATCH($A871,'Cycle 5'!$L$10:$L$999,0),1)),INDEX('Cycle 6'!C$10:C$999,MATCH($A871,'Cycle 6'!$L$10:$L$999,0),1)),INDEX('Cycle 7'!C$10:C$999,MATCH($A871,'Cycle 7'!$L$10:$L$999,0),1)),INDEX('Cycle 8'!C$10:C$999,MATCH($A871,'Cycle 8'!$L$10:$L$999,0),1)),INDEX('Cycle 9'!C$10:C$999,MATCH($A871,'Cycle 9'!$L$10:$L$999,0),1)),INDEX('Cycle 10'!C$10:C$999,MATCH($A871,'Cycle 10'!$L$10:$L$999,0),1)),INDEX('Cycle 11'!C$10:C$999,MATCH($A871,'Cycle 11'!$L$10:$L$999,0),1)),"")="","",IFERROR(IFERROR(IFERROR(IFERROR(IFERROR(IFERROR(IFERROR(IFERROR(IFERROR(IFERROR(IFERROR(IFERROR(INDEX(Summer!C$10:C$999,MATCH($A871,Summer!$L$10:$L$999,0),1),INDEX('Cycle 1'!C$10:C$999,MATCH($A871,'Cycle 1'!$L$10:$L$999,0),1)),INDEX('Cycle 2'!C$10:C$999,MATCH($A871,'Cycle 2'!$L$10:$L$999,0),1)),INDEX('Cycle 3'!C$10:C$999,MATCH($A871,'Cycle 3'!$L$10:$L$999,0),1)),INDEX('Cycle 4'!C$10:C$999,MATCH($A871,'Cycle 4'!$L$10:$L$999,0),1)),INDEX('Cycle 5'!C$10:C$999,MATCH($A871,'Cycle 5'!$L$10:$L$999,0),1)),INDEX('Cycle 6'!C$10:C$999,MATCH($A871,'Cycle 6'!$L$10:$L$999,0),1)),INDEX('Cycle 7'!C$10:C$999,MATCH($A871,'Cycle 7'!$L$10:$L$999,0),1)),INDEX('Cycle 8'!C$10:C$999,MATCH($A871,'Cycle 8'!$L$10:$L$999,0),1)),INDEX('Cycle 9'!C$10:C$999,MATCH($A871,'Cycle 9'!$L$10:$L$999,0),1)),INDEX('Cycle 10'!C$10:C$999,MATCH($A871,'Cycle 10'!$L$10:$L$999,0),1)),INDEX('Cycle 11'!C$10:C$999,MATCH($A871,'Cycle 11'!$L$10:$L$999,0),1)),""))</f>
        <v/>
      </c>
      <c r="E871" t="str">
        <f>IF(IFERROR(IFERROR(IFERROR(IFERROR(IFERROR(IFERROR(IFERROR(IFERROR(IFERROR(IFERROR(IFERROR(IFERROR(INDEX(Summer!D$10:D$999,MATCH($A871,Summer!$L$10:$L$999,0),1),INDEX('Cycle 1'!D$10:D$999,MATCH($A871,'Cycle 1'!$L$10:$L$999,0),1)),INDEX('Cycle 2'!D$10:D$999,MATCH($A871,'Cycle 2'!$L$10:$L$999,0),1)),INDEX('Cycle 3'!D$10:D$999,MATCH($A871,'Cycle 3'!$L$10:$L$999,0),1)),INDEX('Cycle 4'!D$10:D$999,MATCH($A871,'Cycle 4'!$L$10:$L$999,0),1)),INDEX('Cycle 5'!D$10:D$999,MATCH($A871,'Cycle 5'!$L$10:$L$999,0),1)),INDEX('Cycle 6'!D$10:D$999,MATCH($A871,'Cycle 6'!$L$10:$L$999,0),1)),INDEX('Cycle 7'!D$10:D$999,MATCH($A871,'Cycle 7'!$L$10:$L$999,0),1)),INDEX('Cycle 8'!D$10:D$999,MATCH($A871,'Cycle 8'!$L$10:$L$999,0),1)),INDEX('Cycle 9'!D$10:D$999,MATCH($A871,'Cycle 9'!$L$10:$L$999,0),1)),INDEX('Cycle 10'!D$10:D$999,MATCH($A871,'Cycle 10'!$L$10:$L$999,0),1)),INDEX('Cycle 11'!D$10:D$999,MATCH($A871,'Cycle 11'!$L$10:$L$999,0),1)),"")="","",IFERROR(IFERROR(IFERROR(IFERROR(IFERROR(IFERROR(IFERROR(IFERROR(IFERROR(IFERROR(IFERROR(IFERROR(INDEX(Summer!D$10:D$999,MATCH($A871,Summer!$L$10:$L$999,0),1),INDEX('Cycle 1'!D$10:D$999,MATCH($A871,'Cycle 1'!$L$10:$L$999,0),1)),INDEX('Cycle 2'!D$10:D$999,MATCH($A871,'Cycle 2'!$L$10:$L$999,0),1)),INDEX('Cycle 3'!D$10:D$999,MATCH($A871,'Cycle 3'!$L$10:$L$999,0),1)),INDEX('Cycle 4'!D$10:D$999,MATCH($A871,'Cycle 4'!$L$10:$L$999,0),1)),INDEX('Cycle 5'!D$10:D$999,MATCH($A871,'Cycle 5'!$L$10:$L$999,0),1)),INDEX('Cycle 6'!D$10:D$999,MATCH($A871,'Cycle 6'!$L$10:$L$999,0),1)),INDEX('Cycle 7'!D$10:D$999,MATCH($A871,'Cycle 7'!$L$10:$L$999,0),1)),INDEX('Cycle 8'!D$10:D$999,MATCH($A871,'Cycle 8'!$L$10:$L$999,0),1)),INDEX('Cycle 9'!D$10:D$999,MATCH($A871,'Cycle 9'!$L$10:$L$999,0),1)),INDEX('Cycle 10'!D$10:D$999,MATCH($A871,'Cycle 10'!$L$10:$L$999,0),1)),INDEX('Cycle 11'!D$10:D$999,MATCH($A871,'Cycle 11'!$L$10:$L$999,0),1)),""))</f>
        <v/>
      </c>
      <c r="F871" t="str">
        <f>IF(IFERROR(IFERROR(IFERROR(IFERROR(IFERROR(IFERROR(IFERROR(IFERROR(IFERROR(IFERROR(IFERROR(IFERROR(INDEX(Summer!E$10:E$999,MATCH($A871,Summer!$L$10:$L$999,0),1),INDEX('Cycle 1'!E$10:E$999,MATCH($A871,'Cycle 1'!$L$10:$L$999,0),1)),INDEX('Cycle 2'!E$10:E$999,MATCH($A871,'Cycle 2'!$L$10:$L$999,0),1)),INDEX('Cycle 3'!E$10:E$999,MATCH($A871,'Cycle 3'!$L$10:$L$999,0),1)),INDEX('Cycle 4'!E$10:E$999,MATCH($A871,'Cycle 4'!$L$10:$L$999,0),1)),INDEX('Cycle 5'!E$10:E$999,MATCH($A871,'Cycle 5'!$L$10:$L$999,0),1)),INDEX('Cycle 6'!E$10:E$999,MATCH($A871,'Cycle 6'!$L$10:$L$999,0),1)),INDEX('Cycle 7'!E$10:E$999,MATCH($A871,'Cycle 7'!$L$10:$L$999,0),1)),INDEX('Cycle 8'!E$10:E$999,MATCH($A871,'Cycle 8'!$L$10:$L$999,0),1)),INDEX('Cycle 9'!E$10:E$999,MATCH($A871,'Cycle 9'!$L$10:$L$999,0),1)),INDEX('Cycle 10'!E$10:E$999,MATCH($A871,'Cycle 10'!$L$10:$L$999,0),1)),INDEX('Cycle 11'!E$10:E$999,MATCH($A871,'Cycle 11'!$L$10:$L$999,0),1)),"")="","",IFERROR(IFERROR(IFERROR(IFERROR(IFERROR(IFERROR(IFERROR(IFERROR(IFERROR(IFERROR(IFERROR(IFERROR(INDEX(Summer!E$10:E$999,MATCH($A871,Summer!$L$10:$L$999,0),1),INDEX('Cycle 1'!E$10:E$999,MATCH($A871,'Cycle 1'!$L$10:$L$999,0),1)),INDEX('Cycle 2'!E$10:E$999,MATCH($A871,'Cycle 2'!$L$10:$L$999,0),1)),INDEX('Cycle 3'!E$10:E$999,MATCH($A871,'Cycle 3'!$L$10:$L$999,0),1)),INDEX('Cycle 4'!E$10:E$999,MATCH($A871,'Cycle 4'!$L$10:$L$999,0),1)),INDEX('Cycle 5'!E$10:E$999,MATCH($A871,'Cycle 5'!$L$10:$L$999,0),1)),INDEX('Cycle 6'!E$10:E$999,MATCH($A871,'Cycle 6'!$L$10:$L$999,0),1)),INDEX('Cycle 7'!E$10:E$999,MATCH($A871,'Cycle 7'!$L$10:$L$999,0),1)),INDEX('Cycle 8'!E$10:E$999,MATCH($A871,'Cycle 8'!$L$10:$L$999,0),1)),INDEX('Cycle 9'!E$10:E$999,MATCH($A871,'Cycle 9'!$L$10:$L$999,0),1)),INDEX('Cycle 10'!E$10:E$999,MATCH($A871,'Cycle 10'!$L$10:$L$999,0),1)),INDEX('Cycle 11'!E$10:E$999,MATCH($A871,'Cycle 11'!$L$10:$L$999,0),1)),""))</f>
        <v/>
      </c>
      <c r="G871" t="str">
        <f>IF(IFERROR(IFERROR(IFERROR(IFERROR(IFERROR(IFERROR(IFERROR(IFERROR(IFERROR(IFERROR(IFERROR(IFERROR(INDEX(Summer!F$10:F$999,MATCH($A871,Summer!$L$10:$L$999,0),1),INDEX('Cycle 1'!F$10:F$999,MATCH($A871,'Cycle 1'!$L$10:$L$999,0),1)),INDEX('Cycle 2'!F$10:F$999,MATCH($A871,'Cycle 2'!$L$10:$L$999,0),1)),INDEX('Cycle 3'!F$10:F$999,MATCH($A871,'Cycle 3'!$L$10:$L$999,0),1)),INDEX('Cycle 4'!F$10:F$999,MATCH($A871,'Cycle 4'!$L$10:$L$999,0),1)),INDEX('Cycle 5'!F$10:F$999,MATCH($A871,'Cycle 5'!$L$10:$L$999,0),1)),INDEX('Cycle 6'!F$10:F$999,MATCH($A871,'Cycle 6'!$L$10:$L$999,0),1)),INDEX('Cycle 7'!F$10:F$999,MATCH($A871,'Cycle 7'!$L$10:$L$999,0),1)),INDEX('Cycle 8'!F$10:F$999,MATCH($A871,'Cycle 8'!$L$10:$L$999,0),1)),INDEX('Cycle 9'!F$10:F$999,MATCH($A871,'Cycle 9'!$L$10:$L$999,0),1)),INDEX('Cycle 10'!F$10:F$999,MATCH($A871,'Cycle 10'!$L$10:$L$999,0),1)),INDEX('Cycle 11'!F$10:F$999,MATCH($A871,'Cycle 11'!$L$10:$L$999,0),1)),"")="","",IFERROR(IFERROR(IFERROR(IFERROR(IFERROR(IFERROR(IFERROR(IFERROR(IFERROR(IFERROR(IFERROR(IFERROR(INDEX(Summer!F$10:F$999,MATCH($A871,Summer!$L$10:$L$999,0),1),INDEX('Cycle 1'!F$10:F$999,MATCH($A871,'Cycle 1'!$L$10:$L$999,0),1)),INDEX('Cycle 2'!F$10:F$999,MATCH($A871,'Cycle 2'!$L$10:$L$999,0),1)),INDEX('Cycle 3'!F$10:F$999,MATCH($A871,'Cycle 3'!$L$10:$L$999,0),1)),INDEX('Cycle 4'!F$10:F$999,MATCH($A871,'Cycle 4'!$L$10:$L$999,0),1)),INDEX('Cycle 5'!F$10:F$999,MATCH($A871,'Cycle 5'!$L$10:$L$999,0),1)),INDEX('Cycle 6'!F$10:F$999,MATCH($A871,'Cycle 6'!$L$10:$L$999,0),1)),INDEX('Cycle 7'!F$10:F$999,MATCH($A871,'Cycle 7'!$L$10:$L$999,0),1)),INDEX('Cycle 8'!F$10:F$999,MATCH($A871,'Cycle 8'!$L$10:$L$999,0),1)),INDEX('Cycle 9'!F$10:F$999,MATCH($A871,'Cycle 9'!$L$10:$L$999,0),1)),INDEX('Cycle 10'!F$10:F$999,MATCH($A871,'Cycle 10'!$L$10:$L$999,0),1)),INDEX('Cycle 11'!F$10:F$999,MATCH($A871,'Cycle 11'!$L$10:$L$999,0),1)),""))</f>
        <v/>
      </c>
      <c r="H871" t="str">
        <f>IF(IFERROR(IFERROR(IFERROR(IFERROR(IFERROR(IFERROR(IFERROR(IFERROR(IFERROR(IFERROR(IFERROR(IFERROR(INDEX(Summer!G$10:G$999,MATCH($A871,Summer!$L$10:$L$999,0),1),INDEX('Cycle 1'!G$10:G$999,MATCH($A871,'Cycle 1'!$L$10:$L$999,0),1)),INDEX('Cycle 2'!G$10:G$999,MATCH($A871,'Cycle 2'!$L$10:$L$999,0),1)),INDEX('Cycle 3'!G$10:G$999,MATCH($A871,'Cycle 3'!$L$10:$L$999,0),1)),INDEX('Cycle 4'!G$10:G$999,MATCH($A871,'Cycle 4'!$L$10:$L$999,0),1)),INDEX('Cycle 5'!G$10:G$999,MATCH($A871,'Cycle 5'!$L$10:$L$999,0),1)),INDEX('Cycle 6'!G$10:G$999,MATCH($A871,'Cycle 6'!$L$10:$L$999,0),1)),INDEX('Cycle 7'!G$10:G$999,MATCH($A871,'Cycle 7'!$L$10:$L$999,0),1)),INDEX('Cycle 8'!G$10:G$999,MATCH($A871,'Cycle 8'!$L$10:$L$999,0),1)),INDEX('Cycle 9'!G$10:G$999,MATCH($A871,'Cycle 9'!$L$10:$L$999,0),1)),INDEX('Cycle 10'!G$10:G$999,MATCH($A871,'Cycle 10'!$L$10:$L$999,0),1)),INDEX('Cycle 11'!G$10:G$999,MATCH($A871,'Cycle 11'!$L$10:$L$999,0),1)),"")="","",IFERROR(IFERROR(IFERROR(IFERROR(IFERROR(IFERROR(IFERROR(IFERROR(IFERROR(IFERROR(IFERROR(IFERROR(INDEX(Summer!G$10:G$999,MATCH($A871,Summer!$L$10:$L$999,0),1),INDEX('Cycle 1'!G$10:G$999,MATCH($A871,'Cycle 1'!$L$10:$L$999,0),1)),INDEX('Cycle 2'!G$10:G$999,MATCH($A871,'Cycle 2'!$L$10:$L$999,0),1)),INDEX('Cycle 3'!G$10:G$999,MATCH($A871,'Cycle 3'!$L$10:$L$999,0),1)),INDEX('Cycle 4'!G$10:G$999,MATCH($A871,'Cycle 4'!$L$10:$L$999,0),1)),INDEX('Cycle 5'!G$10:G$999,MATCH($A871,'Cycle 5'!$L$10:$L$999,0),1)),INDEX('Cycle 6'!G$10:G$999,MATCH($A871,'Cycle 6'!$L$10:$L$999,0),1)),INDEX('Cycle 7'!G$10:G$999,MATCH($A871,'Cycle 7'!$L$10:$L$999,0),1)),INDEX('Cycle 8'!G$10:G$999,MATCH($A871,'Cycle 8'!$L$10:$L$999,0),1)),INDEX('Cycle 9'!G$10:G$999,MATCH($A871,'Cycle 9'!$L$10:$L$999,0),1)),INDEX('Cycle 10'!G$10:G$999,MATCH($A871,'Cycle 10'!$L$10:$L$999,0),1)),INDEX('Cycle 11'!G$10:G$999,MATCH($A871,'Cycle 11'!$L$10:$L$999,0),1)),""))</f>
        <v/>
      </c>
      <c r="I871">
        <f>IFERROR(IF(C871="",MAX(I$1:I870),IF(ROW(C$2)=ROW(C871),1,IF(ISERROR(VLOOKUP(C871,C$2:C870,1,FALSE)),MAX(I$1:I870)+1,MAX(I$1:I870)))),"")</f>
        <v>0</v>
      </c>
      <c r="J871" t="str">
        <f t="shared" si="91"/>
        <v/>
      </c>
      <c r="K871" t="str">
        <f t="shared" si="95"/>
        <v/>
      </c>
      <c r="L871" t="str">
        <f t="shared" si="95"/>
        <v/>
      </c>
      <c r="M871" t="str">
        <f t="shared" si="95"/>
        <v/>
      </c>
      <c r="N871" t="str">
        <f t="shared" si="95"/>
        <v/>
      </c>
      <c r="O871" t="str">
        <f t="shared" si="95"/>
        <v/>
      </c>
      <c r="P871" t="str">
        <f t="shared" si="95"/>
        <v/>
      </c>
      <c r="Q871" t="str">
        <f t="shared" si="95"/>
        <v/>
      </c>
      <c r="R871" t="str">
        <f t="shared" si="95"/>
        <v/>
      </c>
      <c r="S871" t="str">
        <f t="shared" si="95"/>
        <v/>
      </c>
      <c r="T871" t="str">
        <f t="shared" si="95"/>
        <v/>
      </c>
      <c r="U871" t="str">
        <f t="shared" si="95"/>
        <v/>
      </c>
      <c r="V871" t="str">
        <f t="shared" si="95"/>
        <v/>
      </c>
      <c r="W871" t="str">
        <f t="shared" si="92"/>
        <v/>
      </c>
      <c r="X871">
        <f>IF(OR(H871="No",H871=""),0,IF(COUNTIFS(H$2:H871,"Yes",C$2:C871,C871)&gt;1,0,COUNTIFS(H$2:H871,"Yes",C$2:C871,C871)))+IF(X870=$X$1,0,X870)</f>
        <v>0</v>
      </c>
    </row>
    <row r="872" spans="1:24" x14ac:dyDescent="0.3">
      <c r="A872">
        <f>ROWS($A$2:$A872)</f>
        <v>871</v>
      </c>
      <c r="B872" t="str">
        <f>IF(ISERROR(VLOOKUP(A872,Summer!L$11:L$500,1,FALSE)),IF(ISERROR(VLOOKUP(A872,'Cycle 1'!L$11:L$500,1,FALSE)),IF(ISERROR(VLOOKUP(A872,'Cycle 2'!L$11:L$500,1,FALSE)),IF(ISERROR(VLOOKUP(A872,'Cycle 3'!L$11:L$500,1,FALSE)),IF(ISERROR(VLOOKUP(A872,'Cycle 4'!L$11:L$500,1,FALSE)),IF(ISERROR(VLOOKUP(A872,'Cycle 5'!L$11:L$500,1,FALSE)),IF(ISERROR(VLOOKUP(A872,'Cycle 6'!L$11:L$500,1,FALSE)),IF(ISERROR(VLOOKUP(A872,'Cycle 7'!L$11:L$500,1,FALSE)),IF(ISERROR(VLOOKUP(A872,'Cycle 8'!L$11:L$500,1,FALSE)),IF(ISERROR(VLOOKUP(A872,'Cycle 9'!L$11:L$500,1,FALSE)),IF(ISERROR(VLOOKUP(A872,'Cycle 10'!L$11:L$500,1,FALSE)),IF(ISERROR(VLOOKUP(A872,'Cycle 11'!L$11:L$500,1,FALSE)),"","Cycle 11"),"Cycle 10"),"Cycle 9"),"Cycle 8"),"Cycle 7"),"Cycle 6"),"Cycle 5"),"Cycle 4"),"Cycle 3"),"Cycle 2"),"Cycle 1"),"Summer")</f>
        <v/>
      </c>
      <c r="C872" t="str">
        <f>IF(IFERROR(IFERROR(IFERROR(IFERROR(IFERROR(IFERROR(IFERROR(IFERROR(IFERROR(IFERROR(IFERROR(IFERROR(INDEX(Summer!B$10:B$999,MATCH($A872,Summer!$L$10:$L$999,0),1),INDEX('Cycle 1'!B$10:B$999,MATCH($A872,'Cycle 1'!$L$10:$L$999,0),1)),INDEX('Cycle 2'!B$10:B$999,MATCH($A872,'Cycle 2'!$L$10:$L$999,0),1)),INDEX('Cycle 3'!B$10:B$999,MATCH($A872,'Cycle 3'!$L$10:$L$999,0),1)),INDEX('Cycle 4'!B$10:B$999,MATCH($A872,'Cycle 4'!$L$10:$L$999,0),1)),INDEX('Cycle 5'!B$10:B$999,MATCH($A872,'Cycle 5'!$L$10:$L$999,0),1)),INDEX('Cycle 6'!B$10:B$999,MATCH($A872,'Cycle 6'!$L$10:$L$999,0),1)),INDEX('Cycle 7'!B$10:B$999,MATCH($A872,'Cycle 7'!$L$10:$L$999,0),1)),INDEX('Cycle 8'!B$10:B$999,MATCH($A872,'Cycle 8'!$L$10:$L$999,0),1)),INDEX('Cycle 9'!B$10:B$999,MATCH($A872,'Cycle 9'!$L$10:$L$999,0),1)),INDEX('Cycle 10'!B$10:B$999,MATCH($A872,'Cycle 10'!$L$10:$L$999,0),1)),INDEX('Cycle 11'!B$10:B$999,MATCH($A872,'Cycle 11'!$L$10:$L$999,0),1)),"")="","",IFERROR(IFERROR(IFERROR(IFERROR(IFERROR(IFERROR(IFERROR(IFERROR(IFERROR(IFERROR(IFERROR(IFERROR(INDEX(Summer!B$10:B$999,MATCH($A872,Summer!$L$10:$L$999,0),1),INDEX('Cycle 1'!B$10:B$999,MATCH($A872,'Cycle 1'!$L$10:$L$999,0),1)),INDEX('Cycle 2'!B$10:B$999,MATCH($A872,'Cycle 2'!$L$10:$L$999,0),1)),INDEX('Cycle 3'!B$10:B$999,MATCH($A872,'Cycle 3'!$L$10:$L$999,0),1)),INDEX('Cycle 4'!B$10:B$999,MATCH($A872,'Cycle 4'!$L$10:$L$999,0),1)),INDEX('Cycle 5'!B$10:B$999,MATCH($A872,'Cycle 5'!$L$10:$L$999,0),1)),INDEX('Cycle 6'!B$10:B$999,MATCH($A872,'Cycle 6'!$L$10:$L$999,0),1)),INDEX('Cycle 7'!B$10:B$999,MATCH($A872,'Cycle 7'!$L$10:$L$999,0),1)),INDEX('Cycle 8'!B$10:B$999,MATCH($A872,'Cycle 8'!$L$10:$L$999,0),1)),INDEX('Cycle 9'!B$10:B$999,MATCH($A872,'Cycle 9'!$L$10:$L$999,0),1)),INDEX('Cycle 10'!B$10:B$999,MATCH($A872,'Cycle 10'!$L$10:$L$999,0),1)),INDEX('Cycle 11'!B$10:B$999,MATCH($A872,'Cycle 11'!$L$10:$L$999,0),1)),""))</f>
        <v/>
      </c>
      <c r="D872" t="str">
        <f>IF(IFERROR(IFERROR(IFERROR(IFERROR(IFERROR(IFERROR(IFERROR(IFERROR(IFERROR(IFERROR(IFERROR(IFERROR(INDEX(Summer!C$10:C$999,MATCH($A872,Summer!$L$10:$L$999,0),1),INDEX('Cycle 1'!C$10:C$999,MATCH($A872,'Cycle 1'!$L$10:$L$999,0),1)),INDEX('Cycle 2'!C$10:C$999,MATCH($A872,'Cycle 2'!$L$10:$L$999,0),1)),INDEX('Cycle 3'!C$10:C$999,MATCH($A872,'Cycle 3'!$L$10:$L$999,0),1)),INDEX('Cycle 4'!C$10:C$999,MATCH($A872,'Cycle 4'!$L$10:$L$999,0),1)),INDEX('Cycle 5'!C$10:C$999,MATCH($A872,'Cycle 5'!$L$10:$L$999,0),1)),INDEX('Cycle 6'!C$10:C$999,MATCH($A872,'Cycle 6'!$L$10:$L$999,0),1)),INDEX('Cycle 7'!C$10:C$999,MATCH($A872,'Cycle 7'!$L$10:$L$999,0),1)),INDEX('Cycle 8'!C$10:C$999,MATCH($A872,'Cycle 8'!$L$10:$L$999,0),1)),INDEX('Cycle 9'!C$10:C$999,MATCH($A872,'Cycle 9'!$L$10:$L$999,0),1)),INDEX('Cycle 10'!C$10:C$999,MATCH($A872,'Cycle 10'!$L$10:$L$999,0),1)),INDEX('Cycle 11'!C$10:C$999,MATCH($A872,'Cycle 11'!$L$10:$L$999,0),1)),"")="","",IFERROR(IFERROR(IFERROR(IFERROR(IFERROR(IFERROR(IFERROR(IFERROR(IFERROR(IFERROR(IFERROR(IFERROR(INDEX(Summer!C$10:C$999,MATCH($A872,Summer!$L$10:$L$999,0),1),INDEX('Cycle 1'!C$10:C$999,MATCH($A872,'Cycle 1'!$L$10:$L$999,0),1)),INDEX('Cycle 2'!C$10:C$999,MATCH($A872,'Cycle 2'!$L$10:$L$999,0),1)),INDEX('Cycle 3'!C$10:C$999,MATCH($A872,'Cycle 3'!$L$10:$L$999,0),1)),INDEX('Cycle 4'!C$10:C$999,MATCH($A872,'Cycle 4'!$L$10:$L$999,0),1)),INDEX('Cycle 5'!C$10:C$999,MATCH($A872,'Cycle 5'!$L$10:$L$999,0),1)),INDEX('Cycle 6'!C$10:C$999,MATCH($A872,'Cycle 6'!$L$10:$L$999,0),1)),INDEX('Cycle 7'!C$10:C$999,MATCH($A872,'Cycle 7'!$L$10:$L$999,0),1)),INDEX('Cycle 8'!C$10:C$999,MATCH($A872,'Cycle 8'!$L$10:$L$999,0),1)),INDEX('Cycle 9'!C$10:C$999,MATCH($A872,'Cycle 9'!$L$10:$L$999,0),1)),INDEX('Cycle 10'!C$10:C$999,MATCH($A872,'Cycle 10'!$L$10:$L$999,0),1)),INDEX('Cycle 11'!C$10:C$999,MATCH($A872,'Cycle 11'!$L$10:$L$999,0),1)),""))</f>
        <v/>
      </c>
      <c r="E872" t="str">
        <f>IF(IFERROR(IFERROR(IFERROR(IFERROR(IFERROR(IFERROR(IFERROR(IFERROR(IFERROR(IFERROR(IFERROR(IFERROR(INDEX(Summer!D$10:D$999,MATCH($A872,Summer!$L$10:$L$999,0),1),INDEX('Cycle 1'!D$10:D$999,MATCH($A872,'Cycle 1'!$L$10:$L$999,0),1)),INDEX('Cycle 2'!D$10:D$999,MATCH($A872,'Cycle 2'!$L$10:$L$999,0),1)),INDEX('Cycle 3'!D$10:D$999,MATCH($A872,'Cycle 3'!$L$10:$L$999,0),1)),INDEX('Cycle 4'!D$10:D$999,MATCH($A872,'Cycle 4'!$L$10:$L$999,0),1)),INDEX('Cycle 5'!D$10:D$999,MATCH($A872,'Cycle 5'!$L$10:$L$999,0),1)),INDEX('Cycle 6'!D$10:D$999,MATCH($A872,'Cycle 6'!$L$10:$L$999,0),1)),INDEX('Cycle 7'!D$10:D$999,MATCH($A872,'Cycle 7'!$L$10:$L$999,0),1)),INDEX('Cycle 8'!D$10:D$999,MATCH($A872,'Cycle 8'!$L$10:$L$999,0),1)),INDEX('Cycle 9'!D$10:D$999,MATCH($A872,'Cycle 9'!$L$10:$L$999,0),1)),INDEX('Cycle 10'!D$10:D$999,MATCH($A872,'Cycle 10'!$L$10:$L$999,0),1)),INDEX('Cycle 11'!D$10:D$999,MATCH($A872,'Cycle 11'!$L$10:$L$999,0),1)),"")="","",IFERROR(IFERROR(IFERROR(IFERROR(IFERROR(IFERROR(IFERROR(IFERROR(IFERROR(IFERROR(IFERROR(IFERROR(INDEX(Summer!D$10:D$999,MATCH($A872,Summer!$L$10:$L$999,0),1),INDEX('Cycle 1'!D$10:D$999,MATCH($A872,'Cycle 1'!$L$10:$L$999,0),1)),INDEX('Cycle 2'!D$10:D$999,MATCH($A872,'Cycle 2'!$L$10:$L$999,0),1)),INDEX('Cycle 3'!D$10:D$999,MATCH($A872,'Cycle 3'!$L$10:$L$999,0),1)),INDEX('Cycle 4'!D$10:D$999,MATCH($A872,'Cycle 4'!$L$10:$L$999,0),1)),INDEX('Cycle 5'!D$10:D$999,MATCH($A872,'Cycle 5'!$L$10:$L$999,0),1)),INDEX('Cycle 6'!D$10:D$999,MATCH($A872,'Cycle 6'!$L$10:$L$999,0),1)),INDEX('Cycle 7'!D$10:D$999,MATCH($A872,'Cycle 7'!$L$10:$L$999,0),1)),INDEX('Cycle 8'!D$10:D$999,MATCH($A872,'Cycle 8'!$L$10:$L$999,0),1)),INDEX('Cycle 9'!D$10:D$999,MATCH($A872,'Cycle 9'!$L$10:$L$999,0),1)),INDEX('Cycle 10'!D$10:D$999,MATCH($A872,'Cycle 10'!$L$10:$L$999,0),1)),INDEX('Cycle 11'!D$10:D$999,MATCH($A872,'Cycle 11'!$L$10:$L$999,0),1)),""))</f>
        <v/>
      </c>
      <c r="F872" t="str">
        <f>IF(IFERROR(IFERROR(IFERROR(IFERROR(IFERROR(IFERROR(IFERROR(IFERROR(IFERROR(IFERROR(IFERROR(IFERROR(INDEX(Summer!E$10:E$999,MATCH($A872,Summer!$L$10:$L$999,0),1),INDEX('Cycle 1'!E$10:E$999,MATCH($A872,'Cycle 1'!$L$10:$L$999,0),1)),INDEX('Cycle 2'!E$10:E$999,MATCH($A872,'Cycle 2'!$L$10:$L$999,0),1)),INDEX('Cycle 3'!E$10:E$999,MATCH($A872,'Cycle 3'!$L$10:$L$999,0),1)),INDEX('Cycle 4'!E$10:E$999,MATCH($A872,'Cycle 4'!$L$10:$L$999,0),1)),INDEX('Cycle 5'!E$10:E$999,MATCH($A872,'Cycle 5'!$L$10:$L$999,0),1)),INDEX('Cycle 6'!E$10:E$999,MATCH($A872,'Cycle 6'!$L$10:$L$999,0),1)),INDEX('Cycle 7'!E$10:E$999,MATCH($A872,'Cycle 7'!$L$10:$L$999,0),1)),INDEX('Cycle 8'!E$10:E$999,MATCH($A872,'Cycle 8'!$L$10:$L$999,0),1)),INDEX('Cycle 9'!E$10:E$999,MATCH($A872,'Cycle 9'!$L$10:$L$999,0),1)),INDEX('Cycle 10'!E$10:E$999,MATCH($A872,'Cycle 10'!$L$10:$L$999,0),1)),INDEX('Cycle 11'!E$10:E$999,MATCH($A872,'Cycle 11'!$L$10:$L$999,0),1)),"")="","",IFERROR(IFERROR(IFERROR(IFERROR(IFERROR(IFERROR(IFERROR(IFERROR(IFERROR(IFERROR(IFERROR(IFERROR(INDEX(Summer!E$10:E$999,MATCH($A872,Summer!$L$10:$L$999,0),1),INDEX('Cycle 1'!E$10:E$999,MATCH($A872,'Cycle 1'!$L$10:$L$999,0),1)),INDEX('Cycle 2'!E$10:E$999,MATCH($A872,'Cycle 2'!$L$10:$L$999,0),1)),INDEX('Cycle 3'!E$10:E$999,MATCH($A872,'Cycle 3'!$L$10:$L$999,0),1)),INDEX('Cycle 4'!E$10:E$999,MATCH($A872,'Cycle 4'!$L$10:$L$999,0),1)),INDEX('Cycle 5'!E$10:E$999,MATCH($A872,'Cycle 5'!$L$10:$L$999,0),1)),INDEX('Cycle 6'!E$10:E$999,MATCH($A872,'Cycle 6'!$L$10:$L$999,0),1)),INDEX('Cycle 7'!E$10:E$999,MATCH($A872,'Cycle 7'!$L$10:$L$999,0),1)),INDEX('Cycle 8'!E$10:E$999,MATCH($A872,'Cycle 8'!$L$10:$L$999,0),1)),INDEX('Cycle 9'!E$10:E$999,MATCH($A872,'Cycle 9'!$L$10:$L$999,0),1)),INDEX('Cycle 10'!E$10:E$999,MATCH($A872,'Cycle 10'!$L$10:$L$999,0),1)),INDEX('Cycle 11'!E$10:E$999,MATCH($A872,'Cycle 11'!$L$10:$L$999,0),1)),""))</f>
        <v/>
      </c>
      <c r="G872" t="str">
        <f>IF(IFERROR(IFERROR(IFERROR(IFERROR(IFERROR(IFERROR(IFERROR(IFERROR(IFERROR(IFERROR(IFERROR(IFERROR(INDEX(Summer!F$10:F$999,MATCH($A872,Summer!$L$10:$L$999,0),1),INDEX('Cycle 1'!F$10:F$999,MATCH($A872,'Cycle 1'!$L$10:$L$999,0),1)),INDEX('Cycle 2'!F$10:F$999,MATCH($A872,'Cycle 2'!$L$10:$L$999,0),1)),INDEX('Cycle 3'!F$10:F$999,MATCH($A872,'Cycle 3'!$L$10:$L$999,0),1)),INDEX('Cycle 4'!F$10:F$999,MATCH($A872,'Cycle 4'!$L$10:$L$999,0),1)),INDEX('Cycle 5'!F$10:F$999,MATCH($A872,'Cycle 5'!$L$10:$L$999,0),1)),INDEX('Cycle 6'!F$10:F$999,MATCH($A872,'Cycle 6'!$L$10:$L$999,0),1)),INDEX('Cycle 7'!F$10:F$999,MATCH($A872,'Cycle 7'!$L$10:$L$999,0),1)),INDEX('Cycle 8'!F$10:F$999,MATCH($A872,'Cycle 8'!$L$10:$L$999,0),1)),INDEX('Cycle 9'!F$10:F$999,MATCH($A872,'Cycle 9'!$L$10:$L$999,0),1)),INDEX('Cycle 10'!F$10:F$999,MATCH($A872,'Cycle 10'!$L$10:$L$999,0),1)),INDEX('Cycle 11'!F$10:F$999,MATCH($A872,'Cycle 11'!$L$10:$L$999,0),1)),"")="","",IFERROR(IFERROR(IFERROR(IFERROR(IFERROR(IFERROR(IFERROR(IFERROR(IFERROR(IFERROR(IFERROR(IFERROR(INDEX(Summer!F$10:F$999,MATCH($A872,Summer!$L$10:$L$999,0),1),INDEX('Cycle 1'!F$10:F$999,MATCH($A872,'Cycle 1'!$L$10:$L$999,0),1)),INDEX('Cycle 2'!F$10:F$999,MATCH($A872,'Cycle 2'!$L$10:$L$999,0),1)),INDEX('Cycle 3'!F$10:F$999,MATCH($A872,'Cycle 3'!$L$10:$L$999,0),1)),INDEX('Cycle 4'!F$10:F$999,MATCH($A872,'Cycle 4'!$L$10:$L$999,0),1)),INDEX('Cycle 5'!F$10:F$999,MATCH($A872,'Cycle 5'!$L$10:$L$999,0),1)),INDEX('Cycle 6'!F$10:F$999,MATCH($A872,'Cycle 6'!$L$10:$L$999,0),1)),INDEX('Cycle 7'!F$10:F$999,MATCH($A872,'Cycle 7'!$L$10:$L$999,0),1)),INDEX('Cycle 8'!F$10:F$999,MATCH($A872,'Cycle 8'!$L$10:$L$999,0),1)),INDEX('Cycle 9'!F$10:F$999,MATCH($A872,'Cycle 9'!$L$10:$L$999,0),1)),INDEX('Cycle 10'!F$10:F$999,MATCH($A872,'Cycle 10'!$L$10:$L$999,0),1)),INDEX('Cycle 11'!F$10:F$999,MATCH($A872,'Cycle 11'!$L$10:$L$999,0),1)),""))</f>
        <v/>
      </c>
      <c r="H872" t="str">
        <f>IF(IFERROR(IFERROR(IFERROR(IFERROR(IFERROR(IFERROR(IFERROR(IFERROR(IFERROR(IFERROR(IFERROR(IFERROR(INDEX(Summer!G$10:G$999,MATCH($A872,Summer!$L$10:$L$999,0),1),INDEX('Cycle 1'!G$10:G$999,MATCH($A872,'Cycle 1'!$L$10:$L$999,0),1)),INDEX('Cycle 2'!G$10:G$999,MATCH($A872,'Cycle 2'!$L$10:$L$999,0),1)),INDEX('Cycle 3'!G$10:G$999,MATCH($A872,'Cycle 3'!$L$10:$L$999,0),1)),INDEX('Cycle 4'!G$10:G$999,MATCH($A872,'Cycle 4'!$L$10:$L$999,0),1)),INDEX('Cycle 5'!G$10:G$999,MATCH($A872,'Cycle 5'!$L$10:$L$999,0),1)),INDEX('Cycle 6'!G$10:G$999,MATCH($A872,'Cycle 6'!$L$10:$L$999,0),1)),INDEX('Cycle 7'!G$10:G$999,MATCH($A872,'Cycle 7'!$L$10:$L$999,0),1)),INDEX('Cycle 8'!G$10:G$999,MATCH($A872,'Cycle 8'!$L$10:$L$999,0),1)),INDEX('Cycle 9'!G$10:G$999,MATCH($A872,'Cycle 9'!$L$10:$L$999,0),1)),INDEX('Cycle 10'!G$10:G$999,MATCH($A872,'Cycle 10'!$L$10:$L$999,0),1)),INDEX('Cycle 11'!G$10:G$999,MATCH($A872,'Cycle 11'!$L$10:$L$999,0),1)),"")="","",IFERROR(IFERROR(IFERROR(IFERROR(IFERROR(IFERROR(IFERROR(IFERROR(IFERROR(IFERROR(IFERROR(IFERROR(INDEX(Summer!G$10:G$999,MATCH($A872,Summer!$L$10:$L$999,0),1),INDEX('Cycle 1'!G$10:G$999,MATCH($A872,'Cycle 1'!$L$10:$L$999,0),1)),INDEX('Cycle 2'!G$10:G$999,MATCH($A872,'Cycle 2'!$L$10:$L$999,0),1)),INDEX('Cycle 3'!G$10:G$999,MATCH($A872,'Cycle 3'!$L$10:$L$999,0),1)),INDEX('Cycle 4'!G$10:G$999,MATCH($A872,'Cycle 4'!$L$10:$L$999,0),1)),INDEX('Cycle 5'!G$10:G$999,MATCH($A872,'Cycle 5'!$L$10:$L$999,0),1)),INDEX('Cycle 6'!G$10:G$999,MATCH($A872,'Cycle 6'!$L$10:$L$999,0),1)),INDEX('Cycle 7'!G$10:G$999,MATCH($A872,'Cycle 7'!$L$10:$L$999,0),1)),INDEX('Cycle 8'!G$10:G$999,MATCH($A872,'Cycle 8'!$L$10:$L$999,0),1)),INDEX('Cycle 9'!G$10:G$999,MATCH($A872,'Cycle 9'!$L$10:$L$999,0),1)),INDEX('Cycle 10'!G$10:G$999,MATCH($A872,'Cycle 10'!$L$10:$L$999,0),1)),INDEX('Cycle 11'!G$10:G$999,MATCH($A872,'Cycle 11'!$L$10:$L$999,0),1)),""))</f>
        <v/>
      </c>
      <c r="I872">
        <f>IFERROR(IF(C872="",MAX(I$1:I871),IF(ROW(C$2)=ROW(C872),1,IF(ISERROR(VLOOKUP(C872,C$2:C871,1,FALSE)),MAX(I$1:I871)+1,MAX(I$1:I871)))),"")</f>
        <v>0</v>
      </c>
      <c r="J872" t="str">
        <f t="shared" si="91"/>
        <v/>
      </c>
      <c r="K872" t="str">
        <f t="shared" si="95"/>
        <v/>
      </c>
      <c r="L872" t="str">
        <f t="shared" si="95"/>
        <v/>
      </c>
      <c r="M872" t="str">
        <f t="shared" si="95"/>
        <v/>
      </c>
      <c r="N872" t="str">
        <f t="shared" si="95"/>
        <v/>
      </c>
      <c r="O872" t="str">
        <f t="shared" si="95"/>
        <v/>
      </c>
      <c r="P872" t="str">
        <f t="shared" si="95"/>
        <v/>
      </c>
      <c r="Q872" t="str">
        <f t="shared" si="95"/>
        <v/>
      </c>
      <c r="R872" t="str">
        <f t="shared" si="95"/>
        <v/>
      </c>
      <c r="S872" t="str">
        <f t="shared" si="95"/>
        <v/>
      </c>
      <c r="T872" t="str">
        <f t="shared" si="95"/>
        <v/>
      </c>
      <c r="U872" t="str">
        <f t="shared" si="95"/>
        <v/>
      </c>
      <c r="V872" t="str">
        <f t="shared" si="95"/>
        <v/>
      </c>
      <c r="W872" t="str">
        <f t="shared" si="92"/>
        <v/>
      </c>
      <c r="X872">
        <f>IF(OR(H872="No",H872=""),0,IF(COUNTIFS(H$2:H872,"Yes",C$2:C872,C872)&gt;1,0,COUNTIFS(H$2:H872,"Yes",C$2:C872,C872)))+IF(X871=$X$1,0,X871)</f>
        <v>0</v>
      </c>
    </row>
    <row r="873" spans="1:24" x14ac:dyDescent="0.3">
      <c r="A873">
        <f>ROWS($A$2:$A873)</f>
        <v>872</v>
      </c>
      <c r="B873" t="str">
        <f>IF(ISERROR(VLOOKUP(A873,Summer!L$11:L$500,1,FALSE)),IF(ISERROR(VLOOKUP(A873,'Cycle 1'!L$11:L$500,1,FALSE)),IF(ISERROR(VLOOKUP(A873,'Cycle 2'!L$11:L$500,1,FALSE)),IF(ISERROR(VLOOKUP(A873,'Cycle 3'!L$11:L$500,1,FALSE)),IF(ISERROR(VLOOKUP(A873,'Cycle 4'!L$11:L$500,1,FALSE)),IF(ISERROR(VLOOKUP(A873,'Cycle 5'!L$11:L$500,1,FALSE)),IF(ISERROR(VLOOKUP(A873,'Cycle 6'!L$11:L$500,1,FALSE)),IF(ISERROR(VLOOKUP(A873,'Cycle 7'!L$11:L$500,1,FALSE)),IF(ISERROR(VLOOKUP(A873,'Cycle 8'!L$11:L$500,1,FALSE)),IF(ISERROR(VLOOKUP(A873,'Cycle 9'!L$11:L$500,1,FALSE)),IF(ISERROR(VLOOKUP(A873,'Cycle 10'!L$11:L$500,1,FALSE)),IF(ISERROR(VLOOKUP(A873,'Cycle 11'!L$11:L$500,1,FALSE)),"","Cycle 11"),"Cycle 10"),"Cycle 9"),"Cycle 8"),"Cycle 7"),"Cycle 6"),"Cycle 5"),"Cycle 4"),"Cycle 3"),"Cycle 2"),"Cycle 1"),"Summer")</f>
        <v/>
      </c>
      <c r="C873" t="str">
        <f>IF(IFERROR(IFERROR(IFERROR(IFERROR(IFERROR(IFERROR(IFERROR(IFERROR(IFERROR(IFERROR(IFERROR(IFERROR(INDEX(Summer!B$10:B$999,MATCH($A873,Summer!$L$10:$L$999,0),1),INDEX('Cycle 1'!B$10:B$999,MATCH($A873,'Cycle 1'!$L$10:$L$999,0),1)),INDEX('Cycle 2'!B$10:B$999,MATCH($A873,'Cycle 2'!$L$10:$L$999,0),1)),INDEX('Cycle 3'!B$10:B$999,MATCH($A873,'Cycle 3'!$L$10:$L$999,0),1)),INDEX('Cycle 4'!B$10:B$999,MATCH($A873,'Cycle 4'!$L$10:$L$999,0),1)),INDEX('Cycle 5'!B$10:B$999,MATCH($A873,'Cycle 5'!$L$10:$L$999,0),1)),INDEX('Cycle 6'!B$10:B$999,MATCH($A873,'Cycle 6'!$L$10:$L$999,0),1)),INDEX('Cycle 7'!B$10:B$999,MATCH($A873,'Cycle 7'!$L$10:$L$999,0),1)),INDEX('Cycle 8'!B$10:B$999,MATCH($A873,'Cycle 8'!$L$10:$L$999,0),1)),INDEX('Cycle 9'!B$10:B$999,MATCH($A873,'Cycle 9'!$L$10:$L$999,0),1)),INDEX('Cycle 10'!B$10:B$999,MATCH($A873,'Cycle 10'!$L$10:$L$999,0),1)),INDEX('Cycle 11'!B$10:B$999,MATCH($A873,'Cycle 11'!$L$10:$L$999,0),1)),"")="","",IFERROR(IFERROR(IFERROR(IFERROR(IFERROR(IFERROR(IFERROR(IFERROR(IFERROR(IFERROR(IFERROR(IFERROR(INDEX(Summer!B$10:B$999,MATCH($A873,Summer!$L$10:$L$999,0),1),INDEX('Cycle 1'!B$10:B$999,MATCH($A873,'Cycle 1'!$L$10:$L$999,0),1)),INDEX('Cycle 2'!B$10:B$999,MATCH($A873,'Cycle 2'!$L$10:$L$999,0),1)),INDEX('Cycle 3'!B$10:B$999,MATCH($A873,'Cycle 3'!$L$10:$L$999,0),1)),INDEX('Cycle 4'!B$10:B$999,MATCH($A873,'Cycle 4'!$L$10:$L$999,0),1)),INDEX('Cycle 5'!B$10:B$999,MATCH($A873,'Cycle 5'!$L$10:$L$999,0),1)),INDEX('Cycle 6'!B$10:B$999,MATCH($A873,'Cycle 6'!$L$10:$L$999,0),1)),INDEX('Cycle 7'!B$10:B$999,MATCH($A873,'Cycle 7'!$L$10:$L$999,0),1)),INDEX('Cycle 8'!B$10:B$999,MATCH($A873,'Cycle 8'!$L$10:$L$999,0),1)),INDEX('Cycle 9'!B$10:B$999,MATCH($A873,'Cycle 9'!$L$10:$L$999,0),1)),INDEX('Cycle 10'!B$10:B$999,MATCH($A873,'Cycle 10'!$L$10:$L$999,0),1)),INDEX('Cycle 11'!B$10:B$999,MATCH($A873,'Cycle 11'!$L$10:$L$999,0),1)),""))</f>
        <v/>
      </c>
      <c r="D873" t="str">
        <f>IF(IFERROR(IFERROR(IFERROR(IFERROR(IFERROR(IFERROR(IFERROR(IFERROR(IFERROR(IFERROR(IFERROR(IFERROR(INDEX(Summer!C$10:C$999,MATCH($A873,Summer!$L$10:$L$999,0),1),INDEX('Cycle 1'!C$10:C$999,MATCH($A873,'Cycle 1'!$L$10:$L$999,0),1)),INDEX('Cycle 2'!C$10:C$999,MATCH($A873,'Cycle 2'!$L$10:$L$999,0),1)),INDEX('Cycle 3'!C$10:C$999,MATCH($A873,'Cycle 3'!$L$10:$L$999,0),1)),INDEX('Cycle 4'!C$10:C$999,MATCH($A873,'Cycle 4'!$L$10:$L$999,0),1)),INDEX('Cycle 5'!C$10:C$999,MATCH($A873,'Cycle 5'!$L$10:$L$999,0),1)),INDEX('Cycle 6'!C$10:C$999,MATCH($A873,'Cycle 6'!$L$10:$L$999,0),1)),INDEX('Cycle 7'!C$10:C$999,MATCH($A873,'Cycle 7'!$L$10:$L$999,0),1)),INDEX('Cycle 8'!C$10:C$999,MATCH($A873,'Cycle 8'!$L$10:$L$999,0),1)),INDEX('Cycle 9'!C$10:C$999,MATCH($A873,'Cycle 9'!$L$10:$L$999,0),1)),INDEX('Cycle 10'!C$10:C$999,MATCH($A873,'Cycle 10'!$L$10:$L$999,0),1)),INDEX('Cycle 11'!C$10:C$999,MATCH($A873,'Cycle 11'!$L$10:$L$999,0),1)),"")="","",IFERROR(IFERROR(IFERROR(IFERROR(IFERROR(IFERROR(IFERROR(IFERROR(IFERROR(IFERROR(IFERROR(IFERROR(INDEX(Summer!C$10:C$999,MATCH($A873,Summer!$L$10:$L$999,0),1),INDEX('Cycle 1'!C$10:C$999,MATCH($A873,'Cycle 1'!$L$10:$L$999,0),1)),INDEX('Cycle 2'!C$10:C$999,MATCH($A873,'Cycle 2'!$L$10:$L$999,0),1)),INDEX('Cycle 3'!C$10:C$999,MATCH($A873,'Cycle 3'!$L$10:$L$999,0),1)),INDEX('Cycle 4'!C$10:C$999,MATCH($A873,'Cycle 4'!$L$10:$L$999,0),1)),INDEX('Cycle 5'!C$10:C$999,MATCH($A873,'Cycle 5'!$L$10:$L$999,0),1)),INDEX('Cycle 6'!C$10:C$999,MATCH($A873,'Cycle 6'!$L$10:$L$999,0),1)),INDEX('Cycle 7'!C$10:C$999,MATCH($A873,'Cycle 7'!$L$10:$L$999,0),1)),INDEX('Cycle 8'!C$10:C$999,MATCH($A873,'Cycle 8'!$L$10:$L$999,0),1)),INDEX('Cycle 9'!C$10:C$999,MATCH($A873,'Cycle 9'!$L$10:$L$999,0),1)),INDEX('Cycle 10'!C$10:C$999,MATCH($A873,'Cycle 10'!$L$10:$L$999,0),1)),INDEX('Cycle 11'!C$10:C$999,MATCH($A873,'Cycle 11'!$L$10:$L$999,0),1)),""))</f>
        <v/>
      </c>
      <c r="E873" t="str">
        <f>IF(IFERROR(IFERROR(IFERROR(IFERROR(IFERROR(IFERROR(IFERROR(IFERROR(IFERROR(IFERROR(IFERROR(IFERROR(INDEX(Summer!D$10:D$999,MATCH($A873,Summer!$L$10:$L$999,0),1),INDEX('Cycle 1'!D$10:D$999,MATCH($A873,'Cycle 1'!$L$10:$L$999,0),1)),INDEX('Cycle 2'!D$10:D$999,MATCH($A873,'Cycle 2'!$L$10:$L$999,0),1)),INDEX('Cycle 3'!D$10:D$999,MATCH($A873,'Cycle 3'!$L$10:$L$999,0),1)),INDEX('Cycle 4'!D$10:D$999,MATCH($A873,'Cycle 4'!$L$10:$L$999,0),1)),INDEX('Cycle 5'!D$10:D$999,MATCH($A873,'Cycle 5'!$L$10:$L$999,0),1)),INDEX('Cycle 6'!D$10:D$999,MATCH($A873,'Cycle 6'!$L$10:$L$999,0),1)),INDEX('Cycle 7'!D$10:D$999,MATCH($A873,'Cycle 7'!$L$10:$L$999,0),1)),INDEX('Cycle 8'!D$10:D$999,MATCH($A873,'Cycle 8'!$L$10:$L$999,0),1)),INDEX('Cycle 9'!D$10:D$999,MATCH($A873,'Cycle 9'!$L$10:$L$999,0),1)),INDEX('Cycle 10'!D$10:D$999,MATCH($A873,'Cycle 10'!$L$10:$L$999,0),1)),INDEX('Cycle 11'!D$10:D$999,MATCH($A873,'Cycle 11'!$L$10:$L$999,0),1)),"")="","",IFERROR(IFERROR(IFERROR(IFERROR(IFERROR(IFERROR(IFERROR(IFERROR(IFERROR(IFERROR(IFERROR(IFERROR(INDEX(Summer!D$10:D$999,MATCH($A873,Summer!$L$10:$L$999,0),1),INDEX('Cycle 1'!D$10:D$999,MATCH($A873,'Cycle 1'!$L$10:$L$999,0),1)),INDEX('Cycle 2'!D$10:D$999,MATCH($A873,'Cycle 2'!$L$10:$L$999,0),1)),INDEX('Cycle 3'!D$10:D$999,MATCH($A873,'Cycle 3'!$L$10:$L$999,0),1)),INDEX('Cycle 4'!D$10:D$999,MATCH($A873,'Cycle 4'!$L$10:$L$999,0),1)),INDEX('Cycle 5'!D$10:D$999,MATCH($A873,'Cycle 5'!$L$10:$L$999,0),1)),INDEX('Cycle 6'!D$10:D$999,MATCH($A873,'Cycle 6'!$L$10:$L$999,0),1)),INDEX('Cycle 7'!D$10:D$999,MATCH($A873,'Cycle 7'!$L$10:$L$999,0),1)),INDEX('Cycle 8'!D$10:D$999,MATCH($A873,'Cycle 8'!$L$10:$L$999,0),1)),INDEX('Cycle 9'!D$10:D$999,MATCH($A873,'Cycle 9'!$L$10:$L$999,0),1)),INDEX('Cycle 10'!D$10:D$999,MATCH($A873,'Cycle 10'!$L$10:$L$999,0),1)),INDEX('Cycle 11'!D$10:D$999,MATCH($A873,'Cycle 11'!$L$10:$L$999,0),1)),""))</f>
        <v/>
      </c>
      <c r="F873" t="str">
        <f>IF(IFERROR(IFERROR(IFERROR(IFERROR(IFERROR(IFERROR(IFERROR(IFERROR(IFERROR(IFERROR(IFERROR(IFERROR(INDEX(Summer!E$10:E$999,MATCH($A873,Summer!$L$10:$L$999,0),1),INDEX('Cycle 1'!E$10:E$999,MATCH($A873,'Cycle 1'!$L$10:$L$999,0),1)),INDEX('Cycle 2'!E$10:E$999,MATCH($A873,'Cycle 2'!$L$10:$L$999,0),1)),INDEX('Cycle 3'!E$10:E$999,MATCH($A873,'Cycle 3'!$L$10:$L$999,0),1)),INDEX('Cycle 4'!E$10:E$999,MATCH($A873,'Cycle 4'!$L$10:$L$999,0),1)),INDEX('Cycle 5'!E$10:E$999,MATCH($A873,'Cycle 5'!$L$10:$L$999,0),1)),INDEX('Cycle 6'!E$10:E$999,MATCH($A873,'Cycle 6'!$L$10:$L$999,0),1)),INDEX('Cycle 7'!E$10:E$999,MATCH($A873,'Cycle 7'!$L$10:$L$999,0),1)),INDEX('Cycle 8'!E$10:E$999,MATCH($A873,'Cycle 8'!$L$10:$L$999,0),1)),INDEX('Cycle 9'!E$10:E$999,MATCH($A873,'Cycle 9'!$L$10:$L$999,0),1)),INDEX('Cycle 10'!E$10:E$999,MATCH($A873,'Cycle 10'!$L$10:$L$999,0),1)),INDEX('Cycle 11'!E$10:E$999,MATCH($A873,'Cycle 11'!$L$10:$L$999,0),1)),"")="","",IFERROR(IFERROR(IFERROR(IFERROR(IFERROR(IFERROR(IFERROR(IFERROR(IFERROR(IFERROR(IFERROR(IFERROR(INDEX(Summer!E$10:E$999,MATCH($A873,Summer!$L$10:$L$999,0),1),INDEX('Cycle 1'!E$10:E$999,MATCH($A873,'Cycle 1'!$L$10:$L$999,0),1)),INDEX('Cycle 2'!E$10:E$999,MATCH($A873,'Cycle 2'!$L$10:$L$999,0),1)),INDEX('Cycle 3'!E$10:E$999,MATCH($A873,'Cycle 3'!$L$10:$L$999,0),1)),INDEX('Cycle 4'!E$10:E$999,MATCH($A873,'Cycle 4'!$L$10:$L$999,0),1)),INDEX('Cycle 5'!E$10:E$999,MATCH($A873,'Cycle 5'!$L$10:$L$999,0),1)),INDEX('Cycle 6'!E$10:E$999,MATCH($A873,'Cycle 6'!$L$10:$L$999,0),1)),INDEX('Cycle 7'!E$10:E$999,MATCH($A873,'Cycle 7'!$L$10:$L$999,0),1)),INDEX('Cycle 8'!E$10:E$999,MATCH($A873,'Cycle 8'!$L$10:$L$999,0),1)),INDEX('Cycle 9'!E$10:E$999,MATCH($A873,'Cycle 9'!$L$10:$L$999,0),1)),INDEX('Cycle 10'!E$10:E$999,MATCH($A873,'Cycle 10'!$L$10:$L$999,0),1)),INDEX('Cycle 11'!E$10:E$999,MATCH($A873,'Cycle 11'!$L$10:$L$999,0),1)),""))</f>
        <v/>
      </c>
      <c r="G873" t="str">
        <f>IF(IFERROR(IFERROR(IFERROR(IFERROR(IFERROR(IFERROR(IFERROR(IFERROR(IFERROR(IFERROR(IFERROR(IFERROR(INDEX(Summer!F$10:F$999,MATCH($A873,Summer!$L$10:$L$999,0),1),INDEX('Cycle 1'!F$10:F$999,MATCH($A873,'Cycle 1'!$L$10:$L$999,0),1)),INDEX('Cycle 2'!F$10:F$999,MATCH($A873,'Cycle 2'!$L$10:$L$999,0),1)),INDEX('Cycle 3'!F$10:F$999,MATCH($A873,'Cycle 3'!$L$10:$L$999,0),1)),INDEX('Cycle 4'!F$10:F$999,MATCH($A873,'Cycle 4'!$L$10:$L$999,0),1)),INDEX('Cycle 5'!F$10:F$999,MATCH($A873,'Cycle 5'!$L$10:$L$999,0),1)),INDEX('Cycle 6'!F$10:F$999,MATCH($A873,'Cycle 6'!$L$10:$L$999,0),1)),INDEX('Cycle 7'!F$10:F$999,MATCH($A873,'Cycle 7'!$L$10:$L$999,0),1)),INDEX('Cycle 8'!F$10:F$999,MATCH($A873,'Cycle 8'!$L$10:$L$999,0),1)),INDEX('Cycle 9'!F$10:F$999,MATCH($A873,'Cycle 9'!$L$10:$L$999,0),1)),INDEX('Cycle 10'!F$10:F$999,MATCH($A873,'Cycle 10'!$L$10:$L$999,0),1)),INDEX('Cycle 11'!F$10:F$999,MATCH($A873,'Cycle 11'!$L$10:$L$999,0),1)),"")="","",IFERROR(IFERROR(IFERROR(IFERROR(IFERROR(IFERROR(IFERROR(IFERROR(IFERROR(IFERROR(IFERROR(IFERROR(INDEX(Summer!F$10:F$999,MATCH($A873,Summer!$L$10:$L$999,0),1),INDEX('Cycle 1'!F$10:F$999,MATCH($A873,'Cycle 1'!$L$10:$L$999,0),1)),INDEX('Cycle 2'!F$10:F$999,MATCH($A873,'Cycle 2'!$L$10:$L$999,0),1)),INDEX('Cycle 3'!F$10:F$999,MATCH($A873,'Cycle 3'!$L$10:$L$999,0),1)),INDEX('Cycle 4'!F$10:F$999,MATCH($A873,'Cycle 4'!$L$10:$L$999,0),1)),INDEX('Cycle 5'!F$10:F$999,MATCH($A873,'Cycle 5'!$L$10:$L$999,0),1)),INDEX('Cycle 6'!F$10:F$999,MATCH($A873,'Cycle 6'!$L$10:$L$999,0),1)),INDEX('Cycle 7'!F$10:F$999,MATCH($A873,'Cycle 7'!$L$10:$L$999,0),1)),INDEX('Cycle 8'!F$10:F$999,MATCH($A873,'Cycle 8'!$L$10:$L$999,0),1)),INDEX('Cycle 9'!F$10:F$999,MATCH($A873,'Cycle 9'!$L$10:$L$999,0),1)),INDEX('Cycle 10'!F$10:F$999,MATCH($A873,'Cycle 10'!$L$10:$L$999,0),1)),INDEX('Cycle 11'!F$10:F$999,MATCH($A873,'Cycle 11'!$L$10:$L$999,0),1)),""))</f>
        <v/>
      </c>
      <c r="H873" t="str">
        <f>IF(IFERROR(IFERROR(IFERROR(IFERROR(IFERROR(IFERROR(IFERROR(IFERROR(IFERROR(IFERROR(IFERROR(IFERROR(INDEX(Summer!G$10:G$999,MATCH($A873,Summer!$L$10:$L$999,0),1),INDEX('Cycle 1'!G$10:G$999,MATCH($A873,'Cycle 1'!$L$10:$L$999,0),1)),INDEX('Cycle 2'!G$10:G$999,MATCH($A873,'Cycle 2'!$L$10:$L$999,0),1)),INDEX('Cycle 3'!G$10:G$999,MATCH($A873,'Cycle 3'!$L$10:$L$999,0),1)),INDEX('Cycle 4'!G$10:G$999,MATCH($A873,'Cycle 4'!$L$10:$L$999,0),1)),INDEX('Cycle 5'!G$10:G$999,MATCH($A873,'Cycle 5'!$L$10:$L$999,0),1)),INDEX('Cycle 6'!G$10:G$999,MATCH($A873,'Cycle 6'!$L$10:$L$999,0),1)),INDEX('Cycle 7'!G$10:G$999,MATCH($A873,'Cycle 7'!$L$10:$L$999,0),1)),INDEX('Cycle 8'!G$10:G$999,MATCH($A873,'Cycle 8'!$L$10:$L$999,0),1)),INDEX('Cycle 9'!G$10:G$999,MATCH($A873,'Cycle 9'!$L$10:$L$999,0),1)),INDEX('Cycle 10'!G$10:G$999,MATCH($A873,'Cycle 10'!$L$10:$L$999,0),1)),INDEX('Cycle 11'!G$10:G$999,MATCH($A873,'Cycle 11'!$L$10:$L$999,0),1)),"")="","",IFERROR(IFERROR(IFERROR(IFERROR(IFERROR(IFERROR(IFERROR(IFERROR(IFERROR(IFERROR(IFERROR(IFERROR(INDEX(Summer!G$10:G$999,MATCH($A873,Summer!$L$10:$L$999,0),1),INDEX('Cycle 1'!G$10:G$999,MATCH($A873,'Cycle 1'!$L$10:$L$999,0),1)),INDEX('Cycle 2'!G$10:G$999,MATCH($A873,'Cycle 2'!$L$10:$L$999,0),1)),INDEX('Cycle 3'!G$10:G$999,MATCH($A873,'Cycle 3'!$L$10:$L$999,0),1)),INDEX('Cycle 4'!G$10:G$999,MATCH($A873,'Cycle 4'!$L$10:$L$999,0),1)),INDEX('Cycle 5'!G$10:G$999,MATCH($A873,'Cycle 5'!$L$10:$L$999,0),1)),INDEX('Cycle 6'!G$10:G$999,MATCH($A873,'Cycle 6'!$L$10:$L$999,0),1)),INDEX('Cycle 7'!G$10:G$999,MATCH($A873,'Cycle 7'!$L$10:$L$999,0),1)),INDEX('Cycle 8'!G$10:G$999,MATCH($A873,'Cycle 8'!$L$10:$L$999,0),1)),INDEX('Cycle 9'!G$10:G$999,MATCH($A873,'Cycle 9'!$L$10:$L$999,0),1)),INDEX('Cycle 10'!G$10:G$999,MATCH($A873,'Cycle 10'!$L$10:$L$999,0),1)),INDEX('Cycle 11'!G$10:G$999,MATCH($A873,'Cycle 11'!$L$10:$L$999,0),1)),""))</f>
        <v/>
      </c>
      <c r="I873">
        <f>IFERROR(IF(C873="",MAX(I$1:I872),IF(ROW(C$2)=ROW(C873),1,IF(ISERROR(VLOOKUP(C873,C$2:C872,1,FALSE)),MAX(I$1:I872)+1,MAX(I$1:I872)))),"")</f>
        <v>0</v>
      </c>
      <c r="J873" t="str">
        <f t="shared" si="91"/>
        <v/>
      </c>
      <c r="K873" t="str">
        <f t="shared" si="95"/>
        <v/>
      </c>
      <c r="L873" t="str">
        <f t="shared" si="95"/>
        <v/>
      </c>
      <c r="M873" t="str">
        <f t="shared" si="95"/>
        <v/>
      </c>
      <c r="N873" t="str">
        <f t="shared" si="95"/>
        <v/>
      </c>
      <c r="O873" t="str">
        <f t="shared" si="95"/>
        <v/>
      </c>
      <c r="P873" t="str">
        <f t="shared" si="95"/>
        <v/>
      </c>
      <c r="Q873" t="str">
        <f t="shared" si="95"/>
        <v/>
      </c>
      <c r="R873" t="str">
        <f t="shared" si="95"/>
        <v/>
      </c>
      <c r="S873" t="str">
        <f t="shared" si="95"/>
        <v/>
      </c>
      <c r="T873" t="str">
        <f t="shared" si="95"/>
        <v/>
      </c>
      <c r="U873" t="str">
        <f t="shared" si="95"/>
        <v/>
      </c>
      <c r="V873" t="str">
        <f t="shared" si="95"/>
        <v/>
      </c>
      <c r="W873" t="str">
        <f t="shared" si="92"/>
        <v/>
      </c>
      <c r="X873">
        <f>IF(OR(H873="No",H873=""),0,IF(COUNTIFS(H$2:H873,"Yes",C$2:C873,C873)&gt;1,0,COUNTIFS(H$2:H873,"Yes",C$2:C873,C873)))+IF(X872=$X$1,0,X872)</f>
        <v>0</v>
      </c>
    </row>
    <row r="874" spans="1:24" x14ac:dyDescent="0.3">
      <c r="A874">
        <f>ROWS($A$2:$A874)</f>
        <v>873</v>
      </c>
      <c r="B874" t="str">
        <f>IF(ISERROR(VLOOKUP(A874,Summer!L$11:L$500,1,FALSE)),IF(ISERROR(VLOOKUP(A874,'Cycle 1'!L$11:L$500,1,FALSE)),IF(ISERROR(VLOOKUP(A874,'Cycle 2'!L$11:L$500,1,FALSE)),IF(ISERROR(VLOOKUP(A874,'Cycle 3'!L$11:L$500,1,FALSE)),IF(ISERROR(VLOOKUP(A874,'Cycle 4'!L$11:L$500,1,FALSE)),IF(ISERROR(VLOOKUP(A874,'Cycle 5'!L$11:L$500,1,FALSE)),IF(ISERROR(VLOOKUP(A874,'Cycle 6'!L$11:L$500,1,FALSE)),IF(ISERROR(VLOOKUP(A874,'Cycle 7'!L$11:L$500,1,FALSE)),IF(ISERROR(VLOOKUP(A874,'Cycle 8'!L$11:L$500,1,FALSE)),IF(ISERROR(VLOOKUP(A874,'Cycle 9'!L$11:L$500,1,FALSE)),IF(ISERROR(VLOOKUP(A874,'Cycle 10'!L$11:L$500,1,FALSE)),IF(ISERROR(VLOOKUP(A874,'Cycle 11'!L$11:L$500,1,FALSE)),"","Cycle 11"),"Cycle 10"),"Cycle 9"),"Cycle 8"),"Cycle 7"),"Cycle 6"),"Cycle 5"),"Cycle 4"),"Cycle 3"),"Cycle 2"),"Cycle 1"),"Summer")</f>
        <v/>
      </c>
      <c r="C874" t="str">
        <f>IF(IFERROR(IFERROR(IFERROR(IFERROR(IFERROR(IFERROR(IFERROR(IFERROR(IFERROR(IFERROR(IFERROR(IFERROR(INDEX(Summer!B$10:B$999,MATCH($A874,Summer!$L$10:$L$999,0),1),INDEX('Cycle 1'!B$10:B$999,MATCH($A874,'Cycle 1'!$L$10:$L$999,0),1)),INDEX('Cycle 2'!B$10:B$999,MATCH($A874,'Cycle 2'!$L$10:$L$999,0),1)),INDEX('Cycle 3'!B$10:B$999,MATCH($A874,'Cycle 3'!$L$10:$L$999,0),1)),INDEX('Cycle 4'!B$10:B$999,MATCH($A874,'Cycle 4'!$L$10:$L$999,0),1)),INDEX('Cycle 5'!B$10:B$999,MATCH($A874,'Cycle 5'!$L$10:$L$999,0),1)),INDEX('Cycle 6'!B$10:B$999,MATCH($A874,'Cycle 6'!$L$10:$L$999,0),1)),INDEX('Cycle 7'!B$10:B$999,MATCH($A874,'Cycle 7'!$L$10:$L$999,0),1)),INDEX('Cycle 8'!B$10:B$999,MATCH($A874,'Cycle 8'!$L$10:$L$999,0),1)),INDEX('Cycle 9'!B$10:B$999,MATCH($A874,'Cycle 9'!$L$10:$L$999,0),1)),INDEX('Cycle 10'!B$10:B$999,MATCH($A874,'Cycle 10'!$L$10:$L$999,0),1)),INDEX('Cycle 11'!B$10:B$999,MATCH($A874,'Cycle 11'!$L$10:$L$999,0),1)),"")="","",IFERROR(IFERROR(IFERROR(IFERROR(IFERROR(IFERROR(IFERROR(IFERROR(IFERROR(IFERROR(IFERROR(IFERROR(INDEX(Summer!B$10:B$999,MATCH($A874,Summer!$L$10:$L$999,0),1),INDEX('Cycle 1'!B$10:B$999,MATCH($A874,'Cycle 1'!$L$10:$L$999,0),1)),INDEX('Cycle 2'!B$10:B$999,MATCH($A874,'Cycle 2'!$L$10:$L$999,0),1)),INDEX('Cycle 3'!B$10:B$999,MATCH($A874,'Cycle 3'!$L$10:$L$999,0),1)),INDEX('Cycle 4'!B$10:B$999,MATCH($A874,'Cycle 4'!$L$10:$L$999,0),1)),INDEX('Cycle 5'!B$10:B$999,MATCH($A874,'Cycle 5'!$L$10:$L$999,0),1)),INDEX('Cycle 6'!B$10:B$999,MATCH($A874,'Cycle 6'!$L$10:$L$999,0),1)),INDEX('Cycle 7'!B$10:B$999,MATCH($A874,'Cycle 7'!$L$10:$L$999,0),1)),INDEX('Cycle 8'!B$10:B$999,MATCH($A874,'Cycle 8'!$L$10:$L$999,0),1)),INDEX('Cycle 9'!B$10:B$999,MATCH($A874,'Cycle 9'!$L$10:$L$999,0),1)),INDEX('Cycle 10'!B$10:B$999,MATCH($A874,'Cycle 10'!$L$10:$L$999,0),1)),INDEX('Cycle 11'!B$10:B$999,MATCH($A874,'Cycle 11'!$L$10:$L$999,0),1)),""))</f>
        <v/>
      </c>
      <c r="D874" t="str">
        <f>IF(IFERROR(IFERROR(IFERROR(IFERROR(IFERROR(IFERROR(IFERROR(IFERROR(IFERROR(IFERROR(IFERROR(IFERROR(INDEX(Summer!C$10:C$999,MATCH($A874,Summer!$L$10:$L$999,0),1),INDEX('Cycle 1'!C$10:C$999,MATCH($A874,'Cycle 1'!$L$10:$L$999,0),1)),INDEX('Cycle 2'!C$10:C$999,MATCH($A874,'Cycle 2'!$L$10:$L$999,0),1)),INDEX('Cycle 3'!C$10:C$999,MATCH($A874,'Cycle 3'!$L$10:$L$999,0),1)),INDEX('Cycle 4'!C$10:C$999,MATCH($A874,'Cycle 4'!$L$10:$L$999,0),1)),INDEX('Cycle 5'!C$10:C$999,MATCH($A874,'Cycle 5'!$L$10:$L$999,0),1)),INDEX('Cycle 6'!C$10:C$999,MATCH($A874,'Cycle 6'!$L$10:$L$999,0),1)),INDEX('Cycle 7'!C$10:C$999,MATCH($A874,'Cycle 7'!$L$10:$L$999,0),1)),INDEX('Cycle 8'!C$10:C$999,MATCH($A874,'Cycle 8'!$L$10:$L$999,0),1)),INDEX('Cycle 9'!C$10:C$999,MATCH($A874,'Cycle 9'!$L$10:$L$999,0),1)),INDEX('Cycle 10'!C$10:C$999,MATCH($A874,'Cycle 10'!$L$10:$L$999,0),1)),INDEX('Cycle 11'!C$10:C$999,MATCH($A874,'Cycle 11'!$L$10:$L$999,0),1)),"")="","",IFERROR(IFERROR(IFERROR(IFERROR(IFERROR(IFERROR(IFERROR(IFERROR(IFERROR(IFERROR(IFERROR(IFERROR(INDEX(Summer!C$10:C$999,MATCH($A874,Summer!$L$10:$L$999,0),1),INDEX('Cycle 1'!C$10:C$999,MATCH($A874,'Cycle 1'!$L$10:$L$999,0),1)),INDEX('Cycle 2'!C$10:C$999,MATCH($A874,'Cycle 2'!$L$10:$L$999,0),1)),INDEX('Cycle 3'!C$10:C$999,MATCH($A874,'Cycle 3'!$L$10:$L$999,0),1)),INDEX('Cycle 4'!C$10:C$999,MATCH($A874,'Cycle 4'!$L$10:$L$999,0),1)),INDEX('Cycle 5'!C$10:C$999,MATCH($A874,'Cycle 5'!$L$10:$L$999,0),1)),INDEX('Cycle 6'!C$10:C$999,MATCH($A874,'Cycle 6'!$L$10:$L$999,0),1)),INDEX('Cycle 7'!C$10:C$999,MATCH($A874,'Cycle 7'!$L$10:$L$999,0),1)),INDEX('Cycle 8'!C$10:C$999,MATCH($A874,'Cycle 8'!$L$10:$L$999,0),1)),INDEX('Cycle 9'!C$10:C$999,MATCH($A874,'Cycle 9'!$L$10:$L$999,0),1)),INDEX('Cycle 10'!C$10:C$999,MATCH($A874,'Cycle 10'!$L$10:$L$999,0),1)),INDEX('Cycle 11'!C$10:C$999,MATCH($A874,'Cycle 11'!$L$10:$L$999,0),1)),""))</f>
        <v/>
      </c>
      <c r="E874" t="str">
        <f>IF(IFERROR(IFERROR(IFERROR(IFERROR(IFERROR(IFERROR(IFERROR(IFERROR(IFERROR(IFERROR(IFERROR(IFERROR(INDEX(Summer!D$10:D$999,MATCH($A874,Summer!$L$10:$L$999,0),1),INDEX('Cycle 1'!D$10:D$999,MATCH($A874,'Cycle 1'!$L$10:$L$999,0),1)),INDEX('Cycle 2'!D$10:D$999,MATCH($A874,'Cycle 2'!$L$10:$L$999,0),1)),INDEX('Cycle 3'!D$10:D$999,MATCH($A874,'Cycle 3'!$L$10:$L$999,0),1)),INDEX('Cycle 4'!D$10:D$999,MATCH($A874,'Cycle 4'!$L$10:$L$999,0),1)),INDEX('Cycle 5'!D$10:D$999,MATCH($A874,'Cycle 5'!$L$10:$L$999,0),1)),INDEX('Cycle 6'!D$10:D$999,MATCH($A874,'Cycle 6'!$L$10:$L$999,0),1)),INDEX('Cycle 7'!D$10:D$999,MATCH($A874,'Cycle 7'!$L$10:$L$999,0),1)),INDEX('Cycle 8'!D$10:D$999,MATCH($A874,'Cycle 8'!$L$10:$L$999,0),1)),INDEX('Cycle 9'!D$10:D$999,MATCH($A874,'Cycle 9'!$L$10:$L$999,0),1)),INDEX('Cycle 10'!D$10:D$999,MATCH($A874,'Cycle 10'!$L$10:$L$999,0),1)),INDEX('Cycle 11'!D$10:D$999,MATCH($A874,'Cycle 11'!$L$10:$L$999,0),1)),"")="","",IFERROR(IFERROR(IFERROR(IFERROR(IFERROR(IFERROR(IFERROR(IFERROR(IFERROR(IFERROR(IFERROR(IFERROR(INDEX(Summer!D$10:D$999,MATCH($A874,Summer!$L$10:$L$999,0),1),INDEX('Cycle 1'!D$10:D$999,MATCH($A874,'Cycle 1'!$L$10:$L$999,0),1)),INDEX('Cycle 2'!D$10:D$999,MATCH($A874,'Cycle 2'!$L$10:$L$999,0),1)),INDEX('Cycle 3'!D$10:D$999,MATCH($A874,'Cycle 3'!$L$10:$L$999,0),1)),INDEX('Cycle 4'!D$10:D$999,MATCH($A874,'Cycle 4'!$L$10:$L$999,0),1)),INDEX('Cycle 5'!D$10:D$999,MATCH($A874,'Cycle 5'!$L$10:$L$999,0),1)),INDEX('Cycle 6'!D$10:D$999,MATCH($A874,'Cycle 6'!$L$10:$L$999,0),1)),INDEX('Cycle 7'!D$10:D$999,MATCH($A874,'Cycle 7'!$L$10:$L$999,0),1)),INDEX('Cycle 8'!D$10:D$999,MATCH($A874,'Cycle 8'!$L$10:$L$999,0),1)),INDEX('Cycle 9'!D$10:D$999,MATCH($A874,'Cycle 9'!$L$10:$L$999,0),1)),INDEX('Cycle 10'!D$10:D$999,MATCH($A874,'Cycle 10'!$L$10:$L$999,0),1)),INDEX('Cycle 11'!D$10:D$999,MATCH($A874,'Cycle 11'!$L$10:$L$999,0),1)),""))</f>
        <v/>
      </c>
      <c r="F874" t="str">
        <f>IF(IFERROR(IFERROR(IFERROR(IFERROR(IFERROR(IFERROR(IFERROR(IFERROR(IFERROR(IFERROR(IFERROR(IFERROR(INDEX(Summer!E$10:E$999,MATCH($A874,Summer!$L$10:$L$999,0),1),INDEX('Cycle 1'!E$10:E$999,MATCH($A874,'Cycle 1'!$L$10:$L$999,0),1)),INDEX('Cycle 2'!E$10:E$999,MATCH($A874,'Cycle 2'!$L$10:$L$999,0),1)),INDEX('Cycle 3'!E$10:E$999,MATCH($A874,'Cycle 3'!$L$10:$L$999,0),1)),INDEX('Cycle 4'!E$10:E$999,MATCH($A874,'Cycle 4'!$L$10:$L$999,0),1)),INDEX('Cycle 5'!E$10:E$999,MATCH($A874,'Cycle 5'!$L$10:$L$999,0),1)),INDEX('Cycle 6'!E$10:E$999,MATCH($A874,'Cycle 6'!$L$10:$L$999,0),1)),INDEX('Cycle 7'!E$10:E$999,MATCH($A874,'Cycle 7'!$L$10:$L$999,0),1)),INDEX('Cycle 8'!E$10:E$999,MATCH($A874,'Cycle 8'!$L$10:$L$999,0),1)),INDEX('Cycle 9'!E$10:E$999,MATCH($A874,'Cycle 9'!$L$10:$L$999,0),1)),INDEX('Cycle 10'!E$10:E$999,MATCH($A874,'Cycle 10'!$L$10:$L$999,0),1)),INDEX('Cycle 11'!E$10:E$999,MATCH($A874,'Cycle 11'!$L$10:$L$999,0),1)),"")="","",IFERROR(IFERROR(IFERROR(IFERROR(IFERROR(IFERROR(IFERROR(IFERROR(IFERROR(IFERROR(IFERROR(IFERROR(INDEX(Summer!E$10:E$999,MATCH($A874,Summer!$L$10:$L$999,0),1),INDEX('Cycle 1'!E$10:E$999,MATCH($A874,'Cycle 1'!$L$10:$L$999,0),1)),INDEX('Cycle 2'!E$10:E$999,MATCH($A874,'Cycle 2'!$L$10:$L$999,0),1)),INDEX('Cycle 3'!E$10:E$999,MATCH($A874,'Cycle 3'!$L$10:$L$999,0),1)),INDEX('Cycle 4'!E$10:E$999,MATCH($A874,'Cycle 4'!$L$10:$L$999,0),1)),INDEX('Cycle 5'!E$10:E$999,MATCH($A874,'Cycle 5'!$L$10:$L$999,0),1)),INDEX('Cycle 6'!E$10:E$999,MATCH($A874,'Cycle 6'!$L$10:$L$999,0),1)),INDEX('Cycle 7'!E$10:E$999,MATCH($A874,'Cycle 7'!$L$10:$L$999,0),1)),INDEX('Cycle 8'!E$10:E$999,MATCH($A874,'Cycle 8'!$L$10:$L$999,0),1)),INDEX('Cycle 9'!E$10:E$999,MATCH($A874,'Cycle 9'!$L$10:$L$999,0),1)),INDEX('Cycle 10'!E$10:E$999,MATCH($A874,'Cycle 10'!$L$10:$L$999,0),1)),INDEX('Cycle 11'!E$10:E$999,MATCH($A874,'Cycle 11'!$L$10:$L$999,0),1)),""))</f>
        <v/>
      </c>
      <c r="G874" t="str">
        <f>IF(IFERROR(IFERROR(IFERROR(IFERROR(IFERROR(IFERROR(IFERROR(IFERROR(IFERROR(IFERROR(IFERROR(IFERROR(INDEX(Summer!F$10:F$999,MATCH($A874,Summer!$L$10:$L$999,0),1),INDEX('Cycle 1'!F$10:F$999,MATCH($A874,'Cycle 1'!$L$10:$L$999,0),1)),INDEX('Cycle 2'!F$10:F$999,MATCH($A874,'Cycle 2'!$L$10:$L$999,0),1)),INDEX('Cycle 3'!F$10:F$999,MATCH($A874,'Cycle 3'!$L$10:$L$999,0),1)),INDEX('Cycle 4'!F$10:F$999,MATCH($A874,'Cycle 4'!$L$10:$L$999,0),1)),INDEX('Cycle 5'!F$10:F$999,MATCH($A874,'Cycle 5'!$L$10:$L$999,0),1)),INDEX('Cycle 6'!F$10:F$999,MATCH($A874,'Cycle 6'!$L$10:$L$999,0),1)),INDEX('Cycle 7'!F$10:F$999,MATCH($A874,'Cycle 7'!$L$10:$L$999,0),1)),INDEX('Cycle 8'!F$10:F$999,MATCH($A874,'Cycle 8'!$L$10:$L$999,0),1)),INDEX('Cycle 9'!F$10:F$999,MATCH($A874,'Cycle 9'!$L$10:$L$999,0),1)),INDEX('Cycle 10'!F$10:F$999,MATCH($A874,'Cycle 10'!$L$10:$L$999,0),1)),INDEX('Cycle 11'!F$10:F$999,MATCH($A874,'Cycle 11'!$L$10:$L$999,0),1)),"")="","",IFERROR(IFERROR(IFERROR(IFERROR(IFERROR(IFERROR(IFERROR(IFERROR(IFERROR(IFERROR(IFERROR(IFERROR(INDEX(Summer!F$10:F$999,MATCH($A874,Summer!$L$10:$L$999,0),1),INDEX('Cycle 1'!F$10:F$999,MATCH($A874,'Cycle 1'!$L$10:$L$999,0),1)),INDEX('Cycle 2'!F$10:F$999,MATCH($A874,'Cycle 2'!$L$10:$L$999,0),1)),INDEX('Cycle 3'!F$10:F$999,MATCH($A874,'Cycle 3'!$L$10:$L$999,0),1)),INDEX('Cycle 4'!F$10:F$999,MATCH($A874,'Cycle 4'!$L$10:$L$999,0),1)),INDEX('Cycle 5'!F$10:F$999,MATCH($A874,'Cycle 5'!$L$10:$L$999,0),1)),INDEX('Cycle 6'!F$10:F$999,MATCH($A874,'Cycle 6'!$L$10:$L$999,0),1)),INDEX('Cycle 7'!F$10:F$999,MATCH($A874,'Cycle 7'!$L$10:$L$999,0),1)),INDEX('Cycle 8'!F$10:F$999,MATCH($A874,'Cycle 8'!$L$10:$L$999,0),1)),INDEX('Cycle 9'!F$10:F$999,MATCH($A874,'Cycle 9'!$L$10:$L$999,0),1)),INDEX('Cycle 10'!F$10:F$999,MATCH($A874,'Cycle 10'!$L$10:$L$999,0),1)),INDEX('Cycle 11'!F$10:F$999,MATCH($A874,'Cycle 11'!$L$10:$L$999,0),1)),""))</f>
        <v/>
      </c>
      <c r="H874" t="str">
        <f>IF(IFERROR(IFERROR(IFERROR(IFERROR(IFERROR(IFERROR(IFERROR(IFERROR(IFERROR(IFERROR(IFERROR(IFERROR(INDEX(Summer!G$10:G$999,MATCH($A874,Summer!$L$10:$L$999,0),1),INDEX('Cycle 1'!G$10:G$999,MATCH($A874,'Cycle 1'!$L$10:$L$999,0),1)),INDEX('Cycle 2'!G$10:G$999,MATCH($A874,'Cycle 2'!$L$10:$L$999,0),1)),INDEX('Cycle 3'!G$10:G$999,MATCH($A874,'Cycle 3'!$L$10:$L$999,0),1)),INDEX('Cycle 4'!G$10:G$999,MATCH($A874,'Cycle 4'!$L$10:$L$999,0),1)),INDEX('Cycle 5'!G$10:G$999,MATCH($A874,'Cycle 5'!$L$10:$L$999,0),1)),INDEX('Cycle 6'!G$10:G$999,MATCH($A874,'Cycle 6'!$L$10:$L$999,0),1)),INDEX('Cycle 7'!G$10:G$999,MATCH($A874,'Cycle 7'!$L$10:$L$999,0),1)),INDEX('Cycle 8'!G$10:G$999,MATCH($A874,'Cycle 8'!$L$10:$L$999,0),1)),INDEX('Cycle 9'!G$10:G$999,MATCH($A874,'Cycle 9'!$L$10:$L$999,0),1)),INDEX('Cycle 10'!G$10:G$999,MATCH($A874,'Cycle 10'!$L$10:$L$999,0),1)),INDEX('Cycle 11'!G$10:G$999,MATCH($A874,'Cycle 11'!$L$10:$L$999,0),1)),"")="","",IFERROR(IFERROR(IFERROR(IFERROR(IFERROR(IFERROR(IFERROR(IFERROR(IFERROR(IFERROR(IFERROR(IFERROR(INDEX(Summer!G$10:G$999,MATCH($A874,Summer!$L$10:$L$999,0),1),INDEX('Cycle 1'!G$10:G$999,MATCH($A874,'Cycle 1'!$L$10:$L$999,0),1)),INDEX('Cycle 2'!G$10:G$999,MATCH($A874,'Cycle 2'!$L$10:$L$999,0),1)),INDEX('Cycle 3'!G$10:G$999,MATCH($A874,'Cycle 3'!$L$10:$L$999,0),1)),INDEX('Cycle 4'!G$10:G$999,MATCH($A874,'Cycle 4'!$L$10:$L$999,0),1)),INDEX('Cycle 5'!G$10:G$999,MATCH($A874,'Cycle 5'!$L$10:$L$999,0),1)),INDEX('Cycle 6'!G$10:G$999,MATCH($A874,'Cycle 6'!$L$10:$L$999,0),1)),INDEX('Cycle 7'!G$10:G$999,MATCH($A874,'Cycle 7'!$L$10:$L$999,0),1)),INDEX('Cycle 8'!G$10:G$999,MATCH($A874,'Cycle 8'!$L$10:$L$999,0),1)),INDEX('Cycle 9'!G$10:G$999,MATCH($A874,'Cycle 9'!$L$10:$L$999,0),1)),INDEX('Cycle 10'!G$10:G$999,MATCH($A874,'Cycle 10'!$L$10:$L$999,0),1)),INDEX('Cycle 11'!G$10:G$999,MATCH($A874,'Cycle 11'!$L$10:$L$999,0),1)),""))</f>
        <v/>
      </c>
      <c r="I874">
        <f>IFERROR(IF(C874="",MAX(I$1:I873),IF(ROW(C$2)=ROW(C874),1,IF(ISERROR(VLOOKUP(C874,C$2:C873,1,FALSE)),MAX(I$1:I873)+1,MAX(I$1:I873)))),"")</f>
        <v>0</v>
      </c>
      <c r="J874" t="str">
        <f t="shared" si="91"/>
        <v/>
      </c>
      <c r="K874" t="str">
        <f t="shared" si="95"/>
        <v/>
      </c>
      <c r="L874" t="str">
        <f t="shared" si="95"/>
        <v/>
      </c>
      <c r="M874" t="str">
        <f t="shared" si="95"/>
        <v/>
      </c>
      <c r="N874" t="str">
        <f t="shared" si="95"/>
        <v/>
      </c>
      <c r="O874" t="str">
        <f t="shared" si="95"/>
        <v/>
      </c>
      <c r="P874" t="str">
        <f t="shared" si="95"/>
        <v/>
      </c>
      <c r="Q874" t="str">
        <f t="shared" si="95"/>
        <v/>
      </c>
      <c r="R874" t="str">
        <f t="shared" si="95"/>
        <v/>
      </c>
      <c r="S874" t="str">
        <f t="shared" si="95"/>
        <v/>
      </c>
      <c r="T874" t="str">
        <f t="shared" si="95"/>
        <v/>
      </c>
      <c r="U874" t="str">
        <f t="shared" si="95"/>
        <v/>
      </c>
      <c r="V874" t="str">
        <f t="shared" si="95"/>
        <v/>
      </c>
      <c r="W874" t="str">
        <f t="shared" si="92"/>
        <v/>
      </c>
      <c r="X874">
        <f>IF(OR(H874="No",H874=""),0,IF(COUNTIFS(H$2:H874,"Yes",C$2:C874,C874)&gt;1,0,COUNTIFS(H$2:H874,"Yes",C$2:C874,C874)))+IF(X873=$X$1,0,X873)</f>
        <v>0</v>
      </c>
    </row>
    <row r="875" spans="1:24" x14ac:dyDescent="0.3">
      <c r="A875">
        <f>ROWS($A$2:$A875)</f>
        <v>874</v>
      </c>
      <c r="B875" t="str">
        <f>IF(ISERROR(VLOOKUP(A875,Summer!L$11:L$500,1,FALSE)),IF(ISERROR(VLOOKUP(A875,'Cycle 1'!L$11:L$500,1,FALSE)),IF(ISERROR(VLOOKUP(A875,'Cycle 2'!L$11:L$500,1,FALSE)),IF(ISERROR(VLOOKUP(A875,'Cycle 3'!L$11:L$500,1,FALSE)),IF(ISERROR(VLOOKUP(A875,'Cycle 4'!L$11:L$500,1,FALSE)),IF(ISERROR(VLOOKUP(A875,'Cycle 5'!L$11:L$500,1,FALSE)),IF(ISERROR(VLOOKUP(A875,'Cycle 6'!L$11:L$500,1,FALSE)),IF(ISERROR(VLOOKUP(A875,'Cycle 7'!L$11:L$500,1,FALSE)),IF(ISERROR(VLOOKUP(A875,'Cycle 8'!L$11:L$500,1,FALSE)),IF(ISERROR(VLOOKUP(A875,'Cycle 9'!L$11:L$500,1,FALSE)),IF(ISERROR(VLOOKUP(A875,'Cycle 10'!L$11:L$500,1,FALSE)),IF(ISERROR(VLOOKUP(A875,'Cycle 11'!L$11:L$500,1,FALSE)),"","Cycle 11"),"Cycle 10"),"Cycle 9"),"Cycle 8"),"Cycle 7"),"Cycle 6"),"Cycle 5"),"Cycle 4"),"Cycle 3"),"Cycle 2"),"Cycle 1"),"Summer")</f>
        <v/>
      </c>
      <c r="C875" t="str">
        <f>IF(IFERROR(IFERROR(IFERROR(IFERROR(IFERROR(IFERROR(IFERROR(IFERROR(IFERROR(IFERROR(IFERROR(IFERROR(INDEX(Summer!B$10:B$999,MATCH($A875,Summer!$L$10:$L$999,0),1),INDEX('Cycle 1'!B$10:B$999,MATCH($A875,'Cycle 1'!$L$10:$L$999,0),1)),INDEX('Cycle 2'!B$10:B$999,MATCH($A875,'Cycle 2'!$L$10:$L$999,0),1)),INDEX('Cycle 3'!B$10:B$999,MATCH($A875,'Cycle 3'!$L$10:$L$999,0),1)),INDEX('Cycle 4'!B$10:B$999,MATCH($A875,'Cycle 4'!$L$10:$L$999,0),1)),INDEX('Cycle 5'!B$10:B$999,MATCH($A875,'Cycle 5'!$L$10:$L$999,0),1)),INDEX('Cycle 6'!B$10:B$999,MATCH($A875,'Cycle 6'!$L$10:$L$999,0),1)),INDEX('Cycle 7'!B$10:B$999,MATCH($A875,'Cycle 7'!$L$10:$L$999,0),1)),INDEX('Cycle 8'!B$10:B$999,MATCH($A875,'Cycle 8'!$L$10:$L$999,0),1)),INDEX('Cycle 9'!B$10:B$999,MATCH($A875,'Cycle 9'!$L$10:$L$999,0),1)),INDEX('Cycle 10'!B$10:B$999,MATCH($A875,'Cycle 10'!$L$10:$L$999,0),1)),INDEX('Cycle 11'!B$10:B$999,MATCH($A875,'Cycle 11'!$L$10:$L$999,0),1)),"")="","",IFERROR(IFERROR(IFERROR(IFERROR(IFERROR(IFERROR(IFERROR(IFERROR(IFERROR(IFERROR(IFERROR(IFERROR(INDEX(Summer!B$10:B$999,MATCH($A875,Summer!$L$10:$L$999,0),1),INDEX('Cycle 1'!B$10:B$999,MATCH($A875,'Cycle 1'!$L$10:$L$999,0),1)),INDEX('Cycle 2'!B$10:B$999,MATCH($A875,'Cycle 2'!$L$10:$L$999,0),1)),INDEX('Cycle 3'!B$10:B$999,MATCH($A875,'Cycle 3'!$L$10:$L$999,0),1)),INDEX('Cycle 4'!B$10:B$999,MATCH($A875,'Cycle 4'!$L$10:$L$999,0),1)),INDEX('Cycle 5'!B$10:B$999,MATCH($A875,'Cycle 5'!$L$10:$L$999,0),1)),INDEX('Cycle 6'!B$10:B$999,MATCH($A875,'Cycle 6'!$L$10:$L$999,0),1)),INDEX('Cycle 7'!B$10:B$999,MATCH($A875,'Cycle 7'!$L$10:$L$999,0),1)),INDEX('Cycle 8'!B$10:B$999,MATCH($A875,'Cycle 8'!$L$10:$L$999,0),1)),INDEX('Cycle 9'!B$10:B$999,MATCH($A875,'Cycle 9'!$L$10:$L$999,0),1)),INDEX('Cycle 10'!B$10:B$999,MATCH($A875,'Cycle 10'!$L$10:$L$999,0),1)),INDEX('Cycle 11'!B$10:B$999,MATCH($A875,'Cycle 11'!$L$10:$L$999,0),1)),""))</f>
        <v/>
      </c>
      <c r="D875" t="str">
        <f>IF(IFERROR(IFERROR(IFERROR(IFERROR(IFERROR(IFERROR(IFERROR(IFERROR(IFERROR(IFERROR(IFERROR(IFERROR(INDEX(Summer!C$10:C$999,MATCH($A875,Summer!$L$10:$L$999,0),1),INDEX('Cycle 1'!C$10:C$999,MATCH($A875,'Cycle 1'!$L$10:$L$999,0),1)),INDEX('Cycle 2'!C$10:C$999,MATCH($A875,'Cycle 2'!$L$10:$L$999,0),1)),INDEX('Cycle 3'!C$10:C$999,MATCH($A875,'Cycle 3'!$L$10:$L$999,0),1)),INDEX('Cycle 4'!C$10:C$999,MATCH($A875,'Cycle 4'!$L$10:$L$999,0),1)),INDEX('Cycle 5'!C$10:C$999,MATCH($A875,'Cycle 5'!$L$10:$L$999,0),1)),INDEX('Cycle 6'!C$10:C$999,MATCH($A875,'Cycle 6'!$L$10:$L$999,0),1)),INDEX('Cycle 7'!C$10:C$999,MATCH($A875,'Cycle 7'!$L$10:$L$999,0),1)),INDEX('Cycle 8'!C$10:C$999,MATCH($A875,'Cycle 8'!$L$10:$L$999,0),1)),INDEX('Cycle 9'!C$10:C$999,MATCH($A875,'Cycle 9'!$L$10:$L$999,0),1)),INDEX('Cycle 10'!C$10:C$999,MATCH($A875,'Cycle 10'!$L$10:$L$999,0),1)),INDEX('Cycle 11'!C$10:C$999,MATCH($A875,'Cycle 11'!$L$10:$L$999,0),1)),"")="","",IFERROR(IFERROR(IFERROR(IFERROR(IFERROR(IFERROR(IFERROR(IFERROR(IFERROR(IFERROR(IFERROR(IFERROR(INDEX(Summer!C$10:C$999,MATCH($A875,Summer!$L$10:$L$999,0),1),INDEX('Cycle 1'!C$10:C$999,MATCH($A875,'Cycle 1'!$L$10:$L$999,0),1)),INDEX('Cycle 2'!C$10:C$999,MATCH($A875,'Cycle 2'!$L$10:$L$999,0),1)),INDEX('Cycle 3'!C$10:C$999,MATCH($A875,'Cycle 3'!$L$10:$L$999,0),1)),INDEX('Cycle 4'!C$10:C$999,MATCH($A875,'Cycle 4'!$L$10:$L$999,0),1)),INDEX('Cycle 5'!C$10:C$999,MATCH($A875,'Cycle 5'!$L$10:$L$999,0),1)),INDEX('Cycle 6'!C$10:C$999,MATCH($A875,'Cycle 6'!$L$10:$L$999,0),1)),INDEX('Cycle 7'!C$10:C$999,MATCH($A875,'Cycle 7'!$L$10:$L$999,0),1)),INDEX('Cycle 8'!C$10:C$999,MATCH($A875,'Cycle 8'!$L$10:$L$999,0),1)),INDEX('Cycle 9'!C$10:C$999,MATCH($A875,'Cycle 9'!$L$10:$L$999,0),1)),INDEX('Cycle 10'!C$10:C$999,MATCH($A875,'Cycle 10'!$L$10:$L$999,0),1)),INDEX('Cycle 11'!C$10:C$999,MATCH($A875,'Cycle 11'!$L$10:$L$999,0),1)),""))</f>
        <v/>
      </c>
      <c r="E875" t="str">
        <f>IF(IFERROR(IFERROR(IFERROR(IFERROR(IFERROR(IFERROR(IFERROR(IFERROR(IFERROR(IFERROR(IFERROR(IFERROR(INDEX(Summer!D$10:D$999,MATCH($A875,Summer!$L$10:$L$999,0),1),INDEX('Cycle 1'!D$10:D$999,MATCH($A875,'Cycle 1'!$L$10:$L$999,0),1)),INDEX('Cycle 2'!D$10:D$999,MATCH($A875,'Cycle 2'!$L$10:$L$999,0),1)),INDEX('Cycle 3'!D$10:D$999,MATCH($A875,'Cycle 3'!$L$10:$L$999,0),1)),INDEX('Cycle 4'!D$10:D$999,MATCH($A875,'Cycle 4'!$L$10:$L$999,0),1)),INDEX('Cycle 5'!D$10:D$999,MATCH($A875,'Cycle 5'!$L$10:$L$999,0),1)),INDEX('Cycle 6'!D$10:D$999,MATCH($A875,'Cycle 6'!$L$10:$L$999,0),1)),INDEX('Cycle 7'!D$10:D$999,MATCH($A875,'Cycle 7'!$L$10:$L$999,0),1)),INDEX('Cycle 8'!D$10:D$999,MATCH($A875,'Cycle 8'!$L$10:$L$999,0),1)),INDEX('Cycle 9'!D$10:D$999,MATCH($A875,'Cycle 9'!$L$10:$L$999,0),1)),INDEX('Cycle 10'!D$10:D$999,MATCH($A875,'Cycle 10'!$L$10:$L$999,0),1)),INDEX('Cycle 11'!D$10:D$999,MATCH($A875,'Cycle 11'!$L$10:$L$999,0),1)),"")="","",IFERROR(IFERROR(IFERROR(IFERROR(IFERROR(IFERROR(IFERROR(IFERROR(IFERROR(IFERROR(IFERROR(IFERROR(INDEX(Summer!D$10:D$999,MATCH($A875,Summer!$L$10:$L$999,0),1),INDEX('Cycle 1'!D$10:D$999,MATCH($A875,'Cycle 1'!$L$10:$L$999,0),1)),INDEX('Cycle 2'!D$10:D$999,MATCH($A875,'Cycle 2'!$L$10:$L$999,0),1)),INDEX('Cycle 3'!D$10:D$999,MATCH($A875,'Cycle 3'!$L$10:$L$999,0),1)),INDEX('Cycle 4'!D$10:D$999,MATCH($A875,'Cycle 4'!$L$10:$L$999,0),1)),INDEX('Cycle 5'!D$10:D$999,MATCH($A875,'Cycle 5'!$L$10:$L$999,0),1)),INDEX('Cycle 6'!D$10:D$999,MATCH($A875,'Cycle 6'!$L$10:$L$999,0),1)),INDEX('Cycle 7'!D$10:D$999,MATCH($A875,'Cycle 7'!$L$10:$L$999,0),1)),INDEX('Cycle 8'!D$10:D$999,MATCH($A875,'Cycle 8'!$L$10:$L$999,0),1)),INDEX('Cycle 9'!D$10:D$999,MATCH($A875,'Cycle 9'!$L$10:$L$999,0),1)),INDEX('Cycle 10'!D$10:D$999,MATCH($A875,'Cycle 10'!$L$10:$L$999,0),1)),INDEX('Cycle 11'!D$10:D$999,MATCH($A875,'Cycle 11'!$L$10:$L$999,0),1)),""))</f>
        <v/>
      </c>
      <c r="F875" t="str">
        <f>IF(IFERROR(IFERROR(IFERROR(IFERROR(IFERROR(IFERROR(IFERROR(IFERROR(IFERROR(IFERROR(IFERROR(IFERROR(INDEX(Summer!E$10:E$999,MATCH($A875,Summer!$L$10:$L$999,0),1),INDEX('Cycle 1'!E$10:E$999,MATCH($A875,'Cycle 1'!$L$10:$L$999,0),1)),INDEX('Cycle 2'!E$10:E$999,MATCH($A875,'Cycle 2'!$L$10:$L$999,0),1)),INDEX('Cycle 3'!E$10:E$999,MATCH($A875,'Cycle 3'!$L$10:$L$999,0),1)),INDEX('Cycle 4'!E$10:E$999,MATCH($A875,'Cycle 4'!$L$10:$L$999,0),1)),INDEX('Cycle 5'!E$10:E$999,MATCH($A875,'Cycle 5'!$L$10:$L$999,0),1)),INDEX('Cycle 6'!E$10:E$999,MATCH($A875,'Cycle 6'!$L$10:$L$999,0),1)),INDEX('Cycle 7'!E$10:E$999,MATCH($A875,'Cycle 7'!$L$10:$L$999,0),1)),INDEX('Cycle 8'!E$10:E$999,MATCH($A875,'Cycle 8'!$L$10:$L$999,0),1)),INDEX('Cycle 9'!E$10:E$999,MATCH($A875,'Cycle 9'!$L$10:$L$999,0),1)),INDEX('Cycle 10'!E$10:E$999,MATCH($A875,'Cycle 10'!$L$10:$L$999,0),1)),INDEX('Cycle 11'!E$10:E$999,MATCH($A875,'Cycle 11'!$L$10:$L$999,0),1)),"")="","",IFERROR(IFERROR(IFERROR(IFERROR(IFERROR(IFERROR(IFERROR(IFERROR(IFERROR(IFERROR(IFERROR(IFERROR(INDEX(Summer!E$10:E$999,MATCH($A875,Summer!$L$10:$L$999,0),1),INDEX('Cycle 1'!E$10:E$999,MATCH($A875,'Cycle 1'!$L$10:$L$999,0),1)),INDEX('Cycle 2'!E$10:E$999,MATCH($A875,'Cycle 2'!$L$10:$L$999,0),1)),INDEX('Cycle 3'!E$10:E$999,MATCH($A875,'Cycle 3'!$L$10:$L$999,0),1)),INDEX('Cycle 4'!E$10:E$999,MATCH($A875,'Cycle 4'!$L$10:$L$999,0),1)),INDEX('Cycle 5'!E$10:E$999,MATCH($A875,'Cycle 5'!$L$10:$L$999,0),1)),INDEX('Cycle 6'!E$10:E$999,MATCH($A875,'Cycle 6'!$L$10:$L$999,0),1)),INDEX('Cycle 7'!E$10:E$999,MATCH($A875,'Cycle 7'!$L$10:$L$999,0),1)),INDEX('Cycle 8'!E$10:E$999,MATCH($A875,'Cycle 8'!$L$10:$L$999,0),1)),INDEX('Cycle 9'!E$10:E$999,MATCH($A875,'Cycle 9'!$L$10:$L$999,0),1)),INDEX('Cycle 10'!E$10:E$999,MATCH($A875,'Cycle 10'!$L$10:$L$999,0),1)),INDEX('Cycle 11'!E$10:E$999,MATCH($A875,'Cycle 11'!$L$10:$L$999,0),1)),""))</f>
        <v/>
      </c>
      <c r="G875" t="str">
        <f>IF(IFERROR(IFERROR(IFERROR(IFERROR(IFERROR(IFERROR(IFERROR(IFERROR(IFERROR(IFERROR(IFERROR(IFERROR(INDEX(Summer!F$10:F$999,MATCH($A875,Summer!$L$10:$L$999,0),1),INDEX('Cycle 1'!F$10:F$999,MATCH($A875,'Cycle 1'!$L$10:$L$999,0),1)),INDEX('Cycle 2'!F$10:F$999,MATCH($A875,'Cycle 2'!$L$10:$L$999,0),1)),INDEX('Cycle 3'!F$10:F$999,MATCH($A875,'Cycle 3'!$L$10:$L$999,0),1)),INDEX('Cycle 4'!F$10:F$999,MATCH($A875,'Cycle 4'!$L$10:$L$999,0),1)),INDEX('Cycle 5'!F$10:F$999,MATCH($A875,'Cycle 5'!$L$10:$L$999,0),1)),INDEX('Cycle 6'!F$10:F$999,MATCH($A875,'Cycle 6'!$L$10:$L$999,0),1)),INDEX('Cycle 7'!F$10:F$999,MATCH($A875,'Cycle 7'!$L$10:$L$999,0),1)),INDEX('Cycle 8'!F$10:F$999,MATCH($A875,'Cycle 8'!$L$10:$L$999,0),1)),INDEX('Cycle 9'!F$10:F$999,MATCH($A875,'Cycle 9'!$L$10:$L$999,0),1)),INDEX('Cycle 10'!F$10:F$999,MATCH($A875,'Cycle 10'!$L$10:$L$999,0),1)),INDEX('Cycle 11'!F$10:F$999,MATCH($A875,'Cycle 11'!$L$10:$L$999,0),1)),"")="","",IFERROR(IFERROR(IFERROR(IFERROR(IFERROR(IFERROR(IFERROR(IFERROR(IFERROR(IFERROR(IFERROR(IFERROR(INDEX(Summer!F$10:F$999,MATCH($A875,Summer!$L$10:$L$999,0),1),INDEX('Cycle 1'!F$10:F$999,MATCH($A875,'Cycle 1'!$L$10:$L$999,0),1)),INDEX('Cycle 2'!F$10:F$999,MATCH($A875,'Cycle 2'!$L$10:$L$999,0),1)),INDEX('Cycle 3'!F$10:F$999,MATCH($A875,'Cycle 3'!$L$10:$L$999,0),1)),INDEX('Cycle 4'!F$10:F$999,MATCH($A875,'Cycle 4'!$L$10:$L$999,0),1)),INDEX('Cycle 5'!F$10:F$999,MATCH($A875,'Cycle 5'!$L$10:$L$999,0),1)),INDEX('Cycle 6'!F$10:F$999,MATCH($A875,'Cycle 6'!$L$10:$L$999,0),1)),INDEX('Cycle 7'!F$10:F$999,MATCH($A875,'Cycle 7'!$L$10:$L$999,0),1)),INDEX('Cycle 8'!F$10:F$999,MATCH($A875,'Cycle 8'!$L$10:$L$999,0),1)),INDEX('Cycle 9'!F$10:F$999,MATCH($A875,'Cycle 9'!$L$10:$L$999,0),1)),INDEX('Cycle 10'!F$10:F$999,MATCH($A875,'Cycle 10'!$L$10:$L$999,0),1)),INDEX('Cycle 11'!F$10:F$999,MATCH($A875,'Cycle 11'!$L$10:$L$999,0),1)),""))</f>
        <v/>
      </c>
      <c r="H875" t="str">
        <f>IF(IFERROR(IFERROR(IFERROR(IFERROR(IFERROR(IFERROR(IFERROR(IFERROR(IFERROR(IFERROR(IFERROR(IFERROR(INDEX(Summer!G$10:G$999,MATCH($A875,Summer!$L$10:$L$999,0),1),INDEX('Cycle 1'!G$10:G$999,MATCH($A875,'Cycle 1'!$L$10:$L$999,0),1)),INDEX('Cycle 2'!G$10:G$999,MATCH($A875,'Cycle 2'!$L$10:$L$999,0),1)),INDEX('Cycle 3'!G$10:G$999,MATCH($A875,'Cycle 3'!$L$10:$L$999,0),1)),INDEX('Cycle 4'!G$10:G$999,MATCH($A875,'Cycle 4'!$L$10:$L$999,0),1)),INDEX('Cycle 5'!G$10:G$999,MATCH($A875,'Cycle 5'!$L$10:$L$999,0),1)),INDEX('Cycle 6'!G$10:G$999,MATCH($A875,'Cycle 6'!$L$10:$L$999,0),1)),INDEX('Cycle 7'!G$10:G$999,MATCH($A875,'Cycle 7'!$L$10:$L$999,0),1)),INDEX('Cycle 8'!G$10:G$999,MATCH($A875,'Cycle 8'!$L$10:$L$999,0),1)),INDEX('Cycle 9'!G$10:G$999,MATCH($A875,'Cycle 9'!$L$10:$L$999,0),1)),INDEX('Cycle 10'!G$10:G$999,MATCH($A875,'Cycle 10'!$L$10:$L$999,0),1)),INDEX('Cycle 11'!G$10:G$999,MATCH($A875,'Cycle 11'!$L$10:$L$999,0),1)),"")="","",IFERROR(IFERROR(IFERROR(IFERROR(IFERROR(IFERROR(IFERROR(IFERROR(IFERROR(IFERROR(IFERROR(IFERROR(INDEX(Summer!G$10:G$999,MATCH($A875,Summer!$L$10:$L$999,0),1),INDEX('Cycle 1'!G$10:G$999,MATCH($A875,'Cycle 1'!$L$10:$L$999,0),1)),INDEX('Cycle 2'!G$10:G$999,MATCH($A875,'Cycle 2'!$L$10:$L$999,0),1)),INDEX('Cycle 3'!G$10:G$999,MATCH($A875,'Cycle 3'!$L$10:$L$999,0),1)),INDEX('Cycle 4'!G$10:G$999,MATCH($A875,'Cycle 4'!$L$10:$L$999,0),1)),INDEX('Cycle 5'!G$10:G$999,MATCH($A875,'Cycle 5'!$L$10:$L$999,0),1)),INDEX('Cycle 6'!G$10:G$999,MATCH($A875,'Cycle 6'!$L$10:$L$999,0),1)),INDEX('Cycle 7'!G$10:G$999,MATCH($A875,'Cycle 7'!$L$10:$L$999,0),1)),INDEX('Cycle 8'!G$10:G$999,MATCH($A875,'Cycle 8'!$L$10:$L$999,0),1)),INDEX('Cycle 9'!G$10:G$999,MATCH($A875,'Cycle 9'!$L$10:$L$999,0),1)),INDEX('Cycle 10'!G$10:G$999,MATCH($A875,'Cycle 10'!$L$10:$L$999,0),1)),INDEX('Cycle 11'!G$10:G$999,MATCH($A875,'Cycle 11'!$L$10:$L$999,0),1)),""))</f>
        <v/>
      </c>
      <c r="I875">
        <f>IFERROR(IF(C875="",MAX(I$1:I874),IF(ROW(C$2)=ROW(C875),1,IF(ISERROR(VLOOKUP(C875,C$2:C874,1,FALSE)),MAX(I$1:I874)+1,MAX(I$1:I874)))),"")</f>
        <v>0</v>
      </c>
      <c r="J875" t="str">
        <f t="shared" si="91"/>
        <v/>
      </c>
      <c r="K875" t="str">
        <f t="shared" si="95"/>
        <v/>
      </c>
      <c r="L875" t="str">
        <f t="shared" si="95"/>
        <v/>
      </c>
      <c r="M875" t="str">
        <f t="shared" si="95"/>
        <v/>
      </c>
      <c r="N875" t="str">
        <f t="shared" si="95"/>
        <v/>
      </c>
      <c r="O875" t="str">
        <f t="shared" si="95"/>
        <v/>
      </c>
      <c r="P875" t="str">
        <f t="shared" si="95"/>
        <v/>
      </c>
      <c r="Q875" t="str">
        <f t="shared" si="95"/>
        <v/>
      </c>
      <c r="R875" t="str">
        <f t="shared" si="95"/>
        <v/>
      </c>
      <c r="S875" t="str">
        <f t="shared" si="95"/>
        <v/>
      </c>
      <c r="T875" t="str">
        <f t="shared" si="95"/>
        <v/>
      </c>
      <c r="U875" t="str">
        <f t="shared" si="95"/>
        <v/>
      </c>
      <c r="V875" t="str">
        <f t="shared" si="95"/>
        <v/>
      </c>
      <c r="W875" t="str">
        <f t="shared" si="92"/>
        <v/>
      </c>
      <c r="X875">
        <f>IF(OR(H875="No",H875=""),0,IF(COUNTIFS(H$2:H875,"Yes",C$2:C875,C875)&gt;1,0,COUNTIFS(H$2:H875,"Yes",C$2:C875,C875)))+IF(X874=$X$1,0,X874)</f>
        <v>0</v>
      </c>
    </row>
    <row r="876" spans="1:24" x14ac:dyDescent="0.3">
      <c r="A876">
        <f>ROWS($A$2:$A876)</f>
        <v>875</v>
      </c>
      <c r="B876" t="str">
        <f>IF(ISERROR(VLOOKUP(A876,Summer!L$11:L$500,1,FALSE)),IF(ISERROR(VLOOKUP(A876,'Cycle 1'!L$11:L$500,1,FALSE)),IF(ISERROR(VLOOKUP(A876,'Cycle 2'!L$11:L$500,1,FALSE)),IF(ISERROR(VLOOKUP(A876,'Cycle 3'!L$11:L$500,1,FALSE)),IF(ISERROR(VLOOKUP(A876,'Cycle 4'!L$11:L$500,1,FALSE)),IF(ISERROR(VLOOKUP(A876,'Cycle 5'!L$11:L$500,1,FALSE)),IF(ISERROR(VLOOKUP(A876,'Cycle 6'!L$11:L$500,1,FALSE)),IF(ISERROR(VLOOKUP(A876,'Cycle 7'!L$11:L$500,1,FALSE)),IF(ISERROR(VLOOKUP(A876,'Cycle 8'!L$11:L$500,1,FALSE)),IF(ISERROR(VLOOKUP(A876,'Cycle 9'!L$11:L$500,1,FALSE)),IF(ISERROR(VLOOKUP(A876,'Cycle 10'!L$11:L$500,1,FALSE)),IF(ISERROR(VLOOKUP(A876,'Cycle 11'!L$11:L$500,1,FALSE)),"","Cycle 11"),"Cycle 10"),"Cycle 9"),"Cycle 8"),"Cycle 7"),"Cycle 6"),"Cycle 5"),"Cycle 4"),"Cycle 3"),"Cycle 2"),"Cycle 1"),"Summer")</f>
        <v/>
      </c>
      <c r="C876" t="str">
        <f>IF(IFERROR(IFERROR(IFERROR(IFERROR(IFERROR(IFERROR(IFERROR(IFERROR(IFERROR(IFERROR(IFERROR(IFERROR(INDEX(Summer!B$10:B$999,MATCH($A876,Summer!$L$10:$L$999,0),1),INDEX('Cycle 1'!B$10:B$999,MATCH($A876,'Cycle 1'!$L$10:$L$999,0),1)),INDEX('Cycle 2'!B$10:B$999,MATCH($A876,'Cycle 2'!$L$10:$L$999,0),1)),INDEX('Cycle 3'!B$10:B$999,MATCH($A876,'Cycle 3'!$L$10:$L$999,0),1)),INDEX('Cycle 4'!B$10:B$999,MATCH($A876,'Cycle 4'!$L$10:$L$999,0),1)),INDEX('Cycle 5'!B$10:B$999,MATCH($A876,'Cycle 5'!$L$10:$L$999,0),1)),INDEX('Cycle 6'!B$10:B$999,MATCH($A876,'Cycle 6'!$L$10:$L$999,0),1)),INDEX('Cycle 7'!B$10:B$999,MATCH($A876,'Cycle 7'!$L$10:$L$999,0),1)),INDEX('Cycle 8'!B$10:B$999,MATCH($A876,'Cycle 8'!$L$10:$L$999,0),1)),INDEX('Cycle 9'!B$10:B$999,MATCH($A876,'Cycle 9'!$L$10:$L$999,0),1)),INDEX('Cycle 10'!B$10:B$999,MATCH($A876,'Cycle 10'!$L$10:$L$999,0),1)),INDEX('Cycle 11'!B$10:B$999,MATCH($A876,'Cycle 11'!$L$10:$L$999,0),1)),"")="","",IFERROR(IFERROR(IFERROR(IFERROR(IFERROR(IFERROR(IFERROR(IFERROR(IFERROR(IFERROR(IFERROR(IFERROR(INDEX(Summer!B$10:B$999,MATCH($A876,Summer!$L$10:$L$999,0),1),INDEX('Cycle 1'!B$10:B$999,MATCH($A876,'Cycle 1'!$L$10:$L$999,0),1)),INDEX('Cycle 2'!B$10:B$999,MATCH($A876,'Cycle 2'!$L$10:$L$999,0),1)),INDEX('Cycle 3'!B$10:B$999,MATCH($A876,'Cycle 3'!$L$10:$L$999,0),1)),INDEX('Cycle 4'!B$10:B$999,MATCH($A876,'Cycle 4'!$L$10:$L$999,0),1)),INDEX('Cycle 5'!B$10:B$999,MATCH($A876,'Cycle 5'!$L$10:$L$999,0),1)),INDEX('Cycle 6'!B$10:B$999,MATCH($A876,'Cycle 6'!$L$10:$L$999,0),1)),INDEX('Cycle 7'!B$10:B$999,MATCH($A876,'Cycle 7'!$L$10:$L$999,0),1)),INDEX('Cycle 8'!B$10:B$999,MATCH($A876,'Cycle 8'!$L$10:$L$999,0),1)),INDEX('Cycle 9'!B$10:B$999,MATCH($A876,'Cycle 9'!$L$10:$L$999,0),1)),INDEX('Cycle 10'!B$10:B$999,MATCH($A876,'Cycle 10'!$L$10:$L$999,0),1)),INDEX('Cycle 11'!B$10:B$999,MATCH($A876,'Cycle 11'!$L$10:$L$999,0),1)),""))</f>
        <v/>
      </c>
      <c r="D876" t="str">
        <f>IF(IFERROR(IFERROR(IFERROR(IFERROR(IFERROR(IFERROR(IFERROR(IFERROR(IFERROR(IFERROR(IFERROR(IFERROR(INDEX(Summer!C$10:C$999,MATCH($A876,Summer!$L$10:$L$999,0),1),INDEX('Cycle 1'!C$10:C$999,MATCH($A876,'Cycle 1'!$L$10:$L$999,0),1)),INDEX('Cycle 2'!C$10:C$999,MATCH($A876,'Cycle 2'!$L$10:$L$999,0),1)),INDEX('Cycle 3'!C$10:C$999,MATCH($A876,'Cycle 3'!$L$10:$L$999,0),1)),INDEX('Cycle 4'!C$10:C$999,MATCH($A876,'Cycle 4'!$L$10:$L$999,0),1)),INDEX('Cycle 5'!C$10:C$999,MATCH($A876,'Cycle 5'!$L$10:$L$999,0),1)),INDEX('Cycle 6'!C$10:C$999,MATCH($A876,'Cycle 6'!$L$10:$L$999,0),1)),INDEX('Cycle 7'!C$10:C$999,MATCH($A876,'Cycle 7'!$L$10:$L$999,0),1)),INDEX('Cycle 8'!C$10:C$999,MATCH($A876,'Cycle 8'!$L$10:$L$999,0),1)),INDEX('Cycle 9'!C$10:C$999,MATCH($A876,'Cycle 9'!$L$10:$L$999,0),1)),INDEX('Cycle 10'!C$10:C$999,MATCH($A876,'Cycle 10'!$L$10:$L$999,0),1)),INDEX('Cycle 11'!C$10:C$999,MATCH($A876,'Cycle 11'!$L$10:$L$999,0),1)),"")="","",IFERROR(IFERROR(IFERROR(IFERROR(IFERROR(IFERROR(IFERROR(IFERROR(IFERROR(IFERROR(IFERROR(IFERROR(INDEX(Summer!C$10:C$999,MATCH($A876,Summer!$L$10:$L$999,0),1),INDEX('Cycle 1'!C$10:C$999,MATCH($A876,'Cycle 1'!$L$10:$L$999,0),1)),INDEX('Cycle 2'!C$10:C$999,MATCH($A876,'Cycle 2'!$L$10:$L$999,0),1)),INDEX('Cycle 3'!C$10:C$999,MATCH($A876,'Cycle 3'!$L$10:$L$999,0),1)),INDEX('Cycle 4'!C$10:C$999,MATCH($A876,'Cycle 4'!$L$10:$L$999,0),1)),INDEX('Cycle 5'!C$10:C$999,MATCH($A876,'Cycle 5'!$L$10:$L$999,0),1)),INDEX('Cycle 6'!C$10:C$999,MATCH($A876,'Cycle 6'!$L$10:$L$999,0),1)),INDEX('Cycle 7'!C$10:C$999,MATCH($A876,'Cycle 7'!$L$10:$L$999,0),1)),INDEX('Cycle 8'!C$10:C$999,MATCH($A876,'Cycle 8'!$L$10:$L$999,0),1)),INDEX('Cycle 9'!C$10:C$999,MATCH($A876,'Cycle 9'!$L$10:$L$999,0),1)),INDEX('Cycle 10'!C$10:C$999,MATCH($A876,'Cycle 10'!$L$10:$L$999,0),1)),INDEX('Cycle 11'!C$10:C$999,MATCH($A876,'Cycle 11'!$L$10:$L$999,0),1)),""))</f>
        <v/>
      </c>
      <c r="E876" t="str">
        <f>IF(IFERROR(IFERROR(IFERROR(IFERROR(IFERROR(IFERROR(IFERROR(IFERROR(IFERROR(IFERROR(IFERROR(IFERROR(INDEX(Summer!D$10:D$999,MATCH($A876,Summer!$L$10:$L$999,0),1),INDEX('Cycle 1'!D$10:D$999,MATCH($A876,'Cycle 1'!$L$10:$L$999,0),1)),INDEX('Cycle 2'!D$10:D$999,MATCH($A876,'Cycle 2'!$L$10:$L$999,0),1)),INDEX('Cycle 3'!D$10:D$999,MATCH($A876,'Cycle 3'!$L$10:$L$999,0),1)),INDEX('Cycle 4'!D$10:D$999,MATCH($A876,'Cycle 4'!$L$10:$L$999,0),1)),INDEX('Cycle 5'!D$10:D$999,MATCH($A876,'Cycle 5'!$L$10:$L$999,0),1)),INDEX('Cycle 6'!D$10:D$999,MATCH($A876,'Cycle 6'!$L$10:$L$999,0),1)),INDEX('Cycle 7'!D$10:D$999,MATCH($A876,'Cycle 7'!$L$10:$L$999,0),1)),INDEX('Cycle 8'!D$10:D$999,MATCH($A876,'Cycle 8'!$L$10:$L$999,0),1)),INDEX('Cycle 9'!D$10:D$999,MATCH($A876,'Cycle 9'!$L$10:$L$999,0),1)),INDEX('Cycle 10'!D$10:D$999,MATCH($A876,'Cycle 10'!$L$10:$L$999,0),1)),INDEX('Cycle 11'!D$10:D$999,MATCH($A876,'Cycle 11'!$L$10:$L$999,0),1)),"")="","",IFERROR(IFERROR(IFERROR(IFERROR(IFERROR(IFERROR(IFERROR(IFERROR(IFERROR(IFERROR(IFERROR(IFERROR(INDEX(Summer!D$10:D$999,MATCH($A876,Summer!$L$10:$L$999,0),1),INDEX('Cycle 1'!D$10:D$999,MATCH($A876,'Cycle 1'!$L$10:$L$999,0),1)),INDEX('Cycle 2'!D$10:D$999,MATCH($A876,'Cycle 2'!$L$10:$L$999,0),1)),INDEX('Cycle 3'!D$10:D$999,MATCH($A876,'Cycle 3'!$L$10:$L$999,0),1)),INDEX('Cycle 4'!D$10:D$999,MATCH($A876,'Cycle 4'!$L$10:$L$999,0),1)),INDEX('Cycle 5'!D$10:D$999,MATCH($A876,'Cycle 5'!$L$10:$L$999,0),1)),INDEX('Cycle 6'!D$10:D$999,MATCH($A876,'Cycle 6'!$L$10:$L$999,0),1)),INDEX('Cycle 7'!D$10:D$999,MATCH($A876,'Cycle 7'!$L$10:$L$999,0),1)),INDEX('Cycle 8'!D$10:D$999,MATCH($A876,'Cycle 8'!$L$10:$L$999,0),1)),INDEX('Cycle 9'!D$10:D$999,MATCH($A876,'Cycle 9'!$L$10:$L$999,0),1)),INDEX('Cycle 10'!D$10:D$999,MATCH($A876,'Cycle 10'!$L$10:$L$999,0),1)),INDEX('Cycle 11'!D$10:D$999,MATCH($A876,'Cycle 11'!$L$10:$L$999,0),1)),""))</f>
        <v/>
      </c>
      <c r="F876" t="str">
        <f>IF(IFERROR(IFERROR(IFERROR(IFERROR(IFERROR(IFERROR(IFERROR(IFERROR(IFERROR(IFERROR(IFERROR(IFERROR(INDEX(Summer!E$10:E$999,MATCH($A876,Summer!$L$10:$L$999,0),1),INDEX('Cycle 1'!E$10:E$999,MATCH($A876,'Cycle 1'!$L$10:$L$999,0),1)),INDEX('Cycle 2'!E$10:E$999,MATCH($A876,'Cycle 2'!$L$10:$L$999,0),1)),INDEX('Cycle 3'!E$10:E$999,MATCH($A876,'Cycle 3'!$L$10:$L$999,0),1)),INDEX('Cycle 4'!E$10:E$999,MATCH($A876,'Cycle 4'!$L$10:$L$999,0),1)),INDEX('Cycle 5'!E$10:E$999,MATCH($A876,'Cycle 5'!$L$10:$L$999,0),1)),INDEX('Cycle 6'!E$10:E$999,MATCH($A876,'Cycle 6'!$L$10:$L$999,0),1)),INDEX('Cycle 7'!E$10:E$999,MATCH($A876,'Cycle 7'!$L$10:$L$999,0),1)),INDEX('Cycle 8'!E$10:E$999,MATCH($A876,'Cycle 8'!$L$10:$L$999,0),1)),INDEX('Cycle 9'!E$10:E$999,MATCH($A876,'Cycle 9'!$L$10:$L$999,0),1)),INDEX('Cycle 10'!E$10:E$999,MATCH($A876,'Cycle 10'!$L$10:$L$999,0),1)),INDEX('Cycle 11'!E$10:E$999,MATCH($A876,'Cycle 11'!$L$10:$L$999,0),1)),"")="","",IFERROR(IFERROR(IFERROR(IFERROR(IFERROR(IFERROR(IFERROR(IFERROR(IFERROR(IFERROR(IFERROR(IFERROR(INDEX(Summer!E$10:E$999,MATCH($A876,Summer!$L$10:$L$999,0),1),INDEX('Cycle 1'!E$10:E$999,MATCH($A876,'Cycle 1'!$L$10:$L$999,0),1)),INDEX('Cycle 2'!E$10:E$999,MATCH($A876,'Cycle 2'!$L$10:$L$999,0),1)),INDEX('Cycle 3'!E$10:E$999,MATCH($A876,'Cycle 3'!$L$10:$L$999,0),1)),INDEX('Cycle 4'!E$10:E$999,MATCH($A876,'Cycle 4'!$L$10:$L$999,0),1)),INDEX('Cycle 5'!E$10:E$999,MATCH($A876,'Cycle 5'!$L$10:$L$999,0),1)),INDEX('Cycle 6'!E$10:E$999,MATCH($A876,'Cycle 6'!$L$10:$L$999,0),1)),INDEX('Cycle 7'!E$10:E$999,MATCH($A876,'Cycle 7'!$L$10:$L$999,0),1)),INDEX('Cycle 8'!E$10:E$999,MATCH($A876,'Cycle 8'!$L$10:$L$999,0),1)),INDEX('Cycle 9'!E$10:E$999,MATCH($A876,'Cycle 9'!$L$10:$L$999,0),1)),INDEX('Cycle 10'!E$10:E$999,MATCH($A876,'Cycle 10'!$L$10:$L$999,0),1)),INDEX('Cycle 11'!E$10:E$999,MATCH($A876,'Cycle 11'!$L$10:$L$999,0),1)),""))</f>
        <v/>
      </c>
      <c r="G876" t="str">
        <f>IF(IFERROR(IFERROR(IFERROR(IFERROR(IFERROR(IFERROR(IFERROR(IFERROR(IFERROR(IFERROR(IFERROR(IFERROR(INDEX(Summer!F$10:F$999,MATCH($A876,Summer!$L$10:$L$999,0),1),INDEX('Cycle 1'!F$10:F$999,MATCH($A876,'Cycle 1'!$L$10:$L$999,0),1)),INDEX('Cycle 2'!F$10:F$999,MATCH($A876,'Cycle 2'!$L$10:$L$999,0),1)),INDEX('Cycle 3'!F$10:F$999,MATCH($A876,'Cycle 3'!$L$10:$L$999,0),1)),INDEX('Cycle 4'!F$10:F$999,MATCH($A876,'Cycle 4'!$L$10:$L$999,0),1)),INDEX('Cycle 5'!F$10:F$999,MATCH($A876,'Cycle 5'!$L$10:$L$999,0),1)),INDEX('Cycle 6'!F$10:F$999,MATCH($A876,'Cycle 6'!$L$10:$L$999,0),1)),INDEX('Cycle 7'!F$10:F$999,MATCH($A876,'Cycle 7'!$L$10:$L$999,0),1)),INDEX('Cycle 8'!F$10:F$999,MATCH($A876,'Cycle 8'!$L$10:$L$999,0),1)),INDEX('Cycle 9'!F$10:F$999,MATCH($A876,'Cycle 9'!$L$10:$L$999,0),1)),INDEX('Cycle 10'!F$10:F$999,MATCH($A876,'Cycle 10'!$L$10:$L$999,0),1)),INDEX('Cycle 11'!F$10:F$999,MATCH($A876,'Cycle 11'!$L$10:$L$999,0),1)),"")="","",IFERROR(IFERROR(IFERROR(IFERROR(IFERROR(IFERROR(IFERROR(IFERROR(IFERROR(IFERROR(IFERROR(IFERROR(INDEX(Summer!F$10:F$999,MATCH($A876,Summer!$L$10:$L$999,0),1),INDEX('Cycle 1'!F$10:F$999,MATCH($A876,'Cycle 1'!$L$10:$L$999,0),1)),INDEX('Cycle 2'!F$10:F$999,MATCH($A876,'Cycle 2'!$L$10:$L$999,0),1)),INDEX('Cycle 3'!F$10:F$999,MATCH($A876,'Cycle 3'!$L$10:$L$999,0),1)),INDEX('Cycle 4'!F$10:F$999,MATCH($A876,'Cycle 4'!$L$10:$L$999,0),1)),INDEX('Cycle 5'!F$10:F$999,MATCH($A876,'Cycle 5'!$L$10:$L$999,0),1)),INDEX('Cycle 6'!F$10:F$999,MATCH($A876,'Cycle 6'!$L$10:$L$999,0),1)),INDEX('Cycle 7'!F$10:F$999,MATCH($A876,'Cycle 7'!$L$10:$L$999,0),1)),INDEX('Cycle 8'!F$10:F$999,MATCH($A876,'Cycle 8'!$L$10:$L$999,0),1)),INDEX('Cycle 9'!F$10:F$999,MATCH($A876,'Cycle 9'!$L$10:$L$999,0),1)),INDEX('Cycle 10'!F$10:F$999,MATCH($A876,'Cycle 10'!$L$10:$L$999,0),1)),INDEX('Cycle 11'!F$10:F$999,MATCH($A876,'Cycle 11'!$L$10:$L$999,0),1)),""))</f>
        <v/>
      </c>
      <c r="H876" t="str">
        <f>IF(IFERROR(IFERROR(IFERROR(IFERROR(IFERROR(IFERROR(IFERROR(IFERROR(IFERROR(IFERROR(IFERROR(IFERROR(INDEX(Summer!G$10:G$999,MATCH($A876,Summer!$L$10:$L$999,0),1),INDEX('Cycle 1'!G$10:G$999,MATCH($A876,'Cycle 1'!$L$10:$L$999,0),1)),INDEX('Cycle 2'!G$10:G$999,MATCH($A876,'Cycle 2'!$L$10:$L$999,0),1)),INDEX('Cycle 3'!G$10:G$999,MATCH($A876,'Cycle 3'!$L$10:$L$999,0),1)),INDEX('Cycle 4'!G$10:G$999,MATCH($A876,'Cycle 4'!$L$10:$L$999,0),1)),INDEX('Cycle 5'!G$10:G$999,MATCH($A876,'Cycle 5'!$L$10:$L$999,0),1)),INDEX('Cycle 6'!G$10:G$999,MATCH($A876,'Cycle 6'!$L$10:$L$999,0),1)),INDEX('Cycle 7'!G$10:G$999,MATCH($A876,'Cycle 7'!$L$10:$L$999,0),1)),INDEX('Cycle 8'!G$10:G$999,MATCH($A876,'Cycle 8'!$L$10:$L$999,0),1)),INDEX('Cycle 9'!G$10:G$999,MATCH($A876,'Cycle 9'!$L$10:$L$999,0),1)),INDEX('Cycle 10'!G$10:G$999,MATCH($A876,'Cycle 10'!$L$10:$L$999,0),1)),INDEX('Cycle 11'!G$10:G$999,MATCH($A876,'Cycle 11'!$L$10:$L$999,0),1)),"")="","",IFERROR(IFERROR(IFERROR(IFERROR(IFERROR(IFERROR(IFERROR(IFERROR(IFERROR(IFERROR(IFERROR(IFERROR(INDEX(Summer!G$10:G$999,MATCH($A876,Summer!$L$10:$L$999,0),1),INDEX('Cycle 1'!G$10:G$999,MATCH($A876,'Cycle 1'!$L$10:$L$999,0),1)),INDEX('Cycle 2'!G$10:G$999,MATCH($A876,'Cycle 2'!$L$10:$L$999,0),1)),INDEX('Cycle 3'!G$10:G$999,MATCH($A876,'Cycle 3'!$L$10:$L$999,0),1)),INDEX('Cycle 4'!G$10:G$999,MATCH($A876,'Cycle 4'!$L$10:$L$999,0),1)),INDEX('Cycle 5'!G$10:G$999,MATCH($A876,'Cycle 5'!$L$10:$L$999,0),1)),INDEX('Cycle 6'!G$10:G$999,MATCH($A876,'Cycle 6'!$L$10:$L$999,0),1)),INDEX('Cycle 7'!G$10:G$999,MATCH($A876,'Cycle 7'!$L$10:$L$999,0),1)),INDEX('Cycle 8'!G$10:G$999,MATCH($A876,'Cycle 8'!$L$10:$L$999,0),1)),INDEX('Cycle 9'!G$10:G$999,MATCH($A876,'Cycle 9'!$L$10:$L$999,0),1)),INDEX('Cycle 10'!G$10:G$999,MATCH($A876,'Cycle 10'!$L$10:$L$999,0),1)),INDEX('Cycle 11'!G$10:G$999,MATCH($A876,'Cycle 11'!$L$10:$L$999,0),1)),""))</f>
        <v/>
      </c>
      <c r="I876">
        <f>IFERROR(IF(C876="",MAX(I$1:I875),IF(ROW(C$2)=ROW(C876),1,IF(ISERROR(VLOOKUP(C876,C$2:C875,1,FALSE)),MAX(I$1:I875)+1,MAX(I$1:I875)))),"")</f>
        <v>0</v>
      </c>
      <c r="J876" t="str">
        <f t="shared" si="91"/>
        <v/>
      </c>
      <c r="K876" t="str">
        <f t="shared" si="95"/>
        <v/>
      </c>
      <c r="L876" t="str">
        <f t="shared" si="95"/>
        <v/>
      </c>
      <c r="M876" t="str">
        <f t="shared" si="95"/>
        <v/>
      </c>
      <c r="N876" t="str">
        <f t="shared" si="95"/>
        <v/>
      </c>
      <c r="O876" t="str">
        <f t="shared" si="95"/>
        <v/>
      </c>
      <c r="P876" t="str">
        <f t="shared" si="95"/>
        <v/>
      </c>
      <c r="Q876" t="str">
        <f t="shared" si="95"/>
        <v/>
      </c>
      <c r="R876" t="str">
        <f t="shared" si="95"/>
        <v/>
      </c>
      <c r="S876" t="str">
        <f t="shared" si="95"/>
        <v/>
      </c>
      <c r="T876" t="str">
        <f t="shared" si="95"/>
        <v/>
      </c>
      <c r="U876" t="str">
        <f t="shared" si="95"/>
        <v/>
      </c>
      <c r="V876" t="str">
        <f t="shared" si="95"/>
        <v/>
      </c>
      <c r="W876" t="str">
        <f t="shared" si="92"/>
        <v/>
      </c>
      <c r="X876">
        <f>IF(OR(H876="No",H876=""),0,IF(COUNTIFS(H$2:H876,"Yes",C$2:C876,C876)&gt;1,0,COUNTIFS(H$2:H876,"Yes",C$2:C876,C876)))+IF(X875=$X$1,0,X875)</f>
        <v>0</v>
      </c>
    </row>
    <row r="877" spans="1:24" x14ac:dyDescent="0.3">
      <c r="A877">
        <f>ROWS($A$2:$A877)</f>
        <v>876</v>
      </c>
      <c r="B877" t="str">
        <f>IF(ISERROR(VLOOKUP(A877,Summer!L$11:L$500,1,FALSE)),IF(ISERROR(VLOOKUP(A877,'Cycle 1'!L$11:L$500,1,FALSE)),IF(ISERROR(VLOOKUP(A877,'Cycle 2'!L$11:L$500,1,FALSE)),IF(ISERROR(VLOOKUP(A877,'Cycle 3'!L$11:L$500,1,FALSE)),IF(ISERROR(VLOOKUP(A877,'Cycle 4'!L$11:L$500,1,FALSE)),IF(ISERROR(VLOOKUP(A877,'Cycle 5'!L$11:L$500,1,FALSE)),IF(ISERROR(VLOOKUP(A877,'Cycle 6'!L$11:L$500,1,FALSE)),IF(ISERROR(VLOOKUP(A877,'Cycle 7'!L$11:L$500,1,FALSE)),IF(ISERROR(VLOOKUP(A877,'Cycle 8'!L$11:L$500,1,FALSE)),IF(ISERROR(VLOOKUP(A877,'Cycle 9'!L$11:L$500,1,FALSE)),IF(ISERROR(VLOOKUP(A877,'Cycle 10'!L$11:L$500,1,FALSE)),IF(ISERROR(VLOOKUP(A877,'Cycle 11'!L$11:L$500,1,FALSE)),"","Cycle 11"),"Cycle 10"),"Cycle 9"),"Cycle 8"),"Cycle 7"),"Cycle 6"),"Cycle 5"),"Cycle 4"),"Cycle 3"),"Cycle 2"),"Cycle 1"),"Summer")</f>
        <v/>
      </c>
      <c r="C877" t="str">
        <f>IF(IFERROR(IFERROR(IFERROR(IFERROR(IFERROR(IFERROR(IFERROR(IFERROR(IFERROR(IFERROR(IFERROR(IFERROR(INDEX(Summer!B$10:B$999,MATCH($A877,Summer!$L$10:$L$999,0),1),INDEX('Cycle 1'!B$10:B$999,MATCH($A877,'Cycle 1'!$L$10:$L$999,0),1)),INDEX('Cycle 2'!B$10:B$999,MATCH($A877,'Cycle 2'!$L$10:$L$999,0),1)),INDEX('Cycle 3'!B$10:B$999,MATCH($A877,'Cycle 3'!$L$10:$L$999,0),1)),INDEX('Cycle 4'!B$10:B$999,MATCH($A877,'Cycle 4'!$L$10:$L$999,0),1)),INDEX('Cycle 5'!B$10:B$999,MATCH($A877,'Cycle 5'!$L$10:$L$999,0),1)),INDEX('Cycle 6'!B$10:B$999,MATCH($A877,'Cycle 6'!$L$10:$L$999,0),1)),INDEX('Cycle 7'!B$10:B$999,MATCH($A877,'Cycle 7'!$L$10:$L$999,0),1)),INDEX('Cycle 8'!B$10:B$999,MATCH($A877,'Cycle 8'!$L$10:$L$999,0),1)),INDEX('Cycle 9'!B$10:B$999,MATCH($A877,'Cycle 9'!$L$10:$L$999,0),1)),INDEX('Cycle 10'!B$10:B$999,MATCH($A877,'Cycle 10'!$L$10:$L$999,0),1)),INDEX('Cycle 11'!B$10:B$999,MATCH($A877,'Cycle 11'!$L$10:$L$999,0),1)),"")="","",IFERROR(IFERROR(IFERROR(IFERROR(IFERROR(IFERROR(IFERROR(IFERROR(IFERROR(IFERROR(IFERROR(IFERROR(INDEX(Summer!B$10:B$999,MATCH($A877,Summer!$L$10:$L$999,0),1),INDEX('Cycle 1'!B$10:B$999,MATCH($A877,'Cycle 1'!$L$10:$L$999,0),1)),INDEX('Cycle 2'!B$10:B$999,MATCH($A877,'Cycle 2'!$L$10:$L$999,0),1)),INDEX('Cycle 3'!B$10:B$999,MATCH($A877,'Cycle 3'!$L$10:$L$999,0),1)),INDEX('Cycle 4'!B$10:B$999,MATCH($A877,'Cycle 4'!$L$10:$L$999,0),1)),INDEX('Cycle 5'!B$10:B$999,MATCH($A877,'Cycle 5'!$L$10:$L$999,0),1)),INDEX('Cycle 6'!B$10:B$999,MATCH($A877,'Cycle 6'!$L$10:$L$999,0),1)),INDEX('Cycle 7'!B$10:B$999,MATCH($A877,'Cycle 7'!$L$10:$L$999,0),1)),INDEX('Cycle 8'!B$10:B$999,MATCH($A877,'Cycle 8'!$L$10:$L$999,0),1)),INDEX('Cycle 9'!B$10:B$999,MATCH($A877,'Cycle 9'!$L$10:$L$999,0),1)),INDEX('Cycle 10'!B$10:B$999,MATCH($A877,'Cycle 10'!$L$10:$L$999,0),1)),INDEX('Cycle 11'!B$10:B$999,MATCH($A877,'Cycle 11'!$L$10:$L$999,0),1)),""))</f>
        <v/>
      </c>
      <c r="D877" t="str">
        <f>IF(IFERROR(IFERROR(IFERROR(IFERROR(IFERROR(IFERROR(IFERROR(IFERROR(IFERROR(IFERROR(IFERROR(IFERROR(INDEX(Summer!C$10:C$999,MATCH($A877,Summer!$L$10:$L$999,0),1),INDEX('Cycle 1'!C$10:C$999,MATCH($A877,'Cycle 1'!$L$10:$L$999,0),1)),INDEX('Cycle 2'!C$10:C$999,MATCH($A877,'Cycle 2'!$L$10:$L$999,0),1)),INDEX('Cycle 3'!C$10:C$999,MATCH($A877,'Cycle 3'!$L$10:$L$999,0),1)),INDEX('Cycle 4'!C$10:C$999,MATCH($A877,'Cycle 4'!$L$10:$L$999,0),1)),INDEX('Cycle 5'!C$10:C$999,MATCH($A877,'Cycle 5'!$L$10:$L$999,0),1)),INDEX('Cycle 6'!C$10:C$999,MATCH($A877,'Cycle 6'!$L$10:$L$999,0),1)),INDEX('Cycle 7'!C$10:C$999,MATCH($A877,'Cycle 7'!$L$10:$L$999,0),1)),INDEX('Cycle 8'!C$10:C$999,MATCH($A877,'Cycle 8'!$L$10:$L$999,0),1)),INDEX('Cycle 9'!C$10:C$999,MATCH($A877,'Cycle 9'!$L$10:$L$999,0),1)),INDEX('Cycle 10'!C$10:C$999,MATCH($A877,'Cycle 10'!$L$10:$L$999,0),1)),INDEX('Cycle 11'!C$10:C$999,MATCH($A877,'Cycle 11'!$L$10:$L$999,0),1)),"")="","",IFERROR(IFERROR(IFERROR(IFERROR(IFERROR(IFERROR(IFERROR(IFERROR(IFERROR(IFERROR(IFERROR(IFERROR(INDEX(Summer!C$10:C$999,MATCH($A877,Summer!$L$10:$L$999,0),1),INDEX('Cycle 1'!C$10:C$999,MATCH($A877,'Cycle 1'!$L$10:$L$999,0),1)),INDEX('Cycle 2'!C$10:C$999,MATCH($A877,'Cycle 2'!$L$10:$L$999,0),1)),INDEX('Cycle 3'!C$10:C$999,MATCH($A877,'Cycle 3'!$L$10:$L$999,0),1)),INDEX('Cycle 4'!C$10:C$999,MATCH($A877,'Cycle 4'!$L$10:$L$999,0),1)),INDEX('Cycle 5'!C$10:C$999,MATCH($A877,'Cycle 5'!$L$10:$L$999,0),1)),INDEX('Cycle 6'!C$10:C$999,MATCH($A877,'Cycle 6'!$L$10:$L$999,0),1)),INDEX('Cycle 7'!C$10:C$999,MATCH($A877,'Cycle 7'!$L$10:$L$999,0),1)),INDEX('Cycle 8'!C$10:C$999,MATCH($A877,'Cycle 8'!$L$10:$L$999,0),1)),INDEX('Cycle 9'!C$10:C$999,MATCH($A877,'Cycle 9'!$L$10:$L$999,0),1)),INDEX('Cycle 10'!C$10:C$999,MATCH($A877,'Cycle 10'!$L$10:$L$999,0),1)),INDEX('Cycle 11'!C$10:C$999,MATCH($A877,'Cycle 11'!$L$10:$L$999,0),1)),""))</f>
        <v/>
      </c>
      <c r="E877" t="str">
        <f>IF(IFERROR(IFERROR(IFERROR(IFERROR(IFERROR(IFERROR(IFERROR(IFERROR(IFERROR(IFERROR(IFERROR(IFERROR(INDEX(Summer!D$10:D$999,MATCH($A877,Summer!$L$10:$L$999,0),1),INDEX('Cycle 1'!D$10:D$999,MATCH($A877,'Cycle 1'!$L$10:$L$999,0),1)),INDEX('Cycle 2'!D$10:D$999,MATCH($A877,'Cycle 2'!$L$10:$L$999,0),1)),INDEX('Cycle 3'!D$10:D$999,MATCH($A877,'Cycle 3'!$L$10:$L$999,0),1)),INDEX('Cycle 4'!D$10:D$999,MATCH($A877,'Cycle 4'!$L$10:$L$999,0),1)),INDEX('Cycle 5'!D$10:D$999,MATCH($A877,'Cycle 5'!$L$10:$L$999,0),1)),INDEX('Cycle 6'!D$10:D$999,MATCH($A877,'Cycle 6'!$L$10:$L$999,0),1)),INDEX('Cycle 7'!D$10:D$999,MATCH($A877,'Cycle 7'!$L$10:$L$999,0),1)),INDEX('Cycle 8'!D$10:D$999,MATCH($A877,'Cycle 8'!$L$10:$L$999,0),1)),INDEX('Cycle 9'!D$10:D$999,MATCH($A877,'Cycle 9'!$L$10:$L$999,0),1)),INDEX('Cycle 10'!D$10:D$999,MATCH($A877,'Cycle 10'!$L$10:$L$999,0),1)),INDEX('Cycle 11'!D$10:D$999,MATCH($A877,'Cycle 11'!$L$10:$L$999,0),1)),"")="","",IFERROR(IFERROR(IFERROR(IFERROR(IFERROR(IFERROR(IFERROR(IFERROR(IFERROR(IFERROR(IFERROR(IFERROR(INDEX(Summer!D$10:D$999,MATCH($A877,Summer!$L$10:$L$999,0),1),INDEX('Cycle 1'!D$10:D$999,MATCH($A877,'Cycle 1'!$L$10:$L$999,0),1)),INDEX('Cycle 2'!D$10:D$999,MATCH($A877,'Cycle 2'!$L$10:$L$999,0),1)),INDEX('Cycle 3'!D$10:D$999,MATCH($A877,'Cycle 3'!$L$10:$L$999,0),1)),INDEX('Cycle 4'!D$10:D$999,MATCH($A877,'Cycle 4'!$L$10:$L$999,0),1)),INDEX('Cycle 5'!D$10:D$999,MATCH($A877,'Cycle 5'!$L$10:$L$999,0),1)),INDEX('Cycle 6'!D$10:D$999,MATCH($A877,'Cycle 6'!$L$10:$L$999,0),1)),INDEX('Cycle 7'!D$10:D$999,MATCH($A877,'Cycle 7'!$L$10:$L$999,0),1)),INDEX('Cycle 8'!D$10:D$999,MATCH($A877,'Cycle 8'!$L$10:$L$999,0),1)),INDEX('Cycle 9'!D$10:D$999,MATCH($A877,'Cycle 9'!$L$10:$L$999,0),1)),INDEX('Cycle 10'!D$10:D$999,MATCH($A877,'Cycle 10'!$L$10:$L$999,0),1)),INDEX('Cycle 11'!D$10:D$999,MATCH($A877,'Cycle 11'!$L$10:$L$999,0),1)),""))</f>
        <v/>
      </c>
      <c r="F877" t="str">
        <f>IF(IFERROR(IFERROR(IFERROR(IFERROR(IFERROR(IFERROR(IFERROR(IFERROR(IFERROR(IFERROR(IFERROR(IFERROR(INDEX(Summer!E$10:E$999,MATCH($A877,Summer!$L$10:$L$999,0),1),INDEX('Cycle 1'!E$10:E$999,MATCH($A877,'Cycle 1'!$L$10:$L$999,0),1)),INDEX('Cycle 2'!E$10:E$999,MATCH($A877,'Cycle 2'!$L$10:$L$999,0),1)),INDEX('Cycle 3'!E$10:E$999,MATCH($A877,'Cycle 3'!$L$10:$L$999,0),1)),INDEX('Cycle 4'!E$10:E$999,MATCH($A877,'Cycle 4'!$L$10:$L$999,0),1)),INDEX('Cycle 5'!E$10:E$999,MATCH($A877,'Cycle 5'!$L$10:$L$999,0),1)),INDEX('Cycle 6'!E$10:E$999,MATCH($A877,'Cycle 6'!$L$10:$L$999,0),1)),INDEX('Cycle 7'!E$10:E$999,MATCH($A877,'Cycle 7'!$L$10:$L$999,0),1)),INDEX('Cycle 8'!E$10:E$999,MATCH($A877,'Cycle 8'!$L$10:$L$999,0),1)),INDEX('Cycle 9'!E$10:E$999,MATCH($A877,'Cycle 9'!$L$10:$L$999,0),1)),INDEX('Cycle 10'!E$10:E$999,MATCH($A877,'Cycle 10'!$L$10:$L$999,0),1)),INDEX('Cycle 11'!E$10:E$999,MATCH($A877,'Cycle 11'!$L$10:$L$999,0),1)),"")="","",IFERROR(IFERROR(IFERROR(IFERROR(IFERROR(IFERROR(IFERROR(IFERROR(IFERROR(IFERROR(IFERROR(IFERROR(INDEX(Summer!E$10:E$999,MATCH($A877,Summer!$L$10:$L$999,0),1),INDEX('Cycle 1'!E$10:E$999,MATCH($A877,'Cycle 1'!$L$10:$L$999,0),1)),INDEX('Cycle 2'!E$10:E$999,MATCH($A877,'Cycle 2'!$L$10:$L$999,0),1)),INDEX('Cycle 3'!E$10:E$999,MATCH($A877,'Cycle 3'!$L$10:$L$999,0),1)),INDEX('Cycle 4'!E$10:E$999,MATCH($A877,'Cycle 4'!$L$10:$L$999,0),1)),INDEX('Cycle 5'!E$10:E$999,MATCH($A877,'Cycle 5'!$L$10:$L$999,0),1)),INDEX('Cycle 6'!E$10:E$999,MATCH($A877,'Cycle 6'!$L$10:$L$999,0),1)),INDEX('Cycle 7'!E$10:E$999,MATCH($A877,'Cycle 7'!$L$10:$L$999,0),1)),INDEX('Cycle 8'!E$10:E$999,MATCH($A877,'Cycle 8'!$L$10:$L$999,0),1)),INDEX('Cycle 9'!E$10:E$999,MATCH($A877,'Cycle 9'!$L$10:$L$999,0),1)),INDEX('Cycle 10'!E$10:E$999,MATCH($A877,'Cycle 10'!$L$10:$L$999,0),1)),INDEX('Cycle 11'!E$10:E$999,MATCH($A877,'Cycle 11'!$L$10:$L$999,0),1)),""))</f>
        <v/>
      </c>
      <c r="G877" t="str">
        <f>IF(IFERROR(IFERROR(IFERROR(IFERROR(IFERROR(IFERROR(IFERROR(IFERROR(IFERROR(IFERROR(IFERROR(IFERROR(INDEX(Summer!F$10:F$999,MATCH($A877,Summer!$L$10:$L$999,0),1),INDEX('Cycle 1'!F$10:F$999,MATCH($A877,'Cycle 1'!$L$10:$L$999,0),1)),INDEX('Cycle 2'!F$10:F$999,MATCH($A877,'Cycle 2'!$L$10:$L$999,0),1)),INDEX('Cycle 3'!F$10:F$999,MATCH($A877,'Cycle 3'!$L$10:$L$999,0),1)),INDEX('Cycle 4'!F$10:F$999,MATCH($A877,'Cycle 4'!$L$10:$L$999,0),1)),INDEX('Cycle 5'!F$10:F$999,MATCH($A877,'Cycle 5'!$L$10:$L$999,0),1)),INDEX('Cycle 6'!F$10:F$999,MATCH($A877,'Cycle 6'!$L$10:$L$999,0),1)),INDEX('Cycle 7'!F$10:F$999,MATCH($A877,'Cycle 7'!$L$10:$L$999,0),1)),INDEX('Cycle 8'!F$10:F$999,MATCH($A877,'Cycle 8'!$L$10:$L$999,0),1)),INDEX('Cycle 9'!F$10:F$999,MATCH($A877,'Cycle 9'!$L$10:$L$999,0),1)),INDEX('Cycle 10'!F$10:F$999,MATCH($A877,'Cycle 10'!$L$10:$L$999,0),1)),INDEX('Cycle 11'!F$10:F$999,MATCH($A877,'Cycle 11'!$L$10:$L$999,0),1)),"")="","",IFERROR(IFERROR(IFERROR(IFERROR(IFERROR(IFERROR(IFERROR(IFERROR(IFERROR(IFERROR(IFERROR(IFERROR(INDEX(Summer!F$10:F$999,MATCH($A877,Summer!$L$10:$L$999,0),1),INDEX('Cycle 1'!F$10:F$999,MATCH($A877,'Cycle 1'!$L$10:$L$999,0),1)),INDEX('Cycle 2'!F$10:F$999,MATCH($A877,'Cycle 2'!$L$10:$L$999,0),1)),INDEX('Cycle 3'!F$10:F$999,MATCH($A877,'Cycle 3'!$L$10:$L$999,0),1)),INDEX('Cycle 4'!F$10:F$999,MATCH($A877,'Cycle 4'!$L$10:$L$999,0),1)),INDEX('Cycle 5'!F$10:F$999,MATCH($A877,'Cycle 5'!$L$10:$L$999,0),1)),INDEX('Cycle 6'!F$10:F$999,MATCH($A877,'Cycle 6'!$L$10:$L$999,0),1)),INDEX('Cycle 7'!F$10:F$999,MATCH($A877,'Cycle 7'!$L$10:$L$999,0),1)),INDEX('Cycle 8'!F$10:F$999,MATCH($A877,'Cycle 8'!$L$10:$L$999,0),1)),INDEX('Cycle 9'!F$10:F$999,MATCH($A877,'Cycle 9'!$L$10:$L$999,0),1)),INDEX('Cycle 10'!F$10:F$999,MATCH($A877,'Cycle 10'!$L$10:$L$999,0),1)),INDEX('Cycle 11'!F$10:F$999,MATCH($A877,'Cycle 11'!$L$10:$L$999,0),1)),""))</f>
        <v/>
      </c>
      <c r="H877" t="str">
        <f>IF(IFERROR(IFERROR(IFERROR(IFERROR(IFERROR(IFERROR(IFERROR(IFERROR(IFERROR(IFERROR(IFERROR(IFERROR(INDEX(Summer!G$10:G$999,MATCH($A877,Summer!$L$10:$L$999,0),1),INDEX('Cycle 1'!G$10:G$999,MATCH($A877,'Cycle 1'!$L$10:$L$999,0),1)),INDEX('Cycle 2'!G$10:G$999,MATCH($A877,'Cycle 2'!$L$10:$L$999,0),1)),INDEX('Cycle 3'!G$10:G$999,MATCH($A877,'Cycle 3'!$L$10:$L$999,0),1)),INDEX('Cycle 4'!G$10:G$999,MATCH($A877,'Cycle 4'!$L$10:$L$999,0),1)),INDEX('Cycle 5'!G$10:G$999,MATCH($A877,'Cycle 5'!$L$10:$L$999,0),1)),INDEX('Cycle 6'!G$10:G$999,MATCH($A877,'Cycle 6'!$L$10:$L$999,0),1)),INDEX('Cycle 7'!G$10:G$999,MATCH($A877,'Cycle 7'!$L$10:$L$999,0),1)),INDEX('Cycle 8'!G$10:G$999,MATCH($A877,'Cycle 8'!$L$10:$L$999,0),1)),INDEX('Cycle 9'!G$10:G$999,MATCH($A877,'Cycle 9'!$L$10:$L$999,0),1)),INDEX('Cycle 10'!G$10:G$999,MATCH($A877,'Cycle 10'!$L$10:$L$999,0),1)),INDEX('Cycle 11'!G$10:G$999,MATCH($A877,'Cycle 11'!$L$10:$L$999,0),1)),"")="","",IFERROR(IFERROR(IFERROR(IFERROR(IFERROR(IFERROR(IFERROR(IFERROR(IFERROR(IFERROR(IFERROR(IFERROR(INDEX(Summer!G$10:G$999,MATCH($A877,Summer!$L$10:$L$999,0),1),INDEX('Cycle 1'!G$10:G$999,MATCH($A877,'Cycle 1'!$L$10:$L$999,0),1)),INDEX('Cycle 2'!G$10:G$999,MATCH($A877,'Cycle 2'!$L$10:$L$999,0),1)),INDEX('Cycle 3'!G$10:G$999,MATCH($A877,'Cycle 3'!$L$10:$L$999,0),1)),INDEX('Cycle 4'!G$10:G$999,MATCH($A877,'Cycle 4'!$L$10:$L$999,0),1)),INDEX('Cycle 5'!G$10:G$999,MATCH($A877,'Cycle 5'!$L$10:$L$999,0),1)),INDEX('Cycle 6'!G$10:G$999,MATCH($A877,'Cycle 6'!$L$10:$L$999,0),1)),INDEX('Cycle 7'!G$10:G$999,MATCH($A877,'Cycle 7'!$L$10:$L$999,0),1)),INDEX('Cycle 8'!G$10:G$999,MATCH($A877,'Cycle 8'!$L$10:$L$999,0),1)),INDEX('Cycle 9'!G$10:G$999,MATCH($A877,'Cycle 9'!$L$10:$L$999,0),1)),INDEX('Cycle 10'!G$10:G$999,MATCH($A877,'Cycle 10'!$L$10:$L$999,0),1)),INDEX('Cycle 11'!G$10:G$999,MATCH($A877,'Cycle 11'!$L$10:$L$999,0),1)),""))</f>
        <v/>
      </c>
      <c r="I877">
        <f>IFERROR(IF(C877="",MAX(I$1:I876),IF(ROW(C$2)=ROW(C877),1,IF(ISERROR(VLOOKUP(C877,C$2:C876,1,FALSE)),MAX(I$1:I876)+1,MAX(I$1:I876)))),"")</f>
        <v>0</v>
      </c>
      <c r="J877" t="str">
        <f t="shared" si="91"/>
        <v/>
      </c>
      <c r="K877" t="str">
        <f t="shared" si="95"/>
        <v/>
      </c>
      <c r="L877" t="str">
        <f t="shared" si="95"/>
        <v/>
      </c>
      <c r="M877" t="str">
        <f t="shared" si="95"/>
        <v/>
      </c>
      <c r="N877" t="str">
        <f t="shared" si="95"/>
        <v/>
      </c>
      <c r="O877" t="str">
        <f t="shared" si="95"/>
        <v/>
      </c>
      <c r="P877" t="str">
        <f t="shared" si="95"/>
        <v/>
      </c>
      <c r="Q877" t="str">
        <f t="shared" si="95"/>
        <v/>
      </c>
      <c r="R877" t="str">
        <f t="shared" si="95"/>
        <v/>
      </c>
      <c r="S877" t="str">
        <f t="shared" si="95"/>
        <v/>
      </c>
      <c r="T877" t="str">
        <f t="shared" si="95"/>
        <v/>
      </c>
      <c r="U877" t="str">
        <f t="shared" si="95"/>
        <v/>
      </c>
      <c r="V877" t="str">
        <f t="shared" si="95"/>
        <v/>
      </c>
      <c r="W877" t="str">
        <f t="shared" si="92"/>
        <v/>
      </c>
      <c r="X877">
        <f>IF(OR(H877="No",H877=""),0,IF(COUNTIFS(H$2:H877,"Yes",C$2:C877,C877)&gt;1,0,COUNTIFS(H$2:H877,"Yes",C$2:C877,C877)))+IF(X876=$X$1,0,X876)</f>
        <v>0</v>
      </c>
    </row>
    <row r="878" spans="1:24" x14ac:dyDescent="0.3">
      <c r="A878">
        <f>ROWS($A$2:$A878)</f>
        <v>877</v>
      </c>
      <c r="B878" t="str">
        <f>IF(ISERROR(VLOOKUP(A878,Summer!L$11:L$500,1,FALSE)),IF(ISERROR(VLOOKUP(A878,'Cycle 1'!L$11:L$500,1,FALSE)),IF(ISERROR(VLOOKUP(A878,'Cycle 2'!L$11:L$500,1,FALSE)),IF(ISERROR(VLOOKUP(A878,'Cycle 3'!L$11:L$500,1,FALSE)),IF(ISERROR(VLOOKUP(A878,'Cycle 4'!L$11:L$500,1,FALSE)),IF(ISERROR(VLOOKUP(A878,'Cycle 5'!L$11:L$500,1,FALSE)),IF(ISERROR(VLOOKUP(A878,'Cycle 6'!L$11:L$500,1,FALSE)),IF(ISERROR(VLOOKUP(A878,'Cycle 7'!L$11:L$500,1,FALSE)),IF(ISERROR(VLOOKUP(A878,'Cycle 8'!L$11:L$500,1,FALSE)),IF(ISERROR(VLOOKUP(A878,'Cycle 9'!L$11:L$500,1,FALSE)),IF(ISERROR(VLOOKUP(A878,'Cycle 10'!L$11:L$500,1,FALSE)),IF(ISERROR(VLOOKUP(A878,'Cycle 11'!L$11:L$500,1,FALSE)),"","Cycle 11"),"Cycle 10"),"Cycle 9"),"Cycle 8"),"Cycle 7"),"Cycle 6"),"Cycle 5"),"Cycle 4"),"Cycle 3"),"Cycle 2"),"Cycle 1"),"Summer")</f>
        <v/>
      </c>
      <c r="C878" t="str">
        <f>IF(IFERROR(IFERROR(IFERROR(IFERROR(IFERROR(IFERROR(IFERROR(IFERROR(IFERROR(IFERROR(IFERROR(IFERROR(INDEX(Summer!B$10:B$999,MATCH($A878,Summer!$L$10:$L$999,0),1),INDEX('Cycle 1'!B$10:B$999,MATCH($A878,'Cycle 1'!$L$10:$L$999,0),1)),INDEX('Cycle 2'!B$10:B$999,MATCH($A878,'Cycle 2'!$L$10:$L$999,0),1)),INDEX('Cycle 3'!B$10:B$999,MATCH($A878,'Cycle 3'!$L$10:$L$999,0),1)),INDEX('Cycle 4'!B$10:B$999,MATCH($A878,'Cycle 4'!$L$10:$L$999,0),1)),INDEX('Cycle 5'!B$10:B$999,MATCH($A878,'Cycle 5'!$L$10:$L$999,0),1)),INDEX('Cycle 6'!B$10:B$999,MATCH($A878,'Cycle 6'!$L$10:$L$999,0),1)),INDEX('Cycle 7'!B$10:B$999,MATCH($A878,'Cycle 7'!$L$10:$L$999,0),1)),INDEX('Cycle 8'!B$10:B$999,MATCH($A878,'Cycle 8'!$L$10:$L$999,0),1)),INDEX('Cycle 9'!B$10:B$999,MATCH($A878,'Cycle 9'!$L$10:$L$999,0),1)),INDEX('Cycle 10'!B$10:B$999,MATCH($A878,'Cycle 10'!$L$10:$L$999,0),1)),INDEX('Cycle 11'!B$10:B$999,MATCH($A878,'Cycle 11'!$L$10:$L$999,0),1)),"")="","",IFERROR(IFERROR(IFERROR(IFERROR(IFERROR(IFERROR(IFERROR(IFERROR(IFERROR(IFERROR(IFERROR(IFERROR(INDEX(Summer!B$10:B$999,MATCH($A878,Summer!$L$10:$L$999,0),1),INDEX('Cycle 1'!B$10:B$999,MATCH($A878,'Cycle 1'!$L$10:$L$999,0),1)),INDEX('Cycle 2'!B$10:B$999,MATCH($A878,'Cycle 2'!$L$10:$L$999,0),1)),INDEX('Cycle 3'!B$10:B$999,MATCH($A878,'Cycle 3'!$L$10:$L$999,0),1)),INDEX('Cycle 4'!B$10:B$999,MATCH($A878,'Cycle 4'!$L$10:$L$999,0),1)),INDEX('Cycle 5'!B$10:B$999,MATCH($A878,'Cycle 5'!$L$10:$L$999,0),1)),INDEX('Cycle 6'!B$10:B$999,MATCH($A878,'Cycle 6'!$L$10:$L$999,0),1)),INDEX('Cycle 7'!B$10:B$999,MATCH($A878,'Cycle 7'!$L$10:$L$999,0),1)),INDEX('Cycle 8'!B$10:B$999,MATCH($A878,'Cycle 8'!$L$10:$L$999,0),1)),INDEX('Cycle 9'!B$10:B$999,MATCH($A878,'Cycle 9'!$L$10:$L$999,0),1)),INDEX('Cycle 10'!B$10:B$999,MATCH($A878,'Cycle 10'!$L$10:$L$999,0),1)),INDEX('Cycle 11'!B$10:B$999,MATCH($A878,'Cycle 11'!$L$10:$L$999,0),1)),""))</f>
        <v/>
      </c>
      <c r="D878" t="str">
        <f>IF(IFERROR(IFERROR(IFERROR(IFERROR(IFERROR(IFERROR(IFERROR(IFERROR(IFERROR(IFERROR(IFERROR(IFERROR(INDEX(Summer!C$10:C$999,MATCH($A878,Summer!$L$10:$L$999,0),1),INDEX('Cycle 1'!C$10:C$999,MATCH($A878,'Cycle 1'!$L$10:$L$999,0),1)),INDEX('Cycle 2'!C$10:C$999,MATCH($A878,'Cycle 2'!$L$10:$L$999,0),1)),INDEX('Cycle 3'!C$10:C$999,MATCH($A878,'Cycle 3'!$L$10:$L$999,0),1)),INDEX('Cycle 4'!C$10:C$999,MATCH($A878,'Cycle 4'!$L$10:$L$999,0),1)),INDEX('Cycle 5'!C$10:C$999,MATCH($A878,'Cycle 5'!$L$10:$L$999,0),1)),INDEX('Cycle 6'!C$10:C$999,MATCH($A878,'Cycle 6'!$L$10:$L$999,0),1)),INDEX('Cycle 7'!C$10:C$999,MATCH($A878,'Cycle 7'!$L$10:$L$999,0),1)),INDEX('Cycle 8'!C$10:C$999,MATCH($A878,'Cycle 8'!$L$10:$L$999,0),1)),INDEX('Cycle 9'!C$10:C$999,MATCH($A878,'Cycle 9'!$L$10:$L$999,0),1)),INDEX('Cycle 10'!C$10:C$999,MATCH($A878,'Cycle 10'!$L$10:$L$999,0),1)),INDEX('Cycle 11'!C$10:C$999,MATCH($A878,'Cycle 11'!$L$10:$L$999,0),1)),"")="","",IFERROR(IFERROR(IFERROR(IFERROR(IFERROR(IFERROR(IFERROR(IFERROR(IFERROR(IFERROR(IFERROR(IFERROR(INDEX(Summer!C$10:C$999,MATCH($A878,Summer!$L$10:$L$999,0),1),INDEX('Cycle 1'!C$10:C$999,MATCH($A878,'Cycle 1'!$L$10:$L$999,0),1)),INDEX('Cycle 2'!C$10:C$999,MATCH($A878,'Cycle 2'!$L$10:$L$999,0),1)),INDEX('Cycle 3'!C$10:C$999,MATCH($A878,'Cycle 3'!$L$10:$L$999,0),1)),INDEX('Cycle 4'!C$10:C$999,MATCH($A878,'Cycle 4'!$L$10:$L$999,0),1)),INDEX('Cycle 5'!C$10:C$999,MATCH($A878,'Cycle 5'!$L$10:$L$999,0),1)),INDEX('Cycle 6'!C$10:C$999,MATCH($A878,'Cycle 6'!$L$10:$L$999,0),1)),INDEX('Cycle 7'!C$10:C$999,MATCH($A878,'Cycle 7'!$L$10:$L$999,0),1)),INDEX('Cycle 8'!C$10:C$999,MATCH($A878,'Cycle 8'!$L$10:$L$999,0),1)),INDEX('Cycle 9'!C$10:C$999,MATCH($A878,'Cycle 9'!$L$10:$L$999,0),1)),INDEX('Cycle 10'!C$10:C$999,MATCH($A878,'Cycle 10'!$L$10:$L$999,0),1)),INDEX('Cycle 11'!C$10:C$999,MATCH($A878,'Cycle 11'!$L$10:$L$999,0),1)),""))</f>
        <v/>
      </c>
      <c r="E878" t="str">
        <f>IF(IFERROR(IFERROR(IFERROR(IFERROR(IFERROR(IFERROR(IFERROR(IFERROR(IFERROR(IFERROR(IFERROR(IFERROR(INDEX(Summer!D$10:D$999,MATCH($A878,Summer!$L$10:$L$999,0),1),INDEX('Cycle 1'!D$10:D$999,MATCH($A878,'Cycle 1'!$L$10:$L$999,0),1)),INDEX('Cycle 2'!D$10:D$999,MATCH($A878,'Cycle 2'!$L$10:$L$999,0),1)),INDEX('Cycle 3'!D$10:D$999,MATCH($A878,'Cycle 3'!$L$10:$L$999,0),1)),INDEX('Cycle 4'!D$10:D$999,MATCH($A878,'Cycle 4'!$L$10:$L$999,0),1)),INDEX('Cycle 5'!D$10:D$999,MATCH($A878,'Cycle 5'!$L$10:$L$999,0),1)),INDEX('Cycle 6'!D$10:D$999,MATCH($A878,'Cycle 6'!$L$10:$L$999,0),1)),INDEX('Cycle 7'!D$10:D$999,MATCH($A878,'Cycle 7'!$L$10:$L$999,0),1)),INDEX('Cycle 8'!D$10:D$999,MATCH($A878,'Cycle 8'!$L$10:$L$999,0),1)),INDEX('Cycle 9'!D$10:D$999,MATCH($A878,'Cycle 9'!$L$10:$L$999,0),1)),INDEX('Cycle 10'!D$10:D$999,MATCH($A878,'Cycle 10'!$L$10:$L$999,0),1)),INDEX('Cycle 11'!D$10:D$999,MATCH($A878,'Cycle 11'!$L$10:$L$999,0),1)),"")="","",IFERROR(IFERROR(IFERROR(IFERROR(IFERROR(IFERROR(IFERROR(IFERROR(IFERROR(IFERROR(IFERROR(IFERROR(INDEX(Summer!D$10:D$999,MATCH($A878,Summer!$L$10:$L$999,0),1),INDEX('Cycle 1'!D$10:D$999,MATCH($A878,'Cycle 1'!$L$10:$L$999,0),1)),INDEX('Cycle 2'!D$10:D$999,MATCH($A878,'Cycle 2'!$L$10:$L$999,0),1)),INDEX('Cycle 3'!D$10:D$999,MATCH($A878,'Cycle 3'!$L$10:$L$999,0),1)),INDEX('Cycle 4'!D$10:D$999,MATCH($A878,'Cycle 4'!$L$10:$L$999,0),1)),INDEX('Cycle 5'!D$10:D$999,MATCH($A878,'Cycle 5'!$L$10:$L$999,0),1)),INDEX('Cycle 6'!D$10:D$999,MATCH($A878,'Cycle 6'!$L$10:$L$999,0),1)),INDEX('Cycle 7'!D$10:D$999,MATCH($A878,'Cycle 7'!$L$10:$L$999,0),1)),INDEX('Cycle 8'!D$10:D$999,MATCH($A878,'Cycle 8'!$L$10:$L$999,0),1)),INDEX('Cycle 9'!D$10:D$999,MATCH($A878,'Cycle 9'!$L$10:$L$999,0),1)),INDEX('Cycle 10'!D$10:D$999,MATCH($A878,'Cycle 10'!$L$10:$L$999,0),1)),INDEX('Cycle 11'!D$10:D$999,MATCH($A878,'Cycle 11'!$L$10:$L$999,0),1)),""))</f>
        <v/>
      </c>
      <c r="F878" t="str">
        <f>IF(IFERROR(IFERROR(IFERROR(IFERROR(IFERROR(IFERROR(IFERROR(IFERROR(IFERROR(IFERROR(IFERROR(IFERROR(INDEX(Summer!E$10:E$999,MATCH($A878,Summer!$L$10:$L$999,0),1),INDEX('Cycle 1'!E$10:E$999,MATCH($A878,'Cycle 1'!$L$10:$L$999,0),1)),INDEX('Cycle 2'!E$10:E$999,MATCH($A878,'Cycle 2'!$L$10:$L$999,0),1)),INDEX('Cycle 3'!E$10:E$999,MATCH($A878,'Cycle 3'!$L$10:$L$999,0),1)),INDEX('Cycle 4'!E$10:E$999,MATCH($A878,'Cycle 4'!$L$10:$L$999,0),1)),INDEX('Cycle 5'!E$10:E$999,MATCH($A878,'Cycle 5'!$L$10:$L$999,0),1)),INDEX('Cycle 6'!E$10:E$999,MATCH($A878,'Cycle 6'!$L$10:$L$999,0),1)),INDEX('Cycle 7'!E$10:E$999,MATCH($A878,'Cycle 7'!$L$10:$L$999,0),1)),INDEX('Cycle 8'!E$10:E$999,MATCH($A878,'Cycle 8'!$L$10:$L$999,0),1)),INDEX('Cycle 9'!E$10:E$999,MATCH($A878,'Cycle 9'!$L$10:$L$999,0),1)),INDEX('Cycle 10'!E$10:E$999,MATCH($A878,'Cycle 10'!$L$10:$L$999,0),1)),INDEX('Cycle 11'!E$10:E$999,MATCH($A878,'Cycle 11'!$L$10:$L$999,0),1)),"")="","",IFERROR(IFERROR(IFERROR(IFERROR(IFERROR(IFERROR(IFERROR(IFERROR(IFERROR(IFERROR(IFERROR(IFERROR(INDEX(Summer!E$10:E$999,MATCH($A878,Summer!$L$10:$L$999,0),1),INDEX('Cycle 1'!E$10:E$999,MATCH($A878,'Cycle 1'!$L$10:$L$999,0),1)),INDEX('Cycle 2'!E$10:E$999,MATCH($A878,'Cycle 2'!$L$10:$L$999,0),1)),INDEX('Cycle 3'!E$10:E$999,MATCH($A878,'Cycle 3'!$L$10:$L$999,0),1)),INDEX('Cycle 4'!E$10:E$999,MATCH($A878,'Cycle 4'!$L$10:$L$999,0),1)),INDEX('Cycle 5'!E$10:E$999,MATCH($A878,'Cycle 5'!$L$10:$L$999,0),1)),INDEX('Cycle 6'!E$10:E$999,MATCH($A878,'Cycle 6'!$L$10:$L$999,0),1)),INDEX('Cycle 7'!E$10:E$999,MATCH($A878,'Cycle 7'!$L$10:$L$999,0),1)),INDEX('Cycle 8'!E$10:E$999,MATCH($A878,'Cycle 8'!$L$10:$L$999,0),1)),INDEX('Cycle 9'!E$10:E$999,MATCH($A878,'Cycle 9'!$L$10:$L$999,0),1)),INDEX('Cycle 10'!E$10:E$999,MATCH($A878,'Cycle 10'!$L$10:$L$999,0),1)),INDEX('Cycle 11'!E$10:E$999,MATCH($A878,'Cycle 11'!$L$10:$L$999,0),1)),""))</f>
        <v/>
      </c>
      <c r="G878" t="str">
        <f>IF(IFERROR(IFERROR(IFERROR(IFERROR(IFERROR(IFERROR(IFERROR(IFERROR(IFERROR(IFERROR(IFERROR(IFERROR(INDEX(Summer!F$10:F$999,MATCH($A878,Summer!$L$10:$L$999,0),1),INDEX('Cycle 1'!F$10:F$999,MATCH($A878,'Cycle 1'!$L$10:$L$999,0),1)),INDEX('Cycle 2'!F$10:F$999,MATCH($A878,'Cycle 2'!$L$10:$L$999,0),1)),INDEX('Cycle 3'!F$10:F$999,MATCH($A878,'Cycle 3'!$L$10:$L$999,0),1)),INDEX('Cycle 4'!F$10:F$999,MATCH($A878,'Cycle 4'!$L$10:$L$999,0),1)),INDEX('Cycle 5'!F$10:F$999,MATCH($A878,'Cycle 5'!$L$10:$L$999,0),1)),INDEX('Cycle 6'!F$10:F$999,MATCH($A878,'Cycle 6'!$L$10:$L$999,0),1)),INDEX('Cycle 7'!F$10:F$999,MATCH($A878,'Cycle 7'!$L$10:$L$999,0),1)),INDEX('Cycle 8'!F$10:F$999,MATCH($A878,'Cycle 8'!$L$10:$L$999,0),1)),INDEX('Cycle 9'!F$10:F$999,MATCH($A878,'Cycle 9'!$L$10:$L$999,0),1)),INDEX('Cycle 10'!F$10:F$999,MATCH($A878,'Cycle 10'!$L$10:$L$999,0),1)),INDEX('Cycle 11'!F$10:F$999,MATCH($A878,'Cycle 11'!$L$10:$L$999,0),1)),"")="","",IFERROR(IFERROR(IFERROR(IFERROR(IFERROR(IFERROR(IFERROR(IFERROR(IFERROR(IFERROR(IFERROR(IFERROR(INDEX(Summer!F$10:F$999,MATCH($A878,Summer!$L$10:$L$999,0),1),INDEX('Cycle 1'!F$10:F$999,MATCH($A878,'Cycle 1'!$L$10:$L$999,0),1)),INDEX('Cycle 2'!F$10:F$999,MATCH($A878,'Cycle 2'!$L$10:$L$999,0),1)),INDEX('Cycle 3'!F$10:F$999,MATCH($A878,'Cycle 3'!$L$10:$L$999,0),1)),INDEX('Cycle 4'!F$10:F$999,MATCH($A878,'Cycle 4'!$L$10:$L$999,0),1)),INDEX('Cycle 5'!F$10:F$999,MATCH($A878,'Cycle 5'!$L$10:$L$999,0),1)),INDEX('Cycle 6'!F$10:F$999,MATCH($A878,'Cycle 6'!$L$10:$L$999,0),1)),INDEX('Cycle 7'!F$10:F$999,MATCH($A878,'Cycle 7'!$L$10:$L$999,0),1)),INDEX('Cycle 8'!F$10:F$999,MATCH($A878,'Cycle 8'!$L$10:$L$999,0),1)),INDEX('Cycle 9'!F$10:F$999,MATCH($A878,'Cycle 9'!$L$10:$L$999,0),1)),INDEX('Cycle 10'!F$10:F$999,MATCH($A878,'Cycle 10'!$L$10:$L$999,0),1)),INDEX('Cycle 11'!F$10:F$999,MATCH($A878,'Cycle 11'!$L$10:$L$999,0),1)),""))</f>
        <v/>
      </c>
      <c r="H878" t="str">
        <f>IF(IFERROR(IFERROR(IFERROR(IFERROR(IFERROR(IFERROR(IFERROR(IFERROR(IFERROR(IFERROR(IFERROR(IFERROR(INDEX(Summer!G$10:G$999,MATCH($A878,Summer!$L$10:$L$999,0),1),INDEX('Cycle 1'!G$10:G$999,MATCH($A878,'Cycle 1'!$L$10:$L$999,0),1)),INDEX('Cycle 2'!G$10:G$999,MATCH($A878,'Cycle 2'!$L$10:$L$999,0),1)),INDEX('Cycle 3'!G$10:G$999,MATCH($A878,'Cycle 3'!$L$10:$L$999,0),1)),INDEX('Cycle 4'!G$10:G$999,MATCH($A878,'Cycle 4'!$L$10:$L$999,0),1)),INDEX('Cycle 5'!G$10:G$999,MATCH($A878,'Cycle 5'!$L$10:$L$999,0),1)),INDEX('Cycle 6'!G$10:G$999,MATCH($A878,'Cycle 6'!$L$10:$L$999,0),1)),INDEX('Cycle 7'!G$10:G$999,MATCH($A878,'Cycle 7'!$L$10:$L$999,0),1)),INDEX('Cycle 8'!G$10:G$999,MATCH($A878,'Cycle 8'!$L$10:$L$999,0),1)),INDEX('Cycle 9'!G$10:G$999,MATCH($A878,'Cycle 9'!$L$10:$L$999,0),1)),INDEX('Cycle 10'!G$10:G$999,MATCH($A878,'Cycle 10'!$L$10:$L$999,0),1)),INDEX('Cycle 11'!G$10:G$999,MATCH($A878,'Cycle 11'!$L$10:$L$999,0),1)),"")="","",IFERROR(IFERROR(IFERROR(IFERROR(IFERROR(IFERROR(IFERROR(IFERROR(IFERROR(IFERROR(IFERROR(IFERROR(INDEX(Summer!G$10:G$999,MATCH($A878,Summer!$L$10:$L$999,0),1),INDEX('Cycle 1'!G$10:G$999,MATCH($A878,'Cycle 1'!$L$10:$L$999,0),1)),INDEX('Cycle 2'!G$10:G$999,MATCH($A878,'Cycle 2'!$L$10:$L$999,0),1)),INDEX('Cycle 3'!G$10:G$999,MATCH($A878,'Cycle 3'!$L$10:$L$999,0),1)),INDEX('Cycle 4'!G$10:G$999,MATCH($A878,'Cycle 4'!$L$10:$L$999,0),1)),INDEX('Cycle 5'!G$10:G$999,MATCH($A878,'Cycle 5'!$L$10:$L$999,0),1)),INDEX('Cycle 6'!G$10:G$999,MATCH($A878,'Cycle 6'!$L$10:$L$999,0),1)),INDEX('Cycle 7'!G$10:G$999,MATCH($A878,'Cycle 7'!$L$10:$L$999,0),1)),INDEX('Cycle 8'!G$10:G$999,MATCH($A878,'Cycle 8'!$L$10:$L$999,0),1)),INDEX('Cycle 9'!G$10:G$999,MATCH($A878,'Cycle 9'!$L$10:$L$999,0),1)),INDEX('Cycle 10'!G$10:G$999,MATCH($A878,'Cycle 10'!$L$10:$L$999,0),1)),INDEX('Cycle 11'!G$10:G$999,MATCH($A878,'Cycle 11'!$L$10:$L$999,0),1)),""))</f>
        <v/>
      </c>
      <c r="I878">
        <f>IFERROR(IF(C878="",MAX(I$1:I877),IF(ROW(C$2)=ROW(C878),1,IF(ISERROR(VLOOKUP(C878,C$2:C877,1,FALSE)),MAX(I$1:I877)+1,MAX(I$1:I877)))),"")</f>
        <v>0</v>
      </c>
      <c r="J878" t="str">
        <f t="shared" si="91"/>
        <v/>
      </c>
      <c r="K878" t="str">
        <f t="shared" si="95"/>
        <v/>
      </c>
      <c r="L878" t="str">
        <f t="shared" si="95"/>
        <v/>
      </c>
      <c r="M878" t="str">
        <f t="shared" si="95"/>
        <v/>
      </c>
      <c r="N878" t="str">
        <f t="shared" si="95"/>
        <v/>
      </c>
      <c r="O878" t="str">
        <f t="shared" si="95"/>
        <v/>
      </c>
      <c r="P878" t="str">
        <f t="shared" si="95"/>
        <v/>
      </c>
      <c r="Q878" t="str">
        <f t="shared" si="95"/>
        <v/>
      </c>
      <c r="R878" t="str">
        <f t="shared" si="95"/>
        <v/>
      </c>
      <c r="S878" t="str">
        <f t="shared" si="95"/>
        <v/>
      </c>
      <c r="T878" t="str">
        <f t="shared" si="95"/>
        <v/>
      </c>
      <c r="U878" t="str">
        <f t="shared" si="95"/>
        <v/>
      </c>
      <c r="V878" t="str">
        <f t="shared" si="95"/>
        <v/>
      </c>
      <c r="W878" t="str">
        <f t="shared" si="92"/>
        <v/>
      </c>
      <c r="X878">
        <f>IF(OR(H878="No",H878=""),0,IF(COUNTIFS(H$2:H878,"Yes",C$2:C878,C878)&gt;1,0,COUNTIFS(H$2:H878,"Yes",C$2:C878,C878)))+IF(X877=$X$1,0,X877)</f>
        <v>0</v>
      </c>
    </row>
    <row r="879" spans="1:24" x14ac:dyDescent="0.3">
      <c r="A879">
        <f>ROWS($A$2:$A879)</f>
        <v>878</v>
      </c>
      <c r="B879" t="str">
        <f>IF(ISERROR(VLOOKUP(A879,Summer!L$11:L$500,1,FALSE)),IF(ISERROR(VLOOKUP(A879,'Cycle 1'!L$11:L$500,1,FALSE)),IF(ISERROR(VLOOKUP(A879,'Cycle 2'!L$11:L$500,1,FALSE)),IF(ISERROR(VLOOKUP(A879,'Cycle 3'!L$11:L$500,1,FALSE)),IF(ISERROR(VLOOKUP(A879,'Cycle 4'!L$11:L$500,1,FALSE)),IF(ISERROR(VLOOKUP(A879,'Cycle 5'!L$11:L$500,1,FALSE)),IF(ISERROR(VLOOKUP(A879,'Cycle 6'!L$11:L$500,1,FALSE)),IF(ISERROR(VLOOKUP(A879,'Cycle 7'!L$11:L$500,1,FALSE)),IF(ISERROR(VLOOKUP(A879,'Cycle 8'!L$11:L$500,1,FALSE)),IF(ISERROR(VLOOKUP(A879,'Cycle 9'!L$11:L$500,1,FALSE)),IF(ISERROR(VLOOKUP(A879,'Cycle 10'!L$11:L$500,1,FALSE)),IF(ISERROR(VLOOKUP(A879,'Cycle 11'!L$11:L$500,1,FALSE)),"","Cycle 11"),"Cycle 10"),"Cycle 9"),"Cycle 8"),"Cycle 7"),"Cycle 6"),"Cycle 5"),"Cycle 4"),"Cycle 3"),"Cycle 2"),"Cycle 1"),"Summer")</f>
        <v/>
      </c>
      <c r="C879" t="str">
        <f>IF(IFERROR(IFERROR(IFERROR(IFERROR(IFERROR(IFERROR(IFERROR(IFERROR(IFERROR(IFERROR(IFERROR(IFERROR(INDEX(Summer!B$10:B$999,MATCH($A879,Summer!$L$10:$L$999,0),1),INDEX('Cycle 1'!B$10:B$999,MATCH($A879,'Cycle 1'!$L$10:$L$999,0),1)),INDEX('Cycle 2'!B$10:B$999,MATCH($A879,'Cycle 2'!$L$10:$L$999,0),1)),INDEX('Cycle 3'!B$10:B$999,MATCH($A879,'Cycle 3'!$L$10:$L$999,0),1)),INDEX('Cycle 4'!B$10:B$999,MATCH($A879,'Cycle 4'!$L$10:$L$999,0),1)),INDEX('Cycle 5'!B$10:B$999,MATCH($A879,'Cycle 5'!$L$10:$L$999,0),1)),INDEX('Cycle 6'!B$10:B$999,MATCH($A879,'Cycle 6'!$L$10:$L$999,0),1)),INDEX('Cycle 7'!B$10:B$999,MATCH($A879,'Cycle 7'!$L$10:$L$999,0),1)),INDEX('Cycle 8'!B$10:B$999,MATCH($A879,'Cycle 8'!$L$10:$L$999,0),1)),INDEX('Cycle 9'!B$10:B$999,MATCH($A879,'Cycle 9'!$L$10:$L$999,0),1)),INDEX('Cycle 10'!B$10:B$999,MATCH($A879,'Cycle 10'!$L$10:$L$999,0),1)),INDEX('Cycle 11'!B$10:B$999,MATCH($A879,'Cycle 11'!$L$10:$L$999,0),1)),"")="","",IFERROR(IFERROR(IFERROR(IFERROR(IFERROR(IFERROR(IFERROR(IFERROR(IFERROR(IFERROR(IFERROR(IFERROR(INDEX(Summer!B$10:B$999,MATCH($A879,Summer!$L$10:$L$999,0),1),INDEX('Cycle 1'!B$10:B$999,MATCH($A879,'Cycle 1'!$L$10:$L$999,0),1)),INDEX('Cycle 2'!B$10:B$999,MATCH($A879,'Cycle 2'!$L$10:$L$999,0),1)),INDEX('Cycle 3'!B$10:B$999,MATCH($A879,'Cycle 3'!$L$10:$L$999,0),1)),INDEX('Cycle 4'!B$10:B$999,MATCH($A879,'Cycle 4'!$L$10:$L$999,0),1)),INDEX('Cycle 5'!B$10:B$999,MATCH($A879,'Cycle 5'!$L$10:$L$999,0),1)),INDEX('Cycle 6'!B$10:B$999,MATCH($A879,'Cycle 6'!$L$10:$L$999,0),1)),INDEX('Cycle 7'!B$10:B$999,MATCH($A879,'Cycle 7'!$L$10:$L$999,0),1)),INDEX('Cycle 8'!B$10:B$999,MATCH($A879,'Cycle 8'!$L$10:$L$999,0),1)),INDEX('Cycle 9'!B$10:B$999,MATCH($A879,'Cycle 9'!$L$10:$L$999,0),1)),INDEX('Cycle 10'!B$10:B$999,MATCH($A879,'Cycle 10'!$L$10:$L$999,0),1)),INDEX('Cycle 11'!B$10:B$999,MATCH($A879,'Cycle 11'!$L$10:$L$999,0),1)),""))</f>
        <v/>
      </c>
      <c r="D879" t="str">
        <f>IF(IFERROR(IFERROR(IFERROR(IFERROR(IFERROR(IFERROR(IFERROR(IFERROR(IFERROR(IFERROR(IFERROR(IFERROR(INDEX(Summer!C$10:C$999,MATCH($A879,Summer!$L$10:$L$999,0),1),INDEX('Cycle 1'!C$10:C$999,MATCH($A879,'Cycle 1'!$L$10:$L$999,0),1)),INDEX('Cycle 2'!C$10:C$999,MATCH($A879,'Cycle 2'!$L$10:$L$999,0),1)),INDEX('Cycle 3'!C$10:C$999,MATCH($A879,'Cycle 3'!$L$10:$L$999,0),1)),INDEX('Cycle 4'!C$10:C$999,MATCH($A879,'Cycle 4'!$L$10:$L$999,0),1)),INDEX('Cycle 5'!C$10:C$999,MATCH($A879,'Cycle 5'!$L$10:$L$999,0),1)),INDEX('Cycle 6'!C$10:C$999,MATCH($A879,'Cycle 6'!$L$10:$L$999,0),1)),INDEX('Cycle 7'!C$10:C$999,MATCH($A879,'Cycle 7'!$L$10:$L$999,0),1)),INDEX('Cycle 8'!C$10:C$999,MATCH($A879,'Cycle 8'!$L$10:$L$999,0),1)),INDEX('Cycle 9'!C$10:C$999,MATCH($A879,'Cycle 9'!$L$10:$L$999,0),1)),INDEX('Cycle 10'!C$10:C$999,MATCH($A879,'Cycle 10'!$L$10:$L$999,0),1)),INDEX('Cycle 11'!C$10:C$999,MATCH($A879,'Cycle 11'!$L$10:$L$999,0),1)),"")="","",IFERROR(IFERROR(IFERROR(IFERROR(IFERROR(IFERROR(IFERROR(IFERROR(IFERROR(IFERROR(IFERROR(IFERROR(INDEX(Summer!C$10:C$999,MATCH($A879,Summer!$L$10:$L$999,0),1),INDEX('Cycle 1'!C$10:C$999,MATCH($A879,'Cycle 1'!$L$10:$L$999,0),1)),INDEX('Cycle 2'!C$10:C$999,MATCH($A879,'Cycle 2'!$L$10:$L$999,0),1)),INDEX('Cycle 3'!C$10:C$999,MATCH($A879,'Cycle 3'!$L$10:$L$999,0),1)),INDEX('Cycle 4'!C$10:C$999,MATCH($A879,'Cycle 4'!$L$10:$L$999,0),1)),INDEX('Cycle 5'!C$10:C$999,MATCH($A879,'Cycle 5'!$L$10:$L$999,0),1)),INDEX('Cycle 6'!C$10:C$999,MATCH($A879,'Cycle 6'!$L$10:$L$999,0),1)),INDEX('Cycle 7'!C$10:C$999,MATCH($A879,'Cycle 7'!$L$10:$L$999,0),1)),INDEX('Cycle 8'!C$10:C$999,MATCH($A879,'Cycle 8'!$L$10:$L$999,0),1)),INDEX('Cycle 9'!C$10:C$999,MATCH($A879,'Cycle 9'!$L$10:$L$999,0),1)),INDEX('Cycle 10'!C$10:C$999,MATCH($A879,'Cycle 10'!$L$10:$L$999,0),1)),INDEX('Cycle 11'!C$10:C$999,MATCH($A879,'Cycle 11'!$L$10:$L$999,0),1)),""))</f>
        <v/>
      </c>
      <c r="E879" t="str">
        <f>IF(IFERROR(IFERROR(IFERROR(IFERROR(IFERROR(IFERROR(IFERROR(IFERROR(IFERROR(IFERROR(IFERROR(IFERROR(INDEX(Summer!D$10:D$999,MATCH($A879,Summer!$L$10:$L$999,0),1),INDEX('Cycle 1'!D$10:D$999,MATCH($A879,'Cycle 1'!$L$10:$L$999,0),1)),INDEX('Cycle 2'!D$10:D$999,MATCH($A879,'Cycle 2'!$L$10:$L$999,0),1)),INDEX('Cycle 3'!D$10:D$999,MATCH($A879,'Cycle 3'!$L$10:$L$999,0),1)),INDEX('Cycle 4'!D$10:D$999,MATCH($A879,'Cycle 4'!$L$10:$L$999,0),1)),INDEX('Cycle 5'!D$10:D$999,MATCH($A879,'Cycle 5'!$L$10:$L$999,0),1)),INDEX('Cycle 6'!D$10:D$999,MATCH($A879,'Cycle 6'!$L$10:$L$999,0),1)),INDEX('Cycle 7'!D$10:D$999,MATCH($A879,'Cycle 7'!$L$10:$L$999,0),1)),INDEX('Cycle 8'!D$10:D$999,MATCH($A879,'Cycle 8'!$L$10:$L$999,0),1)),INDEX('Cycle 9'!D$10:D$999,MATCH($A879,'Cycle 9'!$L$10:$L$999,0),1)),INDEX('Cycle 10'!D$10:D$999,MATCH($A879,'Cycle 10'!$L$10:$L$999,0),1)),INDEX('Cycle 11'!D$10:D$999,MATCH($A879,'Cycle 11'!$L$10:$L$999,0),1)),"")="","",IFERROR(IFERROR(IFERROR(IFERROR(IFERROR(IFERROR(IFERROR(IFERROR(IFERROR(IFERROR(IFERROR(IFERROR(INDEX(Summer!D$10:D$999,MATCH($A879,Summer!$L$10:$L$999,0),1),INDEX('Cycle 1'!D$10:D$999,MATCH($A879,'Cycle 1'!$L$10:$L$999,0),1)),INDEX('Cycle 2'!D$10:D$999,MATCH($A879,'Cycle 2'!$L$10:$L$999,0),1)),INDEX('Cycle 3'!D$10:D$999,MATCH($A879,'Cycle 3'!$L$10:$L$999,0),1)),INDEX('Cycle 4'!D$10:D$999,MATCH($A879,'Cycle 4'!$L$10:$L$999,0),1)),INDEX('Cycle 5'!D$10:D$999,MATCH($A879,'Cycle 5'!$L$10:$L$999,0),1)),INDEX('Cycle 6'!D$10:D$999,MATCH($A879,'Cycle 6'!$L$10:$L$999,0),1)),INDEX('Cycle 7'!D$10:D$999,MATCH($A879,'Cycle 7'!$L$10:$L$999,0),1)),INDEX('Cycle 8'!D$10:D$999,MATCH($A879,'Cycle 8'!$L$10:$L$999,0),1)),INDEX('Cycle 9'!D$10:D$999,MATCH($A879,'Cycle 9'!$L$10:$L$999,0),1)),INDEX('Cycle 10'!D$10:D$999,MATCH($A879,'Cycle 10'!$L$10:$L$999,0),1)),INDEX('Cycle 11'!D$10:D$999,MATCH($A879,'Cycle 11'!$L$10:$L$999,0),1)),""))</f>
        <v/>
      </c>
      <c r="F879" t="str">
        <f>IF(IFERROR(IFERROR(IFERROR(IFERROR(IFERROR(IFERROR(IFERROR(IFERROR(IFERROR(IFERROR(IFERROR(IFERROR(INDEX(Summer!E$10:E$999,MATCH($A879,Summer!$L$10:$L$999,0),1),INDEX('Cycle 1'!E$10:E$999,MATCH($A879,'Cycle 1'!$L$10:$L$999,0),1)),INDEX('Cycle 2'!E$10:E$999,MATCH($A879,'Cycle 2'!$L$10:$L$999,0),1)),INDEX('Cycle 3'!E$10:E$999,MATCH($A879,'Cycle 3'!$L$10:$L$999,0),1)),INDEX('Cycle 4'!E$10:E$999,MATCH($A879,'Cycle 4'!$L$10:$L$999,0),1)),INDEX('Cycle 5'!E$10:E$999,MATCH($A879,'Cycle 5'!$L$10:$L$999,0),1)),INDEX('Cycle 6'!E$10:E$999,MATCH($A879,'Cycle 6'!$L$10:$L$999,0),1)),INDEX('Cycle 7'!E$10:E$999,MATCH($A879,'Cycle 7'!$L$10:$L$999,0),1)),INDEX('Cycle 8'!E$10:E$999,MATCH($A879,'Cycle 8'!$L$10:$L$999,0),1)),INDEX('Cycle 9'!E$10:E$999,MATCH($A879,'Cycle 9'!$L$10:$L$999,0),1)),INDEX('Cycle 10'!E$10:E$999,MATCH($A879,'Cycle 10'!$L$10:$L$999,0),1)),INDEX('Cycle 11'!E$10:E$999,MATCH($A879,'Cycle 11'!$L$10:$L$999,0),1)),"")="","",IFERROR(IFERROR(IFERROR(IFERROR(IFERROR(IFERROR(IFERROR(IFERROR(IFERROR(IFERROR(IFERROR(IFERROR(INDEX(Summer!E$10:E$999,MATCH($A879,Summer!$L$10:$L$999,0),1),INDEX('Cycle 1'!E$10:E$999,MATCH($A879,'Cycle 1'!$L$10:$L$999,0),1)),INDEX('Cycle 2'!E$10:E$999,MATCH($A879,'Cycle 2'!$L$10:$L$999,0),1)),INDEX('Cycle 3'!E$10:E$999,MATCH($A879,'Cycle 3'!$L$10:$L$999,0),1)),INDEX('Cycle 4'!E$10:E$999,MATCH($A879,'Cycle 4'!$L$10:$L$999,0),1)),INDEX('Cycle 5'!E$10:E$999,MATCH($A879,'Cycle 5'!$L$10:$L$999,0),1)),INDEX('Cycle 6'!E$10:E$999,MATCH($A879,'Cycle 6'!$L$10:$L$999,0),1)),INDEX('Cycle 7'!E$10:E$999,MATCH($A879,'Cycle 7'!$L$10:$L$999,0),1)),INDEX('Cycle 8'!E$10:E$999,MATCH($A879,'Cycle 8'!$L$10:$L$999,0),1)),INDEX('Cycle 9'!E$10:E$999,MATCH($A879,'Cycle 9'!$L$10:$L$999,0),1)),INDEX('Cycle 10'!E$10:E$999,MATCH($A879,'Cycle 10'!$L$10:$L$999,0),1)),INDEX('Cycle 11'!E$10:E$999,MATCH($A879,'Cycle 11'!$L$10:$L$999,0),1)),""))</f>
        <v/>
      </c>
      <c r="G879" t="str">
        <f>IF(IFERROR(IFERROR(IFERROR(IFERROR(IFERROR(IFERROR(IFERROR(IFERROR(IFERROR(IFERROR(IFERROR(IFERROR(INDEX(Summer!F$10:F$999,MATCH($A879,Summer!$L$10:$L$999,0),1),INDEX('Cycle 1'!F$10:F$999,MATCH($A879,'Cycle 1'!$L$10:$L$999,0),1)),INDEX('Cycle 2'!F$10:F$999,MATCH($A879,'Cycle 2'!$L$10:$L$999,0),1)),INDEX('Cycle 3'!F$10:F$999,MATCH($A879,'Cycle 3'!$L$10:$L$999,0),1)),INDEX('Cycle 4'!F$10:F$999,MATCH($A879,'Cycle 4'!$L$10:$L$999,0),1)),INDEX('Cycle 5'!F$10:F$999,MATCH($A879,'Cycle 5'!$L$10:$L$999,0),1)),INDEX('Cycle 6'!F$10:F$999,MATCH($A879,'Cycle 6'!$L$10:$L$999,0),1)),INDEX('Cycle 7'!F$10:F$999,MATCH($A879,'Cycle 7'!$L$10:$L$999,0),1)),INDEX('Cycle 8'!F$10:F$999,MATCH($A879,'Cycle 8'!$L$10:$L$999,0),1)),INDEX('Cycle 9'!F$10:F$999,MATCH($A879,'Cycle 9'!$L$10:$L$999,0),1)),INDEX('Cycle 10'!F$10:F$999,MATCH($A879,'Cycle 10'!$L$10:$L$999,0),1)),INDEX('Cycle 11'!F$10:F$999,MATCH($A879,'Cycle 11'!$L$10:$L$999,0),1)),"")="","",IFERROR(IFERROR(IFERROR(IFERROR(IFERROR(IFERROR(IFERROR(IFERROR(IFERROR(IFERROR(IFERROR(IFERROR(INDEX(Summer!F$10:F$999,MATCH($A879,Summer!$L$10:$L$999,0),1),INDEX('Cycle 1'!F$10:F$999,MATCH($A879,'Cycle 1'!$L$10:$L$999,0),1)),INDEX('Cycle 2'!F$10:F$999,MATCH($A879,'Cycle 2'!$L$10:$L$999,0),1)),INDEX('Cycle 3'!F$10:F$999,MATCH($A879,'Cycle 3'!$L$10:$L$999,0),1)),INDEX('Cycle 4'!F$10:F$999,MATCH($A879,'Cycle 4'!$L$10:$L$999,0),1)),INDEX('Cycle 5'!F$10:F$999,MATCH($A879,'Cycle 5'!$L$10:$L$999,0),1)),INDEX('Cycle 6'!F$10:F$999,MATCH($A879,'Cycle 6'!$L$10:$L$999,0),1)),INDEX('Cycle 7'!F$10:F$999,MATCH($A879,'Cycle 7'!$L$10:$L$999,0),1)),INDEX('Cycle 8'!F$10:F$999,MATCH($A879,'Cycle 8'!$L$10:$L$999,0),1)),INDEX('Cycle 9'!F$10:F$999,MATCH($A879,'Cycle 9'!$L$10:$L$999,0),1)),INDEX('Cycle 10'!F$10:F$999,MATCH($A879,'Cycle 10'!$L$10:$L$999,0),1)),INDEX('Cycle 11'!F$10:F$999,MATCH($A879,'Cycle 11'!$L$10:$L$999,0),1)),""))</f>
        <v/>
      </c>
      <c r="H879" t="str">
        <f>IF(IFERROR(IFERROR(IFERROR(IFERROR(IFERROR(IFERROR(IFERROR(IFERROR(IFERROR(IFERROR(IFERROR(IFERROR(INDEX(Summer!G$10:G$999,MATCH($A879,Summer!$L$10:$L$999,0),1),INDEX('Cycle 1'!G$10:G$999,MATCH($A879,'Cycle 1'!$L$10:$L$999,0),1)),INDEX('Cycle 2'!G$10:G$999,MATCH($A879,'Cycle 2'!$L$10:$L$999,0),1)),INDEX('Cycle 3'!G$10:G$999,MATCH($A879,'Cycle 3'!$L$10:$L$999,0),1)),INDEX('Cycle 4'!G$10:G$999,MATCH($A879,'Cycle 4'!$L$10:$L$999,0),1)),INDEX('Cycle 5'!G$10:G$999,MATCH($A879,'Cycle 5'!$L$10:$L$999,0),1)),INDEX('Cycle 6'!G$10:G$999,MATCH($A879,'Cycle 6'!$L$10:$L$999,0),1)),INDEX('Cycle 7'!G$10:G$999,MATCH($A879,'Cycle 7'!$L$10:$L$999,0),1)),INDEX('Cycle 8'!G$10:G$999,MATCH($A879,'Cycle 8'!$L$10:$L$999,0),1)),INDEX('Cycle 9'!G$10:G$999,MATCH($A879,'Cycle 9'!$L$10:$L$999,0),1)),INDEX('Cycle 10'!G$10:G$999,MATCH($A879,'Cycle 10'!$L$10:$L$999,0),1)),INDEX('Cycle 11'!G$10:G$999,MATCH($A879,'Cycle 11'!$L$10:$L$999,0),1)),"")="","",IFERROR(IFERROR(IFERROR(IFERROR(IFERROR(IFERROR(IFERROR(IFERROR(IFERROR(IFERROR(IFERROR(IFERROR(INDEX(Summer!G$10:G$999,MATCH($A879,Summer!$L$10:$L$999,0),1),INDEX('Cycle 1'!G$10:G$999,MATCH($A879,'Cycle 1'!$L$10:$L$999,0),1)),INDEX('Cycle 2'!G$10:G$999,MATCH($A879,'Cycle 2'!$L$10:$L$999,0),1)),INDEX('Cycle 3'!G$10:G$999,MATCH($A879,'Cycle 3'!$L$10:$L$999,0),1)),INDEX('Cycle 4'!G$10:G$999,MATCH($A879,'Cycle 4'!$L$10:$L$999,0),1)),INDEX('Cycle 5'!G$10:G$999,MATCH($A879,'Cycle 5'!$L$10:$L$999,0),1)),INDEX('Cycle 6'!G$10:G$999,MATCH($A879,'Cycle 6'!$L$10:$L$999,0),1)),INDEX('Cycle 7'!G$10:G$999,MATCH($A879,'Cycle 7'!$L$10:$L$999,0),1)),INDEX('Cycle 8'!G$10:G$999,MATCH($A879,'Cycle 8'!$L$10:$L$999,0),1)),INDEX('Cycle 9'!G$10:G$999,MATCH($A879,'Cycle 9'!$L$10:$L$999,0),1)),INDEX('Cycle 10'!G$10:G$999,MATCH($A879,'Cycle 10'!$L$10:$L$999,0),1)),INDEX('Cycle 11'!G$10:G$999,MATCH($A879,'Cycle 11'!$L$10:$L$999,0),1)),""))</f>
        <v/>
      </c>
      <c r="I879">
        <f>IFERROR(IF(C879="",MAX(I$1:I878),IF(ROW(C$2)=ROW(C879),1,IF(ISERROR(VLOOKUP(C879,C$2:C878,1,FALSE)),MAX(I$1:I878)+1,MAX(I$1:I878)))),"")</f>
        <v>0</v>
      </c>
      <c r="J879" t="str">
        <f t="shared" si="91"/>
        <v/>
      </c>
      <c r="K879" t="str">
        <f t="shared" si="95"/>
        <v/>
      </c>
      <c r="L879" t="str">
        <f t="shared" si="95"/>
        <v/>
      </c>
      <c r="M879" t="str">
        <f t="shared" si="95"/>
        <v/>
      </c>
      <c r="N879" t="str">
        <f t="shared" si="95"/>
        <v/>
      </c>
      <c r="O879" t="str">
        <f t="shared" si="95"/>
        <v/>
      </c>
      <c r="P879" t="str">
        <f t="shared" si="95"/>
        <v/>
      </c>
      <c r="Q879" t="str">
        <f t="shared" si="95"/>
        <v/>
      </c>
      <c r="R879" t="str">
        <f t="shared" si="95"/>
        <v/>
      </c>
      <c r="S879" t="str">
        <f t="shared" si="95"/>
        <v/>
      </c>
      <c r="T879" t="str">
        <f t="shared" si="95"/>
        <v/>
      </c>
      <c r="U879" t="str">
        <f t="shared" si="95"/>
        <v/>
      </c>
      <c r="V879" t="str">
        <f t="shared" si="95"/>
        <v/>
      </c>
      <c r="W879" t="str">
        <f t="shared" si="92"/>
        <v/>
      </c>
      <c r="X879">
        <f>IF(OR(H879="No",H879=""),0,IF(COUNTIFS(H$2:H879,"Yes",C$2:C879,C879)&gt;1,0,COUNTIFS(H$2:H879,"Yes",C$2:C879,C879)))+IF(X878=$X$1,0,X878)</f>
        <v>0</v>
      </c>
    </row>
    <row r="880" spans="1:24" x14ac:dyDescent="0.3">
      <c r="A880">
        <f>ROWS($A$2:$A880)</f>
        <v>879</v>
      </c>
      <c r="B880" t="str">
        <f>IF(ISERROR(VLOOKUP(A880,Summer!L$11:L$500,1,FALSE)),IF(ISERROR(VLOOKUP(A880,'Cycle 1'!L$11:L$500,1,FALSE)),IF(ISERROR(VLOOKUP(A880,'Cycle 2'!L$11:L$500,1,FALSE)),IF(ISERROR(VLOOKUP(A880,'Cycle 3'!L$11:L$500,1,FALSE)),IF(ISERROR(VLOOKUP(A880,'Cycle 4'!L$11:L$500,1,FALSE)),IF(ISERROR(VLOOKUP(A880,'Cycle 5'!L$11:L$500,1,FALSE)),IF(ISERROR(VLOOKUP(A880,'Cycle 6'!L$11:L$500,1,FALSE)),IF(ISERROR(VLOOKUP(A880,'Cycle 7'!L$11:L$500,1,FALSE)),IF(ISERROR(VLOOKUP(A880,'Cycle 8'!L$11:L$500,1,FALSE)),IF(ISERROR(VLOOKUP(A880,'Cycle 9'!L$11:L$500,1,FALSE)),IF(ISERROR(VLOOKUP(A880,'Cycle 10'!L$11:L$500,1,FALSE)),IF(ISERROR(VLOOKUP(A880,'Cycle 11'!L$11:L$500,1,FALSE)),"","Cycle 11"),"Cycle 10"),"Cycle 9"),"Cycle 8"),"Cycle 7"),"Cycle 6"),"Cycle 5"),"Cycle 4"),"Cycle 3"),"Cycle 2"),"Cycle 1"),"Summer")</f>
        <v/>
      </c>
      <c r="C880" t="str">
        <f>IF(IFERROR(IFERROR(IFERROR(IFERROR(IFERROR(IFERROR(IFERROR(IFERROR(IFERROR(IFERROR(IFERROR(IFERROR(INDEX(Summer!B$10:B$999,MATCH($A880,Summer!$L$10:$L$999,0),1),INDEX('Cycle 1'!B$10:B$999,MATCH($A880,'Cycle 1'!$L$10:$L$999,0),1)),INDEX('Cycle 2'!B$10:B$999,MATCH($A880,'Cycle 2'!$L$10:$L$999,0),1)),INDEX('Cycle 3'!B$10:B$999,MATCH($A880,'Cycle 3'!$L$10:$L$999,0),1)),INDEX('Cycle 4'!B$10:B$999,MATCH($A880,'Cycle 4'!$L$10:$L$999,0),1)),INDEX('Cycle 5'!B$10:B$999,MATCH($A880,'Cycle 5'!$L$10:$L$999,0),1)),INDEX('Cycle 6'!B$10:B$999,MATCH($A880,'Cycle 6'!$L$10:$L$999,0),1)),INDEX('Cycle 7'!B$10:B$999,MATCH($A880,'Cycle 7'!$L$10:$L$999,0),1)),INDEX('Cycle 8'!B$10:B$999,MATCH($A880,'Cycle 8'!$L$10:$L$999,0),1)),INDEX('Cycle 9'!B$10:B$999,MATCH($A880,'Cycle 9'!$L$10:$L$999,0),1)),INDEX('Cycle 10'!B$10:B$999,MATCH($A880,'Cycle 10'!$L$10:$L$999,0),1)),INDEX('Cycle 11'!B$10:B$999,MATCH($A880,'Cycle 11'!$L$10:$L$999,0),1)),"")="","",IFERROR(IFERROR(IFERROR(IFERROR(IFERROR(IFERROR(IFERROR(IFERROR(IFERROR(IFERROR(IFERROR(IFERROR(INDEX(Summer!B$10:B$999,MATCH($A880,Summer!$L$10:$L$999,0),1),INDEX('Cycle 1'!B$10:B$999,MATCH($A880,'Cycle 1'!$L$10:$L$999,0),1)),INDEX('Cycle 2'!B$10:B$999,MATCH($A880,'Cycle 2'!$L$10:$L$999,0),1)),INDEX('Cycle 3'!B$10:B$999,MATCH($A880,'Cycle 3'!$L$10:$L$999,0),1)),INDEX('Cycle 4'!B$10:B$999,MATCH($A880,'Cycle 4'!$L$10:$L$999,0),1)),INDEX('Cycle 5'!B$10:B$999,MATCH($A880,'Cycle 5'!$L$10:$L$999,0),1)),INDEX('Cycle 6'!B$10:B$999,MATCH($A880,'Cycle 6'!$L$10:$L$999,0),1)),INDEX('Cycle 7'!B$10:B$999,MATCH($A880,'Cycle 7'!$L$10:$L$999,0),1)),INDEX('Cycle 8'!B$10:B$999,MATCH($A880,'Cycle 8'!$L$10:$L$999,0),1)),INDEX('Cycle 9'!B$10:B$999,MATCH($A880,'Cycle 9'!$L$10:$L$999,0),1)),INDEX('Cycle 10'!B$10:B$999,MATCH($A880,'Cycle 10'!$L$10:$L$999,0),1)),INDEX('Cycle 11'!B$10:B$999,MATCH($A880,'Cycle 11'!$L$10:$L$999,0),1)),""))</f>
        <v/>
      </c>
      <c r="D880" t="str">
        <f>IF(IFERROR(IFERROR(IFERROR(IFERROR(IFERROR(IFERROR(IFERROR(IFERROR(IFERROR(IFERROR(IFERROR(IFERROR(INDEX(Summer!C$10:C$999,MATCH($A880,Summer!$L$10:$L$999,0),1),INDEX('Cycle 1'!C$10:C$999,MATCH($A880,'Cycle 1'!$L$10:$L$999,0),1)),INDEX('Cycle 2'!C$10:C$999,MATCH($A880,'Cycle 2'!$L$10:$L$999,0),1)),INDEX('Cycle 3'!C$10:C$999,MATCH($A880,'Cycle 3'!$L$10:$L$999,0),1)),INDEX('Cycle 4'!C$10:C$999,MATCH($A880,'Cycle 4'!$L$10:$L$999,0),1)),INDEX('Cycle 5'!C$10:C$999,MATCH($A880,'Cycle 5'!$L$10:$L$999,0),1)),INDEX('Cycle 6'!C$10:C$999,MATCH($A880,'Cycle 6'!$L$10:$L$999,0),1)),INDEX('Cycle 7'!C$10:C$999,MATCH($A880,'Cycle 7'!$L$10:$L$999,0),1)),INDEX('Cycle 8'!C$10:C$999,MATCH($A880,'Cycle 8'!$L$10:$L$999,0),1)),INDEX('Cycle 9'!C$10:C$999,MATCH($A880,'Cycle 9'!$L$10:$L$999,0),1)),INDEX('Cycle 10'!C$10:C$999,MATCH($A880,'Cycle 10'!$L$10:$L$999,0),1)),INDEX('Cycle 11'!C$10:C$999,MATCH($A880,'Cycle 11'!$L$10:$L$999,0),1)),"")="","",IFERROR(IFERROR(IFERROR(IFERROR(IFERROR(IFERROR(IFERROR(IFERROR(IFERROR(IFERROR(IFERROR(IFERROR(INDEX(Summer!C$10:C$999,MATCH($A880,Summer!$L$10:$L$999,0),1),INDEX('Cycle 1'!C$10:C$999,MATCH($A880,'Cycle 1'!$L$10:$L$999,0),1)),INDEX('Cycle 2'!C$10:C$999,MATCH($A880,'Cycle 2'!$L$10:$L$999,0),1)),INDEX('Cycle 3'!C$10:C$999,MATCH($A880,'Cycle 3'!$L$10:$L$999,0),1)),INDEX('Cycle 4'!C$10:C$999,MATCH($A880,'Cycle 4'!$L$10:$L$999,0),1)),INDEX('Cycle 5'!C$10:C$999,MATCH($A880,'Cycle 5'!$L$10:$L$999,0),1)),INDEX('Cycle 6'!C$10:C$999,MATCH($A880,'Cycle 6'!$L$10:$L$999,0),1)),INDEX('Cycle 7'!C$10:C$999,MATCH($A880,'Cycle 7'!$L$10:$L$999,0),1)),INDEX('Cycle 8'!C$10:C$999,MATCH($A880,'Cycle 8'!$L$10:$L$999,0),1)),INDEX('Cycle 9'!C$10:C$999,MATCH($A880,'Cycle 9'!$L$10:$L$999,0),1)),INDEX('Cycle 10'!C$10:C$999,MATCH($A880,'Cycle 10'!$L$10:$L$999,0),1)),INDEX('Cycle 11'!C$10:C$999,MATCH($A880,'Cycle 11'!$L$10:$L$999,0),1)),""))</f>
        <v/>
      </c>
      <c r="E880" t="str">
        <f>IF(IFERROR(IFERROR(IFERROR(IFERROR(IFERROR(IFERROR(IFERROR(IFERROR(IFERROR(IFERROR(IFERROR(IFERROR(INDEX(Summer!D$10:D$999,MATCH($A880,Summer!$L$10:$L$999,0),1),INDEX('Cycle 1'!D$10:D$999,MATCH($A880,'Cycle 1'!$L$10:$L$999,0),1)),INDEX('Cycle 2'!D$10:D$999,MATCH($A880,'Cycle 2'!$L$10:$L$999,0),1)),INDEX('Cycle 3'!D$10:D$999,MATCH($A880,'Cycle 3'!$L$10:$L$999,0),1)),INDEX('Cycle 4'!D$10:D$999,MATCH($A880,'Cycle 4'!$L$10:$L$999,0),1)),INDEX('Cycle 5'!D$10:D$999,MATCH($A880,'Cycle 5'!$L$10:$L$999,0),1)),INDEX('Cycle 6'!D$10:D$999,MATCH($A880,'Cycle 6'!$L$10:$L$999,0),1)),INDEX('Cycle 7'!D$10:D$999,MATCH($A880,'Cycle 7'!$L$10:$L$999,0),1)),INDEX('Cycle 8'!D$10:D$999,MATCH($A880,'Cycle 8'!$L$10:$L$999,0),1)),INDEX('Cycle 9'!D$10:D$999,MATCH($A880,'Cycle 9'!$L$10:$L$999,0),1)),INDEX('Cycle 10'!D$10:D$999,MATCH($A880,'Cycle 10'!$L$10:$L$999,0),1)),INDEX('Cycle 11'!D$10:D$999,MATCH($A880,'Cycle 11'!$L$10:$L$999,0),1)),"")="","",IFERROR(IFERROR(IFERROR(IFERROR(IFERROR(IFERROR(IFERROR(IFERROR(IFERROR(IFERROR(IFERROR(IFERROR(INDEX(Summer!D$10:D$999,MATCH($A880,Summer!$L$10:$L$999,0),1),INDEX('Cycle 1'!D$10:D$999,MATCH($A880,'Cycle 1'!$L$10:$L$999,0),1)),INDEX('Cycle 2'!D$10:D$999,MATCH($A880,'Cycle 2'!$L$10:$L$999,0),1)),INDEX('Cycle 3'!D$10:D$999,MATCH($A880,'Cycle 3'!$L$10:$L$999,0),1)),INDEX('Cycle 4'!D$10:D$999,MATCH($A880,'Cycle 4'!$L$10:$L$999,0),1)),INDEX('Cycle 5'!D$10:D$999,MATCH($A880,'Cycle 5'!$L$10:$L$999,0),1)),INDEX('Cycle 6'!D$10:D$999,MATCH($A880,'Cycle 6'!$L$10:$L$999,0),1)),INDEX('Cycle 7'!D$10:D$999,MATCH($A880,'Cycle 7'!$L$10:$L$999,0),1)),INDEX('Cycle 8'!D$10:D$999,MATCH($A880,'Cycle 8'!$L$10:$L$999,0),1)),INDEX('Cycle 9'!D$10:D$999,MATCH($A880,'Cycle 9'!$L$10:$L$999,0),1)),INDEX('Cycle 10'!D$10:D$999,MATCH($A880,'Cycle 10'!$L$10:$L$999,0),1)),INDEX('Cycle 11'!D$10:D$999,MATCH($A880,'Cycle 11'!$L$10:$L$999,0),1)),""))</f>
        <v/>
      </c>
      <c r="F880" t="str">
        <f>IF(IFERROR(IFERROR(IFERROR(IFERROR(IFERROR(IFERROR(IFERROR(IFERROR(IFERROR(IFERROR(IFERROR(IFERROR(INDEX(Summer!E$10:E$999,MATCH($A880,Summer!$L$10:$L$999,0),1),INDEX('Cycle 1'!E$10:E$999,MATCH($A880,'Cycle 1'!$L$10:$L$999,0),1)),INDEX('Cycle 2'!E$10:E$999,MATCH($A880,'Cycle 2'!$L$10:$L$999,0),1)),INDEX('Cycle 3'!E$10:E$999,MATCH($A880,'Cycle 3'!$L$10:$L$999,0),1)),INDEX('Cycle 4'!E$10:E$999,MATCH($A880,'Cycle 4'!$L$10:$L$999,0),1)),INDEX('Cycle 5'!E$10:E$999,MATCH($A880,'Cycle 5'!$L$10:$L$999,0),1)),INDEX('Cycle 6'!E$10:E$999,MATCH($A880,'Cycle 6'!$L$10:$L$999,0),1)),INDEX('Cycle 7'!E$10:E$999,MATCH($A880,'Cycle 7'!$L$10:$L$999,0),1)),INDEX('Cycle 8'!E$10:E$999,MATCH($A880,'Cycle 8'!$L$10:$L$999,0),1)),INDEX('Cycle 9'!E$10:E$999,MATCH($A880,'Cycle 9'!$L$10:$L$999,0),1)),INDEX('Cycle 10'!E$10:E$999,MATCH($A880,'Cycle 10'!$L$10:$L$999,0),1)),INDEX('Cycle 11'!E$10:E$999,MATCH($A880,'Cycle 11'!$L$10:$L$999,0),1)),"")="","",IFERROR(IFERROR(IFERROR(IFERROR(IFERROR(IFERROR(IFERROR(IFERROR(IFERROR(IFERROR(IFERROR(IFERROR(INDEX(Summer!E$10:E$999,MATCH($A880,Summer!$L$10:$L$999,0),1),INDEX('Cycle 1'!E$10:E$999,MATCH($A880,'Cycle 1'!$L$10:$L$999,0),1)),INDEX('Cycle 2'!E$10:E$999,MATCH($A880,'Cycle 2'!$L$10:$L$999,0),1)),INDEX('Cycle 3'!E$10:E$999,MATCH($A880,'Cycle 3'!$L$10:$L$999,0),1)),INDEX('Cycle 4'!E$10:E$999,MATCH($A880,'Cycle 4'!$L$10:$L$999,0),1)),INDEX('Cycle 5'!E$10:E$999,MATCH($A880,'Cycle 5'!$L$10:$L$999,0),1)),INDEX('Cycle 6'!E$10:E$999,MATCH($A880,'Cycle 6'!$L$10:$L$999,0),1)),INDEX('Cycle 7'!E$10:E$999,MATCH($A880,'Cycle 7'!$L$10:$L$999,0),1)),INDEX('Cycle 8'!E$10:E$999,MATCH($A880,'Cycle 8'!$L$10:$L$999,0),1)),INDEX('Cycle 9'!E$10:E$999,MATCH($A880,'Cycle 9'!$L$10:$L$999,0),1)),INDEX('Cycle 10'!E$10:E$999,MATCH($A880,'Cycle 10'!$L$10:$L$999,0),1)),INDEX('Cycle 11'!E$10:E$999,MATCH($A880,'Cycle 11'!$L$10:$L$999,0),1)),""))</f>
        <v/>
      </c>
      <c r="G880" t="str">
        <f>IF(IFERROR(IFERROR(IFERROR(IFERROR(IFERROR(IFERROR(IFERROR(IFERROR(IFERROR(IFERROR(IFERROR(IFERROR(INDEX(Summer!F$10:F$999,MATCH($A880,Summer!$L$10:$L$999,0),1),INDEX('Cycle 1'!F$10:F$999,MATCH($A880,'Cycle 1'!$L$10:$L$999,0),1)),INDEX('Cycle 2'!F$10:F$999,MATCH($A880,'Cycle 2'!$L$10:$L$999,0),1)),INDEX('Cycle 3'!F$10:F$999,MATCH($A880,'Cycle 3'!$L$10:$L$999,0),1)),INDEX('Cycle 4'!F$10:F$999,MATCH($A880,'Cycle 4'!$L$10:$L$999,0),1)),INDEX('Cycle 5'!F$10:F$999,MATCH($A880,'Cycle 5'!$L$10:$L$999,0),1)),INDEX('Cycle 6'!F$10:F$999,MATCH($A880,'Cycle 6'!$L$10:$L$999,0),1)),INDEX('Cycle 7'!F$10:F$999,MATCH($A880,'Cycle 7'!$L$10:$L$999,0),1)),INDEX('Cycle 8'!F$10:F$999,MATCH($A880,'Cycle 8'!$L$10:$L$999,0),1)),INDEX('Cycle 9'!F$10:F$999,MATCH($A880,'Cycle 9'!$L$10:$L$999,0),1)),INDEX('Cycle 10'!F$10:F$999,MATCH($A880,'Cycle 10'!$L$10:$L$999,0),1)),INDEX('Cycle 11'!F$10:F$999,MATCH($A880,'Cycle 11'!$L$10:$L$999,0),1)),"")="","",IFERROR(IFERROR(IFERROR(IFERROR(IFERROR(IFERROR(IFERROR(IFERROR(IFERROR(IFERROR(IFERROR(IFERROR(INDEX(Summer!F$10:F$999,MATCH($A880,Summer!$L$10:$L$999,0),1),INDEX('Cycle 1'!F$10:F$999,MATCH($A880,'Cycle 1'!$L$10:$L$999,0),1)),INDEX('Cycle 2'!F$10:F$999,MATCH($A880,'Cycle 2'!$L$10:$L$999,0),1)),INDEX('Cycle 3'!F$10:F$999,MATCH($A880,'Cycle 3'!$L$10:$L$999,0),1)),INDEX('Cycle 4'!F$10:F$999,MATCH($A880,'Cycle 4'!$L$10:$L$999,0),1)),INDEX('Cycle 5'!F$10:F$999,MATCH($A880,'Cycle 5'!$L$10:$L$999,0),1)),INDEX('Cycle 6'!F$10:F$999,MATCH($A880,'Cycle 6'!$L$10:$L$999,0),1)),INDEX('Cycle 7'!F$10:F$999,MATCH($A880,'Cycle 7'!$L$10:$L$999,0),1)),INDEX('Cycle 8'!F$10:F$999,MATCH($A880,'Cycle 8'!$L$10:$L$999,0),1)),INDEX('Cycle 9'!F$10:F$999,MATCH($A880,'Cycle 9'!$L$10:$L$999,0),1)),INDEX('Cycle 10'!F$10:F$999,MATCH($A880,'Cycle 10'!$L$10:$L$999,0),1)),INDEX('Cycle 11'!F$10:F$999,MATCH($A880,'Cycle 11'!$L$10:$L$999,0),1)),""))</f>
        <v/>
      </c>
      <c r="H880" t="str">
        <f>IF(IFERROR(IFERROR(IFERROR(IFERROR(IFERROR(IFERROR(IFERROR(IFERROR(IFERROR(IFERROR(IFERROR(IFERROR(INDEX(Summer!G$10:G$999,MATCH($A880,Summer!$L$10:$L$999,0),1),INDEX('Cycle 1'!G$10:G$999,MATCH($A880,'Cycle 1'!$L$10:$L$999,0),1)),INDEX('Cycle 2'!G$10:G$999,MATCH($A880,'Cycle 2'!$L$10:$L$999,0),1)),INDEX('Cycle 3'!G$10:G$999,MATCH($A880,'Cycle 3'!$L$10:$L$999,0),1)),INDEX('Cycle 4'!G$10:G$999,MATCH($A880,'Cycle 4'!$L$10:$L$999,0),1)),INDEX('Cycle 5'!G$10:G$999,MATCH($A880,'Cycle 5'!$L$10:$L$999,0),1)),INDEX('Cycle 6'!G$10:G$999,MATCH($A880,'Cycle 6'!$L$10:$L$999,0),1)),INDEX('Cycle 7'!G$10:G$999,MATCH($A880,'Cycle 7'!$L$10:$L$999,0),1)),INDEX('Cycle 8'!G$10:G$999,MATCH($A880,'Cycle 8'!$L$10:$L$999,0),1)),INDEX('Cycle 9'!G$10:G$999,MATCH($A880,'Cycle 9'!$L$10:$L$999,0),1)),INDEX('Cycle 10'!G$10:G$999,MATCH($A880,'Cycle 10'!$L$10:$L$999,0),1)),INDEX('Cycle 11'!G$10:G$999,MATCH($A880,'Cycle 11'!$L$10:$L$999,0),1)),"")="","",IFERROR(IFERROR(IFERROR(IFERROR(IFERROR(IFERROR(IFERROR(IFERROR(IFERROR(IFERROR(IFERROR(IFERROR(INDEX(Summer!G$10:G$999,MATCH($A880,Summer!$L$10:$L$999,0),1),INDEX('Cycle 1'!G$10:G$999,MATCH($A880,'Cycle 1'!$L$10:$L$999,0),1)),INDEX('Cycle 2'!G$10:G$999,MATCH($A880,'Cycle 2'!$L$10:$L$999,0),1)),INDEX('Cycle 3'!G$10:G$999,MATCH($A880,'Cycle 3'!$L$10:$L$999,0),1)),INDEX('Cycle 4'!G$10:G$999,MATCH($A880,'Cycle 4'!$L$10:$L$999,0),1)),INDEX('Cycle 5'!G$10:G$999,MATCH($A880,'Cycle 5'!$L$10:$L$999,0),1)),INDEX('Cycle 6'!G$10:G$999,MATCH($A880,'Cycle 6'!$L$10:$L$999,0),1)),INDEX('Cycle 7'!G$10:G$999,MATCH($A880,'Cycle 7'!$L$10:$L$999,0),1)),INDEX('Cycle 8'!G$10:G$999,MATCH($A880,'Cycle 8'!$L$10:$L$999,0),1)),INDEX('Cycle 9'!G$10:G$999,MATCH($A880,'Cycle 9'!$L$10:$L$999,0),1)),INDEX('Cycle 10'!G$10:G$999,MATCH($A880,'Cycle 10'!$L$10:$L$999,0),1)),INDEX('Cycle 11'!G$10:G$999,MATCH($A880,'Cycle 11'!$L$10:$L$999,0),1)),""))</f>
        <v/>
      </c>
      <c r="I880">
        <f>IFERROR(IF(C880="",MAX(I$1:I879),IF(ROW(C$2)=ROW(C880),1,IF(ISERROR(VLOOKUP(C880,C$2:C879,1,FALSE)),MAX(I$1:I879)+1,MAX(I$1:I879)))),"")</f>
        <v>0</v>
      </c>
      <c r="J880" t="str">
        <f t="shared" si="91"/>
        <v/>
      </c>
      <c r="K880" t="str">
        <f t="shared" si="95"/>
        <v/>
      </c>
      <c r="L880" t="str">
        <f t="shared" si="95"/>
        <v/>
      </c>
      <c r="M880" t="str">
        <f t="shared" si="95"/>
        <v/>
      </c>
      <c r="N880" t="str">
        <f t="shared" si="95"/>
        <v/>
      </c>
      <c r="O880" t="str">
        <f t="shared" si="95"/>
        <v/>
      </c>
      <c r="P880" t="str">
        <f t="shared" si="95"/>
        <v/>
      </c>
      <c r="Q880" t="str">
        <f t="shared" si="95"/>
        <v/>
      </c>
      <c r="R880" t="str">
        <f t="shared" si="95"/>
        <v/>
      </c>
      <c r="S880" t="str">
        <f t="shared" si="95"/>
        <v/>
      </c>
      <c r="T880" t="str">
        <f t="shared" si="95"/>
        <v/>
      </c>
      <c r="U880" t="str">
        <f t="shared" si="95"/>
        <v/>
      </c>
      <c r="V880" t="str">
        <f t="shared" si="95"/>
        <v/>
      </c>
      <c r="W880" t="str">
        <f t="shared" si="92"/>
        <v/>
      </c>
      <c r="X880">
        <f>IF(OR(H880="No",H880=""),0,IF(COUNTIFS(H$2:H880,"Yes",C$2:C880,C880)&gt;1,0,COUNTIFS(H$2:H880,"Yes",C$2:C880,C880)))+IF(X879=$X$1,0,X879)</f>
        <v>0</v>
      </c>
    </row>
    <row r="881" spans="1:24" x14ac:dyDescent="0.3">
      <c r="A881">
        <f>ROWS($A$2:$A881)</f>
        <v>880</v>
      </c>
      <c r="B881" t="str">
        <f>IF(ISERROR(VLOOKUP(A881,Summer!L$11:L$500,1,FALSE)),IF(ISERROR(VLOOKUP(A881,'Cycle 1'!L$11:L$500,1,FALSE)),IF(ISERROR(VLOOKUP(A881,'Cycle 2'!L$11:L$500,1,FALSE)),IF(ISERROR(VLOOKUP(A881,'Cycle 3'!L$11:L$500,1,FALSE)),IF(ISERROR(VLOOKUP(A881,'Cycle 4'!L$11:L$500,1,FALSE)),IF(ISERROR(VLOOKUP(A881,'Cycle 5'!L$11:L$500,1,FALSE)),IF(ISERROR(VLOOKUP(A881,'Cycle 6'!L$11:L$500,1,FALSE)),IF(ISERROR(VLOOKUP(A881,'Cycle 7'!L$11:L$500,1,FALSE)),IF(ISERROR(VLOOKUP(A881,'Cycle 8'!L$11:L$500,1,FALSE)),IF(ISERROR(VLOOKUP(A881,'Cycle 9'!L$11:L$500,1,FALSE)),IF(ISERROR(VLOOKUP(A881,'Cycle 10'!L$11:L$500,1,FALSE)),IF(ISERROR(VLOOKUP(A881,'Cycle 11'!L$11:L$500,1,FALSE)),"","Cycle 11"),"Cycle 10"),"Cycle 9"),"Cycle 8"),"Cycle 7"),"Cycle 6"),"Cycle 5"),"Cycle 4"),"Cycle 3"),"Cycle 2"),"Cycle 1"),"Summer")</f>
        <v/>
      </c>
      <c r="C881" t="str">
        <f>IF(IFERROR(IFERROR(IFERROR(IFERROR(IFERROR(IFERROR(IFERROR(IFERROR(IFERROR(IFERROR(IFERROR(IFERROR(INDEX(Summer!B$10:B$999,MATCH($A881,Summer!$L$10:$L$999,0),1),INDEX('Cycle 1'!B$10:B$999,MATCH($A881,'Cycle 1'!$L$10:$L$999,0),1)),INDEX('Cycle 2'!B$10:B$999,MATCH($A881,'Cycle 2'!$L$10:$L$999,0),1)),INDEX('Cycle 3'!B$10:B$999,MATCH($A881,'Cycle 3'!$L$10:$L$999,0),1)),INDEX('Cycle 4'!B$10:B$999,MATCH($A881,'Cycle 4'!$L$10:$L$999,0),1)),INDEX('Cycle 5'!B$10:B$999,MATCH($A881,'Cycle 5'!$L$10:$L$999,0),1)),INDEX('Cycle 6'!B$10:B$999,MATCH($A881,'Cycle 6'!$L$10:$L$999,0),1)),INDEX('Cycle 7'!B$10:B$999,MATCH($A881,'Cycle 7'!$L$10:$L$999,0),1)),INDEX('Cycle 8'!B$10:B$999,MATCH($A881,'Cycle 8'!$L$10:$L$999,0),1)),INDEX('Cycle 9'!B$10:B$999,MATCH($A881,'Cycle 9'!$L$10:$L$999,0),1)),INDEX('Cycle 10'!B$10:B$999,MATCH($A881,'Cycle 10'!$L$10:$L$999,0),1)),INDEX('Cycle 11'!B$10:B$999,MATCH($A881,'Cycle 11'!$L$10:$L$999,0),1)),"")="","",IFERROR(IFERROR(IFERROR(IFERROR(IFERROR(IFERROR(IFERROR(IFERROR(IFERROR(IFERROR(IFERROR(IFERROR(INDEX(Summer!B$10:B$999,MATCH($A881,Summer!$L$10:$L$999,0),1),INDEX('Cycle 1'!B$10:B$999,MATCH($A881,'Cycle 1'!$L$10:$L$999,0),1)),INDEX('Cycle 2'!B$10:B$999,MATCH($A881,'Cycle 2'!$L$10:$L$999,0),1)),INDEX('Cycle 3'!B$10:B$999,MATCH($A881,'Cycle 3'!$L$10:$L$999,0),1)),INDEX('Cycle 4'!B$10:B$999,MATCH($A881,'Cycle 4'!$L$10:$L$999,0),1)),INDEX('Cycle 5'!B$10:B$999,MATCH($A881,'Cycle 5'!$L$10:$L$999,0),1)),INDEX('Cycle 6'!B$10:B$999,MATCH($A881,'Cycle 6'!$L$10:$L$999,0),1)),INDEX('Cycle 7'!B$10:B$999,MATCH($A881,'Cycle 7'!$L$10:$L$999,0),1)),INDEX('Cycle 8'!B$10:B$999,MATCH($A881,'Cycle 8'!$L$10:$L$999,0),1)),INDEX('Cycle 9'!B$10:B$999,MATCH($A881,'Cycle 9'!$L$10:$L$999,0),1)),INDEX('Cycle 10'!B$10:B$999,MATCH($A881,'Cycle 10'!$L$10:$L$999,0),1)),INDEX('Cycle 11'!B$10:B$999,MATCH($A881,'Cycle 11'!$L$10:$L$999,0),1)),""))</f>
        <v/>
      </c>
      <c r="D881" t="str">
        <f>IF(IFERROR(IFERROR(IFERROR(IFERROR(IFERROR(IFERROR(IFERROR(IFERROR(IFERROR(IFERROR(IFERROR(IFERROR(INDEX(Summer!C$10:C$999,MATCH($A881,Summer!$L$10:$L$999,0),1),INDEX('Cycle 1'!C$10:C$999,MATCH($A881,'Cycle 1'!$L$10:$L$999,0),1)),INDEX('Cycle 2'!C$10:C$999,MATCH($A881,'Cycle 2'!$L$10:$L$999,0),1)),INDEX('Cycle 3'!C$10:C$999,MATCH($A881,'Cycle 3'!$L$10:$L$999,0),1)),INDEX('Cycle 4'!C$10:C$999,MATCH($A881,'Cycle 4'!$L$10:$L$999,0),1)),INDEX('Cycle 5'!C$10:C$999,MATCH($A881,'Cycle 5'!$L$10:$L$999,0),1)),INDEX('Cycle 6'!C$10:C$999,MATCH($A881,'Cycle 6'!$L$10:$L$999,0),1)),INDEX('Cycle 7'!C$10:C$999,MATCH($A881,'Cycle 7'!$L$10:$L$999,0),1)),INDEX('Cycle 8'!C$10:C$999,MATCH($A881,'Cycle 8'!$L$10:$L$999,0),1)),INDEX('Cycle 9'!C$10:C$999,MATCH($A881,'Cycle 9'!$L$10:$L$999,0),1)),INDEX('Cycle 10'!C$10:C$999,MATCH($A881,'Cycle 10'!$L$10:$L$999,0),1)),INDEX('Cycle 11'!C$10:C$999,MATCH($A881,'Cycle 11'!$L$10:$L$999,0),1)),"")="","",IFERROR(IFERROR(IFERROR(IFERROR(IFERROR(IFERROR(IFERROR(IFERROR(IFERROR(IFERROR(IFERROR(IFERROR(INDEX(Summer!C$10:C$999,MATCH($A881,Summer!$L$10:$L$999,0),1),INDEX('Cycle 1'!C$10:C$999,MATCH($A881,'Cycle 1'!$L$10:$L$999,0),1)),INDEX('Cycle 2'!C$10:C$999,MATCH($A881,'Cycle 2'!$L$10:$L$999,0),1)),INDEX('Cycle 3'!C$10:C$999,MATCH($A881,'Cycle 3'!$L$10:$L$999,0),1)),INDEX('Cycle 4'!C$10:C$999,MATCH($A881,'Cycle 4'!$L$10:$L$999,0),1)),INDEX('Cycle 5'!C$10:C$999,MATCH($A881,'Cycle 5'!$L$10:$L$999,0),1)),INDEX('Cycle 6'!C$10:C$999,MATCH($A881,'Cycle 6'!$L$10:$L$999,0),1)),INDEX('Cycle 7'!C$10:C$999,MATCH($A881,'Cycle 7'!$L$10:$L$999,0),1)),INDEX('Cycle 8'!C$10:C$999,MATCH($A881,'Cycle 8'!$L$10:$L$999,0),1)),INDEX('Cycle 9'!C$10:C$999,MATCH($A881,'Cycle 9'!$L$10:$L$999,0),1)),INDEX('Cycle 10'!C$10:C$999,MATCH($A881,'Cycle 10'!$L$10:$L$999,0),1)),INDEX('Cycle 11'!C$10:C$999,MATCH($A881,'Cycle 11'!$L$10:$L$999,0),1)),""))</f>
        <v/>
      </c>
      <c r="E881" t="str">
        <f>IF(IFERROR(IFERROR(IFERROR(IFERROR(IFERROR(IFERROR(IFERROR(IFERROR(IFERROR(IFERROR(IFERROR(IFERROR(INDEX(Summer!D$10:D$999,MATCH($A881,Summer!$L$10:$L$999,0),1),INDEX('Cycle 1'!D$10:D$999,MATCH($A881,'Cycle 1'!$L$10:$L$999,0),1)),INDEX('Cycle 2'!D$10:D$999,MATCH($A881,'Cycle 2'!$L$10:$L$999,0),1)),INDEX('Cycle 3'!D$10:D$999,MATCH($A881,'Cycle 3'!$L$10:$L$999,0),1)),INDEX('Cycle 4'!D$10:D$999,MATCH($A881,'Cycle 4'!$L$10:$L$999,0),1)),INDEX('Cycle 5'!D$10:D$999,MATCH($A881,'Cycle 5'!$L$10:$L$999,0),1)),INDEX('Cycle 6'!D$10:D$999,MATCH($A881,'Cycle 6'!$L$10:$L$999,0),1)),INDEX('Cycle 7'!D$10:D$999,MATCH($A881,'Cycle 7'!$L$10:$L$999,0),1)),INDEX('Cycle 8'!D$10:D$999,MATCH($A881,'Cycle 8'!$L$10:$L$999,0),1)),INDEX('Cycle 9'!D$10:D$999,MATCH($A881,'Cycle 9'!$L$10:$L$999,0),1)),INDEX('Cycle 10'!D$10:D$999,MATCH($A881,'Cycle 10'!$L$10:$L$999,0),1)),INDEX('Cycle 11'!D$10:D$999,MATCH($A881,'Cycle 11'!$L$10:$L$999,0),1)),"")="","",IFERROR(IFERROR(IFERROR(IFERROR(IFERROR(IFERROR(IFERROR(IFERROR(IFERROR(IFERROR(IFERROR(IFERROR(INDEX(Summer!D$10:D$999,MATCH($A881,Summer!$L$10:$L$999,0),1),INDEX('Cycle 1'!D$10:D$999,MATCH($A881,'Cycle 1'!$L$10:$L$999,0),1)),INDEX('Cycle 2'!D$10:D$999,MATCH($A881,'Cycle 2'!$L$10:$L$999,0),1)),INDEX('Cycle 3'!D$10:D$999,MATCH($A881,'Cycle 3'!$L$10:$L$999,0),1)),INDEX('Cycle 4'!D$10:D$999,MATCH($A881,'Cycle 4'!$L$10:$L$999,0),1)),INDEX('Cycle 5'!D$10:D$999,MATCH($A881,'Cycle 5'!$L$10:$L$999,0),1)),INDEX('Cycle 6'!D$10:D$999,MATCH($A881,'Cycle 6'!$L$10:$L$999,0),1)),INDEX('Cycle 7'!D$10:D$999,MATCH($A881,'Cycle 7'!$L$10:$L$999,0),1)),INDEX('Cycle 8'!D$10:D$999,MATCH($A881,'Cycle 8'!$L$10:$L$999,0),1)),INDEX('Cycle 9'!D$10:D$999,MATCH($A881,'Cycle 9'!$L$10:$L$999,0),1)),INDEX('Cycle 10'!D$10:D$999,MATCH($A881,'Cycle 10'!$L$10:$L$999,0),1)),INDEX('Cycle 11'!D$10:D$999,MATCH($A881,'Cycle 11'!$L$10:$L$999,0),1)),""))</f>
        <v/>
      </c>
      <c r="F881" t="str">
        <f>IF(IFERROR(IFERROR(IFERROR(IFERROR(IFERROR(IFERROR(IFERROR(IFERROR(IFERROR(IFERROR(IFERROR(IFERROR(INDEX(Summer!E$10:E$999,MATCH($A881,Summer!$L$10:$L$999,0),1),INDEX('Cycle 1'!E$10:E$999,MATCH($A881,'Cycle 1'!$L$10:$L$999,0),1)),INDEX('Cycle 2'!E$10:E$999,MATCH($A881,'Cycle 2'!$L$10:$L$999,0),1)),INDEX('Cycle 3'!E$10:E$999,MATCH($A881,'Cycle 3'!$L$10:$L$999,0),1)),INDEX('Cycle 4'!E$10:E$999,MATCH($A881,'Cycle 4'!$L$10:$L$999,0),1)),INDEX('Cycle 5'!E$10:E$999,MATCH($A881,'Cycle 5'!$L$10:$L$999,0),1)),INDEX('Cycle 6'!E$10:E$999,MATCH($A881,'Cycle 6'!$L$10:$L$999,0),1)),INDEX('Cycle 7'!E$10:E$999,MATCH($A881,'Cycle 7'!$L$10:$L$999,0),1)),INDEX('Cycle 8'!E$10:E$999,MATCH($A881,'Cycle 8'!$L$10:$L$999,0),1)),INDEX('Cycle 9'!E$10:E$999,MATCH($A881,'Cycle 9'!$L$10:$L$999,0),1)),INDEX('Cycle 10'!E$10:E$999,MATCH($A881,'Cycle 10'!$L$10:$L$999,0),1)),INDEX('Cycle 11'!E$10:E$999,MATCH($A881,'Cycle 11'!$L$10:$L$999,0),1)),"")="","",IFERROR(IFERROR(IFERROR(IFERROR(IFERROR(IFERROR(IFERROR(IFERROR(IFERROR(IFERROR(IFERROR(IFERROR(INDEX(Summer!E$10:E$999,MATCH($A881,Summer!$L$10:$L$999,0),1),INDEX('Cycle 1'!E$10:E$999,MATCH($A881,'Cycle 1'!$L$10:$L$999,0),1)),INDEX('Cycle 2'!E$10:E$999,MATCH($A881,'Cycle 2'!$L$10:$L$999,0),1)),INDEX('Cycle 3'!E$10:E$999,MATCH($A881,'Cycle 3'!$L$10:$L$999,0),1)),INDEX('Cycle 4'!E$10:E$999,MATCH($A881,'Cycle 4'!$L$10:$L$999,0),1)),INDEX('Cycle 5'!E$10:E$999,MATCH($A881,'Cycle 5'!$L$10:$L$999,0),1)),INDEX('Cycle 6'!E$10:E$999,MATCH($A881,'Cycle 6'!$L$10:$L$999,0),1)),INDEX('Cycle 7'!E$10:E$999,MATCH($A881,'Cycle 7'!$L$10:$L$999,0),1)),INDEX('Cycle 8'!E$10:E$999,MATCH($A881,'Cycle 8'!$L$10:$L$999,0),1)),INDEX('Cycle 9'!E$10:E$999,MATCH($A881,'Cycle 9'!$L$10:$L$999,0),1)),INDEX('Cycle 10'!E$10:E$999,MATCH($A881,'Cycle 10'!$L$10:$L$999,0),1)),INDEX('Cycle 11'!E$10:E$999,MATCH($A881,'Cycle 11'!$L$10:$L$999,0),1)),""))</f>
        <v/>
      </c>
      <c r="G881" t="str">
        <f>IF(IFERROR(IFERROR(IFERROR(IFERROR(IFERROR(IFERROR(IFERROR(IFERROR(IFERROR(IFERROR(IFERROR(IFERROR(INDEX(Summer!F$10:F$999,MATCH($A881,Summer!$L$10:$L$999,0),1),INDEX('Cycle 1'!F$10:F$999,MATCH($A881,'Cycle 1'!$L$10:$L$999,0),1)),INDEX('Cycle 2'!F$10:F$999,MATCH($A881,'Cycle 2'!$L$10:$L$999,0),1)),INDEX('Cycle 3'!F$10:F$999,MATCH($A881,'Cycle 3'!$L$10:$L$999,0),1)),INDEX('Cycle 4'!F$10:F$999,MATCH($A881,'Cycle 4'!$L$10:$L$999,0),1)),INDEX('Cycle 5'!F$10:F$999,MATCH($A881,'Cycle 5'!$L$10:$L$999,0),1)),INDEX('Cycle 6'!F$10:F$999,MATCH($A881,'Cycle 6'!$L$10:$L$999,0),1)),INDEX('Cycle 7'!F$10:F$999,MATCH($A881,'Cycle 7'!$L$10:$L$999,0),1)),INDEX('Cycle 8'!F$10:F$999,MATCH($A881,'Cycle 8'!$L$10:$L$999,0),1)),INDEX('Cycle 9'!F$10:F$999,MATCH($A881,'Cycle 9'!$L$10:$L$999,0),1)),INDEX('Cycle 10'!F$10:F$999,MATCH($A881,'Cycle 10'!$L$10:$L$999,0),1)),INDEX('Cycle 11'!F$10:F$999,MATCH($A881,'Cycle 11'!$L$10:$L$999,0),1)),"")="","",IFERROR(IFERROR(IFERROR(IFERROR(IFERROR(IFERROR(IFERROR(IFERROR(IFERROR(IFERROR(IFERROR(IFERROR(INDEX(Summer!F$10:F$999,MATCH($A881,Summer!$L$10:$L$999,0),1),INDEX('Cycle 1'!F$10:F$999,MATCH($A881,'Cycle 1'!$L$10:$L$999,0),1)),INDEX('Cycle 2'!F$10:F$999,MATCH($A881,'Cycle 2'!$L$10:$L$999,0),1)),INDEX('Cycle 3'!F$10:F$999,MATCH($A881,'Cycle 3'!$L$10:$L$999,0),1)),INDEX('Cycle 4'!F$10:F$999,MATCH($A881,'Cycle 4'!$L$10:$L$999,0),1)),INDEX('Cycle 5'!F$10:F$999,MATCH($A881,'Cycle 5'!$L$10:$L$999,0),1)),INDEX('Cycle 6'!F$10:F$999,MATCH($A881,'Cycle 6'!$L$10:$L$999,0),1)),INDEX('Cycle 7'!F$10:F$999,MATCH($A881,'Cycle 7'!$L$10:$L$999,0),1)),INDEX('Cycle 8'!F$10:F$999,MATCH($A881,'Cycle 8'!$L$10:$L$999,0),1)),INDEX('Cycle 9'!F$10:F$999,MATCH($A881,'Cycle 9'!$L$10:$L$999,0),1)),INDEX('Cycle 10'!F$10:F$999,MATCH($A881,'Cycle 10'!$L$10:$L$999,0),1)),INDEX('Cycle 11'!F$10:F$999,MATCH($A881,'Cycle 11'!$L$10:$L$999,0),1)),""))</f>
        <v/>
      </c>
      <c r="H881" t="str">
        <f>IF(IFERROR(IFERROR(IFERROR(IFERROR(IFERROR(IFERROR(IFERROR(IFERROR(IFERROR(IFERROR(IFERROR(IFERROR(INDEX(Summer!G$10:G$999,MATCH($A881,Summer!$L$10:$L$999,0),1),INDEX('Cycle 1'!G$10:G$999,MATCH($A881,'Cycle 1'!$L$10:$L$999,0),1)),INDEX('Cycle 2'!G$10:G$999,MATCH($A881,'Cycle 2'!$L$10:$L$999,0),1)),INDEX('Cycle 3'!G$10:G$999,MATCH($A881,'Cycle 3'!$L$10:$L$999,0),1)),INDEX('Cycle 4'!G$10:G$999,MATCH($A881,'Cycle 4'!$L$10:$L$999,0),1)),INDEX('Cycle 5'!G$10:G$999,MATCH($A881,'Cycle 5'!$L$10:$L$999,0),1)),INDEX('Cycle 6'!G$10:G$999,MATCH($A881,'Cycle 6'!$L$10:$L$999,0),1)),INDEX('Cycle 7'!G$10:G$999,MATCH($A881,'Cycle 7'!$L$10:$L$999,0),1)),INDEX('Cycle 8'!G$10:G$999,MATCH($A881,'Cycle 8'!$L$10:$L$999,0),1)),INDEX('Cycle 9'!G$10:G$999,MATCH($A881,'Cycle 9'!$L$10:$L$999,0),1)),INDEX('Cycle 10'!G$10:G$999,MATCH($A881,'Cycle 10'!$L$10:$L$999,0),1)),INDEX('Cycle 11'!G$10:G$999,MATCH($A881,'Cycle 11'!$L$10:$L$999,0),1)),"")="","",IFERROR(IFERROR(IFERROR(IFERROR(IFERROR(IFERROR(IFERROR(IFERROR(IFERROR(IFERROR(IFERROR(IFERROR(INDEX(Summer!G$10:G$999,MATCH($A881,Summer!$L$10:$L$999,0),1),INDEX('Cycle 1'!G$10:G$999,MATCH($A881,'Cycle 1'!$L$10:$L$999,0),1)),INDEX('Cycle 2'!G$10:G$999,MATCH($A881,'Cycle 2'!$L$10:$L$999,0),1)),INDEX('Cycle 3'!G$10:G$999,MATCH($A881,'Cycle 3'!$L$10:$L$999,0),1)),INDEX('Cycle 4'!G$10:G$999,MATCH($A881,'Cycle 4'!$L$10:$L$999,0),1)),INDEX('Cycle 5'!G$10:G$999,MATCH($A881,'Cycle 5'!$L$10:$L$999,0),1)),INDEX('Cycle 6'!G$10:G$999,MATCH($A881,'Cycle 6'!$L$10:$L$999,0),1)),INDEX('Cycle 7'!G$10:G$999,MATCH($A881,'Cycle 7'!$L$10:$L$999,0),1)),INDEX('Cycle 8'!G$10:G$999,MATCH($A881,'Cycle 8'!$L$10:$L$999,0),1)),INDEX('Cycle 9'!G$10:G$999,MATCH($A881,'Cycle 9'!$L$10:$L$999,0),1)),INDEX('Cycle 10'!G$10:G$999,MATCH($A881,'Cycle 10'!$L$10:$L$999,0),1)),INDEX('Cycle 11'!G$10:G$999,MATCH($A881,'Cycle 11'!$L$10:$L$999,0),1)),""))</f>
        <v/>
      </c>
      <c r="I881">
        <f>IFERROR(IF(C881="",MAX(I$1:I880),IF(ROW(C$2)=ROW(C881),1,IF(ISERROR(VLOOKUP(C881,C$2:C880,1,FALSE)),MAX(I$1:I880)+1,MAX(I$1:I880)))),"")</f>
        <v>0</v>
      </c>
      <c r="J881" t="str">
        <f t="shared" si="91"/>
        <v/>
      </c>
      <c r="K881" t="str">
        <f t="shared" si="95"/>
        <v/>
      </c>
      <c r="L881" t="str">
        <f t="shared" si="95"/>
        <v/>
      </c>
      <c r="M881" t="str">
        <f t="shared" si="95"/>
        <v/>
      </c>
      <c r="N881" t="str">
        <f t="shared" si="95"/>
        <v/>
      </c>
      <c r="O881" t="str">
        <f t="shared" si="95"/>
        <v/>
      </c>
      <c r="P881" t="str">
        <f t="shared" si="95"/>
        <v/>
      </c>
      <c r="Q881" t="str">
        <f t="shared" si="95"/>
        <v/>
      </c>
      <c r="R881" t="str">
        <f t="shared" si="95"/>
        <v/>
      </c>
      <c r="S881" t="str">
        <f t="shared" si="95"/>
        <v/>
      </c>
      <c r="T881" t="str">
        <f t="shared" si="95"/>
        <v/>
      </c>
      <c r="U881" t="str">
        <f t="shared" si="95"/>
        <v/>
      </c>
      <c r="V881" t="str">
        <f t="shared" si="95"/>
        <v/>
      </c>
      <c r="W881" t="str">
        <f t="shared" si="92"/>
        <v/>
      </c>
      <c r="X881">
        <f>IF(OR(H881="No",H881=""),0,IF(COUNTIFS(H$2:H881,"Yes",C$2:C881,C881)&gt;1,0,COUNTIFS(H$2:H881,"Yes",C$2:C881,C881)))+IF(X880=$X$1,0,X880)</f>
        <v>0</v>
      </c>
    </row>
    <row r="882" spans="1:24" x14ac:dyDescent="0.3">
      <c r="A882">
        <f>ROWS($A$2:$A882)</f>
        <v>881</v>
      </c>
      <c r="B882" t="str">
        <f>IF(ISERROR(VLOOKUP(A882,Summer!L$11:L$500,1,FALSE)),IF(ISERROR(VLOOKUP(A882,'Cycle 1'!L$11:L$500,1,FALSE)),IF(ISERROR(VLOOKUP(A882,'Cycle 2'!L$11:L$500,1,FALSE)),IF(ISERROR(VLOOKUP(A882,'Cycle 3'!L$11:L$500,1,FALSE)),IF(ISERROR(VLOOKUP(A882,'Cycle 4'!L$11:L$500,1,FALSE)),IF(ISERROR(VLOOKUP(A882,'Cycle 5'!L$11:L$500,1,FALSE)),IF(ISERROR(VLOOKUP(A882,'Cycle 6'!L$11:L$500,1,FALSE)),IF(ISERROR(VLOOKUP(A882,'Cycle 7'!L$11:L$500,1,FALSE)),IF(ISERROR(VLOOKUP(A882,'Cycle 8'!L$11:L$500,1,FALSE)),IF(ISERROR(VLOOKUP(A882,'Cycle 9'!L$11:L$500,1,FALSE)),IF(ISERROR(VLOOKUP(A882,'Cycle 10'!L$11:L$500,1,FALSE)),IF(ISERROR(VLOOKUP(A882,'Cycle 11'!L$11:L$500,1,FALSE)),"","Cycle 11"),"Cycle 10"),"Cycle 9"),"Cycle 8"),"Cycle 7"),"Cycle 6"),"Cycle 5"),"Cycle 4"),"Cycle 3"),"Cycle 2"),"Cycle 1"),"Summer")</f>
        <v/>
      </c>
      <c r="C882" t="str">
        <f>IF(IFERROR(IFERROR(IFERROR(IFERROR(IFERROR(IFERROR(IFERROR(IFERROR(IFERROR(IFERROR(IFERROR(IFERROR(INDEX(Summer!B$10:B$999,MATCH($A882,Summer!$L$10:$L$999,0),1),INDEX('Cycle 1'!B$10:B$999,MATCH($A882,'Cycle 1'!$L$10:$L$999,0),1)),INDEX('Cycle 2'!B$10:B$999,MATCH($A882,'Cycle 2'!$L$10:$L$999,0),1)),INDEX('Cycle 3'!B$10:B$999,MATCH($A882,'Cycle 3'!$L$10:$L$999,0),1)),INDEX('Cycle 4'!B$10:B$999,MATCH($A882,'Cycle 4'!$L$10:$L$999,0),1)),INDEX('Cycle 5'!B$10:B$999,MATCH($A882,'Cycle 5'!$L$10:$L$999,0),1)),INDEX('Cycle 6'!B$10:B$999,MATCH($A882,'Cycle 6'!$L$10:$L$999,0),1)),INDEX('Cycle 7'!B$10:B$999,MATCH($A882,'Cycle 7'!$L$10:$L$999,0),1)),INDEX('Cycle 8'!B$10:B$999,MATCH($A882,'Cycle 8'!$L$10:$L$999,0),1)),INDEX('Cycle 9'!B$10:B$999,MATCH($A882,'Cycle 9'!$L$10:$L$999,0),1)),INDEX('Cycle 10'!B$10:B$999,MATCH($A882,'Cycle 10'!$L$10:$L$999,0),1)),INDEX('Cycle 11'!B$10:B$999,MATCH($A882,'Cycle 11'!$L$10:$L$999,0),1)),"")="","",IFERROR(IFERROR(IFERROR(IFERROR(IFERROR(IFERROR(IFERROR(IFERROR(IFERROR(IFERROR(IFERROR(IFERROR(INDEX(Summer!B$10:B$999,MATCH($A882,Summer!$L$10:$L$999,0),1),INDEX('Cycle 1'!B$10:B$999,MATCH($A882,'Cycle 1'!$L$10:$L$999,0),1)),INDEX('Cycle 2'!B$10:B$999,MATCH($A882,'Cycle 2'!$L$10:$L$999,0),1)),INDEX('Cycle 3'!B$10:B$999,MATCH($A882,'Cycle 3'!$L$10:$L$999,0),1)),INDEX('Cycle 4'!B$10:B$999,MATCH($A882,'Cycle 4'!$L$10:$L$999,0),1)),INDEX('Cycle 5'!B$10:B$999,MATCH($A882,'Cycle 5'!$L$10:$L$999,0),1)),INDEX('Cycle 6'!B$10:B$999,MATCH($A882,'Cycle 6'!$L$10:$L$999,0),1)),INDEX('Cycle 7'!B$10:B$999,MATCH($A882,'Cycle 7'!$L$10:$L$999,0),1)),INDEX('Cycle 8'!B$10:B$999,MATCH($A882,'Cycle 8'!$L$10:$L$999,0),1)),INDEX('Cycle 9'!B$10:B$999,MATCH($A882,'Cycle 9'!$L$10:$L$999,0),1)),INDEX('Cycle 10'!B$10:B$999,MATCH($A882,'Cycle 10'!$L$10:$L$999,0),1)),INDEX('Cycle 11'!B$10:B$999,MATCH($A882,'Cycle 11'!$L$10:$L$999,0),1)),""))</f>
        <v/>
      </c>
      <c r="D882" t="str">
        <f>IF(IFERROR(IFERROR(IFERROR(IFERROR(IFERROR(IFERROR(IFERROR(IFERROR(IFERROR(IFERROR(IFERROR(IFERROR(INDEX(Summer!C$10:C$999,MATCH($A882,Summer!$L$10:$L$999,0),1),INDEX('Cycle 1'!C$10:C$999,MATCH($A882,'Cycle 1'!$L$10:$L$999,0),1)),INDEX('Cycle 2'!C$10:C$999,MATCH($A882,'Cycle 2'!$L$10:$L$999,0),1)),INDEX('Cycle 3'!C$10:C$999,MATCH($A882,'Cycle 3'!$L$10:$L$999,0),1)),INDEX('Cycle 4'!C$10:C$999,MATCH($A882,'Cycle 4'!$L$10:$L$999,0),1)),INDEX('Cycle 5'!C$10:C$999,MATCH($A882,'Cycle 5'!$L$10:$L$999,0),1)),INDEX('Cycle 6'!C$10:C$999,MATCH($A882,'Cycle 6'!$L$10:$L$999,0),1)),INDEX('Cycle 7'!C$10:C$999,MATCH($A882,'Cycle 7'!$L$10:$L$999,0),1)),INDEX('Cycle 8'!C$10:C$999,MATCH($A882,'Cycle 8'!$L$10:$L$999,0),1)),INDEX('Cycle 9'!C$10:C$999,MATCH($A882,'Cycle 9'!$L$10:$L$999,0),1)),INDEX('Cycle 10'!C$10:C$999,MATCH($A882,'Cycle 10'!$L$10:$L$999,0),1)),INDEX('Cycle 11'!C$10:C$999,MATCH($A882,'Cycle 11'!$L$10:$L$999,0),1)),"")="","",IFERROR(IFERROR(IFERROR(IFERROR(IFERROR(IFERROR(IFERROR(IFERROR(IFERROR(IFERROR(IFERROR(IFERROR(INDEX(Summer!C$10:C$999,MATCH($A882,Summer!$L$10:$L$999,0),1),INDEX('Cycle 1'!C$10:C$999,MATCH($A882,'Cycle 1'!$L$10:$L$999,0),1)),INDEX('Cycle 2'!C$10:C$999,MATCH($A882,'Cycle 2'!$L$10:$L$999,0),1)),INDEX('Cycle 3'!C$10:C$999,MATCH($A882,'Cycle 3'!$L$10:$L$999,0),1)),INDEX('Cycle 4'!C$10:C$999,MATCH($A882,'Cycle 4'!$L$10:$L$999,0),1)),INDEX('Cycle 5'!C$10:C$999,MATCH($A882,'Cycle 5'!$L$10:$L$999,0),1)),INDEX('Cycle 6'!C$10:C$999,MATCH($A882,'Cycle 6'!$L$10:$L$999,0),1)),INDEX('Cycle 7'!C$10:C$999,MATCH($A882,'Cycle 7'!$L$10:$L$999,0),1)),INDEX('Cycle 8'!C$10:C$999,MATCH($A882,'Cycle 8'!$L$10:$L$999,0),1)),INDEX('Cycle 9'!C$10:C$999,MATCH($A882,'Cycle 9'!$L$10:$L$999,0),1)),INDEX('Cycle 10'!C$10:C$999,MATCH($A882,'Cycle 10'!$L$10:$L$999,0),1)),INDEX('Cycle 11'!C$10:C$999,MATCH($A882,'Cycle 11'!$L$10:$L$999,0),1)),""))</f>
        <v/>
      </c>
      <c r="E882" t="str">
        <f>IF(IFERROR(IFERROR(IFERROR(IFERROR(IFERROR(IFERROR(IFERROR(IFERROR(IFERROR(IFERROR(IFERROR(IFERROR(INDEX(Summer!D$10:D$999,MATCH($A882,Summer!$L$10:$L$999,0),1),INDEX('Cycle 1'!D$10:D$999,MATCH($A882,'Cycle 1'!$L$10:$L$999,0),1)),INDEX('Cycle 2'!D$10:D$999,MATCH($A882,'Cycle 2'!$L$10:$L$999,0),1)),INDEX('Cycle 3'!D$10:D$999,MATCH($A882,'Cycle 3'!$L$10:$L$999,0),1)),INDEX('Cycle 4'!D$10:D$999,MATCH($A882,'Cycle 4'!$L$10:$L$999,0),1)),INDEX('Cycle 5'!D$10:D$999,MATCH($A882,'Cycle 5'!$L$10:$L$999,0),1)),INDEX('Cycle 6'!D$10:D$999,MATCH($A882,'Cycle 6'!$L$10:$L$999,0),1)),INDEX('Cycle 7'!D$10:D$999,MATCH($A882,'Cycle 7'!$L$10:$L$999,0),1)),INDEX('Cycle 8'!D$10:D$999,MATCH($A882,'Cycle 8'!$L$10:$L$999,0),1)),INDEX('Cycle 9'!D$10:D$999,MATCH($A882,'Cycle 9'!$L$10:$L$999,0),1)),INDEX('Cycle 10'!D$10:D$999,MATCH($A882,'Cycle 10'!$L$10:$L$999,0),1)),INDEX('Cycle 11'!D$10:D$999,MATCH($A882,'Cycle 11'!$L$10:$L$999,0),1)),"")="","",IFERROR(IFERROR(IFERROR(IFERROR(IFERROR(IFERROR(IFERROR(IFERROR(IFERROR(IFERROR(IFERROR(IFERROR(INDEX(Summer!D$10:D$999,MATCH($A882,Summer!$L$10:$L$999,0),1),INDEX('Cycle 1'!D$10:D$999,MATCH($A882,'Cycle 1'!$L$10:$L$999,0),1)),INDEX('Cycle 2'!D$10:D$999,MATCH($A882,'Cycle 2'!$L$10:$L$999,0),1)),INDEX('Cycle 3'!D$10:D$999,MATCH($A882,'Cycle 3'!$L$10:$L$999,0),1)),INDEX('Cycle 4'!D$10:D$999,MATCH($A882,'Cycle 4'!$L$10:$L$999,0),1)),INDEX('Cycle 5'!D$10:D$999,MATCH($A882,'Cycle 5'!$L$10:$L$999,0),1)),INDEX('Cycle 6'!D$10:D$999,MATCH($A882,'Cycle 6'!$L$10:$L$999,0),1)),INDEX('Cycle 7'!D$10:D$999,MATCH($A882,'Cycle 7'!$L$10:$L$999,0),1)),INDEX('Cycle 8'!D$10:D$999,MATCH($A882,'Cycle 8'!$L$10:$L$999,0),1)),INDEX('Cycle 9'!D$10:D$999,MATCH($A882,'Cycle 9'!$L$10:$L$999,0),1)),INDEX('Cycle 10'!D$10:D$999,MATCH($A882,'Cycle 10'!$L$10:$L$999,0),1)),INDEX('Cycle 11'!D$10:D$999,MATCH($A882,'Cycle 11'!$L$10:$L$999,0),1)),""))</f>
        <v/>
      </c>
      <c r="F882" t="str">
        <f>IF(IFERROR(IFERROR(IFERROR(IFERROR(IFERROR(IFERROR(IFERROR(IFERROR(IFERROR(IFERROR(IFERROR(IFERROR(INDEX(Summer!E$10:E$999,MATCH($A882,Summer!$L$10:$L$999,0),1),INDEX('Cycle 1'!E$10:E$999,MATCH($A882,'Cycle 1'!$L$10:$L$999,0),1)),INDEX('Cycle 2'!E$10:E$999,MATCH($A882,'Cycle 2'!$L$10:$L$999,0),1)),INDEX('Cycle 3'!E$10:E$999,MATCH($A882,'Cycle 3'!$L$10:$L$999,0),1)),INDEX('Cycle 4'!E$10:E$999,MATCH($A882,'Cycle 4'!$L$10:$L$999,0),1)),INDEX('Cycle 5'!E$10:E$999,MATCH($A882,'Cycle 5'!$L$10:$L$999,0),1)),INDEX('Cycle 6'!E$10:E$999,MATCH($A882,'Cycle 6'!$L$10:$L$999,0),1)),INDEX('Cycle 7'!E$10:E$999,MATCH($A882,'Cycle 7'!$L$10:$L$999,0),1)),INDEX('Cycle 8'!E$10:E$999,MATCH($A882,'Cycle 8'!$L$10:$L$999,0),1)),INDEX('Cycle 9'!E$10:E$999,MATCH($A882,'Cycle 9'!$L$10:$L$999,0),1)),INDEX('Cycle 10'!E$10:E$999,MATCH($A882,'Cycle 10'!$L$10:$L$999,0),1)),INDEX('Cycle 11'!E$10:E$999,MATCH($A882,'Cycle 11'!$L$10:$L$999,0),1)),"")="","",IFERROR(IFERROR(IFERROR(IFERROR(IFERROR(IFERROR(IFERROR(IFERROR(IFERROR(IFERROR(IFERROR(IFERROR(INDEX(Summer!E$10:E$999,MATCH($A882,Summer!$L$10:$L$999,0),1),INDEX('Cycle 1'!E$10:E$999,MATCH($A882,'Cycle 1'!$L$10:$L$999,0),1)),INDEX('Cycle 2'!E$10:E$999,MATCH($A882,'Cycle 2'!$L$10:$L$999,0),1)),INDEX('Cycle 3'!E$10:E$999,MATCH($A882,'Cycle 3'!$L$10:$L$999,0),1)),INDEX('Cycle 4'!E$10:E$999,MATCH($A882,'Cycle 4'!$L$10:$L$999,0),1)),INDEX('Cycle 5'!E$10:E$999,MATCH($A882,'Cycle 5'!$L$10:$L$999,0),1)),INDEX('Cycle 6'!E$10:E$999,MATCH($A882,'Cycle 6'!$L$10:$L$999,0),1)),INDEX('Cycle 7'!E$10:E$999,MATCH($A882,'Cycle 7'!$L$10:$L$999,0),1)),INDEX('Cycle 8'!E$10:E$999,MATCH($A882,'Cycle 8'!$L$10:$L$999,0),1)),INDEX('Cycle 9'!E$10:E$999,MATCH($A882,'Cycle 9'!$L$10:$L$999,0),1)),INDEX('Cycle 10'!E$10:E$999,MATCH($A882,'Cycle 10'!$L$10:$L$999,0),1)),INDEX('Cycle 11'!E$10:E$999,MATCH($A882,'Cycle 11'!$L$10:$L$999,0),1)),""))</f>
        <v/>
      </c>
      <c r="G882" t="str">
        <f>IF(IFERROR(IFERROR(IFERROR(IFERROR(IFERROR(IFERROR(IFERROR(IFERROR(IFERROR(IFERROR(IFERROR(IFERROR(INDEX(Summer!F$10:F$999,MATCH($A882,Summer!$L$10:$L$999,0),1),INDEX('Cycle 1'!F$10:F$999,MATCH($A882,'Cycle 1'!$L$10:$L$999,0),1)),INDEX('Cycle 2'!F$10:F$999,MATCH($A882,'Cycle 2'!$L$10:$L$999,0),1)),INDEX('Cycle 3'!F$10:F$999,MATCH($A882,'Cycle 3'!$L$10:$L$999,0),1)),INDEX('Cycle 4'!F$10:F$999,MATCH($A882,'Cycle 4'!$L$10:$L$999,0),1)),INDEX('Cycle 5'!F$10:F$999,MATCH($A882,'Cycle 5'!$L$10:$L$999,0),1)),INDEX('Cycle 6'!F$10:F$999,MATCH($A882,'Cycle 6'!$L$10:$L$999,0),1)),INDEX('Cycle 7'!F$10:F$999,MATCH($A882,'Cycle 7'!$L$10:$L$999,0),1)),INDEX('Cycle 8'!F$10:F$999,MATCH($A882,'Cycle 8'!$L$10:$L$999,0),1)),INDEX('Cycle 9'!F$10:F$999,MATCH($A882,'Cycle 9'!$L$10:$L$999,0),1)),INDEX('Cycle 10'!F$10:F$999,MATCH($A882,'Cycle 10'!$L$10:$L$999,0),1)),INDEX('Cycle 11'!F$10:F$999,MATCH($A882,'Cycle 11'!$L$10:$L$999,0),1)),"")="","",IFERROR(IFERROR(IFERROR(IFERROR(IFERROR(IFERROR(IFERROR(IFERROR(IFERROR(IFERROR(IFERROR(IFERROR(INDEX(Summer!F$10:F$999,MATCH($A882,Summer!$L$10:$L$999,0),1),INDEX('Cycle 1'!F$10:F$999,MATCH($A882,'Cycle 1'!$L$10:$L$999,0),1)),INDEX('Cycle 2'!F$10:F$999,MATCH($A882,'Cycle 2'!$L$10:$L$999,0),1)),INDEX('Cycle 3'!F$10:F$999,MATCH($A882,'Cycle 3'!$L$10:$L$999,0),1)),INDEX('Cycle 4'!F$10:F$999,MATCH($A882,'Cycle 4'!$L$10:$L$999,0),1)),INDEX('Cycle 5'!F$10:F$999,MATCH($A882,'Cycle 5'!$L$10:$L$999,0),1)),INDEX('Cycle 6'!F$10:F$999,MATCH($A882,'Cycle 6'!$L$10:$L$999,0),1)),INDEX('Cycle 7'!F$10:F$999,MATCH($A882,'Cycle 7'!$L$10:$L$999,0),1)),INDEX('Cycle 8'!F$10:F$999,MATCH($A882,'Cycle 8'!$L$10:$L$999,0),1)),INDEX('Cycle 9'!F$10:F$999,MATCH($A882,'Cycle 9'!$L$10:$L$999,0),1)),INDEX('Cycle 10'!F$10:F$999,MATCH($A882,'Cycle 10'!$L$10:$L$999,0),1)),INDEX('Cycle 11'!F$10:F$999,MATCH($A882,'Cycle 11'!$L$10:$L$999,0),1)),""))</f>
        <v/>
      </c>
      <c r="H882" t="str">
        <f>IF(IFERROR(IFERROR(IFERROR(IFERROR(IFERROR(IFERROR(IFERROR(IFERROR(IFERROR(IFERROR(IFERROR(IFERROR(INDEX(Summer!G$10:G$999,MATCH($A882,Summer!$L$10:$L$999,0),1),INDEX('Cycle 1'!G$10:G$999,MATCH($A882,'Cycle 1'!$L$10:$L$999,0),1)),INDEX('Cycle 2'!G$10:G$999,MATCH($A882,'Cycle 2'!$L$10:$L$999,0),1)),INDEX('Cycle 3'!G$10:G$999,MATCH($A882,'Cycle 3'!$L$10:$L$999,0),1)),INDEX('Cycle 4'!G$10:G$999,MATCH($A882,'Cycle 4'!$L$10:$L$999,0),1)),INDEX('Cycle 5'!G$10:G$999,MATCH($A882,'Cycle 5'!$L$10:$L$999,0),1)),INDEX('Cycle 6'!G$10:G$999,MATCH($A882,'Cycle 6'!$L$10:$L$999,0),1)),INDEX('Cycle 7'!G$10:G$999,MATCH($A882,'Cycle 7'!$L$10:$L$999,0),1)),INDEX('Cycle 8'!G$10:G$999,MATCH($A882,'Cycle 8'!$L$10:$L$999,0),1)),INDEX('Cycle 9'!G$10:G$999,MATCH($A882,'Cycle 9'!$L$10:$L$999,0),1)),INDEX('Cycle 10'!G$10:G$999,MATCH($A882,'Cycle 10'!$L$10:$L$999,0),1)),INDEX('Cycle 11'!G$10:G$999,MATCH($A882,'Cycle 11'!$L$10:$L$999,0),1)),"")="","",IFERROR(IFERROR(IFERROR(IFERROR(IFERROR(IFERROR(IFERROR(IFERROR(IFERROR(IFERROR(IFERROR(IFERROR(INDEX(Summer!G$10:G$999,MATCH($A882,Summer!$L$10:$L$999,0),1),INDEX('Cycle 1'!G$10:G$999,MATCH($A882,'Cycle 1'!$L$10:$L$999,0),1)),INDEX('Cycle 2'!G$10:G$999,MATCH($A882,'Cycle 2'!$L$10:$L$999,0),1)),INDEX('Cycle 3'!G$10:G$999,MATCH($A882,'Cycle 3'!$L$10:$L$999,0),1)),INDEX('Cycle 4'!G$10:G$999,MATCH($A882,'Cycle 4'!$L$10:$L$999,0),1)),INDEX('Cycle 5'!G$10:G$999,MATCH($A882,'Cycle 5'!$L$10:$L$999,0),1)),INDEX('Cycle 6'!G$10:G$999,MATCH($A882,'Cycle 6'!$L$10:$L$999,0),1)),INDEX('Cycle 7'!G$10:G$999,MATCH($A882,'Cycle 7'!$L$10:$L$999,0),1)),INDEX('Cycle 8'!G$10:G$999,MATCH($A882,'Cycle 8'!$L$10:$L$999,0),1)),INDEX('Cycle 9'!G$10:G$999,MATCH($A882,'Cycle 9'!$L$10:$L$999,0),1)),INDEX('Cycle 10'!G$10:G$999,MATCH($A882,'Cycle 10'!$L$10:$L$999,0),1)),INDEX('Cycle 11'!G$10:G$999,MATCH($A882,'Cycle 11'!$L$10:$L$999,0),1)),""))</f>
        <v/>
      </c>
      <c r="I882">
        <f>IFERROR(IF(C882="",MAX(I$1:I881),IF(ROW(C$2)=ROW(C882),1,IF(ISERROR(VLOOKUP(C882,C$2:C881,1,FALSE)),MAX(I$1:I881)+1,MAX(I$1:I881)))),"")</f>
        <v>0</v>
      </c>
      <c r="J882" t="str">
        <f t="shared" si="91"/>
        <v/>
      </c>
      <c r="K882" t="str">
        <f t="shared" si="95"/>
        <v/>
      </c>
      <c r="L882" t="str">
        <f t="shared" si="95"/>
        <v/>
      </c>
      <c r="M882" t="str">
        <f t="shared" si="95"/>
        <v/>
      </c>
      <c r="N882" t="str">
        <f t="shared" si="95"/>
        <v/>
      </c>
      <c r="O882" t="str">
        <f t="shared" si="95"/>
        <v/>
      </c>
      <c r="P882" t="str">
        <f t="shared" si="95"/>
        <v/>
      </c>
      <c r="Q882" t="str">
        <f t="shared" si="95"/>
        <v/>
      </c>
      <c r="R882" t="str">
        <f t="shared" si="95"/>
        <v/>
      </c>
      <c r="S882" t="str">
        <f t="shared" si="95"/>
        <v/>
      </c>
      <c r="T882" t="str">
        <f t="shared" si="95"/>
        <v/>
      </c>
      <c r="U882" t="str">
        <f t="shared" si="95"/>
        <v/>
      </c>
      <c r="V882" t="str">
        <f t="shared" si="95"/>
        <v/>
      </c>
      <c r="W882" t="str">
        <f t="shared" si="92"/>
        <v/>
      </c>
      <c r="X882">
        <f>IF(OR(H882="No",H882=""),0,IF(COUNTIFS(H$2:H882,"Yes",C$2:C882,C882)&gt;1,0,COUNTIFS(H$2:H882,"Yes",C$2:C882,C882)))+IF(X881=$X$1,0,X881)</f>
        <v>0</v>
      </c>
    </row>
    <row r="883" spans="1:24" x14ac:dyDescent="0.3">
      <c r="A883">
        <f>ROWS($A$2:$A883)</f>
        <v>882</v>
      </c>
      <c r="B883" t="str">
        <f>IF(ISERROR(VLOOKUP(A883,Summer!L$11:L$500,1,FALSE)),IF(ISERROR(VLOOKUP(A883,'Cycle 1'!L$11:L$500,1,FALSE)),IF(ISERROR(VLOOKUP(A883,'Cycle 2'!L$11:L$500,1,FALSE)),IF(ISERROR(VLOOKUP(A883,'Cycle 3'!L$11:L$500,1,FALSE)),IF(ISERROR(VLOOKUP(A883,'Cycle 4'!L$11:L$500,1,FALSE)),IF(ISERROR(VLOOKUP(A883,'Cycle 5'!L$11:L$500,1,FALSE)),IF(ISERROR(VLOOKUP(A883,'Cycle 6'!L$11:L$500,1,FALSE)),IF(ISERROR(VLOOKUP(A883,'Cycle 7'!L$11:L$500,1,FALSE)),IF(ISERROR(VLOOKUP(A883,'Cycle 8'!L$11:L$500,1,FALSE)),IF(ISERROR(VLOOKUP(A883,'Cycle 9'!L$11:L$500,1,FALSE)),IF(ISERROR(VLOOKUP(A883,'Cycle 10'!L$11:L$500,1,FALSE)),IF(ISERROR(VLOOKUP(A883,'Cycle 11'!L$11:L$500,1,FALSE)),"","Cycle 11"),"Cycle 10"),"Cycle 9"),"Cycle 8"),"Cycle 7"),"Cycle 6"),"Cycle 5"),"Cycle 4"),"Cycle 3"),"Cycle 2"),"Cycle 1"),"Summer")</f>
        <v/>
      </c>
      <c r="C883" t="str">
        <f>IF(IFERROR(IFERROR(IFERROR(IFERROR(IFERROR(IFERROR(IFERROR(IFERROR(IFERROR(IFERROR(IFERROR(IFERROR(INDEX(Summer!B$10:B$999,MATCH($A883,Summer!$L$10:$L$999,0),1),INDEX('Cycle 1'!B$10:B$999,MATCH($A883,'Cycle 1'!$L$10:$L$999,0),1)),INDEX('Cycle 2'!B$10:B$999,MATCH($A883,'Cycle 2'!$L$10:$L$999,0),1)),INDEX('Cycle 3'!B$10:B$999,MATCH($A883,'Cycle 3'!$L$10:$L$999,0),1)),INDEX('Cycle 4'!B$10:B$999,MATCH($A883,'Cycle 4'!$L$10:$L$999,0),1)),INDEX('Cycle 5'!B$10:B$999,MATCH($A883,'Cycle 5'!$L$10:$L$999,0),1)),INDEX('Cycle 6'!B$10:B$999,MATCH($A883,'Cycle 6'!$L$10:$L$999,0),1)),INDEX('Cycle 7'!B$10:B$999,MATCH($A883,'Cycle 7'!$L$10:$L$999,0),1)),INDEX('Cycle 8'!B$10:B$999,MATCH($A883,'Cycle 8'!$L$10:$L$999,0),1)),INDEX('Cycle 9'!B$10:B$999,MATCH($A883,'Cycle 9'!$L$10:$L$999,0),1)),INDEX('Cycle 10'!B$10:B$999,MATCH($A883,'Cycle 10'!$L$10:$L$999,0),1)),INDEX('Cycle 11'!B$10:B$999,MATCH($A883,'Cycle 11'!$L$10:$L$999,0),1)),"")="","",IFERROR(IFERROR(IFERROR(IFERROR(IFERROR(IFERROR(IFERROR(IFERROR(IFERROR(IFERROR(IFERROR(IFERROR(INDEX(Summer!B$10:B$999,MATCH($A883,Summer!$L$10:$L$999,0),1),INDEX('Cycle 1'!B$10:B$999,MATCH($A883,'Cycle 1'!$L$10:$L$999,0),1)),INDEX('Cycle 2'!B$10:B$999,MATCH($A883,'Cycle 2'!$L$10:$L$999,0),1)),INDEX('Cycle 3'!B$10:B$999,MATCH($A883,'Cycle 3'!$L$10:$L$999,0),1)),INDEX('Cycle 4'!B$10:B$999,MATCH($A883,'Cycle 4'!$L$10:$L$999,0),1)),INDEX('Cycle 5'!B$10:B$999,MATCH($A883,'Cycle 5'!$L$10:$L$999,0),1)),INDEX('Cycle 6'!B$10:B$999,MATCH($A883,'Cycle 6'!$L$10:$L$999,0),1)),INDEX('Cycle 7'!B$10:B$999,MATCH($A883,'Cycle 7'!$L$10:$L$999,0),1)),INDEX('Cycle 8'!B$10:B$999,MATCH($A883,'Cycle 8'!$L$10:$L$999,0),1)),INDEX('Cycle 9'!B$10:B$999,MATCH($A883,'Cycle 9'!$L$10:$L$999,0),1)),INDEX('Cycle 10'!B$10:B$999,MATCH($A883,'Cycle 10'!$L$10:$L$999,0),1)),INDEX('Cycle 11'!B$10:B$999,MATCH($A883,'Cycle 11'!$L$10:$L$999,0),1)),""))</f>
        <v/>
      </c>
      <c r="D883" t="str">
        <f>IF(IFERROR(IFERROR(IFERROR(IFERROR(IFERROR(IFERROR(IFERROR(IFERROR(IFERROR(IFERROR(IFERROR(IFERROR(INDEX(Summer!C$10:C$999,MATCH($A883,Summer!$L$10:$L$999,0),1),INDEX('Cycle 1'!C$10:C$999,MATCH($A883,'Cycle 1'!$L$10:$L$999,0),1)),INDEX('Cycle 2'!C$10:C$999,MATCH($A883,'Cycle 2'!$L$10:$L$999,0),1)),INDEX('Cycle 3'!C$10:C$999,MATCH($A883,'Cycle 3'!$L$10:$L$999,0),1)),INDEX('Cycle 4'!C$10:C$999,MATCH($A883,'Cycle 4'!$L$10:$L$999,0),1)),INDEX('Cycle 5'!C$10:C$999,MATCH($A883,'Cycle 5'!$L$10:$L$999,0),1)),INDEX('Cycle 6'!C$10:C$999,MATCH($A883,'Cycle 6'!$L$10:$L$999,0),1)),INDEX('Cycle 7'!C$10:C$999,MATCH($A883,'Cycle 7'!$L$10:$L$999,0),1)),INDEX('Cycle 8'!C$10:C$999,MATCH($A883,'Cycle 8'!$L$10:$L$999,0),1)),INDEX('Cycle 9'!C$10:C$999,MATCH($A883,'Cycle 9'!$L$10:$L$999,0),1)),INDEX('Cycle 10'!C$10:C$999,MATCH($A883,'Cycle 10'!$L$10:$L$999,0),1)),INDEX('Cycle 11'!C$10:C$999,MATCH($A883,'Cycle 11'!$L$10:$L$999,0),1)),"")="","",IFERROR(IFERROR(IFERROR(IFERROR(IFERROR(IFERROR(IFERROR(IFERROR(IFERROR(IFERROR(IFERROR(IFERROR(INDEX(Summer!C$10:C$999,MATCH($A883,Summer!$L$10:$L$999,0),1),INDEX('Cycle 1'!C$10:C$999,MATCH($A883,'Cycle 1'!$L$10:$L$999,0),1)),INDEX('Cycle 2'!C$10:C$999,MATCH($A883,'Cycle 2'!$L$10:$L$999,0),1)),INDEX('Cycle 3'!C$10:C$999,MATCH($A883,'Cycle 3'!$L$10:$L$999,0),1)),INDEX('Cycle 4'!C$10:C$999,MATCH($A883,'Cycle 4'!$L$10:$L$999,0),1)),INDEX('Cycle 5'!C$10:C$999,MATCH($A883,'Cycle 5'!$L$10:$L$999,0),1)),INDEX('Cycle 6'!C$10:C$999,MATCH($A883,'Cycle 6'!$L$10:$L$999,0),1)),INDEX('Cycle 7'!C$10:C$999,MATCH($A883,'Cycle 7'!$L$10:$L$999,0),1)),INDEX('Cycle 8'!C$10:C$999,MATCH($A883,'Cycle 8'!$L$10:$L$999,0),1)),INDEX('Cycle 9'!C$10:C$999,MATCH($A883,'Cycle 9'!$L$10:$L$999,0),1)),INDEX('Cycle 10'!C$10:C$999,MATCH($A883,'Cycle 10'!$L$10:$L$999,0),1)),INDEX('Cycle 11'!C$10:C$999,MATCH($A883,'Cycle 11'!$L$10:$L$999,0),1)),""))</f>
        <v/>
      </c>
      <c r="E883" t="str">
        <f>IF(IFERROR(IFERROR(IFERROR(IFERROR(IFERROR(IFERROR(IFERROR(IFERROR(IFERROR(IFERROR(IFERROR(IFERROR(INDEX(Summer!D$10:D$999,MATCH($A883,Summer!$L$10:$L$999,0),1),INDEX('Cycle 1'!D$10:D$999,MATCH($A883,'Cycle 1'!$L$10:$L$999,0),1)),INDEX('Cycle 2'!D$10:D$999,MATCH($A883,'Cycle 2'!$L$10:$L$999,0),1)),INDEX('Cycle 3'!D$10:D$999,MATCH($A883,'Cycle 3'!$L$10:$L$999,0),1)),INDEX('Cycle 4'!D$10:D$999,MATCH($A883,'Cycle 4'!$L$10:$L$999,0),1)),INDEX('Cycle 5'!D$10:D$999,MATCH($A883,'Cycle 5'!$L$10:$L$999,0),1)),INDEX('Cycle 6'!D$10:D$999,MATCH($A883,'Cycle 6'!$L$10:$L$999,0),1)),INDEX('Cycle 7'!D$10:D$999,MATCH($A883,'Cycle 7'!$L$10:$L$999,0),1)),INDEX('Cycle 8'!D$10:D$999,MATCH($A883,'Cycle 8'!$L$10:$L$999,0),1)),INDEX('Cycle 9'!D$10:D$999,MATCH($A883,'Cycle 9'!$L$10:$L$999,0),1)),INDEX('Cycle 10'!D$10:D$999,MATCH($A883,'Cycle 10'!$L$10:$L$999,0),1)),INDEX('Cycle 11'!D$10:D$999,MATCH($A883,'Cycle 11'!$L$10:$L$999,0),1)),"")="","",IFERROR(IFERROR(IFERROR(IFERROR(IFERROR(IFERROR(IFERROR(IFERROR(IFERROR(IFERROR(IFERROR(IFERROR(INDEX(Summer!D$10:D$999,MATCH($A883,Summer!$L$10:$L$999,0),1),INDEX('Cycle 1'!D$10:D$999,MATCH($A883,'Cycle 1'!$L$10:$L$999,0),1)),INDEX('Cycle 2'!D$10:D$999,MATCH($A883,'Cycle 2'!$L$10:$L$999,0),1)),INDEX('Cycle 3'!D$10:D$999,MATCH($A883,'Cycle 3'!$L$10:$L$999,0),1)),INDEX('Cycle 4'!D$10:D$999,MATCH($A883,'Cycle 4'!$L$10:$L$999,0),1)),INDEX('Cycle 5'!D$10:D$999,MATCH($A883,'Cycle 5'!$L$10:$L$999,0),1)),INDEX('Cycle 6'!D$10:D$999,MATCH($A883,'Cycle 6'!$L$10:$L$999,0),1)),INDEX('Cycle 7'!D$10:D$999,MATCH($A883,'Cycle 7'!$L$10:$L$999,0),1)),INDEX('Cycle 8'!D$10:D$999,MATCH($A883,'Cycle 8'!$L$10:$L$999,0),1)),INDEX('Cycle 9'!D$10:D$999,MATCH($A883,'Cycle 9'!$L$10:$L$999,0),1)),INDEX('Cycle 10'!D$10:D$999,MATCH($A883,'Cycle 10'!$L$10:$L$999,0),1)),INDEX('Cycle 11'!D$10:D$999,MATCH($A883,'Cycle 11'!$L$10:$L$999,0),1)),""))</f>
        <v/>
      </c>
      <c r="F883" t="str">
        <f>IF(IFERROR(IFERROR(IFERROR(IFERROR(IFERROR(IFERROR(IFERROR(IFERROR(IFERROR(IFERROR(IFERROR(IFERROR(INDEX(Summer!E$10:E$999,MATCH($A883,Summer!$L$10:$L$999,0),1),INDEX('Cycle 1'!E$10:E$999,MATCH($A883,'Cycle 1'!$L$10:$L$999,0),1)),INDEX('Cycle 2'!E$10:E$999,MATCH($A883,'Cycle 2'!$L$10:$L$999,0),1)),INDEX('Cycle 3'!E$10:E$999,MATCH($A883,'Cycle 3'!$L$10:$L$999,0),1)),INDEX('Cycle 4'!E$10:E$999,MATCH($A883,'Cycle 4'!$L$10:$L$999,0),1)),INDEX('Cycle 5'!E$10:E$999,MATCH($A883,'Cycle 5'!$L$10:$L$999,0),1)),INDEX('Cycle 6'!E$10:E$999,MATCH($A883,'Cycle 6'!$L$10:$L$999,0),1)),INDEX('Cycle 7'!E$10:E$999,MATCH($A883,'Cycle 7'!$L$10:$L$999,0),1)),INDEX('Cycle 8'!E$10:E$999,MATCH($A883,'Cycle 8'!$L$10:$L$999,0),1)),INDEX('Cycle 9'!E$10:E$999,MATCH($A883,'Cycle 9'!$L$10:$L$999,0),1)),INDEX('Cycle 10'!E$10:E$999,MATCH($A883,'Cycle 10'!$L$10:$L$999,0),1)),INDEX('Cycle 11'!E$10:E$999,MATCH($A883,'Cycle 11'!$L$10:$L$999,0),1)),"")="","",IFERROR(IFERROR(IFERROR(IFERROR(IFERROR(IFERROR(IFERROR(IFERROR(IFERROR(IFERROR(IFERROR(IFERROR(INDEX(Summer!E$10:E$999,MATCH($A883,Summer!$L$10:$L$999,0),1),INDEX('Cycle 1'!E$10:E$999,MATCH($A883,'Cycle 1'!$L$10:$L$999,0),1)),INDEX('Cycle 2'!E$10:E$999,MATCH($A883,'Cycle 2'!$L$10:$L$999,0),1)),INDEX('Cycle 3'!E$10:E$999,MATCH($A883,'Cycle 3'!$L$10:$L$999,0),1)),INDEX('Cycle 4'!E$10:E$999,MATCH($A883,'Cycle 4'!$L$10:$L$999,0),1)),INDEX('Cycle 5'!E$10:E$999,MATCH($A883,'Cycle 5'!$L$10:$L$999,0),1)),INDEX('Cycle 6'!E$10:E$999,MATCH($A883,'Cycle 6'!$L$10:$L$999,0),1)),INDEX('Cycle 7'!E$10:E$999,MATCH($A883,'Cycle 7'!$L$10:$L$999,0),1)),INDEX('Cycle 8'!E$10:E$999,MATCH($A883,'Cycle 8'!$L$10:$L$999,0),1)),INDEX('Cycle 9'!E$10:E$999,MATCH($A883,'Cycle 9'!$L$10:$L$999,0),1)),INDEX('Cycle 10'!E$10:E$999,MATCH($A883,'Cycle 10'!$L$10:$L$999,0),1)),INDEX('Cycle 11'!E$10:E$999,MATCH($A883,'Cycle 11'!$L$10:$L$999,0),1)),""))</f>
        <v/>
      </c>
      <c r="G883" t="str">
        <f>IF(IFERROR(IFERROR(IFERROR(IFERROR(IFERROR(IFERROR(IFERROR(IFERROR(IFERROR(IFERROR(IFERROR(IFERROR(INDEX(Summer!F$10:F$999,MATCH($A883,Summer!$L$10:$L$999,0),1),INDEX('Cycle 1'!F$10:F$999,MATCH($A883,'Cycle 1'!$L$10:$L$999,0),1)),INDEX('Cycle 2'!F$10:F$999,MATCH($A883,'Cycle 2'!$L$10:$L$999,0),1)),INDEX('Cycle 3'!F$10:F$999,MATCH($A883,'Cycle 3'!$L$10:$L$999,0),1)),INDEX('Cycle 4'!F$10:F$999,MATCH($A883,'Cycle 4'!$L$10:$L$999,0),1)),INDEX('Cycle 5'!F$10:F$999,MATCH($A883,'Cycle 5'!$L$10:$L$999,0),1)),INDEX('Cycle 6'!F$10:F$999,MATCH($A883,'Cycle 6'!$L$10:$L$999,0),1)),INDEX('Cycle 7'!F$10:F$999,MATCH($A883,'Cycle 7'!$L$10:$L$999,0),1)),INDEX('Cycle 8'!F$10:F$999,MATCH($A883,'Cycle 8'!$L$10:$L$999,0),1)),INDEX('Cycle 9'!F$10:F$999,MATCH($A883,'Cycle 9'!$L$10:$L$999,0),1)),INDEX('Cycle 10'!F$10:F$999,MATCH($A883,'Cycle 10'!$L$10:$L$999,0),1)),INDEX('Cycle 11'!F$10:F$999,MATCH($A883,'Cycle 11'!$L$10:$L$999,0),1)),"")="","",IFERROR(IFERROR(IFERROR(IFERROR(IFERROR(IFERROR(IFERROR(IFERROR(IFERROR(IFERROR(IFERROR(IFERROR(INDEX(Summer!F$10:F$999,MATCH($A883,Summer!$L$10:$L$999,0),1),INDEX('Cycle 1'!F$10:F$999,MATCH($A883,'Cycle 1'!$L$10:$L$999,0),1)),INDEX('Cycle 2'!F$10:F$999,MATCH($A883,'Cycle 2'!$L$10:$L$999,0),1)),INDEX('Cycle 3'!F$10:F$999,MATCH($A883,'Cycle 3'!$L$10:$L$999,0),1)),INDEX('Cycle 4'!F$10:F$999,MATCH($A883,'Cycle 4'!$L$10:$L$999,0),1)),INDEX('Cycle 5'!F$10:F$999,MATCH($A883,'Cycle 5'!$L$10:$L$999,0),1)),INDEX('Cycle 6'!F$10:F$999,MATCH($A883,'Cycle 6'!$L$10:$L$999,0),1)),INDEX('Cycle 7'!F$10:F$999,MATCH($A883,'Cycle 7'!$L$10:$L$999,0),1)),INDEX('Cycle 8'!F$10:F$999,MATCH($A883,'Cycle 8'!$L$10:$L$999,0),1)),INDEX('Cycle 9'!F$10:F$999,MATCH($A883,'Cycle 9'!$L$10:$L$999,0),1)),INDEX('Cycle 10'!F$10:F$999,MATCH($A883,'Cycle 10'!$L$10:$L$999,0),1)),INDEX('Cycle 11'!F$10:F$999,MATCH($A883,'Cycle 11'!$L$10:$L$999,0),1)),""))</f>
        <v/>
      </c>
      <c r="H883" t="str">
        <f>IF(IFERROR(IFERROR(IFERROR(IFERROR(IFERROR(IFERROR(IFERROR(IFERROR(IFERROR(IFERROR(IFERROR(IFERROR(INDEX(Summer!G$10:G$999,MATCH($A883,Summer!$L$10:$L$999,0),1),INDEX('Cycle 1'!G$10:G$999,MATCH($A883,'Cycle 1'!$L$10:$L$999,0),1)),INDEX('Cycle 2'!G$10:G$999,MATCH($A883,'Cycle 2'!$L$10:$L$999,0),1)),INDEX('Cycle 3'!G$10:G$999,MATCH($A883,'Cycle 3'!$L$10:$L$999,0),1)),INDEX('Cycle 4'!G$10:G$999,MATCH($A883,'Cycle 4'!$L$10:$L$999,0),1)),INDEX('Cycle 5'!G$10:G$999,MATCH($A883,'Cycle 5'!$L$10:$L$999,0),1)),INDEX('Cycle 6'!G$10:G$999,MATCH($A883,'Cycle 6'!$L$10:$L$999,0),1)),INDEX('Cycle 7'!G$10:G$999,MATCH($A883,'Cycle 7'!$L$10:$L$999,0),1)),INDEX('Cycle 8'!G$10:G$999,MATCH($A883,'Cycle 8'!$L$10:$L$999,0),1)),INDEX('Cycle 9'!G$10:G$999,MATCH($A883,'Cycle 9'!$L$10:$L$999,0),1)),INDEX('Cycle 10'!G$10:G$999,MATCH($A883,'Cycle 10'!$L$10:$L$999,0),1)),INDEX('Cycle 11'!G$10:G$999,MATCH($A883,'Cycle 11'!$L$10:$L$999,0),1)),"")="","",IFERROR(IFERROR(IFERROR(IFERROR(IFERROR(IFERROR(IFERROR(IFERROR(IFERROR(IFERROR(IFERROR(IFERROR(INDEX(Summer!G$10:G$999,MATCH($A883,Summer!$L$10:$L$999,0),1),INDEX('Cycle 1'!G$10:G$999,MATCH($A883,'Cycle 1'!$L$10:$L$999,0),1)),INDEX('Cycle 2'!G$10:G$999,MATCH($A883,'Cycle 2'!$L$10:$L$999,0),1)),INDEX('Cycle 3'!G$10:G$999,MATCH($A883,'Cycle 3'!$L$10:$L$999,0),1)),INDEX('Cycle 4'!G$10:G$999,MATCH($A883,'Cycle 4'!$L$10:$L$999,0),1)),INDEX('Cycle 5'!G$10:G$999,MATCH($A883,'Cycle 5'!$L$10:$L$999,0),1)),INDEX('Cycle 6'!G$10:G$999,MATCH($A883,'Cycle 6'!$L$10:$L$999,0),1)),INDEX('Cycle 7'!G$10:G$999,MATCH($A883,'Cycle 7'!$L$10:$L$999,0),1)),INDEX('Cycle 8'!G$10:G$999,MATCH($A883,'Cycle 8'!$L$10:$L$999,0),1)),INDEX('Cycle 9'!G$10:G$999,MATCH($A883,'Cycle 9'!$L$10:$L$999,0),1)),INDEX('Cycle 10'!G$10:G$999,MATCH($A883,'Cycle 10'!$L$10:$L$999,0),1)),INDEX('Cycle 11'!G$10:G$999,MATCH($A883,'Cycle 11'!$L$10:$L$999,0),1)),""))</f>
        <v/>
      </c>
      <c r="I883">
        <f>IFERROR(IF(C883="",MAX(I$1:I882),IF(ROW(C$2)=ROW(C883),1,IF(ISERROR(VLOOKUP(C883,C$2:C882,1,FALSE)),MAX(I$1:I882)+1,MAX(I$1:I882)))),"")</f>
        <v>0</v>
      </c>
      <c r="J883" t="str">
        <f t="shared" si="91"/>
        <v/>
      </c>
      <c r="K883" t="str">
        <f t="shared" si="95"/>
        <v/>
      </c>
      <c r="L883" t="str">
        <f t="shared" si="95"/>
        <v/>
      </c>
      <c r="M883" t="str">
        <f t="shared" si="95"/>
        <v/>
      </c>
      <c r="N883" t="str">
        <f t="shared" si="95"/>
        <v/>
      </c>
      <c r="O883" t="str">
        <f t="shared" si="95"/>
        <v/>
      </c>
      <c r="P883" t="str">
        <f t="shared" si="95"/>
        <v/>
      </c>
      <c r="Q883" t="str">
        <f t="shared" si="95"/>
        <v/>
      </c>
      <c r="R883" t="str">
        <f t="shared" si="95"/>
        <v/>
      </c>
      <c r="S883" t="str">
        <f t="shared" si="95"/>
        <v/>
      </c>
      <c r="T883" t="str">
        <f t="shared" si="95"/>
        <v/>
      </c>
      <c r="U883" t="str">
        <f t="shared" si="95"/>
        <v/>
      </c>
      <c r="V883" t="str">
        <f t="shared" si="95"/>
        <v/>
      </c>
      <c r="W883" t="str">
        <f t="shared" si="92"/>
        <v/>
      </c>
      <c r="X883">
        <f>IF(OR(H883="No",H883=""),0,IF(COUNTIFS(H$2:H883,"Yes",C$2:C883,C883)&gt;1,0,COUNTIFS(H$2:H883,"Yes",C$2:C883,C883)))+IF(X882=$X$1,0,X882)</f>
        <v>0</v>
      </c>
    </row>
    <row r="884" spans="1:24" x14ac:dyDescent="0.3">
      <c r="A884">
        <f>ROWS($A$2:$A884)</f>
        <v>883</v>
      </c>
      <c r="B884" t="str">
        <f>IF(ISERROR(VLOOKUP(A884,Summer!L$11:L$500,1,FALSE)),IF(ISERROR(VLOOKUP(A884,'Cycle 1'!L$11:L$500,1,FALSE)),IF(ISERROR(VLOOKUP(A884,'Cycle 2'!L$11:L$500,1,FALSE)),IF(ISERROR(VLOOKUP(A884,'Cycle 3'!L$11:L$500,1,FALSE)),IF(ISERROR(VLOOKUP(A884,'Cycle 4'!L$11:L$500,1,FALSE)),IF(ISERROR(VLOOKUP(A884,'Cycle 5'!L$11:L$500,1,FALSE)),IF(ISERROR(VLOOKUP(A884,'Cycle 6'!L$11:L$500,1,FALSE)),IF(ISERROR(VLOOKUP(A884,'Cycle 7'!L$11:L$500,1,FALSE)),IF(ISERROR(VLOOKUP(A884,'Cycle 8'!L$11:L$500,1,FALSE)),IF(ISERROR(VLOOKUP(A884,'Cycle 9'!L$11:L$500,1,FALSE)),IF(ISERROR(VLOOKUP(A884,'Cycle 10'!L$11:L$500,1,FALSE)),IF(ISERROR(VLOOKUP(A884,'Cycle 11'!L$11:L$500,1,FALSE)),"","Cycle 11"),"Cycle 10"),"Cycle 9"),"Cycle 8"),"Cycle 7"),"Cycle 6"),"Cycle 5"),"Cycle 4"),"Cycle 3"),"Cycle 2"),"Cycle 1"),"Summer")</f>
        <v/>
      </c>
      <c r="C884" t="str">
        <f>IF(IFERROR(IFERROR(IFERROR(IFERROR(IFERROR(IFERROR(IFERROR(IFERROR(IFERROR(IFERROR(IFERROR(IFERROR(INDEX(Summer!B$10:B$999,MATCH($A884,Summer!$L$10:$L$999,0),1),INDEX('Cycle 1'!B$10:B$999,MATCH($A884,'Cycle 1'!$L$10:$L$999,0),1)),INDEX('Cycle 2'!B$10:B$999,MATCH($A884,'Cycle 2'!$L$10:$L$999,0),1)),INDEX('Cycle 3'!B$10:B$999,MATCH($A884,'Cycle 3'!$L$10:$L$999,0),1)),INDEX('Cycle 4'!B$10:B$999,MATCH($A884,'Cycle 4'!$L$10:$L$999,0),1)),INDEX('Cycle 5'!B$10:B$999,MATCH($A884,'Cycle 5'!$L$10:$L$999,0),1)),INDEX('Cycle 6'!B$10:B$999,MATCH($A884,'Cycle 6'!$L$10:$L$999,0),1)),INDEX('Cycle 7'!B$10:B$999,MATCH($A884,'Cycle 7'!$L$10:$L$999,0),1)),INDEX('Cycle 8'!B$10:B$999,MATCH($A884,'Cycle 8'!$L$10:$L$999,0),1)),INDEX('Cycle 9'!B$10:B$999,MATCH($A884,'Cycle 9'!$L$10:$L$999,0),1)),INDEX('Cycle 10'!B$10:B$999,MATCH($A884,'Cycle 10'!$L$10:$L$999,0),1)),INDEX('Cycle 11'!B$10:B$999,MATCH($A884,'Cycle 11'!$L$10:$L$999,0),1)),"")="","",IFERROR(IFERROR(IFERROR(IFERROR(IFERROR(IFERROR(IFERROR(IFERROR(IFERROR(IFERROR(IFERROR(IFERROR(INDEX(Summer!B$10:B$999,MATCH($A884,Summer!$L$10:$L$999,0),1),INDEX('Cycle 1'!B$10:B$999,MATCH($A884,'Cycle 1'!$L$10:$L$999,0),1)),INDEX('Cycle 2'!B$10:B$999,MATCH($A884,'Cycle 2'!$L$10:$L$999,0),1)),INDEX('Cycle 3'!B$10:B$999,MATCH($A884,'Cycle 3'!$L$10:$L$999,0),1)),INDEX('Cycle 4'!B$10:B$999,MATCH($A884,'Cycle 4'!$L$10:$L$999,0),1)),INDEX('Cycle 5'!B$10:B$999,MATCH($A884,'Cycle 5'!$L$10:$L$999,0),1)),INDEX('Cycle 6'!B$10:B$999,MATCH($A884,'Cycle 6'!$L$10:$L$999,0),1)),INDEX('Cycle 7'!B$10:B$999,MATCH($A884,'Cycle 7'!$L$10:$L$999,0),1)),INDEX('Cycle 8'!B$10:B$999,MATCH($A884,'Cycle 8'!$L$10:$L$999,0),1)),INDEX('Cycle 9'!B$10:B$999,MATCH($A884,'Cycle 9'!$L$10:$L$999,0),1)),INDEX('Cycle 10'!B$10:B$999,MATCH($A884,'Cycle 10'!$L$10:$L$999,0),1)),INDEX('Cycle 11'!B$10:B$999,MATCH($A884,'Cycle 11'!$L$10:$L$999,0),1)),""))</f>
        <v/>
      </c>
      <c r="D884" t="str">
        <f>IF(IFERROR(IFERROR(IFERROR(IFERROR(IFERROR(IFERROR(IFERROR(IFERROR(IFERROR(IFERROR(IFERROR(IFERROR(INDEX(Summer!C$10:C$999,MATCH($A884,Summer!$L$10:$L$999,0),1),INDEX('Cycle 1'!C$10:C$999,MATCH($A884,'Cycle 1'!$L$10:$L$999,0),1)),INDEX('Cycle 2'!C$10:C$999,MATCH($A884,'Cycle 2'!$L$10:$L$999,0),1)),INDEX('Cycle 3'!C$10:C$999,MATCH($A884,'Cycle 3'!$L$10:$L$999,0),1)),INDEX('Cycle 4'!C$10:C$999,MATCH($A884,'Cycle 4'!$L$10:$L$999,0),1)),INDEX('Cycle 5'!C$10:C$999,MATCH($A884,'Cycle 5'!$L$10:$L$999,0),1)),INDEX('Cycle 6'!C$10:C$999,MATCH($A884,'Cycle 6'!$L$10:$L$999,0),1)),INDEX('Cycle 7'!C$10:C$999,MATCH($A884,'Cycle 7'!$L$10:$L$999,0),1)),INDEX('Cycle 8'!C$10:C$999,MATCH($A884,'Cycle 8'!$L$10:$L$999,0),1)),INDEX('Cycle 9'!C$10:C$999,MATCH($A884,'Cycle 9'!$L$10:$L$999,0),1)),INDEX('Cycle 10'!C$10:C$999,MATCH($A884,'Cycle 10'!$L$10:$L$999,0),1)),INDEX('Cycle 11'!C$10:C$999,MATCH($A884,'Cycle 11'!$L$10:$L$999,0),1)),"")="","",IFERROR(IFERROR(IFERROR(IFERROR(IFERROR(IFERROR(IFERROR(IFERROR(IFERROR(IFERROR(IFERROR(IFERROR(INDEX(Summer!C$10:C$999,MATCH($A884,Summer!$L$10:$L$999,0),1),INDEX('Cycle 1'!C$10:C$999,MATCH($A884,'Cycle 1'!$L$10:$L$999,0),1)),INDEX('Cycle 2'!C$10:C$999,MATCH($A884,'Cycle 2'!$L$10:$L$999,0),1)),INDEX('Cycle 3'!C$10:C$999,MATCH($A884,'Cycle 3'!$L$10:$L$999,0),1)),INDEX('Cycle 4'!C$10:C$999,MATCH($A884,'Cycle 4'!$L$10:$L$999,0),1)),INDEX('Cycle 5'!C$10:C$999,MATCH($A884,'Cycle 5'!$L$10:$L$999,0),1)),INDEX('Cycle 6'!C$10:C$999,MATCH($A884,'Cycle 6'!$L$10:$L$999,0),1)),INDEX('Cycle 7'!C$10:C$999,MATCH($A884,'Cycle 7'!$L$10:$L$999,0),1)),INDEX('Cycle 8'!C$10:C$999,MATCH($A884,'Cycle 8'!$L$10:$L$999,0),1)),INDEX('Cycle 9'!C$10:C$999,MATCH($A884,'Cycle 9'!$L$10:$L$999,0),1)),INDEX('Cycle 10'!C$10:C$999,MATCH($A884,'Cycle 10'!$L$10:$L$999,0),1)),INDEX('Cycle 11'!C$10:C$999,MATCH($A884,'Cycle 11'!$L$10:$L$999,0),1)),""))</f>
        <v/>
      </c>
      <c r="E884" t="str">
        <f>IF(IFERROR(IFERROR(IFERROR(IFERROR(IFERROR(IFERROR(IFERROR(IFERROR(IFERROR(IFERROR(IFERROR(IFERROR(INDEX(Summer!D$10:D$999,MATCH($A884,Summer!$L$10:$L$999,0),1),INDEX('Cycle 1'!D$10:D$999,MATCH($A884,'Cycle 1'!$L$10:$L$999,0),1)),INDEX('Cycle 2'!D$10:D$999,MATCH($A884,'Cycle 2'!$L$10:$L$999,0),1)),INDEX('Cycle 3'!D$10:D$999,MATCH($A884,'Cycle 3'!$L$10:$L$999,0),1)),INDEX('Cycle 4'!D$10:D$999,MATCH($A884,'Cycle 4'!$L$10:$L$999,0),1)),INDEX('Cycle 5'!D$10:D$999,MATCH($A884,'Cycle 5'!$L$10:$L$999,0),1)),INDEX('Cycle 6'!D$10:D$999,MATCH($A884,'Cycle 6'!$L$10:$L$999,0),1)),INDEX('Cycle 7'!D$10:D$999,MATCH($A884,'Cycle 7'!$L$10:$L$999,0),1)),INDEX('Cycle 8'!D$10:D$999,MATCH($A884,'Cycle 8'!$L$10:$L$999,0),1)),INDEX('Cycle 9'!D$10:D$999,MATCH($A884,'Cycle 9'!$L$10:$L$999,0),1)),INDEX('Cycle 10'!D$10:D$999,MATCH($A884,'Cycle 10'!$L$10:$L$999,0),1)),INDEX('Cycle 11'!D$10:D$999,MATCH($A884,'Cycle 11'!$L$10:$L$999,0),1)),"")="","",IFERROR(IFERROR(IFERROR(IFERROR(IFERROR(IFERROR(IFERROR(IFERROR(IFERROR(IFERROR(IFERROR(IFERROR(INDEX(Summer!D$10:D$999,MATCH($A884,Summer!$L$10:$L$999,0),1),INDEX('Cycle 1'!D$10:D$999,MATCH($A884,'Cycle 1'!$L$10:$L$999,0),1)),INDEX('Cycle 2'!D$10:D$999,MATCH($A884,'Cycle 2'!$L$10:$L$999,0),1)),INDEX('Cycle 3'!D$10:D$999,MATCH($A884,'Cycle 3'!$L$10:$L$999,0),1)),INDEX('Cycle 4'!D$10:D$999,MATCH($A884,'Cycle 4'!$L$10:$L$999,0),1)),INDEX('Cycle 5'!D$10:D$999,MATCH($A884,'Cycle 5'!$L$10:$L$999,0),1)),INDEX('Cycle 6'!D$10:D$999,MATCH($A884,'Cycle 6'!$L$10:$L$999,0),1)),INDEX('Cycle 7'!D$10:D$999,MATCH($A884,'Cycle 7'!$L$10:$L$999,0),1)),INDEX('Cycle 8'!D$10:D$999,MATCH($A884,'Cycle 8'!$L$10:$L$999,0),1)),INDEX('Cycle 9'!D$10:D$999,MATCH($A884,'Cycle 9'!$L$10:$L$999,0),1)),INDEX('Cycle 10'!D$10:D$999,MATCH($A884,'Cycle 10'!$L$10:$L$999,0),1)),INDEX('Cycle 11'!D$10:D$999,MATCH($A884,'Cycle 11'!$L$10:$L$999,0),1)),""))</f>
        <v/>
      </c>
      <c r="F884" t="str">
        <f>IF(IFERROR(IFERROR(IFERROR(IFERROR(IFERROR(IFERROR(IFERROR(IFERROR(IFERROR(IFERROR(IFERROR(IFERROR(INDEX(Summer!E$10:E$999,MATCH($A884,Summer!$L$10:$L$999,0),1),INDEX('Cycle 1'!E$10:E$999,MATCH($A884,'Cycle 1'!$L$10:$L$999,0),1)),INDEX('Cycle 2'!E$10:E$999,MATCH($A884,'Cycle 2'!$L$10:$L$999,0),1)),INDEX('Cycle 3'!E$10:E$999,MATCH($A884,'Cycle 3'!$L$10:$L$999,0),1)),INDEX('Cycle 4'!E$10:E$999,MATCH($A884,'Cycle 4'!$L$10:$L$999,0),1)),INDEX('Cycle 5'!E$10:E$999,MATCH($A884,'Cycle 5'!$L$10:$L$999,0),1)),INDEX('Cycle 6'!E$10:E$999,MATCH($A884,'Cycle 6'!$L$10:$L$999,0),1)),INDEX('Cycle 7'!E$10:E$999,MATCH($A884,'Cycle 7'!$L$10:$L$999,0),1)),INDEX('Cycle 8'!E$10:E$999,MATCH($A884,'Cycle 8'!$L$10:$L$999,0),1)),INDEX('Cycle 9'!E$10:E$999,MATCH($A884,'Cycle 9'!$L$10:$L$999,0),1)),INDEX('Cycle 10'!E$10:E$999,MATCH($A884,'Cycle 10'!$L$10:$L$999,0),1)),INDEX('Cycle 11'!E$10:E$999,MATCH($A884,'Cycle 11'!$L$10:$L$999,0),1)),"")="","",IFERROR(IFERROR(IFERROR(IFERROR(IFERROR(IFERROR(IFERROR(IFERROR(IFERROR(IFERROR(IFERROR(IFERROR(INDEX(Summer!E$10:E$999,MATCH($A884,Summer!$L$10:$L$999,0),1),INDEX('Cycle 1'!E$10:E$999,MATCH($A884,'Cycle 1'!$L$10:$L$999,0),1)),INDEX('Cycle 2'!E$10:E$999,MATCH($A884,'Cycle 2'!$L$10:$L$999,0),1)),INDEX('Cycle 3'!E$10:E$999,MATCH($A884,'Cycle 3'!$L$10:$L$999,0),1)),INDEX('Cycle 4'!E$10:E$999,MATCH($A884,'Cycle 4'!$L$10:$L$999,0),1)),INDEX('Cycle 5'!E$10:E$999,MATCH($A884,'Cycle 5'!$L$10:$L$999,0),1)),INDEX('Cycle 6'!E$10:E$999,MATCH($A884,'Cycle 6'!$L$10:$L$999,0),1)),INDEX('Cycle 7'!E$10:E$999,MATCH($A884,'Cycle 7'!$L$10:$L$999,0),1)),INDEX('Cycle 8'!E$10:E$999,MATCH($A884,'Cycle 8'!$L$10:$L$999,0),1)),INDEX('Cycle 9'!E$10:E$999,MATCH($A884,'Cycle 9'!$L$10:$L$999,0),1)),INDEX('Cycle 10'!E$10:E$999,MATCH($A884,'Cycle 10'!$L$10:$L$999,0),1)),INDEX('Cycle 11'!E$10:E$999,MATCH($A884,'Cycle 11'!$L$10:$L$999,0),1)),""))</f>
        <v/>
      </c>
      <c r="G884" t="str">
        <f>IF(IFERROR(IFERROR(IFERROR(IFERROR(IFERROR(IFERROR(IFERROR(IFERROR(IFERROR(IFERROR(IFERROR(IFERROR(INDEX(Summer!F$10:F$999,MATCH($A884,Summer!$L$10:$L$999,0),1),INDEX('Cycle 1'!F$10:F$999,MATCH($A884,'Cycle 1'!$L$10:$L$999,0),1)),INDEX('Cycle 2'!F$10:F$999,MATCH($A884,'Cycle 2'!$L$10:$L$999,0),1)),INDEX('Cycle 3'!F$10:F$999,MATCH($A884,'Cycle 3'!$L$10:$L$999,0),1)),INDEX('Cycle 4'!F$10:F$999,MATCH($A884,'Cycle 4'!$L$10:$L$999,0),1)),INDEX('Cycle 5'!F$10:F$999,MATCH($A884,'Cycle 5'!$L$10:$L$999,0),1)),INDEX('Cycle 6'!F$10:F$999,MATCH($A884,'Cycle 6'!$L$10:$L$999,0),1)),INDEX('Cycle 7'!F$10:F$999,MATCH($A884,'Cycle 7'!$L$10:$L$999,0),1)),INDEX('Cycle 8'!F$10:F$999,MATCH($A884,'Cycle 8'!$L$10:$L$999,0),1)),INDEX('Cycle 9'!F$10:F$999,MATCH($A884,'Cycle 9'!$L$10:$L$999,0),1)),INDEX('Cycle 10'!F$10:F$999,MATCH($A884,'Cycle 10'!$L$10:$L$999,0),1)),INDEX('Cycle 11'!F$10:F$999,MATCH($A884,'Cycle 11'!$L$10:$L$999,0),1)),"")="","",IFERROR(IFERROR(IFERROR(IFERROR(IFERROR(IFERROR(IFERROR(IFERROR(IFERROR(IFERROR(IFERROR(IFERROR(INDEX(Summer!F$10:F$999,MATCH($A884,Summer!$L$10:$L$999,0),1),INDEX('Cycle 1'!F$10:F$999,MATCH($A884,'Cycle 1'!$L$10:$L$999,0),1)),INDEX('Cycle 2'!F$10:F$999,MATCH($A884,'Cycle 2'!$L$10:$L$999,0),1)),INDEX('Cycle 3'!F$10:F$999,MATCH($A884,'Cycle 3'!$L$10:$L$999,0),1)),INDEX('Cycle 4'!F$10:F$999,MATCH($A884,'Cycle 4'!$L$10:$L$999,0),1)),INDEX('Cycle 5'!F$10:F$999,MATCH($A884,'Cycle 5'!$L$10:$L$999,0),1)),INDEX('Cycle 6'!F$10:F$999,MATCH($A884,'Cycle 6'!$L$10:$L$999,0),1)),INDEX('Cycle 7'!F$10:F$999,MATCH($A884,'Cycle 7'!$L$10:$L$999,0),1)),INDEX('Cycle 8'!F$10:F$999,MATCH($A884,'Cycle 8'!$L$10:$L$999,0),1)),INDEX('Cycle 9'!F$10:F$999,MATCH($A884,'Cycle 9'!$L$10:$L$999,0),1)),INDEX('Cycle 10'!F$10:F$999,MATCH($A884,'Cycle 10'!$L$10:$L$999,0),1)),INDEX('Cycle 11'!F$10:F$999,MATCH($A884,'Cycle 11'!$L$10:$L$999,0),1)),""))</f>
        <v/>
      </c>
      <c r="H884" t="str">
        <f>IF(IFERROR(IFERROR(IFERROR(IFERROR(IFERROR(IFERROR(IFERROR(IFERROR(IFERROR(IFERROR(IFERROR(IFERROR(INDEX(Summer!G$10:G$999,MATCH($A884,Summer!$L$10:$L$999,0),1),INDEX('Cycle 1'!G$10:G$999,MATCH($A884,'Cycle 1'!$L$10:$L$999,0),1)),INDEX('Cycle 2'!G$10:G$999,MATCH($A884,'Cycle 2'!$L$10:$L$999,0),1)),INDEX('Cycle 3'!G$10:G$999,MATCH($A884,'Cycle 3'!$L$10:$L$999,0),1)),INDEX('Cycle 4'!G$10:G$999,MATCH($A884,'Cycle 4'!$L$10:$L$999,0),1)),INDEX('Cycle 5'!G$10:G$999,MATCH($A884,'Cycle 5'!$L$10:$L$999,0),1)),INDEX('Cycle 6'!G$10:G$999,MATCH($A884,'Cycle 6'!$L$10:$L$999,0),1)),INDEX('Cycle 7'!G$10:G$999,MATCH($A884,'Cycle 7'!$L$10:$L$999,0),1)),INDEX('Cycle 8'!G$10:G$999,MATCH($A884,'Cycle 8'!$L$10:$L$999,0),1)),INDEX('Cycle 9'!G$10:G$999,MATCH($A884,'Cycle 9'!$L$10:$L$999,0),1)),INDEX('Cycle 10'!G$10:G$999,MATCH($A884,'Cycle 10'!$L$10:$L$999,0),1)),INDEX('Cycle 11'!G$10:G$999,MATCH($A884,'Cycle 11'!$L$10:$L$999,0),1)),"")="","",IFERROR(IFERROR(IFERROR(IFERROR(IFERROR(IFERROR(IFERROR(IFERROR(IFERROR(IFERROR(IFERROR(IFERROR(INDEX(Summer!G$10:G$999,MATCH($A884,Summer!$L$10:$L$999,0),1),INDEX('Cycle 1'!G$10:G$999,MATCH($A884,'Cycle 1'!$L$10:$L$999,0),1)),INDEX('Cycle 2'!G$10:G$999,MATCH($A884,'Cycle 2'!$L$10:$L$999,0),1)),INDEX('Cycle 3'!G$10:G$999,MATCH($A884,'Cycle 3'!$L$10:$L$999,0),1)),INDEX('Cycle 4'!G$10:G$999,MATCH($A884,'Cycle 4'!$L$10:$L$999,0),1)),INDEX('Cycle 5'!G$10:G$999,MATCH($A884,'Cycle 5'!$L$10:$L$999,0),1)),INDEX('Cycle 6'!G$10:G$999,MATCH($A884,'Cycle 6'!$L$10:$L$999,0),1)),INDEX('Cycle 7'!G$10:G$999,MATCH($A884,'Cycle 7'!$L$10:$L$999,0),1)),INDEX('Cycle 8'!G$10:G$999,MATCH($A884,'Cycle 8'!$L$10:$L$999,0),1)),INDEX('Cycle 9'!G$10:G$999,MATCH($A884,'Cycle 9'!$L$10:$L$999,0),1)),INDEX('Cycle 10'!G$10:G$999,MATCH($A884,'Cycle 10'!$L$10:$L$999,0),1)),INDEX('Cycle 11'!G$10:G$999,MATCH($A884,'Cycle 11'!$L$10:$L$999,0),1)),""))</f>
        <v/>
      </c>
      <c r="I884">
        <f>IFERROR(IF(C884="",MAX(I$1:I883),IF(ROW(C$2)=ROW(C884),1,IF(ISERROR(VLOOKUP(C884,C$2:C883,1,FALSE)),MAX(I$1:I883)+1,MAX(I$1:I883)))),"")</f>
        <v>0</v>
      </c>
      <c r="J884" t="str">
        <f t="shared" si="91"/>
        <v/>
      </c>
      <c r="K884" t="str">
        <f t="shared" si="95"/>
        <v/>
      </c>
      <c r="L884" t="str">
        <f t="shared" si="95"/>
        <v/>
      </c>
      <c r="M884" t="str">
        <f t="shared" si="95"/>
        <v/>
      </c>
      <c r="N884" t="str">
        <f t="shared" si="95"/>
        <v/>
      </c>
      <c r="O884" t="str">
        <f t="shared" si="95"/>
        <v/>
      </c>
      <c r="P884" t="str">
        <f t="shared" si="95"/>
        <v/>
      </c>
      <c r="Q884" t="str">
        <f t="shared" si="95"/>
        <v/>
      </c>
      <c r="R884" t="str">
        <f t="shared" si="95"/>
        <v/>
      </c>
      <c r="S884" t="str">
        <f t="shared" si="95"/>
        <v/>
      </c>
      <c r="T884" t="str">
        <f t="shared" si="95"/>
        <v/>
      </c>
      <c r="U884" t="str">
        <f t="shared" si="95"/>
        <v/>
      </c>
      <c r="V884" t="str">
        <f t="shared" si="95"/>
        <v/>
      </c>
      <c r="W884" t="str">
        <f t="shared" si="92"/>
        <v/>
      </c>
      <c r="X884">
        <f>IF(OR(H884="No",H884=""),0,IF(COUNTIFS(H$2:H884,"Yes",C$2:C884,C884)&gt;1,0,COUNTIFS(H$2:H884,"Yes",C$2:C884,C884)))+IF(X883=$X$1,0,X883)</f>
        <v>0</v>
      </c>
    </row>
    <row r="885" spans="1:24" x14ac:dyDescent="0.3">
      <c r="A885">
        <f>ROWS($A$2:$A885)</f>
        <v>884</v>
      </c>
      <c r="B885" t="str">
        <f>IF(ISERROR(VLOOKUP(A885,Summer!L$11:L$500,1,FALSE)),IF(ISERROR(VLOOKUP(A885,'Cycle 1'!L$11:L$500,1,FALSE)),IF(ISERROR(VLOOKUP(A885,'Cycle 2'!L$11:L$500,1,FALSE)),IF(ISERROR(VLOOKUP(A885,'Cycle 3'!L$11:L$500,1,FALSE)),IF(ISERROR(VLOOKUP(A885,'Cycle 4'!L$11:L$500,1,FALSE)),IF(ISERROR(VLOOKUP(A885,'Cycle 5'!L$11:L$500,1,FALSE)),IF(ISERROR(VLOOKUP(A885,'Cycle 6'!L$11:L$500,1,FALSE)),IF(ISERROR(VLOOKUP(A885,'Cycle 7'!L$11:L$500,1,FALSE)),IF(ISERROR(VLOOKUP(A885,'Cycle 8'!L$11:L$500,1,FALSE)),IF(ISERROR(VLOOKUP(A885,'Cycle 9'!L$11:L$500,1,FALSE)),IF(ISERROR(VLOOKUP(A885,'Cycle 10'!L$11:L$500,1,FALSE)),IF(ISERROR(VLOOKUP(A885,'Cycle 11'!L$11:L$500,1,FALSE)),"","Cycle 11"),"Cycle 10"),"Cycle 9"),"Cycle 8"),"Cycle 7"),"Cycle 6"),"Cycle 5"),"Cycle 4"),"Cycle 3"),"Cycle 2"),"Cycle 1"),"Summer")</f>
        <v/>
      </c>
      <c r="C885" t="str">
        <f>IF(IFERROR(IFERROR(IFERROR(IFERROR(IFERROR(IFERROR(IFERROR(IFERROR(IFERROR(IFERROR(IFERROR(IFERROR(INDEX(Summer!B$10:B$999,MATCH($A885,Summer!$L$10:$L$999,0),1),INDEX('Cycle 1'!B$10:B$999,MATCH($A885,'Cycle 1'!$L$10:$L$999,0),1)),INDEX('Cycle 2'!B$10:B$999,MATCH($A885,'Cycle 2'!$L$10:$L$999,0),1)),INDEX('Cycle 3'!B$10:B$999,MATCH($A885,'Cycle 3'!$L$10:$L$999,0),1)),INDEX('Cycle 4'!B$10:B$999,MATCH($A885,'Cycle 4'!$L$10:$L$999,0),1)),INDEX('Cycle 5'!B$10:B$999,MATCH($A885,'Cycle 5'!$L$10:$L$999,0),1)),INDEX('Cycle 6'!B$10:B$999,MATCH($A885,'Cycle 6'!$L$10:$L$999,0),1)),INDEX('Cycle 7'!B$10:B$999,MATCH($A885,'Cycle 7'!$L$10:$L$999,0),1)),INDEX('Cycle 8'!B$10:B$999,MATCH($A885,'Cycle 8'!$L$10:$L$999,0),1)),INDEX('Cycle 9'!B$10:B$999,MATCH($A885,'Cycle 9'!$L$10:$L$999,0),1)),INDEX('Cycle 10'!B$10:B$999,MATCH($A885,'Cycle 10'!$L$10:$L$999,0),1)),INDEX('Cycle 11'!B$10:B$999,MATCH($A885,'Cycle 11'!$L$10:$L$999,0),1)),"")="","",IFERROR(IFERROR(IFERROR(IFERROR(IFERROR(IFERROR(IFERROR(IFERROR(IFERROR(IFERROR(IFERROR(IFERROR(INDEX(Summer!B$10:B$999,MATCH($A885,Summer!$L$10:$L$999,0),1),INDEX('Cycle 1'!B$10:B$999,MATCH($A885,'Cycle 1'!$L$10:$L$999,0),1)),INDEX('Cycle 2'!B$10:B$999,MATCH($A885,'Cycle 2'!$L$10:$L$999,0),1)),INDEX('Cycle 3'!B$10:B$999,MATCH($A885,'Cycle 3'!$L$10:$L$999,0),1)),INDEX('Cycle 4'!B$10:B$999,MATCH($A885,'Cycle 4'!$L$10:$L$999,0),1)),INDEX('Cycle 5'!B$10:B$999,MATCH($A885,'Cycle 5'!$L$10:$L$999,0),1)),INDEX('Cycle 6'!B$10:B$999,MATCH($A885,'Cycle 6'!$L$10:$L$999,0),1)),INDEX('Cycle 7'!B$10:B$999,MATCH($A885,'Cycle 7'!$L$10:$L$999,0),1)),INDEX('Cycle 8'!B$10:B$999,MATCH($A885,'Cycle 8'!$L$10:$L$999,0),1)),INDEX('Cycle 9'!B$10:B$999,MATCH($A885,'Cycle 9'!$L$10:$L$999,0),1)),INDEX('Cycle 10'!B$10:B$999,MATCH($A885,'Cycle 10'!$L$10:$L$999,0),1)),INDEX('Cycle 11'!B$10:B$999,MATCH($A885,'Cycle 11'!$L$10:$L$999,0),1)),""))</f>
        <v/>
      </c>
      <c r="D885" t="str">
        <f>IF(IFERROR(IFERROR(IFERROR(IFERROR(IFERROR(IFERROR(IFERROR(IFERROR(IFERROR(IFERROR(IFERROR(IFERROR(INDEX(Summer!C$10:C$999,MATCH($A885,Summer!$L$10:$L$999,0),1),INDEX('Cycle 1'!C$10:C$999,MATCH($A885,'Cycle 1'!$L$10:$L$999,0),1)),INDEX('Cycle 2'!C$10:C$999,MATCH($A885,'Cycle 2'!$L$10:$L$999,0),1)),INDEX('Cycle 3'!C$10:C$999,MATCH($A885,'Cycle 3'!$L$10:$L$999,0),1)),INDEX('Cycle 4'!C$10:C$999,MATCH($A885,'Cycle 4'!$L$10:$L$999,0),1)),INDEX('Cycle 5'!C$10:C$999,MATCH($A885,'Cycle 5'!$L$10:$L$999,0),1)),INDEX('Cycle 6'!C$10:C$999,MATCH($A885,'Cycle 6'!$L$10:$L$999,0),1)),INDEX('Cycle 7'!C$10:C$999,MATCH($A885,'Cycle 7'!$L$10:$L$999,0),1)),INDEX('Cycle 8'!C$10:C$999,MATCH($A885,'Cycle 8'!$L$10:$L$999,0),1)),INDEX('Cycle 9'!C$10:C$999,MATCH($A885,'Cycle 9'!$L$10:$L$999,0),1)),INDEX('Cycle 10'!C$10:C$999,MATCH($A885,'Cycle 10'!$L$10:$L$999,0),1)),INDEX('Cycle 11'!C$10:C$999,MATCH($A885,'Cycle 11'!$L$10:$L$999,0),1)),"")="","",IFERROR(IFERROR(IFERROR(IFERROR(IFERROR(IFERROR(IFERROR(IFERROR(IFERROR(IFERROR(IFERROR(IFERROR(INDEX(Summer!C$10:C$999,MATCH($A885,Summer!$L$10:$L$999,0),1),INDEX('Cycle 1'!C$10:C$999,MATCH($A885,'Cycle 1'!$L$10:$L$999,0),1)),INDEX('Cycle 2'!C$10:C$999,MATCH($A885,'Cycle 2'!$L$10:$L$999,0),1)),INDEX('Cycle 3'!C$10:C$999,MATCH($A885,'Cycle 3'!$L$10:$L$999,0),1)),INDEX('Cycle 4'!C$10:C$999,MATCH($A885,'Cycle 4'!$L$10:$L$999,0),1)),INDEX('Cycle 5'!C$10:C$999,MATCH($A885,'Cycle 5'!$L$10:$L$999,0),1)),INDEX('Cycle 6'!C$10:C$999,MATCH($A885,'Cycle 6'!$L$10:$L$999,0),1)),INDEX('Cycle 7'!C$10:C$999,MATCH($A885,'Cycle 7'!$L$10:$L$999,0),1)),INDEX('Cycle 8'!C$10:C$999,MATCH($A885,'Cycle 8'!$L$10:$L$999,0),1)),INDEX('Cycle 9'!C$10:C$999,MATCH($A885,'Cycle 9'!$L$10:$L$999,0),1)),INDEX('Cycle 10'!C$10:C$999,MATCH($A885,'Cycle 10'!$L$10:$L$999,0),1)),INDEX('Cycle 11'!C$10:C$999,MATCH($A885,'Cycle 11'!$L$10:$L$999,0),1)),""))</f>
        <v/>
      </c>
      <c r="E885" t="str">
        <f>IF(IFERROR(IFERROR(IFERROR(IFERROR(IFERROR(IFERROR(IFERROR(IFERROR(IFERROR(IFERROR(IFERROR(IFERROR(INDEX(Summer!D$10:D$999,MATCH($A885,Summer!$L$10:$L$999,0),1),INDEX('Cycle 1'!D$10:D$999,MATCH($A885,'Cycle 1'!$L$10:$L$999,0),1)),INDEX('Cycle 2'!D$10:D$999,MATCH($A885,'Cycle 2'!$L$10:$L$999,0),1)),INDEX('Cycle 3'!D$10:D$999,MATCH($A885,'Cycle 3'!$L$10:$L$999,0),1)),INDEX('Cycle 4'!D$10:D$999,MATCH($A885,'Cycle 4'!$L$10:$L$999,0),1)),INDEX('Cycle 5'!D$10:D$999,MATCH($A885,'Cycle 5'!$L$10:$L$999,0),1)),INDEX('Cycle 6'!D$10:D$999,MATCH($A885,'Cycle 6'!$L$10:$L$999,0),1)),INDEX('Cycle 7'!D$10:D$999,MATCH($A885,'Cycle 7'!$L$10:$L$999,0),1)),INDEX('Cycle 8'!D$10:D$999,MATCH($A885,'Cycle 8'!$L$10:$L$999,0),1)),INDEX('Cycle 9'!D$10:D$999,MATCH($A885,'Cycle 9'!$L$10:$L$999,0),1)),INDEX('Cycle 10'!D$10:D$999,MATCH($A885,'Cycle 10'!$L$10:$L$999,0),1)),INDEX('Cycle 11'!D$10:D$999,MATCH($A885,'Cycle 11'!$L$10:$L$999,0),1)),"")="","",IFERROR(IFERROR(IFERROR(IFERROR(IFERROR(IFERROR(IFERROR(IFERROR(IFERROR(IFERROR(IFERROR(IFERROR(INDEX(Summer!D$10:D$999,MATCH($A885,Summer!$L$10:$L$999,0),1),INDEX('Cycle 1'!D$10:D$999,MATCH($A885,'Cycle 1'!$L$10:$L$999,0),1)),INDEX('Cycle 2'!D$10:D$999,MATCH($A885,'Cycle 2'!$L$10:$L$999,0),1)),INDEX('Cycle 3'!D$10:D$999,MATCH($A885,'Cycle 3'!$L$10:$L$999,0),1)),INDEX('Cycle 4'!D$10:D$999,MATCH($A885,'Cycle 4'!$L$10:$L$999,0),1)),INDEX('Cycle 5'!D$10:D$999,MATCH($A885,'Cycle 5'!$L$10:$L$999,0),1)),INDEX('Cycle 6'!D$10:D$999,MATCH($A885,'Cycle 6'!$L$10:$L$999,0),1)),INDEX('Cycle 7'!D$10:D$999,MATCH($A885,'Cycle 7'!$L$10:$L$999,0),1)),INDEX('Cycle 8'!D$10:D$999,MATCH($A885,'Cycle 8'!$L$10:$L$999,0),1)),INDEX('Cycle 9'!D$10:D$999,MATCH($A885,'Cycle 9'!$L$10:$L$999,0),1)),INDEX('Cycle 10'!D$10:D$999,MATCH($A885,'Cycle 10'!$L$10:$L$999,0),1)),INDEX('Cycle 11'!D$10:D$999,MATCH($A885,'Cycle 11'!$L$10:$L$999,0),1)),""))</f>
        <v/>
      </c>
      <c r="F885" t="str">
        <f>IF(IFERROR(IFERROR(IFERROR(IFERROR(IFERROR(IFERROR(IFERROR(IFERROR(IFERROR(IFERROR(IFERROR(IFERROR(INDEX(Summer!E$10:E$999,MATCH($A885,Summer!$L$10:$L$999,0),1),INDEX('Cycle 1'!E$10:E$999,MATCH($A885,'Cycle 1'!$L$10:$L$999,0),1)),INDEX('Cycle 2'!E$10:E$999,MATCH($A885,'Cycle 2'!$L$10:$L$999,0),1)),INDEX('Cycle 3'!E$10:E$999,MATCH($A885,'Cycle 3'!$L$10:$L$999,0),1)),INDEX('Cycle 4'!E$10:E$999,MATCH($A885,'Cycle 4'!$L$10:$L$999,0),1)),INDEX('Cycle 5'!E$10:E$999,MATCH($A885,'Cycle 5'!$L$10:$L$999,0),1)),INDEX('Cycle 6'!E$10:E$999,MATCH($A885,'Cycle 6'!$L$10:$L$999,0),1)),INDEX('Cycle 7'!E$10:E$999,MATCH($A885,'Cycle 7'!$L$10:$L$999,0),1)),INDEX('Cycle 8'!E$10:E$999,MATCH($A885,'Cycle 8'!$L$10:$L$999,0),1)),INDEX('Cycle 9'!E$10:E$999,MATCH($A885,'Cycle 9'!$L$10:$L$999,0),1)),INDEX('Cycle 10'!E$10:E$999,MATCH($A885,'Cycle 10'!$L$10:$L$999,0),1)),INDEX('Cycle 11'!E$10:E$999,MATCH($A885,'Cycle 11'!$L$10:$L$999,0),1)),"")="","",IFERROR(IFERROR(IFERROR(IFERROR(IFERROR(IFERROR(IFERROR(IFERROR(IFERROR(IFERROR(IFERROR(IFERROR(INDEX(Summer!E$10:E$999,MATCH($A885,Summer!$L$10:$L$999,0),1),INDEX('Cycle 1'!E$10:E$999,MATCH($A885,'Cycle 1'!$L$10:$L$999,0),1)),INDEX('Cycle 2'!E$10:E$999,MATCH($A885,'Cycle 2'!$L$10:$L$999,0),1)),INDEX('Cycle 3'!E$10:E$999,MATCH($A885,'Cycle 3'!$L$10:$L$999,0),1)),INDEX('Cycle 4'!E$10:E$999,MATCH($A885,'Cycle 4'!$L$10:$L$999,0),1)),INDEX('Cycle 5'!E$10:E$999,MATCH($A885,'Cycle 5'!$L$10:$L$999,0),1)),INDEX('Cycle 6'!E$10:E$999,MATCH($A885,'Cycle 6'!$L$10:$L$999,0),1)),INDEX('Cycle 7'!E$10:E$999,MATCH($A885,'Cycle 7'!$L$10:$L$999,0),1)),INDEX('Cycle 8'!E$10:E$999,MATCH($A885,'Cycle 8'!$L$10:$L$999,0),1)),INDEX('Cycle 9'!E$10:E$999,MATCH($A885,'Cycle 9'!$L$10:$L$999,0),1)),INDEX('Cycle 10'!E$10:E$999,MATCH($A885,'Cycle 10'!$L$10:$L$999,0),1)),INDEX('Cycle 11'!E$10:E$999,MATCH($A885,'Cycle 11'!$L$10:$L$999,0),1)),""))</f>
        <v/>
      </c>
      <c r="G885" t="str">
        <f>IF(IFERROR(IFERROR(IFERROR(IFERROR(IFERROR(IFERROR(IFERROR(IFERROR(IFERROR(IFERROR(IFERROR(IFERROR(INDEX(Summer!F$10:F$999,MATCH($A885,Summer!$L$10:$L$999,0),1),INDEX('Cycle 1'!F$10:F$999,MATCH($A885,'Cycle 1'!$L$10:$L$999,0),1)),INDEX('Cycle 2'!F$10:F$999,MATCH($A885,'Cycle 2'!$L$10:$L$999,0),1)),INDEX('Cycle 3'!F$10:F$999,MATCH($A885,'Cycle 3'!$L$10:$L$999,0),1)),INDEX('Cycle 4'!F$10:F$999,MATCH($A885,'Cycle 4'!$L$10:$L$999,0),1)),INDEX('Cycle 5'!F$10:F$999,MATCH($A885,'Cycle 5'!$L$10:$L$999,0),1)),INDEX('Cycle 6'!F$10:F$999,MATCH($A885,'Cycle 6'!$L$10:$L$999,0),1)),INDEX('Cycle 7'!F$10:F$999,MATCH($A885,'Cycle 7'!$L$10:$L$999,0),1)),INDEX('Cycle 8'!F$10:F$999,MATCH($A885,'Cycle 8'!$L$10:$L$999,0),1)),INDEX('Cycle 9'!F$10:F$999,MATCH($A885,'Cycle 9'!$L$10:$L$999,0),1)),INDEX('Cycle 10'!F$10:F$999,MATCH($A885,'Cycle 10'!$L$10:$L$999,0),1)),INDEX('Cycle 11'!F$10:F$999,MATCH($A885,'Cycle 11'!$L$10:$L$999,0),1)),"")="","",IFERROR(IFERROR(IFERROR(IFERROR(IFERROR(IFERROR(IFERROR(IFERROR(IFERROR(IFERROR(IFERROR(IFERROR(INDEX(Summer!F$10:F$999,MATCH($A885,Summer!$L$10:$L$999,0),1),INDEX('Cycle 1'!F$10:F$999,MATCH($A885,'Cycle 1'!$L$10:$L$999,0),1)),INDEX('Cycle 2'!F$10:F$999,MATCH($A885,'Cycle 2'!$L$10:$L$999,0),1)),INDEX('Cycle 3'!F$10:F$999,MATCH($A885,'Cycle 3'!$L$10:$L$999,0),1)),INDEX('Cycle 4'!F$10:F$999,MATCH($A885,'Cycle 4'!$L$10:$L$999,0),1)),INDEX('Cycle 5'!F$10:F$999,MATCH($A885,'Cycle 5'!$L$10:$L$999,0),1)),INDEX('Cycle 6'!F$10:F$999,MATCH($A885,'Cycle 6'!$L$10:$L$999,0),1)),INDEX('Cycle 7'!F$10:F$999,MATCH($A885,'Cycle 7'!$L$10:$L$999,0),1)),INDEX('Cycle 8'!F$10:F$999,MATCH($A885,'Cycle 8'!$L$10:$L$999,0),1)),INDEX('Cycle 9'!F$10:F$999,MATCH($A885,'Cycle 9'!$L$10:$L$999,0),1)),INDEX('Cycle 10'!F$10:F$999,MATCH($A885,'Cycle 10'!$L$10:$L$999,0),1)),INDEX('Cycle 11'!F$10:F$999,MATCH($A885,'Cycle 11'!$L$10:$L$999,0),1)),""))</f>
        <v/>
      </c>
      <c r="H885" t="str">
        <f>IF(IFERROR(IFERROR(IFERROR(IFERROR(IFERROR(IFERROR(IFERROR(IFERROR(IFERROR(IFERROR(IFERROR(IFERROR(INDEX(Summer!G$10:G$999,MATCH($A885,Summer!$L$10:$L$999,0),1),INDEX('Cycle 1'!G$10:G$999,MATCH($A885,'Cycle 1'!$L$10:$L$999,0),1)),INDEX('Cycle 2'!G$10:G$999,MATCH($A885,'Cycle 2'!$L$10:$L$999,0),1)),INDEX('Cycle 3'!G$10:G$999,MATCH($A885,'Cycle 3'!$L$10:$L$999,0),1)),INDEX('Cycle 4'!G$10:G$999,MATCH($A885,'Cycle 4'!$L$10:$L$999,0),1)),INDEX('Cycle 5'!G$10:G$999,MATCH($A885,'Cycle 5'!$L$10:$L$999,0),1)),INDEX('Cycle 6'!G$10:G$999,MATCH($A885,'Cycle 6'!$L$10:$L$999,0),1)),INDEX('Cycle 7'!G$10:G$999,MATCH($A885,'Cycle 7'!$L$10:$L$999,0),1)),INDEX('Cycle 8'!G$10:G$999,MATCH($A885,'Cycle 8'!$L$10:$L$999,0),1)),INDEX('Cycle 9'!G$10:G$999,MATCH($A885,'Cycle 9'!$L$10:$L$999,0),1)),INDEX('Cycle 10'!G$10:G$999,MATCH($A885,'Cycle 10'!$L$10:$L$999,0),1)),INDEX('Cycle 11'!G$10:G$999,MATCH($A885,'Cycle 11'!$L$10:$L$999,0),1)),"")="","",IFERROR(IFERROR(IFERROR(IFERROR(IFERROR(IFERROR(IFERROR(IFERROR(IFERROR(IFERROR(IFERROR(IFERROR(INDEX(Summer!G$10:G$999,MATCH($A885,Summer!$L$10:$L$999,0),1),INDEX('Cycle 1'!G$10:G$999,MATCH($A885,'Cycle 1'!$L$10:$L$999,0),1)),INDEX('Cycle 2'!G$10:G$999,MATCH($A885,'Cycle 2'!$L$10:$L$999,0),1)),INDEX('Cycle 3'!G$10:G$999,MATCH($A885,'Cycle 3'!$L$10:$L$999,0),1)),INDEX('Cycle 4'!G$10:G$999,MATCH($A885,'Cycle 4'!$L$10:$L$999,0),1)),INDEX('Cycle 5'!G$10:G$999,MATCH($A885,'Cycle 5'!$L$10:$L$999,0),1)),INDEX('Cycle 6'!G$10:G$999,MATCH($A885,'Cycle 6'!$L$10:$L$999,0),1)),INDEX('Cycle 7'!G$10:G$999,MATCH($A885,'Cycle 7'!$L$10:$L$999,0),1)),INDEX('Cycle 8'!G$10:G$999,MATCH($A885,'Cycle 8'!$L$10:$L$999,0),1)),INDEX('Cycle 9'!G$10:G$999,MATCH($A885,'Cycle 9'!$L$10:$L$999,0),1)),INDEX('Cycle 10'!G$10:G$999,MATCH($A885,'Cycle 10'!$L$10:$L$999,0),1)),INDEX('Cycle 11'!G$10:G$999,MATCH($A885,'Cycle 11'!$L$10:$L$999,0),1)),""))</f>
        <v/>
      </c>
      <c r="I885">
        <f>IFERROR(IF(C885="",MAX(I$1:I884),IF(ROW(C$2)=ROW(C885),1,IF(ISERROR(VLOOKUP(C885,C$2:C884,1,FALSE)),MAX(I$1:I884)+1,MAX(I$1:I884)))),"")</f>
        <v>0</v>
      </c>
      <c r="J885" t="str">
        <f t="shared" si="91"/>
        <v/>
      </c>
      <c r="K885" t="str">
        <f t="shared" si="95"/>
        <v/>
      </c>
      <c r="L885" t="str">
        <f t="shared" si="95"/>
        <v/>
      </c>
      <c r="M885" t="str">
        <f t="shared" si="95"/>
        <v/>
      </c>
      <c r="N885" t="str">
        <f t="shared" si="95"/>
        <v/>
      </c>
      <c r="O885" t="str">
        <f t="shared" si="95"/>
        <v/>
      </c>
      <c r="P885" t="str">
        <f t="shared" si="95"/>
        <v/>
      </c>
      <c r="Q885" t="str">
        <f t="shared" si="95"/>
        <v/>
      </c>
      <c r="R885" t="str">
        <f t="shared" si="95"/>
        <v/>
      </c>
      <c r="S885" t="str">
        <f t="shared" si="95"/>
        <v/>
      </c>
      <c r="T885" t="str">
        <f t="shared" si="95"/>
        <v/>
      </c>
      <c r="U885" t="str">
        <f t="shared" si="95"/>
        <v/>
      </c>
      <c r="V885" t="str">
        <f t="shared" si="95"/>
        <v/>
      </c>
      <c r="W885" t="str">
        <f t="shared" si="92"/>
        <v/>
      </c>
      <c r="X885">
        <f>IF(OR(H885="No",H885=""),0,IF(COUNTIFS(H$2:H885,"Yes",C$2:C885,C885)&gt;1,0,COUNTIFS(H$2:H885,"Yes",C$2:C885,C885)))+IF(X884=$X$1,0,X884)</f>
        <v>0</v>
      </c>
    </row>
    <row r="886" spans="1:24" x14ac:dyDescent="0.3">
      <c r="A886">
        <f>ROWS($A$2:$A886)</f>
        <v>885</v>
      </c>
      <c r="B886" t="str">
        <f>IF(ISERROR(VLOOKUP(A886,Summer!L$11:L$500,1,FALSE)),IF(ISERROR(VLOOKUP(A886,'Cycle 1'!L$11:L$500,1,FALSE)),IF(ISERROR(VLOOKUP(A886,'Cycle 2'!L$11:L$500,1,FALSE)),IF(ISERROR(VLOOKUP(A886,'Cycle 3'!L$11:L$500,1,FALSE)),IF(ISERROR(VLOOKUP(A886,'Cycle 4'!L$11:L$500,1,FALSE)),IF(ISERROR(VLOOKUP(A886,'Cycle 5'!L$11:L$500,1,FALSE)),IF(ISERROR(VLOOKUP(A886,'Cycle 6'!L$11:L$500,1,FALSE)),IF(ISERROR(VLOOKUP(A886,'Cycle 7'!L$11:L$500,1,FALSE)),IF(ISERROR(VLOOKUP(A886,'Cycle 8'!L$11:L$500,1,FALSE)),IF(ISERROR(VLOOKUP(A886,'Cycle 9'!L$11:L$500,1,FALSE)),IF(ISERROR(VLOOKUP(A886,'Cycle 10'!L$11:L$500,1,FALSE)),IF(ISERROR(VLOOKUP(A886,'Cycle 11'!L$11:L$500,1,FALSE)),"","Cycle 11"),"Cycle 10"),"Cycle 9"),"Cycle 8"),"Cycle 7"),"Cycle 6"),"Cycle 5"),"Cycle 4"),"Cycle 3"),"Cycle 2"),"Cycle 1"),"Summer")</f>
        <v/>
      </c>
      <c r="C886" t="str">
        <f>IF(IFERROR(IFERROR(IFERROR(IFERROR(IFERROR(IFERROR(IFERROR(IFERROR(IFERROR(IFERROR(IFERROR(IFERROR(INDEX(Summer!B$10:B$999,MATCH($A886,Summer!$L$10:$L$999,0),1),INDEX('Cycle 1'!B$10:B$999,MATCH($A886,'Cycle 1'!$L$10:$L$999,0),1)),INDEX('Cycle 2'!B$10:B$999,MATCH($A886,'Cycle 2'!$L$10:$L$999,0),1)),INDEX('Cycle 3'!B$10:B$999,MATCH($A886,'Cycle 3'!$L$10:$L$999,0),1)),INDEX('Cycle 4'!B$10:B$999,MATCH($A886,'Cycle 4'!$L$10:$L$999,0),1)),INDEX('Cycle 5'!B$10:B$999,MATCH($A886,'Cycle 5'!$L$10:$L$999,0),1)),INDEX('Cycle 6'!B$10:B$999,MATCH($A886,'Cycle 6'!$L$10:$L$999,0),1)),INDEX('Cycle 7'!B$10:B$999,MATCH($A886,'Cycle 7'!$L$10:$L$999,0),1)),INDEX('Cycle 8'!B$10:B$999,MATCH($A886,'Cycle 8'!$L$10:$L$999,0),1)),INDEX('Cycle 9'!B$10:B$999,MATCH($A886,'Cycle 9'!$L$10:$L$999,0),1)),INDEX('Cycle 10'!B$10:B$999,MATCH($A886,'Cycle 10'!$L$10:$L$999,0),1)),INDEX('Cycle 11'!B$10:B$999,MATCH($A886,'Cycle 11'!$L$10:$L$999,0),1)),"")="","",IFERROR(IFERROR(IFERROR(IFERROR(IFERROR(IFERROR(IFERROR(IFERROR(IFERROR(IFERROR(IFERROR(IFERROR(INDEX(Summer!B$10:B$999,MATCH($A886,Summer!$L$10:$L$999,0),1),INDEX('Cycle 1'!B$10:B$999,MATCH($A886,'Cycle 1'!$L$10:$L$999,0),1)),INDEX('Cycle 2'!B$10:B$999,MATCH($A886,'Cycle 2'!$L$10:$L$999,0),1)),INDEX('Cycle 3'!B$10:B$999,MATCH($A886,'Cycle 3'!$L$10:$L$999,0),1)),INDEX('Cycle 4'!B$10:B$999,MATCH($A886,'Cycle 4'!$L$10:$L$999,0),1)),INDEX('Cycle 5'!B$10:B$999,MATCH($A886,'Cycle 5'!$L$10:$L$999,0),1)),INDEX('Cycle 6'!B$10:B$999,MATCH($A886,'Cycle 6'!$L$10:$L$999,0),1)),INDEX('Cycle 7'!B$10:B$999,MATCH($A886,'Cycle 7'!$L$10:$L$999,0),1)),INDEX('Cycle 8'!B$10:B$999,MATCH($A886,'Cycle 8'!$L$10:$L$999,0),1)),INDEX('Cycle 9'!B$10:B$999,MATCH($A886,'Cycle 9'!$L$10:$L$999,0),1)),INDEX('Cycle 10'!B$10:B$999,MATCH($A886,'Cycle 10'!$L$10:$L$999,0),1)),INDEX('Cycle 11'!B$10:B$999,MATCH($A886,'Cycle 11'!$L$10:$L$999,0),1)),""))</f>
        <v/>
      </c>
      <c r="D886" t="str">
        <f>IF(IFERROR(IFERROR(IFERROR(IFERROR(IFERROR(IFERROR(IFERROR(IFERROR(IFERROR(IFERROR(IFERROR(IFERROR(INDEX(Summer!C$10:C$999,MATCH($A886,Summer!$L$10:$L$999,0),1),INDEX('Cycle 1'!C$10:C$999,MATCH($A886,'Cycle 1'!$L$10:$L$999,0),1)),INDEX('Cycle 2'!C$10:C$999,MATCH($A886,'Cycle 2'!$L$10:$L$999,0),1)),INDEX('Cycle 3'!C$10:C$999,MATCH($A886,'Cycle 3'!$L$10:$L$999,0),1)),INDEX('Cycle 4'!C$10:C$999,MATCH($A886,'Cycle 4'!$L$10:$L$999,0),1)),INDEX('Cycle 5'!C$10:C$999,MATCH($A886,'Cycle 5'!$L$10:$L$999,0),1)),INDEX('Cycle 6'!C$10:C$999,MATCH($A886,'Cycle 6'!$L$10:$L$999,0),1)),INDEX('Cycle 7'!C$10:C$999,MATCH($A886,'Cycle 7'!$L$10:$L$999,0),1)),INDEX('Cycle 8'!C$10:C$999,MATCH($A886,'Cycle 8'!$L$10:$L$999,0),1)),INDEX('Cycle 9'!C$10:C$999,MATCH($A886,'Cycle 9'!$L$10:$L$999,0),1)),INDEX('Cycle 10'!C$10:C$999,MATCH($A886,'Cycle 10'!$L$10:$L$999,0),1)),INDEX('Cycle 11'!C$10:C$999,MATCH($A886,'Cycle 11'!$L$10:$L$999,0),1)),"")="","",IFERROR(IFERROR(IFERROR(IFERROR(IFERROR(IFERROR(IFERROR(IFERROR(IFERROR(IFERROR(IFERROR(IFERROR(INDEX(Summer!C$10:C$999,MATCH($A886,Summer!$L$10:$L$999,0),1),INDEX('Cycle 1'!C$10:C$999,MATCH($A886,'Cycle 1'!$L$10:$L$999,0),1)),INDEX('Cycle 2'!C$10:C$999,MATCH($A886,'Cycle 2'!$L$10:$L$999,0),1)),INDEX('Cycle 3'!C$10:C$999,MATCH($A886,'Cycle 3'!$L$10:$L$999,0),1)),INDEX('Cycle 4'!C$10:C$999,MATCH($A886,'Cycle 4'!$L$10:$L$999,0),1)),INDEX('Cycle 5'!C$10:C$999,MATCH($A886,'Cycle 5'!$L$10:$L$999,0),1)),INDEX('Cycle 6'!C$10:C$999,MATCH($A886,'Cycle 6'!$L$10:$L$999,0),1)),INDEX('Cycle 7'!C$10:C$999,MATCH($A886,'Cycle 7'!$L$10:$L$999,0),1)),INDEX('Cycle 8'!C$10:C$999,MATCH($A886,'Cycle 8'!$L$10:$L$999,0),1)),INDEX('Cycle 9'!C$10:C$999,MATCH($A886,'Cycle 9'!$L$10:$L$999,0),1)),INDEX('Cycle 10'!C$10:C$999,MATCH($A886,'Cycle 10'!$L$10:$L$999,0),1)),INDEX('Cycle 11'!C$10:C$999,MATCH($A886,'Cycle 11'!$L$10:$L$999,0),1)),""))</f>
        <v/>
      </c>
      <c r="E886" t="str">
        <f>IF(IFERROR(IFERROR(IFERROR(IFERROR(IFERROR(IFERROR(IFERROR(IFERROR(IFERROR(IFERROR(IFERROR(IFERROR(INDEX(Summer!D$10:D$999,MATCH($A886,Summer!$L$10:$L$999,0),1),INDEX('Cycle 1'!D$10:D$999,MATCH($A886,'Cycle 1'!$L$10:$L$999,0),1)),INDEX('Cycle 2'!D$10:D$999,MATCH($A886,'Cycle 2'!$L$10:$L$999,0),1)),INDEX('Cycle 3'!D$10:D$999,MATCH($A886,'Cycle 3'!$L$10:$L$999,0),1)),INDEX('Cycle 4'!D$10:D$999,MATCH($A886,'Cycle 4'!$L$10:$L$999,0),1)),INDEX('Cycle 5'!D$10:D$999,MATCH($A886,'Cycle 5'!$L$10:$L$999,0),1)),INDEX('Cycle 6'!D$10:D$999,MATCH($A886,'Cycle 6'!$L$10:$L$999,0),1)),INDEX('Cycle 7'!D$10:D$999,MATCH($A886,'Cycle 7'!$L$10:$L$999,0),1)),INDEX('Cycle 8'!D$10:D$999,MATCH($A886,'Cycle 8'!$L$10:$L$999,0),1)),INDEX('Cycle 9'!D$10:D$999,MATCH($A886,'Cycle 9'!$L$10:$L$999,0),1)),INDEX('Cycle 10'!D$10:D$999,MATCH($A886,'Cycle 10'!$L$10:$L$999,0),1)),INDEX('Cycle 11'!D$10:D$999,MATCH($A886,'Cycle 11'!$L$10:$L$999,0),1)),"")="","",IFERROR(IFERROR(IFERROR(IFERROR(IFERROR(IFERROR(IFERROR(IFERROR(IFERROR(IFERROR(IFERROR(IFERROR(INDEX(Summer!D$10:D$999,MATCH($A886,Summer!$L$10:$L$999,0),1),INDEX('Cycle 1'!D$10:D$999,MATCH($A886,'Cycle 1'!$L$10:$L$999,0),1)),INDEX('Cycle 2'!D$10:D$999,MATCH($A886,'Cycle 2'!$L$10:$L$999,0),1)),INDEX('Cycle 3'!D$10:D$999,MATCH($A886,'Cycle 3'!$L$10:$L$999,0),1)),INDEX('Cycle 4'!D$10:D$999,MATCH($A886,'Cycle 4'!$L$10:$L$999,0),1)),INDEX('Cycle 5'!D$10:D$999,MATCH($A886,'Cycle 5'!$L$10:$L$999,0),1)),INDEX('Cycle 6'!D$10:D$999,MATCH($A886,'Cycle 6'!$L$10:$L$999,0),1)),INDEX('Cycle 7'!D$10:D$999,MATCH($A886,'Cycle 7'!$L$10:$L$999,0),1)),INDEX('Cycle 8'!D$10:D$999,MATCH($A886,'Cycle 8'!$L$10:$L$999,0),1)),INDEX('Cycle 9'!D$10:D$999,MATCH($A886,'Cycle 9'!$L$10:$L$999,0),1)),INDEX('Cycle 10'!D$10:D$999,MATCH($A886,'Cycle 10'!$L$10:$L$999,0),1)),INDEX('Cycle 11'!D$10:D$999,MATCH($A886,'Cycle 11'!$L$10:$L$999,0),1)),""))</f>
        <v/>
      </c>
      <c r="F886" t="str">
        <f>IF(IFERROR(IFERROR(IFERROR(IFERROR(IFERROR(IFERROR(IFERROR(IFERROR(IFERROR(IFERROR(IFERROR(IFERROR(INDEX(Summer!E$10:E$999,MATCH($A886,Summer!$L$10:$L$999,0),1),INDEX('Cycle 1'!E$10:E$999,MATCH($A886,'Cycle 1'!$L$10:$L$999,0),1)),INDEX('Cycle 2'!E$10:E$999,MATCH($A886,'Cycle 2'!$L$10:$L$999,0),1)),INDEX('Cycle 3'!E$10:E$999,MATCH($A886,'Cycle 3'!$L$10:$L$999,0),1)),INDEX('Cycle 4'!E$10:E$999,MATCH($A886,'Cycle 4'!$L$10:$L$999,0),1)),INDEX('Cycle 5'!E$10:E$999,MATCH($A886,'Cycle 5'!$L$10:$L$999,0),1)),INDEX('Cycle 6'!E$10:E$999,MATCH($A886,'Cycle 6'!$L$10:$L$999,0),1)),INDEX('Cycle 7'!E$10:E$999,MATCH($A886,'Cycle 7'!$L$10:$L$999,0),1)),INDEX('Cycle 8'!E$10:E$999,MATCH($A886,'Cycle 8'!$L$10:$L$999,0),1)),INDEX('Cycle 9'!E$10:E$999,MATCH($A886,'Cycle 9'!$L$10:$L$999,0),1)),INDEX('Cycle 10'!E$10:E$999,MATCH($A886,'Cycle 10'!$L$10:$L$999,0),1)),INDEX('Cycle 11'!E$10:E$999,MATCH($A886,'Cycle 11'!$L$10:$L$999,0),1)),"")="","",IFERROR(IFERROR(IFERROR(IFERROR(IFERROR(IFERROR(IFERROR(IFERROR(IFERROR(IFERROR(IFERROR(IFERROR(INDEX(Summer!E$10:E$999,MATCH($A886,Summer!$L$10:$L$999,0),1),INDEX('Cycle 1'!E$10:E$999,MATCH($A886,'Cycle 1'!$L$10:$L$999,0),1)),INDEX('Cycle 2'!E$10:E$999,MATCH($A886,'Cycle 2'!$L$10:$L$999,0),1)),INDEX('Cycle 3'!E$10:E$999,MATCH($A886,'Cycle 3'!$L$10:$L$999,0),1)),INDEX('Cycle 4'!E$10:E$999,MATCH($A886,'Cycle 4'!$L$10:$L$999,0),1)),INDEX('Cycle 5'!E$10:E$999,MATCH($A886,'Cycle 5'!$L$10:$L$999,0),1)),INDEX('Cycle 6'!E$10:E$999,MATCH($A886,'Cycle 6'!$L$10:$L$999,0),1)),INDEX('Cycle 7'!E$10:E$999,MATCH($A886,'Cycle 7'!$L$10:$L$999,0),1)),INDEX('Cycle 8'!E$10:E$999,MATCH($A886,'Cycle 8'!$L$10:$L$999,0),1)),INDEX('Cycle 9'!E$10:E$999,MATCH($A886,'Cycle 9'!$L$10:$L$999,0),1)),INDEX('Cycle 10'!E$10:E$999,MATCH($A886,'Cycle 10'!$L$10:$L$999,0),1)),INDEX('Cycle 11'!E$10:E$999,MATCH($A886,'Cycle 11'!$L$10:$L$999,0),1)),""))</f>
        <v/>
      </c>
      <c r="G886" t="str">
        <f>IF(IFERROR(IFERROR(IFERROR(IFERROR(IFERROR(IFERROR(IFERROR(IFERROR(IFERROR(IFERROR(IFERROR(IFERROR(INDEX(Summer!F$10:F$999,MATCH($A886,Summer!$L$10:$L$999,0),1),INDEX('Cycle 1'!F$10:F$999,MATCH($A886,'Cycle 1'!$L$10:$L$999,0),1)),INDEX('Cycle 2'!F$10:F$999,MATCH($A886,'Cycle 2'!$L$10:$L$999,0),1)),INDEX('Cycle 3'!F$10:F$999,MATCH($A886,'Cycle 3'!$L$10:$L$999,0),1)),INDEX('Cycle 4'!F$10:F$999,MATCH($A886,'Cycle 4'!$L$10:$L$999,0),1)),INDEX('Cycle 5'!F$10:F$999,MATCH($A886,'Cycle 5'!$L$10:$L$999,0),1)),INDEX('Cycle 6'!F$10:F$999,MATCH($A886,'Cycle 6'!$L$10:$L$999,0),1)),INDEX('Cycle 7'!F$10:F$999,MATCH($A886,'Cycle 7'!$L$10:$L$999,0),1)),INDEX('Cycle 8'!F$10:F$999,MATCH($A886,'Cycle 8'!$L$10:$L$999,0),1)),INDEX('Cycle 9'!F$10:F$999,MATCH($A886,'Cycle 9'!$L$10:$L$999,0),1)),INDEX('Cycle 10'!F$10:F$999,MATCH($A886,'Cycle 10'!$L$10:$L$999,0),1)),INDEX('Cycle 11'!F$10:F$999,MATCH($A886,'Cycle 11'!$L$10:$L$999,0),1)),"")="","",IFERROR(IFERROR(IFERROR(IFERROR(IFERROR(IFERROR(IFERROR(IFERROR(IFERROR(IFERROR(IFERROR(IFERROR(INDEX(Summer!F$10:F$999,MATCH($A886,Summer!$L$10:$L$999,0),1),INDEX('Cycle 1'!F$10:F$999,MATCH($A886,'Cycle 1'!$L$10:$L$999,0),1)),INDEX('Cycle 2'!F$10:F$999,MATCH($A886,'Cycle 2'!$L$10:$L$999,0),1)),INDEX('Cycle 3'!F$10:F$999,MATCH($A886,'Cycle 3'!$L$10:$L$999,0),1)),INDEX('Cycle 4'!F$10:F$999,MATCH($A886,'Cycle 4'!$L$10:$L$999,0),1)),INDEX('Cycle 5'!F$10:F$999,MATCH($A886,'Cycle 5'!$L$10:$L$999,0),1)),INDEX('Cycle 6'!F$10:F$999,MATCH($A886,'Cycle 6'!$L$10:$L$999,0),1)),INDEX('Cycle 7'!F$10:F$999,MATCH($A886,'Cycle 7'!$L$10:$L$999,0),1)),INDEX('Cycle 8'!F$10:F$999,MATCH($A886,'Cycle 8'!$L$10:$L$999,0),1)),INDEX('Cycle 9'!F$10:F$999,MATCH($A886,'Cycle 9'!$L$10:$L$999,0),1)),INDEX('Cycle 10'!F$10:F$999,MATCH($A886,'Cycle 10'!$L$10:$L$999,0),1)),INDEX('Cycle 11'!F$10:F$999,MATCH($A886,'Cycle 11'!$L$10:$L$999,0),1)),""))</f>
        <v/>
      </c>
      <c r="H886" t="str">
        <f>IF(IFERROR(IFERROR(IFERROR(IFERROR(IFERROR(IFERROR(IFERROR(IFERROR(IFERROR(IFERROR(IFERROR(IFERROR(INDEX(Summer!G$10:G$999,MATCH($A886,Summer!$L$10:$L$999,0),1),INDEX('Cycle 1'!G$10:G$999,MATCH($A886,'Cycle 1'!$L$10:$L$999,0),1)),INDEX('Cycle 2'!G$10:G$999,MATCH($A886,'Cycle 2'!$L$10:$L$999,0),1)),INDEX('Cycle 3'!G$10:G$999,MATCH($A886,'Cycle 3'!$L$10:$L$999,0),1)),INDEX('Cycle 4'!G$10:G$999,MATCH($A886,'Cycle 4'!$L$10:$L$999,0),1)),INDEX('Cycle 5'!G$10:G$999,MATCH($A886,'Cycle 5'!$L$10:$L$999,0),1)),INDEX('Cycle 6'!G$10:G$999,MATCH($A886,'Cycle 6'!$L$10:$L$999,0),1)),INDEX('Cycle 7'!G$10:G$999,MATCH($A886,'Cycle 7'!$L$10:$L$999,0),1)),INDEX('Cycle 8'!G$10:G$999,MATCH($A886,'Cycle 8'!$L$10:$L$999,0),1)),INDEX('Cycle 9'!G$10:G$999,MATCH($A886,'Cycle 9'!$L$10:$L$999,0),1)),INDEX('Cycle 10'!G$10:G$999,MATCH($A886,'Cycle 10'!$L$10:$L$999,0),1)),INDEX('Cycle 11'!G$10:G$999,MATCH($A886,'Cycle 11'!$L$10:$L$999,0),1)),"")="","",IFERROR(IFERROR(IFERROR(IFERROR(IFERROR(IFERROR(IFERROR(IFERROR(IFERROR(IFERROR(IFERROR(IFERROR(INDEX(Summer!G$10:G$999,MATCH($A886,Summer!$L$10:$L$999,0),1),INDEX('Cycle 1'!G$10:G$999,MATCH($A886,'Cycle 1'!$L$10:$L$999,0),1)),INDEX('Cycle 2'!G$10:G$999,MATCH($A886,'Cycle 2'!$L$10:$L$999,0),1)),INDEX('Cycle 3'!G$10:G$999,MATCH($A886,'Cycle 3'!$L$10:$L$999,0),1)),INDEX('Cycle 4'!G$10:G$999,MATCH($A886,'Cycle 4'!$L$10:$L$999,0),1)),INDEX('Cycle 5'!G$10:G$999,MATCH($A886,'Cycle 5'!$L$10:$L$999,0),1)),INDEX('Cycle 6'!G$10:G$999,MATCH($A886,'Cycle 6'!$L$10:$L$999,0),1)),INDEX('Cycle 7'!G$10:G$999,MATCH($A886,'Cycle 7'!$L$10:$L$999,0),1)),INDEX('Cycle 8'!G$10:G$999,MATCH($A886,'Cycle 8'!$L$10:$L$999,0),1)),INDEX('Cycle 9'!G$10:G$999,MATCH($A886,'Cycle 9'!$L$10:$L$999,0),1)),INDEX('Cycle 10'!G$10:G$999,MATCH($A886,'Cycle 10'!$L$10:$L$999,0),1)),INDEX('Cycle 11'!G$10:G$999,MATCH($A886,'Cycle 11'!$L$10:$L$999,0),1)),""))</f>
        <v/>
      </c>
      <c r="I886">
        <f>IFERROR(IF(C886="",MAX(I$1:I885),IF(ROW(C$2)=ROW(C886),1,IF(ISERROR(VLOOKUP(C886,C$2:C885,1,FALSE)),MAX(I$1:I885)+1,MAX(I$1:I885)))),"")</f>
        <v>0</v>
      </c>
      <c r="J886" t="str">
        <f t="shared" ref="J886:J949" si="96">IF(H886="","",COUNTIFS(C:C,C886))</f>
        <v/>
      </c>
      <c r="K886" t="str">
        <f t="shared" si="95"/>
        <v/>
      </c>
      <c r="L886" t="str">
        <f t="shared" si="95"/>
        <v/>
      </c>
      <c r="M886" t="str">
        <f t="shared" si="95"/>
        <v/>
      </c>
      <c r="N886" t="str">
        <f t="shared" si="95"/>
        <v/>
      </c>
      <c r="O886" t="str">
        <f t="shared" si="95"/>
        <v/>
      </c>
      <c r="P886" t="str">
        <f t="shared" si="95"/>
        <v/>
      </c>
      <c r="Q886" t="str">
        <f t="shared" si="95"/>
        <v/>
      </c>
      <c r="R886" t="str">
        <f t="shared" si="95"/>
        <v/>
      </c>
      <c r="S886" t="str">
        <f t="shared" si="95"/>
        <v/>
      </c>
      <c r="T886" t="str">
        <f t="shared" si="95"/>
        <v/>
      </c>
      <c r="U886" t="str">
        <f t="shared" si="95"/>
        <v/>
      </c>
      <c r="V886" t="str">
        <f t="shared" si="95"/>
        <v/>
      </c>
      <c r="W886" t="str">
        <f t="shared" ref="W886:W949" si="97">IF($H886="","",SUM(K886:V886))</f>
        <v/>
      </c>
      <c r="X886">
        <f>IF(OR(H886="No",H886=""),0,IF(COUNTIFS(H$2:H886,"Yes",C$2:C886,C886)&gt;1,0,COUNTIFS(H$2:H886,"Yes",C$2:C886,C886)))+IF(X885=$X$1,0,X885)</f>
        <v>0</v>
      </c>
    </row>
    <row r="887" spans="1:24" x14ac:dyDescent="0.3">
      <c r="A887">
        <f>ROWS($A$2:$A887)</f>
        <v>886</v>
      </c>
      <c r="B887" t="str">
        <f>IF(ISERROR(VLOOKUP(A887,Summer!L$11:L$500,1,FALSE)),IF(ISERROR(VLOOKUP(A887,'Cycle 1'!L$11:L$500,1,FALSE)),IF(ISERROR(VLOOKUP(A887,'Cycle 2'!L$11:L$500,1,FALSE)),IF(ISERROR(VLOOKUP(A887,'Cycle 3'!L$11:L$500,1,FALSE)),IF(ISERROR(VLOOKUP(A887,'Cycle 4'!L$11:L$500,1,FALSE)),IF(ISERROR(VLOOKUP(A887,'Cycle 5'!L$11:L$500,1,FALSE)),IF(ISERROR(VLOOKUP(A887,'Cycle 6'!L$11:L$500,1,FALSE)),IF(ISERROR(VLOOKUP(A887,'Cycle 7'!L$11:L$500,1,FALSE)),IF(ISERROR(VLOOKUP(A887,'Cycle 8'!L$11:L$500,1,FALSE)),IF(ISERROR(VLOOKUP(A887,'Cycle 9'!L$11:L$500,1,FALSE)),IF(ISERROR(VLOOKUP(A887,'Cycle 10'!L$11:L$500,1,FALSE)),IF(ISERROR(VLOOKUP(A887,'Cycle 11'!L$11:L$500,1,FALSE)),"","Cycle 11"),"Cycle 10"),"Cycle 9"),"Cycle 8"),"Cycle 7"),"Cycle 6"),"Cycle 5"),"Cycle 4"),"Cycle 3"),"Cycle 2"),"Cycle 1"),"Summer")</f>
        <v/>
      </c>
      <c r="C887" t="str">
        <f>IF(IFERROR(IFERROR(IFERROR(IFERROR(IFERROR(IFERROR(IFERROR(IFERROR(IFERROR(IFERROR(IFERROR(IFERROR(INDEX(Summer!B$10:B$999,MATCH($A887,Summer!$L$10:$L$999,0),1),INDEX('Cycle 1'!B$10:B$999,MATCH($A887,'Cycle 1'!$L$10:$L$999,0),1)),INDEX('Cycle 2'!B$10:B$999,MATCH($A887,'Cycle 2'!$L$10:$L$999,0),1)),INDEX('Cycle 3'!B$10:B$999,MATCH($A887,'Cycle 3'!$L$10:$L$999,0),1)),INDEX('Cycle 4'!B$10:B$999,MATCH($A887,'Cycle 4'!$L$10:$L$999,0),1)),INDEX('Cycle 5'!B$10:B$999,MATCH($A887,'Cycle 5'!$L$10:$L$999,0),1)),INDEX('Cycle 6'!B$10:B$999,MATCH($A887,'Cycle 6'!$L$10:$L$999,0),1)),INDEX('Cycle 7'!B$10:B$999,MATCH($A887,'Cycle 7'!$L$10:$L$999,0),1)),INDEX('Cycle 8'!B$10:B$999,MATCH($A887,'Cycle 8'!$L$10:$L$999,0),1)),INDEX('Cycle 9'!B$10:B$999,MATCH($A887,'Cycle 9'!$L$10:$L$999,0),1)),INDEX('Cycle 10'!B$10:B$999,MATCH($A887,'Cycle 10'!$L$10:$L$999,0),1)),INDEX('Cycle 11'!B$10:B$999,MATCH($A887,'Cycle 11'!$L$10:$L$999,0),1)),"")="","",IFERROR(IFERROR(IFERROR(IFERROR(IFERROR(IFERROR(IFERROR(IFERROR(IFERROR(IFERROR(IFERROR(IFERROR(INDEX(Summer!B$10:B$999,MATCH($A887,Summer!$L$10:$L$999,0),1),INDEX('Cycle 1'!B$10:B$999,MATCH($A887,'Cycle 1'!$L$10:$L$999,0),1)),INDEX('Cycle 2'!B$10:B$999,MATCH($A887,'Cycle 2'!$L$10:$L$999,0),1)),INDEX('Cycle 3'!B$10:B$999,MATCH($A887,'Cycle 3'!$L$10:$L$999,0),1)),INDEX('Cycle 4'!B$10:B$999,MATCH($A887,'Cycle 4'!$L$10:$L$999,0),1)),INDEX('Cycle 5'!B$10:B$999,MATCH($A887,'Cycle 5'!$L$10:$L$999,0),1)),INDEX('Cycle 6'!B$10:B$999,MATCH($A887,'Cycle 6'!$L$10:$L$999,0),1)),INDEX('Cycle 7'!B$10:B$999,MATCH($A887,'Cycle 7'!$L$10:$L$999,0),1)),INDEX('Cycle 8'!B$10:B$999,MATCH($A887,'Cycle 8'!$L$10:$L$999,0),1)),INDEX('Cycle 9'!B$10:B$999,MATCH($A887,'Cycle 9'!$L$10:$L$999,0),1)),INDEX('Cycle 10'!B$10:B$999,MATCH($A887,'Cycle 10'!$L$10:$L$999,0),1)),INDEX('Cycle 11'!B$10:B$999,MATCH($A887,'Cycle 11'!$L$10:$L$999,0),1)),""))</f>
        <v/>
      </c>
      <c r="D887" t="str">
        <f>IF(IFERROR(IFERROR(IFERROR(IFERROR(IFERROR(IFERROR(IFERROR(IFERROR(IFERROR(IFERROR(IFERROR(IFERROR(INDEX(Summer!C$10:C$999,MATCH($A887,Summer!$L$10:$L$999,0),1),INDEX('Cycle 1'!C$10:C$999,MATCH($A887,'Cycle 1'!$L$10:$L$999,0),1)),INDEX('Cycle 2'!C$10:C$999,MATCH($A887,'Cycle 2'!$L$10:$L$999,0),1)),INDEX('Cycle 3'!C$10:C$999,MATCH($A887,'Cycle 3'!$L$10:$L$999,0),1)),INDEX('Cycle 4'!C$10:C$999,MATCH($A887,'Cycle 4'!$L$10:$L$999,0),1)),INDEX('Cycle 5'!C$10:C$999,MATCH($A887,'Cycle 5'!$L$10:$L$999,0),1)),INDEX('Cycle 6'!C$10:C$999,MATCH($A887,'Cycle 6'!$L$10:$L$999,0),1)),INDEX('Cycle 7'!C$10:C$999,MATCH($A887,'Cycle 7'!$L$10:$L$999,0),1)),INDEX('Cycle 8'!C$10:C$999,MATCH($A887,'Cycle 8'!$L$10:$L$999,0),1)),INDEX('Cycle 9'!C$10:C$999,MATCH($A887,'Cycle 9'!$L$10:$L$999,0),1)),INDEX('Cycle 10'!C$10:C$999,MATCH($A887,'Cycle 10'!$L$10:$L$999,0),1)),INDEX('Cycle 11'!C$10:C$999,MATCH($A887,'Cycle 11'!$L$10:$L$999,0),1)),"")="","",IFERROR(IFERROR(IFERROR(IFERROR(IFERROR(IFERROR(IFERROR(IFERROR(IFERROR(IFERROR(IFERROR(IFERROR(INDEX(Summer!C$10:C$999,MATCH($A887,Summer!$L$10:$L$999,0),1),INDEX('Cycle 1'!C$10:C$999,MATCH($A887,'Cycle 1'!$L$10:$L$999,0),1)),INDEX('Cycle 2'!C$10:C$999,MATCH($A887,'Cycle 2'!$L$10:$L$999,0),1)),INDEX('Cycle 3'!C$10:C$999,MATCH($A887,'Cycle 3'!$L$10:$L$999,0),1)),INDEX('Cycle 4'!C$10:C$999,MATCH($A887,'Cycle 4'!$L$10:$L$999,0),1)),INDEX('Cycle 5'!C$10:C$999,MATCH($A887,'Cycle 5'!$L$10:$L$999,0),1)),INDEX('Cycle 6'!C$10:C$999,MATCH($A887,'Cycle 6'!$L$10:$L$999,0),1)),INDEX('Cycle 7'!C$10:C$999,MATCH($A887,'Cycle 7'!$L$10:$L$999,0),1)),INDEX('Cycle 8'!C$10:C$999,MATCH($A887,'Cycle 8'!$L$10:$L$999,0),1)),INDEX('Cycle 9'!C$10:C$999,MATCH($A887,'Cycle 9'!$L$10:$L$999,0),1)),INDEX('Cycle 10'!C$10:C$999,MATCH($A887,'Cycle 10'!$L$10:$L$999,0),1)),INDEX('Cycle 11'!C$10:C$999,MATCH($A887,'Cycle 11'!$L$10:$L$999,0),1)),""))</f>
        <v/>
      </c>
      <c r="E887" t="str">
        <f>IF(IFERROR(IFERROR(IFERROR(IFERROR(IFERROR(IFERROR(IFERROR(IFERROR(IFERROR(IFERROR(IFERROR(IFERROR(INDEX(Summer!D$10:D$999,MATCH($A887,Summer!$L$10:$L$999,0),1),INDEX('Cycle 1'!D$10:D$999,MATCH($A887,'Cycle 1'!$L$10:$L$999,0),1)),INDEX('Cycle 2'!D$10:D$999,MATCH($A887,'Cycle 2'!$L$10:$L$999,0),1)),INDEX('Cycle 3'!D$10:D$999,MATCH($A887,'Cycle 3'!$L$10:$L$999,0),1)),INDEX('Cycle 4'!D$10:D$999,MATCH($A887,'Cycle 4'!$L$10:$L$999,0),1)),INDEX('Cycle 5'!D$10:D$999,MATCH($A887,'Cycle 5'!$L$10:$L$999,0),1)),INDEX('Cycle 6'!D$10:D$999,MATCH($A887,'Cycle 6'!$L$10:$L$999,0),1)),INDEX('Cycle 7'!D$10:D$999,MATCH($A887,'Cycle 7'!$L$10:$L$999,0),1)),INDEX('Cycle 8'!D$10:D$999,MATCH($A887,'Cycle 8'!$L$10:$L$999,0),1)),INDEX('Cycle 9'!D$10:D$999,MATCH($A887,'Cycle 9'!$L$10:$L$999,0),1)),INDEX('Cycle 10'!D$10:D$999,MATCH($A887,'Cycle 10'!$L$10:$L$999,0),1)),INDEX('Cycle 11'!D$10:D$999,MATCH($A887,'Cycle 11'!$L$10:$L$999,0),1)),"")="","",IFERROR(IFERROR(IFERROR(IFERROR(IFERROR(IFERROR(IFERROR(IFERROR(IFERROR(IFERROR(IFERROR(IFERROR(INDEX(Summer!D$10:D$999,MATCH($A887,Summer!$L$10:$L$999,0),1),INDEX('Cycle 1'!D$10:D$999,MATCH($A887,'Cycle 1'!$L$10:$L$999,0),1)),INDEX('Cycle 2'!D$10:D$999,MATCH($A887,'Cycle 2'!$L$10:$L$999,0),1)),INDEX('Cycle 3'!D$10:D$999,MATCH($A887,'Cycle 3'!$L$10:$L$999,0),1)),INDEX('Cycle 4'!D$10:D$999,MATCH($A887,'Cycle 4'!$L$10:$L$999,0),1)),INDEX('Cycle 5'!D$10:D$999,MATCH($A887,'Cycle 5'!$L$10:$L$999,0),1)),INDEX('Cycle 6'!D$10:D$999,MATCH($A887,'Cycle 6'!$L$10:$L$999,0),1)),INDEX('Cycle 7'!D$10:D$999,MATCH($A887,'Cycle 7'!$L$10:$L$999,0),1)),INDEX('Cycle 8'!D$10:D$999,MATCH($A887,'Cycle 8'!$L$10:$L$999,0),1)),INDEX('Cycle 9'!D$10:D$999,MATCH($A887,'Cycle 9'!$L$10:$L$999,0),1)),INDEX('Cycle 10'!D$10:D$999,MATCH($A887,'Cycle 10'!$L$10:$L$999,0),1)),INDEX('Cycle 11'!D$10:D$999,MATCH($A887,'Cycle 11'!$L$10:$L$999,0),1)),""))</f>
        <v/>
      </c>
      <c r="F887" t="str">
        <f>IF(IFERROR(IFERROR(IFERROR(IFERROR(IFERROR(IFERROR(IFERROR(IFERROR(IFERROR(IFERROR(IFERROR(IFERROR(INDEX(Summer!E$10:E$999,MATCH($A887,Summer!$L$10:$L$999,0),1),INDEX('Cycle 1'!E$10:E$999,MATCH($A887,'Cycle 1'!$L$10:$L$999,0),1)),INDEX('Cycle 2'!E$10:E$999,MATCH($A887,'Cycle 2'!$L$10:$L$999,0),1)),INDEX('Cycle 3'!E$10:E$999,MATCH($A887,'Cycle 3'!$L$10:$L$999,0),1)),INDEX('Cycle 4'!E$10:E$999,MATCH($A887,'Cycle 4'!$L$10:$L$999,0),1)),INDEX('Cycle 5'!E$10:E$999,MATCH($A887,'Cycle 5'!$L$10:$L$999,0),1)),INDEX('Cycle 6'!E$10:E$999,MATCH($A887,'Cycle 6'!$L$10:$L$999,0),1)),INDEX('Cycle 7'!E$10:E$999,MATCH($A887,'Cycle 7'!$L$10:$L$999,0),1)),INDEX('Cycle 8'!E$10:E$999,MATCH($A887,'Cycle 8'!$L$10:$L$999,0),1)),INDEX('Cycle 9'!E$10:E$999,MATCH($A887,'Cycle 9'!$L$10:$L$999,0),1)),INDEX('Cycle 10'!E$10:E$999,MATCH($A887,'Cycle 10'!$L$10:$L$999,0),1)),INDEX('Cycle 11'!E$10:E$999,MATCH($A887,'Cycle 11'!$L$10:$L$999,0),1)),"")="","",IFERROR(IFERROR(IFERROR(IFERROR(IFERROR(IFERROR(IFERROR(IFERROR(IFERROR(IFERROR(IFERROR(IFERROR(INDEX(Summer!E$10:E$999,MATCH($A887,Summer!$L$10:$L$999,0),1),INDEX('Cycle 1'!E$10:E$999,MATCH($A887,'Cycle 1'!$L$10:$L$999,0),1)),INDEX('Cycle 2'!E$10:E$999,MATCH($A887,'Cycle 2'!$L$10:$L$999,0),1)),INDEX('Cycle 3'!E$10:E$999,MATCH($A887,'Cycle 3'!$L$10:$L$999,0),1)),INDEX('Cycle 4'!E$10:E$999,MATCH($A887,'Cycle 4'!$L$10:$L$999,0),1)),INDEX('Cycle 5'!E$10:E$999,MATCH($A887,'Cycle 5'!$L$10:$L$999,0),1)),INDEX('Cycle 6'!E$10:E$999,MATCH($A887,'Cycle 6'!$L$10:$L$999,0),1)),INDEX('Cycle 7'!E$10:E$999,MATCH($A887,'Cycle 7'!$L$10:$L$999,0),1)),INDEX('Cycle 8'!E$10:E$999,MATCH($A887,'Cycle 8'!$L$10:$L$999,0),1)),INDEX('Cycle 9'!E$10:E$999,MATCH($A887,'Cycle 9'!$L$10:$L$999,0),1)),INDEX('Cycle 10'!E$10:E$999,MATCH($A887,'Cycle 10'!$L$10:$L$999,0),1)),INDEX('Cycle 11'!E$10:E$999,MATCH($A887,'Cycle 11'!$L$10:$L$999,0),1)),""))</f>
        <v/>
      </c>
      <c r="G887" t="str">
        <f>IF(IFERROR(IFERROR(IFERROR(IFERROR(IFERROR(IFERROR(IFERROR(IFERROR(IFERROR(IFERROR(IFERROR(IFERROR(INDEX(Summer!F$10:F$999,MATCH($A887,Summer!$L$10:$L$999,0),1),INDEX('Cycle 1'!F$10:F$999,MATCH($A887,'Cycle 1'!$L$10:$L$999,0),1)),INDEX('Cycle 2'!F$10:F$999,MATCH($A887,'Cycle 2'!$L$10:$L$999,0),1)),INDEX('Cycle 3'!F$10:F$999,MATCH($A887,'Cycle 3'!$L$10:$L$999,0),1)),INDEX('Cycle 4'!F$10:F$999,MATCH($A887,'Cycle 4'!$L$10:$L$999,0),1)),INDEX('Cycle 5'!F$10:F$999,MATCH($A887,'Cycle 5'!$L$10:$L$999,0),1)),INDEX('Cycle 6'!F$10:F$999,MATCH($A887,'Cycle 6'!$L$10:$L$999,0),1)),INDEX('Cycle 7'!F$10:F$999,MATCH($A887,'Cycle 7'!$L$10:$L$999,0),1)),INDEX('Cycle 8'!F$10:F$999,MATCH($A887,'Cycle 8'!$L$10:$L$999,0),1)),INDEX('Cycle 9'!F$10:F$999,MATCH($A887,'Cycle 9'!$L$10:$L$999,0),1)),INDEX('Cycle 10'!F$10:F$999,MATCH($A887,'Cycle 10'!$L$10:$L$999,0),1)),INDEX('Cycle 11'!F$10:F$999,MATCH($A887,'Cycle 11'!$L$10:$L$999,0),1)),"")="","",IFERROR(IFERROR(IFERROR(IFERROR(IFERROR(IFERROR(IFERROR(IFERROR(IFERROR(IFERROR(IFERROR(IFERROR(INDEX(Summer!F$10:F$999,MATCH($A887,Summer!$L$10:$L$999,0),1),INDEX('Cycle 1'!F$10:F$999,MATCH($A887,'Cycle 1'!$L$10:$L$999,0),1)),INDEX('Cycle 2'!F$10:F$999,MATCH($A887,'Cycle 2'!$L$10:$L$999,0),1)),INDEX('Cycle 3'!F$10:F$999,MATCH($A887,'Cycle 3'!$L$10:$L$999,0),1)),INDEX('Cycle 4'!F$10:F$999,MATCH($A887,'Cycle 4'!$L$10:$L$999,0),1)),INDEX('Cycle 5'!F$10:F$999,MATCH($A887,'Cycle 5'!$L$10:$L$999,0),1)),INDEX('Cycle 6'!F$10:F$999,MATCH($A887,'Cycle 6'!$L$10:$L$999,0),1)),INDEX('Cycle 7'!F$10:F$999,MATCH($A887,'Cycle 7'!$L$10:$L$999,0),1)),INDEX('Cycle 8'!F$10:F$999,MATCH($A887,'Cycle 8'!$L$10:$L$999,0),1)),INDEX('Cycle 9'!F$10:F$999,MATCH($A887,'Cycle 9'!$L$10:$L$999,0),1)),INDEX('Cycle 10'!F$10:F$999,MATCH($A887,'Cycle 10'!$L$10:$L$999,0),1)),INDEX('Cycle 11'!F$10:F$999,MATCH($A887,'Cycle 11'!$L$10:$L$999,0),1)),""))</f>
        <v/>
      </c>
      <c r="H887" t="str">
        <f>IF(IFERROR(IFERROR(IFERROR(IFERROR(IFERROR(IFERROR(IFERROR(IFERROR(IFERROR(IFERROR(IFERROR(IFERROR(INDEX(Summer!G$10:G$999,MATCH($A887,Summer!$L$10:$L$999,0),1),INDEX('Cycle 1'!G$10:G$999,MATCH($A887,'Cycle 1'!$L$10:$L$999,0),1)),INDEX('Cycle 2'!G$10:G$999,MATCH($A887,'Cycle 2'!$L$10:$L$999,0),1)),INDEX('Cycle 3'!G$10:G$999,MATCH($A887,'Cycle 3'!$L$10:$L$999,0),1)),INDEX('Cycle 4'!G$10:G$999,MATCH($A887,'Cycle 4'!$L$10:$L$999,0),1)),INDEX('Cycle 5'!G$10:G$999,MATCH($A887,'Cycle 5'!$L$10:$L$999,0),1)),INDEX('Cycle 6'!G$10:G$999,MATCH($A887,'Cycle 6'!$L$10:$L$999,0),1)),INDEX('Cycle 7'!G$10:G$999,MATCH($A887,'Cycle 7'!$L$10:$L$999,0),1)),INDEX('Cycle 8'!G$10:G$999,MATCH($A887,'Cycle 8'!$L$10:$L$999,0),1)),INDEX('Cycle 9'!G$10:G$999,MATCH($A887,'Cycle 9'!$L$10:$L$999,0),1)),INDEX('Cycle 10'!G$10:G$999,MATCH($A887,'Cycle 10'!$L$10:$L$999,0),1)),INDEX('Cycle 11'!G$10:G$999,MATCH($A887,'Cycle 11'!$L$10:$L$999,0),1)),"")="","",IFERROR(IFERROR(IFERROR(IFERROR(IFERROR(IFERROR(IFERROR(IFERROR(IFERROR(IFERROR(IFERROR(IFERROR(INDEX(Summer!G$10:G$999,MATCH($A887,Summer!$L$10:$L$999,0),1),INDEX('Cycle 1'!G$10:G$999,MATCH($A887,'Cycle 1'!$L$10:$L$999,0),1)),INDEX('Cycle 2'!G$10:G$999,MATCH($A887,'Cycle 2'!$L$10:$L$999,0),1)),INDEX('Cycle 3'!G$10:G$999,MATCH($A887,'Cycle 3'!$L$10:$L$999,0),1)),INDEX('Cycle 4'!G$10:G$999,MATCH($A887,'Cycle 4'!$L$10:$L$999,0),1)),INDEX('Cycle 5'!G$10:G$999,MATCH($A887,'Cycle 5'!$L$10:$L$999,0),1)),INDEX('Cycle 6'!G$10:G$999,MATCH($A887,'Cycle 6'!$L$10:$L$999,0),1)),INDEX('Cycle 7'!G$10:G$999,MATCH($A887,'Cycle 7'!$L$10:$L$999,0),1)),INDEX('Cycle 8'!G$10:G$999,MATCH($A887,'Cycle 8'!$L$10:$L$999,0),1)),INDEX('Cycle 9'!G$10:G$999,MATCH($A887,'Cycle 9'!$L$10:$L$999,0),1)),INDEX('Cycle 10'!G$10:G$999,MATCH($A887,'Cycle 10'!$L$10:$L$999,0),1)),INDEX('Cycle 11'!G$10:G$999,MATCH($A887,'Cycle 11'!$L$10:$L$999,0),1)),""))</f>
        <v/>
      </c>
      <c r="I887">
        <f>IFERROR(IF(C887="",MAX(I$1:I886),IF(ROW(C$2)=ROW(C887),1,IF(ISERROR(VLOOKUP(C887,C$2:C886,1,FALSE)),MAX(I$1:I886)+1,MAX(I$1:I886)))),"")</f>
        <v>0</v>
      </c>
      <c r="J887" t="str">
        <f t="shared" si="96"/>
        <v/>
      </c>
      <c r="K887" t="str">
        <f t="shared" si="95"/>
        <v/>
      </c>
      <c r="L887" t="str">
        <f t="shared" si="95"/>
        <v/>
      </c>
      <c r="M887" t="str">
        <f t="shared" si="95"/>
        <v/>
      </c>
      <c r="N887" t="str">
        <f t="shared" si="95"/>
        <v/>
      </c>
      <c r="O887" t="str">
        <f t="shared" si="95"/>
        <v/>
      </c>
      <c r="P887" t="str">
        <f t="shared" si="95"/>
        <v/>
      </c>
      <c r="Q887" t="str">
        <f t="shared" si="95"/>
        <v/>
      </c>
      <c r="R887" t="str">
        <f t="shared" si="95"/>
        <v/>
      </c>
      <c r="S887" t="str">
        <f t="shared" si="95"/>
        <v/>
      </c>
      <c r="T887" t="str">
        <f t="shared" si="95"/>
        <v/>
      </c>
      <c r="U887" t="str">
        <f t="shared" si="95"/>
        <v/>
      </c>
      <c r="V887" t="str">
        <f t="shared" si="95"/>
        <v/>
      </c>
      <c r="W887" t="str">
        <f t="shared" si="97"/>
        <v/>
      </c>
      <c r="X887">
        <f>IF(OR(H887="No",H887=""),0,IF(COUNTIFS(H$2:H887,"Yes",C$2:C887,C887)&gt;1,0,COUNTIFS(H$2:H887,"Yes",C$2:C887,C887)))+IF(X886=$X$1,0,X886)</f>
        <v>0</v>
      </c>
    </row>
    <row r="888" spans="1:24" x14ac:dyDescent="0.3">
      <c r="A888">
        <f>ROWS($A$2:$A888)</f>
        <v>887</v>
      </c>
      <c r="B888" t="str">
        <f>IF(ISERROR(VLOOKUP(A888,Summer!L$11:L$500,1,FALSE)),IF(ISERROR(VLOOKUP(A888,'Cycle 1'!L$11:L$500,1,FALSE)),IF(ISERROR(VLOOKUP(A888,'Cycle 2'!L$11:L$500,1,FALSE)),IF(ISERROR(VLOOKUP(A888,'Cycle 3'!L$11:L$500,1,FALSE)),IF(ISERROR(VLOOKUP(A888,'Cycle 4'!L$11:L$500,1,FALSE)),IF(ISERROR(VLOOKUP(A888,'Cycle 5'!L$11:L$500,1,FALSE)),IF(ISERROR(VLOOKUP(A888,'Cycle 6'!L$11:L$500,1,FALSE)),IF(ISERROR(VLOOKUP(A888,'Cycle 7'!L$11:L$500,1,FALSE)),IF(ISERROR(VLOOKUP(A888,'Cycle 8'!L$11:L$500,1,FALSE)),IF(ISERROR(VLOOKUP(A888,'Cycle 9'!L$11:L$500,1,FALSE)),IF(ISERROR(VLOOKUP(A888,'Cycle 10'!L$11:L$500,1,FALSE)),IF(ISERROR(VLOOKUP(A888,'Cycle 11'!L$11:L$500,1,FALSE)),"","Cycle 11"),"Cycle 10"),"Cycle 9"),"Cycle 8"),"Cycle 7"),"Cycle 6"),"Cycle 5"),"Cycle 4"),"Cycle 3"),"Cycle 2"),"Cycle 1"),"Summer")</f>
        <v/>
      </c>
      <c r="C888" t="str">
        <f>IF(IFERROR(IFERROR(IFERROR(IFERROR(IFERROR(IFERROR(IFERROR(IFERROR(IFERROR(IFERROR(IFERROR(IFERROR(INDEX(Summer!B$10:B$999,MATCH($A888,Summer!$L$10:$L$999,0),1),INDEX('Cycle 1'!B$10:B$999,MATCH($A888,'Cycle 1'!$L$10:$L$999,0),1)),INDEX('Cycle 2'!B$10:B$999,MATCH($A888,'Cycle 2'!$L$10:$L$999,0),1)),INDEX('Cycle 3'!B$10:B$999,MATCH($A888,'Cycle 3'!$L$10:$L$999,0),1)),INDEX('Cycle 4'!B$10:B$999,MATCH($A888,'Cycle 4'!$L$10:$L$999,0),1)),INDEX('Cycle 5'!B$10:B$999,MATCH($A888,'Cycle 5'!$L$10:$L$999,0),1)),INDEX('Cycle 6'!B$10:B$999,MATCH($A888,'Cycle 6'!$L$10:$L$999,0),1)),INDEX('Cycle 7'!B$10:B$999,MATCH($A888,'Cycle 7'!$L$10:$L$999,0),1)),INDEX('Cycle 8'!B$10:B$999,MATCH($A888,'Cycle 8'!$L$10:$L$999,0),1)),INDEX('Cycle 9'!B$10:B$999,MATCH($A888,'Cycle 9'!$L$10:$L$999,0),1)),INDEX('Cycle 10'!B$10:B$999,MATCH($A888,'Cycle 10'!$L$10:$L$999,0),1)),INDEX('Cycle 11'!B$10:B$999,MATCH($A888,'Cycle 11'!$L$10:$L$999,0),1)),"")="","",IFERROR(IFERROR(IFERROR(IFERROR(IFERROR(IFERROR(IFERROR(IFERROR(IFERROR(IFERROR(IFERROR(IFERROR(INDEX(Summer!B$10:B$999,MATCH($A888,Summer!$L$10:$L$999,0),1),INDEX('Cycle 1'!B$10:B$999,MATCH($A888,'Cycle 1'!$L$10:$L$999,0),1)),INDEX('Cycle 2'!B$10:B$999,MATCH($A888,'Cycle 2'!$L$10:$L$999,0),1)),INDEX('Cycle 3'!B$10:B$999,MATCH($A888,'Cycle 3'!$L$10:$L$999,0),1)),INDEX('Cycle 4'!B$10:B$999,MATCH($A888,'Cycle 4'!$L$10:$L$999,0),1)),INDEX('Cycle 5'!B$10:B$999,MATCH($A888,'Cycle 5'!$L$10:$L$999,0),1)),INDEX('Cycle 6'!B$10:B$999,MATCH($A888,'Cycle 6'!$L$10:$L$999,0),1)),INDEX('Cycle 7'!B$10:B$999,MATCH($A888,'Cycle 7'!$L$10:$L$999,0),1)),INDEX('Cycle 8'!B$10:B$999,MATCH($A888,'Cycle 8'!$L$10:$L$999,0),1)),INDEX('Cycle 9'!B$10:B$999,MATCH($A888,'Cycle 9'!$L$10:$L$999,0),1)),INDEX('Cycle 10'!B$10:B$999,MATCH($A888,'Cycle 10'!$L$10:$L$999,0),1)),INDEX('Cycle 11'!B$10:B$999,MATCH($A888,'Cycle 11'!$L$10:$L$999,0),1)),""))</f>
        <v/>
      </c>
      <c r="D888" t="str">
        <f>IF(IFERROR(IFERROR(IFERROR(IFERROR(IFERROR(IFERROR(IFERROR(IFERROR(IFERROR(IFERROR(IFERROR(IFERROR(INDEX(Summer!C$10:C$999,MATCH($A888,Summer!$L$10:$L$999,0),1),INDEX('Cycle 1'!C$10:C$999,MATCH($A888,'Cycle 1'!$L$10:$L$999,0),1)),INDEX('Cycle 2'!C$10:C$999,MATCH($A888,'Cycle 2'!$L$10:$L$999,0),1)),INDEX('Cycle 3'!C$10:C$999,MATCH($A888,'Cycle 3'!$L$10:$L$999,0),1)),INDEX('Cycle 4'!C$10:C$999,MATCH($A888,'Cycle 4'!$L$10:$L$999,0),1)),INDEX('Cycle 5'!C$10:C$999,MATCH($A888,'Cycle 5'!$L$10:$L$999,0),1)),INDEX('Cycle 6'!C$10:C$999,MATCH($A888,'Cycle 6'!$L$10:$L$999,0),1)),INDEX('Cycle 7'!C$10:C$999,MATCH($A888,'Cycle 7'!$L$10:$L$999,0),1)),INDEX('Cycle 8'!C$10:C$999,MATCH($A888,'Cycle 8'!$L$10:$L$999,0),1)),INDEX('Cycle 9'!C$10:C$999,MATCH($A888,'Cycle 9'!$L$10:$L$999,0),1)),INDEX('Cycle 10'!C$10:C$999,MATCH($A888,'Cycle 10'!$L$10:$L$999,0),1)),INDEX('Cycle 11'!C$10:C$999,MATCH($A888,'Cycle 11'!$L$10:$L$999,0),1)),"")="","",IFERROR(IFERROR(IFERROR(IFERROR(IFERROR(IFERROR(IFERROR(IFERROR(IFERROR(IFERROR(IFERROR(IFERROR(INDEX(Summer!C$10:C$999,MATCH($A888,Summer!$L$10:$L$999,0),1),INDEX('Cycle 1'!C$10:C$999,MATCH($A888,'Cycle 1'!$L$10:$L$999,0),1)),INDEX('Cycle 2'!C$10:C$999,MATCH($A888,'Cycle 2'!$L$10:$L$999,0),1)),INDEX('Cycle 3'!C$10:C$999,MATCH($A888,'Cycle 3'!$L$10:$L$999,0),1)),INDEX('Cycle 4'!C$10:C$999,MATCH($A888,'Cycle 4'!$L$10:$L$999,0),1)),INDEX('Cycle 5'!C$10:C$999,MATCH($A888,'Cycle 5'!$L$10:$L$999,0),1)),INDEX('Cycle 6'!C$10:C$999,MATCH($A888,'Cycle 6'!$L$10:$L$999,0),1)),INDEX('Cycle 7'!C$10:C$999,MATCH($A888,'Cycle 7'!$L$10:$L$999,0),1)),INDEX('Cycle 8'!C$10:C$999,MATCH($A888,'Cycle 8'!$L$10:$L$999,0),1)),INDEX('Cycle 9'!C$10:C$999,MATCH($A888,'Cycle 9'!$L$10:$L$999,0),1)),INDEX('Cycle 10'!C$10:C$999,MATCH($A888,'Cycle 10'!$L$10:$L$999,0),1)),INDEX('Cycle 11'!C$10:C$999,MATCH($A888,'Cycle 11'!$L$10:$L$999,0),1)),""))</f>
        <v/>
      </c>
      <c r="E888" t="str">
        <f>IF(IFERROR(IFERROR(IFERROR(IFERROR(IFERROR(IFERROR(IFERROR(IFERROR(IFERROR(IFERROR(IFERROR(IFERROR(INDEX(Summer!D$10:D$999,MATCH($A888,Summer!$L$10:$L$999,0),1),INDEX('Cycle 1'!D$10:D$999,MATCH($A888,'Cycle 1'!$L$10:$L$999,0),1)),INDEX('Cycle 2'!D$10:D$999,MATCH($A888,'Cycle 2'!$L$10:$L$999,0),1)),INDEX('Cycle 3'!D$10:D$999,MATCH($A888,'Cycle 3'!$L$10:$L$999,0),1)),INDEX('Cycle 4'!D$10:D$999,MATCH($A888,'Cycle 4'!$L$10:$L$999,0),1)),INDEX('Cycle 5'!D$10:D$999,MATCH($A888,'Cycle 5'!$L$10:$L$999,0),1)),INDEX('Cycle 6'!D$10:D$999,MATCH($A888,'Cycle 6'!$L$10:$L$999,0),1)),INDEX('Cycle 7'!D$10:D$999,MATCH($A888,'Cycle 7'!$L$10:$L$999,0),1)),INDEX('Cycle 8'!D$10:D$999,MATCH($A888,'Cycle 8'!$L$10:$L$999,0),1)),INDEX('Cycle 9'!D$10:D$999,MATCH($A888,'Cycle 9'!$L$10:$L$999,0),1)),INDEX('Cycle 10'!D$10:D$999,MATCH($A888,'Cycle 10'!$L$10:$L$999,0),1)),INDEX('Cycle 11'!D$10:D$999,MATCH($A888,'Cycle 11'!$L$10:$L$999,0),1)),"")="","",IFERROR(IFERROR(IFERROR(IFERROR(IFERROR(IFERROR(IFERROR(IFERROR(IFERROR(IFERROR(IFERROR(IFERROR(INDEX(Summer!D$10:D$999,MATCH($A888,Summer!$L$10:$L$999,0),1),INDEX('Cycle 1'!D$10:D$999,MATCH($A888,'Cycle 1'!$L$10:$L$999,0),1)),INDEX('Cycle 2'!D$10:D$999,MATCH($A888,'Cycle 2'!$L$10:$L$999,0),1)),INDEX('Cycle 3'!D$10:D$999,MATCH($A888,'Cycle 3'!$L$10:$L$999,0),1)),INDEX('Cycle 4'!D$10:D$999,MATCH($A888,'Cycle 4'!$L$10:$L$999,0),1)),INDEX('Cycle 5'!D$10:D$999,MATCH($A888,'Cycle 5'!$L$10:$L$999,0),1)),INDEX('Cycle 6'!D$10:D$999,MATCH($A888,'Cycle 6'!$L$10:$L$999,0),1)),INDEX('Cycle 7'!D$10:D$999,MATCH($A888,'Cycle 7'!$L$10:$L$999,0),1)),INDEX('Cycle 8'!D$10:D$999,MATCH($A888,'Cycle 8'!$L$10:$L$999,0),1)),INDEX('Cycle 9'!D$10:D$999,MATCH($A888,'Cycle 9'!$L$10:$L$999,0),1)),INDEX('Cycle 10'!D$10:D$999,MATCH($A888,'Cycle 10'!$L$10:$L$999,0),1)),INDEX('Cycle 11'!D$10:D$999,MATCH($A888,'Cycle 11'!$L$10:$L$999,0),1)),""))</f>
        <v/>
      </c>
      <c r="F888" t="str">
        <f>IF(IFERROR(IFERROR(IFERROR(IFERROR(IFERROR(IFERROR(IFERROR(IFERROR(IFERROR(IFERROR(IFERROR(IFERROR(INDEX(Summer!E$10:E$999,MATCH($A888,Summer!$L$10:$L$999,0),1),INDEX('Cycle 1'!E$10:E$999,MATCH($A888,'Cycle 1'!$L$10:$L$999,0),1)),INDEX('Cycle 2'!E$10:E$999,MATCH($A888,'Cycle 2'!$L$10:$L$999,0),1)),INDEX('Cycle 3'!E$10:E$999,MATCH($A888,'Cycle 3'!$L$10:$L$999,0),1)),INDEX('Cycle 4'!E$10:E$999,MATCH($A888,'Cycle 4'!$L$10:$L$999,0),1)),INDEX('Cycle 5'!E$10:E$999,MATCH($A888,'Cycle 5'!$L$10:$L$999,0),1)),INDEX('Cycle 6'!E$10:E$999,MATCH($A888,'Cycle 6'!$L$10:$L$999,0),1)),INDEX('Cycle 7'!E$10:E$999,MATCH($A888,'Cycle 7'!$L$10:$L$999,0),1)),INDEX('Cycle 8'!E$10:E$999,MATCH($A888,'Cycle 8'!$L$10:$L$999,0),1)),INDEX('Cycle 9'!E$10:E$999,MATCH($A888,'Cycle 9'!$L$10:$L$999,0),1)),INDEX('Cycle 10'!E$10:E$999,MATCH($A888,'Cycle 10'!$L$10:$L$999,0),1)),INDEX('Cycle 11'!E$10:E$999,MATCH($A888,'Cycle 11'!$L$10:$L$999,0),1)),"")="","",IFERROR(IFERROR(IFERROR(IFERROR(IFERROR(IFERROR(IFERROR(IFERROR(IFERROR(IFERROR(IFERROR(IFERROR(INDEX(Summer!E$10:E$999,MATCH($A888,Summer!$L$10:$L$999,0),1),INDEX('Cycle 1'!E$10:E$999,MATCH($A888,'Cycle 1'!$L$10:$L$999,0),1)),INDEX('Cycle 2'!E$10:E$999,MATCH($A888,'Cycle 2'!$L$10:$L$999,0),1)),INDEX('Cycle 3'!E$10:E$999,MATCH($A888,'Cycle 3'!$L$10:$L$999,0),1)),INDEX('Cycle 4'!E$10:E$999,MATCH($A888,'Cycle 4'!$L$10:$L$999,0),1)),INDEX('Cycle 5'!E$10:E$999,MATCH($A888,'Cycle 5'!$L$10:$L$999,0),1)),INDEX('Cycle 6'!E$10:E$999,MATCH($A888,'Cycle 6'!$L$10:$L$999,0),1)),INDEX('Cycle 7'!E$10:E$999,MATCH($A888,'Cycle 7'!$L$10:$L$999,0),1)),INDEX('Cycle 8'!E$10:E$999,MATCH($A888,'Cycle 8'!$L$10:$L$999,0),1)),INDEX('Cycle 9'!E$10:E$999,MATCH($A888,'Cycle 9'!$L$10:$L$999,0),1)),INDEX('Cycle 10'!E$10:E$999,MATCH($A888,'Cycle 10'!$L$10:$L$999,0),1)),INDEX('Cycle 11'!E$10:E$999,MATCH($A888,'Cycle 11'!$L$10:$L$999,0),1)),""))</f>
        <v/>
      </c>
      <c r="G888" t="str">
        <f>IF(IFERROR(IFERROR(IFERROR(IFERROR(IFERROR(IFERROR(IFERROR(IFERROR(IFERROR(IFERROR(IFERROR(IFERROR(INDEX(Summer!F$10:F$999,MATCH($A888,Summer!$L$10:$L$999,0),1),INDEX('Cycle 1'!F$10:F$999,MATCH($A888,'Cycle 1'!$L$10:$L$999,0),1)),INDEX('Cycle 2'!F$10:F$999,MATCH($A888,'Cycle 2'!$L$10:$L$999,0),1)),INDEX('Cycle 3'!F$10:F$999,MATCH($A888,'Cycle 3'!$L$10:$L$999,0),1)),INDEX('Cycle 4'!F$10:F$999,MATCH($A888,'Cycle 4'!$L$10:$L$999,0),1)),INDEX('Cycle 5'!F$10:F$999,MATCH($A888,'Cycle 5'!$L$10:$L$999,0),1)),INDEX('Cycle 6'!F$10:F$999,MATCH($A888,'Cycle 6'!$L$10:$L$999,0),1)),INDEX('Cycle 7'!F$10:F$999,MATCH($A888,'Cycle 7'!$L$10:$L$999,0),1)),INDEX('Cycle 8'!F$10:F$999,MATCH($A888,'Cycle 8'!$L$10:$L$999,0),1)),INDEX('Cycle 9'!F$10:F$999,MATCH($A888,'Cycle 9'!$L$10:$L$999,0),1)),INDEX('Cycle 10'!F$10:F$999,MATCH($A888,'Cycle 10'!$L$10:$L$999,0),1)),INDEX('Cycle 11'!F$10:F$999,MATCH($A888,'Cycle 11'!$L$10:$L$999,0),1)),"")="","",IFERROR(IFERROR(IFERROR(IFERROR(IFERROR(IFERROR(IFERROR(IFERROR(IFERROR(IFERROR(IFERROR(IFERROR(INDEX(Summer!F$10:F$999,MATCH($A888,Summer!$L$10:$L$999,0),1),INDEX('Cycle 1'!F$10:F$999,MATCH($A888,'Cycle 1'!$L$10:$L$999,0),1)),INDEX('Cycle 2'!F$10:F$999,MATCH($A888,'Cycle 2'!$L$10:$L$999,0),1)),INDEX('Cycle 3'!F$10:F$999,MATCH($A888,'Cycle 3'!$L$10:$L$999,0),1)),INDEX('Cycle 4'!F$10:F$999,MATCH($A888,'Cycle 4'!$L$10:$L$999,0),1)),INDEX('Cycle 5'!F$10:F$999,MATCH($A888,'Cycle 5'!$L$10:$L$999,0),1)),INDEX('Cycle 6'!F$10:F$999,MATCH($A888,'Cycle 6'!$L$10:$L$999,0),1)),INDEX('Cycle 7'!F$10:F$999,MATCH($A888,'Cycle 7'!$L$10:$L$999,0),1)),INDEX('Cycle 8'!F$10:F$999,MATCH($A888,'Cycle 8'!$L$10:$L$999,0),1)),INDEX('Cycle 9'!F$10:F$999,MATCH($A888,'Cycle 9'!$L$10:$L$999,0),1)),INDEX('Cycle 10'!F$10:F$999,MATCH($A888,'Cycle 10'!$L$10:$L$999,0),1)),INDEX('Cycle 11'!F$10:F$999,MATCH($A888,'Cycle 11'!$L$10:$L$999,0),1)),""))</f>
        <v/>
      </c>
      <c r="H888" t="str">
        <f>IF(IFERROR(IFERROR(IFERROR(IFERROR(IFERROR(IFERROR(IFERROR(IFERROR(IFERROR(IFERROR(IFERROR(IFERROR(INDEX(Summer!G$10:G$999,MATCH($A888,Summer!$L$10:$L$999,0),1),INDEX('Cycle 1'!G$10:G$999,MATCH($A888,'Cycle 1'!$L$10:$L$999,0),1)),INDEX('Cycle 2'!G$10:G$999,MATCH($A888,'Cycle 2'!$L$10:$L$999,0),1)),INDEX('Cycle 3'!G$10:G$999,MATCH($A888,'Cycle 3'!$L$10:$L$999,0),1)),INDEX('Cycle 4'!G$10:G$999,MATCH($A888,'Cycle 4'!$L$10:$L$999,0),1)),INDEX('Cycle 5'!G$10:G$999,MATCH($A888,'Cycle 5'!$L$10:$L$999,0),1)),INDEX('Cycle 6'!G$10:G$999,MATCH($A888,'Cycle 6'!$L$10:$L$999,0),1)),INDEX('Cycle 7'!G$10:G$999,MATCH($A888,'Cycle 7'!$L$10:$L$999,0),1)),INDEX('Cycle 8'!G$10:G$999,MATCH($A888,'Cycle 8'!$L$10:$L$999,0),1)),INDEX('Cycle 9'!G$10:G$999,MATCH($A888,'Cycle 9'!$L$10:$L$999,0),1)),INDEX('Cycle 10'!G$10:G$999,MATCH($A888,'Cycle 10'!$L$10:$L$999,0),1)),INDEX('Cycle 11'!G$10:G$999,MATCH($A888,'Cycle 11'!$L$10:$L$999,0),1)),"")="","",IFERROR(IFERROR(IFERROR(IFERROR(IFERROR(IFERROR(IFERROR(IFERROR(IFERROR(IFERROR(IFERROR(IFERROR(INDEX(Summer!G$10:G$999,MATCH($A888,Summer!$L$10:$L$999,0),1),INDEX('Cycle 1'!G$10:G$999,MATCH($A888,'Cycle 1'!$L$10:$L$999,0),1)),INDEX('Cycle 2'!G$10:G$999,MATCH($A888,'Cycle 2'!$L$10:$L$999,0),1)),INDEX('Cycle 3'!G$10:G$999,MATCH($A888,'Cycle 3'!$L$10:$L$999,0),1)),INDEX('Cycle 4'!G$10:G$999,MATCH($A888,'Cycle 4'!$L$10:$L$999,0),1)),INDEX('Cycle 5'!G$10:G$999,MATCH($A888,'Cycle 5'!$L$10:$L$999,0),1)),INDEX('Cycle 6'!G$10:G$999,MATCH($A888,'Cycle 6'!$L$10:$L$999,0),1)),INDEX('Cycle 7'!G$10:G$999,MATCH($A888,'Cycle 7'!$L$10:$L$999,0),1)),INDEX('Cycle 8'!G$10:G$999,MATCH($A888,'Cycle 8'!$L$10:$L$999,0),1)),INDEX('Cycle 9'!G$10:G$999,MATCH($A888,'Cycle 9'!$L$10:$L$999,0),1)),INDEX('Cycle 10'!G$10:G$999,MATCH($A888,'Cycle 10'!$L$10:$L$999,0),1)),INDEX('Cycle 11'!G$10:G$999,MATCH($A888,'Cycle 11'!$L$10:$L$999,0),1)),""))</f>
        <v/>
      </c>
      <c r="I888">
        <f>IFERROR(IF(C888="",MAX(I$1:I887),IF(ROW(C$2)=ROW(C888),1,IF(ISERROR(VLOOKUP(C888,C$2:C887,1,FALSE)),MAX(I$1:I887)+1,MAX(I$1:I887)))),"")</f>
        <v>0</v>
      </c>
      <c r="J888" t="str">
        <f t="shared" si="96"/>
        <v/>
      </c>
      <c r="K888" t="str">
        <f t="shared" si="95"/>
        <v/>
      </c>
      <c r="L888" t="str">
        <f t="shared" si="95"/>
        <v/>
      </c>
      <c r="M888" t="str">
        <f t="shared" si="95"/>
        <v/>
      </c>
      <c r="N888" t="str">
        <f t="shared" si="95"/>
        <v/>
      </c>
      <c r="O888" t="str">
        <f t="shared" si="95"/>
        <v/>
      </c>
      <c r="P888" t="str">
        <f t="shared" si="95"/>
        <v/>
      </c>
      <c r="Q888" t="str">
        <f t="shared" si="95"/>
        <v/>
      </c>
      <c r="R888" t="str">
        <f t="shared" si="95"/>
        <v/>
      </c>
      <c r="S888" t="str">
        <f t="shared" si="95"/>
        <v/>
      </c>
      <c r="T888" t="str">
        <f t="shared" si="95"/>
        <v/>
      </c>
      <c r="U888" t="str">
        <f t="shared" si="95"/>
        <v/>
      </c>
      <c r="V888" t="str">
        <f t="shared" si="95"/>
        <v/>
      </c>
      <c r="W888" t="str">
        <f t="shared" si="97"/>
        <v/>
      </c>
      <c r="X888">
        <f>IF(OR(H888="No",H888=""),0,IF(COUNTIFS(H$2:H888,"Yes",C$2:C888,C888)&gt;1,0,COUNTIFS(H$2:H888,"Yes",C$2:C888,C888)))+IF(X887=$X$1,0,X887)</f>
        <v>0</v>
      </c>
    </row>
    <row r="889" spans="1:24" x14ac:dyDescent="0.3">
      <c r="A889">
        <f>ROWS($A$2:$A889)</f>
        <v>888</v>
      </c>
      <c r="B889" t="str">
        <f>IF(ISERROR(VLOOKUP(A889,Summer!L$11:L$500,1,FALSE)),IF(ISERROR(VLOOKUP(A889,'Cycle 1'!L$11:L$500,1,FALSE)),IF(ISERROR(VLOOKUP(A889,'Cycle 2'!L$11:L$500,1,FALSE)),IF(ISERROR(VLOOKUP(A889,'Cycle 3'!L$11:L$500,1,FALSE)),IF(ISERROR(VLOOKUP(A889,'Cycle 4'!L$11:L$500,1,FALSE)),IF(ISERROR(VLOOKUP(A889,'Cycle 5'!L$11:L$500,1,FALSE)),IF(ISERROR(VLOOKUP(A889,'Cycle 6'!L$11:L$500,1,FALSE)),IF(ISERROR(VLOOKUP(A889,'Cycle 7'!L$11:L$500,1,FALSE)),IF(ISERROR(VLOOKUP(A889,'Cycle 8'!L$11:L$500,1,FALSE)),IF(ISERROR(VLOOKUP(A889,'Cycle 9'!L$11:L$500,1,FALSE)),IF(ISERROR(VLOOKUP(A889,'Cycle 10'!L$11:L$500,1,FALSE)),IF(ISERROR(VLOOKUP(A889,'Cycle 11'!L$11:L$500,1,FALSE)),"","Cycle 11"),"Cycle 10"),"Cycle 9"),"Cycle 8"),"Cycle 7"),"Cycle 6"),"Cycle 5"),"Cycle 4"),"Cycle 3"),"Cycle 2"),"Cycle 1"),"Summer")</f>
        <v/>
      </c>
      <c r="C889" t="str">
        <f>IF(IFERROR(IFERROR(IFERROR(IFERROR(IFERROR(IFERROR(IFERROR(IFERROR(IFERROR(IFERROR(IFERROR(IFERROR(INDEX(Summer!B$10:B$999,MATCH($A889,Summer!$L$10:$L$999,0),1),INDEX('Cycle 1'!B$10:B$999,MATCH($A889,'Cycle 1'!$L$10:$L$999,0),1)),INDEX('Cycle 2'!B$10:B$999,MATCH($A889,'Cycle 2'!$L$10:$L$999,0),1)),INDEX('Cycle 3'!B$10:B$999,MATCH($A889,'Cycle 3'!$L$10:$L$999,0),1)),INDEX('Cycle 4'!B$10:B$999,MATCH($A889,'Cycle 4'!$L$10:$L$999,0),1)),INDEX('Cycle 5'!B$10:B$999,MATCH($A889,'Cycle 5'!$L$10:$L$999,0),1)),INDEX('Cycle 6'!B$10:B$999,MATCH($A889,'Cycle 6'!$L$10:$L$999,0),1)),INDEX('Cycle 7'!B$10:B$999,MATCH($A889,'Cycle 7'!$L$10:$L$999,0),1)),INDEX('Cycle 8'!B$10:B$999,MATCH($A889,'Cycle 8'!$L$10:$L$999,0),1)),INDEX('Cycle 9'!B$10:B$999,MATCH($A889,'Cycle 9'!$L$10:$L$999,0),1)),INDEX('Cycle 10'!B$10:B$999,MATCH($A889,'Cycle 10'!$L$10:$L$999,0),1)),INDEX('Cycle 11'!B$10:B$999,MATCH($A889,'Cycle 11'!$L$10:$L$999,0),1)),"")="","",IFERROR(IFERROR(IFERROR(IFERROR(IFERROR(IFERROR(IFERROR(IFERROR(IFERROR(IFERROR(IFERROR(IFERROR(INDEX(Summer!B$10:B$999,MATCH($A889,Summer!$L$10:$L$999,0),1),INDEX('Cycle 1'!B$10:B$999,MATCH($A889,'Cycle 1'!$L$10:$L$999,0),1)),INDEX('Cycle 2'!B$10:B$999,MATCH($A889,'Cycle 2'!$L$10:$L$999,0),1)),INDEX('Cycle 3'!B$10:B$999,MATCH($A889,'Cycle 3'!$L$10:$L$999,0),1)),INDEX('Cycle 4'!B$10:B$999,MATCH($A889,'Cycle 4'!$L$10:$L$999,0),1)),INDEX('Cycle 5'!B$10:B$999,MATCH($A889,'Cycle 5'!$L$10:$L$999,0),1)),INDEX('Cycle 6'!B$10:B$999,MATCH($A889,'Cycle 6'!$L$10:$L$999,0),1)),INDEX('Cycle 7'!B$10:B$999,MATCH($A889,'Cycle 7'!$L$10:$L$999,0),1)),INDEX('Cycle 8'!B$10:B$999,MATCH($A889,'Cycle 8'!$L$10:$L$999,0),1)),INDEX('Cycle 9'!B$10:B$999,MATCH($A889,'Cycle 9'!$L$10:$L$999,0),1)),INDEX('Cycle 10'!B$10:B$999,MATCH($A889,'Cycle 10'!$L$10:$L$999,0),1)),INDEX('Cycle 11'!B$10:B$999,MATCH($A889,'Cycle 11'!$L$10:$L$999,0),1)),""))</f>
        <v/>
      </c>
      <c r="D889" t="str">
        <f>IF(IFERROR(IFERROR(IFERROR(IFERROR(IFERROR(IFERROR(IFERROR(IFERROR(IFERROR(IFERROR(IFERROR(IFERROR(INDEX(Summer!C$10:C$999,MATCH($A889,Summer!$L$10:$L$999,0),1),INDEX('Cycle 1'!C$10:C$999,MATCH($A889,'Cycle 1'!$L$10:$L$999,0),1)),INDEX('Cycle 2'!C$10:C$999,MATCH($A889,'Cycle 2'!$L$10:$L$999,0),1)),INDEX('Cycle 3'!C$10:C$999,MATCH($A889,'Cycle 3'!$L$10:$L$999,0),1)),INDEX('Cycle 4'!C$10:C$999,MATCH($A889,'Cycle 4'!$L$10:$L$999,0),1)),INDEX('Cycle 5'!C$10:C$999,MATCH($A889,'Cycle 5'!$L$10:$L$999,0),1)),INDEX('Cycle 6'!C$10:C$999,MATCH($A889,'Cycle 6'!$L$10:$L$999,0),1)),INDEX('Cycle 7'!C$10:C$999,MATCH($A889,'Cycle 7'!$L$10:$L$999,0),1)),INDEX('Cycle 8'!C$10:C$999,MATCH($A889,'Cycle 8'!$L$10:$L$999,0),1)),INDEX('Cycle 9'!C$10:C$999,MATCH($A889,'Cycle 9'!$L$10:$L$999,0),1)),INDEX('Cycle 10'!C$10:C$999,MATCH($A889,'Cycle 10'!$L$10:$L$999,0),1)),INDEX('Cycle 11'!C$10:C$999,MATCH($A889,'Cycle 11'!$L$10:$L$999,0),1)),"")="","",IFERROR(IFERROR(IFERROR(IFERROR(IFERROR(IFERROR(IFERROR(IFERROR(IFERROR(IFERROR(IFERROR(IFERROR(INDEX(Summer!C$10:C$999,MATCH($A889,Summer!$L$10:$L$999,0),1),INDEX('Cycle 1'!C$10:C$999,MATCH($A889,'Cycle 1'!$L$10:$L$999,0),1)),INDEX('Cycle 2'!C$10:C$999,MATCH($A889,'Cycle 2'!$L$10:$L$999,0),1)),INDEX('Cycle 3'!C$10:C$999,MATCH($A889,'Cycle 3'!$L$10:$L$999,0),1)),INDEX('Cycle 4'!C$10:C$999,MATCH($A889,'Cycle 4'!$L$10:$L$999,0),1)),INDEX('Cycle 5'!C$10:C$999,MATCH($A889,'Cycle 5'!$L$10:$L$999,0),1)),INDEX('Cycle 6'!C$10:C$999,MATCH($A889,'Cycle 6'!$L$10:$L$999,0),1)),INDEX('Cycle 7'!C$10:C$999,MATCH($A889,'Cycle 7'!$L$10:$L$999,0),1)),INDEX('Cycle 8'!C$10:C$999,MATCH($A889,'Cycle 8'!$L$10:$L$999,0),1)),INDEX('Cycle 9'!C$10:C$999,MATCH($A889,'Cycle 9'!$L$10:$L$999,0),1)),INDEX('Cycle 10'!C$10:C$999,MATCH($A889,'Cycle 10'!$L$10:$L$999,0),1)),INDEX('Cycle 11'!C$10:C$999,MATCH($A889,'Cycle 11'!$L$10:$L$999,0),1)),""))</f>
        <v/>
      </c>
      <c r="E889" t="str">
        <f>IF(IFERROR(IFERROR(IFERROR(IFERROR(IFERROR(IFERROR(IFERROR(IFERROR(IFERROR(IFERROR(IFERROR(IFERROR(INDEX(Summer!D$10:D$999,MATCH($A889,Summer!$L$10:$L$999,0),1),INDEX('Cycle 1'!D$10:D$999,MATCH($A889,'Cycle 1'!$L$10:$L$999,0),1)),INDEX('Cycle 2'!D$10:D$999,MATCH($A889,'Cycle 2'!$L$10:$L$999,0),1)),INDEX('Cycle 3'!D$10:D$999,MATCH($A889,'Cycle 3'!$L$10:$L$999,0),1)),INDEX('Cycle 4'!D$10:D$999,MATCH($A889,'Cycle 4'!$L$10:$L$999,0),1)),INDEX('Cycle 5'!D$10:D$999,MATCH($A889,'Cycle 5'!$L$10:$L$999,0),1)),INDEX('Cycle 6'!D$10:D$999,MATCH($A889,'Cycle 6'!$L$10:$L$999,0),1)),INDEX('Cycle 7'!D$10:D$999,MATCH($A889,'Cycle 7'!$L$10:$L$999,0),1)),INDEX('Cycle 8'!D$10:D$999,MATCH($A889,'Cycle 8'!$L$10:$L$999,0),1)),INDEX('Cycle 9'!D$10:D$999,MATCH($A889,'Cycle 9'!$L$10:$L$999,0),1)),INDEX('Cycle 10'!D$10:D$999,MATCH($A889,'Cycle 10'!$L$10:$L$999,0),1)),INDEX('Cycle 11'!D$10:D$999,MATCH($A889,'Cycle 11'!$L$10:$L$999,0),1)),"")="","",IFERROR(IFERROR(IFERROR(IFERROR(IFERROR(IFERROR(IFERROR(IFERROR(IFERROR(IFERROR(IFERROR(IFERROR(INDEX(Summer!D$10:D$999,MATCH($A889,Summer!$L$10:$L$999,0),1),INDEX('Cycle 1'!D$10:D$999,MATCH($A889,'Cycle 1'!$L$10:$L$999,0),1)),INDEX('Cycle 2'!D$10:D$999,MATCH($A889,'Cycle 2'!$L$10:$L$999,0),1)),INDEX('Cycle 3'!D$10:D$999,MATCH($A889,'Cycle 3'!$L$10:$L$999,0),1)),INDEX('Cycle 4'!D$10:D$999,MATCH($A889,'Cycle 4'!$L$10:$L$999,0),1)),INDEX('Cycle 5'!D$10:D$999,MATCH($A889,'Cycle 5'!$L$10:$L$999,0),1)),INDEX('Cycle 6'!D$10:D$999,MATCH($A889,'Cycle 6'!$L$10:$L$999,0),1)),INDEX('Cycle 7'!D$10:D$999,MATCH($A889,'Cycle 7'!$L$10:$L$999,0),1)),INDEX('Cycle 8'!D$10:D$999,MATCH($A889,'Cycle 8'!$L$10:$L$999,0),1)),INDEX('Cycle 9'!D$10:D$999,MATCH($A889,'Cycle 9'!$L$10:$L$999,0),1)),INDEX('Cycle 10'!D$10:D$999,MATCH($A889,'Cycle 10'!$L$10:$L$999,0),1)),INDEX('Cycle 11'!D$10:D$999,MATCH($A889,'Cycle 11'!$L$10:$L$999,0),1)),""))</f>
        <v/>
      </c>
      <c r="F889" t="str">
        <f>IF(IFERROR(IFERROR(IFERROR(IFERROR(IFERROR(IFERROR(IFERROR(IFERROR(IFERROR(IFERROR(IFERROR(IFERROR(INDEX(Summer!E$10:E$999,MATCH($A889,Summer!$L$10:$L$999,0),1),INDEX('Cycle 1'!E$10:E$999,MATCH($A889,'Cycle 1'!$L$10:$L$999,0),1)),INDEX('Cycle 2'!E$10:E$999,MATCH($A889,'Cycle 2'!$L$10:$L$999,0),1)),INDEX('Cycle 3'!E$10:E$999,MATCH($A889,'Cycle 3'!$L$10:$L$999,0),1)),INDEX('Cycle 4'!E$10:E$999,MATCH($A889,'Cycle 4'!$L$10:$L$999,0),1)),INDEX('Cycle 5'!E$10:E$999,MATCH($A889,'Cycle 5'!$L$10:$L$999,0),1)),INDEX('Cycle 6'!E$10:E$999,MATCH($A889,'Cycle 6'!$L$10:$L$999,0),1)),INDEX('Cycle 7'!E$10:E$999,MATCH($A889,'Cycle 7'!$L$10:$L$999,0),1)),INDEX('Cycle 8'!E$10:E$999,MATCH($A889,'Cycle 8'!$L$10:$L$999,0),1)),INDEX('Cycle 9'!E$10:E$999,MATCH($A889,'Cycle 9'!$L$10:$L$999,0),1)),INDEX('Cycle 10'!E$10:E$999,MATCH($A889,'Cycle 10'!$L$10:$L$999,0),1)),INDEX('Cycle 11'!E$10:E$999,MATCH($A889,'Cycle 11'!$L$10:$L$999,0),1)),"")="","",IFERROR(IFERROR(IFERROR(IFERROR(IFERROR(IFERROR(IFERROR(IFERROR(IFERROR(IFERROR(IFERROR(IFERROR(INDEX(Summer!E$10:E$999,MATCH($A889,Summer!$L$10:$L$999,0),1),INDEX('Cycle 1'!E$10:E$999,MATCH($A889,'Cycle 1'!$L$10:$L$999,0),1)),INDEX('Cycle 2'!E$10:E$999,MATCH($A889,'Cycle 2'!$L$10:$L$999,0),1)),INDEX('Cycle 3'!E$10:E$999,MATCH($A889,'Cycle 3'!$L$10:$L$999,0),1)),INDEX('Cycle 4'!E$10:E$999,MATCH($A889,'Cycle 4'!$L$10:$L$999,0),1)),INDEX('Cycle 5'!E$10:E$999,MATCH($A889,'Cycle 5'!$L$10:$L$999,0),1)),INDEX('Cycle 6'!E$10:E$999,MATCH($A889,'Cycle 6'!$L$10:$L$999,0),1)),INDEX('Cycle 7'!E$10:E$999,MATCH($A889,'Cycle 7'!$L$10:$L$999,0),1)),INDEX('Cycle 8'!E$10:E$999,MATCH($A889,'Cycle 8'!$L$10:$L$999,0),1)),INDEX('Cycle 9'!E$10:E$999,MATCH($A889,'Cycle 9'!$L$10:$L$999,0),1)),INDEX('Cycle 10'!E$10:E$999,MATCH($A889,'Cycle 10'!$L$10:$L$999,0),1)),INDEX('Cycle 11'!E$10:E$999,MATCH($A889,'Cycle 11'!$L$10:$L$999,0),1)),""))</f>
        <v/>
      </c>
      <c r="G889" t="str">
        <f>IF(IFERROR(IFERROR(IFERROR(IFERROR(IFERROR(IFERROR(IFERROR(IFERROR(IFERROR(IFERROR(IFERROR(IFERROR(INDEX(Summer!F$10:F$999,MATCH($A889,Summer!$L$10:$L$999,0),1),INDEX('Cycle 1'!F$10:F$999,MATCH($A889,'Cycle 1'!$L$10:$L$999,0),1)),INDEX('Cycle 2'!F$10:F$999,MATCH($A889,'Cycle 2'!$L$10:$L$999,0),1)),INDEX('Cycle 3'!F$10:F$999,MATCH($A889,'Cycle 3'!$L$10:$L$999,0),1)),INDEX('Cycle 4'!F$10:F$999,MATCH($A889,'Cycle 4'!$L$10:$L$999,0),1)),INDEX('Cycle 5'!F$10:F$999,MATCH($A889,'Cycle 5'!$L$10:$L$999,0),1)),INDEX('Cycle 6'!F$10:F$999,MATCH($A889,'Cycle 6'!$L$10:$L$999,0),1)),INDEX('Cycle 7'!F$10:F$999,MATCH($A889,'Cycle 7'!$L$10:$L$999,0),1)),INDEX('Cycle 8'!F$10:F$999,MATCH($A889,'Cycle 8'!$L$10:$L$999,0),1)),INDEX('Cycle 9'!F$10:F$999,MATCH($A889,'Cycle 9'!$L$10:$L$999,0),1)),INDEX('Cycle 10'!F$10:F$999,MATCH($A889,'Cycle 10'!$L$10:$L$999,0),1)),INDEX('Cycle 11'!F$10:F$999,MATCH($A889,'Cycle 11'!$L$10:$L$999,0),1)),"")="","",IFERROR(IFERROR(IFERROR(IFERROR(IFERROR(IFERROR(IFERROR(IFERROR(IFERROR(IFERROR(IFERROR(IFERROR(INDEX(Summer!F$10:F$999,MATCH($A889,Summer!$L$10:$L$999,0),1),INDEX('Cycle 1'!F$10:F$999,MATCH($A889,'Cycle 1'!$L$10:$L$999,0),1)),INDEX('Cycle 2'!F$10:F$999,MATCH($A889,'Cycle 2'!$L$10:$L$999,0),1)),INDEX('Cycle 3'!F$10:F$999,MATCH($A889,'Cycle 3'!$L$10:$L$999,0),1)),INDEX('Cycle 4'!F$10:F$999,MATCH($A889,'Cycle 4'!$L$10:$L$999,0),1)),INDEX('Cycle 5'!F$10:F$999,MATCH($A889,'Cycle 5'!$L$10:$L$999,0),1)),INDEX('Cycle 6'!F$10:F$999,MATCH($A889,'Cycle 6'!$L$10:$L$999,0),1)),INDEX('Cycle 7'!F$10:F$999,MATCH($A889,'Cycle 7'!$L$10:$L$999,0),1)),INDEX('Cycle 8'!F$10:F$999,MATCH($A889,'Cycle 8'!$L$10:$L$999,0),1)),INDEX('Cycle 9'!F$10:F$999,MATCH($A889,'Cycle 9'!$L$10:$L$999,0),1)),INDEX('Cycle 10'!F$10:F$999,MATCH($A889,'Cycle 10'!$L$10:$L$999,0),1)),INDEX('Cycle 11'!F$10:F$999,MATCH($A889,'Cycle 11'!$L$10:$L$999,0),1)),""))</f>
        <v/>
      </c>
      <c r="H889" t="str">
        <f>IF(IFERROR(IFERROR(IFERROR(IFERROR(IFERROR(IFERROR(IFERROR(IFERROR(IFERROR(IFERROR(IFERROR(IFERROR(INDEX(Summer!G$10:G$999,MATCH($A889,Summer!$L$10:$L$999,0),1),INDEX('Cycle 1'!G$10:G$999,MATCH($A889,'Cycle 1'!$L$10:$L$999,0),1)),INDEX('Cycle 2'!G$10:G$999,MATCH($A889,'Cycle 2'!$L$10:$L$999,0),1)),INDEX('Cycle 3'!G$10:G$999,MATCH($A889,'Cycle 3'!$L$10:$L$999,0),1)),INDEX('Cycle 4'!G$10:G$999,MATCH($A889,'Cycle 4'!$L$10:$L$999,0),1)),INDEX('Cycle 5'!G$10:G$999,MATCH($A889,'Cycle 5'!$L$10:$L$999,0),1)),INDEX('Cycle 6'!G$10:G$999,MATCH($A889,'Cycle 6'!$L$10:$L$999,0),1)),INDEX('Cycle 7'!G$10:G$999,MATCH($A889,'Cycle 7'!$L$10:$L$999,0),1)),INDEX('Cycle 8'!G$10:G$999,MATCH($A889,'Cycle 8'!$L$10:$L$999,0),1)),INDEX('Cycle 9'!G$10:G$999,MATCH($A889,'Cycle 9'!$L$10:$L$999,0),1)),INDEX('Cycle 10'!G$10:G$999,MATCH($A889,'Cycle 10'!$L$10:$L$999,0),1)),INDEX('Cycle 11'!G$10:G$999,MATCH($A889,'Cycle 11'!$L$10:$L$999,0),1)),"")="","",IFERROR(IFERROR(IFERROR(IFERROR(IFERROR(IFERROR(IFERROR(IFERROR(IFERROR(IFERROR(IFERROR(IFERROR(INDEX(Summer!G$10:G$999,MATCH($A889,Summer!$L$10:$L$999,0),1),INDEX('Cycle 1'!G$10:G$999,MATCH($A889,'Cycle 1'!$L$10:$L$999,0),1)),INDEX('Cycle 2'!G$10:G$999,MATCH($A889,'Cycle 2'!$L$10:$L$999,0),1)),INDEX('Cycle 3'!G$10:G$999,MATCH($A889,'Cycle 3'!$L$10:$L$999,0),1)),INDEX('Cycle 4'!G$10:G$999,MATCH($A889,'Cycle 4'!$L$10:$L$999,0),1)),INDEX('Cycle 5'!G$10:G$999,MATCH($A889,'Cycle 5'!$L$10:$L$999,0),1)),INDEX('Cycle 6'!G$10:G$999,MATCH($A889,'Cycle 6'!$L$10:$L$999,0),1)),INDEX('Cycle 7'!G$10:G$999,MATCH($A889,'Cycle 7'!$L$10:$L$999,0),1)),INDEX('Cycle 8'!G$10:G$999,MATCH($A889,'Cycle 8'!$L$10:$L$999,0),1)),INDEX('Cycle 9'!G$10:G$999,MATCH($A889,'Cycle 9'!$L$10:$L$999,0),1)),INDEX('Cycle 10'!G$10:G$999,MATCH($A889,'Cycle 10'!$L$10:$L$999,0),1)),INDEX('Cycle 11'!G$10:G$999,MATCH($A889,'Cycle 11'!$L$10:$L$999,0),1)),""))</f>
        <v/>
      </c>
      <c r="I889">
        <f>IFERROR(IF(C889="",MAX(I$1:I888),IF(ROW(C$2)=ROW(C889),1,IF(ISERROR(VLOOKUP(C889,C$2:C888,1,FALSE)),MAX(I$1:I888)+1,MAX(I$1:I888)))),"")</f>
        <v>0</v>
      </c>
      <c r="J889" t="str">
        <f t="shared" si="96"/>
        <v/>
      </c>
      <c r="K889" t="str">
        <f t="shared" si="95"/>
        <v/>
      </c>
      <c r="L889" t="str">
        <f t="shared" si="95"/>
        <v/>
      </c>
      <c r="M889" t="str">
        <f t="shared" si="95"/>
        <v/>
      </c>
      <c r="N889" t="str">
        <f t="shared" si="95"/>
        <v/>
      </c>
      <c r="O889" t="str">
        <f t="shared" si="95"/>
        <v/>
      </c>
      <c r="P889" t="str">
        <f t="shared" si="95"/>
        <v/>
      </c>
      <c r="Q889" t="str">
        <f t="shared" si="95"/>
        <v/>
      </c>
      <c r="R889" t="str">
        <f t="shared" si="95"/>
        <v/>
      </c>
      <c r="S889" t="str">
        <f t="shared" si="95"/>
        <v/>
      </c>
      <c r="T889" t="str">
        <f t="shared" si="95"/>
        <v/>
      </c>
      <c r="U889" t="str">
        <f t="shared" si="95"/>
        <v/>
      </c>
      <c r="V889" t="str">
        <f t="shared" si="95"/>
        <v/>
      </c>
      <c r="W889" t="str">
        <f t="shared" si="97"/>
        <v/>
      </c>
      <c r="X889">
        <f>IF(OR(H889="No",H889=""),0,IF(COUNTIFS(H$2:H889,"Yes",C$2:C889,C889)&gt;1,0,COUNTIFS(H$2:H889,"Yes",C$2:C889,C889)))+IF(X888=$X$1,0,X888)</f>
        <v>0</v>
      </c>
    </row>
    <row r="890" spans="1:24" x14ac:dyDescent="0.3">
      <c r="A890">
        <f>ROWS($A$2:$A890)</f>
        <v>889</v>
      </c>
      <c r="B890" t="str">
        <f>IF(ISERROR(VLOOKUP(A890,Summer!L$11:L$500,1,FALSE)),IF(ISERROR(VLOOKUP(A890,'Cycle 1'!L$11:L$500,1,FALSE)),IF(ISERROR(VLOOKUP(A890,'Cycle 2'!L$11:L$500,1,FALSE)),IF(ISERROR(VLOOKUP(A890,'Cycle 3'!L$11:L$500,1,FALSE)),IF(ISERROR(VLOOKUP(A890,'Cycle 4'!L$11:L$500,1,FALSE)),IF(ISERROR(VLOOKUP(A890,'Cycle 5'!L$11:L$500,1,FALSE)),IF(ISERROR(VLOOKUP(A890,'Cycle 6'!L$11:L$500,1,FALSE)),IF(ISERROR(VLOOKUP(A890,'Cycle 7'!L$11:L$500,1,FALSE)),IF(ISERROR(VLOOKUP(A890,'Cycle 8'!L$11:L$500,1,FALSE)),IF(ISERROR(VLOOKUP(A890,'Cycle 9'!L$11:L$500,1,FALSE)),IF(ISERROR(VLOOKUP(A890,'Cycle 10'!L$11:L$500,1,FALSE)),IF(ISERROR(VLOOKUP(A890,'Cycle 11'!L$11:L$500,1,FALSE)),"","Cycle 11"),"Cycle 10"),"Cycle 9"),"Cycle 8"),"Cycle 7"),"Cycle 6"),"Cycle 5"),"Cycle 4"),"Cycle 3"),"Cycle 2"),"Cycle 1"),"Summer")</f>
        <v/>
      </c>
      <c r="C890" t="str">
        <f>IF(IFERROR(IFERROR(IFERROR(IFERROR(IFERROR(IFERROR(IFERROR(IFERROR(IFERROR(IFERROR(IFERROR(IFERROR(INDEX(Summer!B$10:B$999,MATCH($A890,Summer!$L$10:$L$999,0),1),INDEX('Cycle 1'!B$10:B$999,MATCH($A890,'Cycle 1'!$L$10:$L$999,0),1)),INDEX('Cycle 2'!B$10:B$999,MATCH($A890,'Cycle 2'!$L$10:$L$999,0),1)),INDEX('Cycle 3'!B$10:B$999,MATCH($A890,'Cycle 3'!$L$10:$L$999,0),1)),INDEX('Cycle 4'!B$10:B$999,MATCH($A890,'Cycle 4'!$L$10:$L$999,0),1)),INDEX('Cycle 5'!B$10:B$999,MATCH($A890,'Cycle 5'!$L$10:$L$999,0),1)),INDEX('Cycle 6'!B$10:B$999,MATCH($A890,'Cycle 6'!$L$10:$L$999,0),1)),INDEX('Cycle 7'!B$10:B$999,MATCH($A890,'Cycle 7'!$L$10:$L$999,0),1)),INDEX('Cycle 8'!B$10:B$999,MATCH($A890,'Cycle 8'!$L$10:$L$999,0),1)),INDEX('Cycle 9'!B$10:B$999,MATCH($A890,'Cycle 9'!$L$10:$L$999,0),1)),INDEX('Cycle 10'!B$10:B$999,MATCH($A890,'Cycle 10'!$L$10:$L$999,0),1)),INDEX('Cycle 11'!B$10:B$999,MATCH($A890,'Cycle 11'!$L$10:$L$999,0),1)),"")="","",IFERROR(IFERROR(IFERROR(IFERROR(IFERROR(IFERROR(IFERROR(IFERROR(IFERROR(IFERROR(IFERROR(IFERROR(INDEX(Summer!B$10:B$999,MATCH($A890,Summer!$L$10:$L$999,0),1),INDEX('Cycle 1'!B$10:B$999,MATCH($A890,'Cycle 1'!$L$10:$L$999,0),1)),INDEX('Cycle 2'!B$10:B$999,MATCH($A890,'Cycle 2'!$L$10:$L$999,0),1)),INDEX('Cycle 3'!B$10:B$999,MATCH($A890,'Cycle 3'!$L$10:$L$999,0),1)),INDEX('Cycle 4'!B$10:B$999,MATCH($A890,'Cycle 4'!$L$10:$L$999,0),1)),INDEX('Cycle 5'!B$10:B$999,MATCH($A890,'Cycle 5'!$L$10:$L$999,0),1)),INDEX('Cycle 6'!B$10:B$999,MATCH($A890,'Cycle 6'!$L$10:$L$999,0),1)),INDEX('Cycle 7'!B$10:B$999,MATCH($A890,'Cycle 7'!$L$10:$L$999,0),1)),INDEX('Cycle 8'!B$10:B$999,MATCH($A890,'Cycle 8'!$L$10:$L$999,0),1)),INDEX('Cycle 9'!B$10:B$999,MATCH($A890,'Cycle 9'!$L$10:$L$999,0),1)),INDEX('Cycle 10'!B$10:B$999,MATCH($A890,'Cycle 10'!$L$10:$L$999,0),1)),INDEX('Cycle 11'!B$10:B$999,MATCH($A890,'Cycle 11'!$L$10:$L$999,0),1)),""))</f>
        <v/>
      </c>
      <c r="D890" t="str">
        <f>IF(IFERROR(IFERROR(IFERROR(IFERROR(IFERROR(IFERROR(IFERROR(IFERROR(IFERROR(IFERROR(IFERROR(IFERROR(INDEX(Summer!C$10:C$999,MATCH($A890,Summer!$L$10:$L$999,0),1),INDEX('Cycle 1'!C$10:C$999,MATCH($A890,'Cycle 1'!$L$10:$L$999,0),1)),INDEX('Cycle 2'!C$10:C$999,MATCH($A890,'Cycle 2'!$L$10:$L$999,0),1)),INDEX('Cycle 3'!C$10:C$999,MATCH($A890,'Cycle 3'!$L$10:$L$999,0),1)),INDEX('Cycle 4'!C$10:C$999,MATCH($A890,'Cycle 4'!$L$10:$L$999,0),1)),INDEX('Cycle 5'!C$10:C$999,MATCH($A890,'Cycle 5'!$L$10:$L$999,0),1)),INDEX('Cycle 6'!C$10:C$999,MATCH($A890,'Cycle 6'!$L$10:$L$999,0),1)),INDEX('Cycle 7'!C$10:C$999,MATCH($A890,'Cycle 7'!$L$10:$L$999,0),1)),INDEX('Cycle 8'!C$10:C$999,MATCH($A890,'Cycle 8'!$L$10:$L$999,0),1)),INDEX('Cycle 9'!C$10:C$999,MATCH($A890,'Cycle 9'!$L$10:$L$999,0),1)),INDEX('Cycle 10'!C$10:C$999,MATCH($A890,'Cycle 10'!$L$10:$L$999,0),1)),INDEX('Cycle 11'!C$10:C$999,MATCH($A890,'Cycle 11'!$L$10:$L$999,0),1)),"")="","",IFERROR(IFERROR(IFERROR(IFERROR(IFERROR(IFERROR(IFERROR(IFERROR(IFERROR(IFERROR(IFERROR(IFERROR(INDEX(Summer!C$10:C$999,MATCH($A890,Summer!$L$10:$L$999,0),1),INDEX('Cycle 1'!C$10:C$999,MATCH($A890,'Cycle 1'!$L$10:$L$999,0),1)),INDEX('Cycle 2'!C$10:C$999,MATCH($A890,'Cycle 2'!$L$10:$L$999,0),1)),INDEX('Cycle 3'!C$10:C$999,MATCH($A890,'Cycle 3'!$L$10:$L$999,0),1)),INDEX('Cycle 4'!C$10:C$999,MATCH($A890,'Cycle 4'!$L$10:$L$999,0),1)),INDEX('Cycle 5'!C$10:C$999,MATCH($A890,'Cycle 5'!$L$10:$L$999,0),1)),INDEX('Cycle 6'!C$10:C$999,MATCH($A890,'Cycle 6'!$L$10:$L$999,0),1)),INDEX('Cycle 7'!C$10:C$999,MATCH($A890,'Cycle 7'!$L$10:$L$999,0),1)),INDEX('Cycle 8'!C$10:C$999,MATCH($A890,'Cycle 8'!$L$10:$L$999,0),1)),INDEX('Cycle 9'!C$10:C$999,MATCH($A890,'Cycle 9'!$L$10:$L$999,0),1)),INDEX('Cycle 10'!C$10:C$999,MATCH($A890,'Cycle 10'!$L$10:$L$999,0),1)),INDEX('Cycle 11'!C$10:C$999,MATCH($A890,'Cycle 11'!$L$10:$L$999,0),1)),""))</f>
        <v/>
      </c>
      <c r="E890" t="str">
        <f>IF(IFERROR(IFERROR(IFERROR(IFERROR(IFERROR(IFERROR(IFERROR(IFERROR(IFERROR(IFERROR(IFERROR(IFERROR(INDEX(Summer!D$10:D$999,MATCH($A890,Summer!$L$10:$L$999,0),1),INDEX('Cycle 1'!D$10:D$999,MATCH($A890,'Cycle 1'!$L$10:$L$999,0),1)),INDEX('Cycle 2'!D$10:D$999,MATCH($A890,'Cycle 2'!$L$10:$L$999,0),1)),INDEX('Cycle 3'!D$10:D$999,MATCH($A890,'Cycle 3'!$L$10:$L$999,0),1)),INDEX('Cycle 4'!D$10:D$999,MATCH($A890,'Cycle 4'!$L$10:$L$999,0),1)),INDEX('Cycle 5'!D$10:D$999,MATCH($A890,'Cycle 5'!$L$10:$L$999,0),1)),INDEX('Cycle 6'!D$10:D$999,MATCH($A890,'Cycle 6'!$L$10:$L$999,0),1)),INDEX('Cycle 7'!D$10:D$999,MATCH($A890,'Cycle 7'!$L$10:$L$999,0),1)),INDEX('Cycle 8'!D$10:D$999,MATCH($A890,'Cycle 8'!$L$10:$L$999,0),1)),INDEX('Cycle 9'!D$10:D$999,MATCH($A890,'Cycle 9'!$L$10:$L$999,0),1)),INDEX('Cycle 10'!D$10:D$999,MATCH($A890,'Cycle 10'!$L$10:$L$999,0),1)),INDEX('Cycle 11'!D$10:D$999,MATCH($A890,'Cycle 11'!$L$10:$L$999,0),1)),"")="","",IFERROR(IFERROR(IFERROR(IFERROR(IFERROR(IFERROR(IFERROR(IFERROR(IFERROR(IFERROR(IFERROR(IFERROR(INDEX(Summer!D$10:D$999,MATCH($A890,Summer!$L$10:$L$999,0),1),INDEX('Cycle 1'!D$10:D$999,MATCH($A890,'Cycle 1'!$L$10:$L$999,0),1)),INDEX('Cycle 2'!D$10:D$999,MATCH($A890,'Cycle 2'!$L$10:$L$999,0),1)),INDEX('Cycle 3'!D$10:D$999,MATCH($A890,'Cycle 3'!$L$10:$L$999,0),1)),INDEX('Cycle 4'!D$10:D$999,MATCH($A890,'Cycle 4'!$L$10:$L$999,0),1)),INDEX('Cycle 5'!D$10:D$999,MATCH($A890,'Cycle 5'!$L$10:$L$999,0),1)),INDEX('Cycle 6'!D$10:D$999,MATCH($A890,'Cycle 6'!$L$10:$L$999,0),1)),INDEX('Cycle 7'!D$10:D$999,MATCH($A890,'Cycle 7'!$L$10:$L$999,0),1)),INDEX('Cycle 8'!D$10:D$999,MATCH($A890,'Cycle 8'!$L$10:$L$999,0),1)),INDEX('Cycle 9'!D$10:D$999,MATCH($A890,'Cycle 9'!$L$10:$L$999,0),1)),INDEX('Cycle 10'!D$10:D$999,MATCH($A890,'Cycle 10'!$L$10:$L$999,0),1)),INDEX('Cycle 11'!D$10:D$999,MATCH($A890,'Cycle 11'!$L$10:$L$999,0),1)),""))</f>
        <v/>
      </c>
      <c r="F890" t="str">
        <f>IF(IFERROR(IFERROR(IFERROR(IFERROR(IFERROR(IFERROR(IFERROR(IFERROR(IFERROR(IFERROR(IFERROR(IFERROR(INDEX(Summer!E$10:E$999,MATCH($A890,Summer!$L$10:$L$999,0),1),INDEX('Cycle 1'!E$10:E$999,MATCH($A890,'Cycle 1'!$L$10:$L$999,0),1)),INDEX('Cycle 2'!E$10:E$999,MATCH($A890,'Cycle 2'!$L$10:$L$999,0),1)),INDEX('Cycle 3'!E$10:E$999,MATCH($A890,'Cycle 3'!$L$10:$L$999,0),1)),INDEX('Cycle 4'!E$10:E$999,MATCH($A890,'Cycle 4'!$L$10:$L$999,0),1)),INDEX('Cycle 5'!E$10:E$999,MATCH($A890,'Cycle 5'!$L$10:$L$999,0),1)),INDEX('Cycle 6'!E$10:E$999,MATCH($A890,'Cycle 6'!$L$10:$L$999,0),1)),INDEX('Cycle 7'!E$10:E$999,MATCH($A890,'Cycle 7'!$L$10:$L$999,0),1)),INDEX('Cycle 8'!E$10:E$999,MATCH($A890,'Cycle 8'!$L$10:$L$999,0),1)),INDEX('Cycle 9'!E$10:E$999,MATCH($A890,'Cycle 9'!$L$10:$L$999,0),1)),INDEX('Cycle 10'!E$10:E$999,MATCH($A890,'Cycle 10'!$L$10:$L$999,0),1)),INDEX('Cycle 11'!E$10:E$999,MATCH($A890,'Cycle 11'!$L$10:$L$999,0),1)),"")="","",IFERROR(IFERROR(IFERROR(IFERROR(IFERROR(IFERROR(IFERROR(IFERROR(IFERROR(IFERROR(IFERROR(IFERROR(INDEX(Summer!E$10:E$999,MATCH($A890,Summer!$L$10:$L$999,0),1),INDEX('Cycle 1'!E$10:E$999,MATCH($A890,'Cycle 1'!$L$10:$L$999,0),1)),INDEX('Cycle 2'!E$10:E$999,MATCH($A890,'Cycle 2'!$L$10:$L$999,0),1)),INDEX('Cycle 3'!E$10:E$999,MATCH($A890,'Cycle 3'!$L$10:$L$999,0),1)),INDEX('Cycle 4'!E$10:E$999,MATCH($A890,'Cycle 4'!$L$10:$L$999,0),1)),INDEX('Cycle 5'!E$10:E$999,MATCH($A890,'Cycle 5'!$L$10:$L$999,0),1)),INDEX('Cycle 6'!E$10:E$999,MATCH($A890,'Cycle 6'!$L$10:$L$999,0),1)),INDEX('Cycle 7'!E$10:E$999,MATCH($A890,'Cycle 7'!$L$10:$L$999,0),1)),INDEX('Cycle 8'!E$10:E$999,MATCH($A890,'Cycle 8'!$L$10:$L$999,0),1)),INDEX('Cycle 9'!E$10:E$999,MATCH($A890,'Cycle 9'!$L$10:$L$999,0),1)),INDEX('Cycle 10'!E$10:E$999,MATCH($A890,'Cycle 10'!$L$10:$L$999,0),1)),INDEX('Cycle 11'!E$10:E$999,MATCH($A890,'Cycle 11'!$L$10:$L$999,0),1)),""))</f>
        <v/>
      </c>
      <c r="G890" t="str">
        <f>IF(IFERROR(IFERROR(IFERROR(IFERROR(IFERROR(IFERROR(IFERROR(IFERROR(IFERROR(IFERROR(IFERROR(IFERROR(INDEX(Summer!F$10:F$999,MATCH($A890,Summer!$L$10:$L$999,0),1),INDEX('Cycle 1'!F$10:F$999,MATCH($A890,'Cycle 1'!$L$10:$L$999,0),1)),INDEX('Cycle 2'!F$10:F$999,MATCH($A890,'Cycle 2'!$L$10:$L$999,0),1)),INDEX('Cycle 3'!F$10:F$999,MATCH($A890,'Cycle 3'!$L$10:$L$999,0),1)),INDEX('Cycle 4'!F$10:F$999,MATCH($A890,'Cycle 4'!$L$10:$L$999,0),1)),INDEX('Cycle 5'!F$10:F$999,MATCH($A890,'Cycle 5'!$L$10:$L$999,0),1)),INDEX('Cycle 6'!F$10:F$999,MATCH($A890,'Cycle 6'!$L$10:$L$999,0),1)),INDEX('Cycle 7'!F$10:F$999,MATCH($A890,'Cycle 7'!$L$10:$L$999,0),1)),INDEX('Cycle 8'!F$10:F$999,MATCH($A890,'Cycle 8'!$L$10:$L$999,0),1)),INDEX('Cycle 9'!F$10:F$999,MATCH($A890,'Cycle 9'!$L$10:$L$999,0),1)),INDEX('Cycle 10'!F$10:F$999,MATCH($A890,'Cycle 10'!$L$10:$L$999,0),1)),INDEX('Cycle 11'!F$10:F$999,MATCH($A890,'Cycle 11'!$L$10:$L$999,0),1)),"")="","",IFERROR(IFERROR(IFERROR(IFERROR(IFERROR(IFERROR(IFERROR(IFERROR(IFERROR(IFERROR(IFERROR(IFERROR(INDEX(Summer!F$10:F$999,MATCH($A890,Summer!$L$10:$L$999,0),1),INDEX('Cycle 1'!F$10:F$999,MATCH($A890,'Cycle 1'!$L$10:$L$999,0),1)),INDEX('Cycle 2'!F$10:F$999,MATCH($A890,'Cycle 2'!$L$10:$L$999,0),1)),INDEX('Cycle 3'!F$10:F$999,MATCH($A890,'Cycle 3'!$L$10:$L$999,0),1)),INDEX('Cycle 4'!F$10:F$999,MATCH($A890,'Cycle 4'!$L$10:$L$999,0),1)),INDEX('Cycle 5'!F$10:F$999,MATCH($A890,'Cycle 5'!$L$10:$L$999,0),1)),INDEX('Cycle 6'!F$10:F$999,MATCH($A890,'Cycle 6'!$L$10:$L$999,0),1)),INDEX('Cycle 7'!F$10:F$999,MATCH($A890,'Cycle 7'!$L$10:$L$999,0),1)),INDEX('Cycle 8'!F$10:F$999,MATCH($A890,'Cycle 8'!$L$10:$L$999,0),1)),INDEX('Cycle 9'!F$10:F$999,MATCH($A890,'Cycle 9'!$L$10:$L$999,0),1)),INDEX('Cycle 10'!F$10:F$999,MATCH($A890,'Cycle 10'!$L$10:$L$999,0),1)),INDEX('Cycle 11'!F$10:F$999,MATCH($A890,'Cycle 11'!$L$10:$L$999,0),1)),""))</f>
        <v/>
      </c>
      <c r="H890" t="str">
        <f>IF(IFERROR(IFERROR(IFERROR(IFERROR(IFERROR(IFERROR(IFERROR(IFERROR(IFERROR(IFERROR(IFERROR(IFERROR(INDEX(Summer!G$10:G$999,MATCH($A890,Summer!$L$10:$L$999,0),1),INDEX('Cycle 1'!G$10:G$999,MATCH($A890,'Cycle 1'!$L$10:$L$999,0),1)),INDEX('Cycle 2'!G$10:G$999,MATCH($A890,'Cycle 2'!$L$10:$L$999,0),1)),INDEX('Cycle 3'!G$10:G$999,MATCH($A890,'Cycle 3'!$L$10:$L$999,0),1)),INDEX('Cycle 4'!G$10:G$999,MATCH($A890,'Cycle 4'!$L$10:$L$999,0),1)),INDEX('Cycle 5'!G$10:G$999,MATCH($A890,'Cycle 5'!$L$10:$L$999,0),1)),INDEX('Cycle 6'!G$10:G$999,MATCH($A890,'Cycle 6'!$L$10:$L$999,0),1)),INDEX('Cycle 7'!G$10:G$999,MATCH($A890,'Cycle 7'!$L$10:$L$999,0),1)),INDEX('Cycle 8'!G$10:G$999,MATCH($A890,'Cycle 8'!$L$10:$L$999,0),1)),INDEX('Cycle 9'!G$10:G$999,MATCH($A890,'Cycle 9'!$L$10:$L$999,0),1)),INDEX('Cycle 10'!G$10:G$999,MATCH($A890,'Cycle 10'!$L$10:$L$999,0),1)),INDEX('Cycle 11'!G$10:G$999,MATCH($A890,'Cycle 11'!$L$10:$L$999,0),1)),"")="","",IFERROR(IFERROR(IFERROR(IFERROR(IFERROR(IFERROR(IFERROR(IFERROR(IFERROR(IFERROR(IFERROR(IFERROR(INDEX(Summer!G$10:G$999,MATCH($A890,Summer!$L$10:$L$999,0),1),INDEX('Cycle 1'!G$10:G$999,MATCH($A890,'Cycle 1'!$L$10:$L$999,0),1)),INDEX('Cycle 2'!G$10:G$999,MATCH($A890,'Cycle 2'!$L$10:$L$999,0),1)),INDEX('Cycle 3'!G$10:G$999,MATCH($A890,'Cycle 3'!$L$10:$L$999,0),1)),INDEX('Cycle 4'!G$10:G$999,MATCH($A890,'Cycle 4'!$L$10:$L$999,0),1)),INDEX('Cycle 5'!G$10:G$999,MATCH($A890,'Cycle 5'!$L$10:$L$999,0),1)),INDEX('Cycle 6'!G$10:G$999,MATCH($A890,'Cycle 6'!$L$10:$L$999,0),1)),INDEX('Cycle 7'!G$10:G$999,MATCH($A890,'Cycle 7'!$L$10:$L$999,0),1)),INDEX('Cycle 8'!G$10:G$999,MATCH($A890,'Cycle 8'!$L$10:$L$999,0),1)),INDEX('Cycle 9'!G$10:G$999,MATCH($A890,'Cycle 9'!$L$10:$L$999,0),1)),INDEX('Cycle 10'!G$10:G$999,MATCH($A890,'Cycle 10'!$L$10:$L$999,0),1)),INDEX('Cycle 11'!G$10:G$999,MATCH($A890,'Cycle 11'!$L$10:$L$999,0),1)),""))</f>
        <v/>
      </c>
      <c r="I890">
        <f>IFERROR(IF(C890="",MAX(I$1:I889),IF(ROW(C$2)=ROW(C890),1,IF(ISERROR(VLOOKUP(C890,C$2:C889,1,FALSE)),MAX(I$1:I889)+1,MAX(I$1:I889)))),"")</f>
        <v>0</v>
      </c>
      <c r="J890" t="str">
        <f t="shared" si="96"/>
        <v/>
      </c>
      <c r="K890" t="str">
        <f t="shared" si="95"/>
        <v/>
      </c>
      <c r="L890" t="str">
        <f t="shared" si="95"/>
        <v/>
      </c>
      <c r="M890" t="str">
        <f t="shared" si="95"/>
        <v/>
      </c>
      <c r="N890" t="str">
        <f t="shared" si="95"/>
        <v/>
      </c>
      <c r="O890" t="str">
        <f t="shared" si="95"/>
        <v/>
      </c>
      <c r="P890" t="str">
        <f t="shared" si="95"/>
        <v/>
      </c>
      <c r="Q890" t="str">
        <f t="shared" ref="K890:V911" si="98">IF($H890="","",COUNTIFS($C:$C,$C890,$H:$H,"Yes",$B:$B,SUBSTITUTE(Q$1,"MH_","")))</f>
        <v/>
      </c>
      <c r="R890" t="str">
        <f t="shared" si="98"/>
        <v/>
      </c>
      <c r="S890" t="str">
        <f t="shared" si="98"/>
        <v/>
      </c>
      <c r="T890" t="str">
        <f t="shared" si="98"/>
        <v/>
      </c>
      <c r="U890" t="str">
        <f t="shared" si="98"/>
        <v/>
      </c>
      <c r="V890" t="str">
        <f t="shared" si="98"/>
        <v/>
      </c>
      <c r="W890" t="str">
        <f t="shared" si="97"/>
        <v/>
      </c>
      <c r="X890">
        <f>IF(OR(H890="No",H890=""),0,IF(COUNTIFS(H$2:H890,"Yes",C$2:C890,C890)&gt;1,0,COUNTIFS(H$2:H890,"Yes",C$2:C890,C890)))+IF(X889=$X$1,0,X889)</f>
        <v>0</v>
      </c>
    </row>
    <row r="891" spans="1:24" x14ac:dyDescent="0.3">
      <c r="A891">
        <f>ROWS($A$2:$A891)</f>
        <v>890</v>
      </c>
      <c r="B891" t="str">
        <f>IF(ISERROR(VLOOKUP(A891,Summer!L$11:L$500,1,FALSE)),IF(ISERROR(VLOOKUP(A891,'Cycle 1'!L$11:L$500,1,FALSE)),IF(ISERROR(VLOOKUP(A891,'Cycle 2'!L$11:L$500,1,FALSE)),IF(ISERROR(VLOOKUP(A891,'Cycle 3'!L$11:L$500,1,FALSE)),IF(ISERROR(VLOOKUP(A891,'Cycle 4'!L$11:L$500,1,FALSE)),IF(ISERROR(VLOOKUP(A891,'Cycle 5'!L$11:L$500,1,FALSE)),IF(ISERROR(VLOOKUP(A891,'Cycle 6'!L$11:L$500,1,FALSE)),IF(ISERROR(VLOOKUP(A891,'Cycle 7'!L$11:L$500,1,FALSE)),IF(ISERROR(VLOOKUP(A891,'Cycle 8'!L$11:L$500,1,FALSE)),IF(ISERROR(VLOOKUP(A891,'Cycle 9'!L$11:L$500,1,FALSE)),IF(ISERROR(VLOOKUP(A891,'Cycle 10'!L$11:L$500,1,FALSE)),IF(ISERROR(VLOOKUP(A891,'Cycle 11'!L$11:L$500,1,FALSE)),"","Cycle 11"),"Cycle 10"),"Cycle 9"),"Cycle 8"),"Cycle 7"),"Cycle 6"),"Cycle 5"),"Cycle 4"),"Cycle 3"),"Cycle 2"),"Cycle 1"),"Summer")</f>
        <v/>
      </c>
      <c r="C891" t="str">
        <f>IF(IFERROR(IFERROR(IFERROR(IFERROR(IFERROR(IFERROR(IFERROR(IFERROR(IFERROR(IFERROR(IFERROR(IFERROR(INDEX(Summer!B$10:B$999,MATCH($A891,Summer!$L$10:$L$999,0),1),INDEX('Cycle 1'!B$10:B$999,MATCH($A891,'Cycle 1'!$L$10:$L$999,0),1)),INDEX('Cycle 2'!B$10:B$999,MATCH($A891,'Cycle 2'!$L$10:$L$999,0),1)),INDEX('Cycle 3'!B$10:B$999,MATCH($A891,'Cycle 3'!$L$10:$L$999,0),1)),INDEX('Cycle 4'!B$10:B$999,MATCH($A891,'Cycle 4'!$L$10:$L$999,0),1)),INDEX('Cycle 5'!B$10:B$999,MATCH($A891,'Cycle 5'!$L$10:$L$999,0),1)),INDEX('Cycle 6'!B$10:B$999,MATCH($A891,'Cycle 6'!$L$10:$L$999,0),1)),INDEX('Cycle 7'!B$10:B$999,MATCH($A891,'Cycle 7'!$L$10:$L$999,0),1)),INDEX('Cycle 8'!B$10:B$999,MATCH($A891,'Cycle 8'!$L$10:$L$999,0),1)),INDEX('Cycle 9'!B$10:B$999,MATCH($A891,'Cycle 9'!$L$10:$L$999,0),1)),INDEX('Cycle 10'!B$10:B$999,MATCH($A891,'Cycle 10'!$L$10:$L$999,0),1)),INDEX('Cycle 11'!B$10:B$999,MATCH($A891,'Cycle 11'!$L$10:$L$999,0),1)),"")="","",IFERROR(IFERROR(IFERROR(IFERROR(IFERROR(IFERROR(IFERROR(IFERROR(IFERROR(IFERROR(IFERROR(IFERROR(INDEX(Summer!B$10:B$999,MATCH($A891,Summer!$L$10:$L$999,0),1),INDEX('Cycle 1'!B$10:B$999,MATCH($A891,'Cycle 1'!$L$10:$L$999,0),1)),INDEX('Cycle 2'!B$10:B$999,MATCH($A891,'Cycle 2'!$L$10:$L$999,0),1)),INDEX('Cycle 3'!B$10:B$999,MATCH($A891,'Cycle 3'!$L$10:$L$999,0),1)),INDEX('Cycle 4'!B$10:B$999,MATCH($A891,'Cycle 4'!$L$10:$L$999,0),1)),INDEX('Cycle 5'!B$10:B$999,MATCH($A891,'Cycle 5'!$L$10:$L$999,0),1)),INDEX('Cycle 6'!B$10:B$999,MATCH($A891,'Cycle 6'!$L$10:$L$999,0),1)),INDEX('Cycle 7'!B$10:B$999,MATCH($A891,'Cycle 7'!$L$10:$L$999,0),1)),INDEX('Cycle 8'!B$10:B$999,MATCH($A891,'Cycle 8'!$L$10:$L$999,0),1)),INDEX('Cycle 9'!B$10:B$999,MATCH($A891,'Cycle 9'!$L$10:$L$999,0),1)),INDEX('Cycle 10'!B$10:B$999,MATCH($A891,'Cycle 10'!$L$10:$L$999,0),1)),INDEX('Cycle 11'!B$10:B$999,MATCH($A891,'Cycle 11'!$L$10:$L$999,0),1)),""))</f>
        <v/>
      </c>
      <c r="D891" t="str">
        <f>IF(IFERROR(IFERROR(IFERROR(IFERROR(IFERROR(IFERROR(IFERROR(IFERROR(IFERROR(IFERROR(IFERROR(IFERROR(INDEX(Summer!C$10:C$999,MATCH($A891,Summer!$L$10:$L$999,0),1),INDEX('Cycle 1'!C$10:C$999,MATCH($A891,'Cycle 1'!$L$10:$L$999,0),1)),INDEX('Cycle 2'!C$10:C$999,MATCH($A891,'Cycle 2'!$L$10:$L$999,0),1)),INDEX('Cycle 3'!C$10:C$999,MATCH($A891,'Cycle 3'!$L$10:$L$999,0),1)),INDEX('Cycle 4'!C$10:C$999,MATCH($A891,'Cycle 4'!$L$10:$L$999,0),1)),INDEX('Cycle 5'!C$10:C$999,MATCH($A891,'Cycle 5'!$L$10:$L$999,0),1)),INDEX('Cycle 6'!C$10:C$999,MATCH($A891,'Cycle 6'!$L$10:$L$999,0),1)),INDEX('Cycle 7'!C$10:C$999,MATCH($A891,'Cycle 7'!$L$10:$L$999,0),1)),INDEX('Cycle 8'!C$10:C$999,MATCH($A891,'Cycle 8'!$L$10:$L$999,0),1)),INDEX('Cycle 9'!C$10:C$999,MATCH($A891,'Cycle 9'!$L$10:$L$999,0),1)),INDEX('Cycle 10'!C$10:C$999,MATCH($A891,'Cycle 10'!$L$10:$L$999,0),1)),INDEX('Cycle 11'!C$10:C$999,MATCH($A891,'Cycle 11'!$L$10:$L$999,0),1)),"")="","",IFERROR(IFERROR(IFERROR(IFERROR(IFERROR(IFERROR(IFERROR(IFERROR(IFERROR(IFERROR(IFERROR(IFERROR(INDEX(Summer!C$10:C$999,MATCH($A891,Summer!$L$10:$L$999,0),1),INDEX('Cycle 1'!C$10:C$999,MATCH($A891,'Cycle 1'!$L$10:$L$999,0),1)),INDEX('Cycle 2'!C$10:C$999,MATCH($A891,'Cycle 2'!$L$10:$L$999,0),1)),INDEX('Cycle 3'!C$10:C$999,MATCH($A891,'Cycle 3'!$L$10:$L$999,0),1)),INDEX('Cycle 4'!C$10:C$999,MATCH($A891,'Cycle 4'!$L$10:$L$999,0),1)),INDEX('Cycle 5'!C$10:C$999,MATCH($A891,'Cycle 5'!$L$10:$L$999,0),1)),INDEX('Cycle 6'!C$10:C$999,MATCH($A891,'Cycle 6'!$L$10:$L$999,0),1)),INDEX('Cycle 7'!C$10:C$999,MATCH($A891,'Cycle 7'!$L$10:$L$999,0),1)),INDEX('Cycle 8'!C$10:C$999,MATCH($A891,'Cycle 8'!$L$10:$L$999,0),1)),INDEX('Cycle 9'!C$10:C$999,MATCH($A891,'Cycle 9'!$L$10:$L$999,0),1)),INDEX('Cycle 10'!C$10:C$999,MATCH($A891,'Cycle 10'!$L$10:$L$999,0),1)),INDEX('Cycle 11'!C$10:C$999,MATCH($A891,'Cycle 11'!$L$10:$L$999,0),1)),""))</f>
        <v/>
      </c>
      <c r="E891" t="str">
        <f>IF(IFERROR(IFERROR(IFERROR(IFERROR(IFERROR(IFERROR(IFERROR(IFERROR(IFERROR(IFERROR(IFERROR(IFERROR(INDEX(Summer!D$10:D$999,MATCH($A891,Summer!$L$10:$L$999,0),1),INDEX('Cycle 1'!D$10:D$999,MATCH($A891,'Cycle 1'!$L$10:$L$999,0),1)),INDEX('Cycle 2'!D$10:D$999,MATCH($A891,'Cycle 2'!$L$10:$L$999,0),1)),INDEX('Cycle 3'!D$10:D$999,MATCH($A891,'Cycle 3'!$L$10:$L$999,0),1)),INDEX('Cycle 4'!D$10:D$999,MATCH($A891,'Cycle 4'!$L$10:$L$999,0),1)),INDEX('Cycle 5'!D$10:D$999,MATCH($A891,'Cycle 5'!$L$10:$L$999,0),1)),INDEX('Cycle 6'!D$10:D$999,MATCH($A891,'Cycle 6'!$L$10:$L$999,0),1)),INDEX('Cycle 7'!D$10:D$999,MATCH($A891,'Cycle 7'!$L$10:$L$999,0),1)),INDEX('Cycle 8'!D$10:D$999,MATCH($A891,'Cycle 8'!$L$10:$L$999,0),1)),INDEX('Cycle 9'!D$10:D$999,MATCH($A891,'Cycle 9'!$L$10:$L$999,0),1)),INDEX('Cycle 10'!D$10:D$999,MATCH($A891,'Cycle 10'!$L$10:$L$999,0),1)),INDEX('Cycle 11'!D$10:D$999,MATCH($A891,'Cycle 11'!$L$10:$L$999,0),1)),"")="","",IFERROR(IFERROR(IFERROR(IFERROR(IFERROR(IFERROR(IFERROR(IFERROR(IFERROR(IFERROR(IFERROR(IFERROR(INDEX(Summer!D$10:D$999,MATCH($A891,Summer!$L$10:$L$999,0),1),INDEX('Cycle 1'!D$10:D$999,MATCH($A891,'Cycle 1'!$L$10:$L$999,0),1)),INDEX('Cycle 2'!D$10:D$999,MATCH($A891,'Cycle 2'!$L$10:$L$999,0),1)),INDEX('Cycle 3'!D$10:D$999,MATCH($A891,'Cycle 3'!$L$10:$L$999,0),1)),INDEX('Cycle 4'!D$10:D$999,MATCH($A891,'Cycle 4'!$L$10:$L$999,0),1)),INDEX('Cycle 5'!D$10:D$999,MATCH($A891,'Cycle 5'!$L$10:$L$999,0),1)),INDEX('Cycle 6'!D$10:D$999,MATCH($A891,'Cycle 6'!$L$10:$L$999,0),1)),INDEX('Cycle 7'!D$10:D$999,MATCH($A891,'Cycle 7'!$L$10:$L$999,0),1)),INDEX('Cycle 8'!D$10:D$999,MATCH($A891,'Cycle 8'!$L$10:$L$999,0),1)),INDEX('Cycle 9'!D$10:D$999,MATCH($A891,'Cycle 9'!$L$10:$L$999,0),1)),INDEX('Cycle 10'!D$10:D$999,MATCH($A891,'Cycle 10'!$L$10:$L$999,0),1)),INDEX('Cycle 11'!D$10:D$999,MATCH($A891,'Cycle 11'!$L$10:$L$999,0),1)),""))</f>
        <v/>
      </c>
      <c r="F891" t="str">
        <f>IF(IFERROR(IFERROR(IFERROR(IFERROR(IFERROR(IFERROR(IFERROR(IFERROR(IFERROR(IFERROR(IFERROR(IFERROR(INDEX(Summer!E$10:E$999,MATCH($A891,Summer!$L$10:$L$999,0),1),INDEX('Cycle 1'!E$10:E$999,MATCH($A891,'Cycle 1'!$L$10:$L$999,0),1)),INDEX('Cycle 2'!E$10:E$999,MATCH($A891,'Cycle 2'!$L$10:$L$999,0),1)),INDEX('Cycle 3'!E$10:E$999,MATCH($A891,'Cycle 3'!$L$10:$L$999,0),1)),INDEX('Cycle 4'!E$10:E$999,MATCH($A891,'Cycle 4'!$L$10:$L$999,0),1)),INDEX('Cycle 5'!E$10:E$999,MATCH($A891,'Cycle 5'!$L$10:$L$999,0),1)),INDEX('Cycle 6'!E$10:E$999,MATCH($A891,'Cycle 6'!$L$10:$L$999,0),1)),INDEX('Cycle 7'!E$10:E$999,MATCH($A891,'Cycle 7'!$L$10:$L$999,0),1)),INDEX('Cycle 8'!E$10:E$999,MATCH($A891,'Cycle 8'!$L$10:$L$999,0),1)),INDEX('Cycle 9'!E$10:E$999,MATCH($A891,'Cycle 9'!$L$10:$L$999,0),1)),INDEX('Cycle 10'!E$10:E$999,MATCH($A891,'Cycle 10'!$L$10:$L$999,0),1)),INDEX('Cycle 11'!E$10:E$999,MATCH($A891,'Cycle 11'!$L$10:$L$999,0),1)),"")="","",IFERROR(IFERROR(IFERROR(IFERROR(IFERROR(IFERROR(IFERROR(IFERROR(IFERROR(IFERROR(IFERROR(IFERROR(INDEX(Summer!E$10:E$999,MATCH($A891,Summer!$L$10:$L$999,0),1),INDEX('Cycle 1'!E$10:E$999,MATCH($A891,'Cycle 1'!$L$10:$L$999,0),1)),INDEX('Cycle 2'!E$10:E$999,MATCH($A891,'Cycle 2'!$L$10:$L$999,0),1)),INDEX('Cycle 3'!E$10:E$999,MATCH($A891,'Cycle 3'!$L$10:$L$999,0),1)),INDEX('Cycle 4'!E$10:E$999,MATCH($A891,'Cycle 4'!$L$10:$L$999,0),1)),INDEX('Cycle 5'!E$10:E$999,MATCH($A891,'Cycle 5'!$L$10:$L$999,0),1)),INDEX('Cycle 6'!E$10:E$999,MATCH($A891,'Cycle 6'!$L$10:$L$999,0),1)),INDEX('Cycle 7'!E$10:E$999,MATCH($A891,'Cycle 7'!$L$10:$L$999,0),1)),INDEX('Cycle 8'!E$10:E$999,MATCH($A891,'Cycle 8'!$L$10:$L$999,0),1)),INDEX('Cycle 9'!E$10:E$999,MATCH($A891,'Cycle 9'!$L$10:$L$999,0),1)),INDEX('Cycle 10'!E$10:E$999,MATCH($A891,'Cycle 10'!$L$10:$L$999,0),1)),INDEX('Cycle 11'!E$10:E$999,MATCH($A891,'Cycle 11'!$L$10:$L$999,0),1)),""))</f>
        <v/>
      </c>
      <c r="G891" t="str">
        <f>IF(IFERROR(IFERROR(IFERROR(IFERROR(IFERROR(IFERROR(IFERROR(IFERROR(IFERROR(IFERROR(IFERROR(IFERROR(INDEX(Summer!F$10:F$999,MATCH($A891,Summer!$L$10:$L$999,0),1),INDEX('Cycle 1'!F$10:F$999,MATCH($A891,'Cycle 1'!$L$10:$L$999,0),1)),INDEX('Cycle 2'!F$10:F$999,MATCH($A891,'Cycle 2'!$L$10:$L$999,0),1)),INDEX('Cycle 3'!F$10:F$999,MATCH($A891,'Cycle 3'!$L$10:$L$999,0),1)),INDEX('Cycle 4'!F$10:F$999,MATCH($A891,'Cycle 4'!$L$10:$L$999,0),1)),INDEX('Cycle 5'!F$10:F$999,MATCH($A891,'Cycle 5'!$L$10:$L$999,0),1)),INDEX('Cycle 6'!F$10:F$999,MATCH($A891,'Cycle 6'!$L$10:$L$999,0),1)),INDEX('Cycle 7'!F$10:F$999,MATCH($A891,'Cycle 7'!$L$10:$L$999,0),1)),INDEX('Cycle 8'!F$10:F$999,MATCH($A891,'Cycle 8'!$L$10:$L$999,0),1)),INDEX('Cycle 9'!F$10:F$999,MATCH($A891,'Cycle 9'!$L$10:$L$999,0),1)),INDEX('Cycle 10'!F$10:F$999,MATCH($A891,'Cycle 10'!$L$10:$L$999,0),1)),INDEX('Cycle 11'!F$10:F$999,MATCH($A891,'Cycle 11'!$L$10:$L$999,0),1)),"")="","",IFERROR(IFERROR(IFERROR(IFERROR(IFERROR(IFERROR(IFERROR(IFERROR(IFERROR(IFERROR(IFERROR(IFERROR(INDEX(Summer!F$10:F$999,MATCH($A891,Summer!$L$10:$L$999,0),1),INDEX('Cycle 1'!F$10:F$999,MATCH($A891,'Cycle 1'!$L$10:$L$999,0),1)),INDEX('Cycle 2'!F$10:F$999,MATCH($A891,'Cycle 2'!$L$10:$L$999,0),1)),INDEX('Cycle 3'!F$10:F$999,MATCH($A891,'Cycle 3'!$L$10:$L$999,0),1)),INDEX('Cycle 4'!F$10:F$999,MATCH($A891,'Cycle 4'!$L$10:$L$999,0),1)),INDEX('Cycle 5'!F$10:F$999,MATCH($A891,'Cycle 5'!$L$10:$L$999,0),1)),INDEX('Cycle 6'!F$10:F$999,MATCH($A891,'Cycle 6'!$L$10:$L$999,0),1)),INDEX('Cycle 7'!F$10:F$999,MATCH($A891,'Cycle 7'!$L$10:$L$999,0),1)),INDEX('Cycle 8'!F$10:F$999,MATCH($A891,'Cycle 8'!$L$10:$L$999,0),1)),INDEX('Cycle 9'!F$10:F$999,MATCH($A891,'Cycle 9'!$L$10:$L$999,0),1)),INDEX('Cycle 10'!F$10:F$999,MATCH($A891,'Cycle 10'!$L$10:$L$999,0),1)),INDEX('Cycle 11'!F$10:F$999,MATCH($A891,'Cycle 11'!$L$10:$L$999,0),1)),""))</f>
        <v/>
      </c>
      <c r="H891" t="str">
        <f>IF(IFERROR(IFERROR(IFERROR(IFERROR(IFERROR(IFERROR(IFERROR(IFERROR(IFERROR(IFERROR(IFERROR(IFERROR(INDEX(Summer!G$10:G$999,MATCH($A891,Summer!$L$10:$L$999,0),1),INDEX('Cycle 1'!G$10:G$999,MATCH($A891,'Cycle 1'!$L$10:$L$999,0),1)),INDEX('Cycle 2'!G$10:G$999,MATCH($A891,'Cycle 2'!$L$10:$L$999,0),1)),INDEX('Cycle 3'!G$10:G$999,MATCH($A891,'Cycle 3'!$L$10:$L$999,0),1)),INDEX('Cycle 4'!G$10:G$999,MATCH($A891,'Cycle 4'!$L$10:$L$999,0),1)),INDEX('Cycle 5'!G$10:G$999,MATCH($A891,'Cycle 5'!$L$10:$L$999,0),1)),INDEX('Cycle 6'!G$10:G$999,MATCH($A891,'Cycle 6'!$L$10:$L$999,0),1)),INDEX('Cycle 7'!G$10:G$999,MATCH($A891,'Cycle 7'!$L$10:$L$999,0),1)),INDEX('Cycle 8'!G$10:G$999,MATCH($A891,'Cycle 8'!$L$10:$L$999,0),1)),INDEX('Cycle 9'!G$10:G$999,MATCH($A891,'Cycle 9'!$L$10:$L$999,0),1)),INDEX('Cycle 10'!G$10:G$999,MATCH($A891,'Cycle 10'!$L$10:$L$999,0),1)),INDEX('Cycle 11'!G$10:G$999,MATCH($A891,'Cycle 11'!$L$10:$L$999,0),1)),"")="","",IFERROR(IFERROR(IFERROR(IFERROR(IFERROR(IFERROR(IFERROR(IFERROR(IFERROR(IFERROR(IFERROR(IFERROR(INDEX(Summer!G$10:G$999,MATCH($A891,Summer!$L$10:$L$999,0),1),INDEX('Cycle 1'!G$10:G$999,MATCH($A891,'Cycle 1'!$L$10:$L$999,0),1)),INDEX('Cycle 2'!G$10:G$999,MATCH($A891,'Cycle 2'!$L$10:$L$999,0),1)),INDEX('Cycle 3'!G$10:G$999,MATCH($A891,'Cycle 3'!$L$10:$L$999,0),1)),INDEX('Cycle 4'!G$10:G$999,MATCH($A891,'Cycle 4'!$L$10:$L$999,0),1)),INDEX('Cycle 5'!G$10:G$999,MATCH($A891,'Cycle 5'!$L$10:$L$999,0),1)),INDEX('Cycle 6'!G$10:G$999,MATCH($A891,'Cycle 6'!$L$10:$L$999,0),1)),INDEX('Cycle 7'!G$10:G$999,MATCH($A891,'Cycle 7'!$L$10:$L$999,0),1)),INDEX('Cycle 8'!G$10:G$999,MATCH($A891,'Cycle 8'!$L$10:$L$999,0),1)),INDEX('Cycle 9'!G$10:G$999,MATCH($A891,'Cycle 9'!$L$10:$L$999,0),1)),INDEX('Cycle 10'!G$10:G$999,MATCH($A891,'Cycle 10'!$L$10:$L$999,0),1)),INDEX('Cycle 11'!G$10:G$999,MATCH($A891,'Cycle 11'!$L$10:$L$999,0),1)),""))</f>
        <v/>
      </c>
      <c r="I891">
        <f>IFERROR(IF(C891="",MAX(I$1:I890),IF(ROW(C$2)=ROW(C891),1,IF(ISERROR(VLOOKUP(C891,C$2:C890,1,FALSE)),MAX(I$1:I890)+1,MAX(I$1:I890)))),"")</f>
        <v>0</v>
      </c>
      <c r="J891" t="str">
        <f t="shared" si="96"/>
        <v/>
      </c>
      <c r="K891" t="str">
        <f t="shared" si="98"/>
        <v/>
      </c>
      <c r="L891" t="str">
        <f t="shared" si="98"/>
        <v/>
      </c>
      <c r="M891" t="str">
        <f t="shared" si="98"/>
        <v/>
      </c>
      <c r="N891" t="str">
        <f t="shared" si="98"/>
        <v/>
      </c>
      <c r="O891" t="str">
        <f t="shared" si="98"/>
        <v/>
      </c>
      <c r="P891" t="str">
        <f t="shared" si="98"/>
        <v/>
      </c>
      <c r="Q891" t="str">
        <f t="shared" si="98"/>
        <v/>
      </c>
      <c r="R891" t="str">
        <f t="shared" si="98"/>
        <v/>
      </c>
      <c r="S891" t="str">
        <f t="shared" si="98"/>
        <v/>
      </c>
      <c r="T891" t="str">
        <f t="shared" si="98"/>
        <v/>
      </c>
      <c r="U891" t="str">
        <f t="shared" si="98"/>
        <v/>
      </c>
      <c r="V891" t="str">
        <f t="shared" si="98"/>
        <v/>
      </c>
      <c r="W891" t="str">
        <f t="shared" si="97"/>
        <v/>
      </c>
      <c r="X891">
        <f>IF(OR(H891="No",H891=""),0,IF(COUNTIFS(H$2:H891,"Yes",C$2:C891,C891)&gt;1,0,COUNTIFS(H$2:H891,"Yes",C$2:C891,C891)))+IF(X890=$X$1,0,X890)</f>
        <v>0</v>
      </c>
    </row>
    <row r="892" spans="1:24" x14ac:dyDescent="0.3">
      <c r="A892">
        <f>ROWS($A$2:$A892)</f>
        <v>891</v>
      </c>
      <c r="B892" t="str">
        <f>IF(ISERROR(VLOOKUP(A892,Summer!L$11:L$500,1,FALSE)),IF(ISERROR(VLOOKUP(A892,'Cycle 1'!L$11:L$500,1,FALSE)),IF(ISERROR(VLOOKUP(A892,'Cycle 2'!L$11:L$500,1,FALSE)),IF(ISERROR(VLOOKUP(A892,'Cycle 3'!L$11:L$500,1,FALSE)),IF(ISERROR(VLOOKUP(A892,'Cycle 4'!L$11:L$500,1,FALSE)),IF(ISERROR(VLOOKUP(A892,'Cycle 5'!L$11:L$500,1,FALSE)),IF(ISERROR(VLOOKUP(A892,'Cycle 6'!L$11:L$500,1,FALSE)),IF(ISERROR(VLOOKUP(A892,'Cycle 7'!L$11:L$500,1,FALSE)),IF(ISERROR(VLOOKUP(A892,'Cycle 8'!L$11:L$500,1,FALSE)),IF(ISERROR(VLOOKUP(A892,'Cycle 9'!L$11:L$500,1,FALSE)),IF(ISERROR(VLOOKUP(A892,'Cycle 10'!L$11:L$500,1,FALSE)),IF(ISERROR(VLOOKUP(A892,'Cycle 11'!L$11:L$500,1,FALSE)),"","Cycle 11"),"Cycle 10"),"Cycle 9"),"Cycle 8"),"Cycle 7"),"Cycle 6"),"Cycle 5"),"Cycle 4"),"Cycle 3"),"Cycle 2"),"Cycle 1"),"Summer")</f>
        <v/>
      </c>
      <c r="C892" t="str">
        <f>IF(IFERROR(IFERROR(IFERROR(IFERROR(IFERROR(IFERROR(IFERROR(IFERROR(IFERROR(IFERROR(IFERROR(IFERROR(INDEX(Summer!B$10:B$999,MATCH($A892,Summer!$L$10:$L$999,0),1),INDEX('Cycle 1'!B$10:B$999,MATCH($A892,'Cycle 1'!$L$10:$L$999,0),1)),INDEX('Cycle 2'!B$10:B$999,MATCH($A892,'Cycle 2'!$L$10:$L$999,0),1)),INDEX('Cycle 3'!B$10:B$999,MATCH($A892,'Cycle 3'!$L$10:$L$999,0),1)),INDEX('Cycle 4'!B$10:B$999,MATCH($A892,'Cycle 4'!$L$10:$L$999,0),1)),INDEX('Cycle 5'!B$10:B$999,MATCH($A892,'Cycle 5'!$L$10:$L$999,0),1)),INDEX('Cycle 6'!B$10:B$999,MATCH($A892,'Cycle 6'!$L$10:$L$999,0),1)),INDEX('Cycle 7'!B$10:B$999,MATCH($A892,'Cycle 7'!$L$10:$L$999,0),1)),INDEX('Cycle 8'!B$10:B$999,MATCH($A892,'Cycle 8'!$L$10:$L$999,0),1)),INDEX('Cycle 9'!B$10:B$999,MATCH($A892,'Cycle 9'!$L$10:$L$999,0),1)),INDEX('Cycle 10'!B$10:B$999,MATCH($A892,'Cycle 10'!$L$10:$L$999,0),1)),INDEX('Cycle 11'!B$10:B$999,MATCH($A892,'Cycle 11'!$L$10:$L$999,0),1)),"")="","",IFERROR(IFERROR(IFERROR(IFERROR(IFERROR(IFERROR(IFERROR(IFERROR(IFERROR(IFERROR(IFERROR(IFERROR(INDEX(Summer!B$10:B$999,MATCH($A892,Summer!$L$10:$L$999,0),1),INDEX('Cycle 1'!B$10:B$999,MATCH($A892,'Cycle 1'!$L$10:$L$999,0),1)),INDEX('Cycle 2'!B$10:B$999,MATCH($A892,'Cycle 2'!$L$10:$L$999,0),1)),INDEX('Cycle 3'!B$10:B$999,MATCH($A892,'Cycle 3'!$L$10:$L$999,0),1)),INDEX('Cycle 4'!B$10:B$999,MATCH($A892,'Cycle 4'!$L$10:$L$999,0),1)),INDEX('Cycle 5'!B$10:B$999,MATCH($A892,'Cycle 5'!$L$10:$L$999,0),1)),INDEX('Cycle 6'!B$10:B$999,MATCH($A892,'Cycle 6'!$L$10:$L$999,0),1)),INDEX('Cycle 7'!B$10:B$999,MATCH($A892,'Cycle 7'!$L$10:$L$999,0),1)),INDEX('Cycle 8'!B$10:B$999,MATCH($A892,'Cycle 8'!$L$10:$L$999,0),1)),INDEX('Cycle 9'!B$10:B$999,MATCH($A892,'Cycle 9'!$L$10:$L$999,0),1)),INDEX('Cycle 10'!B$10:B$999,MATCH($A892,'Cycle 10'!$L$10:$L$999,0),1)),INDEX('Cycle 11'!B$10:B$999,MATCH($A892,'Cycle 11'!$L$10:$L$999,0),1)),""))</f>
        <v/>
      </c>
      <c r="D892" t="str">
        <f>IF(IFERROR(IFERROR(IFERROR(IFERROR(IFERROR(IFERROR(IFERROR(IFERROR(IFERROR(IFERROR(IFERROR(IFERROR(INDEX(Summer!C$10:C$999,MATCH($A892,Summer!$L$10:$L$999,0),1),INDEX('Cycle 1'!C$10:C$999,MATCH($A892,'Cycle 1'!$L$10:$L$999,0),1)),INDEX('Cycle 2'!C$10:C$999,MATCH($A892,'Cycle 2'!$L$10:$L$999,0),1)),INDEX('Cycle 3'!C$10:C$999,MATCH($A892,'Cycle 3'!$L$10:$L$999,0),1)),INDEX('Cycle 4'!C$10:C$999,MATCH($A892,'Cycle 4'!$L$10:$L$999,0),1)),INDEX('Cycle 5'!C$10:C$999,MATCH($A892,'Cycle 5'!$L$10:$L$999,0),1)),INDEX('Cycle 6'!C$10:C$999,MATCH($A892,'Cycle 6'!$L$10:$L$999,0),1)),INDEX('Cycle 7'!C$10:C$999,MATCH($A892,'Cycle 7'!$L$10:$L$999,0),1)),INDEX('Cycle 8'!C$10:C$999,MATCH($A892,'Cycle 8'!$L$10:$L$999,0),1)),INDEX('Cycle 9'!C$10:C$999,MATCH($A892,'Cycle 9'!$L$10:$L$999,0),1)),INDEX('Cycle 10'!C$10:C$999,MATCH($A892,'Cycle 10'!$L$10:$L$999,0),1)),INDEX('Cycle 11'!C$10:C$999,MATCH($A892,'Cycle 11'!$L$10:$L$999,0),1)),"")="","",IFERROR(IFERROR(IFERROR(IFERROR(IFERROR(IFERROR(IFERROR(IFERROR(IFERROR(IFERROR(IFERROR(IFERROR(INDEX(Summer!C$10:C$999,MATCH($A892,Summer!$L$10:$L$999,0),1),INDEX('Cycle 1'!C$10:C$999,MATCH($A892,'Cycle 1'!$L$10:$L$999,0),1)),INDEX('Cycle 2'!C$10:C$999,MATCH($A892,'Cycle 2'!$L$10:$L$999,0),1)),INDEX('Cycle 3'!C$10:C$999,MATCH($A892,'Cycle 3'!$L$10:$L$999,0),1)),INDEX('Cycle 4'!C$10:C$999,MATCH($A892,'Cycle 4'!$L$10:$L$999,0),1)),INDEX('Cycle 5'!C$10:C$999,MATCH($A892,'Cycle 5'!$L$10:$L$999,0),1)),INDEX('Cycle 6'!C$10:C$999,MATCH($A892,'Cycle 6'!$L$10:$L$999,0),1)),INDEX('Cycle 7'!C$10:C$999,MATCH($A892,'Cycle 7'!$L$10:$L$999,0),1)),INDEX('Cycle 8'!C$10:C$999,MATCH($A892,'Cycle 8'!$L$10:$L$999,0),1)),INDEX('Cycle 9'!C$10:C$999,MATCH($A892,'Cycle 9'!$L$10:$L$999,0),1)),INDEX('Cycle 10'!C$10:C$999,MATCH($A892,'Cycle 10'!$L$10:$L$999,0),1)),INDEX('Cycle 11'!C$10:C$999,MATCH($A892,'Cycle 11'!$L$10:$L$999,0),1)),""))</f>
        <v/>
      </c>
      <c r="E892" t="str">
        <f>IF(IFERROR(IFERROR(IFERROR(IFERROR(IFERROR(IFERROR(IFERROR(IFERROR(IFERROR(IFERROR(IFERROR(IFERROR(INDEX(Summer!D$10:D$999,MATCH($A892,Summer!$L$10:$L$999,0),1),INDEX('Cycle 1'!D$10:D$999,MATCH($A892,'Cycle 1'!$L$10:$L$999,0),1)),INDEX('Cycle 2'!D$10:D$999,MATCH($A892,'Cycle 2'!$L$10:$L$999,0),1)),INDEX('Cycle 3'!D$10:D$999,MATCH($A892,'Cycle 3'!$L$10:$L$999,0),1)),INDEX('Cycle 4'!D$10:D$999,MATCH($A892,'Cycle 4'!$L$10:$L$999,0),1)),INDEX('Cycle 5'!D$10:D$999,MATCH($A892,'Cycle 5'!$L$10:$L$999,0),1)),INDEX('Cycle 6'!D$10:D$999,MATCH($A892,'Cycle 6'!$L$10:$L$999,0),1)),INDEX('Cycle 7'!D$10:D$999,MATCH($A892,'Cycle 7'!$L$10:$L$999,0),1)),INDEX('Cycle 8'!D$10:D$999,MATCH($A892,'Cycle 8'!$L$10:$L$999,0),1)),INDEX('Cycle 9'!D$10:D$999,MATCH($A892,'Cycle 9'!$L$10:$L$999,0),1)),INDEX('Cycle 10'!D$10:D$999,MATCH($A892,'Cycle 10'!$L$10:$L$999,0),1)),INDEX('Cycle 11'!D$10:D$999,MATCH($A892,'Cycle 11'!$L$10:$L$999,0),1)),"")="","",IFERROR(IFERROR(IFERROR(IFERROR(IFERROR(IFERROR(IFERROR(IFERROR(IFERROR(IFERROR(IFERROR(IFERROR(INDEX(Summer!D$10:D$999,MATCH($A892,Summer!$L$10:$L$999,0),1),INDEX('Cycle 1'!D$10:D$999,MATCH($A892,'Cycle 1'!$L$10:$L$999,0),1)),INDEX('Cycle 2'!D$10:D$999,MATCH($A892,'Cycle 2'!$L$10:$L$999,0),1)),INDEX('Cycle 3'!D$10:D$999,MATCH($A892,'Cycle 3'!$L$10:$L$999,0),1)),INDEX('Cycle 4'!D$10:D$999,MATCH($A892,'Cycle 4'!$L$10:$L$999,0),1)),INDEX('Cycle 5'!D$10:D$999,MATCH($A892,'Cycle 5'!$L$10:$L$999,0),1)),INDEX('Cycle 6'!D$10:D$999,MATCH($A892,'Cycle 6'!$L$10:$L$999,0),1)),INDEX('Cycle 7'!D$10:D$999,MATCH($A892,'Cycle 7'!$L$10:$L$999,0),1)),INDEX('Cycle 8'!D$10:D$999,MATCH($A892,'Cycle 8'!$L$10:$L$999,0),1)),INDEX('Cycle 9'!D$10:D$999,MATCH($A892,'Cycle 9'!$L$10:$L$999,0),1)),INDEX('Cycle 10'!D$10:D$999,MATCH($A892,'Cycle 10'!$L$10:$L$999,0),1)),INDEX('Cycle 11'!D$10:D$999,MATCH($A892,'Cycle 11'!$L$10:$L$999,0),1)),""))</f>
        <v/>
      </c>
      <c r="F892" t="str">
        <f>IF(IFERROR(IFERROR(IFERROR(IFERROR(IFERROR(IFERROR(IFERROR(IFERROR(IFERROR(IFERROR(IFERROR(IFERROR(INDEX(Summer!E$10:E$999,MATCH($A892,Summer!$L$10:$L$999,0),1),INDEX('Cycle 1'!E$10:E$999,MATCH($A892,'Cycle 1'!$L$10:$L$999,0),1)),INDEX('Cycle 2'!E$10:E$999,MATCH($A892,'Cycle 2'!$L$10:$L$999,0),1)),INDEX('Cycle 3'!E$10:E$999,MATCH($A892,'Cycle 3'!$L$10:$L$999,0),1)),INDEX('Cycle 4'!E$10:E$999,MATCH($A892,'Cycle 4'!$L$10:$L$999,0),1)),INDEX('Cycle 5'!E$10:E$999,MATCH($A892,'Cycle 5'!$L$10:$L$999,0),1)),INDEX('Cycle 6'!E$10:E$999,MATCH($A892,'Cycle 6'!$L$10:$L$999,0),1)),INDEX('Cycle 7'!E$10:E$999,MATCH($A892,'Cycle 7'!$L$10:$L$999,0),1)),INDEX('Cycle 8'!E$10:E$999,MATCH($A892,'Cycle 8'!$L$10:$L$999,0),1)),INDEX('Cycle 9'!E$10:E$999,MATCH($A892,'Cycle 9'!$L$10:$L$999,0),1)),INDEX('Cycle 10'!E$10:E$999,MATCH($A892,'Cycle 10'!$L$10:$L$999,0),1)),INDEX('Cycle 11'!E$10:E$999,MATCH($A892,'Cycle 11'!$L$10:$L$999,0),1)),"")="","",IFERROR(IFERROR(IFERROR(IFERROR(IFERROR(IFERROR(IFERROR(IFERROR(IFERROR(IFERROR(IFERROR(IFERROR(INDEX(Summer!E$10:E$999,MATCH($A892,Summer!$L$10:$L$999,0),1),INDEX('Cycle 1'!E$10:E$999,MATCH($A892,'Cycle 1'!$L$10:$L$999,0),1)),INDEX('Cycle 2'!E$10:E$999,MATCH($A892,'Cycle 2'!$L$10:$L$999,0),1)),INDEX('Cycle 3'!E$10:E$999,MATCH($A892,'Cycle 3'!$L$10:$L$999,0),1)),INDEX('Cycle 4'!E$10:E$999,MATCH($A892,'Cycle 4'!$L$10:$L$999,0),1)),INDEX('Cycle 5'!E$10:E$999,MATCH($A892,'Cycle 5'!$L$10:$L$999,0),1)),INDEX('Cycle 6'!E$10:E$999,MATCH($A892,'Cycle 6'!$L$10:$L$999,0),1)),INDEX('Cycle 7'!E$10:E$999,MATCH($A892,'Cycle 7'!$L$10:$L$999,0),1)),INDEX('Cycle 8'!E$10:E$999,MATCH($A892,'Cycle 8'!$L$10:$L$999,0),1)),INDEX('Cycle 9'!E$10:E$999,MATCH($A892,'Cycle 9'!$L$10:$L$999,0),1)),INDEX('Cycle 10'!E$10:E$999,MATCH($A892,'Cycle 10'!$L$10:$L$999,0),1)),INDEX('Cycle 11'!E$10:E$999,MATCH($A892,'Cycle 11'!$L$10:$L$999,0),1)),""))</f>
        <v/>
      </c>
      <c r="G892" t="str">
        <f>IF(IFERROR(IFERROR(IFERROR(IFERROR(IFERROR(IFERROR(IFERROR(IFERROR(IFERROR(IFERROR(IFERROR(IFERROR(INDEX(Summer!F$10:F$999,MATCH($A892,Summer!$L$10:$L$999,0),1),INDEX('Cycle 1'!F$10:F$999,MATCH($A892,'Cycle 1'!$L$10:$L$999,0),1)),INDEX('Cycle 2'!F$10:F$999,MATCH($A892,'Cycle 2'!$L$10:$L$999,0),1)),INDEX('Cycle 3'!F$10:F$999,MATCH($A892,'Cycle 3'!$L$10:$L$999,0),1)),INDEX('Cycle 4'!F$10:F$999,MATCH($A892,'Cycle 4'!$L$10:$L$999,0),1)),INDEX('Cycle 5'!F$10:F$999,MATCH($A892,'Cycle 5'!$L$10:$L$999,0),1)),INDEX('Cycle 6'!F$10:F$999,MATCH($A892,'Cycle 6'!$L$10:$L$999,0),1)),INDEX('Cycle 7'!F$10:F$999,MATCH($A892,'Cycle 7'!$L$10:$L$999,0),1)),INDEX('Cycle 8'!F$10:F$999,MATCH($A892,'Cycle 8'!$L$10:$L$999,0),1)),INDEX('Cycle 9'!F$10:F$999,MATCH($A892,'Cycle 9'!$L$10:$L$999,0),1)),INDEX('Cycle 10'!F$10:F$999,MATCH($A892,'Cycle 10'!$L$10:$L$999,0),1)),INDEX('Cycle 11'!F$10:F$999,MATCH($A892,'Cycle 11'!$L$10:$L$999,0),1)),"")="","",IFERROR(IFERROR(IFERROR(IFERROR(IFERROR(IFERROR(IFERROR(IFERROR(IFERROR(IFERROR(IFERROR(IFERROR(INDEX(Summer!F$10:F$999,MATCH($A892,Summer!$L$10:$L$999,0),1),INDEX('Cycle 1'!F$10:F$999,MATCH($A892,'Cycle 1'!$L$10:$L$999,0),1)),INDEX('Cycle 2'!F$10:F$999,MATCH($A892,'Cycle 2'!$L$10:$L$999,0),1)),INDEX('Cycle 3'!F$10:F$999,MATCH($A892,'Cycle 3'!$L$10:$L$999,0),1)),INDEX('Cycle 4'!F$10:F$999,MATCH($A892,'Cycle 4'!$L$10:$L$999,0),1)),INDEX('Cycle 5'!F$10:F$999,MATCH($A892,'Cycle 5'!$L$10:$L$999,0),1)),INDEX('Cycle 6'!F$10:F$999,MATCH($A892,'Cycle 6'!$L$10:$L$999,0),1)),INDEX('Cycle 7'!F$10:F$999,MATCH($A892,'Cycle 7'!$L$10:$L$999,0),1)),INDEX('Cycle 8'!F$10:F$999,MATCH($A892,'Cycle 8'!$L$10:$L$999,0),1)),INDEX('Cycle 9'!F$10:F$999,MATCH($A892,'Cycle 9'!$L$10:$L$999,0),1)),INDEX('Cycle 10'!F$10:F$999,MATCH($A892,'Cycle 10'!$L$10:$L$999,0),1)),INDEX('Cycle 11'!F$10:F$999,MATCH($A892,'Cycle 11'!$L$10:$L$999,0),1)),""))</f>
        <v/>
      </c>
      <c r="H892" t="str">
        <f>IF(IFERROR(IFERROR(IFERROR(IFERROR(IFERROR(IFERROR(IFERROR(IFERROR(IFERROR(IFERROR(IFERROR(IFERROR(INDEX(Summer!G$10:G$999,MATCH($A892,Summer!$L$10:$L$999,0),1),INDEX('Cycle 1'!G$10:G$999,MATCH($A892,'Cycle 1'!$L$10:$L$999,0),1)),INDEX('Cycle 2'!G$10:G$999,MATCH($A892,'Cycle 2'!$L$10:$L$999,0),1)),INDEX('Cycle 3'!G$10:G$999,MATCH($A892,'Cycle 3'!$L$10:$L$999,0),1)),INDEX('Cycle 4'!G$10:G$999,MATCH($A892,'Cycle 4'!$L$10:$L$999,0),1)),INDEX('Cycle 5'!G$10:G$999,MATCH($A892,'Cycle 5'!$L$10:$L$999,0),1)),INDEX('Cycle 6'!G$10:G$999,MATCH($A892,'Cycle 6'!$L$10:$L$999,0),1)),INDEX('Cycle 7'!G$10:G$999,MATCH($A892,'Cycle 7'!$L$10:$L$999,0),1)),INDEX('Cycle 8'!G$10:G$999,MATCH($A892,'Cycle 8'!$L$10:$L$999,0),1)),INDEX('Cycle 9'!G$10:G$999,MATCH($A892,'Cycle 9'!$L$10:$L$999,0),1)),INDEX('Cycle 10'!G$10:G$999,MATCH($A892,'Cycle 10'!$L$10:$L$999,0),1)),INDEX('Cycle 11'!G$10:G$999,MATCH($A892,'Cycle 11'!$L$10:$L$999,0),1)),"")="","",IFERROR(IFERROR(IFERROR(IFERROR(IFERROR(IFERROR(IFERROR(IFERROR(IFERROR(IFERROR(IFERROR(IFERROR(INDEX(Summer!G$10:G$999,MATCH($A892,Summer!$L$10:$L$999,0),1),INDEX('Cycle 1'!G$10:G$999,MATCH($A892,'Cycle 1'!$L$10:$L$999,0),1)),INDEX('Cycle 2'!G$10:G$999,MATCH($A892,'Cycle 2'!$L$10:$L$999,0),1)),INDEX('Cycle 3'!G$10:G$999,MATCH($A892,'Cycle 3'!$L$10:$L$999,0),1)),INDEX('Cycle 4'!G$10:G$999,MATCH($A892,'Cycle 4'!$L$10:$L$999,0),1)),INDEX('Cycle 5'!G$10:G$999,MATCH($A892,'Cycle 5'!$L$10:$L$999,0),1)),INDEX('Cycle 6'!G$10:G$999,MATCH($A892,'Cycle 6'!$L$10:$L$999,0),1)),INDEX('Cycle 7'!G$10:G$999,MATCH($A892,'Cycle 7'!$L$10:$L$999,0),1)),INDEX('Cycle 8'!G$10:G$999,MATCH($A892,'Cycle 8'!$L$10:$L$999,0),1)),INDEX('Cycle 9'!G$10:G$999,MATCH($A892,'Cycle 9'!$L$10:$L$999,0),1)),INDEX('Cycle 10'!G$10:G$999,MATCH($A892,'Cycle 10'!$L$10:$L$999,0),1)),INDEX('Cycle 11'!G$10:G$999,MATCH($A892,'Cycle 11'!$L$10:$L$999,0),1)),""))</f>
        <v/>
      </c>
      <c r="I892">
        <f>IFERROR(IF(C892="",MAX(I$1:I891),IF(ROW(C$2)=ROW(C892),1,IF(ISERROR(VLOOKUP(C892,C$2:C891,1,FALSE)),MAX(I$1:I891)+1,MAX(I$1:I891)))),"")</f>
        <v>0</v>
      </c>
      <c r="J892" t="str">
        <f t="shared" si="96"/>
        <v/>
      </c>
      <c r="K892" t="str">
        <f t="shared" si="98"/>
        <v/>
      </c>
      <c r="L892" t="str">
        <f t="shared" si="98"/>
        <v/>
      </c>
      <c r="M892" t="str">
        <f t="shared" si="98"/>
        <v/>
      </c>
      <c r="N892" t="str">
        <f t="shared" si="98"/>
        <v/>
      </c>
      <c r="O892" t="str">
        <f t="shared" si="98"/>
        <v/>
      </c>
      <c r="P892" t="str">
        <f t="shared" si="98"/>
        <v/>
      </c>
      <c r="Q892" t="str">
        <f t="shared" si="98"/>
        <v/>
      </c>
      <c r="R892" t="str">
        <f t="shared" si="98"/>
        <v/>
      </c>
      <c r="S892" t="str">
        <f t="shared" si="98"/>
        <v/>
      </c>
      <c r="T892" t="str">
        <f t="shared" si="98"/>
        <v/>
      </c>
      <c r="U892" t="str">
        <f t="shared" si="98"/>
        <v/>
      </c>
      <c r="V892" t="str">
        <f t="shared" si="98"/>
        <v/>
      </c>
      <c r="W892" t="str">
        <f t="shared" si="97"/>
        <v/>
      </c>
      <c r="X892">
        <f>IF(OR(H892="No",H892=""),0,IF(COUNTIFS(H$2:H892,"Yes",C$2:C892,C892)&gt;1,0,COUNTIFS(H$2:H892,"Yes",C$2:C892,C892)))+IF(X891=$X$1,0,X891)</f>
        <v>0</v>
      </c>
    </row>
    <row r="893" spans="1:24" x14ac:dyDescent="0.3">
      <c r="A893">
        <f>ROWS($A$2:$A893)</f>
        <v>892</v>
      </c>
      <c r="B893" t="str">
        <f>IF(ISERROR(VLOOKUP(A893,Summer!L$11:L$500,1,FALSE)),IF(ISERROR(VLOOKUP(A893,'Cycle 1'!L$11:L$500,1,FALSE)),IF(ISERROR(VLOOKUP(A893,'Cycle 2'!L$11:L$500,1,FALSE)),IF(ISERROR(VLOOKUP(A893,'Cycle 3'!L$11:L$500,1,FALSE)),IF(ISERROR(VLOOKUP(A893,'Cycle 4'!L$11:L$500,1,FALSE)),IF(ISERROR(VLOOKUP(A893,'Cycle 5'!L$11:L$500,1,FALSE)),IF(ISERROR(VLOOKUP(A893,'Cycle 6'!L$11:L$500,1,FALSE)),IF(ISERROR(VLOOKUP(A893,'Cycle 7'!L$11:L$500,1,FALSE)),IF(ISERROR(VLOOKUP(A893,'Cycle 8'!L$11:L$500,1,FALSE)),IF(ISERROR(VLOOKUP(A893,'Cycle 9'!L$11:L$500,1,FALSE)),IF(ISERROR(VLOOKUP(A893,'Cycle 10'!L$11:L$500,1,FALSE)),IF(ISERROR(VLOOKUP(A893,'Cycle 11'!L$11:L$500,1,FALSE)),"","Cycle 11"),"Cycle 10"),"Cycle 9"),"Cycle 8"),"Cycle 7"),"Cycle 6"),"Cycle 5"),"Cycle 4"),"Cycle 3"),"Cycle 2"),"Cycle 1"),"Summer")</f>
        <v/>
      </c>
      <c r="C893" t="str">
        <f>IF(IFERROR(IFERROR(IFERROR(IFERROR(IFERROR(IFERROR(IFERROR(IFERROR(IFERROR(IFERROR(IFERROR(IFERROR(INDEX(Summer!B$10:B$999,MATCH($A893,Summer!$L$10:$L$999,0),1),INDEX('Cycle 1'!B$10:B$999,MATCH($A893,'Cycle 1'!$L$10:$L$999,0),1)),INDEX('Cycle 2'!B$10:B$999,MATCH($A893,'Cycle 2'!$L$10:$L$999,0),1)),INDEX('Cycle 3'!B$10:B$999,MATCH($A893,'Cycle 3'!$L$10:$L$999,0),1)),INDEX('Cycle 4'!B$10:B$999,MATCH($A893,'Cycle 4'!$L$10:$L$999,0),1)),INDEX('Cycle 5'!B$10:B$999,MATCH($A893,'Cycle 5'!$L$10:$L$999,0),1)),INDEX('Cycle 6'!B$10:B$999,MATCH($A893,'Cycle 6'!$L$10:$L$999,0),1)),INDEX('Cycle 7'!B$10:B$999,MATCH($A893,'Cycle 7'!$L$10:$L$999,0),1)),INDEX('Cycle 8'!B$10:B$999,MATCH($A893,'Cycle 8'!$L$10:$L$999,0),1)),INDEX('Cycle 9'!B$10:B$999,MATCH($A893,'Cycle 9'!$L$10:$L$999,0),1)),INDEX('Cycle 10'!B$10:B$999,MATCH($A893,'Cycle 10'!$L$10:$L$999,0),1)),INDEX('Cycle 11'!B$10:B$999,MATCH($A893,'Cycle 11'!$L$10:$L$999,0),1)),"")="","",IFERROR(IFERROR(IFERROR(IFERROR(IFERROR(IFERROR(IFERROR(IFERROR(IFERROR(IFERROR(IFERROR(IFERROR(INDEX(Summer!B$10:B$999,MATCH($A893,Summer!$L$10:$L$999,0),1),INDEX('Cycle 1'!B$10:B$999,MATCH($A893,'Cycle 1'!$L$10:$L$999,0),1)),INDEX('Cycle 2'!B$10:B$999,MATCH($A893,'Cycle 2'!$L$10:$L$999,0),1)),INDEX('Cycle 3'!B$10:B$999,MATCH($A893,'Cycle 3'!$L$10:$L$999,0),1)),INDEX('Cycle 4'!B$10:B$999,MATCH($A893,'Cycle 4'!$L$10:$L$999,0),1)),INDEX('Cycle 5'!B$10:B$999,MATCH($A893,'Cycle 5'!$L$10:$L$999,0),1)),INDEX('Cycle 6'!B$10:B$999,MATCH($A893,'Cycle 6'!$L$10:$L$999,0),1)),INDEX('Cycle 7'!B$10:B$999,MATCH($A893,'Cycle 7'!$L$10:$L$999,0),1)),INDEX('Cycle 8'!B$10:B$999,MATCH($A893,'Cycle 8'!$L$10:$L$999,0),1)),INDEX('Cycle 9'!B$10:B$999,MATCH($A893,'Cycle 9'!$L$10:$L$999,0),1)),INDEX('Cycle 10'!B$10:B$999,MATCH($A893,'Cycle 10'!$L$10:$L$999,0),1)),INDEX('Cycle 11'!B$10:B$999,MATCH($A893,'Cycle 11'!$L$10:$L$999,0),1)),""))</f>
        <v/>
      </c>
      <c r="D893" t="str">
        <f>IF(IFERROR(IFERROR(IFERROR(IFERROR(IFERROR(IFERROR(IFERROR(IFERROR(IFERROR(IFERROR(IFERROR(IFERROR(INDEX(Summer!C$10:C$999,MATCH($A893,Summer!$L$10:$L$999,0),1),INDEX('Cycle 1'!C$10:C$999,MATCH($A893,'Cycle 1'!$L$10:$L$999,0),1)),INDEX('Cycle 2'!C$10:C$999,MATCH($A893,'Cycle 2'!$L$10:$L$999,0),1)),INDEX('Cycle 3'!C$10:C$999,MATCH($A893,'Cycle 3'!$L$10:$L$999,0),1)),INDEX('Cycle 4'!C$10:C$999,MATCH($A893,'Cycle 4'!$L$10:$L$999,0),1)),INDEX('Cycle 5'!C$10:C$999,MATCH($A893,'Cycle 5'!$L$10:$L$999,0),1)),INDEX('Cycle 6'!C$10:C$999,MATCH($A893,'Cycle 6'!$L$10:$L$999,0),1)),INDEX('Cycle 7'!C$10:C$999,MATCH($A893,'Cycle 7'!$L$10:$L$999,0),1)),INDEX('Cycle 8'!C$10:C$999,MATCH($A893,'Cycle 8'!$L$10:$L$999,0),1)),INDEX('Cycle 9'!C$10:C$999,MATCH($A893,'Cycle 9'!$L$10:$L$999,0),1)),INDEX('Cycle 10'!C$10:C$999,MATCH($A893,'Cycle 10'!$L$10:$L$999,0),1)),INDEX('Cycle 11'!C$10:C$999,MATCH($A893,'Cycle 11'!$L$10:$L$999,0),1)),"")="","",IFERROR(IFERROR(IFERROR(IFERROR(IFERROR(IFERROR(IFERROR(IFERROR(IFERROR(IFERROR(IFERROR(IFERROR(INDEX(Summer!C$10:C$999,MATCH($A893,Summer!$L$10:$L$999,0),1),INDEX('Cycle 1'!C$10:C$999,MATCH($A893,'Cycle 1'!$L$10:$L$999,0),1)),INDEX('Cycle 2'!C$10:C$999,MATCH($A893,'Cycle 2'!$L$10:$L$999,0),1)),INDEX('Cycle 3'!C$10:C$999,MATCH($A893,'Cycle 3'!$L$10:$L$999,0),1)),INDEX('Cycle 4'!C$10:C$999,MATCH($A893,'Cycle 4'!$L$10:$L$999,0),1)),INDEX('Cycle 5'!C$10:C$999,MATCH($A893,'Cycle 5'!$L$10:$L$999,0),1)),INDEX('Cycle 6'!C$10:C$999,MATCH($A893,'Cycle 6'!$L$10:$L$999,0),1)),INDEX('Cycle 7'!C$10:C$999,MATCH($A893,'Cycle 7'!$L$10:$L$999,0),1)),INDEX('Cycle 8'!C$10:C$999,MATCH($A893,'Cycle 8'!$L$10:$L$999,0),1)),INDEX('Cycle 9'!C$10:C$999,MATCH($A893,'Cycle 9'!$L$10:$L$999,0),1)),INDEX('Cycle 10'!C$10:C$999,MATCH($A893,'Cycle 10'!$L$10:$L$999,0),1)),INDEX('Cycle 11'!C$10:C$999,MATCH($A893,'Cycle 11'!$L$10:$L$999,0),1)),""))</f>
        <v/>
      </c>
      <c r="E893" t="str">
        <f>IF(IFERROR(IFERROR(IFERROR(IFERROR(IFERROR(IFERROR(IFERROR(IFERROR(IFERROR(IFERROR(IFERROR(IFERROR(INDEX(Summer!D$10:D$999,MATCH($A893,Summer!$L$10:$L$999,0),1),INDEX('Cycle 1'!D$10:D$999,MATCH($A893,'Cycle 1'!$L$10:$L$999,0),1)),INDEX('Cycle 2'!D$10:D$999,MATCH($A893,'Cycle 2'!$L$10:$L$999,0),1)),INDEX('Cycle 3'!D$10:D$999,MATCH($A893,'Cycle 3'!$L$10:$L$999,0),1)),INDEX('Cycle 4'!D$10:D$999,MATCH($A893,'Cycle 4'!$L$10:$L$999,0),1)),INDEX('Cycle 5'!D$10:D$999,MATCH($A893,'Cycle 5'!$L$10:$L$999,0),1)),INDEX('Cycle 6'!D$10:D$999,MATCH($A893,'Cycle 6'!$L$10:$L$999,0),1)),INDEX('Cycle 7'!D$10:D$999,MATCH($A893,'Cycle 7'!$L$10:$L$999,0),1)),INDEX('Cycle 8'!D$10:D$999,MATCH($A893,'Cycle 8'!$L$10:$L$999,0),1)),INDEX('Cycle 9'!D$10:D$999,MATCH($A893,'Cycle 9'!$L$10:$L$999,0),1)),INDEX('Cycle 10'!D$10:D$999,MATCH($A893,'Cycle 10'!$L$10:$L$999,0),1)),INDEX('Cycle 11'!D$10:D$999,MATCH($A893,'Cycle 11'!$L$10:$L$999,0),1)),"")="","",IFERROR(IFERROR(IFERROR(IFERROR(IFERROR(IFERROR(IFERROR(IFERROR(IFERROR(IFERROR(IFERROR(IFERROR(INDEX(Summer!D$10:D$999,MATCH($A893,Summer!$L$10:$L$999,0),1),INDEX('Cycle 1'!D$10:D$999,MATCH($A893,'Cycle 1'!$L$10:$L$999,0),1)),INDEX('Cycle 2'!D$10:D$999,MATCH($A893,'Cycle 2'!$L$10:$L$999,0),1)),INDEX('Cycle 3'!D$10:D$999,MATCH($A893,'Cycle 3'!$L$10:$L$999,0),1)),INDEX('Cycle 4'!D$10:D$999,MATCH($A893,'Cycle 4'!$L$10:$L$999,0),1)),INDEX('Cycle 5'!D$10:D$999,MATCH($A893,'Cycle 5'!$L$10:$L$999,0),1)),INDEX('Cycle 6'!D$10:D$999,MATCH($A893,'Cycle 6'!$L$10:$L$999,0),1)),INDEX('Cycle 7'!D$10:D$999,MATCH($A893,'Cycle 7'!$L$10:$L$999,0),1)),INDEX('Cycle 8'!D$10:D$999,MATCH($A893,'Cycle 8'!$L$10:$L$999,0),1)),INDEX('Cycle 9'!D$10:D$999,MATCH($A893,'Cycle 9'!$L$10:$L$999,0),1)),INDEX('Cycle 10'!D$10:D$999,MATCH($A893,'Cycle 10'!$L$10:$L$999,0),1)),INDEX('Cycle 11'!D$10:D$999,MATCH($A893,'Cycle 11'!$L$10:$L$999,0),1)),""))</f>
        <v/>
      </c>
      <c r="F893" t="str">
        <f>IF(IFERROR(IFERROR(IFERROR(IFERROR(IFERROR(IFERROR(IFERROR(IFERROR(IFERROR(IFERROR(IFERROR(IFERROR(INDEX(Summer!E$10:E$999,MATCH($A893,Summer!$L$10:$L$999,0),1),INDEX('Cycle 1'!E$10:E$999,MATCH($A893,'Cycle 1'!$L$10:$L$999,0),1)),INDEX('Cycle 2'!E$10:E$999,MATCH($A893,'Cycle 2'!$L$10:$L$999,0),1)),INDEX('Cycle 3'!E$10:E$999,MATCH($A893,'Cycle 3'!$L$10:$L$999,0),1)),INDEX('Cycle 4'!E$10:E$999,MATCH($A893,'Cycle 4'!$L$10:$L$999,0),1)),INDEX('Cycle 5'!E$10:E$999,MATCH($A893,'Cycle 5'!$L$10:$L$999,0),1)),INDEX('Cycle 6'!E$10:E$999,MATCH($A893,'Cycle 6'!$L$10:$L$999,0),1)),INDEX('Cycle 7'!E$10:E$999,MATCH($A893,'Cycle 7'!$L$10:$L$999,0),1)),INDEX('Cycle 8'!E$10:E$999,MATCH($A893,'Cycle 8'!$L$10:$L$999,0),1)),INDEX('Cycle 9'!E$10:E$999,MATCH($A893,'Cycle 9'!$L$10:$L$999,0),1)),INDEX('Cycle 10'!E$10:E$999,MATCH($A893,'Cycle 10'!$L$10:$L$999,0),1)),INDEX('Cycle 11'!E$10:E$999,MATCH($A893,'Cycle 11'!$L$10:$L$999,0),1)),"")="","",IFERROR(IFERROR(IFERROR(IFERROR(IFERROR(IFERROR(IFERROR(IFERROR(IFERROR(IFERROR(IFERROR(IFERROR(INDEX(Summer!E$10:E$999,MATCH($A893,Summer!$L$10:$L$999,0),1),INDEX('Cycle 1'!E$10:E$999,MATCH($A893,'Cycle 1'!$L$10:$L$999,0),1)),INDEX('Cycle 2'!E$10:E$999,MATCH($A893,'Cycle 2'!$L$10:$L$999,0),1)),INDEX('Cycle 3'!E$10:E$999,MATCH($A893,'Cycle 3'!$L$10:$L$999,0),1)),INDEX('Cycle 4'!E$10:E$999,MATCH($A893,'Cycle 4'!$L$10:$L$999,0),1)),INDEX('Cycle 5'!E$10:E$999,MATCH($A893,'Cycle 5'!$L$10:$L$999,0),1)),INDEX('Cycle 6'!E$10:E$999,MATCH($A893,'Cycle 6'!$L$10:$L$999,0),1)),INDEX('Cycle 7'!E$10:E$999,MATCH($A893,'Cycle 7'!$L$10:$L$999,0),1)),INDEX('Cycle 8'!E$10:E$999,MATCH($A893,'Cycle 8'!$L$10:$L$999,0),1)),INDEX('Cycle 9'!E$10:E$999,MATCH($A893,'Cycle 9'!$L$10:$L$999,0),1)),INDEX('Cycle 10'!E$10:E$999,MATCH($A893,'Cycle 10'!$L$10:$L$999,0),1)),INDEX('Cycle 11'!E$10:E$999,MATCH($A893,'Cycle 11'!$L$10:$L$999,0),1)),""))</f>
        <v/>
      </c>
      <c r="G893" t="str">
        <f>IF(IFERROR(IFERROR(IFERROR(IFERROR(IFERROR(IFERROR(IFERROR(IFERROR(IFERROR(IFERROR(IFERROR(IFERROR(INDEX(Summer!F$10:F$999,MATCH($A893,Summer!$L$10:$L$999,0),1),INDEX('Cycle 1'!F$10:F$999,MATCH($A893,'Cycle 1'!$L$10:$L$999,0),1)),INDEX('Cycle 2'!F$10:F$999,MATCH($A893,'Cycle 2'!$L$10:$L$999,0),1)),INDEX('Cycle 3'!F$10:F$999,MATCH($A893,'Cycle 3'!$L$10:$L$999,0),1)),INDEX('Cycle 4'!F$10:F$999,MATCH($A893,'Cycle 4'!$L$10:$L$999,0),1)),INDEX('Cycle 5'!F$10:F$999,MATCH($A893,'Cycle 5'!$L$10:$L$999,0),1)),INDEX('Cycle 6'!F$10:F$999,MATCH($A893,'Cycle 6'!$L$10:$L$999,0),1)),INDEX('Cycle 7'!F$10:F$999,MATCH($A893,'Cycle 7'!$L$10:$L$999,0),1)),INDEX('Cycle 8'!F$10:F$999,MATCH($A893,'Cycle 8'!$L$10:$L$999,0),1)),INDEX('Cycle 9'!F$10:F$999,MATCH($A893,'Cycle 9'!$L$10:$L$999,0),1)),INDEX('Cycle 10'!F$10:F$999,MATCH($A893,'Cycle 10'!$L$10:$L$999,0),1)),INDEX('Cycle 11'!F$10:F$999,MATCH($A893,'Cycle 11'!$L$10:$L$999,0),1)),"")="","",IFERROR(IFERROR(IFERROR(IFERROR(IFERROR(IFERROR(IFERROR(IFERROR(IFERROR(IFERROR(IFERROR(IFERROR(INDEX(Summer!F$10:F$999,MATCH($A893,Summer!$L$10:$L$999,0),1),INDEX('Cycle 1'!F$10:F$999,MATCH($A893,'Cycle 1'!$L$10:$L$999,0),1)),INDEX('Cycle 2'!F$10:F$999,MATCH($A893,'Cycle 2'!$L$10:$L$999,0),1)),INDEX('Cycle 3'!F$10:F$999,MATCH($A893,'Cycle 3'!$L$10:$L$999,0),1)),INDEX('Cycle 4'!F$10:F$999,MATCH($A893,'Cycle 4'!$L$10:$L$999,0),1)),INDEX('Cycle 5'!F$10:F$999,MATCH($A893,'Cycle 5'!$L$10:$L$999,0),1)),INDEX('Cycle 6'!F$10:F$999,MATCH($A893,'Cycle 6'!$L$10:$L$999,0),1)),INDEX('Cycle 7'!F$10:F$999,MATCH($A893,'Cycle 7'!$L$10:$L$999,0),1)),INDEX('Cycle 8'!F$10:F$999,MATCH($A893,'Cycle 8'!$L$10:$L$999,0),1)),INDEX('Cycle 9'!F$10:F$999,MATCH($A893,'Cycle 9'!$L$10:$L$999,0),1)),INDEX('Cycle 10'!F$10:F$999,MATCH($A893,'Cycle 10'!$L$10:$L$999,0),1)),INDEX('Cycle 11'!F$10:F$999,MATCH($A893,'Cycle 11'!$L$10:$L$999,0),1)),""))</f>
        <v/>
      </c>
      <c r="H893" t="str">
        <f>IF(IFERROR(IFERROR(IFERROR(IFERROR(IFERROR(IFERROR(IFERROR(IFERROR(IFERROR(IFERROR(IFERROR(IFERROR(INDEX(Summer!G$10:G$999,MATCH($A893,Summer!$L$10:$L$999,0),1),INDEX('Cycle 1'!G$10:G$999,MATCH($A893,'Cycle 1'!$L$10:$L$999,0),1)),INDEX('Cycle 2'!G$10:G$999,MATCH($A893,'Cycle 2'!$L$10:$L$999,0),1)),INDEX('Cycle 3'!G$10:G$999,MATCH($A893,'Cycle 3'!$L$10:$L$999,0),1)),INDEX('Cycle 4'!G$10:G$999,MATCH($A893,'Cycle 4'!$L$10:$L$999,0),1)),INDEX('Cycle 5'!G$10:G$999,MATCH($A893,'Cycle 5'!$L$10:$L$999,0),1)),INDEX('Cycle 6'!G$10:G$999,MATCH($A893,'Cycle 6'!$L$10:$L$999,0),1)),INDEX('Cycle 7'!G$10:G$999,MATCH($A893,'Cycle 7'!$L$10:$L$999,0),1)),INDEX('Cycle 8'!G$10:G$999,MATCH($A893,'Cycle 8'!$L$10:$L$999,0),1)),INDEX('Cycle 9'!G$10:G$999,MATCH($A893,'Cycle 9'!$L$10:$L$999,0),1)),INDEX('Cycle 10'!G$10:G$999,MATCH($A893,'Cycle 10'!$L$10:$L$999,0),1)),INDEX('Cycle 11'!G$10:G$999,MATCH($A893,'Cycle 11'!$L$10:$L$999,0),1)),"")="","",IFERROR(IFERROR(IFERROR(IFERROR(IFERROR(IFERROR(IFERROR(IFERROR(IFERROR(IFERROR(IFERROR(IFERROR(INDEX(Summer!G$10:G$999,MATCH($A893,Summer!$L$10:$L$999,0),1),INDEX('Cycle 1'!G$10:G$999,MATCH($A893,'Cycle 1'!$L$10:$L$999,0),1)),INDEX('Cycle 2'!G$10:G$999,MATCH($A893,'Cycle 2'!$L$10:$L$999,0),1)),INDEX('Cycle 3'!G$10:G$999,MATCH($A893,'Cycle 3'!$L$10:$L$999,0),1)),INDEX('Cycle 4'!G$10:G$999,MATCH($A893,'Cycle 4'!$L$10:$L$999,0),1)),INDEX('Cycle 5'!G$10:G$999,MATCH($A893,'Cycle 5'!$L$10:$L$999,0),1)),INDEX('Cycle 6'!G$10:G$999,MATCH($A893,'Cycle 6'!$L$10:$L$999,0),1)),INDEX('Cycle 7'!G$10:G$999,MATCH($A893,'Cycle 7'!$L$10:$L$999,0),1)),INDEX('Cycle 8'!G$10:G$999,MATCH($A893,'Cycle 8'!$L$10:$L$999,0),1)),INDEX('Cycle 9'!G$10:G$999,MATCH($A893,'Cycle 9'!$L$10:$L$999,0),1)),INDEX('Cycle 10'!G$10:G$999,MATCH($A893,'Cycle 10'!$L$10:$L$999,0),1)),INDEX('Cycle 11'!G$10:G$999,MATCH($A893,'Cycle 11'!$L$10:$L$999,0),1)),""))</f>
        <v/>
      </c>
      <c r="I893">
        <f>IFERROR(IF(C893="",MAX(I$1:I892),IF(ROW(C$2)=ROW(C893),1,IF(ISERROR(VLOOKUP(C893,C$2:C892,1,FALSE)),MAX(I$1:I892)+1,MAX(I$1:I892)))),"")</f>
        <v>0</v>
      </c>
      <c r="J893" t="str">
        <f t="shared" si="96"/>
        <v/>
      </c>
      <c r="K893" t="str">
        <f t="shared" si="98"/>
        <v/>
      </c>
      <c r="L893" t="str">
        <f t="shared" si="98"/>
        <v/>
      </c>
      <c r="M893" t="str">
        <f t="shared" si="98"/>
        <v/>
      </c>
      <c r="N893" t="str">
        <f t="shared" si="98"/>
        <v/>
      </c>
      <c r="O893" t="str">
        <f t="shared" si="98"/>
        <v/>
      </c>
      <c r="P893" t="str">
        <f t="shared" si="98"/>
        <v/>
      </c>
      <c r="Q893" t="str">
        <f t="shared" si="98"/>
        <v/>
      </c>
      <c r="R893" t="str">
        <f t="shared" si="98"/>
        <v/>
      </c>
      <c r="S893" t="str">
        <f t="shared" si="98"/>
        <v/>
      </c>
      <c r="T893" t="str">
        <f t="shared" si="98"/>
        <v/>
      </c>
      <c r="U893" t="str">
        <f t="shared" si="98"/>
        <v/>
      </c>
      <c r="V893" t="str">
        <f t="shared" si="98"/>
        <v/>
      </c>
      <c r="W893" t="str">
        <f t="shared" si="97"/>
        <v/>
      </c>
      <c r="X893">
        <f>IF(OR(H893="No",H893=""),0,IF(COUNTIFS(H$2:H893,"Yes",C$2:C893,C893)&gt;1,0,COUNTIFS(H$2:H893,"Yes",C$2:C893,C893)))+IF(X892=$X$1,0,X892)</f>
        <v>0</v>
      </c>
    </row>
    <row r="894" spans="1:24" x14ac:dyDescent="0.3">
      <c r="A894">
        <f>ROWS($A$2:$A894)</f>
        <v>893</v>
      </c>
      <c r="B894" t="str">
        <f>IF(ISERROR(VLOOKUP(A894,Summer!L$11:L$500,1,FALSE)),IF(ISERROR(VLOOKUP(A894,'Cycle 1'!L$11:L$500,1,FALSE)),IF(ISERROR(VLOOKUP(A894,'Cycle 2'!L$11:L$500,1,FALSE)),IF(ISERROR(VLOOKUP(A894,'Cycle 3'!L$11:L$500,1,FALSE)),IF(ISERROR(VLOOKUP(A894,'Cycle 4'!L$11:L$500,1,FALSE)),IF(ISERROR(VLOOKUP(A894,'Cycle 5'!L$11:L$500,1,FALSE)),IF(ISERROR(VLOOKUP(A894,'Cycle 6'!L$11:L$500,1,FALSE)),IF(ISERROR(VLOOKUP(A894,'Cycle 7'!L$11:L$500,1,FALSE)),IF(ISERROR(VLOOKUP(A894,'Cycle 8'!L$11:L$500,1,FALSE)),IF(ISERROR(VLOOKUP(A894,'Cycle 9'!L$11:L$500,1,FALSE)),IF(ISERROR(VLOOKUP(A894,'Cycle 10'!L$11:L$500,1,FALSE)),IF(ISERROR(VLOOKUP(A894,'Cycle 11'!L$11:L$500,1,FALSE)),"","Cycle 11"),"Cycle 10"),"Cycle 9"),"Cycle 8"),"Cycle 7"),"Cycle 6"),"Cycle 5"),"Cycle 4"),"Cycle 3"),"Cycle 2"),"Cycle 1"),"Summer")</f>
        <v/>
      </c>
      <c r="C894" t="str">
        <f>IF(IFERROR(IFERROR(IFERROR(IFERROR(IFERROR(IFERROR(IFERROR(IFERROR(IFERROR(IFERROR(IFERROR(IFERROR(INDEX(Summer!B$10:B$999,MATCH($A894,Summer!$L$10:$L$999,0),1),INDEX('Cycle 1'!B$10:B$999,MATCH($A894,'Cycle 1'!$L$10:$L$999,0),1)),INDEX('Cycle 2'!B$10:B$999,MATCH($A894,'Cycle 2'!$L$10:$L$999,0),1)),INDEX('Cycle 3'!B$10:B$999,MATCH($A894,'Cycle 3'!$L$10:$L$999,0),1)),INDEX('Cycle 4'!B$10:B$999,MATCH($A894,'Cycle 4'!$L$10:$L$999,0),1)),INDEX('Cycle 5'!B$10:B$999,MATCH($A894,'Cycle 5'!$L$10:$L$999,0),1)),INDEX('Cycle 6'!B$10:B$999,MATCH($A894,'Cycle 6'!$L$10:$L$999,0),1)),INDEX('Cycle 7'!B$10:B$999,MATCH($A894,'Cycle 7'!$L$10:$L$999,0),1)),INDEX('Cycle 8'!B$10:B$999,MATCH($A894,'Cycle 8'!$L$10:$L$999,0),1)),INDEX('Cycle 9'!B$10:B$999,MATCH($A894,'Cycle 9'!$L$10:$L$999,0),1)),INDEX('Cycle 10'!B$10:B$999,MATCH($A894,'Cycle 10'!$L$10:$L$999,0),1)),INDEX('Cycle 11'!B$10:B$999,MATCH($A894,'Cycle 11'!$L$10:$L$999,0),1)),"")="","",IFERROR(IFERROR(IFERROR(IFERROR(IFERROR(IFERROR(IFERROR(IFERROR(IFERROR(IFERROR(IFERROR(IFERROR(INDEX(Summer!B$10:B$999,MATCH($A894,Summer!$L$10:$L$999,0),1),INDEX('Cycle 1'!B$10:B$999,MATCH($A894,'Cycle 1'!$L$10:$L$999,0),1)),INDEX('Cycle 2'!B$10:B$999,MATCH($A894,'Cycle 2'!$L$10:$L$999,0),1)),INDEX('Cycle 3'!B$10:B$999,MATCH($A894,'Cycle 3'!$L$10:$L$999,0),1)),INDEX('Cycle 4'!B$10:B$999,MATCH($A894,'Cycle 4'!$L$10:$L$999,0),1)),INDEX('Cycle 5'!B$10:B$999,MATCH($A894,'Cycle 5'!$L$10:$L$999,0),1)),INDEX('Cycle 6'!B$10:B$999,MATCH($A894,'Cycle 6'!$L$10:$L$999,0),1)),INDEX('Cycle 7'!B$10:B$999,MATCH($A894,'Cycle 7'!$L$10:$L$999,0),1)),INDEX('Cycle 8'!B$10:B$999,MATCH($A894,'Cycle 8'!$L$10:$L$999,0),1)),INDEX('Cycle 9'!B$10:B$999,MATCH($A894,'Cycle 9'!$L$10:$L$999,0),1)),INDEX('Cycle 10'!B$10:B$999,MATCH($A894,'Cycle 10'!$L$10:$L$999,0),1)),INDEX('Cycle 11'!B$10:B$999,MATCH($A894,'Cycle 11'!$L$10:$L$999,0),1)),""))</f>
        <v/>
      </c>
      <c r="D894" t="str">
        <f>IF(IFERROR(IFERROR(IFERROR(IFERROR(IFERROR(IFERROR(IFERROR(IFERROR(IFERROR(IFERROR(IFERROR(IFERROR(INDEX(Summer!C$10:C$999,MATCH($A894,Summer!$L$10:$L$999,0),1),INDEX('Cycle 1'!C$10:C$999,MATCH($A894,'Cycle 1'!$L$10:$L$999,0),1)),INDEX('Cycle 2'!C$10:C$999,MATCH($A894,'Cycle 2'!$L$10:$L$999,0),1)),INDEX('Cycle 3'!C$10:C$999,MATCH($A894,'Cycle 3'!$L$10:$L$999,0),1)),INDEX('Cycle 4'!C$10:C$999,MATCH($A894,'Cycle 4'!$L$10:$L$999,0),1)),INDEX('Cycle 5'!C$10:C$999,MATCH($A894,'Cycle 5'!$L$10:$L$999,0),1)),INDEX('Cycle 6'!C$10:C$999,MATCH($A894,'Cycle 6'!$L$10:$L$999,0),1)),INDEX('Cycle 7'!C$10:C$999,MATCH($A894,'Cycle 7'!$L$10:$L$999,0),1)),INDEX('Cycle 8'!C$10:C$999,MATCH($A894,'Cycle 8'!$L$10:$L$999,0),1)),INDEX('Cycle 9'!C$10:C$999,MATCH($A894,'Cycle 9'!$L$10:$L$999,0),1)),INDEX('Cycle 10'!C$10:C$999,MATCH($A894,'Cycle 10'!$L$10:$L$999,0),1)),INDEX('Cycle 11'!C$10:C$999,MATCH($A894,'Cycle 11'!$L$10:$L$999,0),1)),"")="","",IFERROR(IFERROR(IFERROR(IFERROR(IFERROR(IFERROR(IFERROR(IFERROR(IFERROR(IFERROR(IFERROR(IFERROR(INDEX(Summer!C$10:C$999,MATCH($A894,Summer!$L$10:$L$999,0),1),INDEX('Cycle 1'!C$10:C$999,MATCH($A894,'Cycle 1'!$L$10:$L$999,0),1)),INDEX('Cycle 2'!C$10:C$999,MATCH($A894,'Cycle 2'!$L$10:$L$999,0),1)),INDEX('Cycle 3'!C$10:C$999,MATCH($A894,'Cycle 3'!$L$10:$L$999,0),1)),INDEX('Cycle 4'!C$10:C$999,MATCH($A894,'Cycle 4'!$L$10:$L$999,0),1)),INDEX('Cycle 5'!C$10:C$999,MATCH($A894,'Cycle 5'!$L$10:$L$999,0),1)),INDEX('Cycle 6'!C$10:C$999,MATCH($A894,'Cycle 6'!$L$10:$L$999,0),1)),INDEX('Cycle 7'!C$10:C$999,MATCH($A894,'Cycle 7'!$L$10:$L$999,0),1)),INDEX('Cycle 8'!C$10:C$999,MATCH($A894,'Cycle 8'!$L$10:$L$999,0),1)),INDEX('Cycle 9'!C$10:C$999,MATCH($A894,'Cycle 9'!$L$10:$L$999,0),1)),INDEX('Cycle 10'!C$10:C$999,MATCH($A894,'Cycle 10'!$L$10:$L$999,0),1)),INDEX('Cycle 11'!C$10:C$999,MATCH($A894,'Cycle 11'!$L$10:$L$999,0),1)),""))</f>
        <v/>
      </c>
      <c r="E894" t="str">
        <f>IF(IFERROR(IFERROR(IFERROR(IFERROR(IFERROR(IFERROR(IFERROR(IFERROR(IFERROR(IFERROR(IFERROR(IFERROR(INDEX(Summer!D$10:D$999,MATCH($A894,Summer!$L$10:$L$999,0),1),INDEX('Cycle 1'!D$10:D$999,MATCH($A894,'Cycle 1'!$L$10:$L$999,0),1)),INDEX('Cycle 2'!D$10:D$999,MATCH($A894,'Cycle 2'!$L$10:$L$999,0),1)),INDEX('Cycle 3'!D$10:D$999,MATCH($A894,'Cycle 3'!$L$10:$L$999,0),1)),INDEX('Cycle 4'!D$10:D$999,MATCH($A894,'Cycle 4'!$L$10:$L$999,0),1)),INDEX('Cycle 5'!D$10:D$999,MATCH($A894,'Cycle 5'!$L$10:$L$999,0),1)),INDEX('Cycle 6'!D$10:D$999,MATCH($A894,'Cycle 6'!$L$10:$L$999,0),1)),INDEX('Cycle 7'!D$10:D$999,MATCH($A894,'Cycle 7'!$L$10:$L$999,0),1)),INDEX('Cycle 8'!D$10:D$999,MATCH($A894,'Cycle 8'!$L$10:$L$999,0),1)),INDEX('Cycle 9'!D$10:D$999,MATCH($A894,'Cycle 9'!$L$10:$L$999,0),1)),INDEX('Cycle 10'!D$10:D$999,MATCH($A894,'Cycle 10'!$L$10:$L$999,0),1)),INDEX('Cycle 11'!D$10:D$999,MATCH($A894,'Cycle 11'!$L$10:$L$999,0),1)),"")="","",IFERROR(IFERROR(IFERROR(IFERROR(IFERROR(IFERROR(IFERROR(IFERROR(IFERROR(IFERROR(IFERROR(IFERROR(INDEX(Summer!D$10:D$999,MATCH($A894,Summer!$L$10:$L$999,0),1),INDEX('Cycle 1'!D$10:D$999,MATCH($A894,'Cycle 1'!$L$10:$L$999,0),1)),INDEX('Cycle 2'!D$10:D$999,MATCH($A894,'Cycle 2'!$L$10:$L$999,0),1)),INDEX('Cycle 3'!D$10:D$999,MATCH($A894,'Cycle 3'!$L$10:$L$999,0),1)),INDEX('Cycle 4'!D$10:D$999,MATCH($A894,'Cycle 4'!$L$10:$L$999,0),1)),INDEX('Cycle 5'!D$10:D$999,MATCH($A894,'Cycle 5'!$L$10:$L$999,0),1)),INDEX('Cycle 6'!D$10:D$999,MATCH($A894,'Cycle 6'!$L$10:$L$999,0),1)),INDEX('Cycle 7'!D$10:D$999,MATCH($A894,'Cycle 7'!$L$10:$L$999,0),1)),INDEX('Cycle 8'!D$10:D$999,MATCH($A894,'Cycle 8'!$L$10:$L$999,0),1)),INDEX('Cycle 9'!D$10:D$999,MATCH($A894,'Cycle 9'!$L$10:$L$999,0),1)),INDEX('Cycle 10'!D$10:D$999,MATCH($A894,'Cycle 10'!$L$10:$L$999,0),1)),INDEX('Cycle 11'!D$10:D$999,MATCH($A894,'Cycle 11'!$L$10:$L$999,0),1)),""))</f>
        <v/>
      </c>
      <c r="F894" t="str">
        <f>IF(IFERROR(IFERROR(IFERROR(IFERROR(IFERROR(IFERROR(IFERROR(IFERROR(IFERROR(IFERROR(IFERROR(IFERROR(INDEX(Summer!E$10:E$999,MATCH($A894,Summer!$L$10:$L$999,0),1),INDEX('Cycle 1'!E$10:E$999,MATCH($A894,'Cycle 1'!$L$10:$L$999,0),1)),INDEX('Cycle 2'!E$10:E$999,MATCH($A894,'Cycle 2'!$L$10:$L$999,0),1)),INDEX('Cycle 3'!E$10:E$999,MATCH($A894,'Cycle 3'!$L$10:$L$999,0),1)),INDEX('Cycle 4'!E$10:E$999,MATCH($A894,'Cycle 4'!$L$10:$L$999,0),1)),INDEX('Cycle 5'!E$10:E$999,MATCH($A894,'Cycle 5'!$L$10:$L$999,0),1)),INDEX('Cycle 6'!E$10:E$999,MATCH($A894,'Cycle 6'!$L$10:$L$999,0),1)),INDEX('Cycle 7'!E$10:E$999,MATCH($A894,'Cycle 7'!$L$10:$L$999,0),1)),INDEX('Cycle 8'!E$10:E$999,MATCH($A894,'Cycle 8'!$L$10:$L$999,0),1)),INDEX('Cycle 9'!E$10:E$999,MATCH($A894,'Cycle 9'!$L$10:$L$999,0),1)),INDEX('Cycle 10'!E$10:E$999,MATCH($A894,'Cycle 10'!$L$10:$L$999,0),1)),INDEX('Cycle 11'!E$10:E$999,MATCH($A894,'Cycle 11'!$L$10:$L$999,0),1)),"")="","",IFERROR(IFERROR(IFERROR(IFERROR(IFERROR(IFERROR(IFERROR(IFERROR(IFERROR(IFERROR(IFERROR(IFERROR(INDEX(Summer!E$10:E$999,MATCH($A894,Summer!$L$10:$L$999,0),1),INDEX('Cycle 1'!E$10:E$999,MATCH($A894,'Cycle 1'!$L$10:$L$999,0),1)),INDEX('Cycle 2'!E$10:E$999,MATCH($A894,'Cycle 2'!$L$10:$L$999,0),1)),INDEX('Cycle 3'!E$10:E$999,MATCH($A894,'Cycle 3'!$L$10:$L$999,0),1)),INDEX('Cycle 4'!E$10:E$999,MATCH($A894,'Cycle 4'!$L$10:$L$999,0),1)),INDEX('Cycle 5'!E$10:E$999,MATCH($A894,'Cycle 5'!$L$10:$L$999,0),1)),INDEX('Cycle 6'!E$10:E$999,MATCH($A894,'Cycle 6'!$L$10:$L$999,0),1)),INDEX('Cycle 7'!E$10:E$999,MATCH($A894,'Cycle 7'!$L$10:$L$999,0),1)),INDEX('Cycle 8'!E$10:E$999,MATCH($A894,'Cycle 8'!$L$10:$L$999,0),1)),INDEX('Cycle 9'!E$10:E$999,MATCH($A894,'Cycle 9'!$L$10:$L$999,0),1)),INDEX('Cycle 10'!E$10:E$999,MATCH($A894,'Cycle 10'!$L$10:$L$999,0),1)),INDEX('Cycle 11'!E$10:E$999,MATCH($A894,'Cycle 11'!$L$10:$L$999,0),1)),""))</f>
        <v/>
      </c>
      <c r="G894" t="str">
        <f>IF(IFERROR(IFERROR(IFERROR(IFERROR(IFERROR(IFERROR(IFERROR(IFERROR(IFERROR(IFERROR(IFERROR(IFERROR(INDEX(Summer!F$10:F$999,MATCH($A894,Summer!$L$10:$L$999,0),1),INDEX('Cycle 1'!F$10:F$999,MATCH($A894,'Cycle 1'!$L$10:$L$999,0),1)),INDEX('Cycle 2'!F$10:F$999,MATCH($A894,'Cycle 2'!$L$10:$L$999,0),1)),INDEX('Cycle 3'!F$10:F$999,MATCH($A894,'Cycle 3'!$L$10:$L$999,0),1)),INDEX('Cycle 4'!F$10:F$999,MATCH($A894,'Cycle 4'!$L$10:$L$999,0),1)),INDEX('Cycle 5'!F$10:F$999,MATCH($A894,'Cycle 5'!$L$10:$L$999,0),1)),INDEX('Cycle 6'!F$10:F$999,MATCH($A894,'Cycle 6'!$L$10:$L$999,0),1)),INDEX('Cycle 7'!F$10:F$999,MATCH($A894,'Cycle 7'!$L$10:$L$999,0),1)),INDEX('Cycle 8'!F$10:F$999,MATCH($A894,'Cycle 8'!$L$10:$L$999,0),1)),INDEX('Cycle 9'!F$10:F$999,MATCH($A894,'Cycle 9'!$L$10:$L$999,0),1)),INDEX('Cycle 10'!F$10:F$999,MATCH($A894,'Cycle 10'!$L$10:$L$999,0),1)),INDEX('Cycle 11'!F$10:F$999,MATCH($A894,'Cycle 11'!$L$10:$L$999,0),1)),"")="","",IFERROR(IFERROR(IFERROR(IFERROR(IFERROR(IFERROR(IFERROR(IFERROR(IFERROR(IFERROR(IFERROR(IFERROR(INDEX(Summer!F$10:F$999,MATCH($A894,Summer!$L$10:$L$999,0),1),INDEX('Cycle 1'!F$10:F$999,MATCH($A894,'Cycle 1'!$L$10:$L$999,0),1)),INDEX('Cycle 2'!F$10:F$999,MATCH($A894,'Cycle 2'!$L$10:$L$999,0),1)),INDEX('Cycle 3'!F$10:F$999,MATCH($A894,'Cycle 3'!$L$10:$L$999,0),1)),INDEX('Cycle 4'!F$10:F$999,MATCH($A894,'Cycle 4'!$L$10:$L$999,0),1)),INDEX('Cycle 5'!F$10:F$999,MATCH($A894,'Cycle 5'!$L$10:$L$999,0),1)),INDEX('Cycle 6'!F$10:F$999,MATCH($A894,'Cycle 6'!$L$10:$L$999,0),1)),INDEX('Cycle 7'!F$10:F$999,MATCH($A894,'Cycle 7'!$L$10:$L$999,0),1)),INDEX('Cycle 8'!F$10:F$999,MATCH($A894,'Cycle 8'!$L$10:$L$999,0),1)),INDEX('Cycle 9'!F$10:F$999,MATCH($A894,'Cycle 9'!$L$10:$L$999,0),1)),INDEX('Cycle 10'!F$10:F$999,MATCH($A894,'Cycle 10'!$L$10:$L$999,0),1)),INDEX('Cycle 11'!F$10:F$999,MATCH($A894,'Cycle 11'!$L$10:$L$999,0),1)),""))</f>
        <v/>
      </c>
      <c r="H894" t="str">
        <f>IF(IFERROR(IFERROR(IFERROR(IFERROR(IFERROR(IFERROR(IFERROR(IFERROR(IFERROR(IFERROR(IFERROR(IFERROR(INDEX(Summer!G$10:G$999,MATCH($A894,Summer!$L$10:$L$999,0),1),INDEX('Cycle 1'!G$10:G$999,MATCH($A894,'Cycle 1'!$L$10:$L$999,0),1)),INDEX('Cycle 2'!G$10:G$999,MATCH($A894,'Cycle 2'!$L$10:$L$999,0),1)),INDEX('Cycle 3'!G$10:G$999,MATCH($A894,'Cycle 3'!$L$10:$L$999,0),1)),INDEX('Cycle 4'!G$10:G$999,MATCH($A894,'Cycle 4'!$L$10:$L$999,0),1)),INDEX('Cycle 5'!G$10:G$999,MATCH($A894,'Cycle 5'!$L$10:$L$999,0),1)),INDEX('Cycle 6'!G$10:G$999,MATCH($A894,'Cycle 6'!$L$10:$L$999,0),1)),INDEX('Cycle 7'!G$10:G$999,MATCH($A894,'Cycle 7'!$L$10:$L$999,0),1)),INDEX('Cycle 8'!G$10:G$999,MATCH($A894,'Cycle 8'!$L$10:$L$999,0),1)),INDEX('Cycle 9'!G$10:G$999,MATCH($A894,'Cycle 9'!$L$10:$L$999,0),1)),INDEX('Cycle 10'!G$10:G$999,MATCH($A894,'Cycle 10'!$L$10:$L$999,0),1)),INDEX('Cycle 11'!G$10:G$999,MATCH($A894,'Cycle 11'!$L$10:$L$999,0),1)),"")="","",IFERROR(IFERROR(IFERROR(IFERROR(IFERROR(IFERROR(IFERROR(IFERROR(IFERROR(IFERROR(IFERROR(IFERROR(INDEX(Summer!G$10:G$999,MATCH($A894,Summer!$L$10:$L$999,0),1),INDEX('Cycle 1'!G$10:G$999,MATCH($A894,'Cycle 1'!$L$10:$L$999,0),1)),INDEX('Cycle 2'!G$10:G$999,MATCH($A894,'Cycle 2'!$L$10:$L$999,0),1)),INDEX('Cycle 3'!G$10:G$999,MATCH($A894,'Cycle 3'!$L$10:$L$999,0),1)),INDEX('Cycle 4'!G$10:G$999,MATCH($A894,'Cycle 4'!$L$10:$L$999,0),1)),INDEX('Cycle 5'!G$10:G$999,MATCH($A894,'Cycle 5'!$L$10:$L$999,0),1)),INDEX('Cycle 6'!G$10:G$999,MATCH($A894,'Cycle 6'!$L$10:$L$999,0),1)),INDEX('Cycle 7'!G$10:G$999,MATCH($A894,'Cycle 7'!$L$10:$L$999,0),1)),INDEX('Cycle 8'!G$10:G$999,MATCH($A894,'Cycle 8'!$L$10:$L$999,0),1)),INDEX('Cycle 9'!G$10:G$999,MATCH($A894,'Cycle 9'!$L$10:$L$999,0),1)),INDEX('Cycle 10'!G$10:G$999,MATCH($A894,'Cycle 10'!$L$10:$L$999,0),1)),INDEX('Cycle 11'!G$10:G$999,MATCH($A894,'Cycle 11'!$L$10:$L$999,0),1)),""))</f>
        <v/>
      </c>
      <c r="I894">
        <f>IFERROR(IF(C894="",MAX(I$1:I893),IF(ROW(C$2)=ROW(C894),1,IF(ISERROR(VLOOKUP(C894,C$2:C893,1,FALSE)),MAX(I$1:I893)+1,MAX(I$1:I893)))),"")</f>
        <v>0</v>
      </c>
      <c r="J894" t="str">
        <f t="shared" si="96"/>
        <v/>
      </c>
      <c r="K894" t="str">
        <f t="shared" si="98"/>
        <v/>
      </c>
      <c r="L894" t="str">
        <f t="shared" si="98"/>
        <v/>
      </c>
      <c r="M894" t="str">
        <f t="shared" si="98"/>
        <v/>
      </c>
      <c r="N894" t="str">
        <f t="shared" si="98"/>
        <v/>
      </c>
      <c r="O894" t="str">
        <f t="shared" si="98"/>
        <v/>
      </c>
      <c r="P894" t="str">
        <f t="shared" si="98"/>
        <v/>
      </c>
      <c r="Q894" t="str">
        <f t="shared" si="98"/>
        <v/>
      </c>
      <c r="R894" t="str">
        <f t="shared" si="98"/>
        <v/>
      </c>
      <c r="S894" t="str">
        <f t="shared" si="98"/>
        <v/>
      </c>
      <c r="T894" t="str">
        <f t="shared" si="98"/>
        <v/>
      </c>
      <c r="U894" t="str">
        <f t="shared" si="98"/>
        <v/>
      </c>
      <c r="V894" t="str">
        <f t="shared" si="98"/>
        <v/>
      </c>
      <c r="W894" t="str">
        <f t="shared" si="97"/>
        <v/>
      </c>
      <c r="X894">
        <f>IF(OR(H894="No",H894=""),0,IF(COUNTIFS(H$2:H894,"Yes",C$2:C894,C894)&gt;1,0,COUNTIFS(H$2:H894,"Yes",C$2:C894,C894)))+IF(X893=$X$1,0,X893)</f>
        <v>0</v>
      </c>
    </row>
    <row r="895" spans="1:24" x14ac:dyDescent="0.3">
      <c r="A895">
        <f>ROWS($A$2:$A895)</f>
        <v>894</v>
      </c>
      <c r="B895" t="str">
        <f>IF(ISERROR(VLOOKUP(A895,Summer!L$11:L$500,1,FALSE)),IF(ISERROR(VLOOKUP(A895,'Cycle 1'!L$11:L$500,1,FALSE)),IF(ISERROR(VLOOKUP(A895,'Cycle 2'!L$11:L$500,1,FALSE)),IF(ISERROR(VLOOKUP(A895,'Cycle 3'!L$11:L$500,1,FALSE)),IF(ISERROR(VLOOKUP(A895,'Cycle 4'!L$11:L$500,1,FALSE)),IF(ISERROR(VLOOKUP(A895,'Cycle 5'!L$11:L$500,1,FALSE)),IF(ISERROR(VLOOKUP(A895,'Cycle 6'!L$11:L$500,1,FALSE)),IF(ISERROR(VLOOKUP(A895,'Cycle 7'!L$11:L$500,1,FALSE)),IF(ISERROR(VLOOKUP(A895,'Cycle 8'!L$11:L$500,1,FALSE)),IF(ISERROR(VLOOKUP(A895,'Cycle 9'!L$11:L$500,1,FALSE)),IF(ISERROR(VLOOKUP(A895,'Cycle 10'!L$11:L$500,1,FALSE)),IF(ISERROR(VLOOKUP(A895,'Cycle 11'!L$11:L$500,1,FALSE)),"","Cycle 11"),"Cycle 10"),"Cycle 9"),"Cycle 8"),"Cycle 7"),"Cycle 6"),"Cycle 5"),"Cycle 4"),"Cycle 3"),"Cycle 2"),"Cycle 1"),"Summer")</f>
        <v/>
      </c>
      <c r="C895" t="str">
        <f>IF(IFERROR(IFERROR(IFERROR(IFERROR(IFERROR(IFERROR(IFERROR(IFERROR(IFERROR(IFERROR(IFERROR(IFERROR(INDEX(Summer!B$10:B$999,MATCH($A895,Summer!$L$10:$L$999,0),1),INDEX('Cycle 1'!B$10:B$999,MATCH($A895,'Cycle 1'!$L$10:$L$999,0),1)),INDEX('Cycle 2'!B$10:B$999,MATCH($A895,'Cycle 2'!$L$10:$L$999,0),1)),INDEX('Cycle 3'!B$10:B$999,MATCH($A895,'Cycle 3'!$L$10:$L$999,0),1)),INDEX('Cycle 4'!B$10:B$999,MATCH($A895,'Cycle 4'!$L$10:$L$999,0),1)),INDEX('Cycle 5'!B$10:B$999,MATCH($A895,'Cycle 5'!$L$10:$L$999,0),1)),INDEX('Cycle 6'!B$10:B$999,MATCH($A895,'Cycle 6'!$L$10:$L$999,0),1)),INDEX('Cycle 7'!B$10:B$999,MATCH($A895,'Cycle 7'!$L$10:$L$999,0),1)),INDEX('Cycle 8'!B$10:B$999,MATCH($A895,'Cycle 8'!$L$10:$L$999,0),1)),INDEX('Cycle 9'!B$10:B$999,MATCH($A895,'Cycle 9'!$L$10:$L$999,0),1)),INDEX('Cycle 10'!B$10:B$999,MATCH($A895,'Cycle 10'!$L$10:$L$999,0),1)),INDEX('Cycle 11'!B$10:B$999,MATCH($A895,'Cycle 11'!$L$10:$L$999,0),1)),"")="","",IFERROR(IFERROR(IFERROR(IFERROR(IFERROR(IFERROR(IFERROR(IFERROR(IFERROR(IFERROR(IFERROR(IFERROR(INDEX(Summer!B$10:B$999,MATCH($A895,Summer!$L$10:$L$999,0),1),INDEX('Cycle 1'!B$10:B$999,MATCH($A895,'Cycle 1'!$L$10:$L$999,0),1)),INDEX('Cycle 2'!B$10:B$999,MATCH($A895,'Cycle 2'!$L$10:$L$999,0),1)),INDEX('Cycle 3'!B$10:B$999,MATCH($A895,'Cycle 3'!$L$10:$L$999,0),1)),INDEX('Cycle 4'!B$10:B$999,MATCH($A895,'Cycle 4'!$L$10:$L$999,0),1)),INDEX('Cycle 5'!B$10:B$999,MATCH($A895,'Cycle 5'!$L$10:$L$999,0),1)),INDEX('Cycle 6'!B$10:B$999,MATCH($A895,'Cycle 6'!$L$10:$L$999,0),1)),INDEX('Cycle 7'!B$10:B$999,MATCH($A895,'Cycle 7'!$L$10:$L$999,0),1)),INDEX('Cycle 8'!B$10:B$999,MATCH($A895,'Cycle 8'!$L$10:$L$999,0),1)),INDEX('Cycle 9'!B$10:B$999,MATCH($A895,'Cycle 9'!$L$10:$L$999,0),1)),INDEX('Cycle 10'!B$10:B$999,MATCH($A895,'Cycle 10'!$L$10:$L$999,0),1)),INDEX('Cycle 11'!B$10:B$999,MATCH($A895,'Cycle 11'!$L$10:$L$999,0),1)),""))</f>
        <v/>
      </c>
      <c r="D895" t="str">
        <f>IF(IFERROR(IFERROR(IFERROR(IFERROR(IFERROR(IFERROR(IFERROR(IFERROR(IFERROR(IFERROR(IFERROR(IFERROR(INDEX(Summer!C$10:C$999,MATCH($A895,Summer!$L$10:$L$999,0),1),INDEX('Cycle 1'!C$10:C$999,MATCH($A895,'Cycle 1'!$L$10:$L$999,0),1)),INDEX('Cycle 2'!C$10:C$999,MATCH($A895,'Cycle 2'!$L$10:$L$999,0),1)),INDEX('Cycle 3'!C$10:C$999,MATCH($A895,'Cycle 3'!$L$10:$L$999,0),1)),INDEX('Cycle 4'!C$10:C$999,MATCH($A895,'Cycle 4'!$L$10:$L$999,0),1)),INDEX('Cycle 5'!C$10:C$999,MATCH($A895,'Cycle 5'!$L$10:$L$999,0),1)),INDEX('Cycle 6'!C$10:C$999,MATCH($A895,'Cycle 6'!$L$10:$L$999,0),1)),INDEX('Cycle 7'!C$10:C$999,MATCH($A895,'Cycle 7'!$L$10:$L$999,0),1)),INDEX('Cycle 8'!C$10:C$999,MATCH($A895,'Cycle 8'!$L$10:$L$999,0),1)),INDEX('Cycle 9'!C$10:C$999,MATCH($A895,'Cycle 9'!$L$10:$L$999,0),1)),INDEX('Cycle 10'!C$10:C$999,MATCH($A895,'Cycle 10'!$L$10:$L$999,0),1)),INDEX('Cycle 11'!C$10:C$999,MATCH($A895,'Cycle 11'!$L$10:$L$999,0),1)),"")="","",IFERROR(IFERROR(IFERROR(IFERROR(IFERROR(IFERROR(IFERROR(IFERROR(IFERROR(IFERROR(IFERROR(IFERROR(INDEX(Summer!C$10:C$999,MATCH($A895,Summer!$L$10:$L$999,0),1),INDEX('Cycle 1'!C$10:C$999,MATCH($A895,'Cycle 1'!$L$10:$L$999,0),1)),INDEX('Cycle 2'!C$10:C$999,MATCH($A895,'Cycle 2'!$L$10:$L$999,0),1)),INDEX('Cycle 3'!C$10:C$999,MATCH($A895,'Cycle 3'!$L$10:$L$999,0),1)),INDEX('Cycle 4'!C$10:C$999,MATCH($A895,'Cycle 4'!$L$10:$L$999,0),1)),INDEX('Cycle 5'!C$10:C$999,MATCH($A895,'Cycle 5'!$L$10:$L$999,0),1)),INDEX('Cycle 6'!C$10:C$999,MATCH($A895,'Cycle 6'!$L$10:$L$999,0),1)),INDEX('Cycle 7'!C$10:C$999,MATCH($A895,'Cycle 7'!$L$10:$L$999,0),1)),INDEX('Cycle 8'!C$10:C$999,MATCH($A895,'Cycle 8'!$L$10:$L$999,0),1)),INDEX('Cycle 9'!C$10:C$999,MATCH($A895,'Cycle 9'!$L$10:$L$999,0),1)),INDEX('Cycle 10'!C$10:C$999,MATCH($A895,'Cycle 10'!$L$10:$L$999,0),1)),INDEX('Cycle 11'!C$10:C$999,MATCH($A895,'Cycle 11'!$L$10:$L$999,0),1)),""))</f>
        <v/>
      </c>
      <c r="E895" t="str">
        <f>IF(IFERROR(IFERROR(IFERROR(IFERROR(IFERROR(IFERROR(IFERROR(IFERROR(IFERROR(IFERROR(IFERROR(IFERROR(INDEX(Summer!D$10:D$999,MATCH($A895,Summer!$L$10:$L$999,0),1),INDEX('Cycle 1'!D$10:D$999,MATCH($A895,'Cycle 1'!$L$10:$L$999,0),1)),INDEX('Cycle 2'!D$10:D$999,MATCH($A895,'Cycle 2'!$L$10:$L$999,0),1)),INDEX('Cycle 3'!D$10:D$999,MATCH($A895,'Cycle 3'!$L$10:$L$999,0),1)),INDEX('Cycle 4'!D$10:D$999,MATCH($A895,'Cycle 4'!$L$10:$L$999,0),1)),INDEX('Cycle 5'!D$10:D$999,MATCH($A895,'Cycle 5'!$L$10:$L$999,0),1)),INDEX('Cycle 6'!D$10:D$999,MATCH($A895,'Cycle 6'!$L$10:$L$999,0),1)),INDEX('Cycle 7'!D$10:D$999,MATCH($A895,'Cycle 7'!$L$10:$L$999,0),1)),INDEX('Cycle 8'!D$10:D$999,MATCH($A895,'Cycle 8'!$L$10:$L$999,0),1)),INDEX('Cycle 9'!D$10:D$999,MATCH($A895,'Cycle 9'!$L$10:$L$999,0),1)),INDEX('Cycle 10'!D$10:D$999,MATCH($A895,'Cycle 10'!$L$10:$L$999,0),1)),INDEX('Cycle 11'!D$10:D$999,MATCH($A895,'Cycle 11'!$L$10:$L$999,0),1)),"")="","",IFERROR(IFERROR(IFERROR(IFERROR(IFERROR(IFERROR(IFERROR(IFERROR(IFERROR(IFERROR(IFERROR(IFERROR(INDEX(Summer!D$10:D$999,MATCH($A895,Summer!$L$10:$L$999,0),1),INDEX('Cycle 1'!D$10:D$999,MATCH($A895,'Cycle 1'!$L$10:$L$999,0),1)),INDEX('Cycle 2'!D$10:D$999,MATCH($A895,'Cycle 2'!$L$10:$L$999,0),1)),INDEX('Cycle 3'!D$10:D$999,MATCH($A895,'Cycle 3'!$L$10:$L$999,0),1)),INDEX('Cycle 4'!D$10:D$999,MATCH($A895,'Cycle 4'!$L$10:$L$999,0),1)),INDEX('Cycle 5'!D$10:D$999,MATCH($A895,'Cycle 5'!$L$10:$L$999,0),1)),INDEX('Cycle 6'!D$10:D$999,MATCH($A895,'Cycle 6'!$L$10:$L$999,0),1)),INDEX('Cycle 7'!D$10:D$999,MATCH($A895,'Cycle 7'!$L$10:$L$999,0),1)),INDEX('Cycle 8'!D$10:D$999,MATCH($A895,'Cycle 8'!$L$10:$L$999,0),1)),INDEX('Cycle 9'!D$10:D$999,MATCH($A895,'Cycle 9'!$L$10:$L$999,0),1)),INDEX('Cycle 10'!D$10:D$999,MATCH($A895,'Cycle 10'!$L$10:$L$999,0),1)),INDEX('Cycle 11'!D$10:D$999,MATCH($A895,'Cycle 11'!$L$10:$L$999,0),1)),""))</f>
        <v/>
      </c>
      <c r="F895" t="str">
        <f>IF(IFERROR(IFERROR(IFERROR(IFERROR(IFERROR(IFERROR(IFERROR(IFERROR(IFERROR(IFERROR(IFERROR(IFERROR(INDEX(Summer!E$10:E$999,MATCH($A895,Summer!$L$10:$L$999,0),1),INDEX('Cycle 1'!E$10:E$999,MATCH($A895,'Cycle 1'!$L$10:$L$999,0),1)),INDEX('Cycle 2'!E$10:E$999,MATCH($A895,'Cycle 2'!$L$10:$L$999,0),1)),INDEX('Cycle 3'!E$10:E$999,MATCH($A895,'Cycle 3'!$L$10:$L$999,0),1)),INDEX('Cycle 4'!E$10:E$999,MATCH($A895,'Cycle 4'!$L$10:$L$999,0),1)),INDEX('Cycle 5'!E$10:E$999,MATCH($A895,'Cycle 5'!$L$10:$L$999,0),1)),INDEX('Cycle 6'!E$10:E$999,MATCH($A895,'Cycle 6'!$L$10:$L$999,0),1)),INDEX('Cycle 7'!E$10:E$999,MATCH($A895,'Cycle 7'!$L$10:$L$999,0),1)),INDEX('Cycle 8'!E$10:E$999,MATCH($A895,'Cycle 8'!$L$10:$L$999,0),1)),INDEX('Cycle 9'!E$10:E$999,MATCH($A895,'Cycle 9'!$L$10:$L$999,0),1)),INDEX('Cycle 10'!E$10:E$999,MATCH($A895,'Cycle 10'!$L$10:$L$999,0),1)),INDEX('Cycle 11'!E$10:E$999,MATCH($A895,'Cycle 11'!$L$10:$L$999,0),1)),"")="","",IFERROR(IFERROR(IFERROR(IFERROR(IFERROR(IFERROR(IFERROR(IFERROR(IFERROR(IFERROR(IFERROR(IFERROR(INDEX(Summer!E$10:E$999,MATCH($A895,Summer!$L$10:$L$999,0),1),INDEX('Cycle 1'!E$10:E$999,MATCH($A895,'Cycle 1'!$L$10:$L$999,0),1)),INDEX('Cycle 2'!E$10:E$999,MATCH($A895,'Cycle 2'!$L$10:$L$999,0),1)),INDEX('Cycle 3'!E$10:E$999,MATCH($A895,'Cycle 3'!$L$10:$L$999,0),1)),INDEX('Cycle 4'!E$10:E$999,MATCH($A895,'Cycle 4'!$L$10:$L$999,0),1)),INDEX('Cycle 5'!E$10:E$999,MATCH($A895,'Cycle 5'!$L$10:$L$999,0),1)),INDEX('Cycle 6'!E$10:E$999,MATCH($A895,'Cycle 6'!$L$10:$L$999,0),1)),INDEX('Cycle 7'!E$10:E$999,MATCH($A895,'Cycle 7'!$L$10:$L$999,0),1)),INDEX('Cycle 8'!E$10:E$999,MATCH($A895,'Cycle 8'!$L$10:$L$999,0),1)),INDEX('Cycle 9'!E$10:E$999,MATCH($A895,'Cycle 9'!$L$10:$L$999,0),1)),INDEX('Cycle 10'!E$10:E$999,MATCH($A895,'Cycle 10'!$L$10:$L$999,0),1)),INDEX('Cycle 11'!E$10:E$999,MATCH($A895,'Cycle 11'!$L$10:$L$999,0),1)),""))</f>
        <v/>
      </c>
      <c r="G895" t="str">
        <f>IF(IFERROR(IFERROR(IFERROR(IFERROR(IFERROR(IFERROR(IFERROR(IFERROR(IFERROR(IFERROR(IFERROR(IFERROR(INDEX(Summer!F$10:F$999,MATCH($A895,Summer!$L$10:$L$999,0),1),INDEX('Cycle 1'!F$10:F$999,MATCH($A895,'Cycle 1'!$L$10:$L$999,0),1)),INDEX('Cycle 2'!F$10:F$999,MATCH($A895,'Cycle 2'!$L$10:$L$999,0),1)),INDEX('Cycle 3'!F$10:F$999,MATCH($A895,'Cycle 3'!$L$10:$L$999,0),1)),INDEX('Cycle 4'!F$10:F$999,MATCH($A895,'Cycle 4'!$L$10:$L$999,0),1)),INDEX('Cycle 5'!F$10:F$999,MATCH($A895,'Cycle 5'!$L$10:$L$999,0),1)),INDEX('Cycle 6'!F$10:F$999,MATCH($A895,'Cycle 6'!$L$10:$L$999,0),1)),INDEX('Cycle 7'!F$10:F$999,MATCH($A895,'Cycle 7'!$L$10:$L$999,0),1)),INDEX('Cycle 8'!F$10:F$999,MATCH($A895,'Cycle 8'!$L$10:$L$999,0),1)),INDEX('Cycle 9'!F$10:F$999,MATCH($A895,'Cycle 9'!$L$10:$L$999,0),1)),INDEX('Cycle 10'!F$10:F$999,MATCH($A895,'Cycle 10'!$L$10:$L$999,0),1)),INDEX('Cycle 11'!F$10:F$999,MATCH($A895,'Cycle 11'!$L$10:$L$999,0),1)),"")="","",IFERROR(IFERROR(IFERROR(IFERROR(IFERROR(IFERROR(IFERROR(IFERROR(IFERROR(IFERROR(IFERROR(IFERROR(INDEX(Summer!F$10:F$999,MATCH($A895,Summer!$L$10:$L$999,0),1),INDEX('Cycle 1'!F$10:F$999,MATCH($A895,'Cycle 1'!$L$10:$L$999,0),1)),INDEX('Cycle 2'!F$10:F$999,MATCH($A895,'Cycle 2'!$L$10:$L$999,0),1)),INDEX('Cycle 3'!F$10:F$999,MATCH($A895,'Cycle 3'!$L$10:$L$999,0),1)),INDEX('Cycle 4'!F$10:F$999,MATCH($A895,'Cycle 4'!$L$10:$L$999,0),1)),INDEX('Cycle 5'!F$10:F$999,MATCH($A895,'Cycle 5'!$L$10:$L$999,0),1)),INDEX('Cycle 6'!F$10:F$999,MATCH($A895,'Cycle 6'!$L$10:$L$999,0),1)),INDEX('Cycle 7'!F$10:F$999,MATCH($A895,'Cycle 7'!$L$10:$L$999,0),1)),INDEX('Cycle 8'!F$10:F$999,MATCH($A895,'Cycle 8'!$L$10:$L$999,0),1)),INDEX('Cycle 9'!F$10:F$999,MATCH($A895,'Cycle 9'!$L$10:$L$999,0),1)),INDEX('Cycle 10'!F$10:F$999,MATCH($A895,'Cycle 10'!$L$10:$L$999,0),1)),INDEX('Cycle 11'!F$10:F$999,MATCH($A895,'Cycle 11'!$L$10:$L$999,0),1)),""))</f>
        <v/>
      </c>
      <c r="H895" t="str">
        <f>IF(IFERROR(IFERROR(IFERROR(IFERROR(IFERROR(IFERROR(IFERROR(IFERROR(IFERROR(IFERROR(IFERROR(IFERROR(INDEX(Summer!G$10:G$999,MATCH($A895,Summer!$L$10:$L$999,0),1),INDEX('Cycle 1'!G$10:G$999,MATCH($A895,'Cycle 1'!$L$10:$L$999,0),1)),INDEX('Cycle 2'!G$10:G$999,MATCH($A895,'Cycle 2'!$L$10:$L$999,0),1)),INDEX('Cycle 3'!G$10:G$999,MATCH($A895,'Cycle 3'!$L$10:$L$999,0),1)),INDEX('Cycle 4'!G$10:G$999,MATCH($A895,'Cycle 4'!$L$10:$L$999,0),1)),INDEX('Cycle 5'!G$10:G$999,MATCH($A895,'Cycle 5'!$L$10:$L$999,0),1)),INDEX('Cycle 6'!G$10:G$999,MATCH($A895,'Cycle 6'!$L$10:$L$999,0),1)),INDEX('Cycle 7'!G$10:G$999,MATCH($A895,'Cycle 7'!$L$10:$L$999,0),1)),INDEX('Cycle 8'!G$10:G$999,MATCH($A895,'Cycle 8'!$L$10:$L$999,0),1)),INDEX('Cycle 9'!G$10:G$999,MATCH($A895,'Cycle 9'!$L$10:$L$999,0),1)),INDEX('Cycle 10'!G$10:G$999,MATCH($A895,'Cycle 10'!$L$10:$L$999,0),1)),INDEX('Cycle 11'!G$10:G$999,MATCH($A895,'Cycle 11'!$L$10:$L$999,0),1)),"")="","",IFERROR(IFERROR(IFERROR(IFERROR(IFERROR(IFERROR(IFERROR(IFERROR(IFERROR(IFERROR(IFERROR(IFERROR(INDEX(Summer!G$10:G$999,MATCH($A895,Summer!$L$10:$L$999,0),1),INDEX('Cycle 1'!G$10:G$999,MATCH($A895,'Cycle 1'!$L$10:$L$999,0),1)),INDEX('Cycle 2'!G$10:G$999,MATCH($A895,'Cycle 2'!$L$10:$L$999,0),1)),INDEX('Cycle 3'!G$10:G$999,MATCH($A895,'Cycle 3'!$L$10:$L$999,0),1)),INDEX('Cycle 4'!G$10:G$999,MATCH($A895,'Cycle 4'!$L$10:$L$999,0),1)),INDEX('Cycle 5'!G$10:G$999,MATCH($A895,'Cycle 5'!$L$10:$L$999,0),1)),INDEX('Cycle 6'!G$10:G$999,MATCH($A895,'Cycle 6'!$L$10:$L$999,0),1)),INDEX('Cycle 7'!G$10:G$999,MATCH($A895,'Cycle 7'!$L$10:$L$999,0),1)),INDEX('Cycle 8'!G$10:G$999,MATCH($A895,'Cycle 8'!$L$10:$L$999,0),1)),INDEX('Cycle 9'!G$10:G$999,MATCH($A895,'Cycle 9'!$L$10:$L$999,0),1)),INDEX('Cycle 10'!G$10:G$999,MATCH($A895,'Cycle 10'!$L$10:$L$999,0),1)),INDEX('Cycle 11'!G$10:G$999,MATCH($A895,'Cycle 11'!$L$10:$L$999,0),1)),""))</f>
        <v/>
      </c>
      <c r="I895">
        <f>IFERROR(IF(C895="",MAX(I$1:I894),IF(ROW(C$2)=ROW(C895),1,IF(ISERROR(VLOOKUP(C895,C$2:C894,1,FALSE)),MAX(I$1:I894)+1,MAX(I$1:I894)))),"")</f>
        <v>0</v>
      </c>
      <c r="J895" t="str">
        <f t="shared" si="96"/>
        <v/>
      </c>
      <c r="K895" t="str">
        <f t="shared" si="98"/>
        <v/>
      </c>
      <c r="L895" t="str">
        <f t="shared" si="98"/>
        <v/>
      </c>
      <c r="M895" t="str">
        <f t="shared" si="98"/>
        <v/>
      </c>
      <c r="N895" t="str">
        <f t="shared" si="98"/>
        <v/>
      </c>
      <c r="O895" t="str">
        <f t="shared" si="98"/>
        <v/>
      </c>
      <c r="P895" t="str">
        <f t="shared" si="98"/>
        <v/>
      </c>
      <c r="Q895" t="str">
        <f t="shared" si="98"/>
        <v/>
      </c>
      <c r="R895" t="str">
        <f t="shared" si="98"/>
        <v/>
      </c>
      <c r="S895" t="str">
        <f t="shared" si="98"/>
        <v/>
      </c>
      <c r="T895" t="str">
        <f t="shared" si="98"/>
        <v/>
      </c>
      <c r="U895" t="str">
        <f t="shared" si="98"/>
        <v/>
      </c>
      <c r="V895" t="str">
        <f t="shared" si="98"/>
        <v/>
      </c>
      <c r="W895" t="str">
        <f t="shared" si="97"/>
        <v/>
      </c>
      <c r="X895">
        <f>IF(OR(H895="No",H895=""),0,IF(COUNTIFS(H$2:H895,"Yes",C$2:C895,C895)&gt;1,0,COUNTIFS(H$2:H895,"Yes",C$2:C895,C895)))+IF(X894=$X$1,0,X894)</f>
        <v>0</v>
      </c>
    </row>
    <row r="896" spans="1:24" x14ac:dyDescent="0.3">
      <c r="A896">
        <f>ROWS($A$2:$A896)</f>
        <v>895</v>
      </c>
      <c r="B896" t="str">
        <f>IF(ISERROR(VLOOKUP(A896,Summer!L$11:L$500,1,FALSE)),IF(ISERROR(VLOOKUP(A896,'Cycle 1'!L$11:L$500,1,FALSE)),IF(ISERROR(VLOOKUP(A896,'Cycle 2'!L$11:L$500,1,FALSE)),IF(ISERROR(VLOOKUP(A896,'Cycle 3'!L$11:L$500,1,FALSE)),IF(ISERROR(VLOOKUP(A896,'Cycle 4'!L$11:L$500,1,FALSE)),IF(ISERROR(VLOOKUP(A896,'Cycle 5'!L$11:L$500,1,FALSE)),IF(ISERROR(VLOOKUP(A896,'Cycle 6'!L$11:L$500,1,FALSE)),IF(ISERROR(VLOOKUP(A896,'Cycle 7'!L$11:L$500,1,FALSE)),IF(ISERROR(VLOOKUP(A896,'Cycle 8'!L$11:L$500,1,FALSE)),IF(ISERROR(VLOOKUP(A896,'Cycle 9'!L$11:L$500,1,FALSE)),IF(ISERROR(VLOOKUP(A896,'Cycle 10'!L$11:L$500,1,FALSE)),IF(ISERROR(VLOOKUP(A896,'Cycle 11'!L$11:L$500,1,FALSE)),"","Cycle 11"),"Cycle 10"),"Cycle 9"),"Cycle 8"),"Cycle 7"),"Cycle 6"),"Cycle 5"),"Cycle 4"),"Cycle 3"),"Cycle 2"),"Cycle 1"),"Summer")</f>
        <v/>
      </c>
      <c r="C896" t="str">
        <f>IF(IFERROR(IFERROR(IFERROR(IFERROR(IFERROR(IFERROR(IFERROR(IFERROR(IFERROR(IFERROR(IFERROR(IFERROR(INDEX(Summer!B$10:B$999,MATCH($A896,Summer!$L$10:$L$999,0),1),INDEX('Cycle 1'!B$10:B$999,MATCH($A896,'Cycle 1'!$L$10:$L$999,0),1)),INDEX('Cycle 2'!B$10:B$999,MATCH($A896,'Cycle 2'!$L$10:$L$999,0),1)),INDEX('Cycle 3'!B$10:B$999,MATCH($A896,'Cycle 3'!$L$10:$L$999,0),1)),INDEX('Cycle 4'!B$10:B$999,MATCH($A896,'Cycle 4'!$L$10:$L$999,0),1)),INDEX('Cycle 5'!B$10:B$999,MATCH($A896,'Cycle 5'!$L$10:$L$999,0),1)),INDEX('Cycle 6'!B$10:B$999,MATCH($A896,'Cycle 6'!$L$10:$L$999,0),1)),INDEX('Cycle 7'!B$10:B$999,MATCH($A896,'Cycle 7'!$L$10:$L$999,0),1)),INDEX('Cycle 8'!B$10:B$999,MATCH($A896,'Cycle 8'!$L$10:$L$999,0),1)),INDEX('Cycle 9'!B$10:B$999,MATCH($A896,'Cycle 9'!$L$10:$L$999,0),1)),INDEX('Cycle 10'!B$10:B$999,MATCH($A896,'Cycle 10'!$L$10:$L$999,0),1)),INDEX('Cycle 11'!B$10:B$999,MATCH($A896,'Cycle 11'!$L$10:$L$999,0),1)),"")="","",IFERROR(IFERROR(IFERROR(IFERROR(IFERROR(IFERROR(IFERROR(IFERROR(IFERROR(IFERROR(IFERROR(IFERROR(INDEX(Summer!B$10:B$999,MATCH($A896,Summer!$L$10:$L$999,0),1),INDEX('Cycle 1'!B$10:B$999,MATCH($A896,'Cycle 1'!$L$10:$L$999,0),1)),INDEX('Cycle 2'!B$10:B$999,MATCH($A896,'Cycle 2'!$L$10:$L$999,0),1)),INDEX('Cycle 3'!B$10:B$999,MATCH($A896,'Cycle 3'!$L$10:$L$999,0),1)),INDEX('Cycle 4'!B$10:B$999,MATCH($A896,'Cycle 4'!$L$10:$L$999,0),1)),INDEX('Cycle 5'!B$10:B$999,MATCH($A896,'Cycle 5'!$L$10:$L$999,0),1)),INDEX('Cycle 6'!B$10:B$999,MATCH($A896,'Cycle 6'!$L$10:$L$999,0),1)),INDEX('Cycle 7'!B$10:B$999,MATCH($A896,'Cycle 7'!$L$10:$L$999,0),1)),INDEX('Cycle 8'!B$10:B$999,MATCH($A896,'Cycle 8'!$L$10:$L$999,0),1)),INDEX('Cycle 9'!B$10:B$999,MATCH($A896,'Cycle 9'!$L$10:$L$999,0),1)),INDEX('Cycle 10'!B$10:B$999,MATCH($A896,'Cycle 10'!$L$10:$L$999,0),1)),INDEX('Cycle 11'!B$10:B$999,MATCH($A896,'Cycle 11'!$L$10:$L$999,0),1)),""))</f>
        <v/>
      </c>
      <c r="D896" t="str">
        <f>IF(IFERROR(IFERROR(IFERROR(IFERROR(IFERROR(IFERROR(IFERROR(IFERROR(IFERROR(IFERROR(IFERROR(IFERROR(INDEX(Summer!C$10:C$999,MATCH($A896,Summer!$L$10:$L$999,0),1),INDEX('Cycle 1'!C$10:C$999,MATCH($A896,'Cycle 1'!$L$10:$L$999,0),1)),INDEX('Cycle 2'!C$10:C$999,MATCH($A896,'Cycle 2'!$L$10:$L$999,0),1)),INDEX('Cycle 3'!C$10:C$999,MATCH($A896,'Cycle 3'!$L$10:$L$999,0),1)),INDEX('Cycle 4'!C$10:C$999,MATCH($A896,'Cycle 4'!$L$10:$L$999,0),1)),INDEX('Cycle 5'!C$10:C$999,MATCH($A896,'Cycle 5'!$L$10:$L$999,0),1)),INDEX('Cycle 6'!C$10:C$999,MATCH($A896,'Cycle 6'!$L$10:$L$999,0),1)),INDEX('Cycle 7'!C$10:C$999,MATCH($A896,'Cycle 7'!$L$10:$L$999,0),1)),INDEX('Cycle 8'!C$10:C$999,MATCH($A896,'Cycle 8'!$L$10:$L$999,0),1)),INDEX('Cycle 9'!C$10:C$999,MATCH($A896,'Cycle 9'!$L$10:$L$999,0),1)),INDEX('Cycle 10'!C$10:C$999,MATCH($A896,'Cycle 10'!$L$10:$L$999,0),1)),INDEX('Cycle 11'!C$10:C$999,MATCH($A896,'Cycle 11'!$L$10:$L$999,0),1)),"")="","",IFERROR(IFERROR(IFERROR(IFERROR(IFERROR(IFERROR(IFERROR(IFERROR(IFERROR(IFERROR(IFERROR(IFERROR(INDEX(Summer!C$10:C$999,MATCH($A896,Summer!$L$10:$L$999,0),1),INDEX('Cycle 1'!C$10:C$999,MATCH($A896,'Cycle 1'!$L$10:$L$999,0),1)),INDEX('Cycle 2'!C$10:C$999,MATCH($A896,'Cycle 2'!$L$10:$L$999,0),1)),INDEX('Cycle 3'!C$10:C$999,MATCH($A896,'Cycle 3'!$L$10:$L$999,0),1)),INDEX('Cycle 4'!C$10:C$999,MATCH($A896,'Cycle 4'!$L$10:$L$999,0),1)),INDEX('Cycle 5'!C$10:C$999,MATCH($A896,'Cycle 5'!$L$10:$L$999,0),1)),INDEX('Cycle 6'!C$10:C$999,MATCH($A896,'Cycle 6'!$L$10:$L$999,0),1)),INDEX('Cycle 7'!C$10:C$999,MATCH($A896,'Cycle 7'!$L$10:$L$999,0),1)),INDEX('Cycle 8'!C$10:C$999,MATCH($A896,'Cycle 8'!$L$10:$L$999,0),1)),INDEX('Cycle 9'!C$10:C$999,MATCH($A896,'Cycle 9'!$L$10:$L$999,0),1)),INDEX('Cycle 10'!C$10:C$999,MATCH($A896,'Cycle 10'!$L$10:$L$999,0),1)),INDEX('Cycle 11'!C$10:C$999,MATCH($A896,'Cycle 11'!$L$10:$L$999,0),1)),""))</f>
        <v/>
      </c>
      <c r="E896" t="str">
        <f>IF(IFERROR(IFERROR(IFERROR(IFERROR(IFERROR(IFERROR(IFERROR(IFERROR(IFERROR(IFERROR(IFERROR(IFERROR(INDEX(Summer!D$10:D$999,MATCH($A896,Summer!$L$10:$L$999,0),1),INDEX('Cycle 1'!D$10:D$999,MATCH($A896,'Cycle 1'!$L$10:$L$999,0),1)),INDEX('Cycle 2'!D$10:D$999,MATCH($A896,'Cycle 2'!$L$10:$L$999,0),1)),INDEX('Cycle 3'!D$10:D$999,MATCH($A896,'Cycle 3'!$L$10:$L$999,0),1)),INDEX('Cycle 4'!D$10:D$999,MATCH($A896,'Cycle 4'!$L$10:$L$999,0),1)),INDEX('Cycle 5'!D$10:D$999,MATCH($A896,'Cycle 5'!$L$10:$L$999,0),1)),INDEX('Cycle 6'!D$10:D$999,MATCH($A896,'Cycle 6'!$L$10:$L$999,0),1)),INDEX('Cycle 7'!D$10:D$999,MATCH($A896,'Cycle 7'!$L$10:$L$999,0),1)),INDEX('Cycle 8'!D$10:D$999,MATCH($A896,'Cycle 8'!$L$10:$L$999,0),1)),INDEX('Cycle 9'!D$10:D$999,MATCH($A896,'Cycle 9'!$L$10:$L$999,0),1)),INDEX('Cycle 10'!D$10:D$999,MATCH($A896,'Cycle 10'!$L$10:$L$999,0),1)),INDEX('Cycle 11'!D$10:D$999,MATCH($A896,'Cycle 11'!$L$10:$L$999,0),1)),"")="","",IFERROR(IFERROR(IFERROR(IFERROR(IFERROR(IFERROR(IFERROR(IFERROR(IFERROR(IFERROR(IFERROR(IFERROR(INDEX(Summer!D$10:D$999,MATCH($A896,Summer!$L$10:$L$999,0),1),INDEX('Cycle 1'!D$10:D$999,MATCH($A896,'Cycle 1'!$L$10:$L$999,0),1)),INDEX('Cycle 2'!D$10:D$999,MATCH($A896,'Cycle 2'!$L$10:$L$999,0),1)),INDEX('Cycle 3'!D$10:D$999,MATCH($A896,'Cycle 3'!$L$10:$L$999,0),1)),INDEX('Cycle 4'!D$10:D$999,MATCH($A896,'Cycle 4'!$L$10:$L$999,0),1)),INDEX('Cycle 5'!D$10:D$999,MATCH($A896,'Cycle 5'!$L$10:$L$999,0),1)),INDEX('Cycle 6'!D$10:D$999,MATCH($A896,'Cycle 6'!$L$10:$L$999,0),1)),INDEX('Cycle 7'!D$10:D$999,MATCH($A896,'Cycle 7'!$L$10:$L$999,0),1)),INDEX('Cycle 8'!D$10:D$999,MATCH($A896,'Cycle 8'!$L$10:$L$999,0),1)),INDEX('Cycle 9'!D$10:D$999,MATCH($A896,'Cycle 9'!$L$10:$L$999,0),1)),INDEX('Cycle 10'!D$10:D$999,MATCH($A896,'Cycle 10'!$L$10:$L$999,0),1)),INDEX('Cycle 11'!D$10:D$999,MATCH($A896,'Cycle 11'!$L$10:$L$999,0),1)),""))</f>
        <v/>
      </c>
      <c r="F896" t="str">
        <f>IF(IFERROR(IFERROR(IFERROR(IFERROR(IFERROR(IFERROR(IFERROR(IFERROR(IFERROR(IFERROR(IFERROR(IFERROR(INDEX(Summer!E$10:E$999,MATCH($A896,Summer!$L$10:$L$999,0),1),INDEX('Cycle 1'!E$10:E$999,MATCH($A896,'Cycle 1'!$L$10:$L$999,0),1)),INDEX('Cycle 2'!E$10:E$999,MATCH($A896,'Cycle 2'!$L$10:$L$999,0),1)),INDEX('Cycle 3'!E$10:E$999,MATCH($A896,'Cycle 3'!$L$10:$L$999,0),1)),INDEX('Cycle 4'!E$10:E$999,MATCH($A896,'Cycle 4'!$L$10:$L$999,0),1)),INDEX('Cycle 5'!E$10:E$999,MATCH($A896,'Cycle 5'!$L$10:$L$999,0),1)),INDEX('Cycle 6'!E$10:E$999,MATCH($A896,'Cycle 6'!$L$10:$L$999,0),1)),INDEX('Cycle 7'!E$10:E$999,MATCH($A896,'Cycle 7'!$L$10:$L$999,0),1)),INDEX('Cycle 8'!E$10:E$999,MATCH($A896,'Cycle 8'!$L$10:$L$999,0),1)),INDEX('Cycle 9'!E$10:E$999,MATCH($A896,'Cycle 9'!$L$10:$L$999,0),1)),INDEX('Cycle 10'!E$10:E$999,MATCH($A896,'Cycle 10'!$L$10:$L$999,0),1)),INDEX('Cycle 11'!E$10:E$999,MATCH($A896,'Cycle 11'!$L$10:$L$999,0),1)),"")="","",IFERROR(IFERROR(IFERROR(IFERROR(IFERROR(IFERROR(IFERROR(IFERROR(IFERROR(IFERROR(IFERROR(IFERROR(INDEX(Summer!E$10:E$999,MATCH($A896,Summer!$L$10:$L$999,0),1),INDEX('Cycle 1'!E$10:E$999,MATCH($A896,'Cycle 1'!$L$10:$L$999,0),1)),INDEX('Cycle 2'!E$10:E$999,MATCH($A896,'Cycle 2'!$L$10:$L$999,0),1)),INDEX('Cycle 3'!E$10:E$999,MATCH($A896,'Cycle 3'!$L$10:$L$999,0),1)),INDEX('Cycle 4'!E$10:E$999,MATCH($A896,'Cycle 4'!$L$10:$L$999,0),1)),INDEX('Cycle 5'!E$10:E$999,MATCH($A896,'Cycle 5'!$L$10:$L$999,0),1)),INDEX('Cycle 6'!E$10:E$999,MATCH($A896,'Cycle 6'!$L$10:$L$999,0),1)),INDEX('Cycle 7'!E$10:E$999,MATCH($A896,'Cycle 7'!$L$10:$L$999,0),1)),INDEX('Cycle 8'!E$10:E$999,MATCH($A896,'Cycle 8'!$L$10:$L$999,0),1)),INDEX('Cycle 9'!E$10:E$999,MATCH($A896,'Cycle 9'!$L$10:$L$999,0),1)),INDEX('Cycle 10'!E$10:E$999,MATCH($A896,'Cycle 10'!$L$10:$L$999,0),1)),INDEX('Cycle 11'!E$10:E$999,MATCH($A896,'Cycle 11'!$L$10:$L$999,0),1)),""))</f>
        <v/>
      </c>
      <c r="G896" t="str">
        <f>IF(IFERROR(IFERROR(IFERROR(IFERROR(IFERROR(IFERROR(IFERROR(IFERROR(IFERROR(IFERROR(IFERROR(IFERROR(INDEX(Summer!F$10:F$999,MATCH($A896,Summer!$L$10:$L$999,0),1),INDEX('Cycle 1'!F$10:F$999,MATCH($A896,'Cycle 1'!$L$10:$L$999,0),1)),INDEX('Cycle 2'!F$10:F$999,MATCH($A896,'Cycle 2'!$L$10:$L$999,0),1)),INDEX('Cycle 3'!F$10:F$999,MATCH($A896,'Cycle 3'!$L$10:$L$999,0),1)),INDEX('Cycle 4'!F$10:F$999,MATCH($A896,'Cycle 4'!$L$10:$L$999,0),1)),INDEX('Cycle 5'!F$10:F$999,MATCH($A896,'Cycle 5'!$L$10:$L$999,0),1)),INDEX('Cycle 6'!F$10:F$999,MATCH($A896,'Cycle 6'!$L$10:$L$999,0),1)),INDEX('Cycle 7'!F$10:F$999,MATCH($A896,'Cycle 7'!$L$10:$L$999,0),1)),INDEX('Cycle 8'!F$10:F$999,MATCH($A896,'Cycle 8'!$L$10:$L$999,0),1)),INDEX('Cycle 9'!F$10:F$999,MATCH($A896,'Cycle 9'!$L$10:$L$999,0),1)),INDEX('Cycle 10'!F$10:F$999,MATCH($A896,'Cycle 10'!$L$10:$L$999,0),1)),INDEX('Cycle 11'!F$10:F$999,MATCH($A896,'Cycle 11'!$L$10:$L$999,0),1)),"")="","",IFERROR(IFERROR(IFERROR(IFERROR(IFERROR(IFERROR(IFERROR(IFERROR(IFERROR(IFERROR(IFERROR(IFERROR(INDEX(Summer!F$10:F$999,MATCH($A896,Summer!$L$10:$L$999,0),1),INDEX('Cycle 1'!F$10:F$999,MATCH($A896,'Cycle 1'!$L$10:$L$999,0),1)),INDEX('Cycle 2'!F$10:F$999,MATCH($A896,'Cycle 2'!$L$10:$L$999,0),1)),INDEX('Cycle 3'!F$10:F$999,MATCH($A896,'Cycle 3'!$L$10:$L$999,0),1)),INDEX('Cycle 4'!F$10:F$999,MATCH($A896,'Cycle 4'!$L$10:$L$999,0),1)),INDEX('Cycle 5'!F$10:F$999,MATCH($A896,'Cycle 5'!$L$10:$L$999,0),1)),INDEX('Cycle 6'!F$10:F$999,MATCH($A896,'Cycle 6'!$L$10:$L$999,0),1)),INDEX('Cycle 7'!F$10:F$999,MATCH($A896,'Cycle 7'!$L$10:$L$999,0),1)),INDEX('Cycle 8'!F$10:F$999,MATCH($A896,'Cycle 8'!$L$10:$L$999,0),1)),INDEX('Cycle 9'!F$10:F$999,MATCH($A896,'Cycle 9'!$L$10:$L$999,0),1)),INDEX('Cycle 10'!F$10:F$999,MATCH($A896,'Cycle 10'!$L$10:$L$999,0),1)),INDEX('Cycle 11'!F$10:F$999,MATCH($A896,'Cycle 11'!$L$10:$L$999,0),1)),""))</f>
        <v/>
      </c>
      <c r="H896" t="str">
        <f>IF(IFERROR(IFERROR(IFERROR(IFERROR(IFERROR(IFERROR(IFERROR(IFERROR(IFERROR(IFERROR(IFERROR(IFERROR(INDEX(Summer!G$10:G$999,MATCH($A896,Summer!$L$10:$L$999,0),1),INDEX('Cycle 1'!G$10:G$999,MATCH($A896,'Cycle 1'!$L$10:$L$999,0),1)),INDEX('Cycle 2'!G$10:G$999,MATCH($A896,'Cycle 2'!$L$10:$L$999,0),1)),INDEX('Cycle 3'!G$10:G$999,MATCH($A896,'Cycle 3'!$L$10:$L$999,0),1)),INDEX('Cycle 4'!G$10:G$999,MATCH($A896,'Cycle 4'!$L$10:$L$999,0),1)),INDEX('Cycle 5'!G$10:G$999,MATCH($A896,'Cycle 5'!$L$10:$L$999,0),1)),INDEX('Cycle 6'!G$10:G$999,MATCH($A896,'Cycle 6'!$L$10:$L$999,0),1)),INDEX('Cycle 7'!G$10:G$999,MATCH($A896,'Cycle 7'!$L$10:$L$999,0),1)),INDEX('Cycle 8'!G$10:G$999,MATCH($A896,'Cycle 8'!$L$10:$L$999,0),1)),INDEX('Cycle 9'!G$10:G$999,MATCH($A896,'Cycle 9'!$L$10:$L$999,0),1)),INDEX('Cycle 10'!G$10:G$999,MATCH($A896,'Cycle 10'!$L$10:$L$999,0),1)),INDEX('Cycle 11'!G$10:G$999,MATCH($A896,'Cycle 11'!$L$10:$L$999,0),1)),"")="","",IFERROR(IFERROR(IFERROR(IFERROR(IFERROR(IFERROR(IFERROR(IFERROR(IFERROR(IFERROR(IFERROR(IFERROR(INDEX(Summer!G$10:G$999,MATCH($A896,Summer!$L$10:$L$999,0),1),INDEX('Cycle 1'!G$10:G$999,MATCH($A896,'Cycle 1'!$L$10:$L$999,0),1)),INDEX('Cycle 2'!G$10:G$999,MATCH($A896,'Cycle 2'!$L$10:$L$999,0),1)),INDEX('Cycle 3'!G$10:G$999,MATCH($A896,'Cycle 3'!$L$10:$L$999,0),1)),INDEX('Cycle 4'!G$10:G$999,MATCH($A896,'Cycle 4'!$L$10:$L$999,0),1)),INDEX('Cycle 5'!G$10:G$999,MATCH($A896,'Cycle 5'!$L$10:$L$999,0),1)),INDEX('Cycle 6'!G$10:G$999,MATCH($A896,'Cycle 6'!$L$10:$L$999,0),1)),INDEX('Cycle 7'!G$10:G$999,MATCH($A896,'Cycle 7'!$L$10:$L$999,0),1)),INDEX('Cycle 8'!G$10:G$999,MATCH($A896,'Cycle 8'!$L$10:$L$999,0),1)),INDEX('Cycle 9'!G$10:G$999,MATCH($A896,'Cycle 9'!$L$10:$L$999,0),1)),INDEX('Cycle 10'!G$10:G$999,MATCH($A896,'Cycle 10'!$L$10:$L$999,0),1)),INDEX('Cycle 11'!G$10:G$999,MATCH($A896,'Cycle 11'!$L$10:$L$999,0),1)),""))</f>
        <v/>
      </c>
      <c r="I896">
        <f>IFERROR(IF(C896="",MAX(I$1:I895),IF(ROW(C$2)=ROW(C896),1,IF(ISERROR(VLOOKUP(C896,C$2:C895,1,FALSE)),MAX(I$1:I895)+1,MAX(I$1:I895)))),"")</f>
        <v>0</v>
      </c>
      <c r="J896" t="str">
        <f t="shared" si="96"/>
        <v/>
      </c>
      <c r="K896" t="str">
        <f t="shared" si="98"/>
        <v/>
      </c>
      <c r="L896" t="str">
        <f t="shared" si="98"/>
        <v/>
      </c>
      <c r="M896" t="str">
        <f t="shared" si="98"/>
        <v/>
      </c>
      <c r="N896" t="str">
        <f t="shared" si="98"/>
        <v/>
      </c>
      <c r="O896" t="str">
        <f t="shared" si="98"/>
        <v/>
      </c>
      <c r="P896" t="str">
        <f t="shared" si="98"/>
        <v/>
      </c>
      <c r="Q896" t="str">
        <f t="shared" si="98"/>
        <v/>
      </c>
      <c r="R896" t="str">
        <f t="shared" si="98"/>
        <v/>
      </c>
      <c r="S896" t="str">
        <f t="shared" si="98"/>
        <v/>
      </c>
      <c r="T896" t="str">
        <f t="shared" si="98"/>
        <v/>
      </c>
      <c r="U896" t="str">
        <f t="shared" si="98"/>
        <v/>
      </c>
      <c r="V896" t="str">
        <f t="shared" si="98"/>
        <v/>
      </c>
      <c r="W896" t="str">
        <f t="shared" si="97"/>
        <v/>
      </c>
      <c r="X896">
        <f>IF(OR(H896="No",H896=""),0,IF(COUNTIFS(H$2:H896,"Yes",C$2:C896,C896)&gt;1,0,COUNTIFS(H$2:H896,"Yes",C$2:C896,C896)))+IF(X895=$X$1,0,X895)</f>
        <v>0</v>
      </c>
    </row>
    <row r="897" spans="1:24" x14ac:dyDescent="0.3">
      <c r="A897">
        <f>ROWS($A$2:$A897)</f>
        <v>896</v>
      </c>
      <c r="B897" t="str">
        <f>IF(ISERROR(VLOOKUP(A897,Summer!L$11:L$500,1,FALSE)),IF(ISERROR(VLOOKUP(A897,'Cycle 1'!L$11:L$500,1,FALSE)),IF(ISERROR(VLOOKUP(A897,'Cycle 2'!L$11:L$500,1,FALSE)),IF(ISERROR(VLOOKUP(A897,'Cycle 3'!L$11:L$500,1,FALSE)),IF(ISERROR(VLOOKUP(A897,'Cycle 4'!L$11:L$500,1,FALSE)),IF(ISERROR(VLOOKUP(A897,'Cycle 5'!L$11:L$500,1,FALSE)),IF(ISERROR(VLOOKUP(A897,'Cycle 6'!L$11:L$500,1,FALSE)),IF(ISERROR(VLOOKUP(A897,'Cycle 7'!L$11:L$500,1,FALSE)),IF(ISERROR(VLOOKUP(A897,'Cycle 8'!L$11:L$500,1,FALSE)),IF(ISERROR(VLOOKUP(A897,'Cycle 9'!L$11:L$500,1,FALSE)),IF(ISERROR(VLOOKUP(A897,'Cycle 10'!L$11:L$500,1,FALSE)),IF(ISERROR(VLOOKUP(A897,'Cycle 11'!L$11:L$500,1,FALSE)),"","Cycle 11"),"Cycle 10"),"Cycle 9"),"Cycle 8"),"Cycle 7"),"Cycle 6"),"Cycle 5"),"Cycle 4"),"Cycle 3"),"Cycle 2"),"Cycle 1"),"Summer")</f>
        <v/>
      </c>
      <c r="C897" t="str">
        <f>IF(IFERROR(IFERROR(IFERROR(IFERROR(IFERROR(IFERROR(IFERROR(IFERROR(IFERROR(IFERROR(IFERROR(IFERROR(INDEX(Summer!B$10:B$999,MATCH($A897,Summer!$L$10:$L$999,0),1),INDEX('Cycle 1'!B$10:B$999,MATCH($A897,'Cycle 1'!$L$10:$L$999,0),1)),INDEX('Cycle 2'!B$10:B$999,MATCH($A897,'Cycle 2'!$L$10:$L$999,0),1)),INDEX('Cycle 3'!B$10:B$999,MATCH($A897,'Cycle 3'!$L$10:$L$999,0),1)),INDEX('Cycle 4'!B$10:B$999,MATCH($A897,'Cycle 4'!$L$10:$L$999,0),1)),INDEX('Cycle 5'!B$10:B$999,MATCH($A897,'Cycle 5'!$L$10:$L$999,0),1)),INDEX('Cycle 6'!B$10:B$999,MATCH($A897,'Cycle 6'!$L$10:$L$999,0),1)),INDEX('Cycle 7'!B$10:B$999,MATCH($A897,'Cycle 7'!$L$10:$L$999,0),1)),INDEX('Cycle 8'!B$10:B$999,MATCH($A897,'Cycle 8'!$L$10:$L$999,0),1)),INDEX('Cycle 9'!B$10:B$999,MATCH($A897,'Cycle 9'!$L$10:$L$999,0),1)),INDEX('Cycle 10'!B$10:B$999,MATCH($A897,'Cycle 10'!$L$10:$L$999,0),1)),INDEX('Cycle 11'!B$10:B$999,MATCH($A897,'Cycle 11'!$L$10:$L$999,0),1)),"")="","",IFERROR(IFERROR(IFERROR(IFERROR(IFERROR(IFERROR(IFERROR(IFERROR(IFERROR(IFERROR(IFERROR(IFERROR(INDEX(Summer!B$10:B$999,MATCH($A897,Summer!$L$10:$L$999,0),1),INDEX('Cycle 1'!B$10:B$999,MATCH($A897,'Cycle 1'!$L$10:$L$999,0),1)),INDEX('Cycle 2'!B$10:B$999,MATCH($A897,'Cycle 2'!$L$10:$L$999,0),1)),INDEX('Cycle 3'!B$10:B$999,MATCH($A897,'Cycle 3'!$L$10:$L$999,0),1)),INDEX('Cycle 4'!B$10:B$999,MATCH($A897,'Cycle 4'!$L$10:$L$999,0),1)),INDEX('Cycle 5'!B$10:B$999,MATCH($A897,'Cycle 5'!$L$10:$L$999,0),1)),INDEX('Cycle 6'!B$10:B$999,MATCH($A897,'Cycle 6'!$L$10:$L$999,0),1)),INDEX('Cycle 7'!B$10:B$999,MATCH($A897,'Cycle 7'!$L$10:$L$999,0),1)),INDEX('Cycle 8'!B$10:B$999,MATCH($A897,'Cycle 8'!$L$10:$L$999,0),1)),INDEX('Cycle 9'!B$10:B$999,MATCH($A897,'Cycle 9'!$L$10:$L$999,0),1)),INDEX('Cycle 10'!B$10:B$999,MATCH($A897,'Cycle 10'!$L$10:$L$999,0),1)),INDEX('Cycle 11'!B$10:B$999,MATCH($A897,'Cycle 11'!$L$10:$L$999,0),1)),""))</f>
        <v/>
      </c>
      <c r="D897" t="str">
        <f>IF(IFERROR(IFERROR(IFERROR(IFERROR(IFERROR(IFERROR(IFERROR(IFERROR(IFERROR(IFERROR(IFERROR(IFERROR(INDEX(Summer!C$10:C$999,MATCH($A897,Summer!$L$10:$L$999,0),1),INDEX('Cycle 1'!C$10:C$999,MATCH($A897,'Cycle 1'!$L$10:$L$999,0),1)),INDEX('Cycle 2'!C$10:C$999,MATCH($A897,'Cycle 2'!$L$10:$L$999,0),1)),INDEX('Cycle 3'!C$10:C$999,MATCH($A897,'Cycle 3'!$L$10:$L$999,0),1)),INDEX('Cycle 4'!C$10:C$999,MATCH($A897,'Cycle 4'!$L$10:$L$999,0),1)),INDEX('Cycle 5'!C$10:C$999,MATCH($A897,'Cycle 5'!$L$10:$L$999,0),1)),INDEX('Cycle 6'!C$10:C$999,MATCH($A897,'Cycle 6'!$L$10:$L$999,0),1)),INDEX('Cycle 7'!C$10:C$999,MATCH($A897,'Cycle 7'!$L$10:$L$999,0),1)),INDEX('Cycle 8'!C$10:C$999,MATCH($A897,'Cycle 8'!$L$10:$L$999,0),1)),INDEX('Cycle 9'!C$10:C$999,MATCH($A897,'Cycle 9'!$L$10:$L$999,0),1)),INDEX('Cycle 10'!C$10:C$999,MATCH($A897,'Cycle 10'!$L$10:$L$999,0),1)),INDEX('Cycle 11'!C$10:C$999,MATCH($A897,'Cycle 11'!$L$10:$L$999,0),1)),"")="","",IFERROR(IFERROR(IFERROR(IFERROR(IFERROR(IFERROR(IFERROR(IFERROR(IFERROR(IFERROR(IFERROR(IFERROR(INDEX(Summer!C$10:C$999,MATCH($A897,Summer!$L$10:$L$999,0),1),INDEX('Cycle 1'!C$10:C$999,MATCH($A897,'Cycle 1'!$L$10:$L$999,0),1)),INDEX('Cycle 2'!C$10:C$999,MATCH($A897,'Cycle 2'!$L$10:$L$999,0),1)),INDEX('Cycle 3'!C$10:C$999,MATCH($A897,'Cycle 3'!$L$10:$L$999,0),1)),INDEX('Cycle 4'!C$10:C$999,MATCH($A897,'Cycle 4'!$L$10:$L$999,0),1)),INDEX('Cycle 5'!C$10:C$999,MATCH($A897,'Cycle 5'!$L$10:$L$999,0),1)),INDEX('Cycle 6'!C$10:C$999,MATCH($A897,'Cycle 6'!$L$10:$L$999,0),1)),INDEX('Cycle 7'!C$10:C$999,MATCH($A897,'Cycle 7'!$L$10:$L$999,0),1)),INDEX('Cycle 8'!C$10:C$999,MATCH($A897,'Cycle 8'!$L$10:$L$999,0),1)),INDEX('Cycle 9'!C$10:C$999,MATCH($A897,'Cycle 9'!$L$10:$L$999,0),1)),INDEX('Cycle 10'!C$10:C$999,MATCH($A897,'Cycle 10'!$L$10:$L$999,0),1)),INDEX('Cycle 11'!C$10:C$999,MATCH($A897,'Cycle 11'!$L$10:$L$999,0),1)),""))</f>
        <v/>
      </c>
      <c r="E897" t="str">
        <f>IF(IFERROR(IFERROR(IFERROR(IFERROR(IFERROR(IFERROR(IFERROR(IFERROR(IFERROR(IFERROR(IFERROR(IFERROR(INDEX(Summer!D$10:D$999,MATCH($A897,Summer!$L$10:$L$999,0),1),INDEX('Cycle 1'!D$10:D$999,MATCH($A897,'Cycle 1'!$L$10:$L$999,0),1)),INDEX('Cycle 2'!D$10:D$999,MATCH($A897,'Cycle 2'!$L$10:$L$999,0),1)),INDEX('Cycle 3'!D$10:D$999,MATCH($A897,'Cycle 3'!$L$10:$L$999,0),1)),INDEX('Cycle 4'!D$10:D$999,MATCH($A897,'Cycle 4'!$L$10:$L$999,0),1)),INDEX('Cycle 5'!D$10:D$999,MATCH($A897,'Cycle 5'!$L$10:$L$999,0),1)),INDEX('Cycle 6'!D$10:D$999,MATCH($A897,'Cycle 6'!$L$10:$L$999,0),1)),INDEX('Cycle 7'!D$10:D$999,MATCH($A897,'Cycle 7'!$L$10:$L$999,0),1)),INDEX('Cycle 8'!D$10:D$999,MATCH($A897,'Cycle 8'!$L$10:$L$999,0),1)),INDEX('Cycle 9'!D$10:D$999,MATCH($A897,'Cycle 9'!$L$10:$L$999,0),1)),INDEX('Cycle 10'!D$10:D$999,MATCH($A897,'Cycle 10'!$L$10:$L$999,0),1)),INDEX('Cycle 11'!D$10:D$999,MATCH($A897,'Cycle 11'!$L$10:$L$999,0),1)),"")="","",IFERROR(IFERROR(IFERROR(IFERROR(IFERROR(IFERROR(IFERROR(IFERROR(IFERROR(IFERROR(IFERROR(IFERROR(INDEX(Summer!D$10:D$999,MATCH($A897,Summer!$L$10:$L$999,0),1),INDEX('Cycle 1'!D$10:D$999,MATCH($A897,'Cycle 1'!$L$10:$L$999,0),1)),INDEX('Cycle 2'!D$10:D$999,MATCH($A897,'Cycle 2'!$L$10:$L$999,0),1)),INDEX('Cycle 3'!D$10:D$999,MATCH($A897,'Cycle 3'!$L$10:$L$999,0),1)),INDEX('Cycle 4'!D$10:D$999,MATCH($A897,'Cycle 4'!$L$10:$L$999,0),1)),INDEX('Cycle 5'!D$10:D$999,MATCH($A897,'Cycle 5'!$L$10:$L$999,0),1)),INDEX('Cycle 6'!D$10:D$999,MATCH($A897,'Cycle 6'!$L$10:$L$999,0),1)),INDEX('Cycle 7'!D$10:D$999,MATCH($A897,'Cycle 7'!$L$10:$L$999,0),1)),INDEX('Cycle 8'!D$10:D$999,MATCH($A897,'Cycle 8'!$L$10:$L$999,0),1)),INDEX('Cycle 9'!D$10:D$999,MATCH($A897,'Cycle 9'!$L$10:$L$999,0),1)),INDEX('Cycle 10'!D$10:D$999,MATCH($A897,'Cycle 10'!$L$10:$L$999,0),1)),INDEX('Cycle 11'!D$10:D$999,MATCH($A897,'Cycle 11'!$L$10:$L$999,0),1)),""))</f>
        <v/>
      </c>
      <c r="F897" t="str">
        <f>IF(IFERROR(IFERROR(IFERROR(IFERROR(IFERROR(IFERROR(IFERROR(IFERROR(IFERROR(IFERROR(IFERROR(IFERROR(INDEX(Summer!E$10:E$999,MATCH($A897,Summer!$L$10:$L$999,0),1),INDEX('Cycle 1'!E$10:E$999,MATCH($A897,'Cycle 1'!$L$10:$L$999,0),1)),INDEX('Cycle 2'!E$10:E$999,MATCH($A897,'Cycle 2'!$L$10:$L$999,0),1)),INDEX('Cycle 3'!E$10:E$999,MATCH($A897,'Cycle 3'!$L$10:$L$999,0),1)),INDEX('Cycle 4'!E$10:E$999,MATCH($A897,'Cycle 4'!$L$10:$L$999,0),1)),INDEX('Cycle 5'!E$10:E$999,MATCH($A897,'Cycle 5'!$L$10:$L$999,0),1)),INDEX('Cycle 6'!E$10:E$999,MATCH($A897,'Cycle 6'!$L$10:$L$999,0),1)),INDEX('Cycle 7'!E$10:E$999,MATCH($A897,'Cycle 7'!$L$10:$L$999,0),1)),INDEX('Cycle 8'!E$10:E$999,MATCH($A897,'Cycle 8'!$L$10:$L$999,0),1)),INDEX('Cycle 9'!E$10:E$999,MATCH($A897,'Cycle 9'!$L$10:$L$999,0),1)),INDEX('Cycle 10'!E$10:E$999,MATCH($A897,'Cycle 10'!$L$10:$L$999,0),1)),INDEX('Cycle 11'!E$10:E$999,MATCH($A897,'Cycle 11'!$L$10:$L$999,0),1)),"")="","",IFERROR(IFERROR(IFERROR(IFERROR(IFERROR(IFERROR(IFERROR(IFERROR(IFERROR(IFERROR(IFERROR(IFERROR(INDEX(Summer!E$10:E$999,MATCH($A897,Summer!$L$10:$L$999,0),1),INDEX('Cycle 1'!E$10:E$999,MATCH($A897,'Cycle 1'!$L$10:$L$999,0),1)),INDEX('Cycle 2'!E$10:E$999,MATCH($A897,'Cycle 2'!$L$10:$L$999,0),1)),INDEX('Cycle 3'!E$10:E$999,MATCH($A897,'Cycle 3'!$L$10:$L$999,0),1)),INDEX('Cycle 4'!E$10:E$999,MATCH($A897,'Cycle 4'!$L$10:$L$999,0),1)),INDEX('Cycle 5'!E$10:E$999,MATCH($A897,'Cycle 5'!$L$10:$L$999,0),1)),INDEX('Cycle 6'!E$10:E$999,MATCH($A897,'Cycle 6'!$L$10:$L$999,0),1)),INDEX('Cycle 7'!E$10:E$999,MATCH($A897,'Cycle 7'!$L$10:$L$999,0),1)),INDEX('Cycle 8'!E$10:E$999,MATCH($A897,'Cycle 8'!$L$10:$L$999,0),1)),INDEX('Cycle 9'!E$10:E$999,MATCH($A897,'Cycle 9'!$L$10:$L$999,0),1)),INDEX('Cycle 10'!E$10:E$999,MATCH($A897,'Cycle 10'!$L$10:$L$999,0),1)),INDEX('Cycle 11'!E$10:E$999,MATCH($A897,'Cycle 11'!$L$10:$L$999,0),1)),""))</f>
        <v/>
      </c>
      <c r="G897" t="str">
        <f>IF(IFERROR(IFERROR(IFERROR(IFERROR(IFERROR(IFERROR(IFERROR(IFERROR(IFERROR(IFERROR(IFERROR(IFERROR(INDEX(Summer!F$10:F$999,MATCH($A897,Summer!$L$10:$L$999,0),1),INDEX('Cycle 1'!F$10:F$999,MATCH($A897,'Cycle 1'!$L$10:$L$999,0),1)),INDEX('Cycle 2'!F$10:F$999,MATCH($A897,'Cycle 2'!$L$10:$L$999,0),1)),INDEX('Cycle 3'!F$10:F$999,MATCH($A897,'Cycle 3'!$L$10:$L$999,0),1)),INDEX('Cycle 4'!F$10:F$999,MATCH($A897,'Cycle 4'!$L$10:$L$999,0),1)),INDEX('Cycle 5'!F$10:F$999,MATCH($A897,'Cycle 5'!$L$10:$L$999,0),1)),INDEX('Cycle 6'!F$10:F$999,MATCH($A897,'Cycle 6'!$L$10:$L$999,0),1)),INDEX('Cycle 7'!F$10:F$999,MATCH($A897,'Cycle 7'!$L$10:$L$999,0),1)),INDEX('Cycle 8'!F$10:F$999,MATCH($A897,'Cycle 8'!$L$10:$L$999,0),1)),INDEX('Cycle 9'!F$10:F$999,MATCH($A897,'Cycle 9'!$L$10:$L$999,0),1)),INDEX('Cycle 10'!F$10:F$999,MATCH($A897,'Cycle 10'!$L$10:$L$999,0),1)),INDEX('Cycle 11'!F$10:F$999,MATCH($A897,'Cycle 11'!$L$10:$L$999,0),1)),"")="","",IFERROR(IFERROR(IFERROR(IFERROR(IFERROR(IFERROR(IFERROR(IFERROR(IFERROR(IFERROR(IFERROR(IFERROR(INDEX(Summer!F$10:F$999,MATCH($A897,Summer!$L$10:$L$999,0),1),INDEX('Cycle 1'!F$10:F$999,MATCH($A897,'Cycle 1'!$L$10:$L$999,0),1)),INDEX('Cycle 2'!F$10:F$999,MATCH($A897,'Cycle 2'!$L$10:$L$999,0),1)),INDEX('Cycle 3'!F$10:F$999,MATCH($A897,'Cycle 3'!$L$10:$L$999,0),1)),INDEX('Cycle 4'!F$10:F$999,MATCH($A897,'Cycle 4'!$L$10:$L$999,0),1)),INDEX('Cycle 5'!F$10:F$999,MATCH($A897,'Cycle 5'!$L$10:$L$999,0),1)),INDEX('Cycle 6'!F$10:F$999,MATCH($A897,'Cycle 6'!$L$10:$L$999,0),1)),INDEX('Cycle 7'!F$10:F$999,MATCH($A897,'Cycle 7'!$L$10:$L$999,0),1)),INDEX('Cycle 8'!F$10:F$999,MATCH($A897,'Cycle 8'!$L$10:$L$999,0),1)),INDEX('Cycle 9'!F$10:F$999,MATCH($A897,'Cycle 9'!$L$10:$L$999,0),1)),INDEX('Cycle 10'!F$10:F$999,MATCH($A897,'Cycle 10'!$L$10:$L$999,0),1)),INDEX('Cycle 11'!F$10:F$999,MATCH($A897,'Cycle 11'!$L$10:$L$999,0),1)),""))</f>
        <v/>
      </c>
      <c r="H897" t="str">
        <f>IF(IFERROR(IFERROR(IFERROR(IFERROR(IFERROR(IFERROR(IFERROR(IFERROR(IFERROR(IFERROR(IFERROR(IFERROR(INDEX(Summer!G$10:G$999,MATCH($A897,Summer!$L$10:$L$999,0),1),INDEX('Cycle 1'!G$10:G$999,MATCH($A897,'Cycle 1'!$L$10:$L$999,0),1)),INDEX('Cycle 2'!G$10:G$999,MATCH($A897,'Cycle 2'!$L$10:$L$999,0),1)),INDEX('Cycle 3'!G$10:G$999,MATCH($A897,'Cycle 3'!$L$10:$L$999,0),1)),INDEX('Cycle 4'!G$10:G$999,MATCH($A897,'Cycle 4'!$L$10:$L$999,0),1)),INDEX('Cycle 5'!G$10:G$999,MATCH($A897,'Cycle 5'!$L$10:$L$999,0),1)),INDEX('Cycle 6'!G$10:G$999,MATCH($A897,'Cycle 6'!$L$10:$L$999,0),1)),INDEX('Cycle 7'!G$10:G$999,MATCH($A897,'Cycle 7'!$L$10:$L$999,0),1)),INDEX('Cycle 8'!G$10:G$999,MATCH($A897,'Cycle 8'!$L$10:$L$999,0),1)),INDEX('Cycle 9'!G$10:G$999,MATCH($A897,'Cycle 9'!$L$10:$L$999,0),1)),INDEX('Cycle 10'!G$10:G$999,MATCH($A897,'Cycle 10'!$L$10:$L$999,0),1)),INDEX('Cycle 11'!G$10:G$999,MATCH($A897,'Cycle 11'!$L$10:$L$999,0),1)),"")="","",IFERROR(IFERROR(IFERROR(IFERROR(IFERROR(IFERROR(IFERROR(IFERROR(IFERROR(IFERROR(IFERROR(IFERROR(INDEX(Summer!G$10:G$999,MATCH($A897,Summer!$L$10:$L$999,0),1),INDEX('Cycle 1'!G$10:G$999,MATCH($A897,'Cycle 1'!$L$10:$L$999,0),1)),INDEX('Cycle 2'!G$10:G$999,MATCH($A897,'Cycle 2'!$L$10:$L$999,0),1)),INDEX('Cycle 3'!G$10:G$999,MATCH($A897,'Cycle 3'!$L$10:$L$999,0),1)),INDEX('Cycle 4'!G$10:G$999,MATCH($A897,'Cycle 4'!$L$10:$L$999,0),1)),INDEX('Cycle 5'!G$10:G$999,MATCH($A897,'Cycle 5'!$L$10:$L$999,0),1)),INDEX('Cycle 6'!G$10:G$999,MATCH($A897,'Cycle 6'!$L$10:$L$999,0),1)),INDEX('Cycle 7'!G$10:G$999,MATCH($A897,'Cycle 7'!$L$10:$L$999,0),1)),INDEX('Cycle 8'!G$10:G$999,MATCH($A897,'Cycle 8'!$L$10:$L$999,0),1)),INDEX('Cycle 9'!G$10:G$999,MATCH($A897,'Cycle 9'!$L$10:$L$999,0),1)),INDEX('Cycle 10'!G$10:G$999,MATCH($A897,'Cycle 10'!$L$10:$L$999,0),1)),INDEX('Cycle 11'!G$10:G$999,MATCH($A897,'Cycle 11'!$L$10:$L$999,0),1)),""))</f>
        <v/>
      </c>
      <c r="I897">
        <f>IFERROR(IF(C897="",MAX(I$1:I896),IF(ROW(C$2)=ROW(C897),1,IF(ISERROR(VLOOKUP(C897,C$2:C896,1,FALSE)),MAX(I$1:I896)+1,MAX(I$1:I896)))),"")</f>
        <v>0</v>
      </c>
      <c r="J897" t="str">
        <f t="shared" si="96"/>
        <v/>
      </c>
      <c r="K897" t="str">
        <f t="shared" si="98"/>
        <v/>
      </c>
      <c r="L897" t="str">
        <f t="shared" si="98"/>
        <v/>
      </c>
      <c r="M897" t="str">
        <f t="shared" si="98"/>
        <v/>
      </c>
      <c r="N897" t="str">
        <f t="shared" si="98"/>
        <v/>
      </c>
      <c r="O897" t="str">
        <f t="shared" si="98"/>
        <v/>
      </c>
      <c r="P897" t="str">
        <f t="shared" si="98"/>
        <v/>
      </c>
      <c r="Q897" t="str">
        <f t="shared" si="98"/>
        <v/>
      </c>
      <c r="R897" t="str">
        <f t="shared" si="98"/>
        <v/>
      </c>
      <c r="S897" t="str">
        <f t="shared" si="98"/>
        <v/>
      </c>
      <c r="T897" t="str">
        <f t="shared" si="98"/>
        <v/>
      </c>
      <c r="U897" t="str">
        <f t="shared" si="98"/>
        <v/>
      </c>
      <c r="V897" t="str">
        <f t="shared" si="98"/>
        <v/>
      </c>
      <c r="W897" t="str">
        <f t="shared" si="97"/>
        <v/>
      </c>
      <c r="X897">
        <f>IF(OR(H897="No",H897=""),0,IF(COUNTIFS(H$2:H897,"Yes",C$2:C897,C897)&gt;1,0,COUNTIFS(H$2:H897,"Yes",C$2:C897,C897)))+IF(X896=$X$1,0,X896)</f>
        <v>0</v>
      </c>
    </row>
    <row r="898" spans="1:24" x14ac:dyDescent="0.3">
      <c r="A898">
        <f>ROWS($A$2:$A898)</f>
        <v>897</v>
      </c>
      <c r="B898" t="str">
        <f>IF(ISERROR(VLOOKUP(A898,Summer!L$11:L$500,1,FALSE)),IF(ISERROR(VLOOKUP(A898,'Cycle 1'!L$11:L$500,1,FALSE)),IF(ISERROR(VLOOKUP(A898,'Cycle 2'!L$11:L$500,1,FALSE)),IF(ISERROR(VLOOKUP(A898,'Cycle 3'!L$11:L$500,1,FALSE)),IF(ISERROR(VLOOKUP(A898,'Cycle 4'!L$11:L$500,1,FALSE)),IF(ISERROR(VLOOKUP(A898,'Cycle 5'!L$11:L$500,1,FALSE)),IF(ISERROR(VLOOKUP(A898,'Cycle 6'!L$11:L$500,1,FALSE)),IF(ISERROR(VLOOKUP(A898,'Cycle 7'!L$11:L$500,1,FALSE)),IF(ISERROR(VLOOKUP(A898,'Cycle 8'!L$11:L$500,1,FALSE)),IF(ISERROR(VLOOKUP(A898,'Cycle 9'!L$11:L$500,1,FALSE)),IF(ISERROR(VLOOKUP(A898,'Cycle 10'!L$11:L$500,1,FALSE)),IF(ISERROR(VLOOKUP(A898,'Cycle 11'!L$11:L$500,1,FALSE)),"","Cycle 11"),"Cycle 10"),"Cycle 9"),"Cycle 8"),"Cycle 7"),"Cycle 6"),"Cycle 5"),"Cycle 4"),"Cycle 3"),"Cycle 2"),"Cycle 1"),"Summer")</f>
        <v/>
      </c>
      <c r="C898" t="str">
        <f>IF(IFERROR(IFERROR(IFERROR(IFERROR(IFERROR(IFERROR(IFERROR(IFERROR(IFERROR(IFERROR(IFERROR(IFERROR(INDEX(Summer!B$10:B$999,MATCH($A898,Summer!$L$10:$L$999,0),1),INDEX('Cycle 1'!B$10:B$999,MATCH($A898,'Cycle 1'!$L$10:$L$999,0),1)),INDEX('Cycle 2'!B$10:B$999,MATCH($A898,'Cycle 2'!$L$10:$L$999,0),1)),INDEX('Cycle 3'!B$10:B$999,MATCH($A898,'Cycle 3'!$L$10:$L$999,0),1)),INDEX('Cycle 4'!B$10:B$999,MATCH($A898,'Cycle 4'!$L$10:$L$999,0),1)),INDEX('Cycle 5'!B$10:B$999,MATCH($A898,'Cycle 5'!$L$10:$L$999,0),1)),INDEX('Cycle 6'!B$10:B$999,MATCH($A898,'Cycle 6'!$L$10:$L$999,0),1)),INDEX('Cycle 7'!B$10:B$999,MATCH($A898,'Cycle 7'!$L$10:$L$999,0),1)),INDEX('Cycle 8'!B$10:B$999,MATCH($A898,'Cycle 8'!$L$10:$L$999,0),1)),INDEX('Cycle 9'!B$10:B$999,MATCH($A898,'Cycle 9'!$L$10:$L$999,0),1)),INDEX('Cycle 10'!B$10:B$999,MATCH($A898,'Cycle 10'!$L$10:$L$999,0),1)),INDEX('Cycle 11'!B$10:B$999,MATCH($A898,'Cycle 11'!$L$10:$L$999,0),1)),"")="","",IFERROR(IFERROR(IFERROR(IFERROR(IFERROR(IFERROR(IFERROR(IFERROR(IFERROR(IFERROR(IFERROR(IFERROR(INDEX(Summer!B$10:B$999,MATCH($A898,Summer!$L$10:$L$999,0),1),INDEX('Cycle 1'!B$10:B$999,MATCH($A898,'Cycle 1'!$L$10:$L$999,0),1)),INDEX('Cycle 2'!B$10:B$999,MATCH($A898,'Cycle 2'!$L$10:$L$999,0),1)),INDEX('Cycle 3'!B$10:B$999,MATCH($A898,'Cycle 3'!$L$10:$L$999,0),1)),INDEX('Cycle 4'!B$10:B$999,MATCH($A898,'Cycle 4'!$L$10:$L$999,0),1)),INDEX('Cycle 5'!B$10:B$999,MATCH($A898,'Cycle 5'!$L$10:$L$999,0),1)),INDEX('Cycle 6'!B$10:B$999,MATCH($A898,'Cycle 6'!$L$10:$L$999,0),1)),INDEX('Cycle 7'!B$10:B$999,MATCH($A898,'Cycle 7'!$L$10:$L$999,0),1)),INDEX('Cycle 8'!B$10:B$999,MATCH($A898,'Cycle 8'!$L$10:$L$999,0),1)),INDEX('Cycle 9'!B$10:B$999,MATCH($A898,'Cycle 9'!$L$10:$L$999,0),1)),INDEX('Cycle 10'!B$10:B$999,MATCH($A898,'Cycle 10'!$L$10:$L$999,0),1)),INDEX('Cycle 11'!B$10:B$999,MATCH($A898,'Cycle 11'!$L$10:$L$999,0),1)),""))</f>
        <v/>
      </c>
      <c r="D898" t="str">
        <f>IF(IFERROR(IFERROR(IFERROR(IFERROR(IFERROR(IFERROR(IFERROR(IFERROR(IFERROR(IFERROR(IFERROR(IFERROR(INDEX(Summer!C$10:C$999,MATCH($A898,Summer!$L$10:$L$999,0),1),INDEX('Cycle 1'!C$10:C$999,MATCH($A898,'Cycle 1'!$L$10:$L$999,0),1)),INDEX('Cycle 2'!C$10:C$999,MATCH($A898,'Cycle 2'!$L$10:$L$999,0),1)),INDEX('Cycle 3'!C$10:C$999,MATCH($A898,'Cycle 3'!$L$10:$L$999,0),1)),INDEX('Cycle 4'!C$10:C$999,MATCH($A898,'Cycle 4'!$L$10:$L$999,0),1)),INDEX('Cycle 5'!C$10:C$999,MATCH($A898,'Cycle 5'!$L$10:$L$999,0),1)),INDEX('Cycle 6'!C$10:C$999,MATCH($A898,'Cycle 6'!$L$10:$L$999,0),1)),INDEX('Cycle 7'!C$10:C$999,MATCH($A898,'Cycle 7'!$L$10:$L$999,0),1)),INDEX('Cycle 8'!C$10:C$999,MATCH($A898,'Cycle 8'!$L$10:$L$999,0),1)),INDEX('Cycle 9'!C$10:C$999,MATCH($A898,'Cycle 9'!$L$10:$L$999,0),1)),INDEX('Cycle 10'!C$10:C$999,MATCH($A898,'Cycle 10'!$L$10:$L$999,0),1)),INDEX('Cycle 11'!C$10:C$999,MATCH($A898,'Cycle 11'!$L$10:$L$999,0),1)),"")="","",IFERROR(IFERROR(IFERROR(IFERROR(IFERROR(IFERROR(IFERROR(IFERROR(IFERROR(IFERROR(IFERROR(IFERROR(INDEX(Summer!C$10:C$999,MATCH($A898,Summer!$L$10:$L$999,0),1),INDEX('Cycle 1'!C$10:C$999,MATCH($A898,'Cycle 1'!$L$10:$L$999,0),1)),INDEX('Cycle 2'!C$10:C$999,MATCH($A898,'Cycle 2'!$L$10:$L$999,0),1)),INDEX('Cycle 3'!C$10:C$999,MATCH($A898,'Cycle 3'!$L$10:$L$999,0),1)),INDEX('Cycle 4'!C$10:C$999,MATCH($A898,'Cycle 4'!$L$10:$L$999,0),1)),INDEX('Cycle 5'!C$10:C$999,MATCH($A898,'Cycle 5'!$L$10:$L$999,0),1)),INDEX('Cycle 6'!C$10:C$999,MATCH($A898,'Cycle 6'!$L$10:$L$999,0),1)),INDEX('Cycle 7'!C$10:C$999,MATCH($A898,'Cycle 7'!$L$10:$L$999,0),1)),INDEX('Cycle 8'!C$10:C$999,MATCH($A898,'Cycle 8'!$L$10:$L$999,0),1)),INDEX('Cycle 9'!C$10:C$999,MATCH($A898,'Cycle 9'!$L$10:$L$999,0),1)),INDEX('Cycle 10'!C$10:C$999,MATCH($A898,'Cycle 10'!$L$10:$L$999,0),1)),INDEX('Cycle 11'!C$10:C$999,MATCH($A898,'Cycle 11'!$L$10:$L$999,0),1)),""))</f>
        <v/>
      </c>
      <c r="E898" t="str">
        <f>IF(IFERROR(IFERROR(IFERROR(IFERROR(IFERROR(IFERROR(IFERROR(IFERROR(IFERROR(IFERROR(IFERROR(IFERROR(INDEX(Summer!D$10:D$999,MATCH($A898,Summer!$L$10:$L$999,0),1),INDEX('Cycle 1'!D$10:D$999,MATCH($A898,'Cycle 1'!$L$10:$L$999,0),1)),INDEX('Cycle 2'!D$10:D$999,MATCH($A898,'Cycle 2'!$L$10:$L$999,0),1)),INDEX('Cycle 3'!D$10:D$999,MATCH($A898,'Cycle 3'!$L$10:$L$999,0),1)),INDEX('Cycle 4'!D$10:D$999,MATCH($A898,'Cycle 4'!$L$10:$L$999,0),1)),INDEX('Cycle 5'!D$10:D$999,MATCH($A898,'Cycle 5'!$L$10:$L$999,0),1)),INDEX('Cycle 6'!D$10:D$999,MATCH($A898,'Cycle 6'!$L$10:$L$999,0),1)),INDEX('Cycle 7'!D$10:D$999,MATCH($A898,'Cycle 7'!$L$10:$L$999,0),1)),INDEX('Cycle 8'!D$10:D$999,MATCH($A898,'Cycle 8'!$L$10:$L$999,0),1)),INDEX('Cycle 9'!D$10:D$999,MATCH($A898,'Cycle 9'!$L$10:$L$999,0),1)),INDEX('Cycle 10'!D$10:D$999,MATCH($A898,'Cycle 10'!$L$10:$L$999,0),1)),INDEX('Cycle 11'!D$10:D$999,MATCH($A898,'Cycle 11'!$L$10:$L$999,0),1)),"")="","",IFERROR(IFERROR(IFERROR(IFERROR(IFERROR(IFERROR(IFERROR(IFERROR(IFERROR(IFERROR(IFERROR(IFERROR(INDEX(Summer!D$10:D$999,MATCH($A898,Summer!$L$10:$L$999,0),1),INDEX('Cycle 1'!D$10:D$999,MATCH($A898,'Cycle 1'!$L$10:$L$999,0),1)),INDEX('Cycle 2'!D$10:D$999,MATCH($A898,'Cycle 2'!$L$10:$L$999,0),1)),INDEX('Cycle 3'!D$10:D$999,MATCH($A898,'Cycle 3'!$L$10:$L$999,0),1)),INDEX('Cycle 4'!D$10:D$999,MATCH($A898,'Cycle 4'!$L$10:$L$999,0),1)),INDEX('Cycle 5'!D$10:D$999,MATCH($A898,'Cycle 5'!$L$10:$L$999,0),1)),INDEX('Cycle 6'!D$10:D$999,MATCH($A898,'Cycle 6'!$L$10:$L$999,0),1)),INDEX('Cycle 7'!D$10:D$999,MATCH($A898,'Cycle 7'!$L$10:$L$999,0),1)),INDEX('Cycle 8'!D$10:D$999,MATCH($A898,'Cycle 8'!$L$10:$L$999,0),1)),INDEX('Cycle 9'!D$10:D$999,MATCH($A898,'Cycle 9'!$L$10:$L$999,0),1)),INDEX('Cycle 10'!D$10:D$999,MATCH($A898,'Cycle 10'!$L$10:$L$999,0),1)),INDEX('Cycle 11'!D$10:D$999,MATCH($A898,'Cycle 11'!$L$10:$L$999,0),1)),""))</f>
        <v/>
      </c>
      <c r="F898" t="str">
        <f>IF(IFERROR(IFERROR(IFERROR(IFERROR(IFERROR(IFERROR(IFERROR(IFERROR(IFERROR(IFERROR(IFERROR(IFERROR(INDEX(Summer!E$10:E$999,MATCH($A898,Summer!$L$10:$L$999,0),1),INDEX('Cycle 1'!E$10:E$999,MATCH($A898,'Cycle 1'!$L$10:$L$999,0),1)),INDEX('Cycle 2'!E$10:E$999,MATCH($A898,'Cycle 2'!$L$10:$L$999,0),1)),INDEX('Cycle 3'!E$10:E$999,MATCH($A898,'Cycle 3'!$L$10:$L$999,0),1)),INDEX('Cycle 4'!E$10:E$999,MATCH($A898,'Cycle 4'!$L$10:$L$999,0),1)),INDEX('Cycle 5'!E$10:E$999,MATCH($A898,'Cycle 5'!$L$10:$L$999,0),1)),INDEX('Cycle 6'!E$10:E$999,MATCH($A898,'Cycle 6'!$L$10:$L$999,0),1)),INDEX('Cycle 7'!E$10:E$999,MATCH($A898,'Cycle 7'!$L$10:$L$999,0),1)),INDEX('Cycle 8'!E$10:E$999,MATCH($A898,'Cycle 8'!$L$10:$L$999,0),1)),INDEX('Cycle 9'!E$10:E$999,MATCH($A898,'Cycle 9'!$L$10:$L$999,0),1)),INDEX('Cycle 10'!E$10:E$999,MATCH($A898,'Cycle 10'!$L$10:$L$999,0),1)),INDEX('Cycle 11'!E$10:E$999,MATCH($A898,'Cycle 11'!$L$10:$L$999,0),1)),"")="","",IFERROR(IFERROR(IFERROR(IFERROR(IFERROR(IFERROR(IFERROR(IFERROR(IFERROR(IFERROR(IFERROR(IFERROR(INDEX(Summer!E$10:E$999,MATCH($A898,Summer!$L$10:$L$999,0),1),INDEX('Cycle 1'!E$10:E$999,MATCH($A898,'Cycle 1'!$L$10:$L$999,0),1)),INDEX('Cycle 2'!E$10:E$999,MATCH($A898,'Cycle 2'!$L$10:$L$999,0),1)),INDEX('Cycle 3'!E$10:E$999,MATCH($A898,'Cycle 3'!$L$10:$L$999,0),1)),INDEX('Cycle 4'!E$10:E$999,MATCH($A898,'Cycle 4'!$L$10:$L$999,0),1)),INDEX('Cycle 5'!E$10:E$999,MATCH($A898,'Cycle 5'!$L$10:$L$999,0),1)),INDEX('Cycle 6'!E$10:E$999,MATCH($A898,'Cycle 6'!$L$10:$L$999,0),1)),INDEX('Cycle 7'!E$10:E$999,MATCH($A898,'Cycle 7'!$L$10:$L$999,0),1)),INDEX('Cycle 8'!E$10:E$999,MATCH($A898,'Cycle 8'!$L$10:$L$999,0),1)),INDEX('Cycle 9'!E$10:E$999,MATCH($A898,'Cycle 9'!$L$10:$L$999,0),1)),INDEX('Cycle 10'!E$10:E$999,MATCH($A898,'Cycle 10'!$L$10:$L$999,0),1)),INDEX('Cycle 11'!E$10:E$999,MATCH($A898,'Cycle 11'!$L$10:$L$999,0),1)),""))</f>
        <v/>
      </c>
      <c r="G898" t="str">
        <f>IF(IFERROR(IFERROR(IFERROR(IFERROR(IFERROR(IFERROR(IFERROR(IFERROR(IFERROR(IFERROR(IFERROR(IFERROR(INDEX(Summer!F$10:F$999,MATCH($A898,Summer!$L$10:$L$999,0),1),INDEX('Cycle 1'!F$10:F$999,MATCH($A898,'Cycle 1'!$L$10:$L$999,0),1)),INDEX('Cycle 2'!F$10:F$999,MATCH($A898,'Cycle 2'!$L$10:$L$999,0),1)),INDEX('Cycle 3'!F$10:F$999,MATCH($A898,'Cycle 3'!$L$10:$L$999,0),1)),INDEX('Cycle 4'!F$10:F$999,MATCH($A898,'Cycle 4'!$L$10:$L$999,0),1)),INDEX('Cycle 5'!F$10:F$999,MATCH($A898,'Cycle 5'!$L$10:$L$999,0),1)),INDEX('Cycle 6'!F$10:F$999,MATCH($A898,'Cycle 6'!$L$10:$L$999,0),1)),INDEX('Cycle 7'!F$10:F$999,MATCH($A898,'Cycle 7'!$L$10:$L$999,0),1)),INDEX('Cycle 8'!F$10:F$999,MATCH($A898,'Cycle 8'!$L$10:$L$999,0),1)),INDEX('Cycle 9'!F$10:F$999,MATCH($A898,'Cycle 9'!$L$10:$L$999,0),1)),INDEX('Cycle 10'!F$10:F$999,MATCH($A898,'Cycle 10'!$L$10:$L$999,0),1)),INDEX('Cycle 11'!F$10:F$999,MATCH($A898,'Cycle 11'!$L$10:$L$999,0),1)),"")="","",IFERROR(IFERROR(IFERROR(IFERROR(IFERROR(IFERROR(IFERROR(IFERROR(IFERROR(IFERROR(IFERROR(IFERROR(INDEX(Summer!F$10:F$999,MATCH($A898,Summer!$L$10:$L$999,0),1),INDEX('Cycle 1'!F$10:F$999,MATCH($A898,'Cycle 1'!$L$10:$L$999,0),1)),INDEX('Cycle 2'!F$10:F$999,MATCH($A898,'Cycle 2'!$L$10:$L$999,0),1)),INDEX('Cycle 3'!F$10:F$999,MATCH($A898,'Cycle 3'!$L$10:$L$999,0),1)),INDEX('Cycle 4'!F$10:F$999,MATCH($A898,'Cycle 4'!$L$10:$L$999,0),1)),INDEX('Cycle 5'!F$10:F$999,MATCH($A898,'Cycle 5'!$L$10:$L$999,0),1)),INDEX('Cycle 6'!F$10:F$999,MATCH($A898,'Cycle 6'!$L$10:$L$999,0),1)),INDEX('Cycle 7'!F$10:F$999,MATCH($A898,'Cycle 7'!$L$10:$L$999,0),1)),INDEX('Cycle 8'!F$10:F$999,MATCH($A898,'Cycle 8'!$L$10:$L$999,0),1)),INDEX('Cycle 9'!F$10:F$999,MATCH($A898,'Cycle 9'!$L$10:$L$999,0),1)),INDEX('Cycle 10'!F$10:F$999,MATCH($A898,'Cycle 10'!$L$10:$L$999,0),1)),INDEX('Cycle 11'!F$10:F$999,MATCH($A898,'Cycle 11'!$L$10:$L$999,0),1)),""))</f>
        <v/>
      </c>
      <c r="H898" t="str">
        <f>IF(IFERROR(IFERROR(IFERROR(IFERROR(IFERROR(IFERROR(IFERROR(IFERROR(IFERROR(IFERROR(IFERROR(IFERROR(INDEX(Summer!G$10:G$999,MATCH($A898,Summer!$L$10:$L$999,0),1),INDEX('Cycle 1'!G$10:G$999,MATCH($A898,'Cycle 1'!$L$10:$L$999,0),1)),INDEX('Cycle 2'!G$10:G$999,MATCH($A898,'Cycle 2'!$L$10:$L$999,0),1)),INDEX('Cycle 3'!G$10:G$999,MATCH($A898,'Cycle 3'!$L$10:$L$999,0),1)),INDEX('Cycle 4'!G$10:G$999,MATCH($A898,'Cycle 4'!$L$10:$L$999,0),1)),INDEX('Cycle 5'!G$10:G$999,MATCH($A898,'Cycle 5'!$L$10:$L$999,0),1)),INDEX('Cycle 6'!G$10:G$999,MATCH($A898,'Cycle 6'!$L$10:$L$999,0),1)),INDEX('Cycle 7'!G$10:G$999,MATCH($A898,'Cycle 7'!$L$10:$L$999,0),1)),INDEX('Cycle 8'!G$10:G$999,MATCH($A898,'Cycle 8'!$L$10:$L$999,0),1)),INDEX('Cycle 9'!G$10:G$999,MATCH($A898,'Cycle 9'!$L$10:$L$999,0),1)),INDEX('Cycle 10'!G$10:G$999,MATCH($A898,'Cycle 10'!$L$10:$L$999,0),1)),INDEX('Cycle 11'!G$10:G$999,MATCH($A898,'Cycle 11'!$L$10:$L$999,0),1)),"")="","",IFERROR(IFERROR(IFERROR(IFERROR(IFERROR(IFERROR(IFERROR(IFERROR(IFERROR(IFERROR(IFERROR(IFERROR(INDEX(Summer!G$10:G$999,MATCH($A898,Summer!$L$10:$L$999,0),1),INDEX('Cycle 1'!G$10:G$999,MATCH($A898,'Cycle 1'!$L$10:$L$999,0),1)),INDEX('Cycle 2'!G$10:G$999,MATCH($A898,'Cycle 2'!$L$10:$L$999,0),1)),INDEX('Cycle 3'!G$10:G$999,MATCH($A898,'Cycle 3'!$L$10:$L$999,0),1)),INDEX('Cycle 4'!G$10:G$999,MATCH($A898,'Cycle 4'!$L$10:$L$999,0),1)),INDEX('Cycle 5'!G$10:G$999,MATCH($A898,'Cycle 5'!$L$10:$L$999,0),1)),INDEX('Cycle 6'!G$10:G$999,MATCH($A898,'Cycle 6'!$L$10:$L$999,0),1)),INDEX('Cycle 7'!G$10:G$999,MATCH($A898,'Cycle 7'!$L$10:$L$999,0),1)),INDEX('Cycle 8'!G$10:G$999,MATCH($A898,'Cycle 8'!$L$10:$L$999,0),1)),INDEX('Cycle 9'!G$10:G$999,MATCH($A898,'Cycle 9'!$L$10:$L$999,0),1)),INDEX('Cycle 10'!G$10:G$999,MATCH($A898,'Cycle 10'!$L$10:$L$999,0),1)),INDEX('Cycle 11'!G$10:G$999,MATCH($A898,'Cycle 11'!$L$10:$L$999,0),1)),""))</f>
        <v/>
      </c>
      <c r="I898">
        <f>IFERROR(IF(C898="",MAX(I$1:I897),IF(ROW(C$2)=ROW(C898),1,IF(ISERROR(VLOOKUP(C898,C$2:C897,1,FALSE)),MAX(I$1:I897)+1,MAX(I$1:I897)))),"")</f>
        <v>0</v>
      </c>
      <c r="J898" t="str">
        <f t="shared" si="96"/>
        <v/>
      </c>
      <c r="K898" t="str">
        <f t="shared" si="98"/>
        <v/>
      </c>
      <c r="L898" t="str">
        <f t="shared" si="98"/>
        <v/>
      </c>
      <c r="M898" t="str">
        <f t="shared" si="98"/>
        <v/>
      </c>
      <c r="N898" t="str">
        <f t="shared" si="98"/>
        <v/>
      </c>
      <c r="O898" t="str">
        <f t="shared" si="98"/>
        <v/>
      </c>
      <c r="P898" t="str">
        <f t="shared" si="98"/>
        <v/>
      </c>
      <c r="Q898" t="str">
        <f t="shared" si="98"/>
        <v/>
      </c>
      <c r="R898" t="str">
        <f t="shared" si="98"/>
        <v/>
      </c>
      <c r="S898" t="str">
        <f t="shared" si="98"/>
        <v/>
      </c>
      <c r="T898" t="str">
        <f t="shared" si="98"/>
        <v/>
      </c>
      <c r="U898" t="str">
        <f t="shared" si="98"/>
        <v/>
      </c>
      <c r="V898" t="str">
        <f t="shared" si="98"/>
        <v/>
      </c>
      <c r="W898" t="str">
        <f t="shared" si="97"/>
        <v/>
      </c>
      <c r="X898">
        <f>IF(OR(H898="No",H898=""),0,IF(COUNTIFS(H$2:H898,"Yes",C$2:C898,C898)&gt;1,0,COUNTIFS(H$2:H898,"Yes",C$2:C898,C898)))+IF(X897=$X$1,0,X897)</f>
        <v>0</v>
      </c>
    </row>
    <row r="899" spans="1:24" x14ac:dyDescent="0.3">
      <c r="A899">
        <f>ROWS($A$2:$A899)</f>
        <v>898</v>
      </c>
      <c r="B899" t="str">
        <f>IF(ISERROR(VLOOKUP(A899,Summer!L$11:L$500,1,FALSE)),IF(ISERROR(VLOOKUP(A899,'Cycle 1'!L$11:L$500,1,FALSE)),IF(ISERROR(VLOOKUP(A899,'Cycle 2'!L$11:L$500,1,FALSE)),IF(ISERROR(VLOOKUP(A899,'Cycle 3'!L$11:L$500,1,FALSE)),IF(ISERROR(VLOOKUP(A899,'Cycle 4'!L$11:L$500,1,FALSE)),IF(ISERROR(VLOOKUP(A899,'Cycle 5'!L$11:L$500,1,FALSE)),IF(ISERROR(VLOOKUP(A899,'Cycle 6'!L$11:L$500,1,FALSE)),IF(ISERROR(VLOOKUP(A899,'Cycle 7'!L$11:L$500,1,FALSE)),IF(ISERROR(VLOOKUP(A899,'Cycle 8'!L$11:L$500,1,FALSE)),IF(ISERROR(VLOOKUP(A899,'Cycle 9'!L$11:L$500,1,FALSE)),IF(ISERROR(VLOOKUP(A899,'Cycle 10'!L$11:L$500,1,FALSE)),IF(ISERROR(VLOOKUP(A899,'Cycle 11'!L$11:L$500,1,FALSE)),"","Cycle 11"),"Cycle 10"),"Cycle 9"),"Cycle 8"),"Cycle 7"),"Cycle 6"),"Cycle 5"),"Cycle 4"),"Cycle 3"),"Cycle 2"),"Cycle 1"),"Summer")</f>
        <v/>
      </c>
      <c r="C899" t="str">
        <f>IF(IFERROR(IFERROR(IFERROR(IFERROR(IFERROR(IFERROR(IFERROR(IFERROR(IFERROR(IFERROR(IFERROR(IFERROR(INDEX(Summer!B$10:B$999,MATCH($A899,Summer!$L$10:$L$999,0),1),INDEX('Cycle 1'!B$10:B$999,MATCH($A899,'Cycle 1'!$L$10:$L$999,0),1)),INDEX('Cycle 2'!B$10:B$999,MATCH($A899,'Cycle 2'!$L$10:$L$999,0),1)),INDEX('Cycle 3'!B$10:B$999,MATCH($A899,'Cycle 3'!$L$10:$L$999,0),1)),INDEX('Cycle 4'!B$10:B$999,MATCH($A899,'Cycle 4'!$L$10:$L$999,0),1)),INDEX('Cycle 5'!B$10:B$999,MATCH($A899,'Cycle 5'!$L$10:$L$999,0),1)),INDEX('Cycle 6'!B$10:B$999,MATCH($A899,'Cycle 6'!$L$10:$L$999,0),1)),INDEX('Cycle 7'!B$10:B$999,MATCH($A899,'Cycle 7'!$L$10:$L$999,0),1)),INDEX('Cycle 8'!B$10:B$999,MATCH($A899,'Cycle 8'!$L$10:$L$999,0),1)),INDEX('Cycle 9'!B$10:B$999,MATCH($A899,'Cycle 9'!$L$10:$L$999,0),1)),INDEX('Cycle 10'!B$10:B$999,MATCH($A899,'Cycle 10'!$L$10:$L$999,0),1)),INDEX('Cycle 11'!B$10:B$999,MATCH($A899,'Cycle 11'!$L$10:$L$999,0),1)),"")="","",IFERROR(IFERROR(IFERROR(IFERROR(IFERROR(IFERROR(IFERROR(IFERROR(IFERROR(IFERROR(IFERROR(IFERROR(INDEX(Summer!B$10:B$999,MATCH($A899,Summer!$L$10:$L$999,0),1),INDEX('Cycle 1'!B$10:B$999,MATCH($A899,'Cycle 1'!$L$10:$L$999,0),1)),INDEX('Cycle 2'!B$10:B$999,MATCH($A899,'Cycle 2'!$L$10:$L$999,0),1)),INDEX('Cycle 3'!B$10:B$999,MATCH($A899,'Cycle 3'!$L$10:$L$999,0),1)),INDEX('Cycle 4'!B$10:B$999,MATCH($A899,'Cycle 4'!$L$10:$L$999,0),1)),INDEX('Cycle 5'!B$10:B$999,MATCH($A899,'Cycle 5'!$L$10:$L$999,0),1)),INDEX('Cycle 6'!B$10:B$999,MATCH($A899,'Cycle 6'!$L$10:$L$999,0),1)),INDEX('Cycle 7'!B$10:B$999,MATCH($A899,'Cycle 7'!$L$10:$L$999,0),1)),INDEX('Cycle 8'!B$10:B$999,MATCH($A899,'Cycle 8'!$L$10:$L$999,0),1)),INDEX('Cycle 9'!B$10:B$999,MATCH($A899,'Cycle 9'!$L$10:$L$999,0),1)),INDEX('Cycle 10'!B$10:B$999,MATCH($A899,'Cycle 10'!$L$10:$L$999,0),1)),INDEX('Cycle 11'!B$10:B$999,MATCH($A899,'Cycle 11'!$L$10:$L$999,0),1)),""))</f>
        <v/>
      </c>
      <c r="D899" t="str">
        <f>IF(IFERROR(IFERROR(IFERROR(IFERROR(IFERROR(IFERROR(IFERROR(IFERROR(IFERROR(IFERROR(IFERROR(IFERROR(INDEX(Summer!C$10:C$999,MATCH($A899,Summer!$L$10:$L$999,0),1),INDEX('Cycle 1'!C$10:C$999,MATCH($A899,'Cycle 1'!$L$10:$L$999,0),1)),INDEX('Cycle 2'!C$10:C$999,MATCH($A899,'Cycle 2'!$L$10:$L$999,0),1)),INDEX('Cycle 3'!C$10:C$999,MATCH($A899,'Cycle 3'!$L$10:$L$999,0),1)),INDEX('Cycle 4'!C$10:C$999,MATCH($A899,'Cycle 4'!$L$10:$L$999,0),1)),INDEX('Cycle 5'!C$10:C$999,MATCH($A899,'Cycle 5'!$L$10:$L$999,0),1)),INDEX('Cycle 6'!C$10:C$999,MATCH($A899,'Cycle 6'!$L$10:$L$999,0),1)),INDEX('Cycle 7'!C$10:C$999,MATCH($A899,'Cycle 7'!$L$10:$L$999,0),1)),INDEX('Cycle 8'!C$10:C$999,MATCH($A899,'Cycle 8'!$L$10:$L$999,0),1)),INDEX('Cycle 9'!C$10:C$999,MATCH($A899,'Cycle 9'!$L$10:$L$999,0),1)),INDEX('Cycle 10'!C$10:C$999,MATCH($A899,'Cycle 10'!$L$10:$L$999,0),1)),INDEX('Cycle 11'!C$10:C$999,MATCH($A899,'Cycle 11'!$L$10:$L$999,0),1)),"")="","",IFERROR(IFERROR(IFERROR(IFERROR(IFERROR(IFERROR(IFERROR(IFERROR(IFERROR(IFERROR(IFERROR(IFERROR(INDEX(Summer!C$10:C$999,MATCH($A899,Summer!$L$10:$L$999,0),1),INDEX('Cycle 1'!C$10:C$999,MATCH($A899,'Cycle 1'!$L$10:$L$999,0),1)),INDEX('Cycle 2'!C$10:C$999,MATCH($A899,'Cycle 2'!$L$10:$L$999,0),1)),INDEX('Cycle 3'!C$10:C$999,MATCH($A899,'Cycle 3'!$L$10:$L$999,0),1)),INDEX('Cycle 4'!C$10:C$999,MATCH($A899,'Cycle 4'!$L$10:$L$999,0),1)),INDEX('Cycle 5'!C$10:C$999,MATCH($A899,'Cycle 5'!$L$10:$L$999,0),1)),INDEX('Cycle 6'!C$10:C$999,MATCH($A899,'Cycle 6'!$L$10:$L$999,0),1)),INDEX('Cycle 7'!C$10:C$999,MATCH($A899,'Cycle 7'!$L$10:$L$999,0),1)),INDEX('Cycle 8'!C$10:C$999,MATCH($A899,'Cycle 8'!$L$10:$L$999,0),1)),INDEX('Cycle 9'!C$10:C$999,MATCH($A899,'Cycle 9'!$L$10:$L$999,0),1)),INDEX('Cycle 10'!C$10:C$999,MATCH($A899,'Cycle 10'!$L$10:$L$999,0),1)),INDEX('Cycle 11'!C$10:C$999,MATCH($A899,'Cycle 11'!$L$10:$L$999,0),1)),""))</f>
        <v/>
      </c>
      <c r="E899" t="str">
        <f>IF(IFERROR(IFERROR(IFERROR(IFERROR(IFERROR(IFERROR(IFERROR(IFERROR(IFERROR(IFERROR(IFERROR(IFERROR(INDEX(Summer!D$10:D$999,MATCH($A899,Summer!$L$10:$L$999,0),1),INDEX('Cycle 1'!D$10:D$999,MATCH($A899,'Cycle 1'!$L$10:$L$999,0),1)),INDEX('Cycle 2'!D$10:D$999,MATCH($A899,'Cycle 2'!$L$10:$L$999,0),1)),INDEX('Cycle 3'!D$10:D$999,MATCH($A899,'Cycle 3'!$L$10:$L$999,0),1)),INDEX('Cycle 4'!D$10:D$999,MATCH($A899,'Cycle 4'!$L$10:$L$999,0),1)),INDEX('Cycle 5'!D$10:D$999,MATCH($A899,'Cycle 5'!$L$10:$L$999,0),1)),INDEX('Cycle 6'!D$10:D$999,MATCH($A899,'Cycle 6'!$L$10:$L$999,0),1)),INDEX('Cycle 7'!D$10:D$999,MATCH($A899,'Cycle 7'!$L$10:$L$999,0),1)),INDEX('Cycle 8'!D$10:D$999,MATCH($A899,'Cycle 8'!$L$10:$L$999,0),1)),INDEX('Cycle 9'!D$10:D$999,MATCH($A899,'Cycle 9'!$L$10:$L$999,0),1)),INDEX('Cycle 10'!D$10:D$999,MATCH($A899,'Cycle 10'!$L$10:$L$999,0),1)),INDEX('Cycle 11'!D$10:D$999,MATCH($A899,'Cycle 11'!$L$10:$L$999,0),1)),"")="","",IFERROR(IFERROR(IFERROR(IFERROR(IFERROR(IFERROR(IFERROR(IFERROR(IFERROR(IFERROR(IFERROR(IFERROR(INDEX(Summer!D$10:D$999,MATCH($A899,Summer!$L$10:$L$999,0),1),INDEX('Cycle 1'!D$10:D$999,MATCH($A899,'Cycle 1'!$L$10:$L$999,0),1)),INDEX('Cycle 2'!D$10:D$999,MATCH($A899,'Cycle 2'!$L$10:$L$999,0),1)),INDEX('Cycle 3'!D$10:D$999,MATCH($A899,'Cycle 3'!$L$10:$L$999,0),1)),INDEX('Cycle 4'!D$10:D$999,MATCH($A899,'Cycle 4'!$L$10:$L$999,0),1)),INDEX('Cycle 5'!D$10:D$999,MATCH($A899,'Cycle 5'!$L$10:$L$999,0),1)),INDEX('Cycle 6'!D$10:D$999,MATCH($A899,'Cycle 6'!$L$10:$L$999,0),1)),INDEX('Cycle 7'!D$10:D$999,MATCH($A899,'Cycle 7'!$L$10:$L$999,0),1)),INDEX('Cycle 8'!D$10:D$999,MATCH($A899,'Cycle 8'!$L$10:$L$999,0),1)),INDEX('Cycle 9'!D$10:D$999,MATCH($A899,'Cycle 9'!$L$10:$L$999,0),1)),INDEX('Cycle 10'!D$10:D$999,MATCH($A899,'Cycle 10'!$L$10:$L$999,0),1)),INDEX('Cycle 11'!D$10:D$999,MATCH($A899,'Cycle 11'!$L$10:$L$999,0),1)),""))</f>
        <v/>
      </c>
      <c r="F899" t="str">
        <f>IF(IFERROR(IFERROR(IFERROR(IFERROR(IFERROR(IFERROR(IFERROR(IFERROR(IFERROR(IFERROR(IFERROR(IFERROR(INDEX(Summer!E$10:E$999,MATCH($A899,Summer!$L$10:$L$999,0),1),INDEX('Cycle 1'!E$10:E$999,MATCH($A899,'Cycle 1'!$L$10:$L$999,0),1)),INDEX('Cycle 2'!E$10:E$999,MATCH($A899,'Cycle 2'!$L$10:$L$999,0),1)),INDEX('Cycle 3'!E$10:E$999,MATCH($A899,'Cycle 3'!$L$10:$L$999,0),1)),INDEX('Cycle 4'!E$10:E$999,MATCH($A899,'Cycle 4'!$L$10:$L$999,0),1)),INDEX('Cycle 5'!E$10:E$999,MATCH($A899,'Cycle 5'!$L$10:$L$999,0),1)),INDEX('Cycle 6'!E$10:E$999,MATCH($A899,'Cycle 6'!$L$10:$L$999,0),1)),INDEX('Cycle 7'!E$10:E$999,MATCH($A899,'Cycle 7'!$L$10:$L$999,0),1)),INDEX('Cycle 8'!E$10:E$999,MATCH($A899,'Cycle 8'!$L$10:$L$999,0),1)),INDEX('Cycle 9'!E$10:E$999,MATCH($A899,'Cycle 9'!$L$10:$L$999,0),1)),INDEX('Cycle 10'!E$10:E$999,MATCH($A899,'Cycle 10'!$L$10:$L$999,0),1)),INDEX('Cycle 11'!E$10:E$999,MATCH($A899,'Cycle 11'!$L$10:$L$999,0),1)),"")="","",IFERROR(IFERROR(IFERROR(IFERROR(IFERROR(IFERROR(IFERROR(IFERROR(IFERROR(IFERROR(IFERROR(IFERROR(INDEX(Summer!E$10:E$999,MATCH($A899,Summer!$L$10:$L$999,0),1),INDEX('Cycle 1'!E$10:E$999,MATCH($A899,'Cycle 1'!$L$10:$L$999,0),1)),INDEX('Cycle 2'!E$10:E$999,MATCH($A899,'Cycle 2'!$L$10:$L$999,0),1)),INDEX('Cycle 3'!E$10:E$999,MATCH($A899,'Cycle 3'!$L$10:$L$999,0),1)),INDEX('Cycle 4'!E$10:E$999,MATCH($A899,'Cycle 4'!$L$10:$L$999,0),1)),INDEX('Cycle 5'!E$10:E$999,MATCH($A899,'Cycle 5'!$L$10:$L$999,0),1)),INDEX('Cycle 6'!E$10:E$999,MATCH($A899,'Cycle 6'!$L$10:$L$999,0),1)),INDEX('Cycle 7'!E$10:E$999,MATCH($A899,'Cycle 7'!$L$10:$L$999,0),1)),INDEX('Cycle 8'!E$10:E$999,MATCH($A899,'Cycle 8'!$L$10:$L$999,0),1)),INDEX('Cycle 9'!E$10:E$999,MATCH($A899,'Cycle 9'!$L$10:$L$999,0),1)),INDEX('Cycle 10'!E$10:E$999,MATCH($A899,'Cycle 10'!$L$10:$L$999,0),1)),INDEX('Cycle 11'!E$10:E$999,MATCH($A899,'Cycle 11'!$L$10:$L$999,0),1)),""))</f>
        <v/>
      </c>
      <c r="G899" t="str">
        <f>IF(IFERROR(IFERROR(IFERROR(IFERROR(IFERROR(IFERROR(IFERROR(IFERROR(IFERROR(IFERROR(IFERROR(IFERROR(INDEX(Summer!F$10:F$999,MATCH($A899,Summer!$L$10:$L$999,0),1),INDEX('Cycle 1'!F$10:F$999,MATCH($A899,'Cycle 1'!$L$10:$L$999,0),1)),INDEX('Cycle 2'!F$10:F$999,MATCH($A899,'Cycle 2'!$L$10:$L$999,0),1)),INDEX('Cycle 3'!F$10:F$999,MATCH($A899,'Cycle 3'!$L$10:$L$999,0),1)),INDEX('Cycle 4'!F$10:F$999,MATCH($A899,'Cycle 4'!$L$10:$L$999,0),1)),INDEX('Cycle 5'!F$10:F$999,MATCH($A899,'Cycle 5'!$L$10:$L$999,0),1)),INDEX('Cycle 6'!F$10:F$999,MATCH($A899,'Cycle 6'!$L$10:$L$999,0),1)),INDEX('Cycle 7'!F$10:F$999,MATCH($A899,'Cycle 7'!$L$10:$L$999,0),1)),INDEX('Cycle 8'!F$10:F$999,MATCH($A899,'Cycle 8'!$L$10:$L$999,0),1)),INDEX('Cycle 9'!F$10:F$999,MATCH($A899,'Cycle 9'!$L$10:$L$999,0),1)),INDEX('Cycle 10'!F$10:F$999,MATCH($A899,'Cycle 10'!$L$10:$L$999,0),1)),INDEX('Cycle 11'!F$10:F$999,MATCH($A899,'Cycle 11'!$L$10:$L$999,0),1)),"")="","",IFERROR(IFERROR(IFERROR(IFERROR(IFERROR(IFERROR(IFERROR(IFERROR(IFERROR(IFERROR(IFERROR(IFERROR(INDEX(Summer!F$10:F$999,MATCH($A899,Summer!$L$10:$L$999,0),1),INDEX('Cycle 1'!F$10:F$999,MATCH($A899,'Cycle 1'!$L$10:$L$999,0),1)),INDEX('Cycle 2'!F$10:F$999,MATCH($A899,'Cycle 2'!$L$10:$L$999,0),1)),INDEX('Cycle 3'!F$10:F$999,MATCH($A899,'Cycle 3'!$L$10:$L$999,0),1)),INDEX('Cycle 4'!F$10:F$999,MATCH($A899,'Cycle 4'!$L$10:$L$999,0),1)),INDEX('Cycle 5'!F$10:F$999,MATCH($A899,'Cycle 5'!$L$10:$L$999,0),1)),INDEX('Cycle 6'!F$10:F$999,MATCH($A899,'Cycle 6'!$L$10:$L$999,0),1)),INDEX('Cycle 7'!F$10:F$999,MATCH($A899,'Cycle 7'!$L$10:$L$999,0),1)),INDEX('Cycle 8'!F$10:F$999,MATCH($A899,'Cycle 8'!$L$10:$L$999,0),1)),INDEX('Cycle 9'!F$10:F$999,MATCH($A899,'Cycle 9'!$L$10:$L$999,0),1)),INDEX('Cycle 10'!F$10:F$999,MATCH($A899,'Cycle 10'!$L$10:$L$999,0),1)),INDEX('Cycle 11'!F$10:F$999,MATCH($A899,'Cycle 11'!$L$10:$L$999,0),1)),""))</f>
        <v/>
      </c>
      <c r="H899" t="str">
        <f>IF(IFERROR(IFERROR(IFERROR(IFERROR(IFERROR(IFERROR(IFERROR(IFERROR(IFERROR(IFERROR(IFERROR(IFERROR(INDEX(Summer!G$10:G$999,MATCH($A899,Summer!$L$10:$L$999,0),1),INDEX('Cycle 1'!G$10:G$999,MATCH($A899,'Cycle 1'!$L$10:$L$999,0),1)),INDEX('Cycle 2'!G$10:G$999,MATCH($A899,'Cycle 2'!$L$10:$L$999,0),1)),INDEX('Cycle 3'!G$10:G$999,MATCH($A899,'Cycle 3'!$L$10:$L$999,0),1)),INDEX('Cycle 4'!G$10:G$999,MATCH($A899,'Cycle 4'!$L$10:$L$999,0),1)),INDEX('Cycle 5'!G$10:G$999,MATCH($A899,'Cycle 5'!$L$10:$L$999,0),1)),INDEX('Cycle 6'!G$10:G$999,MATCH($A899,'Cycle 6'!$L$10:$L$999,0),1)),INDEX('Cycle 7'!G$10:G$999,MATCH($A899,'Cycle 7'!$L$10:$L$999,0),1)),INDEX('Cycle 8'!G$10:G$999,MATCH($A899,'Cycle 8'!$L$10:$L$999,0),1)),INDEX('Cycle 9'!G$10:G$999,MATCH($A899,'Cycle 9'!$L$10:$L$999,0),1)),INDEX('Cycle 10'!G$10:G$999,MATCH($A899,'Cycle 10'!$L$10:$L$999,0),1)),INDEX('Cycle 11'!G$10:G$999,MATCH($A899,'Cycle 11'!$L$10:$L$999,0),1)),"")="","",IFERROR(IFERROR(IFERROR(IFERROR(IFERROR(IFERROR(IFERROR(IFERROR(IFERROR(IFERROR(IFERROR(IFERROR(INDEX(Summer!G$10:G$999,MATCH($A899,Summer!$L$10:$L$999,0),1),INDEX('Cycle 1'!G$10:G$999,MATCH($A899,'Cycle 1'!$L$10:$L$999,0),1)),INDEX('Cycle 2'!G$10:G$999,MATCH($A899,'Cycle 2'!$L$10:$L$999,0),1)),INDEX('Cycle 3'!G$10:G$999,MATCH($A899,'Cycle 3'!$L$10:$L$999,0),1)),INDEX('Cycle 4'!G$10:G$999,MATCH($A899,'Cycle 4'!$L$10:$L$999,0),1)),INDEX('Cycle 5'!G$10:G$999,MATCH($A899,'Cycle 5'!$L$10:$L$999,0),1)),INDEX('Cycle 6'!G$10:G$999,MATCH($A899,'Cycle 6'!$L$10:$L$999,0),1)),INDEX('Cycle 7'!G$10:G$999,MATCH($A899,'Cycle 7'!$L$10:$L$999,0),1)),INDEX('Cycle 8'!G$10:G$999,MATCH($A899,'Cycle 8'!$L$10:$L$999,0),1)),INDEX('Cycle 9'!G$10:G$999,MATCH($A899,'Cycle 9'!$L$10:$L$999,0),1)),INDEX('Cycle 10'!G$10:G$999,MATCH($A899,'Cycle 10'!$L$10:$L$999,0),1)),INDEX('Cycle 11'!G$10:G$999,MATCH($A899,'Cycle 11'!$L$10:$L$999,0),1)),""))</f>
        <v/>
      </c>
      <c r="I899">
        <f>IFERROR(IF(C899="",MAX(I$1:I898),IF(ROW(C$2)=ROW(C899),1,IF(ISERROR(VLOOKUP(C899,C$2:C898,1,FALSE)),MAX(I$1:I898)+1,MAX(I$1:I898)))),"")</f>
        <v>0</v>
      </c>
      <c r="J899" t="str">
        <f t="shared" si="96"/>
        <v/>
      </c>
      <c r="K899" t="str">
        <f t="shared" si="98"/>
        <v/>
      </c>
      <c r="L899" t="str">
        <f t="shared" si="98"/>
        <v/>
      </c>
      <c r="M899" t="str">
        <f t="shared" si="98"/>
        <v/>
      </c>
      <c r="N899" t="str">
        <f t="shared" si="98"/>
        <v/>
      </c>
      <c r="O899" t="str">
        <f t="shared" si="98"/>
        <v/>
      </c>
      <c r="P899" t="str">
        <f t="shared" si="98"/>
        <v/>
      </c>
      <c r="Q899" t="str">
        <f t="shared" si="98"/>
        <v/>
      </c>
      <c r="R899" t="str">
        <f t="shared" si="98"/>
        <v/>
      </c>
      <c r="S899" t="str">
        <f t="shared" si="98"/>
        <v/>
      </c>
      <c r="T899" t="str">
        <f t="shared" si="98"/>
        <v/>
      </c>
      <c r="U899" t="str">
        <f t="shared" si="98"/>
        <v/>
      </c>
      <c r="V899" t="str">
        <f t="shared" si="98"/>
        <v/>
      </c>
      <c r="W899" t="str">
        <f t="shared" si="97"/>
        <v/>
      </c>
      <c r="X899">
        <f>IF(OR(H899="No",H899=""),0,IF(COUNTIFS(H$2:H899,"Yes",C$2:C899,C899)&gt;1,0,COUNTIFS(H$2:H899,"Yes",C$2:C899,C899)))+IF(X898=$X$1,0,X898)</f>
        <v>0</v>
      </c>
    </row>
    <row r="900" spans="1:24" x14ac:dyDescent="0.3">
      <c r="A900">
        <f>ROWS($A$2:$A900)</f>
        <v>899</v>
      </c>
      <c r="B900" t="str">
        <f>IF(ISERROR(VLOOKUP(A900,Summer!L$11:L$500,1,FALSE)),IF(ISERROR(VLOOKUP(A900,'Cycle 1'!L$11:L$500,1,FALSE)),IF(ISERROR(VLOOKUP(A900,'Cycle 2'!L$11:L$500,1,FALSE)),IF(ISERROR(VLOOKUP(A900,'Cycle 3'!L$11:L$500,1,FALSE)),IF(ISERROR(VLOOKUP(A900,'Cycle 4'!L$11:L$500,1,FALSE)),IF(ISERROR(VLOOKUP(A900,'Cycle 5'!L$11:L$500,1,FALSE)),IF(ISERROR(VLOOKUP(A900,'Cycle 6'!L$11:L$500,1,FALSE)),IF(ISERROR(VLOOKUP(A900,'Cycle 7'!L$11:L$500,1,FALSE)),IF(ISERROR(VLOOKUP(A900,'Cycle 8'!L$11:L$500,1,FALSE)),IF(ISERROR(VLOOKUP(A900,'Cycle 9'!L$11:L$500,1,FALSE)),IF(ISERROR(VLOOKUP(A900,'Cycle 10'!L$11:L$500,1,FALSE)),IF(ISERROR(VLOOKUP(A900,'Cycle 11'!L$11:L$500,1,FALSE)),"","Cycle 11"),"Cycle 10"),"Cycle 9"),"Cycle 8"),"Cycle 7"),"Cycle 6"),"Cycle 5"),"Cycle 4"),"Cycle 3"),"Cycle 2"),"Cycle 1"),"Summer")</f>
        <v/>
      </c>
      <c r="C900" t="str">
        <f>IF(IFERROR(IFERROR(IFERROR(IFERROR(IFERROR(IFERROR(IFERROR(IFERROR(IFERROR(IFERROR(IFERROR(IFERROR(INDEX(Summer!B$10:B$999,MATCH($A900,Summer!$L$10:$L$999,0),1),INDEX('Cycle 1'!B$10:B$999,MATCH($A900,'Cycle 1'!$L$10:$L$999,0),1)),INDEX('Cycle 2'!B$10:B$999,MATCH($A900,'Cycle 2'!$L$10:$L$999,0),1)),INDEX('Cycle 3'!B$10:B$999,MATCH($A900,'Cycle 3'!$L$10:$L$999,0),1)),INDEX('Cycle 4'!B$10:B$999,MATCH($A900,'Cycle 4'!$L$10:$L$999,0),1)),INDEX('Cycle 5'!B$10:B$999,MATCH($A900,'Cycle 5'!$L$10:$L$999,0),1)),INDEX('Cycle 6'!B$10:B$999,MATCH($A900,'Cycle 6'!$L$10:$L$999,0),1)),INDEX('Cycle 7'!B$10:B$999,MATCH($A900,'Cycle 7'!$L$10:$L$999,0),1)),INDEX('Cycle 8'!B$10:B$999,MATCH($A900,'Cycle 8'!$L$10:$L$999,0),1)),INDEX('Cycle 9'!B$10:B$999,MATCH($A900,'Cycle 9'!$L$10:$L$999,0),1)),INDEX('Cycle 10'!B$10:B$999,MATCH($A900,'Cycle 10'!$L$10:$L$999,0),1)),INDEX('Cycle 11'!B$10:B$999,MATCH($A900,'Cycle 11'!$L$10:$L$999,0),1)),"")="","",IFERROR(IFERROR(IFERROR(IFERROR(IFERROR(IFERROR(IFERROR(IFERROR(IFERROR(IFERROR(IFERROR(IFERROR(INDEX(Summer!B$10:B$999,MATCH($A900,Summer!$L$10:$L$999,0),1),INDEX('Cycle 1'!B$10:B$999,MATCH($A900,'Cycle 1'!$L$10:$L$999,0),1)),INDEX('Cycle 2'!B$10:B$999,MATCH($A900,'Cycle 2'!$L$10:$L$999,0),1)),INDEX('Cycle 3'!B$10:B$999,MATCH($A900,'Cycle 3'!$L$10:$L$999,0),1)),INDEX('Cycle 4'!B$10:B$999,MATCH($A900,'Cycle 4'!$L$10:$L$999,0),1)),INDEX('Cycle 5'!B$10:B$999,MATCH($A900,'Cycle 5'!$L$10:$L$999,0),1)),INDEX('Cycle 6'!B$10:B$999,MATCH($A900,'Cycle 6'!$L$10:$L$999,0),1)),INDEX('Cycle 7'!B$10:B$999,MATCH($A900,'Cycle 7'!$L$10:$L$999,0),1)),INDEX('Cycle 8'!B$10:B$999,MATCH($A900,'Cycle 8'!$L$10:$L$999,0),1)),INDEX('Cycle 9'!B$10:B$999,MATCH($A900,'Cycle 9'!$L$10:$L$999,0),1)),INDEX('Cycle 10'!B$10:B$999,MATCH($A900,'Cycle 10'!$L$10:$L$999,0),1)),INDEX('Cycle 11'!B$10:B$999,MATCH($A900,'Cycle 11'!$L$10:$L$999,0),1)),""))</f>
        <v/>
      </c>
      <c r="D900" t="str">
        <f>IF(IFERROR(IFERROR(IFERROR(IFERROR(IFERROR(IFERROR(IFERROR(IFERROR(IFERROR(IFERROR(IFERROR(IFERROR(INDEX(Summer!C$10:C$999,MATCH($A900,Summer!$L$10:$L$999,0),1),INDEX('Cycle 1'!C$10:C$999,MATCH($A900,'Cycle 1'!$L$10:$L$999,0),1)),INDEX('Cycle 2'!C$10:C$999,MATCH($A900,'Cycle 2'!$L$10:$L$999,0),1)),INDEX('Cycle 3'!C$10:C$999,MATCH($A900,'Cycle 3'!$L$10:$L$999,0),1)),INDEX('Cycle 4'!C$10:C$999,MATCH($A900,'Cycle 4'!$L$10:$L$999,0),1)),INDEX('Cycle 5'!C$10:C$999,MATCH($A900,'Cycle 5'!$L$10:$L$999,0),1)),INDEX('Cycle 6'!C$10:C$999,MATCH($A900,'Cycle 6'!$L$10:$L$999,0),1)),INDEX('Cycle 7'!C$10:C$999,MATCH($A900,'Cycle 7'!$L$10:$L$999,0),1)),INDEX('Cycle 8'!C$10:C$999,MATCH($A900,'Cycle 8'!$L$10:$L$999,0),1)),INDEX('Cycle 9'!C$10:C$999,MATCH($A900,'Cycle 9'!$L$10:$L$999,0),1)),INDEX('Cycle 10'!C$10:C$999,MATCH($A900,'Cycle 10'!$L$10:$L$999,0),1)),INDEX('Cycle 11'!C$10:C$999,MATCH($A900,'Cycle 11'!$L$10:$L$999,0),1)),"")="","",IFERROR(IFERROR(IFERROR(IFERROR(IFERROR(IFERROR(IFERROR(IFERROR(IFERROR(IFERROR(IFERROR(IFERROR(INDEX(Summer!C$10:C$999,MATCH($A900,Summer!$L$10:$L$999,0),1),INDEX('Cycle 1'!C$10:C$999,MATCH($A900,'Cycle 1'!$L$10:$L$999,0),1)),INDEX('Cycle 2'!C$10:C$999,MATCH($A900,'Cycle 2'!$L$10:$L$999,0),1)),INDEX('Cycle 3'!C$10:C$999,MATCH($A900,'Cycle 3'!$L$10:$L$999,0),1)),INDEX('Cycle 4'!C$10:C$999,MATCH($A900,'Cycle 4'!$L$10:$L$999,0),1)),INDEX('Cycle 5'!C$10:C$999,MATCH($A900,'Cycle 5'!$L$10:$L$999,0),1)),INDEX('Cycle 6'!C$10:C$999,MATCH($A900,'Cycle 6'!$L$10:$L$999,0),1)),INDEX('Cycle 7'!C$10:C$999,MATCH($A900,'Cycle 7'!$L$10:$L$999,0),1)),INDEX('Cycle 8'!C$10:C$999,MATCH($A900,'Cycle 8'!$L$10:$L$999,0),1)),INDEX('Cycle 9'!C$10:C$999,MATCH($A900,'Cycle 9'!$L$10:$L$999,0),1)),INDEX('Cycle 10'!C$10:C$999,MATCH($A900,'Cycle 10'!$L$10:$L$999,0),1)),INDEX('Cycle 11'!C$10:C$999,MATCH($A900,'Cycle 11'!$L$10:$L$999,0),1)),""))</f>
        <v/>
      </c>
      <c r="E900" t="str">
        <f>IF(IFERROR(IFERROR(IFERROR(IFERROR(IFERROR(IFERROR(IFERROR(IFERROR(IFERROR(IFERROR(IFERROR(IFERROR(INDEX(Summer!D$10:D$999,MATCH($A900,Summer!$L$10:$L$999,0),1),INDEX('Cycle 1'!D$10:D$999,MATCH($A900,'Cycle 1'!$L$10:$L$999,0),1)),INDEX('Cycle 2'!D$10:D$999,MATCH($A900,'Cycle 2'!$L$10:$L$999,0),1)),INDEX('Cycle 3'!D$10:D$999,MATCH($A900,'Cycle 3'!$L$10:$L$999,0),1)),INDEX('Cycle 4'!D$10:D$999,MATCH($A900,'Cycle 4'!$L$10:$L$999,0),1)),INDEX('Cycle 5'!D$10:D$999,MATCH($A900,'Cycle 5'!$L$10:$L$999,0),1)),INDEX('Cycle 6'!D$10:D$999,MATCH($A900,'Cycle 6'!$L$10:$L$999,0),1)),INDEX('Cycle 7'!D$10:D$999,MATCH($A900,'Cycle 7'!$L$10:$L$999,0),1)),INDEX('Cycle 8'!D$10:D$999,MATCH($A900,'Cycle 8'!$L$10:$L$999,0),1)),INDEX('Cycle 9'!D$10:D$999,MATCH($A900,'Cycle 9'!$L$10:$L$999,0),1)),INDEX('Cycle 10'!D$10:D$999,MATCH($A900,'Cycle 10'!$L$10:$L$999,0),1)),INDEX('Cycle 11'!D$10:D$999,MATCH($A900,'Cycle 11'!$L$10:$L$999,0),1)),"")="","",IFERROR(IFERROR(IFERROR(IFERROR(IFERROR(IFERROR(IFERROR(IFERROR(IFERROR(IFERROR(IFERROR(IFERROR(INDEX(Summer!D$10:D$999,MATCH($A900,Summer!$L$10:$L$999,0),1),INDEX('Cycle 1'!D$10:D$999,MATCH($A900,'Cycle 1'!$L$10:$L$999,0),1)),INDEX('Cycle 2'!D$10:D$999,MATCH($A900,'Cycle 2'!$L$10:$L$999,0),1)),INDEX('Cycle 3'!D$10:D$999,MATCH($A900,'Cycle 3'!$L$10:$L$999,0),1)),INDEX('Cycle 4'!D$10:D$999,MATCH($A900,'Cycle 4'!$L$10:$L$999,0),1)),INDEX('Cycle 5'!D$10:D$999,MATCH($A900,'Cycle 5'!$L$10:$L$999,0),1)),INDEX('Cycle 6'!D$10:D$999,MATCH($A900,'Cycle 6'!$L$10:$L$999,0),1)),INDEX('Cycle 7'!D$10:D$999,MATCH($A900,'Cycle 7'!$L$10:$L$999,0),1)),INDEX('Cycle 8'!D$10:D$999,MATCH($A900,'Cycle 8'!$L$10:$L$999,0),1)),INDEX('Cycle 9'!D$10:D$999,MATCH($A900,'Cycle 9'!$L$10:$L$999,0),1)),INDEX('Cycle 10'!D$10:D$999,MATCH($A900,'Cycle 10'!$L$10:$L$999,0),1)),INDEX('Cycle 11'!D$10:D$999,MATCH($A900,'Cycle 11'!$L$10:$L$999,0),1)),""))</f>
        <v/>
      </c>
      <c r="F900" t="str">
        <f>IF(IFERROR(IFERROR(IFERROR(IFERROR(IFERROR(IFERROR(IFERROR(IFERROR(IFERROR(IFERROR(IFERROR(IFERROR(INDEX(Summer!E$10:E$999,MATCH($A900,Summer!$L$10:$L$999,0),1),INDEX('Cycle 1'!E$10:E$999,MATCH($A900,'Cycle 1'!$L$10:$L$999,0),1)),INDEX('Cycle 2'!E$10:E$999,MATCH($A900,'Cycle 2'!$L$10:$L$999,0),1)),INDEX('Cycle 3'!E$10:E$999,MATCH($A900,'Cycle 3'!$L$10:$L$999,0),1)),INDEX('Cycle 4'!E$10:E$999,MATCH($A900,'Cycle 4'!$L$10:$L$999,0),1)),INDEX('Cycle 5'!E$10:E$999,MATCH($A900,'Cycle 5'!$L$10:$L$999,0),1)),INDEX('Cycle 6'!E$10:E$999,MATCH($A900,'Cycle 6'!$L$10:$L$999,0),1)),INDEX('Cycle 7'!E$10:E$999,MATCH($A900,'Cycle 7'!$L$10:$L$999,0),1)),INDEX('Cycle 8'!E$10:E$999,MATCH($A900,'Cycle 8'!$L$10:$L$999,0),1)),INDEX('Cycle 9'!E$10:E$999,MATCH($A900,'Cycle 9'!$L$10:$L$999,0),1)),INDEX('Cycle 10'!E$10:E$999,MATCH($A900,'Cycle 10'!$L$10:$L$999,0),1)),INDEX('Cycle 11'!E$10:E$999,MATCH($A900,'Cycle 11'!$L$10:$L$999,0),1)),"")="","",IFERROR(IFERROR(IFERROR(IFERROR(IFERROR(IFERROR(IFERROR(IFERROR(IFERROR(IFERROR(IFERROR(IFERROR(INDEX(Summer!E$10:E$999,MATCH($A900,Summer!$L$10:$L$999,0),1),INDEX('Cycle 1'!E$10:E$999,MATCH($A900,'Cycle 1'!$L$10:$L$999,0),1)),INDEX('Cycle 2'!E$10:E$999,MATCH($A900,'Cycle 2'!$L$10:$L$999,0),1)),INDEX('Cycle 3'!E$10:E$999,MATCH($A900,'Cycle 3'!$L$10:$L$999,0),1)),INDEX('Cycle 4'!E$10:E$999,MATCH($A900,'Cycle 4'!$L$10:$L$999,0),1)),INDEX('Cycle 5'!E$10:E$999,MATCH($A900,'Cycle 5'!$L$10:$L$999,0),1)),INDEX('Cycle 6'!E$10:E$999,MATCH($A900,'Cycle 6'!$L$10:$L$999,0),1)),INDEX('Cycle 7'!E$10:E$999,MATCH($A900,'Cycle 7'!$L$10:$L$999,0),1)),INDEX('Cycle 8'!E$10:E$999,MATCH($A900,'Cycle 8'!$L$10:$L$999,0),1)),INDEX('Cycle 9'!E$10:E$999,MATCH($A900,'Cycle 9'!$L$10:$L$999,0),1)),INDEX('Cycle 10'!E$10:E$999,MATCH($A900,'Cycle 10'!$L$10:$L$999,0),1)),INDEX('Cycle 11'!E$10:E$999,MATCH($A900,'Cycle 11'!$L$10:$L$999,0),1)),""))</f>
        <v/>
      </c>
      <c r="G900" t="str">
        <f>IF(IFERROR(IFERROR(IFERROR(IFERROR(IFERROR(IFERROR(IFERROR(IFERROR(IFERROR(IFERROR(IFERROR(IFERROR(INDEX(Summer!F$10:F$999,MATCH($A900,Summer!$L$10:$L$999,0),1),INDEX('Cycle 1'!F$10:F$999,MATCH($A900,'Cycle 1'!$L$10:$L$999,0),1)),INDEX('Cycle 2'!F$10:F$999,MATCH($A900,'Cycle 2'!$L$10:$L$999,0),1)),INDEX('Cycle 3'!F$10:F$999,MATCH($A900,'Cycle 3'!$L$10:$L$999,0),1)),INDEX('Cycle 4'!F$10:F$999,MATCH($A900,'Cycle 4'!$L$10:$L$999,0),1)),INDEX('Cycle 5'!F$10:F$999,MATCH($A900,'Cycle 5'!$L$10:$L$999,0),1)),INDEX('Cycle 6'!F$10:F$999,MATCH($A900,'Cycle 6'!$L$10:$L$999,0),1)),INDEX('Cycle 7'!F$10:F$999,MATCH($A900,'Cycle 7'!$L$10:$L$999,0),1)),INDEX('Cycle 8'!F$10:F$999,MATCH($A900,'Cycle 8'!$L$10:$L$999,0),1)),INDEX('Cycle 9'!F$10:F$999,MATCH($A900,'Cycle 9'!$L$10:$L$999,0),1)),INDEX('Cycle 10'!F$10:F$999,MATCH($A900,'Cycle 10'!$L$10:$L$999,0),1)),INDEX('Cycle 11'!F$10:F$999,MATCH($A900,'Cycle 11'!$L$10:$L$999,0),1)),"")="","",IFERROR(IFERROR(IFERROR(IFERROR(IFERROR(IFERROR(IFERROR(IFERROR(IFERROR(IFERROR(IFERROR(IFERROR(INDEX(Summer!F$10:F$999,MATCH($A900,Summer!$L$10:$L$999,0),1),INDEX('Cycle 1'!F$10:F$999,MATCH($A900,'Cycle 1'!$L$10:$L$999,0),1)),INDEX('Cycle 2'!F$10:F$999,MATCH($A900,'Cycle 2'!$L$10:$L$999,0),1)),INDEX('Cycle 3'!F$10:F$999,MATCH($A900,'Cycle 3'!$L$10:$L$999,0),1)),INDEX('Cycle 4'!F$10:F$999,MATCH($A900,'Cycle 4'!$L$10:$L$999,0),1)),INDEX('Cycle 5'!F$10:F$999,MATCH($A900,'Cycle 5'!$L$10:$L$999,0),1)),INDEX('Cycle 6'!F$10:F$999,MATCH($A900,'Cycle 6'!$L$10:$L$999,0),1)),INDEX('Cycle 7'!F$10:F$999,MATCH($A900,'Cycle 7'!$L$10:$L$999,0),1)),INDEX('Cycle 8'!F$10:F$999,MATCH($A900,'Cycle 8'!$L$10:$L$999,0),1)),INDEX('Cycle 9'!F$10:F$999,MATCH($A900,'Cycle 9'!$L$10:$L$999,0),1)),INDEX('Cycle 10'!F$10:F$999,MATCH($A900,'Cycle 10'!$L$10:$L$999,0),1)),INDEX('Cycle 11'!F$10:F$999,MATCH($A900,'Cycle 11'!$L$10:$L$999,0),1)),""))</f>
        <v/>
      </c>
      <c r="H900" t="str">
        <f>IF(IFERROR(IFERROR(IFERROR(IFERROR(IFERROR(IFERROR(IFERROR(IFERROR(IFERROR(IFERROR(IFERROR(IFERROR(INDEX(Summer!G$10:G$999,MATCH($A900,Summer!$L$10:$L$999,0),1),INDEX('Cycle 1'!G$10:G$999,MATCH($A900,'Cycle 1'!$L$10:$L$999,0),1)),INDEX('Cycle 2'!G$10:G$999,MATCH($A900,'Cycle 2'!$L$10:$L$999,0),1)),INDEX('Cycle 3'!G$10:G$999,MATCH($A900,'Cycle 3'!$L$10:$L$999,0),1)),INDEX('Cycle 4'!G$10:G$999,MATCH($A900,'Cycle 4'!$L$10:$L$999,0),1)),INDEX('Cycle 5'!G$10:G$999,MATCH($A900,'Cycle 5'!$L$10:$L$999,0),1)),INDEX('Cycle 6'!G$10:G$999,MATCH($A900,'Cycle 6'!$L$10:$L$999,0),1)),INDEX('Cycle 7'!G$10:G$999,MATCH($A900,'Cycle 7'!$L$10:$L$999,0),1)),INDEX('Cycle 8'!G$10:G$999,MATCH($A900,'Cycle 8'!$L$10:$L$999,0),1)),INDEX('Cycle 9'!G$10:G$999,MATCH($A900,'Cycle 9'!$L$10:$L$999,0),1)),INDEX('Cycle 10'!G$10:G$999,MATCH($A900,'Cycle 10'!$L$10:$L$999,0),1)),INDEX('Cycle 11'!G$10:G$999,MATCH($A900,'Cycle 11'!$L$10:$L$999,0),1)),"")="","",IFERROR(IFERROR(IFERROR(IFERROR(IFERROR(IFERROR(IFERROR(IFERROR(IFERROR(IFERROR(IFERROR(IFERROR(INDEX(Summer!G$10:G$999,MATCH($A900,Summer!$L$10:$L$999,0),1),INDEX('Cycle 1'!G$10:G$999,MATCH($A900,'Cycle 1'!$L$10:$L$999,0),1)),INDEX('Cycle 2'!G$10:G$999,MATCH($A900,'Cycle 2'!$L$10:$L$999,0),1)),INDEX('Cycle 3'!G$10:G$999,MATCH($A900,'Cycle 3'!$L$10:$L$999,0),1)),INDEX('Cycle 4'!G$10:G$999,MATCH($A900,'Cycle 4'!$L$10:$L$999,0),1)),INDEX('Cycle 5'!G$10:G$999,MATCH($A900,'Cycle 5'!$L$10:$L$999,0),1)),INDEX('Cycle 6'!G$10:G$999,MATCH($A900,'Cycle 6'!$L$10:$L$999,0),1)),INDEX('Cycle 7'!G$10:G$999,MATCH($A900,'Cycle 7'!$L$10:$L$999,0),1)),INDEX('Cycle 8'!G$10:G$999,MATCH($A900,'Cycle 8'!$L$10:$L$999,0),1)),INDEX('Cycle 9'!G$10:G$999,MATCH($A900,'Cycle 9'!$L$10:$L$999,0),1)),INDEX('Cycle 10'!G$10:G$999,MATCH($A900,'Cycle 10'!$L$10:$L$999,0),1)),INDEX('Cycle 11'!G$10:G$999,MATCH($A900,'Cycle 11'!$L$10:$L$999,0),1)),""))</f>
        <v/>
      </c>
      <c r="I900">
        <f>IFERROR(IF(C900="",MAX(I$1:I899),IF(ROW(C$2)=ROW(C900),1,IF(ISERROR(VLOOKUP(C900,C$2:C899,1,FALSE)),MAX(I$1:I899)+1,MAX(I$1:I899)))),"")</f>
        <v>0</v>
      </c>
      <c r="J900" t="str">
        <f t="shared" si="96"/>
        <v/>
      </c>
      <c r="K900" t="str">
        <f t="shared" si="98"/>
        <v/>
      </c>
      <c r="L900" t="str">
        <f t="shared" si="98"/>
        <v/>
      </c>
      <c r="M900" t="str">
        <f t="shared" si="98"/>
        <v/>
      </c>
      <c r="N900" t="str">
        <f t="shared" si="98"/>
        <v/>
      </c>
      <c r="O900" t="str">
        <f t="shared" si="98"/>
        <v/>
      </c>
      <c r="P900" t="str">
        <f t="shared" si="98"/>
        <v/>
      </c>
      <c r="Q900" t="str">
        <f t="shared" si="98"/>
        <v/>
      </c>
      <c r="R900" t="str">
        <f t="shared" si="98"/>
        <v/>
      </c>
      <c r="S900" t="str">
        <f t="shared" si="98"/>
        <v/>
      </c>
      <c r="T900" t="str">
        <f t="shared" si="98"/>
        <v/>
      </c>
      <c r="U900" t="str">
        <f t="shared" si="98"/>
        <v/>
      </c>
      <c r="V900" t="str">
        <f t="shared" si="98"/>
        <v/>
      </c>
      <c r="W900" t="str">
        <f t="shared" si="97"/>
        <v/>
      </c>
      <c r="X900">
        <f>IF(OR(H900="No",H900=""),0,IF(COUNTIFS(H$2:H900,"Yes",C$2:C900,C900)&gt;1,0,COUNTIFS(H$2:H900,"Yes",C$2:C900,C900)))+IF(X899=$X$1,0,X899)</f>
        <v>0</v>
      </c>
    </row>
    <row r="901" spans="1:24" x14ac:dyDescent="0.3">
      <c r="A901">
        <f>ROWS($A$2:$A901)</f>
        <v>900</v>
      </c>
      <c r="B901" t="str">
        <f>IF(ISERROR(VLOOKUP(A901,Summer!L$11:L$500,1,FALSE)),IF(ISERROR(VLOOKUP(A901,'Cycle 1'!L$11:L$500,1,FALSE)),IF(ISERROR(VLOOKUP(A901,'Cycle 2'!L$11:L$500,1,FALSE)),IF(ISERROR(VLOOKUP(A901,'Cycle 3'!L$11:L$500,1,FALSE)),IF(ISERROR(VLOOKUP(A901,'Cycle 4'!L$11:L$500,1,FALSE)),IF(ISERROR(VLOOKUP(A901,'Cycle 5'!L$11:L$500,1,FALSE)),IF(ISERROR(VLOOKUP(A901,'Cycle 6'!L$11:L$500,1,FALSE)),IF(ISERROR(VLOOKUP(A901,'Cycle 7'!L$11:L$500,1,FALSE)),IF(ISERROR(VLOOKUP(A901,'Cycle 8'!L$11:L$500,1,FALSE)),IF(ISERROR(VLOOKUP(A901,'Cycle 9'!L$11:L$500,1,FALSE)),IF(ISERROR(VLOOKUP(A901,'Cycle 10'!L$11:L$500,1,FALSE)),IF(ISERROR(VLOOKUP(A901,'Cycle 11'!L$11:L$500,1,FALSE)),"","Cycle 11"),"Cycle 10"),"Cycle 9"),"Cycle 8"),"Cycle 7"),"Cycle 6"),"Cycle 5"),"Cycle 4"),"Cycle 3"),"Cycle 2"),"Cycle 1"),"Summer")</f>
        <v/>
      </c>
      <c r="C901" t="str">
        <f>IF(IFERROR(IFERROR(IFERROR(IFERROR(IFERROR(IFERROR(IFERROR(IFERROR(IFERROR(IFERROR(IFERROR(IFERROR(INDEX(Summer!B$10:B$999,MATCH($A901,Summer!$L$10:$L$999,0),1),INDEX('Cycle 1'!B$10:B$999,MATCH($A901,'Cycle 1'!$L$10:$L$999,0),1)),INDEX('Cycle 2'!B$10:B$999,MATCH($A901,'Cycle 2'!$L$10:$L$999,0),1)),INDEX('Cycle 3'!B$10:B$999,MATCH($A901,'Cycle 3'!$L$10:$L$999,0),1)),INDEX('Cycle 4'!B$10:B$999,MATCH($A901,'Cycle 4'!$L$10:$L$999,0),1)),INDEX('Cycle 5'!B$10:B$999,MATCH($A901,'Cycle 5'!$L$10:$L$999,0),1)),INDEX('Cycle 6'!B$10:B$999,MATCH($A901,'Cycle 6'!$L$10:$L$999,0),1)),INDEX('Cycle 7'!B$10:B$999,MATCH($A901,'Cycle 7'!$L$10:$L$999,0),1)),INDEX('Cycle 8'!B$10:B$999,MATCH($A901,'Cycle 8'!$L$10:$L$999,0),1)),INDEX('Cycle 9'!B$10:B$999,MATCH($A901,'Cycle 9'!$L$10:$L$999,0),1)),INDEX('Cycle 10'!B$10:B$999,MATCH($A901,'Cycle 10'!$L$10:$L$999,0),1)),INDEX('Cycle 11'!B$10:B$999,MATCH($A901,'Cycle 11'!$L$10:$L$999,0),1)),"")="","",IFERROR(IFERROR(IFERROR(IFERROR(IFERROR(IFERROR(IFERROR(IFERROR(IFERROR(IFERROR(IFERROR(IFERROR(INDEX(Summer!B$10:B$999,MATCH($A901,Summer!$L$10:$L$999,0),1),INDEX('Cycle 1'!B$10:B$999,MATCH($A901,'Cycle 1'!$L$10:$L$999,0),1)),INDEX('Cycle 2'!B$10:B$999,MATCH($A901,'Cycle 2'!$L$10:$L$999,0),1)),INDEX('Cycle 3'!B$10:B$999,MATCH($A901,'Cycle 3'!$L$10:$L$999,0),1)),INDEX('Cycle 4'!B$10:B$999,MATCH($A901,'Cycle 4'!$L$10:$L$999,0),1)),INDEX('Cycle 5'!B$10:B$999,MATCH($A901,'Cycle 5'!$L$10:$L$999,0),1)),INDEX('Cycle 6'!B$10:B$999,MATCH($A901,'Cycle 6'!$L$10:$L$999,0),1)),INDEX('Cycle 7'!B$10:B$999,MATCH($A901,'Cycle 7'!$L$10:$L$999,0),1)),INDEX('Cycle 8'!B$10:B$999,MATCH($A901,'Cycle 8'!$L$10:$L$999,0),1)),INDEX('Cycle 9'!B$10:B$999,MATCH($A901,'Cycle 9'!$L$10:$L$999,0),1)),INDEX('Cycle 10'!B$10:B$999,MATCH($A901,'Cycle 10'!$L$10:$L$999,0),1)),INDEX('Cycle 11'!B$10:B$999,MATCH($A901,'Cycle 11'!$L$10:$L$999,0),1)),""))</f>
        <v/>
      </c>
      <c r="D901" t="str">
        <f>IF(IFERROR(IFERROR(IFERROR(IFERROR(IFERROR(IFERROR(IFERROR(IFERROR(IFERROR(IFERROR(IFERROR(IFERROR(INDEX(Summer!C$10:C$999,MATCH($A901,Summer!$L$10:$L$999,0),1),INDEX('Cycle 1'!C$10:C$999,MATCH($A901,'Cycle 1'!$L$10:$L$999,0),1)),INDEX('Cycle 2'!C$10:C$999,MATCH($A901,'Cycle 2'!$L$10:$L$999,0),1)),INDEX('Cycle 3'!C$10:C$999,MATCH($A901,'Cycle 3'!$L$10:$L$999,0),1)),INDEX('Cycle 4'!C$10:C$999,MATCH($A901,'Cycle 4'!$L$10:$L$999,0),1)),INDEX('Cycle 5'!C$10:C$999,MATCH($A901,'Cycle 5'!$L$10:$L$999,0),1)),INDEX('Cycle 6'!C$10:C$999,MATCH($A901,'Cycle 6'!$L$10:$L$999,0),1)),INDEX('Cycle 7'!C$10:C$999,MATCH($A901,'Cycle 7'!$L$10:$L$999,0),1)),INDEX('Cycle 8'!C$10:C$999,MATCH($A901,'Cycle 8'!$L$10:$L$999,0),1)),INDEX('Cycle 9'!C$10:C$999,MATCH($A901,'Cycle 9'!$L$10:$L$999,0),1)),INDEX('Cycle 10'!C$10:C$999,MATCH($A901,'Cycle 10'!$L$10:$L$999,0),1)),INDEX('Cycle 11'!C$10:C$999,MATCH($A901,'Cycle 11'!$L$10:$L$999,0),1)),"")="","",IFERROR(IFERROR(IFERROR(IFERROR(IFERROR(IFERROR(IFERROR(IFERROR(IFERROR(IFERROR(IFERROR(IFERROR(INDEX(Summer!C$10:C$999,MATCH($A901,Summer!$L$10:$L$999,0),1),INDEX('Cycle 1'!C$10:C$999,MATCH($A901,'Cycle 1'!$L$10:$L$999,0),1)),INDEX('Cycle 2'!C$10:C$999,MATCH($A901,'Cycle 2'!$L$10:$L$999,0),1)),INDEX('Cycle 3'!C$10:C$999,MATCH($A901,'Cycle 3'!$L$10:$L$999,0),1)),INDEX('Cycle 4'!C$10:C$999,MATCH($A901,'Cycle 4'!$L$10:$L$999,0),1)),INDEX('Cycle 5'!C$10:C$999,MATCH($A901,'Cycle 5'!$L$10:$L$999,0),1)),INDEX('Cycle 6'!C$10:C$999,MATCH($A901,'Cycle 6'!$L$10:$L$999,0),1)),INDEX('Cycle 7'!C$10:C$999,MATCH($A901,'Cycle 7'!$L$10:$L$999,0),1)),INDEX('Cycle 8'!C$10:C$999,MATCH($A901,'Cycle 8'!$L$10:$L$999,0),1)),INDEX('Cycle 9'!C$10:C$999,MATCH($A901,'Cycle 9'!$L$10:$L$999,0),1)),INDEX('Cycle 10'!C$10:C$999,MATCH($A901,'Cycle 10'!$L$10:$L$999,0),1)),INDEX('Cycle 11'!C$10:C$999,MATCH($A901,'Cycle 11'!$L$10:$L$999,0),1)),""))</f>
        <v/>
      </c>
      <c r="E901" t="str">
        <f>IF(IFERROR(IFERROR(IFERROR(IFERROR(IFERROR(IFERROR(IFERROR(IFERROR(IFERROR(IFERROR(IFERROR(IFERROR(INDEX(Summer!D$10:D$999,MATCH($A901,Summer!$L$10:$L$999,0),1),INDEX('Cycle 1'!D$10:D$999,MATCH($A901,'Cycle 1'!$L$10:$L$999,0),1)),INDEX('Cycle 2'!D$10:D$999,MATCH($A901,'Cycle 2'!$L$10:$L$999,0),1)),INDEX('Cycle 3'!D$10:D$999,MATCH($A901,'Cycle 3'!$L$10:$L$999,0),1)),INDEX('Cycle 4'!D$10:D$999,MATCH($A901,'Cycle 4'!$L$10:$L$999,0),1)),INDEX('Cycle 5'!D$10:D$999,MATCH($A901,'Cycle 5'!$L$10:$L$999,0),1)),INDEX('Cycle 6'!D$10:D$999,MATCH($A901,'Cycle 6'!$L$10:$L$999,0),1)),INDEX('Cycle 7'!D$10:D$999,MATCH($A901,'Cycle 7'!$L$10:$L$999,0),1)),INDEX('Cycle 8'!D$10:D$999,MATCH($A901,'Cycle 8'!$L$10:$L$999,0),1)),INDEX('Cycle 9'!D$10:D$999,MATCH($A901,'Cycle 9'!$L$10:$L$999,0),1)),INDEX('Cycle 10'!D$10:D$999,MATCH($A901,'Cycle 10'!$L$10:$L$999,0),1)),INDEX('Cycle 11'!D$10:D$999,MATCH($A901,'Cycle 11'!$L$10:$L$999,0),1)),"")="","",IFERROR(IFERROR(IFERROR(IFERROR(IFERROR(IFERROR(IFERROR(IFERROR(IFERROR(IFERROR(IFERROR(IFERROR(INDEX(Summer!D$10:D$999,MATCH($A901,Summer!$L$10:$L$999,0),1),INDEX('Cycle 1'!D$10:D$999,MATCH($A901,'Cycle 1'!$L$10:$L$999,0),1)),INDEX('Cycle 2'!D$10:D$999,MATCH($A901,'Cycle 2'!$L$10:$L$999,0),1)),INDEX('Cycle 3'!D$10:D$999,MATCH($A901,'Cycle 3'!$L$10:$L$999,0),1)),INDEX('Cycle 4'!D$10:D$999,MATCH($A901,'Cycle 4'!$L$10:$L$999,0),1)),INDEX('Cycle 5'!D$10:D$999,MATCH($A901,'Cycle 5'!$L$10:$L$999,0),1)),INDEX('Cycle 6'!D$10:D$999,MATCH($A901,'Cycle 6'!$L$10:$L$999,0),1)),INDEX('Cycle 7'!D$10:D$999,MATCH($A901,'Cycle 7'!$L$10:$L$999,0),1)),INDEX('Cycle 8'!D$10:D$999,MATCH($A901,'Cycle 8'!$L$10:$L$999,0),1)),INDEX('Cycle 9'!D$10:D$999,MATCH($A901,'Cycle 9'!$L$10:$L$999,0),1)),INDEX('Cycle 10'!D$10:D$999,MATCH($A901,'Cycle 10'!$L$10:$L$999,0),1)),INDEX('Cycle 11'!D$10:D$999,MATCH($A901,'Cycle 11'!$L$10:$L$999,0),1)),""))</f>
        <v/>
      </c>
      <c r="F901" t="str">
        <f>IF(IFERROR(IFERROR(IFERROR(IFERROR(IFERROR(IFERROR(IFERROR(IFERROR(IFERROR(IFERROR(IFERROR(IFERROR(INDEX(Summer!E$10:E$999,MATCH($A901,Summer!$L$10:$L$999,0),1),INDEX('Cycle 1'!E$10:E$999,MATCH($A901,'Cycle 1'!$L$10:$L$999,0),1)),INDEX('Cycle 2'!E$10:E$999,MATCH($A901,'Cycle 2'!$L$10:$L$999,0),1)),INDEX('Cycle 3'!E$10:E$999,MATCH($A901,'Cycle 3'!$L$10:$L$999,0),1)),INDEX('Cycle 4'!E$10:E$999,MATCH($A901,'Cycle 4'!$L$10:$L$999,0),1)),INDEX('Cycle 5'!E$10:E$999,MATCH($A901,'Cycle 5'!$L$10:$L$999,0),1)),INDEX('Cycle 6'!E$10:E$999,MATCH($A901,'Cycle 6'!$L$10:$L$999,0),1)),INDEX('Cycle 7'!E$10:E$999,MATCH($A901,'Cycle 7'!$L$10:$L$999,0),1)),INDEX('Cycle 8'!E$10:E$999,MATCH($A901,'Cycle 8'!$L$10:$L$999,0),1)),INDEX('Cycle 9'!E$10:E$999,MATCH($A901,'Cycle 9'!$L$10:$L$999,0),1)),INDEX('Cycle 10'!E$10:E$999,MATCH($A901,'Cycle 10'!$L$10:$L$999,0),1)),INDEX('Cycle 11'!E$10:E$999,MATCH($A901,'Cycle 11'!$L$10:$L$999,0),1)),"")="","",IFERROR(IFERROR(IFERROR(IFERROR(IFERROR(IFERROR(IFERROR(IFERROR(IFERROR(IFERROR(IFERROR(IFERROR(INDEX(Summer!E$10:E$999,MATCH($A901,Summer!$L$10:$L$999,0),1),INDEX('Cycle 1'!E$10:E$999,MATCH($A901,'Cycle 1'!$L$10:$L$999,0),1)),INDEX('Cycle 2'!E$10:E$999,MATCH($A901,'Cycle 2'!$L$10:$L$999,0),1)),INDEX('Cycle 3'!E$10:E$999,MATCH($A901,'Cycle 3'!$L$10:$L$999,0),1)),INDEX('Cycle 4'!E$10:E$999,MATCH($A901,'Cycle 4'!$L$10:$L$999,0),1)),INDEX('Cycle 5'!E$10:E$999,MATCH($A901,'Cycle 5'!$L$10:$L$999,0),1)),INDEX('Cycle 6'!E$10:E$999,MATCH($A901,'Cycle 6'!$L$10:$L$999,0),1)),INDEX('Cycle 7'!E$10:E$999,MATCH($A901,'Cycle 7'!$L$10:$L$999,0),1)),INDEX('Cycle 8'!E$10:E$999,MATCH($A901,'Cycle 8'!$L$10:$L$999,0),1)),INDEX('Cycle 9'!E$10:E$999,MATCH($A901,'Cycle 9'!$L$10:$L$999,0),1)),INDEX('Cycle 10'!E$10:E$999,MATCH($A901,'Cycle 10'!$L$10:$L$999,0),1)),INDEX('Cycle 11'!E$10:E$999,MATCH($A901,'Cycle 11'!$L$10:$L$999,0),1)),""))</f>
        <v/>
      </c>
      <c r="G901" t="str">
        <f>IF(IFERROR(IFERROR(IFERROR(IFERROR(IFERROR(IFERROR(IFERROR(IFERROR(IFERROR(IFERROR(IFERROR(IFERROR(INDEX(Summer!F$10:F$999,MATCH($A901,Summer!$L$10:$L$999,0),1),INDEX('Cycle 1'!F$10:F$999,MATCH($A901,'Cycle 1'!$L$10:$L$999,0),1)),INDEX('Cycle 2'!F$10:F$999,MATCH($A901,'Cycle 2'!$L$10:$L$999,0),1)),INDEX('Cycle 3'!F$10:F$999,MATCH($A901,'Cycle 3'!$L$10:$L$999,0),1)),INDEX('Cycle 4'!F$10:F$999,MATCH($A901,'Cycle 4'!$L$10:$L$999,0),1)),INDEX('Cycle 5'!F$10:F$999,MATCH($A901,'Cycle 5'!$L$10:$L$999,0),1)),INDEX('Cycle 6'!F$10:F$999,MATCH($A901,'Cycle 6'!$L$10:$L$999,0),1)),INDEX('Cycle 7'!F$10:F$999,MATCH($A901,'Cycle 7'!$L$10:$L$999,0),1)),INDEX('Cycle 8'!F$10:F$999,MATCH($A901,'Cycle 8'!$L$10:$L$999,0),1)),INDEX('Cycle 9'!F$10:F$999,MATCH($A901,'Cycle 9'!$L$10:$L$999,0),1)),INDEX('Cycle 10'!F$10:F$999,MATCH($A901,'Cycle 10'!$L$10:$L$999,0),1)),INDEX('Cycle 11'!F$10:F$999,MATCH($A901,'Cycle 11'!$L$10:$L$999,0),1)),"")="","",IFERROR(IFERROR(IFERROR(IFERROR(IFERROR(IFERROR(IFERROR(IFERROR(IFERROR(IFERROR(IFERROR(IFERROR(INDEX(Summer!F$10:F$999,MATCH($A901,Summer!$L$10:$L$999,0),1),INDEX('Cycle 1'!F$10:F$999,MATCH($A901,'Cycle 1'!$L$10:$L$999,0),1)),INDEX('Cycle 2'!F$10:F$999,MATCH($A901,'Cycle 2'!$L$10:$L$999,0),1)),INDEX('Cycle 3'!F$10:F$999,MATCH($A901,'Cycle 3'!$L$10:$L$999,0),1)),INDEX('Cycle 4'!F$10:F$999,MATCH($A901,'Cycle 4'!$L$10:$L$999,0),1)),INDEX('Cycle 5'!F$10:F$999,MATCH($A901,'Cycle 5'!$L$10:$L$999,0),1)),INDEX('Cycle 6'!F$10:F$999,MATCH($A901,'Cycle 6'!$L$10:$L$999,0),1)),INDEX('Cycle 7'!F$10:F$999,MATCH($A901,'Cycle 7'!$L$10:$L$999,0),1)),INDEX('Cycle 8'!F$10:F$999,MATCH($A901,'Cycle 8'!$L$10:$L$999,0),1)),INDEX('Cycle 9'!F$10:F$999,MATCH($A901,'Cycle 9'!$L$10:$L$999,0),1)),INDEX('Cycle 10'!F$10:F$999,MATCH($A901,'Cycle 10'!$L$10:$L$999,0),1)),INDEX('Cycle 11'!F$10:F$999,MATCH($A901,'Cycle 11'!$L$10:$L$999,0),1)),""))</f>
        <v/>
      </c>
      <c r="H901" t="str">
        <f>IF(IFERROR(IFERROR(IFERROR(IFERROR(IFERROR(IFERROR(IFERROR(IFERROR(IFERROR(IFERROR(IFERROR(IFERROR(INDEX(Summer!G$10:G$999,MATCH($A901,Summer!$L$10:$L$999,0),1),INDEX('Cycle 1'!G$10:G$999,MATCH($A901,'Cycle 1'!$L$10:$L$999,0),1)),INDEX('Cycle 2'!G$10:G$999,MATCH($A901,'Cycle 2'!$L$10:$L$999,0),1)),INDEX('Cycle 3'!G$10:G$999,MATCH($A901,'Cycle 3'!$L$10:$L$999,0),1)),INDEX('Cycle 4'!G$10:G$999,MATCH($A901,'Cycle 4'!$L$10:$L$999,0),1)),INDEX('Cycle 5'!G$10:G$999,MATCH($A901,'Cycle 5'!$L$10:$L$999,0),1)),INDEX('Cycle 6'!G$10:G$999,MATCH($A901,'Cycle 6'!$L$10:$L$999,0),1)),INDEX('Cycle 7'!G$10:G$999,MATCH($A901,'Cycle 7'!$L$10:$L$999,0),1)),INDEX('Cycle 8'!G$10:G$999,MATCH($A901,'Cycle 8'!$L$10:$L$999,0),1)),INDEX('Cycle 9'!G$10:G$999,MATCH($A901,'Cycle 9'!$L$10:$L$999,0),1)),INDEX('Cycle 10'!G$10:G$999,MATCH($A901,'Cycle 10'!$L$10:$L$999,0),1)),INDEX('Cycle 11'!G$10:G$999,MATCH($A901,'Cycle 11'!$L$10:$L$999,0),1)),"")="","",IFERROR(IFERROR(IFERROR(IFERROR(IFERROR(IFERROR(IFERROR(IFERROR(IFERROR(IFERROR(IFERROR(IFERROR(INDEX(Summer!G$10:G$999,MATCH($A901,Summer!$L$10:$L$999,0),1),INDEX('Cycle 1'!G$10:G$999,MATCH($A901,'Cycle 1'!$L$10:$L$999,0),1)),INDEX('Cycle 2'!G$10:G$999,MATCH($A901,'Cycle 2'!$L$10:$L$999,0),1)),INDEX('Cycle 3'!G$10:G$999,MATCH($A901,'Cycle 3'!$L$10:$L$999,0),1)),INDEX('Cycle 4'!G$10:G$999,MATCH($A901,'Cycle 4'!$L$10:$L$999,0),1)),INDEX('Cycle 5'!G$10:G$999,MATCH($A901,'Cycle 5'!$L$10:$L$999,0),1)),INDEX('Cycle 6'!G$10:G$999,MATCH($A901,'Cycle 6'!$L$10:$L$999,0),1)),INDEX('Cycle 7'!G$10:G$999,MATCH($A901,'Cycle 7'!$L$10:$L$999,0),1)),INDEX('Cycle 8'!G$10:G$999,MATCH($A901,'Cycle 8'!$L$10:$L$999,0),1)),INDEX('Cycle 9'!G$10:G$999,MATCH($A901,'Cycle 9'!$L$10:$L$999,0),1)),INDEX('Cycle 10'!G$10:G$999,MATCH($A901,'Cycle 10'!$L$10:$L$999,0),1)),INDEX('Cycle 11'!G$10:G$999,MATCH($A901,'Cycle 11'!$L$10:$L$999,0),1)),""))</f>
        <v/>
      </c>
      <c r="I901">
        <f>IFERROR(IF(C901="",MAX(I$1:I900),IF(ROW(C$2)=ROW(C901),1,IF(ISERROR(VLOOKUP(C901,C$2:C900,1,FALSE)),MAX(I$1:I900)+1,MAX(I$1:I900)))),"")</f>
        <v>0</v>
      </c>
      <c r="J901" t="str">
        <f t="shared" si="96"/>
        <v/>
      </c>
      <c r="K901" t="str">
        <f t="shared" si="98"/>
        <v/>
      </c>
      <c r="L901" t="str">
        <f t="shared" si="98"/>
        <v/>
      </c>
      <c r="M901" t="str">
        <f t="shared" si="98"/>
        <v/>
      </c>
      <c r="N901" t="str">
        <f t="shared" si="98"/>
        <v/>
      </c>
      <c r="O901" t="str">
        <f t="shared" si="98"/>
        <v/>
      </c>
      <c r="P901" t="str">
        <f t="shared" si="98"/>
        <v/>
      </c>
      <c r="Q901" t="str">
        <f t="shared" si="98"/>
        <v/>
      </c>
      <c r="R901" t="str">
        <f t="shared" si="98"/>
        <v/>
      </c>
      <c r="S901" t="str">
        <f t="shared" si="98"/>
        <v/>
      </c>
      <c r="T901" t="str">
        <f t="shared" si="98"/>
        <v/>
      </c>
      <c r="U901" t="str">
        <f t="shared" si="98"/>
        <v/>
      </c>
      <c r="V901" t="str">
        <f t="shared" si="98"/>
        <v/>
      </c>
      <c r="W901" t="str">
        <f t="shared" si="97"/>
        <v/>
      </c>
      <c r="X901">
        <f>IF(OR(H901="No",H901=""),0,IF(COUNTIFS(H$2:H901,"Yes",C$2:C901,C901)&gt;1,0,COUNTIFS(H$2:H901,"Yes",C$2:C901,C901)))+IF(X900=$X$1,0,X900)</f>
        <v>0</v>
      </c>
    </row>
    <row r="902" spans="1:24" x14ac:dyDescent="0.3">
      <c r="A902">
        <f>ROWS($A$2:$A902)</f>
        <v>901</v>
      </c>
      <c r="B902" t="str">
        <f>IF(ISERROR(VLOOKUP(A902,Summer!L$11:L$500,1,FALSE)),IF(ISERROR(VLOOKUP(A902,'Cycle 1'!L$11:L$500,1,FALSE)),IF(ISERROR(VLOOKUP(A902,'Cycle 2'!L$11:L$500,1,FALSE)),IF(ISERROR(VLOOKUP(A902,'Cycle 3'!L$11:L$500,1,FALSE)),IF(ISERROR(VLOOKUP(A902,'Cycle 4'!L$11:L$500,1,FALSE)),IF(ISERROR(VLOOKUP(A902,'Cycle 5'!L$11:L$500,1,FALSE)),IF(ISERROR(VLOOKUP(A902,'Cycle 6'!L$11:L$500,1,FALSE)),IF(ISERROR(VLOOKUP(A902,'Cycle 7'!L$11:L$500,1,FALSE)),IF(ISERROR(VLOOKUP(A902,'Cycle 8'!L$11:L$500,1,FALSE)),IF(ISERROR(VLOOKUP(A902,'Cycle 9'!L$11:L$500,1,FALSE)),IF(ISERROR(VLOOKUP(A902,'Cycle 10'!L$11:L$500,1,FALSE)),IF(ISERROR(VLOOKUP(A902,'Cycle 11'!L$11:L$500,1,FALSE)),"","Cycle 11"),"Cycle 10"),"Cycle 9"),"Cycle 8"),"Cycle 7"),"Cycle 6"),"Cycle 5"),"Cycle 4"),"Cycle 3"),"Cycle 2"),"Cycle 1"),"Summer")</f>
        <v/>
      </c>
      <c r="C902" t="str">
        <f>IF(IFERROR(IFERROR(IFERROR(IFERROR(IFERROR(IFERROR(IFERROR(IFERROR(IFERROR(IFERROR(IFERROR(IFERROR(INDEX(Summer!B$10:B$999,MATCH($A902,Summer!$L$10:$L$999,0),1),INDEX('Cycle 1'!B$10:B$999,MATCH($A902,'Cycle 1'!$L$10:$L$999,0),1)),INDEX('Cycle 2'!B$10:B$999,MATCH($A902,'Cycle 2'!$L$10:$L$999,0),1)),INDEX('Cycle 3'!B$10:B$999,MATCH($A902,'Cycle 3'!$L$10:$L$999,0),1)),INDEX('Cycle 4'!B$10:B$999,MATCH($A902,'Cycle 4'!$L$10:$L$999,0),1)),INDEX('Cycle 5'!B$10:B$999,MATCH($A902,'Cycle 5'!$L$10:$L$999,0),1)),INDEX('Cycle 6'!B$10:B$999,MATCH($A902,'Cycle 6'!$L$10:$L$999,0),1)),INDEX('Cycle 7'!B$10:B$999,MATCH($A902,'Cycle 7'!$L$10:$L$999,0),1)),INDEX('Cycle 8'!B$10:B$999,MATCH($A902,'Cycle 8'!$L$10:$L$999,0),1)),INDEX('Cycle 9'!B$10:B$999,MATCH($A902,'Cycle 9'!$L$10:$L$999,0),1)),INDEX('Cycle 10'!B$10:B$999,MATCH($A902,'Cycle 10'!$L$10:$L$999,0),1)),INDEX('Cycle 11'!B$10:B$999,MATCH($A902,'Cycle 11'!$L$10:$L$999,0),1)),"")="","",IFERROR(IFERROR(IFERROR(IFERROR(IFERROR(IFERROR(IFERROR(IFERROR(IFERROR(IFERROR(IFERROR(IFERROR(INDEX(Summer!B$10:B$999,MATCH($A902,Summer!$L$10:$L$999,0),1),INDEX('Cycle 1'!B$10:B$999,MATCH($A902,'Cycle 1'!$L$10:$L$999,0),1)),INDEX('Cycle 2'!B$10:B$999,MATCH($A902,'Cycle 2'!$L$10:$L$999,0),1)),INDEX('Cycle 3'!B$10:B$999,MATCH($A902,'Cycle 3'!$L$10:$L$999,0),1)),INDEX('Cycle 4'!B$10:B$999,MATCH($A902,'Cycle 4'!$L$10:$L$999,0),1)),INDEX('Cycle 5'!B$10:B$999,MATCH($A902,'Cycle 5'!$L$10:$L$999,0),1)),INDEX('Cycle 6'!B$10:B$999,MATCH($A902,'Cycle 6'!$L$10:$L$999,0),1)),INDEX('Cycle 7'!B$10:B$999,MATCH($A902,'Cycle 7'!$L$10:$L$999,0),1)),INDEX('Cycle 8'!B$10:B$999,MATCH($A902,'Cycle 8'!$L$10:$L$999,0),1)),INDEX('Cycle 9'!B$10:B$999,MATCH($A902,'Cycle 9'!$L$10:$L$999,0),1)),INDEX('Cycle 10'!B$10:B$999,MATCH($A902,'Cycle 10'!$L$10:$L$999,0),1)),INDEX('Cycle 11'!B$10:B$999,MATCH($A902,'Cycle 11'!$L$10:$L$999,0),1)),""))</f>
        <v/>
      </c>
      <c r="D902" t="str">
        <f>IF(IFERROR(IFERROR(IFERROR(IFERROR(IFERROR(IFERROR(IFERROR(IFERROR(IFERROR(IFERROR(IFERROR(IFERROR(INDEX(Summer!C$10:C$999,MATCH($A902,Summer!$L$10:$L$999,0),1),INDEX('Cycle 1'!C$10:C$999,MATCH($A902,'Cycle 1'!$L$10:$L$999,0),1)),INDEX('Cycle 2'!C$10:C$999,MATCH($A902,'Cycle 2'!$L$10:$L$999,0),1)),INDEX('Cycle 3'!C$10:C$999,MATCH($A902,'Cycle 3'!$L$10:$L$999,0),1)),INDEX('Cycle 4'!C$10:C$999,MATCH($A902,'Cycle 4'!$L$10:$L$999,0),1)),INDEX('Cycle 5'!C$10:C$999,MATCH($A902,'Cycle 5'!$L$10:$L$999,0),1)),INDEX('Cycle 6'!C$10:C$999,MATCH($A902,'Cycle 6'!$L$10:$L$999,0),1)),INDEX('Cycle 7'!C$10:C$999,MATCH($A902,'Cycle 7'!$L$10:$L$999,0),1)),INDEX('Cycle 8'!C$10:C$999,MATCH($A902,'Cycle 8'!$L$10:$L$999,0),1)),INDEX('Cycle 9'!C$10:C$999,MATCH($A902,'Cycle 9'!$L$10:$L$999,0),1)),INDEX('Cycle 10'!C$10:C$999,MATCH($A902,'Cycle 10'!$L$10:$L$999,0),1)),INDEX('Cycle 11'!C$10:C$999,MATCH($A902,'Cycle 11'!$L$10:$L$999,0),1)),"")="","",IFERROR(IFERROR(IFERROR(IFERROR(IFERROR(IFERROR(IFERROR(IFERROR(IFERROR(IFERROR(IFERROR(IFERROR(INDEX(Summer!C$10:C$999,MATCH($A902,Summer!$L$10:$L$999,0),1),INDEX('Cycle 1'!C$10:C$999,MATCH($A902,'Cycle 1'!$L$10:$L$999,0),1)),INDEX('Cycle 2'!C$10:C$999,MATCH($A902,'Cycle 2'!$L$10:$L$999,0),1)),INDEX('Cycle 3'!C$10:C$999,MATCH($A902,'Cycle 3'!$L$10:$L$999,0),1)),INDEX('Cycle 4'!C$10:C$999,MATCH($A902,'Cycle 4'!$L$10:$L$999,0),1)),INDEX('Cycle 5'!C$10:C$999,MATCH($A902,'Cycle 5'!$L$10:$L$999,0),1)),INDEX('Cycle 6'!C$10:C$999,MATCH($A902,'Cycle 6'!$L$10:$L$999,0),1)),INDEX('Cycle 7'!C$10:C$999,MATCH($A902,'Cycle 7'!$L$10:$L$999,0),1)),INDEX('Cycle 8'!C$10:C$999,MATCH($A902,'Cycle 8'!$L$10:$L$999,0),1)),INDEX('Cycle 9'!C$10:C$999,MATCH($A902,'Cycle 9'!$L$10:$L$999,0),1)),INDEX('Cycle 10'!C$10:C$999,MATCH($A902,'Cycle 10'!$L$10:$L$999,0),1)),INDEX('Cycle 11'!C$10:C$999,MATCH($A902,'Cycle 11'!$L$10:$L$999,0),1)),""))</f>
        <v/>
      </c>
      <c r="E902" t="str">
        <f>IF(IFERROR(IFERROR(IFERROR(IFERROR(IFERROR(IFERROR(IFERROR(IFERROR(IFERROR(IFERROR(IFERROR(IFERROR(INDEX(Summer!D$10:D$999,MATCH($A902,Summer!$L$10:$L$999,0),1),INDEX('Cycle 1'!D$10:D$999,MATCH($A902,'Cycle 1'!$L$10:$L$999,0),1)),INDEX('Cycle 2'!D$10:D$999,MATCH($A902,'Cycle 2'!$L$10:$L$999,0),1)),INDEX('Cycle 3'!D$10:D$999,MATCH($A902,'Cycle 3'!$L$10:$L$999,0),1)),INDEX('Cycle 4'!D$10:D$999,MATCH($A902,'Cycle 4'!$L$10:$L$999,0),1)),INDEX('Cycle 5'!D$10:D$999,MATCH($A902,'Cycle 5'!$L$10:$L$999,0),1)),INDEX('Cycle 6'!D$10:D$999,MATCH($A902,'Cycle 6'!$L$10:$L$999,0),1)),INDEX('Cycle 7'!D$10:D$999,MATCH($A902,'Cycle 7'!$L$10:$L$999,0),1)),INDEX('Cycle 8'!D$10:D$999,MATCH($A902,'Cycle 8'!$L$10:$L$999,0),1)),INDEX('Cycle 9'!D$10:D$999,MATCH($A902,'Cycle 9'!$L$10:$L$999,0),1)),INDEX('Cycle 10'!D$10:D$999,MATCH($A902,'Cycle 10'!$L$10:$L$999,0),1)),INDEX('Cycle 11'!D$10:D$999,MATCH($A902,'Cycle 11'!$L$10:$L$999,0),1)),"")="","",IFERROR(IFERROR(IFERROR(IFERROR(IFERROR(IFERROR(IFERROR(IFERROR(IFERROR(IFERROR(IFERROR(IFERROR(INDEX(Summer!D$10:D$999,MATCH($A902,Summer!$L$10:$L$999,0),1),INDEX('Cycle 1'!D$10:D$999,MATCH($A902,'Cycle 1'!$L$10:$L$999,0),1)),INDEX('Cycle 2'!D$10:D$999,MATCH($A902,'Cycle 2'!$L$10:$L$999,0),1)),INDEX('Cycle 3'!D$10:D$999,MATCH($A902,'Cycle 3'!$L$10:$L$999,0),1)),INDEX('Cycle 4'!D$10:D$999,MATCH($A902,'Cycle 4'!$L$10:$L$999,0),1)),INDEX('Cycle 5'!D$10:D$999,MATCH($A902,'Cycle 5'!$L$10:$L$999,0),1)),INDEX('Cycle 6'!D$10:D$999,MATCH($A902,'Cycle 6'!$L$10:$L$999,0),1)),INDEX('Cycle 7'!D$10:D$999,MATCH($A902,'Cycle 7'!$L$10:$L$999,0),1)),INDEX('Cycle 8'!D$10:D$999,MATCH($A902,'Cycle 8'!$L$10:$L$999,0),1)),INDEX('Cycle 9'!D$10:D$999,MATCH($A902,'Cycle 9'!$L$10:$L$999,0),1)),INDEX('Cycle 10'!D$10:D$999,MATCH($A902,'Cycle 10'!$L$10:$L$999,0),1)),INDEX('Cycle 11'!D$10:D$999,MATCH($A902,'Cycle 11'!$L$10:$L$999,0),1)),""))</f>
        <v/>
      </c>
      <c r="F902" t="str">
        <f>IF(IFERROR(IFERROR(IFERROR(IFERROR(IFERROR(IFERROR(IFERROR(IFERROR(IFERROR(IFERROR(IFERROR(IFERROR(INDEX(Summer!E$10:E$999,MATCH($A902,Summer!$L$10:$L$999,0),1),INDEX('Cycle 1'!E$10:E$999,MATCH($A902,'Cycle 1'!$L$10:$L$999,0),1)),INDEX('Cycle 2'!E$10:E$999,MATCH($A902,'Cycle 2'!$L$10:$L$999,0),1)),INDEX('Cycle 3'!E$10:E$999,MATCH($A902,'Cycle 3'!$L$10:$L$999,0),1)),INDEX('Cycle 4'!E$10:E$999,MATCH($A902,'Cycle 4'!$L$10:$L$999,0),1)),INDEX('Cycle 5'!E$10:E$999,MATCH($A902,'Cycle 5'!$L$10:$L$999,0),1)),INDEX('Cycle 6'!E$10:E$999,MATCH($A902,'Cycle 6'!$L$10:$L$999,0),1)),INDEX('Cycle 7'!E$10:E$999,MATCH($A902,'Cycle 7'!$L$10:$L$999,0),1)),INDEX('Cycle 8'!E$10:E$999,MATCH($A902,'Cycle 8'!$L$10:$L$999,0),1)),INDEX('Cycle 9'!E$10:E$999,MATCH($A902,'Cycle 9'!$L$10:$L$999,0),1)),INDEX('Cycle 10'!E$10:E$999,MATCH($A902,'Cycle 10'!$L$10:$L$999,0),1)),INDEX('Cycle 11'!E$10:E$999,MATCH($A902,'Cycle 11'!$L$10:$L$999,0),1)),"")="","",IFERROR(IFERROR(IFERROR(IFERROR(IFERROR(IFERROR(IFERROR(IFERROR(IFERROR(IFERROR(IFERROR(IFERROR(INDEX(Summer!E$10:E$999,MATCH($A902,Summer!$L$10:$L$999,0),1),INDEX('Cycle 1'!E$10:E$999,MATCH($A902,'Cycle 1'!$L$10:$L$999,0),1)),INDEX('Cycle 2'!E$10:E$999,MATCH($A902,'Cycle 2'!$L$10:$L$999,0),1)),INDEX('Cycle 3'!E$10:E$999,MATCH($A902,'Cycle 3'!$L$10:$L$999,0),1)),INDEX('Cycle 4'!E$10:E$999,MATCH($A902,'Cycle 4'!$L$10:$L$999,0),1)),INDEX('Cycle 5'!E$10:E$999,MATCH($A902,'Cycle 5'!$L$10:$L$999,0),1)),INDEX('Cycle 6'!E$10:E$999,MATCH($A902,'Cycle 6'!$L$10:$L$999,0),1)),INDEX('Cycle 7'!E$10:E$999,MATCH($A902,'Cycle 7'!$L$10:$L$999,0),1)),INDEX('Cycle 8'!E$10:E$999,MATCH($A902,'Cycle 8'!$L$10:$L$999,0),1)),INDEX('Cycle 9'!E$10:E$999,MATCH($A902,'Cycle 9'!$L$10:$L$999,0),1)),INDEX('Cycle 10'!E$10:E$999,MATCH($A902,'Cycle 10'!$L$10:$L$999,0),1)),INDEX('Cycle 11'!E$10:E$999,MATCH($A902,'Cycle 11'!$L$10:$L$999,0),1)),""))</f>
        <v/>
      </c>
      <c r="G902" t="str">
        <f>IF(IFERROR(IFERROR(IFERROR(IFERROR(IFERROR(IFERROR(IFERROR(IFERROR(IFERROR(IFERROR(IFERROR(IFERROR(INDEX(Summer!F$10:F$999,MATCH($A902,Summer!$L$10:$L$999,0),1),INDEX('Cycle 1'!F$10:F$999,MATCH($A902,'Cycle 1'!$L$10:$L$999,0),1)),INDEX('Cycle 2'!F$10:F$999,MATCH($A902,'Cycle 2'!$L$10:$L$999,0),1)),INDEX('Cycle 3'!F$10:F$999,MATCH($A902,'Cycle 3'!$L$10:$L$999,0),1)),INDEX('Cycle 4'!F$10:F$999,MATCH($A902,'Cycle 4'!$L$10:$L$999,0),1)),INDEX('Cycle 5'!F$10:F$999,MATCH($A902,'Cycle 5'!$L$10:$L$999,0),1)),INDEX('Cycle 6'!F$10:F$999,MATCH($A902,'Cycle 6'!$L$10:$L$999,0),1)),INDEX('Cycle 7'!F$10:F$999,MATCH($A902,'Cycle 7'!$L$10:$L$999,0),1)),INDEX('Cycle 8'!F$10:F$999,MATCH($A902,'Cycle 8'!$L$10:$L$999,0),1)),INDEX('Cycle 9'!F$10:F$999,MATCH($A902,'Cycle 9'!$L$10:$L$999,0),1)),INDEX('Cycle 10'!F$10:F$999,MATCH($A902,'Cycle 10'!$L$10:$L$999,0),1)),INDEX('Cycle 11'!F$10:F$999,MATCH($A902,'Cycle 11'!$L$10:$L$999,0),1)),"")="","",IFERROR(IFERROR(IFERROR(IFERROR(IFERROR(IFERROR(IFERROR(IFERROR(IFERROR(IFERROR(IFERROR(IFERROR(INDEX(Summer!F$10:F$999,MATCH($A902,Summer!$L$10:$L$999,0),1),INDEX('Cycle 1'!F$10:F$999,MATCH($A902,'Cycle 1'!$L$10:$L$999,0),1)),INDEX('Cycle 2'!F$10:F$999,MATCH($A902,'Cycle 2'!$L$10:$L$999,0),1)),INDEX('Cycle 3'!F$10:F$999,MATCH($A902,'Cycle 3'!$L$10:$L$999,0),1)),INDEX('Cycle 4'!F$10:F$999,MATCH($A902,'Cycle 4'!$L$10:$L$999,0),1)),INDEX('Cycle 5'!F$10:F$999,MATCH($A902,'Cycle 5'!$L$10:$L$999,0),1)),INDEX('Cycle 6'!F$10:F$999,MATCH($A902,'Cycle 6'!$L$10:$L$999,0),1)),INDEX('Cycle 7'!F$10:F$999,MATCH($A902,'Cycle 7'!$L$10:$L$999,0),1)),INDEX('Cycle 8'!F$10:F$999,MATCH($A902,'Cycle 8'!$L$10:$L$999,0),1)),INDEX('Cycle 9'!F$10:F$999,MATCH($A902,'Cycle 9'!$L$10:$L$999,0),1)),INDEX('Cycle 10'!F$10:F$999,MATCH($A902,'Cycle 10'!$L$10:$L$999,0),1)),INDEX('Cycle 11'!F$10:F$999,MATCH($A902,'Cycle 11'!$L$10:$L$999,0),1)),""))</f>
        <v/>
      </c>
      <c r="H902" t="str">
        <f>IF(IFERROR(IFERROR(IFERROR(IFERROR(IFERROR(IFERROR(IFERROR(IFERROR(IFERROR(IFERROR(IFERROR(IFERROR(INDEX(Summer!G$10:G$999,MATCH($A902,Summer!$L$10:$L$999,0),1),INDEX('Cycle 1'!G$10:G$999,MATCH($A902,'Cycle 1'!$L$10:$L$999,0),1)),INDEX('Cycle 2'!G$10:G$999,MATCH($A902,'Cycle 2'!$L$10:$L$999,0),1)),INDEX('Cycle 3'!G$10:G$999,MATCH($A902,'Cycle 3'!$L$10:$L$999,0),1)),INDEX('Cycle 4'!G$10:G$999,MATCH($A902,'Cycle 4'!$L$10:$L$999,0),1)),INDEX('Cycle 5'!G$10:G$999,MATCH($A902,'Cycle 5'!$L$10:$L$999,0),1)),INDEX('Cycle 6'!G$10:G$999,MATCH($A902,'Cycle 6'!$L$10:$L$999,0),1)),INDEX('Cycle 7'!G$10:G$999,MATCH($A902,'Cycle 7'!$L$10:$L$999,0),1)),INDEX('Cycle 8'!G$10:G$999,MATCH($A902,'Cycle 8'!$L$10:$L$999,0),1)),INDEX('Cycle 9'!G$10:G$999,MATCH($A902,'Cycle 9'!$L$10:$L$999,0),1)),INDEX('Cycle 10'!G$10:G$999,MATCH($A902,'Cycle 10'!$L$10:$L$999,0),1)),INDEX('Cycle 11'!G$10:G$999,MATCH($A902,'Cycle 11'!$L$10:$L$999,0),1)),"")="","",IFERROR(IFERROR(IFERROR(IFERROR(IFERROR(IFERROR(IFERROR(IFERROR(IFERROR(IFERROR(IFERROR(IFERROR(INDEX(Summer!G$10:G$999,MATCH($A902,Summer!$L$10:$L$999,0),1),INDEX('Cycle 1'!G$10:G$999,MATCH($A902,'Cycle 1'!$L$10:$L$999,0),1)),INDEX('Cycle 2'!G$10:G$999,MATCH($A902,'Cycle 2'!$L$10:$L$999,0),1)),INDEX('Cycle 3'!G$10:G$999,MATCH($A902,'Cycle 3'!$L$10:$L$999,0),1)),INDEX('Cycle 4'!G$10:G$999,MATCH($A902,'Cycle 4'!$L$10:$L$999,0),1)),INDEX('Cycle 5'!G$10:G$999,MATCH($A902,'Cycle 5'!$L$10:$L$999,0),1)),INDEX('Cycle 6'!G$10:G$999,MATCH($A902,'Cycle 6'!$L$10:$L$999,0),1)),INDEX('Cycle 7'!G$10:G$999,MATCH($A902,'Cycle 7'!$L$10:$L$999,0),1)),INDEX('Cycle 8'!G$10:G$999,MATCH($A902,'Cycle 8'!$L$10:$L$999,0),1)),INDEX('Cycle 9'!G$10:G$999,MATCH($A902,'Cycle 9'!$L$10:$L$999,0),1)),INDEX('Cycle 10'!G$10:G$999,MATCH($A902,'Cycle 10'!$L$10:$L$999,0),1)),INDEX('Cycle 11'!G$10:G$999,MATCH($A902,'Cycle 11'!$L$10:$L$999,0),1)),""))</f>
        <v/>
      </c>
      <c r="I902">
        <f>IFERROR(IF(C902="",MAX(I$1:I901),IF(ROW(C$2)=ROW(C902),1,IF(ISERROR(VLOOKUP(C902,C$2:C901,1,FALSE)),MAX(I$1:I901)+1,MAX(I$1:I901)))),"")</f>
        <v>0</v>
      </c>
      <c r="J902" t="str">
        <f t="shared" si="96"/>
        <v/>
      </c>
      <c r="K902" t="str">
        <f t="shared" si="98"/>
        <v/>
      </c>
      <c r="L902" t="str">
        <f t="shared" si="98"/>
        <v/>
      </c>
      <c r="M902" t="str">
        <f t="shared" si="98"/>
        <v/>
      </c>
      <c r="N902" t="str">
        <f t="shared" si="98"/>
        <v/>
      </c>
      <c r="O902" t="str">
        <f t="shared" si="98"/>
        <v/>
      </c>
      <c r="P902" t="str">
        <f t="shared" si="98"/>
        <v/>
      </c>
      <c r="Q902" t="str">
        <f t="shared" si="98"/>
        <v/>
      </c>
      <c r="R902" t="str">
        <f t="shared" si="98"/>
        <v/>
      </c>
      <c r="S902" t="str">
        <f t="shared" si="98"/>
        <v/>
      </c>
      <c r="T902" t="str">
        <f t="shared" si="98"/>
        <v/>
      </c>
      <c r="U902" t="str">
        <f t="shared" si="98"/>
        <v/>
      </c>
      <c r="V902" t="str">
        <f t="shared" si="98"/>
        <v/>
      </c>
      <c r="W902" t="str">
        <f t="shared" si="97"/>
        <v/>
      </c>
      <c r="X902">
        <f>IF(OR(H902="No",H902=""),0,IF(COUNTIFS(H$2:H902,"Yes",C$2:C902,C902)&gt;1,0,COUNTIFS(H$2:H902,"Yes",C$2:C902,C902)))+IF(X901=$X$1,0,X901)</f>
        <v>0</v>
      </c>
    </row>
    <row r="903" spans="1:24" x14ac:dyDescent="0.3">
      <c r="A903">
        <f>ROWS($A$2:$A903)</f>
        <v>902</v>
      </c>
      <c r="B903" t="str">
        <f>IF(ISERROR(VLOOKUP(A903,Summer!L$11:L$500,1,FALSE)),IF(ISERROR(VLOOKUP(A903,'Cycle 1'!L$11:L$500,1,FALSE)),IF(ISERROR(VLOOKUP(A903,'Cycle 2'!L$11:L$500,1,FALSE)),IF(ISERROR(VLOOKUP(A903,'Cycle 3'!L$11:L$500,1,FALSE)),IF(ISERROR(VLOOKUP(A903,'Cycle 4'!L$11:L$500,1,FALSE)),IF(ISERROR(VLOOKUP(A903,'Cycle 5'!L$11:L$500,1,FALSE)),IF(ISERROR(VLOOKUP(A903,'Cycle 6'!L$11:L$500,1,FALSE)),IF(ISERROR(VLOOKUP(A903,'Cycle 7'!L$11:L$500,1,FALSE)),IF(ISERROR(VLOOKUP(A903,'Cycle 8'!L$11:L$500,1,FALSE)),IF(ISERROR(VLOOKUP(A903,'Cycle 9'!L$11:L$500,1,FALSE)),IF(ISERROR(VLOOKUP(A903,'Cycle 10'!L$11:L$500,1,FALSE)),IF(ISERROR(VLOOKUP(A903,'Cycle 11'!L$11:L$500,1,FALSE)),"","Cycle 11"),"Cycle 10"),"Cycle 9"),"Cycle 8"),"Cycle 7"),"Cycle 6"),"Cycle 5"),"Cycle 4"),"Cycle 3"),"Cycle 2"),"Cycle 1"),"Summer")</f>
        <v/>
      </c>
      <c r="C903" t="str">
        <f>IF(IFERROR(IFERROR(IFERROR(IFERROR(IFERROR(IFERROR(IFERROR(IFERROR(IFERROR(IFERROR(IFERROR(IFERROR(INDEX(Summer!B$10:B$999,MATCH($A903,Summer!$L$10:$L$999,0),1),INDEX('Cycle 1'!B$10:B$999,MATCH($A903,'Cycle 1'!$L$10:$L$999,0),1)),INDEX('Cycle 2'!B$10:B$999,MATCH($A903,'Cycle 2'!$L$10:$L$999,0),1)),INDEX('Cycle 3'!B$10:B$999,MATCH($A903,'Cycle 3'!$L$10:$L$999,0),1)),INDEX('Cycle 4'!B$10:B$999,MATCH($A903,'Cycle 4'!$L$10:$L$999,0),1)),INDEX('Cycle 5'!B$10:B$999,MATCH($A903,'Cycle 5'!$L$10:$L$999,0),1)),INDEX('Cycle 6'!B$10:B$999,MATCH($A903,'Cycle 6'!$L$10:$L$999,0),1)),INDEX('Cycle 7'!B$10:B$999,MATCH($A903,'Cycle 7'!$L$10:$L$999,0),1)),INDEX('Cycle 8'!B$10:B$999,MATCH($A903,'Cycle 8'!$L$10:$L$999,0),1)),INDEX('Cycle 9'!B$10:B$999,MATCH($A903,'Cycle 9'!$L$10:$L$999,0),1)),INDEX('Cycle 10'!B$10:B$999,MATCH($A903,'Cycle 10'!$L$10:$L$999,0),1)),INDEX('Cycle 11'!B$10:B$999,MATCH($A903,'Cycle 11'!$L$10:$L$999,0),1)),"")="","",IFERROR(IFERROR(IFERROR(IFERROR(IFERROR(IFERROR(IFERROR(IFERROR(IFERROR(IFERROR(IFERROR(IFERROR(INDEX(Summer!B$10:B$999,MATCH($A903,Summer!$L$10:$L$999,0),1),INDEX('Cycle 1'!B$10:B$999,MATCH($A903,'Cycle 1'!$L$10:$L$999,0),1)),INDEX('Cycle 2'!B$10:B$999,MATCH($A903,'Cycle 2'!$L$10:$L$999,0),1)),INDEX('Cycle 3'!B$10:B$999,MATCH($A903,'Cycle 3'!$L$10:$L$999,0),1)),INDEX('Cycle 4'!B$10:B$999,MATCH($A903,'Cycle 4'!$L$10:$L$999,0),1)),INDEX('Cycle 5'!B$10:B$999,MATCH($A903,'Cycle 5'!$L$10:$L$999,0),1)),INDEX('Cycle 6'!B$10:B$999,MATCH($A903,'Cycle 6'!$L$10:$L$999,0),1)),INDEX('Cycle 7'!B$10:B$999,MATCH($A903,'Cycle 7'!$L$10:$L$999,0),1)),INDEX('Cycle 8'!B$10:B$999,MATCH($A903,'Cycle 8'!$L$10:$L$999,0),1)),INDEX('Cycle 9'!B$10:B$999,MATCH($A903,'Cycle 9'!$L$10:$L$999,0),1)),INDEX('Cycle 10'!B$10:B$999,MATCH($A903,'Cycle 10'!$L$10:$L$999,0),1)),INDEX('Cycle 11'!B$10:B$999,MATCH($A903,'Cycle 11'!$L$10:$L$999,0),1)),""))</f>
        <v/>
      </c>
      <c r="D903" t="str">
        <f>IF(IFERROR(IFERROR(IFERROR(IFERROR(IFERROR(IFERROR(IFERROR(IFERROR(IFERROR(IFERROR(IFERROR(IFERROR(INDEX(Summer!C$10:C$999,MATCH($A903,Summer!$L$10:$L$999,0),1),INDEX('Cycle 1'!C$10:C$999,MATCH($A903,'Cycle 1'!$L$10:$L$999,0),1)),INDEX('Cycle 2'!C$10:C$999,MATCH($A903,'Cycle 2'!$L$10:$L$999,0),1)),INDEX('Cycle 3'!C$10:C$999,MATCH($A903,'Cycle 3'!$L$10:$L$999,0),1)),INDEX('Cycle 4'!C$10:C$999,MATCH($A903,'Cycle 4'!$L$10:$L$999,0),1)),INDEX('Cycle 5'!C$10:C$999,MATCH($A903,'Cycle 5'!$L$10:$L$999,0),1)),INDEX('Cycle 6'!C$10:C$999,MATCH($A903,'Cycle 6'!$L$10:$L$999,0),1)),INDEX('Cycle 7'!C$10:C$999,MATCH($A903,'Cycle 7'!$L$10:$L$999,0),1)),INDEX('Cycle 8'!C$10:C$999,MATCH($A903,'Cycle 8'!$L$10:$L$999,0),1)),INDEX('Cycle 9'!C$10:C$999,MATCH($A903,'Cycle 9'!$L$10:$L$999,0),1)),INDEX('Cycle 10'!C$10:C$999,MATCH($A903,'Cycle 10'!$L$10:$L$999,0),1)),INDEX('Cycle 11'!C$10:C$999,MATCH($A903,'Cycle 11'!$L$10:$L$999,0),1)),"")="","",IFERROR(IFERROR(IFERROR(IFERROR(IFERROR(IFERROR(IFERROR(IFERROR(IFERROR(IFERROR(IFERROR(IFERROR(INDEX(Summer!C$10:C$999,MATCH($A903,Summer!$L$10:$L$999,0),1),INDEX('Cycle 1'!C$10:C$999,MATCH($A903,'Cycle 1'!$L$10:$L$999,0),1)),INDEX('Cycle 2'!C$10:C$999,MATCH($A903,'Cycle 2'!$L$10:$L$999,0),1)),INDEX('Cycle 3'!C$10:C$999,MATCH($A903,'Cycle 3'!$L$10:$L$999,0),1)),INDEX('Cycle 4'!C$10:C$999,MATCH($A903,'Cycle 4'!$L$10:$L$999,0),1)),INDEX('Cycle 5'!C$10:C$999,MATCH($A903,'Cycle 5'!$L$10:$L$999,0),1)),INDEX('Cycle 6'!C$10:C$999,MATCH($A903,'Cycle 6'!$L$10:$L$999,0),1)),INDEX('Cycle 7'!C$10:C$999,MATCH($A903,'Cycle 7'!$L$10:$L$999,0),1)),INDEX('Cycle 8'!C$10:C$999,MATCH($A903,'Cycle 8'!$L$10:$L$999,0),1)),INDEX('Cycle 9'!C$10:C$999,MATCH($A903,'Cycle 9'!$L$10:$L$999,0),1)),INDEX('Cycle 10'!C$10:C$999,MATCH($A903,'Cycle 10'!$L$10:$L$999,0),1)),INDEX('Cycle 11'!C$10:C$999,MATCH($A903,'Cycle 11'!$L$10:$L$999,0),1)),""))</f>
        <v/>
      </c>
      <c r="E903" t="str">
        <f>IF(IFERROR(IFERROR(IFERROR(IFERROR(IFERROR(IFERROR(IFERROR(IFERROR(IFERROR(IFERROR(IFERROR(IFERROR(INDEX(Summer!D$10:D$999,MATCH($A903,Summer!$L$10:$L$999,0),1),INDEX('Cycle 1'!D$10:D$999,MATCH($A903,'Cycle 1'!$L$10:$L$999,0),1)),INDEX('Cycle 2'!D$10:D$999,MATCH($A903,'Cycle 2'!$L$10:$L$999,0),1)),INDEX('Cycle 3'!D$10:D$999,MATCH($A903,'Cycle 3'!$L$10:$L$999,0),1)),INDEX('Cycle 4'!D$10:D$999,MATCH($A903,'Cycle 4'!$L$10:$L$999,0),1)),INDEX('Cycle 5'!D$10:D$999,MATCH($A903,'Cycle 5'!$L$10:$L$999,0),1)),INDEX('Cycle 6'!D$10:D$999,MATCH($A903,'Cycle 6'!$L$10:$L$999,0),1)),INDEX('Cycle 7'!D$10:D$999,MATCH($A903,'Cycle 7'!$L$10:$L$999,0),1)),INDEX('Cycle 8'!D$10:D$999,MATCH($A903,'Cycle 8'!$L$10:$L$999,0),1)),INDEX('Cycle 9'!D$10:D$999,MATCH($A903,'Cycle 9'!$L$10:$L$999,0),1)),INDEX('Cycle 10'!D$10:D$999,MATCH($A903,'Cycle 10'!$L$10:$L$999,0),1)),INDEX('Cycle 11'!D$10:D$999,MATCH($A903,'Cycle 11'!$L$10:$L$999,0),1)),"")="","",IFERROR(IFERROR(IFERROR(IFERROR(IFERROR(IFERROR(IFERROR(IFERROR(IFERROR(IFERROR(IFERROR(IFERROR(INDEX(Summer!D$10:D$999,MATCH($A903,Summer!$L$10:$L$999,0),1),INDEX('Cycle 1'!D$10:D$999,MATCH($A903,'Cycle 1'!$L$10:$L$999,0),1)),INDEX('Cycle 2'!D$10:D$999,MATCH($A903,'Cycle 2'!$L$10:$L$999,0),1)),INDEX('Cycle 3'!D$10:D$999,MATCH($A903,'Cycle 3'!$L$10:$L$999,0),1)),INDEX('Cycle 4'!D$10:D$999,MATCH($A903,'Cycle 4'!$L$10:$L$999,0),1)),INDEX('Cycle 5'!D$10:D$999,MATCH($A903,'Cycle 5'!$L$10:$L$999,0),1)),INDEX('Cycle 6'!D$10:D$999,MATCH($A903,'Cycle 6'!$L$10:$L$999,0),1)),INDEX('Cycle 7'!D$10:D$999,MATCH($A903,'Cycle 7'!$L$10:$L$999,0),1)),INDEX('Cycle 8'!D$10:D$999,MATCH($A903,'Cycle 8'!$L$10:$L$999,0),1)),INDEX('Cycle 9'!D$10:D$999,MATCH($A903,'Cycle 9'!$L$10:$L$999,0),1)),INDEX('Cycle 10'!D$10:D$999,MATCH($A903,'Cycle 10'!$L$10:$L$999,0),1)),INDEX('Cycle 11'!D$10:D$999,MATCH($A903,'Cycle 11'!$L$10:$L$999,0),1)),""))</f>
        <v/>
      </c>
      <c r="F903" t="str">
        <f>IF(IFERROR(IFERROR(IFERROR(IFERROR(IFERROR(IFERROR(IFERROR(IFERROR(IFERROR(IFERROR(IFERROR(IFERROR(INDEX(Summer!E$10:E$999,MATCH($A903,Summer!$L$10:$L$999,0),1),INDEX('Cycle 1'!E$10:E$999,MATCH($A903,'Cycle 1'!$L$10:$L$999,0),1)),INDEX('Cycle 2'!E$10:E$999,MATCH($A903,'Cycle 2'!$L$10:$L$999,0),1)),INDEX('Cycle 3'!E$10:E$999,MATCH($A903,'Cycle 3'!$L$10:$L$999,0),1)),INDEX('Cycle 4'!E$10:E$999,MATCH($A903,'Cycle 4'!$L$10:$L$999,0),1)),INDEX('Cycle 5'!E$10:E$999,MATCH($A903,'Cycle 5'!$L$10:$L$999,0),1)),INDEX('Cycle 6'!E$10:E$999,MATCH($A903,'Cycle 6'!$L$10:$L$999,0),1)),INDEX('Cycle 7'!E$10:E$999,MATCH($A903,'Cycle 7'!$L$10:$L$999,0),1)),INDEX('Cycle 8'!E$10:E$999,MATCH($A903,'Cycle 8'!$L$10:$L$999,0),1)),INDEX('Cycle 9'!E$10:E$999,MATCH($A903,'Cycle 9'!$L$10:$L$999,0),1)),INDEX('Cycle 10'!E$10:E$999,MATCH($A903,'Cycle 10'!$L$10:$L$999,0),1)),INDEX('Cycle 11'!E$10:E$999,MATCH($A903,'Cycle 11'!$L$10:$L$999,0),1)),"")="","",IFERROR(IFERROR(IFERROR(IFERROR(IFERROR(IFERROR(IFERROR(IFERROR(IFERROR(IFERROR(IFERROR(IFERROR(INDEX(Summer!E$10:E$999,MATCH($A903,Summer!$L$10:$L$999,0),1),INDEX('Cycle 1'!E$10:E$999,MATCH($A903,'Cycle 1'!$L$10:$L$999,0),1)),INDEX('Cycle 2'!E$10:E$999,MATCH($A903,'Cycle 2'!$L$10:$L$999,0),1)),INDEX('Cycle 3'!E$10:E$999,MATCH($A903,'Cycle 3'!$L$10:$L$999,0),1)),INDEX('Cycle 4'!E$10:E$999,MATCH($A903,'Cycle 4'!$L$10:$L$999,0),1)),INDEX('Cycle 5'!E$10:E$999,MATCH($A903,'Cycle 5'!$L$10:$L$999,0),1)),INDEX('Cycle 6'!E$10:E$999,MATCH($A903,'Cycle 6'!$L$10:$L$999,0),1)),INDEX('Cycle 7'!E$10:E$999,MATCH($A903,'Cycle 7'!$L$10:$L$999,0),1)),INDEX('Cycle 8'!E$10:E$999,MATCH($A903,'Cycle 8'!$L$10:$L$999,0),1)),INDEX('Cycle 9'!E$10:E$999,MATCH($A903,'Cycle 9'!$L$10:$L$999,0),1)),INDEX('Cycle 10'!E$10:E$999,MATCH($A903,'Cycle 10'!$L$10:$L$999,0),1)),INDEX('Cycle 11'!E$10:E$999,MATCH($A903,'Cycle 11'!$L$10:$L$999,0),1)),""))</f>
        <v/>
      </c>
      <c r="G903" t="str">
        <f>IF(IFERROR(IFERROR(IFERROR(IFERROR(IFERROR(IFERROR(IFERROR(IFERROR(IFERROR(IFERROR(IFERROR(IFERROR(INDEX(Summer!F$10:F$999,MATCH($A903,Summer!$L$10:$L$999,0),1),INDEX('Cycle 1'!F$10:F$999,MATCH($A903,'Cycle 1'!$L$10:$L$999,0),1)),INDEX('Cycle 2'!F$10:F$999,MATCH($A903,'Cycle 2'!$L$10:$L$999,0),1)),INDEX('Cycle 3'!F$10:F$999,MATCH($A903,'Cycle 3'!$L$10:$L$999,0),1)),INDEX('Cycle 4'!F$10:F$999,MATCH($A903,'Cycle 4'!$L$10:$L$999,0),1)),INDEX('Cycle 5'!F$10:F$999,MATCH($A903,'Cycle 5'!$L$10:$L$999,0),1)),INDEX('Cycle 6'!F$10:F$999,MATCH($A903,'Cycle 6'!$L$10:$L$999,0),1)),INDEX('Cycle 7'!F$10:F$999,MATCH($A903,'Cycle 7'!$L$10:$L$999,0),1)),INDEX('Cycle 8'!F$10:F$999,MATCH($A903,'Cycle 8'!$L$10:$L$999,0),1)),INDEX('Cycle 9'!F$10:F$999,MATCH($A903,'Cycle 9'!$L$10:$L$999,0),1)),INDEX('Cycle 10'!F$10:F$999,MATCH($A903,'Cycle 10'!$L$10:$L$999,0),1)),INDEX('Cycle 11'!F$10:F$999,MATCH($A903,'Cycle 11'!$L$10:$L$999,0),1)),"")="","",IFERROR(IFERROR(IFERROR(IFERROR(IFERROR(IFERROR(IFERROR(IFERROR(IFERROR(IFERROR(IFERROR(IFERROR(INDEX(Summer!F$10:F$999,MATCH($A903,Summer!$L$10:$L$999,0),1),INDEX('Cycle 1'!F$10:F$999,MATCH($A903,'Cycle 1'!$L$10:$L$999,0),1)),INDEX('Cycle 2'!F$10:F$999,MATCH($A903,'Cycle 2'!$L$10:$L$999,0),1)),INDEX('Cycle 3'!F$10:F$999,MATCH($A903,'Cycle 3'!$L$10:$L$999,0),1)),INDEX('Cycle 4'!F$10:F$999,MATCH($A903,'Cycle 4'!$L$10:$L$999,0),1)),INDEX('Cycle 5'!F$10:F$999,MATCH($A903,'Cycle 5'!$L$10:$L$999,0),1)),INDEX('Cycle 6'!F$10:F$999,MATCH($A903,'Cycle 6'!$L$10:$L$999,0),1)),INDEX('Cycle 7'!F$10:F$999,MATCH($A903,'Cycle 7'!$L$10:$L$999,0),1)),INDEX('Cycle 8'!F$10:F$999,MATCH($A903,'Cycle 8'!$L$10:$L$999,0),1)),INDEX('Cycle 9'!F$10:F$999,MATCH($A903,'Cycle 9'!$L$10:$L$999,0),1)),INDEX('Cycle 10'!F$10:F$999,MATCH($A903,'Cycle 10'!$L$10:$L$999,0),1)),INDEX('Cycle 11'!F$10:F$999,MATCH($A903,'Cycle 11'!$L$10:$L$999,0),1)),""))</f>
        <v/>
      </c>
      <c r="H903" t="str">
        <f>IF(IFERROR(IFERROR(IFERROR(IFERROR(IFERROR(IFERROR(IFERROR(IFERROR(IFERROR(IFERROR(IFERROR(IFERROR(INDEX(Summer!G$10:G$999,MATCH($A903,Summer!$L$10:$L$999,0),1),INDEX('Cycle 1'!G$10:G$999,MATCH($A903,'Cycle 1'!$L$10:$L$999,0),1)),INDEX('Cycle 2'!G$10:G$999,MATCH($A903,'Cycle 2'!$L$10:$L$999,0),1)),INDEX('Cycle 3'!G$10:G$999,MATCH($A903,'Cycle 3'!$L$10:$L$999,0),1)),INDEX('Cycle 4'!G$10:G$999,MATCH($A903,'Cycle 4'!$L$10:$L$999,0),1)),INDEX('Cycle 5'!G$10:G$999,MATCH($A903,'Cycle 5'!$L$10:$L$999,0),1)),INDEX('Cycle 6'!G$10:G$999,MATCH($A903,'Cycle 6'!$L$10:$L$999,0),1)),INDEX('Cycle 7'!G$10:G$999,MATCH($A903,'Cycle 7'!$L$10:$L$999,0),1)),INDEX('Cycle 8'!G$10:G$999,MATCH($A903,'Cycle 8'!$L$10:$L$999,0),1)),INDEX('Cycle 9'!G$10:G$999,MATCH($A903,'Cycle 9'!$L$10:$L$999,0),1)),INDEX('Cycle 10'!G$10:G$999,MATCH($A903,'Cycle 10'!$L$10:$L$999,0),1)),INDEX('Cycle 11'!G$10:G$999,MATCH($A903,'Cycle 11'!$L$10:$L$999,0),1)),"")="","",IFERROR(IFERROR(IFERROR(IFERROR(IFERROR(IFERROR(IFERROR(IFERROR(IFERROR(IFERROR(IFERROR(IFERROR(INDEX(Summer!G$10:G$999,MATCH($A903,Summer!$L$10:$L$999,0),1),INDEX('Cycle 1'!G$10:G$999,MATCH($A903,'Cycle 1'!$L$10:$L$999,0),1)),INDEX('Cycle 2'!G$10:G$999,MATCH($A903,'Cycle 2'!$L$10:$L$999,0),1)),INDEX('Cycle 3'!G$10:G$999,MATCH($A903,'Cycle 3'!$L$10:$L$999,0),1)),INDEX('Cycle 4'!G$10:G$999,MATCH($A903,'Cycle 4'!$L$10:$L$999,0),1)),INDEX('Cycle 5'!G$10:G$999,MATCH($A903,'Cycle 5'!$L$10:$L$999,0),1)),INDEX('Cycle 6'!G$10:G$999,MATCH($A903,'Cycle 6'!$L$10:$L$999,0),1)),INDEX('Cycle 7'!G$10:G$999,MATCH($A903,'Cycle 7'!$L$10:$L$999,0),1)),INDEX('Cycle 8'!G$10:G$999,MATCH($A903,'Cycle 8'!$L$10:$L$999,0),1)),INDEX('Cycle 9'!G$10:G$999,MATCH($A903,'Cycle 9'!$L$10:$L$999,0),1)),INDEX('Cycle 10'!G$10:G$999,MATCH($A903,'Cycle 10'!$L$10:$L$999,0),1)),INDEX('Cycle 11'!G$10:G$999,MATCH($A903,'Cycle 11'!$L$10:$L$999,0),1)),""))</f>
        <v/>
      </c>
      <c r="I903">
        <f>IFERROR(IF(C903="",MAX(I$1:I902),IF(ROW(C$2)=ROW(C903),1,IF(ISERROR(VLOOKUP(C903,C$2:C902,1,FALSE)),MAX(I$1:I902)+1,MAX(I$1:I902)))),"")</f>
        <v>0</v>
      </c>
      <c r="J903" t="str">
        <f t="shared" si="96"/>
        <v/>
      </c>
      <c r="K903" t="str">
        <f t="shared" si="98"/>
        <v/>
      </c>
      <c r="L903" t="str">
        <f t="shared" si="98"/>
        <v/>
      </c>
      <c r="M903" t="str">
        <f t="shared" si="98"/>
        <v/>
      </c>
      <c r="N903" t="str">
        <f t="shared" si="98"/>
        <v/>
      </c>
      <c r="O903" t="str">
        <f t="shared" si="98"/>
        <v/>
      </c>
      <c r="P903" t="str">
        <f t="shared" si="98"/>
        <v/>
      </c>
      <c r="Q903" t="str">
        <f t="shared" si="98"/>
        <v/>
      </c>
      <c r="R903" t="str">
        <f t="shared" si="98"/>
        <v/>
      </c>
      <c r="S903" t="str">
        <f t="shared" si="98"/>
        <v/>
      </c>
      <c r="T903" t="str">
        <f t="shared" si="98"/>
        <v/>
      </c>
      <c r="U903" t="str">
        <f t="shared" si="98"/>
        <v/>
      </c>
      <c r="V903" t="str">
        <f t="shared" si="98"/>
        <v/>
      </c>
      <c r="W903" t="str">
        <f t="shared" si="97"/>
        <v/>
      </c>
      <c r="X903">
        <f>IF(OR(H903="No",H903=""),0,IF(COUNTIFS(H$2:H903,"Yes",C$2:C903,C903)&gt;1,0,COUNTIFS(H$2:H903,"Yes",C$2:C903,C903)))+IF(X902=$X$1,0,X902)</f>
        <v>0</v>
      </c>
    </row>
    <row r="904" spans="1:24" x14ac:dyDescent="0.3">
      <c r="A904">
        <f>ROWS($A$2:$A904)</f>
        <v>903</v>
      </c>
      <c r="B904" t="str">
        <f>IF(ISERROR(VLOOKUP(A904,Summer!L$11:L$500,1,FALSE)),IF(ISERROR(VLOOKUP(A904,'Cycle 1'!L$11:L$500,1,FALSE)),IF(ISERROR(VLOOKUP(A904,'Cycle 2'!L$11:L$500,1,FALSE)),IF(ISERROR(VLOOKUP(A904,'Cycle 3'!L$11:L$500,1,FALSE)),IF(ISERROR(VLOOKUP(A904,'Cycle 4'!L$11:L$500,1,FALSE)),IF(ISERROR(VLOOKUP(A904,'Cycle 5'!L$11:L$500,1,FALSE)),IF(ISERROR(VLOOKUP(A904,'Cycle 6'!L$11:L$500,1,FALSE)),IF(ISERROR(VLOOKUP(A904,'Cycle 7'!L$11:L$500,1,FALSE)),IF(ISERROR(VLOOKUP(A904,'Cycle 8'!L$11:L$500,1,FALSE)),IF(ISERROR(VLOOKUP(A904,'Cycle 9'!L$11:L$500,1,FALSE)),IF(ISERROR(VLOOKUP(A904,'Cycle 10'!L$11:L$500,1,FALSE)),IF(ISERROR(VLOOKUP(A904,'Cycle 11'!L$11:L$500,1,FALSE)),"","Cycle 11"),"Cycle 10"),"Cycle 9"),"Cycle 8"),"Cycle 7"),"Cycle 6"),"Cycle 5"),"Cycle 4"),"Cycle 3"),"Cycle 2"),"Cycle 1"),"Summer")</f>
        <v/>
      </c>
      <c r="C904" t="str">
        <f>IF(IFERROR(IFERROR(IFERROR(IFERROR(IFERROR(IFERROR(IFERROR(IFERROR(IFERROR(IFERROR(IFERROR(IFERROR(INDEX(Summer!B$10:B$999,MATCH($A904,Summer!$L$10:$L$999,0),1),INDEX('Cycle 1'!B$10:B$999,MATCH($A904,'Cycle 1'!$L$10:$L$999,0),1)),INDEX('Cycle 2'!B$10:B$999,MATCH($A904,'Cycle 2'!$L$10:$L$999,0),1)),INDEX('Cycle 3'!B$10:B$999,MATCH($A904,'Cycle 3'!$L$10:$L$999,0),1)),INDEX('Cycle 4'!B$10:B$999,MATCH($A904,'Cycle 4'!$L$10:$L$999,0),1)),INDEX('Cycle 5'!B$10:B$999,MATCH($A904,'Cycle 5'!$L$10:$L$999,0),1)),INDEX('Cycle 6'!B$10:B$999,MATCH($A904,'Cycle 6'!$L$10:$L$999,0),1)),INDEX('Cycle 7'!B$10:B$999,MATCH($A904,'Cycle 7'!$L$10:$L$999,0),1)),INDEX('Cycle 8'!B$10:B$999,MATCH($A904,'Cycle 8'!$L$10:$L$999,0),1)),INDEX('Cycle 9'!B$10:B$999,MATCH($A904,'Cycle 9'!$L$10:$L$999,0),1)),INDEX('Cycle 10'!B$10:B$999,MATCH($A904,'Cycle 10'!$L$10:$L$999,0),1)),INDEX('Cycle 11'!B$10:B$999,MATCH($A904,'Cycle 11'!$L$10:$L$999,0),1)),"")="","",IFERROR(IFERROR(IFERROR(IFERROR(IFERROR(IFERROR(IFERROR(IFERROR(IFERROR(IFERROR(IFERROR(IFERROR(INDEX(Summer!B$10:B$999,MATCH($A904,Summer!$L$10:$L$999,0),1),INDEX('Cycle 1'!B$10:B$999,MATCH($A904,'Cycle 1'!$L$10:$L$999,0),1)),INDEX('Cycle 2'!B$10:B$999,MATCH($A904,'Cycle 2'!$L$10:$L$999,0),1)),INDEX('Cycle 3'!B$10:B$999,MATCH($A904,'Cycle 3'!$L$10:$L$999,0),1)),INDEX('Cycle 4'!B$10:B$999,MATCH($A904,'Cycle 4'!$L$10:$L$999,0),1)),INDEX('Cycle 5'!B$10:B$999,MATCH($A904,'Cycle 5'!$L$10:$L$999,0),1)),INDEX('Cycle 6'!B$10:B$999,MATCH($A904,'Cycle 6'!$L$10:$L$999,0),1)),INDEX('Cycle 7'!B$10:B$999,MATCH($A904,'Cycle 7'!$L$10:$L$999,0),1)),INDEX('Cycle 8'!B$10:B$999,MATCH($A904,'Cycle 8'!$L$10:$L$999,0),1)),INDEX('Cycle 9'!B$10:B$999,MATCH($A904,'Cycle 9'!$L$10:$L$999,0),1)),INDEX('Cycle 10'!B$10:B$999,MATCH($A904,'Cycle 10'!$L$10:$L$999,0),1)),INDEX('Cycle 11'!B$10:B$999,MATCH($A904,'Cycle 11'!$L$10:$L$999,0),1)),""))</f>
        <v/>
      </c>
      <c r="D904" t="str">
        <f>IF(IFERROR(IFERROR(IFERROR(IFERROR(IFERROR(IFERROR(IFERROR(IFERROR(IFERROR(IFERROR(IFERROR(IFERROR(INDEX(Summer!C$10:C$999,MATCH($A904,Summer!$L$10:$L$999,0),1),INDEX('Cycle 1'!C$10:C$999,MATCH($A904,'Cycle 1'!$L$10:$L$999,0),1)),INDEX('Cycle 2'!C$10:C$999,MATCH($A904,'Cycle 2'!$L$10:$L$999,0),1)),INDEX('Cycle 3'!C$10:C$999,MATCH($A904,'Cycle 3'!$L$10:$L$999,0),1)),INDEX('Cycle 4'!C$10:C$999,MATCH($A904,'Cycle 4'!$L$10:$L$999,0),1)),INDEX('Cycle 5'!C$10:C$999,MATCH($A904,'Cycle 5'!$L$10:$L$999,0),1)),INDEX('Cycle 6'!C$10:C$999,MATCH($A904,'Cycle 6'!$L$10:$L$999,0),1)),INDEX('Cycle 7'!C$10:C$999,MATCH($A904,'Cycle 7'!$L$10:$L$999,0),1)),INDEX('Cycle 8'!C$10:C$999,MATCH($A904,'Cycle 8'!$L$10:$L$999,0),1)),INDEX('Cycle 9'!C$10:C$999,MATCH($A904,'Cycle 9'!$L$10:$L$999,0),1)),INDEX('Cycle 10'!C$10:C$999,MATCH($A904,'Cycle 10'!$L$10:$L$999,0),1)),INDEX('Cycle 11'!C$10:C$999,MATCH($A904,'Cycle 11'!$L$10:$L$999,0),1)),"")="","",IFERROR(IFERROR(IFERROR(IFERROR(IFERROR(IFERROR(IFERROR(IFERROR(IFERROR(IFERROR(IFERROR(IFERROR(INDEX(Summer!C$10:C$999,MATCH($A904,Summer!$L$10:$L$999,0),1),INDEX('Cycle 1'!C$10:C$999,MATCH($A904,'Cycle 1'!$L$10:$L$999,0),1)),INDEX('Cycle 2'!C$10:C$999,MATCH($A904,'Cycle 2'!$L$10:$L$999,0),1)),INDEX('Cycle 3'!C$10:C$999,MATCH($A904,'Cycle 3'!$L$10:$L$999,0),1)),INDEX('Cycle 4'!C$10:C$999,MATCH($A904,'Cycle 4'!$L$10:$L$999,0),1)),INDEX('Cycle 5'!C$10:C$999,MATCH($A904,'Cycle 5'!$L$10:$L$999,0),1)),INDEX('Cycle 6'!C$10:C$999,MATCH($A904,'Cycle 6'!$L$10:$L$999,0),1)),INDEX('Cycle 7'!C$10:C$999,MATCH($A904,'Cycle 7'!$L$10:$L$999,0),1)),INDEX('Cycle 8'!C$10:C$999,MATCH($A904,'Cycle 8'!$L$10:$L$999,0),1)),INDEX('Cycle 9'!C$10:C$999,MATCH($A904,'Cycle 9'!$L$10:$L$999,0),1)),INDEX('Cycle 10'!C$10:C$999,MATCH($A904,'Cycle 10'!$L$10:$L$999,0),1)),INDEX('Cycle 11'!C$10:C$999,MATCH($A904,'Cycle 11'!$L$10:$L$999,0),1)),""))</f>
        <v/>
      </c>
      <c r="E904" t="str">
        <f>IF(IFERROR(IFERROR(IFERROR(IFERROR(IFERROR(IFERROR(IFERROR(IFERROR(IFERROR(IFERROR(IFERROR(IFERROR(INDEX(Summer!D$10:D$999,MATCH($A904,Summer!$L$10:$L$999,0),1),INDEX('Cycle 1'!D$10:D$999,MATCH($A904,'Cycle 1'!$L$10:$L$999,0),1)),INDEX('Cycle 2'!D$10:D$999,MATCH($A904,'Cycle 2'!$L$10:$L$999,0),1)),INDEX('Cycle 3'!D$10:D$999,MATCH($A904,'Cycle 3'!$L$10:$L$999,0),1)),INDEX('Cycle 4'!D$10:D$999,MATCH($A904,'Cycle 4'!$L$10:$L$999,0),1)),INDEX('Cycle 5'!D$10:D$999,MATCH($A904,'Cycle 5'!$L$10:$L$999,0),1)),INDEX('Cycle 6'!D$10:D$999,MATCH($A904,'Cycle 6'!$L$10:$L$999,0),1)),INDEX('Cycle 7'!D$10:D$999,MATCH($A904,'Cycle 7'!$L$10:$L$999,0),1)),INDEX('Cycle 8'!D$10:D$999,MATCH($A904,'Cycle 8'!$L$10:$L$999,0),1)),INDEX('Cycle 9'!D$10:D$999,MATCH($A904,'Cycle 9'!$L$10:$L$999,0),1)),INDEX('Cycle 10'!D$10:D$999,MATCH($A904,'Cycle 10'!$L$10:$L$999,0),1)),INDEX('Cycle 11'!D$10:D$999,MATCH($A904,'Cycle 11'!$L$10:$L$999,0),1)),"")="","",IFERROR(IFERROR(IFERROR(IFERROR(IFERROR(IFERROR(IFERROR(IFERROR(IFERROR(IFERROR(IFERROR(IFERROR(INDEX(Summer!D$10:D$999,MATCH($A904,Summer!$L$10:$L$999,0),1),INDEX('Cycle 1'!D$10:D$999,MATCH($A904,'Cycle 1'!$L$10:$L$999,0),1)),INDEX('Cycle 2'!D$10:D$999,MATCH($A904,'Cycle 2'!$L$10:$L$999,0),1)),INDEX('Cycle 3'!D$10:D$999,MATCH($A904,'Cycle 3'!$L$10:$L$999,0),1)),INDEX('Cycle 4'!D$10:D$999,MATCH($A904,'Cycle 4'!$L$10:$L$999,0),1)),INDEX('Cycle 5'!D$10:D$999,MATCH($A904,'Cycle 5'!$L$10:$L$999,0),1)),INDEX('Cycle 6'!D$10:D$999,MATCH($A904,'Cycle 6'!$L$10:$L$999,0),1)),INDEX('Cycle 7'!D$10:D$999,MATCH($A904,'Cycle 7'!$L$10:$L$999,0),1)),INDEX('Cycle 8'!D$10:D$999,MATCH($A904,'Cycle 8'!$L$10:$L$999,0),1)),INDEX('Cycle 9'!D$10:D$999,MATCH($A904,'Cycle 9'!$L$10:$L$999,0),1)),INDEX('Cycle 10'!D$10:D$999,MATCH($A904,'Cycle 10'!$L$10:$L$999,0),1)),INDEX('Cycle 11'!D$10:D$999,MATCH($A904,'Cycle 11'!$L$10:$L$999,0),1)),""))</f>
        <v/>
      </c>
      <c r="F904" t="str">
        <f>IF(IFERROR(IFERROR(IFERROR(IFERROR(IFERROR(IFERROR(IFERROR(IFERROR(IFERROR(IFERROR(IFERROR(IFERROR(INDEX(Summer!E$10:E$999,MATCH($A904,Summer!$L$10:$L$999,0),1),INDEX('Cycle 1'!E$10:E$999,MATCH($A904,'Cycle 1'!$L$10:$L$999,0),1)),INDEX('Cycle 2'!E$10:E$999,MATCH($A904,'Cycle 2'!$L$10:$L$999,0),1)),INDEX('Cycle 3'!E$10:E$999,MATCH($A904,'Cycle 3'!$L$10:$L$999,0),1)),INDEX('Cycle 4'!E$10:E$999,MATCH($A904,'Cycle 4'!$L$10:$L$999,0),1)),INDEX('Cycle 5'!E$10:E$999,MATCH($A904,'Cycle 5'!$L$10:$L$999,0),1)),INDEX('Cycle 6'!E$10:E$999,MATCH($A904,'Cycle 6'!$L$10:$L$999,0),1)),INDEX('Cycle 7'!E$10:E$999,MATCH($A904,'Cycle 7'!$L$10:$L$999,0),1)),INDEX('Cycle 8'!E$10:E$999,MATCH($A904,'Cycle 8'!$L$10:$L$999,0),1)),INDEX('Cycle 9'!E$10:E$999,MATCH($A904,'Cycle 9'!$L$10:$L$999,0),1)),INDEX('Cycle 10'!E$10:E$999,MATCH($A904,'Cycle 10'!$L$10:$L$999,0),1)),INDEX('Cycle 11'!E$10:E$999,MATCH($A904,'Cycle 11'!$L$10:$L$999,0),1)),"")="","",IFERROR(IFERROR(IFERROR(IFERROR(IFERROR(IFERROR(IFERROR(IFERROR(IFERROR(IFERROR(IFERROR(IFERROR(INDEX(Summer!E$10:E$999,MATCH($A904,Summer!$L$10:$L$999,0),1),INDEX('Cycle 1'!E$10:E$999,MATCH($A904,'Cycle 1'!$L$10:$L$999,0),1)),INDEX('Cycle 2'!E$10:E$999,MATCH($A904,'Cycle 2'!$L$10:$L$999,0),1)),INDEX('Cycle 3'!E$10:E$999,MATCH($A904,'Cycle 3'!$L$10:$L$999,0),1)),INDEX('Cycle 4'!E$10:E$999,MATCH($A904,'Cycle 4'!$L$10:$L$999,0),1)),INDEX('Cycle 5'!E$10:E$999,MATCH($A904,'Cycle 5'!$L$10:$L$999,0),1)),INDEX('Cycle 6'!E$10:E$999,MATCH($A904,'Cycle 6'!$L$10:$L$999,0),1)),INDEX('Cycle 7'!E$10:E$999,MATCH($A904,'Cycle 7'!$L$10:$L$999,0),1)),INDEX('Cycle 8'!E$10:E$999,MATCH($A904,'Cycle 8'!$L$10:$L$999,0),1)),INDEX('Cycle 9'!E$10:E$999,MATCH($A904,'Cycle 9'!$L$10:$L$999,0),1)),INDEX('Cycle 10'!E$10:E$999,MATCH($A904,'Cycle 10'!$L$10:$L$999,0),1)),INDEX('Cycle 11'!E$10:E$999,MATCH($A904,'Cycle 11'!$L$10:$L$999,0),1)),""))</f>
        <v/>
      </c>
      <c r="G904" t="str">
        <f>IF(IFERROR(IFERROR(IFERROR(IFERROR(IFERROR(IFERROR(IFERROR(IFERROR(IFERROR(IFERROR(IFERROR(IFERROR(INDEX(Summer!F$10:F$999,MATCH($A904,Summer!$L$10:$L$999,0),1),INDEX('Cycle 1'!F$10:F$999,MATCH($A904,'Cycle 1'!$L$10:$L$999,0),1)),INDEX('Cycle 2'!F$10:F$999,MATCH($A904,'Cycle 2'!$L$10:$L$999,0),1)),INDEX('Cycle 3'!F$10:F$999,MATCH($A904,'Cycle 3'!$L$10:$L$999,0),1)),INDEX('Cycle 4'!F$10:F$999,MATCH($A904,'Cycle 4'!$L$10:$L$999,0),1)),INDEX('Cycle 5'!F$10:F$999,MATCH($A904,'Cycle 5'!$L$10:$L$999,0),1)),INDEX('Cycle 6'!F$10:F$999,MATCH($A904,'Cycle 6'!$L$10:$L$999,0),1)),INDEX('Cycle 7'!F$10:F$999,MATCH($A904,'Cycle 7'!$L$10:$L$999,0),1)),INDEX('Cycle 8'!F$10:F$999,MATCH($A904,'Cycle 8'!$L$10:$L$999,0),1)),INDEX('Cycle 9'!F$10:F$999,MATCH($A904,'Cycle 9'!$L$10:$L$999,0),1)),INDEX('Cycle 10'!F$10:F$999,MATCH($A904,'Cycle 10'!$L$10:$L$999,0),1)),INDEX('Cycle 11'!F$10:F$999,MATCH($A904,'Cycle 11'!$L$10:$L$999,0),1)),"")="","",IFERROR(IFERROR(IFERROR(IFERROR(IFERROR(IFERROR(IFERROR(IFERROR(IFERROR(IFERROR(IFERROR(IFERROR(INDEX(Summer!F$10:F$999,MATCH($A904,Summer!$L$10:$L$999,0),1),INDEX('Cycle 1'!F$10:F$999,MATCH($A904,'Cycle 1'!$L$10:$L$999,0),1)),INDEX('Cycle 2'!F$10:F$999,MATCH($A904,'Cycle 2'!$L$10:$L$999,0),1)),INDEX('Cycle 3'!F$10:F$999,MATCH($A904,'Cycle 3'!$L$10:$L$999,0),1)),INDEX('Cycle 4'!F$10:F$999,MATCH($A904,'Cycle 4'!$L$10:$L$999,0),1)),INDEX('Cycle 5'!F$10:F$999,MATCH($A904,'Cycle 5'!$L$10:$L$999,0),1)),INDEX('Cycle 6'!F$10:F$999,MATCH($A904,'Cycle 6'!$L$10:$L$999,0),1)),INDEX('Cycle 7'!F$10:F$999,MATCH($A904,'Cycle 7'!$L$10:$L$999,0),1)),INDEX('Cycle 8'!F$10:F$999,MATCH($A904,'Cycle 8'!$L$10:$L$999,0),1)),INDEX('Cycle 9'!F$10:F$999,MATCH($A904,'Cycle 9'!$L$10:$L$999,0),1)),INDEX('Cycle 10'!F$10:F$999,MATCH($A904,'Cycle 10'!$L$10:$L$999,0),1)),INDEX('Cycle 11'!F$10:F$999,MATCH($A904,'Cycle 11'!$L$10:$L$999,0),1)),""))</f>
        <v/>
      </c>
      <c r="H904" t="str">
        <f>IF(IFERROR(IFERROR(IFERROR(IFERROR(IFERROR(IFERROR(IFERROR(IFERROR(IFERROR(IFERROR(IFERROR(IFERROR(INDEX(Summer!G$10:G$999,MATCH($A904,Summer!$L$10:$L$999,0),1),INDEX('Cycle 1'!G$10:G$999,MATCH($A904,'Cycle 1'!$L$10:$L$999,0),1)),INDEX('Cycle 2'!G$10:G$999,MATCH($A904,'Cycle 2'!$L$10:$L$999,0),1)),INDEX('Cycle 3'!G$10:G$999,MATCH($A904,'Cycle 3'!$L$10:$L$999,0),1)),INDEX('Cycle 4'!G$10:G$999,MATCH($A904,'Cycle 4'!$L$10:$L$999,0),1)),INDEX('Cycle 5'!G$10:G$999,MATCH($A904,'Cycle 5'!$L$10:$L$999,0),1)),INDEX('Cycle 6'!G$10:G$999,MATCH($A904,'Cycle 6'!$L$10:$L$999,0),1)),INDEX('Cycle 7'!G$10:G$999,MATCH($A904,'Cycle 7'!$L$10:$L$999,0),1)),INDEX('Cycle 8'!G$10:G$999,MATCH($A904,'Cycle 8'!$L$10:$L$999,0),1)),INDEX('Cycle 9'!G$10:G$999,MATCH($A904,'Cycle 9'!$L$10:$L$999,0),1)),INDEX('Cycle 10'!G$10:G$999,MATCH($A904,'Cycle 10'!$L$10:$L$999,0),1)),INDEX('Cycle 11'!G$10:G$999,MATCH($A904,'Cycle 11'!$L$10:$L$999,0),1)),"")="","",IFERROR(IFERROR(IFERROR(IFERROR(IFERROR(IFERROR(IFERROR(IFERROR(IFERROR(IFERROR(IFERROR(IFERROR(INDEX(Summer!G$10:G$999,MATCH($A904,Summer!$L$10:$L$999,0),1),INDEX('Cycle 1'!G$10:G$999,MATCH($A904,'Cycle 1'!$L$10:$L$999,0),1)),INDEX('Cycle 2'!G$10:G$999,MATCH($A904,'Cycle 2'!$L$10:$L$999,0),1)),INDEX('Cycle 3'!G$10:G$999,MATCH($A904,'Cycle 3'!$L$10:$L$999,0),1)),INDEX('Cycle 4'!G$10:G$999,MATCH($A904,'Cycle 4'!$L$10:$L$999,0),1)),INDEX('Cycle 5'!G$10:G$999,MATCH($A904,'Cycle 5'!$L$10:$L$999,0),1)),INDEX('Cycle 6'!G$10:G$999,MATCH($A904,'Cycle 6'!$L$10:$L$999,0),1)),INDEX('Cycle 7'!G$10:G$999,MATCH($A904,'Cycle 7'!$L$10:$L$999,0),1)),INDEX('Cycle 8'!G$10:G$999,MATCH($A904,'Cycle 8'!$L$10:$L$999,0),1)),INDEX('Cycle 9'!G$10:G$999,MATCH($A904,'Cycle 9'!$L$10:$L$999,0),1)),INDEX('Cycle 10'!G$10:G$999,MATCH($A904,'Cycle 10'!$L$10:$L$999,0),1)),INDEX('Cycle 11'!G$10:G$999,MATCH($A904,'Cycle 11'!$L$10:$L$999,0),1)),""))</f>
        <v/>
      </c>
      <c r="I904">
        <f>IFERROR(IF(C904="",MAX(I$1:I903),IF(ROW(C$2)=ROW(C904),1,IF(ISERROR(VLOOKUP(C904,C$2:C903,1,FALSE)),MAX(I$1:I903)+1,MAX(I$1:I903)))),"")</f>
        <v>0</v>
      </c>
      <c r="J904" t="str">
        <f t="shared" si="96"/>
        <v/>
      </c>
      <c r="K904" t="str">
        <f t="shared" si="98"/>
        <v/>
      </c>
      <c r="L904" t="str">
        <f t="shared" si="98"/>
        <v/>
      </c>
      <c r="M904" t="str">
        <f t="shared" si="98"/>
        <v/>
      </c>
      <c r="N904" t="str">
        <f t="shared" si="98"/>
        <v/>
      </c>
      <c r="O904" t="str">
        <f t="shared" si="98"/>
        <v/>
      </c>
      <c r="P904" t="str">
        <f t="shared" si="98"/>
        <v/>
      </c>
      <c r="Q904" t="str">
        <f t="shared" si="98"/>
        <v/>
      </c>
      <c r="R904" t="str">
        <f t="shared" si="98"/>
        <v/>
      </c>
      <c r="S904" t="str">
        <f t="shared" si="98"/>
        <v/>
      </c>
      <c r="T904" t="str">
        <f t="shared" si="98"/>
        <v/>
      </c>
      <c r="U904" t="str">
        <f t="shared" si="98"/>
        <v/>
      </c>
      <c r="V904" t="str">
        <f t="shared" si="98"/>
        <v/>
      </c>
      <c r="W904" t="str">
        <f t="shared" si="97"/>
        <v/>
      </c>
      <c r="X904">
        <f>IF(OR(H904="No",H904=""),0,IF(COUNTIFS(H$2:H904,"Yes",C$2:C904,C904)&gt;1,0,COUNTIFS(H$2:H904,"Yes",C$2:C904,C904)))+IF(X903=$X$1,0,X903)</f>
        <v>0</v>
      </c>
    </row>
    <row r="905" spans="1:24" x14ac:dyDescent="0.3">
      <c r="A905">
        <f>ROWS($A$2:$A905)</f>
        <v>904</v>
      </c>
      <c r="B905" t="str">
        <f>IF(ISERROR(VLOOKUP(A905,Summer!L$11:L$500,1,FALSE)),IF(ISERROR(VLOOKUP(A905,'Cycle 1'!L$11:L$500,1,FALSE)),IF(ISERROR(VLOOKUP(A905,'Cycle 2'!L$11:L$500,1,FALSE)),IF(ISERROR(VLOOKUP(A905,'Cycle 3'!L$11:L$500,1,FALSE)),IF(ISERROR(VLOOKUP(A905,'Cycle 4'!L$11:L$500,1,FALSE)),IF(ISERROR(VLOOKUP(A905,'Cycle 5'!L$11:L$500,1,FALSE)),IF(ISERROR(VLOOKUP(A905,'Cycle 6'!L$11:L$500,1,FALSE)),IF(ISERROR(VLOOKUP(A905,'Cycle 7'!L$11:L$500,1,FALSE)),IF(ISERROR(VLOOKUP(A905,'Cycle 8'!L$11:L$500,1,FALSE)),IF(ISERROR(VLOOKUP(A905,'Cycle 9'!L$11:L$500,1,FALSE)),IF(ISERROR(VLOOKUP(A905,'Cycle 10'!L$11:L$500,1,FALSE)),IF(ISERROR(VLOOKUP(A905,'Cycle 11'!L$11:L$500,1,FALSE)),"","Cycle 11"),"Cycle 10"),"Cycle 9"),"Cycle 8"),"Cycle 7"),"Cycle 6"),"Cycle 5"),"Cycle 4"),"Cycle 3"),"Cycle 2"),"Cycle 1"),"Summer")</f>
        <v/>
      </c>
      <c r="C905" t="str">
        <f>IF(IFERROR(IFERROR(IFERROR(IFERROR(IFERROR(IFERROR(IFERROR(IFERROR(IFERROR(IFERROR(IFERROR(IFERROR(INDEX(Summer!B$10:B$999,MATCH($A905,Summer!$L$10:$L$999,0),1),INDEX('Cycle 1'!B$10:B$999,MATCH($A905,'Cycle 1'!$L$10:$L$999,0),1)),INDEX('Cycle 2'!B$10:B$999,MATCH($A905,'Cycle 2'!$L$10:$L$999,0),1)),INDEX('Cycle 3'!B$10:B$999,MATCH($A905,'Cycle 3'!$L$10:$L$999,0),1)),INDEX('Cycle 4'!B$10:B$999,MATCH($A905,'Cycle 4'!$L$10:$L$999,0),1)),INDEX('Cycle 5'!B$10:B$999,MATCH($A905,'Cycle 5'!$L$10:$L$999,0),1)),INDEX('Cycle 6'!B$10:B$999,MATCH($A905,'Cycle 6'!$L$10:$L$999,0),1)),INDEX('Cycle 7'!B$10:B$999,MATCH($A905,'Cycle 7'!$L$10:$L$999,0),1)),INDEX('Cycle 8'!B$10:B$999,MATCH($A905,'Cycle 8'!$L$10:$L$999,0),1)),INDEX('Cycle 9'!B$10:B$999,MATCH($A905,'Cycle 9'!$L$10:$L$999,0),1)),INDEX('Cycle 10'!B$10:B$999,MATCH($A905,'Cycle 10'!$L$10:$L$999,0),1)),INDEX('Cycle 11'!B$10:B$999,MATCH($A905,'Cycle 11'!$L$10:$L$999,0),1)),"")="","",IFERROR(IFERROR(IFERROR(IFERROR(IFERROR(IFERROR(IFERROR(IFERROR(IFERROR(IFERROR(IFERROR(IFERROR(INDEX(Summer!B$10:B$999,MATCH($A905,Summer!$L$10:$L$999,0),1),INDEX('Cycle 1'!B$10:B$999,MATCH($A905,'Cycle 1'!$L$10:$L$999,0),1)),INDEX('Cycle 2'!B$10:B$999,MATCH($A905,'Cycle 2'!$L$10:$L$999,0),1)),INDEX('Cycle 3'!B$10:B$999,MATCH($A905,'Cycle 3'!$L$10:$L$999,0),1)),INDEX('Cycle 4'!B$10:B$999,MATCH($A905,'Cycle 4'!$L$10:$L$999,0),1)),INDEX('Cycle 5'!B$10:B$999,MATCH($A905,'Cycle 5'!$L$10:$L$999,0),1)),INDEX('Cycle 6'!B$10:B$999,MATCH($A905,'Cycle 6'!$L$10:$L$999,0),1)),INDEX('Cycle 7'!B$10:B$999,MATCH($A905,'Cycle 7'!$L$10:$L$999,0),1)),INDEX('Cycle 8'!B$10:B$999,MATCH($A905,'Cycle 8'!$L$10:$L$999,0),1)),INDEX('Cycle 9'!B$10:B$999,MATCH($A905,'Cycle 9'!$L$10:$L$999,0),1)),INDEX('Cycle 10'!B$10:B$999,MATCH($A905,'Cycle 10'!$L$10:$L$999,0),1)),INDEX('Cycle 11'!B$10:B$999,MATCH($A905,'Cycle 11'!$L$10:$L$999,0),1)),""))</f>
        <v/>
      </c>
      <c r="D905" t="str">
        <f>IF(IFERROR(IFERROR(IFERROR(IFERROR(IFERROR(IFERROR(IFERROR(IFERROR(IFERROR(IFERROR(IFERROR(IFERROR(INDEX(Summer!C$10:C$999,MATCH($A905,Summer!$L$10:$L$999,0),1),INDEX('Cycle 1'!C$10:C$999,MATCH($A905,'Cycle 1'!$L$10:$L$999,0),1)),INDEX('Cycle 2'!C$10:C$999,MATCH($A905,'Cycle 2'!$L$10:$L$999,0),1)),INDEX('Cycle 3'!C$10:C$999,MATCH($A905,'Cycle 3'!$L$10:$L$999,0),1)),INDEX('Cycle 4'!C$10:C$999,MATCH($A905,'Cycle 4'!$L$10:$L$999,0),1)),INDEX('Cycle 5'!C$10:C$999,MATCH($A905,'Cycle 5'!$L$10:$L$999,0),1)),INDEX('Cycle 6'!C$10:C$999,MATCH($A905,'Cycle 6'!$L$10:$L$999,0),1)),INDEX('Cycle 7'!C$10:C$999,MATCH($A905,'Cycle 7'!$L$10:$L$999,0),1)),INDEX('Cycle 8'!C$10:C$999,MATCH($A905,'Cycle 8'!$L$10:$L$999,0),1)),INDEX('Cycle 9'!C$10:C$999,MATCH($A905,'Cycle 9'!$L$10:$L$999,0),1)),INDEX('Cycle 10'!C$10:C$999,MATCH($A905,'Cycle 10'!$L$10:$L$999,0),1)),INDEX('Cycle 11'!C$10:C$999,MATCH($A905,'Cycle 11'!$L$10:$L$999,0),1)),"")="","",IFERROR(IFERROR(IFERROR(IFERROR(IFERROR(IFERROR(IFERROR(IFERROR(IFERROR(IFERROR(IFERROR(IFERROR(INDEX(Summer!C$10:C$999,MATCH($A905,Summer!$L$10:$L$999,0),1),INDEX('Cycle 1'!C$10:C$999,MATCH($A905,'Cycle 1'!$L$10:$L$999,0),1)),INDEX('Cycle 2'!C$10:C$999,MATCH($A905,'Cycle 2'!$L$10:$L$999,0),1)),INDEX('Cycle 3'!C$10:C$999,MATCH($A905,'Cycle 3'!$L$10:$L$999,0),1)),INDEX('Cycle 4'!C$10:C$999,MATCH($A905,'Cycle 4'!$L$10:$L$999,0),1)),INDEX('Cycle 5'!C$10:C$999,MATCH($A905,'Cycle 5'!$L$10:$L$999,0),1)),INDEX('Cycle 6'!C$10:C$999,MATCH($A905,'Cycle 6'!$L$10:$L$999,0),1)),INDEX('Cycle 7'!C$10:C$999,MATCH($A905,'Cycle 7'!$L$10:$L$999,0),1)),INDEX('Cycle 8'!C$10:C$999,MATCH($A905,'Cycle 8'!$L$10:$L$999,0),1)),INDEX('Cycle 9'!C$10:C$999,MATCH($A905,'Cycle 9'!$L$10:$L$999,0),1)),INDEX('Cycle 10'!C$10:C$999,MATCH($A905,'Cycle 10'!$L$10:$L$999,0),1)),INDEX('Cycle 11'!C$10:C$999,MATCH($A905,'Cycle 11'!$L$10:$L$999,0),1)),""))</f>
        <v/>
      </c>
      <c r="E905" t="str">
        <f>IF(IFERROR(IFERROR(IFERROR(IFERROR(IFERROR(IFERROR(IFERROR(IFERROR(IFERROR(IFERROR(IFERROR(IFERROR(INDEX(Summer!D$10:D$999,MATCH($A905,Summer!$L$10:$L$999,0),1),INDEX('Cycle 1'!D$10:D$999,MATCH($A905,'Cycle 1'!$L$10:$L$999,0),1)),INDEX('Cycle 2'!D$10:D$999,MATCH($A905,'Cycle 2'!$L$10:$L$999,0),1)),INDEX('Cycle 3'!D$10:D$999,MATCH($A905,'Cycle 3'!$L$10:$L$999,0),1)),INDEX('Cycle 4'!D$10:D$999,MATCH($A905,'Cycle 4'!$L$10:$L$999,0),1)),INDEX('Cycle 5'!D$10:D$999,MATCH($A905,'Cycle 5'!$L$10:$L$999,0),1)),INDEX('Cycle 6'!D$10:D$999,MATCH($A905,'Cycle 6'!$L$10:$L$999,0),1)),INDEX('Cycle 7'!D$10:D$999,MATCH($A905,'Cycle 7'!$L$10:$L$999,0),1)),INDEX('Cycle 8'!D$10:D$999,MATCH($A905,'Cycle 8'!$L$10:$L$999,0),1)),INDEX('Cycle 9'!D$10:D$999,MATCH($A905,'Cycle 9'!$L$10:$L$999,0),1)),INDEX('Cycle 10'!D$10:D$999,MATCH($A905,'Cycle 10'!$L$10:$L$999,0),1)),INDEX('Cycle 11'!D$10:D$999,MATCH($A905,'Cycle 11'!$L$10:$L$999,0),1)),"")="","",IFERROR(IFERROR(IFERROR(IFERROR(IFERROR(IFERROR(IFERROR(IFERROR(IFERROR(IFERROR(IFERROR(IFERROR(INDEX(Summer!D$10:D$999,MATCH($A905,Summer!$L$10:$L$999,0),1),INDEX('Cycle 1'!D$10:D$999,MATCH($A905,'Cycle 1'!$L$10:$L$999,0),1)),INDEX('Cycle 2'!D$10:D$999,MATCH($A905,'Cycle 2'!$L$10:$L$999,0),1)),INDEX('Cycle 3'!D$10:D$999,MATCH($A905,'Cycle 3'!$L$10:$L$999,0),1)),INDEX('Cycle 4'!D$10:D$999,MATCH($A905,'Cycle 4'!$L$10:$L$999,0),1)),INDEX('Cycle 5'!D$10:D$999,MATCH($A905,'Cycle 5'!$L$10:$L$999,0),1)),INDEX('Cycle 6'!D$10:D$999,MATCH($A905,'Cycle 6'!$L$10:$L$999,0),1)),INDEX('Cycle 7'!D$10:D$999,MATCH($A905,'Cycle 7'!$L$10:$L$999,0),1)),INDEX('Cycle 8'!D$10:D$999,MATCH($A905,'Cycle 8'!$L$10:$L$999,0),1)),INDEX('Cycle 9'!D$10:D$999,MATCH($A905,'Cycle 9'!$L$10:$L$999,0),1)),INDEX('Cycle 10'!D$10:D$999,MATCH($A905,'Cycle 10'!$L$10:$L$999,0),1)),INDEX('Cycle 11'!D$10:D$999,MATCH($A905,'Cycle 11'!$L$10:$L$999,0),1)),""))</f>
        <v/>
      </c>
      <c r="F905" t="str">
        <f>IF(IFERROR(IFERROR(IFERROR(IFERROR(IFERROR(IFERROR(IFERROR(IFERROR(IFERROR(IFERROR(IFERROR(IFERROR(INDEX(Summer!E$10:E$999,MATCH($A905,Summer!$L$10:$L$999,0),1),INDEX('Cycle 1'!E$10:E$999,MATCH($A905,'Cycle 1'!$L$10:$L$999,0),1)),INDEX('Cycle 2'!E$10:E$999,MATCH($A905,'Cycle 2'!$L$10:$L$999,0),1)),INDEX('Cycle 3'!E$10:E$999,MATCH($A905,'Cycle 3'!$L$10:$L$999,0),1)),INDEX('Cycle 4'!E$10:E$999,MATCH($A905,'Cycle 4'!$L$10:$L$999,0),1)),INDEX('Cycle 5'!E$10:E$999,MATCH($A905,'Cycle 5'!$L$10:$L$999,0),1)),INDEX('Cycle 6'!E$10:E$999,MATCH($A905,'Cycle 6'!$L$10:$L$999,0),1)),INDEX('Cycle 7'!E$10:E$999,MATCH($A905,'Cycle 7'!$L$10:$L$999,0),1)),INDEX('Cycle 8'!E$10:E$999,MATCH($A905,'Cycle 8'!$L$10:$L$999,0),1)),INDEX('Cycle 9'!E$10:E$999,MATCH($A905,'Cycle 9'!$L$10:$L$999,0),1)),INDEX('Cycle 10'!E$10:E$999,MATCH($A905,'Cycle 10'!$L$10:$L$999,0),1)),INDEX('Cycle 11'!E$10:E$999,MATCH($A905,'Cycle 11'!$L$10:$L$999,0),1)),"")="","",IFERROR(IFERROR(IFERROR(IFERROR(IFERROR(IFERROR(IFERROR(IFERROR(IFERROR(IFERROR(IFERROR(IFERROR(INDEX(Summer!E$10:E$999,MATCH($A905,Summer!$L$10:$L$999,0),1),INDEX('Cycle 1'!E$10:E$999,MATCH($A905,'Cycle 1'!$L$10:$L$999,0),1)),INDEX('Cycle 2'!E$10:E$999,MATCH($A905,'Cycle 2'!$L$10:$L$999,0),1)),INDEX('Cycle 3'!E$10:E$999,MATCH($A905,'Cycle 3'!$L$10:$L$999,0),1)),INDEX('Cycle 4'!E$10:E$999,MATCH($A905,'Cycle 4'!$L$10:$L$999,0),1)),INDEX('Cycle 5'!E$10:E$999,MATCH($A905,'Cycle 5'!$L$10:$L$999,0),1)),INDEX('Cycle 6'!E$10:E$999,MATCH($A905,'Cycle 6'!$L$10:$L$999,0),1)),INDEX('Cycle 7'!E$10:E$999,MATCH($A905,'Cycle 7'!$L$10:$L$999,0),1)),INDEX('Cycle 8'!E$10:E$999,MATCH($A905,'Cycle 8'!$L$10:$L$999,0),1)),INDEX('Cycle 9'!E$10:E$999,MATCH($A905,'Cycle 9'!$L$10:$L$999,0),1)),INDEX('Cycle 10'!E$10:E$999,MATCH($A905,'Cycle 10'!$L$10:$L$999,0),1)),INDEX('Cycle 11'!E$10:E$999,MATCH($A905,'Cycle 11'!$L$10:$L$999,0),1)),""))</f>
        <v/>
      </c>
      <c r="G905" t="str">
        <f>IF(IFERROR(IFERROR(IFERROR(IFERROR(IFERROR(IFERROR(IFERROR(IFERROR(IFERROR(IFERROR(IFERROR(IFERROR(INDEX(Summer!F$10:F$999,MATCH($A905,Summer!$L$10:$L$999,0),1),INDEX('Cycle 1'!F$10:F$999,MATCH($A905,'Cycle 1'!$L$10:$L$999,0),1)),INDEX('Cycle 2'!F$10:F$999,MATCH($A905,'Cycle 2'!$L$10:$L$999,0),1)),INDEX('Cycle 3'!F$10:F$999,MATCH($A905,'Cycle 3'!$L$10:$L$999,0),1)),INDEX('Cycle 4'!F$10:F$999,MATCH($A905,'Cycle 4'!$L$10:$L$999,0),1)),INDEX('Cycle 5'!F$10:F$999,MATCH($A905,'Cycle 5'!$L$10:$L$999,0),1)),INDEX('Cycle 6'!F$10:F$999,MATCH($A905,'Cycle 6'!$L$10:$L$999,0),1)),INDEX('Cycle 7'!F$10:F$999,MATCH($A905,'Cycle 7'!$L$10:$L$999,0),1)),INDEX('Cycle 8'!F$10:F$999,MATCH($A905,'Cycle 8'!$L$10:$L$999,0),1)),INDEX('Cycle 9'!F$10:F$999,MATCH($A905,'Cycle 9'!$L$10:$L$999,0),1)),INDEX('Cycle 10'!F$10:F$999,MATCH($A905,'Cycle 10'!$L$10:$L$999,0),1)),INDEX('Cycle 11'!F$10:F$999,MATCH($A905,'Cycle 11'!$L$10:$L$999,0),1)),"")="","",IFERROR(IFERROR(IFERROR(IFERROR(IFERROR(IFERROR(IFERROR(IFERROR(IFERROR(IFERROR(IFERROR(IFERROR(INDEX(Summer!F$10:F$999,MATCH($A905,Summer!$L$10:$L$999,0),1),INDEX('Cycle 1'!F$10:F$999,MATCH($A905,'Cycle 1'!$L$10:$L$999,0),1)),INDEX('Cycle 2'!F$10:F$999,MATCH($A905,'Cycle 2'!$L$10:$L$999,0),1)),INDEX('Cycle 3'!F$10:F$999,MATCH($A905,'Cycle 3'!$L$10:$L$999,0),1)),INDEX('Cycle 4'!F$10:F$999,MATCH($A905,'Cycle 4'!$L$10:$L$999,0),1)),INDEX('Cycle 5'!F$10:F$999,MATCH($A905,'Cycle 5'!$L$10:$L$999,0),1)),INDEX('Cycle 6'!F$10:F$999,MATCH($A905,'Cycle 6'!$L$10:$L$999,0),1)),INDEX('Cycle 7'!F$10:F$999,MATCH($A905,'Cycle 7'!$L$10:$L$999,0),1)),INDEX('Cycle 8'!F$10:F$999,MATCH($A905,'Cycle 8'!$L$10:$L$999,0),1)),INDEX('Cycle 9'!F$10:F$999,MATCH($A905,'Cycle 9'!$L$10:$L$999,0),1)),INDEX('Cycle 10'!F$10:F$999,MATCH($A905,'Cycle 10'!$L$10:$L$999,0),1)),INDEX('Cycle 11'!F$10:F$999,MATCH($A905,'Cycle 11'!$L$10:$L$999,0),1)),""))</f>
        <v/>
      </c>
      <c r="H905" t="str">
        <f>IF(IFERROR(IFERROR(IFERROR(IFERROR(IFERROR(IFERROR(IFERROR(IFERROR(IFERROR(IFERROR(IFERROR(IFERROR(INDEX(Summer!G$10:G$999,MATCH($A905,Summer!$L$10:$L$999,0),1),INDEX('Cycle 1'!G$10:G$999,MATCH($A905,'Cycle 1'!$L$10:$L$999,0),1)),INDEX('Cycle 2'!G$10:G$999,MATCH($A905,'Cycle 2'!$L$10:$L$999,0),1)),INDEX('Cycle 3'!G$10:G$999,MATCH($A905,'Cycle 3'!$L$10:$L$999,0),1)),INDEX('Cycle 4'!G$10:G$999,MATCH($A905,'Cycle 4'!$L$10:$L$999,0),1)),INDEX('Cycle 5'!G$10:G$999,MATCH($A905,'Cycle 5'!$L$10:$L$999,0),1)),INDEX('Cycle 6'!G$10:G$999,MATCH($A905,'Cycle 6'!$L$10:$L$999,0),1)),INDEX('Cycle 7'!G$10:G$999,MATCH($A905,'Cycle 7'!$L$10:$L$999,0),1)),INDEX('Cycle 8'!G$10:G$999,MATCH($A905,'Cycle 8'!$L$10:$L$999,0),1)),INDEX('Cycle 9'!G$10:G$999,MATCH($A905,'Cycle 9'!$L$10:$L$999,0),1)),INDEX('Cycle 10'!G$10:G$999,MATCH($A905,'Cycle 10'!$L$10:$L$999,0),1)),INDEX('Cycle 11'!G$10:G$999,MATCH($A905,'Cycle 11'!$L$10:$L$999,0),1)),"")="","",IFERROR(IFERROR(IFERROR(IFERROR(IFERROR(IFERROR(IFERROR(IFERROR(IFERROR(IFERROR(IFERROR(IFERROR(INDEX(Summer!G$10:G$999,MATCH($A905,Summer!$L$10:$L$999,0),1),INDEX('Cycle 1'!G$10:G$999,MATCH($A905,'Cycle 1'!$L$10:$L$999,0),1)),INDEX('Cycle 2'!G$10:G$999,MATCH($A905,'Cycle 2'!$L$10:$L$999,0),1)),INDEX('Cycle 3'!G$10:G$999,MATCH($A905,'Cycle 3'!$L$10:$L$999,0),1)),INDEX('Cycle 4'!G$10:G$999,MATCH($A905,'Cycle 4'!$L$10:$L$999,0),1)),INDEX('Cycle 5'!G$10:G$999,MATCH($A905,'Cycle 5'!$L$10:$L$999,0),1)),INDEX('Cycle 6'!G$10:G$999,MATCH($A905,'Cycle 6'!$L$10:$L$999,0),1)),INDEX('Cycle 7'!G$10:G$999,MATCH($A905,'Cycle 7'!$L$10:$L$999,0),1)),INDEX('Cycle 8'!G$10:G$999,MATCH($A905,'Cycle 8'!$L$10:$L$999,0),1)),INDEX('Cycle 9'!G$10:G$999,MATCH($A905,'Cycle 9'!$L$10:$L$999,0),1)),INDEX('Cycle 10'!G$10:G$999,MATCH($A905,'Cycle 10'!$L$10:$L$999,0),1)),INDEX('Cycle 11'!G$10:G$999,MATCH($A905,'Cycle 11'!$L$10:$L$999,0),1)),""))</f>
        <v/>
      </c>
      <c r="I905">
        <f>IFERROR(IF(C905="",MAX(I$1:I904),IF(ROW(C$2)=ROW(C905),1,IF(ISERROR(VLOOKUP(C905,C$2:C904,1,FALSE)),MAX(I$1:I904)+1,MAX(I$1:I904)))),"")</f>
        <v>0</v>
      </c>
      <c r="J905" t="str">
        <f t="shared" si="96"/>
        <v/>
      </c>
      <c r="K905" t="str">
        <f t="shared" si="98"/>
        <v/>
      </c>
      <c r="L905" t="str">
        <f t="shared" si="98"/>
        <v/>
      </c>
      <c r="M905" t="str">
        <f t="shared" si="98"/>
        <v/>
      </c>
      <c r="N905" t="str">
        <f t="shared" si="98"/>
        <v/>
      </c>
      <c r="O905" t="str">
        <f t="shared" si="98"/>
        <v/>
      </c>
      <c r="P905" t="str">
        <f t="shared" si="98"/>
        <v/>
      </c>
      <c r="Q905" t="str">
        <f t="shared" si="98"/>
        <v/>
      </c>
      <c r="R905" t="str">
        <f t="shared" si="98"/>
        <v/>
      </c>
      <c r="S905" t="str">
        <f t="shared" si="98"/>
        <v/>
      </c>
      <c r="T905" t="str">
        <f t="shared" si="98"/>
        <v/>
      </c>
      <c r="U905" t="str">
        <f t="shared" si="98"/>
        <v/>
      </c>
      <c r="V905" t="str">
        <f t="shared" si="98"/>
        <v/>
      </c>
      <c r="W905" t="str">
        <f t="shared" si="97"/>
        <v/>
      </c>
      <c r="X905">
        <f>IF(OR(H905="No",H905=""),0,IF(COUNTIFS(H$2:H905,"Yes",C$2:C905,C905)&gt;1,0,COUNTIFS(H$2:H905,"Yes",C$2:C905,C905)))+IF(X904=$X$1,0,X904)</f>
        <v>0</v>
      </c>
    </row>
    <row r="906" spans="1:24" x14ac:dyDescent="0.3">
      <c r="A906">
        <f>ROWS($A$2:$A906)</f>
        <v>905</v>
      </c>
      <c r="B906" t="str">
        <f>IF(ISERROR(VLOOKUP(A906,Summer!L$11:L$500,1,FALSE)),IF(ISERROR(VLOOKUP(A906,'Cycle 1'!L$11:L$500,1,FALSE)),IF(ISERROR(VLOOKUP(A906,'Cycle 2'!L$11:L$500,1,FALSE)),IF(ISERROR(VLOOKUP(A906,'Cycle 3'!L$11:L$500,1,FALSE)),IF(ISERROR(VLOOKUP(A906,'Cycle 4'!L$11:L$500,1,FALSE)),IF(ISERROR(VLOOKUP(A906,'Cycle 5'!L$11:L$500,1,FALSE)),IF(ISERROR(VLOOKUP(A906,'Cycle 6'!L$11:L$500,1,FALSE)),IF(ISERROR(VLOOKUP(A906,'Cycle 7'!L$11:L$500,1,FALSE)),IF(ISERROR(VLOOKUP(A906,'Cycle 8'!L$11:L$500,1,FALSE)),IF(ISERROR(VLOOKUP(A906,'Cycle 9'!L$11:L$500,1,FALSE)),IF(ISERROR(VLOOKUP(A906,'Cycle 10'!L$11:L$500,1,FALSE)),IF(ISERROR(VLOOKUP(A906,'Cycle 11'!L$11:L$500,1,FALSE)),"","Cycle 11"),"Cycle 10"),"Cycle 9"),"Cycle 8"),"Cycle 7"),"Cycle 6"),"Cycle 5"),"Cycle 4"),"Cycle 3"),"Cycle 2"),"Cycle 1"),"Summer")</f>
        <v/>
      </c>
      <c r="C906" t="str">
        <f>IF(IFERROR(IFERROR(IFERROR(IFERROR(IFERROR(IFERROR(IFERROR(IFERROR(IFERROR(IFERROR(IFERROR(IFERROR(INDEX(Summer!B$10:B$999,MATCH($A906,Summer!$L$10:$L$999,0),1),INDEX('Cycle 1'!B$10:B$999,MATCH($A906,'Cycle 1'!$L$10:$L$999,0),1)),INDEX('Cycle 2'!B$10:B$999,MATCH($A906,'Cycle 2'!$L$10:$L$999,0),1)),INDEX('Cycle 3'!B$10:B$999,MATCH($A906,'Cycle 3'!$L$10:$L$999,0),1)),INDEX('Cycle 4'!B$10:B$999,MATCH($A906,'Cycle 4'!$L$10:$L$999,0),1)),INDEX('Cycle 5'!B$10:B$999,MATCH($A906,'Cycle 5'!$L$10:$L$999,0),1)),INDEX('Cycle 6'!B$10:B$999,MATCH($A906,'Cycle 6'!$L$10:$L$999,0),1)),INDEX('Cycle 7'!B$10:B$999,MATCH($A906,'Cycle 7'!$L$10:$L$999,0),1)),INDEX('Cycle 8'!B$10:B$999,MATCH($A906,'Cycle 8'!$L$10:$L$999,0),1)),INDEX('Cycle 9'!B$10:B$999,MATCH($A906,'Cycle 9'!$L$10:$L$999,0),1)),INDEX('Cycle 10'!B$10:B$999,MATCH($A906,'Cycle 10'!$L$10:$L$999,0),1)),INDEX('Cycle 11'!B$10:B$999,MATCH($A906,'Cycle 11'!$L$10:$L$999,0),1)),"")="","",IFERROR(IFERROR(IFERROR(IFERROR(IFERROR(IFERROR(IFERROR(IFERROR(IFERROR(IFERROR(IFERROR(IFERROR(INDEX(Summer!B$10:B$999,MATCH($A906,Summer!$L$10:$L$999,0),1),INDEX('Cycle 1'!B$10:B$999,MATCH($A906,'Cycle 1'!$L$10:$L$999,0),1)),INDEX('Cycle 2'!B$10:B$999,MATCH($A906,'Cycle 2'!$L$10:$L$999,0),1)),INDEX('Cycle 3'!B$10:B$999,MATCH($A906,'Cycle 3'!$L$10:$L$999,0),1)),INDEX('Cycle 4'!B$10:B$999,MATCH($A906,'Cycle 4'!$L$10:$L$999,0),1)),INDEX('Cycle 5'!B$10:B$999,MATCH($A906,'Cycle 5'!$L$10:$L$999,0),1)),INDEX('Cycle 6'!B$10:B$999,MATCH($A906,'Cycle 6'!$L$10:$L$999,0),1)),INDEX('Cycle 7'!B$10:B$999,MATCH($A906,'Cycle 7'!$L$10:$L$999,0),1)),INDEX('Cycle 8'!B$10:B$999,MATCH($A906,'Cycle 8'!$L$10:$L$999,0),1)),INDEX('Cycle 9'!B$10:B$999,MATCH($A906,'Cycle 9'!$L$10:$L$999,0),1)),INDEX('Cycle 10'!B$10:B$999,MATCH($A906,'Cycle 10'!$L$10:$L$999,0),1)),INDEX('Cycle 11'!B$10:B$999,MATCH($A906,'Cycle 11'!$L$10:$L$999,0),1)),""))</f>
        <v/>
      </c>
      <c r="D906" t="str">
        <f>IF(IFERROR(IFERROR(IFERROR(IFERROR(IFERROR(IFERROR(IFERROR(IFERROR(IFERROR(IFERROR(IFERROR(IFERROR(INDEX(Summer!C$10:C$999,MATCH($A906,Summer!$L$10:$L$999,0),1),INDEX('Cycle 1'!C$10:C$999,MATCH($A906,'Cycle 1'!$L$10:$L$999,0),1)),INDEX('Cycle 2'!C$10:C$999,MATCH($A906,'Cycle 2'!$L$10:$L$999,0),1)),INDEX('Cycle 3'!C$10:C$999,MATCH($A906,'Cycle 3'!$L$10:$L$999,0),1)),INDEX('Cycle 4'!C$10:C$999,MATCH($A906,'Cycle 4'!$L$10:$L$999,0),1)),INDEX('Cycle 5'!C$10:C$999,MATCH($A906,'Cycle 5'!$L$10:$L$999,0),1)),INDEX('Cycle 6'!C$10:C$999,MATCH($A906,'Cycle 6'!$L$10:$L$999,0),1)),INDEX('Cycle 7'!C$10:C$999,MATCH($A906,'Cycle 7'!$L$10:$L$999,0),1)),INDEX('Cycle 8'!C$10:C$999,MATCH($A906,'Cycle 8'!$L$10:$L$999,0),1)),INDEX('Cycle 9'!C$10:C$999,MATCH($A906,'Cycle 9'!$L$10:$L$999,0),1)),INDEX('Cycle 10'!C$10:C$999,MATCH($A906,'Cycle 10'!$L$10:$L$999,0),1)),INDEX('Cycle 11'!C$10:C$999,MATCH($A906,'Cycle 11'!$L$10:$L$999,0),1)),"")="","",IFERROR(IFERROR(IFERROR(IFERROR(IFERROR(IFERROR(IFERROR(IFERROR(IFERROR(IFERROR(IFERROR(IFERROR(INDEX(Summer!C$10:C$999,MATCH($A906,Summer!$L$10:$L$999,0),1),INDEX('Cycle 1'!C$10:C$999,MATCH($A906,'Cycle 1'!$L$10:$L$999,0),1)),INDEX('Cycle 2'!C$10:C$999,MATCH($A906,'Cycle 2'!$L$10:$L$999,0),1)),INDEX('Cycle 3'!C$10:C$999,MATCH($A906,'Cycle 3'!$L$10:$L$999,0),1)),INDEX('Cycle 4'!C$10:C$999,MATCH($A906,'Cycle 4'!$L$10:$L$999,0),1)),INDEX('Cycle 5'!C$10:C$999,MATCH($A906,'Cycle 5'!$L$10:$L$999,0),1)),INDEX('Cycle 6'!C$10:C$999,MATCH($A906,'Cycle 6'!$L$10:$L$999,0),1)),INDEX('Cycle 7'!C$10:C$999,MATCH($A906,'Cycle 7'!$L$10:$L$999,0),1)),INDEX('Cycle 8'!C$10:C$999,MATCH($A906,'Cycle 8'!$L$10:$L$999,0),1)),INDEX('Cycle 9'!C$10:C$999,MATCH($A906,'Cycle 9'!$L$10:$L$999,0),1)),INDEX('Cycle 10'!C$10:C$999,MATCH($A906,'Cycle 10'!$L$10:$L$999,0),1)),INDEX('Cycle 11'!C$10:C$999,MATCH($A906,'Cycle 11'!$L$10:$L$999,0),1)),""))</f>
        <v/>
      </c>
      <c r="E906" t="str">
        <f>IF(IFERROR(IFERROR(IFERROR(IFERROR(IFERROR(IFERROR(IFERROR(IFERROR(IFERROR(IFERROR(IFERROR(IFERROR(INDEX(Summer!D$10:D$999,MATCH($A906,Summer!$L$10:$L$999,0),1),INDEX('Cycle 1'!D$10:D$999,MATCH($A906,'Cycle 1'!$L$10:$L$999,0),1)),INDEX('Cycle 2'!D$10:D$999,MATCH($A906,'Cycle 2'!$L$10:$L$999,0),1)),INDEX('Cycle 3'!D$10:D$999,MATCH($A906,'Cycle 3'!$L$10:$L$999,0),1)),INDEX('Cycle 4'!D$10:D$999,MATCH($A906,'Cycle 4'!$L$10:$L$999,0),1)),INDEX('Cycle 5'!D$10:D$999,MATCH($A906,'Cycle 5'!$L$10:$L$999,0),1)),INDEX('Cycle 6'!D$10:D$999,MATCH($A906,'Cycle 6'!$L$10:$L$999,0),1)),INDEX('Cycle 7'!D$10:D$999,MATCH($A906,'Cycle 7'!$L$10:$L$999,0),1)),INDEX('Cycle 8'!D$10:D$999,MATCH($A906,'Cycle 8'!$L$10:$L$999,0),1)),INDEX('Cycle 9'!D$10:D$999,MATCH($A906,'Cycle 9'!$L$10:$L$999,0),1)),INDEX('Cycle 10'!D$10:D$999,MATCH($A906,'Cycle 10'!$L$10:$L$999,0),1)),INDEX('Cycle 11'!D$10:D$999,MATCH($A906,'Cycle 11'!$L$10:$L$999,0),1)),"")="","",IFERROR(IFERROR(IFERROR(IFERROR(IFERROR(IFERROR(IFERROR(IFERROR(IFERROR(IFERROR(IFERROR(IFERROR(INDEX(Summer!D$10:D$999,MATCH($A906,Summer!$L$10:$L$999,0),1),INDEX('Cycle 1'!D$10:D$999,MATCH($A906,'Cycle 1'!$L$10:$L$999,0),1)),INDEX('Cycle 2'!D$10:D$999,MATCH($A906,'Cycle 2'!$L$10:$L$999,0),1)),INDEX('Cycle 3'!D$10:D$999,MATCH($A906,'Cycle 3'!$L$10:$L$999,0),1)),INDEX('Cycle 4'!D$10:D$999,MATCH($A906,'Cycle 4'!$L$10:$L$999,0),1)),INDEX('Cycle 5'!D$10:D$999,MATCH($A906,'Cycle 5'!$L$10:$L$999,0),1)),INDEX('Cycle 6'!D$10:D$999,MATCH($A906,'Cycle 6'!$L$10:$L$999,0),1)),INDEX('Cycle 7'!D$10:D$999,MATCH($A906,'Cycle 7'!$L$10:$L$999,0),1)),INDEX('Cycle 8'!D$10:D$999,MATCH($A906,'Cycle 8'!$L$10:$L$999,0),1)),INDEX('Cycle 9'!D$10:D$999,MATCH($A906,'Cycle 9'!$L$10:$L$999,0),1)),INDEX('Cycle 10'!D$10:D$999,MATCH($A906,'Cycle 10'!$L$10:$L$999,0),1)),INDEX('Cycle 11'!D$10:D$999,MATCH($A906,'Cycle 11'!$L$10:$L$999,0),1)),""))</f>
        <v/>
      </c>
      <c r="F906" t="str">
        <f>IF(IFERROR(IFERROR(IFERROR(IFERROR(IFERROR(IFERROR(IFERROR(IFERROR(IFERROR(IFERROR(IFERROR(IFERROR(INDEX(Summer!E$10:E$999,MATCH($A906,Summer!$L$10:$L$999,0),1),INDEX('Cycle 1'!E$10:E$999,MATCH($A906,'Cycle 1'!$L$10:$L$999,0),1)),INDEX('Cycle 2'!E$10:E$999,MATCH($A906,'Cycle 2'!$L$10:$L$999,0),1)),INDEX('Cycle 3'!E$10:E$999,MATCH($A906,'Cycle 3'!$L$10:$L$999,0),1)),INDEX('Cycle 4'!E$10:E$999,MATCH($A906,'Cycle 4'!$L$10:$L$999,0),1)),INDEX('Cycle 5'!E$10:E$999,MATCH($A906,'Cycle 5'!$L$10:$L$999,0),1)),INDEX('Cycle 6'!E$10:E$999,MATCH($A906,'Cycle 6'!$L$10:$L$999,0),1)),INDEX('Cycle 7'!E$10:E$999,MATCH($A906,'Cycle 7'!$L$10:$L$999,0),1)),INDEX('Cycle 8'!E$10:E$999,MATCH($A906,'Cycle 8'!$L$10:$L$999,0),1)),INDEX('Cycle 9'!E$10:E$999,MATCH($A906,'Cycle 9'!$L$10:$L$999,0),1)),INDEX('Cycle 10'!E$10:E$999,MATCH($A906,'Cycle 10'!$L$10:$L$999,0),1)),INDEX('Cycle 11'!E$10:E$999,MATCH($A906,'Cycle 11'!$L$10:$L$999,0),1)),"")="","",IFERROR(IFERROR(IFERROR(IFERROR(IFERROR(IFERROR(IFERROR(IFERROR(IFERROR(IFERROR(IFERROR(IFERROR(INDEX(Summer!E$10:E$999,MATCH($A906,Summer!$L$10:$L$999,0),1),INDEX('Cycle 1'!E$10:E$999,MATCH($A906,'Cycle 1'!$L$10:$L$999,0),1)),INDEX('Cycle 2'!E$10:E$999,MATCH($A906,'Cycle 2'!$L$10:$L$999,0),1)),INDEX('Cycle 3'!E$10:E$999,MATCH($A906,'Cycle 3'!$L$10:$L$999,0),1)),INDEX('Cycle 4'!E$10:E$999,MATCH($A906,'Cycle 4'!$L$10:$L$999,0),1)),INDEX('Cycle 5'!E$10:E$999,MATCH($A906,'Cycle 5'!$L$10:$L$999,0),1)),INDEX('Cycle 6'!E$10:E$999,MATCH($A906,'Cycle 6'!$L$10:$L$999,0),1)),INDEX('Cycle 7'!E$10:E$999,MATCH($A906,'Cycle 7'!$L$10:$L$999,0),1)),INDEX('Cycle 8'!E$10:E$999,MATCH($A906,'Cycle 8'!$L$10:$L$999,0),1)),INDEX('Cycle 9'!E$10:E$999,MATCH($A906,'Cycle 9'!$L$10:$L$999,0),1)),INDEX('Cycle 10'!E$10:E$999,MATCH($A906,'Cycle 10'!$L$10:$L$999,0),1)),INDEX('Cycle 11'!E$10:E$999,MATCH($A906,'Cycle 11'!$L$10:$L$999,0),1)),""))</f>
        <v/>
      </c>
      <c r="G906" t="str">
        <f>IF(IFERROR(IFERROR(IFERROR(IFERROR(IFERROR(IFERROR(IFERROR(IFERROR(IFERROR(IFERROR(IFERROR(IFERROR(INDEX(Summer!F$10:F$999,MATCH($A906,Summer!$L$10:$L$999,0),1),INDEX('Cycle 1'!F$10:F$999,MATCH($A906,'Cycle 1'!$L$10:$L$999,0),1)),INDEX('Cycle 2'!F$10:F$999,MATCH($A906,'Cycle 2'!$L$10:$L$999,0),1)),INDEX('Cycle 3'!F$10:F$999,MATCH($A906,'Cycle 3'!$L$10:$L$999,0),1)),INDEX('Cycle 4'!F$10:F$999,MATCH($A906,'Cycle 4'!$L$10:$L$999,0),1)),INDEX('Cycle 5'!F$10:F$999,MATCH($A906,'Cycle 5'!$L$10:$L$999,0),1)),INDEX('Cycle 6'!F$10:F$999,MATCH($A906,'Cycle 6'!$L$10:$L$999,0),1)),INDEX('Cycle 7'!F$10:F$999,MATCH($A906,'Cycle 7'!$L$10:$L$999,0),1)),INDEX('Cycle 8'!F$10:F$999,MATCH($A906,'Cycle 8'!$L$10:$L$999,0),1)),INDEX('Cycle 9'!F$10:F$999,MATCH($A906,'Cycle 9'!$L$10:$L$999,0),1)),INDEX('Cycle 10'!F$10:F$999,MATCH($A906,'Cycle 10'!$L$10:$L$999,0),1)),INDEX('Cycle 11'!F$10:F$999,MATCH($A906,'Cycle 11'!$L$10:$L$999,0),1)),"")="","",IFERROR(IFERROR(IFERROR(IFERROR(IFERROR(IFERROR(IFERROR(IFERROR(IFERROR(IFERROR(IFERROR(IFERROR(INDEX(Summer!F$10:F$999,MATCH($A906,Summer!$L$10:$L$999,0),1),INDEX('Cycle 1'!F$10:F$999,MATCH($A906,'Cycle 1'!$L$10:$L$999,0),1)),INDEX('Cycle 2'!F$10:F$999,MATCH($A906,'Cycle 2'!$L$10:$L$999,0),1)),INDEX('Cycle 3'!F$10:F$999,MATCH($A906,'Cycle 3'!$L$10:$L$999,0),1)),INDEX('Cycle 4'!F$10:F$999,MATCH($A906,'Cycle 4'!$L$10:$L$999,0),1)),INDEX('Cycle 5'!F$10:F$999,MATCH($A906,'Cycle 5'!$L$10:$L$999,0),1)),INDEX('Cycle 6'!F$10:F$999,MATCH($A906,'Cycle 6'!$L$10:$L$999,0),1)),INDEX('Cycle 7'!F$10:F$999,MATCH($A906,'Cycle 7'!$L$10:$L$999,0),1)),INDEX('Cycle 8'!F$10:F$999,MATCH($A906,'Cycle 8'!$L$10:$L$999,0),1)),INDEX('Cycle 9'!F$10:F$999,MATCH($A906,'Cycle 9'!$L$10:$L$999,0),1)),INDEX('Cycle 10'!F$10:F$999,MATCH($A906,'Cycle 10'!$L$10:$L$999,0),1)),INDEX('Cycle 11'!F$10:F$999,MATCH($A906,'Cycle 11'!$L$10:$L$999,0),1)),""))</f>
        <v/>
      </c>
      <c r="H906" t="str">
        <f>IF(IFERROR(IFERROR(IFERROR(IFERROR(IFERROR(IFERROR(IFERROR(IFERROR(IFERROR(IFERROR(IFERROR(IFERROR(INDEX(Summer!G$10:G$999,MATCH($A906,Summer!$L$10:$L$999,0),1),INDEX('Cycle 1'!G$10:G$999,MATCH($A906,'Cycle 1'!$L$10:$L$999,0),1)),INDEX('Cycle 2'!G$10:G$999,MATCH($A906,'Cycle 2'!$L$10:$L$999,0),1)),INDEX('Cycle 3'!G$10:G$999,MATCH($A906,'Cycle 3'!$L$10:$L$999,0),1)),INDEX('Cycle 4'!G$10:G$999,MATCH($A906,'Cycle 4'!$L$10:$L$999,0),1)),INDEX('Cycle 5'!G$10:G$999,MATCH($A906,'Cycle 5'!$L$10:$L$999,0),1)),INDEX('Cycle 6'!G$10:G$999,MATCH($A906,'Cycle 6'!$L$10:$L$999,0),1)),INDEX('Cycle 7'!G$10:G$999,MATCH($A906,'Cycle 7'!$L$10:$L$999,0),1)),INDEX('Cycle 8'!G$10:G$999,MATCH($A906,'Cycle 8'!$L$10:$L$999,0),1)),INDEX('Cycle 9'!G$10:G$999,MATCH($A906,'Cycle 9'!$L$10:$L$999,0),1)),INDEX('Cycle 10'!G$10:G$999,MATCH($A906,'Cycle 10'!$L$10:$L$999,0),1)),INDEX('Cycle 11'!G$10:G$999,MATCH($A906,'Cycle 11'!$L$10:$L$999,0),1)),"")="","",IFERROR(IFERROR(IFERROR(IFERROR(IFERROR(IFERROR(IFERROR(IFERROR(IFERROR(IFERROR(IFERROR(IFERROR(INDEX(Summer!G$10:G$999,MATCH($A906,Summer!$L$10:$L$999,0),1),INDEX('Cycle 1'!G$10:G$999,MATCH($A906,'Cycle 1'!$L$10:$L$999,0),1)),INDEX('Cycle 2'!G$10:G$999,MATCH($A906,'Cycle 2'!$L$10:$L$999,0),1)),INDEX('Cycle 3'!G$10:G$999,MATCH($A906,'Cycle 3'!$L$10:$L$999,0),1)),INDEX('Cycle 4'!G$10:G$999,MATCH($A906,'Cycle 4'!$L$10:$L$999,0),1)),INDEX('Cycle 5'!G$10:G$999,MATCH($A906,'Cycle 5'!$L$10:$L$999,0),1)),INDEX('Cycle 6'!G$10:G$999,MATCH($A906,'Cycle 6'!$L$10:$L$999,0),1)),INDEX('Cycle 7'!G$10:G$999,MATCH($A906,'Cycle 7'!$L$10:$L$999,0),1)),INDEX('Cycle 8'!G$10:G$999,MATCH($A906,'Cycle 8'!$L$10:$L$999,0),1)),INDEX('Cycle 9'!G$10:G$999,MATCH($A906,'Cycle 9'!$L$10:$L$999,0),1)),INDEX('Cycle 10'!G$10:G$999,MATCH($A906,'Cycle 10'!$L$10:$L$999,0),1)),INDEX('Cycle 11'!G$10:G$999,MATCH($A906,'Cycle 11'!$L$10:$L$999,0),1)),""))</f>
        <v/>
      </c>
      <c r="I906">
        <f>IFERROR(IF(C906="",MAX(I$1:I905),IF(ROW(C$2)=ROW(C906),1,IF(ISERROR(VLOOKUP(C906,C$2:C905,1,FALSE)),MAX(I$1:I905)+1,MAX(I$1:I905)))),"")</f>
        <v>0</v>
      </c>
      <c r="J906" t="str">
        <f t="shared" si="96"/>
        <v/>
      </c>
      <c r="K906" t="str">
        <f t="shared" si="98"/>
        <v/>
      </c>
      <c r="L906" t="str">
        <f t="shared" si="98"/>
        <v/>
      </c>
      <c r="M906" t="str">
        <f t="shared" si="98"/>
        <v/>
      </c>
      <c r="N906" t="str">
        <f t="shared" si="98"/>
        <v/>
      </c>
      <c r="O906" t="str">
        <f t="shared" si="98"/>
        <v/>
      </c>
      <c r="P906" t="str">
        <f t="shared" si="98"/>
        <v/>
      </c>
      <c r="Q906" t="str">
        <f t="shared" si="98"/>
        <v/>
      </c>
      <c r="R906" t="str">
        <f t="shared" si="98"/>
        <v/>
      </c>
      <c r="S906" t="str">
        <f t="shared" si="98"/>
        <v/>
      </c>
      <c r="T906" t="str">
        <f t="shared" si="98"/>
        <v/>
      </c>
      <c r="U906" t="str">
        <f t="shared" si="98"/>
        <v/>
      </c>
      <c r="V906" t="str">
        <f t="shared" si="98"/>
        <v/>
      </c>
      <c r="W906" t="str">
        <f t="shared" si="97"/>
        <v/>
      </c>
      <c r="X906">
        <f>IF(OR(H906="No",H906=""),0,IF(COUNTIFS(H$2:H906,"Yes",C$2:C906,C906)&gt;1,0,COUNTIFS(H$2:H906,"Yes",C$2:C906,C906)))+IF(X905=$X$1,0,X905)</f>
        <v>0</v>
      </c>
    </row>
    <row r="907" spans="1:24" x14ac:dyDescent="0.3">
      <c r="A907">
        <f>ROWS($A$2:$A907)</f>
        <v>906</v>
      </c>
      <c r="B907" t="str">
        <f>IF(ISERROR(VLOOKUP(A907,Summer!L$11:L$500,1,FALSE)),IF(ISERROR(VLOOKUP(A907,'Cycle 1'!L$11:L$500,1,FALSE)),IF(ISERROR(VLOOKUP(A907,'Cycle 2'!L$11:L$500,1,FALSE)),IF(ISERROR(VLOOKUP(A907,'Cycle 3'!L$11:L$500,1,FALSE)),IF(ISERROR(VLOOKUP(A907,'Cycle 4'!L$11:L$500,1,FALSE)),IF(ISERROR(VLOOKUP(A907,'Cycle 5'!L$11:L$500,1,FALSE)),IF(ISERROR(VLOOKUP(A907,'Cycle 6'!L$11:L$500,1,FALSE)),IF(ISERROR(VLOOKUP(A907,'Cycle 7'!L$11:L$500,1,FALSE)),IF(ISERROR(VLOOKUP(A907,'Cycle 8'!L$11:L$500,1,FALSE)),IF(ISERROR(VLOOKUP(A907,'Cycle 9'!L$11:L$500,1,FALSE)),IF(ISERROR(VLOOKUP(A907,'Cycle 10'!L$11:L$500,1,FALSE)),IF(ISERROR(VLOOKUP(A907,'Cycle 11'!L$11:L$500,1,FALSE)),"","Cycle 11"),"Cycle 10"),"Cycle 9"),"Cycle 8"),"Cycle 7"),"Cycle 6"),"Cycle 5"),"Cycle 4"),"Cycle 3"),"Cycle 2"),"Cycle 1"),"Summer")</f>
        <v/>
      </c>
      <c r="C907" t="str">
        <f>IF(IFERROR(IFERROR(IFERROR(IFERROR(IFERROR(IFERROR(IFERROR(IFERROR(IFERROR(IFERROR(IFERROR(IFERROR(INDEX(Summer!B$10:B$999,MATCH($A907,Summer!$L$10:$L$999,0),1),INDEX('Cycle 1'!B$10:B$999,MATCH($A907,'Cycle 1'!$L$10:$L$999,0),1)),INDEX('Cycle 2'!B$10:B$999,MATCH($A907,'Cycle 2'!$L$10:$L$999,0),1)),INDEX('Cycle 3'!B$10:B$999,MATCH($A907,'Cycle 3'!$L$10:$L$999,0),1)),INDEX('Cycle 4'!B$10:B$999,MATCH($A907,'Cycle 4'!$L$10:$L$999,0),1)),INDEX('Cycle 5'!B$10:B$999,MATCH($A907,'Cycle 5'!$L$10:$L$999,0),1)),INDEX('Cycle 6'!B$10:B$999,MATCH($A907,'Cycle 6'!$L$10:$L$999,0),1)),INDEX('Cycle 7'!B$10:B$999,MATCH($A907,'Cycle 7'!$L$10:$L$999,0),1)),INDEX('Cycle 8'!B$10:B$999,MATCH($A907,'Cycle 8'!$L$10:$L$999,0),1)),INDEX('Cycle 9'!B$10:B$999,MATCH($A907,'Cycle 9'!$L$10:$L$999,0),1)),INDEX('Cycle 10'!B$10:B$999,MATCH($A907,'Cycle 10'!$L$10:$L$999,0),1)),INDEX('Cycle 11'!B$10:B$999,MATCH($A907,'Cycle 11'!$L$10:$L$999,0),1)),"")="","",IFERROR(IFERROR(IFERROR(IFERROR(IFERROR(IFERROR(IFERROR(IFERROR(IFERROR(IFERROR(IFERROR(IFERROR(INDEX(Summer!B$10:B$999,MATCH($A907,Summer!$L$10:$L$999,0),1),INDEX('Cycle 1'!B$10:B$999,MATCH($A907,'Cycle 1'!$L$10:$L$999,0),1)),INDEX('Cycle 2'!B$10:B$999,MATCH($A907,'Cycle 2'!$L$10:$L$999,0),1)),INDEX('Cycle 3'!B$10:B$999,MATCH($A907,'Cycle 3'!$L$10:$L$999,0),1)),INDEX('Cycle 4'!B$10:B$999,MATCH($A907,'Cycle 4'!$L$10:$L$999,0),1)),INDEX('Cycle 5'!B$10:B$999,MATCH($A907,'Cycle 5'!$L$10:$L$999,0),1)),INDEX('Cycle 6'!B$10:B$999,MATCH($A907,'Cycle 6'!$L$10:$L$999,0),1)),INDEX('Cycle 7'!B$10:B$999,MATCH($A907,'Cycle 7'!$L$10:$L$999,0),1)),INDEX('Cycle 8'!B$10:B$999,MATCH($A907,'Cycle 8'!$L$10:$L$999,0),1)),INDEX('Cycle 9'!B$10:B$999,MATCH($A907,'Cycle 9'!$L$10:$L$999,0),1)),INDEX('Cycle 10'!B$10:B$999,MATCH($A907,'Cycle 10'!$L$10:$L$999,0),1)),INDEX('Cycle 11'!B$10:B$999,MATCH($A907,'Cycle 11'!$L$10:$L$999,0),1)),""))</f>
        <v/>
      </c>
      <c r="D907" t="str">
        <f>IF(IFERROR(IFERROR(IFERROR(IFERROR(IFERROR(IFERROR(IFERROR(IFERROR(IFERROR(IFERROR(IFERROR(IFERROR(INDEX(Summer!C$10:C$999,MATCH($A907,Summer!$L$10:$L$999,0),1),INDEX('Cycle 1'!C$10:C$999,MATCH($A907,'Cycle 1'!$L$10:$L$999,0),1)),INDEX('Cycle 2'!C$10:C$999,MATCH($A907,'Cycle 2'!$L$10:$L$999,0),1)),INDEX('Cycle 3'!C$10:C$999,MATCH($A907,'Cycle 3'!$L$10:$L$999,0),1)),INDEX('Cycle 4'!C$10:C$999,MATCH($A907,'Cycle 4'!$L$10:$L$999,0),1)),INDEX('Cycle 5'!C$10:C$999,MATCH($A907,'Cycle 5'!$L$10:$L$999,0),1)),INDEX('Cycle 6'!C$10:C$999,MATCH($A907,'Cycle 6'!$L$10:$L$999,0),1)),INDEX('Cycle 7'!C$10:C$999,MATCH($A907,'Cycle 7'!$L$10:$L$999,0),1)),INDEX('Cycle 8'!C$10:C$999,MATCH($A907,'Cycle 8'!$L$10:$L$999,0),1)),INDEX('Cycle 9'!C$10:C$999,MATCH($A907,'Cycle 9'!$L$10:$L$999,0),1)),INDEX('Cycle 10'!C$10:C$999,MATCH($A907,'Cycle 10'!$L$10:$L$999,0),1)),INDEX('Cycle 11'!C$10:C$999,MATCH($A907,'Cycle 11'!$L$10:$L$999,0),1)),"")="","",IFERROR(IFERROR(IFERROR(IFERROR(IFERROR(IFERROR(IFERROR(IFERROR(IFERROR(IFERROR(IFERROR(IFERROR(INDEX(Summer!C$10:C$999,MATCH($A907,Summer!$L$10:$L$999,0),1),INDEX('Cycle 1'!C$10:C$999,MATCH($A907,'Cycle 1'!$L$10:$L$999,0),1)),INDEX('Cycle 2'!C$10:C$999,MATCH($A907,'Cycle 2'!$L$10:$L$999,0),1)),INDEX('Cycle 3'!C$10:C$999,MATCH($A907,'Cycle 3'!$L$10:$L$999,0),1)),INDEX('Cycle 4'!C$10:C$999,MATCH($A907,'Cycle 4'!$L$10:$L$999,0),1)),INDEX('Cycle 5'!C$10:C$999,MATCH($A907,'Cycle 5'!$L$10:$L$999,0),1)),INDEX('Cycle 6'!C$10:C$999,MATCH($A907,'Cycle 6'!$L$10:$L$999,0),1)),INDEX('Cycle 7'!C$10:C$999,MATCH($A907,'Cycle 7'!$L$10:$L$999,0),1)),INDEX('Cycle 8'!C$10:C$999,MATCH($A907,'Cycle 8'!$L$10:$L$999,0),1)),INDEX('Cycle 9'!C$10:C$999,MATCH($A907,'Cycle 9'!$L$10:$L$999,0),1)),INDEX('Cycle 10'!C$10:C$999,MATCH($A907,'Cycle 10'!$L$10:$L$999,0),1)),INDEX('Cycle 11'!C$10:C$999,MATCH($A907,'Cycle 11'!$L$10:$L$999,0),1)),""))</f>
        <v/>
      </c>
      <c r="E907" t="str">
        <f>IF(IFERROR(IFERROR(IFERROR(IFERROR(IFERROR(IFERROR(IFERROR(IFERROR(IFERROR(IFERROR(IFERROR(IFERROR(INDEX(Summer!D$10:D$999,MATCH($A907,Summer!$L$10:$L$999,0),1),INDEX('Cycle 1'!D$10:D$999,MATCH($A907,'Cycle 1'!$L$10:$L$999,0),1)),INDEX('Cycle 2'!D$10:D$999,MATCH($A907,'Cycle 2'!$L$10:$L$999,0),1)),INDEX('Cycle 3'!D$10:D$999,MATCH($A907,'Cycle 3'!$L$10:$L$999,0),1)),INDEX('Cycle 4'!D$10:D$999,MATCH($A907,'Cycle 4'!$L$10:$L$999,0),1)),INDEX('Cycle 5'!D$10:D$999,MATCH($A907,'Cycle 5'!$L$10:$L$999,0),1)),INDEX('Cycle 6'!D$10:D$999,MATCH($A907,'Cycle 6'!$L$10:$L$999,0),1)),INDEX('Cycle 7'!D$10:D$999,MATCH($A907,'Cycle 7'!$L$10:$L$999,0),1)),INDEX('Cycle 8'!D$10:D$999,MATCH($A907,'Cycle 8'!$L$10:$L$999,0),1)),INDEX('Cycle 9'!D$10:D$999,MATCH($A907,'Cycle 9'!$L$10:$L$999,0),1)),INDEX('Cycle 10'!D$10:D$999,MATCH($A907,'Cycle 10'!$L$10:$L$999,0),1)),INDEX('Cycle 11'!D$10:D$999,MATCH($A907,'Cycle 11'!$L$10:$L$999,0),1)),"")="","",IFERROR(IFERROR(IFERROR(IFERROR(IFERROR(IFERROR(IFERROR(IFERROR(IFERROR(IFERROR(IFERROR(IFERROR(INDEX(Summer!D$10:D$999,MATCH($A907,Summer!$L$10:$L$999,0),1),INDEX('Cycle 1'!D$10:D$999,MATCH($A907,'Cycle 1'!$L$10:$L$999,0),1)),INDEX('Cycle 2'!D$10:D$999,MATCH($A907,'Cycle 2'!$L$10:$L$999,0),1)),INDEX('Cycle 3'!D$10:D$999,MATCH($A907,'Cycle 3'!$L$10:$L$999,0),1)),INDEX('Cycle 4'!D$10:D$999,MATCH($A907,'Cycle 4'!$L$10:$L$999,0),1)),INDEX('Cycle 5'!D$10:D$999,MATCH($A907,'Cycle 5'!$L$10:$L$999,0),1)),INDEX('Cycle 6'!D$10:D$999,MATCH($A907,'Cycle 6'!$L$10:$L$999,0),1)),INDEX('Cycle 7'!D$10:D$999,MATCH($A907,'Cycle 7'!$L$10:$L$999,0),1)),INDEX('Cycle 8'!D$10:D$999,MATCH($A907,'Cycle 8'!$L$10:$L$999,0),1)),INDEX('Cycle 9'!D$10:D$999,MATCH($A907,'Cycle 9'!$L$10:$L$999,0),1)),INDEX('Cycle 10'!D$10:D$999,MATCH($A907,'Cycle 10'!$L$10:$L$999,0),1)),INDEX('Cycle 11'!D$10:D$999,MATCH($A907,'Cycle 11'!$L$10:$L$999,0),1)),""))</f>
        <v/>
      </c>
      <c r="F907" t="str">
        <f>IF(IFERROR(IFERROR(IFERROR(IFERROR(IFERROR(IFERROR(IFERROR(IFERROR(IFERROR(IFERROR(IFERROR(IFERROR(INDEX(Summer!E$10:E$999,MATCH($A907,Summer!$L$10:$L$999,0),1),INDEX('Cycle 1'!E$10:E$999,MATCH($A907,'Cycle 1'!$L$10:$L$999,0),1)),INDEX('Cycle 2'!E$10:E$999,MATCH($A907,'Cycle 2'!$L$10:$L$999,0),1)),INDEX('Cycle 3'!E$10:E$999,MATCH($A907,'Cycle 3'!$L$10:$L$999,0),1)),INDEX('Cycle 4'!E$10:E$999,MATCH($A907,'Cycle 4'!$L$10:$L$999,0),1)),INDEX('Cycle 5'!E$10:E$999,MATCH($A907,'Cycle 5'!$L$10:$L$999,0),1)),INDEX('Cycle 6'!E$10:E$999,MATCH($A907,'Cycle 6'!$L$10:$L$999,0),1)),INDEX('Cycle 7'!E$10:E$999,MATCH($A907,'Cycle 7'!$L$10:$L$999,0),1)),INDEX('Cycle 8'!E$10:E$999,MATCH($A907,'Cycle 8'!$L$10:$L$999,0),1)),INDEX('Cycle 9'!E$10:E$999,MATCH($A907,'Cycle 9'!$L$10:$L$999,0),1)),INDEX('Cycle 10'!E$10:E$999,MATCH($A907,'Cycle 10'!$L$10:$L$999,0),1)),INDEX('Cycle 11'!E$10:E$999,MATCH($A907,'Cycle 11'!$L$10:$L$999,0),1)),"")="","",IFERROR(IFERROR(IFERROR(IFERROR(IFERROR(IFERROR(IFERROR(IFERROR(IFERROR(IFERROR(IFERROR(IFERROR(INDEX(Summer!E$10:E$999,MATCH($A907,Summer!$L$10:$L$999,0),1),INDEX('Cycle 1'!E$10:E$999,MATCH($A907,'Cycle 1'!$L$10:$L$999,0),1)),INDEX('Cycle 2'!E$10:E$999,MATCH($A907,'Cycle 2'!$L$10:$L$999,0),1)),INDEX('Cycle 3'!E$10:E$999,MATCH($A907,'Cycle 3'!$L$10:$L$999,0),1)),INDEX('Cycle 4'!E$10:E$999,MATCH($A907,'Cycle 4'!$L$10:$L$999,0),1)),INDEX('Cycle 5'!E$10:E$999,MATCH($A907,'Cycle 5'!$L$10:$L$999,0),1)),INDEX('Cycle 6'!E$10:E$999,MATCH($A907,'Cycle 6'!$L$10:$L$999,0),1)),INDEX('Cycle 7'!E$10:E$999,MATCH($A907,'Cycle 7'!$L$10:$L$999,0),1)),INDEX('Cycle 8'!E$10:E$999,MATCH($A907,'Cycle 8'!$L$10:$L$999,0),1)),INDEX('Cycle 9'!E$10:E$999,MATCH($A907,'Cycle 9'!$L$10:$L$999,0),1)),INDEX('Cycle 10'!E$10:E$999,MATCH($A907,'Cycle 10'!$L$10:$L$999,0),1)),INDEX('Cycle 11'!E$10:E$999,MATCH($A907,'Cycle 11'!$L$10:$L$999,0),1)),""))</f>
        <v/>
      </c>
      <c r="G907" t="str">
        <f>IF(IFERROR(IFERROR(IFERROR(IFERROR(IFERROR(IFERROR(IFERROR(IFERROR(IFERROR(IFERROR(IFERROR(IFERROR(INDEX(Summer!F$10:F$999,MATCH($A907,Summer!$L$10:$L$999,0),1),INDEX('Cycle 1'!F$10:F$999,MATCH($A907,'Cycle 1'!$L$10:$L$999,0),1)),INDEX('Cycle 2'!F$10:F$999,MATCH($A907,'Cycle 2'!$L$10:$L$999,0),1)),INDEX('Cycle 3'!F$10:F$999,MATCH($A907,'Cycle 3'!$L$10:$L$999,0),1)),INDEX('Cycle 4'!F$10:F$999,MATCH($A907,'Cycle 4'!$L$10:$L$999,0),1)),INDEX('Cycle 5'!F$10:F$999,MATCH($A907,'Cycle 5'!$L$10:$L$999,0),1)),INDEX('Cycle 6'!F$10:F$999,MATCH($A907,'Cycle 6'!$L$10:$L$999,0),1)),INDEX('Cycle 7'!F$10:F$999,MATCH($A907,'Cycle 7'!$L$10:$L$999,0),1)),INDEX('Cycle 8'!F$10:F$999,MATCH($A907,'Cycle 8'!$L$10:$L$999,0),1)),INDEX('Cycle 9'!F$10:F$999,MATCH($A907,'Cycle 9'!$L$10:$L$999,0),1)),INDEX('Cycle 10'!F$10:F$999,MATCH($A907,'Cycle 10'!$L$10:$L$999,0),1)),INDEX('Cycle 11'!F$10:F$999,MATCH($A907,'Cycle 11'!$L$10:$L$999,0),1)),"")="","",IFERROR(IFERROR(IFERROR(IFERROR(IFERROR(IFERROR(IFERROR(IFERROR(IFERROR(IFERROR(IFERROR(IFERROR(INDEX(Summer!F$10:F$999,MATCH($A907,Summer!$L$10:$L$999,0),1),INDEX('Cycle 1'!F$10:F$999,MATCH($A907,'Cycle 1'!$L$10:$L$999,0),1)),INDEX('Cycle 2'!F$10:F$999,MATCH($A907,'Cycle 2'!$L$10:$L$999,0),1)),INDEX('Cycle 3'!F$10:F$999,MATCH($A907,'Cycle 3'!$L$10:$L$999,0),1)),INDEX('Cycle 4'!F$10:F$999,MATCH($A907,'Cycle 4'!$L$10:$L$999,0),1)),INDEX('Cycle 5'!F$10:F$999,MATCH($A907,'Cycle 5'!$L$10:$L$999,0),1)),INDEX('Cycle 6'!F$10:F$999,MATCH($A907,'Cycle 6'!$L$10:$L$999,0),1)),INDEX('Cycle 7'!F$10:F$999,MATCH($A907,'Cycle 7'!$L$10:$L$999,0),1)),INDEX('Cycle 8'!F$10:F$999,MATCH($A907,'Cycle 8'!$L$10:$L$999,0),1)),INDEX('Cycle 9'!F$10:F$999,MATCH($A907,'Cycle 9'!$L$10:$L$999,0),1)),INDEX('Cycle 10'!F$10:F$999,MATCH($A907,'Cycle 10'!$L$10:$L$999,0),1)),INDEX('Cycle 11'!F$10:F$999,MATCH($A907,'Cycle 11'!$L$10:$L$999,0),1)),""))</f>
        <v/>
      </c>
      <c r="H907" t="str">
        <f>IF(IFERROR(IFERROR(IFERROR(IFERROR(IFERROR(IFERROR(IFERROR(IFERROR(IFERROR(IFERROR(IFERROR(IFERROR(INDEX(Summer!G$10:G$999,MATCH($A907,Summer!$L$10:$L$999,0),1),INDEX('Cycle 1'!G$10:G$999,MATCH($A907,'Cycle 1'!$L$10:$L$999,0),1)),INDEX('Cycle 2'!G$10:G$999,MATCH($A907,'Cycle 2'!$L$10:$L$999,0),1)),INDEX('Cycle 3'!G$10:G$999,MATCH($A907,'Cycle 3'!$L$10:$L$999,0),1)),INDEX('Cycle 4'!G$10:G$999,MATCH($A907,'Cycle 4'!$L$10:$L$999,0),1)),INDEX('Cycle 5'!G$10:G$999,MATCH($A907,'Cycle 5'!$L$10:$L$999,0),1)),INDEX('Cycle 6'!G$10:G$999,MATCH($A907,'Cycle 6'!$L$10:$L$999,0),1)),INDEX('Cycle 7'!G$10:G$999,MATCH($A907,'Cycle 7'!$L$10:$L$999,0),1)),INDEX('Cycle 8'!G$10:G$999,MATCH($A907,'Cycle 8'!$L$10:$L$999,0),1)),INDEX('Cycle 9'!G$10:G$999,MATCH($A907,'Cycle 9'!$L$10:$L$999,0),1)),INDEX('Cycle 10'!G$10:G$999,MATCH($A907,'Cycle 10'!$L$10:$L$999,0),1)),INDEX('Cycle 11'!G$10:G$999,MATCH($A907,'Cycle 11'!$L$10:$L$999,0),1)),"")="","",IFERROR(IFERROR(IFERROR(IFERROR(IFERROR(IFERROR(IFERROR(IFERROR(IFERROR(IFERROR(IFERROR(IFERROR(INDEX(Summer!G$10:G$999,MATCH($A907,Summer!$L$10:$L$999,0),1),INDEX('Cycle 1'!G$10:G$999,MATCH($A907,'Cycle 1'!$L$10:$L$999,0),1)),INDEX('Cycle 2'!G$10:G$999,MATCH($A907,'Cycle 2'!$L$10:$L$999,0),1)),INDEX('Cycle 3'!G$10:G$999,MATCH($A907,'Cycle 3'!$L$10:$L$999,0),1)),INDEX('Cycle 4'!G$10:G$999,MATCH($A907,'Cycle 4'!$L$10:$L$999,0),1)),INDEX('Cycle 5'!G$10:G$999,MATCH($A907,'Cycle 5'!$L$10:$L$999,0),1)),INDEX('Cycle 6'!G$10:G$999,MATCH($A907,'Cycle 6'!$L$10:$L$999,0),1)),INDEX('Cycle 7'!G$10:G$999,MATCH($A907,'Cycle 7'!$L$10:$L$999,0),1)),INDEX('Cycle 8'!G$10:G$999,MATCH($A907,'Cycle 8'!$L$10:$L$999,0),1)),INDEX('Cycle 9'!G$10:G$999,MATCH($A907,'Cycle 9'!$L$10:$L$999,0),1)),INDEX('Cycle 10'!G$10:G$999,MATCH($A907,'Cycle 10'!$L$10:$L$999,0),1)),INDEX('Cycle 11'!G$10:G$999,MATCH($A907,'Cycle 11'!$L$10:$L$999,0),1)),""))</f>
        <v/>
      </c>
      <c r="I907">
        <f>IFERROR(IF(C907="",MAX(I$1:I906),IF(ROW(C$2)=ROW(C907),1,IF(ISERROR(VLOOKUP(C907,C$2:C906,1,FALSE)),MAX(I$1:I906)+1,MAX(I$1:I906)))),"")</f>
        <v>0</v>
      </c>
      <c r="J907" t="str">
        <f t="shared" si="96"/>
        <v/>
      </c>
      <c r="K907" t="str">
        <f t="shared" si="98"/>
        <v/>
      </c>
      <c r="L907" t="str">
        <f t="shared" si="98"/>
        <v/>
      </c>
      <c r="M907" t="str">
        <f t="shared" si="98"/>
        <v/>
      </c>
      <c r="N907" t="str">
        <f t="shared" si="98"/>
        <v/>
      </c>
      <c r="O907" t="str">
        <f t="shared" si="98"/>
        <v/>
      </c>
      <c r="P907" t="str">
        <f t="shared" si="98"/>
        <v/>
      </c>
      <c r="Q907" t="str">
        <f t="shared" si="98"/>
        <v/>
      </c>
      <c r="R907" t="str">
        <f t="shared" si="98"/>
        <v/>
      </c>
      <c r="S907" t="str">
        <f t="shared" si="98"/>
        <v/>
      </c>
      <c r="T907" t="str">
        <f t="shared" si="98"/>
        <v/>
      </c>
      <c r="U907" t="str">
        <f t="shared" si="98"/>
        <v/>
      </c>
      <c r="V907" t="str">
        <f t="shared" si="98"/>
        <v/>
      </c>
      <c r="W907" t="str">
        <f t="shared" si="97"/>
        <v/>
      </c>
      <c r="X907">
        <f>IF(OR(H907="No",H907=""),0,IF(COUNTIFS(H$2:H907,"Yes",C$2:C907,C907)&gt;1,0,COUNTIFS(H$2:H907,"Yes",C$2:C907,C907)))+IF(X906=$X$1,0,X906)</f>
        <v>0</v>
      </c>
    </row>
    <row r="908" spans="1:24" x14ac:dyDescent="0.3">
      <c r="A908">
        <f>ROWS($A$2:$A908)</f>
        <v>907</v>
      </c>
      <c r="B908" t="str">
        <f>IF(ISERROR(VLOOKUP(A908,Summer!L$11:L$500,1,FALSE)),IF(ISERROR(VLOOKUP(A908,'Cycle 1'!L$11:L$500,1,FALSE)),IF(ISERROR(VLOOKUP(A908,'Cycle 2'!L$11:L$500,1,FALSE)),IF(ISERROR(VLOOKUP(A908,'Cycle 3'!L$11:L$500,1,FALSE)),IF(ISERROR(VLOOKUP(A908,'Cycle 4'!L$11:L$500,1,FALSE)),IF(ISERROR(VLOOKUP(A908,'Cycle 5'!L$11:L$500,1,FALSE)),IF(ISERROR(VLOOKUP(A908,'Cycle 6'!L$11:L$500,1,FALSE)),IF(ISERROR(VLOOKUP(A908,'Cycle 7'!L$11:L$500,1,FALSE)),IF(ISERROR(VLOOKUP(A908,'Cycle 8'!L$11:L$500,1,FALSE)),IF(ISERROR(VLOOKUP(A908,'Cycle 9'!L$11:L$500,1,FALSE)),IF(ISERROR(VLOOKUP(A908,'Cycle 10'!L$11:L$500,1,FALSE)),IF(ISERROR(VLOOKUP(A908,'Cycle 11'!L$11:L$500,1,FALSE)),"","Cycle 11"),"Cycle 10"),"Cycle 9"),"Cycle 8"),"Cycle 7"),"Cycle 6"),"Cycle 5"),"Cycle 4"),"Cycle 3"),"Cycle 2"),"Cycle 1"),"Summer")</f>
        <v/>
      </c>
      <c r="C908" t="str">
        <f>IF(IFERROR(IFERROR(IFERROR(IFERROR(IFERROR(IFERROR(IFERROR(IFERROR(IFERROR(IFERROR(IFERROR(IFERROR(INDEX(Summer!B$10:B$999,MATCH($A908,Summer!$L$10:$L$999,0),1),INDEX('Cycle 1'!B$10:B$999,MATCH($A908,'Cycle 1'!$L$10:$L$999,0),1)),INDEX('Cycle 2'!B$10:B$999,MATCH($A908,'Cycle 2'!$L$10:$L$999,0),1)),INDEX('Cycle 3'!B$10:B$999,MATCH($A908,'Cycle 3'!$L$10:$L$999,0),1)),INDEX('Cycle 4'!B$10:B$999,MATCH($A908,'Cycle 4'!$L$10:$L$999,0),1)),INDEX('Cycle 5'!B$10:B$999,MATCH($A908,'Cycle 5'!$L$10:$L$999,0),1)),INDEX('Cycle 6'!B$10:B$999,MATCH($A908,'Cycle 6'!$L$10:$L$999,0),1)),INDEX('Cycle 7'!B$10:B$999,MATCH($A908,'Cycle 7'!$L$10:$L$999,0),1)),INDEX('Cycle 8'!B$10:B$999,MATCH($A908,'Cycle 8'!$L$10:$L$999,0),1)),INDEX('Cycle 9'!B$10:B$999,MATCH($A908,'Cycle 9'!$L$10:$L$999,0),1)),INDEX('Cycle 10'!B$10:B$999,MATCH($A908,'Cycle 10'!$L$10:$L$999,0),1)),INDEX('Cycle 11'!B$10:B$999,MATCH($A908,'Cycle 11'!$L$10:$L$999,0),1)),"")="","",IFERROR(IFERROR(IFERROR(IFERROR(IFERROR(IFERROR(IFERROR(IFERROR(IFERROR(IFERROR(IFERROR(IFERROR(INDEX(Summer!B$10:B$999,MATCH($A908,Summer!$L$10:$L$999,0),1),INDEX('Cycle 1'!B$10:B$999,MATCH($A908,'Cycle 1'!$L$10:$L$999,0),1)),INDEX('Cycle 2'!B$10:B$999,MATCH($A908,'Cycle 2'!$L$10:$L$999,0),1)),INDEX('Cycle 3'!B$10:B$999,MATCH($A908,'Cycle 3'!$L$10:$L$999,0),1)),INDEX('Cycle 4'!B$10:B$999,MATCH($A908,'Cycle 4'!$L$10:$L$999,0),1)),INDEX('Cycle 5'!B$10:B$999,MATCH($A908,'Cycle 5'!$L$10:$L$999,0),1)),INDEX('Cycle 6'!B$10:B$999,MATCH($A908,'Cycle 6'!$L$10:$L$999,0),1)),INDEX('Cycle 7'!B$10:B$999,MATCH($A908,'Cycle 7'!$L$10:$L$999,0),1)),INDEX('Cycle 8'!B$10:B$999,MATCH($A908,'Cycle 8'!$L$10:$L$999,0),1)),INDEX('Cycle 9'!B$10:B$999,MATCH($A908,'Cycle 9'!$L$10:$L$999,0),1)),INDEX('Cycle 10'!B$10:B$999,MATCH($A908,'Cycle 10'!$L$10:$L$999,0),1)),INDEX('Cycle 11'!B$10:B$999,MATCH($A908,'Cycle 11'!$L$10:$L$999,0),1)),""))</f>
        <v/>
      </c>
      <c r="D908" t="str">
        <f>IF(IFERROR(IFERROR(IFERROR(IFERROR(IFERROR(IFERROR(IFERROR(IFERROR(IFERROR(IFERROR(IFERROR(IFERROR(INDEX(Summer!C$10:C$999,MATCH($A908,Summer!$L$10:$L$999,0),1),INDEX('Cycle 1'!C$10:C$999,MATCH($A908,'Cycle 1'!$L$10:$L$999,0),1)),INDEX('Cycle 2'!C$10:C$999,MATCH($A908,'Cycle 2'!$L$10:$L$999,0),1)),INDEX('Cycle 3'!C$10:C$999,MATCH($A908,'Cycle 3'!$L$10:$L$999,0),1)),INDEX('Cycle 4'!C$10:C$999,MATCH($A908,'Cycle 4'!$L$10:$L$999,0),1)),INDEX('Cycle 5'!C$10:C$999,MATCH($A908,'Cycle 5'!$L$10:$L$999,0),1)),INDEX('Cycle 6'!C$10:C$999,MATCH($A908,'Cycle 6'!$L$10:$L$999,0),1)),INDEX('Cycle 7'!C$10:C$999,MATCH($A908,'Cycle 7'!$L$10:$L$999,0),1)),INDEX('Cycle 8'!C$10:C$999,MATCH($A908,'Cycle 8'!$L$10:$L$999,0),1)),INDEX('Cycle 9'!C$10:C$999,MATCH($A908,'Cycle 9'!$L$10:$L$999,0),1)),INDEX('Cycle 10'!C$10:C$999,MATCH($A908,'Cycle 10'!$L$10:$L$999,0),1)),INDEX('Cycle 11'!C$10:C$999,MATCH($A908,'Cycle 11'!$L$10:$L$999,0),1)),"")="","",IFERROR(IFERROR(IFERROR(IFERROR(IFERROR(IFERROR(IFERROR(IFERROR(IFERROR(IFERROR(IFERROR(IFERROR(INDEX(Summer!C$10:C$999,MATCH($A908,Summer!$L$10:$L$999,0),1),INDEX('Cycle 1'!C$10:C$999,MATCH($A908,'Cycle 1'!$L$10:$L$999,0),1)),INDEX('Cycle 2'!C$10:C$999,MATCH($A908,'Cycle 2'!$L$10:$L$999,0),1)),INDEX('Cycle 3'!C$10:C$999,MATCH($A908,'Cycle 3'!$L$10:$L$999,0),1)),INDEX('Cycle 4'!C$10:C$999,MATCH($A908,'Cycle 4'!$L$10:$L$999,0),1)),INDEX('Cycle 5'!C$10:C$999,MATCH($A908,'Cycle 5'!$L$10:$L$999,0),1)),INDEX('Cycle 6'!C$10:C$999,MATCH($A908,'Cycle 6'!$L$10:$L$999,0),1)),INDEX('Cycle 7'!C$10:C$999,MATCH($A908,'Cycle 7'!$L$10:$L$999,0),1)),INDEX('Cycle 8'!C$10:C$999,MATCH($A908,'Cycle 8'!$L$10:$L$999,0),1)),INDEX('Cycle 9'!C$10:C$999,MATCH($A908,'Cycle 9'!$L$10:$L$999,0),1)),INDEX('Cycle 10'!C$10:C$999,MATCH($A908,'Cycle 10'!$L$10:$L$999,0),1)),INDEX('Cycle 11'!C$10:C$999,MATCH($A908,'Cycle 11'!$L$10:$L$999,0),1)),""))</f>
        <v/>
      </c>
      <c r="E908" t="str">
        <f>IF(IFERROR(IFERROR(IFERROR(IFERROR(IFERROR(IFERROR(IFERROR(IFERROR(IFERROR(IFERROR(IFERROR(IFERROR(INDEX(Summer!D$10:D$999,MATCH($A908,Summer!$L$10:$L$999,0),1),INDEX('Cycle 1'!D$10:D$999,MATCH($A908,'Cycle 1'!$L$10:$L$999,0),1)),INDEX('Cycle 2'!D$10:D$999,MATCH($A908,'Cycle 2'!$L$10:$L$999,0),1)),INDEX('Cycle 3'!D$10:D$999,MATCH($A908,'Cycle 3'!$L$10:$L$999,0),1)),INDEX('Cycle 4'!D$10:D$999,MATCH($A908,'Cycle 4'!$L$10:$L$999,0),1)),INDEX('Cycle 5'!D$10:D$999,MATCH($A908,'Cycle 5'!$L$10:$L$999,0),1)),INDEX('Cycle 6'!D$10:D$999,MATCH($A908,'Cycle 6'!$L$10:$L$999,0),1)),INDEX('Cycle 7'!D$10:D$999,MATCH($A908,'Cycle 7'!$L$10:$L$999,0),1)),INDEX('Cycle 8'!D$10:D$999,MATCH($A908,'Cycle 8'!$L$10:$L$999,0),1)),INDEX('Cycle 9'!D$10:D$999,MATCH($A908,'Cycle 9'!$L$10:$L$999,0),1)),INDEX('Cycle 10'!D$10:D$999,MATCH($A908,'Cycle 10'!$L$10:$L$999,0),1)),INDEX('Cycle 11'!D$10:D$999,MATCH($A908,'Cycle 11'!$L$10:$L$999,0),1)),"")="","",IFERROR(IFERROR(IFERROR(IFERROR(IFERROR(IFERROR(IFERROR(IFERROR(IFERROR(IFERROR(IFERROR(IFERROR(INDEX(Summer!D$10:D$999,MATCH($A908,Summer!$L$10:$L$999,0),1),INDEX('Cycle 1'!D$10:D$999,MATCH($A908,'Cycle 1'!$L$10:$L$999,0),1)),INDEX('Cycle 2'!D$10:D$999,MATCH($A908,'Cycle 2'!$L$10:$L$999,0),1)),INDEX('Cycle 3'!D$10:D$999,MATCH($A908,'Cycle 3'!$L$10:$L$999,0),1)),INDEX('Cycle 4'!D$10:D$999,MATCH($A908,'Cycle 4'!$L$10:$L$999,0),1)),INDEX('Cycle 5'!D$10:D$999,MATCH($A908,'Cycle 5'!$L$10:$L$999,0),1)),INDEX('Cycle 6'!D$10:D$999,MATCH($A908,'Cycle 6'!$L$10:$L$999,0),1)),INDEX('Cycle 7'!D$10:D$999,MATCH($A908,'Cycle 7'!$L$10:$L$999,0),1)),INDEX('Cycle 8'!D$10:D$999,MATCH($A908,'Cycle 8'!$L$10:$L$999,0),1)),INDEX('Cycle 9'!D$10:D$999,MATCH($A908,'Cycle 9'!$L$10:$L$999,0),1)),INDEX('Cycle 10'!D$10:D$999,MATCH($A908,'Cycle 10'!$L$10:$L$999,0),1)),INDEX('Cycle 11'!D$10:D$999,MATCH($A908,'Cycle 11'!$L$10:$L$999,0),1)),""))</f>
        <v/>
      </c>
      <c r="F908" t="str">
        <f>IF(IFERROR(IFERROR(IFERROR(IFERROR(IFERROR(IFERROR(IFERROR(IFERROR(IFERROR(IFERROR(IFERROR(IFERROR(INDEX(Summer!E$10:E$999,MATCH($A908,Summer!$L$10:$L$999,0),1),INDEX('Cycle 1'!E$10:E$999,MATCH($A908,'Cycle 1'!$L$10:$L$999,0),1)),INDEX('Cycle 2'!E$10:E$999,MATCH($A908,'Cycle 2'!$L$10:$L$999,0),1)),INDEX('Cycle 3'!E$10:E$999,MATCH($A908,'Cycle 3'!$L$10:$L$999,0),1)),INDEX('Cycle 4'!E$10:E$999,MATCH($A908,'Cycle 4'!$L$10:$L$999,0),1)),INDEX('Cycle 5'!E$10:E$999,MATCH($A908,'Cycle 5'!$L$10:$L$999,0),1)),INDEX('Cycle 6'!E$10:E$999,MATCH($A908,'Cycle 6'!$L$10:$L$999,0),1)),INDEX('Cycle 7'!E$10:E$999,MATCH($A908,'Cycle 7'!$L$10:$L$999,0),1)),INDEX('Cycle 8'!E$10:E$999,MATCH($A908,'Cycle 8'!$L$10:$L$999,0),1)),INDEX('Cycle 9'!E$10:E$999,MATCH($A908,'Cycle 9'!$L$10:$L$999,0),1)),INDEX('Cycle 10'!E$10:E$999,MATCH($A908,'Cycle 10'!$L$10:$L$999,0),1)),INDEX('Cycle 11'!E$10:E$999,MATCH($A908,'Cycle 11'!$L$10:$L$999,0),1)),"")="","",IFERROR(IFERROR(IFERROR(IFERROR(IFERROR(IFERROR(IFERROR(IFERROR(IFERROR(IFERROR(IFERROR(IFERROR(INDEX(Summer!E$10:E$999,MATCH($A908,Summer!$L$10:$L$999,0),1),INDEX('Cycle 1'!E$10:E$999,MATCH($A908,'Cycle 1'!$L$10:$L$999,0),1)),INDEX('Cycle 2'!E$10:E$999,MATCH($A908,'Cycle 2'!$L$10:$L$999,0),1)),INDEX('Cycle 3'!E$10:E$999,MATCH($A908,'Cycle 3'!$L$10:$L$999,0),1)),INDEX('Cycle 4'!E$10:E$999,MATCH($A908,'Cycle 4'!$L$10:$L$999,0),1)),INDEX('Cycle 5'!E$10:E$999,MATCH($A908,'Cycle 5'!$L$10:$L$999,0),1)),INDEX('Cycle 6'!E$10:E$999,MATCH($A908,'Cycle 6'!$L$10:$L$999,0),1)),INDEX('Cycle 7'!E$10:E$999,MATCH($A908,'Cycle 7'!$L$10:$L$999,0),1)),INDEX('Cycle 8'!E$10:E$999,MATCH($A908,'Cycle 8'!$L$10:$L$999,0),1)),INDEX('Cycle 9'!E$10:E$999,MATCH($A908,'Cycle 9'!$L$10:$L$999,0),1)),INDEX('Cycle 10'!E$10:E$999,MATCH($A908,'Cycle 10'!$L$10:$L$999,0),1)),INDEX('Cycle 11'!E$10:E$999,MATCH($A908,'Cycle 11'!$L$10:$L$999,0),1)),""))</f>
        <v/>
      </c>
      <c r="G908" t="str">
        <f>IF(IFERROR(IFERROR(IFERROR(IFERROR(IFERROR(IFERROR(IFERROR(IFERROR(IFERROR(IFERROR(IFERROR(IFERROR(INDEX(Summer!F$10:F$999,MATCH($A908,Summer!$L$10:$L$999,0),1),INDEX('Cycle 1'!F$10:F$999,MATCH($A908,'Cycle 1'!$L$10:$L$999,0),1)),INDEX('Cycle 2'!F$10:F$999,MATCH($A908,'Cycle 2'!$L$10:$L$999,0),1)),INDEX('Cycle 3'!F$10:F$999,MATCH($A908,'Cycle 3'!$L$10:$L$999,0),1)),INDEX('Cycle 4'!F$10:F$999,MATCH($A908,'Cycle 4'!$L$10:$L$999,0),1)),INDEX('Cycle 5'!F$10:F$999,MATCH($A908,'Cycle 5'!$L$10:$L$999,0),1)),INDEX('Cycle 6'!F$10:F$999,MATCH($A908,'Cycle 6'!$L$10:$L$999,0),1)),INDEX('Cycle 7'!F$10:F$999,MATCH($A908,'Cycle 7'!$L$10:$L$999,0),1)),INDEX('Cycle 8'!F$10:F$999,MATCH($A908,'Cycle 8'!$L$10:$L$999,0),1)),INDEX('Cycle 9'!F$10:F$999,MATCH($A908,'Cycle 9'!$L$10:$L$999,0),1)),INDEX('Cycle 10'!F$10:F$999,MATCH($A908,'Cycle 10'!$L$10:$L$999,0),1)),INDEX('Cycle 11'!F$10:F$999,MATCH($A908,'Cycle 11'!$L$10:$L$999,0),1)),"")="","",IFERROR(IFERROR(IFERROR(IFERROR(IFERROR(IFERROR(IFERROR(IFERROR(IFERROR(IFERROR(IFERROR(IFERROR(INDEX(Summer!F$10:F$999,MATCH($A908,Summer!$L$10:$L$999,0),1),INDEX('Cycle 1'!F$10:F$999,MATCH($A908,'Cycle 1'!$L$10:$L$999,0),1)),INDEX('Cycle 2'!F$10:F$999,MATCH($A908,'Cycle 2'!$L$10:$L$999,0),1)),INDEX('Cycle 3'!F$10:F$999,MATCH($A908,'Cycle 3'!$L$10:$L$999,0),1)),INDEX('Cycle 4'!F$10:F$999,MATCH($A908,'Cycle 4'!$L$10:$L$999,0),1)),INDEX('Cycle 5'!F$10:F$999,MATCH($A908,'Cycle 5'!$L$10:$L$999,0),1)),INDEX('Cycle 6'!F$10:F$999,MATCH($A908,'Cycle 6'!$L$10:$L$999,0),1)),INDEX('Cycle 7'!F$10:F$999,MATCH($A908,'Cycle 7'!$L$10:$L$999,0),1)),INDEX('Cycle 8'!F$10:F$999,MATCH($A908,'Cycle 8'!$L$10:$L$999,0),1)),INDEX('Cycle 9'!F$10:F$999,MATCH($A908,'Cycle 9'!$L$10:$L$999,0),1)),INDEX('Cycle 10'!F$10:F$999,MATCH($A908,'Cycle 10'!$L$10:$L$999,0),1)),INDEX('Cycle 11'!F$10:F$999,MATCH($A908,'Cycle 11'!$L$10:$L$999,0),1)),""))</f>
        <v/>
      </c>
      <c r="H908" t="str">
        <f>IF(IFERROR(IFERROR(IFERROR(IFERROR(IFERROR(IFERROR(IFERROR(IFERROR(IFERROR(IFERROR(IFERROR(IFERROR(INDEX(Summer!G$10:G$999,MATCH($A908,Summer!$L$10:$L$999,0),1),INDEX('Cycle 1'!G$10:G$999,MATCH($A908,'Cycle 1'!$L$10:$L$999,0),1)),INDEX('Cycle 2'!G$10:G$999,MATCH($A908,'Cycle 2'!$L$10:$L$999,0),1)),INDEX('Cycle 3'!G$10:G$999,MATCH($A908,'Cycle 3'!$L$10:$L$999,0),1)),INDEX('Cycle 4'!G$10:G$999,MATCH($A908,'Cycle 4'!$L$10:$L$999,0),1)),INDEX('Cycle 5'!G$10:G$999,MATCH($A908,'Cycle 5'!$L$10:$L$999,0),1)),INDEX('Cycle 6'!G$10:G$999,MATCH($A908,'Cycle 6'!$L$10:$L$999,0),1)),INDEX('Cycle 7'!G$10:G$999,MATCH($A908,'Cycle 7'!$L$10:$L$999,0),1)),INDEX('Cycle 8'!G$10:G$999,MATCH($A908,'Cycle 8'!$L$10:$L$999,0),1)),INDEX('Cycle 9'!G$10:G$999,MATCH($A908,'Cycle 9'!$L$10:$L$999,0),1)),INDEX('Cycle 10'!G$10:G$999,MATCH($A908,'Cycle 10'!$L$10:$L$999,0),1)),INDEX('Cycle 11'!G$10:G$999,MATCH($A908,'Cycle 11'!$L$10:$L$999,0),1)),"")="","",IFERROR(IFERROR(IFERROR(IFERROR(IFERROR(IFERROR(IFERROR(IFERROR(IFERROR(IFERROR(IFERROR(IFERROR(INDEX(Summer!G$10:G$999,MATCH($A908,Summer!$L$10:$L$999,0),1),INDEX('Cycle 1'!G$10:G$999,MATCH($A908,'Cycle 1'!$L$10:$L$999,0),1)),INDEX('Cycle 2'!G$10:G$999,MATCH($A908,'Cycle 2'!$L$10:$L$999,0),1)),INDEX('Cycle 3'!G$10:G$999,MATCH($A908,'Cycle 3'!$L$10:$L$999,0),1)),INDEX('Cycle 4'!G$10:G$999,MATCH($A908,'Cycle 4'!$L$10:$L$999,0),1)),INDEX('Cycle 5'!G$10:G$999,MATCH($A908,'Cycle 5'!$L$10:$L$999,0),1)),INDEX('Cycle 6'!G$10:G$999,MATCH($A908,'Cycle 6'!$L$10:$L$999,0),1)),INDEX('Cycle 7'!G$10:G$999,MATCH($A908,'Cycle 7'!$L$10:$L$999,0),1)),INDEX('Cycle 8'!G$10:G$999,MATCH($A908,'Cycle 8'!$L$10:$L$999,0),1)),INDEX('Cycle 9'!G$10:G$999,MATCH($A908,'Cycle 9'!$L$10:$L$999,0),1)),INDEX('Cycle 10'!G$10:G$999,MATCH($A908,'Cycle 10'!$L$10:$L$999,0),1)),INDEX('Cycle 11'!G$10:G$999,MATCH($A908,'Cycle 11'!$L$10:$L$999,0),1)),""))</f>
        <v/>
      </c>
      <c r="I908">
        <f>IFERROR(IF(C908="",MAX(I$1:I907),IF(ROW(C$2)=ROW(C908),1,IF(ISERROR(VLOOKUP(C908,C$2:C907,1,FALSE)),MAX(I$1:I907)+1,MAX(I$1:I907)))),"")</f>
        <v>0</v>
      </c>
      <c r="J908" t="str">
        <f t="shared" si="96"/>
        <v/>
      </c>
      <c r="K908" t="str">
        <f t="shared" si="98"/>
        <v/>
      </c>
      <c r="L908" t="str">
        <f t="shared" si="98"/>
        <v/>
      </c>
      <c r="M908" t="str">
        <f t="shared" si="98"/>
        <v/>
      </c>
      <c r="N908" t="str">
        <f t="shared" si="98"/>
        <v/>
      </c>
      <c r="O908" t="str">
        <f t="shared" si="98"/>
        <v/>
      </c>
      <c r="P908" t="str">
        <f t="shared" si="98"/>
        <v/>
      </c>
      <c r="Q908" t="str">
        <f t="shared" si="98"/>
        <v/>
      </c>
      <c r="R908" t="str">
        <f t="shared" si="98"/>
        <v/>
      </c>
      <c r="S908" t="str">
        <f t="shared" si="98"/>
        <v/>
      </c>
      <c r="T908" t="str">
        <f t="shared" si="98"/>
        <v/>
      </c>
      <c r="U908" t="str">
        <f t="shared" si="98"/>
        <v/>
      </c>
      <c r="V908" t="str">
        <f t="shared" si="98"/>
        <v/>
      </c>
      <c r="W908" t="str">
        <f t="shared" si="97"/>
        <v/>
      </c>
      <c r="X908">
        <f>IF(OR(H908="No",H908=""),0,IF(COUNTIFS(H$2:H908,"Yes",C$2:C908,C908)&gt;1,0,COUNTIFS(H$2:H908,"Yes",C$2:C908,C908)))+IF(X907=$X$1,0,X907)</f>
        <v>0</v>
      </c>
    </row>
    <row r="909" spans="1:24" x14ac:dyDescent="0.3">
      <c r="A909">
        <f>ROWS($A$2:$A909)</f>
        <v>908</v>
      </c>
      <c r="B909" t="str">
        <f>IF(ISERROR(VLOOKUP(A909,Summer!L$11:L$500,1,FALSE)),IF(ISERROR(VLOOKUP(A909,'Cycle 1'!L$11:L$500,1,FALSE)),IF(ISERROR(VLOOKUP(A909,'Cycle 2'!L$11:L$500,1,FALSE)),IF(ISERROR(VLOOKUP(A909,'Cycle 3'!L$11:L$500,1,FALSE)),IF(ISERROR(VLOOKUP(A909,'Cycle 4'!L$11:L$500,1,FALSE)),IF(ISERROR(VLOOKUP(A909,'Cycle 5'!L$11:L$500,1,FALSE)),IF(ISERROR(VLOOKUP(A909,'Cycle 6'!L$11:L$500,1,FALSE)),IF(ISERROR(VLOOKUP(A909,'Cycle 7'!L$11:L$500,1,FALSE)),IF(ISERROR(VLOOKUP(A909,'Cycle 8'!L$11:L$500,1,FALSE)),IF(ISERROR(VLOOKUP(A909,'Cycle 9'!L$11:L$500,1,FALSE)),IF(ISERROR(VLOOKUP(A909,'Cycle 10'!L$11:L$500,1,FALSE)),IF(ISERROR(VLOOKUP(A909,'Cycle 11'!L$11:L$500,1,FALSE)),"","Cycle 11"),"Cycle 10"),"Cycle 9"),"Cycle 8"),"Cycle 7"),"Cycle 6"),"Cycle 5"),"Cycle 4"),"Cycle 3"),"Cycle 2"),"Cycle 1"),"Summer")</f>
        <v/>
      </c>
      <c r="C909" t="str">
        <f>IF(IFERROR(IFERROR(IFERROR(IFERROR(IFERROR(IFERROR(IFERROR(IFERROR(IFERROR(IFERROR(IFERROR(IFERROR(INDEX(Summer!B$10:B$999,MATCH($A909,Summer!$L$10:$L$999,0),1),INDEX('Cycle 1'!B$10:B$999,MATCH($A909,'Cycle 1'!$L$10:$L$999,0),1)),INDEX('Cycle 2'!B$10:B$999,MATCH($A909,'Cycle 2'!$L$10:$L$999,0),1)),INDEX('Cycle 3'!B$10:B$999,MATCH($A909,'Cycle 3'!$L$10:$L$999,0),1)),INDEX('Cycle 4'!B$10:B$999,MATCH($A909,'Cycle 4'!$L$10:$L$999,0),1)),INDEX('Cycle 5'!B$10:B$999,MATCH($A909,'Cycle 5'!$L$10:$L$999,0),1)),INDEX('Cycle 6'!B$10:B$999,MATCH($A909,'Cycle 6'!$L$10:$L$999,0),1)),INDEX('Cycle 7'!B$10:B$999,MATCH($A909,'Cycle 7'!$L$10:$L$999,0),1)),INDEX('Cycle 8'!B$10:B$999,MATCH($A909,'Cycle 8'!$L$10:$L$999,0),1)),INDEX('Cycle 9'!B$10:B$999,MATCH($A909,'Cycle 9'!$L$10:$L$999,0),1)),INDEX('Cycle 10'!B$10:B$999,MATCH($A909,'Cycle 10'!$L$10:$L$999,0),1)),INDEX('Cycle 11'!B$10:B$999,MATCH($A909,'Cycle 11'!$L$10:$L$999,0),1)),"")="","",IFERROR(IFERROR(IFERROR(IFERROR(IFERROR(IFERROR(IFERROR(IFERROR(IFERROR(IFERROR(IFERROR(IFERROR(INDEX(Summer!B$10:B$999,MATCH($A909,Summer!$L$10:$L$999,0),1),INDEX('Cycle 1'!B$10:B$999,MATCH($A909,'Cycle 1'!$L$10:$L$999,0),1)),INDEX('Cycle 2'!B$10:B$999,MATCH($A909,'Cycle 2'!$L$10:$L$999,0),1)),INDEX('Cycle 3'!B$10:B$999,MATCH($A909,'Cycle 3'!$L$10:$L$999,0),1)),INDEX('Cycle 4'!B$10:B$999,MATCH($A909,'Cycle 4'!$L$10:$L$999,0),1)),INDEX('Cycle 5'!B$10:B$999,MATCH($A909,'Cycle 5'!$L$10:$L$999,0),1)),INDEX('Cycle 6'!B$10:B$999,MATCH($A909,'Cycle 6'!$L$10:$L$999,0),1)),INDEX('Cycle 7'!B$10:B$999,MATCH($A909,'Cycle 7'!$L$10:$L$999,0),1)),INDEX('Cycle 8'!B$10:B$999,MATCH($A909,'Cycle 8'!$L$10:$L$999,0),1)),INDEX('Cycle 9'!B$10:B$999,MATCH($A909,'Cycle 9'!$L$10:$L$999,0),1)),INDEX('Cycle 10'!B$10:B$999,MATCH($A909,'Cycle 10'!$L$10:$L$999,0),1)),INDEX('Cycle 11'!B$10:B$999,MATCH($A909,'Cycle 11'!$L$10:$L$999,0),1)),""))</f>
        <v/>
      </c>
      <c r="D909" t="str">
        <f>IF(IFERROR(IFERROR(IFERROR(IFERROR(IFERROR(IFERROR(IFERROR(IFERROR(IFERROR(IFERROR(IFERROR(IFERROR(INDEX(Summer!C$10:C$999,MATCH($A909,Summer!$L$10:$L$999,0),1),INDEX('Cycle 1'!C$10:C$999,MATCH($A909,'Cycle 1'!$L$10:$L$999,0),1)),INDEX('Cycle 2'!C$10:C$999,MATCH($A909,'Cycle 2'!$L$10:$L$999,0),1)),INDEX('Cycle 3'!C$10:C$999,MATCH($A909,'Cycle 3'!$L$10:$L$999,0),1)),INDEX('Cycle 4'!C$10:C$999,MATCH($A909,'Cycle 4'!$L$10:$L$999,0),1)),INDEX('Cycle 5'!C$10:C$999,MATCH($A909,'Cycle 5'!$L$10:$L$999,0),1)),INDEX('Cycle 6'!C$10:C$999,MATCH($A909,'Cycle 6'!$L$10:$L$999,0),1)),INDEX('Cycle 7'!C$10:C$999,MATCH($A909,'Cycle 7'!$L$10:$L$999,0),1)),INDEX('Cycle 8'!C$10:C$999,MATCH($A909,'Cycle 8'!$L$10:$L$999,0),1)),INDEX('Cycle 9'!C$10:C$999,MATCH($A909,'Cycle 9'!$L$10:$L$999,0),1)),INDEX('Cycle 10'!C$10:C$999,MATCH($A909,'Cycle 10'!$L$10:$L$999,0),1)),INDEX('Cycle 11'!C$10:C$999,MATCH($A909,'Cycle 11'!$L$10:$L$999,0),1)),"")="","",IFERROR(IFERROR(IFERROR(IFERROR(IFERROR(IFERROR(IFERROR(IFERROR(IFERROR(IFERROR(IFERROR(IFERROR(INDEX(Summer!C$10:C$999,MATCH($A909,Summer!$L$10:$L$999,0),1),INDEX('Cycle 1'!C$10:C$999,MATCH($A909,'Cycle 1'!$L$10:$L$999,0),1)),INDEX('Cycle 2'!C$10:C$999,MATCH($A909,'Cycle 2'!$L$10:$L$999,0),1)),INDEX('Cycle 3'!C$10:C$999,MATCH($A909,'Cycle 3'!$L$10:$L$999,0),1)),INDEX('Cycle 4'!C$10:C$999,MATCH($A909,'Cycle 4'!$L$10:$L$999,0),1)),INDEX('Cycle 5'!C$10:C$999,MATCH($A909,'Cycle 5'!$L$10:$L$999,0),1)),INDEX('Cycle 6'!C$10:C$999,MATCH($A909,'Cycle 6'!$L$10:$L$999,0),1)),INDEX('Cycle 7'!C$10:C$999,MATCH($A909,'Cycle 7'!$L$10:$L$999,0),1)),INDEX('Cycle 8'!C$10:C$999,MATCH($A909,'Cycle 8'!$L$10:$L$999,0),1)),INDEX('Cycle 9'!C$10:C$999,MATCH($A909,'Cycle 9'!$L$10:$L$999,0),1)),INDEX('Cycle 10'!C$10:C$999,MATCH($A909,'Cycle 10'!$L$10:$L$999,0),1)),INDEX('Cycle 11'!C$10:C$999,MATCH($A909,'Cycle 11'!$L$10:$L$999,0),1)),""))</f>
        <v/>
      </c>
      <c r="E909" t="str">
        <f>IF(IFERROR(IFERROR(IFERROR(IFERROR(IFERROR(IFERROR(IFERROR(IFERROR(IFERROR(IFERROR(IFERROR(IFERROR(INDEX(Summer!D$10:D$999,MATCH($A909,Summer!$L$10:$L$999,0),1),INDEX('Cycle 1'!D$10:D$999,MATCH($A909,'Cycle 1'!$L$10:$L$999,0),1)),INDEX('Cycle 2'!D$10:D$999,MATCH($A909,'Cycle 2'!$L$10:$L$999,0),1)),INDEX('Cycle 3'!D$10:D$999,MATCH($A909,'Cycle 3'!$L$10:$L$999,0),1)),INDEX('Cycle 4'!D$10:D$999,MATCH($A909,'Cycle 4'!$L$10:$L$999,0),1)),INDEX('Cycle 5'!D$10:D$999,MATCH($A909,'Cycle 5'!$L$10:$L$999,0),1)),INDEX('Cycle 6'!D$10:D$999,MATCH($A909,'Cycle 6'!$L$10:$L$999,0),1)),INDEX('Cycle 7'!D$10:D$999,MATCH($A909,'Cycle 7'!$L$10:$L$999,0),1)),INDEX('Cycle 8'!D$10:D$999,MATCH($A909,'Cycle 8'!$L$10:$L$999,0),1)),INDEX('Cycle 9'!D$10:D$999,MATCH($A909,'Cycle 9'!$L$10:$L$999,0),1)),INDEX('Cycle 10'!D$10:D$999,MATCH($A909,'Cycle 10'!$L$10:$L$999,0),1)),INDEX('Cycle 11'!D$10:D$999,MATCH($A909,'Cycle 11'!$L$10:$L$999,0),1)),"")="","",IFERROR(IFERROR(IFERROR(IFERROR(IFERROR(IFERROR(IFERROR(IFERROR(IFERROR(IFERROR(IFERROR(IFERROR(INDEX(Summer!D$10:D$999,MATCH($A909,Summer!$L$10:$L$999,0),1),INDEX('Cycle 1'!D$10:D$999,MATCH($A909,'Cycle 1'!$L$10:$L$999,0),1)),INDEX('Cycle 2'!D$10:D$999,MATCH($A909,'Cycle 2'!$L$10:$L$999,0),1)),INDEX('Cycle 3'!D$10:D$999,MATCH($A909,'Cycle 3'!$L$10:$L$999,0),1)),INDEX('Cycle 4'!D$10:D$999,MATCH($A909,'Cycle 4'!$L$10:$L$999,0),1)),INDEX('Cycle 5'!D$10:D$999,MATCH($A909,'Cycle 5'!$L$10:$L$999,0),1)),INDEX('Cycle 6'!D$10:D$999,MATCH($A909,'Cycle 6'!$L$10:$L$999,0),1)),INDEX('Cycle 7'!D$10:D$999,MATCH($A909,'Cycle 7'!$L$10:$L$999,0),1)),INDEX('Cycle 8'!D$10:D$999,MATCH($A909,'Cycle 8'!$L$10:$L$999,0),1)),INDEX('Cycle 9'!D$10:D$999,MATCH($A909,'Cycle 9'!$L$10:$L$999,0),1)),INDEX('Cycle 10'!D$10:D$999,MATCH($A909,'Cycle 10'!$L$10:$L$999,0),1)),INDEX('Cycle 11'!D$10:D$999,MATCH($A909,'Cycle 11'!$L$10:$L$999,0),1)),""))</f>
        <v/>
      </c>
      <c r="F909" t="str">
        <f>IF(IFERROR(IFERROR(IFERROR(IFERROR(IFERROR(IFERROR(IFERROR(IFERROR(IFERROR(IFERROR(IFERROR(IFERROR(INDEX(Summer!E$10:E$999,MATCH($A909,Summer!$L$10:$L$999,0),1),INDEX('Cycle 1'!E$10:E$999,MATCH($A909,'Cycle 1'!$L$10:$L$999,0),1)),INDEX('Cycle 2'!E$10:E$999,MATCH($A909,'Cycle 2'!$L$10:$L$999,0),1)),INDEX('Cycle 3'!E$10:E$999,MATCH($A909,'Cycle 3'!$L$10:$L$999,0),1)),INDEX('Cycle 4'!E$10:E$999,MATCH($A909,'Cycle 4'!$L$10:$L$999,0),1)),INDEX('Cycle 5'!E$10:E$999,MATCH($A909,'Cycle 5'!$L$10:$L$999,0),1)),INDEX('Cycle 6'!E$10:E$999,MATCH($A909,'Cycle 6'!$L$10:$L$999,0),1)),INDEX('Cycle 7'!E$10:E$999,MATCH($A909,'Cycle 7'!$L$10:$L$999,0),1)),INDEX('Cycle 8'!E$10:E$999,MATCH($A909,'Cycle 8'!$L$10:$L$999,0),1)),INDEX('Cycle 9'!E$10:E$999,MATCH($A909,'Cycle 9'!$L$10:$L$999,0),1)),INDEX('Cycle 10'!E$10:E$999,MATCH($A909,'Cycle 10'!$L$10:$L$999,0),1)),INDEX('Cycle 11'!E$10:E$999,MATCH($A909,'Cycle 11'!$L$10:$L$999,0),1)),"")="","",IFERROR(IFERROR(IFERROR(IFERROR(IFERROR(IFERROR(IFERROR(IFERROR(IFERROR(IFERROR(IFERROR(IFERROR(INDEX(Summer!E$10:E$999,MATCH($A909,Summer!$L$10:$L$999,0),1),INDEX('Cycle 1'!E$10:E$999,MATCH($A909,'Cycle 1'!$L$10:$L$999,0),1)),INDEX('Cycle 2'!E$10:E$999,MATCH($A909,'Cycle 2'!$L$10:$L$999,0),1)),INDEX('Cycle 3'!E$10:E$999,MATCH($A909,'Cycle 3'!$L$10:$L$999,0),1)),INDEX('Cycle 4'!E$10:E$999,MATCH($A909,'Cycle 4'!$L$10:$L$999,0),1)),INDEX('Cycle 5'!E$10:E$999,MATCH($A909,'Cycle 5'!$L$10:$L$999,0),1)),INDEX('Cycle 6'!E$10:E$999,MATCH($A909,'Cycle 6'!$L$10:$L$999,0),1)),INDEX('Cycle 7'!E$10:E$999,MATCH($A909,'Cycle 7'!$L$10:$L$999,0),1)),INDEX('Cycle 8'!E$10:E$999,MATCH($A909,'Cycle 8'!$L$10:$L$999,0),1)),INDEX('Cycle 9'!E$10:E$999,MATCH($A909,'Cycle 9'!$L$10:$L$999,0),1)),INDEX('Cycle 10'!E$10:E$999,MATCH($A909,'Cycle 10'!$L$10:$L$999,0),1)),INDEX('Cycle 11'!E$10:E$999,MATCH($A909,'Cycle 11'!$L$10:$L$999,0),1)),""))</f>
        <v/>
      </c>
      <c r="G909" t="str">
        <f>IF(IFERROR(IFERROR(IFERROR(IFERROR(IFERROR(IFERROR(IFERROR(IFERROR(IFERROR(IFERROR(IFERROR(IFERROR(INDEX(Summer!F$10:F$999,MATCH($A909,Summer!$L$10:$L$999,0),1),INDEX('Cycle 1'!F$10:F$999,MATCH($A909,'Cycle 1'!$L$10:$L$999,0),1)),INDEX('Cycle 2'!F$10:F$999,MATCH($A909,'Cycle 2'!$L$10:$L$999,0),1)),INDEX('Cycle 3'!F$10:F$999,MATCH($A909,'Cycle 3'!$L$10:$L$999,0),1)),INDEX('Cycle 4'!F$10:F$999,MATCH($A909,'Cycle 4'!$L$10:$L$999,0),1)),INDEX('Cycle 5'!F$10:F$999,MATCH($A909,'Cycle 5'!$L$10:$L$999,0),1)),INDEX('Cycle 6'!F$10:F$999,MATCH($A909,'Cycle 6'!$L$10:$L$999,0),1)),INDEX('Cycle 7'!F$10:F$999,MATCH($A909,'Cycle 7'!$L$10:$L$999,0),1)),INDEX('Cycle 8'!F$10:F$999,MATCH($A909,'Cycle 8'!$L$10:$L$999,0),1)),INDEX('Cycle 9'!F$10:F$999,MATCH($A909,'Cycle 9'!$L$10:$L$999,0),1)),INDEX('Cycle 10'!F$10:F$999,MATCH($A909,'Cycle 10'!$L$10:$L$999,0),1)),INDEX('Cycle 11'!F$10:F$999,MATCH($A909,'Cycle 11'!$L$10:$L$999,0),1)),"")="","",IFERROR(IFERROR(IFERROR(IFERROR(IFERROR(IFERROR(IFERROR(IFERROR(IFERROR(IFERROR(IFERROR(IFERROR(INDEX(Summer!F$10:F$999,MATCH($A909,Summer!$L$10:$L$999,0),1),INDEX('Cycle 1'!F$10:F$999,MATCH($A909,'Cycle 1'!$L$10:$L$999,0),1)),INDEX('Cycle 2'!F$10:F$999,MATCH($A909,'Cycle 2'!$L$10:$L$999,0),1)),INDEX('Cycle 3'!F$10:F$999,MATCH($A909,'Cycle 3'!$L$10:$L$999,0),1)),INDEX('Cycle 4'!F$10:F$999,MATCH($A909,'Cycle 4'!$L$10:$L$999,0),1)),INDEX('Cycle 5'!F$10:F$999,MATCH($A909,'Cycle 5'!$L$10:$L$999,0),1)),INDEX('Cycle 6'!F$10:F$999,MATCH($A909,'Cycle 6'!$L$10:$L$999,0),1)),INDEX('Cycle 7'!F$10:F$999,MATCH($A909,'Cycle 7'!$L$10:$L$999,0),1)),INDEX('Cycle 8'!F$10:F$999,MATCH($A909,'Cycle 8'!$L$10:$L$999,0),1)),INDEX('Cycle 9'!F$10:F$999,MATCH($A909,'Cycle 9'!$L$10:$L$999,0),1)),INDEX('Cycle 10'!F$10:F$999,MATCH($A909,'Cycle 10'!$L$10:$L$999,0),1)),INDEX('Cycle 11'!F$10:F$999,MATCH($A909,'Cycle 11'!$L$10:$L$999,0),1)),""))</f>
        <v/>
      </c>
      <c r="H909" t="str">
        <f>IF(IFERROR(IFERROR(IFERROR(IFERROR(IFERROR(IFERROR(IFERROR(IFERROR(IFERROR(IFERROR(IFERROR(IFERROR(INDEX(Summer!G$10:G$999,MATCH($A909,Summer!$L$10:$L$999,0),1),INDEX('Cycle 1'!G$10:G$999,MATCH($A909,'Cycle 1'!$L$10:$L$999,0),1)),INDEX('Cycle 2'!G$10:G$999,MATCH($A909,'Cycle 2'!$L$10:$L$999,0),1)),INDEX('Cycle 3'!G$10:G$999,MATCH($A909,'Cycle 3'!$L$10:$L$999,0),1)),INDEX('Cycle 4'!G$10:G$999,MATCH($A909,'Cycle 4'!$L$10:$L$999,0),1)),INDEX('Cycle 5'!G$10:G$999,MATCH($A909,'Cycle 5'!$L$10:$L$999,0),1)),INDEX('Cycle 6'!G$10:G$999,MATCH($A909,'Cycle 6'!$L$10:$L$999,0),1)),INDEX('Cycle 7'!G$10:G$999,MATCH($A909,'Cycle 7'!$L$10:$L$999,0),1)),INDEX('Cycle 8'!G$10:G$999,MATCH($A909,'Cycle 8'!$L$10:$L$999,0),1)),INDEX('Cycle 9'!G$10:G$999,MATCH($A909,'Cycle 9'!$L$10:$L$999,0),1)),INDEX('Cycle 10'!G$10:G$999,MATCH($A909,'Cycle 10'!$L$10:$L$999,0),1)),INDEX('Cycle 11'!G$10:G$999,MATCH($A909,'Cycle 11'!$L$10:$L$999,0),1)),"")="","",IFERROR(IFERROR(IFERROR(IFERROR(IFERROR(IFERROR(IFERROR(IFERROR(IFERROR(IFERROR(IFERROR(IFERROR(INDEX(Summer!G$10:G$999,MATCH($A909,Summer!$L$10:$L$999,0),1),INDEX('Cycle 1'!G$10:G$999,MATCH($A909,'Cycle 1'!$L$10:$L$999,0),1)),INDEX('Cycle 2'!G$10:G$999,MATCH($A909,'Cycle 2'!$L$10:$L$999,0),1)),INDEX('Cycle 3'!G$10:G$999,MATCH($A909,'Cycle 3'!$L$10:$L$999,0),1)),INDEX('Cycle 4'!G$10:G$999,MATCH($A909,'Cycle 4'!$L$10:$L$999,0),1)),INDEX('Cycle 5'!G$10:G$999,MATCH($A909,'Cycle 5'!$L$10:$L$999,0),1)),INDEX('Cycle 6'!G$10:G$999,MATCH($A909,'Cycle 6'!$L$10:$L$999,0),1)),INDEX('Cycle 7'!G$10:G$999,MATCH($A909,'Cycle 7'!$L$10:$L$999,0),1)),INDEX('Cycle 8'!G$10:G$999,MATCH($A909,'Cycle 8'!$L$10:$L$999,0),1)),INDEX('Cycle 9'!G$10:G$999,MATCH($A909,'Cycle 9'!$L$10:$L$999,0),1)),INDEX('Cycle 10'!G$10:G$999,MATCH($A909,'Cycle 10'!$L$10:$L$999,0),1)),INDEX('Cycle 11'!G$10:G$999,MATCH($A909,'Cycle 11'!$L$10:$L$999,0),1)),""))</f>
        <v/>
      </c>
      <c r="I909">
        <f>IFERROR(IF(C909="",MAX(I$1:I908),IF(ROW(C$2)=ROW(C909),1,IF(ISERROR(VLOOKUP(C909,C$2:C908,1,FALSE)),MAX(I$1:I908)+1,MAX(I$1:I908)))),"")</f>
        <v>0</v>
      </c>
      <c r="J909" t="str">
        <f t="shared" si="96"/>
        <v/>
      </c>
      <c r="K909" t="str">
        <f t="shared" si="98"/>
        <v/>
      </c>
      <c r="L909" t="str">
        <f t="shared" si="98"/>
        <v/>
      </c>
      <c r="M909" t="str">
        <f t="shared" si="98"/>
        <v/>
      </c>
      <c r="N909" t="str">
        <f t="shared" si="98"/>
        <v/>
      </c>
      <c r="O909" t="str">
        <f t="shared" si="98"/>
        <v/>
      </c>
      <c r="P909" t="str">
        <f t="shared" si="98"/>
        <v/>
      </c>
      <c r="Q909" t="str">
        <f t="shared" si="98"/>
        <v/>
      </c>
      <c r="R909" t="str">
        <f t="shared" si="98"/>
        <v/>
      </c>
      <c r="S909" t="str">
        <f t="shared" si="98"/>
        <v/>
      </c>
      <c r="T909" t="str">
        <f t="shared" si="98"/>
        <v/>
      </c>
      <c r="U909" t="str">
        <f t="shared" si="98"/>
        <v/>
      </c>
      <c r="V909" t="str">
        <f t="shared" si="98"/>
        <v/>
      </c>
      <c r="W909" t="str">
        <f t="shared" si="97"/>
        <v/>
      </c>
      <c r="X909">
        <f>IF(OR(H909="No",H909=""),0,IF(COUNTIFS(H$2:H909,"Yes",C$2:C909,C909)&gt;1,0,COUNTIFS(H$2:H909,"Yes",C$2:C909,C909)))+IF(X908=$X$1,0,X908)</f>
        <v>0</v>
      </c>
    </row>
    <row r="910" spans="1:24" x14ac:dyDescent="0.3">
      <c r="A910">
        <f>ROWS($A$2:$A910)</f>
        <v>909</v>
      </c>
      <c r="B910" t="str">
        <f>IF(ISERROR(VLOOKUP(A910,Summer!L$11:L$500,1,FALSE)),IF(ISERROR(VLOOKUP(A910,'Cycle 1'!L$11:L$500,1,FALSE)),IF(ISERROR(VLOOKUP(A910,'Cycle 2'!L$11:L$500,1,FALSE)),IF(ISERROR(VLOOKUP(A910,'Cycle 3'!L$11:L$500,1,FALSE)),IF(ISERROR(VLOOKUP(A910,'Cycle 4'!L$11:L$500,1,FALSE)),IF(ISERROR(VLOOKUP(A910,'Cycle 5'!L$11:L$500,1,FALSE)),IF(ISERROR(VLOOKUP(A910,'Cycle 6'!L$11:L$500,1,FALSE)),IF(ISERROR(VLOOKUP(A910,'Cycle 7'!L$11:L$500,1,FALSE)),IF(ISERROR(VLOOKUP(A910,'Cycle 8'!L$11:L$500,1,FALSE)),IF(ISERROR(VLOOKUP(A910,'Cycle 9'!L$11:L$500,1,FALSE)),IF(ISERROR(VLOOKUP(A910,'Cycle 10'!L$11:L$500,1,FALSE)),IF(ISERROR(VLOOKUP(A910,'Cycle 11'!L$11:L$500,1,FALSE)),"","Cycle 11"),"Cycle 10"),"Cycle 9"),"Cycle 8"),"Cycle 7"),"Cycle 6"),"Cycle 5"),"Cycle 4"),"Cycle 3"),"Cycle 2"),"Cycle 1"),"Summer")</f>
        <v/>
      </c>
      <c r="C910" t="str">
        <f>IF(IFERROR(IFERROR(IFERROR(IFERROR(IFERROR(IFERROR(IFERROR(IFERROR(IFERROR(IFERROR(IFERROR(IFERROR(INDEX(Summer!B$10:B$999,MATCH($A910,Summer!$L$10:$L$999,0),1),INDEX('Cycle 1'!B$10:B$999,MATCH($A910,'Cycle 1'!$L$10:$L$999,0),1)),INDEX('Cycle 2'!B$10:B$999,MATCH($A910,'Cycle 2'!$L$10:$L$999,0),1)),INDEX('Cycle 3'!B$10:B$999,MATCH($A910,'Cycle 3'!$L$10:$L$999,0),1)),INDEX('Cycle 4'!B$10:B$999,MATCH($A910,'Cycle 4'!$L$10:$L$999,0),1)),INDEX('Cycle 5'!B$10:B$999,MATCH($A910,'Cycle 5'!$L$10:$L$999,0),1)),INDEX('Cycle 6'!B$10:B$999,MATCH($A910,'Cycle 6'!$L$10:$L$999,0),1)),INDEX('Cycle 7'!B$10:B$999,MATCH($A910,'Cycle 7'!$L$10:$L$999,0),1)),INDEX('Cycle 8'!B$10:B$999,MATCH($A910,'Cycle 8'!$L$10:$L$999,0),1)),INDEX('Cycle 9'!B$10:B$999,MATCH($A910,'Cycle 9'!$L$10:$L$999,0),1)),INDEX('Cycle 10'!B$10:B$999,MATCH($A910,'Cycle 10'!$L$10:$L$999,0),1)),INDEX('Cycle 11'!B$10:B$999,MATCH($A910,'Cycle 11'!$L$10:$L$999,0),1)),"")="","",IFERROR(IFERROR(IFERROR(IFERROR(IFERROR(IFERROR(IFERROR(IFERROR(IFERROR(IFERROR(IFERROR(IFERROR(INDEX(Summer!B$10:B$999,MATCH($A910,Summer!$L$10:$L$999,0),1),INDEX('Cycle 1'!B$10:B$999,MATCH($A910,'Cycle 1'!$L$10:$L$999,0),1)),INDEX('Cycle 2'!B$10:B$999,MATCH($A910,'Cycle 2'!$L$10:$L$999,0),1)),INDEX('Cycle 3'!B$10:B$999,MATCH($A910,'Cycle 3'!$L$10:$L$999,0),1)),INDEX('Cycle 4'!B$10:B$999,MATCH($A910,'Cycle 4'!$L$10:$L$999,0),1)),INDEX('Cycle 5'!B$10:B$999,MATCH($A910,'Cycle 5'!$L$10:$L$999,0),1)),INDEX('Cycle 6'!B$10:B$999,MATCH($A910,'Cycle 6'!$L$10:$L$999,0),1)),INDEX('Cycle 7'!B$10:B$999,MATCH($A910,'Cycle 7'!$L$10:$L$999,0),1)),INDEX('Cycle 8'!B$10:B$999,MATCH($A910,'Cycle 8'!$L$10:$L$999,0),1)),INDEX('Cycle 9'!B$10:B$999,MATCH($A910,'Cycle 9'!$L$10:$L$999,0),1)),INDEX('Cycle 10'!B$10:B$999,MATCH($A910,'Cycle 10'!$L$10:$L$999,0),1)),INDEX('Cycle 11'!B$10:B$999,MATCH($A910,'Cycle 11'!$L$10:$L$999,0),1)),""))</f>
        <v/>
      </c>
      <c r="D910" t="str">
        <f>IF(IFERROR(IFERROR(IFERROR(IFERROR(IFERROR(IFERROR(IFERROR(IFERROR(IFERROR(IFERROR(IFERROR(IFERROR(INDEX(Summer!C$10:C$999,MATCH($A910,Summer!$L$10:$L$999,0),1),INDEX('Cycle 1'!C$10:C$999,MATCH($A910,'Cycle 1'!$L$10:$L$999,0),1)),INDEX('Cycle 2'!C$10:C$999,MATCH($A910,'Cycle 2'!$L$10:$L$999,0),1)),INDEX('Cycle 3'!C$10:C$999,MATCH($A910,'Cycle 3'!$L$10:$L$999,0),1)),INDEX('Cycle 4'!C$10:C$999,MATCH($A910,'Cycle 4'!$L$10:$L$999,0),1)),INDEX('Cycle 5'!C$10:C$999,MATCH($A910,'Cycle 5'!$L$10:$L$999,0),1)),INDEX('Cycle 6'!C$10:C$999,MATCH($A910,'Cycle 6'!$L$10:$L$999,0),1)),INDEX('Cycle 7'!C$10:C$999,MATCH($A910,'Cycle 7'!$L$10:$L$999,0),1)),INDEX('Cycle 8'!C$10:C$999,MATCH($A910,'Cycle 8'!$L$10:$L$999,0),1)),INDEX('Cycle 9'!C$10:C$999,MATCH($A910,'Cycle 9'!$L$10:$L$999,0),1)),INDEX('Cycle 10'!C$10:C$999,MATCH($A910,'Cycle 10'!$L$10:$L$999,0),1)),INDEX('Cycle 11'!C$10:C$999,MATCH($A910,'Cycle 11'!$L$10:$L$999,0),1)),"")="","",IFERROR(IFERROR(IFERROR(IFERROR(IFERROR(IFERROR(IFERROR(IFERROR(IFERROR(IFERROR(IFERROR(IFERROR(INDEX(Summer!C$10:C$999,MATCH($A910,Summer!$L$10:$L$999,0),1),INDEX('Cycle 1'!C$10:C$999,MATCH($A910,'Cycle 1'!$L$10:$L$999,0),1)),INDEX('Cycle 2'!C$10:C$999,MATCH($A910,'Cycle 2'!$L$10:$L$999,0),1)),INDEX('Cycle 3'!C$10:C$999,MATCH($A910,'Cycle 3'!$L$10:$L$999,0),1)),INDEX('Cycle 4'!C$10:C$999,MATCH($A910,'Cycle 4'!$L$10:$L$999,0),1)),INDEX('Cycle 5'!C$10:C$999,MATCH($A910,'Cycle 5'!$L$10:$L$999,0),1)),INDEX('Cycle 6'!C$10:C$999,MATCH($A910,'Cycle 6'!$L$10:$L$999,0),1)),INDEX('Cycle 7'!C$10:C$999,MATCH($A910,'Cycle 7'!$L$10:$L$999,0),1)),INDEX('Cycle 8'!C$10:C$999,MATCH($A910,'Cycle 8'!$L$10:$L$999,0),1)),INDEX('Cycle 9'!C$10:C$999,MATCH($A910,'Cycle 9'!$L$10:$L$999,0),1)),INDEX('Cycle 10'!C$10:C$999,MATCH($A910,'Cycle 10'!$L$10:$L$999,0),1)),INDEX('Cycle 11'!C$10:C$999,MATCH($A910,'Cycle 11'!$L$10:$L$999,0),1)),""))</f>
        <v/>
      </c>
      <c r="E910" t="str">
        <f>IF(IFERROR(IFERROR(IFERROR(IFERROR(IFERROR(IFERROR(IFERROR(IFERROR(IFERROR(IFERROR(IFERROR(IFERROR(INDEX(Summer!D$10:D$999,MATCH($A910,Summer!$L$10:$L$999,0),1),INDEX('Cycle 1'!D$10:D$999,MATCH($A910,'Cycle 1'!$L$10:$L$999,0),1)),INDEX('Cycle 2'!D$10:D$999,MATCH($A910,'Cycle 2'!$L$10:$L$999,0),1)),INDEX('Cycle 3'!D$10:D$999,MATCH($A910,'Cycle 3'!$L$10:$L$999,0),1)),INDEX('Cycle 4'!D$10:D$999,MATCH($A910,'Cycle 4'!$L$10:$L$999,0),1)),INDEX('Cycle 5'!D$10:D$999,MATCH($A910,'Cycle 5'!$L$10:$L$999,0),1)),INDEX('Cycle 6'!D$10:D$999,MATCH($A910,'Cycle 6'!$L$10:$L$999,0),1)),INDEX('Cycle 7'!D$10:D$999,MATCH($A910,'Cycle 7'!$L$10:$L$999,0),1)),INDEX('Cycle 8'!D$10:D$999,MATCH($A910,'Cycle 8'!$L$10:$L$999,0),1)),INDEX('Cycle 9'!D$10:D$999,MATCH($A910,'Cycle 9'!$L$10:$L$999,0),1)),INDEX('Cycle 10'!D$10:D$999,MATCH($A910,'Cycle 10'!$L$10:$L$999,0),1)),INDEX('Cycle 11'!D$10:D$999,MATCH($A910,'Cycle 11'!$L$10:$L$999,0),1)),"")="","",IFERROR(IFERROR(IFERROR(IFERROR(IFERROR(IFERROR(IFERROR(IFERROR(IFERROR(IFERROR(IFERROR(IFERROR(INDEX(Summer!D$10:D$999,MATCH($A910,Summer!$L$10:$L$999,0),1),INDEX('Cycle 1'!D$10:D$999,MATCH($A910,'Cycle 1'!$L$10:$L$999,0),1)),INDEX('Cycle 2'!D$10:D$999,MATCH($A910,'Cycle 2'!$L$10:$L$999,0),1)),INDEX('Cycle 3'!D$10:D$999,MATCH($A910,'Cycle 3'!$L$10:$L$999,0),1)),INDEX('Cycle 4'!D$10:D$999,MATCH($A910,'Cycle 4'!$L$10:$L$999,0),1)),INDEX('Cycle 5'!D$10:D$999,MATCH($A910,'Cycle 5'!$L$10:$L$999,0),1)),INDEX('Cycle 6'!D$10:D$999,MATCH($A910,'Cycle 6'!$L$10:$L$999,0),1)),INDEX('Cycle 7'!D$10:D$999,MATCH($A910,'Cycle 7'!$L$10:$L$999,0),1)),INDEX('Cycle 8'!D$10:D$999,MATCH($A910,'Cycle 8'!$L$10:$L$999,0),1)),INDEX('Cycle 9'!D$10:D$999,MATCH($A910,'Cycle 9'!$L$10:$L$999,0),1)),INDEX('Cycle 10'!D$10:D$999,MATCH($A910,'Cycle 10'!$L$10:$L$999,0),1)),INDEX('Cycle 11'!D$10:D$999,MATCH($A910,'Cycle 11'!$L$10:$L$999,0),1)),""))</f>
        <v/>
      </c>
      <c r="F910" t="str">
        <f>IF(IFERROR(IFERROR(IFERROR(IFERROR(IFERROR(IFERROR(IFERROR(IFERROR(IFERROR(IFERROR(IFERROR(IFERROR(INDEX(Summer!E$10:E$999,MATCH($A910,Summer!$L$10:$L$999,0),1),INDEX('Cycle 1'!E$10:E$999,MATCH($A910,'Cycle 1'!$L$10:$L$999,0),1)),INDEX('Cycle 2'!E$10:E$999,MATCH($A910,'Cycle 2'!$L$10:$L$999,0),1)),INDEX('Cycle 3'!E$10:E$999,MATCH($A910,'Cycle 3'!$L$10:$L$999,0),1)),INDEX('Cycle 4'!E$10:E$999,MATCH($A910,'Cycle 4'!$L$10:$L$999,0),1)),INDEX('Cycle 5'!E$10:E$999,MATCH($A910,'Cycle 5'!$L$10:$L$999,0),1)),INDEX('Cycle 6'!E$10:E$999,MATCH($A910,'Cycle 6'!$L$10:$L$999,0),1)),INDEX('Cycle 7'!E$10:E$999,MATCH($A910,'Cycle 7'!$L$10:$L$999,0),1)),INDEX('Cycle 8'!E$10:E$999,MATCH($A910,'Cycle 8'!$L$10:$L$999,0),1)),INDEX('Cycle 9'!E$10:E$999,MATCH($A910,'Cycle 9'!$L$10:$L$999,0),1)),INDEX('Cycle 10'!E$10:E$999,MATCH($A910,'Cycle 10'!$L$10:$L$999,0),1)),INDEX('Cycle 11'!E$10:E$999,MATCH($A910,'Cycle 11'!$L$10:$L$999,0),1)),"")="","",IFERROR(IFERROR(IFERROR(IFERROR(IFERROR(IFERROR(IFERROR(IFERROR(IFERROR(IFERROR(IFERROR(IFERROR(INDEX(Summer!E$10:E$999,MATCH($A910,Summer!$L$10:$L$999,0),1),INDEX('Cycle 1'!E$10:E$999,MATCH($A910,'Cycle 1'!$L$10:$L$999,0),1)),INDEX('Cycle 2'!E$10:E$999,MATCH($A910,'Cycle 2'!$L$10:$L$999,0),1)),INDEX('Cycle 3'!E$10:E$999,MATCH($A910,'Cycle 3'!$L$10:$L$999,0),1)),INDEX('Cycle 4'!E$10:E$999,MATCH($A910,'Cycle 4'!$L$10:$L$999,0),1)),INDEX('Cycle 5'!E$10:E$999,MATCH($A910,'Cycle 5'!$L$10:$L$999,0),1)),INDEX('Cycle 6'!E$10:E$999,MATCH($A910,'Cycle 6'!$L$10:$L$999,0),1)),INDEX('Cycle 7'!E$10:E$999,MATCH($A910,'Cycle 7'!$L$10:$L$999,0),1)),INDEX('Cycle 8'!E$10:E$999,MATCH($A910,'Cycle 8'!$L$10:$L$999,0),1)),INDEX('Cycle 9'!E$10:E$999,MATCH($A910,'Cycle 9'!$L$10:$L$999,0),1)),INDEX('Cycle 10'!E$10:E$999,MATCH($A910,'Cycle 10'!$L$10:$L$999,0),1)),INDEX('Cycle 11'!E$10:E$999,MATCH($A910,'Cycle 11'!$L$10:$L$999,0),1)),""))</f>
        <v/>
      </c>
      <c r="G910" t="str">
        <f>IF(IFERROR(IFERROR(IFERROR(IFERROR(IFERROR(IFERROR(IFERROR(IFERROR(IFERROR(IFERROR(IFERROR(IFERROR(INDEX(Summer!F$10:F$999,MATCH($A910,Summer!$L$10:$L$999,0),1),INDEX('Cycle 1'!F$10:F$999,MATCH($A910,'Cycle 1'!$L$10:$L$999,0),1)),INDEX('Cycle 2'!F$10:F$999,MATCH($A910,'Cycle 2'!$L$10:$L$999,0),1)),INDEX('Cycle 3'!F$10:F$999,MATCH($A910,'Cycle 3'!$L$10:$L$999,0),1)),INDEX('Cycle 4'!F$10:F$999,MATCH($A910,'Cycle 4'!$L$10:$L$999,0),1)),INDEX('Cycle 5'!F$10:F$999,MATCH($A910,'Cycle 5'!$L$10:$L$999,0),1)),INDEX('Cycle 6'!F$10:F$999,MATCH($A910,'Cycle 6'!$L$10:$L$999,0),1)),INDEX('Cycle 7'!F$10:F$999,MATCH($A910,'Cycle 7'!$L$10:$L$999,0),1)),INDEX('Cycle 8'!F$10:F$999,MATCH($A910,'Cycle 8'!$L$10:$L$999,0),1)),INDEX('Cycle 9'!F$10:F$999,MATCH($A910,'Cycle 9'!$L$10:$L$999,0),1)),INDEX('Cycle 10'!F$10:F$999,MATCH($A910,'Cycle 10'!$L$10:$L$999,0),1)),INDEX('Cycle 11'!F$10:F$999,MATCH($A910,'Cycle 11'!$L$10:$L$999,0),1)),"")="","",IFERROR(IFERROR(IFERROR(IFERROR(IFERROR(IFERROR(IFERROR(IFERROR(IFERROR(IFERROR(IFERROR(IFERROR(INDEX(Summer!F$10:F$999,MATCH($A910,Summer!$L$10:$L$999,0),1),INDEX('Cycle 1'!F$10:F$999,MATCH($A910,'Cycle 1'!$L$10:$L$999,0),1)),INDEX('Cycle 2'!F$10:F$999,MATCH($A910,'Cycle 2'!$L$10:$L$999,0),1)),INDEX('Cycle 3'!F$10:F$999,MATCH($A910,'Cycle 3'!$L$10:$L$999,0),1)),INDEX('Cycle 4'!F$10:F$999,MATCH($A910,'Cycle 4'!$L$10:$L$999,0),1)),INDEX('Cycle 5'!F$10:F$999,MATCH($A910,'Cycle 5'!$L$10:$L$999,0),1)),INDEX('Cycle 6'!F$10:F$999,MATCH($A910,'Cycle 6'!$L$10:$L$999,0),1)),INDEX('Cycle 7'!F$10:F$999,MATCH($A910,'Cycle 7'!$L$10:$L$999,0),1)),INDEX('Cycle 8'!F$10:F$999,MATCH($A910,'Cycle 8'!$L$10:$L$999,0),1)),INDEX('Cycle 9'!F$10:F$999,MATCH($A910,'Cycle 9'!$L$10:$L$999,0),1)),INDEX('Cycle 10'!F$10:F$999,MATCH($A910,'Cycle 10'!$L$10:$L$999,0),1)),INDEX('Cycle 11'!F$10:F$999,MATCH($A910,'Cycle 11'!$L$10:$L$999,0),1)),""))</f>
        <v/>
      </c>
      <c r="H910" t="str">
        <f>IF(IFERROR(IFERROR(IFERROR(IFERROR(IFERROR(IFERROR(IFERROR(IFERROR(IFERROR(IFERROR(IFERROR(IFERROR(INDEX(Summer!G$10:G$999,MATCH($A910,Summer!$L$10:$L$999,0),1),INDEX('Cycle 1'!G$10:G$999,MATCH($A910,'Cycle 1'!$L$10:$L$999,0),1)),INDEX('Cycle 2'!G$10:G$999,MATCH($A910,'Cycle 2'!$L$10:$L$999,0),1)),INDEX('Cycle 3'!G$10:G$999,MATCH($A910,'Cycle 3'!$L$10:$L$999,0),1)),INDEX('Cycle 4'!G$10:G$999,MATCH($A910,'Cycle 4'!$L$10:$L$999,0),1)),INDEX('Cycle 5'!G$10:G$999,MATCH($A910,'Cycle 5'!$L$10:$L$999,0),1)),INDEX('Cycle 6'!G$10:G$999,MATCH($A910,'Cycle 6'!$L$10:$L$999,0),1)),INDEX('Cycle 7'!G$10:G$999,MATCH($A910,'Cycle 7'!$L$10:$L$999,0),1)),INDEX('Cycle 8'!G$10:G$999,MATCH($A910,'Cycle 8'!$L$10:$L$999,0),1)),INDEX('Cycle 9'!G$10:G$999,MATCH($A910,'Cycle 9'!$L$10:$L$999,0),1)),INDEX('Cycle 10'!G$10:G$999,MATCH($A910,'Cycle 10'!$L$10:$L$999,0),1)),INDEX('Cycle 11'!G$10:G$999,MATCH($A910,'Cycle 11'!$L$10:$L$999,0),1)),"")="","",IFERROR(IFERROR(IFERROR(IFERROR(IFERROR(IFERROR(IFERROR(IFERROR(IFERROR(IFERROR(IFERROR(IFERROR(INDEX(Summer!G$10:G$999,MATCH($A910,Summer!$L$10:$L$999,0),1),INDEX('Cycle 1'!G$10:G$999,MATCH($A910,'Cycle 1'!$L$10:$L$999,0),1)),INDEX('Cycle 2'!G$10:G$999,MATCH($A910,'Cycle 2'!$L$10:$L$999,0),1)),INDEX('Cycle 3'!G$10:G$999,MATCH($A910,'Cycle 3'!$L$10:$L$999,0),1)),INDEX('Cycle 4'!G$10:G$999,MATCH($A910,'Cycle 4'!$L$10:$L$999,0),1)),INDEX('Cycle 5'!G$10:G$999,MATCH($A910,'Cycle 5'!$L$10:$L$999,0),1)),INDEX('Cycle 6'!G$10:G$999,MATCH($A910,'Cycle 6'!$L$10:$L$999,0),1)),INDEX('Cycle 7'!G$10:G$999,MATCH($A910,'Cycle 7'!$L$10:$L$999,0),1)),INDEX('Cycle 8'!G$10:G$999,MATCH($A910,'Cycle 8'!$L$10:$L$999,0),1)),INDEX('Cycle 9'!G$10:G$999,MATCH($A910,'Cycle 9'!$L$10:$L$999,0),1)),INDEX('Cycle 10'!G$10:G$999,MATCH($A910,'Cycle 10'!$L$10:$L$999,0),1)),INDEX('Cycle 11'!G$10:G$999,MATCH($A910,'Cycle 11'!$L$10:$L$999,0),1)),""))</f>
        <v/>
      </c>
      <c r="I910">
        <f>IFERROR(IF(C910="",MAX(I$1:I909),IF(ROW(C$2)=ROW(C910),1,IF(ISERROR(VLOOKUP(C910,C$2:C909,1,FALSE)),MAX(I$1:I909)+1,MAX(I$1:I909)))),"")</f>
        <v>0</v>
      </c>
      <c r="J910" t="str">
        <f t="shared" si="96"/>
        <v/>
      </c>
      <c r="K910" t="str">
        <f t="shared" si="98"/>
        <v/>
      </c>
      <c r="L910" t="str">
        <f t="shared" si="98"/>
        <v/>
      </c>
      <c r="M910" t="str">
        <f t="shared" si="98"/>
        <v/>
      </c>
      <c r="N910" t="str">
        <f t="shared" si="98"/>
        <v/>
      </c>
      <c r="O910" t="str">
        <f t="shared" si="98"/>
        <v/>
      </c>
      <c r="P910" t="str">
        <f t="shared" si="98"/>
        <v/>
      </c>
      <c r="Q910" t="str">
        <f t="shared" si="98"/>
        <v/>
      </c>
      <c r="R910" t="str">
        <f t="shared" si="98"/>
        <v/>
      </c>
      <c r="S910" t="str">
        <f t="shared" si="98"/>
        <v/>
      </c>
      <c r="T910" t="str">
        <f t="shared" si="98"/>
        <v/>
      </c>
      <c r="U910" t="str">
        <f t="shared" si="98"/>
        <v/>
      </c>
      <c r="V910" t="str">
        <f t="shared" si="98"/>
        <v/>
      </c>
      <c r="W910" t="str">
        <f t="shared" si="97"/>
        <v/>
      </c>
      <c r="X910">
        <f>IF(OR(H910="No",H910=""),0,IF(COUNTIFS(H$2:H910,"Yes",C$2:C910,C910)&gt;1,0,COUNTIFS(H$2:H910,"Yes",C$2:C910,C910)))+IF(X909=$X$1,0,X909)</f>
        <v>0</v>
      </c>
    </row>
    <row r="911" spans="1:24" x14ac:dyDescent="0.3">
      <c r="A911">
        <f>ROWS($A$2:$A911)</f>
        <v>910</v>
      </c>
      <c r="B911" t="str">
        <f>IF(ISERROR(VLOOKUP(A911,Summer!L$11:L$500,1,FALSE)),IF(ISERROR(VLOOKUP(A911,'Cycle 1'!L$11:L$500,1,FALSE)),IF(ISERROR(VLOOKUP(A911,'Cycle 2'!L$11:L$500,1,FALSE)),IF(ISERROR(VLOOKUP(A911,'Cycle 3'!L$11:L$500,1,FALSE)),IF(ISERROR(VLOOKUP(A911,'Cycle 4'!L$11:L$500,1,FALSE)),IF(ISERROR(VLOOKUP(A911,'Cycle 5'!L$11:L$500,1,FALSE)),IF(ISERROR(VLOOKUP(A911,'Cycle 6'!L$11:L$500,1,FALSE)),IF(ISERROR(VLOOKUP(A911,'Cycle 7'!L$11:L$500,1,FALSE)),IF(ISERROR(VLOOKUP(A911,'Cycle 8'!L$11:L$500,1,FALSE)),IF(ISERROR(VLOOKUP(A911,'Cycle 9'!L$11:L$500,1,FALSE)),IF(ISERROR(VLOOKUP(A911,'Cycle 10'!L$11:L$500,1,FALSE)),IF(ISERROR(VLOOKUP(A911,'Cycle 11'!L$11:L$500,1,FALSE)),"","Cycle 11"),"Cycle 10"),"Cycle 9"),"Cycle 8"),"Cycle 7"),"Cycle 6"),"Cycle 5"),"Cycle 4"),"Cycle 3"),"Cycle 2"),"Cycle 1"),"Summer")</f>
        <v/>
      </c>
      <c r="C911" t="str">
        <f>IF(IFERROR(IFERROR(IFERROR(IFERROR(IFERROR(IFERROR(IFERROR(IFERROR(IFERROR(IFERROR(IFERROR(IFERROR(INDEX(Summer!B$10:B$999,MATCH($A911,Summer!$L$10:$L$999,0),1),INDEX('Cycle 1'!B$10:B$999,MATCH($A911,'Cycle 1'!$L$10:$L$999,0),1)),INDEX('Cycle 2'!B$10:B$999,MATCH($A911,'Cycle 2'!$L$10:$L$999,0),1)),INDEX('Cycle 3'!B$10:B$999,MATCH($A911,'Cycle 3'!$L$10:$L$999,0),1)),INDEX('Cycle 4'!B$10:B$999,MATCH($A911,'Cycle 4'!$L$10:$L$999,0),1)),INDEX('Cycle 5'!B$10:B$999,MATCH($A911,'Cycle 5'!$L$10:$L$999,0),1)),INDEX('Cycle 6'!B$10:B$999,MATCH($A911,'Cycle 6'!$L$10:$L$999,0),1)),INDEX('Cycle 7'!B$10:B$999,MATCH($A911,'Cycle 7'!$L$10:$L$999,0),1)),INDEX('Cycle 8'!B$10:B$999,MATCH($A911,'Cycle 8'!$L$10:$L$999,0),1)),INDEX('Cycle 9'!B$10:B$999,MATCH($A911,'Cycle 9'!$L$10:$L$999,0),1)),INDEX('Cycle 10'!B$10:B$999,MATCH($A911,'Cycle 10'!$L$10:$L$999,0),1)),INDEX('Cycle 11'!B$10:B$999,MATCH($A911,'Cycle 11'!$L$10:$L$999,0),1)),"")="","",IFERROR(IFERROR(IFERROR(IFERROR(IFERROR(IFERROR(IFERROR(IFERROR(IFERROR(IFERROR(IFERROR(IFERROR(INDEX(Summer!B$10:B$999,MATCH($A911,Summer!$L$10:$L$999,0),1),INDEX('Cycle 1'!B$10:B$999,MATCH($A911,'Cycle 1'!$L$10:$L$999,0),1)),INDEX('Cycle 2'!B$10:B$999,MATCH($A911,'Cycle 2'!$L$10:$L$999,0),1)),INDEX('Cycle 3'!B$10:B$999,MATCH($A911,'Cycle 3'!$L$10:$L$999,0),1)),INDEX('Cycle 4'!B$10:B$999,MATCH($A911,'Cycle 4'!$L$10:$L$999,0),1)),INDEX('Cycle 5'!B$10:B$999,MATCH($A911,'Cycle 5'!$L$10:$L$999,0),1)),INDEX('Cycle 6'!B$10:B$999,MATCH($A911,'Cycle 6'!$L$10:$L$999,0),1)),INDEX('Cycle 7'!B$10:B$999,MATCH($A911,'Cycle 7'!$L$10:$L$999,0),1)),INDEX('Cycle 8'!B$10:B$999,MATCH($A911,'Cycle 8'!$L$10:$L$999,0),1)),INDEX('Cycle 9'!B$10:B$999,MATCH($A911,'Cycle 9'!$L$10:$L$999,0),1)),INDEX('Cycle 10'!B$10:B$999,MATCH($A911,'Cycle 10'!$L$10:$L$999,0),1)),INDEX('Cycle 11'!B$10:B$999,MATCH($A911,'Cycle 11'!$L$10:$L$999,0),1)),""))</f>
        <v/>
      </c>
      <c r="D911" t="str">
        <f>IF(IFERROR(IFERROR(IFERROR(IFERROR(IFERROR(IFERROR(IFERROR(IFERROR(IFERROR(IFERROR(IFERROR(IFERROR(INDEX(Summer!C$10:C$999,MATCH($A911,Summer!$L$10:$L$999,0),1),INDEX('Cycle 1'!C$10:C$999,MATCH($A911,'Cycle 1'!$L$10:$L$999,0),1)),INDEX('Cycle 2'!C$10:C$999,MATCH($A911,'Cycle 2'!$L$10:$L$999,0),1)),INDEX('Cycle 3'!C$10:C$999,MATCH($A911,'Cycle 3'!$L$10:$L$999,0),1)),INDEX('Cycle 4'!C$10:C$999,MATCH($A911,'Cycle 4'!$L$10:$L$999,0),1)),INDEX('Cycle 5'!C$10:C$999,MATCH($A911,'Cycle 5'!$L$10:$L$999,0),1)),INDEX('Cycle 6'!C$10:C$999,MATCH($A911,'Cycle 6'!$L$10:$L$999,0),1)),INDEX('Cycle 7'!C$10:C$999,MATCH($A911,'Cycle 7'!$L$10:$L$999,0),1)),INDEX('Cycle 8'!C$10:C$999,MATCH($A911,'Cycle 8'!$L$10:$L$999,0),1)),INDEX('Cycle 9'!C$10:C$999,MATCH($A911,'Cycle 9'!$L$10:$L$999,0),1)),INDEX('Cycle 10'!C$10:C$999,MATCH($A911,'Cycle 10'!$L$10:$L$999,0),1)),INDEX('Cycle 11'!C$10:C$999,MATCH($A911,'Cycle 11'!$L$10:$L$999,0),1)),"")="","",IFERROR(IFERROR(IFERROR(IFERROR(IFERROR(IFERROR(IFERROR(IFERROR(IFERROR(IFERROR(IFERROR(IFERROR(INDEX(Summer!C$10:C$999,MATCH($A911,Summer!$L$10:$L$999,0),1),INDEX('Cycle 1'!C$10:C$999,MATCH($A911,'Cycle 1'!$L$10:$L$999,0),1)),INDEX('Cycle 2'!C$10:C$999,MATCH($A911,'Cycle 2'!$L$10:$L$999,0),1)),INDEX('Cycle 3'!C$10:C$999,MATCH($A911,'Cycle 3'!$L$10:$L$999,0),1)),INDEX('Cycle 4'!C$10:C$999,MATCH($A911,'Cycle 4'!$L$10:$L$999,0),1)),INDEX('Cycle 5'!C$10:C$999,MATCH($A911,'Cycle 5'!$L$10:$L$999,0),1)),INDEX('Cycle 6'!C$10:C$999,MATCH($A911,'Cycle 6'!$L$10:$L$999,0),1)),INDEX('Cycle 7'!C$10:C$999,MATCH($A911,'Cycle 7'!$L$10:$L$999,0),1)),INDEX('Cycle 8'!C$10:C$999,MATCH($A911,'Cycle 8'!$L$10:$L$999,0),1)),INDEX('Cycle 9'!C$10:C$999,MATCH($A911,'Cycle 9'!$L$10:$L$999,0),1)),INDEX('Cycle 10'!C$10:C$999,MATCH($A911,'Cycle 10'!$L$10:$L$999,0),1)),INDEX('Cycle 11'!C$10:C$999,MATCH($A911,'Cycle 11'!$L$10:$L$999,0),1)),""))</f>
        <v/>
      </c>
      <c r="E911" t="str">
        <f>IF(IFERROR(IFERROR(IFERROR(IFERROR(IFERROR(IFERROR(IFERROR(IFERROR(IFERROR(IFERROR(IFERROR(IFERROR(INDEX(Summer!D$10:D$999,MATCH($A911,Summer!$L$10:$L$999,0),1),INDEX('Cycle 1'!D$10:D$999,MATCH($A911,'Cycle 1'!$L$10:$L$999,0),1)),INDEX('Cycle 2'!D$10:D$999,MATCH($A911,'Cycle 2'!$L$10:$L$999,0),1)),INDEX('Cycle 3'!D$10:D$999,MATCH($A911,'Cycle 3'!$L$10:$L$999,0),1)),INDEX('Cycle 4'!D$10:D$999,MATCH($A911,'Cycle 4'!$L$10:$L$999,0),1)),INDEX('Cycle 5'!D$10:D$999,MATCH($A911,'Cycle 5'!$L$10:$L$999,0),1)),INDEX('Cycle 6'!D$10:D$999,MATCH($A911,'Cycle 6'!$L$10:$L$999,0),1)),INDEX('Cycle 7'!D$10:D$999,MATCH($A911,'Cycle 7'!$L$10:$L$999,0),1)),INDEX('Cycle 8'!D$10:D$999,MATCH($A911,'Cycle 8'!$L$10:$L$999,0),1)),INDEX('Cycle 9'!D$10:D$999,MATCH($A911,'Cycle 9'!$L$10:$L$999,0),1)),INDEX('Cycle 10'!D$10:D$999,MATCH($A911,'Cycle 10'!$L$10:$L$999,0),1)),INDEX('Cycle 11'!D$10:D$999,MATCH($A911,'Cycle 11'!$L$10:$L$999,0),1)),"")="","",IFERROR(IFERROR(IFERROR(IFERROR(IFERROR(IFERROR(IFERROR(IFERROR(IFERROR(IFERROR(IFERROR(IFERROR(INDEX(Summer!D$10:D$999,MATCH($A911,Summer!$L$10:$L$999,0),1),INDEX('Cycle 1'!D$10:D$999,MATCH($A911,'Cycle 1'!$L$10:$L$999,0),1)),INDEX('Cycle 2'!D$10:D$999,MATCH($A911,'Cycle 2'!$L$10:$L$999,0),1)),INDEX('Cycle 3'!D$10:D$999,MATCH($A911,'Cycle 3'!$L$10:$L$999,0),1)),INDEX('Cycle 4'!D$10:D$999,MATCH($A911,'Cycle 4'!$L$10:$L$999,0),1)),INDEX('Cycle 5'!D$10:D$999,MATCH($A911,'Cycle 5'!$L$10:$L$999,0),1)),INDEX('Cycle 6'!D$10:D$999,MATCH($A911,'Cycle 6'!$L$10:$L$999,0),1)),INDEX('Cycle 7'!D$10:D$999,MATCH($A911,'Cycle 7'!$L$10:$L$999,0),1)),INDEX('Cycle 8'!D$10:D$999,MATCH($A911,'Cycle 8'!$L$10:$L$999,0),1)),INDEX('Cycle 9'!D$10:D$999,MATCH($A911,'Cycle 9'!$L$10:$L$999,0),1)),INDEX('Cycle 10'!D$10:D$999,MATCH($A911,'Cycle 10'!$L$10:$L$999,0),1)),INDEX('Cycle 11'!D$10:D$999,MATCH($A911,'Cycle 11'!$L$10:$L$999,0),1)),""))</f>
        <v/>
      </c>
      <c r="F911" t="str">
        <f>IF(IFERROR(IFERROR(IFERROR(IFERROR(IFERROR(IFERROR(IFERROR(IFERROR(IFERROR(IFERROR(IFERROR(IFERROR(INDEX(Summer!E$10:E$999,MATCH($A911,Summer!$L$10:$L$999,0),1),INDEX('Cycle 1'!E$10:E$999,MATCH($A911,'Cycle 1'!$L$10:$L$999,0),1)),INDEX('Cycle 2'!E$10:E$999,MATCH($A911,'Cycle 2'!$L$10:$L$999,0),1)),INDEX('Cycle 3'!E$10:E$999,MATCH($A911,'Cycle 3'!$L$10:$L$999,0),1)),INDEX('Cycle 4'!E$10:E$999,MATCH($A911,'Cycle 4'!$L$10:$L$999,0),1)),INDEX('Cycle 5'!E$10:E$999,MATCH($A911,'Cycle 5'!$L$10:$L$999,0),1)),INDEX('Cycle 6'!E$10:E$999,MATCH($A911,'Cycle 6'!$L$10:$L$999,0),1)),INDEX('Cycle 7'!E$10:E$999,MATCH($A911,'Cycle 7'!$L$10:$L$999,0),1)),INDEX('Cycle 8'!E$10:E$999,MATCH($A911,'Cycle 8'!$L$10:$L$999,0),1)),INDEX('Cycle 9'!E$10:E$999,MATCH($A911,'Cycle 9'!$L$10:$L$999,0),1)),INDEX('Cycle 10'!E$10:E$999,MATCH($A911,'Cycle 10'!$L$10:$L$999,0),1)),INDEX('Cycle 11'!E$10:E$999,MATCH($A911,'Cycle 11'!$L$10:$L$999,0),1)),"")="","",IFERROR(IFERROR(IFERROR(IFERROR(IFERROR(IFERROR(IFERROR(IFERROR(IFERROR(IFERROR(IFERROR(IFERROR(INDEX(Summer!E$10:E$999,MATCH($A911,Summer!$L$10:$L$999,0),1),INDEX('Cycle 1'!E$10:E$999,MATCH($A911,'Cycle 1'!$L$10:$L$999,0),1)),INDEX('Cycle 2'!E$10:E$999,MATCH($A911,'Cycle 2'!$L$10:$L$999,0),1)),INDEX('Cycle 3'!E$10:E$999,MATCH($A911,'Cycle 3'!$L$10:$L$999,0),1)),INDEX('Cycle 4'!E$10:E$999,MATCH($A911,'Cycle 4'!$L$10:$L$999,0),1)),INDEX('Cycle 5'!E$10:E$999,MATCH($A911,'Cycle 5'!$L$10:$L$999,0),1)),INDEX('Cycle 6'!E$10:E$999,MATCH($A911,'Cycle 6'!$L$10:$L$999,0),1)),INDEX('Cycle 7'!E$10:E$999,MATCH($A911,'Cycle 7'!$L$10:$L$999,0),1)),INDEX('Cycle 8'!E$10:E$999,MATCH($A911,'Cycle 8'!$L$10:$L$999,0),1)),INDEX('Cycle 9'!E$10:E$999,MATCH($A911,'Cycle 9'!$L$10:$L$999,0),1)),INDEX('Cycle 10'!E$10:E$999,MATCH($A911,'Cycle 10'!$L$10:$L$999,0),1)),INDEX('Cycle 11'!E$10:E$999,MATCH($A911,'Cycle 11'!$L$10:$L$999,0),1)),""))</f>
        <v/>
      </c>
      <c r="G911" t="str">
        <f>IF(IFERROR(IFERROR(IFERROR(IFERROR(IFERROR(IFERROR(IFERROR(IFERROR(IFERROR(IFERROR(IFERROR(IFERROR(INDEX(Summer!F$10:F$999,MATCH($A911,Summer!$L$10:$L$999,0),1),INDEX('Cycle 1'!F$10:F$999,MATCH($A911,'Cycle 1'!$L$10:$L$999,0),1)),INDEX('Cycle 2'!F$10:F$999,MATCH($A911,'Cycle 2'!$L$10:$L$999,0),1)),INDEX('Cycle 3'!F$10:F$999,MATCH($A911,'Cycle 3'!$L$10:$L$999,0),1)),INDEX('Cycle 4'!F$10:F$999,MATCH($A911,'Cycle 4'!$L$10:$L$999,0),1)),INDEX('Cycle 5'!F$10:F$999,MATCH($A911,'Cycle 5'!$L$10:$L$999,0),1)),INDEX('Cycle 6'!F$10:F$999,MATCH($A911,'Cycle 6'!$L$10:$L$999,0),1)),INDEX('Cycle 7'!F$10:F$999,MATCH($A911,'Cycle 7'!$L$10:$L$999,0),1)),INDEX('Cycle 8'!F$10:F$999,MATCH($A911,'Cycle 8'!$L$10:$L$999,0),1)),INDEX('Cycle 9'!F$10:F$999,MATCH($A911,'Cycle 9'!$L$10:$L$999,0),1)),INDEX('Cycle 10'!F$10:F$999,MATCH($A911,'Cycle 10'!$L$10:$L$999,0),1)),INDEX('Cycle 11'!F$10:F$999,MATCH($A911,'Cycle 11'!$L$10:$L$999,0),1)),"")="","",IFERROR(IFERROR(IFERROR(IFERROR(IFERROR(IFERROR(IFERROR(IFERROR(IFERROR(IFERROR(IFERROR(IFERROR(INDEX(Summer!F$10:F$999,MATCH($A911,Summer!$L$10:$L$999,0),1),INDEX('Cycle 1'!F$10:F$999,MATCH($A911,'Cycle 1'!$L$10:$L$999,0),1)),INDEX('Cycle 2'!F$10:F$999,MATCH($A911,'Cycle 2'!$L$10:$L$999,0),1)),INDEX('Cycle 3'!F$10:F$999,MATCH($A911,'Cycle 3'!$L$10:$L$999,0),1)),INDEX('Cycle 4'!F$10:F$999,MATCH($A911,'Cycle 4'!$L$10:$L$999,0),1)),INDEX('Cycle 5'!F$10:F$999,MATCH($A911,'Cycle 5'!$L$10:$L$999,0),1)),INDEX('Cycle 6'!F$10:F$999,MATCH($A911,'Cycle 6'!$L$10:$L$999,0),1)),INDEX('Cycle 7'!F$10:F$999,MATCH($A911,'Cycle 7'!$L$10:$L$999,0),1)),INDEX('Cycle 8'!F$10:F$999,MATCH($A911,'Cycle 8'!$L$10:$L$999,0),1)),INDEX('Cycle 9'!F$10:F$999,MATCH($A911,'Cycle 9'!$L$10:$L$999,0),1)),INDEX('Cycle 10'!F$10:F$999,MATCH($A911,'Cycle 10'!$L$10:$L$999,0),1)),INDEX('Cycle 11'!F$10:F$999,MATCH($A911,'Cycle 11'!$L$10:$L$999,0),1)),""))</f>
        <v/>
      </c>
      <c r="H911" t="str">
        <f>IF(IFERROR(IFERROR(IFERROR(IFERROR(IFERROR(IFERROR(IFERROR(IFERROR(IFERROR(IFERROR(IFERROR(IFERROR(INDEX(Summer!G$10:G$999,MATCH($A911,Summer!$L$10:$L$999,0),1),INDEX('Cycle 1'!G$10:G$999,MATCH($A911,'Cycle 1'!$L$10:$L$999,0),1)),INDEX('Cycle 2'!G$10:G$999,MATCH($A911,'Cycle 2'!$L$10:$L$999,0),1)),INDEX('Cycle 3'!G$10:G$999,MATCH($A911,'Cycle 3'!$L$10:$L$999,0),1)),INDEX('Cycle 4'!G$10:G$999,MATCH($A911,'Cycle 4'!$L$10:$L$999,0),1)),INDEX('Cycle 5'!G$10:G$999,MATCH($A911,'Cycle 5'!$L$10:$L$999,0),1)),INDEX('Cycle 6'!G$10:G$999,MATCH($A911,'Cycle 6'!$L$10:$L$999,0),1)),INDEX('Cycle 7'!G$10:G$999,MATCH($A911,'Cycle 7'!$L$10:$L$999,0),1)),INDEX('Cycle 8'!G$10:G$999,MATCH($A911,'Cycle 8'!$L$10:$L$999,0),1)),INDEX('Cycle 9'!G$10:G$999,MATCH($A911,'Cycle 9'!$L$10:$L$999,0),1)),INDEX('Cycle 10'!G$10:G$999,MATCH($A911,'Cycle 10'!$L$10:$L$999,0),1)),INDEX('Cycle 11'!G$10:G$999,MATCH($A911,'Cycle 11'!$L$10:$L$999,0),1)),"")="","",IFERROR(IFERROR(IFERROR(IFERROR(IFERROR(IFERROR(IFERROR(IFERROR(IFERROR(IFERROR(IFERROR(IFERROR(INDEX(Summer!G$10:G$999,MATCH($A911,Summer!$L$10:$L$999,0),1),INDEX('Cycle 1'!G$10:G$999,MATCH($A911,'Cycle 1'!$L$10:$L$999,0),1)),INDEX('Cycle 2'!G$10:G$999,MATCH($A911,'Cycle 2'!$L$10:$L$999,0),1)),INDEX('Cycle 3'!G$10:G$999,MATCH($A911,'Cycle 3'!$L$10:$L$999,0),1)),INDEX('Cycle 4'!G$10:G$999,MATCH($A911,'Cycle 4'!$L$10:$L$999,0),1)),INDEX('Cycle 5'!G$10:G$999,MATCH($A911,'Cycle 5'!$L$10:$L$999,0),1)),INDEX('Cycle 6'!G$10:G$999,MATCH($A911,'Cycle 6'!$L$10:$L$999,0),1)),INDEX('Cycle 7'!G$10:G$999,MATCH($A911,'Cycle 7'!$L$10:$L$999,0),1)),INDEX('Cycle 8'!G$10:G$999,MATCH($A911,'Cycle 8'!$L$10:$L$999,0),1)),INDEX('Cycle 9'!G$10:G$999,MATCH($A911,'Cycle 9'!$L$10:$L$999,0),1)),INDEX('Cycle 10'!G$10:G$999,MATCH($A911,'Cycle 10'!$L$10:$L$999,0),1)),INDEX('Cycle 11'!G$10:G$999,MATCH($A911,'Cycle 11'!$L$10:$L$999,0),1)),""))</f>
        <v/>
      </c>
      <c r="I911">
        <f>IFERROR(IF(C911="",MAX(I$1:I910),IF(ROW(C$2)=ROW(C911),1,IF(ISERROR(VLOOKUP(C911,C$2:C910,1,FALSE)),MAX(I$1:I910)+1,MAX(I$1:I910)))),"")</f>
        <v>0</v>
      </c>
      <c r="J911" t="str">
        <f t="shared" si="96"/>
        <v/>
      </c>
      <c r="K911" t="str">
        <f t="shared" si="98"/>
        <v/>
      </c>
      <c r="L911" t="str">
        <f t="shared" si="98"/>
        <v/>
      </c>
      <c r="M911" t="str">
        <f t="shared" si="98"/>
        <v/>
      </c>
      <c r="N911" t="str">
        <f t="shared" si="98"/>
        <v/>
      </c>
      <c r="O911" t="str">
        <f t="shared" si="98"/>
        <v/>
      </c>
      <c r="P911" t="str">
        <f t="shared" si="98"/>
        <v/>
      </c>
      <c r="Q911" t="str">
        <f t="shared" si="98"/>
        <v/>
      </c>
      <c r="R911" t="str">
        <f t="shared" si="98"/>
        <v/>
      </c>
      <c r="S911" t="str">
        <f t="shared" si="98"/>
        <v/>
      </c>
      <c r="T911" t="str">
        <f t="shared" ref="K911:V932" si="99">IF($H911="","",COUNTIFS($C:$C,$C911,$H:$H,"Yes",$B:$B,SUBSTITUTE(T$1,"MH_","")))</f>
        <v/>
      </c>
      <c r="U911" t="str">
        <f t="shared" si="99"/>
        <v/>
      </c>
      <c r="V911" t="str">
        <f t="shared" si="99"/>
        <v/>
      </c>
      <c r="W911" t="str">
        <f t="shared" si="97"/>
        <v/>
      </c>
      <c r="X911">
        <f>IF(OR(H911="No",H911=""),0,IF(COUNTIFS(H$2:H911,"Yes",C$2:C911,C911)&gt;1,0,COUNTIFS(H$2:H911,"Yes",C$2:C911,C911)))+IF(X910=$X$1,0,X910)</f>
        <v>0</v>
      </c>
    </row>
    <row r="912" spans="1:24" x14ac:dyDescent="0.3">
      <c r="A912">
        <f>ROWS($A$2:$A912)</f>
        <v>911</v>
      </c>
      <c r="B912" t="str">
        <f>IF(ISERROR(VLOOKUP(A912,Summer!L$11:L$500,1,FALSE)),IF(ISERROR(VLOOKUP(A912,'Cycle 1'!L$11:L$500,1,FALSE)),IF(ISERROR(VLOOKUP(A912,'Cycle 2'!L$11:L$500,1,FALSE)),IF(ISERROR(VLOOKUP(A912,'Cycle 3'!L$11:L$500,1,FALSE)),IF(ISERROR(VLOOKUP(A912,'Cycle 4'!L$11:L$500,1,FALSE)),IF(ISERROR(VLOOKUP(A912,'Cycle 5'!L$11:L$500,1,FALSE)),IF(ISERROR(VLOOKUP(A912,'Cycle 6'!L$11:L$500,1,FALSE)),IF(ISERROR(VLOOKUP(A912,'Cycle 7'!L$11:L$500,1,FALSE)),IF(ISERROR(VLOOKUP(A912,'Cycle 8'!L$11:L$500,1,FALSE)),IF(ISERROR(VLOOKUP(A912,'Cycle 9'!L$11:L$500,1,FALSE)),IF(ISERROR(VLOOKUP(A912,'Cycle 10'!L$11:L$500,1,FALSE)),IF(ISERROR(VLOOKUP(A912,'Cycle 11'!L$11:L$500,1,FALSE)),"","Cycle 11"),"Cycle 10"),"Cycle 9"),"Cycle 8"),"Cycle 7"),"Cycle 6"),"Cycle 5"),"Cycle 4"),"Cycle 3"),"Cycle 2"),"Cycle 1"),"Summer")</f>
        <v/>
      </c>
      <c r="C912" t="str">
        <f>IF(IFERROR(IFERROR(IFERROR(IFERROR(IFERROR(IFERROR(IFERROR(IFERROR(IFERROR(IFERROR(IFERROR(IFERROR(INDEX(Summer!B$10:B$999,MATCH($A912,Summer!$L$10:$L$999,0),1),INDEX('Cycle 1'!B$10:B$999,MATCH($A912,'Cycle 1'!$L$10:$L$999,0),1)),INDEX('Cycle 2'!B$10:B$999,MATCH($A912,'Cycle 2'!$L$10:$L$999,0),1)),INDEX('Cycle 3'!B$10:B$999,MATCH($A912,'Cycle 3'!$L$10:$L$999,0),1)),INDEX('Cycle 4'!B$10:B$999,MATCH($A912,'Cycle 4'!$L$10:$L$999,0),1)),INDEX('Cycle 5'!B$10:B$999,MATCH($A912,'Cycle 5'!$L$10:$L$999,0),1)),INDEX('Cycle 6'!B$10:B$999,MATCH($A912,'Cycle 6'!$L$10:$L$999,0),1)),INDEX('Cycle 7'!B$10:B$999,MATCH($A912,'Cycle 7'!$L$10:$L$999,0),1)),INDEX('Cycle 8'!B$10:B$999,MATCH($A912,'Cycle 8'!$L$10:$L$999,0),1)),INDEX('Cycle 9'!B$10:B$999,MATCH($A912,'Cycle 9'!$L$10:$L$999,0),1)),INDEX('Cycle 10'!B$10:B$999,MATCH($A912,'Cycle 10'!$L$10:$L$999,0),1)),INDEX('Cycle 11'!B$10:B$999,MATCH($A912,'Cycle 11'!$L$10:$L$999,0),1)),"")="","",IFERROR(IFERROR(IFERROR(IFERROR(IFERROR(IFERROR(IFERROR(IFERROR(IFERROR(IFERROR(IFERROR(IFERROR(INDEX(Summer!B$10:B$999,MATCH($A912,Summer!$L$10:$L$999,0),1),INDEX('Cycle 1'!B$10:B$999,MATCH($A912,'Cycle 1'!$L$10:$L$999,0),1)),INDEX('Cycle 2'!B$10:B$999,MATCH($A912,'Cycle 2'!$L$10:$L$999,0),1)),INDEX('Cycle 3'!B$10:B$999,MATCH($A912,'Cycle 3'!$L$10:$L$999,0),1)),INDEX('Cycle 4'!B$10:B$999,MATCH($A912,'Cycle 4'!$L$10:$L$999,0),1)),INDEX('Cycle 5'!B$10:B$999,MATCH($A912,'Cycle 5'!$L$10:$L$999,0),1)),INDEX('Cycle 6'!B$10:B$999,MATCH($A912,'Cycle 6'!$L$10:$L$999,0),1)),INDEX('Cycle 7'!B$10:B$999,MATCH($A912,'Cycle 7'!$L$10:$L$999,0),1)),INDEX('Cycle 8'!B$10:B$999,MATCH($A912,'Cycle 8'!$L$10:$L$999,0),1)),INDEX('Cycle 9'!B$10:B$999,MATCH($A912,'Cycle 9'!$L$10:$L$999,0),1)),INDEX('Cycle 10'!B$10:B$999,MATCH($A912,'Cycle 10'!$L$10:$L$999,0),1)),INDEX('Cycle 11'!B$10:B$999,MATCH($A912,'Cycle 11'!$L$10:$L$999,0),1)),""))</f>
        <v/>
      </c>
      <c r="D912" t="str">
        <f>IF(IFERROR(IFERROR(IFERROR(IFERROR(IFERROR(IFERROR(IFERROR(IFERROR(IFERROR(IFERROR(IFERROR(IFERROR(INDEX(Summer!C$10:C$999,MATCH($A912,Summer!$L$10:$L$999,0),1),INDEX('Cycle 1'!C$10:C$999,MATCH($A912,'Cycle 1'!$L$10:$L$999,0),1)),INDEX('Cycle 2'!C$10:C$999,MATCH($A912,'Cycle 2'!$L$10:$L$999,0),1)),INDEX('Cycle 3'!C$10:C$999,MATCH($A912,'Cycle 3'!$L$10:$L$999,0),1)),INDEX('Cycle 4'!C$10:C$999,MATCH($A912,'Cycle 4'!$L$10:$L$999,0),1)),INDEX('Cycle 5'!C$10:C$999,MATCH($A912,'Cycle 5'!$L$10:$L$999,0),1)),INDEX('Cycle 6'!C$10:C$999,MATCH($A912,'Cycle 6'!$L$10:$L$999,0),1)),INDEX('Cycle 7'!C$10:C$999,MATCH($A912,'Cycle 7'!$L$10:$L$999,0),1)),INDEX('Cycle 8'!C$10:C$999,MATCH($A912,'Cycle 8'!$L$10:$L$999,0),1)),INDEX('Cycle 9'!C$10:C$999,MATCH($A912,'Cycle 9'!$L$10:$L$999,0),1)),INDEX('Cycle 10'!C$10:C$999,MATCH($A912,'Cycle 10'!$L$10:$L$999,0),1)),INDEX('Cycle 11'!C$10:C$999,MATCH($A912,'Cycle 11'!$L$10:$L$999,0),1)),"")="","",IFERROR(IFERROR(IFERROR(IFERROR(IFERROR(IFERROR(IFERROR(IFERROR(IFERROR(IFERROR(IFERROR(IFERROR(INDEX(Summer!C$10:C$999,MATCH($A912,Summer!$L$10:$L$999,0),1),INDEX('Cycle 1'!C$10:C$999,MATCH($A912,'Cycle 1'!$L$10:$L$999,0),1)),INDEX('Cycle 2'!C$10:C$999,MATCH($A912,'Cycle 2'!$L$10:$L$999,0),1)),INDEX('Cycle 3'!C$10:C$999,MATCH($A912,'Cycle 3'!$L$10:$L$999,0),1)),INDEX('Cycle 4'!C$10:C$999,MATCH($A912,'Cycle 4'!$L$10:$L$999,0),1)),INDEX('Cycle 5'!C$10:C$999,MATCH($A912,'Cycle 5'!$L$10:$L$999,0),1)),INDEX('Cycle 6'!C$10:C$999,MATCH($A912,'Cycle 6'!$L$10:$L$999,0),1)),INDEX('Cycle 7'!C$10:C$999,MATCH($A912,'Cycle 7'!$L$10:$L$999,0),1)),INDEX('Cycle 8'!C$10:C$999,MATCH($A912,'Cycle 8'!$L$10:$L$999,0),1)),INDEX('Cycle 9'!C$10:C$999,MATCH($A912,'Cycle 9'!$L$10:$L$999,0),1)),INDEX('Cycle 10'!C$10:C$999,MATCH($A912,'Cycle 10'!$L$10:$L$999,0),1)),INDEX('Cycle 11'!C$10:C$999,MATCH($A912,'Cycle 11'!$L$10:$L$999,0),1)),""))</f>
        <v/>
      </c>
      <c r="E912" t="str">
        <f>IF(IFERROR(IFERROR(IFERROR(IFERROR(IFERROR(IFERROR(IFERROR(IFERROR(IFERROR(IFERROR(IFERROR(IFERROR(INDEX(Summer!D$10:D$999,MATCH($A912,Summer!$L$10:$L$999,0),1),INDEX('Cycle 1'!D$10:D$999,MATCH($A912,'Cycle 1'!$L$10:$L$999,0),1)),INDEX('Cycle 2'!D$10:D$999,MATCH($A912,'Cycle 2'!$L$10:$L$999,0),1)),INDEX('Cycle 3'!D$10:D$999,MATCH($A912,'Cycle 3'!$L$10:$L$999,0),1)),INDEX('Cycle 4'!D$10:D$999,MATCH($A912,'Cycle 4'!$L$10:$L$999,0),1)),INDEX('Cycle 5'!D$10:D$999,MATCH($A912,'Cycle 5'!$L$10:$L$999,0),1)),INDEX('Cycle 6'!D$10:D$999,MATCH($A912,'Cycle 6'!$L$10:$L$999,0),1)),INDEX('Cycle 7'!D$10:D$999,MATCH($A912,'Cycle 7'!$L$10:$L$999,0),1)),INDEX('Cycle 8'!D$10:D$999,MATCH($A912,'Cycle 8'!$L$10:$L$999,0),1)),INDEX('Cycle 9'!D$10:D$999,MATCH($A912,'Cycle 9'!$L$10:$L$999,0),1)),INDEX('Cycle 10'!D$10:D$999,MATCH($A912,'Cycle 10'!$L$10:$L$999,0),1)),INDEX('Cycle 11'!D$10:D$999,MATCH($A912,'Cycle 11'!$L$10:$L$999,0),1)),"")="","",IFERROR(IFERROR(IFERROR(IFERROR(IFERROR(IFERROR(IFERROR(IFERROR(IFERROR(IFERROR(IFERROR(IFERROR(INDEX(Summer!D$10:D$999,MATCH($A912,Summer!$L$10:$L$999,0),1),INDEX('Cycle 1'!D$10:D$999,MATCH($A912,'Cycle 1'!$L$10:$L$999,0),1)),INDEX('Cycle 2'!D$10:D$999,MATCH($A912,'Cycle 2'!$L$10:$L$999,0),1)),INDEX('Cycle 3'!D$10:D$999,MATCH($A912,'Cycle 3'!$L$10:$L$999,0),1)),INDEX('Cycle 4'!D$10:D$999,MATCH($A912,'Cycle 4'!$L$10:$L$999,0),1)),INDEX('Cycle 5'!D$10:D$999,MATCH($A912,'Cycle 5'!$L$10:$L$999,0),1)),INDEX('Cycle 6'!D$10:D$999,MATCH($A912,'Cycle 6'!$L$10:$L$999,0),1)),INDEX('Cycle 7'!D$10:D$999,MATCH($A912,'Cycle 7'!$L$10:$L$999,0),1)),INDEX('Cycle 8'!D$10:D$999,MATCH($A912,'Cycle 8'!$L$10:$L$999,0),1)),INDEX('Cycle 9'!D$10:D$999,MATCH($A912,'Cycle 9'!$L$10:$L$999,0),1)),INDEX('Cycle 10'!D$10:D$999,MATCH($A912,'Cycle 10'!$L$10:$L$999,0),1)),INDEX('Cycle 11'!D$10:D$999,MATCH($A912,'Cycle 11'!$L$10:$L$999,0),1)),""))</f>
        <v/>
      </c>
      <c r="F912" t="str">
        <f>IF(IFERROR(IFERROR(IFERROR(IFERROR(IFERROR(IFERROR(IFERROR(IFERROR(IFERROR(IFERROR(IFERROR(IFERROR(INDEX(Summer!E$10:E$999,MATCH($A912,Summer!$L$10:$L$999,0),1),INDEX('Cycle 1'!E$10:E$999,MATCH($A912,'Cycle 1'!$L$10:$L$999,0),1)),INDEX('Cycle 2'!E$10:E$999,MATCH($A912,'Cycle 2'!$L$10:$L$999,0),1)),INDEX('Cycle 3'!E$10:E$999,MATCH($A912,'Cycle 3'!$L$10:$L$999,0),1)),INDEX('Cycle 4'!E$10:E$999,MATCH($A912,'Cycle 4'!$L$10:$L$999,0),1)),INDEX('Cycle 5'!E$10:E$999,MATCH($A912,'Cycle 5'!$L$10:$L$999,0),1)),INDEX('Cycle 6'!E$10:E$999,MATCH($A912,'Cycle 6'!$L$10:$L$999,0),1)),INDEX('Cycle 7'!E$10:E$999,MATCH($A912,'Cycle 7'!$L$10:$L$999,0),1)),INDEX('Cycle 8'!E$10:E$999,MATCH($A912,'Cycle 8'!$L$10:$L$999,0),1)),INDEX('Cycle 9'!E$10:E$999,MATCH($A912,'Cycle 9'!$L$10:$L$999,0),1)),INDEX('Cycle 10'!E$10:E$999,MATCH($A912,'Cycle 10'!$L$10:$L$999,0),1)),INDEX('Cycle 11'!E$10:E$999,MATCH($A912,'Cycle 11'!$L$10:$L$999,0),1)),"")="","",IFERROR(IFERROR(IFERROR(IFERROR(IFERROR(IFERROR(IFERROR(IFERROR(IFERROR(IFERROR(IFERROR(IFERROR(INDEX(Summer!E$10:E$999,MATCH($A912,Summer!$L$10:$L$999,0),1),INDEX('Cycle 1'!E$10:E$999,MATCH($A912,'Cycle 1'!$L$10:$L$999,0),1)),INDEX('Cycle 2'!E$10:E$999,MATCH($A912,'Cycle 2'!$L$10:$L$999,0),1)),INDEX('Cycle 3'!E$10:E$999,MATCH($A912,'Cycle 3'!$L$10:$L$999,0),1)),INDEX('Cycle 4'!E$10:E$999,MATCH($A912,'Cycle 4'!$L$10:$L$999,0),1)),INDEX('Cycle 5'!E$10:E$999,MATCH($A912,'Cycle 5'!$L$10:$L$999,0),1)),INDEX('Cycle 6'!E$10:E$999,MATCH($A912,'Cycle 6'!$L$10:$L$999,0),1)),INDEX('Cycle 7'!E$10:E$999,MATCH($A912,'Cycle 7'!$L$10:$L$999,0),1)),INDEX('Cycle 8'!E$10:E$999,MATCH($A912,'Cycle 8'!$L$10:$L$999,0),1)),INDEX('Cycle 9'!E$10:E$999,MATCH($A912,'Cycle 9'!$L$10:$L$999,0),1)),INDEX('Cycle 10'!E$10:E$999,MATCH($A912,'Cycle 10'!$L$10:$L$999,0),1)),INDEX('Cycle 11'!E$10:E$999,MATCH($A912,'Cycle 11'!$L$10:$L$999,0),1)),""))</f>
        <v/>
      </c>
      <c r="G912" t="str">
        <f>IF(IFERROR(IFERROR(IFERROR(IFERROR(IFERROR(IFERROR(IFERROR(IFERROR(IFERROR(IFERROR(IFERROR(IFERROR(INDEX(Summer!F$10:F$999,MATCH($A912,Summer!$L$10:$L$999,0),1),INDEX('Cycle 1'!F$10:F$999,MATCH($A912,'Cycle 1'!$L$10:$L$999,0),1)),INDEX('Cycle 2'!F$10:F$999,MATCH($A912,'Cycle 2'!$L$10:$L$999,0),1)),INDEX('Cycle 3'!F$10:F$999,MATCH($A912,'Cycle 3'!$L$10:$L$999,0),1)),INDEX('Cycle 4'!F$10:F$999,MATCH($A912,'Cycle 4'!$L$10:$L$999,0),1)),INDEX('Cycle 5'!F$10:F$999,MATCH($A912,'Cycle 5'!$L$10:$L$999,0),1)),INDEX('Cycle 6'!F$10:F$999,MATCH($A912,'Cycle 6'!$L$10:$L$999,0),1)),INDEX('Cycle 7'!F$10:F$999,MATCH($A912,'Cycle 7'!$L$10:$L$999,0),1)),INDEX('Cycle 8'!F$10:F$999,MATCH($A912,'Cycle 8'!$L$10:$L$999,0),1)),INDEX('Cycle 9'!F$10:F$999,MATCH($A912,'Cycle 9'!$L$10:$L$999,0),1)),INDEX('Cycle 10'!F$10:F$999,MATCH($A912,'Cycle 10'!$L$10:$L$999,0),1)),INDEX('Cycle 11'!F$10:F$999,MATCH($A912,'Cycle 11'!$L$10:$L$999,0),1)),"")="","",IFERROR(IFERROR(IFERROR(IFERROR(IFERROR(IFERROR(IFERROR(IFERROR(IFERROR(IFERROR(IFERROR(IFERROR(INDEX(Summer!F$10:F$999,MATCH($A912,Summer!$L$10:$L$999,0),1),INDEX('Cycle 1'!F$10:F$999,MATCH($A912,'Cycle 1'!$L$10:$L$999,0),1)),INDEX('Cycle 2'!F$10:F$999,MATCH($A912,'Cycle 2'!$L$10:$L$999,0),1)),INDEX('Cycle 3'!F$10:F$999,MATCH($A912,'Cycle 3'!$L$10:$L$999,0),1)),INDEX('Cycle 4'!F$10:F$999,MATCH($A912,'Cycle 4'!$L$10:$L$999,0),1)),INDEX('Cycle 5'!F$10:F$999,MATCH($A912,'Cycle 5'!$L$10:$L$999,0),1)),INDEX('Cycle 6'!F$10:F$999,MATCH($A912,'Cycle 6'!$L$10:$L$999,0),1)),INDEX('Cycle 7'!F$10:F$999,MATCH($A912,'Cycle 7'!$L$10:$L$999,0),1)),INDEX('Cycle 8'!F$10:F$999,MATCH($A912,'Cycle 8'!$L$10:$L$999,0),1)),INDEX('Cycle 9'!F$10:F$999,MATCH($A912,'Cycle 9'!$L$10:$L$999,0),1)),INDEX('Cycle 10'!F$10:F$999,MATCH($A912,'Cycle 10'!$L$10:$L$999,0),1)),INDEX('Cycle 11'!F$10:F$999,MATCH($A912,'Cycle 11'!$L$10:$L$999,0),1)),""))</f>
        <v/>
      </c>
      <c r="H912" t="str">
        <f>IF(IFERROR(IFERROR(IFERROR(IFERROR(IFERROR(IFERROR(IFERROR(IFERROR(IFERROR(IFERROR(IFERROR(IFERROR(INDEX(Summer!G$10:G$999,MATCH($A912,Summer!$L$10:$L$999,0),1),INDEX('Cycle 1'!G$10:G$999,MATCH($A912,'Cycle 1'!$L$10:$L$999,0),1)),INDEX('Cycle 2'!G$10:G$999,MATCH($A912,'Cycle 2'!$L$10:$L$999,0),1)),INDEX('Cycle 3'!G$10:G$999,MATCH($A912,'Cycle 3'!$L$10:$L$999,0),1)),INDEX('Cycle 4'!G$10:G$999,MATCH($A912,'Cycle 4'!$L$10:$L$999,0),1)),INDEX('Cycle 5'!G$10:G$999,MATCH($A912,'Cycle 5'!$L$10:$L$999,0),1)),INDEX('Cycle 6'!G$10:G$999,MATCH($A912,'Cycle 6'!$L$10:$L$999,0),1)),INDEX('Cycle 7'!G$10:G$999,MATCH($A912,'Cycle 7'!$L$10:$L$999,0),1)),INDEX('Cycle 8'!G$10:G$999,MATCH($A912,'Cycle 8'!$L$10:$L$999,0),1)),INDEX('Cycle 9'!G$10:G$999,MATCH($A912,'Cycle 9'!$L$10:$L$999,0),1)),INDEX('Cycle 10'!G$10:G$999,MATCH($A912,'Cycle 10'!$L$10:$L$999,0),1)),INDEX('Cycle 11'!G$10:G$999,MATCH($A912,'Cycle 11'!$L$10:$L$999,0),1)),"")="","",IFERROR(IFERROR(IFERROR(IFERROR(IFERROR(IFERROR(IFERROR(IFERROR(IFERROR(IFERROR(IFERROR(IFERROR(INDEX(Summer!G$10:G$999,MATCH($A912,Summer!$L$10:$L$999,0),1),INDEX('Cycle 1'!G$10:G$999,MATCH($A912,'Cycle 1'!$L$10:$L$999,0),1)),INDEX('Cycle 2'!G$10:G$999,MATCH($A912,'Cycle 2'!$L$10:$L$999,0),1)),INDEX('Cycle 3'!G$10:G$999,MATCH($A912,'Cycle 3'!$L$10:$L$999,0),1)),INDEX('Cycle 4'!G$10:G$999,MATCH($A912,'Cycle 4'!$L$10:$L$999,0),1)),INDEX('Cycle 5'!G$10:G$999,MATCH($A912,'Cycle 5'!$L$10:$L$999,0),1)),INDEX('Cycle 6'!G$10:G$999,MATCH($A912,'Cycle 6'!$L$10:$L$999,0),1)),INDEX('Cycle 7'!G$10:G$999,MATCH($A912,'Cycle 7'!$L$10:$L$999,0),1)),INDEX('Cycle 8'!G$10:G$999,MATCH($A912,'Cycle 8'!$L$10:$L$999,0),1)),INDEX('Cycle 9'!G$10:G$999,MATCH($A912,'Cycle 9'!$L$10:$L$999,0),1)),INDEX('Cycle 10'!G$10:G$999,MATCH($A912,'Cycle 10'!$L$10:$L$999,0),1)),INDEX('Cycle 11'!G$10:G$999,MATCH($A912,'Cycle 11'!$L$10:$L$999,0),1)),""))</f>
        <v/>
      </c>
      <c r="I912">
        <f>IFERROR(IF(C912="",MAX(I$1:I911),IF(ROW(C$2)=ROW(C912),1,IF(ISERROR(VLOOKUP(C912,C$2:C911,1,FALSE)),MAX(I$1:I911)+1,MAX(I$1:I911)))),"")</f>
        <v>0</v>
      </c>
      <c r="J912" t="str">
        <f t="shared" si="96"/>
        <v/>
      </c>
      <c r="K912" t="str">
        <f t="shared" si="99"/>
        <v/>
      </c>
      <c r="L912" t="str">
        <f t="shared" si="99"/>
        <v/>
      </c>
      <c r="M912" t="str">
        <f t="shared" si="99"/>
        <v/>
      </c>
      <c r="N912" t="str">
        <f t="shared" si="99"/>
        <v/>
      </c>
      <c r="O912" t="str">
        <f t="shared" si="99"/>
        <v/>
      </c>
      <c r="P912" t="str">
        <f t="shared" si="99"/>
        <v/>
      </c>
      <c r="Q912" t="str">
        <f t="shared" si="99"/>
        <v/>
      </c>
      <c r="R912" t="str">
        <f t="shared" si="99"/>
        <v/>
      </c>
      <c r="S912" t="str">
        <f t="shared" si="99"/>
        <v/>
      </c>
      <c r="T912" t="str">
        <f t="shared" si="99"/>
        <v/>
      </c>
      <c r="U912" t="str">
        <f t="shared" si="99"/>
        <v/>
      </c>
      <c r="V912" t="str">
        <f t="shared" si="99"/>
        <v/>
      </c>
      <c r="W912" t="str">
        <f t="shared" si="97"/>
        <v/>
      </c>
      <c r="X912">
        <f>IF(OR(H912="No",H912=""),0,IF(COUNTIFS(H$2:H912,"Yes",C$2:C912,C912)&gt;1,0,COUNTIFS(H$2:H912,"Yes",C$2:C912,C912)))+IF(X911=$X$1,0,X911)</f>
        <v>0</v>
      </c>
    </row>
    <row r="913" spans="1:24" x14ac:dyDescent="0.3">
      <c r="A913">
        <f>ROWS($A$2:$A913)</f>
        <v>912</v>
      </c>
      <c r="B913" t="str">
        <f>IF(ISERROR(VLOOKUP(A913,Summer!L$11:L$500,1,FALSE)),IF(ISERROR(VLOOKUP(A913,'Cycle 1'!L$11:L$500,1,FALSE)),IF(ISERROR(VLOOKUP(A913,'Cycle 2'!L$11:L$500,1,FALSE)),IF(ISERROR(VLOOKUP(A913,'Cycle 3'!L$11:L$500,1,FALSE)),IF(ISERROR(VLOOKUP(A913,'Cycle 4'!L$11:L$500,1,FALSE)),IF(ISERROR(VLOOKUP(A913,'Cycle 5'!L$11:L$500,1,FALSE)),IF(ISERROR(VLOOKUP(A913,'Cycle 6'!L$11:L$500,1,FALSE)),IF(ISERROR(VLOOKUP(A913,'Cycle 7'!L$11:L$500,1,FALSE)),IF(ISERROR(VLOOKUP(A913,'Cycle 8'!L$11:L$500,1,FALSE)),IF(ISERROR(VLOOKUP(A913,'Cycle 9'!L$11:L$500,1,FALSE)),IF(ISERROR(VLOOKUP(A913,'Cycle 10'!L$11:L$500,1,FALSE)),IF(ISERROR(VLOOKUP(A913,'Cycle 11'!L$11:L$500,1,FALSE)),"","Cycle 11"),"Cycle 10"),"Cycle 9"),"Cycle 8"),"Cycle 7"),"Cycle 6"),"Cycle 5"),"Cycle 4"),"Cycle 3"),"Cycle 2"),"Cycle 1"),"Summer")</f>
        <v/>
      </c>
      <c r="C913" t="str">
        <f>IF(IFERROR(IFERROR(IFERROR(IFERROR(IFERROR(IFERROR(IFERROR(IFERROR(IFERROR(IFERROR(IFERROR(IFERROR(INDEX(Summer!B$10:B$999,MATCH($A913,Summer!$L$10:$L$999,0),1),INDEX('Cycle 1'!B$10:B$999,MATCH($A913,'Cycle 1'!$L$10:$L$999,0),1)),INDEX('Cycle 2'!B$10:B$999,MATCH($A913,'Cycle 2'!$L$10:$L$999,0),1)),INDEX('Cycle 3'!B$10:B$999,MATCH($A913,'Cycle 3'!$L$10:$L$999,0),1)),INDEX('Cycle 4'!B$10:B$999,MATCH($A913,'Cycle 4'!$L$10:$L$999,0),1)),INDEX('Cycle 5'!B$10:B$999,MATCH($A913,'Cycle 5'!$L$10:$L$999,0),1)),INDEX('Cycle 6'!B$10:B$999,MATCH($A913,'Cycle 6'!$L$10:$L$999,0),1)),INDEX('Cycle 7'!B$10:B$999,MATCH($A913,'Cycle 7'!$L$10:$L$999,0),1)),INDEX('Cycle 8'!B$10:B$999,MATCH($A913,'Cycle 8'!$L$10:$L$999,0),1)),INDEX('Cycle 9'!B$10:B$999,MATCH($A913,'Cycle 9'!$L$10:$L$999,0),1)),INDEX('Cycle 10'!B$10:B$999,MATCH($A913,'Cycle 10'!$L$10:$L$999,0),1)),INDEX('Cycle 11'!B$10:B$999,MATCH($A913,'Cycle 11'!$L$10:$L$999,0),1)),"")="","",IFERROR(IFERROR(IFERROR(IFERROR(IFERROR(IFERROR(IFERROR(IFERROR(IFERROR(IFERROR(IFERROR(IFERROR(INDEX(Summer!B$10:B$999,MATCH($A913,Summer!$L$10:$L$999,0),1),INDEX('Cycle 1'!B$10:B$999,MATCH($A913,'Cycle 1'!$L$10:$L$999,0),1)),INDEX('Cycle 2'!B$10:B$999,MATCH($A913,'Cycle 2'!$L$10:$L$999,0),1)),INDEX('Cycle 3'!B$10:B$999,MATCH($A913,'Cycle 3'!$L$10:$L$999,0),1)),INDEX('Cycle 4'!B$10:B$999,MATCH($A913,'Cycle 4'!$L$10:$L$999,0),1)),INDEX('Cycle 5'!B$10:B$999,MATCH($A913,'Cycle 5'!$L$10:$L$999,0),1)),INDEX('Cycle 6'!B$10:B$999,MATCH($A913,'Cycle 6'!$L$10:$L$999,0),1)),INDEX('Cycle 7'!B$10:B$999,MATCH($A913,'Cycle 7'!$L$10:$L$999,0),1)),INDEX('Cycle 8'!B$10:B$999,MATCH($A913,'Cycle 8'!$L$10:$L$999,0),1)),INDEX('Cycle 9'!B$10:B$999,MATCH($A913,'Cycle 9'!$L$10:$L$999,0),1)),INDEX('Cycle 10'!B$10:B$999,MATCH($A913,'Cycle 10'!$L$10:$L$999,0),1)),INDEX('Cycle 11'!B$10:B$999,MATCH($A913,'Cycle 11'!$L$10:$L$999,0),1)),""))</f>
        <v/>
      </c>
      <c r="D913" t="str">
        <f>IF(IFERROR(IFERROR(IFERROR(IFERROR(IFERROR(IFERROR(IFERROR(IFERROR(IFERROR(IFERROR(IFERROR(IFERROR(INDEX(Summer!C$10:C$999,MATCH($A913,Summer!$L$10:$L$999,0),1),INDEX('Cycle 1'!C$10:C$999,MATCH($A913,'Cycle 1'!$L$10:$L$999,0),1)),INDEX('Cycle 2'!C$10:C$999,MATCH($A913,'Cycle 2'!$L$10:$L$999,0),1)),INDEX('Cycle 3'!C$10:C$999,MATCH($A913,'Cycle 3'!$L$10:$L$999,0),1)),INDEX('Cycle 4'!C$10:C$999,MATCH($A913,'Cycle 4'!$L$10:$L$999,0),1)),INDEX('Cycle 5'!C$10:C$999,MATCH($A913,'Cycle 5'!$L$10:$L$999,0),1)),INDEX('Cycle 6'!C$10:C$999,MATCH($A913,'Cycle 6'!$L$10:$L$999,0),1)),INDEX('Cycle 7'!C$10:C$999,MATCH($A913,'Cycle 7'!$L$10:$L$999,0),1)),INDEX('Cycle 8'!C$10:C$999,MATCH($A913,'Cycle 8'!$L$10:$L$999,0),1)),INDEX('Cycle 9'!C$10:C$999,MATCH($A913,'Cycle 9'!$L$10:$L$999,0),1)),INDEX('Cycle 10'!C$10:C$999,MATCH($A913,'Cycle 10'!$L$10:$L$999,0),1)),INDEX('Cycle 11'!C$10:C$999,MATCH($A913,'Cycle 11'!$L$10:$L$999,0),1)),"")="","",IFERROR(IFERROR(IFERROR(IFERROR(IFERROR(IFERROR(IFERROR(IFERROR(IFERROR(IFERROR(IFERROR(IFERROR(INDEX(Summer!C$10:C$999,MATCH($A913,Summer!$L$10:$L$999,0),1),INDEX('Cycle 1'!C$10:C$999,MATCH($A913,'Cycle 1'!$L$10:$L$999,0),1)),INDEX('Cycle 2'!C$10:C$999,MATCH($A913,'Cycle 2'!$L$10:$L$999,0),1)),INDEX('Cycle 3'!C$10:C$999,MATCH($A913,'Cycle 3'!$L$10:$L$999,0),1)),INDEX('Cycle 4'!C$10:C$999,MATCH($A913,'Cycle 4'!$L$10:$L$999,0),1)),INDEX('Cycle 5'!C$10:C$999,MATCH($A913,'Cycle 5'!$L$10:$L$999,0),1)),INDEX('Cycle 6'!C$10:C$999,MATCH($A913,'Cycle 6'!$L$10:$L$999,0),1)),INDEX('Cycle 7'!C$10:C$999,MATCH($A913,'Cycle 7'!$L$10:$L$999,0),1)),INDEX('Cycle 8'!C$10:C$999,MATCH($A913,'Cycle 8'!$L$10:$L$999,0),1)),INDEX('Cycle 9'!C$10:C$999,MATCH($A913,'Cycle 9'!$L$10:$L$999,0),1)),INDEX('Cycle 10'!C$10:C$999,MATCH($A913,'Cycle 10'!$L$10:$L$999,0),1)),INDEX('Cycle 11'!C$10:C$999,MATCH($A913,'Cycle 11'!$L$10:$L$999,0),1)),""))</f>
        <v/>
      </c>
      <c r="E913" t="str">
        <f>IF(IFERROR(IFERROR(IFERROR(IFERROR(IFERROR(IFERROR(IFERROR(IFERROR(IFERROR(IFERROR(IFERROR(IFERROR(INDEX(Summer!D$10:D$999,MATCH($A913,Summer!$L$10:$L$999,0),1),INDEX('Cycle 1'!D$10:D$999,MATCH($A913,'Cycle 1'!$L$10:$L$999,0),1)),INDEX('Cycle 2'!D$10:D$999,MATCH($A913,'Cycle 2'!$L$10:$L$999,0),1)),INDEX('Cycle 3'!D$10:D$999,MATCH($A913,'Cycle 3'!$L$10:$L$999,0),1)),INDEX('Cycle 4'!D$10:D$999,MATCH($A913,'Cycle 4'!$L$10:$L$999,0),1)),INDEX('Cycle 5'!D$10:D$999,MATCH($A913,'Cycle 5'!$L$10:$L$999,0),1)),INDEX('Cycle 6'!D$10:D$999,MATCH($A913,'Cycle 6'!$L$10:$L$999,0),1)),INDEX('Cycle 7'!D$10:D$999,MATCH($A913,'Cycle 7'!$L$10:$L$999,0),1)),INDEX('Cycle 8'!D$10:D$999,MATCH($A913,'Cycle 8'!$L$10:$L$999,0),1)),INDEX('Cycle 9'!D$10:D$999,MATCH($A913,'Cycle 9'!$L$10:$L$999,0),1)),INDEX('Cycle 10'!D$10:D$999,MATCH($A913,'Cycle 10'!$L$10:$L$999,0),1)),INDEX('Cycle 11'!D$10:D$999,MATCH($A913,'Cycle 11'!$L$10:$L$999,0),1)),"")="","",IFERROR(IFERROR(IFERROR(IFERROR(IFERROR(IFERROR(IFERROR(IFERROR(IFERROR(IFERROR(IFERROR(IFERROR(INDEX(Summer!D$10:D$999,MATCH($A913,Summer!$L$10:$L$999,0),1),INDEX('Cycle 1'!D$10:D$999,MATCH($A913,'Cycle 1'!$L$10:$L$999,0),1)),INDEX('Cycle 2'!D$10:D$999,MATCH($A913,'Cycle 2'!$L$10:$L$999,0),1)),INDEX('Cycle 3'!D$10:D$999,MATCH($A913,'Cycle 3'!$L$10:$L$999,0),1)),INDEX('Cycle 4'!D$10:D$999,MATCH($A913,'Cycle 4'!$L$10:$L$999,0),1)),INDEX('Cycle 5'!D$10:D$999,MATCH($A913,'Cycle 5'!$L$10:$L$999,0),1)),INDEX('Cycle 6'!D$10:D$999,MATCH($A913,'Cycle 6'!$L$10:$L$999,0),1)),INDEX('Cycle 7'!D$10:D$999,MATCH($A913,'Cycle 7'!$L$10:$L$999,0),1)),INDEX('Cycle 8'!D$10:D$999,MATCH($A913,'Cycle 8'!$L$10:$L$999,0),1)),INDEX('Cycle 9'!D$10:D$999,MATCH($A913,'Cycle 9'!$L$10:$L$999,0),1)),INDEX('Cycle 10'!D$10:D$999,MATCH($A913,'Cycle 10'!$L$10:$L$999,0),1)),INDEX('Cycle 11'!D$10:D$999,MATCH($A913,'Cycle 11'!$L$10:$L$999,0),1)),""))</f>
        <v/>
      </c>
      <c r="F913" t="str">
        <f>IF(IFERROR(IFERROR(IFERROR(IFERROR(IFERROR(IFERROR(IFERROR(IFERROR(IFERROR(IFERROR(IFERROR(IFERROR(INDEX(Summer!E$10:E$999,MATCH($A913,Summer!$L$10:$L$999,0),1),INDEX('Cycle 1'!E$10:E$999,MATCH($A913,'Cycle 1'!$L$10:$L$999,0),1)),INDEX('Cycle 2'!E$10:E$999,MATCH($A913,'Cycle 2'!$L$10:$L$999,0),1)),INDEX('Cycle 3'!E$10:E$999,MATCH($A913,'Cycle 3'!$L$10:$L$999,0),1)),INDEX('Cycle 4'!E$10:E$999,MATCH($A913,'Cycle 4'!$L$10:$L$999,0),1)),INDEX('Cycle 5'!E$10:E$999,MATCH($A913,'Cycle 5'!$L$10:$L$999,0),1)),INDEX('Cycle 6'!E$10:E$999,MATCH($A913,'Cycle 6'!$L$10:$L$999,0),1)),INDEX('Cycle 7'!E$10:E$999,MATCH($A913,'Cycle 7'!$L$10:$L$999,0),1)),INDEX('Cycle 8'!E$10:E$999,MATCH($A913,'Cycle 8'!$L$10:$L$999,0),1)),INDEX('Cycle 9'!E$10:E$999,MATCH($A913,'Cycle 9'!$L$10:$L$999,0),1)),INDEX('Cycle 10'!E$10:E$999,MATCH($A913,'Cycle 10'!$L$10:$L$999,0),1)),INDEX('Cycle 11'!E$10:E$999,MATCH($A913,'Cycle 11'!$L$10:$L$999,0),1)),"")="","",IFERROR(IFERROR(IFERROR(IFERROR(IFERROR(IFERROR(IFERROR(IFERROR(IFERROR(IFERROR(IFERROR(IFERROR(INDEX(Summer!E$10:E$999,MATCH($A913,Summer!$L$10:$L$999,0),1),INDEX('Cycle 1'!E$10:E$999,MATCH($A913,'Cycle 1'!$L$10:$L$999,0),1)),INDEX('Cycle 2'!E$10:E$999,MATCH($A913,'Cycle 2'!$L$10:$L$999,0),1)),INDEX('Cycle 3'!E$10:E$999,MATCH($A913,'Cycle 3'!$L$10:$L$999,0),1)),INDEX('Cycle 4'!E$10:E$999,MATCH($A913,'Cycle 4'!$L$10:$L$999,0),1)),INDEX('Cycle 5'!E$10:E$999,MATCH($A913,'Cycle 5'!$L$10:$L$999,0),1)),INDEX('Cycle 6'!E$10:E$999,MATCH($A913,'Cycle 6'!$L$10:$L$999,0),1)),INDEX('Cycle 7'!E$10:E$999,MATCH($A913,'Cycle 7'!$L$10:$L$999,0),1)),INDEX('Cycle 8'!E$10:E$999,MATCH($A913,'Cycle 8'!$L$10:$L$999,0),1)),INDEX('Cycle 9'!E$10:E$999,MATCH($A913,'Cycle 9'!$L$10:$L$999,0),1)),INDEX('Cycle 10'!E$10:E$999,MATCH($A913,'Cycle 10'!$L$10:$L$999,0),1)),INDEX('Cycle 11'!E$10:E$999,MATCH($A913,'Cycle 11'!$L$10:$L$999,0),1)),""))</f>
        <v/>
      </c>
      <c r="G913" t="str">
        <f>IF(IFERROR(IFERROR(IFERROR(IFERROR(IFERROR(IFERROR(IFERROR(IFERROR(IFERROR(IFERROR(IFERROR(IFERROR(INDEX(Summer!F$10:F$999,MATCH($A913,Summer!$L$10:$L$999,0),1),INDEX('Cycle 1'!F$10:F$999,MATCH($A913,'Cycle 1'!$L$10:$L$999,0),1)),INDEX('Cycle 2'!F$10:F$999,MATCH($A913,'Cycle 2'!$L$10:$L$999,0),1)),INDEX('Cycle 3'!F$10:F$999,MATCH($A913,'Cycle 3'!$L$10:$L$999,0),1)),INDEX('Cycle 4'!F$10:F$999,MATCH($A913,'Cycle 4'!$L$10:$L$999,0),1)),INDEX('Cycle 5'!F$10:F$999,MATCH($A913,'Cycle 5'!$L$10:$L$999,0),1)),INDEX('Cycle 6'!F$10:F$999,MATCH($A913,'Cycle 6'!$L$10:$L$999,0),1)),INDEX('Cycle 7'!F$10:F$999,MATCH($A913,'Cycle 7'!$L$10:$L$999,0),1)),INDEX('Cycle 8'!F$10:F$999,MATCH($A913,'Cycle 8'!$L$10:$L$999,0),1)),INDEX('Cycle 9'!F$10:F$999,MATCH($A913,'Cycle 9'!$L$10:$L$999,0),1)),INDEX('Cycle 10'!F$10:F$999,MATCH($A913,'Cycle 10'!$L$10:$L$999,0),1)),INDEX('Cycle 11'!F$10:F$999,MATCH($A913,'Cycle 11'!$L$10:$L$999,0),1)),"")="","",IFERROR(IFERROR(IFERROR(IFERROR(IFERROR(IFERROR(IFERROR(IFERROR(IFERROR(IFERROR(IFERROR(IFERROR(INDEX(Summer!F$10:F$999,MATCH($A913,Summer!$L$10:$L$999,0),1),INDEX('Cycle 1'!F$10:F$999,MATCH($A913,'Cycle 1'!$L$10:$L$999,0),1)),INDEX('Cycle 2'!F$10:F$999,MATCH($A913,'Cycle 2'!$L$10:$L$999,0),1)),INDEX('Cycle 3'!F$10:F$999,MATCH($A913,'Cycle 3'!$L$10:$L$999,0),1)),INDEX('Cycle 4'!F$10:F$999,MATCH($A913,'Cycle 4'!$L$10:$L$999,0),1)),INDEX('Cycle 5'!F$10:F$999,MATCH($A913,'Cycle 5'!$L$10:$L$999,0),1)),INDEX('Cycle 6'!F$10:F$999,MATCH($A913,'Cycle 6'!$L$10:$L$999,0),1)),INDEX('Cycle 7'!F$10:F$999,MATCH($A913,'Cycle 7'!$L$10:$L$999,0),1)),INDEX('Cycle 8'!F$10:F$999,MATCH($A913,'Cycle 8'!$L$10:$L$999,0),1)),INDEX('Cycle 9'!F$10:F$999,MATCH($A913,'Cycle 9'!$L$10:$L$999,0),1)),INDEX('Cycle 10'!F$10:F$999,MATCH($A913,'Cycle 10'!$L$10:$L$999,0),1)),INDEX('Cycle 11'!F$10:F$999,MATCH($A913,'Cycle 11'!$L$10:$L$999,0),1)),""))</f>
        <v/>
      </c>
      <c r="H913" t="str">
        <f>IF(IFERROR(IFERROR(IFERROR(IFERROR(IFERROR(IFERROR(IFERROR(IFERROR(IFERROR(IFERROR(IFERROR(IFERROR(INDEX(Summer!G$10:G$999,MATCH($A913,Summer!$L$10:$L$999,0),1),INDEX('Cycle 1'!G$10:G$999,MATCH($A913,'Cycle 1'!$L$10:$L$999,0),1)),INDEX('Cycle 2'!G$10:G$999,MATCH($A913,'Cycle 2'!$L$10:$L$999,0),1)),INDEX('Cycle 3'!G$10:G$999,MATCH($A913,'Cycle 3'!$L$10:$L$999,0),1)),INDEX('Cycle 4'!G$10:G$999,MATCH($A913,'Cycle 4'!$L$10:$L$999,0),1)),INDEX('Cycle 5'!G$10:G$999,MATCH($A913,'Cycle 5'!$L$10:$L$999,0),1)),INDEX('Cycle 6'!G$10:G$999,MATCH($A913,'Cycle 6'!$L$10:$L$999,0),1)),INDEX('Cycle 7'!G$10:G$999,MATCH($A913,'Cycle 7'!$L$10:$L$999,0),1)),INDEX('Cycle 8'!G$10:G$999,MATCH($A913,'Cycle 8'!$L$10:$L$999,0),1)),INDEX('Cycle 9'!G$10:G$999,MATCH($A913,'Cycle 9'!$L$10:$L$999,0),1)),INDEX('Cycle 10'!G$10:G$999,MATCH($A913,'Cycle 10'!$L$10:$L$999,0),1)),INDEX('Cycle 11'!G$10:G$999,MATCH($A913,'Cycle 11'!$L$10:$L$999,0),1)),"")="","",IFERROR(IFERROR(IFERROR(IFERROR(IFERROR(IFERROR(IFERROR(IFERROR(IFERROR(IFERROR(IFERROR(IFERROR(INDEX(Summer!G$10:G$999,MATCH($A913,Summer!$L$10:$L$999,0),1),INDEX('Cycle 1'!G$10:G$999,MATCH($A913,'Cycle 1'!$L$10:$L$999,0),1)),INDEX('Cycle 2'!G$10:G$999,MATCH($A913,'Cycle 2'!$L$10:$L$999,0),1)),INDEX('Cycle 3'!G$10:G$999,MATCH($A913,'Cycle 3'!$L$10:$L$999,0),1)),INDEX('Cycle 4'!G$10:G$999,MATCH($A913,'Cycle 4'!$L$10:$L$999,0),1)),INDEX('Cycle 5'!G$10:G$999,MATCH($A913,'Cycle 5'!$L$10:$L$999,0),1)),INDEX('Cycle 6'!G$10:G$999,MATCH($A913,'Cycle 6'!$L$10:$L$999,0),1)),INDEX('Cycle 7'!G$10:G$999,MATCH($A913,'Cycle 7'!$L$10:$L$999,0),1)),INDEX('Cycle 8'!G$10:G$999,MATCH($A913,'Cycle 8'!$L$10:$L$999,0),1)),INDEX('Cycle 9'!G$10:G$999,MATCH($A913,'Cycle 9'!$L$10:$L$999,0),1)),INDEX('Cycle 10'!G$10:G$999,MATCH($A913,'Cycle 10'!$L$10:$L$999,0),1)),INDEX('Cycle 11'!G$10:G$999,MATCH($A913,'Cycle 11'!$L$10:$L$999,0),1)),""))</f>
        <v/>
      </c>
      <c r="I913">
        <f>IFERROR(IF(C913="",MAX(I$1:I912),IF(ROW(C$2)=ROW(C913),1,IF(ISERROR(VLOOKUP(C913,C$2:C912,1,FALSE)),MAX(I$1:I912)+1,MAX(I$1:I912)))),"")</f>
        <v>0</v>
      </c>
      <c r="J913" t="str">
        <f t="shared" si="96"/>
        <v/>
      </c>
      <c r="K913" t="str">
        <f t="shared" si="99"/>
        <v/>
      </c>
      <c r="L913" t="str">
        <f t="shared" si="99"/>
        <v/>
      </c>
      <c r="M913" t="str">
        <f t="shared" si="99"/>
        <v/>
      </c>
      <c r="N913" t="str">
        <f t="shared" si="99"/>
        <v/>
      </c>
      <c r="O913" t="str">
        <f t="shared" si="99"/>
        <v/>
      </c>
      <c r="P913" t="str">
        <f t="shared" si="99"/>
        <v/>
      </c>
      <c r="Q913" t="str">
        <f t="shared" si="99"/>
        <v/>
      </c>
      <c r="R913" t="str">
        <f t="shared" si="99"/>
        <v/>
      </c>
      <c r="S913" t="str">
        <f t="shared" si="99"/>
        <v/>
      </c>
      <c r="T913" t="str">
        <f t="shared" si="99"/>
        <v/>
      </c>
      <c r="U913" t="str">
        <f t="shared" si="99"/>
        <v/>
      </c>
      <c r="V913" t="str">
        <f t="shared" si="99"/>
        <v/>
      </c>
      <c r="W913" t="str">
        <f t="shared" si="97"/>
        <v/>
      </c>
      <c r="X913">
        <f>IF(OR(H913="No",H913=""),0,IF(COUNTIFS(H$2:H913,"Yes",C$2:C913,C913)&gt;1,0,COUNTIFS(H$2:H913,"Yes",C$2:C913,C913)))+IF(X912=$X$1,0,X912)</f>
        <v>0</v>
      </c>
    </row>
    <row r="914" spans="1:24" x14ac:dyDescent="0.3">
      <c r="A914">
        <f>ROWS($A$2:$A914)</f>
        <v>913</v>
      </c>
      <c r="B914" t="str">
        <f>IF(ISERROR(VLOOKUP(A914,Summer!L$11:L$500,1,FALSE)),IF(ISERROR(VLOOKUP(A914,'Cycle 1'!L$11:L$500,1,FALSE)),IF(ISERROR(VLOOKUP(A914,'Cycle 2'!L$11:L$500,1,FALSE)),IF(ISERROR(VLOOKUP(A914,'Cycle 3'!L$11:L$500,1,FALSE)),IF(ISERROR(VLOOKUP(A914,'Cycle 4'!L$11:L$500,1,FALSE)),IF(ISERROR(VLOOKUP(A914,'Cycle 5'!L$11:L$500,1,FALSE)),IF(ISERROR(VLOOKUP(A914,'Cycle 6'!L$11:L$500,1,FALSE)),IF(ISERROR(VLOOKUP(A914,'Cycle 7'!L$11:L$500,1,FALSE)),IF(ISERROR(VLOOKUP(A914,'Cycle 8'!L$11:L$500,1,FALSE)),IF(ISERROR(VLOOKUP(A914,'Cycle 9'!L$11:L$500,1,FALSE)),IF(ISERROR(VLOOKUP(A914,'Cycle 10'!L$11:L$500,1,FALSE)),IF(ISERROR(VLOOKUP(A914,'Cycle 11'!L$11:L$500,1,FALSE)),"","Cycle 11"),"Cycle 10"),"Cycle 9"),"Cycle 8"),"Cycle 7"),"Cycle 6"),"Cycle 5"),"Cycle 4"),"Cycle 3"),"Cycle 2"),"Cycle 1"),"Summer")</f>
        <v/>
      </c>
      <c r="C914" t="str">
        <f>IF(IFERROR(IFERROR(IFERROR(IFERROR(IFERROR(IFERROR(IFERROR(IFERROR(IFERROR(IFERROR(IFERROR(IFERROR(INDEX(Summer!B$10:B$999,MATCH($A914,Summer!$L$10:$L$999,0),1),INDEX('Cycle 1'!B$10:B$999,MATCH($A914,'Cycle 1'!$L$10:$L$999,0),1)),INDEX('Cycle 2'!B$10:B$999,MATCH($A914,'Cycle 2'!$L$10:$L$999,0),1)),INDEX('Cycle 3'!B$10:B$999,MATCH($A914,'Cycle 3'!$L$10:$L$999,0),1)),INDEX('Cycle 4'!B$10:B$999,MATCH($A914,'Cycle 4'!$L$10:$L$999,0),1)),INDEX('Cycle 5'!B$10:B$999,MATCH($A914,'Cycle 5'!$L$10:$L$999,0),1)),INDEX('Cycle 6'!B$10:B$999,MATCH($A914,'Cycle 6'!$L$10:$L$999,0),1)),INDEX('Cycle 7'!B$10:B$999,MATCH($A914,'Cycle 7'!$L$10:$L$999,0),1)),INDEX('Cycle 8'!B$10:B$999,MATCH($A914,'Cycle 8'!$L$10:$L$999,0),1)),INDEX('Cycle 9'!B$10:B$999,MATCH($A914,'Cycle 9'!$L$10:$L$999,0),1)),INDEX('Cycle 10'!B$10:B$999,MATCH($A914,'Cycle 10'!$L$10:$L$999,0),1)),INDEX('Cycle 11'!B$10:B$999,MATCH($A914,'Cycle 11'!$L$10:$L$999,0),1)),"")="","",IFERROR(IFERROR(IFERROR(IFERROR(IFERROR(IFERROR(IFERROR(IFERROR(IFERROR(IFERROR(IFERROR(IFERROR(INDEX(Summer!B$10:B$999,MATCH($A914,Summer!$L$10:$L$999,0),1),INDEX('Cycle 1'!B$10:B$999,MATCH($A914,'Cycle 1'!$L$10:$L$999,0),1)),INDEX('Cycle 2'!B$10:B$999,MATCH($A914,'Cycle 2'!$L$10:$L$999,0),1)),INDEX('Cycle 3'!B$10:B$999,MATCH($A914,'Cycle 3'!$L$10:$L$999,0),1)),INDEX('Cycle 4'!B$10:B$999,MATCH($A914,'Cycle 4'!$L$10:$L$999,0),1)),INDEX('Cycle 5'!B$10:B$999,MATCH($A914,'Cycle 5'!$L$10:$L$999,0),1)),INDEX('Cycle 6'!B$10:B$999,MATCH($A914,'Cycle 6'!$L$10:$L$999,0),1)),INDEX('Cycle 7'!B$10:B$999,MATCH($A914,'Cycle 7'!$L$10:$L$999,0),1)),INDEX('Cycle 8'!B$10:B$999,MATCH($A914,'Cycle 8'!$L$10:$L$999,0),1)),INDEX('Cycle 9'!B$10:B$999,MATCH($A914,'Cycle 9'!$L$10:$L$999,0),1)),INDEX('Cycle 10'!B$10:B$999,MATCH($A914,'Cycle 10'!$L$10:$L$999,0),1)),INDEX('Cycle 11'!B$10:B$999,MATCH($A914,'Cycle 11'!$L$10:$L$999,0),1)),""))</f>
        <v/>
      </c>
      <c r="D914" t="str">
        <f>IF(IFERROR(IFERROR(IFERROR(IFERROR(IFERROR(IFERROR(IFERROR(IFERROR(IFERROR(IFERROR(IFERROR(IFERROR(INDEX(Summer!C$10:C$999,MATCH($A914,Summer!$L$10:$L$999,0),1),INDEX('Cycle 1'!C$10:C$999,MATCH($A914,'Cycle 1'!$L$10:$L$999,0),1)),INDEX('Cycle 2'!C$10:C$999,MATCH($A914,'Cycle 2'!$L$10:$L$999,0),1)),INDEX('Cycle 3'!C$10:C$999,MATCH($A914,'Cycle 3'!$L$10:$L$999,0),1)),INDEX('Cycle 4'!C$10:C$999,MATCH($A914,'Cycle 4'!$L$10:$L$999,0),1)),INDEX('Cycle 5'!C$10:C$999,MATCH($A914,'Cycle 5'!$L$10:$L$999,0),1)),INDEX('Cycle 6'!C$10:C$999,MATCH($A914,'Cycle 6'!$L$10:$L$999,0),1)),INDEX('Cycle 7'!C$10:C$999,MATCH($A914,'Cycle 7'!$L$10:$L$999,0),1)),INDEX('Cycle 8'!C$10:C$999,MATCH($A914,'Cycle 8'!$L$10:$L$999,0),1)),INDEX('Cycle 9'!C$10:C$999,MATCH($A914,'Cycle 9'!$L$10:$L$999,0),1)),INDEX('Cycle 10'!C$10:C$999,MATCH($A914,'Cycle 10'!$L$10:$L$999,0),1)),INDEX('Cycle 11'!C$10:C$999,MATCH($A914,'Cycle 11'!$L$10:$L$999,0),1)),"")="","",IFERROR(IFERROR(IFERROR(IFERROR(IFERROR(IFERROR(IFERROR(IFERROR(IFERROR(IFERROR(IFERROR(IFERROR(INDEX(Summer!C$10:C$999,MATCH($A914,Summer!$L$10:$L$999,0),1),INDEX('Cycle 1'!C$10:C$999,MATCH($A914,'Cycle 1'!$L$10:$L$999,0),1)),INDEX('Cycle 2'!C$10:C$999,MATCH($A914,'Cycle 2'!$L$10:$L$999,0),1)),INDEX('Cycle 3'!C$10:C$999,MATCH($A914,'Cycle 3'!$L$10:$L$999,0),1)),INDEX('Cycle 4'!C$10:C$999,MATCH($A914,'Cycle 4'!$L$10:$L$999,0),1)),INDEX('Cycle 5'!C$10:C$999,MATCH($A914,'Cycle 5'!$L$10:$L$999,0),1)),INDEX('Cycle 6'!C$10:C$999,MATCH($A914,'Cycle 6'!$L$10:$L$999,0),1)),INDEX('Cycle 7'!C$10:C$999,MATCH($A914,'Cycle 7'!$L$10:$L$999,0),1)),INDEX('Cycle 8'!C$10:C$999,MATCH($A914,'Cycle 8'!$L$10:$L$999,0),1)),INDEX('Cycle 9'!C$10:C$999,MATCH($A914,'Cycle 9'!$L$10:$L$999,0),1)),INDEX('Cycle 10'!C$10:C$999,MATCH($A914,'Cycle 10'!$L$10:$L$999,0),1)),INDEX('Cycle 11'!C$10:C$999,MATCH($A914,'Cycle 11'!$L$10:$L$999,0),1)),""))</f>
        <v/>
      </c>
      <c r="E914" t="str">
        <f>IF(IFERROR(IFERROR(IFERROR(IFERROR(IFERROR(IFERROR(IFERROR(IFERROR(IFERROR(IFERROR(IFERROR(IFERROR(INDEX(Summer!D$10:D$999,MATCH($A914,Summer!$L$10:$L$999,0),1),INDEX('Cycle 1'!D$10:D$999,MATCH($A914,'Cycle 1'!$L$10:$L$999,0),1)),INDEX('Cycle 2'!D$10:D$999,MATCH($A914,'Cycle 2'!$L$10:$L$999,0),1)),INDEX('Cycle 3'!D$10:D$999,MATCH($A914,'Cycle 3'!$L$10:$L$999,0),1)),INDEX('Cycle 4'!D$10:D$999,MATCH($A914,'Cycle 4'!$L$10:$L$999,0),1)),INDEX('Cycle 5'!D$10:D$999,MATCH($A914,'Cycle 5'!$L$10:$L$999,0),1)),INDEX('Cycle 6'!D$10:D$999,MATCH($A914,'Cycle 6'!$L$10:$L$999,0),1)),INDEX('Cycle 7'!D$10:D$999,MATCH($A914,'Cycle 7'!$L$10:$L$999,0),1)),INDEX('Cycle 8'!D$10:D$999,MATCH($A914,'Cycle 8'!$L$10:$L$999,0),1)),INDEX('Cycle 9'!D$10:D$999,MATCH($A914,'Cycle 9'!$L$10:$L$999,0),1)),INDEX('Cycle 10'!D$10:D$999,MATCH($A914,'Cycle 10'!$L$10:$L$999,0),1)),INDEX('Cycle 11'!D$10:D$999,MATCH($A914,'Cycle 11'!$L$10:$L$999,0),1)),"")="","",IFERROR(IFERROR(IFERROR(IFERROR(IFERROR(IFERROR(IFERROR(IFERROR(IFERROR(IFERROR(IFERROR(IFERROR(INDEX(Summer!D$10:D$999,MATCH($A914,Summer!$L$10:$L$999,0),1),INDEX('Cycle 1'!D$10:D$999,MATCH($A914,'Cycle 1'!$L$10:$L$999,0),1)),INDEX('Cycle 2'!D$10:D$999,MATCH($A914,'Cycle 2'!$L$10:$L$999,0),1)),INDEX('Cycle 3'!D$10:D$999,MATCH($A914,'Cycle 3'!$L$10:$L$999,0),1)),INDEX('Cycle 4'!D$10:D$999,MATCH($A914,'Cycle 4'!$L$10:$L$999,0),1)),INDEX('Cycle 5'!D$10:D$999,MATCH($A914,'Cycle 5'!$L$10:$L$999,0),1)),INDEX('Cycle 6'!D$10:D$999,MATCH($A914,'Cycle 6'!$L$10:$L$999,0),1)),INDEX('Cycle 7'!D$10:D$999,MATCH($A914,'Cycle 7'!$L$10:$L$999,0),1)),INDEX('Cycle 8'!D$10:D$999,MATCH($A914,'Cycle 8'!$L$10:$L$999,0),1)),INDEX('Cycle 9'!D$10:D$999,MATCH($A914,'Cycle 9'!$L$10:$L$999,0),1)),INDEX('Cycle 10'!D$10:D$999,MATCH($A914,'Cycle 10'!$L$10:$L$999,0),1)),INDEX('Cycle 11'!D$10:D$999,MATCH($A914,'Cycle 11'!$L$10:$L$999,0),1)),""))</f>
        <v/>
      </c>
      <c r="F914" t="str">
        <f>IF(IFERROR(IFERROR(IFERROR(IFERROR(IFERROR(IFERROR(IFERROR(IFERROR(IFERROR(IFERROR(IFERROR(IFERROR(INDEX(Summer!E$10:E$999,MATCH($A914,Summer!$L$10:$L$999,0),1),INDEX('Cycle 1'!E$10:E$999,MATCH($A914,'Cycle 1'!$L$10:$L$999,0),1)),INDEX('Cycle 2'!E$10:E$999,MATCH($A914,'Cycle 2'!$L$10:$L$999,0),1)),INDEX('Cycle 3'!E$10:E$999,MATCH($A914,'Cycle 3'!$L$10:$L$999,0),1)),INDEX('Cycle 4'!E$10:E$999,MATCH($A914,'Cycle 4'!$L$10:$L$999,0),1)),INDEX('Cycle 5'!E$10:E$999,MATCH($A914,'Cycle 5'!$L$10:$L$999,0),1)),INDEX('Cycle 6'!E$10:E$999,MATCH($A914,'Cycle 6'!$L$10:$L$999,0),1)),INDEX('Cycle 7'!E$10:E$999,MATCH($A914,'Cycle 7'!$L$10:$L$999,0),1)),INDEX('Cycle 8'!E$10:E$999,MATCH($A914,'Cycle 8'!$L$10:$L$999,0),1)),INDEX('Cycle 9'!E$10:E$999,MATCH($A914,'Cycle 9'!$L$10:$L$999,0),1)),INDEX('Cycle 10'!E$10:E$999,MATCH($A914,'Cycle 10'!$L$10:$L$999,0),1)),INDEX('Cycle 11'!E$10:E$999,MATCH($A914,'Cycle 11'!$L$10:$L$999,0),1)),"")="","",IFERROR(IFERROR(IFERROR(IFERROR(IFERROR(IFERROR(IFERROR(IFERROR(IFERROR(IFERROR(IFERROR(IFERROR(INDEX(Summer!E$10:E$999,MATCH($A914,Summer!$L$10:$L$999,0),1),INDEX('Cycle 1'!E$10:E$999,MATCH($A914,'Cycle 1'!$L$10:$L$999,0),1)),INDEX('Cycle 2'!E$10:E$999,MATCH($A914,'Cycle 2'!$L$10:$L$999,0),1)),INDEX('Cycle 3'!E$10:E$999,MATCH($A914,'Cycle 3'!$L$10:$L$999,0),1)),INDEX('Cycle 4'!E$10:E$999,MATCH($A914,'Cycle 4'!$L$10:$L$999,0),1)),INDEX('Cycle 5'!E$10:E$999,MATCH($A914,'Cycle 5'!$L$10:$L$999,0),1)),INDEX('Cycle 6'!E$10:E$999,MATCH($A914,'Cycle 6'!$L$10:$L$999,0),1)),INDEX('Cycle 7'!E$10:E$999,MATCH($A914,'Cycle 7'!$L$10:$L$999,0),1)),INDEX('Cycle 8'!E$10:E$999,MATCH($A914,'Cycle 8'!$L$10:$L$999,0),1)),INDEX('Cycle 9'!E$10:E$999,MATCH($A914,'Cycle 9'!$L$10:$L$999,0),1)),INDEX('Cycle 10'!E$10:E$999,MATCH($A914,'Cycle 10'!$L$10:$L$999,0),1)),INDEX('Cycle 11'!E$10:E$999,MATCH($A914,'Cycle 11'!$L$10:$L$999,0),1)),""))</f>
        <v/>
      </c>
      <c r="G914" t="str">
        <f>IF(IFERROR(IFERROR(IFERROR(IFERROR(IFERROR(IFERROR(IFERROR(IFERROR(IFERROR(IFERROR(IFERROR(IFERROR(INDEX(Summer!F$10:F$999,MATCH($A914,Summer!$L$10:$L$999,0),1),INDEX('Cycle 1'!F$10:F$999,MATCH($A914,'Cycle 1'!$L$10:$L$999,0),1)),INDEX('Cycle 2'!F$10:F$999,MATCH($A914,'Cycle 2'!$L$10:$L$999,0),1)),INDEX('Cycle 3'!F$10:F$999,MATCH($A914,'Cycle 3'!$L$10:$L$999,0),1)),INDEX('Cycle 4'!F$10:F$999,MATCH($A914,'Cycle 4'!$L$10:$L$999,0),1)),INDEX('Cycle 5'!F$10:F$999,MATCH($A914,'Cycle 5'!$L$10:$L$999,0),1)),INDEX('Cycle 6'!F$10:F$999,MATCH($A914,'Cycle 6'!$L$10:$L$999,0),1)),INDEX('Cycle 7'!F$10:F$999,MATCH($A914,'Cycle 7'!$L$10:$L$999,0),1)),INDEX('Cycle 8'!F$10:F$999,MATCH($A914,'Cycle 8'!$L$10:$L$999,0),1)),INDEX('Cycle 9'!F$10:F$999,MATCH($A914,'Cycle 9'!$L$10:$L$999,0),1)),INDEX('Cycle 10'!F$10:F$999,MATCH($A914,'Cycle 10'!$L$10:$L$999,0),1)),INDEX('Cycle 11'!F$10:F$999,MATCH($A914,'Cycle 11'!$L$10:$L$999,0),1)),"")="","",IFERROR(IFERROR(IFERROR(IFERROR(IFERROR(IFERROR(IFERROR(IFERROR(IFERROR(IFERROR(IFERROR(IFERROR(INDEX(Summer!F$10:F$999,MATCH($A914,Summer!$L$10:$L$999,0),1),INDEX('Cycle 1'!F$10:F$999,MATCH($A914,'Cycle 1'!$L$10:$L$999,0),1)),INDEX('Cycle 2'!F$10:F$999,MATCH($A914,'Cycle 2'!$L$10:$L$999,0),1)),INDEX('Cycle 3'!F$10:F$999,MATCH($A914,'Cycle 3'!$L$10:$L$999,0),1)),INDEX('Cycle 4'!F$10:F$999,MATCH($A914,'Cycle 4'!$L$10:$L$999,0),1)),INDEX('Cycle 5'!F$10:F$999,MATCH($A914,'Cycle 5'!$L$10:$L$999,0),1)),INDEX('Cycle 6'!F$10:F$999,MATCH($A914,'Cycle 6'!$L$10:$L$999,0),1)),INDEX('Cycle 7'!F$10:F$999,MATCH($A914,'Cycle 7'!$L$10:$L$999,0),1)),INDEX('Cycle 8'!F$10:F$999,MATCH($A914,'Cycle 8'!$L$10:$L$999,0),1)),INDEX('Cycle 9'!F$10:F$999,MATCH($A914,'Cycle 9'!$L$10:$L$999,0),1)),INDEX('Cycle 10'!F$10:F$999,MATCH($A914,'Cycle 10'!$L$10:$L$999,0),1)),INDEX('Cycle 11'!F$10:F$999,MATCH($A914,'Cycle 11'!$L$10:$L$999,0),1)),""))</f>
        <v/>
      </c>
      <c r="H914" t="str">
        <f>IF(IFERROR(IFERROR(IFERROR(IFERROR(IFERROR(IFERROR(IFERROR(IFERROR(IFERROR(IFERROR(IFERROR(IFERROR(INDEX(Summer!G$10:G$999,MATCH($A914,Summer!$L$10:$L$999,0),1),INDEX('Cycle 1'!G$10:G$999,MATCH($A914,'Cycle 1'!$L$10:$L$999,0),1)),INDEX('Cycle 2'!G$10:G$999,MATCH($A914,'Cycle 2'!$L$10:$L$999,0),1)),INDEX('Cycle 3'!G$10:G$999,MATCH($A914,'Cycle 3'!$L$10:$L$999,0),1)),INDEX('Cycle 4'!G$10:G$999,MATCH($A914,'Cycle 4'!$L$10:$L$999,0),1)),INDEX('Cycle 5'!G$10:G$999,MATCH($A914,'Cycle 5'!$L$10:$L$999,0),1)),INDEX('Cycle 6'!G$10:G$999,MATCH($A914,'Cycle 6'!$L$10:$L$999,0),1)),INDEX('Cycle 7'!G$10:G$999,MATCH($A914,'Cycle 7'!$L$10:$L$999,0),1)),INDEX('Cycle 8'!G$10:G$999,MATCH($A914,'Cycle 8'!$L$10:$L$999,0),1)),INDEX('Cycle 9'!G$10:G$999,MATCH($A914,'Cycle 9'!$L$10:$L$999,0),1)),INDEX('Cycle 10'!G$10:G$999,MATCH($A914,'Cycle 10'!$L$10:$L$999,0),1)),INDEX('Cycle 11'!G$10:G$999,MATCH($A914,'Cycle 11'!$L$10:$L$999,0),1)),"")="","",IFERROR(IFERROR(IFERROR(IFERROR(IFERROR(IFERROR(IFERROR(IFERROR(IFERROR(IFERROR(IFERROR(IFERROR(INDEX(Summer!G$10:G$999,MATCH($A914,Summer!$L$10:$L$999,0),1),INDEX('Cycle 1'!G$10:G$999,MATCH($A914,'Cycle 1'!$L$10:$L$999,0),1)),INDEX('Cycle 2'!G$10:G$999,MATCH($A914,'Cycle 2'!$L$10:$L$999,0),1)),INDEX('Cycle 3'!G$10:G$999,MATCH($A914,'Cycle 3'!$L$10:$L$999,0),1)),INDEX('Cycle 4'!G$10:G$999,MATCH($A914,'Cycle 4'!$L$10:$L$999,0),1)),INDEX('Cycle 5'!G$10:G$999,MATCH($A914,'Cycle 5'!$L$10:$L$999,0),1)),INDEX('Cycle 6'!G$10:G$999,MATCH($A914,'Cycle 6'!$L$10:$L$999,0),1)),INDEX('Cycle 7'!G$10:G$999,MATCH($A914,'Cycle 7'!$L$10:$L$999,0),1)),INDEX('Cycle 8'!G$10:G$999,MATCH($A914,'Cycle 8'!$L$10:$L$999,0),1)),INDEX('Cycle 9'!G$10:G$999,MATCH($A914,'Cycle 9'!$L$10:$L$999,0),1)),INDEX('Cycle 10'!G$10:G$999,MATCH($A914,'Cycle 10'!$L$10:$L$999,0),1)),INDEX('Cycle 11'!G$10:G$999,MATCH($A914,'Cycle 11'!$L$10:$L$999,0),1)),""))</f>
        <v/>
      </c>
      <c r="I914">
        <f>IFERROR(IF(C914="",MAX(I$1:I913),IF(ROW(C$2)=ROW(C914),1,IF(ISERROR(VLOOKUP(C914,C$2:C913,1,FALSE)),MAX(I$1:I913)+1,MAX(I$1:I913)))),"")</f>
        <v>0</v>
      </c>
      <c r="J914" t="str">
        <f t="shared" si="96"/>
        <v/>
      </c>
      <c r="K914" t="str">
        <f t="shared" si="99"/>
        <v/>
      </c>
      <c r="L914" t="str">
        <f t="shared" si="99"/>
        <v/>
      </c>
      <c r="M914" t="str">
        <f t="shared" si="99"/>
        <v/>
      </c>
      <c r="N914" t="str">
        <f t="shared" si="99"/>
        <v/>
      </c>
      <c r="O914" t="str">
        <f t="shared" si="99"/>
        <v/>
      </c>
      <c r="P914" t="str">
        <f t="shared" si="99"/>
        <v/>
      </c>
      <c r="Q914" t="str">
        <f t="shared" si="99"/>
        <v/>
      </c>
      <c r="R914" t="str">
        <f t="shared" si="99"/>
        <v/>
      </c>
      <c r="S914" t="str">
        <f t="shared" si="99"/>
        <v/>
      </c>
      <c r="T914" t="str">
        <f t="shared" si="99"/>
        <v/>
      </c>
      <c r="U914" t="str">
        <f t="shared" si="99"/>
        <v/>
      </c>
      <c r="V914" t="str">
        <f t="shared" si="99"/>
        <v/>
      </c>
      <c r="W914" t="str">
        <f t="shared" si="97"/>
        <v/>
      </c>
      <c r="X914">
        <f>IF(OR(H914="No",H914=""),0,IF(COUNTIFS(H$2:H914,"Yes",C$2:C914,C914)&gt;1,0,COUNTIFS(H$2:H914,"Yes",C$2:C914,C914)))+IF(X913=$X$1,0,X913)</f>
        <v>0</v>
      </c>
    </row>
    <row r="915" spans="1:24" x14ac:dyDescent="0.3">
      <c r="A915">
        <f>ROWS($A$2:$A915)</f>
        <v>914</v>
      </c>
      <c r="B915" t="str">
        <f>IF(ISERROR(VLOOKUP(A915,Summer!L$11:L$500,1,FALSE)),IF(ISERROR(VLOOKUP(A915,'Cycle 1'!L$11:L$500,1,FALSE)),IF(ISERROR(VLOOKUP(A915,'Cycle 2'!L$11:L$500,1,FALSE)),IF(ISERROR(VLOOKUP(A915,'Cycle 3'!L$11:L$500,1,FALSE)),IF(ISERROR(VLOOKUP(A915,'Cycle 4'!L$11:L$500,1,FALSE)),IF(ISERROR(VLOOKUP(A915,'Cycle 5'!L$11:L$500,1,FALSE)),IF(ISERROR(VLOOKUP(A915,'Cycle 6'!L$11:L$500,1,FALSE)),IF(ISERROR(VLOOKUP(A915,'Cycle 7'!L$11:L$500,1,FALSE)),IF(ISERROR(VLOOKUP(A915,'Cycle 8'!L$11:L$500,1,FALSE)),IF(ISERROR(VLOOKUP(A915,'Cycle 9'!L$11:L$500,1,FALSE)),IF(ISERROR(VLOOKUP(A915,'Cycle 10'!L$11:L$500,1,FALSE)),IF(ISERROR(VLOOKUP(A915,'Cycle 11'!L$11:L$500,1,FALSE)),"","Cycle 11"),"Cycle 10"),"Cycle 9"),"Cycle 8"),"Cycle 7"),"Cycle 6"),"Cycle 5"),"Cycle 4"),"Cycle 3"),"Cycle 2"),"Cycle 1"),"Summer")</f>
        <v/>
      </c>
      <c r="C915" t="str">
        <f>IF(IFERROR(IFERROR(IFERROR(IFERROR(IFERROR(IFERROR(IFERROR(IFERROR(IFERROR(IFERROR(IFERROR(IFERROR(INDEX(Summer!B$10:B$999,MATCH($A915,Summer!$L$10:$L$999,0),1),INDEX('Cycle 1'!B$10:B$999,MATCH($A915,'Cycle 1'!$L$10:$L$999,0),1)),INDEX('Cycle 2'!B$10:B$999,MATCH($A915,'Cycle 2'!$L$10:$L$999,0),1)),INDEX('Cycle 3'!B$10:B$999,MATCH($A915,'Cycle 3'!$L$10:$L$999,0),1)),INDEX('Cycle 4'!B$10:B$999,MATCH($A915,'Cycle 4'!$L$10:$L$999,0),1)),INDEX('Cycle 5'!B$10:B$999,MATCH($A915,'Cycle 5'!$L$10:$L$999,0),1)),INDEX('Cycle 6'!B$10:B$999,MATCH($A915,'Cycle 6'!$L$10:$L$999,0),1)),INDEX('Cycle 7'!B$10:B$999,MATCH($A915,'Cycle 7'!$L$10:$L$999,0),1)),INDEX('Cycle 8'!B$10:B$999,MATCH($A915,'Cycle 8'!$L$10:$L$999,0),1)),INDEX('Cycle 9'!B$10:B$999,MATCH($A915,'Cycle 9'!$L$10:$L$999,0),1)),INDEX('Cycle 10'!B$10:B$999,MATCH($A915,'Cycle 10'!$L$10:$L$999,0),1)),INDEX('Cycle 11'!B$10:B$999,MATCH($A915,'Cycle 11'!$L$10:$L$999,0),1)),"")="","",IFERROR(IFERROR(IFERROR(IFERROR(IFERROR(IFERROR(IFERROR(IFERROR(IFERROR(IFERROR(IFERROR(IFERROR(INDEX(Summer!B$10:B$999,MATCH($A915,Summer!$L$10:$L$999,0),1),INDEX('Cycle 1'!B$10:B$999,MATCH($A915,'Cycle 1'!$L$10:$L$999,0),1)),INDEX('Cycle 2'!B$10:B$999,MATCH($A915,'Cycle 2'!$L$10:$L$999,0),1)),INDEX('Cycle 3'!B$10:B$999,MATCH($A915,'Cycle 3'!$L$10:$L$999,0),1)),INDEX('Cycle 4'!B$10:B$999,MATCH($A915,'Cycle 4'!$L$10:$L$999,0),1)),INDEX('Cycle 5'!B$10:B$999,MATCH($A915,'Cycle 5'!$L$10:$L$999,0),1)),INDEX('Cycle 6'!B$10:B$999,MATCH($A915,'Cycle 6'!$L$10:$L$999,0),1)),INDEX('Cycle 7'!B$10:B$999,MATCH($A915,'Cycle 7'!$L$10:$L$999,0),1)),INDEX('Cycle 8'!B$10:B$999,MATCH($A915,'Cycle 8'!$L$10:$L$999,0),1)),INDEX('Cycle 9'!B$10:B$999,MATCH($A915,'Cycle 9'!$L$10:$L$999,0),1)),INDEX('Cycle 10'!B$10:B$999,MATCH($A915,'Cycle 10'!$L$10:$L$999,0),1)),INDEX('Cycle 11'!B$10:B$999,MATCH($A915,'Cycle 11'!$L$10:$L$999,0),1)),""))</f>
        <v/>
      </c>
      <c r="D915" t="str">
        <f>IF(IFERROR(IFERROR(IFERROR(IFERROR(IFERROR(IFERROR(IFERROR(IFERROR(IFERROR(IFERROR(IFERROR(IFERROR(INDEX(Summer!C$10:C$999,MATCH($A915,Summer!$L$10:$L$999,0),1),INDEX('Cycle 1'!C$10:C$999,MATCH($A915,'Cycle 1'!$L$10:$L$999,0),1)),INDEX('Cycle 2'!C$10:C$999,MATCH($A915,'Cycle 2'!$L$10:$L$999,0),1)),INDEX('Cycle 3'!C$10:C$999,MATCH($A915,'Cycle 3'!$L$10:$L$999,0),1)),INDEX('Cycle 4'!C$10:C$999,MATCH($A915,'Cycle 4'!$L$10:$L$999,0),1)),INDEX('Cycle 5'!C$10:C$999,MATCH($A915,'Cycle 5'!$L$10:$L$999,0),1)),INDEX('Cycle 6'!C$10:C$999,MATCH($A915,'Cycle 6'!$L$10:$L$999,0),1)),INDEX('Cycle 7'!C$10:C$999,MATCH($A915,'Cycle 7'!$L$10:$L$999,0),1)),INDEX('Cycle 8'!C$10:C$999,MATCH($A915,'Cycle 8'!$L$10:$L$999,0),1)),INDEX('Cycle 9'!C$10:C$999,MATCH($A915,'Cycle 9'!$L$10:$L$999,0),1)),INDEX('Cycle 10'!C$10:C$999,MATCH($A915,'Cycle 10'!$L$10:$L$999,0),1)),INDEX('Cycle 11'!C$10:C$999,MATCH($A915,'Cycle 11'!$L$10:$L$999,0),1)),"")="","",IFERROR(IFERROR(IFERROR(IFERROR(IFERROR(IFERROR(IFERROR(IFERROR(IFERROR(IFERROR(IFERROR(IFERROR(INDEX(Summer!C$10:C$999,MATCH($A915,Summer!$L$10:$L$999,0),1),INDEX('Cycle 1'!C$10:C$999,MATCH($A915,'Cycle 1'!$L$10:$L$999,0),1)),INDEX('Cycle 2'!C$10:C$999,MATCH($A915,'Cycle 2'!$L$10:$L$999,0),1)),INDEX('Cycle 3'!C$10:C$999,MATCH($A915,'Cycle 3'!$L$10:$L$999,0),1)),INDEX('Cycle 4'!C$10:C$999,MATCH($A915,'Cycle 4'!$L$10:$L$999,0),1)),INDEX('Cycle 5'!C$10:C$999,MATCH($A915,'Cycle 5'!$L$10:$L$999,0),1)),INDEX('Cycle 6'!C$10:C$999,MATCH($A915,'Cycle 6'!$L$10:$L$999,0),1)),INDEX('Cycle 7'!C$10:C$999,MATCH($A915,'Cycle 7'!$L$10:$L$999,0),1)),INDEX('Cycle 8'!C$10:C$999,MATCH($A915,'Cycle 8'!$L$10:$L$999,0),1)),INDEX('Cycle 9'!C$10:C$999,MATCH($A915,'Cycle 9'!$L$10:$L$999,0),1)),INDEX('Cycle 10'!C$10:C$999,MATCH($A915,'Cycle 10'!$L$10:$L$999,0),1)),INDEX('Cycle 11'!C$10:C$999,MATCH($A915,'Cycle 11'!$L$10:$L$999,0),1)),""))</f>
        <v/>
      </c>
      <c r="E915" t="str">
        <f>IF(IFERROR(IFERROR(IFERROR(IFERROR(IFERROR(IFERROR(IFERROR(IFERROR(IFERROR(IFERROR(IFERROR(IFERROR(INDEX(Summer!D$10:D$999,MATCH($A915,Summer!$L$10:$L$999,0),1),INDEX('Cycle 1'!D$10:D$999,MATCH($A915,'Cycle 1'!$L$10:$L$999,0),1)),INDEX('Cycle 2'!D$10:D$999,MATCH($A915,'Cycle 2'!$L$10:$L$999,0),1)),INDEX('Cycle 3'!D$10:D$999,MATCH($A915,'Cycle 3'!$L$10:$L$999,0),1)),INDEX('Cycle 4'!D$10:D$999,MATCH($A915,'Cycle 4'!$L$10:$L$999,0),1)),INDEX('Cycle 5'!D$10:D$999,MATCH($A915,'Cycle 5'!$L$10:$L$999,0),1)),INDEX('Cycle 6'!D$10:D$999,MATCH($A915,'Cycle 6'!$L$10:$L$999,0),1)),INDEX('Cycle 7'!D$10:D$999,MATCH($A915,'Cycle 7'!$L$10:$L$999,0),1)),INDEX('Cycle 8'!D$10:D$999,MATCH($A915,'Cycle 8'!$L$10:$L$999,0),1)),INDEX('Cycle 9'!D$10:D$999,MATCH($A915,'Cycle 9'!$L$10:$L$999,0),1)),INDEX('Cycle 10'!D$10:D$999,MATCH($A915,'Cycle 10'!$L$10:$L$999,0),1)),INDEX('Cycle 11'!D$10:D$999,MATCH($A915,'Cycle 11'!$L$10:$L$999,0),1)),"")="","",IFERROR(IFERROR(IFERROR(IFERROR(IFERROR(IFERROR(IFERROR(IFERROR(IFERROR(IFERROR(IFERROR(IFERROR(INDEX(Summer!D$10:D$999,MATCH($A915,Summer!$L$10:$L$999,0),1),INDEX('Cycle 1'!D$10:D$999,MATCH($A915,'Cycle 1'!$L$10:$L$999,0),1)),INDEX('Cycle 2'!D$10:D$999,MATCH($A915,'Cycle 2'!$L$10:$L$999,0),1)),INDEX('Cycle 3'!D$10:D$999,MATCH($A915,'Cycle 3'!$L$10:$L$999,0),1)),INDEX('Cycle 4'!D$10:D$999,MATCH($A915,'Cycle 4'!$L$10:$L$999,0),1)),INDEX('Cycle 5'!D$10:D$999,MATCH($A915,'Cycle 5'!$L$10:$L$999,0),1)),INDEX('Cycle 6'!D$10:D$999,MATCH($A915,'Cycle 6'!$L$10:$L$999,0),1)),INDEX('Cycle 7'!D$10:D$999,MATCH($A915,'Cycle 7'!$L$10:$L$999,0),1)),INDEX('Cycle 8'!D$10:D$999,MATCH($A915,'Cycle 8'!$L$10:$L$999,0),1)),INDEX('Cycle 9'!D$10:D$999,MATCH($A915,'Cycle 9'!$L$10:$L$999,0),1)),INDEX('Cycle 10'!D$10:D$999,MATCH($A915,'Cycle 10'!$L$10:$L$999,0),1)),INDEX('Cycle 11'!D$10:D$999,MATCH($A915,'Cycle 11'!$L$10:$L$999,0),1)),""))</f>
        <v/>
      </c>
      <c r="F915" t="str">
        <f>IF(IFERROR(IFERROR(IFERROR(IFERROR(IFERROR(IFERROR(IFERROR(IFERROR(IFERROR(IFERROR(IFERROR(IFERROR(INDEX(Summer!E$10:E$999,MATCH($A915,Summer!$L$10:$L$999,0),1),INDEX('Cycle 1'!E$10:E$999,MATCH($A915,'Cycle 1'!$L$10:$L$999,0),1)),INDEX('Cycle 2'!E$10:E$999,MATCH($A915,'Cycle 2'!$L$10:$L$999,0),1)),INDEX('Cycle 3'!E$10:E$999,MATCH($A915,'Cycle 3'!$L$10:$L$999,0),1)),INDEX('Cycle 4'!E$10:E$999,MATCH($A915,'Cycle 4'!$L$10:$L$999,0),1)),INDEX('Cycle 5'!E$10:E$999,MATCH($A915,'Cycle 5'!$L$10:$L$999,0),1)),INDEX('Cycle 6'!E$10:E$999,MATCH($A915,'Cycle 6'!$L$10:$L$999,0),1)),INDEX('Cycle 7'!E$10:E$999,MATCH($A915,'Cycle 7'!$L$10:$L$999,0),1)),INDEX('Cycle 8'!E$10:E$999,MATCH($A915,'Cycle 8'!$L$10:$L$999,0),1)),INDEX('Cycle 9'!E$10:E$999,MATCH($A915,'Cycle 9'!$L$10:$L$999,0),1)),INDEX('Cycle 10'!E$10:E$999,MATCH($A915,'Cycle 10'!$L$10:$L$999,0),1)),INDEX('Cycle 11'!E$10:E$999,MATCH($A915,'Cycle 11'!$L$10:$L$999,0),1)),"")="","",IFERROR(IFERROR(IFERROR(IFERROR(IFERROR(IFERROR(IFERROR(IFERROR(IFERROR(IFERROR(IFERROR(IFERROR(INDEX(Summer!E$10:E$999,MATCH($A915,Summer!$L$10:$L$999,0),1),INDEX('Cycle 1'!E$10:E$999,MATCH($A915,'Cycle 1'!$L$10:$L$999,0),1)),INDEX('Cycle 2'!E$10:E$999,MATCH($A915,'Cycle 2'!$L$10:$L$999,0),1)),INDEX('Cycle 3'!E$10:E$999,MATCH($A915,'Cycle 3'!$L$10:$L$999,0),1)),INDEX('Cycle 4'!E$10:E$999,MATCH($A915,'Cycle 4'!$L$10:$L$999,0),1)),INDEX('Cycle 5'!E$10:E$999,MATCH($A915,'Cycle 5'!$L$10:$L$999,0),1)),INDEX('Cycle 6'!E$10:E$999,MATCH($A915,'Cycle 6'!$L$10:$L$999,0),1)),INDEX('Cycle 7'!E$10:E$999,MATCH($A915,'Cycle 7'!$L$10:$L$999,0),1)),INDEX('Cycle 8'!E$10:E$999,MATCH($A915,'Cycle 8'!$L$10:$L$999,0),1)),INDEX('Cycle 9'!E$10:E$999,MATCH($A915,'Cycle 9'!$L$10:$L$999,0),1)),INDEX('Cycle 10'!E$10:E$999,MATCH($A915,'Cycle 10'!$L$10:$L$999,0),1)),INDEX('Cycle 11'!E$10:E$999,MATCH($A915,'Cycle 11'!$L$10:$L$999,0),1)),""))</f>
        <v/>
      </c>
      <c r="G915" t="str">
        <f>IF(IFERROR(IFERROR(IFERROR(IFERROR(IFERROR(IFERROR(IFERROR(IFERROR(IFERROR(IFERROR(IFERROR(IFERROR(INDEX(Summer!F$10:F$999,MATCH($A915,Summer!$L$10:$L$999,0),1),INDEX('Cycle 1'!F$10:F$999,MATCH($A915,'Cycle 1'!$L$10:$L$999,0),1)),INDEX('Cycle 2'!F$10:F$999,MATCH($A915,'Cycle 2'!$L$10:$L$999,0),1)),INDEX('Cycle 3'!F$10:F$999,MATCH($A915,'Cycle 3'!$L$10:$L$999,0),1)),INDEX('Cycle 4'!F$10:F$999,MATCH($A915,'Cycle 4'!$L$10:$L$999,0),1)),INDEX('Cycle 5'!F$10:F$999,MATCH($A915,'Cycle 5'!$L$10:$L$999,0),1)),INDEX('Cycle 6'!F$10:F$999,MATCH($A915,'Cycle 6'!$L$10:$L$999,0),1)),INDEX('Cycle 7'!F$10:F$999,MATCH($A915,'Cycle 7'!$L$10:$L$999,0),1)),INDEX('Cycle 8'!F$10:F$999,MATCH($A915,'Cycle 8'!$L$10:$L$999,0),1)),INDEX('Cycle 9'!F$10:F$999,MATCH($A915,'Cycle 9'!$L$10:$L$999,0),1)),INDEX('Cycle 10'!F$10:F$999,MATCH($A915,'Cycle 10'!$L$10:$L$999,0),1)),INDEX('Cycle 11'!F$10:F$999,MATCH($A915,'Cycle 11'!$L$10:$L$999,0),1)),"")="","",IFERROR(IFERROR(IFERROR(IFERROR(IFERROR(IFERROR(IFERROR(IFERROR(IFERROR(IFERROR(IFERROR(IFERROR(INDEX(Summer!F$10:F$999,MATCH($A915,Summer!$L$10:$L$999,0),1),INDEX('Cycle 1'!F$10:F$999,MATCH($A915,'Cycle 1'!$L$10:$L$999,0),1)),INDEX('Cycle 2'!F$10:F$999,MATCH($A915,'Cycle 2'!$L$10:$L$999,0),1)),INDEX('Cycle 3'!F$10:F$999,MATCH($A915,'Cycle 3'!$L$10:$L$999,0),1)),INDEX('Cycle 4'!F$10:F$999,MATCH($A915,'Cycle 4'!$L$10:$L$999,0),1)),INDEX('Cycle 5'!F$10:F$999,MATCH($A915,'Cycle 5'!$L$10:$L$999,0),1)),INDEX('Cycle 6'!F$10:F$999,MATCH($A915,'Cycle 6'!$L$10:$L$999,0),1)),INDEX('Cycle 7'!F$10:F$999,MATCH($A915,'Cycle 7'!$L$10:$L$999,0),1)),INDEX('Cycle 8'!F$10:F$999,MATCH($A915,'Cycle 8'!$L$10:$L$999,0),1)),INDEX('Cycle 9'!F$10:F$999,MATCH($A915,'Cycle 9'!$L$10:$L$999,0),1)),INDEX('Cycle 10'!F$10:F$999,MATCH($A915,'Cycle 10'!$L$10:$L$999,0),1)),INDEX('Cycle 11'!F$10:F$999,MATCH($A915,'Cycle 11'!$L$10:$L$999,0),1)),""))</f>
        <v/>
      </c>
      <c r="H915" t="str">
        <f>IF(IFERROR(IFERROR(IFERROR(IFERROR(IFERROR(IFERROR(IFERROR(IFERROR(IFERROR(IFERROR(IFERROR(IFERROR(INDEX(Summer!G$10:G$999,MATCH($A915,Summer!$L$10:$L$999,0),1),INDEX('Cycle 1'!G$10:G$999,MATCH($A915,'Cycle 1'!$L$10:$L$999,0),1)),INDEX('Cycle 2'!G$10:G$999,MATCH($A915,'Cycle 2'!$L$10:$L$999,0),1)),INDEX('Cycle 3'!G$10:G$999,MATCH($A915,'Cycle 3'!$L$10:$L$999,0),1)),INDEX('Cycle 4'!G$10:G$999,MATCH($A915,'Cycle 4'!$L$10:$L$999,0),1)),INDEX('Cycle 5'!G$10:G$999,MATCH($A915,'Cycle 5'!$L$10:$L$999,0),1)),INDEX('Cycle 6'!G$10:G$999,MATCH($A915,'Cycle 6'!$L$10:$L$999,0),1)),INDEX('Cycle 7'!G$10:G$999,MATCH($A915,'Cycle 7'!$L$10:$L$999,0),1)),INDEX('Cycle 8'!G$10:G$999,MATCH($A915,'Cycle 8'!$L$10:$L$999,0),1)),INDEX('Cycle 9'!G$10:G$999,MATCH($A915,'Cycle 9'!$L$10:$L$999,0),1)),INDEX('Cycle 10'!G$10:G$999,MATCH($A915,'Cycle 10'!$L$10:$L$999,0),1)),INDEX('Cycle 11'!G$10:G$999,MATCH($A915,'Cycle 11'!$L$10:$L$999,0),1)),"")="","",IFERROR(IFERROR(IFERROR(IFERROR(IFERROR(IFERROR(IFERROR(IFERROR(IFERROR(IFERROR(IFERROR(IFERROR(INDEX(Summer!G$10:G$999,MATCH($A915,Summer!$L$10:$L$999,0),1),INDEX('Cycle 1'!G$10:G$999,MATCH($A915,'Cycle 1'!$L$10:$L$999,0),1)),INDEX('Cycle 2'!G$10:G$999,MATCH($A915,'Cycle 2'!$L$10:$L$999,0),1)),INDEX('Cycle 3'!G$10:G$999,MATCH($A915,'Cycle 3'!$L$10:$L$999,0),1)),INDEX('Cycle 4'!G$10:G$999,MATCH($A915,'Cycle 4'!$L$10:$L$999,0),1)),INDEX('Cycle 5'!G$10:G$999,MATCH($A915,'Cycle 5'!$L$10:$L$999,0),1)),INDEX('Cycle 6'!G$10:G$999,MATCH($A915,'Cycle 6'!$L$10:$L$999,0),1)),INDEX('Cycle 7'!G$10:G$999,MATCH($A915,'Cycle 7'!$L$10:$L$999,0),1)),INDEX('Cycle 8'!G$10:G$999,MATCH($A915,'Cycle 8'!$L$10:$L$999,0),1)),INDEX('Cycle 9'!G$10:G$999,MATCH($A915,'Cycle 9'!$L$10:$L$999,0),1)),INDEX('Cycle 10'!G$10:G$999,MATCH($A915,'Cycle 10'!$L$10:$L$999,0),1)),INDEX('Cycle 11'!G$10:G$999,MATCH($A915,'Cycle 11'!$L$10:$L$999,0),1)),""))</f>
        <v/>
      </c>
      <c r="I915">
        <f>IFERROR(IF(C915="",MAX(I$1:I914),IF(ROW(C$2)=ROW(C915),1,IF(ISERROR(VLOOKUP(C915,C$2:C914,1,FALSE)),MAX(I$1:I914)+1,MAX(I$1:I914)))),"")</f>
        <v>0</v>
      </c>
      <c r="J915" t="str">
        <f t="shared" si="96"/>
        <v/>
      </c>
      <c r="K915" t="str">
        <f t="shared" si="99"/>
        <v/>
      </c>
      <c r="L915" t="str">
        <f t="shared" si="99"/>
        <v/>
      </c>
      <c r="M915" t="str">
        <f t="shared" si="99"/>
        <v/>
      </c>
      <c r="N915" t="str">
        <f t="shared" si="99"/>
        <v/>
      </c>
      <c r="O915" t="str">
        <f t="shared" si="99"/>
        <v/>
      </c>
      <c r="P915" t="str">
        <f t="shared" si="99"/>
        <v/>
      </c>
      <c r="Q915" t="str">
        <f t="shared" si="99"/>
        <v/>
      </c>
      <c r="R915" t="str">
        <f t="shared" si="99"/>
        <v/>
      </c>
      <c r="S915" t="str">
        <f t="shared" si="99"/>
        <v/>
      </c>
      <c r="T915" t="str">
        <f t="shared" si="99"/>
        <v/>
      </c>
      <c r="U915" t="str">
        <f t="shared" si="99"/>
        <v/>
      </c>
      <c r="V915" t="str">
        <f t="shared" si="99"/>
        <v/>
      </c>
      <c r="W915" t="str">
        <f t="shared" si="97"/>
        <v/>
      </c>
      <c r="X915">
        <f>IF(OR(H915="No",H915=""),0,IF(COUNTIFS(H$2:H915,"Yes",C$2:C915,C915)&gt;1,0,COUNTIFS(H$2:H915,"Yes",C$2:C915,C915)))+IF(X914=$X$1,0,X914)</f>
        <v>0</v>
      </c>
    </row>
    <row r="916" spans="1:24" x14ac:dyDescent="0.3">
      <c r="A916">
        <f>ROWS($A$2:$A916)</f>
        <v>915</v>
      </c>
      <c r="B916" t="str">
        <f>IF(ISERROR(VLOOKUP(A916,Summer!L$11:L$500,1,FALSE)),IF(ISERROR(VLOOKUP(A916,'Cycle 1'!L$11:L$500,1,FALSE)),IF(ISERROR(VLOOKUP(A916,'Cycle 2'!L$11:L$500,1,FALSE)),IF(ISERROR(VLOOKUP(A916,'Cycle 3'!L$11:L$500,1,FALSE)),IF(ISERROR(VLOOKUP(A916,'Cycle 4'!L$11:L$500,1,FALSE)),IF(ISERROR(VLOOKUP(A916,'Cycle 5'!L$11:L$500,1,FALSE)),IF(ISERROR(VLOOKUP(A916,'Cycle 6'!L$11:L$500,1,FALSE)),IF(ISERROR(VLOOKUP(A916,'Cycle 7'!L$11:L$500,1,FALSE)),IF(ISERROR(VLOOKUP(A916,'Cycle 8'!L$11:L$500,1,FALSE)),IF(ISERROR(VLOOKUP(A916,'Cycle 9'!L$11:L$500,1,FALSE)),IF(ISERROR(VLOOKUP(A916,'Cycle 10'!L$11:L$500,1,FALSE)),IF(ISERROR(VLOOKUP(A916,'Cycle 11'!L$11:L$500,1,FALSE)),"","Cycle 11"),"Cycle 10"),"Cycle 9"),"Cycle 8"),"Cycle 7"),"Cycle 6"),"Cycle 5"),"Cycle 4"),"Cycle 3"),"Cycle 2"),"Cycle 1"),"Summer")</f>
        <v/>
      </c>
      <c r="C916" t="str">
        <f>IF(IFERROR(IFERROR(IFERROR(IFERROR(IFERROR(IFERROR(IFERROR(IFERROR(IFERROR(IFERROR(IFERROR(IFERROR(INDEX(Summer!B$10:B$999,MATCH($A916,Summer!$L$10:$L$999,0),1),INDEX('Cycle 1'!B$10:B$999,MATCH($A916,'Cycle 1'!$L$10:$L$999,0),1)),INDEX('Cycle 2'!B$10:B$999,MATCH($A916,'Cycle 2'!$L$10:$L$999,0),1)),INDEX('Cycle 3'!B$10:B$999,MATCH($A916,'Cycle 3'!$L$10:$L$999,0),1)),INDEX('Cycle 4'!B$10:B$999,MATCH($A916,'Cycle 4'!$L$10:$L$999,0),1)),INDEX('Cycle 5'!B$10:B$999,MATCH($A916,'Cycle 5'!$L$10:$L$999,0),1)),INDEX('Cycle 6'!B$10:B$999,MATCH($A916,'Cycle 6'!$L$10:$L$999,0),1)),INDEX('Cycle 7'!B$10:B$999,MATCH($A916,'Cycle 7'!$L$10:$L$999,0),1)),INDEX('Cycle 8'!B$10:B$999,MATCH($A916,'Cycle 8'!$L$10:$L$999,0),1)),INDEX('Cycle 9'!B$10:B$999,MATCH($A916,'Cycle 9'!$L$10:$L$999,0),1)),INDEX('Cycle 10'!B$10:B$999,MATCH($A916,'Cycle 10'!$L$10:$L$999,0),1)),INDEX('Cycle 11'!B$10:B$999,MATCH($A916,'Cycle 11'!$L$10:$L$999,0),1)),"")="","",IFERROR(IFERROR(IFERROR(IFERROR(IFERROR(IFERROR(IFERROR(IFERROR(IFERROR(IFERROR(IFERROR(IFERROR(INDEX(Summer!B$10:B$999,MATCH($A916,Summer!$L$10:$L$999,0),1),INDEX('Cycle 1'!B$10:B$999,MATCH($A916,'Cycle 1'!$L$10:$L$999,0),1)),INDEX('Cycle 2'!B$10:B$999,MATCH($A916,'Cycle 2'!$L$10:$L$999,0),1)),INDEX('Cycle 3'!B$10:B$999,MATCH($A916,'Cycle 3'!$L$10:$L$999,0),1)),INDEX('Cycle 4'!B$10:B$999,MATCH($A916,'Cycle 4'!$L$10:$L$999,0),1)),INDEX('Cycle 5'!B$10:B$999,MATCH($A916,'Cycle 5'!$L$10:$L$999,0),1)),INDEX('Cycle 6'!B$10:B$999,MATCH($A916,'Cycle 6'!$L$10:$L$999,0),1)),INDEX('Cycle 7'!B$10:B$999,MATCH($A916,'Cycle 7'!$L$10:$L$999,0),1)),INDEX('Cycle 8'!B$10:B$999,MATCH($A916,'Cycle 8'!$L$10:$L$999,0),1)),INDEX('Cycle 9'!B$10:B$999,MATCH($A916,'Cycle 9'!$L$10:$L$999,0),1)),INDEX('Cycle 10'!B$10:B$999,MATCH($A916,'Cycle 10'!$L$10:$L$999,0),1)),INDEX('Cycle 11'!B$10:B$999,MATCH($A916,'Cycle 11'!$L$10:$L$999,0),1)),""))</f>
        <v/>
      </c>
      <c r="D916" t="str">
        <f>IF(IFERROR(IFERROR(IFERROR(IFERROR(IFERROR(IFERROR(IFERROR(IFERROR(IFERROR(IFERROR(IFERROR(IFERROR(INDEX(Summer!C$10:C$999,MATCH($A916,Summer!$L$10:$L$999,0),1),INDEX('Cycle 1'!C$10:C$999,MATCH($A916,'Cycle 1'!$L$10:$L$999,0),1)),INDEX('Cycle 2'!C$10:C$999,MATCH($A916,'Cycle 2'!$L$10:$L$999,0),1)),INDEX('Cycle 3'!C$10:C$999,MATCH($A916,'Cycle 3'!$L$10:$L$999,0),1)),INDEX('Cycle 4'!C$10:C$999,MATCH($A916,'Cycle 4'!$L$10:$L$999,0),1)),INDEX('Cycle 5'!C$10:C$999,MATCH($A916,'Cycle 5'!$L$10:$L$999,0),1)),INDEX('Cycle 6'!C$10:C$999,MATCH($A916,'Cycle 6'!$L$10:$L$999,0),1)),INDEX('Cycle 7'!C$10:C$999,MATCH($A916,'Cycle 7'!$L$10:$L$999,0),1)),INDEX('Cycle 8'!C$10:C$999,MATCH($A916,'Cycle 8'!$L$10:$L$999,0),1)),INDEX('Cycle 9'!C$10:C$999,MATCH($A916,'Cycle 9'!$L$10:$L$999,0),1)),INDEX('Cycle 10'!C$10:C$999,MATCH($A916,'Cycle 10'!$L$10:$L$999,0),1)),INDEX('Cycle 11'!C$10:C$999,MATCH($A916,'Cycle 11'!$L$10:$L$999,0),1)),"")="","",IFERROR(IFERROR(IFERROR(IFERROR(IFERROR(IFERROR(IFERROR(IFERROR(IFERROR(IFERROR(IFERROR(IFERROR(INDEX(Summer!C$10:C$999,MATCH($A916,Summer!$L$10:$L$999,0),1),INDEX('Cycle 1'!C$10:C$999,MATCH($A916,'Cycle 1'!$L$10:$L$999,0),1)),INDEX('Cycle 2'!C$10:C$999,MATCH($A916,'Cycle 2'!$L$10:$L$999,0),1)),INDEX('Cycle 3'!C$10:C$999,MATCH($A916,'Cycle 3'!$L$10:$L$999,0),1)),INDEX('Cycle 4'!C$10:C$999,MATCH($A916,'Cycle 4'!$L$10:$L$999,0),1)),INDEX('Cycle 5'!C$10:C$999,MATCH($A916,'Cycle 5'!$L$10:$L$999,0),1)),INDEX('Cycle 6'!C$10:C$999,MATCH($A916,'Cycle 6'!$L$10:$L$999,0),1)),INDEX('Cycle 7'!C$10:C$999,MATCH($A916,'Cycle 7'!$L$10:$L$999,0),1)),INDEX('Cycle 8'!C$10:C$999,MATCH($A916,'Cycle 8'!$L$10:$L$999,0),1)),INDEX('Cycle 9'!C$10:C$999,MATCH($A916,'Cycle 9'!$L$10:$L$999,0),1)),INDEX('Cycle 10'!C$10:C$999,MATCH($A916,'Cycle 10'!$L$10:$L$999,0),1)),INDEX('Cycle 11'!C$10:C$999,MATCH($A916,'Cycle 11'!$L$10:$L$999,0),1)),""))</f>
        <v/>
      </c>
      <c r="E916" t="str">
        <f>IF(IFERROR(IFERROR(IFERROR(IFERROR(IFERROR(IFERROR(IFERROR(IFERROR(IFERROR(IFERROR(IFERROR(IFERROR(INDEX(Summer!D$10:D$999,MATCH($A916,Summer!$L$10:$L$999,0),1),INDEX('Cycle 1'!D$10:D$999,MATCH($A916,'Cycle 1'!$L$10:$L$999,0),1)),INDEX('Cycle 2'!D$10:D$999,MATCH($A916,'Cycle 2'!$L$10:$L$999,0),1)),INDEX('Cycle 3'!D$10:D$999,MATCH($A916,'Cycle 3'!$L$10:$L$999,0),1)),INDEX('Cycle 4'!D$10:D$999,MATCH($A916,'Cycle 4'!$L$10:$L$999,0),1)),INDEX('Cycle 5'!D$10:D$999,MATCH($A916,'Cycle 5'!$L$10:$L$999,0),1)),INDEX('Cycle 6'!D$10:D$999,MATCH($A916,'Cycle 6'!$L$10:$L$999,0),1)),INDEX('Cycle 7'!D$10:D$999,MATCH($A916,'Cycle 7'!$L$10:$L$999,0),1)),INDEX('Cycle 8'!D$10:D$999,MATCH($A916,'Cycle 8'!$L$10:$L$999,0),1)),INDEX('Cycle 9'!D$10:D$999,MATCH($A916,'Cycle 9'!$L$10:$L$999,0),1)),INDEX('Cycle 10'!D$10:D$999,MATCH($A916,'Cycle 10'!$L$10:$L$999,0),1)),INDEX('Cycle 11'!D$10:D$999,MATCH($A916,'Cycle 11'!$L$10:$L$999,0),1)),"")="","",IFERROR(IFERROR(IFERROR(IFERROR(IFERROR(IFERROR(IFERROR(IFERROR(IFERROR(IFERROR(IFERROR(IFERROR(INDEX(Summer!D$10:D$999,MATCH($A916,Summer!$L$10:$L$999,0),1),INDEX('Cycle 1'!D$10:D$999,MATCH($A916,'Cycle 1'!$L$10:$L$999,0),1)),INDEX('Cycle 2'!D$10:D$999,MATCH($A916,'Cycle 2'!$L$10:$L$999,0),1)),INDEX('Cycle 3'!D$10:D$999,MATCH($A916,'Cycle 3'!$L$10:$L$999,0),1)),INDEX('Cycle 4'!D$10:D$999,MATCH($A916,'Cycle 4'!$L$10:$L$999,0),1)),INDEX('Cycle 5'!D$10:D$999,MATCH($A916,'Cycle 5'!$L$10:$L$999,0),1)),INDEX('Cycle 6'!D$10:D$999,MATCH($A916,'Cycle 6'!$L$10:$L$999,0),1)),INDEX('Cycle 7'!D$10:D$999,MATCH($A916,'Cycle 7'!$L$10:$L$999,0),1)),INDEX('Cycle 8'!D$10:D$999,MATCH($A916,'Cycle 8'!$L$10:$L$999,0),1)),INDEX('Cycle 9'!D$10:D$999,MATCH($A916,'Cycle 9'!$L$10:$L$999,0),1)),INDEX('Cycle 10'!D$10:D$999,MATCH($A916,'Cycle 10'!$L$10:$L$999,0),1)),INDEX('Cycle 11'!D$10:D$999,MATCH($A916,'Cycle 11'!$L$10:$L$999,0),1)),""))</f>
        <v/>
      </c>
      <c r="F916" t="str">
        <f>IF(IFERROR(IFERROR(IFERROR(IFERROR(IFERROR(IFERROR(IFERROR(IFERROR(IFERROR(IFERROR(IFERROR(IFERROR(INDEX(Summer!E$10:E$999,MATCH($A916,Summer!$L$10:$L$999,0),1),INDEX('Cycle 1'!E$10:E$999,MATCH($A916,'Cycle 1'!$L$10:$L$999,0),1)),INDEX('Cycle 2'!E$10:E$999,MATCH($A916,'Cycle 2'!$L$10:$L$999,0),1)),INDEX('Cycle 3'!E$10:E$999,MATCH($A916,'Cycle 3'!$L$10:$L$999,0),1)),INDEX('Cycle 4'!E$10:E$999,MATCH($A916,'Cycle 4'!$L$10:$L$999,0),1)),INDEX('Cycle 5'!E$10:E$999,MATCH($A916,'Cycle 5'!$L$10:$L$999,0),1)),INDEX('Cycle 6'!E$10:E$999,MATCH($A916,'Cycle 6'!$L$10:$L$999,0),1)),INDEX('Cycle 7'!E$10:E$999,MATCH($A916,'Cycle 7'!$L$10:$L$999,0),1)),INDEX('Cycle 8'!E$10:E$999,MATCH($A916,'Cycle 8'!$L$10:$L$999,0),1)),INDEX('Cycle 9'!E$10:E$999,MATCH($A916,'Cycle 9'!$L$10:$L$999,0),1)),INDEX('Cycle 10'!E$10:E$999,MATCH($A916,'Cycle 10'!$L$10:$L$999,0),1)),INDEX('Cycle 11'!E$10:E$999,MATCH($A916,'Cycle 11'!$L$10:$L$999,0),1)),"")="","",IFERROR(IFERROR(IFERROR(IFERROR(IFERROR(IFERROR(IFERROR(IFERROR(IFERROR(IFERROR(IFERROR(IFERROR(INDEX(Summer!E$10:E$999,MATCH($A916,Summer!$L$10:$L$999,0),1),INDEX('Cycle 1'!E$10:E$999,MATCH($A916,'Cycle 1'!$L$10:$L$999,0),1)),INDEX('Cycle 2'!E$10:E$999,MATCH($A916,'Cycle 2'!$L$10:$L$999,0),1)),INDEX('Cycle 3'!E$10:E$999,MATCH($A916,'Cycle 3'!$L$10:$L$999,0),1)),INDEX('Cycle 4'!E$10:E$999,MATCH($A916,'Cycle 4'!$L$10:$L$999,0),1)),INDEX('Cycle 5'!E$10:E$999,MATCH($A916,'Cycle 5'!$L$10:$L$999,0),1)),INDEX('Cycle 6'!E$10:E$999,MATCH($A916,'Cycle 6'!$L$10:$L$999,0),1)),INDEX('Cycle 7'!E$10:E$999,MATCH($A916,'Cycle 7'!$L$10:$L$999,0),1)),INDEX('Cycle 8'!E$10:E$999,MATCH($A916,'Cycle 8'!$L$10:$L$999,0),1)),INDEX('Cycle 9'!E$10:E$999,MATCH($A916,'Cycle 9'!$L$10:$L$999,0),1)),INDEX('Cycle 10'!E$10:E$999,MATCH($A916,'Cycle 10'!$L$10:$L$999,0),1)),INDEX('Cycle 11'!E$10:E$999,MATCH($A916,'Cycle 11'!$L$10:$L$999,0),1)),""))</f>
        <v/>
      </c>
      <c r="G916" t="str">
        <f>IF(IFERROR(IFERROR(IFERROR(IFERROR(IFERROR(IFERROR(IFERROR(IFERROR(IFERROR(IFERROR(IFERROR(IFERROR(INDEX(Summer!F$10:F$999,MATCH($A916,Summer!$L$10:$L$999,0),1),INDEX('Cycle 1'!F$10:F$999,MATCH($A916,'Cycle 1'!$L$10:$L$999,0),1)),INDEX('Cycle 2'!F$10:F$999,MATCH($A916,'Cycle 2'!$L$10:$L$999,0),1)),INDEX('Cycle 3'!F$10:F$999,MATCH($A916,'Cycle 3'!$L$10:$L$999,0),1)),INDEX('Cycle 4'!F$10:F$999,MATCH($A916,'Cycle 4'!$L$10:$L$999,0),1)),INDEX('Cycle 5'!F$10:F$999,MATCH($A916,'Cycle 5'!$L$10:$L$999,0),1)),INDEX('Cycle 6'!F$10:F$999,MATCH($A916,'Cycle 6'!$L$10:$L$999,0),1)),INDEX('Cycle 7'!F$10:F$999,MATCH($A916,'Cycle 7'!$L$10:$L$999,0),1)),INDEX('Cycle 8'!F$10:F$999,MATCH($A916,'Cycle 8'!$L$10:$L$999,0),1)),INDEX('Cycle 9'!F$10:F$999,MATCH($A916,'Cycle 9'!$L$10:$L$999,0),1)),INDEX('Cycle 10'!F$10:F$999,MATCH($A916,'Cycle 10'!$L$10:$L$999,0),1)),INDEX('Cycle 11'!F$10:F$999,MATCH($A916,'Cycle 11'!$L$10:$L$999,0),1)),"")="","",IFERROR(IFERROR(IFERROR(IFERROR(IFERROR(IFERROR(IFERROR(IFERROR(IFERROR(IFERROR(IFERROR(IFERROR(INDEX(Summer!F$10:F$999,MATCH($A916,Summer!$L$10:$L$999,0),1),INDEX('Cycle 1'!F$10:F$999,MATCH($A916,'Cycle 1'!$L$10:$L$999,0),1)),INDEX('Cycle 2'!F$10:F$999,MATCH($A916,'Cycle 2'!$L$10:$L$999,0),1)),INDEX('Cycle 3'!F$10:F$999,MATCH($A916,'Cycle 3'!$L$10:$L$999,0),1)),INDEX('Cycle 4'!F$10:F$999,MATCH($A916,'Cycle 4'!$L$10:$L$999,0),1)),INDEX('Cycle 5'!F$10:F$999,MATCH($A916,'Cycle 5'!$L$10:$L$999,0),1)),INDEX('Cycle 6'!F$10:F$999,MATCH($A916,'Cycle 6'!$L$10:$L$999,0),1)),INDEX('Cycle 7'!F$10:F$999,MATCH($A916,'Cycle 7'!$L$10:$L$999,0),1)),INDEX('Cycle 8'!F$10:F$999,MATCH($A916,'Cycle 8'!$L$10:$L$999,0),1)),INDEX('Cycle 9'!F$10:F$999,MATCH($A916,'Cycle 9'!$L$10:$L$999,0),1)),INDEX('Cycle 10'!F$10:F$999,MATCH($A916,'Cycle 10'!$L$10:$L$999,0),1)),INDEX('Cycle 11'!F$10:F$999,MATCH($A916,'Cycle 11'!$L$10:$L$999,0),1)),""))</f>
        <v/>
      </c>
      <c r="H916" t="str">
        <f>IF(IFERROR(IFERROR(IFERROR(IFERROR(IFERROR(IFERROR(IFERROR(IFERROR(IFERROR(IFERROR(IFERROR(IFERROR(INDEX(Summer!G$10:G$999,MATCH($A916,Summer!$L$10:$L$999,0),1),INDEX('Cycle 1'!G$10:G$999,MATCH($A916,'Cycle 1'!$L$10:$L$999,0),1)),INDEX('Cycle 2'!G$10:G$999,MATCH($A916,'Cycle 2'!$L$10:$L$999,0),1)),INDEX('Cycle 3'!G$10:G$999,MATCH($A916,'Cycle 3'!$L$10:$L$999,0),1)),INDEX('Cycle 4'!G$10:G$999,MATCH($A916,'Cycle 4'!$L$10:$L$999,0),1)),INDEX('Cycle 5'!G$10:G$999,MATCH($A916,'Cycle 5'!$L$10:$L$999,0),1)),INDEX('Cycle 6'!G$10:G$999,MATCH($A916,'Cycle 6'!$L$10:$L$999,0),1)),INDEX('Cycle 7'!G$10:G$999,MATCH($A916,'Cycle 7'!$L$10:$L$999,0),1)),INDEX('Cycle 8'!G$10:G$999,MATCH($A916,'Cycle 8'!$L$10:$L$999,0),1)),INDEX('Cycle 9'!G$10:G$999,MATCH($A916,'Cycle 9'!$L$10:$L$999,0),1)),INDEX('Cycle 10'!G$10:G$999,MATCH($A916,'Cycle 10'!$L$10:$L$999,0),1)),INDEX('Cycle 11'!G$10:G$999,MATCH($A916,'Cycle 11'!$L$10:$L$999,0),1)),"")="","",IFERROR(IFERROR(IFERROR(IFERROR(IFERROR(IFERROR(IFERROR(IFERROR(IFERROR(IFERROR(IFERROR(IFERROR(INDEX(Summer!G$10:G$999,MATCH($A916,Summer!$L$10:$L$999,0),1),INDEX('Cycle 1'!G$10:G$999,MATCH($A916,'Cycle 1'!$L$10:$L$999,0),1)),INDEX('Cycle 2'!G$10:G$999,MATCH($A916,'Cycle 2'!$L$10:$L$999,0),1)),INDEX('Cycle 3'!G$10:G$999,MATCH($A916,'Cycle 3'!$L$10:$L$999,0),1)),INDEX('Cycle 4'!G$10:G$999,MATCH($A916,'Cycle 4'!$L$10:$L$999,0),1)),INDEX('Cycle 5'!G$10:G$999,MATCH($A916,'Cycle 5'!$L$10:$L$999,0),1)),INDEX('Cycle 6'!G$10:G$999,MATCH($A916,'Cycle 6'!$L$10:$L$999,0),1)),INDEX('Cycle 7'!G$10:G$999,MATCH($A916,'Cycle 7'!$L$10:$L$999,0),1)),INDEX('Cycle 8'!G$10:G$999,MATCH($A916,'Cycle 8'!$L$10:$L$999,0),1)),INDEX('Cycle 9'!G$10:G$999,MATCH($A916,'Cycle 9'!$L$10:$L$999,0),1)),INDEX('Cycle 10'!G$10:G$999,MATCH($A916,'Cycle 10'!$L$10:$L$999,0),1)),INDEX('Cycle 11'!G$10:G$999,MATCH($A916,'Cycle 11'!$L$10:$L$999,0),1)),""))</f>
        <v/>
      </c>
      <c r="I916">
        <f>IFERROR(IF(C916="",MAX(I$1:I915),IF(ROW(C$2)=ROW(C916),1,IF(ISERROR(VLOOKUP(C916,C$2:C915,1,FALSE)),MAX(I$1:I915)+1,MAX(I$1:I915)))),"")</f>
        <v>0</v>
      </c>
      <c r="J916" t="str">
        <f t="shared" si="96"/>
        <v/>
      </c>
      <c r="K916" t="str">
        <f t="shared" si="99"/>
        <v/>
      </c>
      <c r="L916" t="str">
        <f t="shared" si="99"/>
        <v/>
      </c>
      <c r="M916" t="str">
        <f t="shared" si="99"/>
        <v/>
      </c>
      <c r="N916" t="str">
        <f t="shared" si="99"/>
        <v/>
      </c>
      <c r="O916" t="str">
        <f t="shared" si="99"/>
        <v/>
      </c>
      <c r="P916" t="str">
        <f t="shared" si="99"/>
        <v/>
      </c>
      <c r="Q916" t="str">
        <f t="shared" si="99"/>
        <v/>
      </c>
      <c r="R916" t="str">
        <f t="shared" si="99"/>
        <v/>
      </c>
      <c r="S916" t="str">
        <f t="shared" si="99"/>
        <v/>
      </c>
      <c r="T916" t="str">
        <f t="shared" si="99"/>
        <v/>
      </c>
      <c r="U916" t="str">
        <f t="shared" si="99"/>
        <v/>
      </c>
      <c r="V916" t="str">
        <f t="shared" si="99"/>
        <v/>
      </c>
      <c r="W916" t="str">
        <f t="shared" si="97"/>
        <v/>
      </c>
      <c r="X916">
        <f>IF(OR(H916="No",H916=""),0,IF(COUNTIFS(H$2:H916,"Yes",C$2:C916,C916)&gt;1,0,COUNTIFS(H$2:H916,"Yes",C$2:C916,C916)))+IF(X915=$X$1,0,X915)</f>
        <v>0</v>
      </c>
    </row>
    <row r="917" spans="1:24" x14ac:dyDescent="0.3">
      <c r="A917">
        <f>ROWS($A$2:$A917)</f>
        <v>916</v>
      </c>
      <c r="B917" t="str">
        <f>IF(ISERROR(VLOOKUP(A917,Summer!L$11:L$500,1,FALSE)),IF(ISERROR(VLOOKUP(A917,'Cycle 1'!L$11:L$500,1,FALSE)),IF(ISERROR(VLOOKUP(A917,'Cycle 2'!L$11:L$500,1,FALSE)),IF(ISERROR(VLOOKUP(A917,'Cycle 3'!L$11:L$500,1,FALSE)),IF(ISERROR(VLOOKUP(A917,'Cycle 4'!L$11:L$500,1,FALSE)),IF(ISERROR(VLOOKUP(A917,'Cycle 5'!L$11:L$500,1,FALSE)),IF(ISERROR(VLOOKUP(A917,'Cycle 6'!L$11:L$500,1,FALSE)),IF(ISERROR(VLOOKUP(A917,'Cycle 7'!L$11:L$500,1,FALSE)),IF(ISERROR(VLOOKUP(A917,'Cycle 8'!L$11:L$500,1,FALSE)),IF(ISERROR(VLOOKUP(A917,'Cycle 9'!L$11:L$500,1,FALSE)),IF(ISERROR(VLOOKUP(A917,'Cycle 10'!L$11:L$500,1,FALSE)),IF(ISERROR(VLOOKUP(A917,'Cycle 11'!L$11:L$500,1,FALSE)),"","Cycle 11"),"Cycle 10"),"Cycle 9"),"Cycle 8"),"Cycle 7"),"Cycle 6"),"Cycle 5"),"Cycle 4"),"Cycle 3"),"Cycle 2"),"Cycle 1"),"Summer")</f>
        <v/>
      </c>
      <c r="C917" t="str">
        <f>IF(IFERROR(IFERROR(IFERROR(IFERROR(IFERROR(IFERROR(IFERROR(IFERROR(IFERROR(IFERROR(IFERROR(IFERROR(INDEX(Summer!B$10:B$999,MATCH($A917,Summer!$L$10:$L$999,0),1),INDEX('Cycle 1'!B$10:B$999,MATCH($A917,'Cycle 1'!$L$10:$L$999,0),1)),INDEX('Cycle 2'!B$10:B$999,MATCH($A917,'Cycle 2'!$L$10:$L$999,0),1)),INDEX('Cycle 3'!B$10:B$999,MATCH($A917,'Cycle 3'!$L$10:$L$999,0),1)),INDEX('Cycle 4'!B$10:B$999,MATCH($A917,'Cycle 4'!$L$10:$L$999,0),1)),INDEX('Cycle 5'!B$10:B$999,MATCH($A917,'Cycle 5'!$L$10:$L$999,0),1)),INDEX('Cycle 6'!B$10:B$999,MATCH($A917,'Cycle 6'!$L$10:$L$999,0),1)),INDEX('Cycle 7'!B$10:B$999,MATCH($A917,'Cycle 7'!$L$10:$L$999,0),1)),INDEX('Cycle 8'!B$10:B$999,MATCH($A917,'Cycle 8'!$L$10:$L$999,0),1)),INDEX('Cycle 9'!B$10:B$999,MATCH($A917,'Cycle 9'!$L$10:$L$999,0),1)),INDEX('Cycle 10'!B$10:B$999,MATCH($A917,'Cycle 10'!$L$10:$L$999,0),1)),INDEX('Cycle 11'!B$10:B$999,MATCH($A917,'Cycle 11'!$L$10:$L$999,0),1)),"")="","",IFERROR(IFERROR(IFERROR(IFERROR(IFERROR(IFERROR(IFERROR(IFERROR(IFERROR(IFERROR(IFERROR(IFERROR(INDEX(Summer!B$10:B$999,MATCH($A917,Summer!$L$10:$L$999,0),1),INDEX('Cycle 1'!B$10:B$999,MATCH($A917,'Cycle 1'!$L$10:$L$999,0),1)),INDEX('Cycle 2'!B$10:B$999,MATCH($A917,'Cycle 2'!$L$10:$L$999,0),1)),INDEX('Cycle 3'!B$10:B$999,MATCH($A917,'Cycle 3'!$L$10:$L$999,0),1)),INDEX('Cycle 4'!B$10:B$999,MATCH($A917,'Cycle 4'!$L$10:$L$999,0),1)),INDEX('Cycle 5'!B$10:B$999,MATCH($A917,'Cycle 5'!$L$10:$L$999,0),1)),INDEX('Cycle 6'!B$10:B$999,MATCH($A917,'Cycle 6'!$L$10:$L$999,0),1)),INDEX('Cycle 7'!B$10:B$999,MATCH($A917,'Cycle 7'!$L$10:$L$999,0),1)),INDEX('Cycle 8'!B$10:B$999,MATCH($A917,'Cycle 8'!$L$10:$L$999,0),1)),INDEX('Cycle 9'!B$10:B$999,MATCH($A917,'Cycle 9'!$L$10:$L$999,0),1)),INDEX('Cycle 10'!B$10:B$999,MATCH($A917,'Cycle 10'!$L$10:$L$999,0),1)),INDEX('Cycle 11'!B$10:B$999,MATCH($A917,'Cycle 11'!$L$10:$L$999,0),1)),""))</f>
        <v/>
      </c>
      <c r="D917" t="str">
        <f>IF(IFERROR(IFERROR(IFERROR(IFERROR(IFERROR(IFERROR(IFERROR(IFERROR(IFERROR(IFERROR(IFERROR(IFERROR(INDEX(Summer!C$10:C$999,MATCH($A917,Summer!$L$10:$L$999,0),1),INDEX('Cycle 1'!C$10:C$999,MATCH($A917,'Cycle 1'!$L$10:$L$999,0),1)),INDEX('Cycle 2'!C$10:C$999,MATCH($A917,'Cycle 2'!$L$10:$L$999,0),1)),INDEX('Cycle 3'!C$10:C$999,MATCH($A917,'Cycle 3'!$L$10:$L$999,0),1)),INDEX('Cycle 4'!C$10:C$999,MATCH($A917,'Cycle 4'!$L$10:$L$999,0),1)),INDEX('Cycle 5'!C$10:C$999,MATCH($A917,'Cycle 5'!$L$10:$L$999,0),1)),INDEX('Cycle 6'!C$10:C$999,MATCH($A917,'Cycle 6'!$L$10:$L$999,0),1)),INDEX('Cycle 7'!C$10:C$999,MATCH($A917,'Cycle 7'!$L$10:$L$999,0),1)),INDEX('Cycle 8'!C$10:C$999,MATCH($A917,'Cycle 8'!$L$10:$L$999,0),1)),INDEX('Cycle 9'!C$10:C$999,MATCH($A917,'Cycle 9'!$L$10:$L$999,0),1)),INDEX('Cycle 10'!C$10:C$999,MATCH($A917,'Cycle 10'!$L$10:$L$999,0),1)),INDEX('Cycle 11'!C$10:C$999,MATCH($A917,'Cycle 11'!$L$10:$L$999,0),1)),"")="","",IFERROR(IFERROR(IFERROR(IFERROR(IFERROR(IFERROR(IFERROR(IFERROR(IFERROR(IFERROR(IFERROR(IFERROR(INDEX(Summer!C$10:C$999,MATCH($A917,Summer!$L$10:$L$999,0),1),INDEX('Cycle 1'!C$10:C$999,MATCH($A917,'Cycle 1'!$L$10:$L$999,0),1)),INDEX('Cycle 2'!C$10:C$999,MATCH($A917,'Cycle 2'!$L$10:$L$999,0),1)),INDEX('Cycle 3'!C$10:C$999,MATCH($A917,'Cycle 3'!$L$10:$L$999,0),1)),INDEX('Cycle 4'!C$10:C$999,MATCH($A917,'Cycle 4'!$L$10:$L$999,0),1)),INDEX('Cycle 5'!C$10:C$999,MATCH($A917,'Cycle 5'!$L$10:$L$999,0),1)),INDEX('Cycle 6'!C$10:C$999,MATCH($A917,'Cycle 6'!$L$10:$L$999,0),1)),INDEX('Cycle 7'!C$10:C$999,MATCH($A917,'Cycle 7'!$L$10:$L$999,0),1)),INDEX('Cycle 8'!C$10:C$999,MATCH($A917,'Cycle 8'!$L$10:$L$999,0),1)),INDEX('Cycle 9'!C$10:C$999,MATCH($A917,'Cycle 9'!$L$10:$L$999,0),1)),INDEX('Cycle 10'!C$10:C$999,MATCH($A917,'Cycle 10'!$L$10:$L$999,0),1)),INDEX('Cycle 11'!C$10:C$999,MATCH($A917,'Cycle 11'!$L$10:$L$999,0),1)),""))</f>
        <v/>
      </c>
      <c r="E917" t="str">
        <f>IF(IFERROR(IFERROR(IFERROR(IFERROR(IFERROR(IFERROR(IFERROR(IFERROR(IFERROR(IFERROR(IFERROR(IFERROR(INDEX(Summer!D$10:D$999,MATCH($A917,Summer!$L$10:$L$999,0),1),INDEX('Cycle 1'!D$10:D$999,MATCH($A917,'Cycle 1'!$L$10:$L$999,0),1)),INDEX('Cycle 2'!D$10:D$999,MATCH($A917,'Cycle 2'!$L$10:$L$999,0),1)),INDEX('Cycle 3'!D$10:D$999,MATCH($A917,'Cycle 3'!$L$10:$L$999,0),1)),INDEX('Cycle 4'!D$10:D$999,MATCH($A917,'Cycle 4'!$L$10:$L$999,0),1)),INDEX('Cycle 5'!D$10:D$999,MATCH($A917,'Cycle 5'!$L$10:$L$999,0),1)),INDEX('Cycle 6'!D$10:D$999,MATCH($A917,'Cycle 6'!$L$10:$L$999,0),1)),INDEX('Cycle 7'!D$10:D$999,MATCH($A917,'Cycle 7'!$L$10:$L$999,0),1)),INDEX('Cycle 8'!D$10:D$999,MATCH($A917,'Cycle 8'!$L$10:$L$999,0),1)),INDEX('Cycle 9'!D$10:D$999,MATCH($A917,'Cycle 9'!$L$10:$L$999,0),1)),INDEX('Cycle 10'!D$10:D$999,MATCH($A917,'Cycle 10'!$L$10:$L$999,0),1)),INDEX('Cycle 11'!D$10:D$999,MATCH($A917,'Cycle 11'!$L$10:$L$999,0),1)),"")="","",IFERROR(IFERROR(IFERROR(IFERROR(IFERROR(IFERROR(IFERROR(IFERROR(IFERROR(IFERROR(IFERROR(IFERROR(INDEX(Summer!D$10:D$999,MATCH($A917,Summer!$L$10:$L$999,0),1),INDEX('Cycle 1'!D$10:D$999,MATCH($A917,'Cycle 1'!$L$10:$L$999,0),1)),INDEX('Cycle 2'!D$10:D$999,MATCH($A917,'Cycle 2'!$L$10:$L$999,0),1)),INDEX('Cycle 3'!D$10:D$999,MATCH($A917,'Cycle 3'!$L$10:$L$999,0),1)),INDEX('Cycle 4'!D$10:D$999,MATCH($A917,'Cycle 4'!$L$10:$L$999,0),1)),INDEX('Cycle 5'!D$10:D$999,MATCH($A917,'Cycle 5'!$L$10:$L$999,0),1)),INDEX('Cycle 6'!D$10:D$999,MATCH($A917,'Cycle 6'!$L$10:$L$999,0),1)),INDEX('Cycle 7'!D$10:D$999,MATCH($A917,'Cycle 7'!$L$10:$L$999,0),1)),INDEX('Cycle 8'!D$10:D$999,MATCH($A917,'Cycle 8'!$L$10:$L$999,0),1)),INDEX('Cycle 9'!D$10:D$999,MATCH($A917,'Cycle 9'!$L$10:$L$999,0),1)),INDEX('Cycle 10'!D$10:D$999,MATCH($A917,'Cycle 10'!$L$10:$L$999,0),1)),INDEX('Cycle 11'!D$10:D$999,MATCH($A917,'Cycle 11'!$L$10:$L$999,0),1)),""))</f>
        <v/>
      </c>
      <c r="F917" t="str">
        <f>IF(IFERROR(IFERROR(IFERROR(IFERROR(IFERROR(IFERROR(IFERROR(IFERROR(IFERROR(IFERROR(IFERROR(IFERROR(INDEX(Summer!E$10:E$999,MATCH($A917,Summer!$L$10:$L$999,0),1),INDEX('Cycle 1'!E$10:E$999,MATCH($A917,'Cycle 1'!$L$10:$L$999,0),1)),INDEX('Cycle 2'!E$10:E$999,MATCH($A917,'Cycle 2'!$L$10:$L$999,0),1)),INDEX('Cycle 3'!E$10:E$999,MATCH($A917,'Cycle 3'!$L$10:$L$999,0),1)),INDEX('Cycle 4'!E$10:E$999,MATCH($A917,'Cycle 4'!$L$10:$L$999,0),1)),INDEX('Cycle 5'!E$10:E$999,MATCH($A917,'Cycle 5'!$L$10:$L$999,0),1)),INDEX('Cycle 6'!E$10:E$999,MATCH($A917,'Cycle 6'!$L$10:$L$999,0),1)),INDEX('Cycle 7'!E$10:E$999,MATCH($A917,'Cycle 7'!$L$10:$L$999,0),1)),INDEX('Cycle 8'!E$10:E$999,MATCH($A917,'Cycle 8'!$L$10:$L$999,0),1)),INDEX('Cycle 9'!E$10:E$999,MATCH($A917,'Cycle 9'!$L$10:$L$999,0),1)),INDEX('Cycle 10'!E$10:E$999,MATCH($A917,'Cycle 10'!$L$10:$L$999,0),1)),INDEX('Cycle 11'!E$10:E$999,MATCH($A917,'Cycle 11'!$L$10:$L$999,0),1)),"")="","",IFERROR(IFERROR(IFERROR(IFERROR(IFERROR(IFERROR(IFERROR(IFERROR(IFERROR(IFERROR(IFERROR(IFERROR(INDEX(Summer!E$10:E$999,MATCH($A917,Summer!$L$10:$L$999,0),1),INDEX('Cycle 1'!E$10:E$999,MATCH($A917,'Cycle 1'!$L$10:$L$999,0),1)),INDEX('Cycle 2'!E$10:E$999,MATCH($A917,'Cycle 2'!$L$10:$L$999,0),1)),INDEX('Cycle 3'!E$10:E$999,MATCH($A917,'Cycle 3'!$L$10:$L$999,0),1)),INDEX('Cycle 4'!E$10:E$999,MATCH($A917,'Cycle 4'!$L$10:$L$999,0),1)),INDEX('Cycle 5'!E$10:E$999,MATCH($A917,'Cycle 5'!$L$10:$L$999,0),1)),INDEX('Cycle 6'!E$10:E$999,MATCH($A917,'Cycle 6'!$L$10:$L$999,0),1)),INDEX('Cycle 7'!E$10:E$999,MATCH($A917,'Cycle 7'!$L$10:$L$999,0),1)),INDEX('Cycle 8'!E$10:E$999,MATCH($A917,'Cycle 8'!$L$10:$L$999,0),1)),INDEX('Cycle 9'!E$10:E$999,MATCH($A917,'Cycle 9'!$L$10:$L$999,0),1)),INDEX('Cycle 10'!E$10:E$999,MATCH($A917,'Cycle 10'!$L$10:$L$999,0),1)),INDEX('Cycle 11'!E$10:E$999,MATCH($A917,'Cycle 11'!$L$10:$L$999,0),1)),""))</f>
        <v/>
      </c>
      <c r="G917" t="str">
        <f>IF(IFERROR(IFERROR(IFERROR(IFERROR(IFERROR(IFERROR(IFERROR(IFERROR(IFERROR(IFERROR(IFERROR(IFERROR(INDEX(Summer!F$10:F$999,MATCH($A917,Summer!$L$10:$L$999,0),1),INDEX('Cycle 1'!F$10:F$999,MATCH($A917,'Cycle 1'!$L$10:$L$999,0),1)),INDEX('Cycle 2'!F$10:F$999,MATCH($A917,'Cycle 2'!$L$10:$L$999,0),1)),INDEX('Cycle 3'!F$10:F$999,MATCH($A917,'Cycle 3'!$L$10:$L$999,0),1)),INDEX('Cycle 4'!F$10:F$999,MATCH($A917,'Cycle 4'!$L$10:$L$999,0),1)),INDEX('Cycle 5'!F$10:F$999,MATCH($A917,'Cycle 5'!$L$10:$L$999,0),1)),INDEX('Cycle 6'!F$10:F$999,MATCH($A917,'Cycle 6'!$L$10:$L$999,0),1)),INDEX('Cycle 7'!F$10:F$999,MATCH($A917,'Cycle 7'!$L$10:$L$999,0),1)),INDEX('Cycle 8'!F$10:F$999,MATCH($A917,'Cycle 8'!$L$10:$L$999,0),1)),INDEX('Cycle 9'!F$10:F$999,MATCH($A917,'Cycle 9'!$L$10:$L$999,0),1)),INDEX('Cycle 10'!F$10:F$999,MATCH($A917,'Cycle 10'!$L$10:$L$999,0),1)),INDEX('Cycle 11'!F$10:F$999,MATCH($A917,'Cycle 11'!$L$10:$L$999,0),1)),"")="","",IFERROR(IFERROR(IFERROR(IFERROR(IFERROR(IFERROR(IFERROR(IFERROR(IFERROR(IFERROR(IFERROR(IFERROR(INDEX(Summer!F$10:F$999,MATCH($A917,Summer!$L$10:$L$999,0),1),INDEX('Cycle 1'!F$10:F$999,MATCH($A917,'Cycle 1'!$L$10:$L$999,0),1)),INDEX('Cycle 2'!F$10:F$999,MATCH($A917,'Cycle 2'!$L$10:$L$999,0),1)),INDEX('Cycle 3'!F$10:F$999,MATCH($A917,'Cycle 3'!$L$10:$L$999,0),1)),INDEX('Cycle 4'!F$10:F$999,MATCH($A917,'Cycle 4'!$L$10:$L$999,0),1)),INDEX('Cycle 5'!F$10:F$999,MATCH($A917,'Cycle 5'!$L$10:$L$999,0),1)),INDEX('Cycle 6'!F$10:F$999,MATCH($A917,'Cycle 6'!$L$10:$L$999,0),1)),INDEX('Cycle 7'!F$10:F$999,MATCH($A917,'Cycle 7'!$L$10:$L$999,0),1)),INDEX('Cycle 8'!F$10:F$999,MATCH($A917,'Cycle 8'!$L$10:$L$999,0),1)),INDEX('Cycle 9'!F$10:F$999,MATCH($A917,'Cycle 9'!$L$10:$L$999,0),1)),INDEX('Cycle 10'!F$10:F$999,MATCH($A917,'Cycle 10'!$L$10:$L$999,0),1)),INDEX('Cycle 11'!F$10:F$999,MATCH($A917,'Cycle 11'!$L$10:$L$999,0),1)),""))</f>
        <v/>
      </c>
      <c r="H917" t="str">
        <f>IF(IFERROR(IFERROR(IFERROR(IFERROR(IFERROR(IFERROR(IFERROR(IFERROR(IFERROR(IFERROR(IFERROR(IFERROR(INDEX(Summer!G$10:G$999,MATCH($A917,Summer!$L$10:$L$999,0),1),INDEX('Cycle 1'!G$10:G$999,MATCH($A917,'Cycle 1'!$L$10:$L$999,0),1)),INDEX('Cycle 2'!G$10:G$999,MATCH($A917,'Cycle 2'!$L$10:$L$999,0),1)),INDEX('Cycle 3'!G$10:G$999,MATCH($A917,'Cycle 3'!$L$10:$L$999,0),1)),INDEX('Cycle 4'!G$10:G$999,MATCH($A917,'Cycle 4'!$L$10:$L$999,0),1)),INDEX('Cycle 5'!G$10:G$999,MATCH($A917,'Cycle 5'!$L$10:$L$999,0),1)),INDEX('Cycle 6'!G$10:G$999,MATCH($A917,'Cycle 6'!$L$10:$L$999,0),1)),INDEX('Cycle 7'!G$10:G$999,MATCH($A917,'Cycle 7'!$L$10:$L$999,0),1)),INDEX('Cycle 8'!G$10:G$999,MATCH($A917,'Cycle 8'!$L$10:$L$999,0),1)),INDEX('Cycle 9'!G$10:G$999,MATCH($A917,'Cycle 9'!$L$10:$L$999,0),1)),INDEX('Cycle 10'!G$10:G$999,MATCH($A917,'Cycle 10'!$L$10:$L$999,0),1)),INDEX('Cycle 11'!G$10:G$999,MATCH($A917,'Cycle 11'!$L$10:$L$999,0),1)),"")="","",IFERROR(IFERROR(IFERROR(IFERROR(IFERROR(IFERROR(IFERROR(IFERROR(IFERROR(IFERROR(IFERROR(IFERROR(INDEX(Summer!G$10:G$999,MATCH($A917,Summer!$L$10:$L$999,0),1),INDEX('Cycle 1'!G$10:G$999,MATCH($A917,'Cycle 1'!$L$10:$L$999,0),1)),INDEX('Cycle 2'!G$10:G$999,MATCH($A917,'Cycle 2'!$L$10:$L$999,0),1)),INDEX('Cycle 3'!G$10:G$999,MATCH($A917,'Cycle 3'!$L$10:$L$999,0),1)),INDEX('Cycle 4'!G$10:G$999,MATCH($A917,'Cycle 4'!$L$10:$L$999,0),1)),INDEX('Cycle 5'!G$10:G$999,MATCH($A917,'Cycle 5'!$L$10:$L$999,0),1)),INDEX('Cycle 6'!G$10:G$999,MATCH($A917,'Cycle 6'!$L$10:$L$999,0),1)),INDEX('Cycle 7'!G$10:G$999,MATCH($A917,'Cycle 7'!$L$10:$L$999,0),1)),INDEX('Cycle 8'!G$10:G$999,MATCH($A917,'Cycle 8'!$L$10:$L$999,0),1)),INDEX('Cycle 9'!G$10:G$999,MATCH($A917,'Cycle 9'!$L$10:$L$999,0),1)),INDEX('Cycle 10'!G$10:G$999,MATCH($A917,'Cycle 10'!$L$10:$L$999,0),1)),INDEX('Cycle 11'!G$10:G$999,MATCH($A917,'Cycle 11'!$L$10:$L$999,0),1)),""))</f>
        <v/>
      </c>
      <c r="I917">
        <f>IFERROR(IF(C917="",MAX(I$1:I916),IF(ROW(C$2)=ROW(C917),1,IF(ISERROR(VLOOKUP(C917,C$2:C916,1,FALSE)),MAX(I$1:I916)+1,MAX(I$1:I916)))),"")</f>
        <v>0</v>
      </c>
      <c r="J917" t="str">
        <f t="shared" si="96"/>
        <v/>
      </c>
      <c r="K917" t="str">
        <f t="shared" si="99"/>
        <v/>
      </c>
      <c r="L917" t="str">
        <f t="shared" si="99"/>
        <v/>
      </c>
      <c r="M917" t="str">
        <f t="shared" si="99"/>
        <v/>
      </c>
      <c r="N917" t="str">
        <f t="shared" si="99"/>
        <v/>
      </c>
      <c r="O917" t="str">
        <f t="shared" si="99"/>
        <v/>
      </c>
      <c r="P917" t="str">
        <f t="shared" si="99"/>
        <v/>
      </c>
      <c r="Q917" t="str">
        <f t="shared" si="99"/>
        <v/>
      </c>
      <c r="R917" t="str">
        <f t="shared" si="99"/>
        <v/>
      </c>
      <c r="S917" t="str">
        <f t="shared" si="99"/>
        <v/>
      </c>
      <c r="T917" t="str">
        <f t="shared" si="99"/>
        <v/>
      </c>
      <c r="U917" t="str">
        <f t="shared" si="99"/>
        <v/>
      </c>
      <c r="V917" t="str">
        <f t="shared" si="99"/>
        <v/>
      </c>
      <c r="W917" t="str">
        <f t="shared" si="97"/>
        <v/>
      </c>
      <c r="X917">
        <f>IF(OR(H917="No",H917=""),0,IF(COUNTIFS(H$2:H917,"Yes",C$2:C917,C917)&gt;1,0,COUNTIFS(H$2:H917,"Yes",C$2:C917,C917)))+IF(X916=$X$1,0,X916)</f>
        <v>0</v>
      </c>
    </row>
    <row r="918" spans="1:24" x14ac:dyDescent="0.3">
      <c r="A918">
        <f>ROWS($A$2:$A918)</f>
        <v>917</v>
      </c>
      <c r="B918" t="str">
        <f>IF(ISERROR(VLOOKUP(A918,Summer!L$11:L$500,1,FALSE)),IF(ISERROR(VLOOKUP(A918,'Cycle 1'!L$11:L$500,1,FALSE)),IF(ISERROR(VLOOKUP(A918,'Cycle 2'!L$11:L$500,1,FALSE)),IF(ISERROR(VLOOKUP(A918,'Cycle 3'!L$11:L$500,1,FALSE)),IF(ISERROR(VLOOKUP(A918,'Cycle 4'!L$11:L$500,1,FALSE)),IF(ISERROR(VLOOKUP(A918,'Cycle 5'!L$11:L$500,1,FALSE)),IF(ISERROR(VLOOKUP(A918,'Cycle 6'!L$11:L$500,1,FALSE)),IF(ISERROR(VLOOKUP(A918,'Cycle 7'!L$11:L$500,1,FALSE)),IF(ISERROR(VLOOKUP(A918,'Cycle 8'!L$11:L$500,1,FALSE)),IF(ISERROR(VLOOKUP(A918,'Cycle 9'!L$11:L$500,1,FALSE)),IF(ISERROR(VLOOKUP(A918,'Cycle 10'!L$11:L$500,1,FALSE)),IF(ISERROR(VLOOKUP(A918,'Cycle 11'!L$11:L$500,1,FALSE)),"","Cycle 11"),"Cycle 10"),"Cycle 9"),"Cycle 8"),"Cycle 7"),"Cycle 6"),"Cycle 5"),"Cycle 4"),"Cycle 3"),"Cycle 2"),"Cycle 1"),"Summer")</f>
        <v/>
      </c>
      <c r="C918" t="str">
        <f>IF(IFERROR(IFERROR(IFERROR(IFERROR(IFERROR(IFERROR(IFERROR(IFERROR(IFERROR(IFERROR(IFERROR(IFERROR(INDEX(Summer!B$10:B$999,MATCH($A918,Summer!$L$10:$L$999,0),1),INDEX('Cycle 1'!B$10:B$999,MATCH($A918,'Cycle 1'!$L$10:$L$999,0),1)),INDEX('Cycle 2'!B$10:B$999,MATCH($A918,'Cycle 2'!$L$10:$L$999,0),1)),INDEX('Cycle 3'!B$10:B$999,MATCH($A918,'Cycle 3'!$L$10:$L$999,0),1)),INDEX('Cycle 4'!B$10:B$999,MATCH($A918,'Cycle 4'!$L$10:$L$999,0),1)),INDEX('Cycle 5'!B$10:B$999,MATCH($A918,'Cycle 5'!$L$10:$L$999,0),1)),INDEX('Cycle 6'!B$10:B$999,MATCH($A918,'Cycle 6'!$L$10:$L$999,0),1)),INDEX('Cycle 7'!B$10:B$999,MATCH($A918,'Cycle 7'!$L$10:$L$999,0),1)),INDEX('Cycle 8'!B$10:B$999,MATCH($A918,'Cycle 8'!$L$10:$L$999,0),1)),INDEX('Cycle 9'!B$10:B$999,MATCH($A918,'Cycle 9'!$L$10:$L$999,0),1)),INDEX('Cycle 10'!B$10:B$999,MATCH($A918,'Cycle 10'!$L$10:$L$999,0),1)),INDEX('Cycle 11'!B$10:B$999,MATCH($A918,'Cycle 11'!$L$10:$L$999,0),1)),"")="","",IFERROR(IFERROR(IFERROR(IFERROR(IFERROR(IFERROR(IFERROR(IFERROR(IFERROR(IFERROR(IFERROR(IFERROR(INDEX(Summer!B$10:B$999,MATCH($A918,Summer!$L$10:$L$999,0),1),INDEX('Cycle 1'!B$10:B$999,MATCH($A918,'Cycle 1'!$L$10:$L$999,0),1)),INDEX('Cycle 2'!B$10:B$999,MATCH($A918,'Cycle 2'!$L$10:$L$999,0),1)),INDEX('Cycle 3'!B$10:B$999,MATCH($A918,'Cycle 3'!$L$10:$L$999,0),1)),INDEX('Cycle 4'!B$10:B$999,MATCH($A918,'Cycle 4'!$L$10:$L$999,0),1)),INDEX('Cycle 5'!B$10:B$999,MATCH($A918,'Cycle 5'!$L$10:$L$999,0),1)),INDEX('Cycle 6'!B$10:B$999,MATCH($A918,'Cycle 6'!$L$10:$L$999,0),1)),INDEX('Cycle 7'!B$10:B$999,MATCH($A918,'Cycle 7'!$L$10:$L$999,0),1)),INDEX('Cycle 8'!B$10:B$999,MATCH($A918,'Cycle 8'!$L$10:$L$999,0),1)),INDEX('Cycle 9'!B$10:B$999,MATCH($A918,'Cycle 9'!$L$10:$L$999,0),1)),INDEX('Cycle 10'!B$10:B$999,MATCH($A918,'Cycle 10'!$L$10:$L$999,0),1)),INDEX('Cycle 11'!B$10:B$999,MATCH($A918,'Cycle 11'!$L$10:$L$999,0),1)),""))</f>
        <v/>
      </c>
      <c r="D918" t="str">
        <f>IF(IFERROR(IFERROR(IFERROR(IFERROR(IFERROR(IFERROR(IFERROR(IFERROR(IFERROR(IFERROR(IFERROR(IFERROR(INDEX(Summer!C$10:C$999,MATCH($A918,Summer!$L$10:$L$999,0),1),INDEX('Cycle 1'!C$10:C$999,MATCH($A918,'Cycle 1'!$L$10:$L$999,0),1)),INDEX('Cycle 2'!C$10:C$999,MATCH($A918,'Cycle 2'!$L$10:$L$999,0),1)),INDEX('Cycle 3'!C$10:C$999,MATCH($A918,'Cycle 3'!$L$10:$L$999,0),1)),INDEX('Cycle 4'!C$10:C$999,MATCH($A918,'Cycle 4'!$L$10:$L$999,0),1)),INDEX('Cycle 5'!C$10:C$999,MATCH($A918,'Cycle 5'!$L$10:$L$999,0),1)),INDEX('Cycle 6'!C$10:C$999,MATCH($A918,'Cycle 6'!$L$10:$L$999,0),1)),INDEX('Cycle 7'!C$10:C$999,MATCH($A918,'Cycle 7'!$L$10:$L$999,0),1)),INDEX('Cycle 8'!C$10:C$999,MATCH($A918,'Cycle 8'!$L$10:$L$999,0),1)),INDEX('Cycle 9'!C$10:C$999,MATCH($A918,'Cycle 9'!$L$10:$L$999,0),1)),INDEX('Cycle 10'!C$10:C$999,MATCH($A918,'Cycle 10'!$L$10:$L$999,0),1)),INDEX('Cycle 11'!C$10:C$999,MATCH($A918,'Cycle 11'!$L$10:$L$999,0),1)),"")="","",IFERROR(IFERROR(IFERROR(IFERROR(IFERROR(IFERROR(IFERROR(IFERROR(IFERROR(IFERROR(IFERROR(IFERROR(INDEX(Summer!C$10:C$999,MATCH($A918,Summer!$L$10:$L$999,0),1),INDEX('Cycle 1'!C$10:C$999,MATCH($A918,'Cycle 1'!$L$10:$L$999,0),1)),INDEX('Cycle 2'!C$10:C$999,MATCH($A918,'Cycle 2'!$L$10:$L$999,0),1)),INDEX('Cycle 3'!C$10:C$999,MATCH($A918,'Cycle 3'!$L$10:$L$999,0),1)),INDEX('Cycle 4'!C$10:C$999,MATCH($A918,'Cycle 4'!$L$10:$L$999,0),1)),INDEX('Cycle 5'!C$10:C$999,MATCH($A918,'Cycle 5'!$L$10:$L$999,0),1)),INDEX('Cycle 6'!C$10:C$999,MATCH($A918,'Cycle 6'!$L$10:$L$999,0),1)),INDEX('Cycle 7'!C$10:C$999,MATCH($A918,'Cycle 7'!$L$10:$L$999,0),1)),INDEX('Cycle 8'!C$10:C$999,MATCH($A918,'Cycle 8'!$L$10:$L$999,0),1)),INDEX('Cycle 9'!C$10:C$999,MATCH($A918,'Cycle 9'!$L$10:$L$999,0),1)),INDEX('Cycle 10'!C$10:C$999,MATCH($A918,'Cycle 10'!$L$10:$L$999,0),1)),INDEX('Cycle 11'!C$10:C$999,MATCH($A918,'Cycle 11'!$L$10:$L$999,0),1)),""))</f>
        <v/>
      </c>
      <c r="E918" t="str">
        <f>IF(IFERROR(IFERROR(IFERROR(IFERROR(IFERROR(IFERROR(IFERROR(IFERROR(IFERROR(IFERROR(IFERROR(IFERROR(INDEX(Summer!D$10:D$999,MATCH($A918,Summer!$L$10:$L$999,0),1),INDEX('Cycle 1'!D$10:D$999,MATCH($A918,'Cycle 1'!$L$10:$L$999,0),1)),INDEX('Cycle 2'!D$10:D$999,MATCH($A918,'Cycle 2'!$L$10:$L$999,0),1)),INDEX('Cycle 3'!D$10:D$999,MATCH($A918,'Cycle 3'!$L$10:$L$999,0),1)),INDEX('Cycle 4'!D$10:D$999,MATCH($A918,'Cycle 4'!$L$10:$L$999,0),1)),INDEX('Cycle 5'!D$10:D$999,MATCH($A918,'Cycle 5'!$L$10:$L$999,0),1)),INDEX('Cycle 6'!D$10:D$999,MATCH($A918,'Cycle 6'!$L$10:$L$999,0),1)),INDEX('Cycle 7'!D$10:D$999,MATCH($A918,'Cycle 7'!$L$10:$L$999,0),1)),INDEX('Cycle 8'!D$10:D$999,MATCH($A918,'Cycle 8'!$L$10:$L$999,0),1)),INDEX('Cycle 9'!D$10:D$999,MATCH($A918,'Cycle 9'!$L$10:$L$999,0),1)),INDEX('Cycle 10'!D$10:D$999,MATCH($A918,'Cycle 10'!$L$10:$L$999,0),1)),INDEX('Cycle 11'!D$10:D$999,MATCH($A918,'Cycle 11'!$L$10:$L$999,0),1)),"")="","",IFERROR(IFERROR(IFERROR(IFERROR(IFERROR(IFERROR(IFERROR(IFERROR(IFERROR(IFERROR(IFERROR(IFERROR(INDEX(Summer!D$10:D$999,MATCH($A918,Summer!$L$10:$L$999,0),1),INDEX('Cycle 1'!D$10:D$999,MATCH($A918,'Cycle 1'!$L$10:$L$999,0),1)),INDEX('Cycle 2'!D$10:D$999,MATCH($A918,'Cycle 2'!$L$10:$L$999,0),1)),INDEX('Cycle 3'!D$10:D$999,MATCH($A918,'Cycle 3'!$L$10:$L$999,0),1)),INDEX('Cycle 4'!D$10:D$999,MATCH($A918,'Cycle 4'!$L$10:$L$999,0),1)),INDEX('Cycle 5'!D$10:D$999,MATCH($A918,'Cycle 5'!$L$10:$L$999,0),1)),INDEX('Cycle 6'!D$10:D$999,MATCH($A918,'Cycle 6'!$L$10:$L$999,0),1)),INDEX('Cycle 7'!D$10:D$999,MATCH($A918,'Cycle 7'!$L$10:$L$999,0),1)),INDEX('Cycle 8'!D$10:D$999,MATCH($A918,'Cycle 8'!$L$10:$L$999,0),1)),INDEX('Cycle 9'!D$10:D$999,MATCH($A918,'Cycle 9'!$L$10:$L$999,0),1)),INDEX('Cycle 10'!D$10:D$999,MATCH($A918,'Cycle 10'!$L$10:$L$999,0),1)),INDEX('Cycle 11'!D$10:D$999,MATCH($A918,'Cycle 11'!$L$10:$L$999,0),1)),""))</f>
        <v/>
      </c>
      <c r="F918" t="str">
        <f>IF(IFERROR(IFERROR(IFERROR(IFERROR(IFERROR(IFERROR(IFERROR(IFERROR(IFERROR(IFERROR(IFERROR(IFERROR(INDEX(Summer!E$10:E$999,MATCH($A918,Summer!$L$10:$L$999,0),1),INDEX('Cycle 1'!E$10:E$999,MATCH($A918,'Cycle 1'!$L$10:$L$999,0),1)),INDEX('Cycle 2'!E$10:E$999,MATCH($A918,'Cycle 2'!$L$10:$L$999,0),1)),INDEX('Cycle 3'!E$10:E$999,MATCH($A918,'Cycle 3'!$L$10:$L$999,0),1)),INDEX('Cycle 4'!E$10:E$999,MATCH($A918,'Cycle 4'!$L$10:$L$999,0),1)),INDEX('Cycle 5'!E$10:E$999,MATCH($A918,'Cycle 5'!$L$10:$L$999,0),1)),INDEX('Cycle 6'!E$10:E$999,MATCH($A918,'Cycle 6'!$L$10:$L$999,0),1)),INDEX('Cycle 7'!E$10:E$999,MATCH($A918,'Cycle 7'!$L$10:$L$999,0),1)),INDEX('Cycle 8'!E$10:E$999,MATCH($A918,'Cycle 8'!$L$10:$L$999,0),1)),INDEX('Cycle 9'!E$10:E$999,MATCH($A918,'Cycle 9'!$L$10:$L$999,0),1)),INDEX('Cycle 10'!E$10:E$999,MATCH($A918,'Cycle 10'!$L$10:$L$999,0),1)),INDEX('Cycle 11'!E$10:E$999,MATCH($A918,'Cycle 11'!$L$10:$L$999,0),1)),"")="","",IFERROR(IFERROR(IFERROR(IFERROR(IFERROR(IFERROR(IFERROR(IFERROR(IFERROR(IFERROR(IFERROR(IFERROR(INDEX(Summer!E$10:E$999,MATCH($A918,Summer!$L$10:$L$999,0),1),INDEX('Cycle 1'!E$10:E$999,MATCH($A918,'Cycle 1'!$L$10:$L$999,0),1)),INDEX('Cycle 2'!E$10:E$999,MATCH($A918,'Cycle 2'!$L$10:$L$999,0),1)),INDEX('Cycle 3'!E$10:E$999,MATCH($A918,'Cycle 3'!$L$10:$L$999,0),1)),INDEX('Cycle 4'!E$10:E$999,MATCH($A918,'Cycle 4'!$L$10:$L$999,0),1)),INDEX('Cycle 5'!E$10:E$999,MATCH($A918,'Cycle 5'!$L$10:$L$999,0),1)),INDEX('Cycle 6'!E$10:E$999,MATCH($A918,'Cycle 6'!$L$10:$L$999,0),1)),INDEX('Cycle 7'!E$10:E$999,MATCH($A918,'Cycle 7'!$L$10:$L$999,0),1)),INDEX('Cycle 8'!E$10:E$999,MATCH($A918,'Cycle 8'!$L$10:$L$999,0),1)),INDEX('Cycle 9'!E$10:E$999,MATCH($A918,'Cycle 9'!$L$10:$L$999,0),1)),INDEX('Cycle 10'!E$10:E$999,MATCH($A918,'Cycle 10'!$L$10:$L$999,0),1)),INDEX('Cycle 11'!E$10:E$999,MATCH($A918,'Cycle 11'!$L$10:$L$999,0),1)),""))</f>
        <v/>
      </c>
      <c r="G918" t="str">
        <f>IF(IFERROR(IFERROR(IFERROR(IFERROR(IFERROR(IFERROR(IFERROR(IFERROR(IFERROR(IFERROR(IFERROR(IFERROR(INDEX(Summer!F$10:F$999,MATCH($A918,Summer!$L$10:$L$999,0),1),INDEX('Cycle 1'!F$10:F$999,MATCH($A918,'Cycle 1'!$L$10:$L$999,0),1)),INDEX('Cycle 2'!F$10:F$999,MATCH($A918,'Cycle 2'!$L$10:$L$999,0),1)),INDEX('Cycle 3'!F$10:F$999,MATCH($A918,'Cycle 3'!$L$10:$L$999,0),1)),INDEX('Cycle 4'!F$10:F$999,MATCH($A918,'Cycle 4'!$L$10:$L$999,0),1)),INDEX('Cycle 5'!F$10:F$999,MATCH($A918,'Cycle 5'!$L$10:$L$999,0),1)),INDEX('Cycle 6'!F$10:F$999,MATCH($A918,'Cycle 6'!$L$10:$L$999,0),1)),INDEX('Cycle 7'!F$10:F$999,MATCH($A918,'Cycle 7'!$L$10:$L$999,0),1)),INDEX('Cycle 8'!F$10:F$999,MATCH($A918,'Cycle 8'!$L$10:$L$999,0),1)),INDEX('Cycle 9'!F$10:F$999,MATCH($A918,'Cycle 9'!$L$10:$L$999,0),1)),INDEX('Cycle 10'!F$10:F$999,MATCH($A918,'Cycle 10'!$L$10:$L$999,0),1)),INDEX('Cycle 11'!F$10:F$999,MATCH($A918,'Cycle 11'!$L$10:$L$999,0),1)),"")="","",IFERROR(IFERROR(IFERROR(IFERROR(IFERROR(IFERROR(IFERROR(IFERROR(IFERROR(IFERROR(IFERROR(IFERROR(INDEX(Summer!F$10:F$999,MATCH($A918,Summer!$L$10:$L$999,0),1),INDEX('Cycle 1'!F$10:F$999,MATCH($A918,'Cycle 1'!$L$10:$L$999,0),1)),INDEX('Cycle 2'!F$10:F$999,MATCH($A918,'Cycle 2'!$L$10:$L$999,0),1)),INDEX('Cycle 3'!F$10:F$999,MATCH($A918,'Cycle 3'!$L$10:$L$999,0),1)),INDEX('Cycle 4'!F$10:F$999,MATCH($A918,'Cycle 4'!$L$10:$L$999,0),1)),INDEX('Cycle 5'!F$10:F$999,MATCH($A918,'Cycle 5'!$L$10:$L$999,0),1)),INDEX('Cycle 6'!F$10:F$999,MATCH($A918,'Cycle 6'!$L$10:$L$999,0),1)),INDEX('Cycle 7'!F$10:F$999,MATCH($A918,'Cycle 7'!$L$10:$L$999,0),1)),INDEX('Cycle 8'!F$10:F$999,MATCH($A918,'Cycle 8'!$L$10:$L$999,0),1)),INDEX('Cycle 9'!F$10:F$999,MATCH($A918,'Cycle 9'!$L$10:$L$999,0),1)),INDEX('Cycle 10'!F$10:F$999,MATCH($A918,'Cycle 10'!$L$10:$L$999,0),1)),INDEX('Cycle 11'!F$10:F$999,MATCH($A918,'Cycle 11'!$L$10:$L$999,0),1)),""))</f>
        <v/>
      </c>
      <c r="H918" t="str">
        <f>IF(IFERROR(IFERROR(IFERROR(IFERROR(IFERROR(IFERROR(IFERROR(IFERROR(IFERROR(IFERROR(IFERROR(IFERROR(INDEX(Summer!G$10:G$999,MATCH($A918,Summer!$L$10:$L$999,0),1),INDEX('Cycle 1'!G$10:G$999,MATCH($A918,'Cycle 1'!$L$10:$L$999,0),1)),INDEX('Cycle 2'!G$10:G$999,MATCH($A918,'Cycle 2'!$L$10:$L$999,0),1)),INDEX('Cycle 3'!G$10:G$999,MATCH($A918,'Cycle 3'!$L$10:$L$999,0),1)),INDEX('Cycle 4'!G$10:G$999,MATCH($A918,'Cycle 4'!$L$10:$L$999,0),1)),INDEX('Cycle 5'!G$10:G$999,MATCH($A918,'Cycle 5'!$L$10:$L$999,0),1)),INDEX('Cycle 6'!G$10:G$999,MATCH($A918,'Cycle 6'!$L$10:$L$999,0),1)),INDEX('Cycle 7'!G$10:G$999,MATCH($A918,'Cycle 7'!$L$10:$L$999,0),1)),INDEX('Cycle 8'!G$10:G$999,MATCH($A918,'Cycle 8'!$L$10:$L$999,0),1)),INDEX('Cycle 9'!G$10:G$999,MATCH($A918,'Cycle 9'!$L$10:$L$999,0),1)),INDEX('Cycle 10'!G$10:G$999,MATCH($A918,'Cycle 10'!$L$10:$L$999,0),1)),INDEX('Cycle 11'!G$10:G$999,MATCH($A918,'Cycle 11'!$L$10:$L$999,0),1)),"")="","",IFERROR(IFERROR(IFERROR(IFERROR(IFERROR(IFERROR(IFERROR(IFERROR(IFERROR(IFERROR(IFERROR(IFERROR(INDEX(Summer!G$10:G$999,MATCH($A918,Summer!$L$10:$L$999,0),1),INDEX('Cycle 1'!G$10:G$999,MATCH($A918,'Cycle 1'!$L$10:$L$999,0),1)),INDEX('Cycle 2'!G$10:G$999,MATCH($A918,'Cycle 2'!$L$10:$L$999,0),1)),INDEX('Cycle 3'!G$10:G$999,MATCH($A918,'Cycle 3'!$L$10:$L$999,0),1)),INDEX('Cycle 4'!G$10:G$999,MATCH($A918,'Cycle 4'!$L$10:$L$999,0),1)),INDEX('Cycle 5'!G$10:G$999,MATCH($A918,'Cycle 5'!$L$10:$L$999,0),1)),INDEX('Cycle 6'!G$10:G$999,MATCH($A918,'Cycle 6'!$L$10:$L$999,0),1)),INDEX('Cycle 7'!G$10:G$999,MATCH($A918,'Cycle 7'!$L$10:$L$999,0),1)),INDEX('Cycle 8'!G$10:G$999,MATCH($A918,'Cycle 8'!$L$10:$L$999,0),1)),INDEX('Cycle 9'!G$10:G$999,MATCH($A918,'Cycle 9'!$L$10:$L$999,0),1)),INDEX('Cycle 10'!G$10:G$999,MATCH($A918,'Cycle 10'!$L$10:$L$999,0),1)),INDEX('Cycle 11'!G$10:G$999,MATCH($A918,'Cycle 11'!$L$10:$L$999,0),1)),""))</f>
        <v/>
      </c>
      <c r="I918">
        <f>IFERROR(IF(C918="",MAX(I$1:I917),IF(ROW(C$2)=ROW(C918),1,IF(ISERROR(VLOOKUP(C918,C$2:C917,1,FALSE)),MAX(I$1:I917)+1,MAX(I$1:I917)))),"")</f>
        <v>0</v>
      </c>
      <c r="J918" t="str">
        <f t="shared" si="96"/>
        <v/>
      </c>
      <c r="K918" t="str">
        <f t="shared" si="99"/>
        <v/>
      </c>
      <c r="L918" t="str">
        <f t="shared" si="99"/>
        <v/>
      </c>
      <c r="M918" t="str">
        <f t="shared" si="99"/>
        <v/>
      </c>
      <c r="N918" t="str">
        <f t="shared" si="99"/>
        <v/>
      </c>
      <c r="O918" t="str">
        <f t="shared" si="99"/>
        <v/>
      </c>
      <c r="P918" t="str">
        <f t="shared" si="99"/>
        <v/>
      </c>
      <c r="Q918" t="str">
        <f t="shared" si="99"/>
        <v/>
      </c>
      <c r="R918" t="str">
        <f t="shared" si="99"/>
        <v/>
      </c>
      <c r="S918" t="str">
        <f t="shared" si="99"/>
        <v/>
      </c>
      <c r="T918" t="str">
        <f t="shared" si="99"/>
        <v/>
      </c>
      <c r="U918" t="str">
        <f t="shared" si="99"/>
        <v/>
      </c>
      <c r="V918" t="str">
        <f t="shared" si="99"/>
        <v/>
      </c>
      <c r="W918" t="str">
        <f t="shared" si="97"/>
        <v/>
      </c>
      <c r="X918">
        <f>IF(OR(H918="No",H918=""),0,IF(COUNTIFS(H$2:H918,"Yes",C$2:C918,C918)&gt;1,0,COUNTIFS(H$2:H918,"Yes",C$2:C918,C918)))+IF(X917=$X$1,0,X917)</f>
        <v>0</v>
      </c>
    </row>
    <row r="919" spans="1:24" x14ac:dyDescent="0.3">
      <c r="A919">
        <f>ROWS($A$2:$A919)</f>
        <v>918</v>
      </c>
      <c r="B919" t="str">
        <f>IF(ISERROR(VLOOKUP(A919,Summer!L$11:L$500,1,FALSE)),IF(ISERROR(VLOOKUP(A919,'Cycle 1'!L$11:L$500,1,FALSE)),IF(ISERROR(VLOOKUP(A919,'Cycle 2'!L$11:L$500,1,FALSE)),IF(ISERROR(VLOOKUP(A919,'Cycle 3'!L$11:L$500,1,FALSE)),IF(ISERROR(VLOOKUP(A919,'Cycle 4'!L$11:L$500,1,FALSE)),IF(ISERROR(VLOOKUP(A919,'Cycle 5'!L$11:L$500,1,FALSE)),IF(ISERROR(VLOOKUP(A919,'Cycle 6'!L$11:L$500,1,FALSE)),IF(ISERROR(VLOOKUP(A919,'Cycle 7'!L$11:L$500,1,FALSE)),IF(ISERROR(VLOOKUP(A919,'Cycle 8'!L$11:L$500,1,FALSE)),IF(ISERROR(VLOOKUP(A919,'Cycle 9'!L$11:L$500,1,FALSE)),IF(ISERROR(VLOOKUP(A919,'Cycle 10'!L$11:L$500,1,FALSE)),IF(ISERROR(VLOOKUP(A919,'Cycle 11'!L$11:L$500,1,FALSE)),"","Cycle 11"),"Cycle 10"),"Cycle 9"),"Cycle 8"),"Cycle 7"),"Cycle 6"),"Cycle 5"),"Cycle 4"),"Cycle 3"),"Cycle 2"),"Cycle 1"),"Summer")</f>
        <v/>
      </c>
      <c r="C919" t="str">
        <f>IF(IFERROR(IFERROR(IFERROR(IFERROR(IFERROR(IFERROR(IFERROR(IFERROR(IFERROR(IFERROR(IFERROR(IFERROR(INDEX(Summer!B$10:B$999,MATCH($A919,Summer!$L$10:$L$999,0),1),INDEX('Cycle 1'!B$10:B$999,MATCH($A919,'Cycle 1'!$L$10:$L$999,0),1)),INDEX('Cycle 2'!B$10:B$999,MATCH($A919,'Cycle 2'!$L$10:$L$999,0),1)),INDEX('Cycle 3'!B$10:B$999,MATCH($A919,'Cycle 3'!$L$10:$L$999,0),1)),INDEX('Cycle 4'!B$10:B$999,MATCH($A919,'Cycle 4'!$L$10:$L$999,0),1)),INDEX('Cycle 5'!B$10:B$999,MATCH($A919,'Cycle 5'!$L$10:$L$999,0),1)),INDEX('Cycle 6'!B$10:B$999,MATCH($A919,'Cycle 6'!$L$10:$L$999,0),1)),INDEX('Cycle 7'!B$10:B$999,MATCH($A919,'Cycle 7'!$L$10:$L$999,0),1)),INDEX('Cycle 8'!B$10:B$999,MATCH($A919,'Cycle 8'!$L$10:$L$999,0),1)),INDEX('Cycle 9'!B$10:B$999,MATCH($A919,'Cycle 9'!$L$10:$L$999,0),1)),INDEX('Cycle 10'!B$10:B$999,MATCH($A919,'Cycle 10'!$L$10:$L$999,0),1)),INDEX('Cycle 11'!B$10:B$999,MATCH($A919,'Cycle 11'!$L$10:$L$999,0),1)),"")="","",IFERROR(IFERROR(IFERROR(IFERROR(IFERROR(IFERROR(IFERROR(IFERROR(IFERROR(IFERROR(IFERROR(IFERROR(INDEX(Summer!B$10:B$999,MATCH($A919,Summer!$L$10:$L$999,0),1),INDEX('Cycle 1'!B$10:B$999,MATCH($A919,'Cycle 1'!$L$10:$L$999,0),1)),INDEX('Cycle 2'!B$10:B$999,MATCH($A919,'Cycle 2'!$L$10:$L$999,0),1)),INDEX('Cycle 3'!B$10:B$999,MATCH($A919,'Cycle 3'!$L$10:$L$999,0),1)),INDEX('Cycle 4'!B$10:B$999,MATCH($A919,'Cycle 4'!$L$10:$L$999,0),1)),INDEX('Cycle 5'!B$10:B$999,MATCH($A919,'Cycle 5'!$L$10:$L$999,0),1)),INDEX('Cycle 6'!B$10:B$999,MATCH($A919,'Cycle 6'!$L$10:$L$999,0),1)),INDEX('Cycle 7'!B$10:B$999,MATCH($A919,'Cycle 7'!$L$10:$L$999,0),1)),INDEX('Cycle 8'!B$10:B$999,MATCH($A919,'Cycle 8'!$L$10:$L$999,0),1)),INDEX('Cycle 9'!B$10:B$999,MATCH($A919,'Cycle 9'!$L$10:$L$999,0),1)),INDEX('Cycle 10'!B$10:B$999,MATCH($A919,'Cycle 10'!$L$10:$L$999,0),1)),INDEX('Cycle 11'!B$10:B$999,MATCH($A919,'Cycle 11'!$L$10:$L$999,0),1)),""))</f>
        <v/>
      </c>
      <c r="D919" t="str">
        <f>IF(IFERROR(IFERROR(IFERROR(IFERROR(IFERROR(IFERROR(IFERROR(IFERROR(IFERROR(IFERROR(IFERROR(IFERROR(INDEX(Summer!C$10:C$999,MATCH($A919,Summer!$L$10:$L$999,0),1),INDEX('Cycle 1'!C$10:C$999,MATCH($A919,'Cycle 1'!$L$10:$L$999,0),1)),INDEX('Cycle 2'!C$10:C$999,MATCH($A919,'Cycle 2'!$L$10:$L$999,0),1)),INDEX('Cycle 3'!C$10:C$999,MATCH($A919,'Cycle 3'!$L$10:$L$999,0),1)),INDEX('Cycle 4'!C$10:C$999,MATCH($A919,'Cycle 4'!$L$10:$L$999,0),1)),INDEX('Cycle 5'!C$10:C$999,MATCH($A919,'Cycle 5'!$L$10:$L$999,0),1)),INDEX('Cycle 6'!C$10:C$999,MATCH($A919,'Cycle 6'!$L$10:$L$999,0),1)),INDEX('Cycle 7'!C$10:C$999,MATCH($A919,'Cycle 7'!$L$10:$L$999,0),1)),INDEX('Cycle 8'!C$10:C$999,MATCH($A919,'Cycle 8'!$L$10:$L$999,0),1)),INDEX('Cycle 9'!C$10:C$999,MATCH($A919,'Cycle 9'!$L$10:$L$999,0),1)),INDEX('Cycle 10'!C$10:C$999,MATCH($A919,'Cycle 10'!$L$10:$L$999,0),1)),INDEX('Cycle 11'!C$10:C$999,MATCH($A919,'Cycle 11'!$L$10:$L$999,0),1)),"")="","",IFERROR(IFERROR(IFERROR(IFERROR(IFERROR(IFERROR(IFERROR(IFERROR(IFERROR(IFERROR(IFERROR(IFERROR(INDEX(Summer!C$10:C$999,MATCH($A919,Summer!$L$10:$L$999,0),1),INDEX('Cycle 1'!C$10:C$999,MATCH($A919,'Cycle 1'!$L$10:$L$999,0),1)),INDEX('Cycle 2'!C$10:C$999,MATCH($A919,'Cycle 2'!$L$10:$L$999,0),1)),INDEX('Cycle 3'!C$10:C$999,MATCH($A919,'Cycle 3'!$L$10:$L$999,0),1)),INDEX('Cycle 4'!C$10:C$999,MATCH($A919,'Cycle 4'!$L$10:$L$999,0),1)),INDEX('Cycle 5'!C$10:C$999,MATCH($A919,'Cycle 5'!$L$10:$L$999,0),1)),INDEX('Cycle 6'!C$10:C$999,MATCH($A919,'Cycle 6'!$L$10:$L$999,0),1)),INDEX('Cycle 7'!C$10:C$999,MATCH($A919,'Cycle 7'!$L$10:$L$999,0),1)),INDEX('Cycle 8'!C$10:C$999,MATCH($A919,'Cycle 8'!$L$10:$L$999,0),1)),INDEX('Cycle 9'!C$10:C$999,MATCH($A919,'Cycle 9'!$L$10:$L$999,0),1)),INDEX('Cycle 10'!C$10:C$999,MATCH($A919,'Cycle 10'!$L$10:$L$999,0),1)),INDEX('Cycle 11'!C$10:C$999,MATCH($A919,'Cycle 11'!$L$10:$L$999,0),1)),""))</f>
        <v/>
      </c>
      <c r="E919" t="str">
        <f>IF(IFERROR(IFERROR(IFERROR(IFERROR(IFERROR(IFERROR(IFERROR(IFERROR(IFERROR(IFERROR(IFERROR(IFERROR(INDEX(Summer!D$10:D$999,MATCH($A919,Summer!$L$10:$L$999,0),1),INDEX('Cycle 1'!D$10:D$999,MATCH($A919,'Cycle 1'!$L$10:$L$999,0),1)),INDEX('Cycle 2'!D$10:D$999,MATCH($A919,'Cycle 2'!$L$10:$L$999,0),1)),INDEX('Cycle 3'!D$10:D$999,MATCH($A919,'Cycle 3'!$L$10:$L$999,0),1)),INDEX('Cycle 4'!D$10:D$999,MATCH($A919,'Cycle 4'!$L$10:$L$999,0),1)),INDEX('Cycle 5'!D$10:D$999,MATCH($A919,'Cycle 5'!$L$10:$L$999,0),1)),INDEX('Cycle 6'!D$10:D$999,MATCH($A919,'Cycle 6'!$L$10:$L$999,0),1)),INDEX('Cycle 7'!D$10:D$999,MATCH($A919,'Cycle 7'!$L$10:$L$999,0),1)),INDEX('Cycle 8'!D$10:D$999,MATCH($A919,'Cycle 8'!$L$10:$L$999,0),1)),INDEX('Cycle 9'!D$10:D$999,MATCH($A919,'Cycle 9'!$L$10:$L$999,0),1)),INDEX('Cycle 10'!D$10:D$999,MATCH($A919,'Cycle 10'!$L$10:$L$999,0),1)),INDEX('Cycle 11'!D$10:D$999,MATCH($A919,'Cycle 11'!$L$10:$L$999,0),1)),"")="","",IFERROR(IFERROR(IFERROR(IFERROR(IFERROR(IFERROR(IFERROR(IFERROR(IFERROR(IFERROR(IFERROR(IFERROR(INDEX(Summer!D$10:D$999,MATCH($A919,Summer!$L$10:$L$999,0),1),INDEX('Cycle 1'!D$10:D$999,MATCH($A919,'Cycle 1'!$L$10:$L$999,0),1)),INDEX('Cycle 2'!D$10:D$999,MATCH($A919,'Cycle 2'!$L$10:$L$999,0),1)),INDEX('Cycle 3'!D$10:D$999,MATCH($A919,'Cycle 3'!$L$10:$L$999,0),1)),INDEX('Cycle 4'!D$10:D$999,MATCH($A919,'Cycle 4'!$L$10:$L$999,0),1)),INDEX('Cycle 5'!D$10:D$999,MATCH($A919,'Cycle 5'!$L$10:$L$999,0),1)),INDEX('Cycle 6'!D$10:D$999,MATCH($A919,'Cycle 6'!$L$10:$L$999,0),1)),INDEX('Cycle 7'!D$10:D$999,MATCH($A919,'Cycle 7'!$L$10:$L$999,0),1)),INDEX('Cycle 8'!D$10:D$999,MATCH($A919,'Cycle 8'!$L$10:$L$999,0),1)),INDEX('Cycle 9'!D$10:D$999,MATCH($A919,'Cycle 9'!$L$10:$L$999,0),1)),INDEX('Cycle 10'!D$10:D$999,MATCH($A919,'Cycle 10'!$L$10:$L$999,0),1)),INDEX('Cycle 11'!D$10:D$999,MATCH($A919,'Cycle 11'!$L$10:$L$999,0),1)),""))</f>
        <v/>
      </c>
      <c r="F919" t="str">
        <f>IF(IFERROR(IFERROR(IFERROR(IFERROR(IFERROR(IFERROR(IFERROR(IFERROR(IFERROR(IFERROR(IFERROR(IFERROR(INDEX(Summer!E$10:E$999,MATCH($A919,Summer!$L$10:$L$999,0),1),INDEX('Cycle 1'!E$10:E$999,MATCH($A919,'Cycle 1'!$L$10:$L$999,0),1)),INDEX('Cycle 2'!E$10:E$999,MATCH($A919,'Cycle 2'!$L$10:$L$999,0),1)),INDEX('Cycle 3'!E$10:E$999,MATCH($A919,'Cycle 3'!$L$10:$L$999,0),1)),INDEX('Cycle 4'!E$10:E$999,MATCH($A919,'Cycle 4'!$L$10:$L$999,0),1)),INDEX('Cycle 5'!E$10:E$999,MATCH($A919,'Cycle 5'!$L$10:$L$999,0),1)),INDEX('Cycle 6'!E$10:E$999,MATCH($A919,'Cycle 6'!$L$10:$L$999,0),1)),INDEX('Cycle 7'!E$10:E$999,MATCH($A919,'Cycle 7'!$L$10:$L$999,0),1)),INDEX('Cycle 8'!E$10:E$999,MATCH($A919,'Cycle 8'!$L$10:$L$999,0),1)),INDEX('Cycle 9'!E$10:E$999,MATCH($A919,'Cycle 9'!$L$10:$L$999,0),1)),INDEX('Cycle 10'!E$10:E$999,MATCH($A919,'Cycle 10'!$L$10:$L$999,0),1)),INDEX('Cycle 11'!E$10:E$999,MATCH($A919,'Cycle 11'!$L$10:$L$999,0),1)),"")="","",IFERROR(IFERROR(IFERROR(IFERROR(IFERROR(IFERROR(IFERROR(IFERROR(IFERROR(IFERROR(IFERROR(IFERROR(INDEX(Summer!E$10:E$999,MATCH($A919,Summer!$L$10:$L$999,0),1),INDEX('Cycle 1'!E$10:E$999,MATCH($A919,'Cycle 1'!$L$10:$L$999,0),1)),INDEX('Cycle 2'!E$10:E$999,MATCH($A919,'Cycle 2'!$L$10:$L$999,0),1)),INDEX('Cycle 3'!E$10:E$999,MATCH($A919,'Cycle 3'!$L$10:$L$999,0),1)),INDEX('Cycle 4'!E$10:E$999,MATCH($A919,'Cycle 4'!$L$10:$L$999,0),1)),INDEX('Cycle 5'!E$10:E$999,MATCH($A919,'Cycle 5'!$L$10:$L$999,0),1)),INDEX('Cycle 6'!E$10:E$999,MATCH($A919,'Cycle 6'!$L$10:$L$999,0),1)),INDEX('Cycle 7'!E$10:E$999,MATCH($A919,'Cycle 7'!$L$10:$L$999,0),1)),INDEX('Cycle 8'!E$10:E$999,MATCH($A919,'Cycle 8'!$L$10:$L$999,0),1)),INDEX('Cycle 9'!E$10:E$999,MATCH($A919,'Cycle 9'!$L$10:$L$999,0),1)),INDEX('Cycle 10'!E$10:E$999,MATCH($A919,'Cycle 10'!$L$10:$L$999,0),1)),INDEX('Cycle 11'!E$10:E$999,MATCH($A919,'Cycle 11'!$L$10:$L$999,0),1)),""))</f>
        <v/>
      </c>
      <c r="G919" t="str">
        <f>IF(IFERROR(IFERROR(IFERROR(IFERROR(IFERROR(IFERROR(IFERROR(IFERROR(IFERROR(IFERROR(IFERROR(IFERROR(INDEX(Summer!F$10:F$999,MATCH($A919,Summer!$L$10:$L$999,0),1),INDEX('Cycle 1'!F$10:F$999,MATCH($A919,'Cycle 1'!$L$10:$L$999,0),1)),INDEX('Cycle 2'!F$10:F$999,MATCH($A919,'Cycle 2'!$L$10:$L$999,0),1)),INDEX('Cycle 3'!F$10:F$999,MATCH($A919,'Cycle 3'!$L$10:$L$999,0),1)),INDEX('Cycle 4'!F$10:F$999,MATCH($A919,'Cycle 4'!$L$10:$L$999,0),1)),INDEX('Cycle 5'!F$10:F$999,MATCH($A919,'Cycle 5'!$L$10:$L$999,0),1)),INDEX('Cycle 6'!F$10:F$999,MATCH($A919,'Cycle 6'!$L$10:$L$999,0),1)),INDEX('Cycle 7'!F$10:F$999,MATCH($A919,'Cycle 7'!$L$10:$L$999,0),1)),INDEX('Cycle 8'!F$10:F$999,MATCH($A919,'Cycle 8'!$L$10:$L$999,0),1)),INDEX('Cycle 9'!F$10:F$999,MATCH($A919,'Cycle 9'!$L$10:$L$999,0),1)),INDEX('Cycle 10'!F$10:F$999,MATCH($A919,'Cycle 10'!$L$10:$L$999,0),1)),INDEX('Cycle 11'!F$10:F$999,MATCH($A919,'Cycle 11'!$L$10:$L$999,0),1)),"")="","",IFERROR(IFERROR(IFERROR(IFERROR(IFERROR(IFERROR(IFERROR(IFERROR(IFERROR(IFERROR(IFERROR(IFERROR(INDEX(Summer!F$10:F$999,MATCH($A919,Summer!$L$10:$L$999,0),1),INDEX('Cycle 1'!F$10:F$999,MATCH($A919,'Cycle 1'!$L$10:$L$999,0),1)),INDEX('Cycle 2'!F$10:F$999,MATCH($A919,'Cycle 2'!$L$10:$L$999,0),1)),INDEX('Cycle 3'!F$10:F$999,MATCH($A919,'Cycle 3'!$L$10:$L$999,0),1)),INDEX('Cycle 4'!F$10:F$999,MATCH($A919,'Cycle 4'!$L$10:$L$999,0),1)),INDEX('Cycle 5'!F$10:F$999,MATCH($A919,'Cycle 5'!$L$10:$L$999,0),1)),INDEX('Cycle 6'!F$10:F$999,MATCH($A919,'Cycle 6'!$L$10:$L$999,0),1)),INDEX('Cycle 7'!F$10:F$999,MATCH($A919,'Cycle 7'!$L$10:$L$999,0),1)),INDEX('Cycle 8'!F$10:F$999,MATCH($A919,'Cycle 8'!$L$10:$L$999,0),1)),INDEX('Cycle 9'!F$10:F$999,MATCH($A919,'Cycle 9'!$L$10:$L$999,0),1)),INDEX('Cycle 10'!F$10:F$999,MATCH($A919,'Cycle 10'!$L$10:$L$999,0),1)),INDEX('Cycle 11'!F$10:F$999,MATCH($A919,'Cycle 11'!$L$10:$L$999,0),1)),""))</f>
        <v/>
      </c>
      <c r="H919" t="str">
        <f>IF(IFERROR(IFERROR(IFERROR(IFERROR(IFERROR(IFERROR(IFERROR(IFERROR(IFERROR(IFERROR(IFERROR(IFERROR(INDEX(Summer!G$10:G$999,MATCH($A919,Summer!$L$10:$L$999,0),1),INDEX('Cycle 1'!G$10:G$999,MATCH($A919,'Cycle 1'!$L$10:$L$999,0),1)),INDEX('Cycle 2'!G$10:G$999,MATCH($A919,'Cycle 2'!$L$10:$L$999,0),1)),INDEX('Cycle 3'!G$10:G$999,MATCH($A919,'Cycle 3'!$L$10:$L$999,0),1)),INDEX('Cycle 4'!G$10:G$999,MATCH($A919,'Cycle 4'!$L$10:$L$999,0),1)),INDEX('Cycle 5'!G$10:G$999,MATCH($A919,'Cycle 5'!$L$10:$L$999,0),1)),INDEX('Cycle 6'!G$10:G$999,MATCH($A919,'Cycle 6'!$L$10:$L$999,0),1)),INDEX('Cycle 7'!G$10:G$999,MATCH($A919,'Cycle 7'!$L$10:$L$999,0),1)),INDEX('Cycle 8'!G$10:G$999,MATCH($A919,'Cycle 8'!$L$10:$L$999,0),1)),INDEX('Cycle 9'!G$10:G$999,MATCH($A919,'Cycle 9'!$L$10:$L$999,0),1)),INDEX('Cycle 10'!G$10:G$999,MATCH($A919,'Cycle 10'!$L$10:$L$999,0),1)),INDEX('Cycle 11'!G$10:G$999,MATCH($A919,'Cycle 11'!$L$10:$L$999,0),1)),"")="","",IFERROR(IFERROR(IFERROR(IFERROR(IFERROR(IFERROR(IFERROR(IFERROR(IFERROR(IFERROR(IFERROR(IFERROR(INDEX(Summer!G$10:G$999,MATCH($A919,Summer!$L$10:$L$999,0),1),INDEX('Cycle 1'!G$10:G$999,MATCH($A919,'Cycle 1'!$L$10:$L$999,0),1)),INDEX('Cycle 2'!G$10:G$999,MATCH($A919,'Cycle 2'!$L$10:$L$999,0),1)),INDEX('Cycle 3'!G$10:G$999,MATCH($A919,'Cycle 3'!$L$10:$L$999,0),1)),INDEX('Cycle 4'!G$10:G$999,MATCH($A919,'Cycle 4'!$L$10:$L$999,0),1)),INDEX('Cycle 5'!G$10:G$999,MATCH($A919,'Cycle 5'!$L$10:$L$999,0),1)),INDEX('Cycle 6'!G$10:G$999,MATCH($A919,'Cycle 6'!$L$10:$L$999,0),1)),INDEX('Cycle 7'!G$10:G$999,MATCH($A919,'Cycle 7'!$L$10:$L$999,0),1)),INDEX('Cycle 8'!G$10:G$999,MATCH($A919,'Cycle 8'!$L$10:$L$999,0),1)),INDEX('Cycle 9'!G$10:G$999,MATCH($A919,'Cycle 9'!$L$10:$L$999,0),1)),INDEX('Cycle 10'!G$10:G$999,MATCH($A919,'Cycle 10'!$L$10:$L$999,0),1)),INDEX('Cycle 11'!G$10:G$999,MATCH($A919,'Cycle 11'!$L$10:$L$999,0),1)),""))</f>
        <v/>
      </c>
      <c r="I919">
        <f>IFERROR(IF(C919="",MAX(I$1:I918),IF(ROW(C$2)=ROW(C919),1,IF(ISERROR(VLOOKUP(C919,C$2:C918,1,FALSE)),MAX(I$1:I918)+1,MAX(I$1:I918)))),"")</f>
        <v>0</v>
      </c>
      <c r="J919" t="str">
        <f t="shared" si="96"/>
        <v/>
      </c>
      <c r="K919" t="str">
        <f t="shared" si="99"/>
        <v/>
      </c>
      <c r="L919" t="str">
        <f t="shared" si="99"/>
        <v/>
      </c>
      <c r="M919" t="str">
        <f t="shared" si="99"/>
        <v/>
      </c>
      <c r="N919" t="str">
        <f t="shared" si="99"/>
        <v/>
      </c>
      <c r="O919" t="str">
        <f t="shared" si="99"/>
        <v/>
      </c>
      <c r="P919" t="str">
        <f t="shared" si="99"/>
        <v/>
      </c>
      <c r="Q919" t="str">
        <f t="shared" si="99"/>
        <v/>
      </c>
      <c r="R919" t="str">
        <f t="shared" si="99"/>
        <v/>
      </c>
      <c r="S919" t="str">
        <f t="shared" si="99"/>
        <v/>
      </c>
      <c r="T919" t="str">
        <f t="shared" si="99"/>
        <v/>
      </c>
      <c r="U919" t="str">
        <f t="shared" si="99"/>
        <v/>
      </c>
      <c r="V919" t="str">
        <f t="shared" si="99"/>
        <v/>
      </c>
      <c r="W919" t="str">
        <f t="shared" si="97"/>
        <v/>
      </c>
      <c r="X919">
        <f>IF(OR(H919="No",H919=""),0,IF(COUNTIFS(H$2:H919,"Yes",C$2:C919,C919)&gt;1,0,COUNTIFS(H$2:H919,"Yes",C$2:C919,C919)))+IF(X918=$X$1,0,X918)</f>
        <v>0</v>
      </c>
    </row>
    <row r="920" spans="1:24" x14ac:dyDescent="0.3">
      <c r="A920">
        <f>ROWS($A$2:$A920)</f>
        <v>919</v>
      </c>
      <c r="B920" t="str">
        <f>IF(ISERROR(VLOOKUP(A920,Summer!L$11:L$500,1,FALSE)),IF(ISERROR(VLOOKUP(A920,'Cycle 1'!L$11:L$500,1,FALSE)),IF(ISERROR(VLOOKUP(A920,'Cycle 2'!L$11:L$500,1,FALSE)),IF(ISERROR(VLOOKUP(A920,'Cycle 3'!L$11:L$500,1,FALSE)),IF(ISERROR(VLOOKUP(A920,'Cycle 4'!L$11:L$500,1,FALSE)),IF(ISERROR(VLOOKUP(A920,'Cycle 5'!L$11:L$500,1,FALSE)),IF(ISERROR(VLOOKUP(A920,'Cycle 6'!L$11:L$500,1,FALSE)),IF(ISERROR(VLOOKUP(A920,'Cycle 7'!L$11:L$500,1,FALSE)),IF(ISERROR(VLOOKUP(A920,'Cycle 8'!L$11:L$500,1,FALSE)),IF(ISERROR(VLOOKUP(A920,'Cycle 9'!L$11:L$500,1,FALSE)),IF(ISERROR(VLOOKUP(A920,'Cycle 10'!L$11:L$500,1,FALSE)),IF(ISERROR(VLOOKUP(A920,'Cycle 11'!L$11:L$500,1,FALSE)),"","Cycle 11"),"Cycle 10"),"Cycle 9"),"Cycle 8"),"Cycle 7"),"Cycle 6"),"Cycle 5"),"Cycle 4"),"Cycle 3"),"Cycle 2"),"Cycle 1"),"Summer")</f>
        <v/>
      </c>
      <c r="C920" t="str">
        <f>IF(IFERROR(IFERROR(IFERROR(IFERROR(IFERROR(IFERROR(IFERROR(IFERROR(IFERROR(IFERROR(IFERROR(IFERROR(INDEX(Summer!B$10:B$999,MATCH($A920,Summer!$L$10:$L$999,0),1),INDEX('Cycle 1'!B$10:B$999,MATCH($A920,'Cycle 1'!$L$10:$L$999,0),1)),INDEX('Cycle 2'!B$10:B$999,MATCH($A920,'Cycle 2'!$L$10:$L$999,0),1)),INDEX('Cycle 3'!B$10:B$999,MATCH($A920,'Cycle 3'!$L$10:$L$999,0),1)),INDEX('Cycle 4'!B$10:B$999,MATCH($A920,'Cycle 4'!$L$10:$L$999,0),1)),INDEX('Cycle 5'!B$10:B$999,MATCH($A920,'Cycle 5'!$L$10:$L$999,0),1)),INDEX('Cycle 6'!B$10:B$999,MATCH($A920,'Cycle 6'!$L$10:$L$999,0),1)),INDEX('Cycle 7'!B$10:B$999,MATCH($A920,'Cycle 7'!$L$10:$L$999,0),1)),INDEX('Cycle 8'!B$10:B$999,MATCH($A920,'Cycle 8'!$L$10:$L$999,0),1)),INDEX('Cycle 9'!B$10:B$999,MATCH($A920,'Cycle 9'!$L$10:$L$999,0),1)),INDEX('Cycle 10'!B$10:B$999,MATCH($A920,'Cycle 10'!$L$10:$L$999,0),1)),INDEX('Cycle 11'!B$10:B$999,MATCH($A920,'Cycle 11'!$L$10:$L$999,0),1)),"")="","",IFERROR(IFERROR(IFERROR(IFERROR(IFERROR(IFERROR(IFERROR(IFERROR(IFERROR(IFERROR(IFERROR(IFERROR(INDEX(Summer!B$10:B$999,MATCH($A920,Summer!$L$10:$L$999,0),1),INDEX('Cycle 1'!B$10:B$999,MATCH($A920,'Cycle 1'!$L$10:$L$999,0),1)),INDEX('Cycle 2'!B$10:B$999,MATCH($A920,'Cycle 2'!$L$10:$L$999,0),1)),INDEX('Cycle 3'!B$10:B$999,MATCH($A920,'Cycle 3'!$L$10:$L$999,0),1)),INDEX('Cycle 4'!B$10:B$999,MATCH($A920,'Cycle 4'!$L$10:$L$999,0),1)),INDEX('Cycle 5'!B$10:B$999,MATCH($A920,'Cycle 5'!$L$10:$L$999,0),1)),INDEX('Cycle 6'!B$10:B$999,MATCH($A920,'Cycle 6'!$L$10:$L$999,0),1)),INDEX('Cycle 7'!B$10:B$999,MATCH($A920,'Cycle 7'!$L$10:$L$999,0),1)),INDEX('Cycle 8'!B$10:B$999,MATCH($A920,'Cycle 8'!$L$10:$L$999,0),1)),INDEX('Cycle 9'!B$10:B$999,MATCH($A920,'Cycle 9'!$L$10:$L$999,0),1)),INDEX('Cycle 10'!B$10:B$999,MATCH($A920,'Cycle 10'!$L$10:$L$999,0),1)),INDEX('Cycle 11'!B$10:B$999,MATCH($A920,'Cycle 11'!$L$10:$L$999,0),1)),""))</f>
        <v/>
      </c>
      <c r="D920" t="str">
        <f>IF(IFERROR(IFERROR(IFERROR(IFERROR(IFERROR(IFERROR(IFERROR(IFERROR(IFERROR(IFERROR(IFERROR(IFERROR(INDEX(Summer!C$10:C$999,MATCH($A920,Summer!$L$10:$L$999,0),1),INDEX('Cycle 1'!C$10:C$999,MATCH($A920,'Cycle 1'!$L$10:$L$999,0),1)),INDEX('Cycle 2'!C$10:C$999,MATCH($A920,'Cycle 2'!$L$10:$L$999,0),1)),INDEX('Cycle 3'!C$10:C$999,MATCH($A920,'Cycle 3'!$L$10:$L$999,0),1)),INDEX('Cycle 4'!C$10:C$999,MATCH($A920,'Cycle 4'!$L$10:$L$999,0),1)),INDEX('Cycle 5'!C$10:C$999,MATCH($A920,'Cycle 5'!$L$10:$L$999,0),1)),INDEX('Cycle 6'!C$10:C$999,MATCH($A920,'Cycle 6'!$L$10:$L$999,0),1)),INDEX('Cycle 7'!C$10:C$999,MATCH($A920,'Cycle 7'!$L$10:$L$999,0),1)),INDEX('Cycle 8'!C$10:C$999,MATCH($A920,'Cycle 8'!$L$10:$L$999,0),1)),INDEX('Cycle 9'!C$10:C$999,MATCH($A920,'Cycle 9'!$L$10:$L$999,0),1)),INDEX('Cycle 10'!C$10:C$999,MATCH($A920,'Cycle 10'!$L$10:$L$999,0),1)),INDEX('Cycle 11'!C$10:C$999,MATCH($A920,'Cycle 11'!$L$10:$L$999,0),1)),"")="","",IFERROR(IFERROR(IFERROR(IFERROR(IFERROR(IFERROR(IFERROR(IFERROR(IFERROR(IFERROR(IFERROR(IFERROR(INDEX(Summer!C$10:C$999,MATCH($A920,Summer!$L$10:$L$999,0),1),INDEX('Cycle 1'!C$10:C$999,MATCH($A920,'Cycle 1'!$L$10:$L$999,0),1)),INDEX('Cycle 2'!C$10:C$999,MATCH($A920,'Cycle 2'!$L$10:$L$999,0),1)),INDEX('Cycle 3'!C$10:C$999,MATCH($A920,'Cycle 3'!$L$10:$L$999,0),1)),INDEX('Cycle 4'!C$10:C$999,MATCH($A920,'Cycle 4'!$L$10:$L$999,0),1)),INDEX('Cycle 5'!C$10:C$999,MATCH($A920,'Cycle 5'!$L$10:$L$999,0),1)),INDEX('Cycle 6'!C$10:C$999,MATCH($A920,'Cycle 6'!$L$10:$L$999,0),1)),INDEX('Cycle 7'!C$10:C$999,MATCH($A920,'Cycle 7'!$L$10:$L$999,0),1)),INDEX('Cycle 8'!C$10:C$999,MATCH($A920,'Cycle 8'!$L$10:$L$999,0),1)),INDEX('Cycle 9'!C$10:C$999,MATCH($A920,'Cycle 9'!$L$10:$L$999,0),1)),INDEX('Cycle 10'!C$10:C$999,MATCH($A920,'Cycle 10'!$L$10:$L$999,0),1)),INDEX('Cycle 11'!C$10:C$999,MATCH($A920,'Cycle 11'!$L$10:$L$999,0),1)),""))</f>
        <v/>
      </c>
      <c r="E920" t="str">
        <f>IF(IFERROR(IFERROR(IFERROR(IFERROR(IFERROR(IFERROR(IFERROR(IFERROR(IFERROR(IFERROR(IFERROR(IFERROR(INDEX(Summer!D$10:D$999,MATCH($A920,Summer!$L$10:$L$999,0),1),INDEX('Cycle 1'!D$10:D$999,MATCH($A920,'Cycle 1'!$L$10:$L$999,0),1)),INDEX('Cycle 2'!D$10:D$999,MATCH($A920,'Cycle 2'!$L$10:$L$999,0),1)),INDEX('Cycle 3'!D$10:D$999,MATCH($A920,'Cycle 3'!$L$10:$L$999,0),1)),INDEX('Cycle 4'!D$10:D$999,MATCH($A920,'Cycle 4'!$L$10:$L$999,0),1)),INDEX('Cycle 5'!D$10:D$999,MATCH($A920,'Cycle 5'!$L$10:$L$999,0),1)),INDEX('Cycle 6'!D$10:D$999,MATCH($A920,'Cycle 6'!$L$10:$L$999,0),1)),INDEX('Cycle 7'!D$10:D$999,MATCH($A920,'Cycle 7'!$L$10:$L$999,0),1)),INDEX('Cycle 8'!D$10:D$999,MATCH($A920,'Cycle 8'!$L$10:$L$999,0),1)),INDEX('Cycle 9'!D$10:D$999,MATCH($A920,'Cycle 9'!$L$10:$L$999,0),1)),INDEX('Cycle 10'!D$10:D$999,MATCH($A920,'Cycle 10'!$L$10:$L$999,0),1)),INDEX('Cycle 11'!D$10:D$999,MATCH($A920,'Cycle 11'!$L$10:$L$999,0),1)),"")="","",IFERROR(IFERROR(IFERROR(IFERROR(IFERROR(IFERROR(IFERROR(IFERROR(IFERROR(IFERROR(IFERROR(IFERROR(INDEX(Summer!D$10:D$999,MATCH($A920,Summer!$L$10:$L$999,0),1),INDEX('Cycle 1'!D$10:D$999,MATCH($A920,'Cycle 1'!$L$10:$L$999,0),1)),INDEX('Cycle 2'!D$10:D$999,MATCH($A920,'Cycle 2'!$L$10:$L$999,0),1)),INDEX('Cycle 3'!D$10:D$999,MATCH($A920,'Cycle 3'!$L$10:$L$999,0),1)),INDEX('Cycle 4'!D$10:D$999,MATCH($A920,'Cycle 4'!$L$10:$L$999,0),1)),INDEX('Cycle 5'!D$10:D$999,MATCH($A920,'Cycle 5'!$L$10:$L$999,0),1)),INDEX('Cycle 6'!D$10:D$999,MATCH($A920,'Cycle 6'!$L$10:$L$999,0),1)),INDEX('Cycle 7'!D$10:D$999,MATCH($A920,'Cycle 7'!$L$10:$L$999,0),1)),INDEX('Cycle 8'!D$10:D$999,MATCH($A920,'Cycle 8'!$L$10:$L$999,0),1)),INDEX('Cycle 9'!D$10:D$999,MATCH($A920,'Cycle 9'!$L$10:$L$999,0),1)),INDEX('Cycle 10'!D$10:D$999,MATCH($A920,'Cycle 10'!$L$10:$L$999,0),1)),INDEX('Cycle 11'!D$10:D$999,MATCH($A920,'Cycle 11'!$L$10:$L$999,0),1)),""))</f>
        <v/>
      </c>
      <c r="F920" t="str">
        <f>IF(IFERROR(IFERROR(IFERROR(IFERROR(IFERROR(IFERROR(IFERROR(IFERROR(IFERROR(IFERROR(IFERROR(IFERROR(INDEX(Summer!E$10:E$999,MATCH($A920,Summer!$L$10:$L$999,0),1),INDEX('Cycle 1'!E$10:E$999,MATCH($A920,'Cycle 1'!$L$10:$L$999,0),1)),INDEX('Cycle 2'!E$10:E$999,MATCH($A920,'Cycle 2'!$L$10:$L$999,0),1)),INDEX('Cycle 3'!E$10:E$999,MATCH($A920,'Cycle 3'!$L$10:$L$999,0),1)),INDEX('Cycle 4'!E$10:E$999,MATCH($A920,'Cycle 4'!$L$10:$L$999,0),1)),INDEX('Cycle 5'!E$10:E$999,MATCH($A920,'Cycle 5'!$L$10:$L$999,0),1)),INDEX('Cycle 6'!E$10:E$999,MATCH($A920,'Cycle 6'!$L$10:$L$999,0),1)),INDEX('Cycle 7'!E$10:E$999,MATCH($A920,'Cycle 7'!$L$10:$L$999,0),1)),INDEX('Cycle 8'!E$10:E$999,MATCH($A920,'Cycle 8'!$L$10:$L$999,0),1)),INDEX('Cycle 9'!E$10:E$999,MATCH($A920,'Cycle 9'!$L$10:$L$999,0),1)),INDEX('Cycle 10'!E$10:E$999,MATCH($A920,'Cycle 10'!$L$10:$L$999,0),1)),INDEX('Cycle 11'!E$10:E$999,MATCH($A920,'Cycle 11'!$L$10:$L$999,0),1)),"")="","",IFERROR(IFERROR(IFERROR(IFERROR(IFERROR(IFERROR(IFERROR(IFERROR(IFERROR(IFERROR(IFERROR(IFERROR(INDEX(Summer!E$10:E$999,MATCH($A920,Summer!$L$10:$L$999,0),1),INDEX('Cycle 1'!E$10:E$999,MATCH($A920,'Cycle 1'!$L$10:$L$999,0),1)),INDEX('Cycle 2'!E$10:E$999,MATCH($A920,'Cycle 2'!$L$10:$L$999,0),1)),INDEX('Cycle 3'!E$10:E$999,MATCH($A920,'Cycle 3'!$L$10:$L$999,0),1)),INDEX('Cycle 4'!E$10:E$999,MATCH($A920,'Cycle 4'!$L$10:$L$999,0),1)),INDEX('Cycle 5'!E$10:E$999,MATCH($A920,'Cycle 5'!$L$10:$L$999,0),1)),INDEX('Cycle 6'!E$10:E$999,MATCH($A920,'Cycle 6'!$L$10:$L$999,0),1)),INDEX('Cycle 7'!E$10:E$999,MATCH($A920,'Cycle 7'!$L$10:$L$999,0),1)),INDEX('Cycle 8'!E$10:E$999,MATCH($A920,'Cycle 8'!$L$10:$L$999,0),1)),INDEX('Cycle 9'!E$10:E$999,MATCH($A920,'Cycle 9'!$L$10:$L$999,0),1)),INDEX('Cycle 10'!E$10:E$999,MATCH($A920,'Cycle 10'!$L$10:$L$999,0),1)),INDEX('Cycle 11'!E$10:E$999,MATCH($A920,'Cycle 11'!$L$10:$L$999,0),1)),""))</f>
        <v/>
      </c>
      <c r="G920" t="str">
        <f>IF(IFERROR(IFERROR(IFERROR(IFERROR(IFERROR(IFERROR(IFERROR(IFERROR(IFERROR(IFERROR(IFERROR(IFERROR(INDEX(Summer!F$10:F$999,MATCH($A920,Summer!$L$10:$L$999,0),1),INDEX('Cycle 1'!F$10:F$999,MATCH($A920,'Cycle 1'!$L$10:$L$999,0),1)),INDEX('Cycle 2'!F$10:F$999,MATCH($A920,'Cycle 2'!$L$10:$L$999,0),1)),INDEX('Cycle 3'!F$10:F$999,MATCH($A920,'Cycle 3'!$L$10:$L$999,0),1)),INDEX('Cycle 4'!F$10:F$999,MATCH($A920,'Cycle 4'!$L$10:$L$999,0),1)),INDEX('Cycle 5'!F$10:F$999,MATCH($A920,'Cycle 5'!$L$10:$L$999,0),1)),INDEX('Cycle 6'!F$10:F$999,MATCH($A920,'Cycle 6'!$L$10:$L$999,0),1)),INDEX('Cycle 7'!F$10:F$999,MATCH($A920,'Cycle 7'!$L$10:$L$999,0),1)),INDEX('Cycle 8'!F$10:F$999,MATCH($A920,'Cycle 8'!$L$10:$L$999,0),1)),INDEX('Cycle 9'!F$10:F$999,MATCH($A920,'Cycle 9'!$L$10:$L$999,0),1)),INDEX('Cycle 10'!F$10:F$999,MATCH($A920,'Cycle 10'!$L$10:$L$999,0),1)),INDEX('Cycle 11'!F$10:F$999,MATCH($A920,'Cycle 11'!$L$10:$L$999,0),1)),"")="","",IFERROR(IFERROR(IFERROR(IFERROR(IFERROR(IFERROR(IFERROR(IFERROR(IFERROR(IFERROR(IFERROR(IFERROR(INDEX(Summer!F$10:F$999,MATCH($A920,Summer!$L$10:$L$999,0),1),INDEX('Cycle 1'!F$10:F$999,MATCH($A920,'Cycle 1'!$L$10:$L$999,0),1)),INDEX('Cycle 2'!F$10:F$999,MATCH($A920,'Cycle 2'!$L$10:$L$999,0),1)),INDEX('Cycle 3'!F$10:F$999,MATCH($A920,'Cycle 3'!$L$10:$L$999,0),1)),INDEX('Cycle 4'!F$10:F$999,MATCH($A920,'Cycle 4'!$L$10:$L$999,0),1)),INDEX('Cycle 5'!F$10:F$999,MATCH($A920,'Cycle 5'!$L$10:$L$999,0),1)),INDEX('Cycle 6'!F$10:F$999,MATCH($A920,'Cycle 6'!$L$10:$L$999,0),1)),INDEX('Cycle 7'!F$10:F$999,MATCH($A920,'Cycle 7'!$L$10:$L$999,0),1)),INDEX('Cycle 8'!F$10:F$999,MATCH($A920,'Cycle 8'!$L$10:$L$999,0),1)),INDEX('Cycle 9'!F$10:F$999,MATCH($A920,'Cycle 9'!$L$10:$L$999,0),1)),INDEX('Cycle 10'!F$10:F$999,MATCH($A920,'Cycle 10'!$L$10:$L$999,0),1)),INDEX('Cycle 11'!F$10:F$999,MATCH($A920,'Cycle 11'!$L$10:$L$999,0),1)),""))</f>
        <v/>
      </c>
      <c r="H920" t="str">
        <f>IF(IFERROR(IFERROR(IFERROR(IFERROR(IFERROR(IFERROR(IFERROR(IFERROR(IFERROR(IFERROR(IFERROR(IFERROR(INDEX(Summer!G$10:G$999,MATCH($A920,Summer!$L$10:$L$999,0),1),INDEX('Cycle 1'!G$10:G$999,MATCH($A920,'Cycle 1'!$L$10:$L$999,0),1)),INDEX('Cycle 2'!G$10:G$999,MATCH($A920,'Cycle 2'!$L$10:$L$999,0),1)),INDEX('Cycle 3'!G$10:G$999,MATCH($A920,'Cycle 3'!$L$10:$L$999,0),1)),INDEX('Cycle 4'!G$10:G$999,MATCH($A920,'Cycle 4'!$L$10:$L$999,0),1)),INDEX('Cycle 5'!G$10:G$999,MATCH($A920,'Cycle 5'!$L$10:$L$999,0),1)),INDEX('Cycle 6'!G$10:G$999,MATCH($A920,'Cycle 6'!$L$10:$L$999,0),1)),INDEX('Cycle 7'!G$10:G$999,MATCH($A920,'Cycle 7'!$L$10:$L$999,0),1)),INDEX('Cycle 8'!G$10:G$999,MATCH($A920,'Cycle 8'!$L$10:$L$999,0),1)),INDEX('Cycle 9'!G$10:G$999,MATCH($A920,'Cycle 9'!$L$10:$L$999,0),1)),INDEX('Cycle 10'!G$10:G$999,MATCH($A920,'Cycle 10'!$L$10:$L$999,0),1)),INDEX('Cycle 11'!G$10:G$999,MATCH($A920,'Cycle 11'!$L$10:$L$999,0),1)),"")="","",IFERROR(IFERROR(IFERROR(IFERROR(IFERROR(IFERROR(IFERROR(IFERROR(IFERROR(IFERROR(IFERROR(IFERROR(INDEX(Summer!G$10:G$999,MATCH($A920,Summer!$L$10:$L$999,0),1),INDEX('Cycle 1'!G$10:G$999,MATCH($A920,'Cycle 1'!$L$10:$L$999,0),1)),INDEX('Cycle 2'!G$10:G$999,MATCH($A920,'Cycle 2'!$L$10:$L$999,0),1)),INDEX('Cycle 3'!G$10:G$999,MATCH($A920,'Cycle 3'!$L$10:$L$999,0),1)),INDEX('Cycle 4'!G$10:G$999,MATCH($A920,'Cycle 4'!$L$10:$L$999,0),1)),INDEX('Cycle 5'!G$10:G$999,MATCH($A920,'Cycle 5'!$L$10:$L$999,0),1)),INDEX('Cycle 6'!G$10:G$999,MATCH($A920,'Cycle 6'!$L$10:$L$999,0),1)),INDEX('Cycle 7'!G$10:G$999,MATCH($A920,'Cycle 7'!$L$10:$L$999,0),1)),INDEX('Cycle 8'!G$10:G$999,MATCH($A920,'Cycle 8'!$L$10:$L$999,0),1)),INDEX('Cycle 9'!G$10:G$999,MATCH($A920,'Cycle 9'!$L$10:$L$999,0),1)),INDEX('Cycle 10'!G$10:G$999,MATCH($A920,'Cycle 10'!$L$10:$L$999,0),1)),INDEX('Cycle 11'!G$10:G$999,MATCH($A920,'Cycle 11'!$L$10:$L$999,0),1)),""))</f>
        <v/>
      </c>
      <c r="I920">
        <f>IFERROR(IF(C920="",MAX(I$1:I919),IF(ROW(C$2)=ROW(C920),1,IF(ISERROR(VLOOKUP(C920,C$2:C919,1,FALSE)),MAX(I$1:I919)+1,MAX(I$1:I919)))),"")</f>
        <v>0</v>
      </c>
      <c r="J920" t="str">
        <f t="shared" si="96"/>
        <v/>
      </c>
      <c r="K920" t="str">
        <f t="shared" si="99"/>
        <v/>
      </c>
      <c r="L920" t="str">
        <f t="shared" si="99"/>
        <v/>
      </c>
      <c r="M920" t="str">
        <f t="shared" si="99"/>
        <v/>
      </c>
      <c r="N920" t="str">
        <f t="shared" si="99"/>
        <v/>
      </c>
      <c r="O920" t="str">
        <f t="shared" si="99"/>
        <v/>
      </c>
      <c r="P920" t="str">
        <f t="shared" si="99"/>
        <v/>
      </c>
      <c r="Q920" t="str">
        <f t="shared" si="99"/>
        <v/>
      </c>
      <c r="R920" t="str">
        <f t="shared" si="99"/>
        <v/>
      </c>
      <c r="S920" t="str">
        <f t="shared" si="99"/>
        <v/>
      </c>
      <c r="T920" t="str">
        <f t="shared" si="99"/>
        <v/>
      </c>
      <c r="U920" t="str">
        <f t="shared" si="99"/>
        <v/>
      </c>
      <c r="V920" t="str">
        <f t="shared" si="99"/>
        <v/>
      </c>
      <c r="W920" t="str">
        <f t="shared" si="97"/>
        <v/>
      </c>
      <c r="X920">
        <f>IF(OR(H920="No",H920=""),0,IF(COUNTIFS(H$2:H920,"Yes",C$2:C920,C920)&gt;1,0,COUNTIFS(H$2:H920,"Yes",C$2:C920,C920)))+IF(X919=$X$1,0,X919)</f>
        <v>0</v>
      </c>
    </row>
    <row r="921" spans="1:24" x14ac:dyDescent="0.3">
      <c r="A921">
        <f>ROWS($A$2:$A921)</f>
        <v>920</v>
      </c>
      <c r="B921" t="str">
        <f>IF(ISERROR(VLOOKUP(A921,Summer!L$11:L$500,1,FALSE)),IF(ISERROR(VLOOKUP(A921,'Cycle 1'!L$11:L$500,1,FALSE)),IF(ISERROR(VLOOKUP(A921,'Cycle 2'!L$11:L$500,1,FALSE)),IF(ISERROR(VLOOKUP(A921,'Cycle 3'!L$11:L$500,1,FALSE)),IF(ISERROR(VLOOKUP(A921,'Cycle 4'!L$11:L$500,1,FALSE)),IF(ISERROR(VLOOKUP(A921,'Cycle 5'!L$11:L$500,1,FALSE)),IF(ISERROR(VLOOKUP(A921,'Cycle 6'!L$11:L$500,1,FALSE)),IF(ISERROR(VLOOKUP(A921,'Cycle 7'!L$11:L$500,1,FALSE)),IF(ISERROR(VLOOKUP(A921,'Cycle 8'!L$11:L$500,1,FALSE)),IF(ISERROR(VLOOKUP(A921,'Cycle 9'!L$11:L$500,1,FALSE)),IF(ISERROR(VLOOKUP(A921,'Cycle 10'!L$11:L$500,1,FALSE)),IF(ISERROR(VLOOKUP(A921,'Cycle 11'!L$11:L$500,1,FALSE)),"","Cycle 11"),"Cycle 10"),"Cycle 9"),"Cycle 8"),"Cycle 7"),"Cycle 6"),"Cycle 5"),"Cycle 4"),"Cycle 3"),"Cycle 2"),"Cycle 1"),"Summer")</f>
        <v/>
      </c>
      <c r="C921" t="str">
        <f>IF(IFERROR(IFERROR(IFERROR(IFERROR(IFERROR(IFERROR(IFERROR(IFERROR(IFERROR(IFERROR(IFERROR(IFERROR(INDEX(Summer!B$10:B$999,MATCH($A921,Summer!$L$10:$L$999,0),1),INDEX('Cycle 1'!B$10:B$999,MATCH($A921,'Cycle 1'!$L$10:$L$999,0),1)),INDEX('Cycle 2'!B$10:B$999,MATCH($A921,'Cycle 2'!$L$10:$L$999,0),1)),INDEX('Cycle 3'!B$10:B$999,MATCH($A921,'Cycle 3'!$L$10:$L$999,0),1)),INDEX('Cycle 4'!B$10:B$999,MATCH($A921,'Cycle 4'!$L$10:$L$999,0),1)),INDEX('Cycle 5'!B$10:B$999,MATCH($A921,'Cycle 5'!$L$10:$L$999,0),1)),INDEX('Cycle 6'!B$10:B$999,MATCH($A921,'Cycle 6'!$L$10:$L$999,0),1)),INDEX('Cycle 7'!B$10:B$999,MATCH($A921,'Cycle 7'!$L$10:$L$999,0),1)),INDEX('Cycle 8'!B$10:B$999,MATCH($A921,'Cycle 8'!$L$10:$L$999,0),1)),INDEX('Cycle 9'!B$10:B$999,MATCH($A921,'Cycle 9'!$L$10:$L$999,0),1)),INDEX('Cycle 10'!B$10:B$999,MATCH($A921,'Cycle 10'!$L$10:$L$999,0),1)),INDEX('Cycle 11'!B$10:B$999,MATCH($A921,'Cycle 11'!$L$10:$L$999,0),1)),"")="","",IFERROR(IFERROR(IFERROR(IFERROR(IFERROR(IFERROR(IFERROR(IFERROR(IFERROR(IFERROR(IFERROR(IFERROR(INDEX(Summer!B$10:B$999,MATCH($A921,Summer!$L$10:$L$999,0),1),INDEX('Cycle 1'!B$10:B$999,MATCH($A921,'Cycle 1'!$L$10:$L$999,0),1)),INDEX('Cycle 2'!B$10:B$999,MATCH($A921,'Cycle 2'!$L$10:$L$999,0),1)),INDEX('Cycle 3'!B$10:B$999,MATCH($A921,'Cycle 3'!$L$10:$L$999,0),1)),INDEX('Cycle 4'!B$10:B$999,MATCH($A921,'Cycle 4'!$L$10:$L$999,0),1)),INDEX('Cycle 5'!B$10:B$999,MATCH($A921,'Cycle 5'!$L$10:$L$999,0),1)),INDEX('Cycle 6'!B$10:B$999,MATCH($A921,'Cycle 6'!$L$10:$L$999,0),1)),INDEX('Cycle 7'!B$10:B$999,MATCH($A921,'Cycle 7'!$L$10:$L$999,0),1)),INDEX('Cycle 8'!B$10:B$999,MATCH($A921,'Cycle 8'!$L$10:$L$999,0),1)),INDEX('Cycle 9'!B$10:B$999,MATCH($A921,'Cycle 9'!$L$10:$L$999,0),1)),INDEX('Cycle 10'!B$10:B$999,MATCH($A921,'Cycle 10'!$L$10:$L$999,0),1)),INDEX('Cycle 11'!B$10:B$999,MATCH($A921,'Cycle 11'!$L$10:$L$999,0),1)),""))</f>
        <v/>
      </c>
      <c r="D921" t="str">
        <f>IF(IFERROR(IFERROR(IFERROR(IFERROR(IFERROR(IFERROR(IFERROR(IFERROR(IFERROR(IFERROR(IFERROR(IFERROR(INDEX(Summer!C$10:C$999,MATCH($A921,Summer!$L$10:$L$999,0),1),INDEX('Cycle 1'!C$10:C$999,MATCH($A921,'Cycle 1'!$L$10:$L$999,0),1)),INDEX('Cycle 2'!C$10:C$999,MATCH($A921,'Cycle 2'!$L$10:$L$999,0),1)),INDEX('Cycle 3'!C$10:C$999,MATCH($A921,'Cycle 3'!$L$10:$L$999,0),1)),INDEX('Cycle 4'!C$10:C$999,MATCH($A921,'Cycle 4'!$L$10:$L$999,0),1)),INDEX('Cycle 5'!C$10:C$999,MATCH($A921,'Cycle 5'!$L$10:$L$999,0),1)),INDEX('Cycle 6'!C$10:C$999,MATCH($A921,'Cycle 6'!$L$10:$L$999,0),1)),INDEX('Cycle 7'!C$10:C$999,MATCH($A921,'Cycle 7'!$L$10:$L$999,0),1)),INDEX('Cycle 8'!C$10:C$999,MATCH($A921,'Cycle 8'!$L$10:$L$999,0),1)),INDEX('Cycle 9'!C$10:C$999,MATCH($A921,'Cycle 9'!$L$10:$L$999,0),1)),INDEX('Cycle 10'!C$10:C$999,MATCH($A921,'Cycle 10'!$L$10:$L$999,0),1)),INDEX('Cycle 11'!C$10:C$999,MATCH($A921,'Cycle 11'!$L$10:$L$999,0),1)),"")="","",IFERROR(IFERROR(IFERROR(IFERROR(IFERROR(IFERROR(IFERROR(IFERROR(IFERROR(IFERROR(IFERROR(IFERROR(INDEX(Summer!C$10:C$999,MATCH($A921,Summer!$L$10:$L$999,0),1),INDEX('Cycle 1'!C$10:C$999,MATCH($A921,'Cycle 1'!$L$10:$L$999,0),1)),INDEX('Cycle 2'!C$10:C$999,MATCH($A921,'Cycle 2'!$L$10:$L$999,0),1)),INDEX('Cycle 3'!C$10:C$999,MATCH($A921,'Cycle 3'!$L$10:$L$999,0),1)),INDEX('Cycle 4'!C$10:C$999,MATCH($A921,'Cycle 4'!$L$10:$L$999,0),1)),INDEX('Cycle 5'!C$10:C$999,MATCH($A921,'Cycle 5'!$L$10:$L$999,0),1)),INDEX('Cycle 6'!C$10:C$999,MATCH($A921,'Cycle 6'!$L$10:$L$999,0),1)),INDEX('Cycle 7'!C$10:C$999,MATCH($A921,'Cycle 7'!$L$10:$L$999,0),1)),INDEX('Cycle 8'!C$10:C$999,MATCH($A921,'Cycle 8'!$L$10:$L$999,0),1)),INDEX('Cycle 9'!C$10:C$999,MATCH($A921,'Cycle 9'!$L$10:$L$999,0),1)),INDEX('Cycle 10'!C$10:C$999,MATCH($A921,'Cycle 10'!$L$10:$L$999,0),1)),INDEX('Cycle 11'!C$10:C$999,MATCH($A921,'Cycle 11'!$L$10:$L$999,0),1)),""))</f>
        <v/>
      </c>
      <c r="E921" t="str">
        <f>IF(IFERROR(IFERROR(IFERROR(IFERROR(IFERROR(IFERROR(IFERROR(IFERROR(IFERROR(IFERROR(IFERROR(IFERROR(INDEX(Summer!D$10:D$999,MATCH($A921,Summer!$L$10:$L$999,0),1),INDEX('Cycle 1'!D$10:D$999,MATCH($A921,'Cycle 1'!$L$10:$L$999,0),1)),INDEX('Cycle 2'!D$10:D$999,MATCH($A921,'Cycle 2'!$L$10:$L$999,0),1)),INDEX('Cycle 3'!D$10:D$999,MATCH($A921,'Cycle 3'!$L$10:$L$999,0),1)),INDEX('Cycle 4'!D$10:D$999,MATCH($A921,'Cycle 4'!$L$10:$L$999,0),1)),INDEX('Cycle 5'!D$10:D$999,MATCH($A921,'Cycle 5'!$L$10:$L$999,0),1)),INDEX('Cycle 6'!D$10:D$999,MATCH($A921,'Cycle 6'!$L$10:$L$999,0),1)),INDEX('Cycle 7'!D$10:D$999,MATCH($A921,'Cycle 7'!$L$10:$L$999,0),1)),INDEX('Cycle 8'!D$10:D$999,MATCH($A921,'Cycle 8'!$L$10:$L$999,0),1)),INDEX('Cycle 9'!D$10:D$999,MATCH($A921,'Cycle 9'!$L$10:$L$999,0),1)),INDEX('Cycle 10'!D$10:D$999,MATCH($A921,'Cycle 10'!$L$10:$L$999,0),1)),INDEX('Cycle 11'!D$10:D$999,MATCH($A921,'Cycle 11'!$L$10:$L$999,0),1)),"")="","",IFERROR(IFERROR(IFERROR(IFERROR(IFERROR(IFERROR(IFERROR(IFERROR(IFERROR(IFERROR(IFERROR(IFERROR(INDEX(Summer!D$10:D$999,MATCH($A921,Summer!$L$10:$L$999,0),1),INDEX('Cycle 1'!D$10:D$999,MATCH($A921,'Cycle 1'!$L$10:$L$999,0),1)),INDEX('Cycle 2'!D$10:D$999,MATCH($A921,'Cycle 2'!$L$10:$L$999,0),1)),INDEX('Cycle 3'!D$10:D$999,MATCH($A921,'Cycle 3'!$L$10:$L$999,0),1)),INDEX('Cycle 4'!D$10:D$999,MATCH($A921,'Cycle 4'!$L$10:$L$999,0),1)),INDEX('Cycle 5'!D$10:D$999,MATCH($A921,'Cycle 5'!$L$10:$L$999,0),1)),INDEX('Cycle 6'!D$10:D$999,MATCH($A921,'Cycle 6'!$L$10:$L$999,0),1)),INDEX('Cycle 7'!D$10:D$999,MATCH($A921,'Cycle 7'!$L$10:$L$999,0),1)),INDEX('Cycle 8'!D$10:D$999,MATCH($A921,'Cycle 8'!$L$10:$L$999,0),1)),INDEX('Cycle 9'!D$10:D$999,MATCH($A921,'Cycle 9'!$L$10:$L$999,0),1)),INDEX('Cycle 10'!D$10:D$999,MATCH($A921,'Cycle 10'!$L$10:$L$999,0),1)),INDEX('Cycle 11'!D$10:D$999,MATCH($A921,'Cycle 11'!$L$10:$L$999,0),1)),""))</f>
        <v/>
      </c>
      <c r="F921" t="str">
        <f>IF(IFERROR(IFERROR(IFERROR(IFERROR(IFERROR(IFERROR(IFERROR(IFERROR(IFERROR(IFERROR(IFERROR(IFERROR(INDEX(Summer!E$10:E$999,MATCH($A921,Summer!$L$10:$L$999,0),1),INDEX('Cycle 1'!E$10:E$999,MATCH($A921,'Cycle 1'!$L$10:$L$999,0),1)),INDEX('Cycle 2'!E$10:E$999,MATCH($A921,'Cycle 2'!$L$10:$L$999,0),1)),INDEX('Cycle 3'!E$10:E$999,MATCH($A921,'Cycle 3'!$L$10:$L$999,0),1)),INDEX('Cycle 4'!E$10:E$999,MATCH($A921,'Cycle 4'!$L$10:$L$999,0),1)),INDEX('Cycle 5'!E$10:E$999,MATCH($A921,'Cycle 5'!$L$10:$L$999,0),1)),INDEX('Cycle 6'!E$10:E$999,MATCH($A921,'Cycle 6'!$L$10:$L$999,0),1)),INDEX('Cycle 7'!E$10:E$999,MATCH($A921,'Cycle 7'!$L$10:$L$999,0),1)),INDEX('Cycle 8'!E$10:E$999,MATCH($A921,'Cycle 8'!$L$10:$L$999,0),1)),INDEX('Cycle 9'!E$10:E$999,MATCH($A921,'Cycle 9'!$L$10:$L$999,0),1)),INDEX('Cycle 10'!E$10:E$999,MATCH($A921,'Cycle 10'!$L$10:$L$999,0),1)),INDEX('Cycle 11'!E$10:E$999,MATCH($A921,'Cycle 11'!$L$10:$L$999,0),1)),"")="","",IFERROR(IFERROR(IFERROR(IFERROR(IFERROR(IFERROR(IFERROR(IFERROR(IFERROR(IFERROR(IFERROR(IFERROR(INDEX(Summer!E$10:E$999,MATCH($A921,Summer!$L$10:$L$999,0),1),INDEX('Cycle 1'!E$10:E$999,MATCH($A921,'Cycle 1'!$L$10:$L$999,0),1)),INDEX('Cycle 2'!E$10:E$999,MATCH($A921,'Cycle 2'!$L$10:$L$999,0),1)),INDEX('Cycle 3'!E$10:E$999,MATCH($A921,'Cycle 3'!$L$10:$L$999,0),1)),INDEX('Cycle 4'!E$10:E$999,MATCH($A921,'Cycle 4'!$L$10:$L$999,0),1)),INDEX('Cycle 5'!E$10:E$999,MATCH($A921,'Cycle 5'!$L$10:$L$999,0),1)),INDEX('Cycle 6'!E$10:E$999,MATCH($A921,'Cycle 6'!$L$10:$L$999,0),1)),INDEX('Cycle 7'!E$10:E$999,MATCH($A921,'Cycle 7'!$L$10:$L$999,0),1)),INDEX('Cycle 8'!E$10:E$999,MATCH($A921,'Cycle 8'!$L$10:$L$999,0),1)),INDEX('Cycle 9'!E$10:E$999,MATCH($A921,'Cycle 9'!$L$10:$L$999,0),1)),INDEX('Cycle 10'!E$10:E$999,MATCH($A921,'Cycle 10'!$L$10:$L$999,0),1)),INDEX('Cycle 11'!E$10:E$999,MATCH($A921,'Cycle 11'!$L$10:$L$999,0),1)),""))</f>
        <v/>
      </c>
      <c r="G921" t="str">
        <f>IF(IFERROR(IFERROR(IFERROR(IFERROR(IFERROR(IFERROR(IFERROR(IFERROR(IFERROR(IFERROR(IFERROR(IFERROR(INDEX(Summer!F$10:F$999,MATCH($A921,Summer!$L$10:$L$999,0),1),INDEX('Cycle 1'!F$10:F$999,MATCH($A921,'Cycle 1'!$L$10:$L$999,0),1)),INDEX('Cycle 2'!F$10:F$999,MATCH($A921,'Cycle 2'!$L$10:$L$999,0),1)),INDEX('Cycle 3'!F$10:F$999,MATCH($A921,'Cycle 3'!$L$10:$L$999,0),1)),INDEX('Cycle 4'!F$10:F$999,MATCH($A921,'Cycle 4'!$L$10:$L$999,0),1)),INDEX('Cycle 5'!F$10:F$999,MATCH($A921,'Cycle 5'!$L$10:$L$999,0),1)),INDEX('Cycle 6'!F$10:F$999,MATCH($A921,'Cycle 6'!$L$10:$L$999,0),1)),INDEX('Cycle 7'!F$10:F$999,MATCH($A921,'Cycle 7'!$L$10:$L$999,0),1)),INDEX('Cycle 8'!F$10:F$999,MATCH($A921,'Cycle 8'!$L$10:$L$999,0),1)),INDEX('Cycle 9'!F$10:F$999,MATCH($A921,'Cycle 9'!$L$10:$L$999,0),1)),INDEX('Cycle 10'!F$10:F$999,MATCH($A921,'Cycle 10'!$L$10:$L$999,0),1)),INDEX('Cycle 11'!F$10:F$999,MATCH($A921,'Cycle 11'!$L$10:$L$999,0),1)),"")="","",IFERROR(IFERROR(IFERROR(IFERROR(IFERROR(IFERROR(IFERROR(IFERROR(IFERROR(IFERROR(IFERROR(IFERROR(INDEX(Summer!F$10:F$999,MATCH($A921,Summer!$L$10:$L$999,0),1),INDEX('Cycle 1'!F$10:F$999,MATCH($A921,'Cycle 1'!$L$10:$L$999,0),1)),INDEX('Cycle 2'!F$10:F$999,MATCH($A921,'Cycle 2'!$L$10:$L$999,0),1)),INDEX('Cycle 3'!F$10:F$999,MATCH($A921,'Cycle 3'!$L$10:$L$999,0),1)),INDEX('Cycle 4'!F$10:F$999,MATCH($A921,'Cycle 4'!$L$10:$L$999,0),1)),INDEX('Cycle 5'!F$10:F$999,MATCH($A921,'Cycle 5'!$L$10:$L$999,0),1)),INDEX('Cycle 6'!F$10:F$999,MATCH($A921,'Cycle 6'!$L$10:$L$999,0),1)),INDEX('Cycle 7'!F$10:F$999,MATCH($A921,'Cycle 7'!$L$10:$L$999,0),1)),INDEX('Cycle 8'!F$10:F$999,MATCH($A921,'Cycle 8'!$L$10:$L$999,0),1)),INDEX('Cycle 9'!F$10:F$999,MATCH($A921,'Cycle 9'!$L$10:$L$999,0),1)),INDEX('Cycle 10'!F$10:F$999,MATCH($A921,'Cycle 10'!$L$10:$L$999,0),1)),INDEX('Cycle 11'!F$10:F$999,MATCH($A921,'Cycle 11'!$L$10:$L$999,0),1)),""))</f>
        <v/>
      </c>
      <c r="H921" t="str">
        <f>IF(IFERROR(IFERROR(IFERROR(IFERROR(IFERROR(IFERROR(IFERROR(IFERROR(IFERROR(IFERROR(IFERROR(IFERROR(INDEX(Summer!G$10:G$999,MATCH($A921,Summer!$L$10:$L$999,0),1),INDEX('Cycle 1'!G$10:G$999,MATCH($A921,'Cycle 1'!$L$10:$L$999,0),1)),INDEX('Cycle 2'!G$10:G$999,MATCH($A921,'Cycle 2'!$L$10:$L$999,0),1)),INDEX('Cycle 3'!G$10:G$999,MATCH($A921,'Cycle 3'!$L$10:$L$999,0),1)),INDEX('Cycle 4'!G$10:G$999,MATCH($A921,'Cycle 4'!$L$10:$L$999,0),1)),INDEX('Cycle 5'!G$10:G$999,MATCH($A921,'Cycle 5'!$L$10:$L$999,0),1)),INDEX('Cycle 6'!G$10:G$999,MATCH($A921,'Cycle 6'!$L$10:$L$999,0),1)),INDEX('Cycle 7'!G$10:G$999,MATCH($A921,'Cycle 7'!$L$10:$L$999,0),1)),INDEX('Cycle 8'!G$10:G$999,MATCH($A921,'Cycle 8'!$L$10:$L$999,0),1)),INDEX('Cycle 9'!G$10:G$999,MATCH($A921,'Cycle 9'!$L$10:$L$999,0),1)),INDEX('Cycle 10'!G$10:G$999,MATCH($A921,'Cycle 10'!$L$10:$L$999,0),1)),INDEX('Cycle 11'!G$10:G$999,MATCH($A921,'Cycle 11'!$L$10:$L$999,0),1)),"")="","",IFERROR(IFERROR(IFERROR(IFERROR(IFERROR(IFERROR(IFERROR(IFERROR(IFERROR(IFERROR(IFERROR(IFERROR(INDEX(Summer!G$10:G$999,MATCH($A921,Summer!$L$10:$L$999,0),1),INDEX('Cycle 1'!G$10:G$999,MATCH($A921,'Cycle 1'!$L$10:$L$999,0),1)),INDEX('Cycle 2'!G$10:G$999,MATCH($A921,'Cycle 2'!$L$10:$L$999,0),1)),INDEX('Cycle 3'!G$10:G$999,MATCH($A921,'Cycle 3'!$L$10:$L$999,0),1)),INDEX('Cycle 4'!G$10:G$999,MATCH($A921,'Cycle 4'!$L$10:$L$999,0),1)),INDEX('Cycle 5'!G$10:G$999,MATCH($A921,'Cycle 5'!$L$10:$L$999,0),1)),INDEX('Cycle 6'!G$10:G$999,MATCH($A921,'Cycle 6'!$L$10:$L$999,0),1)),INDEX('Cycle 7'!G$10:G$999,MATCH($A921,'Cycle 7'!$L$10:$L$999,0),1)),INDEX('Cycle 8'!G$10:G$999,MATCH($A921,'Cycle 8'!$L$10:$L$999,0),1)),INDEX('Cycle 9'!G$10:G$999,MATCH($A921,'Cycle 9'!$L$10:$L$999,0),1)),INDEX('Cycle 10'!G$10:G$999,MATCH($A921,'Cycle 10'!$L$10:$L$999,0),1)),INDEX('Cycle 11'!G$10:G$999,MATCH($A921,'Cycle 11'!$L$10:$L$999,0),1)),""))</f>
        <v/>
      </c>
      <c r="I921">
        <f>IFERROR(IF(C921="",MAX(I$1:I920),IF(ROW(C$2)=ROW(C921),1,IF(ISERROR(VLOOKUP(C921,C$2:C920,1,FALSE)),MAX(I$1:I920)+1,MAX(I$1:I920)))),"")</f>
        <v>0</v>
      </c>
      <c r="J921" t="str">
        <f t="shared" si="96"/>
        <v/>
      </c>
      <c r="K921" t="str">
        <f t="shared" si="99"/>
        <v/>
      </c>
      <c r="L921" t="str">
        <f t="shared" si="99"/>
        <v/>
      </c>
      <c r="M921" t="str">
        <f t="shared" si="99"/>
        <v/>
      </c>
      <c r="N921" t="str">
        <f t="shared" si="99"/>
        <v/>
      </c>
      <c r="O921" t="str">
        <f t="shared" si="99"/>
        <v/>
      </c>
      <c r="P921" t="str">
        <f t="shared" si="99"/>
        <v/>
      </c>
      <c r="Q921" t="str">
        <f t="shared" si="99"/>
        <v/>
      </c>
      <c r="R921" t="str">
        <f t="shared" si="99"/>
        <v/>
      </c>
      <c r="S921" t="str">
        <f t="shared" si="99"/>
        <v/>
      </c>
      <c r="T921" t="str">
        <f t="shared" si="99"/>
        <v/>
      </c>
      <c r="U921" t="str">
        <f t="shared" si="99"/>
        <v/>
      </c>
      <c r="V921" t="str">
        <f t="shared" si="99"/>
        <v/>
      </c>
      <c r="W921" t="str">
        <f t="shared" si="97"/>
        <v/>
      </c>
      <c r="X921">
        <f>IF(OR(H921="No",H921=""),0,IF(COUNTIFS(H$2:H921,"Yes",C$2:C921,C921)&gt;1,0,COUNTIFS(H$2:H921,"Yes",C$2:C921,C921)))+IF(X920=$X$1,0,X920)</f>
        <v>0</v>
      </c>
    </row>
    <row r="922" spans="1:24" x14ac:dyDescent="0.3">
      <c r="A922">
        <f>ROWS($A$2:$A922)</f>
        <v>921</v>
      </c>
      <c r="B922" t="str">
        <f>IF(ISERROR(VLOOKUP(A922,Summer!L$11:L$500,1,FALSE)),IF(ISERROR(VLOOKUP(A922,'Cycle 1'!L$11:L$500,1,FALSE)),IF(ISERROR(VLOOKUP(A922,'Cycle 2'!L$11:L$500,1,FALSE)),IF(ISERROR(VLOOKUP(A922,'Cycle 3'!L$11:L$500,1,FALSE)),IF(ISERROR(VLOOKUP(A922,'Cycle 4'!L$11:L$500,1,FALSE)),IF(ISERROR(VLOOKUP(A922,'Cycle 5'!L$11:L$500,1,FALSE)),IF(ISERROR(VLOOKUP(A922,'Cycle 6'!L$11:L$500,1,FALSE)),IF(ISERROR(VLOOKUP(A922,'Cycle 7'!L$11:L$500,1,FALSE)),IF(ISERROR(VLOOKUP(A922,'Cycle 8'!L$11:L$500,1,FALSE)),IF(ISERROR(VLOOKUP(A922,'Cycle 9'!L$11:L$500,1,FALSE)),IF(ISERROR(VLOOKUP(A922,'Cycle 10'!L$11:L$500,1,FALSE)),IF(ISERROR(VLOOKUP(A922,'Cycle 11'!L$11:L$500,1,FALSE)),"","Cycle 11"),"Cycle 10"),"Cycle 9"),"Cycle 8"),"Cycle 7"),"Cycle 6"),"Cycle 5"),"Cycle 4"),"Cycle 3"),"Cycle 2"),"Cycle 1"),"Summer")</f>
        <v/>
      </c>
      <c r="C922" t="str">
        <f>IF(IFERROR(IFERROR(IFERROR(IFERROR(IFERROR(IFERROR(IFERROR(IFERROR(IFERROR(IFERROR(IFERROR(IFERROR(INDEX(Summer!B$10:B$999,MATCH($A922,Summer!$L$10:$L$999,0),1),INDEX('Cycle 1'!B$10:B$999,MATCH($A922,'Cycle 1'!$L$10:$L$999,0),1)),INDEX('Cycle 2'!B$10:B$999,MATCH($A922,'Cycle 2'!$L$10:$L$999,0),1)),INDEX('Cycle 3'!B$10:B$999,MATCH($A922,'Cycle 3'!$L$10:$L$999,0),1)),INDEX('Cycle 4'!B$10:B$999,MATCH($A922,'Cycle 4'!$L$10:$L$999,0),1)),INDEX('Cycle 5'!B$10:B$999,MATCH($A922,'Cycle 5'!$L$10:$L$999,0),1)),INDEX('Cycle 6'!B$10:B$999,MATCH($A922,'Cycle 6'!$L$10:$L$999,0),1)),INDEX('Cycle 7'!B$10:B$999,MATCH($A922,'Cycle 7'!$L$10:$L$999,0),1)),INDEX('Cycle 8'!B$10:B$999,MATCH($A922,'Cycle 8'!$L$10:$L$999,0),1)),INDEX('Cycle 9'!B$10:B$999,MATCH($A922,'Cycle 9'!$L$10:$L$999,0),1)),INDEX('Cycle 10'!B$10:B$999,MATCH($A922,'Cycle 10'!$L$10:$L$999,0),1)),INDEX('Cycle 11'!B$10:B$999,MATCH($A922,'Cycle 11'!$L$10:$L$999,0),1)),"")="","",IFERROR(IFERROR(IFERROR(IFERROR(IFERROR(IFERROR(IFERROR(IFERROR(IFERROR(IFERROR(IFERROR(IFERROR(INDEX(Summer!B$10:B$999,MATCH($A922,Summer!$L$10:$L$999,0),1),INDEX('Cycle 1'!B$10:B$999,MATCH($A922,'Cycle 1'!$L$10:$L$999,0),1)),INDEX('Cycle 2'!B$10:B$999,MATCH($A922,'Cycle 2'!$L$10:$L$999,0),1)),INDEX('Cycle 3'!B$10:B$999,MATCH($A922,'Cycle 3'!$L$10:$L$999,0),1)),INDEX('Cycle 4'!B$10:B$999,MATCH($A922,'Cycle 4'!$L$10:$L$999,0),1)),INDEX('Cycle 5'!B$10:B$999,MATCH($A922,'Cycle 5'!$L$10:$L$999,0),1)),INDEX('Cycle 6'!B$10:B$999,MATCH($A922,'Cycle 6'!$L$10:$L$999,0),1)),INDEX('Cycle 7'!B$10:B$999,MATCH($A922,'Cycle 7'!$L$10:$L$999,0),1)),INDEX('Cycle 8'!B$10:B$999,MATCH($A922,'Cycle 8'!$L$10:$L$999,0),1)),INDEX('Cycle 9'!B$10:B$999,MATCH($A922,'Cycle 9'!$L$10:$L$999,0),1)),INDEX('Cycle 10'!B$10:B$999,MATCH($A922,'Cycle 10'!$L$10:$L$999,0),1)),INDEX('Cycle 11'!B$10:B$999,MATCH($A922,'Cycle 11'!$L$10:$L$999,0),1)),""))</f>
        <v/>
      </c>
      <c r="D922" t="str">
        <f>IF(IFERROR(IFERROR(IFERROR(IFERROR(IFERROR(IFERROR(IFERROR(IFERROR(IFERROR(IFERROR(IFERROR(IFERROR(INDEX(Summer!C$10:C$999,MATCH($A922,Summer!$L$10:$L$999,0),1),INDEX('Cycle 1'!C$10:C$999,MATCH($A922,'Cycle 1'!$L$10:$L$999,0),1)),INDEX('Cycle 2'!C$10:C$999,MATCH($A922,'Cycle 2'!$L$10:$L$999,0),1)),INDEX('Cycle 3'!C$10:C$999,MATCH($A922,'Cycle 3'!$L$10:$L$999,0),1)),INDEX('Cycle 4'!C$10:C$999,MATCH($A922,'Cycle 4'!$L$10:$L$999,0),1)),INDEX('Cycle 5'!C$10:C$999,MATCH($A922,'Cycle 5'!$L$10:$L$999,0),1)),INDEX('Cycle 6'!C$10:C$999,MATCH($A922,'Cycle 6'!$L$10:$L$999,0),1)),INDEX('Cycle 7'!C$10:C$999,MATCH($A922,'Cycle 7'!$L$10:$L$999,0),1)),INDEX('Cycle 8'!C$10:C$999,MATCH($A922,'Cycle 8'!$L$10:$L$999,0),1)),INDEX('Cycle 9'!C$10:C$999,MATCH($A922,'Cycle 9'!$L$10:$L$999,0),1)),INDEX('Cycle 10'!C$10:C$999,MATCH($A922,'Cycle 10'!$L$10:$L$999,0),1)),INDEX('Cycle 11'!C$10:C$999,MATCH($A922,'Cycle 11'!$L$10:$L$999,0),1)),"")="","",IFERROR(IFERROR(IFERROR(IFERROR(IFERROR(IFERROR(IFERROR(IFERROR(IFERROR(IFERROR(IFERROR(IFERROR(INDEX(Summer!C$10:C$999,MATCH($A922,Summer!$L$10:$L$999,0),1),INDEX('Cycle 1'!C$10:C$999,MATCH($A922,'Cycle 1'!$L$10:$L$999,0),1)),INDEX('Cycle 2'!C$10:C$999,MATCH($A922,'Cycle 2'!$L$10:$L$999,0),1)),INDEX('Cycle 3'!C$10:C$999,MATCH($A922,'Cycle 3'!$L$10:$L$999,0),1)),INDEX('Cycle 4'!C$10:C$999,MATCH($A922,'Cycle 4'!$L$10:$L$999,0),1)),INDEX('Cycle 5'!C$10:C$999,MATCH($A922,'Cycle 5'!$L$10:$L$999,0),1)),INDEX('Cycle 6'!C$10:C$999,MATCH($A922,'Cycle 6'!$L$10:$L$999,0),1)),INDEX('Cycle 7'!C$10:C$999,MATCH($A922,'Cycle 7'!$L$10:$L$999,0),1)),INDEX('Cycle 8'!C$10:C$999,MATCH($A922,'Cycle 8'!$L$10:$L$999,0),1)),INDEX('Cycle 9'!C$10:C$999,MATCH($A922,'Cycle 9'!$L$10:$L$999,0),1)),INDEX('Cycle 10'!C$10:C$999,MATCH($A922,'Cycle 10'!$L$10:$L$999,0),1)),INDEX('Cycle 11'!C$10:C$999,MATCH($A922,'Cycle 11'!$L$10:$L$999,0),1)),""))</f>
        <v/>
      </c>
      <c r="E922" t="str">
        <f>IF(IFERROR(IFERROR(IFERROR(IFERROR(IFERROR(IFERROR(IFERROR(IFERROR(IFERROR(IFERROR(IFERROR(IFERROR(INDEX(Summer!D$10:D$999,MATCH($A922,Summer!$L$10:$L$999,0),1),INDEX('Cycle 1'!D$10:D$999,MATCH($A922,'Cycle 1'!$L$10:$L$999,0),1)),INDEX('Cycle 2'!D$10:D$999,MATCH($A922,'Cycle 2'!$L$10:$L$999,0),1)),INDEX('Cycle 3'!D$10:D$999,MATCH($A922,'Cycle 3'!$L$10:$L$999,0),1)),INDEX('Cycle 4'!D$10:D$999,MATCH($A922,'Cycle 4'!$L$10:$L$999,0),1)),INDEX('Cycle 5'!D$10:D$999,MATCH($A922,'Cycle 5'!$L$10:$L$999,0),1)),INDEX('Cycle 6'!D$10:D$999,MATCH($A922,'Cycle 6'!$L$10:$L$999,0),1)),INDEX('Cycle 7'!D$10:D$999,MATCH($A922,'Cycle 7'!$L$10:$L$999,0),1)),INDEX('Cycle 8'!D$10:D$999,MATCH($A922,'Cycle 8'!$L$10:$L$999,0),1)),INDEX('Cycle 9'!D$10:D$999,MATCH($A922,'Cycle 9'!$L$10:$L$999,0),1)),INDEX('Cycle 10'!D$10:D$999,MATCH($A922,'Cycle 10'!$L$10:$L$999,0),1)),INDEX('Cycle 11'!D$10:D$999,MATCH($A922,'Cycle 11'!$L$10:$L$999,0),1)),"")="","",IFERROR(IFERROR(IFERROR(IFERROR(IFERROR(IFERROR(IFERROR(IFERROR(IFERROR(IFERROR(IFERROR(IFERROR(INDEX(Summer!D$10:D$999,MATCH($A922,Summer!$L$10:$L$999,0),1),INDEX('Cycle 1'!D$10:D$999,MATCH($A922,'Cycle 1'!$L$10:$L$999,0),1)),INDEX('Cycle 2'!D$10:D$999,MATCH($A922,'Cycle 2'!$L$10:$L$999,0),1)),INDEX('Cycle 3'!D$10:D$999,MATCH($A922,'Cycle 3'!$L$10:$L$999,0),1)),INDEX('Cycle 4'!D$10:D$999,MATCH($A922,'Cycle 4'!$L$10:$L$999,0),1)),INDEX('Cycle 5'!D$10:D$999,MATCH($A922,'Cycle 5'!$L$10:$L$999,0),1)),INDEX('Cycle 6'!D$10:D$999,MATCH($A922,'Cycle 6'!$L$10:$L$999,0),1)),INDEX('Cycle 7'!D$10:D$999,MATCH($A922,'Cycle 7'!$L$10:$L$999,0),1)),INDEX('Cycle 8'!D$10:D$999,MATCH($A922,'Cycle 8'!$L$10:$L$999,0),1)),INDEX('Cycle 9'!D$10:D$999,MATCH($A922,'Cycle 9'!$L$10:$L$999,0),1)),INDEX('Cycle 10'!D$10:D$999,MATCH($A922,'Cycle 10'!$L$10:$L$999,0),1)),INDEX('Cycle 11'!D$10:D$999,MATCH($A922,'Cycle 11'!$L$10:$L$999,0),1)),""))</f>
        <v/>
      </c>
      <c r="F922" t="str">
        <f>IF(IFERROR(IFERROR(IFERROR(IFERROR(IFERROR(IFERROR(IFERROR(IFERROR(IFERROR(IFERROR(IFERROR(IFERROR(INDEX(Summer!E$10:E$999,MATCH($A922,Summer!$L$10:$L$999,0),1),INDEX('Cycle 1'!E$10:E$999,MATCH($A922,'Cycle 1'!$L$10:$L$999,0),1)),INDEX('Cycle 2'!E$10:E$999,MATCH($A922,'Cycle 2'!$L$10:$L$999,0),1)),INDEX('Cycle 3'!E$10:E$999,MATCH($A922,'Cycle 3'!$L$10:$L$999,0),1)),INDEX('Cycle 4'!E$10:E$999,MATCH($A922,'Cycle 4'!$L$10:$L$999,0),1)),INDEX('Cycle 5'!E$10:E$999,MATCH($A922,'Cycle 5'!$L$10:$L$999,0),1)),INDEX('Cycle 6'!E$10:E$999,MATCH($A922,'Cycle 6'!$L$10:$L$999,0),1)),INDEX('Cycle 7'!E$10:E$999,MATCH($A922,'Cycle 7'!$L$10:$L$999,0),1)),INDEX('Cycle 8'!E$10:E$999,MATCH($A922,'Cycle 8'!$L$10:$L$999,0),1)),INDEX('Cycle 9'!E$10:E$999,MATCH($A922,'Cycle 9'!$L$10:$L$999,0),1)),INDEX('Cycle 10'!E$10:E$999,MATCH($A922,'Cycle 10'!$L$10:$L$999,0),1)),INDEX('Cycle 11'!E$10:E$999,MATCH($A922,'Cycle 11'!$L$10:$L$999,0),1)),"")="","",IFERROR(IFERROR(IFERROR(IFERROR(IFERROR(IFERROR(IFERROR(IFERROR(IFERROR(IFERROR(IFERROR(IFERROR(INDEX(Summer!E$10:E$999,MATCH($A922,Summer!$L$10:$L$999,0),1),INDEX('Cycle 1'!E$10:E$999,MATCH($A922,'Cycle 1'!$L$10:$L$999,0),1)),INDEX('Cycle 2'!E$10:E$999,MATCH($A922,'Cycle 2'!$L$10:$L$999,0),1)),INDEX('Cycle 3'!E$10:E$999,MATCH($A922,'Cycle 3'!$L$10:$L$999,0),1)),INDEX('Cycle 4'!E$10:E$999,MATCH($A922,'Cycle 4'!$L$10:$L$999,0),1)),INDEX('Cycle 5'!E$10:E$999,MATCH($A922,'Cycle 5'!$L$10:$L$999,0),1)),INDEX('Cycle 6'!E$10:E$999,MATCH($A922,'Cycle 6'!$L$10:$L$999,0),1)),INDEX('Cycle 7'!E$10:E$999,MATCH($A922,'Cycle 7'!$L$10:$L$999,0),1)),INDEX('Cycle 8'!E$10:E$999,MATCH($A922,'Cycle 8'!$L$10:$L$999,0),1)),INDEX('Cycle 9'!E$10:E$999,MATCH($A922,'Cycle 9'!$L$10:$L$999,0),1)),INDEX('Cycle 10'!E$10:E$999,MATCH($A922,'Cycle 10'!$L$10:$L$999,0),1)),INDEX('Cycle 11'!E$10:E$999,MATCH($A922,'Cycle 11'!$L$10:$L$999,0),1)),""))</f>
        <v/>
      </c>
      <c r="G922" t="str">
        <f>IF(IFERROR(IFERROR(IFERROR(IFERROR(IFERROR(IFERROR(IFERROR(IFERROR(IFERROR(IFERROR(IFERROR(IFERROR(INDEX(Summer!F$10:F$999,MATCH($A922,Summer!$L$10:$L$999,0),1),INDEX('Cycle 1'!F$10:F$999,MATCH($A922,'Cycle 1'!$L$10:$L$999,0),1)),INDEX('Cycle 2'!F$10:F$999,MATCH($A922,'Cycle 2'!$L$10:$L$999,0),1)),INDEX('Cycle 3'!F$10:F$999,MATCH($A922,'Cycle 3'!$L$10:$L$999,0),1)),INDEX('Cycle 4'!F$10:F$999,MATCH($A922,'Cycle 4'!$L$10:$L$999,0),1)),INDEX('Cycle 5'!F$10:F$999,MATCH($A922,'Cycle 5'!$L$10:$L$999,0),1)),INDEX('Cycle 6'!F$10:F$999,MATCH($A922,'Cycle 6'!$L$10:$L$999,0),1)),INDEX('Cycle 7'!F$10:F$999,MATCH($A922,'Cycle 7'!$L$10:$L$999,0),1)),INDEX('Cycle 8'!F$10:F$999,MATCH($A922,'Cycle 8'!$L$10:$L$999,0),1)),INDEX('Cycle 9'!F$10:F$999,MATCH($A922,'Cycle 9'!$L$10:$L$999,0),1)),INDEX('Cycle 10'!F$10:F$999,MATCH($A922,'Cycle 10'!$L$10:$L$999,0),1)),INDEX('Cycle 11'!F$10:F$999,MATCH($A922,'Cycle 11'!$L$10:$L$999,0),1)),"")="","",IFERROR(IFERROR(IFERROR(IFERROR(IFERROR(IFERROR(IFERROR(IFERROR(IFERROR(IFERROR(IFERROR(IFERROR(INDEX(Summer!F$10:F$999,MATCH($A922,Summer!$L$10:$L$999,0),1),INDEX('Cycle 1'!F$10:F$999,MATCH($A922,'Cycle 1'!$L$10:$L$999,0),1)),INDEX('Cycle 2'!F$10:F$999,MATCH($A922,'Cycle 2'!$L$10:$L$999,0),1)),INDEX('Cycle 3'!F$10:F$999,MATCH($A922,'Cycle 3'!$L$10:$L$999,0),1)),INDEX('Cycle 4'!F$10:F$999,MATCH($A922,'Cycle 4'!$L$10:$L$999,0),1)),INDEX('Cycle 5'!F$10:F$999,MATCH($A922,'Cycle 5'!$L$10:$L$999,0),1)),INDEX('Cycle 6'!F$10:F$999,MATCH($A922,'Cycle 6'!$L$10:$L$999,0),1)),INDEX('Cycle 7'!F$10:F$999,MATCH($A922,'Cycle 7'!$L$10:$L$999,0),1)),INDEX('Cycle 8'!F$10:F$999,MATCH($A922,'Cycle 8'!$L$10:$L$999,0),1)),INDEX('Cycle 9'!F$10:F$999,MATCH($A922,'Cycle 9'!$L$10:$L$999,0),1)),INDEX('Cycle 10'!F$10:F$999,MATCH($A922,'Cycle 10'!$L$10:$L$999,0),1)),INDEX('Cycle 11'!F$10:F$999,MATCH($A922,'Cycle 11'!$L$10:$L$999,0),1)),""))</f>
        <v/>
      </c>
      <c r="H922" t="str">
        <f>IF(IFERROR(IFERROR(IFERROR(IFERROR(IFERROR(IFERROR(IFERROR(IFERROR(IFERROR(IFERROR(IFERROR(IFERROR(INDEX(Summer!G$10:G$999,MATCH($A922,Summer!$L$10:$L$999,0),1),INDEX('Cycle 1'!G$10:G$999,MATCH($A922,'Cycle 1'!$L$10:$L$999,0),1)),INDEX('Cycle 2'!G$10:G$999,MATCH($A922,'Cycle 2'!$L$10:$L$999,0),1)),INDEX('Cycle 3'!G$10:G$999,MATCH($A922,'Cycle 3'!$L$10:$L$999,0),1)),INDEX('Cycle 4'!G$10:G$999,MATCH($A922,'Cycle 4'!$L$10:$L$999,0),1)),INDEX('Cycle 5'!G$10:G$999,MATCH($A922,'Cycle 5'!$L$10:$L$999,0),1)),INDEX('Cycle 6'!G$10:G$999,MATCH($A922,'Cycle 6'!$L$10:$L$999,0),1)),INDEX('Cycle 7'!G$10:G$999,MATCH($A922,'Cycle 7'!$L$10:$L$999,0),1)),INDEX('Cycle 8'!G$10:G$999,MATCH($A922,'Cycle 8'!$L$10:$L$999,0),1)),INDEX('Cycle 9'!G$10:G$999,MATCH($A922,'Cycle 9'!$L$10:$L$999,0),1)),INDEX('Cycle 10'!G$10:G$999,MATCH($A922,'Cycle 10'!$L$10:$L$999,0),1)),INDEX('Cycle 11'!G$10:G$999,MATCH($A922,'Cycle 11'!$L$10:$L$999,0),1)),"")="","",IFERROR(IFERROR(IFERROR(IFERROR(IFERROR(IFERROR(IFERROR(IFERROR(IFERROR(IFERROR(IFERROR(IFERROR(INDEX(Summer!G$10:G$999,MATCH($A922,Summer!$L$10:$L$999,0),1),INDEX('Cycle 1'!G$10:G$999,MATCH($A922,'Cycle 1'!$L$10:$L$999,0),1)),INDEX('Cycle 2'!G$10:G$999,MATCH($A922,'Cycle 2'!$L$10:$L$999,0),1)),INDEX('Cycle 3'!G$10:G$999,MATCH($A922,'Cycle 3'!$L$10:$L$999,0),1)),INDEX('Cycle 4'!G$10:G$999,MATCH($A922,'Cycle 4'!$L$10:$L$999,0),1)),INDEX('Cycle 5'!G$10:G$999,MATCH($A922,'Cycle 5'!$L$10:$L$999,0),1)),INDEX('Cycle 6'!G$10:G$999,MATCH($A922,'Cycle 6'!$L$10:$L$999,0),1)),INDEX('Cycle 7'!G$10:G$999,MATCH($A922,'Cycle 7'!$L$10:$L$999,0),1)),INDEX('Cycle 8'!G$10:G$999,MATCH($A922,'Cycle 8'!$L$10:$L$999,0),1)),INDEX('Cycle 9'!G$10:G$999,MATCH($A922,'Cycle 9'!$L$10:$L$999,0),1)),INDEX('Cycle 10'!G$10:G$999,MATCH($A922,'Cycle 10'!$L$10:$L$999,0),1)),INDEX('Cycle 11'!G$10:G$999,MATCH($A922,'Cycle 11'!$L$10:$L$999,0),1)),""))</f>
        <v/>
      </c>
      <c r="I922">
        <f>IFERROR(IF(C922="",MAX(I$1:I921),IF(ROW(C$2)=ROW(C922),1,IF(ISERROR(VLOOKUP(C922,C$2:C921,1,FALSE)),MAX(I$1:I921)+1,MAX(I$1:I921)))),"")</f>
        <v>0</v>
      </c>
      <c r="J922" t="str">
        <f t="shared" si="96"/>
        <v/>
      </c>
      <c r="K922" t="str">
        <f t="shared" si="99"/>
        <v/>
      </c>
      <c r="L922" t="str">
        <f t="shared" si="99"/>
        <v/>
      </c>
      <c r="M922" t="str">
        <f t="shared" si="99"/>
        <v/>
      </c>
      <c r="N922" t="str">
        <f t="shared" si="99"/>
        <v/>
      </c>
      <c r="O922" t="str">
        <f t="shared" si="99"/>
        <v/>
      </c>
      <c r="P922" t="str">
        <f t="shared" si="99"/>
        <v/>
      </c>
      <c r="Q922" t="str">
        <f t="shared" si="99"/>
        <v/>
      </c>
      <c r="R922" t="str">
        <f t="shared" si="99"/>
        <v/>
      </c>
      <c r="S922" t="str">
        <f t="shared" si="99"/>
        <v/>
      </c>
      <c r="T922" t="str">
        <f t="shared" si="99"/>
        <v/>
      </c>
      <c r="U922" t="str">
        <f t="shared" si="99"/>
        <v/>
      </c>
      <c r="V922" t="str">
        <f t="shared" si="99"/>
        <v/>
      </c>
      <c r="W922" t="str">
        <f t="shared" si="97"/>
        <v/>
      </c>
      <c r="X922">
        <f>IF(OR(H922="No",H922=""),0,IF(COUNTIFS(H$2:H922,"Yes",C$2:C922,C922)&gt;1,0,COUNTIFS(H$2:H922,"Yes",C$2:C922,C922)))+IF(X921=$X$1,0,X921)</f>
        <v>0</v>
      </c>
    </row>
    <row r="923" spans="1:24" x14ac:dyDescent="0.3">
      <c r="A923">
        <f>ROWS($A$2:$A923)</f>
        <v>922</v>
      </c>
      <c r="B923" t="str">
        <f>IF(ISERROR(VLOOKUP(A923,Summer!L$11:L$500,1,FALSE)),IF(ISERROR(VLOOKUP(A923,'Cycle 1'!L$11:L$500,1,FALSE)),IF(ISERROR(VLOOKUP(A923,'Cycle 2'!L$11:L$500,1,FALSE)),IF(ISERROR(VLOOKUP(A923,'Cycle 3'!L$11:L$500,1,FALSE)),IF(ISERROR(VLOOKUP(A923,'Cycle 4'!L$11:L$500,1,FALSE)),IF(ISERROR(VLOOKUP(A923,'Cycle 5'!L$11:L$500,1,FALSE)),IF(ISERROR(VLOOKUP(A923,'Cycle 6'!L$11:L$500,1,FALSE)),IF(ISERROR(VLOOKUP(A923,'Cycle 7'!L$11:L$500,1,FALSE)),IF(ISERROR(VLOOKUP(A923,'Cycle 8'!L$11:L$500,1,FALSE)),IF(ISERROR(VLOOKUP(A923,'Cycle 9'!L$11:L$500,1,FALSE)),IF(ISERROR(VLOOKUP(A923,'Cycle 10'!L$11:L$500,1,FALSE)),IF(ISERROR(VLOOKUP(A923,'Cycle 11'!L$11:L$500,1,FALSE)),"","Cycle 11"),"Cycle 10"),"Cycle 9"),"Cycle 8"),"Cycle 7"),"Cycle 6"),"Cycle 5"),"Cycle 4"),"Cycle 3"),"Cycle 2"),"Cycle 1"),"Summer")</f>
        <v/>
      </c>
      <c r="C923" t="str">
        <f>IF(IFERROR(IFERROR(IFERROR(IFERROR(IFERROR(IFERROR(IFERROR(IFERROR(IFERROR(IFERROR(IFERROR(IFERROR(INDEX(Summer!B$10:B$999,MATCH($A923,Summer!$L$10:$L$999,0),1),INDEX('Cycle 1'!B$10:B$999,MATCH($A923,'Cycle 1'!$L$10:$L$999,0),1)),INDEX('Cycle 2'!B$10:B$999,MATCH($A923,'Cycle 2'!$L$10:$L$999,0),1)),INDEX('Cycle 3'!B$10:B$999,MATCH($A923,'Cycle 3'!$L$10:$L$999,0),1)),INDEX('Cycle 4'!B$10:B$999,MATCH($A923,'Cycle 4'!$L$10:$L$999,0),1)),INDEX('Cycle 5'!B$10:B$999,MATCH($A923,'Cycle 5'!$L$10:$L$999,0),1)),INDEX('Cycle 6'!B$10:B$999,MATCH($A923,'Cycle 6'!$L$10:$L$999,0),1)),INDEX('Cycle 7'!B$10:B$999,MATCH($A923,'Cycle 7'!$L$10:$L$999,0),1)),INDEX('Cycle 8'!B$10:B$999,MATCH($A923,'Cycle 8'!$L$10:$L$999,0),1)),INDEX('Cycle 9'!B$10:B$999,MATCH($A923,'Cycle 9'!$L$10:$L$999,0),1)),INDEX('Cycle 10'!B$10:B$999,MATCH($A923,'Cycle 10'!$L$10:$L$999,0),1)),INDEX('Cycle 11'!B$10:B$999,MATCH($A923,'Cycle 11'!$L$10:$L$999,0),1)),"")="","",IFERROR(IFERROR(IFERROR(IFERROR(IFERROR(IFERROR(IFERROR(IFERROR(IFERROR(IFERROR(IFERROR(IFERROR(INDEX(Summer!B$10:B$999,MATCH($A923,Summer!$L$10:$L$999,0),1),INDEX('Cycle 1'!B$10:B$999,MATCH($A923,'Cycle 1'!$L$10:$L$999,0),1)),INDEX('Cycle 2'!B$10:B$999,MATCH($A923,'Cycle 2'!$L$10:$L$999,0),1)),INDEX('Cycle 3'!B$10:B$999,MATCH($A923,'Cycle 3'!$L$10:$L$999,0),1)),INDEX('Cycle 4'!B$10:B$999,MATCH($A923,'Cycle 4'!$L$10:$L$999,0),1)),INDEX('Cycle 5'!B$10:B$999,MATCH($A923,'Cycle 5'!$L$10:$L$999,0),1)),INDEX('Cycle 6'!B$10:B$999,MATCH($A923,'Cycle 6'!$L$10:$L$999,0),1)),INDEX('Cycle 7'!B$10:B$999,MATCH($A923,'Cycle 7'!$L$10:$L$999,0),1)),INDEX('Cycle 8'!B$10:B$999,MATCH($A923,'Cycle 8'!$L$10:$L$999,0),1)),INDEX('Cycle 9'!B$10:B$999,MATCH($A923,'Cycle 9'!$L$10:$L$999,0),1)),INDEX('Cycle 10'!B$10:B$999,MATCH($A923,'Cycle 10'!$L$10:$L$999,0),1)),INDEX('Cycle 11'!B$10:B$999,MATCH($A923,'Cycle 11'!$L$10:$L$999,0),1)),""))</f>
        <v/>
      </c>
      <c r="D923" t="str">
        <f>IF(IFERROR(IFERROR(IFERROR(IFERROR(IFERROR(IFERROR(IFERROR(IFERROR(IFERROR(IFERROR(IFERROR(IFERROR(INDEX(Summer!C$10:C$999,MATCH($A923,Summer!$L$10:$L$999,0),1),INDEX('Cycle 1'!C$10:C$999,MATCH($A923,'Cycle 1'!$L$10:$L$999,0),1)),INDEX('Cycle 2'!C$10:C$999,MATCH($A923,'Cycle 2'!$L$10:$L$999,0),1)),INDEX('Cycle 3'!C$10:C$999,MATCH($A923,'Cycle 3'!$L$10:$L$999,0),1)),INDEX('Cycle 4'!C$10:C$999,MATCH($A923,'Cycle 4'!$L$10:$L$999,0),1)),INDEX('Cycle 5'!C$10:C$999,MATCH($A923,'Cycle 5'!$L$10:$L$999,0),1)),INDEX('Cycle 6'!C$10:C$999,MATCH($A923,'Cycle 6'!$L$10:$L$999,0),1)),INDEX('Cycle 7'!C$10:C$999,MATCH($A923,'Cycle 7'!$L$10:$L$999,0),1)),INDEX('Cycle 8'!C$10:C$999,MATCH($A923,'Cycle 8'!$L$10:$L$999,0),1)),INDEX('Cycle 9'!C$10:C$999,MATCH($A923,'Cycle 9'!$L$10:$L$999,0),1)),INDEX('Cycle 10'!C$10:C$999,MATCH($A923,'Cycle 10'!$L$10:$L$999,0),1)),INDEX('Cycle 11'!C$10:C$999,MATCH($A923,'Cycle 11'!$L$10:$L$999,0),1)),"")="","",IFERROR(IFERROR(IFERROR(IFERROR(IFERROR(IFERROR(IFERROR(IFERROR(IFERROR(IFERROR(IFERROR(IFERROR(INDEX(Summer!C$10:C$999,MATCH($A923,Summer!$L$10:$L$999,0),1),INDEX('Cycle 1'!C$10:C$999,MATCH($A923,'Cycle 1'!$L$10:$L$999,0),1)),INDEX('Cycle 2'!C$10:C$999,MATCH($A923,'Cycle 2'!$L$10:$L$999,0),1)),INDEX('Cycle 3'!C$10:C$999,MATCH($A923,'Cycle 3'!$L$10:$L$999,0),1)),INDEX('Cycle 4'!C$10:C$999,MATCH($A923,'Cycle 4'!$L$10:$L$999,0),1)),INDEX('Cycle 5'!C$10:C$999,MATCH($A923,'Cycle 5'!$L$10:$L$999,0),1)),INDEX('Cycle 6'!C$10:C$999,MATCH($A923,'Cycle 6'!$L$10:$L$999,0),1)),INDEX('Cycle 7'!C$10:C$999,MATCH($A923,'Cycle 7'!$L$10:$L$999,0),1)),INDEX('Cycle 8'!C$10:C$999,MATCH($A923,'Cycle 8'!$L$10:$L$999,0),1)),INDEX('Cycle 9'!C$10:C$999,MATCH($A923,'Cycle 9'!$L$10:$L$999,0),1)),INDEX('Cycle 10'!C$10:C$999,MATCH($A923,'Cycle 10'!$L$10:$L$999,0),1)),INDEX('Cycle 11'!C$10:C$999,MATCH($A923,'Cycle 11'!$L$10:$L$999,0),1)),""))</f>
        <v/>
      </c>
      <c r="E923" t="str">
        <f>IF(IFERROR(IFERROR(IFERROR(IFERROR(IFERROR(IFERROR(IFERROR(IFERROR(IFERROR(IFERROR(IFERROR(IFERROR(INDEX(Summer!D$10:D$999,MATCH($A923,Summer!$L$10:$L$999,0),1),INDEX('Cycle 1'!D$10:D$999,MATCH($A923,'Cycle 1'!$L$10:$L$999,0),1)),INDEX('Cycle 2'!D$10:D$999,MATCH($A923,'Cycle 2'!$L$10:$L$999,0),1)),INDEX('Cycle 3'!D$10:D$999,MATCH($A923,'Cycle 3'!$L$10:$L$999,0),1)),INDEX('Cycle 4'!D$10:D$999,MATCH($A923,'Cycle 4'!$L$10:$L$999,0),1)),INDEX('Cycle 5'!D$10:D$999,MATCH($A923,'Cycle 5'!$L$10:$L$999,0),1)),INDEX('Cycle 6'!D$10:D$999,MATCH($A923,'Cycle 6'!$L$10:$L$999,0),1)),INDEX('Cycle 7'!D$10:D$999,MATCH($A923,'Cycle 7'!$L$10:$L$999,0),1)),INDEX('Cycle 8'!D$10:D$999,MATCH($A923,'Cycle 8'!$L$10:$L$999,0),1)),INDEX('Cycle 9'!D$10:D$999,MATCH($A923,'Cycle 9'!$L$10:$L$999,0),1)),INDEX('Cycle 10'!D$10:D$999,MATCH($A923,'Cycle 10'!$L$10:$L$999,0),1)),INDEX('Cycle 11'!D$10:D$999,MATCH($A923,'Cycle 11'!$L$10:$L$999,0),1)),"")="","",IFERROR(IFERROR(IFERROR(IFERROR(IFERROR(IFERROR(IFERROR(IFERROR(IFERROR(IFERROR(IFERROR(IFERROR(INDEX(Summer!D$10:D$999,MATCH($A923,Summer!$L$10:$L$999,0),1),INDEX('Cycle 1'!D$10:D$999,MATCH($A923,'Cycle 1'!$L$10:$L$999,0),1)),INDEX('Cycle 2'!D$10:D$999,MATCH($A923,'Cycle 2'!$L$10:$L$999,0),1)),INDEX('Cycle 3'!D$10:D$999,MATCH($A923,'Cycle 3'!$L$10:$L$999,0),1)),INDEX('Cycle 4'!D$10:D$999,MATCH($A923,'Cycle 4'!$L$10:$L$999,0),1)),INDEX('Cycle 5'!D$10:D$999,MATCH($A923,'Cycle 5'!$L$10:$L$999,0),1)),INDEX('Cycle 6'!D$10:D$999,MATCH($A923,'Cycle 6'!$L$10:$L$999,0),1)),INDEX('Cycle 7'!D$10:D$999,MATCH($A923,'Cycle 7'!$L$10:$L$999,0),1)),INDEX('Cycle 8'!D$10:D$999,MATCH($A923,'Cycle 8'!$L$10:$L$999,0),1)),INDEX('Cycle 9'!D$10:D$999,MATCH($A923,'Cycle 9'!$L$10:$L$999,0),1)),INDEX('Cycle 10'!D$10:D$999,MATCH($A923,'Cycle 10'!$L$10:$L$999,0),1)),INDEX('Cycle 11'!D$10:D$999,MATCH($A923,'Cycle 11'!$L$10:$L$999,0),1)),""))</f>
        <v/>
      </c>
      <c r="F923" t="str">
        <f>IF(IFERROR(IFERROR(IFERROR(IFERROR(IFERROR(IFERROR(IFERROR(IFERROR(IFERROR(IFERROR(IFERROR(IFERROR(INDEX(Summer!E$10:E$999,MATCH($A923,Summer!$L$10:$L$999,0),1),INDEX('Cycle 1'!E$10:E$999,MATCH($A923,'Cycle 1'!$L$10:$L$999,0),1)),INDEX('Cycle 2'!E$10:E$999,MATCH($A923,'Cycle 2'!$L$10:$L$999,0),1)),INDEX('Cycle 3'!E$10:E$999,MATCH($A923,'Cycle 3'!$L$10:$L$999,0),1)),INDEX('Cycle 4'!E$10:E$999,MATCH($A923,'Cycle 4'!$L$10:$L$999,0),1)),INDEX('Cycle 5'!E$10:E$999,MATCH($A923,'Cycle 5'!$L$10:$L$999,0),1)),INDEX('Cycle 6'!E$10:E$999,MATCH($A923,'Cycle 6'!$L$10:$L$999,0),1)),INDEX('Cycle 7'!E$10:E$999,MATCH($A923,'Cycle 7'!$L$10:$L$999,0),1)),INDEX('Cycle 8'!E$10:E$999,MATCH($A923,'Cycle 8'!$L$10:$L$999,0),1)),INDEX('Cycle 9'!E$10:E$999,MATCH($A923,'Cycle 9'!$L$10:$L$999,0),1)),INDEX('Cycle 10'!E$10:E$999,MATCH($A923,'Cycle 10'!$L$10:$L$999,0),1)),INDEX('Cycle 11'!E$10:E$999,MATCH($A923,'Cycle 11'!$L$10:$L$999,0),1)),"")="","",IFERROR(IFERROR(IFERROR(IFERROR(IFERROR(IFERROR(IFERROR(IFERROR(IFERROR(IFERROR(IFERROR(IFERROR(INDEX(Summer!E$10:E$999,MATCH($A923,Summer!$L$10:$L$999,0),1),INDEX('Cycle 1'!E$10:E$999,MATCH($A923,'Cycle 1'!$L$10:$L$999,0),1)),INDEX('Cycle 2'!E$10:E$999,MATCH($A923,'Cycle 2'!$L$10:$L$999,0),1)),INDEX('Cycle 3'!E$10:E$999,MATCH($A923,'Cycle 3'!$L$10:$L$999,0),1)),INDEX('Cycle 4'!E$10:E$999,MATCH($A923,'Cycle 4'!$L$10:$L$999,0),1)),INDEX('Cycle 5'!E$10:E$999,MATCH($A923,'Cycle 5'!$L$10:$L$999,0),1)),INDEX('Cycle 6'!E$10:E$999,MATCH($A923,'Cycle 6'!$L$10:$L$999,0),1)),INDEX('Cycle 7'!E$10:E$999,MATCH($A923,'Cycle 7'!$L$10:$L$999,0),1)),INDEX('Cycle 8'!E$10:E$999,MATCH($A923,'Cycle 8'!$L$10:$L$999,0),1)),INDEX('Cycle 9'!E$10:E$999,MATCH($A923,'Cycle 9'!$L$10:$L$999,0),1)),INDEX('Cycle 10'!E$10:E$999,MATCH($A923,'Cycle 10'!$L$10:$L$999,0),1)),INDEX('Cycle 11'!E$10:E$999,MATCH($A923,'Cycle 11'!$L$10:$L$999,0),1)),""))</f>
        <v/>
      </c>
      <c r="G923" t="str">
        <f>IF(IFERROR(IFERROR(IFERROR(IFERROR(IFERROR(IFERROR(IFERROR(IFERROR(IFERROR(IFERROR(IFERROR(IFERROR(INDEX(Summer!F$10:F$999,MATCH($A923,Summer!$L$10:$L$999,0),1),INDEX('Cycle 1'!F$10:F$999,MATCH($A923,'Cycle 1'!$L$10:$L$999,0),1)),INDEX('Cycle 2'!F$10:F$999,MATCH($A923,'Cycle 2'!$L$10:$L$999,0),1)),INDEX('Cycle 3'!F$10:F$999,MATCH($A923,'Cycle 3'!$L$10:$L$999,0),1)),INDEX('Cycle 4'!F$10:F$999,MATCH($A923,'Cycle 4'!$L$10:$L$999,0),1)),INDEX('Cycle 5'!F$10:F$999,MATCH($A923,'Cycle 5'!$L$10:$L$999,0),1)),INDEX('Cycle 6'!F$10:F$999,MATCH($A923,'Cycle 6'!$L$10:$L$999,0),1)),INDEX('Cycle 7'!F$10:F$999,MATCH($A923,'Cycle 7'!$L$10:$L$999,0),1)),INDEX('Cycle 8'!F$10:F$999,MATCH($A923,'Cycle 8'!$L$10:$L$999,0),1)),INDEX('Cycle 9'!F$10:F$999,MATCH($A923,'Cycle 9'!$L$10:$L$999,0),1)),INDEX('Cycle 10'!F$10:F$999,MATCH($A923,'Cycle 10'!$L$10:$L$999,0),1)),INDEX('Cycle 11'!F$10:F$999,MATCH($A923,'Cycle 11'!$L$10:$L$999,0),1)),"")="","",IFERROR(IFERROR(IFERROR(IFERROR(IFERROR(IFERROR(IFERROR(IFERROR(IFERROR(IFERROR(IFERROR(IFERROR(INDEX(Summer!F$10:F$999,MATCH($A923,Summer!$L$10:$L$999,0),1),INDEX('Cycle 1'!F$10:F$999,MATCH($A923,'Cycle 1'!$L$10:$L$999,0),1)),INDEX('Cycle 2'!F$10:F$999,MATCH($A923,'Cycle 2'!$L$10:$L$999,0),1)),INDEX('Cycle 3'!F$10:F$999,MATCH($A923,'Cycle 3'!$L$10:$L$999,0),1)),INDEX('Cycle 4'!F$10:F$999,MATCH($A923,'Cycle 4'!$L$10:$L$999,0),1)),INDEX('Cycle 5'!F$10:F$999,MATCH($A923,'Cycle 5'!$L$10:$L$999,0),1)),INDEX('Cycle 6'!F$10:F$999,MATCH($A923,'Cycle 6'!$L$10:$L$999,0),1)),INDEX('Cycle 7'!F$10:F$999,MATCH($A923,'Cycle 7'!$L$10:$L$999,0),1)),INDEX('Cycle 8'!F$10:F$999,MATCH($A923,'Cycle 8'!$L$10:$L$999,0),1)),INDEX('Cycle 9'!F$10:F$999,MATCH($A923,'Cycle 9'!$L$10:$L$999,0),1)),INDEX('Cycle 10'!F$10:F$999,MATCH($A923,'Cycle 10'!$L$10:$L$999,0),1)),INDEX('Cycle 11'!F$10:F$999,MATCH($A923,'Cycle 11'!$L$10:$L$999,0),1)),""))</f>
        <v/>
      </c>
      <c r="H923" t="str">
        <f>IF(IFERROR(IFERROR(IFERROR(IFERROR(IFERROR(IFERROR(IFERROR(IFERROR(IFERROR(IFERROR(IFERROR(IFERROR(INDEX(Summer!G$10:G$999,MATCH($A923,Summer!$L$10:$L$999,0),1),INDEX('Cycle 1'!G$10:G$999,MATCH($A923,'Cycle 1'!$L$10:$L$999,0),1)),INDEX('Cycle 2'!G$10:G$999,MATCH($A923,'Cycle 2'!$L$10:$L$999,0),1)),INDEX('Cycle 3'!G$10:G$999,MATCH($A923,'Cycle 3'!$L$10:$L$999,0),1)),INDEX('Cycle 4'!G$10:G$999,MATCH($A923,'Cycle 4'!$L$10:$L$999,0),1)),INDEX('Cycle 5'!G$10:G$999,MATCH($A923,'Cycle 5'!$L$10:$L$999,0),1)),INDEX('Cycle 6'!G$10:G$999,MATCH($A923,'Cycle 6'!$L$10:$L$999,0),1)),INDEX('Cycle 7'!G$10:G$999,MATCH($A923,'Cycle 7'!$L$10:$L$999,0),1)),INDEX('Cycle 8'!G$10:G$999,MATCH($A923,'Cycle 8'!$L$10:$L$999,0),1)),INDEX('Cycle 9'!G$10:G$999,MATCH($A923,'Cycle 9'!$L$10:$L$999,0),1)),INDEX('Cycle 10'!G$10:G$999,MATCH($A923,'Cycle 10'!$L$10:$L$999,0),1)),INDEX('Cycle 11'!G$10:G$999,MATCH($A923,'Cycle 11'!$L$10:$L$999,0),1)),"")="","",IFERROR(IFERROR(IFERROR(IFERROR(IFERROR(IFERROR(IFERROR(IFERROR(IFERROR(IFERROR(IFERROR(IFERROR(INDEX(Summer!G$10:G$999,MATCH($A923,Summer!$L$10:$L$999,0),1),INDEX('Cycle 1'!G$10:G$999,MATCH($A923,'Cycle 1'!$L$10:$L$999,0),1)),INDEX('Cycle 2'!G$10:G$999,MATCH($A923,'Cycle 2'!$L$10:$L$999,0),1)),INDEX('Cycle 3'!G$10:G$999,MATCH($A923,'Cycle 3'!$L$10:$L$999,0),1)),INDEX('Cycle 4'!G$10:G$999,MATCH($A923,'Cycle 4'!$L$10:$L$999,0),1)),INDEX('Cycle 5'!G$10:G$999,MATCH($A923,'Cycle 5'!$L$10:$L$999,0),1)),INDEX('Cycle 6'!G$10:G$999,MATCH($A923,'Cycle 6'!$L$10:$L$999,0),1)),INDEX('Cycle 7'!G$10:G$999,MATCH($A923,'Cycle 7'!$L$10:$L$999,0),1)),INDEX('Cycle 8'!G$10:G$999,MATCH($A923,'Cycle 8'!$L$10:$L$999,0),1)),INDEX('Cycle 9'!G$10:G$999,MATCH($A923,'Cycle 9'!$L$10:$L$999,0),1)),INDEX('Cycle 10'!G$10:G$999,MATCH($A923,'Cycle 10'!$L$10:$L$999,0),1)),INDEX('Cycle 11'!G$10:G$999,MATCH($A923,'Cycle 11'!$L$10:$L$999,0),1)),""))</f>
        <v/>
      </c>
      <c r="I923">
        <f>IFERROR(IF(C923="",MAX(I$1:I922),IF(ROW(C$2)=ROW(C923),1,IF(ISERROR(VLOOKUP(C923,C$2:C922,1,FALSE)),MAX(I$1:I922)+1,MAX(I$1:I922)))),"")</f>
        <v>0</v>
      </c>
      <c r="J923" t="str">
        <f t="shared" si="96"/>
        <v/>
      </c>
      <c r="K923" t="str">
        <f t="shared" si="99"/>
        <v/>
      </c>
      <c r="L923" t="str">
        <f t="shared" si="99"/>
        <v/>
      </c>
      <c r="M923" t="str">
        <f t="shared" si="99"/>
        <v/>
      </c>
      <c r="N923" t="str">
        <f t="shared" si="99"/>
        <v/>
      </c>
      <c r="O923" t="str">
        <f t="shared" si="99"/>
        <v/>
      </c>
      <c r="P923" t="str">
        <f t="shared" si="99"/>
        <v/>
      </c>
      <c r="Q923" t="str">
        <f t="shared" si="99"/>
        <v/>
      </c>
      <c r="R923" t="str">
        <f t="shared" si="99"/>
        <v/>
      </c>
      <c r="S923" t="str">
        <f t="shared" si="99"/>
        <v/>
      </c>
      <c r="T923" t="str">
        <f t="shared" si="99"/>
        <v/>
      </c>
      <c r="U923" t="str">
        <f t="shared" si="99"/>
        <v/>
      </c>
      <c r="V923" t="str">
        <f t="shared" si="99"/>
        <v/>
      </c>
      <c r="W923" t="str">
        <f t="shared" si="97"/>
        <v/>
      </c>
      <c r="X923">
        <f>IF(OR(H923="No",H923=""),0,IF(COUNTIFS(H$2:H923,"Yes",C$2:C923,C923)&gt;1,0,COUNTIFS(H$2:H923,"Yes",C$2:C923,C923)))+IF(X922=$X$1,0,X922)</f>
        <v>0</v>
      </c>
    </row>
    <row r="924" spans="1:24" x14ac:dyDescent="0.3">
      <c r="A924">
        <f>ROWS($A$2:$A924)</f>
        <v>923</v>
      </c>
      <c r="B924" t="str">
        <f>IF(ISERROR(VLOOKUP(A924,Summer!L$11:L$500,1,FALSE)),IF(ISERROR(VLOOKUP(A924,'Cycle 1'!L$11:L$500,1,FALSE)),IF(ISERROR(VLOOKUP(A924,'Cycle 2'!L$11:L$500,1,FALSE)),IF(ISERROR(VLOOKUP(A924,'Cycle 3'!L$11:L$500,1,FALSE)),IF(ISERROR(VLOOKUP(A924,'Cycle 4'!L$11:L$500,1,FALSE)),IF(ISERROR(VLOOKUP(A924,'Cycle 5'!L$11:L$500,1,FALSE)),IF(ISERROR(VLOOKUP(A924,'Cycle 6'!L$11:L$500,1,FALSE)),IF(ISERROR(VLOOKUP(A924,'Cycle 7'!L$11:L$500,1,FALSE)),IF(ISERROR(VLOOKUP(A924,'Cycle 8'!L$11:L$500,1,FALSE)),IF(ISERROR(VLOOKUP(A924,'Cycle 9'!L$11:L$500,1,FALSE)),IF(ISERROR(VLOOKUP(A924,'Cycle 10'!L$11:L$500,1,FALSE)),IF(ISERROR(VLOOKUP(A924,'Cycle 11'!L$11:L$500,1,FALSE)),"","Cycle 11"),"Cycle 10"),"Cycle 9"),"Cycle 8"),"Cycle 7"),"Cycle 6"),"Cycle 5"),"Cycle 4"),"Cycle 3"),"Cycle 2"),"Cycle 1"),"Summer")</f>
        <v/>
      </c>
      <c r="C924" t="str">
        <f>IF(IFERROR(IFERROR(IFERROR(IFERROR(IFERROR(IFERROR(IFERROR(IFERROR(IFERROR(IFERROR(IFERROR(IFERROR(INDEX(Summer!B$10:B$999,MATCH($A924,Summer!$L$10:$L$999,0),1),INDEX('Cycle 1'!B$10:B$999,MATCH($A924,'Cycle 1'!$L$10:$L$999,0),1)),INDEX('Cycle 2'!B$10:B$999,MATCH($A924,'Cycle 2'!$L$10:$L$999,0),1)),INDEX('Cycle 3'!B$10:B$999,MATCH($A924,'Cycle 3'!$L$10:$L$999,0),1)),INDEX('Cycle 4'!B$10:B$999,MATCH($A924,'Cycle 4'!$L$10:$L$999,0),1)),INDEX('Cycle 5'!B$10:B$999,MATCH($A924,'Cycle 5'!$L$10:$L$999,0),1)),INDEX('Cycle 6'!B$10:B$999,MATCH($A924,'Cycle 6'!$L$10:$L$999,0),1)),INDEX('Cycle 7'!B$10:B$999,MATCH($A924,'Cycle 7'!$L$10:$L$999,0),1)),INDEX('Cycle 8'!B$10:B$999,MATCH($A924,'Cycle 8'!$L$10:$L$999,0),1)),INDEX('Cycle 9'!B$10:B$999,MATCH($A924,'Cycle 9'!$L$10:$L$999,0),1)),INDEX('Cycle 10'!B$10:B$999,MATCH($A924,'Cycle 10'!$L$10:$L$999,0),1)),INDEX('Cycle 11'!B$10:B$999,MATCH($A924,'Cycle 11'!$L$10:$L$999,0),1)),"")="","",IFERROR(IFERROR(IFERROR(IFERROR(IFERROR(IFERROR(IFERROR(IFERROR(IFERROR(IFERROR(IFERROR(IFERROR(INDEX(Summer!B$10:B$999,MATCH($A924,Summer!$L$10:$L$999,0),1),INDEX('Cycle 1'!B$10:B$999,MATCH($A924,'Cycle 1'!$L$10:$L$999,0),1)),INDEX('Cycle 2'!B$10:B$999,MATCH($A924,'Cycle 2'!$L$10:$L$999,0),1)),INDEX('Cycle 3'!B$10:B$999,MATCH($A924,'Cycle 3'!$L$10:$L$999,0),1)),INDEX('Cycle 4'!B$10:B$999,MATCH($A924,'Cycle 4'!$L$10:$L$999,0),1)),INDEX('Cycle 5'!B$10:B$999,MATCH($A924,'Cycle 5'!$L$10:$L$999,0),1)),INDEX('Cycle 6'!B$10:B$999,MATCH($A924,'Cycle 6'!$L$10:$L$999,0),1)),INDEX('Cycle 7'!B$10:B$999,MATCH($A924,'Cycle 7'!$L$10:$L$999,0),1)),INDEX('Cycle 8'!B$10:B$999,MATCH($A924,'Cycle 8'!$L$10:$L$999,0),1)),INDEX('Cycle 9'!B$10:B$999,MATCH($A924,'Cycle 9'!$L$10:$L$999,0),1)),INDEX('Cycle 10'!B$10:B$999,MATCH($A924,'Cycle 10'!$L$10:$L$999,0),1)),INDEX('Cycle 11'!B$10:B$999,MATCH($A924,'Cycle 11'!$L$10:$L$999,0),1)),""))</f>
        <v/>
      </c>
      <c r="D924" t="str">
        <f>IF(IFERROR(IFERROR(IFERROR(IFERROR(IFERROR(IFERROR(IFERROR(IFERROR(IFERROR(IFERROR(IFERROR(IFERROR(INDEX(Summer!C$10:C$999,MATCH($A924,Summer!$L$10:$L$999,0),1),INDEX('Cycle 1'!C$10:C$999,MATCH($A924,'Cycle 1'!$L$10:$L$999,0),1)),INDEX('Cycle 2'!C$10:C$999,MATCH($A924,'Cycle 2'!$L$10:$L$999,0),1)),INDEX('Cycle 3'!C$10:C$999,MATCH($A924,'Cycle 3'!$L$10:$L$999,0),1)),INDEX('Cycle 4'!C$10:C$999,MATCH($A924,'Cycle 4'!$L$10:$L$999,0),1)),INDEX('Cycle 5'!C$10:C$999,MATCH($A924,'Cycle 5'!$L$10:$L$999,0),1)),INDEX('Cycle 6'!C$10:C$999,MATCH($A924,'Cycle 6'!$L$10:$L$999,0),1)),INDEX('Cycle 7'!C$10:C$999,MATCH($A924,'Cycle 7'!$L$10:$L$999,0),1)),INDEX('Cycle 8'!C$10:C$999,MATCH($A924,'Cycle 8'!$L$10:$L$999,0),1)),INDEX('Cycle 9'!C$10:C$999,MATCH($A924,'Cycle 9'!$L$10:$L$999,0),1)),INDEX('Cycle 10'!C$10:C$999,MATCH($A924,'Cycle 10'!$L$10:$L$999,0),1)),INDEX('Cycle 11'!C$10:C$999,MATCH($A924,'Cycle 11'!$L$10:$L$999,0),1)),"")="","",IFERROR(IFERROR(IFERROR(IFERROR(IFERROR(IFERROR(IFERROR(IFERROR(IFERROR(IFERROR(IFERROR(IFERROR(INDEX(Summer!C$10:C$999,MATCH($A924,Summer!$L$10:$L$999,0),1),INDEX('Cycle 1'!C$10:C$999,MATCH($A924,'Cycle 1'!$L$10:$L$999,0),1)),INDEX('Cycle 2'!C$10:C$999,MATCH($A924,'Cycle 2'!$L$10:$L$999,0),1)),INDEX('Cycle 3'!C$10:C$999,MATCH($A924,'Cycle 3'!$L$10:$L$999,0),1)),INDEX('Cycle 4'!C$10:C$999,MATCH($A924,'Cycle 4'!$L$10:$L$999,0),1)),INDEX('Cycle 5'!C$10:C$999,MATCH($A924,'Cycle 5'!$L$10:$L$999,0),1)),INDEX('Cycle 6'!C$10:C$999,MATCH($A924,'Cycle 6'!$L$10:$L$999,0),1)),INDEX('Cycle 7'!C$10:C$999,MATCH($A924,'Cycle 7'!$L$10:$L$999,0),1)),INDEX('Cycle 8'!C$10:C$999,MATCH($A924,'Cycle 8'!$L$10:$L$999,0),1)),INDEX('Cycle 9'!C$10:C$999,MATCH($A924,'Cycle 9'!$L$10:$L$999,0),1)),INDEX('Cycle 10'!C$10:C$999,MATCH($A924,'Cycle 10'!$L$10:$L$999,0),1)),INDEX('Cycle 11'!C$10:C$999,MATCH($A924,'Cycle 11'!$L$10:$L$999,0),1)),""))</f>
        <v/>
      </c>
      <c r="E924" t="str">
        <f>IF(IFERROR(IFERROR(IFERROR(IFERROR(IFERROR(IFERROR(IFERROR(IFERROR(IFERROR(IFERROR(IFERROR(IFERROR(INDEX(Summer!D$10:D$999,MATCH($A924,Summer!$L$10:$L$999,0),1),INDEX('Cycle 1'!D$10:D$999,MATCH($A924,'Cycle 1'!$L$10:$L$999,0),1)),INDEX('Cycle 2'!D$10:D$999,MATCH($A924,'Cycle 2'!$L$10:$L$999,0),1)),INDEX('Cycle 3'!D$10:D$999,MATCH($A924,'Cycle 3'!$L$10:$L$999,0),1)),INDEX('Cycle 4'!D$10:D$999,MATCH($A924,'Cycle 4'!$L$10:$L$999,0),1)),INDEX('Cycle 5'!D$10:D$999,MATCH($A924,'Cycle 5'!$L$10:$L$999,0),1)),INDEX('Cycle 6'!D$10:D$999,MATCH($A924,'Cycle 6'!$L$10:$L$999,0),1)),INDEX('Cycle 7'!D$10:D$999,MATCH($A924,'Cycle 7'!$L$10:$L$999,0),1)),INDEX('Cycle 8'!D$10:D$999,MATCH($A924,'Cycle 8'!$L$10:$L$999,0),1)),INDEX('Cycle 9'!D$10:D$999,MATCH($A924,'Cycle 9'!$L$10:$L$999,0),1)),INDEX('Cycle 10'!D$10:D$999,MATCH($A924,'Cycle 10'!$L$10:$L$999,0),1)),INDEX('Cycle 11'!D$10:D$999,MATCH($A924,'Cycle 11'!$L$10:$L$999,0),1)),"")="","",IFERROR(IFERROR(IFERROR(IFERROR(IFERROR(IFERROR(IFERROR(IFERROR(IFERROR(IFERROR(IFERROR(IFERROR(INDEX(Summer!D$10:D$999,MATCH($A924,Summer!$L$10:$L$999,0),1),INDEX('Cycle 1'!D$10:D$999,MATCH($A924,'Cycle 1'!$L$10:$L$999,0),1)),INDEX('Cycle 2'!D$10:D$999,MATCH($A924,'Cycle 2'!$L$10:$L$999,0),1)),INDEX('Cycle 3'!D$10:D$999,MATCH($A924,'Cycle 3'!$L$10:$L$999,0),1)),INDEX('Cycle 4'!D$10:D$999,MATCH($A924,'Cycle 4'!$L$10:$L$999,0),1)),INDEX('Cycle 5'!D$10:D$999,MATCH($A924,'Cycle 5'!$L$10:$L$999,0),1)),INDEX('Cycle 6'!D$10:D$999,MATCH($A924,'Cycle 6'!$L$10:$L$999,0),1)),INDEX('Cycle 7'!D$10:D$999,MATCH($A924,'Cycle 7'!$L$10:$L$999,0),1)),INDEX('Cycle 8'!D$10:D$999,MATCH($A924,'Cycle 8'!$L$10:$L$999,0),1)),INDEX('Cycle 9'!D$10:D$999,MATCH($A924,'Cycle 9'!$L$10:$L$999,0),1)),INDEX('Cycle 10'!D$10:D$999,MATCH($A924,'Cycle 10'!$L$10:$L$999,0),1)),INDEX('Cycle 11'!D$10:D$999,MATCH($A924,'Cycle 11'!$L$10:$L$999,0),1)),""))</f>
        <v/>
      </c>
      <c r="F924" t="str">
        <f>IF(IFERROR(IFERROR(IFERROR(IFERROR(IFERROR(IFERROR(IFERROR(IFERROR(IFERROR(IFERROR(IFERROR(IFERROR(INDEX(Summer!E$10:E$999,MATCH($A924,Summer!$L$10:$L$999,0),1),INDEX('Cycle 1'!E$10:E$999,MATCH($A924,'Cycle 1'!$L$10:$L$999,0),1)),INDEX('Cycle 2'!E$10:E$999,MATCH($A924,'Cycle 2'!$L$10:$L$999,0),1)),INDEX('Cycle 3'!E$10:E$999,MATCH($A924,'Cycle 3'!$L$10:$L$999,0),1)),INDEX('Cycle 4'!E$10:E$999,MATCH($A924,'Cycle 4'!$L$10:$L$999,0),1)),INDEX('Cycle 5'!E$10:E$999,MATCH($A924,'Cycle 5'!$L$10:$L$999,0),1)),INDEX('Cycle 6'!E$10:E$999,MATCH($A924,'Cycle 6'!$L$10:$L$999,0),1)),INDEX('Cycle 7'!E$10:E$999,MATCH($A924,'Cycle 7'!$L$10:$L$999,0),1)),INDEX('Cycle 8'!E$10:E$999,MATCH($A924,'Cycle 8'!$L$10:$L$999,0),1)),INDEX('Cycle 9'!E$10:E$999,MATCH($A924,'Cycle 9'!$L$10:$L$999,0),1)),INDEX('Cycle 10'!E$10:E$999,MATCH($A924,'Cycle 10'!$L$10:$L$999,0),1)),INDEX('Cycle 11'!E$10:E$999,MATCH($A924,'Cycle 11'!$L$10:$L$999,0),1)),"")="","",IFERROR(IFERROR(IFERROR(IFERROR(IFERROR(IFERROR(IFERROR(IFERROR(IFERROR(IFERROR(IFERROR(IFERROR(INDEX(Summer!E$10:E$999,MATCH($A924,Summer!$L$10:$L$999,0),1),INDEX('Cycle 1'!E$10:E$999,MATCH($A924,'Cycle 1'!$L$10:$L$999,0),1)),INDEX('Cycle 2'!E$10:E$999,MATCH($A924,'Cycle 2'!$L$10:$L$999,0),1)),INDEX('Cycle 3'!E$10:E$999,MATCH($A924,'Cycle 3'!$L$10:$L$999,0),1)),INDEX('Cycle 4'!E$10:E$999,MATCH($A924,'Cycle 4'!$L$10:$L$999,0),1)),INDEX('Cycle 5'!E$10:E$999,MATCH($A924,'Cycle 5'!$L$10:$L$999,0),1)),INDEX('Cycle 6'!E$10:E$999,MATCH($A924,'Cycle 6'!$L$10:$L$999,0),1)),INDEX('Cycle 7'!E$10:E$999,MATCH($A924,'Cycle 7'!$L$10:$L$999,0),1)),INDEX('Cycle 8'!E$10:E$999,MATCH($A924,'Cycle 8'!$L$10:$L$999,0),1)),INDEX('Cycle 9'!E$10:E$999,MATCH($A924,'Cycle 9'!$L$10:$L$999,0),1)),INDEX('Cycle 10'!E$10:E$999,MATCH($A924,'Cycle 10'!$L$10:$L$999,0),1)),INDEX('Cycle 11'!E$10:E$999,MATCH($A924,'Cycle 11'!$L$10:$L$999,0),1)),""))</f>
        <v/>
      </c>
      <c r="G924" t="str">
        <f>IF(IFERROR(IFERROR(IFERROR(IFERROR(IFERROR(IFERROR(IFERROR(IFERROR(IFERROR(IFERROR(IFERROR(IFERROR(INDEX(Summer!F$10:F$999,MATCH($A924,Summer!$L$10:$L$999,0),1),INDEX('Cycle 1'!F$10:F$999,MATCH($A924,'Cycle 1'!$L$10:$L$999,0),1)),INDEX('Cycle 2'!F$10:F$999,MATCH($A924,'Cycle 2'!$L$10:$L$999,0),1)),INDEX('Cycle 3'!F$10:F$999,MATCH($A924,'Cycle 3'!$L$10:$L$999,0),1)),INDEX('Cycle 4'!F$10:F$999,MATCH($A924,'Cycle 4'!$L$10:$L$999,0),1)),INDEX('Cycle 5'!F$10:F$999,MATCH($A924,'Cycle 5'!$L$10:$L$999,0),1)),INDEX('Cycle 6'!F$10:F$999,MATCH($A924,'Cycle 6'!$L$10:$L$999,0),1)),INDEX('Cycle 7'!F$10:F$999,MATCH($A924,'Cycle 7'!$L$10:$L$999,0),1)),INDEX('Cycle 8'!F$10:F$999,MATCH($A924,'Cycle 8'!$L$10:$L$999,0),1)),INDEX('Cycle 9'!F$10:F$999,MATCH($A924,'Cycle 9'!$L$10:$L$999,0),1)),INDEX('Cycle 10'!F$10:F$999,MATCH($A924,'Cycle 10'!$L$10:$L$999,0),1)),INDEX('Cycle 11'!F$10:F$999,MATCH($A924,'Cycle 11'!$L$10:$L$999,0),1)),"")="","",IFERROR(IFERROR(IFERROR(IFERROR(IFERROR(IFERROR(IFERROR(IFERROR(IFERROR(IFERROR(IFERROR(IFERROR(INDEX(Summer!F$10:F$999,MATCH($A924,Summer!$L$10:$L$999,0),1),INDEX('Cycle 1'!F$10:F$999,MATCH($A924,'Cycle 1'!$L$10:$L$999,0),1)),INDEX('Cycle 2'!F$10:F$999,MATCH($A924,'Cycle 2'!$L$10:$L$999,0),1)),INDEX('Cycle 3'!F$10:F$999,MATCH($A924,'Cycle 3'!$L$10:$L$999,0),1)),INDEX('Cycle 4'!F$10:F$999,MATCH($A924,'Cycle 4'!$L$10:$L$999,0),1)),INDEX('Cycle 5'!F$10:F$999,MATCH($A924,'Cycle 5'!$L$10:$L$999,0),1)),INDEX('Cycle 6'!F$10:F$999,MATCH($A924,'Cycle 6'!$L$10:$L$999,0),1)),INDEX('Cycle 7'!F$10:F$999,MATCH($A924,'Cycle 7'!$L$10:$L$999,0),1)),INDEX('Cycle 8'!F$10:F$999,MATCH($A924,'Cycle 8'!$L$10:$L$999,0),1)),INDEX('Cycle 9'!F$10:F$999,MATCH($A924,'Cycle 9'!$L$10:$L$999,0),1)),INDEX('Cycle 10'!F$10:F$999,MATCH($A924,'Cycle 10'!$L$10:$L$999,0),1)),INDEX('Cycle 11'!F$10:F$999,MATCH($A924,'Cycle 11'!$L$10:$L$999,0),1)),""))</f>
        <v/>
      </c>
      <c r="H924" t="str">
        <f>IF(IFERROR(IFERROR(IFERROR(IFERROR(IFERROR(IFERROR(IFERROR(IFERROR(IFERROR(IFERROR(IFERROR(IFERROR(INDEX(Summer!G$10:G$999,MATCH($A924,Summer!$L$10:$L$999,0),1),INDEX('Cycle 1'!G$10:G$999,MATCH($A924,'Cycle 1'!$L$10:$L$999,0),1)),INDEX('Cycle 2'!G$10:G$999,MATCH($A924,'Cycle 2'!$L$10:$L$999,0),1)),INDEX('Cycle 3'!G$10:G$999,MATCH($A924,'Cycle 3'!$L$10:$L$999,0),1)),INDEX('Cycle 4'!G$10:G$999,MATCH($A924,'Cycle 4'!$L$10:$L$999,0),1)),INDEX('Cycle 5'!G$10:G$999,MATCH($A924,'Cycle 5'!$L$10:$L$999,0),1)),INDEX('Cycle 6'!G$10:G$999,MATCH($A924,'Cycle 6'!$L$10:$L$999,0),1)),INDEX('Cycle 7'!G$10:G$999,MATCH($A924,'Cycle 7'!$L$10:$L$999,0),1)),INDEX('Cycle 8'!G$10:G$999,MATCH($A924,'Cycle 8'!$L$10:$L$999,0),1)),INDEX('Cycle 9'!G$10:G$999,MATCH($A924,'Cycle 9'!$L$10:$L$999,0),1)),INDEX('Cycle 10'!G$10:G$999,MATCH($A924,'Cycle 10'!$L$10:$L$999,0),1)),INDEX('Cycle 11'!G$10:G$999,MATCH($A924,'Cycle 11'!$L$10:$L$999,0),1)),"")="","",IFERROR(IFERROR(IFERROR(IFERROR(IFERROR(IFERROR(IFERROR(IFERROR(IFERROR(IFERROR(IFERROR(IFERROR(INDEX(Summer!G$10:G$999,MATCH($A924,Summer!$L$10:$L$999,0),1),INDEX('Cycle 1'!G$10:G$999,MATCH($A924,'Cycle 1'!$L$10:$L$999,0),1)),INDEX('Cycle 2'!G$10:G$999,MATCH($A924,'Cycle 2'!$L$10:$L$999,0),1)),INDEX('Cycle 3'!G$10:G$999,MATCH($A924,'Cycle 3'!$L$10:$L$999,0),1)),INDEX('Cycle 4'!G$10:G$999,MATCH($A924,'Cycle 4'!$L$10:$L$999,0),1)),INDEX('Cycle 5'!G$10:G$999,MATCH($A924,'Cycle 5'!$L$10:$L$999,0),1)),INDEX('Cycle 6'!G$10:G$999,MATCH($A924,'Cycle 6'!$L$10:$L$999,0),1)),INDEX('Cycle 7'!G$10:G$999,MATCH($A924,'Cycle 7'!$L$10:$L$999,0),1)),INDEX('Cycle 8'!G$10:G$999,MATCH($A924,'Cycle 8'!$L$10:$L$999,0),1)),INDEX('Cycle 9'!G$10:G$999,MATCH($A924,'Cycle 9'!$L$10:$L$999,0),1)),INDEX('Cycle 10'!G$10:G$999,MATCH($A924,'Cycle 10'!$L$10:$L$999,0),1)),INDEX('Cycle 11'!G$10:G$999,MATCH($A924,'Cycle 11'!$L$10:$L$999,0),1)),""))</f>
        <v/>
      </c>
      <c r="I924">
        <f>IFERROR(IF(C924="",MAX(I$1:I923),IF(ROW(C$2)=ROW(C924),1,IF(ISERROR(VLOOKUP(C924,C$2:C923,1,FALSE)),MAX(I$1:I923)+1,MAX(I$1:I923)))),"")</f>
        <v>0</v>
      </c>
      <c r="J924" t="str">
        <f t="shared" si="96"/>
        <v/>
      </c>
      <c r="K924" t="str">
        <f t="shared" si="99"/>
        <v/>
      </c>
      <c r="L924" t="str">
        <f t="shared" si="99"/>
        <v/>
      </c>
      <c r="M924" t="str">
        <f t="shared" si="99"/>
        <v/>
      </c>
      <c r="N924" t="str">
        <f t="shared" si="99"/>
        <v/>
      </c>
      <c r="O924" t="str">
        <f t="shared" si="99"/>
        <v/>
      </c>
      <c r="P924" t="str">
        <f t="shared" si="99"/>
        <v/>
      </c>
      <c r="Q924" t="str">
        <f t="shared" si="99"/>
        <v/>
      </c>
      <c r="R924" t="str">
        <f t="shared" si="99"/>
        <v/>
      </c>
      <c r="S924" t="str">
        <f t="shared" si="99"/>
        <v/>
      </c>
      <c r="T924" t="str">
        <f t="shared" si="99"/>
        <v/>
      </c>
      <c r="U924" t="str">
        <f t="shared" si="99"/>
        <v/>
      </c>
      <c r="V924" t="str">
        <f t="shared" si="99"/>
        <v/>
      </c>
      <c r="W924" t="str">
        <f t="shared" si="97"/>
        <v/>
      </c>
      <c r="X924">
        <f>IF(OR(H924="No",H924=""),0,IF(COUNTIFS(H$2:H924,"Yes",C$2:C924,C924)&gt;1,0,COUNTIFS(H$2:H924,"Yes",C$2:C924,C924)))+IF(X923=$X$1,0,X923)</f>
        <v>0</v>
      </c>
    </row>
    <row r="925" spans="1:24" x14ac:dyDescent="0.3">
      <c r="A925">
        <f>ROWS($A$2:$A925)</f>
        <v>924</v>
      </c>
      <c r="B925" t="str">
        <f>IF(ISERROR(VLOOKUP(A925,Summer!L$11:L$500,1,FALSE)),IF(ISERROR(VLOOKUP(A925,'Cycle 1'!L$11:L$500,1,FALSE)),IF(ISERROR(VLOOKUP(A925,'Cycle 2'!L$11:L$500,1,FALSE)),IF(ISERROR(VLOOKUP(A925,'Cycle 3'!L$11:L$500,1,FALSE)),IF(ISERROR(VLOOKUP(A925,'Cycle 4'!L$11:L$500,1,FALSE)),IF(ISERROR(VLOOKUP(A925,'Cycle 5'!L$11:L$500,1,FALSE)),IF(ISERROR(VLOOKUP(A925,'Cycle 6'!L$11:L$500,1,FALSE)),IF(ISERROR(VLOOKUP(A925,'Cycle 7'!L$11:L$500,1,FALSE)),IF(ISERROR(VLOOKUP(A925,'Cycle 8'!L$11:L$500,1,FALSE)),IF(ISERROR(VLOOKUP(A925,'Cycle 9'!L$11:L$500,1,FALSE)),IF(ISERROR(VLOOKUP(A925,'Cycle 10'!L$11:L$500,1,FALSE)),IF(ISERROR(VLOOKUP(A925,'Cycle 11'!L$11:L$500,1,FALSE)),"","Cycle 11"),"Cycle 10"),"Cycle 9"),"Cycle 8"),"Cycle 7"),"Cycle 6"),"Cycle 5"),"Cycle 4"),"Cycle 3"),"Cycle 2"),"Cycle 1"),"Summer")</f>
        <v/>
      </c>
      <c r="C925" t="str">
        <f>IF(IFERROR(IFERROR(IFERROR(IFERROR(IFERROR(IFERROR(IFERROR(IFERROR(IFERROR(IFERROR(IFERROR(IFERROR(INDEX(Summer!B$10:B$999,MATCH($A925,Summer!$L$10:$L$999,0),1),INDEX('Cycle 1'!B$10:B$999,MATCH($A925,'Cycle 1'!$L$10:$L$999,0),1)),INDEX('Cycle 2'!B$10:B$999,MATCH($A925,'Cycle 2'!$L$10:$L$999,0),1)),INDEX('Cycle 3'!B$10:B$999,MATCH($A925,'Cycle 3'!$L$10:$L$999,0),1)),INDEX('Cycle 4'!B$10:B$999,MATCH($A925,'Cycle 4'!$L$10:$L$999,0),1)),INDEX('Cycle 5'!B$10:B$999,MATCH($A925,'Cycle 5'!$L$10:$L$999,0),1)),INDEX('Cycle 6'!B$10:B$999,MATCH($A925,'Cycle 6'!$L$10:$L$999,0),1)),INDEX('Cycle 7'!B$10:B$999,MATCH($A925,'Cycle 7'!$L$10:$L$999,0),1)),INDEX('Cycle 8'!B$10:B$999,MATCH($A925,'Cycle 8'!$L$10:$L$999,0),1)),INDEX('Cycle 9'!B$10:B$999,MATCH($A925,'Cycle 9'!$L$10:$L$999,0),1)),INDEX('Cycle 10'!B$10:B$999,MATCH($A925,'Cycle 10'!$L$10:$L$999,0),1)),INDEX('Cycle 11'!B$10:B$999,MATCH($A925,'Cycle 11'!$L$10:$L$999,0),1)),"")="","",IFERROR(IFERROR(IFERROR(IFERROR(IFERROR(IFERROR(IFERROR(IFERROR(IFERROR(IFERROR(IFERROR(IFERROR(INDEX(Summer!B$10:B$999,MATCH($A925,Summer!$L$10:$L$999,0),1),INDEX('Cycle 1'!B$10:B$999,MATCH($A925,'Cycle 1'!$L$10:$L$999,0),1)),INDEX('Cycle 2'!B$10:B$999,MATCH($A925,'Cycle 2'!$L$10:$L$999,0),1)),INDEX('Cycle 3'!B$10:B$999,MATCH($A925,'Cycle 3'!$L$10:$L$999,0),1)),INDEX('Cycle 4'!B$10:B$999,MATCH($A925,'Cycle 4'!$L$10:$L$999,0),1)),INDEX('Cycle 5'!B$10:B$999,MATCH($A925,'Cycle 5'!$L$10:$L$999,0),1)),INDEX('Cycle 6'!B$10:B$999,MATCH($A925,'Cycle 6'!$L$10:$L$999,0),1)),INDEX('Cycle 7'!B$10:B$999,MATCH($A925,'Cycle 7'!$L$10:$L$999,0),1)),INDEX('Cycle 8'!B$10:B$999,MATCH($A925,'Cycle 8'!$L$10:$L$999,0),1)),INDEX('Cycle 9'!B$10:B$999,MATCH($A925,'Cycle 9'!$L$10:$L$999,0),1)),INDEX('Cycle 10'!B$10:B$999,MATCH($A925,'Cycle 10'!$L$10:$L$999,0),1)),INDEX('Cycle 11'!B$10:B$999,MATCH($A925,'Cycle 11'!$L$10:$L$999,0),1)),""))</f>
        <v/>
      </c>
      <c r="D925" t="str">
        <f>IF(IFERROR(IFERROR(IFERROR(IFERROR(IFERROR(IFERROR(IFERROR(IFERROR(IFERROR(IFERROR(IFERROR(IFERROR(INDEX(Summer!C$10:C$999,MATCH($A925,Summer!$L$10:$L$999,0),1),INDEX('Cycle 1'!C$10:C$999,MATCH($A925,'Cycle 1'!$L$10:$L$999,0),1)),INDEX('Cycle 2'!C$10:C$999,MATCH($A925,'Cycle 2'!$L$10:$L$999,0),1)),INDEX('Cycle 3'!C$10:C$999,MATCH($A925,'Cycle 3'!$L$10:$L$999,0),1)),INDEX('Cycle 4'!C$10:C$999,MATCH($A925,'Cycle 4'!$L$10:$L$999,0),1)),INDEX('Cycle 5'!C$10:C$999,MATCH($A925,'Cycle 5'!$L$10:$L$999,0),1)),INDEX('Cycle 6'!C$10:C$999,MATCH($A925,'Cycle 6'!$L$10:$L$999,0),1)),INDEX('Cycle 7'!C$10:C$999,MATCH($A925,'Cycle 7'!$L$10:$L$999,0),1)),INDEX('Cycle 8'!C$10:C$999,MATCH($A925,'Cycle 8'!$L$10:$L$999,0),1)),INDEX('Cycle 9'!C$10:C$999,MATCH($A925,'Cycle 9'!$L$10:$L$999,0),1)),INDEX('Cycle 10'!C$10:C$999,MATCH($A925,'Cycle 10'!$L$10:$L$999,0),1)),INDEX('Cycle 11'!C$10:C$999,MATCH($A925,'Cycle 11'!$L$10:$L$999,0),1)),"")="","",IFERROR(IFERROR(IFERROR(IFERROR(IFERROR(IFERROR(IFERROR(IFERROR(IFERROR(IFERROR(IFERROR(IFERROR(INDEX(Summer!C$10:C$999,MATCH($A925,Summer!$L$10:$L$999,0),1),INDEX('Cycle 1'!C$10:C$999,MATCH($A925,'Cycle 1'!$L$10:$L$999,0),1)),INDEX('Cycle 2'!C$10:C$999,MATCH($A925,'Cycle 2'!$L$10:$L$999,0),1)),INDEX('Cycle 3'!C$10:C$999,MATCH($A925,'Cycle 3'!$L$10:$L$999,0),1)),INDEX('Cycle 4'!C$10:C$999,MATCH($A925,'Cycle 4'!$L$10:$L$999,0),1)),INDEX('Cycle 5'!C$10:C$999,MATCH($A925,'Cycle 5'!$L$10:$L$999,0),1)),INDEX('Cycle 6'!C$10:C$999,MATCH($A925,'Cycle 6'!$L$10:$L$999,0),1)),INDEX('Cycle 7'!C$10:C$999,MATCH($A925,'Cycle 7'!$L$10:$L$999,0),1)),INDEX('Cycle 8'!C$10:C$999,MATCH($A925,'Cycle 8'!$L$10:$L$999,0),1)),INDEX('Cycle 9'!C$10:C$999,MATCH($A925,'Cycle 9'!$L$10:$L$999,0),1)),INDEX('Cycle 10'!C$10:C$999,MATCH($A925,'Cycle 10'!$L$10:$L$999,0),1)),INDEX('Cycle 11'!C$10:C$999,MATCH($A925,'Cycle 11'!$L$10:$L$999,0),1)),""))</f>
        <v/>
      </c>
      <c r="E925" t="str">
        <f>IF(IFERROR(IFERROR(IFERROR(IFERROR(IFERROR(IFERROR(IFERROR(IFERROR(IFERROR(IFERROR(IFERROR(IFERROR(INDEX(Summer!D$10:D$999,MATCH($A925,Summer!$L$10:$L$999,0),1),INDEX('Cycle 1'!D$10:D$999,MATCH($A925,'Cycle 1'!$L$10:$L$999,0),1)),INDEX('Cycle 2'!D$10:D$999,MATCH($A925,'Cycle 2'!$L$10:$L$999,0),1)),INDEX('Cycle 3'!D$10:D$999,MATCH($A925,'Cycle 3'!$L$10:$L$999,0),1)),INDEX('Cycle 4'!D$10:D$999,MATCH($A925,'Cycle 4'!$L$10:$L$999,0),1)),INDEX('Cycle 5'!D$10:D$999,MATCH($A925,'Cycle 5'!$L$10:$L$999,0),1)),INDEX('Cycle 6'!D$10:D$999,MATCH($A925,'Cycle 6'!$L$10:$L$999,0),1)),INDEX('Cycle 7'!D$10:D$999,MATCH($A925,'Cycle 7'!$L$10:$L$999,0),1)),INDEX('Cycle 8'!D$10:D$999,MATCH($A925,'Cycle 8'!$L$10:$L$999,0),1)),INDEX('Cycle 9'!D$10:D$999,MATCH($A925,'Cycle 9'!$L$10:$L$999,0),1)),INDEX('Cycle 10'!D$10:D$999,MATCH($A925,'Cycle 10'!$L$10:$L$999,0),1)),INDEX('Cycle 11'!D$10:D$999,MATCH($A925,'Cycle 11'!$L$10:$L$999,0),1)),"")="","",IFERROR(IFERROR(IFERROR(IFERROR(IFERROR(IFERROR(IFERROR(IFERROR(IFERROR(IFERROR(IFERROR(IFERROR(INDEX(Summer!D$10:D$999,MATCH($A925,Summer!$L$10:$L$999,0),1),INDEX('Cycle 1'!D$10:D$999,MATCH($A925,'Cycle 1'!$L$10:$L$999,0),1)),INDEX('Cycle 2'!D$10:D$999,MATCH($A925,'Cycle 2'!$L$10:$L$999,0),1)),INDEX('Cycle 3'!D$10:D$999,MATCH($A925,'Cycle 3'!$L$10:$L$999,0),1)),INDEX('Cycle 4'!D$10:D$999,MATCH($A925,'Cycle 4'!$L$10:$L$999,0),1)),INDEX('Cycle 5'!D$10:D$999,MATCH($A925,'Cycle 5'!$L$10:$L$999,0),1)),INDEX('Cycle 6'!D$10:D$999,MATCH($A925,'Cycle 6'!$L$10:$L$999,0),1)),INDEX('Cycle 7'!D$10:D$999,MATCH($A925,'Cycle 7'!$L$10:$L$999,0),1)),INDEX('Cycle 8'!D$10:D$999,MATCH($A925,'Cycle 8'!$L$10:$L$999,0),1)),INDEX('Cycle 9'!D$10:D$999,MATCH($A925,'Cycle 9'!$L$10:$L$999,0),1)),INDEX('Cycle 10'!D$10:D$999,MATCH($A925,'Cycle 10'!$L$10:$L$999,0),1)),INDEX('Cycle 11'!D$10:D$999,MATCH($A925,'Cycle 11'!$L$10:$L$999,0),1)),""))</f>
        <v/>
      </c>
      <c r="F925" t="str">
        <f>IF(IFERROR(IFERROR(IFERROR(IFERROR(IFERROR(IFERROR(IFERROR(IFERROR(IFERROR(IFERROR(IFERROR(IFERROR(INDEX(Summer!E$10:E$999,MATCH($A925,Summer!$L$10:$L$999,0),1),INDEX('Cycle 1'!E$10:E$999,MATCH($A925,'Cycle 1'!$L$10:$L$999,0),1)),INDEX('Cycle 2'!E$10:E$999,MATCH($A925,'Cycle 2'!$L$10:$L$999,0),1)),INDEX('Cycle 3'!E$10:E$999,MATCH($A925,'Cycle 3'!$L$10:$L$999,0),1)),INDEX('Cycle 4'!E$10:E$999,MATCH($A925,'Cycle 4'!$L$10:$L$999,0),1)),INDEX('Cycle 5'!E$10:E$999,MATCH($A925,'Cycle 5'!$L$10:$L$999,0),1)),INDEX('Cycle 6'!E$10:E$999,MATCH($A925,'Cycle 6'!$L$10:$L$999,0),1)),INDEX('Cycle 7'!E$10:E$999,MATCH($A925,'Cycle 7'!$L$10:$L$999,0),1)),INDEX('Cycle 8'!E$10:E$999,MATCH($A925,'Cycle 8'!$L$10:$L$999,0),1)),INDEX('Cycle 9'!E$10:E$999,MATCH($A925,'Cycle 9'!$L$10:$L$999,0),1)),INDEX('Cycle 10'!E$10:E$999,MATCH($A925,'Cycle 10'!$L$10:$L$999,0),1)),INDEX('Cycle 11'!E$10:E$999,MATCH($A925,'Cycle 11'!$L$10:$L$999,0),1)),"")="","",IFERROR(IFERROR(IFERROR(IFERROR(IFERROR(IFERROR(IFERROR(IFERROR(IFERROR(IFERROR(IFERROR(IFERROR(INDEX(Summer!E$10:E$999,MATCH($A925,Summer!$L$10:$L$999,0),1),INDEX('Cycle 1'!E$10:E$999,MATCH($A925,'Cycle 1'!$L$10:$L$999,0),1)),INDEX('Cycle 2'!E$10:E$999,MATCH($A925,'Cycle 2'!$L$10:$L$999,0),1)),INDEX('Cycle 3'!E$10:E$999,MATCH($A925,'Cycle 3'!$L$10:$L$999,0),1)),INDEX('Cycle 4'!E$10:E$999,MATCH($A925,'Cycle 4'!$L$10:$L$999,0),1)),INDEX('Cycle 5'!E$10:E$999,MATCH($A925,'Cycle 5'!$L$10:$L$999,0),1)),INDEX('Cycle 6'!E$10:E$999,MATCH($A925,'Cycle 6'!$L$10:$L$999,0),1)),INDEX('Cycle 7'!E$10:E$999,MATCH($A925,'Cycle 7'!$L$10:$L$999,0),1)),INDEX('Cycle 8'!E$10:E$999,MATCH($A925,'Cycle 8'!$L$10:$L$999,0),1)),INDEX('Cycle 9'!E$10:E$999,MATCH($A925,'Cycle 9'!$L$10:$L$999,0),1)),INDEX('Cycle 10'!E$10:E$999,MATCH($A925,'Cycle 10'!$L$10:$L$999,0),1)),INDEX('Cycle 11'!E$10:E$999,MATCH($A925,'Cycle 11'!$L$10:$L$999,0),1)),""))</f>
        <v/>
      </c>
      <c r="G925" t="str">
        <f>IF(IFERROR(IFERROR(IFERROR(IFERROR(IFERROR(IFERROR(IFERROR(IFERROR(IFERROR(IFERROR(IFERROR(IFERROR(INDEX(Summer!F$10:F$999,MATCH($A925,Summer!$L$10:$L$999,0),1),INDEX('Cycle 1'!F$10:F$999,MATCH($A925,'Cycle 1'!$L$10:$L$999,0),1)),INDEX('Cycle 2'!F$10:F$999,MATCH($A925,'Cycle 2'!$L$10:$L$999,0),1)),INDEX('Cycle 3'!F$10:F$999,MATCH($A925,'Cycle 3'!$L$10:$L$999,0),1)),INDEX('Cycle 4'!F$10:F$999,MATCH($A925,'Cycle 4'!$L$10:$L$999,0),1)),INDEX('Cycle 5'!F$10:F$999,MATCH($A925,'Cycle 5'!$L$10:$L$999,0),1)),INDEX('Cycle 6'!F$10:F$999,MATCH($A925,'Cycle 6'!$L$10:$L$999,0),1)),INDEX('Cycle 7'!F$10:F$999,MATCH($A925,'Cycle 7'!$L$10:$L$999,0),1)),INDEX('Cycle 8'!F$10:F$999,MATCH($A925,'Cycle 8'!$L$10:$L$999,0),1)),INDEX('Cycle 9'!F$10:F$999,MATCH($A925,'Cycle 9'!$L$10:$L$999,0),1)),INDEX('Cycle 10'!F$10:F$999,MATCH($A925,'Cycle 10'!$L$10:$L$999,0),1)),INDEX('Cycle 11'!F$10:F$999,MATCH($A925,'Cycle 11'!$L$10:$L$999,0),1)),"")="","",IFERROR(IFERROR(IFERROR(IFERROR(IFERROR(IFERROR(IFERROR(IFERROR(IFERROR(IFERROR(IFERROR(IFERROR(INDEX(Summer!F$10:F$999,MATCH($A925,Summer!$L$10:$L$999,0),1),INDEX('Cycle 1'!F$10:F$999,MATCH($A925,'Cycle 1'!$L$10:$L$999,0),1)),INDEX('Cycle 2'!F$10:F$999,MATCH($A925,'Cycle 2'!$L$10:$L$999,0),1)),INDEX('Cycle 3'!F$10:F$999,MATCH($A925,'Cycle 3'!$L$10:$L$999,0),1)),INDEX('Cycle 4'!F$10:F$999,MATCH($A925,'Cycle 4'!$L$10:$L$999,0),1)),INDEX('Cycle 5'!F$10:F$999,MATCH($A925,'Cycle 5'!$L$10:$L$999,0),1)),INDEX('Cycle 6'!F$10:F$999,MATCH($A925,'Cycle 6'!$L$10:$L$999,0),1)),INDEX('Cycle 7'!F$10:F$999,MATCH($A925,'Cycle 7'!$L$10:$L$999,0),1)),INDEX('Cycle 8'!F$10:F$999,MATCH($A925,'Cycle 8'!$L$10:$L$999,0),1)),INDEX('Cycle 9'!F$10:F$999,MATCH($A925,'Cycle 9'!$L$10:$L$999,0),1)),INDEX('Cycle 10'!F$10:F$999,MATCH($A925,'Cycle 10'!$L$10:$L$999,0),1)),INDEX('Cycle 11'!F$10:F$999,MATCH($A925,'Cycle 11'!$L$10:$L$999,0),1)),""))</f>
        <v/>
      </c>
      <c r="H925" t="str">
        <f>IF(IFERROR(IFERROR(IFERROR(IFERROR(IFERROR(IFERROR(IFERROR(IFERROR(IFERROR(IFERROR(IFERROR(IFERROR(INDEX(Summer!G$10:G$999,MATCH($A925,Summer!$L$10:$L$999,0),1),INDEX('Cycle 1'!G$10:G$999,MATCH($A925,'Cycle 1'!$L$10:$L$999,0),1)),INDEX('Cycle 2'!G$10:G$999,MATCH($A925,'Cycle 2'!$L$10:$L$999,0),1)),INDEX('Cycle 3'!G$10:G$999,MATCH($A925,'Cycle 3'!$L$10:$L$999,0),1)),INDEX('Cycle 4'!G$10:G$999,MATCH($A925,'Cycle 4'!$L$10:$L$999,0),1)),INDEX('Cycle 5'!G$10:G$999,MATCH($A925,'Cycle 5'!$L$10:$L$999,0),1)),INDEX('Cycle 6'!G$10:G$999,MATCH($A925,'Cycle 6'!$L$10:$L$999,0),1)),INDEX('Cycle 7'!G$10:G$999,MATCH($A925,'Cycle 7'!$L$10:$L$999,0),1)),INDEX('Cycle 8'!G$10:G$999,MATCH($A925,'Cycle 8'!$L$10:$L$999,0),1)),INDEX('Cycle 9'!G$10:G$999,MATCH($A925,'Cycle 9'!$L$10:$L$999,0),1)),INDEX('Cycle 10'!G$10:G$999,MATCH($A925,'Cycle 10'!$L$10:$L$999,0),1)),INDEX('Cycle 11'!G$10:G$999,MATCH($A925,'Cycle 11'!$L$10:$L$999,0),1)),"")="","",IFERROR(IFERROR(IFERROR(IFERROR(IFERROR(IFERROR(IFERROR(IFERROR(IFERROR(IFERROR(IFERROR(IFERROR(INDEX(Summer!G$10:G$999,MATCH($A925,Summer!$L$10:$L$999,0),1),INDEX('Cycle 1'!G$10:G$999,MATCH($A925,'Cycle 1'!$L$10:$L$999,0),1)),INDEX('Cycle 2'!G$10:G$999,MATCH($A925,'Cycle 2'!$L$10:$L$999,0),1)),INDEX('Cycle 3'!G$10:G$999,MATCH($A925,'Cycle 3'!$L$10:$L$999,0),1)),INDEX('Cycle 4'!G$10:G$999,MATCH($A925,'Cycle 4'!$L$10:$L$999,0),1)),INDEX('Cycle 5'!G$10:G$999,MATCH($A925,'Cycle 5'!$L$10:$L$999,0),1)),INDEX('Cycle 6'!G$10:G$999,MATCH($A925,'Cycle 6'!$L$10:$L$999,0),1)),INDEX('Cycle 7'!G$10:G$999,MATCH($A925,'Cycle 7'!$L$10:$L$999,0),1)),INDEX('Cycle 8'!G$10:G$999,MATCH($A925,'Cycle 8'!$L$10:$L$999,0),1)),INDEX('Cycle 9'!G$10:G$999,MATCH($A925,'Cycle 9'!$L$10:$L$999,0),1)),INDEX('Cycle 10'!G$10:G$999,MATCH($A925,'Cycle 10'!$L$10:$L$999,0),1)),INDEX('Cycle 11'!G$10:G$999,MATCH($A925,'Cycle 11'!$L$10:$L$999,0),1)),""))</f>
        <v/>
      </c>
      <c r="I925">
        <f>IFERROR(IF(C925="",MAX(I$1:I924),IF(ROW(C$2)=ROW(C925),1,IF(ISERROR(VLOOKUP(C925,C$2:C924,1,FALSE)),MAX(I$1:I924)+1,MAX(I$1:I924)))),"")</f>
        <v>0</v>
      </c>
      <c r="J925" t="str">
        <f t="shared" si="96"/>
        <v/>
      </c>
      <c r="K925" t="str">
        <f t="shared" si="99"/>
        <v/>
      </c>
      <c r="L925" t="str">
        <f t="shared" si="99"/>
        <v/>
      </c>
      <c r="M925" t="str">
        <f t="shared" si="99"/>
        <v/>
      </c>
      <c r="N925" t="str">
        <f t="shared" si="99"/>
        <v/>
      </c>
      <c r="O925" t="str">
        <f t="shared" si="99"/>
        <v/>
      </c>
      <c r="P925" t="str">
        <f t="shared" si="99"/>
        <v/>
      </c>
      <c r="Q925" t="str">
        <f t="shared" si="99"/>
        <v/>
      </c>
      <c r="R925" t="str">
        <f t="shared" si="99"/>
        <v/>
      </c>
      <c r="S925" t="str">
        <f t="shared" si="99"/>
        <v/>
      </c>
      <c r="T925" t="str">
        <f t="shared" si="99"/>
        <v/>
      </c>
      <c r="U925" t="str">
        <f t="shared" si="99"/>
        <v/>
      </c>
      <c r="V925" t="str">
        <f t="shared" si="99"/>
        <v/>
      </c>
      <c r="W925" t="str">
        <f t="shared" si="97"/>
        <v/>
      </c>
      <c r="X925">
        <f>IF(OR(H925="No",H925=""),0,IF(COUNTIFS(H$2:H925,"Yes",C$2:C925,C925)&gt;1,0,COUNTIFS(H$2:H925,"Yes",C$2:C925,C925)))+IF(X924=$X$1,0,X924)</f>
        <v>0</v>
      </c>
    </row>
    <row r="926" spans="1:24" x14ac:dyDescent="0.3">
      <c r="A926">
        <f>ROWS($A$2:$A926)</f>
        <v>925</v>
      </c>
      <c r="B926" t="str">
        <f>IF(ISERROR(VLOOKUP(A926,Summer!L$11:L$500,1,FALSE)),IF(ISERROR(VLOOKUP(A926,'Cycle 1'!L$11:L$500,1,FALSE)),IF(ISERROR(VLOOKUP(A926,'Cycle 2'!L$11:L$500,1,FALSE)),IF(ISERROR(VLOOKUP(A926,'Cycle 3'!L$11:L$500,1,FALSE)),IF(ISERROR(VLOOKUP(A926,'Cycle 4'!L$11:L$500,1,FALSE)),IF(ISERROR(VLOOKUP(A926,'Cycle 5'!L$11:L$500,1,FALSE)),IF(ISERROR(VLOOKUP(A926,'Cycle 6'!L$11:L$500,1,FALSE)),IF(ISERROR(VLOOKUP(A926,'Cycle 7'!L$11:L$500,1,FALSE)),IF(ISERROR(VLOOKUP(A926,'Cycle 8'!L$11:L$500,1,FALSE)),IF(ISERROR(VLOOKUP(A926,'Cycle 9'!L$11:L$500,1,FALSE)),IF(ISERROR(VLOOKUP(A926,'Cycle 10'!L$11:L$500,1,FALSE)),IF(ISERROR(VLOOKUP(A926,'Cycle 11'!L$11:L$500,1,FALSE)),"","Cycle 11"),"Cycle 10"),"Cycle 9"),"Cycle 8"),"Cycle 7"),"Cycle 6"),"Cycle 5"),"Cycle 4"),"Cycle 3"),"Cycle 2"),"Cycle 1"),"Summer")</f>
        <v/>
      </c>
      <c r="C926" t="str">
        <f>IF(IFERROR(IFERROR(IFERROR(IFERROR(IFERROR(IFERROR(IFERROR(IFERROR(IFERROR(IFERROR(IFERROR(IFERROR(INDEX(Summer!B$10:B$999,MATCH($A926,Summer!$L$10:$L$999,0),1),INDEX('Cycle 1'!B$10:B$999,MATCH($A926,'Cycle 1'!$L$10:$L$999,0),1)),INDEX('Cycle 2'!B$10:B$999,MATCH($A926,'Cycle 2'!$L$10:$L$999,0),1)),INDEX('Cycle 3'!B$10:B$999,MATCH($A926,'Cycle 3'!$L$10:$L$999,0),1)),INDEX('Cycle 4'!B$10:B$999,MATCH($A926,'Cycle 4'!$L$10:$L$999,0),1)),INDEX('Cycle 5'!B$10:B$999,MATCH($A926,'Cycle 5'!$L$10:$L$999,0),1)),INDEX('Cycle 6'!B$10:B$999,MATCH($A926,'Cycle 6'!$L$10:$L$999,0),1)),INDEX('Cycle 7'!B$10:B$999,MATCH($A926,'Cycle 7'!$L$10:$L$999,0),1)),INDEX('Cycle 8'!B$10:B$999,MATCH($A926,'Cycle 8'!$L$10:$L$999,0),1)),INDEX('Cycle 9'!B$10:B$999,MATCH($A926,'Cycle 9'!$L$10:$L$999,0),1)),INDEX('Cycle 10'!B$10:B$999,MATCH($A926,'Cycle 10'!$L$10:$L$999,0),1)),INDEX('Cycle 11'!B$10:B$999,MATCH($A926,'Cycle 11'!$L$10:$L$999,0),1)),"")="","",IFERROR(IFERROR(IFERROR(IFERROR(IFERROR(IFERROR(IFERROR(IFERROR(IFERROR(IFERROR(IFERROR(IFERROR(INDEX(Summer!B$10:B$999,MATCH($A926,Summer!$L$10:$L$999,0),1),INDEX('Cycle 1'!B$10:B$999,MATCH($A926,'Cycle 1'!$L$10:$L$999,0),1)),INDEX('Cycle 2'!B$10:B$999,MATCH($A926,'Cycle 2'!$L$10:$L$999,0),1)),INDEX('Cycle 3'!B$10:B$999,MATCH($A926,'Cycle 3'!$L$10:$L$999,0),1)),INDEX('Cycle 4'!B$10:B$999,MATCH($A926,'Cycle 4'!$L$10:$L$999,0),1)),INDEX('Cycle 5'!B$10:B$999,MATCH($A926,'Cycle 5'!$L$10:$L$999,0),1)),INDEX('Cycle 6'!B$10:B$999,MATCH($A926,'Cycle 6'!$L$10:$L$999,0),1)),INDEX('Cycle 7'!B$10:B$999,MATCH($A926,'Cycle 7'!$L$10:$L$999,0),1)),INDEX('Cycle 8'!B$10:B$999,MATCH($A926,'Cycle 8'!$L$10:$L$999,0),1)),INDEX('Cycle 9'!B$10:B$999,MATCH($A926,'Cycle 9'!$L$10:$L$999,0),1)),INDEX('Cycle 10'!B$10:B$999,MATCH($A926,'Cycle 10'!$L$10:$L$999,0),1)),INDEX('Cycle 11'!B$10:B$999,MATCH($A926,'Cycle 11'!$L$10:$L$999,0),1)),""))</f>
        <v/>
      </c>
      <c r="D926" t="str">
        <f>IF(IFERROR(IFERROR(IFERROR(IFERROR(IFERROR(IFERROR(IFERROR(IFERROR(IFERROR(IFERROR(IFERROR(IFERROR(INDEX(Summer!C$10:C$999,MATCH($A926,Summer!$L$10:$L$999,0),1),INDEX('Cycle 1'!C$10:C$999,MATCH($A926,'Cycle 1'!$L$10:$L$999,0),1)),INDEX('Cycle 2'!C$10:C$999,MATCH($A926,'Cycle 2'!$L$10:$L$999,0),1)),INDEX('Cycle 3'!C$10:C$999,MATCH($A926,'Cycle 3'!$L$10:$L$999,0),1)),INDEX('Cycle 4'!C$10:C$999,MATCH($A926,'Cycle 4'!$L$10:$L$999,0),1)),INDEX('Cycle 5'!C$10:C$999,MATCH($A926,'Cycle 5'!$L$10:$L$999,0),1)),INDEX('Cycle 6'!C$10:C$999,MATCH($A926,'Cycle 6'!$L$10:$L$999,0),1)),INDEX('Cycle 7'!C$10:C$999,MATCH($A926,'Cycle 7'!$L$10:$L$999,0),1)),INDEX('Cycle 8'!C$10:C$999,MATCH($A926,'Cycle 8'!$L$10:$L$999,0),1)),INDEX('Cycle 9'!C$10:C$999,MATCH($A926,'Cycle 9'!$L$10:$L$999,0),1)),INDEX('Cycle 10'!C$10:C$999,MATCH($A926,'Cycle 10'!$L$10:$L$999,0),1)),INDEX('Cycle 11'!C$10:C$999,MATCH($A926,'Cycle 11'!$L$10:$L$999,0),1)),"")="","",IFERROR(IFERROR(IFERROR(IFERROR(IFERROR(IFERROR(IFERROR(IFERROR(IFERROR(IFERROR(IFERROR(IFERROR(INDEX(Summer!C$10:C$999,MATCH($A926,Summer!$L$10:$L$999,0),1),INDEX('Cycle 1'!C$10:C$999,MATCH($A926,'Cycle 1'!$L$10:$L$999,0),1)),INDEX('Cycle 2'!C$10:C$999,MATCH($A926,'Cycle 2'!$L$10:$L$999,0),1)),INDEX('Cycle 3'!C$10:C$999,MATCH($A926,'Cycle 3'!$L$10:$L$999,0),1)),INDEX('Cycle 4'!C$10:C$999,MATCH($A926,'Cycle 4'!$L$10:$L$999,0),1)),INDEX('Cycle 5'!C$10:C$999,MATCH($A926,'Cycle 5'!$L$10:$L$999,0),1)),INDEX('Cycle 6'!C$10:C$999,MATCH($A926,'Cycle 6'!$L$10:$L$999,0),1)),INDEX('Cycle 7'!C$10:C$999,MATCH($A926,'Cycle 7'!$L$10:$L$999,0),1)),INDEX('Cycle 8'!C$10:C$999,MATCH($A926,'Cycle 8'!$L$10:$L$999,0),1)),INDEX('Cycle 9'!C$10:C$999,MATCH($A926,'Cycle 9'!$L$10:$L$999,0),1)),INDEX('Cycle 10'!C$10:C$999,MATCH($A926,'Cycle 10'!$L$10:$L$999,0),1)),INDEX('Cycle 11'!C$10:C$999,MATCH($A926,'Cycle 11'!$L$10:$L$999,0),1)),""))</f>
        <v/>
      </c>
      <c r="E926" t="str">
        <f>IF(IFERROR(IFERROR(IFERROR(IFERROR(IFERROR(IFERROR(IFERROR(IFERROR(IFERROR(IFERROR(IFERROR(IFERROR(INDEX(Summer!D$10:D$999,MATCH($A926,Summer!$L$10:$L$999,0),1),INDEX('Cycle 1'!D$10:D$999,MATCH($A926,'Cycle 1'!$L$10:$L$999,0),1)),INDEX('Cycle 2'!D$10:D$999,MATCH($A926,'Cycle 2'!$L$10:$L$999,0),1)),INDEX('Cycle 3'!D$10:D$999,MATCH($A926,'Cycle 3'!$L$10:$L$999,0),1)),INDEX('Cycle 4'!D$10:D$999,MATCH($A926,'Cycle 4'!$L$10:$L$999,0),1)),INDEX('Cycle 5'!D$10:D$999,MATCH($A926,'Cycle 5'!$L$10:$L$999,0),1)),INDEX('Cycle 6'!D$10:D$999,MATCH($A926,'Cycle 6'!$L$10:$L$999,0),1)),INDEX('Cycle 7'!D$10:D$999,MATCH($A926,'Cycle 7'!$L$10:$L$999,0),1)),INDEX('Cycle 8'!D$10:D$999,MATCH($A926,'Cycle 8'!$L$10:$L$999,0),1)),INDEX('Cycle 9'!D$10:D$999,MATCH($A926,'Cycle 9'!$L$10:$L$999,0),1)),INDEX('Cycle 10'!D$10:D$999,MATCH($A926,'Cycle 10'!$L$10:$L$999,0),1)),INDEX('Cycle 11'!D$10:D$999,MATCH($A926,'Cycle 11'!$L$10:$L$999,0),1)),"")="","",IFERROR(IFERROR(IFERROR(IFERROR(IFERROR(IFERROR(IFERROR(IFERROR(IFERROR(IFERROR(IFERROR(IFERROR(INDEX(Summer!D$10:D$999,MATCH($A926,Summer!$L$10:$L$999,0),1),INDEX('Cycle 1'!D$10:D$999,MATCH($A926,'Cycle 1'!$L$10:$L$999,0),1)),INDEX('Cycle 2'!D$10:D$999,MATCH($A926,'Cycle 2'!$L$10:$L$999,0),1)),INDEX('Cycle 3'!D$10:D$999,MATCH($A926,'Cycle 3'!$L$10:$L$999,0),1)),INDEX('Cycle 4'!D$10:D$999,MATCH($A926,'Cycle 4'!$L$10:$L$999,0),1)),INDEX('Cycle 5'!D$10:D$999,MATCH($A926,'Cycle 5'!$L$10:$L$999,0),1)),INDEX('Cycle 6'!D$10:D$999,MATCH($A926,'Cycle 6'!$L$10:$L$999,0),1)),INDEX('Cycle 7'!D$10:D$999,MATCH($A926,'Cycle 7'!$L$10:$L$999,0),1)),INDEX('Cycle 8'!D$10:D$999,MATCH($A926,'Cycle 8'!$L$10:$L$999,0),1)),INDEX('Cycle 9'!D$10:D$999,MATCH($A926,'Cycle 9'!$L$10:$L$999,0),1)),INDEX('Cycle 10'!D$10:D$999,MATCH($A926,'Cycle 10'!$L$10:$L$999,0),1)),INDEX('Cycle 11'!D$10:D$999,MATCH($A926,'Cycle 11'!$L$10:$L$999,0),1)),""))</f>
        <v/>
      </c>
      <c r="F926" t="str">
        <f>IF(IFERROR(IFERROR(IFERROR(IFERROR(IFERROR(IFERROR(IFERROR(IFERROR(IFERROR(IFERROR(IFERROR(IFERROR(INDEX(Summer!E$10:E$999,MATCH($A926,Summer!$L$10:$L$999,0),1),INDEX('Cycle 1'!E$10:E$999,MATCH($A926,'Cycle 1'!$L$10:$L$999,0),1)),INDEX('Cycle 2'!E$10:E$999,MATCH($A926,'Cycle 2'!$L$10:$L$999,0),1)),INDEX('Cycle 3'!E$10:E$999,MATCH($A926,'Cycle 3'!$L$10:$L$999,0),1)),INDEX('Cycle 4'!E$10:E$999,MATCH($A926,'Cycle 4'!$L$10:$L$999,0),1)),INDEX('Cycle 5'!E$10:E$999,MATCH($A926,'Cycle 5'!$L$10:$L$999,0),1)),INDEX('Cycle 6'!E$10:E$999,MATCH($A926,'Cycle 6'!$L$10:$L$999,0),1)),INDEX('Cycle 7'!E$10:E$999,MATCH($A926,'Cycle 7'!$L$10:$L$999,0),1)),INDEX('Cycle 8'!E$10:E$999,MATCH($A926,'Cycle 8'!$L$10:$L$999,0),1)),INDEX('Cycle 9'!E$10:E$999,MATCH($A926,'Cycle 9'!$L$10:$L$999,0),1)),INDEX('Cycle 10'!E$10:E$999,MATCH($A926,'Cycle 10'!$L$10:$L$999,0),1)),INDEX('Cycle 11'!E$10:E$999,MATCH($A926,'Cycle 11'!$L$10:$L$999,0),1)),"")="","",IFERROR(IFERROR(IFERROR(IFERROR(IFERROR(IFERROR(IFERROR(IFERROR(IFERROR(IFERROR(IFERROR(IFERROR(INDEX(Summer!E$10:E$999,MATCH($A926,Summer!$L$10:$L$999,0),1),INDEX('Cycle 1'!E$10:E$999,MATCH($A926,'Cycle 1'!$L$10:$L$999,0),1)),INDEX('Cycle 2'!E$10:E$999,MATCH($A926,'Cycle 2'!$L$10:$L$999,0),1)),INDEX('Cycle 3'!E$10:E$999,MATCH($A926,'Cycle 3'!$L$10:$L$999,0),1)),INDEX('Cycle 4'!E$10:E$999,MATCH($A926,'Cycle 4'!$L$10:$L$999,0),1)),INDEX('Cycle 5'!E$10:E$999,MATCH($A926,'Cycle 5'!$L$10:$L$999,0),1)),INDEX('Cycle 6'!E$10:E$999,MATCH($A926,'Cycle 6'!$L$10:$L$999,0),1)),INDEX('Cycle 7'!E$10:E$999,MATCH($A926,'Cycle 7'!$L$10:$L$999,0),1)),INDEX('Cycle 8'!E$10:E$999,MATCH($A926,'Cycle 8'!$L$10:$L$999,0),1)),INDEX('Cycle 9'!E$10:E$999,MATCH($A926,'Cycle 9'!$L$10:$L$999,0),1)),INDEX('Cycle 10'!E$10:E$999,MATCH($A926,'Cycle 10'!$L$10:$L$999,0),1)),INDEX('Cycle 11'!E$10:E$999,MATCH($A926,'Cycle 11'!$L$10:$L$999,0),1)),""))</f>
        <v/>
      </c>
      <c r="G926" t="str">
        <f>IF(IFERROR(IFERROR(IFERROR(IFERROR(IFERROR(IFERROR(IFERROR(IFERROR(IFERROR(IFERROR(IFERROR(IFERROR(INDEX(Summer!F$10:F$999,MATCH($A926,Summer!$L$10:$L$999,0),1),INDEX('Cycle 1'!F$10:F$999,MATCH($A926,'Cycle 1'!$L$10:$L$999,0),1)),INDEX('Cycle 2'!F$10:F$999,MATCH($A926,'Cycle 2'!$L$10:$L$999,0),1)),INDEX('Cycle 3'!F$10:F$999,MATCH($A926,'Cycle 3'!$L$10:$L$999,0),1)),INDEX('Cycle 4'!F$10:F$999,MATCH($A926,'Cycle 4'!$L$10:$L$999,0),1)),INDEX('Cycle 5'!F$10:F$999,MATCH($A926,'Cycle 5'!$L$10:$L$999,0),1)),INDEX('Cycle 6'!F$10:F$999,MATCH($A926,'Cycle 6'!$L$10:$L$999,0),1)),INDEX('Cycle 7'!F$10:F$999,MATCH($A926,'Cycle 7'!$L$10:$L$999,0),1)),INDEX('Cycle 8'!F$10:F$999,MATCH($A926,'Cycle 8'!$L$10:$L$999,0),1)),INDEX('Cycle 9'!F$10:F$999,MATCH($A926,'Cycle 9'!$L$10:$L$999,0),1)),INDEX('Cycle 10'!F$10:F$999,MATCH($A926,'Cycle 10'!$L$10:$L$999,0),1)),INDEX('Cycle 11'!F$10:F$999,MATCH($A926,'Cycle 11'!$L$10:$L$999,0),1)),"")="","",IFERROR(IFERROR(IFERROR(IFERROR(IFERROR(IFERROR(IFERROR(IFERROR(IFERROR(IFERROR(IFERROR(IFERROR(INDEX(Summer!F$10:F$999,MATCH($A926,Summer!$L$10:$L$999,0),1),INDEX('Cycle 1'!F$10:F$999,MATCH($A926,'Cycle 1'!$L$10:$L$999,0),1)),INDEX('Cycle 2'!F$10:F$999,MATCH($A926,'Cycle 2'!$L$10:$L$999,0),1)),INDEX('Cycle 3'!F$10:F$999,MATCH($A926,'Cycle 3'!$L$10:$L$999,0),1)),INDEX('Cycle 4'!F$10:F$999,MATCH($A926,'Cycle 4'!$L$10:$L$999,0),1)),INDEX('Cycle 5'!F$10:F$999,MATCH($A926,'Cycle 5'!$L$10:$L$999,0),1)),INDEX('Cycle 6'!F$10:F$999,MATCH($A926,'Cycle 6'!$L$10:$L$999,0),1)),INDEX('Cycle 7'!F$10:F$999,MATCH($A926,'Cycle 7'!$L$10:$L$999,0),1)),INDEX('Cycle 8'!F$10:F$999,MATCH($A926,'Cycle 8'!$L$10:$L$999,0),1)),INDEX('Cycle 9'!F$10:F$999,MATCH($A926,'Cycle 9'!$L$10:$L$999,0),1)),INDEX('Cycle 10'!F$10:F$999,MATCH($A926,'Cycle 10'!$L$10:$L$999,0),1)),INDEX('Cycle 11'!F$10:F$999,MATCH($A926,'Cycle 11'!$L$10:$L$999,0),1)),""))</f>
        <v/>
      </c>
      <c r="H926" t="str">
        <f>IF(IFERROR(IFERROR(IFERROR(IFERROR(IFERROR(IFERROR(IFERROR(IFERROR(IFERROR(IFERROR(IFERROR(IFERROR(INDEX(Summer!G$10:G$999,MATCH($A926,Summer!$L$10:$L$999,0),1),INDEX('Cycle 1'!G$10:G$999,MATCH($A926,'Cycle 1'!$L$10:$L$999,0),1)),INDEX('Cycle 2'!G$10:G$999,MATCH($A926,'Cycle 2'!$L$10:$L$999,0),1)),INDEX('Cycle 3'!G$10:G$999,MATCH($A926,'Cycle 3'!$L$10:$L$999,0),1)),INDEX('Cycle 4'!G$10:G$999,MATCH($A926,'Cycle 4'!$L$10:$L$999,0),1)),INDEX('Cycle 5'!G$10:G$999,MATCH($A926,'Cycle 5'!$L$10:$L$999,0),1)),INDEX('Cycle 6'!G$10:G$999,MATCH($A926,'Cycle 6'!$L$10:$L$999,0),1)),INDEX('Cycle 7'!G$10:G$999,MATCH($A926,'Cycle 7'!$L$10:$L$999,0),1)),INDEX('Cycle 8'!G$10:G$999,MATCH($A926,'Cycle 8'!$L$10:$L$999,0),1)),INDEX('Cycle 9'!G$10:G$999,MATCH($A926,'Cycle 9'!$L$10:$L$999,0),1)),INDEX('Cycle 10'!G$10:G$999,MATCH($A926,'Cycle 10'!$L$10:$L$999,0),1)),INDEX('Cycle 11'!G$10:G$999,MATCH($A926,'Cycle 11'!$L$10:$L$999,0),1)),"")="","",IFERROR(IFERROR(IFERROR(IFERROR(IFERROR(IFERROR(IFERROR(IFERROR(IFERROR(IFERROR(IFERROR(IFERROR(INDEX(Summer!G$10:G$999,MATCH($A926,Summer!$L$10:$L$999,0),1),INDEX('Cycle 1'!G$10:G$999,MATCH($A926,'Cycle 1'!$L$10:$L$999,0),1)),INDEX('Cycle 2'!G$10:G$999,MATCH($A926,'Cycle 2'!$L$10:$L$999,0),1)),INDEX('Cycle 3'!G$10:G$999,MATCH($A926,'Cycle 3'!$L$10:$L$999,0),1)),INDEX('Cycle 4'!G$10:G$999,MATCH($A926,'Cycle 4'!$L$10:$L$999,0),1)),INDEX('Cycle 5'!G$10:G$999,MATCH($A926,'Cycle 5'!$L$10:$L$999,0),1)),INDEX('Cycle 6'!G$10:G$999,MATCH($A926,'Cycle 6'!$L$10:$L$999,0),1)),INDEX('Cycle 7'!G$10:G$999,MATCH($A926,'Cycle 7'!$L$10:$L$999,0),1)),INDEX('Cycle 8'!G$10:G$999,MATCH($A926,'Cycle 8'!$L$10:$L$999,0),1)),INDEX('Cycle 9'!G$10:G$999,MATCH($A926,'Cycle 9'!$L$10:$L$999,0),1)),INDEX('Cycle 10'!G$10:G$999,MATCH($A926,'Cycle 10'!$L$10:$L$999,0),1)),INDEX('Cycle 11'!G$10:G$999,MATCH($A926,'Cycle 11'!$L$10:$L$999,0),1)),""))</f>
        <v/>
      </c>
      <c r="I926">
        <f>IFERROR(IF(C926="",MAX(I$1:I925),IF(ROW(C$2)=ROW(C926),1,IF(ISERROR(VLOOKUP(C926,C$2:C925,1,FALSE)),MAX(I$1:I925)+1,MAX(I$1:I925)))),"")</f>
        <v>0</v>
      </c>
      <c r="J926" t="str">
        <f t="shared" si="96"/>
        <v/>
      </c>
      <c r="K926" t="str">
        <f t="shared" si="99"/>
        <v/>
      </c>
      <c r="L926" t="str">
        <f t="shared" si="99"/>
        <v/>
      </c>
      <c r="M926" t="str">
        <f t="shared" si="99"/>
        <v/>
      </c>
      <c r="N926" t="str">
        <f t="shared" si="99"/>
        <v/>
      </c>
      <c r="O926" t="str">
        <f t="shared" si="99"/>
        <v/>
      </c>
      <c r="P926" t="str">
        <f t="shared" si="99"/>
        <v/>
      </c>
      <c r="Q926" t="str">
        <f t="shared" si="99"/>
        <v/>
      </c>
      <c r="R926" t="str">
        <f t="shared" si="99"/>
        <v/>
      </c>
      <c r="S926" t="str">
        <f t="shared" si="99"/>
        <v/>
      </c>
      <c r="T926" t="str">
        <f t="shared" si="99"/>
        <v/>
      </c>
      <c r="U926" t="str">
        <f t="shared" si="99"/>
        <v/>
      </c>
      <c r="V926" t="str">
        <f t="shared" si="99"/>
        <v/>
      </c>
      <c r="W926" t="str">
        <f t="shared" si="97"/>
        <v/>
      </c>
      <c r="X926">
        <f>IF(OR(H926="No",H926=""),0,IF(COUNTIFS(H$2:H926,"Yes",C$2:C926,C926)&gt;1,0,COUNTIFS(H$2:H926,"Yes",C$2:C926,C926)))+IF(X925=$X$1,0,X925)</f>
        <v>0</v>
      </c>
    </row>
    <row r="927" spans="1:24" x14ac:dyDescent="0.3">
      <c r="A927">
        <f>ROWS($A$2:$A927)</f>
        <v>926</v>
      </c>
      <c r="B927" t="str">
        <f>IF(ISERROR(VLOOKUP(A927,Summer!L$11:L$500,1,FALSE)),IF(ISERROR(VLOOKUP(A927,'Cycle 1'!L$11:L$500,1,FALSE)),IF(ISERROR(VLOOKUP(A927,'Cycle 2'!L$11:L$500,1,FALSE)),IF(ISERROR(VLOOKUP(A927,'Cycle 3'!L$11:L$500,1,FALSE)),IF(ISERROR(VLOOKUP(A927,'Cycle 4'!L$11:L$500,1,FALSE)),IF(ISERROR(VLOOKUP(A927,'Cycle 5'!L$11:L$500,1,FALSE)),IF(ISERROR(VLOOKUP(A927,'Cycle 6'!L$11:L$500,1,FALSE)),IF(ISERROR(VLOOKUP(A927,'Cycle 7'!L$11:L$500,1,FALSE)),IF(ISERROR(VLOOKUP(A927,'Cycle 8'!L$11:L$500,1,FALSE)),IF(ISERROR(VLOOKUP(A927,'Cycle 9'!L$11:L$500,1,FALSE)),IF(ISERROR(VLOOKUP(A927,'Cycle 10'!L$11:L$500,1,FALSE)),IF(ISERROR(VLOOKUP(A927,'Cycle 11'!L$11:L$500,1,FALSE)),"","Cycle 11"),"Cycle 10"),"Cycle 9"),"Cycle 8"),"Cycle 7"),"Cycle 6"),"Cycle 5"),"Cycle 4"),"Cycle 3"),"Cycle 2"),"Cycle 1"),"Summer")</f>
        <v/>
      </c>
      <c r="C927" t="str">
        <f>IF(IFERROR(IFERROR(IFERROR(IFERROR(IFERROR(IFERROR(IFERROR(IFERROR(IFERROR(IFERROR(IFERROR(IFERROR(INDEX(Summer!B$10:B$999,MATCH($A927,Summer!$L$10:$L$999,0),1),INDEX('Cycle 1'!B$10:B$999,MATCH($A927,'Cycle 1'!$L$10:$L$999,0),1)),INDEX('Cycle 2'!B$10:B$999,MATCH($A927,'Cycle 2'!$L$10:$L$999,0),1)),INDEX('Cycle 3'!B$10:B$999,MATCH($A927,'Cycle 3'!$L$10:$L$999,0),1)),INDEX('Cycle 4'!B$10:B$999,MATCH($A927,'Cycle 4'!$L$10:$L$999,0),1)),INDEX('Cycle 5'!B$10:B$999,MATCH($A927,'Cycle 5'!$L$10:$L$999,0),1)),INDEX('Cycle 6'!B$10:B$999,MATCH($A927,'Cycle 6'!$L$10:$L$999,0),1)),INDEX('Cycle 7'!B$10:B$999,MATCH($A927,'Cycle 7'!$L$10:$L$999,0),1)),INDEX('Cycle 8'!B$10:B$999,MATCH($A927,'Cycle 8'!$L$10:$L$999,0),1)),INDEX('Cycle 9'!B$10:B$999,MATCH($A927,'Cycle 9'!$L$10:$L$999,0),1)),INDEX('Cycle 10'!B$10:B$999,MATCH($A927,'Cycle 10'!$L$10:$L$999,0),1)),INDEX('Cycle 11'!B$10:B$999,MATCH($A927,'Cycle 11'!$L$10:$L$999,0),1)),"")="","",IFERROR(IFERROR(IFERROR(IFERROR(IFERROR(IFERROR(IFERROR(IFERROR(IFERROR(IFERROR(IFERROR(IFERROR(INDEX(Summer!B$10:B$999,MATCH($A927,Summer!$L$10:$L$999,0),1),INDEX('Cycle 1'!B$10:B$999,MATCH($A927,'Cycle 1'!$L$10:$L$999,0),1)),INDEX('Cycle 2'!B$10:B$999,MATCH($A927,'Cycle 2'!$L$10:$L$999,0),1)),INDEX('Cycle 3'!B$10:B$999,MATCH($A927,'Cycle 3'!$L$10:$L$999,0),1)),INDEX('Cycle 4'!B$10:B$999,MATCH($A927,'Cycle 4'!$L$10:$L$999,0),1)),INDEX('Cycle 5'!B$10:B$999,MATCH($A927,'Cycle 5'!$L$10:$L$999,0),1)),INDEX('Cycle 6'!B$10:B$999,MATCH($A927,'Cycle 6'!$L$10:$L$999,0),1)),INDEX('Cycle 7'!B$10:B$999,MATCH($A927,'Cycle 7'!$L$10:$L$999,0),1)),INDEX('Cycle 8'!B$10:B$999,MATCH($A927,'Cycle 8'!$L$10:$L$999,0),1)),INDEX('Cycle 9'!B$10:B$999,MATCH($A927,'Cycle 9'!$L$10:$L$999,0),1)),INDEX('Cycle 10'!B$10:B$999,MATCH($A927,'Cycle 10'!$L$10:$L$999,0),1)),INDEX('Cycle 11'!B$10:B$999,MATCH($A927,'Cycle 11'!$L$10:$L$999,0),1)),""))</f>
        <v/>
      </c>
      <c r="D927" t="str">
        <f>IF(IFERROR(IFERROR(IFERROR(IFERROR(IFERROR(IFERROR(IFERROR(IFERROR(IFERROR(IFERROR(IFERROR(IFERROR(INDEX(Summer!C$10:C$999,MATCH($A927,Summer!$L$10:$L$999,0),1),INDEX('Cycle 1'!C$10:C$999,MATCH($A927,'Cycle 1'!$L$10:$L$999,0),1)),INDEX('Cycle 2'!C$10:C$999,MATCH($A927,'Cycle 2'!$L$10:$L$999,0),1)),INDEX('Cycle 3'!C$10:C$999,MATCH($A927,'Cycle 3'!$L$10:$L$999,0),1)),INDEX('Cycle 4'!C$10:C$999,MATCH($A927,'Cycle 4'!$L$10:$L$999,0),1)),INDEX('Cycle 5'!C$10:C$999,MATCH($A927,'Cycle 5'!$L$10:$L$999,0),1)),INDEX('Cycle 6'!C$10:C$999,MATCH($A927,'Cycle 6'!$L$10:$L$999,0),1)),INDEX('Cycle 7'!C$10:C$999,MATCH($A927,'Cycle 7'!$L$10:$L$999,0),1)),INDEX('Cycle 8'!C$10:C$999,MATCH($A927,'Cycle 8'!$L$10:$L$999,0),1)),INDEX('Cycle 9'!C$10:C$999,MATCH($A927,'Cycle 9'!$L$10:$L$999,0),1)),INDEX('Cycle 10'!C$10:C$999,MATCH($A927,'Cycle 10'!$L$10:$L$999,0),1)),INDEX('Cycle 11'!C$10:C$999,MATCH($A927,'Cycle 11'!$L$10:$L$999,0),1)),"")="","",IFERROR(IFERROR(IFERROR(IFERROR(IFERROR(IFERROR(IFERROR(IFERROR(IFERROR(IFERROR(IFERROR(IFERROR(INDEX(Summer!C$10:C$999,MATCH($A927,Summer!$L$10:$L$999,0),1),INDEX('Cycle 1'!C$10:C$999,MATCH($A927,'Cycle 1'!$L$10:$L$999,0),1)),INDEX('Cycle 2'!C$10:C$999,MATCH($A927,'Cycle 2'!$L$10:$L$999,0),1)),INDEX('Cycle 3'!C$10:C$999,MATCH($A927,'Cycle 3'!$L$10:$L$999,0),1)),INDEX('Cycle 4'!C$10:C$999,MATCH($A927,'Cycle 4'!$L$10:$L$999,0),1)),INDEX('Cycle 5'!C$10:C$999,MATCH($A927,'Cycle 5'!$L$10:$L$999,0),1)),INDEX('Cycle 6'!C$10:C$999,MATCH($A927,'Cycle 6'!$L$10:$L$999,0),1)),INDEX('Cycle 7'!C$10:C$999,MATCH($A927,'Cycle 7'!$L$10:$L$999,0),1)),INDEX('Cycle 8'!C$10:C$999,MATCH($A927,'Cycle 8'!$L$10:$L$999,0),1)),INDEX('Cycle 9'!C$10:C$999,MATCH($A927,'Cycle 9'!$L$10:$L$999,0),1)),INDEX('Cycle 10'!C$10:C$999,MATCH($A927,'Cycle 10'!$L$10:$L$999,0),1)),INDEX('Cycle 11'!C$10:C$999,MATCH($A927,'Cycle 11'!$L$10:$L$999,0),1)),""))</f>
        <v/>
      </c>
      <c r="E927" t="str">
        <f>IF(IFERROR(IFERROR(IFERROR(IFERROR(IFERROR(IFERROR(IFERROR(IFERROR(IFERROR(IFERROR(IFERROR(IFERROR(INDEX(Summer!D$10:D$999,MATCH($A927,Summer!$L$10:$L$999,0),1),INDEX('Cycle 1'!D$10:D$999,MATCH($A927,'Cycle 1'!$L$10:$L$999,0),1)),INDEX('Cycle 2'!D$10:D$999,MATCH($A927,'Cycle 2'!$L$10:$L$999,0),1)),INDEX('Cycle 3'!D$10:D$999,MATCH($A927,'Cycle 3'!$L$10:$L$999,0),1)),INDEX('Cycle 4'!D$10:D$999,MATCH($A927,'Cycle 4'!$L$10:$L$999,0),1)),INDEX('Cycle 5'!D$10:D$999,MATCH($A927,'Cycle 5'!$L$10:$L$999,0),1)),INDEX('Cycle 6'!D$10:D$999,MATCH($A927,'Cycle 6'!$L$10:$L$999,0),1)),INDEX('Cycle 7'!D$10:D$999,MATCH($A927,'Cycle 7'!$L$10:$L$999,0),1)),INDEX('Cycle 8'!D$10:D$999,MATCH($A927,'Cycle 8'!$L$10:$L$999,0),1)),INDEX('Cycle 9'!D$10:D$999,MATCH($A927,'Cycle 9'!$L$10:$L$999,0),1)),INDEX('Cycle 10'!D$10:D$999,MATCH($A927,'Cycle 10'!$L$10:$L$999,0),1)),INDEX('Cycle 11'!D$10:D$999,MATCH($A927,'Cycle 11'!$L$10:$L$999,0),1)),"")="","",IFERROR(IFERROR(IFERROR(IFERROR(IFERROR(IFERROR(IFERROR(IFERROR(IFERROR(IFERROR(IFERROR(IFERROR(INDEX(Summer!D$10:D$999,MATCH($A927,Summer!$L$10:$L$999,0),1),INDEX('Cycle 1'!D$10:D$999,MATCH($A927,'Cycle 1'!$L$10:$L$999,0),1)),INDEX('Cycle 2'!D$10:D$999,MATCH($A927,'Cycle 2'!$L$10:$L$999,0),1)),INDEX('Cycle 3'!D$10:D$999,MATCH($A927,'Cycle 3'!$L$10:$L$999,0),1)),INDEX('Cycle 4'!D$10:D$999,MATCH($A927,'Cycle 4'!$L$10:$L$999,0),1)),INDEX('Cycle 5'!D$10:D$999,MATCH($A927,'Cycle 5'!$L$10:$L$999,0),1)),INDEX('Cycle 6'!D$10:D$999,MATCH($A927,'Cycle 6'!$L$10:$L$999,0),1)),INDEX('Cycle 7'!D$10:D$999,MATCH($A927,'Cycle 7'!$L$10:$L$999,0),1)),INDEX('Cycle 8'!D$10:D$999,MATCH($A927,'Cycle 8'!$L$10:$L$999,0),1)),INDEX('Cycle 9'!D$10:D$999,MATCH($A927,'Cycle 9'!$L$10:$L$999,0),1)),INDEX('Cycle 10'!D$10:D$999,MATCH($A927,'Cycle 10'!$L$10:$L$999,0),1)),INDEX('Cycle 11'!D$10:D$999,MATCH($A927,'Cycle 11'!$L$10:$L$999,0),1)),""))</f>
        <v/>
      </c>
      <c r="F927" t="str">
        <f>IF(IFERROR(IFERROR(IFERROR(IFERROR(IFERROR(IFERROR(IFERROR(IFERROR(IFERROR(IFERROR(IFERROR(IFERROR(INDEX(Summer!E$10:E$999,MATCH($A927,Summer!$L$10:$L$999,0),1),INDEX('Cycle 1'!E$10:E$999,MATCH($A927,'Cycle 1'!$L$10:$L$999,0),1)),INDEX('Cycle 2'!E$10:E$999,MATCH($A927,'Cycle 2'!$L$10:$L$999,0),1)),INDEX('Cycle 3'!E$10:E$999,MATCH($A927,'Cycle 3'!$L$10:$L$999,0),1)),INDEX('Cycle 4'!E$10:E$999,MATCH($A927,'Cycle 4'!$L$10:$L$999,0),1)),INDEX('Cycle 5'!E$10:E$999,MATCH($A927,'Cycle 5'!$L$10:$L$999,0),1)),INDEX('Cycle 6'!E$10:E$999,MATCH($A927,'Cycle 6'!$L$10:$L$999,0),1)),INDEX('Cycle 7'!E$10:E$999,MATCH($A927,'Cycle 7'!$L$10:$L$999,0),1)),INDEX('Cycle 8'!E$10:E$999,MATCH($A927,'Cycle 8'!$L$10:$L$999,0),1)),INDEX('Cycle 9'!E$10:E$999,MATCH($A927,'Cycle 9'!$L$10:$L$999,0),1)),INDEX('Cycle 10'!E$10:E$999,MATCH($A927,'Cycle 10'!$L$10:$L$999,0),1)),INDEX('Cycle 11'!E$10:E$999,MATCH($A927,'Cycle 11'!$L$10:$L$999,0),1)),"")="","",IFERROR(IFERROR(IFERROR(IFERROR(IFERROR(IFERROR(IFERROR(IFERROR(IFERROR(IFERROR(IFERROR(IFERROR(INDEX(Summer!E$10:E$999,MATCH($A927,Summer!$L$10:$L$999,0),1),INDEX('Cycle 1'!E$10:E$999,MATCH($A927,'Cycle 1'!$L$10:$L$999,0),1)),INDEX('Cycle 2'!E$10:E$999,MATCH($A927,'Cycle 2'!$L$10:$L$999,0),1)),INDEX('Cycle 3'!E$10:E$999,MATCH($A927,'Cycle 3'!$L$10:$L$999,0),1)),INDEX('Cycle 4'!E$10:E$999,MATCH($A927,'Cycle 4'!$L$10:$L$999,0),1)),INDEX('Cycle 5'!E$10:E$999,MATCH($A927,'Cycle 5'!$L$10:$L$999,0),1)),INDEX('Cycle 6'!E$10:E$999,MATCH($A927,'Cycle 6'!$L$10:$L$999,0),1)),INDEX('Cycle 7'!E$10:E$999,MATCH($A927,'Cycle 7'!$L$10:$L$999,0),1)),INDEX('Cycle 8'!E$10:E$999,MATCH($A927,'Cycle 8'!$L$10:$L$999,0),1)),INDEX('Cycle 9'!E$10:E$999,MATCH($A927,'Cycle 9'!$L$10:$L$999,0),1)),INDEX('Cycle 10'!E$10:E$999,MATCH($A927,'Cycle 10'!$L$10:$L$999,0),1)),INDEX('Cycle 11'!E$10:E$999,MATCH($A927,'Cycle 11'!$L$10:$L$999,0),1)),""))</f>
        <v/>
      </c>
      <c r="G927" t="str">
        <f>IF(IFERROR(IFERROR(IFERROR(IFERROR(IFERROR(IFERROR(IFERROR(IFERROR(IFERROR(IFERROR(IFERROR(IFERROR(INDEX(Summer!F$10:F$999,MATCH($A927,Summer!$L$10:$L$999,0),1),INDEX('Cycle 1'!F$10:F$999,MATCH($A927,'Cycle 1'!$L$10:$L$999,0),1)),INDEX('Cycle 2'!F$10:F$999,MATCH($A927,'Cycle 2'!$L$10:$L$999,0),1)),INDEX('Cycle 3'!F$10:F$999,MATCH($A927,'Cycle 3'!$L$10:$L$999,0),1)),INDEX('Cycle 4'!F$10:F$999,MATCH($A927,'Cycle 4'!$L$10:$L$999,0),1)),INDEX('Cycle 5'!F$10:F$999,MATCH($A927,'Cycle 5'!$L$10:$L$999,0),1)),INDEX('Cycle 6'!F$10:F$999,MATCH($A927,'Cycle 6'!$L$10:$L$999,0),1)),INDEX('Cycle 7'!F$10:F$999,MATCH($A927,'Cycle 7'!$L$10:$L$999,0),1)),INDEX('Cycle 8'!F$10:F$999,MATCH($A927,'Cycle 8'!$L$10:$L$999,0),1)),INDEX('Cycle 9'!F$10:F$999,MATCH($A927,'Cycle 9'!$L$10:$L$999,0),1)),INDEX('Cycle 10'!F$10:F$999,MATCH($A927,'Cycle 10'!$L$10:$L$999,0),1)),INDEX('Cycle 11'!F$10:F$999,MATCH($A927,'Cycle 11'!$L$10:$L$999,0),1)),"")="","",IFERROR(IFERROR(IFERROR(IFERROR(IFERROR(IFERROR(IFERROR(IFERROR(IFERROR(IFERROR(IFERROR(IFERROR(INDEX(Summer!F$10:F$999,MATCH($A927,Summer!$L$10:$L$999,0),1),INDEX('Cycle 1'!F$10:F$999,MATCH($A927,'Cycle 1'!$L$10:$L$999,0),1)),INDEX('Cycle 2'!F$10:F$999,MATCH($A927,'Cycle 2'!$L$10:$L$999,0),1)),INDEX('Cycle 3'!F$10:F$999,MATCH($A927,'Cycle 3'!$L$10:$L$999,0),1)),INDEX('Cycle 4'!F$10:F$999,MATCH($A927,'Cycle 4'!$L$10:$L$999,0),1)),INDEX('Cycle 5'!F$10:F$999,MATCH($A927,'Cycle 5'!$L$10:$L$999,0),1)),INDEX('Cycle 6'!F$10:F$999,MATCH($A927,'Cycle 6'!$L$10:$L$999,0),1)),INDEX('Cycle 7'!F$10:F$999,MATCH($A927,'Cycle 7'!$L$10:$L$999,0),1)),INDEX('Cycle 8'!F$10:F$999,MATCH($A927,'Cycle 8'!$L$10:$L$999,0),1)),INDEX('Cycle 9'!F$10:F$999,MATCH($A927,'Cycle 9'!$L$10:$L$999,0),1)),INDEX('Cycle 10'!F$10:F$999,MATCH($A927,'Cycle 10'!$L$10:$L$999,0),1)),INDEX('Cycle 11'!F$10:F$999,MATCH($A927,'Cycle 11'!$L$10:$L$999,0),1)),""))</f>
        <v/>
      </c>
      <c r="H927" t="str">
        <f>IF(IFERROR(IFERROR(IFERROR(IFERROR(IFERROR(IFERROR(IFERROR(IFERROR(IFERROR(IFERROR(IFERROR(IFERROR(INDEX(Summer!G$10:G$999,MATCH($A927,Summer!$L$10:$L$999,0),1),INDEX('Cycle 1'!G$10:G$999,MATCH($A927,'Cycle 1'!$L$10:$L$999,0),1)),INDEX('Cycle 2'!G$10:G$999,MATCH($A927,'Cycle 2'!$L$10:$L$999,0),1)),INDEX('Cycle 3'!G$10:G$999,MATCH($A927,'Cycle 3'!$L$10:$L$999,0),1)),INDEX('Cycle 4'!G$10:G$999,MATCH($A927,'Cycle 4'!$L$10:$L$999,0),1)),INDEX('Cycle 5'!G$10:G$999,MATCH($A927,'Cycle 5'!$L$10:$L$999,0),1)),INDEX('Cycle 6'!G$10:G$999,MATCH($A927,'Cycle 6'!$L$10:$L$999,0),1)),INDEX('Cycle 7'!G$10:G$999,MATCH($A927,'Cycle 7'!$L$10:$L$999,0),1)),INDEX('Cycle 8'!G$10:G$999,MATCH($A927,'Cycle 8'!$L$10:$L$999,0),1)),INDEX('Cycle 9'!G$10:G$999,MATCH($A927,'Cycle 9'!$L$10:$L$999,0),1)),INDEX('Cycle 10'!G$10:G$999,MATCH($A927,'Cycle 10'!$L$10:$L$999,0),1)),INDEX('Cycle 11'!G$10:G$999,MATCH($A927,'Cycle 11'!$L$10:$L$999,0),1)),"")="","",IFERROR(IFERROR(IFERROR(IFERROR(IFERROR(IFERROR(IFERROR(IFERROR(IFERROR(IFERROR(IFERROR(IFERROR(INDEX(Summer!G$10:G$999,MATCH($A927,Summer!$L$10:$L$999,0),1),INDEX('Cycle 1'!G$10:G$999,MATCH($A927,'Cycle 1'!$L$10:$L$999,0),1)),INDEX('Cycle 2'!G$10:G$999,MATCH($A927,'Cycle 2'!$L$10:$L$999,0),1)),INDEX('Cycle 3'!G$10:G$999,MATCH($A927,'Cycle 3'!$L$10:$L$999,0),1)),INDEX('Cycle 4'!G$10:G$999,MATCH($A927,'Cycle 4'!$L$10:$L$999,0),1)),INDEX('Cycle 5'!G$10:G$999,MATCH($A927,'Cycle 5'!$L$10:$L$999,0),1)),INDEX('Cycle 6'!G$10:G$999,MATCH($A927,'Cycle 6'!$L$10:$L$999,0),1)),INDEX('Cycle 7'!G$10:G$999,MATCH($A927,'Cycle 7'!$L$10:$L$999,0),1)),INDEX('Cycle 8'!G$10:G$999,MATCH($A927,'Cycle 8'!$L$10:$L$999,0),1)),INDEX('Cycle 9'!G$10:G$999,MATCH($A927,'Cycle 9'!$L$10:$L$999,0),1)),INDEX('Cycle 10'!G$10:G$999,MATCH($A927,'Cycle 10'!$L$10:$L$999,0),1)),INDEX('Cycle 11'!G$10:G$999,MATCH($A927,'Cycle 11'!$L$10:$L$999,0),1)),""))</f>
        <v/>
      </c>
      <c r="I927">
        <f>IFERROR(IF(C927="",MAX(I$1:I926),IF(ROW(C$2)=ROW(C927),1,IF(ISERROR(VLOOKUP(C927,C$2:C926,1,FALSE)),MAX(I$1:I926)+1,MAX(I$1:I926)))),"")</f>
        <v>0</v>
      </c>
      <c r="J927" t="str">
        <f t="shared" si="96"/>
        <v/>
      </c>
      <c r="K927" t="str">
        <f t="shared" si="99"/>
        <v/>
      </c>
      <c r="L927" t="str">
        <f t="shared" si="99"/>
        <v/>
      </c>
      <c r="M927" t="str">
        <f t="shared" si="99"/>
        <v/>
      </c>
      <c r="N927" t="str">
        <f t="shared" si="99"/>
        <v/>
      </c>
      <c r="O927" t="str">
        <f t="shared" si="99"/>
        <v/>
      </c>
      <c r="P927" t="str">
        <f t="shared" si="99"/>
        <v/>
      </c>
      <c r="Q927" t="str">
        <f t="shared" si="99"/>
        <v/>
      </c>
      <c r="R927" t="str">
        <f t="shared" si="99"/>
        <v/>
      </c>
      <c r="S927" t="str">
        <f t="shared" si="99"/>
        <v/>
      </c>
      <c r="T927" t="str">
        <f t="shared" si="99"/>
        <v/>
      </c>
      <c r="U927" t="str">
        <f t="shared" si="99"/>
        <v/>
      </c>
      <c r="V927" t="str">
        <f t="shared" si="99"/>
        <v/>
      </c>
      <c r="W927" t="str">
        <f t="shared" si="97"/>
        <v/>
      </c>
      <c r="X927">
        <f>IF(OR(H927="No",H927=""),0,IF(COUNTIFS(H$2:H927,"Yes",C$2:C927,C927)&gt;1,0,COUNTIFS(H$2:H927,"Yes",C$2:C927,C927)))+IF(X926=$X$1,0,X926)</f>
        <v>0</v>
      </c>
    </row>
    <row r="928" spans="1:24" x14ac:dyDescent="0.3">
      <c r="A928">
        <f>ROWS($A$2:$A928)</f>
        <v>927</v>
      </c>
      <c r="B928" t="str">
        <f>IF(ISERROR(VLOOKUP(A928,Summer!L$11:L$500,1,FALSE)),IF(ISERROR(VLOOKUP(A928,'Cycle 1'!L$11:L$500,1,FALSE)),IF(ISERROR(VLOOKUP(A928,'Cycle 2'!L$11:L$500,1,FALSE)),IF(ISERROR(VLOOKUP(A928,'Cycle 3'!L$11:L$500,1,FALSE)),IF(ISERROR(VLOOKUP(A928,'Cycle 4'!L$11:L$500,1,FALSE)),IF(ISERROR(VLOOKUP(A928,'Cycle 5'!L$11:L$500,1,FALSE)),IF(ISERROR(VLOOKUP(A928,'Cycle 6'!L$11:L$500,1,FALSE)),IF(ISERROR(VLOOKUP(A928,'Cycle 7'!L$11:L$500,1,FALSE)),IF(ISERROR(VLOOKUP(A928,'Cycle 8'!L$11:L$500,1,FALSE)),IF(ISERROR(VLOOKUP(A928,'Cycle 9'!L$11:L$500,1,FALSE)),IF(ISERROR(VLOOKUP(A928,'Cycle 10'!L$11:L$500,1,FALSE)),IF(ISERROR(VLOOKUP(A928,'Cycle 11'!L$11:L$500,1,FALSE)),"","Cycle 11"),"Cycle 10"),"Cycle 9"),"Cycle 8"),"Cycle 7"),"Cycle 6"),"Cycle 5"),"Cycle 4"),"Cycle 3"),"Cycle 2"),"Cycle 1"),"Summer")</f>
        <v/>
      </c>
      <c r="C928" t="str">
        <f>IF(IFERROR(IFERROR(IFERROR(IFERROR(IFERROR(IFERROR(IFERROR(IFERROR(IFERROR(IFERROR(IFERROR(IFERROR(INDEX(Summer!B$10:B$999,MATCH($A928,Summer!$L$10:$L$999,0),1),INDEX('Cycle 1'!B$10:B$999,MATCH($A928,'Cycle 1'!$L$10:$L$999,0),1)),INDEX('Cycle 2'!B$10:B$999,MATCH($A928,'Cycle 2'!$L$10:$L$999,0),1)),INDEX('Cycle 3'!B$10:B$999,MATCH($A928,'Cycle 3'!$L$10:$L$999,0),1)),INDEX('Cycle 4'!B$10:B$999,MATCH($A928,'Cycle 4'!$L$10:$L$999,0),1)),INDEX('Cycle 5'!B$10:B$999,MATCH($A928,'Cycle 5'!$L$10:$L$999,0),1)),INDEX('Cycle 6'!B$10:B$999,MATCH($A928,'Cycle 6'!$L$10:$L$999,0),1)),INDEX('Cycle 7'!B$10:B$999,MATCH($A928,'Cycle 7'!$L$10:$L$999,0),1)),INDEX('Cycle 8'!B$10:B$999,MATCH($A928,'Cycle 8'!$L$10:$L$999,0),1)),INDEX('Cycle 9'!B$10:B$999,MATCH($A928,'Cycle 9'!$L$10:$L$999,0),1)),INDEX('Cycle 10'!B$10:B$999,MATCH($A928,'Cycle 10'!$L$10:$L$999,0),1)),INDEX('Cycle 11'!B$10:B$999,MATCH($A928,'Cycle 11'!$L$10:$L$999,0),1)),"")="","",IFERROR(IFERROR(IFERROR(IFERROR(IFERROR(IFERROR(IFERROR(IFERROR(IFERROR(IFERROR(IFERROR(IFERROR(INDEX(Summer!B$10:B$999,MATCH($A928,Summer!$L$10:$L$999,0),1),INDEX('Cycle 1'!B$10:B$999,MATCH($A928,'Cycle 1'!$L$10:$L$999,0),1)),INDEX('Cycle 2'!B$10:B$999,MATCH($A928,'Cycle 2'!$L$10:$L$999,0),1)),INDEX('Cycle 3'!B$10:B$999,MATCH($A928,'Cycle 3'!$L$10:$L$999,0),1)),INDEX('Cycle 4'!B$10:B$999,MATCH($A928,'Cycle 4'!$L$10:$L$999,0),1)),INDEX('Cycle 5'!B$10:B$999,MATCH($A928,'Cycle 5'!$L$10:$L$999,0),1)),INDEX('Cycle 6'!B$10:B$999,MATCH($A928,'Cycle 6'!$L$10:$L$999,0),1)),INDEX('Cycle 7'!B$10:B$999,MATCH($A928,'Cycle 7'!$L$10:$L$999,0),1)),INDEX('Cycle 8'!B$10:B$999,MATCH($A928,'Cycle 8'!$L$10:$L$999,0),1)),INDEX('Cycle 9'!B$10:B$999,MATCH($A928,'Cycle 9'!$L$10:$L$999,0),1)),INDEX('Cycle 10'!B$10:B$999,MATCH($A928,'Cycle 10'!$L$10:$L$999,0),1)),INDEX('Cycle 11'!B$10:B$999,MATCH($A928,'Cycle 11'!$L$10:$L$999,0),1)),""))</f>
        <v/>
      </c>
      <c r="D928" t="str">
        <f>IF(IFERROR(IFERROR(IFERROR(IFERROR(IFERROR(IFERROR(IFERROR(IFERROR(IFERROR(IFERROR(IFERROR(IFERROR(INDEX(Summer!C$10:C$999,MATCH($A928,Summer!$L$10:$L$999,0),1),INDEX('Cycle 1'!C$10:C$999,MATCH($A928,'Cycle 1'!$L$10:$L$999,0),1)),INDEX('Cycle 2'!C$10:C$999,MATCH($A928,'Cycle 2'!$L$10:$L$999,0),1)),INDEX('Cycle 3'!C$10:C$999,MATCH($A928,'Cycle 3'!$L$10:$L$999,0),1)),INDEX('Cycle 4'!C$10:C$999,MATCH($A928,'Cycle 4'!$L$10:$L$999,0),1)),INDEX('Cycle 5'!C$10:C$999,MATCH($A928,'Cycle 5'!$L$10:$L$999,0),1)),INDEX('Cycle 6'!C$10:C$999,MATCH($A928,'Cycle 6'!$L$10:$L$999,0),1)),INDEX('Cycle 7'!C$10:C$999,MATCH($A928,'Cycle 7'!$L$10:$L$999,0),1)),INDEX('Cycle 8'!C$10:C$999,MATCH($A928,'Cycle 8'!$L$10:$L$999,0),1)),INDEX('Cycle 9'!C$10:C$999,MATCH($A928,'Cycle 9'!$L$10:$L$999,0),1)),INDEX('Cycle 10'!C$10:C$999,MATCH($A928,'Cycle 10'!$L$10:$L$999,0),1)),INDEX('Cycle 11'!C$10:C$999,MATCH($A928,'Cycle 11'!$L$10:$L$999,0),1)),"")="","",IFERROR(IFERROR(IFERROR(IFERROR(IFERROR(IFERROR(IFERROR(IFERROR(IFERROR(IFERROR(IFERROR(IFERROR(INDEX(Summer!C$10:C$999,MATCH($A928,Summer!$L$10:$L$999,0),1),INDEX('Cycle 1'!C$10:C$999,MATCH($A928,'Cycle 1'!$L$10:$L$999,0),1)),INDEX('Cycle 2'!C$10:C$999,MATCH($A928,'Cycle 2'!$L$10:$L$999,0),1)),INDEX('Cycle 3'!C$10:C$999,MATCH($A928,'Cycle 3'!$L$10:$L$999,0),1)),INDEX('Cycle 4'!C$10:C$999,MATCH($A928,'Cycle 4'!$L$10:$L$999,0),1)),INDEX('Cycle 5'!C$10:C$999,MATCH($A928,'Cycle 5'!$L$10:$L$999,0),1)),INDEX('Cycle 6'!C$10:C$999,MATCH($A928,'Cycle 6'!$L$10:$L$999,0),1)),INDEX('Cycle 7'!C$10:C$999,MATCH($A928,'Cycle 7'!$L$10:$L$999,0),1)),INDEX('Cycle 8'!C$10:C$999,MATCH($A928,'Cycle 8'!$L$10:$L$999,0),1)),INDEX('Cycle 9'!C$10:C$999,MATCH($A928,'Cycle 9'!$L$10:$L$999,0),1)),INDEX('Cycle 10'!C$10:C$999,MATCH($A928,'Cycle 10'!$L$10:$L$999,0),1)),INDEX('Cycle 11'!C$10:C$999,MATCH($A928,'Cycle 11'!$L$10:$L$999,0),1)),""))</f>
        <v/>
      </c>
      <c r="E928" t="str">
        <f>IF(IFERROR(IFERROR(IFERROR(IFERROR(IFERROR(IFERROR(IFERROR(IFERROR(IFERROR(IFERROR(IFERROR(IFERROR(INDEX(Summer!D$10:D$999,MATCH($A928,Summer!$L$10:$L$999,0),1),INDEX('Cycle 1'!D$10:D$999,MATCH($A928,'Cycle 1'!$L$10:$L$999,0),1)),INDEX('Cycle 2'!D$10:D$999,MATCH($A928,'Cycle 2'!$L$10:$L$999,0),1)),INDEX('Cycle 3'!D$10:D$999,MATCH($A928,'Cycle 3'!$L$10:$L$999,0),1)),INDEX('Cycle 4'!D$10:D$999,MATCH($A928,'Cycle 4'!$L$10:$L$999,0),1)),INDEX('Cycle 5'!D$10:D$999,MATCH($A928,'Cycle 5'!$L$10:$L$999,0),1)),INDEX('Cycle 6'!D$10:D$999,MATCH($A928,'Cycle 6'!$L$10:$L$999,0),1)),INDEX('Cycle 7'!D$10:D$999,MATCH($A928,'Cycle 7'!$L$10:$L$999,0),1)),INDEX('Cycle 8'!D$10:D$999,MATCH($A928,'Cycle 8'!$L$10:$L$999,0),1)),INDEX('Cycle 9'!D$10:D$999,MATCH($A928,'Cycle 9'!$L$10:$L$999,0),1)),INDEX('Cycle 10'!D$10:D$999,MATCH($A928,'Cycle 10'!$L$10:$L$999,0),1)),INDEX('Cycle 11'!D$10:D$999,MATCH($A928,'Cycle 11'!$L$10:$L$999,0),1)),"")="","",IFERROR(IFERROR(IFERROR(IFERROR(IFERROR(IFERROR(IFERROR(IFERROR(IFERROR(IFERROR(IFERROR(IFERROR(INDEX(Summer!D$10:D$999,MATCH($A928,Summer!$L$10:$L$999,0),1),INDEX('Cycle 1'!D$10:D$999,MATCH($A928,'Cycle 1'!$L$10:$L$999,0),1)),INDEX('Cycle 2'!D$10:D$999,MATCH($A928,'Cycle 2'!$L$10:$L$999,0),1)),INDEX('Cycle 3'!D$10:D$999,MATCH($A928,'Cycle 3'!$L$10:$L$999,0),1)),INDEX('Cycle 4'!D$10:D$999,MATCH($A928,'Cycle 4'!$L$10:$L$999,0),1)),INDEX('Cycle 5'!D$10:D$999,MATCH($A928,'Cycle 5'!$L$10:$L$999,0),1)),INDEX('Cycle 6'!D$10:D$999,MATCH($A928,'Cycle 6'!$L$10:$L$999,0),1)),INDEX('Cycle 7'!D$10:D$999,MATCH($A928,'Cycle 7'!$L$10:$L$999,0),1)),INDEX('Cycle 8'!D$10:D$999,MATCH($A928,'Cycle 8'!$L$10:$L$999,0),1)),INDEX('Cycle 9'!D$10:D$999,MATCH($A928,'Cycle 9'!$L$10:$L$999,0),1)),INDEX('Cycle 10'!D$10:D$999,MATCH($A928,'Cycle 10'!$L$10:$L$999,0),1)),INDEX('Cycle 11'!D$10:D$999,MATCH($A928,'Cycle 11'!$L$10:$L$999,0),1)),""))</f>
        <v/>
      </c>
      <c r="F928" t="str">
        <f>IF(IFERROR(IFERROR(IFERROR(IFERROR(IFERROR(IFERROR(IFERROR(IFERROR(IFERROR(IFERROR(IFERROR(IFERROR(INDEX(Summer!E$10:E$999,MATCH($A928,Summer!$L$10:$L$999,0),1),INDEX('Cycle 1'!E$10:E$999,MATCH($A928,'Cycle 1'!$L$10:$L$999,0),1)),INDEX('Cycle 2'!E$10:E$999,MATCH($A928,'Cycle 2'!$L$10:$L$999,0),1)),INDEX('Cycle 3'!E$10:E$999,MATCH($A928,'Cycle 3'!$L$10:$L$999,0),1)),INDEX('Cycle 4'!E$10:E$999,MATCH($A928,'Cycle 4'!$L$10:$L$999,0),1)),INDEX('Cycle 5'!E$10:E$999,MATCH($A928,'Cycle 5'!$L$10:$L$999,0),1)),INDEX('Cycle 6'!E$10:E$999,MATCH($A928,'Cycle 6'!$L$10:$L$999,0),1)),INDEX('Cycle 7'!E$10:E$999,MATCH($A928,'Cycle 7'!$L$10:$L$999,0),1)),INDEX('Cycle 8'!E$10:E$999,MATCH($A928,'Cycle 8'!$L$10:$L$999,0),1)),INDEX('Cycle 9'!E$10:E$999,MATCH($A928,'Cycle 9'!$L$10:$L$999,0),1)),INDEX('Cycle 10'!E$10:E$999,MATCH($A928,'Cycle 10'!$L$10:$L$999,0),1)),INDEX('Cycle 11'!E$10:E$999,MATCH($A928,'Cycle 11'!$L$10:$L$999,0),1)),"")="","",IFERROR(IFERROR(IFERROR(IFERROR(IFERROR(IFERROR(IFERROR(IFERROR(IFERROR(IFERROR(IFERROR(IFERROR(INDEX(Summer!E$10:E$999,MATCH($A928,Summer!$L$10:$L$999,0),1),INDEX('Cycle 1'!E$10:E$999,MATCH($A928,'Cycle 1'!$L$10:$L$999,0),1)),INDEX('Cycle 2'!E$10:E$999,MATCH($A928,'Cycle 2'!$L$10:$L$999,0),1)),INDEX('Cycle 3'!E$10:E$999,MATCH($A928,'Cycle 3'!$L$10:$L$999,0),1)),INDEX('Cycle 4'!E$10:E$999,MATCH($A928,'Cycle 4'!$L$10:$L$999,0),1)),INDEX('Cycle 5'!E$10:E$999,MATCH($A928,'Cycle 5'!$L$10:$L$999,0),1)),INDEX('Cycle 6'!E$10:E$999,MATCH($A928,'Cycle 6'!$L$10:$L$999,0),1)),INDEX('Cycle 7'!E$10:E$999,MATCH($A928,'Cycle 7'!$L$10:$L$999,0),1)),INDEX('Cycle 8'!E$10:E$999,MATCH($A928,'Cycle 8'!$L$10:$L$999,0),1)),INDEX('Cycle 9'!E$10:E$999,MATCH($A928,'Cycle 9'!$L$10:$L$999,0),1)),INDEX('Cycle 10'!E$10:E$999,MATCH($A928,'Cycle 10'!$L$10:$L$999,0),1)),INDEX('Cycle 11'!E$10:E$999,MATCH($A928,'Cycle 11'!$L$10:$L$999,0),1)),""))</f>
        <v/>
      </c>
      <c r="G928" t="str">
        <f>IF(IFERROR(IFERROR(IFERROR(IFERROR(IFERROR(IFERROR(IFERROR(IFERROR(IFERROR(IFERROR(IFERROR(IFERROR(INDEX(Summer!F$10:F$999,MATCH($A928,Summer!$L$10:$L$999,0),1),INDEX('Cycle 1'!F$10:F$999,MATCH($A928,'Cycle 1'!$L$10:$L$999,0),1)),INDEX('Cycle 2'!F$10:F$999,MATCH($A928,'Cycle 2'!$L$10:$L$999,0),1)),INDEX('Cycle 3'!F$10:F$999,MATCH($A928,'Cycle 3'!$L$10:$L$999,0),1)),INDEX('Cycle 4'!F$10:F$999,MATCH($A928,'Cycle 4'!$L$10:$L$999,0),1)),INDEX('Cycle 5'!F$10:F$999,MATCH($A928,'Cycle 5'!$L$10:$L$999,0),1)),INDEX('Cycle 6'!F$10:F$999,MATCH($A928,'Cycle 6'!$L$10:$L$999,0),1)),INDEX('Cycle 7'!F$10:F$999,MATCH($A928,'Cycle 7'!$L$10:$L$999,0),1)),INDEX('Cycle 8'!F$10:F$999,MATCH($A928,'Cycle 8'!$L$10:$L$999,0),1)),INDEX('Cycle 9'!F$10:F$999,MATCH($A928,'Cycle 9'!$L$10:$L$999,0),1)),INDEX('Cycle 10'!F$10:F$999,MATCH($A928,'Cycle 10'!$L$10:$L$999,0),1)),INDEX('Cycle 11'!F$10:F$999,MATCH($A928,'Cycle 11'!$L$10:$L$999,0),1)),"")="","",IFERROR(IFERROR(IFERROR(IFERROR(IFERROR(IFERROR(IFERROR(IFERROR(IFERROR(IFERROR(IFERROR(IFERROR(INDEX(Summer!F$10:F$999,MATCH($A928,Summer!$L$10:$L$999,0),1),INDEX('Cycle 1'!F$10:F$999,MATCH($A928,'Cycle 1'!$L$10:$L$999,0),1)),INDEX('Cycle 2'!F$10:F$999,MATCH($A928,'Cycle 2'!$L$10:$L$999,0),1)),INDEX('Cycle 3'!F$10:F$999,MATCH($A928,'Cycle 3'!$L$10:$L$999,0),1)),INDEX('Cycle 4'!F$10:F$999,MATCH($A928,'Cycle 4'!$L$10:$L$999,0),1)),INDEX('Cycle 5'!F$10:F$999,MATCH($A928,'Cycle 5'!$L$10:$L$999,0),1)),INDEX('Cycle 6'!F$10:F$999,MATCH($A928,'Cycle 6'!$L$10:$L$999,0),1)),INDEX('Cycle 7'!F$10:F$999,MATCH($A928,'Cycle 7'!$L$10:$L$999,0),1)),INDEX('Cycle 8'!F$10:F$999,MATCH($A928,'Cycle 8'!$L$10:$L$999,0),1)),INDEX('Cycle 9'!F$10:F$999,MATCH($A928,'Cycle 9'!$L$10:$L$999,0),1)),INDEX('Cycle 10'!F$10:F$999,MATCH($A928,'Cycle 10'!$L$10:$L$999,0),1)),INDEX('Cycle 11'!F$10:F$999,MATCH($A928,'Cycle 11'!$L$10:$L$999,0),1)),""))</f>
        <v/>
      </c>
      <c r="H928" t="str">
        <f>IF(IFERROR(IFERROR(IFERROR(IFERROR(IFERROR(IFERROR(IFERROR(IFERROR(IFERROR(IFERROR(IFERROR(IFERROR(INDEX(Summer!G$10:G$999,MATCH($A928,Summer!$L$10:$L$999,0),1),INDEX('Cycle 1'!G$10:G$999,MATCH($A928,'Cycle 1'!$L$10:$L$999,0),1)),INDEX('Cycle 2'!G$10:G$999,MATCH($A928,'Cycle 2'!$L$10:$L$999,0),1)),INDEX('Cycle 3'!G$10:G$999,MATCH($A928,'Cycle 3'!$L$10:$L$999,0),1)),INDEX('Cycle 4'!G$10:G$999,MATCH($A928,'Cycle 4'!$L$10:$L$999,0),1)),INDEX('Cycle 5'!G$10:G$999,MATCH($A928,'Cycle 5'!$L$10:$L$999,0),1)),INDEX('Cycle 6'!G$10:G$999,MATCH($A928,'Cycle 6'!$L$10:$L$999,0),1)),INDEX('Cycle 7'!G$10:G$999,MATCH($A928,'Cycle 7'!$L$10:$L$999,0),1)),INDEX('Cycle 8'!G$10:G$999,MATCH($A928,'Cycle 8'!$L$10:$L$999,0),1)),INDEX('Cycle 9'!G$10:G$999,MATCH($A928,'Cycle 9'!$L$10:$L$999,0),1)),INDEX('Cycle 10'!G$10:G$999,MATCH($A928,'Cycle 10'!$L$10:$L$999,0),1)),INDEX('Cycle 11'!G$10:G$999,MATCH($A928,'Cycle 11'!$L$10:$L$999,0),1)),"")="","",IFERROR(IFERROR(IFERROR(IFERROR(IFERROR(IFERROR(IFERROR(IFERROR(IFERROR(IFERROR(IFERROR(IFERROR(INDEX(Summer!G$10:G$999,MATCH($A928,Summer!$L$10:$L$999,0),1),INDEX('Cycle 1'!G$10:G$999,MATCH($A928,'Cycle 1'!$L$10:$L$999,0),1)),INDEX('Cycle 2'!G$10:G$999,MATCH($A928,'Cycle 2'!$L$10:$L$999,0),1)),INDEX('Cycle 3'!G$10:G$999,MATCH($A928,'Cycle 3'!$L$10:$L$999,0),1)),INDEX('Cycle 4'!G$10:G$999,MATCH($A928,'Cycle 4'!$L$10:$L$999,0),1)),INDEX('Cycle 5'!G$10:G$999,MATCH($A928,'Cycle 5'!$L$10:$L$999,0),1)),INDEX('Cycle 6'!G$10:G$999,MATCH($A928,'Cycle 6'!$L$10:$L$999,0),1)),INDEX('Cycle 7'!G$10:G$999,MATCH($A928,'Cycle 7'!$L$10:$L$999,0),1)),INDEX('Cycle 8'!G$10:G$999,MATCH($A928,'Cycle 8'!$L$10:$L$999,0),1)),INDEX('Cycle 9'!G$10:G$999,MATCH($A928,'Cycle 9'!$L$10:$L$999,0),1)),INDEX('Cycle 10'!G$10:G$999,MATCH($A928,'Cycle 10'!$L$10:$L$999,0),1)),INDEX('Cycle 11'!G$10:G$999,MATCH($A928,'Cycle 11'!$L$10:$L$999,0),1)),""))</f>
        <v/>
      </c>
      <c r="I928">
        <f>IFERROR(IF(C928="",MAX(I$1:I927),IF(ROW(C$2)=ROW(C928),1,IF(ISERROR(VLOOKUP(C928,C$2:C927,1,FALSE)),MAX(I$1:I927)+1,MAX(I$1:I927)))),"")</f>
        <v>0</v>
      </c>
      <c r="J928" t="str">
        <f t="shared" si="96"/>
        <v/>
      </c>
      <c r="K928" t="str">
        <f t="shared" si="99"/>
        <v/>
      </c>
      <c r="L928" t="str">
        <f t="shared" si="99"/>
        <v/>
      </c>
      <c r="M928" t="str">
        <f t="shared" si="99"/>
        <v/>
      </c>
      <c r="N928" t="str">
        <f t="shared" si="99"/>
        <v/>
      </c>
      <c r="O928" t="str">
        <f t="shared" si="99"/>
        <v/>
      </c>
      <c r="P928" t="str">
        <f t="shared" si="99"/>
        <v/>
      </c>
      <c r="Q928" t="str">
        <f t="shared" si="99"/>
        <v/>
      </c>
      <c r="R928" t="str">
        <f t="shared" si="99"/>
        <v/>
      </c>
      <c r="S928" t="str">
        <f t="shared" si="99"/>
        <v/>
      </c>
      <c r="T928" t="str">
        <f t="shared" si="99"/>
        <v/>
      </c>
      <c r="U928" t="str">
        <f t="shared" si="99"/>
        <v/>
      </c>
      <c r="V928" t="str">
        <f t="shared" si="99"/>
        <v/>
      </c>
      <c r="W928" t="str">
        <f t="shared" si="97"/>
        <v/>
      </c>
      <c r="X928">
        <f>IF(OR(H928="No",H928=""),0,IF(COUNTIFS(H$2:H928,"Yes",C$2:C928,C928)&gt;1,0,COUNTIFS(H$2:H928,"Yes",C$2:C928,C928)))+IF(X927=$X$1,0,X927)</f>
        <v>0</v>
      </c>
    </row>
    <row r="929" spans="1:24" x14ac:dyDescent="0.3">
      <c r="A929">
        <f>ROWS($A$2:$A929)</f>
        <v>928</v>
      </c>
      <c r="B929" t="str">
        <f>IF(ISERROR(VLOOKUP(A929,Summer!L$11:L$500,1,FALSE)),IF(ISERROR(VLOOKUP(A929,'Cycle 1'!L$11:L$500,1,FALSE)),IF(ISERROR(VLOOKUP(A929,'Cycle 2'!L$11:L$500,1,FALSE)),IF(ISERROR(VLOOKUP(A929,'Cycle 3'!L$11:L$500,1,FALSE)),IF(ISERROR(VLOOKUP(A929,'Cycle 4'!L$11:L$500,1,FALSE)),IF(ISERROR(VLOOKUP(A929,'Cycle 5'!L$11:L$500,1,FALSE)),IF(ISERROR(VLOOKUP(A929,'Cycle 6'!L$11:L$500,1,FALSE)),IF(ISERROR(VLOOKUP(A929,'Cycle 7'!L$11:L$500,1,FALSE)),IF(ISERROR(VLOOKUP(A929,'Cycle 8'!L$11:L$500,1,FALSE)),IF(ISERROR(VLOOKUP(A929,'Cycle 9'!L$11:L$500,1,FALSE)),IF(ISERROR(VLOOKUP(A929,'Cycle 10'!L$11:L$500,1,FALSE)),IF(ISERROR(VLOOKUP(A929,'Cycle 11'!L$11:L$500,1,FALSE)),"","Cycle 11"),"Cycle 10"),"Cycle 9"),"Cycle 8"),"Cycle 7"),"Cycle 6"),"Cycle 5"),"Cycle 4"),"Cycle 3"),"Cycle 2"),"Cycle 1"),"Summer")</f>
        <v/>
      </c>
      <c r="C929" t="str">
        <f>IF(IFERROR(IFERROR(IFERROR(IFERROR(IFERROR(IFERROR(IFERROR(IFERROR(IFERROR(IFERROR(IFERROR(IFERROR(INDEX(Summer!B$10:B$999,MATCH($A929,Summer!$L$10:$L$999,0),1),INDEX('Cycle 1'!B$10:B$999,MATCH($A929,'Cycle 1'!$L$10:$L$999,0),1)),INDEX('Cycle 2'!B$10:B$999,MATCH($A929,'Cycle 2'!$L$10:$L$999,0),1)),INDEX('Cycle 3'!B$10:B$999,MATCH($A929,'Cycle 3'!$L$10:$L$999,0),1)),INDEX('Cycle 4'!B$10:B$999,MATCH($A929,'Cycle 4'!$L$10:$L$999,0),1)),INDEX('Cycle 5'!B$10:B$999,MATCH($A929,'Cycle 5'!$L$10:$L$999,0),1)),INDEX('Cycle 6'!B$10:B$999,MATCH($A929,'Cycle 6'!$L$10:$L$999,0),1)),INDEX('Cycle 7'!B$10:B$999,MATCH($A929,'Cycle 7'!$L$10:$L$999,0),1)),INDEX('Cycle 8'!B$10:B$999,MATCH($A929,'Cycle 8'!$L$10:$L$999,0),1)),INDEX('Cycle 9'!B$10:B$999,MATCH($A929,'Cycle 9'!$L$10:$L$999,0),1)),INDEX('Cycle 10'!B$10:B$999,MATCH($A929,'Cycle 10'!$L$10:$L$999,0),1)),INDEX('Cycle 11'!B$10:B$999,MATCH($A929,'Cycle 11'!$L$10:$L$999,0),1)),"")="","",IFERROR(IFERROR(IFERROR(IFERROR(IFERROR(IFERROR(IFERROR(IFERROR(IFERROR(IFERROR(IFERROR(IFERROR(INDEX(Summer!B$10:B$999,MATCH($A929,Summer!$L$10:$L$999,0),1),INDEX('Cycle 1'!B$10:B$999,MATCH($A929,'Cycle 1'!$L$10:$L$999,0),1)),INDEX('Cycle 2'!B$10:B$999,MATCH($A929,'Cycle 2'!$L$10:$L$999,0),1)),INDEX('Cycle 3'!B$10:B$999,MATCH($A929,'Cycle 3'!$L$10:$L$999,0),1)),INDEX('Cycle 4'!B$10:B$999,MATCH($A929,'Cycle 4'!$L$10:$L$999,0),1)),INDEX('Cycle 5'!B$10:B$999,MATCH($A929,'Cycle 5'!$L$10:$L$999,0),1)),INDEX('Cycle 6'!B$10:B$999,MATCH($A929,'Cycle 6'!$L$10:$L$999,0),1)),INDEX('Cycle 7'!B$10:B$999,MATCH($A929,'Cycle 7'!$L$10:$L$999,0),1)),INDEX('Cycle 8'!B$10:B$999,MATCH($A929,'Cycle 8'!$L$10:$L$999,0),1)),INDEX('Cycle 9'!B$10:B$999,MATCH($A929,'Cycle 9'!$L$10:$L$999,0),1)),INDEX('Cycle 10'!B$10:B$999,MATCH($A929,'Cycle 10'!$L$10:$L$999,0),1)),INDEX('Cycle 11'!B$10:B$999,MATCH($A929,'Cycle 11'!$L$10:$L$999,0),1)),""))</f>
        <v/>
      </c>
      <c r="D929" t="str">
        <f>IF(IFERROR(IFERROR(IFERROR(IFERROR(IFERROR(IFERROR(IFERROR(IFERROR(IFERROR(IFERROR(IFERROR(IFERROR(INDEX(Summer!C$10:C$999,MATCH($A929,Summer!$L$10:$L$999,0),1),INDEX('Cycle 1'!C$10:C$999,MATCH($A929,'Cycle 1'!$L$10:$L$999,0),1)),INDEX('Cycle 2'!C$10:C$999,MATCH($A929,'Cycle 2'!$L$10:$L$999,0),1)),INDEX('Cycle 3'!C$10:C$999,MATCH($A929,'Cycle 3'!$L$10:$L$999,0),1)),INDEX('Cycle 4'!C$10:C$999,MATCH($A929,'Cycle 4'!$L$10:$L$999,0),1)),INDEX('Cycle 5'!C$10:C$999,MATCH($A929,'Cycle 5'!$L$10:$L$999,0),1)),INDEX('Cycle 6'!C$10:C$999,MATCH($A929,'Cycle 6'!$L$10:$L$999,0),1)),INDEX('Cycle 7'!C$10:C$999,MATCH($A929,'Cycle 7'!$L$10:$L$999,0),1)),INDEX('Cycle 8'!C$10:C$999,MATCH($A929,'Cycle 8'!$L$10:$L$999,0),1)),INDEX('Cycle 9'!C$10:C$999,MATCH($A929,'Cycle 9'!$L$10:$L$999,0),1)),INDEX('Cycle 10'!C$10:C$999,MATCH($A929,'Cycle 10'!$L$10:$L$999,0),1)),INDEX('Cycle 11'!C$10:C$999,MATCH($A929,'Cycle 11'!$L$10:$L$999,0),1)),"")="","",IFERROR(IFERROR(IFERROR(IFERROR(IFERROR(IFERROR(IFERROR(IFERROR(IFERROR(IFERROR(IFERROR(IFERROR(INDEX(Summer!C$10:C$999,MATCH($A929,Summer!$L$10:$L$999,0),1),INDEX('Cycle 1'!C$10:C$999,MATCH($A929,'Cycle 1'!$L$10:$L$999,0),1)),INDEX('Cycle 2'!C$10:C$999,MATCH($A929,'Cycle 2'!$L$10:$L$999,0),1)),INDEX('Cycle 3'!C$10:C$999,MATCH($A929,'Cycle 3'!$L$10:$L$999,0),1)),INDEX('Cycle 4'!C$10:C$999,MATCH($A929,'Cycle 4'!$L$10:$L$999,0),1)),INDEX('Cycle 5'!C$10:C$999,MATCH($A929,'Cycle 5'!$L$10:$L$999,0),1)),INDEX('Cycle 6'!C$10:C$999,MATCH($A929,'Cycle 6'!$L$10:$L$999,0),1)),INDEX('Cycle 7'!C$10:C$999,MATCH($A929,'Cycle 7'!$L$10:$L$999,0),1)),INDEX('Cycle 8'!C$10:C$999,MATCH($A929,'Cycle 8'!$L$10:$L$999,0),1)),INDEX('Cycle 9'!C$10:C$999,MATCH($A929,'Cycle 9'!$L$10:$L$999,0),1)),INDEX('Cycle 10'!C$10:C$999,MATCH($A929,'Cycle 10'!$L$10:$L$999,0),1)),INDEX('Cycle 11'!C$10:C$999,MATCH($A929,'Cycle 11'!$L$10:$L$999,0),1)),""))</f>
        <v/>
      </c>
      <c r="E929" t="str">
        <f>IF(IFERROR(IFERROR(IFERROR(IFERROR(IFERROR(IFERROR(IFERROR(IFERROR(IFERROR(IFERROR(IFERROR(IFERROR(INDEX(Summer!D$10:D$999,MATCH($A929,Summer!$L$10:$L$999,0),1),INDEX('Cycle 1'!D$10:D$999,MATCH($A929,'Cycle 1'!$L$10:$L$999,0),1)),INDEX('Cycle 2'!D$10:D$999,MATCH($A929,'Cycle 2'!$L$10:$L$999,0),1)),INDEX('Cycle 3'!D$10:D$999,MATCH($A929,'Cycle 3'!$L$10:$L$999,0),1)),INDEX('Cycle 4'!D$10:D$999,MATCH($A929,'Cycle 4'!$L$10:$L$999,0),1)),INDEX('Cycle 5'!D$10:D$999,MATCH($A929,'Cycle 5'!$L$10:$L$999,0),1)),INDEX('Cycle 6'!D$10:D$999,MATCH($A929,'Cycle 6'!$L$10:$L$999,0),1)),INDEX('Cycle 7'!D$10:D$999,MATCH($A929,'Cycle 7'!$L$10:$L$999,0),1)),INDEX('Cycle 8'!D$10:D$999,MATCH($A929,'Cycle 8'!$L$10:$L$999,0),1)),INDEX('Cycle 9'!D$10:D$999,MATCH($A929,'Cycle 9'!$L$10:$L$999,0),1)),INDEX('Cycle 10'!D$10:D$999,MATCH($A929,'Cycle 10'!$L$10:$L$999,0),1)),INDEX('Cycle 11'!D$10:D$999,MATCH($A929,'Cycle 11'!$L$10:$L$999,0),1)),"")="","",IFERROR(IFERROR(IFERROR(IFERROR(IFERROR(IFERROR(IFERROR(IFERROR(IFERROR(IFERROR(IFERROR(IFERROR(INDEX(Summer!D$10:D$999,MATCH($A929,Summer!$L$10:$L$999,0),1),INDEX('Cycle 1'!D$10:D$999,MATCH($A929,'Cycle 1'!$L$10:$L$999,0),1)),INDEX('Cycle 2'!D$10:D$999,MATCH($A929,'Cycle 2'!$L$10:$L$999,0),1)),INDEX('Cycle 3'!D$10:D$999,MATCH($A929,'Cycle 3'!$L$10:$L$999,0),1)),INDEX('Cycle 4'!D$10:D$999,MATCH($A929,'Cycle 4'!$L$10:$L$999,0),1)),INDEX('Cycle 5'!D$10:D$999,MATCH($A929,'Cycle 5'!$L$10:$L$999,0),1)),INDEX('Cycle 6'!D$10:D$999,MATCH($A929,'Cycle 6'!$L$10:$L$999,0),1)),INDEX('Cycle 7'!D$10:D$999,MATCH($A929,'Cycle 7'!$L$10:$L$999,0),1)),INDEX('Cycle 8'!D$10:D$999,MATCH($A929,'Cycle 8'!$L$10:$L$999,0),1)),INDEX('Cycle 9'!D$10:D$999,MATCH($A929,'Cycle 9'!$L$10:$L$999,0),1)),INDEX('Cycle 10'!D$10:D$999,MATCH($A929,'Cycle 10'!$L$10:$L$999,0),1)),INDEX('Cycle 11'!D$10:D$999,MATCH($A929,'Cycle 11'!$L$10:$L$999,0),1)),""))</f>
        <v/>
      </c>
      <c r="F929" t="str">
        <f>IF(IFERROR(IFERROR(IFERROR(IFERROR(IFERROR(IFERROR(IFERROR(IFERROR(IFERROR(IFERROR(IFERROR(IFERROR(INDEX(Summer!E$10:E$999,MATCH($A929,Summer!$L$10:$L$999,0),1),INDEX('Cycle 1'!E$10:E$999,MATCH($A929,'Cycle 1'!$L$10:$L$999,0),1)),INDEX('Cycle 2'!E$10:E$999,MATCH($A929,'Cycle 2'!$L$10:$L$999,0),1)),INDEX('Cycle 3'!E$10:E$999,MATCH($A929,'Cycle 3'!$L$10:$L$999,0),1)),INDEX('Cycle 4'!E$10:E$999,MATCH($A929,'Cycle 4'!$L$10:$L$999,0),1)),INDEX('Cycle 5'!E$10:E$999,MATCH($A929,'Cycle 5'!$L$10:$L$999,0),1)),INDEX('Cycle 6'!E$10:E$999,MATCH($A929,'Cycle 6'!$L$10:$L$999,0),1)),INDEX('Cycle 7'!E$10:E$999,MATCH($A929,'Cycle 7'!$L$10:$L$999,0),1)),INDEX('Cycle 8'!E$10:E$999,MATCH($A929,'Cycle 8'!$L$10:$L$999,0),1)),INDEX('Cycle 9'!E$10:E$999,MATCH($A929,'Cycle 9'!$L$10:$L$999,0),1)),INDEX('Cycle 10'!E$10:E$999,MATCH($A929,'Cycle 10'!$L$10:$L$999,0),1)),INDEX('Cycle 11'!E$10:E$999,MATCH($A929,'Cycle 11'!$L$10:$L$999,0),1)),"")="","",IFERROR(IFERROR(IFERROR(IFERROR(IFERROR(IFERROR(IFERROR(IFERROR(IFERROR(IFERROR(IFERROR(IFERROR(INDEX(Summer!E$10:E$999,MATCH($A929,Summer!$L$10:$L$999,0),1),INDEX('Cycle 1'!E$10:E$999,MATCH($A929,'Cycle 1'!$L$10:$L$999,0),1)),INDEX('Cycle 2'!E$10:E$999,MATCH($A929,'Cycle 2'!$L$10:$L$999,0),1)),INDEX('Cycle 3'!E$10:E$999,MATCH($A929,'Cycle 3'!$L$10:$L$999,0),1)),INDEX('Cycle 4'!E$10:E$999,MATCH($A929,'Cycle 4'!$L$10:$L$999,0),1)),INDEX('Cycle 5'!E$10:E$999,MATCH($A929,'Cycle 5'!$L$10:$L$999,0),1)),INDEX('Cycle 6'!E$10:E$999,MATCH($A929,'Cycle 6'!$L$10:$L$999,0),1)),INDEX('Cycle 7'!E$10:E$999,MATCH($A929,'Cycle 7'!$L$10:$L$999,0),1)),INDEX('Cycle 8'!E$10:E$999,MATCH($A929,'Cycle 8'!$L$10:$L$999,0),1)),INDEX('Cycle 9'!E$10:E$999,MATCH($A929,'Cycle 9'!$L$10:$L$999,0),1)),INDEX('Cycle 10'!E$10:E$999,MATCH($A929,'Cycle 10'!$L$10:$L$999,0),1)),INDEX('Cycle 11'!E$10:E$999,MATCH($A929,'Cycle 11'!$L$10:$L$999,0),1)),""))</f>
        <v/>
      </c>
      <c r="G929" t="str">
        <f>IF(IFERROR(IFERROR(IFERROR(IFERROR(IFERROR(IFERROR(IFERROR(IFERROR(IFERROR(IFERROR(IFERROR(IFERROR(INDEX(Summer!F$10:F$999,MATCH($A929,Summer!$L$10:$L$999,0),1),INDEX('Cycle 1'!F$10:F$999,MATCH($A929,'Cycle 1'!$L$10:$L$999,0),1)),INDEX('Cycle 2'!F$10:F$999,MATCH($A929,'Cycle 2'!$L$10:$L$999,0),1)),INDEX('Cycle 3'!F$10:F$999,MATCH($A929,'Cycle 3'!$L$10:$L$999,0),1)),INDEX('Cycle 4'!F$10:F$999,MATCH($A929,'Cycle 4'!$L$10:$L$999,0),1)),INDEX('Cycle 5'!F$10:F$999,MATCH($A929,'Cycle 5'!$L$10:$L$999,0),1)),INDEX('Cycle 6'!F$10:F$999,MATCH($A929,'Cycle 6'!$L$10:$L$999,0),1)),INDEX('Cycle 7'!F$10:F$999,MATCH($A929,'Cycle 7'!$L$10:$L$999,0),1)),INDEX('Cycle 8'!F$10:F$999,MATCH($A929,'Cycle 8'!$L$10:$L$999,0),1)),INDEX('Cycle 9'!F$10:F$999,MATCH($A929,'Cycle 9'!$L$10:$L$999,0),1)),INDEX('Cycle 10'!F$10:F$999,MATCH($A929,'Cycle 10'!$L$10:$L$999,0),1)),INDEX('Cycle 11'!F$10:F$999,MATCH($A929,'Cycle 11'!$L$10:$L$999,0),1)),"")="","",IFERROR(IFERROR(IFERROR(IFERROR(IFERROR(IFERROR(IFERROR(IFERROR(IFERROR(IFERROR(IFERROR(IFERROR(INDEX(Summer!F$10:F$999,MATCH($A929,Summer!$L$10:$L$999,0),1),INDEX('Cycle 1'!F$10:F$999,MATCH($A929,'Cycle 1'!$L$10:$L$999,0),1)),INDEX('Cycle 2'!F$10:F$999,MATCH($A929,'Cycle 2'!$L$10:$L$999,0),1)),INDEX('Cycle 3'!F$10:F$999,MATCH($A929,'Cycle 3'!$L$10:$L$999,0),1)),INDEX('Cycle 4'!F$10:F$999,MATCH($A929,'Cycle 4'!$L$10:$L$999,0),1)),INDEX('Cycle 5'!F$10:F$999,MATCH($A929,'Cycle 5'!$L$10:$L$999,0),1)),INDEX('Cycle 6'!F$10:F$999,MATCH($A929,'Cycle 6'!$L$10:$L$999,0),1)),INDEX('Cycle 7'!F$10:F$999,MATCH($A929,'Cycle 7'!$L$10:$L$999,0),1)),INDEX('Cycle 8'!F$10:F$999,MATCH($A929,'Cycle 8'!$L$10:$L$999,0),1)),INDEX('Cycle 9'!F$10:F$999,MATCH($A929,'Cycle 9'!$L$10:$L$999,0),1)),INDEX('Cycle 10'!F$10:F$999,MATCH($A929,'Cycle 10'!$L$10:$L$999,0),1)),INDEX('Cycle 11'!F$10:F$999,MATCH($A929,'Cycle 11'!$L$10:$L$999,0),1)),""))</f>
        <v/>
      </c>
      <c r="H929" t="str">
        <f>IF(IFERROR(IFERROR(IFERROR(IFERROR(IFERROR(IFERROR(IFERROR(IFERROR(IFERROR(IFERROR(IFERROR(IFERROR(INDEX(Summer!G$10:G$999,MATCH($A929,Summer!$L$10:$L$999,0),1),INDEX('Cycle 1'!G$10:G$999,MATCH($A929,'Cycle 1'!$L$10:$L$999,0),1)),INDEX('Cycle 2'!G$10:G$999,MATCH($A929,'Cycle 2'!$L$10:$L$999,0),1)),INDEX('Cycle 3'!G$10:G$999,MATCH($A929,'Cycle 3'!$L$10:$L$999,0),1)),INDEX('Cycle 4'!G$10:G$999,MATCH($A929,'Cycle 4'!$L$10:$L$999,0),1)),INDEX('Cycle 5'!G$10:G$999,MATCH($A929,'Cycle 5'!$L$10:$L$999,0),1)),INDEX('Cycle 6'!G$10:G$999,MATCH($A929,'Cycle 6'!$L$10:$L$999,0),1)),INDEX('Cycle 7'!G$10:G$999,MATCH($A929,'Cycle 7'!$L$10:$L$999,0),1)),INDEX('Cycle 8'!G$10:G$999,MATCH($A929,'Cycle 8'!$L$10:$L$999,0),1)),INDEX('Cycle 9'!G$10:G$999,MATCH($A929,'Cycle 9'!$L$10:$L$999,0),1)),INDEX('Cycle 10'!G$10:G$999,MATCH($A929,'Cycle 10'!$L$10:$L$999,0),1)),INDEX('Cycle 11'!G$10:G$999,MATCH($A929,'Cycle 11'!$L$10:$L$999,0),1)),"")="","",IFERROR(IFERROR(IFERROR(IFERROR(IFERROR(IFERROR(IFERROR(IFERROR(IFERROR(IFERROR(IFERROR(IFERROR(INDEX(Summer!G$10:G$999,MATCH($A929,Summer!$L$10:$L$999,0),1),INDEX('Cycle 1'!G$10:G$999,MATCH($A929,'Cycle 1'!$L$10:$L$999,0),1)),INDEX('Cycle 2'!G$10:G$999,MATCH($A929,'Cycle 2'!$L$10:$L$999,0),1)),INDEX('Cycle 3'!G$10:G$999,MATCH($A929,'Cycle 3'!$L$10:$L$999,0),1)),INDEX('Cycle 4'!G$10:G$999,MATCH($A929,'Cycle 4'!$L$10:$L$999,0),1)),INDEX('Cycle 5'!G$10:G$999,MATCH($A929,'Cycle 5'!$L$10:$L$999,0),1)),INDEX('Cycle 6'!G$10:G$999,MATCH($A929,'Cycle 6'!$L$10:$L$999,0),1)),INDEX('Cycle 7'!G$10:G$999,MATCH($A929,'Cycle 7'!$L$10:$L$999,0),1)),INDEX('Cycle 8'!G$10:G$999,MATCH($A929,'Cycle 8'!$L$10:$L$999,0),1)),INDEX('Cycle 9'!G$10:G$999,MATCH($A929,'Cycle 9'!$L$10:$L$999,0),1)),INDEX('Cycle 10'!G$10:G$999,MATCH($A929,'Cycle 10'!$L$10:$L$999,0),1)),INDEX('Cycle 11'!G$10:G$999,MATCH($A929,'Cycle 11'!$L$10:$L$999,0),1)),""))</f>
        <v/>
      </c>
      <c r="I929">
        <f>IFERROR(IF(C929="",MAX(I$1:I928),IF(ROW(C$2)=ROW(C929),1,IF(ISERROR(VLOOKUP(C929,C$2:C928,1,FALSE)),MAX(I$1:I928)+1,MAX(I$1:I928)))),"")</f>
        <v>0</v>
      </c>
      <c r="J929" t="str">
        <f t="shared" si="96"/>
        <v/>
      </c>
      <c r="K929" t="str">
        <f t="shared" si="99"/>
        <v/>
      </c>
      <c r="L929" t="str">
        <f t="shared" si="99"/>
        <v/>
      </c>
      <c r="M929" t="str">
        <f t="shared" si="99"/>
        <v/>
      </c>
      <c r="N929" t="str">
        <f t="shared" si="99"/>
        <v/>
      </c>
      <c r="O929" t="str">
        <f t="shared" si="99"/>
        <v/>
      </c>
      <c r="P929" t="str">
        <f t="shared" si="99"/>
        <v/>
      </c>
      <c r="Q929" t="str">
        <f t="shared" si="99"/>
        <v/>
      </c>
      <c r="R929" t="str">
        <f t="shared" si="99"/>
        <v/>
      </c>
      <c r="S929" t="str">
        <f t="shared" si="99"/>
        <v/>
      </c>
      <c r="T929" t="str">
        <f t="shared" si="99"/>
        <v/>
      </c>
      <c r="U929" t="str">
        <f t="shared" si="99"/>
        <v/>
      </c>
      <c r="V929" t="str">
        <f t="shared" si="99"/>
        <v/>
      </c>
      <c r="W929" t="str">
        <f t="shared" si="97"/>
        <v/>
      </c>
      <c r="X929">
        <f>IF(OR(H929="No",H929=""),0,IF(COUNTIFS(H$2:H929,"Yes",C$2:C929,C929)&gt;1,0,COUNTIFS(H$2:H929,"Yes",C$2:C929,C929)))+IF(X928=$X$1,0,X928)</f>
        <v>0</v>
      </c>
    </row>
    <row r="930" spans="1:24" x14ac:dyDescent="0.3">
      <c r="A930">
        <f>ROWS($A$2:$A930)</f>
        <v>929</v>
      </c>
      <c r="B930" t="str">
        <f>IF(ISERROR(VLOOKUP(A930,Summer!L$11:L$500,1,FALSE)),IF(ISERROR(VLOOKUP(A930,'Cycle 1'!L$11:L$500,1,FALSE)),IF(ISERROR(VLOOKUP(A930,'Cycle 2'!L$11:L$500,1,FALSE)),IF(ISERROR(VLOOKUP(A930,'Cycle 3'!L$11:L$500,1,FALSE)),IF(ISERROR(VLOOKUP(A930,'Cycle 4'!L$11:L$500,1,FALSE)),IF(ISERROR(VLOOKUP(A930,'Cycle 5'!L$11:L$500,1,FALSE)),IF(ISERROR(VLOOKUP(A930,'Cycle 6'!L$11:L$500,1,FALSE)),IF(ISERROR(VLOOKUP(A930,'Cycle 7'!L$11:L$500,1,FALSE)),IF(ISERROR(VLOOKUP(A930,'Cycle 8'!L$11:L$500,1,FALSE)),IF(ISERROR(VLOOKUP(A930,'Cycle 9'!L$11:L$500,1,FALSE)),IF(ISERROR(VLOOKUP(A930,'Cycle 10'!L$11:L$500,1,FALSE)),IF(ISERROR(VLOOKUP(A930,'Cycle 11'!L$11:L$500,1,FALSE)),"","Cycle 11"),"Cycle 10"),"Cycle 9"),"Cycle 8"),"Cycle 7"),"Cycle 6"),"Cycle 5"),"Cycle 4"),"Cycle 3"),"Cycle 2"),"Cycle 1"),"Summer")</f>
        <v/>
      </c>
      <c r="C930" t="str">
        <f>IF(IFERROR(IFERROR(IFERROR(IFERROR(IFERROR(IFERROR(IFERROR(IFERROR(IFERROR(IFERROR(IFERROR(IFERROR(INDEX(Summer!B$10:B$999,MATCH($A930,Summer!$L$10:$L$999,0),1),INDEX('Cycle 1'!B$10:B$999,MATCH($A930,'Cycle 1'!$L$10:$L$999,0),1)),INDEX('Cycle 2'!B$10:B$999,MATCH($A930,'Cycle 2'!$L$10:$L$999,0),1)),INDEX('Cycle 3'!B$10:B$999,MATCH($A930,'Cycle 3'!$L$10:$L$999,0),1)),INDEX('Cycle 4'!B$10:B$999,MATCH($A930,'Cycle 4'!$L$10:$L$999,0),1)),INDEX('Cycle 5'!B$10:B$999,MATCH($A930,'Cycle 5'!$L$10:$L$999,0),1)),INDEX('Cycle 6'!B$10:B$999,MATCH($A930,'Cycle 6'!$L$10:$L$999,0),1)),INDEX('Cycle 7'!B$10:B$999,MATCH($A930,'Cycle 7'!$L$10:$L$999,0),1)),INDEX('Cycle 8'!B$10:B$999,MATCH($A930,'Cycle 8'!$L$10:$L$999,0),1)),INDEX('Cycle 9'!B$10:B$999,MATCH($A930,'Cycle 9'!$L$10:$L$999,0),1)),INDEX('Cycle 10'!B$10:B$999,MATCH($A930,'Cycle 10'!$L$10:$L$999,0),1)),INDEX('Cycle 11'!B$10:B$999,MATCH($A930,'Cycle 11'!$L$10:$L$999,0),1)),"")="","",IFERROR(IFERROR(IFERROR(IFERROR(IFERROR(IFERROR(IFERROR(IFERROR(IFERROR(IFERROR(IFERROR(IFERROR(INDEX(Summer!B$10:B$999,MATCH($A930,Summer!$L$10:$L$999,0),1),INDEX('Cycle 1'!B$10:B$999,MATCH($A930,'Cycle 1'!$L$10:$L$999,0),1)),INDEX('Cycle 2'!B$10:B$999,MATCH($A930,'Cycle 2'!$L$10:$L$999,0),1)),INDEX('Cycle 3'!B$10:B$999,MATCH($A930,'Cycle 3'!$L$10:$L$999,0),1)),INDEX('Cycle 4'!B$10:B$999,MATCH($A930,'Cycle 4'!$L$10:$L$999,0),1)),INDEX('Cycle 5'!B$10:B$999,MATCH($A930,'Cycle 5'!$L$10:$L$999,0),1)),INDEX('Cycle 6'!B$10:B$999,MATCH($A930,'Cycle 6'!$L$10:$L$999,0),1)),INDEX('Cycle 7'!B$10:B$999,MATCH($A930,'Cycle 7'!$L$10:$L$999,0),1)),INDEX('Cycle 8'!B$10:B$999,MATCH($A930,'Cycle 8'!$L$10:$L$999,0),1)),INDEX('Cycle 9'!B$10:B$999,MATCH($A930,'Cycle 9'!$L$10:$L$999,0),1)),INDEX('Cycle 10'!B$10:B$999,MATCH($A930,'Cycle 10'!$L$10:$L$999,0),1)),INDEX('Cycle 11'!B$10:B$999,MATCH($A930,'Cycle 11'!$L$10:$L$999,0),1)),""))</f>
        <v/>
      </c>
      <c r="D930" t="str">
        <f>IF(IFERROR(IFERROR(IFERROR(IFERROR(IFERROR(IFERROR(IFERROR(IFERROR(IFERROR(IFERROR(IFERROR(IFERROR(INDEX(Summer!C$10:C$999,MATCH($A930,Summer!$L$10:$L$999,0),1),INDEX('Cycle 1'!C$10:C$999,MATCH($A930,'Cycle 1'!$L$10:$L$999,0),1)),INDEX('Cycle 2'!C$10:C$999,MATCH($A930,'Cycle 2'!$L$10:$L$999,0),1)),INDEX('Cycle 3'!C$10:C$999,MATCH($A930,'Cycle 3'!$L$10:$L$999,0),1)),INDEX('Cycle 4'!C$10:C$999,MATCH($A930,'Cycle 4'!$L$10:$L$999,0),1)),INDEX('Cycle 5'!C$10:C$999,MATCH($A930,'Cycle 5'!$L$10:$L$999,0),1)),INDEX('Cycle 6'!C$10:C$999,MATCH($A930,'Cycle 6'!$L$10:$L$999,0),1)),INDEX('Cycle 7'!C$10:C$999,MATCH($A930,'Cycle 7'!$L$10:$L$999,0),1)),INDEX('Cycle 8'!C$10:C$999,MATCH($A930,'Cycle 8'!$L$10:$L$999,0),1)),INDEX('Cycle 9'!C$10:C$999,MATCH($A930,'Cycle 9'!$L$10:$L$999,0),1)),INDEX('Cycle 10'!C$10:C$999,MATCH($A930,'Cycle 10'!$L$10:$L$999,0),1)),INDEX('Cycle 11'!C$10:C$999,MATCH($A930,'Cycle 11'!$L$10:$L$999,0),1)),"")="","",IFERROR(IFERROR(IFERROR(IFERROR(IFERROR(IFERROR(IFERROR(IFERROR(IFERROR(IFERROR(IFERROR(IFERROR(INDEX(Summer!C$10:C$999,MATCH($A930,Summer!$L$10:$L$999,0),1),INDEX('Cycle 1'!C$10:C$999,MATCH($A930,'Cycle 1'!$L$10:$L$999,0),1)),INDEX('Cycle 2'!C$10:C$999,MATCH($A930,'Cycle 2'!$L$10:$L$999,0),1)),INDEX('Cycle 3'!C$10:C$999,MATCH($A930,'Cycle 3'!$L$10:$L$999,0),1)),INDEX('Cycle 4'!C$10:C$999,MATCH($A930,'Cycle 4'!$L$10:$L$999,0),1)),INDEX('Cycle 5'!C$10:C$999,MATCH($A930,'Cycle 5'!$L$10:$L$999,0),1)),INDEX('Cycle 6'!C$10:C$999,MATCH($A930,'Cycle 6'!$L$10:$L$999,0),1)),INDEX('Cycle 7'!C$10:C$999,MATCH($A930,'Cycle 7'!$L$10:$L$999,0),1)),INDEX('Cycle 8'!C$10:C$999,MATCH($A930,'Cycle 8'!$L$10:$L$999,0),1)),INDEX('Cycle 9'!C$10:C$999,MATCH($A930,'Cycle 9'!$L$10:$L$999,0),1)),INDEX('Cycle 10'!C$10:C$999,MATCH($A930,'Cycle 10'!$L$10:$L$999,0),1)),INDEX('Cycle 11'!C$10:C$999,MATCH($A930,'Cycle 11'!$L$10:$L$999,0),1)),""))</f>
        <v/>
      </c>
      <c r="E930" t="str">
        <f>IF(IFERROR(IFERROR(IFERROR(IFERROR(IFERROR(IFERROR(IFERROR(IFERROR(IFERROR(IFERROR(IFERROR(IFERROR(INDEX(Summer!D$10:D$999,MATCH($A930,Summer!$L$10:$L$999,0),1),INDEX('Cycle 1'!D$10:D$999,MATCH($A930,'Cycle 1'!$L$10:$L$999,0),1)),INDEX('Cycle 2'!D$10:D$999,MATCH($A930,'Cycle 2'!$L$10:$L$999,0),1)),INDEX('Cycle 3'!D$10:D$999,MATCH($A930,'Cycle 3'!$L$10:$L$999,0),1)),INDEX('Cycle 4'!D$10:D$999,MATCH($A930,'Cycle 4'!$L$10:$L$999,0),1)),INDEX('Cycle 5'!D$10:D$999,MATCH($A930,'Cycle 5'!$L$10:$L$999,0),1)),INDEX('Cycle 6'!D$10:D$999,MATCH($A930,'Cycle 6'!$L$10:$L$999,0),1)),INDEX('Cycle 7'!D$10:D$999,MATCH($A930,'Cycle 7'!$L$10:$L$999,0),1)),INDEX('Cycle 8'!D$10:D$999,MATCH($A930,'Cycle 8'!$L$10:$L$999,0),1)),INDEX('Cycle 9'!D$10:D$999,MATCH($A930,'Cycle 9'!$L$10:$L$999,0),1)),INDEX('Cycle 10'!D$10:D$999,MATCH($A930,'Cycle 10'!$L$10:$L$999,0),1)),INDEX('Cycle 11'!D$10:D$999,MATCH($A930,'Cycle 11'!$L$10:$L$999,0),1)),"")="","",IFERROR(IFERROR(IFERROR(IFERROR(IFERROR(IFERROR(IFERROR(IFERROR(IFERROR(IFERROR(IFERROR(IFERROR(INDEX(Summer!D$10:D$999,MATCH($A930,Summer!$L$10:$L$999,0),1),INDEX('Cycle 1'!D$10:D$999,MATCH($A930,'Cycle 1'!$L$10:$L$999,0),1)),INDEX('Cycle 2'!D$10:D$999,MATCH($A930,'Cycle 2'!$L$10:$L$999,0),1)),INDEX('Cycle 3'!D$10:D$999,MATCH($A930,'Cycle 3'!$L$10:$L$999,0),1)),INDEX('Cycle 4'!D$10:D$999,MATCH($A930,'Cycle 4'!$L$10:$L$999,0),1)),INDEX('Cycle 5'!D$10:D$999,MATCH($A930,'Cycle 5'!$L$10:$L$999,0),1)),INDEX('Cycle 6'!D$10:D$999,MATCH($A930,'Cycle 6'!$L$10:$L$999,0),1)),INDEX('Cycle 7'!D$10:D$999,MATCH($A930,'Cycle 7'!$L$10:$L$999,0),1)),INDEX('Cycle 8'!D$10:D$999,MATCH($A930,'Cycle 8'!$L$10:$L$999,0),1)),INDEX('Cycle 9'!D$10:D$999,MATCH($A930,'Cycle 9'!$L$10:$L$999,0),1)),INDEX('Cycle 10'!D$10:D$999,MATCH($A930,'Cycle 10'!$L$10:$L$999,0),1)),INDEX('Cycle 11'!D$10:D$999,MATCH($A930,'Cycle 11'!$L$10:$L$999,0),1)),""))</f>
        <v/>
      </c>
      <c r="F930" t="str">
        <f>IF(IFERROR(IFERROR(IFERROR(IFERROR(IFERROR(IFERROR(IFERROR(IFERROR(IFERROR(IFERROR(IFERROR(IFERROR(INDEX(Summer!E$10:E$999,MATCH($A930,Summer!$L$10:$L$999,0),1),INDEX('Cycle 1'!E$10:E$999,MATCH($A930,'Cycle 1'!$L$10:$L$999,0),1)),INDEX('Cycle 2'!E$10:E$999,MATCH($A930,'Cycle 2'!$L$10:$L$999,0),1)),INDEX('Cycle 3'!E$10:E$999,MATCH($A930,'Cycle 3'!$L$10:$L$999,0),1)),INDEX('Cycle 4'!E$10:E$999,MATCH($A930,'Cycle 4'!$L$10:$L$999,0),1)),INDEX('Cycle 5'!E$10:E$999,MATCH($A930,'Cycle 5'!$L$10:$L$999,0),1)),INDEX('Cycle 6'!E$10:E$999,MATCH($A930,'Cycle 6'!$L$10:$L$999,0),1)),INDEX('Cycle 7'!E$10:E$999,MATCH($A930,'Cycle 7'!$L$10:$L$999,0),1)),INDEX('Cycle 8'!E$10:E$999,MATCH($A930,'Cycle 8'!$L$10:$L$999,0),1)),INDEX('Cycle 9'!E$10:E$999,MATCH($A930,'Cycle 9'!$L$10:$L$999,0),1)),INDEX('Cycle 10'!E$10:E$999,MATCH($A930,'Cycle 10'!$L$10:$L$999,0),1)),INDEX('Cycle 11'!E$10:E$999,MATCH($A930,'Cycle 11'!$L$10:$L$999,0),1)),"")="","",IFERROR(IFERROR(IFERROR(IFERROR(IFERROR(IFERROR(IFERROR(IFERROR(IFERROR(IFERROR(IFERROR(IFERROR(INDEX(Summer!E$10:E$999,MATCH($A930,Summer!$L$10:$L$999,0),1),INDEX('Cycle 1'!E$10:E$999,MATCH($A930,'Cycle 1'!$L$10:$L$999,0),1)),INDEX('Cycle 2'!E$10:E$999,MATCH($A930,'Cycle 2'!$L$10:$L$999,0),1)),INDEX('Cycle 3'!E$10:E$999,MATCH($A930,'Cycle 3'!$L$10:$L$999,0),1)),INDEX('Cycle 4'!E$10:E$999,MATCH($A930,'Cycle 4'!$L$10:$L$999,0),1)),INDEX('Cycle 5'!E$10:E$999,MATCH($A930,'Cycle 5'!$L$10:$L$999,0),1)),INDEX('Cycle 6'!E$10:E$999,MATCH($A930,'Cycle 6'!$L$10:$L$999,0),1)),INDEX('Cycle 7'!E$10:E$999,MATCH($A930,'Cycle 7'!$L$10:$L$999,0),1)),INDEX('Cycle 8'!E$10:E$999,MATCH($A930,'Cycle 8'!$L$10:$L$999,0),1)),INDEX('Cycle 9'!E$10:E$999,MATCH($A930,'Cycle 9'!$L$10:$L$999,0),1)),INDEX('Cycle 10'!E$10:E$999,MATCH($A930,'Cycle 10'!$L$10:$L$999,0),1)),INDEX('Cycle 11'!E$10:E$999,MATCH($A930,'Cycle 11'!$L$10:$L$999,0),1)),""))</f>
        <v/>
      </c>
      <c r="G930" t="str">
        <f>IF(IFERROR(IFERROR(IFERROR(IFERROR(IFERROR(IFERROR(IFERROR(IFERROR(IFERROR(IFERROR(IFERROR(IFERROR(INDEX(Summer!F$10:F$999,MATCH($A930,Summer!$L$10:$L$999,0),1),INDEX('Cycle 1'!F$10:F$999,MATCH($A930,'Cycle 1'!$L$10:$L$999,0),1)),INDEX('Cycle 2'!F$10:F$999,MATCH($A930,'Cycle 2'!$L$10:$L$999,0),1)),INDEX('Cycle 3'!F$10:F$999,MATCH($A930,'Cycle 3'!$L$10:$L$999,0),1)),INDEX('Cycle 4'!F$10:F$999,MATCH($A930,'Cycle 4'!$L$10:$L$999,0),1)),INDEX('Cycle 5'!F$10:F$999,MATCH($A930,'Cycle 5'!$L$10:$L$999,0),1)),INDEX('Cycle 6'!F$10:F$999,MATCH($A930,'Cycle 6'!$L$10:$L$999,0),1)),INDEX('Cycle 7'!F$10:F$999,MATCH($A930,'Cycle 7'!$L$10:$L$999,0),1)),INDEX('Cycle 8'!F$10:F$999,MATCH($A930,'Cycle 8'!$L$10:$L$999,0),1)),INDEX('Cycle 9'!F$10:F$999,MATCH($A930,'Cycle 9'!$L$10:$L$999,0),1)),INDEX('Cycle 10'!F$10:F$999,MATCH($A930,'Cycle 10'!$L$10:$L$999,0),1)),INDEX('Cycle 11'!F$10:F$999,MATCH($A930,'Cycle 11'!$L$10:$L$999,0),1)),"")="","",IFERROR(IFERROR(IFERROR(IFERROR(IFERROR(IFERROR(IFERROR(IFERROR(IFERROR(IFERROR(IFERROR(IFERROR(INDEX(Summer!F$10:F$999,MATCH($A930,Summer!$L$10:$L$999,0),1),INDEX('Cycle 1'!F$10:F$999,MATCH($A930,'Cycle 1'!$L$10:$L$999,0),1)),INDEX('Cycle 2'!F$10:F$999,MATCH($A930,'Cycle 2'!$L$10:$L$999,0),1)),INDEX('Cycle 3'!F$10:F$999,MATCH($A930,'Cycle 3'!$L$10:$L$999,0),1)),INDEX('Cycle 4'!F$10:F$999,MATCH($A930,'Cycle 4'!$L$10:$L$999,0),1)),INDEX('Cycle 5'!F$10:F$999,MATCH($A930,'Cycle 5'!$L$10:$L$999,0),1)),INDEX('Cycle 6'!F$10:F$999,MATCH($A930,'Cycle 6'!$L$10:$L$999,0),1)),INDEX('Cycle 7'!F$10:F$999,MATCH($A930,'Cycle 7'!$L$10:$L$999,0),1)),INDEX('Cycle 8'!F$10:F$999,MATCH($A930,'Cycle 8'!$L$10:$L$999,0),1)),INDEX('Cycle 9'!F$10:F$999,MATCH($A930,'Cycle 9'!$L$10:$L$999,0),1)),INDEX('Cycle 10'!F$10:F$999,MATCH($A930,'Cycle 10'!$L$10:$L$999,0),1)),INDEX('Cycle 11'!F$10:F$999,MATCH($A930,'Cycle 11'!$L$10:$L$999,0),1)),""))</f>
        <v/>
      </c>
      <c r="H930" t="str">
        <f>IF(IFERROR(IFERROR(IFERROR(IFERROR(IFERROR(IFERROR(IFERROR(IFERROR(IFERROR(IFERROR(IFERROR(IFERROR(INDEX(Summer!G$10:G$999,MATCH($A930,Summer!$L$10:$L$999,0),1),INDEX('Cycle 1'!G$10:G$999,MATCH($A930,'Cycle 1'!$L$10:$L$999,0),1)),INDEX('Cycle 2'!G$10:G$999,MATCH($A930,'Cycle 2'!$L$10:$L$999,0),1)),INDEX('Cycle 3'!G$10:G$999,MATCH($A930,'Cycle 3'!$L$10:$L$999,0),1)),INDEX('Cycle 4'!G$10:G$999,MATCH($A930,'Cycle 4'!$L$10:$L$999,0),1)),INDEX('Cycle 5'!G$10:G$999,MATCH($A930,'Cycle 5'!$L$10:$L$999,0),1)),INDEX('Cycle 6'!G$10:G$999,MATCH($A930,'Cycle 6'!$L$10:$L$999,0),1)),INDEX('Cycle 7'!G$10:G$999,MATCH($A930,'Cycle 7'!$L$10:$L$999,0),1)),INDEX('Cycle 8'!G$10:G$999,MATCH($A930,'Cycle 8'!$L$10:$L$999,0),1)),INDEX('Cycle 9'!G$10:G$999,MATCH($A930,'Cycle 9'!$L$10:$L$999,0),1)),INDEX('Cycle 10'!G$10:G$999,MATCH($A930,'Cycle 10'!$L$10:$L$999,0),1)),INDEX('Cycle 11'!G$10:G$999,MATCH($A930,'Cycle 11'!$L$10:$L$999,0),1)),"")="","",IFERROR(IFERROR(IFERROR(IFERROR(IFERROR(IFERROR(IFERROR(IFERROR(IFERROR(IFERROR(IFERROR(IFERROR(INDEX(Summer!G$10:G$999,MATCH($A930,Summer!$L$10:$L$999,0),1),INDEX('Cycle 1'!G$10:G$999,MATCH($A930,'Cycle 1'!$L$10:$L$999,0),1)),INDEX('Cycle 2'!G$10:G$999,MATCH($A930,'Cycle 2'!$L$10:$L$999,0),1)),INDEX('Cycle 3'!G$10:G$999,MATCH($A930,'Cycle 3'!$L$10:$L$999,0),1)),INDEX('Cycle 4'!G$10:G$999,MATCH($A930,'Cycle 4'!$L$10:$L$999,0),1)),INDEX('Cycle 5'!G$10:G$999,MATCH($A930,'Cycle 5'!$L$10:$L$999,0),1)),INDEX('Cycle 6'!G$10:G$999,MATCH($A930,'Cycle 6'!$L$10:$L$999,0),1)),INDEX('Cycle 7'!G$10:G$999,MATCH($A930,'Cycle 7'!$L$10:$L$999,0),1)),INDEX('Cycle 8'!G$10:G$999,MATCH($A930,'Cycle 8'!$L$10:$L$999,0),1)),INDEX('Cycle 9'!G$10:G$999,MATCH($A930,'Cycle 9'!$L$10:$L$999,0),1)),INDEX('Cycle 10'!G$10:G$999,MATCH($A930,'Cycle 10'!$L$10:$L$999,0),1)),INDEX('Cycle 11'!G$10:G$999,MATCH($A930,'Cycle 11'!$L$10:$L$999,0),1)),""))</f>
        <v/>
      </c>
      <c r="I930">
        <f>IFERROR(IF(C930="",MAX(I$1:I929),IF(ROW(C$2)=ROW(C930),1,IF(ISERROR(VLOOKUP(C930,C$2:C929,1,FALSE)),MAX(I$1:I929)+1,MAX(I$1:I929)))),"")</f>
        <v>0</v>
      </c>
      <c r="J930" t="str">
        <f t="shared" si="96"/>
        <v/>
      </c>
      <c r="K930" t="str">
        <f t="shared" si="99"/>
        <v/>
      </c>
      <c r="L930" t="str">
        <f t="shared" si="99"/>
        <v/>
      </c>
      <c r="M930" t="str">
        <f t="shared" si="99"/>
        <v/>
      </c>
      <c r="N930" t="str">
        <f t="shared" si="99"/>
        <v/>
      </c>
      <c r="O930" t="str">
        <f t="shared" si="99"/>
        <v/>
      </c>
      <c r="P930" t="str">
        <f t="shared" si="99"/>
        <v/>
      </c>
      <c r="Q930" t="str">
        <f t="shared" si="99"/>
        <v/>
      </c>
      <c r="R930" t="str">
        <f t="shared" si="99"/>
        <v/>
      </c>
      <c r="S930" t="str">
        <f t="shared" si="99"/>
        <v/>
      </c>
      <c r="T930" t="str">
        <f t="shared" si="99"/>
        <v/>
      </c>
      <c r="U930" t="str">
        <f t="shared" si="99"/>
        <v/>
      </c>
      <c r="V930" t="str">
        <f t="shared" si="99"/>
        <v/>
      </c>
      <c r="W930" t="str">
        <f t="shared" si="97"/>
        <v/>
      </c>
      <c r="X930">
        <f>IF(OR(H930="No",H930=""),0,IF(COUNTIFS(H$2:H930,"Yes",C$2:C930,C930)&gt;1,0,COUNTIFS(H$2:H930,"Yes",C$2:C930,C930)))+IF(X929=$X$1,0,X929)</f>
        <v>0</v>
      </c>
    </row>
    <row r="931" spans="1:24" x14ac:dyDescent="0.3">
      <c r="A931">
        <f>ROWS($A$2:$A931)</f>
        <v>930</v>
      </c>
      <c r="B931" t="str">
        <f>IF(ISERROR(VLOOKUP(A931,Summer!L$11:L$500,1,FALSE)),IF(ISERROR(VLOOKUP(A931,'Cycle 1'!L$11:L$500,1,FALSE)),IF(ISERROR(VLOOKUP(A931,'Cycle 2'!L$11:L$500,1,FALSE)),IF(ISERROR(VLOOKUP(A931,'Cycle 3'!L$11:L$500,1,FALSE)),IF(ISERROR(VLOOKUP(A931,'Cycle 4'!L$11:L$500,1,FALSE)),IF(ISERROR(VLOOKUP(A931,'Cycle 5'!L$11:L$500,1,FALSE)),IF(ISERROR(VLOOKUP(A931,'Cycle 6'!L$11:L$500,1,FALSE)),IF(ISERROR(VLOOKUP(A931,'Cycle 7'!L$11:L$500,1,FALSE)),IF(ISERROR(VLOOKUP(A931,'Cycle 8'!L$11:L$500,1,FALSE)),IF(ISERROR(VLOOKUP(A931,'Cycle 9'!L$11:L$500,1,FALSE)),IF(ISERROR(VLOOKUP(A931,'Cycle 10'!L$11:L$500,1,FALSE)),IF(ISERROR(VLOOKUP(A931,'Cycle 11'!L$11:L$500,1,FALSE)),"","Cycle 11"),"Cycle 10"),"Cycle 9"),"Cycle 8"),"Cycle 7"),"Cycle 6"),"Cycle 5"),"Cycle 4"),"Cycle 3"),"Cycle 2"),"Cycle 1"),"Summer")</f>
        <v/>
      </c>
      <c r="C931" t="str">
        <f>IF(IFERROR(IFERROR(IFERROR(IFERROR(IFERROR(IFERROR(IFERROR(IFERROR(IFERROR(IFERROR(IFERROR(IFERROR(INDEX(Summer!B$10:B$999,MATCH($A931,Summer!$L$10:$L$999,0),1),INDEX('Cycle 1'!B$10:B$999,MATCH($A931,'Cycle 1'!$L$10:$L$999,0),1)),INDEX('Cycle 2'!B$10:B$999,MATCH($A931,'Cycle 2'!$L$10:$L$999,0),1)),INDEX('Cycle 3'!B$10:B$999,MATCH($A931,'Cycle 3'!$L$10:$L$999,0),1)),INDEX('Cycle 4'!B$10:B$999,MATCH($A931,'Cycle 4'!$L$10:$L$999,0),1)),INDEX('Cycle 5'!B$10:B$999,MATCH($A931,'Cycle 5'!$L$10:$L$999,0),1)),INDEX('Cycle 6'!B$10:B$999,MATCH($A931,'Cycle 6'!$L$10:$L$999,0),1)),INDEX('Cycle 7'!B$10:B$999,MATCH($A931,'Cycle 7'!$L$10:$L$999,0),1)),INDEX('Cycle 8'!B$10:B$999,MATCH($A931,'Cycle 8'!$L$10:$L$999,0),1)),INDEX('Cycle 9'!B$10:B$999,MATCH($A931,'Cycle 9'!$L$10:$L$999,0),1)),INDEX('Cycle 10'!B$10:B$999,MATCH($A931,'Cycle 10'!$L$10:$L$999,0),1)),INDEX('Cycle 11'!B$10:B$999,MATCH($A931,'Cycle 11'!$L$10:$L$999,0),1)),"")="","",IFERROR(IFERROR(IFERROR(IFERROR(IFERROR(IFERROR(IFERROR(IFERROR(IFERROR(IFERROR(IFERROR(IFERROR(INDEX(Summer!B$10:B$999,MATCH($A931,Summer!$L$10:$L$999,0),1),INDEX('Cycle 1'!B$10:B$999,MATCH($A931,'Cycle 1'!$L$10:$L$999,0),1)),INDEX('Cycle 2'!B$10:B$999,MATCH($A931,'Cycle 2'!$L$10:$L$999,0),1)),INDEX('Cycle 3'!B$10:B$999,MATCH($A931,'Cycle 3'!$L$10:$L$999,0),1)),INDEX('Cycle 4'!B$10:B$999,MATCH($A931,'Cycle 4'!$L$10:$L$999,0),1)),INDEX('Cycle 5'!B$10:B$999,MATCH($A931,'Cycle 5'!$L$10:$L$999,0),1)),INDEX('Cycle 6'!B$10:B$999,MATCH($A931,'Cycle 6'!$L$10:$L$999,0),1)),INDEX('Cycle 7'!B$10:B$999,MATCH($A931,'Cycle 7'!$L$10:$L$999,0),1)),INDEX('Cycle 8'!B$10:B$999,MATCH($A931,'Cycle 8'!$L$10:$L$999,0),1)),INDEX('Cycle 9'!B$10:B$999,MATCH($A931,'Cycle 9'!$L$10:$L$999,0),1)),INDEX('Cycle 10'!B$10:B$999,MATCH($A931,'Cycle 10'!$L$10:$L$999,0),1)),INDEX('Cycle 11'!B$10:B$999,MATCH($A931,'Cycle 11'!$L$10:$L$999,0),1)),""))</f>
        <v/>
      </c>
      <c r="D931" t="str">
        <f>IF(IFERROR(IFERROR(IFERROR(IFERROR(IFERROR(IFERROR(IFERROR(IFERROR(IFERROR(IFERROR(IFERROR(IFERROR(INDEX(Summer!C$10:C$999,MATCH($A931,Summer!$L$10:$L$999,0),1),INDEX('Cycle 1'!C$10:C$999,MATCH($A931,'Cycle 1'!$L$10:$L$999,0),1)),INDEX('Cycle 2'!C$10:C$999,MATCH($A931,'Cycle 2'!$L$10:$L$999,0),1)),INDEX('Cycle 3'!C$10:C$999,MATCH($A931,'Cycle 3'!$L$10:$L$999,0),1)),INDEX('Cycle 4'!C$10:C$999,MATCH($A931,'Cycle 4'!$L$10:$L$999,0),1)),INDEX('Cycle 5'!C$10:C$999,MATCH($A931,'Cycle 5'!$L$10:$L$999,0),1)),INDEX('Cycle 6'!C$10:C$999,MATCH($A931,'Cycle 6'!$L$10:$L$999,0),1)),INDEX('Cycle 7'!C$10:C$999,MATCH($A931,'Cycle 7'!$L$10:$L$999,0),1)),INDEX('Cycle 8'!C$10:C$999,MATCH($A931,'Cycle 8'!$L$10:$L$999,0),1)),INDEX('Cycle 9'!C$10:C$999,MATCH($A931,'Cycle 9'!$L$10:$L$999,0),1)),INDEX('Cycle 10'!C$10:C$999,MATCH($A931,'Cycle 10'!$L$10:$L$999,0),1)),INDEX('Cycle 11'!C$10:C$999,MATCH($A931,'Cycle 11'!$L$10:$L$999,0),1)),"")="","",IFERROR(IFERROR(IFERROR(IFERROR(IFERROR(IFERROR(IFERROR(IFERROR(IFERROR(IFERROR(IFERROR(IFERROR(INDEX(Summer!C$10:C$999,MATCH($A931,Summer!$L$10:$L$999,0),1),INDEX('Cycle 1'!C$10:C$999,MATCH($A931,'Cycle 1'!$L$10:$L$999,0),1)),INDEX('Cycle 2'!C$10:C$999,MATCH($A931,'Cycle 2'!$L$10:$L$999,0),1)),INDEX('Cycle 3'!C$10:C$999,MATCH($A931,'Cycle 3'!$L$10:$L$999,0),1)),INDEX('Cycle 4'!C$10:C$999,MATCH($A931,'Cycle 4'!$L$10:$L$999,0),1)),INDEX('Cycle 5'!C$10:C$999,MATCH($A931,'Cycle 5'!$L$10:$L$999,0),1)),INDEX('Cycle 6'!C$10:C$999,MATCH($A931,'Cycle 6'!$L$10:$L$999,0),1)),INDEX('Cycle 7'!C$10:C$999,MATCH($A931,'Cycle 7'!$L$10:$L$999,0),1)),INDEX('Cycle 8'!C$10:C$999,MATCH($A931,'Cycle 8'!$L$10:$L$999,0),1)),INDEX('Cycle 9'!C$10:C$999,MATCH($A931,'Cycle 9'!$L$10:$L$999,0),1)),INDEX('Cycle 10'!C$10:C$999,MATCH($A931,'Cycle 10'!$L$10:$L$999,0),1)),INDEX('Cycle 11'!C$10:C$999,MATCH($A931,'Cycle 11'!$L$10:$L$999,0),1)),""))</f>
        <v/>
      </c>
      <c r="E931" t="str">
        <f>IF(IFERROR(IFERROR(IFERROR(IFERROR(IFERROR(IFERROR(IFERROR(IFERROR(IFERROR(IFERROR(IFERROR(IFERROR(INDEX(Summer!D$10:D$999,MATCH($A931,Summer!$L$10:$L$999,0),1),INDEX('Cycle 1'!D$10:D$999,MATCH($A931,'Cycle 1'!$L$10:$L$999,0),1)),INDEX('Cycle 2'!D$10:D$999,MATCH($A931,'Cycle 2'!$L$10:$L$999,0),1)),INDEX('Cycle 3'!D$10:D$999,MATCH($A931,'Cycle 3'!$L$10:$L$999,0),1)),INDEX('Cycle 4'!D$10:D$999,MATCH($A931,'Cycle 4'!$L$10:$L$999,0),1)),INDEX('Cycle 5'!D$10:D$999,MATCH($A931,'Cycle 5'!$L$10:$L$999,0),1)),INDEX('Cycle 6'!D$10:D$999,MATCH($A931,'Cycle 6'!$L$10:$L$999,0),1)),INDEX('Cycle 7'!D$10:D$999,MATCH($A931,'Cycle 7'!$L$10:$L$999,0),1)),INDEX('Cycle 8'!D$10:D$999,MATCH($A931,'Cycle 8'!$L$10:$L$999,0),1)),INDEX('Cycle 9'!D$10:D$999,MATCH($A931,'Cycle 9'!$L$10:$L$999,0),1)),INDEX('Cycle 10'!D$10:D$999,MATCH($A931,'Cycle 10'!$L$10:$L$999,0),1)),INDEX('Cycle 11'!D$10:D$999,MATCH($A931,'Cycle 11'!$L$10:$L$999,0),1)),"")="","",IFERROR(IFERROR(IFERROR(IFERROR(IFERROR(IFERROR(IFERROR(IFERROR(IFERROR(IFERROR(IFERROR(IFERROR(INDEX(Summer!D$10:D$999,MATCH($A931,Summer!$L$10:$L$999,0),1),INDEX('Cycle 1'!D$10:D$999,MATCH($A931,'Cycle 1'!$L$10:$L$999,0),1)),INDEX('Cycle 2'!D$10:D$999,MATCH($A931,'Cycle 2'!$L$10:$L$999,0),1)),INDEX('Cycle 3'!D$10:D$999,MATCH($A931,'Cycle 3'!$L$10:$L$999,0),1)),INDEX('Cycle 4'!D$10:D$999,MATCH($A931,'Cycle 4'!$L$10:$L$999,0),1)),INDEX('Cycle 5'!D$10:D$999,MATCH($A931,'Cycle 5'!$L$10:$L$999,0),1)),INDEX('Cycle 6'!D$10:D$999,MATCH($A931,'Cycle 6'!$L$10:$L$999,0),1)),INDEX('Cycle 7'!D$10:D$999,MATCH($A931,'Cycle 7'!$L$10:$L$999,0),1)),INDEX('Cycle 8'!D$10:D$999,MATCH($A931,'Cycle 8'!$L$10:$L$999,0),1)),INDEX('Cycle 9'!D$10:D$999,MATCH($A931,'Cycle 9'!$L$10:$L$999,0),1)),INDEX('Cycle 10'!D$10:D$999,MATCH($A931,'Cycle 10'!$L$10:$L$999,0),1)),INDEX('Cycle 11'!D$10:D$999,MATCH($A931,'Cycle 11'!$L$10:$L$999,0),1)),""))</f>
        <v/>
      </c>
      <c r="F931" t="str">
        <f>IF(IFERROR(IFERROR(IFERROR(IFERROR(IFERROR(IFERROR(IFERROR(IFERROR(IFERROR(IFERROR(IFERROR(IFERROR(INDEX(Summer!E$10:E$999,MATCH($A931,Summer!$L$10:$L$999,0),1),INDEX('Cycle 1'!E$10:E$999,MATCH($A931,'Cycle 1'!$L$10:$L$999,0),1)),INDEX('Cycle 2'!E$10:E$999,MATCH($A931,'Cycle 2'!$L$10:$L$999,0),1)),INDEX('Cycle 3'!E$10:E$999,MATCH($A931,'Cycle 3'!$L$10:$L$999,0),1)),INDEX('Cycle 4'!E$10:E$999,MATCH($A931,'Cycle 4'!$L$10:$L$999,0),1)),INDEX('Cycle 5'!E$10:E$999,MATCH($A931,'Cycle 5'!$L$10:$L$999,0),1)),INDEX('Cycle 6'!E$10:E$999,MATCH($A931,'Cycle 6'!$L$10:$L$999,0),1)),INDEX('Cycle 7'!E$10:E$999,MATCH($A931,'Cycle 7'!$L$10:$L$999,0),1)),INDEX('Cycle 8'!E$10:E$999,MATCH($A931,'Cycle 8'!$L$10:$L$999,0),1)),INDEX('Cycle 9'!E$10:E$999,MATCH($A931,'Cycle 9'!$L$10:$L$999,0),1)),INDEX('Cycle 10'!E$10:E$999,MATCH($A931,'Cycle 10'!$L$10:$L$999,0),1)),INDEX('Cycle 11'!E$10:E$999,MATCH($A931,'Cycle 11'!$L$10:$L$999,0),1)),"")="","",IFERROR(IFERROR(IFERROR(IFERROR(IFERROR(IFERROR(IFERROR(IFERROR(IFERROR(IFERROR(IFERROR(IFERROR(INDEX(Summer!E$10:E$999,MATCH($A931,Summer!$L$10:$L$999,0),1),INDEX('Cycle 1'!E$10:E$999,MATCH($A931,'Cycle 1'!$L$10:$L$999,0),1)),INDEX('Cycle 2'!E$10:E$999,MATCH($A931,'Cycle 2'!$L$10:$L$999,0),1)),INDEX('Cycle 3'!E$10:E$999,MATCH($A931,'Cycle 3'!$L$10:$L$999,0),1)),INDEX('Cycle 4'!E$10:E$999,MATCH($A931,'Cycle 4'!$L$10:$L$999,0),1)),INDEX('Cycle 5'!E$10:E$999,MATCH($A931,'Cycle 5'!$L$10:$L$999,0),1)),INDEX('Cycle 6'!E$10:E$999,MATCH($A931,'Cycle 6'!$L$10:$L$999,0),1)),INDEX('Cycle 7'!E$10:E$999,MATCH($A931,'Cycle 7'!$L$10:$L$999,0),1)),INDEX('Cycle 8'!E$10:E$999,MATCH($A931,'Cycle 8'!$L$10:$L$999,0),1)),INDEX('Cycle 9'!E$10:E$999,MATCH($A931,'Cycle 9'!$L$10:$L$999,0),1)),INDEX('Cycle 10'!E$10:E$999,MATCH($A931,'Cycle 10'!$L$10:$L$999,0),1)),INDEX('Cycle 11'!E$10:E$999,MATCH($A931,'Cycle 11'!$L$10:$L$999,0),1)),""))</f>
        <v/>
      </c>
      <c r="G931" t="str">
        <f>IF(IFERROR(IFERROR(IFERROR(IFERROR(IFERROR(IFERROR(IFERROR(IFERROR(IFERROR(IFERROR(IFERROR(IFERROR(INDEX(Summer!F$10:F$999,MATCH($A931,Summer!$L$10:$L$999,0),1),INDEX('Cycle 1'!F$10:F$999,MATCH($A931,'Cycle 1'!$L$10:$L$999,0),1)),INDEX('Cycle 2'!F$10:F$999,MATCH($A931,'Cycle 2'!$L$10:$L$999,0),1)),INDEX('Cycle 3'!F$10:F$999,MATCH($A931,'Cycle 3'!$L$10:$L$999,0),1)),INDEX('Cycle 4'!F$10:F$999,MATCH($A931,'Cycle 4'!$L$10:$L$999,0),1)),INDEX('Cycle 5'!F$10:F$999,MATCH($A931,'Cycle 5'!$L$10:$L$999,0),1)),INDEX('Cycle 6'!F$10:F$999,MATCH($A931,'Cycle 6'!$L$10:$L$999,0),1)),INDEX('Cycle 7'!F$10:F$999,MATCH($A931,'Cycle 7'!$L$10:$L$999,0),1)),INDEX('Cycle 8'!F$10:F$999,MATCH($A931,'Cycle 8'!$L$10:$L$999,0),1)),INDEX('Cycle 9'!F$10:F$999,MATCH($A931,'Cycle 9'!$L$10:$L$999,0),1)),INDEX('Cycle 10'!F$10:F$999,MATCH($A931,'Cycle 10'!$L$10:$L$999,0),1)),INDEX('Cycle 11'!F$10:F$999,MATCH($A931,'Cycle 11'!$L$10:$L$999,0),1)),"")="","",IFERROR(IFERROR(IFERROR(IFERROR(IFERROR(IFERROR(IFERROR(IFERROR(IFERROR(IFERROR(IFERROR(IFERROR(INDEX(Summer!F$10:F$999,MATCH($A931,Summer!$L$10:$L$999,0),1),INDEX('Cycle 1'!F$10:F$999,MATCH($A931,'Cycle 1'!$L$10:$L$999,0),1)),INDEX('Cycle 2'!F$10:F$999,MATCH($A931,'Cycle 2'!$L$10:$L$999,0),1)),INDEX('Cycle 3'!F$10:F$999,MATCH($A931,'Cycle 3'!$L$10:$L$999,0),1)),INDEX('Cycle 4'!F$10:F$999,MATCH($A931,'Cycle 4'!$L$10:$L$999,0),1)),INDEX('Cycle 5'!F$10:F$999,MATCH($A931,'Cycle 5'!$L$10:$L$999,0),1)),INDEX('Cycle 6'!F$10:F$999,MATCH($A931,'Cycle 6'!$L$10:$L$999,0),1)),INDEX('Cycle 7'!F$10:F$999,MATCH($A931,'Cycle 7'!$L$10:$L$999,0),1)),INDEX('Cycle 8'!F$10:F$999,MATCH($A931,'Cycle 8'!$L$10:$L$999,0),1)),INDEX('Cycle 9'!F$10:F$999,MATCH($A931,'Cycle 9'!$L$10:$L$999,0),1)),INDEX('Cycle 10'!F$10:F$999,MATCH($A931,'Cycle 10'!$L$10:$L$999,0),1)),INDEX('Cycle 11'!F$10:F$999,MATCH($A931,'Cycle 11'!$L$10:$L$999,0),1)),""))</f>
        <v/>
      </c>
      <c r="H931" t="str">
        <f>IF(IFERROR(IFERROR(IFERROR(IFERROR(IFERROR(IFERROR(IFERROR(IFERROR(IFERROR(IFERROR(IFERROR(IFERROR(INDEX(Summer!G$10:G$999,MATCH($A931,Summer!$L$10:$L$999,0),1),INDEX('Cycle 1'!G$10:G$999,MATCH($A931,'Cycle 1'!$L$10:$L$999,0),1)),INDEX('Cycle 2'!G$10:G$999,MATCH($A931,'Cycle 2'!$L$10:$L$999,0),1)),INDEX('Cycle 3'!G$10:G$999,MATCH($A931,'Cycle 3'!$L$10:$L$999,0),1)),INDEX('Cycle 4'!G$10:G$999,MATCH($A931,'Cycle 4'!$L$10:$L$999,0),1)),INDEX('Cycle 5'!G$10:G$999,MATCH($A931,'Cycle 5'!$L$10:$L$999,0),1)),INDEX('Cycle 6'!G$10:G$999,MATCH($A931,'Cycle 6'!$L$10:$L$999,0),1)),INDEX('Cycle 7'!G$10:G$999,MATCH($A931,'Cycle 7'!$L$10:$L$999,0),1)),INDEX('Cycle 8'!G$10:G$999,MATCH($A931,'Cycle 8'!$L$10:$L$999,0),1)),INDEX('Cycle 9'!G$10:G$999,MATCH($A931,'Cycle 9'!$L$10:$L$999,0),1)),INDEX('Cycle 10'!G$10:G$999,MATCH($A931,'Cycle 10'!$L$10:$L$999,0),1)),INDEX('Cycle 11'!G$10:G$999,MATCH($A931,'Cycle 11'!$L$10:$L$999,0),1)),"")="","",IFERROR(IFERROR(IFERROR(IFERROR(IFERROR(IFERROR(IFERROR(IFERROR(IFERROR(IFERROR(IFERROR(IFERROR(INDEX(Summer!G$10:G$999,MATCH($A931,Summer!$L$10:$L$999,0),1),INDEX('Cycle 1'!G$10:G$999,MATCH($A931,'Cycle 1'!$L$10:$L$999,0),1)),INDEX('Cycle 2'!G$10:G$999,MATCH($A931,'Cycle 2'!$L$10:$L$999,0),1)),INDEX('Cycle 3'!G$10:G$999,MATCH($A931,'Cycle 3'!$L$10:$L$999,0),1)),INDEX('Cycle 4'!G$10:G$999,MATCH($A931,'Cycle 4'!$L$10:$L$999,0),1)),INDEX('Cycle 5'!G$10:G$999,MATCH($A931,'Cycle 5'!$L$10:$L$999,0),1)),INDEX('Cycle 6'!G$10:G$999,MATCH($A931,'Cycle 6'!$L$10:$L$999,0),1)),INDEX('Cycle 7'!G$10:G$999,MATCH($A931,'Cycle 7'!$L$10:$L$999,0),1)),INDEX('Cycle 8'!G$10:G$999,MATCH($A931,'Cycle 8'!$L$10:$L$999,0),1)),INDEX('Cycle 9'!G$10:G$999,MATCH($A931,'Cycle 9'!$L$10:$L$999,0),1)),INDEX('Cycle 10'!G$10:G$999,MATCH($A931,'Cycle 10'!$L$10:$L$999,0),1)),INDEX('Cycle 11'!G$10:G$999,MATCH($A931,'Cycle 11'!$L$10:$L$999,0),1)),""))</f>
        <v/>
      </c>
      <c r="I931">
        <f>IFERROR(IF(C931="",MAX(I$1:I930),IF(ROW(C$2)=ROW(C931),1,IF(ISERROR(VLOOKUP(C931,C$2:C930,1,FALSE)),MAX(I$1:I930)+1,MAX(I$1:I930)))),"")</f>
        <v>0</v>
      </c>
      <c r="J931" t="str">
        <f t="shared" si="96"/>
        <v/>
      </c>
      <c r="K931" t="str">
        <f t="shared" si="99"/>
        <v/>
      </c>
      <c r="L931" t="str">
        <f t="shared" si="99"/>
        <v/>
      </c>
      <c r="M931" t="str">
        <f t="shared" si="99"/>
        <v/>
      </c>
      <c r="N931" t="str">
        <f t="shared" si="99"/>
        <v/>
      </c>
      <c r="O931" t="str">
        <f t="shared" si="99"/>
        <v/>
      </c>
      <c r="P931" t="str">
        <f t="shared" si="99"/>
        <v/>
      </c>
      <c r="Q931" t="str">
        <f t="shared" si="99"/>
        <v/>
      </c>
      <c r="R931" t="str">
        <f t="shared" si="99"/>
        <v/>
      </c>
      <c r="S931" t="str">
        <f t="shared" si="99"/>
        <v/>
      </c>
      <c r="T931" t="str">
        <f t="shared" si="99"/>
        <v/>
      </c>
      <c r="U931" t="str">
        <f t="shared" si="99"/>
        <v/>
      </c>
      <c r="V931" t="str">
        <f t="shared" si="99"/>
        <v/>
      </c>
      <c r="W931" t="str">
        <f t="shared" si="97"/>
        <v/>
      </c>
      <c r="X931">
        <f>IF(OR(H931="No",H931=""),0,IF(COUNTIFS(H$2:H931,"Yes",C$2:C931,C931)&gt;1,0,COUNTIFS(H$2:H931,"Yes",C$2:C931,C931)))+IF(X930=$X$1,0,X930)</f>
        <v>0</v>
      </c>
    </row>
    <row r="932" spans="1:24" x14ac:dyDescent="0.3">
      <c r="A932">
        <f>ROWS($A$2:$A932)</f>
        <v>931</v>
      </c>
      <c r="B932" t="str">
        <f>IF(ISERROR(VLOOKUP(A932,Summer!L$11:L$500,1,FALSE)),IF(ISERROR(VLOOKUP(A932,'Cycle 1'!L$11:L$500,1,FALSE)),IF(ISERROR(VLOOKUP(A932,'Cycle 2'!L$11:L$500,1,FALSE)),IF(ISERROR(VLOOKUP(A932,'Cycle 3'!L$11:L$500,1,FALSE)),IF(ISERROR(VLOOKUP(A932,'Cycle 4'!L$11:L$500,1,FALSE)),IF(ISERROR(VLOOKUP(A932,'Cycle 5'!L$11:L$500,1,FALSE)),IF(ISERROR(VLOOKUP(A932,'Cycle 6'!L$11:L$500,1,FALSE)),IF(ISERROR(VLOOKUP(A932,'Cycle 7'!L$11:L$500,1,FALSE)),IF(ISERROR(VLOOKUP(A932,'Cycle 8'!L$11:L$500,1,FALSE)),IF(ISERROR(VLOOKUP(A932,'Cycle 9'!L$11:L$500,1,FALSE)),IF(ISERROR(VLOOKUP(A932,'Cycle 10'!L$11:L$500,1,FALSE)),IF(ISERROR(VLOOKUP(A932,'Cycle 11'!L$11:L$500,1,FALSE)),"","Cycle 11"),"Cycle 10"),"Cycle 9"),"Cycle 8"),"Cycle 7"),"Cycle 6"),"Cycle 5"),"Cycle 4"),"Cycle 3"),"Cycle 2"),"Cycle 1"),"Summer")</f>
        <v/>
      </c>
      <c r="C932" t="str">
        <f>IF(IFERROR(IFERROR(IFERROR(IFERROR(IFERROR(IFERROR(IFERROR(IFERROR(IFERROR(IFERROR(IFERROR(IFERROR(INDEX(Summer!B$10:B$999,MATCH($A932,Summer!$L$10:$L$999,0),1),INDEX('Cycle 1'!B$10:B$999,MATCH($A932,'Cycle 1'!$L$10:$L$999,0),1)),INDEX('Cycle 2'!B$10:B$999,MATCH($A932,'Cycle 2'!$L$10:$L$999,0),1)),INDEX('Cycle 3'!B$10:B$999,MATCH($A932,'Cycle 3'!$L$10:$L$999,0),1)),INDEX('Cycle 4'!B$10:B$999,MATCH($A932,'Cycle 4'!$L$10:$L$999,0),1)),INDEX('Cycle 5'!B$10:B$999,MATCH($A932,'Cycle 5'!$L$10:$L$999,0),1)),INDEX('Cycle 6'!B$10:B$999,MATCH($A932,'Cycle 6'!$L$10:$L$999,0),1)),INDEX('Cycle 7'!B$10:B$999,MATCH($A932,'Cycle 7'!$L$10:$L$999,0),1)),INDEX('Cycle 8'!B$10:B$999,MATCH($A932,'Cycle 8'!$L$10:$L$999,0),1)),INDEX('Cycle 9'!B$10:B$999,MATCH($A932,'Cycle 9'!$L$10:$L$999,0),1)),INDEX('Cycle 10'!B$10:B$999,MATCH($A932,'Cycle 10'!$L$10:$L$999,0),1)),INDEX('Cycle 11'!B$10:B$999,MATCH($A932,'Cycle 11'!$L$10:$L$999,0),1)),"")="","",IFERROR(IFERROR(IFERROR(IFERROR(IFERROR(IFERROR(IFERROR(IFERROR(IFERROR(IFERROR(IFERROR(IFERROR(INDEX(Summer!B$10:B$999,MATCH($A932,Summer!$L$10:$L$999,0),1),INDEX('Cycle 1'!B$10:B$999,MATCH($A932,'Cycle 1'!$L$10:$L$999,0),1)),INDEX('Cycle 2'!B$10:B$999,MATCH($A932,'Cycle 2'!$L$10:$L$999,0),1)),INDEX('Cycle 3'!B$10:B$999,MATCH($A932,'Cycle 3'!$L$10:$L$999,0),1)),INDEX('Cycle 4'!B$10:B$999,MATCH($A932,'Cycle 4'!$L$10:$L$999,0),1)),INDEX('Cycle 5'!B$10:B$999,MATCH($A932,'Cycle 5'!$L$10:$L$999,0),1)),INDEX('Cycle 6'!B$10:B$999,MATCH($A932,'Cycle 6'!$L$10:$L$999,0),1)),INDEX('Cycle 7'!B$10:B$999,MATCH($A932,'Cycle 7'!$L$10:$L$999,0),1)),INDEX('Cycle 8'!B$10:B$999,MATCH($A932,'Cycle 8'!$L$10:$L$999,0),1)),INDEX('Cycle 9'!B$10:B$999,MATCH($A932,'Cycle 9'!$L$10:$L$999,0),1)),INDEX('Cycle 10'!B$10:B$999,MATCH($A932,'Cycle 10'!$L$10:$L$999,0),1)),INDEX('Cycle 11'!B$10:B$999,MATCH($A932,'Cycle 11'!$L$10:$L$999,0),1)),""))</f>
        <v/>
      </c>
      <c r="D932" t="str">
        <f>IF(IFERROR(IFERROR(IFERROR(IFERROR(IFERROR(IFERROR(IFERROR(IFERROR(IFERROR(IFERROR(IFERROR(IFERROR(INDEX(Summer!C$10:C$999,MATCH($A932,Summer!$L$10:$L$999,0),1),INDEX('Cycle 1'!C$10:C$999,MATCH($A932,'Cycle 1'!$L$10:$L$999,0),1)),INDEX('Cycle 2'!C$10:C$999,MATCH($A932,'Cycle 2'!$L$10:$L$999,0),1)),INDEX('Cycle 3'!C$10:C$999,MATCH($A932,'Cycle 3'!$L$10:$L$999,0),1)),INDEX('Cycle 4'!C$10:C$999,MATCH($A932,'Cycle 4'!$L$10:$L$999,0),1)),INDEX('Cycle 5'!C$10:C$999,MATCH($A932,'Cycle 5'!$L$10:$L$999,0),1)),INDEX('Cycle 6'!C$10:C$999,MATCH($A932,'Cycle 6'!$L$10:$L$999,0),1)),INDEX('Cycle 7'!C$10:C$999,MATCH($A932,'Cycle 7'!$L$10:$L$999,0),1)),INDEX('Cycle 8'!C$10:C$999,MATCH($A932,'Cycle 8'!$L$10:$L$999,0),1)),INDEX('Cycle 9'!C$10:C$999,MATCH($A932,'Cycle 9'!$L$10:$L$999,0),1)),INDEX('Cycle 10'!C$10:C$999,MATCH($A932,'Cycle 10'!$L$10:$L$999,0),1)),INDEX('Cycle 11'!C$10:C$999,MATCH($A932,'Cycle 11'!$L$10:$L$999,0),1)),"")="","",IFERROR(IFERROR(IFERROR(IFERROR(IFERROR(IFERROR(IFERROR(IFERROR(IFERROR(IFERROR(IFERROR(IFERROR(INDEX(Summer!C$10:C$999,MATCH($A932,Summer!$L$10:$L$999,0),1),INDEX('Cycle 1'!C$10:C$999,MATCH($A932,'Cycle 1'!$L$10:$L$999,0),1)),INDEX('Cycle 2'!C$10:C$999,MATCH($A932,'Cycle 2'!$L$10:$L$999,0),1)),INDEX('Cycle 3'!C$10:C$999,MATCH($A932,'Cycle 3'!$L$10:$L$999,0),1)),INDEX('Cycle 4'!C$10:C$999,MATCH($A932,'Cycle 4'!$L$10:$L$999,0),1)),INDEX('Cycle 5'!C$10:C$999,MATCH($A932,'Cycle 5'!$L$10:$L$999,0),1)),INDEX('Cycle 6'!C$10:C$999,MATCH($A932,'Cycle 6'!$L$10:$L$999,0),1)),INDEX('Cycle 7'!C$10:C$999,MATCH($A932,'Cycle 7'!$L$10:$L$999,0),1)),INDEX('Cycle 8'!C$10:C$999,MATCH($A932,'Cycle 8'!$L$10:$L$999,0),1)),INDEX('Cycle 9'!C$10:C$999,MATCH($A932,'Cycle 9'!$L$10:$L$999,0),1)),INDEX('Cycle 10'!C$10:C$999,MATCH($A932,'Cycle 10'!$L$10:$L$999,0),1)),INDEX('Cycle 11'!C$10:C$999,MATCH($A932,'Cycle 11'!$L$10:$L$999,0),1)),""))</f>
        <v/>
      </c>
      <c r="E932" t="str">
        <f>IF(IFERROR(IFERROR(IFERROR(IFERROR(IFERROR(IFERROR(IFERROR(IFERROR(IFERROR(IFERROR(IFERROR(IFERROR(INDEX(Summer!D$10:D$999,MATCH($A932,Summer!$L$10:$L$999,0),1),INDEX('Cycle 1'!D$10:D$999,MATCH($A932,'Cycle 1'!$L$10:$L$999,0),1)),INDEX('Cycle 2'!D$10:D$999,MATCH($A932,'Cycle 2'!$L$10:$L$999,0),1)),INDEX('Cycle 3'!D$10:D$999,MATCH($A932,'Cycle 3'!$L$10:$L$999,0),1)),INDEX('Cycle 4'!D$10:D$999,MATCH($A932,'Cycle 4'!$L$10:$L$999,0),1)),INDEX('Cycle 5'!D$10:D$999,MATCH($A932,'Cycle 5'!$L$10:$L$999,0),1)),INDEX('Cycle 6'!D$10:D$999,MATCH($A932,'Cycle 6'!$L$10:$L$999,0),1)),INDEX('Cycle 7'!D$10:D$999,MATCH($A932,'Cycle 7'!$L$10:$L$999,0),1)),INDEX('Cycle 8'!D$10:D$999,MATCH($A932,'Cycle 8'!$L$10:$L$999,0),1)),INDEX('Cycle 9'!D$10:D$999,MATCH($A932,'Cycle 9'!$L$10:$L$999,0),1)),INDEX('Cycle 10'!D$10:D$999,MATCH($A932,'Cycle 10'!$L$10:$L$999,0),1)),INDEX('Cycle 11'!D$10:D$999,MATCH($A932,'Cycle 11'!$L$10:$L$999,0),1)),"")="","",IFERROR(IFERROR(IFERROR(IFERROR(IFERROR(IFERROR(IFERROR(IFERROR(IFERROR(IFERROR(IFERROR(IFERROR(INDEX(Summer!D$10:D$999,MATCH($A932,Summer!$L$10:$L$999,0),1),INDEX('Cycle 1'!D$10:D$999,MATCH($A932,'Cycle 1'!$L$10:$L$999,0),1)),INDEX('Cycle 2'!D$10:D$999,MATCH($A932,'Cycle 2'!$L$10:$L$999,0),1)),INDEX('Cycle 3'!D$10:D$999,MATCH($A932,'Cycle 3'!$L$10:$L$999,0),1)),INDEX('Cycle 4'!D$10:D$999,MATCH($A932,'Cycle 4'!$L$10:$L$999,0),1)),INDEX('Cycle 5'!D$10:D$999,MATCH($A932,'Cycle 5'!$L$10:$L$999,0),1)),INDEX('Cycle 6'!D$10:D$999,MATCH($A932,'Cycle 6'!$L$10:$L$999,0),1)),INDEX('Cycle 7'!D$10:D$999,MATCH($A932,'Cycle 7'!$L$10:$L$999,0),1)),INDEX('Cycle 8'!D$10:D$999,MATCH($A932,'Cycle 8'!$L$10:$L$999,0),1)),INDEX('Cycle 9'!D$10:D$999,MATCH($A932,'Cycle 9'!$L$10:$L$999,0),1)),INDEX('Cycle 10'!D$10:D$999,MATCH($A932,'Cycle 10'!$L$10:$L$999,0),1)),INDEX('Cycle 11'!D$10:D$999,MATCH($A932,'Cycle 11'!$L$10:$L$999,0),1)),""))</f>
        <v/>
      </c>
      <c r="F932" t="str">
        <f>IF(IFERROR(IFERROR(IFERROR(IFERROR(IFERROR(IFERROR(IFERROR(IFERROR(IFERROR(IFERROR(IFERROR(IFERROR(INDEX(Summer!E$10:E$999,MATCH($A932,Summer!$L$10:$L$999,0),1),INDEX('Cycle 1'!E$10:E$999,MATCH($A932,'Cycle 1'!$L$10:$L$999,0),1)),INDEX('Cycle 2'!E$10:E$999,MATCH($A932,'Cycle 2'!$L$10:$L$999,0),1)),INDEX('Cycle 3'!E$10:E$999,MATCH($A932,'Cycle 3'!$L$10:$L$999,0),1)),INDEX('Cycle 4'!E$10:E$999,MATCH($A932,'Cycle 4'!$L$10:$L$999,0),1)),INDEX('Cycle 5'!E$10:E$999,MATCH($A932,'Cycle 5'!$L$10:$L$999,0),1)),INDEX('Cycle 6'!E$10:E$999,MATCH($A932,'Cycle 6'!$L$10:$L$999,0),1)),INDEX('Cycle 7'!E$10:E$999,MATCH($A932,'Cycle 7'!$L$10:$L$999,0),1)),INDEX('Cycle 8'!E$10:E$999,MATCH($A932,'Cycle 8'!$L$10:$L$999,0),1)),INDEX('Cycle 9'!E$10:E$999,MATCH($A932,'Cycle 9'!$L$10:$L$999,0),1)),INDEX('Cycle 10'!E$10:E$999,MATCH($A932,'Cycle 10'!$L$10:$L$999,0),1)),INDEX('Cycle 11'!E$10:E$999,MATCH($A932,'Cycle 11'!$L$10:$L$999,0),1)),"")="","",IFERROR(IFERROR(IFERROR(IFERROR(IFERROR(IFERROR(IFERROR(IFERROR(IFERROR(IFERROR(IFERROR(IFERROR(INDEX(Summer!E$10:E$999,MATCH($A932,Summer!$L$10:$L$999,0),1),INDEX('Cycle 1'!E$10:E$999,MATCH($A932,'Cycle 1'!$L$10:$L$999,0),1)),INDEX('Cycle 2'!E$10:E$999,MATCH($A932,'Cycle 2'!$L$10:$L$999,0),1)),INDEX('Cycle 3'!E$10:E$999,MATCH($A932,'Cycle 3'!$L$10:$L$999,0),1)),INDEX('Cycle 4'!E$10:E$999,MATCH($A932,'Cycle 4'!$L$10:$L$999,0),1)),INDEX('Cycle 5'!E$10:E$999,MATCH($A932,'Cycle 5'!$L$10:$L$999,0),1)),INDEX('Cycle 6'!E$10:E$999,MATCH($A932,'Cycle 6'!$L$10:$L$999,0),1)),INDEX('Cycle 7'!E$10:E$999,MATCH($A932,'Cycle 7'!$L$10:$L$999,0),1)),INDEX('Cycle 8'!E$10:E$999,MATCH($A932,'Cycle 8'!$L$10:$L$999,0),1)),INDEX('Cycle 9'!E$10:E$999,MATCH($A932,'Cycle 9'!$L$10:$L$999,0),1)),INDEX('Cycle 10'!E$10:E$999,MATCH($A932,'Cycle 10'!$L$10:$L$999,0),1)),INDEX('Cycle 11'!E$10:E$999,MATCH($A932,'Cycle 11'!$L$10:$L$999,0),1)),""))</f>
        <v/>
      </c>
      <c r="G932" t="str">
        <f>IF(IFERROR(IFERROR(IFERROR(IFERROR(IFERROR(IFERROR(IFERROR(IFERROR(IFERROR(IFERROR(IFERROR(IFERROR(INDEX(Summer!F$10:F$999,MATCH($A932,Summer!$L$10:$L$999,0),1),INDEX('Cycle 1'!F$10:F$999,MATCH($A932,'Cycle 1'!$L$10:$L$999,0),1)),INDEX('Cycle 2'!F$10:F$999,MATCH($A932,'Cycle 2'!$L$10:$L$999,0),1)),INDEX('Cycle 3'!F$10:F$999,MATCH($A932,'Cycle 3'!$L$10:$L$999,0),1)),INDEX('Cycle 4'!F$10:F$999,MATCH($A932,'Cycle 4'!$L$10:$L$999,0),1)),INDEX('Cycle 5'!F$10:F$999,MATCH($A932,'Cycle 5'!$L$10:$L$999,0),1)),INDEX('Cycle 6'!F$10:F$999,MATCH($A932,'Cycle 6'!$L$10:$L$999,0),1)),INDEX('Cycle 7'!F$10:F$999,MATCH($A932,'Cycle 7'!$L$10:$L$999,0),1)),INDEX('Cycle 8'!F$10:F$999,MATCH($A932,'Cycle 8'!$L$10:$L$999,0),1)),INDEX('Cycle 9'!F$10:F$999,MATCH($A932,'Cycle 9'!$L$10:$L$999,0),1)),INDEX('Cycle 10'!F$10:F$999,MATCH($A932,'Cycle 10'!$L$10:$L$999,0),1)),INDEX('Cycle 11'!F$10:F$999,MATCH($A932,'Cycle 11'!$L$10:$L$999,0),1)),"")="","",IFERROR(IFERROR(IFERROR(IFERROR(IFERROR(IFERROR(IFERROR(IFERROR(IFERROR(IFERROR(IFERROR(IFERROR(INDEX(Summer!F$10:F$999,MATCH($A932,Summer!$L$10:$L$999,0),1),INDEX('Cycle 1'!F$10:F$999,MATCH($A932,'Cycle 1'!$L$10:$L$999,0),1)),INDEX('Cycle 2'!F$10:F$999,MATCH($A932,'Cycle 2'!$L$10:$L$999,0),1)),INDEX('Cycle 3'!F$10:F$999,MATCH($A932,'Cycle 3'!$L$10:$L$999,0),1)),INDEX('Cycle 4'!F$10:F$999,MATCH($A932,'Cycle 4'!$L$10:$L$999,0),1)),INDEX('Cycle 5'!F$10:F$999,MATCH($A932,'Cycle 5'!$L$10:$L$999,0),1)),INDEX('Cycle 6'!F$10:F$999,MATCH($A932,'Cycle 6'!$L$10:$L$999,0),1)),INDEX('Cycle 7'!F$10:F$999,MATCH($A932,'Cycle 7'!$L$10:$L$999,0),1)),INDEX('Cycle 8'!F$10:F$999,MATCH($A932,'Cycle 8'!$L$10:$L$999,0),1)),INDEX('Cycle 9'!F$10:F$999,MATCH($A932,'Cycle 9'!$L$10:$L$999,0),1)),INDEX('Cycle 10'!F$10:F$999,MATCH($A932,'Cycle 10'!$L$10:$L$999,0),1)),INDEX('Cycle 11'!F$10:F$999,MATCH($A932,'Cycle 11'!$L$10:$L$999,0),1)),""))</f>
        <v/>
      </c>
      <c r="H932" t="str">
        <f>IF(IFERROR(IFERROR(IFERROR(IFERROR(IFERROR(IFERROR(IFERROR(IFERROR(IFERROR(IFERROR(IFERROR(IFERROR(INDEX(Summer!G$10:G$999,MATCH($A932,Summer!$L$10:$L$999,0),1),INDEX('Cycle 1'!G$10:G$999,MATCH($A932,'Cycle 1'!$L$10:$L$999,0),1)),INDEX('Cycle 2'!G$10:G$999,MATCH($A932,'Cycle 2'!$L$10:$L$999,0),1)),INDEX('Cycle 3'!G$10:G$999,MATCH($A932,'Cycle 3'!$L$10:$L$999,0),1)),INDEX('Cycle 4'!G$10:G$999,MATCH($A932,'Cycle 4'!$L$10:$L$999,0),1)),INDEX('Cycle 5'!G$10:G$999,MATCH($A932,'Cycle 5'!$L$10:$L$999,0),1)),INDEX('Cycle 6'!G$10:G$999,MATCH($A932,'Cycle 6'!$L$10:$L$999,0),1)),INDEX('Cycle 7'!G$10:G$999,MATCH($A932,'Cycle 7'!$L$10:$L$999,0),1)),INDEX('Cycle 8'!G$10:G$999,MATCH($A932,'Cycle 8'!$L$10:$L$999,0),1)),INDEX('Cycle 9'!G$10:G$999,MATCH($A932,'Cycle 9'!$L$10:$L$999,0),1)),INDEX('Cycle 10'!G$10:G$999,MATCH($A932,'Cycle 10'!$L$10:$L$999,0),1)),INDEX('Cycle 11'!G$10:G$999,MATCH($A932,'Cycle 11'!$L$10:$L$999,0),1)),"")="","",IFERROR(IFERROR(IFERROR(IFERROR(IFERROR(IFERROR(IFERROR(IFERROR(IFERROR(IFERROR(IFERROR(IFERROR(INDEX(Summer!G$10:G$999,MATCH($A932,Summer!$L$10:$L$999,0),1),INDEX('Cycle 1'!G$10:G$999,MATCH($A932,'Cycle 1'!$L$10:$L$999,0),1)),INDEX('Cycle 2'!G$10:G$999,MATCH($A932,'Cycle 2'!$L$10:$L$999,0),1)),INDEX('Cycle 3'!G$10:G$999,MATCH($A932,'Cycle 3'!$L$10:$L$999,0),1)),INDEX('Cycle 4'!G$10:G$999,MATCH($A932,'Cycle 4'!$L$10:$L$999,0),1)),INDEX('Cycle 5'!G$10:G$999,MATCH($A932,'Cycle 5'!$L$10:$L$999,0),1)),INDEX('Cycle 6'!G$10:G$999,MATCH($A932,'Cycle 6'!$L$10:$L$999,0),1)),INDEX('Cycle 7'!G$10:G$999,MATCH($A932,'Cycle 7'!$L$10:$L$999,0),1)),INDEX('Cycle 8'!G$10:G$999,MATCH($A932,'Cycle 8'!$L$10:$L$999,0),1)),INDEX('Cycle 9'!G$10:G$999,MATCH($A932,'Cycle 9'!$L$10:$L$999,0),1)),INDEX('Cycle 10'!G$10:G$999,MATCH($A932,'Cycle 10'!$L$10:$L$999,0),1)),INDEX('Cycle 11'!G$10:G$999,MATCH($A932,'Cycle 11'!$L$10:$L$999,0),1)),""))</f>
        <v/>
      </c>
      <c r="I932">
        <f>IFERROR(IF(C932="",MAX(I$1:I931),IF(ROW(C$2)=ROW(C932),1,IF(ISERROR(VLOOKUP(C932,C$2:C931,1,FALSE)),MAX(I$1:I931)+1,MAX(I$1:I931)))),"")</f>
        <v>0</v>
      </c>
      <c r="J932" t="str">
        <f t="shared" si="96"/>
        <v/>
      </c>
      <c r="K932" t="str">
        <f t="shared" si="99"/>
        <v/>
      </c>
      <c r="L932" t="str">
        <f t="shared" si="99"/>
        <v/>
      </c>
      <c r="M932" t="str">
        <f t="shared" si="99"/>
        <v/>
      </c>
      <c r="N932" t="str">
        <f t="shared" si="99"/>
        <v/>
      </c>
      <c r="O932" t="str">
        <f t="shared" si="99"/>
        <v/>
      </c>
      <c r="P932" t="str">
        <f t="shared" si="99"/>
        <v/>
      </c>
      <c r="Q932" t="str">
        <f t="shared" si="99"/>
        <v/>
      </c>
      <c r="R932" t="str">
        <f t="shared" si="99"/>
        <v/>
      </c>
      <c r="S932" t="str">
        <f t="shared" si="99"/>
        <v/>
      </c>
      <c r="T932" t="str">
        <f t="shared" si="99"/>
        <v/>
      </c>
      <c r="U932" t="str">
        <f t="shared" si="99"/>
        <v/>
      </c>
      <c r="V932" t="str">
        <f t="shared" si="99"/>
        <v/>
      </c>
      <c r="W932" t="str">
        <f t="shared" si="97"/>
        <v/>
      </c>
      <c r="X932">
        <f>IF(OR(H932="No",H932=""),0,IF(COUNTIFS(H$2:H932,"Yes",C$2:C932,C932)&gt;1,0,COUNTIFS(H$2:H932,"Yes",C$2:C932,C932)))+IF(X931=$X$1,0,X931)</f>
        <v>0</v>
      </c>
    </row>
    <row r="933" spans="1:24" x14ac:dyDescent="0.3">
      <c r="A933">
        <f>ROWS($A$2:$A933)</f>
        <v>932</v>
      </c>
      <c r="B933" t="str">
        <f>IF(ISERROR(VLOOKUP(A933,Summer!L$11:L$500,1,FALSE)),IF(ISERROR(VLOOKUP(A933,'Cycle 1'!L$11:L$500,1,FALSE)),IF(ISERROR(VLOOKUP(A933,'Cycle 2'!L$11:L$500,1,FALSE)),IF(ISERROR(VLOOKUP(A933,'Cycle 3'!L$11:L$500,1,FALSE)),IF(ISERROR(VLOOKUP(A933,'Cycle 4'!L$11:L$500,1,FALSE)),IF(ISERROR(VLOOKUP(A933,'Cycle 5'!L$11:L$500,1,FALSE)),IF(ISERROR(VLOOKUP(A933,'Cycle 6'!L$11:L$500,1,FALSE)),IF(ISERROR(VLOOKUP(A933,'Cycle 7'!L$11:L$500,1,FALSE)),IF(ISERROR(VLOOKUP(A933,'Cycle 8'!L$11:L$500,1,FALSE)),IF(ISERROR(VLOOKUP(A933,'Cycle 9'!L$11:L$500,1,FALSE)),IF(ISERROR(VLOOKUP(A933,'Cycle 10'!L$11:L$500,1,FALSE)),IF(ISERROR(VLOOKUP(A933,'Cycle 11'!L$11:L$500,1,FALSE)),"","Cycle 11"),"Cycle 10"),"Cycle 9"),"Cycle 8"),"Cycle 7"),"Cycle 6"),"Cycle 5"),"Cycle 4"),"Cycle 3"),"Cycle 2"),"Cycle 1"),"Summer")</f>
        <v/>
      </c>
      <c r="C933" t="str">
        <f>IF(IFERROR(IFERROR(IFERROR(IFERROR(IFERROR(IFERROR(IFERROR(IFERROR(IFERROR(IFERROR(IFERROR(IFERROR(INDEX(Summer!B$10:B$999,MATCH($A933,Summer!$L$10:$L$999,0),1),INDEX('Cycle 1'!B$10:B$999,MATCH($A933,'Cycle 1'!$L$10:$L$999,0),1)),INDEX('Cycle 2'!B$10:B$999,MATCH($A933,'Cycle 2'!$L$10:$L$999,0),1)),INDEX('Cycle 3'!B$10:B$999,MATCH($A933,'Cycle 3'!$L$10:$L$999,0),1)),INDEX('Cycle 4'!B$10:B$999,MATCH($A933,'Cycle 4'!$L$10:$L$999,0),1)),INDEX('Cycle 5'!B$10:B$999,MATCH($A933,'Cycle 5'!$L$10:$L$999,0),1)),INDEX('Cycle 6'!B$10:B$999,MATCH($A933,'Cycle 6'!$L$10:$L$999,0),1)),INDEX('Cycle 7'!B$10:B$999,MATCH($A933,'Cycle 7'!$L$10:$L$999,0),1)),INDEX('Cycle 8'!B$10:B$999,MATCH($A933,'Cycle 8'!$L$10:$L$999,0),1)),INDEX('Cycle 9'!B$10:B$999,MATCH($A933,'Cycle 9'!$L$10:$L$999,0),1)),INDEX('Cycle 10'!B$10:B$999,MATCH($A933,'Cycle 10'!$L$10:$L$999,0),1)),INDEX('Cycle 11'!B$10:B$999,MATCH($A933,'Cycle 11'!$L$10:$L$999,0),1)),"")="","",IFERROR(IFERROR(IFERROR(IFERROR(IFERROR(IFERROR(IFERROR(IFERROR(IFERROR(IFERROR(IFERROR(IFERROR(INDEX(Summer!B$10:B$999,MATCH($A933,Summer!$L$10:$L$999,0),1),INDEX('Cycle 1'!B$10:B$999,MATCH($A933,'Cycle 1'!$L$10:$L$999,0),1)),INDEX('Cycle 2'!B$10:B$999,MATCH($A933,'Cycle 2'!$L$10:$L$999,0),1)),INDEX('Cycle 3'!B$10:B$999,MATCH($A933,'Cycle 3'!$L$10:$L$999,0),1)),INDEX('Cycle 4'!B$10:B$999,MATCH($A933,'Cycle 4'!$L$10:$L$999,0),1)),INDEX('Cycle 5'!B$10:B$999,MATCH($A933,'Cycle 5'!$L$10:$L$999,0),1)),INDEX('Cycle 6'!B$10:B$999,MATCH($A933,'Cycle 6'!$L$10:$L$999,0),1)),INDEX('Cycle 7'!B$10:B$999,MATCH($A933,'Cycle 7'!$L$10:$L$999,0),1)),INDEX('Cycle 8'!B$10:B$999,MATCH($A933,'Cycle 8'!$L$10:$L$999,0),1)),INDEX('Cycle 9'!B$10:B$999,MATCH($A933,'Cycle 9'!$L$10:$L$999,0),1)),INDEX('Cycle 10'!B$10:B$999,MATCH($A933,'Cycle 10'!$L$10:$L$999,0),1)),INDEX('Cycle 11'!B$10:B$999,MATCH($A933,'Cycle 11'!$L$10:$L$999,0),1)),""))</f>
        <v/>
      </c>
      <c r="D933" t="str">
        <f>IF(IFERROR(IFERROR(IFERROR(IFERROR(IFERROR(IFERROR(IFERROR(IFERROR(IFERROR(IFERROR(IFERROR(IFERROR(INDEX(Summer!C$10:C$999,MATCH($A933,Summer!$L$10:$L$999,0),1),INDEX('Cycle 1'!C$10:C$999,MATCH($A933,'Cycle 1'!$L$10:$L$999,0),1)),INDEX('Cycle 2'!C$10:C$999,MATCH($A933,'Cycle 2'!$L$10:$L$999,0),1)),INDEX('Cycle 3'!C$10:C$999,MATCH($A933,'Cycle 3'!$L$10:$L$999,0),1)),INDEX('Cycle 4'!C$10:C$999,MATCH($A933,'Cycle 4'!$L$10:$L$999,0),1)),INDEX('Cycle 5'!C$10:C$999,MATCH($A933,'Cycle 5'!$L$10:$L$999,0),1)),INDEX('Cycle 6'!C$10:C$999,MATCH($A933,'Cycle 6'!$L$10:$L$999,0),1)),INDEX('Cycle 7'!C$10:C$999,MATCH($A933,'Cycle 7'!$L$10:$L$999,0),1)),INDEX('Cycle 8'!C$10:C$999,MATCH($A933,'Cycle 8'!$L$10:$L$999,0),1)),INDEX('Cycle 9'!C$10:C$999,MATCH($A933,'Cycle 9'!$L$10:$L$999,0),1)),INDEX('Cycle 10'!C$10:C$999,MATCH($A933,'Cycle 10'!$L$10:$L$999,0),1)),INDEX('Cycle 11'!C$10:C$999,MATCH($A933,'Cycle 11'!$L$10:$L$999,0),1)),"")="","",IFERROR(IFERROR(IFERROR(IFERROR(IFERROR(IFERROR(IFERROR(IFERROR(IFERROR(IFERROR(IFERROR(IFERROR(INDEX(Summer!C$10:C$999,MATCH($A933,Summer!$L$10:$L$999,0),1),INDEX('Cycle 1'!C$10:C$999,MATCH($A933,'Cycle 1'!$L$10:$L$999,0),1)),INDEX('Cycle 2'!C$10:C$999,MATCH($A933,'Cycle 2'!$L$10:$L$999,0),1)),INDEX('Cycle 3'!C$10:C$999,MATCH($A933,'Cycle 3'!$L$10:$L$999,0),1)),INDEX('Cycle 4'!C$10:C$999,MATCH($A933,'Cycle 4'!$L$10:$L$999,0),1)),INDEX('Cycle 5'!C$10:C$999,MATCH($A933,'Cycle 5'!$L$10:$L$999,0),1)),INDEX('Cycle 6'!C$10:C$999,MATCH($A933,'Cycle 6'!$L$10:$L$999,0),1)),INDEX('Cycle 7'!C$10:C$999,MATCH($A933,'Cycle 7'!$L$10:$L$999,0),1)),INDEX('Cycle 8'!C$10:C$999,MATCH($A933,'Cycle 8'!$L$10:$L$999,0),1)),INDEX('Cycle 9'!C$10:C$999,MATCH($A933,'Cycle 9'!$L$10:$L$999,0),1)),INDEX('Cycle 10'!C$10:C$999,MATCH($A933,'Cycle 10'!$L$10:$L$999,0),1)),INDEX('Cycle 11'!C$10:C$999,MATCH($A933,'Cycle 11'!$L$10:$L$999,0),1)),""))</f>
        <v/>
      </c>
      <c r="E933" t="str">
        <f>IF(IFERROR(IFERROR(IFERROR(IFERROR(IFERROR(IFERROR(IFERROR(IFERROR(IFERROR(IFERROR(IFERROR(IFERROR(INDEX(Summer!D$10:D$999,MATCH($A933,Summer!$L$10:$L$999,0),1),INDEX('Cycle 1'!D$10:D$999,MATCH($A933,'Cycle 1'!$L$10:$L$999,0),1)),INDEX('Cycle 2'!D$10:D$999,MATCH($A933,'Cycle 2'!$L$10:$L$999,0),1)),INDEX('Cycle 3'!D$10:D$999,MATCH($A933,'Cycle 3'!$L$10:$L$999,0),1)),INDEX('Cycle 4'!D$10:D$999,MATCH($A933,'Cycle 4'!$L$10:$L$999,0),1)),INDEX('Cycle 5'!D$10:D$999,MATCH($A933,'Cycle 5'!$L$10:$L$999,0),1)),INDEX('Cycle 6'!D$10:D$999,MATCH($A933,'Cycle 6'!$L$10:$L$999,0),1)),INDEX('Cycle 7'!D$10:D$999,MATCH($A933,'Cycle 7'!$L$10:$L$999,0),1)),INDEX('Cycle 8'!D$10:D$999,MATCH($A933,'Cycle 8'!$L$10:$L$999,0),1)),INDEX('Cycle 9'!D$10:D$999,MATCH($A933,'Cycle 9'!$L$10:$L$999,0),1)),INDEX('Cycle 10'!D$10:D$999,MATCH($A933,'Cycle 10'!$L$10:$L$999,0),1)),INDEX('Cycle 11'!D$10:D$999,MATCH($A933,'Cycle 11'!$L$10:$L$999,0),1)),"")="","",IFERROR(IFERROR(IFERROR(IFERROR(IFERROR(IFERROR(IFERROR(IFERROR(IFERROR(IFERROR(IFERROR(IFERROR(INDEX(Summer!D$10:D$999,MATCH($A933,Summer!$L$10:$L$999,0),1),INDEX('Cycle 1'!D$10:D$999,MATCH($A933,'Cycle 1'!$L$10:$L$999,0),1)),INDEX('Cycle 2'!D$10:D$999,MATCH($A933,'Cycle 2'!$L$10:$L$999,0),1)),INDEX('Cycle 3'!D$10:D$999,MATCH($A933,'Cycle 3'!$L$10:$L$999,0),1)),INDEX('Cycle 4'!D$10:D$999,MATCH($A933,'Cycle 4'!$L$10:$L$999,0),1)),INDEX('Cycle 5'!D$10:D$999,MATCH($A933,'Cycle 5'!$L$10:$L$999,0),1)),INDEX('Cycle 6'!D$10:D$999,MATCH($A933,'Cycle 6'!$L$10:$L$999,0),1)),INDEX('Cycle 7'!D$10:D$999,MATCH($A933,'Cycle 7'!$L$10:$L$999,0),1)),INDEX('Cycle 8'!D$10:D$999,MATCH($A933,'Cycle 8'!$L$10:$L$999,0),1)),INDEX('Cycle 9'!D$10:D$999,MATCH($A933,'Cycle 9'!$L$10:$L$999,0),1)),INDEX('Cycle 10'!D$10:D$999,MATCH($A933,'Cycle 10'!$L$10:$L$999,0),1)),INDEX('Cycle 11'!D$10:D$999,MATCH($A933,'Cycle 11'!$L$10:$L$999,0),1)),""))</f>
        <v/>
      </c>
      <c r="F933" t="str">
        <f>IF(IFERROR(IFERROR(IFERROR(IFERROR(IFERROR(IFERROR(IFERROR(IFERROR(IFERROR(IFERROR(IFERROR(IFERROR(INDEX(Summer!E$10:E$999,MATCH($A933,Summer!$L$10:$L$999,0),1),INDEX('Cycle 1'!E$10:E$999,MATCH($A933,'Cycle 1'!$L$10:$L$999,0),1)),INDEX('Cycle 2'!E$10:E$999,MATCH($A933,'Cycle 2'!$L$10:$L$999,0),1)),INDEX('Cycle 3'!E$10:E$999,MATCH($A933,'Cycle 3'!$L$10:$L$999,0),1)),INDEX('Cycle 4'!E$10:E$999,MATCH($A933,'Cycle 4'!$L$10:$L$999,0),1)),INDEX('Cycle 5'!E$10:E$999,MATCH($A933,'Cycle 5'!$L$10:$L$999,0),1)),INDEX('Cycle 6'!E$10:E$999,MATCH($A933,'Cycle 6'!$L$10:$L$999,0),1)),INDEX('Cycle 7'!E$10:E$999,MATCH($A933,'Cycle 7'!$L$10:$L$999,0),1)),INDEX('Cycle 8'!E$10:E$999,MATCH($A933,'Cycle 8'!$L$10:$L$999,0),1)),INDEX('Cycle 9'!E$10:E$999,MATCH($A933,'Cycle 9'!$L$10:$L$999,0),1)),INDEX('Cycle 10'!E$10:E$999,MATCH($A933,'Cycle 10'!$L$10:$L$999,0),1)),INDEX('Cycle 11'!E$10:E$999,MATCH($A933,'Cycle 11'!$L$10:$L$999,0),1)),"")="","",IFERROR(IFERROR(IFERROR(IFERROR(IFERROR(IFERROR(IFERROR(IFERROR(IFERROR(IFERROR(IFERROR(IFERROR(INDEX(Summer!E$10:E$999,MATCH($A933,Summer!$L$10:$L$999,0),1),INDEX('Cycle 1'!E$10:E$999,MATCH($A933,'Cycle 1'!$L$10:$L$999,0),1)),INDEX('Cycle 2'!E$10:E$999,MATCH($A933,'Cycle 2'!$L$10:$L$999,0),1)),INDEX('Cycle 3'!E$10:E$999,MATCH($A933,'Cycle 3'!$L$10:$L$999,0),1)),INDEX('Cycle 4'!E$10:E$999,MATCH($A933,'Cycle 4'!$L$10:$L$999,0),1)),INDEX('Cycle 5'!E$10:E$999,MATCH($A933,'Cycle 5'!$L$10:$L$999,0),1)),INDEX('Cycle 6'!E$10:E$999,MATCH($A933,'Cycle 6'!$L$10:$L$999,0),1)),INDEX('Cycle 7'!E$10:E$999,MATCH($A933,'Cycle 7'!$L$10:$L$999,0),1)),INDEX('Cycle 8'!E$10:E$999,MATCH($A933,'Cycle 8'!$L$10:$L$999,0),1)),INDEX('Cycle 9'!E$10:E$999,MATCH($A933,'Cycle 9'!$L$10:$L$999,0),1)),INDEX('Cycle 10'!E$10:E$999,MATCH($A933,'Cycle 10'!$L$10:$L$999,0),1)),INDEX('Cycle 11'!E$10:E$999,MATCH($A933,'Cycle 11'!$L$10:$L$999,0),1)),""))</f>
        <v/>
      </c>
      <c r="G933" t="str">
        <f>IF(IFERROR(IFERROR(IFERROR(IFERROR(IFERROR(IFERROR(IFERROR(IFERROR(IFERROR(IFERROR(IFERROR(IFERROR(INDEX(Summer!F$10:F$999,MATCH($A933,Summer!$L$10:$L$999,0),1),INDEX('Cycle 1'!F$10:F$999,MATCH($A933,'Cycle 1'!$L$10:$L$999,0),1)),INDEX('Cycle 2'!F$10:F$999,MATCH($A933,'Cycle 2'!$L$10:$L$999,0),1)),INDEX('Cycle 3'!F$10:F$999,MATCH($A933,'Cycle 3'!$L$10:$L$999,0),1)),INDEX('Cycle 4'!F$10:F$999,MATCH($A933,'Cycle 4'!$L$10:$L$999,0),1)),INDEX('Cycle 5'!F$10:F$999,MATCH($A933,'Cycle 5'!$L$10:$L$999,0),1)),INDEX('Cycle 6'!F$10:F$999,MATCH($A933,'Cycle 6'!$L$10:$L$999,0),1)),INDEX('Cycle 7'!F$10:F$999,MATCH($A933,'Cycle 7'!$L$10:$L$999,0),1)),INDEX('Cycle 8'!F$10:F$999,MATCH($A933,'Cycle 8'!$L$10:$L$999,0),1)),INDEX('Cycle 9'!F$10:F$999,MATCH($A933,'Cycle 9'!$L$10:$L$999,0),1)),INDEX('Cycle 10'!F$10:F$999,MATCH($A933,'Cycle 10'!$L$10:$L$999,0),1)),INDEX('Cycle 11'!F$10:F$999,MATCH($A933,'Cycle 11'!$L$10:$L$999,0),1)),"")="","",IFERROR(IFERROR(IFERROR(IFERROR(IFERROR(IFERROR(IFERROR(IFERROR(IFERROR(IFERROR(IFERROR(IFERROR(INDEX(Summer!F$10:F$999,MATCH($A933,Summer!$L$10:$L$999,0),1),INDEX('Cycle 1'!F$10:F$999,MATCH($A933,'Cycle 1'!$L$10:$L$999,0),1)),INDEX('Cycle 2'!F$10:F$999,MATCH($A933,'Cycle 2'!$L$10:$L$999,0),1)),INDEX('Cycle 3'!F$10:F$999,MATCH($A933,'Cycle 3'!$L$10:$L$999,0),1)),INDEX('Cycle 4'!F$10:F$999,MATCH($A933,'Cycle 4'!$L$10:$L$999,0),1)),INDEX('Cycle 5'!F$10:F$999,MATCH($A933,'Cycle 5'!$L$10:$L$999,0),1)),INDEX('Cycle 6'!F$10:F$999,MATCH($A933,'Cycle 6'!$L$10:$L$999,0),1)),INDEX('Cycle 7'!F$10:F$999,MATCH($A933,'Cycle 7'!$L$10:$L$999,0),1)),INDEX('Cycle 8'!F$10:F$999,MATCH($A933,'Cycle 8'!$L$10:$L$999,0),1)),INDEX('Cycle 9'!F$10:F$999,MATCH($A933,'Cycle 9'!$L$10:$L$999,0),1)),INDEX('Cycle 10'!F$10:F$999,MATCH($A933,'Cycle 10'!$L$10:$L$999,0),1)),INDEX('Cycle 11'!F$10:F$999,MATCH($A933,'Cycle 11'!$L$10:$L$999,0),1)),""))</f>
        <v/>
      </c>
      <c r="H933" t="str">
        <f>IF(IFERROR(IFERROR(IFERROR(IFERROR(IFERROR(IFERROR(IFERROR(IFERROR(IFERROR(IFERROR(IFERROR(IFERROR(INDEX(Summer!G$10:G$999,MATCH($A933,Summer!$L$10:$L$999,0),1),INDEX('Cycle 1'!G$10:G$999,MATCH($A933,'Cycle 1'!$L$10:$L$999,0),1)),INDEX('Cycle 2'!G$10:G$999,MATCH($A933,'Cycle 2'!$L$10:$L$999,0),1)),INDEX('Cycle 3'!G$10:G$999,MATCH($A933,'Cycle 3'!$L$10:$L$999,0),1)),INDEX('Cycle 4'!G$10:G$999,MATCH($A933,'Cycle 4'!$L$10:$L$999,0),1)),INDEX('Cycle 5'!G$10:G$999,MATCH($A933,'Cycle 5'!$L$10:$L$999,0),1)),INDEX('Cycle 6'!G$10:G$999,MATCH($A933,'Cycle 6'!$L$10:$L$999,0),1)),INDEX('Cycle 7'!G$10:G$999,MATCH($A933,'Cycle 7'!$L$10:$L$999,0),1)),INDEX('Cycle 8'!G$10:G$999,MATCH($A933,'Cycle 8'!$L$10:$L$999,0),1)),INDEX('Cycle 9'!G$10:G$999,MATCH($A933,'Cycle 9'!$L$10:$L$999,0),1)),INDEX('Cycle 10'!G$10:G$999,MATCH($A933,'Cycle 10'!$L$10:$L$999,0),1)),INDEX('Cycle 11'!G$10:G$999,MATCH($A933,'Cycle 11'!$L$10:$L$999,0),1)),"")="","",IFERROR(IFERROR(IFERROR(IFERROR(IFERROR(IFERROR(IFERROR(IFERROR(IFERROR(IFERROR(IFERROR(IFERROR(INDEX(Summer!G$10:G$999,MATCH($A933,Summer!$L$10:$L$999,0),1),INDEX('Cycle 1'!G$10:G$999,MATCH($A933,'Cycle 1'!$L$10:$L$999,0),1)),INDEX('Cycle 2'!G$10:G$999,MATCH($A933,'Cycle 2'!$L$10:$L$999,0),1)),INDEX('Cycle 3'!G$10:G$999,MATCH($A933,'Cycle 3'!$L$10:$L$999,0),1)),INDEX('Cycle 4'!G$10:G$999,MATCH($A933,'Cycle 4'!$L$10:$L$999,0),1)),INDEX('Cycle 5'!G$10:G$999,MATCH($A933,'Cycle 5'!$L$10:$L$999,0),1)),INDEX('Cycle 6'!G$10:G$999,MATCH($A933,'Cycle 6'!$L$10:$L$999,0),1)),INDEX('Cycle 7'!G$10:G$999,MATCH($A933,'Cycle 7'!$L$10:$L$999,0),1)),INDEX('Cycle 8'!G$10:G$999,MATCH($A933,'Cycle 8'!$L$10:$L$999,0),1)),INDEX('Cycle 9'!G$10:G$999,MATCH($A933,'Cycle 9'!$L$10:$L$999,0),1)),INDEX('Cycle 10'!G$10:G$999,MATCH($A933,'Cycle 10'!$L$10:$L$999,0),1)),INDEX('Cycle 11'!G$10:G$999,MATCH($A933,'Cycle 11'!$L$10:$L$999,0),1)),""))</f>
        <v/>
      </c>
      <c r="I933">
        <f>IFERROR(IF(C933="",MAX(I$1:I932),IF(ROW(C$2)=ROW(C933),1,IF(ISERROR(VLOOKUP(C933,C$2:C932,1,FALSE)),MAX(I$1:I932)+1,MAX(I$1:I932)))),"")</f>
        <v>0</v>
      </c>
      <c r="J933" t="str">
        <f t="shared" si="96"/>
        <v/>
      </c>
      <c r="K933" t="str">
        <f t="shared" ref="K933:V954" si="100">IF($H933="","",COUNTIFS($C:$C,$C933,$H:$H,"Yes",$B:$B,SUBSTITUTE(K$1,"MH_","")))</f>
        <v/>
      </c>
      <c r="L933" t="str">
        <f t="shared" si="100"/>
        <v/>
      </c>
      <c r="M933" t="str">
        <f t="shared" si="100"/>
        <v/>
      </c>
      <c r="N933" t="str">
        <f t="shared" si="100"/>
        <v/>
      </c>
      <c r="O933" t="str">
        <f t="shared" si="100"/>
        <v/>
      </c>
      <c r="P933" t="str">
        <f t="shared" si="100"/>
        <v/>
      </c>
      <c r="Q933" t="str">
        <f t="shared" si="100"/>
        <v/>
      </c>
      <c r="R933" t="str">
        <f t="shared" si="100"/>
        <v/>
      </c>
      <c r="S933" t="str">
        <f t="shared" si="100"/>
        <v/>
      </c>
      <c r="T933" t="str">
        <f t="shared" si="100"/>
        <v/>
      </c>
      <c r="U933" t="str">
        <f t="shared" si="100"/>
        <v/>
      </c>
      <c r="V933" t="str">
        <f t="shared" si="100"/>
        <v/>
      </c>
      <c r="W933" t="str">
        <f t="shared" si="97"/>
        <v/>
      </c>
      <c r="X933">
        <f>IF(OR(H933="No",H933=""),0,IF(COUNTIFS(H$2:H933,"Yes",C$2:C933,C933)&gt;1,0,COUNTIFS(H$2:H933,"Yes",C$2:C933,C933)))+IF(X932=$X$1,0,X932)</f>
        <v>0</v>
      </c>
    </row>
    <row r="934" spans="1:24" x14ac:dyDescent="0.3">
      <c r="A934">
        <f>ROWS($A$2:$A934)</f>
        <v>933</v>
      </c>
      <c r="B934" t="str">
        <f>IF(ISERROR(VLOOKUP(A934,Summer!L$11:L$500,1,FALSE)),IF(ISERROR(VLOOKUP(A934,'Cycle 1'!L$11:L$500,1,FALSE)),IF(ISERROR(VLOOKUP(A934,'Cycle 2'!L$11:L$500,1,FALSE)),IF(ISERROR(VLOOKUP(A934,'Cycle 3'!L$11:L$500,1,FALSE)),IF(ISERROR(VLOOKUP(A934,'Cycle 4'!L$11:L$500,1,FALSE)),IF(ISERROR(VLOOKUP(A934,'Cycle 5'!L$11:L$500,1,FALSE)),IF(ISERROR(VLOOKUP(A934,'Cycle 6'!L$11:L$500,1,FALSE)),IF(ISERROR(VLOOKUP(A934,'Cycle 7'!L$11:L$500,1,FALSE)),IF(ISERROR(VLOOKUP(A934,'Cycle 8'!L$11:L$500,1,FALSE)),IF(ISERROR(VLOOKUP(A934,'Cycle 9'!L$11:L$500,1,FALSE)),IF(ISERROR(VLOOKUP(A934,'Cycle 10'!L$11:L$500,1,FALSE)),IF(ISERROR(VLOOKUP(A934,'Cycle 11'!L$11:L$500,1,FALSE)),"","Cycle 11"),"Cycle 10"),"Cycle 9"),"Cycle 8"),"Cycle 7"),"Cycle 6"),"Cycle 5"),"Cycle 4"),"Cycle 3"),"Cycle 2"),"Cycle 1"),"Summer")</f>
        <v/>
      </c>
      <c r="C934" t="str">
        <f>IF(IFERROR(IFERROR(IFERROR(IFERROR(IFERROR(IFERROR(IFERROR(IFERROR(IFERROR(IFERROR(IFERROR(IFERROR(INDEX(Summer!B$10:B$999,MATCH($A934,Summer!$L$10:$L$999,0),1),INDEX('Cycle 1'!B$10:B$999,MATCH($A934,'Cycle 1'!$L$10:$L$999,0),1)),INDEX('Cycle 2'!B$10:B$999,MATCH($A934,'Cycle 2'!$L$10:$L$999,0),1)),INDEX('Cycle 3'!B$10:B$999,MATCH($A934,'Cycle 3'!$L$10:$L$999,0),1)),INDEX('Cycle 4'!B$10:B$999,MATCH($A934,'Cycle 4'!$L$10:$L$999,0),1)),INDEX('Cycle 5'!B$10:B$999,MATCH($A934,'Cycle 5'!$L$10:$L$999,0),1)),INDEX('Cycle 6'!B$10:B$999,MATCH($A934,'Cycle 6'!$L$10:$L$999,0),1)),INDEX('Cycle 7'!B$10:B$999,MATCH($A934,'Cycle 7'!$L$10:$L$999,0),1)),INDEX('Cycle 8'!B$10:B$999,MATCH($A934,'Cycle 8'!$L$10:$L$999,0),1)),INDEX('Cycle 9'!B$10:B$999,MATCH($A934,'Cycle 9'!$L$10:$L$999,0),1)),INDEX('Cycle 10'!B$10:B$999,MATCH($A934,'Cycle 10'!$L$10:$L$999,0),1)),INDEX('Cycle 11'!B$10:B$999,MATCH($A934,'Cycle 11'!$L$10:$L$999,0),1)),"")="","",IFERROR(IFERROR(IFERROR(IFERROR(IFERROR(IFERROR(IFERROR(IFERROR(IFERROR(IFERROR(IFERROR(IFERROR(INDEX(Summer!B$10:B$999,MATCH($A934,Summer!$L$10:$L$999,0),1),INDEX('Cycle 1'!B$10:B$999,MATCH($A934,'Cycle 1'!$L$10:$L$999,0),1)),INDEX('Cycle 2'!B$10:B$999,MATCH($A934,'Cycle 2'!$L$10:$L$999,0),1)),INDEX('Cycle 3'!B$10:B$999,MATCH($A934,'Cycle 3'!$L$10:$L$999,0),1)),INDEX('Cycle 4'!B$10:B$999,MATCH($A934,'Cycle 4'!$L$10:$L$999,0),1)),INDEX('Cycle 5'!B$10:B$999,MATCH($A934,'Cycle 5'!$L$10:$L$999,0),1)),INDEX('Cycle 6'!B$10:B$999,MATCH($A934,'Cycle 6'!$L$10:$L$999,0),1)),INDEX('Cycle 7'!B$10:B$999,MATCH($A934,'Cycle 7'!$L$10:$L$999,0),1)),INDEX('Cycle 8'!B$10:B$999,MATCH($A934,'Cycle 8'!$L$10:$L$999,0),1)),INDEX('Cycle 9'!B$10:B$999,MATCH($A934,'Cycle 9'!$L$10:$L$999,0),1)),INDEX('Cycle 10'!B$10:B$999,MATCH($A934,'Cycle 10'!$L$10:$L$999,0),1)),INDEX('Cycle 11'!B$10:B$999,MATCH($A934,'Cycle 11'!$L$10:$L$999,0),1)),""))</f>
        <v/>
      </c>
      <c r="D934" t="str">
        <f>IF(IFERROR(IFERROR(IFERROR(IFERROR(IFERROR(IFERROR(IFERROR(IFERROR(IFERROR(IFERROR(IFERROR(IFERROR(INDEX(Summer!C$10:C$999,MATCH($A934,Summer!$L$10:$L$999,0),1),INDEX('Cycle 1'!C$10:C$999,MATCH($A934,'Cycle 1'!$L$10:$L$999,0),1)),INDEX('Cycle 2'!C$10:C$999,MATCH($A934,'Cycle 2'!$L$10:$L$999,0),1)),INDEX('Cycle 3'!C$10:C$999,MATCH($A934,'Cycle 3'!$L$10:$L$999,0),1)),INDEX('Cycle 4'!C$10:C$999,MATCH($A934,'Cycle 4'!$L$10:$L$999,0),1)),INDEX('Cycle 5'!C$10:C$999,MATCH($A934,'Cycle 5'!$L$10:$L$999,0),1)),INDEX('Cycle 6'!C$10:C$999,MATCH($A934,'Cycle 6'!$L$10:$L$999,0),1)),INDEX('Cycle 7'!C$10:C$999,MATCH($A934,'Cycle 7'!$L$10:$L$999,0),1)),INDEX('Cycle 8'!C$10:C$999,MATCH($A934,'Cycle 8'!$L$10:$L$999,0),1)),INDEX('Cycle 9'!C$10:C$999,MATCH($A934,'Cycle 9'!$L$10:$L$999,0),1)),INDEX('Cycle 10'!C$10:C$999,MATCH($A934,'Cycle 10'!$L$10:$L$999,0),1)),INDEX('Cycle 11'!C$10:C$999,MATCH($A934,'Cycle 11'!$L$10:$L$999,0),1)),"")="","",IFERROR(IFERROR(IFERROR(IFERROR(IFERROR(IFERROR(IFERROR(IFERROR(IFERROR(IFERROR(IFERROR(IFERROR(INDEX(Summer!C$10:C$999,MATCH($A934,Summer!$L$10:$L$999,0),1),INDEX('Cycle 1'!C$10:C$999,MATCH($A934,'Cycle 1'!$L$10:$L$999,0),1)),INDEX('Cycle 2'!C$10:C$999,MATCH($A934,'Cycle 2'!$L$10:$L$999,0),1)),INDEX('Cycle 3'!C$10:C$999,MATCH($A934,'Cycle 3'!$L$10:$L$999,0),1)),INDEX('Cycle 4'!C$10:C$999,MATCH($A934,'Cycle 4'!$L$10:$L$999,0),1)),INDEX('Cycle 5'!C$10:C$999,MATCH($A934,'Cycle 5'!$L$10:$L$999,0),1)),INDEX('Cycle 6'!C$10:C$999,MATCH($A934,'Cycle 6'!$L$10:$L$999,0),1)),INDEX('Cycle 7'!C$10:C$999,MATCH($A934,'Cycle 7'!$L$10:$L$999,0),1)),INDEX('Cycle 8'!C$10:C$999,MATCH($A934,'Cycle 8'!$L$10:$L$999,0),1)),INDEX('Cycle 9'!C$10:C$999,MATCH($A934,'Cycle 9'!$L$10:$L$999,0),1)),INDEX('Cycle 10'!C$10:C$999,MATCH($A934,'Cycle 10'!$L$10:$L$999,0),1)),INDEX('Cycle 11'!C$10:C$999,MATCH($A934,'Cycle 11'!$L$10:$L$999,0),1)),""))</f>
        <v/>
      </c>
      <c r="E934" t="str">
        <f>IF(IFERROR(IFERROR(IFERROR(IFERROR(IFERROR(IFERROR(IFERROR(IFERROR(IFERROR(IFERROR(IFERROR(IFERROR(INDEX(Summer!D$10:D$999,MATCH($A934,Summer!$L$10:$L$999,0),1),INDEX('Cycle 1'!D$10:D$999,MATCH($A934,'Cycle 1'!$L$10:$L$999,0),1)),INDEX('Cycle 2'!D$10:D$999,MATCH($A934,'Cycle 2'!$L$10:$L$999,0),1)),INDEX('Cycle 3'!D$10:D$999,MATCH($A934,'Cycle 3'!$L$10:$L$999,0),1)),INDEX('Cycle 4'!D$10:D$999,MATCH($A934,'Cycle 4'!$L$10:$L$999,0),1)),INDEX('Cycle 5'!D$10:D$999,MATCH($A934,'Cycle 5'!$L$10:$L$999,0),1)),INDEX('Cycle 6'!D$10:D$999,MATCH($A934,'Cycle 6'!$L$10:$L$999,0),1)),INDEX('Cycle 7'!D$10:D$999,MATCH($A934,'Cycle 7'!$L$10:$L$999,0),1)),INDEX('Cycle 8'!D$10:D$999,MATCH($A934,'Cycle 8'!$L$10:$L$999,0),1)),INDEX('Cycle 9'!D$10:D$999,MATCH($A934,'Cycle 9'!$L$10:$L$999,0),1)),INDEX('Cycle 10'!D$10:D$999,MATCH($A934,'Cycle 10'!$L$10:$L$999,0),1)),INDEX('Cycle 11'!D$10:D$999,MATCH($A934,'Cycle 11'!$L$10:$L$999,0),1)),"")="","",IFERROR(IFERROR(IFERROR(IFERROR(IFERROR(IFERROR(IFERROR(IFERROR(IFERROR(IFERROR(IFERROR(IFERROR(INDEX(Summer!D$10:D$999,MATCH($A934,Summer!$L$10:$L$999,0),1),INDEX('Cycle 1'!D$10:D$999,MATCH($A934,'Cycle 1'!$L$10:$L$999,0),1)),INDEX('Cycle 2'!D$10:D$999,MATCH($A934,'Cycle 2'!$L$10:$L$999,0),1)),INDEX('Cycle 3'!D$10:D$999,MATCH($A934,'Cycle 3'!$L$10:$L$999,0),1)),INDEX('Cycle 4'!D$10:D$999,MATCH($A934,'Cycle 4'!$L$10:$L$999,0),1)),INDEX('Cycle 5'!D$10:D$999,MATCH($A934,'Cycle 5'!$L$10:$L$999,0),1)),INDEX('Cycle 6'!D$10:D$999,MATCH($A934,'Cycle 6'!$L$10:$L$999,0),1)),INDEX('Cycle 7'!D$10:D$999,MATCH($A934,'Cycle 7'!$L$10:$L$999,0),1)),INDEX('Cycle 8'!D$10:D$999,MATCH($A934,'Cycle 8'!$L$10:$L$999,0),1)),INDEX('Cycle 9'!D$10:D$999,MATCH($A934,'Cycle 9'!$L$10:$L$999,0),1)),INDEX('Cycle 10'!D$10:D$999,MATCH($A934,'Cycle 10'!$L$10:$L$999,0),1)),INDEX('Cycle 11'!D$10:D$999,MATCH($A934,'Cycle 11'!$L$10:$L$999,0),1)),""))</f>
        <v/>
      </c>
      <c r="F934" t="str">
        <f>IF(IFERROR(IFERROR(IFERROR(IFERROR(IFERROR(IFERROR(IFERROR(IFERROR(IFERROR(IFERROR(IFERROR(IFERROR(INDEX(Summer!E$10:E$999,MATCH($A934,Summer!$L$10:$L$999,0),1),INDEX('Cycle 1'!E$10:E$999,MATCH($A934,'Cycle 1'!$L$10:$L$999,0),1)),INDEX('Cycle 2'!E$10:E$999,MATCH($A934,'Cycle 2'!$L$10:$L$999,0),1)),INDEX('Cycle 3'!E$10:E$999,MATCH($A934,'Cycle 3'!$L$10:$L$999,0),1)),INDEX('Cycle 4'!E$10:E$999,MATCH($A934,'Cycle 4'!$L$10:$L$999,0),1)),INDEX('Cycle 5'!E$10:E$999,MATCH($A934,'Cycle 5'!$L$10:$L$999,0),1)),INDEX('Cycle 6'!E$10:E$999,MATCH($A934,'Cycle 6'!$L$10:$L$999,0),1)),INDEX('Cycle 7'!E$10:E$999,MATCH($A934,'Cycle 7'!$L$10:$L$999,0),1)),INDEX('Cycle 8'!E$10:E$999,MATCH($A934,'Cycle 8'!$L$10:$L$999,0),1)),INDEX('Cycle 9'!E$10:E$999,MATCH($A934,'Cycle 9'!$L$10:$L$999,0),1)),INDEX('Cycle 10'!E$10:E$999,MATCH($A934,'Cycle 10'!$L$10:$L$999,0),1)),INDEX('Cycle 11'!E$10:E$999,MATCH($A934,'Cycle 11'!$L$10:$L$999,0),1)),"")="","",IFERROR(IFERROR(IFERROR(IFERROR(IFERROR(IFERROR(IFERROR(IFERROR(IFERROR(IFERROR(IFERROR(IFERROR(INDEX(Summer!E$10:E$999,MATCH($A934,Summer!$L$10:$L$999,0),1),INDEX('Cycle 1'!E$10:E$999,MATCH($A934,'Cycle 1'!$L$10:$L$999,0),1)),INDEX('Cycle 2'!E$10:E$999,MATCH($A934,'Cycle 2'!$L$10:$L$999,0),1)),INDEX('Cycle 3'!E$10:E$999,MATCH($A934,'Cycle 3'!$L$10:$L$999,0),1)),INDEX('Cycle 4'!E$10:E$999,MATCH($A934,'Cycle 4'!$L$10:$L$999,0),1)),INDEX('Cycle 5'!E$10:E$999,MATCH($A934,'Cycle 5'!$L$10:$L$999,0),1)),INDEX('Cycle 6'!E$10:E$999,MATCH($A934,'Cycle 6'!$L$10:$L$999,0),1)),INDEX('Cycle 7'!E$10:E$999,MATCH($A934,'Cycle 7'!$L$10:$L$999,0),1)),INDEX('Cycle 8'!E$10:E$999,MATCH($A934,'Cycle 8'!$L$10:$L$999,0),1)),INDEX('Cycle 9'!E$10:E$999,MATCH($A934,'Cycle 9'!$L$10:$L$999,0),1)),INDEX('Cycle 10'!E$10:E$999,MATCH($A934,'Cycle 10'!$L$10:$L$999,0),1)),INDEX('Cycle 11'!E$10:E$999,MATCH($A934,'Cycle 11'!$L$10:$L$999,0),1)),""))</f>
        <v/>
      </c>
      <c r="G934" t="str">
        <f>IF(IFERROR(IFERROR(IFERROR(IFERROR(IFERROR(IFERROR(IFERROR(IFERROR(IFERROR(IFERROR(IFERROR(IFERROR(INDEX(Summer!F$10:F$999,MATCH($A934,Summer!$L$10:$L$999,0),1),INDEX('Cycle 1'!F$10:F$999,MATCH($A934,'Cycle 1'!$L$10:$L$999,0),1)),INDEX('Cycle 2'!F$10:F$999,MATCH($A934,'Cycle 2'!$L$10:$L$999,0),1)),INDEX('Cycle 3'!F$10:F$999,MATCH($A934,'Cycle 3'!$L$10:$L$999,0),1)),INDEX('Cycle 4'!F$10:F$999,MATCH($A934,'Cycle 4'!$L$10:$L$999,0),1)),INDEX('Cycle 5'!F$10:F$999,MATCH($A934,'Cycle 5'!$L$10:$L$999,0),1)),INDEX('Cycle 6'!F$10:F$999,MATCH($A934,'Cycle 6'!$L$10:$L$999,0),1)),INDEX('Cycle 7'!F$10:F$999,MATCH($A934,'Cycle 7'!$L$10:$L$999,0),1)),INDEX('Cycle 8'!F$10:F$999,MATCH($A934,'Cycle 8'!$L$10:$L$999,0),1)),INDEX('Cycle 9'!F$10:F$999,MATCH($A934,'Cycle 9'!$L$10:$L$999,0),1)),INDEX('Cycle 10'!F$10:F$999,MATCH($A934,'Cycle 10'!$L$10:$L$999,0),1)),INDEX('Cycle 11'!F$10:F$999,MATCH($A934,'Cycle 11'!$L$10:$L$999,0),1)),"")="","",IFERROR(IFERROR(IFERROR(IFERROR(IFERROR(IFERROR(IFERROR(IFERROR(IFERROR(IFERROR(IFERROR(IFERROR(INDEX(Summer!F$10:F$999,MATCH($A934,Summer!$L$10:$L$999,0),1),INDEX('Cycle 1'!F$10:F$999,MATCH($A934,'Cycle 1'!$L$10:$L$999,0),1)),INDEX('Cycle 2'!F$10:F$999,MATCH($A934,'Cycle 2'!$L$10:$L$999,0),1)),INDEX('Cycle 3'!F$10:F$999,MATCH($A934,'Cycle 3'!$L$10:$L$999,0),1)),INDEX('Cycle 4'!F$10:F$999,MATCH($A934,'Cycle 4'!$L$10:$L$999,0),1)),INDEX('Cycle 5'!F$10:F$999,MATCH($A934,'Cycle 5'!$L$10:$L$999,0),1)),INDEX('Cycle 6'!F$10:F$999,MATCH($A934,'Cycle 6'!$L$10:$L$999,0),1)),INDEX('Cycle 7'!F$10:F$999,MATCH($A934,'Cycle 7'!$L$10:$L$999,0),1)),INDEX('Cycle 8'!F$10:F$999,MATCH($A934,'Cycle 8'!$L$10:$L$999,0),1)),INDEX('Cycle 9'!F$10:F$999,MATCH($A934,'Cycle 9'!$L$10:$L$999,0),1)),INDEX('Cycle 10'!F$10:F$999,MATCH($A934,'Cycle 10'!$L$10:$L$999,0),1)),INDEX('Cycle 11'!F$10:F$999,MATCH($A934,'Cycle 11'!$L$10:$L$999,0),1)),""))</f>
        <v/>
      </c>
      <c r="H934" t="str">
        <f>IF(IFERROR(IFERROR(IFERROR(IFERROR(IFERROR(IFERROR(IFERROR(IFERROR(IFERROR(IFERROR(IFERROR(IFERROR(INDEX(Summer!G$10:G$999,MATCH($A934,Summer!$L$10:$L$999,0),1),INDEX('Cycle 1'!G$10:G$999,MATCH($A934,'Cycle 1'!$L$10:$L$999,0),1)),INDEX('Cycle 2'!G$10:G$999,MATCH($A934,'Cycle 2'!$L$10:$L$999,0),1)),INDEX('Cycle 3'!G$10:G$999,MATCH($A934,'Cycle 3'!$L$10:$L$999,0),1)),INDEX('Cycle 4'!G$10:G$999,MATCH($A934,'Cycle 4'!$L$10:$L$999,0),1)),INDEX('Cycle 5'!G$10:G$999,MATCH($A934,'Cycle 5'!$L$10:$L$999,0),1)),INDEX('Cycle 6'!G$10:G$999,MATCH($A934,'Cycle 6'!$L$10:$L$999,0),1)),INDEX('Cycle 7'!G$10:G$999,MATCH($A934,'Cycle 7'!$L$10:$L$999,0),1)),INDEX('Cycle 8'!G$10:G$999,MATCH($A934,'Cycle 8'!$L$10:$L$999,0),1)),INDEX('Cycle 9'!G$10:G$999,MATCH($A934,'Cycle 9'!$L$10:$L$999,0),1)),INDEX('Cycle 10'!G$10:G$999,MATCH($A934,'Cycle 10'!$L$10:$L$999,0),1)),INDEX('Cycle 11'!G$10:G$999,MATCH($A934,'Cycle 11'!$L$10:$L$999,0),1)),"")="","",IFERROR(IFERROR(IFERROR(IFERROR(IFERROR(IFERROR(IFERROR(IFERROR(IFERROR(IFERROR(IFERROR(IFERROR(INDEX(Summer!G$10:G$999,MATCH($A934,Summer!$L$10:$L$999,0),1),INDEX('Cycle 1'!G$10:G$999,MATCH($A934,'Cycle 1'!$L$10:$L$999,0),1)),INDEX('Cycle 2'!G$10:G$999,MATCH($A934,'Cycle 2'!$L$10:$L$999,0),1)),INDEX('Cycle 3'!G$10:G$999,MATCH($A934,'Cycle 3'!$L$10:$L$999,0),1)),INDEX('Cycle 4'!G$10:G$999,MATCH($A934,'Cycle 4'!$L$10:$L$999,0),1)),INDEX('Cycle 5'!G$10:G$999,MATCH($A934,'Cycle 5'!$L$10:$L$999,0),1)),INDEX('Cycle 6'!G$10:G$999,MATCH($A934,'Cycle 6'!$L$10:$L$999,0),1)),INDEX('Cycle 7'!G$10:G$999,MATCH($A934,'Cycle 7'!$L$10:$L$999,0),1)),INDEX('Cycle 8'!G$10:G$999,MATCH($A934,'Cycle 8'!$L$10:$L$999,0),1)),INDEX('Cycle 9'!G$10:G$999,MATCH($A934,'Cycle 9'!$L$10:$L$999,0),1)),INDEX('Cycle 10'!G$10:G$999,MATCH($A934,'Cycle 10'!$L$10:$L$999,0),1)),INDEX('Cycle 11'!G$10:G$999,MATCH($A934,'Cycle 11'!$L$10:$L$999,0),1)),""))</f>
        <v/>
      </c>
      <c r="I934">
        <f>IFERROR(IF(C934="",MAX(I$1:I933),IF(ROW(C$2)=ROW(C934),1,IF(ISERROR(VLOOKUP(C934,C$2:C933,1,FALSE)),MAX(I$1:I933)+1,MAX(I$1:I933)))),"")</f>
        <v>0</v>
      </c>
      <c r="J934" t="str">
        <f t="shared" si="96"/>
        <v/>
      </c>
      <c r="K934" t="str">
        <f t="shared" si="100"/>
        <v/>
      </c>
      <c r="L934" t="str">
        <f t="shared" si="100"/>
        <v/>
      </c>
      <c r="M934" t="str">
        <f t="shared" si="100"/>
        <v/>
      </c>
      <c r="N934" t="str">
        <f t="shared" si="100"/>
        <v/>
      </c>
      <c r="O934" t="str">
        <f t="shared" si="100"/>
        <v/>
      </c>
      <c r="P934" t="str">
        <f t="shared" si="100"/>
        <v/>
      </c>
      <c r="Q934" t="str">
        <f t="shared" si="100"/>
        <v/>
      </c>
      <c r="R934" t="str">
        <f t="shared" si="100"/>
        <v/>
      </c>
      <c r="S934" t="str">
        <f t="shared" si="100"/>
        <v/>
      </c>
      <c r="T934" t="str">
        <f t="shared" si="100"/>
        <v/>
      </c>
      <c r="U934" t="str">
        <f t="shared" si="100"/>
        <v/>
      </c>
      <c r="V934" t="str">
        <f t="shared" si="100"/>
        <v/>
      </c>
      <c r="W934" t="str">
        <f t="shared" si="97"/>
        <v/>
      </c>
      <c r="X934">
        <f>IF(OR(H934="No",H934=""),0,IF(COUNTIFS(H$2:H934,"Yes",C$2:C934,C934)&gt;1,0,COUNTIFS(H$2:H934,"Yes",C$2:C934,C934)))+IF(X933=$X$1,0,X933)</f>
        <v>0</v>
      </c>
    </row>
    <row r="935" spans="1:24" x14ac:dyDescent="0.3">
      <c r="A935">
        <f>ROWS($A$2:$A935)</f>
        <v>934</v>
      </c>
      <c r="B935" t="str">
        <f>IF(ISERROR(VLOOKUP(A935,Summer!L$11:L$500,1,FALSE)),IF(ISERROR(VLOOKUP(A935,'Cycle 1'!L$11:L$500,1,FALSE)),IF(ISERROR(VLOOKUP(A935,'Cycle 2'!L$11:L$500,1,FALSE)),IF(ISERROR(VLOOKUP(A935,'Cycle 3'!L$11:L$500,1,FALSE)),IF(ISERROR(VLOOKUP(A935,'Cycle 4'!L$11:L$500,1,FALSE)),IF(ISERROR(VLOOKUP(A935,'Cycle 5'!L$11:L$500,1,FALSE)),IF(ISERROR(VLOOKUP(A935,'Cycle 6'!L$11:L$500,1,FALSE)),IF(ISERROR(VLOOKUP(A935,'Cycle 7'!L$11:L$500,1,FALSE)),IF(ISERROR(VLOOKUP(A935,'Cycle 8'!L$11:L$500,1,FALSE)),IF(ISERROR(VLOOKUP(A935,'Cycle 9'!L$11:L$500,1,FALSE)),IF(ISERROR(VLOOKUP(A935,'Cycle 10'!L$11:L$500,1,FALSE)),IF(ISERROR(VLOOKUP(A935,'Cycle 11'!L$11:L$500,1,FALSE)),"","Cycle 11"),"Cycle 10"),"Cycle 9"),"Cycle 8"),"Cycle 7"),"Cycle 6"),"Cycle 5"),"Cycle 4"),"Cycle 3"),"Cycle 2"),"Cycle 1"),"Summer")</f>
        <v/>
      </c>
      <c r="C935" t="str">
        <f>IF(IFERROR(IFERROR(IFERROR(IFERROR(IFERROR(IFERROR(IFERROR(IFERROR(IFERROR(IFERROR(IFERROR(IFERROR(INDEX(Summer!B$10:B$999,MATCH($A935,Summer!$L$10:$L$999,0),1),INDEX('Cycle 1'!B$10:B$999,MATCH($A935,'Cycle 1'!$L$10:$L$999,0),1)),INDEX('Cycle 2'!B$10:B$999,MATCH($A935,'Cycle 2'!$L$10:$L$999,0),1)),INDEX('Cycle 3'!B$10:B$999,MATCH($A935,'Cycle 3'!$L$10:$L$999,0),1)),INDEX('Cycle 4'!B$10:B$999,MATCH($A935,'Cycle 4'!$L$10:$L$999,0),1)),INDEX('Cycle 5'!B$10:B$999,MATCH($A935,'Cycle 5'!$L$10:$L$999,0),1)),INDEX('Cycle 6'!B$10:B$999,MATCH($A935,'Cycle 6'!$L$10:$L$999,0),1)),INDEX('Cycle 7'!B$10:B$999,MATCH($A935,'Cycle 7'!$L$10:$L$999,0),1)),INDEX('Cycle 8'!B$10:B$999,MATCH($A935,'Cycle 8'!$L$10:$L$999,0),1)),INDEX('Cycle 9'!B$10:B$999,MATCH($A935,'Cycle 9'!$L$10:$L$999,0),1)),INDEX('Cycle 10'!B$10:B$999,MATCH($A935,'Cycle 10'!$L$10:$L$999,0),1)),INDEX('Cycle 11'!B$10:B$999,MATCH($A935,'Cycle 11'!$L$10:$L$999,0),1)),"")="","",IFERROR(IFERROR(IFERROR(IFERROR(IFERROR(IFERROR(IFERROR(IFERROR(IFERROR(IFERROR(IFERROR(IFERROR(INDEX(Summer!B$10:B$999,MATCH($A935,Summer!$L$10:$L$999,0),1),INDEX('Cycle 1'!B$10:B$999,MATCH($A935,'Cycle 1'!$L$10:$L$999,0),1)),INDEX('Cycle 2'!B$10:B$999,MATCH($A935,'Cycle 2'!$L$10:$L$999,0),1)),INDEX('Cycle 3'!B$10:B$999,MATCH($A935,'Cycle 3'!$L$10:$L$999,0),1)),INDEX('Cycle 4'!B$10:B$999,MATCH($A935,'Cycle 4'!$L$10:$L$999,0),1)),INDEX('Cycle 5'!B$10:B$999,MATCH($A935,'Cycle 5'!$L$10:$L$999,0),1)),INDEX('Cycle 6'!B$10:B$999,MATCH($A935,'Cycle 6'!$L$10:$L$999,0),1)),INDEX('Cycle 7'!B$10:B$999,MATCH($A935,'Cycle 7'!$L$10:$L$999,0),1)),INDEX('Cycle 8'!B$10:B$999,MATCH($A935,'Cycle 8'!$L$10:$L$999,0),1)),INDEX('Cycle 9'!B$10:B$999,MATCH($A935,'Cycle 9'!$L$10:$L$999,0),1)),INDEX('Cycle 10'!B$10:B$999,MATCH($A935,'Cycle 10'!$L$10:$L$999,0),1)),INDEX('Cycle 11'!B$10:B$999,MATCH($A935,'Cycle 11'!$L$10:$L$999,0),1)),""))</f>
        <v/>
      </c>
      <c r="D935" t="str">
        <f>IF(IFERROR(IFERROR(IFERROR(IFERROR(IFERROR(IFERROR(IFERROR(IFERROR(IFERROR(IFERROR(IFERROR(IFERROR(INDEX(Summer!C$10:C$999,MATCH($A935,Summer!$L$10:$L$999,0),1),INDEX('Cycle 1'!C$10:C$999,MATCH($A935,'Cycle 1'!$L$10:$L$999,0),1)),INDEX('Cycle 2'!C$10:C$999,MATCH($A935,'Cycle 2'!$L$10:$L$999,0),1)),INDEX('Cycle 3'!C$10:C$999,MATCH($A935,'Cycle 3'!$L$10:$L$999,0),1)),INDEX('Cycle 4'!C$10:C$999,MATCH($A935,'Cycle 4'!$L$10:$L$999,0),1)),INDEX('Cycle 5'!C$10:C$999,MATCH($A935,'Cycle 5'!$L$10:$L$999,0),1)),INDEX('Cycle 6'!C$10:C$999,MATCH($A935,'Cycle 6'!$L$10:$L$999,0),1)),INDEX('Cycle 7'!C$10:C$999,MATCH($A935,'Cycle 7'!$L$10:$L$999,0),1)),INDEX('Cycle 8'!C$10:C$999,MATCH($A935,'Cycle 8'!$L$10:$L$999,0),1)),INDEX('Cycle 9'!C$10:C$999,MATCH($A935,'Cycle 9'!$L$10:$L$999,0),1)),INDEX('Cycle 10'!C$10:C$999,MATCH($A935,'Cycle 10'!$L$10:$L$999,0),1)),INDEX('Cycle 11'!C$10:C$999,MATCH($A935,'Cycle 11'!$L$10:$L$999,0),1)),"")="","",IFERROR(IFERROR(IFERROR(IFERROR(IFERROR(IFERROR(IFERROR(IFERROR(IFERROR(IFERROR(IFERROR(IFERROR(INDEX(Summer!C$10:C$999,MATCH($A935,Summer!$L$10:$L$999,0),1),INDEX('Cycle 1'!C$10:C$999,MATCH($A935,'Cycle 1'!$L$10:$L$999,0),1)),INDEX('Cycle 2'!C$10:C$999,MATCH($A935,'Cycle 2'!$L$10:$L$999,0),1)),INDEX('Cycle 3'!C$10:C$999,MATCH($A935,'Cycle 3'!$L$10:$L$999,0),1)),INDEX('Cycle 4'!C$10:C$999,MATCH($A935,'Cycle 4'!$L$10:$L$999,0),1)),INDEX('Cycle 5'!C$10:C$999,MATCH($A935,'Cycle 5'!$L$10:$L$999,0),1)),INDEX('Cycle 6'!C$10:C$999,MATCH($A935,'Cycle 6'!$L$10:$L$999,0),1)),INDEX('Cycle 7'!C$10:C$999,MATCH($A935,'Cycle 7'!$L$10:$L$999,0),1)),INDEX('Cycle 8'!C$10:C$999,MATCH($A935,'Cycle 8'!$L$10:$L$999,0),1)),INDEX('Cycle 9'!C$10:C$999,MATCH($A935,'Cycle 9'!$L$10:$L$999,0),1)),INDEX('Cycle 10'!C$10:C$999,MATCH($A935,'Cycle 10'!$L$10:$L$999,0),1)),INDEX('Cycle 11'!C$10:C$999,MATCH($A935,'Cycle 11'!$L$10:$L$999,0),1)),""))</f>
        <v/>
      </c>
      <c r="E935" t="str">
        <f>IF(IFERROR(IFERROR(IFERROR(IFERROR(IFERROR(IFERROR(IFERROR(IFERROR(IFERROR(IFERROR(IFERROR(IFERROR(INDEX(Summer!D$10:D$999,MATCH($A935,Summer!$L$10:$L$999,0),1),INDEX('Cycle 1'!D$10:D$999,MATCH($A935,'Cycle 1'!$L$10:$L$999,0),1)),INDEX('Cycle 2'!D$10:D$999,MATCH($A935,'Cycle 2'!$L$10:$L$999,0),1)),INDEX('Cycle 3'!D$10:D$999,MATCH($A935,'Cycle 3'!$L$10:$L$999,0),1)),INDEX('Cycle 4'!D$10:D$999,MATCH($A935,'Cycle 4'!$L$10:$L$999,0),1)),INDEX('Cycle 5'!D$10:D$999,MATCH($A935,'Cycle 5'!$L$10:$L$999,0),1)),INDEX('Cycle 6'!D$10:D$999,MATCH($A935,'Cycle 6'!$L$10:$L$999,0),1)),INDEX('Cycle 7'!D$10:D$999,MATCH($A935,'Cycle 7'!$L$10:$L$999,0),1)),INDEX('Cycle 8'!D$10:D$999,MATCH($A935,'Cycle 8'!$L$10:$L$999,0),1)),INDEX('Cycle 9'!D$10:D$999,MATCH($A935,'Cycle 9'!$L$10:$L$999,0),1)),INDEX('Cycle 10'!D$10:D$999,MATCH($A935,'Cycle 10'!$L$10:$L$999,0),1)),INDEX('Cycle 11'!D$10:D$999,MATCH($A935,'Cycle 11'!$L$10:$L$999,0),1)),"")="","",IFERROR(IFERROR(IFERROR(IFERROR(IFERROR(IFERROR(IFERROR(IFERROR(IFERROR(IFERROR(IFERROR(IFERROR(INDEX(Summer!D$10:D$999,MATCH($A935,Summer!$L$10:$L$999,0),1),INDEX('Cycle 1'!D$10:D$999,MATCH($A935,'Cycle 1'!$L$10:$L$999,0),1)),INDEX('Cycle 2'!D$10:D$999,MATCH($A935,'Cycle 2'!$L$10:$L$999,0),1)),INDEX('Cycle 3'!D$10:D$999,MATCH($A935,'Cycle 3'!$L$10:$L$999,0),1)),INDEX('Cycle 4'!D$10:D$999,MATCH($A935,'Cycle 4'!$L$10:$L$999,0),1)),INDEX('Cycle 5'!D$10:D$999,MATCH($A935,'Cycle 5'!$L$10:$L$999,0),1)),INDEX('Cycle 6'!D$10:D$999,MATCH($A935,'Cycle 6'!$L$10:$L$999,0),1)),INDEX('Cycle 7'!D$10:D$999,MATCH($A935,'Cycle 7'!$L$10:$L$999,0),1)),INDEX('Cycle 8'!D$10:D$999,MATCH($A935,'Cycle 8'!$L$10:$L$999,0),1)),INDEX('Cycle 9'!D$10:D$999,MATCH($A935,'Cycle 9'!$L$10:$L$999,0),1)),INDEX('Cycle 10'!D$10:D$999,MATCH($A935,'Cycle 10'!$L$10:$L$999,0),1)),INDEX('Cycle 11'!D$10:D$999,MATCH($A935,'Cycle 11'!$L$10:$L$999,0),1)),""))</f>
        <v/>
      </c>
      <c r="F935" t="str">
        <f>IF(IFERROR(IFERROR(IFERROR(IFERROR(IFERROR(IFERROR(IFERROR(IFERROR(IFERROR(IFERROR(IFERROR(IFERROR(INDEX(Summer!E$10:E$999,MATCH($A935,Summer!$L$10:$L$999,0),1),INDEX('Cycle 1'!E$10:E$999,MATCH($A935,'Cycle 1'!$L$10:$L$999,0),1)),INDEX('Cycle 2'!E$10:E$999,MATCH($A935,'Cycle 2'!$L$10:$L$999,0),1)),INDEX('Cycle 3'!E$10:E$999,MATCH($A935,'Cycle 3'!$L$10:$L$999,0),1)),INDEX('Cycle 4'!E$10:E$999,MATCH($A935,'Cycle 4'!$L$10:$L$999,0),1)),INDEX('Cycle 5'!E$10:E$999,MATCH($A935,'Cycle 5'!$L$10:$L$999,0),1)),INDEX('Cycle 6'!E$10:E$999,MATCH($A935,'Cycle 6'!$L$10:$L$999,0),1)),INDEX('Cycle 7'!E$10:E$999,MATCH($A935,'Cycle 7'!$L$10:$L$999,0),1)),INDEX('Cycle 8'!E$10:E$999,MATCH($A935,'Cycle 8'!$L$10:$L$999,0),1)),INDEX('Cycle 9'!E$10:E$999,MATCH($A935,'Cycle 9'!$L$10:$L$999,0),1)),INDEX('Cycle 10'!E$10:E$999,MATCH($A935,'Cycle 10'!$L$10:$L$999,0),1)),INDEX('Cycle 11'!E$10:E$999,MATCH($A935,'Cycle 11'!$L$10:$L$999,0),1)),"")="","",IFERROR(IFERROR(IFERROR(IFERROR(IFERROR(IFERROR(IFERROR(IFERROR(IFERROR(IFERROR(IFERROR(IFERROR(INDEX(Summer!E$10:E$999,MATCH($A935,Summer!$L$10:$L$999,0),1),INDEX('Cycle 1'!E$10:E$999,MATCH($A935,'Cycle 1'!$L$10:$L$999,0),1)),INDEX('Cycle 2'!E$10:E$999,MATCH($A935,'Cycle 2'!$L$10:$L$999,0),1)),INDEX('Cycle 3'!E$10:E$999,MATCH($A935,'Cycle 3'!$L$10:$L$999,0),1)),INDEX('Cycle 4'!E$10:E$999,MATCH($A935,'Cycle 4'!$L$10:$L$999,0),1)),INDEX('Cycle 5'!E$10:E$999,MATCH($A935,'Cycle 5'!$L$10:$L$999,0),1)),INDEX('Cycle 6'!E$10:E$999,MATCH($A935,'Cycle 6'!$L$10:$L$999,0),1)),INDEX('Cycle 7'!E$10:E$999,MATCH($A935,'Cycle 7'!$L$10:$L$999,0),1)),INDEX('Cycle 8'!E$10:E$999,MATCH($A935,'Cycle 8'!$L$10:$L$999,0),1)),INDEX('Cycle 9'!E$10:E$999,MATCH($A935,'Cycle 9'!$L$10:$L$999,0),1)),INDEX('Cycle 10'!E$10:E$999,MATCH($A935,'Cycle 10'!$L$10:$L$999,0),1)),INDEX('Cycle 11'!E$10:E$999,MATCH($A935,'Cycle 11'!$L$10:$L$999,0),1)),""))</f>
        <v/>
      </c>
      <c r="G935" t="str">
        <f>IF(IFERROR(IFERROR(IFERROR(IFERROR(IFERROR(IFERROR(IFERROR(IFERROR(IFERROR(IFERROR(IFERROR(IFERROR(INDEX(Summer!F$10:F$999,MATCH($A935,Summer!$L$10:$L$999,0),1),INDEX('Cycle 1'!F$10:F$999,MATCH($A935,'Cycle 1'!$L$10:$L$999,0),1)),INDEX('Cycle 2'!F$10:F$999,MATCH($A935,'Cycle 2'!$L$10:$L$999,0),1)),INDEX('Cycle 3'!F$10:F$999,MATCH($A935,'Cycle 3'!$L$10:$L$999,0),1)),INDEX('Cycle 4'!F$10:F$999,MATCH($A935,'Cycle 4'!$L$10:$L$999,0),1)),INDEX('Cycle 5'!F$10:F$999,MATCH($A935,'Cycle 5'!$L$10:$L$999,0),1)),INDEX('Cycle 6'!F$10:F$999,MATCH($A935,'Cycle 6'!$L$10:$L$999,0),1)),INDEX('Cycle 7'!F$10:F$999,MATCH($A935,'Cycle 7'!$L$10:$L$999,0),1)),INDEX('Cycle 8'!F$10:F$999,MATCH($A935,'Cycle 8'!$L$10:$L$999,0),1)),INDEX('Cycle 9'!F$10:F$999,MATCH($A935,'Cycle 9'!$L$10:$L$999,0),1)),INDEX('Cycle 10'!F$10:F$999,MATCH($A935,'Cycle 10'!$L$10:$L$999,0),1)),INDEX('Cycle 11'!F$10:F$999,MATCH($A935,'Cycle 11'!$L$10:$L$999,0),1)),"")="","",IFERROR(IFERROR(IFERROR(IFERROR(IFERROR(IFERROR(IFERROR(IFERROR(IFERROR(IFERROR(IFERROR(IFERROR(INDEX(Summer!F$10:F$999,MATCH($A935,Summer!$L$10:$L$999,0),1),INDEX('Cycle 1'!F$10:F$999,MATCH($A935,'Cycle 1'!$L$10:$L$999,0),1)),INDEX('Cycle 2'!F$10:F$999,MATCH($A935,'Cycle 2'!$L$10:$L$999,0),1)),INDEX('Cycle 3'!F$10:F$999,MATCH($A935,'Cycle 3'!$L$10:$L$999,0),1)),INDEX('Cycle 4'!F$10:F$999,MATCH($A935,'Cycle 4'!$L$10:$L$999,0),1)),INDEX('Cycle 5'!F$10:F$999,MATCH($A935,'Cycle 5'!$L$10:$L$999,0),1)),INDEX('Cycle 6'!F$10:F$999,MATCH($A935,'Cycle 6'!$L$10:$L$999,0),1)),INDEX('Cycle 7'!F$10:F$999,MATCH($A935,'Cycle 7'!$L$10:$L$999,0),1)),INDEX('Cycle 8'!F$10:F$999,MATCH($A935,'Cycle 8'!$L$10:$L$999,0),1)),INDEX('Cycle 9'!F$10:F$999,MATCH($A935,'Cycle 9'!$L$10:$L$999,0),1)),INDEX('Cycle 10'!F$10:F$999,MATCH($A935,'Cycle 10'!$L$10:$L$999,0),1)),INDEX('Cycle 11'!F$10:F$999,MATCH($A935,'Cycle 11'!$L$10:$L$999,0),1)),""))</f>
        <v/>
      </c>
      <c r="H935" t="str">
        <f>IF(IFERROR(IFERROR(IFERROR(IFERROR(IFERROR(IFERROR(IFERROR(IFERROR(IFERROR(IFERROR(IFERROR(IFERROR(INDEX(Summer!G$10:G$999,MATCH($A935,Summer!$L$10:$L$999,0),1),INDEX('Cycle 1'!G$10:G$999,MATCH($A935,'Cycle 1'!$L$10:$L$999,0),1)),INDEX('Cycle 2'!G$10:G$999,MATCH($A935,'Cycle 2'!$L$10:$L$999,0),1)),INDEX('Cycle 3'!G$10:G$999,MATCH($A935,'Cycle 3'!$L$10:$L$999,0),1)),INDEX('Cycle 4'!G$10:G$999,MATCH($A935,'Cycle 4'!$L$10:$L$999,0),1)),INDEX('Cycle 5'!G$10:G$999,MATCH($A935,'Cycle 5'!$L$10:$L$999,0),1)),INDEX('Cycle 6'!G$10:G$999,MATCH($A935,'Cycle 6'!$L$10:$L$999,0),1)),INDEX('Cycle 7'!G$10:G$999,MATCH($A935,'Cycle 7'!$L$10:$L$999,0),1)),INDEX('Cycle 8'!G$10:G$999,MATCH($A935,'Cycle 8'!$L$10:$L$999,0),1)),INDEX('Cycle 9'!G$10:G$999,MATCH($A935,'Cycle 9'!$L$10:$L$999,0),1)),INDEX('Cycle 10'!G$10:G$999,MATCH($A935,'Cycle 10'!$L$10:$L$999,0),1)),INDEX('Cycle 11'!G$10:G$999,MATCH($A935,'Cycle 11'!$L$10:$L$999,0),1)),"")="","",IFERROR(IFERROR(IFERROR(IFERROR(IFERROR(IFERROR(IFERROR(IFERROR(IFERROR(IFERROR(IFERROR(IFERROR(INDEX(Summer!G$10:G$999,MATCH($A935,Summer!$L$10:$L$999,0),1),INDEX('Cycle 1'!G$10:G$999,MATCH($A935,'Cycle 1'!$L$10:$L$999,0),1)),INDEX('Cycle 2'!G$10:G$999,MATCH($A935,'Cycle 2'!$L$10:$L$999,0),1)),INDEX('Cycle 3'!G$10:G$999,MATCH($A935,'Cycle 3'!$L$10:$L$999,0),1)),INDEX('Cycle 4'!G$10:G$999,MATCH($A935,'Cycle 4'!$L$10:$L$999,0),1)),INDEX('Cycle 5'!G$10:G$999,MATCH($A935,'Cycle 5'!$L$10:$L$999,0),1)),INDEX('Cycle 6'!G$10:G$999,MATCH($A935,'Cycle 6'!$L$10:$L$999,0),1)),INDEX('Cycle 7'!G$10:G$999,MATCH($A935,'Cycle 7'!$L$10:$L$999,0),1)),INDEX('Cycle 8'!G$10:G$999,MATCH($A935,'Cycle 8'!$L$10:$L$999,0),1)),INDEX('Cycle 9'!G$10:G$999,MATCH($A935,'Cycle 9'!$L$10:$L$999,0),1)),INDEX('Cycle 10'!G$10:G$999,MATCH($A935,'Cycle 10'!$L$10:$L$999,0),1)),INDEX('Cycle 11'!G$10:G$999,MATCH($A935,'Cycle 11'!$L$10:$L$999,0),1)),""))</f>
        <v/>
      </c>
      <c r="I935">
        <f>IFERROR(IF(C935="",MAX(I$1:I934),IF(ROW(C$2)=ROW(C935),1,IF(ISERROR(VLOOKUP(C935,C$2:C934,1,FALSE)),MAX(I$1:I934)+1,MAX(I$1:I934)))),"")</f>
        <v>0</v>
      </c>
      <c r="J935" t="str">
        <f t="shared" si="96"/>
        <v/>
      </c>
      <c r="K935" t="str">
        <f t="shared" si="100"/>
        <v/>
      </c>
      <c r="L935" t="str">
        <f t="shared" si="100"/>
        <v/>
      </c>
      <c r="M935" t="str">
        <f t="shared" si="100"/>
        <v/>
      </c>
      <c r="N935" t="str">
        <f t="shared" si="100"/>
        <v/>
      </c>
      <c r="O935" t="str">
        <f t="shared" si="100"/>
        <v/>
      </c>
      <c r="P935" t="str">
        <f t="shared" si="100"/>
        <v/>
      </c>
      <c r="Q935" t="str">
        <f t="shared" si="100"/>
        <v/>
      </c>
      <c r="R935" t="str">
        <f t="shared" si="100"/>
        <v/>
      </c>
      <c r="S935" t="str">
        <f t="shared" si="100"/>
        <v/>
      </c>
      <c r="T935" t="str">
        <f t="shared" si="100"/>
        <v/>
      </c>
      <c r="U935" t="str">
        <f t="shared" si="100"/>
        <v/>
      </c>
      <c r="V935" t="str">
        <f t="shared" si="100"/>
        <v/>
      </c>
      <c r="W935" t="str">
        <f t="shared" si="97"/>
        <v/>
      </c>
      <c r="X935">
        <f>IF(OR(H935="No",H935=""),0,IF(COUNTIFS(H$2:H935,"Yes",C$2:C935,C935)&gt;1,0,COUNTIFS(H$2:H935,"Yes",C$2:C935,C935)))+IF(X934=$X$1,0,X934)</f>
        <v>0</v>
      </c>
    </row>
    <row r="936" spans="1:24" x14ac:dyDescent="0.3">
      <c r="A936">
        <f>ROWS($A$2:$A936)</f>
        <v>935</v>
      </c>
      <c r="B936" t="str">
        <f>IF(ISERROR(VLOOKUP(A936,Summer!L$11:L$500,1,FALSE)),IF(ISERROR(VLOOKUP(A936,'Cycle 1'!L$11:L$500,1,FALSE)),IF(ISERROR(VLOOKUP(A936,'Cycle 2'!L$11:L$500,1,FALSE)),IF(ISERROR(VLOOKUP(A936,'Cycle 3'!L$11:L$500,1,FALSE)),IF(ISERROR(VLOOKUP(A936,'Cycle 4'!L$11:L$500,1,FALSE)),IF(ISERROR(VLOOKUP(A936,'Cycle 5'!L$11:L$500,1,FALSE)),IF(ISERROR(VLOOKUP(A936,'Cycle 6'!L$11:L$500,1,FALSE)),IF(ISERROR(VLOOKUP(A936,'Cycle 7'!L$11:L$500,1,FALSE)),IF(ISERROR(VLOOKUP(A936,'Cycle 8'!L$11:L$500,1,FALSE)),IF(ISERROR(VLOOKUP(A936,'Cycle 9'!L$11:L$500,1,FALSE)),IF(ISERROR(VLOOKUP(A936,'Cycle 10'!L$11:L$500,1,FALSE)),IF(ISERROR(VLOOKUP(A936,'Cycle 11'!L$11:L$500,1,FALSE)),"","Cycle 11"),"Cycle 10"),"Cycle 9"),"Cycle 8"),"Cycle 7"),"Cycle 6"),"Cycle 5"),"Cycle 4"),"Cycle 3"),"Cycle 2"),"Cycle 1"),"Summer")</f>
        <v/>
      </c>
      <c r="C936" t="str">
        <f>IF(IFERROR(IFERROR(IFERROR(IFERROR(IFERROR(IFERROR(IFERROR(IFERROR(IFERROR(IFERROR(IFERROR(IFERROR(INDEX(Summer!B$10:B$999,MATCH($A936,Summer!$L$10:$L$999,0),1),INDEX('Cycle 1'!B$10:B$999,MATCH($A936,'Cycle 1'!$L$10:$L$999,0),1)),INDEX('Cycle 2'!B$10:B$999,MATCH($A936,'Cycle 2'!$L$10:$L$999,0),1)),INDEX('Cycle 3'!B$10:B$999,MATCH($A936,'Cycle 3'!$L$10:$L$999,0),1)),INDEX('Cycle 4'!B$10:B$999,MATCH($A936,'Cycle 4'!$L$10:$L$999,0),1)),INDEX('Cycle 5'!B$10:B$999,MATCH($A936,'Cycle 5'!$L$10:$L$999,0),1)),INDEX('Cycle 6'!B$10:B$999,MATCH($A936,'Cycle 6'!$L$10:$L$999,0),1)),INDEX('Cycle 7'!B$10:B$999,MATCH($A936,'Cycle 7'!$L$10:$L$999,0),1)),INDEX('Cycle 8'!B$10:B$999,MATCH($A936,'Cycle 8'!$L$10:$L$999,0),1)),INDEX('Cycle 9'!B$10:B$999,MATCH($A936,'Cycle 9'!$L$10:$L$999,0),1)),INDEX('Cycle 10'!B$10:B$999,MATCH($A936,'Cycle 10'!$L$10:$L$999,0),1)),INDEX('Cycle 11'!B$10:B$999,MATCH($A936,'Cycle 11'!$L$10:$L$999,0),1)),"")="","",IFERROR(IFERROR(IFERROR(IFERROR(IFERROR(IFERROR(IFERROR(IFERROR(IFERROR(IFERROR(IFERROR(IFERROR(INDEX(Summer!B$10:B$999,MATCH($A936,Summer!$L$10:$L$999,0),1),INDEX('Cycle 1'!B$10:B$999,MATCH($A936,'Cycle 1'!$L$10:$L$999,0),1)),INDEX('Cycle 2'!B$10:B$999,MATCH($A936,'Cycle 2'!$L$10:$L$999,0),1)),INDEX('Cycle 3'!B$10:B$999,MATCH($A936,'Cycle 3'!$L$10:$L$999,0),1)),INDEX('Cycle 4'!B$10:B$999,MATCH($A936,'Cycle 4'!$L$10:$L$999,0),1)),INDEX('Cycle 5'!B$10:B$999,MATCH($A936,'Cycle 5'!$L$10:$L$999,0),1)),INDEX('Cycle 6'!B$10:B$999,MATCH($A936,'Cycle 6'!$L$10:$L$999,0),1)),INDEX('Cycle 7'!B$10:B$999,MATCH($A936,'Cycle 7'!$L$10:$L$999,0),1)),INDEX('Cycle 8'!B$10:B$999,MATCH($A936,'Cycle 8'!$L$10:$L$999,0),1)),INDEX('Cycle 9'!B$10:B$999,MATCH($A936,'Cycle 9'!$L$10:$L$999,0),1)),INDEX('Cycle 10'!B$10:B$999,MATCH($A936,'Cycle 10'!$L$10:$L$999,0),1)),INDEX('Cycle 11'!B$10:B$999,MATCH($A936,'Cycle 11'!$L$10:$L$999,0),1)),""))</f>
        <v/>
      </c>
      <c r="D936" t="str">
        <f>IF(IFERROR(IFERROR(IFERROR(IFERROR(IFERROR(IFERROR(IFERROR(IFERROR(IFERROR(IFERROR(IFERROR(IFERROR(INDEX(Summer!C$10:C$999,MATCH($A936,Summer!$L$10:$L$999,0),1),INDEX('Cycle 1'!C$10:C$999,MATCH($A936,'Cycle 1'!$L$10:$L$999,0),1)),INDEX('Cycle 2'!C$10:C$999,MATCH($A936,'Cycle 2'!$L$10:$L$999,0),1)),INDEX('Cycle 3'!C$10:C$999,MATCH($A936,'Cycle 3'!$L$10:$L$999,0),1)),INDEX('Cycle 4'!C$10:C$999,MATCH($A936,'Cycle 4'!$L$10:$L$999,0),1)),INDEX('Cycle 5'!C$10:C$999,MATCH($A936,'Cycle 5'!$L$10:$L$999,0),1)),INDEX('Cycle 6'!C$10:C$999,MATCH($A936,'Cycle 6'!$L$10:$L$999,0),1)),INDEX('Cycle 7'!C$10:C$999,MATCH($A936,'Cycle 7'!$L$10:$L$999,0),1)),INDEX('Cycle 8'!C$10:C$999,MATCH($A936,'Cycle 8'!$L$10:$L$999,0),1)),INDEX('Cycle 9'!C$10:C$999,MATCH($A936,'Cycle 9'!$L$10:$L$999,0),1)),INDEX('Cycle 10'!C$10:C$999,MATCH($A936,'Cycle 10'!$L$10:$L$999,0),1)),INDEX('Cycle 11'!C$10:C$999,MATCH($A936,'Cycle 11'!$L$10:$L$999,0),1)),"")="","",IFERROR(IFERROR(IFERROR(IFERROR(IFERROR(IFERROR(IFERROR(IFERROR(IFERROR(IFERROR(IFERROR(IFERROR(INDEX(Summer!C$10:C$999,MATCH($A936,Summer!$L$10:$L$999,0),1),INDEX('Cycle 1'!C$10:C$999,MATCH($A936,'Cycle 1'!$L$10:$L$999,0),1)),INDEX('Cycle 2'!C$10:C$999,MATCH($A936,'Cycle 2'!$L$10:$L$999,0),1)),INDEX('Cycle 3'!C$10:C$999,MATCH($A936,'Cycle 3'!$L$10:$L$999,0),1)),INDEX('Cycle 4'!C$10:C$999,MATCH($A936,'Cycle 4'!$L$10:$L$999,0),1)),INDEX('Cycle 5'!C$10:C$999,MATCH($A936,'Cycle 5'!$L$10:$L$999,0),1)),INDEX('Cycle 6'!C$10:C$999,MATCH($A936,'Cycle 6'!$L$10:$L$999,0),1)),INDEX('Cycle 7'!C$10:C$999,MATCH($A936,'Cycle 7'!$L$10:$L$999,0),1)),INDEX('Cycle 8'!C$10:C$999,MATCH($A936,'Cycle 8'!$L$10:$L$999,0),1)),INDEX('Cycle 9'!C$10:C$999,MATCH($A936,'Cycle 9'!$L$10:$L$999,0),1)),INDEX('Cycle 10'!C$10:C$999,MATCH($A936,'Cycle 10'!$L$10:$L$999,0),1)),INDEX('Cycle 11'!C$10:C$999,MATCH($A936,'Cycle 11'!$L$10:$L$999,0),1)),""))</f>
        <v/>
      </c>
      <c r="E936" t="str">
        <f>IF(IFERROR(IFERROR(IFERROR(IFERROR(IFERROR(IFERROR(IFERROR(IFERROR(IFERROR(IFERROR(IFERROR(IFERROR(INDEX(Summer!D$10:D$999,MATCH($A936,Summer!$L$10:$L$999,0),1),INDEX('Cycle 1'!D$10:D$999,MATCH($A936,'Cycle 1'!$L$10:$L$999,0),1)),INDEX('Cycle 2'!D$10:D$999,MATCH($A936,'Cycle 2'!$L$10:$L$999,0),1)),INDEX('Cycle 3'!D$10:D$999,MATCH($A936,'Cycle 3'!$L$10:$L$999,0),1)),INDEX('Cycle 4'!D$10:D$999,MATCH($A936,'Cycle 4'!$L$10:$L$999,0),1)),INDEX('Cycle 5'!D$10:D$999,MATCH($A936,'Cycle 5'!$L$10:$L$999,0),1)),INDEX('Cycle 6'!D$10:D$999,MATCH($A936,'Cycle 6'!$L$10:$L$999,0),1)),INDEX('Cycle 7'!D$10:D$999,MATCH($A936,'Cycle 7'!$L$10:$L$999,0),1)),INDEX('Cycle 8'!D$10:D$999,MATCH($A936,'Cycle 8'!$L$10:$L$999,0),1)),INDEX('Cycle 9'!D$10:D$999,MATCH($A936,'Cycle 9'!$L$10:$L$999,0),1)),INDEX('Cycle 10'!D$10:D$999,MATCH($A936,'Cycle 10'!$L$10:$L$999,0),1)),INDEX('Cycle 11'!D$10:D$999,MATCH($A936,'Cycle 11'!$L$10:$L$999,0),1)),"")="","",IFERROR(IFERROR(IFERROR(IFERROR(IFERROR(IFERROR(IFERROR(IFERROR(IFERROR(IFERROR(IFERROR(IFERROR(INDEX(Summer!D$10:D$999,MATCH($A936,Summer!$L$10:$L$999,0),1),INDEX('Cycle 1'!D$10:D$999,MATCH($A936,'Cycle 1'!$L$10:$L$999,0),1)),INDEX('Cycle 2'!D$10:D$999,MATCH($A936,'Cycle 2'!$L$10:$L$999,0),1)),INDEX('Cycle 3'!D$10:D$999,MATCH($A936,'Cycle 3'!$L$10:$L$999,0),1)),INDEX('Cycle 4'!D$10:D$999,MATCH($A936,'Cycle 4'!$L$10:$L$999,0),1)),INDEX('Cycle 5'!D$10:D$999,MATCH($A936,'Cycle 5'!$L$10:$L$999,0),1)),INDEX('Cycle 6'!D$10:D$999,MATCH($A936,'Cycle 6'!$L$10:$L$999,0),1)),INDEX('Cycle 7'!D$10:D$999,MATCH($A936,'Cycle 7'!$L$10:$L$999,0),1)),INDEX('Cycle 8'!D$10:D$999,MATCH($A936,'Cycle 8'!$L$10:$L$999,0),1)),INDEX('Cycle 9'!D$10:D$999,MATCH($A936,'Cycle 9'!$L$10:$L$999,0),1)),INDEX('Cycle 10'!D$10:D$999,MATCH($A936,'Cycle 10'!$L$10:$L$999,0),1)),INDEX('Cycle 11'!D$10:D$999,MATCH($A936,'Cycle 11'!$L$10:$L$999,0),1)),""))</f>
        <v/>
      </c>
      <c r="F936" t="str">
        <f>IF(IFERROR(IFERROR(IFERROR(IFERROR(IFERROR(IFERROR(IFERROR(IFERROR(IFERROR(IFERROR(IFERROR(IFERROR(INDEX(Summer!E$10:E$999,MATCH($A936,Summer!$L$10:$L$999,0),1),INDEX('Cycle 1'!E$10:E$999,MATCH($A936,'Cycle 1'!$L$10:$L$999,0),1)),INDEX('Cycle 2'!E$10:E$999,MATCH($A936,'Cycle 2'!$L$10:$L$999,0),1)),INDEX('Cycle 3'!E$10:E$999,MATCH($A936,'Cycle 3'!$L$10:$L$999,0),1)),INDEX('Cycle 4'!E$10:E$999,MATCH($A936,'Cycle 4'!$L$10:$L$999,0),1)),INDEX('Cycle 5'!E$10:E$999,MATCH($A936,'Cycle 5'!$L$10:$L$999,0),1)),INDEX('Cycle 6'!E$10:E$999,MATCH($A936,'Cycle 6'!$L$10:$L$999,0),1)),INDEX('Cycle 7'!E$10:E$999,MATCH($A936,'Cycle 7'!$L$10:$L$999,0),1)),INDEX('Cycle 8'!E$10:E$999,MATCH($A936,'Cycle 8'!$L$10:$L$999,0),1)),INDEX('Cycle 9'!E$10:E$999,MATCH($A936,'Cycle 9'!$L$10:$L$999,0),1)),INDEX('Cycle 10'!E$10:E$999,MATCH($A936,'Cycle 10'!$L$10:$L$999,0),1)),INDEX('Cycle 11'!E$10:E$999,MATCH($A936,'Cycle 11'!$L$10:$L$999,0),1)),"")="","",IFERROR(IFERROR(IFERROR(IFERROR(IFERROR(IFERROR(IFERROR(IFERROR(IFERROR(IFERROR(IFERROR(IFERROR(INDEX(Summer!E$10:E$999,MATCH($A936,Summer!$L$10:$L$999,0),1),INDEX('Cycle 1'!E$10:E$999,MATCH($A936,'Cycle 1'!$L$10:$L$999,0),1)),INDEX('Cycle 2'!E$10:E$999,MATCH($A936,'Cycle 2'!$L$10:$L$999,0),1)),INDEX('Cycle 3'!E$10:E$999,MATCH($A936,'Cycle 3'!$L$10:$L$999,0),1)),INDEX('Cycle 4'!E$10:E$999,MATCH($A936,'Cycle 4'!$L$10:$L$999,0),1)),INDEX('Cycle 5'!E$10:E$999,MATCH($A936,'Cycle 5'!$L$10:$L$999,0),1)),INDEX('Cycle 6'!E$10:E$999,MATCH($A936,'Cycle 6'!$L$10:$L$999,0),1)),INDEX('Cycle 7'!E$10:E$999,MATCH($A936,'Cycle 7'!$L$10:$L$999,0),1)),INDEX('Cycle 8'!E$10:E$999,MATCH($A936,'Cycle 8'!$L$10:$L$999,0),1)),INDEX('Cycle 9'!E$10:E$999,MATCH($A936,'Cycle 9'!$L$10:$L$999,0),1)),INDEX('Cycle 10'!E$10:E$999,MATCH($A936,'Cycle 10'!$L$10:$L$999,0),1)),INDEX('Cycle 11'!E$10:E$999,MATCH($A936,'Cycle 11'!$L$10:$L$999,0),1)),""))</f>
        <v/>
      </c>
      <c r="G936" t="str">
        <f>IF(IFERROR(IFERROR(IFERROR(IFERROR(IFERROR(IFERROR(IFERROR(IFERROR(IFERROR(IFERROR(IFERROR(IFERROR(INDEX(Summer!F$10:F$999,MATCH($A936,Summer!$L$10:$L$999,0),1),INDEX('Cycle 1'!F$10:F$999,MATCH($A936,'Cycle 1'!$L$10:$L$999,0),1)),INDEX('Cycle 2'!F$10:F$999,MATCH($A936,'Cycle 2'!$L$10:$L$999,0),1)),INDEX('Cycle 3'!F$10:F$999,MATCH($A936,'Cycle 3'!$L$10:$L$999,0),1)),INDEX('Cycle 4'!F$10:F$999,MATCH($A936,'Cycle 4'!$L$10:$L$999,0),1)),INDEX('Cycle 5'!F$10:F$999,MATCH($A936,'Cycle 5'!$L$10:$L$999,0),1)),INDEX('Cycle 6'!F$10:F$999,MATCH($A936,'Cycle 6'!$L$10:$L$999,0),1)),INDEX('Cycle 7'!F$10:F$999,MATCH($A936,'Cycle 7'!$L$10:$L$999,0),1)),INDEX('Cycle 8'!F$10:F$999,MATCH($A936,'Cycle 8'!$L$10:$L$999,0),1)),INDEX('Cycle 9'!F$10:F$999,MATCH($A936,'Cycle 9'!$L$10:$L$999,0),1)),INDEX('Cycle 10'!F$10:F$999,MATCH($A936,'Cycle 10'!$L$10:$L$999,0),1)),INDEX('Cycle 11'!F$10:F$999,MATCH($A936,'Cycle 11'!$L$10:$L$999,0),1)),"")="","",IFERROR(IFERROR(IFERROR(IFERROR(IFERROR(IFERROR(IFERROR(IFERROR(IFERROR(IFERROR(IFERROR(IFERROR(INDEX(Summer!F$10:F$999,MATCH($A936,Summer!$L$10:$L$999,0),1),INDEX('Cycle 1'!F$10:F$999,MATCH($A936,'Cycle 1'!$L$10:$L$999,0),1)),INDEX('Cycle 2'!F$10:F$999,MATCH($A936,'Cycle 2'!$L$10:$L$999,0),1)),INDEX('Cycle 3'!F$10:F$999,MATCH($A936,'Cycle 3'!$L$10:$L$999,0),1)),INDEX('Cycle 4'!F$10:F$999,MATCH($A936,'Cycle 4'!$L$10:$L$999,0),1)),INDEX('Cycle 5'!F$10:F$999,MATCH($A936,'Cycle 5'!$L$10:$L$999,0),1)),INDEX('Cycle 6'!F$10:F$999,MATCH($A936,'Cycle 6'!$L$10:$L$999,0),1)),INDEX('Cycle 7'!F$10:F$999,MATCH($A936,'Cycle 7'!$L$10:$L$999,0),1)),INDEX('Cycle 8'!F$10:F$999,MATCH($A936,'Cycle 8'!$L$10:$L$999,0),1)),INDEX('Cycle 9'!F$10:F$999,MATCH($A936,'Cycle 9'!$L$10:$L$999,0),1)),INDEX('Cycle 10'!F$10:F$999,MATCH($A936,'Cycle 10'!$L$10:$L$999,0),1)),INDEX('Cycle 11'!F$10:F$999,MATCH($A936,'Cycle 11'!$L$10:$L$999,0),1)),""))</f>
        <v/>
      </c>
      <c r="H936" t="str">
        <f>IF(IFERROR(IFERROR(IFERROR(IFERROR(IFERROR(IFERROR(IFERROR(IFERROR(IFERROR(IFERROR(IFERROR(IFERROR(INDEX(Summer!G$10:G$999,MATCH($A936,Summer!$L$10:$L$999,0),1),INDEX('Cycle 1'!G$10:G$999,MATCH($A936,'Cycle 1'!$L$10:$L$999,0),1)),INDEX('Cycle 2'!G$10:G$999,MATCH($A936,'Cycle 2'!$L$10:$L$999,0),1)),INDEX('Cycle 3'!G$10:G$999,MATCH($A936,'Cycle 3'!$L$10:$L$999,0),1)),INDEX('Cycle 4'!G$10:G$999,MATCH($A936,'Cycle 4'!$L$10:$L$999,0),1)),INDEX('Cycle 5'!G$10:G$999,MATCH($A936,'Cycle 5'!$L$10:$L$999,0),1)),INDEX('Cycle 6'!G$10:G$999,MATCH($A936,'Cycle 6'!$L$10:$L$999,0),1)),INDEX('Cycle 7'!G$10:G$999,MATCH($A936,'Cycle 7'!$L$10:$L$999,0),1)),INDEX('Cycle 8'!G$10:G$999,MATCH($A936,'Cycle 8'!$L$10:$L$999,0),1)),INDEX('Cycle 9'!G$10:G$999,MATCH($A936,'Cycle 9'!$L$10:$L$999,0),1)),INDEX('Cycle 10'!G$10:G$999,MATCH($A936,'Cycle 10'!$L$10:$L$999,0),1)),INDEX('Cycle 11'!G$10:G$999,MATCH($A936,'Cycle 11'!$L$10:$L$999,0),1)),"")="","",IFERROR(IFERROR(IFERROR(IFERROR(IFERROR(IFERROR(IFERROR(IFERROR(IFERROR(IFERROR(IFERROR(IFERROR(INDEX(Summer!G$10:G$999,MATCH($A936,Summer!$L$10:$L$999,0),1),INDEX('Cycle 1'!G$10:G$999,MATCH($A936,'Cycle 1'!$L$10:$L$999,0),1)),INDEX('Cycle 2'!G$10:G$999,MATCH($A936,'Cycle 2'!$L$10:$L$999,0),1)),INDEX('Cycle 3'!G$10:G$999,MATCH($A936,'Cycle 3'!$L$10:$L$999,0),1)),INDEX('Cycle 4'!G$10:G$999,MATCH($A936,'Cycle 4'!$L$10:$L$999,0),1)),INDEX('Cycle 5'!G$10:G$999,MATCH($A936,'Cycle 5'!$L$10:$L$999,0),1)),INDEX('Cycle 6'!G$10:G$999,MATCH($A936,'Cycle 6'!$L$10:$L$999,0),1)),INDEX('Cycle 7'!G$10:G$999,MATCH($A936,'Cycle 7'!$L$10:$L$999,0),1)),INDEX('Cycle 8'!G$10:G$999,MATCH($A936,'Cycle 8'!$L$10:$L$999,0),1)),INDEX('Cycle 9'!G$10:G$999,MATCH($A936,'Cycle 9'!$L$10:$L$999,0),1)),INDEX('Cycle 10'!G$10:G$999,MATCH($A936,'Cycle 10'!$L$10:$L$999,0),1)),INDEX('Cycle 11'!G$10:G$999,MATCH($A936,'Cycle 11'!$L$10:$L$999,0),1)),""))</f>
        <v/>
      </c>
      <c r="I936">
        <f>IFERROR(IF(C936="",MAX(I$1:I935),IF(ROW(C$2)=ROW(C936),1,IF(ISERROR(VLOOKUP(C936,C$2:C935,1,FALSE)),MAX(I$1:I935)+1,MAX(I$1:I935)))),"")</f>
        <v>0</v>
      </c>
      <c r="J936" t="str">
        <f t="shared" si="96"/>
        <v/>
      </c>
      <c r="K936" t="str">
        <f t="shared" si="100"/>
        <v/>
      </c>
      <c r="L936" t="str">
        <f t="shared" si="100"/>
        <v/>
      </c>
      <c r="M936" t="str">
        <f t="shared" si="100"/>
        <v/>
      </c>
      <c r="N936" t="str">
        <f t="shared" si="100"/>
        <v/>
      </c>
      <c r="O936" t="str">
        <f t="shared" si="100"/>
        <v/>
      </c>
      <c r="P936" t="str">
        <f t="shared" si="100"/>
        <v/>
      </c>
      <c r="Q936" t="str">
        <f t="shared" si="100"/>
        <v/>
      </c>
      <c r="R936" t="str">
        <f t="shared" si="100"/>
        <v/>
      </c>
      <c r="S936" t="str">
        <f t="shared" si="100"/>
        <v/>
      </c>
      <c r="T936" t="str">
        <f t="shared" si="100"/>
        <v/>
      </c>
      <c r="U936" t="str">
        <f t="shared" si="100"/>
        <v/>
      </c>
      <c r="V936" t="str">
        <f t="shared" si="100"/>
        <v/>
      </c>
      <c r="W936" t="str">
        <f t="shared" si="97"/>
        <v/>
      </c>
      <c r="X936">
        <f>IF(OR(H936="No",H936=""),0,IF(COUNTIFS(H$2:H936,"Yes",C$2:C936,C936)&gt;1,0,COUNTIFS(H$2:H936,"Yes",C$2:C936,C936)))+IF(X935=$X$1,0,X935)</f>
        <v>0</v>
      </c>
    </row>
    <row r="937" spans="1:24" x14ac:dyDescent="0.3">
      <c r="A937">
        <f>ROWS($A$2:$A937)</f>
        <v>936</v>
      </c>
      <c r="B937" t="str">
        <f>IF(ISERROR(VLOOKUP(A937,Summer!L$11:L$500,1,FALSE)),IF(ISERROR(VLOOKUP(A937,'Cycle 1'!L$11:L$500,1,FALSE)),IF(ISERROR(VLOOKUP(A937,'Cycle 2'!L$11:L$500,1,FALSE)),IF(ISERROR(VLOOKUP(A937,'Cycle 3'!L$11:L$500,1,FALSE)),IF(ISERROR(VLOOKUP(A937,'Cycle 4'!L$11:L$500,1,FALSE)),IF(ISERROR(VLOOKUP(A937,'Cycle 5'!L$11:L$500,1,FALSE)),IF(ISERROR(VLOOKUP(A937,'Cycle 6'!L$11:L$500,1,FALSE)),IF(ISERROR(VLOOKUP(A937,'Cycle 7'!L$11:L$500,1,FALSE)),IF(ISERROR(VLOOKUP(A937,'Cycle 8'!L$11:L$500,1,FALSE)),IF(ISERROR(VLOOKUP(A937,'Cycle 9'!L$11:L$500,1,FALSE)),IF(ISERROR(VLOOKUP(A937,'Cycle 10'!L$11:L$500,1,FALSE)),IF(ISERROR(VLOOKUP(A937,'Cycle 11'!L$11:L$500,1,FALSE)),"","Cycle 11"),"Cycle 10"),"Cycle 9"),"Cycle 8"),"Cycle 7"),"Cycle 6"),"Cycle 5"),"Cycle 4"),"Cycle 3"),"Cycle 2"),"Cycle 1"),"Summer")</f>
        <v/>
      </c>
      <c r="C937" t="str">
        <f>IF(IFERROR(IFERROR(IFERROR(IFERROR(IFERROR(IFERROR(IFERROR(IFERROR(IFERROR(IFERROR(IFERROR(IFERROR(INDEX(Summer!B$10:B$999,MATCH($A937,Summer!$L$10:$L$999,0),1),INDEX('Cycle 1'!B$10:B$999,MATCH($A937,'Cycle 1'!$L$10:$L$999,0),1)),INDEX('Cycle 2'!B$10:B$999,MATCH($A937,'Cycle 2'!$L$10:$L$999,0),1)),INDEX('Cycle 3'!B$10:B$999,MATCH($A937,'Cycle 3'!$L$10:$L$999,0),1)),INDEX('Cycle 4'!B$10:B$999,MATCH($A937,'Cycle 4'!$L$10:$L$999,0),1)),INDEX('Cycle 5'!B$10:B$999,MATCH($A937,'Cycle 5'!$L$10:$L$999,0),1)),INDEX('Cycle 6'!B$10:B$999,MATCH($A937,'Cycle 6'!$L$10:$L$999,0),1)),INDEX('Cycle 7'!B$10:B$999,MATCH($A937,'Cycle 7'!$L$10:$L$999,0),1)),INDEX('Cycle 8'!B$10:B$999,MATCH($A937,'Cycle 8'!$L$10:$L$999,0),1)),INDEX('Cycle 9'!B$10:B$999,MATCH($A937,'Cycle 9'!$L$10:$L$999,0),1)),INDEX('Cycle 10'!B$10:B$999,MATCH($A937,'Cycle 10'!$L$10:$L$999,0),1)),INDEX('Cycle 11'!B$10:B$999,MATCH($A937,'Cycle 11'!$L$10:$L$999,0),1)),"")="","",IFERROR(IFERROR(IFERROR(IFERROR(IFERROR(IFERROR(IFERROR(IFERROR(IFERROR(IFERROR(IFERROR(IFERROR(INDEX(Summer!B$10:B$999,MATCH($A937,Summer!$L$10:$L$999,0),1),INDEX('Cycle 1'!B$10:B$999,MATCH($A937,'Cycle 1'!$L$10:$L$999,0),1)),INDEX('Cycle 2'!B$10:B$999,MATCH($A937,'Cycle 2'!$L$10:$L$999,0),1)),INDEX('Cycle 3'!B$10:B$999,MATCH($A937,'Cycle 3'!$L$10:$L$999,0),1)),INDEX('Cycle 4'!B$10:B$999,MATCH($A937,'Cycle 4'!$L$10:$L$999,0),1)),INDEX('Cycle 5'!B$10:B$999,MATCH($A937,'Cycle 5'!$L$10:$L$999,0),1)),INDEX('Cycle 6'!B$10:B$999,MATCH($A937,'Cycle 6'!$L$10:$L$999,0),1)),INDEX('Cycle 7'!B$10:B$999,MATCH($A937,'Cycle 7'!$L$10:$L$999,0),1)),INDEX('Cycle 8'!B$10:B$999,MATCH($A937,'Cycle 8'!$L$10:$L$999,0),1)),INDEX('Cycle 9'!B$10:B$999,MATCH($A937,'Cycle 9'!$L$10:$L$999,0),1)),INDEX('Cycle 10'!B$10:B$999,MATCH($A937,'Cycle 10'!$L$10:$L$999,0),1)),INDEX('Cycle 11'!B$10:B$999,MATCH($A937,'Cycle 11'!$L$10:$L$999,0),1)),""))</f>
        <v/>
      </c>
      <c r="D937" t="str">
        <f>IF(IFERROR(IFERROR(IFERROR(IFERROR(IFERROR(IFERROR(IFERROR(IFERROR(IFERROR(IFERROR(IFERROR(IFERROR(INDEX(Summer!C$10:C$999,MATCH($A937,Summer!$L$10:$L$999,0),1),INDEX('Cycle 1'!C$10:C$999,MATCH($A937,'Cycle 1'!$L$10:$L$999,0),1)),INDEX('Cycle 2'!C$10:C$999,MATCH($A937,'Cycle 2'!$L$10:$L$999,0),1)),INDEX('Cycle 3'!C$10:C$999,MATCH($A937,'Cycle 3'!$L$10:$L$999,0),1)),INDEX('Cycle 4'!C$10:C$999,MATCH($A937,'Cycle 4'!$L$10:$L$999,0),1)),INDEX('Cycle 5'!C$10:C$999,MATCH($A937,'Cycle 5'!$L$10:$L$999,0),1)),INDEX('Cycle 6'!C$10:C$999,MATCH($A937,'Cycle 6'!$L$10:$L$999,0),1)),INDEX('Cycle 7'!C$10:C$999,MATCH($A937,'Cycle 7'!$L$10:$L$999,0),1)),INDEX('Cycle 8'!C$10:C$999,MATCH($A937,'Cycle 8'!$L$10:$L$999,0),1)),INDEX('Cycle 9'!C$10:C$999,MATCH($A937,'Cycle 9'!$L$10:$L$999,0),1)),INDEX('Cycle 10'!C$10:C$999,MATCH($A937,'Cycle 10'!$L$10:$L$999,0),1)),INDEX('Cycle 11'!C$10:C$999,MATCH($A937,'Cycle 11'!$L$10:$L$999,0),1)),"")="","",IFERROR(IFERROR(IFERROR(IFERROR(IFERROR(IFERROR(IFERROR(IFERROR(IFERROR(IFERROR(IFERROR(IFERROR(INDEX(Summer!C$10:C$999,MATCH($A937,Summer!$L$10:$L$999,0),1),INDEX('Cycle 1'!C$10:C$999,MATCH($A937,'Cycle 1'!$L$10:$L$999,0),1)),INDEX('Cycle 2'!C$10:C$999,MATCH($A937,'Cycle 2'!$L$10:$L$999,0),1)),INDEX('Cycle 3'!C$10:C$999,MATCH($A937,'Cycle 3'!$L$10:$L$999,0),1)),INDEX('Cycle 4'!C$10:C$999,MATCH($A937,'Cycle 4'!$L$10:$L$999,0),1)),INDEX('Cycle 5'!C$10:C$999,MATCH($A937,'Cycle 5'!$L$10:$L$999,0),1)),INDEX('Cycle 6'!C$10:C$999,MATCH($A937,'Cycle 6'!$L$10:$L$999,0),1)),INDEX('Cycle 7'!C$10:C$999,MATCH($A937,'Cycle 7'!$L$10:$L$999,0),1)),INDEX('Cycle 8'!C$10:C$999,MATCH($A937,'Cycle 8'!$L$10:$L$999,0),1)),INDEX('Cycle 9'!C$10:C$999,MATCH($A937,'Cycle 9'!$L$10:$L$999,0),1)),INDEX('Cycle 10'!C$10:C$999,MATCH($A937,'Cycle 10'!$L$10:$L$999,0),1)),INDEX('Cycle 11'!C$10:C$999,MATCH($A937,'Cycle 11'!$L$10:$L$999,0),1)),""))</f>
        <v/>
      </c>
      <c r="E937" t="str">
        <f>IF(IFERROR(IFERROR(IFERROR(IFERROR(IFERROR(IFERROR(IFERROR(IFERROR(IFERROR(IFERROR(IFERROR(IFERROR(INDEX(Summer!D$10:D$999,MATCH($A937,Summer!$L$10:$L$999,0),1),INDEX('Cycle 1'!D$10:D$999,MATCH($A937,'Cycle 1'!$L$10:$L$999,0),1)),INDEX('Cycle 2'!D$10:D$999,MATCH($A937,'Cycle 2'!$L$10:$L$999,0),1)),INDEX('Cycle 3'!D$10:D$999,MATCH($A937,'Cycle 3'!$L$10:$L$999,0),1)),INDEX('Cycle 4'!D$10:D$999,MATCH($A937,'Cycle 4'!$L$10:$L$999,0),1)),INDEX('Cycle 5'!D$10:D$999,MATCH($A937,'Cycle 5'!$L$10:$L$999,0),1)),INDEX('Cycle 6'!D$10:D$999,MATCH($A937,'Cycle 6'!$L$10:$L$999,0),1)),INDEX('Cycle 7'!D$10:D$999,MATCH($A937,'Cycle 7'!$L$10:$L$999,0),1)),INDEX('Cycle 8'!D$10:D$999,MATCH($A937,'Cycle 8'!$L$10:$L$999,0),1)),INDEX('Cycle 9'!D$10:D$999,MATCH($A937,'Cycle 9'!$L$10:$L$999,0),1)),INDEX('Cycle 10'!D$10:D$999,MATCH($A937,'Cycle 10'!$L$10:$L$999,0),1)),INDEX('Cycle 11'!D$10:D$999,MATCH($A937,'Cycle 11'!$L$10:$L$999,0),1)),"")="","",IFERROR(IFERROR(IFERROR(IFERROR(IFERROR(IFERROR(IFERROR(IFERROR(IFERROR(IFERROR(IFERROR(IFERROR(INDEX(Summer!D$10:D$999,MATCH($A937,Summer!$L$10:$L$999,0),1),INDEX('Cycle 1'!D$10:D$999,MATCH($A937,'Cycle 1'!$L$10:$L$999,0),1)),INDEX('Cycle 2'!D$10:D$999,MATCH($A937,'Cycle 2'!$L$10:$L$999,0),1)),INDEX('Cycle 3'!D$10:D$999,MATCH($A937,'Cycle 3'!$L$10:$L$999,0),1)),INDEX('Cycle 4'!D$10:D$999,MATCH($A937,'Cycle 4'!$L$10:$L$999,0),1)),INDEX('Cycle 5'!D$10:D$999,MATCH($A937,'Cycle 5'!$L$10:$L$999,0),1)),INDEX('Cycle 6'!D$10:D$999,MATCH($A937,'Cycle 6'!$L$10:$L$999,0),1)),INDEX('Cycle 7'!D$10:D$999,MATCH($A937,'Cycle 7'!$L$10:$L$999,0),1)),INDEX('Cycle 8'!D$10:D$999,MATCH($A937,'Cycle 8'!$L$10:$L$999,0),1)),INDEX('Cycle 9'!D$10:D$999,MATCH($A937,'Cycle 9'!$L$10:$L$999,0),1)),INDEX('Cycle 10'!D$10:D$999,MATCH($A937,'Cycle 10'!$L$10:$L$999,0),1)),INDEX('Cycle 11'!D$10:D$999,MATCH($A937,'Cycle 11'!$L$10:$L$999,0),1)),""))</f>
        <v/>
      </c>
      <c r="F937" t="str">
        <f>IF(IFERROR(IFERROR(IFERROR(IFERROR(IFERROR(IFERROR(IFERROR(IFERROR(IFERROR(IFERROR(IFERROR(IFERROR(INDEX(Summer!E$10:E$999,MATCH($A937,Summer!$L$10:$L$999,0),1),INDEX('Cycle 1'!E$10:E$999,MATCH($A937,'Cycle 1'!$L$10:$L$999,0),1)),INDEX('Cycle 2'!E$10:E$999,MATCH($A937,'Cycle 2'!$L$10:$L$999,0),1)),INDEX('Cycle 3'!E$10:E$999,MATCH($A937,'Cycle 3'!$L$10:$L$999,0),1)),INDEX('Cycle 4'!E$10:E$999,MATCH($A937,'Cycle 4'!$L$10:$L$999,0),1)),INDEX('Cycle 5'!E$10:E$999,MATCH($A937,'Cycle 5'!$L$10:$L$999,0),1)),INDEX('Cycle 6'!E$10:E$999,MATCH($A937,'Cycle 6'!$L$10:$L$999,0),1)),INDEX('Cycle 7'!E$10:E$999,MATCH($A937,'Cycle 7'!$L$10:$L$999,0),1)),INDEX('Cycle 8'!E$10:E$999,MATCH($A937,'Cycle 8'!$L$10:$L$999,0),1)),INDEX('Cycle 9'!E$10:E$999,MATCH($A937,'Cycle 9'!$L$10:$L$999,0),1)),INDEX('Cycle 10'!E$10:E$999,MATCH($A937,'Cycle 10'!$L$10:$L$999,0),1)),INDEX('Cycle 11'!E$10:E$999,MATCH($A937,'Cycle 11'!$L$10:$L$999,0),1)),"")="","",IFERROR(IFERROR(IFERROR(IFERROR(IFERROR(IFERROR(IFERROR(IFERROR(IFERROR(IFERROR(IFERROR(IFERROR(INDEX(Summer!E$10:E$999,MATCH($A937,Summer!$L$10:$L$999,0),1),INDEX('Cycle 1'!E$10:E$999,MATCH($A937,'Cycle 1'!$L$10:$L$999,0),1)),INDEX('Cycle 2'!E$10:E$999,MATCH($A937,'Cycle 2'!$L$10:$L$999,0),1)),INDEX('Cycle 3'!E$10:E$999,MATCH($A937,'Cycle 3'!$L$10:$L$999,0),1)),INDEX('Cycle 4'!E$10:E$999,MATCH($A937,'Cycle 4'!$L$10:$L$999,0),1)),INDEX('Cycle 5'!E$10:E$999,MATCH($A937,'Cycle 5'!$L$10:$L$999,0),1)),INDEX('Cycle 6'!E$10:E$999,MATCH($A937,'Cycle 6'!$L$10:$L$999,0),1)),INDEX('Cycle 7'!E$10:E$999,MATCH($A937,'Cycle 7'!$L$10:$L$999,0),1)),INDEX('Cycle 8'!E$10:E$999,MATCH($A937,'Cycle 8'!$L$10:$L$999,0),1)),INDEX('Cycle 9'!E$10:E$999,MATCH($A937,'Cycle 9'!$L$10:$L$999,0),1)),INDEX('Cycle 10'!E$10:E$999,MATCH($A937,'Cycle 10'!$L$10:$L$999,0),1)),INDEX('Cycle 11'!E$10:E$999,MATCH($A937,'Cycle 11'!$L$10:$L$999,0),1)),""))</f>
        <v/>
      </c>
      <c r="G937" t="str">
        <f>IF(IFERROR(IFERROR(IFERROR(IFERROR(IFERROR(IFERROR(IFERROR(IFERROR(IFERROR(IFERROR(IFERROR(IFERROR(INDEX(Summer!F$10:F$999,MATCH($A937,Summer!$L$10:$L$999,0),1),INDEX('Cycle 1'!F$10:F$999,MATCH($A937,'Cycle 1'!$L$10:$L$999,0),1)),INDEX('Cycle 2'!F$10:F$999,MATCH($A937,'Cycle 2'!$L$10:$L$999,0),1)),INDEX('Cycle 3'!F$10:F$999,MATCH($A937,'Cycle 3'!$L$10:$L$999,0),1)),INDEX('Cycle 4'!F$10:F$999,MATCH($A937,'Cycle 4'!$L$10:$L$999,0),1)),INDEX('Cycle 5'!F$10:F$999,MATCH($A937,'Cycle 5'!$L$10:$L$999,0),1)),INDEX('Cycle 6'!F$10:F$999,MATCH($A937,'Cycle 6'!$L$10:$L$999,0),1)),INDEX('Cycle 7'!F$10:F$999,MATCH($A937,'Cycle 7'!$L$10:$L$999,0),1)),INDEX('Cycle 8'!F$10:F$999,MATCH($A937,'Cycle 8'!$L$10:$L$999,0),1)),INDEX('Cycle 9'!F$10:F$999,MATCH($A937,'Cycle 9'!$L$10:$L$999,0),1)),INDEX('Cycle 10'!F$10:F$999,MATCH($A937,'Cycle 10'!$L$10:$L$999,0),1)),INDEX('Cycle 11'!F$10:F$999,MATCH($A937,'Cycle 11'!$L$10:$L$999,0),1)),"")="","",IFERROR(IFERROR(IFERROR(IFERROR(IFERROR(IFERROR(IFERROR(IFERROR(IFERROR(IFERROR(IFERROR(IFERROR(INDEX(Summer!F$10:F$999,MATCH($A937,Summer!$L$10:$L$999,0),1),INDEX('Cycle 1'!F$10:F$999,MATCH($A937,'Cycle 1'!$L$10:$L$999,0),1)),INDEX('Cycle 2'!F$10:F$999,MATCH($A937,'Cycle 2'!$L$10:$L$999,0),1)),INDEX('Cycle 3'!F$10:F$999,MATCH($A937,'Cycle 3'!$L$10:$L$999,0),1)),INDEX('Cycle 4'!F$10:F$999,MATCH($A937,'Cycle 4'!$L$10:$L$999,0),1)),INDEX('Cycle 5'!F$10:F$999,MATCH($A937,'Cycle 5'!$L$10:$L$999,0),1)),INDEX('Cycle 6'!F$10:F$999,MATCH($A937,'Cycle 6'!$L$10:$L$999,0),1)),INDEX('Cycle 7'!F$10:F$999,MATCH($A937,'Cycle 7'!$L$10:$L$999,0),1)),INDEX('Cycle 8'!F$10:F$999,MATCH($A937,'Cycle 8'!$L$10:$L$999,0),1)),INDEX('Cycle 9'!F$10:F$999,MATCH($A937,'Cycle 9'!$L$10:$L$999,0),1)),INDEX('Cycle 10'!F$10:F$999,MATCH($A937,'Cycle 10'!$L$10:$L$999,0),1)),INDEX('Cycle 11'!F$10:F$999,MATCH($A937,'Cycle 11'!$L$10:$L$999,0),1)),""))</f>
        <v/>
      </c>
      <c r="H937" t="str">
        <f>IF(IFERROR(IFERROR(IFERROR(IFERROR(IFERROR(IFERROR(IFERROR(IFERROR(IFERROR(IFERROR(IFERROR(IFERROR(INDEX(Summer!G$10:G$999,MATCH($A937,Summer!$L$10:$L$999,0),1),INDEX('Cycle 1'!G$10:G$999,MATCH($A937,'Cycle 1'!$L$10:$L$999,0),1)),INDEX('Cycle 2'!G$10:G$999,MATCH($A937,'Cycle 2'!$L$10:$L$999,0),1)),INDEX('Cycle 3'!G$10:G$999,MATCH($A937,'Cycle 3'!$L$10:$L$999,0),1)),INDEX('Cycle 4'!G$10:G$999,MATCH($A937,'Cycle 4'!$L$10:$L$999,0),1)),INDEX('Cycle 5'!G$10:G$999,MATCH($A937,'Cycle 5'!$L$10:$L$999,0),1)),INDEX('Cycle 6'!G$10:G$999,MATCH($A937,'Cycle 6'!$L$10:$L$999,0),1)),INDEX('Cycle 7'!G$10:G$999,MATCH($A937,'Cycle 7'!$L$10:$L$999,0),1)),INDEX('Cycle 8'!G$10:G$999,MATCH($A937,'Cycle 8'!$L$10:$L$999,0),1)),INDEX('Cycle 9'!G$10:G$999,MATCH($A937,'Cycle 9'!$L$10:$L$999,0),1)),INDEX('Cycle 10'!G$10:G$999,MATCH($A937,'Cycle 10'!$L$10:$L$999,0),1)),INDEX('Cycle 11'!G$10:G$999,MATCH($A937,'Cycle 11'!$L$10:$L$999,0),1)),"")="","",IFERROR(IFERROR(IFERROR(IFERROR(IFERROR(IFERROR(IFERROR(IFERROR(IFERROR(IFERROR(IFERROR(IFERROR(INDEX(Summer!G$10:G$999,MATCH($A937,Summer!$L$10:$L$999,0),1),INDEX('Cycle 1'!G$10:G$999,MATCH($A937,'Cycle 1'!$L$10:$L$999,0),1)),INDEX('Cycle 2'!G$10:G$999,MATCH($A937,'Cycle 2'!$L$10:$L$999,0),1)),INDEX('Cycle 3'!G$10:G$999,MATCH($A937,'Cycle 3'!$L$10:$L$999,0),1)),INDEX('Cycle 4'!G$10:G$999,MATCH($A937,'Cycle 4'!$L$10:$L$999,0),1)),INDEX('Cycle 5'!G$10:G$999,MATCH($A937,'Cycle 5'!$L$10:$L$999,0),1)),INDEX('Cycle 6'!G$10:G$999,MATCH($A937,'Cycle 6'!$L$10:$L$999,0),1)),INDEX('Cycle 7'!G$10:G$999,MATCH($A937,'Cycle 7'!$L$10:$L$999,0),1)),INDEX('Cycle 8'!G$10:G$999,MATCH($A937,'Cycle 8'!$L$10:$L$999,0),1)),INDEX('Cycle 9'!G$10:G$999,MATCH($A937,'Cycle 9'!$L$10:$L$999,0),1)),INDEX('Cycle 10'!G$10:G$999,MATCH($A937,'Cycle 10'!$L$10:$L$999,0),1)),INDEX('Cycle 11'!G$10:G$999,MATCH($A937,'Cycle 11'!$L$10:$L$999,0),1)),""))</f>
        <v/>
      </c>
      <c r="I937">
        <f>IFERROR(IF(C937="",MAX(I$1:I936),IF(ROW(C$2)=ROW(C937),1,IF(ISERROR(VLOOKUP(C937,C$2:C936,1,FALSE)),MAX(I$1:I936)+1,MAX(I$1:I936)))),"")</f>
        <v>0</v>
      </c>
      <c r="J937" t="str">
        <f t="shared" si="96"/>
        <v/>
      </c>
      <c r="K937" t="str">
        <f t="shared" si="100"/>
        <v/>
      </c>
      <c r="L937" t="str">
        <f t="shared" si="100"/>
        <v/>
      </c>
      <c r="M937" t="str">
        <f t="shared" si="100"/>
        <v/>
      </c>
      <c r="N937" t="str">
        <f t="shared" si="100"/>
        <v/>
      </c>
      <c r="O937" t="str">
        <f t="shared" si="100"/>
        <v/>
      </c>
      <c r="P937" t="str">
        <f t="shared" si="100"/>
        <v/>
      </c>
      <c r="Q937" t="str">
        <f t="shared" si="100"/>
        <v/>
      </c>
      <c r="R937" t="str">
        <f t="shared" si="100"/>
        <v/>
      </c>
      <c r="S937" t="str">
        <f t="shared" si="100"/>
        <v/>
      </c>
      <c r="T937" t="str">
        <f t="shared" si="100"/>
        <v/>
      </c>
      <c r="U937" t="str">
        <f t="shared" si="100"/>
        <v/>
      </c>
      <c r="V937" t="str">
        <f t="shared" si="100"/>
        <v/>
      </c>
      <c r="W937" t="str">
        <f t="shared" si="97"/>
        <v/>
      </c>
      <c r="X937">
        <f>IF(OR(H937="No",H937=""),0,IF(COUNTIFS(H$2:H937,"Yes",C$2:C937,C937)&gt;1,0,COUNTIFS(H$2:H937,"Yes",C$2:C937,C937)))+IF(X936=$X$1,0,X936)</f>
        <v>0</v>
      </c>
    </row>
    <row r="938" spans="1:24" x14ac:dyDescent="0.3">
      <c r="A938">
        <f>ROWS($A$2:$A938)</f>
        <v>937</v>
      </c>
      <c r="B938" t="str">
        <f>IF(ISERROR(VLOOKUP(A938,Summer!L$11:L$500,1,FALSE)),IF(ISERROR(VLOOKUP(A938,'Cycle 1'!L$11:L$500,1,FALSE)),IF(ISERROR(VLOOKUP(A938,'Cycle 2'!L$11:L$500,1,FALSE)),IF(ISERROR(VLOOKUP(A938,'Cycle 3'!L$11:L$500,1,FALSE)),IF(ISERROR(VLOOKUP(A938,'Cycle 4'!L$11:L$500,1,FALSE)),IF(ISERROR(VLOOKUP(A938,'Cycle 5'!L$11:L$500,1,FALSE)),IF(ISERROR(VLOOKUP(A938,'Cycle 6'!L$11:L$500,1,FALSE)),IF(ISERROR(VLOOKUP(A938,'Cycle 7'!L$11:L$500,1,FALSE)),IF(ISERROR(VLOOKUP(A938,'Cycle 8'!L$11:L$500,1,FALSE)),IF(ISERROR(VLOOKUP(A938,'Cycle 9'!L$11:L$500,1,FALSE)),IF(ISERROR(VLOOKUP(A938,'Cycle 10'!L$11:L$500,1,FALSE)),IF(ISERROR(VLOOKUP(A938,'Cycle 11'!L$11:L$500,1,FALSE)),"","Cycle 11"),"Cycle 10"),"Cycle 9"),"Cycle 8"),"Cycle 7"),"Cycle 6"),"Cycle 5"),"Cycle 4"),"Cycle 3"),"Cycle 2"),"Cycle 1"),"Summer")</f>
        <v/>
      </c>
      <c r="C938" t="str">
        <f>IF(IFERROR(IFERROR(IFERROR(IFERROR(IFERROR(IFERROR(IFERROR(IFERROR(IFERROR(IFERROR(IFERROR(IFERROR(INDEX(Summer!B$10:B$999,MATCH($A938,Summer!$L$10:$L$999,0),1),INDEX('Cycle 1'!B$10:B$999,MATCH($A938,'Cycle 1'!$L$10:$L$999,0),1)),INDEX('Cycle 2'!B$10:B$999,MATCH($A938,'Cycle 2'!$L$10:$L$999,0),1)),INDEX('Cycle 3'!B$10:B$999,MATCH($A938,'Cycle 3'!$L$10:$L$999,0),1)),INDEX('Cycle 4'!B$10:B$999,MATCH($A938,'Cycle 4'!$L$10:$L$999,0),1)),INDEX('Cycle 5'!B$10:B$999,MATCH($A938,'Cycle 5'!$L$10:$L$999,0),1)),INDEX('Cycle 6'!B$10:B$999,MATCH($A938,'Cycle 6'!$L$10:$L$999,0),1)),INDEX('Cycle 7'!B$10:B$999,MATCH($A938,'Cycle 7'!$L$10:$L$999,0),1)),INDEX('Cycle 8'!B$10:B$999,MATCH($A938,'Cycle 8'!$L$10:$L$999,0),1)),INDEX('Cycle 9'!B$10:B$999,MATCH($A938,'Cycle 9'!$L$10:$L$999,0),1)),INDEX('Cycle 10'!B$10:B$999,MATCH($A938,'Cycle 10'!$L$10:$L$999,0),1)),INDEX('Cycle 11'!B$10:B$999,MATCH($A938,'Cycle 11'!$L$10:$L$999,0),1)),"")="","",IFERROR(IFERROR(IFERROR(IFERROR(IFERROR(IFERROR(IFERROR(IFERROR(IFERROR(IFERROR(IFERROR(IFERROR(INDEX(Summer!B$10:B$999,MATCH($A938,Summer!$L$10:$L$999,0),1),INDEX('Cycle 1'!B$10:B$999,MATCH($A938,'Cycle 1'!$L$10:$L$999,0),1)),INDEX('Cycle 2'!B$10:B$999,MATCH($A938,'Cycle 2'!$L$10:$L$999,0),1)),INDEX('Cycle 3'!B$10:B$999,MATCH($A938,'Cycle 3'!$L$10:$L$999,0),1)),INDEX('Cycle 4'!B$10:B$999,MATCH($A938,'Cycle 4'!$L$10:$L$999,0),1)),INDEX('Cycle 5'!B$10:B$999,MATCH($A938,'Cycle 5'!$L$10:$L$999,0),1)),INDEX('Cycle 6'!B$10:B$999,MATCH($A938,'Cycle 6'!$L$10:$L$999,0),1)),INDEX('Cycle 7'!B$10:B$999,MATCH($A938,'Cycle 7'!$L$10:$L$999,0),1)),INDEX('Cycle 8'!B$10:B$999,MATCH($A938,'Cycle 8'!$L$10:$L$999,0),1)),INDEX('Cycle 9'!B$10:B$999,MATCH($A938,'Cycle 9'!$L$10:$L$999,0),1)),INDEX('Cycle 10'!B$10:B$999,MATCH($A938,'Cycle 10'!$L$10:$L$999,0),1)),INDEX('Cycle 11'!B$10:B$999,MATCH($A938,'Cycle 11'!$L$10:$L$999,0),1)),""))</f>
        <v/>
      </c>
      <c r="D938" t="str">
        <f>IF(IFERROR(IFERROR(IFERROR(IFERROR(IFERROR(IFERROR(IFERROR(IFERROR(IFERROR(IFERROR(IFERROR(IFERROR(INDEX(Summer!C$10:C$999,MATCH($A938,Summer!$L$10:$L$999,0),1),INDEX('Cycle 1'!C$10:C$999,MATCH($A938,'Cycle 1'!$L$10:$L$999,0),1)),INDEX('Cycle 2'!C$10:C$999,MATCH($A938,'Cycle 2'!$L$10:$L$999,0),1)),INDEX('Cycle 3'!C$10:C$999,MATCH($A938,'Cycle 3'!$L$10:$L$999,0),1)),INDEX('Cycle 4'!C$10:C$999,MATCH($A938,'Cycle 4'!$L$10:$L$999,0),1)),INDEX('Cycle 5'!C$10:C$999,MATCH($A938,'Cycle 5'!$L$10:$L$999,0),1)),INDEX('Cycle 6'!C$10:C$999,MATCH($A938,'Cycle 6'!$L$10:$L$999,0),1)),INDEX('Cycle 7'!C$10:C$999,MATCH($A938,'Cycle 7'!$L$10:$L$999,0),1)),INDEX('Cycle 8'!C$10:C$999,MATCH($A938,'Cycle 8'!$L$10:$L$999,0),1)),INDEX('Cycle 9'!C$10:C$999,MATCH($A938,'Cycle 9'!$L$10:$L$999,0),1)),INDEX('Cycle 10'!C$10:C$999,MATCH($A938,'Cycle 10'!$L$10:$L$999,0),1)),INDEX('Cycle 11'!C$10:C$999,MATCH($A938,'Cycle 11'!$L$10:$L$999,0),1)),"")="","",IFERROR(IFERROR(IFERROR(IFERROR(IFERROR(IFERROR(IFERROR(IFERROR(IFERROR(IFERROR(IFERROR(IFERROR(INDEX(Summer!C$10:C$999,MATCH($A938,Summer!$L$10:$L$999,0),1),INDEX('Cycle 1'!C$10:C$999,MATCH($A938,'Cycle 1'!$L$10:$L$999,0),1)),INDEX('Cycle 2'!C$10:C$999,MATCH($A938,'Cycle 2'!$L$10:$L$999,0),1)),INDEX('Cycle 3'!C$10:C$999,MATCH($A938,'Cycle 3'!$L$10:$L$999,0),1)),INDEX('Cycle 4'!C$10:C$999,MATCH($A938,'Cycle 4'!$L$10:$L$999,0),1)),INDEX('Cycle 5'!C$10:C$999,MATCH($A938,'Cycle 5'!$L$10:$L$999,0),1)),INDEX('Cycle 6'!C$10:C$999,MATCH($A938,'Cycle 6'!$L$10:$L$999,0),1)),INDEX('Cycle 7'!C$10:C$999,MATCH($A938,'Cycle 7'!$L$10:$L$999,0),1)),INDEX('Cycle 8'!C$10:C$999,MATCH($A938,'Cycle 8'!$L$10:$L$999,0),1)),INDEX('Cycle 9'!C$10:C$999,MATCH($A938,'Cycle 9'!$L$10:$L$999,0),1)),INDEX('Cycle 10'!C$10:C$999,MATCH($A938,'Cycle 10'!$L$10:$L$999,0),1)),INDEX('Cycle 11'!C$10:C$999,MATCH($A938,'Cycle 11'!$L$10:$L$999,0),1)),""))</f>
        <v/>
      </c>
      <c r="E938" t="str">
        <f>IF(IFERROR(IFERROR(IFERROR(IFERROR(IFERROR(IFERROR(IFERROR(IFERROR(IFERROR(IFERROR(IFERROR(IFERROR(INDEX(Summer!D$10:D$999,MATCH($A938,Summer!$L$10:$L$999,0),1),INDEX('Cycle 1'!D$10:D$999,MATCH($A938,'Cycle 1'!$L$10:$L$999,0),1)),INDEX('Cycle 2'!D$10:D$999,MATCH($A938,'Cycle 2'!$L$10:$L$999,0),1)),INDEX('Cycle 3'!D$10:D$999,MATCH($A938,'Cycle 3'!$L$10:$L$999,0),1)),INDEX('Cycle 4'!D$10:D$999,MATCH($A938,'Cycle 4'!$L$10:$L$999,0),1)),INDEX('Cycle 5'!D$10:D$999,MATCH($A938,'Cycle 5'!$L$10:$L$999,0),1)),INDEX('Cycle 6'!D$10:D$999,MATCH($A938,'Cycle 6'!$L$10:$L$999,0),1)),INDEX('Cycle 7'!D$10:D$999,MATCH($A938,'Cycle 7'!$L$10:$L$999,0),1)),INDEX('Cycle 8'!D$10:D$999,MATCH($A938,'Cycle 8'!$L$10:$L$999,0),1)),INDEX('Cycle 9'!D$10:D$999,MATCH($A938,'Cycle 9'!$L$10:$L$999,0),1)),INDEX('Cycle 10'!D$10:D$999,MATCH($A938,'Cycle 10'!$L$10:$L$999,0),1)),INDEX('Cycle 11'!D$10:D$999,MATCH($A938,'Cycle 11'!$L$10:$L$999,0),1)),"")="","",IFERROR(IFERROR(IFERROR(IFERROR(IFERROR(IFERROR(IFERROR(IFERROR(IFERROR(IFERROR(IFERROR(IFERROR(INDEX(Summer!D$10:D$999,MATCH($A938,Summer!$L$10:$L$999,0),1),INDEX('Cycle 1'!D$10:D$999,MATCH($A938,'Cycle 1'!$L$10:$L$999,0),1)),INDEX('Cycle 2'!D$10:D$999,MATCH($A938,'Cycle 2'!$L$10:$L$999,0),1)),INDEX('Cycle 3'!D$10:D$999,MATCH($A938,'Cycle 3'!$L$10:$L$999,0),1)),INDEX('Cycle 4'!D$10:D$999,MATCH($A938,'Cycle 4'!$L$10:$L$999,0),1)),INDEX('Cycle 5'!D$10:D$999,MATCH($A938,'Cycle 5'!$L$10:$L$999,0),1)),INDEX('Cycle 6'!D$10:D$999,MATCH($A938,'Cycle 6'!$L$10:$L$999,0),1)),INDEX('Cycle 7'!D$10:D$999,MATCH($A938,'Cycle 7'!$L$10:$L$999,0),1)),INDEX('Cycle 8'!D$10:D$999,MATCH($A938,'Cycle 8'!$L$10:$L$999,0),1)),INDEX('Cycle 9'!D$10:D$999,MATCH($A938,'Cycle 9'!$L$10:$L$999,0),1)),INDEX('Cycle 10'!D$10:D$999,MATCH($A938,'Cycle 10'!$L$10:$L$999,0),1)),INDEX('Cycle 11'!D$10:D$999,MATCH($A938,'Cycle 11'!$L$10:$L$999,0),1)),""))</f>
        <v/>
      </c>
      <c r="F938" t="str">
        <f>IF(IFERROR(IFERROR(IFERROR(IFERROR(IFERROR(IFERROR(IFERROR(IFERROR(IFERROR(IFERROR(IFERROR(IFERROR(INDEX(Summer!E$10:E$999,MATCH($A938,Summer!$L$10:$L$999,0),1),INDEX('Cycle 1'!E$10:E$999,MATCH($A938,'Cycle 1'!$L$10:$L$999,0),1)),INDEX('Cycle 2'!E$10:E$999,MATCH($A938,'Cycle 2'!$L$10:$L$999,0),1)),INDEX('Cycle 3'!E$10:E$999,MATCH($A938,'Cycle 3'!$L$10:$L$999,0),1)),INDEX('Cycle 4'!E$10:E$999,MATCH($A938,'Cycle 4'!$L$10:$L$999,0),1)),INDEX('Cycle 5'!E$10:E$999,MATCH($A938,'Cycle 5'!$L$10:$L$999,0),1)),INDEX('Cycle 6'!E$10:E$999,MATCH($A938,'Cycle 6'!$L$10:$L$999,0),1)),INDEX('Cycle 7'!E$10:E$999,MATCH($A938,'Cycle 7'!$L$10:$L$999,0),1)),INDEX('Cycle 8'!E$10:E$999,MATCH($A938,'Cycle 8'!$L$10:$L$999,0),1)),INDEX('Cycle 9'!E$10:E$999,MATCH($A938,'Cycle 9'!$L$10:$L$999,0),1)),INDEX('Cycle 10'!E$10:E$999,MATCH($A938,'Cycle 10'!$L$10:$L$999,0),1)),INDEX('Cycle 11'!E$10:E$999,MATCH($A938,'Cycle 11'!$L$10:$L$999,0),1)),"")="","",IFERROR(IFERROR(IFERROR(IFERROR(IFERROR(IFERROR(IFERROR(IFERROR(IFERROR(IFERROR(IFERROR(IFERROR(INDEX(Summer!E$10:E$999,MATCH($A938,Summer!$L$10:$L$999,0),1),INDEX('Cycle 1'!E$10:E$999,MATCH($A938,'Cycle 1'!$L$10:$L$999,0),1)),INDEX('Cycle 2'!E$10:E$999,MATCH($A938,'Cycle 2'!$L$10:$L$999,0),1)),INDEX('Cycle 3'!E$10:E$999,MATCH($A938,'Cycle 3'!$L$10:$L$999,0),1)),INDEX('Cycle 4'!E$10:E$999,MATCH($A938,'Cycle 4'!$L$10:$L$999,0),1)),INDEX('Cycle 5'!E$10:E$999,MATCH($A938,'Cycle 5'!$L$10:$L$999,0),1)),INDEX('Cycle 6'!E$10:E$999,MATCH($A938,'Cycle 6'!$L$10:$L$999,0),1)),INDEX('Cycle 7'!E$10:E$999,MATCH($A938,'Cycle 7'!$L$10:$L$999,0),1)),INDEX('Cycle 8'!E$10:E$999,MATCH($A938,'Cycle 8'!$L$10:$L$999,0),1)),INDEX('Cycle 9'!E$10:E$999,MATCH($A938,'Cycle 9'!$L$10:$L$999,0),1)),INDEX('Cycle 10'!E$10:E$999,MATCH($A938,'Cycle 10'!$L$10:$L$999,0),1)),INDEX('Cycle 11'!E$10:E$999,MATCH($A938,'Cycle 11'!$L$10:$L$999,0),1)),""))</f>
        <v/>
      </c>
      <c r="G938" t="str">
        <f>IF(IFERROR(IFERROR(IFERROR(IFERROR(IFERROR(IFERROR(IFERROR(IFERROR(IFERROR(IFERROR(IFERROR(IFERROR(INDEX(Summer!F$10:F$999,MATCH($A938,Summer!$L$10:$L$999,0),1),INDEX('Cycle 1'!F$10:F$999,MATCH($A938,'Cycle 1'!$L$10:$L$999,0),1)),INDEX('Cycle 2'!F$10:F$999,MATCH($A938,'Cycle 2'!$L$10:$L$999,0),1)),INDEX('Cycle 3'!F$10:F$999,MATCH($A938,'Cycle 3'!$L$10:$L$999,0),1)),INDEX('Cycle 4'!F$10:F$999,MATCH($A938,'Cycle 4'!$L$10:$L$999,0),1)),INDEX('Cycle 5'!F$10:F$999,MATCH($A938,'Cycle 5'!$L$10:$L$999,0),1)),INDEX('Cycle 6'!F$10:F$999,MATCH($A938,'Cycle 6'!$L$10:$L$999,0),1)),INDEX('Cycle 7'!F$10:F$999,MATCH($A938,'Cycle 7'!$L$10:$L$999,0),1)),INDEX('Cycle 8'!F$10:F$999,MATCH($A938,'Cycle 8'!$L$10:$L$999,0),1)),INDEX('Cycle 9'!F$10:F$999,MATCH($A938,'Cycle 9'!$L$10:$L$999,0),1)),INDEX('Cycle 10'!F$10:F$999,MATCH($A938,'Cycle 10'!$L$10:$L$999,0),1)),INDEX('Cycle 11'!F$10:F$999,MATCH($A938,'Cycle 11'!$L$10:$L$999,0),1)),"")="","",IFERROR(IFERROR(IFERROR(IFERROR(IFERROR(IFERROR(IFERROR(IFERROR(IFERROR(IFERROR(IFERROR(IFERROR(INDEX(Summer!F$10:F$999,MATCH($A938,Summer!$L$10:$L$999,0),1),INDEX('Cycle 1'!F$10:F$999,MATCH($A938,'Cycle 1'!$L$10:$L$999,0),1)),INDEX('Cycle 2'!F$10:F$999,MATCH($A938,'Cycle 2'!$L$10:$L$999,0),1)),INDEX('Cycle 3'!F$10:F$999,MATCH($A938,'Cycle 3'!$L$10:$L$999,0),1)),INDEX('Cycle 4'!F$10:F$999,MATCH($A938,'Cycle 4'!$L$10:$L$999,0),1)),INDEX('Cycle 5'!F$10:F$999,MATCH($A938,'Cycle 5'!$L$10:$L$999,0),1)),INDEX('Cycle 6'!F$10:F$999,MATCH($A938,'Cycle 6'!$L$10:$L$999,0),1)),INDEX('Cycle 7'!F$10:F$999,MATCH($A938,'Cycle 7'!$L$10:$L$999,0),1)),INDEX('Cycle 8'!F$10:F$999,MATCH($A938,'Cycle 8'!$L$10:$L$999,0),1)),INDEX('Cycle 9'!F$10:F$999,MATCH($A938,'Cycle 9'!$L$10:$L$999,0),1)),INDEX('Cycle 10'!F$10:F$999,MATCH($A938,'Cycle 10'!$L$10:$L$999,0),1)),INDEX('Cycle 11'!F$10:F$999,MATCH($A938,'Cycle 11'!$L$10:$L$999,0),1)),""))</f>
        <v/>
      </c>
      <c r="H938" t="str">
        <f>IF(IFERROR(IFERROR(IFERROR(IFERROR(IFERROR(IFERROR(IFERROR(IFERROR(IFERROR(IFERROR(IFERROR(IFERROR(INDEX(Summer!G$10:G$999,MATCH($A938,Summer!$L$10:$L$999,0),1),INDEX('Cycle 1'!G$10:G$999,MATCH($A938,'Cycle 1'!$L$10:$L$999,0),1)),INDEX('Cycle 2'!G$10:G$999,MATCH($A938,'Cycle 2'!$L$10:$L$999,0),1)),INDEX('Cycle 3'!G$10:G$999,MATCH($A938,'Cycle 3'!$L$10:$L$999,0),1)),INDEX('Cycle 4'!G$10:G$999,MATCH($A938,'Cycle 4'!$L$10:$L$999,0),1)),INDEX('Cycle 5'!G$10:G$999,MATCH($A938,'Cycle 5'!$L$10:$L$999,0),1)),INDEX('Cycle 6'!G$10:G$999,MATCH($A938,'Cycle 6'!$L$10:$L$999,0),1)),INDEX('Cycle 7'!G$10:G$999,MATCH($A938,'Cycle 7'!$L$10:$L$999,0),1)),INDEX('Cycle 8'!G$10:G$999,MATCH($A938,'Cycle 8'!$L$10:$L$999,0),1)),INDEX('Cycle 9'!G$10:G$999,MATCH($A938,'Cycle 9'!$L$10:$L$999,0),1)),INDEX('Cycle 10'!G$10:G$999,MATCH($A938,'Cycle 10'!$L$10:$L$999,0),1)),INDEX('Cycle 11'!G$10:G$999,MATCH($A938,'Cycle 11'!$L$10:$L$999,0),1)),"")="","",IFERROR(IFERROR(IFERROR(IFERROR(IFERROR(IFERROR(IFERROR(IFERROR(IFERROR(IFERROR(IFERROR(IFERROR(INDEX(Summer!G$10:G$999,MATCH($A938,Summer!$L$10:$L$999,0),1),INDEX('Cycle 1'!G$10:G$999,MATCH($A938,'Cycle 1'!$L$10:$L$999,0),1)),INDEX('Cycle 2'!G$10:G$999,MATCH($A938,'Cycle 2'!$L$10:$L$999,0),1)),INDEX('Cycle 3'!G$10:G$999,MATCH($A938,'Cycle 3'!$L$10:$L$999,0),1)),INDEX('Cycle 4'!G$10:G$999,MATCH($A938,'Cycle 4'!$L$10:$L$999,0),1)),INDEX('Cycle 5'!G$10:G$999,MATCH($A938,'Cycle 5'!$L$10:$L$999,0),1)),INDEX('Cycle 6'!G$10:G$999,MATCH($A938,'Cycle 6'!$L$10:$L$999,0),1)),INDEX('Cycle 7'!G$10:G$999,MATCH($A938,'Cycle 7'!$L$10:$L$999,0),1)),INDEX('Cycle 8'!G$10:G$999,MATCH($A938,'Cycle 8'!$L$10:$L$999,0),1)),INDEX('Cycle 9'!G$10:G$999,MATCH($A938,'Cycle 9'!$L$10:$L$999,0),1)),INDEX('Cycle 10'!G$10:G$999,MATCH($A938,'Cycle 10'!$L$10:$L$999,0),1)),INDEX('Cycle 11'!G$10:G$999,MATCH($A938,'Cycle 11'!$L$10:$L$999,0),1)),""))</f>
        <v/>
      </c>
      <c r="I938">
        <f>IFERROR(IF(C938="",MAX(I$1:I937),IF(ROW(C$2)=ROW(C938),1,IF(ISERROR(VLOOKUP(C938,C$2:C937,1,FALSE)),MAX(I$1:I937)+1,MAX(I$1:I937)))),"")</f>
        <v>0</v>
      </c>
      <c r="J938" t="str">
        <f t="shared" si="96"/>
        <v/>
      </c>
      <c r="K938" t="str">
        <f t="shared" si="100"/>
        <v/>
      </c>
      <c r="L938" t="str">
        <f t="shared" si="100"/>
        <v/>
      </c>
      <c r="M938" t="str">
        <f t="shared" si="100"/>
        <v/>
      </c>
      <c r="N938" t="str">
        <f t="shared" si="100"/>
        <v/>
      </c>
      <c r="O938" t="str">
        <f t="shared" si="100"/>
        <v/>
      </c>
      <c r="P938" t="str">
        <f t="shared" si="100"/>
        <v/>
      </c>
      <c r="Q938" t="str">
        <f t="shared" si="100"/>
        <v/>
      </c>
      <c r="R938" t="str">
        <f t="shared" si="100"/>
        <v/>
      </c>
      <c r="S938" t="str">
        <f t="shared" si="100"/>
        <v/>
      </c>
      <c r="T938" t="str">
        <f t="shared" si="100"/>
        <v/>
      </c>
      <c r="U938" t="str">
        <f t="shared" si="100"/>
        <v/>
      </c>
      <c r="V938" t="str">
        <f t="shared" si="100"/>
        <v/>
      </c>
      <c r="W938" t="str">
        <f t="shared" si="97"/>
        <v/>
      </c>
      <c r="X938">
        <f>IF(OR(H938="No",H938=""),0,IF(COUNTIFS(H$2:H938,"Yes",C$2:C938,C938)&gt;1,0,COUNTIFS(H$2:H938,"Yes",C$2:C938,C938)))+IF(X937=$X$1,0,X937)</f>
        <v>0</v>
      </c>
    </row>
    <row r="939" spans="1:24" x14ac:dyDescent="0.3">
      <c r="A939">
        <f>ROWS($A$2:$A939)</f>
        <v>938</v>
      </c>
      <c r="B939" t="str">
        <f>IF(ISERROR(VLOOKUP(A939,Summer!L$11:L$500,1,FALSE)),IF(ISERROR(VLOOKUP(A939,'Cycle 1'!L$11:L$500,1,FALSE)),IF(ISERROR(VLOOKUP(A939,'Cycle 2'!L$11:L$500,1,FALSE)),IF(ISERROR(VLOOKUP(A939,'Cycle 3'!L$11:L$500,1,FALSE)),IF(ISERROR(VLOOKUP(A939,'Cycle 4'!L$11:L$500,1,FALSE)),IF(ISERROR(VLOOKUP(A939,'Cycle 5'!L$11:L$500,1,FALSE)),IF(ISERROR(VLOOKUP(A939,'Cycle 6'!L$11:L$500,1,FALSE)),IF(ISERROR(VLOOKUP(A939,'Cycle 7'!L$11:L$500,1,FALSE)),IF(ISERROR(VLOOKUP(A939,'Cycle 8'!L$11:L$500,1,FALSE)),IF(ISERROR(VLOOKUP(A939,'Cycle 9'!L$11:L$500,1,FALSE)),IF(ISERROR(VLOOKUP(A939,'Cycle 10'!L$11:L$500,1,FALSE)),IF(ISERROR(VLOOKUP(A939,'Cycle 11'!L$11:L$500,1,FALSE)),"","Cycle 11"),"Cycle 10"),"Cycle 9"),"Cycle 8"),"Cycle 7"),"Cycle 6"),"Cycle 5"),"Cycle 4"),"Cycle 3"),"Cycle 2"),"Cycle 1"),"Summer")</f>
        <v/>
      </c>
      <c r="C939" t="str">
        <f>IF(IFERROR(IFERROR(IFERROR(IFERROR(IFERROR(IFERROR(IFERROR(IFERROR(IFERROR(IFERROR(IFERROR(IFERROR(INDEX(Summer!B$10:B$999,MATCH($A939,Summer!$L$10:$L$999,0),1),INDEX('Cycle 1'!B$10:B$999,MATCH($A939,'Cycle 1'!$L$10:$L$999,0),1)),INDEX('Cycle 2'!B$10:B$999,MATCH($A939,'Cycle 2'!$L$10:$L$999,0),1)),INDEX('Cycle 3'!B$10:B$999,MATCH($A939,'Cycle 3'!$L$10:$L$999,0),1)),INDEX('Cycle 4'!B$10:B$999,MATCH($A939,'Cycle 4'!$L$10:$L$999,0),1)),INDEX('Cycle 5'!B$10:B$999,MATCH($A939,'Cycle 5'!$L$10:$L$999,0),1)),INDEX('Cycle 6'!B$10:B$999,MATCH($A939,'Cycle 6'!$L$10:$L$999,0),1)),INDEX('Cycle 7'!B$10:B$999,MATCH($A939,'Cycle 7'!$L$10:$L$999,0),1)),INDEX('Cycle 8'!B$10:B$999,MATCH($A939,'Cycle 8'!$L$10:$L$999,0),1)),INDEX('Cycle 9'!B$10:B$999,MATCH($A939,'Cycle 9'!$L$10:$L$999,0),1)),INDEX('Cycle 10'!B$10:B$999,MATCH($A939,'Cycle 10'!$L$10:$L$999,0),1)),INDEX('Cycle 11'!B$10:B$999,MATCH($A939,'Cycle 11'!$L$10:$L$999,0),1)),"")="","",IFERROR(IFERROR(IFERROR(IFERROR(IFERROR(IFERROR(IFERROR(IFERROR(IFERROR(IFERROR(IFERROR(IFERROR(INDEX(Summer!B$10:B$999,MATCH($A939,Summer!$L$10:$L$999,0),1),INDEX('Cycle 1'!B$10:B$999,MATCH($A939,'Cycle 1'!$L$10:$L$999,0),1)),INDEX('Cycle 2'!B$10:B$999,MATCH($A939,'Cycle 2'!$L$10:$L$999,0),1)),INDEX('Cycle 3'!B$10:B$999,MATCH($A939,'Cycle 3'!$L$10:$L$999,0),1)),INDEX('Cycle 4'!B$10:B$999,MATCH($A939,'Cycle 4'!$L$10:$L$999,0),1)),INDEX('Cycle 5'!B$10:B$999,MATCH($A939,'Cycle 5'!$L$10:$L$999,0),1)),INDEX('Cycle 6'!B$10:B$999,MATCH($A939,'Cycle 6'!$L$10:$L$999,0),1)),INDEX('Cycle 7'!B$10:B$999,MATCH($A939,'Cycle 7'!$L$10:$L$999,0),1)),INDEX('Cycle 8'!B$10:B$999,MATCH($A939,'Cycle 8'!$L$10:$L$999,0),1)),INDEX('Cycle 9'!B$10:B$999,MATCH($A939,'Cycle 9'!$L$10:$L$999,0),1)),INDEX('Cycle 10'!B$10:B$999,MATCH($A939,'Cycle 10'!$L$10:$L$999,0),1)),INDEX('Cycle 11'!B$10:B$999,MATCH($A939,'Cycle 11'!$L$10:$L$999,0),1)),""))</f>
        <v/>
      </c>
      <c r="D939" t="str">
        <f>IF(IFERROR(IFERROR(IFERROR(IFERROR(IFERROR(IFERROR(IFERROR(IFERROR(IFERROR(IFERROR(IFERROR(IFERROR(INDEX(Summer!C$10:C$999,MATCH($A939,Summer!$L$10:$L$999,0),1),INDEX('Cycle 1'!C$10:C$999,MATCH($A939,'Cycle 1'!$L$10:$L$999,0),1)),INDEX('Cycle 2'!C$10:C$999,MATCH($A939,'Cycle 2'!$L$10:$L$999,0),1)),INDEX('Cycle 3'!C$10:C$999,MATCH($A939,'Cycle 3'!$L$10:$L$999,0),1)),INDEX('Cycle 4'!C$10:C$999,MATCH($A939,'Cycle 4'!$L$10:$L$999,0),1)),INDEX('Cycle 5'!C$10:C$999,MATCH($A939,'Cycle 5'!$L$10:$L$999,0),1)),INDEX('Cycle 6'!C$10:C$999,MATCH($A939,'Cycle 6'!$L$10:$L$999,0),1)),INDEX('Cycle 7'!C$10:C$999,MATCH($A939,'Cycle 7'!$L$10:$L$999,0),1)),INDEX('Cycle 8'!C$10:C$999,MATCH($A939,'Cycle 8'!$L$10:$L$999,0),1)),INDEX('Cycle 9'!C$10:C$999,MATCH($A939,'Cycle 9'!$L$10:$L$999,0),1)),INDEX('Cycle 10'!C$10:C$999,MATCH($A939,'Cycle 10'!$L$10:$L$999,0),1)),INDEX('Cycle 11'!C$10:C$999,MATCH($A939,'Cycle 11'!$L$10:$L$999,0),1)),"")="","",IFERROR(IFERROR(IFERROR(IFERROR(IFERROR(IFERROR(IFERROR(IFERROR(IFERROR(IFERROR(IFERROR(IFERROR(INDEX(Summer!C$10:C$999,MATCH($A939,Summer!$L$10:$L$999,0),1),INDEX('Cycle 1'!C$10:C$999,MATCH($A939,'Cycle 1'!$L$10:$L$999,0),1)),INDEX('Cycle 2'!C$10:C$999,MATCH($A939,'Cycle 2'!$L$10:$L$999,0),1)),INDEX('Cycle 3'!C$10:C$999,MATCH($A939,'Cycle 3'!$L$10:$L$999,0),1)),INDEX('Cycle 4'!C$10:C$999,MATCH($A939,'Cycle 4'!$L$10:$L$999,0),1)),INDEX('Cycle 5'!C$10:C$999,MATCH($A939,'Cycle 5'!$L$10:$L$999,0),1)),INDEX('Cycle 6'!C$10:C$999,MATCH($A939,'Cycle 6'!$L$10:$L$999,0),1)),INDEX('Cycle 7'!C$10:C$999,MATCH($A939,'Cycle 7'!$L$10:$L$999,0),1)),INDEX('Cycle 8'!C$10:C$999,MATCH($A939,'Cycle 8'!$L$10:$L$999,0),1)),INDEX('Cycle 9'!C$10:C$999,MATCH($A939,'Cycle 9'!$L$10:$L$999,0),1)),INDEX('Cycle 10'!C$10:C$999,MATCH($A939,'Cycle 10'!$L$10:$L$999,0),1)),INDEX('Cycle 11'!C$10:C$999,MATCH($A939,'Cycle 11'!$L$10:$L$999,0),1)),""))</f>
        <v/>
      </c>
      <c r="E939" t="str">
        <f>IF(IFERROR(IFERROR(IFERROR(IFERROR(IFERROR(IFERROR(IFERROR(IFERROR(IFERROR(IFERROR(IFERROR(IFERROR(INDEX(Summer!D$10:D$999,MATCH($A939,Summer!$L$10:$L$999,0),1),INDEX('Cycle 1'!D$10:D$999,MATCH($A939,'Cycle 1'!$L$10:$L$999,0),1)),INDEX('Cycle 2'!D$10:D$999,MATCH($A939,'Cycle 2'!$L$10:$L$999,0),1)),INDEX('Cycle 3'!D$10:D$999,MATCH($A939,'Cycle 3'!$L$10:$L$999,0),1)),INDEX('Cycle 4'!D$10:D$999,MATCH($A939,'Cycle 4'!$L$10:$L$999,0),1)),INDEX('Cycle 5'!D$10:D$999,MATCH($A939,'Cycle 5'!$L$10:$L$999,0),1)),INDEX('Cycle 6'!D$10:D$999,MATCH($A939,'Cycle 6'!$L$10:$L$999,0),1)),INDEX('Cycle 7'!D$10:D$999,MATCH($A939,'Cycle 7'!$L$10:$L$999,0),1)),INDEX('Cycle 8'!D$10:D$999,MATCH($A939,'Cycle 8'!$L$10:$L$999,0),1)),INDEX('Cycle 9'!D$10:D$999,MATCH($A939,'Cycle 9'!$L$10:$L$999,0),1)),INDEX('Cycle 10'!D$10:D$999,MATCH($A939,'Cycle 10'!$L$10:$L$999,0),1)),INDEX('Cycle 11'!D$10:D$999,MATCH($A939,'Cycle 11'!$L$10:$L$999,0),1)),"")="","",IFERROR(IFERROR(IFERROR(IFERROR(IFERROR(IFERROR(IFERROR(IFERROR(IFERROR(IFERROR(IFERROR(IFERROR(INDEX(Summer!D$10:D$999,MATCH($A939,Summer!$L$10:$L$999,0),1),INDEX('Cycle 1'!D$10:D$999,MATCH($A939,'Cycle 1'!$L$10:$L$999,0),1)),INDEX('Cycle 2'!D$10:D$999,MATCH($A939,'Cycle 2'!$L$10:$L$999,0),1)),INDEX('Cycle 3'!D$10:D$999,MATCH($A939,'Cycle 3'!$L$10:$L$999,0),1)),INDEX('Cycle 4'!D$10:D$999,MATCH($A939,'Cycle 4'!$L$10:$L$999,0),1)),INDEX('Cycle 5'!D$10:D$999,MATCH($A939,'Cycle 5'!$L$10:$L$999,0),1)),INDEX('Cycle 6'!D$10:D$999,MATCH($A939,'Cycle 6'!$L$10:$L$999,0),1)),INDEX('Cycle 7'!D$10:D$999,MATCH($A939,'Cycle 7'!$L$10:$L$999,0),1)),INDEX('Cycle 8'!D$10:D$999,MATCH($A939,'Cycle 8'!$L$10:$L$999,0),1)),INDEX('Cycle 9'!D$10:D$999,MATCH($A939,'Cycle 9'!$L$10:$L$999,0),1)),INDEX('Cycle 10'!D$10:D$999,MATCH($A939,'Cycle 10'!$L$10:$L$999,0),1)),INDEX('Cycle 11'!D$10:D$999,MATCH($A939,'Cycle 11'!$L$10:$L$999,0),1)),""))</f>
        <v/>
      </c>
      <c r="F939" t="str">
        <f>IF(IFERROR(IFERROR(IFERROR(IFERROR(IFERROR(IFERROR(IFERROR(IFERROR(IFERROR(IFERROR(IFERROR(IFERROR(INDEX(Summer!E$10:E$999,MATCH($A939,Summer!$L$10:$L$999,0),1),INDEX('Cycle 1'!E$10:E$999,MATCH($A939,'Cycle 1'!$L$10:$L$999,0),1)),INDEX('Cycle 2'!E$10:E$999,MATCH($A939,'Cycle 2'!$L$10:$L$999,0),1)),INDEX('Cycle 3'!E$10:E$999,MATCH($A939,'Cycle 3'!$L$10:$L$999,0),1)),INDEX('Cycle 4'!E$10:E$999,MATCH($A939,'Cycle 4'!$L$10:$L$999,0),1)),INDEX('Cycle 5'!E$10:E$999,MATCH($A939,'Cycle 5'!$L$10:$L$999,0),1)),INDEX('Cycle 6'!E$10:E$999,MATCH($A939,'Cycle 6'!$L$10:$L$999,0),1)),INDEX('Cycle 7'!E$10:E$999,MATCH($A939,'Cycle 7'!$L$10:$L$999,0),1)),INDEX('Cycle 8'!E$10:E$999,MATCH($A939,'Cycle 8'!$L$10:$L$999,0),1)),INDEX('Cycle 9'!E$10:E$999,MATCH($A939,'Cycle 9'!$L$10:$L$999,0),1)),INDEX('Cycle 10'!E$10:E$999,MATCH($A939,'Cycle 10'!$L$10:$L$999,0),1)),INDEX('Cycle 11'!E$10:E$999,MATCH($A939,'Cycle 11'!$L$10:$L$999,0),1)),"")="","",IFERROR(IFERROR(IFERROR(IFERROR(IFERROR(IFERROR(IFERROR(IFERROR(IFERROR(IFERROR(IFERROR(IFERROR(INDEX(Summer!E$10:E$999,MATCH($A939,Summer!$L$10:$L$999,0),1),INDEX('Cycle 1'!E$10:E$999,MATCH($A939,'Cycle 1'!$L$10:$L$999,0),1)),INDEX('Cycle 2'!E$10:E$999,MATCH($A939,'Cycle 2'!$L$10:$L$999,0),1)),INDEX('Cycle 3'!E$10:E$999,MATCH($A939,'Cycle 3'!$L$10:$L$999,0),1)),INDEX('Cycle 4'!E$10:E$999,MATCH($A939,'Cycle 4'!$L$10:$L$999,0),1)),INDEX('Cycle 5'!E$10:E$999,MATCH($A939,'Cycle 5'!$L$10:$L$999,0),1)),INDEX('Cycle 6'!E$10:E$999,MATCH($A939,'Cycle 6'!$L$10:$L$999,0),1)),INDEX('Cycle 7'!E$10:E$999,MATCH($A939,'Cycle 7'!$L$10:$L$999,0),1)),INDEX('Cycle 8'!E$10:E$999,MATCH($A939,'Cycle 8'!$L$10:$L$999,0),1)),INDEX('Cycle 9'!E$10:E$999,MATCH($A939,'Cycle 9'!$L$10:$L$999,0),1)),INDEX('Cycle 10'!E$10:E$999,MATCH($A939,'Cycle 10'!$L$10:$L$999,0),1)),INDEX('Cycle 11'!E$10:E$999,MATCH($A939,'Cycle 11'!$L$10:$L$999,0),1)),""))</f>
        <v/>
      </c>
      <c r="G939" t="str">
        <f>IF(IFERROR(IFERROR(IFERROR(IFERROR(IFERROR(IFERROR(IFERROR(IFERROR(IFERROR(IFERROR(IFERROR(IFERROR(INDEX(Summer!F$10:F$999,MATCH($A939,Summer!$L$10:$L$999,0),1),INDEX('Cycle 1'!F$10:F$999,MATCH($A939,'Cycle 1'!$L$10:$L$999,0),1)),INDEX('Cycle 2'!F$10:F$999,MATCH($A939,'Cycle 2'!$L$10:$L$999,0),1)),INDEX('Cycle 3'!F$10:F$999,MATCH($A939,'Cycle 3'!$L$10:$L$999,0),1)),INDEX('Cycle 4'!F$10:F$999,MATCH($A939,'Cycle 4'!$L$10:$L$999,0),1)),INDEX('Cycle 5'!F$10:F$999,MATCH($A939,'Cycle 5'!$L$10:$L$999,0),1)),INDEX('Cycle 6'!F$10:F$999,MATCH($A939,'Cycle 6'!$L$10:$L$999,0),1)),INDEX('Cycle 7'!F$10:F$999,MATCH($A939,'Cycle 7'!$L$10:$L$999,0),1)),INDEX('Cycle 8'!F$10:F$999,MATCH($A939,'Cycle 8'!$L$10:$L$999,0),1)),INDEX('Cycle 9'!F$10:F$999,MATCH($A939,'Cycle 9'!$L$10:$L$999,0),1)),INDEX('Cycle 10'!F$10:F$999,MATCH($A939,'Cycle 10'!$L$10:$L$999,0),1)),INDEX('Cycle 11'!F$10:F$999,MATCH($A939,'Cycle 11'!$L$10:$L$999,0),1)),"")="","",IFERROR(IFERROR(IFERROR(IFERROR(IFERROR(IFERROR(IFERROR(IFERROR(IFERROR(IFERROR(IFERROR(IFERROR(INDEX(Summer!F$10:F$999,MATCH($A939,Summer!$L$10:$L$999,0),1),INDEX('Cycle 1'!F$10:F$999,MATCH($A939,'Cycle 1'!$L$10:$L$999,0),1)),INDEX('Cycle 2'!F$10:F$999,MATCH($A939,'Cycle 2'!$L$10:$L$999,0),1)),INDEX('Cycle 3'!F$10:F$999,MATCH($A939,'Cycle 3'!$L$10:$L$999,0),1)),INDEX('Cycle 4'!F$10:F$999,MATCH($A939,'Cycle 4'!$L$10:$L$999,0),1)),INDEX('Cycle 5'!F$10:F$999,MATCH($A939,'Cycle 5'!$L$10:$L$999,0),1)),INDEX('Cycle 6'!F$10:F$999,MATCH($A939,'Cycle 6'!$L$10:$L$999,0),1)),INDEX('Cycle 7'!F$10:F$999,MATCH($A939,'Cycle 7'!$L$10:$L$999,0),1)),INDEX('Cycle 8'!F$10:F$999,MATCH($A939,'Cycle 8'!$L$10:$L$999,0),1)),INDEX('Cycle 9'!F$10:F$999,MATCH($A939,'Cycle 9'!$L$10:$L$999,0),1)),INDEX('Cycle 10'!F$10:F$999,MATCH($A939,'Cycle 10'!$L$10:$L$999,0),1)),INDEX('Cycle 11'!F$10:F$999,MATCH($A939,'Cycle 11'!$L$10:$L$999,0),1)),""))</f>
        <v/>
      </c>
      <c r="H939" t="str">
        <f>IF(IFERROR(IFERROR(IFERROR(IFERROR(IFERROR(IFERROR(IFERROR(IFERROR(IFERROR(IFERROR(IFERROR(IFERROR(INDEX(Summer!G$10:G$999,MATCH($A939,Summer!$L$10:$L$999,0),1),INDEX('Cycle 1'!G$10:G$999,MATCH($A939,'Cycle 1'!$L$10:$L$999,0),1)),INDEX('Cycle 2'!G$10:G$999,MATCH($A939,'Cycle 2'!$L$10:$L$999,0),1)),INDEX('Cycle 3'!G$10:G$999,MATCH($A939,'Cycle 3'!$L$10:$L$999,0),1)),INDEX('Cycle 4'!G$10:G$999,MATCH($A939,'Cycle 4'!$L$10:$L$999,0),1)),INDEX('Cycle 5'!G$10:G$999,MATCH($A939,'Cycle 5'!$L$10:$L$999,0),1)),INDEX('Cycle 6'!G$10:G$999,MATCH($A939,'Cycle 6'!$L$10:$L$999,0),1)),INDEX('Cycle 7'!G$10:G$999,MATCH($A939,'Cycle 7'!$L$10:$L$999,0),1)),INDEX('Cycle 8'!G$10:G$999,MATCH($A939,'Cycle 8'!$L$10:$L$999,0),1)),INDEX('Cycle 9'!G$10:G$999,MATCH($A939,'Cycle 9'!$L$10:$L$999,0),1)),INDEX('Cycle 10'!G$10:G$999,MATCH($A939,'Cycle 10'!$L$10:$L$999,0),1)),INDEX('Cycle 11'!G$10:G$999,MATCH($A939,'Cycle 11'!$L$10:$L$999,0),1)),"")="","",IFERROR(IFERROR(IFERROR(IFERROR(IFERROR(IFERROR(IFERROR(IFERROR(IFERROR(IFERROR(IFERROR(IFERROR(INDEX(Summer!G$10:G$999,MATCH($A939,Summer!$L$10:$L$999,0),1),INDEX('Cycle 1'!G$10:G$999,MATCH($A939,'Cycle 1'!$L$10:$L$999,0),1)),INDEX('Cycle 2'!G$10:G$999,MATCH($A939,'Cycle 2'!$L$10:$L$999,0),1)),INDEX('Cycle 3'!G$10:G$999,MATCH($A939,'Cycle 3'!$L$10:$L$999,0),1)),INDEX('Cycle 4'!G$10:G$999,MATCH($A939,'Cycle 4'!$L$10:$L$999,0),1)),INDEX('Cycle 5'!G$10:G$999,MATCH($A939,'Cycle 5'!$L$10:$L$999,0),1)),INDEX('Cycle 6'!G$10:G$999,MATCH($A939,'Cycle 6'!$L$10:$L$999,0),1)),INDEX('Cycle 7'!G$10:G$999,MATCH($A939,'Cycle 7'!$L$10:$L$999,0),1)),INDEX('Cycle 8'!G$10:G$999,MATCH($A939,'Cycle 8'!$L$10:$L$999,0),1)),INDEX('Cycle 9'!G$10:G$999,MATCH($A939,'Cycle 9'!$L$10:$L$999,0),1)),INDEX('Cycle 10'!G$10:G$999,MATCH($A939,'Cycle 10'!$L$10:$L$999,0),1)),INDEX('Cycle 11'!G$10:G$999,MATCH($A939,'Cycle 11'!$L$10:$L$999,0),1)),""))</f>
        <v/>
      </c>
      <c r="I939">
        <f>IFERROR(IF(C939="",MAX(I$1:I938),IF(ROW(C$2)=ROW(C939),1,IF(ISERROR(VLOOKUP(C939,C$2:C938,1,FALSE)),MAX(I$1:I938)+1,MAX(I$1:I938)))),"")</f>
        <v>0</v>
      </c>
      <c r="J939" t="str">
        <f t="shared" si="96"/>
        <v/>
      </c>
      <c r="K939" t="str">
        <f t="shared" si="100"/>
        <v/>
      </c>
      <c r="L939" t="str">
        <f t="shared" si="100"/>
        <v/>
      </c>
      <c r="M939" t="str">
        <f t="shared" si="100"/>
        <v/>
      </c>
      <c r="N939" t="str">
        <f t="shared" si="100"/>
        <v/>
      </c>
      <c r="O939" t="str">
        <f t="shared" si="100"/>
        <v/>
      </c>
      <c r="P939" t="str">
        <f t="shared" si="100"/>
        <v/>
      </c>
      <c r="Q939" t="str">
        <f t="shared" si="100"/>
        <v/>
      </c>
      <c r="R939" t="str">
        <f t="shared" si="100"/>
        <v/>
      </c>
      <c r="S939" t="str">
        <f t="shared" si="100"/>
        <v/>
      </c>
      <c r="T939" t="str">
        <f t="shared" si="100"/>
        <v/>
      </c>
      <c r="U939" t="str">
        <f t="shared" si="100"/>
        <v/>
      </c>
      <c r="V939" t="str">
        <f t="shared" si="100"/>
        <v/>
      </c>
      <c r="W939" t="str">
        <f t="shared" si="97"/>
        <v/>
      </c>
      <c r="X939">
        <f>IF(OR(H939="No",H939=""),0,IF(COUNTIFS(H$2:H939,"Yes",C$2:C939,C939)&gt;1,0,COUNTIFS(H$2:H939,"Yes",C$2:C939,C939)))+IF(X938=$X$1,0,X938)</f>
        <v>0</v>
      </c>
    </row>
    <row r="940" spans="1:24" x14ac:dyDescent="0.3">
      <c r="A940">
        <f>ROWS($A$2:$A940)</f>
        <v>939</v>
      </c>
      <c r="B940" t="str">
        <f>IF(ISERROR(VLOOKUP(A940,Summer!L$11:L$500,1,FALSE)),IF(ISERROR(VLOOKUP(A940,'Cycle 1'!L$11:L$500,1,FALSE)),IF(ISERROR(VLOOKUP(A940,'Cycle 2'!L$11:L$500,1,FALSE)),IF(ISERROR(VLOOKUP(A940,'Cycle 3'!L$11:L$500,1,FALSE)),IF(ISERROR(VLOOKUP(A940,'Cycle 4'!L$11:L$500,1,FALSE)),IF(ISERROR(VLOOKUP(A940,'Cycle 5'!L$11:L$500,1,FALSE)),IF(ISERROR(VLOOKUP(A940,'Cycle 6'!L$11:L$500,1,FALSE)),IF(ISERROR(VLOOKUP(A940,'Cycle 7'!L$11:L$500,1,FALSE)),IF(ISERROR(VLOOKUP(A940,'Cycle 8'!L$11:L$500,1,FALSE)),IF(ISERROR(VLOOKUP(A940,'Cycle 9'!L$11:L$500,1,FALSE)),IF(ISERROR(VLOOKUP(A940,'Cycle 10'!L$11:L$500,1,FALSE)),IF(ISERROR(VLOOKUP(A940,'Cycle 11'!L$11:L$500,1,FALSE)),"","Cycle 11"),"Cycle 10"),"Cycle 9"),"Cycle 8"),"Cycle 7"),"Cycle 6"),"Cycle 5"),"Cycle 4"),"Cycle 3"),"Cycle 2"),"Cycle 1"),"Summer")</f>
        <v/>
      </c>
      <c r="C940" t="str">
        <f>IF(IFERROR(IFERROR(IFERROR(IFERROR(IFERROR(IFERROR(IFERROR(IFERROR(IFERROR(IFERROR(IFERROR(IFERROR(INDEX(Summer!B$10:B$999,MATCH($A940,Summer!$L$10:$L$999,0),1),INDEX('Cycle 1'!B$10:B$999,MATCH($A940,'Cycle 1'!$L$10:$L$999,0),1)),INDEX('Cycle 2'!B$10:B$999,MATCH($A940,'Cycle 2'!$L$10:$L$999,0),1)),INDEX('Cycle 3'!B$10:B$999,MATCH($A940,'Cycle 3'!$L$10:$L$999,0),1)),INDEX('Cycle 4'!B$10:B$999,MATCH($A940,'Cycle 4'!$L$10:$L$999,0),1)),INDEX('Cycle 5'!B$10:B$999,MATCH($A940,'Cycle 5'!$L$10:$L$999,0),1)),INDEX('Cycle 6'!B$10:B$999,MATCH($A940,'Cycle 6'!$L$10:$L$999,0),1)),INDEX('Cycle 7'!B$10:B$999,MATCH($A940,'Cycle 7'!$L$10:$L$999,0),1)),INDEX('Cycle 8'!B$10:B$999,MATCH($A940,'Cycle 8'!$L$10:$L$999,0),1)),INDEX('Cycle 9'!B$10:B$999,MATCH($A940,'Cycle 9'!$L$10:$L$999,0),1)),INDEX('Cycle 10'!B$10:B$999,MATCH($A940,'Cycle 10'!$L$10:$L$999,0),1)),INDEX('Cycle 11'!B$10:B$999,MATCH($A940,'Cycle 11'!$L$10:$L$999,0),1)),"")="","",IFERROR(IFERROR(IFERROR(IFERROR(IFERROR(IFERROR(IFERROR(IFERROR(IFERROR(IFERROR(IFERROR(IFERROR(INDEX(Summer!B$10:B$999,MATCH($A940,Summer!$L$10:$L$999,0),1),INDEX('Cycle 1'!B$10:B$999,MATCH($A940,'Cycle 1'!$L$10:$L$999,0),1)),INDEX('Cycle 2'!B$10:B$999,MATCH($A940,'Cycle 2'!$L$10:$L$999,0),1)),INDEX('Cycle 3'!B$10:B$999,MATCH($A940,'Cycle 3'!$L$10:$L$999,0),1)),INDEX('Cycle 4'!B$10:B$999,MATCH($A940,'Cycle 4'!$L$10:$L$999,0),1)),INDEX('Cycle 5'!B$10:B$999,MATCH($A940,'Cycle 5'!$L$10:$L$999,0),1)),INDEX('Cycle 6'!B$10:B$999,MATCH($A940,'Cycle 6'!$L$10:$L$999,0),1)),INDEX('Cycle 7'!B$10:B$999,MATCH($A940,'Cycle 7'!$L$10:$L$999,0),1)),INDEX('Cycle 8'!B$10:B$999,MATCH($A940,'Cycle 8'!$L$10:$L$999,0),1)),INDEX('Cycle 9'!B$10:B$999,MATCH($A940,'Cycle 9'!$L$10:$L$999,0),1)),INDEX('Cycle 10'!B$10:B$999,MATCH($A940,'Cycle 10'!$L$10:$L$999,0),1)),INDEX('Cycle 11'!B$10:B$999,MATCH($A940,'Cycle 11'!$L$10:$L$999,0),1)),""))</f>
        <v/>
      </c>
      <c r="D940" t="str">
        <f>IF(IFERROR(IFERROR(IFERROR(IFERROR(IFERROR(IFERROR(IFERROR(IFERROR(IFERROR(IFERROR(IFERROR(IFERROR(INDEX(Summer!C$10:C$999,MATCH($A940,Summer!$L$10:$L$999,0),1),INDEX('Cycle 1'!C$10:C$999,MATCH($A940,'Cycle 1'!$L$10:$L$999,0),1)),INDEX('Cycle 2'!C$10:C$999,MATCH($A940,'Cycle 2'!$L$10:$L$999,0),1)),INDEX('Cycle 3'!C$10:C$999,MATCH($A940,'Cycle 3'!$L$10:$L$999,0),1)),INDEX('Cycle 4'!C$10:C$999,MATCH($A940,'Cycle 4'!$L$10:$L$999,0),1)),INDEX('Cycle 5'!C$10:C$999,MATCH($A940,'Cycle 5'!$L$10:$L$999,0),1)),INDEX('Cycle 6'!C$10:C$999,MATCH($A940,'Cycle 6'!$L$10:$L$999,0),1)),INDEX('Cycle 7'!C$10:C$999,MATCH($A940,'Cycle 7'!$L$10:$L$999,0),1)),INDEX('Cycle 8'!C$10:C$999,MATCH($A940,'Cycle 8'!$L$10:$L$999,0),1)),INDEX('Cycle 9'!C$10:C$999,MATCH($A940,'Cycle 9'!$L$10:$L$999,0),1)),INDEX('Cycle 10'!C$10:C$999,MATCH($A940,'Cycle 10'!$L$10:$L$999,0),1)),INDEX('Cycle 11'!C$10:C$999,MATCH($A940,'Cycle 11'!$L$10:$L$999,0),1)),"")="","",IFERROR(IFERROR(IFERROR(IFERROR(IFERROR(IFERROR(IFERROR(IFERROR(IFERROR(IFERROR(IFERROR(IFERROR(INDEX(Summer!C$10:C$999,MATCH($A940,Summer!$L$10:$L$999,0),1),INDEX('Cycle 1'!C$10:C$999,MATCH($A940,'Cycle 1'!$L$10:$L$999,0),1)),INDEX('Cycle 2'!C$10:C$999,MATCH($A940,'Cycle 2'!$L$10:$L$999,0),1)),INDEX('Cycle 3'!C$10:C$999,MATCH($A940,'Cycle 3'!$L$10:$L$999,0),1)),INDEX('Cycle 4'!C$10:C$999,MATCH($A940,'Cycle 4'!$L$10:$L$999,0),1)),INDEX('Cycle 5'!C$10:C$999,MATCH($A940,'Cycle 5'!$L$10:$L$999,0),1)),INDEX('Cycle 6'!C$10:C$999,MATCH($A940,'Cycle 6'!$L$10:$L$999,0),1)),INDEX('Cycle 7'!C$10:C$999,MATCH($A940,'Cycle 7'!$L$10:$L$999,0),1)),INDEX('Cycle 8'!C$10:C$999,MATCH($A940,'Cycle 8'!$L$10:$L$999,0),1)),INDEX('Cycle 9'!C$10:C$999,MATCH($A940,'Cycle 9'!$L$10:$L$999,0),1)),INDEX('Cycle 10'!C$10:C$999,MATCH($A940,'Cycle 10'!$L$10:$L$999,0),1)),INDEX('Cycle 11'!C$10:C$999,MATCH($A940,'Cycle 11'!$L$10:$L$999,0),1)),""))</f>
        <v/>
      </c>
      <c r="E940" t="str">
        <f>IF(IFERROR(IFERROR(IFERROR(IFERROR(IFERROR(IFERROR(IFERROR(IFERROR(IFERROR(IFERROR(IFERROR(IFERROR(INDEX(Summer!D$10:D$999,MATCH($A940,Summer!$L$10:$L$999,0),1),INDEX('Cycle 1'!D$10:D$999,MATCH($A940,'Cycle 1'!$L$10:$L$999,0),1)),INDEX('Cycle 2'!D$10:D$999,MATCH($A940,'Cycle 2'!$L$10:$L$999,0),1)),INDEX('Cycle 3'!D$10:D$999,MATCH($A940,'Cycle 3'!$L$10:$L$999,0),1)),INDEX('Cycle 4'!D$10:D$999,MATCH($A940,'Cycle 4'!$L$10:$L$999,0),1)),INDEX('Cycle 5'!D$10:D$999,MATCH($A940,'Cycle 5'!$L$10:$L$999,0),1)),INDEX('Cycle 6'!D$10:D$999,MATCH($A940,'Cycle 6'!$L$10:$L$999,0),1)),INDEX('Cycle 7'!D$10:D$999,MATCH($A940,'Cycle 7'!$L$10:$L$999,0),1)),INDEX('Cycle 8'!D$10:D$999,MATCH($A940,'Cycle 8'!$L$10:$L$999,0),1)),INDEX('Cycle 9'!D$10:D$999,MATCH($A940,'Cycle 9'!$L$10:$L$999,0),1)),INDEX('Cycle 10'!D$10:D$999,MATCH($A940,'Cycle 10'!$L$10:$L$999,0),1)),INDEX('Cycle 11'!D$10:D$999,MATCH($A940,'Cycle 11'!$L$10:$L$999,0),1)),"")="","",IFERROR(IFERROR(IFERROR(IFERROR(IFERROR(IFERROR(IFERROR(IFERROR(IFERROR(IFERROR(IFERROR(IFERROR(INDEX(Summer!D$10:D$999,MATCH($A940,Summer!$L$10:$L$999,0),1),INDEX('Cycle 1'!D$10:D$999,MATCH($A940,'Cycle 1'!$L$10:$L$999,0),1)),INDEX('Cycle 2'!D$10:D$999,MATCH($A940,'Cycle 2'!$L$10:$L$999,0),1)),INDEX('Cycle 3'!D$10:D$999,MATCH($A940,'Cycle 3'!$L$10:$L$999,0),1)),INDEX('Cycle 4'!D$10:D$999,MATCH($A940,'Cycle 4'!$L$10:$L$999,0),1)),INDEX('Cycle 5'!D$10:D$999,MATCH($A940,'Cycle 5'!$L$10:$L$999,0),1)),INDEX('Cycle 6'!D$10:D$999,MATCH($A940,'Cycle 6'!$L$10:$L$999,0),1)),INDEX('Cycle 7'!D$10:D$999,MATCH($A940,'Cycle 7'!$L$10:$L$999,0),1)),INDEX('Cycle 8'!D$10:D$999,MATCH($A940,'Cycle 8'!$L$10:$L$999,0),1)),INDEX('Cycle 9'!D$10:D$999,MATCH($A940,'Cycle 9'!$L$10:$L$999,0),1)),INDEX('Cycle 10'!D$10:D$999,MATCH($A940,'Cycle 10'!$L$10:$L$999,0),1)),INDEX('Cycle 11'!D$10:D$999,MATCH($A940,'Cycle 11'!$L$10:$L$999,0),1)),""))</f>
        <v/>
      </c>
      <c r="F940" t="str">
        <f>IF(IFERROR(IFERROR(IFERROR(IFERROR(IFERROR(IFERROR(IFERROR(IFERROR(IFERROR(IFERROR(IFERROR(IFERROR(INDEX(Summer!E$10:E$999,MATCH($A940,Summer!$L$10:$L$999,0),1),INDEX('Cycle 1'!E$10:E$999,MATCH($A940,'Cycle 1'!$L$10:$L$999,0),1)),INDEX('Cycle 2'!E$10:E$999,MATCH($A940,'Cycle 2'!$L$10:$L$999,0),1)),INDEX('Cycle 3'!E$10:E$999,MATCH($A940,'Cycle 3'!$L$10:$L$999,0),1)),INDEX('Cycle 4'!E$10:E$999,MATCH($A940,'Cycle 4'!$L$10:$L$999,0),1)),INDEX('Cycle 5'!E$10:E$999,MATCH($A940,'Cycle 5'!$L$10:$L$999,0),1)),INDEX('Cycle 6'!E$10:E$999,MATCH($A940,'Cycle 6'!$L$10:$L$999,0),1)),INDEX('Cycle 7'!E$10:E$999,MATCH($A940,'Cycle 7'!$L$10:$L$999,0),1)),INDEX('Cycle 8'!E$10:E$999,MATCH($A940,'Cycle 8'!$L$10:$L$999,0),1)),INDEX('Cycle 9'!E$10:E$999,MATCH($A940,'Cycle 9'!$L$10:$L$999,0),1)),INDEX('Cycle 10'!E$10:E$999,MATCH($A940,'Cycle 10'!$L$10:$L$999,0),1)),INDEX('Cycle 11'!E$10:E$999,MATCH($A940,'Cycle 11'!$L$10:$L$999,0),1)),"")="","",IFERROR(IFERROR(IFERROR(IFERROR(IFERROR(IFERROR(IFERROR(IFERROR(IFERROR(IFERROR(IFERROR(IFERROR(INDEX(Summer!E$10:E$999,MATCH($A940,Summer!$L$10:$L$999,0),1),INDEX('Cycle 1'!E$10:E$999,MATCH($A940,'Cycle 1'!$L$10:$L$999,0),1)),INDEX('Cycle 2'!E$10:E$999,MATCH($A940,'Cycle 2'!$L$10:$L$999,0),1)),INDEX('Cycle 3'!E$10:E$999,MATCH($A940,'Cycle 3'!$L$10:$L$999,0),1)),INDEX('Cycle 4'!E$10:E$999,MATCH($A940,'Cycle 4'!$L$10:$L$999,0),1)),INDEX('Cycle 5'!E$10:E$999,MATCH($A940,'Cycle 5'!$L$10:$L$999,0),1)),INDEX('Cycle 6'!E$10:E$999,MATCH($A940,'Cycle 6'!$L$10:$L$999,0),1)),INDEX('Cycle 7'!E$10:E$999,MATCH($A940,'Cycle 7'!$L$10:$L$999,0),1)),INDEX('Cycle 8'!E$10:E$999,MATCH($A940,'Cycle 8'!$L$10:$L$999,0),1)),INDEX('Cycle 9'!E$10:E$999,MATCH($A940,'Cycle 9'!$L$10:$L$999,0),1)),INDEX('Cycle 10'!E$10:E$999,MATCH($A940,'Cycle 10'!$L$10:$L$999,0),1)),INDEX('Cycle 11'!E$10:E$999,MATCH($A940,'Cycle 11'!$L$10:$L$999,0),1)),""))</f>
        <v/>
      </c>
      <c r="G940" t="str">
        <f>IF(IFERROR(IFERROR(IFERROR(IFERROR(IFERROR(IFERROR(IFERROR(IFERROR(IFERROR(IFERROR(IFERROR(IFERROR(INDEX(Summer!F$10:F$999,MATCH($A940,Summer!$L$10:$L$999,0),1),INDEX('Cycle 1'!F$10:F$999,MATCH($A940,'Cycle 1'!$L$10:$L$999,0),1)),INDEX('Cycle 2'!F$10:F$999,MATCH($A940,'Cycle 2'!$L$10:$L$999,0),1)),INDEX('Cycle 3'!F$10:F$999,MATCH($A940,'Cycle 3'!$L$10:$L$999,0),1)),INDEX('Cycle 4'!F$10:F$999,MATCH($A940,'Cycle 4'!$L$10:$L$999,0),1)),INDEX('Cycle 5'!F$10:F$999,MATCH($A940,'Cycle 5'!$L$10:$L$999,0),1)),INDEX('Cycle 6'!F$10:F$999,MATCH($A940,'Cycle 6'!$L$10:$L$999,0),1)),INDEX('Cycle 7'!F$10:F$999,MATCH($A940,'Cycle 7'!$L$10:$L$999,0),1)),INDEX('Cycle 8'!F$10:F$999,MATCH($A940,'Cycle 8'!$L$10:$L$999,0),1)),INDEX('Cycle 9'!F$10:F$999,MATCH($A940,'Cycle 9'!$L$10:$L$999,0),1)),INDEX('Cycle 10'!F$10:F$999,MATCH($A940,'Cycle 10'!$L$10:$L$999,0),1)),INDEX('Cycle 11'!F$10:F$999,MATCH($A940,'Cycle 11'!$L$10:$L$999,0),1)),"")="","",IFERROR(IFERROR(IFERROR(IFERROR(IFERROR(IFERROR(IFERROR(IFERROR(IFERROR(IFERROR(IFERROR(IFERROR(INDEX(Summer!F$10:F$999,MATCH($A940,Summer!$L$10:$L$999,0),1),INDEX('Cycle 1'!F$10:F$999,MATCH($A940,'Cycle 1'!$L$10:$L$999,0),1)),INDEX('Cycle 2'!F$10:F$999,MATCH($A940,'Cycle 2'!$L$10:$L$999,0),1)),INDEX('Cycle 3'!F$10:F$999,MATCH($A940,'Cycle 3'!$L$10:$L$999,0),1)),INDEX('Cycle 4'!F$10:F$999,MATCH($A940,'Cycle 4'!$L$10:$L$999,0),1)),INDEX('Cycle 5'!F$10:F$999,MATCH($A940,'Cycle 5'!$L$10:$L$999,0),1)),INDEX('Cycle 6'!F$10:F$999,MATCH($A940,'Cycle 6'!$L$10:$L$999,0),1)),INDEX('Cycle 7'!F$10:F$999,MATCH($A940,'Cycle 7'!$L$10:$L$999,0),1)),INDEX('Cycle 8'!F$10:F$999,MATCH($A940,'Cycle 8'!$L$10:$L$999,0),1)),INDEX('Cycle 9'!F$10:F$999,MATCH($A940,'Cycle 9'!$L$10:$L$999,0),1)),INDEX('Cycle 10'!F$10:F$999,MATCH($A940,'Cycle 10'!$L$10:$L$999,0),1)),INDEX('Cycle 11'!F$10:F$999,MATCH($A940,'Cycle 11'!$L$10:$L$999,0),1)),""))</f>
        <v/>
      </c>
      <c r="H940" t="str">
        <f>IF(IFERROR(IFERROR(IFERROR(IFERROR(IFERROR(IFERROR(IFERROR(IFERROR(IFERROR(IFERROR(IFERROR(IFERROR(INDEX(Summer!G$10:G$999,MATCH($A940,Summer!$L$10:$L$999,0),1),INDEX('Cycle 1'!G$10:G$999,MATCH($A940,'Cycle 1'!$L$10:$L$999,0),1)),INDEX('Cycle 2'!G$10:G$999,MATCH($A940,'Cycle 2'!$L$10:$L$999,0),1)),INDEX('Cycle 3'!G$10:G$999,MATCH($A940,'Cycle 3'!$L$10:$L$999,0),1)),INDEX('Cycle 4'!G$10:G$999,MATCH($A940,'Cycle 4'!$L$10:$L$999,0),1)),INDEX('Cycle 5'!G$10:G$999,MATCH($A940,'Cycle 5'!$L$10:$L$999,0),1)),INDEX('Cycle 6'!G$10:G$999,MATCH($A940,'Cycle 6'!$L$10:$L$999,0),1)),INDEX('Cycle 7'!G$10:G$999,MATCH($A940,'Cycle 7'!$L$10:$L$999,0),1)),INDEX('Cycle 8'!G$10:G$999,MATCH($A940,'Cycle 8'!$L$10:$L$999,0),1)),INDEX('Cycle 9'!G$10:G$999,MATCH($A940,'Cycle 9'!$L$10:$L$999,0),1)),INDEX('Cycle 10'!G$10:G$999,MATCH($A940,'Cycle 10'!$L$10:$L$999,0),1)),INDEX('Cycle 11'!G$10:G$999,MATCH($A940,'Cycle 11'!$L$10:$L$999,0),1)),"")="","",IFERROR(IFERROR(IFERROR(IFERROR(IFERROR(IFERROR(IFERROR(IFERROR(IFERROR(IFERROR(IFERROR(IFERROR(INDEX(Summer!G$10:G$999,MATCH($A940,Summer!$L$10:$L$999,0),1),INDEX('Cycle 1'!G$10:G$999,MATCH($A940,'Cycle 1'!$L$10:$L$999,0),1)),INDEX('Cycle 2'!G$10:G$999,MATCH($A940,'Cycle 2'!$L$10:$L$999,0),1)),INDEX('Cycle 3'!G$10:G$999,MATCH($A940,'Cycle 3'!$L$10:$L$999,0),1)),INDEX('Cycle 4'!G$10:G$999,MATCH($A940,'Cycle 4'!$L$10:$L$999,0),1)),INDEX('Cycle 5'!G$10:G$999,MATCH($A940,'Cycle 5'!$L$10:$L$999,0),1)),INDEX('Cycle 6'!G$10:G$999,MATCH($A940,'Cycle 6'!$L$10:$L$999,0),1)),INDEX('Cycle 7'!G$10:G$999,MATCH($A940,'Cycle 7'!$L$10:$L$999,0),1)),INDEX('Cycle 8'!G$10:G$999,MATCH($A940,'Cycle 8'!$L$10:$L$999,0),1)),INDEX('Cycle 9'!G$10:G$999,MATCH($A940,'Cycle 9'!$L$10:$L$999,0),1)),INDEX('Cycle 10'!G$10:G$999,MATCH($A940,'Cycle 10'!$L$10:$L$999,0),1)),INDEX('Cycle 11'!G$10:G$999,MATCH($A940,'Cycle 11'!$L$10:$L$999,0),1)),""))</f>
        <v/>
      </c>
      <c r="I940">
        <f>IFERROR(IF(C940="",MAX(I$1:I939),IF(ROW(C$2)=ROW(C940),1,IF(ISERROR(VLOOKUP(C940,C$2:C939,1,FALSE)),MAX(I$1:I939)+1,MAX(I$1:I939)))),"")</f>
        <v>0</v>
      </c>
      <c r="J940" t="str">
        <f t="shared" si="96"/>
        <v/>
      </c>
      <c r="K940" t="str">
        <f t="shared" si="100"/>
        <v/>
      </c>
      <c r="L940" t="str">
        <f t="shared" si="100"/>
        <v/>
      </c>
      <c r="M940" t="str">
        <f t="shared" si="100"/>
        <v/>
      </c>
      <c r="N940" t="str">
        <f t="shared" si="100"/>
        <v/>
      </c>
      <c r="O940" t="str">
        <f t="shared" si="100"/>
        <v/>
      </c>
      <c r="P940" t="str">
        <f t="shared" si="100"/>
        <v/>
      </c>
      <c r="Q940" t="str">
        <f t="shared" si="100"/>
        <v/>
      </c>
      <c r="R940" t="str">
        <f t="shared" si="100"/>
        <v/>
      </c>
      <c r="S940" t="str">
        <f t="shared" si="100"/>
        <v/>
      </c>
      <c r="T940" t="str">
        <f t="shared" si="100"/>
        <v/>
      </c>
      <c r="U940" t="str">
        <f t="shared" si="100"/>
        <v/>
      </c>
      <c r="V940" t="str">
        <f t="shared" si="100"/>
        <v/>
      </c>
      <c r="W940" t="str">
        <f t="shared" si="97"/>
        <v/>
      </c>
      <c r="X940">
        <f>IF(OR(H940="No",H940=""),0,IF(COUNTIFS(H$2:H940,"Yes",C$2:C940,C940)&gt;1,0,COUNTIFS(H$2:H940,"Yes",C$2:C940,C940)))+IF(X939=$X$1,0,X939)</f>
        <v>0</v>
      </c>
    </row>
    <row r="941" spans="1:24" x14ac:dyDescent="0.3">
      <c r="A941">
        <f>ROWS($A$2:$A941)</f>
        <v>940</v>
      </c>
      <c r="B941" t="str">
        <f>IF(ISERROR(VLOOKUP(A941,Summer!L$11:L$500,1,FALSE)),IF(ISERROR(VLOOKUP(A941,'Cycle 1'!L$11:L$500,1,FALSE)),IF(ISERROR(VLOOKUP(A941,'Cycle 2'!L$11:L$500,1,FALSE)),IF(ISERROR(VLOOKUP(A941,'Cycle 3'!L$11:L$500,1,FALSE)),IF(ISERROR(VLOOKUP(A941,'Cycle 4'!L$11:L$500,1,FALSE)),IF(ISERROR(VLOOKUP(A941,'Cycle 5'!L$11:L$500,1,FALSE)),IF(ISERROR(VLOOKUP(A941,'Cycle 6'!L$11:L$500,1,FALSE)),IF(ISERROR(VLOOKUP(A941,'Cycle 7'!L$11:L$500,1,FALSE)),IF(ISERROR(VLOOKUP(A941,'Cycle 8'!L$11:L$500,1,FALSE)),IF(ISERROR(VLOOKUP(A941,'Cycle 9'!L$11:L$500,1,FALSE)),IF(ISERROR(VLOOKUP(A941,'Cycle 10'!L$11:L$500,1,FALSE)),IF(ISERROR(VLOOKUP(A941,'Cycle 11'!L$11:L$500,1,FALSE)),"","Cycle 11"),"Cycle 10"),"Cycle 9"),"Cycle 8"),"Cycle 7"),"Cycle 6"),"Cycle 5"),"Cycle 4"),"Cycle 3"),"Cycle 2"),"Cycle 1"),"Summer")</f>
        <v/>
      </c>
      <c r="C941" t="str">
        <f>IF(IFERROR(IFERROR(IFERROR(IFERROR(IFERROR(IFERROR(IFERROR(IFERROR(IFERROR(IFERROR(IFERROR(IFERROR(INDEX(Summer!B$10:B$999,MATCH($A941,Summer!$L$10:$L$999,0),1),INDEX('Cycle 1'!B$10:B$999,MATCH($A941,'Cycle 1'!$L$10:$L$999,0),1)),INDEX('Cycle 2'!B$10:B$999,MATCH($A941,'Cycle 2'!$L$10:$L$999,0),1)),INDEX('Cycle 3'!B$10:B$999,MATCH($A941,'Cycle 3'!$L$10:$L$999,0),1)),INDEX('Cycle 4'!B$10:B$999,MATCH($A941,'Cycle 4'!$L$10:$L$999,0),1)),INDEX('Cycle 5'!B$10:B$999,MATCH($A941,'Cycle 5'!$L$10:$L$999,0),1)),INDEX('Cycle 6'!B$10:B$999,MATCH($A941,'Cycle 6'!$L$10:$L$999,0),1)),INDEX('Cycle 7'!B$10:B$999,MATCH($A941,'Cycle 7'!$L$10:$L$999,0),1)),INDEX('Cycle 8'!B$10:B$999,MATCH($A941,'Cycle 8'!$L$10:$L$999,0),1)),INDEX('Cycle 9'!B$10:B$999,MATCH($A941,'Cycle 9'!$L$10:$L$999,0),1)),INDEX('Cycle 10'!B$10:B$999,MATCH($A941,'Cycle 10'!$L$10:$L$999,0),1)),INDEX('Cycle 11'!B$10:B$999,MATCH($A941,'Cycle 11'!$L$10:$L$999,0),1)),"")="","",IFERROR(IFERROR(IFERROR(IFERROR(IFERROR(IFERROR(IFERROR(IFERROR(IFERROR(IFERROR(IFERROR(IFERROR(INDEX(Summer!B$10:B$999,MATCH($A941,Summer!$L$10:$L$999,0),1),INDEX('Cycle 1'!B$10:B$999,MATCH($A941,'Cycle 1'!$L$10:$L$999,0),1)),INDEX('Cycle 2'!B$10:B$999,MATCH($A941,'Cycle 2'!$L$10:$L$999,0),1)),INDEX('Cycle 3'!B$10:B$999,MATCH($A941,'Cycle 3'!$L$10:$L$999,0),1)),INDEX('Cycle 4'!B$10:B$999,MATCH($A941,'Cycle 4'!$L$10:$L$999,0),1)),INDEX('Cycle 5'!B$10:B$999,MATCH($A941,'Cycle 5'!$L$10:$L$999,0),1)),INDEX('Cycle 6'!B$10:B$999,MATCH($A941,'Cycle 6'!$L$10:$L$999,0),1)),INDEX('Cycle 7'!B$10:B$999,MATCH($A941,'Cycle 7'!$L$10:$L$999,0),1)),INDEX('Cycle 8'!B$10:B$999,MATCH($A941,'Cycle 8'!$L$10:$L$999,0),1)),INDEX('Cycle 9'!B$10:B$999,MATCH($A941,'Cycle 9'!$L$10:$L$999,0),1)),INDEX('Cycle 10'!B$10:B$999,MATCH($A941,'Cycle 10'!$L$10:$L$999,0),1)),INDEX('Cycle 11'!B$10:B$999,MATCH($A941,'Cycle 11'!$L$10:$L$999,0),1)),""))</f>
        <v/>
      </c>
      <c r="D941" t="str">
        <f>IF(IFERROR(IFERROR(IFERROR(IFERROR(IFERROR(IFERROR(IFERROR(IFERROR(IFERROR(IFERROR(IFERROR(IFERROR(INDEX(Summer!C$10:C$999,MATCH($A941,Summer!$L$10:$L$999,0),1),INDEX('Cycle 1'!C$10:C$999,MATCH($A941,'Cycle 1'!$L$10:$L$999,0),1)),INDEX('Cycle 2'!C$10:C$999,MATCH($A941,'Cycle 2'!$L$10:$L$999,0),1)),INDEX('Cycle 3'!C$10:C$999,MATCH($A941,'Cycle 3'!$L$10:$L$999,0),1)),INDEX('Cycle 4'!C$10:C$999,MATCH($A941,'Cycle 4'!$L$10:$L$999,0),1)),INDEX('Cycle 5'!C$10:C$999,MATCH($A941,'Cycle 5'!$L$10:$L$999,0),1)),INDEX('Cycle 6'!C$10:C$999,MATCH($A941,'Cycle 6'!$L$10:$L$999,0),1)),INDEX('Cycle 7'!C$10:C$999,MATCH($A941,'Cycle 7'!$L$10:$L$999,0),1)),INDEX('Cycle 8'!C$10:C$999,MATCH($A941,'Cycle 8'!$L$10:$L$999,0),1)),INDEX('Cycle 9'!C$10:C$999,MATCH($A941,'Cycle 9'!$L$10:$L$999,0),1)),INDEX('Cycle 10'!C$10:C$999,MATCH($A941,'Cycle 10'!$L$10:$L$999,0),1)),INDEX('Cycle 11'!C$10:C$999,MATCH($A941,'Cycle 11'!$L$10:$L$999,0),1)),"")="","",IFERROR(IFERROR(IFERROR(IFERROR(IFERROR(IFERROR(IFERROR(IFERROR(IFERROR(IFERROR(IFERROR(IFERROR(INDEX(Summer!C$10:C$999,MATCH($A941,Summer!$L$10:$L$999,0),1),INDEX('Cycle 1'!C$10:C$999,MATCH($A941,'Cycle 1'!$L$10:$L$999,0),1)),INDEX('Cycle 2'!C$10:C$999,MATCH($A941,'Cycle 2'!$L$10:$L$999,0),1)),INDEX('Cycle 3'!C$10:C$999,MATCH($A941,'Cycle 3'!$L$10:$L$999,0),1)),INDEX('Cycle 4'!C$10:C$999,MATCH($A941,'Cycle 4'!$L$10:$L$999,0),1)),INDEX('Cycle 5'!C$10:C$999,MATCH($A941,'Cycle 5'!$L$10:$L$999,0),1)),INDEX('Cycle 6'!C$10:C$999,MATCH($A941,'Cycle 6'!$L$10:$L$999,0),1)),INDEX('Cycle 7'!C$10:C$999,MATCH($A941,'Cycle 7'!$L$10:$L$999,0),1)),INDEX('Cycle 8'!C$10:C$999,MATCH($A941,'Cycle 8'!$L$10:$L$999,0),1)),INDEX('Cycle 9'!C$10:C$999,MATCH($A941,'Cycle 9'!$L$10:$L$999,0),1)),INDEX('Cycle 10'!C$10:C$999,MATCH($A941,'Cycle 10'!$L$10:$L$999,0),1)),INDEX('Cycle 11'!C$10:C$999,MATCH($A941,'Cycle 11'!$L$10:$L$999,0),1)),""))</f>
        <v/>
      </c>
      <c r="E941" t="str">
        <f>IF(IFERROR(IFERROR(IFERROR(IFERROR(IFERROR(IFERROR(IFERROR(IFERROR(IFERROR(IFERROR(IFERROR(IFERROR(INDEX(Summer!D$10:D$999,MATCH($A941,Summer!$L$10:$L$999,0),1),INDEX('Cycle 1'!D$10:D$999,MATCH($A941,'Cycle 1'!$L$10:$L$999,0),1)),INDEX('Cycle 2'!D$10:D$999,MATCH($A941,'Cycle 2'!$L$10:$L$999,0),1)),INDEX('Cycle 3'!D$10:D$999,MATCH($A941,'Cycle 3'!$L$10:$L$999,0),1)),INDEX('Cycle 4'!D$10:D$999,MATCH($A941,'Cycle 4'!$L$10:$L$999,0),1)),INDEX('Cycle 5'!D$10:D$999,MATCH($A941,'Cycle 5'!$L$10:$L$999,0),1)),INDEX('Cycle 6'!D$10:D$999,MATCH($A941,'Cycle 6'!$L$10:$L$999,0),1)),INDEX('Cycle 7'!D$10:D$999,MATCH($A941,'Cycle 7'!$L$10:$L$999,0),1)),INDEX('Cycle 8'!D$10:D$999,MATCH($A941,'Cycle 8'!$L$10:$L$999,0),1)),INDEX('Cycle 9'!D$10:D$999,MATCH($A941,'Cycle 9'!$L$10:$L$999,0),1)),INDEX('Cycle 10'!D$10:D$999,MATCH($A941,'Cycle 10'!$L$10:$L$999,0),1)),INDEX('Cycle 11'!D$10:D$999,MATCH($A941,'Cycle 11'!$L$10:$L$999,0),1)),"")="","",IFERROR(IFERROR(IFERROR(IFERROR(IFERROR(IFERROR(IFERROR(IFERROR(IFERROR(IFERROR(IFERROR(IFERROR(INDEX(Summer!D$10:D$999,MATCH($A941,Summer!$L$10:$L$999,0),1),INDEX('Cycle 1'!D$10:D$999,MATCH($A941,'Cycle 1'!$L$10:$L$999,0),1)),INDEX('Cycle 2'!D$10:D$999,MATCH($A941,'Cycle 2'!$L$10:$L$999,0),1)),INDEX('Cycle 3'!D$10:D$999,MATCH($A941,'Cycle 3'!$L$10:$L$999,0),1)),INDEX('Cycle 4'!D$10:D$999,MATCH($A941,'Cycle 4'!$L$10:$L$999,0),1)),INDEX('Cycle 5'!D$10:D$999,MATCH($A941,'Cycle 5'!$L$10:$L$999,0),1)),INDEX('Cycle 6'!D$10:D$999,MATCH($A941,'Cycle 6'!$L$10:$L$999,0),1)),INDEX('Cycle 7'!D$10:D$999,MATCH($A941,'Cycle 7'!$L$10:$L$999,0),1)),INDEX('Cycle 8'!D$10:D$999,MATCH($A941,'Cycle 8'!$L$10:$L$999,0),1)),INDEX('Cycle 9'!D$10:D$999,MATCH($A941,'Cycle 9'!$L$10:$L$999,0),1)),INDEX('Cycle 10'!D$10:D$999,MATCH($A941,'Cycle 10'!$L$10:$L$999,0),1)),INDEX('Cycle 11'!D$10:D$999,MATCH($A941,'Cycle 11'!$L$10:$L$999,0),1)),""))</f>
        <v/>
      </c>
      <c r="F941" t="str">
        <f>IF(IFERROR(IFERROR(IFERROR(IFERROR(IFERROR(IFERROR(IFERROR(IFERROR(IFERROR(IFERROR(IFERROR(IFERROR(INDEX(Summer!E$10:E$999,MATCH($A941,Summer!$L$10:$L$999,0),1),INDEX('Cycle 1'!E$10:E$999,MATCH($A941,'Cycle 1'!$L$10:$L$999,0),1)),INDEX('Cycle 2'!E$10:E$999,MATCH($A941,'Cycle 2'!$L$10:$L$999,0),1)),INDEX('Cycle 3'!E$10:E$999,MATCH($A941,'Cycle 3'!$L$10:$L$999,0),1)),INDEX('Cycle 4'!E$10:E$999,MATCH($A941,'Cycle 4'!$L$10:$L$999,0),1)),INDEX('Cycle 5'!E$10:E$999,MATCH($A941,'Cycle 5'!$L$10:$L$999,0),1)),INDEX('Cycle 6'!E$10:E$999,MATCH($A941,'Cycle 6'!$L$10:$L$999,0),1)),INDEX('Cycle 7'!E$10:E$999,MATCH($A941,'Cycle 7'!$L$10:$L$999,0),1)),INDEX('Cycle 8'!E$10:E$999,MATCH($A941,'Cycle 8'!$L$10:$L$999,0),1)),INDEX('Cycle 9'!E$10:E$999,MATCH($A941,'Cycle 9'!$L$10:$L$999,0),1)),INDEX('Cycle 10'!E$10:E$999,MATCH($A941,'Cycle 10'!$L$10:$L$999,0),1)),INDEX('Cycle 11'!E$10:E$999,MATCH($A941,'Cycle 11'!$L$10:$L$999,0),1)),"")="","",IFERROR(IFERROR(IFERROR(IFERROR(IFERROR(IFERROR(IFERROR(IFERROR(IFERROR(IFERROR(IFERROR(IFERROR(INDEX(Summer!E$10:E$999,MATCH($A941,Summer!$L$10:$L$999,0),1),INDEX('Cycle 1'!E$10:E$999,MATCH($A941,'Cycle 1'!$L$10:$L$999,0),1)),INDEX('Cycle 2'!E$10:E$999,MATCH($A941,'Cycle 2'!$L$10:$L$999,0),1)),INDEX('Cycle 3'!E$10:E$999,MATCH($A941,'Cycle 3'!$L$10:$L$999,0),1)),INDEX('Cycle 4'!E$10:E$999,MATCH($A941,'Cycle 4'!$L$10:$L$999,0),1)),INDEX('Cycle 5'!E$10:E$999,MATCH($A941,'Cycle 5'!$L$10:$L$999,0),1)),INDEX('Cycle 6'!E$10:E$999,MATCH($A941,'Cycle 6'!$L$10:$L$999,0),1)),INDEX('Cycle 7'!E$10:E$999,MATCH($A941,'Cycle 7'!$L$10:$L$999,0),1)),INDEX('Cycle 8'!E$10:E$999,MATCH($A941,'Cycle 8'!$L$10:$L$999,0),1)),INDEX('Cycle 9'!E$10:E$999,MATCH($A941,'Cycle 9'!$L$10:$L$999,0),1)),INDEX('Cycle 10'!E$10:E$999,MATCH($A941,'Cycle 10'!$L$10:$L$999,0),1)),INDEX('Cycle 11'!E$10:E$999,MATCH($A941,'Cycle 11'!$L$10:$L$999,0),1)),""))</f>
        <v/>
      </c>
      <c r="G941" t="str">
        <f>IF(IFERROR(IFERROR(IFERROR(IFERROR(IFERROR(IFERROR(IFERROR(IFERROR(IFERROR(IFERROR(IFERROR(IFERROR(INDEX(Summer!F$10:F$999,MATCH($A941,Summer!$L$10:$L$999,0),1),INDEX('Cycle 1'!F$10:F$999,MATCH($A941,'Cycle 1'!$L$10:$L$999,0),1)),INDEX('Cycle 2'!F$10:F$999,MATCH($A941,'Cycle 2'!$L$10:$L$999,0),1)),INDEX('Cycle 3'!F$10:F$999,MATCH($A941,'Cycle 3'!$L$10:$L$999,0),1)),INDEX('Cycle 4'!F$10:F$999,MATCH($A941,'Cycle 4'!$L$10:$L$999,0),1)),INDEX('Cycle 5'!F$10:F$999,MATCH($A941,'Cycle 5'!$L$10:$L$999,0),1)),INDEX('Cycle 6'!F$10:F$999,MATCH($A941,'Cycle 6'!$L$10:$L$999,0),1)),INDEX('Cycle 7'!F$10:F$999,MATCH($A941,'Cycle 7'!$L$10:$L$999,0),1)),INDEX('Cycle 8'!F$10:F$999,MATCH($A941,'Cycle 8'!$L$10:$L$999,0),1)),INDEX('Cycle 9'!F$10:F$999,MATCH($A941,'Cycle 9'!$L$10:$L$999,0),1)),INDEX('Cycle 10'!F$10:F$999,MATCH($A941,'Cycle 10'!$L$10:$L$999,0),1)),INDEX('Cycle 11'!F$10:F$999,MATCH($A941,'Cycle 11'!$L$10:$L$999,0),1)),"")="","",IFERROR(IFERROR(IFERROR(IFERROR(IFERROR(IFERROR(IFERROR(IFERROR(IFERROR(IFERROR(IFERROR(IFERROR(INDEX(Summer!F$10:F$999,MATCH($A941,Summer!$L$10:$L$999,0),1),INDEX('Cycle 1'!F$10:F$999,MATCH($A941,'Cycle 1'!$L$10:$L$999,0),1)),INDEX('Cycle 2'!F$10:F$999,MATCH($A941,'Cycle 2'!$L$10:$L$999,0),1)),INDEX('Cycle 3'!F$10:F$999,MATCH($A941,'Cycle 3'!$L$10:$L$999,0),1)),INDEX('Cycle 4'!F$10:F$999,MATCH($A941,'Cycle 4'!$L$10:$L$999,0),1)),INDEX('Cycle 5'!F$10:F$999,MATCH($A941,'Cycle 5'!$L$10:$L$999,0),1)),INDEX('Cycle 6'!F$10:F$999,MATCH($A941,'Cycle 6'!$L$10:$L$999,0),1)),INDEX('Cycle 7'!F$10:F$999,MATCH($A941,'Cycle 7'!$L$10:$L$999,0),1)),INDEX('Cycle 8'!F$10:F$999,MATCH($A941,'Cycle 8'!$L$10:$L$999,0),1)),INDEX('Cycle 9'!F$10:F$999,MATCH($A941,'Cycle 9'!$L$10:$L$999,0),1)),INDEX('Cycle 10'!F$10:F$999,MATCH($A941,'Cycle 10'!$L$10:$L$999,0),1)),INDEX('Cycle 11'!F$10:F$999,MATCH($A941,'Cycle 11'!$L$10:$L$999,0),1)),""))</f>
        <v/>
      </c>
      <c r="H941" t="str">
        <f>IF(IFERROR(IFERROR(IFERROR(IFERROR(IFERROR(IFERROR(IFERROR(IFERROR(IFERROR(IFERROR(IFERROR(IFERROR(INDEX(Summer!G$10:G$999,MATCH($A941,Summer!$L$10:$L$999,0),1),INDEX('Cycle 1'!G$10:G$999,MATCH($A941,'Cycle 1'!$L$10:$L$999,0),1)),INDEX('Cycle 2'!G$10:G$999,MATCH($A941,'Cycle 2'!$L$10:$L$999,0),1)),INDEX('Cycle 3'!G$10:G$999,MATCH($A941,'Cycle 3'!$L$10:$L$999,0),1)),INDEX('Cycle 4'!G$10:G$999,MATCH($A941,'Cycle 4'!$L$10:$L$999,0),1)),INDEX('Cycle 5'!G$10:G$999,MATCH($A941,'Cycle 5'!$L$10:$L$999,0),1)),INDEX('Cycle 6'!G$10:G$999,MATCH($A941,'Cycle 6'!$L$10:$L$999,0),1)),INDEX('Cycle 7'!G$10:G$999,MATCH($A941,'Cycle 7'!$L$10:$L$999,0),1)),INDEX('Cycle 8'!G$10:G$999,MATCH($A941,'Cycle 8'!$L$10:$L$999,0),1)),INDEX('Cycle 9'!G$10:G$999,MATCH($A941,'Cycle 9'!$L$10:$L$999,0),1)),INDEX('Cycle 10'!G$10:G$999,MATCH($A941,'Cycle 10'!$L$10:$L$999,0),1)),INDEX('Cycle 11'!G$10:G$999,MATCH($A941,'Cycle 11'!$L$10:$L$999,0),1)),"")="","",IFERROR(IFERROR(IFERROR(IFERROR(IFERROR(IFERROR(IFERROR(IFERROR(IFERROR(IFERROR(IFERROR(IFERROR(INDEX(Summer!G$10:G$999,MATCH($A941,Summer!$L$10:$L$999,0),1),INDEX('Cycle 1'!G$10:G$999,MATCH($A941,'Cycle 1'!$L$10:$L$999,0),1)),INDEX('Cycle 2'!G$10:G$999,MATCH($A941,'Cycle 2'!$L$10:$L$999,0),1)),INDEX('Cycle 3'!G$10:G$999,MATCH($A941,'Cycle 3'!$L$10:$L$999,0),1)),INDEX('Cycle 4'!G$10:G$999,MATCH($A941,'Cycle 4'!$L$10:$L$999,0),1)),INDEX('Cycle 5'!G$10:G$999,MATCH($A941,'Cycle 5'!$L$10:$L$999,0),1)),INDEX('Cycle 6'!G$10:G$999,MATCH($A941,'Cycle 6'!$L$10:$L$999,0),1)),INDEX('Cycle 7'!G$10:G$999,MATCH($A941,'Cycle 7'!$L$10:$L$999,0),1)),INDEX('Cycle 8'!G$10:G$999,MATCH($A941,'Cycle 8'!$L$10:$L$999,0),1)),INDEX('Cycle 9'!G$10:G$999,MATCH($A941,'Cycle 9'!$L$10:$L$999,0),1)),INDEX('Cycle 10'!G$10:G$999,MATCH($A941,'Cycle 10'!$L$10:$L$999,0),1)),INDEX('Cycle 11'!G$10:G$999,MATCH($A941,'Cycle 11'!$L$10:$L$999,0),1)),""))</f>
        <v/>
      </c>
      <c r="I941">
        <f>IFERROR(IF(C941="",MAX(I$1:I940),IF(ROW(C$2)=ROW(C941),1,IF(ISERROR(VLOOKUP(C941,C$2:C940,1,FALSE)),MAX(I$1:I940)+1,MAX(I$1:I940)))),"")</f>
        <v>0</v>
      </c>
      <c r="J941" t="str">
        <f t="shared" si="96"/>
        <v/>
      </c>
      <c r="K941" t="str">
        <f t="shared" si="100"/>
        <v/>
      </c>
      <c r="L941" t="str">
        <f t="shared" si="100"/>
        <v/>
      </c>
      <c r="M941" t="str">
        <f t="shared" si="100"/>
        <v/>
      </c>
      <c r="N941" t="str">
        <f t="shared" si="100"/>
        <v/>
      </c>
      <c r="O941" t="str">
        <f t="shared" si="100"/>
        <v/>
      </c>
      <c r="P941" t="str">
        <f t="shared" si="100"/>
        <v/>
      </c>
      <c r="Q941" t="str">
        <f t="shared" si="100"/>
        <v/>
      </c>
      <c r="R941" t="str">
        <f t="shared" si="100"/>
        <v/>
      </c>
      <c r="S941" t="str">
        <f t="shared" si="100"/>
        <v/>
      </c>
      <c r="T941" t="str">
        <f t="shared" si="100"/>
        <v/>
      </c>
      <c r="U941" t="str">
        <f t="shared" si="100"/>
        <v/>
      </c>
      <c r="V941" t="str">
        <f t="shared" si="100"/>
        <v/>
      </c>
      <c r="W941" t="str">
        <f t="shared" si="97"/>
        <v/>
      </c>
      <c r="X941">
        <f>IF(OR(H941="No",H941=""),0,IF(COUNTIFS(H$2:H941,"Yes",C$2:C941,C941)&gt;1,0,COUNTIFS(H$2:H941,"Yes",C$2:C941,C941)))+IF(X940=$X$1,0,X940)</f>
        <v>0</v>
      </c>
    </row>
    <row r="942" spans="1:24" x14ac:dyDescent="0.3">
      <c r="A942">
        <f>ROWS($A$2:$A942)</f>
        <v>941</v>
      </c>
      <c r="B942" t="str">
        <f>IF(ISERROR(VLOOKUP(A942,Summer!L$11:L$500,1,FALSE)),IF(ISERROR(VLOOKUP(A942,'Cycle 1'!L$11:L$500,1,FALSE)),IF(ISERROR(VLOOKUP(A942,'Cycle 2'!L$11:L$500,1,FALSE)),IF(ISERROR(VLOOKUP(A942,'Cycle 3'!L$11:L$500,1,FALSE)),IF(ISERROR(VLOOKUP(A942,'Cycle 4'!L$11:L$500,1,FALSE)),IF(ISERROR(VLOOKUP(A942,'Cycle 5'!L$11:L$500,1,FALSE)),IF(ISERROR(VLOOKUP(A942,'Cycle 6'!L$11:L$500,1,FALSE)),IF(ISERROR(VLOOKUP(A942,'Cycle 7'!L$11:L$500,1,FALSE)),IF(ISERROR(VLOOKUP(A942,'Cycle 8'!L$11:L$500,1,FALSE)),IF(ISERROR(VLOOKUP(A942,'Cycle 9'!L$11:L$500,1,FALSE)),IF(ISERROR(VLOOKUP(A942,'Cycle 10'!L$11:L$500,1,FALSE)),IF(ISERROR(VLOOKUP(A942,'Cycle 11'!L$11:L$500,1,FALSE)),"","Cycle 11"),"Cycle 10"),"Cycle 9"),"Cycle 8"),"Cycle 7"),"Cycle 6"),"Cycle 5"),"Cycle 4"),"Cycle 3"),"Cycle 2"),"Cycle 1"),"Summer")</f>
        <v/>
      </c>
      <c r="C942" t="str">
        <f>IF(IFERROR(IFERROR(IFERROR(IFERROR(IFERROR(IFERROR(IFERROR(IFERROR(IFERROR(IFERROR(IFERROR(IFERROR(INDEX(Summer!B$10:B$999,MATCH($A942,Summer!$L$10:$L$999,0),1),INDEX('Cycle 1'!B$10:B$999,MATCH($A942,'Cycle 1'!$L$10:$L$999,0),1)),INDEX('Cycle 2'!B$10:B$999,MATCH($A942,'Cycle 2'!$L$10:$L$999,0),1)),INDEX('Cycle 3'!B$10:B$999,MATCH($A942,'Cycle 3'!$L$10:$L$999,0),1)),INDEX('Cycle 4'!B$10:B$999,MATCH($A942,'Cycle 4'!$L$10:$L$999,0),1)),INDEX('Cycle 5'!B$10:B$999,MATCH($A942,'Cycle 5'!$L$10:$L$999,0),1)),INDEX('Cycle 6'!B$10:B$999,MATCH($A942,'Cycle 6'!$L$10:$L$999,0),1)),INDEX('Cycle 7'!B$10:B$999,MATCH($A942,'Cycle 7'!$L$10:$L$999,0),1)),INDEX('Cycle 8'!B$10:B$999,MATCH($A942,'Cycle 8'!$L$10:$L$999,0),1)),INDEX('Cycle 9'!B$10:B$999,MATCH($A942,'Cycle 9'!$L$10:$L$999,0),1)),INDEX('Cycle 10'!B$10:B$999,MATCH($A942,'Cycle 10'!$L$10:$L$999,0),1)),INDEX('Cycle 11'!B$10:B$999,MATCH($A942,'Cycle 11'!$L$10:$L$999,0),1)),"")="","",IFERROR(IFERROR(IFERROR(IFERROR(IFERROR(IFERROR(IFERROR(IFERROR(IFERROR(IFERROR(IFERROR(IFERROR(INDEX(Summer!B$10:B$999,MATCH($A942,Summer!$L$10:$L$999,0),1),INDEX('Cycle 1'!B$10:B$999,MATCH($A942,'Cycle 1'!$L$10:$L$999,0),1)),INDEX('Cycle 2'!B$10:B$999,MATCH($A942,'Cycle 2'!$L$10:$L$999,0),1)),INDEX('Cycle 3'!B$10:B$999,MATCH($A942,'Cycle 3'!$L$10:$L$999,0),1)),INDEX('Cycle 4'!B$10:B$999,MATCH($A942,'Cycle 4'!$L$10:$L$999,0),1)),INDEX('Cycle 5'!B$10:B$999,MATCH($A942,'Cycle 5'!$L$10:$L$999,0),1)),INDEX('Cycle 6'!B$10:B$999,MATCH($A942,'Cycle 6'!$L$10:$L$999,0),1)),INDEX('Cycle 7'!B$10:B$999,MATCH($A942,'Cycle 7'!$L$10:$L$999,0),1)),INDEX('Cycle 8'!B$10:B$999,MATCH($A942,'Cycle 8'!$L$10:$L$999,0),1)),INDEX('Cycle 9'!B$10:B$999,MATCH($A942,'Cycle 9'!$L$10:$L$999,0),1)),INDEX('Cycle 10'!B$10:B$999,MATCH($A942,'Cycle 10'!$L$10:$L$999,0),1)),INDEX('Cycle 11'!B$10:B$999,MATCH($A942,'Cycle 11'!$L$10:$L$999,0),1)),""))</f>
        <v/>
      </c>
      <c r="D942" t="str">
        <f>IF(IFERROR(IFERROR(IFERROR(IFERROR(IFERROR(IFERROR(IFERROR(IFERROR(IFERROR(IFERROR(IFERROR(IFERROR(INDEX(Summer!C$10:C$999,MATCH($A942,Summer!$L$10:$L$999,0),1),INDEX('Cycle 1'!C$10:C$999,MATCH($A942,'Cycle 1'!$L$10:$L$999,0),1)),INDEX('Cycle 2'!C$10:C$999,MATCH($A942,'Cycle 2'!$L$10:$L$999,0),1)),INDEX('Cycle 3'!C$10:C$999,MATCH($A942,'Cycle 3'!$L$10:$L$999,0),1)),INDEX('Cycle 4'!C$10:C$999,MATCH($A942,'Cycle 4'!$L$10:$L$999,0),1)),INDEX('Cycle 5'!C$10:C$999,MATCH($A942,'Cycle 5'!$L$10:$L$999,0),1)),INDEX('Cycle 6'!C$10:C$999,MATCH($A942,'Cycle 6'!$L$10:$L$999,0),1)),INDEX('Cycle 7'!C$10:C$999,MATCH($A942,'Cycle 7'!$L$10:$L$999,0),1)),INDEX('Cycle 8'!C$10:C$999,MATCH($A942,'Cycle 8'!$L$10:$L$999,0),1)),INDEX('Cycle 9'!C$10:C$999,MATCH($A942,'Cycle 9'!$L$10:$L$999,0),1)),INDEX('Cycle 10'!C$10:C$999,MATCH($A942,'Cycle 10'!$L$10:$L$999,0),1)),INDEX('Cycle 11'!C$10:C$999,MATCH($A942,'Cycle 11'!$L$10:$L$999,0),1)),"")="","",IFERROR(IFERROR(IFERROR(IFERROR(IFERROR(IFERROR(IFERROR(IFERROR(IFERROR(IFERROR(IFERROR(IFERROR(INDEX(Summer!C$10:C$999,MATCH($A942,Summer!$L$10:$L$999,0),1),INDEX('Cycle 1'!C$10:C$999,MATCH($A942,'Cycle 1'!$L$10:$L$999,0),1)),INDEX('Cycle 2'!C$10:C$999,MATCH($A942,'Cycle 2'!$L$10:$L$999,0),1)),INDEX('Cycle 3'!C$10:C$999,MATCH($A942,'Cycle 3'!$L$10:$L$999,0),1)),INDEX('Cycle 4'!C$10:C$999,MATCH($A942,'Cycle 4'!$L$10:$L$999,0),1)),INDEX('Cycle 5'!C$10:C$999,MATCH($A942,'Cycle 5'!$L$10:$L$999,0),1)),INDEX('Cycle 6'!C$10:C$999,MATCH($A942,'Cycle 6'!$L$10:$L$999,0),1)),INDEX('Cycle 7'!C$10:C$999,MATCH($A942,'Cycle 7'!$L$10:$L$999,0),1)),INDEX('Cycle 8'!C$10:C$999,MATCH($A942,'Cycle 8'!$L$10:$L$999,0),1)),INDEX('Cycle 9'!C$10:C$999,MATCH($A942,'Cycle 9'!$L$10:$L$999,0),1)),INDEX('Cycle 10'!C$10:C$999,MATCH($A942,'Cycle 10'!$L$10:$L$999,0),1)),INDEX('Cycle 11'!C$10:C$999,MATCH($A942,'Cycle 11'!$L$10:$L$999,0),1)),""))</f>
        <v/>
      </c>
      <c r="E942" t="str">
        <f>IF(IFERROR(IFERROR(IFERROR(IFERROR(IFERROR(IFERROR(IFERROR(IFERROR(IFERROR(IFERROR(IFERROR(IFERROR(INDEX(Summer!D$10:D$999,MATCH($A942,Summer!$L$10:$L$999,0),1),INDEX('Cycle 1'!D$10:D$999,MATCH($A942,'Cycle 1'!$L$10:$L$999,0),1)),INDEX('Cycle 2'!D$10:D$999,MATCH($A942,'Cycle 2'!$L$10:$L$999,0),1)),INDEX('Cycle 3'!D$10:D$999,MATCH($A942,'Cycle 3'!$L$10:$L$999,0),1)),INDEX('Cycle 4'!D$10:D$999,MATCH($A942,'Cycle 4'!$L$10:$L$999,0),1)),INDEX('Cycle 5'!D$10:D$999,MATCH($A942,'Cycle 5'!$L$10:$L$999,0),1)),INDEX('Cycle 6'!D$10:D$999,MATCH($A942,'Cycle 6'!$L$10:$L$999,0),1)),INDEX('Cycle 7'!D$10:D$999,MATCH($A942,'Cycle 7'!$L$10:$L$999,0),1)),INDEX('Cycle 8'!D$10:D$999,MATCH($A942,'Cycle 8'!$L$10:$L$999,0),1)),INDEX('Cycle 9'!D$10:D$999,MATCH($A942,'Cycle 9'!$L$10:$L$999,0),1)),INDEX('Cycle 10'!D$10:D$999,MATCH($A942,'Cycle 10'!$L$10:$L$999,0),1)),INDEX('Cycle 11'!D$10:D$999,MATCH($A942,'Cycle 11'!$L$10:$L$999,0),1)),"")="","",IFERROR(IFERROR(IFERROR(IFERROR(IFERROR(IFERROR(IFERROR(IFERROR(IFERROR(IFERROR(IFERROR(IFERROR(INDEX(Summer!D$10:D$999,MATCH($A942,Summer!$L$10:$L$999,0),1),INDEX('Cycle 1'!D$10:D$999,MATCH($A942,'Cycle 1'!$L$10:$L$999,0),1)),INDEX('Cycle 2'!D$10:D$999,MATCH($A942,'Cycle 2'!$L$10:$L$999,0),1)),INDEX('Cycle 3'!D$10:D$999,MATCH($A942,'Cycle 3'!$L$10:$L$999,0),1)),INDEX('Cycle 4'!D$10:D$999,MATCH($A942,'Cycle 4'!$L$10:$L$999,0),1)),INDEX('Cycle 5'!D$10:D$999,MATCH($A942,'Cycle 5'!$L$10:$L$999,0),1)),INDEX('Cycle 6'!D$10:D$999,MATCH($A942,'Cycle 6'!$L$10:$L$999,0),1)),INDEX('Cycle 7'!D$10:D$999,MATCH($A942,'Cycle 7'!$L$10:$L$999,0),1)),INDEX('Cycle 8'!D$10:D$999,MATCH($A942,'Cycle 8'!$L$10:$L$999,0),1)),INDEX('Cycle 9'!D$10:D$999,MATCH($A942,'Cycle 9'!$L$10:$L$999,0),1)),INDEX('Cycle 10'!D$10:D$999,MATCH($A942,'Cycle 10'!$L$10:$L$999,0),1)),INDEX('Cycle 11'!D$10:D$999,MATCH($A942,'Cycle 11'!$L$10:$L$999,0),1)),""))</f>
        <v/>
      </c>
      <c r="F942" t="str">
        <f>IF(IFERROR(IFERROR(IFERROR(IFERROR(IFERROR(IFERROR(IFERROR(IFERROR(IFERROR(IFERROR(IFERROR(IFERROR(INDEX(Summer!E$10:E$999,MATCH($A942,Summer!$L$10:$L$999,0),1),INDEX('Cycle 1'!E$10:E$999,MATCH($A942,'Cycle 1'!$L$10:$L$999,0),1)),INDEX('Cycle 2'!E$10:E$999,MATCH($A942,'Cycle 2'!$L$10:$L$999,0),1)),INDEX('Cycle 3'!E$10:E$999,MATCH($A942,'Cycle 3'!$L$10:$L$999,0),1)),INDEX('Cycle 4'!E$10:E$999,MATCH($A942,'Cycle 4'!$L$10:$L$999,0),1)),INDEX('Cycle 5'!E$10:E$999,MATCH($A942,'Cycle 5'!$L$10:$L$999,0),1)),INDEX('Cycle 6'!E$10:E$999,MATCH($A942,'Cycle 6'!$L$10:$L$999,0),1)),INDEX('Cycle 7'!E$10:E$999,MATCH($A942,'Cycle 7'!$L$10:$L$999,0),1)),INDEX('Cycle 8'!E$10:E$999,MATCH($A942,'Cycle 8'!$L$10:$L$999,0),1)),INDEX('Cycle 9'!E$10:E$999,MATCH($A942,'Cycle 9'!$L$10:$L$999,0),1)),INDEX('Cycle 10'!E$10:E$999,MATCH($A942,'Cycle 10'!$L$10:$L$999,0),1)),INDEX('Cycle 11'!E$10:E$999,MATCH($A942,'Cycle 11'!$L$10:$L$999,0),1)),"")="","",IFERROR(IFERROR(IFERROR(IFERROR(IFERROR(IFERROR(IFERROR(IFERROR(IFERROR(IFERROR(IFERROR(IFERROR(INDEX(Summer!E$10:E$999,MATCH($A942,Summer!$L$10:$L$999,0),1),INDEX('Cycle 1'!E$10:E$999,MATCH($A942,'Cycle 1'!$L$10:$L$999,0),1)),INDEX('Cycle 2'!E$10:E$999,MATCH($A942,'Cycle 2'!$L$10:$L$999,0),1)),INDEX('Cycle 3'!E$10:E$999,MATCH($A942,'Cycle 3'!$L$10:$L$999,0),1)),INDEX('Cycle 4'!E$10:E$999,MATCH($A942,'Cycle 4'!$L$10:$L$999,0),1)),INDEX('Cycle 5'!E$10:E$999,MATCH($A942,'Cycle 5'!$L$10:$L$999,0),1)),INDEX('Cycle 6'!E$10:E$999,MATCH($A942,'Cycle 6'!$L$10:$L$999,0),1)),INDEX('Cycle 7'!E$10:E$999,MATCH($A942,'Cycle 7'!$L$10:$L$999,0),1)),INDEX('Cycle 8'!E$10:E$999,MATCH($A942,'Cycle 8'!$L$10:$L$999,0),1)),INDEX('Cycle 9'!E$10:E$999,MATCH($A942,'Cycle 9'!$L$10:$L$999,0),1)),INDEX('Cycle 10'!E$10:E$999,MATCH($A942,'Cycle 10'!$L$10:$L$999,0),1)),INDEX('Cycle 11'!E$10:E$999,MATCH($A942,'Cycle 11'!$L$10:$L$999,0),1)),""))</f>
        <v/>
      </c>
      <c r="G942" t="str">
        <f>IF(IFERROR(IFERROR(IFERROR(IFERROR(IFERROR(IFERROR(IFERROR(IFERROR(IFERROR(IFERROR(IFERROR(IFERROR(INDEX(Summer!F$10:F$999,MATCH($A942,Summer!$L$10:$L$999,0),1),INDEX('Cycle 1'!F$10:F$999,MATCH($A942,'Cycle 1'!$L$10:$L$999,0),1)),INDEX('Cycle 2'!F$10:F$999,MATCH($A942,'Cycle 2'!$L$10:$L$999,0),1)),INDEX('Cycle 3'!F$10:F$999,MATCH($A942,'Cycle 3'!$L$10:$L$999,0),1)),INDEX('Cycle 4'!F$10:F$999,MATCH($A942,'Cycle 4'!$L$10:$L$999,0),1)),INDEX('Cycle 5'!F$10:F$999,MATCH($A942,'Cycle 5'!$L$10:$L$999,0),1)),INDEX('Cycle 6'!F$10:F$999,MATCH($A942,'Cycle 6'!$L$10:$L$999,0),1)),INDEX('Cycle 7'!F$10:F$999,MATCH($A942,'Cycle 7'!$L$10:$L$999,0),1)),INDEX('Cycle 8'!F$10:F$999,MATCH($A942,'Cycle 8'!$L$10:$L$999,0),1)),INDEX('Cycle 9'!F$10:F$999,MATCH($A942,'Cycle 9'!$L$10:$L$999,0),1)),INDEX('Cycle 10'!F$10:F$999,MATCH($A942,'Cycle 10'!$L$10:$L$999,0),1)),INDEX('Cycle 11'!F$10:F$999,MATCH($A942,'Cycle 11'!$L$10:$L$999,0),1)),"")="","",IFERROR(IFERROR(IFERROR(IFERROR(IFERROR(IFERROR(IFERROR(IFERROR(IFERROR(IFERROR(IFERROR(IFERROR(INDEX(Summer!F$10:F$999,MATCH($A942,Summer!$L$10:$L$999,0),1),INDEX('Cycle 1'!F$10:F$999,MATCH($A942,'Cycle 1'!$L$10:$L$999,0),1)),INDEX('Cycle 2'!F$10:F$999,MATCH($A942,'Cycle 2'!$L$10:$L$999,0),1)),INDEX('Cycle 3'!F$10:F$999,MATCH($A942,'Cycle 3'!$L$10:$L$999,0),1)),INDEX('Cycle 4'!F$10:F$999,MATCH($A942,'Cycle 4'!$L$10:$L$999,0),1)),INDEX('Cycle 5'!F$10:F$999,MATCH($A942,'Cycle 5'!$L$10:$L$999,0),1)),INDEX('Cycle 6'!F$10:F$999,MATCH($A942,'Cycle 6'!$L$10:$L$999,0),1)),INDEX('Cycle 7'!F$10:F$999,MATCH($A942,'Cycle 7'!$L$10:$L$999,0),1)),INDEX('Cycle 8'!F$10:F$999,MATCH($A942,'Cycle 8'!$L$10:$L$999,0),1)),INDEX('Cycle 9'!F$10:F$999,MATCH($A942,'Cycle 9'!$L$10:$L$999,0),1)),INDEX('Cycle 10'!F$10:F$999,MATCH($A942,'Cycle 10'!$L$10:$L$999,0),1)),INDEX('Cycle 11'!F$10:F$999,MATCH($A942,'Cycle 11'!$L$10:$L$999,0),1)),""))</f>
        <v/>
      </c>
      <c r="H942" t="str">
        <f>IF(IFERROR(IFERROR(IFERROR(IFERROR(IFERROR(IFERROR(IFERROR(IFERROR(IFERROR(IFERROR(IFERROR(IFERROR(INDEX(Summer!G$10:G$999,MATCH($A942,Summer!$L$10:$L$999,0),1),INDEX('Cycle 1'!G$10:G$999,MATCH($A942,'Cycle 1'!$L$10:$L$999,0),1)),INDEX('Cycle 2'!G$10:G$999,MATCH($A942,'Cycle 2'!$L$10:$L$999,0),1)),INDEX('Cycle 3'!G$10:G$999,MATCH($A942,'Cycle 3'!$L$10:$L$999,0),1)),INDEX('Cycle 4'!G$10:G$999,MATCH($A942,'Cycle 4'!$L$10:$L$999,0),1)),INDEX('Cycle 5'!G$10:G$999,MATCH($A942,'Cycle 5'!$L$10:$L$999,0),1)),INDEX('Cycle 6'!G$10:G$999,MATCH($A942,'Cycle 6'!$L$10:$L$999,0),1)),INDEX('Cycle 7'!G$10:G$999,MATCH($A942,'Cycle 7'!$L$10:$L$999,0),1)),INDEX('Cycle 8'!G$10:G$999,MATCH($A942,'Cycle 8'!$L$10:$L$999,0),1)),INDEX('Cycle 9'!G$10:G$999,MATCH($A942,'Cycle 9'!$L$10:$L$999,0),1)),INDEX('Cycle 10'!G$10:G$999,MATCH($A942,'Cycle 10'!$L$10:$L$999,0),1)),INDEX('Cycle 11'!G$10:G$999,MATCH($A942,'Cycle 11'!$L$10:$L$999,0),1)),"")="","",IFERROR(IFERROR(IFERROR(IFERROR(IFERROR(IFERROR(IFERROR(IFERROR(IFERROR(IFERROR(IFERROR(IFERROR(INDEX(Summer!G$10:G$999,MATCH($A942,Summer!$L$10:$L$999,0),1),INDEX('Cycle 1'!G$10:G$999,MATCH($A942,'Cycle 1'!$L$10:$L$999,0),1)),INDEX('Cycle 2'!G$10:G$999,MATCH($A942,'Cycle 2'!$L$10:$L$999,0),1)),INDEX('Cycle 3'!G$10:G$999,MATCH($A942,'Cycle 3'!$L$10:$L$999,0),1)),INDEX('Cycle 4'!G$10:G$999,MATCH($A942,'Cycle 4'!$L$10:$L$999,0),1)),INDEX('Cycle 5'!G$10:G$999,MATCH($A942,'Cycle 5'!$L$10:$L$999,0),1)),INDEX('Cycle 6'!G$10:G$999,MATCH($A942,'Cycle 6'!$L$10:$L$999,0),1)),INDEX('Cycle 7'!G$10:G$999,MATCH($A942,'Cycle 7'!$L$10:$L$999,0),1)),INDEX('Cycle 8'!G$10:G$999,MATCH($A942,'Cycle 8'!$L$10:$L$999,0),1)),INDEX('Cycle 9'!G$10:G$999,MATCH($A942,'Cycle 9'!$L$10:$L$999,0),1)),INDEX('Cycle 10'!G$10:G$999,MATCH($A942,'Cycle 10'!$L$10:$L$999,0),1)),INDEX('Cycle 11'!G$10:G$999,MATCH($A942,'Cycle 11'!$L$10:$L$999,0),1)),""))</f>
        <v/>
      </c>
      <c r="I942">
        <f>IFERROR(IF(C942="",MAX(I$1:I941),IF(ROW(C$2)=ROW(C942),1,IF(ISERROR(VLOOKUP(C942,C$2:C941,1,FALSE)),MAX(I$1:I941)+1,MAX(I$1:I941)))),"")</f>
        <v>0</v>
      </c>
      <c r="J942" t="str">
        <f t="shared" si="96"/>
        <v/>
      </c>
      <c r="K942" t="str">
        <f t="shared" si="100"/>
        <v/>
      </c>
      <c r="L942" t="str">
        <f t="shared" si="100"/>
        <v/>
      </c>
      <c r="M942" t="str">
        <f t="shared" si="100"/>
        <v/>
      </c>
      <c r="N942" t="str">
        <f t="shared" si="100"/>
        <v/>
      </c>
      <c r="O942" t="str">
        <f t="shared" si="100"/>
        <v/>
      </c>
      <c r="P942" t="str">
        <f t="shared" si="100"/>
        <v/>
      </c>
      <c r="Q942" t="str">
        <f t="shared" si="100"/>
        <v/>
      </c>
      <c r="R942" t="str">
        <f t="shared" si="100"/>
        <v/>
      </c>
      <c r="S942" t="str">
        <f t="shared" si="100"/>
        <v/>
      </c>
      <c r="T942" t="str">
        <f t="shared" si="100"/>
        <v/>
      </c>
      <c r="U942" t="str">
        <f t="shared" si="100"/>
        <v/>
      </c>
      <c r="V942" t="str">
        <f t="shared" si="100"/>
        <v/>
      </c>
      <c r="W942" t="str">
        <f t="shared" si="97"/>
        <v/>
      </c>
      <c r="X942">
        <f>IF(OR(H942="No",H942=""),0,IF(COUNTIFS(H$2:H942,"Yes",C$2:C942,C942)&gt;1,0,COUNTIFS(H$2:H942,"Yes",C$2:C942,C942)))+IF(X941=$X$1,0,X941)</f>
        <v>0</v>
      </c>
    </row>
    <row r="943" spans="1:24" x14ac:dyDescent="0.3">
      <c r="A943">
        <f>ROWS($A$2:$A943)</f>
        <v>942</v>
      </c>
      <c r="B943" t="str">
        <f>IF(ISERROR(VLOOKUP(A943,Summer!L$11:L$500,1,FALSE)),IF(ISERROR(VLOOKUP(A943,'Cycle 1'!L$11:L$500,1,FALSE)),IF(ISERROR(VLOOKUP(A943,'Cycle 2'!L$11:L$500,1,FALSE)),IF(ISERROR(VLOOKUP(A943,'Cycle 3'!L$11:L$500,1,FALSE)),IF(ISERROR(VLOOKUP(A943,'Cycle 4'!L$11:L$500,1,FALSE)),IF(ISERROR(VLOOKUP(A943,'Cycle 5'!L$11:L$500,1,FALSE)),IF(ISERROR(VLOOKUP(A943,'Cycle 6'!L$11:L$500,1,FALSE)),IF(ISERROR(VLOOKUP(A943,'Cycle 7'!L$11:L$500,1,FALSE)),IF(ISERROR(VLOOKUP(A943,'Cycle 8'!L$11:L$500,1,FALSE)),IF(ISERROR(VLOOKUP(A943,'Cycle 9'!L$11:L$500,1,FALSE)),IF(ISERROR(VLOOKUP(A943,'Cycle 10'!L$11:L$500,1,FALSE)),IF(ISERROR(VLOOKUP(A943,'Cycle 11'!L$11:L$500,1,FALSE)),"","Cycle 11"),"Cycle 10"),"Cycle 9"),"Cycle 8"),"Cycle 7"),"Cycle 6"),"Cycle 5"),"Cycle 4"),"Cycle 3"),"Cycle 2"),"Cycle 1"),"Summer")</f>
        <v/>
      </c>
      <c r="C943" t="str">
        <f>IF(IFERROR(IFERROR(IFERROR(IFERROR(IFERROR(IFERROR(IFERROR(IFERROR(IFERROR(IFERROR(IFERROR(IFERROR(INDEX(Summer!B$10:B$999,MATCH($A943,Summer!$L$10:$L$999,0),1),INDEX('Cycle 1'!B$10:B$999,MATCH($A943,'Cycle 1'!$L$10:$L$999,0),1)),INDEX('Cycle 2'!B$10:B$999,MATCH($A943,'Cycle 2'!$L$10:$L$999,0),1)),INDEX('Cycle 3'!B$10:B$999,MATCH($A943,'Cycle 3'!$L$10:$L$999,0),1)),INDEX('Cycle 4'!B$10:B$999,MATCH($A943,'Cycle 4'!$L$10:$L$999,0),1)),INDEX('Cycle 5'!B$10:B$999,MATCH($A943,'Cycle 5'!$L$10:$L$999,0),1)),INDEX('Cycle 6'!B$10:B$999,MATCH($A943,'Cycle 6'!$L$10:$L$999,0),1)),INDEX('Cycle 7'!B$10:B$999,MATCH($A943,'Cycle 7'!$L$10:$L$999,0),1)),INDEX('Cycle 8'!B$10:B$999,MATCH($A943,'Cycle 8'!$L$10:$L$999,0),1)),INDEX('Cycle 9'!B$10:B$999,MATCH($A943,'Cycle 9'!$L$10:$L$999,0),1)),INDEX('Cycle 10'!B$10:B$999,MATCH($A943,'Cycle 10'!$L$10:$L$999,0),1)),INDEX('Cycle 11'!B$10:B$999,MATCH($A943,'Cycle 11'!$L$10:$L$999,0),1)),"")="","",IFERROR(IFERROR(IFERROR(IFERROR(IFERROR(IFERROR(IFERROR(IFERROR(IFERROR(IFERROR(IFERROR(IFERROR(INDEX(Summer!B$10:B$999,MATCH($A943,Summer!$L$10:$L$999,0),1),INDEX('Cycle 1'!B$10:B$999,MATCH($A943,'Cycle 1'!$L$10:$L$999,0),1)),INDEX('Cycle 2'!B$10:B$999,MATCH($A943,'Cycle 2'!$L$10:$L$999,0),1)),INDEX('Cycle 3'!B$10:B$999,MATCH($A943,'Cycle 3'!$L$10:$L$999,0),1)),INDEX('Cycle 4'!B$10:B$999,MATCH($A943,'Cycle 4'!$L$10:$L$999,0),1)),INDEX('Cycle 5'!B$10:B$999,MATCH($A943,'Cycle 5'!$L$10:$L$999,0),1)),INDEX('Cycle 6'!B$10:B$999,MATCH($A943,'Cycle 6'!$L$10:$L$999,0),1)),INDEX('Cycle 7'!B$10:B$999,MATCH($A943,'Cycle 7'!$L$10:$L$999,0),1)),INDEX('Cycle 8'!B$10:B$999,MATCH($A943,'Cycle 8'!$L$10:$L$999,0),1)),INDEX('Cycle 9'!B$10:B$999,MATCH($A943,'Cycle 9'!$L$10:$L$999,0),1)),INDEX('Cycle 10'!B$10:B$999,MATCH($A943,'Cycle 10'!$L$10:$L$999,0),1)),INDEX('Cycle 11'!B$10:B$999,MATCH($A943,'Cycle 11'!$L$10:$L$999,0),1)),""))</f>
        <v/>
      </c>
      <c r="D943" t="str">
        <f>IF(IFERROR(IFERROR(IFERROR(IFERROR(IFERROR(IFERROR(IFERROR(IFERROR(IFERROR(IFERROR(IFERROR(IFERROR(INDEX(Summer!C$10:C$999,MATCH($A943,Summer!$L$10:$L$999,0),1),INDEX('Cycle 1'!C$10:C$999,MATCH($A943,'Cycle 1'!$L$10:$L$999,0),1)),INDEX('Cycle 2'!C$10:C$999,MATCH($A943,'Cycle 2'!$L$10:$L$999,0),1)),INDEX('Cycle 3'!C$10:C$999,MATCH($A943,'Cycle 3'!$L$10:$L$999,0),1)),INDEX('Cycle 4'!C$10:C$999,MATCH($A943,'Cycle 4'!$L$10:$L$999,0),1)),INDEX('Cycle 5'!C$10:C$999,MATCH($A943,'Cycle 5'!$L$10:$L$999,0),1)),INDEX('Cycle 6'!C$10:C$999,MATCH($A943,'Cycle 6'!$L$10:$L$999,0),1)),INDEX('Cycle 7'!C$10:C$999,MATCH($A943,'Cycle 7'!$L$10:$L$999,0),1)),INDEX('Cycle 8'!C$10:C$999,MATCH($A943,'Cycle 8'!$L$10:$L$999,0),1)),INDEX('Cycle 9'!C$10:C$999,MATCH($A943,'Cycle 9'!$L$10:$L$999,0),1)),INDEX('Cycle 10'!C$10:C$999,MATCH($A943,'Cycle 10'!$L$10:$L$999,0),1)),INDEX('Cycle 11'!C$10:C$999,MATCH($A943,'Cycle 11'!$L$10:$L$999,0),1)),"")="","",IFERROR(IFERROR(IFERROR(IFERROR(IFERROR(IFERROR(IFERROR(IFERROR(IFERROR(IFERROR(IFERROR(IFERROR(INDEX(Summer!C$10:C$999,MATCH($A943,Summer!$L$10:$L$999,0),1),INDEX('Cycle 1'!C$10:C$999,MATCH($A943,'Cycle 1'!$L$10:$L$999,0),1)),INDEX('Cycle 2'!C$10:C$999,MATCH($A943,'Cycle 2'!$L$10:$L$999,0),1)),INDEX('Cycle 3'!C$10:C$999,MATCH($A943,'Cycle 3'!$L$10:$L$999,0),1)),INDEX('Cycle 4'!C$10:C$999,MATCH($A943,'Cycle 4'!$L$10:$L$999,0),1)),INDEX('Cycle 5'!C$10:C$999,MATCH($A943,'Cycle 5'!$L$10:$L$999,0),1)),INDEX('Cycle 6'!C$10:C$999,MATCH($A943,'Cycle 6'!$L$10:$L$999,0),1)),INDEX('Cycle 7'!C$10:C$999,MATCH($A943,'Cycle 7'!$L$10:$L$999,0),1)),INDEX('Cycle 8'!C$10:C$999,MATCH($A943,'Cycle 8'!$L$10:$L$999,0),1)),INDEX('Cycle 9'!C$10:C$999,MATCH($A943,'Cycle 9'!$L$10:$L$999,0),1)),INDEX('Cycle 10'!C$10:C$999,MATCH($A943,'Cycle 10'!$L$10:$L$999,0),1)),INDEX('Cycle 11'!C$10:C$999,MATCH($A943,'Cycle 11'!$L$10:$L$999,0),1)),""))</f>
        <v/>
      </c>
      <c r="E943" t="str">
        <f>IF(IFERROR(IFERROR(IFERROR(IFERROR(IFERROR(IFERROR(IFERROR(IFERROR(IFERROR(IFERROR(IFERROR(IFERROR(INDEX(Summer!D$10:D$999,MATCH($A943,Summer!$L$10:$L$999,0),1),INDEX('Cycle 1'!D$10:D$999,MATCH($A943,'Cycle 1'!$L$10:$L$999,0),1)),INDEX('Cycle 2'!D$10:D$999,MATCH($A943,'Cycle 2'!$L$10:$L$999,0),1)),INDEX('Cycle 3'!D$10:D$999,MATCH($A943,'Cycle 3'!$L$10:$L$999,0),1)),INDEX('Cycle 4'!D$10:D$999,MATCH($A943,'Cycle 4'!$L$10:$L$999,0),1)),INDEX('Cycle 5'!D$10:D$999,MATCH($A943,'Cycle 5'!$L$10:$L$999,0),1)),INDEX('Cycle 6'!D$10:D$999,MATCH($A943,'Cycle 6'!$L$10:$L$999,0),1)),INDEX('Cycle 7'!D$10:D$999,MATCH($A943,'Cycle 7'!$L$10:$L$999,0),1)),INDEX('Cycle 8'!D$10:D$999,MATCH($A943,'Cycle 8'!$L$10:$L$999,0),1)),INDEX('Cycle 9'!D$10:D$999,MATCH($A943,'Cycle 9'!$L$10:$L$999,0),1)),INDEX('Cycle 10'!D$10:D$999,MATCH($A943,'Cycle 10'!$L$10:$L$999,0),1)),INDEX('Cycle 11'!D$10:D$999,MATCH($A943,'Cycle 11'!$L$10:$L$999,0),1)),"")="","",IFERROR(IFERROR(IFERROR(IFERROR(IFERROR(IFERROR(IFERROR(IFERROR(IFERROR(IFERROR(IFERROR(IFERROR(INDEX(Summer!D$10:D$999,MATCH($A943,Summer!$L$10:$L$999,0),1),INDEX('Cycle 1'!D$10:D$999,MATCH($A943,'Cycle 1'!$L$10:$L$999,0),1)),INDEX('Cycle 2'!D$10:D$999,MATCH($A943,'Cycle 2'!$L$10:$L$999,0),1)),INDEX('Cycle 3'!D$10:D$999,MATCH($A943,'Cycle 3'!$L$10:$L$999,0),1)),INDEX('Cycle 4'!D$10:D$999,MATCH($A943,'Cycle 4'!$L$10:$L$999,0),1)),INDEX('Cycle 5'!D$10:D$999,MATCH($A943,'Cycle 5'!$L$10:$L$999,0),1)),INDEX('Cycle 6'!D$10:D$999,MATCH($A943,'Cycle 6'!$L$10:$L$999,0),1)),INDEX('Cycle 7'!D$10:D$999,MATCH($A943,'Cycle 7'!$L$10:$L$999,0),1)),INDEX('Cycle 8'!D$10:D$999,MATCH($A943,'Cycle 8'!$L$10:$L$999,0),1)),INDEX('Cycle 9'!D$10:D$999,MATCH($A943,'Cycle 9'!$L$10:$L$999,0),1)),INDEX('Cycle 10'!D$10:D$999,MATCH($A943,'Cycle 10'!$L$10:$L$999,0),1)),INDEX('Cycle 11'!D$10:D$999,MATCH($A943,'Cycle 11'!$L$10:$L$999,0),1)),""))</f>
        <v/>
      </c>
      <c r="F943" t="str">
        <f>IF(IFERROR(IFERROR(IFERROR(IFERROR(IFERROR(IFERROR(IFERROR(IFERROR(IFERROR(IFERROR(IFERROR(IFERROR(INDEX(Summer!E$10:E$999,MATCH($A943,Summer!$L$10:$L$999,0),1),INDEX('Cycle 1'!E$10:E$999,MATCH($A943,'Cycle 1'!$L$10:$L$999,0),1)),INDEX('Cycle 2'!E$10:E$999,MATCH($A943,'Cycle 2'!$L$10:$L$999,0),1)),INDEX('Cycle 3'!E$10:E$999,MATCH($A943,'Cycle 3'!$L$10:$L$999,0),1)),INDEX('Cycle 4'!E$10:E$999,MATCH($A943,'Cycle 4'!$L$10:$L$999,0),1)),INDEX('Cycle 5'!E$10:E$999,MATCH($A943,'Cycle 5'!$L$10:$L$999,0),1)),INDEX('Cycle 6'!E$10:E$999,MATCH($A943,'Cycle 6'!$L$10:$L$999,0),1)),INDEX('Cycle 7'!E$10:E$999,MATCH($A943,'Cycle 7'!$L$10:$L$999,0),1)),INDEX('Cycle 8'!E$10:E$999,MATCH($A943,'Cycle 8'!$L$10:$L$999,0),1)),INDEX('Cycle 9'!E$10:E$999,MATCH($A943,'Cycle 9'!$L$10:$L$999,0),1)),INDEX('Cycle 10'!E$10:E$999,MATCH($A943,'Cycle 10'!$L$10:$L$999,0),1)),INDEX('Cycle 11'!E$10:E$999,MATCH($A943,'Cycle 11'!$L$10:$L$999,0),1)),"")="","",IFERROR(IFERROR(IFERROR(IFERROR(IFERROR(IFERROR(IFERROR(IFERROR(IFERROR(IFERROR(IFERROR(IFERROR(INDEX(Summer!E$10:E$999,MATCH($A943,Summer!$L$10:$L$999,0),1),INDEX('Cycle 1'!E$10:E$999,MATCH($A943,'Cycle 1'!$L$10:$L$999,0),1)),INDEX('Cycle 2'!E$10:E$999,MATCH($A943,'Cycle 2'!$L$10:$L$999,0),1)),INDEX('Cycle 3'!E$10:E$999,MATCH($A943,'Cycle 3'!$L$10:$L$999,0),1)),INDEX('Cycle 4'!E$10:E$999,MATCH($A943,'Cycle 4'!$L$10:$L$999,0),1)),INDEX('Cycle 5'!E$10:E$999,MATCH($A943,'Cycle 5'!$L$10:$L$999,0),1)),INDEX('Cycle 6'!E$10:E$999,MATCH($A943,'Cycle 6'!$L$10:$L$999,0),1)),INDEX('Cycle 7'!E$10:E$999,MATCH($A943,'Cycle 7'!$L$10:$L$999,0),1)),INDEX('Cycle 8'!E$10:E$999,MATCH($A943,'Cycle 8'!$L$10:$L$999,0),1)),INDEX('Cycle 9'!E$10:E$999,MATCH($A943,'Cycle 9'!$L$10:$L$999,0),1)),INDEX('Cycle 10'!E$10:E$999,MATCH($A943,'Cycle 10'!$L$10:$L$999,0),1)),INDEX('Cycle 11'!E$10:E$999,MATCH($A943,'Cycle 11'!$L$10:$L$999,0),1)),""))</f>
        <v/>
      </c>
      <c r="G943" t="str">
        <f>IF(IFERROR(IFERROR(IFERROR(IFERROR(IFERROR(IFERROR(IFERROR(IFERROR(IFERROR(IFERROR(IFERROR(IFERROR(INDEX(Summer!F$10:F$999,MATCH($A943,Summer!$L$10:$L$999,0),1),INDEX('Cycle 1'!F$10:F$999,MATCH($A943,'Cycle 1'!$L$10:$L$999,0),1)),INDEX('Cycle 2'!F$10:F$999,MATCH($A943,'Cycle 2'!$L$10:$L$999,0),1)),INDEX('Cycle 3'!F$10:F$999,MATCH($A943,'Cycle 3'!$L$10:$L$999,0),1)),INDEX('Cycle 4'!F$10:F$999,MATCH($A943,'Cycle 4'!$L$10:$L$999,0),1)),INDEX('Cycle 5'!F$10:F$999,MATCH($A943,'Cycle 5'!$L$10:$L$999,0),1)),INDEX('Cycle 6'!F$10:F$999,MATCH($A943,'Cycle 6'!$L$10:$L$999,0),1)),INDEX('Cycle 7'!F$10:F$999,MATCH($A943,'Cycle 7'!$L$10:$L$999,0),1)),INDEX('Cycle 8'!F$10:F$999,MATCH($A943,'Cycle 8'!$L$10:$L$999,0),1)),INDEX('Cycle 9'!F$10:F$999,MATCH($A943,'Cycle 9'!$L$10:$L$999,0),1)),INDEX('Cycle 10'!F$10:F$999,MATCH($A943,'Cycle 10'!$L$10:$L$999,0),1)),INDEX('Cycle 11'!F$10:F$999,MATCH($A943,'Cycle 11'!$L$10:$L$999,0),1)),"")="","",IFERROR(IFERROR(IFERROR(IFERROR(IFERROR(IFERROR(IFERROR(IFERROR(IFERROR(IFERROR(IFERROR(IFERROR(INDEX(Summer!F$10:F$999,MATCH($A943,Summer!$L$10:$L$999,0),1),INDEX('Cycle 1'!F$10:F$999,MATCH($A943,'Cycle 1'!$L$10:$L$999,0),1)),INDEX('Cycle 2'!F$10:F$999,MATCH($A943,'Cycle 2'!$L$10:$L$999,0),1)),INDEX('Cycle 3'!F$10:F$999,MATCH($A943,'Cycle 3'!$L$10:$L$999,0),1)),INDEX('Cycle 4'!F$10:F$999,MATCH($A943,'Cycle 4'!$L$10:$L$999,0),1)),INDEX('Cycle 5'!F$10:F$999,MATCH($A943,'Cycle 5'!$L$10:$L$999,0),1)),INDEX('Cycle 6'!F$10:F$999,MATCH($A943,'Cycle 6'!$L$10:$L$999,0),1)),INDEX('Cycle 7'!F$10:F$999,MATCH($A943,'Cycle 7'!$L$10:$L$999,0),1)),INDEX('Cycle 8'!F$10:F$999,MATCH($A943,'Cycle 8'!$L$10:$L$999,0),1)),INDEX('Cycle 9'!F$10:F$999,MATCH($A943,'Cycle 9'!$L$10:$L$999,0),1)),INDEX('Cycle 10'!F$10:F$999,MATCH($A943,'Cycle 10'!$L$10:$L$999,0),1)),INDEX('Cycle 11'!F$10:F$999,MATCH($A943,'Cycle 11'!$L$10:$L$999,0),1)),""))</f>
        <v/>
      </c>
      <c r="H943" t="str">
        <f>IF(IFERROR(IFERROR(IFERROR(IFERROR(IFERROR(IFERROR(IFERROR(IFERROR(IFERROR(IFERROR(IFERROR(IFERROR(INDEX(Summer!G$10:G$999,MATCH($A943,Summer!$L$10:$L$999,0),1),INDEX('Cycle 1'!G$10:G$999,MATCH($A943,'Cycle 1'!$L$10:$L$999,0),1)),INDEX('Cycle 2'!G$10:G$999,MATCH($A943,'Cycle 2'!$L$10:$L$999,0),1)),INDEX('Cycle 3'!G$10:G$999,MATCH($A943,'Cycle 3'!$L$10:$L$999,0),1)),INDEX('Cycle 4'!G$10:G$999,MATCH($A943,'Cycle 4'!$L$10:$L$999,0),1)),INDEX('Cycle 5'!G$10:G$999,MATCH($A943,'Cycle 5'!$L$10:$L$999,0),1)),INDEX('Cycle 6'!G$10:G$999,MATCH($A943,'Cycle 6'!$L$10:$L$999,0),1)),INDEX('Cycle 7'!G$10:G$999,MATCH($A943,'Cycle 7'!$L$10:$L$999,0),1)),INDEX('Cycle 8'!G$10:G$999,MATCH($A943,'Cycle 8'!$L$10:$L$999,0),1)),INDEX('Cycle 9'!G$10:G$999,MATCH($A943,'Cycle 9'!$L$10:$L$999,0),1)),INDEX('Cycle 10'!G$10:G$999,MATCH($A943,'Cycle 10'!$L$10:$L$999,0),1)),INDEX('Cycle 11'!G$10:G$999,MATCH($A943,'Cycle 11'!$L$10:$L$999,0),1)),"")="","",IFERROR(IFERROR(IFERROR(IFERROR(IFERROR(IFERROR(IFERROR(IFERROR(IFERROR(IFERROR(IFERROR(IFERROR(INDEX(Summer!G$10:G$999,MATCH($A943,Summer!$L$10:$L$999,0),1),INDEX('Cycle 1'!G$10:G$999,MATCH($A943,'Cycle 1'!$L$10:$L$999,0),1)),INDEX('Cycle 2'!G$10:G$999,MATCH($A943,'Cycle 2'!$L$10:$L$999,0),1)),INDEX('Cycle 3'!G$10:G$999,MATCH($A943,'Cycle 3'!$L$10:$L$999,0),1)),INDEX('Cycle 4'!G$10:G$999,MATCH($A943,'Cycle 4'!$L$10:$L$999,0),1)),INDEX('Cycle 5'!G$10:G$999,MATCH($A943,'Cycle 5'!$L$10:$L$999,0),1)),INDEX('Cycle 6'!G$10:G$999,MATCH($A943,'Cycle 6'!$L$10:$L$999,0),1)),INDEX('Cycle 7'!G$10:G$999,MATCH($A943,'Cycle 7'!$L$10:$L$999,0),1)),INDEX('Cycle 8'!G$10:G$999,MATCH($A943,'Cycle 8'!$L$10:$L$999,0),1)),INDEX('Cycle 9'!G$10:G$999,MATCH($A943,'Cycle 9'!$L$10:$L$999,0),1)),INDEX('Cycle 10'!G$10:G$999,MATCH($A943,'Cycle 10'!$L$10:$L$999,0),1)),INDEX('Cycle 11'!G$10:G$999,MATCH($A943,'Cycle 11'!$L$10:$L$999,0),1)),""))</f>
        <v/>
      </c>
      <c r="I943">
        <f>IFERROR(IF(C943="",MAX(I$1:I942),IF(ROW(C$2)=ROW(C943),1,IF(ISERROR(VLOOKUP(C943,C$2:C942,1,FALSE)),MAX(I$1:I942)+1,MAX(I$1:I942)))),"")</f>
        <v>0</v>
      </c>
      <c r="J943" t="str">
        <f t="shared" si="96"/>
        <v/>
      </c>
      <c r="K943" t="str">
        <f t="shared" si="100"/>
        <v/>
      </c>
      <c r="L943" t="str">
        <f t="shared" si="100"/>
        <v/>
      </c>
      <c r="M943" t="str">
        <f t="shared" si="100"/>
        <v/>
      </c>
      <c r="N943" t="str">
        <f t="shared" si="100"/>
        <v/>
      </c>
      <c r="O943" t="str">
        <f t="shared" si="100"/>
        <v/>
      </c>
      <c r="P943" t="str">
        <f t="shared" si="100"/>
        <v/>
      </c>
      <c r="Q943" t="str">
        <f t="shared" si="100"/>
        <v/>
      </c>
      <c r="R943" t="str">
        <f t="shared" si="100"/>
        <v/>
      </c>
      <c r="S943" t="str">
        <f t="shared" si="100"/>
        <v/>
      </c>
      <c r="T943" t="str">
        <f t="shared" si="100"/>
        <v/>
      </c>
      <c r="U943" t="str">
        <f t="shared" si="100"/>
        <v/>
      </c>
      <c r="V943" t="str">
        <f t="shared" si="100"/>
        <v/>
      </c>
      <c r="W943" t="str">
        <f t="shared" si="97"/>
        <v/>
      </c>
      <c r="X943">
        <f>IF(OR(H943="No",H943=""),0,IF(COUNTIFS(H$2:H943,"Yes",C$2:C943,C943)&gt;1,0,COUNTIFS(H$2:H943,"Yes",C$2:C943,C943)))+IF(X942=$X$1,0,X942)</f>
        <v>0</v>
      </c>
    </row>
    <row r="944" spans="1:24" x14ac:dyDescent="0.3">
      <c r="A944">
        <f>ROWS($A$2:$A944)</f>
        <v>943</v>
      </c>
      <c r="B944" t="str">
        <f>IF(ISERROR(VLOOKUP(A944,Summer!L$11:L$500,1,FALSE)),IF(ISERROR(VLOOKUP(A944,'Cycle 1'!L$11:L$500,1,FALSE)),IF(ISERROR(VLOOKUP(A944,'Cycle 2'!L$11:L$500,1,FALSE)),IF(ISERROR(VLOOKUP(A944,'Cycle 3'!L$11:L$500,1,FALSE)),IF(ISERROR(VLOOKUP(A944,'Cycle 4'!L$11:L$500,1,FALSE)),IF(ISERROR(VLOOKUP(A944,'Cycle 5'!L$11:L$500,1,FALSE)),IF(ISERROR(VLOOKUP(A944,'Cycle 6'!L$11:L$500,1,FALSE)),IF(ISERROR(VLOOKUP(A944,'Cycle 7'!L$11:L$500,1,FALSE)),IF(ISERROR(VLOOKUP(A944,'Cycle 8'!L$11:L$500,1,FALSE)),IF(ISERROR(VLOOKUP(A944,'Cycle 9'!L$11:L$500,1,FALSE)),IF(ISERROR(VLOOKUP(A944,'Cycle 10'!L$11:L$500,1,FALSE)),IF(ISERROR(VLOOKUP(A944,'Cycle 11'!L$11:L$500,1,FALSE)),"","Cycle 11"),"Cycle 10"),"Cycle 9"),"Cycle 8"),"Cycle 7"),"Cycle 6"),"Cycle 5"),"Cycle 4"),"Cycle 3"),"Cycle 2"),"Cycle 1"),"Summer")</f>
        <v/>
      </c>
      <c r="C944" t="str">
        <f>IF(IFERROR(IFERROR(IFERROR(IFERROR(IFERROR(IFERROR(IFERROR(IFERROR(IFERROR(IFERROR(IFERROR(IFERROR(INDEX(Summer!B$10:B$999,MATCH($A944,Summer!$L$10:$L$999,0),1),INDEX('Cycle 1'!B$10:B$999,MATCH($A944,'Cycle 1'!$L$10:$L$999,0),1)),INDEX('Cycle 2'!B$10:B$999,MATCH($A944,'Cycle 2'!$L$10:$L$999,0),1)),INDEX('Cycle 3'!B$10:B$999,MATCH($A944,'Cycle 3'!$L$10:$L$999,0),1)),INDEX('Cycle 4'!B$10:B$999,MATCH($A944,'Cycle 4'!$L$10:$L$999,0),1)),INDEX('Cycle 5'!B$10:B$999,MATCH($A944,'Cycle 5'!$L$10:$L$999,0),1)),INDEX('Cycle 6'!B$10:B$999,MATCH($A944,'Cycle 6'!$L$10:$L$999,0),1)),INDEX('Cycle 7'!B$10:B$999,MATCH($A944,'Cycle 7'!$L$10:$L$999,0),1)),INDEX('Cycle 8'!B$10:B$999,MATCH($A944,'Cycle 8'!$L$10:$L$999,0),1)),INDEX('Cycle 9'!B$10:B$999,MATCH($A944,'Cycle 9'!$L$10:$L$999,0),1)),INDEX('Cycle 10'!B$10:B$999,MATCH($A944,'Cycle 10'!$L$10:$L$999,0),1)),INDEX('Cycle 11'!B$10:B$999,MATCH($A944,'Cycle 11'!$L$10:$L$999,0),1)),"")="","",IFERROR(IFERROR(IFERROR(IFERROR(IFERROR(IFERROR(IFERROR(IFERROR(IFERROR(IFERROR(IFERROR(IFERROR(INDEX(Summer!B$10:B$999,MATCH($A944,Summer!$L$10:$L$999,0),1),INDEX('Cycle 1'!B$10:B$999,MATCH($A944,'Cycle 1'!$L$10:$L$999,0),1)),INDEX('Cycle 2'!B$10:B$999,MATCH($A944,'Cycle 2'!$L$10:$L$999,0),1)),INDEX('Cycle 3'!B$10:B$999,MATCH($A944,'Cycle 3'!$L$10:$L$999,0),1)),INDEX('Cycle 4'!B$10:B$999,MATCH($A944,'Cycle 4'!$L$10:$L$999,0),1)),INDEX('Cycle 5'!B$10:B$999,MATCH($A944,'Cycle 5'!$L$10:$L$999,0),1)),INDEX('Cycle 6'!B$10:B$999,MATCH($A944,'Cycle 6'!$L$10:$L$999,0),1)),INDEX('Cycle 7'!B$10:B$999,MATCH($A944,'Cycle 7'!$L$10:$L$999,0),1)),INDEX('Cycle 8'!B$10:B$999,MATCH($A944,'Cycle 8'!$L$10:$L$999,0),1)),INDEX('Cycle 9'!B$10:B$999,MATCH($A944,'Cycle 9'!$L$10:$L$999,0),1)),INDEX('Cycle 10'!B$10:B$999,MATCH($A944,'Cycle 10'!$L$10:$L$999,0),1)),INDEX('Cycle 11'!B$10:B$999,MATCH($A944,'Cycle 11'!$L$10:$L$999,0),1)),""))</f>
        <v/>
      </c>
      <c r="D944" t="str">
        <f>IF(IFERROR(IFERROR(IFERROR(IFERROR(IFERROR(IFERROR(IFERROR(IFERROR(IFERROR(IFERROR(IFERROR(IFERROR(INDEX(Summer!C$10:C$999,MATCH($A944,Summer!$L$10:$L$999,0),1),INDEX('Cycle 1'!C$10:C$999,MATCH($A944,'Cycle 1'!$L$10:$L$999,0),1)),INDEX('Cycle 2'!C$10:C$999,MATCH($A944,'Cycle 2'!$L$10:$L$999,0),1)),INDEX('Cycle 3'!C$10:C$999,MATCH($A944,'Cycle 3'!$L$10:$L$999,0),1)),INDEX('Cycle 4'!C$10:C$999,MATCH($A944,'Cycle 4'!$L$10:$L$999,0),1)),INDEX('Cycle 5'!C$10:C$999,MATCH($A944,'Cycle 5'!$L$10:$L$999,0),1)),INDEX('Cycle 6'!C$10:C$999,MATCH($A944,'Cycle 6'!$L$10:$L$999,0),1)),INDEX('Cycle 7'!C$10:C$999,MATCH($A944,'Cycle 7'!$L$10:$L$999,0),1)),INDEX('Cycle 8'!C$10:C$999,MATCH($A944,'Cycle 8'!$L$10:$L$999,0),1)),INDEX('Cycle 9'!C$10:C$999,MATCH($A944,'Cycle 9'!$L$10:$L$999,0),1)),INDEX('Cycle 10'!C$10:C$999,MATCH($A944,'Cycle 10'!$L$10:$L$999,0),1)),INDEX('Cycle 11'!C$10:C$999,MATCH($A944,'Cycle 11'!$L$10:$L$999,0),1)),"")="","",IFERROR(IFERROR(IFERROR(IFERROR(IFERROR(IFERROR(IFERROR(IFERROR(IFERROR(IFERROR(IFERROR(IFERROR(INDEX(Summer!C$10:C$999,MATCH($A944,Summer!$L$10:$L$999,0),1),INDEX('Cycle 1'!C$10:C$999,MATCH($A944,'Cycle 1'!$L$10:$L$999,0),1)),INDEX('Cycle 2'!C$10:C$999,MATCH($A944,'Cycle 2'!$L$10:$L$999,0),1)),INDEX('Cycle 3'!C$10:C$999,MATCH($A944,'Cycle 3'!$L$10:$L$999,0),1)),INDEX('Cycle 4'!C$10:C$999,MATCH($A944,'Cycle 4'!$L$10:$L$999,0),1)),INDEX('Cycle 5'!C$10:C$999,MATCH($A944,'Cycle 5'!$L$10:$L$999,0),1)),INDEX('Cycle 6'!C$10:C$999,MATCH($A944,'Cycle 6'!$L$10:$L$999,0),1)),INDEX('Cycle 7'!C$10:C$999,MATCH($A944,'Cycle 7'!$L$10:$L$999,0),1)),INDEX('Cycle 8'!C$10:C$999,MATCH($A944,'Cycle 8'!$L$10:$L$999,0),1)),INDEX('Cycle 9'!C$10:C$999,MATCH($A944,'Cycle 9'!$L$10:$L$999,0),1)),INDEX('Cycle 10'!C$10:C$999,MATCH($A944,'Cycle 10'!$L$10:$L$999,0),1)),INDEX('Cycle 11'!C$10:C$999,MATCH($A944,'Cycle 11'!$L$10:$L$999,0),1)),""))</f>
        <v/>
      </c>
      <c r="E944" t="str">
        <f>IF(IFERROR(IFERROR(IFERROR(IFERROR(IFERROR(IFERROR(IFERROR(IFERROR(IFERROR(IFERROR(IFERROR(IFERROR(INDEX(Summer!D$10:D$999,MATCH($A944,Summer!$L$10:$L$999,0),1),INDEX('Cycle 1'!D$10:D$999,MATCH($A944,'Cycle 1'!$L$10:$L$999,0),1)),INDEX('Cycle 2'!D$10:D$999,MATCH($A944,'Cycle 2'!$L$10:$L$999,0),1)),INDEX('Cycle 3'!D$10:D$999,MATCH($A944,'Cycle 3'!$L$10:$L$999,0),1)),INDEX('Cycle 4'!D$10:D$999,MATCH($A944,'Cycle 4'!$L$10:$L$999,0),1)),INDEX('Cycle 5'!D$10:D$999,MATCH($A944,'Cycle 5'!$L$10:$L$999,0),1)),INDEX('Cycle 6'!D$10:D$999,MATCH($A944,'Cycle 6'!$L$10:$L$999,0),1)),INDEX('Cycle 7'!D$10:D$999,MATCH($A944,'Cycle 7'!$L$10:$L$999,0),1)),INDEX('Cycle 8'!D$10:D$999,MATCH($A944,'Cycle 8'!$L$10:$L$999,0),1)),INDEX('Cycle 9'!D$10:D$999,MATCH($A944,'Cycle 9'!$L$10:$L$999,0),1)),INDEX('Cycle 10'!D$10:D$999,MATCH($A944,'Cycle 10'!$L$10:$L$999,0),1)),INDEX('Cycle 11'!D$10:D$999,MATCH($A944,'Cycle 11'!$L$10:$L$999,0),1)),"")="","",IFERROR(IFERROR(IFERROR(IFERROR(IFERROR(IFERROR(IFERROR(IFERROR(IFERROR(IFERROR(IFERROR(IFERROR(INDEX(Summer!D$10:D$999,MATCH($A944,Summer!$L$10:$L$999,0),1),INDEX('Cycle 1'!D$10:D$999,MATCH($A944,'Cycle 1'!$L$10:$L$999,0),1)),INDEX('Cycle 2'!D$10:D$999,MATCH($A944,'Cycle 2'!$L$10:$L$999,0),1)),INDEX('Cycle 3'!D$10:D$999,MATCH($A944,'Cycle 3'!$L$10:$L$999,0),1)),INDEX('Cycle 4'!D$10:D$999,MATCH($A944,'Cycle 4'!$L$10:$L$999,0),1)),INDEX('Cycle 5'!D$10:D$999,MATCH($A944,'Cycle 5'!$L$10:$L$999,0),1)),INDEX('Cycle 6'!D$10:D$999,MATCH($A944,'Cycle 6'!$L$10:$L$999,0),1)),INDEX('Cycle 7'!D$10:D$999,MATCH($A944,'Cycle 7'!$L$10:$L$999,0),1)),INDEX('Cycle 8'!D$10:D$999,MATCH($A944,'Cycle 8'!$L$10:$L$999,0),1)),INDEX('Cycle 9'!D$10:D$999,MATCH($A944,'Cycle 9'!$L$10:$L$999,0),1)),INDEX('Cycle 10'!D$10:D$999,MATCH($A944,'Cycle 10'!$L$10:$L$999,0),1)),INDEX('Cycle 11'!D$10:D$999,MATCH($A944,'Cycle 11'!$L$10:$L$999,0),1)),""))</f>
        <v/>
      </c>
      <c r="F944" t="str">
        <f>IF(IFERROR(IFERROR(IFERROR(IFERROR(IFERROR(IFERROR(IFERROR(IFERROR(IFERROR(IFERROR(IFERROR(IFERROR(INDEX(Summer!E$10:E$999,MATCH($A944,Summer!$L$10:$L$999,0),1),INDEX('Cycle 1'!E$10:E$999,MATCH($A944,'Cycle 1'!$L$10:$L$999,0),1)),INDEX('Cycle 2'!E$10:E$999,MATCH($A944,'Cycle 2'!$L$10:$L$999,0),1)),INDEX('Cycle 3'!E$10:E$999,MATCH($A944,'Cycle 3'!$L$10:$L$999,0),1)),INDEX('Cycle 4'!E$10:E$999,MATCH($A944,'Cycle 4'!$L$10:$L$999,0),1)),INDEX('Cycle 5'!E$10:E$999,MATCH($A944,'Cycle 5'!$L$10:$L$999,0),1)),INDEX('Cycle 6'!E$10:E$999,MATCH($A944,'Cycle 6'!$L$10:$L$999,0),1)),INDEX('Cycle 7'!E$10:E$999,MATCH($A944,'Cycle 7'!$L$10:$L$999,0),1)),INDEX('Cycle 8'!E$10:E$999,MATCH($A944,'Cycle 8'!$L$10:$L$999,0),1)),INDEX('Cycle 9'!E$10:E$999,MATCH($A944,'Cycle 9'!$L$10:$L$999,0),1)),INDEX('Cycle 10'!E$10:E$999,MATCH($A944,'Cycle 10'!$L$10:$L$999,0),1)),INDEX('Cycle 11'!E$10:E$999,MATCH($A944,'Cycle 11'!$L$10:$L$999,0),1)),"")="","",IFERROR(IFERROR(IFERROR(IFERROR(IFERROR(IFERROR(IFERROR(IFERROR(IFERROR(IFERROR(IFERROR(IFERROR(INDEX(Summer!E$10:E$999,MATCH($A944,Summer!$L$10:$L$999,0),1),INDEX('Cycle 1'!E$10:E$999,MATCH($A944,'Cycle 1'!$L$10:$L$999,0),1)),INDEX('Cycle 2'!E$10:E$999,MATCH($A944,'Cycle 2'!$L$10:$L$999,0),1)),INDEX('Cycle 3'!E$10:E$999,MATCH($A944,'Cycle 3'!$L$10:$L$999,0),1)),INDEX('Cycle 4'!E$10:E$999,MATCH($A944,'Cycle 4'!$L$10:$L$999,0),1)),INDEX('Cycle 5'!E$10:E$999,MATCH($A944,'Cycle 5'!$L$10:$L$999,0),1)),INDEX('Cycle 6'!E$10:E$999,MATCH($A944,'Cycle 6'!$L$10:$L$999,0),1)),INDEX('Cycle 7'!E$10:E$999,MATCH($A944,'Cycle 7'!$L$10:$L$999,0),1)),INDEX('Cycle 8'!E$10:E$999,MATCH($A944,'Cycle 8'!$L$10:$L$999,0),1)),INDEX('Cycle 9'!E$10:E$999,MATCH($A944,'Cycle 9'!$L$10:$L$999,0),1)),INDEX('Cycle 10'!E$10:E$999,MATCH($A944,'Cycle 10'!$L$10:$L$999,0),1)),INDEX('Cycle 11'!E$10:E$999,MATCH($A944,'Cycle 11'!$L$10:$L$999,0),1)),""))</f>
        <v/>
      </c>
      <c r="G944" t="str">
        <f>IF(IFERROR(IFERROR(IFERROR(IFERROR(IFERROR(IFERROR(IFERROR(IFERROR(IFERROR(IFERROR(IFERROR(IFERROR(INDEX(Summer!F$10:F$999,MATCH($A944,Summer!$L$10:$L$999,0),1),INDEX('Cycle 1'!F$10:F$999,MATCH($A944,'Cycle 1'!$L$10:$L$999,0),1)),INDEX('Cycle 2'!F$10:F$999,MATCH($A944,'Cycle 2'!$L$10:$L$999,0),1)),INDEX('Cycle 3'!F$10:F$999,MATCH($A944,'Cycle 3'!$L$10:$L$999,0),1)),INDEX('Cycle 4'!F$10:F$999,MATCH($A944,'Cycle 4'!$L$10:$L$999,0),1)),INDEX('Cycle 5'!F$10:F$999,MATCH($A944,'Cycle 5'!$L$10:$L$999,0),1)),INDEX('Cycle 6'!F$10:F$999,MATCH($A944,'Cycle 6'!$L$10:$L$999,0),1)),INDEX('Cycle 7'!F$10:F$999,MATCH($A944,'Cycle 7'!$L$10:$L$999,0),1)),INDEX('Cycle 8'!F$10:F$999,MATCH($A944,'Cycle 8'!$L$10:$L$999,0),1)),INDEX('Cycle 9'!F$10:F$999,MATCH($A944,'Cycle 9'!$L$10:$L$999,0),1)),INDEX('Cycle 10'!F$10:F$999,MATCH($A944,'Cycle 10'!$L$10:$L$999,0),1)),INDEX('Cycle 11'!F$10:F$999,MATCH($A944,'Cycle 11'!$L$10:$L$999,0),1)),"")="","",IFERROR(IFERROR(IFERROR(IFERROR(IFERROR(IFERROR(IFERROR(IFERROR(IFERROR(IFERROR(IFERROR(IFERROR(INDEX(Summer!F$10:F$999,MATCH($A944,Summer!$L$10:$L$999,0),1),INDEX('Cycle 1'!F$10:F$999,MATCH($A944,'Cycle 1'!$L$10:$L$999,0),1)),INDEX('Cycle 2'!F$10:F$999,MATCH($A944,'Cycle 2'!$L$10:$L$999,0),1)),INDEX('Cycle 3'!F$10:F$999,MATCH($A944,'Cycle 3'!$L$10:$L$999,0),1)),INDEX('Cycle 4'!F$10:F$999,MATCH($A944,'Cycle 4'!$L$10:$L$999,0),1)),INDEX('Cycle 5'!F$10:F$999,MATCH($A944,'Cycle 5'!$L$10:$L$999,0),1)),INDEX('Cycle 6'!F$10:F$999,MATCH($A944,'Cycle 6'!$L$10:$L$999,0),1)),INDEX('Cycle 7'!F$10:F$999,MATCH($A944,'Cycle 7'!$L$10:$L$999,0),1)),INDEX('Cycle 8'!F$10:F$999,MATCH($A944,'Cycle 8'!$L$10:$L$999,0),1)),INDEX('Cycle 9'!F$10:F$999,MATCH($A944,'Cycle 9'!$L$10:$L$999,0),1)),INDEX('Cycle 10'!F$10:F$999,MATCH($A944,'Cycle 10'!$L$10:$L$999,0),1)),INDEX('Cycle 11'!F$10:F$999,MATCH($A944,'Cycle 11'!$L$10:$L$999,0),1)),""))</f>
        <v/>
      </c>
      <c r="H944" t="str">
        <f>IF(IFERROR(IFERROR(IFERROR(IFERROR(IFERROR(IFERROR(IFERROR(IFERROR(IFERROR(IFERROR(IFERROR(IFERROR(INDEX(Summer!G$10:G$999,MATCH($A944,Summer!$L$10:$L$999,0),1),INDEX('Cycle 1'!G$10:G$999,MATCH($A944,'Cycle 1'!$L$10:$L$999,0),1)),INDEX('Cycle 2'!G$10:G$999,MATCH($A944,'Cycle 2'!$L$10:$L$999,0),1)),INDEX('Cycle 3'!G$10:G$999,MATCH($A944,'Cycle 3'!$L$10:$L$999,0),1)),INDEX('Cycle 4'!G$10:G$999,MATCH($A944,'Cycle 4'!$L$10:$L$999,0),1)),INDEX('Cycle 5'!G$10:G$999,MATCH($A944,'Cycle 5'!$L$10:$L$999,0),1)),INDEX('Cycle 6'!G$10:G$999,MATCH($A944,'Cycle 6'!$L$10:$L$999,0),1)),INDEX('Cycle 7'!G$10:G$999,MATCH($A944,'Cycle 7'!$L$10:$L$999,0),1)),INDEX('Cycle 8'!G$10:G$999,MATCH($A944,'Cycle 8'!$L$10:$L$999,0),1)),INDEX('Cycle 9'!G$10:G$999,MATCH($A944,'Cycle 9'!$L$10:$L$999,0),1)),INDEX('Cycle 10'!G$10:G$999,MATCH($A944,'Cycle 10'!$L$10:$L$999,0),1)),INDEX('Cycle 11'!G$10:G$999,MATCH($A944,'Cycle 11'!$L$10:$L$999,0),1)),"")="","",IFERROR(IFERROR(IFERROR(IFERROR(IFERROR(IFERROR(IFERROR(IFERROR(IFERROR(IFERROR(IFERROR(IFERROR(INDEX(Summer!G$10:G$999,MATCH($A944,Summer!$L$10:$L$999,0),1),INDEX('Cycle 1'!G$10:G$999,MATCH($A944,'Cycle 1'!$L$10:$L$999,0),1)),INDEX('Cycle 2'!G$10:G$999,MATCH($A944,'Cycle 2'!$L$10:$L$999,0),1)),INDEX('Cycle 3'!G$10:G$999,MATCH($A944,'Cycle 3'!$L$10:$L$999,0),1)),INDEX('Cycle 4'!G$10:G$999,MATCH($A944,'Cycle 4'!$L$10:$L$999,0),1)),INDEX('Cycle 5'!G$10:G$999,MATCH($A944,'Cycle 5'!$L$10:$L$999,0),1)),INDEX('Cycle 6'!G$10:G$999,MATCH($A944,'Cycle 6'!$L$10:$L$999,0),1)),INDEX('Cycle 7'!G$10:G$999,MATCH($A944,'Cycle 7'!$L$10:$L$999,0),1)),INDEX('Cycle 8'!G$10:G$999,MATCH($A944,'Cycle 8'!$L$10:$L$999,0),1)),INDEX('Cycle 9'!G$10:G$999,MATCH($A944,'Cycle 9'!$L$10:$L$999,0),1)),INDEX('Cycle 10'!G$10:G$999,MATCH($A944,'Cycle 10'!$L$10:$L$999,0),1)),INDEX('Cycle 11'!G$10:G$999,MATCH($A944,'Cycle 11'!$L$10:$L$999,0),1)),""))</f>
        <v/>
      </c>
      <c r="I944">
        <f>IFERROR(IF(C944="",MAX(I$1:I943),IF(ROW(C$2)=ROW(C944),1,IF(ISERROR(VLOOKUP(C944,C$2:C943,1,FALSE)),MAX(I$1:I943)+1,MAX(I$1:I943)))),"")</f>
        <v>0</v>
      </c>
      <c r="J944" t="str">
        <f t="shared" si="96"/>
        <v/>
      </c>
      <c r="K944" t="str">
        <f t="shared" si="100"/>
        <v/>
      </c>
      <c r="L944" t="str">
        <f t="shared" si="100"/>
        <v/>
      </c>
      <c r="M944" t="str">
        <f t="shared" si="100"/>
        <v/>
      </c>
      <c r="N944" t="str">
        <f t="shared" si="100"/>
        <v/>
      </c>
      <c r="O944" t="str">
        <f t="shared" si="100"/>
        <v/>
      </c>
      <c r="P944" t="str">
        <f t="shared" si="100"/>
        <v/>
      </c>
      <c r="Q944" t="str">
        <f t="shared" si="100"/>
        <v/>
      </c>
      <c r="R944" t="str">
        <f t="shared" si="100"/>
        <v/>
      </c>
      <c r="S944" t="str">
        <f t="shared" si="100"/>
        <v/>
      </c>
      <c r="T944" t="str">
        <f t="shared" si="100"/>
        <v/>
      </c>
      <c r="U944" t="str">
        <f t="shared" si="100"/>
        <v/>
      </c>
      <c r="V944" t="str">
        <f t="shared" si="100"/>
        <v/>
      </c>
      <c r="W944" t="str">
        <f t="shared" si="97"/>
        <v/>
      </c>
      <c r="X944">
        <f>IF(OR(H944="No",H944=""),0,IF(COUNTIFS(H$2:H944,"Yes",C$2:C944,C944)&gt;1,0,COUNTIFS(H$2:H944,"Yes",C$2:C944,C944)))+IF(X943=$X$1,0,X943)</f>
        <v>0</v>
      </c>
    </row>
    <row r="945" spans="1:24" x14ac:dyDescent="0.3">
      <c r="A945">
        <f>ROWS($A$2:$A945)</f>
        <v>944</v>
      </c>
      <c r="B945" t="str">
        <f>IF(ISERROR(VLOOKUP(A945,Summer!L$11:L$500,1,FALSE)),IF(ISERROR(VLOOKUP(A945,'Cycle 1'!L$11:L$500,1,FALSE)),IF(ISERROR(VLOOKUP(A945,'Cycle 2'!L$11:L$500,1,FALSE)),IF(ISERROR(VLOOKUP(A945,'Cycle 3'!L$11:L$500,1,FALSE)),IF(ISERROR(VLOOKUP(A945,'Cycle 4'!L$11:L$500,1,FALSE)),IF(ISERROR(VLOOKUP(A945,'Cycle 5'!L$11:L$500,1,FALSE)),IF(ISERROR(VLOOKUP(A945,'Cycle 6'!L$11:L$500,1,FALSE)),IF(ISERROR(VLOOKUP(A945,'Cycle 7'!L$11:L$500,1,FALSE)),IF(ISERROR(VLOOKUP(A945,'Cycle 8'!L$11:L$500,1,FALSE)),IF(ISERROR(VLOOKUP(A945,'Cycle 9'!L$11:L$500,1,FALSE)),IF(ISERROR(VLOOKUP(A945,'Cycle 10'!L$11:L$500,1,FALSE)),IF(ISERROR(VLOOKUP(A945,'Cycle 11'!L$11:L$500,1,FALSE)),"","Cycle 11"),"Cycle 10"),"Cycle 9"),"Cycle 8"),"Cycle 7"),"Cycle 6"),"Cycle 5"),"Cycle 4"),"Cycle 3"),"Cycle 2"),"Cycle 1"),"Summer")</f>
        <v/>
      </c>
      <c r="C945" t="str">
        <f>IF(IFERROR(IFERROR(IFERROR(IFERROR(IFERROR(IFERROR(IFERROR(IFERROR(IFERROR(IFERROR(IFERROR(IFERROR(INDEX(Summer!B$10:B$999,MATCH($A945,Summer!$L$10:$L$999,0),1),INDEX('Cycle 1'!B$10:B$999,MATCH($A945,'Cycle 1'!$L$10:$L$999,0),1)),INDEX('Cycle 2'!B$10:B$999,MATCH($A945,'Cycle 2'!$L$10:$L$999,0),1)),INDEX('Cycle 3'!B$10:B$999,MATCH($A945,'Cycle 3'!$L$10:$L$999,0),1)),INDEX('Cycle 4'!B$10:B$999,MATCH($A945,'Cycle 4'!$L$10:$L$999,0),1)),INDEX('Cycle 5'!B$10:B$999,MATCH($A945,'Cycle 5'!$L$10:$L$999,0),1)),INDEX('Cycle 6'!B$10:B$999,MATCH($A945,'Cycle 6'!$L$10:$L$999,0),1)),INDEX('Cycle 7'!B$10:B$999,MATCH($A945,'Cycle 7'!$L$10:$L$999,0),1)),INDEX('Cycle 8'!B$10:B$999,MATCH($A945,'Cycle 8'!$L$10:$L$999,0),1)),INDEX('Cycle 9'!B$10:B$999,MATCH($A945,'Cycle 9'!$L$10:$L$999,0),1)),INDEX('Cycle 10'!B$10:B$999,MATCH($A945,'Cycle 10'!$L$10:$L$999,0),1)),INDEX('Cycle 11'!B$10:B$999,MATCH($A945,'Cycle 11'!$L$10:$L$999,0),1)),"")="","",IFERROR(IFERROR(IFERROR(IFERROR(IFERROR(IFERROR(IFERROR(IFERROR(IFERROR(IFERROR(IFERROR(IFERROR(INDEX(Summer!B$10:B$999,MATCH($A945,Summer!$L$10:$L$999,0),1),INDEX('Cycle 1'!B$10:B$999,MATCH($A945,'Cycle 1'!$L$10:$L$999,0),1)),INDEX('Cycle 2'!B$10:B$999,MATCH($A945,'Cycle 2'!$L$10:$L$999,0),1)),INDEX('Cycle 3'!B$10:B$999,MATCH($A945,'Cycle 3'!$L$10:$L$999,0),1)),INDEX('Cycle 4'!B$10:B$999,MATCH($A945,'Cycle 4'!$L$10:$L$999,0),1)),INDEX('Cycle 5'!B$10:B$999,MATCH($A945,'Cycle 5'!$L$10:$L$999,0),1)),INDEX('Cycle 6'!B$10:B$999,MATCH($A945,'Cycle 6'!$L$10:$L$999,0),1)),INDEX('Cycle 7'!B$10:B$999,MATCH($A945,'Cycle 7'!$L$10:$L$999,0),1)),INDEX('Cycle 8'!B$10:B$999,MATCH($A945,'Cycle 8'!$L$10:$L$999,0),1)),INDEX('Cycle 9'!B$10:B$999,MATCH($A945,'Cycle 9'!$L$10:$L$999,0),1)),INDEX('Cycle 10'!B$10:B$999,MATCH($A945,'Cycle 10'!$L$10:$L$999,0),1)),INDEX('Cycle 11'!B$10:B$999,MATCH($A945,'Cycle 11'!$L$10:$L$999,0),1)),""))</f>
        <v/>
      </c>
      <c r="D945" t="str">
        <f>IF(IFERROR(IFERROR(IFERROR(IFERROR(IFERROR(IFERROR(IFERROR(IFERROR(IFERROR(IFERROR(IFERROR(IFERROR(INDEX(Summer!C$10:C$999,MATCH($A945,Summer!$L$10:$L$999,0),1),INDEX('Cycle 1'!C$10:C$999,MATCH($A945,'Cycle 1'!$L$10:$L$999,0),1)),INDEX('Cycle 2'!C$10:C$999,MATCH($A945,'Cycle 2'!$L$10:$L$999,0),1)),INDEX('Cycle 3'!C$10:C$999,MATCH($A945,'Cycle 3'!$L$10:$L$999,0),1)),INDEX('Cycle 4'!C$10:C$999,MATCH($A945,'Cycle 4'!$L$10:$L$999,0),1)),INDEX('Cycle 5'!C$10:C$999,MATCH($A945,'Cycle 5'!$L$10:$L$999,0),1)),INDEX('Cycle 6'!C$10:C$999,MATCH($A945,'Cycle 6'!$L$10:$L$999,0),1)),INDEX('Cycle 7'!C$10:C$999,MATCH($A945,'Cycle 7'!$L$10:$L$999,0),1)),INDEX('Cycle 8'!C$10:C$999,MATCH($A945,'Cycle 8'!$L$10:$L$999,0),1)),INDEX('Cycle 9'!C$10:C$999,MATCH($A945,'Cycle 9'!$L$10:$L$999,0),1)),INDEX('Cycle 10'!C$10:C$999,MATCH($A945,'Cycle 10'!$L$10:$L$999,0),1)),INDEX('Cycle 11'!C$10:C$999,MATCH($A945,'Cycle 11'!$L$10:$L$999,0),1)),"")="","",IFERROR(IFERROR(IFERROR(IFERROR(IFERROR(IFERROR(IFERROR(IFERROR(IFERROR(IFERROR(IFERROR(IFERROR(INDEX(Summer!C$10:C$999,MATCH($A945,Summer!$L$10:$L$999,0),1),INDEX('Cycle 1'!C$10:C$999,MATCH($A945,'Cycle 1'!$L$10:$L$999,0),1)),INDEX('Cycle 2'!C$10:C$999,MATCH($A945,'Cycle 2'!$L$10:$L$999,0),1)),INDEX('Cycle 3'!C$10:C$999,MATCH($A945,'Cycle 3'!$L$10:$L$999,0),1)),INDEX('Cycle 4'!C$10:C$999,MATCH($A945,'Cycle 4'!$L$10:$L$999,0),1)),INDEX('Cycle 5'!C$10:C$999,MATCH($A945,'Cycle 5'!$L$10:$L$999,0),1)),INDEX('Cycle 6'!C$10:C$999,MATCH($A945,'Cycle 6'!$L$10:$L$999,0),1)),INDEX('Cycle 7'!C$10:C$999,MATCH($A945,'Cycle 7'!$L$10:$L$999,0),1)),INDEX('Cycle 8'!C$10:C$999,MATCH($A945,'Cycle 8'!$L$10:$L$999,0),1)),INDEX('Cycle 9'!C$10:C$999,MATCH($A945,'Cycle 9'!$L$10:$L$999,0),1)),INDEX('Cycle 10'!C$10:C$999,MATCH($A945,'Cycle 10'!$L$10:$L$999,0),1)),INDEX('Cycle 11'!C$10:C$999,MATCH($A945,'Cycle 11'!$L$10:$L$999,0),1)),""))</f>
        <v/>
      </c>
      <c r="E945" t="str">
        <f>IF(IFERROR(IFERROR(IFERROR(IFERROR(IFERROR(IFERROR(IFERROR(IFERROR(IFERROR(IFERROR(IFERROR(IFERROR(INDEX(Summer!D$10:D$999,MATCH($A945,Summer!$L$10:$L$999,0),1),INDEX('Cycle 1'!D$10:D$999,MATCH($A945,'Cycle 1'!$L$10:$L$999,0),1)),INDEX('Cycle 2'!D$10:D$999,MATCH($A945,'Cycle 2'!$L$10:$L$999,0),1)),INDEX('Cycle 3'!D$10:D$999,MATCH($A945,'Cycle 3'!$L$10:$L$999,0),1)),INDEX('Cycle 4'!D$10:D$999,MATCH($A945,'Cycle 4'!$L$10:$L$999,0),1)),INDEX('Cycle 5'!D$10:D$999,MATCH($A945,'Cycle 5'!$L$10:$L$999,0),1)),INDEX('Cycle 6'!D$10:D$999,MATCH($A945,'Cycle 6'!$L$10:$L$999,0),1)),INDEX('Cycle 7'!D$10:D$999,MATCH($A945,'Cycle 7'!$L$10:$L$999,0),1)),INDEX('Cycle 8'!D$10:D$999,MATCH($A945,'Cycle 8'!$L$10:$L$999,0),1)),INDEX('Cycle 9'!D$10:D$999,MATCH($A945,'Cycle 9'!$L$10:$L$999,0),1)),INDEX('Cycle 10'!D$10:D$999,MATCH($A945,'Cycle 10'!$L$10:$L$999,0),1)),INDEX('Cycle 11'!D$10:D$999,MATCH($A945,'Cycle 11'!$L$10:$L$999,0),1)),"")="","",IFERROR(IFERROR(IFERROR(IFERROR(IFERROR(IFERROR(IFERROR(IFERROR(IFERROR(IFERROR(IFERROR(IFERROR(INDEX(Summer!D$10:D$999,MATCH($A945,Summer!$L$10:$L$999,0),1),INDEX('Cycle 1'!D$10:D$999,MATCH($A945,'Cycle 1'!$L$10:$L$999,0),1)),INDEX('Cycle 2'!D$10:D$999,MATCH($A945,'Cycle 2'!$L$10:$L$999,0),1)),INDEX('Cycle 3'!D$10:D$999,MATCH($A945,'Cycle 3'!$L$10:$L$999,0),1)),INDEX('Cycle 4'!D$10:D$999,MATCH($A945,'Cycle 4'!$L$10:$L$999,0),1)),INDEX('Cycle 5'!D$10:D$999,MATCH($A945,'Cycle 5'!$L$10:$L$999,0),1)),INDEX('Cycle 6'!D$10:D$999,MATCH($A945,'Cycle 6'!$L$10:$L$999,0),1)),INDEX('Cycle 7'!D$10:D$999,MATCH($A945,'Cycle 7'!$L$10:$L$999,0),1)),INDEX('Cycle 8'!D$10:D$999,MATCH($A945,'Cycle 8'!$L$10:$L$999,0),1)),INDEX('Cycle 9'!D$10:D$999,MATCH($A945,'Cycle 9'!$L$10:$L$999,0),1)),INDEX('Cycle 10'!D$10:D$999,MATCH($A945,'Cycle 10'!$L$10:$L$999,0),1)),INDEX('Cycle 11'!D$10:D$999,MATCH($A945,'Cycle 11'!$L$10:$L$999,0),1)),""))</f>
        <v/>
      </c>
      <c r="F945" t="str">
        <f>IF(IFERROR(IFERROR(IFERROR(IFERROR(IFERROR(IFERROR(IFERROR(IFERROR(IFERROR(IFERROR(IFERROR(IFERROR(INDEX(Summer!E$10:E$999,MATCH($A945,Summer!$L$10:$L$999,0),1),INDEX('Cycle 1'!E$10:E$999,MATCH($A945,'Cycle 1'!$L$10:$L$999,0),1)),INDEX('Cycle 2'!E$10:E$999,MATCH($A945,'Cycle 2'!$L$10:$L$999,0),1)),INDEX('Cycle 3'!E$10:E$999,MATCH($A945,'Cycle 3'!$L$10:$L$999,0),1)),INDEX('Cycle 4'!E$10:E$999,MATCH($A945,'Cycle 4'!$L$10:$L$999,0),1)),INDEX('Cycle 5'!E$10:E$999,MATCH($A945,'Cycle 5'!$L$10:$L$999,0),1)),INDEX('Cycle 6'!E$10:E$999,MATCH($A945,'Cycle 6'!$L$10:$L$999,0),1)),INDEX('Cycle 7'!E$10:E$999,MATCH($A945,'Cycle 7'!$L$10:$L$999,0),1)),INDEX('Cycle 8'!E$10:E$999,MATCH($A945,'Cycle 8'!$L$10:$L$999,0),1)),INDEX('Cycle 9'!E$10:E$999,MATCH($A945,'Cycle 9'!$L$10:$L$999,0),1)),INDEX('Cycle 10'!E$10:E$999,MATCH($A945,'Cycle 10'!$L$10:$L$999,0),1)),INDEX('Cycle 11'!E$10:E$999,MATCH($A945,'Cycle 11'!$L$10:$L$999,0),1)),"")="","",IFERROR(IFERROR(IFERROR(IFERROR(IFERROR(IFERROR(IFERROR(IFERROR(IFERROR(IFERROR(IFERROR(IFERROR(INDEX(Summer!E$10:E$999,MATCH($A945,Summer!$L$10:$L$999,0),1),INDEX('Cycle 1'!E$10:E$999,MATCH($A945,'Cycle 1'!$L$10:$L$999,0),1)),INDEX('Cycle 2'!E$10:E$999,MATCH($A945,'Cycle 2'!$L$10:$L$999,0),1)),INDEX('Cycle 3'!E$10:E$999,MATCH($A945,'Cycle 3'!$L$10:$L$999,0),1)),INDEX('Cycle 4'!E$10:E$999,MATCH($A945,'Cycle 4'!$L$10:$L$999,0),1)),INDEX('Cycle 5'!E$10:E$999,MATCH($A945,'Cycle 5'!$L$10:$L$999,0),1)),INDEX('Cycle 6'!E$10:E$999,MATCH($A945,'Cycle 6'!$L$10:$L$999,0),1)),INDEX('Cycle 7'!E$10:E$999,MATCH($A945,'Cycle 7'!$L$10:$L$999,0),1)),INDEX('Cycle 8'!E$10:E$999,MATCH($A945,'Cycle 8'!$L$10:$L$999,0),1)),INDEX('Cycle 9'!E$10:E$999,MATCH($A945,'Cycle 9'!$L$10:$L$999,0),1)),INDEX('Cycle 10'!E$10:E$999,MATCH($A945,'Cycle 10'!$L$10:$L$999,0),1)),INDEX('Cycle 11'!E$10:E$999,MATCH($A945,'Cycle 11'!$L$10:$L$999,0),1)),""))</f>
        <v/>
      </c>
      <c r="G945" t="str">
        <f>IF(IFERROR(IFERROR(IFERROR(IFERROR(IFERROR(IFERROR(IFERROR(IFERROR(IFERROR(IFERROR(IFERROR(IFERROR(INDEX(Summer!F$10:F$999,MATCH($A945,Summer!$L$10:$L$999,0),1),INDEX('Cycle 1'!F$10:F$999,MATCH($A945,'Cycle 1'!$L$10:$L$999,0),1)),INDEX('Cycle 2'!F$10:F$999,MATCH($A945,'Cycle 2'!$L$10:$L$999,0),1)),INDEX('Cycle 3'!F$10:F$999,MATCH($A945,'Cycle 3'!$L$10:$L$999,0),1)),INDEX('Cycle 4'!F$10:F$999,MATCH($A945,'Cycle 4'!$L$10:$L$999,0),1)),INDEX('Cycle 5'!F$10:F$999,MATCH($A945,'Cycle 5'!$L$10:$L$999,0),1)),INDEX('Cycle 6'!F$10:F$999,MATCH($A945,'Cycle 6'!$L$10:$L$999,0),1)),INDEX('Cycle 7'!F$10:F$999,MATCH($A945,'Cycle 7'!$L$10:$L$999,0),1)),INDEX('Cycle 8'!F$10:F$999,MATCH($A945,'Cycle 8'!$L$10:$L$999,0),1)),INDEX('Cycle 9'!F$10:F$999,MATCH($A945,'Cycle 9'!$L$10:$L$999,0),1)),INDEX('Cycle 10'!F$10:F$999,MATCH($A945,'Cycle 10'!$L$10:$L$999,0),1)),INDEX('Cycle 11'!F$10:F$999,MATCH($A945,'Cycle 11'!$L$10:$L$999,0),1)),"")="","",IFERROR(IFERROR(IFERROR(IFERROR(IFERROR(IFERROR(IFERROR(IFERROR(IFERROR(IFERROR(IFERROR(IFERROR(INDEX(Summer!F$10:F$999,MATCH($A945,Summer!$L$10:$L$999,0),1),INDEX('Cycle 1'!F$10:F$999,MATCH($A945,'Cycle 1'!$L$10:$L$999,0),1)),INDEX('Cycle 2'!F$10:F$999,MATCH($A945,'Cycle 2'!$L$10:$L$999,0),1)),INDEX('Cycle 3'!F$10:F$999,MATCH($A945,'Cycle 3'!$L$10:$L$999,0),1)),INDEX('Cycle 4'!F$10:F$999,MATCH($A945,'Cycle 4'!$L$10:$L$999,0),1)),INDEX('Cycle 5'!F$10:F$999,MATCH($A945,'Cycle 5'!$L$10:$L$999,0),1)),INDEX('Cycle 6'!F$10:F$999,MATCH($A945,'Cycle 6'!$L$10:$L$999,0),1)),INDEX('Cycle 7'!F$10:F$999,MATCH($A945,'Cycle 7'!$L$10:$L$999,0),1)),INDEX('Cycle 8'!F$10:F$999,MATCH($A945,'Cycle 8'!$L$10:$L$999,0),1)),INDEX('Cycle 9'!F$10:F$999,MATCH($A945,'Cycle 9'!$L$10:$L$999,0),1)),INDEX('Cycle 10'!F$10:F$999,MATCH($A945,'Cycle 10'!$L$10:$L$999,0),1)),INDEX('Cycle 11'!F$10:F$999,MATCH($A945,'Cycle 11'!$L$10:$L$999,0),1)),""))</f>
        <v/>
      </c>
      <c r="H945" t="str">
        <f>IF(IFERROR(IFERROR(IFERROR(IFERROR(IFERROR(IFERROR(IFERROR(IFERROR(IFERROR(IFERROR(IFERROR(IFERROR(INDEX(Summer!G$10:G$999,MATCH($A945,Summer!$L$10:$L$999,0),1),INDEX('Cycle 1'!G$10:G$999,MATCH($A945,'Cycle 1'!$L$10:$L$999,0),1)),INDEX('Cycle 2'!G$10:G$999,MATCH($A945,'Cycle 2'!$L$10:$L$999,0),1)),INDEX('Cycle 3'!G$10:G$999,MATCH($A945,'Cycle 3'!$L$10:$L$999,0),1)),INDEX('Cycle 4'!G$10:G$999,MATCH($A945,'Cycle 4'!$L$10:$L$999,0),1)),INDEX('Cycle 5'!G$10:G$999,MATCH($A945,'Cycle 5'!$L$10:$L$999,0),1)),INDEX('Cycle 6'!G$10:G$999,MATCH($A945,'Cycle 6'!$L$10:$L$999,0),1)),INDEX('Cycle 7'!G$10:G$999,MATCH($A945,'Cycle 7'!$L$10:$L$999,0),1)),INDEX('Cycle 8'!G$10:G$999,MATCH($A945,'Cycle 8'!$L$10:$L$999,0),1)),INDEX('Cycle 9'!G$10:G$999,MATCH($A945,'Cycle 9'!$L$10:$L$999,0),1)),INDEX('Cycle 10'!G$10:G$999,MATCH($A945,'Cycle 10'!$L$10:$L$999,0),1)),INDEX('Cycle 11'!G$10:G$999,MATCH($A945,'Cycle 11'!$L$10:$L$999,0),1)),"")="","",IFERROR(IFERROR(IFERROR(IFERROR(IFERROR(IFERROR(IFERROR(IFERROR(IFERROR(IFERROR(IFERROR(IFERROR(INDEX(Summer!G$10:G$999,MATCH($A945,Summer!$L$10:$L$999,0),1),INDEX('Cycle 1'!G$10:G$999,MATCH($A945,'Cycle 1'!$L$10:$L$999,0),1)),INDEX('Cycle 2'!G$10:G$999,MATCH($A945,'Cycle 2'!$L$10:$L$999,0),1)),INDEX('Cycle 3'!G$10:G$999,MATCH($A945,'Cycle 3'!$L$10:$L$999,0),1)),INDEX('Cycle 4'!G$10:G$999,MATCH($A945,'Cycle 4'!$L$10:$L$999,0),1)),INDEX('Cycle 5'!G$10:G$999,MATCH($A945,'Cycle 5'!$L$10:$L$999,0),1)),INDEX('Cycle 6'!G$10:G$999,MATCH($A945,'Cycle 6'!$L$10:$L$999,0),1)),INDEX('Cycle 7'!G$10:G$999,MATCH($A945,'Cycle 7'!$L$10:$L$999,0),1)),INDEX('Cycle 8'!G$10:G$999,MATCH($A945,'Cycle 8'!$L$10:$L$999,0),1)),INDEX('Cycle 9'!G$10:G$999,MATCH($A945,'Cycle 9'!$L$10:$L$999,0),1)),INDEX('Cycle 10'!G$10:G$999,MATCH($A945,'Cycle 10'!$L$10:$L$999,0),1)),INDEX('Cycle 11'!G$10:G$999,MATCH($A945,'Cycle 11'!$L$10:$L$999,0),1)),""))</f>
        <v/>
      </c>
      <c r="I945">
        <f>IFERROR(IF(C945="",MAX(I$1:I944),IF(ROW(C$2)=ROW(C945),1,IF(ISERROR(VLOOKUP(C945,C$2:C944,1,FALSE)),MAX(I$1:I944)+1,MAX(I$1:I944)))),"")</f>
        <v>0</v>
      </c>
      <c r="J945" t="str">
        <f t="shared" si="96"/>
        <v/>
      </c>
      <c r="K945" t="str">
        <f t="shared" si="100"/>
        <v/>
      </c>
      <c r="L945" t="str">
        <f t="shared" si="100"/>
        <v/>
      </c>
      <c r="M945" t="str">
        <f t="shared" si="100"/>
        <v/>
      </c>
      <c r="N945" t="str">
        <f t="shared" si="100"/>
        <v/>
      </c>
      <c r="O945" t="str">
        <f t="shared" si="100"/>
        <v/>
      </c>
      <c r="P945" t="str">
        <f t="shared" si="100"/>
        <v/>
      </c>
      <c r="Q945" t="str">
        <f t="shared" si="100"/>
        <v/>
      </c>
      <c r="R945" t="str">
        <f t="shared" si="100"/>
        <v/>
      </c>
      <c r="S945" t="str">
        <f t="shared" si="100"/>
        <v/>
      </c>
      <c r="T945" t="str">
        <f t="shared" si="100"/>
        <v/>
      </c>
      <c r="U945" t="str">
        <f t="shared" si="100"/>
        <v/>
      </c>
      <c r="V945" t="str">
        <f t="shared" si="100"/>
        <v/>
      </c>
      <c r="W945" t="str">
        <f t="shared" si="97"/>
        <v/>
      </c>
      <c r="X945">
        <f>IF(OR(H945="No",H945=""),0,IF(COUNTIFS(H$2:H945,"Yes",C$2:C945,C945)&gt;1,0,COUNTIFS(H$2:H945,"Yes",C$2:C945,C945)))+IF(X944=$X$1,0,X944)</f>
        <v>0</v>
      </c>
    </row>
    <row r="946" spans="1:24" x14ac:dyDescent="0.3">
      <c r="A946">
        <f>ROWS($A$2:$A946)</f>
        <v>945</v>
      </c>
      <c r="B946" t="str">
        <f>IF(ISERROR(VLOOKUP(A946,Summer!L$11:L$500,1,FALSE)),IF(ISERROR(VLOOKUP(A946,'Cycle 1'!L$11:L$500,1,FALSE)),IF(ISERROR(VLOOKUP(A946,'Cycle 2'!L$11:L$500,1,FALSE)),IF(ISERROR(VLOOKUP(A946,'Cycle 3'!L$11:L$500,1,FALSE)),IF(ISERROR(VLOOKUP(A946,'Cycle 4'!L$11:L$500,1,FALSE)),IF(ISERROR(VLOOKUP(A946,'Cycle 5'!L$11:L$500,1,FALSE)),IF(ISERROR(VLOOKUP(A946,'Cycle 6'!L$11:L$500,1,FALSE)),IF(ISERROR(VLOOKUP(A946,'Cycle 7'!L$11:L$500,1,FALSE)),IF(ISERROR(VLOOKUP(A946,'Cycle 8'!L$11:L$500,1,FALSE)),IF(ISERROR(VLOOKUP(A946,'Cycle 9'!L$11:L$500,1,FALSE)),IF(ISERROR(VLOOKUP(A946,'Cycle 10'!L$11:L$500,1,FALSE)),IF(ISERROR(VLOOKUP(A946,'Cycle 11'!L$11:L$500,1,FALSE)),"","Cycle 11"),"Cycle 10"),"Cycle 9"),"Cycle 8"),"Cycle 7"),"Cycle 6"),"Cycle 5"),"Cycle 4"),"Cycle 3"),"Cycle 2"),"Cycle 1"),"Summer")</f>
        <v/>
      </c>
      <c r="C946" t="str">
        <f>IF(IFERROR(IFERROR(IFERROR(IFERROR(IFERROR(IFERROR(IFERROR(IFERROR(IFERROR(IFERROR(IFERROR(IFERROR(INDEX(Summer!B$10:B$999,MATCH($A946,Summer!$L$10:$L$999,0),1),INDEX('Cycle 1'!B$10:B$999,MATCH($A946,'Cycle 1'!$L$10:$L$999,0),1)),INDEX('Cycle 2'!B$10:B$999,MATCH($A946,'Cycle 2'!$L$10:$L$999,0),1)),INDEX('Cycle 3'!B$10:B$999,MATCH($A946,'Cycle 3'!$L$10:$L$999,0),1)),INDEX('Cycle 4'!B$10:B$999,MATCH($A946,'Cycle 4'!$L$10:$L$999,0),1)),INDEX('Cycle 5'!B$10:B$999,MATCH($A946,'Cycle 5'!$L$10:$L$999,0),1)),INDEX('Cycle 6'!B$10:B$999,MATCH($A946,'Cycle 6'!$L$10:$L$999,0),1)),INDEX('Cycle 7'!B$10:B$999,MATCH($A946,'Cycle 7'!$L$10:$L$999,0),1)),INDEX('Cycle 8'!B$10:B$999,MATCH($A946,'Cycle 8'!$L$10:$L$999,0),1)),INDEX('Cycle 9'!B$10:B$999,MATCH($A946,'Cycle 9'!$L$10:$L$999,0),1)),INDEX('Cycle 10'!B$10:B$999,MATCH($A946,'Cycle 10'!$L$10:$L$999,0),1)),INDEX('Cycle 11'!B$10:B$999,MATCH($A946,'Cycle 11'!$L$10:$L$999,0),1)),"")="","",IFERROR(IFERROR(IFERROR(IFERROR(IFERROR(IFERROR(IFERROR(IFERROR(IFERROR(IFERROR(IFERROR(IFERROR(INDEX(Summer!B$10:B$999,MATCH($A946,Summer!$L$10:$L$999,0),1),INDEX('Cycle 1'!B$10:B$999,MATCH($A946,'Cycle 1'!$L$10:$L$999,0),1)),INDEX('Cycle 2'!B$10:B$999,MATCH($A946,'Cycle 2'!$L$10:$L$999,0),1)),INDEX('Cycle 3'!B$10:B$999,MATCH($A946,'Cycle 3'!$L$10:$L$999,0),1)),INDEX('Cycle 4'!B$10:B$999,MATCH($A946,'Cycle 4'!$L$10:$L$999,0),1)),INDEX('Cycle 5'!B$10:B$999,MATCH($A946,'Cycle 5'!$L$10:$L$999,0),1)),INDEX('Cycle 6'!B$10:B$999,MATCH($A946,'Cycle 6'!$L$10:$L$999,0),1)),INDEX('Cycle 7'!B$10:B$999,MATCH($A946,'Cycle 7'!$L$10:$L$999,0),1)),INDEX('Cycle 8'!B$10:B$999,MATCH($A946,'Cycle 8'!$L$10:$L$999,0),1)),INDEX('Cycle 9'!B$10:B$999,MATCH($A946,'Cycle 9'!$L$10:$L$999,0),1)),INDEX('Cycle 10'!B$10:B$999,MATCH($A946,'Cycle 10'!$L$10:$L$999,0),1)),INDEX('Cycle 11'!B$10:B$999,MATCH($A946,'Cycle 11'!$L$10:$L$999,0),1)),""))</f>
        <v/>
      </c>
      <c r="D946" t="str">
        <f>IF(IFERROR(IFERROR(IFERROR(IFERROR(IFERROR(IFERROR(IFERROR(IFERROR(IFERROR(IFERROR(IFERROR(IFERROR(INDEX(Summer!C$10:C$999,MATCH($A946,Summer!$L$10:$L$999,0),1),INDEX('Cycle 1'!C$10:C$999,MATCH($A946,'Cycle 1'!$L$10:$L$999,0),1)),INDEX('Cycle 2'!C$10:C$999,MATCH($A946,'Cycle 2'!$L$10:$L$999,0),1)),INDEX('Cycle 3'!C$10:C$999,MATCH($A946,'Cycle 3'!$L$10:$L$999,0),1)),INDEX('Cycle 4'!C$10:C$999,MATCH($A946,'Cycle 4'!$L$10:$L$999,0),1)),INDEX('Cycle 5'!C$10:C$999,MATCH($A946,'Cycle 5'!$L$10:$L$999,0),1)),INDEX('Cycle 6'!C$10:C$999,MATCH($A946,'Cycle 6'!$L$10:$L$999,0),1)),INDEX('Cycle 7'!C$10:C$999,MATCH($A946,'Cycle 7'!$L$10:$L$999,0),1)),INDEX('Cycle 8'!C$10:C$999,MATCH($A946,'Cycle 8'!$L$10:$L$999,0),1)),INDEX('Cycle 9'!C$10:C$999,MATCH($A946,'Cycle 9'!$L$10:$L$999,0),1)),INDEX('Cycle 10'!C$10:C$999,MATCH($A946,'Cycle 10'!$L$10:$L$999,0),1)),INDEX('Cycle 11'!C$10:C$999,MATCH($A946,'Cycle 11'!$L$10:$L$999,0),1)),"")="","",IFERROR(IFERROR(IFERROR(IFERROR(IFERROR(IFERROR(IFERROR(IFERROR(IFERROR(IFERROR(IFERROR(IFERROR(INDEX(Summer!C$10:C$999,MATCH($A946,Summer!$L$10:$L$999,0),1),INDEX('Cycle 1'!C$10:C$999,MATCH($A946,'Cycle 1'!$L$10:$L$999,0),1)),INDEX('Cycle 2'!C$10:C$999,MATCH($A946,'Cycle 2'!$L$10:$L$999,0),1)),INDEX('Cycle 3'!C$10:C$999,MATCH($A946,'Cycle 3'!$L$10:$L$999,0),1)),INDEX('Cycle 4'!C$10:C$999,MATCH($A946,'Cycle 4'!$L$10:$L$999,0),1)),INDEX('Cycle 5'!C$10:C$999,MATCH($A946,'Cycle 5'!$L$10:$L$999,0),1)),INDEX('Cycle 6'!C$10:C$999,MATCH($A946,'Cycle 6'!$L$10:$L$999,0),1)),INDEX('Cycle 7'!C$10:C$999,MATCH($A946,'Cycle 7'!$L$10:$L$999,0),1)),INDEX('Cycle 8'!C$10:C$999,MATCH($A946,'Cycle 8'!$L$10:$L$999,0),1)),INDEX('Cycle 9'!C$10:C$999,MATCH($A946,'Cycle 9'!$L$10:$L$999,0),1)),INDEX('Cycle 10'!C$10:C$999,MATCH($A946,'Cycle 10'!$L$10:$L$999,0),1)),INDEX('Cycle 11'!C$10:C$999,MATCH($A946,'Cycle 11'!$L$10:$L$999,0),1)),""))</f>
        <v/>
      </c>
      <c r="E946" t="str">
        <f>IF(IFERROR(IFERROR(IFERROR(IFERROR(IFERROR(IFERROR(IFERROR(IFERROR(IFERROR(IFERROR(IFERROR(IFERROR(INDEX(Summer!D$10:D$999,MATCH($A946,Summer!$L$10:$L$999,0),1),INDEX('Cycle 1'!D$10:D$999,MATCH($A946,'Cycle 1'!$L$10:$L$999,0),1)),INDEX('Cycle 2'!D$10:D$999,MATCH($A946,'Cycle 2'!$L$10:$L$999,0),1)),INDEX('Cycle 3'!D$10:D$999,MATCH($A946,'Cycle 3'!$L$10:$L$999,0),1)),INDEX('Cycle 4'!D$10:D$999,MATCH($A946,'Cycle 4'!$L$10:$L$999,0),1)),INDEX('Cycle 5'!D$10:D$999,MATCH($A946,'Cycle 5'!$L$10:$L$999,0),1)),INDEX('Cycle 6'!D$10:D$999,MATCH($A946,'Cycle 6'!$L$10:$L$999,0),1)),INDEX('Cycle 7'!D$10:D$999,MATCH($A946,'Cycle 7'!$L$10:$L$999,0),1)),INDEX('Cycle 8'!D$10:D$999,MATCH($A946,'Cycle 8'!$L$10:$L$999,0),1)),INDEX('Cycle 9'!D$10:D$999,MATCH($A946,'Cycle 9'!$L$10:$L$999,0),1)),INDEX('Cycle 10'!D$10:D$999,MATCH($A946,'Cycle 10'!$L$10:$L$999,0),1)),INDEX('Cycle 11'!D$10:D$999,MATCH($A946,'Cycle 11'!$L$10:$L$999,0),1)),"")="","",IFERROR(IFERROR(IFERROR(IFERROR(IFERROR(IFERROR(IFERROR(IFERROR(IFERROR(IFERROR(IFERROR(IFERROR(INDEX(Summer!D$10:D$999,MATCH($A946,Summer!$L$10:$L$999,0),1),INDEX('Cycle 1'!D$10:D$999,MATCH($A946,'Cycle 1'!$L$10:$L$999,0),1)),INDEX('Cycle 2'!D$10:D$999,MATCH($A946,'Cycle 2'!$L$10:$L$999,0),1)),INDEX('Cycle 3'!D$10:D$999,MATCH($A946,'Cycle 3'!$L$10:$L$999,0),1)),INDEX('Cycle 4'!D$10:D$999,MATCH($A946,'Cycle 4'!$L$10:$L$999,0),1)),INDEX('Cycle 5'!D$10:D$999,MATCH($A946,'Cycle 5'!$L$10:$L$999,0),1)),INDEX('Cycle 6'!D$10:D$999,MATCH($A946,'Cycle 6'!$L$10:$L$999,0),1)),INDEX('Cycle 7'!D$10:D$999,MATCH($A946,'Cycle 7'!$L$10:$L$999,0),1)),INDEX('Cycle 8'!D$10:D$999,MATCH($A946,'Cycle 8'!$L$10:$L$999,0),1)),INDEX('Cycle 9'!D$10:D$999,MATCH($A946,'Cycle 9'!$L$10:$L$999,0),1)),INDEX('Cycle 10'!D$10:D$999,MATCH($A946,'Cycle 10'!$L$10:$L$999,0),1)),INDEX('Cycle 11'!D$10:D$999,MATCH($A946,'Cycle 11'!$L$10:$L$999,0),1)),""))</f>
        <v/>
      </c>
      <c r="F946" t="str">
        <f>IF(IFERROR(IFERROR(IFERROR(IFERROR(IFERROR(IFERROR(IFERROR(IFERROR(IFERROR(IFERROR(IFERROR(IFERROR(INDEX(Summer!E$10:E$999,MATCH($A946,Summer!$L$10:$L$999,0),1),INDEX('Cycle 1'!E$10:E$999,MATCH($A946,'Cycle 1'!$L$10:$L$999,0),1)),INDEX('Cycle 2'!E$10:E$999,MATCH($A946,'Cycle 2'!$L$10:$L$999,0),1)),INDEX('Cycle 3'!E$10:E$999,MATCH($A946,'Cycle 3'!$L$10:$L$999,0),1)),INDEX('Cycle 4'!E$10:E$999,MATCH($A946,'Cycle 4'!$L$10:$L$999,0),1)),INDEX('Cycle 5'!E$10:E$999,MATCH($A946,'Cycle 5'!$L$10:$L$999,0),1)),INDEX('Cycle 6'!E$10:E$999,MATCH($A946,'Cycle 6'!$L$10:$L$999,0),1)),INDEX('Cycle 7'!E$10:E$999,MATCH($A946,'Cycle 7'!$L$10:$L$999,0),1)),INDEX('Cycle 8'!E$10:E$999,MATCH($A946,'Cycle 8'!$L$10:$L$999,0),1)),INDEX('Cycle 9'!E$10:E$999,MATCH($A946,'Cycle 9'!$L$10:$L$999,0),1)),INDEX('Cycle 10'!E$10:E$999,MATCH($A946,'Cycle 10'!$L$10:$L$999,0),1)),INDEX('Cycle 11'!E$10:E$999,MATCH($A946,'Cycle 11'!$L$10:$L$999,0),1)),"")="","",IFERROR(IFERROR(IFERROR(IFERROR(IFERROR(IFERROR(IFERROR(IFERROR(IFERROR(IFERROR(IFERROR(IFERROR(INDEX(Summer!E$10:E$999,MATCH($A946,Summer!$L$10:$L$999,0),1),INDEX('Cycle 1'!E$10:E$999,MATCH($A946,'Cycle 1'!$L$10:$L$999,0),1)),INDEX('Cycle 2'!E$10:E$999,MATCH($A946,'Cycle 2'!$L$10:$L$999,0),1)),INDEX('Cycle 3'!E$10:E$999,MATCH($A946,'Cycle 3'!$L$10:$L$999,0),1)),INDEX('Cycle 4'!E$10:E$999,MATCH($A946,'Cycle 4'!$L$10:$L$999,0),1)),INDEX('Cycle 5'!E$10:E$999,MATCH($A946,'Cycle 5'!$L$10:$L$999,0),1)),INDEX('Cycle 6'!E$10:E$999,MATCH($A946,'Cycle 6'!$L$10:$L$999,0),1)),INDEX('Cycle 7'!E$10:E$999,MATCH($A946,'Cycle 7'!$L$10:$L$999,0),1)),INDEX('Cycle 8'!E$10:E$999,MATCH($A946,'Cycle 8'!$L$10:$L$999,0),1)),INDEX('Cycle 9'!E$10:E$999,MATCH($A946,'Cycle 9'!$L$10:$L$999,0),1)),INDEX('Cycle 10'!E$10:E$999,MATCH($A946,'Cycle 10'!$L$10:$L$999,0),1)),INDEX('Cycle 11'!E$10:E$999,MATCH($A946,'Cycle 11'!$L$10:$L$999,0),1)),""))</f>
        <v/>
      </c>
      <c r="G946" t="str">
        <f>IF(IFERROR(IFERROR(IFERROR(IFERROR(IFERROR(IFERROR(IFERROR(IFERROR(IFERROR(IFERROR(IFERROR(IFERROR(INDEX(Summer!F$10:F$999,MATCH($A946,Summer!$L$10:$L$999,0),1),INDEX('Cycle 1'!F$10:F$999,MATCH($A946,'Cycle 1'!$L$10:$L$999,0),1)),INDEX('Cycle 2'!F$10:F$999,MATCH($A946,'Cycle 2'!$L$10:$L$999,0),1)),INDEX('Cycle 3'!F$10:F$999,MATCH($A946,'Cycle 3'!$L$10:$L$999,0),1)),INDEX('Cycle 4'!F$10:F$999,MATCH($A946,'Cycle 4'!$L$10:$L$999,0),1)),INDEX('Cycle 5'!F$10:F$999,MATCH($A946,'Cycle 5'!$L$10:$L$999,0),1)),INDEX('Cycle 6'!F$10:F$999,MATCH($A946,'Cycle 6'!$L$10:$L$999,0),1)),INDEX('Cycle 7'!F$10:F$999,MATCH($A946,'Cycle 7'!$L$10:$L$999,0),1)),INDEX('Cycle 8'!F$10:F$999,MATCH($A946,'Cycle 8'!$L$10:$L$999,0),1)),INDEX('Cycle 9'!F$10:F$999,MATCH($A946,'Cycle 9'!$L$10:$L$999,0),1)),INDEX('Cycle 10'!F$10:F$999,MATCH($A946,'Cycle 10'!$L$10:$L$999,0),1)),INDEX('Cycle 11'!F$10:F$999,MATCH($A946,'Cycle 11'!$L$10:$L$999,0),1)),"")="","",IFERROR(IFERROR(IFERROR(IFERROR(IFERROR(IFERROR(IFERROR(IFERROR(IFERROR(IFERROR(IFERROR(IFERROR(INDEX(Summer!F$10:F$999,MATCH($A946,Summer!$L$10:$L$999,0),1),INDEX('Cycle 1'!F$10:F$999,MATCH($A946,'Cycle 1'!$L$10:$L$999,0),1)),INDEX('Cycle 2'!F$10:F$999,MATCH($A946,'Cycle 2'!$L$10:$L$999,0),1)),INDEX('Cycle 3'!F$10:F$999,MATCH($A946,'Cycle 3'!$L$10:$L$999,0),1)),INDEX('Cycle 4'!F$10:F$999,MATCH($A946,'Cycle 4'!$L$10:$L$999,0),1)),INDEX('Cycle 5'!F$10:F$999,MATCH($A946,'Cycle 5'!$L$10:$L$999,0),1)),INDEX('Cycle 6'!F$10:F$999,MATCH($A946,'Cycle 6'!$L$10:$L$999,0),1)),INDEX('Cycle 7'!F$10:F$999,MATCH($A946,'Cycle 7'!$L$10:$L$999,0),1)),INDEX('Cycle 8'!F$10:F$999,MATCH($A946,'Cycle 8'!$L$10:$L$999,0),1)),INDEX('Cycle 9'!F$10:F$999,MATCH($A946,'Cycle 9'!$L$10:$L$999,0),1)),INDEX('Cycle 10'!F$10:F$999,MATCH($A946,'Cycle 10'!$L$10:$L$999,0),1)),INDEX('Cycle 11'!F$10:F$999,MATCH($A946,'Cycle 11'!$L$10:$L$999,0),1)),""))</f>
        <v/>
      </c>
      <c r="H946" t="str">
        <f>IF(IFERROR(IFERROR(IFERROR(IFERROR(IFERROR(IFERROR(IFERROR(IFERROR(IFERROR(IFERROR(IFERROR(IFERROR(INDEX(Summer!G$10:G$999,MATCH($A946,Summer!$L$10:$L$999,0),1),INDEX('Cycle 1'!G$10:G$999,MATCH($A946,'Cycle 1'!$L$10:$L$999,0),1)),INDEX('Cycle 2'!G$10:G$999,MATCH($A946,'Cycle 2'!$L$10:$L$999,0),1)),INDEX('Cycle 3'!G$10:G$999,MATCH($A946,'Cycle 3'!$L$10:$L$999,0),1)),INDEX('Cycle 4'!G$10:G$999,MATCH($A946,'Cycle 4'!$L$10:$L$999,0),1)),INDEX('Cycle 5'!G$10:G$999,MATCH($A946,'Cycle 5'!$L$10:$L$999,0),1)),INDEX('Cycle 6'!G$10:G$999,MATCH($A946,'Cycle 6'!$L$10:$L$999,0),1)),INDEX('Cycle 7'!G$10:G$999,MATCH($A946,'Cycle 7'!$L$10:$L$999,0),1)),INDEX('Cycle 8'!G$10:G$999,MATCH($A946,'Cycle 8'!$L$10:$L$999,0),1)),INDEX('Cycle 9'!G$10:G$999,MATCH($A946,'Cycle 9'!$L$10:$L$999,0),1)),INDEX('Cycle 10'!G$10:G$999,MATCH($A946,'Cycle 10'!$L$10:$L$999,0),1)),INDEX('Cycle 11'!G$10:G$999,MATCH($A946,'Cycle 11'!$L$10:$L$999,0),1)),"")="","",IFERROR(IFERROR(IFERROR(IFERROR(IFERROR(IFERROR(IFERROR(IFERROR(IFERROR(IFERROR(IFERROR(IFERROR(INDEX(Summer!G$10:G$999,MATCH($A946,Summer!$L$10:$L$999,0),1),INDEX('Cycle 1'!G$10:G$999,MATCH($A946,'Cycle 1'!$L$10:$L$999,0),1)),INDEX('Cycle 2'!G$10:G$999,MATCH($A946,'Cycle 2'!$L$10:$L$999,0),1)),INDEX('Cycle 3'!G$10:G$999,MATCH($A946,'Cycle 3'!$L$10:$L$999,0),1)),INDEX('Cycle 4'!G$10:G$999,MATCH($A946,'Cycle 4'!$L$10:$L$999,0),1)),INDEX('Cycle 5'!G$10:G$999,MATCH($A946,'Cycle 5'!$L$10:$L$999,0),1)),INDEX('Cycle 6'!G$10:G$999,MATCH($A946,'Cycle 6'!$L$10:$L$999,0),1)),INDEX('Cycle 7'!G$10:G$999,MATCH($A946,'Cycle 7'!$L$10:$L$999,0),1)),INDEX('Cycle 8'!G$10:G$999,MATCH($A946,'Cycle 8'!$L$10:$L$999,0),1)),INDEX('Cycle 9'!G$10:G$999,MATCH($A946,'Cycle 9'!$L$10:$L$999,0),1)),INDEX('Cycle 10'!G$10:G$999,MATCH($A946,'Cycle 10'!$L$10:$L$999,0),1)),INDEX('Cycle 11'!G$10:G$999,MATCH($A946,'Cycle 11'!$L$10:$L$999,0),1)),""))</f>
        <v/>
      </c>
      <c r="I946">
        <f>IFERROR(IF(C946="",MAX(I$1:I945),IF(ROW(C$2)=ROW(C946),1,IF(ISERROR(VLOOKUP(C946,C$2:C945,1,FALSE)),MAX(I$1:I945)+1,MAX(I$1:I945)))),"")</f>
        <v>0</v>
      </c>
      <c r="J946" t="str">
        <f t="shared" si="96"/>
        <v/>
      </c>
      <c r="K946" t="str">
        <f t="shared" si="100"/>
        <v/>
      </c>
      <c r="L946" t="str">
        <f t="shared" si="100"/>
        <v/>
      </c>
      <c r="M946" t="str">
        <f t="shared" si="100"/>
        <v/>
      </c>
      <c r="N946" t="str">
        <f t="shared" si="100"/>
        <v/>
      </c>
      <c r="O946" t="str">
        <f t="shared" si="100"/>
        <v/>
      </c>
      <c r="P946" t="str">
        <f t="shared" si="100"/>
        <v/>
      </c>
      <c r="Q946" t="str">
        <f t="shared" si="100"/>
        <v/>
      </c>
      <c r="R946" t="str">
        <f t="shared" si="100"/>
        <v/>
      </c>
      <c r="S946" t="str">
        <f t="shared" si="100"/>
        <v/>
      </c>
      <c r="T946" t="str">
        <f t="shared" si="100"/>
        <v/>
      </c>
      <c r="U946" t="str">
        <f t="shared" si="100"/>
        <v/>
      </c>
      <c r="V946" t="str">
        <f t="shared" si="100"/>
        <v/>
      </c>
      <c r="W946" t="str">
        <f t="shared" si="97"/>
        <v/>
      </c>
      <c r="X946">
        <f>IF(OR(H946="No",H946=""),0,IF(COUNTIFS(H$2:H946,"Yes",C$2:C946,C946)&gt;1,0,COUNTIFS(H$2:H946,"Yes",C$2:C946,C946)))+IF(X945=$X$1,0,X945)</f>
        <v>0</v>
      </c>
    </row>
    <row r="947" spans="1:24" x14ac:dyDescent="0.3">
      <c r="A947">
        <f>ROWS($A$2:$A947)</f>
        <v>946</v>
      </c>
      <c r="B947" t="str">
        <f>IF(ISERROR(VLOOKUP(A947,Summer!L$11:L$500,1,FALSE)),IF(ISERROR(VLOOKUP(A947,'Cycle 1'!L$11:L$500,1,FALSE)),IF(ISERROR(VLOOKUP(A947,'Cycle 2'!L$11:L$500,1,FALSE)),IF(ISERROR(VLOOKUP(A947,'Cycle 3'!L$11:L$500,1,FALSE)),IF(ISERROR(VLOOKUP(A947,'Cycle 4'!L$11:L$500,1,FALSE)),IF(ISERROR(VLOOKUP(A947,'Cycle 5'!L$11:L$500,1,FALSE)),IF(ISERROR(VLOOKUP(A947,'Cycle 6'!L$11:L$500,1,FALSE)),IF(ISERROR(VLOOKUP(A947,'Cycle 7'!L$11:L$500,1,FALSE)),IF(ISERROR(VLOOKUP(A947,'Cycle 8'!L$11:L$500,1,FALSE)),IF(ISERROR(VLOOKUP(A947,'Cycle 9'!L$11:L$500,1,FALSE)),IF(ISERROR(VLOOKUP(A947,'Cycle 10'!L$11:L$500,1,FALSE)),IF(ISERROR(VLOOKUP(A947,'Cycle 11'!L$11:L$500,1,FALSE)),"","Cycle 11"),"Cycle 10"),"Cycle 9"),"Cycle 8"),"Cycle 7"),"Cycle 6"),"Cycle 5"),"Cycle 4"),"Cycle 3"),"Cycle 2"),"Cycle 1"),"Summer")</f>
        <v/>
      </c>
      <c r="C947" t="str">
        <f>IF(IFERROR(IFERROR(IFERROR(IFERROR(IFERROR(IFERROR(IFERROR(IFERROR(IFERROR(IFERROR(IFERROR(IFERROR(INDEX(Summer!B$10:B$999,MATCH($A947,Summer!$L$10:$L$999,0),1),INDEX('Cycle 1'!B$10:B$999,MATCH($A947,'Cycle 1'!$L$10:$L$999,0),1)),INDEX('Cycle 2'!B$10:B$999,MATCH($A947,'Cycle 2'!$L$10:$L$999,0),1)),INDEX('Cycle 3'!B$10:B$999,MATCH($A947,'Cycle 3'!$L$10:$L$999,0),1)),INDEX('Cycle 4'!B$10:B$999,MATCH($A947,'Cycle 4'!$L$10:$L$999,0),1)),INDEX('Cycle 5'!B$10:B$999,MATCH($A947,'Cycle 5'!$L$10:$L$999,0),1)),INDEX('Cycle 6'!B$10:B$999,MATCH($A947,'Cycle 6'!$L$10:$L$999,0),1)),INDEX('Cycle 7'!B$10:B$999,MATCH($A947,'Cycle 7'!$L$10:$L$999,0),1)),INDEX('Cycle 8'!B$10:B$999,MATCH($A947,'Cycle 8'!$L$10:$L$999,0),1)),INDEX('Cycle 9'!B$10:B$999,MATCH($A947,'Cycle 9'!$L$10:$L$999,0),1)),INDEX('Cycle 10'!B$10:B$999,MATCH($A947,'Cycle 10'!$L$10:$L$999,0),1)),INDEX('Cycle 11'!B$10:B$999,MATCH($A947,'Cycle 11'!$L$10:$L$999,0),1)),"")="","",IFERROR(IFERROR(IFERROR(IFERROR(IFERROR(IFERROR(IFERROR(IFERROR(IFERROR(IFERROR(IFERROR(IFERROR(INDEX(Summer!B$10:B$999,MATCH($A947,Summer!$L$10:$L$999,0),1),INDEX('Cycle 1'!B$10:B$999,MATCH($A947,'Cycle 1'!$L$10:$L$999,0),1)),INDEX('Cycle 2'!B$10:B$999,MATCH($A947,'Cycle 2'!$L$10:$L$999,0),1)),INDEX('Cycle 3'!B$10:B$999,MATCH($A947,'Cycle 3'!$L$10:$L$999,0),1)),INDEX('Cycle 4'!B$10:B$999,MATCH($A947,'Cycle 4'!$L$10:$L$999,0),1)),INDEX('Cycle 5'!B$10:B$999,MATCH($A947,'Cycle 5'!$L$10:$L$999,0),1)),INDEX('Cycle 6'!B$10:B$999,MATCH($A947,'Cycle 6'!$L$10:$L$999,0),1)),INDEX('Cycle 7'!B$10:B$999,MATCH($A947,'Cycle 7'!$L$10:$L$999,0),1)),INDEX('Cycle 8'!B$10:B$999,MATCH($A947,'Cycle 8'!$L$10:$L$999,0),1)),INDEX('Cycle 9'!B$10:B$999,MATCH($A947,'Cycle 9'!$L$10:$L$999,0),1)),INDEX('Cycle 10'!B$10:B$999,MATCH($A947,'Cycle 10'!$L$10:$L$999,0),1)),INDEX('Cycle 11'!B$10:B$999,MATCH($A947,'Cycle 11'!$L$10:$L$999,0),1)),""))</f>
        <v/>
      </c>
      <c r="D947" t="str">
        <f>IF(IFERROR(IFERROR(IFERROR(IFERROR(IFERROR(IFERROR(IFERROR(IFERROR(IFERROR(IFERROR(IFERROR(IFERROR(INDEX(Summer!C$10:C$999,MATCH($A947,Summer!$L$10:$L$999,0),1),INDEX('Cycle 1'!C$10:C$999,MATCH($A947,'Cycle 1'!$L$10:$L$999,0),1)),INDEX('Cycle 2'!C$10:C$999,MATCH($A947,'Cycle 2'!$L$10:$L$999,0),1)),INDEX('Cycle 3'!C$10:C$999,MATCH($A947,'Cycle 3'!$L$10:$L$999,0),1)),INDEX('Cycle 4'!C$10:C$999,MATCH($A947,'Cycle 4'!$L$10:$L$999,0),1)),INDEX('Cycle 5'!C$10:C$999,MATCH($A947,'Cycle 5'!$L$10:$L$999,0),1)),INDEX('Cycle 6'!C$10:C$999,MATCH($A947,'Cycle 6'!$L$10:$L$999,0),1)),INDEX('Cycle 7'!C$10:C$999,MATCH($A947,'Cycle 7'!$L$10:$L$999,0),1)),INDEX('Cycle 8'!C$10:C$999,MATCH($A947,'Cycle 8'!$L$10:$L$999,0),1)),INDEX('Cycle 9'!C$10:C$999,MATCH($A947,'Cycle 9'!$L$10:$L$999,0),1)),INDEX('Cycle 10'!C$10:C$999,MATCH($A947,'Cycle 10'!$L$10:$L$999,0),1)),INDEX('Cycle 11'!C$10:C$999,MATCH($A947,'Cycle 11'!$L$10:$L$999,0),1)),"")="","",IFERROR(IFERROR(IFERROR(IFERROR(IFERROR(IFERROR(IFERROR(IFERROR(IFERROR(IFERROR(IFERROR(IFERROR(INDEX(Summer!C$10:C$999,MATCH($A947,Summer!$L$10:$L$999,0),1),INDEX('Cycle 1'!C$10:C$999,MATCH($A947,'Cycle 1'!$L$10:$L$999,0),1)),INDEX('Cycle 2'!C$10:C$999,MATCH($A947,'Cycle 2'!$L$10:$L$999,0),1)),INDEX('Cycle 3'!C$10:C$999,MATCH($A947,'Cycle 3'!$L$10:$L$999,0),1)),INDEX('Cycle 4'!C$10:C$999,MATCH($A947,'Cycle 4'!$L$10:$L$999,0),1)),INDEX('Cycle 5'!C$10:C$999,MATCH($A947,'Cycle 5'!$L$10:$L$999,0),1)),INDEX('Cycle 6'!C$10:C$999,MATCH($A947,'Cycle 6'!$L$10:$L$999,0),1)),INDEX('Cycle 7'!C$10:C$999,MATCH($A947,'Cycle 7'!$L$10:$L$999,0),1)),INDEX('Cycle 8'!C$10:C$999,MATCH($A947,'Cycle 8'!$L$10:$L$999,0),1)),INDEX('Cycle 9'!C$10:C$999,MATCH($A947,'Cycle 9'!$L$10:$L$999,0),1)),INDEX('Cycle 10'!C$10:C$999,MATCH($A947,'Cycle 10'!$L$10:$L$999,0),1)),INDEX('Cycle 11'!C$10:C$999,MATCH($A947,'Cycle 11'!$L$10:$L$999,0),1)),""))</f>
        <v/>
      </c>
      <c r="E947" t="str">
        <f>IF(IFERROR(IFERROR(IFERROR(IFERROR(IFERROR(IFERROR(IFERROR(IFERROR(IFERROR(IFERROR(IFERROR(IFERROR(INDEX(Summer!D$10:D$999,MATCH($A947,Summer!$L$10:$L$999,0),1),INDEX('Cycle 1'!D$10:D$999,MATCH($A947,'Cycle 1'!$L$10:$L$999,0),1)),INDEX('Cycle 2'!D$10:D$999,MATCH($A947,'Cycle 2'!$L$10:$L$999,0),1)),INDEX('Cycle 3'!D$10:D$999,MATCH($A947,'Cycle 3'!$L$10:$L$999,0),1)),INDEX('Cycle 4'!D$10:D$999,MATCH($A947,'Cycle 4'!$L$10:$L$999,0),1)),INDEX('Cycle 5'!D$10:D$999,MATCH($A947,'Cycle 5'!$L$10:$L$999,0),1)),INDEX('Cycle 6'!D$10:D$999,MATCH($A947,'Cycle 6'!$L$10:$L$999,0),1)),INDEX('Cycle 7'!D$10:D$999,MATCH($A947,'Cycle 7'!$L$10:$L$999,0),1)),INDEX('Cycle 8'!D$10:D$999,MATCH($A947,'Cycle 8'!$L$10:$L$999,0),1)),INDEX('Cycle 9'!D$10:D$999,MATCH($A947,'Cycle 9'!$L$10:$L$999,0),1)),INDEX('Cycle 10'!D$10:D$999,MATCH($A947,'Cycle 10'!$L$10:$L$999,0),1)),INDEX('Cycle 11'!D$10:D$999,MATCH($A947,'Cycle 11'!$L$10:$L$999,0),1)),"")="","",IFERROR(IFERROR(IFERROR(IFERROR(IFERROR(IFERROR(IFERROR(IFERROR(IFERROR(IFERROR(IFERROR(IFERROR(INDEX(Summer!D$10:D$999,MATCH($A947,Summer!$L$10:$L$999,0),1),INDEX('Cycle 1'!D$10:D$999,MATCH($A947,'Cycle 1'!$L$10:$L$999,0),1)),INDEX('Cycle 2'!D$10:D$999,MATCH($A947,'Cycle 2'!$L$10:$L$999,0),1)),INDEX('Cycle 3'!D$10:D$999,MATCH($A947,'Cycle 3'!$L$10:$L$999,0),1)),INDEX('Cycle 4'!D$10:D$999,MATCH($A947,'Cycle 4'!$L$10:$L$999,0),1)),INDEX('Cycle 5'!D$10:D$999,MATCH($A947,'Cycle 5'!$L$10:$L$999,0),1)),INDEX('Cycle 6'!D$10:D$999,MATCH($A947,'Cycle 6'!$L$10:$L$999,0),1)),INDEX('Cycle 7'!D$10:D$999,MATCH($A947,'Cycle 7'!$L$10:$L$999,0),1)),INDEX('Cycle 8'!D$10:D$999,MATCH($A947,'Cycle 8'!$L$10:$L$999,0),1)),INDEX('Cycle 9'!D$10:D$999,MATCH($A947,'Cycle 9'!$L$10:$L$999,0),1)),INDEX('Cycle 10'!D$10:D$999,MATCH($A947,'Cycle 10'!$L$10:$L$999,0),1)),INDEX('Cycle 11'!D$10:D$999,MATCH($A947,'Cycle 11'!$L$10:$L$999,0),1)),""))</f>
        <v/>
      </c>
      <c r="F947" t="str">
        <f>IF(IFERROR(IFERROR(IFERROR(IFERROR(IFERROR(IFERROR(IFERROR(IFERROR(IFERROR(IFERROR(IFERROR(IFERROR(INDEX(Summer!E$10:E$999,MATCH($A947,Summer!$L$10:$L$999,0),1),INDEX('Cycle 1'!E$10:E$999,MATCH($A947,'Cycle 1'!$L$10:$L$999,0),1)),INDEX('Cycle 2'!E$10:E$999,MATCH($A947,'Cycle 2'!$L$10:$L$999,0),1)),INDEX('Cycle 3'!E$10:E$999,MATCH($A947,'Cycle 3'!$L$10:$L$999,0),1)),INDEX('Cycle 4'!E$10:E$999,MATCH($A947,'Cycle 4'!$L$10:$L$999,0),1)),INDEX('Cycle 5'!E$10:E$999,MATCH($A947,'Cycle 5'!$L$10:$L$999,0),1)),INDEX('Cycle 6'!E$10:E$999,MATCH($A947,'Cycle 6'!$L$10:$L$999,0),1)),INDEX('Cycle 7'!E$10:E$999,MATCH($A947,'Cycle 7'!$L$10:$L$999,0),1)),INDEX('Cycle 8'!E$10:E$999,MATCH($A947,'Cycle 8'!$L$10:$L$999,0),1)),INDEX('Cycle 9'!E$10:E$999,MATCH($A947,'Cycle 9'!$L$10:$L$999,0),1)),INDEX('Cycle 10'!E$10:E$999,MATCH($A947,'Cycle 10'!$L$10:$L$999,0),1)),INDEX('Cycle 11'!E$10:E$999,MATCH($A947,'Cycle 11'!$L$10:$L$999,0),1)),"")="","",IFERROR(IFERROR(IFERROR(IFERROR(IFERROR(IFERROR(IFERROR(IFERROR(IFERROR(IFERROR(IFERROR(IFERROR(INDEX(Summer!E$10:E$999,MATCH($A947,Summer!$L$10:$L$999,0),1),INDEX('Cycle 1'!E$10:E$999,MATCH($A947,'Cycle 1'!$L$10:$L$999,0),1)),INDEX('Cycle 2'!E$10:E$999,MATCH($A947,'Cycle 2'!$L$10:$L$999,0),1)),INDEX('Cycle 3'!E$10:E$999,MATCH($A947,'Cycle 3'!$L$10:$L$999,0),1)),INDEX('Cycle 4'!E$10:E$999,MATCH($A947,'Cycle 4'!$L$10:$L$999,0),1)),INDEX('Cycle 5'!E$10:E$999,MATCH($A947,'Cycle 5'!$L$10:$L$999,0),1)),INDEX('Cycle 6'!E$10:E$999,MATCH($A947,'Cycle 6'!$L$10:$L$999,0),1)),INDEX('Cycle 7'!E$10:E$999,MATCH($A947,'Cycle 7'!$L$10:$L$999,0),1)),INDEX('Cycle 8'!E$10:E$999,MATCH($A947,'Cycle 8'!$L$10:$L$999,0),1)),INDEX('Cycle 9'!E$10:E$999,MATCH($A947,'Cycle 9'!$L$10:$L$999,0),1)),INDEX('Cycle 10'!E$10:E$999,MATCH($A947,'Cycle 10'!$L$10:$L$999,0),1)),INDEX('Cycle 11'!E$10:E$999,MATCH($A947,'Cycle 11'!$L$10:$L$999,0),1)),""))</f>
        <v/>
      </c>
      <c r="G947" t="str">
        <f>IF(IFERROR(IFERROR(IFERROR(IFERROR(IFERROR(IFERROR(IFERROR(IFERROR(IFERROR(IFERROR(IFERROR(IFERROR(INDEX(Summer!F$10:F$999,MATCH($A947,Summer!$L$10:$L$999,0),1),INDEX('Cycle 1'!F$10:F$999,MATCH($A947,'Cycle 1'!$L$10:$L$999,0),1)),INDEX('Cycle 2'!F$10:F$999,MATCH($A947,'Cycle 2'!$L$10:$L$999,0),1)),INDEX('Cycle 3'!F$10:F$999,MATCH($A947,'Cycle 3'!$L$10:$L$999,0),1)),INDEX('Cycle 4'!F$10:F$999,MATCH($A947,'Cycle 4'!$L$10:$L$999,0),1)),INDEX('Cycle 5'!F$10:F$999,MATCH($A947,'Cycle 5'!$L$10:$L$999,0),1)),INDEX('Cycle 6'!F$10:F$999,MATCH($A947,'Cycle 6'!$L$10:$L$999,0),1)),INDEX('Cycle 7'!F$10:F$999,MATCH($A947,'Cycle 7'!$L$10:$L$999,0),1)),INDEX('Cycle 8'!F$10:F$999,MATCH($A947,'Cycle 8'!$L$10:$L$999,0),1)),INDEX('Cycle 9'!F$10:F$999,MATCH($A947,'Cycle 9'!$L$10:$L$999,0),1)),INDEX('Cycle 10'!F$10:F$999,MATCH($A947,'Cycle 10'!$L$10:$L$999,0),1)),INDEX('Cycle 11'!F$10:F$999,MATCH($A947,'Cycle 11'!$L$10:$L$999,0),1)),"")="","",IFERROR(IFERROR(IFERROR(IFERROR(IFERROR(IFERROR(IFERROR(IFERROR(IFERROR(IFERROR(IFERROR(IFERROR(INDEX(Summer!F$10:F$999,MATCH($A947,Summer!$L$10:$L$999,0),1),INDEX('Cycle 1'!F$10:F$999,MATCH($A947,'Cycle 1'!$L$10:$L$999,0),1)),INDEX('Cycle 2'!F$10:F$999,MATCH($A947,'Cycle 2'!$L$10:$L$999,0),1)),INDEX('Cycle 3'!F$10:F$999,MATCH($A947,'Cycle 3'!$L$10:$L$999,0),1)),INDEX('Cycle 4'!F$10:F$999,MATCH($A947,'Cycle 4'!$L$10:$L$999,0),1)),INDEX('Cycle 5'!F$10:F$999,MATCH($A947,'Cycle 5'!$L$10:$L$999,0),1)),INDEX('Cycle 6'!F$10:F$999,MATCH($A947,'Cycle 6'!$L$10:$L$999,0),1)),INDEX('Cycle 7'!F$10:F$999,MATCH($A947,'Cycle 7'!$L$10:$L$999,0),1)),INDEX('Cycle 8'!F$10:F$999,MATCH($A947,'Cycle 8'!$L$10:$L$999,0),1)),INDEX('Cycle 9'!F$10:F$999,MATCH($A947,'Cycle 9'!$L$10:$L$999,0),1)),INDEX('Cycle 10'!F$10:F$999,MATCH($A947,'Cycle 10'!$L$10:$L$999,0),1)),INDEX('Cycle 11'!F$10:F$999,MATCH($A947,'Cycle 11'!$L$10:$L$999,0),1)),""))</f>
        <v/>
      </c>
      <c r="H947" t="str">
        <f>IF(IFERROR(IFERROR(IFERROR(IFERROR(IFERROR(IFERROR(IFERROR(IFERROR(IFERROR(IFERROR(IFERROR(IFERROR(INDEX(Summer!G$10:G$999,MATCH($A947,Summer!$L$10:$L$999,0),1),INDEX('Cycle 1'!G$10:G$999,MATCH($A947,'Cycle 1'!$L$10:$L$999,0),1)),INDEX('Cycle 2'!G$10:G$999,MATCH($A947,'Cycle 2'!$L$10:$L$999,0),1)),INDEX('Cycle 3'!G$10:G$999,MATCH($A947,'Cycle 3'!$L$10:$L$999,0),1)),INDEX('Cycle 4'!G$10:G$999,MATCH($A947,'Cycle 4'!$L$10:$L$999,0),1)),INDEX('Cycle 5'!G$10:G$999,MATCH($A947,'Cycle 5'!$L$10:$L$999,0),1)),INDEX('Cycle 6'!G$10:G$999,MATCH($A947,'Cycle 6'!$L$10:$L$999,0),1)),INDEX('Cycle 7'!G$10:G$999,MATCH($A947,'Cycle 7'!$L$10:$L$999,0),1)),INDEX('Cycle 8'!G$10:G$999,MATCH($A947,'Cycle 8'!$L$10:$L$999,0),1)),INDEX('Cycle 9'!G$10:G$999,MATCH($A947,'Cycle 9'!$L$10:$L$999,0),1)),INDEX('Cycle 10'!G$10:G$999,MATCH($A947,'Cycle 10'!$L$10:$L$999,0),1)),INDEX('Cycle 11'!G$10:G$999,MATCH($A947,'Cycle 11'!$L$10:$L$999,0),1)),"")="","",IFERROR(IFERROR(IFERROR(IFERROR(IFERROR(IFERROR(IFERROR(IFERROR(IFERROR(IFERROR(IFERROR(IFERROR(INDEX(Summer!G$10:G$999,MATCH($A947,Summer!$L$10:$L$999,0),1),INDEX('Cycle 1'!G$10:G$999,MATCH($A947,'Cycle 1'!$L$10:$L$999,0),1)),INDEX('Cycle 2'!G$10:G$999,MATCH($A947,'Cycle 2'!$L$10:$L$999,0),1)),INDEX('Cycle 3'!G$10:G$999,MATCH($A947,'Cycle 3'!$L$10:$L$999,0),1)),INDEX('Cycle 4'!G$10:G$999,MATCH($A947,'Cycle 4'!$L$10:$L$999,0),1)),INDEX('Cycle 5'!G$10:G$999,MATCH($A947,'Cycle 5'!$L$10:$L$999,0),1)),INDEX('Cycle 6'!G$10:G$999,MATCH($A947,'Cycle 6'!$L$10:$L$999,0),1)),INDEX('Cycle 7'!G$10:G$999,MATCH($A947,'Cycle 7'!$L$10:$L$999,0),1)),INDEX('Cycle 8'!G$10:G$999,MATCH($A947,'Cycle 8'!$L$10:$L$999,0),1)),INDEX('Cycle 9'!G$10:G$999,MATCH($A947,'Cycle 9'!$L$10:$L$999,0),1)),INDEX('Cycle 10'!G$10:G$999,MATCH($A947,'Cycle 10'!$L$10:$L$999,0),1)),INDEX('Cycle 11'!G$10:G$999,MATCH($A947,'Cycle 11'!$L$10:$L$999,0),1)),""))</f>
        <v/>
      </c>
      <c r="I947">
        <f>IFERROR(IF(C947="",MAX(I$1:I946),IF(ROW(C$2)=ROW(C947),1,IF(ISERROR(VLOOKUP(C947,C$2:C946,1,FALSE)),MAX(I$1:I946)+1,MAX(I$1:I946)))),"")</f>
        <v>0</v>
      </c>
      <c r="J947" t="str">
        <f t="shared" si="96"/>
        <v/>
      </c>
      <c r="K947" t="str">
        <f t="shared" si="100"/>
        <v/>
      </c>
      <c r="L947" t="str">
        <f t="shared" si="100"/>
        <v/>
      </c>
      <c r="M947" t="str">
        <f t="shared" si="100"/>
        <v/>
      </c>
      <c r="N947" t="str">
        <f t="shared" si="100"/>
        <v/>
      </c>
      <c r="O947" t="str">
        <f t="shared" si="100"/>
        <v/>
      </c>
      <c r="P947" t="str">
        <f t="shared" si="100"/>
        <v/>
      </c>
      <c r="Q947" t="str">
        <f t="shared" si="100"/>
        <v/>
      </c>
      <c r="R947" t="str">
        <f t="shared" si="100"/>
        <v/>
      </c>
      <c r="S947" t="str">
        <f t="shared" si="100"/>
        <v/>
      </c>
      <c r="T947" t="str">
        <f t="shared" si="100"/>
        <v/>
      </c>
      <c r="U947" t="str">
        <f t="shared" si="100"/>
        <v/>
      </c>
      <c r="V947" t="str">
        <f t="shared" si="100"/>
        <v/>
      </c>
      <c r="W947" t="str">
        <f t="shared" si="97"/>
        <v/>
      </c>
      <c r="X947">
        <f>IF(OR(H947="No",H947=""),0,IF(COUNTIFS(H$2:H947,"Yes",C$2:C947,C947)&gt;1,0,COUNTIFS(H$2:H947,"Yes",C$2:C947,C947)))+IF(X946=$X$1,0,X946)</f>
        <v>0</v>
      </c>
    </row>
    <row r="948" spans="1:24" x14ac:dyDescent="0.3">
      <c r="A948">
        <f>ROWS($A$2:$A948)</f>
        <v>947</v>
      </c>
      <c r="B948" t="str">
        <f>IF(ISERROR(VLOOKUP(A948,Summer!L$11:L$500,1,FALSE)),IF(ISERROR(VLOOKUP(A948,'Cycle 1'!L$11:L$500,1,FALSE)),IF(ISERROR(VLOOKUP(A948,'Cycle 2'!L$11:L$500,1,FALSE)),IF(ISERROR(VLOOKUP(A948,'Cycle 3'!L$11:L$500,1,FALSE)),IF(ISERROR(VLOOKUP(A948,'Cycle 4'!L$11:L$500,1,FALSE)),IF(ISERROR(VLOOKUP(A948,'Cycle 5'!L$11:L$500,1,FALSE)),IF(ISERROR(VLOOKUP(A948,'Cycle 6'!L$11:L$500,1,FALSE)),IF(ISERROR(VLOOKUP(A948,'Cycle 7'!L$11:L$500,1,FALSE)),IF(ISERROR(VLOOKUP(A948,'Cycle 8'!L$11:L$500,1,FALSE)),IF(ISERROR(VLOOKUP(A948,'Cycle 9'!L$11:L$500,1,FALSE)),IF(ISERROR(VLOOKUP(A948,'Cycle 10'!L$11:L$500,1,FALSE)),IF(ISERROR(VLOOKUP(A948,'Cycle 11'!L$11:L$500,1,FALSE)),"","Cycle 11"),"Cycle 10"),"Cycle 9"),"Cycle 8"),"Cycle 7"),"Cycle 6"),"Cycle 5"),"Cycle 4"),"Cycle 3"),"Cycle 2"),"Cycle 1"),"Summer")</f>
        <v/>
      </c>
      <c r="C948" t="str">
        <f>IF(IFERROR(IFERROR(IFERROR(IFERROR(IFERROR(IFERROR(IFERROR(IFERROR(IFERROR(IFERROR(IFERROR(IFERROR(INDEX(Summer!B$10:B$999,MATCH($A948,Summer!$L$10:$L$999,0),1),INDEX('Cycle 1'!B$10:B$999,MATCH($A948,'Cycle 1'!$L$10:$L$999,0),1)),INDEX('Cycle 2'!B$10:B$999,MATCH($A948,'Cycle 2'!$L$10:$L$999,0),1)),INDEX('Cycle 3'!B$10:B$999,MATCH($A948,'Cycle 3'!$L$10:$L$999,0),1)),INDEX('Cycle 4'!B$10:B$999,MATCH($A948,'Cycle 4'!$L$10:$L$999,0),1)),INDEX('Cycle 5'!B$10:B$999,MATCH($A948,'Cycle 5'!$L$10:$L$999,0),1)),INDEX('Cycle 6'!B$10:B$999,MATCH($A948,'Cycle 6'!$L$10:$L$999,0),1)),INDEX('Cycle 7'!B$10:B$999,MATCH($A948,'Cycle 7'!$L$10:$L$999,0),1)),INDEX('Cycle 8'!B$10:B$999,MATCH($A948,'Cycle 8'!$L$10:$L$999,0),1)),INDEX('Cycle 9'!B$10:B$999,MATCH($A948,'Cycle 9'!$L$10:$L$999,0),1)),INDEX('Cycle 10'!B$10:B$999,MATCH($A948,'Cycle 10'!$L$10:$L$999,0),1)),INDEX('Cycle 11'!B$10:B$999,MATCH($A948,'Cycle 11'!$L$10:$L$999,0),1)),"")="","",IFERROR(IFERROR(IFERROR(IFERROR(IFERROR(IFERROR(IFERROR(IFERROR(IFERROR(IFERROR(IFERROR(IFERROR(INDEX(Summer!B$10:B$999,MATCH($A948,Summer!$L$10:$L$999,0),1),INDEX('Cycle 1'!B$10:B$999,MATCH($A948,'Cycle 1'!$L$10:$L$999,0),1)),INDEX('Cycle 2'!B$10:B$999,MATCH($A948,'Cycle 2'!$L$10:$L$999,0),1)),INDEX('Cycle 3'!B$10:B$999,MATCH($A948,'Cycle 3'!$L$10:$L$999,0),1)),INDEX('Cycle 4'!B$10:B$999,MATCH($A948,'Cycle 4'!$L$10:$L$999,0),1)),INDEX('Cycle 5'!B$10:B$999,MATCH($A948,'Cycle 5'!$L$10:$L$999,0),1)),INDEX('Cycle 6'!B$10:B$999,MATCH($A948,'Cycle 6'!$L$10:$L$999,0),1)),INDEX('Cycle 7'!B$10:B$999,MATCH($A948,'Cycle 7'!$L$10:$L$999,0),1)),INDEX('Cycle 8'!B$10:B$999,MATCH($A948,'Cycle 8'!$L$10:$L$999,0),1)),INDEX('Cycle 9'!B$10:B$999,MATCH($A948,'Cycle 9'!$L$10:$L$999,0),1)),INDEX('Cycle 10'!B$10:B$999,MATCH($A948,'Cycle 10'!$L$10:$L$999,0),1)),INDEX('Cycle 11'!B$10:B$999,MATCH($A948,'Cycle 11'!$L$10:$L$999,0),1)),""))</f>
        <v/>
      </c>
      <c r="D948" t="str">
        <f>IF(IFERROR(IFERROR(IFERROR(IFERROR(IFERROR(IFERROR(IFERROR(IFERROR(IFERROR(IFERROR(IFERROR(IFERROR(INDEX(Summer!C$10:C$999,MATCH($A948,Summer!$L$10:$L$999,0),1),INDEX('Cycle 1'!C$10:C$999,MATCH($A948,'Cycle 1'!$L$10:$L$999,0),1)),INDEX('Cycle 2'!C$10:C$999,MATCH($A948,'Cycle 2'!$L$10:$L$999,0),1)),INDEX('Cycle 3'!C$10:C$999,MATCH($A948,'Cycle 3'!$L$10:$L$999,0),1)),INDEX('Cycle 4'!C$10:C$999,MATCH($A948,'Cycle 4'!$L$10:$L$999,0),1)),INDEX('Cycle 5'!C$10:C$999,MATCH($A948,'Cycle 5'!$L$10:$L$999,0),1)),INDEX('Cycle 6'!C$10:C$999,MATCH($A948,'Cycle 6'!$L$10:$L$999,0),1)),INDEX('Cycle 7'!C$10:C$999,MATCH($A948,'Cycle 7'!$L$10:$L$999,0),1)),INDEX('Cycle 8'!C$10:C$999,MATCH($A948,'Cycle 8'!$L$10:$L$999,0),1)),INDEX('Cycle 9'!C$10:C$999,MATCH($A948,'Cycle 9'!$L$10:$L$999,0),1)),INDEX('Cycle 10'!C$10:C$999,MATCH($A948,'Cycle 10'!$L$10:$L$999,0),1)),INDEX('Cycle 11'!C$10:C$999,MATCH($A948,'Cycle 11'!$L$10:$L$999,0),1)),"")="","",IFERROR(IFERROR(IFERROR(IFERROR(IFERROR(IFERROR(IFERROR(IFERROR(IFERROR(IFERROR(IFERROR(IFERROR(INDEX(Summer!C$10:C$999,MATCH($A948,Summer!$L$10:$L$999,0),1),INDEX('Cycle 1'!C$10:C$999,MATCH($A948,'Cycle 1'!$L$10:$L$999,0),1)),INDEX('Cycle 2'!C$10:C$999,MATCH($A948,'Cycle 2'!$L$10:$L$999,0),1)),INDEX('Cycle 3'!C$10:C$999,MATCH($A948,'Cycle 3'!$L$10:$L$999,0),1)),INDEX('Cycle 4'!C$10:C$999,MATCH($A948,'Cycle 4'!$L$10:$L$999,0),1)),INDEX('Cycle 5'!C$10:C$999,MATCH($A948,'Cycle 5'!$L$10:$L$999,0),1)),INDEX('Cycle 6'!C$10:C$999,MATCH($A948,'Cycle 6'!$L$10:$L$999,0),1)),INDEX('Cycle 7'!C$10:C$999,MATCH($A948,'Cycle 7'!$L$10:$L$999,0),1)),INDEX('Cycle 8'!C$10:C$999,MATCH($A948,'Cycle 8'!$L$10:$L$999,0),1)),INDEX('Cycle 9'!C$10:C$999,MATCH($A948,'Cycle 9'!$L$10:$L$999,0),1)),INDEX('Cycle 10'!C$10:C$999,MATCH($A948,'Cycle 10'!$L$10:$L$999,0),1)),INDEX('Cycle 11'!C$10:C$999,MATCH($A948,'Cycle 11'!$L$10:$L$999,0),1)),""))</f>
        <v/>
      </c>
      <c r="E948" t="str">
        <f>IF(IFERROR(IFERROR(IFERROR(IFERROR(IFERROR(IFERROR(IFERROR(IFERROR(IFERROR(IFERROR(IFERROR(IFERROR(INDEX(Summer!D$10:D$999,MATCH($A948,Summer!$L$10:$L$999,0),1),INDEX('Cycle 1'!D$10:D$999,MATCH($A948,'Cycle 1'!$L$10:$L$999,0),1)),INDEX('Cycle 2'!D$10:D$999,MATCH($A948,'Cycle 2'!$L$10:$L$999,0),1)),INDEX('Cycle 3'!D$10:D$999,MATCH($A948,'Cycle 3'!$L$10:$L$999,0),1)),INDEX('Cycle 4'!D$10:D$999,MATCH($A948,'Cycle 4'!$L$10:$L$999,0),1)),INDEX('Cycle 5'!D$10:D$999,MATCH($A948,'Cycle 5'!$L$10:$L$999,0),1)),INDEX('Cycle 6'!D$10:D$999,MATCH($A948,'Cycle 6'!$L$10:$L$999,0),1)),INDEX('Cycle 7'!D$10:D$999,MATCH($A948,'Cycle 7'!$L$10:$L$999,0),1)),INDEX('Cycle 8'!D$10:D$999,MATCH($A948,'Cycle 8'!$L$10:$L$999,0),1)),INDEX('Cycle 9'!D$10:D$999,MATCH($A948,'Cycle 9'!$L$10:$L$999,0),1)),INDEX('Cycle 10'!D$10:D$999,MATCH($A948,'Cycle 10'!$L$10:$L$999,0),1)),INDEX('Cycle 11'!D$10:D$999,MATCH($A948,'Cycle 11'!$L$10:$L$999,0),1)),"")="","",IFERROR(IFERROR(IFERROR(IFERROR(IFERROR(IFERROR(IFERROR(IFERROR(IFERROR(IFERROR(IFERROR(IFERROR(INDEX(Summer!D$10:D$999,MATCH($A948,Summer!$L$10:$L$999,0),1),INDEX('Cycle 1'!D$10:D$999,MATCH($A948,'Cycle 1'!$L$10:$L$999,0),1)),INDEX('Cycle 2'!D$10:D$999,MATCH($A948,'Cycle 2'!$L$10:$L$999,0),1)),INDEX('Cycle 3'!D$10:D$999,MATCH($A948,'Cycle 3'!$L$10:$L$999,0),1)),INDEX('Cycle 4'!D$10:D$999,MATCH($A948,'Cycle 4'!$L$10:$L$999,0),1)),INDEX('Cycle 5'!D$10:D$999,MATCH($A948,'Cycle 5'!$L$10:$L$999,0),1)),INDEX('Cycle 6'!D$10:D$999,MATCH($A948,'Cycle 6'!$L$10:$L$999,0),1)),INDEX('Cycle 7'!D$10:D$999,MATCH($A948,'Cycle 7'!$L$10:$L$999,0),1)),INDEX('Cycle 8'!D$10:D$999,MATCH($A948,'Cycle 8'!$L$10:$L$999,0),1)),INDEX('Cycle 9'!D$10:D$999,MATCH($A948,'Cycle 9'!$L$10:$L$999,0),1)),INDEX('Cycle 10'!D$10:D$999,MATCH($A948,'Cycle 10'!$L$10:$L$999,0),1)),INDEX('Cycle 11'!D$10:D$999,MATCH($A948,'Cycle 11'!$L$10:$L$999,0),1)),""))</f>
        <v/>
      </c>
      <c r="F948" t="str">
        <f>IF(IFERROR(IFERROR(IFERROR(IFERROR(IFERROR(IFERROR(IFERROR(IFERROR(IFERROR(IFERROR(IFERROR(IFERROR(INDEX(Summer!E$10:E$999,MATCH($A948,Summer!$L$10:$L$999,0),1),INDEX('Cycle 1'!E$10:E$999,MATCH($A948,'Cycle 1'!$L$10:$L$999,0),1)),INDEX('Cycle 2'!E$10:E$999,MATCH($A948,'Cycle 2'!$L$10:$L$999,0),1)),INDEX('Cycle 3'!E$10:E$999,MATCH($A948,'Cycle 3'!$L$10:$L$999,0),1)),INDEX('Cycle 4'!E$10:E$999,MATCH($A948,'Cycle 4'!$L$10:$L$999,0),1)),INDEX('Cycle 5'!E$10:E$999,MATCH($A948,'Cycle 5'!$L$10:$L$999,0),1)),INDEX('Cycle 6'!E$10:E$999,MATCH($A948,'Cycle 6'!$L$10:$L$999,0),1)),INDEX('Cycle 7'!E$10:E$999,MATCH($A948,'Cycle 7'!$L$10:$L$999,0),1)),INDEX('Cycle 8'!E$10:E$999,MATCH($A948,'Cycle 8'!$L$10:$L$999,0),1)),INDEX('Cycle 9'!E$10:E$999,MATCH($A948,'Cycle 9'!$L$10:$L$999,0),1)),INDEX('Cycle 10'!E$10:E$999,MATCH($A948,'Cycle 10'!$L$10:$L$999,0),1)),INDEX('Cycle 11'!E$10:E$999,MATCH($A948,'Cycle 11'!$L$10:$L$999,0),1)),"")="","",IFERROR(IFERROR(IFERROR(IFERROR(IFERROR(IFERROR(IFERROR(IFERROR(IFERROR(IFERROR(IFERROR(IFERROR(INDEX(Summer!E$10:E$999,MATCH($A948,Summer!$L$10:$L$999,0),1),INDEX('Cycle 1'!E$10:E$999,MATCH($A948,'Cycle 1'!$L$10:$L$999,0),1)),INDEX('Cycle 2'!E$10:E$999,MATCH($A948,'Cycle 2'!$L$10:$L$999,0),1)),INDEX('Cycle 3'!E$10:E$999,MATCH($A948,'Cycle 3'!$L$10:$L$999,0),1)),INDEX('Cycle 4'!E$10:E$999,MATCH($A948,'Cycle 4'!$L$10:$L$999,0),1)),INDEX('Cycle 5'!E$10:E$999,MATCH($A948,'Cycle 5'!$L$10:$L$999,0),1)),INDEX('Cycle 6'!E$10:E$999,MATCH($A948,'Cycle 6'!$L$10:$L$999,0),1)),INDEX('Cycle 7'!E$10:E$999,MATCH($A948,'Cycle 7'!$L$10:$L$999,0),1)),INDEX('Cycle 8'!E$10:E$999,MATCH($A948,'Cycle 8'!$L$10:$L$999,0),1)),INDEX('Cycle 9'!E$10:E$999,MATCH($A948,'Cycle 9'!$L$10:$L$999,0),1)),INDEX('Cycle 10'!E$10:E$999,MATCH($A948,'Cycle 10'!$L$10:$L$999,0),1)),INDEX('Cycle 11'!E$10:E$999,MATCH($A948,'Cycle 11'!$L$10:$L$999,0),1)),""))</f>
        <v/>
      </c>
      <c r="G948" t="str">
        <f>IF(IFERROR(IFERROR(IFERROR(IFERROR(IFERROR(IFERROR(IFERROR(IFERROR(IFERROR(IFERROR(IFERROR(IFERROR(INDEX(Summer!F$10:F$999,MATCH($A948,Summer!$L$10:$L$999,0),1),INDEX('Cycle 1'!F$10:F$999,MATCH($A948,'Cycle 1'!$L$10:$L$999,0),1)),INDEX('Cycle 2'!F$10:F$999,MATCH($A948,'Cycle 2'!$L$10:$L$999,0),1)),INDEX('Cycle 3'!F$10:F$999,MATCH($A948,'Cycle 3'!$L$10:$L$999,0),1)),INDEX('Cycle 4'!F$10:F$999,MATCH($A948,'Cycle 4'!$L$10:$L$999,0),1)),INDEX('Cycle 5'!F$10:F$999,MATCH($A948,'Cycle 5'!$L$10:$L$999,0),1)),INDEX('Cycle 6'!F$10:F$999,MATCH($A948,'Cycle 6'!$L$10:$L$999,0),1)),INDEX('Cycle 7'!F$10:F$999,MATCH($A948,'Cycle 7'!$L$10:$L$999,0),1)),INDEX('Cycle 8'!F$10:F$999,MATCH($A948,'Cycle 8'!$L$10:$L$999,0),1)),INDEX('Cycle 9'!F$10:F$999,MATCH($A948,'Cycle 9'!$L$10:$L$999,0),1)),INDEX('Cycle 10'!F$10:F$999,MATCH($A948,'Cycle 10'!$L$10:$L$999,0),1)),INDEX('Cycle 11'!F$10:F$999,MATCH($A948,'Cycle 11'!$L$10:$L$999,0),1)),"")="","",IFERROR(IFERROR(IFERROR(IFERROR(IFERROR(IFERROR(IFERROR(IFERROR(IFERROR(IFERROR(IFERROR(IFERROR(INDEX(Summer!F$10:F$999,MATCH($A948,Summer!$L$10:$L$999,0),1),INDEX('Cycle 1'!F$10:F$999,MATCH($A948,'Cycle 1'!$L$10:$L$999,0),1)),INDEX('Cycle 2'!F$10:F$999,MATCH($A948,'Cycle 2'!$L$10:$L$999,0),1)),INDEX('Cycle 3'!F$10:F$999,MATCH($A948,'Cycle 3'!$L$10:$L$999,0),1)),INDEX('Cycle 4'!F$10:F$999,MATCH($A948,'Cycle 4'!$L$10:$L$999,0),1)),INDEX('Cycle 5'!F$10:F$999,MATCH($A948,'Cycle 5'!$L$10:$L$999,0),1)),INDEX('Cycle 6'!F$10:F$999,MATCH($A948,'Cycle 6'!$L$10:$L$999,0),1)),INDEX('Cycle 7'!F$10:F$999,MATCH($A948,'Cycle 7'!$L$10:$L$999,0),1)),INDEX('Cycle 8'!F$10:F$999,MATCH($A948,'Cycle 8'!$L$10:$L$999,0),1)),INDEX('Cycle 9'!F$10:F$999,MATCH($A948,'Cycle 9'!$L$10:$L$999,0),1)),INDEX('Cycle 10'!F$10:F$999,MATCH($A948,'Cycle 10'!$L$10:$L$999,0),1)),INDEX('Cycle 11'!F$10:F$999,MATCH($A948,'Cycle 11'!$L$10:$L$999,0),1)),""))</f>
        <v/>
      </c>
      <c r="H948" t="str">
        <f>IF(IFERROR(IFERROR(IFERROR(IFERROR(IFERROR(IFERROR(IFERROR(IFERROR(IFERROR(IFERROR(IFERROR(IFERROR(INDEX(Summer!G$10:G$999,MATCH($A948,Summer!$L$10:$L$999,0),1),INDEX('Cycle 1'!G$10:G$999,MATCH($A948,'Cycle 1'!$L$10:$L$999,0),1)),INDEX('Cycle 2'!G$10:G$999,MATCH($A948,'Cycle 2'!$L$10:$L$999,0),1)),INDEX('Cycle 3'!G$10:G$999,MATCH($A948,'Cycle 3'!$L$10:$L$999,0),1)),INDEX('Cycle 4'!G$10:G$999,MATCH($A948,'Cycle 4'!$L$10:$L$999,0),1)),INDEX('Cycle 5'!G$10:G$999,MATCH($A948,'Cycle 5'!$L$10:$L$999,0),1)),INDEX('Cycle 6'!G$10:G$999,MATCH($A948,'Cycle 6'!$L$10:$L$999,0),1)),INDEX('Cycle 7'!G$10:G$999,MATCH($A948,'Cycle 7'!$L$10:$L$999,0),1)),INDEX('Cycle 8'!G$10:G$999,MATCH($A948,'Cycle 8'!$L$10:$L$999,0),1)),INDEX('Cycle 9'!G$10:G$999,MATCH($A948,'Cycle 9'!$L$10:$L$999,0),1)),INDEX('Cycle 10'!G$10:G$999,MATCH($A948,'Cycle 10'!$L$10:$L$999,0),1)),INDEX('Cycle 11'!G$10:G$999,MATCH($A948,'Cycle 11'!$L$10:$L$999,0),1)),"")="","",IFERROR(IFERROR(IFERROR(IFERROR(IFERROR(IFERROR(IFERROR(IFERROR(IFERROR(IFERROR(IFERROR(IFERROR(INDEX(Summer!G$10:G$999,MATCH($A948,Summer!$L$10:$L$999,0),1),INDEX('Cycle 1'!G$10:G$999,MATCH($A948,'Cycle 1'!$L$10:$L$999,0),1)),INDEX('Cycle 2'!G$10:G$999,MATCH($A948,'Cycle 2'!$L$10:$L$999,0),1)),INDEX('Cycle 3'!G$10:G$999,MATCH($A948,'Cycle 3'!$L$10:$L$999,0),1)),INDEX('Cycle 4'!G$10:G$999,MATCH($A948,'Cycle 4'!$L$10:$L$999,0),1)),INDEX('Cycle 5'!G$10:G$999,MATCH($A948,'Cycle 5'!$L$10:$L$999,0),1)),INDEX('Cycle 6'!G$10:G$999,MATCH($A948,'Cycle 6'!$L$10:$L$999,0),1)),INDEX('Cycle 7'!G$10:G$999,MATCH($A948,'Cycle 7'!$L$10:$L$999,0),1)),INDEX('Cycle 8'!G$10:G$999,MATCH($A948,'Cycle 8'!$L$10:$L$999,0),1)),INDEX('Cycle 9'!G$10:G$999,MATCH($A948,'Cycle 9'!$L$10:$L$999,0),1)),INDEX('Cycle 10'!G$10:G$999,MATCH($A948,'Cycle 10'!$L$10:$L$999,0),1)),INDEX('Cycle 11'!G$10:G$999,MATCH($A948,'Cycle 11'!$L$10:$L$999,0),1)),""))</f>
        <v/>
      </c>
      <c r="I948">
        <f>IFERROR(IF(C948="",MAX(I$1:I947),IF(ROW(C$2)=ROW(C948),1,IF(ISERROR(VLOOKUP(C948,C$2:C947,1,FALSE)),MAX(I$1:I947)+1,MAX(I$1:I947)))),"")</f>
        <v>0</v>
      </c>
      <c r="J948" t="str">
        <f t="shared" si="96"/>
        <v/>
      </c>
      <c r="K948" t="str">
        <f t="shared" si="100"/>
        <v/>
      </c>
      <c r="L948" t="str">
        <f t="shared" si="100"/>
        <v/>
      </c>
      <c r="M948" t="str">
        <f t="shared" si="100"/>
        <v/>
      </c>
      <c r="N948" t="str">
        <f t="shared" si="100"/>
        <v/>
      </c>
      <c r="O948" t="str">
        <f t="shared" si="100"/>
        <v/>
      </c>
      <c r="P948" t="str">
        <f t="shared" si="100"/>
        <v/>
      </c>
      <c r="Q948" t="str">
        <f t="shared" si="100"/>
        <v/>
      </c>
      <c r="R948" t="str">
        <f t="shared" si="100"/>
        <v/>
      </c>
      <c r="S948" t="str">
        <f t="shared" si="100"/>
        <v/>
      </c>
      <c r="T948" t="str">
        <f t="shared" si="100"/>
        <v/>
      </c>
      <c r="U948" t="str">
        <f t="shared" si="100"/>
        <v/>
      </c>
      <c r="V948" t="str">
        <f t="shared" si="100"/>
        <v/>
      </c>
      <c r="W948" t="str">
        <f t="shared" si="97"/>
        <v/>
      </c>
      <c r="X948">
        <f>IF(OR(H948="No",H948=""),0,IF(COUNTIFS(H$2:H948,"Yes",C$2:C948,C948)&gt;1,0,COUNTIFS(H$2:H948,"Yes",C$2:C948,C948)))+IF(X947=$X$1,0,X947)</f>
        <v>0</v>
      </c>
    </row>
    <row r="949" spans="1:24" x14ac:dyDescent="0.3">
      <c r="A949">
        <f>ROWS($A$2:$A949)</f>
        <v>948</v>
      </c>
      <c r="B949" t="str">
        <f>IF(ISERROR(VLOOKUP(A949,Summer!L$11:L$500,1,FALSE)),IF(ISERROR(VLOOKUP(A949,'Cycle 1'!L$11:L$500,1,FALSE)),IF(ISERROR(VLOOKUP(A949,'Cycle 2'!L$11:L$500,1,FALSE)),IF(ISERROR(VLOOKUP(A949,'Cycle 3'!L$11:L$500,1,FALSE)),IF(ISERROR(VLOOKUP(A949,'Cycle 4'!L$11:L$500,1,FALSE)),IF(ISERROR(VLOOKUP(A949,'Cycle 5'!L$11:L$500,1,FALSE)),IF(ISERROR(VLOOKUP(A949,'Cycle 6'!L$11:L$500,1,FALSE)),IF(ISERROR(VLOOKUP(A949,'Cycle 7'!L$11:L$500,1,FALSE)),IF(ISERROR(VLOOKUP(A949,'Cycle 8'!L$11:L$500,1,FALSE)),IF(ISERROR(VLOOKUP(A949,'Cycle 9'!L$11:L$500,1,FALSE)),IF(ISERROR(VLOOKUP(A949,'Cycle 10'!L$11:L$500,1,FALSE)),IF(ISERROR(VLOOKUP(A949,'Cycle 11'!L$11:L$500,1,FALSE)),"","Cycle 11"),"Cycle 10"),"Cycle 9"),"Cycle 8"),"Cycle 7"),"Cycle 6"),"Cycle 5"),"Cycle 4"),"Cycle 3"),"Cycle 2"),"Cycle 1"),"Summer")</f>
        <v/>
      </c>
      <c r="C949" t="str">
        <f>IF(IFERROR(IFERROR(IFERROR(IFERROR(IFERROR(IFERROR(IFERROR(IFERROR(IFERROR(IFERROR(IFERROR(IFERROR(INDEX(Summer!B$10:B$999,MATCH($A949,Summer!$L$10:$L$999,0),1),INDEX('Cycle 1'!B$10:B$999,MATCH($A949,'Cycle 1'!$L$10:$L$999,0),1)),INDEX('Cycle 2'!B$10:B$999,MATCH($A949,'Cycle 2'!$L$10:$L$999,0),1)),INDEX('Cycle 3'!B$10:B$999,MATCH($A949,'Cycle 3'!$L$10:$L$999,0),1)),INDEX('Cycle 4'!B$10:B$999,MATCH($A949,'Cycle 4'!$L$10:$L$999,0),1)),INDEX('Cycle 5'!B$10:B$999,MATCH($A949,'Cycle 5'!$L$10:$L$999,0),1)),INDEX('Cycle 6'!B$10:B$999,MATCH($A949,'Cycle 6'!$L$10:$L$999,0),1)),INDEX('Cycle 7'!B$10:B$999,MATCH($A949,'Cycle 7'!$L$10:$L$999,0),1)),INDEX('Cycle 8'!B$10:B$999,MATCH($A949,'Cycle 8'!$L$10:$L$999,0),1)),INDEX('Cycle 9'!B$10:B$999,MATCH($A949,'Cycle 9'!$L$10:$L$999,0),1)),INDEX('Cycle 10'!B$10:B$999,MATCH($A949,'Cycle 10'!$L$10:$L$999,0),1)),INDEX('Cycle 11'!B$10:B$999,MATCH($A949,'Cycle 11'!$L$10:$L$999,0),1)),"")="","",IFERROR(IFERROR(IFERROR(IFERROR(IFERROR(IFERROR(IFERROR(IFERROR(IFERROR(IFERROR(IFERROR(IFERROR(INDEX(Summer!B$10:B$999,MATCH($A949,Summer!$L$10:$L$999,0),1),INDEX('Cycle 1'!B$10:B$999,MATCH($A949,'Cycle 1'!$L$10:$L$999,0),1)),INDEX('Cycle 2'!B$10:B$999,MATCH($A949,'Cycle 2'!$L$10:$L$999,0),1)),INDEX('Cycle 3'!B$10:B$999,MATCH($A949,'Cycle 3'!$L$10:$L$999,0),1)),INDEX('Cycle 4'!B$10:B$999,MATCH($A949,'Cycle 4'!$L$10:$L$999,0),1)),INDEX('Cycle 5'!B$10:B$999,MATCH($A949,'Cycle 5'!$L$10:$L$999,0),1)),INDEX('Cycle 6'!B$10:B$999,MATCH($A949,'Cycle 6'!$L$10:$L$999,0),1)),INDEX('Cycle 7'!B$10:B$999,MATCH($A949,'Cycle 7'!$L$10:$L$999,0),1)),INDEX('Cycle 8'!B$10:B$999,MATCH($A949,'Cycle 8'!$L$10:$L$999,0),1)),INDEX('Cycle 9'!B$10:B$999,MATCH($A949,'Cycle 9'!$L$10:$L$999,0),1)),INDEX('Cycle 10'!B$10:B$999,MATCH($A949,'Cycle 10'!$L$10:$L$999,0),1)),INDEX('Cycle 11'!B$10:B$999,MATCH($A949,'Cycle 11'!$L$10:$L$999,0),1)),""))</f>
        <v/>
      </c>
      <c r="D949" t="str">
        <f>IF(IFERROR(IFERROR(IFERROR(IFERROR(IFERROR(IFERROR(IFERROR(IFERROR(IFERROR(IFERROR(IFERROR(IFERROR(INDEX(Summer!C$10:C$999,MATCH($A949,Summer!$L$10:$L$999,0),1),INDEX('Cycle 1'!C$10:C$999,MATCH($A949,'Cycle 1'!$L$10:$L$999,0),1)),INDEX('Cycle 2'!C$10:C$999,MATCH($A949,'Cycle 2'!$L$10:$L$999,0),1)),INDEX('Cycle 3'!C$10:C$999,MATCH($A949,'Cycle 3'!$L$10:$L$999,0),1)),INDEX('Cycle 4'!C$10:C$999,MATCH($A949,'Cycle 4'!$L$10:$L$999,0),1)),INDEX('Cycle 5'!C$10:C$999,MATCH($A949,'Cycle 5'!$L$10:$L$999,0),1)),INDEX('Cycle 6'!C$10:C$999,MATCH($A949,'Cycle 6'!$L$10:$L$999,0),1)),INDEX('Cycle 7'!C$10:C$999,MATCH($A949,'Cycle 7'!$L$10:$L$999,0),1)),INDEX('Cycle 8'!C$10:C$999,MATCH($A949,'Cycle 8'!$L$10:$L$999,0),1)),INDEX('Cycle 9'!C$10:C$999,MATCH($A949,'Cycle 9'!$L$10:$L$999,0),1)),INDEX('Cycle 10'!C$10:C$999,MATCH($A949,'Cycle 10'!$L$10:$L$999,0),1)),INDEX('Cycle 11'!C$10:C$999,MATCH($A949,'Cycle 11'!$L$10:$L$999,0),1)),"")="","",IFERROR(IFERROR(IFERROR(IFERROR(IFERROR(IFERROR(IFERROR(IFERROR(IFERROR(IFERROR(IFERROR(IFERROR(INDEX(Summer!C$10:C$999,MATCH($A949,Summer!$L$10:$L$999,0),1),INDEX('Cycle 1'!C$10:C$999,MATCH($A949,'Cycle 1'!$L$10:$L$999,0),1)),INDEX('Cycle 2'!C$10:C$999,MATCH($A949,'Cycle 2'!$L$10:$L$999,0),1)),INDEX('Cycle 3'!C$10:C$999,MATCH($A949,'Cycle 3'!$L$10:$L$999,0),1)),INDEX('Cycle 4'!C$10:C$999,MATCH($A949,'Cycle 4'!$L$10:$L$999,0),1)),INDEX('Cycle 5'!C$10:C$999,MATCH($A949,'Cycle 5'!$L$10:$L$999,0),1)),INDEX('Cycle 6'!C$10:C$999,MATCH($A949,'Cycle 6'!$L$10:$L$999,0),1)),INDEX('Cycle 7'!C$10:C$999,MATCH($A949,'Cycle 7'!$L$10:$L$999,0),1)),INDEX('Cycle 8'!C$10:C$999,MATCH($A949,'Cycle 8'!$L$10:$L$999,0),1)),INDEX('Cycle 9'!C$10:C$999,MATCH($A949,'Cycle 9'!$L$10:$L$999,0),1)),INDEX('Cycle 10'!C$10:C$999,MATCH($A949,'Cycle 10'!$L$10:$L$999,0),1)),INDEX('Cycle 11'!C$10:C$999,MATCH($A949,'Cycle 11'!$L$10:$L$999,0),1)),""))</f>
        <v/>
      </c>
      <c r="E949" t="str">
        <f>IF(IFERROR(IFERROR(IFERROR(IFERROR(IFERROR(IFERROR(IFERROR(IFERROR(IFERROR(IFERROR(IFERROR(IFERROR(INDEX(Summer!D$10:D$999,MATCH($A949,Summer!$L$10:$L$999,0),1),INDEX('Cycle 1'!D$10:D$999,MATCH($A949,'Cycle 1'!$L$10:$L$999,0),1)),INDEX('Cycle 2'!D$10:D$999,MATCH($A949,'Cycle 2'!$L$10:$L$999,0),1)),INDEX('Cycle 3'!D$10:D$999,MATCH($A949,'Cycle 3'!$L$10:$L$999,0),1)),INDEX('Cycle 4'!D$10:D$999,MATCH($A949,'Cycle 4'!$L$10:$L$999,0),1)),INDEX('Cycle 5'!D$10:D$999,MATCH($A949,'Cycle 5'!$L$10:$L$999,0),1)),INDEX('Cycle 6'!D$10:D$999,MATCH($A949,'Cycle 6'!$L$10:$L$999,0),1)),INDEX('Cycle 7'!D$10:D$999,MATCH($A949,'Cycle 7'!$L$10:$L$999,0),1)),INDEX('Cycle 8'!D$10:D$999,MATCH($A949,'Cycle 8'!$L$10:$L$999,0),1)),INDEX('Cycle 9'!D$10:D$999,MATCH($A949,'Cycle 9'!$L$10:$L$999,0),1)),INDEX('Cycle 10'!D$10:D$999,MATCH($A949,'Cycle 10'!$L$10:$L$999,0),1)),INDEX('Cycle 11'!D$10:D$999,MATCH($A949,'Cycle 11'!$L$10:$L$999,0),1)),"")="","",IFERROR(IFERROR(IFERROR(IFERROR(IFERROR(IFERROR(IFERROR(IFERROR(IFERROR(IFERROR(IFERROR(IFERROR(INDEX(Summer!D$10:D$999,MATCH($A949,Summer!$L$10:$L$999,0),1),INDEX('Cycle 1'!D$10:D$999,MATCH($A949,'Cycle 1'!$L$10:$L$999,0),1)),INDEX('Cycle 2'!D$10:D$999,MATCH($A949,'Cycle 2'!$L$10:$L$999,0),1)),INDEX('Cycle 3'!D$10:D$999,MATCH($A949,'Cycle 3'!$L$10:$L$999,0),1)),INDEX('Cycle 4'!D$10:D$999,MATCH($A949,'Cycle 4'!$L$10:$L$999,0),1)),INDEX('Cycle 5'!D$10:D$999,MATCH($A949,'Cycle 5'!$L$10:$L$999,0),1)),INDEX('Cycle 6'!D$10:D$999,MATCH($A949,'Cycle 6'!$L$10:$L$999,0),1)),INDEX('Cycle 7'!D$10:D$999,MATCH($A949,'Cycle 7'!$L$10:$L$999,0),1)),INDEX('Cycle 8'!D$10:D$999,MATCH($A949,'Cycle 8'!$L$10:$L$999,0),1)),INDEX('Cycle 9'!D$10:D$999,MATCH($A949,'Cycle 9'!$L$10:$L$999,0),1)),INDEX('Cycle 10'!D$10:D$999,MATCH($A949,'Cycle 10'!$L$10:$L$999,0),1)),INDEX('Cycle 11'!D$10:D$999,MATCH($A949,'Cycle 11'!$L$10:$L$999,0),1)),""))</f>
        <v/>
      </c>
      <c r="F949" t="str">
        <f>IF(IFERROR(IFERROR(IFERROR(IFERROR(IFERROR(IFERROR(IFERROR(IFERROR(IFERROR(IFERROR(IFERROR(IFERROR(INDEX(Summer!E$10:E$999,MATCH($A949,Summer!$L$10:$L$999,0),1),INDEX('Cycle 1'!E$10:E$999,MATCH($A949,'Cycle 1'!$L$10:$L$999,0),1)),INDEX('Cycle 2'!E$10:E$999,MATCH($A949,'Cycle 2'!$L$10:$L$999,0),1)),INDEX('Cycle 3'!E$10:E$999,MATCH($A949,'Cycle 3'!$L$10:$L$999,0),1)),INDEX('Cycle 4'!E$10:E$999,MATCH($A949,'Cycle 4'!$L$10:$L$999,0),1)),INDEX('Cycle 5'!E$10:E$999,MATCH($A949,'Cycle 5'!$L$10:$L$999,0),1)),INDEX('Cycle 6'!E$10:E$999,MATCH($A949,'Cycle 6'!$L$10:$L$999,0),1)),INDEX('Cycle 7'!E$10:E$999,MATCH($A949,'Cycle 7'!$L$10:$L$999,0),1)),INDEX('Cycle 8'!E$10:E$999,MATCH($A949,'Cycle 8'!$L$10:$L$999,0),1)),INDEX('Cycle 9'!E$10:E$999,MATCH($A949,'Cycle 9'!$L$10:$L$999,0),1)),INDEX('Cycle 10'!E$10:E$999,MATCH($A949,'Cycle 10'!$L$10:$L$999,0),1)),INDEX('Cycle 11'!E$10:E$999,MATCH($A949,'Cycle 11'!$L$10:$L$999,0),1)),"")="","",IFERROR(IFERROR(IFERROR(IFERROR(IFERROR(IFERROR(IFERROR(IFERROR(IFERROR(IFERROR(IFERROR(IFERROR(INDEX(Summer!E$10:E$999,MATCH($A949,Summer!$L$10:$L$999,0),1),INDEX('Cycle 1'!E$10:E$999,MATCH($A949,'Cycle 1'!$L$10:$L$999,0),1)),INDEX('Cycle 2'!E$10:E$999,MATCH($A949,'Cycle 2'!$L$10:$L$999,0),1)),INDEX('Cycle 3'!E$10:E$999,MATCH($A949,'Cycle 3'!$L$10:$L$999,0),1)),INDEX('Cycle 4'!E$10:E$999,MATCH($A949,'Cycle 4'!$L$10:$L$999,0),1)),INDEX('Cycle 5'!E$10:E$999,MATCH($A949,'Cycle 5'!$L$10:$L$999,0),1)),INDEX('Cycle 6'!E$10:E$999,MATCH($A949,'Cycle 6'!$L$10:$L$999,0),1)),INDEX('Cycle 7'!E$10:E$999,MATCH($A949,'Cycle 7'!$L$10:$L$999,0),1)),INDEX('Cycle 8'!E$10:E$999,MATCH($A949,'Cycle 8'!$L$10:$L$999,0),1)),INDEX('Cycle 9'!E$10:E$999,MATCH($A949,'Cycle 9'!$L$10:$L$999,0),1)),INDEX('Cycle 10'!E$10:E$999,MATCH($A949,'Cycle 10'!$L$10:$L$999,0),1)),INDEX('Cycle 11'!E$10:E$999,MATCH($A949,'Cycle 11'!$L$10:$L$999,0),1)),""))</f>
        <v/>
      </c>
      <c r="G949" t="str">
        <f>IF(IFERROR(IFERROR(IFERROR(IFERROR(IFERROR(IFERROR(IFERROR(IFERROR(IFERROR(IFERROR(IFERROR(IFERROR(INDEX(Summer!F$10:F$999,MATCH($A949,Summer!$L$10:$L$999,0),1),INDEX('Cycle 1'!F$10:F$999,MATCH($A949,'Cycle 1'!$L$10:$L$999,0),1)),INDEX('Cycle 2'!F$10:F$999,MATCH($A949,'Cycle 2'!$L$10:$L$999,0),1)),INDEX('Cycle 3'!F$10:F$999,MATCH($A949,'Cycle 3'!$L$10:$L$999,0),1)),INDEX('Cycle 4'!F$10:F$999,MATCH($A949,'Cycle 4'!$L$10:$L$999,0),1)),INDEX('Cycle 5'!F$10:F$999,MATCH($A949,'Cycle 5'!$L$10:$L$999,0),1)),INDEX('Cycle 6'!F$10:F$999,MATCH($A949,'Cycle 6'!$L$10:$L$999,0),1)),INDEX('Cycle 7'!F$10:F$999,MATCH($A949,'Cycle 7'!$L$10:$L$999,0),1)),INDEX('Cycle 8'!F$10:F$999,MATCH($A949,'Cycle 8'!$L$10:$L$999,0),1)),INDEX('Cycle 9'!F$10:F$999,MATCH($A949,'Cycle 9'!$L$10:$L$999,0),1)),INDEX('Cycle 10'!F$10:F$999,MATCH($A949,'Cycle 10'!$L$10:$L$999,0),1)),INDEX('Cycle 11'!F$10:F$999,MATCH($A949,'Cycle 11'!$L$10:$L$999,0),1)),"")="","",IFERROR(IFERROR(IFERROR(IFERROR(IFERROR(IFERROR(IFERROR(IFERROR(IFERROR(IFERROR(IFERROR(IFERROR(INDEX(Summer!F$10:F$999,MATCH($A949,Summer!$L$10:$L$999,0),1),INDEX('Cycle 1'!F$10:F$999,MATCH($A949,'Cycle 1'!$L$10:$L$999,0),1)),INDEX('Cycle 2'!F$10:F$999,MATCH($A949,'Cycle 2'!$L$10:$L$999,0),1)),INDEX('Cycle 3'!F$10:F$999,MATCH($A949,'Cycle 3'!$L$10:$L$999,0),1)),INDEX('Cycle 4'!F$10:F$999,MATCH($A949,'Cycle 4'!$L$10:$L$999,0),1)),INDEX('Cycle 5'!F$10:F$999,MATCH($A949,'Cycle 5'!$L$10:$L$999,0),1)),INDEX('Cycle 6'!F$10:F$999,MATCH($A949,'Cycle 6'!$L$10:$L$999,0),1)),INDEX('Cycle 7'!F$10:F$999,MATCH($A949,'Cycle 7'!$L$10:$L$999,0),1)),INDEX('Cycle 8'!F$10:F$999,MATCH($A949,'Cycle 8'!$L$10:$L$999,0),1)),INDEX('Cycle 9'!F$10:F$999,MATCH($A949,'Cycle 9'!$L$10:$L$999,0),1)),INDEX('Cycle 10'!F$10:F$999,MATCH($A949,'Cycle 10'!$L$10:$L$999,0),1)),INDEX('Cycle 11'!F$10:F$999,MATCH($A949,'Cycle 11'!$L$10:$L$999,0),1)),""))</f>
        <v/>
      </c>
      <c r="H949" t="str">
        <f>IF(IFERROR(IFERROR(IFERROR(IFERROR(IFERROR(IFERROR(IFERROR(IFERROR(IFERROR(IFERROR(IFERROR(IFERROR(INDEX(Summer!G$10:G$999,MATCH($A949,Summer!$L$10:$L$999,0),1),INDEX('Cycle 1'!G$10:G$999,MATCH($A949,'Cycle 1'!$L$10:$L$999,0),1)),INDEX('Cycle 2'!G$10:G$999,MATCH($A949,'Cycle 2'!$L$10:$L$999,0),1)),INDEX('Cycle 3'!G$10:G$999,MATCH($A949,'Cycle 3'!$L$10:$L$999,0),1)),INDEX('Cycle 4'!G$10:G$999,MATCH($A949,'Cycle 4'!$L$10:$L$999,0),1)),INDEX('Cycle 5'!G$10:G$999,MATCH($A949,'Cycle 5'!$L$10:$L$999,0),1)),INDEX('Cycle 6'!G$10:G$999,MATCH($A949,'Cycle 6'!$L$10:$L$999,0),1)),INDEX('Cycle 7'!G$10:G$999,MATCH($A949,'Cycle 7'!$L$10:$L$999,0),1)),INDEX('Cycle 8'!G$10:G$999,MATCH($A949,'Cycle 8'!$L$10:$L$999,0),1)),INDEX('Cycle 9'!G$10:G$999,MATCH($A949,'Cycle 9'!$L$10:$L$999,0),1)),INDEX('Cycle 10'!G$10:G$999,MATCH($A949,'Cycle 10'!$L$10:$L$999,0),1)),INDEX('Cycle 11'!G$10:G$999,MATCH($A949,'Cycle 11'!$L$10:$L$999,0),1)),"")="","",IFERROR(IFERROR(IFERROR(IFERROR(IFERROR(IFERROR(IFERROR(IFERROR(IFERROR(IFERROR(IFERROR(IFERROR(INDEX(Summer!G$10:G$999,MATCH($A949,Summer!$L$10:$L$999,0),1),INDEX('Cycle 1'!G$10:G$999,MATCH($A949,'Cycle 1'!$L$10:$L$999,0),1)),INDEX('Cycle 2'!G$10:G$999,MATCH($A949,'Cycle 2'!$L$10:$L$999,0),1)),INDEX('Cycle 3'!G$10:G$999,MATCH($A949,'Cycle 3'!$L$10:$L$999,0),1)),INDEX('Cycle 4'!G$10:G$999,MATCH($A949,'Cycle 4'!$L$10:$L$999,0),1)),INDEX('Cycle 5'!G$10:G$999,MATCH($A949,'Cycle 5'!$L$10:$L$999,0),1)),INDEX('Cycle 6'!G$10:G$999,MATCH($A949,'Cycle 6'!$L$10:$L$999,0),1)),INDEX('Cycle 7'!G$10:G$999,MATCH($A949,'Cycle 7'!$L$10:$L$999,0),1)),INDEX('Cycle 8'!G$10:G$999,MATCH($A949,'Cycle 8'!$L$10:$L$999,0),1)),INDEX('Cycle 9'!G$10:G$999,MATCH($A949,'Cycle 9'!$L$10:$L$999,0),1)),INDEX('Cycle 10'!G$10:G$999,MATCH($A949,'Cycle 10'!$L$10:$L$999,0),1)),INDEX('Cycle 11'!G$10:G$999,MATCH($A949,'Cycle 11'!$L$10:$L$999,0),1)),""))</f>
        <v/>
      </c>
      <c r="I949">
        <f>IFERROR(IF(C949="",MAX(I$1:I948),IF(ROW(C$2)=ROW(C949),1,IF(ISERROR(VLOOKUP(C949,C$2:C948,1,FALSE)),MAX(I$1:I948)+1,MAX(I$1:I948)))),"")</f>
        <v>0</v>
      </c>
      <c r="J949" t="str">
        <f t="shared" si="96"/>
        <v/>
      </c>
      <c r="K949" t="str">
        <f t="shared" si="100"/>
        <v/>
      </c>
      <c r="L949" t="str">
        <f t="shared" si="100"/>
        <v/>
      </c>
      <c r="M949" t="str">
        <f t="shared" si="100"/>
        <v/>
      </c>
      <c r="N949" t="str">
        <f t="shared" si="100"/>
        <v/>
      </c>
      <c r="O949" t="str">
        <f t="shared" si="100"/>
        <v/>
      </c>
      <c r="P949" t="str">
        <f t="shared" si="100"/>
        <v/>
      </c>
      <c r="Q949" t="str">
        <f t="shared" si="100"/>
        <v/>
      </c>
      <c r="R949" t="str">
        <f t="shared" si="100"/>
        <v/>
      </c>
      <c r="S949" t="str">
        <f t="shared" si="100"/>
        <v/>
      </c>
      <c r="T949" t="str">
        <f t="shared" si="100"/>
        <v/>
      </c>
      <c r="U949" t="str">
        <f t="shared" si="100"/>
        <v/>
      </c>
      <c r="V949" t="str">
        <f t="shared" si="100"/>
        <v/>
      </c>
      <c r="W949" t="str">
        <f t="shared" si="97"/>
        <v/>
      </c>
      <c r="X949">
        <f>IF(OR(H949="No",H949=""),0,IF(COUNTIFS(H$2:H949,"Yes",C$2:C949,C949)&gt;1,0,COUNTIFS(H$2:H949,"Yes",C$2:C949,C949)))+IF(X948=$X$1,0,X948)</f>
        <v>0</v>
      </c>
    </row>
    <row r="950" spans="1:24" x14ac:dyDescent="0.3">
      <c r="A950">
        <f>ROWS($A$2:$A950)</f>
        <v>949</v>
      </c>
      <c r="B950" t="str">
        <f>IF(ISERROR(VLOOKUP(A950,Summer!L$11:L$500,1,FALSE)),IF(ISERROR(VLOOKUP(A950,'Cycle 1'!L$11:L$500,1,FALSE)),IF(ISERROR(VLOOKUP(A950,'Cycle 2'!L$11:L$500,1,FALSE)),IF(ISERROR(VLOOKUP(A950,'Cycle 3'!L$11:L$500,1,FALSE)),IF(ISERROR(VLOOKUP(A950,'Cycle 4'!L$11:L$500,1,FALSE)),IF(ISERROR(VLOOKUP(A950,'Cycle 5'!L$11:L$500,1,FALSE)),IF(ISERROR(VLOOKUP(A950,'Cycle 6'!L$11:L$500,1,FALSE)),IF(ISERROR(VLOOKUP(A950,'Cycle 7'!L$11:L$500,1,FALSE)),IF(ISERROR(VLOOKUP(A950,'Cycle 8'!L$11:L$500,1,FALSE)),IF(ISERROR(VLOOKUP(A950,'Cycle 9'!L$11:L$500,1,FALSE)),IF(ISERROR(VLOOKUP(A950,'Cycle 10'!L$11:L$500,1,FALSE)),IF(ISERROR(VLOOKUP(A950,'Cycle 11'!L$11:L$500,1,FALSE)),"","Cycle 11"),"Cycle 10"),"Cycle 9"),"Cycle 8"),"Cycle 7"),"Cycle 6"),"Cycle 5"),"Cycle 4"),"Cycle 3"),"Cycle 2"),"Cycle 1"),"Summer")</f>
        <v/>
      </c>
      <c r="C950" t="str">
        <f>IF(IFERROR(IFERROR(IFERROR(IFERROR(IFERROR(IFERROR(IFERROR(IFERROR(IFERROR(IFERROR(IFERROR(IFERROR(INDEX(Summer!B$10:B$999,MATCH($A950,Summer!$L$10:$L$999,0),1),INDEX('Cycle 1'!B$10:B$999,MATCH($A950,'Cycle 1'!$L$10:$L$999,0),1)),INDEX('Cycle 2'!B$10:B$999,MATCH($A950,'Cycle 2'!$L$10:$L$999,0),1)),INDEX('Cycle 3'!B$10:B$999,MATCH($A950,'Cycle 3'!$L$10:$L$999,0),1)),INDEX('Cycle 4'!B$10:B$999,MATCH($A950,'Cycle 4'!$L$10:$L$999,0),1)),INDEX('Cycle 5'!B$10:B$999,MATCH($A950,'Cycle 5'!$L$10:$L$999,0),1)),INDEX('Cycle 6'!B$10:B$999,MATCH($A950,'Cycle 6'!$L$10:$L$999,0),1)),INDEX('Cycle 7'!B$10:B$999,MATCH($A950,'Cycle 7'!$L$10:$L$999,0),1)),INDEX('Cycle 8'!B$10:B$999,MATCH($A950,'Cycle 8'!$L$10:$L$999,0),1)),INDEX('Cycle 9'!B$10:B$999,MATCH($A950,'Cycle 9'!$L$10:$L$999,0),1)),INDEX('Cycle 10'!B$10:B$999,MATCH($A950,'Cycle 10'!$L$10:$L$999,0),1)),INDEX('Cycle 11'!B$10:B$999,MATCH($A950,'Cycle 11'!$L$10:$L$999,0),1)),"")="","",IFERROR(IFERROR(IFERROR(IFERROR(IFERROR(IFERROR(IFERROR(IFERROR(IFERROR(IFERROR(IFERROR(IFERROR(INDEX(Summer!B$10:B$999,MATCH($A950,Summer!$L$10:$L$999,0),1),INDEX('Cycle 1'!B$10:B$999,MATCH($A950,'Cycle 1'!$L$10:$L$999,0),1)),INDEX('Cycle 2'!B$10:B$999,MATCH($A950,'Cycle 2'!$L$10:$L$999,0),1)),INDEX('Cycle 3'!B$10:B$999,MATCH($A950,'Cycle 3'!$L$10:$L$999,0),1)),INDEX('Cycle 4'!B$10:B$999,MATCH($A950,'Cycle 4'!$L$10:$L$999,0),1)),INDEX('Cycle 5'!B$10:B$999,MATCH($A950,'Cycle 5'!$L$10:$L$999,0),1)),INDEX('Cycle 6'!B$10:B$999,MATCH($A950,'Cycle 6'!$L$10:$L$999,0),1)),INDEX('Cycle 7'!B$10:B$999,MATCH($A950,'Cycle 7'!$L$10:$L$999,0),1)),INDEX('Cycle 8'!B$10:B$999,MATCH($A950,'Cycle 8'!$L$10:$L$999,0),1)),INDEX('Cycle 9'!B$10:B$999,MATCH($A950,'Cycle 9'!$L$10:$L$999,0),1)),INDEX('Cycle 10'!B$10:B$999,MATCH($A950,'Cycle 10'!$L$10:$L$999,0),1)),INDEX('Cycle 11'!B$10:B$999,MATCH($A950,'Cycle 11'!$L$10:$L$999,0),1)),""))</f>
        <v/>
      </c>
      <c r="D950" t="str">
        <f>IF(IFERROR(IFERROR(IFERROR(IFERROR(IFERROR(IFERROR(IFERROR(IFERROR(IFERROR(IFERROR(IFERROR(IFERROR(INDEX(Summer!C$10:C$999,MATCH($A950,Summer!$L$10:$L$999,0),1),INDEX('Cycle 1'!C$10:C$999,MATCH($A950,'Cycle 1'!$L$10:$L$999,0),1)),INDEX('Cycle 2'!C$10:C$999,MATCH($A950,'Cycle 2'!$L$10:$L$999,0),1)),INDEX('Cycle 3'!C$10:C$999,MATCH($A950,'Cycle 3'!$L$10:$L$999,0),1)),INDEX('Cycle 4'!C$10:C$999,MATCH($A950,'Cycle 4'!$L$10:$L$999,0),1)),INDEX('Cycle 5'!C$10:C$999,MATCH($A950,'Cycle 5'!$L$10:$L$999,0),1)),INDEX('Cycle 6'!C$10:C$999,MATCH($A950,'Cycle 6'!$L$10:$L$999,0),1)),INDEX('Cycle 7'!C$10:C$999,MATCH($A950,'Cycle 7'!$L$10:$L$999,0),1)),INDEX('Cycle 8'!C$10:C$999,MATCH($A950,'Cycle 8'!$L$10:$L$999,0),1)),INDEX('Cycle 9'!C$10:C$999,MATCH($A950,'Cycle 9'!$L$10:$L$999,0),1)),INDEX('Cycle 10'!C$10:C$999,MATCH($A950,'Cycle 10'!$L$10:$L$999,0),1)),INDEX('Cycle 11'!C$10:C$999,MATCH($A950,'Cycle 11'!$L$10:$L$999,0),1)),"")="","",IFERROR(IFERROR(IFERROR(IFERROR(IFERROR(IFERROR(IFERROR(IFERROR(IFERROR(IFERROR(IFERROR(IFERROR(INDEX(Summer!C$10:C$999,MATCH($A950,Summer!$L$10:$L$999,0),1),INDEX('Cycle 1'!C$10:C$999,MATCH($A950,'Cycle 1'!$L$10:$L$999,0),1)),INDEX('Cycle 2'!C$10:C$999,MATCH($A950,'Cycle 2'!$L$10:$L$999,0),1)),INDEX('Cycle 3'!C$10:C$999,MATCH($A950,'Cycle 3'!$L$10:$L$999,0),1)),INDEX('Cycle 4'!C$10:C$999,MATCH($A950,'Cycle 4'!$L$10:$L$999,0),1)),INDEX('Cycle 5'!C$10:C$999,MATCH($A950,'Cycle 5'!$L$10:$L$999,0),1)),INDEX('Cycle 6'!C$10:C$999,MATCH($A950,'Cycle 6'!$L$10:$L$999,0),1)),INDEX('Cycle 7'!C$10:C$999,MATCH($A950,'Cycle 7'!$L$10:$L$999,0),1)),INDEX('Cycle 8'!C$10:C$999,MATCH($A950,'Cycle 8'!$L$10:$L$999,0),1)),INDEX('Cycle 9'!C$10:C$999,MATCH($A950,'Cycle 9'!$L$10:$L$999,0),1)),INDEX('Cycle 10'!C$10:C$999,MATCH($A950,'Cycle 10'!$L$10:$L$999,0),1)),INDEX('Cycle 11'!C$10:C$999,MATCH($A950,'Cycle 11'!$L$10:$L$999,0),1)),""))</f>
        <v/>
      </c>
      <c r="E950" t="str">
        <f>IF(IFERROR(IFERROR(IFERROR(IFERROR(IFERROR(IFERROR(IFERROR(IFERROR(IFERROR(IFERROR(IFERROR(IFERROR(INDEX(Summer!D$10:D$999,MATCH($A950,Summer!$L$10:$L$999,0),1),INDEX('Cycle 1'!D$10:D$999,MATCH($A950,'Cycle 1'!$L$10:$L$999,0),1)),INDEX('Cycle 2'!D$10:D$999,MATCH($A950,'Cycle 2'!$L$10:$L$999,0),1)),INDEX('Cycle 3'!D$10:D$999,MATCH($A950,'Cycle 3'!$L$10:$L$999,0),1)),INDEX('Cycle 4'!D$10:D$999,MATCH($A950,'Cycle 4'!$L$10:$L$999,0),1)),INDEX('Cycle 5'!D$10:D$999,MATCH($A950,'Cycle 5'!$L$10:$L$999,0),1)),INDEX('Cycle 6'!D$10:D$999,MATCH($A950,'Cycle 6'!$L$10:$L$999,0),1)),INDEX('Cycle 7'!D$10:D$999,MATCH($A950,'Cycle 7'!$L$10:$L$999,0),1)),INDEX('Cycle 8'!D$10:D$999,MATCH($A950,'Cycle 8'!$L$10:$L$999,0),1)),INDEX('Cycle 9'!D$10:D$999,MATCH($A950,'Cycle 9'!$L$10:$L$999,0),1)),INDEX('Cycle 10'!D$10:D$999,MATCH($A950,'Cycle 10'!$L$10:$L$999,0),1)),INDEX('Cycle 11'!D$10:D$999,MATCH($A950,'Cycle 11'!$L$10:$L$999,0),1)),"")="","",IFERROR(IFERROR(IFERROR(IFERROR(IFERROR(IFERROR(IFERROR(IFERROR(IFERROR(IFERROR(IFERROR(IFERROR(INDEX(Summer!D$10:D$999,MATCH($A950,Summer!$L$10:$L$999,0),1),INDEX('Cycle 1'!D$10:D$999,MATCH($A950,'Cycle 1'!$L$10:$L$999,0),1)),INDEX('Cycle 2'!D$10:D$999,MATCH($A950,'Cycle 2'!$L$10:$L$999,0),1)),INDEX('Cycle 3'!D$10:D$999,MATCH($A950,'Cycle 3'!$L$10:$L$999,0),1)),INDEX('Cycle 4'!D$10:D$999,MATCH($A950,'Cycle 4'!$L$10:$L$999,0),1)),INDEX('Cycle 5'!D$10:D$999,MATCH($A950,'Cycle 5'!$L$10:$L$999,0),1)),INDEX('Cycle 6'!D$10:D$999,MATCH($A950,'Cycle 6'!$L$10:$L$999,0),1)),INDEX('Cycle 7'!D$10:D$999,MATCH($A950,'Cycle 7'!$L$10:$L$999,0),1)),INDEX('Cycle 8'!D$10:D$999,MATCH($A950,'Cycle 8'!$L$10:$L$999,0),1)),INDEX('Cycle 9'!D$10:D$999,MATCH($A950,'Cycle 9'!$L$10:$L$999,0),1)),INDEX('Cycle 10'!D$10:D$999,MATCH($A950,'Cycle 10'!$L$10:$L$999,0),1)),INDEX('Cycle 11'!D$10:D$999,MATCH($A950,'Cycle 11'!$L$10:$L$999,0),1)),""))</f>
        <v/>
      </c>
      <c r="F950" t="str">
        <f>IF(IFERROR(IFERROR(IFERROR(IFERROR(IFERROR(IFERROR(IFERROR(IFERROR(IFERROR(IFERROR(IFERROR(IFERROR(INDEX(Summer!E$10:E$999,MATCH($A950,Summer!$L$10:$L$999,0),1),INDEX('Cycle 1'!E$10:E$999,MATCH($A950,'Cycle 1'!$L$10:$L$999,0),1)),INDEX('Cycle 2'!E$10:E$999,MATCH($A950,'Cycle 2'!$L$10:$L$999,0),1)),INDEX('Cycle 3'!E$10:E$999,MATCH($A950,'Cycle 3'!$L$10:$L$999,0),1)),INDEX('Cycle 4'!E$10:E$999,MATCH($A950,'Cycle 4'!$L$10:$L$999,0),1)),INDEX('Cycle 5'!E$10:E$999,MATCH($A950,'Cycle 5'!$L$10:$L$999,0),1)),INDEX('Cycle 6'!E$10:E$999,MATCH($A950,'Cycle 6'!$L$10:$L$999,0),1)),INDEX('Cycle 7'!E$10:E$999,MATCH($A950,'Cycle 7'!$L$10:$L$999,0),1)),INDEX('Cycle 8'!E$10:E$999,MATCH($A950,'Cycle 8'!$L$10:$L$999,0),1)),INDEX('Cycle 9'!E$10:E$999,MATCH($A950,'Cycle 9'!$L$10:$L$999,0),1)),INDEX('Cycle 10'!E$10:E$999,MATCH($A950,'Cycle 10'!$L$10:$L$999,0),1)),INDEX('Cycle 11'!E$10:E$999,MATCH($A950,'Cycle 11'!$L$10:$L$999,0),1)),"")="","",IFERROR(IFERROR(IFERROR(IFERROR(IFERROR(IFERROR(IFERROR(IFERROR(IFERROR(IFERROR(IFERROR(IFERROR(INDEX(Summer!E$10:E$999,MATCH($A950,Summer!$L$10:$L$999,0),1),INDEX('Cycle 1'!E$10:E$999,MATCH($A950,'Cycle 1'!$L$10:$L$999,0),1)),INDEX('Cycle 2'!E$10:E$999,MATCH($A950,'Cycle 2'!$L$10:$L$999,0),1)),INDEX('Cycle 3'!E$10:E$999,MATCH($A950,'Cycle 3'!$L$10:$L$999,0),1)),INDEX('Cycle 4'!E$10:E$999,MATCH($A950,'Cycle 4'!$L$10:$L$999,0),1)),INDEX('Cycle 5'!E$10:E$999,MATCH($A950,'Cycle 5'!$L$10:$L$999,0),1)),INDEX('Cycle 6'!E$10:E$999,MATCH($A950,'Cycle 6'!$L$10:$L$999,0),1)),INDEX('Cycle 7'!E$10:E$999,MATCH($A950,'Cycle 7'!$L$10:$L$999,0),1)),INDEX('Cycle 8'!E$10:E$999,MATCH($A950,'Cycle 8'!$L$10:$L$999,0),1)),INDEX('Cycle 9'!E$10:E$999,MATCH($A950,'Cycle 9'!$L$10:$L$999,0),1)),INDEX('Cycle 10'!E$10:E$999,MATCH($A950,'Cycle 10'!$L$10:$L$999,0),1)),INDEX('Cycle 11'!E$10:E$999,MATCH($A950,'Cycle 11'!$L$10:$L$999,0),1)),""))</f>
        <v/>
      </c>
      <c r="G950" t="str">
        <f>IF(IFERROR(IFERROR(IFERROR(IFERROR(IFERROR(IFERROR(IFERROR(IFERROR(IFERROR(IFERROR(IFERROR(IFERROR(INDEX(Summer!F$10:F$999,MATCH($A950,Summer!$L$10:$L$999,0),1),INDEX('Cycle 1'!F$10:F$999,MATCH($A950,'Cycle 1'!$L$10:$L$999,0),1)),INDEX('Cycle 2'!F$10:F$999,MATCH($A950,'Cycle 2'!$L$10:$L$999,0),1)),INDEX('Cycle 3'!F$10:F$999,MATCH($A950,'Cycle 3'!$L$10:$L$999,0),1)),INDEX('Cycle 4'!F$10:F$999,MATCH($A950,'Cycle 4'!$L$10:$L$999,0),1)),INDEX('Cycle 5'!F$10:F$999,MATCH($A950,'Cycle 5'!$L$10:$L$999,0),1)),INDEX('Cycle 6'!F$10:F$999,MATCH($A950,'Cycle 6'!$L$10:$L$999,0),1)),INDEX('Cycle 7'!F$10:F$999,MATCH($A950,'Cycle 7'!$L$10:$L$999,0),1)),INDEX('Cycle 8'!F$10:F$999,MATCH($A950,'Cycle 8'!$L$10:$L$999,0),1)),INDEX('Cycle 9'!F$10:F$999,MATCH($A950,'Cycle 9'!$L$10:$L$999,0),1)),INDEX('Cycle 10'!F$10:F$999,MATCH($A950,'Cycle 10'!$L$10:$L$999,0),1)),INDEX('Cycle 11'!F$10:F$999,MATCH($A950,'Cycle 11'!$L$10:$L$999,0),1)),"")="","",IFERROR(IFERROR(IFERROR(IFERROR(IFERROR(IFERROR(IFERROR(IFERROR(IFERROR(IFERROR(IFERROR(IFERROR(INDEX(Summer!F$10:F$999,MATCH($A950,Summer!$L$10:$L$999,0),1),INDEX('Cycle 1'!F$10:F$999,MATCH($A950,'Cycle 1'!$L$10:$L$999,0),1)),INDEX('Cycle 2'!F$10:F$999,MATCH($A950,'Cycle 2'!$L$10:$L$999,0),1)),INDEX('Cycle 3'!F$10:F$999,MATCH($A950,'Cycle 3'!$L$10:$L$999,0),1)),INDEX('Cycle 4'!F$10:F$999,MATCH($A950,'Cycle 4'!$L$10:$L$999,0),1)),INDEX('Cycle 5'!F$10:F$999,MATCH($A950,'Cycle 5'!$L$10:$L$999,0),1)),INDEX('Cycle 6'!F$10:F$999,MATCH($A950,'Cycle 6'!$L$10:$L$999,0),1)),INDEX('Cycle 7'!F$10:F$999,MATCH($A950,'Cycle 7'!$L$10:$L$999,0),1)),INDEX('Cycle 8'!F$10:F$999,MATCH($A950,'Cycle 8'!$L$10:$L$999,0),1)),INDEX('Cycle 9'!F$10:F$999,MATCH($A950,'Cycle 9'!$L$10:$L$999,0),1)),INDEX('Cycle 10'!F$10:F$999,MATCH($A950,'Cycle 10'!$L$10:$L$999,0),1)),INDEX('Cycle 11'!F$10:F$999,MATCH($A950,'Cycle 11'!$L$10:$L$999,0),1)),""))</f>
        <v/>
      </c>
      <c r="H950" t="str">
        <f>IF(IFERROR(IFERROR(IFERROR(IFERROR(IFERROR(IFERROR(IFERROR(IFERROR(IFERROR(IFERROR(IFERROR(IFERROR(INDEX(Summer!G$10:G$999,MATCH($A950,Summer!$L$10:$L$999,0),1),INDEX('Cycle 1'!G$10:G$999,MATCH($A950,'Cycle 1'!$L$10:$L$999,0),1)),INDEX('Cycle 2'!G$10:G$999,MATCH($A950,'Cycle 2'!$L$10:$L$999,0),1)),INDEX('Cycle 3'!G$10:G$999,MATCH($A950,'Cycle 3'!$L$10:$L$999,0),1)),INDEX('Cycle 4'!G$10:G$999,MATCH($A950,'Cycle 4'!$L$10:$L$999,0),1)),INDEX('Cycle 5'!G$10:G$999,MATCH($A950,'Cycle 5'!$L$10:$L$999,0),1)),INDEX('Cycle 6'!G$10:G$999,MATCH($A950,'Cycle 6'!$L$10:$L$999,0),1)),INDEX('Cycle 7'!G$10:G$999,MATCH($A950,'Cycle 7'!$L$10:$L$999,0),1)),INDEX('Cycle 8'!G$10:G$999,MATCH($A950,'Cycle 8'!$L$10:$L$999,0),1)),INDEX('Cycle 9'!G$10:G$999,MATCH($A950,'Cycle 9'!$L$10:$L$999,0),1)),INDEX('Cycle 10'!G$10:G$999,MATCH($A950,'Cycle 10'!$L$10:$L$999,0),1)),INDEX('Cycle 11'!G$10:G$999,MATCH($A950,'Cycle 11'!$L$10:$L$999,0),1)),"")="","",IFERROR(IFERROR(IFERROR(IFERROR(IFERROR(IFERROR(IFERROR(IFERROR(IFERROR(IFERROR(IFERROR(IFERROR(INDEX(Summer!G$10:G$999,MATCH($A950,Summer!$L$10:$L$999,0),1),INDEX('Cycle 1'!G$10:G$999,MATCH($A950,'Cycle 1'!$L$10:$L$999,0),1)),INDEX('Cycle 2'!G$10:G$999,MATCH($A950,'Cycle 2'!$L$10:$L$999,0),1)),INDEX('Cycle 3'!G$10:G$999,MATCH($A950,'Cycle 3'!$L$10:$L$999,0),1)),INDEX('Cycle 4'!G$10:G$999,MATCH($A950,'Cycle 4'!$L$10:$L$999,0),1)),INDEX('Cycle 5'!G$10:G$999,MATCH($A950,'Cycle 5'!$L$10:$L$999,0),1)),INDEX('Cycle 6'!G$10:G$999,MATCH($A950,'Cycle 6'!$L$10:$L$999,0),1)),INDEX('Cycle 7'!G$10:G$999,MATCH($A950,'Cycle 7'!$L$10:$L$999,0),1)),INDEX('Cycle 8'!G$10:G$999,MATCH($A950,'Cycle 8'!$L$10:$L$999,0),1)),INDEX('Cycle 9'!G$10:G$999,MATCH($A950,'Cycle 9'!$L$10:$L$999,0),1)),INDEX('Cycle 10'!G$10:G$999,MATCH($A950,'Cycle 10'!$L$10:$L$999,0),1)),INDEX('Cycle 11'!G$10:G$999,MATCH($A950,'Cycle 11'!$L$10:$L$999,0),1)),""))</f>
        <v/>
      </c>
      <c r="I950">
        <f>IFERROR(IF(C950="",MAX(I$1:I949),IF(ROW(C$2)=ROW(C950),1,IF(ISERROR(VLOOKUP(C950,C$2:C949,1,FALSE)),MAX(I$1:I949)+1,MAX(I$1:I949)))),"")</f>
        <v>0</v>
      </c>
      <c r="J950" t="str">
        <f t="shared" ref="J950:J1013" si="101">IF(H950="","",COUNTIFS(C:C,C950))</f>
        <v/>
      </c>
      <c r="K950" t="str">
        <f t="shared" si="100"/>
        <v/>
      </c>
      <c r="L950" t="str">
        <f t="shared" si="100"/>
        <v/>
      </c>
      <c r="M950" t="str">
        <f t="shared" si="100"/>
        <v/>
      </c>
      <c r="N950" t="str">
        <f t="shared" si="100"/>
        <v/>
      </c>
      <c r="O950" t="str">
        <f t="shared" si="100"/>
        <v/>
      </c>
      <c r="P950" t="str">
        <f t="shared" si="100"/>
        <v/>
      </c>
      <c r="Q950" t="str">
        <f t="shared" si="100"/>
        <v/>
      </c>
      <c r="R950" t="str">
        <f t="shared" si="100"/>
        <v/>
      </c>
      <c r="S950" t="str">
        <f t="shared" si="100"/>
        <v/>
      </c>
      <c r="T950" t="str">
        <f t="shared" si="100"/>
        <v/>
      </c>
      <c r="U950" t="str">
        <f t="shared" si="100"/>
        <v/>
      </c>
      <c r="V950" t="str">
        <f t="shared" si="100"/>
        <v/>
      </c>
      <c r="W950" t="str">
        <f t="shared" ref="W950:W1013" si="102">IF($H950="","",SUM(K950:V950))</f>
        <v/>
      </c>
      <c r="X950">
        <f>IF(OR(H950="No",H950=""),0,IF(COUNTIFS(H$2:H950,"Yes",C$2:C950,C950)&gt;1,0,COUNTIFS(H$2:H950,"Yes",C$2:C950,C950)))+IF(X949=$X$1,0,X949)</f>
        <v>0</v>
      </c>
    </row>
    <row r="951" spans="1:24" x14ac:dyDescent="0.3">
      <c r="A951">
        <f>ROWS($A$2:$A951)</f>
        <v>950</v>
      </c>
      <c r="B951" t="str">
        <f>IF(ISERROR(VLOOKUP(A951,Summer!L$11:L$500,1,FALSE)),IF(ISERROR(VLOOKUP(A951,'Cycle 1'!L$11:L$500,1,FALSE)),IF(ISERROR(VLOOKUP(A951,'Cycle 2'!L$11:L$500,1,FALSE)),IF(ISERROR(VLOOKUP(A951,'Cycle 3'!L$11:L$500,1,FALSE)),IF(ISERROR(VLOOKUP(A951,'Cycle 4'!L$11:L$500,1,FALSE)),IF(ISERROR(VLOOKUP(A951,'Cycle 5'!L$11:L$500,1,FALSE)),IF(ISERROR(VLOOKUP(A951,'Cycle 6'!L$11:L$500,1,FALSE)),IF(ISERROR(VLOOKUP(A951,'Cycle 7'!L$11:L$500,1,FALSE)),IF(ISERROR(VLOOKUP(A951,'Cycle 8'!L$11:L$500,1,FALSE)),IF(ISERROR(VLOOKUP(A951,'Cycle 9'!L$11:L$500,1,FALSE)),IF(ISERROR(VLOOKUP(A951,'Cycle 10'!L$11:L$500,1,FALSE)),IF(ISERROR(VLOOKUP(A951,'Cycle 11'!L$11:L$500,1,FALSE)),"","Cycle 11"),"Cycle 10"),"Cycle 9"),"Cycle 8"),"Cycle 7"),"Cycle 6"),"Cycle 5"),"Cycle 4"),"Cycle 3"),"Cycle 2"),"Cycle 1"),"Summer")</f>
        <v/>
      </c>
      <c r="C951" t="str">
        <f>IF(IFERROR(IFERROR(IFERROR(IFERROR(IFERROR(IFERROR(IFERROR(IFERROR(IFERROR(IFERROR(IFERROR(IFERROR(INDEX(Summer!B$10:B$999,MATCH($A951,Summer!$L$10:$L$999,0),1),INDEX('Cycle 1'!B$10:B$999,MATCH($A951,'Cycle 1'!$L$10:$L$999,0),1)),INDEX('Cycle 2'!B$10:B$999,MATCH($A951,'Cycle 2'!$L$10:$L$999,0),1)),INDEX('Cycle 3'!B$10:B$999,MATCH($A951,'Cycle 3'!$L$10:$L$999,0),1)),INDEX('Cycle 4'!B$10:B$999,MATCH($A951,'Cycle 4'!$L$10:$L$999,0),1)),INDEX('Cycle 5'!B$10:B$999,MATCH($A951,'Cycle 5'!$L$10:$L$999,0),1)),INDEX('Cycle 6'!B$10:B$999,MATCH($A951,'Cycle 6'!$L$10:$L$999,0),1)),INDEX('Cycle 7'!B$10:B$999,MATCH($A951,'Cycle 7'!$L$10:$L$999,0),1)),INDEX('Cycle 8'!B$10:B$999,MATCH($A951,'Cycle 8'!$L$10:$L$999,0),1)),INDEX('Cycle 9'!B$10:B$999,MATCH($A951,'Cycle 9'!$L$10:$L$999,0),1)),INDEX('Cycle 10'!B$10:B$999,MATCH($A951,'Cycle 10'!$L$10:$L$999,0),1)),INDEX('Cycle 11'!B$10:B$999,MATCH($A951,'Cycle 11'!$L$10:$L$999,0),1)),"")="","",IFERROR(IFERROR(IFERROR(IFERROR(IFERROR(IFERROR(IFERROR(IFERROR(IFERROR(IFERROR(IFERROR(IFERROR(INDEX(Summer!B$10:B$999,MATCH($A951,Summer!$L$10:$L$999,0),1),INDEX('Cycle 1'!B$10:B$999,MATCH($A951,'Cycle 1'!$L$10:$L$999,0),1)),INDEX('Cycle 2'!B$10:B$999,MATCH($A951,'Cycle 2'!$L$10:$L$999,0),1)),INDEX('Cycle 3'!B$10:B$999,MATCH($A951,'Cycle 3'!$L$10:$L$999,0),1)),INDEX('Cycle 4'!B$10:B$999,MATCH($A951,'Cycle 4'!$L$10:$L$999,0),1)),INDEX('Cycle 5'!B$10:B$999,MATCH($A951,'Cycle 5'!$L$10:$L$999,0),1)),INDEX('Cycle 6'!B$10:B$999,MATCH($A951,'Cycle 6'!$L$10:$L$999,0),1)),INDEX('Cycle 7'!B$10:B$999,MATCH($A951,'Cycle 7'!$L$10:$L$999,0),1)),INDEX('Cycle 8'!B$10:B$999,MATCH($A951,'Cycle 8'!$L$10:$L$999,0),1)),INDEX('Cycle 9'!B$10:B$999,MATCH($A951,'Cycle 9'!$L$10:$L$999,0),1)),INDEX('Cycle 10'!B$10:B$999,MATCH($A951,'Cycle 10'!$L$10:$L$999,0),1)),INDEX('Cycle 11'!B$10:B$999,MATCH($A951,'Cycle 11'!$L$10:$L$999,0),1)),""))</f>
        <v/>
      </c>
      <c r="D951" t="str">
        <f>IF(IFERROR(IFERROR(IFERROR(IFERROR(IFERROR(IFERROR(IFERROR(IFERROR(IFERROR(IFERROR(IFERROR(IFERROR(INDEX(Summer!C$10:C$999,MATCH($A951,Summer!$L$10:$L$999,0),1),INDEX('Cycle 1'!C$10:C$999,MATCH($A951,'Cycle 1'!$L$10:$L$999,0),1)),INDEX('Cycle 2'!C$10:C$999,MATCH($A951,'Cycle 2'!$L$10:$L$999,0),1)),INDEX('Cycle 3'!C$10:C$999,MATCH($A951,'Cycle 3'!$L$10:$L$999,0),1)),INDEX('Cycle 4'!C$10:C$999,MATCH($A951,'Cycle 4'!$L$10:$L$999,0),1)),INDEX('Cycle 5'!C$10:C$999,MATCH($A951,'Cycle 5'!$L$10:$L$999,0),1)),INDEX('Cycle 6'!C$10:C$999,MATCH($A951,'Cycle 6'!$L$10:$L$999,0),1)),INDEX('Cycle 7'!C$10:C$999,MATCH($A951,'Cycle 7'!$L$10:$L$999,0),1)),INDEX('Cycle 8'!C$10:C$999,MATCH($A951,'Cycle 8'!$L$10:$L$999,0),1)),INDEX('Cycle 9'!C$10:C$999,MATCH($A951,'Cycle 9'!$L$10:$L$999,0),1)),INDEX('Cycle 10'!C$10:C$999,MATCH($A951,'Cycle 10'!$L$10:$L$999,0),1)),INDEX('Cycle 11'!C$10:C$999,MATCH($A951,'Cycle 11'!$L$10:$L$999,0),1)),"")="","",IFERROR(IFERROR(IFERROR(IFERROR(IFERROR(IFERROR(IFERROR(IFERROR(IFERROR(IFERROR(IFERROR(IFERROR(INDEX(Summer!C$10:C$999,MATCH($A951,Summer!$L$10:$L$999,0),1),INDEX('Cycle 1'!C$10:C$999,MATCH($A951,'Cycle 1'!$L$10:$L$999,0),1)),INDEX('Cycle 2'!C$10:C$999,MATCH($A951,'Cycle 2'!$L$10:$L$999,0),1)),INDEX('Cycle 3'!C$10:C$999,MATCH($A951,'Cycle 3'!$L$10:$L$999,0),1)),INDEX('Cycle 4'!C$10:C$999,MATCH($A951,'Cycle 4'!$L$10:$L$999,0),1)),INDEX('Cycle 5'!C$10:C$999,MATCH($A951,'Cycle 5'!$L$10:$L$999,0),1)),INDEX('Cycle 6'!C$10:C$999,MATCH($A951,'Cycle 6'!$L$10:$L$999,0),1)),INDEX('Cycle 7'!C$10:C$999,MATCH($A951,'Cycle 7'!$L$10:$L$999,0),1)),INDEX('Cycle 8'!C$10:C$999,MATCH($A951,'Cycle 8'!$L$10:$L$999,0),1)),INDEX('Cycle 9'!C$10:C$999,MATCH($A951,'Cycle 9'!$L$10:$L$999,0),1)),INDEX('Cycle 10'!C$10:C$999,MATCH($A951,'Cycle 10'!$L$10:$L$999,0),1)),INDEX('Cycle 11'!C$10:C$999,MATCH($A951,'Cycle 11'!$L$10:$L$999,0),1)),""))</f>
        <v/>
      </c>
      <c r="E951" t="str">
        <f>IF(IFERROR(IFERROR(IFERROR(IFERROR(IFERROR(IFERROR(IFERROR(IFERROR(IFERROR(IFERROR(IFERROR(IFERROR(INDEX(Summer!D$10:D$999,MATCH($A951,Summer!$L$10:$L$999,0),1),INDEX('Cycle 1'!D$10:D$999,MATCH($A951,'Cycle 1'!$L$10:$L$999,0),1)),INDEX('Cycle 2'!D$10:D$999,MATCH($A951,'Cycle 2'!$L$10:$L$999,0),1)),INDEX('Cycle 3'!D$10:D$999,MATCH($A951,'Cycle 3'!$L$10:$L$999,0),1)),INDEX('Cycle 4'!D$10:D$999,MATCH($A951,'Cycle 4'!$L$10:$L$999,0),1)),INDEX('Cycle 5'!D$10:D$999,MATCH($A951,'Cycle 5'!$L$10:$L$999,0),1)),INDEX('Cycle 6'!D$10:D$999,MATCH($A951,'Cycle 6'!$L$10:$L$999,0),1)),INDEX('Cycle 7'!D$10:D$999,MATCH($A951,'Cycle 7'!$L$10:$L$999,0),1)),INDEX('Cycle 8'!D$10:D$999,MATCH($A951,'Cycle 8'!$L$10:$L$999,0),1)),INDEX('Cycle 9'!D$10:D$999,MATCH($A951,'Cycle 9'!$L$10:$L$999,0),1)),INDEX('Cycle 10'!D$10:D$999,MATCH($A951,'Cycle 10'!$L$10:$L$999,0),1)),INDEX('Cycle 11'!D$10:D$999,MATCH($A951,'Cycle 11'!$L$10:$L$999,0),1)),"")="","",IFERROR(IFERROR(IFERROR(IFERROR(IFERROR(IFERROR(IFERROR(IFERROR(IFERROR(IFERROR(IFERROR(IFERROR(INDEX(Summer!D$10:D$999,MATCH($A951,Summer!$L$10:$L$999,0),1),INDEX('Cycle 1'!D$10:D$999,MATCH($A951,'Cycle 1'!$L$10:$L$999,0),1)),INDEX('Cycle 2'!D$10:D$999,MATCH($A951,'Cycle 2'!$L$10:$L$999,0),1)),INDEX('Cycle 3'!D$10:D$999,MATCH($A951,'Cycle 3'!$L$10:$L$999,0),1)),INDEX('Cycle 4'!D$10:D$999,MATCH($A951,'Cycle 4'!$L$10:$L$999,0),1)),INDEX('Cycle 5'!D$10:D$999,MATCH($A951,'Cycle 5'!$L$10:$L$999,0),1)),INDEX('Cycle 6'!D$10:D$999,MATCH($A951,'Cycle 6'!$L$10:$L$999,0),1)),INDEX('Cycle 7'!D$10:D$999,MATCH($A951,'Cycle 7'!$L$10:$L$999,0),1)),INDEX('Cycle 8'!D$10:D$999,MATCH($A951,'Cycle 8'!$L$10:$L$999,0),1)),INDEX('Cycle 9'!D$10:D$999,MATCH($A951,'Cycle 9'!$L$10:$L$999,0),1)),INDEX('Cycle 10'!D$10:D$999,MATCH($A951,'Cycle 10'!$L$10:$L$999,0),1)),INDEX('Cycle 11'!D$10:D$999,MATCH($A951,'Cycle 11'!$L$10:$L$999,0),1)),""))</f>
        <v/>
      </c>
      <c r="F951" t="str">
        <f>IF(IFERROR(IFERROR(IFERROR(IFERROR(IFERROR(IFERROR(IFERROR(IFERROR(IFERROR(IFERROR(IFERROR(IFERROR(INDEX(Summer!E$10:E$999,MATCH($A951,Summer!$L$10:$L$999,0),1),INDEX('Cycle 1'!E$10:E$999,MATCH($A951,'Cycle 1'!$L$10:$L$999,0),1)),INDEX('Cycle 2'!E$10:E$999,MATCH($A951,'Cycle 2'!$L$10:$L$999,0),1)),INDEX('Cycle 3'!E$10:E$999,MATCH($A951,'Cycle 3'!$L$10:$L$999,0),1)),INDEX('Cycle 4'!E$10:E$999,MATCH($A951,'Cycle 4'!$L$10:$L$999,0),1)),INDEX('Cycle 5'!E$10:E$999,MATCH($A951,'Cycle 5'!$L$10:$L$999,0),1)),INDEX('Cycle 6'!E$10:E$999,MATCH($A951,'Cycle 6'!$L$10:$L$999,0),1)),INDEX('Cycle 7'!E$10:E$999,MATCH($A951,'Cycle 7'!$L$10:$L$999,0),1)),INDEX('Cycle 8'!E$10:E$999,MATCH($A951,'Cycle 8'!$L$10:$L$999,0),1)),INDEX('Cycle 9'!E$10:E$999,MATCH($A951,'Cycle 9'!$L$10:$L$999,0),1)),INDEX('Cycle 10'!E$10:E$999,MATCH($A951,'Cycle 10'!$L$10:$L$999,0),1)),INDEX('Cycle 11'!E$10:E$999,MATCH($A951,'Cycle 11'!$L$10:$L$999,0),1)),"")="","",IFERROR(IFERROR(IFERROR(IFERROR(IFERROR(IFERROR(IFERROR(IFERROR(IFERROR(IFERROR(IFERROR(IFERROR(INDEX(Summer!E$10:E$999,MATCH($A951,Summer!$L$10:$L$999,0),1),INDEX('Cycle 1'!E$10:E$999,MATCH($A951,'Cycle 1'!$L$10:$L$999,0),1)),INDEX('Cycle 2'!E$10:E$999,MATCH($A951,'Cycle 2'!$L$10:$L$999,0),1)),INDEX('Cycle 3'!E$10:E$999,MATCH($A951,'Cycle 3'!$L$10:$L$999,0),1)),INDEX('Cycle 4'!E$10:E$999,MATCH($A951,'Cycle 4'!$L$10:$L$999,0),1)),INDEX('Cycle 5'!E$10:E$999,MATCH($A951,'Cycle 5'!$L$10:$L$999,0),1)),INDEX('Cycle 6'!E$10:E$999,MATCH($A951,'Cycle 6'!$L$10:$L$999,0),1)),INDEX('Cycle 7'!E$10:E$999,MATCH($A951,'Cycle 7'!$L$10:$L$999,0),1)),INDEX('Cycle 8'!E$10:E$999,MATCH($A951,'Cycle 8'!$L$10:$L$999,0),1)),INDEX('Cycle 9'!E$10:E$999,MATCH($A951,'Cycle 9'!$L$10:$L$999,0),1)),INDEX('Cycle 10'!E$10:E$999,MATCH($A951,'Cycle 10'!$L$10:$L$999,0),1)),INDEX('Cycle 11'!E$10:E$999,MATCH($A951,'Cycle 11'!$L$10:$L$999,0),1)),""))</f>
        <v/>
      </c>
      <c r="G951" t="str">
        <f>IF(IFERROR(IFERROR(IFERROR(IFERROR(IFERROR(IFERROR(IFERROR(IFERROR(IFERROR(IFERROR(IFERROR(IFERROR(INDEX(Summer!F$10:F$999,MATCH($A951,Summer!$L$10:$L$999,0),1),INDEX('Cycle 1'!F$10:F$999,MATCH($A951,'Cycle 1'!$L$10:$L$999,0),1)),INDEX('Cycle 2'!F$10:F$999,MATCH($A951,'Cycle 2'!$L$10:$L$999,0),1)),INDEX('Cycle 3'!F$10:F$999,MATCH($A951,'Cycle 3'!$L$10:$L$999,0),1)),INDEX('Cycle 4'!F$10:F$999,MATCH($A951,'Cycle 4'!$L$10:$L$999,0),1)),INDEX('Cycle 5'!F$10:F$999,MATCH($A951,'Cycle 5'!$L$10:$L$999,0),1)),INDEX('Cycle 6'!F$10:F$999,MATCH($A951,'Cycle 6'!$L$10:$L$999,0),1)),INDEX('Cycle 7'!F$10:F$999,MATCH($A951,'Cycle 7'!$L$10:$L$999,0),1)),INDEX('Cycle 8'!F$10:F$999,MATCH($A951,'Cycle 8'!$L$10:$L$999,0),1)),INDEX('Cycle 9'!F$10:F$999,MATCH($A951,'Cycle 9'!$L$10:$L$999,0),1)),INDEX('Cycle 10'!F$10:F$999,MATCH($A951,'Cycle 10'!$L$10:$L$999,0),1)),INDEX('Cycle 11'!F$10:F$999,MATCH($A951,'Cycle 11'!$L$10:$L$999,0),1)),"")="","",IFERROR(IFERROR(IFERROR(IFERROR(IFERROR(IFERROR(IFERROR(IFERROR(IFERROR(IFERROR(IFERROR(IFERROR(INDEX(Summer!F$10:F$999,MATCH($A951,Summer!$L$10:$L$999,0),1),INDEX('Cycle 1'!F$10:F$999,MATCH($A951,'Cycle 1'!$L$10:$L$999,0),1)),INDEX('Cycle 2'!F$10:F$999,MATCH($A951,'Cycle 2'!$L$10:$L$999,0),1)),INDEX('Cycle 3'!F$10:F$999,MATCH($A951,'Cycle 3'!$L$10:$L$999,0),1)),INDEX('Cycle 4'!F$10:F$999,MATCH($A951,'Cycle 4'!$L$10:$L$999,0),1)),INDEX('Cycle 5'!F$10:F$999,MATCH($A951,'Cycle 5'!$L$10:$L$999,0),1)),INDEX('Cycle 6'!F$10:F$999,MATCH($A951,'Cycle 6'!$L$10:$L$999,0),1)),INDEX('Cycle 7'!F$10:F$999,MATCH($A951,'Cycle 7'!$L$10:$L$999,0),1)),INDEX('Cycle 8'!F$10:F$999,MATCH($A951,'Cycle 8'!$L$10:$L$999,0),1)),INDEX('Cycle 9'!F$10:F$999,MATCH($A951,'Cycle 9'!$L$10:$L$999,0),1)),INDEX('Cycle 10'!F$10:F$999,MATCH($A951,'Cycle 10'!$L$10:$L$999,0),1)),INDEX('Cycle 11'!F$10:F$999,MATCH($A951,'Cycle 11'!$L$10:$L$999,0),1)),""))</f>
        <v/>
      </c>
      <c r="H951" t="str">
        <f>IF(IFERROR(IFERROR(IFERROR(IFERROR(IFERROR(IFERROR(IFERROR(IFERROR(IFERROR(IFERROR(IFERROR(IFERROR(INDEX(Summer!G$10:G$999,MATCH($A951,Summer!$L$10:$L$999,0),1),INDEX('Cycle 1'!G$10:G$999,MATCH($A951,'Cycle 1'!$L$10:$L$999,0),1)),INDEX('Cycle 2'!G$10:G$999,MATCH($A951,'Cycle 2'!$L$10:$L$999,0),1)),INDEX('Cycle 3'!G$10:G$999,MATCH($A951,'Cycle 3'!$L$10:$L$999,0),1)),INDEX('Cycle 4'!G$10:G$999,MATCH($A951,'Cycle 4'!$L$10:$L$999,0),1)),INDEX('Cycle 5'!G$10:G$999,MATCH($A951,'Cycle 5'!$L$10:$L$999,0),1)),INDEX('Cycle 6'!G$10:G$999,MATCH($A951,'Cycle 6'!$L$10:$L$999,0),1)),INDEX('Cycle 7'!G$10:G$999,MATCH($A951,'Cycle 7'!$L$10:$L$999,0),1)),INDEX('Cycle 8'!G$10:G$999,MATCH($A951,'Cycle 8'!$L$10:$L$999,0),1)),INDEX('Cycle 9'!G$10:G$999,MATCH($A951,'Cycle 9'!$L$10:$L$999,0),1)),INDEX('Cycle 10'!G$10:G$999,MATCH($A951,'Cycle 10'!$L$10:$L$999,0),1)),INDEX('Cycle 11'!G$10:G$999,MATCH($A951,'Cycle 11'!$L$10:$L$999,0),1)),"")="","",IFERROR(IFERROR(IFERROR(IFERROR(IFERROR(IFERROR(IFERROR(IFERROR(IFERROR(IFERROR(IFERROR(IFERROR(INDEX(Summer!G$10:G$999,MATCH($A951,Summer!$L$10:$L$999,0),1),INDEX('Cycle 1'!G$10:G$999,MATCH($A951,'Cycle 1'!$L$10:$L$999,0),1)),INDEX('Cycle 2'!G$10:G$999,MATCH($A951,'Cycle 2'!$L$10:$L$999,0),1)),INDEX('Cycle 3'!G$10:G$999,MATCH($A951,'Cycle 3'!$L$10:$L$999,0),1)),INDEX('Cycle 4'!G$10:G$999,MATCH($A951,'Cycle 4'!$L$10:$L$999,0),1)),INDEX('Cycle 5'!G$10:G$999,MATCH($A951,'Cycle 5'!$L$10:$L$999,0),1)),INDEX('Cycle 6'!G$10:G$999,MATCH($A951,'Cycle 6'!$L$10:$L$999,0),1)),INDEX('Cycle 7'!G$10:G$999,MATCH($A951,'Cycle 7'!$L$10:$L$999,0),1)),INDEX('Cycle 8'!G$10:G$999,MATCH($A951,'Cycle 8'!$L$10:$L$999,0),1)),INDEX('Cycle 9'!G$10:G$999,MATCH($A951,'Cycle 9'!$L$10:$L$999,0),1)),INDEX('Cycle 10'!G$10:G$999,MATCH($A951,'Cycle 10'!$L$10:$L$999,0),1)),INDEX('Cycle 11'!G$10:G$999,MATCH($A951,'Cycle 11'!$L$10:$L$999,0),1)),""))</f>
        <v/>
      </c>
      <c r="I951">
        <f>IFERROR(IF(C951="",MAX(I$1:I950),IF(ROW(C$2)=ROW(C951),1,IF(ISERROR(VLOOKUP(C951,C$2:C950,1,FALSE)),MAX(I$1:I950)+1,MAX(I$1:I950)))),"")</f>
        <v>0</v>
      </c>
      <c r="J951" t="str">
        <f t="shared" si="101"/>
        <v/>
      </c>
      <c r="K951" t="str">
        <f t="shared" si="100"/>
        <v/>
      </c>
      <c r="L951" t="str">
        <f t="shared" si="100"/>
        <v/>
      </c>
      <c r="M951" t="str">
        <f t="shared" si="100"/>
        <v/>
      </c>
      <c r="N951" t="str">
        <f t="shared" si="100"/>
        <v/>
      </c>
      <c r="O951" t="str">
        <f t="shared" si="100"/>
        <v/>
      </c>
      <c r="P951" t="str">
        <f t="shared" si="100"/>
        <v/>
      </c>
      <c r="Q951" t="str">
        <f t="shared" si="100"/>
        <v/>
      </c>
      <c r="R951" t="str">
        <f t="shared" si="100"/>
        <v/>
      </c>
      <c r="S951" t="str">
        <f t="shared" si="100"/>
        <v/>
      </c>
      <c r="T951" t="str">
        <f t="shared" si="100"/>
        <v/>
      </c>
      <c r="U951" t="str">
        <f t="shared" si="100"/>
        <v/>
      </c>
      <c r="V951" t="str">
        <f t="shared" si="100"/>
        <v/>
      </c>
      <c r="W951" t="str">
        <f t="shared" si="102"/>
        <v/>
      </c>
      <c r="X951">
        <f>IF(OR(H951="No",H951=""),0,IF(COUNTIFS(H$2:H951,"Yes",C$2:C951,C951)&gt;1,0,COUNTIFS(H$2:H951,"Yes",C$2:C951,C951)))+IF(X950=$X$1,0,X950)</f>
        <v>0</v>
      </c>
    </row>
    <row r="952" spans="1:24" x14ac:dyDescent="0.3">
      <c r="A952">
        <f>ROWS($A$2:$A952)</f>
        <v>951</v>
      </c>
      <c r="B952" t="str">
        <f>IF(ISERROR(VLOOKUP(A952,Summer!L$11:L$500,1,FALSE)),IF(ISERROR(VLOOKUP(A952,'Cycle 1'!L$11:L$500,1,FALSE)),IF(ISERROR(VLOOKUP(A952,'Cycle 2'!L$11:L$500,1,FALSE)),IF(ISERROR(VLOOKUP(A952,'Cycle 3'!L$11:L$500,1,FALSE)),IF(ISERROR(VLOOKUP(A952,'Cycle 4'!L$11:L$500,1,FALSE)),IF(ISERROR(VLOOKUP(A952,'Cycle 5'!L$11:L$500,1,FALSE)),IF(ISERROR(VLOOKUP(A952,'Cycle 6'!L$11:L$500,1,FALSE)),IF(ISERROR(VLOOKUP(A952,'Cycle 7'!L$11:L$500,1,FALSE)),IF(ISERROR(VLOOKUP(A952,'Cycle 8'!L$11:L$500,1,FALSE)),IF(ISERROR(VLOOKUP(A952,'Cycle 9'!L$11:L$500,1,FALSE)),IF(ISERROR(VLOOKUP(A952,'Cycle 10'!L$11:L$500,1,FALSE)),IF(ISERROR(VLOOKUP(A952,'Cycle 11'!L$11:L$500,1,FALSE)),"","Cycle 11"),"Cycle 10"),"Cycle 9"),"Cycle 8"),"Cycle 7"),"Cycle 6"),"Cycle 5"),"Cycle 4"),"Cycle 3"),"Cycle 2"),"Cycle 1"),"Summer")</f>
        <v/>
      </c>
      <c r="C952" t="str">
        <f>IF(IFERROR(IFERROR(IFERROR(IFERROR(IFERROR(IFERROR(IFERROR(IFERROR(IFERROR(IFERROR(IFERROR(IFERROR(INDEX(Summer!B$10:B$999,MATCH($A952,Summer!$L$10:$L$999,0),1),INDEX('Cycle 1'!B$10:B$999,MATCH($A952,'Cycle 1'!$L$10:$L$999,0),1)),INDEX('Cycle 2'!B$10:B$999,MATCH($A952,'Cycle 2'!$L$10:$L$999,0),1)),INDEX('Cycle 3'!B$10:B$999,MATCH($A952,'Cycle 3'!$L$10:$L$999,0),1)),INDEX('Cycle 4'!B$10:B$999,MATCH($A952,'Cycle 4'!$L$10:$L$999,0),1)),INDEX('Cycle 5'!B$10:B$999,MATCH($A952,'Cycle 5'!$L$10:$L$999,0),1)),INDEX('Cycle 6'!B$10:B$999,MATCH($A952,'Cycle 6'!$L$10:$L$999,0),1)),INDEX('Cycle 7'!B$10:B$999,MATCH($A952,'Cycle 7'!$L$10:$L$999,0),1)),INDEX('Cycle 8'!B$10:B$999,MATCH($A952,'Cycle 8'!$L$10:$L$999,0),1)),INDEX('Cycle 9'!B$10:B$999,MATCH($A952,'Cycle 9'!$L$10:$L$999,0),1)),INDEX('Cycle 10'!B$10:B$999,MATCH($A952,'Cycle 10'!$L$10:$L$999,0),1)),INDEX('Cycle 11'!B$10:B$999,MATCH($A952,'Cycle 11'!$L$10:$L$999,0),1)),"")="","",IFERROR(IFERROR(IFERROR(IFERROR(IFERROR(IFERROR(IFERROR(IFERROR(IFERROR(IFERROR(IFERROR(IFERROR(INDEX(Summer!B$10:B$999,MATCH($A952,Summer!$L$10:$L$999,0),1),INDEX('Cycle 1'!B$10:B$999,MATCH($A952,'Cycle 1'!$L$10:$L$999,0),1)),INDEX('Cycle 2'!B$10:B$999,MATCH($A952,'Cycle 2'!$L$10:$L$999,0),1)),INDEX('Cycle 3'!B$10:B$999,MATCH($A952,'Cycle 3'!$L$10:$L$999,0),1)),INDEX('Cycle 4'!B$10:B$999,MATCH($A952,'Cycle 4'!$L$10:$L$999,0),1)),INDEX('Cycle 5'!B$10:B$999,MATCH($A952,'Cycle 5'!$L$10:$L$999,0),1)),INDEX('Cycle 6'!B$10:B$999,MATCH($A952,'Cycle 6'!$L$10:$L$999,0),1)),INDEX('Cycle 7'!B$10:B$999,MATCH($A952,'Cycle 7'!$L$10:$L$999,0),1)),INDEX('Cycle 8'!B$10:B$999,MATCH($A952,'Cycle 8'!$L$10:$L$999,0),1)),INDEX('Cycle 9'!B$10:B$999,MATCH($A952,'Cycle 9'!$L$10:$L$999,0),1)),INDEX('Cycle 10'!B$10:B$999,MATCH($A952,'Cycle 10'!$L$10:$L$999,0),1)),INDEX('Cycle 11'!B$10:B$999,MATCH($A952,'Cycle 11'!$L$10:$L$999,0),1)),""))</f>
        <v/>
      </c>
      <c r="D952" t="str">
        <f>IF(IFERROR(IFERROR(IFERROR(IFERROR(IFERROR(IFERROR(IFERROR(IFERROR(IFERROR(IFERROR(IFERROR(IFERROR(INDEX(Summer!C$10:C$999,MATCH($A952,Summer!$L$10:$L$999,0),1),INDEX('Cycle 1'!C$10:C$999,MATCH($A952,'Cycle 1'!$L$10:$L$999,0),1)),INDEX('Cycle 2'!C$10:C$999,MATCH($A952,'Cycle 2'!$L$10:$L$999,0),1)),INDEX('Cycle 3'!C$10:C$999,MATCH($A952,'Cycle 3'!$L$10:$L$999,0),1)),INDEX('Cycle 4'!C$10:C$999,MATCH($A952,'Cycle 4'!$L$10:$L$999,0),1)),INDEX('Cycle 5'!C$10:C$999,MATCH($A952,'Cycle 5'!$L$10:$L$999,0),1)),INDEX('Cycle 6'!C$10:C$999,MATCH($A952,'Cycle 6'!$L$10:$L$999,0),1)),INDEX('Cycle 7'!C$10:C$999,MATCH($A952,'Cycle 7'!$L$10:$L$999,0),1)),INDEX('Cycle 8'!C$10:C$999,MATCH($A952,'Cycle 8'!$L$10:$L$999,0),1)),INDEX('Cycle 9'!C$10:C$999,MATCH($A952,'Cycle 9'!$L$10:$L$999,0),1)),INDEX('Cycle 10'!C$10:C$999,MATCH($A952,'Cycle 10'!$L$10:$L$999,0),1)),INDEX('Cycle 11'!C$10:C$999,MATCH($A952,'Cycle 11'!$L$10:$L$999,0),1)),"")="","",IFERROR(IFERROR(IFERROR(IFERROR(IFERROR(IFERROR(IFERROR(IFERROR(IFERROR(IFERROR(IFERROR(IFERROR(INDEX(Summer!C$10:C$999,MATCH($A952,Summer!$L$10:$L$999,0),1),INDEX('Cycle 1'!C$10:C$999,MATCH($A952,'Cycle 1'!$L$10:$L$999,0),1)),INDEX('Cycle 2'!C$10:C$999,MATCH($A952,'Cycle 2'!$L$10:$L$999,0),1)),INDEX('Cycle 3'!C$10:C$999,MATCH($A952,'Cycle 3'!$L$10:$L$999,0),1)),INDEX('Cycle 4'!C$10:C$999,MATCH($A952,'Cycle 4'!$L$10:$L$999,0),1)),INDEX('Cycle 5'!C$10:C$999,MATCH($A952,'Cycle 5'!$L$10:$L$999,0),1)),INDEX('Cycle 6'!C$10:C$999,MATCH($A952,'Cycle 6'!$L$10:$L$999,0),1)),INDEX('Cycle 7'!C$10:C$999,MATCH($A952,'Cycle 7'!$L$10:$L$999,0),1)),INDEX('Cycle 8'!C$10:C$999,MATCH($A952,'Cycle 8'!$L$10:$L$999,0),1)),INDEX('Cycle 9'!C$10:C$999,MATCH($A952,'Cycle 9'!$L$10:$L$999,0),1)),INDEX('Cycle 10'!C$10:C$999,MATCH($A952,'Cycle 10'!$L$10:$L$999,0),1)),INDEX('Cycle 11'!C$10:C$999,MATCH($A952,'Cycle 11'!$L$10:$L$999,0),1)),""))</f>
        <v/>
      </c>
      <c r="E952" t="str">
        <f>IF(IFERROR(IFERROR(IFERROR(IFERROR(IFERROR(IFERROR(IFERROR(IFERROR(IFERROR(IFERROR(IFERROR(IFERROR(INDEX(Summer!D$10:D$999,MATCH($A952,Summer!$L$10:$L$999,0),1),INDEX('Cycle 1'!D$10:D$999,MATCH($A952,'Cycle 1'!$L$10:$L$999,0),1)),INDEX('Cycle 2'!D$10:D$999,MATCH($A952,'Cycle 2'!$L$10:$L$999,0),1)),INDEX('Cycle 3'!D$10:D$999,MATCH($A952,'Cycle 3'!$L$10:$L$999,0),1)),INDEX('Cycle 4'!D$10:D$999,MATCH($A952,'Cycle 4'!$L$10:$L$999,0),1)),INDEX('Cycle 5'!D$10:D$999,MATCH($A952,'Cycle 5'!$L$10:$L$999,0),1)),INDEX('Cycle 6'!D$10:D$999,MATCH($A952,'Cycle 6'!$L$10:$L$999,0),1)),INDEX('Cycle 7'!D$10:D$999,MATCH($A952,'Cycle 7'!$L$10:$L$999,0),1)),INDEX('Cycle 8'!D$10:D$999,MATCH($A952,'Cycle 8'!$L$10:$L$999,0),1)),INDEX('Cycle 9'!D$10:D$999,MATCH($A952,'Cycle 9'!$L$10:$L$999,0),1)),INDEX('Cycle 10'!D$10:D$999,MATCH($A952,'Cycle 10'!$L$10:$L$999,0),1)),INDEX('Cycle 11'!D$10:D$999,MATCH($A952,'Cycle 11'!$L$10:$L$999,0),1)),"")="","",IFERROR(IFERROR(IFERROR(IFERROR(IFERROR(IFERROR(IFERROR(IFERROR(IFERROR(IFERROR(IFERROR(IFERROR(INDEX(Summer!D$10:D$999,MATCH($A952,Summer!$L$10:$L$999,0),1),INDEX('Cycle 1'!D$10:D$999,MATCH($A952,'Cycle 1'!$L$10:$L$999,0),1)),INDEX('Cycle 2'!D$10:D$999,MATCH($A952,'Cycle 2'!$L$10:$L$999,0),1)),INDEX('Cycle 3'!D$10:D$999,MATCH($A952,'Cycle 3'!$L$10:$L$999,0),1)),INDEX('Cycle 4'!D$10:D$999,MATCH($A952,'Cycle 4'!$L$10:$L$999,0),1)),INDEX('Cycle 5'!D$10:D$999,MATCH($A952,'Cycle 5'!$L$10:$L$999,0),1)),INDEX('Cycle 6'!D$10:D$999,MATCH($A952,'Cycle 6'!$L$10:$L$999,0),1)),INDEX('Cycle 7'!D$10:D$999,MATCH($A952,'Cycle 7'!$L$10:$L$999,0),1)),INDEX('Cycle 8'!D$10:D$999,MATCH($A952,'Cycle 8'!$L$10:$L$999,0),1)),INDEX('Cycle 9'!D$10:D$999,MATCH($A952,'Cycle 9'!$L$10:$L$999,0),1)),INDEX('Cycle 10'!D$10:D$999,MATCH($A952,'Cycle 10'!$L$10:$L$999,0),1)),INDEX('Cycle 11'!D$10:D$999,MATCH($A952,'Cycle 11'!$L$10:$L$999,0),1)),""))</f>
        <v/>
      </c>
      <c r="F952" t="str">
        <f>IF(IFERROR(IFERROR(IFERROR(IFERROR(IFERROR(IFERROR(IFERROR(IFERROR(IFERROR(IFERROR(IFERROR(IFERROR(INDEX(Summer!E$10:E$999,MATCH($A952,Summer!$L$10:$L$999,0),1),INDEX('Cycle 1'!E$10:E$999,MATCH($A952,'Cycle 1'!$L$10:$L$999,0),1)),INDEX('Cycle 2'!E$10:E$999,MATCH($A952,'Cycle 2'!$L$10:$L$999,0),1)),INDEX('Cycle 3'!E$10:E$999,MATCH($A952,'Cycle 3'!$L$10:$L$999,0),1)),INDEX('Cycle 4'!E$10:E$999,MATCH($A952,'Cycle 4'!$L$10:$L$999,0),1)),INDEX('Cycle 5'!E$10:E$999,MATCH($A952,'Cycle 5'!$L$10:$L$999,0),1)),INDEX('Cycle 6'!E$10:E$999,MATCH($A952,'Cycle 6'!$L$10:$L$999,0),1)),INDEX('Cycle 7'!E$10:E$999,MATCH($A952,'Cycle 7'!$L$10:$L$999,0),1)),INDEX('Cycle 8'!E$10:E$999,MATCH($A952,'Cycle 8'!$L$10:$L$999,0),1)),INDEX('Cycle 9'!E$10:E$999,MATCH($A952,'Cycle 9'!$L$10:$L$999,0),1)),INDEX('Cycle 10'!E$10:E$999,MATCH($A952,'Cycle 10'!$L$10:$L$999,0),1)),INDEX('Cycle 11'!E$10:E$999,MATCH($A952,'Cycle 11'!$L$10:$L$999,0),1)),"")="","",IFERROR(IFERROR(IFERROR(IFERROR(IFERROR(IFERROR(IFERROR(IFERROR(IFERROR(IFERROR(IFERROR(IFERROR(INDEX(Summer!E$10:E$999,MATCH($A952,Summer!$L$10:$L$999,0),1),INDEX('Cycle 1'!E$10:E$999,MATCH($A952,'Cycle 1'!$L$10:$L$999,0),1)),INDEX('Cycle 2'!E$10:E$999,MATCH($A952,'Cycle 2'!$L$10:$L$999,0),1)),INDEX('Cycle 3'!E$10:E$999,MATCH($A952,'Cycle 3'!$L$10:$L$999,0),1)),INDEX('Cycle 4'!E$10:E$999,MATCH($A952,'Cycle 4'!$L$10:$L$999,0),1)),INDEX('Cycle 5'!E$10:E$999,MATCH($A952,'Cycle 5'!$L$10:$L$999,0),1)),INDEX('Cycle 6'!E$10:E$999,MATCH($A952,'Cycle 6'!$L$10:$L$999,0),1)),INDEX('Cycle 7'!E$10:E$999,MATCH($A952,'Cycle 7'!$L$10:$L$999,0),1)),INDEX('Cycle 8'!E$10:E$999,MATCH($A952,'Cycle 8'!$L$10:$L$999,0),1)),INDEX('Cycle 9'!E$10:E$999,MATCH($A952,'Cycle 9'!$L$10:$L$999,0),1)),INDEX('Cycle 10'!E$10:E$999,MATCH($A952,'Cycle 10'!$L$10:$L$999,0),1)),INDEX('Cycle 11'!E$10:E$999,MATCH($A952,'Cycle 11'!$L$10:$L$999,0),1)),""))</f>
        <v/>
      </c>
      <c r="G952" t="str">
        <f>IF(IFERROR(IFERROR(IFERROR(IFERROR(IFERROR(IFERROR(IFERROR(IFERROR(IFERROR(IFERROR(IFERROR(IFERROR(INDEX(Summer!F$10:F$999,MATCH($A952,Summer!$L$10:$L$999,0),1),INDEX('Cycle 1'!F$10:F$999,MATCH($A952,'Cycle 1'!$L$10:$L$999,0),1)),INDEX('Cycle 2'!F$10:F$999,MATCH($A952,'Cycle 2'!$L$10:$L$999,0),1)),INDEX('Cycle 3'!F$10:F$999,MATCH($A952,'Cycle 3'!$L$10:$L$999,0),1)),INDEX('Cycle 4'!F$10:F$999,MATCH($A952,'Cycle 4'!$L$10:$L$999,0),1)),INDEX('Cycle 5'!F$10:F$999,MATCH($A952,'Cycle 5'!$L$10:$L$999,0),1)),INDEX('Cycle 6'!F$10:F$999,MATCH($A952,'Cycle 6'!$L$10:$L$999,0),1)),INDEX('Cycle 7'!F$10:F$999,MATCH($A952,'Cycle 7'!$L$10:$L$999,0),1)),INDEX('Cycle 8'!F$10:F$999,MATCH($A952,'Cycle 8'!$L$10:$L$999,0),1)),INDEX('Cycle 9'!F$10:F$999,MATCH($A952,'Cycle 9'!$L$10:$L$999,0),1)),INDEX('Cycle 10'!F$10:F$999,MATCH($A952,'Cycle 10'!$L$10:$L$999,0),1)),INDEX('Cycle 11'!F$10:F$999,MATCH($A952,'Cycle 11'!$L$10:$L$999,0),1)),"")="","",IFERROR(IFERROR(IFERROR(IFERROR(IFERROR(IFERROR(IFERROR(IFERROR(IFERROR(IFERROR(IFERROR(IFERROR(INDEX(Summer!F$10:F$999,MATCH($A952,Summer!$L$10:$L$999,0),1),INDEX('Cycle 1'!F$10:F$999,MATCH($A952,'Cycle 1'!$L$10:$L$999,0),1)),INDEX('Cycle 2'!F$10:F$999,MATCH($A952,'Cycle 2'!$L$10:$L$999,0),1)),INDEX('Cycle 3'!F$10:F$999,MATCH($A952,'Cycle 3'!$L$10:$L$999,0),1)),INDEX('Cycle 4'!F$10:F$999,MATCH($A952,'Cycle 4'!$L$10:$L$999,0),1)),INDEX('Cycle 5'!F$10:F$999,MATCH($A952,'Cycle 5'!$L$10:$L$999,0),1)),INDEX('Cycle 6'!F$10:F$999,MATCH($A952,'Cycle 6'!$L$10:$L$999,0),1)),INDEX('Cycle 7'!F$10:F$999,MATCH($A952,'Cycle 7'!$L$10:$L$999,0),1)),INDEX('Cycle 8'!F$10:F$999,MATCH($A952,'Cycle 8'!$L$10:$L$999,0),1)),INDEX('Cycle 9'!F$10:F$999,MATCH($A952,'Cycle 9'!$L$10:$L$999,0),1)),INDEX('Cycle 10'!F$10:F$999,MATCH($A952,'Cycle 10'!$L$10:$L$999,0),1)),INDEX('Cycle 11'!F$10:F$999,MATCH($A952,'Cycle 11'!$L$10:$L$999,0),1)),""))</f>
        <v/>
      </c>
      <c r="H952" t="str">
        <f>IF(IFERROR(IFERROR(IFERROR(IFERROR(IFERROR(IFERROR(IFERROR(IFERROR(IFERROR(IFERROR(IFERROR(IFERROR(INDEX(Summer!G$10:G$999,MATCH($A952,Summer!$L$10:$L$999,0),1),INDEX('Cycle 1'!G$10:G$999,MATCH($A952,'Cycle 1'!$L$10:$L$999,0),1)),INDEX('Cycle 2'!G$10:G$999,MATCH($A952,'Cycle 2'!$L$10:$L$999,0),1)),INDEX('Cycle 3'!G$10:G$999,MATCH($A952,'Cycle 3'!$L$10:$L$999,0),1)),INDEX('Cycle 4'!G$10:G$999,MATCH($A952,'Cycle 4'!$L$10:$L$999,0),1)),INDEX('Cycle 5'!G$10:G$999,MATCH($A952,'Cycle 5'!$L$10:$L$999,0),1)),INDEX('Cycle 6'!G$10:G$999,MATCH($A952,'Cycle 6'!$L$10:$L$999,0),1)),INDEX('Cycle 7'!G$10:G$999,MATCH($A952,'Cycle 7'!$L$10:$L$999,0),1)),INDEX('Cycle 8'!G$10:G$999,MATCH($A952,'Cycle 8'!$L$10:$L$999,0),1)),INDEX('Cycle 9'!G$10:G$999,MATCH($A952,'Cycle 9'!$L$10:$L$999,0),1)),INDEX('Cycle 10'!G$10:G$999,MATCH($A952,'Cycle 10'!$L$10:$L$999,0),1)),INDEX('Cycle 11'!G$10:G$999,MATCH($A952,'Cycle 11'!$L$10:$L$999,0),1)),"")="","",IFERROR(IFERROR(IFERROR(IFERROR(IFERROR(IFERROR(IFERROR(IFERROR(IFERROR(IFERROR(IFERROR(IFERROR(INDEX(Summer!G$10:G$999,MATCH($A952,Summer!$L$10:$L$999,0),1),INDEX('Cycle 1'!G$10:G$999,MATCH($A952,'Cycle 1'!$L$10:$L$999,0),1)),INDEX('Cycle 2'!G$10:G$999,MATCH($A952,'Cycle 2'!$L$10:$L$999,0),1)),INDEX('Cycle 3'!G$10:G$999,MATCH($A952,'Cycle 3'!$L$10:$L$999,0),1)),INDEX('Cycle 4'!G$10:G$999,MATCH($A952,'Cycle 4'!$L$10:$L$999,0),1)),INDEX('Cycle 5'!G$10:G$999,MATCH($A952,'Cycle 5'!$L$10:$L$999,0),1)),INDEX('Cycle 6'!G$10:G$999,MATCH($A952,'Cycle 6'!$L$10:$L$999,0),1)),INDEX('Cycle 7'!G$10:G$999,MATCH($A952,'Cycle 7'!$L$10:$L$999,0),1)),INDEX('Cycle 8'!G$10:G$999,MATCH($A952,'Cycle 8'!$L$10:$L$999,0),1)),INDEX('Cycle 9'!G$10:G$999,MATCH($A952,'Cycle 9'!$L$10:$L$999,0),1)),INDEX('Cycle 10'!G$10:G$999,MATCH($A952,'Cycle 10'!$L$10:$L$999,0),1)),INDEX('Cycle 11'!G$10:G$999,MATCH($A952,'Cycle 11'!$L$10:$L$999,0),1)),""))</f>
        <v/>
      </c>
      <c r="I952">
        <f>IFERROR(IF(C952="",MAX(I$1:I951),IF(ROW(C$2)=ROW(C952),1,IF(ISERROR(VLOOKUP(C952,C$2:C951,1,FALSE)),MAX(I$1:I951)+1,MAX(I$1:I951)))),"")</f>
        <v>0</v>
      </c>
      <c r="J952" t="str">
        <f t="shared" si="101"/>
        <v/>
      </c>
      <c r="K952" t="str">
        <f t="shared" si="100"/>
        <v/>
      </c>
      <c r="L952" t="str">
        <f t="shared" si="100"/>
        <v/>
      </c>
      <c r="M952" t="str">
        <f t="shared" si="100"/>
        <v/>
      </c>
      <c r="N952" t="str">
        <f t="shared" si="100"/>
        <v/>
      </c>
      <c r="O952" t="str">
        <f t="shared" si="100"/>
        <v/>
      </c>
      <c r="P952" t="str">
        <f t="shared" si="100"/>
        <v/>
      </c>
      <c r="Q952" t="str">
        <f t="shared" si="100"/>
        <v/>
      </c>
      <c r="R952" t="str">
        <f t="shared" si="100"/>
        <v/>
      </c>
      <c r="S952" t="str">
        <f t="shared" si="100"/>
        <v/>
      </c>
      <c r="T952" t="str">
        <f t="shared" si="100"/>
        <v/>
      </c>
      <c r="U952" t="str">
        <f t="shared" si="100"/>
        <v/>
      </c>
      <c r="V952" t="str">
        <f t="shared" si="100"/>
        <v/>
      </c>
      <c r="W952" t="str">
        <f t="shared" si="102"/>
        <v/>
      </c>
      <c r="X952">
        <f>IF(OR(H952="No",H952=""),0,IF(COUNTIFS(H$2:H952,"Yes",C$2:C952,C952)&gt;1,0,COUNTIFS(H$2:H952,"Yes",C$2:C952,C952)))+IF(X951=$X$1,0,X951)</f>
        <v>0</v>
      </c>
    </row>
    <row r="953" spans="1:24" x14ac:dyDescent="0.3">
      <c r="A953">
        <f>ROWS($A$2:$A953)</f>
        <v>952</v>
      </c>
      <c r="B953" t="str">
        <f>IF(ISERROR(VLOOKUP(A953,Summer!L$11:L$500,1,FALSE)),IF(ISERROR(VLOOKUP(A953,'Cycle 1'!L$11:L$500,1,FALSE)),IF(ISERROR(VLOOKUP(A953,'Cycle 2'!L$11:L$500,1,FALSE)),IF(ISERROR(VLOOKUP(A953,'Cycle 3'!L$11:L$500,1,FALSE)),IF(ISERROR(VLOOKUP(A953,'Cycle 4'!L$11:L$500,1,FALSE)),IF(ISERROR(VLOOKUP(A953,'Cycle 5'!L$11:L$500,1,FALSE)),IF(ISERROR(VLOOKUP(A953,'Cycle 6'!L$11:L$500,1,FALSE)),IF(ISERROR(VLOOKUP(A953,'Cycle 7'!L$11:L$500,1,FALSE)),IF(ISERROR(VLOOKUP(A953,'Cycle 8'!L$11:L$500,1,FALSE)),IF(ISERROR(VLOOKUP(A953,'Cycle 9'!L$11:L$500,1,FALSE)),IF(ISERROR(VLOOKUP(A953,'Cycle 10'!L$11:L$500,1,FALSE)),IF(ISERROR(VLOOKUP(A953,'Cycle 11'!L$11:L$500,1,FALSE)),"","Cycle 11"),"Cycle 10"),"Cycle 9"),"Cycle 8"),"Cycle 7"),"Cycle 6"),"Cycle 5"),"Cycle 4"),"Cycle 3"),"Cycle 2"),"Cycle 1"),"Summer")</f>
        <v/>
      </c>
      <c r="C953" t="str">
        <f>IF(IFERROR(IFERROR(IFERROR(IFERROR(IFERROR(IFERROR(IFERROR(IFERROR(IFERROR(IFERROR(IFERROR(IFERROR(INDEX(Summer!B$10:B$999,MATCH($A953,Summer!$L$10:$L$999,0),1),INDEX('Cycle 1'!B$10:B$999,MATCH($A953,'Cycle 1'!$L$10:$L$999,0),1)),INDEX('Cycle 2'!B$10:B$999,MATCH($A953,'Cycle 2'!$L$10:$L$999,0),1)),INDEX('Cycle 3'!B$10:B$999,MATCH($A953,'Cycle 3'!$L$10:$L$999,0),1)),INDEX('Cycle 4'!B$10:B$999,MATCH($A953,'Cycle 4'!$L$10:$L$999,0),1)),INDEX('Cycle 5'!B$10:B$999,MATCH($A953,'Cycle 5'!$L$10:$L$999,0),1)),INDEX('Cycle 6'!B$10:B$999,MATCH($A953,'Cycle 6'!$L$10:$L$999,0),1)),INDEX('Cycle 7'!B$10:B$999,MATCH($A953,'Cycle 7'!$L$10:$L$999,0),1)),INDEX('Cycle 8'!B$10:B$999,MATCH($A953,'Cycle 8'!$L$10:$L$999,0),1)),INDEX('Cycle 9'!B$10:B$999,MATCH($A953,'Cycle 9'!$L$10:$L$999,0),1)),INDEX('Cycle 10'!B$10:B$999,MATCH($A953,'Cycle 10'!$L$10:$L$999,0),1)),INDEX('Cycle 11'!B$10:B$999,MATCH($A953,'Cycle 11'!$L$10:$L$999,0),1)),"")="","",IFERROR(IFERROR(IFERROR(IFERROR(IFERROR(IFERROR(IFERROR(IFERROR(IFERROR(IFERROR(IFERROR(IFERROR(INDEX(Summer!B$10:B$999,MATCH($A953,Summer!$L$10:$L$999,0),1),INDEX('Cycle 1'!B$10:B$999,MATCH($A953,'Cycle 1'!$L$10:$L$999,0),1)),INDEX('Cycle 2'!B$10:B$999,MATCH($A953,'Cycle 2'!$L$10:$L$999,0),1)),INDEX('Cycle 3'!B$10:B$999,MATCH($A953,'Cycle 3'!$L$10:$L$999,0),1)),INDEX('Cycle 4'!B$10:B$999,MATCH($A953,'Cycle 4'!$L$10:$L$999,0),1)),INDEX('Cycle 5'!B$10:B$999,MATCH($A953,'Cycle 5'!$L$10:$L$999,0),1)),INDEX('Cycle 6'!B$10:B$999,MATCH($A953,'Cycle 6'!$L$10:$L$999,0),1)),INDEX('Cycle 7'!B$10:B$999,MATCH($A953,'Cycle 7'!$L$10:$L$999,0),1)),INDEX('Cycle 8'!B$10:B$999,MATCH($A953,'Cycle 8'!$L$10:$L$999,0),1)),INDEX('Cycle 9'!B$10:B$999,MATCH($A953,'Cycle 9'!$L$10:$L$999,0),1)),INDEX('Cycle 10'!B$10:B$999,MATCH($A953,'Cycle 10'!$L$10:$L$999,0),1)),INDEX('Cycle 11'!B$10:B$999,MATCH($A953,'Cycle 11'!$L$10:$L$999,0),1)),""))</f>
        <v/>
      </c>
      <c r="D953" t="str">
        <f>IF(IFERROR(IFERROR(IFERROR(IFERROR(IFERROR(IFERROR(IFERROR(IFERROR(IFERROR(IFERROR(IFERROR(IFERROR(INDEX(Summer!C$10:C$999,MATCH($A953,Summer!$L$10:$L$999,0),1),INDEX('Cycle 1'!C$10:C$999,MATCH($A953,'Cycle 1'!$L$10:$L$999,0),1)),INDEX('Cycle 2'!C$10:C$999,MATCH($A953,'Cycle 2'!$L$10:$L$999,0),1)),INDEX('Cycle 3'!C$10:C$999,MATCH($A953,'Cycle 3'!$L$10:$L$999,0),1)),INDEX('Cycle 4'!C$10:C$999,MATCH($A953,'Cycle 4'!$L$10:$L$999,0),1)),INDEX('Cycle 5'!C$10:C$999,MATCH($A953,'Cycle 5'!$L$10:$L$999,0),1)),INDEX('Cycle 6'!C$10:C$999,MATCH($A953,'Cycle 6'!$L$10:$L$999,0),1)),INDEX('Cycle 7'!C$10:C$999,MATCH($A953,'Cycle 7'!$L$10:$L$999,0),1)),INDEX('Cycle 8'!C$10:C$999,MATCH($A953,'Cycle 8'!$L$10:$L$999,0),1)),INDEX('Cycle 9'!C$10:C$999,MATCH($A953,'Cycle 9'!$L$10:$L$999,0),1)),INDEX('Cycle 10'!C$10:C$999,MATCH($A953,'Cycle 10'!$L$10:$L$999,0),1)),INDEX('Cycle 11'!C$10:C$999,MATCH($A953,'Cycle 11'!$L$10:$L$999,0),1)),"")="","",IFERROR(IFERROR(IFERROR(IFERROR(IFERROR(IFERROR(IFERROR(IFERROR(IFERROR(IFERROR(IFERROR(IFERROR(INDEX(Summer!C$10:C$999,MATCH($A953,Summer!$L$10:$L$999,0),1),INDEX('Cycle 1'!C$10:C$999,MATCH($A953,'Cycle 1'!$L$10:$L$999,0),1)),INDEX('Cycle 2'!C$10:C$999,MATCH($A953,'Cycle 2'!$L$10:$L$999,0),1)),INDEX('Cycle 3'!C$10:C$999,MATCH($A953,'Cycle 3'!$L$10:$L$999,0),1)),INDEX('Cycle 4'!C$10:C$999,MATCH($A953,'Cycle 4'!$L$10:$L$999,0),1)),INDEX('Cycle 5'!C$10:C$999,MATCH($A953,'Cycle 5'!$L$10:$L$999,0),1)),INDEX('Cycle 6'!C$10:C$999,MATCH($A953,'Cycle 6'!$L$10:$L$999,0),1)),INDEX('Cycle 7'!C$10:C$999,MATCH($A953,'Cycle 7'!$L$10:$L$999,0),1)),INDEX('Cycle 8'!C$10:C$999,MATCH($A953,'Cycle 8'!$L$10:$L$999,0),1)),INDEX('Cycle 9'!C$10:C$999,MATCH($A953,'Cycle 9'!$L$10:$L$999,0),1)),INDEX('Cycle 10'!C$10:C$999,MATCH($A953,'Cycle 10'!$L$10:$L$999,0),1)),INDEX('Cycle 11'!C$10:C$999,MATCH($A953,'Cycle 11'!$L$10:$L$999,0),1)),""))</f>
        <v/>
      </c>
      <c r="E953" t="str">
        <f>IF(IFERROR(IFERROR(IFERROR(IFERROR(IFERROR(IFERROR(IFERROR(IFERROR(IFERROR(IFERROR(IFERROR(IFERROR(INDEX(Summer!D$10:D$999,MATCH($A953,Summer!$L$10:$L$999,0),1),INDEX('Cycle 1'!D$10:D$999,MATCH($A953,'Cycle 1'!$L$10:$L$999,0),1)),INDEX('Cycle 2'!D$10:D$999,MATCH($A953,'Cycle 2'!$L$10:$L$999,0),1)),INDEX('Cycle 3'!D$10:D$999,MATCH($A953,'Cycle 3'!$L$10:$L$999,0),1)),INDEX('Cycle 4'!D$10:D$999,MATCH($A953,'Cycle 4'!$L$10:$L$999,0),1)),INDEX('Cycle 5'!D$10:D$999,MATCH($A953,'Cycle 5'!$L$10:$L$999,0),1)),INDEX('Cycle 6'!D$10:D$999,MATCH($A953,'Cycle 6'!$L$10:$L$999,0),1)),INDEX('Cycle 7'!D$10:D$999,MATCH($A953,'Cycle 7'!$L$10:$L$999,0),1)),INDEX('Cycle 8'!D$10:D$999,MATCH($A953,'Cycle 8'!$L$10:$L$999,0),1)),INDEX('Cycle 9'!D$10:D$999,MATCH($A953,'Cycle 9'!$L$10:$L$999,0),1)),INDEX('Cycle 10'!D$10:D$999,MATCH($A953,'Cycle 10'!$L$10:$L$999,0),1)),INDEX('Cycle 11'!D$10:D$999,MATCH($A953,'Cycle 11'!$L$10:$L$999,0),1)),"")="","",IFERROR(IFERROR(IFERROR(IFERROR(IFERROR(IFERROR(IFERROR(IFERROR(IFERROR(IFERROR(IFERROR(IFERROR(INDEX(Summer!D$10:D$999,MATCH($A953,Summer!$L$10:$L$999,0),1),INDEX('Cycle 1'!D$10:D$999,MATCH($A953,'Cycle 1'!$L$10:$L$999,0),1)),INDEX('Cycle 2'!D$10:D$999,MATCH($A953,'Cycle 2'!$L$10:$L$999,0),1)),INDEX('Cycle 3'!D$10:D$999,MATCH($A953,'Cycle 3'!$L$10:$L$999,0),1)),INDEX('Cycle 4'!D$10:D$999,MATCH($A953,'Cycle 4'!$L$10:$L$999,0),1)),INDEX('Cycle 5'!D$10:D$999,MATCH($A953,'Cycle 5'!$L$10:$L$999,0),1)),INDEX('Cycle 6'!D$10:D$999,MATCH($A953,'Cycle 6'!$L$10:$L$999,0),1)),INDEX('Cycle 7'!D$10:D$999,MATCH($A953,'Cycle 7'!$L$10:$L$999,0),1)),INDEX('Cycle 8'!D$10:D$999,MATCH($A953,'Cycle 8'!$L$10:$L$999,0),1)),INDEX('Cycle 9'!D$10:D$999,MATCH($A953,'Cycle 9'!$L$10:$L$999,0),1)),INDEX('Cycle 10'!D$10:D$999,MATCH($A953,'Cycle 10'!$L$10:$L$999,0),1)),INDEX('Cycle 11'!D$10:D$999,MATCH($A953,'Cycle 11'!$L$10:$L$999,0),1)),""))</f>
        <v/>
      </c>
      <c r="F953" t="str">
        <f>IF(IFERROR(IFERROR(IFERROR(IFERROR(IFERROR(IFERROR(IFERROR(IFERROR(IFERROR(IFERROR(IFERROR(IFERROR(INDEX(Summer!E$10:E$999,MATCH($A953,Summer!$L$10:$L$999,0),1),INDEX('Cycle 1'!E$10:E$999,MATCH($A953,'Cycle 1'!$L$10:$L$999,0),1)),INDEX('Cycle 2'!E$10:E$999,MATCH($A953,'Cycle 2'!$L$10:$L$999,0),1)),INDEX('Cycle 3'!E$10:E$999,MATCH($A953,'Cycle 3'!$L$10:$L$999,0),1)),INDEX('Cycle 4'!E$10:E$999,MATCH($A953,'Cycle 4'!$L$10:$L$999,0),1)),INDEX('Cycle 5'!E$10:E$999,MATCH($A953,'Cycle 5'!$L$10:$L$999,0),1)),INDEX('Cycle 6'!E$10:E$999,MATCH($A953,'Cycle 6'!$L$10:$L$999,0),1)),INDEX('Cycle 7'!E$10:E$999,MATCH($A953,'Cycle 7'!$L$10:$L$999,0),1)),INDEX('Cycle 8'!E$10:E$999,MATCH($A953,'Cycle 8'!$L$10:$L$999,0),1)),INDEX('Cycle 9'!E$10:E$999,MATCH($A953,'Cycle 9'!$L$10:$L$999,0),1)),INDEX('Cycle 10'!E$10:E$999,MATCH($A953,'Cycle 10'!$L$10:$L$999,0),1)),INDEX('Cycle 11'!E$10:E$999,MATCH($A953,'Cycle 11'!$L$10:$L$999,0),1)),"")="","",IFERROR(IFERROR(IFERROR(IFERROR(IFERROR(IFERROR(IFERROR(IFERROR(IFERROR(IFERROR(IFERROR(IFERROR(INDEX(Summer!E$10:E$999,MATCH($A953,Summer!$L$10:$L$999,0),1),INDEX('Cycle 1'!E$10:E$999,MATCH($A953,'Cycle 1'!$L$10:$L$999,0),1)),INDEX('Cycle 2'!E$10:E$999,MATCH($A953,'Cycle 2'!$L$10:$L$999,0),1)),INDEX('Cycle 3'!E$10:E$999,MATCH($A953,'Cycle 3'!$L$10:$L$999,0),1)),INDEX('Cycle 4'!E$10:E$999,MATCH($A953,'Cycle 4'!$L$10:$L$999,0),1)),INDEX('Cycle 5'!E$10:E$999,MATCH($A953,'Cycle 5'!$L$10:$L$999,0),1)),INDEX('Cycle 6'!E$10:E$999,MATCH($A953,'Cycle 6'!$L$10:$L$999,0),1)),INDEX('Cycle 7'!E$10:E$999,MATCH($A953,'Cycle 7'!$L$10:$L$999,0),1)),INDEX('Cycle 8'!E$10:E$999,MATCH($A953,'Cycle 8'!$L$10:$L$999,0),1)),INDEX('Cycle 9'!E$10:E$999,MATCH($A953,'Cycle 9'!$L$10:$L$999,0),1)),INDEX('Cycle 10'!E$10:E$999,MATCH($A953,'Cycle 10'!$L$10:$L$999,0),1)),INDEX('Cycle 11'!E$10:E$999,MATCH($A953,'Cycle 11'!$L$10:$L$999,0),1)),""))</f>
        <v/>
      </c>
      <c r="G953" t="str">
        <f>IF(IFERROR(IFERROR(IFERROR(IFERROR(IFERROR(IFERROR(IFERROR(IFERROR(IFERROR(IFERROR(IFERROR(IFERROR(INDEX(Summer!F$10:F$999,MATCH($A953,Summer!$L$10:$L$999,0),1),INDEX('Cycle 1'!F$10:F$999,MATCH($A953,'Cycle 1'!$L$10:$L$999,0),1)),INDEX('Cycle 2'!F$10:F$999,MATCH($A953,'Cycle 2'!$L$10:$L$999,0),1)),INDEX('Cycle 3'!F$10:F$999,MATCH($A953,'Cycle 3'!$L$10:$L$999,0),1)),INDEX('Cycle 4'!F$10:F$999,MATCH($A953,'Cycle 4'!$L$10:$L$999,0),1)),INDEX('Cycle 5'!F$10:F$999,MATCH($A953,'Cycle 5'!$L$10:$L$999,0),1)),INDEX('Cycle 6'!F$10:F$999,MATCH($A953,'Cycle 6'!$L$10:$L$999,0),1)),INDEX('Cycle 7'!F$10:F$999,MATCH($A953,'Cycle 7'!$L$10:$L$999,0),1)),INDEX('Cycle 8'!F$10:F$999,MATCH($A953,'Cycle 8'!$L$10:$L$999,0),1)),INDEX('Cycle 9'!F$10:F$999,MATCH($A953,'Cycle 9'!$L$10:$L$999,0),1)),INDEX('Cycle 10'!F$10:F$999,MATCH($A953,'Cycle 10'!$L$10:$L$999,0),1)),INDEX('Cycle 11'!F$10:F$999,MATCH($A953,'Cycle 11'!$L$10:$L$999,0),1)),"")="","",IFERROR(IFERROR(IFERROR(IFERROR(IFERROR(IFERROR(IFERROR(IFERROR(IFERROR(IFERROR(IFERROR(IFERROR(INDEX(Summer!F$10:F$999,MATCH($A953,Summer!$L$10:$L$999,0),1),INDEX('Cycle 1'!F$10:F$999,MATCH($A953,'Cycle 1'!$L$10:$L$999,0),1)),INDEX('Cycle 2'!F$10:F$999,MATCH($A953,'Cycle 2'!$L$10:$L$999,0),1)),INDEX('Cycle 3'!F$10:F$999,MATCH($A953,'Cycle 3'!$L$10:$L$999,0),1)),INDEX('Cycle 4'!F$10:F$999,MATCH($A953,'Cycle 4'!$L$10:$L$999,0),1)),INDEX('Cycle 5'!F$10:F$999,MATCH($A953,'Cycle 5'!$L$10:$L$999,0),1)),INDEX('Cycle 6'!F$10:F$999,MATCH($A953,'Cycle 6'!$L$10:$L$999,0),1)),INDEX('Cycle 7'!F$10:F$999,MATCH($A953,'Cycle 7'!$L$10:$L$999,0),1)),INDEX('Cycle 8'!F$10:F$999,MATCH($A953,'Cycle 8'!$L$10:$L$999,0),1)),INDEX('Cycle 9'!F$10:F$999,MATCH($A953,'Cycle 9'!$L$10:$L$999,0),1)),INDEX('Cycle 10'!F$10:F$999,MATCH($A953,'Cycle 10'!$L$10:$L$999,0),1)),INDEX('Cycle 11'!F$10:F$999,MATCH($A953,'Cycle 11'!$L$10:$L$999,0),1)),""))</f>
        <v/>
      </c>
      <c r="H953" t="str">
        <f>IF(IFERROR(IFERROR(IFERROR(IFERROR(IFERROR(IFERROR(IFERROR(IFERROR(IFERROR(IFERROR(IFERROR(IFERROR(INDEX(Summer!G$10:G$999,MATCH($A953,Summer!$L$10:$L$999,0),1),INDEX('Cycle 1'!G$10:G$999,MATCH($A953,'Cycle 1'!$L$10:$L$999,0),1)),INDEX('Cycle 2'!G$10:G$999,MATCH($A953,'Cycle 2'!$L$10:$L$999,0),1)),INDEX('Cycle 3'!G$10:G$999,MATCH($A953,'Cycle 3'!$L$10:$L$999,0),1)),INDEX('Cycle 4'!G$10:G$999,MATCH($A953,'Cycle 4'!$L$10:$L$999,0),1)),INDEX('Cycle 5'!G$10:G$999,MATCH($A953,'Cycle 5'!$L$10:$L$999,0),1)),INDEX('Cycle 6'!G$10:G$999,MATCH($A953,'Cycle 6'!$L$10:$L$999,0),1)),INDEX('Cycle 7'!G$10:G$999,MATCH($A953,'Cycle 7'!$L$10:$L$999,0),1)),INDEX('Cycle 8'!G$10:G$999,MATCH($A953,'Cycle 8'!$L$10:$L$999,0),1)),INDEX('Cycle 9'!G$10:G$999,MATCH($A953,'Cycle 9'!$L$10:$L$999,0),1)),INDEX('Cycle 10'!G$10:G$999,MATCH($A953,'Cycle 10'!$L$10:$L$999,0),1)),INDEX('Cycle 11'!G$10:G$999,MATCH($A953,'Cycle 11'!$L$10:$L$999,0),1)),"")="","",IFERROR(IFERROR(IFERROR(IFERROR(IFERROR(IFERROR(IFERROR(IFERROR(IFERROR(IFERROR(IFERROR(IFERROR(INDEX(Summer!G$10:G$999,MATCH($A953,Summer!$L$10:$L$999,0),1),INDEX('Cycle 1'!G$10:G$999,MATCH($A953,'Cycle 1'!$L$10:$L$999,0),1)),INDEX('Cycle 2'!G$10:G$999,MATCH($A953,'Cycle 2'!$L$10:$L$999,0),1)),INDEX('Cycle 3'!G$10:G$999,MATCH($A953,'Cycle 3'!$L$10:$L$999,0),1)),INDEX('Cycle 4'!G$10:G$999,MATCH($A953,'Cycle 4'!$L$10:$L$999,0),1)),INDEX('Cycle 5'!G$10:G$999,MATCH($A953,'Cycle 5'!$L$10:$L$999,0),1)),INDEX('Cycle 6'!G$10:G$999,MATCH($A953,'Cycle 6'!$L$10:$L$999,0),1)),INDEX('Cycle 7'!G$10:G$999,MATCH($A953,'Cycle 7'!$L$10:$L$999,0),1)),INDEX('Cycle 8'!G$10:G$999,MATCH($A953,'Cycle 8'!$L$10:$L$999,0),1)),INDEX('Cycle 9'!G$10:G$999,MATCH($A953,'Cycle 9'!$L$10:$L$999,0),1)),INDEX('Cycle 10'!G$10:G$999,MATCH($A953,'Cycle 10'!$L$10:$L$999,0),1)),INDEX('Cycle 11'!G$10:G$999,MATCH($A953,'Cycle 11'!$L$10:$L$999,0),1)),""))</f>
        <v/>
      </c>
      <c r="I953">
        <f>IFERROR(IF(C953="",MAX(I$1:I952),IF(ROW(C$2)=ROW(C953),1,IF(ISERROR(VLOOKUP(C953,C$2:C952,1,FALSE)),MAX(I$1:I952)+1,MAX(I$1:I952)))),"")</f>
        <v>0</v>
      </c>
      <c r="J953" t="str">
        <f t="shared" si="101"/>
        <v/>
      </c>
      <c r="K953" t="str">
        <f t="shared" si="100"/>
        <v/>
      </c>
      <c r="L953" t="str">
        <f t="shared" si="100"/>
        <v/>
      </c>
      <c r="M953" t="str">
        <f t="shared" si="100"/>
        <v/>
      </c>
      <c r="N953" t="str">
        <f t="shared" si="100"/>
        <v/>
      </c>
      <c r="O953" t="str">
        <f t="shared" si="100"/>
        <v/>
      </c>
      <c r="P953" t="str">
        <f t="shared" si="100"/>
        <v/>
      </c>
      <c r="Q953" t="str">
        <f t="shared" si="100"/>
        <v/>
      </c>
      <c r="R953" t="str">
        <f t="shared" si="100"/>
        <v/>
      </c>
      <c r="S953" t="str">
        <f t="shared" si="100"/>
        <v/>
      </c>
      <c r="T953" t="str">
        <f t="shared" si="100"/>
        <v/>
      </c>
      <c r="U953" t="str">
        <f t="shared" si="100"/>
        <v/>
      </c>
      <c r="V953" t="str">
        <f t="shared" si="100"/>
        <v/>
      </c>
      <c r="W953" t="str">
        <f t="shared" si="102"/>
        <v/>
      </c>
      <c r="X953">
        <f>IF(OR(H953="No",H953=""),0,IF(COUNTIFS(H$2:H953,"Yes",C$2:C953,C953)&gt;1,0,COUNTIFS(H$2:H953,"Yes",C$2:C953,C953)))+IF(X952=$X$1,0,X952)</f>
        <v>0</v>
      </c>
    </row>
    <row r="954" spans="1:24" x14ac:dyDescent="0.3">
      <c r="A954">
        <f>ROWS($A$2:$A954)</f>
        <v>953</v>
      </c>
      <c r="B954" t="str">
        <f>IF(ISERROR(VLOOKUP(A954,Summer!L$11:L$500,1,FALSE)),IF(ISERROR(VLOOKUP(A954,'Cycle 1'!L$11:L$500,1,FALSE)),IF(ISERROR(VLOOKUP(A954,'Cycle 2'!L$11:L$500,1,FALSE)),IF(ISERROR(VLOOKUP(A954,'Cycle 3'!L$11:L$500,1,FALSE)),IF(ISERROR(VLOOKUP(A954,'Cycle 4'!L$11:L$500,1,FALSE)),IF(ISERROR(VLOOKUP(A954,'Cycle 5'!L$11:L$500,1,FALSE)),IF(ISERROR(VLOOKUP(A954,'Cycle 6'!L$11:L$500,1,FALSE)),IF(ISERROR(VLOOKUP(A954,'Cycle 7'!L$11:L$500,1,FALSE)),IF(ISERROR(VLOOKUP(A954,'Cycle 8'!L$11:L$500,1,FALSE)),IF(ISERROR(VLOOKUP(A954,'Cycle 9'!L$11:L$500,1,FALSE)),IF(ISERROR(VLOOKUP(A954,'Cycle 10'!L$11:L$500,1,FALSE)),IF(ISERROR(VLOOKUP(A954,'Cycle 11'!L$11:L$500,1,FALSE)),"","Cycle 11"),"Cycle 10"),"Cycle 9"),"Cycle 8"),"Cycle 7"),"Cycle 6"),"Cycle 5"),"Cycle 4"),"Cycle 3"),"Cycle 2"),"Cycle 1"),"Summer")</f>
        <v/>
      </c>
      <c r="C954" t="str">
        <f>IF(IFERROR(IFERROR(IFERROR(IFERROR(IFERROR(IFERROR(IFERROR(IFERROR(IFERROR(IFERROR(IFERROR(IFERROR(INDEX(Summer!B$10:B$999,MATCH($A954,Summer!$L$10:$L$999,0),1),INDEX('Cycle 1'!B$10:B$999,MATCH($A954,'Cycle 1'!$L$10:$L$999,0),1)),INDEX('Cycle 2'!B$10:B$999,MATCH($A954,'Cycle 2'!$L$10:$L$999,0),1)),INDEX('Cycle 3'!B$10:B$999,MATCH($A954,'Cycle 3'!$L$10:$L$999,0),1)),INDEX('Cycle 4'!B$10:B$999,MATCH($A954,'Cycle 4'!$L$10:$L$999,0),1)),INDEX('Cycle 5'!B$10:B$999,MATCH($A954,'Cycle 5'!$L$10:$L$999,0),1)),INDEX('Cycle 6'!B$10:B$999,MATCH($A954,'Cycle 6'!$L$10:$L$999,0),1)),INDEX('Cycle 7'!B$10:B$999,MATCH($A954,'Cycle 7'!$L$10:$L$999,0),1)),INDEX('Cycle 8'!B$10:B$999,MATCH($A954,'Cycle 8'!$L$10:$L$999,0),1)),INDEX('Cycle 9'!B$10:B$999,MATCH($A954,'Cycle 9'!$L$10:$L$999,0),1)),INDEX('Cycle 10'!B$10:B$999,MATCH($A954,'Cycle 10'!$L$10:$L$999,0),1)),INDEX('Cycle 11'!B$10:B$999,MATCH($A954,'Cycle 11'!$L$10:$L$999,0),1)),"")="","",IFERROR(IFERROR(IFERROR(IFERROR(IFERROR(IFERROR(IFERROR(IFERROR(IFERROR(IFERROR(IFERROR(IFERROR(INDEX(Summer!B$10:B$999,MATCH($A954,Summer!$L$10:$L$999,0),1),INDEX('Cycle 1'!B$10:B$999,MATCH($A954,'Cycle 1'!$L$10:$L$999,0),1)),INDEX('Cycle 2'!B$10:B$999,MATCH($A954,'Cycle 2'!$L$10:$L$999,0),1)),INDEX('Cycle 3'!B$10:B$999,MATCH($A954,'Cycle 3'!$L$10:$L$999,0),1)),INDEX('Cycle 4'!B$10:B$999,MATCH($A954,'Cycle 4'!$L$10:$L$999,0),1)),INDEX('Cycle 5'!B$10:B$999,MATCH($A954,'Cycle 5'!$L$10:$L$999,0),1)),INDEX('Cycle 6'!B$10:B$999,MATCH($A954,'Cycle 6'!$L$10:$L$999,0),1)),INDEX('Cycle 7'!B$10:B$999,MATCH($A954,'Cycle 7'!$L$10:$L$999,0),1)),INDEX('Cycle 8'!B$10:B$999,MATCH($A954,'Cycle 8'!$L$10:$L$999,0),1)),INDEX('Cycle 9'!B$10:B$999,MATCH($A954,'Cycle 9'!$L$10:$L$999,0),1)),INDEX('Cycle 10'!B$10:B$999,MATCH($A954,'Cycle 10'!$L$10:$L$999,0),1)),INDEX('Cycle 11'!B$10:B$999,MATCH($A954,'Cycle 11'!$L$10:$L$999,0),1)),""))</f>
        <v/>
      </c>
      <c r="D954" t="str">
        <f>IF(IFERROR(IFERROR(IFERROR(IFERROR(IFERROR(IFERROR(IFERROR(IFERROR(IFERROR(IFERROR(IFERROR(IFERROR(INDEX(Summer!C$10:C$999,MATCH($A954,Summer!$L$10:$L$999,0),1),INDEX('Cycle 1'!C$10:C$999,MATCH($A954,'Cycle 1'!$L$10:$L$999,0),1)),INDEX('Cycle 2'!C$10:C$999,MATCH($A954,'Cycle 2'!$L$10:$L$999,0),1)),INDEX('Cycle 3'!C$10:C$999,MATCH($A954,'Cycle 3'!$L$10:$L$999,0),1)),INDEX('Cycle 4'!C$10:C$999,MATCH($A954,'Cycle 4'!$L$10:$L$999,0),1)),INDEX('Cycle 5'!C$10:C$999,MATCH($A954,'Cycle 5'!$L$10:$L$999,0),1)),INDEX('Cycle 6'!C$10:C$999,MATCH($A954,'Cycle 6'!$L$10:$L$999,0),1)),INDEX('Cycle 7'!C$10:C$999,MATCH($A954,'Cycle 7'!$L$10:$L$999,0),1)),INDEX('Cycle 8'!C$10:C$999,MATCH($A954,'Cycle 8'!$L$10:$L$999,0),1)),INDEX('Cycle 9'!C$10:C$999,MATCH($A954,'Cycle 9'!$L$10:$L$999,0),1)),INDEX('Cycle 10'!C$10:C$999,MATCH($A954,'Cycle 10'!$L$10:$L$999,0),1)),INDEX('Cycle 11'!C$10:C$999,MATCH($A954,'Cycle 11'!$L$10:$L$999,0),1)),"")="","",IFERROR(IFERROR(IFERROR(IFERROR(IFERROR(IFERROR(IFERROR(IFERROR(IFERROR(IFERROR(IFERROR(IFERROR(INDEX(Summer!C$10:C$999,MATCH($A954,Summer!$L$10:$L$999,0),1),INDEX('Cycle 1'!C$10:C$999,MATCH($A954,'Cycle 1'!$L$10:$L$999,0),1)),INDEX('Cycle 2'!C$10:C$999,MATCH($A954,'Cycle 2'!$L$10:$L$999,0),1)),INDEX('Cycle 3'!C$10:C$999,MATCH($A954,'Cycle 3'!$L$10:$L$999,0),1)),INDEX('Cycle 4'!C$10:C$999,MATCH($A954,'Cycle 4'!$L$10:$L$999,0),1)),INDEX('Cycle 5'!C$10:C$999,MATCH($A954,'Cycle 5'!$L$10:$L$999,0),1)),INDEX('Cycle 6'!C$10:C$999,MATCH($A954,'Cycle 6'!$L$10:$L$999,0),1)),INDEX('Cycle 7'!C$10:C$999,MATCH($A954,'Cycle 7'!$L$10:$L$999,0),1)),INDEX('Cycle 8'!C$10:C$999,MATCH($A954,'Cycle 8'!$L$10:$L$999,0),1)),INDEX('Cycle 9'!C$10:C$999,MATCH($A954,'Cycle 9'!$L$10:$L$999,0),1)),INDEX('Cycle 10'!C$10:C$999,MATCH($A954,'Cycle 10'!$L$10:$L$999,0),1)),INDEX('Cycle 11'!C$10:C$999,MATCH($A954,'Cycle 11'!$L$10:$L$999,0),1)),""))</f>
        <v/>
      </c>
      <c r="E954" t="str">
        <f>IF(IFERROR(IFERROR(IFERROR(IFERROR(IFERROR(IFERROR(IFERROR(IFERROR(IFERROR(IFERROR(IFERROR(IFERROR(INDEX(Summer!D$10:D$999,MATCH($A954,Summer!$L$10:$L$999,0),1),INDEX('Cycle 1'!D$10:D$999,MATCH($A954,'Cycle 1'!$L$10:$L$999,0),1)),INDEX('Cycle 2'!D$10:D$999,MATCH($A954,'Cycle 2'!$L$10:$L$999,0),1)),INDEX('Cycle 3'!D$10:D$999,MATCH($A954,'Cycle 3'!$L$10:$L$999,0),1)),INDEX('Cycle 4'!D$10:D$999,MATCH($A954,'Cycle 4'!$L$10:$L$999,0),1)),INDEX('Cycle 5'!D$10:D$999,MATCH($A954,'Cycle 5'!$L$10:$L$999,0),1)),INDEX('Cycle 6'!D$10:D$999,MATCH($A954,'Cycle 6'!$L$10:$L$999,0),1)),INDEX('Cycle 7'!D$10:D$999,MATCH($A954,'Cycle 7'!$L$10:$L$999,0),1)),INDEX('Cycle 8'!D$10:D$999,MATCH($A954,'Cycle 8'!$L$10:$L$999,0),1)),INDEX('Cycle 9'!D$10:D$999,MATCH($A954,'Cycle 9'!$L$10:$L$999,0),1)),INDEX('Cycle 10'!D$10:D$999,MATCH($A954,'Cycle 10'!$L$10:$L$999,0),1)),INDEX('Cycle 11'!D$10:D$999,MATCH($A954,'Cycle 11'!$L$10:$L$999,0),1)),"")="","",IFERROR(IFERROR(IFERROR(IFERROR(IFERROR(IFERROR(IFERROR(IFERROR(IFERROR(IFERROR(IFERROR(IFERROR(INDEX(Summer!D$10:D$999,MATCH($A954,Summer!$L$10:$L$999,0),1),INDEX('Cycle 1'!D$10:D$999,MATCH($A954,'Cycle 1'!$L$10:$L$999,0),1)),INDEX('Cycle 2'!D$10:D$999,MATCH($A954,'Cycle 2'!$L$10:$L$999,0),1)),INDEX('Cycle 3'!D$10:D$999,MATCH($A954,'Cycle 3'!$L$10:$L$999,0),1)),INDEX('Cycle 4'!D$10:D$999,MATCH($A954,'Cycle 4'!$L$10:$L$999,0),1)),INDEX('Cycle 5'!D$10:D$999,MATCH($A954,'Cycle 5'!$L$10:$L$999,0),1)),INDEX('Cycle 6'!D$10:D$999,MATCH($A954,'Cycle 6'!$L$10:$L$999,0),1)),INDEX('Cycle 7'!D$10:D$999,MATCH($A954,'Cycle 7'!$L$10:$L$999,0),1)),INDEX('Cycle 8'!D$10:D$999,MATCH($A954,'Cycle 8'!$L$10:$L$999,0),1)),INDEX('Cycle 9'!D$10:D$999,MATCH($A954,'Cycle 9'!$L$10:$L$999,0),1)),INDEX('Cycle 10'!D$10:D$999,MATCH($A954,'Cycle 10'!$L$10:$L$999,0),1)),INDEX('Cycle 11'!D$10:D$999,MATCH($A954,'Cycle 11'!$L$10:$L$999,0),1)),""))</f>
        <v/>
      </c>
      <c r="F954" t="str">
        <f>IF(IFERROR(IFERROR(IFERROR(IFERROR(IFERROR(IFERROR(IFERROR(IFERROR(IFERROR(IFERROR(IFERROR(IFERROR(INDEX(Summer!E$10:E$999,MATCH($A954,Summer!$L$10:$L$999,0),1),INDEX('Cycle 1'!E$10:E$999,MATCH($A954,'Cycle 1'!$L$10:$L$999,0),1)),INDEX('Cycle 2'!E$10:E$999,MATCH($A954,'Cycle 2'!$L$10:$L$999,0),1)),INDEX('Cycle 3'!E$10:E$999,MATCH($A954,'Cycle 3'!$L$10:$L$999,0),1)),INDEX('Cycle 4'!E$10:E$999,MATCH($A954,'Cycle 4'!$L$10:$L$999,0),1)),INDEX('Cycle 5'!E$10:E$999,MATCH($A954,'Cycle 5'!$L$10:$L$999,0),1)),INDEX('Cycle 6'!E$10:E$999,MATCH($A954,'Cycle 6'!$L$10:$L$999,0),1)),INDEX('Cycle 7'!E$10:E$999,MATCH($A954,'Cycle 7'!$L$10:$L$999,0),1)),INDEX('Cycle 8'!E$10:E$999,MATCH($A954,'Cycle 8'!$L$10:$L$999,0),1)),INDEX('Cycle 9'!E$10:E$999,MATCH($A954,'Cycle 9'!$L$10:$L$999,0),1)),INDEX('Cycle 10'!E$10:E$999,MATCH($A954,'Cycle 10'!$L$10:$L$999,0),1)),INDEX('Cycle 11'!E$10:E$999,MATCH($A954,'Cycle 11'!$L$10:$L$999,0),1)),"")="","",IFERROR(IFERROR(IFERROR(IFERROR(IFERROR(IFERROR(IFERROR(IFERROR(IFERROR(IFERROR(IFERROR(IFERROR(INDEX(Summer!E$10:E$999,MATCH($A954,Summer!$L$10:$L$999,0),1),INDEX('Cycle 1'!E$10:E$999,MATCH($A954,'Cycle 1'!$L$10:$L$999,0),1)),INDEX('Cycle 2'!E$10:E$999,MATCH($A954,'Cycle 2'!$L$10:$L$999,0),1)),INDEX('Cycle 3'!E$10:E$999,MATCH($A954,'Cycle 3'!$L$10:$L$999,0),1)),INDEX('Cycle 4'!E$10:E$999,MATCH($A954,'Cycle 4'!$L$10:$L$999,0),1)),INDEX('Cycle 5'!E$10:E$999,MATCH($A954,'Cycle 5'!$L$10:$L$999,0),1)),INDEX('Cycle 6'!E$10:E$999,MATCH($A954,'Cycle 6'!$L$10:$L$999,0),1)),INDEX('Cycle 7'!E$10:E$999,MATCH($A954,'Cycle 7'!$L$10:$L$999,0),1)),INDEX('Cycle 8'!E$10:E$999,MATCH($A954,'Cycle 8'!$L$10:$L$999,0),1)),INDEX('Cycle 9'!E$10:E$999,MATCH($A954,'Cycle 9'!$L$10:$L$999,0),1)),INDEX('Cycle 10'!E$10:E$999,MATCH($A954,'Cycle 10'!$L$10:$L$999,0),1)),INDEX('Cycle 11'!E$10:E$999,MATCH($A954,'Cycle 11'!$L$10:$L$999,0),1)),""))</f>
        <v/>
      </c>
      <c r="G954" t="str">
        <f>IF(IFERROR(IFERROR(IFERROR(IFERROR(IFERROR(IFERROR(IFERROR(IFERROR(IFERROR(IFERROR(IFERROR(IFERROR(INDEX(Summer!F$10:F$999,MATCH($A954,Summer!$L$10:$L$999,0),1),INDEX('Cycle 1'!F$10:F$999,MATCH($A954,'Cycle 1'!$L$10:$L$999,0),1)),INDEX('Cycle 2'!F$10:F$999,MATCH($A954,'Cycle 2'!$L$10:$L$999,0),1)),INDEX('Cycle 3'!F$10:F$999,MATCH($A954,'Cycle 3'!$L$10:$L$999,0),1)),INDEX('Cycle 4'!F$10:F$999,MATCH($A954,'Cycle 4'!$L$10:$L$999,0),1)),INDEX('Cycle 5'!F$10:F$999,MATCH($A954,'Cycle 5'!$L$10:$L$999,0),1)),INDEX('Cycle 6'!F$10:F$999,MATCH($A954,'Cycle 6'!$L$10:$L$999,0),1)),INDEX('Cycle 7'!F$10:F$999,MATCH($A954,'Cycle 7'!$L$10:$L$999,0),1)),INDEX('Cycle 8'!F$10:F$999,MATCH($A954,'Cycle 8'!$L$10:$L$999,0),1)),INDEX('Cycle 9'!F$10:F$999,MATCH($A954,'Cycle 9'!$L$10:$L$999,0),1)),INDEX('Cycle 10'!F$10:F$999,MATCH($A954,'Cycle 10'!$L$10:$L$999,0),1)),INDEX('Cycle 11'!F$10:F$999,MATCH($A954,'Cycle 11'!$L$10:$L$999,0),1)),"")="","",IFERROR(IFERROR(IFERROR(IFERROR(IFERROR(IFERROR(IFERROR(IFERROR(IFERROR(IFERROR(IFERROR(IFERROR(INDEX(Summer!F$10:F$999,MATCH($A954,Summer!$L$10:$L$999,0),1),INDEX('Cycle 1'!F$10:F$999,MATCH($A954,'Cycle 1'!$L$10:$L$999,0),1)),INDEX('Cycle 2'!F$10:F$999,MATCH($A954,'Cycle 2'!$L$10:$L$999,0),1)),INDEX('Cycle 3'!F$10:F$999,MATCH($A954,'Cycle 3'!$L$10:$L$999,0),1)),INDEX('Cycle 4'!F$10:F$999,MATCH($A954,'Cycle 4'!$L$10:$L$999,0),1)),INDEX('Cycle 5'!F$10:F$999,MATCH($A954,'Cycle 5'!$L$10:$L$999,0),1)),INDEX('Cycle 6'!F$10:F$999,MATCH($A954,'Cycle 6'!$L$10:$L$999,0),1)),INDEX('Cycle 7'!F$10:F$999,MATCH($A954,'Cycle 7'!$L$10:$L$999,0),1)),INDEX('Cycle 8'!F$10:F$999,MATCH($A954,'Cycle 8'!$L$10:$L$999,0),1)),INDEX('Cycle 9'!F$10:F$999,MATCH($A954,'Cycle 9'!$L$10:$L$999,0),1)),INDEX('Cycle 10'!F$10:F$999,MATCH($A954,'Cycle 10'!$L$10:$L$999,0),1)),INDEX('Cycle 11'!F$10:F$999,MATCH($A954,'Cycle 11'!$L$10:$L$999,0),1)),""))</f>
        <v/>
      </c>
      <c r="H954" t="str">
        <f>IF(IFERROR(IFERROR(IFERROR(IFERROR(IFERROR(IFERROR(IFERROR(IFERROR(IFERROR(IFERROR(IFERROR(IFERROR(INDEX(Summer!G$10:G$999,MATCH($A954,Summer!$L$10:$L$999,0),1),INDEX('Cycle 1'!G$10:G$999,MATCH($A954,'Cycle 1'!$L$10:$L$999,0),1)),INDEX('Cycle 2'!G$10:G$999,MATCH($A954,'Cycle 2'!$L$10:$L$999,0),1)),INDEX('Cycle 3'!G$10:G$999,MATCH($A954,'Cycle 3'!$L$10:$L$999,0),1)),INDEX('Cycle 4'!G$10:G$999,MATCH($A954,'Cycle 4'!$L$10:$L$999,0),1)),INDEX('Cycle 5'!G$10:G$999,MATCH($A954,'Cycle 5'!$L$10:$L$999,0),1)),INDEX('Cycle 6'!G$10:G$999,MATCH($A954,'Cycle 6'!$L$10:$L$999,0),1)),INDEX('Cycle 7'!G$10:G$999,MATCH($A954,'Cycle 7'!$L$10:$L$999,0),1)),INDEX('Cycle 8'!G$10:G$999,MATCH($A954,'Cycle 8'!$L$10:$L$999,0),1)),INDEX('Cycle 9'!G$10:G$999,MATCH($A954,'Cycle 9'!$L$10:$L$999,0),1)),INDEX('Cycle 10'!G$10:G$999,MATCH($A954,'Cycle 10'!$L$10:$L$999,0),1)),INDEX('Cycle 11'!G$10:G$999,MATCH($A954,'Cycle 11'!$L$10:$L$999,0),1)),"")="","",IFERROR(IFERROR(IFERROR(IFERROR(IFERROR(IFERROR(IFERROR(IFERROR(IFERROR(IFERROR(IFERROR(IFERROR(INDEX(Summer!G$10:G$999,MATCH($A954,Summer!$L$10:$L$999,0),1),INDEX('Cycle 1'!G$10:G$999,MATCH($A954,'Cycle 1'!$L$10:$L$999,0),1)),INDEX('Cycle 2'!G$10:G$999,MATCH($A954,'Cycle 2'!$L$10:$L$999,0),1)),INDEX('Cycle 3'!G$10:G$999,MATCH($A954,'Cycle 3'!$L$10:$L$999,0),1)),INDEX('Cycle 4'!G$10:G$999,MATCH($A954,'Cycle 4'!$L$10:$L$999,0),1)),INDEX('Cycle 5'!G$10:G$999,MATCH($A954,'Cycle 5'!$L$10:$L$999,0),1)),INDEX('Cycle 6'!G$10:G$999,MATCH($A954,'Cycle 6'!$L$10:$L$999,0),1)),INDEX('Cycle 7'!G$10:G$999,MATCH($A954,'Cycle 7'!$L$10:$L$999,0),1)),INDEX('Cycle 8'!G$10:G$999,MATCH($A954,'Cycle 8'!$L$10:$L$999,0),1)),INDEX('Cycle 9'!G$10:G$999,MATCH($A954,'Cycle 9'!$L$10:$L$999,0),1)),INDEX('Cycle 10'!G$10:G$999,MATCH($A954,'Cycle 10'!$L$10:$L$999,0),1)),INDEX('Cycle 11'!G$10:G$999,MATCH($A954,'Cycle 11'!$L$10:$L$999,0),1)),""))</f>
        <v/>
      </c>
      <c r="I954">
        <f>IFERROR(IF(C954="",MAX(I$1:I953),IF(ROW(C$2)=ROW(C954),1,IF(ISERROR(VLOOKUP(C954,C$2:C953,1,FALSE)),MAX(I$1:I953)+1,MAX(I$1:I953)))),"")</f>
        <v>0</v>
      </c>
      <c r="J954" t="str">
        <f t="shared" si="101"/>
        <v/>
      </c>
      <c r="K954" t="str">
        <f t="shared" si="100"/>
        <v/>
      </c>
      <c r="L954" t="str">
        <f t="shared" si="100"/>
        <v/>
      </c>
      <c r="M954" t="str">
        <f t="shared" si="100"/>
        <v/>
      </c>
      <c r="N954" t="str">
        <f t="shared" ref="K954:V975" si="103">IF($H954="","",COUNTIFS($C:$C,$C954,$H:$H,"Yes",$B:$B,SUBSTITUTE(N$1,"MH_","")))</f>
        <v/>
      </c>
      <c r="O954" t="str">
        <f t="shared" si="103"/>
        <v/>
      </c>
      <c r="P954" t="str">
        <f t="shared" si="103"/>
        <v/>
      </c>
      <c r="Q954" t="str">
        <f t="shared" si="103"/>
        <v/>
      </c>
      <c r="R954" t="str">
        <f t="shared" si="103"/>
        <v/>
      </c>
      <c r="S954" t="str">
        <f t="shared" si="103"/>
        <v/>
      </c>
      <c r="T954" t="str">
        <f t="shared" si="103"/>
        <v/>
      </c>
      <c r="U954" t="str">
        <f t="shared" si="103"/>
        <v/>
      </c>
      <c r="V954" t="str">
        <f t="shared" si="103"/>
        <v/>
      </c>
      <c r="W954" t="str">
        <f t="shared" si="102"/>
        <v/>
      </c>
      <c r="X954">
        <f>IF(OR(H954="No",H954=""),0,IF(COUNTIFS(H$2:H954,"Yes",C$2:C954,C954)&gt;1,0,COUNTIFS(H$2:H954,"Yes",C$2:C954,C954)))+IF(X953=$X$1,0,X953)</f>
        <v>0</v>
      </c>
    </row>
    <row r="955" spans="1:24" x14ac:dyDescent="0.3">
      <c r="A955">
        <f>ROWS($A$2:$A955)</f>
        <v>954</v>
      </c>
      <c r="B955" t="str">
        <f>IF(ISERROR(VLOOKUP(A955,Summer!L$11:L$500,1,FALSE)),IF(ISERROR(VLOOKUP(A955,'Cycle 1'!L$11:L$500,1,FALSE)),IF(ISERROR(VLOOKUP(A955,'Cycle 2'!L$11:L$500,1,FALSE)),IF(ISERROR(VLOOKUP(A955,'Cycle 3'!L$11:L$500,1,FALSE)),IF(ISERROR(VLOOKUP(A955,'Cycle 4'!L$11:L$500,1,FALSE)),IF(ISERROR(VLOOKUP(A955,'Cycle 5'!L$11:L$500,1,FALSE)),IF(ISERROR(VLOOKUP(A955,'Cycle 6'!L$11:L$500,1,FALSE)),IF(ISERROR(VLOOKUP(A955,'Cycle 7'!L$11:L$500,1,FALSE)),IF(ISERROR(VLOOKUP(A955,'Cycle 8'!L$11:L$500,1,FALSE)),IF(ISERROR(VLOOKUP(A955,'Cycle 9'!L$11:L$500,1,FALSE)),IF(ISERROR(VLOOKUP(A955,'Cycle 10'!L$11:L$500,1,FALSE)),IF(ISERROR(VLOOKUP(A955,'Cycle 11'!L$11:L$500,1,FALSE)),"","Cycle 11"),"Cycle 10"),"Cycle 9"),"Cycle 8"),"Cycle 7"),"Cycle 6"),"Cycle 5"),"Cycle 4"),"Cycle 3"),"Cycle 2"),"Cycle 1"),"Summer")</f>
        <v/>
      </c>
      <c r="C955" t="str">
        <f>IF(IFERROR(IFERROR(IFERROR(IFERROR(IFERROR(IFERROR(IFERROR(IFERROR(IFERROR(IFERROR(IFERROR(IFERROR(INDEX(Summer!B$10:B$999,MATCH($A955,Summer!$L$10:$L$999,0),1),INDEX('Cycle 1'!B$10:B$999,MATCH($A955,'Cycle 1'!$L$10:$L$999,0),1)),INDEX('Cycle 2'!B$10:B$999,MATCH($A955,'Cycle 2'!$L$10:$L$999,0),1)),INDEX('Cycle 3'!B$10:B$999,MATCH($A955,'Cycle 3'!$L$10:$L$999,0),1)),INDEX('Cycle 4'!B$10:B$999,MATCH($A955,'Cycle 4'!$L$10:$L$999,0),1)),INDEX('Cycle 5'!B$10:B$999,MATCH($A955,'Cycle 5'!$L$10:$L$999,0),1)),INDEX('Cycle 6'!B$10:B$999,MATCH($A955,'Cycle 6'!$L$10:$L$999,0),1)),INDEX('Cycle 7'!B$10:B$999,MATCH($A955,'Cycle 7'!$L$10:$L$999,0),1)),INDEX('Cycle 8'!B$10:B$999,MATCH($A955,'Cycle 8'!$L$10:$L$999,0),1)),INDEX('Cycle 9'!B$10:B$999,MATCH($A955,'Cycle 9'!$L$10:$L$999,0),1)),INDEX('Cycle 10'!B$10:B$999,MATCH($A955,'Cycle 10'!$L$10:$L$999,0),1)),INDEX('Cycle 11'!B$10:B$999,MATCH($A955,'Cycle 11'!$L$10:$L$999,0),1)),"")="","",IFERROR(IFERROR(IFERROR(IFERROR(IFERROR(IFERROR(IFERROR(IFERROR(IFERROR(IFERROR(IFERROR(IFERROR(INDEX(Summer!B$10:B$999,MATCH($A955,Summer!$L$10:$L$999,0),1),INDEX('Cycle 1'!B$10:B$999,MATCH($A955,'Cycle 1'!$L$10:$L$999,0),1)),INDEX('Cycle 2'!B$10:B$999,MATCH($A955,'Cycle 2'!$L$10:$L$999,0),1)),INDEX('Cycle 3'!B$10:B$999,MATCH($A955,'Cycle 3'!$L$10:$L$999,0),1)),INDEX('Cycle 4'!B$10:B$999,MATCH($A955,'Cycle 4'!$L$10:$L$999,0),1)),INDEX('Cycle 5'!B$10:B$999,MATCH($A955,'Cycle 5'!$L$10:$L$999,0),1)),INDEX('Cycle 6'!B$10:B$999,MATCH($A955,'Cycle 6'!$L$10:$L$999,0),1)),INDEX('Cycle 7'!B$10:B$999,MATCH($A955,'Cycle 7'!$L$10:$L$999,0),1)),INDEX('Cycle 8'!B$10:B$999,MATCH($A955,'Cycle 8'!$L$10:$L$999,0),1)),INDEX('Cycle 9'!B$10:B$999,MATCH($A955,'Cycle 9'!$L$10:$L$999,0),1)),INDEX('Cycle 10'!B$10:B$999,MATCH($A955,'Cycle 10'!$L$10:$L$999,0),1)),INDEX('Cycle 11'!B$10:B$999,MATCH($A955,'Cycle 11'!$L$10:$L$999,0),1)),""))</f>
        <v/>
      </c>
      <c r="D955" t="str">
        <f>IF(IFERROR(IFERROR(IFERROR(IFERROR(IFERROR(IFERROR(IFERROR(IFERROR(IFERROR(IFERROR(IFERROR(IFERROR(INDEX(Summer!C$10:C$999,MATCH($A955,Summer!$L$10:$L$999,0),1),INDEX('Cycle 1'!C$10:C$999,MATCH($A955,'Cycle 1'!$L$10:$L$999,0),1)),INDEX('Cycle 2'!C$10:C$999,MATCH($A955,'Cycle 2'!$L$10:$L$999,0),1)),INDEX('Cycle 3'!C$10:C$999,MATCH($A955,'Cycle 3'!$L$10:$L$999,0),1)),INDEX('Cycle 4'!C$10:C$999,MATCH($A955,'Cycle 4'!$L$10:$L$999,0),1)),INDEX('Cycle 5'!C$10:C$999,MATCH($A955,'Cycle 5'!$L$10:$L$999,0),1)),INDEX('Cycle 6'!C$10:C$999,MATCH($A955,'Cycle 6'!$L$10:$L$999,0),1)),INDEX('Cycle 7'!C$10:C$999,MATCH($A955,'Cycle 7'!$L$10:$L$999,0),1)),INDEX('Cycle 8'!C$10:C$999,MATCH($A955,'Cycle 8'!$L$10:$L$999,0),1)),INDEX('Cycle 9'!C$10:C$999,MATCH($A955,'Cycle 9'!$L$10:$L$999,0),1)),INDEX('Cycle 10'!C$10:C$999,MATCH($A955,'Cycle 10'!$L$10:$L$999,0),1)),INDEX('Cycle 11'!C$10:C$999,MATCH($A955,'Cycle 11'!$L$10:$L$999,0),1)),"")="","",IFERROR(IFERROR(IFERROR(IFERROR(IFERROR(IFERROR(IFERROR(IFERROR(IFERROR(IFERROR(IFERROR(IFERROR(INDEX(Summer!C$10:C$999,MATCH($A955,Summer!$L$10:$L$999,0),1),INDEX('Cycle 1'!C$10:C$999,MATCH($A955,'Cycle 1'!$L$10:$L$999,0),1)),INDEX('Cycle 2'!C$10:C$999,MATCH($A955,'Cycle 2'!$L$10:$L$999,0),1)),INDEX('Cycle 3'!C$10:C$999,MATCH($A955,'Cycle 3'!$L$10:$L$999,0),1)),INDEX('Cycle 4'!C$10:C$999,MATCH($A955,'Cycle 4'!$L$10:$L$999,0),1)),INDEX('Cycle 5'!C$10:C$999,MATCH($A955,'Cycle 5'!$L$10:$L$999,0),1)),INDEX('Cycle 6'!C$10:C$999,MATCH($A955,'Cycle 6'!$L$10:$L$999,0),1)),INDEX('Cycle 7'!C$10:C$999,MATCH($A955,'Cycle 7'!$L$10:$L$999,0),1)),INDEX('Cycle 8'!C$10:C$999,MATCH($A955,'Cycle 8'!$L$10:$L$999,0),1)),INDEX('Cycle 9'!C$10:C$999,MATCH($A955,'Cycle 9'!$L$10:$L$999,0),1)),INDEX('Cycle 10'!C$10:C$999,MATCH($A955,'Cycle 10'!$L$10:$L$999,0),1)),INDEX('Cycle 11'!C$10:C$999,MATCH($A955,'Cycle 11'!$L$10:$L$999,0),1)),""))</f>
        <v/>
      </c>
      <c r="E955" t="str">
        <f>IF(IFERROR(IFERROR(IFERROR(IFERROR(IFERROR(IFERROR(IFERROR(IFERROR(IFERROR(IFERROR(IFERROR(IFERROR(INDEX(Summer!D$10:D$999,MATCH($A955,Summer!$L$10:$L$999,0),1),INDEX('Cycle 1'!D$10:D$999,MATCH($A955,'Cycle 1'!$L$10:$L$999,0),1)),INDEX('Cycle 2'!D$10:D$999,MATCH($A955,'Cycle 2'!$L$10:$L$999,0),1)),INDEX('Cycle 3'!D$10:D$999,MATCH($A955,'Cycle 3'!$L$10:$L$999,0),1)),INDEX('Cycle 4'!D$10:D$999,MATCH($A955,'Cycle 4'!$L$10:$L$999,0),1)),INDEX('Cycle 5'!D$10:D$999,MATCH($A955,'Cycle 5'!$L$10:$L$999,0),1)),INDEX('Cycle 6'!D$10:D$999,MATCH($A955,'Cycle 6'!$L$10:$L$999,0),1)),INDEX('Cycle 7'!D$10:D$999,MATCH($A955,'Cycle 7'!$L$10:$L$999,0),1)),INDEX('Cycle 8'!D$10:D$999,MATCH($A955,'Cycle 8'!$L$10:$L$999,0),1)),INDEX('Cycle 9'!D$10:D$999,MATCH($A955,'Cycle 9'!$L$10:$L$999,0),1)),INDEX('Cycle 10'!D$10:D$999,MATCH($A955,'Cycle 10'!$L$10:$L$999,0),1)),INDEX('Cycle 11'!D$10:D$999,MATCH($A955,'Cycle 11'!$L$10:$L$999,0),1)),"")="","",IFERROR(IFERROR(IFERROR(IFERROR(IFERROR(IFERROR(IFERROR(IFERROR(IFERROR(IFERROR(IFERROR(IFERROR(INDEX(Summer!D$10:D$999,MATCH($A955,Summer!$L$10:$L$999,0),1),INDEX('Cycle 1'!D$10:D$999,MATCH($A955,'Cycle 1'!$L$10:$L$999,0),1)),INDEX('Cycle 2'!D$10:D$999,MATCH($A955,'Cycle 2'!$L$10:$L$999,0),1)),INDEX('Cycle 3'!D$10:D$999,MATCH($A955,'Cycle 3'!$L$10:$L$999,0),1)),INDEX('Cycle 4'!D$10:D$999,MATCH($A955,'Cycle 4'!$L$10:$L$999,0),1)),INDEX('Cycle 5'!D$10:D$999,MATCH($A955,'Cycle 5'!$L$10:$L$999,0),1)),INDEX('Cycle 6'!D$10:D$999,MATCH($A955,'Cycle 6'!$L$10:$L$999,0),1)),INDEX('Cycle 7'!D$10:D$999,MATCH($A955,'Cycle 7'!$L$10:$L$999,0),1)),INDEX('Cycle 8'!D$10:D$999,MATCH($A955,'Cycle 8'!$L$10:$L$999,0),1)),INDEX('Cycle 9'!D$10:D$999,MATCH($A955,'Cycle 9'!$L$10:$L$999,0),1)),INDEX('Cycle 10'!D$10:D$999,MATCH($A955,'Cycle 10'!$L$10:$L$999,0),1)),INDEX('Cycle 11'!D$10:D$999,MATCH($A955,'Cycle 11'!$L$10:$L$999,0),1)),""))</f>
        <v/>
      </c>
      <c r="F955" t="str">
        <f>IF(IFERROR(IFERROR(IFERROR(IFERROR(IFERROR(IFERROR(IFERROR(IFERROR(IFERROR(IFERROR(IFERROR(IFERROR(INDEX(Summer!E$10:E$999,MATCH($A955,Summer!$L$10:$L$999,0),1),INDEX('Cycle 1'!E$10:E$999,MATCH($A955,'Cycle 1'!$L$10:$L$999,0),1)),INDEX('Cycle 2'!E$10:E$999,MATCH($A955,'Cycle 2'!$L$10:$L$999,0),1)),INDEX('Cycle 3'!E$10:E$999,MATCH($A955,'Cycle 3'!$L$10:$L$999,0),1)),INDEX('Cycle 4'!E$10:E$999,MATCH($A955,'Cycle 4'!$L$10:$L$999,0),1)),INDEX('Cycle 5'!E$10:E$999,MATCH($A955,'Cycle 5'!$L$10:$L$999,0),1)),INDEX('Cycle 6'!E$10:E$999,MATCH($A955,'Cycle 6'!$L$10:$L$999,0),1)),INDEX('Cycle 7'!E$10:E$999,MATCH($A955,'Cycle 7'!$L$10:$L$999,0),1)),INDEX('Cycle 8'!E$10:E$999,MATCH($A955,'Cycle 8'!$L$10:$L$999,0),1)),INDEX('Cycle 9'!E$10:E$999,MATCH($A955,'Cycle 9'!$L$10:$L$999,0),1)),INDEX('Cycle 10'!E$10:E$999,MATCH($A955,'Cycle 10'!$L$10:$L$999,0),1)),INDEX('Cycle 11'!E$10:E$999,MATCH($A955,'Cycle 11'!$L$10:$L$999,0),1)),"")="","",IFERROR(IFERROR(IFERROR(IFERROR(IFERROR(IFERROR(IFERROR(IFERROR(IFERROR(IFERROR(IFERROR(IFERROR(INDEX(Summer!E$10:E$999,MATCH($A955,Summer!$L$10:$L$999,0),1),INDEX('Cycle 1'!E$10:E$999,MATCH($A955,'Cycle 1'!$L$10:$L$999,0),1)),INDEX('Cycle 2'!E$10:E$999,MATCH($A955,'Cycle 2'!$L$10:$L$999,0),1)),INDEX('Cycle 3'!E$10:E$999,MATCH($A955,'Cycle 3'!$L$10:$L$999,0),1)),INDEX('Cycle 4'!E$10:E$999,MATCH($A955,'Cycle 4'!$L$10:$L$999,0),1)),INDEX('Cycle 5'!E$10:E$999,MATCH($A955,'Cycle 5'!$L$10:$L$999,0),1)),INDEX('Cycle 6'!E$10:E$999,MATCH($A955,'Cycle 6'!$L$10:$L$999,0),1)),INDEX('Cycle 7'!E$10:E$999,MATCH($A955,'Cycle 7'!$L$10:$L$999,0),1)),INDEX('Cycle 8'!E$10:E$999,MATCH($A955,'Cycle 8'!$L$10:$L$999,0),1)),INDEX('Cycle 9'!E$10:E$999,MATCH($A955,'Cycle 9'!$L$10:$L$999,0),1)),INDEX('Cycle 10'!E$10:E$999,MATCH($A955,'Cycle 10'!$L$10:$L$999,0),1)),INDEX('Cycle 11'!E$10:E$999,MATCH($A955,'Cycle 11'!$L$10:$L$999,0),1)),""))</f>
        <v/>
      </c>
      <c r="G955" t="str">
        <f>IF(IFERROR(IFERROR(IFERROR(IFERROR(IFERROR(IFERROR(IFERROR(IFERROR(IFERROR(IFERROR(IFERROR(IFERROR(INDEX(Summer!F$10:F$999,MATCH($A955,Summer!$L$10:$L$999,0),1),INDEX('Cycle 1'!F$10:F$999,MATCH($A955,'Cycle 1'!$L$10:$L$999,0),1)),INDEX('Cycle 2'!F$10:F$999,MATCH($A955,'Cycle 2'!$L$10:$L$999,0),1)),INDEX('Cycle 3'!F$10:F$999,MATCH($A955,'Cycle 3'!$L$10:$L$999,0),1)),INDEX('Cycle 4'!F$10:F$999,MATCH($A955,'Cycle 4'!$L$10:$L$999,0),1)),INDEX('Cycle 5'!F$10:F$999,MATCH($A955,'Cycle 5'!$L$10:$L$999,0),1)),INDEX('Cycle 6'!F$10:F$999,MATCH($A955,'Cycle 6'!$L$10:$L$999,0),1)),INDEX('Cycle 7'!F$10:F$999,MATCH($A955,'Cycle 7'!$L$10:$L$999,0),1)),INDEX('Cycle 8'!F$10:F$999,MATCH($A955,'Cycle 8'!$L$10:$L$999,0),1)),INDEX('Cycle 9'!F$10:F$999,MATCH($A955,'Cycle 9'!$L$10:$L$999,0),1)),INDEX('Cycle 10'!F$10:F$999,MATCH($A955,'Cycle 10'!$L$10:$L$999,0),1)),INDEX('Cycle 11'!F$10:F$999,MATCH($A955,'Cycle 11'!$L$10:$L$999,0),1)),"")="","",IFERROR(IFERROR(IFERROR(IFERROR(IFERROR(IFERROR(IFERROR(IFERROR(IFERROR(IFERROR(IFERROR(IFERROR(INDEX(Summer!F$10:F$999,MATCH($A955,Summer!$L$10:$L$999,0),1),INDEX('Cycle 1'!F$10:F$999,MATCH($A955,'Cycle 1'!$L$10:$L$999,0),1)),INDEX('Cycle 2'!F$10:F$999,MATCH($A955,'Cycle 2'!$L$10:$L$999,0),1)),INDEX('Cycle 3'!F$10:F$999,MATCH($A955,'Cycle 3'!$L$10:$L$999,0),1)),INDEX('Cycle 4'!F$10:F$999,MATCH($A955,'Cycle 4'!$L$10:$L$999,0),1)),INDEX('Cycle 5'!F$10:F$999,MATCH($A955,'Cycle 5'!$L$10:$L$999,0),1)),INDEX('Cycle 6'!F$10:F$999,MATCH($A955,'Cycle 6'!$L$10:$L$999,0),1)),INDEX('Cycle 7'!F$10:F$999,MATCH($A955,'Cycle 7'!$L$10:$L$999,0),1)),INDEX('Cycle 8'!F$10:F$999,MATCH($A955,'Cycle 8'!$L$10:$L$999,0),1)),INDEX('Cycle 9'!F$10:F$999,MATCH($A955,'Cycle 9'!$L$10:$L$999,0),1)),INDEX('Cycle 10'!F$10:F$999,MATCH($A955,'Cycle 10'!$L$10:$L$999,0),1)),INDEX('Cycle 11'!F$10:F$999,MATCH($A955,'Cycle 11'!$L$10:$L$999,0),1)),""))</f>
        <v/>
      </c>
      <c r="H955" t="str">
        <f>IF(IFERROR(IFERROR(IFERROR(IFERROR(IFERROR(IFERROR(IFERROR(IFERROR(IFERROR(IFERROR(IFERROR(IFERROR(INDEX(Summer!G$10:G$999,MATCH($A955,Summer!$L$10:$L$999,0),1),INDEX('Cycle 1'!G$10:G$999,MATCH($A955,'Cycle 1'!$L$10:$L$999,0),1)),INDEX('Cycle 2'!G$10:G$999,MATCH($A955,'Cycle 2'!$L$10:$L$999,0),1)),INDEX('Cycle 3'!G$10:G$999,MATCH($A955,'Cycle 3'!$L$10:$L$999,0),1)),INDEX('Cycle 4'!G$10:G$999,MATCH($A955,'Cycle 4'!$L$10:$L$999,0),1)),INDEX('Cycle 5'!G$10:G$999,MATCH($A955,'Cycle 5'!$L$10:$L$999,0),1)),INDEX('Cycle 6'!G$10:G$999,MATCH($A955,'Cycle 6'!$L$10:$L$999,0),1)),INDEX('Cycle 7'!G$10:G$999,MATCH($A955,'Cycle 7'!$L$10:$L$999,0),1)),INDEX('Cycle 8'!G$10:G$999,MATCH($A955,'Cycle 8'!$L$10:$L$999,0),1)),INDEX('Cycle 9'!G$10:G$999,MATCH($A955,'Cycle 9'!$L$10:$L$999,0),1)),INDEX('Cycle 10'!G$10:G$999,MATCH($A955,'Cycle 10'!$L$10:$L$999,0),1)),INDEX('Cycle 11'!G$10:G$999,MATCH($A955,'Cycle 11'!$L$10:$L$999,0),1)),"")="","",IFERROR(IFERROR(IFERROR(IFERROR(IFERROR(IFERROR(IFERROR(IFERROR(IFERROR(IFERROR(IFERROR(IFERROR(INDEX(Summer!G$10:G$999,MATCH($A955,Summer!$L$10:$L$999,0),1),INDEX('Cycle 1'!G$10:G$999,MATCH($A955,'Cycle 1'!$L$10:$L$999,0),1)),INDEX('Cycle 2'!G$10:G$999,MATCH($A955,'Cycle 2'!$L$10:$L$999,0),1)),INDEX('Cycle 3'!G$10:G$999,MATCH($A955,'Cycle 3'!$L$10:$L$999,0),1)),INDEX('Cycle 4'!G$10:G$999,MATCH($A955,'Cycle 4'!$L$10:$L$999,0),1)),INDEX('Cycle 5'!G$10:G$999,MATCH($A955,'Cycle 5'!$L$10:$L$999,0),1)),INDEX('Cycle 6'!G$10:G$999,MATCH($A955,'Cycle 6'!$L$10:$L$999,0),1)),INDEX('Cycle 7'!G$10:G$999,MATCH($A955,'Cycle 7'!$L$10:$L$999,0),1)),INDEX('Cycle 8'!G$10:G$999,MATCH($A955,'Cycle 8'!$L$10:$L$999,0),1)),INDEX('Cycle 9'!G$10:G$999,MATCH($A955,'Cycle 9'!$L$10:$L$999,0),1)),INDEX('Cycle 10'!G$10:G$999,MATCH($A955,'Cycle 10'!$L$10:$L$999,0),1)),INDEX('Cycle 11'!G$10:G$999,MATCH($A955,'Cycle 11'!$L$10:$L$999,0),1)),""))</f>
        <v/>
      </c>
      <c r="I955">
        <f>IFERROR(IF(C955="",MAX(I$1:I954),IF(ROW(C$2)=ROW(C955),1,IF(ISERROR(VLOOKUP(C955,C$2:C954,1,FALSE)),MAX(I$1:I954)+1,MAX(I$1:I954)))),"")</f>
        <v>0</v>
      </c>
      <c r="J955" t="str">
        <f t="shared" si="101"/>
        <v/>
      </c>
      <c r="K955" t="str">
        <f t="shared" si="103"/>
        <v/>
      </c>
      <c r="L955" t="str">
        <f t="shared" si="103"/>
        <v/>
      </c>
      <c r="M955" t="str">
        <f t="shared" si="103"/>
        <v/>
      </c>
      <c r="N955" t="str">
        <f t="shared" si="103"/>
        <v/>
      </c>
      <c r="O955" t="str">
        <f t="shared" si="103"/>
        <v/>
      </c>
      <c r="P955" t="str">
        <f t="shared" si="103"/>
        <v/>
      </c>
      <c r="Q955" t="str">
        <f t="shared" si="103"/>
        <v/>
      </c>
      <c r="R955" t="str">
        <f t="shared" si="103"/>
        <v/>
      </c>
      <c r="S955" t="str">
        <f t="shared" si="103"/>
        <v/>
      </c>
      <c r="T955" t="str">
        <f t="shared" si="103"/>
        <v/>
      </c>
      <c r="U955" t="str">
        <f t="shared" si="103"/>
        <v/>
      </c>
      <c r="V955" t="str">
        <f t="shared" si="103"/>
        <v/>
      </c>
      <c r="W955" t="str">
        <f t="shared" si="102"/>
        <v/>
      </c>
      <c r="X955">
        <f>IF(OR(H955="No",H955=""),0,IF(COUNTIFS(H$2:H955,"Yes",C$2:C955,C955)&gt;1,0,COUNTIFS(H$2:H955,"Yes",C$2:C955,C955)))+IF(X954=$X$1,0,X954)</f>
        <v>0</v>
      </c>
    </row>
    <row r="956" spans="1:24" x14ac:dyDescent="0.3">
      <c r="A956">
        <f>ROWS($A$2:$A956)</f>
        <v>955</v>
      </c>
      <c r="B956" t="str">
        <f>IF(ISERROR(VLOOKUP(A956,Summer!L$11:L$500,1,FALSE)),IF(ISERROR(VLOOKUP(A956,'Cycle 1'!L$11:L$500,1,FALSE)),IF(ISERROR(VLOOKUP(A956,'Cycle 2'!L$11:L$500,1,FALSE)),IF(ISERROR(VLOOKUP(A956,'Cycle 3'!L$11:L$500,1,FALSE)),IF(ISERROR(VLOOKUP(A956,'Cycle 4'!L$11:L$500,1,FALSE)),IF(ISERROR(VLOOKUP(A956,'Cycle 5'!L$11:L$500,1,FALSE)),IF(ISERROR(VLOOKUP(A956,'Cycle 6'!L$11:L$500,1,FALSE)),IF(ISERROR(VLOOKUP(A956,'Cycle 7'!L$11:L$500,1,FALSE)),IF(ISERROR(VLOOKUP(A956,'Cycle 8'!L$11:L$500,1,FALSE)),IF(ISERROR(VLOOKUP(A956,'Cycle 9'!L$11:L$500,1,FALSE)),IF(ISERROR(VLOOKUP(A956,'Cycle 10'!L$11:L$500,1,FALSE)),IF(ISERROR(VLOOKUP(A956,'Cycle 11'!L$11:L$500,1,FALSE)),"","Cycle 11"),"Cycle 10"),"Cycle 9"),"Cycle 8"),"Cycle 7"),"Cycle 6"),"Cycle 5"),"Cycle 4"),"Cycle 3"),"Cycle 2"),"Cycle 1"),"Summer")</f>
        <v/>
      </c>
      <c r="C956" t="str">
        <f>IF(IFERROR(IFERROR(IFERROR(IFERROR(IFERROR(IFERROR(IFERROR(IFERROR(IFERROR(IFERROR(IFERROR(IFERROR(INDEX(Summer!B$10:B$999,MATCH($A956,Summer!$L$10:$L$999,0),1),INDEX('Cycle 1'!B$10:B$999,MATCH($A956,'Cycle 1'!$L$10:$L$999,0),1)),INDEX('Cycle 2'!B$10:B$999,MATCH($A956,'Cycle 2'!$L$10:$L$999,0),1)),INDEX('Cycle 3'!B$10:B$999,MATCH($A956,'Cycle 3'!$L$10:$L$999,0),1)),INDEX('Cycle 4'!B$10:B$999,MATCH($A956,'Cycle 4'!$L$10:$L$999,0),1)),INDEX('Cycle 5'!B$10:B$999,MATCH($A956,'Cycle 5'!$L$10:$L$999,0),1)),INDEX('Cycle 6'!B$10:B$999,MATCH($A956,'Cycle 6'!$L$10:$L$999,0),1)),INDEX('Cycle 7'!B$10:B$999,MATCH($A956,'Cycle 7'!$L$10:$L$999,0),1)),INDEX('Cycle 8'!B$10:B$999,MATCH($A956,'Cycle 8'!$L$10:$L$999,0),1)),INDEX('Cycle 9'!B$10:B$999,MATCH($A956,'Cycle 9'!$L$10:$L$999,0),1)),INDEX('Cycle 10'!B$10:B$999,MATCH($A956,'Cycle 10'!$L$10:$L$999,0),1)),INDEX('Cycle 11'!B$10:B$999,MATCH($A956,'Cycle 11'!$L$10:$L$999,0),1)),"")="","",IFERROR(IFERROR(IFERROR(IFERROR(IFERROR(IFERROR(IFERROR(IFERROR(IFERROR(IFERROR(IFERROR(IFERROR(INDEX(Summer!B$10:B$999,MATCH($A956,Summer!$L$10:$L$999,0),1),INDEX('Cycle 1'!B$10:B$999,MATCH($A956,'Cycle 1'!$L$10:$L$999,0),1)),INDEX('Cycle 2'!B$10:B$999,MATCH($A956,'Cycle 2'!$L$10:$L$999,0),1)),INDEX('Cycle 3'!B$10:B$999,MATCH($A956,'Cycle 3'!$L$10:$L$999,0),1)),INDEX('Cycle 4'!B$10:B$999,MATCH($A956,'Cycle 4'!$L$10:$L$999,0),1)),INDEX('Cycle 5'!B$10:B$999,MATCH($A956,'Cycle 5'!$L$10:$L$999,0),1)),INDEX('Cycle 6'!B$10:B$999,MATCH($A956,'Cycle 6'!$L$10:$L$999,0),1)),INDEX('Cycle 7'!B$10:B$999,MATCH($A956,'Cycle 7'!$L$10:$L$999,0),1)),INDEX('Cycle 8'!B$10:B$999,MATCH($A956,'Cycle 8'!$L$10:$L$999,0),1)),INDEX('Cycle 9'!B$10:B$999,MATCH($A956,'Cycle 9'!$L$10:$L$999,0),1)),INDEX('Cycle 10'!B$10:B$999,MATCH($A956,'Cycle 10'!$L$10:$L$999,0),1)),INDEX('Cycle 11'!B$10:B$999,MATCH($A956,'Cycle 11'!$L$10:$L$999,0),1)),""))</f>
        <v/>
      </c>
      <c r="D956" t="str">
        <f>IF(IFERROR(IFERROR(IFERROR(IFERROR(IFERROR(IFERROR(IFERROR(IFERROR(IFERROR(IFERROR(IFERROR(IFERROR(INDEX(Summer!C$10:C$999,MATCH($A956,Summer!$L$10:$L$999,0),1),INDEX('Cycle 1'!C$10:C$999,MATCH($A956,'Cycle 1'!$L$10:$L$999,0),1)),INDEX('Cycle 2'!C$10:C$999,MATCH($A956,'Cycle 2'!$L$10:$L$999,0),1)),INDEX('Cycle 3'!C$10:C$999,MATCH($A956,'Cycle 3'!$L$10:$L$999,0),1)),INDEX('Cycle 4'!C$10:C$999,MATCH($A956,'Cycle 4'!$L$10:$L$999,0),1)),INDEX('Cycle 5'!C$10:C$999,MATCH($A956,'Cycle 5'!$L$10:$L$999,0),1)),INDEX('Cycle 6'!C$10:C$999,MATCH($A956,'Cycle 6'!$L$10:$L$999,0),1)),INDEX('Cycle 7'!C$10:C$999,MATCH($A956,'Cycle 7'!$L$10:$L$999,0),1)),INDEX('Cycle 8'!C$10:C$999,MATCH($A956,'Cycle 8'!$L$10:$L$999,0),1)),INDEX('Cycle 9'!C$10:C$999,MATCH($A956,'Cycle 9'!$L$10:$L$999,0),1)),INDEX('Cycle 10'!C$10:C$999,MATCH($A956,'Cycle 10'!$L$10:$L$999,0),1)),INDEX('Cycle 11'!C$10:C$999,MATCH($A956,'Cycle 11'!$L$10:$L$999,0),1)),"")="","",IFERROR(IFERROR(IFERROR(IFERROR(IFERROR(IFERROR(IFERROR(IFERROR(IFERROR(IFERROR(IFERROR(IFERROR(INDEX(Summer!C$10:C$999,MATCH($A956,Summer!$L$10:$L$999,0),1),INDEX('Cycle 1'!C$10:C$999,MATCH($A956,'Cycle 1'!$L$10:$L$999,0),1)),INDEX('Cycle 2'!C$10:C$999,MATCH($A956,'Cycle 2'!$L$10:$L$999,0),1)),INDEX('Cycle 3'!C$10:C$999,MATCH($A956,'Cycle 3'!$L$10:$L$999,0),1)),INDEX('Cycle 4'!C$10:C$999,MATCH($A956,'Cycle 4'!$L$10:$L$999,0),1)),INDEX('Cycle 5'!C$10:C$999,MATCH($A956,'Cycle 5'!$L$10:$L$999,0),1)),INDEX('Cycle 6'!C$10:C$999,MATCH($A956,'Cycle 6'!$L$10:$L$999,0),1)),INDEX('Cycle 7'!C$10:C$999,MATCH($A956,'Cycle 7'!$L$10:$L$999,0),1)),INDEX('Cycle 8'!C$10:C$999,MATCH($A956,'Cycle 8'!$L$10:$L$999,0),1)),INDEX('Cycle 9'!C$10:C$999,MATCH($A956,'Cycle 9'!$L$10:$L$999,0),1)),INDEX('Cycle 10'!C$10:C$999,MATCH($A956,'Cycle 10'!$L$10:$L$999,0),1)),INDEX('Cycle 11'!C$10:C$999,MATCH($A956,'Cycle 11'!$L$10:$L$999,0),1)),""))</f>
        <v/>
      </c>
      <c r="E956" t="str">
        <f>IF(IFERROR(IFERROR(IFERROR(IFERROR(IFERROR(IFERROR(IFERROR(IFERROR(IFERROR(IFERROR(IFERROR(IFERROR(INDEX(Summer!D$10:D$999,MATCH($A956,Summer!$L$10:$L$999,0),1),INDEX('Cycle 1'!D$10:D$999,MATCH($A956,'Cycle 1'!$L$10:$L$999,0),1)),INDEX('Cycle 2'!D$10:D$999,MATCH($A956,'Cycle 2'!$L$10:$L$999,0),1)),INDEX('Cycle 3'!D$10:D$999,MATCH($A956,'Cycle 3'!$L$10:$L$999,0),1)),INDEX('Cycle 4'!D$10:D$999,MATCH($A956,'Cycle 4'!$L$10:$L$999,0),1)),INDEX('Cycle 5'!D$10:D$999,MATCH($A956,'Cycle 5'!$L$10:$L$999,0),1)),INDEX('Cycle 6'!D$10:D$999,MATCH($A956,'Cycle 6'!$L$10:$L$999,0),1)),INDEX('Cycle 7'!D$10:D$999,MATCH($A956,'Cycle 7'!$L$10:$L$999,0),1)),INDEX('Cycle 8'!D$10:D$999,MATCH($A956,'Cycle 8'!$L$10:$L$999,0),1)),INDEX('Cycle 9'!D$10:D$999,MATCH($A956,'Cycle 9'!$L$10:$L$999,0),1)),INDEX('Cycle 10'!D$10:D$999,MATCH($A956,'Cycle 10'!$L$10:$L$999,0),1)),INDEX('Cycle 11'!D$10:D$999,MATCH($A956,'Cycle 11'!$L$10:$L$999,0),1)),"")="","",IFERROR(IFERROR(IFERROR(IFERROR(IFERROR(IFERROR(IFERROR(IFERROR(IFERROR(IFERROR(IFERROR(IFERROR(INDEX(Summer!D$10:D$999,MATCH($A956,Summer!$L$10:$L$999,0),1),INDEX('Cycle 1'!D$10:D$999,MATCH($A956,'Cycle 1'!$L$10:$L$999,0),1)),INDEX('Cycle 2'!D$10:D$999,MATCH($A956,'Cycle 2'!$L$10:$L$999,0),1)),INDEX('Cycle 3'!D$10:D$999,MATCH($A956,'Cycle 3'!$L$10:$L$999,0),1)),INDEX('Cycle 4'!D$10:D$999,MATCH($A956,'Cycle 4'!$L$10:$L$999,0),1)),INDEX('Cycle 5'!D$10:D$999,MATCH($A956,'Cycle 5'!$L$10:$L$999,0),1)),INDEX('Cycle 6'!D$10:D$999,MATCH($A956,'Cycle 6'!$L$10:$L$999,0),1)),INDEX('Cycle 7'!D$10:D$999,MATCH($A956,'Cycle 7'!$L$10:$L$999,0),1)),INDEX('Cycle 8'!D$10:D$999,MATCH($A956,'Cycle 8'!$L$10:$L$999,0),1)),INDEX('Cycle 9'!D$10:D$999,MATCH($A956,'Cycle 9'!$L$10:$L$999,0),1)),INDEX('Cycle 10'!D$10:D$999,MATCH($A956,'Cycle 10'!$L$10:$L$999,0),1)),INDEX('Cycle 11'!D$10:D$999,MATCH($A956,'Cycle 11'!$L$10:$L$999,0),1)),""))</f>
        <v/>
      </c>
      <c r="F956" t="str">
        <f>IF(IFERROR(IFERROR(IFERROR(IFERROR(IFERROR(IFERROR(IFERROR(IFERROR(IFERROR(IFERROR(IFERROR(IFERROR(INDEX(Summer!E$10:E$999,MATCH($A956,Summer!$L$10:$L$999,0),1),INDEX('Cycle 1'!E$10:E$999,MATCH($A956,'Cycle 1'!$L$10:$L$999,0),1)),INDEX('Cycle 2'!E$10:E$999,MATCH($A956,'Cycle 2'!$L$10:$L$999,0),1)),INDEX('Cycle 3'!E$10:E$999,MATCH($A956,'Cycle 3'!$L$10:$L$999,0),1)),INDEX('Cycle 4'!E$10:E$999,MATCH($A956,'Cycle 4'!$L$10:$L$999,0),1)),INDEX('Cycle 5'!E$10:E$999,MATCH($A956,'Cycle 5'!$L$10:$L$999,0),1)),INDEX('Cycle 6'!E$10:E$999,MATCH($A956,'Cycle 6'!$L$10:$L$999,0),1)),INDEX('Cycle 7'!E$10:E$999,MATCH($A956,'Cycle 7'!$L$10:$L$999,0),1)),INDEX('Cycle 8'!E$10:E$999,MATCH($A956,'Cycle 8'!$L$10:$L$999,0),1)),INDEX('Cycle 9'!E$10:E$999,MATCH($A956,'Cycle 9'!$L$10:$L$999,0),1)),INDEX('Cycle 10'!E$10:E$999,MATCH($A956,'Cycle 10'!$L$10:$L$999,0),1)),INDEX('Cycle 11'!E$10:E$999,MATCH($A956,'Cycle 11'!$L$10:$L$999,0),1)),"")="","",IFERROR(IFERROR(IFERROR(IFERROR(IFERROR(IFERROR(IFERROR(IFERROR(IFERROR(IFERROR(IFERROR(IFERROR(INDEX(Summer!E$10:E$999,MATCH($A956,Summer!$L$10:$L$999,0),1),INDEX('Cycle 1'!E$10:E$999,MATCH($A956,'Cycle 1'!$L$10:$L$999,0),1)),INDEX('Cycle 2'!E$10:E$999,MATCH($A956,'Cycle 2'!$L$10:$L$999,0),1)),INDEX('Cycle 3'!E$10:E$999,MATCH($A956,'Cycle 3'!$L$10:$L$999,0),1)),INDEX('Cycle 4'!E$10:E$999,MATCH($A956,'Cycle 4'!$L$10:$L$999,0),1)),INDEX('Cycle 5'!E$10:E$999,MATCH($A956,'Cycle 5'!$L$10:$L$999,0),1)),INDEX('Cycle 6'!E$10:E$999,MATCH($A956,'Cycle 6'!$L$10:$L$999,0),1)),INDEX('Cycle 7'!E$10:E$999,MATCH($A956,'Cycle 7'!$L$10:$L$999,0),1)),INDEX('Cycle 8'!E$10:E$999,MATCH($A956,'Cycle 8'!$L$10:$L$999,0),1)),INDEX('Cycle 9'!E$10:E$999,MATCH($A956,'Cycle 9'!$L$10:$L$999,0),1)),INDEX('Cycle 10'!E$10:E$999,MATCH($A956,'Cycle 10'!$L$10:$L$999,0),1)),INDEX('Cycle 11'!E$10:E$999,MATCH($A956,'Cycle 11'!$L$10:$L$999,0),1)),""))</f>
        <v/>
      </c>
      <c r="G956" t="str">
        <f>IF(IFERROR(IFERROR(IFERROR(IFERROR(IFERROR(IFERROR(IFERROR(IFERROR(IFERROR(IFERROR(IFERROR(IFERROR(INDEX(Summer!F$10:F$999,MATCH($A956,Summer!$L$10:$L$999,0),1),INDEX('Cycle 1'!F$10:F$999,MATCH($A956,'Cycle 1'!$L$10:$L$999,0),1)),INDEX('Cycle 2'!F$10:F$999,MATCH($A956,'Cycle 2'!$L$10:$L$999,0),1)),INDEX('Cycle 3'!F$10:F$999,MATCH($A956,'Cycle 3'!$L$10:$L$999,0),1)),INDEX('Cycle 4'!F$10:F$999,MATCH($A956,'Cycle 4'!$L$10:$L$999,0),1)),INDEX('Cycle 5'!F$10:F$999,MATCH($A956,'Cycle 5'!$L$10:$L$999,0),1)),INDEX('Cycle 6'!F$10:F$999,MATCH($A956,'Cycle 6'!$L$10:$L$999,0),1)),INDEX('Cycle 7'!F$10:F$999,MATCH($A956,'Cycle 7'!$L$10:$L$999,0),1)),INDEX('Cycle 8'!F$10:F$999,MATCH($A956,'Cycle 8'!$L$10:$L$999,0),1)),INDEX('Cycle 9'!F$10:F$999,MATCH($A956,'Cycle 9'!$L$10:$L$999,0),1)),INDEX('Cycle 10'!F$10:F$999,MATCH($A956,'Cycle 10'!$L$10:$L$999,0),1)),INDEX('Cycle 11'!F$10:F$999,MATCH($A956,'Cycle 11'!$L$10:$L$999,0),1)),"")="","",IFERROR(IFERROR(IFERROR(IFERROR(IFERROR(IFERROR(IFERROR(IFERROR(IFERROR(IFERROR(IFERROR(IFERROR(INDEX(Summer!F$10:F$999,MATCH($A956,Summer!$L$10:$L$999,0),1),INDEX('Cycle 1'!F$10:F$999,MATCH($A956,'Cycle 1'!$L$10:$L$999,0),1)),INDEX('Cycle 2'!F$10:F$999,MATCH($A956,'Cycle 2'!$L$10:$L$999,0),1)),INDEX('Cycle 3'!F$10:F$999,MATCH($A956,'Cycle 3'!$L$10:$L$999,0),1)),INDEX('Cycle 4'!F$10:F$999,MATCH($A956,'Cycle 4'!$L$10:$L$999,0),1)),INDEX('Cycle 5'!F$10:F$999,MATCH($A956,'Cycle 5'!$L$10:$L$999,0),1)),INDEX('Cycle 6'!F$10:F$999,MATCH($A956,'Cycle 6'!$L$10:$L$999,0),1)),INDEX('Cycle 7'!F$10:F$999,MATCH($A956,'Cycle 7'!$L$10:$L$999,0),1)),INDEX('Cycle 8'!F$10:F$999,MATCH($A956,'Cycle 8'!$L$10:$L$999,0),1)),INDEX('Cycle 9'!F$10:F$999,MATCH($A956,'Cycle 9'!$L$10:$L$999,0),1)),INDEX('Cycle 10'!F$10:F$999,MATCH($A956,'Cycle 10'!$L$10:$L$999,0),1)),INDEX('Cycle 11'!F$10:F$999,MATCH($A956,'Cycle 11'!$L$10:$L$999,0),1)),""))</f>
        <v/>
      </c>
      <c r="H956" t="str">
        <f>IF(IFERROR(IFERROR(IFERROR(IFERROR(IFERROR(IFERROR(IFERROR(IFERROR(IFERROR(IFERROR(IFERROR(IFERROR(INDEX(Summer!G$10:G$999,MATCH($A956,Summer!$L$10:$L$999,0),1),INDEX('Cycle 1'!G$10:G$999,MATCH($A956,'Cycle 1'!$L$10:$L$999,0),1)),INDEX('Cycle 2'!G$10:G$999,MATCH($A956,'Cycle 2'!$L$10:$L$999,0),1)),INDEX('Cycle 3'!G$10:G$999,MATCH($A956,'Cycle 3'!$L$10:$L$999,0),1)),INDEX('Cycle 4'!G$10:G$999,MATCH($A956,'Cycle 4'!$L$10:$L$999,0),1)),INDEX('Cycle 5'!G$10:G$999,MATCH($A956,'Cycle 5'!$L$10:$L$999,0),1)),INDEX('Cycle 6'!G$10:G$999,MATCH($A956,'Cycle 6'!$L$10:$L$999,0),1)),INDEX('Cycle 7'!G$10:G$999,MATCH($A956,'Cycle 7'!$L$10:$L$999,0),1)),INDEX('Cycle 8'!G$10:G$999,MATCH($A956,'Cycle 8'!$L$10:$L$999,0),1)),INDEX('Cycle 9'!G$10:G$999,MATCH($A956,'Cycle 9'!$L$10:$L$999,0),1)),INDEX('Cycle 10'!G$10:G$999,MATCH($A956,'Cycle 10'!$L$10:$L$999,0),1)),INDEX('Cycle 11'!G$10:G$999,MATCH($A956,'Cycle 11'!$L$10:$L$999,0),1)),"")="","",IFERROR(IFERROR(IFERROR(IFERROR(IFERROR(IFERROR(IFERROR(IFERROR(IFERROR(IFERROR(IFERROR(IFERROR(INDEX(Summer!G$10:G$999,MATCH($A956,Summer!$L$10:$L$999,0),1),INDEX('Cycle 1'!G$10:G$999,MATCH($A956,'Cycle 1'!$L$10:$L$999,0),1)),INDEX('Cycle 2'!G$10:G$999,MATCH($A956,'Cycle 2'!$L$10:$L$999,0),1)),INDEX('Cycle 3'!G$10:G$999,MATCH($A956,'Cycle 3'!$L$10:$L$999,0),1)),INDEX('Cycle 4'!G$10:G$999,MATCH($A956,'Cycle 4'!$L$10:$L$999,0),1)),INDEX('Cycle 5'!G$10:G$999,MATCH($A956,'Cycle 5'!$L$10:$L$999,0),1)),INDEX('Cycle 6'!G$10:G$999,MATCH($A956,'Cycle 6'!$L$10:$L$999,0),1)),INDEX('Cycle 7'!G$10:G$999,MATCH($A956,'Cycle 7'!$L$10:$L$999,0),1)),INDEX('Cycle 8'!G$10:G$999,MATCH($A956,'Cycle 8'!$L$10:$L$999,0),1)),INDEX('Cycle 9'!G$10:G$999,MATCH($A956,'Cycle 9'!$L$10:$L$999,0),1)),INDEX('Cycle 10'!G$10:G$999,MATCH($A956,'Cycle 10'!$L$10:$L$999,0),1)),INDEX('Cycle 11'!G$10:G$999,MATCH($A956,'Cycle 11'!$L$10:$L$999,0),1)),""))</f>
        <v/>
      </c>
      <c r="I956">
        <f>IFERROR(IF(C956="",MAX(I$1:I955),IF(ROW(C$2)=ROW(C956),1,IF(ISERROR(VLOOKUP(C956,C$2:C955,1,FALSE)),MAX(I$1:I955)+1,MAX(I$1:I955)))),"")</f>
        <v>0</v>
      </c>
      <c r="J956" t="str">
        <f t="shared" si="101"/>
        <v/>
      </c>
      <c r="K956" t="str">
        <f t="shared" si="103"/>
        <v/>
      </c>
      <c r="L956" t="str">
        <f t="shared" si="103"/>
        <v/>
      </c>
      <c r="M956" t="str">
        <f t="shared" si="103"/>
        <v/>
      </c>
      <c r="N956" t="str">
        <f t="shared" si="103"/>
        <v/>
      </c>
      <c r="O956" t="str">
        <f t="shared" si="103"/>
        <v/>
      </c>
      <c r="P956" t="str">
        <f t="shared" si="103"/>
        <v/>
      </c>
      <c r="Q956" t="str">
        <f t="shared" si="103"/>
        <v/>
      </c>
      <c r="R956" t="str">
        <f t="shared" si="103"/>
        <v/>
      </c>
      <c r="S956" t="str">
        <f t="shared" si="103"/>
        <v/>
      </c>
      <c r="T956" t="str">
        <f t="shared" si="103"/>
        <v/>
      </c>
      <c r="U956" t="str">
        <f t="shared" si="103"/>
        <v/>
      </c>
      <c r="V956" t="str">
        <f t="shared" si="103"/>
        <v/>
      </c>
      <c r="W956" t="str">
        <f t="shared" si="102"/>
        <v/>
      </c>
      <c r="X956">
        <f>IF(OR(H956="No",H956=""),0,IF(COUNTIFS(H$2:H956,"Yes",C$2:C956,C956)&gt;1,0,COUNTIFS(H$2:H956,"Yes",C$2:C956,C956)))+IF(X955=$X$1,0,X955)</f>
        <v>0</v>
      </c>
    </row>
    <row r="957" spans="1:24" x14ac:dyDescent="0.3">
      <c r="A957">
        <f>ROWS($A$2:$A957)</f>
        <v>956</v>
      </c>
      <c r="B957" t="str">
        <f>IF(ISERROR(VLOOKUP(A957,Summer!L$11:L$500,1,FALSE)),IF(ISERROR(VLOOKUP(A957,'Cycle 1'!L$11:L$500,1,FALSE)),IF(ISERROR(VLOOKUP(A957,'Cycle 2'!L$11:L$500,1,FALSE)),IF(ISERROR(VLOOKUP(A957,'Cycle 3'!L$11:L$500,1,FALSE)),IF(ISERROR(VLOOKUP(A957,'Cycle 4'!L$11:L$500,1,FALSE)),IF(ISERROR(VLOOKUP(A957,'Cycle 5'!L$11:L$500,1,FALSE)),IF(ISERROR(VLOOKUP(A957,'Cycle 6'!L$11:L$500,1,FALSE)),IF(ISERROR(VLOOKUP(A957,'Cycle 7'!L$11:L$500,1,FALSE)),IF(ISERROR(VLOOKUP(A957,'Cycle 8'!L$11:L$500,1,FALSE)),IF(ISERROR(VLOOKUP(A957,'Cycle 9'!L$11:L$500,1,FALSE)),IF(ISERROR(VLOOKUP(A957,'Cycle 10'!L$11:L$500,1,FALSE)),IF(ISERROR(VLOOKUP(A957,'Cycle 11'!L$11:L$500,1,FALSE)),"","Cycle 11"),"Cycle 10"),"Cycle 9"),"Cycle 8"),"Cycle 7"),"Cycle 6"),"Cycle 5"),"Cycle 4"),"Cycle 3"),"Cycle 2"),"Cycle 1"),"Summer")</f>
        <v/>
      </c>
      <c r="C957" t="str">
        <f>IF(IFERROR(IFERROR(IFERROR(IFERROR(IFERROR(IFERROR(IFERROR(IFERROR(IFERROR(IFERROR(IFERROR(IFERROR(INDEX(Summer!B$10:B$999,MATCH($A957,Summer!$L$10:$L$999,0),1),INDEX('Cycle 1'!B$10:B$999,MATCH($A957,'Cycle 1'!$L$10:$L$999,0),1)),INDEX('Cycle 2'!B$10:B$999,MATCH($A957,'Cycle 2'!$L$10:$L$999,0),1)),INDEX('Cycle 3'!B$10:B$999,MATCH($A957,'Cycle 3'!$L$10:$L$999,0),1)),INDEX('Cycle 4'!B$10:B$999,MATCH($A957,'Cycle 4'!$L$10:$L$999,0),1)),INDEX('Cycle 5'!B$10:B$999,MATCH($A957,'Cycle 5'!$L$10:$L$999,0),1)),INDEX('Cycle 6'!B$10:B$999,MATCH($A957,'Cycle 6'!$L$10:$L$999,0),1)),INDEX('Cycle 7'!B$10:B$999,MATCH($A957,'Cycle 7'!$L$10:$L$999,0),1)),INDEX('Cycle 8'!B$10:B$999,MATCH($A957,'Cycle 8'!$L$10:$L$999,0),1)),INDEX('Cycle 9'!B$10:B$999,MATCH($A957,'Cycle 9'!$L$10:$L$999,0),1)),INDEX('Cycle 10'!B$10:B$999,MATCH($A957,'Cycle 10'!$L$10:$L$999,0),1)),INDEX('Cycle 11'!B$10:B$999,MATCH($A957,'Cycle 11'!$L$10:$L$999,0),1)),"")="","",IFERROR(IFERROR(IFERROR(IFERROR(IFERROR(IFERROR(IFERROR(IFERROR(IFERROR(IFERROR(IFERROR(IFERROR(INDEX(Summer!B$10:B$999,MATCH($A957,Summer!$L$10:$L$999,0),1),INDEX('Cycle 1'!B$10:B$999,MATCH($A957,'Cycle 1'!$L$10:$L$999,0),1)),INDEX('Cycle 2'!B$10:B$999,MATCH($A957,'Cycle 2'!$L$10:$L$999,0),1)),INDEX('Cycle 3'!B$10:B$999,MATCH($A957,'Cycle 3'!$L$10:$L$999,0),1)),INDEX('Cycle 4'!B$10:B$999,MATCH($A957,'Cycle 4'!$L$10:$L$999,0),1)),INDEX('Cycle 5'!B$10:B$999,MATCH($A957,'Cycle 5'!$L$10:$L$999,0),1)),INDEX('Cycle 6'!B$10:B$999,MATCH($A957,'Cycle 6'!$L$10:$L$999,0),1)),INDEX('Cycle 7'!B$10:B$999,MATCH($A957,'Cycle 7'!$L$10:$L$999,0),1)),INDEX('Cycle 8'!B$10:B$999,MATCH($A957,'Cycle 8'!$L$10:$L$999,0),1)),INDEX('Cycle 9'!B$10:B$999,MATCH($A957,'Cycle 9'!$L$10:$L$999,0),1)),INDEX('Cycle 10'!B$10:B$999,MATCH($A957,'Cycle 10'!$L$10:$L$999,0),1)),INDEX('Cycle 11'!B$10:B$999,MATCH($A957,'Cycle 11'!$L$10:$L$999,0),1)),""))</f>
        <v/>
      </c>
      <c r="D957" t="str">
        <f>IF(IFERROR(IFERROR(IFERROR(IFERROR(IFERROR(IFERROR(IFERROR(IFERROR(IFERROR(IFERROR(IFERROR(IFERROR(INDEX(Summer!C$10:C$999,MATCH($A957,Summer!$L$10:$L$999,0),1),INDEX('Cycle 1'!C$10:C$999,MATCH($A957,'Cycle 1'!$L$10:$L$999,0),1)),INDEX('Cycle 2'!C$10:C$999,MATCH($A957,'Cycle 2'!$L$10:$L$999,0),1)),INDEX('Cycle 3'!C$10:C$999,MATCH($A957,'Cycle 3'!$L$10:$L$999,0),1)),INDEX('Cycle 4'!C$10:C$999,MATCH($A957,'Cycle 4'!$L$10:$L$999,0),1)),INDEX('Cycle 5'!C$10:C$999,MATCH($A957,'Cycle 5'!$L$10:$L$999,0),1)),INDEX('Cycle 6'!C$10:C$999,MATCH($A957,'Cycle 6'!$L$10:$L$999,0),1)),INDEX('Cycle 7'!C$10:C$999,MATCH($A957,'Cycle 7'!$L$10:$L$999,0),1)),INDEX('Cycle 8'!C$10:C$999,MATCH($A957,'Cycle 8'!$L$10:$L$999,0),1)),INDEX('Cycle 9'!C$10:C$999,MATCH($A957,'Cycle 9'!$L$10:$L$999,0),1)),INDEX('Cycle 10'!C$10:C$999,MATCH($A957,'Cycle 10'!$L$10:$L$999,0),1)),INDEX('Cycle 11'!C$10:C$999,MATCH($A957,'Cycle 11'!$L$10:$L$999,0),1)),"")="","",IFERROR(IFERROR(IFERROR(IFERROR(IFERROR(IFERROR(IFERROR(IFERROR(IFERROR(IFERROR(IFERROR(IFERROR(INDEX(Summer!C$10:C$999,MATCH($A957,Summer!$L$10:$L$999,0),1),INDEX('Cycle 1'!C$10:C$999,MATCH($A957,'Cycle 1'!$L$10:$L$999,0),1)),INDEX('Cycle 2'!C$10:C$999,MATCH($A957,'Cycle 2'!$L$10:$L$999,0),1)),INDEX('Cycle 3'!C$10:C$999,MATCH($A957,'Cycle 3'!$L$10:$L$999,0),1)),INDEX('Cycle 4'!C$10:C$999,MATCH($A957,'Cycle 4'!$L$10:$L$999,0),1)),INDEX('Cycle 5'!C$10:C$999,MATCH($A957,'Cycle 5'!$L$10:$L$999,0),1)),INDEX('Cycle 6'!C$10:C$999,MATCH($A957,'Cycle 6'!$L$10:$L$999,0),1)),INDEX('Cycle 7'!C$10:C$999,MATCH($A957,'Cycle 7'!$L$10:$L$999,0),1)),INDEX('Cycle 8'!C$10:C$999,MATCH($A957,'Cycle 8'!$L$10:$L$999,0),1)),INDEX('Cycle 9'!C$10:C$999,MATCH($A957,'Cycle 9'!$L$10:$L$999,0),1)),INDEX('Cycle 10'!C$10:C$999,MATCH($A957,'Cycle 10'!$L$10:$L$999,0),1)),INDEX('Cycle 11'!C$10:C$999,MATCH($A957,'Cycle 11'!$L$10:$L$999,0),1)),""))</f>
        <v/>
      </c>
      <c r="E957" t="str">
        <f>IF(IFERROR(IFERROR(IFERROR(IFERROR(IFERROR(IFERROR(IFERROR(IFERROR(IFERROR(IFERROR(IFERROR(IFERROR(INDEX(Summer!D$10:D$999,MATCH($A957,Summer!$L$10:$L$999,0),1),INDEX('Cycle 1'!D$10:D$999,MATCH($A957,'Cycle 1'!$L$10:$L$999,0),1)),INDEX('Cycle 2'!D$10:D$999,MATCH($A957,'Cycle 2'!$L$10:$L$999,0),1)),INDEX('Cycle 3'!D$10:D$999,MATCH($A957,'Cycle 3'!$L$10:$L$999,0),1)),INDEX('Cycle 4'!D$10:D$999,MATCH($A957,'Cycle 4'!$L$10:$L$999,0),1)),INDEX('Cycle 5'!D$10:D$999,MATCH($A957,'Cycle 5'!$L$10:$L$999,0),1)),INDEX('Cycle 6'!D$10:D$999,MATCH($A957,'Cycle 6'!$L$10:$L$999,0),1)),INDEX('Cycle 7'!D$10:D$999,MATCH($A957,'Cycle 7'!$L$10:$L$999,0),1)),INDEX('Cycle 8'!D$10:D$999,MATCH($A957,'Cycle 8'!$L$10:$L$999,0),1)),INDEX('Cycle 9'!D$10:D$999,MATCH($A957,'Cycle 9'!$L$10:$L$999,0),1)),INDEX('Cycle 10'!D$10:D$999,MATCH($A957,'Cycle 10'!$L$10:$L$999,0),1)),INDEX('Cycle 11'!D$10:D$999,MATCH($A957,'Cycle 11'!$L$10:$L$999,0),1)),"")="","",IFERROR(IFERROR(IFERROR(IFERROR(IFERROR(IFERROR(IFERROR(IFERROR(IFERROR(IFERROR(IFERROR(IFERROR(INDEX(Summer!D$10:D$999,MATCH($A957,Summer!$L$10:$L$999,0),1),INDEX('Cycle 1'!D$10:D$999,MATCH($A957,'Cycle 1'!$L$10:$L$999,0),1)),INDEX('Cycle 2'!D$10:D$999,MATCH($A957,'Cycle 2'!$L$10:$L$999,0),1)),INDEX('Cycle 3'!D$10:D$999,MATCH($A957,'Cycle 3'!$L$10:$L$999,0),1)),INDEX('Cycle 4'!D$10:D$999,MATCH($A957,'Cycle 4'!$L$10:$L$999,0),1)),INDEX('Cycle 5'!D$10:D$999,MATCH($A957,'Cycle 5'!$L$10:$L$999,0),1)),INDEX('Cycle 6'!D$10:D$999,MATCH($A957,'Cycle 6'!$L$10:$L$999,0),1)),INDEX('Cycle 7'!D$10:D$999,MATCH($A957,'Cycle 7'!$L$10:$L$999,0),1)),INDEX('Cycle 8'!D$10:D$999,MATCH($A957,'Cycle 8'!$L$10:$L$999,0),1)),INDEX('Cycle 9'!D$10:D$999,MATCH($A957,'Cycle 9'!$L$10:$L$999,0),1)),INDEX('Cycle 10'!D$10:D$999,MATCH($A957,'Cycle 10'!$L$10:$L$999,0),1)),INDEX('Cycle 11'!D$10:D$999,MATCH($A957,'Cycle 11'!$L$10:$L$999,0),1)),""))</f>
        <v/>
      </c>
      <c r="F957" t="str">
        <f>IF(IFERROR(IFERROR(IFERROR(IFERROR(IFERROR(IFERROR(IFERROR(IFERROR(IFERROR(IFERROR(IFERROR(IFERROR(INDEX(Summer!E$10:E$999,MATCH($A957,Summer!$L$10:$L$999,0),1),INDEX('Cycle 1'!E$10:E$999,MATCH($A957,'Cycle 1'!$L$10:$L$999,0),1)),INDEX('Cycle 2'!E$10:E$999,MATCH($A957,'Cycle 2'!$L$10:$L$999,0),1)),INDEX('Cycle 3'!E$10:E$999,MATCH($A957,'Cycle 3'!$L$10:$L$999,0),1)),INDEX('Cycle 4'!E$10:E$999,MATCH($A957,'Cycle 4'!$L$10:$L$999,0),1)),INDEX('Cycle 5'!E$10:E$999,MATCH($A957,'Cycle 5'!$L$10:$L$999,0),1)),INDEX('Cycle 6'!E$10:E$999,MATCH($A957,'Cycle 6'!$L$10:$L$999,0),1)),INDEX('Cycle 7'!E$10:E$999,MATCH($A957,'Cycle 7'!$L$10:$L$999,0),1)),INDEX('Cycle 8'!E$10:E$999,MATCH($A957,'Cycle 8'!$L$10:$L$999,0),1)),INDEX('Cycle 9'!E$10:E$999,MATCH($A957,'Cycle 9'!$L$10:$L$999,0),1)),INDEX('Cycle 10'!E$10:E$999,MATCH($A957,'Cycle 10'!$L$10:$L$999,0),1)),INDEX('Cycle 11'!E$10:E$999,MATCH($A957,'Cycle 11'!$L$10:$L$999,0),1)),"")="","",IFERROR(IFERROR(IFERROR(IFERROR(IFERROR(IFERROR(IFERROR(IFERROR(IFERROR(IFERROR(IFERROR(IFERROR(INDEX(Summer!E$10:E$999,MATCH($A957,Summer!$L$10:$L$999,0),1),INDEX('Cycle 1'!E$10:E$999,MATCH($A957,'Cycle 1'!$L$10:$L$999,0),1)),INDEX('Cycle 2'!E$10:E$999,MATCH($A957,'Cycle 2'!$L$10:$L$999,0),1)),INDEX('Cycle 3'!E$10:E$999,MATCH($A957,'Cycle 3'!$L$10:$L$999,0),1)),INDEX('Cycle 4'!E$10:E$999,MATCH($A957,'Cycle 4'!$L$10:$L$999,0),1)),INDEX('Cycle 5'!E$10:E$999,MATCH($A957,'Cycle 5'!$L$10:$L$999,0),1)),INDEX('Cycle 6'!E$10:E$999,MATCH($A957,'Cycle 6'!$L$10:$L$999,0),1)),INDEX('Cycle 7'!E$10:E$999,MATCH($A957,'Cycle 7'!$L$10:$L$999,0),1)),INDEX('Cycle 8'!E$10:E$999,MATCH($A957,'Cycle 8'!$L$10:$L$999,0),1)),INDEX('Cycle 9'!E$10:E$999,MATCH($A957,'Cycle 9'!$L$10:$L$999,0),1)),INDEX('Cycle 10'!E$10:E$999,MATCH($A957,'Cycle 10'!$L$10:$L$999,0),1)),INDEX('Cycle 11'!E$10:E$999,MATCH($A957,'Cycle 11'!$L$10:$L$999,0),1)),""))</f>
        <v/>
      </c>
      <c r="G957" t="str">
        <f>IF(IFERROR(IFERROR(IFERROR(IFERROR(IFERROR(IFERROR(IFERROR(IFERROR(IFERROR(IFERROR(IFERROR(IFERROR(INDEX(Summer!F$10:F$999,MATCH($A957,Summer!$L$10:$L$999,0),1),INDEX('Cycle 1'!F$10:F$999,MATCH($A957,'Cycle 1'!$L$10:$L$999,0),1)),INDEX('Cycle 2'!F$10:F$999,MATCH($A957,'Cycle 2'!$L$10:$L$999,0),1)),INDEX('Cycle 3'!F$10:F$999,MATCH($A957,'Cycle 3'!$L$10:$L$999,0),1)),INDEX('Cycle 4'!F$10:F$999,MATCH($A957,'Cycle 4'!$L$10:$L$999,0),1)),INDEX('Cycle 5'!F$10:F$999,MATCH($A957,'Cycle 5'!$L$10:$L$999,0),1)),INDEX('Cycle 6'!F$10:F$999,MATCH($A957,'Cycle 6'!$L$10:$L$999,0),1)),INDEX('Cycle 7'!F$10:F$999,MATCH($A957,'Cycle 7'!$L$10:$L$999,0),1)),INDEX('Cycle 8'!F$10:F$999,MATCH($A957,'Cycle 8'!$L$10:$L$999,0),1)),INDEX('Cycle 9'!F$10:F$999,MATCH($A957,'Cycle 9'!$L$10:$L$999,0),1)),INDEX('Cycle 10'!F$10:F$999,MATCH($A957,'Cycle 10'!$L$10:$L$999,0),1)),INDEX('Cycle 11'!F$10:F$999,MATCH($A957,'Cycle 11'!$L$10:$L$999,0),1)),"")="","",IFERROR(IFERROR(IFERROR(IFERROR(IFERROR(IFERROR(IFERROR(IFERROR(IFERROR(IFERROR(IFERROR(IFERROR(INDEX(Summer!F$10:F$999,MATCH($A957,Summer!$L$10:$L$999,0),1),INDEX('Cycle 1'!F$10:F$999,MATCH($A957,'Cycle 1'!$L$10:$L$999,0),1)),INDEX('Cycle 2'!F$10:F$999,MATCH($A957,'Cycle 2'!$L$10:$L$999,0),1)),INDEX('Cycle 3'!F$10:F$999,MATCH($A957,'Cycle 3'!$L$10:$L$999,0),1)),INDEX('Cycle 4'!F$10:F$999,MATCH($A957,'Cycle 4'!$L$10:$L$999,0),1)),INDEX('Cycle 5'!F$10:F$999,MATCH($A957,'Cycle 5'!$L$10:$L$999,0),1)),INDEX('Cycle 6'!F$10:F$999,MATCH($A957,'Cycle 6'!$L$10:$L$999,0),1)),INDEX('Cycle 7'!F$10:F$999,MATCH($A957,'Cycle 7'!$L$10:$L$999,0),1)),INDEX('Cycle 8'!F$10:F$999,MATCH($A957,'Cycle 8'!$L$10:$L$999,0),1)),INDEX('Cycle 9'!F$10:F$999,MATCH($A957,'Cycle 9'!$L$10:$L$999,0),1)),INDEX('Cycle 10'!F$10:F$999,MATCH($A957,'Cycle 10'!$L$10:$L$999,0),1)),INDEX('Cycle 11'!F$10:F$999,MATCH($A957,'Cycle 11'!$L$10:$L$999,0),1)),""))</f>
        <v/>
      </c>
      <c r="H957" t="str">
        <f>IF(IFERROR(IFERROR(IFERROR(IFERROR(IFERROR(IFERROR(IFERROR(IFERROR(IFERROR(IFERROR(IFERROR(IFERROR(INDEX(Summer!G$10:G$999,MATCH($A957,Summer!$L$10:$L$999,0),1),INDEX('Cycle 1'!G$10:G$999,MATCH($A957,'Cycle 1'!$L$10:$L$999,0),1)),INDEX('Cycle 2'!G$10:G$999,MATCH($A957,'Cycle 2'!$L$10:$L$999,0),1)),INDEX('Cycle 3'!G$10:G$999,MATCH($A957,'Cycle 3'!$L$10:$L$999,0),1)),INDEX('Cycle 4'!G$10:G$999,MATCH($A957,'Cycle 4'!$L$10:$L$999,0),1)),INDEX('Cycle 5'!G$10:G$999,MATCH($A957,'Cycle 5'!$L$10:$L$999,0),1)),INDEX('Cycle 6'!G$10:G$999,MATCH($A957,'Cycle 6'!$L$10:$L$999,0),1)),INDEX('Cycle 7'!G$10:G$999,MATCH($A957,'Cycle 7'!$L$10:$L$999,0),1)),INDEX('Cycle 8'!G$10:G$999,MATCH($A957,'Cycle 8'!$L$10:$L$999,0),1)),INDEX('Cycle 9'!G$10:G$999,MATCH($A957,'Cycle 9'!$L$10:$L$999,0),1)),INDEX('Cycle 10'!G$10:G$999,MATCH($A957,'Cycle 10'!$L$10:$L$999,0),1)),INDEX('Cycle 11'!G$10:G$999,MATCH($A957,'Cycle 11'!$L$10:$L$999,0),1)),"")="","",IFERROR(IFERROR(IFERROR(IFERROR(IFERROR(IFERROR(IFERROR(IFERROR(IFERROR(IFERROR(IFERROR(IFERROR(INDEX(Summer!G$10:G$999,MATCH($A957,Summer!$L$10:$L$999,0),1),INDEX('Cycle 1'!G$10:G$999,MATCH($A957,'Cycle 1'!$L$10:$L$999,0),1)),INDEX('Cycle 2'!G$10:G$999,MATCH($A957,'Cycle 2'!$L$10:$L$999,0),1)),INDEX('Cycle 3'!G$10:G$999,MATCH($A957,'Cycle 3'!$L$10:$L$999,0),1)),INDEX('Cycle 4'!G$10:G$999,MATCH($A957,'Cycle 4'!$L$10:$L$999,0),1)),INDEX('Cycle 5'!G$10:G$999,MATCH($A957,'Cycle 5'!$L$10:$L$999,0),1)),INDEX('Cycle 6'!G$10:G$999,MATCH($A957,'Cycle 6'!$L$10:$L$999,0),1)),INDEX('Cycle 7'!G$10:G$999,MATCH($A957,'Cycle 7'!$L$10:$L$999,0),1)),INDEX('Cycle 8'!G$10:G$999,MATCH($A957,'Cycle 8'!$L$10:$L$999,0),1)),INDEX('Cycle 9'!G$10:G$999,MATCH($A957,'Cycle 9'!$L$10:$L$999,0),1)),INDEX('Cycle 10'!G$10:G$999,MATCH($A957,'Cycle 10'!$L$10:$L$999,0),1)),INDEX('Cycle 11'!G$10:G$999,MATCH($A957,'Cycle 11'!$L$10:$L$999,0),1)),""))</f>
        <v/>
      </c>
      <c r="I957">
        <f>IFERROR(IF(C957="",MAX(I$1:I956),IF(ROW(C$2)=ROW(C957),1,IF(ISERROR(VLOOKUP(C957,C$2:C956,1,FALSE)),MAX(I$1:I956)+1,MAX(I$1:I956)))),"")</f>
        <v>0</v>
      </c>
      <c r="J957" t="str">
        <f t="shared" si="101"/>
        <v/>
      </c>
      <c r="K957" t="str">
        <f t="shared" si="103"/>
        <v/>
      </c>
      <c r="L957" t="str">
        <f t="shared" si="103"/>
        <v/>
      </c>
      <c r="M957" t="str">
        <f t="shared" si="103"/>
        <v/>
      </c>
      <c r="N957" t="str">
        <f t="shared" si="103"/>
        <v/>
      </c>
      <c r="O957" t="str">
        <f t="shared" si="103"/>
        <v/>
      </c>
      <c r="P957" t="str">
        <f t="shared" si="103"/>
        <v/>
      </c>
      <c r="Q957" t="str">
        <f t="shared" si="103"/>
        <v/>
      </c>
      <c r="R957" t="str">
        <f t="shared" si="103"/>
        <v/>
      </c>
      <c r="S957" t="str">
        <f t="shared" si="103"/>
        <v/>
      </c>
      <c r="T957" t="str">
        <f t="shared" si="103"/>
        <v/>
      </c>
      <c r="U957" t="str">
        <f t="shared" si="103"/>
        <v/>
      </c>
      <c r="V957" t="str">
        <f t="shared" si="103"/>
        <v/>
      </c>
      <c r="W957" t="str">
        <f t="shared" si="102"/>
        <v/>
      </c>
      <c r="X957">
        <f>IF(OR(H957="No",H957=""),0,IF(COUNTIFS(H$2:H957,"Yes",C$2:C957,C957)&gt;1,0,COUNTIFS(H$2:H957,"Yes",C$2:C957,C957)))+IF(X956=$X$1,0,X956)</f>
        <v>0</v>
      </c>
    </row>
    <row r="958" spans="1:24" x14ac:dyDescent="0.3">
      <c r="A958">
        <f>ROWS($A$2:$A958)</f>
        <v>957</v>
      </c>
      <c r="B958" t="str">
        <f>IF(ISERROR(VLOOKUP(A958,Summer!L$11:L$500,1,FALSE)),IF(ISERROR(VLOOKUP(A958,'Cycle 1'!L$11:L$500,1,FALSE)),IF(ISERROR(VLOOKUP(A958,'Cycle 2'!L$11:L$500,1,FALSE)),IF(ISERROR(VLOOKUP(A958,'Cycle 3'!L$11:L$500,1,FALSE)),IF(ISERROR(VLOOKUP(A958,'Cycle 4'!L$11:L$500,1,FALSE)),IF(ISERROR(VLOOKUP(A958,'Cycle 5'!L$11:L$500,1,FALSE)),IF(ISERROR(VLOOKUP(A958,'Cycle 6'!L$11:L$500,1,FALSE)),IF(ISERROR(VLOOKUP(A958,'Cycle 7'!L$11:L$500,1,FALSE)),IF(ISERROR(VLOOKUP(A958,'Cycle 8'!L$11:L$500,1,FALSE)),IF(ISERROR(VLOOKUP(A958,'Cycle 9'!L$11:L$500,1,FALSE)),IF(ISERROR(VLOOKUP(A958,'Cycle 10'!L$11:L$500,1,FALSE)),IF(ISERROR(VLOOKUP(A958,'Cycle 11'!L$11:L$500,1,FALSE)),"","Cycle 11"),"Cycle 10"),"Cycle 9"),"Cycle 8"),"Cycle 7"),"Cycle 6"),"Cycle 5"),"Cycle 4"),"Cycle 3"),"Cycle 2"),"Cycle 1"),"Summer")</f>
        <v/>
      </c>
      <c r="C958" t="str">
        <f>IF(IFERROR(IFERROR(IFERROR(IFERROR(IFERROR(IFERROR(IFERROR(IFERROR(IFERROR(IFERROR(IFERROR(IFERROR(INDEX(Summer!B$10:B$999,MATCH($A958,Summer!$L$10:$L$999,0),1),INDEX('Cycle 1'!B$10:B$999,MATCH($A958,'Cycle 1'!$L$10:$L$999,0),1)),INDEX('Cycle 2'!B$10:B$999,MATCH($A958,'Cycle 2'!$L$10:$L$999,0),1)),INDEX('Cycle 3'!B$10:B$999,MATCH($A958,'Cycle 3'!$L$10:$L$999,0),1)),INDEX('Cycle 4'!B$10:B$999,MATCH($A958,'Cycle 4'!$L$10:$L$999,0),1)),INDEX('Cycle 5'!B$10:B$999,MATCH($A958,'Cycle 5'!$L$10:$L$999,0),1)),INDEX('Cycle 6'!B$10:B$999,MATCH($A958,'Cycle 6'!$L$10:$L$999,0),1)),INDEX('Cycle 7'!B$10:B$999,MATCH($A958,'Cycle 7'!$L$10:$L$999,0),1)),INDEX('Cycle 8'!B$10:B$999,MATCH($A958,'Cycle 8'!$L$10:$L$999,0),1)),INDEX('Cycle 9'!B$10:B$999,MATCH($A958,'Cycle 9'!$L$10:$L$999,0),1)),INDEX('Cycle 10'!B$10:B$999,MATCH($A958,'Cycle 10'!$L$10:$L$999,0),1)),INDEX('Cycle 11'!B$10:B$999,MATCH($A958,'Cycle 11'!$L$10:$L$999,0),1)),"")="","",IFERROR(IFERROR(IFERROR(IFERROR(IFERROR(IFERROR(IFERROR(IFERROR(IFERROR(IFERROR(IFERROR(IFERROR(INDEX(Summer!B$10:B$999,MATCH($A958,Summer!$L$10:$L$999,0),1),INDEX('Cycle 1'!B$10:B$999,MATCH($A958,'Cycle 1'!$L$10:$L$999,0),1)),INDEX('Cycle 2'!B$10:B$999,MATCH($A958,'Cycle 2'!$L$10:$L$999,0),1)),INDEX('Cycle 3'!B$10:B$999,MATCH($A958,'Cycle 3'!$L$10:$L$999,0),1)),INDEX('Cycle 4'!B$10:B$999,MATCH($A958,'Cycle 4'!$L$10:$L$999,0),1)),INDEX('Cycle 5'!B$10:B$999,MATCH($A958,'Cycle 5'!$L$10:$L$999,0),1)),INDEX('Cycle 6'!B$10:B$999,MATCH($A958,'Cycle 6'!$L$10:$L$999,0),1)),INDEX('Cycle 7'!B$10:B$999,MATCH($A958,'Cycle 7'!$L$10:$L$999,0),1)),INDEX('Cycle 8'!B$10:B$999,MATCH($A958,'Cycle 8'!$L$10:$L$999,0),1)),INDEX('Cycle 9'!B$10:B$999,MATCH($A958,'Cycle 9'!$L$10:$L$999,0),1)),INDEX('Cycle 10'!B$10:B$999,MATCH($A958,'Cycle 10'!$L$10:$L$999,0),1)),INDEX('Cycle 11'!B$10:B$999,MATCH($A958,'Cycle 11'!$L$10:$L$999,0),1)),""))</f>
        <v/>
      </c>
      <c r="D958" t="str">
        <f>IF(IFERROR(IFERROR(IFERROR(IFERROR(IFERROR(IFERROR(IFERROR(IFERROR(IFERROR(IFERROR(IFERROR(IFERROR(INDEX(Summer!C$10:C$999,MATCH($A958,Summer!$L$10:$L$999,0),1),INDEX('Cycle 1'!C$10:C$999,MATCH($A958,'Cycle 1'!$L$10:$L$999,0),1)),INDEX('Cycle 2'!C$10:C$999,MATCH($A958,'Cycle 2'!$L$10:$L$999,0),1)),INDEX('Cycle 3'!C$10:C$999,MATCH($A958,'Cycle 3'!$L$10:$L$999,0),1)),INDEX('Cycle 4'!C$10:C$999,MATCH($A958,'Cycle 4'!$L$10:$L$999,0),1)),INDEX('Cycle 5'!C$10:C$999,MATCH($A958,'Cycle 5'!$L$10:$L$999,0),1)),INDEX('Cycle 6'!C$10:C$999,MATCH($A958,'Cycle 6'!$L$10:$L$999,0),1)),INDEX('Cycle 7'!C$10:C$999,MATCH($A958,'Cycle 7'!$L$10:$L$999,0),1)),INDEX('Cycle 8'!C$10:C$999,MATCH($A958,'Cycle 8'!$L$10:$L$999,0),1)),INDEX('Cycle 9'!C$10:C$999,MATCH($A958,'Cycle 9'!$L$10:$L$999,0),1)),INDEX('Cycle 10'!C$10:C$999,MATCH($A958,'Cycle 10'!$L$10:$L$999,0),1)),INDEX('Cycle 11'!C$10:C$999,MATCH($A958,'Cycle 11'!$L$10:$L$999,0),1)),"")="","",IFERROR(IFERROR(IFERROR(IFERROR(IFERROR(IFERROR(IFERROR(IFERROR(IFERROR(IFERROR(IFERROR(IFERROR(INDEX(Summer!C$10:C$999,MATCH($A958,Summer!$L$10:$L$999,0),1),INDEX('Cycle 1'!C$10:C$999,MATCH($A958,'Cycle 1'!$L$10:$L$999,0),1)),INDEX('Cycle 2'!C$10:C$999,MATCH($A958,'Cycle 2'!$L$10:$L$999,0),1)),INDEX('Cycle 3'!C$10:C$999,MATCH($A958,'Cycle 3'!$L$10:$L$999,0),1)),INDEX('Cycle 4'!C$10:C$999,MATCH($A958,'Cycle 4'!$L$10:$L$999,0),1)),INDEX('Cycle 5'!C$10:C$999,MATCH($A958,'Cycle 5'!$L$10:$L$999,0),1)),INDEX('Cycle 6'!C$10:C$999,MATCH($A958,'Cycle 6'!$L$10:$L$999,0),1)),INDEX('Cycle 7'!C$10:C$999,MATCH($A958,'Cycle 7'!$L$10:$L$999,0),1)),INDEX('Cycle 8'!C$10:C$999,MATCH($A958,'Cycle 8'!$L$10:$L$999,0),1)),INDEX('Cycle 9'!C$10:C$999,MATCH($A958,'Cycle 9'!$L$10:$L$999,0),1)),INDEX('Cycle 10'!C$10:C$999,MATCH($A958,'Cycle 10'!$L$10:$L$999,0),1)),INDEX('Cycle 11'!C$10:C$999,MATCH($A958,'Cycle 11'!$L$10:$L$999,0),1)),""))</f>
        <v/>
      </c>
      <c r="E958" t="str">
        <f>IF(IFERROR(IFERROR(IFERROR(IFERROR(IFERROR(IFERROR(IFERROR(IFERROR(IFERROR(IFERROR(IFERROR(IFERROR(INDEX(Summer!D$10:D$999,MATCH($A958,Summer!$L$10:$L$999,0),1),INDEX('Cycle 1'!D$10:D$999,MATCH($A958,'Cycle 1'!$L$10:$L$999,0),1)),INDEX('Cycle 2'!D$10:D$999,MATCH($A958,'Cycle 2'!$L$10:$L$999,0),1)),INDEX('Cycle 3'!D$10:D$999,MATCH($A958,'Cycle 3'!$L$10:$L$999,0),1)),INDEX('Cycle 4'!D$10:D$999,MATCH($A958,'Cycle 4'!$L$10:$L$999,0),1)),INDEX('Cycle 5'!D$10:D$999,MATCH($A958,'Cycle 5'!$L$10:$L$999,0),1)),INDEX('Cycle 6'!D$10:D$999,MATCH($A958,'Cycle 6'!$L$10:$L$999,0),1)),INDEX('Cycle 7'!D$10:D$999,MATCH($A958,'Cycle 7'!$L$10:$L$999,0),1)),INDEX('Cycle 8'!D$10:D$999,MATCH($A958,'Cycle 8'!$L$10:$L$999,0),1)),INDEX('Cycle 9'!D$10:D$999,MATCH($A958,'Cycle 9'!$L$10:$L$999,0),1)),INDEX('Cycle 10'!D$10:D$999,MATCH($A958,'Cycle 10'!$L$10:$L$999,0),1)),INDEX('Cycle 11'!D$10:D$999,MATCH($A958,'Cycle 11'!$L$10:$L$999,0),1)),"")="","",IFERROR(IFERROR(IFERROR(IFERROR(IFERROR(IFERROR(IFERROR(IFERROR(IFERROR(IFERROR(IFERROR(IFERROR(INDEX(Summer!D$10:D$999,MATCH($A958,Summer!$L$10:$L$999,0),1),INDEX('Cycle 1'!D$10:D$999,MATCH($A958,'Cycle 1'!$L$10:$L$999,0),1)),INDEX('Cycle 2'!D$10:D$999,MATCH($A958,'Cycle 2'!$L$10:$L$999,0),1)),INDEX('Cycle 3'!D$10:D$999,MATCH($A958,'Cycle 3'!$L$10:$L$999,0),1)),INDEX('Cycle 4'!D$10:D$999,MATCH($A958,'Cycle 4'!$L$10:$L$999,0),1)),INDEX('Cycle 5'!D$10:D$999,MATCH($A958,'Cycle 5'!$L$10:$L$999,0),1)),INDEX('Cycle 6'!D$10:D$999,MATCH($A958,'Cycle 6'!$L$10:$L$999,0),1)),INDEX('Cycle 7'!D$10:D$999,MATCH($A958,'Cycle 7'!$L$10:$L$999,0),1)),INDEX('Cycle 8'!D$10:D$999,MATCH($A958,'Cycle 8'!$L$10:$L$999,0),1)),INDEX('Cycle 9'!D$10:D$999,MATCH($A958,'Cycle 9'!$L$10:$L$999,0),1)),INDEX('Cycle 10'!D$10:D$999,MATCH($A958,'Cycle 10'!$L$10:$L$999,0),1)),INDEX('Cycle 11'!D$10:D$999,MATCH($A958,'Cycle 11'!$L$10:$L$999,0),1)),""))</f>
        <v/>
      </c>
      <c r="F958" t="str">
        <f>IF(IFERROR(IFERROR(IFERROR(IFERROR(IFERROR(IFERROR(IFERROR(IFERROR(IFERROR(IFERROR(IFERROR(IFERROR(INDEX(Summer!E$10:E$999,MATCH($A958,Summer!$L$10:$L$999,0),1),INDEX('Cycle 1'!E$10:E$999,MATCH($A958,'Cycle 1'!$L$10:$L$999,0),1)),INDEX('Cycle 2'!E$10:E$999,MATCH($A958,'Cycle 2'!$L$10:$L$999,0),1)),INDEX('Cycle 3'!E$10:E$999,MATCH($A958,'Cycle 3'!$L$10:$L$999,0),1)),INDEX('Cycle 4'!E$10:E$999,MATCH($A958,'Cycle 4'!$L$10:$L$999,0),1)),INDEX('Cycle 5'!E$10:E$999,MATCH($A958,'Cycle 5'!$L$10:$L$999,0),1)),INDEX('Cycle 6'!E$10:E$999,MATCH($A958,'Cycle 6'!$L$10:$L$999,0),1)),INDEX('Cycle 7'!E$10:E$999,MATCH($A958,'Cycle 7'!$L$10:$L$999,0),1)),INDEX('Cycle 8'!E$10:E$999,MATCH($A958,'Cycle 8'!$L$10:$L$999,0),1)),INDEX('Cycle 9'!E$10:E$999,MATCH($A958,'Cycle 9'!$L$10:$L$999,0),1)),INDEX('Cycle 10'!E$10:E$999,MATCH($A958,'Cycle 10'!$L$10:$L$999,0),1)),INDEX('Cycle 11'!E$10:E$999,MATCH($A958,'Cycle 11'!$L$10:$L$999,0),1)),"")="","",IFERROR(IFERROR(IFERROR(IFERROR(IFERROR(IFERROR(IFERROR(IFERROR(IFERROR(IFERROR(IFERROR(IFERROR(INDEX(Summer!E$10:E$999,MATCH($A958,Summer!$L$10:$L$999,0),1),INDEX('Cycle 1'!E$10:E$999,MATCH($A958,'Cycle 1'!$L$10:$L$999,0),1)),INDEX('Cycle 2'!E$10:E$999,MATCH($A958,'Cycle 2'!$L$10:$L$999,0),1)),INDEX('Cycle 3'!E$10:E$999,MATCH($A958,'Cycle 3'!$L$10:$L$999,0),1)),INDEX('Cycle 4'!E$10:E$999,MATCH($A958,'Cycle 4'!$L$10:$L$999,0),1)),INDEX('Cycle 5'!E$10:E$999,MATCH($A958,'Cycle 5'!$L$10:$L$999,0),1)),INDEX('Cycle 6'!E$10:E$999,MATCH($A958,'Cycle 6'!$L$10:$L$999,0),1)),INDEX('Cycle 7'!E$10:E$999,MATCH($A958,'Cycle 7'!$L$10:$L$999,0),1)),INDEX('Cycle 8'!E$10:E$999,MATCH($A958,'Cycle 8'!$L$10:$L$999,0),1)),INDEX('Cycle 9'!E$10:E$999,MATCH($A958,'Cycle 9'!$L$10:$L$999,0),1)),INDEX('Cycle 10'!E$10:E$999,MATCH($A958,'Cycle 10'!$L$10:$L$999,0),1)),INDEX('Cycle 11'!E$10:E$999,MATCH($A958,'Cycle 11'!$L$10:$L$999,0),1)),""))</f>
        <v/>
      </c>
      <c r="G958" t="str">
        <f>IF(IFERROR(IFERROR(IFERROR(IFERROR(IFERROR(IFERROR(IFERROR(IFERROR(IFERROR(IFERROR(IFERROR(IFERROR(INDEX(Summer!F$10:F$999,MATCH($A958,Summer!$L$10:$L$999,0),1),INDEX('Cycle 1'!F$10:F$999,MATCH($A958,'Cycle 1'!$L$10:$L$999,0),1)),INDEX('Cycle 2'!F$10:F$999,MATCH($A958,'Cycle 2'!$L$10:$L$999,0),1)),INDEX('Cycle 3'!F$10:F$999,MATCH($A958,'Cycle 3'!$L$10:$L$999,0),1)),INDEX('Cycle 4'!F$10:F$999,MATCH($A958,'Cycle 4'!$L$10:$L$999,0),1)),INDEX('Cycle 5'!F$10:F$999,MATCH($A958,'Cycle 5'!$L$10:$L$999,0),1)),INDEX('Cycle 6'!F$10:F$999,MATCH($A958,'Cycle 6'!$L$10:$L$999,0),1)),INDEX('Cycle 7'!F$10:F$999,MATCH($A958,'Cycle 7'!$L$10:$L$999,0),1)),INDEX('Cycle 8'!F$10:F$999,MATCH($A958,'Cycle 8'!$L$10:$L$999,0),1)),INDEX('Cycle 9'!F$10:F$999,MATCH($A958,'Cycle 9'!$L$10:$L$999,0),1)),INDEX('Cycle 10'!F$10:F$999,MATCH($A958,'Cycle 10'!$L$10:$L$999,0),1)),INDEX('Cycle 11'!F$10:F$999,MATCH($A958,'Cycle 11'!$L$10:$L$999,0),1)),"")="","",IFERROR(IFERROR(IFERROR(IFERROR(IFERROR(IFERROR(IFERROR(IFERROR(IFERROR(IFERROR(IFERROR(IFERROR(INDEX(Summer!F$10:F$999,MATCH($A958,Summer!$L$10:$L$999,0),1),INDEX('Cycle 1'!F$10:F$999,MATCH($A958,'Cycle 1'!$L$10:$L$999,0),1)),INDEX('Cycle 2'!F$10:F$999,MATCH($A958,'Cycle 2'!$L$10:$L$999,0),1)),INDEX('Cycle 3'!F$10:F$999,MATCH($A958,'Cycle 3'!$L$10:$L$999,0),1)),INDEX('Cycle 4'!F$10:F$999,MATCH($A958,'Cycle 4'!$L$10:$L$999,0),1)),INDEX('Cycle 5'!F$10:F$999,MATCH($A958,'Cycle 5'!$L$10:$L$999,0),1)),INDEX('Cycle 6'!F$10:F$999,MATCH($A958,'Cycle 6'!$L$10:$L$999,0),1)),INDEX('Cycle 7'!F$10:F$999,MATCH($A958,'Cycle 7'!$L$10:$L$999,0),1)),INDEX('Cycle 8'!F$10:F$999,MATCH($A958,'Cycle 8'!$L$10:$L$999,0),1)),INDEX('Cycle 9'!F$10:F$999,MATCH($A958,'Cycle 9'!$L$10:$L$999,0),1)),INDEX('Cycle 10'!F$10:F$999,MATCH($A958,'Cycle 10'!$L$10:$L$999,0),1)),INDEX('Cycle 11'!F$10:F$999,MATCH($A958,'Cycle 11'!$L$10:$L$999,0),1)),""))</f>
        <v/>
      </c>
      <c r="H958" t="str">
        <f>IF(IFERROR(IFERROR(IFERROR(IFERROR(IFERROR(IFERROR(IFERROR(IFERROR(IFERROR(IFERROR(IFERROR(IFERROR(INDEX(Summer!G$10:G$999,MATCH($A958,Summer!$L$10:$L$999,0),1),INDEX('Cycle 1'!G$10:G$999,MATCH($A958,'Cycle 1'!$L$10:$L$999,0),1)),INDEX('Cycle 2'!G$10:G$999,MATCH($A958,'Cycle 2'!$L$10:$L$999,0),1)),INDEX('Cycle 3'!G$10:G$999,MATCH($A958,'Cycle 3'!$L$10:$L$999,0),1)),INDEX('Cycle 4'!G$10:G$999,MATCH($A958,'Cycle 4'!$L$10:$L$999,0),1)),INDEX('Cycle 5'!G$10:G$999,MATCH($A958,'Cycle 5'!$L$10:$L$999,0),1)),INDEX('Cycle 6'!G$10:G$999,MATCH($A958,'Cycle 6'!$L$10:$L$999,0),1)),INDEX('Cycle 7'!G$10:G$999,MATCH($A958,'Cycle 7'!$L$10:$L$999,0),1)),INDEX('Cycle 8'!G$10:G$999,MATCH($A958,'Cycle 8'!$L$10:$L$999,0),1)),INDEX('Cycle 9'!G$10:G$999,MATCH($A958,'Cycle 9'!$L$10:$L$999,0),1)),INDEX('Cycle 10'!G$10:G$999,MATCH($A958,'Cycle 10'!$L$10:$L$999,0),1)),INDEX('Cycle 11'!G$10:G$999,MATCH($A958,'Cycle 11'!$L$10:$L$999,0),1)),"")="","",IFERROR(IFERROR(IFERROR(IFERROR(IFERROR(IFERROR(IFERROR(IFERROR(IFERROR(IFERROR(IFERROR(IFERROR(INDEX(Summer!G$10:G$999,MATCH($A958,Summer!$L$10:$L$999,0),1),INDEX('Cycle 1'!G$10:G$999,MATCH($A958,'Cycle 1'!$L$10:$L$999,0),1)),INDEX('Cycle 2'!G$10:G$999,MATCH($A958,'Cycle 2'!$L$10:$L$999,0),1)),INDEX('Cycle 3'!G$10:G$999,MATCH($A958,'Cycle 3'!$L$10:$L$999,0),1)),INDEX('Cycle 4'!G$10:G$999,MATCH($A958,'Cycle 4'!$L$10:$L$999,0),1)),INDEX('Cycle 5'!G$10:G$999,MATCH($A958,'Cycle 5'!$L$10:$L$999,0),1)),INDEX('Cycle 6'!G$10:G$999,MATCH($A958,'Cycle 6'!$L$10:$L$999,0),1)),INDEX('Cycle 7'!G$10:G$999,MATCH($A958,'Cycle 7'!$L$10:$L$999,0),1)),INDEX('Cycle 8'!G$10:G$999,MATCH($A958,'Cycle 8'!$L$10:$L$999,0),1)),INDEX('Cycle 9'!G$10:G$999,MATCH($A958,'Cycle 9'!$L$10:$L$999,0),1)),INDEX('Cycle 10'!G$10:G$999,MATCH($A958,'Cycle 10'!$L$10:$L$999,0),1)),INDEX('Cycle 11'!G$10:G$999,MATCH($A958,'Cycle 11'!$L$10:$L$999,0),1)),""))</f>
        <v/>
      </c>
      <c r="I958">
        <f>IFERROR(IF(C958="",MAX(I$1:I957),IF(ROW(C$2)=ROW(C958),1,IF(ISERROR(VLOOKUP(C958,C$2:C957,1,FALSE)),MAX(I$1:I957)+1,MAX(I$1:I957)))),"")</f>
        <v>0</v>
      </c>
      <c r="J958" t="str">
        <f t="shared" si="101"/>
        <v/>
      </c>
      <c r="K958" t="str">
        <f t="shared" si="103"/>
        <v/>
      </c>
      <c r="L958" t="str">
        <f t="shared" si="103"/>
        <v/>
      </c>
      <c r="M958" t="str">
        <f t="shared" si="103"/>
        <v/>
      </c>
      <c r="N958" t="str">
        <f t="shared" si="103"/>
        <v/>
      </c>
      <c r="O958" t="str">
        <f t="shared" si="103"/>
        <v/>
      </c>
      <c r="P958" t="str">
        <f t="shared" si="103"/>
        <v/>
      </c>
      <c r="Q958" t="str">
        <f t="shared" si="103"/>
        <v/>
      </c>
      <c r="R958" t="str">
        <f t="shared" si="103"/>
        <v/>
      </c>
      <c r="S958" t="str">
        <f t="shared" si="103"/>
        <v/>
      </c>
      <c r="T958" t="str">
        <f t="shared" si="103"/>
        <v/>
      </c>
      <c r="U958" t="str">
        <f t="shared" si="103"/>
        <v/>
      </c>
      <c r="V958" t="str">
        <f t="shared" si="103"/>
        <v/>
      </c>
      <c r="W958" t="str">
        <f t="shared" si="102"/>
        <v/>
      </c>
      <c r="X958">
        <f>IF(OR(H958="No",H958=""),0,IF(COUNTIFS(H$2:H958,"Yes",C$2:C958,C958)&gt;1,0,COUNTIFS(H$2:H958,"Yes",C$2:C958,C958)))+IF(X957=$X$1,0,X957)</f>
        <v>0</v>
      </c>
    </row>
    <row r="959" spans="1:24" x14ac:dyDescent="0.3">
      <c r="A959">
        <f>ROWS($A$2:$A959)</f>
        <v>958</v>
      </c>
      <c r="B959" t="str">
        <f>IF(ISERROR(VLOOKUP(A959,Summer!L$11:L$500,1,FALSE)),IF(ISERROR(VLOOKUP(A959,'Cycle 1'!L$11:L$500,1,FALSE)),IF(ISERROR(VLOOKUP(A959,'Cycle 2'!L$11:L$500,1,FALSE)),IF(ISERROR(VLOOKUP(A959,'Cycle 3'!L$11:L$500,1,FALSE)),IF(ISERROR(VLOOKUP(A959,'Cycle 4'!L$11:L$500,1,FALSE)),IF(ISERROR(VLOOKUP(A959,'Cycle 5'!L$11:L$500,1,FALSE)),IF(ISERROR(VLOOKUP(A959,'Cycle 6'!L$11:L$500,1,FALSE)),IF(ISERROR(VLOOKUP(A959,'Cycle 7'!L$11:L$500,1,FALSE)),IF(ISERROR(VLOOKUP(A959,'Cycle 8'!L$11:L$500,1,FALSE)),IF(ISERROR(VLOOKUP(A959,'Cycle 9'!L$11:L$500,1,FALSE)),IF(ISERROR(VLOOKUP(A959,'Cycle 10'!L$11:L$500,1,FALSE)),IF(ISERROR(VLOOKUP(A959,'Cycle 11'!L$11:L$500,1,FALSE)),"","Cycle 11"),"Cycle 10"),"Cycle 9"),"Cycle 8"),"Cycle 7"),"Cycle 6"),"Cycle 5"),"Cycle 4"),"Cycle 3"),"Cycle 2"),"Cycle 1"),"Summer")</f>
        <v/>
      </c>
      <c r="C959" t="str">
        <f>IF(IFERROR(IFERROR(IFERROR(IFERROR(IFERROR(IFERROR(IFERROR(IFERROR(IFERROR(IFERROR(IFERROR(IFERROR(INDEX(Summer!B$10:B$999,MATCH($A959,Summer!$L$10:$L$999,0),1),INDEX('Cycle 1'!B$10:B$999,MATCH($A959,'Cycle 1'!$L$10:$L$999,0),1)),INDEX('Cycle 2'!B$10:B$999,MATCH($A959,'Cycle 2'!$L$10:$L$999,0),1)),INDEX('Cycle 3'!B$10:B$999,MATCH($A959,'Cycle 3'!$L$10:$L$999,0),1)),INDEX('Cycle 4'!B$10:B$999,MATCH($A959,'Cycle 4'!$L$10:$L$999,0),1)),INDEX('Cycle 5'!B$10:B$999,MATCH($A959,'Cycle 5'!$L$10:$L$999,0),1)),INDEX('Cycle 6'!B$10:B$999,MATCH($A959,'Cycle 6'!$L$10:$L$999,0),1)),INDEX('Cycle 7'!B$10:B$999,MATCH($A959,'Cycle 7'!$L$10:$L$999,0),1)),INDEX('Cycle 8'!B$10:B$999,MATCH($A959,'Cycle 8'!$L$10:$L$999,0),1)),INDEX('Cycle 9'!B$10:B$999,MATCH($A959,'Cycle 9'!$L$10:$L$999,0),1)),INDEX('Cycle 10'!B$10:B$999,MATCH($A959,'Cycle 10'!$L$10:$L$999,0),1)),INDEX('Cycle 11'!B$10:B$999,MATCH($A959,'Cycle 11'!$L$10:$L$999,0),1)),"")="","",IFERROR(IFERROR(IFERROR(IFERROR(IFERROR(IFERROR(IFERROR(IFERROR(IFERROR(IFERROR(IFERROR(IFERROR(INDEX(Summer!B$10:B$999,MATCH($A959,Summer!$L$10:$L$999,0),1),INDEX('Cycle 1'!B$10:B$999,MATCH($A959,'Cycle 1'!$L$10:$L$999,0),1)),INDEX('Cycle 2'!B$10:B$999,MATCH($A959,'Cycle 2'!$L$10:$L$999,0),1)),INDEX('Cycle 3'!B$10:B$999,MATCH($A959,'Cycle 3'!$L$10:$L$999,0),1)),INDEX('Cycle 4'!B$10:B$999,MATCH($A959,'Cycle 4'!$L$10:$L$999,0),1)),INDEX('Cycle 5'!B$10:B$999,MATCH($A959,'Cycle 5'!$L$10:$L$999,0),1)),INDEX('Cycle 6'!B$10:B$999,MATCH($A959,'Cycle 6'!$L$10:$L$999,0),1)),INDEX('Cycle 7'!B$10:B$999,MATCH($A959,'Cycle 7'!$L$10:$L$999,0),1)),INDEX('Cycle 8'!B$10:B$999,MATCH($A959,'Cycle 8'!$L$10:$L$999,0),1)),INDEX('Cycle 9'!B$10:B$999,MATCH($A959,'Cycle 9'!$L$10:$L$999,0),1)),INDEX('Cycle 10'!B$10:B$999,MATCH($A959,'Cycle 10'!$L$10:$L$999,0),1)),INDEX('Cycle 11'!B$10:B$999,MATCH($A959,'Cycle 11'!$L$10:$L$999,0),1)),""))</f>
        <v/>
      </c>
      <c r="D959" t="str">
        <f>IF(IFERROR(IFERROR(IFERROR(IFERROR(IFERROR(IFERROR(IFERROR(IFERROR(IFERROR(IFERROR(IFERROR(IFERROR(INDEX(Summer!C$10:C$999,MATCH($A959,Summer!$L$10:$L$999,0),1),INDEX('Cycle 1'!C$10:C$999,MATCH($A959,'Cycle 1'!$L$10:$L$999,0),1)),INDEX('Cycle 2'!C$10:C$999,MATCH($A959,'Cycle 2'!$L$10:$L$999,0),1)),INDEX('Cycle 3'!C$10:C$999,MATCH($A959,'Cycle 3'!$L$10:$L$999,0),1)),INDEX('Cycle 4'!C$10:C$999,MATCH($A959,'Cycle 4'!$L$10:$L$999,0),1)),INDEX('Cycle 5'!C$10:C$999,MATCH($A959,'Cycle 5'!$L$10:$L$999,0),1)),INDEX('Cycle 6'!C$10:C$999,MATCH($A959,'Cycle 6'!$L$10:$L$999,0),1)),INDEX('Cycle 7'!C$10:C$999,MATCH($A959,'Cycle 7'!$L$10:$L$999,0),1)),INDEX('Cycle 8'!C$10:C$999,MATCH($A959,'Cycle 8'!$L$10:$L$999,0),1)),INDEX('Cycle 9'!C$10:C$999,MATCH($A959,'Cycle 9'!$L$10:$L$999,0),1)),INDEX('Cycle 10'!C$10:C$999,MATCH($A959,'Cycle 10'!$L$10:$L$999,0),1)),INDEX('Cycle 11'!C$10:C$999,MATCH($A959,'Cycle 11'!$L$10:$L$999,0),1)),"")="","",IFERROR(IFERROR(IFERROR(IFERROR(IFERROR(IFERROR(IFERROR(IFERROR(IFERROR(IFERROR(IFERROR(IFERROR(INDEX(Summer!C$10:C$999,MATCH($A959,Summer!$L$10:$L$999,0),1),INDEX('Cycle 1'!C$10:C$999,MATCH($A959,'Cycle 1'!$L$10:$L$999,0),1)),INDEX('Cycle 2'!C$10:C$999,MATCH($A959,'Cycle 2'!$L$10:$L$999,0),1)),INDEX('Cycle 3'!C$10:C$999,MATCH($A959,'Cycle 3'!$L$10:$L$999,0),1)),INDEX('Cycle 4'!C$10:C$999,MATCH($A959,'Cycle 4'!$L$10:$L$999,0),1)),INDEX('Cycle 5'!C$10:C$999,MATCH($A959,'Cycle 5'!$L$10:$L$999,0),1)),INDEX('Cycle 6'!C$10:C$999,MATCH($A959,'Cycle 6'!$L$10:$L$999,0),1)),INDEX('Cycle 7'!C$10:C$999,MATCH($A959,'Cycle 7'!$L$10:$L$999,0),1)),INDEX('Cycle 8'!C$10:C$999,MATCH($A959,'Cycle 8'!$L$10:$L$999,0),1)),INDEX('Cycle 9'!C$10:C$999,MATCH($A959,'Cycle 9'!$L$10:$L$999,0),1)),INDEX('Cycle 10'!C$10:C$999,MATCH($A959,'Cycle 10'!$L$10:$L$999,0),1)),INDEX('Cycle 11'!C$10:C$999,MATCH($A959,'Cycle 11'!$L$10:$L$999,0),1)),""))</f>
        <v/>
      </c>
      <c r="E959" t="str">
        <f>IF(IFERROR(IFERROR(IFERROR(IFERROR(IFERROR(IFERROR(IFERROR(IFERROR(IFERROR(IFERROR(IFERROR(IFERROR(INDEX(Summer!D$10:D$999,MATCH($A959,Summer!$L$10:$L$999,0),1),INDEX('Cycle 1'!D$10:D$999,MATCH($A959,'Cycle 1'!$L$10:$L$999,0),1)),INDEX('Cycle 2'!D$10:D$999,MATCH($A959,'Cycle 2'!$L$10:$L$999,0),1)),INDEX('Cycle 3'!D$10:D$999,MATCH($A959,'Cycle 3'!$L$10:$L$999,0),1)),INDEX('Cycle 4'!D$10:D$999,MATCH($A959,'Cycle 4'!$L$10:$L$999,0),1)),INDEX('Cycle 5'!D$10:D$999,MATCH($A959,'Cycle 5'!$L$10:$L$999,0),1)),INDEX('Cycle 6'!D$10:D$999,MATCH($A959,'Cycle 6'!$L$10:$L$999,0),1)),INDEX('Cycle 7'!D$10:D$999,MATCH($A959,'Cycle 7'!$L$10:$L$999,0),1)),INDEX('Cycle 8'!D$10:D$999,MATCH($A959,'Cycle 8'!$L$10:$L$999,0),1)),INDEX('Cycle 9'!D$10:D$999,MATCH($A959,'Cycle 9'!$L$10:$L$999,0),1)),INDEX('Cycle 10'!D$10:D$999,MATCH($A959,'Cycle 10'!$L$10:$L$999,0),1)),INDEX('Cycle 11'!D$10:D$999,MATCH($A959,'Cycle 11'!$L$10:$L$999,0),1)),"")="","",IFERROR(IFERROR(IFERROR(IFERROR(IFERROR(IFERROR(IFERROR(IFERROR(IFERROR(IFERROR(IFERROR(IFERROR(INDEX(Summer!D$10:D$999,MATCH($A959,Summer!$L$10:$L$999,0),1),INDEX('Cycle 1'!D$10:D$999,MATCH($A959,'Cycle 1'!$L$10:$L$999,0),1)),INDEX('Cycle 2'!D$10:D$999,MATCH($A959,'Cycle 2'!$L$10:$L$999,0),1)),INDEX('Cycle 3'!D$10:D$999,MATCH($A959,'Cycle 3'!$L$10:$L$999,0),1)),INDEX('Cycle 4'!D$10:D$999,MATCH($A959,'Cycle 4'!$L$10:$L$999,0),1)),INDEX('Cycle 5'!D$10:D$999,MATCH($A959,'Cycle 5'!$L$10:$L$999,0),1)),INDEX('Cycle 6'!D$10:D$999,MATCH($A959,'Cycle 6'!$L$10:$L$999,0),1)),INDEX('Cycle 7'!D$10:D$999,MATCH($A959,'Cycle 7'!$L$10:$L$999,0),1)),INDEX('Cycle 8'!D$10:D$999,MATCH($A959,'Cycle 8'!$L$10:$L$999,0),1)),INDEX('Cycle 9'!D$10:D$999,MATCH($A959,'Cycle 9'!$L$10:$L$999,0),1)),INDEX('Cycle 10'!D$10:D$999,MATCH($A959,'Cycle 10'!$L$10:$L$999,0),1)),INDEX('Cycle 11'!D$10:D$999,MATCH($A959,'Cycle 11'!$L$10:$L$999,0),1)),""))</f>
        <v/>
      </c>
      <c r="F959" t="str">
        <f>IF(IFERROR(IFERROR(IFERROR(IFERROR(IFERROR(IFERROR(IFERROR(IFERROR(IFERROR(IFERROR(IFERROR(IFERROR(INDEX(Summer!E$10:E$999,MATCH($A959,Summer!$L$10:$L$999,0),1),INDEX('Cycle 1'!E$10:E$999,MATCH($A959,'Cycle 1'!$L$10:$L$999,0),1)),INDEX('Cycle 2'!E$10:E$999,MATCH($A959,'Cycle 2'!$L$10:$L$999,0),1)),INDEX('Cycle 3'!E$10:E$999,MATCH($A959,'Cycle 3'!$L$10:$L$999,0),1)),INDEX('Cycle 4'!E$10:E$999,MATCH($A959,'Cycle 4'!$L$10:$L$999,0),1)),INDEX('Cycle 5'!E$10:E$999,MATCH($A959,'Cycle 5'!$L$10:$L$999,0),1)),INDEX('Cycle 6'!E$10:E$999,MATCH($A959,'Cycle 6'!$L$10:$L$999,0),1)),INDEX('Cycle 7'!E$10:E$999,MATCH($A959,'Cycle 7'!$L$10:$L$999,0),1)),INDEX('Cycle 8'!E$10:E$999,MATCH($A959,'Cycle 8'!$L$10:$L$999,0),1)),INDEX('Cycle 9'!E$10:E$999,MATCH($A959,'Cycle 9'!$L$10:$L$999,0),1)),INDEX('Cycle 10'!E$10:E$999,MATCH($A959,'Cycle 10'!$L$10:$L$999,0),1)),INDEX('Cycle 11'!E$10:E$999,MATCH($A959,'Cycle 11'!$L$10:$L$999,0),1)),"")="","",IFERROR(IFERROR(IFERROR(IFERROR(IFERROR(IFERROR(IFERROR(IFERROR(IFERROR(IFERROR(IFERROR(IFERROR(INDEX(Summer!E$10:E$999,MATCH($A959,Summer!$L$10:$L$999,0),1),INDEX('Cycle 1'!E$10:E$999,MATCH($A959,'Cycle 1'!$L$10:$L$999,0),1)),INDEX('Cycle 2'!E$10:E$999,MATCH($A959,'Cycle 2'!$L$10:$L$999,0),1)),INDEX('Cycle 3'!E$10:E$999,MATCH($A959,'Cycle 3'!$L$10:$L$999,0),1)),INDEX('Cycle 4'!E$10:E$999,MATCH($A959,'Cycle 4'!$L$10:$L$999,0),1)),INDEX('Cycle 5'!E$10:E$999,MATCH($A959,'Cycle 5'!$L$10:$L$999,0),1)),INDEX('Cycle 6'!E$10:E$999,MATCH($A959,'Cycle 6'!$L$10:$L$999,0),1)),INDEX('Cycle 7'!E$10:E$999,MATCH($A959,'Cycle 7'!$L$10:$L$999,0),1)),INDEX('Cycle 8'!E$10:E$999,MATCH($A959,'Cycle 8'!$L$10:$L$999,0),1)),INDEX('Cycle 9'!E$10:E$999,MATCH($A959,'Cycle 9'!$L$10:$L$999,0),1)),INDEX('Cycle 10'!E$10:E$999,MATCH($A959,'Cycle 10'!$L$10:$L$999,0),1)),INDEX('Cycle 11'!E$10:E$999,MATCH($A959,'Cycle 11'!$L$10:$L$999,0),1)),""))</f>
        <v/>
      </c>
      <c r="G959" t="str">
        <f>IF(IFERROR(IFERROR(IFERROR(IFERROR(IFERROR(IFERROR(IFERROR(IFERROR(IFERROR(IFERROR(IFERROR(IFERROR(INDEX(Summer!F$10:F$999,MATCH($A959,Summer!$L$10:$L$999,0),1),INDEX('Cycle 1'!F$10:F$999,MATCH($A959,'Cycle 1'!$L$10:$L$999,0),1)),INDEX('Cycle 2'!F$10:F$999,MATCH($A959,'Cycle 2'!$L$10:$L$999,0),1)),INDEX('Cycle 3'!F$10:F$999,MATCH($A959,'Cycle 3'!$L$10:$L$999,0),1)),INDEX('Cycle 4'!F$10:F$999,MATCH($A959,'Cycle 4'!$L$10:$L$999,0),1)),INDEX('Cycle 5'!F$10:F$999,MATCH($A959,'Cycle 5'!$L$10:$L$999,0),1)),INDEX('Cycle 6'!F$10:F$999,MATCH($A959,'Cycle 6'!$L$10:$L$999,0),1)),INDEX('Cycle 7'!F$10:F$999,MATCH($A959,'Cycle 7'!$L$10:$L$999,0),1)),INDEX('Cycle 8'!F$10:F$999,MATCH($A959,'Cycle 8'!$L$10:$L$999,0),1)),INDEX('Cycle 9'!F$10:F$999,MATCH($A959,'Cycle 9'!$L$10:$L$999,0),1)),INDEX('Cycle 10'!F$10:F$999,MATCH($A959,'Cycle 10'!$L$10:$L$999,0),1)),INDEX('Cycle 11'!F$10:F$999,MATCH($A959,'Cycle 11'!$L$10:$L$999,0),1)),"")="","",IFERROR(IFERROR(IFERROR(IFERROR(IFERROR(IFERROR(IFERROR(IFERROR(IFERROR(IFERROR(IFERROR(IFERROR(INDEX(Summer!F$10:F$999,MATCH($A959,Summer!$L$10:$L$999,0),1),INDEX('Cycle 1'!F$10:F$999,MATCH($A959,'Cycle 1'!$L$10:$L$999,0),1)),INDEX('Cycle 2'!F$10:F$999,MATCH($A959,'Cycle 2'!$L$10:$L$999,0),1)),INDEX('Cycle 3'!F$10:F$999,MATCH($A959,'Cycle 3'!$L$10:$L$999,0),1)),INDEX('Cycle 4'!F$10:F$999,MATCH($A959,'Cycle 4'!$L$10:$L$999,0),1)),INDEX('Cycle 5'!F$10:F$999,MATCH($A959,'Cycle 5'!$L$10:$L$999,0),1)),INDEX('Cycle 6'!F$10:F$999,MATCH($A959,'Cycle 6'!$L$10:$L$999,0),1)),INDEX('Cycle 7'!F$10:F$999,MATCH($A959,'Cycle 7'!$L$10:$L$999,0),1)),INDEX('Cycle 8'!F$10:F$999,MATCH($A959,'Cycle 8'!$L$10:$L$999,0),1)),INDEX('Cycle 9'!F$10:F$999,MATCH($A959,'Cycle 9'!$L$10:$L$999,0),1)),INDEX('Cycle 10'!F$10:F$999,MATCH($A959,'Cycle 10'!$L$10:$L$999,0),1)),INDEX('Cycle 11'!F$10:F$999,MATCH($A959,'Cycle 11'!$L$10:$L$999,0),1)),""))</f>
        <v/>
      </c>
      <c r="H959" t="str">
        <f>IF(IFERROR(IFERROR(IFERROR(IFERROR(IFERROR(IFERROR(IFERROR(IFERROR(IFERROR(IFERROR(IFERROR(IFERROR(INDEX(Summer!G$10:G$999,MATCH($A959,Summer!$L$10:$L$999,0),1),INDEX('Cycle 1'!G$10:G$999,MATCH($A959,'Cycle 1'!$L$10:$L$999,0),1)),INDEX('Cycle 2'!G$10:G$999,MATCH($A959,'Cycle 2'!$L$10:$L$999,0),1)),INDEX('Cycle 3'!G$10:G$999,MATCH($A959,'Cycle 3'!$L$10:$L$999,0),1)),INDEX('Cycle 4'!G$10:G$999,MATCH($A959,'Cycle 4'!$L$10:$L$999,0),1)),INDEX('Cycle 5'!G$10:G$999,MATCH($A959,'Cycle 5'!$L$10:$L$999,0),1)),INDEX('Cycle 6'!G$10:G$999,MATCH($A959,'Cycle 6'!$L$10:$L$999,0),1)),INDEX('Cycle 7'!G$10:G$999,MATCH($A959,'Cycle 7'!$L$10:$L$999,0),1)),INDEX('Cycle 8'!G$10:G$999,MATCH($A959,'Cycle 8'!$L$10:$L$999,0),1)),INDEX('Cycle 9'!G$10:G$999,MATCH($A959,'Cycle 9'!$L$10:$L$999,0),1)),INDEX('Cycle 10'!G$10:G$999,MATCH($A959,'Cycle 10'!$L$10:$L$999,0),1)),INDEX('Cycle 11'!G$10:G$999,MATCH($A959,'Cycle 11'!$L$10:$L$999,0),1)),"")="","",IFERROR(IFERROR(IFERROR(IFERROR(IFERROR(IFERROR(IFERROR(IFERROR(IFERROR(IFERROR(IFERROR(IFERROR(INDEX(Summer!G$10:G$999,MATCH($A959,Summer!$L$10:$L$999,0),1),INDEX('Cycle 1'!G$10:G$999,MATCH($A959,'Cycle 1'!$L$10:$L$999,0),1)),INDEX('Cycle 2'!G$10:G$999,MATCH($A959,'Cycle 2'!$L$10:$L$999,0),1)),INDEX('Cycle 3'!G$10:G$999,MATCH($A959,'Cycle 3'!$L$10:$L$999,0),1)),INDEX('Cycle 4'!G$10:G$999,MATCH($A959,'Cycle 4'!$L$10:$L$999,0),1)),INDEX('Cycle 5'!G$10:G$999,MATCH($A959,'Cycle 5'!$L$10:$L$999,0),1)),INDEX('Cycle 6'!G$10:G$999,MATCH($A959,'Cycle 6'!$L$10:$L$999,0),1)),INDEX('Cycle 7'!G$10:G$999,MATCH($A959,'Cycle 7'!$L$10:$L$999,0),1)),INDEX('Cycle 8'!G$10:G$999,MATCH($A959,'Cycle 8'!$L$10:$L$999,0),1)),INDEX('Cycle 9'!G$10:G$999,MATCH($A959,'Cycle 9'!$L$10:$L$999,0),1)),INDEX('Cycle 10'!G$10:G$999,MATCH($A959,'Cycle 10'!$L$10:$L$999,0),1)),INDEX('Cycle 11'!G$10:G$999,MATCH($A959,'Cycle 11'!$L$10:$L$999,0),1)),""))</f>
        <v/>
      </c>
      <c r="I959">
        <f>IFERROR(IF(C959="",MAX(I$1:I958),IF(ROW(C$2)=ROW(C959),1,IF(ISERROR(VLOOKUP(C959,C$2:C958,1,FALSE)),MAX(I$1:I958)+1,MAX(I$1:I958)))),"")</f>
        <v>0</v>
      </c>
      <c r="J959" t="str">
        <f t="shared" si="101"/>
        <v/>
      </c>
      <c r="K959" t="str">
        <f t="shared" si="103"/>
        <v/>
      </c>
      <c r="L959" t="str">
        <f t="shared" si="103"/>
        <v/>
      </c>
      <c r="M959" t="str">
        <f t="shared" si="103"/>
        <v/>
      </c>
      <c r="N959" t="str">
        <f t="shared" si="103"/>
        <v/>
      </c>
      <c r="O959" t="str">
        <f t="shared" si="103"/>
        <v/>
      </c>
      <c r="P959" t="str">
        <f t="shared" si="103"/>
        <v/>
      </c>
      <c r="Q959" t="str">
        <f t="shared" si="103"/>
        <v/>
      </c>
      <c r="R959" t="str">
        <f t="shared" si="103"/>
        <v/>
      </c>
      <c r="S959" t="str">
        <f t="shared" si="103"/>
        <v/>
      </c>
      <c r="T959" t="str">
        <f t="shared" si="103"/>
        <v/>
      </c>
      <c r="U959" t="str">
        <f t="shared" si="103"/>
        <v/>
      </c>
      <c r="V959" t="str">
        <f t="shared" si="103"/>
        <v/>
      </c>
      <c r="W959" t="str">
        <f t="shared" si="102"/>
        <v/>
      </c>
      <c r="X959">
        <f>IF(OR(H959="No",H959=""),0,IF(COUNTIFS(H$2:H959,"Yes",C$2:C959,C959)&gt;1,0,COUNTIFS(H$2:H959,"Yes",C$2:C959,C959)))+IF(X958=$X$1,0,X958)</f>
        <v>0</v>
      </c>
    </row>
    <row r="960" spans="1:24" x14ac:dyDescent="0.3">
      <c r="A960">
        <f>ROWS($A$2:$A960)</f>
        <v>959</v>
      </c>
      <c r="B960" t="str">
        <f>IF(ISERROR(VLOOKUP(A960,Summer!L$11:L$500,1,FALSE)),IF(ISERROR(VLOOKUP(A960,'Cycle 1'!L$11:L$500,1,FALSE)),IF(ISERROR(VLOOKUP(A960,'Cycle 2'!L$11:L$500,1,FALSE)),IF(ISERROR(VLOOKUP(A960,'Cycle 3'!L$11:L$500,1,FALSE)),IF(ISERROR(VLOOKUP(A960,'Cycle 4'!L$11:L$500,1,FALSE)),IF(ISERROR(VLOOKUP(A960,'Cycle 5'!L$11:L$500,1,FALSE)),IF(ISERROR(VLOOKUP(A960,'Cycle 6'!L$11:L$500,1,FALSE)),IF(ISERROR(VLOOKUP(A960,'Cycle 7'!L$11:L$500,1,FALSE)),IF(ISERROR(VLOOKUP(A960,'Cycle 8'!L$11:L$500,1,FALSE)),IF(ISERROR(VLOOKUP(A960,'Cycle 9'!L$11:L$500,1,FALSE)),IF(ISERROR(VLOOKUP(A960,'Cycle 10'!L$11:L$500,1,FALSE)),IF(ISERROR(VLOOKUP(A960,'Cycle 11'!L$11:L$500,1,FALSE)),"","Cycle 11"),"Cycle 10"),"Cycle 9"),"Cycle 8"),"Cycle 7"),"Cycle 6"),"Cycle 5"),"Cycle 4"),"Cycle 3"),"Cycle 2"),"Cycle 1"),"Summer")</f>
        <v/>
      </c>
      <c r="C960" t="str">
        <f>IF(IFERROR(IFERROR(IFERROR(IFERROR(IFERROR(IFERROR(IFERROR(IFERROR(IFERROR(IFERROR(IFERROR(IFERROR(INDEX(Summer!B$10:B$999,MATCH($A960,Summer!$L$10:$L$999,0),1),INDEX('Cycle 1'!B$10:B$999,MATCH($A960,'Cycle 1'!$L$10:$L$999,0),1)),INDEX('Cycle 2'!B$10:B$999,MATCH($A960,'Cycle 2'!$L$10:$L$999,0),1)),INDEX('Cycle 3'!B$10:B$999,MATCH($A960,'Cycle 3'!$L$10:$L$999,0),1)),INDEX('Cycle 4'!B$10:B$999,MATCH($A960,'Cycle 4'!$L$10:$L$999,0),1)),INDEX('Cycle 5'!B$10:B$999,MATCH($A960,'Cycle 5'!$L$10:$L$999,0),1)),INDEX('Cycle 6'!B$10:B$999,MATCH($A960,'Cycle 6'!$L$10:$L$999,0),1)),INDEX('Cycle 7'!B$10:B$999,MATCH($A960,'Cycle 7'!$L$10:$L$999,0),1)),INDEX('Cycle 8'!B$10:B$999,MATCH($A960,'Cycle 8'!$L$10:$L$999,0),1)),INDEX('Cycle 9'!B$10:B$999,MATCH($A960,'Cycle 9'!$L$10:$L$999,0),1)),INDEX('Cycle 10'!B$10:B$999,MATCH($A960,'Cycle 10'!$L$10:$L$999,0),1)),INDEX('Cycle 11'!B$10:B$999,MATCH($A960,'Cycle 11'!$L$10:$L$999,0),1)),"")="","",IFERROR(IFERROR(IFERROR(IFERROR(IFERROR(IFERROR(IFERROR(IFERROR(IFERROR(IFERROR(IFERROR(IFERROR(INDEX(Summer!B$10:B$999,MATCH($A960,Summer!$L$10:$L$999,0),1),INDEX('Cycle 1'!B$10:B$999,MATCH($A960,'Cycle 1'!$L$10:$L$999,0),1)),INDEX('Cycle 2'!B$10:B$999,MATCH($A960,'Cycle 2'!$L$10:$L$999,0),1)),INDEX('Cycle 3'!B$10:B$999,MATCH($A960,'Cycle 3'!$L$10:$L$999,0),1)),INDEX('Cycle 4'!B$10:B$999,MATCH($A960,'Cycle 4'!$L$10:$L$999,0),1)),INDEX('Cycle 5'!B$10:B$999,MATCH($A960,'Cycle 5'!$L$10:$L$999,0),1)),INDEX('Cycle 6'!B$10:B$999,MATCH($A960,'Cycle 6'!$L$10:$L$999,0),1)),INDEX('Cycle 7'!B$10:B$999,MATCH($A960,'Cycle 7'!$L$10:$L$999,0),1)),INDEX('Cycle 8'!B$10:B$999,MATCH($A960,'Cycle 8'!$L$10:$L$999,0),1)),INDEX('Cycle 9'!B$10:B$999,MATCH($A960,'Cycle 9'!$L$10:$L$999,0),1)),INDEX('Cycle 10'!B$10:B$999,MATCH($A960,'Cycle 10'!$L$10:$L$999,0),1)),INDEX('Cycle 11'!B$10:B$999,MATCH($A960,'Cycle 11'!$L$10:$L$999,0),1)),""))</f>
        <v/>
      </c>
      <c r="D960" t="str">
        <f>IF(IFERROR(IFERROR(IFERROR(IFERROR(IFERROR(IFERROR(IFERROR(IFERROR(IFERROR(IFERROR(IFERROR(IFERROR(INDEX(Summer!C$10:C$999,MATCH($A960,Summer!$L$10:$L$999,0),1),INDEX('Cycle 1'!C$10:C$999,MATCH($A960,'Cycle 1'!$L$10:$L$999,0),1)),INDEX('Cycle 2'!C$10:C$999,MATCH($A960,'Cycle 2'!$L$10:$L$999,0),1)),INDEX('Cycle 3'!C$10:C$999,MATCH($A960,'Cycle 3'!$L$10:$L$999,0),1)),INDEX('Cycle 4'!C$10:C$999,MATCH($A960,'Cycle 4'!$L$10:$L$999,0),1)),INDEX('Cycle 5'!C$10:C$999,MATCH($A960,'Cycle 5'!$L$10:$L$999,0),1)),INDEX('Cycle 6'!C$10:C$999,MATCH($A960,'Cycle 6'!$L$10:$L$999,0),1)),INDEX('Cycle 7'!C$10:C$999,MATCH($A960,'Cycle 7'!$L$10:$L$999,0),1)),INDEX('Cycle 8'!C$10:C$999,MATCH($A960,'Cycle 8'!$L$10:$L$999,0),1)),INDEX('Cycle 9'!C$10:C$999,MATCH($A960,'Cycle 9'!$L$10:$L$999,0),1)),INDEX('Cycle 10'!C$10:C$999,MATCH($A960,'Cycle 10'!$L$10:$L$999,0),1)),INDEX('Cycle 11'!C$10:C$999,MATCH($A960,'Cycle 11'!$L$10:$L$999,0),1)),"")="","",IFERROR(IFERROR(IFERROR(IFERROR(IFERROR(IFERROR(IFERROR(IFERROR(IFERROR(IFERROR(IFERROR(IFERROR(INDEX(Summer!C$10:C$999,MATCH($A960,Summer!$L$10:$L$999,0),1),INDEX('Cycle 1'!C$10:C$999,MATCH($A960,'Cycle 1'!$L$10:$L$999,0),1)),INDEX('Cycle 2'!C$10:C$999,MATCH($A960,'Cycle 2'!$L$10:$L$999,0),1)),INDEX('Cycle 3'!C$10:C$999,MATCH($A960,'Cycle 3'!$L$10:$L$999,0),1)),INDEX('Cycle 4'!C$10:C$999,MATCH($A960,'Cycle 4'!$L$10:$L$999,0),1)),INDEX('Cycle 5'!C$10:C$999,MATCH($A960,'Cycle 5'!$L$10:$L$999,0),1)),INDEX('Cycle 6'!C$10:C$999,MATCH($A960,'Cycle 6'!$L$10:$L$999,0),1)),INDEX('Cycle 7'!C$10:C$999,MATCH($A960,'Cycle 7'!$L$10:$L$999,0),1)),INDEX('Cycle 8'!C$10:C$999,MATCH($A960,'Cycle 8'!$L$10:$L$999,0),1)),INDEX('Cycle 9'!C$10:C$999,MATCH($A960,'Cycle 9'!$L$10:$L$999,0),1)),INDEX('Cycle 10'!C$10:C$999,MATCH($A960,'Cycle 10'!$L$10:$L$999,0),1)),INDEX('Cycle 11'!C$10:C$999,MATCH($A960,'Cycle 11'!$L$10:$L$999,0),1)),""))</f>
        <v/>
      </c>
      <c r="E960" t="str">
        <f>IF(IFERROR(IFERROR(IFERROR(IFERROR(IFERROR(IFERROR(IFERROR(IFERROR(IFERROR(IFERROR(IFERROR(IFERROR(INDEX(Summer!D$10:D$999,MATCH($A960,Summer!$L$10:$L$999,0),1),INDEX('Cycle 1'!D$10:D$999,MATCH($A960,'Cycle 1'!$L$10:$L$999,0),1)),INDEX('Cycle 2'!D$10:D$999,MATCH($A960,'Cycle 2'!$L$10:$L$999,0),1)),INDEX('Cycle 3'!D$10:D$999,MATCH($A960,'Cycle 3'!$L$10:$L$999,0),1)),INDEX('Cycle 4'!D$10:D$999,MATCH($A960,'Cycle 4'!$L$10:$L$999,0),1)),INDEX('Cycle 5'!D$10:D$999,MATCH($A960,'Cycle 5'!$L$10:$L$999,0),1)),INDEX('Cycle 6'!D$10:D$999,MATCH($A960,'Cycle 6'!$L$10:$L$999,0),1)),INDEX('Cycle 7'!D$10:D$999,MATCH($A960,'Cycle 7'!$L$10:$L$999,0),1)),INDEX('Cycle 8'!D$10:D$999,MATCH($A960,'Cycle 8'!$L$10:$L$999,0),1)),INDEX('Cycle 9'!D$10:D$999,MATCH($A960,'Cycle 9'!$L$10:$L$999,0),1)),INDEX('Cycle 10'!D$10:D$999,MATCH($A960,'Cycle 10'!$L$10:$L$999,0),1)),INDEX('Cycle 11'!D$10:D$999,MATCH($A960,'Cycle 11'!$L$10:$L$999,0),1)),"")="","",IFERROR(IFERROR(IFERROR(IFERROR(IFERROR(IFERROR(IFERROR(IFERROR(IFERROR(IFERROR(IFERROR(IFERROR(INDEX(Summer!D$10:D$999,MATCH($A960,Summer!$L$10:$L$999,0),1),INDEX('Cycle 1'!D$10:D$999,MATCH($A960,'Cycle 1'!$L$10:$L$999,0),1)),INDEX('Cycle 2'!D$10:D$999,MATCH($A960,'Cycle 2'!$L$10:$L$999,0),1)),INDEX('Cycle 3'!D$10:D$999,MATCH($A960,'Cycle 3'!$L$10:$L$999,0),1)),INDEX('Cycle 4'!D$10:D$999,MATCH($A960,'Cycle 4'!$L$10:$L$999,0),1)),INDEX('Cycle 5'!D$10:D$999,MATCH($A960,'Cycle 5'!$L$10:$L$999,0),1)),INDEX('Cycle 6'!D$10:D$999,MATCH($A960,'Cycle 6'!$L$10:$L$999,0),1)),INDEX('Cycle 7'!D$10:D$999,MATCH($A960,'Cycle 7'!$L$10:$L$999,0),1)),INDEX('Cycle 8'!D$10:D$999,MATCH($A960,'Cycle 8'!$L$10:$L$999,0),1)),INDEX('Cycle 9'!D$10:D$999,MATCH($A960,'Cycle 9'!$L$10:$L$999,0),1)),INDEX('Cycle 10'!D$10:D$999,MATCH($A960,'Cycle 10'!$L$10:$L$999,0),1)),INDEX('Cycle 11'!D$10:D$999,MATCH($A960,'Cycle 11'!$L$10:$L$999,0),1)),""))</f>
        <v/>
      </c>
      <c r="F960" t="str">
        <f>IF(IFERROR(IFERROR(IFERROR(IFERROR(IFERROR(IFERROR(IFERROR(IFERROR(IFERROR(IFERROR(IFERROR(IFERROR(INDEX(Summer!E$10:E$999,MATCH($A960,Summer!$L$10:$L$999,0),1),INDEX('Cycle 1'!E$10:E$999,MATCH($A960,'Cycle 1'!$L$10:$L$999,0),1)),INDEX('Cycle 2'!E$10:E$999,MATCH($A960,'Cycle 2'!$L$10:$L$999,0),1)),INDEX('Cycle 3'!E$10:E$999,MATCH($A960,'Cycle 3'!$L$10:$L$999,0),1)),INDEX('Cycle 4'!E$10:E$999,MATCH($A960,'Cycle 4'!$L$10:$L$999,0),1)),INDEX('Cycle 5'!E$10:E$999,MATCH($A960,'Cycle 5'!$L$10:$L$999,0),1)),INDEX('Cycle 6'!E$10:E$999,MATCH($A960,'Cycle 6'!$L$10:$L$999,0),1)),INDEX('Cycle 7'!E$10:E$999,MATCH($A960,'Cycle 7'!$L$10:$L$999,0),1)),INDEX('Cycle 8'!E$10:E$999,MATCH($A960,'Cycle 8'!$L$10:$L$999,0),1)),INDEX('Cycle 9'!E$10:E$999,MATCH($A960,'Cycle 9'!$L$10:$L$999,0),1)),INDEX('Cycle 10'!E$10:E$999,MATCH($A960,'Cycle 10'!$L$10:$L$999,0),1)),INDEX('Cycle 11'!E$10:E$999,MATCH($A960,'Cycle 11'!$L$10:$L$999,0),1)),"")="","",IFERROR(IFERROR(IFERROR(IFERROR(IFERROR(IFERROR(IFERROR(IFERROR(IFERROR(IFERROR(IFERROR(IFERROR(INDEX(Summer!E$10:E$999,MATCH($A960,Summer!$L$10:$L$999,0),1),INDEX('Cycle 1'!E$10:E$999,MATCH($A960,'Cycle 1'!$L$10:$L$999,0),1)),INDEX('Cycle 2'!E$10:E$999,MATCH($A960,'Cycle 2'!$L$10:$L$999,0),1)),INDEX('Cycle 3'!E$10:E$999,MATCH($A960,'Cycle 3'!$L$10:$L$999,0),1)),INDEX('Cycle 4'!E$10:E$999,MATCH($A960,'Cycle 4'!$L$10:$L$999,0),1)),INDEX('Cycle 5'!E$10:E$999,MATCH($A960,'Cycle 5'!$L$10:$L$999,0),1)),INDEX('Cycle 6'!E$10:E$999,MATCH($A960,'Cycle 6'!$L$10:$L$999,0),1)),INDEX('Cycle 7'!E$10:E$999,MATCH($A960,'Cycle 7'!$L$10:$L$999,0),1)),INDEX('Cycle 8'!E$10:E$999,MATCH($A960,'Cycle 8'!$L$10:$L$999,0),1)),INDEX('Cycle 9'!E$10:E$999,MATCH($A960,'Cycle 9'!$L$10:$L$999,0),1)),INDEX('Cycle 10'!E$10:E$999,MATCH($A960,'Cycle 10'!$L$10:$L$999,0),1)),INDEX('Cycle 11'!E$10:E$999,MATCH($A960,'Cycle 11'!$L$10:$L$999,0),1)),""))</f>
        <v/>
      </c>
      <c r="G960" t="str">
        <f>IF(IFERROR(IFERROR(IFERROR(IFERROR(IFERROR(IFERROR(IFERROR(IFERROR(IFERROR(IFERROR(IFERROR(IFERROR(INDEX(Summer!F$10:F$999,MATCH($A960,Summer!$L$10:$L$999,0),1),INDEX('Cycle 1'!F$10:F$999,MATCH($A960,'Cycle 1'!$L$10:$L$999,0),1)),INDEX('Cycle 2'!F$10:F$999,MATCH($A960,'Cycle 2'!$L$10:$L$999,0),1)),INDEX('Cycle 3'!F$10:F$999,MATCH($A960,'Cycle 3'!$L$10:$L$999,0),1)),INDEX('Cycle 4'!F$10:F$999,MATCH($A960,'Cycle 4'!$L$10:$L$999,0),1)),INDEX('Cycle 5'!F$10:F$999,MATCH($A960,'Cycle 5'!$L$10:$L$999,0),1)),INDEX('Cycle 6'!F$10:F$999,MATCH($A960,'Cycle 6'!$L$10:$L$999,0),1)),INDEX('Cycle 7'!F$10:F$999,MATCH($A960,'Cycle 7'!$L$10:$L$999,0),1)),INDEX('Cycle 8'!F$10:F$999,MATCH($A960,'Cycle 8'!$L$10:$L$999,0),1)),INDEX('Cycle 9'!F$10:F$999,MATCH($A960,'Cycle 9'!$L$10:$L$999,0),1)),INDEX('Cycle 10'!F$10:F$999,MATCH($A960,'Cycle 10'!$L$10:$L$999,0),1)),INDEX('Cycle 11'!F$10:F$999,MATCH($A960,'Cycle 11'!$L$10:$L$999,0),1)),"")="","",IFERROR(IFERROR(IFERROR(IFERROR(IFERROR(IFERROR(IFERROR(IFERROR(IFERROR(IFERROR(IFERROR(IFERROR(INDEX(Summer!F$10:F$999,MATCH($A960,Summer!$L$10:$L$999,0),1),INDEX('Cycle 1'!F$10:F$999,MATCH($A960,'Cycle 1'!$L$10:$L$999,0),1)),INDEX('Cycle 2'!F$10:F$999,MATCH($A960,'Cycle 2'!$L$10:$L$999,0),1)),INDEX('Cycle 3'!F$10:F$999,MATCH($A960,'Cycle 3'!$L$10:$L$999,0),1)),INDEX('Cycle 4'!F$10:F$999,MATCH($A960,'Cycle 4'!$L$10:$L$999,0),1)),INDEX('Cycle 5'!F$10:F$999,MATCH($A960,'Cycle 5'!$L$10:$L$999,0),1)),INDEX('Cycle 6'!F$10:F$999,MATCH($A960,'Cycle 6'!$L$10:$L$999,0),1)),INDEX('Cycle 7'!F$10:F$999,MATCH($A960,'Cycle 7'!$L$10:$L$999,0),1)),INDEX('Cycle 8'!F$10:F$999,MATCH($A960,'Cycle 8'!$L$10:$L$999,0),1)),INDEX('Cycle 9'!F$10:F$999,MATCH($A960,'Cycle 9'!$L$10:$L$999,0),1)),INDEX('Cycle 10'!F$10:F$999,MATCH($A960,'Cycle 10'!$L$10:$L$999,0),1)),INDEX('Cycle 11'!F$10:F$999,MATCH($A960,'Cycle 11'!$L$10:$L$999,0),1)),""))</f>
        <v/>
      </c>
      <c r="H960" t="str">
        <f>IF(IFERROR(IFERROR(IFERROR(IFERROR(IFERROR(IFERROR(IFERROR(IFERROR(IFERROR(IFERROR(IFERROR(IFERROR(INDEX(Summer!G$10:G$999,MATCH($A960,Summer!$L$10:$L$999,0),1),INDEX('Cycle 1'!G$10:G$999,MATCH($A960,'Cycle 1'!$L$10:$L$999,0),1)),INDEX('Cycle 2'!G$10:G$999,MATCH($A960,'Cycle 2'!$L$10:$L$999,0),1)),INDEX('Cycle 3'!G$10:G$999,MATCH($A960,'Cycle 3'!$L$10:$L$999,0),1)),INDEX('Cycle 4'!G$10:G$999,MATCH($A960,'Cycle 4'!$L$10:$L$999,0),1)),INDEX('Cycle 5'!G$10:G$999,MATCH($A960,'Cycle 5'!$L$10:$L$999,0),1)),INDEX('Cycle 6'!G$10:G$999,MATCH($A960,'Cycle 6'!$L$10:$L$999,0),1)),INDEX('Cycle 7'!G$10:G$999,MATCH($A960,'Cycle 7'!$L$10:$L$999,0),1)),INDEX('Cycle 8'!G$10:G$999,MATCH($A960,'Cycle 8'!$L$10:$L$999,0),1)),INDEX('Cycle 9'!G$10:G$999,MATCH($A960,'Cycle 9'!$L$10:$L$999,0),1)),INDEX('Cycle 10'!G$10:G$999,MATCH($A960,'Cycle 10'!$L$10:$L$999,0),1)),INDEX('Cycle 11'!G$10:G$999,MATCH($A960,'Cycle 11'!$L$10:$L$999,0),1)),"")="","",IFERROR(IFERROR(IFERROR(IFERROR(IFERROR(IFERROR(IFERROR(IFERROR(IFERROR(IFERROR(IFERROR(IFERROR(INDEX(Summer!G$10:G$999,MATCH($A960,Summer!$L$10:$L$999,0),1),INDEX('Cycle 1'!G$10:G$999,MATCH($A960,'Cycle 1'!$L$10:$L$999,0),1)),INDEX('Cycle 2'!G$10:G$999,MATCH($A960,'Cycle 2'!$L$10:$L$999,0),1)),INDEX('Cycle 3'!G$10:G$999,MATCH($A960,'Cycle 3'!$L$10:$L$999,0),1)),INDEX('Cycle 4'!G$10:G$999,MATCH($A960,'Cycle 4'!$L$10:$L$999,0),1)),INDEX('Cycle 5'!G$10:G$999,MATCH($A960,'Cycle 5'!$L$10:$L$999,0),1)),INDEX('Cycle 6'!G$10:G$999,MATCH($A960,'Cycle 6'!$L$10:$L$999,0),1)),INDEX('Cycle 7'!G$10:G$999,MATCH($A960,'Cycle 7'!$L$10:$L$999,0),1)),INDEX('Cycle 8'!G$10:G$999,MATCH($A960,'Cycle 8'!$L$10:$L$999,0),1)),INDEX('Cycle 9'!G$10:G$999,MATCH($A960,'Cycle 9'!$L$10:$L$999,0),1)),INDEX('Cycle 10'!G$10:G$999,MATCH($A960,'Cycle 10'!$L$10:$L$999,0),1)),INDEX('Cycle 11'!G$10:G$999,MATCH($A960,'Cycle 11'!$L$10:$L$999,0),1)),""))</f>
        <v/>
      </c>
      <c r="I960">
        <f>IFERROR(IF(C960="",MAX(I$1:I959),IF(ROW(C$2)=ROW(C960),1,IF(ISERROR(VLOOKUP(C960,C$2:C959,1,FALSE)),MAX(I$1:I959)+1,MAX(I$1:I959)))),"")</f>
        <v>0</v>
      </c>
      <c r="J960" t="str">
        <f t="shared" si="101"/>
        <v/>
      </c>
      <c r="K960" t="str">
        <f t="shared" si="103"/>
        <v/>
      </c>
      <c r="L960" t="str">
        <f t="shared" si="103"/>
        <v/>
      </c>
      <c r="M960" t="str">
        <f t="shared" si="103"/>
        <v/>
      </c>
      <c r="N960" t="str">
        <f t="shared" si="103"/>
        <v/>
      </c>
      <c r="O960" t="str">
        <f t="shared" si="103"/>
        <v/>
      </c>
      <c r="P960" t="str">
        <f t="shared" si="103"/>
        <v/>
      </c>
      <c r="Q960" t="str">
        <f t="shared" si="103"/>
        <v/>
      </c>
      <c r="R960" t="str">
        <f t="shared" si="103"/>
        <v/>
      </c>
      <c r="S960" t="str">
        <f t="shared" si="103"/>
        <v/>
      </c>
      <c r="T960" t="str">
        <f t="shared" si="103"/>
        <v/>
      </c>
      <c r="U960" t="str">
        <f t="shared" si="103"/>
        <v/>
      </c>
      <c r="V960" t="str">
        <f t="shared" si="103"/>
        <v/>
      </c>
      <c r="W960" t="str">
        <f t="shared" si="102"/>
        <v/>
      </c>
      <c r="X960">
        <f>IF(OR(H960="No",H960=""),0,IF(COUNTIFS(H$2:H960,"Yes",C$2:C960,C960)&gt;1,0,COUNTIFS(H$2:H960,"Yes",C$2:C960,C960)))+IF(X959=$X$1,0,X959)</f>
        <v>0</v>
      </c>
    </row>
    <row r="961" spans="1:24" x14ac:dyDescent="0.3">
      <c r="A961">
        <f>ROWS($A$2:$A961)</f>
        <v>960</v>
      </c>
      <c r="B961" t="str">
        <f>IF(ISERROR(VLOOKUP(A961,Summer!L$11:L$500,1,FALSE)),IF(ISERROR(VLOOKUP(A961,'Cycle 1'!L$11:L$500,1,FALSE)),IF(ISERROR(VLOOKUP(A961,'Cycle 2'!L$11:L$500,1,FALSE)),IF(ISERROR(VLOOKUP(A961,'Cycle 3'!L$11:L$500,1,FALSE)),IF(ISERROR(VLOOKUP(A961,'Cycle 4'!L$11:L$500,1,FALSE)),IF(ISERROR(VLOOKUP(A961,'Cycle 5'!L$11:L$500,1,FALSE)),IF(ISERROR(VLOOKUP(A961,'Cycle 6'!L$11:L$500,1,FALSE)),IF(ISERROR(VLOOKUP(A961,'Cycle 7'!L$11:L$500,1,FALSE)),IF(ISERROR(VLOOKUP(A961,'Cycle 8'!L$11:L$500,1,FALSE)),IF(ISERROR(VLOOKUP(A961,'Cycle 9'!L$11:L$500,1,FALSE)),IF(ISERROR(VLOOKUP(A961,'Cycle 10'!L$11:L$500,1,FALSE)),IF(ISERROR(VLOOKUP(A961,'Cycle 11'!L$11:L$500,1,FALSE)),"","Cycle 11"),"Cycle 10"),"Cycle 9"),"Cycle 8"),"Cycle 7"),"Cycle 6"),"Cycle 5"),"Cycle 4"),"Cycle 3"),"Cycle 2"),"Cycle 1"),"Summer")</f>
        <v/>
      </c>
      <c r="C961" t="str">
        <f>IF(IFERROR(IFERROR(IFERROR(IFERROR(IFERROR(IFERROR(IFERROR(IFERROR(IFERROR(IFERROR(IFERROR(IFERROR(INDEX(Summer!B$10:B$999,MATCH($A961,Summer!$L$10:$L$999,0),1),INDEX('Cycle 1'!B$10:B$999,MATCH($A961,'Cycle 1'!$L$10:$L$999,0),1)),INDEX('Cycle 2'!B$10:B$999,MATCH($A961,'Cycle 2'!$L$10:$L$999,0),1)),INDEX('Cycle 3'!B$10:B$999,MATCH($A961,'Cycle 3'!$L$10:$L$999,0),1)),INDEX('Cycle 4'!B$10:B$999,MATCH($A961,'Cycle 4'!$L$10:$L$999,0),1)),INDEX('Cycle 5'!B$10:B$999,MATCH($A961,'Cycle 5'!$L$10:$L$999,0),1)),INDEX('Cycle 6'!B$10:B$999,MATCH($A961,'Cycle 6'!$L$10:$L$999,0),1)),INDEX('Cycle 7'!B$10:B$999,MATCH($A961,'Cycle 7'!$L$10:$L$999,0),1)),INDEX('Cycle 8'!B$10:B$999,MATCH($A961,'Cycle 8'!$L$10:$L$999,0),1)),INDEX('Cycle 9'!B$10:B$999,MATCH($A961,'Cycle 9'!$L$10:$L$999,0),1)),INDEX('Cycle 10'!B$10:B$999,MATCH($A961,'Cycle 10'!$L$10:$L$999,0),1)),INDEX('Cycle 11'!B$10:B$999,MATCH($A961,'Cycle 11'!$L$10:$L$999,0),1)),"")="","",IFERROR(IFERROR(IFERROR(IFERROR(IFERROR(IFERROR(IFERROR(IFERROR(IFERROR(IFERROR(IFERROR(IFERROR(INDEX(Summer!B$10:B$999,MATCH($A961,Summer!$L$10:$L$999,0),1),INDEX('Cycle 1'!B$10:B$999,MATCH($A961,'Cycle 1'!$L$10:$L$999,0),1)),INDEX('Cycle 2'!B$10:B$999,MATCH($A961,'Cycle 2'!$L$10:$L$999,0),1)),INDEX('Cycle 3'!B$10:B$999,MATCH($A961,'Cycle 3'!$L$10:$L$999,0),1)),INDEX('Cycle 4'!B$10:B$999,MATCH($A961,'Cycle 4'!$L$10:$L$999,0),1)),INDEX('Cycle 5'!B$10:B$999,MATCH($A961,'Cycle 5'!$L$10:$L$999,0),1)),INDEX('Cycle 6'!B$10:B$999,MATCH($A961,'Cycle 6'!$L$10:$L$999,0),1)),INDEX('Cycle 7'!B$10:B$999,MATCH($A961,'Cycle 7'!$L$10:$L$999,0),1)),INDEX('Cycle 8'!B$10:B$999,MATCH($A961,'Cycle 8'!$L$10:$L$999,0),1)),INDEX('Cycle 9'!B$10:B$999,MATCH($A961,'Cycle 9'!$L$10:$L$999,0),1)),INDEX('Cycle 10'!B$10:B$999,MATCH($A961,'Cycle 10'!$L$10:$L$999,0),1)),INDEX('Cycle 11'!B$10:B$999,MATCH($A961,'Cycle 11'!$L$10:$L$999,0),1)),""))</f>
        <v/>
      </c>
      <c r="D961" t="str">
        <f>IF(IFERROR(IFERROR(IFERROR(IFERROR(IFERROR(IFERROR(IFERROR(IFERROR(IFERROR(IFERROR(IFERROR(IFERROR(INDEX(Summer!C$10:C$999,MATCH($A961,Summer!$L$10:$L$999,0),1),INDEX('Cycle 1'!C$10:C$999,MATCH($A961,'Cycle 1'!$L$10:$L$999,0),1)),INDEX('Cycle 2'!C$10:C$999,MATCH($A961,'Cycle 2'!$L$10:$L$999,0),1)),INDEX('Cycle 3'!C$10:C$999,MATCH($A961,'Cycle 3'!$L$10:$L$999,0),1)),INDEX('Cycle 4'!C$10:C$999,MATCH($A961,'Cycle 4'!$L$10:$L$999,0),1)),INDEX('Cycle 5'!C$10:C$999,MATCH($A961,'Cycle 5'!$L$10:$L$999,0),1)),INDEX('Cycle 6'!C$10:C$999,MATCH($A961,'Cycle 6'!$L$10:$L$999,0),1)),INDEX('Cycle 7'!C$10:C$999,MATCH($A961,'Cycle 7'!$L$10:$L$999,0),1)),INDEX('Cycle 8'!C$10:C$999,MATCH($A961,'Cycle 8'!$L$10:$L$999,0),1)),INDEX('Cycle 9'!C$10:C$999,MATCH($A961,'Cycle 9'!$L$10:$L$999,0),1)),INDEX('Cycle 10'!C$10:C$999,MATCH($A961,'Cycle 10'!$L$10:$L$999,0),1)),INDEX('Cycle 11'!C$10:C$999,MATCH($A961,'Cycle 11'!$L$10:$L$999,0),1)),"")="","",IFERROR(IFERROR(IFERROR(IFERROR(IFERROR(IFERROR(IFERROR(IFERROR(IFERROR(IFERROR(IFERROR(IFERROR(INDEX(Summer!C$10:C$999,MATCH($A961,Summer!$L$10:$L$999,0),1),INDEX('Cycle 1'!C$10:C$999,MATCH($A961,'Cycle 1'!$L$10:$L$999,0),1)),INDEX('Cycle 2'!C$10:C$999,MATCH($A961,'Cycle 2'!$L$10:$L$999,0),1)),INDEX('Cycle 3'!C$10:C$999,MATCH($A961,'Cycle 3'!$L$10:$L$999,0),1)),INDEX('Cycle 4'!C$10:C$999,MATCH($A961,'Cycle 4'!$L$10:$L$999,0),1)),INDEX('Cycle 5'!C$10:C$999,MATCH($A961,'Cycle 5'!$L$10:$L$999,0),1)),INDEX('Cycle 6'!C$10:C$999,MATCH($A961,'Cycle 6'!$L$10:$L$999,0),1)),INDEX('Cycle 7'!C$10:C$999,MATCH($A961,'Cycle 7'!$L$10:$L$999,0),1)),INDEX('Cycle 8'!C$10:C$999,MATCH($A961,'Cycle 8'!$L$10:$L$999,0),1)),INDEX('Cycle 9'!C$10:C$999,MATCH($A961,'Cycle 9'!$L$10:$L$999,0),1)),INDEX('Cycle 10'!C$10:C$999,MATCH($A961,'Cycle 10'!$L$10:$L$999,0),1)),INDEX('Cycle 11'!C$10:C$999,MATCH($A961,'Cycle 11'!$L$10:$L$999,0),1)),""))</f>
        <v/>
      </c>
      <c r="E961" t="str">
        <f>IF(IFERROR(IFERROR(IFERROR(IFERROR(IFERROR(IFERROR(IFERROR(IFERROR(IFERROR(IFERROR(IFERROR(IFERROR(INDEX(Summer!D$10:D$999,MATCH($A961,Summer!$L$10:$L$999,0),1),INDEX('Cycle 1'!D$10:D$999,MATCH($A961,'Cycle 1'!$L$10:$L$999,0),1)),INDEX('Cycle 2'!D$10:D$999,MATCH($A961,'Cycle 2'!$L$10:$L$999,0),1)),INDEX('Cycle 3'!D$10:D$999,MATCH($A961,'Cycle 3'!$L$10:$L$999,0),1)),INDEX('Cycle 4'!D$10:D$999,MATCH($A961,'Cycle 4'!$L$10:$L$999,0),1)),INDEX('Cycle 5'!D$10:D$999,MATCH($A961,'Cycle 5'!$L$10:$L$999,0),1)),INDEX('Cycle 6'!D$10:D$999,MATCH($A961,'Cycle 6'!$L$10:$L$999,0),1)),INDEX('Cycle 7'!D$10:D$999,MATCH($A961,'Cycle 7'!$L$10:$L$999,0),1)),INDEX('Cycle 8'!D$10:D$999,MATCH($A961,'Cycle 8'!$L$10:$L$999,0),1)),INDEX('Cycle 9'!D$10:D$999,MATCH($A961,'Cycle 9'!$L$10:$L$999,0),1)),INDEX('Cycle 10'!D$10:D$999,MATCH($A961,'Cycle 10'!$L$10:$L$999,0),1)),INDEX('Cycle 11'!D$10:D$999,MATCH($A961,'Cycle 11'!$L$10:$L$999,0),1)),"")="","",IFERROR(IFERROR(IFERROR(IFERROR(IFERROR(IFERROR(IFERROR(IFERROR(IFERROR(IFERROR(IFERROR(IFERROR(INDEX(Summer!D$10:D$999,MATCH($A961,Summer!$L$10:$L$999,0),1),INDEX('Cycle 1'!D$10:D$999,MATCH($A961,'Cycle 1'!$L$10:$L$999,0),1)),INDEX('Cycle 2'!D$10:D$999,MATCH($A961,'Cycle 2'!$L$10:$L$999,0),1)),INDEX('Cycle 3'!D$10:D$999,MATCH($A961,'Cycle 3'!$L$10:$L$999,0),1)),INDEX('Cycle 4'!D$10:D$999,MATCH($A961,'Cycle 4'!$L$10:$L$999,0),1)),INDEX('Cycle 5'!D$10:D$999,MATCH($A961,'Cycle 5'!$L$10:$L$999,0),1)),INDEX('Cycle 6'!D$10:D$999,MATCH($A961,'Cycle 6'!$L$10:$L$999,0),1)),INDEX('Cycle 7'!D$10:D$999,MATCH($A961,'Cycle 7'!$L$10:$L$999,0),1)),INDEX('Cycle 8'!D$10:D$999,MATCH($A961,'Cycle 8'!$L$10:$L$999,0),1)),INDEX('Cycle 9'!D$10:D$999,MATCH($A961,'Cycle 9'!$L$10:$L$999,0),1)),INDEX('Cycle 10'!D$10:D$999,MATCH($A961,'Cycle 10'!$L$10:$L$999,0),1)),INDEX('Cycle 11'!D$10:D$999,MATCH($A961,'Cycle 11'!$L$10:$L$999,0),1)),""))</f>
        <v/>
      </c>
      <c r="F961" t="str">
        <f>IF(IFERROR(IFERROR(IFERROR(IFERROR(IFERROR(IFERROR(IFERROR(IFERROR(IFERROR(IFERROR(IFERROR(IFERROR(INDEX(Summer!E$10:E$999,MATCH($A961,Summer!$L$10:$L$999,0),1),INDEX('Cycle 1'!E$10:E$999,MATCH($A961,'Cycle 1'!$L$10:$L$999,0),1)),INDEX('Cycle 2'!E$10:E$999,MATCH($A961,'Cycle 2'!$L$10:$L$999,0),1)),INDEX('Cycle 3'!E$10:E$999,MATCH($A961,'Cycle 3'!$L$10:$L$999,0),1)),INDEX('Cycle 4'!E$10:E$999,MATCH($A961,'Cycle 4'!$L$10:$L$999,0),1)),INDEX('Cycle 5'!E$10:E$999,MATCH($A961,'Cycle 5'!$L$10:$L$999,0),1)),INDEX('Cycle 6'!E$10:E$999,MATCH($A961,'Cycle 6'!$L$10:$L$999,0),1)),INDEX('Cycle 7'!E$10:E$999,MATCH($A961,'Cycle 7'!$L$10:$L$999,0),1)),INDEX('Cycle 8'!E$10:E$999,MATCH($A961,'Cycle 8'!$L$10:$L$999,0),1)),INDEX('Cycle 9'!E$10:E$999,MATCH($A961,'Cycle 9'!$L$10:$L$999,0),1)),INDEX('Cycle 10'!E$10:E$999,MATCH($A961,'Cycle 10'!$L$10:$L$999,0),1)),INDEX('Cycle 11'!E$10:E$999,MATCH($A961,'Cycle 11'!$L$10:$L$999,0),1)),"")="","",IFERROR(IFERROR(IFERROR(IFERROR(IFERROR(IFERROR(IFERROR(IFERROR(IFERROR(IFERROR(IFERROR(IFERROR(INDEX(Summer!E$10:E$999,MATCH($A961,Summer!$L$10:$L$999,0),1),INDEX('Cycle 1'!E$10:E$999,MATCH($A961,'Cycle 1'!$L$10:$L$999,0),1)),INDEX('Cycle 2'!E$10:E$999,MATCH($A961,'Cycle 2'!$L$10:$L$999,0),1)),INDEX('Cycle 3'!E$10:E$999,MATCH($A961,'Cycle 3'!$L$10:$L$999,0),1)),INDEX('Cycle 4'!E$10:E$999,MATCH($A961,'Cycle 4'!$L$10:$L$999,0),1)),INDEX('Cycle 5'!E$10:E$999,MATCH($A961,'Cycle 5'!$L$10:$L$999,0),1)),INDEX('Cycle 6'!E$10:E$999,MATCH($A961,'Cycle 6'!$L$10:$L$999,0),1)),INDEX('Cycle 7'!E$10:E$999,MATCH($A961,'Cycle 7'!$L$10:$L$999,0),1)),INDEX('Cycle 8'!E$10:E$999,MATCH($A961,'Cycle 8'!$L$10:$L$999,0),1)),INDEX('Cycle 9'!E$10:E$999,MATCH($A961,'Cycle 9'!$L$10:$L$999,0),1)),INDEX('Cycle 10'!E$10:E$999,MATCH($A961,'Cycle 10'!$L$10:$L$999,0),1)),INDEX('Cycle 11'!E$10:E$999,MATCH($A961,'Cycle 11'!$L$10:$L$999,0),1)),""))</f>
        <v/>
      </c>
      <c r="G961" t="str">
        <f>IF(IFERROR(IFERROR(IFERROR(IFERROR(IFERROR(IFERROR(IFERROR(IFERROR(IFERROR(IFERROR(IFERROR(IFERROR(INDEX(Summer!F$10:F$999,MATCH($A961,Summer!$L$10:$L$999,0),1),INDEX('Cycle 1'!F$10:F$999,MATCH($A961,'Cycle 1'!$L$10:$L$999,0),1)),INDEX('Cycle 2'!F$10:F$999,MATCH($A961,'Cycle 2'!$L$10:$L$999,0),1)),INDEX('Cycle 3'!F$10:F$999,MATCH($A961,'Cycle 3'!$L$10:$L$999,0),1)),INDEX('Cycle 4'!F$10:F$999,MATCH($A961,'Cycle 4'!$L$10:$L$999,0),1)),INDEX('Cycle 5'!F$10:F$999,MATCH($A961,'Cycle 5'!$L$10:$L$999,0),1)),INDEX('Cycle 6'!F$10:F$999,MATCH($A961,'Cycle 6'!$L$10:$L$999,0),1)),INDEX('Cycle 7'!F$10:F$999,MATCH($A961,'Cycle 7'!$L$10:$L$999,0),1)),INDEX('Cycle 8'!F$10:F$999,MATCH($A961,'Cycle 8'!$L$10:$L$999,0),1)),INDEX('Cycle 9'!F$10:F$999,MATCH($A961,'Cycle 9'!$L$10:$L$999,0),1)),INDEX('Cycle 10'!F$10:F$999,MATCH($A961,'Cycle 10'!$L$10:$L$999,0),1)),INDEX('Cycle 11'!F$10:F$999,MATCH($A961,'Cycle 11'!$L$10:$L$999,0),1)),"")="","",IFERROR(IFERROR(IFERROR(IFERROR(IFERROR(IFERROR(IFERROR(IFERROR(IFERROR(IFERROR(IFERROR(IFERROR(INDEX(Summer!F$10:F$999,MATCH($A961,Summer!$L$10:$L$999,0),1),INDEX('Cycle 1'!F$10:F$999,MATCH($A961,'Cycle 1'!$L$10:$L$999,0),1)),INDEX('Cycle 2'!F$10:F$999,MATCH($A961,'Cycle 2'!$L$10:$L$999,0),1)),INDEX('Cycle 3'!F$10:F$999,MATCH($A961,'Cycle 3'!$L$10:$L$999,0),1)),INDEX('Cycle 4'!F$10:F$999,MATCH($A961,'Cycle 4'!$L$10:$L$999,0),1)),INDEX('Cycle 5'!F$10:F$999,MATCH($A961,'Cycle 5'!$L$10:$L$999,0),1)),INDEX('Cycle 6'!F$10:F$999,MATCH($A961,'Cycle 6'!$L$10:$L$999,0),1)),INDEX('Cycle 7'!F$10:F$999,MATCH($A961,'Cycle 7'!$L$10:$L$999,0),1)),INDEX('Cycle 8'!F$10:F$999,MATCH($A961,'Cycle 8'!$L$10:$L$999,0),1)),INDEX('Cycle 9'!F$10:F$999,MATCH($A961,'Cycle 9'!$L$10:$L$999,0),1)),INDEX('Cycle 10'!F$10:F$999,MATCH($A961,'Cycle 10'!$L$10:$L$999,0),1)),INDEX('Cycle 11'!F$10:F$999,MATCH($A961,'Cycle 11'!$L$10:$L$999,0),1)),""))</f>
        <v/>
      </c>
      <c r="H961" t="str">
        <f>IF(IFERROR(IFERROR(IFERROR(IFERROR(IFERROR(IFERROR(IFERROR(IFERROR(IFERROR(IFERROR(IFERROR(IFERROR(INDEX(Summer!G$10:G$999,MATCH($A961,Summer!$L$10:$L$999,0),1),INDEX('Cycle 1'!G$10:G$999,MATCH($A961,'Cycle 1'!$L$10:$L$999,0),1)),INDEX('Cycle 2'!G$10:G$999,MATCH($A961,'Cycle 2'!$L$10:$L$999,0),1)),INDEX('Cycle 3'!G$10:G$999,MATCH($A961,'Cycle 3'!$L$10:$L$999,0),1)),INDEX('Cycle 4'!G$10:G$999,MATCH($A961,'Cycle 4'!$L$10:$L$999,0),1)),INDEX('Cycle 5'!G$10:G$999,MATCH($A961,'Cycle 5'!$L$10:$L$999,0),1)),INDEX('Cycle 6'!G$10:G$999,MATCH($A961,'Cycle 6'!$L$10:$L$999,0),1)),INDEX('Cycle 7'!G$10:G$999,MATCH($A961,'Cycle 7'!$L$10:$L$999,0),1)),INDEX('Cycle 8'!G$10:G$999,MATCH($A961,'Cycle 8'!$L$10:$L$999,0),1)),INDEX('Cycle 9'!G$10:G$999,MATCH($A961,'Cycle 9'!$L$10:$L$999,0),1)),INDEX('Cycle 10'!G$10:G$999,MATCH($A961,'Cycle 10'!$L$10:$L$999,0),1)),INDEX('Cycle 11'!G$10:G$999,MATCH($A961,'Cycle 11'!$L$10:$L$999,0),1)),"")="","",IFERROR(IFERROR(IFERROR(IFERROR(IFERROR(IFERROR(IFERROR(IFERROR(IFERROR(IFERROR(IFERROR(IFERROR(INDEX(Summer!G$10:G$999,MATCH($A961,Summer!$L$10:$L$999,0),1),INDEX('Cycle 1'!G$10:G$999,MATCH($A961,'Cycle 1'!$L$10:$L$999,0),1)),INDEX('Cycle 2'!G$10:G$999,MATCH($A961,'Cycle 2'!$L$10:$L$999,0),1)),INDEX('Cycle 3'!G$10:G$999,MATCH($A961,'Cycle 3'!$L$10:$L$999,0),1)),INDEX('Cycle 4'!G$10:G$999,MATCH($A961,'Cycle 4'!$L$10:$L$999,0),1)),INDEX('Cycle 5'!G$10:G$999,MATCH($A961,'Cycle 5'!$L$10:$L$999,0),1)),INDEX('Cycle 6'!G$10:G$999,MATCH($A961,'Cycle 6'!$L$10:$L$999,0),1)),INDEX('Cycle 7'!G$10:G$999,MATCH($A961,'Cycle 7'!$L$10:$L$999,0),1)),INDEX('Cycle 8'!G$10:G$999,MATCH($A961,'Cycle 8'!$L$10:$L$999,0),1)),INDEX('Cycle 9'!G$10:G$999,MATCH($A961,'Cycle 9'!$L$10:$L$999,0),1)),INDEX('Cycle 10'!G$10:G$999,MATCH($A961,'Cycle 10'!$L$10:$L$999,0),1)),INDEX('Cycle 11'!G$10:G$999,MATCH($A961,'Cycle 11'!$L$10:$L$999,0),1)),""))</f>
        <v/>
      </c>
      <c r="I961">
        <f>IFERROR(IF(C961="",MAX(I$1:I960),IF(ROW(C$2)=ROW(C961),1,IF(ISERROR(VLOOKUP(C961,C$2:C960,1,FALSE)),MAX(I$1:I960)+1,MAX(I$1:I960)))),"")</f>
        <v>0</v>
      </c>
      <c r="J961" t="str">
        <f t="shared" si="101"/>
        <v/>
      </c>
      <c r="K961" t="str">
        <f t="shared" si="103"/>
        <v/>
      </c>
      <c r="L961" t="str">
        <f t="shared" si="103"/>
        <v/>
      </c>
      <c r="M961" t="str">
        <f t="shared" si="103"/>
        <v/>
      </c>
      <c r="N961" t="str">
        <f t="shared" si="103"/>
        <v/>
      </c>
      <c r="O961" t="str">
        <f t="shared" si="103"/>
        <v/>
      </c>
      <c r="P961" t="str">
        <f t="shared" si="103"/>
        <v/>
      </c>
      <c r="Q961" t="str">
        <f t="shared" si="103"/>
        <v/>
      </c>
      <c r="R961" t="str">
        <f t="shared" si="103"/>
        <v/>
      </c>
      <c r="S961" t="str">
        <f t="shared" si="103"/>
        <v/>
      </c>
      <c r="T961" t="str">
        <f t="shared" si="103"/>
        <v/>
      </c>
      <c r="U961" t="str">
        <f t="shared" si="103"/>
        <v/>
      </c>
      <c r="V961" t="str">
        <f t="shared" si="103"/>
        <v/>
      </c>
      <c r="W961" t="str">
        <f t="shared" si="102"/>
        <v/>
      </c>
      <c r="X961">
        <f>IF(OR(H961="No",H961=""),0,IF(COUNTIFS(H$2:H961,"Yes",C$2:C961,C961)&gt;1,0,COUNTIFS(H$2:H961,"Yes",C$2:C961,C961)))+IF(X960=$X$1,0,X960)</f>
        <v>0</v>
      </c>
    </row>
    <row r="962" spans="1:24" x14ac:dyDescent="0.3">
      <c r="A962">
        <f>ROWS($A$2:$A962)</f>
        <v>961</v>
      </c>
      <c r="B962" t="str">
        <f>IF(ISERROR(VLOOKUP(A962,Summer!L$11:L$500,1,FALSE)),IF(ISERROR(VLOOKUP(A962,'Cycle 1'!L$11:L$500,1,FALSE)),IF(ISERROR(VLOOKUP(A962,'Cycle 2'!L$11:L$500,1,FALSE)),IF(ISERROR(VLOOKUP(A962,'Cycle 3'!L$11:L$500,1,FALSE)),IF(ISERROR(VLOOKUP(A962,'Cycle 4'!L$11:L$500,1,FALSE)),IF(ISERROR(VLOOKUP(A962,'Cycle 5'!L$11:L$500,1,FALSE)),IF(ISERROR(VLOOKUP(A962,'Cycle 6'!L$11:L$500,1,FALSE)),IF(ISERROR(VLOOKUP(A962,'Cycle 7'!L$11:L$500,1,FALSE)),IF(ISERROR(VLOOKUP(A962,'Cycle 8'!L$11:L$500,1,FALSE)),IF(ISERROR(VLOOKUP(A962,'Cycle 9'!L$11:L$500,1,FALSE)),IF(ISERROR(VLOOKUP(A962,'Cycle 10'!L$11:L$500,1,FALSE)),IF(ISERROR(VLOOKUP(A962,'Cycle 11'!L$11:L$500,1,FALSE)),"","Cycle 11"),"Cycle 10"),"Cycle 9"),"Cycle 8"),"Cycle 7"),"Cycle 6"),"Cycle 5"),"Cycle 4"),"Cycle 3"),"Cycle 2"),"Cycle 1"),"Summer")</f>
        <v/>
      </c>
      <c r="C962" t="str">
        <f>IF(IFERROR(IFERROR(IFERROR(IFERROR(IFERROR(IFERROR(IFERROR(IFERROR(IFERROR(IFERROR(IFERROR(IFERROR(INDEX(Summer!B$10:B$999,MATCH($A962,Summer!$L$10:$L$999,0),1),INDEX('Cycle 1'!B$10:B$999,MATCH($A962,'Cycle 1'!$L$10:$L$999,0),1)),INDEX('Cycle 2'!B$10:B$999,MATCH($A962,'Cycle 2'!$L$10:$L$999,0),1)),INDEX('Cycle 3'!B$10:B$999,MATCH($A962,'Cycle 3'!$L$10:$L$999,0),1)),INDEX('Cycle 4'!B$10:B$999,MATCH($A962,'Cycle 4'!$L$10:$L$999,0),1)),INDEX('Cycle 5'!B$10:B$999,MATCH($A962,'Cycle 5'!$L$10:$L$999,0),1)),INDEX('Cycle 6'!B$10:B$999,MATCH($A962,'Cycle 6'!$L$10:$L$999,0),1)),INDEX('Cycle 7'!B$10:B$999,MATCH($A962,'Cycle 7'!$L$10:$L$999,0),1)),INDEX('Cycle 8'!B$10:B$999,MATCH($A962,'Cycle 8'!$L$10:$L$999,0),1)),INDEX('Cycle 9'!B$10:B$999,MATCH($A962,'Cycle 9'!$L$10:$L$999,0),1)),INDEX('Cycle 10'!B$10:B$999,MATCH($A962,'Cycle 10'!$L$10:$L$999,0),1)),INDEX('Cycle 11'!B$10:B$999,MATCH($A962,'Cycle 11'!$L$10:$L$999,0),1)),"")="","",IFERROR(IFERROR(IFERROR(IFERROR(IFERROR(IFERROR(IFERROR(IFERROR(IFERROR(IFERROR(IFERROR(IFERROR(INDEX(Summer!B$10:B$999,MATCH($A962,Summer!$L$10:$L$999,0),1),INDEX('Cycle 1'!B$10:B$999,MATCH($A962,'Cycle 1'!$L$10:$L$999,0),1)),INDEX('Cycle 2'!B$10:B$999,MATCH($A962,'Cycle 2'!$L$10:$L$999,0),1)),INDEX('Cycle 3'!B$10:B$999,MATCH($A962,'Cycle 3'!$L$10:$L$999,0),1)),INDEX('Cycle 4'!B$10:B$999,MATCH($A962,'Cycle 4'!$L$10:$L$999,0),1)),INDEX('Cycle 5'!B$10:B$999,MATCH($A962,'Cycle 5'!$L$10:$L$999,0),1)),INDEX('Cycle 6'!B$10:B$999,MATCH($A962,'Cycle 6'!$L$10:$L$999,0),1)),INDEX('Cycle 7'!B$10:B$999,MATCH($A962,'Cycle 7'!$L$10:$L$999,0),1)),INDEX('Cycle 8'!B$10:B$999,MATCH($A962,'Cycle 8'!$L$10:$L$999,0),1)),INDEX('Cycle 9'!B$10:B$999,MATCH($A962,'Cycle 9'!$L$10:$L$999,0),1)),INDEX('Cycle 10'!B$10:B$999,MATCH($A962,'Cycle 10'!$L$10:$L$999,0),1)),INDEX('Cycle 11'!B$10:B$999,MATCH($A962,'Cycle 11'!$L$10:$L$999,0),1)),""))</f>
        <v/>
      </c>
      <c r="D962" t="str">
        <f>IF(IFERROR(IFERROR(IFERROR(IFERROR(IFERROR(IFERROR(IFERROR(IFERROR(IFERROR(IFERROR(IFERROR(IFERROR(INDEX(Summer!C$10:C$999,MATCH($A962,Summer!$L$10:$L$999,0),1),INDEX('Cycle 1'!C$10:C$999,MATCH($A962,'Cycle 1'!$L$10:$L$999,0),1)),INDEX('Cycle 2'!C$10:C$999,MATCH($A962,'Cycle 2'!$L$10:$L$999,0),1)),INDEX('Cycle 3'!C$10:C$999,MATCH($A962,'Cycle 3'!$L$10:$L$999,0),1)),INDEX('Cycle 4'!C$10:C$999,MATCH($A962,'Cycle 4'!$L$10:$L$999,0),1)),INDEX('Cycle 5'!C$10:C$999,MATCH($A962,'Cycle 5'!$L$10:$L$999,0),1)),INDEX('Cycle 6'!C$10:C$999,MATCH($A962,'Cycle 6'!$L$10:$L$999,0),1)),INDEX('Cycle 7'!C$10:C$999,MATCH($A962,'Cycle 7'!$L$10:$L$999,0),1)),INDEX('Cycle 8'!C$10:C$999,MATCH($A962,'Cycle 8'!$L$10:$L$999,0),1)),INDEX('Cycle 9'!C$10:C$999,MATCH($A962,'Cycle 9'!$L$10:$L$999,0),1)),INDEX('Cycle 10'!C$10:C$999,MATCH($A962,'Cycle 10'!$L$10:$L$999,0),1)),INDEX('Cycle 11'!C$10:C$999,MATCH($A962,'Cycle 11'!$L$10:$L$999,0),1)),"")="","",IFERROR(IFERROR(IFERROR(IFERROR(IFERROR(IFERROR(IFERROR(IFERROR(IFERROR(IFERROR(IFERROR(IFERROR(INDEX(Summer!C$10:C$999,MATCH($A962,Summer!$L$10:$L$999,0),1),INDEX('Cycle 1'!C$10:C$999,MATCH($A962,'Cycle 1'!$L$10:$L$999,0),1)),INDEX('Cycle 2'!C$10:C$999,MATCH($A962,'Cycle 2'!$L$10:$L$999,0),1)),INDEX('Cycle 3'!C$10:C$999,MATCH($A962,'Cycle 3'!$L$10:$L$999,0),1)),INDEX('Cycle 4'!C$10:C$999,MATCH($A962,'Cycle 4'!$L$10:$L$999,0),1)),INDEX('Cycle 5'!C$10:C$999,MATCH($A962,'Cycle 5'!$L$10:$L$999,0),1)),INDEX('Cycle 6'!C$10:C$999,MATCH($A962,'Cycle 6'!$L$10:$L$999,0),1)),INDEX('Cycle 7'!C$10:C$999,MATCH($A962,'Cycle 7'!$L$10:$L$999,0),1)),INDEX('Cycle 8'!C$10:C$999,MATCH($A962,'Cycle 8'!$L$10:$L$999,0),1)),INDEX('Cycle 9'!C$10:C$999,MATCH($A962,'Cycle 9'!$L$10:$L$999,0),1)),INDEX('Cycle 10'!C$10:C$999,MATCH($A962,'Cycle 10'!$L$10:$L$999,0),1)),INDEX('Cycle 11'!C$10:C$999,MATCH($A962,'Cycle 11'!$L$10:$L$999,0),1)),""))</f>
        <v/>
      </c>
      <c r="E962" t="str">
        <f>IF(IFERROR(IFERROR(IFERROR(IFERROR(IFERROR(IFERROR(IFERROR(IFERROR(IFERROR(IFERROR(IFERROR(IFERROR(INDEX(Summer!D$10:D$999,MATCH($A962,Summer!$L$10:$L$999,0),1),INDEX('Cycle 1'!D$10:D$999,MATCH($A962,'Cycle 1'!$L$10:$L$999,0),1)),INDEX('Cycle 2'!D$10:D$999,MATCH($A962,'Cycle 2'!$L$10:$L$999,0),1)),INDEX('Cycle 3'!D$10:D$999,MATCH($A962,'Cycle 3'!$L$10:$L$999,0),1)),INDEX('Cycle 4'!D$10:D$999,MATCH($A962,'Cycle 4'!$L$10:$L$999,0),1)),INDEX('Cycle 5'!D$10:D$999,MATCH($A962,'Cycle 5'!$L$10:$L$999,0),1)),INDEX('Cycle 6'!D$10:D$999,MATCH($A962,'Cycle 6'!$L$10:$L$999,0),1)),INDEX('Cycle 7'!D$10:D$999,MATCH($A962,'Cycle 7'!$L$10:$L$999,0),1)),INDEX('Cycle 8'!D$10:D$999,MATCH($A962,'Cycle 8'!$L$10:$L$999,0),1)),INDEX('Cycle 9'!D$10:D$999,MATCH($A962,'Cycle 9'!$L$10:$L$999,0),1)),INDEX('Cycle 10'!D$10:D$999,MATCH($A962,'Cycle 10'!$L$10:$L$999,0),1)),INDEX('Cycle 11'!D$10:D$999,MATCH($A962,'Cycle 11'!$L$10:$L$999,0),1)),"")="","",IFERROR(IFERROR(IFERROR(IFERROR(IFERROR(IFERROR(IFERROR(IFERROR(IFERROR(IFERROR(IFERROR(IFERROR(INDEX(Summer!D$10:D$999,MATCH($A962,Summer!$L$10:$L$999,0),1),INDEX('Cycle 1'!D$10:D$999,MATCH($A962,'Cycle 1'!$L$10:$L$999,0),1)),INDEX('Cycle 2'!D$10:D$999,MATCH($A962,'Cycle 2'!$L$10:$L$999,0),1)),INDEX('Cycle 3'!D$10:D$999,MATCH($A962,'Cycle 3'!$L$10:$L$999,0),1)),INDEX('Cycle 4'!D$10:D$999,MATCH($A962,'Cycle 4'!$L$10:$L$999,0),1)),INDEX('Cycle 5'!D$10:D$999,MATCH($A962,'Cycle 5'!$L$10:$L$999,0),1)),INDEX('Cycle 6'!D$10:D$999,MATCH($A962,'Cycle 6'!$L$10:$L$999,0),1)),INDEX('Cycle 7'!D$10:D$999,MATCH($A962,'Cycle 7'!$L$10:$L$999,0),1)),INDEX('Cycle 8'!D$10:D$999,MATCH($A962,'Cycle 8'!$L$10:$L$999,0),1)),INDEX('Cycle 9'!D$10:D$999,MATCH($A962,'Cycle 9'!$L$10:$L$999,0),1)),INDEX('Cycle 10'!D$10:D$999,MATCH($A962,'Cycle 10'!$L$10:$L$999,0),1)),INDEX('Cycle 11'!D$10:D$999,MATCH($A962,'Cycle 11'!$L$10:$L$999,0),1)),""))</f>
        <v/>
      </c>
      <c r="F962" t="str">
        <f>IF(IFERROR(IFERROR(IFERROR(IFERROR(IFERROR(IFERROR(IFERROR(IFERROR(IFERROR(IFERROR(IFERROR(IFERROR(INDEX(Summer!E$10:E$999,MATCH($A962,Summer!$L$10:$L$999,0),1),INDEX('Cycle 1'!E$10:E$999,MATCH($A962,'Cycle 1'!$L$10:$L$999,0),1)),INDEX('Cycle 2'!E$10:E$999,MATCH($A962,'Cycle 2'!$L$10:$L$999,0),1)),INDEX('Cycle 3'!E$10:E$999,MATCH($A962,'Cycle 3'!$L$10:$L$999,0),1)),INDEX('Cycle 4'!E$10:E$999,MATCH($A962,'Cycle 4'!$L$10:$L$999,0),1)),INDEX('Cycle 5'!E$10:E$999,MATCH($A962,'Cycle 5'!$L$10:$L$999,0),1)),INDEX('Cycle 6'!E$10:E$999,MATCH($A962,'Cycle 6'!$L$10:$L$999,0),1)),INDEX('Cycle 7'!E$10:E$999,MATCH($A962,'Cycle 7'!$L$10:$L$999,0),1)),INDEX('Cycle 8'!E$10:E$999,MATCH($A962,'Cycle 8'!$L$10:$L$999,0),1)),INDEX('Cycle 9'!E$10:E$999,MATCH($A962,'Cycle 9'!$L$10:$L$999,0),1)),INDEX('Cycle 10'!E$10:E$999,MATCH($A962,'Cycle 10'!$L$10:$L$999,0),1)),INDEX('Cycle 11'!E$10:E$999,MATCH($A962,'Cycle 11'!$L$10:$L$999,0),1)),"")="","",IFERROR(IFERROR(IFERROR(IFERROR(IFERROR(IFERROR(IFERROR(IFERROR(IFERROR(IFERROR(IFERROR(IFERROR(INDEX(Summer!E$10:E$999,MATCH($A962,Summer!$L$10:$L$999,0),1),INDEX('Cycle 1'!E$10:E$999,MATCH($A962,'Cycle 1'!$L$10:$L$999,0),1)),INDEX('Cycle 2'!E$10:E$999,MATCH($A962,'Cycle 2'!$L$10:$L$999,0),1)),INDEX('Cycle 3'!E$10:E$999,MATCH($A962,'Cycle 3'!$L$10:$L$999,0),1)),INDEX('Cycle 4'!E$10:E$999,MATCH($A962,'Cycle 4'!$L$10:$L$999,0),1)),INDEX('Cycle 5'!E$10:E$999,MATCH($A962,'Cycle 5'!$L$10:$L$999,0),1)),INDEX('Cycle 6'!E$10:E$999,MATCH($A962,'Cycle 6'!$L$10:$L$999,0),1)),INDEX('Cycle 7'!E$10:E$999,MATCH($A962,'Cycle 7'!$L$10:$L$999,0),1)),INDEX('Cycle 8'!E$10:E$999,MATCH($A962,'Cycle 8'!$L$10:$L$999,0),1)),INDEX('Cycle 9'!E$10:E$999,MATCH($A962,'Cycle 9'!$L$10:$L$999,0),1)),INDEX('Cycle 10'!E$10:E$999,MATCH($A962,'Cycle 10'!$L$10:$L$999,0),1)),INDEX('Cycle 11'!E$10:E$999,MATCH($A962,'Cycle 11'!$L$10:$L$999,0),1)),""))</f>
        <v/>
      </c>
      <c r="G962" t="str">
        <f>IF(IFERROR(IFERROR(IFERROR(IFERROR(IFERROR(IFERROR(IFERROR(IFERROR(IFERROR(IFERROR(IFERROR(IFERROR(INDEX(Summer!F$10:F$999,MATCH($A962,Summer!$L$10:$L$999,0),1),INDEX('Cycle 1'!F$10:F$999,MATCH($A962,'Cycle 1'!$L$10:$L$999,0),1)),INDEX('Cycle 2'!F$10:F$999,MATCH($A962,'Cycle 2'!$L$10:$L$999,0),1)),INDEX('Cycle 3'!F$10:F$999,MATCH($A962,'Cycle 3'!$L$10:$L$999,0),1)),INDEX('Cycle 4'!F$10:F$999,MATCH($A962,'Cycle 4'!$L$10:$L$999,0),1)),INDEX('Cycle 5'!F$10:F$999,MATCH($A962,'Cycle 5'!$L$10:$L$999,0),1)),INDEX('Cycle 6'!F$10:F$999,MATCH($A962,'Cycle 6'!$L$10:$L$999,0),1)),INDEX('Cycle 7'!F$10:F$999,MATCH($A962,'Cycle 7'!$L$10:$L$999,0),1)),INDEX('Cycle 8'!F$10:F$999,MATCH($A962,'Cycle 8'!$L$10:$L$999,0),1)),INDEX('Cycle 9'!F$10:F$999,MATCH($A962,'Cycle 9'!$L$10:$L$999,0),1)),INDEX('Cycle 10'!F$10:F$999,MATCH($A962,'Cycle 10'!$L$10:$L$999,0),1)),INDEX('Cycle 11'!F$10:F$999,MATCH($A962,'Cycle 11'!$L$10:$L$999,0),1)),"")="","",IFERROR(IFERROR(IFERROR(IFERROR(IFERROR(IFERROR(IFERROR(IFERROR(IFERROR(IFERROR(IFERROR(IFERROR(INDEX(Summer!F$10:F$999,MATCH($A962,Summer!$L$10:$L$999,0),1),INDEX('Cycle 1'!F$10:F$999,MATCH($A962,'Cycle 1'!$L$10:$L$999,0),1)),INDEX('Cycle 2'!F$10:F$999,MATCH($A962,'Cycle 2'!$L$10:$L$999,0),1)),INDEX('Cycle 3'!F$10:F$999,MATCH($A962,'Cycle 3'!$L$10:$L$999,0),1)),INDEX('Cycle 4'!F$10:F$999,MATCH($A962,'Cycle 4'!$L$10:$L$999,0),1)),INDEX('Cycle 5'!F$10:F$999,MATCH($A962,'Cycle 5'!$L$10:$L$999,0),1)),INDEX('Cycle 6'!F$10:F$999,MATCH($A962,'Cycle 6'!$L$10:$L$999,0),1)),INDEX('Cycle 7'!F$10:F$999,MATCH($A962,'Cycle 7'!$L$10:$L$999,0),1)),INDEX('Cycle 8'!F$10:F$999,MATCH($A962,'Cycle 8'!$L$10:$L$999,0),1)),INDEX('Cycle 9'!F$10:F$999,MATCH($A962,'Cycle 9'!$L$10:$L$999,0),1)),INDEX('Cycle 10'!F$10:F$999,MATCH($A962,'Cycle 10'!$L$10:$L$999,0),1)),INDEX('Cycle 11'!F$10:F$999,MATCH($A962,'Cycle 11'!$L$10:$L$999,0),1)),""))</f>
        <v/>
      </c>
      <c r="H962" t="str">
        <f>IF(IFERROR(IFERROR(IFERROR(IFERROR(IFERROR(IFERROR(IFERROR(IFERROR(IFERROR(IFERROR(IFERROR(IFERROR(INDEX(Summer!G$10:G$999,MATCH($A962,Summer!$L$10:$L$999,0),1),INDEX('Cycle 1'!G$10:G$999,MATCH($A962,'Cycle 1'!$L$10:$L$999,0),1)),INDEX('Cycle 2'!G$10:G$999,MATCH($A962,'Cycle 2'!$L$10:$L$999,0),1)),INDEX('Cycle 3'!G$10:G$999,MATCH($A962,'Cycle 3'!$L$10:$L$999,0),1)),INDEX('Cycle 4'!G$10:G$999,MATCH($A962,'Cycle 4'!$L$10:$L$999,0),1)),INDEX('Cycle 5'!G$10:G$999,MATCH($A962,'Cycle 5'!$L$10:$L$999,0),1)),INDEX('Cycle 6'!G$10:G$999,MATCH($A962,'Cycle 6'!$L$10:$L$999,0),1)),INDEX('Cycle 7'!G$10:G$999,MATCH($A962,'Cycle 7'!$L$10:$L$999,0),1)),INDEX('Cycle 8'!G$10:G$999,MATCH($A962,'Cycle 8'!$L$10:$L$999,0),1)),INDEX('Cycle 9'!G$10:G$999,MATCH($A962,'Cycle 9'!$L$10:$L$999,0),1)),INDEX('Cycle 10'!G$10:G$999,MATCH($A962,'Cycle 10'!$L$10:$L$999,0),1)),INDEX('Cycle 11'!G$10:G$999,MATCH($A962,'Cycle 11'!$L$10:$L$999,0),1)),"")="","",IFERROR(IFERROR(IFERROR(IFERROR(IFERROR(IFERROR(IFERROR(IFERROR(IFERROR(IFERROR(IFERROR(IFERROR(INDEX(Summer!G$10:G$999,MATCH($A962,Summer!$L$10:$L$999,0),1),INDEX('Cycle 1'!G$10:G$999,MATCH($A962,'Cycle 1'!$L$10:$L$999,0),1)),INDEX('Cycle 2'!G$10:G$999,MATCH($A962,'Cycle 2'!$L$10:$L$999,0),1)),INDEX('Cycle 3'!G$10:G$999,MATCH($A962,'Cycle 3'!$L$10:$L$999,0),1)),INDEX('Cycle 4'!G$10:G$999,MATCH($A962,'Cycle 4'!$L$10:$L$999,0),1)),INDEX('Cycle 5'!G$10:G$999,MATCH($A962,'Cycle 5'!$L$10:$L$999,0),1)),INDEX('Cycle 6'!G$10:G$999,MATCH($A962,'Cycle 6'!$L$10:$L$999,0),1)),INDEX('Cycle 7'!G$10:G$999,MATCH($A962,'Cycle 7'!$L$10:$L$999,0),1)),INDEX('Cycle 8'!G$10:G$999,MATCH($A962,'Cycle 8'!$L$10:$L$999,0),1)),INDEX('Cycle 9'!G$10:G$999,MATCH($A962,'Cycle 9'!$L$10:$L$999,0),1)),INDEX('Cycle 10'!G$10:G$999,MATCH($A962,'Cycle 10'!$L$10:$L$999,0),1)),INDEX('Cycle 11'!G$10:G$999,MATCH($A962,'Cycle 11'!$L$10:$L$999,0),1)),""))</f>
        <v/>
      </c>
      <c r="I962">
        <f>IFERROR(IF(C962="",MAX(I$1:I961),IF(ROW(C$2)=ROW(C962),1,IF(ISERROR(VLOOKUP(C962,C$2:C961,1,FALSE)),MAX(I$1:I961)+1,MAX(I$1:I961)))),"")</f>
        <v>0</v>
      </c>
      <c r="J962" t="str">
        <f t="shared" si="101"/>
        <v/>
      </c>
      <c r="K962" t="str">
        <f t="shared" si="103"/>
        <v/>
      </c>
      <c r="L962" t="str">
        <f t="shared" si="103"/>
        <v/>
      </c>
      <c r="M962" t="str">
        <f t="shared" si="103"/>
        <v/>
      </c>
      <c r="N962" t="str">
        <f t="shared" si="103"/>
        <v/>
      </c>
      <c r="O962" t="str">
        <f t="shared" si="103"/>
        <v/>
      </c>
      <c r="P962" t="str">
        <f t="shared" si="103"/>
        <v/>
      </c>
      <c r="Q962" t="str">
        <f t="shared" si="103"/>
        <v/>
      </c>
      <c r="R962" t="str">
        <f t="shared" si="103"/>
        <v/>
      </c>
      <c r="S962" t="str">
        <f t="shared" si="103"/>
        <v/>
      </c>
      <c r="T962" t="str">
        <f t="shared" si="103"/>
        <v/>
      </c>
      <c r="U962" t="str">
        <f t="shared" si="103"/>
        <v/>
      </c>
      <c r="V962" t="str">
        <f t="shared" si="103"/>
        <v/>
      </c>
      <c r="W962" t="str">
        <f t="shared" si="102"/>
        <v/>
      </c>
      <c r="X962">
        <f>IF(OR(H962="No",H962=""),0,IF(COUNTIFS(H$2:H962,"Yes",C$2:C962,C962)&gt;1,0,COUNTIFS(H$2:H962,"Yes",C$2:C962,C962)))+IF(X961=$X$1,0,X961)</f>
        <v>0</v>
      </c>
    </row>
    <row r="963" spans="1:24" x14ac:dyDescent="0.3">
      <c r="A963">
        <f>ROWS($A$2:$A963)</f>
        <v>962</v>
      </c>
      <c r="B963" t="str">
        <f>IF(ISERROR(VLOOKUP(A963,Summer!L$11:L$500,1,FALSE)),IF(ISERROR(VLOOKUP(A963,'Cycle 1'!L$11:L$500,1,FALSE)),IF(ISERROR(VLOOKUP(A963,'Cycle 2'!L$11:L$500,1,FALSE)),IF(ISERROR(VLOOKUP(A963,'Cycle 3'!L$11:L$500,1,FALSE)),IF(ISERROR(VLOOKUP(A963,'Cycle 4'!L$11:L$500,1,FALSE)),IF(ISERROR(VLOOKUP(A963,'Cycle 5'!L$11:L$500,1,FALSE)),IF(ISERROR(VLOOKUP(A963,'Cycle 6'!L$11:L$500,1,FALSE)),IF(ISERROR(VLOOKUP(A963,'Cycle 7'!L$11:L$500,1,FALSE)),IF(ISERROR(VLOOKUP(A963,'Cycle 8'!L$11:L$500,1,FALSE)),IF(ISERROR(VLOOKUP(A963,'Cycle 9'!L$11:L$500,1,FALSE)),IF(ISERROR(VLOOKUP(A963,'Cycle 10'!L$11:L$500,1,FALSE)),IF(ISERROR(VLOOKUP(A963,'Cycle 11'!L$11:L$500,1,FALSE)),"","Cycle 11"),"Cycle 10"),"Cycle 9"),"Cycle 8"),"Cycle 7"),"Cycle 6"),"Cycle 5"),"Cycle 4"),"Cycle 3"),"Cycle 2"),"Cycle 1"),"Summer")</f>
        <v/>
      </c>
      <c r="C963" t="str">
        <f>IF(IFERROR(IFERROR(IFERROR(IFERROR(IFERROR(IFERROR(IFERROR(IFERROR(IFERROR(IFERROR(IFERROR(IFERROR(INDEX(Summer!B$10:B$999,MATCH($A963,Summer!$L$10:$L$999,0),1),INDEX('Cycle 1'!B$10:B$999,MATCH($A963,'Cycle 1'!$L$10:$L$999,0),1)),INDEX('Cycle 2'!B$10:B$999,MATCH($A963,'Cycle 2'!$L$10:$L$999,0),1)),INDEX('Cycle 3'!B$10:B$999,MATCH($A963,'Cycle 3'!$L$10:$L$999,0),1)),INDEX('Cycle 4'!B$10:B$999,MATCH($A963,'Cycle 4'!$L$10:$L$999,0),1)),INDEX('Cycle 5'!B$10:B$999,MATCH($A963,'Cycle 5'!$L$10:$L$999,0),1)),INDEX('Cycle 6'!B$10:B$999,MATCH($A963,'Cycle 6'!$L$10:$L$999,0),1)),INDEX('Cycle 7'!B$10:B$999,MATCH($A963,'Cycle 7'!$L$10:$L$999,0),1)),INDEX('Cycle 8'!B$10:B$999,MATCH($A963,'Cycle 8'!$L$10:$L$999,0),1)),INDEX('Cycle 9'!B$10:B$999,MATCH($A963,'Cycle 9'!$L$10:$L$999,0),1)),INDEX('Cycle 10'!B$10:B$999,MATCH($A963,'Cycle 10'!$L$10:$L$999,0),1)),INDEX('Cycle 11'!B$10:B$999,MATCH($A963,'Cycle 11'!$L$10:$L$999,0),1)),"")="","",IFERROR(IFERROR(IFERROR(IFERROR(IFERROR(IFERROR(IFERROR(IFERROR(IFERROR(IFERROR(IFERROR(IFERROR(INDEX(Summer!B$10:B$999,MATCH($A963,Summer!$L$10:$L$999,0),1),INDEX('Cycle 1'!B$10:B$999,MATCH($A963,'Cycle 1'!$L$10:$L$999,0),1)),INDEX('Cycle 2'!B$10:B$999,MATCH($A963,'Cycle 2'!$L$10:$L$999,0),1)),INDEX('Cycle 3'!B$10:B$999,MATCH($A963,'Cycle 3'!$L$10:$L$999,0),1)),INDEX('Cycle 4'!B$10:B$999,MATCH($A963,'Cycle 4'!$L$10:$L$999,0),1)),INDEX('Cycle 5'!B$10:B$999,MATCH($A963,'Cycle 5'!$L$10:$L$999,0),1)),INDEX('Cycle 6'!B$10:B$999,MATCH($A963,'Cycle 6'!$L$10:$L$999,0),1)),INDEX('Cycle 7'!B$10:B$999,MATCH($A963,'Cycle 7'!$L$10:$L$999,0),1)),INDEX('Cycle 8'!B$10:B$999,MATCH($A963,'Cycle 8'!$L$10:$L$999,0),1)),INDEX('Cycle 9'!B$10:B$999,MATCH($A963,'Cycle 9'!$L$10:$L$999,0),1)),INDEX('Cycle 10'!B$10:B$999,MATCH($A963,'Cycle 10'!$L$10:$L$999,0),1)),INDEX('Cycle 11'!B$10:B$999,MATCH($A963,'Cycle 11'!$L$10:$L$999,0),1)),""))</f>
        <v/>
      </c>
      <c r="D963" t="str">
        <f>IF(IFERROR(IFERROR(IFERROR(IFERROR(IFERROR(IFERROR(IFERROR(IFERROR(IFERROR(IFERROR(IFERROR(IFERROR(INDEX(Summer!C$10:C$999,MATCH($A963,Summer!$L$10:$L$999,0),1),INDEX('Cycle 1'!C$10:C$999,MATCH($A963,'Cycle 1'!$L$10:$L$999,0),1)),INDEX('Cycle 2'!C$10:C$999,MATCH($A963,'Cycle 2'!$L$10:$L$999,0),1)),INDEX('Cycle 3'!C$10:C$999,MATCH($A963,'Cycle 3'!$L$10:$L$999,0),1)),INDEX('Cycle 4'!C$10:C$999,MATCH($A963,'Cycle 4'!$L$10:$L$999,0),1)),INDEX('Cycle 5'!C$10:C$999,MATCH($A963,'Cycle 5'!$L$10:$L$999,0),1)),INDEX('Cycle 6'!C$10:C$999,MATCH($A963,'Cycle 6'!$L$10:$L$999,0),1)),INDEX('Cycle 7'!C$10:C$999,MATCH($A963,'Cycle 7'!$L$10:$L$999,0),1)),INDEX('Cycle 8'!C$10:C$999,MATCH($A963,'Cycle 8'!$L$10:$L$999,0),1)),INDEX('Cycle 9'!C$10:C$999,MATCH($A963,'Cycle 9'!$L$10:$L$999,0),1)),INDEX('Cycle 10'!C$10:C$999,MATCH($A963,'Cycle 10'!$L$10:$L$999,0),1)),INDEX('Cycle 11'!C$10:C$999,MATCH($A963,'Cycle 11'!$L$10:$L$999,0),1)),"")="","",IFERROR(IFERROR(IFERROR(IFERROR(IFERROR(IFERROR(IFERROR(IFERROR(IFERROR(IFERROR(IFERROR(IFERROR(INDEX(Summer!C$10:C$999,MATCH($A963,Summer!$L$10:$L$999,0),1),INDEX('Cycle 1'!C$10:C$999,MATCH($A963,'Cycle 1'!$L$10:$L$999,0),1)),INDEX('Cycle 2'!C$10:C$999,MATCH($A963,'Cycle 2'!$L$10:$L$999,0),1)),INDEX('Cycle 3'!C$10:C$999,MATCH($A963,'Cycle 3'!$L$10:$L$999,0),1)),INDEX('Cycle 4'!C$10:C$999,MATCH($A963,'Cycle 4'!$L$10:$L$999,0),1)),INDEX('Cycle 5'!C$10:C$999,MATCH($A963,'Cycle 5'!$L$10:$L$999,0),1)),INDEX('Cycle 6'!C$10:C$999,MATCH($A963,'Cycle 6'!$L$10:$L$999,0),1)),INDEX('Cycle 7'!C$10:C$999,MATCH($A963,'Cycle 7'!$L$10:$L$999,0),1)),INDEX('Cycle 8'!C$10:C$999,MATCH($A963,'Cycle 8'!$L$10:$L$999,0),1)),INDEX('Cycle 9'!C$10:C$999,MATCH($A963,'Cycle 9'!$L$10:$L$999,0),1)),INDEX('Cycle 10'!C$10:C$999,MATCH($A963,'Cycle 10'!$L$10:$L$999,0),1)),INDEX('Cycle 11'!C$10:C$999,MATCH($A963,'Cycle 11'!$L$10:$L$999,0),1)),""))</f>
        <v/>
      </c>
      <c r="E963" t="str">
        <f>IF(IFERROR(IFERROR(IFERROR(IFERROR(IFERROR(IFERROR(IFERROR(IFERROR(IFERROR(IFERROR(IFERROR(IFERROR(INDEX(Summer!D$10:D$999,MATCH($A963,Summer!$L$10:$L$999,0),1),INDEX('Cycle 1'!D$10:D$999,MATCH($A963,'Cycle 1'!$L$10:$L$999,0),1)),INDEX('Cycle 2'!D$10:D$999,MATCH($A963,'Cycle 2'!$L$10:$L$999,0),1)),INDEX('Cycle 3'!D$10:D$999,MATCH($A963,'Cycle 3'!$L$10:$L$999,0),1)),INDEX('Cycle 4'!D$10:D$999,MATCH($A963,'Cycle 4'!$L$10:$L$999,0),1)),INDEX('Cycle 5'!D$10:D$999,MATCH($A963,'Cycle 5'!$L$10:$L$999,0),1)),INDEX('Cycle 6'!D$10:D$999,MATCH($A963,'Cycle 6'!$L$10:$L$999,0),1)),INDEX('Cycle 7'!D$10:D$999,MATCH($A963,'Cycle 7'!$L$10:$L$999,0),1)),INDEX('Cycle 8'!D$10:D$999,MATCH($A963,'Cycle 8'!$L$10:$L$999,0),1)),INDEX('Cycle 9'!D$10:D$999,MATCH($A963,'Cycle 9'!$L$10:$L$999,0),1)),INDEX('Cycle 10'!D$10:D$999,MATCH($A963,'Cycle 10'!$L$10:$L$999,0),1)),INDEX('Cycle 11'!D$10:D$999,MATCH($A963,'Cycle 11'!$L$10:$L$999,0),1)),"")="","",IFERROR(IFERROR(IFERROR(IFERROR(IFERROR(IFERROR(IFERROR(IFERROR(IFERROR(IFERROR(IFERROR(IFERROR(INDEX(Summer!D$10:D$999,MATCH($A963,Summer!$L$10:$L$999,0),1),INDEX('Cycle 1'!D$10:D$999,MATCH($A963,'Cycle 1'!$L$10:$L$999,0),1)),INDEX('Cycle 2'!D$10:D$999,MATCH($A963,'Cycle 2'!$L$10:$L$999,0),1)),INDEX('Cycle 3'!D$10:D$999,MATCH($A963,'Cycle 3'!$L$10:$L$999,0),1)),INDEX('Cycle 4'!D$10:D$999,MATCH($A963,'Cycle 4'!$L$10:$L$999,0),1)),INDEX('Cycle 5'!D$10:D$999,MATCH($A963,'Cycle 5'!$L$10:$L$999,0),1)),INDEX('Cycle 6'!D$10:D$999,MATCH($A963,'Cycle 6'!$L$10:$L$999,0),1)),INDEX('Cycle 7'!D$10:D$999,MATCH($A963,'Cycle 7'!$L$10:$L$999,0),1)),INDEX('Cycle 8'!D$10:D$999,MATCH($A963,'Cycle 8'!$L$10:$L$999,0),1)),INDEX('Cycle 9'!D$10:D$999,MATCH($A963,'Cycle 9'!$L$10:$L$999,0),1)),INDEX('Cycle 10'!D$10:D$999,MATCH($A963,'Cycle 10'!$L$10:$L$999,0),1)),INDEX('Cycle 11'!D$10:D$999,MATCH($A963,'Cycle 11'!$L$10:$L$999,0),1)),""))</f>
        <v/>
      </c>
      <c r="F963" t="str">
        <f>IF(IFERROR(IFERROR(IFERROR(IFERROR(IFERROR(IFERROR(IFERROR(IFERROR(IFERROR(IFERROR(IFERROR(IFERROR(INDEX(Summer!E$10:E$999,MATCH($A963,Summer!$L$10:$L$999,0),1),INDEX('Cycle 1'!E$10:E$999,MATCH($A963,'Cycle 1'!$L$10:$L$999,0),1)),INDEX('Cycle 2'!E$10:E$999,MATCH($A963,'Cycle 2'!$L$10:$L$999,0),1)),INDEX('Cycle 3'!E$10:E$999,MATCH($A963,'Cycle 3'!$L$10:$L$999,0),1)),INDEX('Cycle 4'!E$10:E$999,MATCH($A963,'Cycle 4'!$L$10:$L$999,0),1)),INDEX('Cycle 5'!E$10:E$999,MATCH($A963,'Cycle 5'!$L$10:$L$999,0),1)),INDEX('Cycle 6'!E$10:E$999,MATCH($A963,'Cycle 6'!$L$10:$L$999,0),1)),INDEX('Cycle 7'!E$10:E$999,MATCH($A963,'Cycle 7'!$L$10:$L$999,0),1)),INDEX('Cycle 8'!E$10:E$999,MATCH($A963,'Cycle 8'!$L$10:$L$999,0),1)),INDEX('Cycle 9'!E$10:E$999,MATCH($A963,'Cycle 9'!$L$10:$L$999,0),1)),INDEX('Cycle 10'!E$10:E$999,MATCH($A963,'Cycle 10'!$L$10:$L$999,0),1)),INDEX('Cycle 11'!E$10:E$999,MATCH($A963,'Cycle 11'!$L$10:$L$999,0),1)),"")="","",IFERROR(IFERROR(IFERROR(IFERROR(IFERROR(IFERROR(IFERROR(IFERROR(IFERROR(IFERROR(IFERROR(IFERROR(INDEX(Summer!E$10:E$999,MATCH($A963,Summer!$L$10:$L$999,0),1),INDEX('Cycle 1'!E$10:E$999,MATCH($A963,'Cycle 1'!$L$10:$L$999,0),1)),INDEX('Cycle 2'!E$10:E$999,MATCH($A963,'Cycle 2'!$L$10:$L$999,0),1)),INDEX('Cycle 3'!E$10:E$999,MATCH($A963,'Cycle 3'!$L$10:$L$999,0),1)),INDEX('Cycle 4'!E$10:E$999,MATCH($A963,'Cycle 4'!$L$10:$L$999,0),1)),INDEX('Cycle 5'!E$10:E$999,MATCH($A963,'Cycle 5'!$L$10:$L$999,0),1)),INDEX('Cycle 6'!E$10:E$999,MATCH($A963,'Cycle 6'!$L$10:$L$999,0),1)),INDEX('Cycle 7'!E$10:E$999,MATCH($A963,'Cycle 7'!$L$10:$L$999,0),1)),INDEX('Cycle 8'!E$10:E$999,MATCH($A963,'Cycle 8'!$L$10:$L$999,0),1)),INDEX('Cycle 9'!E$10:E$999,MATCH($A963,'Cycle 9'!$L$10:$L$999,0),1)),INDEX('Cycle 10'!E$10:E$999,MATCH($A963,'Cycle 10'!$L$10:$L$999,0),1)),INDEX('Cycle 11'!E$10:E$999,MATCH($A963,'Cycle 11'!$L$10:$L$999,0),1)),""))</f>
        <v/>
      </c>
      <c r="G963" t="str">
        <f>IF(IFERROR(IFERROR(IFERROR(IFERROR(IFERROR(IFERROR(IFERROR(IFERROR(IFERROR(IFERROR(IFERROR(IFERROR(INDEX(Summer!F$10:F$999,MATCH($A963,Summer!$L$10:$L$999,0),1),INDEX('Cycle 1'!F$10:F$999,MATCH($A963,'Cycle 1'!$L$10:$L$999,0),1)),INDEX('Cycle 2'!F$10:F$999,MATCH($A963,'Cycle 2'!$L$10:$L$999,0),1)),INDEX('Cycle 3'!F$10:F$999,MATCH($A963,'Cycle 3'!$L$10:$L$999,0),1)),INDEX('Cycle 4'!F$10:F$999,MATCH($A963,'Cycle 4'!$L$10:$L$999,0),1)),INDEX('Cycle 5'!F$10:F$999,MATCH($A963,'Cycle 5'!$L$10:$L$999,0),1)),INDEX('Cycle 6'!F$10:F$999,MATCH($A963,'Cycle 6'!$L$10:$L$999,0),1)),INDEX('Cycle 7'!F$10:F$999,MATCH($A963,'Cycle 7'!$L$10:$L$999,0),1)),INDEX('Cycle 8'!F$10:F$999,MATCH($A963,'Cycle 8'!$L$10:$L$999,0),1)),INDEX('Cycle 9'!F$10:F$999,MATCH($A963,'Cycle 9'!$L$10:$L$999,0),1)),INDEX('Cycle 10'!F$10:F$999,MATCH($A963,'Cycle 10'!$L$10:$L$999,0),1)),INDEX('Cycle 11'!F$10:F$999,MATCH($A963,'Cycle 11'!$L$10:$L$999,0),1)),"")="","",IFERROR(IFERROR(IFERROR(IFERROR(IFERROR(IFERROR(IFERROR(IFERROR(IFERROR(IFERROR(IFERROR(IFERROR(INDEX(Summer!F$10:F$999,MATCH($A963,Summer!$L$10:$L$999,0),1),INDEX('Cycle 1'!F$10:F$999,MATCH($A963,'Cycle 1'!$L$10:$L$999,0),1)),INDEX('Cycle 2'!F$10:F$999,MATCH($A963,'Cycle 2'!$L$10:$L$999,0),1)),INDEX('Cycle 3'!F$10:F$999,MATCH($A963,'Cycle 3'!$L$10:$L$999,0),1)),INDEX('Cycle 4'!F$10:F$999,MATCH($A963,'Cycle 4'!$L$10:$L$999,0),1)),INDEX('Cycle 5'!F$10:F$999,MATCH($A963,'Cycle 5'!$L$10:$L$999,0),1)),INDEX('Cycle 6'!F$10:F$999,MATCH($A963,'Cycle 6'!$L$10:$L$999,0),1)),INDEX('Cycle 7'!F$10:F$999,MATCH($A963,'Cycle 7'!$L$10:$L$999,0),1)),INDEX('Cycle 8'!F$10:F$999,MATCH($A963,'Cycle 8'!$L$10:$L$999,0),1)),INDEX('Cycle 9'!F$10:F$999,MATCH($A963,'Cycle 9'!$L$10:$L$999,0),1)),INDEX('Cycle 10'!F$10:F$999,MATCH($A963,'Cycle 10'!$L$10:$L$999,0),1)),INDEX('Cycle 11'!F$10:F$999,MATCH($A963,'Cycle 11'!$L$10:$L$999,0),1)),""))</f>
        <v/>
      </c>
      <c r="H963" t="str">
        <f>IF(IFERROR(IFERROR(IFERROR(IFERROR(IFERROR(IFERROR(IFERROR(IFERROR(IFERROR(IFERROR(IFERROR(IFERROR(INDEX(Summer!G$10:G$999,MATCH($A963,Summer!$L$10:$L$999,0),1),INDEX('Cycle 1'!G$10:G$999,MATCH($A963,'Cycle 1'!$L$10:$L$999,0),1)),INDEX('Cycle 2'!G$10:G$999,MATCH($A963,'Cycle 2'!$L$10:$L$999,0),1)),INDEX('Cycle 3'!G$10:G$999,MATCH($A963,'Cycle 3'!$L$10:$L$999,0),1)),INDEX('Cycle 4'!G$10:G$999,MATCH($A963,'Cycle 4'!$L$10:$L$999,0),1)),INDEX('Cycle 5'!G$10:G$999,MATCH($A963,'Cycle 5'!$L$10:$L$999,0),1)),INDEX('Cycle 6'!G$10:G$999,MATCH($A963,'Cycle 6'!$L$10:$L$999,0),1)),INDEX('Cycle 7'!G$10:G$999,MATCH($A963,'Cycle 7'!$L$10:$L$999,0),1)),INDEX('Cycle 8'!G$10:G$999,MATCH($A963,'Cycle 8'!$L$10:$L$999,0),1)),INDEX('Cycle 9'!G$10:G$999,MATCH($A963,'Cycle 9'!$L$10:$L$999,0),1)),INDEX('Cycle 10'!G$10:G$999,MATCH($A963,'Cycle 10'!$L$10:$L$999,0),1)),INDEX('Cycle 11'!G$10:G$999,MATCH($A963,'Cycle 11'!$L$10:$L$999,0),1)),"")="","",IFERROR(IFERROR(IFERROR(IFERROR(IFERROR(IFERROR(IFERROR(IFERROR(IFERROR(IFERROR(IFERROR(IFERROR(INDEX(Summer!G$10:G$999,MATCH($A963,Summer!$L$10:$L$999,0),1),INDEX('Cycle 1'!G$10:G$999,MATCH($A963,'Cycle 1'!$L$10:$L$999,0),1)),INDEX('Cycle 2'!G$10:G$999,MATCH($A963,'Cycle 2'!$L$10:$L$999,0),1)),INDEX('Cycle 3'!G$10:G$999,MATCH($A963,'Cycle 3'!$L$10:$L$999,0),1)),INDEX('Cycle 4'!G$10:G$999,MATCH($A963,'Cycle 4'!$L$10:$L$999,0),1)),INDEX('Cycle 5'!G$10:G$999,MATCH($A963,'Cycle 5'!$L$10:$L$999,0),1)),INDEX('Cycle 6'!G$10:G$999,MATCH($A963,'Cycle 6'!$L$10:$L$999,0),1)),INDEX('Cycle 7'!G$10:G$999,MATCH($A963,'Cycle 7'!$L$10:$L$999,0),1)),INDEX('Cycle 8'!G$10:G$999,MATCH($A963,'Cycle 8'!$L$10:$L$999,0),1)),INDEX('Cycle 9'!G$10:G$999,MATCH($A963,'Cycle 9'!$L$10:$L$999,0),1)),INDEX('Cycle 10'!G$10:G$999,MATCH($A963,'Cycle 10'!$L$10:$L$999,0),1)),INDEX('Cycle 11'!G$10:G$999,MATCH($A963,'Cycle 11'!$L$10:$L$999,0),1)),""))</f>
        <v/>
      </c>
      <c r="I963">
        <f>IFERROR(IF(C963="",MAX(I$1:I962),IF(ROW(C$2)=ROW(C963),1,IF(ISERROR(VLOOKUP(C963,C$2:C962,1,FALSE)),MAX(I$1:I962)+1,MAX(I$1:I962)))),"")</f>
        <v>0</v>
      </c>
      <c r="J963" t="str">
        <f t="shared" si="101"/>
        <v/>
      </c>
      <c r="K963" t="str">
        <f t="shared" si="103"/>
        <v/>
      </c>
      <c r="L963" t="str">
        <f t="shared" si="103"/>
        <v/>
      </c>
      <c r="M963" t="str">
        <f t="shared" si="103"/>
        <v/>
      </c>
      <c r="N963" t="str">
        <f t="shared" si="103"/>
        <v/>
      </c>
      <c r="O963" t="str">
        <f t="shared" si="103"/>
        <v/>
      </c>
      <c r="P963" t="str">
        <f t="shared" si="103"/>
        <v/>
      </c>
      <c r="Q963" t="str">
        <f t="shared" si="103"/>
        <v/>
      </c>
      <c r="R963" t="str">
        <f t="shared" si="103"/>
        <v/>
      </c>
      <c r="S963" t="str">
        <f t="shared" si="103"/>
        <v/>
      </c>
      <c r="T963" t="str">
        <f t="shared" si="103"/>
        <v/>
      </c>
      <c r="U963" t="str">
        <f t="shared" si="103"/>
        <v/>
      </c>
      <c r="V963" t="str">
        <f t="shared" si="103"/>
        <v/>
      </c>
      <c r="W963" t="str">
        <f t="shared" si="102"/>
        <v/>
      </c>
      <c r="X963">
        <f>IF(OR(H963="No",H963=""),0,IF(COUNTIFS(H$2:H963,"Yes",C$2:C963,C963)&gt;1,0,COUNTIFS(H$2:H963,"Yes",C$2:C963,C963)))+IF(X962=$X$1,0,X962)</f>
        <v>0</v>
      </c>
    </row>
    <row r="964" spans="1:24" x14ac:dyDescent="0.3">
      <c r="A964">
        <f>ROWS($A$2:$A964)</f>
        <v>963</v>
      </c>
      <c r="B964" t="str">
        <f>IF(ISERROR(VLOOKUP(A964,Summer!L$11:L$500,1,FALSE)),IF(ISERROR(VLOOKUP(A964,'Cycle 1'!L$11:L$500,1,FALSE)),IF(ISERROR(VLOOKUP(A964,'Cycle 2'!L$11:L$500,1,FALSE)),IF(ISERROR(VLOOKUP(A964,'Cycle 3'!L$11:L$500,1,FALSE)),IF(ISERROR(VLOOKUP(A964,'Cycle 4'!L$11:L$500,1,FALSE)),IF(ISERROR(VLOOKUP(A964,'Cycle 5'!L$11:L$500,1,FALSE)),IF(ISERROR(VLOOKUP(A964,'Cycle 6'!L$11:L$500,1,FALSE)),IF(ISERROR(VLOOKUP(A964,'Cycle 7'!L$11:L$500,1,FALSE)),IF(ISERROR(VLOOKUP(A964,'Cycle 8'!L$11:L$500,1,FALSE)),IF(ISERROR(VLOOKUP(A964,'Cycle 9'!L$11:L$500,1,FALSE)),IF(ISERROR(VLOOKUP(A964,'Cycle 10'!L$11:L$500,1,FALSE)),IF(ISERROR(VLOOKUP(A964,'Cycle 11'!L$11:L$500,1,FALSE)),"","Cycle 11"),"Cycle 10"),"Cycle 9"),"Cycle 8"),"Cycle 7"),"Cycle 6"),"Cycle 5"),"Cycle 4"),"Cycle 3"),"Cycle 2"),"Cycle 1"),"Summer")</f>
        <v/>
      </c>
      <c r="C964" t="str">
        <f>IF(IFERROR(IFERROR(IFERROR(IFERROR(IFERROR(IFERROR(IFERROR(IFERROR(IFERROR(IFERROR(IFERROR(IFERROR(INDEX(Summer!B$10:B$999,MATCH($A964,Summer!$L$10:$L$999,0),1),INDEX('Cycle 1'!B$10:B$999,MATCH($A964,'Cycle 1'!$L$10:$L$999,0),1)),INDEX('Cycle 2'!B$10:B$999,MATCH($A964,'Cycle 2'!$L$10:$L$999,0),1)),INDEX('Cycle 3'!B$10:B$999,MATCH($A964,'Cycle 3'!$L$10:$L$999,0),1)),INDEX('Cycle 4'!B$10:B$999,MATCH($A964,'Cycle 4'!$L$10:$L$999,0),1)),INDEX('Cycle 5'!B$10:B$999,MATCH($A964,'Cycle 5'!$L$10:$L$999,0),1)),INDEX('Cycle 6'!B$10:B$999,MATCH($A964,'Cycle 6'!$L$10:$L$999,0),1)),INDEX('Cycle 7'!B$10:B$999,MATCH($A964,'Cycle 7'!$L$10:$L$999,0),1)),INDEX('Cycle 8'!B$10:B$999,MATCH($A964,'Cycle 8'!$L$10:$L$999,0),1)),INDEX('Cycle 9'!B$10:B$999,MATCH($A964,'Cycle 9'!$L$10:$L$999,0),1)),INDEX('Cycle 10'!B$10:B$999,MATCH($A964,'Cycle 10'!$L$10:$L$999,0),1)),INDEX('Cycle 11'!B$10:B$999,MATCH($A964,'Cycle 11'!$L$10:$L$999,0),1)),"")="","",IFERROR(IFERROR(IFERROR(IFERROR(IFERROR(IFERROR(IFERROR(IFERROR(IFERROR(IFERROR(IFERROR(IFERROR(INDEX(Summer!B$10:B$999,MATCH($A964,Summer!$L$10:$L$999,0),1),INDEX('Cycle 1'!B$10:B$999,MATCH($A964,'Cycle 1'!$L$10:$L$999,0),1)),INDEX('Cycle 2'!B$10:B$999,MATCH($A964,'Cycle 2'!$L$10:$L$999,0),1)),INDEX('Cycle 3'!B$10:B$999,MATCH($A964,'Cycle 3'!$L$10:$L$999,0),1)),INDEX('Cycle 4'!B$10:B$999,MATCH($A964,'Cycle 4'!$L$10:$L$999,0),1)),INDEX('Cycle 5'!B$10:B$999,MATCH($A964,'Cycle 5'!$L$10:$L$999,0),1)),INDEX('Cycle 6'!B$10:B$999,MATCH($A964,'Cycle 6'!$L$10:$L$999,0),1)),INDEX('Cycle 7'!B$10:B$999,MATCH($A964,'Cycle 7'!$L$10:$L$999,0),1)),INDEX('Cycle 8'!B$10:B$999,MATCH($A964,'Cycle 8'!$L$10:$L$999,0),1)),INDEX('Cycle 9'!B$10:B$999,MATCH($A964,'Cycle 9'!$L$10:$L$999,0),1)),INDEX('Cycle 10'!B$10:B$999,MATCH($A964,'Cycle 10'!$L$10:$L$999,0),1)),INDEX('Cycle 11'!B$10:B$999,MATCH($A964,'Cycle 11'!$L$10:$L$999,0),1)),""))</f>
        <v/>
      </c>
      <c r="D964" t="str">
        <f>IF(IFERROR(IFERROR(IFERROR(IFERROR(IFERROR(IFERROR(IFERROR(IFERROR(IFERROR(IFERROR(IFERROR(IFERROR(INDEX(Summer!C$10:C$999,MATCH($A964,Summer!$L$10:$L$999,0),1),INDEX('Cycle 1'!C$10:C$999,MATCH($A964,'Cycle 1'!$L$10:$L$999,0),1)),INDEX('Cycle 2'!C$10:C$999,MATCH($A964,'Cycle 2'!$L$10:$L$999,0),1)),INDEX('Cycle 3'!C$10:C$999,MATCH($A964,'Cycle 3'!$L$10:$L$999,0),1)),INDEX('Cycle 4'!C$10:C$999,MATCH($A964,'Cycle 4'!$L$10:$L$999,0),1)),INDEX('Cycle 5'!C$10:C$999,MATCH($A964,'Cycle 5'!$L$10:$L$999,0),1)),INDEX('Cycle 6'!C$10:C$999,MATCH($A964,'Cycle 6'!$L$10:$L$999,0),1)),INDEX('Cycle 7'!C$10:C$999,MATCH($A964,'Cycle 7'!$L$10:$L$999,0),1)),INDEX('Cycle 8'!C$10:C$999,MATCH($A964,'Cycle 8'!$L$10:$L$999,0),1)),INDEX('Cycle 9'!C$10:C$999,MATCH($A964,'Cycle 9'!$L$10:$L$999,0),1)),INDEX('Cycle 10'!C$10:C$999,MATCH($A964,'Cycle 10'!$L$10:$L$999,0),1)),INDEX('Cycle 11'!C$10:C$999,MATCH($A964,'Cycle 11'!$L$10:$L$999,0),1)),"")="","",IFERROR(IFERROR(IFERROR(IFERROR(IFERROR(IFERROR(IFERROR(IFERROR(IFERROR(IFERROR(IFERROR(IFERROR(INDEX(Summer!C$10:C$999,MATCH($A964,Summer!$L$10:$L$999,0),1),INDEX('Cycle 1'!C$10:C$999,MATCH($A964,'Cycle 1'!$L$10:$L$999,0),1)),INDEX('Cycle 2'!C$10:C$999,MATCH($A964,'Cycle 2'!$L$10:$L$999,0),1)),INDEX('Cycle 3'!C$10:C$999,MATCH($A964,'Cycle 3'!$L$10:$L$999,0),1)),INDEX('Cycle 4'!C$10:C$999,MATCH($A964,'Cycle 4'!$L$10:$L$999,0),1)),INDEX('Cycle 5'!C$10:C$999,MATCH($A964,'Cycle 5'!$L$10:$L$999,0),1)),INDEX('Cycle 6'!C$10:C$999,MATCH($A964,'Cycle 6'!$L$10:$L$999,0),1)),INDEX('Cycle 7'!C$10:C$999,MATCH($A964,'Cycle 7'!$L$10:$L$999,0),1)),INDEX('Cycle 8'!C$10:C$999,MATCH($A964,'Cycle 8'!$L$10:$L$999,0),1)),INDEX('Cycle 9'!C$10:C$999,MATCH($A964,'Cycle 9'!$L$10:$L$999,0),1)),INDEX('Cycle 10'!C$10:C$999,MATCH($A964,'Cycle 10'!$L$10:$L$999,0),1)),INDEX('Cycle 11'!C$10:C$999,MATCH($A964,'Cycle 11'!$L$10:$L$999,0),1)),""))</f>
        <v/>
      </c>
      <c r="E964" t="str">
        <f>IF(IFERROR(IFERROR(IFERROR(IFERROR(IFERROR(IFERROR(IFERROR(IFERROR(IFERROR(IFERROR(IFERROR(IFERROR(INDEX(Summer!D$10:D$999,MATCH($A964,Summer!$L$10:$L$999,0),1),INDEX('Cycle 1'!D$10:D$999,MATCH($A964,'Cycle 1'!$L$10:$L$999,0),1)),INDEX('Cycle 2'!D$10:D$999,MATCH($A964,'Cycle 2'!$L$10:$L$999,0),1)),INDEX('Cycle 3'!D$10:D$999,MATCH($A964,'Cycle 3'!$L$10:$L$999,0),1)),INDEX('Cycle 4'!D$10:D$999,MATCH($A964,'Cycle 4'!$L$10:$L$999,0),1)),INDEX('Cycle 5'!D$10:D$999,MATCH($A964,'Cycle 5'!$L$10:$L$999,0),1)),INDEX('Cycle 6'!D$10:D$999,MATCH($A964,'Cycle 6'!$L$10:$L$999,0),1)),INDEX('Cycle 7'!D$10:D$999,MATCH($A964,'Cycle 7'!$L$10:$L$999,0),1)),INDEX('Cycle 8'!D$10:D$999,MATCH($A964,'Cycle 8'!$L$10:$L$999,0),1)),INDEX('Cycle 9'!D$10:D$999,MATCH($A964,'Cycle 9'!$L$10:$L$999,0),1)),INDEX('Cycle 10'!D$10:D$999,MATCH($A964,'Cycle 10'!$L$10:$L$999,0),1)),INDEX('Cycle 11'!D$10:D$999,MATCH($A964,'Cycle 11'!$L$10:$L$999,0),1)),"")="","",IFERROR(IFERROR(IFERROR(IFERROR(IFERROR(IFERROR(IFERROR(IFERROR(IFERROR(IFERROR(IFERROR(IFERROR(INDEX(Summer!D$10:D$999,MATCH($A964,Summer!$L$10:$L$999,0),1),INDEX('Cycle 1'!D$10:D$999,MATCH($A964,'Cycle 1'!$L$10:$L$999,0),1)),INDEX('Cycle 2'!D$10:D$999,MATCH($A964,'Cycle 2'!$L$10:$L$999,0),1)),INDEX('Cycle 3'!D$10:D$999,MATCH($A964,'Cycle 3'!$L$10:$L$999,0),1)),INDEX('Cycle 4'!D$10:D$999,MATCH($A964,'Cycle 4'!$L$10:$L$999,0),1)),INDEX('Cycle 5'!D$10:D$999,MATCH($A964,'Cycle 5'!$L$10:$L$999,0),1)),INDEX('Cycle 6'!D$10:D$999,MATCH($A964,'Cycle 6'!$L$10:$L$999,0),1)),INDEX('Cycle 7'!D$10:D$999,MATCH($A964,'Cycle 7'!$L$10:$L$999,0),1)),INDEX('Cycle 8'!D$10:D$999,MATCH($A964,'Cycle 8'!$L$10:$L$999,0),1)),INDEX('Cycle 9'!D$10:D$999,MATCH($A964,'Cycle 9'!$L$10:$L$999,0),1)),INDEX('Cycle 10'!D$10:D$999,MATCH($A964,'Cycle 10'!$L$10:$L$999,0),1)),INDEX('Cycle 11'!D$10:D$999,MATCH($A964,'Cycle 11'!$L$10:$L$999,0),1)),""))</f>
        <v/>
      </c>
      <c r="F964" t="str">
        <f>IF(IFERROR(IFERROR(IFERROR(IFERROR(IFERROR(IFERROR(IFERROR(IFERROR(IFERROR(IFERROR(IFERROR(IFERROR(INDEX(Summer!E$10:E$999,MATCH($A964,Summer!$L$10:$L$999,0),1),INDEX('Cycle 1'!E$10:E$999,MATCH($A964,'Cycle 1'!$L$10:$L$999,0),1)),INDEX('Cycle 2'!E$10:E$999,MATCH($A964,'Cycle 2'!$L$10:$L$999,0),1)),INDEX('Cycle 3'!E$10:E$999,MATCH($A964,'Cycle 3'!$L$10:$L$999,0),1)),INDEX('Cycle 4'!E$10:E$999,MATCH($A964,'Cycle 4'!$L$10:$L$999,0),1)),INDEX('Cycle 5'!E$10:E$999,MATCH($A964,'Cycle 5'!$L$10:$L$999,0),1)),INDEX('Cycle 6'!E$10:E$999,MATCH($A964,'Cycle 6'!$L$10:$L$999,0),1)),INDEX('Cycle 7'!E$10:E$999,MATCH($A964,'Cycle 7'!$L$10:$L$999,0),1)),INDEX('Cycle 8'!E$10:E$999,MATCH($A964,'Cycle 8'!$L$10:$L$999,0),1)),INDEX('Cycle 9'!E$10:E$999,MATCH($A964,'Cycle 9'!$L$10:$L$999,0),1)),INDEX('Cycle 10'!E$10:E$999,MATCH($A964,'Cycle 10'!$L$10:$L$999,0),1)),INDEX('Cycle 11'!E$10:E$999,MATCH($A964,'Cycle 11'!$L$10:$L$999,0),1)),"")="","",IFERROR(IFERROR(IFERROR(IFERROR(IFERROR(IFERROR(IFERROR(IFERROR(IFERROR(IFERROR(IFERROR(IFERROR(INDEX(Summer!E$10:E$999,MATCH($A964,Summer!$L$10:$L$999,0),1),INDEX('Cycle 1'!E$10:E$999,MATCH($A964,'Cycle 1'!$L$10:$L$999,0),1)),INDEX('Cycle 2'!E$10:E$999,MATCH($A964,'Cycle 2'!$L$10:$L$999,0),1)),INDEX('Cycle 3'!E$10:E$999,MATCH($A964,'Cycle 3'!$L$10:$L$999,0),1)),INDEX('Cycle 4'!E$10:E$999,MATCH($A964,'Cycle 4'!$L$10:$L$999,0),1)),INDEX('Cycle 5'!E$10:E$999,MATCH($A964,'Cycle 5'!$L$10:$L$999,0),1)),INDEX('Cycle 6'!E$10:E$999,MATCH($A964,'Cycle 6'!$L$10:$L$999,0),1)),INDEX('Cycle 7'!E$10:E$999,MATCH($A964,'Cycle 7'!$L$10:$L$999,0),1)),INDEX('Cycle 8'!E$10:E$999,MATCH($A964,'Cycle 8'!$L$10:$L$999,0),1)),INDEX('Cycle 9'!E$10:E$999,MATCH($A964,'Cycle 9'!$L$10:$L$999,0),1)),INDEX('Cycle 10'!E$10:E$999,MATCH($A964,'Cycle 10'!$L$10:$L$999,0),1)),INDEX('Cycle 11'!E$10:E$999,MATCH($A964,'Cycle 11'!$L$10:$L$999,0),1)),""))</f>
        <v/>
      </c>
      <c r="G964" t="str">
        <f>IF(IFERROR(IFERROR(IFERROR(IFERROR(IFERROR(IFERROR(IFERROR(IFERROR(IFERROR(IFERROR(IFERROR(IFERROR(INDEX(Summer!F$10:F$999,MATCH($A964,Summer!$L$10:$L$999,0),1),INDEX('Cycle 1'!F$10:F$999,MATCH($A964,'Cycle 1'!$L$10:$L$999,0),1)),INDEX('Cycle 2'!F$10:F$999,MATCH($A964,'Cycle 2'!$L$10:$L$999,0),1)),INDEX('Cycle 3'!F$10:F$999,MATCH($A964,'Cycle 3'!$L$10:$L$999,0),1)),INDEX('Cycle 4'!F$10:F$999,MATCH($A964,'Cycle 4'!$L$10:$L$999,0),1)),INDEX('Cycle 5'!F$10:F$999,MATCH($A964,'Cycle 5'!$L$10:$L$999,0),1)),INDEX('Cycle 6'!F$10:F$999,MATCH($A964,'Cycle 6'!$L$10:$L$999,0),1)),INDEX('Cycle 7'!F$10:F$999,MATCH($A964,'Cycle 7'!$L$10:$L$999,0),1)),INDEX('Cycle 8'!F$10:F$999,MATCH($A964,'Cycle 8'!$L$10:$L$999,0),1)),INDEX('Cycle 9'!F$10:F$999,MATCH($A964,'Cycle 9'!$L$10:$L$999,0),1)),INDEX('Cycle 10'!F$10:F$999,MATCH($A964,'Cycle 10'!$L$10:$L$999,0),1)),INDEX('Cycle 11'!F$10:F$999,MATCH($A964,'Cycle 11'!$L$10:$L$999,0),1)),"")="","",IFERROR(IFERROR(IFERROR(IFERROR(IFERROR(IFERROR(IFERROR(IFERROR(IFERROR(IFERROR(IFERROR(IFERROR(INDEX(Summer!F$10:F$999,MATCH($A964,Summer!$L$10:$L$999,0),1),INDEX('Cycle 1'!F$10:F$999,MATCH($A964,'Cycle 1'!$L$10:$L$999,0),1)),INDEX('Cycle 2'!F$10:F$999,MATCH($A964,'Cycle 2'!$L$10:$L$999,0),1)),INDEX('Cycle 3'!F$10:F$999,MATCH($A964,'Cycle 3'!$L$10:$L$999,0),1)),INDEX('Cycle 4'!F$10:F$999,MATCH($A964,'Cycle 4'!$L$10:$L$999,0),1)),INDEX('Cycle 5'!F$10:F$999,MATCH($A964,'Cycle 5'!$L$10:$L$999,0),1)),INDEX('Cycle 6'!F$10:F$999,MATCH($A964,'Cycle 6'!$L$10:$L$999,0),1)),INDEX('Cycle 7'!F$10:F$999,MATCH($A964,'Cycle 7'!$L$10:$L$999,0),1)),INDEX('Cycle 8'!F$10:F$999,MATCH($A964,'Cycle 8'!$L$10:$L$999,0),1)),INDEX('Cycle 9'!F$10:F$999,MATCH($A964,'Cycle 9'!$L$10:$L$999,0),1)),INDEX('Cycle 10'!F$10:F$999,MATCH($A964,'Cycle 10'!$L$10:$L$999,0),1)),INDEX('Cycle 11'!F$10:F$999,MATCH($A964,'Cycle 11'!$L$10:$L$999,0),1)),""))</f>
        <v/>
      </c>
      <c r="H964" t="str">
        <f>IF(IFERROR(IFERROR(IFERROR(IFERROR(IFERROR(IFERROR(IFERROR(IFERROR(IFERROR(IFERROR(IFERROR(IFERROR(INDEX(Summer!G$10:G$999,MATCH($A964,Summer!$L$10:$L$999,0),1),INDEX('Cycle 1'!G$10:G$999,MATCH($A964,'Cycle 1'!$L$10:$L$999,0),1)),INDEX('Cycle 2'!G$10:G$999,MATCH($A964,'Cycle 2'!$L$10:$L$999,0),1)),INDEX('Cycle 3'!G$10:G$999,MATCH($A964,'Cycle 3'!$L$10:$L$999,0),1)),INDEX('Cycle 4'!G$10:G$999,MATCH($A964,'Cycle 4'!$L$10:$L$999,0),1)),INDEX('Cycle 5'!G$10:G$999,MATCH($A964,'Cycle 5'!$L$10:$L$999,0),1)),INDEX('Cycle 6'!G$10:G$999,MATCH($A964,'Cycle 6'!$L$10:$L$999,0),1)),INDEX('Cycle 7'!G$10:G$999,MATCH($A964,'Cycle 7'!$L$10:$L$999,0),1)),INDEX('Cycle 8'!G$10:G$999,MATCH($A964,'Cycle 8'!$L$10:$L$999,0),1)),INDEX('Cycle 9'!G$10:G$999,MATCH($A964,'Cycle 9'!$L$10:$L$999,0),1)),INDEX('Cycle 10'!G$10:G$999,MATCH($A964,'Cycle 10'!$L$10:$L$999,0),1)),INDEX('Cycle 11'!G$10:G$999,MATCH($A964,'Cycle 11'!$L$10:$L$999,0),1)),"")="","",IFERROR(IFERROR(IFERROR(IFERROR(IFERROR(IFERROR(IFERROR(IFERROR(IFERROR(IFERROR(IFERROR(IFERROR(INDEX(Summer!G$10:G$999,MATCH($A964,Summer!$L$10:$L$999,0),1),INDEX('Cycle 1'!G$10:G$999,MATCH($A964,'Cycle 1'!$L$10:$L$999,0),1)),INDEX('Cycle 2'!G$10:G$999,MATCH($A964,'Cycle 2'!$L$10:$L$999,0),1)),INDEX('Cycle 3'!G$10:G$999,MATCH($A964,'Cycle 3'!$L$10:$L$999,0),1)),INDEX('Cycle 4'!G$10:G$999,MATCH($A964,'Cycle 4'!$L$10:$L$999,0),1)),INDEX('Cycle 5'!G$10:G$999,MATCH($A964,'Cycle 5'!$L$10:$L$999,0),1)),INDEX('Cycle 6'!G$10:G$999,MATCH($A964,'Cycle 6'!$L$10:$L$999,0),1)),INDEX('Cycle 7'!G$10:G$999,MATCH($A964,'Cycle 7'!$L$10:$L$999,0),1)),INDEX('Cycle 8'!G$10:G$999,MATCH($A964,'Cycle 8'!$L$10:$L$999,0),1)),INDEX('Cycle 9'!G$10:G$999,MATCH($A964,'Cycle 9'!$L$10:$L$999,0),1)),INDEX('Cycle 10'!G$10:G$999,MATCH($A964,'Cycle 10'!$L$10:$L$999,0),1)),INDEX('Cycle 11'!G$10:G$999,MATCH($A964,'Cycle 11'!$L$10:$L$999,0),1)),""))</f>
        <v/>
      </c>
      <c r="I964">
        <f>IFERROR(IF(C964="",MAX(I$1:I963),IF(ROW(C$2)=ROW(C964),1,IF(ISERROR(VLOOKUP(C964,C$2:C963,1,FALSE)),MAX(I$1:I963)+1,MAX(I$1:I963)))),"")</f>
        <v>0</v>
      </c>
      <c r="J964" t="str">
        <f t="shared" si="101"/>
        <v/>
      </c>
      <c r="K964" t="str">
        <f t="shared" si="103"/>
        <v/>
      </c>
      <c r="L964" t="str">
        <f t="shared" si="103"/>
        <v/>
      </c>
      <c r="M964" t="str">
        <f t="shared" si="103"/>
        <v/>
      </c>
      <c r="N964" t="str">
        <f t="shared" si="103"/>
        <v/>
      </c>
      <c r="O964" t="str">
        <f t="shared" si="103"/>
        <v/>
      </c>
      <c r="P964" t="str">
        <f t="shared" si="103"/>
        <v/>
      </c>
      <c r="Q964" t="str">
        <f t="shared" si="103"/>
        <v/>
      </c>
      <c r="R964" t="str">
        <f t="shared" si="103"/>
        <v/>
      </c>
      <c r="S964" t="str">
        <f t="shared" si="103"/>
        <v/>
      </c>
      <c r="T964" t="str">
        <f t="shared" si="103"/>
        <v/>
      </c>
      <c r="U964" t="str">
        <f t="shared" si="103"/>
        <v/>
      </c>
      <c r="V964" t="str">
        <f t="shared" si="103"/>
        <v/>
      </c>
      <c r="W964" t="str">
        <f t="shared" si="102"/>
        <v/>
      </c>
      <c r="X964">
        <f>IF(OR(H964="No",H964=""),0,IF(COUNTIFS(H$2:H964,"Yes",C$2:C964,C964)&gt;1,0,COUNTIFS(H$2:H964,"Yes",C$2:C964,C964)))+IF(X963=$X$1,0,X963)</f>
        <v>0</v>
      </c>
    </row>
    <row r="965" spans="1:24" x14ac:dyDescent="0.3">
      <c r="A965">
        <f>ROWS($A$2:$A965)</f>
        <v>964</v>
      </c>
      <c r="B965" t="str">
        <f>IF(ISERROR(VLOOKUP(A965,Summer!L$11:L$500,1,FALSE)),IF(ISERROR(VLOOKUP(A965,'Cycle 1'!L$11:L$500,1,FALSE)),IF(ISERROR(VLOOKUP(A965,'Cycle 2'!L$11:L$500,1,FALSE)),IF(ISERROR(VLOOKUP(A965,'Cycle 3'!L$11:L$500,1,FALSE)),IF(ISERROR(VLOOKUP(A965,'Cycle 4'!L$11:L$500,1,FALSE)),IF(ISERROR(VLOOKUP(A965,'Cycle 5'!L$11:L$500,1,FALSE)),IF(ISERROR(VLOOKUP(A965,'Cycle 6'!L$11:L$500,1,FALSE)),IF(ISERROR(VLOOKUP(A965,'Cycle 7'!L$11:L$500,1,FALSE)),IF(ISERROR(VLOOKUP(A965,'Cycle 8'!L$11:L$500,1,FALSE)),IF(ISERROR(VLOOKUP(A965,'Cycle 9'!L$11:L$500,1,FALSE)),IF(ISERROR(VLOOKUP(A965,'Cycle 10'!L$11:L$500,1,FALSE)),IF(ISERROR(VLOOKUP(A965,'Cycle 11'!L$11:L$500,1,FALSE)),"","Cycle 11"),"Cycle 10"),"Cycle 9"),"Cycle 8"),"Cycle 7"),"Cycle 6"),"Cycle 5"),"Cycle 4"),"Cycle 3"),"Cycle 2"),"Cycle 1"),"Summer")</f>
        <v/>
      </c>
      <c r="C965" t="str">
        <f>IF(IFERROR(IFERROR(IFERROR(IFERROR(IFERROR(IFERROR(IFERROR(IFERROR(IFERROR(IFERROR(IFERROR(IFERROR(INDEX(Summer!B$10:B$999,MATCH($A965,Summer!$L$10:$L$999,0),1),INDEX('Cycle 1'!B$10:B$999,MATCH($A965,'Cycle 1'!$L$10:$L$999,0),1)),INDEX('Cycle 2'!B$10:B$999,MATCH($A965,'Cycle 2'!$L$10:$L$999,0),1)),INDEX('Cycle 3'!B$10:B$999,MATCH($A965,'Cycle 3'!$L$10:$L$999,0),1)),INDEX('Cycle 4'!B$10:B$999,MATCH($A965,'Cycle 4'!$L$10:$L$999,0),1)),INDEX('Cycle 5'!B$10:B$999,MATCH($A965,'Cycle 5'!$L$10:$L$999,0),1)),INDEX('Cycle 6'!B$10:B$999,MATCH($A965,'Cycle 6'!$L$10:$L$999,0),1)),INDEX('Cycle 7'!B$10:B$999,MATCH($A965,'Cycle 7'!$L$10:$L$999,0),1)),INDEX('Cycle 8'!B$10:B$999,MATCH($A965,'Cycle 8'!$L$10:$L$999,0),1)),INDEX('Cycle 9'!B$10:B$999,MATCH($A965,'Cycle 9'!$L$10:$L$999,0),1)),INDEX('Cycle 10'!B$10:B$999,MATCH($A965,'Cycle 10'!$L$10:$L$999,0),1)),INDEX('Cycle 11'!B$10:B$999,MATCH($A965,'Cycle 11'!$L$10:$L$999,0),1)),"")="","",IFERROR(IFERROR(IFERROR(IFERROR(IFERROR(IFERROR(IFERROR(IFERROR(IFERROR(IFERROR(IFERROR(IFERROR(INDEX(Summer!B$10:B$999,MATCH($A965,Summer!$L$10:$L$999,0),1),INDEX('Cycle 1'!B$10:B$999,MATCH($A965,'Cycle 1'!$L$10:$L$999,0),1)),INDEX('Cycle 2'!B$10:B$999,MATCH($A965,'Cycle 2'!$L$10:$L$999,0),1)),INDEX('Cycle 3'!B$10:B$999,MATCH($A965,'Cycle 3'!$L$10:$L$999,0),1)),INDEX('Cycle 4'!B$10:B$999,MATCH($A965,'Cycle 4'!$L$10:$L$999,0),1)),INDEX('Cycle 5'!B$10:B$999,MATCH($A965,'Cycle 5'!$L$10:$L$999,0),1)),INDEX('Cycle 6'!B$10:B$999,MATCH($A965,'Cycle 6'!$L$10:$L$999,0),1)),INDEX('Cycle 7'!B$10:B$999,MATCH($A965,'Cycle 7'!$L$10:$L$999,0),1)),INDEX('Cycle 8'!B$10:B$999,MATCH($A965,'Cycle 8'!$L$10:$L$999,0),1)),INDEX('Cycle 9'!B$10:B$999,MATCH($A965,'Cycle 9'!$L$10:$L$999,0),1)),INDEX('Cycle 10'!B$10:B$999,MATCH($A965,'Cycle 10'!$L$10:$L$999,0),1)),INDEX('Cycle 11'!B$10:B$999,MATCH($A965,'Cycle 11'!$L$10:$L$999,0),1)),""))</f>
        <v/>
      </c>
      <c r="D965" t="str">
        <f>IF(IFERROR(IFERROR(IFERROR(IFERROR(IFERROR(IFERROR(IFERROR(IFERROR(IFERROR(IFERROR(IFERROR(IFERROR(INDEX(Summer!C$10:C$999,MATCH($A965,Summer!$L$10:$L$999,0),1),INDEX('Cycle 1'!C$10:C$999,MATCH($A965,'Cycle 1'!$L$10:$L$999,0),1)),INDEX('Cycle 2'!C$10:C$999,MATCH($A965,'Cycle 2'!$L$10:$L$999,0),1)),INDEX('Cycle 3'!C$10:C$999,MATCH($A965,'Cycle 3'!$L$10:$L$999,0),1)),INDEX('Cycle 4'!C$10:C$999,MATCH($A965,'Cycle 4'!$L$10:$L$999,0),1)),INDEX('Cycle 5'!C$10:C$999,MATCH($A965,'Cycle 5'!$L$10:$L$999,0),1)),INDEX('Cycle 6'!C$10:C$999,MATCH($A965,'Cycle 6'!$L$10:$L$999,0),1)),INDEX('Cycle 7'!C$10:C$999,MATCH($A965,'Cycle 7'!$L$10:$L$999,0),1)),INDEX('Cycle 8'!C$10:C$999,MATCH($A965,'Cycle 8'!$L$10:$L$999,0),1)),INDEX('Cycle 9'!C$10:C$999,MATCH($A965,'Cycle 9'!$L$10:$L$999,0),1)),INDEX('Cycle 10'!C$10:C$999,MATCH($A965,'Cycle 10'!$L$10:$L$999,0),1)),INDEX('Cycle 11'!C$10:C$999,MATCH($A965,'Cycle 11'!$L$10:$L$999,0),1)),"")="","",IFERROR(IFERROR(IFERROR(IFERROR(IFERROR(IFERROR(IFERROR(IFERROR(IFERROR(IFERROR(IFERROR(IFERROR(INDEX(Summer!C$10:C$999,MATCH($A965,Summer!$L$10:$L$999,0),1),INDEX('Cycle 1'!C$10:C$999,MATCH($A965,'Cycle 1'!$L$10:$L$999,0),1)),INDEX('Cycle 2'!C$10:C$999,MATCH($A965,'Cycle 2'!$L$10:$L$999,0),1)),INDEX('Cycle 3'!C$10:C$999,MATCH($A965,'Cycle 3'!$L$10:$L$999,0),1)),INDEX('Cycle 4'!C$10:C$999,MATCH($A965,'Cycle 4'!$L$10:$L$999,0),1)),INDEX('Cycle 5'!C$10:C$999,MATCH($A965,'Cycle 5'!$L$10:$L$999,0),1)),INDEX('Cycle 6'!C$10:C$999,MATCH($A965,'Cycle 6'!$L$10:$L$999,0),1)),INDEX('Cycle 7'!C$10:C$999,MATCH($A965,'Cycle 7'!$L$10:$L$999,0),1)),INDEX('Cycle 8'!C$10:C$999,MATCH($A965,'Cycle 8'!$L$10:$L$999,0),1)),INDEX('Cycle 9'!C$10:C$999,MATCH($A965,'Cycle 9'!$L$10:$L$999,0),1)),INDEX('Cycle 10'!C$10:C$999,MATCH($A965,'Cycle 10'!$L$10:$L$999,0),1)),INDEX('Cycle 11'!C$10:C$999,MATCH($A965,'Cycle 11'!$L$10:$L$999,0),1)),""))</f>
        <v/>
      </c>
      <c r="E965" t="str">
        <f>IF(IFERROR(IFERROR(IFERROR(IFERROR(IFERROR(IFERROR(IFERROR(IFERROR(IFERROR(IFERROR(IFERROR(IFERROR(INDEX(Summer!D$10:D$999,MATCH($A965,Summer!$L$10:$L$999,0),1),INDEX('Cycle 1'!D$10:D$999,MATCH($A965,'Cycle 1'!$L$10:$L$999,0),1)),INDEX('Cycle 2'!D$10:D$999,MATCH($A965,'Cycle 2'!$L$10:$L$999,0),1)),INDEX('Cycle 3'!D$10:D$999,MATCH($A965,'Cycle 3'!$L$10:$L$999,0),1)),INDEX('Cycle 4'!D$10:D$999,MATCH($A965,'Cycle 4'!$L$10:$L$999,0),1)),INDEX('Cycle 5'!D$10:D$999,MATCH($A965,'Cycle 5'!$L$10:$L$999,0),1)),INDEX('Cycle 6'!D$10:D$999,MATCH($A965,'Cycle 6'!$L$10:$L$999,0),1)),INDEX('Cycle 7'!D$10:D$999,MATCH($A965,'Cycle 7'!$L$10:$L$999,0),1)),INDEX('Cycle 8'!D$10:D$999,MATCH($A965,'Cycle 8'!$L$10:$L$999,0),1)),INDEX('Cycle 9'!D$10:D$999,MATCH($A965,'Cycle 9'!$L$10:$L$999,0),1)),INDEX('Cycle 10'!D$10:D$999,MATCH($A965,'Cycle 10'!$L$10:$L$999,0),1)),INDEX('Cycle 11'!D$10:D$999,MATCH($A965,'Cycle 11'!$L$10:$L$999,0),1)),"")="","",IFERROR(IFERROR(IFERROR(IFERROR(IFERROR(IFERROR(IFERROR(IFERROR(IFERROR(IFERROR(IFERROR(IFERROR(INDEX(Summer!D$10:D$999,MATCH($A965,Summer!$L$10:$L$999,0),1),INDEX('Cycle 1'!D$10:D$999,MATCH($A965,'Cycle 1'!$L$10:$L$999,0),1)),INDEX('Cycle 2'!D$10:D$999,MATCH($A965,'Cycle 2'!$L$10:$L$999,0),1)),INDEX('Cycle 3'!D$10:D$999,MATCH($A965,'Cycle 3'!$L$10:$L$999,0),1)),INDEX('Cycle 4'!D$10:D$999,MATCH($A965,'Cycle 4'!$L$10:$L$999,0),1)),INDEX('Cycle 5'!D$10:D$999,MATCH($A965,'Cycle 5'!$L$10:$L$999,0),1)),INDEX('Cycle 6'!D$10:D$999,MATCH($A965,'Cycle 6'!$L$10:$L$999,0),1)),INDEX('Cycle 7'!D$10:D$999,MATCH($A965,'Cycle 7'!$L$10:$L$999,0),1)),INDEX('Cycle 8'!D$10:D$999,MATCH($A965,'Cycle 8'!$L$10:$L$999,0),1)),INDEX('Cycle 9'!D$10:D$999,MATCH($A965,'Cycle 9'!$L$10:$L$999,0),1)),INDEX('Cycle 10'!D$10:D$999,MATCH($A965,'Cycle 10'!$L$10:$L$999,0),1)),INDEX('Cycle 11'!D$10:D$999,MATCH($A965,'Cycle 11'!$L$10:$L$999,0),1)),""))</f>
        <v/>
      </c>
      <c r="F965" t="str">
        <f>IF(IFERROR(IFERROR(IFERROR(IFERROR(IFERROR(IFERROR(IFERROR(IFERROR(IFERROR(IFERROR(IFERROR(IFERROR(INDEX(Summer!E$10:E$999,MATCH($A965,Summer!$L$10:$L$999,0),1),INDEX('Cycle 1'!E$10:E$999,MATCH($A965,'Cycle 1'!$L$10:$L$999,0),1)),INDEX('Cycle 2'!E$10:E$999,MATCH($A965,'Cycle 2'!$L$10:$L$999,0),1)),INDEX('Cycle 3'!E$10:E$999,MATCH($A965,'Cycle 3'!$L$10:$L$999,0),1)),INDEX('Cycle 4'!E$10:E$999,MATCH($A965,'Cycle 4'!$L$10:$L$999,0),1)),INDEX('Cycle 5'!E$10:E$999,MATCH($A965,'Cycle 5'!$L$10:$L$999,0),1)),INDEX('Cycle 6'!E$10:E$999,MATCH($A965,'Cycle 6'!$L$10:$L$999,0),1)),INDEX('Cycle 7'!E$10:E$999,MATCH($A965,'Cycle 7'!$L$10:$L$999,0),1)),INDEX('Cycle 8'!E$10:E$999,MATCH($A965,'Cycle 8'!$L$10:$L$999,0),1)),INDEX('Cycle 9'!E$10:E$999,MATCH($A965,'Cycle 9'!$L$10:$L$999,0),1)),INDEX('Cycle 10'!E$10:E$999,MATCH($A965,'Cycle 10'!$L$10:$L$999,0),1)),INDEX('Cycle 11'!E$10:E$999,MATCH($A965,'Cycle 11'!$L$10:$L$999,0),1)),"")="","",IFERROR(IFERROR(IFERROR(IFERROR(IFERROR(IFERROR(IFERROR(IFERROR(IFERROR(IFERROR(IFERROR(IFERROR(INDEX(Summer!E$10:E$999,MATCH($A965,Summer!$L$10:$L$999,0),1),INDEX('Cycle 1'!E$10:E$999,MATCH($A965,'Cycle 1'!$L$10:$L$999,0),1)),INDEX('Cycle 2'!E$10:E$999,MATCH($A965,'Cycle 2'!$L$10:$L$999,0),1)),INDEX('Cycle 3'!E$10:E$999,MATCH($A965,'Cycle 3'!$L$10:$L$999,0),1)),INDEX('Cycle 4'!E$10:E$999,MATCH($A965,'Cycle 4'!$L$10:$L$999,0),1)),INDEX('Cycle 5'!E$10:E$999,MATCH($A965,'Cycle 5'!$L$10:$L$999,0),1)),INDEX('Cycle 6'!E$10:E$999,MATCH($A965,'Cycle 6'!$L$10:$L$999,0),1)),INDEX('Cycle 7'!E$10:E$999,MATCH($A965,'Cycle 7'!$L$10:$L$999,0),1)),INDEX('Cycle 8'!E$10:E$999,MATCH($A965,'Cycle 8'!$L$10:$L$999,0),1)),INDEX('Cycle 9'!E$10:E$999,MATCH($A965,'Cycle 9'!$L$10:$L$999,0),1)),INDEX('Cycle 10'!E$10:E$999,MATCH($A965,'Cycle 10'!$L$10:$L$999,0),1)),INDEX('Cycle 11'!E$10:E$999,MATCH($A965,'Cycle 11'!$L$10:$L$999,0),1)),""))</f>
        <v/>
      </c>
      <c r="G965" t="str">
        <f>IF(IFERROR(IFERROR(IFERROR(IFERROR(IFERROR(IFERROR(IFERROR(IFERROR(IFERROR(IFERROR(IFERROR(IFERROR(INDEX(Summer!F$10:F$999,MATCH($A965,Summer!$L$10:$L$999,0),1),INDEX('Cycle 1'!F$10:F$999,MATCH($A965,'Cycle 1'!$L$10:$L$999,0),1)),INDEX('Cycle 2'!F$10:F$999,MATCH($A965,'Cycle 2'!$L$10:$L$999,0),1)),INDEX('Cycle 3'!F$10:F$999,MATCH($A965,'Cycle 3'!$L$10:$L$999,0),1)),INDEX('Cycle 4'!F$10:F$999,MATCH($A965,'Cycle 4'!$L$10:$L$999,0),1)),INDEX('Cycle 5'!F$10:F$999,MATCH($A965,'Cycle 5'!$L$10:$L$999,0),1)),INDEX('Cycle 6'!F$10:F$999,MATCH($A965,'Cycle 6'!$L$10:$L$999,0),1)),INDEX('Cycle 7'!F$10:F$999,MATCH($A965,'Cycle 7'!$L$10:$L$999,0),1)),INDEX('Cycle 8'!F$10:F$999,MATCH($A965,'Cycle 8'!$L$10:$L$999,0),1)),INDEX('Cycle 9'!F$10:F$999,MATCH($A965,'Cycle 9'!$L$10:$L$999,0),1)),INDEX('Cycle 10'!F$10:F$999,MATCH($A965,'Cycle 10'!$L$10:$L$999,0),1)),INDEX('Cycle 11'!F$10:F$999,MATCH($A965,'Cycle 11'!$L$10:$L$999,0),1)),"")="","",IFERROR(IFERROR(IFERROR(IFERROR(IFERROR(IFERROR(IFERROR(IFERROR(IFERROR(IFERROR(IFERROR(IFERROR(INDEX(Summer!F$10:F$999,MATCH($A965,Summer!$L$10:$L$999,0),1),INDEX('Cycle 1'!F$10:F$999,MATCH($A965,'Cycle 1'!$L$10:$L$999,0),1)),INDEX('Cycle 2'!F$10:F$999,MATCH($A965,'Cycle 2'!$L$10:$L$999,0),1)),INDEX('Cycle 3'!F$10:F$999,MATCH($A965,'Cycle 3'!$L$10:$L$999,0),1)),INDEX('Cycle 4'!F$10:F$999,MATCH($A965,'Cycle 4'!$L$10:$L$999,0),1)),INDEX('Cycle 5'!F$10:F$999,MATCH($A965,'Cycle 5'!$L$10:$L$999,0),1)),INDEX('Cycle 6'!F$10:F$999,MATCH($A965,'Cycle 6'!$L$10:$L$999,0),1)),INDEX('Cycle 7'!F$10:F$999,MATCH($A965,'Cycle 7'!$L$10:$L$999,0),1)),INDEX('Cycle 8'!F$10:F$999,MATCH($A965,'Cycle 8'!$L$10:$L$999,0),1)),INDEX('Cycle 9'!F$10:F$999,MATCH($A965,'Cycle 9'!$L$10:$L$999,0),1)),INDEX('Cycle 10'!F$10:F$999,MATCH($A965,'Cycle 10'!$L$10:$L$999,0),1)),INDEX('Cycle 11'!F$10:F$999,MATCH($A965,'Cycle 11'!$L$10:$L$999,0),1)),""))</f>
        <v/>
      </c>
      <c r="H965" t="str">
        <f>IF(IFERROR(IFERROR(IFERROR(IFERROR(IFERROR(IFERROR(IFERROR(IFERROR(IFERROR(IFERROR(IFERROR(IFERROR(INDEX(Summer!G$10:G$999,MATCH($A965,Summer!$L$10:$L$999,0),1),INDEX('Cycle 1'!G$10:G$999,MATCH($A965,'Cycle 1'!$L$10:$L$999,0),1)),INDEX('Cycle 2'!G$10:G$999,MATCH($A965,'Cycle 2'!$L$10:$L$999,0),1)),INDEX('Cycle 3'!G$10:G$999,MATCH($A965,'Cycle 3'!$L$10:$L$999,0),1)),INDEX('Cycle 4'!G$10:G$999,MATCH($A965,'Cycle 4'!$L$10:$L$999,0),1)),INDEX('Cycle 5'!G$10:G$999,MATCH($A965,'Cycle 5'!$L$10:$L$999,0),1)),INDEX('Cycle 6'!G$10:G$999,MATCH($A965,'Cycle 6'!$L$10:$L$999,0),1)),INDEX('Cycle 7'!G$10:G$999,MATCH($A965,'Cycle 7'!$L$10:$L$999,0),1)),INDEX('Cycle 8'!G$10:G$999,MATCH($A965,'Cycle 8'!$L$10:$L$999,0),1)),INDEX('Cycle 9'!G$10:G$999,MATCH($A965,'Cycle 9'!$L$10:$L$999,0),1)),INDEX('Cycle 10'!G$10:G$999,MATCH($A965,'Cycle 10'!$L$10:$L$999,0),1)),INDEX('Cycle 11'!G$10:G$999,MATCH($A965,'Cycle 11'!$L$10:$L$999,0),1)),"")="","",IFERROR(IFERROR(IFERROR(IFERROR(IFERROR(IFERROR(IFERROR(IFERROR(IFERROR(IFERROR(IFERROR(IFERROR(INDEX(Summer!G$10:G$999,MATCH($A965,Summer!$L$10:$L$999,0),1),INDEX('Cycle 1'!G$10:G$999,MATCH($A965,'Cycle 1'!$L$10:$L$999,0),1)),INDEX('Cycle 2'!G$10:G$999,MATCH($A965,'Cycle 2'!$L$10:$L$999,0),1)),INDEX('Cycle 3'!G$10:G$999,MATCH($A965,'Cycle 3'!$L$10:$L$999,0),1)),INDEX('Cycle 4'!G$10:G$999,MATCH($A965,'Cycle 4'!$L$10:$L$999,0),1)),INDEX('Cycle 5'!G$10:G$999,MATCH($A965,'Cycle 5'!$L$10:$L$999,0),1)),INDEX('Cycle 6'!G$10:G$999,MATCH($A965,'Cycle 6'!$L$10:$L$999,0),1)),INDEX('Cycle 7'!G$10:G$999,MATCH($A965,'Cycle 7'!$L$10:$L$999,0),1)),INDEX('Cycle 8'!G$10:G$999,MATCH($A965,'Cycle 8'!$L$10:$L$999,0),1)),INDEX('Cycle 9'!G$10:G$999,MATCH($A965,'Cycle 9'!$L$10:$L$999,0),1)),INDEX('Cycle 10'!G$10:G$999,MATCH($A965,'Cycle 10'!$L$10:$L$999,0),1)),INDEX('Cycle 11'!G$10:G$999,MATCH($A965,'Cycle 11'!$L$10:$L$999,0),1)),""))</f>
        <v/>
      </c>
      <c r="I965">
        <f>IFERROR(IF(C965="",MAX(I$1:I964),IF(ROW(C$2)=ROW(C965),1,IF(ISERROR(VLOOKUP(C965,C$2:C964,1,FALSE)),MAX(I$1:I964)+1,MAX(I$1:I964)))),"")</f>
        <v>0</v>
      </c>
      <c r="J965" t="str">
        <f t="shared" si="101"/>
        <v/>
      </c>
      <c r="K965" t="str">
        <f t="shared" si="103"/>
        <v/>
      </c>
      <c r="L965" t="str">
        <f t="shared" si="103"/>
        <v/>
      </c>
      <c r="M965" t="str">
        <f t="shared" si="103"/>
        <v/>
      </c>
      <c r="N965" t="str">
        <f t="shared" si="103"/>
        <v/>
      </c>
      <c r="O965" t="str">
        <f t="shared" si="103"/>
        <v/>
      </c>
      <c r="P965" t="str">
        <f t="shared" si="103"/>
        <v/>
      </c>
      <c r="Q965" t="str">
        <f t="shared" si="103"/>
        <v/>
      </c>
      <c r="R965" t="str">
        <f t="shared" si="103"/>
        <v/>
      </c>
      <c r="S965" t="str">
        <f t="shared" si="103"/>
        <v/>
      </c>
      <c r="T965" t="str">
        <f t="shared" si="103"/>
        <v/>
      </c>
      <c r="U965" t="str">
        <f t="shared" si="103"/>
        <v/>
      </c>
      <c r="V965" t="str">
        <f t="shared" si="103"/>
        <v/>
      </c>
      <c r="W965" t="str">
        <f t="shared" si="102"/>
        <v/>
      </c>
      <c r="X965">
        <f>IF(OR(H965="No",H965=""),0,IF(COUNTIFS(H$2:H965,"Yes",C$2:C965,C965)&gt;1,0,COUNTIFS(H$2:H965,"Yes",C$2:C965,C965)))+IF(X964=$X$1,0,X964)</f>
        <v>0</v>
      </c>
    </row>
    <row r="966" spans="1:24" x14ac:dyDescent="0.3">
      <c r="A966">
        <f>ROWS($A$2:$A966)</f>
        <v>965</v>
      </c>
      <c r="B966" t="str">
        <f>IF(ISERROR(VLOOKUP(A966,Summer!L$11:L$500,1,FALSE)),IF(ISERROR(VLOOKUP(A966,'Cycle 1'!L$11:L$500,1,FALSE)),IF(ISERROR(VLOOKUP(A966,'Cycle 2'!L$11:L$500,1,FALSE)),IF(ISERROR(VLOOKUP(A966,'Cycle 3'!L$11:L$500,1,FALSE)),IF(ISERROR(VLOOKUP(A966,'Cycle 4'!L$11:L$500,1,FALSE)),IF(ISERROR(VLOOKUP(A966,'Cycle 5'!L$11:L$500,1,FALSE)),IF(ISERROR(VLOOKUP(A966,'Cycle 6'!L$11:L$500,1,FALSE)),IF(ISERROR(VLOOKUP(A966,'Cycle 7'!L$11:L$500,1,FALSE)),IF(ISERROR(VLOOKUP(A966,'Cycle 8'!L$11:L$500,1,FALSE)),IF(ISERROR(VLOOKUP(A966,'Cycle 9'!L$11:L$500,1,FALSE)),IF(ISERROR(VLOOKUP(A966,'Cycle 10'!L$11:L$500,1,FALSE)),IF(ISERROR(VLOOKUP(A966,'Cycle 11'!L$11:L$500,1,FALSE)),"","Cycle 11"),"Cycle 10"),"Cycle 9"),"Cycle 8"),"Cycle 7"),"Cycle 6"),"Cycle 5"),"Cycle 4"),"Cycle 3"),"Cycle 2"),"Cycle 1"),"Summer")</f>
        <v/>
      </c>
      <c r="C966" t="str">
        <f>IF(IFERROR(IFERROR(IFERROR(IFERROR(IFERROR(IFERROR(IFERROR(IFERROR(IFERROR(IFERROR(IFERROR(IFERROR(INDEX(Summer!B$10:B$999,MATCH($A966,Summer!$L$10:$L$999,0),1),INDEX('Cycle 1'!B$10:B$999,MATCH($A966,'Cycle 1'!$L$10:$L$999,0),1)),INDEX('Cycle 2'!B$10:B$999,MATCH($A966,'Cycle 2'!$L$10:$L$999,0),1)),INDEX('Cycle 3'!B$10:B$999,MATCH($A966,'Cycle 3'!$L$10:$L$999,0),1)),INDEX('Cycle 4'!B$10:B$999,MATCH($A966,'Cycle 4'!$L$10:$L$999,0),1)),INDEX('Cycle 5'!B$10:B$999,MATCH($A966,'Cycle 5'!$L$10:$L$999,0),1)),INDEX('Cycle 6'!B$10:B$999,MATCH($A966,'Cycle 6'!$L$10:$L$999,0),1)),INDEX('Cycle 7'!B$10:B$999,MATCH($A966,'Cycle 7'!$L$10:$L$999,0),1)),INDEX('Cycle 8'!B$10:B$999,MATCH($A966,'Cycle 8'!$L$10:$L$999,0),1)),INDEX('Cycle 9'!B$10:B$999,MATCH($A966,'Cycle 9'!$L$10:$L$999,0),1)),INDEX('Cycle 10'!B$10:B$999,MATCH($A966,'Cycle 10'!$L$10:$L$999,0),1)),INDEX('Cycle 11'!B$10:B$999,MATCH($A966,'Cycle 11'!$L$10:$L$999,0),1)),"")="","",IFERROR(IFERROR(IFERROR(IFERROR(IFERROR(IFERROR(IFERROR(IFERROR(IFERROR(IFERROR(IFERROR(IFERROR(INDEX(Summer!B$10:B$999,MATCH($A966,Summer!$L$10:$L$999,0),1),INDEX('Cycle 1'!B$10:B$999,MATCH($A966,'Cycle 1'!$L$10:$L$999,0),1)),INDEX('Cycle 2'!B$10:B$999,MATCH($A966,'Cycle 2'!$L$10:$L$999,0),1)),INDEX('Cycle 3'!B$10:B$999,MATCH($A966,'Cycle 3'!$L$10:$L$999,0),1)),INDEX('Cycle 4'!B$10:B$999,MATCH($A966,'Cycle 4'!$L$10:$L$999,0),1)),INDEX('Cycle 5'!B$10:B$999,MATCH($A966,'Cycle 5'!$L$10:$L$999,0),1)),INDEX('Cycle 6'!B$10:B$999,MATCH($A966,'Cycle 6'!$L$10:$L$999,0),1)),INDEX('Cycle 7'!B$10:B$999,MATCH($A966,'Cycle 7'!$L$10:$L$999,0),1)),INDEX('Cycle 8'!B$10:B$999,MATCH($A966,'Cycle 8'!$L$10:$L$999,0),1)),INDEX('Cycle 9'!B$10:B$999,MATCH($A966,'Cycle 9'!$L$10:$L$999,0),1)),INDEX('Cycle 10'!B$10:B$999,MATCH($A966,'Cycle 10'!$L$10:$L$999,0),1)),INDEX('Cycle 11'!B$10:B$999,MATCH($A966,'Cycle 11'!$L$10:$L$999,0),1)),""))</f>
        <v/>
      </c>
      <c r="D966" t="str">
        <f>IF(IFERROR(IFERROR(IFERROR(IFERROR(IFERROR(IFERROR(IFERROR(IFERROR(IFERROR(IFERROR(IFERROR(IFERROR(INDEX(Summer!C$10:C$999,MATCH($A966,Summer!$L$10:$L$999,0),1),INDEX('Cycle 1'!C$10:C$999,MATCH($A966,'Cycle 1'!$L$10:$L$999,0),1)),INDEX('Cycle 2'!C$10:C$999,MATCH($A966,'Cycle 2'!$L$10:$L$999,0),1)),INDEX('Cycle 3'!C$10:C$999,MATCH($A966,'Cycle 3'!$L$10:$L$999,0),1)),INDEX('Cycle 4'!C$10:C$999,MATCH($A966,'Cycle 4'!$L$10:$L$999,0),1)),INDEX('Cycle 5'!C$10:C$999,MATCH($A966,'Cycle 5'!$L$10:$L$999,0),1)),INDEX('Cycle 6'!C$10:C$999,MATCH($A966,'Cycle 6'!$L$10:$L$999,0),1)),INDEX('Cycle 7'!C$10:C$999,MATCH($A966,'Cycle 7'!$L$10:$L$999,0),1)),INDEX('Cycle 8'!C$10:C$999,MATCH($A966,'Cycle 8'!$L$10:$L$999,0),1)),INDEX('Cycle 9'!C$10:C$999,MATCH($A966,'Cycle 9'!$L$10:$L$999,0),1)),INDEX('Cycle 10'!C$10:C$999,MATCH($A966,'Cycle 10'!$L$10:$L$999,0),1)),INDEX('Cycle 11'!C$10:C$999,MATCH($A966,'Cycle 11'!$L$10:$L$999,0),1)),"")="","",IFERROR(IFERROR(IFERROR(IFERROR(IFERROR(IFERROR(IFERROR(IFERROR(IFERROR(IFERROR(IFERROR(IFERROR(INDEX(Summer!C$10:C$999,MATCH($A966,Summer!$L$10:$L$999,0),1),INDEX('Cycle 1'!C$10:C$999,MATCH($A966,'Cycle 1'!$L$10:$L$999,0),1)),INDEX('Cycle 2'!C$10:C$999,MATCH($A966,'Cycle 2'!$L$10:$L$999,0),1)),INDEX('Cycle 3'!C$10:C$999,MATCH($A966,'Cycle 3'!$L$10:$L$999,0),1)),INDEX('Cycle 4'!C$10:C$999,MATCH($A966,'Cycle 4'!$L$10:$L$999,0),1)),INDEX('Cycle 5'!C$10:C$999,MATCH($A966,'Cycle 5'!$L$10:$L$999,0),1)),INDEX('Cycle 6'!C$10:C$999,MATCH($A966,'Cycle 6'!$L$10:$L$999,0),1)),INDEX('Cycle 7'!C$10:C$999,MATCH($A966,'Cycle 7'!$L$10:$L$999,0),1)),INDEX('Cycle 8'!C$10:C$999,MATCH($A966,'Cycle 8'!$L$10:$L$999,0),1)),INDEX('Cycle 9'!C$10:C$999,MATCH($A966,'Cycle 9'!$L$10:$L$999,0),1)),INDEX('Cycle 10'!C$10:C$999,MATCH($A966,'Cycle 10'!$L$10:$L$999,0),1)),INDEX('Cycle 11'!C$10:C$999,MATCH($A966,'Cycle 11'!$L$10:$L$999,0),1)),""))</f>
        <v/>
      </c>
      <c r="E966" t="str">
        <f>IF(IFERROR(IFERROR(IFERROR(IFERROR(IFERROR(IFERROR(IFERROR(IFERROR(IFERROR(IFERROR(IFERROR(IFERROR(INDEX(Summer!D$10:D$999,MATCH($A966,Summer!$L$10:$L$999,0),1),INDEX('Cycle 1'!D$10:D$999,MATCH($A966,'Cycle 1'!$L$10:$L$999,0),1)),INDEX('Cycle 2'!D$10:D$999,MATCH($A966,'Cycle 2'!$L$10:$L$999,0),1)),INDEX('Cycle 3'!D$10:D$999,MATCH($A966,'Cycle 3'!$L$10:$L$999,0),1)),INDEX('Cycle 4'!D$10:D$999,MATCH($A966,'Cycle 4'!$L$10:$L$999,0),1)),INDEX('Cycle 5'!D$10:D$999,MATCH($A966,'Cycle 5'!$L$10:$L$999,0),1)),INDEX('Cycle 6'!D$10:D$999,MATCH($A966,'Cycle 6'!$L$10:$L$999,0),1)),INDEX('Cycle 7'!D$10:D$999,MATCH($A966,'Cycle 7'!$L$10:$L$999,0),1)),INDEX('Cycle 8'!D$10:D$999,MATCH($A966,'Cycle 8'!$L$10:$L$999,0),1)),INDEX('Cycle 9'!D$10:D$999,MATCH($A966,'Cycle 9'!$L$10:$L$999,0),1)),INDEX('Cycle 10'!D$10:D$999,MATCH($A966,'Cycle 10'!$L$10:$L$999,0),1)),INDEX('Cycle 11'!D$10:D$999,MATCH($A966,'Cycle 11'!$L$10:$L$999,0),1)),"")="","",IFERROR(IFERROR(IFERROR(IFERROR(IFERROR(IFERROR(IFERROR(IFERROR(IFERROR(IFERROR(IFERROR(IFERROR(INDEX(Summer!D$10:D$999,MATCH($A966,Summer!$L$10:$L$999,0),1),INDEX('Cycle 1'!D$10:D$999,MATCH($A966,'Cycle 1'!$L$10:$L$999,0),1)),INDEX('Cycle 2'!D$10:D$999,MATCH($A966,'Cycle 2'!$L$10:$L$999,0),1)),INDEX('Cycle 3'!D$10:D$999,MATCH($A966,'Cycle 3'!$L$10:$L$999,0),1)),INDEX('Cycle 4'!D$10:D$999,MATCH($A966,'Cycle 4'!$L$10:$L$999,0),1)),INDEX('Cycle 5'!D$10:D$999,MATCH($A966,'Cycle 5'!$L$10:$L$999,0),1)),INDEX('Cycle 6'!D$10:D$999,MATCH($A966,'Cycle 6'!$L$10:$L$999,0),1)),INDEX('Cycle 7'!D$10:D$999,MATCH($A966,'Cycle 7'!$L$10:$L$999,0),1)),INDEX('Cycle 8'!D$10:D$999,MATCH($A966,'Cycle 8'!$L$10:$L$999,0),1)),INDEX('Cycle 9'!D$10:D$999,MATCH($A966,'Cycle 9'!$L$10:$L$999,0),1)),INDEX('Cycle 10'!D$10:D$999,MATCH($A966,'Cycle 10'!$L$10:$L$999,0),1)),INDEX('Cycle 11'!D$10:D$999,MATCH($A966,'Cycle 11'!$L$10:$L$999,0),1)),""))</f>
        <v/>
      </c>
      <c r="F966" t="str">
        <f>IF(IFERROR(IFERROR(IFERROR(IFERROR(IFERROR(IFERROR(IFERROR(IFERROR(IFERROR(IFERROR(IFERROR(IFERROR(INDEX(Summer!E$10:E$999,MATCH($A966,Summer!$L$10:$L$999,0),1),INDEX('Cycle 1'!E$10:E$999,MATCH($A966,'Cycle 1'!$L$10:$L$999,0),1)),INDEX('Cycle 2'!E$10:E$999,MATCH($A966,'Cycle 2'!$L$10:$L$999,0),1)),INDEX('Cycle 3'!E$10:E$999,MATCH($A966,'Cycle 3'!$L$10:$L$999,0),1)),INDEX('Cycle 4'!E$10:E$999,MATCH($A966,'Cycle 4'!$L$10:$L$999,0),1)),INDEX('Cycle 5'!E$10:E$999,MATCH($A966,'Cycle 5'!$L$10:$L$999,0),1)),INDEX('Cycle 6'!E$10:E$999,MATCH($A966,'Cycle 6'!$L$10:$L$999,0),1)),INDEX('Cycle 7'!E$10:E$999,MATCH($A966,'Cycle 7'!$L$10:$L$999,0),1)),INDEX('Cycle 8'!E$10:E$999,MATCH($A966,'Cycle 8'!$L$10:$L$999,0),1)),INDEX('Cycle 9'!E$10:E$999,MATCH($A966,'Cycle 9'!$L$10:$L$999,0),1)),INDEX('Cycle 10'!E$10:E$999,MATCH($A966,'Cycle 10'!$L$10:$L$999,0),1)),INDEX('Cycle 11'!E$10:E$999,MATCH($A966,'Cycle 11'!$L$10:$L$999,0),1)),"")="","",IFERROR(IFERROR(IFERROR(IFERROR(IFERROR(IFERROR(IFERROR(IFERROR(IFERROR(IFERROR(IFERROR(IFERROR(INDEX(Summer!E$10:E$999,MATCH($A966,Summer!$L$10:$L$999,0),1),INDEX('Cycle 1'!E$10:E$999,MATCH($A966,'Cycle 1'!$L$10:$L$999,0),1)),INDEX('Cycle 2'!E$10:E$999,MATCH($A966,'Cycle 2'!$L$10:$L$999,0),1)),INDEX('Cycle 3'!E$10:E$999,MATCH($A966,'Cycle 3'!$L$10:$L$999,0),1)),INDEX('Cycle 4'!E$10:E$999,MATCH($A966,'Cycle 4'!$L$10:$L$999,0),1)),INDEX('Cycle 5'!E$10:E$999,MATCH($A966,'Cycle 5'!$L$10:$L$999,0),1)),INDEX('Cycle 6'!E$10:E$999,MATCH($A966,'Cycle 6'!$L$10:$L$999,0),1)),INDEX('Cycle 7'!E$10:E$999,MATCH($A966,'Cycle 7'!$L$10:$L$999,0),1)),INDEX('Cycle 8'!E$10:E$999,MATCH($A966,'Cycle 8'!$L$10:$L$999,0),1)),INDEX('Cycle 9'!E$10:E$999,MATCH($A966,'Cycle 9'!$L$10:$L$999,0),1)),INDEX('Cycle 10'!E$10:E$999,MATCH($A966,'Cycle 10'!$L$10:$L$999,0),1)),INDEX('Cycle 11'!E$10:E$999,MATCH($A966,'Cycle 11'!$L$10:$L$999,0),1)),""))</f>
        <v/>
      </c>
      <c r="G966" t="str">
        <f>IF(IFERROR(IFERROR(IFERROR(IFERROR(IFERROR(IFERROR(IFERROR(IFERROR(IFERROR(IFERROR(IFERROR(IFERROR(INDEX(Summer!F$10:F$999,MATCH($A966,Summer!$L$10:$L$999,0),1),INDEX('Cycle 1'!F$10:F$999,MATCH($A966,'Cycle 1'!$L$10:$L$999,0),1)),INDEX('Cycle 2'!F$10:F$999,MATCH($A966,'Cycle 2'!$L$10:$L$999,0),1)),INDEX('Cycle 3'!F$10:F$999,MATCH($A966,'Cycle 3'!$L$10:$L$999,0),1)),INDEX('Cycle 4'!F$10:F$999,MATCH($A966,'Cycle 4'!$L$10:$L$999,0),1)),INDEX('Cycle 5'!F$10:F$999,MATCH($A966,'Cycle 5'!$L$10:$L$999,0),1)),INDEX('Cycle 6'!F$10:F$999,MATCH($A966,'Cycle 6'!$L$10:$L$999,0),1)),INDEX('Cycle 7'!F$10:F$999,MATCH($A966,'Cycle 7'!$L$10:$L$999,0),1)),INDEX('Cycle 8'!F$10:F$999,MATCH($A966,'Cycle 8'!$L$10:$L$999,0),1)),INDEX('Cycle 9'!F$10:F$999,MATCH($A966,'Cycle 9'!$L$10:$L$999,0),1)),INDEX('Cycle 10'!F$10:F$999,MATCH($A966,'Cycle 10'!$L$10:$L$999,0),1)),INDEX('Cycle 11'!F$10:F$999,MATCH($A966,'Cycle 11'!$L$10:$L$999,0),1)),"")="","",IFERROR(IFERROR(IFERROR(IFERROR(IFERROR(IFERROR(IFERROR(IFERROR(IFERROR(IFERROR(IFERROR(IFERROR(INDEX(Summer!F$10:F$999,MATCH($A966,Summer!$L$10:$L$999,0),1),INDEX('Cycle 1'!F$10:F$999,MATCH($A966,'Cycle 1'!$L$10:$L$999,0),1)),INDEX('Cycle 2'!F$10:F$999,MATCH($A966,'Cycle 2'!$L$10:$L$999,0),1)),INDEX('Cycle 3'!F$10:F$999,MATCH($A966,'Cycle 3'!$L$10:$L$999,0),1)),INDEX('Cycle 4'!F$10:F$999,MATCH($A966,'Cycle 4'!$L$10:$L$999,0),1)),INDEX('Cycle 5'!F$10:F$999,MATCH($A966,'Cycle 5'!$L$10:$L$999,0),1)),INDEX('Cycle 6'!F$10:F$999,MATCH($A966,'Cycle 6'!$L$10:$L$999,0),1)),INDEX('Cycle 7'!F$10:F$999,MATCH($A966,'Cycle 7'!$L$10:$L$999,0),1)),INDEX('Cycle 8'!F$10:F$999,MATCH($A966,'Cycle 8'!$L$10:$L$999,0),1)),INDEX('Cycle 9'!F$10:F$999,MATCH($A966,'Cycle 9'!$L$10:$L$999,0),1)),INDEX('Cycle 10'!F$10:F$999,MATCH($A966,'Cycle 10'!$L$10:$L$999,0),1)),INDEX('Cycle 11'!F$10:F$999,MATCH($A966,'Cycle 11'!$L$10:$L$999,0),1)),""))</f>
        <v/>
      </c>
      <c r="H966" t="str">
        <f>IF(IFERROR(IFERROR(IFERROR(IFERROR(IFERROR(IFERROR(IFERROR(IFERROR(IFERROR(IFERROR(IFERROR(IFERROR(INDEX(Summer!G$10:G$999,MATCH($A966,Summer!$L$10:$L$999,0),1),INDEX('Cycle 1'!G$10:G$999,MATCH($A966,'Cycle 1'!$L$10:$L$999,0),1)),INDEX('Cycle 2'!G$10:G$999,MATCH($A966,'Cycle 2'!$L$10:$L$999,0),1)),INDEX('Cycle 3'!G$10:G$999,MATCH($A966,'Cycle 3'!$L$10:$L$999,0),1)),INDEX('Cycle 4'!G$10:G$999,MATCH($A966,'Cycle 4'!$L$10:$L$999,0),1)),INDEX('Cycle 5'!G$10:G$999,MATCH($A966,'Cycle 5'!$L$10:$L$999,0),1)),INDEX('Cycle 6'!G$10:G$999,MATCH($A966,'Cycle 6'!$L$10:$L$999,0),1)),INDEX('Cycle 7'!G$10:G$999,MATCH($A966,'Cycle 7'!$L$10:$L$999,0),1)),INDEX('Cycle 8'!G$10:G$999,MATCH($A966,'Cycle 8'!$L$10:$L$999,0),1)),INDEX('Cycle 9'!G$10:G$999,MATCH($A966,'Cycle 9'!$L$10:$L$999,0),1)),INDEX('Cycle 10'!G$10:G$999,MATCH($A966,'Cycle 10'!$L$10:$L$999,0),1)),INDEX('Cycle 11'!G$10:G$999,MATCH($A966,'Cycle 11'!$L$10:$L$999,0),1)),"")="","",IFERROR(IFERROR(IFERROR(IFERROR(IFERROR(IFERROR(IFERROR(IFERROR(IFERROR(IFERROR(IFERROR(IFERROR(INDEX(Summer!G$10:G$999,MATCH($A966,Summer!$L$10:$L$999,0),1),INDEX('Cycle 1'!G$10:G$999,MATCH($A966,'Cycle 1'!$L$10:$L$999,0),1)),INDEX('Cycle 2'!G$10:G$999,MATCH($A966,'Cycle 2'!$L$10:$L$999,0),1)),INDEX('Cycle 3'!G$10:G$999,MATCH($A966,'Cycle 3'!$L$10:$L$999,0),1)),INDEX('Cycle 4'!G$10:G$999,MATCH($A966,'Cycle 4'!$L$10:$L$999,0),1)),INDEX('Cycle 5'!G$10:G$999,MATCH($A966,'Cycle 5'!$L$10:$L$999,0),1)),INDEX('Cycle 6'!G$10:G$999,MATCH($A966,'Cycle 6'!$L$10:$L$999,0),1)),INDEX('Cycle 7'!G$10:G$999,MATCH($A966,'Cycle 7'!$L$10:$L$999,0),1)),INDEX('Cycle 8'!G$10:G$999,MATCH($A966,'Cycle 8'!$L$10:$L$999,0),1)),INDEX('Cycle 9'!G$10:G$999,MATCH($A966,'Cycle 9'!$L$10:$L$999,0),1)),INDEX('Cycle 10'!G$10:G$999,MATCH($A966,'Cycle 10'!$L$10:$L$999,0),1)),INDEX('Cycle 11'!G$10:G$999,MATCH($A966,'Cycle 11'!$L$10:$L$999,0),1)),""))</f>
        <v/>
      </c>
      <c r="I966">
        <f>IFERROR(IF(C966="",MAX(I$1:I965),IF(ROW(C$2)=ROW(C966),1,IF(ISERROR(VLOOKUP(C966,C$2:C965,1,FALSE)),MAX(I$1:I965)+1,MAX(I$1:I965)))),"")</f>
        <v>0</v>
      </c>
      <c r="J966" t="str">
        <f t="shared" si="101"/>
        <v/>
      </c>
      <c r="K966" t="str">
        <f t="shared" si="103"/>
        <v/>
      </c>
      <c r="L966" t="str">
        <f t="shared" si="103"/>
        <v/>
      </c>
      <c r="M966" t="str">
        <f t="shared" si="103"/>
        <v/>
      </c>
      <c r="N966" t="str">
        <f t="shared" si="103"/>
        <v/>
      </c>
      <c r="O966" t="str">
        <f t="shared" si="103"/>
        <v/>
      </c>
      <c r="P966" t="str">
        <f t="shared" si="103"/>
        <v/>
      </c>
      <c r="Q966" t="str">
        <f t="shared" si="103"/>
        <v/>
      </c>
      <c r="R966" t="str">
        <f t="shared" si="103"/>
        <v/>
      </c>
      <c r="S966" t="str">
        <f t="shared" si="103"/>
        <v/>
      </c>
      <c r="T966" t="str">
        <f t="shared" si="103"/>
        <v/>
      </c>
      <c r="U966" t="str">
        <f t="shared" si="103"/>
        <v/>
      </c>
      <c r="V966" t="str">
        <f t="shared" si="103"/>
        <v/>
      </c>
      <c r="W966" t="str">
        <f t="shared" si="102"/>
        <v/>
      </c>
      <c r="X966">
        <f>IF(OR(H966="No",H966=""),0,IF(COUNTIFS(H$2:H966,"Yes",C$2:C966,C966)&gt;1,0,COUNTIFS(H$2:H966,"Yes",C$2:C966,C966)))+IF(X965=$X$1,0,X965)</f>
        <v>0</v>
      </c>
    </row>
    <row r="967" spans="1:24" x14ac:dyDescent="0.3">
      <c r="A967">
        <f>ROWS($A$2:$A967)</f>
        <v>966</v>
      </c>
      <c r="B967" t="str">
        <f>IF(ISERROR(VLOOKUP(A967,Summer!L$11:L$500,1,FALSE)),IF(ISERROR(VLOOKUP(A967,'Cycle 1'!L$11:L$500,1,FALSE)),IF(ISERROR(VLOOKUP(A967,'Cycle 2'!L$11:L$500,1,FALSE)),IF(ISERROR(VLOOKUP(A967,'Cycle 3'!L$11:L$500,1,FALSE)),IF(ISERROR(VLOOKUP(A967,'Cycle 4'!L$11:L$500,1,FALSE)),IF(ISERROR(VLOOKUP(A967,'Cycle 5'!L$11:L$500,1,FALSE)),IF(ISERROR(VLOOKUP(A967,'Cycle 6'!L$11:L$500,1,FALSE)),IF(ISERROR(VLOOKUP(A967,'Cycle 7'!L$11:L$500,1,FALSE)),IF(ISERROR(VLOOKUP(A967,'Cycle 8'!L$11:L$500,1,FALSE)),IF(ISERROR(VLOOKUP(A967,'Cycle 9'!L$11:L$500,1,FALSE)),IF(ISERROR(VLOOKUP(A967,'Cycle 10'!L$11:L$500,1,FALSE)),IF(ISERROR(VLOOKUP(A967,'Cycle 11'!L$11:L$500,1,FALSE)),"","Cycle 11"),"Cycle 10"),"Cycle 9"),"Cycle 8"),"Cycle 7"),"Cycle 6"),"Cycle 5"),"Cycle 4"),"Cycle 3"),"Cycle 2"),"Cycle 1"),"Summer")</f>
        <v/>
      </c>
      <c r="C967" t="str">
        <f>IF(IFERROR(IFERROR(IFERROR(IFERROR(IFERROR(IFERROR(IFERROR(IFERROR(IFERROR(IFERROR(IFERROR(IFERROR(INDEX(Summer!B$10:B$999,MATCH($A967,Summer!$L$10:$L$999,0),1),INDEX('Cycle 1'!B$10:B$999,MATCH($A967,'Cycle 1'!$L$10:$L$999,0),1)),INDEX('Cycle 2'!B$10:B$999,MATCH($A967,'Cycle 2'!$L$10:$L$999,0),1)),INDEX('Cycle 3'!B$10:B$999,MATCH($A967,'Cycle 3'!$L$10:$L$999,0),1)),INDEX('Cycle 4'!B$10:B$999,MATCH($A967,'Cycle 4'!$L$10:$L$999,0),1)),INDEX('Cycle 5'!B$10:B$999,MATCH($A967,'Cycle 5'!$L$10:$L$999,0),1)),INDEX('Cycle 6'!B$10:B$999,MATCH($A967,'Cycle 6'!$L$10:$L$999,0),1)),INDEX('Cycle 7'!B$10:B$999,MATCH($A967,'Cycle 7'!$L$10:$L$999,0),1)),INDEX('Cycle 8'!B$10:B$999,MATCH($A967,'Cycle 8'!$L$10:$L$999,0),1)),INDEX('Cycle 9'!B$10:B$999,MATCH($A967,'Cycle 9'!$L$10:$L$999,0),1)),INDEX('Cycle 10'!B$10:B$999,MATCH($A967,'Cycle 10'!$L$10:$L$999,0),1)),INDEX('Cycle 11'!B$10:B$999,MATCH($A967,'Cycle 11'!$L$10:$L$999,0),1)),"")="","",IFERROR(IFERROR(IFERROR(IFERROR(IFERROR(IFERROR(IFERROR(IFERROR(IFERROR(IFERROR(IFERROR(IFERROR(INDEX(Summer!B$10:B$999,MATCH($A967,Summer!$L$10:$L$999,0),1),INDEX('Cycle 1'!B$10:B$999,MATCH($A967,'Cycle 1'!$L$10:$L$999,0),1)),INDEX('Cycle 2'!B$10:B$999,MATCH($A967,'Cycle 2'!$L$10:$L$999,0),1)),INDEX('Cycle 3'!B$10:B$999,MATCH($A967,'Cycle 3'!$L$10:$L$999,0),1)),INDEX('Cycle 4'!B$10:B$999,MATCH($A967,'Cycle 4'!$L$10:$L$999,0),1)),INDEX('Cycle 5'!B$10:B$999,MATCH($A967,'Cycle 5'!$L$10:$L$999,0),1)),INDEX('Cycle 6'!B$10:B$999,MATCH($A967,'Cycle 6'!$L$10:$L$999,0),1)),INDEX('Cycle 7'!B$10:B$999,MATCH($A967,'Cycle 7'!$L$10:$L$999,0),1)),INDEX('Cycle 8'!B$10:B$999,MATCH($A967,'Cycle 8'!$L$10:$L$999,0),1)),INDEX('Cycle 9'!B$10:B$999,MATCH($A967,'Cycle 9'!$L$10:$L$999,0),1)),INDEX('Cycle 10'!B$10:B$999,MATCH($A967,'Cycle 10'!$L$10:$L$999,0),1)),INDEX('Cycle 11'!B$10:B$999,MATCH($A967,'Cycle 11'!$L$10:$L$999,0),1)),""))</f>
        <v/>
      </c>
      <c r="D967" t="str">
        <f>IF(IFERROR(IFERROR(IFERROR(IFERROR(IFERROR(IFERROR(IFERROR(IFERROR(IFERROR(IFERROR(IFERROR(IFERROR(INDEX(Summer!C$10:C$999,MATCH($A967,Summer!$L$10:$L$999,0),1),INDEX('Cycle 1'!C$10:C$999,MATCH($A967,'Cycle 1'!$L$10:$L$999,0),1)),INDEX('Cycle 2'!C$10:C$999,MATCH($A967,'Cycle 2'!$L$10:$L$999,0),1)),INDEX('Cycle 3'!C$10:C$999,MATCH($A967,'Cycle 3'!$L$10:$L$999,0),1)),INDEX('Cycle 4'!C$10:C$999,MATCH($A967,'Cycle 4'!$L$10:$L$999,0),1)),INDEX('Cycle 5'!C$10:C$999,MATCH($A967,'Cycle 5'!$L$10:$L$999,0),1)),INDEX('Cycle 6'!C$10:C$999,MATCH($A967,'Cycle 6'!$L$10:$L$999,0),1)),INDEX('Cycle 7'!C$10:C$999,MATCH($A967,'Cycle 7'!$L$10:$L$999,0),1)),INDEX('Cycle 8'!C$10:C$999,MATCH($A967,'Cycle 8'!$L$10:$L$999,0),1)),INDEX('Cycle 9'!C$10:C$999,MATCH($A967,'Cycle 9'!$L$10:$L$999,0),1)),INDEX('Cycle 10'!C$10:C$999,MATCH($A967,'Cycle 10'!$L$10:$L$999,0),1)),INDEX('Cycle 11'!C$10:C$999,MATCH($A967,'Cycle 11'!$L$10:$L$999,0),1)),"")="","",IFERROR(IFERROR(IFERROR(IFERROR(IFERROR(IFERROR(IFERROR(IFERROR(IFERROR(IFERROR(IFERROR(IFERROR(INDEX(Summer!C$10:C$999,MATCH($A967,Summer!$L$10:$L$999,0),1),INDEX('Cycle 1'!C$10:C$999,MATCH($A967,'Cycle 1'!$L$10:$L$999,0),1)),INDEX('Cycle 2'!C$10:C$999,MATCH($A967,'Cycle 2'!$L$10:$L$999,0),1)),INDEX('Cycle 3'!C$10:C$999,MATCH($A967,'Cycle 3'!$L$10:$L$999,0),1)),INDEX('Cycle 4'!C$10:C$999,MATCH($A967,'Cycle 4'!$L$10:$L$999,0),1)),INDEX('Cycle 5'!C$10:C$999,MATCH($A967,'Cycle 5'!$L$10:$L$999,0),1)),INDEX('Cycle 6'!C$10:C$999,MATCH($A967,'Cycle 6'!$L$10:$L$999,0),1)),INDEX('Cycle 7'!C$10:C$999,MATCH($A967,'Cycle 7'!$L$10:$L$999,0),1)),INDEX('Cycle 8'!C$10:C$999,MATCH($A967,'Cycle 8'!$L$10:$L$999,0),1)),INDEX('Cycle 9'!C$10:C$999,MATCH($A967,'Cycle 9'!$L$10:$L$999,0),1)),INDEX('Cycle 10'!C$10:C$999,MATCH($A967,'Cycle 10'!$L$10:$L$999,0),1)),INDEX('Cycle 11'!C$10:C$999,MATCH($A967,'Cycle 11'!$L$10:$L$999,0),1)),""))</f>
        <v/>
      </c>
      <c r="E967" t="str">
        <f>IF(IFERROR(IFERROR(IFERROR(IFERROR(IFERROR(IFERROR(IFERROR(IFERROR(IFERROR(IFERROR(IFERROR(IFERROR(INDEX(Summer!D$10:D$999,MATCH($A967,Summer!$L$10:$L$999,0),1),INDEX('Cycle 1'!D$10:D$999,MATCH($A967,'Cycle 1'!$L$10:$L$999,0),1)),INDEX('Cycle 2'!D$10:D$999,MATCH($A967,'Cycle 2'!$L$10:$L$999,0),1)),INDEX('Cycle 3'!D$10:D$999,MATCH($A967,'Cycle 3'!$L$10:$L$999,0),1)),INDEX('Cycle 4'!D$10:D$999,MATCH($A967,'Cycle 4'!$L$10:$L$999,0),1)),INDEX('Cycle 5'!D$10:D$999,MATCH($A967,'Cycle 5'!$L$10:$L$999,0),1)),INDEX('Cycle 6'!D$10:D$999,MATCH($A967,'Cycle 6'!$L$10:$L$999,0),1)),INDEX('Cycle 7'!D$10:D$999,MATCH($A967,'Cycle 7'!$L$10:$L$999,0),1)),INDEX('Cycle 8'!D$10:D$999,MATCH($A967,'Cycle 8'!$L$10:$L$999,0),1)),INDEX('Cycle 9'!D$10:D$999,MATCH($A967,'Cycle 9'!$L$10:$L$999,0),1)),INDEX('Cycle 10'!D$10:D$999,MATCH($A967,'Cycle 10'!$L$10:$L$999,0),1)),INDEX('Cycle 11'!D$10:D$999,MATCH($A967,'Cycle 11'!$L$10:$L$999,0),1)),"")="","",IFERROR(IFERROR(IFERROR(IFERROR(IFERROR(IFERROR(IFERROR(IFERROR(IFERROR(IFERROR(IFERROR(IFERROR(INDEX(Summer!D$10:D$999,MATCH($A967,Summer!$L$10:$L$999,0),1),INDEX('Cycle 1'!D$10:D$999,MATCH($A967,'Cycle 1'!$L$10:$L$999,0),1)),INDEX('Cycle 2'!D$10:D$999,MATCH($A967,'Cycle 2'!$L$10:$L$999,0),1)),INDEX('Cycle 3'!D$10:D$999,MATCH($A967,'Cycle 3'!$L$10:$L$999,0),1)),INDEX('Cycle 4'!D$10:D$999,MATCH($A967,'Cycle 4'!$L$10:$L$999,0),1)),INDEX('Cycle 5'!D$10:D$999,MATCH($A967,'Cycle 5'!$L$10:$L$999,0),1)),INDEX('Cycle 6'!D$10:D$999,MATCH($A967,'Cycle 6'!$L$10:$L$999,0),1)),INDEX('Cycle 7'!D$10:D$999,MATCH($A967,'Cycle 7'!$L$10:$L$999,0),1)),INDEX('Cycle 8'!D$10:D$999,MATCH($A967,'Cycle 8'!$L$10:$L$999,0),1)),INDEX('Cycle 9'!D$10:D$999,MATCH($A967,'Cycle 9'!$L$10:$L$999,0),1)),INDEX('Cycle 10'!D$10:D$999,MATCH($A967,'Cycle 10'!$L$10:$L$999,0),1)),INDEX('Cycle 11'!D$10:D$999,MATCH($A967,'Cycle 11'!$L$10:$L$999,0),1)),""))</f>
        <v/>
      </c>
      <c r="F967" t="str">
        <f>IF(IFERROR(IFERROR(IFERROR(IFERROR(IFERROR(IFERROR(IFERROR(IFERROR(IFERROR(IFERROR(IFERROR(IFERROR(INDEX(Summer!E$10:E$999,MATCH($A967,Summer!$L$10:$L$999,0),1),INDEX('Cycle 1'!E$10:E$999,MATCH($A967,'Cycle 1'!$L$10:$L$999,0),1)),INDEX('Cycle 2'!E$10:E$999,MATCH($A967,'Cycle 2'!$L$10:$L$999,0),1)),INDEX('Cycle 3'!E$10:E$999,MATCH($A967,'Cycle 3'!$L$10:$L$999,0),1)),INDEX('Cycle 4'!E$10:E$999,MATCH($A967,'Cycle 4'!$L$10:$L$999,0),1)),INDEX('Cycle 5'!E$10:E$999,MATCH($A967,'Cycle 5'!$L$10:$L$999,0),1)),INDEX('Cycle 6'!E$10:E$999,MATCH($A967,'Cycle 6'!$L$10:$L$999,0),1)),INDEX('Cycle 7'!E$10:E$999,MATCH($A967,'Cycle 7'!$L$10:$L$999,0),1)),INDEX('Cycle 8'!E$10:E$999,MATCH($A967,'Cycle 8'!$L$10:$L$999,0),1)),INDEX('Cycle 9'!E$10:E$999,MATCH($A967,'Cycle 9'!$L$10:$L$999,0),1)),INDEX('Cycle 10'!E$10:E$999,MATCH($A967,'Cycle 10'!$L$10:$L$999,0),1)),INDEX('Cycle 11'!E$10:E$999,MATCH($A967,'Cycle 11'!$L$10:$L$999,0),1)),"")="","",IFERROR(IFERROR(IFERROR(IFERROR(IFERROR(IFERROR(IFERROR(IFERROR(IFERROR(IFERROR(IFERROR(IFERROR(INDEX(Summer!E$10:E$999,MATCH($A967,Summer!$L$10:$L$999,0),1),INDEX('Cycle 1'!E$10:E$999,MATCH($A967,'Cycle 1'!$L$10:$L$999,0),1)),INDEX('Cycle 2'!E$10:E$999,MATCH($A967,'Cycle 2'!$L$10:$L$999,0),1)),INDEX('Cycle 3'!E$10:E$999,MATCH($A967,'Cycle 3'!$L$10:$L$999,0),1)),INDEX('Cycle 4'!E$10:E$999,MATCH($A967,'Cycle 4'!$L$10:$L$999,0),1)),INDEX('Cycle 5'!E$10:E$999,MATCH($A967,'Cycle 5'!$L$10:$L$999,0),1)),INDEX('Cycle 6'!E$10:E$999,MATCH($A967,'Cycle 6'!$L$10:$L$999,0),1)),INDEX('Cycle 7'!E$10:E$999,MATCH($A967,'Cycle 7'!$L$10:$L$999,0),1)),INDEX('Cycle 8'!E$10:E$999,MATCH($A967,'Cycle 8'!$L$10:$L$999,0),1)),INDEX('Cycle 9'!E$10:E$999,MATCH($A967,'Cycle 9'!$L$10:$L$999,0),1)),INDEX('Cycle 10'!E$10:E$999,MATCH($A967,'Cycle 10'!$L$10:$L$999,0),1)),INDEX('Cycle 11'!E$10:E$999,MATCH($A967,'Cycle 11'!$L$10:$L$999,0),1)),""))</f>
        <v/>
      </c>
      <c r="G967" t="str">
        <f>IF(IFERROR(IFERROR(IFERROR(IFERROR(IFERROR(IFERROR(IFERROR(IFERROR(IFERROR(IFERROR(IFERROR(IFERROR(INDEX(Summer!F$10:F$999,MATCH($A967,Summer!$L$10:$L$999,0),1),INDEX('Cycle 1'!F$10:F$999,MATCH($A967,'Cycle 1'!$L$10:$L$999,0),1)),INDEX('Cycle 2'!F$10:F$999,MATCH($A967,'Cycle 2'!$L$10:$L$999,0),1)),INDEX('Cycle 3'!F$10:F$999,MATCH($A967,'Cycle 3'!$L$10:$L$999,0),1)),INDEX('Cycle 4'!F$10:F$999,MATCH($A967,'Cycle 4'!$L$10:$L$999,0),1)),INDEX('Cycle 5'!F$10:F$999,MATCH($A967,'Cycle 5'!$L$10:$L$999,0),1)),INDEX('Cycle 6'!F$10:F$999,MATCH($A967,'Cycle 6'!$L$10:$L$999,0),1)),INDEX('Cycle 7'!F$10:F$999,MATCH($A967,'Cycle 7'!$L$10:$L$999,0),1)),INDEX('Cycle 8'!F$10:F$999,MATCH($A967,'Cycle 8'!$L$10:$L$999,0),1)),INDEX('Cycle 9'!F$10:F$999,MATCH($A967,'Cycle 9'!$L$10:$L$999,0),1)),INDEX('Cycle 10'!F$10:F$999,MATCH($A967,'Cycle 10'!$L$10:$L$999,0),1)),INDEX('Cycle 11'!F$10:F$999,MATCH($A967,'Cycle 11'!$L$10:$L$999,0),1)),"")="","",IFERROR(IFERROR(IFERROR(IFERROR(IFERROR(IFERROR(IFERROR(IFERROR(IFERROR(IFERROR(IFERROR(IFERROR(INDEX(Summer!F$10:F$999,MATCH($A967,Summer!$L$10:$L$999,0),1),INDEX('Cycle 1'!F$10:F$999,MATCH($A967,'Cycle 1'!$L$10:$L$999,0),1)),INDEX('Cycle 2'!F$10:F$999,MATCH($A967,'Cycle 2'!$L$10:$L$999,0),1)),INDEX('Cycle 3'!F$10:F$999,MATCH($A967,'Cycle 3'!$L$10:$L$999,0),1)),INDEX('Cycle 4'!F$10:F$999,MATCH($A967,'Cycle 4'!$L$10:$L$999,0),1)),INDEX('Cycle 5'!F$10:F$999,MATCH($A967,'Cycle 5'!$L$10:$L$999,0),1)),INDEX('Cycle 6'!F$10:F$999,MATCH($A967,'Cycle 6'!$L$10:$L$999,0),1)),INDEX('Cycle 7'!F$10:F$999,MATCH($A967,'Cycle 7'!$L$10:$L$999,0),1)),INDEX('Cycle 8'!F$10:F$999,MATCH($A967,'Cycle 8'!$L$10:$L$999,0),1)),INDEX('Cycle 9'!F$10:F$999,MATCH($A967,'Cycle 9'!$L$10:$L$999,0),1)),INDEX('Cycle 10'!F$10:F$999,MATCH($A967,'Cycle 10'!$L$10:$L$999,0),1)),INDEX('Cycle 11'!F$10:F$999,MATCH($A967,'Cycle 11'!$L$10:$L$999,0),1)),""))</f>
        <v/>
      </c>
      <c r="H967" t="str">
        <f>IF(IFERROR(IFERROR(IFERROR(IFERROR(IFERROR(IFERROR(IFERROR(IFERROR(IFERROR(IFERROR(IFERROR(IFERROR(INDEX(Summer!G$10:G$999,MATCH($A967,Summer!$L$10:$L$999,0),1),INDEX('Cycle 1'!G$10:G$999,MATCH($A967,'Cycle 1'!$L$10:$L$999,0),1)),INDEX('Cycle 2'!G$10:G$999,MATCH($A967,'Cycle 2'!$L$10:$L$999,0),1)),INDEX('Cycle 3'!G$10:G$999,MATCH($A967,'Cycle 3'!$L$10:$L$999,0),1)),INDEX('Cycle 4'!G$10:G$999,MATCH($A967,'Cycle 4'!$L$10:$L$999,0),1)),INDEX('Cycle 5'!G$10:G$999,MATCH($A967,'Cycle 5'!$L$10:$L$999,0),1)),INDEX('Cycle 6'!G$10:G$999,MATCH($A967,'Cycle 6'!$L$10:$L$999,0),1)),INDEX('Cycle 7'!G$10:G$999,MATCH($A967,'Cycle 7'!$L$10:$L$999,0),1)),INDEX('Cycle 8'!G$10:G$999,MATCH($A967,'Cycle 8'!$L$10:$L$999,0),1)),INDEX('Cycle 9'!G$10:G$999,MATCH($A967,'Cycle 9'!$L$10:$L$999,0),1)),INDEX('Cycle 10'!G$10:G$999,MATCH($A967,'Cycle 10'!$L$10:$L$999,0),1)),INDEX('Cycle 11'!G$10:G$999,MATCH($A967,'Cycle 11'!$L$10:$L$999,0),1)),"")="","",IFERROR(IFERROR(IFERROR(IFERROR(IFERROR(IFERROR(IFERROR(IFERROR(IFERROR(IFERROR(IFERROR(IFERROR(INDEX(Summer!G$10:G$999,MATCH($A967,Summer!$L$10:$L$999,0),1),INDEX('Cycle 1'!G$10:G$999,MATCH($A967,'Cycle 1'!$L$10:$L$999,0),1)),INDEX('Cycle 2'!G$10:G$999,MATCH($A967,'Cycle 2'!$L$10:$L$999,0),1)),INDEX('Cycle 3'!G$10:G$999,MATCH($A967,'Cycle 3'!$L$10:$L$999,0),1)),INDEX('Cycle 4'!G$10:G$999,MATCH($A967,'Cycle 4'!$L$10:$L$999,0),1)),INDEX('Cycle 5'!G$10:G$999,MATCH($A967,'Cycle 5'!$L$10:$L$999,0),1)),INDEX('Cycle 6'!G$10:G$999,MATCH($A967,'Cycle 6'!$L$10:$L$999,0),1)),INDEX('Cycle 7'!G$10:G$999,MATCH($A967,'Cycle 7'!$L$10:$L$999,0),1)),INDEX('Cycle 8'!G$10:G$999,MATCH($A967,'Cycle 8'!$L$10:$L$999,0),1)),INDEX('Cycle 9'!G$10:G$999,MATCH($A967,'Cycle 9'!$L$10:$L$999,0),1)),INDEX('Cycle 10'!G$10:G$999,MATCH($A967,'Cycle 10'!$L$10:$L$999,0),1)),INDEX('Cycle 11'!G$10:G$999,MATCH($A967,'Cycle 11'!$L$10:$L$999,0),1)),""))</f>
        <v/>
      </c>
      <c r="I967">
        <f>IFERROR(IF(C967="",MAX(I$1:I966),IF(ROW(C$2)=ROW(C967),1,IF(ISERROR(VLOOKUP(C967,C$2:C966,1,FALSE)),MAX(I$1:I966)+1,MAX(I$1:I966)))),"")</f>
        <v>0</v>
      </c>
      <c r="J967" t="str">
        <f t="shared" si="101"/>
        <v/>
      </c>
      <c r="K967" t="str">
        <f t="shared" si="103"/>
        <v/>
      </c>
      <c r="L967" t="str">
        <f t="shared" si="103"/>
        <v/>
      </c>
      <c r="M967" t="str">
        <f t="shared" si="103"/>
        <v/>
      </c>
      <c r="N967" t="str">
        <f t="shared" si="103"/>
        <v/>
      </c>
      <c r="O967" t="str">
        <f t="shared" si="103"/>
        <v/>
      </c>
      <c r="P967" t="str">
        <f t="shared" si="103"/>
        <v/>
      </c>
      <c r="Q967" t="str">
        <f t="shared" si="103"/>
        <v/>
      </c>
      <c r="R967" t="str">
        <f t="shared" si="103"/>
        <v/>
      </c>
      <c r="S967" t="str">
        <f t="shared" si="103"/>
        <v/>
      </c>
      <c r="T967" t="str">
        <f t="shared" si="103"/>
        <v/>
      </c>
      <c r="U967" t="str">
        <f t="shared" si="103"/>
        <v/>
      </c>
      <c r="V967" t="str">
        <f t="shared" si="103"/>
        <v/>
      </c>
      <c r="W967" t="str">
        <f t="shared" si="102"/>
        <v/>
      </c>
      <c r="X967">
        <f>IF(OR(H967="No",H967=""),0,IF(COUNTIFS(H$2:H967,"Yes",C$2:C967,C967)&gt;1,0,COUNTIFS(H$2:H967,"Yes",C$2:C967,C967)))+IF(X966=$X$1,0,X966)</f>
        <v>0</v>
      </c>
    </row>
    <row r="968" spans="1:24" x14ac:dyDescent="0.3">
      <c r="A968">
        <f>ROWS($A$2:$A968)</f>
        <v>967</v>
      </c>
      <c r="B968" t="str">
        <f>IF(ISERROR(VLOOKUP(A968,Summer!L$11:L$500,1,FALSE)),IF(ISERROR(VLOOKUP(A968,'Cycle 1'!L$11:L$500,1,FALSE)),IF(ISERROR(VLOOKUP(A968,'Cycle 2'!L$11:L$500,1,FALSE)),IF(ISERROR(VLOOKUP(A968,'Cycle 3'!L$11:L$500,1,FALSE)),IF(ISERROR(VLOOKUP(A968,'Cycle 4'!L$11:L$500,1,FALSE)),IF(ISERROR(VLOOKUP(A968,'Cycle 5'!L$11:L$500,1,FALSE)),IF(ISERROR(VLOOKUP(A968,'Cycle 6'!L$11:L$500,1,FALSE)),IF(ISERROR(VLOOKUP(A968,'Cycle 7'!L$11:L$500,1,FALSE)),IF(ISERROR(VLOOKUP(A968,'Cycle 8'!L$11:L$500,1,FALSE)),IF(ISERROR(VLOOKUP(A968,'Cycle 9'!L$11:L$500,1,FALSE)),IF(ISERROR(VLOOKUP(A968,'Cycle 10'!L$11:L$500,1,FALSE)),IF(ISERROR(VLOOKUP(A968,'Cycle 11'!L$11:L$500,1,FALSE)),"","Cycle 11"),"Cycle 10"),"Cycle 9"),"Cycle 8"),"Cycle 7"),"Cycle 6"),"Cycle 5"),"Cycle 4"),"Cycle 3"),"Cycle 2"),"Cycle 1"),"Summer")</f>
        <v/>
      </c>
      <c r="C968" t="str">
        <f>IF(IFERROR(IFERROR(IFERROR(IFERROR(IFERROR(IFERROR(IFERROR(IFERROR(IFERROR(IFERROR(IFERROR(IFERROR(INDEX(Summer!B$10:B$999,MATCH($A968,Summer!$L$10:$L$999,0),1),INDEX('Cycle 1'!B$10:B$999,MATCH($A968,'Cycle 1'!$L$10:$L$999,0),1)),INDEX('Cycle 2'!B$10:B$999,MATCH($A968,'Cycle 2'!$L$10:$L$999,0),1)),INDEX('Cycle 3'!B$10:B$999,MATCH($A968,'Cycle 3'!$L$10:$L$999,0),1)),INDEX('Cycle 4'!B$10:B$999,MATCH($A968,'Cycle 4'!$L$10:$L$999,0),1)),INDEX('Cycle 5'!B$10:B$999,MATCH($A968,'Cycle 5'!$L$10:$L$999,0),1)),INDEX('Cycle 6'!B$10:B$999,MATCH($A968,'Cycle 6'!$L$10:$L$999,0),1)),INDEX('Cycle 7'!B$10:B$999,MATCH($A968,'Cycle 7'!$L$10:$L$999,0),1)),INDEX('Cycle 8'!B$10:B$999,MATCH($A968,'Cycle 8'!$L$10:$L$999,0),1)),INDEX('Cycle 9'!B$10:B$999,MATCH($A968,'Cycle 9'!$L$10:$L$999,0),1)),INDEX('Cycle 10'!B$10:B$999,MATCH($A968,'Cycle 10'!$L$10:$L$999,0),1)),INDEX('Cycle 11'!B$10:B$999,MATCH($A968,'Cycle 11'!$L$10:$L$999,0),1)),"")="","",IFERROR(IFERROR(IFERROR(IFERROR(IFERROR(IFERROR(IFERROR(IFERROR(IFERROR(IFERROR(IFERROR(IFERROR(INDEX(Summer!B$10:B$999,MATCH($A968,Summer!$L$10:$L$999,0),1),INDEX('Cycle 1'!B$10:B$999,MATCH($A968,'Cycle 1'!$L$10:$L$999,0),1)),INDEX('Cycle 2'!B$10:B$999,MATCH($A968,'Cycle 2'!$L$10:$L$999,0),1)),INDEX('Cycle 3'!B$10:B$999,MATCH($A968,'Cycle 3'!$L$10:$L$999,0),1)),INDEX('Cycle 4'!B$10:B$999,MATCH($A968,'Cycle 4'!$L$10:$L$999,0),1)),INDEX('Cycle 5'!B$10:B$999,MATCH($A968,'Cycle 5'!$L$10:$L$999,0),1)),INDEX('Cycle 6'!B$10:B$999,MATCH($A968,'Cycle 6'!$L$10:$L$999,0),1)),INDEX('Cycle 7'!B$10:B$999,MATCH($A968,'Cycle 7'!$L$10:$L$999,0),1)),INDEX('Cycle 8'!B$10:B$999,MATCH($A968,'Cycle 8'!$L$10:$L$999,0),1)),INDEX('Cycle 9'!B$10:B$999,MATCH($A968,'Cycle 9'!$L$10:$L$999,0),1)),INDEX('Cycle 10'!B$10:B$999,MATCH($A968,'Cycle 10'!$L$10:$L$999,0),1)),INDEX('Cycle 11'!B$10:B$999,MATCH($A968,'Cycle 11'!$L$10:$L$999,0),1)),""))</f>
        <v/>
      </c>
      <c r="D968" t="str">
        <f>IF(IFERROR(IFERROR(IFERROR(IFERROR(IFERROR(IFERROR(IFERROR(IFERROR(IFERROR(IFERROR(IFERROR(IFERROR(INDEX(Summer!C$10:C$999,MATCH($A968,Summer!$L$10:$L$999,0),1),INDEX('Cycle 1'!C$10:C$999,MATCH($A968,'Cycle 1'!$L$10:$L$999,0),1)),INDEX('Cycle 2'!C$10:C$999,MATCH($A968,'Cycle 2'!$L$10:$L$999,0),1)),INDEX('Cycle 3'!C$10:C$999,MATCH($A968,'Cycle 3'!$L$10:$L$999,0),1)),INDEX('Cycle 4'!C$10:C$999,MATCH($A968,'Cycle 4'!$L$10:$L$999,0),1)),INDEX('Cycle 5'!C$10:C$999,MATCH($A968,'Cycle 5'!$L$10:$L$999,0),1)),INDEX('Cycle 6'!C$10:C$999,MATCH($A968,'Cycle 6'!$L$10:$L$999,0),1)),INDEX('Cycle 7'!C$10:C$999,MATCH($A968,'Cycle 7'!$L$10:$L$999,0),1)),INDEX('Cycle 8'!C$10:C$999,MATCH($A968,'Cycle 8'!$L$10:$L$999,0),1)),INDEX('Cycle 9'!C$10:C$999,MATCH($A968,'Cycle 9'!$L$10:$L$999,0),1)),INDEX('Cycle 10'!C$10:C$999,MATCH($A968,'Cycle 10'!$L$10:$L$999,0),1)),INDEX('Cycle 11'!C$10:C$999,MATCH($A968,'Cycle 11'!$L$10:$L$999,0),1)),"")="","",IFERROR(IFERROR(IFERROR(IFERROR(IFERROR(IFERROR(IFERROR(IFERROR(IFERROR(IFERROR(IFERROR(IFERROR(INDEX(Summer!C$10:C$999,MATCH($A968,Summer!$L$10:$L$999,0),1),INDEX('Cycle 1'!C$10:C$999,MATCH($A968,'Cycle 1'!$L$10:$L$999,0),1)),INDEX('Cycle 2'!C$10:C$999,MATCH($A968,'Cycle 2'!$L$10:$L$999,0),1)),INDEX('Cycle 3'!C$10:C$999,MATCH($A968,'Cycle 3'!$L$10:$L$999,0),1)),INDEX('Cycle 4'!C$10:C$999,MATCH($A968,'Cycle 4'!$L$10:$L$999,0),1)),INDEX('Cycle 5'!C$10:C$999,MATCH($A968,'Cycle 5'!$L$10:$L$999,0),1)),INDEX('Cycle 6'!C$10:C$999,MATCH($A968,'Cycle 6'!$L$10:$L$999,0),1)),INDEX('Cycle 7'!C$10:C$999,MATCH($A968,'Cycle 7'!$L$10:$L$999,0),1)),INDEX('Cycle 8'!C$10:C$999,MATCH($A968,'Cycle 8'!$L$10:$L$999,0),1)),INDEX('Cycle 9'!C$10:C$999,MATCH($A968,'Cycle 9'!$L$10:$L$999,0),1)),INDEX('Cycle 10'!C$10:C$999,MATCH($A968,'Cycle 10'!$L$10:$L$999,0),1)),INDEX('Cycle 11'!C$10:C$999,MATCH($A968,'Cycle 11'!$L$10:$L$999,0),1)),""))</f>
        <v/>
      </c>
      <c r="E968" t="str">
        <f>IF(IFERROR(IFERROR(IFERROR(IFERROR(IFERROR(IFERROR(IFERROR(IFERROR(IFERROR(IFERROR(IFERROR(IFERROR(INDEX(Summer!D$10:D$999,MATCH($A968,Summer!$L$10:$L$999,0),1),INDEX('Cycle 1'!D$10:D$999,MATCH($A968,'Cycle 1'!$L$10:$L$999,0),1)),INDEX('Cycle 2'!D$10:D$999,MATCH($A968,'Cycle 2'!$L$10:$L$999,0),1)),INDEX('Cycle 3'!D$10:D$999,MATCH($A968,'Cycle 3'!$L$10:$L$999,0),1)),INDEX('Cycle 4'!D$10:D$999,MATCH($A968,'Cycle 4'!$L$10:$L$999,0),1)),INDEX('Cycle 5'!D$10:D$999,MATCH($A968,'Cycle 5'!$L$10:$L$999,0),1)),INDEX('Cycle 6'!D$10:D$999,MATCH($A968,'Cycle 6'!$L$10:$L$999,0),1)),INDEX('Cycle 7'!D$10:D$999,MATCH($A968,'Cycle 7'!$L$10:$L$999,0),1)),INDEX('Cycle 8'!D$10:D$999,MATCH($A968,'Cycle 8'!$L$10:$L$999,0),1)),INDEX('Cycle 9'!D$10:D$999,MATCH($A968,'Cycle 9'!$L$10:$L$999,0),1)),INDEX('Cycle 10'!D$10:D$999,MATCH($A968,'Cycle 10'!$L$10:$L$999,0),1)),INDEX('Cycle 11'!D$10:D$999,MATCH($A968,'Cycle 11'!$L$10:$L$999,0),1)),"")="","",IFERROR(IFERROR(IFERROR(IFERROR(IFERROR(IFERROR(IFERROR(IFERROR(IFERROR(IFERROR(IFERROR(IFERROR(INDEX(Summer!D$10:D$999,MATCH($A968,Summer!$L$10:$L$999,0),1),INDEX('Cycle 1'!D$10:D$999,MATCH($A968,'Cycle 1'!$L$10:$L$999,0),1)),INDEX('Cycle 2'!D$10:D$999,MATCH($A968,'Cycle 2'!$L$10:$L$999,0),1)),INDEX('Cycle 3'!D$10:D$999,MATCH($A968,'Cycle 3'!$L$10:$L$999,0),1)),INDEX('Cycle 4'!D$10:D$999,MATCH($A968,'Cycle 4'!$L$10:$L$999,0),1)),INDEX('Cycle 5'!D$10:D$999,MATCH($A968,'Cycle 5'!$L$10:$L$999,0),1)),INDEX('Cycle 6'!D$10:D$999,MATCH($A968,'Cycle 6'!$L$10:$L$999,0),1)),INDEX('Cycle 7'!D$10:D$999,MATCH($A968,'Cycle 7'!$L$10:$L$999,0),1)),INDEX('Cycle 8'!D$10:D$999,MATCH($A968,'Cycle 8'!$L$10:$L$999,0),1)),INDEX('Cycle 9'!D$10:D$999,MATCH($A968,'Cycle 9'!$L$10:$L$999,0),1)),INDEX('Cycle 10'!D$10:D$999,MATCH($A968,'Cycle 10'!$L$10:$L$999,0),1)),INDEX('Cycle 11'!D$10:D$999,MATCH($A968,'Cycle 11'!$L$10:$L$999,0),1)),""))</f>
        <v/>
      </c>
      <c r="F968" t="str">
        <f>IF(IFERROR(IFERROR(IFERROR(IFERROR(IFERROR(IFERROR(IFERROR(IFERROR(IFERROR(IFERROR(IFERROR(IFERROR(INDEX(Summer!E$10:E$999,MATCH($A968,Summer!$L$10:$L$999,0),1),INDEX('Cycle 1'!E$10:E$999,MATCH($A968,'Cycle 1'!$L$10:$L$999,0),1)),INDEX('Cycle 2'!E$10:E$999,MATCH($A968,'Cycle 2'!$L$10:$L$999,0),1)),INDEX('Cycle 3'!E$10:E$999,MATCH($A968,'Cycle 3'!$L$10:$L$999,0),1)),INDEX('Cycle 4'!E$10:E$999,MATCH($A968,'Cycle 4'!$L$10:$L$999,0),1)),INDEX('Cycle 5'!E$10:E$999,MATCH($A968,'Cycle 5'!$L$10:$L$999,0),1)),INDEX('Cycle 6'!E$10:E$999,MATCH($A968,'Cycle 6'!$L$10:$L$999,0),1)),INDEX('Cycle 7'!E$10:E$999,MATCH($A968,'Cycle 7'!$L$10:$L$999,0),1)),INDEX('Cycle 8'!E$10:E$999,MATCH($A968,'Cycle 8'!$L$10:$L$999,0),1)),INDEX('Cycle 9'!E$10:E$999,MATCH($A968,'Cycle 9'!$L$10:$L$999,0),1)),INDEX('Cycle 10'!E$10:E$999,MATCH($A968,'Cycle 10'!$L$10:$L$999,0),1)),INDEX('Cycle 11'!E$10:E$999,MATCH($A968,'Cycle 11'!$L$10:$L$999,0),1)),"")="","",IFERROR(IFERROR(IFERROR(IFERROR(IFERROR(IFERROR(IFERROR(IFERROR(IFERROR(IFERROR(IFERROR(IFERROR(INDEX(Summer!E$10:E$999,MATCH($A968,Summer!$L$10:$L$999,0),1),INDEX('Cycle 1'!E$10:E$999,MATCH($A968,'Cycle 1'!$L$10:$L$999,0),1)),INDEX('Cycle 2'!E$10:E$999,MATCH($A968,'Cycle 2'!$L$10:$L$999,0),1)),INDEX('Cycle 3'!E$10:E$999,MATCH($A968,'Cycle 3'!$L$10:$L$999,0),1)),INDEX('Cycle 4'!E$10:E$999,MATCH($A968,'Cycle 4'!$L$10:$L$999,0),1)),INDEX('Cycle 5'!E$10:E$999,MATCH($A968,'Cycle 5'!$L$10:$L$999,0),1)),INDEX('Cycle 6'!E$10:E$999,MATCH($A968,'Cycle 6'!$L$10:$L$999,0),1)),INDEX('Cycle 7'!E$10:E$999,MATCH($A968,'Cycle 7'!$L$10:$L$999,0),1)),INDEX('Cycle 8'!E$10:E$999,MATCH($A968,'Cycle 8'!$L$10:$L$999,0),1)),INDEX('Cycle 9'!E$10:E$999,MATCH($A968,'Cycle 9'!$L$10:$L$999,0),1)),INDEX('Cycle 10'!E$10:E$999,MATCH($A968,'Cycle 10'!$L$10:$L$999,0),1)),INDEX('Cycle 11'!E$10:E$999,MATCH($A968,'Cycle 11'!$L$10:$L$999,0),1)),""))</f>
        <v/>
      </c>
      <c r="G968" t="str">
        <f>IF(IFERROR(IFERROR(IFERROR(IFERROR(IFERROR(IFERROR(IFERROR(IFERROR(IFERROR(IFERROR(IFERROR(IFERROR(INDEX(Summer!F$10:F$999,MATCH($A968,Summer!$L$10:$L$999,0),1),INDEX('Cycle 1'!F$10:F$999,MATCH($A968,'Cycle 1'!$L$10:$L$999,0),1)),INDEX('Cycle 2'!F$10:F$999,MATCH($A968,'Cycle 2'!$L$10:$L$999,0),1)),INDEX('Cycle 3'!F$10:F$999,MATCH($A968,'Cycle 3'!$L$10:$L$999,0),1)),INDEX('Cycle 4'!F$10:F$999,MATCH($A968,'Cycle 4'!$L$10:$L$999,0),1)),INDEX('Cycle 5'!F$10:F$999,MATCH($A968,'Cycle 5'!$L$10:$L$999,0),1)),INDEX('Cycle 6'!F$10:F$999,MATCH($A968,'Cycle 6'!$L$10:$L$999,0),1)),INDEX('Cycle 7'!F$10:F$999,MATCH($A968,'Cycle 7'!$L$10:$L$999,0),1)),INDEX('Cycle 8'!F$10:F$999,MATCH($A968,'Cycle 8'!$L$10:$L$999,0),1)),INDEX('Cycle 9'!F$10:F$999,MATCH($A968,'Cycle 9'!$L$10:$L$999,0),1)),INDEX('Cycle 10'!F$10:F$999,MATCH($A968,'Cycle 10'!$L$10:$L$999,0),1)),INDEX('Cycle 11'!F$10:F$999,MATCH($A968,'Cycle 11'!$L$10:$L$999,0),1)),"")="","",IFERROR(IFERROR(IFERROR(IFERROR(IFERROR(IFERROR(IFERROR(IFERROR(IFERROR(IFERROR(IFERROR(IFERROR(INDEX(Summer!F$10:F$999,MATCH($A968,Summer!$L$10:$L$999,0),1),INDEX('Cycle 1'!F$10:F$999,MATCH($A968,'Cycle 1'!$L$10:$L$999,0),1)),INDEX('Cycle 2'!F$10:F$999,MATCH($A968,'Cycle 2'!$L$10:$L$999,0),1)),INDEX('Cycle 3'!F$10:F$999,MATCH($A968,'Cycle 3'!$L$10:$L$999,0),1)),INDEX('Cycle 4'!F$10:F$999,MATCH($A968,'Cycle 4'!$L$10:$L$999,0),1)),INDEX('Cycle 5'!F$10:F$999,MATCH($A968,'Cycle 5'!$L$10:$L$999,0),1)),INDEX('Cycle 6'!F$10:F$999,MATCH($A968,'Cycle 6'!$L$10:$L$999,0),1)),INDEX('Cycle 7'!F$10:F$999,MATCH($A968,'Cycle 7'!$L$10:$L$999,0),1)),INDEX('Cycle 8'!F$10:F$999,MATCH($A968,'Cycle 8'!$L$10:$L$999,0),1)),INDEX('Cycle 9'!F$10:F$999,MATCH($A968,'Cycle 9'!$L$10:$L$999,0),1)),INDEX('Cycle 10'!F$10:F$999,MATCH($A968,'Cycle 10'!$L$10:$L$999,0),1)),INDEX('Cycle 11'!F$10:F$999,MATCH($A968,'Cycle 11'!$L$10:$L$999,0),1)),""))</f>
        <v/>
      </c>
      <c r="H968" t="str">
        <f>IF(IFERROR(IFERROR(IFERROR(IFERROR(IFERROR(IFERROR(IFERROR(IFERROR(IFERROR(IFERROR(IFERROR(IFERROR(INDEX(Summer!G$10:G$999,MATCH($A968,Summer!$L$10:$L$999,0),1),INDEX('Cycle 1'!G$10:G$999,MATCH($A968,'Cycle 1'!$L$10:$L$999,0),1)),INDEX('Cycle 2'!G$10:G$999,MATCH($A968,'Cycle 2'!$L$10:$L$999,0),1)),INDEX('Cycle 3'!G$10:G$999,MATCH($A968,'Cycle 3'!$L$10:$L$999,0),1)),INDEX('Cycle 4'!G$10:G$999,MATCH($A968,'Cycle 4'!$L$10:$L$999,0),1)),INDEX('Cycle 5'!G$10:G$999,MATCH($A968,'Cycle 5'!$L$10:$L$999,0),1)),INDEX('Cycle 6'!G$10:G$999,MATCH($A968,'Cycle 6'!$L$10:$L$999,0),1)),INDEX('Cycle 7'!G$10:G$999,MATCH($A968,'Cycle 7'!$L$10:$L$999,0),1)),INDEX('Cycle 8'!G$10:G$999,MATCH($A968,'Cycle 8'!$L$10:$L$999,0),1)),INDEX('Cycle 9'!G$10:G$999,MATCH($A968,'Cycle 9'!$L$10:$L$999,0),1)),INDEX('Cycle 10'!G$10:G$999,MATCH($A968,'Cycle 10'!$L$10:$L$999,0),1)),INDEX('Cycle 11'!G$10:G$999,MATCH($A968,'Cycle 11'!$L$10:$L$999,0),1)),"")="","",IFERROR(IFERROR(IFERROR(IFERROR(IFERROR(IFERROR(IFERROR(IFERROR(IFERROR(IFERROR(IFERROR(IFERROR(INDEX(Summer!G$10:G$999,MATCH($A968,Summer!$L$10:$L$999,0),1),INDEX('Cycle 1'!G$10:G$999,MATCH($A968,'Cycle 1'!$L$10:$L$999,0),1)),INDEX('Cycle 2'!G$10:G$999,MATCH($A968,'Cycle 2'!$L$10:$L$999,0),1)),INDEX('Cycle 3'!G$10:G$999,MATCH($A968,'Cycle 3'!$L$10:$L$999,0),1)),INDEX('Cycle 4'!G$10:G$999,MATCH($A968,'Cycle 4'!$L$10:$L$999,0),1)),INDEX('Cycle 5'!G$10:G$999,MATCH($A968,'Cycle 5'!$L$10:$L$999,0),1)),INDEX('Cycle 6'!G$10:G$999,MATCH($A968,'Cycle 6'!$L$10:$L$999,0),1)),INDEX('Cycle 7'!G$10:G$999,MATCH($A968,'Cycle 7'!$L$10:$L$999,0),1)),INDEX('Cycle 8'!G$10:G$999,MATCH($A968,'Cycle 8'!$L$10:$L$999,0),1)),INDEX('Cycle 9'!G$10:G$999,MATCH($A968,'Cycle 9'!$L$10:$L$999,0),1)),INDEX('Cycle 10'!G$10:G$999,MATCH($A968,'Cycle 10'!$L$10:$L$999,0),1)),INDEX('Cycle 11'!G$10:G$999,MATCH($A968,'Cycle 11'!$L$10:$L$999,0),1)),""))</f>
        <v/>
      </c>
      <c r="I968">
        <f>IFERROR(IF(C968="",MAX(I$1:I967),IF(ROW(C$2)=ROW(C968),1,IF(ISERROR(VLOOKUP(C968,C$2:C967,1,FALSE)),MAX(I$1:I967)+1,MAX(I$1:I967)))),"")</f>
        <v>0</v>
      </c>
      <c r="J968" t="str">
        <f t="shared" si="101"/>
        <v/>
      </c>
      <c r="K968" t="str">
        <f t="shared" si="103"/>
        <v/>
      </c>
      <c r="L968" t="str">
        <f t="shared" si="103"/>
        <v/>
      </c>
      <c r="M968" t="str">
        <f t="shared" si="103"/>
        <v/>
      </c>
      <c r="N968" t="str">
        <f t="shared" si="103"/>
        <v/>
      </c>
      <c r="O968" t="str">
        <f t="shared" si="103"/>
        <v/>
      </c>
      <c r="P968" t="str">
        <f t="shared" si="103"/>
        <v/>
      </c>
      <c r="Q968" t="str">
        <f t="shared" si="103"/>
        <v/>
      </c>
      <c r="R968" t="str">
        <f t="shared" si="103"/>
        <v/>
      </c>
      <c r="S968" t="str">
        <f t="shared" si="103"/>
        <v/>
      </c>
      <c r="T968" t="str">
        <f t="shared" si="103"/>
        <v/>
      </c>
      <c r="U968" t="str">
        <f t="shared" si="103"/>
        <v/>
      </c>
      <c r="V968" t="str">
        <f t="shared" si="103"/>
        <v/>
      </c>
      <c r="W968" t="str">
        <f t="shared" si="102"/>
        <v/>
      </c>
      <c r="X968">
        <f>IF(OR(H968="No",H968=""),0,IF(COUNTIFS(H$2:H968,"Yes",C$2:C968,C968)&gt;1,0,COUNTIFS(H$2:H968,"Yes",C$2:C968,C968)))+IF(X967=$X$1,0,X967)</f>
        <v>0</v>
      </c>
    </row>
    <row r="969" spans="1:24" x14ac:dyDescent="0.3">
      <c r="A969">
        <f>ROWS($A$2:$A969)</f>
        <v>968</v>
      </c>
      <c r="B969" t="str">
        <f>IF(ISERROR(VLOOKUP(A969,Summer!L$11:L$500,1,FALSE)),IF(ISERROR(VLOOKUP(A969,'Cycle 1'!L$11:L$500,1,FALSE)),IF(ISERROR(VLOOKUP(A969,'Cycle 2'!L$11:L$500,1,FALSE)),IF(ISERROR(VLOOKUP(A969,'Cycle 3'!L$11:L$500,1,FALSE)),IF(ISERROR(VLOOKUP(A969,'Cycle 4'!L$11:L$500,1,FALSE)),IF(ISERROR(VLOOKUP(A969,'Cycle 5'!L$11:L$500,1,FALSE)),IF(ISERROR(VLOOKUP(A969,'Cycle 6'!L$11:L$500,1,FALSE)),IF(ISERROR(VLOOKUP(A969,'Cycle 7'!L$11:L$500,1,FALSE)),IF(ISERROR(VLOOKUP(A969,'Cycle 8'!L$11:L$500,1,FALSE)),IF(ISERROR(VLOOKUP(A969,'Cycle 9'!L$11:L$500,1,FALSE)),IF(ISERROR(VLOOKUP(A969,'Cycle 10'!L$11:L$500,1,FALSE)),IF(ISERROR(VLOOKUP(A969,'Cycle 11'!L$11:L$500,1,FALSE)),"","Cycle 11"),"Cycle 10"),"Cycle 9"),"Cycle 8"),"Cycle 7"),"Cycle 6"),"Cycle 5"),"Cycle 4"),"Cycle 3"),"Cycle 2"),"Cycle 1"),"Summer")</f>
        <v/>
      </c>
      <c r="C969" t="str">
        <f>IF(IFERROR(IFERROR(IFERROR(IFERROR(IFERROR(IFERROR(IFERROR(IFERROR(IFERROR(IFERROR(IFERROR(IFERROR(INDEX(Summer!B$10:B$999,MATCH($A969,Summer!$L$10:$L$999,0),1),INDEX('Cycle 1'!B$10:B$999,MATCH($A969,'Cycle 1'!$L$10:$L$999,0),1)),INDEX('Cycle 2'!B$10:B$999,MATCH($A969,'Cycle 2'!$L$10:$L$999,0),1)),INDEX('Cycle 3'!B$10:B$999,MATCH($A969,'Cycle 3'!$L$10:$L$999,0),1)),INDEX('Cycle 4'!B$10:B$999,MATCH($A969,'Cycle 4'!$L$10:$L$999,0),1)),INDEX('Cycle 5'!B$10:B$999,MATCH($A969,'Cycle 5'!$L$10:$L$999,0),1)),INDEX('Cycle 6'!B$10:B$999,MATCH($A969,'Cycle 6'!$L$10:$L$999,0),1)),INDEX('Cycle 7'!B$10:B$999,MATCH($A969,'Cycle 7'!$L$10:$L$999,0),1)),INDEX('Cycle 8'!B$10:B$999,MATCH($A969,'Cycle 8'!$L$10:$L$999,0),1)),INDEX('Cycle 9'!B$10:B$999,MATCH($A969,'Cycle 9'!$L$10:$L$999,0),1)),INDEX('Cycle 10'!B$10:B$999,MATCH($A969,'Cycle 10'!$L$10:$L$999,0),1)),INDEX('Cycle 11'!B$10:B$999,MATCH($A969,'Cycle 11'!$L$10:$L$999,0),1)),"")="","",IFERROR(IFERROR(IFERROR(IFERROR(IFERROR(IFERROR(IFERROR(IFERROR(IFERROR(IFERROR(IFERROR(IFERROR(INDEX(Summer!B$10:B$999,MATCH($A969,Summer!$L$10:$L$999,0),1),INDEX('Cycle 1'!B$10:B$999,MATCH($A969,'Cycle 1'!$L$10:$L$999,0),1)),INDEX('Cycle 2'!B$10:B$999,MATCH($A969,'Cycle 2'!$L$10:$L$999,0),1)),INDEX('Cycle 3'!B$10:B$999,MATCH($A969,'Cycle 3'!$L$10:$L$999,0),1)),INDEX('Cycle 4'!B$10:B$999,MATCH($A969,'Cycle 4'!$L$10:$L$999,0),1)),INDEX('Cycle 5'!B$10:B$999,MATCH($A969,'Cycle 5'!$L$10:$L$999,0),1)),INDEX('Cycle 6'!B$10:B$999,MATCH($A969,'Cycle 6'!$L$10:$L$999,0),1)),INDEX('Cycle 7'!B$10:B$999,MATCH($A969,'Cycle 7'!$L$10:$L$999,0),1)),INDEX('Cycle 8'!B$10:B$999,MATCH($A969,'Cycle 8'!$L$10:$L$999,0),1)),INDEX('Cycle 9'!B$10:B$999,MATCH($A969,'Cycle 9'!$L$10:$L$999,0),1)),INDEX('Cycle 10'!B$10:B$999,MATCH($A969,'Cycle 10'!$L$10:$L$999,0),1)),INDEX('Cycle 11'!B$10:B$999,MATCH($A969,'Cycle 11'!$L$10:$L$999,0),1)),""))</f>
        <v/>
      </c>
      <c r="D969" t="str">
        <f>IF(IFERROR(IFERROR(IFERROR(IFERROR(IFERROR(IFERROR(IFERROR(IFERROR(IFERROR(IFERROR(IFERROR(IFERROR(INDEX(Summer!C$10:C$999,MATCH($A969,Summer!$L$10:$L$999,0),1),INDEX('Cycle 1'!C$10:C$999,MATCH($A969,'Cycle 1'!$L$10:$L$999,0),1)),INDEX('Cycle 2'!C$10:C$999,MATCH($A969,'Cycle 2'!$L$10:$L$999,0),1)),INDEX('Cycle 3'!C$10:C$999,MATCH($A969,'Cycle 3'!$L$10:$L$999,0),1)),INDEX('Cycle 4'!C$10:C$999,MATCH($A969,'Cycle 4'!$L$10:$L$999,0),1)),INDEX('Cycle 5'!C$10:C$999,MATCH($A969,'Cycle 5'!$L$10:$L$999,0),1)),INDEX('Cycle 6'!C$10:C$999,MATCH($A969,'Cycle 6'!$L$10:$L$999,0),1)),INDEX('Cycle 7'!C$10:C$999,MATCH($A969,'Cycle 7'!$L$10:$L$999,0),1)),INDEX('Cycle 8'!C$10:C$999,MATCH($A969,'Cycle 8'!$L$10:$L$999,0),1)),INDEX('Cycle 9'!C$10:C$999,MATCH($A969,'Cycle 9'!$L$10:$L$999,0),1)),INDEX('Cycle 10'!C$10:C$999,MATCH($A969,'Cycle 10'!$L$10:$L$999,0),1)),INDEX('Cycle 11'!C$10:C$999,MATCH($A969,'Cycle 11'!$L$10:$L$999,0),1)),"")="","",IFERROR(IFERROR(IFERROR(IFERROR(IFERROR(IFERROR(IFERROR(IFERROR(IFERROR(IFERROR(IFERROR(IFERROR(INDEX(Summer!C$10:C$999,MATCH($A969,Summer!$L$10:$L$999,0),1),INDEX('Cycle 1'!C$10:C$999,MATCH($A969,'Cycle 1'!$L$10:$L$999,0),1)),INDEX('Cycle 2'!C$10:C$999,MATCH($A969,'Cycle 2'!$L$10:$L$999,0),1)),INDEX('Cycle 3'!C$10:C$999,MATCH($A969,'Cycle 3'!$L$10:$L$999,0),1)),INDEX('Cycle 4'!C$10:C$999,MATCH($A969,'Cycle 4'!$L$10:$L$999,0),1)),INDEX('Cycle 5'!C$10:C$999,MATCH($A969,'Cycle 5'!$L$10:$L$999,0),1)),INDEX('Cycle 6'!C$10:C$999,MATCH($A969,'Cycle 6'!$L$10:$L$999,0),1)),INDEX('Cycle 7'!C$10:C$999,MATCH($A969,'Cycle 7'!$L$10:$L$999,0),1)),INDEX('Cycle 8'!C$10:C$999,MATCH($A969,'Cycle 8'!$L$10:$L$999,0),1)),INDEX('Cycle 9'!C$10:C$999,MATCH($A969,'Cycle 9'!$L$10:$L$999,0),1)),INDEX('Cycle 10'!C$10:C$999,MATCH($A969,'Cycle 10'!$L$10:$L$999,0),1)),INDEX('Cycle 11'!C$10:C$999,MATCH($A969,'Cycle 11'!$L$10:$L$999,0),1)),""))</f>
        <v/>
      </c>
      <c r="E969" t="str">
        <f>IF(IFERROR(IFERROR(IFERROR(IFERROR(IFERROR(IFERROR(IFERROR(IFERROR(IFERROR(IFERROR(IFERROR(IFERROR(INDEX(Summer!D$10:D$999,MATCH($A969,Summer!$L$10:$L$999,0),1),INDEX('Cycle 1'!D$10:D$999,MATCH($A969,'Cycle 1'!$L$10:$L$999,0),1)),INDEX('Cycle 2'!D$10:D$999,MATCH($A969,'Cycle 2'!$L$10:$L$999,0),1)),INDEX('Cycle 3'!D$10:D$999,MATCH($A969,'Cycle 3'!$L$10:$L$999,0),1)),INDEX('Cycle 4'!D$10:D$999,MATCH($A969,'Cycle 4'!$L$10:$L$999,0),1)),INDEX('Cycle 5'!D$10:D$999,MATCH($A969,'Cycle 5'!$L$10:$L$999,0),1)),INDEX('Cycle 6'!D$10:D$999,MATCH($A969,'Cycle 6'!$L$10:$L$999,0),1)),INDEX('Cycle 7'!D$10:D$999,MATCH($A969,'Cycle 7'!$L$10:$L$999,0),1)),INDEX('Cycle 8'!D$10:D$999,MATCH($A969,'Cycle 8'!$L$10:$L$999,0),1)),INDEX('Cycle 9'!D$10:D$999,MATCH($A969,'Cycle 9'!$L$10:$L$999,0),1)),INDEX('Cycle 10'!D$10:D$999,MATCH($A969,'Cycle 10'!$L$10:$L$999,0),1)),INDEX('Cycle 11'!D$10:D$999,MATCH($A969,'Cycle 11'!$L$10:$L$999,0),1)),"")="","",IFERROR(IFERROR(IFERROR(IFERROR(IFERROR(IFERROR(IFERROR(IFERROR(IFERROR(IFERROR(IFERROR(IFERROR(INDEX(Summer!D$10:D$999,MATCH($A969,Summer!$L$10:$L$999,0),1),INDEX('Cycle 1'!D$10:D$999,MATCH($A969,'Cycle 1'!$L$10:$L$999,0),1)),INDEX('Cycle 2'!D$10:D$999,MATCH($A969,'Cycle 2'!$L$10:$L$999,0),1)),INDEX('Cycle 3'!D$10:D$999,MATCH($A969,'Cycle 3'!$L$10:$L$999,0),1)),INDEX('Cycle 4'!D$10:D$999,MATCH($A969,'Cycle 4'!$L$10:$L$999,0),1)),INDEX('Cycle 5'!D$10:D$999,MATCH($A969,'Cycle 5'!$L$10:$L$999,0),1)),INDEX('Cycle 6'!D$10:D$999,MATCH($A969,'Cycle 6'!$L$10:$L$999,0),1)),INDEX('Cycle 7'!D$10:D$999,MATCH($A969,'Cycle 7'!$L$10:$L$999,0),1)),INDEX('Cycle 8'!D$10:D$999,MATCH($A969,'Cycle 8'!$L$10:$L$999,0),1)),INDEX('Cycle 9'!D$10:D$999,MATCH($A969,'Cycle 9'!$L$10:$L$999,0),1)),INDEX('Cycle 10'!D$10:D$999,MATCH($A969,'Cycle 10'!$L$10:$L$999,0),1)),INDEX('Cycle 11'!D$10:D$999,MATCH($A969,'Cycle 11'!$L$10:$L$999,0),1)),""))</f>
        <v/>
      </c>
      <c r="F969" t="str">
        <f>IF(IFERROR(IFERROR(IFERROR(IFERROR(IFERROR(IFERROR(IFERROR(IFERROR(IFERROR(IFERROR(IFERROR(IFERROR(INDEX(Summer!E$10:E$999,MATCH($A969,Summer!$L$10:$L$999,0),1),INDEX('Cycle 1'!E$10:E$999,MATCH($A969,'Cycle 1'!$L$10:$L$999,0),1)),INDEX('Cycle 2'!E$10:E$999,MATCH($A969,'Cycle 2'!$L$10:$L$999,0),1)),INDEX('Cycle 3'!E$10:E$999,MATCH($A969,'Cycle 3'!$L$10:$L$999,0),1)),INDEX('Cycle 4'!E$10:E$999,MATCH($A969,'Cycle 4'!$L$10:$L$999,0),1)),INDEX('Cycle 5'!E$10:E$999,MATCH($A969,'Cycle 5'!$L$10:$L$999,0),1)),INDEX('Cycle 6'!E$10:E$999,MATCH($A969,'Cycle 6'!$L$10:$L$999,0),1)),INDEX('Cycle 7'!E$10:E$999,MATCH($A969,'Cycle 7'!$L$10:$L$999,0),1)),INDEX('Cycle 8'!E$10:E$999,MATCH($A969,'Cycle 8'!$L$10:$L$999,0),1)),INDEX('Cycle 9'!E$10:E$999,MATCH($A969,'Cycle 9'!$L$10:$L$999,0),1)),INDEX('Cycle 10'!E$10:E$999,MATCH($A969,'Cycle 10'!$L$10:$L$999,0),1)),INDEX('Cycle 11'!E$10:E$999,MATCH($A969,'Cycle 11'!$L$10:$L$999,0),1)),"")="","",IFERROR(IFERROR(IFERROR(IFERROR(IFERROR(IFERROR(IFERROR(IFERROR(IFERROR(IFERROR(IFERROR(IFERROR(INDEX(Summer!E$10:E$999,MATCH($A969,Summer!$L$10:$L$999,0),1),INDEX('Cycle 1'!E$10:E$999,MATCH($A969,'Cycle 1'!$L$10:$L$999,0),1)),INDEX('Cycle 2'!E$10:E$999,MATCH($A969,'Cycle 2'!$L$10:$L$999,0),1)),INDEX('Cycle 3'!E$10:E$999,MATCH($A969,'Cycle 3'!$L$10:$L$999,0),1)),INDEX('Cycle 4'!E$10:E$999,MATCH($A969,'Cycle 4'!$L$10:$L$999,0),1)),INDEX('Cycle 5'!E$10:E$999,MATCH($A969,'Cycle 5'!$L$10:$L$999,0),1)),INDEX('Cycle 6'!E$10:E$999,MATCH($A969,'Cycle 6'!$L$10:$L$999,0),1)),INDEX('Cycle 7'!E$10:E$999,MATCH($A969,'Cycle 7'!$L$10:$L$999,0),1)),INDEX('Cycle 8'!E$10:E$999,MATCH($A969,'Cycle 8'!$L$10:$L$999,0),1)),INDEX('Cycle 9'!E$10:E$999,MATCH($A969,'Cycle 9'!$L$10:$L$999,0),1)),INDEX('Cycle 10'!E$10:E$999,MATCH($A969,'Cycle 10'!$L$10:$L$999,0),1)),INDEX('Cycle 11'!E$10:E$999,MATCH($A969,'Cycle 11'!$L$10:$L$999,0),1)),""))</f>
        <v/>
      </c>
      <c r="G969" t="str">
        <f>IF(IFERROR(IFERROR(IFERROR(IFERROR(IFERROR(IFERROR(IFERROR(IFERROR(IFERROR(IFERROR(IFERROR(IFERROR(INDEX(Summer!F$10:F$999,MATCH($A969,Summer!$L$10:$L$999,0),1),INDEX('Cycle 1'!F$10:F$999,MATCH($A969,'Cycle 1'!$L$10:$L$999,0),1)),INDEX('Cycle 2'!F$10:F$999,MATCH($A969,'Cycle 2'!$L$10:$L$999,0),1)),INDEX('Cycle 3'!F$10:F$999,MATCH($A969,'Cycle 3'!$L$10:$L$999,0),1)),INDEX('Cycle 4'!F$10:F$999,MATCH($A969,'Cycle 4'!$L$10:$L$999,0),1)),INDEX('Cycle 5'!F$10:F$999,MATCH($A969,'Cycle 5'!$L$10:$L$999,0),1)),INDEX('Cycle 6'!F$10:F$999,MATCH($A969,'Cycle 6'!$L$10:$L$999,0),1)),INDEX('Cycle 7'!F$10:F$999,MATCH($A969,'Cycle 7'!$L$10:$L$999,0),1)),INDEX('Cycle 8'!F$10:F$999,MATCH($A969,'Cycle 8'!$L$10:$L$999,0),1)),INDEX('Cycle 9'!F$10:F$999,MATCH($A969,'Cycle 9'!$L$10:$L$999,0),1)),INDEX('Cycle 10'!F$10:F$999,MATCH($A969,'Cycle 10'!$L$10:$L$999,0),1)),INDEX('Cycle 11'!F$10:F$999,MATCH($A969,'Cycle 11'!$L$10:$L$999,0),1)),"")="","",IFERROR(IFERROR(IFERROR(IFERROR(IFERROR(IFERROR(IFERROR(IFERROR(IFERROR(IFERROR(IFERROR(IFERROR(INDEX(Summer!F$10:F$999,MATCH($A969,Summer!$L$10:$L$999,0),1),INDEX('Cycle 1'!F$10:F$999,MATCH($A969,'Cycle 1'!$L$10:$L$999,0),1)),INDEX('Cycle 2'!F$10:F$999,MATCH($A969,'Cycle 2'!$L$10:$L$999,0),1)),INDEX('Cycle 3'!F$10:F$999,MATCH($A969,'Cycle 3'!$L$10:$L$999,0),1)),INDEX('Cycle 4'!F$10:F$999,MATCH($A969,'Cycle 4'!$L$10:$L$999,0),1)),INDEX('Cycle 5'!F$10:F$999,MATCH($A969,'Cycle 5'!$L$10:$L$999,0),1)),INDEX('Cycle 6'!F$10:F$999,MATCH($A969,'Cycle 6'!$L$10:$L$999,0),1)),INDEX('Cycle 7'!F$10:F$999,MATCH($A969,'Cycle 7'!$L$10:$L$999,0),1)),INDEX('Cycle 8'!F$10:F$999,MATCH($A969,'Cycle 8'!$L$10:$L$999,0),1)),INDEX('Cycle 9'!F$10:F$999,MATCH($A969,'Cycle 9'!$L$10:$L$999,0),1)),INDEX('Cycle 10'!F$10:F$999,MATCH($A969,'Cycle 10'!$L$10:$L$999,0),1)),INDEX('Cycle 11'!F$10:F$999,MATCH($A969,'Cycle 11'!$L$10:$L$999,0),1)),""))</f>
        <v/>
      </c>
      <c r="H969" t="str">
        <f>IF(IFERROR(IFERROR(IFERROR(IFERROR(IFERROR(IFERROR(IFERROR(IFERROR(IFERROR(IFERROR(IFERROR(IFERROR(INDEX(Summer!G$10:G$999,MATCH($A969,Summer!$L$10:$L$999,0),1),INDEX('Cycle 1'!G$10:G$999,MATCH($A969,'Cycle 1'!$L$10:$L$999,0),1)),INDEX('Cycle 2'!G$10:G$999,MATCH($A969,'Cycle 2'!$L$10:$L$999,0),1)),INDEX('Cycle 3'!G$10:G$999,MATCH($A969,'Cycle 3'!$L$10:$L$999,0),1)),INDEX('Cycle 4'!G$10:G$999,MATCH($A969,'Cycle 4'!$L$10:$L$999,0),1)),INDEX('Cycle 5'!G$10:G$999,MATCH($A969,'Cycle 5'!$L$10:$L$999,0),1)),INDEX('Cycle 6'!G$10:G$999,MATCH($A969,'Cycle 6'!$L$10:$L$999,0),1)),INDEX('Cycle 7'!G$10:G$999,MATCH($A969,'Cycle 7'!$L$10:$L$999,0),1)),INDEX('Cycle 8'!G$10:G$999,MATCH($A969,'Cycle 8'!$L$10:$L$999,0),1)),INDEX('Cycle 9'!G$10:G$999,MATCH($A969,'Cycle 9'!$L$10:$L$999,0),1)),INDEX('Cycle 10'!G$10:G$999,MATCH($A969,'Cycle 10'!$L$10:$L$999,0),1)),INDEX('Cycle 11'!G$10:G$999,MATCH($A969,'Cycle 11'!$L$10:$L$999,0),1)),"")="","",IFERROR(IFERROR(IFERROR(IFERROR(IFERROR(IFERROR(IFERROR(IFERROR(IFERROR(IFERROR(IFERROR(IFERROR(INDEX(Summer!G$10:G$999,MATCH($A969,Summer!$L$10:$L$999,0),1),INDEX('Cycle 1'!G$10:G$999,MATCH($A969,'Cycle 1'!$L$10:$L$999,0),1)),INDEX('Cycle 2'!G$10:G$999,MATCH($A969,'Cycle 2'!$L$10:$L$999,0),1)),INDEX('Cycle 3'!G$10:G$999,MATCH($A969,'Cycle 3'!$L$10:$L$999,0),1)),INDEX('Cycle 4'!G$10:G$999,MATCH($A969,'Cycle 4'!$L$10:$L$999,0),1)),INDEX('Cycle 5'!G$10:G$999,MATCH($A969,'Cycle 5'!$L$10:$L$999,0),1)),INDEX('Cycle 6'!G$10:G$999,MATCH($A969,'Cycle 6'!$L$10:$L$999,0),1)),INDEX('Cycle 7'!G$10:G$999,MATCH($A969,'Cycle 7'!$L$10:$L$999,0),1)),INDEX('Cycle 8'!G$10:G$999,MATCH($A969,'Cycle 8'!$L$10:$L$999,0),1)),INDEX('Cycle 9'!G$10:G$999,MATCH($A969,'Cycle 9'!$L$10:$L$999,0),1)),INDEX('Cycle 10'!G$10:G$999,MATCH($A969,'Cycle 10'!$L$10:$L$999,0),1)),INDEX('Cycle 11'!G$10:G$999,MATCH($A969,'Cycle 11'!$L$10:$L$999,0),1)),""))</f>
        <v/>
      </c>
      <c r="I969">
        <f>IFERROR(IF(C969="",MAX(I$1:I968),IF(ROW(C$2)=ROW(C969),1,IF(ISERROR(VLOOKUP(C969,C$2:C968,1,FALSE)),MAX(I$1:I968)+1,MAX(I$1:I968)))),"")</f>
        <v>0</v>
      </c>
      <c r="J969" t="str">
        <f t="shared" si="101"/>
        <v/>
      </c>
      <c r="K969" t="str">
        <f t="shared" si="103"/>
        <v/>
      </c>
      <c r="L969" t="str">
        <f t="shared" si="103"/>
        <v/>
      </c>
      <c r="M969" t="str">
        <f t="shared" si="103"/>
        <v/>
      </c>
      <c r="N969" t="str">
        <f t="shared" si="103"/>
        <v/>
      </c>
      <c r="O969" t="str">
        <f t="shared" si="103"/>
        <v/>
      </c>
      <c r="P969" t="str">
        <f t="shared" si="103"/>
        <v/>
      </c>
      <c r="Q969" t="str">
        <f t="shared" si="103"/>
        <v/>
      </c>
      <c r="R969" t="str">
        <f t="shared" si="103"/>
        <v/>
      </c>
      <c r="S969" t="str">
        <f t="shared" si="103"/>
        <v/>
      </c>
      <c r="T969" t="str">
        <f t="shared" si="103"/>
        <v/>
      </c>
      <c r="U969" t="str">
        <f t="shared" si="103"/>
        <v/>
      </c>
      <c r="V969" t="str">
        <f t="shared" si="103"/>
        <v/>
      </c>
      <c r="W969" t="str">
        <f t="shared" si="102"/>
        <v/>
      </c>
      <c r="X969">
        <f>IF(OR(H969="No",H969=""),0,IF(COUNTIFS(H$2:H969,"Yes",C$2:C969,C969)&gt;1,0,COUNTIFS(H$2:H969,"Yes",C$2:C969,C969)))+IF(X968=$X$1,0,X968)</f>
        <v>0</v>
      </c>
    </row>
    <row r="970" spans="1:24" x14ac:dyDescent="0.3">
      <c r="A970">
        <f>ROWS($A$2:$A970)</f>
        <v>969</v>
      </c>
      <c r="B970" t="str">
        <f>IF(ISERROR(VLOOKUP(A970,Summer!L$11:L$500,1,FALSE)),IF(ISERROR(VLOOKUP(A970,'Cycle 1'!L$11:L$500,1,FALSE)),IF(ISERROR(VLOOKUP(A970,'Cycle 2'!L$11:L$500,1,FALSE)),IF(ISERROR(VLOOKUP(A970,'Cycle 3'!L$11:L$500,1,FALSE)),IF(ISERROR(VLOOKUP(A970,'Cycle 4'!L$11:L$500,1,FALSE)),IF(ISERROR(VLOOKUP(A970,'Cycle 5'!L$11:L$500,1,FALSE)),IF(ISERROR(VLOOKUP(A970,'Cycle 6'!L$11:L$500,1,FALSE)),IF(ISERROR(VLOOKUP(A970,'Cycle 7'!L$11:L$500,1,FALSE)),IF(ISERROR(VLOOKUP(A970,'Cycle 8'!L$11:L$500,1,FALSE)),IF(ISERROR(VLOOKUP(A970,'Cycle 9'!L$11:L$500,1,FALSE)),IF(ISERROR(VLOOKUP(A970,'Cycle 10'!L$11:L$500,1,FALSE)),IF(ISERROR(VLOOKUP(A970,'Cycle 11'!L$11:L$500,1,FALSE)),"","Cycle 11"),"Cycle 10"),"Cycle 9"),"Cycle 8"),"Cycle 7"),"Cycle 6"),"Cycle 5"),"Cycle 4"),"Cycle 3"),"Cycle 2"),"Cycle 1"),"Summer")</f>
        <v/>
      </c>
      <c r="C970" t="str">
        <f>IF(IFERROR(IFERROR(IFERROR(IFERROR(IFERROR(IFERROR(IFERROR(IFERROR(IFERROR(IFERROR(IFERROR(IFERROR(INDEX(Summer!B$10:B$999,MATCH($A970,Summer!$L$10:$L$999,0),1),INDEX('Cycle 1'!B$10:B$999,MATCH($A970,'Cycle 1'!$L$10:$L$999,0),1)),INDEX('Cycle 2'!B$10:B$999,MATCH($A970,'Cycle 2'!$L$10:$L$999,0),1)),INDEX('Cycle 3'!B$10:B$999,MATCH($A970,'Cycle 3'!$L$10:$L$999,0),1)),INDEX('Cycle 4'!B$10:B$999,MATCH($A970,'Cycle 4'!$L$10:$L$999,0),1)),INDEX('Cycle 5'!B$10:B$999,MATCH($A970,'Cycle 5'!$L$10:$L$999,0),1)),INDEX('Cycle 6'!B$10:B$999,MATCH($A970,'Cycle 6'!$L$10:$L$999,0),1)),INDEX('Cycle 7'!B$10:B$999,MATCH($A970,'Cycle 7'!$L$10:$L$999,0),1)),INDEX('Cycle 8'!B$10:B$999,MATCH($A970,'Cycle 8'!$L$10:$L$999,0),1)),INDEX('Cycle 9'!B$10:B$999,MATCH($A970,'Cycle 9'!$L$10:$L$999,0),1)),INDEX('Cycle 10'!B$10:B$999,MATCH($A970,'Cycle 10'!$L$10:$L$999,0),1)),INDEX('Cycle 11'!B$10:B$999,MATCH($A970,'Cycle 11'!$L$10:$L$999,0),1)),"")="","",IFERROR(IFERROR(IFERROR(IFERROR(IFERROR(IFERROR(IFERROR(IFERROR(IFERROR(IFERROR(IFERROR(IFERROR(INDEX(Summer!B$10:B$999,MATCH($A970,Summer!$L$10:$L$999,0),1),INDEX('Cycle 1'!B$10:B$999,MATCH($A970,'Cycle 1'!$L$10:$L$999,0),1)),INDEX('Cycle 2'!B$10:B$999,MATCH($A970,'Cycle 2'!$L$10:$L$999,0),1)),INDEX('Cycle 3'!B$10:B$999,MATCH($A970,'Cycle 3'!$L$10:$L$999,0),1)),INDEX('Cycle 4'!B$10:B$999,MATCH($A970,'Cycle 4'!$L$10:$L$999,0),1)),INDEX('Cycle 5'!B$10:B$999,MATCH($A970,'Cycle 5'!$L$10:$L$999,0),1)),INDEX('Cycle 6'!B$10:B$999,MATCH($A970,'Cycle 6'!$L$10:$L$999,0),1)),INDEX('Cycle 7'!B$10:B$999,MATCH($A970,'Cycle 7'!$L$10:$L$999,0),1)),INDEX('Cycle 8'!B$10:B$999,MATCH($A970,'Cycle 8'!$L$10:$L$999,0),1)),INDEX('Cycle 9'!B$10:B$999,MATCH($A970,'Cycle 9'!$L$10:$L$999,0),1)),INDEX('Cycle 10'!B$10:B$999,MATCH($A970,'Cycle 10'!$L$10:$L$999,0),1)),INDEX('Cycle 11'!B$10:B$999,MATCH($A970,'Cycle 11'!$L$10:$L$999,0),1)),""))</f>
        <v/>
      </c>
      <c r="D970" t="str">
        <f>IF(IFERROR(IFERROR(IFERROR(IFERROR(IFERROR(IFERROR(IFERROR(IFERROR(IFERROR(IFERROR(IFERROR(IFERROR(INDEX(Summer!C$10:C$999,MATCH($A970,Summer!$L$10:$L$999,0),1),INDEX('Cycle 1'!C$10:C$999,MATCH($A970,'Cycle 1'!$L$10:$L$999,0),1)),INDEX('Cycle 2'!C$10:C$999,MATCH($A970,'Cycle 2'!$L$10:$L$999,0),1)),INDEX('Cycle 3'!C$10:C$999,MATCH($A970,'Cycle 3'!$L$10:$L$999,0),1)),INDEX('Cycle 4'!C$10:C$999,MATCH($A970,'Cycle 4'!$L$10:$L$999,0),1)),INDEX('Cycle 5'!C$10:C$999,MATCH($A970,'Cycle 5'!$L$10:$L$999,0),1)),INDEX('Cycle 6'!C$10:C$999,MATCH($A970,'Cycle 6'!$L$10:$L$999,0),1)),INDEX('Cycle 7'!C$10:C$999,MATCH($A970,'Cycle 7'!$L$10:$L$999,0),1)),INDEX('Cycle 8'!C$10:C$999,MATCH($A970,'Cycle 8'!$L$10:$L$999,0),1)),INDEX('Cycle 9'!C$10:C$999,MATCH($A970,'Cycle 9'!$L$10:$L$999,0),1)),INDEX('Cycle 10'!C$10:C$999,MATCH($A970,'Cycle 10'!$L$10:$L$999,0),1)),INDEX('Cycle 11'!C$10:C$999,MATCH($A970,'Cycle 11'!$L$10:$L$999,0),1)),"")="","",IFERROR(IFERROR(IFERROR(IFERROR(IFERROR(IFERROR(IFERROR(IFERROR(IFERROR(IFERROR(IFERROR(IFERROR(INDEX(Summer!C$10:C$999,MATCH($A970,Summer!$L$10:$L$999,0),1),INDEX('Cycle 1'!C$10:C$999,MATCH($A970,'Cycle 1'!$L$10:$L$999,0),1)),INDEX('Cycle 2'!C$10:C$999,MATCH($A970,'Cycle 2'!$L$10:$L$999,0),1)),INDEX('Cycle 3'!C$10:C$999,MATCH($A970,'Cycle 3'!$L$10:$L$999,0),1)),INDEX('Cycle 4'!C$10:C$999,MATCH($A970,'Cycle 4'!$L$10:$L$999,0),1)),INDEX('Cycle 5'!C$10:C$999,MATCH($A970,'Cycle 5'!$L$10:$L$999,0),1)),INDEX('Cycle 6'!C$10:C$999,MATCH($A970,'Cycle 6'!$L$10:$L$999,0),1)),INDEX('Cycle 7'!C$10:C$999,MATCH($A970,'Cycle 7'!$L$10:$L$999,0),1)),INDEX('Cycle 8'!C$10:C$999,MATCH($A970,'Cycle 8'!$L$10:$L$999,0),1)),INDEX('Cycle 9'!C$10:C$999,MATCH($A970,'Cycle 9'!$L$10:$L$999,0),1)),INDEX('Cycle 10'!C$10:C$999,MATCH($A970,'Cycle 10'!$L$10:$L$999,0),1)),INDEX('Cycle 11'!C$10:C$999,MATCH($A970,'Cycle 11'!$L$10:$L$999,0),1)),""))</f>
        <v/>
      </c>
      <c r="E970" t="str">
        <f>IF(IFERROR(IFERROR(IFERROR(IFERROR(IFERROR(IFERROR(IFERROR(IFERROR(IFERROR(IFERROR(IFERROR(IFERROR(INDEX(Summer!D$10:D$999,MATCH($A970,Summer!$L$10:$L$999,0),1),INDEX('Cycle 1'!D$10:D$999,MATCH($A970,'Cycle 1'!$L$10:$L$999,0),1)),INDEX('Cycle 2'!D$10:D$999,MATCH($A970,'Cycle 2'!$L$10:$L$999,0),1)),INDEX('Cycle 3'!D$10:D$999,MATCH($A970,'Cycle 3'!$L$10:$L$999,0),1)),INDEX('Cycle 4'!D$10:D$999,MATCH($A970,'Cycle 4'!$L$10:$L$999,0),1)),INDEX('Cycle 5'!D$10:D$999,MATCH($A970,'Cycle 5'!$L$10:$L$999,0),1)),INDEX('Cycle 6'!D$10:D$999,MATCH($A970,'Cycle 6'!$L$10:$L$999,0),1)),INDEX('Cycle 7'!D$10:D$999,MATCH($A970,'Cycle 7'!$L$10:$L$999,0),1)),INDEX('Cycle 8'!D$10:D$999,MATCH($A970,'Cycle 8'!$L$10:$L$999,0),1)),INDEX('Cycle 9'!D$10:D$999,MATCH($A970,'Cycle 9'!$L$10:$L$999,0),1)),INDEX('Cycle 10'!D$10:D$999,MATCH($A970,'Cycle 10'!$L$10:$L$999,0),1)),INDEX('Cycle 11'!D$10:D$999,MATCH($A970,'Cycle 11'!$L$10:$L$999,0),1)),"")="","",IFERROR(IFERROR(IFERROR(IFERROR(IFERROR(IFERROR(IFERROR(IFERROR(IFERROR(IFERROR(IFERROR(IFERROR(INDEX(Summer!D$10:D$999,MATCH($A970,Summer!$L$10:$L$999,0),1),INDEX('Cycle 1'!D$10:D$999,MATCH($A970,'Cycle 1'!$L$10:$L$999,0),1)),INDEX('Cycle 2'!D$10:D$999,MATCH($A970,'Cycle 2'!$L$10:$L$999,0),1)),INDEX('Cycle 3'!D$10:D$999,MATCH($A970,'Cycle 3'!$L$10:$L$999,0),1)),INDEX('Cycle 4'!D$10:D$999,MATCH($A970,'Cycle 4'!$L$10:$L$999,0),1)),INDEX('Cycle 5'!D$10:D$999,MATCH($A970,'Cycle 5'!$L$10:$L$999,0),1)),INDEX('Cycle 6'!D$10:D$999,MATCH($A970,'Cycle 6'!$L$10:$L$999,0),1)),INDEX('Cycle 7'!D$10:D$999,MATCH($A970,'Cycle 7'!$L$10:$L$999,0),1)),INDEX('Cycle 8'!D$10:D$999,MATCH($A970,'Cycle 8'!$L$10:$L$999,0),1)),INDEX('Cycle 9'!D$10:D$999,MATCH($A970,'Cycle 9'!$L$10:$L$999,0),1)),INDEX('Cycle 10'!D$10:D$999,MATCH($A970,'Cycle 10'!$L$10:$L$999,0),1)),INDEX('Cycle 11'!D$10:D$999,MATCH($A970,'Cycle 11'!$L$10:$L$999,0),1)),""))</f>
        <v/>
      </c>
      <c r="F970" t="str">
        <f>IF(IFERROR(IFERROR(IFERROR(IFERROR(IFERROR(IFERROR(IFERROR(IFERROR(IFERROR(IFERROR(IFERROR(IFERROR(INDEX(Summer!E$10:E$999,MATCH($A970,Summer!$L$10:$L$999,0),1),INDEX('Cycle 1'!E$10:E$999,MATCH($A970,'Cycle 1'!$L$10:$L$999,0),1)),INDEX('Cycle 2'!E$10:E$999,MATCH($A970,'Cycle 2'!$L$10:$L$999,0),1)),INDEX('Cycle 3'!E$10:E$999,MATCH($A970,'Cycle 3'!$L$10:$L$999,0),1)),INDEX('Cycle 4'!E$10:E$999,MATCH($A970,'Cycle 4'!$L$10:$L$999,0),1)),INDEX('Cycle 5'!E$10:E$999,MATCH($A970,'Cycle 5'!$L$10:$L$999,0),1)),INDEX('Cycle 6'!E$10:E$999,MATCH($A970,'Cycle 6'!$L$10:$L$999,0),1)),INDEX('Cycle 7'!E$10:E$999,MATCH($A970,'Cycle 7'!$L$10:$L$999,0),1)),INDEX('Cycle 8'!E$10:E$999,MATCH($A970,'Cycle 8'!$L$10:$L$999,0),1)),INDEX('Cycle 9'!E$10:E$999,MATCH($A970,'Cycle 9'!$L$10:$L$999,0),1)),INDEX('Cycle 10'!E$10:E$999,MATCH($A970,'Cycle 10'!$L$10:$L$999,0),1)),INDEX('Cycle 11'!E$10:E$999,MATCH($A970,'Cycle 11'!$L$10:$L$999,0),1)),"")="","",IFERROR(IFERROR(IFERROR(IFERROR(IFERROR(IFERROR(IFERROR(IFERROR(IFERROR(IFERROR(IFERROR(IFERROR(INDEX(Summer!E$10:E$999,MATCH($A970,Summer!$L$10:$L$999,0),1),INDEX('Cycle 1'!E$10:E$999,MATCH($A970,'Cycle 1'!$L$10:$L$999,0),1)),INDEX('Cycle 2'!E$10:E$999,MATCH($A970,'Cycle 2'!$L$10:$L$999,0),1)),INDEX('Cycle 3'!E$10:E$999,MATCH($A970,'Cycle 3'!$L$10:$L$999,0),1)),INDEX('Cycle 4'!E$10:E$999,MATCH($A970,'Cycle 4'!$L$10:$L$999,0),1)),INDEX('Cycle 5'!E$10:E$999,MATCH($A970,'Cycle 5'!$L$10:$L$999,0),1)),INDEX('Cycle 6'!E$10:E$999,MATCH($A970,'Cycle 6'!$L$10:$L$999,0),1)),INDEX('Cycle 7'!E$10:E$999,MATCH($A970,'Cycle 7'!$L$10:$L$999,0),1)),INDEX('Cycle 8'!E$10:E$999,MATCH($A970,'Cycle 8'!$L$10:$L$999,0),1)),INDEX('Cycle 9'!E$10:E$999,MATCH($A970,'Cycle 9'!$L$10:$L$999,0),1)),INDEX('Cycle 10'!E$10:E$999,MATCH($A970,'Cycle 10'!$L$10:$L$999,0),1)),INDEX('Cycle 11'!E$10:E$999,MATCH($A970,'Cycle 11'!$L$10:$L$999,0),1)),""))</f>
        <v/>
      </c>
      <c r="G970" t="str">
        <f>IF(IFERROR(IFERROR(IFERROR(IFERROR(IFERROR(IFERROR(IFERROR(IFERROR(IFERROR(IFERROR(IFERROR(IFERROR(INDEX(Summer!F$10:F$999,MATCH($A970,Summer!$L$10:$L$999,0),1),INDEX('Cycle 1'!F$10:F$999,MATCH($A970,'Cycle 1'!$L$10:$L$999,0),1)),INDEX('Cycle 2'!F$10:F$999,MATCH($A970,'Cycle 2'!$L$10:$L$999,0),1)),INDEX('Cycle 3'!F$10:F$999,MATCH($A970,'Cycle 3'!$L$10:$L$999,0),1)),INDEX('Cycle 4'!F$10:F$999,MATCH($A970,'Cycle 4'!$L$10:$L$999,0),1)),INDEX('Cycle 5'!F$10:F$999,MATCH($A970,'Cycle 5'!$L$10:$L$999,0),1)),INDEX('Cycle 6'!F$10:F$999,MATCH($A970,'Cycle 6'!$L$10:$L$999,0),1)),INDEX('Cycle 7'!F$10:F$999,MATCH($A970,'Cycle 7'!$L$10:$L$999,0),1)),INDEX('Cycle 8'!F$10:F$999,MATCH($A970,'Cycle 8'!$L$10:$L$999,0),1)),INDEX('Cycle 9'!F$10:F$999,MATCH($A970,'Cycle 9'!$L$10:$L$999,0),1)),INDEX('Cycle 10'!F$10:F$999,MATCH($A970,'Cycle 10'!$L$10:$L$999,0),1)),INDEX('Cycle 11'!F$10:F$999,MATCH($A970,'Cycle 11'!$L$10:$L$999,0),1)),"")="","",IFERROR(IFERROR(IFERROR(IFERROR(IFERROR(IFERROR(IFERROR(IFERROR(IFERROR(IFERROR(IFERROR(IFERROR(INDEX(Summer!F$10:F$999,MATCH($A970,Summer!$L$10:$L$999,0),1),INDEX('Cycle 1'!F$10:F$999,MATCH($A970,'Cycle 1'!$L$10:$L$999,0),1)),INDEX('Cycle 2'!F$10:F$999,MATCH($A970,'Cycle 2'!$L$10:$L$999,0),1)),INDEX('Cycle 3'!F$10:F$999,MATCH($A970,'Cycle 3'!$L$10:$L$999,0),1)),INDEX('Cycle 4'!F$10:F$999,MATCH($A970,'Cycle 4'!$L$10:$L$999,0),1)),INDEX('Cycle 5'!F$10:F$999,MATCH($A970,'Cycle 5'!$L$10:$L$999,0),1)),INDEX('Cycle 6'!F$10:F$999,MATCH($A970,'Cycle 6'!$L$10:$L$999,0),1)),INDEX('Cycle 7'!F$10:F$999,MATCH($A970,'Cycle 7'!$L$10:$L$999,0),1)),INDEX('Cycle 8'!F$10:F$999,MATCH($A970,'Cycle 8'!$L$10:$L$999,0),1)),INDEX('Cycle 9'!F$10:F$999,MATCH($A970,'Cycle 9'!$L$10:$L$999,0),1)),INDEX('Cycle 10'!F$10:F$999,MATCH($A970,'Cycle 10'!$L$10:$L$999,0),1)),INDEX('Cycle 11'!F$10:F$999,MATCH($A970,'Cycle 11'!$L$10:$L$999,0),1)),""))</f>
        <v/>
      </c>
      <c r="H970" t="str">
        <f>IF(IFERROR(IFERROR(IFERROR(IFERROR(IFERROR(IFERROR(IFERROR(IFERROR(IFERROR(IFERROR(IFERROR(IFERROR(INDEX(Summer!G$10:G$999,MATCH($A970,Summer!$L$10:$L$999,0),1),INDEX('Cycle 1'!G$10:G$999,MATCH($A970,'Cycle 1'!$L$10:$L$999,0),1)),INDEX('Cycle 2'!G$10:G$999,MATCH($A970,'Cycle 2'!$L$10:$L$999,0),1)),INDEX('Cycle 3'!G$10:G$999,MATCH($A970,'Cycle 3'!$L$10:$L$999,0),1)),INDEX('Cycle 4'!G$10:G$999,MATCH($A970,'Cycle 4'!$L$10:$L$999,0),1)),INDEX('Cycle 5'!G$10:G$999,MATCH($A970,'Cycle 5'!$L$10:$L$999,0),1)),INDEX('Cycle 6'!G$10:G$999,MATCH($A970,'Cycle 6'!$L$10:$L$999,0),1)),INDEX('Cycle 7'!G$10:G$999,MATCH($A970,'Cycle 7'!$L$10:$L$999,0),1)),INDEX('Cycle 8'!G$10:G$999,MATCH($A970,'Cycle 8'!$L$10:$L$999,0),1)),INDEX('Cycle 9'!G$10:G$999,MATCH($A970,'Cycle 9'!$L$10:$L$999,0),1)),INDEX('Cycle 10'!G$10:G$999,MATCH($A970,'Cycle 10'!$L$10:$L$999,0),1)),INDEX('Cycle 11'!G$10:G$999,MATCH($A970,'Cycle 11'!$L$10:$L$999,0),1)),"")="","",IFERROR(IFERROR(IFERROR(IFERROR(IFERROR(IFERROR(IFERROR(IFERROR(IFERROR(IFERROR(IFERROR(IFERROR(INDEX(Summer!G$10:G$999,MATCH($A970,Summer!$L$10:$L$999,0),1),INDEX('Cycle 1'!G$10:G$999,MATCH($A970,'Cycle 1'!$L$10:$L$999,0),1)),INDEX('Cycle 2'!G$10:G$999,MATCH($A970,'Cycle 2'!$L$10:$L$999,0),1)),INDEX('Cycle 3'!G$10:G$999,MATCH($A970,'Cycle 3'!$L$10:$L$999,0),1)),INDEX('Cycle 4'!G$10:G$999,MATCH($A970,'Cycle 4'!$L$10:$L$999,0),1)),INDEX('Cycle 5'!G$10:G$999,MATCH($A970,'Cycle 5'!$L$10:$L$999,0),1)),INDEX('Cycle 6'!G$10:G$999,MATCH($A970,'Cycle 6'!$L$10:$L$999,0),1)),INDEX('Cycle 7'!G$10:G$999,MATCH($A970,'Cycle 7'!$L$10:$L$999,0),1)),INDEX('Cycle 8'!G$10:G$999,MATCH($A970,'Cycle 8'!$L$10:$L$999,0),1)),INDEX('Cycle 9'!G$10:G$999,MATCH($A970,'Cycle 9'!$L$10:$L$999,0),1)),INDEX('Cycle 10'!G$10:G$999,MATCH($A970,'Cycle 10'!$L$10:$L$999,0),1)),INDEX('Cycle 11'!G$10:G$999,MATCH($A970,'Cycle 11'!$L$10:$L$999,0),1)),""))</f>
        <v/>
      </c>
      <c r="I970">
        <f>IFERROR(IF(C970="",MAX(I$1:I969),IF(ROW(C$2)=ROW(C970),1,IF(ISERROR(VLOOKUP(C970,C$2:C969,1,FALSE)),MAX(I$1:I969)+1,MAX(I$1:I969)))),"")</f>
        <v>0</v>
      </c>
      <c r="J970" t="str">
        <f t="shared" si="101"/>
        <v/>
      </c>
      <c r="K970" t="str">
        <f t="shared" si="103"/>
        <v/>
      </c>
      <c r="L970" t="str">
        <f t="shared" si="103"/>
        <v/>
      </c>
      <c r="M970" t="str">
        <f t="shared" si="103"/>
        <v/>
      </c>
      <c r="N970" t="str">
        <f t="shared" si="103"/>
        <v/>
      </c>
      <c r="O970" t="str">
        <f t="shared" si="103"/>
        <v/>
      </c>
      <c r="P970" t="str">
        <f t="shared" si="103"/>
        <v/>
      </c>
      <c r="Q970" t="str">
        <f t="shared" si="103"/>
        <v/>
      </c>
      <c r="R970" t="str">
        <f t="shared" si="103"/>
        <v/>
      </c>
      <c r="S970" t="str">
        <f t="shared" si="103"/>
        <v/>
      </c>
      <c r="T970" t="str">
        <f t="shared" si="103"/>
        <v/>
      </c>
      <c r="U970" t="str">
        <f t="shared" si="103"/>
        <v/>
      </c>
      <c r="V970" t="str">
        <f t="shared" si="103"/>
        <v/>
      </c>
      <c r="W970" t="str">
        <f t="shared" si="102"/>
        <v/>
      </c>
      <c r="X970">
        <f>IF(OR(H970="No",H970=""),0,IF(COUNTIFS(H$2:H970,"Yes",C$2:C970,C970)&gt;1,0,COUNTIFS(H$2:H970,"Yes",C$2:C970,C970)))+IF(X969=$X$1,0,X969)</f>
        <v>0</v>
      </c>
    </row>
    <row r="971" spans="1:24" x14ac:dyDescent="0.3">
      <c r="A971">
        <f>ROWS($A$2:$A971)</f>
        <v>970</v>
      </c>
      <c r="B971" t="str">
        <f>IF(ISERROR(VLOOKUP(A971,Summer!L$11:L$500,1,FALSE)),IF(ISERROR(VLOOKUP(A971,'Cycle 1'!L$11:L$500,1,FALSE)),IF(ISERROR(VLOOKUP(A971,'Cycle 2'!L$11:L$500,1,FALSE)),IF(ISERROR(VLOOKUP(A971,'Cycle 3'!L$11:L$500,1,FALSE)),IF(ISERROR(VLOOKUP(A971,'Cycle 4'!L$11:L$500,1,FALSE)),IF(ISERROR(VLOOKUP(A971,'Cycle 5'!L$11:L$500,1,FALSE)),IF(ISERROR(VLOOKUP(A971,'Cycle 6'!L$11:L$500,1,FALSE)),IF(ISERROR(VLOOKUP(A971,'Cycle 7'!L$11:L$500,1,FALSE)),IF(ISERROR(VLOOKUP(A971,'Cycle 8'!L$11:L$500,1,FALSE)),IF(ISERROR(VLOOKUP(A971,'Cycle 9'!L$11:L$500,1,FALSE)),IF(ISERROR(VLOOKUP(A971,'Cycle 10'!L$11:L$500,1,FALSE)),IF(ISERROR(VLOOKUP(A971,'Cycle 11'!L$11:L$500,1,FALSE)),"","Cycle 11"),"Cycle 10"),"Cycle 9"),"Cycle 8"),"Cycle 7"),"Cycle 6"),"Cycle 5"),"Cycle 4"),"Cycle 3"),"Cycle 2"),"Cycle 1"),"Summer")</f>
        <v/>
      </c>
      <c r="C971" t="str">
        <f>IF(IFERROR(IFERROR(IFERROR(IFERROR(IFERROR(IFERROR(IFERROR(IFERROR(IFERROR(IFERROR(IFERROR(IFERROR(INDEX(Summer!B$10:B$999,MATCH($A971,Summer!$L$10:$L$999,0),1),INDEX('Cycle 1'!B$10:B$999,MATCH($A971,'Cycle 1'!$L$10:$L$999,0),1)),INDEX('Cycle 2'!B$10:B$999,MATCH($A971,'Cycle 2'!$L$10:$L$999,0),1)),INDEX('Cycle 3'!B$10:B$999,MATCH($A971,'Cycle 3'!$L$10:$L$999,0),1)),INDEX('Cycle 4'!B$10:B$999,MATCH($A971,'Cycle 4'!$L$10:$L$999,0),1)),INDEX('Cycle 5'!B$10:B$999,MATCH($A971,'Cycle 5'!$L$10:$L$999,0),1)),INDEX('Cycle 6'!B$10:B$999,MATCH($A971,'Cycle 6'!$L$10:$L$999,0),1)),INDEX('Cycle 7'!B$10:B$999,MATCH($A971,'Cycle 7'!$L$10:$L$999,0),1)),INDEX('Cycle 8'!B$10:B$999,MATCH($A971,'Cycle 8'!$L$10:$L$999,0),1)),INDEX('Cycle 9'!B$10:B$999,MATCH($A971,'Cycle 9'!$L$10:$L$999,0),1)),INDEX('Cycle 10'!B$10:B$999,MATCH($A971,'Cycle 10'!$L$10:$L$999,0),1)),INDEX('Cycle 11'!B$10:B$999,MATCH($A971,'Cycle 11'!$L$10:$L$999,0),1)),"")="","",IFERROR(IFERROR(IFERROR(IFERROR(IFERROR(IFERROR(IFERROR(IFERROR(IFERROR(IFERROR(IFERROR(IFERROR(INDEX(Summer!B$10:B$999,MATCH($A971,Summer!$L$10:$L$999,0),1),INDEX('Cycle 1'!B$10:B$999,MATCH($A971,'Cycle 1'!$L$10:$L$999,0),1)),INDEX('Cycle 2'!B$10:B$999,MATCH($A971,'Cycle 2'!$L$10:$L$999,0),1)),INDEX('Cycle 3'!B$10:B$999,MATCH($A971,'Cycle 3'!$L$10:$L$999,0),1)),INDEX('Cycle 4'!B$10:B$999,MATCH($A971,'Cycle 4'!$L$10:$L$999,0),1)),INDEX('Cycle 5'!B$10:B$999,MATCH($A971,'Cycle 5'!$L$10:$L$999,0),1)),INDEX('Cycle 6'!B$10:B$999,MATCH($A971,'Cycle 6'!$L$10:$L$999,0),1)),INDEX('Cycle 7'!B$10:B$999,MATCH($A971,'Cycle 7'!$L$10:$L$999,0),1)),INDEX('Cycle 8'!B$10:B$999,MATCH($A971,'Cycle 8'!$L$10:$L$999,0),1)),INDEX('Cycle 9'!B$10:B$999,MATCH($A971,'Cycle 9'!$L$10:$L$999,0),1)),INDEX('Cycle 10'!B$10:B$999,MATCH($A971,'Cycle 10'!$L$10:$L$999,0),1)),INDEX('Cycle 11'!B$10:B$999,MATCH($A971,'Cycle 11'!$L$10:$L$999,0),1)),""))</f>
        <v/>
      </c>
      <c r="D971" t="str">
        <f>IF(IFERROR(IFERROR(IFERROR(IFERROR(IFERROR(IFERROR(IFERROR(IFERROR(IFERROR(IFERROR(IFERROR(IFERROR(INDEX(Summer!C$10:C$999,MATCH($A971,Summer!$L$10:$L$999,0),1),INDEX('Cycle 1'!C$10:C$999,MATCH($A971,'Cycle 1'!$L$10:$L$999,0),1)),INDEX('Cycle 2'!C$10:C$999,MATCH($A971,'Cycle 2'!$L$10:$L$999,0),1)),INDEX('Cycle 3'!C$10:C$999,MATCH($A971,'Cycle 3'!$L$10:$L$999,0),1)),INDEX('Cycle 4'!C$10:C$999,MATCH($A971,'Cycle 4'!$L$10:$L$999,0),1)),INDEX('Cycle 5'!C$10:C$999,MATCH($A971,'Cycle 5'!$L$10:$L$999,0),1)),INDEX('Cycle 6'!C$10:C$999,MATCH($A971,'Cycle 6'!$L$10:$L$999,0),1)),INDEX('Cycle 7'!C$10:C$999,MATCH($A971,'Cycle 7'!$L$10:$L$999,0),1)),INDEX('Cycle 8'!C$10:C$999,MATCH($A971,'Cycle 8'!$L$10:$L$999,0),1)),INDEX('Cycle 9'!C$10:C$999,MATCH($A971,'Cycle 9'!$L$10:$L$999,0),1)),INDEX('Cycle 10'!C$10:C$999,MATCH($A971,'Cycle 10'!$L$10:$L$999,0),1)),INDEX('Cycle 11'!C$10:C$999,MATCH($A971,'Cycle 11'!$L$10:$L$999,0),1)),"")="","",IFERROR(IFERROR(IFERROR(IFERROR(IFERROR(IFERROR(IFERROR(IFERROR(IFERROR(IFERROR(IFERROR(IFERROR(INDEX(Summer!C$10:C$999,MATCH($A971,Summer!$L$10:$L$999,0),1),INDEX('Cycle 1'!C$10:C$999,MATCH($A971,'Cycle 1'!$L$10:$L$999,0),1)),INDEX('Cycle 2'!C$10:C$999,MATCH($A971,'Cycle 2'!$L$10:$L$999,0),1)),INDEX('Cycle 3'!C$10:C$999,MATCH($A971,'Cycle 3'!$L$10:$L$999,0),1)),INDEX('Cycle 4'!C$10:C$999,MATCH($A971,'Cycle 4'!$L$10:$L$999,0),1)),INDEX('Cycle 5'!C$10:C$999,MATCH($A971,'Cycle 5'!$L$10:$L$999,0),1)),INDEX('Cycle 6'!C$10:C$999,MATCH($A971,'Cycle 6'!$L$10:$L$999,0),1)),INDEX('Cycle 7'!C$10:C$999,MATCH($A971,'Cycle 7'!$L$10:$L$999,0),1)),INDEX('Cycle 8'!C$10:C$999,MATCH($A971,'Cycle 8'!$L$10:$L$999,0),1)),INDEX('Cycle 9'!C$10:C$999,MATCH($A971,'Cycle 9'!$L$10:$L$999,0),1)),INDEX('Cycle 10'!C$10:C$999,MATCH($A971,'Cycle 10'!$L$10:$L$999,0),1)),INDEX('Cycle 11'!C$10:C$999,MATCH($A971,'Cycle 11'!$L$10:$L$999,0),1)),""))</f>
        <v/>
      </c>
      <c r="E971" t="str">
        <f>IF(IFERROR(IFERROR(IFERROR(IFERROR(IFERROR(IFERROR(IFERROR(IFERROR(IFERROR(IFERROR(IFERROR(IFERROR(INDEX(Summer!D$10:D$999,MATCH($A971,Summer!$L$10:$L$999,0),1),INDEX('Cycle 1'!D$10:D$999,MATCH($A971,'Cycle 1'!$L$10:$L$999,0),1)),INDEX('Cycle 2'!D$10:D$999,MATCH($A971,'Cycle 2'!$L$10:$L$999,0),1)),INDEX('Cycle 3'!D$10:D$999,MATCH($A971,'Cycle 3'!$L$10:$L$999,0),1)),INDEX('Cycle 4'!D$10:D$999,MATCH($A971,'Cycle 4'!$L$10:$L$999,0),1)),INDEX('Cycle 5'!D$10:D$999,MATCH($A971,'Cycle 5'!$L$10:$L$999,0),1)),INDEX('Cycle 6'!D$10:D$999,MATCH($A971,'Cycle 6'!$L$10:$L$999,0),1)),INDEX('Cycle 7'!D$10:D$999,MATCH($A971,'Cycle 7'!$L$10:$L$999,0),1)),INDEX('Cycle 8'!D$10:D$999,MATCH($A971,'Cycle 8'!$L$10:$L$999,0),1)),INDEX('Cycle 9'!D$10:D$999,MATCH($A971,'Cycle 9'!$L$10:$L$999,0),1)),INDEX('Cycle 10'!D$10:D$999,MATCH($A971,'Cycle 10'!$L$10:$L$999,0),1)),INDEX('Cycle 11'!D$10:D$999,MATCH($A971,'Cycle 11'!$L$10:$L$999,0),1)),"")="","",IFERROR(IFERROR(IFERROR(IFERROR(IFERROR(IFERROR(IFERROR(IFERROR(IFERROR(IFERROR(IFERROR(IFERROR(INDEX(Summer!D$10:D$999,MATCH($A971,Summer!$L$10:$L$999,0),1),INDEX('Cycle 1'!D$10:D$999,MATCH($A971,'Cycle 1'!$L$10:$L$999,0),1)),INDEX('Cycle 2'!D$10:D$999,MATCH($A971,'Cycle 2'!$L$10:$L$999,0),1)),INDEX('Cycle 3'!D$10:D$999,MATCH($A971,'Cycle 3'!$L$10:$L$999,0),1)),INDEX('Cycle 4'!D$10:D$999,MATCH($A971,'Cycle 4'!$L$10:$L$999,0),1)),INDEX('Cycle 5'!D$10:D$999,MATCH($A971,'Cycle 5'!$L$10:$L$999,0),1)),INDEX('Cycle 6'!D$10:D$999,MATCH($A971,'Cycle 6'!$L$10:$L$999,0),1)),INDEX('Cycle 7'!D$10:D$999,MATCH($A971,'Cycle 7'!$L$10:$L$999,0),1)),INDEX('Cycle 8'!D$10:D$999,MATCH($A971,'Cycle 8'!$L$10:$L$999,0),1)),INDEX('Cycle 9'!D$10:D$999,MATCH($A971,'Cycle 9'!$L$10:$L$999,0),1)),INDEX('Cycle 10'!D$10:D$999,MATCH($A971,'Cycle 10'!$L$10:$L$999,0),1)),INDEX('Cycle 11'!D$10:D$999,MATCH($A971,'Cycle 11'!$L$10:$L$999,0),1)),""))</f>
        <v/>
      </c>
      <c r="F971" t="str">
        <f>IF(IFERROR(IFERROR(IFERROR(IFERROR(IFERROR(IFERROR(IFERROR(IFERROR(IFERROR(IFERROR(IFERROR(IFERROR(INDEX(Summer!E$10:E$999,MATCH($A971,Summer!$L$10:$L$999,0),1),INDEX('Cycle 1'!E$10:E$999,MATCH($A971,'Cycle 1'!$L$10:$L$999,0),1)),INDEX('Cycle 2'!E$10:E$999,MATCH($A971,'Cycle 2'!$L$10:$L$999,0),1)),INDEX('Cycle 3'!E$10:E$999,MATCH($A971,'Cycle 3'!$L$10:$L$999,0),1)),INDEX('Cycle 4'!E$10:E$999,MATCH($A971,'Cycle 4'!$L$10:$L$999,0),1)),INDEX('Cycle 5'!E$10:E$999,MATCH($A971,'Cycle 5'!$L$10:$L$999,0),1)),INDEX('Cycle 6'!E$10:E$999,MATCH($A971,'Cycle 6'!$L$10:$L$999,0),1)),INDEX('Cycle 7'!E$10:E$999,MATCH($A971,'Cycle 7'!$L$10:$L$999,0),1)),INDEX('Cycle 8'!E$10:E$999,MATCH($A971,'Cycle 8'!$L$10:$L$999,0),1)),INDEX('Cycle 9'!E$10:E$999,MATCH($A971,'Cycle 9'!$L$10:$L$999,0),1)),INDEX('Cycle 10'!E$10:E$999,MATCH($A971,'Cycle 10'!$L$10:$L$999,0),1)),INDEX('Cycle 11'!E$10:E$999,MATCH($A971,'Cycle 11'!$L$10:$L$999,0),1)),"")="","",IFERROR(IFERROR(IFERROR(IFERROR(IFERROR(IFERROR(IFERROR(IFERROR(IFERROR(IFERROR(IFERROR(IFERROR(INDEX(Summer!E$10:E$999,MATCH($A971,Summer!$L$10:$L$999,0),1),INDEX('Cycle 1'!E$10:E$999,MATCH($A971,'Cycle 1'!$L$10:$L$999,0),1)),INDEX('Cycle 2'!E$10:E$999,MATCH($A971,'Cycle 2'!$L$10:$L$999,0),1)),INDEX('Cycle 3'!E$10:E$999,MATCH($A971,'Cycle 3'!$L$10:$L$999,0),1)),INDEX('Cycle 4'!E$10:E$999,MATCH($A971,'Cycle 4'!$L$10:$L$999,0),1)),INDEX('Cycle 5'!E$10:E$999,MATCH($A971,'Cycle 5'!$L$10:$L$999,0),1)),INDEX('Cycle 6'!E$10:E$999,MATCH($A971,'Cycle 6'!$L$10:$L$999,0),1)),INDEX('Cycle 7'!E$10:E$999,MATCH($A971,'Cycle 7'!$L$10:$L$999,0),1)),INDEX('Cycle 8'!E$10:E$999,MATCH($A971,'Cycle 8'!$L$10:$L$999,0),1)),INDEX('Cycle 9'!E$10:E$999,MATCH($A971,'Cycle 9'!$L$10:$L$999,0),1)),INDEX('Cycle 10'!E$10:E$999,MATCH($A971,'Cycle 10'!$L$10:$L$999,0),1)),INDEX('Cycle 11'!E$10:E$999,MATCH($A971,'Cycle 11'!$L$10:$L$999,0),1)),""))</f>
        <v/>
      </c>
      <c r="G971" t="str">
        <f>IF(IFERROR(IFERROR(IFERROR(IFERROR(IFERROR(IFERROR(IFERROR(IFERROR(IFERROR(IFERROR(IFERROR(IFERROR(INDEX(Summer!F$10:F$999,MATCH($A971,Summer!$L$10:$L$999,0),1),INDEX('Cycle 1'!F$10:F$999,MATCH($A971,'Cycle 1'!$L$10:$L$999,0),1)),INDEX('Cycle 2'!F$10:F$999,MATCH($A971,'Cycle 2'!$L$10:$L$999,0),1)),INDEX('Cycle 3'!F$10:F$999,MATCH($A971,'Cycle 3'!$L$10:$L$999,0),1)),INDEX('Cycle 4'!F$10:F$999,MATCH($A971,'Cycle 4'!$L$10:$L$999,0),1)),INDEX('Cycle 5'!F$10:F$999,MATCH($A971,'Cycle 5'!$L$10:$L$999,0),1)),INDEX('Cycle 6'!F$10:F$999,MATCH($A971,'Cycle 6'!$L$10:$L$999,0),1)),INDEX('Cycle 7'!F$10:F$999,MATCH($A971,'Cycle 7'!$L$10:$L$999,0),1)),INDEX('Cycle 8'!F$10:F$999,MATCH($A971,'Cycle 8'!$L$10:$L$999,0),1)),INDEX('Cycle 9'!F$10:F$999,MATCH($A971,'Cycle 9'!$L$10:$L$999,0),1)),INDEX('Cycle 10'!F$10:F$999,MATCH($A971,'Cycle 10'!$L$10:$L$999,0),1)),INDEX('Cycle 11'!F$10:F$999,MATCH($A971,'Cycle 11'!$L$10:$L$999,0),1)),"")="","",IFERROR(IFERROR(IFERROR(IFERROR(IFERROR(IFERROR(IFERROR(IFERROR(IFERROR(IFERROR(IFERROR(IFERROR(INDEX(Summer!F$10:F$999,MATCH($A971,Summer!$L$10:$L$999,0),1),INDEX('Cycle 1'!F$10:F$999,MATCH($A971,'Cycle 1'!$L$10:$L$999,0),1)),INDEX('Cycle 2'!F$10:F$999,MATCH($A971,'Cycle 2'!$L$10:$L$999,0),1)),INDEX('Cycle 3'!F$10:F$999,MATCH($A971,'Cycle 3'!$L$10:$L$999,0),1)),INDEX('Cycle 4'!F$10:F$999,MATCH($A971,'Cycle 4'!$L$10:$L$999,0),1)),INDEX('Cycle 5'!F$10:F$999,MATCH($A971,'Cycle 5'!$L$10:$L$999,0),1)),INDEX('Cycle 6'!F$10:F$999,MATCH($A971,'Cycle 6'!$L$10:$L$999,0),1)),INDEX('Cycle 7'!F$10:F$999,MATCH($A971,'Cycle 7'!$L$10:$L$999,0),1)),INDEX('Cycle 8'!F$10:F$999,MATCH($A971,'Cycle 8'!$L$10:$L$999,0),1)),INDEX('Cycle 9'!F$10:F$999,MATCH($A971,'Cycle 9'!$L$10:$L$999,0),1)),INDEX('Cycle 10'!F$10:F$999,MATCH($A971,'Cycle 10'!$L$10:$L$999,0),1)),INDEX('Cycle 11'!F$10:F$999,MATCH($A971,'Cycle 11'!$L$10:$L$999,0),1)),""))</f>
        <v/>
      </c>
      <c r="H971" t="str">
        <f>IF(IFERROR(IFERROR(IFERROR(IFERROR(IFERROR(IFERROR(IFERROR(IFERROR(IFERROR(IFERROR(IFERROR(IFERROR(INDEX(Summer!G$10:G$999,MATCH($A971,Summer!$L$10:$L$999,0),1),INDEX('Cycle 1'!G$10:G$999,MATCH($A971,'Cycle 1'!$L$10:$L$999,0),1)),INDEX('Cycle 2'!G$10:G$999,MATCH($A971,'Cycle 2'!$L$10:$L$999,0),1)),INDEX('Cycle 3'!G$10:G$999,MATCH($A971,'Cycle 3'!$L$10:$L$999,0),1)),INDEX('Cycle 4'!G$10:G$999,MATCH($A971,'Cycle 4'!$L$10:$L$999,0),1)),INDEX('Cycle 5'!G$10:G$999,MATCH($A971,'Cycle 5'!$L$10:$L$999,0),1)),INDEX('Cycle 6'!G$10:G$999,MATCH($A971,'Cycle 6'!$L$10:$L$999,0),1)),INDEX('Cycle 7'!G$10:G$999,MATCH($A971,'Cycle 7'!$L$10:$L$999,0),1)),INDEX('Cycle 8'!G$10:G$999,MATCH($A971,'Cycle 8'!$L$10:$L$999,0),1)),INDEX('Cycle 9'!G$10:G$999,MATCH($A971,'Cycle 9'!$L$10:$L$999,0),1)),INDEX('Cycle 10'!G$10:G$999,MATCH($A971,'Cycle 10'!$L$10:$L$999,0),1)),INDEX('Cycle 11'!G$10:G$999,MATCH($A971,'Cycle 11'!$L$10:$L$999,0),1)),"")="","",IFERROR(IFERROR(IFERROR(IFERROR(IFERROR(IFERROR(IFERROR(IFERROR(IFERROR(IFERROR(IFERROR(IFERROR(INDEX(Summer!G$10:G$999,MATCH($A971,Summer!$L$10:$L$999,0),1),INDEX('Cycle 1'!G$10:G$999,MATCH($A971,'Cycle 1'!$L$10:$L$999,0),1)),INDEX('Cycle 2'!G$10:G$999,MATCH($A971,'Cycle 2'!$L$10:$L$999,0),1)),INDEX('Cycle 3'!G$10:G$999,MATCH($A971,'Cycle 3'!$L$10:$L$999,0),1)),INDEX('Cycle 4'!G$10:G$999,MATCH($A971,'Cycle 4'!$L$10:$L$999,0),1)),INDEX('Cycle 5'!G$10:G$999,MATCH($A971,'Cycle 5'!$L$10:$L$999,0),1)),INDEX('Cycle 6'!G$10:G$999,MATCH($A971,'Cycle 6'!$L$10:$L$999,0),1)),INDEX('Cycle 7'!G$10:G$999,MATCH($A971,'Cycle 7'!$L$10:$L$999,0),1)),INDEX('Cycle 8'!G$10:G$999,MATCH($A971,'Cycle 8'!$L$10:$L$999,0),1)),INDEX('Cycle 9'!G$10:G$999,MATCH($A971,'Cycle 9'!$L$10:$L$999,0),1)),INDEX('Cycle 10'!G$10:G$999,MATCH($A971,'Cycle 10'!$L$10:$L$999,0),1)),INDEX('Cycle 11'!G$10:G$999,MATCH($A971,'Cycle 11'!$L$10:$L$999,0),1)),""))</f>
        <v/>
      </c>
      <c r="I971">
        <f>IFERROR(IF(C971="",MAX(I$1:I970),IF(ROW(C$2)=ROW(C971),1,IF(ISERROR(VLOOKUP(C971,C$2:C970,1,FALSE)),MAX(I$1:I970)+1,MAX(I$1:I970)))),"")</f>
        <v>0</v>
      </c>
      <c r="J971" t="str">
        <f t="shared" si="101"/>
        <v/>
      </c>
      <c r="K971" t="str">
        <f t="shared" si="103"/>
        <v/>
      </c>
      <c r="L971" t="str">
        <f t="shared" si="103"/>
        <v/>
      </c>
      <c r="M971" t="str">
        <f t="shared" si="103"/>
        <v/>
      </c>
      <c r="N971" t="str">
        <f t="shared" si="103"/>
        <v/>
      </c>
      <c r="O971" t="str">
        <f t="shared" si="103"/>
        <v/>
      </c>
      <c r="P971" t="str">
        <f t="shared" si="103"/>
        <v/>
      </c>
      <c r="Q971" t="str">
        <f t="shared" si="103"/>
        <v/>
      </c>
      <c r="R971" t="str">
        <f t="shared" si="103"/>
        <v/>
      </c>
      <c r="S971" t="str">
        <f t="shared" si="103"/>
        <v/>
      </c>
      <c r="T971" t="str">
        <f t="shared" si="103"/>
        <v/>
      </c>
      <c r="U971" t="str">
        <f t="shared" si="103"/>
        <v/>
      </c>
      <c r="V971" t="str">
        <f t="shared" si="103"/>
        <v/>
      </c>
      <c r="W971" t="str">
        <f t="shared" si="102"/>
        <v/>
      </c>
      <c r="X971">
        <f>IF(OR(H971="No",H971=""),0,IF(COUNTIFS(H$2:H971,"Yes",C$2:C971,C971)&gt;1,0,COUNTIFS(H$2:H971,"Yes",C$2:C971,C971)))+IF(X970=$X$1,0,X970)</f>
        <v>0</v>
      </c>
    </row>
    <row r="972" spans="1:24" x14ac:dyDescent="0.3">
      <c r="A972">
        <f>ROWS($A$2:$A972)</f>
        <v>971</v>
      </c>
      <c r="B972" t="str">
        <f>IF(ISERROR(VLOOKUP(A972,Summer!L$11:L$500,1,FALSE)),IF(ISERROR(VLOOKUP(A972,'Cycle 1'!L$11:L$500,1,FALSE)),IF(ISERROR(VLOOKUP(A972,'Cycle 2'!L$11:L$500,1,FALSE)),IF(ISERROR(VLOOKUP(A972,'Cycle 3'!L$11:L$500,1,FALSE)),IF(ISERROR(VLOOKUP(A972,'Cycle 4'!L$11:L$500,1,FALSE)),IF(ISERROR(VLOOKUP(A972,'Cycle 5'!L$11:L$500,1,FALSE)),IF(ISERROR(VLOOKUP(A972,'Cycle 6'!L$11:L$500,1,FALSE)),IF(ISERROR(VLOOKUP(A972,'Cycle 7'!L$11:L$500,1,FALSE)),IF(ISERROR(VLOOKUP(A972,'Cycle 8'!L$11:L$500,1,FALSE)),IF(ISERROR(VLOOKUP(A972,'Cycle 9'!L$11:L$500,1,FALSE)),IF(ISERROR(VLOOKUP(A972,'Cycle 10'!L$11:L$500,1,FALSE)),IF(ISERROR(VLOOKUP(A972,'Cycle 11'!L$11:L$500,1,FALSE)),"","Cycle 11"),"Cycle 10"),"Cycle 9"),"Cycle 8"),"Cycle 7"),"Cycle 6"),"Cycle 5"),"Cycle 4"),"Cycle 3"),"Cycle 2"),"Cycle 1"),"Summer")</f>
        <v/>
      </c>
      <c r="C972" t="str">
        <f>IF(IFERROR(IFERROR(IFERROR(IFERROR(IFERROR(IFERROR(IFERROR(IFERROR(IFERROR(IFERROR(IFERROR(IFERROR(INDEX(Summer!B$10:B$999,MATCH($A972,Summer!$L$10:$L$999,0),1),INDEX('Cycle 1'!B$10:B$999,MATCH($A972,'Cycle 1'!$L$10:$L$999,0),1)),INDEX('Cycle 2'!B$10:B$999,MATCH($A972,'Cycle 2'!$L$10:$L$999,0),1)),INDEX('Cycle 3'!B$10:B$999,MATCH($A972,'Cycle 3'!$L$10:$L$999,0),1)),INDEX('Cycle 4'!B$10:B$999,MATCH($A972,'Cycle 4'!$L$10:$L$999,0),1)),INDEX('Cycle 5'!B$10:B$999,MATCH($A972,'Cycle 5'!$L$10:$L$999,0),1)),INDEX('Cycle 6'!B$10:B$999,MATCH($A972,'Cycle 6'!$L$10:$L$999,0),1)),INDEX('Cycle 7'!B$10:B$999,MATCH($A972,'Cycle 7'!$L$10:$L$999,0),1)),INDEX('Cycle 8'!B$10:B$999,MATCH($A972,'Cycle 8'!$L$10:$L$999,0),1)),INDEX('Cycle 9'!B$10:B$999,MATCH($A972,'Cycle 9'!$L$10:$L$999,0),1)),INDEX('Cycle 10'!B$10:B$999,MATCH($A972,'Cycle 10'!$L$10:$L$999,0),1)),INDEX('Cycle 11'!B$10:B$999,MATCH($A972,'Cycle 11'!$L$10:$L$999,0),1)),"")="","",IFERROR(IFERROR(IFERROR(IFERROR(IFERROR(IFERROR(IFERROR(IFERROR(IFERROR(IFERROR(IFERROR(IFERROR(INDEX(Summer!B$10:B$999,MATCH($A972,Summer!$L$10:$L$999,0),1),INDEX('Cycle 1'!B$10:B$999,MATCH($A972,'Cycle 1'!$L$10:$L$999,0),1)),INDEX('Cycle 2'!B$10:B$999,MATCH($A972,'Cycle 2'!$L$10:$L$999,0),1)),INDEX('Cycle 3'!B$10:B$999,MATCH($A972,'Cycle 3'!$L$10:$L$999,0),1)),INDEX('Cycle 4'!B$10:B$999,MATCH($A972,'Cycle 4'!$L$10:$L$999,0),1)),INDEX('Cycle 5'!B$10:B$999,MATCH($A972,'Cycle 5'!$L$10:$L$999,0),1)),INDEX('Cycle 6'!B$10:B$999,MATCH($A972,'Cycle 6'!$L$10:$L$999,0),1)),INDEX('Cycle 7'!B$10:B$999,MATCH($A972,'Cycle 7'!$L$10:$L$999,0),1)),INDEX('Cycle 8'!B$10:B$999,MATCH($A972,'Cycle 8'!$L$10:$L$999,0),1)),INDEX('Cycle 9'!B$10:B$999,MATCH($A972,'Cycle 9'!$L$10:$L$999,0),1)),INDEX('Cycle 10'!B$10:B$999,MATCH($A972,'Cycle 10'!$L$10:$L$999,0),1)),INDEX('Cycle 11'!B$10:B$999,MATCH($A972,'Cycle 11'!$L$10:$L$999,0),1)),""))</f>
        <v/>
      </c>
      <c r="D972" t="str">
        <f>IF(IFERROR(IFERROR(IFERROR(IFERROR(IFERROR(IFERROR(IFERROR(IFERROR(IFERROR(IFERROR(IFERROR(IFERROR(INDEX(Summer!C$10:C$999,MATCH($A972,Summer!$L$10:$L$999,0),1),INDEX('Cycle 1'!C$10:C$999,MATCH($A972,'Cycle 1'!$L$10:$L$999,0),1)),INDEX('Cycle 2'!C$10:C$999,MATCH($A972,'Cycle 2'!$L$10:$L$999,0),1)),INDEX('Cycle 3'!C$10:C$999,MATCH($A972,'Cycle 3'!$L$10:$L$999,0),1)),INDEX('Cycle 4'!C$10:C$999,MATCH($A972,'Cycle 4'!$L$10:$L$999,0),1)),INDEX('Cycle 5'!C$10:C$999,MATCH($A972,'Cycle 5'!$L$10:$L$999,0),1)),INDEX('Cycle 6'!C$10:C$999,MATCH($A972,'Cycle 6'!$L$10:$L$999,0),1)),INDEX('Cycle 7'!C$10:C$999,MATCH($A972,'Cycle 7'!$L$10:$L$999,0),1)),INDEX('Cycle 8'!C$10:C$999,MATCH($A972,'Cycle 8'!$L$10:$L$999,0),1)),INDEX('Cycle 9'!C$10:C$999,MATCH($A972,'Cycle 9'!$L$10:$L$999,0),1)),INDEX('Cycle 10'!C$10:C$999,MATCH($A972,'Cycle 10'!$L$10:$L$999,0),1)),INDEX('Cycle 11'!C$10:C$999,MATCH($A972,'Cycle 11'!$L$10:$L$999,0),1)),"")="","",IFERROR(IFERROR(IFERROR(IFERROR(IFERROR(IFERROR(IFERROR(IFERROR(IFERROR(IFERROR(IFERROR(IFERROR(INDEX(Summer!C$10:C$999,MATCH($A972,Summer!$L$10:$L$999,0),1),INDEX('Cycle 1'!C$10:C$999,MATCH($A972,'Cycle 1'!$L$10:$L$999,0),1)),INDEX('Cycle 2'!C$10:C$999,MATCH($A972,'Cycle 2'!$L$10:$L$999,0),1)),INDEX('Cycle 3'!C$10:C$999,MATCH($A972,'Cycle 3'!$L$10:$L$999,0),1)),INDEX('Cycle 4'!C$10:C$999,MATCH($A972,'Cycle 4'!$L$10:$L$999,0),1)),INDEX('Cycle 5'!C$10:C$999,MATCH($A972,'Cycle 5'!$L$10:$L$999,0),1)),INDEX('Cycle 6'!C$10:C$999,MATCH($A972,'Cycle 6'!$L$10:$L$999,0),1)),INDEX('Cycle 7'!C$10:C$999,MATCH($A972,'Cycle 7'!$L$10:$L$999,0),1)),INDEX('Cycle 8'!C$10:C$999,MATCH($A972,'Cycle 8'!$L$10:$L$999,0),1)),INDEX('Cycle 9'!C$10:C$999,MATCH($A972,'Cycle 9'!$L$10:$L$999,0),1)),INDEX('Cycle 10'!C$10:C$999,MATCH($A972,'Cycle 10'!$L$10:$L$999,0),1)),INDEX('Cycle 11'!C$10:C$999,MATCH($A972,'Cycle 11'!$L$10:$L$999,0),1)),""))</f>
        <v/>
      </c>
      <c r="E972" t="str">
        <f>IF(IFERROR(IFERROR(IFERROR(IFERROR(IFERROR(IFERROR(IFERROR(IFERROR(IFERROR(IFERROR(IFERROR(IFERROR(INDEX(Summer!D$10:D$999,MATCH($A972,Summer!$L$10:$L$999,0),1),INDEX('Cycle 1'!D$10:D$999,MATCH($A972,'Cycle 1'!$L$10:$L$999,0),1)),INDEX('Cycle 2'!D$10:D$999,MATCH($A972,'Cycle 2'!$L$10:$L$999,0),1)),INDEX('Cycle 3'!D$10:D$999,MATCH($A972,'Cycle 3'!$L$10:$L$999,0),1)),INDEX('Cycle 4'!D$10:D$999,MATCH($A972,'Cycle 4'!$L$10:$L$999,0),1)),INDEX('Cycle 5'!D$10:D$999,MATCH($A972,'Cycle 5'!$L$10:$L$999,0),1)),INDEX('Cycle 6'!D$10:D$999,MATCH($A972,'Cycle 6'!$L$10:$L$999,0),1)),INDEX('Cycle 7'!D$10:D$999,MATCH($A972,'Cycle 7'!$L$10:$L$999,0),1)),INDEX('Cycle 8'!D$10:D$999,MATCH($A972,'Cycle 8'!$L$10:$L$999,0),1)),INDEX('Cycle 9'!D$10:D$999,MATCH($A972,'Cycle 9'!$L$10:$L$999,0),1)),INDEX('Cycle 10'!D$10:D$999,MATCH($A972,'Cycle 10'!$L$10:$L$999,0),1)),INDEX('Cycle 11'!D$10:D$999,MATCH($A972,'Cycle 11'!$L$10:$L$999,0),1)),"")="","",IFERROR(IFERROR(IFERROR(IFERROR(IFERROR(IFERROR(IFERROR(IFERROR(IFERROR(IFERROR(IFERROR(IFERROR(INDEX(Summer!D$10:D$999,MATCH($A972,Summer!$L$10:$L$999,0),1),INDEX('Cycle 1'!D$10:D$999,MATCH($A972,'Cycle 1'!$L$10:$L$999,0),1)),INDEX('Cycle 2'!D$10:D$999,MATCH($A972,'Cycle 2'!$L$10:$L$999,0),1)),INDEX('Cycle 3'!D$10:D$999,MATCH($A972,'Cycle 3'!$L$10:$L$999,0),1)),INDEX('Cycle 4'!D$10:D$999,MATCH($A972,'Cycle 4'!$L$10:$L$999,0),1)),INDEX('Cycle 5'!D$10:D$999,MATCH($A972,'Cycle 5'!$L$10:$L$999,0),1)),INDEX('Cycle 6'!D$10:D$999,MATCH($A972,'Cycle 6'!$L$10:$L$999,0),1)),INDEX('Cycle 7'!D$10:D$999,MATCH($A972,'Cycle 7'!$L$10:$L$999,0),1)),INDEX('Cycle 8'!D$10:D$999,MATCH($A972,'Cycle 8'!$L$10:$L$999,0),1)),INDEX('Cycle 9'!D$10:D$999,MATCH($A972,'Cycle 9'!$L$10:$L$999,0),1)),INDEX('Cycle 10'!D$10:D$999,MATCH($A972,'Cycle 10'!$L$10:$L$999,0),1)),INDEX('Cycle 11'!D$10:D$999,MATCH($A972,'Cycle 11'!$L$10:$L$999,0),1)),""))</f>
        <v/>
      </c>
      <c r="F972" t="str">
        <f>IF(IFERROR(IFERROR(IFERROR(IFERROR(IFERROR(IFERROR(IFERROR(IFERROR(IFERROR(IFERROR(IFERROR(IFERROR(INDEX(Summer!E$10:E$999,MATCH($A972,Summer!$L$10:$L$999,0),1),INDEX('Cycle 1'!E$10:E$999,MATCH($A972,'Cycle 1'!$L$10:$L$999,0),1)),INDEX('Cycle 2'!E$10:E$999,MATCH($A972,'Cycle 2'!$L$10:$L$999,0),1)),INDEX('Cycle 3'!E$10:E$999,MATCH($A972,'Cycle 3'!$L$10:$L$999,0),1)),INDEX('Cycle 4'!E$10:E$999,MATCH($A972,'Cycle 4'!$L$10:$L$999,0),1)),INDEX('Cycle 5'!E$10:E$999,MATCH($A972,'Cycle 5'!$L$10:$L$999,0),1)),INDEX('Cycle 6'!E$10:E$999,MATCH($A972,'Cycle 6'!$L$10:$L$999,0),1)),INDEX('Cycle 7'!E$10:E$999,MATCH($A972,'Cycle 7'!$L$10:$L$999,0),1)),INDEX('Cycle 8'!E$10:E$999,MATCH($A972,'Cycle 8'!$L$10:$L$999,0),1)),INDEX('Cycle 9'!E$10:E$999,MATCH($A972,'Cycle 9'!$L$10:$L$999,0),1)),INDEX('Cycle 10'!E$10:E$999,MATCH($A972,'Cycle 10'!$L$10:$L$999,0),1)),INDEX('Cycle 11'!E$10:E$999,MATCH($A972,'Cycle 11'!$L$10:$L$999,0),1)),"")="","",IFERROR(IFERROR(IFERROR(IFERROR(IFERROR(IFERROR(IFERROR(IFERROR(IFERROR(IFERROR(IFERROR(IFERROR(INDEX(Summer!E$10:E$999,MATCH($A972,Summer!$L$10:$L$999,0),1),INDEX('Cycle 1'!E$10:E$999,MATCH($A972,'Cycle 1'!$L$10:$L$999,0),1)),INDEX('Cycle 2'!E$10:E$999,MATCH($A972,'Cycle 2'!$L$10:$L$999,0),1)),INDEX('Cycle 3'!E$10:E$999,MATCH($A972,'Cycle 3'!$L$10:$L$999,0),1)),INDEX('Cycle 4'!E$10:E$999,MATCH($A972,'Cycle 4'!$L$10:$L$999,0),1)),INDEX('Cycle 5'!E$10:E$999,MATCH($A972,'Cycle 5'!$L$10:$L$999,0),1)),INDEX('Cycle 6'!E$10:E$999,MATCH($A972,'Cycle 6'!$L$10:$L$999,0),1)),INDEX('Cycle 7'!E$10:E$999,MATCH($A972,'Cycle 7'!$L$10:$L$999,0),1)),INDEX('Cycle 8'!E$10:E$999,MATCH($A972,'Cycle 8'!$L$10:$L$999,0),1)),INDEX('Cycle 9'!E$10:E$999,MATCH($A972,'Cycle 9'!$L$10:$L$999,0),1)),INDEX('Cycle 10'!E$10:E$999,MATCH($A972,'Cycle 10'!$L$10:$L$999,0),1)),INDEX('Cycle 11'!E$10:E$999,MATCH($A972,'Cycle 11'!$L$10:$L$999,0),1)),""))</f>
        <v/>
      </c>
      <c r="G972" t="str">
        <f>IF(IFERROR(IFERROR(IFERROR(IFERROR(IFERROR(IFERROR(IFERROR(IFERROR(IFERROR(IFERROR(IFERROR(IFERROR(INDEX(Summer!F$10:F$999,MATCH($A972,Summer!$L$10:$L$999,0),1),INDEX('Cycle 1'!F$10:F$999,MATCH($A972,'Cycle 1'!$L$10:$L$999,0),1)),INDEX('Cycle 2'!F$10:F$999,MATCH($A972,'Cycle 2'!$L$10:$L$999,0),1)),INDEX('Cycle 3'!F$10:F$999,MATCH($A972,'Cycle 3'!$L$10:$L$999,0),1)),INDEX('Cycle 4'!F$10:F$999,MATCH($A972,'Cycle 4'!$L$10:$L$999,0),1)),INDEX('Cycle 5'!F$10:F$999,MATCH($A972,'Cycle 5'!$L$10:$L$999,0),1)),INDEX('Cycle 6'!F$10:F$999,MATCH($A972,'Cycle 6'!$L$10:$L$999,0),1)),INDEX('Cycle 7'!F$10:F$999,MATCH($A972,'Cycle 7'!$L$10:$L$999,0),1)),INDEX('Cycle 8'!F$10:F$999,MATCH($A972,'Cycle 8'!$L$10:$L$999,0),1)),INDEX('Cycle 9'!F$10:F$999,MATCH($A972,'Cycle 9'!$L$10:$L$999,0),1)),INDEX('Cycle 10'!F$10:F$999,MATCH($A972,'Cycle 10'!$L$10:$L$999,0),1)),INDEX('Cycle 11'!F$10:F$999,MATCH($A972,'Cycle 11'!$L$10:$L$999,0),1)),"")="","",IFERROR(IFERROR(IFERROR(IFERROR(IFERROR(IFERROR(IFERROR(IFERROR(IFERROR(IFERROR(IFERROR(IFERROR(INDEX(Summer!F$10:F$999,MATCH($A972,Summer!$L$10:$L$999,0),1),INDEX('Cycle 1'!F$10:F$999,MATCH($A972,'Cycle 1'!$L$10:$L$999,0),1)),INDEX('Cycle 2'!F$10:F$999,MATCH($A972,'Cycle 2'!$L$10:$L$999,0),1)),INDEX('Cycle 3'!F$10:F$999,MATCH($A972,'Cycle 3'!$L$10:$L$999,0),1)),INDEX('Cycle 4'!F$10:F$999,MATCH($A972,'Cycle 4'!$L$10:$L$999,0),1)),INDEX('Cycle 5'!F$10:F$999,MATCH($A972,'Cycle 5'!$L$10:$L$999,0),1)),INDEX('Cycle 6'!F$10:F$999,MATCH($A972,'Cycle 6'!$L$10:$L$999,0),1)),INDEX('Cycle 7'!F$10:F$999,MATCH($A972,'Cycle 7'!$L$10:$L$999,0),1)),INDEX('Cycle 8'!F$10:F$999,MATCH($A972,'Cycle 8'!$L$10:$L$999,0),1)),INDEX('Cycle 9'!F$10:F$999,MATCH($A972,'Cycle 9'!$L$10:$L$999,0),1)),INDEX('Cycle 10'!F$10:F$999,MATCH($A972,'Cycle 10'!$L$10:$L$999,0),1)),INDEX('Cycle 11'!F$10:F$999,MATCH($A972,'Cycle 11'!$L$10:$L$999,0),1)),""))</f>
        <v/>
      </c>
      <c r="H972" t="str">
        <f>IF(IFERROR(IFERROR(IFERROR(IFERROR(IFERROR(IFERROR(IFERROR(IFERROR(IFERROR(IFERROR(IFERROR(IFERROR(INDEX(Summer!G$10:G$999,MATCH($A972,Summer!$L$10:$L$999,0),1),INDEX('Cycle 1'!G$10:G$999,MATCH($A972,'Cycle 1'!$L$10:$L$999,0),1)),INDEX('Cycle 2'!G$10:G$999,MATCH($A972,'Cycle 2'!$L$10:$L$999,0),1)),INDEX('Cycle 3'!G$10:G$999,MATCH($A972,'Cycle 3'!$L$10:$L$999,0),1)),INDEX('Cycle 4'!G$10:G$999,MATCH($A972,'Cycle 4'!$L$10:$L$999,0),1)),INDEX('Cycle 5'!G$10:G$999,MATCH($A972,'Cycle 5'!$L$10:$L$999,0),1)),INDEX('Cycle 6'!G$10:G$999,MATCH($A972,'Cycle 6'!$L$10:$L$999,0),1)),INDEX('Cycle 7'!G$10:G$999,MATCH($A972,'Cycle 7'!$L$10:$L$999,0),1)),INDEX('Cycle 8'!G$10:G$999,MATCH($A972,'Cycle 8'!$L$10:$L$999,0),1)),INDEX('Cycle 9'!G$10:G$999,MATCH($A972,'Cycle 9'!$L$10:$L$999,0),1)),INDEX('Cycle 10'!G$10:G$999,MATCH($A972,'Cycle 10'!$L$10:$L$999,0),1)),INDEX('Cycle 11'!G$10:G$999,MATCH($A972,'Cycle 11'!$L$10:$L$999,0),1)),"")="","",IFERROR(IFERROR(IFERROR(IFERROR(IFERROR(IFERROR(IFERROR(IFERROR(IFERROR(IFERROR(IFERROR(IFERROR(INDEX(Summer!G$10:G$999,MATCH($A972,Summer!$L$10:$L$999,0),1),INDEX('Cycle 1'!G$10:G$999,MATCH($A972,'Cycle 1'!$L$10:$L$999,0),1)),INDEX('Cycle 2'!G$10:G$999,MATCH($A972,'Cycle 2'!$L$10:$L$999,0),1)),INDEX('Cycle 3'!G$10:G$999,MATCH($A972,'Cycle 3'!$L$10:$L$999,0),1)),INDEX('Cycle 4'!G$10:G$999,MATCH($A972,'Cycle 4'!$L$10:$L$999,0),1)),INDEX('Cycle 5'!G$10:G$999,MATCH($A972,'Cycle 5'!$L$10:$L$999,0),1)),INDEX('Cycle 6'!G$10:G$999,MATCH($A972,'Cycle 6'!$L$10:$L$999,0),1)),INDEX('Cycle 7'!G$10:G$999,MATCH($A972,'Cycle 7'!$L$10:$L$999,0),1)),INDEX('Cycle 8'!G$10:G$999,MATCH($A972,'Cycle 8'!$L$10:$L$999,0),1)),INDEX('Cycle 9'!G$10:G$999,MATCH($A972,'Cycle 9'!$L$10:$L$999,0),1)),INDEX('Cycle 10'!G$10:G$999,MATCH($A972,'Cycle 10'!$L$10:$L$999,0),1)),INDEX('Cycle 11'!G$10:G$999,MATCH($A972,'Cycle 11'!$L$10:$L$999,0),1)),""))</f>
        <v/>
      </c>
      <c r="I972">
        <f>IFERROR(IF(C972="",MAX(I$1:I971),IF(ROW(C$2)=ROW(C972),1,IF(ISERROR(VLOOKUP(C972,C$2:C971,1,FALSE)),MAX(I$1:I971)+1,MAX(I$1:I971)))),"")</f>
        <v>0</v>
      </c>
      <c r="J972" t="str">
        <f t="shared" si="101"/>
        <v/>
      </c>
      <c r="K972" t="str">
        <f t="shared" si="103"/>
        <v/>
      </c>
      <c r="L972" t="str">
        <f t="shared" si="103"/>
        <v/>
      </c>
      <c r="M972" t="str">
        <f t="shared" si="103"/>
        <v/>
      </c>
      <c r="N972" t="str">
        <f t="shared" si="103"/>
        <v/>
      </c>
      <c r="O972" t="str">
        <f t="shared" si="103"/>
        <v/>
      </c>
      <c r="P972" t="str">
        <f t="shared" si="103"/>
        <v/>
      </c>
      <c r="Q972" t="str">
        <f t="shared" si="103"/>
        <v/>
      </c>
      <c r="R972" t="str">
        <f t="shared" si="103"/>
        <v/>
      </c>
      <c r="S972" t="str">
        <f t="shared" si="103"/>
        <v/>
      </c>
      <c r="T972" t="str">
        <f t="shared" si="103"/>
        <v/>
      </c>
      <c r="U972" t="str">
        <f t="shared" si="103"/>
        <v/>
      </c>
      <c r="V972" t="str">
        <f t="shared" si="103"/>
        <v/>
      </c>
      <c r="W972" t="str">
        <f t="shared" si="102"/>
        <v/>
      </c>
      <c r="X972">
        <f>IF(OR(H972="No",H972=""),0,IF(COUNTIFS(H$2:H972,"Yes",C$2:C972,C972)&gt;1,0,COUNTIFS(H$2:H972,"Yes",C$2:C972,C972)))+IF(X971=$X$1,0,X971)</f>
        <v>0</v>
      </c>
    </row>
    <row r="973" spans="1:24" x14ac:dyDescent="0.3">
      <c r="A973">
        <f>ROWS($A$2:$A973)</f>
        <v>972</v>
      </c>
      <c r="B973" t="str">
        <f>IF(ISERROR(VLOOKUP(A973,Summer!L$11:L$500,1,FALSE)),IF(ISERROR(VLOOKUP(A973,'Cycle 1'!L$11:L$500,1,FALSE)),IF(ISERROR(VLOOKUP(A973,'Cycle 2'!L$11:L$500,1,FALSE)),IF(ISERROR(VLOOKUP(A973,'Cycle 3'!L$11:L$500,1,FALSE)),IF(ISERROR(VLOOKUP(A973,'Cycle 4'!L$11:L$500,1,FALSE)),IF(ISERROR(VLOOKUP(A973,'Cycle 5'!L$11:L$500,1,FALSE)),IF(ISERROR(VLOOKUP(A973,'Cycle 6'!L$11:L$500,1,FALSE)),IF(ISERROR(VLOOKUP(A973,'Cycle 7'!L$11:L$500,1,FALSE)),IF(ISERROR(VLOOKUP(A973,'Cycle 8'!L$11:L$500,1,FALSE)),IF(ISERROR(VLOOKUP(A973,'Cycle 9'!L$11:L$500,1,FALSE)),IF(ISERROR(VLOOKUP(A973,'Cycle 10'!L$11:L$500,1,FALSE)),IF(ISERROR(VLOOKUP(A973,'Cycle 11'!L$11:L$500,1,FALSE)),"","Cycle 11"),"Cycle 10"),"Cycle 9"),"Cycle 8"),"Cycle 7"),"Cycle 6"),"Cycle 5"),"Cycle 4"),"Cycle 3"),"Cycle 2"),"Cycle 1"),"Summer")</f>
        <v/>
      </c>
      <c r="C973" t="str">
        <f>IF(IFERROR(IFERROR(IFERROR(IFERROR(IFERROR(IFERROR(IFERROR(IFERROR(IFERROR(IFERROR(IFERROR(IFERROR(INDEX(Summer!B$10:B$999,MATCH($A973,Summer!$L$10:$L$999,0),1),INDEX('Cycle 1'!B$10:B$999,MATCH($A973,'Cycle 1'!$L$10:$L$999,0),1)),INDEX('Cycle 2'!B$10:B$999,MATCH($A973,'Cycle 2'!$L$10:$L$999,0),1)),INDEX('Cycle 3'!B$10:B$999,MATCH($A973,'Cycle 3'!$L$10:$L$999,0),1)),INDEX('Cycle 4'!B$10:B$999,MATCH($A973,'Cycle 4'!$L$10:$L$999,0),1)),INDEX('Cycle 5'!B$10:B$999,MATCH($A973,'Cycle 5'!$L$10:$L$999,0),1)),INDEX('Cycle 6'!B$10:B$999,MATCH($A973,'Cycle 6'!$L$10:$L$999,0),1)),INDEX('Cycle 7'!B$10:B$999,MATCH($A973,'Cycle 7'!$L$10:$L$999,0),1)),INDEX('Cycle 8'!B$10:B$999,MATCH($A973,'Cycle 8'!$L$10:$L$999,0),1)),INDEX('Cycle 9'!B$10:B$999,MATCH($A973,'Cycle 9'!$L$10:$L$999,0),1)),INDEX('Cycle 10'!B$10:B$999,MATCH($A973,'Cycle 10'!$L$10:$L$999,0),1)),INDEX('Cycle 11'!B$10:B$999,MATCH($A973,'Cycle 11'!$L$10:$L$999,0),1)),"")="","",IFERROR(IFERROR(IFERROR(IFERROR(IFERROR(IFERROR(IFERROR(IFERROR(IFERROR(IFERROR(IFERROR(IFERROR(INDEX(Summer!B$10:B$999,MATCH($A973,Summer!$L$10:$L$999,0),1),INDEX('Cycle 1'!B$10:B$999,MATCH($A973,'Cycle 1'!$L$10:$L$999,0),1)),INDEX('Cycle 2'!B$10:B$999,MATCH($A973,'Cycle 2'!$L$10:$L$999,0),1)),INDEX('Cycle 3'!B$10:B$999,MATCH($A973,'Cycle 3'!$L$10:$L$999,0),1)),INDEX('Cycle 4'!B$10:B$999,MATCH($A973,'Cycle 4'!$L$10:$L$999,0),1)),INDEX('Cycle 5'!B$10:B$999,MATCH($A973,'Cycle 5'!$L$10:$L$999,0),1)),INDEX('Cycle 6'!B$10:B$999,MATCH($A973,'Cycle 6'!$L$10:$L$999,0),1)),INDEX('Cycle 7'!B$10:B$999,MATCH($A973,'Cycle 7'!$L$10:$L$999,0),1)),INDEX('Cycle 8'!B$10:B$999,MATCH($A973,'Cycle 8'!$L$10:$L$999,0),1)),INDEX('Cycle 9'!B$10:B$999,MATCH($A973,'Cycle 9'!$L$10:$L$999,0),1)),INDEX('Cycle 10'!B$10:B$999,MATCH($A973,'Cycle 10'!$L$10:$L$999,0),1)),INDEX('Cycle 11'!B$10:B$999,MATCH($A973,'Cycle 11'!$L$10:$L$999,0),1)),""))</f>
        <v/>
      </c>
      <c r="D973" t="str">
        <f>IF(IFERROR(IFERROR(IFERROR(IFERROR(IFERROR(IFERROR(IFERROR(IFERROR(IFERROR(IFERROR(IFERROR(IFERROR(INDEX(Summer!C$10:C$999,MATCH($A973,Summer!$L$10:$L$999,0),1),INDEX('Cycle 1'!C$10:C$999,MATCH($A973,'Cycle 1'!$L$10:$L$999,0),1)),INDEX('Cycle 2'!C$10:C$999,MATCH($A973,'Cycle 2'!$L$10:$L$999,0),1)),INDEX('Cycle 3'!C$10:C$999,MATCH($A973,'Cycle 3'!$L$10:$L$999,0),1)),INDEX('Cycle 4'!C$10:C$999,MATCH($A973,'Cycle 4'!$L$10:$L$999,0),1)),INDEX('Cycle 5'!C$10:C$999,MATCH($A973,'Cycle 5'!$L$10:$L$999,0),1)),INDEX('Cycle 6'!C$10:C$999,MATCH($A973,'Cycle 6'!$L$10:$L$999,0),1)),INDEX('Cycle 7'!C$10:C$999,MATCH($A973,'Cycle 7'!$L$10:$L$999,0),1)),INDEX('Cycle 8'!C$10:C$999,MATCH($A973,'Cycle 8'!$L$10:$L$999,0),1)),INDEX('Cycle 9'!C$10:C$999,MATCH($A973,'Cycle 9'!$L$10:$L$999,0),1)),INDEX('Cycle 10'!C$10:C$999,MATCH($A973,'Cycle 10'!$L$10:$L$999,0),1)),INDEX('Cycle 11'!C$10:C$999,MATCH($A973,'Cycle 11'!$L$10:$L$999,0),1)),"")="","",IFERROR(IFERROR(IFERROR(IFERROR(IFERROR(IFERROR(IFERROR(IFERROR(IFERROR(IFERROR(IFERROR(IFERROR(INDEX(Summer!C$10:C$999,MATCH($A973,Summer!$L$10:$L$999,0),1),INDEX('Cycle 1'!C$10:C$999,MATCH($A973,'Cycle 1'!$L$10:$L$999,0),1)),INDEX('Cycle 2'!C$10:C$999,MATCH($A973,'Cycle 2'!$L$10:$L$999,0),1)),INDEX('Cycle 3'!C$10:C$999,MATCH($A973,'Cycle 3'!$L$10:$L$999,0),1)),INDEX('Cycle 4'!C$10:C$999,MATCH($A973,'Cycle 4'!$L$10:$L$999,0),1)),INDEX('Cycle 5'!C$10:C$999,MATCH($A973,'Cycle 5'!$L$10:$L$999,0),1)),INDEX('Cycle 6'!C$10:C$999,MATCH($A973,'Cycle 6'!$L$10:$L$999,0),1)),INDEX('Cycle 7'!C$10:C$999,MATCH($A973,'Cycle 7'!$L$10:$L$999,0),1)),INDEX('Cycle 8'!C$10:C$999,MATCH($A973,'Cycle 8'!$L$10:$L$999,0),1)),INDEX('Cycle 9'!C$10:C$999,MATCH($A973,'Cycle 9'!$L$10:$L$999,0),1)),INDEX('Cycle 10'!C$10:C$999,MATCH($A973,'Cycle 10'!$L$10:$L$999,0),1)),INDEX('Cycle 11'!C$10:C$999,MATCH($A973,'Cycle 11'!$L$10:$L$999,0),1)),""))</f>
        <v/>
      </c>
      <c r="E973" t="str">
        <f>IF(IFERROR(IFERROR(IFERROR(IFERROR(IFERROR(IFERROR(IFERROR(IFERROR(IFERROR(IFERROR(IFERROR(IFERROR(INDEX(Summer!D$10:D$999,MATCH($A973,Summer!$L$10:$L$999,0),1),INDEX('Cycle 1'!D$10:D$999,MATCH($A973,'Cycle 1'!$L$10:$L$999,0),1)),INDEX('Cycle 2'!D$10:D$999,MATCH($A973,'Cycle 2'!$L$10:$L$999,0),1)),INDEX('Cycle 3'!D$10:D$999,MATCH($A973,'Cycle 3'!$L$10:$L$999,0),1)),INDEX('Cycle 4'!D$10:D$999,MATCH($A973,'Cycle 4'!$L$10:$L$999,0),1)),INDEX('Cycle 5'!D$10:D$999,MATCH($A973,'Cycle 5'!$L$10:$L$999,0),1)),INDEX('Cycle 6'!D$10:D$999,MATCH($A973,'Cycle 6'!$L$10:$L$999,0),1)),INDEX('Cycle 7'!D$10:D$999,MATCH($A973,'Cycle 7'!$L$10:$L$999,0),1)),INDEX('Cycle 8'!D$10:D$999,MATCH($A973,'Cycle 8'!$L$10:$L$999,0),1)),INDEX('Cycle 9'!D$10:D$999,MATCH($A973,'Cycle 9'!$L$10:$L$999,0),1)),INDEX('Cycle 10'!D$10:D$999,MATCH($A973,'Cycle 10'!$L$10:$L$999,0),1)),INDEX('Cycle 11'!D$10:D$999,MATCH($A973,'Cycle 11'!$L$10:$L$999,0),1)),"")="","",IFERROR(IFERROR(IFERROR(IFERROR(IFERROR(IFERROR(IFERROR(IFERROR(IFERROR(IFERROR(IFERROR(IFERROR(INDEX(Summer!D$10:D$999,MATCH($A973,Summer!$L$10:$L$999,0),1),INDEX('Cycle 1'!D$10:D$999,MATCH($A973,'Cycle 1'!$L$10:$L$999,0),1)),INDEX('Cycle 2'!D$10:D$999,MATCH($A973,'Cycle 2'!$L$10:$L$999,0),1)),INDEX('Cycle 3'!D$10:D$999,MATCH($A973,'Cycle 3'!$L$10:$L$999,0),1)),INDEX('Cycle 4'!D$10:D$999,MATCH($A973,'Cycle 4'!$L$10:$L$999,0),1)),INDEX('Cycle 5'!D$10:D$999,MATCH($A973,'Cycle 5'!$L$10:$L$999,0),1)),INDEX('Cycle 6'!D$10:D$999,MATCH($A973,'Cycle 6'!$L$10:$L$999,0),1)),INDEX('Cycle 7'!D$10:D$999,MATCH($A973,'Cycle 7'!$L$10:$L$999,0),1)),INDEX('Cycle 8'!D$10:D$999,MATCH($A973,'Cycle 8'!$L$10:$L$999,0),1)),INDEX('Cycle 9'!D$10:D$999,MATCH($A973,'Cycle 9'!$L$10:$L$999,0),1)),INDEX('Cycle 10'!D$10:D$999,MATCH($A973,'Cycle 10'!$L$10:$L$999,0),1)),INDEX('Cycle 11'!D$10:D$999,MATCH($A973,'Cycle 11'!$L$10:$L$999,0),1)),""))</f>
        <v/>
      </c>
      <c r="F973" t="str">
        <f>IF(IFERROR(IFERROR(IFERROR(IFERROR(IFERROR(IFERROR(IFERROR(IFERROR(IFERROR(IFERROR(IFERROR(IFERROR(INDEX(Summer!E$10:E$999,MATCH($A973,Summer!$L$10:$L$999,0),1),INDEX('Cycle 1'!E$10:E$999,MATCH($A973,'Cycle 1'!$L$10:$L$999,0),1)),INDEX('Cycle 2'!E$10:E$999,MATCH($A973,'Cycle 2'!$L$10:$L$999,0),1)),INDEX('Cycle 3'!E$10:E$999,MATCH($A973,'Cycle 3'!$L$10:$L$999,0),1)),INDEX('Cycle 4'!E$10:E$999,MATCH($A973,'Cycle 4'!$L$10:$L$999,0),1)),INDEX('Cycle 5'!E$10:E$999,MATCH($A973,'Cycle 5'!$L$10:$L$999,0),1)),INDEX('Cycle 6'!E$10:E$999,MATCH($A973,'Cycle 6'!$L$10:$L$999,0),1)),INDEX('Cycle 7'!E$10:E$999,MATCH($A973,'Cycle 7'!$L$10:$L$999,0),1)),INDEX('Cycle 8'!E$10:E$999,MATCH($A973,'Cycle 8'!$L$10:$L$999,0),1)),INDEX('Cycle 9'!E$10:E$999,MATCH($A973,'Cycle 9'!$L$10:$L$999,0),1)),INDEX('Cycle 10'!E$10:E$999,MATCH($A973,'Cycle 10'!$L$10:$L$999,0),1)),INDEX('Cycle 11'!E$10:E$999,MATCH($A973,'Cycle 11'!$L$10:$L$999,0),1)),"")="","",IFERROR(IFERROR(IFERROR(IFERROR(IFERROR(IFERROR(IFERROR(IFERROR(IFERROR(IFERROR(IFERROR(IFERROR(INDEX(Summer!E$10:E$999,MATCH($A973,Summer!$L$10:$L$999,0),1),INDEX('Cycle 1'!E$10:E$999,MATCH($A973,'Cycle 1'!$L$10:$L$999,0),1)),INDEX('Cycle 2'!E$10:E$999,MATCH($A973,'Cycle 2'!$L$10:$L$999,0),1)),INDEX('Cycle 3'!E$10:E$999,MATCH($A973,'Cycle 3'!$L$10:$L$999,0),1)),INDEX('Cycle 4'!E$10:E$999,MATCH($A973,'Cycle 4'!$L$10:$L$999,0),1)),INDEX('Cycle 5'!E$10:E$999,MATCH($A973,'Cycle 5'!$L$10:$L$999,0),1)),INDEX('Cycle 6'!E$10:E$999,MATCH($A973,'Cycle 6'!$L$10:$L$999,0),1)),INDEX('Cycle 7'!E$10:E$999,MATCH($A973,'Cycle 7'!$L$10:$L$999,0),1)),INDEX('Cycle 8'!E$10:E$999,MATCH($A973,'Cycle 8'!$L$10:$L$999,0),1)),INDEX('Cycle 9'!E$10:E$999,MATCH($A973,'Cycle 9'!$L$10:$L$999,0),1)),INDEX('Cycle 10'!E$10:E$999,MATCH($A973,'Cycle 10'!$L$10:$L$999,0),1)),INDEX('Cycle 11'!E$10:E$999,MATCH($A973,'Cycle 11'!$L$10:$L$999,0),1)),""))</f>
        <v/>
      </c>
      <c r="G973" t="str">
        <f>IF(IFERROR(IFERROR(IFERROR(IFERROR(IFERROR(IFERROR(IFERROR(IFERROR(IFERROR(IFERROR(IFERROR(IFERROR(INDEX(Summer!F$10:F$999,MATCH($A973,Summer!$L$10:$L$999,0),1),INDEX('Cycle 1'!F$10:F$999,MATCH($A973,'Cycle 1'!$L$10:$L$999,0),1)),INDEX('Cycle 2'!F$10:F$999,MATCH($A973,'Cycle 2'!$L$10:$L$999,0),1)),INDEX('Cycle 3'!F$10:F$999,MATCH($A973,'Cycle 3'!$L$10:$L$999,0),1)),INDEX('Cycle 4'!F$10:F$999,MATCH($A973,'Cycle 4'!$L$10:$L$999,0),1)),INDEX('Cycle 5'!F$10:F$999,MATCH($A973,'Cycle 5'!$L$10:$L$999,0),1)),INDEX('Cycle 6'!F$10:F$999,MATCH($A973,'Cycle 6'!$L$10:$L$999,0),1)),INDEX('Cycle 7'!F$10:F$999,MATCH($A973,'Cycle 7'!$L$10:$L$999,0),1)),INDEX('Cycle 8'!F$10:F$999,MATCH($A973,'Cycle 8'!$L$10:$L$999,0),1)),INDEX('Cycle 9'!F$10:F$999,MATCH($A973,'Cycle 9'!$L$10:$L$999,0),1)),INDEX('Cycle 10'!F$10:F$999,MATCH($A973,'Cycle 10'!$L$10:$L$999,0),1)),INDEX('Cycle 11'!F$10:F$999,MATCH($A973,'Cycle 11'!$L$10:$L$999,0),1)),"")="","",IFERROR(IFERROR(IFERROR(IFERROR(IFERROR(IFERROR(IFERROR(IFERROR(IFERROR(IFERROR(IFERROR(IFERROR(INDEX(Summer!F$10:F$999,MATCH($A973,Summer!$L$10:$L$999,0),1),INDEX('Cycle 1'!F$10:F$999,MATCH($A973,'Cycle 1'!$L$10:$L$999,0),1)),INDEX('Cycle 2'!F$10:F$999,MATCH($A973,'Cycle 2'!$L$10:$L$999,0),1)),INDEX('Cycle 3'!F$10:F$999,MATCH($A973,'Cycle 3'!$L$10:$L$999,0),1)),INDEX('Cycle 4'!F$10:F$999,MATCH($A973,'Cycle 4'!$L$10:$L$999,0),1)),INDEX('Cycle 5'!F$10:F$999,MATCH($A973,'Cycle 5'!$L$10:$L$999,0),1)),INDEX('Cycle 6'!F$10:F$999,MATCH($A973,'Cycle 6'!$L$10:$L$999,0),1)),INDEX('Cycle 7'!F$10:F$999,MATCH($A973,'Cycle 7'!$L$10:$L$999,0),1)),INDEX('Cycle 8'!F$10:F$999,MATCH($A973,'Cycle 8'!$L$10:$L$999,0),1)),INDEX('Cycle 9'!F$10:F$999,MATCH($A973,'Cycle 9'!$L$10:$L$999,0),1)),INDEX('Cycle 10'!F$10:F$999,MATCH($A973,'Cycle 10'!$L$10:$L$999,0),1)),INDEX('Cycle 11'!F$10:F$999,MATCH($A973,'Cycle 11'!$L$10:$L$999,0),1)),""))</f>
        <v/>
      </c>
      <c r="H973" t="str">
        <f>IF(IFERROR(IFERROR(IFERROR(IFERROR(IFERROR(IFERROR(IFERROR(IFERROR(IFERROR(IFERROR(IFERROR(IFERROR(INDEX(Summer!G$10:G$999,MATCH($A973,Summer!$L$10:$L$999,0),1),INDEX('Cycle 1'!G$10:G$999,MATCH($A973,'Cycle 1'!$L$10:$L$999,0),1)),INDEX('Cycle 2'!G$10:G$999,MATCH($A973,'Cycle 2'!$L$10:$L$999,0),1)),INDEX('Cycle 3'!G$10:G$999,MATCH($A973,'Cycle 3'!$L$10:$L$999,0),1)),INDEX('Cycle 4'!G$10:G$999,MATCH($A973,'Cycle 4'!$L$10:$L$999,0),1)),INDEX('Cycle 5'!G$10:G$999,MATCH($A973,'Cycle 5'!$L$10:$L$999,0),1)),INDEX('Cycle 6'!G$10:G$999,MATCH($A973,'Cycle 6'!$L$10:$L$999,0),1)),INDEX('Cycle 7'!G$10:G$999,MATCH($A973,'Cycle 7'!$L$10:$L$999,0),1)),INDEX('Cycle 8'!G$10:G$999,MATCH($A973,'Cycle 8'!$L$10:$L$999,0),1)),INDEX('Cycle 9'!G$10:G$999,MATCH($A973,'Cycle 9'!$L$10:$L$999,0),1)),INDEX('Cycle 10'!G$10:G$999,MATCH($A973,'Cycle 10'!$L$10:$L$999,0),1)),INDEX('Cycle 11'!G$10:G$999,MATCH($A973,'Cycle 11'!$L$10:$L$999,0),1)),"")="","",IFERROR(IFERROR(IFERROR(IFERROR(IFERROR(IFERROR(IFERROR(IFERROR(IFERROR(IFERROR(IFERROR(IFERROR(INDEX(Summer!G$10:G$999,MATCH($A973,Summer!$L$10:$L$999,0),1),INDEX('Cycle 1'!G$10:G$999,MATCH($A973,'Cycle 1'!$L$10:$L$999,0),1)),INDEX('Cycle 2'!G$10:G$999,MATCH($A973,'Cycle 2'!$L$10:$L$999,0),1)),INDEX('Cycle 3'!G$10:G$999,MATCH($A973,'Cycle 3'!$L$10:$L$999,0),1)),INDEX('Cycle 4'!G$10:G$999,MATCH($A973,'Cycle 4'!$L$10:$L$999,0),1)),INDEX('Cycle 5'!G$10:G$999,MATCH($A973,'Cycle 5'!$L$10:$L$999,0),1)),INDEX('Cycle 6'!G$10:G$999,MATCH($A973,'Cycle 6'!$L$10:$L$999,0),1)),INDEX('Cycle 7'!G$10:G$999,MATCH($A973,'Cycle 7'!$L$10:$L$999,0),1)),INDEX('Cycle 8'!G$10:G$999,MATCH($A973,'Cycle 8'!$L$10:$L$999,0),1)),INDEX('Cycle 9'!G$10:G$999,MATCH($A973,'Cycle 9'!$L$10:$L$999,0),1)),INDEX('Cycle 10'!G$10:G$999,MATCH($A973,'Cycle 10'!$L$10:$L$999,0),1)),INDEX('Cycle 11'!G$10:G$999,MATCH($A973,'Cycle 11'!$L$10:$L$999,0),1)),""))</f>
        <v/>
      </c>
      <c r="I973">
        <f>IFERROR(IF(C973="",MAX(I$1:I972),IF(ROW(C$2)=ROW(C973),1,IF(ISERROR(VLOOKUP(C973,C$2:C972,1,FALSE)),MAX(I$1:I972)+1,MAX(I$1:I972)))),"")</f>
        <v>0</v>
      </c>
      <c r="J973" t="str">
        <f t="shared" si="101"/>
        <v/>
      </c>
      <c r="K973" t="str">
        <f t="shared" si="103"/>
        <v/>
      </c>
      <c r="L973" t="str">
        <f t="shared" si="103"/>
        <v/>
      </c>
      <c r="M973" t="str">
        <f t="shared" si="103"/>
        <v/>
      </c>
      <c r="N973" t="str">
        <f t="shared" si="103"/>
        <v/>
      </c>
      <c r="O973" t="str">
        <f t="shared" si="103"/>
        <v/>
      </c>
      <c r="P973" t="str">
        <f t="shared" si="103"/>
        <v/>
      </c>
      <c r="Q973" t="str">
        <f t="shared" si="103"/>
        <v/>
      </c>
      <c r="R973" t="str">
        <f t="shared" si="103"/>
        <v/>
      </c>
      <c r="S973" t="str">
        <f t="shared" si="103"/>
        <v/>
      </c>
      <c r="T973" t="str">
        <f t="shared" si="103"/>
        <v/>
      </c>
      <c r="U973" t="str">
        <f t="shared" si="103"/>
        <v/>
      </c>
      <c r="V973" t="str">
        <f t="shared" si="103"/>
        <v/>
      </c>
      <c r="W973" t="str">
        <f t="shared" si="102"/>
        <v/>
      </c>
      <c r="X973">
        <f>IF(OR(H973="No",H973=""),0,IF(COUNTIFS(H$2:H973,"Yes",C$2:C973,C973)&gt;1,0,COUNTIFS(H$2:H973,"Yes",C$2:C973,C973)))+IF(X972=$X$1,0,X972)</f>
        <v>0</v>
      </c>
    </row>
    <row r="974" spans="1:24" x14ac:dyDescent="0.3">
      <c r="A974">
        <f>ROWS($A$2:$A974)</f>
        <v>973</v>
      </c>
      <c r="B974" t="str">
        <f>IF(ISERROR(VLOOKUP(A974,Summer!L$11:L$500,1,FALSE)),IF(ISERROR(VLOOKUP(A974,'Cycle 1'!L$11:L$500,1,FALSE)),IF(ISERROR(VLOOKUP(A974,'Cycle 2'!L$11:L$500,1,FALSE)),IF(ISERROR(VLOOKUP(A974,'Cycle 3'!L$11:L$500,1,FALSE)),IF(ISERROR(VLOOKUP(A974,'Cycle 4'!L$11:L$500,1,FALSE)),IF(ISERROR(VLOOKUP(A974,'Cycle 5'!L$11:L$500,1,FALSE)),IF(ISERROR(VLOOKUP(A974,'Cycle 6'!L$11:L$500,1,FALSE)),IF(ISERROR(VLOOKUP(A974,'Cycle 7'!L$11:L$500,1,FALSE)),IF(ISERROR(VLOOKUP(A974,'Cycle 8'!L$11:L$500,1,FALSE)),IF(ISERROR(VLOOKUP(A974,'Cycle 9'!L$11:L$500,1,FALSE)),IF(ISERROR(VLOOKUP(A974,'Cycle 10'!L$11:L$500,1,FALSE)),IF(ISERROR(VLOOKUP(A974,'Cycle 11'!L$11:L$500,1,FALSE)),"","Cycle 11"),"Cycle 10"),"Cycle 9"),"Cycle 8"),"Cycle 7"),"Cycle 6"),"Cycle 5"),"Cycle 4"),"Cycle 3"),"Cycle 2"),"Cycle 1"),"Summer")</f>
        <v/>
      </c>
      <c r="C974" t="str">
        <f>IF(IFERROR(IFERROR(IFERROR(IFERROR(IFERROR(IFERROR(IFERROR(IFERROR(IFERROR(IFERROR(IFERROR(IFERROR(INDEX(Summer!B$10:B$999,MATCH($A974,Summer!$L$10:$L$999,0),1),INDEX('Cycle 1'!B$10:B$999,MATCH($A974,'Cycle 1'!$L$10:$L$999,0),1)),INDEX('Cycle 2'!B$10:B$999,MATCH($A974,'Cycle 2'!$L$10:$L$999,0),1)),INDEX('Cycle 3'!B$10:B$999,MATCH($A974,'Cycle 3'!$L$10:$L$999,0),1)),INDEX('Cycle 4'!B$10:B$999,MATCH($A974,'Cycle 4'!$L$10:$L$999,0),1)),INDEX('Cycle 5'!B$10:B$999,MATCH($A974,'Cycle 5'!$L$10:$L$999,0),1)),INDEX('Cycle 6'!B$10:B$999,MATCH($A974,'Cycle 6'!$L$10:$L$999,0),1)),INDEX('Cycle 7'!B$10:B$999,MATCH($A974,'Cycle 7'!$L$10:$L$999,0),1)),INDEX('Cycle 8'!B$10:B$999,MATCH($A974,'Cycle 8'!$L$10:$L$999,0),1)),INDEX('Cycle 9'!B$10:B$999,MATCH($A974,'Cycle 9'!$L$10:$L$999,0),1)),INDEX('Cycle 10'!B$10:B$999,MATCH($A974,'Cycle 10'!$L$10:$L$999,0),1)),INDEX('Cycle 11'!B$10:B$999,MATCH($A974,'Cycle 11'!$L$10:$L$999,0),1)),"")="","",IFERROR(IFERROR(IFERROR(IFERROR(IFERROR(IFERROR(IFERROR(IFERROR(IFERROR(IFERROR(IFERROR(IFERROR(INDEX(Summer!B$10:B$999,MATCH($A974,Summer!$L$10:$L$999,0),1),INDEX('Cycle 1'!B$10:B$999,MATCH($A974,'Cycle 1'!$L$10:$L$999,0),1)),INDEX('Cycle 2'!B$10:B$999,MATCH($A974,'Cycle 2'!$L$10:$L$999,0),1)),INDEX('Cycle 3'!B$10:B$999,MATCH($A974,'Cycle 3'!$L$10:$L$999,0),1)),INDEX('Cycle 4'!B$10:B$999,MATCH($A974,'Cycle 4'!$L$10:$L$999,0),1)),INDEX('Cycle 5'!B$10:B$999,MATCH($A974,'Cycle 5'!$L$10:$L$999,0),1)),INDEX('Cycle 6'!B$10:B$999,MATCH($A974,'Cycle 6'!$L$10:$L$999,0),1)),INDEX('Cycle 7'!B$10:B$999,MATCH($A974,'Cycle 7'!$L$10:$L$999,0),1)),INDEX('Cycle 8'!B$10:B$999,MATCH($A974,'Cycle 8'!$L$10:$L$999,0),1)),INDEX('Cycle 9'!B$10:B$999,MATCH($A974,'Cycle 9'!$L$10:$L$999,0),1)),INDEX('Cycle 10'!B$10:B$999,MATCH($A974,'Cycle 10'!$L$10:$L$999,0),1)),INDEX('Cycle 11'!B$10:B$999,MATCH($A974,'Cycle 11'!$L$10:$L$999,0),1)),""))</f>
        <v/>
      </c>
      <c r="D974" t="str">
        <f>IF(IFERROR(IFERROR(IFERROR(IFERROR(IFERROR(IFERROR(IFERROR(IFERROR(IFERROR(IFERROR(IFERROR(IFERROR(INDEX(Summer!C$10:C$999,MATCH($A974,Summer!$L$10:$L$999,0),1),INDEX('Cycle 1'!C$10:C$999,MATCH($A974,'Cycle 1'!$L$10:$L$999,0),1)),INDEX('Cycle 2'!C$10:C$999,MATCH($A974,'Cycle 2'!$L$10:$L$999,0),1)),INDEX('Cycle 3'!C$10:C$999,MATCH($A974,'Cycle 3'!$L$10:$L$999,0),1)),INDEX('Cycle 4'!C$10:C$999,MATCH($A974,'Cycle 4'!$L$10:$L$999,0),1)),INDEX('Cycle 5'!C$10:C$999,MATCH($A974,'Cycle 5'!$L$10:$L$999,0),1)),INDEX('Cycle 6'!C$10:C$999,MATCH($A974,'Cycle 6'!$L$10:$L$999,0),1)),INDEX('Cycle 7'!C$10:C$999,MATCH($A974,'Cycle 7'!$L$10:$L$999,0),1)),INDEX('Cycle 8'!C$10:C$999,MATCH($A974,'Cycle 8'!$L$10:$L$999,0),1)),INDEX('Cycle 9'!C$10:C$999,MATCH($A974,'Cycle 9'!$L$10:$L$999,0),1)),INDEX('Cycle 10'!C$10:C$999,MATCH($A974,'Cycle 10'!$L$10:$L$999,0),1)),INDEX('Cycle 11'!C$10:C$999,MATCH($A974,'Cycle 11'!$L$10:$L$999,0),1)),"")="","",IFERROR(IFERROR(IFERROR(IFERROR(IFERROR(IFERROR(IFERROR(IFERROR(IFERROR(IFERROR(IFERROR(IFERROR(INDEX(Summer!C$10:C$999,MATCH($A974,Summer!$L$10:$L$999,0),1),INDEX('Cycle 1'!C$10:C$999,MATCH($A974,'Cycle 1'!$L$10:$L$999,0),1)),INDEX('Cycle 2'!C$10:C$999,MATCH($A974,'Cycle 2'!$L$10:$L$999,0),1)),INDEX('Cycle 3'!C$10:C$999,MATCH($A974,'Cycle 3'!$L$10:$L$999,0),1)),INDEX('Cycle 4'!C$10:C$999,MATCH($A974,'Cycle 4'!$L$10:$L$999,0),1)),INDEX('Cycle 5'!C$10:C$999,MATCH($A974,'Cycle 5'!$L$10:$L$999,0),1)),INDEX('Cycle 6'!C$10:C$999,MATCH($A974,'Cycle 6'!$L$10:$L$999,0),1)),INDEX('Cycle 7'!C$10:C$999,MATCH($A974,'Cycle 7'!$L$10:$L$999,0),1)),INDEX('Cycle 8'!C$10:C$999,MATCH($A974,'Cycle 8'!$L$10:$L$999,0),1)),INDEX('Cycle 9'!C$10:C$999,MATCH($A974,'Cycle 9'!$L$10:$L$999,0),1)),INDEX('Cycle 10'!C$10:C$999,MATCH($A974,'Cycle 10'!$L$10:$L$999,0),1)),INDEX('Cycle 11'!C$10:C$999,MATCH($A974,'Cycle 11'!$L$10:$L$999,0),1)),""))</f>
        <v/>
      </c>
      <c r="E974" t="str">
        <f>IF(IFERROR(IFERROR(IFERROR(IFERROR(IFERROR(IFERROR(IFERROR(IFERROR(IFERROR(IFERROR(IFERROR(IFERROR(INDEX(Summer!D$10:D$999,MATCH($A974,Summer!$L$10:$L$999,0),1),INDEX('Cycle 1'!D$10:D$999,MATCH($A974,'Cycle 1'!$L$10:$L$999,0),1)),INDEX('Cycle 2'!D$10:D$999,MATCH($A974,'Cycle 2'!$L$10:$L$999,0),1)),INDEX('Cycle 3'!D$10:D$999,MATCH($A974,'Cycle 3'!$L$10:$L$999,0),1)),INDEX('Cycle 4'!D$10:D$999,MATCH($A974,'Cycle 4'!$L$10:$L$999,0),1)),INDEX('Cycle 5'!D$10:D$999,MATCH($A974,'Cycle 5'!$L$10:$L$999,0),1)),INDEX('Cycle 6'!D$10:D$999,MATCH($A974,'Cycle 6'!$L$10:$L$999,0),1)),INDEX('Cycle 7'!D$10:D$999,MATCH($A974,'Cycle 7'!$L$10:$L$999,0),1)),INDEX('Cycle 8'!D$10:D$999,MATCH($A974,'Cycle 8'!$L$10:$L$999,0),1)),INDEX('Cycle 9'!D$10:D$999,MATCH($A974,'Cycle 9'!$L$10:$L$999,0),1)),INDEX('Cycle 10'!D$10:D$999,MATCH($A974,'Cycle 10'!$L$10:$L$999,0),1)),INDEX('Cycle 11'!D$10:D$999,MATCH($A974,'Cycle 11'!$L$10:$L$999,0),1)),"")="","",IFERROR(IFERROR(IFERROR(IFERROR(IFERROR(IFERROR(IFERROR(IFERROR(IFERROR(IFERROR(IFERROR(IFERROR(INDEX(Summer!D$10:D$999,MATCH($A974,Summer!$L$10:$L$999,0),1),INDEX('Cycle 1'!D$10:D$999,MATCH($A974,'Cycle 1'!$L$10:$L$999,0),1)),INDEX('Cycle 2'!D$10:D$999,MATCH($A974,'Cycle 2'!$L$10:$L$999,0),1)),INDEX('Cycle 3'!D$10:D$999,MATCH($A974,'Cycle 3'!$L$10:$L$999,0),1)),INDEX('Cycle 4'!D$10:D$999,MATCH($A974,'Cycle 4'!$L$10:$L$999,0),1)),INDEX('Cycle 5'!D$10:D$999,MATCH($A974,'Cycle 5'!$L$10:$L$999,0),1)),INDEX('Cycle 6'!D$10:D$999,MATCH($A974,'Cycle 6'!$L$10:$L$999,0),1)),INDEX('Cycle 7'!D$10:D$999,MATCH($A974,'Cycle 7'!$L$10:$L$999,0),1)),INDEX('Cycle 8'!D$10:D$999,MATCH($A974,'Cycle 8'!$L$10:$L$999,0),1)),INDEX('Cycle 9'!D$10:D$999,MATCH($A974,'Cycle 9'!$L$10:$L$999,0),1)),INDEX('Cycle 10'!D$10:D$999,MATCH($A974,'Cycle 10'!$L$10:$L$999,0),1)),INDEX('Cycle 11'!D$10:D$999,MATCH($A974,'Cycle 11'!$L$10:$L$999,0),1)),""))</f>
        <v/>
      </c>
      <c r="F974" t="str">
        <f>IF(IFERROR(IFERROR(IFERROR(IFERROR(IFERROR(IFERROR(IFERROR(IFERROR(IFERROR(IFERROR(IFERROR(IFERROR(INDEX(Summer!E$10:E$999,MATCH($A974,Summer!$L$10:$L$999,0),1),INDEX('Cycle 1'!E$10:E$999,MATCH($A974,'Cycle 1'!$L$10:$L$999,0),1)),INDEX('Cycle 2'!E$10:E$999,MATCH($A974,'Cycle 2'!$L$10:$L$999,0),1)),INDEX('Cycle 3'!E$10:E$999,MATCH($A974,'Cycle 3'!$L$10:$L$999,0),1)),INDEX('Cycle 4'!E$10:E$999,MATCH($A974,'Cycle 4'!$L$10:$L$999,0),1)),INDEX('Cycle 5'!E$10:E$999,MATCH($A974,'Cycle 5'!$L$10:$L$999,0),1)),INDEX('Cycle 6'!E$10:E$999,MATCH($A974,'Cycle 6'!$L$10:$L$999,0),1)),INDEX('Cycle 7'!E$10:E$999,MATCH($A974,'Cycle 7'!$L$10:$L$999,0),1)),INDEX('Cycle 8'!E$10:E$999,MATCH($A974,'Cycle 8'!$L$10:$L$999,0),1)),INDEX('Cycle 9'!E$10:E$999,MATCH($A974,'Cycle 9'!$L$10:$L$999,0),1)),INDEX('Cycle 10'!E$10:E$999,MATCH($A974,'Cycle 10'!$L$10:$L$999,0),1)),INDEX('Cycle 11'!E$10:E$999,MATCH($A974,'Cycle 11'!$L$10:$L$999,0),1)),"")="","",IFERROR(IFERROR(IFERROR(IFERROR(IFERROR(IFERROR(IFERROR(IFERROR(IFERROR(IFERROR(IFERROR(IFERROR(INDEX(Summer!E$10:E$999,MATCH($A974,Summer!$L$10:$L$999,0),1),INDEX('Cycle 1'!E$10:E$999,MATCH($A974,'Cycle 1'!$L$10:$L$999,0),1)),INDEX('Cycle 2'!E$10:E$999,MATCH($A974,'Cycle 2'!$L$10:$L$999,0),1)),INDEX('Cycle 3'!E$10:E$999,MATCH($A974,'Cycle 3'!$L$10:$L$999,0),1)),INDEX('Cycle 4'!E$10:E$999,MATCH($A974,'Cycle 4'!$L$10:$L$999,0),1)),INDEX('Cycle 5'!E$10:E$999,MATCH($A974,'Cycle 5'!$L$10:$L$999,0),1)),INDEX('Cycle 6'!E$10:E$999,MATCH($A974,'Cycle 6'!$L$10:$L$999,0),1)),INDEX('Cycle 7'!E$10:E$999,MATCH($A974,'Cycle 7'!$L$10:$L$999,0),1)),INDEX('Cycle 8'!E$10:E$999,MATCH($A974,'Cycle 8'!$L$10:$L$999,0),1)),INDEX('Cycle 9'!E$10:E$999,MATCH($A974,'Cycle 9'!$L$10:$L$999,0),1)),INDEX('Cycle 10'!E$10:E$999,MATCH($A974,'Cycle 10'!$L$10:$L$999,0),1)),INDEX('Cycle 11'!E$10:E$999,MATCH($A974,'Cycle 11'!$L$10:$L$999,0),1)),""))</f>
        <v/>
      </c>
      <c r="G974" t="str">
        <f>IF(IFERROR(IFERROR(IFERROR(IFERROR(IFERROR(IFERROR(IFERROR(IFERROR(IFERROR(IFERROR(IFERROR(IFERROR(INDEX(Summer!F$10:F$999,MATCH($A974,Summer!$L$10:$L$999,0),1),INDEX('Cycle 1'!F$10:F$999,MATCH($A974,'Cycle 1'!$L$10:$L$999,0),1)),INDEX('Cycle 2'!F$10:F$999,MATCH($A974,'Cycle 2'!$L$10:$L$999,0),1)),INDEX('Cycle 3'!F$10:F$999,MATCH($A974,'Cycle 3'!$L$10:$L$999,0),1)),INDEX('Cycle 4'!F$10:F$999,MATCH($A974,'Cycle 4'!$L$10:$L$999,0),1)),INDEX('Cycle 5'!F$10:F$999,MATCH($A974,'Cycle 5'!$L$10:$L$999,0),1)),INDEX('Cycle 6'!F$10:F$999,MATCH($A974,'Cycle 6'!$L$10:$L$999,0),1)),INDEX('Cycle 7'!F$10:F$999,MATCH($A974,'Cycle 7'!$L$10:$L$999,0),1)),INDEX('Cycle 8'!F$10:F$999,MATCH($A974,'Cycle 8'!$L$10:$L$999,0),1)),INDEX('Cycle 9'!F$10:F$999,MATCH($A974,'Cycle 9'!$L$10:$L$999,0),1)),INDEX('Cycle 10'!F$10:F$999,MATCH($A974,'Cycle 10'!$L$10:$L$999,0),1)),INDEX('Cycle 11'!F$10:F$999,MATCH($A974,'Cycle 11'!$L$10:$L$999,0),1)),"")="","",IFERROR(IFERROR(IFERROR(IFERROR(IFERROR(IFERROR(IFERROR(IFERROR(IFERROR(IFERROR(IFERROR(IFERROR(INDEX(Summer!F$10:F$999,MATCH($A974,Summer!$L$10:$L$999,0),1),INDEX('Cycle 1'!F$10:F$999,MATCH($A974,'Cycle 1'!$L$10:$L$999,0),1)),INDEX('Cycle 2'!F$10:F$999,MATCH($A974,'Cycle 2'!$L$10:$L$999,0),1)),INDEX('Cycle 3'!F$10:F$999,MATCH($A974,'Cycle 3'!$L$10:$L$999,0),1)),INDEX('Cycle 4'!F$10:F$999,MATCH($A974,'Cycle 4'!$L$10:$L$999,0),1)),INDEX('Cycle 5'!F$10:F$999,MATCH($A974,'Cycle 5'!$L$10:$L$999,0),1)),INDEX('Cycle 6'!F$10:F$999,MATCH($A974,'Cycle 6'!$L$10:$L$999,0),1)),INDEX('Cycle 7'!F$10:F$999,MATCH($A974,'Cycle 7'!$L$10:$L$999,0),1)),INDEX('Cycle 8'!F$10:F$999,MATCH($A974,'Cycle 8'!$L$10:$L$999,0),1)),INDEX('Cycle 9'!F$10:F$999,MATCH($A974,'Cycle 9'!$L$10:$L$999,0),1)),INDEX('Cycle 10'!F$10:F$999,MATCH($A974,'Cycle 10'!$L$10:$L$999,0),1)),INDEX('Cycle 11'!F$10:F$999,MATCH($A974,'Cycle 11'!$L$10:$L$999,0),1)),""))</f>
        <v/>
      </c>
      <c r="H974" t="str">
        <f>IF(IFERROR(IFERROR(IFERROR(IFERROR(IFERROR(IFERROR(IFERROR(IFERROR(IFERROR(IFERROR(IFERROR(IFERROR(INDEX(Summer!G$10:G$999,MATCH($A974,Summer!$L$10:$L$999,0),1),INDEX('Cycle 1'!G$10:G$999,MATCH($A974,'Cycle 1'!$L$10:$L$999,0),1)),INDEX('Cycle 2'!G$10:G$999,MATCH($A974,'Cycle 2'!$L$10:$L$999,0),1)),INDEX('Cycle 3'!G$10:G$999,MATCH($A974,'Cycle 3'!$L$10:$L$999,0),1)),INDEX('Cycle 4'!G$10:G$999,MATCH($A974,'Cycle 4'!$L$10:$L$999,0),1)),INDEX('Cycle 5'!G$10:G$999,MATCH($A974,'Cycle 5'!$L$10:$L$999,0),1)),INDEX('Cycle 6'!G$10:G$999,MATCH($A974,'Cycle 6'!$L$10:$L$999,0),1)),INDEX('Cycle 7'!G$10:G$999,MATCH($A974,'Cycle 7'!$L$10:$L$999,0),1)),INDEX('Cycle 8'!G$10:G$999,MATCH($A974,'Cycle 8'!$L$10:$L$999,0),1)),INDEX('Cycle 9'!G$10:G$999,MATCH($A974,'Cycle 9'!$L$10:$L$999,0),1)),INDEX('Cycle 10'!G$10:G$999,MATCH($A974,'Cycle 10'!$L$10:$L$999,0),1)),INDEX('Cycle 11'!G$10:G$999,MATCH($A974,'Cycle 11'!$L$10:$L$999,0),1)),"")="","",IFERROR(IFERROR(IFERROR(IFERROR(IFERROR(IFERROR(IFERROR(IFERROR(IFERROR(IFERROR(IFERROR(IFERROR(INDEX(Summer!G$10:G$999,MATCH($A974,Summer!$L$10:$L$999,0),1),INDEX('Cycle 1'!G$10:G$999,MATCH($A974,'Cycle 1'!$L$10:$L$999,0),1)),INDEX('Cycle 2'!G$10:G$999,MATCH($A974,'Cycle 2'!$L$10:$L$999,0),1)),INDEX('Cycle 3'!G$10:G$999,MATCH($A974,'Cycle 3'!$L$10:$L$999,0),1)),INDEX('Cycle 4'!G$10:G$999,MATCH($A974,'Cycle 4'!$L$10:$L$999,0),1)),INDEX('Cycle 5'!G$10:G$999,MATCH($A974,'Cycle 5'!$L$10:$L$999,0),1)),INDEX('Cycle 6'!G$10:G$999,MATCH($A974,'Cycle 6'!$L$10:$L$999,0),1)),INDEX('Cycle 7'!G$10:G$999,MATCH($A974,'Cycle 7'!$L$10:$L$999,0),1)),INDEX('Cycle 8'!G$10:G$999,MATCH($A974,'Cycle 8'!$L$10:$L$999,0),1)),INDEX('Cycle 9'!G$10:G$999,MATCH($A974,'Cycle 9'!$L$10:$L$999,0),1)),INDEX('Cycle 10'!G$10:G$999,MATCH($A974,'Cycle 10'!$L$10:$L$999,0),1)),INDEX('Cycle 11'!G$10:G$999,MATCH($A974,'Cycle 11'!$L$10:$L$999,0),1)),""))</f>
        <v/>
      </c>
      <c r="I974">
        <f>IFERROR(IF(C974="",MAX(I$1:I973),IF(ROW(C$2)=ROW(C974),1,IF(ISERROR(VLOOKUP(C974,C$2:C973,1,FALSE)),MAX(I$1:I973)+1,MAX(I$1:I973)))),"")</f>
        <v>0</v>
      </c>
      <c r="J974" t="str">
        <f t="shared" si="101"/>
        <v/>
      </c>
      <c r="K974" t="str">
        <f t="shared" si="103"/>
        <v/>
      </c>
      <c r="L974" t="str">
        <f t="shared" si="103"/>
        <v/>
      </c>
      <c r="M974" t="str">
        <f t="shared" si="103"/>
        <v/>
      </c>
      <c r="N974" t="str">
        <f t="shared" si="103"/>
        <v/>
      </c>
      <c r="O974" t="str">
        <f t="shared" si="103"/>
        <v/>
      </c>
      <c r="P974" t="str">
        <f t="shared" si="103"/>
        <v/>
      </c>
      <c r="Q974" t="str">
        <f t="shared" si="103"/>
        <v/>
      </c>
      <c r="R974" t="str">
        <f t="shared" si="103"/>
        <v/>
      </c>
      <c r="S974" t="str">
        <f t="shared" si="103"/>
        <v/>
      </c>
      <c r="T974" t="str">
        <f t="shared" si="103"/>
        <v/>
      </c>
      <c r="U974" t="str">
        <f t="shared" si="103"/>
        <v/>
      </c>
      <c r="V974" t="str">
        <f t="shared" si="103"/>
        <v/>
      </c>
      <c r="W974" t="str">
        <f t="shared" si="102"/>
        <v/>
      </c>
      <c r="X974">
        <f>IF(OR(H974="No",H974=""),0,IF(COUNTIFS(H$2:H974,"Yes",C$2:C974,C974)&gt;1,0,COUNTIFS(H$2:H974,"Yes",C$2:C974,C974)))+IF(X973=$X$1,0,X973)</f>
        <v>0</v>
      </c>
    </row>
    <row r="975" spans="1:24" x14ac:dyDescent="0.3">
      <c r="A975">
        <f>ROWS($A$2:$A975)</f>
        <v>974</v>
      </c>
      <c r="B975" t="str">
        <f>IF(ISERROR(VLOOKUP(A975,Summer!L$11:L$500,1,FALSE)),IF(ISERROR(VLOOKUP(A975,'Cycle 1'!L$11:L$500,1,FALSE)),IF(ISERROR(VLOOKUP(A975,'Cycle 2'!L$11:L$500,1,FALSE)),IF(ISERROR(VLOOKUP(A975,'Cycle 3'!L$11:L$500,1,FALSE)),IF(ISERROR(VLOOKUP(A975,'Cycle 4'!L$11:L$500,1,FALSE)),IF(ISERROR(VLOOKUP(A975,'Cycle 5'!L$11:L$500,1,FALSE)),IF(ISERROR(VLOOKUP(A975,'Cycle 6'!L$11:L$500,1,FALSE)),IF(ISERROR(VLOOKUP(A975,'Cycle 7'!L$11:L$500,1,FALSE)),IF(ISERROR(VLOOKUP(A975,'Cycle 8'!L$11:L$500,1,FALSE)),IF(ISERROR(VLOOKUP(A975,'Cycle 9'!L$11:L$500,1,FALSE)),IF(ISERROR(VLOOKUP(A975,'Cycle 10'!L$11:L$500,1,FALSE)),IF(ISERROR(VLOOKUP(A975,'Cycle 11'!L$11:L$500,1,FALSE)),"","Cycle 11"),"Cycle 10"),"Cycle 9"),"Cycle 8"),"Cycle 7"),"Cycle 6"),"Cycle 5"),"Cycle 4"),"Cycle 3"),"Cycle 2"),"Cycle 1"),"Summer")</f>
        <v/>
      </c>
      <c r="C975" t="str">
        <f>IF(IFERROR(IFERROR(IFERROR(IFERROR(IFERROR(IFERROR(IFERROR(IFERROR(IFERROR(IFERROR(IFERROR(IFERROR(INDEX(Summer!B$10:B$999,MATCH($A975,Summer!$L$10:$L$999,0),1),INDEX('Cycle 1'!B$10:B$999,MATCH($A975,'Cycle 1'!$L$10:$L$999,0),1)),INDEX('Cycle 2'!B$10:B$999,MATCH($A975,'Cycle 2'!$L$10:$L$999,0),1)),INDEX('Cycle 3'!B$10:B$999,MATCH($A975,'Cycle 3'!$L$10:$L$999,0),1)),INDEX('Cycle 4'!B$10:B$999,MATCH($A975,'Cycle 4'!$L$10:$L$999,0),1)),INDEX('Cycle 5'!B$10:B$999,MATCH($A975,'Cycle 5'!$L$10:$L$999,0),1)),INDEX('Cycle 6'!B$10:B$999,MATCH($A975,'Cycle 6'!$L$10:$L$999,0),1)),INDEX('Cycle 7'!B$10:B$999,MATCH($A975,'Cycle 7'!$L$10:$L$999,0),1)),INDEX('Cycle 8'!B$10:B$999,MATCH($A975,'Cycle 8'!$L$10:$L$999,0),1)),INDEX('Cycle 9'!B$10:B$999,MATCH($A975,'Cycle 9'!$L$10:$L$999,0),1)),INDEX('Cycle 10'!B$10:B$999,MATCH($A975,'Cycle 10'!$L$10:$L$999,0),1)),INDEX('Cycle 11'!B$10:B$999,MATCH($A975,'Cycle 11'!$L$10:$L$999,0),1)),"")="","",IFERROR(IFERROR(IFERROR(IFERROR(IFERROR(IFERROR(IFERROR(IFERROR(IFERROR(IFERROR(IFERROR(IFERROR(INDEX(Summer!B$10:B$999,MATCH($A975,Summer!$L$10:$L$999,0),1),INDEX('Cycle 1'!B$10:B$999,MATCH($A975,'Cycle 1'!$L$10:$L$999,0),1)),INDEX('Cycle 2'!B$10:B$999,MATCH($A975,'Cycle 2'!$L$10:$L$999,0),1)),INDEX('Cycle 3'!B$10:B$999,MATCH($A975,'Cycle 3'!$L$10:$L$999,0),1)),INDEX('Cycle 4'!B$10:B$999,MATCH($A975,'Cycle 4'!$L$10:$L$999,0),1)),INDEX('Cycle 5'!B$10:B$999,MATCH($A975,'Cycle 5'!$L$10:$L$999,0),1)),INDEX('Cycle 6'!B$10:B$999,MATCH($A975,'Cycle 6'!$L$10:$L$999,0),1)),INDEX('Cycle 7'!B$10:B$999,MATCH($A975,'Cycle 7'!$L$10:$L$999,0),1)),INDEX('Cycle 8'!B$10:B$999,MATCH($A975,'Cycle 8'!$L$10:$L$999,0),1)),INDEX('Cycle 9'!B$10:B$999,MATCH($A975,'Cycle 9'!$L$10:$L$999,0),1)),INDEX('Cycle 10'!B$10:B$999,MATCH($A975,'Cycle 10'!$L$10:$L$999,0),1)),INDEX('Cycle 11'!B$10:B$999,MATCH($A975,'Cycle 11'!$L$10:$L$999,0),1)),""))</f>
        <v/>
      </c>
      <c r="D975" t="str">
        <f>IF(IFERROR(IFERROR(IFERROR(IFERROR(IFERROR(IFERROR(IFERROR(IFERROR(IFERROR(IFERROR(IFERROR(IFERROR(INDEX(Summer!C$10:C$999,MATCH($A975,Summer!$L$10:$L$999,0),1),INDEX('Cycle 1'!C$10:C$999,MATCH($A975,'Cycle 1'!$L$10:$L$999,0),1)),INDEX('Cycle 2'!C$10:C$999,MATCH($A975,'Cycle 2'!$L$10:$L$999,0),1)),INDEX('Cycle 3'!C$10:C$999,MATCH($A975,'Cycle 3'!$L$10:$L$999,0),1)),INDEX('Cycle 4'!C$10:C$999,MATCH($A975,'Cycle 4'!$L$10:$L$999,0),1)),INDEX('Cycle 5'!C$10:C$999,MATCH($A975,'Cycle 5'!$L$10:$L$999,0),1)),INDEX('Cycle 6'!C$10:C$999,MATCH($A975,'Cycle 6'!$L$10:$L$999,0),1)),INDEX('Cycle 7'!C$10:C$999,MATCH($A975,'Cycle 7'!$L$10:$L$999,0),1)),INDEX('Cycle 8'!C$10:C$999,MATCH($A975,'Cycle 8'!$L$10:$L$999,0),1)),INDEX('Cycle 9'!C$10:C$999,MATCH($A975,'Cycle 9'!$L$10:$L$999,0),1)),INDEX('Cycle 10'!C$10:C$999,MATCH($A975,'Cycle 10'!$L$10:$L$999,0),1)),INDEX('Cycle 11'!C$10:C$999,MATCH($A975,'Cycle 11'!$L$10:$L$999,0),1)),"")="","",IFERROR(IFERROR(IFERROR(IFERROR(IFERROR(IFERROR(IFERROR(IFERROR(IFERROR(IFERROR(IFERROR(IFERROR(INDEX(Summer!C$10:C$999,MATCH($A975,Summer!$L$10:$L$999,0),1),INDEX('Cycle 1'!C$10:C$999,MATCH($A975,'Cycle 1'!$L$10:$L$999,0),1)),INDEX('Cycle 2'!C$10:C$999,MATCH($A975,'Cycle 2'!$L$10:$L$999,0),1)),INDEX('Cycle 3'!C$10:C$999,MATCH($A975,'Cycle 3'!$L$10:$L$999,0),1)),INDEX('Cycle 4'!C$10:C$999,MATCH($A975,'Cycle 4'!$L$10:$L$999,0),1)),INDEX('Cycle 5'!C$10:C$999,MATCH($A975,'Cycle 5'!$L$10:$L$999,0),1)),INDEX('Cycle 6'!C$10:C$999,MATCH($A975,'Cycle 6'!$L$10:$L$999,0),1)),INDEX('Cycle 7'!C$10:C$999,MATCH($A975,'Cycle 7'!$L$10:$L$999,0),1)),INDEX('Cycle 8'!C$10:C$999,MATCH($A975,'Cycle 8'!$L$10:$L$999,0),1)),INDEX('Cycle 9'!C$10:C$999,MATCH($A975,'Cycle 9'!$L$10:$L$999,0),1)),INDEX('Cycle 10'!C$10:C$999,MATCH($A975,'Cycle 10'!$L$10:$L$999,0),1)),INDEX('Cycle 11'!C$10:C$999,MATCH($A975,'Cycle 11'!$L$10:$L$999,0),1)),""))</f>
        <v/>
      </c>
      <c r="E975" t="str">
        <f>IF(IFERROR(IFERROR(IFERROR(IFERROR(IFERROR(IFERROR(IFERROR(IFERROR(IFERROR(IFERROR(IFERROR(IFERROR(INDEX(Summer!D$10:D$999,MATCH($A975,Summer!$L$10:$L$999,0),1),INDEX('Cycle 1'!D$10:D$999,MATCH($A975,'Cycle 1'!$L$10:$L$999,0),1)),INDEX('Cycle 2'!D$10:D$999,MATCH($A975,'Cycle 2'!$L$10:$L$999,0),1)),INDEX('Cycle 3'!D$10:D$999,MATCH($A975,'Cycle 3'!$L$10:$L$999,0),1)),INDEX('Cycle 4'!D$10:D$999,MATCH($A975,'Cycle 4'!$L$10:$L$999,0),1)),INDEX('Cycle 5'!D$10:D$999,MATCH($A975,'Cycle 5'!$L$10:$L$999,0),1)),INDEX('Cycle 6'!D$10:D$999,MATCH($A975,'Cycle 6'!$L$10:$L$999,0),1)),INDEX('Cycle 7'!D$10:D$999,MATCH($A975,'Cycle 7'!$L$10:$L$999,0),1)),INDEX('Cycle 8'!D$10:D$999,MATCH($A975,'Cycle 8'!$L$10:$L$999,0),1)),INDEX('Cycle 9'!D$10:D$999,MATCH($A975,'Cycle 9'!$L$10:$L$999,0),1)),INDEX('Cycle 10'!D$10:D$999,MATCH($A975,'Cycle 10'!$L$10:$L$999,0),1)),INDEX('Cycle 11'!D$10:D$999,MATCH($A975,'Cycle 11'!$L$10:$L$999,0),1)),"")="","",IFERROR(IFERROR(IFERROR(IFERROR(IFERROR(IFERROR(IFERROR(IFERROR(IFERROR(IFERROR(IFERROR(IFERROR(INDEX(Summer!D$10:D$999,MATCH($A975,Summer!$L$10:$L$999,0),1),INDEX('Cycle 1'!D$10:D$999,MATCH($A975,'Cycle 1'!$L$10:$L$999,0),1)),INDEX('Cycle 2'!D$10:D$999,MATCH($A975,'Cycle 2'!$L$10:$L$999,0),1)),INDEX('Cycle 3'!D$10:D$999,MATCH($A975,'Cycle 3'!$L$10:$L$999,0),1)),INDEX('Cycle 4'!D$10:D$999,MATCH($A975,'Cycle 4'!$L$10:$L$999,0),1)),INDEX('Cycle 5'!D$10:D$999,MATCH($A975,'Cycle 5'!$L$10:$L$999,0),1)),INDEX('Cycle 6'!D$10:D$999,MATCH($A975,'Cycle 6'!$L$10:$L$999,0),1)),INDEX('Cycle 7'!D$10:D$999,MATCH($A975,'Cycle 7'!$L$10:$L$999,0),1)),INDEX('Cycle 8'!D$10:D$999,MATCH($A975,'Cycle 8'!$L$10:$L$999,0),1)),INDEX('Cycle 9'!D$10:D$999,MATCH($A975,'Cycle 9'!$L$10:$L$999,0),1)),INDEX('Cycle 10'!D$10:D$999,MATCH($A975,'Cycle 10'!$L$10:$L$999,0),1)),INDEX('Cycle 11'!D$10:D$999,MATCH($A975,'Cycle 11'!$L$10:$L$999,0),1)),""))</f>
        <v/>
      </c>
      <c r="F975" t="str">
        <f>IF(IFERROR(IFERROR(IFERROR(IFERROR(IFERROR(IFERROR(IFERROR(IFERROR(IFERROR(IFERROR(IFERROR(IFERROR(INDEX(Summer!E$10:E$999,MATCH($A975,Summer!$L$10:$L$999,0),1),INDEX('Cycle 1'!E$10:E$999,MATCH($A975,'Cycle 1'!$L$10:$L$999,0),1)),INDEX('Cycle 2'!E$10:E$999,MATCH($A975,'Cycle 2'!$L$10:$L$999,0),1)),INDEX('Cycle 3'!E$10:E$999,MATCH($A975,'Cycle 3'!$L$10:$L$999,0),1)),INDEX('Cycle 4'!E$10:E$999,MATCH($A975,'Cycle 4'!$L$10:$L$999,0),1)),INDEX('Cycle 5'!E$10:E$999,MATCH($A975,'Cycle 5'!$L$10:$L$999,0),1)),INDEX('Cycle 6'!E$10:E$999,MATCH($A975,'Cycle 6'!$L$10:$L$999,0),1)),INDEX('Cycle 7'!E$10:E$999,MATCH($A975,'Cycle 7'!$L$10:$L$999,0),1)),INDEX('Cycle 8'!E$10:E$999,MATCH($A975,'Cycle 8'!$L$10:$L$999,0),1)),INDEX('Cycle 9'!E$10:E$999,MATCH($A975,'Cycle 9'!$L$10:$L$999,0),1)),INDEX('Cycle 10'!E$10:E$999,MATCH($A975,'Cycle 10'!$L$10:$L$999,0),1)),INDEX('Cycle 11'!E$10:E$999,MATCH($A975,'Cycle 11'!$L$10:$L$999,0),1)),"")="","",IFERROR(IFERROR(IFERROR(IFERROR(IFERROR(IFERROR(IFERROR(IFERROR(IFERROR(IFERROR(IFERROR(IFERROR(INDEX(Summer!E$10:E$999,MATCH($A975,Summer!$L$10:$L$999,0),1),INDEX('Cycle 1'!E$10:E$999,MATCH($A975,'Cycle 1'!$L$10:$L$999,0),1)),INDEX('Cycle 2'!E$10:E$999,MATCH($A975,'Cycle 2'!$L$10:$L$999,0),1)),INDEX('Cycle 3'!E$10:E$999,MATCH($A975,'Cycle 3'!$L$10:$L$999,0),1)),INDEX('Cycle 4'!E$10:E$999,MATCH($A975,'Cycle 4'!$L$10:$L$999,0),1)),INDEX('Cycle 5'!E$10:E$999,MATCH($A975,'Cycle 5'!$L$10:$L$999,0),1)),INDEX('Cycle 6'!E$10:E$999,MATCH($A975,'Cycle 6'!$L$10:$L$999,0),1)),INDEX('Cycle 7'!E$10:E$999,MATCH($A975,'Cycle 7'!$L$10:$L$999,0),1)),INDEX('Cycle 8'!E$10:E$999,MATCH($A975,'Cycle 8'!$L$10:$L$999,0),1)),INDEX('Cycle 9'!E$10:E$999,MATCH($A975,'Cycle 9'!$L$10:$L$999,0),1)),INDEX('Cycle 10'!E$10:E$999,MATCH($A975,'Cycle 10'!$L$10:$L$999,0),1)),INDEX('Cycle 11'!E$10:E$999,MATCH($A975,'Cycle 11'!$L$10:$L$999,0),1)),""))</f>
        <v/>
      </c>
      <c r="G975" t="str">
        <f>IF(IFERROR(IFERROR(IFERROR(IFERROR(IFERROR(IFERROR(IFERROR(IFERROR(IFERROR(IFERROR(IFERROR(IFERROR(INDEX(Summer!F$10:F$999,MATCH($A975,Summer!$L$10:$L$999,0),1),INDEX('Cycle 1'!F$10:F$999,MATCH($A975,'Cycle 1'!$L$10:$L$999,0),1)),INDEX('Cycle 2'!F$10:F$999,MATCH($A975,'Cycle 2'!$L$10:$L$999,0),1)),INDEX('Cycle 3'!F$10:F$999,MATCH($A975,'Cycle 3'!$L$10:$L$999,0),1)),INDEX('Cycle 4'!F$10:F$999,MATCH($A975,'Cycle 4'!$L$10:$L$999,0),1)),INDEX('Cycle 5'!F$10:F$999,MATCH($A975,'Cycle 5'!$L$10:$L$999,0),1)),INDEX('Cycle 6'!F$10:F$999,MATCH($A975,'Cycle 6'!$L$10:$L$999,0),1)),INDEX('Cycle 7'!F$10:F$999,MATCH($A975,'Cycle 7'!$L$10:$L$999,0),1)),INDEX('Cycle 8'!F$10:F$999,MATCH($A975,'Cycle 8'!$L$10:$L$999,0),1)),INDEX('Cycle 9'!F$10:F$999,MATCH($A975,'Cycle 9'!$L$10:$L$999,0),1)),INDEX('Cycle 10'!F$10:F$999,MATCH($A975,'Cycle 10'!$L$10:$L$999,0),1)),INDEX('Cycle 11'!F$10:F$999,MATCH($A975,'Cycle 11'!$L$10:$L$999,0),1)),"")="","",IFERROR(IFERROR(IFERROR(IFERROR(IFERROR(IFERROR(IFERROR(IFERROR(IFERROR(IFERROR(IFERROR(IFERROR(INDEX(Summer!F$10:F$999,MATCH($A975,Summer!$L$10:$L$999,0),1),INDEX('Cycle 1'!F$10:F$999,MATCH($A975,'Cycle 1'!$L$10:$L$999,0),1)),INDEX('Cycle 2'!F$10:F$999,MATCH($A975,'Cycle 2'!$L$10:$L$999,0),1)),INDEX('Cycle 3'!F$10:F$999,MATCH($A975,'Cycle 3'!$L$10:$L$999,0),1)),INDEX('Cycle 4'!F$10:F$999,MATCH($A975,'Cycle 4'!$L$10:$L$999,0),1)),INDEX('Cycle 5'!F$10:F$999,MATCH($A975,'Cycle 5'!$L$10:$L$999,0),1)),INDEX('Cycle 6'!F$10:F$999,MATCH($A975,'Cycle 6'!$L$10:$L$999,0),1)),INDEX('Cycle 7'!F$10:F$999,MATCH($A975,'Cycle 7'!$L$10:$L$999,0),1)),INDEX('Cycle 8'!F$10:F$999,MATCH($A975,'Cycle 8'!$L$10:$L$999,0),1)),INDEX('Cycle 9'!F$10:F$999,MATCH($A975,'Cycle 9'!$L$10:$L$999,0),1)),INDEX('Cycle 10'!F$10:F$999,MATCH($A975,'Cycle 10'!$L$10:$L$999,0),1)),INDEX('Cycle 11'!F$10:F$999,MATCH($A975,'Cycle 11'!$L$10:$L$999,0),1)),""))</f>
        <v/>
      </c>
      <c r="H975" t="str">
        <f>IF(IFERROR(IFERROR(IFERROR(IFERROR(IFERROR(IFERROR(IFERROR(IFERROR(IFERROR(IFERROR(IFERROR(IFERROR(INDEX(Summer!G$10:G$999,MATCH($A975,Summer!$L$10:$L$999,0),1),INDEX('Cycle 1'!G$10:G$999,MATCH($A975,'Cycle 1'!$L$10:$L$999,0),1)),INDEX('Cycle 2'!G$10:G$999,MATCH($A975,'Cycle 2'!$L$10:$L$999,0),1)),INDEX('Cycle 3'!G$10:G$999,MATCH($A975,'Cycle 3'!$L$10:$L$999,0),1)),INDEX('Cycle 4'!G$10:G$999,MATCH($A975,'Cycle 4'!$L$10:$L$999,0),1)),INDEX('Cycle 5'!G$10:G$999,MATCH($A975,'Cycle 5'!$L$10:$L$999,0),1)),INDEX('Cycle 6'!G$10:G$999,MATCH($A975,'Cycle 6'!$L$10:$L$999,0),1)),INDEX('Cycle 7'!G$10:G$999,MATCH($A975,'Cycle 7'!$L$10:$L$999,0),1)),INDEX('Cycle 8'!G$10:G$999,MATCH($A975,'Cycle 8'!$L$10:$L$999,0),1)),INDEX('Cycle 9'!G$10:G$999,MATCH($A975,'Cycle 9'!$L$10:$L$999,0),1)),INDEX('Cycle 10'!G$10:G$999,MATCH($A975,'Cycle 10'!$L$10:$L$999,0),1)),INDEX('Cycle 11'!G$10:G$999,MATCH($A975,'Cycle 11'!$L$10:$L$999,0),1)),"")="","",IFERROR(IFERROR(IFERROR(IFERROR(IFERROR(IFERROR(IFERROR(IFERROR(IFERROR(IFERROR(IFERROR(IFERROR(INDEX(Summer!G$10:G$999,MATCH($A975,Summer!$L$10:$L$999,0),1),INDEX('Cycle 1'!G$10:G$999,MATCH($A975,'Cycle 1'!$L$10:$L$999,0),1)),INDEX('Cycle 2'!G$10:G$999,MATCH($A975,'Cycle 2'!$L$10:$L$999,0),1)),INDEX('Cycle 3'!G$10:G$999,MATCH($A975,'Cycle 3'!$L$10:$L$999,0),1)),INDEX('Cycle 4'!G$10:G$999,MATCH($A975,'Cycle 4'!$L$10:$L$999,0),1)),INDEX('Cycle 5'!G$10:G$999,MATCH($A975,'Cycle 5'!$L$10:$L$999,0),1)),INDEX('Cycle 6'!G$10:G$999,MATCH($A975,'Cycle 6'!$L$10:$L$999,0),1)),INDEX('Cycle 7'!G$10:G$999,MATCH($A975,'Cycle 7'!$L$10:$L$999,0),1)),INDEX('Cycle 8'!G$10:G$999,MATCH($A975,'Cycle 8'!$L$10:$L$999,0),1)),INDEX('Cycle 9'!G$10:G$999,MATCH($A975,'Cycle 9'!$L$10:$L$999,0),1)),INDEX('Cycle 10'!G$10:G$999,MATCH($A975,'Cycle 10'!$L$10:$L$999,0),1)),INDEX('Cycle 11'!G$10:G$999,MATCH($A975,'Cycle 11'!$L$10:$L$999,0),1)),""))</f>
        <v/>
      </c>
      <c r="I975">
        <f>IFERROR(IF(C975="",MAX(I$1:I974),IF(ROW(C$2)=ROW(C975),1,IF(ISERROR(VLOOKUP(C975,C$2:C974,1,FALSE)),MAX(I$1:I974)+1,MAX(I$1:I974)))),"")</f>
        <v>0</v>
      </c>
      <c r="J975" t="str">
        <f t="shared" si="101"/>
        <v/>
      </c>
      <c r="K975" t="str">
        <f t="shared" si="103"/>
        <v/>
      </c>
      <c r="L975" t="str">
        <f t="shared" si="103"/>
        <v/>
      </c>
      <c r="M975" t="str">
        <f t="shared" si="103"/>
        <v/>
      </c>
      <c r="N975" t="str">
        <f t="shared" si="103"/>
        <v/>
      </c>
      <c r="O975" t="str">
        <f t="shared" si="103"/>
        <v/>
      </c>
      <c r="P975" t="str">
        <f t="shared" si="103"/>
        <v/>
      </c>
      <c r="Q975" t="str">
        <f t="shared" ref="K975:V996" si="104">IF($H975="","",COUNTIFS($C:$C,$C975,$H:$H,"Yes",$B:$B,SUBSTITUTE(Q$1,"MH_","")))</f>
        <v/>
      </c>
      <c r="R975" t="str">
        <f t="shared" si="104"/>
        <v/>
      </c>
      <c r="S975" t="str">
        <f t="shared" si="104"/>
        <v/>
      </c>
      <c r="T975" t="str">
        <f t="shared" si="104"/>
        <v/>
      </c>
      <c r="U975" t="str">
        <f t="shared" si="104"/>
        <v/>
      </c>
      <c r="V975" t="str">
        <f t="shared" si="104"/>
        <v/>
      </c>
      <c r="W975" t="str">
        <f t="shared" si="102"/>
        <v/>
      </c>
      <c r="X975">
        <f>IF(OR(H975="No",H975=""),0,IF(COUNTIFS(H$2:H975,"Yes",C$2:C975,C975)&gt;1,0,COUNTIFS(H$2:H975,"Yes",C$2:C975,C975)))+IF(X974=$X$1,0,X974)</f>
        <v>0</v>
      </c>
    </row>
    <row r="976" spans="1:24" x14ac:dyDescent="0.3">
      <c r="A976">
        <f>ROWS($A$2:$A976)</f>
        <v>975</v>
      </c>
      <c r="B976" t="str">
        <f>IF(ISERROR(VLOOKUP(A976,Summer!L$11:L$500,1,FALSE)),IF(ISERROR(VLOOKUP(A976,'Cycle 1'!L$11:L$500,1,FALSE)),IF(ISERROR(VLOOKUP(A976,'Cycle 2'!L$11:L$500,1,FALSE)),IF(ISERROR(VLOOKUP(A976,'Cycle 3'!L$11:L$500,1,FALSE)),IF(ISERROR(VLOOKUP(A976,'Cycle 4'!L$11:L$500,1,FALSE)),IF(ISERROR(VLOOKUP(A976,'Cycle 5'!L$11:L$500,1,FALSE)),IF(ISERROR(VLOOKUP(A976,'Cycle 6'!L$11:L$500,1,FALSE)),IF(ISERROR(VLOOKUP(A976,'Cycle 7'!L$11:L$500,1,FALSE)),IF(ISERROR(VLOOKUP(A976,'Cycle 8'!L$11:L$500,1,FALSE)),IF(ISERROR(VLOOKUP(A976,'Cycle 9'!L$11:L$500,1,FALSE)),IF(ISERROR(VLOOKUP(A976,'Cycle 10'!L$11:L$500,1,FALSE)),IF(ISERROR(VLOOKUP(A976,'Cycle 11'!L$11:L$500,1,FALSE)),"","Cycle 11"),"Cycle 10"),"Cycle 9"),"Cycle 8"),"Cycle 7"),"Cycle 6"),"Cycle 5"),"Cycle 4"),"Cycle 3"),"Cycle 2"),"Cycle 1"),"Summer")</f>
        <v/>
      </c>
      <c r="C976" t="str">
        <f>IF(IFERROR(IFERROR(IFERROR(IFERROR(IFERROR(IFERROR(IFERROR(IFERROR(IFERROR(IFERROR(IFERROR(IFERROR(INDEX(Summer!B$10:B$999,MATCH($A976,Summer!$L$10:$L$999,0),1),INDEX('Cycle 1'!B$10:B$999,MATCH($A976,'Cycle 1'!$L$10:$L$999,0),1)),INDEX('Cycle 2'!B$10:B$999,MATCH($A976,'Cycle 2'!$L$10:$L$999,0),1)),INDEX('Cycle 3'!B$10:B$999,MATCH($A976,'Cycle 3'!$L$10:$L$999,0),1)),INDEX('Cycle 4'!B$10:B$999,MATCH($A976,'Cycle 4'!$L$10:$L$999,0),1)),INDEX('Cycle 5'!B$10:B$999,MATCH($A976,'Cycle 5'!$L$10:$L$999,0),1)),INDEX('Cycle 6'!B$10:B$999,MATCH($A976,'Cycle 6'!$L$10:$L$999,0),1)),INDEX('Cycle 7'!B$10:B$999,MATCH($A976,'Cycle 7'!$L$10:$L$999,0),1)),INDEX('Cycle 8'!B$10:B$999,MATCH($A976,'Cycle 8'!$L$10:$L$999,0),1)),INDEX('Cycle 9'!B$10:B$999,MATCH($A976,'Cycle 9'!$L$10:$L$999,0),1)),INDEX('Cycle 10'!B$10:B$999,MATCH($A976,'Cycle 10'!$L$10:$L$999,0),1)),INDEX('Cycle 11'!B$10:B$999,MATCH($A976,'Cycle 11'!$L$10:$L$999,0),1)),"")="","",IFERROR(IFERROR(IFERROR(IFERROR(IFERROR(IFERROR(IFERROR(IFERROR(IFERROR(IFERROR(IFERROR(IFERROR(INDEX(Summer!B$10:B$999,MATCH($A976,Summer!$L$10:$L$999,0),1),INDEX('Cycle 1'!B$10:B$999,MATCH($A976,'Cycle 1'!$L$10:$L$999,0),1)),INDEX('Cycle 2'!B$10:B$999,MATCH($A976,'Cycle 2'!$L$10:$L$999,0),1)),INDEX('Cycle 3'!B$10:B$999,MATCH($A976,'Cycle 3'!$L$10:$L$999,0),1)),INDEX('Cycle 4'!B$10:B$999,MATCH($A976,'Cycle 4'!$L$10:$L$999,0),1)),INDEX('Cycle 5'!B$10:B$999,MATCH($A976,'Cycle 5'!$L$10:$L$999,0),1)),INDEX('Cycle 6'!B$10:B$999,MATCH($A976,'Cycle 6'!$L$10:$L$999,0),1)),INDEX('Cycle 7'!B$10:B$999,MATCH($A976,'Cycle 7'!$L$10:$L$999,0),1)),INDEX('Cycle 8'!B$10:B$999,MATCH($A976,'Cycle 8'!$L$10:$L$999,0),1)),INDEX('Cycle 9'!B$10:B$999,MATCH($A976,'Cycle 9'!$L$10:$L$999,0),1)),INDEX('Cycle 10'!B$10:B$999,MATCH($A976,'Cycle 10'!$L$10:$L$999,0),1)),INDEX('Cycle 11'!B$10:B$999,MATCH($A976,'Cycle 11'!$L$10:$L$999,0),1)),""))</f>
        <v/>
      </c>
      <c r="D976" t="str">
        <f>IF(IFERROR(IFERROR(IFERROR(IFERROR(IFERROR(IFERROR(IFERROR(IFERROR(IFERROR(IFERROR(IFERROR(IFERROR(INDEX(Summer!C$10:C$999,MATCH($A976,Summer!$L$10:$L$999,0),1),INDEX('Cycle 1'!C$10:C$999,MATCH($A976,'Cycle 1'!$L$10:$L$999,0),1)),INDEX('Cycle 2'!C$10:C$999,MATCH($A976,'Cycle 2'!$L$10:$L$999,0),1)),INDEX('Cycle 3'!C$10:C$999,MATCH($A976,'Cycle 3'!$L$10:$L$999,0),1)),INDEX('Cycle 4'!C$10:C$999,MATCH($A976,'Cycle 4'!$L$10:$L$999,0),1)),INDEX('Cycle 5'!C$10:C$999,MATCH($A976,'Cycle 5'!$L$10:$L$999,0),1)),INDEX('Cycle 6'!C$10:C$999,MATCH($A976,'Cycle 6'!$L$10:$L$999,0),1)),INDEX('Cycle 7'!C$10:C$999,MATCH($A976,'Cycle 7'!$L$10:$L$999,0),1)),INDEX('Cycle 8'!C$10:C$999,MATCH($A976,'Cycle 8'!$L$10:$L$999,0),1)),INDEX('Cycle 9'!C$10:C$999,MATCH($A976,'Cycle 9'!$L$10:$L$999,0),1)),INDEX('Cycle 10'!C$10:C$999,MATCH($A976,'Cycle 10'!$L$10:$L$999,0),1)),INDEX('Cycle 11'!C$10:C$999,MATCH($A976,'Cycle 11'!$L$10:$L$999,0),1)),"")="","",IFERROR(IFERROR(IFERROR(IFERROR(IFERROR(IFERROR(IFERROR(IFERROR(IFERROR(IFERROR(IFERROR(IFERROR(INDEX(Summer!C$10:C$999,MATCH($A976,Summer!$L$10:$L$999,0),1),INDEX('Cycle 1'!C$10:C$999,MATCH($A976,'Cycle 1'!$L$10:$L$999,0),1)),INDEX('Cycle 2'!C$10:C$999,MATCH($A976,'Cycle 2'!$L$10:$L$999,0),1)),INDEX('Cycle 3'!C$10:C$999,MATCH($A976,'Cycle 3'!$L$10:$L$999,0),1)),INDEX('Cycle 4'!C$10:C$999,MATCH($A976,'Cycle 4'!$L$10:$L$999,0),1)),INDEX('Cycle 5'!C$10:C$999,MATCH($A976,'Cycle 5'!$L$10:$L$999,0),1)),INDEX('Cycle 6'!C$10:C$999,MATCH($A976,'Cycle 6'!$L$10:$L$999,0),1)),INDEX('Cycle 7'!C$10:C$999,MATCH($A976,'Cycle 7'!$L$10:$L$999,0),1)),INDEX('Cycle 8'!C$10:C$999,MATCH($A976,'Cycle 8'!$L$10:$L$999,0),1)),INDEX('Cycle 9'!C$10:C$999,MATCH($A976,'Cycle 9'!$L$10:$L$999,0),1)),INDEX('Cycle 10'!C$10:C$999,MATCH($A976,'Cycle 10'!$L$10:$L$999,0),1)),INDEX('Cycle 11'!C$10:C$999,MATCH($A976,'Cycle 11'!$L$10:$L$999,0),1)),""))</f>
        <v/>
      </c>
      <c r="E976" t="str">
        <f>IF(IFERROR(IFERROR(IFERROR(IFERROR(IFERROR(IFERROR(IFERROR(IFERROR(IFERROR(IFERROR(IFERROR(IFERROR(INDEX(Summer!D$10:D$999,MATCH($A976,Summer!$L$10:$L$999,0),1),INDEX('Cycle 1'!D$10:D$999,MATCH($A976,'Cycle 1'!$L$10:$L$999,0),1)),INDEX('Cycle 2'!D$10:D$999,MATCH($A976,'Cycle 2'!$L$10:$L$999,0),1)),INDEX('Cycle 3'!D$10:D$999,MATCH($A976,'Cycle 3'!$L$10:$L$999,0),1)),INDEX('Cycle 4'!D$10:D$999,MATCH($A976,'Cycle 4'!$L$10:$L$999,0),1)),INDEX('Cycle 5'!D$10:D$999,MATCH($A976,'Cycle 5'!$L$10:$L$999,0),1)),INDEX('Cycle 6'!D$10:D$999,MATCH($A976,'Cycle 6'!$L$10:$L$999,0),1)),INDEX('Cycle 7'!D$10:D$999,MATCH($A976,'Cycle 7'!$L$10:$L$999,0),1)),INDEX('Cycle 8'!D$10:D$999,MATCH($A976,'Cycle 8'!$L$10:$L$999,0),1)),INDEX('Cycle 9'!D$10:D$999,MATCH($A976,'Cycle 9'!$L$10:$L$999,0),1)),INDEX('Cycle 10'!D$10:D$999,MATCH($A976,'Cycle 10'!$L$10:$L$999,0),1)),INDEX('Cycle 11'!D$10:D$999,MATCH($A976,'Cycle 11'!$L$10:$L$999,0),1)),"")="","",IFERROR(IFERROR(IFERROR(IFERROR(IFERROR(IFERROR(IFERROR(IFERROR(IFERROR(IFERROR(IFERROR(IFERROR(INDEX(Summer!D$10:D$999,MATCH($A976,Summer!$L$10:$L$999,0),1),INDEX('Cycle 1'!D$10:D$999,MATCH($A976,'Cycle 1'!$L$10:$L$999,0),1)),INDEX('Cycle 2'!D$10:D$999,MATCH($A976,'Cycle 2'!$L$10:$L$999,0),1)),INDEX('Cycle 3'!D$10:D$999,MATCH($A976,'Cycle 3'!$L$10:$L$999,0),1)),INDEX('Cycle 4'!D$10:D$999,MATCH($A976,'Cycle 4'!$L$10:$L$999,0),1)),INDEX('Cycle 5'!D$10:D$999,MATCH($A976,'Cycle 5'!$L$10:$L$999,0),1)),INDEX('Cycle 6'!D$10:D$999,MATCH($A976,'Cycle 6'!$L$10:$L$999,0),1)),INDEX('Cycle 7'!D$10:D$999,MATCH($A976,'Cycle 7'!$L$10:$L$999,0),1)),INDEX('Cycle 8'!D$10:D$999,MATCH($A976,'Cycle 8'!$L$10:$L$999,0),1)),INDEX('Cycle 9'!D$10:D$999,MATCH($A976,'Cycle 9'!$L$10:$L$999,0),1)),INDEX('Cycle 10'!D$10:D$999,MATCH($A976,'Cycle 10'!$L$10:$L$999,0),1)),INDEX('Cycle 11'!D$10:D$999,MATCH($A976,'Cycle 11'!$L$10:$L$999,0),1)),""))</f>
        <v/>
      </c>
      <c r="F976" t="str">
        <f>IF(IFERROR(IFERROR(IFERROR(IFERROR(IFERROR(IFERROR(IFERROR(IFERROR(IFERROR(IFERROR(IFERROR(IFERROR(INDEX(Summer!E$10:E$999,MATCH($A976,Summer!$L$10:$L$999,0),1),INDEX('Cycle 1'!E$10:E$999,MATCH($A976,'Cycle 1'!$L$10:$L$999,0),1)),INDEX('Cycle 2'!E$10:E$999,MATCH($A976,'Cycle 2'!$L$10:$L$999,0),1)),INDEX('Cycle 3'!E$10:E$999,MATCH($A976,'Cycle 3'!$L$10:$L$999,0),1)),INDEX('Cycle 4'!E$10:E$999,MATCH($A976,'Cycle 4'!$L$10:$L$999,0),1)),INDEX('Cycle 5'!E$10:E$999,MATCH($A976,'Cycle 5'!$L$10:$L$999,0),1)),INDEX('Cycle 6'!E$10:E$999,MATCH($A976,'Cycle 6'!$L$10:$L$999,0),1)),INDEX('Cycle 7'!E$10:E$999,MATCH($A976,'Cycle 7'!$L$10:$L$999,0),1)),INDEX('Cycle 8'!E$10:E$999,MATCH($A976,'Cycle 8'!$L$10:$L$999,0),1)),INDEX('Cycle 9'!E$10:E$999,MATCH($A976,'Cycle 9'!$L$10:$L$999,0),1)),INDEX('Cycle 10'!E$10:E$999,MATCH($A976,'Cycle 10'!$L$10:$L$999,0),1)),INDEX('Cycle 11'!E$10:E$999,MATCH($A976,'Cycle 11'!$L$10:$L$999,0),1)),"")="","",IFERROR(IFERROR(IFERROR(IFERROR(IFERROR(IFERROR(IFERROR(IFERROR(IFERROR(IFERROR(IFERROR(IFERROR(INDEX(Summer!E$10:E$999,MATCH($A976,Summer!$L$10:$L$999,0),1),INDEX('Cycle 1'!E$10:E$999,MATCH($A976,'Cycle 1'!$L$10:$L$999,0),1)),INDEX('Cycle 2'!E$10:E$999,MATCH($A976,'Cycle 2'!$L$10:$L$999,0),1)),INDEX('Cycle 3'!E$10:E$999,MATCH($A976,'Cycle 3'!$L$10:$L$999,0),1)),INDEX('Cycle 4'!E$10:E$999,MATCH($A976,'Cycle 4'!$L$10:$L$999,0),1)),INDEX('Cycle 5'!E$10:E$999,MATCH($A976,'Cycle 5'!$L$10:$L$999,0),1)),INDEX('Cycle 6'!E$10:E$999,MATCH($A976,'Cycle 6'!$L$10:$L$999,0),1)),INDEX('Cycle 7'!E$10:E$999,MATCH($A976,'Cycle 7'!$L$10:$L$999,0),1)),INDEX('Cycle 8'!E$10:E$999,MATCH($A976,'Cycle 8'!$L$10:$L$999,0),1)),INDEX('Cycle 9'!E$10:E$999,MATCH($A976,'Cycle 9'!$L$10:$L$999,0),1)),INDEX('Cycle 10'!E$10:E$999,MATCH($A976,'Cycle 10'!$L$10:$L$999,0),1)),INDEX('Cycle 11'!E$10:E$999,MATCH($A976,'Cycle 11'!$L$10:$L$999,0),1)),""))</f>
        <v/>
      </c>
      <c r="G976" t="str">
        <f>IF(IFERROR(IFERROR(IFERROR(IFERROR(IFERROR(IFERROR(IFERROR(IFERROR(IFERROR(IFERROR(IFERROR(IFERROR(INDEX(Summer!F$10:F$999,MATCH($A976,Summer!$L$10:$L$999,0),1),INDEX('Cycle 1'!F$10:F$999,MATCH($A976,'Cycle 1'!$L$10:$L$999,0),1)),INDEX('Cycle 2'!F$10:F$999,MATCH($A976,'Cycle 2'!$L$10:$L$999,0),1)),INDEX('Cycle 3'!F$10:F$999,MATCH($A976,'Cycle 3'!$L$10:$L$999,0),1)),INDEX('Cycle 4'!F$10:F$999,MATCH($A976,'Cycle 4'!$L$10:$L$999,0),1)),INDEX('Cycle 5'!F$10:F$999,MATCH($A976,'Cycle 5'!$L$10:$L$999,0),1)),INDEX('Cycle 6'!F$10:F$999,MATCH($A976,'Cycle 6'!$L$10:$L$999,0),1)),INDEX('Cycle 7'!F$10:F$999,MATCH($A976,'Cycle 7'!$L$10:$L$999,0),1)),INDEX('Cycle 8'!F$10:F$999,MATCH($A976,'Cycle 8'!$L$10:$L$999,0),1)),INDEX('Cycle 9'!F$10:F$999,MATCH($A976,'Cycle 9'!$L$10:$L$999,0),1)),INDEX('Cycle 10'!F$10:F$999,MATCH($A976,'Cycle 10'!$L$10:$L$999,0),1)),INDEX('Cycle 11'!F$10:F$999,MATCH($A976,'Cycle 11'!$L$10:$L$999,0),1)),"")="","",IFERROR(IFERROR(IFERROR(IFERROR(IFERROR(IFERROR(IFERROR(IFERROR(IFERROR(IFERROR(IFERROR(IFERROR(INDEX(Summer!F$10:F$999,MATCH($A976,Summer!$L$10:$L$999,0),1),INDEX('Cycle 1'!F$10:F$999,MATCH($A976,'Cycle 1'!$L$10:$L$999,0),1)),INDEX('Cycle 2'!F$10:F$999,MATCH($A976,'Cycle 2'!$L$10:$L$999,0),1)),INDEX('Cycle 3'!F$10:F$999,MATCH($A976,'Cycle 3'!$L$10:$L$999,0),1)),INDEX('Cycle 4'!F$10:F$999,MATCH($A976,'Cycle 4'!$L$10:$L$999,0),1)),INDEX('Cycle 5'!F$10:F$999,MATCH($A976,'Cycle 5'!$L$10:$L$999,0),1)),INDEX('Cycle 6'!F$10:F$999,MATCH($A976,'Cycle 6'!$L$10:$L$999,0),1)),INDEX('Cycle 7'!F$10:F$999,MATCH($A976,'Cycle 7'!$L$10:$L$999,0),1)),INDEX('Cycle 8'!F$10:F$999,MATCH($A976,'Cycle 8'!$L$10:$L$999,0),1)),INDEX('Cycle 9'!F$10:F$999,MATCH($A976,'Cycle 9'!$L$10:$L$999,0),1)),INDEX('Cycle 10'!F$10:F$999,MATCH($A976,'Cycle 10'!$L$10:$L$999,0),1)),INDEX('Cycle 11'!F$10:F$999,MATCH($A976,'Cycle 11'!$L$10:$L$999,0),1)),""))</f>
        <v/>
      </c>
      <c r="H976" t="str">
        <f>IF(IFERROR(IFERROR(IFERROR(IFERROR(IFERROR(IFERROR(IFERROR(IFERROR(IFERROR(IFERROR(IFERROR(IFERROR(INDEX(Summer!G$10:G$999,MATCH($A976,Summer!$L$10:$L$999,0),1),INDEX('Cycle 1'!G$10:G$999,MATCH($A976,'Cycle 1'!$L$10:$L$999,0),1)),INDEX('Cycle 2'!G$10:G$999,MATCH($A976,'Cycle 2'!$L$10:$L$999,0),1)),INDEX('Cycle 3'!G$10:G$999,MATCH($A976,'Cycle 3'!$L$10:$L$999,0),1)),INDEX('Cycle 4'!G$10:G$999,MATCH($A976,'Cycle 4'!$L$10:$L$999,0),1)),INDEX('Cycle 5'!G$10:G$999,MATCH($A976,'Cycle 5'!$L$10:$L$999,0),1)),INDEX('Cycle 6'!G$10:G$999,MATCH($A976,'Cycle 6'!$L$10:$L$999,0),1)),INDEX('Cycle 7'!G$10:G$999,MATCH($A976,'Cycle 7'!$L$10:$L$999,0),1)),INDEX('Cycle 8'!G$10:G$999,MATCH($A976,'Cycle 8'!$L$10:$L$999,0),1)),INDEX('Cycle 9'!G$10:G$999,MATCH($A976,'Cycle 9'!$L$10:$L$999,0),1)),INDEX('Cycle 10'!G$10:G$999,MATCH($A976,'Cycle 10'!$L$10:$L$999,0),1)),INDEX('Cycle 11'!G$10:G$999,MATCH($A976,'Cycle 11'!$L$10:$L$999,0),1)),"")="","",IFERROR(IFERROR(IFERROR(IFERROR(IFERROR(IFERROR(IFERROR(IFERROR(IFERROR(IFERROR(IFERROR(IFERROR(INDEX(Summer!G$10:G$999,MATCH($A976,Summer!$L$10:$L$999,0),1),INDEX('Cycle 1'!G$10:G$999,MATCH($A976,'Cycle 1'!$L$10:$L$999,0),1)),INDEX('Cycle 2'!G$10:G$999,MATCH($A976,'Cycle 2'!$L$10:$L$999,0),1)),INDEX('Cycle 3'!G$10:G$999,MATCH($A976,'Cycle 3'!$L$10:$L$999,0),1)),INDEX('Cycle 4'!G$10:G$999,MATCH($A976,'Cycle 4'!$L$10:$L$999,0),1)),INDEX('Cycle 5'!G$10:G$999,MATCH($A976,'Cycle 5'!$L$10:$L$999,0),1)),INDEX('Cycle 6'!G$10:G$999,MATCH($A976,'Cycle 6'!$L$10:$L$999,0),1)),INDEX('Cycle 7'!G$10:G$999,MATCH($A976,'Cycle 7'!$L$10:$L$999,0),1)),INDEX('Cycle 8'!G$10:G$999,MATCH($A976,'Cycle 8'!$L$10:$L$999,0),1)),INDEX('Cycle 9'!G$10:G$999,MATCH($A976,'Cycle 9'!$L$10:$L$999,0),1)),INDEX('Cycle 10'!G$10:G$999,MATCH($A976,'Cycle 10'!$L$10:$L$999,0),1)),INDEX('Cycle 11'!G$10:G$999,MATCH($A976,'Cycle 11'!$L$10:$L$999,0),1)),""))</f>
        <v/>
      </c>
      <c r="I976">
        <f>IFERROR(IF(C976="",MAX(I$1:I975),IF(ROW(C$2)=ROW(C976),1,IF(ISERROR(VLOOKUP(C976,C$2:C975,1,FALSE)),MAX(I$1:I975)+1,MAX(I$1:I975)))),"")</f>
        <v>0</v>
      </c>
      <c r="J976" t="str">
        <f t="shared" si="101"/>
        <v/>
      </c>
      <c r="K976" t="str">
        <f t="shared" si="104"/>
        <v/>
      </c>
      <c r="L976" t="str">
        <f t="shared" si="104"/>
        <v/>
      </c>
      <c r="M976" t="str">
        <f t="shared" si="104"/>
        <v/>
      </c>
      <c r="N976" t="str">
        <f t="shared" si="104"/>
        <v/>
      </c>
      <c r="O976" t="str">
        <f t="shared" si="104"/>
        <v/>
      </c>
      <c r="P976" t="str">
        <f t="shared" si="104"/>
        <v/>
      </c>
      <c r="Q976" t="str">
        <f t="shared" si="104"/>
        <v/>
      </c>
      <c r="R976" t="str">
        <f t="shared" si="104"/>
        <v/>
      </c>
      <c r="S976" t="str">
        <f t="shared" si="104"/>
        <v/>
      </c>
      <c r="T976" t="str">
        <f t="shared" si="104"/>
        <v/>
      </c>
      <c r="U976" t="str">
        <f t="shared" si="104"/>
        <v/>
      </c>
      <c r="V976" t="str">
        <f t="shared" si="104"/>
        <v/>
      </c>
      <c r="W976" t="str">
        <f t="shared" si="102"/>
        <v/>
      </c>
      <c r="X976">
        <f>IF(OR(H976="No",H976=""),0,IF(COUNTIFS(H$2:H976,"Yes",C$2:C976,C976)&gt;1,0,COUNTIFS(H$2:H976,"Yes",C$2:C976,C976)))+IF(X975=$X$1,0,X975)</f>
        <v>0</v>
      </c>
    </row>
    <row r="977" spans="1:24" x14ac:dyDescent="0.3">
      <c r="A977">
        <f>ROWS($A$2:$A977)</f>
        <v>976</v>
      </c>
      <c r="B977" t="str">
        <f>IF(ISERROR(VLOOKUP(A977,Summer!L$11:L$500,1,FALSE)),IF(ISERROR(VLOOKUP(A977,'Cycle 1'!L$11:L$500,1,FALSE)),IF(ISERROR(VLOOKUP(A977,'Cycle 2'!L$11:L$500,1,FALSE)),IF(ISERROR(VLOOKUP(A977,'Cycle 3'!L$11:L$500,1,FALSE)),IF(ISERROR(VLOOKUP(A977,'Cycle 4'!L$11:L$500,1,FALSE)),IF(ISERROR(VLOOKUP(A977,'Cycle 5'!L$11:L$500,1,FALSE)),IF(ISERROR(VLOOKUP(A977,'Cycle 6'!L$11:L$500,1,FALSE)),IF(ISERROR(VLOOKUP(A977,'Cycle 7'!L$11:L$500,1,FALSE)),IF(ISERROR(VLOOKUP(A977,'Cycle 8'!L$11:L$500,1,FALSE)),IF(ISERROR(VLOOKUP(A977,'Cycle 9'!L$11:L$500,1,FALSE)),IF(ISERROR(VLOOKUP(A977,'Cycle 10'!L$11:L$500,1,FALSE)),IF(ISERROR(VLOOKUP(A977,'Cycle 11'!L$11:L$500,1,FALSE)),"","Cycle 11"),"Cycle 10"),"Cycle 9"),"Cycle 8"),"Cycle 7"),"Cycle 6"),"Cycle 5"),"Cycle 4"),"Cycle 3"),"Cycle 2"),"Cycle 1"),"Summer")</f>
        <v/>
      </c>
      <c r="C977" t="str">
        <f>IF(IFERROR(IFERROR(IFERROR(IFERROR(IFERROR(IFERROR(IFERROR(IFERROR(IFERROR(IFERROR(IFERROR(IFERROR(INDEX(Summer!B$10:B$999,MATCH($A977,Summer!$L$10:$L$999,0),1),INDEX('Cycle 1'!B$10:B$999,MATCH($A977,'Cycle 1'!$L$10:$L$999,0),1)),INDEX('Cycle 2'!B$10:B$999,MATCH($A977,'Cycle 2'!$L$10:$L$999,0),1)),INDEX('Cycle 3'!B$10:B$999,MATCH($A977,'Cycle 3'!$L$10:$L$999,0),1)),INDEX('Cycle 4'!B$10:B$999,MATCH($A977,'Cycle 4'!$L$10:$L$999,0),1)),INDEX('Cycle 5'!B$10:B$999,MATCH($A977,'Cycle 5'!$L$10:$L$999,0),1)),INDEX('Cycle 6'!B$10:B$999,MATCH($A977,'Cycle 6'!$L$10:$L$999,0),1)),INDEX('Cycle 7'!B$10:B$999,MATCH($A977,'Cycle 7'!$L$10:$L$999,0),1)),INDEX('Cycle 8'!B$10:B$999,MATCH($A977,'Cycle 8'!$L$10:$L$999,0),1)),INDEX('Cycle 9'!B$10:B$999,MATCH($A977,'Cycle 9'!$L$10:$L$999,0),1)),INDEX('Cycle 10'!B$10:B$999,MATCH($A977,'Cycle 10'!$L$10:$L$999,0),1)),INDEX('Cycle 11'!B$10:B$999,MATCH($A977,'Cycle 11'!$L$10:$L$999,0),1)),"")="","",IFERROR(IFERROR(IFERROR(IFERROR(IFERROR(IFERROR(IFERROR(IFERROR(IFERROR(IFERROR(IFERROR(IFERROR(INDEX(Summer!B$10:B$999,MATCH($A977,Summer!$L$10:$L$999,0),1),INDEX('Cycle 1'!B$10:B$999,MATCH($A977,'Cycle 1'!$L$10:$L$999,0),1)),INDEX('Cycle 2'!B$10:B$999,MATCH($A977,'Cycle 2'!$L$10:$L$999,0),1)),INDEX('Cycle 3'!B$10:B$999,MATCH($A977,'Cycle 3'!$L$10:$L$999,0),1)),INDEX('Cycle 4'!B$10:B$999,MATCH($A977,'Cycle 4'!$L$10:$L$999,0),1)),INDEX('Cycle 5'!B$10:B$999,MATCH($A977,'Cycle 5'!$L$10:$L$999,0),1)),INDEX('Cycle 6'!B$10:B$999,MATCH($A977,'Cycle 6'!$L$10:$L$999,0),1)),INDEX('Cycle 7'!B$10:B$999,MATCH($A977,'Cycle 7'!$L$10:$L$999,0),1)),INDEX('Cycle 8'!B$10:B$999,MATCH($A977,'Cycle 8'!$L$10:$L$999,0),1)),INDEX('Cycle 9'!B$10:B$999,MATCH($A977,'Cycle 9'!$L$10:$L$999,0),1)),INDEX('Cycle 10'!B$10:B$999,MATCH($A977,'Cycle 10'!$L$10:$L$999,0),1)),INDEX('Cycle 11'!B$10:B$999,MATCH($A977,'Cycle 11'!$L$10:$L$999,0),1)),""))</f>
        <v/>
      </c>
      <c r="D977" t="str">
        <f>IF(IFERROR(IFERROR(IFERROR(IFERROR(IFERROR(IFERROR(IFERROR(IFERROR(IFERROR(IFERROR(IFERROR(IFERROR(INDEX(Summer!C$10:C$999,MATCH($A977,Summer!$L$10:$L$999,0),1),INDEX('Cycle 1'!C$10:C$999,MATCH($A977,'Cycle 1'!$L$10:$L$999,0),1)),INDEX('Cycle 2'!C$10:C$999,MATCH($A977,'Cycle 2'!$L$10:$L$999,0),1)),INDEX('Cycle 3'!C$10:C$999,MATCH($A977,'Cycle 3'!$L$10:$L$999,0),1)),INDEX('Cycle 4'!C$10:C$999,MATCH($A977,'Cycle 4'!$L$10:$L$999,0),1)),INDEX('Cycle 5'!C$10:C$999,MATCH($A977,'Cycle 5'!$L$10:$L$999,0),1)),INDEX('Cycle 6'!C$10:C$999,MATCH($A977,'Cycle 6'!$L$10:$L$999,0),1)),INDEX('Cycle 7'!C$10:C$999,MATCH($A977,'Cycle 7'!$L$10:$L$999,0),1)),INDEX('Cycle 8'!C$10:C$999,MATCH($A977,'Cycle 8'!$L$10:$L$999,0),1)),INDEX('Cycle 9'!C$10:C$999,MATCH($A977,'Cycle 9'!$L$10:$L$999,0),1)),INDEX('Cycle 10'!C$10:C$999,MATCH($A977,'Cycle 10'!$L$10:$L$999,0),1)),INDEX('Cycle 11'!C$10:C$999,MATCH($A977,'Cycle 11'!$L$10:$L$999,0),1)),"")="","",IFERROR(IFERROR(IFERROR(IFERROR(IFERROR(IFERROR(IFERROR(IFERROR(IFERROR(IFERROR(IFERROR(IFERROR(INDEX(Summer!C$10:C$999,MATCH($A977,Summer!$L$10:$L$999,0),1),INDEX('Cycle 1'!C$10:C$999,MATCH($A977,'Cycle 1'!$L$10:$L$999,0),1)),INDEX('Cycle 2'!C$10:C$999,MATCH($A977,'Cycle 2'!$L$10:$L$999,0),1)),INDEX('Cycle 3'!C$10:C$999,MATCH($A977,'Cycle 3'!$L$10:$L$999,0),1)),INDEX('Cycle 4'!C$10:C$999,MATCH($A977,'Cycle 4'!$L$10:$L$999,0),1)),INDEX('Cycle 5'!C$10:C$999,MATCH($A977,'Cycle 5'!$L$10:$L$999,0),1)),INDEX('Cycle 6'!C$10:C$999,MATCH($A977,'Cycle 6'!$L$10:$L$999,0),1)),INDEX('Cycle 7'!C$10:C$999,MATCH($A977,'Cycle 7'!$L$10:$L$999,0),1)),INDEX('Cycle 8'!C$10:C$999,MATCH($A977,'Cycle 8'!$L$10:$L$999,0),1)),INDEX('Cycle 9'!C$10:C$999,MATCH($A977,'Cycle 9'!$L$10:$L$999,0),1)),INDEX('Cycle 10'!C$10:C$999,MATCH($A977,'Cycle 10'!$L$10:$L$999,0),1)),INDEX('Cycle 11'!C$10:C$999,MATCH($A977,'Cycle 11'!$L$10:$L$999,0),1)),""))</f>
        <v/>
      </c>
      <c r="E977" t="str">
        <f>IF(IFERROR(IFERROR(IFERROR(IFERROR(IFERROR(IFERROR(IFERROR(IFERROR(IFERROR(IFERROR(IFERROR(IFERROR(INDEX(Summer!D$10:D$999,MATCH($A977,Summer!$L$10:$L$999,0),1),INDEX('Cycle 1'!D$10:D$999,MATCH($A977,'Cycle 1'!$L$10:$L$999,0),1)),INDEX('Cycle 2'!D$10:D$999,MATCH($A977,'Cycle 2'!$L$10:$L$999,0),1)),INDEX('Cycle 3'!D$10:D$999,MATCH($A977,'Cycle 3'!$L$10:$L$999,0),1)),INDEX('Cycle 4'!D$10:D$999,MATCH($A977,'Cycle 4'!$L$10:$L$999,0),1)),INDEX('Cycle 5'!D$10:D$999,MATCH($A977,'Cycle 5'!$L$10:$L$999,0),1)),INDEX('Cycle 6'!D$10:D$999,MATCH($A977,'Cycle 6'!$L$10:$L$999,0),1)),INDEX('Cycle 7'!D$10:D$999,MATCH($A977,'Cycle 7'!$L$10:$L$999,0),1)),INDEX('Cycle 8'!D$10:D$999,MATCH($A977,'Cycle 8'!$L$10:$L$999,0),1)),INDEX('Cycle 9'!D$10:D$999,MATCH($A977,'Cycle 9'!$L$10:$L$999,0),1)),INDEX('Cycle 10'!D$10:D$999,MATCH($A977,'Cycle 10'!$L$10:$L$999,0),1)),INDEX('Cycle 11'!D$10:D$999,MATCH($A977,'Cycle 11'!$L$10:$L$999,0),1)),"")="","",IFERROR(IFERROR(IFERROR(IFERROR(IFERROR(IFERROR(IFERROR(IFERROR(IFERROR(IFERROR(IFERROR(IFERROR(INDEX(Summer!D$10:D$999,MATCH($A977,Summer!$L$10:$L$999,0),1),INDEX('Cycle 1'!D$10:D$999,MATCH($A977,'Cycle 1'!$L$10:$L$999,0),1)),INDEX('Cycle 2'!D$10:D$999,MATCH($A977,'Cycle 2'!$L$10:$L$999,0),1)),INDEX('Cycle 3'!D$10:D$999,MATCH($A977,'Cycle 3'!$L$10:$L$999,0),1)),INDEX('Cycle 4'!D$10:D$999,MATCH($A977,'Cycle 4'!$L$10:$L$999,0),1)),INDEX('Cycle 5'!D$10:D$999,MATCH($A977,'Cycle 5'!$L$10:$L$999,0),1)),INDEX('Cycle 6'!D$10:D$999,MATCH($A977,'Cycle 6'!$L$10:$L$999,0),1)),INDEX('Cycle 7'!D$10:D$999,MATCH($A977,'Cycle 7'!$L$10:$L$999,0),1)),INDEX('Cycle 8'!D$10:D$999,MATCH($A977,'Cycle 8'!$L$10:$L$999,0),1)),INDEX('Cycle 9'!D$10:D$999,MATCH($A977,'Cycle 9'!$L$10:$L$999,0),1)),INDEX('Cycle 10'!D$10:D$999,MATCH($A977,'Cycle 10'!$L$10:$L$999,0),1)),INDEX('Cycle 11'!D$10:D$999,MATCH($A977,'Cycle 11'!$L$10:$L$999,0),1)),""))</f>
        <v/>
      </c>
      <c r="F977" t="str">
        <f>IF(IFERROR(IFERROR(IFERROR(IFERROR(IFERROR(IFERROR(IFERROR(IFERROR(IFERROR(IFERROR(IFERROR(IFERROR(INDEX(Summer!E$10:E$999,MATCH($A977,Summer!$L$10:$L$999,0),1),INDEX('Cycle 1'!E$10:E$999,MATCH($A977,'Cycle 1'!$L$10:$L$999,0),1)),INDEX('Cycle 2'!E$10:E$999,MATCH($A977,'Cycle 2'!$L$10:$L$999,0),1)),INDEX('Cycle 3'!E$10:E$999,MATCH($A977,'Cycle 3'!$L$10:$L$999,0),1)),INDEX('Cycle 4'!E$10:E$999,MATCH($A977,'Cycle 4'!$L$10:$L$999,0),1)),INDEX('Cycle 5'!E$10:E$999,MATCH($A977,'Cycle 5'!$L$10:$L$999,0),1)),INDEX('Cycle 6'!E$10:E$999,MATCH($A977,'Cycle 6'!$L$10:$L$999,0),1)),INDEX('Cycle 7'!E$10:E$999,MATCH($A977,'Cycle 7'!$L$10:$L$999,0),1)),INDEX('Cycle 8'!E$10:E$999,MATCH($A977,'Cycle 8'!$L$10:$L$999,0),1)),INDEX('Cycle 9'!E$10:E$999,MATCH($A977,'Cycle 9'!$L$10:$L$999,0),1)),INDEX('Cycle 10'!E$10:E$999,MATCH($A977,'Cycle 10'!$L$10:$L$999,0),1)),INDEX('Cycle 11'!E$10:E$999,MATCH($A977,'Cycle 11'!$L$10:$L$999,0),1)),"")="","",IFERROR(IFERROR(IFERROR(IFERROR(IFERROR(IFERROR(IFERROR(IFERROR(IFERROR(IFERROR(IFERROR(IFERROR(INDEX(Summer!E$10:E$999,MATCH($A977,Summer!$L$10:$L$999,0),1),INDEX('Cycle 1'!E$10:E$999,MATCH($A977,'Cycle 1'!$L$10:$L$999,0),1)),INDEX('Cycle 2'!E$10:E$999,MATCH($A977,'Cycle 2'!$L$10:$L$999,0),1)),INDEX('Cycle 3'!E$10:E$999,MATCH($A977,'Cycle 3'!$L$10:$L$999,0),1)),INDEX('Cycle 4'!E$10:E$999,MATCH($A977,'Cycle 4'!$L$10:$L$999,0),1)),INDEX('Cycle 5'!E$10:E$999,MATCH($A977,'Cycle 5'!$L$10:$L$999,0),1)),INDEX('Cycle 6'!E$10:E$999,MATCH($A977,'Cycle 6'!$L$10:$L$999,0),1)),INDEX('Cycle 7'!E$10:E$999,MATCH($A977,'Cycle 7'!$L$10:$L$999,0),1)),INDEX('Cycle 8'!E$10:E$999,MATCH($A977,'Cycle 8'!$L$10:$L$999,0),1)),INDEX('Cycle 9'!E$10:E$999,MATCH($A977,'Cycle 9'!$L$10:$L$999,0),1)),INDEX('Cycle 10'!E$10:E$999,MATCH($A977,'Cycle 10'!$L$10:$L$999,0),1)),INDEX('Cycle 11'!E$10:E$999,MATCH($A977,'Cycle 11'!$L$10:$L$999,0),1)),""))</f>
        <v/>
      </c>
      <c r="G977" t="str">
        <f>IF(IFERROR(IFERROR(IFERROR(IFERROR(IFERROR(IFERROR(IFERROR(IFERROR(IFERROR(IFERROR(IFERROR(IFERROR(INDEX(Summer!F$10:F$999,MATCH($A977,Summer!$L$10:$L$999,0),1),INDEX('Cycle 1'!F$10:F$999,MATCH($A977,'Cycle 1'!$L$10:$L$999,0),1)),INDEX('Cycle 2'!F$10:F$999,MATCH($A977,'Cycle 2'!$L$10:$L$999,0),1)),INDEX('Cycle 3'!F$10:F$999,MATCH($A977,'Cycle 3'!$L$10:$L$999,0),1)),INDEX('Cycle 4'!F$10:F$999,MATCH($A977,'Cycle 4'!$L$10:$L$999,0),1)),INDEX('Cycle 5'!F$10:F$999,MATCH($A977,'Cycle 5'!$L$10:$L$999,0),1)),INDEX('Cycle 6'!F$10:F$999,MATCH($A977,'Cycle 6'!$L$10:$L$999,0),1)),INDEX('Cycle 7'!F$10:F$999,MATCH($A977,'Cycle 7'!$L$10:$L$999,0),1)),INDEX('Cycle 8'!F$10:F$999,MATCH($A977,'Cycle 8'!$L$10:$L$999,0),1)),INDEX('Cycle 9'!F$10:F$999,MATCH($A977,'Cycle 9'!$L$10:$L$999,0),1)),INDEX('Cycle 10'!F$10:F$999,MATCH($A977,'Cycle 10'!$L$10:$L$999,0),1)),INDEX('Cycle 11'!F$10:F$999,MATCH($A977,'Cycle 11'!$L$10:$L$999,0),1)),"")="","",IFERROR(IFERROR(IFERROR(IFERROR(IFERROR(IFERROR(IFERROR(IFERROR(IFERROR(IFERROR(IFERROR(IFERROR(INDEX(Summer!F$10:F$999,MATCH($A977,Summer!$L$10:$L$999,0),1),INDEX('Cycle 1'!F$10:F$999,MATCH($A977,'Cycle 1'!$L$10:$L$999,0),1)),INDEX('Cycle 2'!F$10:F$999,MATCH($A977,'Cycle 2'!$L$10:$L$999,0),1)),INDEX('Cycle 3'!F$10:F$999,MATCH($A977,'Cycle 3'!$L$10:$L$999,0),1)),INDEX('Cycle 4'!F$10:F$999,MATCH($A977,'Cycle 4'!$L$10:$L$999,0),1)),INDEX('Cycle 5'!F$10:F$999,MATCH($A977,'Cycle 5'!$L$10:$L$999,0),1)),INDEX('Cycle 6'!F$10:F$999,MATCH($A977,'Cycle 6'!$L$10:$L$999,0),1)),INDEX('Cycle 7'!F$10:F$999,MATCH($A977,'Cycle 7'!$L$10:$L$999,0),1)),INDEX('Cycle 8'!F$10:F$999,MATCH($A977,'Cycle 8'!$L$10:$L$999,0),1)),INDEX('Cycle 9'!F$10:F$999,MATCH($A977,'Cycle 9'!$L$10:$L$999,0),1)),INDEX('Cycle 10'!F$10:F$999,MATCH($A977,'Cycle 10'!$L$10:$L$999,0),1)),INDEX('Cycle 11'!F$10:F$999,MATCH($A977,'Cycle 11'!$L$10:$L$999,0),1)),""))</f>
        <v/>
      </c>
      <c r="H977" t="str">
        <f>IF(IFERROR(IFERROR(IFERROR(IFERROR(IFERROR(IFERROR(IFERROR(IFERROR(IFERROR(IFERROR(IFERROR(IFERROR(INDEX(Summer!G$10:G$999,MATCH($A977,Summer!$L$10:$L$999,0),1),INDEX('Cycle 1'!G$10:G$999,MATCH($A977,'Cycle 1'!$L$10:$L$999,0),1)),INDEX('Cycle 2'!G$10:G$999,MATCH($A977,'Cycle 2'!$L$10:$L$999,0),1)),INDEX('Cycle 3'!G$10:G$999,MATCH($A977,'Cycle 3'!$L$10:$L$999,0),1)),INDEX('Cycle 4'!G$10:G$999,MATCH($A977,'Cycle 4'!$L$10:$L$999,0),1)),INDEX('Cycle 5'!G$10:G$999,MATCH($A977,'Cycle 5'!$L$10:$L$999,0),1)),INDEX('Cycle 6'!G$10:G$999,MATCH($A977,'Cycle 6'!$L$10:$L$999,0),1)),INDEX('Cycle 7'!G$10:G$999,MATCH($A977,'Cycle 7'!$L$10:$L$999,0),1)),INDEX('Cycle 8'!G$10:G$999,MATCH($A977,'Cycle 8'!$L$10:$L$999,0),1)),INDEX('Cycle 9'!G$10:G$999,MATCH($A977,'Cycle 9'!$L$10:$L$999,0),1)),INDEX('Cycle 10'!G$10:G$999,MATCH($A977,'Cycle 10'!$L$10:$L$999,0),1)),INDEX('Cycle 11'!G$10:G$999,MATCH($A977,'Cycle 11'!$L$10:$L$999,0),1)),"")="","",IFERROR(IFERROR(IFERROR(IFERROR(IFERROR(IFERROR(IFERROR(IFERROR(IFERROR(IFERROR(IFERROR(IFERROR(INDEX(Summer!G$10:G$999,MATCH($A977,Summer!$L$10:$L$999,0),1),INDEX('Cycle 1'!G$10:G$999,MATCH($A977,'Cycle 1'!$L$10:$L$999,0),1)),INDEX('Cycle 2'!G$10:G$999,MATCH($A977,'Cycle 2'!$L$10:$L$999,0),1)),INDEX('Cycle 3'!G$10:G$999,MATCH($A977,'Cycle 3'!$L$10:$L$999,0),1)),INDEX('Cycle 4'!G$10:G$999,MATCH($A977,'Cycle 4'!$L$10:$L$999,0),1)),INDEX('Cycle 5'!G$10:G$999,MATCH($A977,'Cycle 5'!$L$10:$L$999,0),1)),INDEX('Cycle 6'!G$10:G$999,MATCH($A977,'Cycle 6'!$L$10:$L$999,0),1)),INDEX('Cycle 7'!G$10:G$999,MATCH($A977,'Cycle 7'!$L$10:$L$999,0),1)),INDEX('Cycle 8'!G$10:G$999,MATCH($A977,'Cycle 8'!$L$10:$L$999,0),1)),INDEX('Cycle 9'!G$10:G$999,MATCH($A977,'Cycle 9'!$L$10:$L$999,0),1)),INDEX('Cycle 10'!G$10:G$999,MATCH($A977,'Cycle 10'!$L$10:$L$999,0),1)),INDEX('Cycle 11'!G$10:G$999,MATCH($A977,'Cycle 11'!$L$10:$L$999,0),1)),""))</f>
        <v/>
      </c>
      <c r="I977">
        <f>IFERROR(IF(C977="",MAX(I$1:I976),IF(ROW(C$2)=ROW(C977),1,IF(ISERROR(VLOOKUP(C977,C$2:C976,1,FALSE)),MAX(I$1:I976)+1,MAX(I$1:I976)))),"")</f>
        <v>0</v>
      </c>
      <c r="J977" t="str">
        <f t="shared" si="101"/>
        <v/>
      </c>
      <c r="K977" t="str">
        <f t="shared" si="104"/>
        <v/>
      </c>
      <c r="L977" t="str">
        <f t="shared" si="104"/>
        <v/>
      </c>
      <c r="M977" t="str">
        <f t="shared" si="104"/>
        <v/>
      </c>
      <c r="N977" t="str">
        <f t="shared" si="104"/>
        <v/>
      </c>
      <c r="O977" t="str">
        <f t="shared" si="104"/>
        <v/>
      </c>
      <c r="P977" t="str">
        <f t="shared" si="104"/>
        <v/>
      </c>
      <c r="Q977" t="str">
        <f t="shared" si="104"/>
        <v/>
      </c>
      <c r="R977" t="str">
        <f t="shared" si="104"/>
        <v/>
      </c>
      <c r="S977" t="str">
        <f t="shared" si="104"/>
        <v/>
      </c>
      <c r="T977" t="str">
        <f t="shared" si="104"/>
        <v/>
      </c>
      <c r="U977" t="str">
        <f t="shared" si="104"/>
        <v/>
      </c>
      <c r="V977" t="str">
        <f t="shared" si="104"/>
        <v/>
      </c>
      <c r="W977" t="str">
        <f t="shared" si="102"/>
        <v/>
      </c>
      <c r="X977">
        <f>IF(OR(H977="No",H977=""),0,IF(COUNTIFS(H$2:H977,"Yes",C$2:C977,C977)&gt;1,0,COUNTIFS(H$2:H977,"Yes",C$2:C977,C977)))+IF(X976=$X$1,0,X976)</f>
        <v>0</v>
      </c>
    </row>
    <row r="978" spans="1:24" x14ac:dyDescent="0.3">
      <c r="A978">
        <f>ROWS($A$2:$A978)</f>
        <v>977</v>
      </c>
      <c r="B978" t="str">
        <f>IF(ISERROR(VLOOKUP(A978,Summer!L$11:L$500,1,FALSE)),IF(ISERROR(VLOOKUP(A978,'Cycle 1'!L$11:L$500,1,FALSE)),IF(ISERROR(VLOOKUP(A978,'Cycle 2'!L$11:L$500,1,FALSE)),IF(ISERROR(VLOOKUP(A978,'Cycle 3'!L$11:L$500,1,FALSE)),IF(ISERROR(VLOOKUP(A978,'Cycle 4'!L$11:L$500,1,FALSE)),IF(ISERROR(VLOOKUP(A978,'Cycle 5'!L$11:L$500,1,FALSE)),IF(ISERROR(VLOOKUP(A978,'Cycle 6'!L$11:L$500,1,FALSE)),IF(ISERROR(VLOOKUP(A978,'Cycle 7'!L$11:L$500,1,FALSE)),IF(ISERROR(VLOOKUP(A978,'Cycle 8'!L$11:L$500,1,FALSE)),IF(ISERROR(VLOOKUP(A978,'Cycle 9'!L$11:L$500,1,FALSE)),IF(ISERROR(VLOOKUP(A978,'Cycle 10'!L$11:L$500,1,FALSE)),IF(ISERROR(VLOOKUP(A978,'Cycle 11'!L$11:L$500,1,FALSE)),"","Cycle 11"),"Cycle 10"),"Cycle 9"),"Cycle 8"),"Cycle 7"),"Cycle 6"),"Cycle 5"),"Cycle 4"),"Cycle 3"),"Cycle 2"),"Cycle 1"),"Summer")</f>
        <v/>
      </c>
      <c r="C978" t="str">
        <f>IF(IFERROR(IFERROR(IFERROR(IFERROR(IFERROR(IFERROR(IFERROR(IFERROR(IFERROR(IFERROR(IFERROR(IFERROR(INDEX(Summer!B$10:B$999,MATCH($A978,Summer!$L$10:$L$999,0),1),INDEX('Cycle 1'!B$10:B$999,MATCH($A978,'Cycle 1'!$L$10:$L$999,0),1)),INDEX('Cycle 2'!B$10:B$999,MATCH($A978,'Cycle 2'!$L$10:$L$999,0),1)),INDEX('Cycle 3'!B$10:B$999,MATCH($A978,'Cycle 3'!$L$10:$L$999,0),1)),INDEX('Cycle 4'!B$10:B$999,MATCH($A978,'Cycle 4'!$L$10:$L$999,0),1)),INDEX('Cycle 5'!B$10:B$999,MATCH($A978,'Cycle 5'!$L$10:$L$999,0),1)),INDEX('Cycle 6'!B$10:B$999,MATCH($A978,'Cycle 6'!$L$10:$L$999,0),1)),INDEX('Cycle 7'!B$10:B$999,MATCH($A978,'Cycle 7'!$L$10:$L$999,0),1)),INDEX('Cycle 8'!B$10:B$999,MATCH($A978,'Cycle 8'!$L$10:$L$999,0),1)),INDEX('Cycle 9'!B$10:B$999,MATCH($A978,'Cycle 9'!$L$10:$L$999,0),1)),INDEX('Cycle 10'!B$10:B$999,MATCH($A978,'Cycle 10'!$L$10:$L$999,0),1)),INDEX('Cycle 11'!B$10:B$999,MATCH($A978,'Cycle 11'!$L$10:$L$999,0),1)),"")="","",IFERROR(IFERROR(IFERROR(IFERROR(IFERROR(IFERROR(IFERROR(IFERROR(IFERROR(IFERROR(IFERROR(IFERROR(INDEX(Summer!B$10:B$999,MATCH($A978,Summer!$L$10:$L$999,0),1),INDEX('Cycle 1'!B$10:B$999,MATCH($A978,'Cycle 1'!$L$10:$L$999,0),1)),INDEX('Cycle 2'!B$10:B$999,MATCH($A978,'Cycle 2'!$L$10:$L$999,0),1)),INDEX('Cycle 3'!B$10:B$999,MATCH($A978,'Cycle 3'!$L$10:$L$999,0),1)),INDEX('Cycle 4'!B$10:B$999,MATCH($A978,'Cycle 4'!$L$10:$L$999,0),1)),INDEX('Cycle 5'!B$10:B$999,MATCH($A978,'Cycle 5'!$L$10:$L$999,0),1)),INDEX('Cycle 6'!B$10:B$999,MATCH($A978,'Cycle 6'!$L$10:$L$999,0),1)),INDEX('Cycle 7'!B$10:B$999,MATCH($A978,'Cycle 7'!$L$10:$L$999,0),1)),INDEX('Cycle 8'!B$10:B$999,MATCH($A978,'Cycle 8'!$L$10:$L$999,0),1)),INDEX('Cycle 9'!B$10:B$999,MATCH($A978,'Cycle 9'!$L$10:$L$999,0),1)),INDEX('Cycle 10'!B$10:B$999,MATCH($A978,'Cycle 10'!$L$10:$L$999,0),1)),INDEX('Cycle 11'!B$10:B$999,MATCH($A978,'Cycle 11'!$L$10:$L$999,0),1)),""))</f>
        <v/>
      </c>
      <c r="D978" t="str">
        <f>IF(IFERROR(IFERROR(IFERROR(IFERROR(IFERROR(IFERROR(IFERROR(IFERROR(IFERROR(IFERROR(IFERROR(IFERROR(INDEX(Summer!C$10:C$999,MATCH($A978,Summer!$L$10:$L$999,0),1),INDEX('Cycle 1'!C$10:C$999,MATCH($A978,'Cycle 1'!$L$10:$L$999,0),1)),INDEX('Cycle 2'!C$10:C$999,MATCH($A978,'Cycle 2'!$L$10:$L$999,0),1)),INDEX('Cycle 3'!C$10:C$999,MATCH($A978,'Cycle 3'!$L$10:$L$999,0),1)),INDEX('Cycle 4'!C$10:C$999,MATCH($A978,'Cycle 4'!$L$10:$L$999,0),1)),INDEX('Cycle 5'!C$10:C$999,MATCH($A978,'Cycle 5'!$L$10:$L$999,0),1)),INDEX('Cycle 6'!C$10:C$999,MATCH($A978,'Cycle 6'!$L$10:$L$999,0),1)),INDEX('Cycle 7'!C$10:C$999,MATCH($A978,'Cycle 7'!$L$10:$L$999,0),1)),INDEX('Cycle 8'!C$10:C$999,MATCH($A978,'Cycle 8'!$L$10:$L$999,0),1)),INDEX('Cycle 9'!C$10:C$999,MATCH($A978,'Cycle 9'!$L$10:$L$999,0),1)),INDEX('Cycle 10'!C$10:C$999,MATCH($A978,'Cycle 10'!$L$10:$L$999,0),1)),INDEX('Cycle 11'!C$10:C$999,MATCH($A978,'Cycle 11'!$L$10:$L$999,0),1)),"")="","",IFERROR(IFERROR(IFERROR(IFERROR(IFERROR(IFERROR(IFERROR(IFERROR(IFERROR(IFERROR(IFERROR(IFERROR(INDEX(Summer!C$10:C$999,MATCH($A978,Summer!$L$10:$L$999,0),1),INDEX('Cycle 1'!C$10:C$999,MATCH($A978,'Cycle 1'!$L$10:$L$999,0),1)),INDEX('Cycle 2'!C$10:C$999,MATCH($A978,'Cycle 2'!$L$10:$L$999,0),1)),INDEX('Cycle 3'!C$10:C$999,MATCH($A978,'Cycle 3'!$L$10:$L$999,0),1)),INDEX('Cycle 4'!C$10:C$999,MATCH($A978,'Cycle 4'!$L$10:$L$999,0),1)),INDEX('Cycle 5'!C$10:C$999,MATCH($A978,'Cycle 5'!$L$10:$L$999,0),1)),INDEX('Cycle 6'!C$10:C$999,MATCH($A978,'Cycle 6'!$L$10:$L$999,0),1)),INDEX('Cycle 7'!C$10:C$999,MATCH($A978,'Cycle 7'!$L$10:$L$999,0),1)),INDEX('Cycle 8'!C$10:C$999,MATCH($A978,'Cycle 8'!$L$10:$L$999,0),1)),INDEX('Cycle 9'!C$10:C$999,MATCH($A978,'Cycle 9'!$L$10:$L$999,0),1)),INDEX('Cycle 10'!C$10:C$999,MATCH($A978,'Cycle 10'!$L$10:$L$999,0),1)),INDEX('Cycle 11'!C$10:C$999,MATCH($A978,'Cycle 11'!$L$10:$L$999,0),1)),""))</f>
        <v/>
      </c>
      <c r="E978" t="str">
        <f>IF(IFERROR(IFERROR(IFERROR(IFERROR(IFERROR(IFERROR(IFERROR(IFERROR(IFERROR(IFERROR(IFERROR(IFERROR(INDEX(Summer!D$10:D$999,MATCH($A978,Summer!$L$10:$L$999,0),1),INDEX('Cycle 1'!D$10:D$999,MATCH($A978,'Cycle 1'!$L$10:$L$999,0),1)),INDEX('Cycle 2'!D$10:D$999,MATCH($A978,'Cycle 2'!$L$10:$L$999,0),1)),INDEX('Cycle 3'!D$10:D$999,MATCH($A978,'Cycle 3'!$L$10:$L$999,0),1)),INDEX('Cycle 4'!D$10:D$999,MATCH($A978,'Cycle 4'!$L$10:$L$999,0),1)),INDEX('Cycle 5'!D$10:D$999,MATCH($A978,'Cycle 5'!$L$10:$L$999,0),1)),INDEX('Cycle 6'!D$10:D$999,MATCH($A978,'Cycle 6'!$L$10:$L$999,0),1)),INDEX('Cycle 7'!D$10:D$999,MATCH($A978,'Cycle 7'!$L$10:$L$999,0),1)),INDEX('Cycle 8'!D$10:D$999,MATCH($A978,'Cycle 8'!$L$10:$L$999,0),1)),INDEX('Cycle 9'!D$10:D$999,MATCH($A978,'Cycle 9'!$L$10:$L$999,0),1)),INDEX('Cycle 10'!D$10:D$999,MATCH($A978,'Cycle 10'!$L$10:$L$999,0),1)),INDEX('Cycle 11'!D$10:D$999,MATCH($A978,'Cycle 11'!$L$10:$L$999,0),1)),"")="","",IFERROR(IFERROR(IFERROR(IFERROR(IFERROR(IFERROR(IFERROR(IFERROR(IFERROR(IFERROR(IFERROR(IFERROR(INDEX(Summer!D$10:D$999,MATCH($A978,Summer!$L$10:$L$999,0),1),INDEX('Cycle 1'!D$10:D$999,MATCH($A978,'Cycle 1'!$L$10:$L$999,0),1)),INDEX('Cycle 2'!D$10:D$999,MATCH($A978,'Cycle 2'!$L$10:$L$999,0),1)),INDEX('Cycle 3'!D$10:D$999,MATCH($A978,'Cycle 3'!$L$10:$L$999,0),1)),INDEX('Cycle 4'!D$10:D$999,MATCH($A978,'Cycle 4'!$L$10:$L$999,0),1)),INDEX('Cycle 5'!D$10:D$999,MATCH($A978,'Cycle 5'!$L$10:$L$999,0),1)),INDEX('Cycle 6'!D$10:D$999,MATCH($A978,'Cycle 6'!$L$10:$L$999,0),1)),INDEX('Cycle 7'!D$10:D$999,MATCH($A978,'Cycle 7'!$L$10:$L$999,0),1)),INDEX('Cycle 8'!D$10:D$999,MATCH($A978,'Cycle 8'!$L$10:$L$999,0),1)),INDEX('Cycle 9'!D$10:D$999,MATCH($A978,'Cycle 9'!$L$10:$L$999,0),1)),INDEX('Cycle 10'!D$10:D$999,MATCH($A978,'Cycle 10'!$L$10:$L$999,0),1)),INDEX('Cycle 11'!D$10:D$999,MATCH($A978,'Cycle 11'!$L$10:$L$999,0),1)),""))</f>
        <v/>
      </c>
      <c r="F978" t="str">
        <f>IF(IFERROR(IFERROR(IFERROR(IFERROR(IFERROR(IFERROR(IFERROR(IFERROR(IFERROR(IFERROR(IFERROR(IFERROR(INDEX(Summer!E$10:E$999,MATCH($A978,Summer!$L$10:$L$999,0),1),INDEX('Cycle 1'!E$10:E$999,MATCH($A978,'Cycle 1'!$L$10:$L$999,0),1)),INDEX('Cycle 2'!E$10:E$999,MATCH($A978,'Cycle 2'!$L$10:$L$999,0),1)),INDEX('Cycle 3'!E$10:E$999,MATCH($A978,'Cycle 3'!$L$10:$L$999,0),1)),INDEX('Cycle 4'!E$10:E$999,MATCH($A978,'Cycle 4'!$L$10:$L$999,0),1)),INDEX('Cycle 5'!E$10:E$999,MATCH($A978,'Cycle 5'!$L$10:$L$999,0),1)),INDEX('Cycle 6'!E$10:E$999,MATCH($A978,'Cycle 6'!$L$10:$L$999,0),1)),INDEX('Cycle 7'!E$10:E$999,MATCH($A978,'Cycle 7'!$L$10:$L$999,0),1)),INDEX('Cycle 8'!E$10:E$999,MATCH($A978,'Cycle 8'!$L$10:$L$999,0),1)),INDEX('Cycle 9'!E$10:E$999,MATCH($A978,'Cycle 9'!$L$10:$L$999,0),1)),INDEX('Cycle 10'!E$10:E$999,MATCH($A978,'Cycle 10'!$L$10:$L$999,0),1)),INDEX('Cycle 11'!E$10:E$999,MATCH($A978,'Cycle 11'!$L$10:$L$999,0),1)),"")="","",IFERROR(IFERROR(IFERROR(IFERROR(IFERROR(IFERROR(IFERROR(IFERROR(IFERROR(IFERROR(IFERROR(IFERROR(INDEX(Summer!E$10:E$999,MATCH($A978,Summer!$L$10:$L$999,0),1),INDEX('Cycle 1'!E$10:E$999,MATCH($A978,'Cycle 1'!$L$10:$L$999,0),1)),INDEX('Cycle 2'!E$10:E$999,MATCH($A978,'Cycle 2'!$L$10:$L$999,0),1)),INDEX('Cycle 3'!E$10:E$999,MATCH($A978,'Cycle 3'!$L$10:$L$999,0),1)),INDEX('Cycle 4'!E$10:E$999,MATCH($A978,'Cycle 4'!$L$10:$L$999,0),1)),INDEX('Cycle 5'!E$10:E$999,MATCH($A978,'Cycle 5'!$L$10:$L$999,0),1)),INDEX('Cycle 6'!E$10:E$999,MATCH($A978,'Cycle 6'!$L$10:$L$999,0),1)),INDEX('Cycle 7'!E$10:E$999,MATCH($A978,'Cycle 7'!$L$10:$L$999,0),1)),INDEX('Cycle 8'!E$10:E$999,MATCH($A978,'Cycle 8'!$L$10:$L$999,0),1)),INDEX('Cycle 9'!E$10:E$999,MATCH($A978,'Cycle 9'!$L$10:$L$999,0),1)),INDEX('Cycle 10'!E$10:E$999,MATCH($A978,'Cycle 10'!$L$10:$L$999,0),1)),INDEX('Cycle 11'!E$10:E$999,MATCH($A978,'Cycle 11'!$L$10:$L$999,0),1)),""))</f>
        <v/>
      </c>
      <c r="G978" t="str">
        <f>IF(IFERROR(IFERROR(IFERROR(IFERROR(IFERROR(IFERROR(IFERROR(IFERROR(IFERROR(IFERROR(IFERROR(IFERROR(INDEX(Summer!F$10:F$999,MATCH($A978,Summer!$L$10:$L$999,0),1),INDEX('Cycle 1'!F$10:F$999,MATCH($A978,'Cycle 1'!$L$10:$L$999,0),1)),INDEX('Cycle 2'!F$10:F$999,MATCH($A978,'Cycle 2'!$L$10:$L$999,0),1)),INDEX('Cycle 3'!F$10:F$999,MATCH($A978,'Cycle 3'!$L$10:$L$999,0),1)),INDEX('Cycle 4'!F$10:F$999,MATCH($A978,'Cycle 4'!$L$10:$L$999,0),1)),INDEX('Cycle 5'!F$10:F$999,MATCH($A978,'Cycle 5'!$L$10:$L$999,0),1)),INDEX('Cycle 6'!F$10:F$999,MATCH($A978,'Cycle 6'!$L$10:$L$999,0),1)),INDEX('Cycle 7'!F$10:F$999,MATCH($A978,'Cycle 7'!$L$10:$L$999,0),1)),INDEX('Cycle 8'!F$10:F$999,MATCH($A978,'Cycle 8'!$L$10:$L$999,0),1)),INDEX('Cycle 9'!F$10:F$999,MATCH($A978,'Cycle 9'!$L$10:$L$999,0),1)),INDEX('Cycle 10'!F$10:F$999,MATCH($A978,'Cycle 10'!$L$10:$L$999,0),1)),INDEX('Cycle 11'!F$10:F$999,MATCH($A978,'Cycle 11'!$L$10:$L$999,0),1)),"")="","",IFERROR(IFERROR(IFERROR(IFERROR(IFERROR(IFERROR(IFERROR(IFERROR(IFERROR(IFERROR(IFERROR(IFERROR(INDEX(Summer!F$10:F$999,MATCH($A978,Summer!$L$10:$L$999,0),1),INDEX('Cycle 1'!F$10:F$999,MATCH($A978,'Cycle 1'!$L$10:$L$999,0),1)),INDEX('Cycle 2'!F$10:F$999,MATCH($A978,'Cycle 2'!$L$10:$L$999,0),1)),INDEX('Cycle 3'!F$10:F$999,MATCH($A978,'Cycle 3'!$L$10:$L$999,0),1)),INDEX('Cycle 4'!F$10:F$999,MATCH($A978,'Cycle 4'!$L$10:$L$999,0),1)),INDEX('Cycle 5'!F$10:F$999,MATCH($A978,'Cycle 5'!$L$10:$L$999,0),1)),INDEX('Cycle 6'!F$10:F$999,MATCH($A978,'Cycle 6'!$L$10:$L$999,0),1)),INDEX('Cycle 7'!F$10:F$999,MATCH($A978,'Cycle 7'!$L$10:$L$999,0),1)),INDEX('Cycle 8'!F$10:F$999,MATCH($A978,'Cycle 8'!$L$10:$L$999,0),1)),INDEX('Cycle 9'!F$10:F$999,MATCH($A978,'Cycle 9'!$L$10:$L$999,0),1)),INDEX('Cycle 10'!F$10:F$999,MATCH($A978,'Cycle 10'!$L$10:$L$999,0),1)),INDEX('Cycle 11'!F$10:F$999,MATCH($A978,'Cycle 11'!$L$10:$L$999,0),1)),""))</f>
        <v/>
      </c>
      <c r="H978" t="str">
        <f>IF(IFERROR(IFERROR(IFERROR(IFERROR(IFERROR(IFERROR(IFERROR(IFERROR(IFERROR(IFERROR(IFERROR(IFERROR(INDEX(Summer!G$10:G$999,MATCH($A978,Summer!$L$10:$L$999,0),1),INDEX('Cycle 1'!G$10:G$999,MATCH($A978,'Cycle 1'!$L$10:$L$999,0),1)),INDEX('Cycle 2'!G$10:G$999,MATCH($A978,'Cycle 2'!$L$10:$L$999,0),1)),INDEX('Cycle 3'!G$10:G$999,MATCH($A978,'Cycle 3'!$L$10:$L$999,0),1)),INDEX('Cycle 4'!G$10:G$999,MATCH($A978,'Cycle 4'!$L$10:$L$999,0),1)),INDEX('Cycle 5'!G$10:G$999,MATCH($A978,'Cycle 5'!$L$10:$L$999,0),1)),INDEX('Cycle 6'!G$10:G$999,MATCH($A978,'Cycle 6'!$L$10:$L$999,0),1)),INDEX('Cycle 7'!G$10:G$999,MATCH($A978,'Cycle 7'!$L$10:$L$999,0),1)),INDEX('Cycle 8'!G$10:G$999,MATCH($A978,'Cycle 8'!$L$10:$L$999,0),1)),INDEX('Cycle 9'!G$10:G$999,MATCH($A978,'Cycle 9'!$L$10:$L$999,0),1)),INDEX('Cycle 10'!G$10:G$999,MATCH($A978,'Cycle 10'!$L$10:$L$999,0),1)),INDEX('Cycle 11'!G$10:G$999,MATCH($A978,'Cycle 11'!$L$10:$L$999,0),1)),"")="","",IFERROR(IFERROR(IFERROR(IFERROR(IFERROR(IFERROR(IFERROR(IFERROR(IFERROR(IFERROR(IFERROR(IFERROR(INDEX(Summer!G$10:G$999,MATCH($A978,Summer!$L$10:$L$999,0),1),INDEX('Cycle 1'!G$10:G$999,MATCH($A978,'Cycle 1'!$L$10:$L$999,0),1)),INDEX('Cycle 2'!G$10:G$999,MATCH($A978,'Cycle 2'!$L$10:$L$999,0),1)),INDEX('Cycle 3'!G$10:G$999,MATCH($A978,'Cycle 3'!$L$10:$L$999,0),1)),INDEX('Cycle 4'!G$10:G$999,MATCH($A978,'Cycle 4'!$L$10:$L$999,0),1)),INDEX('Cycle 5'!G$10:G$999,MATCH($A978,'Cycle 5'!$L$10:$L$999,0),1)),INDEX('Cycle 6'!G$10:G$999,MATCH($A978,'Cycle 6'!$L$10:$L$999,0),1)),INDEX('Cycle 7'!G$10:G$999,MATCH($A978,'Cycle 7'!$L$10:$L$999,0),1)),INDEX('Cycle 8'!G$10:G$999,MATCH($A978,'Cycle 8'!$L$10:$L$999,0),1)),INDEX('Cycle 9'!G$10:G$999,MATCH($A978,'Cycle 9'!$L$10:$L$999,0),1)),INDEX('Cycle 10'!G$10:G$999,MATCH($A978,'Cycle 10'!$L$10:$L$999,0),1)),INDEX('Cycle 11'!G$10:G$999,MATCH($A978,'Cycle 11'!$L$10:$L$999,0),1)),""))</f>
        <v/>
      </c>
      <c r="I978">
        <f>IFERROR(IF(C978="",MAX(I$1:I977),IF(ROW(C$2)=ROW(C978),1,IF(ISERROR(VLOOKUP(C978,C$2:C977,1,FALSE)),MAX(I$1:I977)+1,MAX(I$1:I977)))),"")</f>
        <v>0</v>
      </c>
      <c r="J978" t="str">
        <f t="shared" si="101"/>
        <v/>
      </c>
      <c r="K978" t="str">
        <f t="shared" si="104"/>
        <v/>
      </c>
      <c r="L978" t="str">
        <f t="shared" si="104"/>
        <v/>
      </c>
      <c r="M978" t="str">
        <f t="shared" si="104"/>
        <v/>
      </c>
      <c r="N978" t="str">
        <f t="shared" si="104"/>
        <v/>
      </c>
      <c r="O978" t="str">
        <f t="shared" si="104"/>
        <v/>
      </c>
      <c r="P978" t="str">
        <f t="shared" si="104"/>
        <v/>
      </c>
      <c r="Q978" t="str">
        <f t="shared" si="104"/>
        <v/>
      </c>
      <c r="R978" t="str">
        <f t="shared" si="104"/>
        <v/>
      </c>
      <c r="S978" t="str">
        <f t="shared" si="104"/>
        <v/>
      </c>
      <c r="T978" t="str">
        <f t="shared" si="104"/>
        <v/>
      </c>
      <c r="U978" t="str">
        <f t="shared" si="104"/>
        <v/>
      </c>
      <c r="V978" t="str">
        <f t="shared" si="104"/>
        <v/>
      </c>
      <c r="W978" t="str">
        <f t="shared" si="102"/>
        <v/>
      </c>
      <c r="X978">
        <f>IF(OR(H978="No",H978=""),0,IF(COUNTIFS(H$2:H978,"Yes",C$2:C978,C978)&gt;1,0,COUNTIFS(H$2:H978,"Yes",C$2:C978,C978)))+IF(X977=$X$1,0,X977)</f>
        <v>0</v>
      </c>
    </row>
    <row r="979" spans="1:24" x14ac:dyDescent="0.3">
      <c r="A979">
        <f>ROWS($A$2:$A979)</f>
        <v>978</v>
      </c>
      <c r="B979" t="str">
        <f>IF(ISERROR(VLOOKUP(A979,Summer!L$11:L$500,1,FALSE)),IF(ISERROR(VLOOKUP(A979,'Cycle 1'!L$11:L$500,1,FALSE)),IF(ISERROR(VLOOKUP(A979,'Cycle 2'!L$11:L$500,1,FALSE)),IF(ISERROR(VLOOKUP(A979,'Cycle 3'!L$11:L$500,1,FALSE)),IF(ISERROR(VLOOKUP(A979,'Cycle 4'!L$11:L$500,1,FALSE)),IF(ISERROR(VLOOKUP(A979,'Cycle 5'!L$11:L$500,1,FALSE)),IF(ISERROR(VLOOKUP(A979,'Cycle 6'!L$11:L$500,1,FALSE)),IF(ISERROR(VLOOKUP(A979,'Cycle 7'!L$11:L$500,1,FALSE)),IF(ISERROR(VLOOKUP(A979,'Cycle 8'!L$11:L$500,1,FALSE)),IF(ISERROR(VLOOKUP(A979,'Cycle 9'!L$11:L$500,1,FALSE)),IF(ISERROR(VLOOKUP(A979,'Cycle 10'!L$11:L$500,1,FALSE)),IF(ISERROR(VLOOKUP(A979,'Cycle 11'!L$11:L$500,1,FALSE)),"","Cycle 11"),"Cycle 10"),"Cycle 9"),"Cycle 8"),"Cycle 7"),"Cycle 6"),"Cycle 5"),"Cycle 4"),"Cycle 3"),"Cycle 2"),"Cycle 1"),"Summer")</f>
        <v/>
      </c>
      <c r="C979" t="str">
        <f>IF(IFERROR(IFERROR(IFERROR(IFERROR(IFERROR(IFERROR(IFERROR(IFERROR(IFERROR(IFERROR(IFERROR(IFERROR(INDEX(Summer!B$10:B$999,MATCH($A979,Summer!$L$10:$L$999,0),1),INDEX('Cycle 1'!B$10:B$999,MATCH($A979,'Cycle 1'!$L$10:$L$999,0),1)),INDEX('Cycle 2'!B$10:B$999,MATCH($A979,'Cycle 2'!$L$10:$L$999,0),1)),INDEX('Cycle 3'!B$10:B$999,MATCH($A979,'Cycle 3'!$L$10:$L$999,0),1)),INDEX('Cycle 4'!B$10:B$999,MATCH($A979,'Cycle 4'!$L$10:$L$999,0),1)),INDEX('Cycle 5'!B$10:B$999,MATCH($A979,'Cycle 5'!$L$10:$L$999,0),1)),INDEX('Cycle 6'!B$10:B$999,MATCH($A979,'Cycle 6'!$L$10:$L$999,0),1)),INDEX('Cycle 7'!B$10:B$999,MATCH($A979,'Cycle 7'!$L$10:$L$999,0),1)),INDEX('Cycle 8'!B$10:B$999,MATCH($A979,'Cycle 8'!$L$10:$L$999,0),1)),INDEX('Cycle 9'!B$10:B$999,MATCH($A979,'Cycle 9'!$L$10:$L$999,0),1)),INDEX('Cycle 10'!B$10:B$999,MATCH($A979,'Cycle 10'!$L$10:$L$999,0),1)),INDEX('Cycle 11'!B$10:B$999,MATCH($A979,'Cycle 11'!$L$10:$L$999,0),1)),"")="","",IFERROR(IFERROR(IFERROR(IFERROR(IFERROR(IFERROR(IFERROR(IFERROR(IFERROR(IFERROR(IFERROR(IFERROR(INDEX(Summer!B$10:B$999,MATCH($A979,Summer!$L$10:$L$999,0),1),INDEX('Cycle 1'!B$10:B$999,MATCH($A979,'Cycle 1'!$L$10:$L$999,0),1)),INDEX('Cycle 2'!B$10:B$999,MATCH($A979,'Cycle 2'!$L$10:$L$999,0),1)),INDEX('Cycle 3'!B$10:B$999,MATCH($A979,'Cycle 3'!$L$10:$L$999,0),1)),INDEX('Cycle 4'!B$10:B$999,MATCH($A979,'Cycle 4'!$L$10:$L$999,0),1)),INDEX('Cycle 5'!B$10:B$999,MATCH($A979,'Cycle 5'!$L$10:$L$999,0),1)),INDEX('Cycle 6'!B$10:B$999,MATCH($A979,'Cycle 6'!$L$10:$L$999,0),1)),INDEX('Cycle 7'!B$10:B$999,MATCH($A979,'Cycle 7'!$L$10:$L$999,0),1)),INDEX('Cycle 8'!B$10:B$999,MATCH($A979,'Cycle 8'!$L$10:$L$999,0),1)),INDEX('Cycle 9'!B$10:B$999,MATCH($A979,'Cycle 9'!$L$10:$L$999,0),1)),INDEX('Cycle 10'!B$10:B$999,MATCH($A979,'Cycle 10'!$L$10:$L$999,0),1)),INDEX('Cycle 11'!B$10:B$999,MATCH($A979,'Cycle 11'!$L$10:$L$999,0),1)),""))</f>
        <v/>
      </c>
      <c r="D979" t="str">
        <f>IF(IFERROR(IFERROR(IFERROR(IFERROR(IFERROR(IFERROR(IFERROR(IFERROR(IFERROR(IFERROR(IFERROR(IFERROR(INDEX(Summer!C$10:C$999,MATCH($A979,Summer!$L$10:$L$999,0),1),INDEX('Cycle 1'!C$10:C$999,MATCH($A979,'Cycle 1'!$L$10:$L$999,0),1)),INDEX('Cycle 2'!C$10:C$999,MATCH($A979,'Cycle 2'!$L$10:$L$999,0),1)),INDEX('Cycle 3'!C$10:C$999,MATCH($A979,'Cycle 3'!$L$10:$L$999,0),1)),INDEX('Cycle 4'!C$10:C$999,MATCH($A979,'Cycle 4'!$L$10:$L$999,0),1)),INDEX('Cycle 5'!C$10:C$999,MATCH($A979,'Cycle 5'!$L$10:$L$999,0),1)),INDEX('Cycle 6'!C$10:C$999,MATCH($A979,'Cycle 6'!$L$10:$L$999,0),1)),INDEX('Cycle 7'!C$10:C$999,MATCH($A979,'Cycle 7'!$L$10:$L$999,0),1)),INDEX('Cycle 8'!C$10:C$999,MATCH($A979,'Cycle 8'!$L$10:$L$999,0),1)),INDEX('Cycle 9'!C$10:C$999,MATCH($A979,'Cycle 9'!$L$10:$L$999,0),1)),INDEX('Cycle 10'!C$10:C$999,MATCH($A979,'Cycle 10'!$L$10:$L$999,0),1)),INDEX('Cycle 11'!C$10:C$999,MATCH($A979,'Cycle 11'!$L$10:$L$999,0),1)),"")="","",IFERROR(IFERROR(IFERROR(IFERROR(IFERROR(IFERROR(IFERROR(IFERROR(IFERROR(IFERROR(IFERROR(IFERROR(INDEX(Summer!C$10:C$999,MATCH($A979,Summer!$L$10:$L$999,0),1),INDEX('Cycle 1'!C$10:C$999,MATCH($A979,'Cycle 1'!$L$10:$L$999,0),1)),INDEX('Cycle 2'!C$10:C$999,MATCH($A979,'Cycle 2'!$L$10:$L$999,0),1)),INDEX('Cycle 3'!C$10:C$999,MATCH($A979,'Cycle 3'!$L$10:$L$999,0),1)),INDEX('Cycle 4'!C$10:C$999,MATCH($A979,'Cycle 4'!$L$10:$L$999,0),1)),INDEX('Cycle 5'!C$10:C$999,MATCH($A979,'Cycle 5'!$L$10:$L$999,0),1)),INDEX('Cycle 6'!C$10:C$999,MATCH($A979,'Cycle 6'!$L$10:$L$999,0),1)),INDEX('Cycle 7'!C$10:C$999,MATCH($A979,'Cycle 7'!$L$10:$L$999,0),1)),INDEX('Cycle 8'!C$10:C$999,MATCH($A979,'Cycle 8'!$L$10:$L$999,0),1)),INDEX('Cycle 9'!C$10:C$999,MATCH($A979,'Cycle 9'!$L$10:$L$999,0),1)),INDEX('Cycle 10'!C$10:C$999,MATCH($A979,'Cycle 10'!$L$10:$L$999,0),1)),INDEX('Cycle 11'!C$10:C$999,MATCH($A979,'Cycle 11'!$L$10:$L$999,0),1)),""))</f>
        <v/>
      </c>
      <c r="E979" t="str">
        <f>IF(IFERROR(IFERROR(IFERROR(IFERROR(IFERROR(IFERROR(IFERROR(IFERROR(IFERROR(IFERROR(IFERROR(IFERROR(INDEX(Summer!D$10:D$999,MATCH($A979,Summer!$L$10:$L$999,0),1),INDEX('Cycle 1'!D$10:D$999,MATCH($A979,'Cycle 1'!$L$10:$L$999,0),1)),INDEX('Cycle 2'!D$10:D$999,MATCH($A979,'Cycle 2'!$L$10:$L$999,0),1)),INDEX('Cycle 3'!D$10:D$999,MATCH($A979,'Cycle 3'!$L$10:$L$999,0),1)),INDEX('Cycle 4'!D$10:D$999,MATCH($A979,'Cycle 4'!$L$10:$L$999,0),1)),INDEX('Cycle 5'!D$10:D$999,MATCH($A979,'Cycle 5'!$L$10:$L$999,0),1)),INDEX('Cycle 6'!D$10:D$999,MATCH($A979,'Cycle 6'!$L$10:$L$999,0),1)),INDEX('Cycle 7'!D$10:D$999,MATCH($A979,'Cycle 7'!$L$10:$L$999,0),1)),INDEX('Cycle 8'!D$10:D$999,MATCH($A979,'Cycle 8'!$L$10:$L$999,0),1)),INDEX('Cycle 9'!D$10:D$999,MATCH($A979,'Cycle 9'!$L$10:$L$999,0),1)),INDEX('Cycle 10'!D$10:D$999,MATCH($A979,'Cycle 10'!$L$10:$L$999,0),1)),INDEX('Cycle 11'!D$10:D$999,MATCH($A979,'Cycle 11'!$L$10:$L$999,0),1)),"")="","",IFERROR(IFERROR(IFERROR(IFERROR(IFERROR(IFERROR(IFERROR(IFERROR(IFERROR(IFERROR(IFERROR(IFERROR(INDEX(Summer!D$10:D$999,MATCH($A979,Summer!$L$10:$L$999,0),1),INDEX('Cycle 1'!D$10:D$999,MATCH($A979,'Cycle 1'!$L$10:$L$999,0),1)),INDEX('Cycle 2'!D$10:D$999,MATCH($A979,'Cycle 2'!$L$10:$L$999,0),1)),INDEX('Cycle 3'!D$10:D$999,MATCH($A979,'Cycle 3'!$L$10:$L$999,0),1)),INDEX('Cycle 4'!D$10:D$999,MATCH($A979,'Cycle 4'!$L$10:$L$999,0),1)),INDEX('Cycle 5'!D$10:D$999,MATCH($A979,'Cycle 5'!$L$10:$L$999,0),1)),INDEX('Cycle 6'!D$10:D$999,MATCH($A979,'Cycle 6'!$L$10:$L$999,0),1)),INDEX('Cycle 7'!D$10:D$999,MATCH($A979,'Cycle 7'!$L$10:$L$999,0),1)),INDEX('Cycle 8'!D$10:D$999,MATCH($A979,'Cycle 8'!$L$10:$L$999,0),1)),INDEX('Cycle 9'!D$10:D$999,MATCH($A979,'Cycle 9'!$L$10:$L$999,0),1)),INDEX('Cycle 10'!D$10:D$999,MATCH($A979,'Cycle 10'!$L$10:$L$999,0),1)),INDEX('Cycle 11'!D$10:D$999,MATCH($A979,'Cycle 11'!$L$10:$L$999,0),1)),""))</f>
        <v/>
      </c>
      <c r="F979" t="str">
        <f>IF(IFERROR(IFERROR(IFERROR(IFERROR(IFERROR(IFERROR(IFERROR(IFERROR(IFERROR(IFERROR(IFERROR(IFERROR(INDEX(Summer!E$10:E$999,MATCH($A979,Summer!$L$10:$L$999,0),1),INDEX('Cycle 1'!E$10:E$999,MATCH($A979,'Cycle 1'!$L$10:$L$999,0),1)),INDEX('Cycle 2'!E$10:E$999,MATCH($A979,'Cycle 2'!$L$10:$L$999,0),1)),INDEX('Cycle 3'!E$10:E$999,MATCH($A979,'Cycle 3'!$L$10:$L$999,0),1)),INDEX('Cycle 4'!E$10:E$999,MATCH($A979,'Cycle 4'!$L$10:$L$999,0),1)),INDEX('Cycle 5'!E$10:E$999,MATCH($A979,'Cycle 5'!$L$10:$L$999,0),1)),INDEX('Cycle 6'!E$10:E$999,MATCH($A979,'Cycle 6'!$L$10:$L$999,0),1)),INDEX('Cycle 7'!E$10:E$999,MATCH($A979,'Cycle 7'!$L$10:$L$999,0),1)),INDEX('Cycle 8'!E$10:E$999,MATCH($A979,'Cycle 8'!$L$10:$L$999,0),1)),INDEX('Cycle 9'!E$10:E$999,MATCH($A979,'Cycle 9'!$L$10:$L$999,0),1)),INDEX('Cycle 10'!E$10:E$999,MATCH($A979,'Cycle 10'!$L$10:$L$999,0),1)),INDEX('Cycle 11'!E$10:E$999,MATCH($A979,'Cycle 11'!$L$10:$L$999,0),1)),"")="","",IFERROR(IFERROR(IFERROR(IFERROR(IFERROR(IFERROR(IFERROR(IFERROR(IFERROR(IFERROR(IFERROR(IFERROR(INDEX(Summer!E$10:E$999,MATCH($A979,Summer!$L$10:$L$999,0),1),INDEX('Cycle 1'!E$10:E$999,MATCH($A979,'Cycle 1'!$L$10:$L$999,0),1)),INDEX('Cycle 2'!E$10:E$999,MATCH($A979,'Cycle 2'!$L$10:$L$999,0),1)),INDEX('Cycle 3'!E$10:E$999,MATCH($A979,'Cycle 3'!$L$10:$L$999,0),1)),INDEX('Cycle 4'!E$10:E$999,MATCH($A979,'Cycle 4'!$L$10:$L$999,0),1)),INDEX('Cycle 5'!E$10:E$999,MATCH($A979,'Cycle 5'!$L$10:$L$999,0),1)),INDEX('Cycle 6'!E$10:E$999,MATCH($A979,'Cycle 6'!$L$10:$L$999,0),1)),INDEX('Cycle 7'!E$10:E$999,MATCH($A979,'Cycle 7'!$L$10:$L$999,0),1)),INDEX('Cycle 8'!E$10:E$999,MATCH($A979,'Cycle 8'!$L$10:$L$999,0),1)),INDEX('Cycle 9'!E$10:E$999,MATCH($A979,'Cycle 9'!$L$10:$L$999,0),1)),INDEX('Cycle 10'!E$10:E$999,MATCH($A979,'Cycle 10'!$L$10:$L$999,0),1)),INDEX('Cycle 11'!E$10:E$999,MATCH($A979,'Cycle 11'!$L$10:$L$999,0),1)),""))</f>
        <v/>
      </c>
      <c r="G979" t="str">
        <f>IF(IFERROR(IFERROR(IFERROR(IFERROR(IFERROR(IFERROR(IFERROR(IFERROR(IFERROR(IFERROR(IFERROR(IFERROR(INDEX(Summer!F$10:F$999,MATCH($A979,Summer!$L$10:$L$999,0),1),INDEX('Cycle 1'!F$10:F$999,MATCH($A979,'Cycle 1'!$L$10:$L$999,0),1)),INDEX('Cycle 2'!F$10:F$999,MATCH($A979,'Cycle 2'!$L$10:$L$999,0),1)),INDEX('Cycle 3'!F$10:F$999,MATCH($A979,'Cycle 3'!$L$10:$L$999,0),1)),INDEX('Cycle 4'!F$10:F$999,MATCH($A979,'Cycle 4'!$L$10:$L$999,0),1)),INDEX('Cycle 5'!F$10:F$999,MATCH($A979,'Cycle 5'!$L$10:$L$999,0),1)),INDEX('Cycle 6'!F$10:F$999,MATCH($A979,'Cycle 6'!$L$10:$L$999,0),1)),INDEX('Cycle 7'!F$10:F$999,MATCH($A979,'Cycle 7'!$L$10:$L$999,0),1)),INDEX('Cycle 8'!F$10:F$999,MATCH($A979,'Cycle 8'!$L$10:$L$999,0),1)),INDEX('Cycle 9'!F$10:F$999,MATCH($A979,'Cycle 9'!$L$10:$L$999,0),1)),INDEX('Cycle 10'!F$10:F$999,MATCH($A979,'Cycle 10'!$L$10:$L$999,0),1)),INDEX('Cycle 11'!F$10:F$999,MATCH($A979,'Cycle 11'!$L$10:$L$999,0),1)),"")="","",IFERROR(IFERROR(IFERROR(IFERROR(IFERROR(IFERROR(IFERROR(IFERROR(IFERROR(IFERROR(IFERROR(IFERROR(INDEX(Summer!F$10:F$999,MATCH($A979,Summer!$L$10:$L$999,0),1),INDEX('Cycle 1'!F$10:F$999,MATCH($A979,'Cycle 1'!$L$10:$L$999,0),1)),INDEX('Cycle 2'!F$10:F$999,MATCH($A979,'Cycle 2'!$L$10:$L$999,0),1)),INDEX('Cycle 3'!F$10:F$999,MATCH($A979,'Cycle 3'!$L$10:$L$999,0),1)),INDEX('Cycle 4'!F$10:F$999,MATCH($A979,'Cycle 4'!$L$10:$L$999,0),1)),INDEX('Cycle 5'!F$10:F$999,MATCH($A979,'Cycle 5'!$L$10:$L$999,0),1)),INDEX('Cycle 6'!F$10:F$999,MATCH($A979,'Cycle 6'!$L$10:$L$999,0),1)),INDEX('Cycle 7'!F$10:F$999,MATCH($A979,'Cycle 7'!$L$10:$L$999,0),1)),INDEX('Cycle 8'!F$10:F$999,MATCH($A979,'Cycle 8'!$L$10:$L$999,0),1)),INDEX('Cycle 9'!F$10:F$999,MATCH($A979,'Cycle 9'!$L$10:$L$999,0),1)),INDEX('Cycle 10'!F$10:F$999,MATCH($A979,'Cycle 10'!$L$10:$L$999,0),1)),INDEX('Cycle 11'!F$10:F$999,MATCH($A979,'Cycle 11'!$L$10:$L$999,0),1)),""))</f>
        <v/>
      </c>
      <c r="H979" t="str">
        <f>IF(IFERROR(IFERROR(IFERROR(IFERROR(IFERROR(IFERROR(IFERROR(IFERROR(IFERROR(IFERROR(IFERROR(IFERROR(INDEX(Summer!G$10:G$999,MATCH($A979,Summer!$L$10:$L$999,0),1),INDEX('Cycle 1'!G$10:G$999,MATCH($A979,'Cycle 1'!$L$10:$L$999,0),1)),INDEX('Cycle 2'!G$10:G$999,MATCH($A979,'Cycle 2'!$L$10:$L$999,0),1)),INDEX('Cycle 3'!G$10:G$999,MATCH($A979,'Cycle 3'!$L$10:$L$999,0),1)),INDEX('Cycle 4'!G$10:G$999,MATCH($A979,'Cycle 4'!$L$10:$L$999,0),1)),INDEX('Cycle 5'!G$10:G$999,MATCH($A979,'Cycle 5'!$L$10:$L$999,0),1)),INDEX('Cycle 6'!G$10:G$999,MATCH($A979,'Cycle 6'!$L$10:$L$999,0),1)),INDEX('Cycle 7'!G$10:G$999,MATCH($A979,'Cycle 7'!$L$10:$L$999,0),1)),INDEX('Cycle 8'!G$10:G$999,MATCH($A979,'Cycle 8'!$L$10:$L$999,0),1)),INDEX('Cycle 9'!G$10:G$999,MATCH($A979,'Cycle 9'!$L$10:$L$999,0),1)),INDEX('Cycle 10'!G$10:G$999,MATCH($A979,'Cycle 10'!$L$10:$L$999,0),1)),INDEX('Cycle 11'!G$10:G$999,MATCH($A979,'Cycle 11'!$L$10:$L$999,0),1)),"")="","",IFERROR(IFERROR(IFERROR(IFERROR(IFERROR(IFERROR(IFERROR(IFERROR(IFERROR(IFERROR(IFERROR(IFERROR(INDEX(Summer!G$10:G$999,MATCH($A979,Summer!$L$10:$L$999,0),1),INDEX('Cycle 1'!G$10:G$999,MATCH($A979,'Cycle 1'!$L$10:$L$999,0),1)),INDEX('Cycle 2'!G$10:G$999,MATCH($A979,'Cycle 2'!$L$10:$L$999,0),1)),INDEX('Cycle 3'!G$10:G$999,MATCH($A979,'Cycle 3'!$L$10:$L$999,0),1)),INDEX('Cycle 4'!G$10:G$999,MATCH($A979,'Cycle 4'!$L$10:$L$999,0),1)),INDEX('Cycle 5'!G$10:G$999,MATCH($A979,'Cycle 5'!$L$10:$L$999,0),1)),INDEX('Cycle 6'!G$10:G$999,MATCH($A979,'Cycle 6'!$L$10:$L$999,0),1)),INDEX('Cycle 7'!G$10:G$999,MATCH($A979,'Cycle 7'!$L$10:$L$999,0),1)),INDEX('Cycle 8'!G$10:G$999,MATCH($A979,'Cycle 8'!$L$10:$L$999,0),1)),INDEX('Cycle 9'!G$10:G$999,MATCH($A979,'Cycle 9'!$L$10:$L$999,0),1)),INDEX('Cycle 10'!G$10:G$999,MATCH($A979,'Cycle 10'!$L$10:$L$999,0),1)),INDEX('Cycle 11'!G$10:G$999,MATCH($A979,'Cycle 11'!$L$10:$L$999,0),1)),""))</f>
        <v/>
      </c>
      <c r="I979">
        <f>IFERROR(IF(C979="",MAX(I$1:I978),IF(ROW(C$2)=ROW(C979),1,IF(ISERROR(VLOOKUP(C979,C$2:C978,1,FALSE)),MAX(I$1:I978)+1,MAX(I$1:I978)))),"")</f>
        <v>0</v>
      </c>
      <c r="J979" t="str">
        <f t="shared" si="101"/>
        <v/>
      </c>
      <c r="K979" t="str">
        <f t="shared" si="104"/>
        <v/>
      </c>
      <c r="L979" t="str">
        <f t="shared" si="104"/>
        <v/>
      </c>
      <c r="M979" t="str">
        <f t="shared" si="104"/>
        <v/>
      </c>
      <c r="N979" t="str">
        <f t="shared" si="104"/>
        <v/>
      </c>
      <c r="O979" t="str">
        <f t="shared" si="104"/>
        <v/>
      </c>
      <c r="P979" t="str">
        <f t="shared" si="104"/>
        <v/>
      </c>
      <c r="Q979" t="str">
        <f t="shared" si="104"/>
        <v/>
      </c>
      <c r="R979" t="str">
        <f t="shared" si="104"/>
        <v/>
      </c>
      <c r="S979" t="str">
        <f t="shared" si="104"/>
        <v/>
      </c>
      <c r="T979" t="str">
        <f t="shared" si="104"/>
        <v/>
      </c>
      <c r="U979" t="str">
        <f t="shared" si="104"/>
        <v/>
      </c>
      <c r="V979" t="str">
        <f t="shared" si="104"/>
        <v/>
      </c>
      <c r="W979" t="str">
        <f t="shared" si="102"/>
        <v/>
      </c>
      <c r="X979">
        <f>IF(OR(H979="No",H979=""),0,IF(COUNTIFS(H$2:H979,"Yes",C$2:C979,C979)&gt;1,0,COUNTIFS(H$2:H979,"Yes",C$2:C979,C979)))+IF(X978=$X$1,0,X978)</f>
        <v>0</v>
      </c>
    </row>
    <row r="980" spans="1:24" x14ac:dyDescent="0.3">
      <c r="A980">
        <f>ROWS($A$2:$A980)</f>
        <v>979</v>
      </c>
      <c r="B980" t="str">
        <f>IF(ISERROR(VLOOKUP(A980,Summer!L$11:L$500,1,FALSE)),IF(ISERROR(VLOOKUP(A980,'Cycle 1'!L$11:L$500,1,FALSE)),IF(ISERROR(VLOOKUP(A980,'Cycle 2'!L$11:L$500,1,FALSE)),IF(ISERROR(VLOOKUP(A980,'Cycle 3'!L$11:L$500,1,FALSE)),IF(ISERROR(VLOOKUP(A980,'Cycle 4'!L$11:L$500,1,FALSE)),IF(ISERROR(VLOOKUP(A980,'Cycle 5'!L$11:L$500,1,FALSE)),IF(ISERROR(VLOOKUP(A980,'Cycle 6'!L$11:L$500,1,FALSE)),IF(ISERROR(VLOOKUP(A980,'Cycle 7'!L$11:L$500,1,FALSE)),IF(ISERROR(VLOOKUP(A980,'Cycle 8'!L$11:L$500,1,FALSE)),IF(ISERROR(VLOOKUP(A980,'Cycle 9'!L$11:L$500,1,FALSE)),IF(ISERROR(VLOOKUP(A980,'Cycle 10'!L$11:L$500,1,FALSE)),IF(ISERROR(VLOOKUP(A980,'Cycle 11'!L$11:L$500,1,FALSE)),"","Cycle 11"),"Cycle 10"),"Cycle 9"),"Cycle 8"),"Cycle 7"),"Cycle 6"),"Cycle 5"),"Cycle 4"),"Cycle 3"),"Cycle 2"),"Cycle 1"),"Summer")</f>
        <v/>
      </c>
      <c r="C980" t="str">
        <f>IF(IFERROR(IFERROR(IFERROR(IFERROR(IFERROR(IFERROR(IFERROR(IFERROR(IFERROR(IFERROR(IFERROR(IFERROR(INDEX(Summer!B$10:B$999,MATCH($A980,Summer!$L$10:$L$999,0),1),INDEX('Cycle 1'!B$10:B$999,MATCH($A980,'Cycle 1'!$L$10:$L$999,0),1)),INDEX('Cycle 2'!B$10:B$999,MATCH($A980,'Cycle 2'!$L$10:$L$999,0),1)),INDEX('Cycle 3'!B$10:B$999,MATCH($A980,'Cycle 3'!$L$10:$L$999,0),1)),INDEX('Cycle 4'!B$10:B$999,MATCH($A980,'Cycle 4'!$L$10:$L$999,0),1)),INDEX('Cycle 5'!B$10:B$999,MATCH($A980,'Cycle 5'!$L$10:$L$999,0),1)),INDEX('Cycle 6'!B$10:B$999,MATCH($A980,'Cycle 6'!$L$10:$L$999,0),1)),INDEX('Cycle 7'!B$10:B$999,MATCH($A980,'Cycle 7'!$L$10:$L$999,0),1)),INDEX('Cycle 8'!B$10:B$999,MATCH($A980,'Cycle 8'!$L$10:$L$999,0),1)),INDEX('Cycle 9'!B$10:B$999,MATCH($A980,'Cycle 9'!$L$10:$L$999,0),1)),INDEX('Cycle 10'!B$10:B$999,MATCH($A980,'Cycle 10'!$L$10:$L$999,0),1)),INDEX('Cycle 11'!B$10:B$999,MATCH($A980,'Cycle 11'!$L$10:$L$999,0),1)),"")="","",IFERROR(IFERROR(IFERROR(IFERROR(IFERROR(IFERROR(IFERROR(IFERROR(IFERROR(IFERROR(IFERROR(IFERROR(INDEX(Summer!B$10:B$999,MATCH($A980,Summer!$L$10:$L$999,0),1),INDEX('Cycle 1'!B$10:B$999,MATCH($A980,'Cycle 1'!$L$10:$L$999,0),1)),INDEX('Cycle 2'!B$10:B$999,MATCH($A980,'Cycle 2'!$L$10:$L$999,0),1)),INDEX('Cycle 3'!B$10:B$999,MATCH($A980,'Cycle 3'!$L$10:$L$999,0),1)),INDEX('Cycle 4'!B$10:B$999,MATCH($A980,'Cycle 4'!$L$10:$L$999,0),1)),INDEX('Cycle 5'!B$10:B$999,MATCH($A980,'Cycle 5'!$L$10:$L$999,0),1)),INDEX('Cycle 6'!B$10:B$999,MATCH($A980,'Cycle 6'!$L$10:$L$999,0),1)),INDEX('Cycle 7'!B$10:B$999,MATCH($A980,'Cycle 7'!$L$10:$L$999,0),1)),INDEX('Cycle 8'!B$10:B$999,MATCH($A980,'Cycle 8'!$L$10:$L$999,0),1)),INDEX('Cycle 9'!B$10:B$999,MATCH($A980,'Cycle 9'!$L$10:$L$999,0),1)),INDEX('Cycle 10'!B$10:B$999,MATCH($A980,'Cycle 10'!$L$10:$L$999,0),1)),INDEX('Cycle 11'!B$10:B$999,MATCH($A980,'Cycle 11'!$L$10:$L$999,0),1)),""))</f>
        <v/>
      </c>
      <c r="D980" t="str">
        <f>IF(IFERROR(IFERROR(IFERROR(IFERROR(IFERROR(IFERROR(IFERROR(IFERROR(IFERROR(IFERROR(IFERROR(IFERROR(INDEX(Summer!C$10:C$999,MATCH($A980,Summer!$L$10:$L$999,0),1),INDEX('Cycle 1'!C$10:C$999,MATCH($A980,'Cycle 1'!$L$10:$L$999,0),1)),INDEX('Cycle 2'!C$10:C$999,MATCH($A980,'Cycle 2'!$L$10:$L$999,0),1)),INDEX('Cycle 3'!C$10:C$999,MATCH($A980,'Cycle 3'!$L$10:$L$999,0),1)),INDEX('Cycle 4'!C$10:C$999,MATCH($A980,'Cycle 4'!$L$10:$L$999,0),1)),INDEX('Cycle 5'!C$10:C$999,MATCH($A980,'Cycle 5'!$L$10:$L$999,0),1)),INDEX('Cycle 6'!C$10:C$999,MATCH($A980,'Cycle 6'!$L$10:$L$999,0),1)),INDEX('Cycle 7'!C$10:C$999,MATCH($A980,'Cycle 7'!$L$10:$L$999,0),1)),INDEX('Cycle 8'!C$10:C$999,MATCH($A980,'Cycle 8'!$L$10:$L$999,0),1)),INDEX('Cycle 9'!C$10:C$999,MATCH($A980,'Cycle 9'!$L$10:$L$999,0),1)),INDEX('Cycle 10'!C$10:C$999,MATCH($A980,'Cycle 10'!$L$10:$L$999,0),1)),INDEX('Cycle 11'!C$10:C$999,MATCH($A980,'Cycle 11'!$L$10:$L$999,0),1)),"")="","",IFERROR(IFERROR(IFERROR(IFERROR(IFERROR(IFERROR(IFERROR(IFERROR(IFERROR(IFERROR(IFERROR(IFERROR(INDEX(Summer!C$10:C$999,MATCH($A980,Summer!$L$10:$L$999,0),1),INDEX('Cycle 1'!C$10:C$999,MATCH($A980,'Cycle 1'!$L$10:$L$999,0),1)),INDEX('Cycle 2'!C$10:C$999,MATCH($A980,'Cycle 2'!$L$10:$L$999,0),1)),INDEX('Cycle 3'!C$10:C$999,MATCH($A980,'Cycle 3'!$L$10:$L$999,0),1)),INDEX('Cycle 4'!C$10:C$999,MATCH($A980,'Cycle 4'!$L$10:$L$999,0),1)),INDEX('Cycle 5'!C$10:C$999,MATCH($A980,'Cycle 5'!$L$10:$L$999,0),1)),INDEX('Cycle 6'!C$10:C$999,MATCH($A980,'Cycle 6'!$L$10:$L$999,0),1)),INDEX('Cycle 7'!C$10:C$999,MATCH($A980,'Cycle 7'!$L$10:$L$999,0),1)),INDEX('Cycle 8'!C$10:C$999,MATCH($A980,'Cycle 8'!$L$10:$L$999,0),1)),INDEX('Cycle 9'!C$10:C$999,MATCH($A980,'Cycle 9'!$L$10:$L$999,0),1)),INDEX('Cycle 10'!C$10:C$999,MATCH($A980,'Cycle 10'!$L$10:$L$999,0),1)),INDEX('Cycle 11'!C$10:C$999,MATCH($A980,'Cycle 11'!$L$10:$L$999,0),1)),""))</f>
        <v/>
      </c>
      <c r="E980" t="str">
        <f>IF(IFERROR(IFERROR(IFERROR(IFERROR(IFERROR(IFERROR(IFERROR(IFERROR(IFERROR(IFERROR(IFERROR(IFERROR(INDEX(Summer!D$10:D$999,MATCH($A980,Summer!$L$10:$L$999,0),1),INDEX('Cycle 1'!D$10:D$999,MATCH($A980,'Cycle 1'!$L$10:$L$999,0),1)),INDEX('Cycle 2'!D$10:D$999,MATCH($A980,'Cycle 2'!$L$10:$L$999,0),1)),INDEX('Cycle 3'!D$10:D$999,MATCH($A980,'Cycle 3'!$L$10:$L$999,0),1)),INDEX('Cycle 4'!D$10:D$999,MATCH($A980,'Cycle 4'!$L$10:$L$999,0),1)),INDEX('Cycle 5'!D$10:D$999,MATCH($A980,'Cycle 5'!$L$10:$L$999,0),1)),INDEX('Cycle 6'!D$10:D$999,MATCH($A980,'Cycle 6'!$L$10:$L$999,0),1)),INDEX('Cycle 7'!D$10:D$999,MATCH($A980,'Cycle 7'!$L$10:$L$999,0),1)),INDEX('Cycle 8'!D$10:D$999,MATCH($A980,'Cycle 8'!$L$10:$L$999,0),1)),INDEX('Cycle 9'!D$10:D$999,MATCH($A980,'Cycle 9'!$L$10:$L$999,0),1)),INDEX('Cycle 10'!D$10:D$999,MATCH($A980,'Cycle 10'!$L$10:$L$999,0),1)),INDEX('Cycle 11'!D$10:D$999,MATCH($A980,'Cycle 11'!$L$10:$L$999,0),1)),"")="","",IFERROR(IFERROR(IFERROR(IFERROR(IFERROR(IFERROR(IFERROR(IFERROR(IFERROR(IFERROR(IFERROR(IFERROR(INDEX(Summer!D$10:D$999,MATCH($A980,Summer!$L$10:$L$999,0),1),INDEX('Cycle 1'!D$10:D$999,MATCH($A980,'Cycle 1'!$L$10:$L$999,0),1)),INDEX('Cycle 2'!D$10:D$999,MATCH($A980,'Cycle 2'!$L$10:$L$999,0),1)),INDEX('Cycle 3'!D$10:D$999,MATCH($A980,'Cycle 3'!$L$10:$L$999,0),1)),INDEX('Cycle 4'!D$10:D$999,MATCH($A980,'Cycle 4'!$L$10:$L$999,0),1)),INDEX('Cycle 5'!D$10:D$999,MATCH($A980,'Cycle 5'!$L$10:$L$999,0),1)),INDEX('Cycle 6'!D$10:D$999,MATCH($A980,'Cycle 6'!$L$10:$L$999,0),1)),INDEX('Cycle 7'!D$10:D$999,MATCH($A980,'Cycle 7'!$L$10:$L$999,0),1)),INDEX('Cycle 8'!D$10:D$999,MATCH($A980,'Cycle 8'!$L$10:$L$999,0),1)),INDEX('Cycle 9'!D$10:D$999,MATCH($A980,'Cycle 9'!$L$10:$L$999,0),1)),INDEX('Cycle 10'!D$10:D$999,MATCH($A980,'Cycle 10'!$L$10:$L$999,0),1)),INDEX('Cycle 11'!D$10:D$999,MATCH($A980,'Cycle 11'!$L$10:$L$999,0),1)),""))</f>
        <v/>
      </c>
      <c r="F980" t="str">
        <f>IF(IFERROR(IFERROR(IFERROR(IFERROR(IFERROR(IFERROR(IFERROR(IFERROR(IFERROR(IFERROR(IFERROR(IFERROR(INDEX(Summer!E$10:E$999,MATCH($A980,Summer!$L$10:$L$999,0),1),INDEX('Cycle 1'!E$10:E$999,MATCH($A980,'Cycle 1'!$L$10:$L$999,0),1)),INDEX('Cycle 2'!E$10:E$999,MATCH($A980,'Cycle 2'!$L$10:$L$999,0),1)),INDEX('Cycle 3'!E$10:E$999,MATCH($A980,'Cycle 3'!$L$10:$L$999,0),1)),INDEX('Cycle 4'!E$10:E$999,MATCH($A980,'Cycle 4'!$L$10:$L$999,0),1)),INDEX('Cycle 5'!E$10:E$999,MATCH($A980,'Cycle 5'!$L$10:$L$999,0),1)),INDEX('Cycle 6'!E$10:E$999,MATCH($A980,'Cycle 6'!$L$10:$L$999,0),1)),INDEX('Cycle 7'!E$10:E$999,MATCH($A980,'Cycle 7'!$L$10:$L$999,0),1)),INDEX('Cycle 8'!E$10:E$999,MATCH($A980,'Cycle 8'!$L$10:$L$999,0),1)),INDEX('Cycle 9'!E$10:E$999,MATCH($A980,'Cycle 9'!$L$10:$L$999,0),1)),INDEX('Cycle 10'!E$10:E$999,MATCH($A980,'Cycle 10'!$L$10:$L$999,0),1)),INDEX('Cycle 11'!E$10:E$999,MATCH($A980,'Cycle 11'!$L$10:$L$999,0),1)),"")="","",IFERROR(IFERROR(IFERROR(IFERROR(IFERROR(IFERROR(IFERROR(IFERROR(IFERROR(IFERROR(IFERROR(IFERROR(INDEX(Summer!E$10:E$999,MATCH($A980,Summer!$L$10:$L$999,0),1),INDEX('Cycle 1'!E$10:E$999,MATCH($A980,'Cycle 1'!$L$10:$L$999,0),1)),INDEX('Cycle 2'!E$10:E$999,MATCH($A980,'Cycle 2'!$L$10:$L$999,0),1)),INDEX('Cycle 3'!E$10:E$999,MATCH($A980,'Cycle 3'!$L$10:$L$999,0),1)),INDEX('Cycle 4'!E$10:E$999,MATCH($A980,'Cycle 4'!$L$10:$L$999,0),1)),INDEX('Cycle 5'!E$10:E$999,MATCH($A980,'Cycle 5'!$L$10:$L$999,0),1)),INDEX('Cycle 6'!E$10:E$999,MATCH($A980,'Cycle 6'!$L$10:$L$999,0),1)),INDEX('Cycle 7'!E$10:E$999,MATCH($A980,'Cycle 7'!$L$10:$L$999,0),1)),INDEX('Cycle 8'!E$10:E$999,MATCH($A980,'Cycle 8'!$L$10:$L$999,0),1)),INDEX('Cycle 9'!E$10:E$999,MATCH($A980,'Cycle 9'!$L$10:$L$999,0),1)),INDEX('Cycle 10'!E$10:E$999,MATCH($A980,'Cycle 10'!$L$10:$L$999,0),1)),INDEX('Cycle 11'!E$10:E$999,MATCH($A980,'Cycle 11'!$L$10:$L$999,0),1)),""))</f>
        <v/>
      </c>
      <c r="G980" t="str">
        <f>IF(IFERROR(IFERROR(IFERROR(IFERROR(IFERROR(IFERROR(IFERROR(IFERROR(IFERROR(IFERROR(IFERROR(IFERROR(INDEX(Summer!F$10:F$999,MATCH($A980,Summer!$L$10:$L$999,0),1),INDEX('Cycle 1'!F$10:F$999,MATCH($A980,'Cycle 1'!$L$10:$L$999,0),1)),INDEX('Cycle 2'!F$10:F$999,MATCH($A980,'Cycle 2'!$L$10:$L$999,0),1)),INDEX('Cycle 3'!F$10:F$999,MATCH($A980,'Cycle 3'!$L$10:$L$999,0),1)),INDEX('Cycle 4'!F$10:F$999,MATCH($A980,'Cycle 4'!$L$10:$L$999,0),1)),INDEX('Cycle 5'!F$10:F$999,MATCH($A980,'Cycle 5'!$L$10:$L$999,0),1)),INDEX('Cycle 6'!F$10:F$999,MATCH($A980,'Cycle 6'!$L$10:$L$999,0),1)),INDEX('Cycle 7'!F$10:F$999,MATCH($A980,'Cycle 7'!$L$10:$L$999,0),1)),INDEX('Cycle 8'!F$10:F$999,MATCH($A980,'Cycle 8'!$L$10:$L$999,0),1)),INDEX('Cycle 9'!F$10:F$999,MATCH($A980,'Cycle 9'!$L$10:$L$999,0),1)),INDEX('Cycle 10'!F$10:F$999,MATCH($A980,'Cycle 10'!$L$10:$L$999,0),1)),INDEX('Cycle 11'!F$10:F$999,MATCH($A980,'Cycle 11'!$L$10:$L$999,0),1)),"")="","",IFERROR(IFERROR(IFERROR(IFERROR(IFERROR(IFERROR(IFERROR(IFERROR(IFERROR(IFERROR(IFERROR(IFERROR(INDEX(Summer!F$10:F$999,MATCH($A980,Summer!$L$10:$L$999,0),1),INDEX('Cycle 1'!F$10:F$999,MATCH($A980,'Cycle 1'!$L$10:$L$999,0),1)),INDEX('Cycle 2'!F$10:F$999,MATCH($A980,'Cycle 2'!$L$10:$L$999,0),1)),INDEX('Cycle 3'!F$10:F$999,MATCH($A980,'Cycle 3'!$L$10:$L$999,0),1)),INDEX('Cycle 4'!F$10:F$999,MATCH($A980,'Cycle 4'!$L$10:$L$999,0),1)),INDEX('Cycle 5'!F$10:F$999,MATCH($A980,'Cycle 5'!$L$10:$L$999,0),1)),INDEX('Cycle 6'!F$10:F$999,MATCH($A980,'Cycle 6'!$L$10:$L$999,0),1)),INDEX('Cycle 7'!F$10:F$999,MATCH($A980,'Cycle 7'!$L$10:$L$999,0),1)),INDEX('Cycle 8'!F$10:F$999,MATCH($A980,'Cycle 8'!$L$10:$L$999,0),1)),INDEX('Cycle 9'!F$10:F$999,MATCH($A980,'Cycle 9'!$L$10:$L$999,0),1)),INDEX('Cycle 10'!F$10:F$999,MATCH($A980,'Cycle 10'!$L$10:$L$999,0),1)),INDEX('Cycle 11'!F$10:F$999,MATCH($A980,'Cycle 11'!$L$10:$L$999,0),1)),""))</f>
        <v/>
      </c>
      <c r="H980" t="str">
        <f>IF(IFERROR(IFERROR(IFERROR(IFERROR(IFERROR(IFERROR(IFERROR(IFERROR(IFERROR(IFERROR(IFERROR(IFERROR(INDEX(Summer!G$10:G$999,MATCH($A980,Summer!$L$10:$L$999,0),1),INDEX('Cycle 1'!G$10:G$999,MATCH($A980,'Cycle 1'!$L$10:$L$999,0),1)),INDEX('Cycle 2'!G$10:G$999,MATCH($A980,'Cycle 2'!$L$10:$L$999,0),1)),INDEX('Cycle 3'!G$10:G$999,MATCH($A980,'Cycle 3'!$L$10:$L$999,0),1)),INDEX('Cycle 4'!G$10:G$999,MATCH($A980,'Cycle 4'!$L$10:$L$999,0),1)),INDEX('Cycle 5'!G$10:G$999,MATCH($A980,'Cycle 5'!$L$10:$L$999,0),1)),INDEX('Cycle 6'!G$10:G$999,MATCH($A980,'Cycle 6'!$L$10:$L$999,0),1)),INDEX('Cycle 7'!G$10:G$999,MATCH($A980,'Cycle 7'!$L$10:$L$999,0),1)),INDEX('Cycle 8'!G$10:G$999,MATCH($A980,'Cycle 8'!$L$10:$L$999,0),1)),INDEX('Cycle 9'!G$10:G$999,MATCH($A980,'Cycle 9'!$L$10:$L$999,0),1)),INDEX('Cycle 10'!G$10:G$999,MATCH($A980,'Cycle 10'!$L$10:$L$999,0),1)),INDEX('Cycle 11'!G$10:G$999,MATCH($A980,'Cycle 11'!$L$10:$L$999,0),1)),"")="","",IFERROR(IFERROR(IFERROR(IFERROR(IFERROR(IFERROR(IFERROR(IFERROR(IFERROR(IFERROR(IFERROR(IFERROR(INDEX(Summer!G$10:G$999,MATCH($A980,Summer!$L$10:$L$999,0),1),INDEX('Cycle 1'!G$10:G$999,MATCH($A980,'Cycle 1'!$L$10:$L$999,0),1)),INDEX('Cycle 2'!G$10:G$999,MATCH($A980,'Cycle 2'!$L$10:$L$999,0),1)),INDEX('Cycle 3'!G$10:G$999,MATCH($A980,'Cycle 3'!$L$10:$L$999,0),1)),INDEX('Cycle 4'!G$10:G$999,MATCH($A980,'Cycle 4'!$L$10:$L$999,0),1)),INDEX('Cycle 5'!G$10:G$999,MATCH($A980,'Cycle 5'!$L$10:$L$999,0),1)),INDEX('Cycle 6'!G$10:G$999,MATCH($A980,'Cycle 6'!$L$10:$L$999,0),1)),INDEX('Cycle 7'!G$10:G$999,MATCH($A980,'Cycle 7'!$L$10:$L$999,0),1)),INDEX('Cycle 8'!G$10:G$999,MATCH($A980,'Cycle 8'!$L$10:$L$999,0),1)),INDEX('Cycle 9'!G$10:G$999,MATCH($A980,'Cycle 9'!$L$10:$L$999,0),1)),INDEX('Cycle 10'!G$10:G$999,MATCH($A980,'Cycle 10'!$L$10:$L$999,0),1)),INDEX('Cycle 11'!G$10:G$999,MATCH($A980,'Cycle 11'!$L$10:$L$999,0),1)),""))</f>
        <v/>
      </c>
      <c r="I980">
        <f>IFERROR(IF(C980="",MAX(I$1:I979),IF(ROW(C$2)=ROW(C980),1,IF(ISERROR(VLOOKUP(C980,C$2:C979,1,FALSE)),MAX(I$1:I979)+1,MAX(I$1:I979)))),"")</f>
        <v>0</v>
      </c>
      <c r="J980" t="str">
        <f t="shared" si="101"/>
        <v/>
      </c>
      <c r="K980" t="str">
        <f t="shared" si="104"/>
        <v/>
      </c>
      <c r="L980" t="str">
        <f t="shared" si="104"/>
        <v/>
      </c>
      <c r="M980" t="str">
        <f t="shared" si="104"/>
        <v/>
      </c>
      <c r="N980" t="str">
        <f t="shared" si="104"/>
        <v/>
      </c>
      <c r="O980" t="str">
        <f t="shared" si="104"/>
        <v/>
      </c>
      <c r="P980" t="str">
        <f t="shared" si="104"/>
        <v/>
      </c>
      <c r="Q980" t="str">
        <f t="shared" si="104"/>
        <v/>
      </c>
      <c r="R980" t="str">
        <f t="shared" si="104"/>
        <v/>
      </c>
      <c r="S980" t="str">
        <f t="shared" si="104"/>
        <v/>
      </c>
      <c r="T980" t="str">
        <f t="shared" si="104"/>
        <v/>
      </c>
      <c r="U980" t="str">
        <f t="shared" si="104"/>
        <v/>
      </c>
      <c r="V980" t="str">
        <f t="shared" si="104"/>
        <v/>
      </c>
      <c r="W980" t="str">
        <f t="shared" si="102"/>
        <v/>
      </c>
      <c r="X980">
        <f>IF(OR(H980="No",H980=""),0,IF(COUNTIFS(H$2:H980,"Yes",C$2:C980,C980)&gt;1,0,COUNTIFS(H$2:H980,"Yes",C$2:C980,C980)))+IF(X979=$X$1,0,X979)</f>
        <v>0</v>
      </c>
    </row>
    <row r="981" spans="1:24" x14ac:dyDescent="0.3">
      <c r="A981">
        <f>ROWS($A$2:$A981)</f>
        <v>980</v>
      </c>
      <c r="B981" t="str">
        <f>IF(ISERROR(VLOOKUP(A981,Summer!L$11:L$500,1,FALSE)),IF(ISERROR(VLOOKUP(A981,'Cycle 1'!L$11:L$500,1,FALSE)),IF(ISERROR(VLOOKUP(A981,'Cycle 2'!L$11:L$500,1,FALSE)),IF(ISERROR(VLOOKUP(A981,'Cycle 3'!L$11:L$500,1,FALSE)),IF(ISERROR(VLOOKUP(A981,'Cycle 4'!L$11:L$500,1,FALSE)),IF(ISERROR(VLOOKUP(A981,'Cycle 5'!L$11:L$500,1,FALSE)),IF(ISERROR(VLOOKUP(A981,'Cycle 6'!L$11:L$500,1,FALSE)),IF(ISERROR(VLOOKUP(A981,'Cycle 7'!L$11:L$500,1,FALSE)),IF(ISERROR(VLOOKUP(A981,'Cycle 8'!L$11:L$500,1,FALSE)),IF(ISERROR(VLOOKUP(A981,'Cycle 9'!L$11:L$500,1,FALSE)),IF(ISERROR(VLOOKUP(A981,'Cycle 10'!L$11:L$500,1,FALSE)),IF(ISERROR(VLOOKUP(A981,'Cycle 11'!L$11:L$500,1,FALSE)),"","Cycle 11"),"Cycle 10"),"Cycle 9"),"Cycle 8"),"Cycle 7"),"Cycle 6"),"Cycle 5"),"Cycle 4"),"Cycle 3"),"Cycle 2"),"Cycle 1"),"Summer")</f>
        <v/>
      </c>
      <c r="C981" t="str">
        <f>IF(IFERROR(IFERROR(IFERROR(IFERROR(IFERROR(IFERROR(IFERROR(IFERROR(IFERROR(IFERROR(IFERROR(IFERROR(INDEX(Summer!B$10:B$999,MATCH($A981,Summer!$L$10:$L$999,0),1),INDEX('Cycle 1'!B$10:B$999,MATCH($A981,'Cycle 1'!$L$10:$L$999,0),1)),INDEX('Cycle 2'!B$10:B$999,MATCH($A981,'Cycle 2'!$L$10:$L$999,0),1)),INDEX('Cycle 3'!B$10:B$999,MATCH($A981,'Cycle 3'!$L$10:$L$999,0),1)),INDEX('Cycle 4'!B$10:B$999,MATCH($A981,'Cycle 4'!$L$10:$L$999,0),1)),INDEX('Cycle 5'!B$10:B$999,MATCH($A981,'Cycle 5'!$L$10:$L$999,0),1)),INDEX('Cycle 6'!B$10:B$999,MATCH($A981,'Cycle 6'!$L$10:$L$999,0),1)),INDEX('Cycle 7'!B$10:B$999,MATCH($A981,'Cycle 7'!$L$10:$L$999,0),1)),INDEX('Cycle 8'!B$10:B$999,MATCH($A981,'Cycle 8'!$L$10:$L$999,0),1)),INDEX('Cycle 9'!B$10:B$999,MATCH($A981,'Cycle 9'!$L$10:$L$999,0),1)),INDEX('Cycle 10'!B$10:B$999,MATCH($A981,'Cycle 10'!$L$10:$L$999,0),1)),INDEX('Cycle 11'!B$10:B$999,MATCH($A981,'Cycle 11'!$L$10:$L$999,0),1)),"")="","",IFERROR(IFERROR(IFERROR(IFERROR(IFERROR(IFERROR(IFERROR(IFERROR(IFERROR(IFERROR(IFERROR(IFERROR(INDEX(Summer!B$10:B$999,MATCH($A981,Summer!$L$10:$L$999,0),1),INDEX('Cycle 1'!B$10:B$999,MATCH($A981,'Cycle 1'!$L$10:$L$999,0),1)),INDEX('Cycle 2'!B$10:B$999,MATCH($A981,'Cycle 2'!$L$10:$L$999,0),1)),INDEX('Cycle 3'!B$10:B$999,MATCH($A981,'Cycle 3'!$L$10:$L$999,0),1)),INDEX('Cycle 4'!B$10:B$999,MATCH($A981,'Cycle 4'!$L$10:$L$999,0),1)),INDEX('Cycle 5'!B$10:B$999,MATCH($A981,'Cycle 5'!$L$10:$L$999,0),1)),INDEX('Cycle 6'!B$10:B$999,MATCH($A981,'Cycle 6'!$L$10:$L$999,0),1)),INDEX('Cycle 7'!B$10:B$999,MATCH($A981,'Cycle 7'!$L$10:$L$999,0),1)),INDEX('Cycle 8'!B$10:B$999,MATCH($A981,'Cycle 8'!$L$10:$L$999,0),1)),INDEX('Cycle 9'!B$10:B$999,MATCH($A981,'Cycle 9'!$L$10:$L$999,0),1)),INDEX('Cycle 10'!B$10:B$999,MATCH($A981,'Cycle 10'!$L$10:$L$999,0),1)),INDEX('Cycle 11'!B$10:B$999,MATCH($A981,'Cycle 11'!$L$10:$L$999,0),1)),""))</f>
        <v/>
      </c>
      <c r="D981" t="str">
        <f>IF(IFERROR(IFERROR(IFERROR(IFERROR(IFERROR(IFERROR(IFERROR(IFERROR(IFERROR(IFERROR(IFERROR(IFERROR(INDEX(Summer!C$10:C$999,MATCH($A981,Summer!$L$10:$L$999,0),1),INDEX('Cycle 1'!C$10:C$999,MATCH($A981,'Cycle 1'!$L$10:$L$999,0),1)),INDEX('Cycle 2'!C$10:C$999,MATCH($A981,'Cycle 2'!$L$10:$L$999,0),1)),INDEX('Cycle 3'!C$10:C$999,MATCH($A981,'Cycle 3'!$L$10:$L$999,0),1)),INDEX('Cycle 4'!C$10:C$999,MATCH($A981,'Cycle 4'!$L$10:$L$999,0),1)),INDEX('Cycle 5'!C$10:C$999,MATCH($A981,'Cycle 5'!$L$10:$L$999,0),1)),INDEX('Cycle 6'!C$10:C$999,MATCH($A981,'Cycle 6'!$L$10:$L$999,0),1)),INDEX('Cycle 7'!C$10:C$999,MATCH($A981,'Cycle 7'!$L$10:$L$999,0),1)),INDEX('Cycle 8'!C$10:C$999,MATCH($A981,'Cycle 8'!$L$10:$L$999,0),1)),INDEX('Cycle 9'!C$10:C$999,MATCH($A981,'Cycle 9'!$L$10:$L$999,0),1)),INDEX('Cycle 10'!C$10:C$999,MATCH($A981,'Cycle 10'!$L$10:$L$999,0),1)),INDEX('Cycle 11'!C$10:C$999,MATCH($A981,'Cycle 11'!$L$10:$L$999,0),1)),"")="","",IFERROR(IFERROR(IFERROR(IFERROR(IFERROR(IFERROR(IFERROR(IFERROR(IFERROR(IFERROR(IFERROR(IFERROR(INDEX(Summer!C$10:C$999,MATCH($A981,Summer!$L$10:$L$999,0),1),INDEX('Cycle 1'!C$10:C$999,MATCH($A981,'Cycle 1'!$L$10:$L$999,0),1)),INDEX('Cycle 2'!C$10:C$999,MATCH($A981,'Cycle 2'!$L$10:$L$999,0),1)),INDEX('Cycle 3'!C$10:C$999,MATCH($A981,'Cycle 3'!$L$10:$L$999,0),1)),INDEX('Cycle 4'!C$10:C$999,MATCH($A981,'Cycle 4'!$L$10:$L$999,0),1)),INDEX('Cycle 5'!C$10:C$999,MATCH($A981,'Cycle 5'!$L$10:$L$999,0),1)),INDEX('Cycle 6'!C$10:C$999,MATCH($A981,'Cycle 6'!$L$10:$L$999,0),1)),INDEX('Cycle 7'!C$10:C$999,MATCH($A981,'Cycle 7'!$L$10:$L$999,0),1)),INDEX('Cycle 8'!C$10:C$999,MATCH($A981,'Cycle 8'!$L$10:$L$999,0),1)),INDEX('Cycle 9'!C$10:C$999,MATCH($A981,'Cycle 9'!$L$10:$L$999,0),1)),INDEX('Cycle 10'!C$10:C$999,MATCH($A981,'Cycle 10'!$L$10:$L$999,0),1)),INDEX('Cycle 11'!C$10:C$999,MATCH($A981,'Cycle 11'!$L$10:$L$999,0),1)),""))</f>
        <v/>
      </c>
      <c r="E981" t="str">
        <f>IF(IFERROR(IFERROR(IFERROR(IFERROR(IFERROR(IFERROR(IFERROR(IFERROR(IFERROR(IFERROR(IFERROR(IFERROR(INDEX(Summer!D$10:D$999,MATCH($A981,Summer!$L$10:$L$999,0),1),INDEX('Cycle 1'!D$10:D$999,MATCH($A981,'Cycle 1'!$L$10:$L$999,0),1)),INDEX('Cycle 2'!D$10:D$999,MATCH($A981,'Cycle 2'!$L$10:$L$999,0),1)),INDEX('Cycle 3'!D$10:D$999,MATCH($A981,'Cycle 3'!$L$10:$L$999,0),1)),INDEX('Cycle 4'!D$10:D$999,MATCH($A981,'Cycle 4'!$L$10:$L$999,0),1)),INDEX('Cycle 5'!D$10:D$999,MATCH($A981,'Cycle 5'!$L$10:$L$999,0),1)),INDEX('Cycle 6'!D$10:D$999,MATCH($A981,'Cycle 6'!$L$10:$L$999,0),1)),INDEX('Cycle 7'!D$10:D$999,MATCH($A981,'Cycle 7'!$L$10:$L$999,0),1)),INDEX('Cycle 8'!D$10:D$999,MATCH($A981,'Cycle 8'!$L$10:$L$999,0),1)),INDEX('Cycle 9'!D$10:D$999,MATCH($A981,'Cycle 9'!$L$10:$L$999,0),1)),INDEX('Cycle 10'!D$10:D$999,MATCH($A981,'Cycle 10'!$L$10:$L$999,0),1)),INDEX('Cycle 11'!D$10:D$999,MATCH($A981,'Cycle 11'!$L$10:$L$999,0),1)),"")="","",IFERROR(IFERROR(IFERROR(IFERROR(IFERROR(IFERROR(IFERROR(IFERROR(IFERROR(IFERROR(IFERROR(IFERROR(INDEX(Summer!D$10:D$999,MATCH($A981,Summer!$L$10:$L$999,0),1),INDEX('Cycle 1'!D$10:D$999,MATCH($A981,'Cycle 1'!$L$10:$L$999,0),1)),INDEX('Cycle 2'!D$10:D$999,MATCH($A981,'Cycle 2'!$L$10:$L$999,0),1)),INDEX('Cycle 3'!D$10:D$999,MATCH($A981,'Cycle 3'!$L$10:$L$999,0),1)),INDEX('Cycle 4'!D$10:D$999,MATCH($A981,'Cycle 4'!$L$10:$L$999,0),1)),INDEX('Cycle 5'!D$10:D$999,MATCH($A981,'Cycle 5'!$L$10:$L$999,0),1)),INDEX('Cycle 6'!D$10:D$999,MATCH($A981,'Cycle 6'!$L$10:$L$999,0),1)),INDEX('Cycle 7'!D$10:D$999,MATCH($A981,'Cycle 7'!$L$10:$L$999,0),1)),INDEX('Cycle 8'!D$10:D$999,MATCH($A981,'Cycle 8'!$L$10:$L$999,0),1)),INDEX('Cycle 9'!D$10:D$999,MATCH($A981,'Cycle 9'!$L$10:$L$999,0),1)),INDEX('Cycle 10'!D$10:D$999,MATCH($A981,'Cycle 10'!$L$10:$L$999,0),1)),INDEX('Cycle 11'!D$10:D$999,MATCH($A981,'Cycle 11'!$L$10:$L$999,0),1)),""))</f>
        <v/>
      </c>
      <c r="F981" t="str">
        <f>IF(IFERROR(IFERROR(IFERROR(IFERROR(IFERROR(IFERROR(IFERROR(IFERROR(IFERROR(IFERROR(IFERROR(IFERROR(INDEX(Summer!E$10:E$999,MATCH($A981,Summer!$L$10:$L$999,0),1),INDEX('Cycle 1'!E$10:E$999,MATCH($A981,'Cycle 1'!$L$10:$L$999,0),1)),INDEX('Cycle 2'!E$10:E$999,MATCH($A981,'Cycle 2'!$L$10:$L$999,0),1)),INDEX('Cycle 3'!E$10:E$999,MATCH($A981,'Cycle 3'!$L$10:$L$999,0),1)),INDEX('Cycle 4'!E$10:E$999,MATCH($A981,'Cycle 4'!$L$10:$L$999,0),1)),INDEX('Cycle 5'!E$10:E$999,MATCH($A981,'Cycle 5'!$L$10:$L$999,0),1)),INDEX('Cycle 6'!E$10:E$999,MATCH($A981,'Cycle 6'!$L$10:$L$999,0),1)),INDEX('Cycle 7'!E$10:E$999,MATCH($A981,'Cycle 7'!$L$10:$L$999,0),1)),INDEX('Cycle 8'!E$10:E$999,MATCH($A981,'Cycle 8'!$L$10:$L$999,0),1)),INDEX('Cycle 9'!E$10:E$999,MATCH($A981,'Cycle 9'!$L$10:$L$999,0),1)),INDEX('Cycle 10'!E$10:E$999,MATCH($A981,'Cycle 10'!$L$10:$L$999,0),1)),INDEX('Cycle 11'!E$10:E$999,MATCH($A981,'Cycle 11'!$L$10:$L$999,0),1)),"")="","",IFERROR(IFERROR(IFERROR(IFERROR(IFERROR(IFERROR(IFERROR(IFERROR(IFERROR(IFERROR(IFERROR(IFERROR(INDEX(Summer!E$10:E$999,MATCH($A981,Summer!$L$10:$L$999,0),1),INDEX('Cycle 1'!E$10:E$999,MATCH($A981,'Cycle 1'!$L$10:$L$999,0),1)),INDEX('Cycle 2'!E$10:E$999,MATCH($A981,'Cycle 2'!$L$10:$L$999,0),1)),INDEX('Cycle 3'!E$10:E$999,MATCH($A981,'Cycle 3'!$L$10:$L$999,0),1)),INDEX('Cycle 4'!E$10:E$999,MATCH($A981,'Cycle 4'!$L$10:$L$999,0),1)),INDEX('Cycle 5'!E$10:E$999,MATCH($A981,'Cycle 5'!$L$10:$L$999,0),1)),INDEX('Cycle 6'!E$10:E$999,MATCH($A981,'Cycle 6'!$L$10:$L$999,0),1)),INDEX('Cycle 7'!E$10:E$999,MATCH($A981,'Cycle 7'!$L$10:$L$999,0),1)),INDEX('Cycle 8'!E$10:E$999,MATCH($A981,'Cycle 8'!$L$10:$L$999,0),1)),INDEX('Cycle 9'!E$10:E$999,MATCH($A981,'Cycle 9'!$L$10:$L$999,0),1)),INDEX('Cycle 10'!E$10:E$999,MATCH($A981,'Cycle 10'!$L$10:$L$999,0),1)),INDEX('Cycle 11'!E$10:E$999,MATCH($A981,'Cycle 11'!$L$10:$L$999,0),1)),""))</f>
        <v/>
      </c>
      <c r="G981" t="str">
        <f>IF(IFERROR(IFERROR(IFERROR(IFERROR(IFERROR(IFERROR(IFERROR(IFERROR(IFERROR(IFERROR(IFERROR(IFERROR(INDEX(Summer!F$10:F$999,MATCH($A981,Summer!$L$10:$L$999,0),1),INDEX('Cycle 1'!F$10:F$999,MATCH($A981,'Cycle 1'!$L$10:$L$999,0),1)),INDEX('Cycle 2'!F$10:F$999,MATCH($A981,'Cycle 2'!$L$10:$L$999,0),1)),INDEX('Cycle 3'!F$10:F$999,MATCH($A981,'Cycle 3'!$L$10:$L$999,0),1)),INDEX('Cycle 4'!F$10:F$999,MATCH($A981,'Cycle 4'!$L$10:$L$999,0),1)),INDEX('Cycle 5'!F$10:F$999,MATCH($A981,'Cycle 5'!$L$10:$L$999,0),1)),INDEX('Cycle 6'!F$10:F$999,MATCH($A981,'Cycle 6'!$L$10:$L$999,0),1)),INDEX('Cycle 7'!F$10:F$999,MATCH($A981,'Cycle 7'!$L$10:$L$999,0),1)),INDEX('Cycle 8'!F$10:F$999,MATCH($A981,'Cycle 8'!$L$10:$L$999,0),1)),INDEX('Cycle 9'!F$10:F$999,MATCH($A981,'Cycle 9'!$L$10:$L$999,0),1)),INDEX('Cycle 10'!F$10:F$999,MATCH($A981,'Cycle 10'!$L$10:$L$999,0),1)),INDEX('Cycle 11'!F$10:F$999,MATCH($A981,'Cycle 11'!$L$10:$L$999,0),1)),"")="","",IFERROR(IFERROR(IFERROR(IFERROR(IFERROR(IFERROR(IFERROR(IFERROR(IFERROR(IFERROR(IFERROR(IFERROR(INDEX(Summer!F$10:F$999,MATCH($A981,Summer!$L$10:$L$999,0),1),INDEX('Cycle 1'!F$10:F$999,MATCH($A981,'Cycle 1'!$L$10:$L$999,0),1)),INDEX('Cycle 2'!F$10:F$999,MATCH($A981,'Cycle 2'!$L$10:$L$999,0),1)),INDEX('Cycle 3'!F$10:F$999,MATCH($A981,'Cycle 3'!$L$10:$L$999,0),1)),INDEX('Cycle 4'!F$10:F$999,MATCH($A981,'Cycle 4'!$L$10:$L$999,0),1)),INDEX('Cycle 5'!F$10:F$999,MATCH($A981,'Cycle 5'!$L$10:$L$999,0),1)),INDEX('Cycle 6'!F$10:F$999,MATCH($A981,'Cycle 6'!$L$10:$L$999,0),1)),INDEX('Cycle 7'!F$10:F$999,MATCH($A981,'Cycle 7'!$L$10:$L$999,0),1)),INDEX('Cycle 8'!F$10:F$999,MATCH($A981,'Cycle 8'!$L$10:$L$999,0),1)),INDEX('Cycle 9'!F$10:F$999,MATCH($A981,'Cycle 9'!$L$10:$L$999,0),1)),INDEX('Cycle 10'!F$10:F$999,MATCH($A981,'Cycle 10'!$L$10:$L$999,0),1)),INDEX('Cycle 11'!F$10:F$999,MATCH($A981,'Cycle 11'!$L$10:$L$999,0),1)),""))</f>
        <v/>
      </c>
      <c r="H981" t="str">
        <f>IF(IFERROR(IFERROR(IFERROR(IFERROR(IFERROR(IFERROR(IFERROR(IFERROR(IFERROR(IFERROR(IFERROR(IFERROR(INDEX(Summer!G$10:G$999,MATCH($A981,Summer!$L$10:$L$999,0),1),INDEX('Cycle 1'!G$10:G$999,MATCH($A981,'Cycle 1'!$L$10:$L$999,0),1)),INDEX('Cycle 2'!G$10:G$999,MATCH($A981,'Cycle 2'!$L$10:$L$999,0),1)),INDEX('Cycle 3'!G$10:G$999,MATCH($A981,'Cycle 3'!$L$10:$L$999,0),1)),INDEX('Cycle 4'!G$10:G$999,MATCH($A981,'Cycle 4'!$L$10:$L$999,0),1)),INDEX('Cycle 5'!G$10:G$999,MATCH($A981,'Cycle 5'!$L$10:$L$999,0),1)),INDEX('Cycle 6'!G$10:G$999,MATCH($A981,'Cycle 6'!$L$10:$L$999,0),1)),INDEX('Cycle 7'!G$10:G$999,MATCH($A981,'Cycle 7'!$L$10:$L$999,0),1)),INDEX('Cycle 8'!G$10:G$999,MATCH($A981,'Cycle 8'!$L$10:$L$999,0),1)),INDEX('Cycle 9'!G$10:G$999,MATCH($A981,'Cycle 9'!$L$10:$L$999,0),1)),INDEX('Cycle 10'!G$10:G$999,MATCH($A981,'Cycle 10'!$L$10:$L$999,0),1)),INDEX('Cycle 11'!G$10:G$999,MATCH($A981,'Cycle 11'!$L$10:$L$999,0),1)),"")="","",IFERROR(IFERROR(IFERROR(IFERROR(IFERROR(IFERROR(IFERROR(IFERROR(IFERROR(IFERROR(IFERROR(IFERROR(INDEX(Summer!G$10:G$999,MATCH($A981,Summer!$L$10:$L$999,0),1),INDEX('Cycle 1'!G$10:G$999,MATCH($A981,'Cycle 1'!$L$10:$L$999,0),1)),INDEX('Cycle 2'!G$10:G$999,MATCH($A981,'Cycle 2'!$L$10:$L$999,0),1)),INDEX('Cycle 3'!G$10:G$999,MATCH($A981,'Cycle 3'!$L$10:$L$999,0),1)),INDEX('Cycle 4'!G$10:G$999,MATCH($A981,'Cycle 4'!$L$10:$L$999,0),1)),INDEX('Cycle 5'!G$10:G$999,MATCH($A981,'Cycle 5'!$L$10:$L$999,0),1)),INDEX('Cycle 6'!G$10:G$999,MATCH($A981,'Cycle 6'!$L$10:$L$999,0),1)),INDEX('Cycle 7'!G$10:G$999,MATCH($A981,'Cycle 7'!$L$10:$L$999,0),1)),INDEX('Cycle 8'!G$10:G$999,MATCH($A981,'Cycle 8'!$L$10:$L$999,0),1)),INDEX('Cycle 9'!G$10:G$999,MATCH($A981,'Cycle 9'!$L$10:$L$999,0),1)),INDEX('Cycle 10'!G$10:G$999,MATCH($A981,'Cycle 10'!$L$10:$L$999,0),1)),INDEX('Cycle 11'!G$10:G$999,MATCH($A981,'Cycle 11'!$L$10:$L$999,0),1)),""))</f>
        <v/>
      </c>
      <c r="I981">
        <f>IFERROR(IF(C981="",MAX(I$1:I980),IF(ROW(C$2)=ROW(C981),1,IF(ISERROR(VLOOKUP(C981,C$2:C980,1,FALSE)),MAX(I$1:I980)+1,MAX(I$1:I980)))),"")</f>
        <v>0</v>
      </c>
      <c r="J981" t="str">
        <f t="shared" si="101"/>
        <v/>
      </c>
      <c r="K981" t="str">
        <f t="shared" si="104"/>
        <v/>
      </c>
      <c r="L981" t="str">
        <f t="shared" si="104"/>
        <v/>
      </c>
      <c r="M981" t="str">
        <f t="shared" si="104"/>
        <v/>
      </c>
      <c r="N981" t="str">
        <f t="shared" si="104"/>
        <v/>
      </c>
      <c r="O981" t="str">
        <f t="shared" si="104"/>
        <v/>
      </c>
      <c r="P981" t="str">
        <f t="shared" si="104"/>
        <v/>
      </c>
      <c r="Q981" t="str">
        <f t="shared" si="104"/>
        <v/>
      </c>
      <c r="R981" t="str">
        <f t="shared" si="104"/>
        <v/>
      </c>
      <c r="S981" t="str">
        <f t="shared" si="104"/>
        <v/>
      </c>
      <c r="T981" t="str">
        <f t="shared" si="104"/>
        <v/>
      </c>
      <c r="U981" t="str">
        <f t="shared" si="104"/>
        <v/>
      </c>
      <c r="V981" t="str">
        <f t="shared" si="104"/>
        <v/>
      </c>
      <c r="W981" t="str">
        <f t="shared" si="102"/>
        <v/>
      </c>
      <c r="X981">
        <f>IF(OR(H981="No",H981=""),0,IF(COUNTIFS(H$2:H981,"Yes",C$2:C981,C981)&gt;1,0,COUNTIFS(H$2:H981,"Yes",C$2:C981,C981)))+IF(X980=$X$1,0,X980)</f>
        <v>0</v>
      </c>
    </row>
    <row r="982" spans="1:24" x14ac:dyDescent="0.3">
      <c r="A982">
        <f>ROWS($A$2:$A982)</f>
        <v>981</v>
      </c>
      <c r="B982" t="str">
        <f>IF(ISERROR(VLOOKUP(A982,Summer!L$11:L$500,1,FALSE)),IF(ISERROR(VLOOKUP(A982,'Cycle 1'!L$11:L$500,1,FALSE)),IF(ISERROR(VLOOKUP(A982,'Cycle 2'!L$11:L$500,1,FALSE)),IF(ISERROR(VLOOKUP(A982,'Cycle 3'!L$11:L$500,1,FALSE)),IF(ISERROR(VLOOKUP(A982,'Cycle 4'!L$11:L$500,1,FALSE)),IF(ISERROR(VLOOKUP(A982,'Cycle 5'!L$11:L$500,1,FALSE)),IF(ISERROR(VLOOKUP(A982,'Cycle 6'!L$11:L$500,1,FALSE)),IF(ISERROR(VLOOKUP(A982,'Cycle 7'!L$11:L$500,1,FALSE)),IF(ISERROR(VLOOKUP(A982,'Cycle 8'!L$11:L$500,1,FALSE)),IF(ISERROR(VLOOKUP(A982,'Cycle 9'!L$11:L$500,1,FALSE)),IF(ISERROR(VLOOKUP(A982,'Cycle 10'!L$11:L$500,1,FALSE)),IF(ISERROR(VLOOKUP(A982,'Cycle 11'!L$11:L$500,1,FALSE)),"","Cycle 11"),"Cycle 10"),"Cycle 9"),"Cycle 8"),"Cycle 7"),"Cycle 6"),"Cycle 5"),"Cycle 4"),"Cycle 3"),"Cycle 2"),"Cycle 1"),"Summer")</f>
        <v/>
      </c>
      <c r="C982" t="str">
        <f>IF(IFERROR(IFERROR(IFERROR(IFERROR(IFERROR(IFERROR(IFERROR(IFERROR(IFERROR(IFERROR(IFERROR(IFERROR(INDEX(Summer!B$10:B$999,MATCH($A982,Summer!$L$10:$L$999,0),1),INDEX('Cycle 1'!B$10:B$999,MATCH($A982,'Cycle 1'!$L$10:$L$999,0),1)),INDEX('Cycle 2'!B$10:B$999,MATCH($A982,'Cycle 2'!$L$10:$L$999,0),1)),INDEX('Cycle 3'!B$10:B$999,MATCH($A982,'Cycle 3'!$L$10:$L$999,0),1)),INDEX('Cycle 4'!B$10:B$999,MATCH($A982,'Cycle 4'!$L$10:$L$999,0),1)),INDEX('Cycle 5'!B$10:B$999,MATCH($A982,'Cycle 5'!$L$10:$L$999,0),1)),INDEX('Cycle 6'!B$10:B$999,MATCH($A982,'Cycle 6'!$L$10:$L$999,0),1)),INDEX('Cycle 7'!B$10:B$999,MATCH($A982,'Cycle 7'!$L$10:$L$999,0),1)),INDEX('Cycle 8'!B$10:B$999,MATCH($A982,'Cycle 8'!$L$10:$L$999,0),1)),INDEX('Cycle 9'!B$10:B$999,MATCH($A982,'Cycle 9'!$L$10:$L$999,0),1)),INDEX('Cycle 10'!B$10:B$999,MATCH($A982,'Cycle 10'!$L$10:$L$999,0),1)),INDEX('Cycle 11'!B$10:B$999,MATCH($A982,'Cycle 11'!$L$10:$L$999,0),1)),"")="","",IFERROR(IFERROR(IFERROR(IFERROR(IFERROR(IFERROR(IFERROR(IFERROR(IFERROR(IFERROR(IFERROR(IFERROR(INDEX(Summer!B$10:B$999,MATCH($A982,Summer!$L$10:$L$999,0),1),INDEX('Cycle 1'!B$10:B$999,MATCH($A982,'Cycle 1'!$L$10:$L$999,0),1)),INDEX('Cycle 2'!B$10:B$999,MATCH($A982,'Cycle 2'!$L$10:$L$999,0),1)),INDEX('Cycle 3'!B$10:B$999,MATCH($A982,'Cycle 3'!$L$10:$L$999,0),1)),INDEX('Cycle 4'!B$10:B$999,MATCH($A982,'Cycle 4'!$L$10:$L$999,0),1)),INDEX('Cycle 5'!B$10:B$999,MATCH($A982,'Cycle 5'!$L$10:$L$999,0),1)),INDEX('Cycle 6'!B$10:B$999,MATCH($A982,'Cycle 6'!$L$10:$L$999,0),1)),INDEX('Cycle 7'!B$10:B$999,MATCH($A982,'Cycle 7'!$L$10:$L$999,0),1)),INDEX('Cycle 8'!B$10:B$999,MATCH($A982,'Cycle 8'!$L$10:$L$999,0),1)),INDEX('Cycle 9'!B$10:B$999,MATCH($A982,'Cycle 9'!$L$10:$L$999,0),1)),INDEX('Cycle 10'!B$10:B$999,MATCH($A982,'Cycle 10'!$L$10:$L$999,0),1)),INDEX('Cycle 11'!B$10:B$999,MATCH($A982,'Cycle 11'!$L$10:$L$999,0),1)),""))</f>
        <v/>
      </c>
      <c r="D982" t="str">
        <f>IF(IFERROR(IFERROR(IFERROR(IFERROR(IFERROR(IFERROR(IFERROR(IFERROR(IFERROR(IFERROR(IFERROR(IFERROR(INDEX(Summer!C$10:C$999,MATCH($A982,Summer!$L$10:$L$999,0),1),INDEX('Cycle 1'!C$10:C$999,MATCH($A982,'Cycle 1'!$L$10:$L$999,0),1)),INDEX('Cycle 2'!C$10:C$999,MATCH($A982,'Cycle 2'!$L$10:$L$999,0),1)),INDEX('Cycle 3'!C$10:C$999,MATCH($A982,'Cycle 3'!$L$10:$L$999,0),1)),INDEX('Cycle 4'!C$10:C$999,MATCH($A982,'Cycle 4'!$L$10:$L$999,0),1)),INDEX('Cycle 5'!C$10:C$999,MATCH($A982,'Cycle 5'!$L$10:$L$999,0),1)),INDEX('Cycle 6'!C$10:C$999,MATCH($A982,'Cycle 6'!$L$10:$L$999,0),1)),INDEX('Cycle 7'!C$10:C$999,MATCH($A982,'Cycle 7'!$L$10:$L$999,0),1)),INDEX('Cycle 8'!C$10:C$999,MATCH($A982,'Cycle 8'!$L$10:$L$999,0),1)),INDEX('Cycle 9'!C$10:C$999,MATCH($A982,'Cycle 9'!$L$10:$L$999,0),1)),INDEX('Cycle 10'!C$10:C$999,MATCH($A982,'Cycle 10'!$L$10:$L$999,0),1)),INDEX('Cycle 11'!C$10:C$999,MATCH($A982,'Cycle 11'!$L$10:$L$999,0),1)),"")="","",IFERROR(IFERROR(IFERROR(IFERROR(IFERROR(IFERROR(IFERROR(IFERROR(IFERROR(IFERROR(IFERROR(IFERROR(INDEX(Summer!C$10:C$999,MATCH($A982,Summer!$L$10:$L$999,0),1),INDEX('Cycle 1'!C$10:C$999,MATCH($A982,'Cycle 1'!$L$10:$L$999,0),1)),INDEX('Cycle 2'!C$10:C$999,MATCH($A982,'Cycle 2'!$L$10:$L$999,0),1)),INDEX('Cycle 3'!C$10:C$999,MATCH($A982,'Cycle 3'!$L$10:$L$999,0),1)),INDEX('Cycle 4'!C$10:C$999,MATCH($A982,'Cycle 4'!$L$10:$L$999,0),1)),INDEX('Cycle 5'!C$10:C$999,MATCH($A982,'Cycle 5'!$L$10:$L$999,0),1)),INDEX('Cycle 6'!C$10:C$999,MATCH($A982,'Cycle 6'!$L$10:$L$999,0),1)),INDEX('Cycle 7'!C$10:C$999,MATCH($A982,'Cycle 7'!$L$10:$L$999,0),1)),INDEX('Cycle 8'!C$10:C$999,MATCH($A982,'Cycle 8'!$L$10:$L$999,0),1)),INDEX('Cycle 9'!C$10:C$999,MATCH($A982,'Cycle 9'!$L$10:$L$999,0),1)),INDEX('Cycle 10'!C$10:C$999,MATCH($A982,'Cycle 10'!$L$10:$L$999,0),1)),INDEX('Cycle 11'!C$10:C$999,MATCH($A982,'Cycle 11'!$L$10:$L$999,0),1)),""))</f>
        <v/>
      </c>
      <c r="E982" t="str">
        <f>IF(IFERROR(IFERROR(IFERROR(IFERROR(IFERROR(IFERROR(IFERROR(IFERROR(IFERROR(IFERROR(IFERROR(IFERROR(INDEX(Summer!D$10:D$999,MATCH($A982,Summer!$L$10:$L$999,0),1),INDEX('Cycle 1'!D$10:D$999,MATCH($A982,'Cycle 1'!$L$10:$L$999,0),1)),INDEX('Cycle 2'!D$10:D$999,MATCH($A982,'Cycle 2'!$L$10:$L$999,0),1)),INDEX('Cycle 3'!D$10:D$999,MATCH($A982,'Cycle 3'!$L$10:$L$999,0),1)),INDEX('Cycle 4'!D$10:D$999,MATCH($A982,'Cycle 4'!$L$10:$L$999,0),1)),INDEX('Cycle 5'!D$10:D$999,MATCH($A982,'Cycle 5'!$L$10:$L$999,0),1)),INDEX('Cycle 6'!D$10:D$999,MATCH($A982,'Cycle 6'!$L$10:$L$999,0),1)),INDEX('Cycle 7'!D$10:D$999,MATCH($A982,'Cycle 7'!$L$10:$L$999,0),1)),INDEX('Cycle 8'!D$10:D$999,MATCH($A982,'Cycle 8'!$L$10:$L$999,0),1)),INDEX('Cycle 9'!D$10:D$999,MATCH($A982,'Cycle 9'!$L$10:$L$999,0),1)),INDEX('Cycle 10'!D$10:D$999,MATCH($A982,'Cycle 10'!$L$10:$L$999,0),1)),INDEX('Cycle 11'!D$10:D$999,MATCH($A982,'Cycle 11'!$L$10:$L$999,0),1)),"")="","",IFERROR(IFERROR(IFERROR(IFERROR(IFERROR(IFERROR(IFERROR(IFERROR(IFERROR(IFERROR(IFERROR(IFERROR(INDEX(Summer!D$10:D$999,MATCH($A982,Summer!$L$10:$L$999,0),1),INDEX('Cycle 1'!D$10:D$999,MATCH($A982,'Cycle 1'!$L$10:$L$999,0),1)),INDEX('Cycle 2'!D$10:D$999,MATCH($A982,'Cycle 2'!$L$10:$L$999,0),1)),INDEX('Cycle 3'!D$10:D$999,MATCH($A982,'Cycle 3'!$L$10:$L$999,0),1)),INDEX('Cycle 4'!D$10:D$999,MATCH($A982,'Cycle 4'!$L$10:$L$999,0),1)),INDEX('Cycle 5'!D$10:D$999,MATCH($A982,'Cycle 5'!$L$10:$L$999,0),1)),INDEX('Cycle 6'!D$10:D$999,MATCH($A982,'Cycle 6'!$L$10:$L$999,0),1)),INDEX('Cycle 7'!D$10:D$999,MATCH($A982,'Cycle 7'!$L$10:$L$999,0),1)),INDEX('Cycle 8'!D$10:D$999,MATCH($A982,'Cycle 8'!$L$10:$L$999,0),1)),INDEX('Cycle 9'!D$10:D$999,MATCH($A982,'Cycle 9'!$L$10:$L$999,0),1)),INDEX('Cycle 10'!D$10:D$999,MATCH($A982,'Cycle 10'!$L$10:$L$999,0),1)),INDEX('Cycle 11'!D$10:D$999,MATCH($A982,'Cycle 11'!$L$10:$L$999,0),1)),""))</f>
        <v/>
      </c>
      <c r="F982" t="str">
        <f>IF(IFERROR(IFERROR(IFERROR(IFERROR(IFERROR(IFERROR(IFERROR(IFERROR(IFERROR(IFERROR(IFERROR(IFERROR(INDEX(Summer!E$10:E$999,MATCH($A982,Summer!$L$10:$L$999,0),1),INDEX('Cycle 1'!E$10:E$999,MATCH($A982,'Cycle 1'!$L$10:$L$999,0),1)),INDEX('Cycle 2'!E$10:E$999,MATCH($A982,'Cycle 2'!$L$10:$L$999,0),1)),INDEX('Cycle 3'!E$10:E$999,MATCH($A982,'Cycle 3'!$L$10:$L$999,0),1)),INDEX('Cycle 4'!E$10:E$999,MATCH($A982,'Cycle 4'!$L$10:$L$999,0),1)),INDEX('Cycle 5'!E$10:E$999,MATCH($A982,'Cycle 5'!$L$10:$L$999,0),1)),INDEX('Cycle 6'!E$10:E$999,MATCH($A982,'Cycle 6'!$L$10:$L$999,0),1)),INDEX('Cycle 7'!E$10:E$999,MATCH($A982,'Cycle 7'!$L$10:$L$999,0),1)),INDEX('Cycle 8'!E$10:E$999,MATCH($A982,'Cycle 8'!$L$10:$L$999,0),1)),INDEX('Cycle 9'!E$10:E$999,MATCH($A982,'Cycle 9'!$L$10:$L$999,0),1)),INDEX('Cycle 10'!E$10:E$999,MATCH($A982,'Cycle 10'!$L$10:$L$999,0),1)),INDEX('Cycle 11'!E$10:E$999,MATCH($A982,'Cycle 11'!$L$10:$L$999,0),1)),"")="","",IFERROR(IFERROR(IFERROR(IFERROR(IFERROR(IFERROR(IFERROR(IFERROR(IFERROR(IFERROR(IFERROR(IFERROR(INDEX(Summer!E$10:E$999,MATCH($A982,Summer!$L$10:$L$999,0),1),INDEX('Cycle 1'!E$10:E$999,MATCH($A982,'Cycle 1'!$L$10:$L$999,0),1)),INDEX('Cycle 2'!E$10:E$999,MATCH($A982,'Cycle 2'!$L$10:$L$999,0),1)),INDEX('Cycle 3'!E$10:E$999,MATCH($A982,'Cycle 3'!$L$10:$L$999,0),1)),INDEX('Cycle 4'!E$10:E$999,MATCH($A982,'Cycle 4'!$L$10:$L$999,0),1)),INDEX('Cycle 5'!E$10:E$999,MATCH($A982,'Cycle 5'!$L$10:$L$999,0),1)),INDEX('Cycle 6'!E$10:E$999,MATCH($A982,'Cycle 6'!$L$10:$L$999,0),1)),INDEX('Cycle 7'!E$10:E$999,MATCH($A982,'Cycle 7'!$L$10:$L$999,0),1)),INDEX('Cycle 8'!E$10:E$999,MATCH($A982,'Cycle 8'!$L$10:$L$999,0),1)),INDEX('Cycle 9'!E$10:E$999,MATCH($A982,'Cycle 9'!$L$10:$L$999,0),1)),INDEX('Cycle 10'!E$10:E$999,MATCH($A982,'Cycle 10'!$L$10:$L$999,0),1)),INDEX('Cycle 11'!E$10:E$999,MATCH($A982,'Cycle 11'!$L$10:$L$999,0),1)),""))</f>
        <v/>
      </c>
      <c r="G982" t="str">
        <f>IF(IFERROR(IFERROR(IFERROR(IFERROR(IFERROR(IFERROR(IFERROR(IFERROR(IFERROR(IFERROR(IFERROR(IFERROR(INDEX(Summer!F$10:F$999,MATCH($A982,Summer!$L$10:$L$999,0),1),INDEX('Cycle 1'!F$10:F$999,MATCH($A982,'Cycle 1'!$L$10:$L$999,0),1)),INDEX('Cycle 2'!F$10:F$999,MATCH($A982,'Cycle 2'!$L$10:$L$999,0),1)),INDEX('Cycle 3'!F$10:F$999,MATCH($A982,'Cycle 3'!$L$10:$L$999,0),1)),INDEX('Cycle 4'!F$10:F$999,MATCH($A982,'Cycle 4'!$L$10:$L$999,0),1)),INDEX('Cycle 5'!F$10:F$999,MATCH($A982,'Cycle 5'!$L$10:$L$999,0),1)),INDEX('Cycle 6'!F$10:F$999,MATCH($A982,'Cycle 6'!$L$10:$L$999,0),1)),INDEX('Cycle 7'!F$10:F$999,MATCH($A982,'Cycle 7'!$L$10:$L$999,0),1)),INDEX('Cycle 8'!F$10:F$999,MATCH($A982,'Cycle 8'!$L$10:$L$999,0),1)),INDEX('Cycle 9'!F$10:F$999,MATCH($A982,'Cycle 9'!$L$10:$L$999,0),1)),INDEX('Cycle 10'!F$10:F$999,MATCH($A982,'Cycle 10'!$L$10:$L$999,0),1)),INDEX('Cycle 11'!F$10:F$999,MATCH($A982,'Cycle 11'!$L$10:$L$999,0),1)),"")="","",IFERROR(IFERROR(IFERROR(IFERROR(IFERROR(IFERROR(IFERROR(IFERROR(IFERROR(IFERROR(IFERROR(IFERROR(INDEX(Summer!F$10:F$999,MATCH($A982,Summer!$L$10:$L$999,0),1),INDEX('Cycle 1'!F$10:F$999,MATCH($A982,'Cycle 1'!$L$10:$L$999,0),1)),INDEX('Cycle 2'!F$10:F$999,MATCH($A982,'Cycle 2'!$L$10:$L$999,0),1)),INDEX('Cycle 3'!F$10:F$999,MATCH($A982,'Cycle 3'!$L$10:$L$999,0),1)),INDEX('Cycle 4'!F$10:F$999,MATCH($A982,'Cycle 4'!$L$10:$L$999,0),1)),INDEX('Cycle 5'!F$10:F$999,MATCH($A982,'Cycle 5'!$L$10:$L$999,0),1)),INDEX('Cycle 6'!F$10:F$999,MATCH($A982,'Cycle 6'!$L$10:$L$999,0),1)),INDEX('Cycle 7'!F$10:F$999,MATCH($A982,'Cycle 7'!$L$10:$L$999,0),1)),INDEX('Cycle 8'!F$10:F$999,MATCH($A982,'Cycle 8'!$L$10:$L$999,0),1)),INDEX('Cycle 9'!F$10:F$999,MATCH($A982,'Cycle 9'!$L$10:$L$999,0),1)),INDEX('Cycle 10'!F$10:F$999,MATCH($A982,'Cycle 10'!$L$10:$L$999,0),1)),INDEX('Cycle 11'!F$10:F$999,MATCH($A982,'Cycle 11'!$L$10:$L$999,0),1)),""))</f>
        <v/>
      </c>
      <c r="H982" t="str">
        <f>IF(IFERROR(IFERROR(IFERROR(IFERROR(IFERROR(IFERROR(IFERROR(IFERROR(IFERROR(IFERROR(IFERROR(IFERROR(INDEX(Summer!G$10:G$999,MATCH($A982,Summer!$L$10:$L$999,0),1),INDEX('Cycle 1'!G$10:G$999,MATCH($A982,'Cycle 1'!$L$10:$L$999,0),1)),INDEX('Cycle 2'!G$10:G$999,MATCH($A982,'Cycle 2'!$L$10:$L$999,0),1)),INDEX('Cycle 3'!G$10:G$999,MATCH($A982,'Cycle 3'!$L$10:$L$999,0),1)),INDEX('Cycle 4'!G$10:G$999,MATCH($A982,'Cycle 4'!$L$10:$L$999,0),1)),INDEX('Cycle 5'!G$10:G$999,MATCH($A982,'Cycle 5'!$L$10:$L$999,0),1)),INDEX('Cycle 6'!G$10:G$999,MATCH($A982,'Cycle 6'!$L$10:$L$999,0),1)),INDEX('Cycle 7'!G$10:G$999,MATCH($A982,'Cycle 7'!$L$10:$L$999,0),1)),INDEX('Cycle 8'!G$10:G$999,MATCH($A982,'Cycle 8'!$L$10:$L$999,0),1)),INDEX('Cycle 9'!G$10:G$999,MATCH($A982,'Cycle 9'!$L$10:$L$999,0),1)),INDEX('Cycle 10'!G$10:G$999,MATCH($A982,'Cycle 10'!$L$10:$L$999,0),1)),INDEX('Cycle 11'!G$10:G$999,MATCH($A982,'Cycle 11'!$L$10:$L$999,0),1)),"")="","",IFERROR(IFERROR(IFERROR(IFERROR(IFERROR(IFERROR(IFERROR(IFERROR(IFERROR(IFERROR(IFERROR(IFERROR(INDEX(Summer!G$10:G$999,MATCH($A982,Summer!$L$10:$L$999,0),1),INDEX('Cycle 1'!G$10:G$999,MATCH($A982,'Cycle 1'!$L$10:$L$999,0),1)),INDEX('Cycle 2'!G$10:G$999,MATCH($A982,'Cycle 2'!$L$10:$L$999,0),1)),INDEX('Cycle 3'!G$10:G$999,MATCH($A982,'Cycle 3'!$L$10:$L$999,0),1)),INDEX('Cycle 4'!G$10:G$999,MATCH($A982,'Cycle 4'!$L$10:$L$999,0),1)),INDEX('Cycle 5'!G$10:G$999,MATCH($A982,'Cycle 5'!$L$10:$L$999,0),1)),INDEX('Cycle 6'!G$10:G$999,MATCH($A982,'Cycle 6'!$L$10:$L$999,0),1)),INDEX('Cycle 7'!G$10:G$999,MATCH($A982,'Cycle 7'!$L$10:$L$999,0),1)),INDEX('Cycle 8'!G$10:G$999,MATCH($A982,'Cycle 8'!$L$10:$L$999,0),1)),INDEX('Cycle 9'!G$10:G$999,MATCH($A982,'Cycle 9'!$L$10:$L$999,0),1)),INDEX('Cycle 10'!G$10:G$999,MATCH($A982,'Cycle 10'!$L$10:$L$999,0),1)),INDEX('Cycle 11'!G$10:G$999,MATCH($A982,'Cycle 11'!$L$10:$L$999,0),1)),""))</f>
        <v/>
      </c>
      <c r="I982">
        <f>IFERROR(IF(C982="",MAX(I$1:I981),IF(ROW(C$2)=ROW(C982),1,IF(ISERROR(VLOOKUP(C982,C$2:C981,1,FALSE)),MAX(I$1:I981)+1,MAX(I$1:I981)))),"")</f>
        <v>0</v>
      </c>
      <c r="J982" t="str">
        <f t="shared" si="101"/>
        <v/>
      </c>
      <c r="K982" t="str">
        <f t="shared" si="104"/>
        <v/>
      </c>
      <c r="L982" t="str">
        <f t="shared" si="104"/>
        <v/>
      </c>
      <c r="M982" t="str">
        <f t="shared" si="104"/>
        <v/>
      </c>
      <c r="N982" t="str">
        <f t="shared" si="104"/>
        <v/>
      </c>
      <c r="O982" t="str">
        <f t="shared" si="104"/>
        <v/>
      </c>
      <c r="P982" t="str">
        <f t="shared" si="104"/>
        <v/>
      </c>
      <c r="Q982" t="str">
        <f t="shared" si="104"/>
        <v/>
      </c>
      <c r="R982" t="str">
        <f t="shared" si="104"/>
        <v/>
      </c>
      <c r="S982" t="str">
        <f t="shared" si="104"/>
        <v/>
      </c>
      <c r="T982" t="str">
        <f t="shared" si="104"/>
        <v/>
      </c>
      <c r="U982" t="str">
        <f t="shared" si="104"/>
        <v/>
      </c>
      <c r="V982" t="str">
        <f t="shared" si="104"/>
        <v/>
      </c>
      <c r="W982" t="str">
        <f t="shared" si="102"/>
        <v/>
      </c>
      <c r="X982">
        <f>IF(OR(H982="No",H982=""),0,IF(COUNTIFS(H$2:H982,"Yes",C$2:C982,C982)&gt;1,0,COUNTIFS(H$2:H982,"Yes",C$2:C982,C982)))+IF(X981=$X$1,0,X981)</f>
        <v>0</v>
      </c>
    </row>
    <row r="983" spans="1:24" x14ac:dyDescent="0.3">
      <c r="A983">
        <f>ROWS($A$2:$A983)</f>
        <v>982</v>
      </c>
      <c r="B983" t="str">
        <f>IF(ISERROR(VLOOKUP(A983,Summer!L$11:L$500,1,FALSE)),IF(ISERROR(VLOOKUP(A983,'Cycle 1'!L$11:L$500,1,FALSE)),IF(ISERROR(VLOOKUP(A983,'Cycle 2'!L$11:L$500,1,FALSE)),IF(ISERROR(VLOOKUP(A983,'Cycle 3'!L$11:L$500,1,FALSE)),IF(ISERROR(VLOOKUP(A983,'Cycle 4'!L$11:L$500,1,FALSE)),IF(ISERROR(VLOOKUP(A983,'Cycle 5'!L$11:L$500,1,FALSE)),IF(ISERROR(VLOOKUP(A983,'Cycle 6'!L$11:L$500,1,FALSE)),IF(ISERROR(VLOOKUP(A983,'Cycle 7'!L$11:L$500,1,FALSE)),IF(ISERROR(VLOOKUP(A983,'Cycle 8'!L$11:L$500,1,FALSE)),IF(ISERROR(VLOOKUP(A983,'Cycle 9'!L$11:L$500,1,FALSE)),IF(ISERROR(VLOOKUP(A983,'Cycle 10'!L$11:L$500,1,FALSE)),IF(ISERROR(VLOOKUP(A983,'Cycle 11'!L$11:L$500,1,FALSE)),"","Cycle 11"),"Cycle 10"),"Cycle 9"),"Cycle 8"),"Cycle 7"),"Cycle 6"),"Cycle 5"),"Cycle 4"),"Cycle 3"),"Cycle 2"),"Cycle 1"),"Summer")</f>
        <v/>
      </c>
      <c r="C983" t="str">
        <f>IF(IFERROR(IFERROR(IFERROR(IFERROR(IFERROR(IFERROR(IFERROR(IFERROR(IFERROR(IFERROR(IFERROR(IFERROR(INDEX(Summer!B$10:B$999,MATCH($A983,Summer!$L$10:$L$999,0),1),INDEX('Cycle 1'!B$10:B$999,MATCH($A983,'Cycle 1'!$L$10:$L$999,0),1)),INDEX('Cycle 2'!B$10:B$999,MATCH($A983,'Cycle 2'!$L$10:$L$999,0),1)),INDEX('Cycle 3'!B$10:B$999,MATCH($A983,'Cycle 3'!$L$10:$L$999,0),1)),INDEX('Cycle 4'!B$10:B$999,MATCH($A983,'Cycle 4'!$L$10:$L$999,0),1)),INDEX('Cycle 5'!B$10:B$999,MATCH($A983,'Cycle 5'!$L$10:$L$999,0),1)),INDEX('Cycle 6'!B$10:B$999,MATCH($A983,'Cycle 6'!$L$10:$L$999,0),1)),INDEX('Cycle 7'!B$10:B$999,MATCH($A983,'Cycle 7'!$L$10:$L$999,0),1)),INDEX('Cycle 8'!B$10:B$999,MATCH($A983,'Cycle 8'!$L$10:$L$999,0),1)),INDEX('Cycle 9'!B$10:B$999,MATCH($A983,'Cycle 9'!$L$10:$L$999,0),1)),INDEX('Cycle 10'!B$10:B$999,MATCH($A983,'Cycle 10'!$L$10:$L$999,0),1)),INDEX('Cycle 11'!B$10:B$999,MATCH($A983,'Cycle 11'!$L$10:$L$999,0),1)),"")="","",IFERROR(IFERROR(IFERROR(IFERROR(IFERROR(IFERROR(IFERROR(IFERROR(IFERROR(IFERROR(IFERROR(IFERROR(INDEX(Summer!B$10:B$999,MATCH($A983,Summer!$L$10:$L$999,0),1),INDEX('Cycle 1'!B$10:B$999,MATCH($A983,'Cycle 1'!$L$10:$L$999,0),1)),INDEX('Cycle 2'!B$10:B$999,MATCH($A983,'Cycle 2'!$L$10:$L$999,0),1)),INDEX('Cycle 3'!B$10:B$999,MATCH($A983,'Cycle 3'!$L$10:$L$999,0),1)),INDEX('Cycle 4'!B$10:B$999,MATCH($A983,'Cycle 4'!$L$10:$L$999,0),1)),INDEX('Cycle 5'!B$10:B$999,MATCH($A983,'Cycle 5'!$L$10:$L$999,0),1)),INDEX('Cycle 6'!B$10:B$999,MATCH($A983,'Cycle 6'!$L$10:$L$999,0),1)),INDEX('Cycle 7'!B$10:B$999,MATCH($A983,'Cycle 7'!$L$10:$L$999,0),1)),INDEX('Cycle 8'!B$10:B$999,MATCH($A983,'Cycle 8'!$L$10:$L$999,0),1)),INDEX('Cycle 9'!B$10:B$999,MATCH($A983,'Cycle 9'!$L$10:$L$999,0),1)),INDEX('Cycle 10'!B$10:B$999,MATCH($A983,'Cycle 10'!$L$10:$L$999,0),1)),INDEX('Cycle 11'!B$10:B$999,MATCH($A983,'Cycle 11'!$L$10:$L$999,0),1)),""))</f>
        <v/>
      </c>
      <c r="D983" t="str">
        <f>IF(IFERROR(IFERROR(IFERROR(IFERROR(IFERROR(IFERROR(IFERROR(IFERROR(IFERROR(IFERROR(IFERROR(IFERROR(INDEX(Summer!C$10:C$999,MATCH($A983,Summer!$L$10:$L$999,0),1),INDEX('Cycle 1'!C$10:C$999,MATCH($A983,'Cycle 1'!$L$10:$L$999,0),1)),INDEX('Cycle 2'!C$10:C$999,MATCH($A983,'Cycle 2'!$L$10:$L$999,0),1)),INDEX('Cycle 3'!C$10:C$999,MATCH($A983,'Cycle 3'!$L$10:$L$999,0),1)),INDEX('Cycle 4'!C$10:C$999,MATCH($A983,'Cycle 4'!$L$10:$L$999,0),1)),INDEX('Cycle 5'!C$10:C$999,MATCH($A983,'Cycle 5'!$L$10:$L$999,0),1)),INDEX('Cycle 6'!C$10:C$999,MATCH($A983,'Cycle 6'!$L$10:$L$999,0),1)),INDEX('Cycle 7'!C$10:C$999,MATCH($A983,'Cycle 7'!$L$10:$L$999,0),1)),INDEX('Cycle 8'!C$10:C$999,MATCH($A983,'Cycle 8'!$L$10:$L$999,0),1)),INDEX('Cycle 9'!C$10:C$999,MATCH($A983,'Cycle 9'!$L$10:$L$999,0),1)),INDEX('Cycle 10'!C$10:C$999,MATCH($A983,'Cycle 10'!$L$10:$L$999,0),1)),INDEX('Cycle 11'!C$10:C$999,MATCH($A983,'Cycle 11'!$L$10:$L$999,0),1)),"")="","",IFERROR(IFERROR(IFERROR(IFERROR(IFERROR(IFERROR(IFERROR(IFERROR(IFERROR(IFERROR(IFERROR(IFERROR(INDEX(Summer!C$10:C$999,MATCH($A983,Summer!$L$10:$L$999,0),1),INDEX('Cycle 1'!C$10:C$999,MATCH($A983,'Cycle 1'!$L$10:$L$999,0),1)),INDEX('Cycle 2'!C$10:C$999,MATCH($A983,'Cycle 2'!$L$10:$L$999,0),1)),INDEX('Cycle 3'!C$10:C$999,MATCH($A983,'Cycle 3'!$L$10:$L$999,0),1)),INDEX('Cycle 4'!C$10:C$999,MATCH($A983,'Cycle 4'!$L$10:$L$999,0),1)),INDEX('Cycle 5'!C$10:C$999,MATCH($A983,'Cycle 5'!$L$10:$L$999,0),1)),INDEX('Cycle 6'!C$10:C$999,MATCH($A983,'Cycle 6'!$L$10:$L$999,0),1)),INDEX('Cycle 7'!C$10:C$999,MATCH($A983,'Cycle 7'!$L$10:$L$999,0),1)),INDEX('Cycle 8'!C$10:C$999,MATCH($A983,'Cycle 8'!$L$10:$L$999,0),1)),INDEX('Cycle 9'!C$10:C$999,MATCH($A983,'Cycle 9'!$L$10:$L$999,0),1)),INDEX('Cycle 10'!C$10:C$999,MATCH($A983,'Cycle 10'!$L$10:$L$999,0),1)),INDEX('Cycle 11'!C$10:C$999,MATCH($A983,'Cycle 11'!$L$10:$L$999,0),1)),""))</f>
        <v/>
      </c>
      <c r="E983" t="str">
        <f>IF(IFERROR(IFERROR(IFERROR(IFERROR(IFERROR(IFERROR(IFERROR(IFERROR(IFERROR(IFERROR(IFERROR(IFERROR(INDEX(Summer!D$10:D$999,MATCH($A983,Summer!$L$10:$L$999,0),1),INDEX('Cycle 1'!D$10:D$999,MATCH($A983,'Cycle 1'!$L$10:$L$999,0),1)),INDEX('Cycle 2'!D$10:D$999,MATCH($A983,'Cycle 2'!$L$10:$L$999,0),1)),INDEX('Cycle 3'!D$10:D$999,MATCH($A983,'Cycle 3'!$L$10:$L$999,0),1)),INDEX('Cycle 4'!D$10:D$999,MATCH($A983,'Cycle 4'!$L$10:$L$999,0),1)),INDEX('Cycle 5'!D$10:D$999,MATCH($A983,'Cycle 5'!$L$10:$L$999,0),1)),INDEX('Cycle 6'!D$10:D$999,MATCH($A983,'Cycle 6'!$L$10:$L$999,0),1)),INDEX('Cycle 7'!D$10:D$999,MATCH($A983,'Cycle 7'!$L$10:$L$999,0),1)),INDEX('Cycle 8'!D$10:D$999,MATCH($A983,'Cycle 8'!$L$10:$L$999,0),1)),INDEX('Cycle 9'!D$10:D$999,MATCH($A983,'Cycle 9'!$L$10:$L$999,0),1)),INDEX('Cycle 10'!D$10:D$999,MATCH($A983,'Cycle 10'!$L$10:$L$999,0),1)),INDEX('Cycle 11'!D$10:D$999,MATCH($A983,'Cycle 11'!$L$10:$L$999,0),1)),"")="","",IFERROR(IFERROR(IFERROR(IFERROR(IFERROR(IFERROR(IFERROR(IFERROR(IFERROR(IFERROR(IFERROR(IFERROR(INDEX(Summer!D$10:D$999,MATCH($A983,Summer!$L$10:$L$999,0),1),INDEX('Cycle 1'!D$10:D$999,MATCH($A983,'Cycle 1'!$L$10:$L$999,0),1)),INDEX('Cycle 2'!D$10:D$999,MATCH($A983,'Cycle 2'!$L$10:$L$999,0),1)),INDEX('Cycle 3'!D$10:D$999,MATCH($A983,'Cycle 3'!$L$10:$L$999,0),1)),INDEX('Cycle 4'!D$10:D$999,MATCH($A983,'Cycle 4'!$L$10:$L$999,0),1)),INDEX('Cycle 5'!D$10:D$999,MATCH($A983,'Cycle 5'!$L$10:$L$999,0),1)),INDEX('Cycle 6'!D$10:D$999,MATCH($A983,'Cycle 6'!$L$10:$L$999,0),1)),INDEX('Cycle 7'!D$10:D$999,MATCH($A983,'Cycle 7'!$L$10:$L$999,0),1)),INDEX('Cycle 8'!D$10:D$999,MATCH($A983,'Cycle 8'!$L$10:$L$999,0),1)),INDEX('Cycle 9'!D$10:D$999,MATCH($A983,'Cycle 9'!$L$10:$L$999,0),1)),INDEX('Cycle 10'!D$10:D$999,MATCH($A983,'Cycle 10'!$L$10:$L$999,0),1)),INDEX('Cycle 11'!D$10:D$999,MATCH($A983,'Cycle 11'!$L$10:$L$999,0),1)),""))</f>
        <v/>
      </c>
      <c r="F983" t="str">
        <f>IF(IFERROR(IFERROR(IFERROR(IFERROR(IFERROR(IFERROR(IFERROR(IFERROR(IFERROR(IFERROR(IFERROR(IFERROR(INDEX(Summer!E$10:E$999,MATCH($A983,Summer!$L$10:$L$999,0),1),INDEX('Cycle 1'!E$10:E$999,MATCH($A983,'Cycle 1'!$L$10:$L$999,0),1)),INDEX('Cycle 2'!E$10:E$999,MATCH($A983,'Cycle 2'!$L$10:$L$999,0),1)),INDEX('Cycle 3'!E$10:E$999,MATCH($A983,'Cycle 3'!$L$10:$L$999,0),1)),INDEX('Cycle 4'!E$10:E$999,MATCH($A983,'Cycle 4'!$L$10:$L$999,0),1)),INDEX('Cycle 5'!E$10:E$999,MATCH($A983,'Cycle 5'!$L$10:$L$999,0),1)),INDEX('Cycle 6'!E$10:E$999,MATCH($A983,'Cycle 6'!$L$10:$L$999,0),1)),INDEX('Cycle 7'!E$10:E$999,MATCH($A983,'Cycle 7'!$L$10:$L$999,0),1)),INDEX('Cycle 8'!E$10:E$999,MATCH($A983,'Cycle 8'!$L$10:$L$999,0),1)),INDEX('Cycle 9'!E$10:E$999,MATCH($A983,'Cycle 9'!$L$10:$L$999,0),1)),INDEX('Cycle 10'!E$10:E$999,MATCH($A983,'Cycle 10'!$L$10:$L$999,0),1)),INDEX('Cycle 11'!E$10:E$999,MATCH($A983,'Cycle 11'!$L$10:$L$999,0),1)),"")="","",IFERROR(IFERROR(IFERROR(IFERROR(IFERROR(IFERROR(IFERROR(IFERROR(IFERROR(IFERROR(IFERROR(IFERROR(INDEX(Summer!E$10:E$999,MATCH($A983,Summer!$L$10:$L$999,0),1),INDEX('Cycle 1'!E$10:E$999,MATCH($A983,'Cycle 1'!$L$10:$L$999,0),1)),INDEX('Cycle 2'!E$10:E$999,MATCH($A983,'Cycle 2'!$L$10:$L$999,0),1)),INDEX('Cycle 3'!E$10:E$999,MATCH($A983,'Cycle 3'!$L$10:$L$999,0),1)),INDEX('Cycle 4'!E$10:E$999,MATCH($A983,'Cycle 4'!$L$10:$L$999,0),1)),INDEX('Cycle 5'!E$10:E$999,MATCH($A983,'Cycle 5'!$L$10:$L$999,0),1)),INDEX('Cycle 6'!E$10:E$999,MATCH($A983,'Cycle 6'!$L$10:$L$999,0),1)),INDEX('Cycle 7'!E$10:E$999,MATCH($A983,'Cycle 7'!$L$10:$L$999,0),1)),INDEX('Cycle 8'!E$10:E$999,MATCH($A983,'Cycle 8'!$L$10:$L$999,0),1)),INDEX('Cycle 9'!E$10:E$999,MATCH($A983,'Cycle 9'!$L$10:$L$999,0),1)),INDEX('Cycle 10'!E$10:E$999,MATCH($A983,'Cycle 10'!$L$10:$L$999,0),1)),INDEX('Cycle 11'!E$10:E$999,MATCH($A983,'Cycle 11'!$L$10:$L$999,0),1)),""))</f>
        <v/>
      </c>
      <c r="G983" t="str">
        <f>IF(IFERROR(IFERROR(IFERROR(IFERROR(IFERROR(IFERROR(IFERROR(IFERROR(IFERROR(IFERROR(IFERROR(IFERROR(INDEX(Summer!F$10:F$999,MATCH($A983,Summer!$L$10:$L$999,0),1),INDEX('Cycle 1'!F$10:F$999,MATCH($A983,'Cycle 1'!$L$10:$L$999,0),1)),INDEX('Cycle 2'!F$10:F$999,MATCH($A983,'Cycle 2'!$L$10:$L$999,0),1)),INDEX('Cycle 3'!F$10:F$999,MATCH($A983,'Cycle 3'!$L$10:$L$999,0),1)),INDEX('Cycle 4'!F$10:F$999,MATCH($A983,'Cycle 4'!$L$10:$L$999,0),1)),INDEX('Cycle 5'!F$10:F$999,MATCH($A983,'Cycle 5'!$L$10:$L$999,0),1)),INDEX('Cycle 6'!F$10:F$999,MATCH($A983,'Cycle 6'!$L$10:$L$999,0),1)),INDEX('Cycle 7'!F$10:F$999,MATCH($A983,'Cycle 7'!$L$10:$L$999,0),1)),INDEX('Cycle 8'!F$10:F$999,MATCH($A983,'Cycle 8'!$L$10:$L$999,0),1)),INDEX('Cycle 9'!F$10:F$999,MATCH($A983,'Cycle 9'!$L$10:$L$999,0),1)),INDEX('Cycle 10'!F$10:F$999,MATCH($A983,'Cycle 10'!$L$10:$L$999,0),1)),INDEX('Cycle 11'!F$10:F$999,MATCH($A983,'Cycle 11'!$L$10:$L$999,0),1)),"")="","",IFERROR(IFERROR(IFERROR(IFERROR(IFERROR(IFERROR(IFERROR(IFERROR(IFERROR(IFERROR(IFERROR(IFERROR(INDEX(Summer!F$10:F$999,MATCH($A983,Summer!$L$10:$L$999,0),1),INDEX('Cycle 1'!F$10:F$999,MATCH($A983,'Cycle 1'!$L$10:$L$999,0),1)),INDEX('Cycle 2'!F$10:F$999,MATCH($A983,'Cycle 2'!$L$10:$L$999,0),1)),INDEX('Cycle 3'!F$10:F$999,MATCH($A983,'Cycle 3'!$L$10:$L$999,0),1)),INDEX('Cycle 4'!F$10:F$999,MATCH($A983,'Cycle 4'!$L$10:$L$999,0),1)),INDEX('Cycle 5'!F$10:F$999,MATCH($A983,'Cycle 5'!$L$10:$L$999,0),1)),INDEX('Cycle 6'!F$10:F$999,MATCH($A983,'Cycle 6'!$L$10:$L$999,0),1)),INDEX('Cycle 7'!F$10:F$999,MATCH($A983,'Cycle 7'!$L$10:$L$999,0),1)),INDEX('Cycle 8'!F$10:F$999,MATCH($A983,'Cycle 8'!$L$10:$L$999,0),1)),INDEX('Cycle 9'!F$10:F$999,MATCH($A983,'Cycle 9'!$L$10:$L$999,0),1)),INDEX('Cycle 10'!F$10:F$999,MATCH($A983,'Cycle 10'!$L$10:$L$999,0),1)),INDEX('Cycle 11'!F$10:F$999,MATCH($A983,'Cycle 11'!$L$10:$L$999,0),1)),""))</f>
        <v/>
      </c>
      <c r="H983" t="str">
        <f>IF(IFERROR(IFERROR(IFERROR(IFERROR(IFERROR(IFERROR(IFERROR(IFERROR(IFERROR(IFERROR(IFERROR(IFERROR(INDEX(Summer!G$10:G$999,MATCH($A983,Summer!$L$10:$L$999,0),1),INDEX('Cycle 1'!G$10:G$999,MATCH($A983,'Cycle 1'!$L$10:$L$999,0),1)),INDEX('Cycle 2'!G$10:G$999,MATCH($A983,'Cycle 2'!$L$10:$L$999,0),1)),INDEX('Cycle 3'!G$10:G$999,MATCH($A983,'Cycle 3'!$L$10:$L$999,0),1)),INDEX('Cycle 4'!G$10:G$999,MATCH($A983,'Cycle 4'!$L$10:$L$999,0),1)),INDEX('Cycle 5'!G$10:G$999,MATCH($A983,'Cycle 5'!$L$10:$L$999,0),1)),INDEX('Cycle 6'!G$10:G$999,MATCH($A983,'Cycle 6'!$L$10:$L$999,0),1)),INDEX('Cycle 7'!G$10:G$999,MATCH($A983,'Cycle 7'!$L$10:$L$999,0),1)),INDEX('Cycle 8'!G$10:G$999,MATCH($A983,'Cycle 8'!$L$10:$L$999,0),1)),INDEX('Cycle 9'!G$10:G$999,MATCH($A983,'Cycle 9'!$L$10:$L$999,0),1)),INDEX('Cycle 10'!G$10:G$999,MATCH($A983,'Cycle 10'!$L$10:$L$999,0),1)),INDEX('Cycle 11'!G$10:G$999,MATCH($A983,'Cycle 11'!$L$10:$L$999,0),1)),"")="","",IFERROR(IFERROR(IFERROR(IFERROR(IFERROR(IFERROR(IFERROR(IFERROR(IFERROR(IFERROR(IFERROR(IFERROR(INDEX(Summer!G$10:G$999,MATCH($A983,Summer!$L$10:$L$999,0),1),INDEX('Cycle 1'!G$10:G$999,MATCH($A983,'Cycle 1'!$L$10:$L$999,0),1)),INDEX('Cycle 2'!G$10:G$999,MATCH($A983,'Cycle 2'!$L$10:$L$999,0),1)),INDEX('Cycle 3'!G$10:G$999,MATCH($A983,'Cycle 3'!$L$10:$L$999,0),1)),INDEX('Cycle 4'!G$10:G$999,MATCH($A983,'Cycle 4'!$L$10:$L$999,0),1)),INDEX('Cycle 5'!G$10:G$999,MATCH($A983,'Cycle 5'!$L$10:$L$999,0),1)),INDEX('Cycle 6'!G$10:G$999,MATCH($A983,'Cycle 6'!$L$10:$L$999,0),1)),INDEX('Cycle 7'!G$10:G$999,MATCH($A983,'Cycle 7'!$L$10:$L$999,0),1)),INDEX('Cycle 8'!G$10:G$999,MATCH($A983,'Cycle 8'!$L$10:$L$999,0),1)),INDEX('Cycle 9'!G$10:G$999,MATCH($A983,'Cycle 9'!$L$10:$L$999,0),1)),INDEX('Cycle 10'!G$10:G$999,MATCH($A983,'Cycle 10'!$L$10:$L$999,0),1)),INDEX('Cycle 11'!G$10:G$999,MATCH($A983,'Cycle 11'!$L$10:$L$999,0),1)),""))</f>
        <v/>
      </c>
      <c r="I983">
        <f>IFERROR(IF(C983="",MAX(I$1:I982),IF(ROW(C$2)=ROW(C983),1,IF(ISERROR(VLOOKUP(C983,C$2:C982,1,FALSE)),MAX(I$1:I982)+1,MAX(I$1:I982)))),"")</f>
        <v>0</v>
      </c>
      <c r="J983" t="str">
        <f t="shared" si="101"/>
        <v/>
      </c>
      <c r="K983" t="str">
        <f t="shared" si="104"/>
        <v/>
      </c>
      <c r="L983" t="str">
        <f t="shared" si="104"/>
        <v/>
      </c>
      <c r="M983" t="str">
        <f t="shared" si="104"/>
        <v/>
      </c>
      <c r="N983" t="str">
        <f t="shared" si="104"/>
        <v/>
      </c>
      <c r="O983" t="str">
        <f t="shared" si="104"/>
        <v/>
      </c>
      <c r="P983" t="str">
        <f t="shared" si="104"/>
        <v/>
      </c>
      <c r="Q983" t="str">
        <f t="shared" si="104"/>
        <v/>
      </c>
      <c r="R983" t="str">
        <f t="shared" si="104"/>
        <v/>
      </c>
      <c r="S983" t="str">
        <f t="shared" si="104"/>
        <v/>
      </c>
      <c r="T983" t="str">
        <f t="shared" si="104"/>
        <v/>
      </c>
      <c r="U983" t="str">
        <f t="shared" si="104"/>
        <v/>
      </c>
      <c r="V983" t="str">
        <f t="shared" si="104"/>
        <v/>
      </c>
      <c r="W983" t="str">
        <f t="shared" si="102"/>
        <v/>
      </c>
      <c r="X983">
        <f>IF(OR(H983="No",H983=""),0,IF(COUNTIFS(H$2:H983,"Yes",C$2:C983,C983)&gt;1,0,COUNTIFS(H$2:H983,"Yes",C$2:C983,C983)))+IF(X982=$X$1,0,X982)</f>
        <v>0</v>
      </c>
    </row>
    <row r="984" spans="1:24" x14ac:dyDescent="0.3">
      <c r="A984">
        <f>ROWS($A$2:$A984)</f>
        <v>983</v>
      </c>
      <c r="B984" t="str">
        <f>IF(ISERROR(VLOOKUP(A984,Summer!L$11:L$500,1,FALSE)),IF(ISERROR(VLOOKUP(A984,'Cycle 1'!L$11:L$500,1,FALSE)),IF(ISERROR(VLOOKUP(A984,'Cycle 2'!L$11:L$500,1,FALSE)),IF(ISERROR(VLOOKUP(A984,'Cycle 3'!L$11:L$500,1,FALSE)),IF(ISERROR(VLOOKUP(A984,'Cycle 4'!L$11:L$500,1,FALSE)),IF(ISERROR(VLOOKUP(A984,'Cycle 5'!L$11:L$500,1,FALSE)),IF(ISERROR(VLOOKUP(A984,'Cycle 6'!L$11:L$500,1,FALSE)),IF(ISERROR(VLOOKUP(A984,'Cycle 7'!L$11:L$500,1,FALSE)),IF(ISERROR(VLOOKUP(A984,'Cycle 8'!L$11:L$500,1,FALSE)),IF(ISERROR(VLOOKUP(A984,'Cycle 9'!L$11:L$500,1,FALSE)),IF(ISERROR(VLOOKUP(A984,'Cycle 10'!L$11:L$500,1,FALSE)),IF(ISERROR(VLOOKUP(A984,'Cycle 11'!L$11:L$500,1,FALSE)),"","Cycle 11"),"Cycle 10"),"Cycle 9"),"Cycle 8"),"Cycle 7"),"Cycle 6"),"Cycle 5"),"Cycle 4"),"Cycle 3"),"Cycle 2"),"Cycle 1"),"Summer")</f>
        <v/>
      </c>
      <c r="C984" t="str">
        <f>IF(IFERROR(IFERROR(IFERROR(IFERROR(IFERROR(IFERROR(IFERROR(IFERROR(IFERROR(IFERROR(IFERROR(IFERROR(INDEX(Summer!B$10:B$999,MATCH($A984,Summer!$L$10:$L$999,0),1),INDEX('Cycle 1'!B$10:B$999,MATCH($A984,'Cycle 1'!$L$10:$L$999,0),1)),INDEX('Cycle 2'!B$10:B$999,MATCH($A984,'Cycle 2'!$L$10:$L$999,0),1)),INDEX('Cycle 3'!B$10:B$999,MATCH($A984,'Cycle 3'!$L$10:$L$999,0),1)),INDEX('Cycle 4'!B$10:B$999,MATCH($A984,'Cycle 4'!$L$10:$L$999,0),1)),INDEX('Cycle 5'!B$10:B$999,MATCH($A984,'Cycle 5'!$L$10:$L$999,0),1)),INDEX('Cycle 6'!B$10:B$999,MATCH($A984,'Cycle 6'!$L$10:$L$999,0),1)),INDEX('Cycle 7'!B$10:B$999,MATCH($A984,'Cycle 7'!$L$10:$L$999,0),1)),INDEX('Cycle 8'!B$10:B$999,MATCH($A984,'Cycle 8'!$L$10:$L$999,0),1)),INDEX('Cycle 9'!B$10:B$999,MATCH($A984,'Cycle 9'!$L$10:$L$999,0),1)),INDEX('Cycle 10'!B$10:B$999,MATCH($A984,'Cycle 10'!$L$10:$L$999,0),1)),INDEX('Cycle 11'!B$10:B$999,MATCH($A984,'Cycle 11'!$L$10:$L$999,0),1)),"")="","",IFERROR(IFERROR(IFERROR(IFERROR(IFERROR(IFERROR(IFERROR(IFERROR(IFERROR(IFERROR(IFERROR(IFERROR(INDEX(Summer!B$10:B$999,MATCH($A984,Summer!$L$10:$L$999,0),1),INDEX('Cycle 1'!B$10:B$999,MATCH($A984,'Cycle 1'!$L$10:$L$999,0),1)),INDEX('Cycle 2'!B$10:B$999,MATCH($A984,'Cycle 2'!$L$10:$L$999,0),1)),INDEX('Cycle 3'!B$10:B$999,MATCH($A984,'Cycle 3'!$L$10:$L$999,0),1)),INDEX('Cycle 4'!B$10:B$999,MATCH($A984,'Cycle 4'!$L$10:$L$999,0),1)),INDEX('Cycle 5'!B$10:B$999,MATCH($A984,'Cycle 5'!$L$10:$L$999,0),1)),INDEX('Cycle 6'!B$10:B$999,MATCH($A984,'Cycle 6'!$L$10:$L$999,0),1)),INDEX('Cycle 7'!B$10:B$999,MATCH($A984,'Cycle 7'!$L$10:$L$999,0),1)),INDEX('Cycle 8'!B$10:B$999,MATCH($A984,'Cycle 8'!$L$10:$L$999,0),1)),INDEX('Cycle 9'!B$10:B$999,MATCH($A984,'Cycle 9'!$L$10:$L$999,0),1)),INDEX('Cycle 10'!B$10:B$999,MATCH($A984,'Cycle 10'!$L$10:$L$999,0),1)),INDEX('Cycle 11'!B$10:B$999,MATCH($A984,'Cycle 11'!$L$10:$L$999,0),1)),""))</f>
        <v/>
      </c>
      <c r="D984" t="str">
        <f>IF(IFERROR(IFERROR(IFERROR(IFERROR(IFERROR(IFERROR(IFERROR(IFERROR(IFERROR(IFERROR(IFERROR(IFERROR(INDEX(Summer!C$10:C$999,MATCH($A984,Summer!$L$10:$L$999,0),1),INDEX('Cycle 1'!C$10:C$999,MATCH($A984,'Cycle 1'!$L$10:$L$999,0),1)),INDEX('Cycle 2'!C$10:C$999,MATCH($A984,'Cycle 2'!$L$10:$L$999,0),1)),INDEX('Cycle 3'!C$10:C$999,MATCH($A984,'Cycle 3'!$L$10:$L$999,0),1)),INDEX('Cycle 4'!C$10:C$999,MATCH($A984,'Cycle 4'!$L$10:$L$999,0),1)),INDEX('Cycle 5'!C$10:C$999,MATCH($A984,'Cycle 5'!$L$10:$L$999,0),1)),INDEX('Cycle 6'!C$10:C$999,MATCH($A984,'Cycle 6'!$L$10:$L$999,0),1)),INDEX('Cycle 7'!C$10:C$999,MATCH($A984,'Cycle 7'!$L$10:$L$999,0),1)),INDEX('Cycle 8'!C$10:C$999,MATCH($A984,'Cycle 8'!$L$10:$L$999,0),1)),INDEX('Cycle 9'!C$10:C$999,MATCH($A984,'Cycle 9'!$L$10:$L$999,0),1)),INDEX('Cycle 10'!C$10:C$999,MATCH($A984,'Cycle 10'!$L$10:$L$999,0),1)),INDEX('Cycle 11'!C$10:C$999,MATCH($A984,'Cycle 11'!$L$10:$L$999,0),1)),"")="","",IFERROR(IFERROR(IFERROR(IFERROR(IFERROR(IFERROR(IFERROR(IFERROR(IFERROR(IFERROR(IFERROR(IFERROR(INDEX(Summer!C$10:C$999,MATCH($A984,Summer!$L$10:$L$999,0),1),INDEX('Cycle 1'!C$10:C$999,MATCH($A984,'Cycle 1'!$L$10:$L$999,0),1)),INDEX('Cycle 2'!C$10:C$999,MATCH($A984,'Cycle 2'!$L$10:$L$999,0),1)),INDEX('Cycle 3'!C$10:C$999,MATCH($A984,'Cycle 3'!$L$10:$L$999,0),1)),INDEX('Cycle 4'!C$10:C$999,MATCH($A984,'Cycle 4'!$L$10:$L$999,0),1)),INDEX('Cycle 5'!C$10:C$999,MATCH($A984,'Cycle 5'!$L$10:$L$999,0),1)),INDEX('Cycle 6'!C$10:C$999,MATCH($A984,'Cycle 6'!$L$10:$L$999,0),1)),INDEX('Cycle 7'!C$10:C$999,MATCH($A984,'Cycle 7'!$L$10:$L$999,0),1)),INDEX('Cycle 8'!C$10:C$999,MATCH($A984,'Cycle 8'!$L$10:$L$999,0),1)),INDEX('Cycle 9'!C$10:C$999,MATCH($A984,'Cycle 9'!$L$10:$L$999,0),1)),INDEX('Cycle 10'!C$10:C$999,MATCH($A984,'Cycle 10'!$L$10:$L$999,0),1)),INDEX('Cycle 11'!C$10:C$999,MATCH($A984,'Cycle 11'!$L$10:$L$999,0),1)),""))</f>
        <v/>
      </c>
      <c r="E984" t="str">
        <f>IF(IFERROR(IFERROR(IFERROR(IFERROR(IFERROR(IFERROR(IFERROR(IFERROR(IFERROR(IFERROR(IFERROR(IFERROR(INDEX(Summer!D$10:D$999,MATCH($A984,Summer!$L$10:$L$999,0),1),INDEX('Cycle 1'!D$10:D$999,MATCH($A984,'Cycle 1'!$L$10:$L$999,0),1)),INDEX('Cycle 2'!D$10:D$999,MATCH($A984,'Cycle 2'!$L$10:$L$999,0),1)),INDEX('Cycle 3'!D$10:D$999,MATCH($A984,'Cycle 3'!$L$10:$L$999,0),1)),INDEX('Cycle 4'!D$10:D$999,MATCH($A984,'Cycle 4'!$L$10:$L$999,0),1)),INDEX('Cycle 5'!D$10:D$999,MATCH($A984,'Cycle 5'!$L$10:$L$999,0),1)),INDEX('Cycle 6'!D$10:D$999,MATCH($A984,'Cycle 6'!$L$10:$L$999,0),1)),INDEX('Cycle 7'!D$10:D$999,MATCH($A984,'Cycle 7'!$L$10:$L$999,0),1)),INDEX('Cycle 8'!D$10:D$999,MATCH($A984,'Cycle 8'!$L$10:$L$999,0),1)),INDEX('Cycle 9'!D$10:D$999,MATCH($A984,'Cycle 9'!$L$10:$L$999,0),1)),INDEX('Cycle 10'!D$10:D$999,MATCH($A984,'Cycle 10'!$L$10:$L$999,0),1)),INDEX('Cycle 11'!D$10:D$999,MATCH($A984,'Cycle 11'!$L$10:$L$999,0),1)),"")="","",IFERROR(IFERROR(IFERROR(IFERROR(IFERROR(IFERROR(IFERROR(IFERROR(IFERROR(IFERROR(IFERROR(IFERROR(INDEX(Summer!D$10:D$999,MATCH($A984,Summer!$L$10:$L$999,0),1),INDEX('Cycle 1'!D$10:D$999,MATCH($A984,'Cycle 1'!$L$10:$L$999,0),1)),INDEX('Cycle 2'!D$10:D$999,MATCH($A984,'Cycle 2'!$L$10:$L$999,0),1)),INDEX('Cycle 3'!D$10:D$999,MATCH($A984,'Cycle 3'!$L$10:$L$999,0),1)),INDEX('Cycle 4'!D$10:D$999,MATCH($A984,'Cycle 4'!$L$10:$L$999,0),1)),INDEX('Cycle 5'!D$10:D$999,MATCH($A984,'Cycle 5'!$L$10:$L$999,0),1)),INDEX('Cycle 6'!D$10:D$999,MATCH($A984,'Cycle 6'!$L$10:$L$999,0),1)),INDEX('Cycle 7'!D$10:D$999,MATCH($A984,'Cycle 7'!$L$10:$L$999,0),1)),INDEX('Cycle 8'!D$10:D$999,MATCH($A984,'Cycle 8'!$L$10:$L$999,0),1)),INDEX('Cycle 9'!D$10:D$999,MATCH($A984,'Cycle 9'!$L$10:$L$999,0),1)),INDEX('Cycle 10'!D$10:D$999,MATCH($A984,'Cycle 10'!$L$10:$L$999,0),1)),INDEX('Cycle 11'!D$10:D$999,MATCH($A984,'Cycle 11'!$L$10:$L$999,0),1)),""))</f>
        <v/>
      </c>
      <c r="F984" t="str">
        <f>IF(IFERROR(IFERROR(IFERROR(IFERROR(IFERROR(IFERROR(IFERROR(IFERROR(IFERROR(IFERROR(IFERROR(IFERROR(INDEX(Summer!E$10:E$999,MATCH($A984,Summer!$L$10:$L$999,0),1),INDEX('Cycle 1'!E$10:E$999,MATCH($A984,'Cycle 1'!$L$10:$L$999,0),1)),INDEX('Cycle 2'!E$10:E$999,MATCH($A984,'Cycle 2'!$L$10:$L$999,0),1)),INDEX('Cycle 3'!E$10:E$999,MATCH($A984,'Cycle 3'!$L$10:$L$999,0),1)),INDEX('Cycle 4'!E$10:E$999,MATCH($A984,'Cycle 4'!$L$10:$L$999,0),1)),INDEX('Cycle 5'!E$10:E$999,MATCH($A984,'Cycle 5'!$L$10:$L$999,0),1)),INDEX('Cycle 6'!E$10:E$999,MATCH($A984,'Cycle 6'!$L$10:$L$999,0),1)),INDEX('Cycle 7'!E$10:E$999,MATCH($A984,'Cycle 7'!$L$10:$L$999,0),1)),INDEX('Cycle 8'!E$10:E$999,MATCH($A984,'Cycle 8'!$L$10:$L$999,0),1)),INDEX('Cycle 9'!E$10:E$999,MATCH($A984,'Cycle 9'!$L$10:$L$999,0),1)),INDEX('Cycle 10'!E$10:E$999,MATCH($A984,'Cycle 10'!$L$10:$L$999,0),1)),INDEX('Cycle 11'!E$10:E$999,MATCH($A984,'Cycle 11'!$L$10:$L$999,0),1)),"")="","",IFERROR(IFERROR(IFERROR(IFERROR(IFERROR(IFERROR(IFERROR(IFERROR(IFERROR(IFERROR(IFERROR(IFERROR(INDEX(Summer!E$10:E$999,MATCH($A984,Summer!$L$10:$L$999,0),1),INDEX('Cycle 1'!E$10:E$999,MATCH($A984,'Cycle 1'!$L$10:$L$999,0),1)),INDEX('Cycle 2'!E$10:E$999,MATCH($A984,'Cycle 2'!$L$10:$L$999,0),1)),INDEX('Cycle 3'!E$10:E$999,MATCH($A984,'Cycle 3'!$L$10:$L$999,0),1)),INDEX('Cycle 4'!E$10:E$999,MATCH($A984,'Cycle 4'!$L$10:$L$999,0),1)),INDEX('Cycle 5'!E$10:E$999,MATCH($A984,'Cycle 5'!$L$10:$L$999,0),1)),INDEX('Cycle 6'!E$10:E$999,MATCH($A984,'Cycle 6'!$L$10:$L$999,0),1)),INDEX('Cycle 7'!E$10:E$999,MATCH($A984,'Cycle 7'!$L$10:$L$999,0),1)),INDEX('Cycle 8'!E$10:E$999,MATCH($A984,'Cycle 8'!$L$10:$L$999,0),1)),INDEX('Cycle 9'!E$10:E$999,MATCH($A984,'Cycle 9'!$L$10:$L$999,0),1)),INDEX('Cycle 10'!E$10:E$999,MATCH($A984,'Cycle 10'!$L$10:$L$999,0),1)),INDEX('Cycle 11'!E$10:E$999,MATCH($A984,'Cycle 11'!$L$10:$L$999,0),1)),""))</f>
        <v/>
      </c>
      <c r="G984" t="str">
        <f>IF(IFERROR(IFERROR(IFERROR(IFERROR(IFERROR(IFERROR(IFERROR(IFERROR(IFERROR(IFERROR(IFERROR(IFERROR(INDEX(Summer!F$10:F$999,MATCH($A984,Summer!$L$10:$L$999,0),1),INDEX('Cycle 1'!F$10:F$999,MATCH($A984,'Cycle 1'!$L$10:$L$999,0),1)),INDEX('Cycle 2'!F$10:F$999,MATCH($A984,'Cycle 2'!$L$10:$L$999,0),1)),INDEX('Cycle 3'!F$10:F$999,MATCH($A984,'Cycle 3'!$L$10:$L$999,0),1)),INDEX('Cycle 4'!F$10:F$999,MATCH($A984,'Cycle 4'!$L$10:$L$999,0),1)),INDEX('Cycle 5'!F$10:F$999,MATCH($A984,'Cycle 5'!$L$10:$L$999,0),1)),INDEX('Cycle 6'!F$10:F$999,MATCH($A984,'Cycle 6'!$L$10:$L$999,0),1)),INDEX('Cycle 7'!F$10:F$999,MATCH($A984,'Cycle 7'!$L$10:$L$999,0),1)),INDEX('Cycle 8'!F$10:F$999,MATCH($A984,'Cycle 8'!$L$10:$L$999,0),1)),INDEX('Cycle 9'!F$10:F$999,MATCH($A984,'Cycle 9'!$L$10:$L$999,0),1)),INDEX('Cycle 10'!F$10:F$999,MATCH($A984,'Cycle 10'!$L$10:$L$999,0),1)),INDEX('Cycle 11'!F$10:F$999,MATCH($A984,'Cycle 11'!$L$10:$L$999,0),1)),"")="","",IFERROR(IFERROR(IFERROR(IFERROR(IFERROR(IFERROR(IFERROR(IFERROR(IFERROR(IFERROR(IFERROR(IFERROR(INDEX(Summer!F$10:F$999,MATCH($A984,Summer!$L$10:$L$999,0),1),INDEX('Cycle 1'!F$10:F$999,MATCH($A984,'Cycle 1'!$L$10:$L$999,0),1)),INDEX('Cycle 2'!F$10:F$999,MATCH($A984,'Cycle 2'!$L$10:$L$999,0),1)),INDEX('Cycle 3'!F$10:F$999,MATCH($A984,'Cycle 3'!$L$10:$L$999,0),1)),INDEX('Cycle 4'!F$10:F$999,MATCH($A984,'Cycle 4'!$L$10:$L$999,0),1)),INDEX('Cycle 5'!F$10:F$999,MATCH($A984,'Cycle 5'!$L$10:$L$999,0),1)),INDEX('Cycle 6'!F$10:F$999,MATCH($A984,'Cycle 6'!$L$10:$L$999,0),1)),INDEX('Cycle 7'!F$10:F$999,MATCH($A984,'Cycle 7'!$L$10:$L$999,0),1)),INDEX('Cycle 8'!F$10:F$999,MATCH($A984,'Cycle 8'!$L$10:$L$999,0),1)),INDEX('Cycle 9'!F$10:F$999,MATCH($A984,'Cycle 9'!$L$10:$L$999,0),1)),INDEX('Cycle 10'!F$10:F$999,MATCH($A984,'Cycle 10'!$L$10:$L$999,0),1)),INDEX('Cycle 11'!F$10:F$999,MATCH($A984,'Cycle 11'!$L$10:$L$999,0),1)),""))</f>
        <v/>
      </c>
      <c r="H984" t="str">
        <f>IF(IFERROR(IFERROR(IFERROR(IFERROR(IFERROR(IFERROR(IFERROR(IFERROR(IFERROR(IFERROR(IFERROR(IFERROR(INDEX(Summer!G$10:G$999,MATCH($A984,Summer!$L$10:$L$999,0),1),INDEX('Cycle 1'!G$10:G$999,MATCH($A984,'Cycle 1'!$L$10:$L$999,0),1)),INDEX('Cycle 2'!G$10:G$999,MATCH($A984,'Cycle 2'!$L$10:$L$999,0),1)),INDEX('Cycle 3'!G$10:G$999,MATCH($A984,'Cycle 3'!$L$10:$L$999,0),1)),INDEX('Cycle 4'!G$10:G$999,MATCH($A984,'Cycle 4'!$L$10:$L$999,0),1)),INDEX('Cycle 5'!G$10:G$999,MATCH($A984,'Cycle 5'!$L$10:$L$999,0),1)),INDEX('Cycle 6'!G$10:G$999,MATCH($A984,'Cycle 6'!$L$10:$L$999,0),1)),INDEX('Cycle 7'!G$10:G$999,MATCH($A984,'Cycle 7'!$L$10:$L$999,0),1)),INDEX('Cycle 8'!G$10:G$999,MATCH($A984,'Cycle 8'!$L$10:$L$999,0),1)),INDEX('Cycle 9'!G$10:G$999,MATCH($A984,'Cycle 9'!$L$10:$L$999,0),1)),INDEX('Cycle 10'!G$10:G$999,MATCH($A984,'Cycle 10'!$L$10:$L$999,0),1)),INDEX('Cycle 11'!G$10:G$999,MATCH($A984,'Cycle 11'!$L$10:$L$999,0),1)),"")="","",IFERROR(IFERROR(IFERROR(IFERROR(IFERROR(IFERROR(IFERROR(IFERROR(IFERROR(IFERROR(IFERROR(IFERROR(INDEX(Summer!G$10:G$999,MATCH($A984,Summer!$L$10:$L$999,0),1),INDEX('Cycle 1'!G$10:G$999,MATCH($A984,'Cycle 1'!$L$10:$L$999,0),1)),INDEX('Cycle 2'!G$10:G$999,MATCH($A984,'Cycle 2'!$L$10:$L$999,0),1)),INDEX('Cycle 3'!G$10:G$999,MATCH($A984,'Cycle 3'!$L$10:$L$999,0),1)),INDEX('Cycle 4'!G$10:G$999,MATCH($A984,'Cycle 4'!$L$10:$L$999,0),1)),INDEX('Cycle 5'!G$10:G$999,MATCH($A984,'Cycle 5'!$L$10:$L$999,0),1)),INDEX('Cycle 6'!G$10:G$999,MATCH($A984,'Cycle 6'!$L$10:$L$999,0),1)),INDEX('Cycle 7'!G$10:G$999,MATCH($A984,'Cycle 7'!$L$10:$L$999,0),1)),INDEX('Cycle 8'!G$10:G$999,MATCH($A984,'Cycle 8'!$L$10:$L$999,0),1)),INDEX('Cycle 9'!G$10:G$999,MATCH($A984,'Cycle 9'!$L$10:$L$999,0),1)),INDEX('Cycle 10'!G$10:G$999,MATCH($A984,'Cycle 10'!$L$10:$L$999,0),1)),INDEX('Cycle 11'!G$10:G$999,MATCH($A984,'Cycle 11'!$L$10:$L$999,0),1)),""))</f>
        <v/>
      </c>
      <c r="I984">
        <f>IFERROR(IF(C984="",MAX(I$1:I983),IF(ROW(C$2)=ROW(C984),1,IF(ISERROR(VLOOKUP(C984,C$2:C983,1,FALSE)),MAX(I$1:I983)+1,MAX(I$1:I983)))),"")</f>
        <v>0</v>
      </c>
      <c r="J984" t="str">
        <f t="shared" si="101"/>
        <v/>
      </c>
      <c r="K984" t="str">
        <f t="shared" si="104"/>
        <v/>
      </c>
      <c r="L984" t="str">
        <f t="shared" si="104"/>
        <v/>
      </c>
      <c r="M984" t="str">
        <f t="shared" si="104"/>
        <v/>
      </c>
      <c r="N984" t="str">
        <f t="shared" si="104"/>
        <v/>
      </c>
      <c r="O984" t="str">
        <f t="shared" si="104"/>
        <v/>
      </c>
      <c r="P984" t="str">
        <f t="shared" si="104"/>
        <v/>
      </c>
      <c r="Q984" t="str">
        <f t="shared" si="104"/>
        <v/>
      </c>
      <c r="R984" t="str">
        <f t="shared" si="104"/>
        <v/>
      </c>
      <c r="S984" t="str">
        <f t="shared" si="104"/>
        <v/>
      </c>
      <c r="T984" t="str">
        <f t="shared" si="104"/>
        <v/>
      </c>
      <c r="U984" t="str">
        <f t="shared" si="104"/>
        <v/>
      </c>
      <c r="V984" t="str">
        <f t="shared" si="104"/>
        <v/>
      </c>
      <c r="W984" t="str">
        <f t="shared" si="102"/>
        <v/>
      </c>
      <c r="X984">
        <f>IF(OR(H984="No",H984=""),0,IF(COUNTIFS(H$2:H984,"Yes",C$2:C984,C984)&gt;1,0,COUNTIFS(H$2:H984,"Yes",C$2:C984,C984)))+IF(X983=$X$1,0,X983)</f>
        <v>0</v>
      </c>
    </row>
    <row r="985" spans="1:24" x14ac:dyDescent="0.3">
      <c r="A985">
        <f>ROWS($A$2:$A985)</f>
        <v>984</v>
      </c>
      <c r="B985" t="str">
        <f>IF(ISERROR(VLOOKUP(A985,Summer!L$11:L$500,1,FALSE)),IF(ISERROR(VLOOKUP(A985,'Cycle 1'!L$11:L$500,1,FALSE)),IF(ISERROR(VLOOKUP(A985,'Cycle 2'!L$11:L$500,1,FALSE)),IF(ISERROR(VLOOKUP(A985,'Cycle 3'!L$11:L$500,1,FALSE)),IF(ISERROR(VLOOKUP(A985,'Cycle 4'!L$11:L$500,1,FALSE)),IF(ISERROR(VLOOKUP(A985,'Cycle 5'!L$11:L$500,1,FALSE)),IF(ISERROR(VLOOKUP(A985,'Cycle 6'!L$11:L$500,1,FALSE)),IF(ISERROR(VLOOKUP(A985,'Cycle 7'!L$11:L$500,1,FALSE)),IF(ISERROR(VLOOKUP(A985,'Cycle 8'!L$11:L$500,1,FALSE)),IF(ISERROR(VLOOKUP(A985,'Cycle 9'!L$11:L$500,1,FALSE)),IF(ISERROR(VLOOKUP(A985,'Cycle 10'!L$11:L$500,1,FALSE)),IF(ISERROR(VLOOKUP(A985,'Cycle 11'!L$11:L$500,1,FALSE)),"","Cycle 11"),"Cycle 10"),"Cycle 9"),"Cycle 8"),"Cycle 7"),"Cycle 6"),"Cycle 5"),"Cycle 4"),"Cycle 3"),"Cycle 2"),"Cycle 1"),"Summer")</f>
        <v/>
      </c>
      <c r="C985" t="str">
        <f>IF(IFERROR(IFERROR(IFERROR(IFERROR(IFERROR(IFERROR(IFERROR(IFERROR(IFERROR(IFERROR(IFERROR(IFERROR(INDEX(Summer!B$10:B$999,MATCH($A985,Summer!$L$10:$L$999,0),1),INDEX('Cycle 1'!B$10:B$999,MATCH($A985,'Cycle 1'!$L$10:$L$999,0),1)),INDEX('Cycle 2'!B$10:B$999,MATCH($A985,'Cycle 2'!$L$10:$L$999,0),1)),INDEX('Cycle 3'!B$10:B$999,MATCH($A985,'Cycle 3'!$L$10:$L$999,0),1)),INDEX('Cycle 4'!B$10:B$999,MATCH($A985,'Cycle 4'!$L$10:$L$999,0),1)),INDEX('Cycle 5'!B$10:B$999,MATCH($A985,'Cycle 5'!$L$10:$L$999,0),1)),INDEX('Cycle 6'!B$10:B$999,MATCH($A985,'Cycle 6'!$L$10:$L$999,0),1)),INDEX('Cycle 7'!B$10:B$999,MATCH($A985,'Cycle 7'!$L$10:$L$999,0),1)),INDEX('Cycle 8'!B$10:B$999,MATCH($A985,'Cycle 8'!$L$10:$L$999,0),1)),INDEX('Cycle 9'!B$10:B$999,MATCH($A985,'Cycle 9'!$L$10:$L$999,0),1)),INDEX('Cycle 10'!B$10:B$999,MATCH($A985,'Cycle 10'!$L$10:$L$999,0),1)),INDEX('Cycle 11'!B$10:B$999,MATCH($A985,'Cycle 11'!$L$10:$L$999,0),1)),"")="","",IFERROR(IFERROR(IFERROR(IFERROR(IFERROR(IFERROR(IFERROR(IFERROR(IFERROR(IFERROR(IFERROR(IFERROR(INDEX(Summer!B$10:B$999,MATCH($A985,Summer!$L$10:$L$999,0),1),INDEX('Cycle 1'!B$10:B$999,MATCH($A985,'Cycle 1'!$L$10:$L$999,0),1)),INDEX('Cycle 2'!B$10:B$999,MATCH($A985,'Cycle 2'!$L$10:$L$999,0),1)),INDEX('Cycle 3'!B$10:B$999,MATCH($A985,'Cycle 3'!$L$10:$L$999,0),1)),INDEX('Cycle 4'!B$10:B$999,MATCH($A985,'Cycle 4'!$L$10:$L$999,0),1)),INDEX('Cycle 5'!B$10:B$999,MATCH($A985,'Cycle 5'!$L$10:$L$999,0),1)),INDEX('Cycle 6'!B$10:B$999,MATCH($A985,'Cycle 6'!$L$10:$L$999,0),1)),INDEX('Cycle 7'!B$10:B$999,MATCH($A985,'Cycle 7'!$L$10:$L$999,0),1)),INDEX('Cycle 8'!B$10:B$999,MATCH($A985,'Cycle 8'!$L$10:$L$999,0),1)),INDEX('Cycle 9'!B$10:B$999,MATCH($A985,'Cycle 9'!$L$10:$L$999,0),1)),INDEX('Cycle 10'!B$10:B$999,MATCH($A985,'Cycle 10'!$L$10:$L$999,0),1)),INDEX('Cycle 11'!B$10:B$999,MATCH($A985,'Cycle 11'!$L$10:$L$999,0),1)),""))</f>
        <v/>
      </c>
      <c r="D985" t="str">
        <f>IF(IFERROR(IFERROR(IFERROR(IFERROR(IFERROR(IFERROR(IFERROR(IFERROR(IFERROR(IFERROR(IFERROR(IFERROR(INDEX(Summer!C$10:C$999,MATCH($A985,Summer!$L$10:$L$999,0),1),INDEX('Cycle 1'!C$10:C$999,MATCH($A985,'Cycle 1'!$L$10:$L$999,0),1)),INDEX('Cycle 2'!C$10:C$999,MATCH($A985,'Cycle 2'!$L$10:$L$999,0),1)),INDEX('Cycle 3'!C$10:C$999,MATCH($A985,'Cycle 3'!$L$10:$L$999,0),1)),INDEX('Cycle 4'!C$10:C$999,MATCH($A985,'Cycle 4'!$L$10:$L$999,0),1)),INDEX('Cycle 5'!C$10:C$999,MATCH($A985,'Cycle 5'!$L$10:$L$999,0),1)),INDEX('Cycle 6'!C$10:C$999,MATCH($A985,'Cycle 6'!$L$10:$L$999,0),1)),INDEX('Cycle 7'!C$10:C$999,MATCH($A985,'Cycle 7'!$L$10:$L$999,0),1)),INDEX('Cycle 8'!C$10:C$999,MATCH($A985,'Cycle 8'!$L$10:$L$999,0),1)),INDEX('Cycle 9'!C$10:C$999,MATCH($A985,'Cycle 9'!$L$10:$L$999,0),1)),INDEX('Cycle 10'!C$10:C$999,MATCH($A985,'Cycle 10'!$L$10:$L$999,0),1)),INDEX('Cycle 11'!C$10:C$999,MATCH($A985,'Cycle 11'!$L$10:$L$999,0),1)),"")="","",IFERROR(IFERROR(IFERROR(IFERROR(IFERROR(IFERROR(IFERROR(IFERROR(IFERROR(IFERROR(IFERROR(IFERROR(INDEX(Summer!C$10:C$999,MATCH($A985,Summer!$L$10:$L$999,0),1),INDEX('Cycle 1'!C$10:C$999,MATCH($A985,'Cycle 1'!$L$10:$L$999,0),1)),INDEX('Cycle 2'!C$10:C$999,MATCH($A985,'Cycle 2'!$L$10:$L$999,0),1)),INDEX('Cycle 3'!C$10:C$999,MATCH($A985,'Cycle 3'!$L$10:$L$999,0),1)),INDEX('Cycle 4'!C$10:C$999,MATCH($A985,'Cycle 4'!$L$10:$L$999,0),1)),INDEX('Cycle 5'!C$10:C$999,MATCH($A985,'Cycle 5'!$L$10:$L$999,0),1)),INDEX('Cycle 6'!C$10:C$999,MATCH($A985,'Cycle 6'!$L$10:$L$999,0),1)),INDEX('Cycle 7'!C$10:C$999,MATCH($A985,'Cycle 7'!$L$10:$L$999,0),1)),INDEX('Cycle 8'!C$10:C$999,MATCH($A985,'Cycle 8'!$L$10:$L$999,0),1)),INDEX('Cycle 9'!C$10:C$999,MATCH($A985,'Cycle 9'!$L$10:$L$999,0),1)),INDEX('Cycle 10'!C$10:C$999,MATCH($A985,'Cycle 10'!$L$10:$L$999,0),1)),INDEX('Cycle 11'!C$10:C$999,MATCH($A985,'Cycle 11'!$L$10:$L$999,0),1)),""))</f>
        <v/>
      </c>
      <c r="E985" t="str">
        <f>IF(IFERROR(IFERROR(IFERROR(IFERROR(IFERROR(IFERROR(IFERROR(IFERROR(IFERROR(IFERROR(IFERROR(IFERROR(INDEX(Summer!D$10:D$999,MATCH($A985,Summer!$L$10:$L$999,0),1),INDEX('Cycle 1'!D$10:D$999,MATCH($A985,'Cycle 1'!$L$10:$L$999,0),1)),INDEX('Cycle 2'!D$10:D$999,MATCH($A985,'Cycle 2'!$L$10:$L$999,0),1)),INDEX('Cycle 3'!D$10:D$999,MATCH($A985,'Cycle 3'!$L$10:$L$999,0),1)),INDEX('Cycle 4'!D$10:D$999,MATCH($A985,'Cycle 4'!$L$10:$L$999,0),1)),INDEX('Cycle 5'!D$10:D$999,MATCH($A985,'Cycle 5'!$L$10:$L$999,0),1)),INDEX('Cycle 6'!D$10:D$999,MATCH($A985,'Cycle 6'!$L$10:$L$999,0),1)),INDEX('Cycle 7'!D$10:D$999,MATCH($A985,'Cycle 7'!$L$10:$L$999,0),1)),INDEX('Cycle 8'!D$10:D$999,MATCH($A985,'Cycle 8'!$L$10:$L$999,0),1)),INDEX('Cycle 9'!D$10:D$999,MATCH($A985,'Cycle 9'!$L$10:$L$999,0),1)),INDEX('Cycle 10'!D$10:D$999,MATCH($A985,'Cycle 10'!$L$10:$L$999,0),1)),INDEX('Cycle 11'!D$10:D$999,MATCH($A985,'Cycle 11'!$L$10:$L$999,0),1)),"")="","",IFERROR(IFERROR(IFERROR(IFERROR(IFERROR(IFERROR(IFERROR(IFERROR(IFERROR(IFERROR(IFERROR(IFERROR(INDEX(Summer!D$10:D$999,MATCH($A985,Summer!$L$10:$L$999,0),1),INDEX('Cycle 1'!D$10:D$999,MATCH($A985,'Cycle 1'!$L$10:$L$999,0),1)),INDEX('Cycle 2'!D$10:D$999,MATCH($A985,'Cycle 2'!$L$10:$L$999,0),1)),INDEX('Cycle 3'!D$10:D$999,MATCH($A985,'Cycle 3'!$L$10:$L$999,0),1)),INDEX('Cycle 4'!D$10:D$999,MATCH($A985,'Cycle 4'!$L$10:$L$999,0),1)),INDEX('Cycle 5'!D$10:D$999,MATCH($A985,'Cycle 5'!$L$10:$L$999,0),1)),INDEX('Cycle 6'!D$10:D$999,MATCH($A985,'Cycle 6'!$L$10:$L$999,0),1)),INDEX('Cycle 7'!D$10:D$999,MATCH($A985,'Cycle 7'!$L$10:$L$999,0),1)),INDEX('Cycle 8'!D$10:D$999,MATCH($A985,'Cycle 8'!$L$10:$L$999,0),1)),INDEX('Cycle 9'!D$10:D$999,MATCH($A985,'Cycle 9'!$L$10:$L$999,0),1)),INDEX('Cycle 10'!D$10:D$999,MATCH($A985,'Cycle 10'!$L$10:$L$999,0),1)),INDEX('Cycle 11'!D$10:D$999,MATCH($A985,'Cycle 11'!$L$10:$L$999,0),1)),""))</f>
        <v/>
      </c>
      <c r="F985" t="str">
        <f>IF(IFERROR(IFERROR(IFERROR(IFERROR(IFERROR(IFERROR(IFERROR(IFERROR(IFERROR(IFERROR(IFERROR(IFERROR(INDEX(Summer!E$10:E$999,MATCH($A985,Summer!$L$10:$L$999,0),1),INDEX('Cycle 1'!E$10:E$999,MATCH($A985,'Cycle 1'!$L$10:$L$999,0),1)),INDEX('Cycle 2'!E$10:E$999,MATCH($A985,'Cycle 2'!$L$10:$L$999,0),1)),INDEX('Cycle 3'!E$10:E$999,MATCH($A985,'Cycle 3'!$L$10:$L$999,0),1)),INDEX('Cycle 4'!E$10:E$999,MATCH($A985,'Cycle 4'!$L$10:$L$999,0),1)),INDEX('Cycle 5'!E$10:E$999,MATCH($A985,'Cycle 5'!$L$10:$L$999,0),1)),INDEX('Cycle 6'!E$10:E$999,MATCH($A985,'Cycle 6'!$L$10:$L$999,0),1)),INDEX('Cycle 7'!E$10:E$999,MATCH($A985,'Cycle 7'!$L$10:$L$999,0),1)),INDEX('Cycle 8'!E$10:E$999,MATCH($A985,'Cycle 8'!$L$10:$L$999,0),1)),INDEX('Cycle 9'!E$10:E$999,MATCH($A985,'Cycle 9'!$L$10:$L$999,0),1)),INDEX('Cycle 10'!E$10:E$999,MATCH($A985,'Cycle 10'!$L$10:$L$999,0),1)),INDEX('Cycle 11'!E$10:E$999,MATCH($A985,'Cycle 11'!$L$10:$L$999,0),1)),"")="","",IFERROR(IFERROR(IFERROR(IFERROR(IFERROR(IFERROR(IFERROR(IFERROR(IFERROR(IFERROR(IFERROR(IFERROR(INDEX(Summer!E$10:E$999,MATCH($A985,Summer!$L$10:$L$999,0),1),INDEX('Cycle 1'!E$10:E$999,MATCH($A985,'Cycle 1'!$L$10:$L$999,0),1)),INDEX('Cycle 2'!E$10:E$999,MATCH($A985,'Cycle 2'!$L$10:$L$999,0),1)),INDEX('Cycle 3'!E$10:E$999,MATCH($A985,'Cycle 3'!$L$10:$L$999,0),1)),INDEX('Cycle 4'!E$10:E$999,MATCH($A985,'Cycle 4'!$L$10:$L$999,0),1)),INDEX('Cycle 5'!E$10:E$999,MATCH($A985,'Cycle 5'!$L$10:$L$999,0),1)),INDEX('Cycle 6'!E$10:E$999,MATCH($A985,'Cycle 6'!$L$10:$L$999,0),1)),INDEX('Cycle 7'!E$10:E$999,MATCH($A985,'Cycle 7'!$L$10:$L$999,0),1)),INDEX('Cycle 8'!E$10:E$999,MATCH($A985,'Cycle 8'!$L$10:$L$999,0),1)),INDEX('Cycle 9'!E$10:E$999,MATCH($A985,'Cycle 9'!$L$10:$L$999,0),1)),INDEX('Cycle 10'!E$10:E$999,MATCH($A985,'Cycle 10'!$L$10:$L$999,0),1)),INDEX('Cycle 11'!E$10:E$999,MATCH($A985,'Cycle 11'!$L$10:$L$999,0),1)),""))</f>
        <v/>
      </c>
      <c r="G985" t="str">
        <f>IF(IFERROR(IFERROR(IFERROR(IFERROR(IFERROR(IFERROR(IFERROR(IFERROR(IFERROR(IFERROR(IFERROR(IFERROR(INDEX(Summer!F$10:F$999,MATCH($A985,Summer!$L$10:$L$999,0),1),INDEX('Cycle 1'!F$10:F$999,MATCH($A985,'Cycle 1'!$L$10:$L$999,0),1)),INDEX('Cycle 2'!F$10:F$999,MATCH($A985,'Cycle 2'!$L$10:$L$999,0),1)),INDEX('Cycle 3'!F$10:F$999,MATCH($A985,'Cycle 3'!$L$10:$L$999,0),1)),INDEX('Cycle 4'!F$10:F$999,MATCH($A985,'Cycle 4'!$L$10:$L$999,0),1)),INDEX('Cycle 5'!F$10:F$999,MATCH($A985,'Cycle 5'!$L$10:$L$999,0),1)),INDEX('Cycle 6'!F$10:F$999,MATCH($A985,'Cycle 6'!$L$10:$L$999,0),1)),INDEX('Cycle 7'!F$10:F$999,MATCH($A985,'Cycle 7'!$L$10:$L$999,0),1)),INDEX('Cycle 8'!F$10:F$999,MATCH($A985,'Cycle 8'!$L$10:$L$999,0),1)),INDEX('Cycle 9'!F$10:F$999,MATCH($A985,'Cycle 9'!$L$10:$L$999,0),1)),INDEX('Cycle 10'!F$10:F$999,MATCH($A985,'Cycle 10'!$L$10:$L$999,0),1)),INDEX('Cycle 11'!F$10:F$999,MATCH($A985,'Cycle 11'!$L$10:$L$999,0),1)),"")="","",IFERROR(IFERROR(IFERROR(IFERROR(IFERROR(IFERROR(IFERROR(IFERROR(IFERROR(IFERROR(IFERROR(IFERROR(INDEX(Summer!F$10:F$999,MATCH($A985,Summer!$L$10:$L$999,0),1),INDEX('Cycle 1'!F$10:F$999,MATCH($A985,'Cycle 1'!$L$10:$L$999,0),1)),INDEX('Cycle 2'!F$10:F$999,MATCH($A985,'Cycle 2'!$L$10:$L$999,0),1)),INDEX('Cycle 3'!F$10:F$999,MATCH($A985,'Cycle 3'!$L$10:$L$999,0),1)),INDEX('Cycle 4'!F$10:F$999,MATCH($A985,'Cycle 4'!$L$10:$L$999,0),1)),INDEX('Cycle 5'!F$10:F$999,MATCH($A985,'Cycle 5'!$L$10:$L$999,0),1)),INDEX('Cycle 6'!F$10:F$999,MATCH($A985,'Cycle 6'!$L$10:$L$999,0),1)),INDEX('Cycle 7'!F$10:F$999,MATCH($A985,'Cycle 7'!$L$10:$L$999,0),1)),INDEX('Cycle 8'!F$10:F$999,MATCH($A985,'Cycle 8'!$L$10:$L$999,0),1)),INDEX('Cycle 9'!F$10:F$999,MATCH($A985,'Cycle 9'!$L$10:$L$999,0),1)),INDEX('Cycle 10'!F$10:F$999,MATCH($A985,'Cycle 10'!$L$10:$L$999,0),1)),INDEX('Cycle 11'!F$10:F$999,MATCH($A985,'Cycle 11'!$L$10:$L$999,0),1)),""))</f>
        <v/>
      </c>
      <c r="H985" t="str">
        <f>IF(IFERROR(IFERROR(IFERROR(IFERROR(IFERROR(IFERROR(IFERROR(IFERROR(IFERROR(IFERROR(IFERROR(IFERROR(INDEX(Summer!G$10:G$999,MATCH($A985,Summer!$L$10:$L$999,0),1),INDEX('Cycle 1'!G$10:G$999,MATCH($A985,'Cycle 1'!$L$10:$L$999,0),1)),INDEX('Cycle 2'!G$10:G$999,MATCH($A985,'Cycle 2'!$L$10:$L$999,0),1)),INDEX('Cycle 3'!G$10:G$999,MATCH($A985,'Cycle 3'!$L$10:$L$999,0),1)),INDEX('Cycle 4'!G$10:G$999,MATCH($A985,'Cycle 4'!$L$10:$L$999,0),1)),INDEX('Cycle 5'!G$10:G$999,MATCH($A985,'Cycle 5'!$L$10:$L$999,0),1)),INDEX('Cycle 6'!G$10:G$999,MATCH($A985,'Cycle 6'!$L$10:$L$999,0),1)),INDEX('Cycle 7'!G$10:G$999,MATCH($A985,'Cycle 7'!$L$10:$L$999,0),1)),INDEX('Cycle 8'!G$10:G$999,MATCH($A985,'Cycle 8'!$L$10:$L$999,0),1)),INDEX('Cycle 9'!G$10:G$999,MATCH($A985,'Cycle 9'!$L$10:$L$999,0),1)),INDEX('Cycle 10'!G$10:G$999,MATCH($A985,'Cycle 10'!$L$10:$L$999,0),1)),INDEX('Cycle 11'!G$10:G$999,MATCH($A985,'Cycle 11'!$L$10:$L$999,0),1)),"")="","",IFERROR(IFERROR(IFERROR(IFERROR(IFERROR(IFERROR(IFERROR(IFERROR(IFERROR(IFERROR(IFERROR(IFERROR(INDEX(Summer!G$10:G$999,MATCH($A985,Summer!$L$10:$L$999,0),1),INDEX('Cycle 1'!G$10:G$999,MATCH($A985,'Cycle 1'!$L$10:$L$999,0),1)),INDEX('Cycle 2'!G$10:G$999,MATCH($A985,'Cycle 2'!$L$10:$L$999,0),1)),INDEX('Cycle 3'!G$10:G$999,MATCH($A985,'Cycle 3'!$L$10:$L$999,0),1)),INDEX('Cycle 4'!G$10:G$999,MATCH($A985,'Cycle 4'!$L$10:$L$999,0),1)),INDEX('Cycle 5'!G$10:G$999,MATCH($A985,'Cycle 5'!$L$10:$L$999,0),1)),INDEX('Cycle 6'!G$10:G$999,MATCH($A985,'Cycle 6'!$L$10:$L$999,0),1)),INDEX('Cycle 7'!G$10:G$999,MATCH($A985,'Cycle 7'!$L$10:$L$999,0),1)),INDEX('Cycle 8'!G$10:G$999,MATCH($A985,'Cycle 8'!$L$10:$L$999,0),1)),INDEX('Cycle 9'!G$10:G$999,MATCH($A985,'Cycle 9'!$L$10:$L$999,0),1)),INDEX('Cycle 10'!G$10:G$999,MATCH($A985,'Cycle 10'!$L$10:$L$999,0),1)),INDEX('Cycle 11'!G$10:G$999,MATCH($A985,'Cycle 11'!$L$10:$L$999,0),1)),""))</f>
        <v/>
      </c>
      <c r="I985">
        <f>IFERROR(IF(C985="",MAX(I$1:I984),IF(ROW(C$2)=ROW(C985),1,IF(ISERROR(VLOOKUP(C985,C$2:C984,1,FALSE)),MAX(I$1:I984)+1,MAX(I$1:I984)))),"")</f>
        <v>0</v>
      </c>
      <c r="J985" t="str">
        <f t="shared" si="101"/>
        <v/>
      </c>
      <c r="K985" t="str">
        <f t="shared" si="104"/>
        <v/>
      </c>
      <c r="L985" t="str">
        <f t="shared" si="104"/>
        <v/>
      </c>
      <c r="M985" t="str">
        <f t="shared" si="104"/>
        <v/>
      </c>
      <c r="N985" t="str">
        <f t="shared" si="104"/>
        <v/>
      </c>
      <c r="O985" t="str">
        <f t="shared" si="104"/>
        <v/>
      </c>
      <c r="P985" t="str">
        <f t="shared" si="104"/>
        <v/>
      </c>
      <c r="Q985" t="str">
        <f t="shared" si="104"/>
        <v/>
      </c>
      <c r="R985" t="str">
        <f t="shared" si="104"/>
        <v/>
      </c>
      <c r="S985" t="str">
        <f t="shared" si="104"/>
        <v/>
      </c>
      <c r="T985" t="str">
        <f t="shared" si="104"/>
        <v/>
      </c>
      <c r="U985" t="str">
        <f t="shared" si="104"/>
        <v/>
      </c>
      <c r="V985" t="str">
        <f t="shared" si="104"/>
        <v/>
      </c>
      <c r="W985" t="str">
        <f t="shared" si="102"/>
        <v/>
      </c>
      <c r="X985">
        <f>IF(OR(H985="No",H985=""),0,IF(COUNTIFS(H$2:H985,"Yes",C$2:C985,C985)&gt;1,0,COUNTIFS(H$2:H985,"Yes",C$2:C985,C985)))+IF(X984=$X$1,0,X984)</f>
        <v>0</v>
      </c>
    </row>
    <row r="986" spans="1:24" x14ac:dyDescent="0.3">
      <c r="A986">
        <f>ROWS($A$2:$A986)</f>
        <v>985</v>
      </c>
      <c r="B986" t="str">
        <f>IF(ISERROR(VLOOKUP(A986,Summer!L$11:L$500,1,FALSE)),IF(ISERROR(VLOOKUP(A986,'Cycle 1'!L$11:L$500,1,FALSE)),IF(ISERROR(VLOOKUP(A986,'Cycle 2'!L$11:L$500,1,FALSE)),IF(ISERROR(VLOOKUP(A986,'Cycle 3'!L$11:L$500,1,FALSE)),IF(ISERROR(VLOOKUP(A986,'Cycle 4'!L$11:L$500,1,FALSE)),IF(ISERROR(VLOOKUP(A986,'Cycle 5'!L$11:L$500,1,FALSE)),IF(ISERROR(VLOOKUP(A986,'Cycle 6'!L$11:L$500,1,FALSE)),IF(ISERROR(VLOOKUP(A986,'Cycle 7'!L$11:L$500,1,FALSE)),IF(ISERROR(VLOOKUP(A986,'Cycle 8'!L$11:L$500,1,FALSE)),IF(ISERROR(VLOOKUP(A986,'Cycle 9'!L$11:L$500,1,FALSE)),IF(ISERROR(VLOOKUP(A986,'Cycle 10'!L$11:L$500,1,FALSE)),IF(ISERROR(VLOOKUP(A986,'Cycle 11'!L$11:L$500,1,FALSE)),"","Cycle 11"),"Cycle 10"),"Cycle 9"),"Cycle 8"),"Cycle 7"),"Cycle 6"),"Cycle 5"),"Cycle 4"),"Cycle 3"),"Cycle 2"),"Cycle 1"),"Summer")</f>
        <v/>
      </c>
      <c r="C986" t="str">
        <f>IF(IFERROR(IFERROR(IFERROR(IFERROR(IFERROR(IFERROR(IFERROR(IFERROR(IFERROR(IFERROR(IFERROR(IFERROR(INDEX(Summer!B$10:B$999,MATCH($A986,Summer!$L$10:$L$999,0),1),INDEX('Cycle 1'!B$10:B$999,MATCH($A986,'Cycle 1'!$L$10:$L$999,0),1)),INDEX('Cycle 2'!B$10:B$999,MATCH($A986,'Cycle 2'!$L$10:$L$999,0),1)),INDEX('Cycle 3'!B$10:B$999,MATCH($A986,'Cycle 3'!$L$10:$L$999,0),1)),INDEX('Cycle 4'!B$10:B$999,MATCH($A986,'Cycle 4'!$L$10:$L$999,0),1)),INDEX('Cycle 5'!B$10:B$999,MATCH($A986,'Cycle 5'!$L$10:$L$999,0),1)),INDEX('Cycle 6'!B$10:B$999,MATCH($A986,'Cycle 6'!$L$10:$L$999,0),1)),INDEX('Cycle 7'!B$10:B$999,MATCH($A986,'Cycle 7'!$L$10:$L$999,0),1)),INDEX('Cycle 8'!B$10:B$999,MATCH($A986,'Cycle 8'!$L$10:$L$999,0),1)),INDEX('Cycle 9'!B$10:B$999,MATCH($A986,'Cycle 9'!$L$10:$L$999,0),1)),INDEX('Cycle 10'!B$10:B$999,MATCH($A986,'Cycle 10'!$L$10:$L$999,0),1)),INDEX('Cycle 11'!B$10:B$999,MATCH($A986,'Cycle 11'!$L$10:$L$999,0),1)),"")="","",IFERROR(IFERROR(IFERROR(IFERROR(IFERROR(IFERROR(IFERROR(IFERROR(IFERROR(IFERROR(IFERROR(IFERROR(INDEX(Summer!B$10:B$999,MATCH($A986,Summer!$L$10:$L$999,0),1),INDEX('Cycle 1'!B$10:B$999,MATCH($A986,'Cycle 1'!$L$10:$L$999,0),1)),INDEX('Cycle 2'!B$10:B$999,MATCH($A986,'Cycle 2'!$L$10:$L$999,0),1)),INDEX('Cycle 3'!B$10:B$999,MATCH($A986,'Cycle 3'!$L$10:$L$999,0),1)),INDEX('Cycle 4'!B$10:B$999,MATCH($A986,'Cycle 4'!$L$10:$L$999,0),1)),INDEX('Cycle 5'!B$10:B$999,MATCH($A986,'Cycle 5'!$L$10:$L$999,0),1)),INDEX('Cycle 6'!B$10:B$999,MATCH($A986,'Cycle 6'!$L$10:$L$999,0),1)),INDEX('Cycle 7'!B$10:B$999,MATCH($A986,'Cycle 7'!$L$10:$L$999,0),1)),INDEX('Cycle 8'!B$10:B$999,MATCH($A986,'Cycle 8'!$L$10:$L$999,0),1)),INDEX('Cycle 9'!B$10:B$999,MATCH($A986,'Cycle 9'!$L$10:$L$999,0),1)),INDEX('Cycle 10'!B$10:B$999,MATCH($A986,'Cycle 10'!$L$10:$L$999,0),1)),INDEX('Cycle 11'!B$10:B$999,MATCH($A986,'Cycle 11'!$L$10:$L$999,0),1)),""))</f>
        <v/>
      </c>
      <c r="D986" t="str">
        <f>IF(IFERROR(IFERROR(IFERROR(IFERROR(IFERROR(IFERROR(IFERROR(IFERROR(IFERROR(IFERROR(IFERROR(IFERROR(INDEX(Summer!C$10:C$999,MATCH($A986,Summer!$L$10:$L$999,0),1),INDEX('Cycle 1'!C$10:C$999,MATCH($A986,'Cycle 1'!$L$10:$L$999,0),1)),INDEX('Cycle 2'!C$10:C$999,MATCH($A986,'Cycle 2'!$L$10:$L$999,0),1)),INDEX('Cycle 3'!C$10:C$999,MATCH($A986,'Cycle 3'!$L$10:$L$999,0),1)),INDEX('Cycle 4'!C$10:C$999,MATCH($A986,'Cycle 4'!$L$10:$L$999,0),1)),INDEX('Cycle 5'!C$10:C$999,MATCH($A986,'Cycle 5'!$L$10:$L$999,0),1)),INDEX('Cycle 6'!C$10:C$999,MATCH($A986,'Cycle 6'!$L$10:$L$999,0),1)),INDEX('Cycle 7'!C$10:C$999,MATCH($A986,'Cycle 7'!$L$10:$L$999,0),1)),INDEX('Cycle 8'!C$10:C$999,MATCH($A986,'Cycle 8'!$L$10:$L$999,0),1)),INDEX('Cycle 9'!C$10:C$999,MATCH($A986,'Cycle 9'!$L$10:$L$999,0),1)),INDEX('Cycle 10'!C$10:C$999,MATCH($A986,'Cycle 10'!$L$10:$L$999,0),1)),INDEX('Cycle 11'!C$10:C$999,MATCH($A986,'Cycle 11'!$L$10:$L$999,0),1)),"")="","",IFERROR(IFERROR(IFERROR(IFERROR(IFERROR(IFERROR(IFERROR(IFERROR(IFERROR(IFERROR(IFERROR(IFERROR(INDEX(Summer!C$10:C$999,MATCH($A986,Summer!$L$10:$L$999,0),1),INDEX('Cycle 1'!C$10:C$999,MATCH($A986,'Cycle 1'!$L$10:$L$999,0),1)),INDEX('Cycle 2'!C$10:C$999,MATCH($A986,'Cycle 2'!$L$10:$L$999,0),1)),INDEX('Cycle 3'!C$10:C$999,MATCH($A986,'Cycle 3'!$L$10:$L$999,0),1)),INDEX('Cycle 4'!C$10:C$999,MATCH($A986,'Cycle 4'!$L$10:$L$999,0),1)),INDEX('Cycle 5'!C$10:C$999,MATCH($A986,'Cycle 5'!$L$10:$L$999,0),1)),INDEX('Cycle 6'!C$10:C$999,MATCH($A986,'Cycle 6'!$L$10:$L$999,0),1)),INDEX('Cycle 7'!C$10:C$999,MATCH($A986,'Cycle 7'!$L$10:$L$999,0),1)),INDEX('Cycle 8'!C$10:C$999,MATCH($A986,'Cycle 8'!$L$10:$L$999,0),1)),INDEX('Cycle 9'!C$10:C$999,MATCH($A986,'Cycle 9'!$L$10:$L$999,0),1)),INDEX('Cycle 10'!C$10:C$999,MATCH($A986,'Cycle 10'!$L$10:$L$999,0),1)),INDEX('Cycle 11'!C$10:C$999,MATCH($A986,'Cycle 11'!$L$10:$L$999,0),1)),""))</f>
        <v/>
      </c>
      <c r="E986" t="str">
        <f>IF(IFERROR(IFERROR(IFERROR(IFERROR(IFERROR(IFERROR(IFERROR(IFERROR(IFERROR(IFERROR(IFERROR(IFERROR(INDEX(Summer!D$10:D$999,MATCH($A986,Summer!$L$10:$L$999,0),1),INDEX('Cycle 1'!D$10:D$999,MATCH($A986,'Cycle 1'!$L$10:$L$999,0),1)),INDEX('Cycle 2'!D$10:D$999,MATCH($A986,'Cycle 2'!$L$10:$L$999,0),1)),INDEX('Cycle 3'!D$10:D$999,MATCH($A986,'Cycle 3'!$L$10:$L$999,0),1)),INDEX('Cycle 4'!D$10:D$999,MATCH($A986,'Cycle 4'!$L$10:$L$999,0),1)),INDEX('Cycle 5'!D$10:D$999,MATCH($A986,'Cycle 5'!$L$10:$L$999,0),1)),INDEX('Cycle 6'!D$10:D$999,MATCH($A986,'Cycle 6'!$L$10:$L$999,0),1)),INDEX('Cycle 7'!D$10:D$999,MATCH($A986,'Cycle 7'!$L$10:$L$999,0),1)),INDEX('Cycle 8'!D$10:D$999,MATCH($A986,'Cycle 8'!$L$10:$L$999,0),1)),INDEX('Cycle 9'!D$10:D$999,MATCH($A986,'Cycle 9'!$L$10:$L$999,0),1)),INDEX('Cycle 10'!D$10:D$999,MATCH($A986,'Cycle 10'!$L$10:$L$999,0),1)),INDEX('Cycle 11'!D$10:D$999,MATCH($A986,'Cycle 11'!$L$10:$L$999,0),1)),"")="","",IFERROR(IFERROR(IFERROR(IFERROR(IFERROR(IFERROR(IFERROR(IFERROR(IFERROR(IFERROR(IFERROR(IFERROR(INDEX(Summer!D$10:D$999,MATCH($A986,Summer!$L$10:$L$999,0),1),INDEX('Cycle 1'!D$10:D$999,MATCH($A986,'Cycle 1'!$L$10:$L$999,0),1)),INDEX('Cycle 2'!D$10:D$999,MATCH($A986,'Cycle 2'!$L$10:$L$999,0),1)),INDEX('Cycle 3'!D$10:D$999,MATCH($A986,'Cycle 3'!$L$10:$L$999,0),1)),INDEX('Cycle 4'!D$10:D$999,MATCH($A986,'Cycle 4'!$L$10:$L$999,0),1)),INDEX('Cycle 5'!D$10:D$999,MATCH($A986,'Cycle 5'!$L$10:$L$999,0),1)),INDEX('Cycle 6'!D$10:D$999,MATCH($A986,'Cycle 6'!$L$10:$L$999,0),1)),INDEX('Cycle 7'!D$10:D$999,MATCH($A986,'Cycle 7'!$L$10:$L$999,0),1)),INDEX('Cycle 8'!D$10:D$999,MATCH($A986,'Cycle 8'!$L$10:$L$999,0),1)),INDEX('Cycle 9'!D$10:D$999,MATCH($A986,'Cycle 9'!$L$10:$L$999,0),1)),INDEX('Cycle 10'!D$10:D$999,MATCH($A986,'Cycle 10'!$L$10:$L$999,0),1)),INDEX('Cycle 11'!D$10:D$999,MATCH($A986,'Cycle 11'!$L$10:$L$999,0),1)),""))</f>
        <v/>
      </c>
      <c r="F986" t="str">
        <f>IF(IFERROR(IFERROR(IFERROR(IFERROR(IFERROR(IFERROR(IFERROR(IFERROR(IFERROR(IFERROR(IFERROR(IFERROR(INDEX(Summer!E$10:E$999,MATCH($A986,Summer!$L$10:$L$999,0),1),INDEX('Cycle 1'!E$10:E$999,MATCH($A986,'Cycle 1'!$L$10:$L$999,0),1)),INDEX('Cycle 2'!E$10:E$999,MATCH($A986,'Cycle 2'!$L$10:$L$999,0),1)),INDEX('Cycle 3'!E$10:E$999,MATCH($A986,'Cycle 3'!$L$10:$L$999,0),1)),INDEX('Cycle 4'!E$10:E$999,MATCH($A986,'Cycle 4'!$L$10:$L$999,0),1)),INDEX('Cycle 5'!E$10:E$999,MATCH($A986,'Cycle 5'!$L$10:$L$999,0),1)),INDEX('Cycle 6'!E$10:E$999,MATCH($A986,'Cycle 6'!$L$10:$L$999,0),1)),INDEX('Cycle 7'!E$10:E$999,MATCH($A986,'Cycle 7'!$L$10:$L$999,0),1)),INDEX('Cycle 8'!E$10:E$999,MATCH($A986,'Cycle 8'!$L$10:$L$999,0),1)),INDEX('Cycle 9'!E$10:E$999,MATCH($A986,'Cycle 9'!$L$10:$L$999,0),1)),INDEX('Cycle 10'!E$10:E$999,MATCH($A986,'Cycle 10'!$L$10:$L$999,0),1)),INDEX('Cycle 11'!E$10:E$999,MATCH($A986,'Cycle 11'!$L$10:$L$999,0),1)),"")="","",IFERROR(IFERROR(IFERROR(IFERROR(IFERROR(IFERROR(IFERROR(IFERROR(IFERROR(IFERROR(IFERROR(IFERROR(INDEX(Summer!E$10:E$999,MATCH($A986,Summer!$L$10:$L$999,0),1),INDEX('Cycle 1'!E$10:E$999,MATCH($A986,'Cycle 1'!$L$10:$L$999,0),1)),INDEX('Cycle 2'!E$10:E$999,MATCH($A986,'Cycle 2'!$L$10:$L$999,0),1)),INDEX('Cycle 3'!E$10:E$999,MATCH($A986,'Cycle 3'!$L$10:$L$999,0),1)),INDEX('Cycle 4'!E$10:E$999,MATCH($A986,'Cycle 4'!$L$10:$L$999,0),1)),INDEX('Cycle 5'!E$10:E$999,MATCH($A986,'Cycle 5'!$L$10:$L$999,0),1)),INDEX('Cycle 6'!E$10:E$999,MATCH($A986,'Cycle 6'!$L$10:$L$999,0),1)),INDEX('Cycle 7'!E$10:E$999,MATCH($A986,'Cycle 7'!$L$10:$L$999,0),1)),INDEX('Cycle 8'!E$10:E$999,MATCH($A986,'Cycle 8'!$L$10:$L$999,0),1)),INDEX('Cycle 9'!E$10:E$999,MATCH($A986,'Cycle 9'!$L$10:$L$999,0),1)),INDEX('Cycle 10'!E$10:E$999,MATCH($A986,'Cycle 10'!$L$10:$L$999,0),1)),INDEX('Cycle 11'!E$10:E$999,MATCH($A986,'Cycle 11'!$L$10:$L$999,0),1)),""))</f>
        <v/>
      </c>
      <c r="G986" t="str">
        <f>IF(IFERROR(IFERROR(IFERROR(IFERROR(IFERROR(IFERROR(IFERROR(IFERROR(IFERROR(IFERROR(IFERROR(IFERROR(INDEX(Summer!F$10:F$999,MATCH($A986,Summer!$L$10:$L$999,0),1),INDEX('Cycle 1'!F$10:F$999,MATCH($A986,'Cycle 1'!$L$10:$L$999,0),1)),INDEX('Cycle 2'!F$10:F$999,MATCH($A986,'Cycle 2'!$L$10:$L$999,0),1)),INDEX('Cycle 3'!F$10:F$999,MATCH($A986,'Cycle 3'!$L$10:$L$999,0),1)),INDEX('Cycle 4'!F$10:F$999,MATCH($A986,'Cycle 4'!$L$10:$L$999,0),1)),INDEX('Cycle 5'!F$10:F$999,MATCH($A986,'Cycle 5'!$L$10:$L$999,0),1)),INDEX('Cycle 6'!F$10:F$999,MATCH($A986,'Cycle 6'!$L$10:$L$999,0),1)),INDEX('Cycle 7'!F$10:F$999,MATCH($A986,'Cycle 7'!$L$10:$L$999,0),1)),INDEX('Cycle 8'!F$10:F$999,MATCH($A986,'Cycle 8'!$L$10:$L$999,0),1)),INDEX('Cycle 9'!F$10:F$999,MATCH($A986,'Cycle 9'!$L$10:$L$999,0),1)),INDEX('Cycle 10'!F$10:F$999,MATCH($A986,'Cycle 10'!$L$10:$L$999,0),1)),INDEX('Cycle 11'!F$10:F$999,MATCH($A986,'Cycle 11'!$L$10:$L$999,0),1)),"")="","",IFERROR(IFERROR(IFERROR(IFERROR(IFERROR(IFERROR(IFERROR(IFERROR(IFERROR(IFERROR(IFERROR(IFERROR(INDEX(Summer!F$10:F$999,MATCH($A986,Summer!$L$10:$L$999,0),1),INDEX('Cycle 1'!F$10:F$999,MATCH($A986,'Cycle 1'!$L$10:$L$999,0),1)),INDEX('Cycle 2'!F$10:F$999,MATCH($A986,'Cycle 2'!$L$10:$L$999,0),1)),INDEX('Cycle 3'!F$10:F$999,MATCH($A986,'Cycle 3'!$L$10:$L$999,0),1)),INDEX('Cycle 4'!F$10:F$999,MATCH($A986,'Cycle 4'!$L$10:$L$999,0),1)),INDEX('Cycle 5'!F$10:F$999,MATCH($A986,'Cycle 5'!$L$10:$L$999,0),1)),INDEX('Cycle 6'!F$10:F$999,MATCH($A986,'Cycle 6'!$L$10:$L$999,0),1)),INDEX('Cycle 7'!F$10:F$999,MATCH($A986,'Cycle 7'!$L$10:$L$999,0),1)),INDEX('Cycle 8'!F$10:F$999,MATCH($A986,'Cycle 8'!$L$10:$L$999,0),1)),INDEX('Cycle 9'!F$10:F$999,MATCH($A986,'Cycle 9'!$L$10:$L$999,0),1)),INDEX('Cycle 10'!F$10:F$999,MATCH($A986,'Cycle 10'!$L$10:$L$999,0),1)),INDEX('Cycle 11'!F$10:F$999,MATCH($A986,'Cycle 11'!$L$10:$L$999,0),1)),""))</f>
        <v/>
      </c>
      <c r="H986" t="str">
        <f>IF(IFERROR(IFERROR(IFERROR(IFERROR(IFERROR(IFERROR(IFERROR(IFERROR(IFERROR(IFERROR(IFERROR(IFERROR(INDEX(Summer!G$10:G$999,MATCH($A986,Summer!$L$10:$L$999,0),1),INDEX('Cycle 1'!G$10:G$999,MATCH($A986,'Cycle 1'!$L$10:$L$999,0),1)),INDEX('Cycle 2'!G$10:G$999,MATCH($A986,'Cycle 2'!$L$10:$L$999,0),1)),INDEX('Cycle 3'!G$10:G$999,MATCH($A986,'Cycle 3'!$L$10:$L$999,0),1)),INDEX('Cycle 4'!G$10:G$999,MATCH($A986,'Cycle 4'!$L$10:$L$999,0),1)),INDEX('Cycle 5'!G$10:G$999,MATCH($A986,'Cycle 5'!$L$10:$L$999,0),1)),INDEX('Cycle 6'!G$10:G$999,MATCH($A986,'Cycle 6'!$L$10:$L$999,0),1)),INDEX('Cycle 7'!G$10:G$999,MATCH($A986,'Cycle 7'!$L$10:$L$999,0),1)),INDEX('Cycle 8'!G$10:G$999,MATCH($A986,'Cycle 8'!$L$10:$L$999,0),1)),INDEX('Cycle 9'!G$10:G$999,MATCH($A986,'Cycle 9'!$L$10:$L$999,0),1)),INDEX('Cycle 10'!G$10:G$999,MATCH($A986,'Cycle 10'!$L$10:$L$999,0),1)),INDEX('Cycle 11'!G$10:G$999,MATCH($A986,'Cycle 11'!$L$10:$L$999,0),1)),"")="","",IFERROR(IFERROR(IFERROR(IFERROR(IFERROR(IFERROR(IFERROR(IFERROR(IFERROR(IFERROR(IFERROR(IFERROR(INDEX(Summer!G$10:G$999,MATCH($A986,Summer!$L$10:$L$999,0),1),INDEX('Cycle 1'!G$10:G$999,MATCH($A986,'Cycle 1'!$L$10:$L$999,0),1)),INDEX('Cycle 2'!G$10:G$999,MATCH($A986,'Cycle 2'!$L$10:$L$999,0),1)),INDEX('Cycle 3'!G$10:G$999,MATCH($A986,'Cycle 3'!$L$10:$L$999,0),1)),INDEX('Cycle 4'!G$10:G$999,MATCH($A986,'Cycle 4'!$L$10:$L$999,0),1)),INDEX('Cycle 5'!G$10:G$999,MATCH($A986,'Cycle 5'!$L$10:$L$999,0),1)),INDEX('Cycle 6'!G$10:G$999,MATCH($A986,'Cycle 6'!$L$10:$L$999,0),1)),INDEX('Cycle 7'!G$10:G$999,MATCH($A986,'Cycle 7'!$L$10:$L$999,0),1)),INDEX('Cycle 8'!G$10:G$999,MATCH($A986,'Cycle 8'!$L$10:$L$999,0),1)),INDEX('Cycle 9'!G$10:G$999,MATCH($A986,'Cycle 9'!$L$10:$L$999,0),1)),INDEX('Cycle 10'!G$10:G$999,MATCH($A986,'Cycle 10'!$L$10:$L$999,0),1)),INDEX('Cycle 11'!G$10:G$999,MATCH($A986,'Cycle 11'!$L$10:$L$999,0),1)),""))</f>
        <v/>
      </c>
      <c r="I986">
        <f>IFERROR(IF(C986="",MAX(I$1:I985),IF(ROW(C$2)=ROW(C986),1,IF(ISERROR(VLOOKUP(C986,C$2:C985,1,FALSE)),MAX(I$1:I985)+1,MAX(I$1:I985)))),"")</f>
        <v>0</v>
      </c>
      <c r="J986" t="str">
        <f t="shared" si="101"/>
        <v/>
      </c>
      <c r="K986" t="str">
        <f t="shared" si="104"/>
        <v/>
      </c>
      <c r="L986" t="str">
        <f t="shared" si="104"/>
        <v/>
      </c>
      <c r="M986" t="str">
        <f t="shared" si="104"/>
        <v/>
      </c>
      <c r="N986" t="str">
        <f t="shared" si="104"/>
        <v/>
      </c>
      <c r="O986" t="str">
        <f t="shared" si="104"/>
        <v/>
      </c>
      <c r="P986" t="str">
        <f t="shared" si="104"/>
        <v/>
      </c>
      <c r="Q986" t="str">
        <f t="shared" si="104"/>
        <v/>
      </c>
      <c r="R986" t="str">
        <f t="shared" si="104"/>
        <v/>
      </c>
      <c r="S986" t="str">
        <f t="shared" si="104"/>
        <v/>
      </c>
      <c r="T986" t="str">
        <f t="shared" si="104"/>
        <v/>
      </c>
      <c r="U986" t="str">
        <f t="shared" si="104"/>
        <v/>
      </c>
      <c r="V986" t="str">
        <f t="shared" si="104"/>
        <v/>
      </c>
      <c r="W986" t="str">
        <f t="shared" si="102"/>
        <v/>
      </c>
      <c r="X986">
        <f>IF(OR(H986="No",H986=""),0,IF(COUNTIFS(H$2:H986,"Yes",C$2:C986,C986)&gt;1,0,COUNTIFS(H$2:H986,"Yes",C$2:C986,C986)))+IF(X985=$X$1,0,X985)</f>
        <v>0</v>
      </c>
    </row>
    <row r="987" spans="1:24" x14ac:dyDescent="0.3">
      <c r="A987">
        <f>ROWS($A$2:$A987)</f>
        <v>986</v>
      </c>
      <c r="B987" t="str">
        <f>IF(ISERROR(VLOOKUP(A987,Summer!L$11:L$500,1,FALSE)),IF(ISERROR(VLOOKUP(A987,'Cycle 1'!L$11:L$500,1,FALSE)),IF(ISERROR(VLOOKUP(A987,'Cycle 2'!L$11:L$500,1,FALSE)),IF(ISERROR(VLOOKUP(A987,'Cycle 3'!L$11:L$500,1,FALSE)),IF(ISERROR(VLOOKUP(A987,'Cycle 4'!L$11:L$500,1,FALSE)),IF(ISERROR(VLOOKUP(A987,'Cycle 5'!L$11:L$500,1,FALSE)),IF(ISERROR(VLOOKUP(A987,'Cycle 6'!L$11:L$500,1,FALSE)),IF(ISERROR(VLOOKUP(A987,'Cycle 7'!L$11:L$500,1,FALSE)),IF(ISERROR(VLOOKUP(A987,'Cycle 8'!L$11:L$500,1,FALSE)),IF(ISERROR(VLOOKUP(A987,'Cycle 9'!L$11:L$500,1,FALSE)),IF(ISERROR(VLOOKUP(A987,'Cycle 10'!L$11:L$500,1,FALSE)),IF(ISERROR(VLOOKUP(A987,'Cycle 11'!L$11:L$500,1,FALSE)),"","Cycle 11"),"Cycle 10"),"Cycle 9"),"Cycle 8"),"Cycle 7"),"Cycle 6"),"Cycle 5"),"Cycle 4"),"Cycle 3"),"Cycle 2"),"Cycle 1"),"Summer")</f>
        <v/>
      </c>
      <c r="C987" t="str">
        <f>IF(IFERROR(IFERROR(IFERROR(IFERROR(IFERROR(IFERROR(IFERROR(IFERROR(IFERROR(IFERROR(IFERROR(IFERROR(INDEX(Summer!B$10:B$999,MATCH($A987,Summer!$L$10:$L$999,0),1),INDEX('Cycle 1'!B$10:B$999,MATCH($A987,'Cycle 1'!$L$10:$L$999,0),1)),INDEX('Cycle 2'!B$10:B$999,MATCH($A987,'Cycle 2'!$L$10:$L$999,0),1)),INDEX('Cycle 3'!B$10:B$999,MATCH($A987,'Cycle 3'!$L$10:$L$999,0),1)),INDEX('Cycle 4'!B$10:B$999,MATCH($A987,'Cycle 4'!$L$10:$L$999,0),1)),INDEX('Cycle 5'!B$10:B$999,MATCH($A987,'Cycle 5'!$L$10:$L$999,0),1)),INDEX('Cycle 6'!B$10:B$999,MATCH($A987,'Cycle 6'!$L$10:$L$999,0),1)),INDEX('Cycle 7'!B$10:B$999,MATCH($A987,'Cycle 7'!$L$10:$L$999,0),1)),INDEX('Cycle 8'!B$10:B$999,MATCH($A987,'Cycle 8'!$L$10:$L$999,0),1)),INDEX('Cycle 9'!B$10:B$999,MATCH($A987,'Cycle 9'!$L$10:$L$999,0),1)),INDEX('Cycle 10'!B$10:B$999,MATCH($A987,'Cycle 10'!$L$10:$L$999,0),1)),INDEX('Cycle 11'!B$10:B$999,MATCH($A987,'Cycle 11'!$L$10:$L$999,0),1)),"")="","",IFERROR(IFERROR(IFERROR(IFERROR(IFERROR(IFERROR(IFERROR(IFERROR(IFERROR(IFERROR(IFERROR(IFERROR(INDEX(Summer!B$10:B$999,MATCH($A987,Summer!$L$10:$L$999,0),1),INDEX('Cycle 1'!B$10:B$999,MATCH($A987,'Cycle 1'!$L$10:$L$999,0),1)),INDEX('Cycle 2'!B$10:B$999,MATCH($A987,'Cycle 2'!$L$10:$L$999,0),1)),INDEX('Cycle 3'!B$10:B$999,MATCH($A987,'Cycle 3'!$L$10:$L$999,0),1)),INDEX('Cycle 4'!B$10:B$999,MATCH($A987,'Cycle 4'!$L$10:$L$999,0),1)),INDEX('Cycle 5'!B$10:B$999,MATCH($A987,'Cycle 5'!$L$10:$L$999,0),1)),INDEX('Cycle 6'!B$10:B$999,MATCH($A987,'Cycle 6'!$L$10:$L$999,0),1)),INDEX('Cycle 7'!B$10:B$999,MATCH($A987,'Cycle 7'!$L$10:$L$999,0),1)),INDEX('Cycle 8'!B$10:B$999,MATCH($A987,'Cycle 8'!$L$10:$L$999,0),1)),INDEX('Cycle 9'!B$10:B$999,MATCH($A987,'Cycle 9'!$L$10:$L$999,0),1)),INDEX('Cycle 10'!B$10:B$999,MATCH($A987,'Cycle 10'!$L$10:$L$999,0),1)),INDEX('Cycle 11'!B$10:B$999,MATCH($A987,'Cycle 11'!$L$10:$L$999,0),1)),""))</f>
        <v/>
      </c>
      <c r="D987" t="str">
        <f>IF(IFERROR(IFERROR(IFERROR(IFERROR(IFERROR(IFERROR(IFERROR(IFERROR(IFERROR(IFERROR(IFERROR(IFERROR(INDEX(Summer!C$10:C$999,MATCH($A987,Summer!$L$10:$L$999,0),1),INDEX('Cycle 1'!C$10:C$999,MATCH($A987,'Cycle 1'!$L$10:$L$999,0),1)),INDEX('Cycle 2'!C$10:C$999,MATCH($A987,'Cycle 2'!$L$10:$L$999,0),1)),INDEX('Cycle 3'!C$10:C$999,MATCH($A987,'Cycle 3'!$L$10:$L$999,0),1)),INDEX('Cycle 4'!C$10:C$999,MATCH($A987,'Cycle 4'!$L$10:$L$999,0),1)),INDEX('Cycle 5'!C$10:C$999,MATCH($A987,'Cycle 5'!$L$10:$L$999,0),1)),INDEX('Cycle 6'!C$10:C$999,MATCH($A987,'Cycle 6'!$L$10:$L$999,0),1)),INDEX('Cycle 7'!C$10:C$999,MATCH($A987,'Cycle 7'!$L$10:$L$999,0),1)),INDEX('Cycle 8'!C$10:C$999,MATCH($A987,'Cycle 8'!$L$10:$L$999,0),1)),INDEX('Cycle 9'!C$10:C$999,MATCH($A987,'Cycle 9'!$L$10:$L$999,0),1)),INDEX('Cycle 10'!C$10:C$999,MATCH($A987,'Cycle 10'!$L$10:$L$999,0),1)),INDEX('Cycle 11'!C$10:C$999,MATCH($A987,'Cycle 11'!$L$10:$L$999,0),1)),"")="","",IFERROR(IFERROR(IFERROR(IFERROR(IFERROR(IFERROR(IFERROR(IFERROR(IFERROR(IFERROR(IFERROR(IFERROR(INDEX(Summer!C$10:C$999,MATCH($A987,Summer!$L$10:$L$999,0),1),INDEX('Cycle 1'!C$10:C$999,MATCH($A987,'Cycle 1'!$L$10:$L$999,0),1)),INDEX('Cycle 2'!C$10:C$999,MATCH($A987,'Cycle 2'!$L$10:$L$999,0),1)),INDEX('Cycle 3'!C$10:C$999,MATCH($A987,'Cycle 3'!$L$10:$L$999,0),1)),INDEX('Cycle 4'!C$10:C$999,MATCH($A987,'Cycle 4'!$L$10:$L$999,0),1)),INDEX('Cycle 5'!C$10:C$999,MATCH($A987,'Cycle 5'!$L$10:$L$999,0),1)),INDEX('Cycle 6'!C$10:C$999,MATCH($A987,'Cycle 6'!$L$10:$L$999,0),1)),INDEX('Cycle 7'!C$10:C$999,MATCH($A987,'Cycle 7'!$L$10:$L$999,0),1)),INDEX('Cycle 8'!C$10:C$999,MATCH($A987,'Cycle 8'!$L$10:$L$999,0),1)),INDEX('Cycle 9'!C$10:C$999,MATCH($A987,'Cycle 9'!$L$10:$L$999,0),1)),INDEX('Cycle 10'!C$10:C$999,MATCH($A987,'Cycle 10'!$L$10:$L$999,0),1)),INDEX('Cycle 11'!C$10:C$999,MATCH($A987,'Cycle 11'!$L$10:$L$999,0),1)),""))</f>
        <v/>
      </c>
      <c r="E987" t="str">
        <f>IF(IFERROR(IFERROR(IFERROR(IFERROR(IFERROR(IFERROR(IFERROR(IFERROR(IFERROR(IFERROR(IFERROR(IFERROR(INDEX(Summer!D$10:D$999,MATCH($A987,Summer!$L$10:$L$999,0),1),INDEX('Cycle 1'!D$10:D$999,MATCH($A987,'Cycle 1'!$L$10:$L$999,0),1)),INDEX('Cycle 2'!D$10:D$999,MATCH($A987,'Cycle 2'!$L$10:$L$999,0),1)),INDEX('Cycle 3'!D$10:D$999,MATCH($A987,'Cycle 3'!$L$10:$L$999,0),1)),INDEX('Cycle 4'!D$10:D$999,MATCH($A987,'Cycle 4'!$L$10:$L$999,0),1)),INDEX('Cycle 5'!D$10:D$999,MATCH($A987,'Cycle 5'!$L$10:$L$999,0),1)),INDEX('Cycle 6'!D$10:D$999,MATCH($A987,'Cycle 6'!$L$10:$L$999,0),1)),INDEX('Cycle 7'!D$10:D$999,MATCH($A987,'Cycle 7'!$L$10:$L$999,0),1)),INDEX('Cycle 8'!D$10:D$999,MATCH($A987,'Cycle 8'!$L$10:$L$999,0),1)),INDEX('Cycle 9'!D$10:D$999,MATCH($A987,'Cycle 9'!$L$10:$L$999,0),1)),INDEX('Cycle 10'!D$10:D$999,MATCH($A987,'Cycle 10'!$L$10:$L$999,0),1)),INDEX('Cycle 11'!D$10:D$999,MATCH($A987,'Cycle 11'!$L$10:$L$999,0),1)),"")="","",IFERROR(IFERROR(IFERROR(IFERROR(IFERROR(IFERROR(IFERROR(IFERROR(IFERROR(IFERROR(IFERROR(IFERROR(INDEX(Summer!D$10:D$999,MATCH($A987,Summer!$L$10:$L$999,0),1),INDEX('Cycle 1'!D$10:D$999,MATCH($A987,'Cycle 1'!$L$10:$L$999,0),1)),INDEX('Cycle 2'!D$10:D$999,MATCH($A987,'Cycle 2'!$L$10:$L$999,0),1)),INDEX('Cycle 3'!D$10:D$999,MATCH($A987,'Cycle 3'!$L$10:$L$999,0),1)),INDEX('Cycle 4'!D$10:D$999,MATCH($A987,'Cycle 4'!$L$10:$L$999,0),1)),INDEX('Cycle 5'!D$10:D$999,MATCH($A987,'Cycle 5'!$L$10:$L$999,0),1)),INDEX('Cycle 6'!D$10:D$999,MATCH($A987,'Cycle 6'!$L$10:$L$999,0),1)),INDEX('Cycle 7'!D$10:D$999,MATCH($A987,'Cycle 7'!$L$10:$L$999,0),1)),INDEX('Cycle 8'!D$10:D$999,MATCH($A987,'Cycle 8'!$L$10:$L$999,0),1)),INDEX('Cycle 9'!D$10:D$999,MATCH($A987,'Cycle 9'!$L$10:$L$999,0),1)),INDEX('Cycle 10'!D$10:D$999,MATCH($A987,'Cycle 10'!$L$10:$L$999,0),1)),INDEX('Cycle 11'!D$10:D$999,MATCH($A987,'Cycle 11'!$L$10:$L$999,0),1)),""))</f>
        <v/>
      </c>
      <c r="F987" t="str">
        <f>IF(IFERROR(IFERROR(IFERROR(IFERROR(IFERROR(IFERROR(IFERROR(IFERROR(IFERROR(IFERROR(IFERROR(IFERROR(INDEX(Summer!E$10:E$999,MATCH($A987,Summer!$L$10:$L$999,0),1),INDEX('Cycle 1'!E$10:E$999,MATCH($A987,'Cycle 1'!$L$10:$L$999,0),1)),INDEX('Cycle 2'!E$10:E$999,MATCH($A987,'Cycle 2'!$L$10:$L$999,0),1)),INDEX('Cycle 3'!E$10:E$999,MATCH($A987,'Cycle 3'!$L$10:$L$999,0),1)),INDEX('Cycle 4'!E$10:E$999,MATCH($A987,'Cycle 4'!$L$10:$L$999,0),1)),INDEX('Cycle 5'!E$10:E$999,MATCH($A987,'Cycle 5'!$L$10:$L$999,0),1)),INDEX('Cycle 6'!E$10:E$999,MATCH($A987,'Cycle 6'!$L$10:$L$999,0),1)),INDEX('Cycle 7'!E$10:E$999,MATCH($A987,'Cycle 7'!$L$10:$L$999,0),1)),INDEX('Cycle 8'!E$10:E$999,MATCH($A987,'Cycle 8'!$L$10:$L$999,0),1)),INDEX('Cycle 9'!E$10:E$999,MATCH($A987,'Cycle 9'!$L$10:$L$999,0),1)),INDEX('Cycle 10'!E$10:E$999,MATCH($A987,'Cycle 10'!$L$10:$L$999,0),1)),INDEX('Cycle 11'!E$10:E$999,MATCH($A987,'Cycle 11'!$L$10:$L$999,0),1)),"")="","",IFERROR(IFERROR(IFERROR(IFERROR(IFERROR(IFERROR(IFERROR(IFERROR(IFERROR(IFERROR(IFERROR(IFERROR(INDEX(Summer!E$10:E$999,MATCH($A987,Summer!$L$10:$L$999,0),1),INDEX('Cycle 1'!E$10:E$999,MATCH($A987,'Cycle 1'!$L$10:$L$999,0),1)),INDEX('Cycle 2'!E$10:E$999,MATCH($A987,'Cycle 2'!$L$10:$L$999,0),1)),INDEX('Cycle 3'!E$10:E$999,MATCH($A987,'Cycle 3'!$L$10:$L$999,0),1)),INDEX('Cycle 4'!E$10:E$999,MATCH($A987,'Cycle 4'!$L$10:$L$999,0),1)),INDEX('Cycle 5'!E$10:E$999,MATCH($A987,'Cycle 5'!$L$10:$L$999,0),1)),INDEX('Cycle 6'!E$10:E$999,MATCH($A987,'Cycle 6'!$L$10:$L$999,0),1)),INDEX('Cycle 7'!E$10:E$999,MATCH($A987,'Cycle 7'!$L$10:$L$999,0),1)),INDEX('Cycle 8'!E$10:E$999,MATCH($A987,'Cycle 8'!$L$10:$L$999,0),1)),INDEX('Cycle 9'!E$10:E$999,MATCH($A987,'Cycle 9'!$L$10:$L$999,0),1)),INDEX('Cycle 10'!E$10:E$999,MATCH($A987,'Cycle 10'!$L$10:$L$999,0),1)),INDEX('Cycle 11'!E$10:E$999,MATCH($A987,'Cycle 11'!$L$10:$L$999,0),1)),""))</f>
        <v/>
      </c>
      <c r="G987" t="str">
        <f>IF(IFERROR(IFERROR(IFERROR(IFERROR(IFERROR(IFERROR(IFERROR(IFERROR(IFERROR(IFERROR(IFERROR(IFERROR(INDEX(Summer!F$10:F$999,MATCH($A987,Summer!$L$10:$L$999,0),1),INDEX('Cycle 1'!F$10:F$999,MATCH($A987,'Cycle 1'!$L$10:$L$999,0),1)),INDEX('Cycle 2'!F$10:F$999,MATCH($A987,'Cycle 2'!$L$10:$L$999,0),1)),INDEX('Cycle 3'!F$10:F$999,MATCH($A987,'Cycle 3'!$L$10:$L$999,0),1)),INDEX('Cycle 4'!F$10:F$999,MATCH($A987,'Cycle 4'!$L$10:$L$999,0),1)),INDEX('Cycle 5'!F$10:F$999,MATCH($A987,'Cycle 5'!$L$10:$L$999,0),1)),INDEX('Cycle 6'!F$10:F$999,MATCH($A987,'Cycle 6'!$L$10:$L$999,0),1)),INDEX('Cycle 7'!F$10:F$999,MATCH($A987,'Cycle 7'!$L$10:$L$999,0),1)),INDEX('Cycle 8'!F$10:F$999,MATCH($A987,'Cycle 8'!$L$10:$L$999,0),1)),INDEX('Cycle 9'!F$10:F$999,MATCH($A987,'Cycle 9'!$L$10:$L$999,0),1)),INDEX('Cycle 10'!F$10:F$999,MATCH($A987,'Cycle 10'!$L$10:$L$999,0),1)),INDEX('Cycle 11'!F$10:F$999,MATCH($A987,'Cycle 11'!$L$10:$L$999,0),1)),"")="","",IFERROR(IFERROR(IFERROR(IFERROR(IFERROR(IFERROR(IFERROR(IFERROR(IFERROR(IFERROR(IFERROR(IFERROR(INDEX(Summer!F$10:F$999,MATCH($A987,Summer!$L$10:$L$999,0),1),INDEX('Cycle 1'!F$10:F$999,MATCH($A987,'Cycle 1'!$L$10:$L$999,0),1)),INDEX('Cycle 2'!F$10:F$999,MATCH($A987,'Cycle 2'!$L$10:$L$999,0),1)),INDEX('Cycle 3'!F$10:F$999,MATCH($A987,'Cycle 3'!$L$10:$L$999,0),1)),INDEX('Cycle 4'!F$10:F$999,MATCH($A987,'Cycle 4'!$L$10:$L$999,0),1)),INDEX('Cycle 5'!F$10:F$999,MATCH($A987,'Cycle 5'!$L$10:$L$999,0),1)),INDEX('Cycle 6'!F$10:F$999,MATCH($A987,'Cycle 6'!$L$10:$L$999,0),1)),INDEX('Cycle 7'!F$10:F$999,MATCH($A987,'Cycle 7'!$L$10:$L$999,0),1)),INDEX('Cycle 8'!F$10:F$999,MATCH($A987,'Cycle 8'!$L$10:$L$999,0),1)),INDEX('Cycle 9'!F$10:F$999,MATCH($A987,'Cycle 9'!$L$10:$L$999,0),1)),INDEX('Cycle 10'!F$10:F$999,MATCH($A987,'Cycle 10'!$L$10:$L$999,0),1)),INDEX('Cycle 11'!F$10:F$999,MATCH($A987,'Cycle 11'!$L$10:$L$999,0),1)),""))</f>
        <v/>
      </c>
      <c r="H987" t="str">
        <f>IF(IFERROR(IFERROR(IFERROR(IFERROR(IFERROR(IFERROR(IFERROR(IFERROR(IFERROR(IFERROR(IFERROR(IFERROR(INDEX(Summer!G$10:G$999,MATCH($A987,Summer!$L$10:$L$999,0),1),INDEX('Cycle 1'!G$10:G$999,MATCH($A987,'Cycle 1'!$L$10:$L$999,0),1)),INDEX('Cycle 2'!G$10:G$999,MATCH($A987,'Cycle 2'!$L$10:$L$999,0),1)),INDEX('Cycle 3'!G$10:G$999,MATCH($A987,'Cycle 3'!$L$10:$L$999,0),1)),INDEX('Cycle 4'!G$10:G$999,MATCH($A987,'Cycle 4'!$L$10:$L$999,0),1)),INDEX('Cycle 5'!G$10:G$999,MATCH($A987,'Cycle 5'!$L$10:$L$999,0),1)),INDEX('Cycle 6'!G$10:G$999,MATCH($A987,'Cycle 6'!$L$10:$L$999,0),1)),INDEX('Cycle 7'!G$10:G$999,MATCH($A987,'Cycle 7'!$L$10:$L$999,0),1)),INDEX('Cycle 8'!G$10:G$999,MATCH($A987,'Cycle 8'!$L$10:$L$999,0),1)),INDEX('Cycle 9'!G$10:G$999,MATCH($A987,'Cycle 9'!$L$10:$L$999,0),1)),INDEX('Cycle 10'!G$10:G$999,MATCH($A987,'Cycle 10'!$L$10:$L$999,0),1)),INDEX('Cycle 11'!G$10:G$999,MATCH($A987,'Cycle 11'!$L$10:$L$999,0),1)),"")="","",IFERROR(IFERROR(IFERROR(IFERROR(IFERROR(IFERROR(IFERROR(IFERROR(IFERROR(IFERROR(IFERROR(IFERROR(INDEX(Summer!G$10:G$999,MATCH($A987,Summer!$L$10:$L$999,0),1),INDEX('Cycle 1'!G$10:G$999,MATCH($A987,'Cycle 1'!$L$10:$L$999,0),1)),INDEX('Cycle 2'!G$10:G$999,MATCH($A987,'Cycle 2'!$L$10:$L$999,0),1)),INDEX('Cycle 3'!G$10:G$999,MATCH($A987,'Cycle 3'!$L$10:$L$999,0),1)),INDEX('Cycle 4'!G$10:G$999,MATCH($A987,'Cycle 4'!$L$10:$L$999,0),1)),INDEX('Cycle 5'!G$10:G$999,MATCH($A987,'Cycle 5'!$L$10:$L$999,0),1)),INDEX('Cycle 6'!G$10:G$999,MATCH($A987,'Cycle 6'!$L$10:$L$999,0),1)),INDEX('Cycle 7'!G$10:G$999,MATCH($A987,'Cycle 7'!$L$10:$L$999,0),1)),INDEX('Cycle 8'!G$10:G$999,MATCH($A987,'Cycle 8'!$L$10:$L$999,0),1)),INDEX('Cycle 9'!G$10:G$999,MATCH($A987,'Cycle 9'!$L$10:$L$999,0),1)),INDEX('Cycle 10'!G$10:G$999,MATCH($A987,'Cycle 10'!$L$10:$L$999,0),1)),INDEX('Cycle 11'!G$10:G$999,MATCH($A987,'Cycle 11'!$L$10:$L$999,0),1)),""))</f>
        <v/>
      </c>
      <c r="I987">
        <f>IFERROR(IF(C987="",MAX(I$1:I986),IF(ROW(C$2)=ROW(C987),1,IF(ISERROR(VLOOKUP(C987,C$2:C986,1,FALSE)),MAX(I$1:I986)+1,MAX(I$1:I986)))),"")</f>
        <v>0</v>
      </c>
      <c r="J987" t="str">
        <f t="shared" si="101"/>
        <v/>
      </c>
      <c r="K987" t="str">
        <f t="shared" si="104"/>
        <v/>
      </c>
      <c r="L987" t="str">
        <f t="shared" si="104"/>
        <v/>
      </c>
      <c r="M987" t="str">
        <f t="shared" si="104"/>
        <v/>
      </c>
      <c r="N987" t="str">
        <f t="shared" si="104"/>
        <v/>
      </c>
      <c r="O987" t="str">
        <f t="shared" si="104"/>
        <v/>
      </c>
      <c r="P987" t="str">
        <f t="shared" si="104"/>
        <v/>
      </c>
      <c r="Q987" t="str">
        <f t="shared" si="104"/>
        <v/>
      </c>
      <c r="R987" t="str">
        <f t="shared" si="104"/>
        <v/>
      </c>
      <c r="S987" t="str">
        <f t="shared" si="104"/>
        <v/>
      </c>
      <c r="T987" t="str">
        <f t="shared" si="104"/>
        <v/>
      </c>
      <c r="U987" t="str">
        <f t="shared" si="104"/>
        <v/>
      </c>
      <c r="V987" t="str">
        <f t="shared" si="104"/>
        <v/>
      </c>
      <c r="W987" t="str">
        <f t="shared" si="102"/>
        <v/>
      </c>
      <c r="X987">
        <f>IF(OR(H987="No",H987=""),0,IF(COUNTIFS(H$2:H987,"Yes",C$2:C987,C987)&gt;1,0,COUNTIFS(H$2:H987,"Yes",C$2:C987,C987)))+IF(X986=$X$1,0,X986)</f>
        <v>0</v>
      </c>
    </row>
    <row r="988" spans="1:24" x14ac:dyDescent="0.3">
      <c r="A988">
        <f>ROWS($A$2:$A988)</f>
        <v>987</v>
      </c>
      <c r="B988" t="str">
        <f>IF(ISERROR(VLOOKUP(A988,Summer!L$11:L$500,1,FALSE)),IF(ISERROR(VLOOKUP(A988,'Cycle 1'!L$11:L$500,1,FALSE)),IF(ISERROR(VLOOKUP(A988,'Cycle 2'!L$11:L$500,1,FALSE)),IF(ISERROR(VLOOKUP(A988,'Cycle 3'!L$11:L$500,1,FALSE)),IF(ISERROR(VLOOKUP(A988,'Cycle 4'!L$11:L$500,1,FALSE)),IF(ISERROR(VLOOKUP(A988,'Cycle 5'!L$11:L$500,1,FALSE)),IF(ISERROR(VLOOKUP(A988,'Cycle 6'!L$11:L$500,1,FALSE)),IF(ISERROR(VLOOKUP(A988,'Cycle 7'!L$11:L$500,1,FALSE)),IF(ISERROR(VLOOKUP(A988,'Cycle 8'!L$11:L$500,1,FALSE)),IF(ISERROR(VLOOKUP(A988,'Cycle 9'!L$11:L$500,1,FALSE)),IF(ISERROR(VLOOKUP(A988,'Cycle 10'!L$11:L$500,1,FALSE)),IF(ISERROR(VLOOKUP(A988,'Cycle 11'!L$11:L$500,1,FALSE)),"","Cycle 11"),"Cycle 10"),"Cycle 9"),"Cycle 8"),"Cycle 7"),"Cycle 6"),"Cycle 5"),"Cycle 4"),"Cycle 3"),"Cycle 2"),"Cycle 1"),"Summer")</f>
        <v/>
      </c>
      <c r="C988" t="str">
        <f>IF(IFERROR(IFERROR(IFERROR(IFERROR(IFERROR(IFERROR(IFERROR(IFERROR(IFERROR(IFERROR(IFERROR(IFERROR(INDEX(Summer!B$10:B$999,MATCH($A988,Summer!$L$10:$L$999,0),1),INDEX('Cycle 1'!B$10:B$999,MATCH($A988,'Cycle 1'!$L$10:$L$999,0),1)),INDEX('Cycle 2'!B$10:B$999,MATCH($A988,'Cycle 2'!$L$10:$L$999,0),1)),INDEX('Cycle 3'!B$10:B$999,MATCH($A988,'Cycle 3'!$L$10:$L$999,0),1)),INDEX('Cycle 4'!B$10:B$999,MATCH($A988,'Cycle 4'!$L$10:$L$999,0),1)),INDEX('Cycle 5'!B$10:B$999,MATCH($A988,'Cycle 5'!$L$10:$L$999,0),1)),INDEX('Cycle 6'!B$10:B$999,MATCH($A988,'Cycle 6'!$L$10:$L$999,0),1)),INDEX('Cycle 7'!B$10:B$999,MATCH($A988,'Cycle 7'!$L$10:$L$999,0),1)),INDEX('Cycle 8'!B$10:B$999,MATCH($A988,'Cycle 8'!$L$10:$L$999,0),1)),INDEX('Cycle 9'!B$10:B$999,MATCH($A988,'Cycle 9'!$L$10:$L$999,0),1)),INDEX('Cycle 10'!B$10:B$999,MATCH($A988,'Cycle 10'!$L$10:$L$999,0),1)),INDEX('Cycle 11'!B$10:B$999,MATCH($A988,'Cycle 11'!$L$10:$L$999,0),1)),"")="","",IFERROR(IFERROR(IFERROR(IFERROR(IFERROR(IFERROR(IFERROR(IFERROR(IFERROR(IFERROR(IFERROR(IFERROR(INDEX(Summer!B$10:B$999,MATCH($A988,Summer!$L$10:$L$999,0),1),INDEX('Cycle 1'!B$10:B$999,MATCH($A988,'Cycle 1'!$L$10:$L$999,0),1)),INDEX('Cycle 2'!B$10:B$999,MATCH($A988,'Cycle 2'!$L$10:$L$999,0),1)),INDEX('Cycle 3'!B$10:B$999,MATCH($A988,'Cycle 3'!$L$10:$L$999,0),1)),INDEX('Cycle 4'!B$10:B$999,MATCH($A988,'Cycle 4'!$L$10:$L$999,0),1)),INDEX('Cycle 5'!B$10:B$999,MATCH($A988,'Cycle 5'!$L$10:$L$999,0),1)),INDEX('Cycle 6'!B$10:B$999,MATCH($A988,'Cycle 6'!$L$10:$L$999,0),1)),INDEX('Cycle 7'!B$10:B$999,MATCH($A988,'Cycle 7'!$L$10:$L$999,0),1)),INDEX('Cycle 8'!B$10:B$999,MATCH($A988,'Cycle 8'!$L$10:$L$999,0),1)),INDEX('Cycle 9'!B$10:B$999,MATCH($A988,'Cycle 9'!$L$10:$L$999,0),1)),INDEX('Cycle 10'!B$10:B$999,MATCH($A988,'Cycle 10'!$L$10:$L$999,0),1)),INDEX('Cycle 11'!B$10:B$999,MATCH($A988,'Cycle 11'!$L$10:$L$999,0),1)),""))</f>
        <v/>
      </c>
      <c r="D988" t="str">
        <f>IF(IFERROR(IFERROR(IFERROR(IFERROR(IFERROR(IFERROR(IFERROR(IFERROR(IFERROR(IFERROR(IFERROR(IFERROR(INDEX(Summer!C$10:C$999,MATCH($A988,Summer!$L$10:$L$999,0),1),INDEX('Cycle 1'!C$10:C$999,MATCH($A988,'Cycle 1'!$L$10:$L$999,0),1)),INDEX('Cycle 2'!C$10:C$999,MATCH($A988,'Cycle 2'!$L$10:$L$999,0),1)),INDEX('Cycle 3'!C$10:C$999,MATCH($A988,'Cycle 3'!$L$10:$L$999,0),1)),INDEX('Cycle 4'!C$10:C$999,MATCH($A988,'Cycle 4'!$L$10:$L$999,0),1)),INDEX('Cycle 5'!C$10:C$999,MATCH($A988,'Cycle 5'!$L$10:$L$999,0),1)),INDEX('Cycle 6'!C$10:C$999,MATCH($A988,'Cycle 6'!$L$10:$L$999,0),1)),INDEX('Cycle 7'!C$10:C$999,MATCH($A988,'Cycle 7'!$L$10:$L$999,0),1)),INDEX('Cycle 8'!C$10:C$999,MATCH($A988,'Cycle 8'!$L$10:$L$999,0),1)),INDEX('Cycle 9'!C$10:C$999,MATCH($A988,'Cycle 9'!$L$10:$L$999,0),1)),INDEX('Cycle 10'!C$10:C$999,MATCH($A988,'Cycle 10'!$L$10:$L$999,0),1)),INDEX('Cycle 11'!C$10:C$999,MATCH($A988,'Cycle 11'!$L$10:$L$999,0),1)),"")="","",IFERROR(IFERROR(IFERROR(IFERROR(IFERROR(IFERROR(IFERROR(IFERROR(IFERROR(IFERROR(IFERROR(IFERROR(INDEX(Summer!C$10:C$999,MATCH($A988,Summer!$L$10:$L$999,0),1),INDEX('Cycle 1'!C$10:C$999,MATCH($A988,'Cycle 1'!$L$10:$L$999,0),1)),INDEX('Cycle 2'!C$10:C$999,MATCH($A988,'Cycle 2'!$L$10:$L$999,0),1)),INDEX('Cycle 3'!C$10:C$999,MATCH($A988,'Cycle 3'!$L$10:$L$999,0),1)),INDEX('Cycle 4'!C$10:C$999,MATCH($A988,'Cycle 4'!$L$10:$L$999,0),1)),INDEX('Cycle 5'!C$10:C$999,MATCH($A988,'Cycle 5'!$L$10:$L$999,0),1)),INDEX('Cycle 6'!C$10:C$999,MATCH($A988,'Cycle 6'!$L$10:$L$999,0),1)),INDEX('Cycle 7'!C$10:C$999,MATCH($A988,'Cycle 7'!$L$10:$L$999,0),1)),INDEX('Cycle 8'!C$10:C$999,MATCH($A988,'Cycle 8'!$L$10:$L$999,0),1)),INDEX('Cycle 9'!C$10:C$999,MATCH($A988,'Cycle 9'!$L$10:$L$999,0),1)),INDEX('Cycle 10'!C$10:C$999,MATCH($A988,'Cycle 10'!$L$10:$L$999,0),1)),INDEX('Cycle 11'!C$10:C$999,MATCH($A988,'Cycle 11'!$L$10:$L$999,0),1)),""))</f>
        <v/>
      </c>
      <c r="E988" t="str">
        <f>IF(IFERROR(IFERROR(IFERROR(IFERROR(IFERROR(IFERROR(IFERROR(IFERROR(IFERROR(IFERROR(IFERROR(IFERROR(INDEX(Summer!D$10:D$999,MATCH($A988,Summer!$L$10:$L$999,0),1),INDEX('Cycle 1'!D$10:D$999,MATCH($A988,'Cycle 1'!$L$10:$L$999,0),1)),INDEX('Cycle 2'!D$10:D$999,MATCH($A988,'Cycle 2'!$L$10:$L$999,0),1)),INDEX('Cycle 3'!D$10:D$999,MATCH($A988,'Cycle 3'!$L$10:$L$999,0),1)),INDEX('Cycle 4'!D$10:D$999,MATCH($A988,'Cycle 4'!$L$10:$L$999,0),1)),INDEX('Cycle 5'!D$10:D$999,MATCH($A988,'Cycle 5'!$L$10:$L$999,0),1)),INDEX('Cycle 6'!D$10:D$999,MATCH($A988,'Cycle 6'!$L$10:$L$999,0),1)),INDEX('Cycle 7'!D$10:D$999,MATCH($A988,'Cycle 7'!$L$10:$L$999,0),1)),INDEX('Cycle 8'!D$10:D$999,MATCH($A988,'Cycle 8'!$L$10:$L$999,0),1)),INDEX('Cycle 9'!D$10:D$999,MATCH($A988,'Cycle 9'!$L$10:$L$999,0),1)),INDEX('Cycle 10'!D$10:D$999,MATCH($A988,'Cycle 10'!$L$10:$L$999,0),1)),INDEX('Cycle 11'!D$10:D$999,MATCH($A988,'Cycle 11'!$L$10:$L$999,0),1)),"")="","",IFERROR(IFERROR(IFERROR(IFERROR(IFERROR(IFERROR(IFERROR(IFERROR(IFERROR(IFERROR(IFERROR(IFERROR(INDEX(Summer!D$10:D$999,MATCH($A988,Summer!$L$10:$L$999,0),1),INDEX('Cycle 1'!D$10:D$999,MATCH($A988,'Cycle 1'!$L$10:$L$999,0),1)),INDEX('Cycle 2'!D$10:D$999,MATCH($A988,'Cycle 2'!$L$10:$L$999,0),1)),INDEX('Cycle 3'!D$10:D$999,MATCH($A988,'Cycle 3'!$L$10:$L$999,0),1)),INDEX('Cycle 4'!D$10:D$999,MATCH($A988,'Cycle 4'!$L$10:$L$999,0),1)),INDEX('Cycle 5'!D$10:D$999,MATCH($A988,'Cycle 5'!$L$10:$L$999,0),1)),INDEX('Cycle 6'!D$10:D$999,MATCH($A988,'Cycle 6'!$L$10:$L$999,0),1)),INDEX('Cycle 7'!D$10:D$999,MATCH($A988,'Cycle 7'!$L$10:$L$999,0),1)),INDEX('Cycle 8'!D$10:D$999,MATCH($A988,'Cycle 8'!$L$10:$L$999,0),1)),INDEX('Cycle 9'!D$10:D$999,MATCH($A988,'Cycle 9'!$L$10:$L$999,0),1)),INDEX('Cycle 10'!D$10:D$999,MATCH($A988,'Cycle 10'!$L$10:$L$999,0),1)),INDEX('Cycle 11'!D$10:D$999,MATCH($A988,'Cycle 11'!$L$10:$L$999,0),1)),""))</f>
        <v/>
      </c>
      <c r="F988" t="str">
        <f>IF(IFERROR(IFERROR(IFERROR(IFERROR(IFERROR(IFERROR(IFERROR(IFERROR(IFERROR(IFERROR(IFERROR(IFERROR(INDEX(Summer!E$10:E$999,MATCH($A988,Summer!$L$10:$L$999,0),1),INDEX('Cycle 1'!E$10:E$999,MATCH($A988,'Cycle 1'!$L$10:$L$999,0),1)),INDEX('Cycle 2'!E$10:E$999,MATCH($A988,'Cycle 2'!$L$10:$L$999,0),1)),INDEX('Cycle 3'!E$10:E$999,MATCH($A988,'Cycle 3'!$L$10:$L$999,0),1)),INDEX('Cycle 4'!E$10:E$999,MATCH($A988,'Cycle 4'!$L$10:$L$999,0),1)),INDEX('Cycle 5'!E$10:E$999,MATCH($A988,'Cycle 5'!$L$10:$L$999,0),1)),INDEX('Cycle 6'!E$10:E$999,MATCH($A988,'Cycle 6'!$L$10:$L$999,0),1)),INDEX('Cycle 7'!E$10:E$999,MATCH($A988,'Cycle 7'!$L$10:$L$999,0),1)),INDEX('Cycle 8'!E$10:E$999,MATCH($A988,'Cycle 8'!$L$10:$L$999,0),1)),INDEX('Cycle 9'!E$10:E$999,MATCH($A988,'Cycle 9'!$L$10:$L$999,0),1)),INDEX('Cycle 10'!E$10:E$999,MATCH($A988,'Cycle 10'!$L$10:$L$999,0),1)),INDEX('Cycle 11'!E$10:E$999,MATCH($A988,'Cycle 11'!$L$10:$L$999,0),1)),"")="","",IFERROR(IFERROR(IFERROR(IFERROR(IFERROR(IFERROR(IFERROR(IFERROR(IFERROR(IFERROR(IFERROR(IFERROR(INDEX(Summer!E$10:E$999,MATCH($A988,Summer!$L$10:$L$999,0),1),INDEX('Cycle 1'!E$10:E$999,MATCH($A988,'Cycle 1'!$L$10:$L$999,0),1)),INDEX('Cycle 2'!E$10:E$999,MATCH($A988,'Cycle 2'!$L$10:$L$999,0),1)),INDEX('Cycle 3'!E$10:E$999,MATCH($A988,'Cycle 3'!$L$10:$L$999,0),1)),INDEX('Cycle 4'!E$10:E$999,MATCH($A988,'Cycle 4'!$L$10:$L$999,0),1)),INDEX('Cycle 5'!E$10:E$999,MATCH($A988,'Cycle 5'!$L$10:$L$999,0),1)),INDEX('Cycle 6'!E$10:E$999,MATCH($A988,'Cycle 6'!$L$10:$L$999,0),1)),INDEX('Cycle 7'!E$10:E$999,MATCH($A988,'Cycle 7'!$L$10:$L$999,0),1)),INDEX('Cycle 8'!E$10:E$999,MATCH($A988,'Cycle 8'!$L$10:$L$999,0),1)),INDEX('Cycle 9'!E$10:E$999,MATCH($A988,'Cycle 9'!$L$10:$L$999,0),1)),INDEX('Cycle 10'!E$10:E$999,MATCH($A988,'Cycle 10'!$L$10:$L$999,0),1)),INDEX('Cycle 11'!E$10:E$999,MATCH($A988,'Cycle 11'!$L$10:$L$999,0),1)),""))</f>
        <v/>
      </c>
      <c r="G988" t="str">
        <f>IF(IFERROR(IFERROR(IFERROR(IFERROR(IFERROR(IFERROR(IFERROR(IFERROR(IFERROR(IFERROR(IFERROR(IFERROR(INDEX(Summer!F$10:F$999,MATCH($A988,Summer!$L$10:$L$999,0),1),INDEX('Cycle 1'!F$10:F$999,MATCH($A988,'Cycle 1'!$L$10:$L$999,0),1)),INDEX('Cycle 2'!F$10:F$999,MATCH($A988,'Cycle 2'!$L$10:$L$999,0),1)),INDEX('Cycle 3'!F$10:F$999,MATCH($A988,'Cycle 3'!$L$10:$L$999,0),1)),INDEX('Cycle 4'!F$10:F$999,MATCH($A988,'Cycle 4'!$L$10:$L$999,0),1)),INDEX('Cycle 5'!F$10:F$999,MATCH($A988,'Cycle 5'!$L$10:$L$999,0),1)),INDEX('Cycle 6'!F$10:F$999,MATCH($A988,'Cycle 6'!$L$10:$L$999,0),1)),INDEX('Cycle 7'!F$10:F$999,MATCH($A988,'Cycle 7'!$L$10:$L$999,0),1)),INDEX('Cycle 8'!F$10:F$999,MATCH($A988,'Cycle 8'!$L$10:$L$999,0),1)),INDEX('Cycle 9'!F$10:F$999,MATCH($A988,'Cycle 9'!$L$10:$L$999,0),1)),INDEX('Cycle 10'!F$10:F$999,MATCH($A988,'Cycle 10'!$L$10:$L$999,0),1)),INDEX('Cycle 11'!F$10:F$999,MATCH($A988,'Cycle 11'!$L$10:$L$999,0),1)),"")="","",IFERROR(IFERROR(IFERROR(IFERROR(IFERROR(IFERROR(IFERROR(IFERROR(IFERROR(IFERROR(IFERROR(IFERROR(INDEX(Summer!F$10:F$999,MATCH($A988,Summer!$L$10:$L$999,0),1),INDEX('Cycle 1'!F$10:F$999,MATCH($A988,'Cycle 1'!$L$10:$L$999,0),1)),INDEX('Cycle 2'!F$10:F$999,MATCH($A988,'Cycle 2'!$L$10:$L$999,0),1)),INDEX('Cycle 3'!F$10:F$999,MATCH($A988,'Cycle 3'!$L$10:$L$999,0),1)),INDEX('Cycle 4'!F$10:F$999,MATCH($A988,'Cycle 4'!$L$10:$L$999,0),1)),INDEX('Cycle 5'!F$10:F$999,MATCH($A988,'Cycle 5'!$L$10:$L$999,0),1)),INDEX('Cycle 6'!F$10:F$999,MATCH($A988,'Cycle 6'!$L$10:$L$999,0),1)),INDEX('Cycle 7'!F$10:F$999,MATCH($A988,'Cycle 7'!$L$10:$L$999,0),1)),INDEX('Cycle 8'!F$10:F$999,MATCH($A988,'Cycle 8'!$L$10:$L$999,0),1)),INDEX('Cycle 9'!F$10:F$999,MATCH($A988,'Cycle 9'!$L$10:$L$999,0),1)),INDEX('Cycle 10'!F$10:F$999,MATCH($A988,'Cycle 10'!$L$10:$L$999,0),1)),INDEX('Cycle 11'!F$10:F$999,MATCH($A988,'Cycle 11'!$L$10:$L$999,0),1)),""))</f>
        <v/>
      </c>
      <c r="H988" t="str">
        <f>IF(IFERROR(IFERROR(IFERROR(IFERROR(IFERROR(IFERROR(IFERROR(IFERROR(IFERROR(IFERROR(IFERROR(IFERROR(INDEX(Summer!G$10:G$999,MATCH($A988,Summer!$L$10:$L$999,0),1),INDEX('Cycle 1'!G$10:G$999,MATCH($A988,'Cycle 1'!$L$10:$L$999,0),1)),INDEX('Cycle 2'!G$10:G$999,MATCH($A988,'Cycle 2'!$L$10:$L$999,0),1)),INDEX('Cycle 3'!G$10:G$999,MATCH($A988,'Cycle 3'!$L$10:$L$999,0),1)),INDEX('Cycle 4'!G$10:G$999,MATCH($A988,'Cycle 4'!$L$10:$L$999,0),1)),INDEX('Cycle 5'!G$10:G$999,MATCH($A988,'Cycle 5'!$L$10:$L$999,0),1)),INDEX('Cycle 6'!G$10:G$999,MATCH($A988,'Cycle 6'!$L$10:$L$999,0),1)),INDEX('Cycle 7'!G$10:G$999,MATCH($A988,'Cycle 7'!$L$10:$L$999,0),1)),INDEX('Cycle 8'!G$10:G$999,MATCH($A988,'Cycle 8'!$L$10:$L$999,0),1)),INDEX('Cycle 9'!G$10:G$999,MATCH($A988,'Cycle 9'!$L$10:$L$999,0),1)),INDEX('Cycle 10'!G$10:G$999,MATCH($A988,'Cycle 10'!$L$10:$L$999,0),1)),INDEX('Cycle 11'!G$10:G$999,MATCH($A988,'Cycle 11'!$L$10:$L$999,0),1)),"")="","",IFERROR(IFERROR(IFERROR(IFERROR(IFERROR(IFERROR(IFERROR(IFERROR(IFERROR(IFERROR(IFERROR(IFERROR(INDEX(Summer!G$10:G$999,MATCH($A988,Summer!$L$10:$L$999,0),1),INDEX('Cycle 1'!G$10:G$999,MATCH($A988,'Cycle 1'!$L$10:$L$999,0),1)),INDEX('Cycle 2'!G$10:G$999,MATCH($A988,'Cycle 2'!$L$10:$L$999,0),1)),INDEX('Cycle 3'!G$10:G$999,MATCH($A988,'Cycle 3'!$L$10:$L$999,0),1)),INDEX('Cycle 4'!G$10:G$999,MATCH($A988,'Cycle 4'!$L$10:$L$999,0),1)),INDEX('Cycle 5'!G$10:G$999,MATCH($A988,'Cycle 5'!$L$10:$L$999,0),1)),INDEX('Cycle 6'!G$10:G$999,MATCH($A988,'Cycle 6'!$L$10:$L$999,0),1)),INDEX('Cycle 7'!G$10:G$999,MATCH($A988,'Cycle 7'!$L$10:$L$999,0),1)),INDEX('Cycle 8'!G$10:G$999,MATCH($A988,'Cycle 8'!$L$10:$L$999,0),1)),INDEX('Cycle 9'!G$10:G$999,MATCH($A988,'Cycle 9'!$L$10:$L$999,0),1)),INDEX('Cycle 10'!G$10:G$999,MATCH($A988,'Cycle 10'!$L$10:$L$999,0),1)),INDEX('Cycle 11'!G$10:G$999,MATCH($A988,'Cycle 11'!$L$10:$L$999,0),1)),""))</f>
        <v/>
      </c>
      <c r="I988">
        <f>IFERROR(IF(C988="",MAX(I$1:I987),IF(ROW(C$2)=ROW(C988),1,IF(ISERROR(VLOOKUP(C988,C$2:C987,1,FALSE)),MAX(I$1:I987)+1,MAX(I$1:I987)))),"")</f>
        <v>0</v>
      </c>
      <c r="J988" t="str">
        <f t="shared" si="101"/>
        <v/>
      </c>
      <c r="K988" t="str">
        <f t="shared" si="104"/>
        <v/>
      </c>
      <c r="L988" t="str">
        <f t="shared" si="104"/>
        <v/>
      </c>
      <c r="M988" t="str">
        <f t="shared" si="104"/>
        <v/>
      </c>
      <c r="N988" t="str">
        <f t="shared" si="104"/>
        <v/>
      </c>
      <c r="O988" t="str">
        <f t="shared" si="104"/>
        <v/>
      </c>
      <c r="P988" t="str">
        <f t="shared" si="104"/>
        <v/>
      </c>
      <c r="Q988" t="str">
        <f t="shared" si="104"/>
        <v/>
      </c>
      <c r="R988" t="str">
        <f t="shared" si="104"/>
        <v/>
      </c>
      <c r="S988" t="str">
        <f t="shared" si="104"/>
        <v/>
      </c>
      <c r="T988" t="str">
        <f t="shared" si="104"/>
        <v/>
      </c>
      <c r="U988" t="str">
        <f t="shared" si="104"/>
        <v/>
      </c>
      <c r="V988" t="str">
        <f t="shared" si="104"/>
        <v/>
      </c>
      <c r="W988" t="str">
        <f t="shared" si="102"/>
        <v/>
      </c>
      <c r="X988">
        <f>IF(OR(H988="No",H988=""),0,IF(COUNTIFS(H$2:H988,"Yes",C$2:C988,C988)&gt;1,0,COUNTIFS(H$2:H988,"Yes",C$2:C988,C988)))+IF(X987=$X$1,0,X987)</f>
        <v>0</v>
      </c>
    </row>
    <row r="989" spans="1:24" x14ac:dyDescent="0.3">
      <c r="A989">
        <f>ROWS($A$2:$A989)</f>
        <v>988</v>
      </c>
      <c r="B989" t="str">
        <f>IF(ISERROR(VLOOKUP(A989,Summer!L$11:L$500,1,FALSE)),IF(ISERROR(VLOOKUP(A989,'Cycle 1'!L$11:L$500,1,FALSE)),IF(ISERROR(VLOOKUP(A989,'Cycle 2'!L$11:L$500,1,FALSE)),IF(ISERROR(VLOOKUP(A989,'Cycle 3'!L$11:L$500,1,FALSE)),IF(ISERROR(VLOOKUP(A989,'Cycle 4'!L$11:L$500,1,FALSE)),IF(ISERROR(VLOOKUP(A989,'Cycle 5'!L$11:L$500,1,FALSE)),IF(ISERROR(VLOOKUP(A989,'Cycle 6'!L$11:L$500,1,FALSE)),IF(ISERROR(VLOOKUP(A989,'Cycle 7'!L$11:L$500,1,FALSE)),IF(ISERROR(VLOOKUP(A989,'Cycle 8'!L$11:L$500,1,FALSE)),IF(ISERROR(VLOOKUP(A989,'Cycle 9'!L$11:L$500,1,FALSE)),IF(ISERROR(VLOOKUP(A989,'Cycle 10'!L$11:L$500,1,FALSE)),IF(ISERROR(VLOOKUP(A989,'Cycle 11'!L$11:L$500,1,FALSE)),"","Cycle 11"),"Cycle 10"),"Cycle 9"),"Cycle 8"),"Cycle 7"),"Cycle 6"),"Cycle 5"),"Cycle 4"),"Cycle 3"),"Cycle 2"),"Cycle 1"),"Summer")</f>
        <v/>
      </c>
      <c r="C989" t="str">
        <f>IF(IFERROR(IFERROR(IFERROR(IFERROR(IFERROR(IFERROR(IFERROR(IFERROR(IFERROR(IFERROR(IFERROR(IFERROR(INDEX(Summer!B$10:B$999,MATCH($A989,Summer!$L$10:$L$999,0),1),INDEX('Cycle 1'!B$10:B$999,MATCH($A989,'Cycle 1'!$L$10:$L$999,0),1)),INDEX('Cycle 2'!B$10:B$999,MATCH($A989,'Cycle 2'!$L$10:$L$999,0),1)),INDEX('Cycle 3'!B$10:B$999,MATCH($A989,'Cycle 3'!$L$10:$L$999,0),1)),INDEX('Cycle 4'!B$10:B$999,MATCH($A989,'Cycle 4'!$L$10:$L$999,0),1)),INDEX('Cycle 5'!B$10:B$999,MATCH($A989,'Cycle 5'!$L$10:$L$999,0),1)),INDEX('Cycle 6'!B$10:B$999,MATCH($A989,'Cycle 6'!$L$10:$L$999,0),1)),INDEX('Cycle 7'!B$10:B$999,MATCH($A989,'Cycle 7'!$L$10:$L$999,0),1)),INDEX('Cycle 8'!B$10:B$999,MATCH($A989,'Cycle 8'!$L$10:$L$999,0),1)),INDEX('Cycle 9'!B$10:B$999,MATCH($A989,'Cycle 9'!$L$10:$L$999,0),1)),INDEX('Cycle 10'!B$10:B$999,MATCH($A989,'Cycle 10'!$L$10:$L$999,0),1)),INDEX('Cycle 11'!B$10:B$999,MATCH($A989,'Cycle 11'!$L$10:$L$999,0),1)),"")="","",IFERROR(IFERROR(IFERROR(IFERROR(IFERROR(IFERROR(IFERROR(IFERROR(IFERROR(IFERROR(IFERROR(IFERROR(INDEX(Summer!B$10:B$999,MATCH($A989,Summer!$L$10:$L$999,0),1),INDEX('Cycle 1'!B$10:B$999,MATCH($A989,'Cycle 1'!$L$10:$L$999,0),1)),INDEX('Cycle 2'!B$10:B$999,MATCH($A989,'Cycle 2'!$L$10:$L$999,0),1)),INDEX('Cycle 3'!B$10:B$999,MATCH($A989,'Cycle 3'!$L$10:$L$999,0),1)),INDEX('Cycle 4'!B$10:B$999,MATCH($A989,'Cycle 4'!$L$10:$L$999,0),1)),INDEX('Cycle 5'!B$10:B$999,MATCH($A989,'Cycle 5'!$L$10:$L$999,0),1)),INDEX('Cycle 6'!B$10:B$999,MATCH($A989,'Cycle 6'!$L$10:$L$999,0),1)),INDEX('Cycle 7'!B$10:B$999,MATCH($A989,'Cycle 7'!$L$10:$L$999,0),1)),INDEX('Cycle 8'!B$10:B$999,MATCH($A989,'Cycle 8'!$L$10:$L$999,0),1)),INDEX('Cycle 9'!B$10:B$999,MATCH($A989,'Cycle 9'!$L$10:$L$999,0),1)),INDEX('Cycle 10'!B$10:B$999,MATCH($A989,'Cycle 10'!$L$10:$L$999,0),1)),INDEX('Cycle 11'!B$10:B$999,MATCH($A989,'Cycle 11'!$L$10:$L$999,0),1)),""))</f>
        <v/>
      </c>
      <c r="D989" t="str">
        <f>IF(IFERROR(IFERROR(IFERROR(IFERROR(IFERROR(IFERROR(IFERROR(IFERROR(IFERROR(IFERROR(IFERROR(IFERROR(INDEX(Summer!C$10:C$999,MATCH($A989,Summer!$L$10:$L$999,0),1),INDEX('Cycle 1'!C$10:C$999,MATCH($A989,'Cycle 1'!$L$10:$L$999,0),1)),INDEX('Cycle 2'!C$10:C$999,MATCH($A989,'Cycle 2'!$L$10:$L$999,0),1)),INDEX('Cycle 3'!C$10:C$999,MATCH($A989,'Cycle 3'!$L$10:$L$999,0),1)),INDEX('Cycle 4'!C$10:C$999,MATCH($A989,'Cycle 4'!$L$10:$L$999,0),1)),INDEX('Cycle 5'!C$10:C$999,MATCH($A989,'Cycle 5'!$L$10:$L$999,0),1)),INDEX('Cycle 6'!C$10:C$999,MATCH($A989,'Cycle 6'!$L$10:$L$999,0),1)),INDEX('Cycle 7'!C$10:C$999,MATCH($A989,'Cycle 7'!$L$10:$L$999,0),1)),INDEX('Cycle 8'!C$10:C$999,MATCH($A989,'Cycle 8'!$L$10:$L$999,0),1)),INDEX('Cycle 9'!C$10:C$999,MATCH($A989,'Cycle 9'!$L$10:$L$999,0),1)),INDEX('Cycle 10'!C$10:C$999,MATCH($A989,'Cycle 10'!$L$10:$L$999,0),1)),INDEX('Cycle 11'!C$10:C$999,MATCH($A989,'Cycle 11'!$L$10:$L$999,0),1)),"")="","",IFERROR(IFERROR(IFERROR(IFERROR(IFERROR(IFERROR(IFERROR(IFERROR(IFERROR(IFERROR(IFERROR(IFERROR(INDEX(Summer!C$10:C$999,MATCH($A989,Summer!$L$10:$L$999,0),1),INDEX('Cycle 1'!C$10:C$999,MATCH($A989,'Cycle 1'!$L$10:$L$999,0),1)),INDEX('Cycle 2'!C$10:C$999,MATCH($A989,'Cycle 2'!$L$10:$L$999,0),1)),INDEX('Cycle 3'!C$10:C$999,MATCH($A989,'Cycle 3'!$L$10:$L$999,0),1)),INDEX('Cycle 4'!C$10:C$999,MATCH($A989,'Cycle 4'!$L$10:$L$999,0),1)),INDEX('Cycle 5'!C$10:C$999,MATCH($A989,'Cycle 5'!$L$10:$L$999,0),1)),INDEX('Cycle 6'!C$10:C$999,MATCH($A989,'Cycle 6'!$L$10:$L$999,0),1)),INDEX('Cycle 7'!C$10:C$999,MATCH($A989,'Cycle 7'!$L$10:$L$999,0),1)),INDEX('Cycle 8'!C$10:C$999,MATCH($A989,'Cycle 8'!$L$10:$L$999,0),1)),INDEX('Cycle 9'!C$10:C$999,MATCH($A989,'Cycle 9'!$L$10:$L$999,0),1)),INDEX('Cycle 10'!C$10:C$999,MATCH($A989,'Cycle 10'!$L$10:$L$999,0),1)),INDEX('Cycle 11'!C$10:C$999,MATCH($A989,'Cycle 11'!$L$10:$L$999,0),1)),""))</f>
        <v/>
      </c>
      <c r="E989" t="str">
        <f>IF(IFERROR(IFERROR(IFERROR(IFERROR(IFERROR(IFERROR(IFERROR(IFERROR(IFERROR(IFERROR(IFERROR(IFERROR(INDEX(Summer!D$10:D$999,MATCH($A989,Summer!$L$10:$L$999,0),1),INDEX('Cycle 1'!D$10:D$999,MATCH($A989,'Cycle 1'!$L$10:$L$999,0),1)),INDEX('Cycle 2'!D$10:D$999,MATCH($A989,'Cycle 2'!$L$10:$L$999,0),1)),INDEX('Cycle 3'!D$10:D$999,MATCH($A989,'Cycle 3'!$L$10:$L$999,0),1)),INDEX('Cycle 4'!D$10:D$999,MATCH($A989,'Cycle 4'!$L$10:$L$999,0),1)),INDEX('Cycle 5'!D$10:D$999,MATCH($A989,'Cycle 5'!$L$10:$L$999,0),1)),INDEX('Cycle 6'!D$10:D$999,MATCH($A989,'Cycle 6'!$L$10:$L$999,0),1)),INDEX('Cycle 7'!D$10:D$999,MATCH($A989,'Cycle 7'!$L$10:$L$999,0),1)),INDEX('Cycle 8'!D$10:D$999,MATCH($A989,'Cycle 8'!$L$10:$L$999,0),1)),INDEX('Cycle 9'!D$10:D$999,MATCH($A989,'Cycle 9'!$L$10:$L$999,0),1)),INDEX('Cycle 10'!D$10:D$999,MATCH($A989,'Cycle 10'!$L$10:$L$999,0),1)),INDEX('Cycle 11'!D$10:D$999,MATCH($A989,'Cycle 11'!$L$10:$L$999,0),1)),"")="","",IFERROR(IFERROR(IFERROR(IFERROR(IFERROR(IFERROR(IFERROR(IFERROR(IFERROR(IFERROR(IFERROR(IFERROR(INDEX(Summer!D$10:D$999,MATCH($A989,Summer!$L$10:$L$999,0),1),INDEX('Cycle 1'!D$10:D$999,MATCH($A989,'Cycle 1'!$L$10:$L$999,0),1)),INDEX('Cycle 2'!D$10:D$999,MATCH($A989,'Cycle 2'!$L$10:$L$999,0),1)),INDEX('Cycle 3'!D$10:D$999,MATCH($A989,'Cycle 3'!$L$10:$L$999,0),1)),INDEX('Cycle 4'!D$10:D$999,MATCH($A989,'Cycle 4'!$L$10:$L$999,0),1)),INDEX('Cycle 5'!D$10:D$999,MATCH($A989,'Cycle 5'!$L$10:$L$999,0),1)),INDEX('Cycle 6'!D$10:D$999,MATCH($A989,'Cycle 6'!$L$10:$L$999,0),1)),INDEX('Cycle 7'!D$10:D$999,MATCH($A989,'Cycle 7'!$L$10:$L$999,0),1)),INDEX('Cycle 8'!D$10:D$999,MATCH($A989,'Cycle 8'!$L$10:$L$999,0),1)),INDEX('Cycle 9'!D$10:D$999,MATCH($A989,'Cycle 9'!$L$10:$L$999,0),1)),INDEX('Cycle 10'!D$10:D$999,MATCH($A989,'Cycle 10'!$L$10:$L$999,0),1)),INDEX('Cycle 11'!D$10:D$999,MATCH($A989,'Cycle 11'!$L$10:$L$999,0),1)),""))</f>
        <v/>
      </c>
      <c r="F989" t="str">
        <f>IF(IFERROR(IFERROR(IFERROR(IFERROR(IFERROR(IFERROR(IFERROR(IFERROR(IFERROR(IFERROR(IFERROR(IFERROR(INDEX(Summer!E$10:E$999,MATCH($A989,Summer!$L$10:$L$999,0),1),INDEX('Cycle 1'!E$10:E$999,MATCH($A989,'Cycle 1'!$L$10:$L$999,0),1)),INDEX('Cycle 2'!E$10:E$999,MATCH($A989,'Cycle 2'!$L$10:$L$999,0),1)),INDEX('Cycle 3'!E$10:E$999,MATCH($A989,'Cycle 3'!$L$10:$L$999,0),1)),INDEX('Cycle 4'!E$10:E$999,MATCH($A989,'Cycle 4'!$L$10:$L$999,0),1)),INDEX('Cycle 5'!E$10:E$999,MATCH($A989,'Cycle 5'!$L$10:$L$999,0),1)),INDEX('Cycle 6'!E$10:E$999,MATCH($A989,'Cycle 6'!$L$10:$L$999,0),1)),INDEX('Cycle 7'!E$10:E$999,MATCH($A989,'Cycle 7'!$L$10:$L$999,0),1)),INDEX('Cycle 8'!E$10:E$999,MATCH($A989,'Cycle 8'!$L$10:$L$999,0),1)),INDEX('Cycle 9'!E$10:E$999,MATCH($A989,'Cycle 9'!$L$10:$L$999,0),1)),INDEX('Cycle 10'!E$10:E$999,MATCH($A989,'Cycle 10'!$L$10:$L$999,0),1)),INDEX('Cycle 11'!E$10:E$999,MATCH($A989,'Cycle 11'!$L$10:$L$999,0),1)),"")="","",IFERROR(IFERROR(IFERROR(IFERROR(IFERROR(IFERROR(IFERROR(IFERROR(IFERROR(IFERROR(IFERROR(IFERROR(INDEX(Summer!E$10:E$999,MATCH($A989,Summer!$L$10:$L$999,0),1),INDEX('Cycle 1'!E$10:E$999,MATCH($A989,'Cycle 1'!$L$10:$L$999,0),1)),INDEX('Cycle 2'!E$10:E$999,MATCH($A989,'Cycle 2'!$L$10:$L$999,0),1)),INDEX('Cycle 3'!E$10:E$999,MATCH($A989,'Cycle 3'!$L$10:$L$999,0),1)),INDEX('Cycle 4'!E$10:E$999,MATCH($A989,'Cycle 4'!$L$10:$L$999,0),1)),INDEX('Cycle 5'!E$10:E$999,MATCH($A989,'Cycle 5'!$L$10:$L$999,0),1)),INDEX('Cycle 6'!E$10:E$999,MATCH($A989,'Cycle 6'!$L$10:$L$999,0),1)),INDEX('Cycle 7'!E$10:E$999,MATCH($A989,'Cycle 7'!$L$10:$L$999,0),1)),INDEX('Cycle 8'!E$10:E$999,MATCH($A989,'Cycle 8'!$L$10:$L$999,0),1)),INDEX('Cycle 9'!E$10:E$999,MATCH($A989,'Cycle 9'!$L$10:$L$999,0),1)),INDEX('Cycle 10'!E$10:E$999,MATCH($A989,'Cycle 10'!$L$10:$L$999,0),1)),INDEX('Cycle 11'!E$10:E$999,MATCH($A989,'Cycle 11'!$L$10:$L$999,0),1)),""))</f>
        <v/>
      </c>
      <c r="G989" t="str">
        <f>IF(IFERROR(IFERROR(IFERROR(IFERROR(IFERROR(IFERROR(IFERROR(IFERROR(IFERROR(IFERROR(IFERROR(IFERROR(INDEX(Summer!F$10:F$999,MATCH($A989,Summer!$L$10:$L$999,0),1),INDEX('Cycle 1'!F$10:F$999,MATCH($A989,'Cycle 1'!$L$10:$L$999,0),1)),INDEX('Cycle 2'!F$10:F$999,MATCH($A989,'Cycle 2'!$L$10:$L$999,0),1)),INDEX('Cycle 3'!F$10:F$999,MATCH($A989,'Cycle 3'!$L$10:$L$999,0),1)),INDEX('Cycle 4'!F$10:F$999,MATCH($A989,'Cycle 4'!$L$10:$L$999,0),1)),INDEX('Cycle 5'!F$10:F$999,MATCH($A989,'Cycle 5'!$L$10:$L$999,0),1)),INDEX('Cycle 6'!F$10:F$999,MATCH($A989,'Cycle 6'!$L$10:$L$999,0),1)),INDEX('Cycle 7'!F$10:F$999,MATCH($A989,'Cycle 7'!$L$10:$L$999,0),1)),INDEX('Cycle 8'!F$10:F$999,MATCH($A989,'Cycle 8'!$L$10:$L$999,0),1)),INDEX('Cycle 9'!F$10:F$999,MATCH($A989,'Cycle 9'!$L$10:$L$999,0),1)),INDEX('Cycle 10'!F$10:F$999,MATCH($A989,'Cycle 10'!$L$10:$L$999,0),1)),INDEX('Cycle 11'!F$10:F$999,MATCH($A989,'Cycle 11'!$L$10:$L$999,0),1)),"")="","",IFERROR(IFERROR(IFERROR(IFERROR(IFERROR(IFERROR(IFERROR(IFERROR(IFERROR(IFERROR(IFERROR(IFERROR(INDEX(Summer!F$10:F$999,MATCH($A989,Summer!$L$10:$L$999,0),1),INDEX('Cycle 1'!F$10:F$999,MATCH($A989,'Cycle 1'!$L$10:$L$999,0),1)),INDEX('Cycle 2'!F$10:F$999,MATCH($A989,'Cycle 2'!$L$10:$L$999,0),1)),INDEX('Cycle 3'!F$10:F$999,MATCH($A989,'Cycle 3'!$L$10:$L$999,0),1)),INDEX('Cycle 4'!F$10:F$999,MATCH($A989,'Cycle 4'!$L$10:$L$999,0),1)),INDEX('Cycle 5'!F$10:F$999,MATCH($A989,'Cycle 5'!$L$10:$L$999,0),1)),INDEX('Cycle 6'!F$10:F$999,MATCH($A989,'Cycle 6'!$L$10:$L$999,0),1)),INDEX('Cycle 7'!F$10:F$999,MATCH($A989,'Cycle 7'!$L$10:$L$999,0),1)),INDEX('Cycle 8'!F$10:F$999,MATCH($A989,'Cycle 8'!$L$10:$L$999,0),1)),INDEX('Cycle 9'!F$10:F$999,MATCH($A989,'Cycle 9'!$L$10:$L$999,0),1)),INDEX('Cycle 10'!F$10:F$999,MATCH($A989,'Cycle 10'!$L$10:$L$999,0),1)),INDEX('Cycle 11'!F$10:F$999,MATCH($A989,'Cycle 11'!$L$10:$L$999,0),1)),""))</f>
        <v/>
      </c>
      <c r="H989" t="str">
        <f>IF(IFERROR(IFERROR(IFERROR(IFERROR(IFERROR(IFERROR(IFERROR(IFERROR(IFERROR(IFERROR(IFERROR(IFERROR(INDEX(Summer!G$10:G$999,MATCH($A989,Summer!$L$10:$L$999,0),1),INDEX('Cycle 1'!G$10:G$999,MATCH($A989,'Cycle 1'!$L$10:$L$999,0),1)),INDEX('Cycle 2'!G$10:G$999,MATCH($A989,'Cycle 2'!$L$10:$L$999,0),1)),INDEX('Cycle 3'!G$10:G$999,MATCH($A989,'Cycle 3'!$L$10:$L$999,0),1)),INDEX('Cycle 4'!G$10:G$999,MATCH($A989,'Cycle 4'!$L$10:$L$999,0),1)),INDEX('Cycle 5'!G$10:G$999,MATCH($A989,'Cycle 5'!$L$10:$L$999,0),1)),INDEX('Cycle 6'!G$10:G$999,MATCH($A989,'Cycle 6'!$L$10:$L$999,0),1)),INDEX('Cycle 7'!G$10:G$999,MATCH($A989,'Cycle 7'!$L$10:$L$999,0),1)),INDEX('Cycle 8'!G$10:G$999,MATCH($A989,'Cycle 8'!$L$10:$L$999,0),1)),INDEX('Cycle 9'!G$10:G$999,MATCH($A989,'Cycle 9'!$L$10:$L$999,0),1)),INDEX('Cycle 10'!G$10:G$999,MATCH($A989,'Cycle 10'!$L$10:$L$999,0),1)),INDEX('Cycle 11'!G$10:G$999,MATCH($A989,'Cycle 11'!$L$10:$L$999,0),1)),"")="","",IFERROR(IFERROR(IFERROR(IFERROR(IFERROR(IFERROR(IFERROR(IFERROR(IFERROR(IFERROR(IFERROR(IFERROR(INDEX(Summer!G$10:G$999,MATCH($A989,Summer!$L$10:$L$999,0),1),INDEX('Cycle 1'!G$10:G$999,MATCH($A989,'Cycle 1'!$L$10:$L$999,0),1)),INDEX('Cycle 2'!G$10:G$999,MATCH($A989,'Cycle 2'!$L$10:$L$999,0),1)),INDEX('Cycle 3'!G$10:G$999,MATCH($A989,'Cycle 3'!$L$10:$L$999,0),1)),INDEX('Cycle 4'!G$10:G$999,MATCH($A989,'Cycle 4'!$L$10:$L$999,0),1)),INDEX('Cycle 5'!G$10:G$999,MATCH($A989,'Cycle 5'!$L$10:$L$999,0),1)),INDEX('Cycle 6'!G$10:G$999,MATCH($A989,'Cycle 6'!$L$10:$L$999,0),1)),INDEX('Cycle 7'!G$10:G$999,MATCH($A989,'Cycle 7'!$L$10:$L$999,0),1)),INDEX('Cycle 8'!G$10:G$999,MATCH($A989,'Cycle 8'!$L$10:$L$999,0),1)),INDEX('Cycle 9'!G$10:G$999,MATCH($A989,'Cycle 9'!$L$10:$L$999,0),1)),INDEX('Cycle 10'!G$10:G$999,MATCH($A989,'Cycle 10'!$L$10:$L$999,0),1)),INDEX('Cycle 11'!G$10:G$999,MATCH($A989,'Cycle 11'!$L$10:$L$999,0),1)),""))</f>
        <v/>
      </c>
      <c r="I989">
        <f>IFERROR(IF(C989="",MAX(I$1:I988),IF(ROW(C$2)=ROW(C989),1,IF(ISERROR(VLOOKUP(C989,C$2:C988,1,FALSE)),MAX(I$1:I988)+1,MAX(I$1:I988)))),"")</f>
        <v>0</v>
      </c>
      <c r="J989" t="str">
        <f t="shared" si="101"/>
        <v/>
      </c>
      <c r="K989" t="str">
        <f t="shared" si="104"/>
        <v/>
      </c>
      <c r="L989" t="str">
        <f t="shared" si="104"/>
        <v/>
      </c>
      <c r="M989" t="str">
        <f t="shared" si="104"/>
        <v/>
      </c>
      <c r="N989" t="str">
        <f t="shared" si="104"/>
        <v/>
      </c>
      <c r="O989" t="str">
        <f t="shared" si="104"/>
        <v/>
      </c>
      <c r="P989" t="str">
        <f t="shared" si="104"/>
        <v/>
      </c>
      <c r="Q989" t="str">
        <f t="shared" si="104"/>
        <v/>
      </c>
      <c r="R989" t="str">
        <f t="shared" si="104"/>
        <v/>
      </c>
      <c r="S989" t="str">
        <f t="shared" si="104"/>
        <v/>
      </c>
      <c r="T989" t="str">
        <f t="shared" si="104"/>
        <v/>
      </c>
      <c r="U989" t="str">
        <f t="shared" si="104"/>
        <v/>
      </c>
      <c r="V989" t="str">
        <f t="shared" si="104"/>
        <v/>
      </c>
      <c r="W989" t="str">
        <f t="shared" si="102"/>
        <v/>
      </c>
      <c r="X989">
        <f>IF(OR(H989="No",H989=""),0,IF(COUNTIFS(H$2:H989,"Yes",C$2:C989,C989)&gt;1,0,COUNTIFS(H$2:H989,"Yes",C$2:C989,C989)))+IF(X988=$X$1,0,X988)</f>
        <v>0</v>
      </c>
    </row>
    <row r="990" spans="1:24" x14ac:dyDescent="0.3">
      <c r="A990">
        <f>ROWS($A$2:$A990)</f>
        <v>989</v>
      </c>
      <c r="B990" t="str">
        <f>IF(ISERROR(VLOOKUP(A990,Summer!L$11:L$500,1,FALSE)),IF(ISERROR(VLOOKUP(A990,'Cycle 1'!L$11:L$500,1,FALSE)),IF(ISERROR(VLOOKUP(A990,'Cycle 2'!L$11:L$500,1,FALSE)),IF(ISERROR(VLOOKUP(A990,'Cycle 3'!L$11:L$500,1,FALSE)),IF(ISERROR(VLOOKUP(A990,'Cycle 4'!L$11:L$500,1,FALSE)),IF(ISERROR(VLOOKUP(A990,'Cycle 5'!L$11:L$500,1,FALSE)),IF(ISERROR(VLOOKUP(A990,'Cycle 6'!L$11:L$500,1,FALSE)),IF(ISERROR(VLOOKUP(A990,'Cycle 7'!L$11:L$500,1,FALSE)),IF(ISERROR(VLOOKUP(A990,'Cycle 8'!L$11:L$500,1,FALSE)),IF(ISERROR(VLOOKUP(A990,'Cycle 9'!L$11:L$500,1,FALSE)),IF(ISERROR(VLOOKUP(A990,'Cycle 10'!L$11:L$500,1,FALSE)),IF(ISERROR(VLOOKUP(A990,'Cycle 11'!L$11:L$500,1,FALSE)),"","Cycle 11"),"Cycle 10"),"Cycle 9"),"Cycle 8"),"Cycle 7"),"Cycle 6"),"Cycle 5"),"Cycle 4"),"Cycle 3"),"Cycle 2"),"Cycle 1"),"Summer")</f>
        <v/>
      </c>
      <c r="C990" t="str">
        <f>IF(IFERROR(IFERROR(IFERROR(IFERROR(IFERROR(IFERROR(IFERROR(IFERROR(IFERROR(IFERROR(IFERROR(IFERROR(INDEX(Summer!B$10:B$999,MATCH($A990,Summer!$L$10:$L$999,0),1),INDEX('Cycle 1'!B$10:B$999,MATCH($A990,'Cycle 1'!$L$10:$L$999,0),1)),INDEX('Cycle 2'!B$10:B$999,MATCH($A990,'Cycle 2'!$L$10:$L$999,0),1)),INDEX('Cycle 3'!B$10:B$999,MATCH($A990,'Cycle 3'!$L$10:$L$999,0),1)),INDEX('Cycle 4'!B$10:B$999,MATCH($A990,'Cycle 4'!$L$10:$L$999,0),1)),INDEX('Cycle 5'!B$10:B$999,MATCH($A990,'Cycle 5'!$L$10:$L$999,0),1)),INDEX('Cycle 6'!B$10:B$999,MATCH($A990,'Cycle 6'!$L$10:$L$999,0),1)),INDEX('Cycle 7'!B$10:B$999,MATCH($A990,'Cycle 7'!$L$10:$L$999,0),1)),INDEX('Cycle 8'!B$10:B$999,MATCH($A990,'Cycle 8'!$L$10:$L$999,0),1)),INDEX('Cycle 9'!B$10:B$999,MATCH($A990,'Cycle 9'!$L$10:$L$999,0),1)),INDEX('Cycle 10'!B$10:B$999,MATCH($A990,'Cycle 10'!$L$10:$L$999,0),1)),INDEX('Cycle 11'!B$10:B$999,MATCH($A990,'Cycle 11'!$L$10:$L$999,0),1)),"")="","",IFERROR(IFERROR(IFERROR(IFERROR(IFERROR(IFERROR(IFERROR(IFERROR(IFERROR(IFERROR(IFERROR(IFERROR(INDEX(Summer!B$10:B$999,MATCH($A990,Summer!$L$10:$L$999,0),1),INDEX('Cycle 1'!B$10:B$999,MATCH($A990,'Cycle 1'!$L$10:$L$999,0),1)),INDEX('Cycle 2'!B$10:B$999,MATCH($A990,'Cycle 2'!$L$10:$L$999,0),1)),INDEX('Cycle 3'!B$10:B$999,MATCH($A990,'Cycle 3'!$L$10:$L$999,0),1)),INDEX('Cycle 4'!B$10:B$999,MATCH($A990,'Cycle 4'!$L$10:$L$999,0),1)),INDEX('Cycle 5'!B$10:B$999,MATCH($A990,'Cycle 5'!$L$10:$L$999,0),1)),INDEX('Cycle 6'!B$10:B$999,MATCH($A990,'Cycle 6'!$L$10:$L$999,0),1)),INDEX('Cycle 7'!B$10:B$999,MATCH($A990,'Cycle 7'!$L$10:$L$999,0),1)),INDEX('Cycle 8'!B$10:B$999,MATCH($A990,'Cycle 8'!$L$10:$L$999,0),1)),INDEX('Cycle 9'!B$10:B$999,MATCH($A990,'Cycle 9'!$L$10:$L$999,0),1)),INDEX('Cycle 10'!B$10:B$999,MATCH($A990,'Cycle 10'!$L$10:$L$999,0),1)),INDEX('Cycle 11'!B$10:B$999,MATCH($A990,'Cycle 11'!$L$10:$L$999,0),1)),""))</f>
        <v/>
      </c>
      <c r="D990" t="str">
        <f>IF(IFERROR(IFERROR(IFERROR(IFERROR(IFERROR(IFERROR(IFERROR(IFERROR(IFERROR(IFERROR(IFERROR(IFERROR(INDEX(Summer!C$10:C$999,MATCH($A990,Summer!$L$10:$L$999,0),1),INDEX('Cycle 1'!C$10:C$999,MATCH($A990,'Cycle 1'!$L$10:$L$999,0),1)),INDEX('Cycle 2'!C$10:C$999,MATCH($A990,'Cycle 2'!$L$10:$L$999,0),1)),INDEX('Cycle 3'!C$10:C$999,MATCH($A990,'Cycle 3'!$L$10:$L$999,0),1)),INDEX('Cycle 4'!C$10:C$999,MATCH($A990,'Cycle 4'!$L$10:$L$999,0),1)),INDEX('Cycle 5'!C$10:C$999,MATCH($A990,'Cycle 5'!$L$10:$L$999,0),1)),INDEX('Cycle 6'!C$10:C$999,MATCH($A990,'Cycle 6'!$L$10:$L$999,0),1)),INDEX('Cycle 7'!C$10:C$999,MATCH($A990,'Cycle 7'!$L$10:$L$999,0),1)),INDEX('Cycle 8'!C$10:C$999,MATCH($A990,'Cycle 8'!$L$10:$L$999,0),1)),INDEX('Cycle 9'!C$10:C$999,MATCH($A990,'Cycle 9'!$L$10:$L$999,0),1)),INDEX('Cycle 10'!C$10:C$999,MATCH($A990,'Cycle 10'!$L$10:$L$999,0),1)),INDEX('Cycle 11'!C$10:C$999,MATCH($A990,'Cycle 11'!$L$10:$L$999,0),1)),"")="","",IFERROR(IFERROR(IFERROR(IFERROR(IFERROR(IFERROR(IFERROR(IFERROR(IFERROR(IFERROR(IFERROR(IFERROR(INDEX(Summer!C$10:C$999,MATCH($A990,Summer!$L$10:$L$999,0),1),INDEX('Cycle 1'!C$10:C$999,MATCH($A990,'Cycle 1'!$L$10:$L$999,0),1)),INDEX('Cycle 2'!C$10:C$999,MATCH($A990,'Cycle 2'!$L$10:$L$999,0),1)),INDEX('Cycle 3'!C$10:C$999,MATCH($A990,'Cycle 3'!$L$10:$L$999,0),1)),INDEX('Cycle 4'!C$10:C$999,MATCH($A990,'Cycle 4'!$L$10:$L$999,0),1)),INDEX('Cycle 5'!C$10:C$999,MATCH($A990,'Cycle 5'!$L$10:$L$999,0),1)),INDEX('Cycle 6'!C$10:C$999,MATCH($A990,'Cycle 6'!$L$10:$L$999,0),1)),INDEX('Cycle 7'!C$10:C$999,MATCH($A990,'Cycle 7'!$L$10:$L$999,0),1)),INDEX('Cycle 8'!C$10:C$999,MATCH($A990,'Cycle 8'!$L$10:$L$999,0),1)),INDEX('Cycle 9'!C$10:C$999,MATCH($A990,'Cycle 9'!$L$10:$L$999,0),1)),INDEX('Cycle 10'!C$10:C$999,MATCH($A990,'Cycle 10'!$L$10:$L$999,0),1)),INDEX('Cycle 11'!C$10:C$999,MATCH($A990,'Cycle 11'!$L$10:$L$999,0),1)),""))</f>
        <v/>
      </c>
      <c r="E990" t="str">
        <f>IF(IFERROR(IFERROR(IFERROR(IFERROR(IFERROR(IFERROR(IFERROR(IFERROR(IFERROR(IFERROR(IFERROR(IFERROR(INDEX(Summer!D$10:D$999,MATCH($A990,Summer!$L$10:$L$999,0),1),INDEX('Cycle 1'!D$10:D$999,MATCH($A990,'Cycle 1'!$L$10:$L$999,0),1)),INDEX('Cycle 2'!D$10:D$999,MATCH($A990,'Cycle 2'!$L$10:$L$999,0),1)),INDEX('Cycle 3'!D$10:D$999,MATCH($A990,'Cycle 3'!$L$10:$L$999,0),1)),INDEX('Cycle 4'!D$10:D$999,MATCH($A990,'Cycle 4'!$L$10:$L$999,0),1)),INDEX('Cycle 5'!D$10:D$999,MATCH($A990,'Cycle 5'!$L$10:$L$999,0),1)),INDEX('Cycle 6'!D$10:D$999,MATCH($A990,'Cycle 6'!$L$10:$L$999,0),1)),INDEX('Cycle 7'!D$10:D$999,MATCH($A990,'Cycle 7'!$L$10:$L$999,0),1)),INDEX('Cycle 8'!D$10:D$999,MATCH($A990,'Cycle 8'!$L$10:$L$999,0),1)),INDEX('Cycle 9'!D$10:D$999,MATCH($A990,'Cycle 9'!$L$10:$L$999,0),1)),INDEX('Cycle 10'!D$10:D$999,MATCH($A990,'Cycle 10'!$L$10:$L$999,0),1)),INDEX('Cycle 11'!D$10:D$999,MATCH($A990,'Cycle 11'!$L$10:$L$999,0),1)),"")="","",IFERROR(IFERROR(IFERROR(IFERROR(IFERROR(IFERROR(IFERROR(IFERROR(IFERROR(IFERROR(IFERROR(IFERROR(INDEX(Summer!D$10:D$999,MATCH($A990,Summer!$L$10:$L$999,0),1),INDEX('Cycle 1'!D$10:D$999,MATCH($A990,'Cycle 1'!$L$10:$L$999,0),1)),INDEX('Cycle 2'!D$10:D$999,MATCH($A990,'Cycle 2'!$L$10:$L$999,0),1)),INDEX('Cycle 3'!D$10:D$999,MATCH($A990,'Cycle 3'!$L$10:$L$999,0),1)),INDEX('Cycle 4'!D$10:D$999,MATCH($A990,'Cycle 4'!$L$10:$L$999,0),1)),INDEX('Cycle 5'!D$10:D$999,MATCH($A990,'Cycle 5'!$L$10:$L$999,0),1)),INDEX('Cycle 6'!D$10:D$999,MATCH($A990,'Cycle 6'!$L$10:$L$999,0),1)),INDEX('Cycle 7'!D$10:D$999,MATCH($A990,'Cycle 7'!$L$10:$L$999,0),1)),INDEX('Cycle 8'!D$10:D$999,MATCH($A990,'Cycle 8'!$L$10:$L$999,0),1)),INDEX('Cycle 9'!D$10:D$999,MATCH($A990,'Cycle 9'!$L$10:$L$999,0),1)),INDEX('Cycle 10'!D$10:D$999,MATCH($A990,'Cycle 10'!$L$10:$L$999,0),1)),INDEX('Cycle 11'!D$10:D$999,MATCH($A990,'Cycle 11'!$L$10:$L$999,0),1)),""))</f>
        <v/>
      </c>
      <c r="F990" t="str">
        <f>IF(IFERROR(IFERROR(IFERROR(IFERROR(IFERROR(IFERROR(IFERROR(IFERROR(IFERROR(IFERROR(IFERROR(IFERROR(INDEX(Summer!E$10:E$999,MATCH($A990,Summer!$L$10:$L$999,0),1),INDEX('Cycle 1'!E$10:E$999,MATCH($A990,'Cycle 1'!$L$10:$L$999,0),1)),INDEX('Cycle 2'!E$10:E$999,MATCH($A990,'Cycle 2'!$L$10:$L$999,0),1)),INDEX('Cycle 3'!E$10:E$999,MATCH($A990,'Cycle 3'!$L$10:$L$999,0),1)),INDEX('Cycle 4'!E$10:E$999,MATCH($A990,'Cycle 4'!$L$10:$L$999,0),1)),INDEX('Cycle 5'!E$10:E$999,MATCH($A990,'Cycle 5'!$L$10:$L$999,0),1)),INDEX('Cycle 6'!E$10:E$999,MATCH($A990,'Cycle 6'!$L$10:$L$999,0),1)),INDEX('Cycle 7'!E$10:E$999,MATCH($A990,'Cycle 7'!$L$10:$L$999,0),1)),INDEX('Cycle 8'!E$10:E$999,MATCH($A990,'Cycle 8'!$L$10:$L$999,0),1)),INDEX('Cycle 9'!E$10:E$999,MATCH($A990,'Cycle 9'!$L$10:$L$999,0),1)),INDEX('Cycle 10'!E$10:E$999,MATCH($A990,'Cycle 10'!$L$10:$L$999,0),1)),INDEX('Cycle 11'!E$10:E$999,MATCH($A990,'Cycle 11'!$L$10:$L$999,0),1)),"")="","",IFERROR(IFERROR(IFERROR(IFERROR(IFERROR(IFERROR(IFERROR(IFERROR(IFERROR(IFERROR(IFERROR(IFERROR(INDEX(Summer!E$10:E$999,MATCH($A990,Summer!$L$10:$L$999,0),1),INDEX('Cycle 1'!E$10:E$999,MATCH($A990,'Cycle 1'!$L$10:$L$999,0),1)),INDEX('Cycle 2'!E$10:E$999,MATCH($A990,'Cycle 2'!$L$10:$L$999,0),1)),INDEX('Cycle 3'!E$10:E$999,MATCH($A990,'Cycle 3'!$L$10:$L$999,0),1)),INDEX('Cycle 4'!E$10:E$999,MATCH($A990,'Cycle 4'!$L$10:$L$999,0),1)),INDEX('Cycle 5'!E$10:E$999,MATCH($A990,'Cycle 5'!$L$10:$L$999,0),1)),INDEX('Cycle 6'!E$10:E$999,MATCH($A990,'Cycle 6'!$L$10:$L$999,0),1)),INDEX('Cycle 7'!E$10:E$999,MATCH($A990,'Cycle 7'!$L$10:$L$999,0),1)),INDEX('Cycle 8'!E$10:E$999,MATCH($A990,'Cycle 8'!$L$10:$L$999,0),1)),INDEX('Cycle 9'!E$10:E$999,MATCH($A990,'Cycle 9'!$L$10:$L$999,0),1)),INDEX('Cycle 10'!E$10:E$999,MATCH($A990,'Cycle 10'!$L$10:$L$999,0),1)),INDEX('Cycle 11'!E$10:E$999,MATCH($A990,'Cycle 11'!$L$10:$L$999,0),1)),""))</f>
        <v/>
      </c>
      <c r="G990" t="str">
        <f>IF(IFERROR(IFERROR(IFERROR(IFERROR(IFERROR(IFERROR(IFERROR(IFERROR(IFERROR(IFERROR(IFERROR(IFERROR(INDEX(Summer!F$10:F$999,MATCH($A990,Summer!$L$10:$L$999,0),1),INDEX('Cycle 1'!F$10:F$999,MATCH($A990,'Cycle 1'!$L$10:$L$999,0),1)),INDEX('Cycle 2'!F$10:F$999,MATCH($A990,'Cycle 2'!$L$10:$L$999,0),1)),INDEX('Cycle 3'!F$10:F$999,MATCH($A990,'Cycle 3'!$L$10:$L$999,0),1)),INDEX('Cycle 4'!F$10:F$999,MATCH($A990,'Cycle 4'!$L$10:$L$999,0),1)),INDEX('Cycle 5'!F$10:F$999,MATCH($A990,'Cycle 5'!$L$10:$L$999,0),1)),INDEX('Cycle 6'!F$10:F$999,MATCH($A990,'Cycle 6'!$L$10:$L$999,0),1)),INDEX('Cycle 7'!F$10:F$999,MATCH($A990,'Cycle 7'!$L$10:$L$999,0),1)),INDEX('Cycle 8'!F$10:F$999,MATCH($A990,'Cycle 8'!$L$10:$L$999,0),1)),INDEX('Cycle 9'!F$10:F$999,MATCH($A990,'Cycle 9'!$L$10:$L$999,0),1)),INDEX('Cycle 10'!F$10:F$999,MATCH($A990,'Cycle 10'!$L$10:$L$999,0),1)),INDEX('Cycle 11'!F$10:F$999,MATCH($A990,'Cycle 11'!$L$10:$L$999,0),1)),"")="","",IFERROR(IFERROR(IFERROR(IFERROR(IFERROR(IFERROR(IFERROR(IFERROR(IFERROR(IFERROR(IFERROR(IFERROR(INDEX(Summer!F$10:F$999,MATCH($A990,Summer!$L$10:$L$999,0),1),INDEX('Cycle 1'!F$10:F$999,MATCH($A990,'Cycle 1'!$L$10:$L$999,0),1)),INDEX('Cycle 2'!F$10:F$999,MATCH($A990,'Cycle 2'!$L$10:$L$999,0),1)),INDEX('Cycle 3'!F$10:F$999,MATCH($A990,'Cycle 3'!$L$10:$L$999,0),1)),INDEX('Cycle 4'!F$10:F$999,MATCH($A990,'Cycle 4'!$L$10:$L$999,0),1)),INDEX('Cycle 5'!F$10:F$999,MATCH($A990,'Cycle 5'!$L$10:$L$999,0),1)),INDEX('Cycle 6'!F$10:F$999,MATCH($A990,'Cycle 6'!$L$10:$L$999,0),1)),INDEX('Cycle 7'!F$10:F$999,MATCH($A990,'Cycle 7'!$L$10:$L$999,0),1)),INDEX('Cycle 8'!F$10:F$999,MATCH($A990,'Cycle 8'!$L$10:$L$999,0),1)),INDEX('Cycle 9'!F$10:F$999,MATCH($A990,'Cycle 9'!$L$10:$L$999,0),1)),INDEX('Cycle 10'!F$10:F$999,MATCH($A990,'Cycle 10'!$L$10:$L$999,0),1)),INDEX('Cycle 11'!F$10:F$999,MATCH($A990,'Cycle 11'!$L$10:$L$999,0),1)),""))</f>
        <v/>
      </c>
      <c r="H990" t="str">
        <f>IF(IFERROR(IFERROR(IFERROR(IFERROR(IFERROR(IFERROR(IFERROR(IFERROR(IFERROR(IFERROR(IFERROR(IFERROR(INDEX(Summer!G$10:G$999,MATCH($A990,Summer!$L$10:$L$999,0),1),INDEX('Cycle 1'!G$10:G$999,MATCH($A990,'Cycle 1'!$L$10:$L$999,0),1)),INDEX('Cycle 2'!G$10:G$999,MATCH($A990,'Cycle 2'!$L$10:$L$999,0),1)),INDEX('Cycle 3'!G$10:G$999,MATCH($A990,'Cycle 3'!$L$10:$L$999,0),1)),INDEX('Cycle 4'!G$10:G$999,MATCH($A990,'Cycle 4'!$L$10:$L$999,0),1)),INDEX('Cycle 5'!G$10:G$999,MATCH($A990,'Cycle 5'!$L$10:$L$999,0),1)),INDEX('Cycle 6'!G$10:G$999,MATCH($A990,'Cycle 6'!$L$10:$L$999,0),1)),INDEX('Cycle 7'!G$10:G$999,MATCH($A990,'Cycle 7'!$L$10:$L$999,0),1)),INDEX('Cycle 8'!G$10:G$999,MATCH($A990,'Cycle 8'!$L$10:$L$999,0),1)),INDEX('Cycle 9'!G$10:G$999,MATCH($A990,'Cycle 9'!$L$10:$L$999,0),1)),INDEX('Cycle 10'!G$10:G$999,MATCH($A990,'Cycle 10'!$L$10:$L$999,0),1)),INDEX('Cycle 11'!G$10:G$999,MATCH($A990,'Cycle 11'!$L$10:$L$999,0),1)),"")="","",IFERROR(IFERROR(IFERROR(IFERROR(IFERROR(IFERROR(IFERROR(IFERROR(IFERROR(IFERROR(IFERROR(IFERROR(INDEX(Summer!G$10:G$999,MATCH($A990,Summer!$L$10:$L$999,0),1),INDEX('Cycle 1'!G$10:G$999,MATCH($A990,'Cycle 1'!$L$10:$L$999,0),1)),INDEX('Cycle 2'!G$10:G$999,MATCH($A990,'Cycle 2'!$L$10:$L$999,0),1)),INDEX('Cycle 3'!G$10:G$999,MATCH($A990,'Cycle 3'!$L$10:$L$999,0),1)),INDEX('Cycle 4'!G$10:G$999,MATCH($A990,'Cycle 4'!$L$10:$L$999,0),1)),INDEX('Cycle 5'!G$10:G$999,MATCH($A990,'Cycle 5'!$L$10:$L$999,0),1)),INDEX('Cycle 6'!G$10:G$999,MATCH($A990,'Cycle 6'!$L$10:$L$999,0),1)),INDEX('Cycle 7'!G$10:G$999,MATCH($A990,'Cycle 7'!$L$10:$L$999,0),1)),INDEX('Cycle 8'!G$10:G$999,MATCH($A990,'Cycle 8'!$L$10:$L$999,0),1)),INDEX('Cycle 9'!G$10:G$999,MATCH($A990,'Cycle 9'!$L$10:$L$999,0),1)),INDEX('Cycle 10'!G$10:G$999,MATCH($A990,'Cycle 10'!$L$10:$L$999,0),1)),INDEX('Cycle 11'!G$10:G$999,MATCH($A990,'Cycle 11'!$L$10:$L$999,0),1)),""))</f>
        <v/>
      </c>
      <c r="I990">
        <f>IFERROR(IF(C990="",MAX(I$1:I989),IF(ROW(C$2)=ROW(C990),1,IF(ISERROR(VLOOKUP(C990,C$2:C989,1,FALSE)),MAX(I$1:I989)+1,MAX(I$1:I989)))),"")</f>
        <v>0</v>
      </c>
      <c r="J990" t="str">
        <f t="shared" si="101"/>
        <v/>
      </c>
      <c r="K990" t="str">
        <f t="shared" si="104"/>
        <v/>
      </c>
      <c r="L990" t="str">
        <f t="shared" si="104"/>
        <v/>
      </c>
      <c r="M990" t="str">
        <f t="shared" si="104"/>
        <v/>
      </c>
      <c r="N990" t="str">
        <f t="shared" si="104"/>
        <v/>
      </c>
      <c r="O990" t="str">
        <f t="shared" si="104"/>
        <v/>
      </c>
      <c r="P990" t="str">
        <f t="shared" si="104"/>
        <v/>
      </c>
      <c r="Q990" t="str">
        <f t="shared" si="104"/>
        <v/>
      </c>
      <c r="R990" t="str">
        <f t="shared" si="104"/>
        <v/>
      </c>
      <c r="S990" t="str">
        <f t="shared" si="104"/>
        <v/>
      </c>
      <c r="T990" t="str">
        <f t="shared" si="104"/>
        <v/>
      </c>
      <c r="U990" t="str">
        <f t="shared" si="104"/>
        <v/>
      </c>
      <c r="V990" t="str">
        <f t="shared" si="104"/>
        <v/>
      </c>
      <c r="W990" t="str">
        <f t="shared" si="102"/>
        <v/>
      </c>
      <c r="X990">
        <f>IF(OR(H990="No",H990=""),0,IF(COUNTIFS(H$2:H990,"Yes",C$2:C990,C990)&gt;1,0,COUNTIFS(H$2:H990,"Yes",C$2:C990,C990)))+IF(X989=$X$1,0,X989)</f>
        <v>0</v>
      </c>
    </row>
    <row r="991" spans="1:24" x14ac:dyDescent="0.3">
      <c r="A991">
        <f>ROWS($A$2:$A991)</f>
        <v>990</v>
      </c>
      <c r="B991" t="str">
        <f>IF(ISERROR(VLOOKUP(A991,Summer!L$11:L$500,1,FALSE)),IF(ISERROR(VLOOKUP(A991,'Cycle 1'!L$11:L$500,1,FALSE)),IF(ISERROR(VLOOKUP(A991,'Cycle 2'!L$11:L$500,1,FALSE)),IF(ISERROR(VLOOKUP(A991,'Cycle 3'!L$11:L$500,1,FALSE)),IF(ISERROR(VLOOKUP(A991,'Cycle 4'!L$11:L$500,1,FALSE)),IF(ISERROR(VLOOKUP(A991,'Cycle 5'!L$11:L$500,1,FALSE)),IF(ISERROR(VLOOKUP(A991,'Cycle 6'!L$11:L$500,1,FALSE)),IF(ISERROR(VLOOKUP(A991,'Cycle 7'!L$11:L$500,1,FALSE)),IF(ISERROR(VLOOKUP(A991,'Cycle 8'!L$11:L$500,1,FALSE)),IF(ISERROR(VLOOKUP(A991,'Cycle 9'!L$11:L$500,1,FALSE)),IF(ISERROR(VLOOKUP(A991,'Cycle 10'!L$11:L$500,1,FALSE)),IF(ISERROR(VLOOKUP(A991,'Cycle 11'!L$11:L$500,1,FALSE)),"","Cycle 11"),"Cycle 10"),"Cycle 9"),"Cycle 8"),"Cycle 7"),"Cycle 6"),"Cycle 5"),"Cycle 4"),"Cycle 3"),"Cycle 2"),"Cycle 1"),"Summer")</f>
        <v/>
      </c>
      <c r="C991" t="str">
        <f>IF(IFERROR(IFERROR(IFERROR(IFERROR(IFERROR(IFERROR(IFERROR(IFERROR(IFERROR(IFERROR(IFERROR(IFERROR(INDEX(Summer!B$10:B$999,MATCH($A991,Summer!$L$10:$L$999,0),1),INDEX('Cycle 1'!B$10:B$999,MATCH($A991,'Cycle 1'!$L$10:$L$999,0),1)),INDEX('Cycle 2'!B$10:B$999,MATCH($A991,'Cycle 2'!$L$10:$L$999,0),1)),INDEX('Cycle 3'!B$10:B$999,MATCH($A991,'Cycle 3'!$L$10:$L$999,0),1)),INDEX('Cycle 4'!B$10:B$999,MATCH($A991,'Cycle 4'!$L$10:$L$999,0),1)),INDEX('Cycle 5'!B$10:B$999,MATCH($A991,'Cycle 5'!$L$10:$L$999,0),1)),INDEX('Cycle 6'!B$10:B$999,MATCH($A991,'Cycle 6'!$L$10:$L$999,0),1)),INDEX('Cycle 7'!B$10:B$999,MATCH($A991,'Cycle 7'!$L$10:$L$999,0),1)),INDEX('Cycle 8'!B$10:B$999,MATCH($A991,'Cycle 8'!$L$10:$L$999,0),1)),INDEX('Cycle 9'!B$10:B$999,MATCH($A991,'Cycle 9'!$L$10:$L$999,0),1)),INDEX('Cycle 10'!B$10:B$999,MATCH($A991,'Cycle 10'!$L$10:$L$999,0),1)),INDEX('Cycle 11'!B$10:B$999,MATCH($A991,'Cycle 11'!$L$10:$L$999,0),1)),"")="","",IFERROR(IFERROR(IFERROR(IFERROR(IFERROR(IFERROR(IFERROR(IFERROR(IFERROR(IFERROR(IFERROR(IFERROR(INDEX(Summer!B$10:B$999,MATCH($A991,Summer!$L$10:$L$999,0),1),INDEX('Cycle 1'!B$10:B$999,MATCH($A991,'Cycle 1'!$L$10:$L$999,0),1)),INDEX('Cycle 2'!B$10:B$999,MATCH($A991,'Cycle 2'!$L$10:$L$999,0),1)),INDEX('Cycle 3'!B$10:B$999,MATCH($A991,'Cycle 3'!$L$10:$L$999,0),1)),INDEX('Cycle 4'!B$10:B$999,MATCH($A991,'Cycle 4'!$L$10:$L$999,0),1)),INDEX('Cycle 5'!B$10:B$999,MATCH($A991,'Cycle 5'!$L$10:$L$999,0),1)),INDEX('Cycle 6'!B$10:B$999,MATCH($A991,'Cycle 6'!$L$10:$L$999,0),1)),INDEX('Cycle 7'!B$10:B$999,MATCH($A991,'Cycle 7'!$L$10:$L$999,0),1)),INDEX('Cycle 8'!B$10:B$999,MATCH($A991,'Cycle 8'!$L$10:$L$999,0),1)),INDEX('Cycle 9'!B$10:B$999,MATCH($A991,'Cycle 9'!$L$10:$L$999,0),1)),INDEX('Cycle 10'!B$10:B$999,MATCH($A991,'Cycle 10'!$L$10:$L$999,0),1)),INDEX('Cycle 11'!B$10:B$999,MATCH($A991,'Cycle 11'!$L$10:$L$999,0),1)),""))</f>
        <v/>
      </c>
      <c r="D991" t="str">
        <f>IF(IFERROR(IFERROR(IFERROR(IFERROR(IFERROR(IFERROR(IFERROR(IFERROR(IFERROR(IFERROR(IFERROR(IFERROR(INDEX(Summer!C$10:C$999,MATCH($A991,Summer!$L$10:$L$999,0),1),INDEX('Cycle 1'!C$10:C$999,MATCH($A991,'Cycle 1'!$L$10:$L$999,0),1)),INDEX('Cycle 2'!C$10:C$999,MATCH($A991,'Cycle 2'!$L$10:$L$999,0),1)),INDEX('Cycle 3'!C$10:C$999,MATCH($A991,'Cycle 3'!$L$10:$L$999,0),1)),INDEX('Cycle 4'!C$10:C$999,MATCH($A991,'Cycle 4'!$L$10:$L$999,0),1)),INDEX('Cycle 5'!C$10:C$999,MATCH($A991,'Cycle 5'!$L$10:$L$999,0),1)),INDEX('Cycle 6'!C$10:C$999,MATCH($A991,'Cycle 6'!$L$10:$L$999,0),1)),INDEX('Cycle 7'!C$10:C$999,MATCH($A991,'Cycle 7'!$L$10:$L$999,0),1)),INDEX('Cycle 8'!C$10:C$999,MATCH($A991,'Cycle 8'!$L$10:$L$999,0),1)),INDEX('Cycle 9'!C$10:C$999,MATCH($A991,'Cycle 9'!$L$10:$L$999,0),1)),INDEX('Cycle 10'!C$10:C$999,MATCH($A991,'Cycle 10'!$L$10:$L$999,0),1)),INDEX('Cycle 11'!C$10:C$999,MATCH($A991,'Cycle 11'!$L$10:$L$999,0),1)),"")="","",IFERROR(IFERROR(IFERROR(IFERROR(IFERROR(IFERROR(IFERROR(IFERROR(IFERROR(IFERROR(IFERROR(IFERROR(INDEX(Summer!C$10:C$999,MATCH($A991,Summer!$L$10:$L$999,0),1),INDEX('Cycle 1'!C$10:C$999,MATCH($A991,'Cycle 1'!$L$10:$L$999,0),1)),INDEX('Cycle 2'!C$10:C$999,MATCH($A991,'Cycle 2'!$L$10:$L$999,0),1)),INDEX('Cycle 3'!C$10:C$999,MATCH($A991,'Cycle 3'!$L$10:$L$999,0),1)),INDEX('Cycle 4'!C$10:C$999,MATCH($A991,'Cycle 4'!$L$10:$L$999,0),1)),INDEX('Cycle 5'!C$10:C$999,MATCH($A991,'Cycle 5'!$L$10:$L$999,0),1)),INDEX('Cycle 6'!C$10:C$999,MATCH($A991,'Cycle 6'!$L$10:$L$999,0),1)),INDEX('Cycle 7'!C$10:C$999,MATCH($A991,'Cycle 7'!$L$10:$L$999,0),1)),INDEX('Cycle 8'!C$10:C$999,MATCH($A991,'Cycle 8'!$L$10:$L$999,0),1)),INDEX('Cycle 9'!C$10:C$999,MATCH($A991,'Cycle 9'!$L$10:$L$999,0),1)),INDEX('Cycle 10'!C$10:C$999,MATCH($A991,'Cycle 10'!$L$10:$L$999,0),1)),INDEX('Cycle 11'!C$10:C$999,MATCH($A991,'Cycle 11'!$L$10:$L$999,0),1)),""))</f>
        <v/>
      </c>
      <c r="E991" t="str">
        <f>IF(IFERROR(IFERROR(IFERROR(IFERROR(IFERROR(IFERROR(IFERROR(IFERROR(IFERROR(IFERROR(IFERROR(IFERROR(INDEX(Summer!D$10:D$999,MATCH($A991,Summer!$L$10:$L$999,0),1),INDEX('Cycle 1'!D$10:D$999,MATCH($A991,'Cycle 1'!$L$10:$L$999,0),1)),INDEX('Cycle 2'!D$10:D$999,MATCH($A991,'Cycle 2'!$L$10:$L$999,0),1)),INDEX('Cycle 3'!D$10:D$999,MATCH($A991,'Cycle 3'!$L$10:$L$999,0),1)),INDEX('Cycle 4'!D$10:D$999,MATCH($A991,'Cycle 4'!$L$10:$L$999,0),1)),INDEX('Cycle 5'!D$10:D$999,MATCH($A991,'Cycle 5'!$L$10:$L$999,0),1)),INDEX('Cycle 6'!D$10:D$999,MATCH($A991,'Cycle 6'!$L$10:$L$999,0),1)),INDEX('Cycle 7'!D$10:D$999,MATCH($A991,'Cycle 7'!$L$10:$L$999,0),1)),INDEX('Cycle 8'!D$10:D$999,MATCH($A991,'Cycle 8'!$L$10:$L$999,0),1)),INDEX('Cycle 9'!D$10:D$999,MATCH($A991,'Cycle 9'!$L$10:$L$999,0),1)),INDEX('Cycle 10'!D$10:D$999,MATCH($A991,'Cycle 10'!$L$10:$L$999,0),1)),INDEX('Cycle 11'!D$10:D$999,MATCH($A991,'Cycle 11'!$L$10:$L$999,0),1)),"")="","",IFERROR(IFERROR(IFERROR(IFERROR(IFERROR(IFERROR(IFERROR(IFERROR(IFERROR(IFERROR(IFERROR(IFERROR(INDEX(Summer!D$10:D$999,MATCH($A991,Summer!$L$10:$L$999,0),1),INDEX('Cycle 1'!D$10:D$999,MATCH($A991,'Cycle 1'!$L$10:$L$999,0),1)),INDEX('Cycle 2'!D$10:D$999,MATCH($A991,'Cycle 2'!$L$10:$L$999,0),1)),INDEX('Cycle 3'!D$10:D$999,MATCH($A991,'Cycle 3'!$L$10:$L$999,0),1)),INDEX('Cycle 4'!D$10:D$999,MATCH($A991,'Cycle 4'!$L$10:$L$999,0),1)),INDEX('Cycle 5'!D$10:D$999,MATCH($A991,'Cycle 5'!$L$10:$L$999,0),1)),INDEX('Cycle 6'!D$10:D$999,MATCH($A991,'Cycle 6'!$L$10:$L$999,0),1)),INDEX('Cycle 7'!D$10:D$999,MATCH($A991,'Cycle 7'!$L$10:$L$999,0),1)),INDEX('Cycle 8'!D$10:D$999,MATCH($A991,'Cycle 8'!$L$10:$L$999,0),1)),INDEX('Cycle 9'!D$10:D$999,MATCH($A991,'Cycle 9'!$L$10:$L$999,0),1)),INDEX('Cycle 10'!D$10:D$999,MATCH($A991,'Cycle 10'!$L$10:$L$999,0),1)),INDEX('Cycle 11'!D$10:D$999,MATCH($A991,'Cycle 11'!$L$10:$L$999,0),1)),""))</f>
        <v/>
      </c>
      <c r="F991" t="str">
        <f>IF(IFERROR(IFERROR(IFERROR(IFERROR(IFERROR(IFERROR(IFERROR(IFERROR(IFERROR(IFERROR(IFERROR(IFERROR(INDEX(Summer!E$10:E$999,MATCH($A991,Summer!$L$10:$L$999,0),1),INDEX('Cycle 1'!E$10:E$999,MATCH($A991,'Cycle 1'!$L$10:$L$999,0),1)),INDEX('Cycle 2'!E$10:E$999,MATCH($A991,'Cycle 2'!$L$10:$L$999,0),1)),INDEX('Cycle 3'!E$10:E$999,MATCH($A991,'Cycle 3'!$L$10:$L$999,0),1)),INDEX('Cycle 4'!E$10:E$999,MATCH($A991,'Cycle 4'!$L$10:$L$999,0),1)),INDEX('Cycle 5'!E$10:E$999,MATCH($A991,'Cycle 5'!$L$10:$L$999,0),1)),INDEX('Cycle 6'!E$10:E$999,MATCH($A991,'Cycle 6'!$L$10:$L$999,0),1)),INDEX('Cycle 7'!E$10:E$999,MATCH($A991,'Cycle 7'!$L$10:$L$999,0),1)),INDEX('Cycle 8'!E$10:E$999,MATCH($A991,'Cycle 8'!$L$10:$L$999,0),1)),INDEX('Cycle 9'!E$10:E$999,MATCH($A991,'Cycle 9'!$L$10:$L$999,0),1)),INDEX('Cycle 10'!E$10:E$999,MATCH($A991,'Cycle 10'!$L$10:$L$999,0),1)),INDEX('Cycle 11'!E$10:E$999,MATCH($A991,'Cycle 11'!$L$10:$L$999,0),1)),"")="","",IFERROR(IFERROR(IFERROR(IFERROR(IFERROR(IFERROR(IFERROR(IFERROR(IFERROR(IFERROR(IFERROR(IFERROR(INDEX(Summer!E$10:E$999,MATCH($A991,Summer!$L$10:$L$999,0),1),INDEX('Cycle 1'!E$10:E$999,MATCH($A991,'Cycle 1'!$L$10:$L$999,0),1)),INDEX('Cycle 2'!E$10:E$999,MATCH($A991,'Cycle 2'!$L$10:$L$999,0),1)),INDEX('Cycle 3'!E$10:E$999,MATCH($A991,'Cycle 3'!$L$10:$L$999,0),1)),INDEX('Cycle 4'!E$10:E$999,MATCH($A991,'Cycle 4'!$L$10:$L$999,0),1)),INDEX('Cycle 5'!E$10:E$999,MATCH($A991,'Cycle 5'!$L$10:$L$999,0),1)),INDEX('Cycle 6'!E$10:E$999,MATCH($A991,'Cycle 6'!$L$10:$L$999,0),1)),INDEX('Cycle 7'!E$10:E$999,MATCH($A991,'Cycle 7'!$L$10:$L$999,0),1)),INDEX('Cycle 8'!E$10:E$999,MATCH($A991,'Cycle 8'!$L$10:$L$999,0),1)),INDEX('Cycle 9'!E$10:E$999,MATCH($A991,'Cycle 9'!$L$10:$L$999,0),1)),INDEX('Cycle 10'!E$10:E$999,MATCH($A991,'Cycle 10'!$L$10:$L$999,0),1)),INDEX('Cycle 11'!E$10:E$999,MATCH($A991,'Cycle 11'!$L$10:$L$999,0),1)),""))</f>
        <v/>
      </c>
      <c r="G991" t="str">
        <f>IF(IFERROR(IFERROR(IFERROR(IFERROR(IFERROR(IFERROR(IFERROR(IFERROR(IFERROR(IFERROR(IFERROR(IFERROR(INDEX(Summer!F$10:F$999,MATCH($A991,Summer!$L$10:$L$999,0),1),INDEX('Cycle 1'!F$10:F$999,MATCH($A991,'Cycle 1'!$L$10:$L$999,0),1)),INDEX('Cycle 2'!F$10:F$999,MATCH($A991,'Cycle 2'!$L$10:$L$999,0),1)),INDEX('Cycle 3'!F$10:F$999,MATCH($A991,'Cycle 3'!$L$10:$L$999,0),1)),INDEX('Cycle 4'!F$10:F$999,MATCH($A991,'Cycle 4'!$L$10:$L$999,0),1)),INDEX('Cycle 5'!F$10:F$999,MATCH($A991,'Cycle 5'!$L$10:$L$999,0),1)),INDEX('Cycle 6'!F$10:F$999,MATCH($A991,'Cycle 6'!$L$10:$L$999,0),1)),INDEX('Cycle 7'!F$10:F$999,MATCH($A991,'Cycle 7'!$L$10:$L$999,0),1)),INDEX('Cycle 8'!F$10:F$999,MATCH($A991,'Cycle 8'!$L$10:$L$999,0),1)),INDEX('Cycle 9'!F$10:F$999,MATCH($A991,'Cycle 9'!$L$10:$L$999,0),1)),INDEX('Cycle 10'!F$10:F$999,MATCH($A991,'Cycle 10'!$L$10:$L$999,0),1)),INDEX('Cycle 11'!F$10:F$999,MATCH($A991,'Cycle 11'!$L$10:$L$999,0),1)),"")="","",IFERROR(IFERROR(IFERROR(IFERROR(IFERROR(IFERROR(IFERROR(IFERROR(IFERROR(IFERROR(IFERROR(IFERROR(INDEX(Summer!F$10:F$999,MATCH($A991,Summer!$L$10:$L$999,0),1),INDEX('Cycle 1'!F$10:F$999,MATCH($A991,'Cycle 1'!$L$10:$L$999,0),1)),INDEX('Cycle 2'!F$10:F$999,MATCH($A991,'Cycle 2'!$L$10:$L$999,0),1)),INDEX('Cycle 3'!F$10:F$999,MATCH($A991,'Cycle 3'!$L$10:$L$999,0),1)),INDEX('Cycle 4'!F$10:F$999,MATCH($A991,'Cycle 4'!$L$10:$L$999,0),1)),INDEX('Cycle 5'!F$10:F$999,MATCH($A991,'Cycle 5'!$L$10:$L$999,0),1)),INDEX('Cycle 6'!F$10:F$999,MATCH($A991,'Cycle 6'!$L$10:$L$999,0),1)),INDEX('Cycle 7'!F$10:F$999,MATCH($A991,'Cycle 7'!$L$10:$L$999,0),1)),INDEX('Cycle 8'!F$10:F$999,MATCH($A991,'Cycle 8'!$L$10:$L$999,0),1)),INDEX('Cycle 9'!F$10:F$999,MATCH($A991,'Cycle 9'!$L$10:$L$999,0),1)),INDEX('Cycle 10'!F$10:F$999,MATCH($A991,'Cycle 10'!$L$10:$L$999,0),1)),INDEX('Cycle 11'!F$10:F$999,MATCH($A991,'Cycle 11'!$L$10:$L$999,0),1)),""))</f>
        <v/>
      </c>
      <c r="H991" t="str">
        <f>IF(IFERROR(IFERROR(IFERROR(IFERROR(IFERROR(IFERROR(IFERROR(IFERROR(IFERROR(IFERROR(IFERROR(IFERROR(INDEX(Summer!G$10:G$999,MATCH($A991,Summer!$L$10:$L$999,0),1),INDEX('Cycle 1'!G$10:G$999,MATCH($A991,'Cycle 1'!$L$10:$L$999,0),1)),INDEX('Cycle 2'!G$10:G$999,MATCH($A991,'Cycle 2'!$L$10:$L$999,0),1)),INDEX('Cycle 3'!G$10:G$999,MATCH($A991,'Cycle 3'!$L$10:$L$999,0),1)),INDEX('Cycle 4'!G$10:G$999,MATCH($A991,'Cycle 4'!$L$10:$L$999,0),1)),INDEX('Cycle 5'!G$10:G$999,MATCH($A991,'Cycle 5'!$L$10:$L$999,0),1)),INDEX('Cycle 6'!G$10:G$999,MATCH($A991,'Cycle 6'!$L$10:$L$999,0),1)),INDEX('Cycle 7'!G$10:G$999,MATCH($A991,'Cycle 7'!$L$10:$L$999,0),1)),INDEX('Cycle 8'!G$10:G$999,MATCH($A991,'Cycle 8'!$L$10:$L$999,0),1)),INDEX('Cycle 9'!G$10:G$999,MATCH($A991,'Cycle 9'!$L$10:$L$999,0),1)),INDEX('Cycle 10'!G$10:G$999,MATCH($A991,'Cycle 10'!$L$10:$L$999,0),1)),INDEX('Cycle 11'!G$10:G$999,MATCH($A991,'Cycle 11'!$L$10:$L$999,0),1)),"")="","",IFERROR(IFERROR(IFERROR(IFERROR(IFERROR(IFERROR(IFERROR(IFERROR(IFERROR(IFERROR(IFERROR(IFERROR(INDEX(Summer!G$10:G$999,MATCH($A991,Summer!$L$10:$L$999,0),1),INDEX('Cycle 1'!G$10:G$999,MATCH($A991,'Cycle 1'!$L$10:$L$999,0),1)),INDEX('Cycle 2'!G$10:G$999,MATCH($A991,'Cycle 2'!$L$10:$L$999,0),1)),INDEX('Cycle 3'!G$10:G$999,MATCH($A991,'Cycle 3'!$L$10:$L$999,0),1)),INDEX('Cycle 4'!G$10:G$999,MATCH($A991,'Cycle 4'!$L$10:$L$999,0),1)),INDEX('Cycle 5'!G$10:G$999,MATCH($A991,'Cycle 5'!$L$10:$L$999,0),1)),INDEX('Cycle 6'!G$10:G$999,MATCH($A991,'Cycle 6'!$L$10:$L$999,0),1)),INDEX('Cycle 7'!G$10:G$999,MATCH($A991,'Cycle 7'!$L$10:$L$999,0),1)),INDEX('Cycle 8'!G$10:G$999,MATCH($A991,'Cycle 8'!$L$10:$L$999,0),1)),INDEX('Cycle 9'!G$10:G$999,MATCH($A991,'Cycle 9'!$L$10:$L$999,0),1)),INDEX('Cycle 10'!G$10:G$999,MATCH($A991,'Cycle 10'!$L$10:$L$999,0),1)),INDEX('Cycle 11'!G$10:G$999,MATCH($A991,'Cycle 11'!$L$10:$L$999,0),1)),""))</f>
        <v/>
      </c>
      <c r="I991">
        <f>IFERROR(IF(C991="",MAX(I$1:I990),IF(ROW(C$2)=ROW(C991),1,IF(ISERROR(VLOOKUP(C991,C$2:C990,1,FALSE)),MAX(I$1:I990)+1,MAX(I$1:I990)))),"")</f>
        <v>0</v>
      </c>
      <c r="J991" t="str">
        <f t="shared" si="101"/>
        <v/>
      </c>
      <c r="K991" t="str">
        <f t="shared" si="104"/>
        <v/>
      </c>
      <c r="L991" t="str">
        <f t="shared" si="104"/>
        <v/>
      </c>
      <c r="M991" t="str">
        <f t="shared" si="104"/>
        <v/>
      </c>
      <c r="N991" t="str">
        <f t="shared" si="104"/>
        <v/>
      </c>
      <c r="O991" t="str">
        <f t="shared" si="104"/>
        <v/>
      </c>
      <c r="P991" t="str">
        <f t="shared" si="104"/>
        <v/>
      </c>
      <c r="Q991" t="str">
        <f t="shared" si="104"/>
        <v/>
      </c>
      <c r="R991" t="str">
        <f t="shared" si="104"/>
        <v/>
      </c>
      <c r="S991" t="str">
        <f t="shared" si="104"/>
        <v/>
      </c>
      <c r="T991" t="str">
        <f t="shared" si="104"/>
        <v/>
      </c>
      <c r="U991" t="str">
        <f t="shared" si="104"/>
        <v/>
      </c>
      <c r="V991" t="str">
        <f t="shared" si="104"/>
        <v/>
      </c>
      <c r="W991" t="str">
        <f t="shared" si="102"/>
        <v/>
      </c>
      <c r="X991">
        <f>IF(OR(H991="No",H991=""),0,IF(COUNTIFS(H$2:H991,"Yes",C$2:C991,C991)&gt;1,0,COUNTIFS(H$2:H991,"Yes",C$2:C991,C991)))+IF(X990=$X$1,0,X990)</f>
        <v>0</v>
      </c>
    </row>
    <row r="992" spans="1:24" x14ac:dyDescent="0.3">
      <c r="A992">
        <f>ROWS($A$2:$A992)</f>
        <v>991</v>
      </c>
      <c r="B992" t="str">
        <f>IF(ISERROR(VLOOKUP(A992,Summer!L$11:L$500,1,FALSE)),IF(ISERROR(VLOOKUP(A992,'Cycle 1'!L$11:L$500,1,FALSE)),IF(ISERROR(VLOOKUP(A992,'Cycle 2'!L$11:L$500,1,FALSE)),IF(ISERROR(VLOOKUP(A992,'Cycle 3'!L$11:L$500,1,FALSE)),IF(ISERROR(VLOOKUP(A992,'Cycle 4'!L$11:L$500,1,FALSE)),IF(ISERROR(VLOOKUP(A992,'Cycle 5'!L$11:L$500,1,FALSE)),IF(ISERROR(VLOOKUP(A992,'Cycle 6'!L$11:L$500,1,FALSE)),IF(ISERROR(VLOOKUP(A992,'Cycle 7'!L$11:L$500,1,FALSE)),IF(ISERROR(VLOOKUP(A992,'Cycle 8'!L$11:L$500,1,FALSE)),IF(ISERROR(VLOOKUP(A992,'Cycle 9'!L$11:L$500,1,FALSE)),IF(ISERROR(VLOOKUP(A992,'Cycle 10'!L$11:L$500,1,FALSE)),IF(ISERROR(VLOOKUP(A992,'Cycle 11'!L$11:L$500,1,FALSE)),"","Cycle 11"),"Cycle 10"),"Cycle 9"),"Cycle 8"),"Cycle 7"),"Cycle 6"),"Cycle 5"),"Cycle 4"),"Cycle 3"),"Cycle 2"),"Cycle 1"),"Summer")</f>
        <v/>
      </c>
      <c r="C992" t="str">
        <f>IF(IFERROR(IFERROR(IFERROR(IFERROR(IFERROR(IFERROR(IFERROR(IFERROR(IFERROR(IFERROR(IFERROR(IFERROR(INDEX(Summer!B$10:B$999,MATCH($A992,Summer!$L$10:$L$999,0),1),INDEX('Cycle 1'!B$10:B$999,MATCH($A992,'Cycle 1'!$L$10:$L$999,0),1)),INDEX('Cycle 2'!B$10:B$999,MATCH($A992,'Cycle 2'!$L$10:$L$999,0),1)),INDEX('Cycle 3'!B$10:B$999,MATCH($A992,'Cycle 3'!$L$10:$L$999,0),1)),INDEX('Cycle 4'!B$10:B$999,MATCH($A992,'Cycle 4'!$L$10:$L$999,0),1)),INDEX('Cycle 5'!B$10:B$999,MATCH($A992,'Cycle 5'!$L$10:$L$999,0),1)),INDEX('Cycle 6'!B$10:B$999,MATCH($A992,'Cycle 6'!$L$10:$L$999,0),1)),INDEX('Cycle 7'!B$10:B$999,MATCH($A992,'Cycle 7'!$L$10:$L$999,0),1)),INDEX('Cycle 8'!B$10:B$999,MATCH($A992,'Cycle 8'!$L$10:$L$999,0),1)),INDEX('Cycle 9'!B$10:B$999,MATCH($A992,'Cycle 9'!$L$10:$L$999,0),1)),INDEX('Cycle 10'!B$10:B$999,MATCH($A992,'Cycle 10'!$L$10:$L$999,0),1)),INDEX('Cycle 11'!B$10:B$999,MATCH($A992,'Cycle 11'!$L$10:$L$999,0),1)),"")="","",IFERROR(IFERROR(IFERROR(IFERROR(IFERROR(IFERROR(IFERROR(IFERROR(IFERROR(IFERROR(IFERROR(IFERROR(INDEX(Summer!B$10:B$999,MATCH($A992,Summer!$L$10:$L$999,0),1),INDEX('Cycle 1'!B$10:B$999,MATCH($A992,'Cycle 1'!$L$10:$L$999,0),1)),INDEX('Cycle 2'!B$10:B$999,MATCH($A992,'Cycle 2'!$L$10:$L$999,0),1)),INDEX('Cycle 3'!B$10:B$999,MATCH($A992,'Cycle 3'!$L$10:$L$999,0),1)),INDEX('Cycle 4'!B$10:B$999,MATCH($A992,'Cycle 4'!$L$10:$L$999,0),1)),INDEX('Cycle 5'!B$10:B$999,MATCH($A992,'Cycle 5'!$L$10:$L$999,0),1)),INDEX('Cycle 6'!B$10:B$999,MATCH($A992,'Cycle 6'!$L$10:$L$999,0),1)),INDEX('Cycle 7'!B$10:B$999,MATCH($A992,'Cycle 7'!$L$10:$L$999,0),1)),INDEX('Cycle 8'!B$10:B$999,MATCH($A992,'Cycle 8'!$L$10:$L$999,0),1)),INDEX('Cycle 9'!B$10:B$999,MATCH($A992,'Cycle 9'!$L$10:$L$999,0),1)),INDEX('Cycle 10'!B$10:B$999,MATCH($A992,'Cycle 10'!$L$10:$L$999,0),1)),INDEX('Cycle 11'!B$10:B$999,MATCH($A992,'Cycle 11'!$L$10:$L$999,0),1)),""))</f>
        <v/>
      </c>
      <c r="D992" t="str">
        <f>IF(IFERROR(IFERROR(IFERROR(IFERROR(IFERROR(IFERROR(IFERROR(IFERROR(IFERROR(IFERROR(IFERROR(IFERROR(INDEX(Summer!C$10:C$999,MATCH($A992,Summer!$L$10:$L$999,0),1),INDEX('Cycle 1'!C$10:C$999,MATCH($A992,'Cycle 1'!$L$10:$L$999,0),1)),INDEX('Cycle 2'!C$10:C$999,MATCH($A992,'Cycle 2'!$L$10:$L$999,0),1)),INDEX('Cycle 3'!C$10:C$999,MATCH($A992,'Cycle 3'!$L$10:$L$999,0),1)),INDEX('Cycle 4'!C$10:C$999,MATCH($A992,'Cycle 4'!$L$10:$L$999,0),1)),INDEX('Cycle 5'!C$10:C$999,MATCH($A992,'Cycle 5'!$L$10:$L$999,0),1)),INDEX('Cycle 6'!C$10:C$999,MATCH($A992,'Cycle 6'!$L$10:$L$999,0),1)),INDEX('Cycle 7'!C$10:C$999,MATCH($A992,'Cycle 7'!$L$10:$L$999,0),1)),INDEX('Cycle 8'!C$10:C$999,MATCH($A992,'Cycle 8'!$L$10:$L$999,0),1)),INDEX('Cycle 9'!C$10:C$999,MATCH($A992,'Cycle 9'!$L$10:$L$999,0),1)),INDEX('Cycle 10'!C$10:C$999,MATCH($A992,'Cycle 10'!$L$10:$L$999,0),1)),INDEX('Cycle 11'!C$10:C$999,MATCH($A992,'Cycle 11'!$L$10:$L$999,0),1)),"")="","",IFERROR(IFERROR(IFERROR(IFERROR(IFERROR(IFERROR(IFERROR(IFERROR(IFERROR(IFERROR(IFERROR(IFERROR(INDEX(Summer!C$10:C$999,MATCH($A992,Summer!$L$10:$L$999,0),1),INDEX('Cycle 1'!C$10:C$999,MATCH($A992,'Cycle 1'!$L$10:$L$999,0),1)),INDEX('Cycle 2'!C$10:C$999,MATCH($A992,'Cycle 2'!$L$10:$L$999,0),1)),INDEX('Cycle 3'!C$10:C$999,MATCH($A992,'Cycle 3'!$L$10:$L$999,0),1)),INDEX('Cycle 4'!C$10:C$999,MATCH($A992,'Cycle 4'!$L$10:$L$999,0),1)),INDEX('Cycle 5'!C$10:C$999,MATCH($A992,'Cycle 5'!$L$10:$L$999,0),1)),INDEX('Cycle 6'!C$10:C$999,MATCH($A992,'Cycle 6'!$L$10:$L$999,0),1)),INDEX('Cycle 7'!C$10:C$999,MATCH($A992,'Cycle 7'!$L$10:$L$999,0),1)),INDEX('Cycle 8'!C$10:C$999,MATCH($A992,'Cycle 8'!$L$10:$L$999,0),1)),INDEX('Cycle 9'!C$10:C$999,MATCH($A992,'Cycle 9'!$L$10:$L$999,0),1)),INDEX('Cycle 10'!C$10:C$999,MATCH($A992,'Cycle 10'!$L$10:$L$999,0),1)),INDEX('Cycle 11'!C$10:C$999,MATCH($A992,'Cycle 11'!$L$10:$L$999,0),1)),""))</f>
        <v/>
      </c>
      <c r="E992" t="str">
        <f>IF(IFERROR(IFERROR(IFERROR(IFERROR(IFERROR(IFERROR(IFERROR(IFERROR(IFERROR(IFERROR(IFERROR(IFERROR(INDEX(Summer!D$10:D$999,MATCH($A992,Summer!$L$10:$L$999,0),1),INDEX('Cycle 1'!D$10:D$999,MATCH($A992,'Cycle 1'!$L$10:$L$999,0),1)),INDEX('Cycle 2'!D$10:D$999,MATCH($A992,'Cycle 2'!$L$10:$L$999,0),1)),INDEX('Cycle 3'!D$10:D$999,MATCH($A992,'Cycle 3'!$L$10:$L$999,0),1)),INDEX('Cycle 4'!D$10:D$999,MATCH($A992,'Cycle 4'!$L$10:$L$999,0),1)),INDEX('Cycle 5'!D$10:D$999,MATCH($A992,'Cycle 5'!$L$10:$L$999,0),1)),INDEX('Cycle 6'!D$10:D$999,MATCH($A992,'Cycle 6'!$L$10:$L$999,0),1)),INDEX('Cycle 7'!D$10:D$999,MATCH($A992,'Cycle 7'!$L$10:$L$999,0),1)),INDEX('Cycle 8'!D$10:D$999,MATCH($A992,'Cycle 8'!$L$10:$L$999,0),1)),INDEX('Cycle 9'!D$10:D$999,MATCH($A992,'Cycle 9'!$L$10:$L$999,0),1)),INDEX('Cycle 10'!D$10:D$999,MATCH($A992,'Cycle 10'!$L$10:$L$999,0),1)),INDEX('Cycle 11'!D$10:D$999,MATCH($A992,'Cycle 11'!$L$10:$L$999,0),1)),"")="","",IFERROR(IFERROR(IFERROR(IFERROR(IFERROR(IFERROR(IFERROR(IFERROR(IFERROR(IFERROR(IFERROR(IFERROR(INDEX(Summer!D$10:D$999,MATCH($A992,Summer!$L$10:$L$999,0),1),INDEX('Cycle 1'!D$10:D$999,MATCH($A992,'Cycle 1'!$L$10:$L$999,0),1)),INDEX('Cycle 2'!D$10:D$999,MATCH($A992,'Cycle 2'!$L$10:$L$999,0),1)),INDEX('Cycle 3'!D$10:D$999,MATCH($A992,'Cycle 3'!$L$10:$L$999,0),1)),INDEX('Cycle 4'!D$10:D$999,MATCH($A992,'Cycle 4'!$L$10:$L$999,0),1)),INDEX('Cycle 5'!D$10:D$999,MATCH($A992,'Cycle 5'!$L$10:$L$999,0),1)),INDEX('Cycle 6'!D$10:D$999,MATCH($A992,'Cycle 6'!$L$10:$L$999,0),1)),INDEX('Cycle 7'!D$10:D$999,MATCH($A992,'Cycle 7'!$L$10:$L$999,0),1)),INDEX('Cycle 8'!D$10:D$999,MATCH($A992,'Cycle 8'!$L$10:$L$999,0),1)),INDEX('Cycle 9'!D$10:D$999,MATCH($A992,'Cycle 9'!$L$10:$L$999,0),1)),INDEX('Cycle 10'!D$10:D$999,MATCH($A992,'Cycle 10'!$L$10:$L$999,0),1)),INDEX('Cycle 11'!D$10:D$999,MATCH($A992,'Cycle 11'!$L$10:$L$999,0),1)),""))</f>
        <v/>
      </c>
      <c r="F992" t="str">
        <f>IF(IFERROR(IFERROR(IFERROR(IFERROR(IFERROR(IFERROR(IFERROR(IFERROR(IFERROR(IFERROR(IFERROR(IFERROR(INDEX(Summer!E$10:E$999,MATCH($A992,Summer!$L$10:$L$999,0),1),INDEX('Cycle 1'!E$10:E$999,MATCH($A992,'Cycle 1'!$L$10:$L$999,0),1)),INDEX('Cycle 2'!E$10:E$999,MATCH($A992,'Cycle 2'!$L$10:$L$999,0),1)),INDEX('Cycle 3'!E$10:E$999,MATCH($A992,'Cycle 3'!$L$10:$L$999,0),1)),INDEX('Cycle 4'!E$10:E$999,MATCH($A992,'Cycle 4'!$L$10:$L$999,0),1)),INDEX('Cycle 5'!E$10:E$999,MATCH($A992,'Cycle 5'!$L$10:$L$999,0),1)),INDEX('Cycle 6'!E$10:E$999,MATCH($A992,'Cycle 6'!$L$10:$L$999,0),1)),INDEX('Cycle 7'!E$10:E$999,MATCH($A992,'Cycle 7'!$L$10:$L$999,0),1)),INDEX('Cycle 8'!E$10:E$999,MATCH($A992,'Cycle 8'!$L$10:$L$999,0),1)),INDEX('Cycle 9'!E$10:E$999,MATCH($A992,'Cycle 9'!$L$10:$L$999,0),1)),INDEX('Cycle 10'!E$10:E$999,MATCH($A992,'Cycle 10'!$L$10:$L$999,0),1)),INDEX('Cycle 11'!E$10:E$999,MATCH($A992,'Cycle 11'!$L$10:$L$999,0),1)),"")="","",IFERROR(IFERROR(IFERROR(IFERROR(IFERROR(IFERROR(IFERROR(IFERROR(IFERROR(IFERROR(IFERROR(IFERROR(INDEX(Summer!E$10:E$999,MATCH($A992,Summer!$L$10:$L$999,0),1),INDEX('Cycle 1'!E$10:E$999,MATCH($A992,'Cycle 1'!$L$10:$L$999,0),1)),INDEX('Cycle 2'!E$10:E$999,MATCH($A992,'Cycle 2'!$L$10:$L$999,0),1)),INDEX('Cycle 3'!E$10:E$999,MATCH($A992,'Cycle 3'!$L$10:$L$999,0),1)),INDEX('Cycle 4'!E$10:E$999,MATCH($A992,'Cycle 4'!$L$10:$L$999,0),1)),INDEX('Cycle 5'!E$10:E$999,MATCH($A992,'Cycle 5'!$L$10:$L$999,0),1)),INDEX('Cycle 6'!E$10:E$999,MATCH($A992,'Cycle 6'!$L$10:$L$999,0),1)),INDEX('Cycle 7'!E$10:E$999,MATCH($A992,'Cycle 7'!$L$10:$L$999,0),1)),INDEX('Cycle 8'!E$10:E$999,MATCH($A992,'Cycle 8'!$L$10:$L$999,0),1)),INDEX('Cycle 9'!E$10:E$999,MATCH($A992,'Cycle 9'!$L$10:$L$999,0),1)),INDEX('Cycle 10'!E$10:E$999,MATCH($A992,'Cycle 10'!$L$10:$L$999,0),1)),INDEX('Cycle 11'!E$10:E$999,MATCH($A992,'Cycle 11'!$L$10:$L$999,0),1)),""))</f>
        <v/>
      </c>
      <c r="G992" t="str">
        <f>IF(IFERROR(IFERROR(IFERROR(IFERROR(IFERROR(IFERROR(IFERROR(IFERROR(IFERROR(IFERROR(IFERROR(IFERROR(INDEX(Summer!F$10:F$999,MATCH($A992,Summer!$L$10:$L$999,0),1),INDEX('Cycle 1'!F$10:F$999,MATCH($A992,'Cycle 1'!$L$10:$L$999,0),1)),INDEX('Cycle 2'!F$10:F$999,MATCH($A992,'Cycle 2'!$L$10:$L$999,0),1)),INDEX('Cycle 3'!F$10:F$999,MATCH($A992,'Cycle 3'!$L$10:$L$999,0),1)),INDEX('Cycle 4'!F$10:F$999,MATCH($A992,'Cycle 4'!$L$10:$L$999,0),1)),INDEX('Cycle 5'!F$10:F$999,MATCH($A992,'Cycle 5'!$L$10:$L$999,0),1)),INDEX('Cycle 6'!F$10:F$999,MATCH($A992,'Cycle 6'!$L$10:$L$999,0),1)),INDEX('Cycle 7'!F$10:F$999,MATCH($A992,'Cycle 7'!$L$10:$L$999,0),1)),INDEX('Cycle 8'!F$10:F$999,MATCH($A992,'Cycle 8'!$L$10:$L$999,0),1)),INDEX('Cycle 9'!F$10:F$999,MATCH($A992,'Cycle 9'!$L$10:$L$999,0),1)),INDEX('Cycle 10'!F$10:F$999,MATCH($A992,'Cycle 10'!$L$10:$L$999,0),1)),INDEX('Cycle 11'!F$10:F$999,MATCH($A992,'Cycle 11'!$L$10:$L$999,0),1)),"")="","",IFERROR(IFERROR(IFERROR(IFERROR(IFERROR(IFERROR(IFERROR(IFERROR(IFERROR(IFERROR(IFERROR(IFERROR(INDEX(Summer!F$10:F$999,MATCH($A992,Summer!$L$10:$L$999,0),1),INDEX('Cycle 1'!F$10:F$999,MATCH($A992,'Cycle 1'!$L$10:$L$999,0),1)),INDEX('Cycle 2'!F$10:F$999,MATCH($A992,'Cycle 2'!$L$10:$L$999,0),1)),INDEX('Cycle 3'!F$10:F$999,MATCH($A992,'Cycle 3'!$L$10:$L$999,0),1)),INDEX('Cycle 4'!F$10:F$999,MATCH($A992,'Cycle 4'!$L$10:$L$999,0),1)),INDEX('Cycle 5'!F$10:F$999,MATCH($A992,'Cycle 5'!$L$10:$L$999,0),1)),INDEX('Cycle 6'!F$10:F$999,MATCH($A992,'Cycle 6'!$L$10:$L$999,0),1)),INDEX('Cycle 7'!F$10:F$999,MATCH($A992,'Cycle 7'!$L$10:$L$999,0),1)),INDEX('Cycle 8'!F$10:F$999,MATCH($A992,'Cycle 8'!$L$10:$L$999,0),1)),INDEX('Cycle 9'!F$10:F$999,MATCH($A992,'Cycle 9'!$L$10:$L$999,0),1)),INDEX('Cycle 10'!F$10:F$999,MATCH($A992,'Cycle 10'!$L$10:$L$999,0),1)),INDEX('Cycle 11'!F$10:F$999,MATCH($A992,'Cycle 11'!$L$10:$L$999,0),1)),""))</f>
        <v/>
      </c>
      <c r="H992" t="str">
        <f>IF(IFERROR(IFERROR(IFERROR(IFERROR(IFERROR(IFERROR(IFERROR(IFERROR(IFERROR(IFERROR(IFERROR(IFERROR(INDEX(Summer!G$10:G$999,MATCH($A992,Summer!$L$10:$L$999,0),1),INDEX('Cycle 1'!G$10:G$999,MATCH($A992,'Cycle 1'!$L$10:$L$999,0),1)),INDEX('Cycle 2'!G$10:G$999,MATCH($A992,'Cycle 2'!$L$10:$L$999,0),1)),INDEX('Cycle 3'!G$10:G$999,MATCH($A992,'Cycle 3'!$L$10:$L$999,0),1)),INDEX('Cycle 4'!G$10:G$999,MATCH($A992,'Cycle 4'!$L$10:$L$999,0),1)),INDEX('Cycle 5'!G$10:G$999,MATCH($A992,'Cycle 5'!$L$10:$L$999,0),1)),INDEX('Cycle 6'!G$10:G$999,MATCH($A992,'Cycle 6'!$L$10:$L$999,0),1)),INDEX('Cycle 7'!G$10:G$999,MATCH($A992,'Cycle 7'!$L$10:$L$999,0),1)),INDEX('Cycle 8'!G$10:G$999,MATCH($A992,'Cycle 8'!$L$10:$L$999,0),1)),INDEX('Cycle 9'!G$10:G$999,MATCH($A992,'Cycle 9'!$L$10:$L$999,0),1)),INDEX('Cycle 10'!G$10:G$999,MATCH($A992,'Cycle 10'!$L$10:$L$999,0),1)),INDEX('Cycle 11'!G$10:G$999,MATCH($A992,'Cycle 11'!$L$10:$L$999,0),1)),"")="","",IFERROR(IFERROR(IFERROR(IFERROR(IFERROR(IFERROR(IFERROR(IFERROR(IFERROR(IFERROR(IFERROR(IFERROR(INDEX(Summer!G$10:G$999,MATCH($A992,Summer!$L$10:$L$999,0),1),INDEX('Cycle 1'!G$10:G$999,MATCH($A992,'Cycle 1'!$L$10:$L$999,0),1)),INDEX('Cycle 2'!G$10:G$999,MATCH($A992,'Cycle 2'!$L$10:$L$999,0),1)),INDEX('Cycle 3'!G$10:G$999,MATCH($A992,'Cycle 3'!$L$10:$L$999,0),1)),INDEX('Cycle 4'!G$10:G$999,MATCH($A992,'Cycle 4'!$L$10:$L$999,0),1)),INDEX('Cycle 5'!G$10:G$999,MATCH($A992,'Cycle 5'!$L$10:$L$999,0),1)),INDEX('Cycle 6'!G$10:G$999,MATCH($A992,'Cycle 6'!$L$10:$L$999,0),1)),INDEX('Cycle 7'!G$10:G$999,MATCH($A992,'Cycle 7'!$L$10:$L$999,0),1)),INDEX('Cycle 8'!G$10:G$999,MATCH($A992,'Cycle 8'!$L$10:$L$999,0),1)),INDEX('Cycle 9'!G$10:G$999,MATCH($A992,'Cycle 9'!$L$10:$L$999,0),1)),INDEX('Cycle 10'!G$10:G$999,MATCH($A992,'Cycle 10'!$L$10:$L$999,0),1)),INDEX('Cycle 11'!G$10:G$999,MATCH($A992,'Cycle 11'!$L$10:$L$999,0),1)),""))</f>
        <v/>
      </c>
      <c r="I992">
        <f>IFERROR(IF(C992="",MAX(I$1:I991),IF(ROW(C$2)=ROW(C992),1,IF(ISERROR(VLOOKUP(C992,C$2:C991,1,FALSE)),MAX(I$1:I991)+1,MAX(I$1:I991)))),"")</f>
        <v>0</v>
      </c>
      <c r="J992" t="str">
        <f t="shared" si="101"/>
        <v/>
      </c>
      <c r="K992" t="str">
        <f t="shared" si="104"/>
        <v/>
      </c>
      <c r="L992" t="str">
        <f t="shared" si="104"/>
        <v/>
      </c>
      <c r="M992" t="str">
        <f t="shared" si="104"/>
        <v/>
      </c>
      <c r="N992" t="str">
        <f t="shared" si="104"/>
        <v/>
      </c>
      <c r="O992" t="str">
        <f t="shared" si="104"/>
        <v/>
      </c>
      <c r="P992" t="str">
        <f t="shared" si="104"/>
        <v/>
      </c>
      <c r="Q992" t="str">
        <f t="shared" si="104"/>
        <v/>
      </c>
      <c r="R992" t="str">
        <f t="shared" si="104"/>
        <v/>
      </c>
      <c r="S992" t="str">
        <f t="shared" si="104"/>
        <v/>
      </c>
      <c r="T992" t="str">
        <f t="shared" si="104"/>
        <v/>
      </c>
      <c r="U992" t="str">
        <f t="shared" si="104"/>
        <v/>
      </c>
      <c r="V992" t="str">
        <f t="shared" si="104"/>
        <v/>
      </c>
      <c r="W992" t="str">
        <f t="shared" si="102"/>
        <v/>
      </c>
      <c r="X992">
        <f>IF(OR(H992="No",H992=""),0,IF(COUNTIFS(H$2:H992,"Yes",C$2:C992,C992)&gt;1,0,COUNTIFS(H$2:H992,"Yes",C$2:C992,C992)))+IF(X991=$X$1,0,X991)</f>
        <v>0</v>
      </c>
    </row>
    <row r="993" spans="1:24" x14ac:dyDescent="0.3">
      <c r="A993">
        <f>ROWS($A$2:$A993)</f>
        <v>992</v>
      </c>
      <c r="B993" t="str">
        <f>IF(ISERROR(VLOOKUP(A993,Summer!L$11:L$500,1,FALSE)),IF(ISERROR(VLOOKUP(A993,'Cycle 1'!L$11:L$500,1,FALSE)),IF(ISERROR(VLOOKUP(A993,'Cycle 2'!L$11:L$500,1,FALSE)),IF(ISERROR(VLOOKUP(A993,'Cycle 3'!L$11:L$500,1,FALSE)),IF(ISERROR(VLOOKUP(A993,'Cycle 4'!L$11:L$500,1,FALSE)),IF(ISERROR(VLOOKUP(A993,'Cycle 5'!L$11:L$500,1,FALSE)),IF(ISERROR(VLOOKUP(A993,'Cycle 6'!L$11:L$500,1,FALSE)),IF(ISERROR(VLOOKUP(A993,'Cycle 7'!L$11:L$500,1,FALSE)),IF(ISERROR(VLOOKUP(A993,'Cycle 8'!L$11:L$500,1,FALSE)),IF(ISERROR(VLOOKUP(A993,'Cycle 9'!L$11:L$500,1,FALSE)),IF(ISERROR(VLOOKUP(A993,'Cycle 10'!L$11:L$500,1,FALSE)),IF(ISERROR(VLOOKUP(A993,'Cycle 11'!L$11:L$500,1,FALSE)),"","Cycle 11"),"Cycle 10"),"Cycle 9"),"Cycle 8"),"Cycle 7"),"Cycle 6"),"Cycle 5"),"Cycle 4"),"Cycle 3"),"Cycle 2"),"Cycle 1"),"Summer")</f>
        <v/>
      </c>
      <c r="C993" t="str">
        <f>IF(IFERROR(IFERROR(IFERROR(IFERROR(IFERROR(IFERROR(IFERROR(IFERROR(IFERROR(IFERROR(IFERROR(IFERROR(INDEX(Summer!B$10:B$999,MATCH($A993,Summer!$L$10:$L$999,0),1),INDEX('Cycle 1'!B$10:B$999,MATCH($A993,'Cycle 1'!$L$10:$L$999,0),1)),INDEX('Cycle 2'!B$10:B$999,MATCH($A993,'Cycle 2'!$L$10:$L$999,0),1)),INDEX('Cycle 3'!B$10:B$999,MATCH($A993,'Cycle 3'!$L$10:$L$999,0),1)),INDEX('Cycle 4'!B$10:B$999,MATCH($A993,'Cycle 4'!$L$10:$L$999,0),1)),INDEX('Cycle 5'!B$10:B$999,MATCH($A993,'Cycle 5'!$L$10:$L$999,0),1)),INDEX('Cycle 6'!B$10:B$999,MATCH($A993,'Cycle 6'!$L$10:$L$999,0),1)),INDEX('Cycle 7'!B$10:B$999,MATCH($A993,'Cycle 7'!$L$10:$L$999,0),1)),INDEX('Cycle 8'!B$10:B$999,MATCH($A993,'Cycle 8'!$L$10:$L$999,0),1)),INDEX('Cycle 9'!B$10:B$999,MATCH($A993,'Cycle 9'!$L$10:$L$999,0),1)),INDEX('Cycle 10'!B$10:B$999,MATCH($A993,'Cycle 10'!$L$10:$L$999,0),1)),INDEX('Cycle 11'!B$10:B$999,MATCH($A993,'Cycle 11'!$L$10:$L$999,0),1)),"")="","",IFERROR(IFERROR(IFERROR(IFERROR(IFERROR(IFERROR(IFERROR(IFERROR(IFERROR(IFERROR(IFERROR(IFERROR(INDEX(Summer!B$10:B$999,MATCH($A993,Summer!$L$10:$L$999,0),1),INDEX('Cycle 1'!B$10:B$999,MATCH($A993,'Cycle 1'!$L$10:$L$999,0),1)),INDEX('Cycle 2'!B$10:B$999,MATCH($A993,'Cycle 2'!$L$10:$L$999,0),1)),INDEX('Cycle 3'!B$10:B$999,MATCH($A993,'Cycle 3'!$L$10:$L$999,0),1)),INDEX('Cycle 4'!B$10:B$999,MATCH($A993,'Cycle 4'!$L$10:$L$999,0),1)),INDEX('Cycle 5'!B$10:B$999,MATCH($A993,'Cycle 5'!$L$10:$L$999,0),1)),INDEX('Cycle 6'!B$10:B$999,MATCH($A993,'Cycle 6'!$L$10:$L$999,0),1)),INDEX('Cycle 7'!B$10:B$999,MATCH($A993,'Cycle 7'!$L$10:$L$999,0),1)),INDEX('Cycle 8'!B$10:B$999,MATCH($A993,'Cycle 8'!$L$10:$L$999,0),1)),INDEX('Cycle 9'!B$10:B$999,MATCH($A993,'Cycle 9'!$L$10:$L$999,0),1)),INDEX('Cycle 10'!B$10:B$999,MATCH($A993,'Cycle 10'!$L$10:$L$999,0),1)),INDEX('Cycle 11'!B$10:B$999,MATCH($A993,'Cycle 11'!$L$10:$L$999,0),1)),""))</f>
        <v/>
      </c>
      <c r="D993" t="str">
        <f>IF(IFERROR(IFERROR(IFERROR(IFERROR(IFERROR(IFERROR(IFERROR(IFERROR(IFERROR(IFERROR(IFERROR(IFERROR(INDEX(Summer!C$10:C$999,MATCH($A993,Summer!$L$10:$L$999,0),1),INDEX('Cycle 1'!C$10:C$999,MATCH($A993,'Cycle 1'!$L$10:$L$999,0),1)),INDEX('Cycle 2'!C$10:C$999,MATCH($A993,'Cycle 2'!$L$10:$L$999,0),1)),INDEX('Cycle 3'!C$10:C$999,MATCH($A993,'Cycle 3'!$L$10:$L$999,0),1)),INDEX('Cycle 4'!C$10:C$999,MATCH($A993,'Cycle 4'!$L$10:$L$999,0),1)),INDEX('Cycle 5'!C$10:C$999,MATCH($A993,'Cycle 5'!$L$10:$L$999,0),1)),INDEX('Cycle 6'!C$10:C$999,MATCH($A993,'Cycle 6'!$L$10:$L$999,0),1)),INDEX('Cycle 7'!C$10:C$999,MATCH($A993,'Cycle 7'!$L$10:$L$999,0),1)),INDEX('Cycle 8'!C$10:C$999,MATCH($A993,'Cycle 8'!$L$10:$L$999,0),1)),INDEX('Cycle 9'!C$10:C$999,MATCH($A993,'Cycle 9'!$L$10:$L$999,0),1)),INDEX('Cycle 10'!C$10:C$999,MATCH($A993,'Cycle 10'!$L$10:$L$999,0),1)),INDEX('Cycle 11'!C$10:C$999,MATCH($A993,'Cycle 11'!$L$10:$L$999,0),1)),"")="","",IFERROR(IFERROR(IFERROR(IFERROR(IFERROR(IFERROR(IFERROR(IFERROR(IFERROR(IFERROR(IFERROR(IFERROR(INDEX(Summer!C$10:C$999,MATCH($A993,Summer!$L$10:$L$999,0),1),INDEX('Cycle 1'!C$10:C$999,MATCH($A993,'Cycle 1'!$L$10:$L$999,0),1)),INDEX('Cycle 2'!C$10:C$999,MATCH($A993,'Cycle 2'!$L$10:$L$999,0),1)),INDEX('Cycle 3'!C$10:C$999,MATCH($A993,'Cycle 3'!$L$10:$L$999,0),1)),INDEX('Cycle 4'!C$10:C$999,MATCH($A993,'Cycle 4'!$L$10:$L$999,0),1)),INDEX('Cycle 5'!C$10:C$999,MATCH($A993,'Cycle 5'!$L$10:$L$999,0),1)),INDEX('Cycle 6'!C$10:C$999,MATCH($A993,'Cycle 6'!$L$10:$L$999,0),1)),INDEX('Cycle 7'!C$10:C$999,MATCH($A993,'Cycle 7'!$L$10:$L$999,0),1)),INDEX('Cycle 8'!C$10:C$999,MATCH($A993,'Cycle 8'!$L$10:$L$999,0),1)),INDEX('Cycle 9'!C$10:C$999,MATCH($A993,'Cycle 9'!$L$10:$L$999,0),1)),INDEX('Cycle 10'!C$10:C$999,MATCH($A993,'Cycle 10'!$L$10:$L$999,0),1)),INDEX('Cycle 11'!C$10:C$999,MATCH($A993,'Cycle 11'!$L$10:$L$999,0),1)),""))</f>
        <v/>
      </c>
      <c r="E993" t="str">
        <f>IF(IFERROR(IFERROR(IFERROR(IFERROR(IFERROR(IFERROR(IFERROR(IFERROR(IFERROR(IFERROR(IFERROR(IFERROR(INDEX(Summer!D$10:D$999,MATCH($A993,Summer!$L$10:$L$999,0),1),INDEX('Cycle 1'!D$10:D$999,MATCH($A993,'Cycle 1'!$L$10:$L$999,0),1)),INDEX('Cycle 2'!D$10:D$999,MATCH($A993,'Cycle 2'!$L$10:$L$999,0),1)),INDEX('Cycle 3'!D$10:D$999,MATCH($A993,'Cycle 3'!$L$10:$L$999,0),1)),INDEX('Cycle 4'!D$10:D$999,MATCH($A993,'Cycle 4'!$L$10:$L$999,0),1)),INDEX('Cycle 5'!D$10:D$999,MATCH($A993,'Cycle 5'!$L$10:$L$999,0),1)),INDEX('Cycle 6'!D$10:D$999,MATCH($A993,'Cycle 6'!$L$10:$L$999,0),1)),INDEX('Cycle 7'!D$10:D$999,MATCH($A993,'Cycle 7'!$L$10:$L$999,0),1)),INDEX('Cycle 8'!D$10:D$999,MATCH($A993,'Cycle 8'!$L$10:$L$999,0),1)),INDEX('Cycle 9'!D$10:D$999,MATCH($A993,'Cycle 9'!$L$10:$L$999,0),1)),INDEX('Cycle 10'!D$10:D$999,MATCH($A993,'Cycle 10'!$L$10:$L$999,0),1)),INDEX('Cycle 11'!D$10:D$999,MATCH($A993,'Cycle 11'!$L$10:$L$999,0),1)),"")="","",IFERROR(IFERROR(IFERROR(IFERROR(IFERROR(IFERROR(IFERROR(IFERROR(IFERROR(IFERROR(IFERROR(IFERROR(INDEX(Summer!D$10:D$999,MATCH($A993,Summer!$L$10:$L$999,0),1),INDEX('Cycle 1'!D$10:D$999,MATCH($A993,'Cycle 1'!$L$10:$L$999,0),1)),INDEX('Cycle 2'!D$10:D$999,MATCH($A993,'Cycle 2'!$L$10:$L$999,0),1)),INDEX('Cycle 3'!D$10:D$999,MATCH($A993,'Cycle 3'!$L$10:$L$999,0),1)),INDEX('Cycle 4'!D$10:D$999,MATCH($A993,'Cycle 4'!$L$10:$L$999,0),1)),INDEX('Cycle 5'!D$10:D$999,MATCH($A993,'Cycle 5'!$L$10:$L$999,0),1)),INDEX('Cycle 6'!D$10:D$999,MATCH($A993,'Cycle 6'!$L$10:$L$999,0),1)),INDEX('Cycle 7'!D$10:D$999,MATCH($A993,'Cycle 7'!$L$10:$L$999,0),1)),INDEX('Cycle 8'!D$10:D$999,MATCH($A993,'Cycle 8'!$L$10:$L$999,0),1)),INDEX('Cycle 9'!D$10:D$999,MATCH($A993,'Cycle 9'!$L$10:$L$999,0),1)),INDEX('Cycle 10'!D$10:D$999,MATCH($A993,'Cycle 10'!$L$10:$L$999,0),1)),INDEX('Cycle 11'!D$10:D$999,MATCH($A993,'Cycle 11'!$L$10:$L$999,0),1)),""))</f>
        <v/>
      </c>
      <c r="F993" t="str">
        <f>IF(IFERROR(IFERROR(IFERROR(IFERROR(IFERROR(IFERROR(IFERROR(IFERROR(IFERROR(IFERROR(IFERROR(IFERROR(INDEX(Summer!E$10:E$999,MATCH($A993,Summer!$L$10:$L$999,0),1),INDEX('Cycle 1'!E$10:E$999,MATCH($A993,'Cycle 1'!$L$10:$L$999,0),1)),INDEX('Cycle 2'!E$10:E$999,MATCH($A993,'Cycle 2'!$L$10:$L$999,0),1)),INDEX('Cycle 3'!E$10:E$999,MATCH($A993,'Cycle 3'!$L$10:$L$999,0),1)),INDEX('Cycle 4'!E$10:E$999,MATCH($A993,'Cycle 4'!$L$10:$L$999,0),1)),INDEX('Cycle 5'!E$10:E$999,MATCH($A993,'Cycle 5'!$L$10:$L$999,0),1)),INDEX('Cycle 6'!E$10:E$999,MATCH($A993,'Cycle 6'!$L$10:$L$999,0),1)),INDEX('Cycle 7'!E$10:E$999,MATCH($A993,'Cycle 7'!$L$10:$L$999,0),1)),INDEX('Cycle 8'!E$10:E$999,MATCH($A993,'Cycle 8'!$L$10:$L$999,0),1)),INDEX('Cycle 9'!E$10:E$999,MATCH($A993,'Cycle 9'!$L$10:$L$999,0),1)),INDEX('Cycle 10'!E$10:E$999,MATCH($A993,'Cycle 10'!$L$10:$L$999,0),1)),INDEX('Cycle 11'!E$10:E$999,MATCH($A993,'Cycle 11'!$L$10:$L$999,0),1)),"")="","",IFERROR(IFERROR(IFERROR(IFERROR(IFERROR(IFERROR(IFERROR(IFERROR(IFERROR(IFERROR(IFERROR(IFERROR(INDEX(Summer!E$10:E$999,MATCH($A993,Summer!$L$10:$L$999,0),1),INDEX('Cycle 1'!E$10:E$999,MATCH($A993,'Cycle 1'!$L$10:$L$999,0),1)),INDEX('Cycle 2'!E$10:E$999,MATCH($A993,'Cycle 2'!$L$10:$L$999,0),1)),INDEX('Cycle 3'!E$10:E$999,MATCH($A993,'Cycle 3'!$L$10:$L$999,0),1)),INDEX('Cycle 4'!E$10:E$999,MATCH($A993,'Cycle 4'!$L$10:$L$999,0),1)),INDEX('Cycle 5'!E$10:E$999,MATCH($A993,'Cycle 5'!$L$10:$L$999,0),1)),INDEX('Cycle 6'!E$10:E$999,MATCH($A993,'Cycle 6'!$L$10:$L$999,0),1)),INDEX('Cycle 7'!E$10:E$999,MATCH($A993,'Cycle 7'!$L$10:$L$999,0),1)),INDEX('Cycle 8'!E$10:E$999,MATCH($A993,'Cycle 8'!$L$10:$L$999,0),1)),INDEX('Cycle 9'!E$10:E$999,MATCH($A993,'Cycle 9'!$L$10:$L$999,0),1)),INDEX('Cycle 10'!E$10:E$999,MATCH($A993,'Cycle 10'!$L$10:$L$999,0),1)),INDEX('Cycle 11'!E$10:E$999,MATCH($A993,'Cycle 11'!$L$10:$L$999,0),1)),""))</f>
        <v/>
      </c>
      <c r="G993" t="str">
        <f>IF(IFERROR(IFERROR(IFERROR(IFERROR(IFERROR(IFERROR(IFERROR(IFERROR(IFERROR(IFERROR(IFERROR(IFERROR(INDEX(Summer!F$10:F$999,MATCH($A993,Summer!$L$10:$L$999,0),1),INDEX('Cycle 1'!F$10:F$999,MATCH($A993,'Cycle 1'!$L$10:$L$999,0),1)),INDEX('Cycle 2'!F$10:F$999,MATCH($A993,'Cycle 2'!$L$10:$L$999,0),1)),INDEX('Cycle 3'!F$10:F$999,MATCH($A993,'Cycle 3'!$L$10:$L$999,0),1)),INDEX('Cycle 4'!F$10:F$999,MATCH($A993,'Cycle 4'!$L$10:$L$999,0),1)),INDEX('Cycle 5'!F$10:F$999,MATCH($A993,'Cycle 5'!$L$10:$L$999,0),1)),INDEX('Cycle 6'!F$10:F$999,MATCH($A993,'Cycle 6'!$L$10:$L$999,0),1)),INDEX('Cycle 7'!F$10:F$999,MATCH($A993,'Cycle 7'!$L$10:$L$999,0),1)),INDEX('Cycle 8'!F$10:F$999,MATCH($A993,'Cycle 8'!$L$10:$L$999,0),1)),INDEX('Cycle 9'!F$10:F$999,MATCH($A993,'Cycle 9'!$L$10:$L$999,0),1)),INDEX('Cycle 10'!F$10:F$999,MATCH($A993,'Cycle 10'!$L$10:$L$999,0),1)),INDEX('Cycle 11'!F$10:F$999,MATCH($A993,'Cycle 11'!$L$10:$L$999,0),1)),"")="","",IFERROR(IFERROR(IFERROR(IFERROR(IFERROR(IFERROR(IFERROR(IFERROR(IFERROR(IFERROR(IFERROR(IFERROR(INDEX(Summer!F$10:F$999,MATCH($A993,Summer!$L$10:$L$999,0),1),INDEX('Cycle 1'!F$10:F$999,MATCH($A993,'Cycle 1'!$L$10:$L$999,0),1)),INDEX('Cycle 2'!F$10:F$999,MATCH($A993,'Cycle 2'!$L$10:$L$999,0),1)),INDEX('Cycle 3'!F$10:F$999,MATCH($A993,'Cycle 3'!$L$10:$L$999,0),1)),INDEX('Cycle 4'!F$10:F$999,MATCH($A993,'Cycle 4'!$L$10:$L$999,0),1)),INDEX('Cycle 5'!F$10:F$999,MATCH($A993,'Cycle 5'!$L$10:$L$999,0),1)),INDEX('Cycle 6'!F$10:F$999,MATCH($A993,'Cycle 6'!$L$10:$L$999,0),1)),INDEX('Cycle 7'!F$10:F$999,MATCH($A993,'Cycle 7'!$L$10:$L$999,0),1)),INDEX('Cycle 8'!F$10:F$999,MATCH($A993,'Cycle 8'!$L$10:$L$999,0),1)),INDEX('Cycle 9'!F$10:F$999,MATCH($A993,'Cycle 9'!$L$10:$L$999,0),1)),INDEX('Cycle 10'!F$10:F$999,MATCH($A993,'Cycle 10'!$L$10:$L$999,0),1)),INDEX('Cycle 11'!F$10:F$999,MATCH($A993,'Cycle 11'!$L$10:$L$999,0),1)),""))</f>
        <v/>
      </c>
      <c r="H993" t="str">
        <f>IF(IFERROR(IFERROR(IFERROR(IFERROR(IFERROR(IFERROR(IFERROR(IFERROR(IFERROR(IFERROR(IFERROR(IFERROR(INDEX(Summer!G$10:G$999,MATCH($A993,Summer!$L$10:$L$999,0),1),INDEX('Cycle 1'!G$10:G$999,MATCH($A993,'Cycle 1'!$L$10:$L$999,0),1)),INDEX('Cycle 2'!G$10:G$999,MATCH($A993,'Cycle 2'!$L$10:$L$999,0),1)),INDEX('Cycle 3'!G$10:G$999,MATCH($A993,'Cycle 3'!$L$10:$L$999,0),1)),INDEX('Cycle 4'!G$10:G$999,MATCH($A993,'Cycle 4'!$L$10:$L$999,0),1)),INDEX('Cycle 5'!G$10:G$999,MATCH($A993,'Cycle 5'!$L$10:$L$999,0),1)),INDEX('Cycle 6'!G$10:G$999,MATCH($A993,'Cycle 6'!$L$10:$L$999,0),1)),INDEX('Cycle 7'!G$10:G$999,MATCH($A993,'Cycle 7'!$L$10:$L$999,0),1)),INDEX('Cycle 8'!G$10:G$999,MATCH($A993,'Cycle 8'!$L$10:$L$999,0),1)),INDEX('Cycle 9'!G$10:G$999,MATCH($A993,'Cycle 9'!$L$10:$L$999,0),1)),INDEX('Cycle 10'!G$10:G$999,MATCH($A993,'Cycle 10'!$L$10:$L$999,0),1)),INDEX('Cycle 11'!G$10:G$999,MATCH($A993,'Cycle 11'!$L$10:$L$999,0),1)),"")="","",IFERROR(IFERROR(IFERROR(IFERROR(IFERROR(IFERROR(IFERROR(IFERROR(IFERROR(IFERROR(IFERROR(IFERROR(INDEX(Summer!G$10:G$999,MATCH($A993,Summer!$L$10:$L$999,0),1),INDEX('Cycle 1'!G$10:G$999,MATCH($A993,'Cycle 1'!$L$10:$L$999,0),1)),INDEX('Cycle 2'!G$10:G$999,MATCH($A993,'Cycle 2'!$L$10:$L$999,0),1)),INDEX('Cycle 3'!G$10:G$999,MATCH($A993,'Cycle 3'!$L$10:$L$999,0),1)),INDEX('Cycle 4'!G$10:G$999,MATCH($A993,'Cycle 4'!$L$10:$L$999,0),1)),INDEX('Cycle 5'!G$10:G$999,MATCH($A993,'Cycle 5'!$L$10:$L$999,0),1)),INDEX('Cycle 6'!G$10:G$999,MATCH($A993,'Cycle 6'!$L$10:$L$999,0),1)),INDEX('Cycle 7'!G$10:G$999,MATCH($A993,'Cycle 7'!$L$10:$L$999,0),1)),INDEX('Cycle 8'!G$10:G$999,MATCH($A993,'Cycle 8'!$L$10:$L$999,0),1)),INDEX('Cycle 9'!G$10:G$999,MATCH($A993,'Cycle 9'!$L$10:$L$999,0),1)),INDEX('Cycle 10'!G$10:G$999,MATCH($A993,'Cycle 10'!$L$10:$L$999,0),1)),INDEX('Cycle 11'!G$10:G$999,MATCH($A993,'Cycle 11'!$L$10:$L$999,0),1)),""))</f>
        <v/>
      </c>
      <c r="I993">
        <f>IFERROR(IF(C993="",MAX(I$1:I992),IF(ROW(C$2)=ROW(C993),1,IF(ISERROR(VLOOKUP(C993,C$2:C992,1,FALSE)),MAX(I$1:I992)+1,MAX(I$1:I992)))),"")</f>
        <v>0</v>
      </c>
      <c r="J993" t="str">
        <f t="shared" si="101"/>
        <v/>
      </c>
      <c r="K993" t="str">
        <f t="shared" si="104"/>
        <v/>
      </c>
      <c r="L993" t="str">
        <f t="shared" si="104"/>
        <v/>
      </c>
      <c r="M993" t="str">
        <f t="shared" si="104"/>
        <v/>
      </c>
      <c r="N993" t="str">
        <f t="shared" si="104"/>
        <v/>
      </c>
      <c r="O993" t="str">
        <f t="shared" si="104"/>
        <v/>
      </c>
      <c r="P993" t="str">
        <f t="shared" si="104"/>
        <v/>
      </c>
      <c r="Q993" t="str">
        <f t="shared" si="104"/>
        <v/>
      </c>
      <c r="R993" t="str">
        <f t="shared" si="104"/>
        <v/>
      </c>
      <c r="S993" t="str">
        <f t="shared" si="104"/>
        <v/>
      </c>
      <c r="T993" t="str">
        <f t="shared" si="104"/>
        <v/>
      </c>
      <c r="U993" t="str">
        <f t="shared" si="104"/>
        <v/>
      </c>
      <c r="V993" t="str">
        <f t="shared" si="104"/>
        <v/>
      </c>
      <c r="W993" t="str">
        <f t="shared" si="102"/>
        <v/>
      </c>
      <c r="X993">
        <f>IF(OR(H993="No",H993=""),0,IF(COUNTIFS(H$2:H993,"Yes",C$2:C993,C993)&gt;1,0,COUNTIFS(H$2:H993,"Yes",C$2:C993,C993)))+IF(X992=$X$1,0,X992)</f>
        <v>0</v>
      </c>
    </row>
    <row r="994" spans="1:24" x14ac:dyDescent="0.3">
      <c r="A994">
        <f>ROWS($A$2:$A994)</f>
        <v>993</v>
      </c>
      <c r="B994" t="str">
        <f>IF(ISERROR(VLOOKUP(A994,Summer!L$11:L$500,1,FALSE)),IF(ISERROR(VLOOKUP(A994,'Cycle 1'!L$11:L$500,1,FALSE)),IF(ISERROR(VLOOKUP(A994,'Cycle 2'!L$11:L$500,1,FALSE)),IF(ISERROR(VLOOKUP(A994,'Cycle 3'!L$11:L$500,1,FALSE)),IF(ISERROR(VLOOKUP(A994,'Cycle 4'!L$11:L$500,1,FALSE)),IF(ISERROR(VLOOKUP(A994,'Cycle 5'!L$11:L$500,1,FALSE)),IF(ISERROR(VLOOKUP(A994,'Cycle 6'!L$11:L$500,1,FALSE)),IF(ISERROR(VLOOKUP(A994,'Cycle 7'!L$11:L$500,1,FALSE)),IF(ISERROR(VLOOKUP(A994,'Cycle 8'!L$11:L$500,1,FALSE)),IF(ISERROR(VLOOKUP(A994,'Cycle 9'!L$11:L$500,1,FALSE)),IF(ISERROR(VLOOKUP(A994,'Cycle 10'!L$11:L$500,1,FALSE)),IF(ISERROR(VLOOKUP(A994,'Cycle 11'!L$11:L$500,1,FALSE)),"","Cycle 11"),"Cycle 10"),"Cycle 9"),"Cycle 8"),"Cycle 7"),"Cycle 6"),"Cycle 5"),"Cycle 4"),"Cycle 3"),"Cycle 2"),"Cycle 1"),"Summer")</f>
        <v/>
      </c>
      <c r="C994" t="str">
        <f>IF(IFERROR(IFERROR(IFERROR(IFERROR(IFERROR(IFERROR(IFERROR(IFERROR(IFERROR(IFERROR(IFERROR(IFERROR(INDEX(Summer!B$10:B$999,MATCH($A994,Summer!$L$10:$L$999,0),1),INDEX('Cycle 1'!B$10:B$999,MATCH($A994,'Cycle 1'!$L$10:$L$999,0),1)),INDEX('Cycle 2'!B$10:B$999,MATCH($A994,'Cycle 2'!$L$10:$L$999,0),1)),INDEX('Cycle 3'!B$10:B$999,MATCH($A994,'Cycle 3'!$L$10:$L$999,0),1)),INDEX('Cycle 4'!B$10:B$999,MATCH($A994,'Cycle 4'!$L$10:$L$999,0),1)),INDEX('Cycle 5'!B$10:B$999,MATCH($A994,'Cycle 5'!$L$10:$L$999,0),1)),INDEX('Cycle 6'!B$10:B$999,MATCH($A994,'Cycle 6'!$L$10:$L$999,0),1)),INDEX('Cycle 7'!B$10:B$999,MATCH($A994,'Cycle 7'!$L$10:$L$999,0),1)),INDEX('Cycle 8'!B$10:B$999,MATCH($A994,'Cycle 8'!$L$10:$L$999,0),1)),INDEX('Cycle 9'!B$10:B$999,MATCH($A994,'Cycle 9'!$L$10:$L$999,0),1)),INDEX('Cycle 10'!B$10:B$999,MATCH($A994,'Cycle 10'!$L$10:$L$999,0),1)),INDEX('Cycle 11'!B$10:B$999,MATCH($A994,'Cycle 11'!$L$10:$L$999,0),1)),"")="","",IFERROR(IFERROR(IFERROR(IFERROR(IFERROR(IFERROR(IFERROR(IFERROR(IFERROR(IFERROR(IFERROR(IFERROR(INDEX(Summer!B$10:B$999,MATCH($A994,Summer!$L$10:$L$999,0),1),INDEX('Cycle 1'!B$10:B$999,MATCH($A994,'Cycle 1'!$L$10:$L$999,0),1)),INDEX('Cycle 2'!B$10:B$999,MATCH($A994,'Cycle 2'!$L$10:$L$999,0),1)),INDEX('Cycle 3'!B$10:B$999,MATCH($A994,'Cycle 3'!$L$10:$L$999,0),1)),INDEX('Cycle 4'!B$10:B$999,MATCH($A994,'Cycle 4'!$L$10:$L$999,0),1)),INDEX('Cycle 5'!B$10:B$999,MATCH($A994,'Cycle 5'!$L$10:$L$999,0),1)),INDEX('Cycle 6'!B$10:B$999,MATCH($A994,'Cycle 6'!$L$10:$L$999,0),1)),INDEX('Cycle 7'!B$10:B$999,MATCH($A994,'Cycle 7'!$L$10:$L$999,0),1)),INDEX('Cycle 8'!B$10:B$999,MATCH($A994,'Cycle 8'!$L$10:$L$999,0),1)),INDEX('Cycle 9'!B$10:B$999,MATCH($A994,'Cycle 9'!$L$10:$L$999,0),1)),INDEX('Cycle 10'!B$10:B$999,MATCH($A994,'Cycle 10'!$L$10:$L$999,0),1)),INDEX('Cycle 11'!B$10:B$999,MATCH($A994,'Cycle 11'!$L$10:$L$999,0),1)),""))</f>
        <v/>
      </c>
      <c r="D994" t="str">
        <f>IF(IFERROR(IFERROR(IFERROR(IFERROR(IFERROR(IFERROR(IFERROR(IFERROR(IFERROR(IFERROR(IFERROR(IFERROR(INDEX(Summer!C$10:C$999,MATCH($A994,Summer!$L$10:$L$999,0),1),INDEX('Cycle 1'!C$10:C$999,MATCH($A994,'Cycle 1'!$L$10:$L$999,0),1)),INDEX('Cycle 2'!C$10:C$999,MATCH($A994,'Cycle 2'!$L$10:$L$999,0),1)),INDEX('Cycle 3'!C$10:C$999,MATCH($A994,'Cycle 3'!$L$10:$L$999,0),1)),INDEX('Cycle 4'!C$10:C$999,MATCH($A994,'Cycle 4'!$L$10:$L$999,0),1)),INDEX('Cycle 5'!C$10:C$999,MATCH($A994,'Cycle 5'!$L$10:$L$999,0),1)),INDEX('Cycle 6'!C$10:C$999,MATCH($A994,'Cycle 6'!$L$10:$L$999,0),1)),INDEX('Cycle 7'!C$10:C$999,MATCH($A994,'Cycle 7'!$L$10:$L$999,0),1)),INDEX('Cycle 8'!C$10:C$999,MATCH($A994,'Cycle 8'!$L$10:$L$999,0),1)),INDEX('Cycle 9'!C$10:C$999,MATCH($A994,'Cycle 9'!$L$10:$L$999,0),1)),INDEX('Cycle 10'!C$10:C$999,MATCH($A994,'Cycle 10'!$L$10:$L$999,0),1)),INDEX('Cycle 11'!C$10:C$999,MATCH($A994,'Cycle 11'!$L$10:$L$999,0),1)),"")="","",IFERROR(IFERROR(IFERROR(IFERROR(IFERROR(IFERROR(IFERROR(IFERROR(IFERROR(IFERROR(IFERROR(IFERROR(INDEX(Summer!C$10:C$999,MATCH($A994,Summer!$L$10:$L$999,0),1),INDEX('Cycle 1'!C$10:C$999,MATCH($A994,'Cycle 1'!$L$10:$L$999,0),1)),INDEX('Cycle 2'!C$10:C$999,MATCH($A994,'Cycle 2'!$L$10:$L$999,0),1)),INDEX('Cycle 3'!C$10:C$999,MATCH($A994,'Cycle 3'!$L$10:$L$999,0),1)),INDEX('Cycle 4'!C$10:C$999,MATCH($A994,'Cycle 4'!$L$10:$L$999,0),1)),INDEX('Cycle 5'!C$10:C$999,MATCH($A994,'Cycle 5'!$L$10:$L$999,0),1)),INDEX('Cycle 6'!C$10:C$999,MATCH($A994,'Cycle 6'!$L$10:$L$999,0),1)),INDEX('Cycle 7'!C$10:C$999,MATCH($A994,'Cycle 7'!$L$10:$L$999,0),1)),INDEX('Cycle 8'!C$10:C$999,MATCH($A994,'Cycle 8'!$L$10:$L$999,0),1)),INDEX('Cycle 9'!C$10:C$999,MATCH($A994,'Cycle 9'!$L$10:$L$999,0),1)),INDEX('Cycle 10'!C$10:C$999,MATCH($A994,'Cycle 10'!$L$10:$L$999,0),1)),INDEX('Cycle 11'!C$10:C$999,MATCH($A994,'Cycle 11'!$L$10:$L$999,0),1)),""))</f>
        <v/>
      </c>
      <c r="E994" t="str">
        <f>IF(IFERROR(IFERROR(IFERROR(IFERROR(IFERROR(IFERROR(IFERROR(IFERROR(IFERROR(IFERROR(IFERROR(IFERROR(INDEX(Summer!D$10:D$999,MATCH($A994,Summer!$L$10:$L$999,0),1),INDEX('Cycle 1'!D$10:D$999,MATCH($A994,'Cycle 1'!$L$10:$L$999,0),1)),INDEX('Cycle 2'!D$10:D$999,MATCH($A994,'Cycle 2'!$L$10:$L$999,0),1)),INDEX('Cycle 3'!D$10:D$999,MATCH($A994,'Cycle 3'!$L$10:$L$999,0),1)),INDEX('Cycle 4'!D$10:D$999,MATCH($A994,'Cycle 4'!$L$10:$L$999,0),1)),INDEX('Cycle 5'!D$10:D$999,MATCH($A994,'Cycle 5'!$L$10:$L$999,0),1)),INDEX('Cycle 6'!D$10:D$999,MATCH($A994,'Cycle 6'!$L$10:$L$999,0),1)),INDEX('Cycle 7'!D$10:D$999,MATCH($A994,'Cycle 7'!$L$10:$L$999,0),1)),INDEX('Cycle 8'!D$10:D$999,MATCH($A994,'Cycle 8'!$L$10:$L$999,0),1)),INDEX('Cycle 9'!D$10:D$999,MATCH($A994,'Cycle 9'!$L$10:$L$999,0),1)),INDEX('Cycle 10'!D$10:D$999,MATCH($A994,'Cycle 10'!$L$10:$L$999,0),1)),INDEX('Cycle 11'!D$10:D$999,MATCH($A994,'Cycle 11'!$L$10:$L$999,0),1)),"")="","",IFERROR(IFERROR(IFERROR(IFERROR(IFERROR(IFERROR(IFERROR(IFERROR(IFERROR(IFERROR(IFERROR(IFERROR(INDEX(Summer!D$10:D$999,MATCH($A994,Summer!$L$10:$L$999,0),1),INDEX('Cycle 1'!D$10:D$999,MATCH($A994,'Cycle 1'!$L$10:$L$999,0),1)),INDEX('Cycle 2'!D$10:D$999,MATCH($A994,'Cycle 2'!$L$10:$L$999,0),1)),INDEX('Cycle 3'!D$10:D$999,MATCH($A994,'Cycle 3'!$L$10:$L$999,0),1)),INDEX('Cycle 4'!D$10:D$999,MATCH($A994,'Cycle 4'!$L$10:$L$999,0),1)),INDEX('Cycle 5'!D$10:D$999,MATCH($A994,'Cycle 5'!$L$10:$L$999,0),1)),INDEX('Cycle 6'!D$10:D$999,MATCH($A994,'Cycle 6'!$L$10:$L$999,0),1)),INDEX('Cycle 7'!D$10:D$999,MATCH($A994,'Cycle 7'!$L$10:$L$999,0),1)),INDEX('Cycle 8'!D$10:D$999,MATCH($A994,'Cycle 8'!$L$10:$L$999,0),1)),INDEX('Cycle 9'!D$10:D$999,MATCH($A994,'Cycle 9'!$L$10:$L$999,0),1)),INDEX('Cycle 10'!D$10:D$999,MATCH($A994,'Cycle 10'!$L$10:$L$999,0),1)),INDEX('Cycle 11'!D$10:D$999,MATCH($A994,'Cycle 11'!$L$10:$L$999,0),1)),""))</f>
        <v/>
      </c>
      <c r="F994" t="str">
        <f>IF(IFERROR(IFERROR(IFERROR(IFERROR(IFERROR(IFERROR(IFERROR(IFERROR(IFERROR(IFERROR(IFERROR(IFERROR(INDEX(Summer!E$10:E$999,MATCH($A994,Summer!$L$10:$L$999,0),1),INDEX('Cycle 1'!E$10:E$999,MATCH($A994,'Cycle 1'!$L$10:$L$999,0),1)),INDEX('Cycle 2'!E$10:E$999,MATCH($A994,'Cycle 2'!$L$10:$L$999,0),1)),INDEX('Cycle 3'!E$10:E$999,MATCH($A994,'Cycle 3'!$L$10:$L$999,0),1)),INDEX('Cycle 4'!E$10:E$999,MATCH($A994,'Cycle 4'!$L$10:$L$999,0),1)),INDEX('Cycle 5'!E$10:E$999,MATCH($A994,'Cycle 5'!$L$10:$L$999,0),1)),INDEX('Cycle 6'!E$10:E$999,MATCH($A994,'Cycle 6'!$L$10:$L$999,0),1)),INDEX('Cycle 7'!E$10:E$999,MATCH($A994,'Cycle 7'!$L$10:$L$999,0),1)),INDEX('Cycle 8'!E$10:E$999,MATCH($A994,'Cycle 8'!$L$10:$L$999,0),1)),INDEX('Cycle 9'!E$10:E$999,MATCH($A994,'Cycle 9'!$L$10:$L$999,0),1)),INDEX('Cycle 10'!E$10:E$999,MATCH($A994,'Cycle 10'!$L$10:$L$999,0),1)),INDEX('Cycle 11'!E$10:E$999,MATCH($A994,'Cycle 11'!$L$10:$L$999,0),1)),"")="","",IFERROR(IFERROR(IFERROR(IFERROR(IFERROR(IFERROR(IFERROR(IFERROR(IFERROR(IFERROR(IFERROR(IFERROR(INDEX(Summer!E$10:E$999,MATCH($A994,Summer!$L$10:$L$999,0),1),INDEX('Cycle 1'!E$10:E$999,MATCH($A994,'Cycle 1'!$L$10:$L$999,0),1)),INDEX('Cycle 2'!E$10:E$999,MATCH($A994,'Cycle 2'!$L$10:$L$999,0),1)),INDEX('Cycle 3'!E$10:E$999,MATCH($A994,'Cycle 3'!$L$10:$L$999,0),1)),INDEX('Cycle 4'!E$10:E$999,MATCH($A994,'Cycle 4'!$L$10:$L$999,0),1)),INDEX('Cycle 5'!E$10:E$999,MATCH($A994,'Cycle 5'!$L$10:$L$999,0),1)),INDEX('Cycle 6'!E$10:E$999,MATCH($A994,'Cycle 6'!$L$10:$L$999,0),1)),INDEX('Cycle 7'!E$10:E$999,MATCH($A994,'Cycle 7'!$L$10:$L$999,0),1)),INDEX('Cycle 8'!E$10:E$999,MATCH($A994,'Cycle 8'!$L$10:$L$999,0),1)),INDEX('Cycle 9'!E$10:E$999,MATCH($A994,'Cycle 9'!$L$10:$L$999,0),1)),INDEX('Cycle 10'!E$10:E$999,MATCH($A994,'Cycle 10'!$L$10:$L$999,0),1)),INDEX('Cycle 11'!E$10:E$999,MATCH($A994,'Cycle 11'!$L$10:$L$999,0),1)),""))</f>
        <v/>
      </c>
      <c r="G994" t="str">
        <f>IF(IFERROR(IFERROR(IFERROR(IFERROR(IFERROR(IFERROR(IFERROR(IFERROR(IFERROR(IFERROR(IFERROR(IFERROR(INDEX(Summer!F$10:F$999,MATCH($A994,Summer!$L$10:$L$999,0),1),INDEX('Cycle 1'!F$10:F$999,MATCH($A994,'Cycle 1'!$L$10:$L$999,0),1)),INDEX('Cycle 2'!F$10:F$999,MATCH($A994,'Cycle 2'!$L$10:$L$999,0),1)),INDEX('Cycle 3'!F$10:F$999,MATCH($A994,'Cycle 3'!$L$10:$L$999,0),1)),INDEX('Cycle 4'!F$10:F$999,MATCH($A994,'Cycle 4'!$L$10:$L$999,0),1)),INDEX('Cycle 5'!F$10:F$999,MATCH($A994,'Cycle 5'!$L$10:$L$999,0),1)),INDEX('Cycle 6'!F$10:F$999,MATCH($A994,'Cycle 6'!$L$10:$L$999,0),1)),INDEX('Cycle 7'!F$10:F$999,MATCH($A994,'Cycle 7'!$L$10:$L$999,0),1)),INDEX('Cycle 8'!F$10:F$999,MATCH($A994,'Cycle 8'!$L$10:$L$999,0),1)),INDEX('Cycle 9'!F$10:F$999,MATCH($A994,'Cycle 9'!$L$10:$L$999,0),1)),INDEX('Cycle 10'!F$10:F$999,MATCH($A994,'Cycle 10'!$L$10:$L$999,0),1)),INDEX('Cycle 11'!F$10:F$999,MATCH($A994,'Cycle 11'!$L$10:$L$999,0),1)),"")="","",IFERROR(IFERROR(IFERROR(IFERROR(IFERROR(IFERROR(IFERROR(IFERROR(IFERROR(IFERROR(IFERROR(IFERROR(INDEX(Summer!F$10:F$999,MATCH($A994,Summer!$L$10:$L$999,0),1),INDEX('Cycle 1'!F$10:F$999,MATCH($A994,'Cycle 1'!$L$10:$L$999,0),1)),INDEX('Cycle 2'!F$10:F$999,MATCH($A994,'Cycle 2'!$L$10:$L$999,0),1)),INDEX('Cycle 3'!F$10:F$999,MATCH($A994,'Cycle 3'!$L$10:$L$999,0),1)),INDEX('Cycle 4'!F$10:F$999,MATCH($A994,'Cycle 4'!$L$10:$L$999,0),1)),INDEX('Cycle 5'!F$10:F$999,MATCH($A994,'Cycle 5'!$L$10:$L$999,0),1)),INDEX('Cycle 6'!F$10:F$999,MATCH($A994,'Cycle 6'!$L$10:$L$999,0),1)),INDEX('Cycle 7'!F$10:F$999,MATCH($A994,'Cycle 7'!$L$10:$L$999,0),1)),INDEX('Cycle 8'!F$10:F$999,MATCH($A994,'Cycle 8'!$L$10:$L$999,0),1)),INDEX('Cycle 9'!F$10:F$999,MATCH($A994,'Cycle 9'!$L$10:$L$999,0),1)),INDEX('Cycle 10'!F$10:F$999,MATCH($A994,'Cycle 10'!$L$10:$L$999,0),1)),INDEX('Cycle 11'!F$10:F$999,MATCH($A994,'Cycle 11'!$L$10:$L$999,0),1)),""))</f>
        <v/>
      </c>
      <c r="H994" t="str">
        <f>IF(IFERROR(IFERROR(IFERROR(IFERROR(IFERROR(IFERROR(IFERROR(IFERROR(IFERROR(IFERROR(IFERROR(IFERROR(INDEX(Summer!G$10:G$999,MATCH($A994,Summer!$L$10:$L$999,0),1),INDEX('Cycle 1'!G$10:G$999,MATCH($A994,'Cycle 1'!$L$10:$L$999,0),1)),INDEX('Cycle 2'!G$10:G$999,MATCH($A994,'Cycle 2'!$L$10:$L$999,0),1)),INDEX('Cycle 3'!G$10:G$999,MATCH($A994,'Cycle 3'!$L$10:$L$999,0),1)),INDEX('Cycle 4'!G$10:G$999,MATCH($A994,'Cycle 4'!$L$10:$L$999,0),1)),INDEX('Cycle 5'!G$10:G$999,MATCH($A994,'Cycle 5'!$L$10:$L$999,0),1)),INDEX('Cycle 6'!G$10:G$999,MATCH($A994,'Cycle 6'!$L$10:$L$999,0),1)),INDEX('Cycle 7'!G$10:G$999,MATCH($A994,'Cycle 7'!$L$10:$L$999,0),1)),INDEX('Cycle 8'!G$10:G$999,MATCH($A994,'Cycle 8'!$L$10:$L$999,0),1)),INDEX('Cycle 9'!G$10:G$999,MATCH($A994,'Cycle 9'!$L$10:$L$999,0),1)),INDEX('Cycle 10'!G$10:G$999,MATCH($A994,'Cycle 10'!$L$10:$L$999,0),1)),INDEX('Cycle 11'!G$10:G$999,MATCH($A994,'Cycle 11'!$L$10:$L$999,0),1)),"")="","",IFERROR(IFERROR(IFERROR(IFERROR(IFERROR(IFERROR(IFERROR(IFERROR(IFERROR(IFERROR(IFERROR(IFERROR(INDEX(Summer!G$10:G$999,MATCH($A994,Summer!$L$10:$L$999,0),1),INDEX('Cycle 1'!G$10:G$999,MATCH($A994,'Cycle 1'!$L$10:$L$999,0),1)),INDEX('Cycle 2'!G$10:G$999,MATCH($A994,'Cycle 2'!$L$10:$L$999,0),1)),INDEX('Cycle 3'!G$10:G$999,MATCH($A994,'Cycle 3'!$L$10:$L$999,0),1)),INDEX('Cycle 4'!G$10:G$999,MATCH($A994,'Cycle 4'!$L$10:$L$999,0),1)),INDEX('Cycle 5'!G$10:G$999,MATCH($A994,'Cycle 5'!$L$10:$L$999,0),1)),INDEX('Cycle 6'!G$10:G$999,MATCH($A994,'Cycle 6'!$L$10:$L$999,0),1)),INDEX('Cycle 7'!G$10:G$999,MATCH($A994,'Cycle 7'!$L$10:$L$999,0),1)),INDEX('Cycle 8'!G$10:G$999,MATCH($A994,'Cycle 8'!$L$10:$L$999,0),1)),INDEX('Cycle 9'!G$10:G$999,MATCH($A994,'Cycle 9'!$L$10:$L$999,0),1)),INDEX('Cycle 10'!G$10:G$999,MATCH($A994,'Cycle 10'!$L$10:$L$999,0),1)),INDEX('Cycle 11'!G$10:G$999,MATCH($A994,'Cycle 11'!$L$10:$L$999,0),1)),""))</f>
        <v/>
      </c>
      <c r="I994">
        <f>IFERROR(IF(C994="",MAX(I$1:I993),IF(ROW(C$2)=ROW(C994),1,IF(ISERROR(VLOOKUP(C994,C$2:C993,1,FALSE)),MAX(I$1:I993)+1,MAX(I$1:I993)))),"")</f>
        <v>0</v>
      </c>
      <c r="J994" t="str">
        <f t="shared" si="101"/>
        <v/>
      </c>
      <c r="K994" t="str">
        <f t="shared" si="104"/>
        <v/>
      </c>
      <c r="L994" t="str">
        <f t="shared" si="104"/>
        <v/>
      </c>
      <c r="M994" t="str">
        <f t="shared" si="104"/>
        <v/>
      </c>
      <c r="N994" t="str">
        <f t="shared" si="104"/>
        <v/>
      </c>
      <c r="O994" t="str">
        <f t="shared" si="104"/>
        <v/>
      </c>
      <c r="P994" t="str">
        <f t="shared" si="104"/>
        <v/>
      </c>
      <c r="Q994" t="str">
        <f t="shared" si="104"/>
        <v/>
      </c>
      <c r="R994" t="str">
        <f t="shared" si="104"/>
        <v/>
      </c>
      <c r="S994" t="str">
        <f t="shared" si="104"/>
        <v/>
      </c>
      <c r="T994" t="str">
        <f t="shared" si="104"/>
        <v/>
      </c>
      <c r="U994" t="str">
        <f t="shared" si="104"/>
        <v/>
      </c>
      <c r="V994" t="str">
        <f t="shared" si="104"/>
        <v/>
      </c>
      <c r="W994" t="str">
        <f t="shared" si="102"/>
        <v/>
      </c>
      <c r="X994">
        <f>IF(OR(H994="No",H994=""),0,IF(COUNTIFS(H$2:H994,"Yes",C$2:C994,C994)&gt;1,0,COUNTIFS(H$2:H994,"Yes",C$2:C994,C994)))+IF(X993=$X$1,0,X993)</f>
        <v>0</v>
      </c>
    </row>
    <row r="995" spans="1:24" x14ac:dyDescent="0.3">
      <c r="A995">
        <f>ROWS($A$2:$A995)</f>
        <v>994</v>
      </c>
      <c r="B995" t="str">
        <f>IF(ISERROR(VLOOKUP(A995,Summer!L$11:L$500,1,FALSE)),IF(ISERROR(VLOOKUP(A995,'Cycle 1'!L$11:L$500,1,FALSE)),IF(ISERROR(VLOOKUP(A995,'Cycle 2'!L$11:L$500,1,FALSE)),IF(ISERROR(VLOOKUP(A995,'Cycle 3'!L$11:L$500,1,FALSE)),IF(ISERROR(VLOOKUP(A995,'Cycle 4'!L$11:L$500,1,FALSE)),IF(ISERROR(VLOOKUP(A995,'Cycle 5'!L$11:L$500,1,FALSE)),IF(ISERROR(VLOOKUP(A995,'Cycle 6'!L$11:L$500,1,FALSE)),IF(ISERROR(VLOOKUP(A995,'Cycle 7'!L$11:L$500,1,FALSE)),IF(ISERROR(VLOOKUP(A995,'Cycle 8'!L$11:L$500,1,FALSE)),IF(ISERROR(VLOOKUP(A995,'Cycle 9'!L$11:L$500,1,FALSE)),IF(ISERROR(VLOOKUP(A995,'Cycle 10'!L$11:L$500,1,FALSE)),IF(ISERROR(VLOOKUP(A995,'Cycle 11'!L$11:L$500,1,FALSE)),"","Cycle 11"),"Cycle 10"),"Cycle 9"),"Cycle 8"),"Cycle 7"),"Cycle 6"),"Cycle 5"),"Cycle 4"),"Cycle 3"),"Cycle 2"),"Cycle 1"),"Summer")</f>
        <v/>
      </c>
      <c r="C995" t="str">
        <f>IF(IFERROR(IFERROR(IFERROR(IFERROR(IFERROR(IFERROR(IFERROR(IFERROR(IFERROR(IFERROR(IFERROR(IFERROR(INDEX(Summer!B$10:B$999,MATCH($A995,Summer!$L$10:$L$999,0),1),INDEX('Cycle 1'!B$10:B$999,MATCH($A995,'Cycle 1'!$L$10:$L$999,0),1)),INDEX('Cycle 2'!B$10:B$999,MATCH($A995,'Cycle 2'!$L$10:$L$999,0),1)),INDEX('Cycle 3'!B$10:B$999,MATCH($A995,'Cycle 3'!$L$10:$L$999,0),1)),INDEX('Cycle 4'!B$10:B$999,MATCH($A995,'Cycle 4'!$L$10:$L$999,0),1)),INDEX('Cycle 5'!B$10:B$999,MATCH($A995,'Cycle 5'!$L$10:$L$999,0),1)),INDEX('Cycle 6'!B$10:B$999,MATCH($A995,'Cycle 6'!$L$10:$L$999,0),1)),INDEX('Cycle 7'!B$10:B$999,MATCH($A995,'Cycle 7'!$L$10:$L$999,0),1)),INDEX('Cycle 8'!B$10:B$999,MATCH($A995,'Cycle 8'!$L$10:$L$999,0),1)),INDEX('Cycle 9'!B$10:B$999,MATCH($A995,'Cycle 9'!$L$10:$L$999,0),1)),INDEX('Cycle 10'!B$10:B$999,MATCH($A995,'Cycle 10'!$L$10:$L$999,0),1)),INDEX('Cycle 11'!B$10:B$999,MATCH($A995,'Cycle 11'!$L$10:$L$999,0),1)),"")="","",IFERROR(IFERROR(IFERROR(IFERROR(IFERROR(IFERROR(IFERROR(IFERROR(IFERROR(IFERROR(IFERROR(IFERROR(INDEX(Summer!B$10:B$999,MATCH($A995,Summer!$L$10:$L$999,0),1),INDEX('Cycle 1'!B$10:B$999,MATCH($A995,'Cycle 1'!$L$10:$L$999,0),1)),INDEX('Cycle 2'!B$10:B$999,MATCH($A995,'Cycle 2'!$L$10:$L$999,0),1)),INDEX('Cycle 3'!B$10:B$999,MATCH($A995,'Cycle 3'!$L$10:$L$999,0),1)),INDEX('Cycle 4'!B$10:B$999,MATCH($A995,'Cycle 4'!$L$10:$L$999,0),1)),INDEX('Cycle 5'!B$10:B$999,MATCH($A995,'Cycle 5'!$L$10:$L$999,0),1)),INDEX('Cycle 6'!B$10:B$999,MATCH($A995,'Cycle 6'!$L$10:$L$999,0),1)),INDEX('Cycle 7'!B$10:B$999,MATCH($A995,'Cycle 7'!$L$10:$L$999,0),1)),INDEX('Cycle 8'!B$10:B$999,MATCH($A995,'Cycle 8'!$L$10:$L$999,0),1)),INDEX('Cycle 9'!B$10:B$999,MATCH($A995,'Cycle 9'!$L$10:$L$999,0),1)),INDEX('Cycle 10'!B$10:B$999,MATCH($A995,'Cycle 10'!$L$10:$L$999,0),1)),INDEX('Cycle 11'!B$10:B$999,MATCH($A995,'Cycle 11'!$L$10:$L$999,0),1)),""))</f>
        <v/>
      </c>
      <c r="D995" t="str">
        <f>IF(IFERROR(IFERROR(IFERROR(IFERROR(IFERROR(IFERROR(IFERROR(IFERROR(IFERROR(IFERROR(IFERROR(IFERROR(INDEX(Summer!C$10:C$999,MATCH($A995,Summer!$L$10:$L$999,0),1),INDEX('Cycle 1'!C$10:C$999,MATCH($A995,'Cycle 1'!$L$10:$L$999,0),1)),INDEX('Cycle 2'!C$10:C$999,MATCH($A995,'Cycle 2'!$L$10:$L$999,0),1)),INDEX('Cycle 3'!C$10:C$999,MATCH($A995,'Cycle 3'!$L$10:$L$999,0),1)),INDEX('Cycle 4'!C$10:C$999,MATCH($A995,'Cycle 4'!$L$10:$L$999,0),1)),INDEX('Cycle 5'!C$10:C$999,MATCH($A995,'Cycle 5'!$L$10:$L$999,0),1)),INDEX('Cycle 6'!C$10:C$999,MATCH($A995,'Cycle 6'!$L$10:$L$999,0),1)),INDEX('Cycle 7'!C$10:C$999,MATCH($A995,'Cycle 7'!$L$10:$L$999,0),1)),INDEX('Cycle 8'!C$10:C$999,MATCH($A995,'Cycle 8'!$L$10:$L$999,0),1)),INDEX('Cycle 9'!C$10:C$999,MATCH($A995,'Cycle 9'!$L$10:$L$999,0),1)),INDEX('Cycle 10'!C$10:C$999,MATCH($A995,'Cycle 10'!$L$10:$L$999,0),1)),INDEX('Cycle 11'!C$10:C$999,MATCH($A995,'Cycle 11'!$L$10:$L$999,0),1)),"")="","",IFERROR(IFERROR(IFERROR(IFERROR(IFERROR(IFERROR(IFERROR(IFERROR(IFERROR(IFERROR(IFERROR(IFERROR(INDEX(Summer!C$10:C$999,MATCH($A995,Summer!$L$10:$L$999,0),1),INDEX('Cycle 1'!C$10:C$999,MATCH($A995,'Cycle 1'!$L$10:$L$999,0),1)),INDEX('Cycle 2'!C$10:C$999,MATCH($A995,'Cycle 2'!$L$10:$L$999,0),1)),INDEX('Cycle 3'!C$10:C$999,MATCH($A995,'Cycle 3'!$L$10:$L$999,0),1)),INDEX('Cycle 4'!C$10:C$999,MATCH($A995,'Cycle 4'!$L$10:$L$999,0),1)),INDEX('Cycle 5'!C$10:C$999,MATCH($A995,'Cycle 5'!$L$10:$L$999,0),1)),INDEX('Cycle 6'!C$10:C$999,MATCH($A995,'Cycle 6'!$L$10:$L$999,0),1)),INDEX('Cycle 7'!C$10:C$999,MATCH($A995,'Cycle 7'!$L$10:$L$999,0),1)),INDEX('Cycle 8'!C$10:C$999,MATCH($A995,'Cycle 8'!$L$10:$L$999,0),1)),INDEX('Cycle 9'!C$10:C$999,MATCH($A995,'Cycle 9'!$L$10:$L$999,0),1)),INDEX('Cycle 10'!C$10:C$999,MATCH($A995,'Cycle 10'!$L$10:$L$999,0),1)),INDEX('Cycle 11'!C$10:C$999,MATCH($A995,'Cycle 11'!$L$10:$L$999,0),1)),""))</f>
        <v/>
      </c>
      <c r="E995" t="str">
        <f>IF(IFERROR(IFERROR(IFERROR(IFERROR(IFERROR(IFERROR(IFERROR(IFERROR(IFERROR(IFERROR(IFERROR(IFERROR(INDEX(Summer!D$10:D$999,MATCH($A995,Summer!$L$10:$L$999,0),1),INDEX('Cycle 1'!D$10:D$999,MATCH($A995,'Cycle 1'!$L$10:$L$999,0),1)),INDEX('Cycle 2'!D$10:D$999,MATCH($A995,'Cycle 2'!$L$10:$L$999,0),1)),INDEX('Cycle 3'!D$10:D$999,MATCH($A995,'Cycle 3'!$L$10:$L$999,0),1)),INDEX('Cycle 4'!D$10:D$999,MATCH($A995,'Cycle 4'!$L$10:$L$999,0),1)),INDEX('Cycle 5'!D$10:D$999,MATCH($A995,'Cycle 5'!$L$10:$L$999,0),1)),INDEX('Cycle 6'!D$10:D$999,MATCH($A995,'Cycle 6'!$L$10:$L$999,0),1)),INDEX('Cycle 7'!D$10:D$999,MATCH($A995,'Cycle 7'!$L$10:$L$999,0),1)),INDEX('Cycle 8'!D$10:D$999,MATCH($A995,'Cycle 8'!$L$10:$L$999,0),1)),INDEX('Cycle 9'!D$10:D$999,MATCH($A995,'Cycle 9'!$L$10:$L$999,0),1)),INDEX('Cycle 10'!D$10:D$999,MATCH($A995,'Cycle 10'!$L$10:$L$999,0),1)),INDEX('Cycle 11'!D$10:D$999,MATCH($A995,'Cycle 11'!$L$10:$L$999,0),1)),"")="","",IFERROR(IFERROR(IFERROR(IFERROR(IFERROR(IFERROR(IFERROR(IFERROR(IFERROR(IFERROR(IFERROR(IFERROR(INDEX(Summer!D$10:D$999,MATCH($A995,Summer!$L$10:$L$999,0),1),INDEX('Cycle 1'!D$10:D$999,MATCH($A995,'Cycle 1'!$L$10:$L$999,0),1)),INDEX('Cycle 2'!D$10:D$999,MATCH($A995,'Cycle 2'!$L$10:$L$999,0),1)),INDEX('Cycle 3'!D$10:D$999,MATCH($A995,'Cycle 3'!$L$10:$L$999,0),1)),INDEX('Cycle 4'!D$10:D$999,MATCH($A995,'Cycle 4'!$L$10:$L$999,0),1)),INDEX('Cycle 5'!D$10:D$999,MATCH($A995,'Cycle 5'!$L$10:$L$999,0),1)),INDEX('Cycle 6'!D$10:D$999,MATCH($A995,'Cycle 6'!$L$10:$L$999,0),1)),INDEX('Cycle 7'!D$10:D$999,MATCH($A995,'Cycle 7'!$L$10:$L$999,0),1)),INDEX('Cycle 8'!D$10:D$999,MATCH($A995,'Cycle 8'!$L$10:$L$999,0),1)),INDEX('Cycle 9'!D$10:D$999,MATCH($A995,'Cycle 9'!$L$10:$L$999,0),1)),INDEX('Cycle 10'!D$10:D$999,MATCH($A995,'Cycle 10'!$L$10:$L$999,0),1)),INDEX('Cycle 11'!D$10:D$999,MATCH($A995,'Cycle 11'!$L$10:$L$999,0),1)),""))</f>
        <v/>
      </c>
      <c r="F995" t="str">
        <f>IF(IFERROR(IFERROR(IFERROR(IFERROR(IFERROR(IFERROR(IFERROR(IFERROR(IFERROR(IFERROR(IFERROR(IFERROR(INDEX(Summer!E$10:E$999,MATCH($A995,Summer!$L$10:$L$999,0),1),INDEX('Cycle 1'!E$10:E$999,MATCH($A995,'Cycle 1'!$L$10:$L$999,0),1)),INDEX('Cycle 2'!E$10:E$999,MATCH($A995,'Cycle 2'!$L$10:$L$999,0),1)),INDEX('Cycle 3'!E$10:E$999,MATCH($A995,'Cycle 3'!$L$10:$L$999,0),1)),INDEX('Cycle 4'!E$10:E$999,MATCH($A995,'Cycle 4'!$L$10:$L$999,0),1)),INDEX('Cycle 5'!E$10:E$999,MATCH($A995,'Cycle 5'!$L$10:$L$999,0),1)),INDEX('Cycle 6'!E$10:E$999,MATCH($A995,'Cycle 6'!$L$10:$L$999,0),1)),INDEX('Cycle 7'!E$10:E$999,MATCH($A995,'Cycle 7'!$L$10:$L$999,0),1)),INDEX('Cycle 8'!E$10:E$999,MATCH($A995,'Cycle 8'!$L$10:$L$999,0),1)),INDEX('Cycle 9'!E$10:E$999,MATCH($A995,'Cycle 9'!$L$10:$L$999,0),1)),INDEX('Cycle 10'!E$10:E$999,MATCH($A995,'Cycle 10'!$L$10:$L$999,0),1)),INDEX('Cycle 11'!E$10:E$999,MATCH($A995,'Cycle 11'!$L$10:$L$999,0),1)),"")="","",IFERROR(IFERROR(IFERROR(IFERROR(IFERROR(IFERROR(IFERROR(IFERROR(IFERROR(IFERROR(IFERROR(IFERROR(INDEX(Summer!E$10:E$999,MATCH($A995,Summer!$L$10:$L$999,0),1),INDEX('Cycle 1'!E$10:E$999,MATCH($A995,'Cycle 1'!$L$10:$L$999,0),1)),INDEX('Cycle 2'!E$10:E$999,MATCH($A995,'Cycle 2'!$L$10:$L$999,0),1)),INDEX('Cycle 3'!E$10:E$999,MATCH($A995,'Cycle 3'!$L$10:$L$999,0),1)),INDEX('Cycle 4'!E$10:E$999,MATCH($A995,'Cycle 4'!$L$10:$L$999,0),1)),INDEX('Cycle 5'!E$10:E$999,MATCH($A995,'Cycle 5'!$L$10:$L$999,0),1)),INDEX('Cycle 6'!E$10:E$999,MATCH($A995,'Cycle 6'!$L$10:$L$999,0),1)),INDEX('Cycle 7'!E$10:E$999,MATCH($A995,'Cycle 7'!$L$10:$L$999,0),1)),INDEX('Cycle 8'!E$10:E$999,MATCH($A995,'Cycle 8'!$L$10:$L$999,0),1)),INDEX('Cycle 9'!E$10:E$999,MATCH($A995,'Cycle 9'!$L$10:$L$999,0),1)),INDEX('Cycle 10'!E$10:E$999,MATCH($A995,'Cycle 10'!$L$10:$L$999,0),1)),INDEX('Cycle 11'!E$10:E$999,MATCH($A995,'Cycle 11'!$L$10:$L$999,0),1)),""))</f>
        <v/>
      </c>
      <c r="G995" t="str">
        <f>IF(IFERROR(IFERROR(IFERROR(IFERROR(IFERROR(IFERROR(IFERROR(IFERROR(IFERROR(IFERROR(IFERROR(IFERROR(INDEX(Summer!F$10:F$999,MATCH($A995,Summer!$L$10:$L$999,0),1),INDEX('Cycle 1'!F$10:F$999,MATCH($A995,'Cycle 1'!$L$10:$L$999,0),1)),INDEX('Cycle 2'!F$10:F$999,MATCH($A995,'Cycle 2'!$L$10:$L$999,0),1)),INDEX('Cycle 3'!F$10:F$999,MATCH($A995,'Cycle 3'!$L$10:$L$999,0),1)),INDEX('Cycle 4'!F$10:F$999,MATCH($A995,'Cycle 4'!$L$10:$L$999,0),1)),INDEX('Cycle 5'!F$10:F$999,MATCH($A995,'Cycle 5'!$L$10:$L$999,0),1)),INDEX('Cycle 6'!F$10:F$999,MATCH($A995,'Cycle 6'!$L$10:$L$999,0),1)),INDEX('Cycle 7'!F$10:F$999,MATCH($A995,'Cycle 7'!$L$10:$L$999,0),1)),INDEX('Cycle 8'!F$10:F$999,MATCH($A995,'Cycle 8'!$L$10:$L$999,0),1)),INDEX('Cycle 9'!F$10:F$999,MATCH($A995,'Cycle 9'!$L$10:$L$999,0),1)),INDEX('Cycle 10'!F$10:F$999,MATCH($A995,'Cycle 10'!$L$10:$L$999,0),1)),INDEX('Cycle 11'!F$10:F$999,MATCH($A995,'Cycle 11'!$L$10:$L$999,0),1)),"")="","",IFERROR(IFERROR(IFERROR(IFERROR(IFERROR(IFERROR(IFERROR(IFERROR(IFERROR(IFERROR(IFERROR(IFERROR(INDEX(Summer!F$10:F$999,MATCH($A995,Summer!$L$10:$L$999,0),1),INDEX('Cycle 1'!F$10:F$999,MATCH($A995,'Cycle 1'!$L$10:$L$999,0),1)),INDEX('Cycle 2'!F$10:F$999,MATCH($A995,'Cycle 2'!$L$10:$L$999,0),1)),INDEX('Cycle 3'!F$10:F$999,MATCH($A995,'Cycle 3'!$L$10:$L$999,0),1)),INDEX('Cycle 4'!F$10:F$999,MATCH($A995,'Cycle 4'!$L$10:$L$999,0),1)),INDEX('Cycle 5'!F$10:F$999,MATCH($A995,'Cycle 5'!$L$10:$L$999,0),1)),INDEX('Cycle 6'!F$10:F$999,MATCH($A995,'Cycle 6'!$L$10:$L$999,0),1)),INDEX('Cycle 7'!F$10:F$999,MATCH($A995,'Cycle 7'!$L$10:$L$999,0),1)),INDEX('Cycle 8'!F$10:F$999,MATCH($A995,'Cycle 8'!$L$10:$L$999,0),1)),INDEX('Cycle 9'!F$10:F$999,MATCH($A995,'Cycle 9'!$L$10:$L$999,0),1)),INDEX('Cycle 10'!F$10:F$999,MATCH($A995,'Cycle 10'!$L$10:$L$999,0),1)),INDEX('Cycle 11'!F$10:F$999,MATCH($A995,'Cycle 11'!$L$10:$L$999,0),1)),""))</f>
        <v/>
      </c>
      <c r="H995" t="str">
        <f>IF(IFERROR(IFERROR(IFERROR(IFERROR(IFERROR(IFERROR(IFERROR(IFERROR(IFERROR(IFERROR(IFERROR(IFERROR(INDEX(Summer!G$10:G$999,MATCH($A995,Summer!$L$10:$L$999,0),1),INDEX('Cycle 1'!G$10:G$999,MATCH($A995,'Cycle 1'!$L$10:$L$999,0),1)),INDEX('Cycle 2'!G$10:G$999,MATCH($A995,'Cycle 2'!$L$10:$L$999,0),1)),INDEX('Cycle 3'!G$10:G$999,MATCH($A995,'Cycle 3'!$L$10:$L$999,0),1)),INDEX('Cycle 4'!G$10:G$999,MATCH($A995,'Cycle 4'!$L$10:$L$999,0),1)),INDEX('Cycle 5'!G$10:G$999,MATCH($A995,'Cycle 5'!$L$10:$L$999,0),1)),INDEX('Cycle 6'!G$10:G$999,MATCH($A995,'Cycle 6'!$L$10:$L$999,0),1)),INDEX('Cycle 7'!G$10:G$999,MATCH($A995,'Cycle 7'!$L$10:$L$999,0),1)),INDEX('Cycle 8'!G$10:G$999,MATCH($A995,'Cycle 8'!$L$10:$L$999,0),1)),INDEX('Cycle 9'!G$10:G$999,MATCH($A995,'Cycle 9'!$L$10:$L$999,0),1)),INDEX('Cycle 10'!G$10:G$999,MATCH($A995,'Cycle 10'!$L$10:$L$999,0),1)),INDEX('Cycle 11'!G$10:G$999,MATCH($A995,'Cycle 11'!$L$10:$L$999,0),1)),"")="","",IFERROR(IFERROR(IFERROR(IFERROR(IFERROR(IFERROR(IFERROR(IFERROR(IFERROR(IFERROR(IFERROR(IFERROR(INDEX(Summer!G$10:G$999,MATCH($A995,Summer!$L$10:$L$999,0),1),INDEX('Cycle 1'!G$10:G$999,MATCH($A995,'Cycle 1'!$L$10:$L$999,0),1)),INDEX('Cycle 2'!G$10:G$999,MATCH($A995,'Cycle 2'!$L$10:$L$999,0),1)),INDEX('Cycle 3'!G$10:G$999,MATCH($A995,'Cycle 3'!$L$10:$L$999,0),1)),INDEX('Cycle 4'!G$10:G$999,MATCH($A995,'Cycle 4'!$L$10:$L$999,0),1)),INDEX('Cycle 5'!G$10:G$999,MATCH($A995,'Cycle 5'!$L$10:$L$999,0),1)),INDEX('Cycle 6'!G$10:G$999,MATCH($A995,'Cycle 6'!$L$10:$L$999,0),1)),INDEX('Cycle 7'!G$10:G$999,MATCH($A995,'Cycle 7'!$L$10:$L$999,0),1)),INDEX('Cycle 8'!G$10:G$999,MATCH($A995,'Cycle 8'!$L$10:$L$999,0),1)),INDEX('Cycle 9'!G$10:G$999,MATCH($A995,'Cycle 9'!$L$10:$L$999,0),1)),INDEX('Cycle 10'!G$10:G$999,MATCH($A995,'Cycle 10'!$L$10:$L$999,0),1)),INDEX('Cycle 11'!G$10:G$999,MATCH($A995,'Cycle 11'!$L$10:$L$999,0),1)),""))</f>
        <v/>
      </c>
      <c r="I995">
        <f>IFERROR(IF(C995="",MAX(I$1:I994),IF(ROW(C$2)=ROW(C995),1,IF(ISERROR(VLOOKUP(C995,C$2:C994,1,FALSE)),MAX(I$1:I994)+1,MAX(I$1:I994)))),"")</f>
        <v>0</v>
      </c>
      <c r="J995" t="str">
        <f t="shared" si="101"/>
        <v/>
      </c>
      <c r="K995" t="str">
        <f t="shared" si="104"/>
        <v/>
      </c>
      <c r="L995" t="str">
        <f t="shared" si="104"/>
        <v/>
      </c>
      <c r="M995" t="str">
        <f t="shared" si="104"/>
        <v/>
      </c>
      <c r="N995" t="str">
        <f t="shared" si="104"/>
        <v/>
      </c>
      <c r="O995" t="str">
        <f t="shared" si="104"/>
        <v/>
      </c>
      <c r="P995" t="str">
        <f t="shared" si="104"/>
        <v/>
      </c>
      <c r="Q995" t="str">
        <f t="shared" si="104"/>
        <v/>
      </c>
      <c r="R995" t="str">
        <f t="shared" si="104"/>
        <v/>
      </c>
      <c r="S995" t="str">
        <f t="shared" si="104"/>
        <v/>
      </c>
      <c r="T995" t="str">
        <f t="shared" si="104"/>
        <v/>
      </c>
      <c r="U995" t="str">
        <f t="shared" si="104"/>
        <v/>
      </c>
      <c r="V995" t="str">
        <f t="shared" si="104"/>
        <v/>
      </c>
      <c r="W995" t="str">
        <f t="shared" si="102"/>
        <v/>
      </c>
      <c r="X995">
        <f>IF(OR(H995="No",H995=""),0,IF(COUNTIFS(H$2:H995,"Yes",C$2:C995,C995)&gt;1,0,COUNTIFS(H$2:H995,"Yes",C$2:C995,C995)))+IF(X994=$X$1,0,X994)</f>
        <v>0</v>
      </c>
    </row>
    <row r="996" spans="1:24" x14ac:dyDescent="0.3">
      <c r="A996">
        <f>ROWS($A$2:$A996)</f>
        <v>995</v>
      </c>
      <c r="B996" t="str">
        <f>IF(ISERROR(VLOOKUP(A996,Summer!L$11:L$500,1,FALSE)),IF(ISERROR(VLOOKUP(A996,'Cycle 1'!L$11:L$500,1,FALSE)),IF(ISERROR(VLOOKUP(A996,'Cycle 2'!L$11:L$500,1,FALSE)),IF(ISERROR(VLOOKUP(A996,'Cycle 3'!L$11:L$500,1,FALSE)),IF(ISERROR(VLOOKUP(A996,'Cycle 4'!L$11:L$500,1,FALSE)),IF(ISERROR(VLOOKUP(A996,'Cycle 5'!L$11:L$500,1,FALSE)),IF(ISERROR(VLOOKUP(A996,'Cycle 6'!L$11:L$500,1,FALSE)),IF(ISERROR(VLOOKUP(A996,'Cycle 7'!L$11:L$500,1,FALSE)),IF(ISERROR(VLOOKUP(A996,'Cycle 8'!L$11:L$500,1,FALSE)),IF(ISERROR(VLOOKUP(A996,'Cycle 9'!L$11:L$500,1,FALSE)),IF(ISERROR(VLOOKUP(A996,'Cycle 10'!L$11:L$500,1,FALSE)),IF(ISERROR(VLOOKUP(A996,'Cycle 11'!L$11:L$500,1,FALSE)),"","Cycle 11"),"Cycle 10"),"Cycle 9"),"Cycle 8"),"Cycle 7"),"Cycle 6"),"Cycle 5"),"Cycle 4"),"Cycle 3"),"Cycle 2"),"Cycle 1"),"Summer")</f>
        <v/>
      </c>
      <c r="C996" t="str">
        <f>IF(IFERROR(IFERROR(IFERROR(IFERROR(IFERROR(IFERROR(IFERROR(IFERROR(IFERROR(IFERROR(IFERROR(IFERROR(INDEX(Summer!B$10:B$999,MATCH($A996,Summer!$L$10:$L$999,0),1),INDEX('Cycle 1'!B$10:B$999,MATCH($A996,'Cycle 1'!$L$10:$L$999,0),1)),INDEX('Cycle 2'!B$10:B$999,MATCH($A996,'Cycle 2'!$L$10:$L$999,0),1)),INDEX('Cycle 3'!B$10:B$999,MATCH($A996,'Cycle 3'!$L$10:$L$999,0),1)),INDEX('Cycle 4'!B$10:B$999,MATCH($A996,'Cycle 4'!$L$10:$L$999,0),1)),INDEX('Cycle 5'!B$10:B$999,MATCH($A996,'Cycle 5'!$L$10:$L$999,0),1)),INDEX('Cycle 6'!B$10:B$999,MATCH($A996,'Cycle 6'!$L$10:$L$999,0),1)),INDEX('Cycle 7'!B$10:B$999,MATCH($A996,'Cycle 7'!$L$10:$L$999,0),1)),INDEX('Cycle 8'!B$10:B$999,MATCH($A996,'Cycle 8'!$L$10:$L$999,0),1)),INDEX('Cycle 9'!B$10:B$999,MATCH($A996,'Cycle 9'!$L$10:$L$999,0),1)),INDEX('Cycle 10'!B$10:B$999,MATCH($A996,'Cycle 10'!$L$10:$L$999,0),1)),INDEX('Cycle 11'!B$10:B$999,MATCH($A996,'Cycle 11'!$L$10:$L$999,0),1)),"")="","",IFERROR(IFERROR(IFERROR(IFERROR(IFERROR(IFERROR(IFERROR(IFERROR(IFERROR(IFERROR(IFERROR(IFERROR(INDEX(Summer!B$10:B$999,MATCH($A996,Summer!$L$10:$L$999,0),1),INDEX('Cycle 1'!B$10:B$999,MATCH($A996,'Cycle 1'!$L$10:$L$999,0),1)),INDEX('Cycle 2'!B$10:B$999,MATCH($A996,'Cycle 2'!$L$10:$L$999,0),1)),INDEX('Cycle 3'!B$10:B$999,MATCH($A996,'Cycle 3'!$L$10:$L$999,0),1)),INDEX('Cycle 4'!B$10:B$999,MATCH($A996,'Cycle 4'!$L$10:$L$999,0),1)),INDEX('Cycle 5'!B$10:B$999,MATCH($A996,'Cycle 5'!$L$10:$L$999,0),1)),INDEX('Cycle 6'!B$10:B$999,MATCH($A996,'Cycle 6'!$L$10:$L$999,0),1)),INDEX('Cycle 7'!B$10:B$999,MATCH($A996,'Cycle 7'!$L$10:$L$999,0),1)),INDEX('Cycle 8'!B$10:B$999,MATCH($A996,'Cycle 8'!$L$10:$L$999,0),1)),INDEX('Cycle 9'!B$10:B$999,MATCH($A996,'Cycle 9'!$L$10:$L$999,0),1)),INDEX('Cycle 10'!B$10:B$999,MATCH($A996,'Cycle 10'!$L$10:$L$999,0),1)),INDEX('Cycle 11'!B$10:B$999,MATCH($A996,'Cycle 11'!$L$10:$L$999,0),1)),""))</f>
        <v/>
      </c>
      <c r="D996" t="str">
        <f>IF(IFERROR(IFERROR(IFERROR(IFERROR(IFERROR(IFERROR(IFERROR(IFERROR(IFERROR(IFERROR(IFERROR(IFERROR(INDEX(Summer!C$10:C$999,MATCH($A996,Summer!$L$10:$L$999,0),1),INDEX('Cycle 1'!C$10:C$999,MATCH($A996,'Cycle 1'!$L$10:$L$999,0),1)),INDEX('Cycle 2'!C$10:C$999,MATCH($A996,'Cycle 2'!$L$10:$L$999,0),1)),INDEX('Cycle 3'!C$10:C$999,MATCH($A996,'Cycle 3'!$L$10:$L$999,0),1)),INDEX('Cycle 4'!C$10:C$999,MATCH($A996,'Cycle 4'!$L$10:$L$999,0),1)),INDEX('Cycle 5'!C$10:C$999,MATCH($A996,'Cycle 5'!$L$10:$L$999,0),1)),INDEX('Cycle 6'!C$10:C$999,MATCH($A996,'Cycle 6'!$L$10:$L$999,0),1)),INDEX('Cycle 7'!C$10:C$999,MATCH($A996,'Cycle 7'!$L$10:$L$999,0),1)),INDEX('Cycle 8'!C$10:C$999,MATCH($A996,'Cycle 8'!$L$10:$L$999,0),1)),INDEX('Cycle 9'!C$10:C$999,MATCH($A996,'Cycle 9'!$L$10:$L$999,0),1)),INDEX('Cycle 10'!C$10:C$999,MATCH($A996,'Cycle 10'!$L$10:$L$999,0),1)),INDEX('Cycle 11'!C$10:C$999,MATCH($A996,'Cycle 11'!$L$10:$L$999,0),1)),"")="","",IFERROR(IFERROR(IFERROR(IFERROR(IFERROR(IFERROR(IFERROR(IFERROR(IFERROR(IFERROR(IFERROR(IFERROR(INDEX(Summer!C$10:C$999,MATCH($A996,Summer!$L$10:$L$999,0),1),INDEX('Cycle 1'!C$10:C$999,MATCH($A996,'Cycle 1'!$L$10:$L$999,0),1)),INDEX('Cycle 2'!C$10:C$999,MATCH($A996,'Cycle 2'!$L$10:$L$999,0),1)),INDEX('Cycle 3'!C$10:C$999,MATCH($A996,'Cycle 3'!$L$10:$L$999,0),1)),INDEX('Cycle 4'!C$10:C$999,MATCH($A996,'Cycle 4'!$L$10:$L$999,0),1)),INDEX('Cycle 5'!C$10:C$999,MATCH($A996,'Cycle 5'!$L$10:$L$999,0),1)),INDEX('Cycle 6'!C$10:C$999,MATCH($A996,'Cycle 6'!$L$10:$L$999,0),1)),INDEX('Cycle 7'!C$10:C$999,MATCH($A996,'Cycle 7'!$L$10:$L$999,0),1)),INDEX('Cycle 8'!C$10:C$999,MATCH($A996,'Cycle 8'!$L$10:$L$999,0),1)),INDEX('Cycle 9'!C$10:C$999,MATCH($A996,'Cycle 9'!$L$10:$L$999,0),1)),INDEX('Cycle 10'!C$10:C$999,MATCH($A996,'Cycle 10'!$L$10:$L$999,0),1)),INDEX('Cycle 11'!C$10:C$999,MATCH($A996,'Cycle 11'!$L$10:$L$999,0),1)),""))</f>
        <v/>
      </c>
      <c r="E996" t="str">
        <f>IF(IFERROR(IFERROR(IFERROR(IFERROR(IFERROR(IFERROR(IFERROR(IFERROR(IFERROR(IFERROR(IFERROR(IFERROR(INDEX(Summer!D$10:D$999,MATCH($A996,Summer!$L$10:$L$999,0),1),INDEX('Cycle 1'!D$10:D$999,MATCH($A996,'Cycle 1'!$L$10:$L$999,0),1)),INDEX('Cycle 2'!D$10:D$999,MATCH($A996,'Cycle 2'!$L$10:$L$999,0),1)),INDEX('Cycle 3'!D$10:D$999,MATCH($A996,'Cycle 3'!$L$10:$L$999,0),1)),INDEX('Cycle 4'!D$10:D$999,MATCH($A996,'Cycle 4'!$L$10:$L$999,0),1)),INDEX('Cycle 5'!D$10:D$999,MATCH($A996,'Cycle 5'!$L$10:$L$999,0),1)),INDEX('Cycle 6'!D$10:D$999,MATCH($A996,'Cycle 6'!$L$10:$L$999,0),1)),INDEX('Cycle 7'!D$10:D$999,MATCH($A996,'Cycle 7'!$L$10:$L$999,0),1)),INDEX('Cycle 8'!D$10:D$999,MATCH($A996,'Cycle 8'!$L$10:$L$999,0),1)),INDEX('Cycle 9'!D$10:D$999,MATCH($A996,'Cycle 9'!$L$10:$L$999,0),1)),INDEX('Cycle 10'!D$10:D$999,MATCH($A996,'Cycle 10'!$L$10:$L$999,0),1)),INDEX('Cycle 11'!D$10:D$999,MATCH($A996,'Cycle 11'!$L$10:$L$999,0),1)),"")="","",IFERROR(IFERROR(IFERROR(IFERROR(IFERROR(IFERROR(IFERROR(IFERROR(IFERROR(IFERROR(IFERROR(IFERROR(INDEX(Summer!D$10:D$999,MATCH($A996,Summer!$L$10:$L$999,0),1),INDEX('Cycle 1'!D$10:D$999,MATCH($A996,'Cycle 1'!$L$10:$L$999,0),1)),INDEX('Cycle 2'!D$10:D$999,MATCH($A996,'Cycle 2'!$L$10:$L$999,0),1)),INDEX('Cycle 3'!D$10:D$999,MATCH($A996,'Cycle 3'!$L$10:$L$999,0),1)),INDEX('Cycle 4'!D$10:D$999,MATCH($A996,'Cycle 4'!$L$10:$L$999,0),1)),INDEX('Cycle 5'!D$10:D$999,MATCH($A996,'Cycle 5'!$L$10:$L$999,0),1)),INDEX('Cycle 6'!D$10:D$999,MATCH($A996,'Cycle 6'!$L$10:$L$999,0),1)),INDEX('Cycle 7'!D$10:D$999,MATCH($A996,'Cycle 7'!$L$10:$L$999,0),1)),INDEX('Cycle 8'!D$10:D$999,MATCH($A996,'Cycle 8'!$L$10:$L$999,0),1)),INDEX('Cycle 9'!D$10:D$999,MATCH($A996,'Cycle 9'!$L$10:$L$999,0),1)),INDEX('Cycle 10'!D$10:D$999,MATCH($A996,'Cycle 10'!$L$10:$L$999,0),1)),INDEX('Cycle 11'!D$10:D$999,MATCH($A996,'Cycle 11'!$L$10:$L$999,0),1)),""))</f>
        <v/>
      </c>
      <c r="F996" t="str">
        <f>IF(IFERROR(IFERROR(IFERROR(IFERROR(IFERROR(IFERROR(IFERROR(IFERROR(IFERROR(IFERROR(IFERROR(IFERROR(INDEX(Summer!E$10:E$999,MATCH($A996,Summer!$L$10:$L$999,0),1),INDEX('Cycle 1'!E$10:E$999,MATCH($A996,'Cycle 1'!$L$10:$L$999,0),1)),INDEX('Cycle 2'!E$10:E$999,MATCH($A996,'Cycle 2'!$L$10:$L$999,0),1)),INDEX('Cycle 3'!E$10:E$999,MATCH($A996,'Cycle 3'!$L$10:$L$999,0),1)),INDEX('Cycle 4'!E$10:E$999,MATCH($A996,'Cycle 4'!$L$10:$L$999,0),1)),INDEX('Cycle 5'!E$10:E$999,MATCH($A996,'Cycle 5'!$L$10:$L$999,0),1)),INDEX('Cycle 6'!E$10:E$999,MATCH($A996,'Cycle 6'!$L$10:$L$999,0),1)),INDEX('Cycle 7'!E$10:E$999,MATCH($A996,'Cycle 7'!$L$10:$L$999,0),1)),INDEX('Cycle 8'!E$10:E$999,MATCH($A996,'Cycle 8'!$L$10:$L$999,0),1)),INDEX('Cycle 9'!E$10:E$999,MATCH($A996,'Cycle 9'!$L$10:$L$999,0),1)),INDEX('Cycle 10'!E$10:E$999,MATCH($A996,'Cycle 10'!$L$10:$L$999,0),1)),INDEX('Cycle 11'!E$10:E$999,MATCH($A996,'Cycle 11'!$L$10:$L$999,0),1)),"")="","",IFERROR(IFERROR(IFERROR(IFERROR(IFERROR(IFERROR(IFERROR(IFERROR(IFERROR(IFERROR(IFERROR(IFERROR(INDEX(Summer!E$10:E$999,MATCH($A996,Summer!$L$10:$L$999,0),1),INDEX('Cycle 1'!E$10:E$999,MATCH($A996,'Cycle 1'!$L$10:$L$999,0),1)),INDEX('Cycle 2'!E$10:E$999,MATCH($A996,'Cycle 2'!$L$10:$L$999,0),1)),INDEX('Cycle 3'!E$10:E$999,MATCH($A996,'Cycle 3'!$L$10:$L$999,0),1)),INDEX('Cycle 4'!E$10:E$999,MATCH($A996,'Cycle 4'!$L$10:$L$999,0),1)),INDEX('Cycle 5'!E$10:E$999,MATCH($A996,'Cycle 5'!$L$10:$L$999,0),1)),INDEX('Cycle 6'!E$10:E$999,MATCH($A996,'Cycle 6'!$L$10:$L$999,0),1)),INDEX('Cycle 7'!E$10:E$999,MATCH($A996,'Cycle 7'!$L$10:$L$999,0),1)),INDEX('Cycle 8'!E$10:E$999,MATCH($A996,'Cycle 8'!$L$10:$L$999,0),1)),INDEX('Cycle 9'!E$10:E$999,MATCH($A996,'Cycle 9'!$L$10:$L$999,0),1)),INDEX('Cycle 10'!E$10:E$999,MATCH($A996,'Cycle 10'!$L$10:$L$999,0),1)),INDEX('Cycle 11'!E$10:E$999,MATCH($A996,'Cycle 11'!$L$10:$L$999,0),1)),""))</f>
        <v/>
      </c>
      <c r="G996" t="str">
        <f>IF(IFERROR(IFERROR(IFERROR(IFERROR(IFERROR(IFERROR(IFERROR(IFERROR(IFERROR(IFERROR(IFERROR(IFERROR(INDEX(Summer!F$10:F$999,MATCH($A996,Summer!$L$10:$L$999,0),1),INDEX('Cycle 1'!F$10:F$999,MATCH($A996,'Cycle 1'!$L$10:$L$999,0),1)),INDEX('Cycle 2'!F$10:F$999,MATCH($A996,'Cycle 2'!$L$10:$L$999,0),1)),INDEX('Cycle 3'!F$10:F$999,MATCH($A996,'Cycle 3'!$L$10:$L$999,0),1)),INDEX('Cycle 4'!F$10:F$999,MATCH($A996,'Cycle 4'!$L$10:$L$999,0),1)),INDEX('Cycle 5'!F$10:F$999,MATCH($A996,'Cycle 5'!$L$10:$L$999,0),1)),INDEX('Cycle 6'!F$10:F$999,MATCH($A996,'Cycle 6'!$L$10:$L$999,0),1)),INDEX('Cycle 7'!F$10:F$999,MATCH($A996,'Cycle 7'!$L$10:$L$999,0),1)),INDEX('Cycle 8'!F$10:F$999,MATCH($A996,'Cycle 8'!$L$10:$L$999,0),1)),INDEX('Cycle 9'!F$10:F$999,MATCH($A996,'Cycle 9'!$L$10:$L$999,0),1)),INDEX('Cycle 10'!F$10:F$999,MATCH($A996,'Cycle 10'!$L$10:$L$999,0),1)),INDEX('Cycle 11'!F$10:F$999,MATCH($A996,'Cycle 11'!$L$10:$L$999,0),1)),"")="","",IFERROR(IFERROR(IFERROR(IFERROR(IFERROR(IFERROR(IFERROR(IFERROR(IFERROR(IFERROR(IFERROR(IFERROR(INDEX(Summer!F$10:F$999,MATCH($A996,Summer!$L$10:$L$999,0),1),INDEX('Cycle 1'!F$10:F$999,MATCH($A996,'Cycle 1'!$L$10:$L$999,0),1)),INDEX('Cycle 2'!F$10:F$999,MATCH($A996,'Cycle 2'!$L$10:$L$999,0),1)),INDEX('Cycle 3'!F$10:F$999,MATCH($A996,'Cycle 3'!$L$10:$L$999,0),1)),INDEX('Cycle 4'!F$10:F$999,MATCH($A996,'Cycle 4'!$L$10:$L$999,0),1)),INDEX('Cycle 5'!F$10:F$999,MATCH($A996,'Cycle 5'!$L$10:$L$999,0),1)),INDEX('Cycle 6'!F$10:F$999,MATCH($A996,'Cycle 6'!$L$10:$L$999,0),1)),INDEX('Cycle 7'!F$10:F$999,MATCH($A996,'Cycle 7'!$L$10:$L$999,0),1)),INDEX('Cycle 8'!F$10:F$999,MATCH($A996,'Cycle 8'!$L$10:$L$999,0),1)),INDEX('Cycle 9'!F$10:F$999,MATCH($A996,'Cycle 9'!$L$10:$L$999,0),1)),INDEX('Cycle 10'!F$10:F$999,MATCH($A996,'Cycle 10'!$L$10:$L$999,0),1)),INDEX('Cycle 11'!F$10:F$999,MATCH($A996,'Cycle 11'!$L$10:$L$999,0),1)),""))</f>
        <v/>
      </c>
      <c r="H996" t="str">
        <f>IF(IFERROR(IFERROR(IFERROR(IFERROR(IFERROR(IFERROR(IFERROR(IFERROR(IFERROR(IFERROR(IFERROR(IFERROR(INDEX(Summer!G$10:G$999,MATCH($A996,Summer!$L$10:$L$999,0),1),INDEX('Cycle 1'!G$10:G$999,MATCH($A996,'Cycle 1'!$L$10:$L$999,0),1)),INDEX('Cycle 2'!G$10:G$999,MATCH($A996,'Cycle 2'!$L$10:$L$999,0),1)),INDEX('Cycle 3'!G$10:G$999,MATCH($A996,'Cycle 3'!$L$10:$L$999,0),1)),INDEX('Cycle 4'!G$10:G$999,MATCH($A996,'Cycle 4'!$L$10:$L$999,0),1)),INDEX('Cycle 5'!G$10:G$999,MATCH($A996,'Cycle 5'!$L$10:$L$999,0),1)),INDEX('Cycle 6'!G$10:G$999,MATCH($A996,'Cycle 6'!$L$10:$L$999,0),1)),INDEX('Cycle 7'!G$10:G$999,MATCH($A996,'Cycle 7'!$L$10:$L$999,0),1)),INDEX('Cycle 8'!G$10:G$999,MATCH($A996,'Cycle 8'!$L$10:$L$999,0),1)),INDEX('Cycle 9'!G$10:G$999,MATCH($A996,'Cycle 9'!$L$10:$L$999,0),1)),INDEX('Cycle 10'!G$10:G$999,MATCH($A996,'Cycle 10'!$L$10:$L$999,0),1)),INDEX('Cycle 11'!G$10:G$999,MATCH($A996,'Cycle 11'!$L$10:$L$999,0),1)),"")="","",IFERROR(IFERROR(IFERROR(IFERROR(IFERROR(IFERROR(IFERROR(IFERROR(IFERROR(IFERROR(IFERROR(IFERROR(INDEX(Summer!G$10:G$999,MATCH($A996,Summer!$L$10:$L$999,0),1),INDEX('Cycle 1'!G$10:G$999,MATCH($A996,'Cycle 1'!$L$10:$L$999,0),1)),INDEX('Cycle 2'!G$10:G$999,MATCH($A996,'Cycle 2'!$L$10:$L$999,0),1)),INDEX('Cycle 3'!G$10:G$999,MATCH($A996,'Cycle 3'!$L$10:$L$999,0),1)),INDEX('Cycle 4'!G$10:G$999,MATCH($A996,'Cycle 4'!$L$10:$L$999,0),1)),INDEX('Cycle 5'!G$10:G$999,MATCH($A996,'Cycle 5'!$L$10:$L$999,0),1)),INDEX('Cycle 6'!G$10:G$999,MATCH($A996,'Cycle 6'!$L$10:$L$999,0),1)),INDEX('Cycle 7'!G$10:G$999,MATCH($A996,'Cycle 7'!$L$10:$L$999,0),1)),INDEX('Cycle 8'!G$10:G$999,MATCH($A996,'Cycle 8'!$L$10:$L$999,0),1)),INDEX('Cycle 9'!G$10:G$999,MATCH($A996,'Cycle 9'!$L$10:$L$999,0),1)),INDEX('Cycle 10'!G$10:G$999,MATCH($A996,'Cycle 10'!$L$10:$L$999,0),1)),INDEX('Cycle 11'!G$10:G$999,MATCH($A996,'Cycle 11'!$L$10:$L$999,0),1)),""))</f>
        <v/>
      </c>
      <c r="I996">
        <f>IFERROR(IF(C996="",MAX(I$1:I995),IF(ROW(C$2)=ROW(C996),1,IF(ISERROR(VLOOKUP(C996,C$2:C995,1,FALSE)),MAX(I$1:I995)+1,MAX(I$1:I995)))),"")</f>
        <v>0</v>
      </c>
      <c r="J996" t="str">
        <f t="shared" si="101"/>
        <v/>
      </c>
      <c r="K996" t="str">
        <f t="shared" si="104"/>
        <v/>
      </c>
      <c r="L996" t="str">
        <f t="shared" si="104"/>
        <v/>
      </c>
      <c r="M996" t="str">
        <f t="shared" si="104"/>
        <v/>
      </c>
      <c r="N996" t="str">
        <f t="shared" si="104"/>
        <v/>
      </c>
      <c r="O996" t="str">
        <f t="shared" si="104"/>
        <v/>
      </c>
      <c r="P996" t="str">
        <f t="shared" si="104"/>
        <v/>
      </c>
      <c r="Q996" t="str">
        <f t="shared" si="104"/>
        <v/>
      </c>
      <c r="R996" t="str">
        <f t="shared" si="104"/>
        <v/>
      </c>
      <c r="S996" t="str">
        <f t="shared" si="104"/>
        <v/>
      </c>
      <c r="T996" t="str">
        <f t="shared" ref="K996:V1017" si="105">IF($H996="","",COUNTIFS($C:$C,$C996,$H:$H,"Yes",$B:$B,SUBSTITUTE(T$1,"MH_","")))</f>
        <v/>
      </c>
      <c r="U996" t="str">
        <f t="shared" si="105"/>
        <v/>
      </c>
      <c r="V996" t="str">
        <f t="shared" si="105"/>
        <v/>
      </c>
      <c r="W996" t="str">
        <f t="shared" si="102"/>
        <v/>
      </c>
      <c r="X996">
        <f>IF(OR(H996="No",H996=""),0,IF(COUNTIFS(H$2:H996,"Yes",C$2:C996,C996)&gt;1,0,COUNTIFS(H$2:H996,"Yes",C$2:C996,C996)))+IF(X995=$X$1,0,X995)</f>
        <v>0</v>
      </c>
    </row>
    <row r="997" spans="1:24" x14ac:dyDescent="0.3">
      <c r="A997">
        <f>ROWS($A$2:$A997)</f>
        <v>996</v>
      </c>
      <c r="B997" t="str">
        <f>IF(ISERROR(VLOOKUP(A997,Summer!L$11:L$500,1,FALSE)),IF(ISERROR(VLOOKUP(A997,'Cycle 1'!L$11:L$500,1,FALSE)),IF(ISERROR(VLOOKUP(A997,'Cycle 2'!L$11:L$500,1,FALSE)),IF(ISERROR(VLOOKUP(A997,'Cycle 3'!L$11:L$500,1,FALSE)),IF(ISERROR(VLOOKUP(A997,'Cycle 4'!L$11:L$500,1,FALSE)),IF(ISERROR(VLOOKUP(A997,'Cycle 5'!L$11:L$500,1,FALSE)),IF(ISERROR(VLOOKUP(A997,'Cycle 6'!L$11:L$500,1,FALSE)),IF(ISERROR(VLOOKUP(A997,'Cycle 7'!L$11:L$500,1,FALSE)),IF(ISERROR(VLOOKUP(A997,'Cycle 8'!L$11:L$500,1,FALSE)),IF(ISERROR(VLOOKUP(A997,'Cycle 9'!L$11:L$500,1,FALSE)),IF(ISERROR(VLOOKUP(A997,'Cycle 10'!L$11:L$500,1,FALSE)),IF(ISERROR(VLOOKUP(A997,'Cycle 11'!L$11:L$500,1,FALSE)),"","Cycle 11"),"Cycle 10"),"Cycle 9"),"Cycle 8"),"Cycle 7"),"Cycle 6"),"Cycle 5"),"Cycle 4"),"Cycle 3"),"Cycle 2"),"Cycle 1"),"Summer")</f>
        <v/>
      </c>
      <c r="C997" t="str">
        <f>IF(IFERROR(IFERROR(IFERROR(IFERROR(IFERROR(IFERROR(IFERROR(IFERROR(IFERROR(IFERROR(IFERROR(IFERROR(INDEX(Summer!B$10:B$999,MATCH($A997,Summer!$L$10:$L$999,0),1),INDEX('Cycle 1'!B$10:B$999,MATCH($A997,'Cycle 1'!$L$10:$L$999,0),1)),INDEX('Cycle 2'!B$10:B$999,MATCH($A997,'Cycle 2'!$L$10:$L$999,0),1)),INDEX('Cycle 3'!B$10:B$999,MATCH($A997,'Cycle 3'!$L$10:$L$999,0),1)),INDEX('Cycle 4'!B$10:B$999,MATCH($A997,'Cycle 4'!$L$10:$L$999,0),1)),INDEX('Cycle 5'!B$10:B$999,MATCH($A997,'Cycle 5'!$L$10:$L$999,0),1)),INDEX('Cycle 6'!B$10:B$999,MATCH($A997,'Cycle 6'!$L$10:$L$999,0),1)),INDEX('Cycle 7'!B$10:B$999,MATCH($A997,'Cycle 7'!$L$10:$L$999,0),1)),INDEX('Cycle 8'!B$10:B$999,MATCH($A997,'Cycle 8'!$L$10:$L$999,0),1)),INDEX('Cycle 9'!B$10:B$999,MATCH($A997,'Cycle 9'!$L$10:$L$999,0),1)),INDEX('Cycle 10'!B$10:B$999,MATCH($A997,'Cycle 10'!$L$10:$L$999,0),1)),INDEX('Cycle 11'!B$10:B$999,MATCH($A997,'Cycle 11'!$L$10:$L$999,0),1)),"")="","",IFERROR(IFERROR(IFERROR(IFERROR(IFERROR(IFERROR(IFERROR(IFERROR(IFERROR(IFERROR(IFERROR(IFERROR(INDEX(Summer!B$10:B$999,MATCH($A997,Summer!$L$10:$L$999,0),1),INDEX('Cycle 1'!B$10:B$999,MATCH($A997,'Cycle 1'!$L$10:$L$999,0),1)),INDEX('Cycle 2'!B$10:B$999,MATCH($A997,'Cycle 2'!$L$10:$L$999,0),1)),INDEX('Cycle 3'!B$10:B$999,MATCH($A997,'Cycle 3'!$L$10:$L$999,0),1)),INDEX('Cycle 4'!B$10:B$999,MATCH($A997,'Cycle 4'!$L$10:$L$999,0),1)),INDEX('Cycle 5'!B$10:B$999,MATCH($A997,'Cycle 5'!$L$10:$L$999,0),1)),INDEX('Cycle 6'!B$10:B$999,MATCH($A997,'Cycle 6'!$L$10:$L$999,0),1)),INDEX('Cycle 7'!B$10:B$999,MATCH($A997,'Cycle 7'!$L$10:$L$999,0),1)),INDEX('Cycle 8'!B$10:B$999,MATCH($A997,'Cycle 8'!$L$10:$L$999,0),1)),INDEX('Cycle 9'!B$10:B$999,MATCH($A997,'Cycle 9'!$L$10:$L$999,0),1)),INDEX('Cycle 10'!B$10:B$999,MATCH($A997,'Cycle 10'!$L$10:$L$999,0),1)),INDEX('Cycle 11'!B$10:B$999,MATCH($A997,'Cycle 11'!$L$10:$L$999,0),1)),""))</f>
        <v/>
      </c>
      <c r="D997" t="str">
        <f>IF(IFERROR(IFERROR(IFERROR(IFERROR(IFERROR(IFERROR(IFERROR(IFERROR(IFERROR(IFERROR(IFERROR(IFERROR(INDEX(Summer!C$10:C$999,MATCH($A997,Summer!$L$10:$L$999,0),1),INDEX('Cycle 1'!C$10:C$999,MATCH($A997,'Cycle 1'!$L$10:$L$999,0),1)),INDEX('Cycle 2'!C$10:C$999,MATCH($A997,'Cycle 2'!$L$10:$L$999,0),1)),INDEX('Cycle 3'!C$10:C$999,MATCH($A997,'Cycle 3'!$L$10:$L$999,0),1)),INDEX('Cycle 4'!C$10:C$999,MATCH($A997,'Cycle 4'!$L$10:$L$999,0),1)),INDEX('Cycle 5'!C$10:C$999,MATCH($A997,'Cycle 5'!$L$10:$L$999,0),1)),INDEX('Cycle 6'!C$10:C$999,MATCH($A997,'Cycle 6'!$L$10:$L$999,0),1)),INDEX('Cycle 7'!C$10:C$999,MATCH($A997,'Cycle 7'!$L$10:$L$999,0),1)),INDEX('Cycle 8'!C$10:C$999,MATCH($A997,'Cycle 8'!$L$10:$L$999,0),1)),INDEX('Cycle 9'!C$10:C$999,MATCH($A997,'Cycle 9'!$L$10:$L$999,0),1)),INDEX('Cycle 10'!C$10:C$999,MATCH($A997,'Cycle 10'!$L$10:$L$999,0),1)),INDEX('Cycle 11'!C$10:C$999,MATCH($A997,'Cycle 11'!$L$10:$L$999,0),1)),"")="","",IFERROR(IFERROR(IFERROR(IFERROR(IFERROR(IFERROR(IFERROR(IFERROR(IFERROR(IFERROR(IFERROR(IFERROR(INDEX(Summer!C$10:C$999,MATCH($A997,Summer!$L$10:$L$999,0),1),INDEX('Cycle 1'!C$10:C$999,MATCH($A997,'Cycle 1'!$L$10:$L$999,0),1)),INDEX('Cycle 2'!C$10:C$999,MATCH($A997,'Cycle 2'!$L$10:$L$999,0),1)),INDEX('Cycle 3'!C$10:C$999,MATCH($A997,'Cycle 3'!$L$10:$L$999,0),1)),INDEX('Cycle 4'!C$10:C$999,MATCH($A997,'Cycle 4'!$L$10:$L$999,0),1)),INDEX('Cycle 5'!C$10:C$999,MATCH($A997,'Cycle 5'!$L$10:$L$999,0),1)),INDEX('Cycle 6'!C$10:C$999,MATCH($A997,'Cycle 6'!$L$10:$L$999,0),1)),INDEX('Cycle 7'!C$10:C$999,MATCH($A997,'Cycle 7'!$L$10:$L$999,0),1)),INDEX('Cycle 8'!C$10:C$999,MATCH($A997,'Cycle 8'!$L$10:$L$999,0),1)),INDEX('Cycle 9'!C$10:C$999,MATCH($A997,'Cycle 9'!$L$10:$L$999,0),1)),INDEX('Cycle 10'!C$10:C$999,MATCH($A997,'Cycle 10'!$L$10:$L$999,0),1)),INDEX('Cycle 11'!C$10:C$999,MATCH($A997,'Cycle 11'!$L$10:$L$999,0),1)),""))</f>
        <v/>
      </c>
      <c r="E997" t="str">
        <f>IF(IFERROR(IFERROR(IFERROR(IFERROR(IFERROR(IFERROR(IFERROR(IFERROR(IFERROR(IFERROR(IFERROR(IFERROR(INDEX(Summer!D$10:D$999,MATCH($A997,Summer!$L$10:$L$999,0),1),INDEX('Cycle 1'!D$10:D$999,MATCH($A997,'Cycle 1'!$L$10:$L$999,0),1)),INDEX('Cycle 2'!D$10:D$999,MATCH($A997,'Cycle 2'!$L$10:$L$999,0),1)),INDEX('Cycle 3'!D$10:D$999,MATCH($A997,'Cycle 3'!$L$10:$L$999,0),1)),INDEX('Cycle 4'!D$10:D$999,MATCH($A997,'Cycle 4'!$L$10:$L$999,0),1)),INDEX('Cycle 5'!D$10:D$999,MATCH($A997,'Cycle 5'!$L$10:$L$999,0),1)),INDEX('Cycle 6'!D$10:D$999,MATCH($A997,'Cycle 6'!$L$10:$L$999,0),1)),INDEX('Cycle 7'!D$10:D$999,MATCH($A997,'Cycle 7'!$L$10:$L$999,0),1)),INDEX('Cycle 8'!D$10:D$999,MATCH($A997,'Cycle 8'!$L$10:$L$999,0),1)),INDEX('Cycle 9'!D$10:D$999,MATCH($A997,'Cycle 9'!$L$10:$L$999,0),1)),INDEX('Cycle 10'!D$10:D$999,MATCH($A997,'Cycle 10'!$L$10:$L$999,0),1)),INDEX('Cycle 11'!D$10:D$999,MATCH($A997,'Cycle 11'!$L$10:$L$999,0),1)),"")="","",IFERROR(IFERROR(IFERROR(IFERROR(IFERROR(IFERROR(IFERROR(IFERROR(IFERROR(IFERROR(IFERROR(IFERROR(INDEX(Summer!D$10:D$999,MATCH($A997,Summer!$L$10:$L$999,0),1),INDEX('Cycle 1'!D$10:D$999,MATCH($A997,'Cycle 1'!$L$10:$L$999,0),1)),INDEX('Cycle 2'!D$10:D$999,MATCH($A997,'Cycle 2'!$L$10:$L$999,0),1)),INDEX('Cycle 3'!D$10:D$999,MATCH($A997,'Cycle 3'!$L$10:$L$999,0),1)),INDEX('Cycle 4'!D$10:D$999,MATCH($A997,'Cycle 4'!$L$10:$L$999,0),1)),INDEX('Cycle 5'!D$10:D$999,MATCH($A997,'Cycle 5'!$L$10:$L$999,0),1)),INDEX('Cycle 6'!D$10:D$999,MATCH($A997,'Cycle 6'!$L$10:$L$999,0),1)),INDEX('Cycle 7'!D$10:D$999,MATCH($A997,'Cycle 7'!$L$10:$L$999,0),1)),INDEX('Cycle 8'!D$10:D$999,MATCH($A997,'Cycle 8'!$L$10:$L$999,0),1)),INDEX('Cycle 9'!D$10:D$999,MATCH($A997,'Cycle 9'!$L$10:$L$999,0),1)),INDEX('Cycle 10'!D$10:D$999,MATCH($A997,'Cycle 10'!$L$10:$L$999,0),1)),INDEX('Cycle 11'!D$10:D$999,MATCH($A997,'Cycle 11'!$L$10:$L$999,0),1)),""))</f>
        <v/>
      </c>
      <c r="F997" t="str">
        <f>IF(IFERROR(IFERROR(IFERROR(IFERROR(IFERROR(IFERROR(IFERROR(IFERROR(IFERROR(IFERROR(IFERROR(IFERROR(INDEX(Summer!E$10:E$999,MATCH($A997,Summer!$L$10:$L$999,0),1),INDEX('Cycle 1'!E$10:E$999,MATCH($A997,'Cycle 1'!$L$10:$L$999,0),1)),INDEX('Cycle 2'!E$10:E$999,MATCH($A997,'Cycle 2'!$L$10:$L$999,0),1)),INDEX('Cycle 3'!E$10:E$999,MATCH($A997,'Cycle 3'!$L$10:$L$999,0),1)),INDEX('Cycle 4'!E$10:E$999,MATCH($A997,'Cycle 4'!$L$10:$L$999,0),1)),INDEX('Cycle 5'!E$10:E$999,MATCH($A997,'Cycle 5'!$L$10:$L$999,0),1)),INDEX('Cycle 6'!E$10:E$999,MATCH($A997,'Cycle 6'!$L$10:$L$999,0),1)),INDEX('Cycle 7'!E$10:E$999,MATCH($A997,'Cycle 7'!$L$10:$L$999,0),1)),INDEX('Cycle 8'!E$10:E$999,MATCH($A997,'Cycle 8'!$L$10:$L$999,0),1)),INDEX('Cycle 9'!E$10:E$999,MATCH($A997,'Cycle 9'!$L$10:$L$999,0),1)),INDEX('Cycle 10'!E$10:E$999,MATCH($A997,'Cycle 10'!$L$10:$L$999,0),1)),INDEX('Cycle 11'!E$10:E$999,MATCH($A997,'Cycle 11'!$L$10:$L$999,0),1)),"")="","",IFERROR(IFERROR(IFERROR(IFERROR(IFERROR(IFERROR(IFERROR(IFERROR(IFERROR(IFERROR(IFERROR(IFERROR(INDEX(Summer!E$10:E$999,MATCH($A997,Summer!$L$10:$L$999,0),1),INDEX('Cycle 1'!E$10:E$999,MATCH($A997,'Cycle 1'!$L$10:$L$999,0),1)),INDEX('Cycle 2'!E$10:E$999,MATCH($A997,'Cycle 2'!$L$10:$L$999,0),1)),INDEX('Cycle 3'!E$10:E$999,MATCH($A997,'Cycle 3'!$L$10:$L$999,0),1)),INDEX('Cycle 4'!E$10:E$999,MATCH($A997,'Cycle 4'!$L$10:$L$999,0),1)),INDEX('Cycle 5'!E$10:E$999,MATCH($A997,'Cycle 5'!$L$10:$L$999,0),1)),INDEX('Cycle 6'!E$10:E$999,MATCH($A997,'Cycle 6'!$L$10:$L$999,0),1)),INDEX('Cycle 7'!E$10:E$999,MATCH($A997,'Cycle 7'!$L$10:$L$999,0),1)),INDEX('Cycle 8'!E$10:E$999,MATCH($A997,'Cycle 8'!$L$10:$L$999,0),1)),INDEX('Cycle 9'!E$10:E$999,MATCH($A997,'Cycle 9'!$L$10:$L$999,0),1)),INDEX('Cycle 10'!E$10:E$999,MATCH($A997,'Cycle 10'!$L$10:$L$999,0),1)),INDEX('Cycle 11'!E$10:E$999,MATCH($A997,'Cycle 11'!$L$10:$L$999,0),1)),""))</f>
        <v/>
      </c>
      <c r="G997" t="str">
        <f>IF(IFERROR(IFERROR(IFERROR(IFERROR(IFERROR(IFERROR(IFERROR(IFERROR(IFERROR(IFERROR(IFERROR(IFERROR(INDEX(Summer!F$10:F$999,MATCH($A997,Summer!$L$10:$L$999,0),1),INDEX('Cycle 1'!F$10:F$999,MATCH($A997,'Cycle 1'!$L$10:$L$999,0),1)),INDEX('Cycle 2'!F$10:F$999,MATCH($A997,'Cycle 2'!$L$10:$L$999,0),1)),INDEX('Cycle 3'!F$10:F$999,MATCH($A997,'Cycle 3'!$L$10:$L$999,0),1)),INDEX('Cycle 4'!F$10:F$999,MATCH($A997,'Cycle 4'!$L$10:$L$999,0),1)),INDEX('Cycle 5'!F$10:F$999,MATCH($A997,'Cycle 5'!$L$10:$L$999,0),1)),INDEX('Cycle 6'!F$10:F$999,MATCH($A997,'Cycle 6'!$L$10:$L$999,0),1)),INDEX('Cycle 7'!F$10:F$999,MATCH($A997,'Cycle 7'!$L$10:$L$999,0),1)),INDEX('Cycle 8'!F$10:F$999,MATCH($A997,'Cycle 8'!$L$10:$L$999,0),1)),INDEX('Cycle 9'!F$10:F$999,MATCH($A997,'Cycle 9'!$L$10:$L$999,0),1)),INDEX('Cycle 10'!F$10:F$999,MATCH($A997,'Cycle 10'!$L$10:$L$999,0),1)),INDEX('Cycle 11'!F$10:F$999,MATCH($A997,'Cycle 11'!$L$10:$L$999,0),1)),"")="","",IFERROR(IFERROR(IFERROR(IFERROR(IFERROR(IFERROR(IFERROR(IFERROR(IFERROR(IFERROR(IFERROR(IFERROR(INDEX(Summer!F$10:F$999,MATCH($A997,Summer!$L$10:$L$999,0),1),INDEX('Cycle 1'!F$10:F$999,MATCH($A997,'Cycle 1'!$L$10:$L$999,0),1)),INDEX('Cycle 2'!F$10:F$999,MATCH($A997,'Cycle 2'!$L$10:$L$999,0),1)),INDEX('Cycle 3'!F$10:F$999,MATCH($A997,'Cycle 3'!$L$10:$L$999,0),1)),INDEX('Cycle 4'!F$10:F$999,MATCH($A997,'Cycle 4'!$L$10:$L$999,0),1)),INDEX('Cycle 5'!F$10:F$999,MATCH($A997,'Cycle 5'!$L$10:$L$999,0),1)),INDEX('Cycle 6'!F$10:F$999,MATCH($A997,'Cycle 6'!$L$10:$L$999,0),1)),INDEX('Cycle 7'!F$10:F$999,MATCH($A997,'Cycle 7'!$L$10:$L$999,0),1)),INDEX('Cycle 8'!F$10:F$999,MATCH($A997,'Cycle 8'!$L$10:$L$999,0),1)),INDEX('Cycle 9'!F$10:F$999,MATCH($A997,'Cycle 9'!$L$10:$L$999,0),1)),INDEX('Cycle 10'!F$10:F$999,MATCH($A997,'Cycle 10'!$L$10:$L$999,0),1)),INDEX('Cycle 11'!F$10:F$999,MATCH($A997,'Cycle 11'!$L$10:$L$999,0),1)),""))</f>
        <v/>
      </c>
      <c r="H997" t="str">
        <f>IF(IFERROR(IFERROR(IFERROR(IFERROR(IFERROR(IFERROR(IFERROR(IFERROR(IFERROR(IFERROR(IFERROR(IFERROR(INDEX(Summer!G$10:G$999,MATCH($A997,Summer!$L$10:$L$999,0),1),INDEX('Cycle 1'!G$10:G$999,MATCH($A997,'Cycle 1'!$L$10:$L$999,0),1)),INDEX('Cycle 2'!G$10:G$999,MATCH($A997,'Cycle 2'!$L$10:$L$999,0),1)),INDEX('Cycle 3'!G$10:G$999,MATCH($A997,'Cycle 3'!$L$10:$L$999,0),1)),INDEX('Cycle 4'!G$10:G$999,MATCH($A997,'Cycle 4'!$L$10:$L$999,0),1)),INDEX('Cycle 5'!G$10:G$999,MATCH($A997,'Cycle 5'!$L$10:$L$999,0),1)),INDEX('Cycle 6'!G$10:G$999,MATCH($A997,'Cycle 6'!$L$10:$L$999,0),1)),INDEX('Cycle 7'!G$10:G$999,MATCH($A997,'Cycle 7'!$L$10:$L$999,0),1)),INDEX('Cycle 8'!G$10:G$999,MATCH($A997,'Cycle 8'!$L$10:$L$999,0),1)),INDEX('Cycle 9'!G$10:G$999,MATCH($A997,'Cycle 9'!$L$10:$L$999,0),1)),INDEX('Cycle 10'!G$10:G$999,MATCH($A997,'Cycle 10'!$L$10:$L$999,0),1)),INDEX('Cycle 11'!G$10:G$999,MATCH($A997,'Cycle 11'!$L$10:$L$999,0),1)),"")="","",IFERROR(IFERROR(IFERROR(IFERROR(IFERROR(IFERROR(IFERROR(IFERROR(IFERROR(IFERROR(IFERROR(IFERROR(INDEX(Summer!G$10:G$999,MATCH($A997,Summer!$L$10:$L$999,0),1),INDEX('Cycle 1'!G$10:G$999,MATCH($A997,'Cycle 1'!$L$10:$L$999,0),1)),INDEX('Cycle 2'!G$10:G$999,MATCH($A997,'Cycle 2'!$L$10:$L$999,0),1)),INDEX('Cycle 3'!G$10:G$999,MATCH($A997,'Cycle 3'!$L$10:$L$999,0),1)),INDEX('Cycle 4'!G$10:G$999,MATCH($A997,'Cycle 4'!$L$10:$L$999,0),1)),INDEX('Cycle 5'!G$10:G$999,MATCH($A997,'Cycle 5'!$L$10:$L$999,0),1)),INDEX('Cycle 6'!G$10:G$999,MATCH($A997,'Cycle 6'!$L$10:$L$999,0),1)),INDEX('Cycle 7'!G$10:G$999,MATCH($A997,'Cycle 7'!$L$10:$L$999,0),1)),INDEX('Cycle 8'!G$10:G$999,MATCH($A997,'Cycle 8'!$L$10:$L$999,0),1)),INDEX('Cycle 9'!G$10:G$999,MATCH($A997,'Cycle 9'!$L$10:$L$999,0),1)),INDEX('Cycle 10'!G$10:G$999,MATCH($A997,'Cycle 10'!$L$10:$L$999,0),1)),INDEX('Cycle 11'!G$10:G$999,MATCH($A997,'Cycle 11'!$L$10:$L$999,0),1)),""))</f>
        <v/>
      </c>
      <c r="I997">
        <f>IFERROR(IF(C997="",MAX(I$1:I996),IF(ROW(C$2)=ROW(C997),1,IF(ISERROR(VLOOKUP(C997,C$2:C996,1,FALSE)),MAX(I$1:I996)+1,MAX(I$1:I996)))),"")</f>
        <v>0</v>
      </c>
      <c r="J997" t="str">
        <f t="shared" si="101"/>
        <v/>
      </c>
      <c r="K997" t="str">
        <f t="shared" si="105"/>
        <v/>
      </c>
      <c r="L997" t="str">
        <f t="shared" si="105"/>
        <v/>
      </c>
      <c r="M997" t="str">
        <f t="shared" si="105"/>
        <v/>
      </c>
      <c r="N997" t="str">
        <f t="shared" si="105"/>
        <v/>
      </c>
      <c r="O997" t="str">
        <f t="shared" si="105"/>
        <v/>
      </c>
      <c r="P997" t="str">
        <f t="shared" si="105"/>
        <v/>
      </c>
      <c r="Q997" t="str">
        <f t="shared" si="105"/>
        <v/>
      </c>
      <c r="R997" t="str">
        <f t="shared" si="105"/>
        <v/>
      </c>
      <c r="S997" t="str">
        <f t="shared" si="105"/>
        <v/>
      </c>
      <c r="T997" t="str">
        <f t="shared" si="105"/>
        <v/>
      </c>
      <c r="U997" t="str">
        <f t="shared" si="105"/>
        <v/>
      </c>
      <c r="V997" t="str">
        <f t="shared" si="105"/>
        <v/>
      </c>
      <c r="W997" t="str">
        <f t="shared" si="102"/>
        <v/>
      </c>
      <c r="X997">
        <f>IF(OR(H997="No",H997=""),0,IF(COUNTIFS(H$2:H997,"Yes",C$2:C997,C997)&gt;1,0,COUNTIFS(H$2:H997,"Yes",C$2:C997,C997)))+IF(X996=$X$1,0,X996)</f>
        <v>0</v>
      </c>
    </row>
    <row r="998" spans="1:24" x14ac:dyDescent="0.3">
      <c r="A998">
        <f>ROWS($A$2:$A998)</f>
        <v>997</v>
      </c>
      <c r="B998" t="str">
        <f>IF(ISERROR(VLOOKUP(A998,Summer!L$11:L$500,1,FALSE)),IF(ISERROR(VLOOKUP(A998,'Cycle 1'!L$11:L$500,1,FALSE)),IF(ISERROR(VLOOKUP(A998,'Cycle 2'!L$11:L$500,1,FALSE)),IF(ISERROR(VLOOKUP(A998,'Cycle 3'!L$11:L$500,1,FALSE)),IF(ISERROR(VLOOKUP(A998,'Cycle 4'!L$11:L$500,1,FALSE)),IF(ISERROR(VLOOKUP(A998,'Cycle 5'!L$11:L$500,1,FALSE)),IF(ISERROR(VLOOKUP(A998,'Cycle 6'!L$11:L$500,1,FALSE)),IF(ISERROR(VLOOKUP(A998,'Cycle 7'!L$11:L$500,1,FALSE)),IF(ISERROR(VLOOKUP(A998,'Cycle 8'!L$11:L$500,1,FALSE)),IF(ISERROR(VLOOKUP(A998,'Cycle 9'!L$11:L$500,1,FALSE)),IF(ISERROR(VLOOKUP(A998,'Cycle 10'!L$11:L$500,1,FALSE)),IF(ISERROR(VLOOKUP(A998,'Cycle 11'!L$11:L$500,1,FALSE)),"","Cycle 11"),"Cycle 10"),"Cycle 9"),"Cycle 8"),"Cycle 7"),"Cycle 6"),"Cycle 5"),"Cycle 4"),"Cycle 3"),"Cycle 2"),"Cycle 1"),"Summer")</f>
        <v/>
      </c>
      <c r="C998" t="str">
        <f>IF(IFERROR(IFERROR(IFERROR(IFERROR(IFERROR(IFERROR(IFERROR(IFERROR(IFERROR(IFERROR(IFERROR(IFERROR(INDEX(Summer!B$10:B$999,MATCH($A998,Summer!$L$10:$L$999,0),1),INDEX('Cycle 1'!B$10:B$999,MATCH($A998,'Cycle 1'!$L$10:$L$999,0),1)),INDEX('Cycle 2'!B$10:B$999,MATCH($A998,'Cycle 2'!$L$10:$L$999,0),1)),INDEX('Cycle 3'!B$10:B$999,MATCH($A998,'Cycle 3'!$L$10:$L$999,0),1)),INDEX('Cycle 4'!B$10:B$999,MATCH($A998,'Cycle 4'!$L$10:$L$999,0),1)),INDEX('Cycle 5'!B$10:B$999,MATCH($A998,'Cycle 5'!$L$10:$L$999,0),1)),INDEX('Cycle 6'!B$10:B$999,MATCH($A998,'Cycle 6'!$L$10:$L$999,0),1)),INDEX('Cycle 7'!B$10:B$999,MATCH($A998,'Cycle 7'!$L$10:$L$999,0),1)),INDEX('Cycle 8'!B$10:B$999,MATCH($A998,'Cycle 8'!$L$10:$L$999,0),1)),INDEX('Cycle 9'!B$10:B$999,MATCH($A998,'Cycle 9'!$L$10:$L$999,0),1)),INDEX('Cycle 10'!B$10:B$999,MATCH($A998,'Cycle 10'!$L$10:$L$999,0),1)),INDEX('Cycle 11'!B$10:B$999,MATCH($A998,'Cycle 11'!$L$10:$L$999,0),1)),"")="","",IFERROR(IFERROR(IFERROR(IFERROR(IFERROR(IFERROR(IFERROR(IFERROR(IFERROR(IFERROR(IFERROR(IFERROR(INDEX(Summer!B$10:B$999,MATCH($A998,Summer!$L$10:$L$999,0),1),INDEX('Cycle 1'!B$10:B$999,MATCH($A998,'Cycle 1'!$L$10:$L$999,0),1)),INDEX('Cycle 2'!B$10:B$999,MATCH($A998,'Cycle 2'!$L$10:$L$999,0),1)),INDEX('Cycle 3'!B$10:B$999,MATCH($A998,'Cycle 3'!$L$10:$L$999,0),1)),INDEX('Cycle 4'!B$10:B$999,MATCH($A998,'Cycle 4'!$L$10:$L$999,0),1)),INDEX('Cycle 5'!B$10:B$999,MATCH($A998,'Cycle 5'!$L$10:$L$999,0),1)),INDEX('Cycle 6'!B$10:B$999,MATCH($A998,'Cycle 6'!$L$10:$L$999,0),1)),INDEX('Cycle 7'!B$10:B$999,MATCH($A998,'Cycle 7'!$L$10:$L$999,0),1)),INDEX('Cycle 8'!B$10:B$999,MATCH($A998,'Cycle 8'!$L$10:$L$999,0),1)),INDEX('Cycle 9'!B$10:B$999,MATCH($A998,'Cycle 9'!$L$10:$L$999,0),1)),INDEX('Cycle 10'!B$10:B$999,MATCH($A998,'Cycle 10'!$L$10:$L$999,0),1)),INDEX('Cycle 11'!B$10:B$999,MATCH($A998,'Cycle 11'!$L$10:$L$999,0),1)),""))</f>
        <v/>
      </c>
      <c r="D998" t="str">
        <f>IF(IFERROR(IFERROR(IFERROR(IFERROR(IFERROR(IFERROR(IFERROR(IFERROR(IFERROR(IFERROR(IFERROR(IFERROR(INDEX(Summer!C$10:C$999,MATCH($A998,Summer!$L$10:$L$999,0),1),INDEX('Cycle 1'!C$10:C$999,MATCH($A998,'Cycle 1'!$L$10:$L$999,0),1)),INDEX('Cycle 2'!C$10:C$999,MATCH($A998,'Cycle 2'!$L$10:$L$999,0),1)),INDEX('Cycle 3'!C$10:C$999,MATCH($A998,'Cycle 3'!$L$10:$L$999,0),1)),INDEX('Cycle 4'!C$10:C$999,MATCH($A998,'Cycle 4'!$L$10:$L$999,0),1)),INDEX('Cycle 5'!C$10:C$999,MATCH($A998,'Cycle 5'!$L$10:$L$999,0),1)),INDEX('Cycle 6'!C$10:C$999,MATCH($A998,'Cycle 6'!$L$10:$L$999,0),1)),INDEX('Cycle 7'!C$10:C$999,MATCH($A998,'Cycle 7'!$L$10:$L$999,0),1)),INDEX('Cycle 8'!C$10:C$999,MATCH($A998,'Cycle 8'!$L$10:$L$999,0),1)),INDEX('Cycle 9'!C$10:C$999,MATCH($A998,'Cycle 9'!$L$10:$L$999,0),1)),INDEX('Cycle 10'!C$10:C$999,MATCH($A998,'Cycle 10'!$L$10:$L$999,0),1)),INDEX('Cycle 11'!C$10:C$999,MATCH($A998,'Cycle 11'!$L$10:$L$999,0),1)),"")="","",IFERROR(IFERROR(IFERROR(IFERROR(IFERROR(IFERROR(IFERROR(IFERROR(IFERROR(IFERROR(IFERROR(IFERROR(INDEX(Summer!C$10:C$999,MATCH($A998,Summer!$L$10:$L$999,0),1),INDEX('Cycle 1'!C$10:C$999,MATCH($A998,'Cycle 1'!$L$10:$L$999,0),1)),INDEX('Cycle 2'!C$10:C$999,MATCH($A998,'Cycle 2'!$L$10:$L$999,0),1)),INDEX('Cycle 3'!C$10:C$999,MATCH($A998,'Cycle 3'!$L$10:$L$999,0),1)),INDEX('Cycle 4'!C$10:C$999,MATCH($A998,'Cycle 4'!$L$10:$L$999,0),1)),INDEX('Cycle 5'!C$10:C$999,MATCH($A998,'Cycle 5'!$L$10:$L$999,0),1)),INDEX('Cycle 6'!C$10:C$999,MATCH($A998,'Cycle 6'!$L$10:$L$999,0),1)),INDEX('Cycle 7'!C$10:C$999,MATCH($A998,'Cycle 7'!$L$10:$L$999,0),1)),INDEX('Cycle 8'!C$10:C$999,MATCH($A998,'Cycle 8'!$L$10:$L$999,0),1)),INDEX('Cycle 9'!C$10:C$999,MATCH($A998,'Cycle 9'!$L$10:$L$999,0),1)),INDEX('Cycle 10'!C$10:C$999,MATCH($A998,'Cycle 10'!$L$10:$L$999,0),1)),INDEX('Cycle 11'!C$10:C$999,MATCH($A998,'Cycle 11'!$L$10:$L$999,0),1)),""))</f>
        <v/>
      </c>
      <c r="E998" t="str">
        <f>IF(IFERROR(IFERROR(IFERROR(IFERROR(IFERROR(IFERROR(IFERROR(IFERROR(IFERROR(IFERROR(IFERROR(IFERROR(INDEX(Summer!D$10:D$999,MATCH($A998,Summer!$L$10:$L$999,0),1),INDEX('Cycle 1'!D$10:D$999,MATCH($A998,'Cycle 1'!$L$10:$L$999,0),1)),INDEX('Cycle 2'!D$10:D$999,MATCH($A998,'Cycle 2'!$L$10:$L$999,0),1)),INDEX('Cycle 3'!D$10:D$999,MATCH($A998,'Cycle 3'!$L$10:$L$999,0),1)),INDEX('Cycle 4'!D$10:D$999,MATCH($A998,'Cycle 4'!$L$10:$L$999,0),1)),INDEX('Cycle 5'!D$10:D$999,MATCH($A998,'Cycle 5'!$L$10:$L$999,0),1)),INDEX('Cycle 6'!D$10:D$999,MATCH($A998,'Cycle 6'!$L$10:$L$999,0),1)),INDEX('Cycle 7'!D$10:D$999,MATCH($A998,'Cycle 7'!$L$10:$L$999,0),1)),INDEX('Cycle 8'!D$10:D$999,MATCH($A998,'Cycle 8'!$L$10:$L$999,0),1)),INDEX('Cycle 9'!D$10:D$999,MATCH($A998,'Cycle 9'!$L$10:$L$999,0),1)),INDEX('Cycle 10'!D$10:D$999,MATCH($A998,'Cycle 10'!$L$10:$L$999,0),1)),INDEX('Cycle 11'!D$10:D$999,MATCH($A998,'Cycle 11'!$L$10:$L$999,0),1)),"")="","",IFERROR(IFERROR(IFERROR(IFERROR(IFERROR(IFERROR(IFERROR(IFERROR(IFERROR(IFERROR(IFERROR(IFERROR(INDEX(Summer!D$10:D$999,MATCH($A998,Summer!$L$10:$L$999,0),1),INDEX('Cycle 1'!D$10:D$999,MATCH($A998,'Cycle 1'!$L$10:$L$999,0),1)),INDEX('Cycle 2'!D$10:D$999,MATCH($A998,'Cycle 2'!$L$10:$L$999,0),1)),INDEX('Cycle 3'!D$10:D$999,MATCH($A998,'Cycle 3'!$L$10:$L$999,0),1)),INDEX('Cycle 4'!D$10:D$999,MATCH($A998,'Cycle 4'!$L$10:$L$999,0),1)),INDEX('Cycle 5'!D$10:D$999,MATCH($A998,'Cycle 5'!$L$10:$L$999,0),1)),INDEX('Cycle 6'!D$10:D$999,MATCH($A998,'Cycle 6'!$L$10:$L$999,0),1)),INDEX('Cycle 7'!D$10:D$999,MATCH($A998,'Cycle 7'!$L$10:$L$999,0),1)),INDEX('Cycle 8'!D$10:D$999,MATCH($A998,'Cycle 8'!$L$10:$L$999,0),1)),INDEX('Cycle 9'!D$10:D$999,MATCH($A998,'Cycle 9'!$L$10:$L$999,0),1)),INDEX('Cycle 10'!D$10:D$999,MATCH($A998,'Cycle 10'!$L$10:$L$999,0),1)),INDEX('Cycle 11'!D$10:D$999,MATCH($A998,'Cycle 11'!$L$10:$L$999,0),1)),""))</f>
        <v/>
      </c>
      <c r="F998" t="str">
        <f>IF(IFERROR(IFERROR(IFERROR(IFERROR(IFERROR(IFERROR(IFERROR(IFERROR(IFERROR(IFERROR(IFERROR(IFERROR(INDEX(Summer!E$10:E$999,MATCH($A998,Summer!$L$10:$L$999,0),1),INDEX('Cycle 1'!E$10:E$999,MATCH($A998,'Cycle 1'!$L$10:$L$999,0),1)),INDEX('Cycle 2'!E$10:E$999,MATCH($A998,'Cycle 2'!$L$10:$L$999,0),1)),INDEX('Cycle 3'!E$10:E$999,MATCH($A998,'Cycle 3'!$L$10:$L$999,0),1)),INDEX('Cycle 4'!E$10:E$999,MATCH($A998,'Cycle 4'!$L$10:$L$999,0),1)),INDEX('Cycle 5'!E$10:E$999,MATCH($A998,'Cycle 5'!$L$10:$L$999,0),1)),INDEX('Cycle 6'!E$10:E$999,MATCH($A998,'Cycle 6'!$L$10:$L$999,0),1)),INDEX('Cycle 7'!E$10:E$999,MATCH($A998,'Cycle 7'!$L$10:$L$999,0),1)),INDEX('Cycle 8'!E$10:E$999,MATCH($A998,'Cycle 8'!$L$10:$L$999,0),1)),INDEX('Cycle 9'!E$10:E$999,MATCH($A998,'Cycle 9'!$L$10:$L$999,0),1)),INDEX('Cycle 10'!E$10:E$999,MATCH($A998,'Cycle 10'!$L$10:$L$999,0),1)),INDEX('Cycle 11'!E$10:E$999,MATCH($A998,'Cycle 11'!$L$10:$L$999,0),1)),"")="","",IFERROR(IFERROR(IFERROR(IFERROR(IFERROR(IFERROR(IFERROR(IFERROR(IFERROR(IFERROR(IFERROR(IFERROR(INDEX(Summer!E$10:E$999,MATCH($A998,Summer!$L$10:$L$999,0),1),INDEX('Cycle 1'!E$10:E$999,MATCH($A998,'Cycle 1'!$L$10:$L$999,0),1)),INDEX('Cycle 2'!E$10:E$999,MATCH($A998,'Cycle 2'!$L$10:$L$999,0),1)),INDEX('Cycle 3'!E$10:E$999,MATCH($A998,'Cycle 3'!$L$10:$L$999,0),1)),INDEX('Cycle 4'!E$10:E$999,MATCH($A998,'Cycle 4'!$L$10:$L$999,0),1)),INDEX('Cycle 5'!E$10:E$999,MATCH($A998,'Cycle 5'!$L$10:$L$999,0),1)),INDEX('Cycle 6'!E$10:E$999,MATCH($A998,'Cycle 6'!$L$10:$L$999,0),1)),INDEX('Cycle 7'!E$10:E$999,MATCH($A998,'Cycle 7'!$L$10:$L$999,0),1)),INDEX('Cycle 8'!E$10:E$999,MATCH($A998,'Cycle 8'!$L$10:$L$999,0),1)),INDEX('Cycle 9'!E$10:E$999,MATCH($A998,'Cycle 9'!$L$10:$L$999,0),1)),INDEX('Cycle 10'!E$10:E$999,MATCH($A998,'Cycle 10'!$L$10:$L$999,0),1)),INDEX('Cycle 11'!E$10:E$999,MATCH($A998,'Cycle 11'!$L$10:$L$999,0),1)),""))</f>
        <v/>
      </c>
      <c r="G998" t="str">
        <f>IF(IFERROR(IFERROR(IFERROR(IFERROR(IFERROR(IFERROR(IFERROR(IFERROR(IFERROR(IFERROR(IFERROR(IFERROR(INDEX(Summer!F$10:F$999,MATCH($A998,Summer!$L$10:$L$999,0),1),INDEX('Cycle 1'!F$10:F$999,MATCH($A998,'Cycle 1'!$L$10:$L$999,0),1)),INDEX('Cycle 2'!F$10:F$999,MATCH($A998,'Cycle 2'!$L$10:$L$999,0),1)),INDEX('Cycle 3'!F$10:F$999,MATCH($A998,'Cycle 3'!$L$10:$L$999,0),1)),INDEX('Cycle 4'!F$10:F$999,MATCH($A998,'Cycle 4'!$L$10:$L$999,0),1)),INDEX('Cycle 5'!F$10:F$999,MATCH($A998,'Cycle 5'!$L$10:$L$999,0),1)),INDEX('Cycle 6'!F$10:F$999,MATCH($A998,'Cycle 6'!$L$10:$L$999,0),1)),INDEX('Cycle 7'!F$10:F$999,MATCH($A998,'Cycle 7'!$L$10:$L$999,0),1)),INDEX('Cycle 8'!F$10:F$999,MATCH($A998,'Cycle 8'!$L$10:$L$999,0),1)),INDEX('Cycle 9'!F$10:F$999,MATCH($A998,'Cycle 9'!$L$10:$L$999,0),1)),INDEX('Cycle 10'!F$10:F$999,MATCH($A998,'Cycle 10'!$L$10:$L$999,0),1)),INDEX('Cycle 11'!F$10:F$999,MATCH($A998,'Cycle 11'!$L$10:$L$999,0),1)),"")="","",IFERROR(IFERROR(IFERROR(IFERROR(IFERROR(IFERROR(IFERROR(IFERROR(IFERROR(IFERROR(IFERROR(IFERROR(INDEX(Summer!F$10:F$999,MATCH($A998,Summer!$L$10:$L$999,0),1),INDEX('Cycle 1'!F$10:F$999,MATCH($A998,'Cycle 1'!$L$10:$L$999,0),1)),INDEX('Cycle 2'!F$10:F$999,MATCH($A998,'Cycle 2'!$L$10:$L$999,0),1)),INDEX('Cycle 3'!F$10:F$999,MATCH($A998,'Cycle 3'!$L$10:$L$999,0),1)),INDEX('Cycle 4'!F$10:F$999,MATCH($A998,'Cycle 4'!$L$10:$L$999,0),1)),INDEX('Cycle 5'!F$10:F$999,MATCH($A998,'Cycle 5'!$L$10:$L$999,0),1)),INDEX('Cycle 6'!F$10:F$999,MATCH($A998,'Cycle 6'!$L$10:$L$999,0),1)),INDEX('Cycle 7'!F$10:F$999,MATCH($A998,'Cycle 7'!$L$10:$L$999,0),1)),INDEX('Cycle 8'!F$10:F$999,MATCH($A998,'Cycle 8'!$L$10:$L$999,0),1)),INDEX('Cycle 9'!F$10:F$999,MATCH($A998,'Cycle 9'!$L$10:$L$999,0),1)),INDEX('Cycle 10'!F$10:F$999,MATCH($A998,'Cycle 10'!$L$10:$L$999,0),1)),INDEX('Cycle 11'!F$10:F$999,MATCH($A998,'Cycle 11'!$L$10:$L$999,0),1)),""))</f>
        <v/>
      </c>
      <c r="H998" t="str">
        <f>IF(IFERROR(IFERROR(IFERROR(IFERROR(IFERROR(IFERROR(IFERROR(IFERROR(IFERROR(IFERROR(IFERROR(IFERROR(INDEX(Summer!G$10:G$999,MATCH($A998,Summer!$L$10:$L$999,0),1),INDEX('Cycle 1'!G$10:G$999,MATCH($A998,'Cycle 1'!$L$10:$L$999,0),1)),INDEX('Cycle 2'!G$10:G$999,MATCH($A998,'Cycle 2'!$L$10:$L$999,0),1)),INDEX('Cycle 3'!G$10:G$999,MATCH($A998,'Cycle 3'!$L$10:$L$999,0),1)),INDEX('Cycle 4'!G$10:G$999,MATCH($A998,'Cycle 4'!$L$10:$L$999,0),1)),INDEX('Cycle 5'!G$10:G$999,MATCH($A998,'Cycle 5'!$L$10:$L$999,0),1)),INDEX('Cycle 6'!G$10:G$999,MATCH($A998,'Cycle 6'!$L$10:$L$999,0),1)),INDEX('Cycle 7'!G$10:G$999,MATCH($A998,'Cycle 7'!$L$10:$L$999,0),1)),INDEX('Cycle 8'!G$10:G$999,MATCH($A998,'Cycle 8'!$L$10:$L$999,0),1)),INDEX('Cycle 9'!G$10:G$999,MATCH($A998,'Cycle 9'!$L$10:$L$999,0),1)),INDEX('Cycle 10'!G$10:G$999,MATCH($A998,'Cycle 10'!$L$10:$L$999,0),1)),INDEX('Cycle 11'!G$10:G$999,MATCH($A998,'Cycle 11'!$L$10:$L$999,0),1)),"")="","",IFERROR(IFERROR(IFERROR(IFERROR(IFERROR(IFERROR(IFERROR(IFERROR(IFERROR(IFERROR(IFERROR(IFERROR(INDEX(Summer!G$10:G$999,MATCH($A998,Summer!$L$10:$L$999,0),1),INDEX('Cycle 1'!G$10:G$999,MATCH($A998,'Cycle 1'!$L$10:$L$999,0),1)),INDEX('Cycle 2'!G$10:G$999,MATCH($A998,'Cycle 2'!$L$10:$L$999,0),1)),INDEX('Cycle 3'!G$10:G$999,MATCH($A998,'Cycle 3'!$L$10:$L$999,0),1)),INDEX('Cycle 4'!G$10:G$999,MATCH($A998,'Cycle 4'!$L$10:$L$999,0),1)),INDEX('Cycle 5'!G$10:G$999,MATCH($A998,'Cycle 5'!$L$10:$L$999,0),1)),INDEX('Cycle 6'!G$10:G$999,MATCH($A998,'Cycle 6'!$L$10:$L$999,0),1)),INDEX('Cycle 7'!G$10:G$999,MATCH($A998,'Cycle 7'!$L$10:$L$999,0),1)),INDEX('Cycle 8'!G$10:G$999,MATCH($A998,'Cycle 8'!$L$10:$L$999,0),1)),INDEX('Cycle 9'!G$10:G$999,MATCH($A998,'Cycle 9'!$L$10:$L$999,0),1)),INDEX('Cycle 10'!G$10:G$999,MATCH($A998,'Cycle 10'!$L$10:$L$999,0),1)),INDEX('Cycle 11'!G$10:G$999,MATCH($A998,'Cycle 11'!$L$10:$L$999,0),1)),""))</f>
        <v/>
      </c>
      <c r="I998">
        <f>IFERROR(IF(C998="",MAX(I$1:I997),IF(ROW(C$2)=ROW(C998),1,IF(ISERROR(VLOOKUP(C998,C$2:C997,1,FALSE)),MAX(I$1:I997)+1,MAX(I$1:I997)))),"")</f>
        <v>0</v>
      </c>
      <c r="J998" t="str">
        <f t="shared" si="101"/>
        <v/>
      </c>
      <c r="K998" t="str">
        <f t="shared" si="105"/>
        <v/>
      </c>
      <c r="L998" t="str">
        <f t="shared" si="105"/>
        <v/>
      </c>
      <c r="M998" t="str">
        <f t="shared" si="105"/>
        <v/>
      </c>
      <c r="N998" t="str">
        <f t="shared" si="105"/>
        <v/>
      </c>
      <c r="O998" t="str">
        <f t="shared" si="105"/>
        <v/>
      </c>
      <c r="P998" t="str">
        <f t="shared" si="105"/>
        <v/>
      </c>
      <c r="Q998" t="str">
        <f t="shared" si="105"/>
        <v/>
      </c>
      <c r="R998" t="str">
        <f t="shared" si="105"/>
        <v/>
      </c>
      <c r="S998" t="str">
        <f t="shared" si="105"/>
        <v/>
      </c>
      <c r="T998" t="str">
        <f t="shared" si="105"/>
        <v/>
      </c>
      <c r="U998" t="str">
        <f t="shared" si="105"/>
        <v/>
      </c>
      <c r="V998" t="str">
        <f t="shared" si="105"/>
        <v/>
      </c>
      <c r="W998" t="str">
        <f t="shared" si="102"/>
        <v/>
      </c>
      <c r="X998">
        <f>IF(OR(H998="No",H998=""),0,IF(COUNTIFS(H$2:H998,"Yes",C$2:C998,C998)&gt;1,0,COUNTIFS(H$2:H998,"Yes",C$2:C998,C998)))+IF(X997=$X$1,0,X997)</f>
        <v>0</v>
      </c>
    </row>
    <row r="999" spans="1:24" x14ac:dyDescent="0.3">
      <c r="A999">
        <f>ROWS($A$2:$A999)</f>
        <v>998</v>
      </c>
      <c r="B999" t="str">
        <f>IF(ISERROR(VLOOKUP(A999,Summer!L$11:L$500,1,FALSE)),IF(ISERROR(VLOOKUP(A999,'Cycle 1'!L$11:L$500,1,FALSE)),IF(ISERROR(VLOOKUP(A999,'Cycle 2'!L$11:L$500,1,FALSE)),IF(ISERROR(VLOOKUP(A999,'Cycle 3'!L$11:L$500,1,FALSE)),IF(ISERROR(VLOOKUP(A999,'Cycle 4'!L$11:L$500,1,FALSE)),IF(ISERROR(VLOOKUP(A999,'Cycle 5'!L$11:L$500,1,FALSE)),IF(ISERROR(VLOOKUP(A999,'Cycle 6'!L$11:L$500,1,FALSE)),IF(ISERROR(VLOOKUP(A999,'Cycle 7'!L$11:L$500,1,FALSE)),IF(ISERROR(VLOOKUP(A999,'Cycle 8'!L$11:L$500,1,FALSE)),IF(ISERROR(VLOOKUP(A999,'Cycle 9'!L$11:L$500,1,FALSE)),IF(ISERROR(VLOOKUP(A999,'Cycle 10'!L$11:L$500,1,FALSE)),IF(ISERROR(VLOOKUP(A999,'Cycle 11'!L$11:L$500,1,FALSE)),"","Cycle 11"),"Cycle 10"),"Cycle 9"),"Cycle 8"),"Cycle 7"),"Cycle 6"),"Cycle 5"),"Cycle 4"),"Cycle 3"),"Cycle 2"),"Cycle 1"),"Summer")</f>
        <v/>
      </c>
      <c r="C999" t="str">
        <f>IF(IFERROR(IFERROR(IFERROR(IFERROR(IFERROR(IFERROR(IFERROR(IFERROR(IFERROR(IFERROR(IFERROR(IFERROR(INDEX(Summer!B$10:B$999,MATCH($A999,Summer!$L$10:$L$999,0),1),INDEX('Cycle 1'!B$10:B$999,MATCH($A999,'Cycle 1'!$L$10:$L$999,0),1)),INDEX('Cycle 2'!B$10:B$999,MATCH($A999,'Cycle 2'!$L$10:$L$999,0),1)),INDEX('Cycle 3'!B$10:B$999,MATCH($A999,'Cycle 3'!$L$10:$L$999,0),1)),INDEX('Cycle 4'!B$10:B$999,MATCH($A999,'Cycle 4'!$L$10:$L$999,0),1)),INDEX('Cycle 5'!B$10:B$999,MATCH($A999,'Cycle 5'!$L$10:$L$999,0),1)),INDEX('Cycle 6'!B$10:B$999,MATCH($A999,'Cycle 6'!$L$10:$L$999,0),1)),INDEX('Cycle 7'!B$10:B$999,MATCH($A999,'Cycle 7'!$L$10:$L$999,0),1)),INDEX('Cycle 8'!B$10:B$999,MATCH($A999,'Cycle 8'!$L$10:$L$999,0),1)),INDEX('Cycle 9'!B$10:B$999,MATCH($A999,'Cycle 9'!$L$10:$L$999,0),1)),INDEX('Cycle 10'!B$10:B$999,MATCH($A999,'Cycle 10'!$L$10:$L$999,0),1)),INDEX('Cycle 11'!B$10:B$999,MATCH($A999,'Cycle 11'!$L$10:$L$999,0),1)),"")="","",IFERROR(IFERROR(IFERROR(IFERROR(IFERROR(IFERROR(IFERROR(IFERROR(IFERROR(IFERROR(IFERROR(IFERROR(INDEX(Summer!B$10:B$999,MATCH($A999,Summer!$L$10:$L$999,0),1),INDEX('Cycle 1'!B$10:B$999,MATCH($A999,'Cycle 1'!$L$10:$L$999,0),1)),INDEX('Cycle 2'!B$10:B$999,MATCH($A999,'Cycle 2'!$L$10:$L$999,0),1)),INDEX('Cycle 3'!B$10:B$999,MATCH($A999,'Cycle 3'!$L$10:$L$999,0),1)),INDEX('Cycle 4'!B$10:B$999,MATCH($A999,'Cycle 4'!$L$10:$L$999,0),1)),INDEX('Cycle 5'!B$10:B$999,MATCH($A999,'Cycle 5'!$L$10:$L$999,0),1)),INDEX('Cycle 6'!B$10:B$999,MATCH($A999,'Cycle 6'!$L$10:$L$999,0),1)),INDEX('Cycle 7'!B$10:B$999,MATCH($A999,'Cycle 7'!$L$10:$L$999,0),1)),INDEX('Cycle 8'!B$10:B$999,MATCH($A999,'Cycle 8'!$L$10:$L$999,0),1)),INDEX('Cycle 9'!B$10:B$999,MATCH($A999,'Cycle 9'!$L$10:$L$999,0),1)),INDEX('Cycle 10'!B$10:B$999,MATCH($A999,'Cycle 10'!$L$10:$L$999,0),1)),INDEX('Cycle 11'!B$10:B$999,MATCH($A999,'Cycle 11'!$L$10:$L$999,0),1)),""))</f>
        <v/>
      </c>
      <c r="D999" t="str">
        <f>IF(IFERROR(IFERROR(IFERROR(IFERROR(IFERROR(IFERROR(IFERROR(IFERROR(IFERROR(IFERROR(IFERROR(IFERROR(INDEX(Summer!C$10:C$999,MATCH($A999,Summer!$L$10:$L$999,0),1),INDEX('Cycle 1'!C$10:C$999,MATCH($A999,'Cycle 1'!$L$10:$L$999,0),1)),INDEX('Cycle 2'!C$10:C$999,MATCH($A999,'Cycle 2'!$L$10:$L$999,0),1)),INDEX('Cycle 3'!C$10:C$999,MATCH($A999,'Cycle 3'!$L$10:$L$999,0),1)),INDEX('Cycle 4'!C$10:C$999,MATCH($A999,'Cycle 4'!$L$10:$L$999,0),1)),INDEX('Cycle 5'!C$10:C$999,MATCH($A999,'Cycle 5'!$L$10:$L$999,0),1)),INDEX('Cycle 6'!C$10:C$999,MATCH($A999,'Cycle 6'!$L$10:$L$999,0),1)),INDEX('Cycle 7'!C$10:C$999,MATCH($A999,'Cycle 7'!$L$10:$L$999,0),1)),INDEX('Cycle 8'!C$10:C$999,MATCH($A999,'Cycle 8'!$L$10:$L$999,0),1)),INDEX('Cycle 9'!C$10:C$999,MATCH($A999,'Cycle 9'!$L$10:$L$999,0),1)),INDEX('Cycle 10'!C$10:C$999,MATCH($A999,'Cycle 10'!$L$10:$L$999,0),1)),INDEX('Cycle 11'!C$10:C$999,MATCH($A999,'Cycle 11'!$L$10:$L$999,0),1)),"")="","",IFERROR(IFERROR(IFERROR(IFERROR(IFERROR(IFERROR(IFERROR(IFERROR(IFERROR(IFERROR(IFERROR(IFERROR(INDEX(Summer!C$10:C$999,MATCH($A999,Summer!$L$10:$L$999,0),1),INDEX('Cycle 1'!C$10:C$999,MATCH($A999,'Cycle 1'!$L$10:$L$999,0),1)),INDEX('Cycle 2'!C$10:C$999,MATCH($A999,'Cycle 2'!$L$10:$L$999,0),1)),INDEX('Cycle 3'!C$10:C$999,MATCH($A999,'Cycle 3'!$L$10:$L$999,0),1)),INDEX('Cycle 4'!C$10:C$999,MATCH($A999,'Cycle 4'!$L$10:$L$999,0),1)),INDEX('Cycle 5'!C$10:C$999,MATCH($A999,'Cycle 5'!$L$10:$L$999,0),1)),INDEX('Cycle 6'!C$10:C$999,MATCH($A999,'Cycle 6'!$L$10:$L$999,0),1)),INDEX('Cycle 7'!C$10:C$999,MATCH($A999,'Cycle 7'!$L$10:$L$999,0),1)),INDEX('Cycle 8'!C$10:C$999,MATCH($A999,'Cycle 8'!$L$10:$L$999,0),1)),INDEX('Cycle 9'!C$10:C$999,MATCH($A999,'Cycle 9'!$L$10:$L$999,0),1)),INDEX('Cycle 10'!C$10:C$999,MATCH($A999,'Cycle 10'!$L$10:$L$999,0),1)),INDEX('Cycle 11'!C$10:C$999,MATCH($A999,'Cycle 11'!$L$10:$L$999,0),1)),""))</f>
        <v/>
      </c>
      <c r="E999" t="str">
        <f>IF(IFERROR(IFERROR(IFERROR(IFERROR(IFERROR(IFERROR(IFERROR(IFERROR(IFERROR(IFERROR(IFERROR(IFERROR(INDEX(Summer!D$10:D$999,MATCH($A999,Summer!$L$10:$L$999,0),1),INDEX('Cycle 1'!D$10:D$999,MATCH($A999,'Cycle 1'!$L$10:$L$999,0),1)),INDEX('Cycle 2'!D$10:D$999,MATCH($A999,'Cycle 2'!$L$10:$L$999,0),1)),INDEX('Cycle 3'!D$10:D$999,MATCH($A999,'Cycle 3'!$L$10:$L$999,0),1)),INDEX('Cycle 4'!D$10:D$999,MATCH($A999,'Cycle 4'!$L$10:$L$999,0),1)),INDEX('Cycle 5'!D$10:D$999,MATCH($A999,'Cycle 5'!$L$10:$L$999,0),1)),INDEX('Cycle 6'!D$10:D$999,MATCH($A999,'Cycle 6'!$L$10:$L$999,0),1)),INDEX('Cycle 7'!D$10:D$999,MATCH($A999,'Cycle 7'!$L$10:$L$999,0),1)),INDEX('Cycle 8'!D$10:D$999,MATCH($A999,'Cycle 8'!$L$10:$L$999,0),1)),INDEX('Cycle 9'!D$10:D$999,MATCH($A999,'Cycle 9'!$L$10:$L$999,0),1)),INDEX('Cycle 10'!D$10:D$999,MATCH($A999,'Cycle 10'!$L$10:$L$999,0),1)),INDEX('Cycle 11'!D$10:D$999,MATCH($A999,'Cycle 11'!$L$10:$L$999,0),1)),"")="","",IFERROR(IFERROR(IFERROR(IFERROR(IFERROR(IFERROR(IFERROR(IFERROR(IFERROR(IFERROR(IFERROR(IFERROR(INDEX(Summer!D$10:D$999,MATCH($A999,Summer!$L$10:$L$999,0),1),INDEX('Cycle 1'!D$10:D$999,MATCH($A999,'Cycle 1'!$L$10:$L$999,0),1)),INDEX('Cycle 2'!D$10:D$999,MATCH($A999,'Cycle 2'!$L$10:$L$999,0),1)),INDEX('Cycle 3'!D$10:D$999,MATCH($A999,'Cycle 3'!$L$10:$L$999,0),1)),INDEX('Cycle 4'!D$10:D$999,MATCH($A999,'Cycle 4'!$L$10:$L$999,0),1)),INDEX('Cycle 5'!D$10:D$999,MATCH($A999,'Cycle 5'!$L$10:$L$999,0),1)),INDEX('Cycle 6'!D$10:D$999,MATCH($A999,'Cycle 6'!$L$10:$L$999,0),1)),INDEX('Cycle 7'!D$10:D$999,MATCH($A999,'Cycle 7'!$L$10:$L$999,0),1)),INDEX('Cycle 8'!D$10:D$999,MATCH($A999,'Cycle 8'!$L$10:$L$999,0),1)),INDEX('Cycle 9'!D$10:D$999,MATCH($A999,'Cycle 9'!$L$10:$L$999,0),1)),INDEX('Cycle 10'!D$10:D$999,MATCH($A999,'Cycle 10'!$L$10:$L$999,0),1)),INDEX('Cycle 11'!D$10:D$999,MATCH($A999,'Cycle 11'!$L$10:$L$999,0),1)),""))</f>
        <v/>
      </c>
      <c r="F999" t="str">
        <f>IF(IFERROR(IFERROR(IFERROR(IFERROR(IFERROR(IFERROR(IFERROR(IFERROR(IFERROR(IFERROR(IFERROR(IFERROR(INDEX(Summer!E$10:E$999,MATCH($A999,Summer!$L$10:$L$999,0),1),INDEX('Cycle 1'!E$10:E$999,MATCH($A999,'Cycle 1'!$L$10:$L$999,0),1)),INDEX('Cycle 2'!E$10:E$999,MATCH($A999,'Cycle 2'!$L$10:$L$999,0),1)),INDEX('Cycle 3'!E$10:E$999,MATCH($A999,'Cycle 3'!$L$10:$L$999,0),1)),INDEX('Cycle 4'!E$10:E$999,MATCH($A999,'Cycle 4'!$L$10:$L$999,0),1)),INDEX('Cycle 5'!E$10:E$999,MATCH($A999,'Cycle 5'!$L$10:$L$999,0),1)),INDEX('Cycle 6'!E$10:E$999,MATCH($A999,'Cycle 6'!$L$10:$L$999,0),1)),INDEX('Cycle 7'!E$10:E$999,MATCH($A999,'Cycle 7'!$L$10:$L$999,0),1)),INDEX('Cycle 8'!E$10:E$999,MATCH($A999,'Cycle 8'!$L$10:$L$999,0),1)),INDEX('Cycle 9'!E$10:E$999,MATCH($A999,'Cycle 9'!$L$10:$L$999,0),1)),INDEX('Cycle 10'!E$10:E$999,MATCH($A999,'Cycle 10'!$L$10:$L$999,0),1)),INDEX('Cycle 11'!E$10:E$999,MATCH($A999,'Cycle 11'!$L$10:$L$999,0),1)),"")="","",IFERROR(IFERROR(IFERROR(IFERROR(IFERROR(IFERROR(IFERROR(IFERROR(IFERROR(IFERROR(IFERROR(IFERROR(INDEX(Summer!E$10:E$999,MATCH($A999,Summer!$L$10:$L$999,0),1),INDEX('Cycle 1'!E$10:E$999,MATCH($A999,'Cycle 1'!$L$10:$L$999,0),1)),INDEX('Cycle 2'!E$10:E$999,MATCH($A999,'Cycle 2'!$L$10:$L$999,0),1)),INDEX('Cycle 3'!E$10:E$999,MATCH($A999,'Cycle 3'!$L$10:$L$999,0),1)),INDEX('Cycle 4'!E$10:E$999,MATCH($A999,'Cycle 4'!$L$10:$L$999,0),1)),INDEX('Cycle 5'!E$10:E$999,MATCH($A999,'Cycle 5'!$L$10:$L$999,0),1)),INDEX('Cycle 6'!E$10:E$999,MATCH($A999,'Cycle 6'!$L$10:$L$999,0),1)),INDEX('Cycle 7'!E$10:E$999,MATCH($A999,'Cycle 7'!$L$10:$L$999,0),1)),INDEX('Cycle 8'!E$10:E$999,MATCH($A999,'Cycle 8'!$L$10:$L$999,0),1)),INDEX('Cycle 9'!E$10:E$999,MATCH($A999,'Cycle 9'!$L$10:$L$999,0),1)),INDEX('Cycle 10'!E$10:E$999,MATCH($A999,'Cycle 10'!$L$10:$L$999,0),1)),INDEX('Cycle 11'!E$10:E$999,MATCH($A999,'Cycle 11'!$L$10:$L$999,0),1)),""))</f>
        <v/>
      </c>
      <c r="G999" t="str">
        <f>IF(IFERROR(IFERROR(IFERROR(IFERROR(IFERROR(IFERROR(IFERROR(IFERROR(IFERROR(IFERROR(IFERROR(IFERROR(INDEX(Summer!F$10:F$999,MATCH($A999,Summer!$L$10:$L$999,0),1),INDEX('Cycle 1'!F$10:F$999,MATCH($A999,'Cycle 1'!$L$10:$L$999,0),1)),INDEX('Cycle 2'!F$10:F$999,MATCH($A999,'Cycle 2'!$L$10:$L$999,0),1)),INDEX('Cycle 3'!F$10:F$999,MATCH($A999,'Cycle 3'!$L$10:$L$999,0),1)),INDEX('Cycle 4'!F$10:F$999,MATCH($A999,'Cycle 4'!$L$10:$L$999,0),1)),INDEX('Cycle 5'!F$10:F$999,MATCH($A999,'Cycle 5'!$L$10:$L$999,0),1)),INDEX('Cycle 6'!F$10:F$999,MATCH($A999,'Cycle 6'!$L$10:$L$999,0),1)),INDEX('Cycle 7'!F$10:F$999,MATCH($A999,'Cycle 7'!$L$10:$L$999,0),1)),INDEX('Cycle 8'!F$10:F$999,MATCH($A999,'Cycle 8'!$L$10:$L$999,0),1)),INDEX('Cycle 9'!F$10:F$999,MATCH($A999,'Cycle 9'!$L$10:$L$999,0),1)),INDEX('Cycle 10'!F$10:F$999,MATCH($A999,'Cycle 10'!$L$10:$L$999,0),1)),INDEX('Cycle 11'!F$10:F$999,MATCH($A999,'Cycle 11'!$L$10:$L$999,0),1)),"")="","",IFERROR(IFERROR(IFERROR(IFERROR(IFERROR(IFERROR(IFERROR(IFERROR(IFERROR(IFERROR(IFERROR(IFERROR(INDEX(Summer!F$10:F$999,MATCH($A999,Summer!$L$10:$L$999,0),1),INDEX('Cycle 1'!F$10:F$999,MATCH($A999,'Cycle 1'!$L$10:$L$999,0),1)),INDEX('Cycle 2'!F$10:F$999,MATCH($A999,'Cycle 2'!$L$10:$L$999,0),1)),INDEX('Cycle 3'!F$10:F$999,MATCH($A999,'Cycle 3'!$L$10:$L$999,0),1)),INDEX('Cycle 4'!F$10:F$999,MATCH($A999,'Cycle 4'!$L$10:$L$999,0),1)),INDEX('Cycle 5'!F$10:F$999,MATCH($A999,'Cycle 5'!$L$10:$L$999,0),1)),INDEX('Cycle 6'!F$10:F$999,MATCH($A999,'Cycle 6'!$L$10:$L$999,0),1)),INDEX('Cycle 7'!F$10:F$999,MATCH($A999,'Cycle 7'!$L$10:$L$999,0),1)),INDEX('Cycle 8'!F$10:F$999,MATCH($A999,'Cycle 8'!$L$10:$L$999,0),1)),INDEX('Cycle 9'!F$10:F$999,MATCH($A999,'Cycle 9'!$L$10:$L$999,0),1)),INDEX('Cycle 10'!F$10:F$999,MATCH($A999,'Cycle 10'!$L$10:$L$999,0),1)),INDEX('Cycle 11'!F$10:F$999,MATCH($A999,'Cycle 11'!$L$10:$L$999,0),1)),""))</f>
        <v/>
      </c>
      <c r="H999" t="str">
        <f>IF(IFERROR(IFERROR(IFERROR(IFERROR(IFERROR(IFERROR(IFERROR(IFERROR(IFERROR(IFERROR(IFERROR(IFERROR(INDEX(Summer!G$10:G$999,MATCH($A999,Summer!$L$10:$L$999,0),1),INDEX('Cycle 1'!G$10:G$999,MATCH($A999,'Cycle 1'!$L$10:$L$999,0),1)),INDEX('Cycle 2'!G$10:G$999,MATCH($A999,'Cycle 2'!$L$10:$L$999,0),1)),INDEX('Cycle 3'!G$10:G$999,MATCH($A999,'Cycle 3'!$L$10:$L$999,0),1)),INDEX('Cycle 4'!G$10:G$999,MATCH($A999,'Cycle 4'!$L$10:$L$999,0),1)),INDEX('Cycle 5'!G$10:G$999,MATCH($A999,'Cycle 5'!$L$10:$L$999,0),1)),INDEX('Cycle 6'!G$10:G$999,MATCH($A999,'Cycle 6'!$L$10:$L$999,0),1)),INDEX('Cycle 7'!G$10:G$999,MATCH($A999,'Cycle 7'!$L$10:$L$999,0),1)),INDEX('Cycle 8'!G$10:G$999,MATCH($A999,'Cycle 8'!$L$10:$L$999,0),1)),INDEX('Cycle 9'!G$10:G$999,MATCH($A999,'Cycle 9'!$L$10:$L$999,0),1)),INDEX('Cycle 10'!G$10:G$999,MATCH($A999,'Cycle 10'!$L$10:$L$999,0),1)),INDEX('Cycle 11'!G$10:G$999,MATCH($A999,'Cycle 11'!$L$10:$L$999,0),1)),"")="","",IFERROR(IFERROR(IFERROR(IFERROR(IFERROR(IFERROR(IFERROR(IFERROR(IFERROR(IFERROR(IFERROR(IFERROR(INDEX(Summer!G$10:G$999,MATCH($A999,Summer!$L$10:$L$999,0),1),INDEX('Cycle 1'!G$10:G$999,MATCH($A999,'Cycle 1'!$L$10:$L$999,0),1)),INDEX('Cycle 2'!G$10:G$999,MATCH($A999,'Cycle 2'!$L$10:$L$999,0),1)),INDEX('Cycle 3'!G$10:G$999,MATCH($A999,'Cycle 3'!$L$10:$L$999,0),1)),INDEX('Cycle 4'!G$10:G$999,MATCH($A999,'Cycle 4'!$L$10:$L$999,0),1)),INDEX('Cycle 5'!G$10:G$999,MATCH($A999,'Cycle 5'!$L$10:$L$999,0),1)),INDEX('Cycle 6'!G$10:G$999,MATCH($A999,'Cycle 6'!$L$10:$L$999,0),1)),INDEX('Cycle 7'!G$10:G$999,MATCH($A999,'Cycle 7'!$L$10:$L$999,0),1)),INDEX('Cycle 8'!G$10:G$999,MATCH($A999,'Cycle 8'!$L$10:$L$999,0),1)),INDEX('Cycle 9'!G$10:G$999,MATCH($A999,'Cycle 9'!$L$10:$L$999,0),1)),INDEX('Cycle 10'!G$10:G$999,MATCH($A999,'Cycle 10'!$L$10:$L$999,0),1)),INDEX('Cycle 11'!G$10:G$999,MATCH($A999,'Cycle 11'!$L$10:$L$999,0),1)),""))</f>
        <v/>
      </c>
      <c r="I999">
        <f>IFERROR(IF(C999="",MAX(I$1:I998),IF(ROW(C$2)=ROW(C999),1,IF(ISERROR(VLOOKUP(C999,C$2:C998,1,FALSE)),MAX(I$1:I998)+1,MAX(I$1:I998)))),"")</f>
        <v>0</v>
      </c>
      <c r="J999" t="str">
        <f t="shared" si="101"/>
        <v/>
      </c>
      <c r="K999" t="str">
        <f t="shared" si="105"/>
        <v/>
      </c>
      <c r="L999" t="str">
        <f t="shared" si="105"/>
        <v/>
      </c>
      <c r="M999" t="str">
        <f t="shared" si="105"/>
        <v/>
      </c>
      <c r="N999" t="str">
        <f t="shared" si="105"/>
        <v/>
      </c>
      <c r="O999" t="str">
        <f t="shared" si="105"/>
        <v/>
      </c>
      <c r="P999" t="str">
        <f t="shared" si="105"/>
        <v/>
      </c>
      <c r="Q999" t="str">
        <f t="shared" si="105"/>
        <v/>
      </c>
      <c r="R999" t="str">
        <f t="shared" si="105"/>
        <v/>
      </c>
      <c r="S999" t="str">
        <f t="shared" si="105"/>
        <v/>
      </c>
      <c r="T999" t="str">
        <f t="shared" si="105"/>
        <v/>
      </c>
      <c r="U999" t="str">
        <f t="shared" si="105"/>
        <v/>
      </c>
      <c r="V999" t="str">
        <f t="shared" si="105"/>
        <v/>
      </c>
      <c r="W999" t="str">
        <f t="shared" si="102"/>
        <v/>
      </c>
      <c r="X999">
        <f>IF(OR(H999="No",H999=""),0,IF(COUNTIFS(H$2:H999,"Yes",C$2:C999,C999)&gt;1,0,COUNTIFS(H$2:H999,"Yes",C$2:C999,C999)))+IF(X998=$X$1,0,X998)</f>
        <v>0</v>
      </c>
    </row>
    <row r="1000" spans="1:24" x14ac:dyDescent="0.3">
      <c r="A1000">
        <f>ROWS($A$2:$A1000)</f>
        <v>999</v>
      </c>
      <c r="B1000" t="str">
        <f>IF(ISERROR(VLOOKUP(A1000,Summer!L$11:L$500,1,FALSE)),IF(ISERROR(VLOOKUP(A1000,'Cycle 1'!L$11:L$500,1,FALSE)),IF(ISERROR(VLOOKUP(A1000,'Cycle 2'!L$11:L$500,1,FALSE)),IF(ISERROR(VLOOKUP(A1000,'Cycle 3'!L$11:L$500,1,FALSE)),IF(ISERROR(VLOOKUP(A1000,'Cycle 4'!L$11:L$500,1,FALSE)),IF(ISERROR(VLOOKUP(A1000,'Cycle 5'!L$11:L$500,1,FALSE)),IF(ISERROR(VLOOKUP(A1000,'Cycle 6'!L$11:L$500,1,FALSE)),IF(ISERROR(VLOOKUP(A1000,'Cycle 7'!L$11:L$500,1,FALSE)),IF(ISERROR(VLOOKUP(A1000,'Cycle 8'!L$11:L$500,1,FALSE)),IF(ISERROR(VLOOKUP(A1000,'Cycle 9'!L$11:L$500,1,FALSE)),IF(ISERROR(VLOOKUP(A1000,'Cycle 10'!L$11:L$500,1,FALSE)),IF(ISERROR(VLOOKUP(A1000,'Cycle 11'!L$11:L$500,1,FALSE)),"","Cycle 11"),"Cycle 10"),"Cycle 9"),"Cycle 8"),"Cycle 7"),"Cycle 6"),"Cycle 5"),"Cycle 4"),"Cycle 3"),"Cycle 2"),"Cycle 1"),"Summer")</f>
        <v/>
      </c>
      <c r="C1000" t="str">
        <f>IF(IFERROR(IFERROR(IFERROR(IFERROR(IFERROR(IFERROR(IFERROR(IFERROR(IFERROR(IFERROR(IFERROR(IFERROR(INDEX(Summer!B$10:B$999,MATCH($A1000,Summer!$L$10:$L$999,0),1),INDEX('Cycle 1'!B$10:B$999,MATCH($A1000,'Cycle 1'!$L$10:$L$999,0),1)),INDEX('Cycle 2'!B$10:B$999,MATCH($A1000,'Cycle 2'!$L$10:$L$999,0),1)),INDEX('Cycle 3'!B$10:B$999,MATCH($A1000,'Cycle 3'!$L$10:$L$999,0),1)),INDEX('Cycle 4'!B$10:B$999,MATCH($A1000,'Cycle 4'!$L$10:$L$999,0),1)),INDEX('Cycle 5'!B$10:B$999,MATCH($A1000,'Cycle 5'!$L$10:$L$999,0),1)),INDEX('Cycle 6'!B$10:B$999,MATCH($A1000,'Cycle 6'!$L$10:$L$999,0),1)),INDEX('Cycle 7'!B$10:B$999,MATCH($A1000,'Cycle 7'!$L$10:$L$999,0),1)),INDEX('Cycle 8'!B$10:B$999,MATCH($A1000,'Cycle 8'!$L$10:$L$999,0),1)),INDEX('Cycle 9'!B$10:B$999,MATCH($A1000,'Cycle 9'!$L$10:$L$999,0),1)),INDEX('Cycle 10'!B$10:B$999,MATCH($A1000,'Cycle 10'!$L$10:$L$999,0),1)),INDEX('Cycle 11'!B$10:B$999,MATCH($A1000,'Cycle 11'!$L$10:$L$999,0),1)),"")="","",IFERROR(IFERROR(IFERROR(IFERROR(IFERROR(IFERROR(IFERROR(IFERROR(IFERROR(IFERROR(IFERROR(IFERROR(INDEX(Summer!B$10:B$999,MATCH($A1000,Summer!$L$10:$L$999,0),1),INDEX('Cycle 1'!B$10:B$999,MATCH($A1000,'Cycle 1'!$L$10:$L$999,0),1)),INDEX('Cycle 2'!B$10:B$999,MATCH($A1000,'Cycle 2'!$L$10:$L$999,0),1)),INDEX('Cycle 3'!B$10:B$999,MATCH($A1000,'Cycle 3'!$L$10:$L$999,0),1)),INDEX('Cycle 4'!B$10:B$999,MATCH($A1000,'Cycle 4'!$L$10:$L$999,0),1)),INDEX('Cycle 5'!B$10:B$999,MATCH($A1000,'Cycle 5'!$L$10:$L$999,0),1)),INDEX('Cycle 6'!B$10:B$999,MATCH($A1000,'Cycle 6'!$L$10:$L$999,0),1)),INDEX('Cycle 7'!B$10:B$999,MATCH($A1000,'Cycle 7'!$L$10:$L$999,0),1)),INDEX('Cycle 8'!B$10:B$999,MATCH($A1000,'Cycle 8'!$L$10:$L$999,0),1)),INDEX('Cycle 9'!B$10:B$999,MATCH($A1000,'Cycle 9'!$L$10:$L$999,0),1)),INDEX('Cycle 10'!B$10:B$999,MATCH($A1000,'Cycle 10'!$L$10:$L$999,0),1)),INDEX('Cycle 11'!B$10:B$999,MATCH($A1000,'Cycle 11'!$L$10:$L$999,0),1)),""))</f>
        <v/>
      </c>
      <c r="D1000" t="str">
        <f>IF(IFERROR(IFERROR(IFERROR(IFERROR(IFERROR(IFERROR(IFERROR(IFERROR(IFERROR(IFERROR(IFERROR(IFERROR(INDEX(Summer!C$10:C$999,MATCH($A1000,Summer!$L$10:$L$999,0),1),INDEX('Cycle 1'!C$10:C$999,MATCH($A1000,'Cycle 1'!$L$10:$L$999,0),1)),INDEX('Cycle 2'!C$10:C$999,MATCH($A1000,'Cycle 2'!$L$10:$L$999,0),1)),INDEX('Cycle 3'!C$10:C$999,MATCH($A1000,'Cycle 3'!$L$10:$L$999,0),1)),INDEX('Cycle 4'!C$10:C$999,MATCH($A1000,'Cycle 4'!$L$10:$L$999,0),1)),INDEX('Cycle 5'!C$10:C$999,MATCH($A1000,'Cycle 5'!$L$10:$L$999,0),1)),INDEX('Cycle 6'!C$10:C$999,MATCH($A1000,'Cycle 6'!$L$10:$L$999,0),1)),INDEX('Cycle 7'!C$10:C$999,MATCH($A1000,'Cycle 7'!$L$10:$L$999,0),1)),INDEX('Cycle 8'!C$10:C$999,MATCH($A1000,'Cycle 8'!$L$10:$L$999,0),1)),INDEX('Cycle 9'!C$10:C$999,MATCH($A1000,'Cycle 9'!$L$10:$L$999,0),1)),INDEX('Cycle 10'!C$10:C$999,MATCH($A1000,'Cycle 10'!$L$10:$L$999,0),1)),INDEX('Cycle 11'!C$10:C$999,MATCH($A1000,'Cycle 11'!$L$10:$L$999,0),1)),"")="","",IFERROR(IFERROR(IFERROR(IFERROR(IFERROR(IFERROR(IFERROR(IFERROR(IFERROR(IFERROR(IFERROR(IFERROR(INDEX(Summer!C$10:C$999,MATCH($A1000,Summer!$L$10:$L$999,0),1),INDEX('Cycle 1'!C$10:C$999,MATCH($A1000,'Cycle 1'!$L$10:$L$999,0),1)),INDEX('Cycle 2'!C$10:C$999,MATCH($A1000,'Cycle 2'!$L$10:$L$999,0),1)),INDEX('Cycle 3'!C$10:C$999,MATCH($A1000,'Cycle 3'!$L$10:$L$999,0),1)),INDEX('Cycle 4'!C$10:C$999,MATCH($A1000,'Cycle 4'!$L$10:$L$999,0),1)),INDEX('Cycle 5'!C$10:C$999,MATCH($A1000,'Cycle 5'!$L$10:$L$999,0),1)),INDEX('Cycle 6'!C$10:C$999,MATCH($A1000,'Cycle 6'!$L$10:$L$999,0),1)),INDEX('Cycle 7'!C$10:C$999,MATCH($A1000,'Cycle 7'!$L$10:$L$999,0),1)),INDEX('Cycle 8'!C$10:C$999,MATCH($A1000,'Cycle 8'!$L$10:$L$999,0),1)),INDEX('Cycle 9'!C$10:C$999,MATCH($A1000,'Cycle 9'!$L$10:$L$999,0),1)),INDEX('Cycle 10'!C$10:C$999,MATCH($A1000,'Cycle 10'!$L$10:$L$999,0),1)),INDEX('Cycle 11'!C$10:C$999,MATCH($A1000,'Cycle 11'!$L$10:$L$999,0),1)),""))</f>
        <v/>
      </c>
      <c r="E1000" t="str">
        <f>IF(IFERROR(IFERROR(IFERROR(IFERROR(IFERROR(IFERROR(IFERROR(IFERROR(IFERROR(IFERROR(IFERROR(IFERROR(INDEX(Summer!D$10:D$999,MATCH($A1000,Summer!$L$10:$L$999,0),1),INDEX('Cycle 1'!D$10:D$999,MATCH($A1000,'Cycle 1'!$L$10:$L$999,0),1)),INDEX('Cycle 2'!D$10:D$999,MATCH($A1000,'Cycle 2'!$L$10:$L$999,0),1)),INDEX('Cycle 3'!D$10:D$999,MATCH($A1000,'Cycle 3'!$L$10:$L$999,0),1)),INDEX('Cycle 4'!D$10:D$999,MATCH($A1000,'Cycle 4'!$L$10:$L$999,0),1)),INDEX('Cycle 5'!D$10:D$999,MATCH($A1000,'Cycle 5'!$L$10:$L$999,0),1)),INDEX('Cycle 6'!D$10:D$999,MATCH($A1000,'Cycle 6'!$L$10:$L$999,0),1)),INDEX('Cycle 7'!D$10:D$999,MATCH($A1000,'Cycle 7'!$L$10:$L$999,0),1)),INDEX('Cycle 8'!D$10:D$999,MATCH($A1000,'Cycle 8'!$L$10:$L$999,0),1)),INDEX('Cycle 9'!D$10:D$999,MATCH($A1000,'Cycle 9'!$L$10:$L$999,0),1)),INDEX('Cycle 10'!D$10:D$999,MATCH($A1000,'Cycle 10'!$L$10:$L$999,0),1)),INDEX('Cycle 11'!D$10:D$999,MATCH($A1000,'Cycle 11'!$L$10:$L$999,0),1)),"")="","",IFERROR(IFERROR(IFERROR(IFERROR(IFERROR(IFERROR(IFERROR(IFERROR(IFERROR(IFERROR(IFERROR(IFERROR(INDEX(Summer!D$10:D$999,MATCH($A1000,Summer!$L$10:$L$999,0),1),INDEX('Cycle 1'!D$10:D$999,MATCH($A1000,'Cycle 1'!$L$10:$L$999,0),1)),INDEX('Cycle 2'!D$10:D$999,MATCH($A1000,'Cycle 2'!$L$10:$L$999,0),1)),INDEX('Cycle 3'!D$10:D$999,MATCH($A1000,'Cycle 3'!$L$10:$L$999,0),1)),INDEX('Cycle 4'!D$10:D$999,MATCH($A1000,'Cycle 4'!$L$10:$L$999,0),1)),INDEX('Cycle 5'!D$10:D$999,MATCH($A1000,'Cycle 5'!$L$10:$L$999,0),1)),INDEX('Cycle 6'!D$10:D$999,MATCH($A1000,'Cycle 6'!$L$10:$L$999,0),1)),INDEX('Cycle 7'!D$10:D$999,MATCH($A1000,'Cycle 7'!$L$10:$L$999,0),1)),INDEX('Cycle 8'!D$10:D$999,MATCH($A1000,'Cycle 8'!$L$10:$L$999,0),1)),INDEX('Cycle 9'!D$10:D$999,MATCH($A1000,'Cycle 9'!$L$10:$L$999,0),1)),INDEX('Cycle 10'!D$10:D$999,MATCH($A1000,'Cycle 10'!$L$10:$L$999,0),1)),INDEX('Cycle 11'!D$10:D$999,MATCH($A1000,'Cycle 11'!$L$10:$L$999,0),1)),""))</f>
        <v/>
      </c>
      <c r="F1000" t="str">
        <f>IF(IFERROR(IFERROR(IFERROR(IFERROR(IFERROR(IFERROR(IFERROR(IFERROR(IFERROR(IFERROR(IFERROR(IFERROR(INDEX(Summer!E$10:E$999,MATCH($A1000,Summer!$L$10:$L$999,0),1),INDEX('Cycle 1'!E$10:E$999,MATCH($A1000,'Cycle 1'!$L$10:$L$999,0),1)),INDEX('Cycle 2'!E$10:E$999,MATCH($A1000,'Cycle 2'!$L$10:$L$999,0),1)),INDEX('Cycle 3'!E$10:E$999,MATCH($A1000,'Cycle 3'!$L$10:$L$999,0),1)),INDEX('Cycle 4'!E$10:E$999,MATCH($A1000,'Cycle 4'!$L$10:$L$999,0),1)),INDEX('Cycle 5'!E$10:E$999,MATCH($A1000,'Cycle 5'!$L$10:$L$999,0),1)),INDEX('Cycle 6'!E$10:E$999,MATCH($A1000,'Cycle 6'!$L$10:$L$999,0),1)),INDEX('Cycle 7'!E$10:E$999,MATCH($A1000,'Cycle 7'!$L$10:$L$999,0),1)),INDEX('Cycle 8'!E$10:E$999,MATCH($A1000,'Cycle 8'!$L$10:$L$999,0),1)),INDEX('Cycle 9'!E$10:E$999,MATCH($A1000,'Cycle 9'!$L$10:$L$999,0),1)),INDEX('Cycle 10'!E$10:E$999,MATCH($A1000,'Cycle 10'!$L$10:$L$999,0),1)),INDEX('Cycle 11'!E$10:E$999,MATCH($A1000,'Cycle 11'!$L$10:$L$999,0),1)),"")="","",IFERROR(IFERROR(IFERROR(IFERROR(IFERROR(IFERROR(IFERROR(IFERROR(IFERROR(IFERROR(IFERROR(IFERROR(INDEX(Summer!E$10:E$999,MATCH($A1000,Summer!$L$10:$L$999,0),1),INDEX('Cycle 1'!E$10:E$999,MATCH($A1000,'Cycle 1'!$L$10:$L$999,0),1)),INDEX('Cycle 2'!E$10:E$999,MATCH($A1000,'Cycle 2'!$L$10:$L$999,0),1)),INDEX('Cycle 3'!E$10:E$999,MATCH($A1000,'Cycle 3'!$L$10:$L$999,0),1)),INDEX('Cycle 4'!E$10:E$999,MATCH($A1000,'Cycle 4'!$L$10:$L$999,0),1)),INDEX('Cycle 5'!E$10:E$999,MATCH($A1000,'Cycle 5'!$L$10:$L$999,0),1)),INDEX('Cycle 6'!E$10:E$999,MATCH($A1000,'Cycle 6'!$L$10:$L$999,0),1)),INDEX('Cycle 7'!E$10:E$999,MATCH($A1000,'Cycle 7'!$L$10:$L$999,0),1)),INDEX('Cycle 8'!E$10:E$999,MATCH($A1000,'Cycle 8'!$L$10:$L$999,0),1)),INDEX('Cycle 9'!E$10:E$999,MATCH($A1000,'Cycle 9'!$L$10:$L$999,0),1)),INDEX('Cycle 10'!E$10:E$999,MATCH($A1000,'Cycle 10'!$L$10:$L$999,0),1)),INDEX('Cycle 11'!E$10:E$999,MATCH($A1000,'Cycle 11'!$L$10:$L$999,0),1)),""))</f>
        <v/>
      </c>
      <c r="G1000" t="str">
        <f>IF(IFERROR(IFERROR(IFERROR(IFERROR(IFERROR(IFERROR(IFERROR(IFERROR(IFERROR(IFERROR(IFERROR(IFERROR(INDEX(Summer!F$10:F$999,MATCH($A1000,Summer!$L$10:$L$999,0),1),INDEX('Cycle 1'!F$10:F$999,MATCH($A1000,'Cycle 1'!$L$10:$L$999,0),1)),INDEX('Cycle 2'!F$10:F$999,MATCH($A1000,'Cycle 2'!$L$10:$L$999,0),1)),INDEX('Cycle 3'!F$10:F$999,MATCH($A1000,'Cycle 3'!$L$10:$L$999,0),1)),INDEX('Cycle 4'!F$10:F$999,MATCH($A1000,'Cycle 4'!$L$10:$L$999,0),1)),INDEX('Cycle 5'!F$10:F$999,MATCH($A1000,'Cycle 5'!$L$10:$L$999,0),1)),INDEX('Cycle 6'!F$10:F$999,MATCH($A1000,'Cycle 6'!$L$10:$L$999,0),1)),INDEX('Cycle 7'!F$10:F$999,MATCH($A1000,'Cycle 7'!$L$10:$L$999,0),1)),INDEX('Cycle 8'!F$10:F$999,MATCH($A1000,'Cycle 8'!$L$10:$L$999,0),1)),INDEX('Cycle 9'!F$10:F$999,MATCH($A1000,'Cycle 9'!$L$10:$L$999,0),1)),INDEX('Cycle 10'!F$10:F$999,MATCH($A1000,'Cycle 10'!$L$10:$L$999,0),1)),INDEX('Cycle 11'!F$10:F$999,MATCH($A1000,'Cycle 11'!$L$10:$L$999,0),1)),"")="","",IFERROR(IFERROR(IFERROR(IFERROR(IFERROR(IFERROR(IFERROR(IFERROR(IFERROR(IFERROR(IFERROR(IFERROR(INDEX(Summer!F$10:F$999,MATCH($A1000,Summer!$L$10:$L$999,0),1),INDEX('Cycle 1'!F$10:F$999,MATCH($A1000,'Cycle 1'!$L$10:$L$999,0),1)),INDEX('Cycle 2'!F$10:F$999,MATCH($A1000,'Cycle 2'!$L$10:$L$999,0),1)),INDEX('Cycle 3'!F$10:F$999,MATCH($A1000,'Cycle 3'!$L$10:$L$999,0),1)),INDEX('Cycle 4'!F$10:F$999,MATCH($A1000,'Cycle 4'!$L$10:$L$999,0),1)),INDEX('Cycle 5'!F$10:F$999,MATCH($A1000,'Cycle 5'!$L$10:$L$999,0),1)),INDEX('Cycle 6'!F$10:F$999,MATCH($A1000,'Cycle 6'!$L$10:$L$999,0),1)),INDEX('Cycle 7'!F$10:F$999,MATCH($A1000,'Cycle 7'!$L$10:$L$999,0),1)),INDEX('Cycle 8'!F$10:F$999,MATCH($A1000,'Cycle 8'!$L$10:$L$999,0),1)),INDEX('Cycle 9'!F$10:F$999,MATCH($A1000,'Cycle 9'!$L$10:$L$999,0),1)),INDEX('Cycle 10'!F$10:F$999,MATCH($A1000,'Cycle 10'!$L$10:$L$999,0),1)),INDEX('Cycle 11'!F$10:F$999,MATCH($A1000,'Cycle 11'!$L$10:$L$999,0),1)),""))</f>
        <v/>
      </c>
      <c r="H1000" t="str">
        <f>IF(IFERROR(IFERROR(IFERROR(IFERROR(IFERROR(IFERROR(IFERROR(IFERROR(IFERROR(IFERROR(IFERROR(IFERROR(INDEX(Summer!G$10:G$999,MATCH($A1000,Summer!$L$10:$L$999,0),1),INDEX('Cycle 1'!G$10:G$999,MATCH($A1000,'Cycle 1'!$L$10:$L$999,0),1)),INDEX('Cycle 2'!G$10:G$999,MATCH($A1000,'Cycle 2'!$L$10:$L$999,0),1)),INDEX('Cycle 3'!G$10:G$999,MATCH($A1000,'Cycle 3'!$L$10:$L$999,0),1)),INDEX('Cycle 4'!G$10:G$999,MATCH($A1000,'Cycle 4'!$L$10:$L$999,0),1)),INDEX('Cycle 5'!G$10:G$999,MATCH($A1000,'Cycle 5'!$L$10:$L$999,0),1)),INDEX('Cycle 6'!G$10:G$999,MATCH($A1000,'Cycle 6'!$L$10:$L$999,0),1)),INDEX('Cycle 7'!G$10:G$999,MATCH($A1000,'Cycle 7'!$L$10:$L$999,0),1)),INDEX('Cycle 8'!G$10:G$999,MATCH($A1000,'Cycle 8'!$L$10:$L$999,0),1)),INDEX('Cycle 9'!G$10:G$999,MATCH($A1000,'Cycle 9'!$L$10:$L$999,0),1)),INDEX('Cycle 10'!G$10:G$999,MATCH($A1000,'Cycle 10'!$L$10:$L$999,0),1)),INDEX('Cycle 11'!G$10:G$999,MATCH($A1000,'Cycle 11'!$L$10:$L$999,0),1)),"")="","",IFERROR(IFERROR(IFERROR(IFERROR(IFERROR(IFERROR(IFERROR(IFERROR(IFERROR(IFERROR(IFERROR(IFERROR(INDEX(Summer!G$10:G$999,MATCH($A1000,Summer!$L$10:$L$999,0),1),INDEX('Cycle 1'!G$10:G$999,MATCH($A1000,'Cycle 1'!$L$10:$L$999,0),1)),INDEX('Cycle 2'!G$10:G$999,MATCH($A1000,'Cycle 2'!$L$10:$L$999,0),1)),INDEX('Cycle 3'!G$10:G$999,MATCH($A1000,'Cycle 3'!$L$10:$L$999,0),1)),INDEX('Cycle 4'!G$10:G$999,MATCH($A1000,'Cycle 4'!$L$10:$L$999,0),1)),INDEX('Cycle 5'!G$10:G$999,MATCH($A1000,'Cycle 5'!$L$10:$L$999,0),1)),INDEX('Cycle 6'!G$10:G$999,MATCH($A1000,'Cycle 6'!$L$10:$L$999,0),1)),INDEX('Cycle 7'!G$10:G$999,MATCH($A1000,'Cycle 7'!$L$10:$L$999,0),1)),INDEX('Cycle 8'!G$10:G$999,MATCH($A1000,'Cycle 8'!$L$10:$L$999,0),1)),INDEX('Cycle 9'!G$10:G$999,MATCH($A1000,'Cycle 9'!$L$10:$L$999,0),1)),INDEX('Cycle 10'!G$10:G$999,MATCH($A1000,'Cycle 10'!$L$10:$L$999,0),1)),INDEX('Cycle 11'!G$10:G$999,MATCH($A1000,'Cycle 11'!$L$10:$L$999,0),1)),""))</f>
        <v/>
      </c>
      <c r="I1000">
        <f>IFERROR(IF(C1000="",MAX(I$1:I999),IF(ROW(C$2)=ROW(C1000),1,IF(ISERROR(VLOOKUP(C1000,C$2:C999,1,FALSE)),MAX(I$1:I999)+1,MAX(I$1:I999)))),"")</f>
        <v>0</v>
      </c>
      <c r="J1000" t="str">
        <f t="shared" si="101"/>
        <v/>
      </c>
      <c r="K1000" t="str">
        <f t="shared" si="105"/>
        <v/>
      </c>
      <c r="L1000" t="str">
        <f t="shared" si="105"/>
        <v/>
      </c>
      <c r="M1000" t="str">
        <f t="shared" si="105"/>
        <v/>
      </c>
      <c r="N1000" t="str">
        <f t="shared" si="105"/>
        <v/>
      </c>
      <c r="O1000" t="str">
        <f t="shared" si="105"/>
        <v/>
      </c>
      <c r="P1000" t="str">
        <f t="shared" si="105"/>
        <v/>
      </c>
      <c r="Q1000" t="str">
        <f t="shared" si="105"/>
        <v/>
      </c>
      <c r="R1000" t="str">
        <f t="shared" si="105"/>
        <v/>
      </c>
      <c r="S1000" t="str">
        <f t="shared" si="105"/>
        <v/>
      </c>
      <c r="T1000" t="str">
        <f t="shared" si="105"/>
        <v/>
      </c>
      <c r="U1000" t="str">
        <f t="shared" si="105"/>
        <v/>
      </c>
      <c r="V1000" t="str">
        <f t="shared" si="105"/>
        <v/>
      </c>
      <c r="W1000" t="str">
        <f t="shared" si="102"/>
        <v/>
      </c>
      <c r="X1000">
        <f>IF(OR(H1000="No",H1000=""),0,IF(COUNTIFS(H$2:H1000,"Yes",C$2:C1000,C1000)&gt;1,0,COUNTIFS(H$2:H1000,"Yes",C$2:C1000,C1000)))+IF(X999=$X$1,0,X999)</f>
        <v>0</v>
      </c>
    </row>
    <row r="1001" spans="1:24" x14ac:dyDescent="0.3">
      <c r="A1001">
        <f>ROWS($A$2:$A1001)</f>
        <v>1000</v>
      </c>
      <c r="B1001" t="str">
        <f>IF(ISERROR(VLOOKUP(A1001,Summer!L$11:L$500,1,FALSE)),IF(ISERROR(VLOOKUP(A1001,'Cycle 1'!L$11:L$500,1,FALSE)),IF(ISERROR(VLOOKUP(A1001,'Cycle 2'!L$11:L$500,1,FALSE)),IF(ISERROR(VLOOKUP(A1001,'Cycle 3'!L$11:L$500,1,FALSE)),IF(ISERROR(VLOOKUP(A1001,'Cycle 4'!L$11:L$500,1,FALSE)),IF(ISERROR(VLOOKUP(A1001,'Cycle 5'!L$11:L$500,1,FALSE)),IF(ISERROR(VLOOKUP(A1001,'Cycle 6'!L$11:L$500,1,FALSE)),IF(ISERROR(VLOOKUP(A1001,'Cycle 7'!L$11:L$500,1,FALSE)),IF(ISERROR(VLOOKUP(A1001,'Cycle 8'!L$11:L$500,1,FALSE)),IF(ISERROR(VLOOKUP(A1001,'Cycle 9'!L$11:L$500,1,FALSE)),IF(ISERROR(VLOOKUP(A1001,'Cycle 10'!L$11:L$500,1,FALSE)),IF(ISERROR(VLOOKUP(A1001,'Cycle 11'!L$11:L$500,1,FALSE)),"","Cycle 11"),"Cycle 10"),"Cycle 9"),"Cycle 8"),"Cycle 7"),"Cycle 6"),"Cycle 5"),"Cycle 4"),"Cycle 3"),"Cycle 2"),"Cycle 1"),"Summer")</f>
        <v/>
      </c>
      <c r="C1001" t="str">
        <f>IF(IFERROR(IFERROR(IFERROR(IFERROR(IFERROR(IFERROR(IFERROR(IFERROR(IFERROR(IFERROR(IFERROR(IFERROR(INDEX(Summer!B$10:B$999,MATCH($A1001,Summer!$L$10:$L$999,0),1),INDEX('Cycle 1'!B$10:B$999,MATCH($A1001,'Cycle 1'!$L$10:$L$999,0),1)),INDEX('Cycle 2'!B$10:B$999,MATCH($A1001,'Cycle 2'!$L$10:$L$999,0),1)),INDEX('Cycle 3'!B$10:B$999,MATCH($A1001,'Cycle 3'!$L$10:$L$999,0),1)),INDEX('Cycle 4'!B$10:B$999,MATCH($A1001,'Cycle 4'!$L$10:$L$999,0),1)),INDEX('Cycle 5'!B$10:B$999,MATCH($A1001,'Cycle 5'!$L$10:$L$999,0),1)),INDEX('Cycle 6'!B$10:B$999,MATCH($A1001,'Cycle 6'!$L$10:$L$999,0),1)),INDEX('Cycle 7'!B$10:B$999,MATCH($A1001,'Cycle 7'!$L$10:$L$999,0),1)),INDEX('Cycle 8'!B$10:B$999,MATCH($A1001,'Cycle 8'!$L$10:$L$999,0),1)),INDEX('Cycle 9'!B$10:B$999,MATCH($A1001,'Cycle 9'!$L$10:$L$999,0),1)),INDEX('Cycle 10'!B$10:B$999,MATCH($A1001,'Cycle 10'!$L$10:$L$999,0),1)),INDEX('Cycle 11'!B$10:B$999,MATCH($A1001,'Cycle 11'!$L$10:$L$999,0),1)),"")="","",IFERROR(IFERROR(IFERROR(IFERROR(IFERROR(IFERROR(IFERROR(IFERROR(IFERROR(IFERROR(IFERROR(IFERROR(INDEX(Summer!B$10:B$999,MATCH($A1001,Summer!$L$10:$L$999,0),1),INDEX('Cycle 1'!B$10:B$999,MATCH($A1001,'Cycle 1'!$L$10:$L$999,0),1)),INDEX('Cycle 2'!B$10:B$999,MATCH($A1001,'Cycle 2'!$L$10:$L$999,0),1)),INDEX('Cycle 3'!B$10:B$999,MATCH($A1001,'Cycle 3'!$L$10:$L$999,0),1)),INDEX('Cycle 4'!B$10:B$999,MATCH($A1001,'Cycle 4'!$L$10:$L$999,0),1)),INDEX('Cycle 5'!B$10:B$999,MATCH($A1001,'Cycle 5'!$L$10:$L$999,0),1)),INDEX('Cycle 6'!B$10:B$999,MATCH($A1001,'Cycle 6'!$L$10:$L$999,0),1)),INDEX('Cycle 7'!B$10:B$999,MATCH($A1001,'Cycle 7'!$L$10:$L$999,0),1)),INDEX('Cycle 8'!B$10:B$999,MATCH($A1001,'Cycle 8'!$L$10:$L$999,0),1)),INDEX('Cycle 9'!B$10:B$999,MATCH($A1001,'Cycle 9'!$L$10:$L$999,0),1)),INDEX('Cycle 10'!B$10:B$999,MATCH($A1001,'Cycle 10'!$L$10:$L$999,0),1)),INDEX('Cycle 11'!B$10:B$999,MATCH($A1001,'Cycle 11'!$L$10:$L$999,0),1)),""))</f>
        <v/>
      </c>
      <c r="D1001" t="str">
        <f>IF(IFERROR(IFERROR(IFERROR(IFERROR(IFERROR(IFERROR(IFERROR(IFERROR(IFERROR(IFERROR(IFERROR(IFERROR(INDEX(Summer!C$10:C$999,MATCH($A1001,Summer!$L$10:$L$999,0),1),INDEX('Cycle 1'!C$10:C$999,MATCH($A1001,'Cycle 1'!$L$10:$L$999,0),1)),INDEX('Cycle 2'!C$10:C$999,MATCH($A1001,'Cycle 2'!$L$10:$L$999,0),1)),INDEX('Cycle 3'!C$10:C$999,MATCH($A1001,'Cycle 3'!$L$10:$L$999,0),1)),INDEX('Cycle 4'!C$10:C$999,MATCH($A1001,'Cycle 4'!$L$10:$L$999,0),1)),INDEX('Cycle 5'!C$10:C$999,MATCH($A1001,'Cycle 5'!$L$10:$L$999,0),1)),INDEX('Cycle 6'!C$10:C$999,MATCH($A1001,'Cycle 6'!$L$10:$L$999,0),1)),INDEX('Cycle 7'!C$10:C$999,MATCH($A1001,'Cycle 7'!$L$10:$L$999,0),1)),INDEX('Cycle 8'!C$10:C$999,MATCH($A1001,'Cycle 8'!$L$10:$L$999,0),1)),INDEX('Cycle 9'!C$10:C$999,MATCH($A1001,'Cycle 9'!$L$10:$L$999,0),1)),INDEX('Cycle 10'!C$10:C$999,MATCH($A1001,'Cycle 10'!$L$10:$L$999,0),1)),INDEX('Cycle 11'!C$10:C$999,MATCH($A1001,'Cycle 11'!$L$10:$L$999,0),1)),"")="","",IFERROR(IFERROR(IFERROR(IFERROR(IFERROR(IFERROR(IFERROR(IFERROR(IFERROR(IFERROR(IFERROR(IFERROR(INDEX(Summer!C$10:C$999,MATCH($A1001,Summer!$L$10:$L$999,0),1),INDEX('Cycle 1'!C$10:C$999,MATCH($A1001,'Cycle 1'!$L$10:$L$999,0),1)),INDEX('Cycle 2'!C$10:C$999,MATCH($A1001,'Cycle 2'!$L$10:$L$999,0),1)),INDEX('Cycle 3'!C$10:C$999,MATCH($A1001,'Cycle 3'!$L$10:$L$999,0),1)),INDEX('Cycle 4'!C$10:C$999,MATCH($A1001,'Cycle 4'!$L$10:$L$999,0),1)),INDEX('Cycle 5'!C$10:C$999,MATCH($A1001,'Cycle 5'!$L$10:$L$999,0),1)),INDEX('Cycle 6'!C$10:C$999,MATCH($A1001,'Cycle 6'!$L$10:$L$999,0),1)),INDEX('Cycle 7'!C$10:C$999,MATCH($A1001,'Cycle 7'!$L$10:$L$999,0),1)),INDEX('Cycle 8'!C$10:C$999,MATCH($A1001,'Cycle 8'!$L$10:$L$999,0),1)),INDEX('Cycle 9'!C$10:C$999,MATCH($A1001,'Cycle 9'!$L$10:$L$999,0),1)),INDEX('Cycle 10'!C$10:C$999,MATCH($A1001,'Cycle 10'!$L$10:$L$999,0),1)),INDEX('Cycle 11'!C$10:C$999,MATCH($A1001,'Cycle 11'!$L$10:$L$999,0),1)),""))</f>
        <v/>
      </c>
      <c r="E1001" t="str">
        <f>IF(IFERROR(IFERROR(IFERROR(IFERROR(IFERROR(IFERROR(IFERROR(IFERROR(IFERROR(IFERROR(IFERROR(IFERROR(INDEX(Summer!D$10:D$999,MATCH($A1001,Summer!$L$10:$L$999,0),1),INDEX('Cycle 1'!D$10:D$999,MATCH($A1001,'Cycle 1'!$L$10:$L$999,0),1)),INDEX('Cycle 2'!D$10:D$999,MATCH($A1001,'Cycle 2'!$L$10:$L$999,0),1)),INDEX('Cycle 3'!D$10:D$999,MATCH($A1001,'Cycle 3'!$L$10:$L$999,0),1)),INDEX('Cycle 4'!D$10:D$999,MATCH($A1001,'Cycle 4'!$L$10:$L$999,0),1)),INDEX('Cycle 5'!D$10:D$999,MATCH($A1001,'Cycle 5'!$L$10:$L$999,0),1)),INDEX('Cycle 6'!D$10:D$999,MATCH($A1001,'Cycle 6'!$L$10:$L$999,0),1)),INDEX('Cycle 7'!D$10:D$999,MATCH($A1001,'Cycle 7'!$L$10:$L$999,0),1)),INDEX('Cycle 8'!D$10:D$999,MATCH($A1001,'Cycle 8'!$L$10:$L$999,0),1)),INDEX('Cycle 9'!D$10:D$999,MATCH($A1001,'Cycle 9'!$L$10:$L$999,0),1)),INDEX('Cycle 10'!D$10:D$999,MATCH($A1001,'Cycle 10'!$L$10:$L$999,0),1)),INDEX('Cycle 11'!D$10:D$999,MATCH($A1001,'Cycle 11'!$L$10:$L$999,0),1)),"")="","",IFERROR(IFERROR(IFERROR(IFERROR(IFERROR(IFERROR(IFERROR(IFERROR(IFERROR(IFERROR(IFERROR(IFERROR(INDEX(Summer!D$10:D$999,MATCH($A1001,Summer!$L$10:$L$999,0),1),INDEX('Cycle 1'!D$10:D$999,MATCH($A1001,'Cycle 1'!$L$10:$L$999,0),1)),INDEX('Cycle 2'!D$10:D$999,MATCH($A1001,'Cycle 2'!$L$10:$L$999,0),1)),INDEX('Cycle 3'!D$10:D$999,MATCH($A1001,'Cycle 3'!$L$10:$L$999,0),1)),INDEX('Cycle 4'!D$10:D$999,MATCH($A1001,'Cycle 4'!$L$10:$L$999,0),1)),INDEX('Cycle 5'!D$10:D$999,MATCH($A1001,'Cycle 5'!$L$10:$L$999,0),1)),INDEX('Cycle 6'!D$10:D$999,MATCH($A1001,'Cycle 6'!$L$10:$L$999,0),1)),INDEX('Cycle 7'!D$10:D$999,MATCH($A1001,'Cycle 7'!$L$10:$L$999,0),1)),INDEX('Cycle 8'!D$10:D$999,MATCH($A1001,'Cycle 8'!$L$10:$L$999,0),1)),INDEX('Cycle 9'!D$10:D$999,MATCH($A1001,'Cycle 9'!$L$10:$L$999,0),1)),INDEX('Cycle 10'!D$10:D$999,MATCH($A1001,'Cycle 10'!$L$10:$L$999,0),1)),INDEX('Cycle 11'!D$10:D$999,MATCH($A1001,'Cycle 11'!$L$10:$L$999,0),1)),""))</f>
        <v/>
      </c>
      <c r="F1001" t="str">
        <f>IF(IFERROR(IFERROR(IFERROR(IFERROR(IFERROR(IFERROR(IFERROR(IFERROR(IFERROR(IFERROR(IFERROR(IFERROR(INDEX(Summer!E$10:E$999,MATCH($A1001,Summer!$L$10:$L$999,0),1),INDEX('Cycle 1'!E$10:E$999,MATCH($A1001,'Cycle 1'!$L$10:$L$999,0),1)),INDEX('Cycle 2'!E$10:E$999,MATCH($A1001,'Cycle 2'!$L$10:$L$999,0),1)),INDEX('Cycle 3'!E$10:E$999,MATCH($A1001,'Cycle 3'!$L$10:$L$999,0),1)),INDEX('Cycle 4'!E$10:E$999,MATCH($A1001,'Cycle 4'!$L$10:$L$999,0),1)),INDEX('Cycle 5'!E$10:E$999,MATCH($A1001,'Cycle 5'!$L$10:$L$999,0),1)),INDEX('Cycle 6'!E$10:E$999,MATCH($A1001,'Cycle 6'!$L$10:$L$999,0),1)),INDEX('Cycle 7'!E$10:E$999,MATCH($A1001,'Cycle 7'!$L$10:$L$999,0),1)),INDEX('Cycle 8'!E$10:E$999,MATCH($A1001,'Cycle 8'!$L$10:$L$999,0),1)),INDEX('Cycle 9'!E$10:E$999,MATCH($A1001,'Cycle 9'!$L$10:$L$999,0),1)),INDEX('Cycle 10'!E$10:E$999,MATCH($A1001,'Cycle 10'!$L$10:$L$999,0),1)),INDEX('Cycle 11'!E$10:E$999,MATCH($A1001,'Cycle 11'!$L$10:$L$999,0),1)),"")="","",IFERROR(IFERROR(IFERROR(IFERROR(IFERROR(IFERROR(IFERROR(IFERROR(IFERROR(IFERROR(IFERROR(IFERROR(INDEX(Summer!E$10:E$999,MATCH($A1001,Summer!$L$10:$L$999,0),1),INDEX('Cycle 1'!E$10:E$999,MATCH($A1001,'Cycle 1'!$L$10:$L$999,0),1)),INDEX('Cycle 2'!E$10:E$999,MATCH($A1001,'Cycle 2'!$L$10:$L$999,0),1)),INDEX('Cycle 3'!E$10:E$999,MATCH($A1001,'Cycle 3'!$L$10:$L$999,0),1)),INDEX('Cycle 4'!E$10:E$999,MATCH($A1001,'Cycle 4'!$L$10:$L$999,0),1)),INDEX('Cycle 5'!E$10:E$999,MATCH($A1001,'Cycle 5'!$L$10:$L$999,0),1)),INDEX('Cycle 6'!E$10:E$999,MATCH($A1001,'Cycle 6'!$L$10:$L$999,0),1)),INDEX('Cycle 7'!E$10:E$999,MATCH($A1001,'Cycle 7'!$L$10:$L$999,0),1)),INDEX('Cycle 8'!E$10:E$999,MATCH($A1001,'Cycle 8'!$L$10:$L$999,0),1)),INDEX('Cycle 9'!E$10:E$999,MATCH($A1001,'Cycle 9'!$L$10:$L$999,0),1)),INDEX('Cycle 10'!E$10:E$999,MATCH($A1001,'Cycle 10'!$L$10:$L$999,0),1)),INDEX('Cycle 11'!E$10:E$999,MATCH($A1001,'Cycle 11'!$L$10:$L$999,0),1)),""))</f>
        <v/>
      </c>
      <c r="G1001" t="str">
        <f>IF(IFERROR(IFERROR(IFERROR(IFERROR(IFERROR(IFERROR(IFERROR(IFERROR(IFERROR(IFERROR(IFERROR(IFERROR(INDEX(Summer!F$10:F$999,MATCH($A1001,Summer!$L$10:$L$999,0),1),INDEX('Cycle 1'!F$10:F$999,MATCH($A1001,'Cycle 1'!$L$10:$L$999,0),1)),INDEX('Cycle 2'!F$10:F$999,MATCH($A1001,'Cycle 2'!$L$10:$L$999,0),1)),INDEX('Cycle 3'!F$10:F$999,MATCH($A1001,'Cycle 3'!$L$10:$L$999,0),1)),INDEX('Cycle 4'!F$10:F$999,MATCH($A1001,'Cycle 4'!$L$10:$L$999,0),1)),INDEX('Cycle 5'!F$10:F$999,MATCH($A1001,'Cycle 5'!$L$10:$L$999,0),1)),INDEX('Cycle 6'!F$10:F$999,MATCH($A1001,'Cycle 6'!$L$10:$L$999,0),1)),INDEX('Cycle 7'!F$10:F$999,MATCH($A1001,'Cycle 7'!$L$10:$L$999,0),1)),INDEX('Cycle 8'!F$10:F$999,MATCH($A1001,'Cycle 8'!$L$10:$L$999,0),1)),INDEX('Cycle 9'!F$10:F$999,MATCH($A1001,'Cycle 9'!$L$10:$L$999,0),1)),INDEX('Cycle 10'!F$10:F$999,MATCH($A1001,'Cycle 10'!$L$10:$L$999,0),1)),INDEX('Cycle 11'!F$10:F$999,MATCH($A1001,'Cycle 11'!$L$10:$L$999,0),1)),"")="","",IFERROR(IFERROR(IFERROR(IFERROR(IFERROR(IFERROR(IFERROR(IFERROR(IFERROR(IFERROR(IFERROR(IFERROR(INDEX(Summer!F$10:F$999,MATCH($A1001,Summer!$L$10:$L$999,0),1),INDEX('Cycle 1'!F$10:F$999,MATCH($A1001,'Cycle 1'!$L$10:$L$999,0),1)),INDEX('Cycle 2'!F$10:F$999,MATCH($A1001,'Cycle 2'!$L$10:$L$999,0),1)),INDEX('Cycle 3'!F$10:F$999,MATCH($A1001,'Cycle 3'!$L$10:$L$999,0),1)),INDEX('Cycle 4'!F$10:F$999,MATCH($A1001,'Cycle 4'!$L$10:$L$999,0),1)),INDEX('Cycle 5'!F$10:F$999,MATCH($A1001,'Cycle 5'!$L$10:$L$999,0),1)),INDEX('Cycle 6'!F$10:F$999,MATCH($A1001,'Cycle 6'!$L$10:$L$999,0),1)),INDEX('Cycle 7'!F$10:F$999,MATCH($A1001,'Cycle 7'!$L$10:$L$999,0),1)),INDEX('Cycle 8'!F$10:F$999,MATCH($A1001,'Cycle 8'!$L$10:$L$999,0),1)),INDEX('Cycle 9'!F$10:F$999,MATCH($A1001,'Cycle 9'!$L$10:$L$999,0),1)),INDEX('Cycle 10'!F$10:F$999,MATCH($A1001,'Cycle 10'!$L$10:$L$999,0),1)),INDEX('Cycle 11'!F$10:F$999,MATCH($A1001,'Cycle 11'!$L$10:$L$999,0),1)),""))</f>
        <v/>
      </c>
      <c r="H1001" t="str">
        <f>IF(IFERROR(IFERROR(IFERROR(IFERROR(IFERROR(IFERROR(IFERROR(IFERROR(IFERROR(IFERROR(IFERROR(IFERROR(INDEX(Summer!G$10:G$999,MATCH($A1001,Summer!$L$10:$L$999,0),1),INDEX('Cycle 1'!G$10:G$999,MATCH($A1001,'Cycle 1'!$L$10:$L$999,0),1)),INDEX('Cycle 2'!G$10:G$999,MATCH($A1001,'Cycle 2'!$L$10:$L$999,0),1)),INDEX('Cycle 3'!G$10:G$999,MATCH($A1001,'Cycle 3'!$L$10:$L$999,0),1)),INDEX('Cycle 4'!G$10:G$999,MATCH($A1001,'Cycle 4'!$L$10:$L$999,0),1)),INDEX('Cycle 5'!G$10:G$999,MATCH($A1001,'Cycle 5'!$L$10:$L$999,0),1)),INDEX('Cycle 6'!G$10:G$999,MATCH($A1001,'Cycle 6'!$L$10:$L$999,0),1)),INDEX('Cycle 7'!G$10:G$999,MATCH($A1001,'Cycle 7'!$L$10:$L$999,0),1)),INDEX('Cycle 8'!G$10:G$999,MATCH($A1001,'Cycle 8'!$L$10:$L$999,0),1)),INDEX('Cycle 9'!G$10:G$999,MATCH($A1001,'Cycle 9'!$L$10:$L$999,0),1)),INDEX('Cycle 10'!G$10:G$999,MATCH($A1001,'Cycle 10'!$L$10:$L$999,0),1)),INDEX('Cycle 11'!G$10:G$999,MATCH($A1001,'Cycle 11'!$L$10:$L$999,0),1)),"")="","",IFERROR(IFERROR(IFERROR(IFERROR(IFERROR(IFERROR(IFERROR(IFERROR(IFERROR(IFERROR(IFERROR(IFERROR(INDEX(Summer!G$10:G$999,MATCH($A1001,Summer!$L$10:$L$999,0),1),INDEX('Cycle 1'!G$10:G$999,MATCH($A1001,'Cycle 1'!$L$10:$L$999,0),1)),INDEX('Cycle 2'!G$10:G$999,MATCH($A1001,'Cycle 2'!$L$10:$L$999,0),1)),INDEX('Cycle 3'!G$10:G$999,MATCH($A1001,'Cycle 3'!$L$10:$L$999,0),1)),INDEX('Cycle 4'!G$10:G$999,MATCH($A1001,'Cycle 4'!$L$10:$L$999,0),1)),INDEX('Cycle 5'!G$10:G$999,MATCH($A1001,'Cycle 5'!$L$10:$L$999,0),1)),INDEX('Cycle 6'!G$10:G$999,MATCH($A1001,'Cycle 6'!$L$10:$L$999,0),1)),INDEX('Cycle 7'!G$10:G$999,MATCH($A1001,'Cycle 7'!$L$10:$L$999,0),1)),INDEX('Cycle 8'!G$10:G$999,MATCH($A1001,'Cycle 8'!$L$10:$L$999,0),1)),INDEX('Cycle 9'!G$10:G$999,MATCH($A1001,'Cycle 9'!$L$10:$L$999,0),1)),INDEX('Cycle 10'!G$10:G$999,MATCH($A1001,'Cycle 10'!$L$10:$L$999,0),1)),INDEX('Cycle 11'!G$10:G$999,MATCH($A1001,'Cycle 11'!$L$10:$L$999,0),1)),""))</f>
        <v/>
      </c>
      <c r="I1001">
        <f>IFERROR(IF(C1001="",MAX(I$1:I1000),IF(ROW(C$2)=ROW(C1001),1,IF(ISERROR(VLOOKUP(C1001,C$2:C1000,1,FALSE)),MAX(I$1:I1000)+1,MAX(I$1:I1000)))),"")</f>
        <v>0</v>
      </c>
      <c r="J1001" t="str">
        <f t="shared" si="101"/>
        <v/>
      </c>
      <c r="K1001" t="str">
        <f t="shared" si="105"/>
        <v/>
      </c>
      <c r="L1001" t="str">
        <f t="shared" si="105"/>
        <v/>
      </c>
      <c r="M1001" t="str">
        <f t="shared" si="105"/>
        <v/>
      </c>
      <c r="N1001" t="str">
        <f t="shared" si="105"/>
        <v/>
      </c>
      <c r="O1001" t="str">
        <f t="shared" si="105"/>
        <v/>
      </c>
      <c r="P1001" t="str">
        <f t="shared" si="105"/>
        <v/>
      </c>
      <c r="Q1001" t="str">
        <f t="shared" si="105"/>
        <v/>
      </c>
      <c r="R1001" t="str">
        <f t="shared" si="105"/>
        <v/>
      </c>
      <c r="S1001" t="str">
        <f t="shared" si="105"/>
        <v/>
      </c>
      <c r="T1001" t="str">
        <f t="shared" si="105"/>
        <v/>
      </c>
      <c r="U1001" t="str">
        <f t="shared" si="105"/>
        <v/>
      </c>
      <c r="V1001" t="str">
        <f t="shared" si="105"/>
        <v/>
      </c>
      <c r="W1001" t="str">
        <f t="shared" si="102"/>
        <v/>
      </c>
      <c r="X1001">
        <f>IF(OR(H1001="No",H1001=""),0,IF(COUNTIFS(H$2:H1001,"Yes",C$2:C1001,C1001)&gt;1,0,COUNTIFS(H$2:H1001,"Yes",C$2:C1001,C1001)))+IF(X1000=$X$1,0,X1000)</f>
        <v>0</v>
      </c>
    </row>
    <row r="1002" spans="1:24" x14ac:dyDescent="0.3">
      <c r="A1002">
        <f>ROWS($A$2:$A1002)</f>
        <v>1001</v>
      </c>
      <c r="B1002" t="str">
        <f>IF(ISERROR(VLOOKUP(A1002,Summer!L$11:L$500,1,FALSE)),IF(ISERROR(VLOOKUP(A1002,'Cycle 1'!L$11:L$500,1,FALSE)),IF(ISERROR(VLOOKUP(A1002,'Cycle 2'!L$11:L$500,1,FALSE)),IF(ISERROR(VLOOKUP(A1002,'Cycle 3'!L$11:L$500,1,FALSE)),IF(ISERROR(VLOOKUP(A1002,'Cycle 4'!L$11:L$500,1,FALSE)),IF(ISERROR(VLOOKUP(A1002,'Cycle 5'!L$11:L$500,1,FALSE)),IF(ISERROR(VLOOKUP(A1002,'Cycle 6'!L$11:L$500,1,FALSE)),IF(ISERROR(VLOOKUP(A1002,'Cycle 7'!L$11:L$500,1,FALSE)),IF(ISERROR(VLOOKUP(A1002,'Cycle 8'!L$11:L$500,1,FALSE)),IF(ISERROR(VLOOKUP(A1002,'Cycle 9'!L$11:L$500,1,FALSE)),IF(ISERROR(VLOOKUP(A1002,'Cycle 10'!L$11:L$500,1,FALSE)),IF(ISERROR(VLOOKUP(A1002,'Cycle 11'!L$11:L$500,1,FALSE)),"","Cycle 11"),"Cycle 10"),"Cycle 9"),"Cycle 8"),"Cycle 7"),"Cycle 6"),"Cycle 5"),"Cycle 4"),"Cycle 3"),"Cycle 2"),"Cycle 1"),"Summer")</f>
        <v/>
      </c>
      <c r="C1002" t="str">
        <f>IF(IFERROR(IFERROR(IFERROR(IFERROR(IFERROR(IFERROR(IFERROR(IFERROR(IFERROR(IFERROR(IFERROR(IFERROR(INDEX(Summer!B$10:B$999,MATCH($A1002,Summer!$L$10:$L$999,0),1),INDEX('Cycle 1'!B$10:B$999,MATCH($A1002,'Cycle 1'!$L$10:$L$999,0),1)),INDEX('Cycle 2'!B$10:B$999,MATCH($A1002,'Cycle 2'!$L$10:$L$999,0),1)),INDEX('Cycle 3'!B$10:B$999,MATCH($A1002,'Cycle 3'!$L$10:$L$999,0),1)),INDEX('Cycle 4'!B$10:B$999,MATCH($A1002,'Cycle 4'!$L$10:$L$999,0),1)),INDEX('Cycle 5'!B$10:B$999,MATCH($A1002,'Cycle 5'!$L$10:$L$999,0),1)),INDEX('Cycle 6'!B$10:B$999,MATCH($A1002,'Cycle 6'!$L$10:$L$999,0),1)),INDEX('Cycle 7'!B$10:B$999,MATCH($A1002,'Cycle 7'!$L$10:$L$999,0),1)),INDEX('Cycle 8'!B$10:B$999,MATCH($A1002,'Cycle 8'!$L$10:$L$999,0),1)),INDEX('Cycle 9'!B$10:B$999,MATCH($A1002,'Cycle 9'!$L$10:$L$999,0),1)),INDEX('Cycle 10'!B$10:B$999,MATCH($A1002,'Cycle 10'!$L$10:$L$999,0),1)),INDEX('Cycle 11'!B$10:B$999,MATCH($A1002,'Cycle 11'!$L$10:$L$999,0),1)),"")="","",IFERROR(IFERROR(IFERROR(IFERROR(IFERROR(IFERROR(IFERROR(IFERROR(IFERROR(IFERROR(IFERROR(IFERROR(INDEX(Summer!B$10:B$999,MATCH($A1002,Summer!$L$10:$L$999,0),1),INDEX('Cycle 1'!B$10:B$999,MATCH($A1002,'Cycle 1'!$L$10:$L$999,0),1)),INDEX('Cycle 2'!B$10:B$999,MATCH($A1002,'Cycle 2'!$L$10:$L$999,0),1)),INDEX('Cycle 3'!B$10:B$999,MATCH($A1002,'Cycle 3'!$L$10:$L$999,0),1)),INDEX('Cycle 4'!B$10:B$999,MATCH($A1002,'Cycle 4'!$L$10:$L$999,0),1)),INDEX('Cycle 5'!B$10:B$999,MATCH($A1002,'Cycle 5'!$L$10:$L$999,0),1)),INDEX('Cycle 6'!B$10:B$999,MATCH($A1002,'Cycle 6'!$L$10:$L$999,0),1)),INDEX('Cycle 7'!B$10:B$999,MATCH($A1002,'Cycle 7'!$L$10:$L$999,0),1)),INDEX('Cycle 8'!B$10:B$999,MATCH($A1002,'Cycle 8'!$L$10:$L$999,0),1)),INDEX('Cycle 9'!B$10:B$999,MATCH($A1002,'Cycle 9'!$L$10:$L$999,0),1)),INDEX('Cycle 10'!B$10:B$999,MATCH($A1002,'Cycle 10'!$L$10:$L$999,0),1)),INDEX('Cycle 11'!B$10:B$999,MATCH($A1002,'Cycle 11'!$L$10:$L$999,0),1)),""))</f>
        <v/>
      </c>
      <c r="D1002" t="str">
        <f>IF(IFERROR(IFERROR(IFERROR(IFERROR(IFERROR(IFERROR(IFERROR(IFERROR(IFERROR(IFERROR(IFERROR(IFERROR(INDEX(Summer!C$10:C$999,MATCH($A1002,Summer!$L$10:$L$999,0),1),INDEX('Cycle 1'!C$10:C$999,MATCH($A1002,'Cycle 1'!$L$10:$L$999,0),1)),INDEX('Cycle 2'!C$10:C$999,MATCH($A1002,'Cycle 2'!$L$10:$L$999,0),1)),INDEX('Cycle 3'!C$10:C$999,MATCH($A1002,'Cycle 3'!$L$10:$L$999,0),1)),INDEX('Cycle 4'!C$10:C$999,MATCH($A1002,'Cycle 4'!$L$10:$L$999,0),1)),INDEX('Cycle 5'!C$10:C$999,MATCH($A1002,'Cycle 5'!$L$10:$L$999,0),1)),INDEX('Cycle 6'!C$10:C$999,MATCH($A1002,'Cycle 6'!$L$10:$L$999,0),1)),INDEX('Cycle 7'!C$10:C$999,MATCH($A1002,'Cycle 7'!$L$10:$L$999,0),1)),INDEX('Cycle 8'!C$10:C$999,MATCH($A1002,'Cycle 8'!$L$10:$L$999,0),1)),INDEX('Cycle 9'!C$10:C$999,MATCH($A1002,'Cycle 9'!$L$10:$L$999,0),1)),INDEX('Cycle 10'!C$10:C$999,MATCH($A1002,'Cycle 10'!$L$10:$L$999,0),1)),INDEX('Cycle 11'!C$10:C$999,MATCH($A1002,'Cycle 11'!$L$10:$L$999,0),1)),"")="","",IFERROR(IFERROR(IFERROR(IFERROR(IFERROR(IFERROR(IFERROR(IFERROR(IFERROR(IFERROR(IFERROR(IFERROR(INDEX(Summer!C$10:C$999,MATCH($A1002,Summer!$L$10:$L$999,0),1),INDEX('Cycle 1'!C$10:C$999,MATCH($A1002,'Cycle 1'!$L$10:$L$999,0),1)),INDEX('Cycle 2'!C$10:C$999,MATCH($A1002,'Cycle 2'!$L$10:$L$999,0),1)),INDEX('Cycle 3'!C$10:C$999,MATCH($A1002,'Cycle 3'!$L$10:$L$999,0),1)),INDEX('Cycle 4'!C$10:C$999,MATCH($A1002,'Cycle 4'!$L$10:$L$999,0),1)),INDEX('Cycle 5'!C$10:C$999,MATCH($A1002,'Cycle 5'!$L$10:$L$999,0),1)),INDEX('Cycle 6'!C$10:C$999,MATCH($A1002,'Cycle 6'!$L$10:$L$999,0),1)),INDEX('Cycle 7'!C$10:C$999,MATCH($A1002,'Cycle 7'!$L$10:$L$999,0),1)),INDEX('Cycle 8'!C$10:C$999,MATCH($A1002,'Cycle 8'!$L$10:$L$999,0),1)),INDEX('Cycle 9'!C$10:C$999,MATCH($A1002,'Cycle 9'!$L$10:$L$999,0),1)),INDEX('Cycle 10'!C$10:C$999,MATCH($A1002,'Cycle 10'!$L$10:$L$999,0),1)),INDEX('Cycle 11'!C$10:C$999,MATCH($A1002,'Cycle 11'!$L$10:$L$999,0),1)),""))</f>
        <v/>
      </c>
      <c r="E1002" t="str">
        <f>IF(IFERROR(IFERROR(IFERROR(IFERROR(IFERROR(IFERROR(IFERROR(IFERROR(IFERROR(IFERROR(IFERROR(IFERROR(INDEX(Summer!D$10:D$999,MATCH($A1002,Summer!$L$10:$L$999,0),1),INDEX('Cycle 1'!D$10:D$999,MATCH($A1002,'Cycle 1'!$L$10:$L$999,0),1)),INDEX('Cycle 2'!D$10:D$999,MATCH($A1002,'Cycle 2'!$L$10:$L$999,0),1)),INDEX('Cycle 3'!D$10:D$999,MATCH($A1002,'Cycle 3'!$L$10:$L$999,0),1)),INDEX('Cycle 4'!D$10:D$999,MATCH($A1002,'Cycle 4'!$L$10:$L$999,0),1)),INDEX('Cycle 5'!D$10:D$999,MATCH($A1002,'Cycle 5'!$L$10:$L$999,0),1)),INDEX('Cycle 6'!D$10:D$999,MATCH($A1002,'Cycle 6'!$L$10:$L$999,0),1)),INDEX('Cycle 7'!D$10:D$999,MATCH($A1002,'Cycle 7'!$L$10:$L$999,0),1)),INDEX('Cycle 8'!D$10:D$999,MATCH($A1002,'Cycle 8'!$L$10:$L$999,0),1)),INDEX('Cycle 9'!D$10:D$999,MATCH($A1002,'Cycle 9'!$L$10:$L$999,0),1)),INDEX('Cycle 10'!D$10:D$999,MATCH($A1002,'Cycle 10'!$L$10:$L$999,0),1)),INDEX('Cycle 11'!D$10:D$999,MATCH($A1002,'Cycle 11'!$L$10:$L$999,0),1)),"")="","",IFERROR(IFERROR(IFERROR(IFERROR(IFERROR(IFERROR(IFERROR(IFERROR(IFERROR(IFERROR(IFERROR(IFERROR(INDEX(Summer!D$10:D$999,MATCH($A1002,Summer!$L$10:$L$999,0),1),INDEX('Cycle 1'!D$10:D$999,MATCH($A1002,'Cycle 1'!$L$10:$L$999,0),1)),INDEX('Cycle 2'!D$10:D$999,MATCH($A1002,'Cycle 2'!$L$10:$L$999,0),1)),INDEX('Cycle 3'!D$10:D$999,MATCH($A1002,'Cycle 3'!$L$10:$L$999,0),1)),INDEX('Cycle 4'!D$10:D$999,MATCH($A1002,'Cycle 4'!$L$10:$L$999,0),1)),INDEX('Cycle 5'!D$10:D$999,MATCH($A1002,'Cycle 5'!$L$10:$L$999,0),1)),INDEX('Cycle 6'!D$10:D$999,MATCH($A1002,'Cycle 6'!$L$10:$L$999,0),1)),INDEX('Cycle 7'!D$10:D$999,MATCH($A1002,'Cycle 7'!$L$10:$L$999,0),1)),INDEX('Cycle 8'!D$10:D$999,MATCH($A1002,'Cycle 8'!$L$10:$L$999,0),1)),INDEX('Cycle 9'!D$10:D$999,MATCH($A1002,'Cycle 9'!$L$10:$L$999,0),1)),INDEX('Cycle 10'!D$10:D$999,MATCH($A1002,'Cycle 10'!$L$10:$L$999,0),1)),INDEX('Cycle 11'!D$10:D$999,MATCH($A1002,'Cycle 11'!$L$10:$L$999,0),1)),""))</f>
        <v/>
      </c>
      <c r="F1002" t="str">
        <f>IF(IFERROR(IFERROR(IFERROR(IFERROR(IFERROR(IFERROR(IFERROR(IFERROR(IFERROR(IFERROR(IFERROR(IFERROR(INDEX(Summer!E$10:E$999,MATCH($A1002,Summer!$L$10:$L$999,0),1),INDEX('Cycle 1'!E$10:E$999,MATCH($A1002,'Cycle 1'!$L$10:$L$999,0),1)),INDEX('Cycle 2'!E$10:E$999,MATCH($A1002,'Cycle 2'!$L$10:$L$999,0),1)),INDEX('Cycle 3'!E$10:E$999,MATCH($A1002,'Cycle 3'!$L$10:$L$999,0),1)),INDEX('Cycle 4'!E$10:E$999,MATCH($A1002,'Cycle 4'!$L$10:$L$999,0),1)),INDEX('Cycle 5'!E$10:E$999,MATCH($A1002,'Cycle 5'!$L$10:$L$999,0),1)),INDEX('Cycle 6'!E$10:E$999,MATCH($A1002,'Cycle 6'!$L$10:$L$999,0),1)),INDEX('Cycle 7'!E$10:E$999,MATCH($A1002,'Cycle 7'!$L$10:$L$999,0),1)),INDEX('Cycle 8'!E$10:E$999,MATCH($A1002,'Cycle 8'!$L$10:$L$999,0),1)),INDEX('Cycle 9'!E$10:E$999,MATCH($A1002,'Cycle 9'!$L$10:$L$999,0),1)),INDEX('Cycle 10'!E$10:E$999,MATCH($A1002,'Cycle 10'!$L$10:$L$999,0),1)),INDEX('Cycle 11'!E$10:E$999,MATCH($A1002,'Cycle 11'!$L$10:$L$999,0),1)),"")="","",IFERROR(IFERROR(IFERROR(IFERROR(IFERROR(IFERROR(IFERROR(IFERROR(IFERROR(IFERROR(IFERROR(IFERROR(INDEX(Summer!E$10:E$999,MATCH($A1002,Summer!$L$10:$L$999,0),1),INDEX('Cycle 1'!E$10:E$999,MATCH($A1002,'Cycle 1'!$L$10:$L$999,0),1)),INDEX('Cycle 2'!E$10:E$999,MATCH($A1002,'Cycle 2'!$L$10:$L$999,0),1)),INDEX('Cycle 3'!E$10:E$999,MATCH($A1002,'Cycle 3'!$L$10:$L$999,0),1)),INDEX('Cycle 4'!E$10:E$999,MATCH($A1002,'Cycle 4'!$L$10:$L$999,0),1)),INDEX('Cycle 5'!E$10:E$999,MATCH($A1002,'Cycle 5'!$L$10:$L$999,0),1)),INDEX('Cycle 6'!E$10:E$999,MATCH($A1002,'Cycle 6'!$L$10:$L$999,0),1)),INDEX('Cycle 7'!E$10:E$999,MATCH($A1002,'Cycle 7'!$L$10:$L$999,0),1)),INDEX('Cycle 8'!E$10:E$999,MATCH($A1002,'Cycle 8'!$L$10:$L$999,0),1)),INDEX('Cycle 9'!E$10:E$999,MATCH($A1002,'Cycle 9'!$L$10:$L$999,0),1)),INDEX('Cycle 10'!E$10:E$999,MATCH($A1002,'Cycle 10'!$L$10:$L$999,0),1)),INDEX('Cycle 11'!E$10:E$999,MATCH($A1002,'Cycle 11'!$L$10:$L$999,0),1)),""))</f>
        <v/>
      </c>
      <c r="G1002" t="str">
        <f>IF(IFERROR(IFERROR(IFERROR(IFERROR(IFERROR(IFERROR(IFERROR(IFERROR(IFERROR(IFERROR(IFERROR(IFERROR(INDEX(Summer!F$10:F$999,MATCH($A1002,Summer!$L$10:$L$999,0),1),INDEX('Cycle 1'!F$10:F$999,MATCH($A1002,'Cycle 1'!$L$10:$L$999,0),1)),INDEX('Cycle 2'!F$10:F$999,MATCH($A1002,'Cycle 2'!$L$10:$L$999,0),1)),INDEX('Cycle 3'!F$10:F$999,MATCH($A1002,'Cycle 3'!$L$10:$L$999,0),1)),INDEX('Cycle 4'!F$10:F$999,MATCH($A1002,'Cycle 4'!$L$10:$L$999,0),1)),INDEX('Cycle 5'!F$10:F$999,MATCH($A1002,'Cycle 5'!$L$10:$L$999,0),1)),INDEX('Cycle 6'!F$10:F$999,MATCH($A1002,'Cycle 6'!$L$10:$L$999,0),1)),INDEX('Cycle 7'!F$10:F$999,MATCH($A1002,'Cycle 7'!$L$10:$L$999,0),1)),INDEX('Cycle 8'!F$10:F$999,MATCH($A1002,'Cycle 8'!$L$10:$L$999,0),1)),INDEX('Cycle 9'!F$10:F$999,MATCH($A1002,'Cycle 9'!$L$10:$L$999,0),1)),INDEX('Cycle 10'!F$10:F$999,MATCH($A1002,'Cycle 10'!$L$10:$L$999,0),1)),INDEX('Cycle 11'!F$10:F$999,MATCH($A1002,'Cycle 11'!$L$10:$L$999,0),1)),"")="","",IFERROR(IFERROR(IFERROR(IFERROR(IFERROR(IFERROR(IFERROR(IFERROR(IFERROR(IFERROR(IFERROR(IFERROR(INDEX(Summer!F$10:F$999,MATCH($A1002,Summer!$L$10:$L$999,0),1),INDEX('Cycle 1'!F$10:F$999,MATCH($A1002,'Cycle 1'!$L$10:$L$999,0),1)),INDEX('Cycle 2'!F$10:F$999,MATCH($A1002,'Cycle 2'!$L$10:$L$999,0),1)),INDEX('Cycle 3'!F$10:F$999,MATCH($A1002,'Cycle 3'!$L$10:$L$999,0),1)),INDEX('Cycle 4'!F$10:F$999,MATCH($A1002,'Cycle 4'!$L$10:$L$999,0),1)),INDEX('Cycle 5'!F$10:F$999,MATCH($A1002,'Cycle 5'!$L$10:$L$999,0),1)),INDEX('Cycle 6'!F$10:F$999,MATCH($A1002,'Cycle 6'!$L$10:$L$999,0),1)),INDEX('Cycle 7'!F$10:F$999,MATCH($A1002,'Cycle 7'!$L$10:$L$999,0),1)),INDEX('Cycle 8'!F$10:F$999,MATCH($A1002,'Cycle 8'!$L$10:$L$999,0),1)),INDEX('Cycle 9'!F$10:F$999,MATCH($A1002,'Cycle 9'!$L$10:$L$999,0),1)),INDEX('Cycle 10'!F$10:F$999,MATCH($A1002,'Cycle 10'!$L$10:$L$999,0),1)),INDEX('Cycle 11'!F$10:F$999,MATCH($A1002,'Cycle 11'!$L$10:$L$999,0),1)),""))</f>
        <v/>
      </c>
      <c r="H1002" t="str">
        <f>IF(IFERROR(IFERROR(IFERROR(IFERROR(IFERROR(IFERROR(IFERROR(IFERROR(IFERROR(IFERROR(IFERROR(IFERROR(INDEX(Summer!G$10:G$999,MATCH($A1002,Summer!$L$10:$L$999,0),1),INDEX('Cycle 1'!G$10:G$999,MATCH($A1002,'Cycle 1'!$L$10:$L$999,0),1)),INDEX('Cycle 2'!G$10:G$999,MATCH($A1002,'Cycle 2'!$L$10:$L$999,0),1)),INDEX('Cycle 3'!G$10:G$999,MATCH($A1002,'Cycle 3'!$L$10:$L$999,0),1)),INDEX('Cycle 4'!G$10:G$999,MATCH($A1002,'Cycle 4'!$L$10:$L$999,0),1)),INDEX('Cycle 5'!G$10:G$999,MATCH($A1002,'Cycle 5'!$L$10:$L$999,0),1)),INDEX('Cycle 6'!G$10:G$999,MATCH($A1002,'Cycle 6'!$L$10:$L$999,0),1)),INDEX('Cycle 7'!G$10:G$999,MATCH($A1002,'Cycle 7'!$L$10:$L$999,0),1)),INDEX('Cycle 8'!G$10:G$999,MATCH($A1002,'Cycle 8'!$L$10:$L$999,0),1)),INDEX('Cycle 9'!G$10:G$999,MATCH($A1002,'Cycle 9'!$L$10:$L$999,0),1)),INDEX('Cycle 10'!G$10:G$999,MATCH($A1002,'Cycle 10'!$L$10:$L$999,0),1)),INDEX('Cycle 11'!G$10:G$999,MATCH($A1002,'Cycle 11'!$L$10:$L$999,0),1)),"")="","",IFERROR(IFERROR(IFERROR(IFERROR(IFERROR(IFERROR(IFERROR(IFERROR(IFERROR(IFERROR(IFERROR(IFERROR(INDEX(Summer!G$10:G$999,MATCH($A1002,Summer!$L$10:$L$999,0),1),INDEX('Cycle 1'!G$10:G$999,MATCH($A1002,'Cycle 1'!$L$10:$L$999,0),1)),INDEX('Cycle 2'!G$10:G$999,MATCH($A1002,'Cycle 2'!$L$10:$L$999,0),1)),INDEX('Cycle 3'!G$10:G$999,MATCH($A1002,'Cycle 3'!$L$10:$L$999,0),1)),INDEX('Cycle 4'!G$10:G$999,MATCH($A1002,'Cycle 4'!$L$10:$L$999,0),1)),INDEX('Cycle 5'!G$10:G$999,MATCH($A1002,'Cycle 5'!$L$10:$L$999,0),1)),INDEX('Cycle 6'!G$10:G$999,MATCH($A1002,'Cycle 6'!$L$10:$L$999,0),1)),INDEX('Cycle 7'!G$10:G$999,MATCH($A1002,'Cycle 7'!$L$10:$L$999,0),1)),INDEX('Cycle 8'!G$10:G$999,MATCH($A1002,'Cycle 8'!$L$10:$L$999,0),1)),INDEX('Cycle 9'!G$10:G$999,MATCH($A1002,'Cycle 9'!$L$10:$L$999,0),1)),INDEX('Cycle 10'!G$10:G$999,MATCH($A1002,'Cycle 10'!$L$10:$L$999,0),1)),INDEX('Cycle 11'!G$10:G$999,MATCH($A1002,'Cycle 11'!$L$10:$L$999,0),1)),""))</f>
        <v/>
      </c>
      <c r="I1002">
        <f>IFERROR(IF(C1002="",MAX(I$1:I1001),IF(ROW(C$2)=ROW(C1002),1,IF(ISERROR(VLOOKUP(C1002,C$2:C1001,1,FALSE)),MAX(I$1:I1001)+1,MAX(I$1:I1001)))),"")</f>
        <v>0</v>
      </c>
      <c r="J1002" t="str">
        <f t="shared" si="101"/>
        <v/>
      </c>
      <c r="K1002" t="str">
        <f t="shared" si="105"/>
        <v/>
      </c>
      <c r="L1002" t="str">
        <f t="shared" si="105"/>
        <v/>
      </c>
      <c r="M1002" t="str">
        <f t="shared" si="105"/>
        <v/>
      </c>
      <c r="N1002" t="str">
        <f t="shared" si="105"/>
        <v/>
      </c>
      <c r="O1002" t="str">
        <f t="shared" si="105"/>
        <v/>
      </c>
      <c r="P1002" t="str">
        <f t="shared" si="105"/>
        <v/>
      </c>
      <c r="Q1002" t="str">
        <f t="shared" si="105"/>
        <v/>
      </c>
      <c r="R1002" t="str">
        <f t="shared" si="105"/>
        <v/>
      </c>
      <c r="S1002" t="str">
        <f t="shared" si="105"/>
        <v/>
      </c>
      <c r="T1002" t="str">
        <f t="shared" si="105"/>
        <v/>
      </c>
      <c r="U1002" t="str">
        <f t="shared" si="105"/>
        <v/>
      </c>
      <c r="V1002" t="str">
        <f t="shared" si="105"/>
        <v/>
      </c>
      <c r="W1002" t="str">
        <f t="shared" si="102"/>
        <v/>
      </c>
      <c r="X1002">
        <f>IF(OR(H1002="No",H1002=""),0,IF(COUNTIFS(H$2:H1002,"Yes",C$2:C1002,C1002)&gt;1,0,COUNTIFS(H$2:H1002,"Yes",C$2:C1002,C1002)))+IF(X1001=$X$1,0,X1001)</f>
        <v>0</v>
      </c>
    </row>
    <row r="1003" spans="1:24" x14ac:dyDescent="0.3">
      <c r="A1003">
        <f>ROWS($A$2:$A1003)</f>
        <v>1002</v>
      </c>
      <c r="B1003" t="str">
        <f>IF(ISERROR(VLOOKUP(A1003,Summer!L$11:L$500,1,FALSE)),IF(ISERROR(VLOOKUP(A1003,'Cycle 1'!L$11:L$500,1,FALSE)),IF(ISERROR(VLOOKUP(A1003,'Cycle 2'!L$11:L$500,1,FALSE)),IF(ISERROR(VLOOKUP(A1003,'Cycle 3'!L$11:L$500,1,FALSE)),IF(ISERROR(VLOOKUP(A1003,'Cycle 4'!L$11:L$500,1,FALSE)),IF(ISERROR(VLOOKUP(A1003,'Cycle 5'!L$11:L$500,1,FALSE)),IF(ISERROR(VLOOKUP(A1003,'Cycle 6'!L$11:L$500,1,FALSE)),IF(ISERROR(VLOOKUP(A1003,'Cycle 7'!L$11:L$500,1,FALSE)),IF(ISERROR(VLOOKUP(A1003,'Cycle 8'!L$11:L$500,1,FALSE)),IF(ISERROR(VLOOKUP(A1003,'Cycle 9'!L$11:L$500,1,FALSE)),IF(ISERROR(VLOOKUP(A1003,'Cycle 10'!L$11:L$500,1,FALSE)),IF(ISERROR(VLOOKUP(A1003,'Cycle 11'!L$11:L$500,1,FALSE)),"","Cycle 11"),"Cycle 10"),"Cycle 9"),"Cycle 8"),"Cycle 7"),"Cycle 6"),"Cycle 5"),"Cycle 4"),"Cycle 3"),"Cycle 2"),"Cycle 1"),"Summer")</f>
        <v/>
      </c>
      <c r="C1003" t="str">
        <f>IF(IFERROR(IFERROR(IFERROR(IFERROR(IFERROR(IFERROR(IFERROR(IFERROR(IFERROR(IFERROR(IFERROR(IFERROR(INDEX(Summer!B$10:B$999,MATCH($A1003,Summer!$L$10:$L$999,0),1),INDEX('Cycle 1'!B$10:B$999,MATCH($A1003,'Cycle 1'!$L$10:$L$999,0),1)),INDEX('Cycle 2'!B$10:B$999,MATCH($A1003,'Cycle 2'!$L$10:$L$999,0),1)),INDEX('Cycle 3'!B$10:B$999,MATCH($A1003,'Cycle 3'!$L$10:$L$999,0),1)),INDEX('Cycle 4'!B$10:B$999,MATCH($A1003,'Cycle 4'!$L$10:$L$999,0),1)),INDEX('Cycle 5'!B$10:B$999,MATCH($A1003,'Cycle 5'!$L$10:$L$999,0),1)),INDEX('Cycle 6'!B$10:B$999,MATCH($A1003,'Cycle 6'!$L$10:$L$999,0),1)),INDEX('Cycle 7'!B$10:B$999,MATCH($A1003,'Cycle 7'!$L$10:$L$999,0),1)),INDEX('Cycle 8'!B$10:B$999,MATCH($A1003,'Cycle 8'!$L$10:$L$999,0),1)),INDEX('Cycle 9'!B$10:B$999,MATCH($A1003,'Cycle 9'!$L$10:$L$999,0),1)),INDEX('Cycle 10'!B$10:B$999,MATCH($A1003,'Cycle 10'!$L$10:$L$999,0),1)),INDEX('Cycle 11'!B$10:B$999,MATCH($A1003,'Cycle 11'!$L$10:$L$999,0),1)),"")="","",IFERROR(IFERROR(IFERROR(IFERROR(IFERROR(IFERROR(IFERROR(IFERROR(IFERROR(IFERROR(IFERROR(IFERROR(INDEX(Summer!B$10:B$999,MATCH($A1003,Summer!$L$10:$L$999,0),1),INDEX('Cycle 1'!B$10:B$999,MATCH($A1003,'Cycle 1'!$L$10:$L$999,0),1)),INDEX('Cycle 2'!B$10:B$999,MATCH($A1003,'Cycle 2'!$L$10:$L$999,0),1)),INDEX('Cycle 3'!B$10:B$999,MATCH($A1003,'Cycle 3'!$L$10:$L$999,0),1)),INDEX('Cycle 4'!B$10:B$999,MATCH($A1003,'Cycle 4'!$L$10:$L$999,0),1)),INDEX('Cycle 5'!B$10:B$999,MATCH($A1003,'Cycle 5'!$L$10:$L$999,0),1)),INDEX('Cycle 6'!B$10:B$999,MATCH($A1003,'Cycle 6'!$L$10:$L$999,0),1)),INDEX('Cycle 7'!B$10:B$999,MATCH($A1003,'Cycle 7'!$L$10:$L$999,0),1)),INDEX('Cycle 8'!B$10:B$999,MATCH($A1003,'Cycle 8'!$L$10:$L$999,0),1)),INDEX('Cycle 9'!B$10:B$999,MATCH($A1003,'Cycle 9'!$L$10:$L$999,0),1)),INDEX('Cycle 10'!B$10:B$999,MATCH($A1003,'Cycle 10'!$L$10:$L$999,0),1)),INDEX('Cycle 11'!B$10:B$999,MATCH($A1003,'Cycle 11'!$L$10:$L$999,0),1)),""))</f>
        <v/>
      </c>
      <c r="D1003" t="str">
        <f>IF(IFERROR(IFERROR(IFERROR(IFERROR(IFERROR(IFERROR(IFERROR(IFERROR(IFERROR(IFERROR(IFERROR(IFERROR(INDEX(Summer!C$10:C$999,MATCH($A1003,Summer!$L$10:$L$999,0),1),INDEX('Cycle 1'!C$10:C$999,MATCH($A1003,'Cycle 1'!$L$10:$L$999,0),1)),INDEX('Cycle 2'!C$10:C$999,MATCH($A1003,'Cycle 2'!$L$10:$L$999,0),1)),INDEX('Cycle 3'!C$10:C$999,MATCH($A1003,'Cycle 3'!$L$10:$L$999,0),1)),INDEX('Cycle 4'!C$10:C$999,MATCH($A1003,'Cycle 4'!$L$10:$L$999,0),1)),INDEX('Cycle 5'!C$10:C$999,MATCH($A1003,'Cycle 5'!$L$10:$L$999,0),1)),INDEX('Cycle 6'!C$10:C$999,MATCH($A1003,'Cycle 6'!$L$10:$L$999,0),1)),INDEX('Cycle 7'!C$10:C$999,MATCH($A1003,'Cycle 7'!$L$10:$L$999,0),1)),INDEX('Cycle 8'!C$10:C$999,MATCH($A1003,'Cycle 8'!$L$10:$L$999,0),1)),INDEX('Cycle 9'!C$10:C$999,MATCH($A1003,'Cycle 9'!$L$10:$L$999,0),1)),INDEX('Cycle 10'!C$10:C$999,MATCH($A1003,'Cycle 10'!$L$10:$L$999,0),1)),INDEX('Cycle 11'!C$10:C$999,MATCH($A1003,'Cycle 11'!$L$10:$L$999,0),1)),"")="","",IFERROR(IFERROR(IFERROR(IFERROR(IFERROR(IFERROR(IFERROR(IFERROR(IFERROR(IFERROR(IFERROR(IFERROR(INDEX(Summer!C$10:C$999,MATCH($A1003,Summer!$L$10:$L$999,0),1),INDEX('Cycle 1'!C$10:C$999,MATCH($A1003,'Cycle 1'!$L$10:$L$999,0),1)),INDEX('Cycle 2'!C$10:C$999,MATCH($A1003,'Cycle 2'!$L$10:$L$999,0),1)),INDEX('Cycle 3'!C$10:C$999,MATCH($A1003,'Cycle 3'!$L$10:$L$999,0),1)),INDEX('Cycle 4'!C$10:C$999,MATCH($A1003,'Cycle 4'!$L$10:$L$999,0),1)),INDEX('Cycle 5'!C$10:C$999,MATCH($A1003,'Cycle 5'!$L$10:$L$999,0),1)),INDEX('Cycle 6'!C$10:C$999,MATCH($A1003,'Cycle 6'!$L$10:$L$999,0),1)),INDEX('Cycle 7'!C$10:C$999,MATCH($A1003,'Cycle 7'!$L$10:$L$999,0),1)),INDEX('Cycle 8'!C$10:C$999,MATCH($A1003,'Cycle 8'!$L$10:$L$999,0),1)),INDEX('Cycle 9'!C$10:C$999,MATCH($A1003,'Cycle 9'!$L$10:$L$999,0),1)),INDEX('Cycle 10'!C$10:C$999,MATCH($A1003,'Cycle 10'!$L$10:$L$999,0),1)),INDEX('Cycle 11'!C$10:C$999,MATCH($A1003,'Cycle 11'!$L$10:$L$999,0),1)),""))</f>
        <v/>
      </c>
      <c r="E1003" t="str">
        <f>IF(IFERROR(IFERROR(IFERROR(IFERROR(IFERROR(IFERROR(IFERROR(IFERROR(IFERROR(IFERROR(IFERROR(IFERROR(INDEX(Summer!D$10:D$999,MATCH($A1003,Summer!$L$10:$L$999,0),1),INDEX('Cycle 1'!D$10:D$999,MATCH($A1003,'Cycle 1'!$L$10:$L$999,0),1)),INDEX('Cycle 2'!D$10:D$999,MATCH($A1003,'Cycle 2'!$L$10:$L$999,0),1)),INDEX('Cycle 3'!D$10:D$999,MATCH($A1003,'Cycle 3'!$L$10:$L$999,0),1)),INDEX('Cycle 4'!D$10:D$999,MATCH($A1003,'Cycle 4'!$L$10:$L$999,0),1)),INDEX('Cycle 5'!D$10:D$999,MATCH($A1003,'Cycle 5'!$L$10:$L$999,0),1)),INDEX('Cycle 6'!D$10:D$999,MATCH($A1003,'Cycle 6'!$L$10:$L$999,0),1)),INDEX('Cycle 7'!D$10:D$999,MATCH($A1003,'Cycle 7'!$L$10:$L$999,0),1)),INDEX('Cycle 8'!D$10:D$999,MATCH($A1003,'Cycle 8'!$L$10:$L$999,0),1)),INDEX('Cycle 9'!D$10:D$999,MATCH($A1003,'Cycle 9'!$L$10:$L$999,0),1)),INDEX('Cycle 10'!D$10:D$999,MATCH($A1003,'Cycle 10'!$L$10:$L$999,0),1)),INDEX('Cycle 11'!D$10:D$999,MATCH($A1003,'Cycle 11'!$L$10:$L$999,0),1)),"")="","",IFERROR(IFERROR(IFERROR(IFERROR(IFERROR(IFERROR(IFERROR(IFERROR(IFERROR(IFERROR(IFERROR(IFERROR(INDEX(Summer!D$10:D$999,MATCH($A1003,Summer!$L$10:$L$999,0),1),INDEX('Cycle 1'!D$10:D$999,MATCH($A1003,'Cycle 1'!$L$10:$L$999,0),1)),INDEX('Cycle 2'!D$10:D$999,MATCH($A1003,'Cycle 2'!$L$10:$L$999,0),1)),INDEX('Cycle 3'!D$10:D$999,MATCH($A1003,'Cycle 3'!$L$10:$L$999,0),1)),INDEX('Cycle 4'!D$10:D$999,MATCH($A1003,'Cycle 4'!$L$10:$L$999,0),1)),INDEX('Cycle 5'!D$10:D$999,MATCH($A1003,'Cycle 5'!$L$10:$L$999,0),1)),INDEX('Cycle 6'!D$10:D$999,MATCH($A1003,'Cycle 6'!$L$10:$L$999,0),1)),INDEX('Cycle 7'!D$10:D$999,MATCH($A1003,'Cycle 7'!$L$10:$L$999,0),1)),INDEX('Cycle 8'!D$10:D$999,MATCH($A1003,'Cycle 8'!$L$10:$L$999,0),1)),INDEX('Cycle 9'!D$10:D$999,MATCH($A1003,'Cycle 9'!$L$10:$L$999,0),1)),INDEX('Cycle 10'!D$10:D$999,MATCH($A1003,'Cycle 10'!$L$10:$L$999,0),1)),INDEX('Cycle 11'!D$10:D$999,MATCH($A1003,'Cycle 11'!$L$10:$L$999,0),1)),""))</f>
        <v/>
      </c>
      <c r="F1003" t="str">
        <f>IF(IFERROR(IFERROR(IFERROR(IFERROR(IFERROR(IFERROR(IFERROR(IFERROR(IFERROR(IFERROR(IFERROR(IFERROR(INDEX(Summer!E$10:E$999,MATCH($A1003,Summer!$L$10:$L$999,0),1),INDEX('Cycle 1'!E$10:E$999,MATCH($A1003,'Cycle 1'!$L$10:$L$999,0),1)),INDEX('Cycle 2'!E$10:E$999,MATCH($A1003,'Cycle 2'!$L$10:$L$999,0),1)),INDEX('Cycle 3'!E$10:E$999,MATCH($A1003,'Cycle 3'!$L$10:$L$999,0),1)),INDEX('Cycle 4'!E$10:E$999,MATCH($A1003,'Cycle 4'!$L$10:$L$999,0),1)),INDEX('Cycle 5'!E$10:E$999,MATCH($A1003,'Cycle 5'!$L$10:$L$999,0),1)),INDEX('Cycle 6'!E$10:E$999,MATCH($A1003,'Cycle 6'!$L$10:$L$999,0),1)),INDEX('Cycle 7'!E$10:E$999,MATCH($A1003,'Cycle 7'!$L$10:$L$999,0),1)),INDEX('Cycle 8'!E$10:E$999,MATCH($A1003,'Cycle 8'!$L$10:$L$999,0),1)),INDEX('Cycle 9'!E$10:E$999,MATCH($A1003,'Cycle 9'!$L$10:$L$999,0),1)),INDEX('Cycle 10'!E$10:E$999,MATCH($A1003,'Cycle 10'!$L$10:$L$999,0),1)),INDEX('Cycle 11'!E$10:E$999,MATCH($A1003,'Cycle 11'!$L$10:$L$999,0),1)),"")="","",IFERROR(IFERROR(IFERROR(IFERROR(IFERROR(IFERROR(IFERROR(IFERROR(IFERROR(IFERROR(IFERROR(IFERROR(INDEX(Summer!E$10:E$999,MATCH($A1003,Summer!$L$10:$L$999,0),1),INDEX('Cycle 1'!E$10:E$999,MATCH($A1003,'Cycle 1'!$L$10:$L$999,0),1)),INDEX('Cycle 2'!E$10:E$999,MATCH($A1003,'Cycle 2'!$L$10:$L$999,0),1)),INDEX('Cycle 3'!E$10:E$999,MATCH($A1003,'Cycle 3'!$L$10:$L$999,0),1)),INDEX('Cycle 4'!E$10:E$999,MATCH($A1003,'Cycle 4'!$L$10:$L$999,0),1)),INDEX('Cycle 5'!E$10:E$999,MATCH($A1003,'Cycle 5'!$L$10:$L$999,0),1)),INDEX('Cycle 6'!E$10:E$999,MATCH($A1003,'Cycle 6'!$L$10:$L$999,0),1)),INDEX('Cycle 7'!E$10:E$999,MATCH($A1003,'Cycle 7'!$L$10:$L$999,0),1)),INDEX('Cycle 8'!E$10:E$999,MATCH($A1003,'Cycle 8'!$L$10:$L$999,0),1)),INDEX('Cycle 9'!E$10:E$999,MATCH($A1003,'Cycle 9'!$L$10:$L$999,0),1)),INDEX('Cycle 10'!E$10:E$999,MATCH($A1003,'Cycle 10'!$L$10:$L$999,0),1)),INDEX('Cycle 11'!E$10:E$999,MATCH($A1003,'Cycle 11'!$L$10:$L$999,0),1)),""))</f>
        <v/>
      </c>
      <c r="G1003" t="str">
        <f>IF(IFERROR(IFERROR(IFERROR(IFERROR(IFERROR(IFERROR(IFERROR(IFERROR(IFERROR(IFERROR(IFERROR(IFERROR(INDEX(Summer!F$10:F$999,MATCH($A1003,Summer!$L$10:$L$999,0),1),INDEX('Cycle 1'!F$10:F$999,MATCH($A1003,'Cycle 1'!$L$10:$L$999,0),1)),INDEX('Cycle 2'!F$10:F$999,MATCH($A1003,'Cycle 2'!$L$10:$L$999,0),1)),INDEX('Cycle 3'!F$10:F$999,MATCH($A1003,'Cycle 3'!$L$10:$L$999,0),1)),INDEX('Cycle 4'!F$10:F$999,MATCH($A1003,'Cycle 4'!$L$10:$L$999,0),1)),INDEX('Cycle 5'!F$10:F$999,MATCH($A1003,'Cycle 5'!$L$10:$L$999,0),1)),INDEX('Cycle 6'!F$10:F$999,MATCH($A1003,'Cycle 6'!$L$10:$L$999,0),1)),INDEX('Cycle 7'!F$10:F$999,MATCH($A1003,'Cycle 7'!$L$10:$L$999,0),1)),INDEX('Cycle 8'!F$10:F$999,MATCH($A1003,'Cycle 8'!$L$10:$L$999,0),1)),INDEX('Cycle 9'!F$10:F$999,MATCH($A1003,'Cycle 9'!$L$10:$L$999,0),1)),INDEX('Cycle 10'!F$10:F$999,MATCH($A1003,'Cycle 10'!$L$10:$L$999,0),1)),INDEX('Cycle 11'!F$10:F$999,MATCH($A1003,'Cycle 11'!$L$10:$L$999,0),1)),"")="","",IFERROR(IFERROR(IFERROR(IFERROR(IFERROR(IFERROR(IFERROR(IFERROR(IFERROR(IFERROR(IFERROR(IFERROR(INDEX(Summer!F$10:F$999,MATCH($A1003,Summer!$L$10:$L$999,0),1),INDEX('Cycle 1'!F$10:F$999,MATCH($A1003,'Cycle 1'!$L$10:$L$999,0),1)),INDEX('Cycle 2'!F$10:F$999,MATCH($A1003,'Cycle 2'!$L$10:$L$999,0),1)),INDEX('Cycle 3'!F$10:F$999,MATCH($A1003,'Cycle 3'!$L$10:$L$999,0),1)),INDEX('Cycle 4'!F$10:F$999,MATCH($A1003,'Cycle 4'!$L$10:$L$999,0),1)),INDEX('Cycle 5'!F$10:F$999,MATCH($A1003,'Cycle 5'!$L$10:$L$999,0),1)),INDEX('Cycle 6'!F$10:F$999,MATCH($A1003,'Cycle 6'!$L$10:$L$999,0),1)),INDEX('Cycle 7'!F$10:F$999,MATCH($A1003,'Cycle 7'!$L$10:$L$999,0),1)),INDEX('Cycle 8'!F$10:F$999,MATCH($A1003,'Cycle 8'!$L$10:$L$999,0),1)),INDEX('Cycle 9'!F$10:F$999,MATCH($A1003,'Cycle 9'!$L$10:$L$999,0),1)),INDEX('Cycle 10'!F$10:F$999,MATCH($A1003,'Cycle 10'!$L$10:$L$999,0),1)),INDEX('Cycle 11'!F$10:F$999,MATCH($A1003,'Cycle 11'!$L$10:$L$999,0),1)),""))</f>
        <v/>
      </c>
      <c r="H1003" t="str">
        <f>IF(IFERROR(IFERROR(IFERROR(IFERROR(IFERROR(IFERROR(IFERROR(IFERROR(IFERROR(IFERROR(IFERROR(IFERROR(INDEX(Summer!G$10:G$999,MATCH($A1003,Summer!$L$10:$L$999,0),1),INDEX('Cycle 1'!G$10:G$999,MATCH($A1003,'Cycle 1'!$L$10:$L$999,0),1)),INDEX('Cycle 2'!G$10:G$999,MATCH($A1003,'Cycle 2'!$L$10:$L$999,0),1)),INDEX('Cycle 3'!G$10:G$999,MATCH($A1003,'Cycle 3'!$L$10:$L$999,0),1)),INDEX('Cycle 4'!G$10:G$999,MATCH($A1003,'Cycle 4'!$L$10:$L$999,0),1)),INDEX('Cycle 5'!G$10:G$999,MATCH($A1003,'Cycle 5'!$L$10:$L$999,0),1)),INDEX('Cycle 6'!G$10:G$999,MATCH($A1003,'Cycle 6'!$L$10:$L$999,0),1)),INDEX('Cycle 7'!G$10:G$999,MATCH($A1003,'Cycle 7'!$L$10:$L$999,0),1)),INDEX('Cycle 8'!G$10:G$999,MATCH($A1003,'Cycle 8'!$L$10:$L$999,0),1)),INDEX('Cycle 9'!G$10:G$999,MATCH($A1003,'Cycle 9'!$L$10:$L$999,0),1)),INDEX('Cycle 10'!G$10:G$999,MATCH($A1003,'Cycle 10'!$L$10:$L$999,0),1)),INDEX('Cycle 11'!G$10:G$999,MATCH($A1003,'Cycle 11'!$L$10:$L$999,0),1)),"")="","",IFERROR(IFERROR(IFERROR(IFERROR(IFERROR(IFERROR(IFERROR(IFERROR(IFERROR(IFERROR(IFERROR(IFERROR(INDEX(Summer!G$10:G$999,MATCH($A1003,Summer!$L$10:$L$999,0),1),INDEX('Cycle 1'!G$10:G$999,MATCH($A1003,'Cycle 1'!$L$10:$L$999,0),1)),INDEX('Cycle 2'!G$10:G$999,MATCH($A1003,'Cycle 2'!$L$10:$L$999,0),1)),INDEX('Cycle 3'!G$10:G$999,MATCH($A1003,'Cycle 3'!$L$10:$L$999,0),1)),INDEX('Cycle 4'!G$10:G$999,MATCH($A1003,'Cycle 4'!$L$10:$L$999,0),1)),INDEX('Cycle 5'!G$10:G$999,MATCH($A1003,'Cycle 5'!$L$10:$L$999,0),1)),INDEX('Cycle 6'!G$10:G$999,MATCH($A1003,'Cycle 6'!$L$10:$L$999,0),1)),INDEX('Cycle 7'!G$10:G$999,MATCH($A1003,'Cycle 7'!$L$10:$L$999,0),1)),INDEX('Cycle 8'!G$10:G$999,MATCH($A1003,'Cycle 8'!$L$10:$L$999,0),1)),INDEX('Cycle 9'!G$10:G$999,MATCH($A1003,'Cycle 9'!$L$10:$L$999,0),1)),INDEX('Cycle 10'!G$10:G$999,MATCH($A1003,'Cycle 10'!$L$10:$L$999,0),1)),INDEX('Cycle 11'!G$10:G$999,MATCH($A1003,'Cycle 11'!$L$10:$L$999,0),1)),""))</f>
        <v/>
      </c>
      <c r="I1003">
        <f>IFERROR(IF(C1003="",MAX(I$1:I1002),IF(ROW(C$2)=ROW(C1003),1,IF(ISERROR(VLOOKUP(C1003,C$2:C1002,1,FALSE)),MAX(I$1:I1002)+1,MAX(I$1:I1002)))),"")</f>
        <v>0</v>
      </c>
      <c r="J1003" t="str">
        <f t="shared" si="101"/>
        <v/>
      </c>
      <c r="K1003" t="str">
        <f t="shared" si="105"/>
        <v/>
      </c>
      <c r="L1003" t="str">
        <f t="shared" si="105"/>
        <v/>
      </c>
      <c r="M1003" t="str">
        <f t="shared" si="105"/>
        <v/>
      </c>
      <c r="N1003" t="str">
        <f t="shared" si="105"/>
        <v/>
      </c>
      <c r="O1003" t="str">
        <f t="shared" si="105"/>
        <v/>
      </c>
      <c r="P1003" t="str">
        <f t="shared" si="105"/>
        <v/>
      </c>
      <c r="Q1003" t="str">
        <f t="shared" si="105"/>
        <v/>
      </c>
      <c r="R1003" t="str">
        <f t="shared" si="105"/>
        <v/>
      </c>
      <c r="S1003" t="str">
        <f t="shared" si="105"/>
        <v/>
      </c>
      <c r="T1003" t="str">
        <f t="shared" si="105"/>
        <v/>
      </c>
      <c r="U1003" t="str">
        <f t="shared" si="105"/>
        <v/>
      </c>
      <c r="V1003" t="str">
        <f t="shared" si="105"/>
        <v/>
      </c>
      <c r="W1003" t="str">
        <f t="shared" si="102"/>
        <v/>
      </c>
      <c r="X1003">
        <f>IF(OR(H1003="No",H1003=""),0,IF(COUNTIFS(H$2:H1003,"Yes",C$2:C1003,C1003)&gt;1,0,COUNTIFS(H$2:H1003,"Yes",C$2:C1003,C1003)))+IF(X1002=$X$1,0,X1002)</f>
        <v>0</v>
      </c>
    </row>
    <row r="1004" spans="1:24" x14ac:dyDescent="0.3">
      <c r="A1004">
        <f>ROWS($A$2:$A1004)</f>
        <v>1003</v>
      </c>
      <c r="B1004" t="str">
        <f>IF(ISERROR(VLOOKUP(A1004,Summer!L$11:L$500,1,FALSE)),IF(ISERROR(VLOOKUP(A1004,'Cycle 1'!L$11:L$500,1,FALSE)),IF(ISERROR(VLOOKUP(A1004,'Cycle 2'!L$11:L$500,1,FALSE)),IF(ISERROR(VLOOKUP(A1004,'Cycle 3'!L$11:L$500,1,FALSE)),IF(ISERROR(VLOOKUP(A1004,'Cycle 4'!L$11:L$500,1,FALSE)),IF(ISERROR(VLOOKUP(A1004,'Cycle 5'!L$11:L$500,1,FALSE)),IF(ISERROR(VLOOKUP(A1004,'Cycle 6'!L$11:L$500,1,FALSE)),IF(ISERROR(VLOOKUP(A1004,'Cycle 7'!L$11:L$500,1,FALSE)),IF(ISERROR(VLOOKUP(A1004,'Cycle 8'!L$11:L$500,1,FALSE)),IF(ISERROR(VLOOKUP(A1004,'Cycle 9'!L$11:L$500,1,FALSE)),IF(ISERROR(VLOOKUP(A1004,'Cycle 10'!L$11:L$500,1,FALSE)),IF(ISERROR(VLOOKUP(A1004,'Cycle 11'!L$11:L$500,1,FALSE)),"","Cycle 11"),"Cycle 10"),"Cycle 9"),"Cycle 8"),"Cycle 7"),"Cycle 6"),"Cycle 5"),"Cycle 4"),"Cycle 3"),"Cycle 2"),"Cycle 1"),"Summer")</f>
        <v/>
      </c>
      <c r="C1004" t="str">
        <f>IF(IFERROR(IFERROR(IFERROR(IFERROR(IFERROR(IFERROR(IFERROR(IFERROR(IFERROR(IFERROR(IFERROR(IFERROR(INDEX(Summer!B$10:B$999,MATCH($A1004,Summer!$L$10:$L$999,0),1),INDEX('Cycle 1'!B$10:B$999,MATCH($A1004,'Cycle 1'!$L$10:$L$999,0),1)),INDEX('Cycle 2'!B$10:B$999,MATCH($A1004,'Cycle 2'!$L$10:$L$999,0),1)),INDEX('Cycle 3'!B$10:B$999,MATCH($A1004,'Cycle 3'!$L$10:$L$999,0),1)),INDEX('Cycle 4'!B$10:B$999,MATCH($A1004,'Cycle 4'!$L$10:$L$999,0),1)),INDEX('Cycle 5'!B$10:B$999,MATCH($A1004,'Cycle 5'!$L$10:$L$999,0),1)),INDEX('Cycle 6'!B$10:B$999,MATCH($A1004,'Cycle 6'!$L$10:$L$999,0),1)),INDEX('Cycle 7'!B$10:B$999,MATCH($A1004,'Cycle 7'!$L$10:$L$999,0),1)),INDEX('Cycle 8'!B$10:B$999,MATCH($A1004,'Cycle 8'!$L$10:$L$999,0),1)),INDEX('Cycle 9'!B$10:B$999,MATCH($A1004,'Cycle 9'!$L$10:$L$999,0),1)),INDEX('Cycle 10'!B$10:B$999,MATCH($A1004,'Cycle 10'!$L$10:$L$999,0),1)),INDEX('Cycle 11'!B$10:B$999,MATCH($A1004,'Cycle 11'!$L$10:$L$999,0),1)),"")="","",IFERROR(IFERROR(IFERROR(IFERROR(IFERROR(IFERROR(IFERROR(IFERROR(IFERROR(IFERROR(IFERROR(IFERROR(INDEX(Summer!B$10:B$999,MATCH($A1004,Summer!$L$10:$L$999,0),1),INDEX('Cycle 1'!B$10:B$999,MATCH($A1004,'Cycle 1'!$L$10:$L$999,0),1)),INDEX('Cycle 2'!B$10:B$999,MATCH($A1004,'Cycle 2'!$L$10:$L$999,0),1)),INDEX('Cycle 3'!B$10:B$999,MATCH($A1004,'Cycle 3'!$L$10:$L$999,0),1)),INDEX('Cycle 4'!B$10:B$999,MATCH($A1004,'Cycle 4'!$L$10:$L$999,0),1)),INDEX('Cycle 5'!B$10:B$999,MATCH($A1004,'Cycle 5'!$L$10:$L$999,0),1)),INDEX('Cycle 6'!B$10:B$999,MATCH($A1004,'Cycle 6'!$L$10:$L$999,0),1)),INDEX('Cycle 7'!B$10:B$999,MATCH($A1004,'Cycle 7'!$L$10:$L$999,0),1)),INDEX('Cycle 8'!B$10:B$999,MATCH($A1004,'Cycle 8'!$L$10:$L$999,0),1)),INDEX('Cycle 9'!B$10:B$999,MATCH($A1004,'Cycle 9'!$L$10:$L$999,0),1)),INDEX('Cycle 10'!B$10:B$999,MATCH($A1004,'Cycle 10'!$L$10:$L$999,0),1)),INDEX('Cycle 11'!B$10:B$999,MATCH($A1004,'Cycle 11'!$L$10:$L$999,0),1)),""))</f>
        <v/>
      </c>
      <c r="D1004" t="str">
        <f>IF(IFERROR(IFERROR(IFERROR(IFERROR(IFERROR(IFERROR(IFERROR(IFERROR(IFERROR(IFERROR(IFERROR(IFERROR(INDEX(Summer!C$10:C$999,MATCH($A1004,Summer!$L$10:$L$999,0),1),INDEX('Cycle 1'!C$10:C$999,MATCH($A1004,'Cycle 1'!$L$10:$L$999,0),1)),INDEX('Cycle 2'!C$10:C$999,MATCH($A1004,'Cycle 2'!$L$10:$L$999,0),1)),INDEX('Cycle 3'!C$10:C$999,MATCH($A1004,'Cycle 3'!$L$10:$L$999,0),1)),INDEX('Cycle 4'!C$10:C$999,MATCH($A1004,'Cycle 4'!$L$10:$L$999,0),1)),INDEX('Cycle 5'!C$10:C$999,MATCH($A1004,'Cycle 5'!$L$10:$L$999,0),1)),INDEX('Cycle 6'!C$10:C$999,MATCH($A1004,'Cycle 6'!$L$10:$L$999,0),1)),INDEX('Cycle 7'!C$10:C$999,MATCH($A1004,'Cycle 7'!$L$10:$L$999,0),1)),INDEX('Cycle 8'!C$10:C$999,MATCH($A1004,'Cycle 8'!$L$10:$L$999,0),1)),INDEX('Cycle 9'!C$10:C$999,MATCH($A1004,'Cycle 9'!$L$10:$L$999,0),1)),INDEX('Cycle 10'!C$10:C$999,MATCH($A1004,'Cycle 10'!$L$10:$L$999,0),1)),INDEX('Cycle 11'!C$10:C$999,MATCH($A1004,'Cycle 11'!$L$10:$L$999,0),1)),"")="","",IFERROR(IFERROR(IFERROR(IFERROR(IFERROR(IFERROR(IFERROR(IFERROR(IFERROR(IFERROR(IFERROR(IFERROR(INDEX(Summer!C$10:C$999,MATCH($A1004,Summer!$L$10:$L$999,0),1),INDEX('Cycle 1'!C$10:C$999,MATCH($A1004,'Cycle 1'!$L$10:$L$999,0),1)),INDEX('Cycle 2'!C$10:C$999,MATCH($A1004,'Cycle 2'!$L$10:$L$999,0),1)),INDEX('Cycle 3'!C$10:C$999,MATCH($A1004,'Cycle 3'!$L$10:$L$999,0),1)),INDEX('Cycle 4'!C$10:C$999,MATCH($A1004,'Cycle 4'!$L$10:$L$999,0),1)),INDEX('Cycle 5'!C$10:C$999,MATCH($A1004,'Cycle 5'!$L$10:$L$999,0),1)),INDEX('Cycle 6'!C$10:C$999,MATCH($A1004,'Cycle 6'!$L$10:$L$999,0),1)),INDEX('Cycle 7'!C$10:C$999,MATCH($A1004,'Cycle 7'!$L$10:$L$999,0),1)),INDEX('Cycle 8'!C$10:C$999,MATCH($A1004,'Cycle 8'!$L$10:$L$999,0),1)),INDEX('Cycle 9'!C$10:C$999,MATCH($A1004,'Cycle 9'!$L$10:$L$999,0),1)),INDEX('Cycle 10'!C$10:C$999,MATCH($A1004,'Cycle 10'!$L$10:$L$999,0),1)),INDEX('Cycle 11'!C$10:C$999,MATCH($A1004,'Cycle 11'!$L$10:$L$999,0),1)),""))</f>
        <v/>
      </c>
      <c r="E1004" t="str">
        <f>IF(IFERROR(IFERROR(IFERROR(IFERROR(IFERROR(IFERROR(IFERROR(IFERROR(IFERROR(IFERROR(IFERROR(IFERROR(INDEX(Summer!D$10:D$999,MATCH($A1004,Summer!$L$10:$L$999,0),1),INDEX('Cycle 1'!D$10:D$999,MATCH($A1004,'Cycle 1'!$L$10:$L$999,0),1)),INDEX('Cycle 2'!D$10:D$999,MATCH($A1004,'Cycle 2'!$L$10:$L$999,0),1)),INDEX('Cycle 3'!D$10:D$999,MATCH($A1004,'Cycle 3'!$L$10:$L$999,0),1)),INDEX('Cycle 4'!D$10:D$999,MATCH($A1004,'Cycle 4'!$L$10:$L$999,0),1)),INDEX('Cycle 5'!D$10:D$999,MATCH($A1004,'Cycle 5'!$L$10:$L$999,0),1)),INDEX('Cycle 6'!D$10:D$999,MATCH($A1004,'Cycle 6'!$L$10:$L$999,0),1)),INDEX('Cycle 7'!D$10:D$999,MATCH($A1004,'Cycle 7'!$L$10:$L$999,0),1)),INDEX('Cycle 8'!D$10:D$999,MATCH($A1004,'Cycle 8'!$L$10:$L$999,0),1)),INDEX('Cycle 9'!D$10:D$999,MATCH($A1004,'Cycle 9'!$L$10:$L$999,0),1)),INDEX('Cycle 10'!D$10:D$999,MATCH($A1004,'Cycle 10'!$L$10:$L$999,0),1)),INDEX('Cycle 11'!D$10:D$999,MATCH($A1004,'Cycle 11'!$L$10:$L$999,0),1)),"")="","",IFERROR(IFERROR(IFERROR(IFERROR(IFERROR(IFERROR(IFERROR(IFERROR(IFERROR(IFERROR(IFERROR(IFERROR(INDEX(Summer!D$10:D$999,MATCH($A1004,Summer!$L$10:$L$999,0),1),INDEX('Cycle 1'!D$10:D$999,MATCH($A1004,'Cycle 1'!$L$10:$L$999,0),1)),INDEX('Cycle 2'!D$10:D$999,MATCH($A1004,'Cycle 2'!$L$10:$L$999,0),1)),INDEX('Cycle 3'!D$10:D$999,MATCH($A1004,'Cycle 3'!$L$10:$L$999,0),1)),INDEX('Cycle 4'!D$10:D$999,MATCH($A1004,'Cycle 4'!$L$10:$L$999,0),1)),INDEX('Cycle 5'!D$10:D$999,MATCH($A1004,'Cycle 5'!$L$10:$L$999,0),1)),INDEX('Cycle 6'!D$10:D$999,MATCH($A1004,'Cycle 6'!$L$10:$L$999,0),1)),INDEX('Cycle 7'!D$10:D$999,MATCH($A1004,'Cycle 7'!$L$10:$L$999,0),1)),INDEX('Cycle 8'!D$10:D$999,MATCH($A1004,'Cycle 8'!$L$10:$L$999,0),1)),INDEX('Cycle 9'!D$10:D$999,MATCH($A1004,'Cycle 9'!$L$10:$L$999,0),1)),INDEX('Cycle 10'!D$10:D$999,MATCH($A1004,'Cycle 10'!$L$10:$L$999,0),1)),INDEX('Cycle 11'!D$10:D$999,MATCH($A1004,'Cycle 11'!$L$10:$L$999,0),1)),""))</f>
        <v/>
      </c>
      <c r="F1004" t="str">
        <f>IF(IFERROR(IFERROR(IFERROR(IFERROR(IFERROR(IFERROR(IFERROR(IFERROR(IFERROR(IFERROR(IFERROR(IFERROR(INDEX(Summer!E$10:E$999,MATCH($A1004,Summer!$L$10:$L$999,0),1),INDEX('Cycle 1'!E$10:E$999,MATCH($A1004,'Cycle 1'!$L$10:$L$999,0),1)),INDEX('Cycle 2'!E$10:E$999,MATCH($A1004,'Cycle 2'!$L$10:$L$999,0),1)),INDEX('Cycle 3'!E$10:E$999,MATCH($A1004,'Cycle 3'!$L$10:$L$999,0),1)),INDEX('Cycle 4'!E$10:E$999,MATCH($A1004,'Cycle 4'!$L$10:$L$999,0),1)),INDEX('Cycle 5'!E$10:E$999,MATCH($A1004,'Cycle 5'!$L$10:$L$999,0),1)),INDEX('Cycle 6'!E$10:E$999,MATCH($A1004,'Cycle 6'!$L$10:$L$999,0),1)),INDEX('Cycle 7'!E$10:E$999,MATCH($A1004,'Cycle 7'!$L$10:$L$999,0),1)),INDEX('Cycle 8'!E$10:E$999,MATCH($A1004,'Cycle 8'!$L$10:$L$999,0),1)),INDEX('Cycle 9'!E$10:E$999,MATCH($A1004,'Cycle 9'!$L$10:$L$999,0),1)),INDEX('Cycle 10'!E$10:E$999,MATCH($A1004,'Cycle 10'!$L$10:$L$999,0),1)),INDEX('Cycle 11'!E$10:E$999,MATCH($A1004,'Cycle 11'!$L$10:$L$999,0),1)),"")="","",IFERROR(IFERROR(IFERROR(IFERROR(IFERROR(IFERROR(IFERROR(IFERROR(IFERROR(IFERROR(IFERROR(IFERROR(INDEX(Summer!E$10:E$999,MATCH($A1004,Summer!$L$10:$L$999,0),1),INDEX('Cycle 1'!E$10:E$999,MATCH($A1004,'Cycle 1'!$L$10:$L$999,0),1)),INDEX('Cycle 2'!E$10:E$999,MATCH($A1004,'Cycle 2'!$L$10:$L$999,0),1)),INDEX('Cycle 3'!E$10:E$999,MATCH($A1004,'Cycle 3'!$L$10:$L$999,0),1)),INDEX('Cycle 4'!E$10:E$999,MATCH($A1004,'Cycle 4'!$L$10:$L$999,0),1)),INDEX('Cycle 5'!E$10:E$999,MATCH($A1004,'Cycle 5'!$L$10:$L$999,0),1)),INDEX('Cycle 6'!E$10:E$999,MATCH($A1004,'Cycle 6'!$L$10:$L$999,0),1)),INDEX('Cycle 7'!E$10:E$999,MATCH($A1004,'Cycle 7'!$L$10:$L$999,0),1)),INDEX('Cycle 8'!E$10:E$999,MATCH($A1004,'Cycle 8'!$L$10:$L$999,0),1)),INDEX('Cycle 9'!E$10:E$999,MATCH($A1004,'Cycle 9'!$L$10:$L$999,0),1)),INDEX('Cycle 10'!E$10:E$999,MATCH($A1004,'Cycle 10'!$L$10:$L$999,0),1)),INDEX('Cycle 11'!E$10:E$999,MATCH($A1004,'Cycle 11'!$L$10:$L$999,0),1)),""))</f>
        <v/>
      </c>
      <c r="G1004" t="str">
        <f>IF(IFERROR(IFERROR(IFERROR(IFERROR(IFERROR(IFERROR(IFERROR(IFERROR(IFERROR(IFERROR(IFERROR(IFERROR(INDEX(Summer!F$10:F$999,MATCH($A1004,Summer!$L$10:$L$999,0),1),INDEX('Cycle 1'!F$10:F$999,MATCH($A1004,'Cycle 1'!$L$10:$L$999,0),1)),INDEX('Cycle 2'!F$10:F$999,MATCH($A1004,'Cycle 2'!$L$10:$L$999,0),1)),INDEX('Cycle 3'!F$10:F$999,MATCH($A1004,'Cycle 3'!$L$10:$L$999,0),1)),INDEX('Cycle 4'!F$10:F$999,MATCH($A1004,'Cycle 4'!$L$10:$L$999,0),1)),INDEX('Cycle 5'!F$10:F$999,MATCH($A1004,'Cycle 5'!$L$10:$L$999,0),1)),INDEX('Cycle 6'!F$10:F$999,MATCH($A1004,'Cycle 6'!$L$10:$L$999,0),1)),INDEX('Cycle 7'!F$10:F$999,MATCH($A1004,'Cycle 7'!$L$10:$L$999,0),1)),INDEX('Cycle 8'!F$10:F$999,MATCH($A1004,'Cycle 8'!$L$10:$L$999,0),1)),INDEX('Cycle 9'!F$10:F$999,MATCH($A1004,'Cycle 9'!$L$10:$L$999,0),1)),INDEX('Cycle 10'!F$10:F$999,MATCH($A1004,'Cycle 10'!$L$10:$L$999,0),1)),INDEX('Cycle 11'!F$10:F$999,MATCH($A1004,'Cycle 11'!$L$10:$L$999,0),1)),"")="","",IFERROR(IFERROR(IFERROR(IFERROR(IFERROR(IFERROR(IFERROR(IFERROR(IFERROR(IFERROR(IFERROR(IFERROR(INDEX(Summer!F$10:F$999,MATCH($A1004,Summer!$L$10:$L$999,0),1),INDEX('Cycle 1'!F$10:F$999,MATCH($A1004,'Cycle 1'!$L$10:$L$999,0),1)),INDEX('Cycle 2'!F$10:F$999,MATCH($A1004,'Cycle 2'!$L$10:$L$999,0),1)),INDEX('Cycle 3'!F$10:F$999,MATCH($A1004,'Cycle 3'!$L$10:$L$999,0),1)),INDEX('Cycle 4'!F$10:F$999,MATCH($A1004,'Cycle 4'!$L$10:$L$999,0),1)),INDEX('Cycle 5'!F$10:F$999,MATCH($A1004,'Cycle 5'!$L$10:$L$999,0),1)),INDEX('Cycle 6'!F$10:F$999,MATCH($A1004,'Cycle 6'!$L$10:$L$999,0),1)),INDEX('Cycle 7'!F$10:F$999,MATCH($A1004,'Cycle 7'!$L$10:$L$999,0),1)),INDEX('Cycle 8'!F$10:F$999,MATCH($A1004,'Cycle 8'!$L$10:$L$999,0),1)),INDEX('Cycle 9'!F$10:F$999,MATCH($A1004,'Cycle 9'!$L$10:$L$999,0),1)),INDEX('Cycle 10'!F$10:F$999,MATCH($A1004,'Cycle 10'!$L$10:$L$999,0),1)),INDEX('Cycle 11'!F$10:F$999,MATCH($A1004,'Cycle 11'!$L$10:$L$999,0),1)),""))</f>
        <v/>
      </c>
      <c r="H1004" t="str">
        <f>IF(IFERROR(IFERROR(IFERROR(IFERROR(IFERROR(IFERROR(IFERROR(IFERROR(IFERROR(IFERROR(IFERROR(IFERROR(INDEX(Summer!G$10:G$999,MATCH($A1004,Summer!$L$10:$L$999,0),1),INDEX('Cycle 1'!G$10:G$999,MATCH($A1004,'Cycle 1'!$L$10:$L$999,0),1)),INDEX('Cycle 2'!G$10:G$999,MATCH($A1004,'Cycle 2'!$L$10:$L$999,0),1)),INDEX('Cycle 3'!G$10:G$999,MATCH($A1004,'Cycle 3'!$L$10:$L$999,0),1)),INDEX('Cycle 4'!G$10:G$999,MATCH($A1004,'Cycle 4'!$L$10:$L$999,0),1)),INDEX('Cycle 5'!G$10:G$999,MATCH($A1004,'Cycle 5'!$L$10:$L$999,0),1)),INDEX('Cycle 6'!G$10:G$999,MATCH($A1004,'Cycle 6'!$L$10:$L$999,0),1)),INDEX('Cycle 7'!G$10:G$999,MATCH($A1004,'Cycle 7'!$L$10:$L$999,0),1)),INDEX('Cycle 8'!G$10:G$999,MATCH($A1004,'Cycle 8'!$L$10:$L$999,0),1)),INDEX('Cycle 9'!G$10:G$999,MATCH($A1004,'Cycle 9'!$L$10:$L$999,0),1)),INDEX('Cycle 10'!G$10:G$999,MATCH($A1004,'Cycle 10'!$L$10:$L$999,0),1)),INDEX('Cycle 11'!G$10:G$999,MATCH($A1004,'Cycle 11'!$L$10:$L$999,0),1)),"")="","",IFERROR(IFERROR(IFERROR(IFERROR(IFERROR(IFERROR(IFERROR(IFERROR(IFERROR(IFERROR(IFERROR(IFERROR(INDEX(Summer!G$10:G$999,MATCH($A1004,Summer!$L$10:$L$999,0),1),INDEX('Cycle 1'!G$10:G$999,MATCH($A1004,'Cycle 1'!$L$10:$L$999,0),1)),INDEX('Cycle 2'!G$10:G$999,MATCH($A1004,'Cycle 2'!$L$10:$L$999,0),1)),INDEX('Cycle 3'!G$10:G$999,MATCH($A1004,'Cycle 3'!$L$10:$L$999,0),1)),INDEX('Cycle 4'!G$10:G$999,MATCH($A1004,'Cycle 4'!$L$10:$L$999,0),1)),INDEX('Cycle 5'!G$10:G$999,MATCH($A1004,'Cycle 5'!$L$10:$L$999,0),1)),INDEX('Cycle 6'!G$10:G$999,MATCH($A1004,'Cycle 6'!$L$10:$L$999,0),1)),INDEX('Cycle 7'!G$10:G$999,MATCH($A1004,'Cycle 7'!$L$10:$L$999,0),1)),INDEX('Cycle 8'!G$10:G$999,MATCH($A1004,'Cycle 8'!$L$10:$L$999,0),1)),INDEX('Cycle 9'!G$10:G$999,MATCH($A1004,'Cycle 9'!$L$10:$L$999,0),1)),INDEX('Cycle 10'!G$10:G$999,MATCH($A1004,'Cycle 10'!$L$10:$L$999,0),1)),INDEX('Cycle 11'!G$10:G$999,MATCH($A1004,'Cycle 11'!$L$10:$L$999,0),1)),""))</f>
        <v/>
      </c>
      <c r="I1004">
        <f>IFERROR(IF(C1004="",MAX(I$1:I1003),IF(ROW(C$2)=ROW(C1004),1,IF(ISERROR(VLOOKUP(C1004,C$2:C1003,1,FALSE)),MAX(I$1:I1003)+1,MAX(I$1:I1003)))),"")</f>
        <v>0</v>
      </c>
      <c r="J1004" t="str">
        <f t="shared" si="101"/>
        <v/>
      </c>
      <c r="K1004" t="str">
        <f t="shared" si="105"/>
        <v/>
      </c>
      <c r="L1004" t="str">
        <f t="shared" si="105"/>
        <v/>
      </c>
      <c r="M1004" t="str">
        <f t="shared" si="105"/>
        <v/>
      </c>
      <c r="N1004" t="str">
        <f t="shared" si="105"/>
        <v/>
      </c>
      <c r="O1004" t="str">
        <f t="shared" si="105"/>
        <v/>
      </c>
      <c r="P1004" t="str">
        <f t="shared" si="105"/>
        <v/>
      </c>
      <c r="Q1004" t="str">
        <f t="shared" si="105"/>
        <v/>
      </c>
      <c r="R1004" t="str">
        <f t="shared" si="105"/>
        <v/>
      </c>
      <c r="S1004" t="str">
        <f t="shared" si="105"/>
        <v/>
      </c>
      <c r="T1004" t="str">
        <f t="shared" si="105"/>
        <v/>
      </c>
      <c r="U1004" t="str">
        <f t="shared" si="105"/>
        <v/>
      </c>
      <c r="V1004" t="str">
        <f t="shared" si="105"/>
        <v/>
      </c>
      <c r="W1004" t="str">
        <f t="shared" si="102"/>
        <v/>
      </c>
      <c r="X1004">
        <f>IF(OR(H1004="No",H1004=""),0,IF(COUNTIFS(H$2:H1004,"Yes",C$2:C1004,C1004)&gt;1,0,COUNTIFS(H$2:H1004,"Yes",C$2:C1004,C1004)))+IF(X1003=$X$1,0,X1003)</f>
        <v>0</v>
      </c>
    </row>
    <row r="1005" spans="1:24" x14ac:dyDescent="0.3">
      <c r="A1005">
        <f>ROWS($A$2:$A1005)</f>
        <v>1004</v>
      </c>
      <c r="B1005" t="str">
        <f>IF(ISERROR(VLOOKUP(A1005,Summer!L$11:L$500,1,FALSE)),IF(ISERROR(VLOOKUP(A1005,'Cycle 1'!L$11:L$500,1,FALSE)),IF(ISERROR(VLOOKUP(A1005,'Cycle 2'!L$11:L$500,1,FALSE)),IF(ISERROR(VLOOKUP(A1005,'Cycle 3'!L$11:L$500,1,FALSE)),IF(ISERROR(VLOOKUP(A1005,'Cycle 4'!L$11:L$500,1,FALSE)),IF(ISERROR(VLOOKUP(A1005,'Cycle 5'!L$11:L$500,1,FALSE)),IF(ISERROR(VLOOKUP(A1005,'Cycle 6'!L$11:L$500,1,FALSE)),IF(ISERROR(VLOOKUP(A1005,'Cycle 7'!L$11:L$500,1,FALSE)),IF(ISERROR(VLOOKUP(A1005,'Cycle 8'!L$11:L$500,1,FALSE)),IF(ISERROR(VLOOKUP(A1005,'Cycle 9'!L$11:L$500,1,FALSE)),IF(ISERROR(VLOOKUP(A1005,'Cycle 10'!L$11:L$500,1,FALSE)),IF(ISERROR(VLOOKUP(A1005,'Cycle 11'!L$11:L$500,1,FALSE)),"","Cycle 11"),"Cycle 10"),"Cycle 9"),"Cycle 8"),"Cycle 7"),"Cycle 6"),"Cycle 5"),"Cycle 4"),"Cycle 3"),"Cycle 2"),"Cycle 1"),"Summer")</f>
        <v/>
      </c>
      <c r="C1005" t="str">
        <f>IF(IFERROR(IFERROR(IFERROR(IFERROR(IFERROR(IFERROR(IFERROR(IFERROR(IFERROR(IFERROR(IFERROR(IFERROR(INDEX(Summer!B$10:B$999,MATCH($A1005,Summer!$L$10:$L$999,0),1),INDEX('Cycle 1'!B$10:B$999,MATCH($A1005,'Cycle 1'!$L$10:$L$999,0),1)),INDEX('Cycle 2'!B$10:B$999,MATCH($A1005,'Cycle 2'!$L$10:$L$999,0),1)),INDEX('Cycle 3'!B$10:B$999,MATCH($A1005,'Cycle 3'!$L$10:$L$999,0),1)),INDEX('Cycle 4'!B$10:B$999,MATCH($A1005,'Cycle 4'!$L$10:$L$999,0),1)),INDEX('Cycle 5'!B$10:B$999,MATCH($A1005,'Cycle 5'!$L$10:$L$999,0),1)),INDEX('Cycle 6'!B$10:B$999,MATCH($A1005,'Cycle 6'!$L$10:$L$999,0),1)),INDEX('Cycle 7'!B$10:B$999,MATCH($A1005,'Cycle 7'!$L$10:$L$999,0),1)),INDEX('Cycle 8'!B$10:B$999,MATCH($A1005,'Cycle 8'!$L$10:$L$999,0),1)),INDEX('Cycle 9'!B$10:B$999,MATCH($A1005,'Cycle 9'!$L$10:$L$999,0),1)),INDEX('Cycle 10'!B$10:B$999,MATCH($A1005,'Cycle 10'!$L$10:$L$999,0),1)),INDEX('Cycle 11'!B$10:B$999,MATCH($A1005,'Cycle 11'!$L$10:$L$999,0),1)),"")="","",IFERROR(IFERROR(IFERROR(IFERROR(IFERROR(IFERROR(IFERROR(IFERROR(IFERROR(IFERROR(IFERROR(IFERROR(INDEX(Summer!B$10:B$999,MATCH($A1005,Summer!$L$10:$L$999,0),1),INDEX('Cycle 1'!B$10:B$999,MATCH($A1005,'Cycle 1'!$L$10:$L$999,0),1)),INDEX('Cycle 2'!B$10:B$999,MATCH($A1005,'Cycle 2'!$L$10:$L$999,0),1)),INDEX('Cycle 3'!B$10:B$999,MATCH($A1005,'Cycle 3'!$L$10:$L$999,0),1)),INDEX('Cycle 4'!B$10:B$999,MATCH($A1005,'Cycle 4'!$L$10:$L$999,0),1)),INDEX('Cycle 5'!B$10:B$999,MATCH($A1005,'Cycle 5'!$L$10:$L$999,0),1)),INDEX('Cycle 6'!B$10:B$999,MATCH($A1005,'Cycle 6'!$L$10:$L$999,0),1)),INDEX('Cycle 7'!B$10:B$999,MATCH($A1005,'Cycle 7'!$L$10:$L$999,0),1)),INDEX('Cycle 8'!B$10:B$999,MATCH($A1005,'Cycle 8'!$L$10:$L$999,0),1)),INDEX('Cycle 9'!B$10:B$999,MATCH($A1005,'Cycle 9'!$L$10:$L$999,0),1)),INDEX('Cycle 10'!B$10:B$999,MATCH($A1005,'Cycle 10'!$L$10:$L$999,0),1)),INDEX('Cycle 11'!B$10:B$999,MATCH($A1005,'Cycle 11'!$L$10:$L$999,0),1)),""))</f>
        <v/>
      </c>
      <c r="D1005" t="str">
        <f>IF(IFERROR(IFERROR(IFERROR(IFERROR(IFERROR(IFERROR(IFERROR(IFERROR(IFERROR(IFERROR(IFERROR(IFERROR(INDEX(Summer!C$10:C$999,MATCH($A1005,Summer!$L$10:$L$999,0),1),INDEX('Cycle 1'!C$10:C$999,MATCH($A1005,'Cycle 1'!$L$10:$L$999,0),1)),INDEX('Cycle 2'!C$10:C$999,MATCH($A1005,'Cycle 2'!$L$10:$L$999,0),1)),INDEX('Cycle 3'!C$10:C$999,MATCH($A1005,'Cycle 3'!$L$10:$L$999,0),1)),INDEX('Cycle 4'!C$10:C$999,MATCH($A1005,'Cycle 4'!$L$10:$L$999,0),1)),INDEX('Cycle 5'!C$10:C$999,MATCH($A1005,'Cycle 5'!$L$10:$L$999,0),1)),INDEX('Cycle 6'!C$10:C$999,MATCH($A1005,'Cycle 6'!$L$10:$L$999,0),1)),INDEX('Cycle 7'!C$10:C$999,MATCH($A1005,'Cycle 7'!$L$10:$L$999,0),1)),INDEX('Cycle 8'!C$10:C$999,MATCH($A1005,'Cycle 8'!$L$10:$L$999,0),1)),INDEX('Cycle 9'!C$10:C$999,MATCH($A1005,'Cycle 9'!$L$10:$L$999,0),1)),INDEX('Cycle 10'!C$10:C$999,MATCH($A1005,'Cycle 10'!$L$10:$L$999,0),1)),INDEX('Cycle 11'!C$10:C$999,MATCH($A1005,'Cycle 11'!$L$10:$L$999,0),1)),"")="","",IFERROR(IFERROR(IFERROR(IFERROR(IFERROR(IFERROR(IFERROR(IFERROR(IFERROR(IFERROR(IFERROR(IFERROR(INDEX(Summer!C$10:C$999,MATCH($A1005,Summer!$L$10:$L$999,0),1),INDEX('Cycle 1'!C$10:C$999,MATCH($A1005,'Cycle 1'!$L$10:$L$999,0),1)),INDEX('Cycle 2'!C$10:C$999,MATCH($A1005,'Cycle 2'!$L$10:$L$999,0),1)),INDEX('Cycle 3'!C$10:C$999,MATCH($A1005,'Cycle 3'!$L$10:$L$999,0),1)),INDEX('Cycle 4'!C$10:C$999,MATCH($A1005,'Cycle 4'!$L$10:$L$999,0),1)),INDEX('Cycle 5'!C$10:C$999,MATCH($A1005,'Cycle 5'!$L$10:$L$999,0),1)),INDEX('Cycle 6'!C$10:C$999,MATCH($A1005,'Cycle 6'!$L$10:$L$999,0),1)),INDEX('Cycle 7'!C$10:C$999,MATCH($A1005,'Cycle 7'!$L$10:$L$999,0),1)),INDEX('Cycle 8'!C$10:C$999,MATCH($A1005,'Cycle 8'!$L$10:$L$999,0),1)),INDEX('Cycle 9'!C$10:C$999,MATCH($A1005,'Cycle 9'!$L$10:$L$999,0),1)),INDEX('Cycle 10'!C$10:C$999,MATCH($A1005,'Cycle 10'!$L$10:$L$999,0),1)),INDEX('Cycle 11'!C$10:C$999,MATCH($A1005,'Cycle 11'!$L$10:$L$999,0),1)),""))</f>
        <v/>
      </c>
      <c r="E1005" t="str">
        <f>IF(IFERROR(IFERROR(IFERROR(IFERROR(IFERROR(IFERROR(IFERROR(IFERROR(IFERROR(IFERROR(IFERROR(IFERROR(INDEX(Summer!D$10:D$999,MATCH($A1005,Summer!$L$10:$L$999,0),1),INDEX('Cycle 1'!D$10:D$999,MATCH($A1005,'Cycle 1'!$L$10:$L$999,0),1)),INDEX('Cycle 2'!D$10:D$999,MATCH($A1005,'Cycle 2'!$L$10:$L$999,0),1)),INDEX('Cycle 3'!D$10:D$999,MATCH($A1005,'Cycle 3'!$L$10:$L$999,0),1)),INDEX('Cycle 4'!D$10:D$999,MATCH($A1005,'Cycle 4'!$L$10:$L$999,0),1)),INDEX('Cycle 5'!D$10:D$999,MATCH($A1005,'Cycle 5'!$L$10:$L$999,0),1)),INDEX('Cycle 6'!D$10:D$999,MATCH($A1005,'Cycle 6'!$L$10:$L$999,0),1)),INDEX('Cycle 7'!D$10:D$999,MATCH($A1005,'Cycle 7'!$L$10:$L$999,0),1)),INDEX('Cycle 8'!D$10:D$999,MATCH($A1005,'Cycle 8'!$L$10:$L$999,0),1)),INDEX('Cycle 9'!D$10:D$999,MATCH($A1005,'Cycle 9'!$L$10:$L$999,0),1)),INDEX('Cycle 10'!D$10:D$999,MATCH($A1005,'Cycle 10'!$L$10:$L$999,0),1)),INDEX('Cycle 11'!D$10:D$999,MATCH($A1005,'Cycle 11'!$L$10:$L$999,0),1)),"")="","",IFERROR(IFERROR(IFERROR(IFERROR(IFERROR(IFERROR(IFERROR(IFERROR(IFERROR(IFERROR(IFERROR(IFERROR(INDEX(Summer!D$10:D$999,MATCH($A1005,Summer!$L$10:$L$999,0),1),INDEX('Cycle 1'!D$10:D$999,MATCH($A1005,'Cycle 1'!$L$10:$L$999,0),1)),INDEX('Cycle 2'!D$10:D$999,MATCH($A1005,'Cycle 2'!$L$10:$L$999,0),1)),INDEX('Cycle 3'!D$10:D$999,MATCH($A1005,'Cycle 3'!$L$10:$L$999,0),1)),INDEX('Cycle 4'!D$10:D$999,MATCH($A1005,'Cycle 4'!$L$10:$L$999,0),1)),INDEX('Cycle 5'!D$10:D$999,MATCH($A1005,'Cycle 5'!$L$10:$L$999,0),1)),INDEX('Cycle 6'!D$10:D$999,MATCH($A1005,'Cycle 6'!$L$10:$L$999,0),1)),INDEX('Cycle 7'!D$10:D$999,MATCH($A1005,'Cycle 7'!$L$10:$L$999,0),1)),INDEX('Cycle 8'!D$10:D$999,MATCH($A1005,'Cycle 8'!$L$10:$L$999,0),1)),INDEX('Cycle 9'!D$10:D$999,MATCH($A1005,'Cycle 9'!$L$10:$L$999,0),1)),INDEX('Cycle 10'!D$10:D$999,MATCH($A1005,'Cycle 10'!$L$10:$L$999,0),1)),INDEX('Cycle 11'!D$10:D$999,MATCH($A1005,'Cycle 11'!$L$10:$L$999,0),1)),""))</f>
        <v/>
      </c>
      <c r="F1005" t="str">
        <f>IF(IFERROR(IFERROR(IFERROR(IFERROR(IFERROR(IFERROR(IFERROR(IFERROR(IFERROR(IFERROR(IFERROR(IFERROR(INDEX(Summer!E$10:E$999,MATCH($A1005,Summer!$L$10:$L$999,0),1),INDEX('Cycle 1'!E$10:E$999,MATCH($A1005,'Cycle 1'!$L$10:$L$999,0),1)),INDEX('Cycle 2'!E$10:E$999,MATCH($A1005,'Cycle 2'!$L$10:$L$999,0),1)),INDEX('Cycle 3'!E$10:E$999,MATCH($A1005,'Cycle 3'!$L$10:$L$999,0),1)),INDEX('Cycle 4'!E$10:E$999,MATCH($A1005,'Cycle 4'!$L$10:$L$999,0),1)),INDEX('Cycle 5'!E$10:E$999,MATCH($A1005,'Cycle 5'!$L$10:$L$999,0),1)),INDEX('Cycle 6'!E$10:E$999,MATCH($A1005,'Cycle 6'!$L$10:$L$999,0),1)),INDEX('Cycle 7'!E$10:E$999,MATCH($A1005,'Cycle 7'!$L$10:$L$999,0),1)),INDEX('Cycle 8'!E$10:E$999,MATCH($A1005,'Cycle 8'!$L$10:$L$999,0),1)),INDEX('Cycle 9'!E$10:E$999,MATCH($A1005,'Cycle 9'!$L$10:$L$999,0),1)),INDEX('Cycle 10'!E$10:E$999,MATCH($A1005,'Cycle 10'!$L$10:$L$999,0),1)),INDEX('Cycle 11'!E$10:E$999,MATCH($A1005,'Cycle 11'!$L$10:$L$999,0),1)),"")="","",IFERROR(IFERROR(IFERROR(IFERROR(IFERROR(IFERROR(IFERROR(IFERROR(IFERROR(IFERROR(IFERROR(IFERROR(INDEX(Summer!E$10:E$999,MATCH($A1005,Summer!$L$10:$L$999,0),1),INDEX('Cycle 1'!E$10:E$999,MATCH($A1005,'Cycle 1'!$L$10:$L$999,0),1)),INDEX('Cycle 2'!E$10:E$999,MATCH($A1005,'Cycle 2'!$L$10:$L$999,0),1)),INDEX('Cycle 3'!E$10:E$999,MATCH($A1005,'Cycle 3'!$L$10:$L$999,0),1)),INDEX('Cycle 4'!E$10:E$999,MATCH($A1005,'Cycle 4'!$L$10:$L$999,0),1)),INDEX('Cycle 5'!E$10:E$999,MATCH($A1005,'Cycle 5'!$L$10:$L$999,0),1)),INDEX('Cycle 6'!E$10:E$999,MATCH($A1005,'Cycle 6'!$L$10:$L$999,0),1)),INDEX('Cycle 7'!E$10:E$999,MATCH($A1005,'Cycle 7'!$L$10:$L$999,0),1)),INDEX('Cycle 8'!E$10:E$999,MATCH($A1005,'Cycle 8'!$L$10:$L$999,0),1)),INDEX('Cycle 9'!E$10:E$999,MATCH($A1005,'Cycle 9'!$L$10:$L$999,0),1)),INDEX('Cycle 10'!E$10:E$999,MATCH($A1005,'Cycle 10'!$L$10:$L$999,0),1)),INDEX('Cycle 11'!E$10:E$999,MATCH($A1005,'Cycle 11'!$L$10:$L$999,0),1)),""))</f>
        <v/>
      </c>
      <c r="G1005" t="str">
        <f>IF(IFERROR(IFERROR(IFERROR(IFERROR(IFERROR(IFERROR(IFERROR(IFERROR(IFERROR(IFERROR(IFERROR(IFERROR(INDEX(Summer!F$10:F$999,MATCH($A1005,Summer!$L$10:$L$999,0),1),INDEX('Cycle 1'!F$10:F$999,MATCH($A1005,'Cycle 1'!$L$10:$L$999,0),1)),INDEX('Cycle 2'!F$10:F$999,MATCH($A1005,'Cycle 2'!$L$10:$L$999,0),1)),INDEX('Cycle 3'!F$10:F$999,MATCH($A1005,'Cycle 3'!$L$10:$L$999,0),1)),INDEX('Cycle 4'!F$10:F$999,MATCH($A1005,'Cycle 4'!$L$10:$L$999,0),1)),INDEX('Cycle 5'!F$10:F$999,MATCH($A1005,'Cycle 5'!$L$10:$L$999,0),1)),INDEX('Cycle 6'!F$10:F$999,MATCH($A1005,'Cycle 6'!$L$10:$L$999,0),1)),INDEX('Cycle 7'!F$10:F$999,MATCH($A1005,'Cycle 7'!$L$10:$L$999,0),1)),INDEX('Cycle 8'!F$10:F$999,MATCH($A1005,'Cycle 8'!$L$10:$L$999,0),1)),INDEX('Cycle 9'!F$10:F$999,MATCH($A1005,'Cycle 9'!$L$10:$L$999,0),1)),INDEX('Cycle 10'!F$10:F$999,MATCH($A1005,'Cycle 10'!$L$10:$L$999,0),1)),INDEX('Cycle 11'!F$10:F$999,MATCH($A1005,'Cycle 11'!$L$10:$L$999,0),1)),"")="","",IFERROR(IFERROR(IFERROR(IFERROR(IFERROR(IFERROR(IFERROR(IFERROR(IFERROR(IFERROR(IFERROR(IFERROR(INDEX(Summer!F$10:F$999,MATCH($A1005,Summer!$L$10:$L$999,0),1),INDEX('Cycle 1'!F$10:F$999,MATCH($A1005,'Cycle 1'!$L$10:$L$999,0),1)),INDEX('Cycle 2'!F$10:F$999,MATCH($A1005,'Cycle 2'!$L$10:$L$999,0),1)),INDEX('Cycle 3'!F$10:F$999,MATCH($A1005,'Cycle 3'!$L$10:$L$999,0),1)),INDEX('Cycle 4'!F$10:F$999,MATCH($A1005,'Cycle 4'!$L$10:$L$999,0),1)),INDEX('Cycle 5'!F$10:F$999,MATCH($A1005,'Cycle 5'!$L$10:$L$999,0),1)),INDEX('Cycle 6'!F$10:F$999,MATCH($A1005,'Cycle 6'!$L$10:$L$999,0),1)),INDEX('Cycle 7'!F$10:F$999,MATCH($A1005,'Cycle 7'!$L$10:$L$999,0),1)),INDEX('Cycle 8'!F$10:F$999,MATCH($A1005,'Cycle 8'!$L$10:$L$999,0),1)),INDEX('Cycle 9'!F$10:F$999,MATCH($A1005,'Cycle 9'!$L$10:$L$999,0),1)),INDEX('Cycle 10'!F$10:F$999,MATCH($A1005,'Cycle 10'!$L$10:$L$999,0),1)),INDEX('Cycle 11'!F$10:F$999,MATCH($A1005,'Cycle 11'!$L$10:$L$999,0),1)),""))</f>
        <v/>
      </c>
      <c r="H1005" t="str">
        <f>IF(IFERROR(IFERROR(IFERROR(IFERROR(IFERROR(IFERROR(IFERROR(IFERROR(IFERROR(IFERROR(IFERROR(IFERROR(INDEX(Summer!G$10:G$999,MATCH($A1005,Summer!$L$10:$L$999,0),1),INDEX('Cycle 1'!G$10:G$999,MATCH($A1005,'Cycle 1'!$L$10:$L$999,0),1)),INDEX('Cycle 2'!G$10:G$999,MATCH($A1005,'Cycle 2'!$L$10:$L$999,0),1)),INDEX('Cycle 3'!G$10:G$999,MATCH($A1005,'Cycle 3'!$L$10:$L$999,0),1)),INDEX('Cycle 4'!G$10:G$999,MATCH($A1005,'Cycle 4'!$L$10:$L$999,0),1)),INDEX('Cycle 5'!G$10:G$999,MATCH($A1005,'Cycle 5'!$L$10:$L$999,0),1)),INDEX('Cycle 6'!G$10:G$999,MATCH($A1005,'Cycle 6'!$L$10:$L$999,0),1)),INDEX('Cycle 7'!G$10:G$999,MATCH($A1005,'Cycle 7'!$L$10:$L$999,0),1)),INDEX('Cycle 8'!G$10:G$999,MATCH($A1005,'Cycle 8'!$L$10:$L$999,0),1)),INDEX('Cycle 9'!G$10:G$999,MATCH($A1005,'Cycle 9'!$L$10:$L$999,0),1)),INDEX('Cycle 10'!G$10:G$999,MATCH($A1005,'Cycle 10'!$L$10:$L$999,0),1)),INDEX('Cycle 11'!G$10:G$999,MATCH($A1005,'Cycle 11'!$L$10:$L$999,0),1)),"")="","",IFERROR(IFERROR(IFERROR(IFERROR(IFERROR(IFERROR(IFERROR(IFERROR(IFERROR(IFERROR(IFERROR(IFERROR(INDEX(Summer!G$10:G$999,MATCH($A1005,Summer!$L$10:$L$999,0),1),INDEX('Cycle 1'!G$10:G$999,MATCH($A1005,'Cycle 1'!$L$10:$L$999,0),1)),INDEX('Cycle 2'!G$10:G$999,MATCH($A1005,'Cycle 2'!$L$10:$L$999,0),1)),INDEX('Cycle 3'!G$10:G$999,MATCH($A1005,'Cycle 3'!$L$10:$L$999,0),1)),INDEX('Cycle 4'!G$10:G$999,MATCH($A1005,'Cycle 4'!$L$10:$L$999,0),1)),INDEX('Cycle 5'!G$10:G$999,MATCH($A1005,'Cycle 5'!$L$10:$L$999,0),1)),INDEX('Cycle 6'!G$10:G$999,MATCH($A1005,'Cycle 6'!$L$10:$L$999,0),1)),INDEX('Cycle 7'!G$10:G$999,MATCH($A1005,'Cycle 7'!$L$10:$L$999,0),1)),INDEX('Cycle 8'!G$10:G$999,MATCH($A1005,'Cycle 8'!$L$10:$L$999,0),1)),INDEX('Cycle 9'!G$10:G$999,MATCH($A1005,'Cycle 9'!$L$10:$L$999,0),1)),INDEX('Cycle 10'!G$10:G$999,MATCH($A1005,'Cycle 10'!$L$10:$L$999,0),1)),INDEX('Cycle 11'!G$10:G$999,MATCH($A1005,'Cycle 11'!$L$10:$L$999,0),1)),""))</f>
        <v/>
      </c>
      <c r="I1005">
        <f>IFERROR(IF(C1005="",MAX(I$1:I1004),IF(ROW(C$2)=ROW(C1005),1,IF(ISERROR(VLOOKUP(C1005,C$2:C1004,1,FALSE)),MAX(I$1:I1004)+1,MAX(I$1:I1004)))),"")</f>
        <v>0</v>
      </c>
      <c r="J1005" t="str">
        <f t="shared" si="101"/>
        <v/>
      </c>
      <c r="K1005" t="str">
        <f t="shared" si="105"/>
        <v/>
      </c>
      <c r="L1005" t="str">
        <f t="shared" si="105"/>
        <v/>
      </c>
      <c r="M1005" t="str">
        <f t="shared" si="105"/>
        <v/>
      </c>
      <c r="N1005" t="str">
        <f t="shared" si="105"/>
        <v/>
      </c>
      <c r="O1005" t="str">
        <f t="shared" si="105"/>
        <v/>
      </c>
      <c r="P1005" t="str">
        <f t="shared" si="105"/>
        <v/>
      </c>
      <c r="Q1005" t="str">
        <f t="shared" si="105"/>
        <v/>
      </c>
      <c r="R1005" t="str">
        <f t="shared" si="105"/>
        <v/>
      </c>
      <c r="S1005" t="str">
        <f t="shared" si="105"/>
        <v/>
      </c>
      <c r="T1005" t="str">
        <f t="shared" si="105"/>
        <v/>
      </c>
      <c r="U1005" t="str">
        <f t="shared" si="105"/>
        <v/>
      </c>
      <c r="V1005" t="str">
        <f t="shared" si="105"/>
        <v/>
      </c>
      <c r="W1005" t="str">
        <f t="shared" si="102"/>
        <v/>
      </c>
      <c r="X1005">
        <f>IF(OR(H1005="No",H1005=""),0,IF(COUNTIFS(H$2:H1005,"Yes",C$2:C1005,C1005)&gt;1,0,COUNTIFS(H$2:H1005,"Yes",C$2:C1005,C1005)))+IF(X1004=$X$1,0,X1004)</f>
        <v>0</v>
      </c>
    </row>
    <row r="1006" spans="1:24" x14ac:dyDescent="0.3">
      <c r="A1006">
        <f>ROWS($A$2:$A1006)</f>
        <v>1005</v>
      </c>
      <c r="B1006" t="str">
        <f>IF(ISERROR(VLOOKUP(A1006,Summer!L$11:L$500,1,FALSE)),IF(ISERROR(VLOOKUP(A1006,'Cycle 1'!L$11:L$500,1,FALSE)),IF(ISERROR(VLOOKUP(A1006,'Cycle 2'!L$11:L$500,1,FALSE)),IF(ISERROR(VLOOKUP(A1006,'Cycle 3'!L$11:L$500,1,FALSE)),IF(ISERROR(VLOOKUP(A1006,'Cycle 4'!L$11:L$500,1,FALSE)),IF(ISERROR(VLOOKUP(A1006,'Cycle 5'!L$11:L$500,1,FALSE)),IF(ISERROR(VLOOKUP(A1006,'Cycle 6'!L$11:L$500,1,FALSE)),IF(ISERROR(VLOOKUP(A1006,'Cycle 7'!L$11:L$500,1,FALSE)),IF(ISERROR(VLOOKUP(A1006,'Cycle 8'!L$11:L$500,1,FALSE)),IF(ISERROR(VLOOKUP(A1006,'Cycle 9'!L$11:L$500,1,FALSE)),IF(ISERROR(VLOOKUP(A1006,'Cycle 10'!L$11:L$500,1,FALSE)),IF(ISERROR(VLOOKUP(A1006,'Cycle 11'!L$11:L$500,1,FALSE)),"","Cycle 11"),"Cycle 10"),"Cycle 9"),"Cycle 8"),"Cycle 7"),"Cycle 6"),"Cycle 5"),"Cycle 4"),"Cycle 3"),"Cycle 2"),"Cycle 1"),"Summer")</f>
        <v/>
      </c>
      <c r="C1006" t="str">
        <f>IF(IFERROR(IFERROR(IFERROR(IFERROR(IFERROR(IFERROR(IFERROR(IFERROR(IFERROR(IFERROR(IFERROR(IFERROR(INDEX(Summer!B$10:B$999,MATCH($A1006,Summer!$L$10:$L$999,0),1),INDEX('Cycle 1'!B$10:B$999,MATCH($A1006,'Cycle 1'!$L$10:$L$999,0),1)),INDEX('Cycle 2'!B$10:B$999,MATCH($A1006,'Cycle 2'!$L$10:$L$999,0),1)),INDEX('Cycle 3'!B$10:B$999,MATCH($A1006,'Cycle 3'!$L$10:$L$999,0),1)),INDEX('Cycle 4'!B$10:B$999,MATCH($A1006,'Cycle 4'!$L$10:$L$999,0),1)),INDEX('Cycle 5'!B$10:B$999,MATCH($A1006,'Cycle 5'!$L$10:$L$999,0),1)),INDEX('Cycle 6'!B$10:B$999,MATCH($A1006,'Cycle 6'!$L$10:$L$999,0),1)),INDEX('Cycle 7'!B$10:B$999,MATCH($A1006,'Cycle 7'!$L$10:$L$999,0),1)),INDEX('Cycle 8'!B$10:B$999,MATCH($A1006,'Cycle 8'!$L$10:$L$999,0),1)),INDEX('Cycle 9'!B$10:B$999,MATCH($A1006,'Cycle 9'!$L$10:$L$999,0),1)),INDEX('Cycle 10'!B$10:B$999,MATCH($A1006,'Cycle 10'!$L$10:$L$999,0),1)),INDEX('Cycle 11'!B$10:B$999,MATCH($A1006,'Cycle 11'!$L$10:$L$999,0),1)),"")="","",IFERROR(IFERROR(IFERROR(IFERROR(IFERROR(IFERROR(IFERROR(IFERROR(IFERROR(IFERROR(IFERROR(IFERROR(INDEX(Summer!B$10:B$999,MATCH($A1006,Summer!$L$10:$L$999,0),1),INDEX('Cycle 1'!B$10:B$999,MATCH($A1006,'Cycle 1'!$L$10:$L$999,0),1)),INDEX('Cycle 2'!B$10:B$999,MATCH($A1006,'Cycle 2'!$L$10:$L$999,0),1)),INDEX('Cycle 3'!B$10:B$999,MATCH($A1006,'Cycle 3'!$L$10:$L$999,0),1)),INDEX('Cycle 4'!B$10:B$999,MATCH($A1006,'Cycle 4'!$L$10:$L$999,0),1)),INDEX('Cycle 5'!B$10:B$999,MATCH($A1006,'Cycle 5'!$L$10:$L$999,0),1)),INDEX('Cycle 6'!B$10:B$999,MATCH($A1006,'Cycle 6'!$L$10:$L$999,0),1)),INDEX('Cycle 7'!B$10:B$999,MATCH($A1006,'Cycle 7'!$L$10:$L$999,0),1)),INDEX('Cycle 8'!B$10:B$999,MATCH($A1006,'Cycle 8'!$L$10:$L$999,0),1)),INDEX('Cycle 9'!B$10:B$999,MATCH($A1006,'Cycle 9'!$L$10:$L$999,0),1)),INDEX('Cycle 10'!B$10:B$999,MATCH($A1006,'Cycle 10'!$L$10:$L$999,0),1)),INDEX('Cycle 11'!B$10:B$999,MATCH($A1006,'Cycle 11'!$L$10:$L$999,0),1)),""))</f>
        <v/>
      </c>
      <c r="D1006" t="str">
        <f>IF(IFERROR(IFERROR(IFERROR(IFERROR(IFERROR(IFERROR(IFERROR(IFERROR(IFERROR(IFERROR(IFERROR(IFERROR(INDEX(Summer!C$10:C$999,MATCH($A1006,Summer!$L$10:$L$999,0),1),INDEX('Cycle 1'!C$10:C$999,MATCH($A1006,'Cycle 1'!$L$10:$L$999,0),1)),INDEX('Cycle 2'!C$10:C$999,MATCH($A1006,'Cycle 2'!$L$10:$L$999,0),1)),INDEX('Cycle 3'!C$10:C$999,MATCH($A1006,'Cycle 3'!$L$10:$L$999,0),1)),INDEX('Cycle 4'!C$10:C$999,MATCH($A1006,'Cycle 4'!$L$10:$L$999,0),1)),INDEX('Cycle 5'!C$10:C$999,MATCH($A1006,'Cycle 5'!$L$10:$L$999,0),1)),INDEX('Cycle 6'!C$10:C$999,MATCH($A1006,'Cycle 6'!$L$10:$L$999,0),1)),INDEX('Cycle 7'!C$10:C$999,MATCH($A1006,'Cycle 7'!$L$10:$L$999,0),1)),INDEX('Cycle 8'!C$10:C$999,MATCH($A1006,'Cycle 8'!$L$10:$L$999,0),1)),INDEX('Cycle 9'!C$10:C$999,MATCH($A1006,'Cycle 9'!$L$10:$L$999,0),1)),INDEX('Cycle 10'!C$10:C$999,MATCH($A1006,'Cycle 10'!$L$10:$L$999,0),1)),INDEX('Cycle 11'!C$10:C$999,MATCH($A1006,'Cycle 11'!$L$10:$L$999,0),1)),"")="","",IFERROR(IFERROR(IFERROR(IFERROR(IFERROR(IFERROR(IFERROR(IFERROR(IFERROR(IFERROR(IFERROR(IFERROR(INDEX(Summer!C$10:C$999,MATCH($A1006,Summer!$L$10:$L$999,0),1),INDEX('Cycle 1'!C$10:C$999,MATCH($A1006,'Cycle 1'!$L$10:$L$999,0),1)),INDEX('Cycle 2'!C$10:C$999,MATCH($A1006,'Cycle 2'!$L$10:$L$999,0),1)),INDEX('Cycle 3'!C$10:C$999,MATCH($A1006,'Cycle 3'!$L$10:$L$999,0),1)),INDEX('Cycle 4'!C$10:C$999,MATCH($A1006,'Cycle 4'!$L$10:$L$999,0),1)),INDEX('Cycle 5'!C$10:C$999,MATCH($A1006,'Cycle 5'!$L$10:$L$999,0),1)),INDEX('Cycle 6'!C$10:C$999,MATCH($A1006,'Cycle 6'!$L$10:$L$999,0),1)),INDEX('Cycle 7'!C$10:C$999,MATCH($A1006,'Cycle 7'!$L$10:$L$999,0),1)),INDEX('Cycle 8'!C$10:C$999,MATCH($A1006,'Cycle 8'!$L$10:$L$999,0),1)),INDEX('Cycle 9'!C$10:C$999,MATCH($A1006,'Cycle 9'!$L$10:$L$999,0),1)),INDEX('Cycle 10'!C$10:C$999,MATCH($A1006,'Cycle 10'!$L$10:$L$999,0),1)),INDEX('Cycle 11'!C$10:C$999,MATCH($A1006,'Cycle 11'!$L$10:$L$999,0),1)),""))</f>
        <v/>
      </c>
      <c r="E1006" t="str">
        <f>IF(IFERROR(IFERROR(IFERROR(IFERROR(IFERROR(IFERROR(IFERROR(IFERROR(IFERROR(IFERROR(IFERROR(IFERROR(INDEX(Summer!D$10:D$999,MATCH($A1006,Summer!$L$10:$L$999,0),1),INDEX('Cycle 1'!D$10:D$999,MATCH($A1006,'Cycle 1'!$L$10:$L$999,0),1)),INDEX('Cycle 2'!D$10:D$999,MATCH($A1006,'Cycle 2'!$L$10:$L$999,0),1)),INDEX('Cycle 3'!D$10:D$999,MATCH($A1006,'Cycle 3'!$L$10:$L$999,0),1)),INDEX('Cycle 4'!D$10:D$999,MATCH($A1006,'Cycle 4'!$L$10:$L$999,0),1)),INDEX('Cycle 5'!D$10:D$999,MATCH($A1006,'Cycle 5'!$L$10:$L$999,0),1)),INDEX('Cycle 6'!D$10:D$999,MATCH($A1006,'Cycle 6'!$L$10:$L$999,0),1)),INDEX('Cycle 7'!D$10:D$999,MATCH($A1006,'Cycle 7'!$L$10:$L$999,0),1)),INDEX('Cycle 8'!D$10:D$999,MATCH($A1006,'Cycle 8'!$L$10:$L$999,0),1)),INDEX('Cycle 9'!D$10:D$999,MATCH($A1006,'Cycle 9'!$L$10:$L$999,0),1)),INDEX('Cycle 10'!D$10:D$999,MATCH($A1006,'Cycle 10'!$L$10:$L$999,0),1)),INDEX('Cycle 11'!D$10:D$999,MATCH($A1006,'Cycle 11'!$L$10:$L$999,0),1)),"")="","",IFERROR(IFERROR(IFERROR(IFERROR(IFERROR(IFERROR(IFERROR(IFERROR(IFERROR(IFERROR(IFERROR(IFERROR(INDEX(Summer!D$10:D$999,MATCH($A1006,Summer!$L$10:$L$999,0),1),INDEX('Cycle 1'!D$10:D$999,MATCH($A1006,'Cycle 1'!$L$10:$L$999,0),1)),INDEX('Cycle 2'!D$10:D$999,MATCH($A1006,'Cycle 2'!$L$10:$L$999,0),1)),INDEX('Cycle 3'!D$10:D$999,MATCH($A1006,'Cycle 3'!$L$10:$L$999,0),1)),INDEX('Cycle 4'!D$10:D$999,MATCH($A1006,'Cycle 4'!$L$10:$L$999,0),1)),INDEX('Cycle 5'!D$10:D$999,MATCH($A1006,'Cycle 5'!$L$10:$L$999,0),1)),INDEX('Cycle 6'!D$10:D$999,MATCH($A1006,'Cycle 6'!$L$10:$L$999,0),1)),INDEX('Cycle 7'!D$10:D$999,MATCH($A1006,'Cycle 7'!$L$10:$L$999,0),1)),INDEX('Cycle 8'!D$10:D$999,MATCH($A1006,'Cycle 8'!$L$10:$L$999,0),1)),INDEX('Cycle 9'!D$10:D$999,MATCH($A1006,'Cycle 9'!$L$10:$L$999,0),1)),INDEX('Cycle 10'!D$10:D$999,MATCH($A1006,'Cycle 10'!$L$10:$L$999,0),1)),INDEX('Cycle 11'!D$10:D$999,MATCH($A1006,'Cycle 11'!$L$10:$L$999,0),1)),""))</f>
        <v/>
      </c>
      <c r="F1006" t="str">
        <f>IF(IFERROR(IFERROR(IFERROR(IFERROR(IFERROR(IFERROR(IFERROR(IFERROR(IFERROR(IFERROR(IFERROR(IFERROR(INDEX(Summer!E$10:E$999,MATCH($A1006,Summer!$L$10:$L$999,0),1),INDEX('Cycle 1'!E$10:E$999,MATCH($A1006,'Cycle 1'!$L$10:$L$999,0),1)),INDEX('Cycle 2'!E$10:E$999,MATCH($A1006,'Cycle 2'!$L$10:$L$999,0),1)),INDEX('Cycle 3'!E$10:E$999,MATCH($A1006,'Cycle 3'!$L$10:$L$999,0),1)),INDEX('Cycle 4'!E$10:E$999,MATCH($A1006,'Cycle 4'!$L$10:$L$999,0),1)),INDEX('Cycle 5'!E$10:E$999,MATCH($A1006,'Cycle 5'!$L$10:$L$999,0),1)),INDEX('Cycle 6'!E$10:E$999,MATCH($A1006,'Cycle 6'!$L$10:$L$999,0),1)),INDEX('Cycle 7'!E$10:E$999,MATCH($A1006,'Cycle 7'!$L$10:$L$999,0),1)),INDEX('Cycle 8'!E$10:E$999,MATCH($A1006,'Cycle 8'!$L$10:$L$999,0),1)),INDEX('Cycle 9'!E$10:E$999,MATCH($A1006,'Cycle 9'!$L$10:$L$999,0),1)),INDEX('Cycle 10'!E$10:E$999,MATCH($A1006,'Cycle 10'!$L$10:$L$999,0),1)),INDEX('Cycle 11'!E$10:E$999,MATCH($A1006,'Cycle 11'!$L$10:$L$999,0),1)),"")="","",IFERROR(IFERROR(IFERROR(IFERROR(IFERROR(IFERROR(IFERROR(IFERROR(IFERROR(IFERROR(IFERROR(IFERROR(INDEX(Summer!E$10:E$999,MATCH($A1006,Summer!$L$10:$L$999,0),1),INDEX('Cycle 1'!E$10:E$999,MATCH($A1006,'Cycle 1'!$L$10:$L$999,0),1)),INDEX('Cycle 2'!E$10:E$999,MATCH($A1006,'Cycle 2'!$L$10:$L$999,0),1)),INDEX('Cycle 3'!E$10:E$999,MATCH($A1006,'Cycle 3'!$L$10:$L$999,0),1)),INDEX('Cycle 4'!E$10:E$999,MATCH($A1006,'Cycle 4'!$L$10:$L$999,0),1)),INDEX('Cycle 5'!E$10:E$999,MATCH($A1006,'Cycle 5'!$L$10:$L$999,0),1)),INDEX('Cycle 6'!E$10:E$999,MATCH($A1006,'Cycle 6'!$L$10:$L$999,0),1)),INDEX('Cycle 7'!E$10:E$999,MATCH($A1006,'Cycle 7'!$L$10:$L$999,0),1)),INDEX('Cycle 8'!E$10:E$999,MATCH($A1006,'Cycle 8'!$L$10:$L$999,0),1)),INDEX('Cycle 9'!E$10:E$999,MATCH($A1006,'Cycle 9'!$L$10:$L$999,0),1)),INDEX('Cycle 10'!E$10:E$999,MATCH($A1006,'Cycle 10'!$L$10:$L$999,0),1)),INDEX('Cycle 11'!E$10:E$999,MATCH($A1006,'Cycle 11'!$L$10:$L$999,0),1)),""))</f>
        <v/>
      </c>
      <c r="G1006" t="str">
        <f>IF(IFERROR(IFERROR(IFERROR(IFERROR(IFERROR(IFERROR(IFERROR(IFERROR(IFERROR(IFERROR(IFERROR(IFERROR(INDEX(Summer!F$10:F$999,MATCH($A1006,Summer!$L$10:$L$999,0),1),INDEX('Cycle 1'!F$10:F$999,MATCH($A1006,'Cycle 1'!$L$10:$L$999,0),1)),INDEX('Cycle 2'!F$10:F$999,MATCH($A1006,'Cycle 2'!$L$10:$L$999,0),1)),INDEX('Cycle 3'!F$10:F$999,MATCH($A1006,'Cycle 3'!$L$10:$L$999,0),1)),INDEX('Cycle 4'!F$10:F$999,MATCH($A1006,'Cycle 4'!$L$10:$L$999,0),1)),INDEX('Cycle 5'!F$10:F$999,MATCH($A1006,'Cycle 5'!$L$10:$L$999,0),1)),INDEX('Cycle 6'!F$10:F$999,MATCH($A1006,'Cycle 6'!$L$10:$L$999,0),1)),INDEX('Cycle 7'!F$10:F$999,MATCH($A1006,'Cycle 7'!$L$10:$L$999,0),1)),INDEX('Cycle 8'!F$10:F$999,MATCH($A1006,'Cycle 8'!$L$10:$L$999,0),1)),INDEX('Cycle 9'!F$10:F$999,MATCH($A1006,'Cycle 9'!$L$10:$L$999,0),1)),INDEX('Cycle 10'!F$10:F$999,MATCH($A1006,'Cycle 10'!$L$10:$L$999,0),1)),INDEX('Cycle 11'!F$10:F$999,MATCH($A1006,'Cycle 11'!$L$10:$L$999,0),1)),"")="","",IFERROR(IFERROR(IFERROR(IFERROR(IFERROR(IFERROR(IFERROR(IFERROR(IFERROR(IFERROR(IFERROR(IFERROR(INDEX(Summer!F$10:F$999,MATCH($A1006,Summer!$L$10:$L$999,0),1),INDEX('Cycle 1'!F$10:F$999,MATCH($A1006,'Cycle 1'!$L$10:$L$999,0),1)),INDEX('Cycle 2'!F$10:F$999,MATCH($A1006,'Cycle 2'!$L$10:$L$999,0),1)),INDEX('Cycle 3'!F$10:F$999,MATCH($A1006,'Cycle 3'!$L$10:$L$999,0),1)),INDEX('Cycle 4'!F$10:F$999,MATCH($A1006,'Cycle 4'!$L$10:$L$999,0),1)),INDEX('Cycle 5'!F$10:F$999,MATCH($A1006,'Cycle 5'!$L$10:$L$999,0),1)),INDEX('Cycle 6'!F$10:F$999,MATCH($A1006,'Cycle 6'!$L$10:$L$999,0),1)),INDEX('Cycle 7'!F$10:F$999,MATCH($A1006,'Cycle 7'!$L$10:$L$999,0),1)),INDEX('Cycle 8'!F$10:F$999,MATCH($A1006,'Cycle 8'!$L$10:$L$999,0),1)),INDEX('Cycle 9'!F$10:F$999,MATCH($A1006,'Cycle 9'!$L$10:$L$999,0),1)),INDEX('Cycle 10'!F$10:F$999,MATCH($A1006,'Cycle 10'!$L$10:$L$999,0),1)),INDEX('Cycle 11'!F$10:F$999,MATCH($A1006,'Cycle 11'!$L$10:$L$999,0),1)),""))</f>
        <v/>
      </c>
      <c r="H1006" t="str">
        <f>IF(IFERROR(IFERROR(IFERROR(IFERROR(IFERROR(IFERROR(IFERROR(IFERROR(IFERROR(IFERROR(IFERROR(IFERROR(INDEX(Summer!G$10:G$999,MATCH($A1006,Summer!$L$10:$L$999,0),1),INDEX('Cycle 1'!G$10:G$999,MATCH($A1006,'Cycle 1'!$L$10:$L$999,0),1)),INDEX('Cycle 2'!G$10:G$999,MATCH($A1006,'Cycle 2'!$L$10:$L$999,0),1)),INDEX('Cycle 3'!G$10:G$999,MATCH($A1006,'Cycle 3'!$L$10:$L$999,0),1)),INDEX('Cycle 4'!G$10:G$999,MATCH($A1006,'Cycle 4'!$L$10:$L$999,0),1)),INDEX('Cycle 5'!G$10:G$999,MATCH($A1006,'Cycle 5'!$L$10:$L$999,0),1)),INDEX('Cycle 6'!G$10:G$999,MATCH($A1006,'Cycle 6'!$L$10:$L$999,0),1)),INDEX('Cycle 7'!G$10:G$999,MATCH($A1006,'Cycle 7'!$L$10:$L$999,0),1)),INDEX('Cycle 8'!G$10:G$999,MATCH($A1006,'Cycle 8'!$L$10:$L$999,0),1)),INDEX('Cycle 9'!G$10:G$999,MATCH($A1006,'Cycle 9'!$L$10:$L$999,0),1)),INDEX('Cycle 10'!G$10:G$999,MATCH($A1006,'Cycle 10'!$L$10:$L$999,0),1)),INDEX('Cycle 11'!G$10:G$999,MATCH($A1006,'Cycle 11'!$L$10:$L$999,0),1)),"")="","",IFERROR(IFERROR(IFERROR(IFERROR(IFERROR(IFERROR(IFERROR(IFERROR(IFERROR(IFERROR(IFERROR(IFERROR(INDEX(Summer!G$10:G$999,MATCH($A1006,Summer!$L$10:$L$999,0),1),INDEX('Cycle 1'!G$10:G$999,MATCH($A1006,'Cycle 1'!$L$10:$L$999,0),1)),INDEX('Cycle 2'!G$10:G$999,MATCH($A1006,'Cycle 2'!$L$10:$L$999,0),1)),INDEX('Cycle 3'!G$10:G$999,MATCH($A1006,'Cycle 3'!$L$10:$L$999,0),1)),INDEX('Cycle 4'!G$10:G$999,MATCH($A1006,'Cycle 4'!$L$10:$L$999,0),1)),INDEX('Cycle 5'!G$10:G$999,MATCH($A1006,'Cycle 5'!$L$10:$L$999,0),1)),INDEX('Cycle 6'!G$10:G$999,MATCH($A1006,'Cycle 6'!$L$10:$L$999,0),1)),INDEX('Cycle 7'!G$10:G$999,MATCH($A1006,'Cycle 7'!$L$10:$L$999,0),1)),INDEX('Cycle 8'!G$10:G$999,MATCH($A1006,'Cycle 8'!$L$10:$L$999,0),1)),INDEX('Cycle 9'!G$10:G$999,MATCH($A1006,'Cycle 9'!$L$10:$L$999,0),1)),INDEX('Cycle 10'!G$10:G$999,MATCH($A1006,'Cycle 10'!$L$10:$L$999,0),1)),INDEX('Cycle 11'!G$10:G$999,MATCH($A1006,'Cycle 11'!$L$10:$L$999,0),1)),""))</f>
        <v/>
      </c>
      <c r="I1006">
        <f>IFERROR(IF(C1006="",MAX(I$1:I1005),IF(ROW(C$2)=ROW(C1006),1,IF(ISERROR(VLOOKUP(C1006,C$2:C1005,1,FALSE)),MAX(I$1:I1005)+1,MAX(I$1:I1005)))),"")</f>
        <v>0</v>
      </c>
      <c r="J1006" t="str">
        <f t="shared" si="101"/>
        <v/>
      </c>
      <c r="K1006" t="str">
        <f t="shared" si="105"/>
        <v/>
      </c>
      <c r="L1006" t="str">
        <f t="shared" si="105"/>
        <v/>
      </c>
      <c r="M1006" t="str">
        <f t="shared" si="105"/>
        <v/>
      </c>
      <c r="N1006" t="str">
        <f t="shared" si="105"/>
        <v/>
      </c>
      <c r="O1006" t="str">
        <f t="shared" si="105"/>
        <v/>
      </c>
      <c r="P1006" t="str">
        <f t="shared" si="105"/>
        <v/>
      </c>
      <c r="Q1006" t="str">
        <f t="shared" si="105"/>
        <v/>
      </c>
      <c r="R1006" t="str">
        <f t="shared" si="105"/>
        <v/>
      </c>
      <c r="S1006" t="str">
        <f t="shared" si="105"/>
        <v/>
      </c>
      <c r="T1006" t="str">
        <f t="shared" si="105"/>
        <v/>
      </c>
      <c r="U1006" t="str">
        <f t="shared" si="105"/>
        <v/>
      </c>
      <c r="V1006" t="str">
        <f t="shared" si="105"/>
        <v/>
      </c>
      <c r="W1006" t="str">
        <f t="shared" si="102"/>
        <v/>
      </c>
      <c r="X1006">
        <f>IF(OR(H1006="No",H1006=""),0,IF(COUNTIFS(H$2:H1006,"Yes",C$2:C1006,C1006)&gt;1,0,COUNTIFS(H$2:H1006,"Yes",C$2:C1006,C1006)))+IF(X1005=$X$1,0,X1005)</f>
        <v>0</v>
      </c>
    </row>
    <row r="1007" spans="1:24" x14ac:dyDescent="0.3">
      <c r="A1007">
        <f>ROWS($A$2:$A1007)</f>
        <v>1006</v>
      </c>
      <c r="B1007" t="str">
        <f>IF(ISERROR(VLOOKUP(A1007,Summer!L$11:L$500,1,FALSE)),IF(ISERROR(VLOOKUP(A1007,'Cycle 1'!L$11:L$500,1,FALSE)),IF(ISERROR(VLOOKUP(A1007,'Cycle 2'!L$11:L$500,1,FALSE)),IF(ISERROR(VLOOKUP(A1007,'Cycle 3'!L$11:L$500,1,FALSE)),IF(ISERROR(VLOOKUP(A1007,'Cycle 4'!L$11:L$500,1,FALSE)),IF(ISERROR(VLOOKUP(A1007,'Cycle 5'!L$11:L$500,1,FALSE)),IF(ISERROR(VLOOKUP(A1007,'Cycle 6'!L$11:L$500,1,FALSE)),IF(ISERROR(VLOOKUP(A1007,'Cycle 7'!L$11:L$500,1,FALSE)),IF(ISERROR(VLOOKUP(A1007,'Cycle 8'!L$11:L$500,1,FALSE)),IF(ISERROR(VLOOKUP(A1007,'Cycle 9'!L$11:L$500,1,FALSE)),IF(ISERROR(VLOOKUP(A1007,'Cycle 10'!L$11:L$500,1,FALSE)),IF(ISERROR(VLOOKUP(A1007,'Cycle 11'!L$11:L$500,1,FALSE)),"","Cycle 11"),"Cycle 10"),"Cycle 9"),"Cycle 8"),"Cycle 7"),"Cycle 6"),"Cycle 5"),"Cycle 4"),"Cycle 3"),"Cycle 2"),"Cycle 1"),"Summer")</f>
        <v/>
      </c>
      <c r="C1007" t="str">
        <f>IF(IFERROR(IFERROR(IFERROR(IFERROR(IFERROR(IFERROR(IFERROR(IFERROR(IFERROR(IFERROR(IFERROR(IFERROR(INDEX(Summer!B$10:B$999,MATCH($A1007,Summer!$L$10:$L$999,0),1),INDEX('Cycle 1'!B$10:B$999,MATCH($A1007,'Cycle 1'!$L$10:$L$999,0),1)),INDEX('Cycle 2'!B$10:B$999,MATCH($A1007,'Cycle 2'!$L$10:$L$999,0),1)),INDEX('Cycle 3'!B$10:B$999,MATCH($A1007,'Cycle 3'!$L$10:$L$999,0),1)),INDEX('Cycle 4'!B$10:B$999,MATCH($A1007,'Cycle 4'!$L$10:$L$999,0),1)),INDEX('Cycle 5'!B$10:B$999,MATCH($A1007,'Cycle 5'!$L$10:$L$999,0),1)),INDEX('Cycle 6'!B$10:B$999,MATCH($A1007,'Cycle 6'!$L$10:$L$999,0),1)),INDEX('Cycle 7'!B$10:B$999,MATCH($A1007,'Cycle 7'!$L$10:$L$999,0),1)),INDEX('Cycle 8'!B$10:B$999,MATCH($A1007,'Cycle 8'!$L$10:$L$999,0),1)),INDEX('Cycle 9'!B$10:B$999,MATCH($A1007,'Cycle 9'!$L$10:$L$999,0),1)),INDEX('Cycle 10'!B$10:B$999,MATCH($A1007,'Cycle 10'!$L$10:$L$999,0),1)),INDEX('Cycle 11'!B$10:B$999,MATCH($A1007,'Cycle 11'!$L$10:$L$999,0),1)),"")="","",IFERROR(IFERROR(IFERROR(IFERROR(IFERROR(IFERROR(IFERROR(IFERROR(IFERROR(IFERROR(IFERROR(IFERROR(INDEX(Summer!B$10:B$999,MATCH($A1007,Summer!$L$10:$L$999,0),1),INDEX('Cycle 1'!B$10:B$999,MATCH($A1007,'Cycle 1'!$L$10:$L$999,0),1)),INDEX('Cycle 2'!B$10:B$999,MATCH($A1007,'Cycle 2'!$L$10:$L$999,0),1)),INDEX('Cycle 3'!B$10:B$999,MATCH($A1007,'Cycle 3'!$L$10:$L$999,0),1)),INDEX('Cycle 4'!B$10:B$999,MATCH($A1007,'Cycle 4'!$L$10:$L$999,0),1)),INDEX('Cycle 5'!B$10:B$999,MATCH($A1007,'Cycle 5'!$L$10:$L$999,0),1)),INDEX('Cycle 6'!B$10:B$999,MATCH($A1007,'Cycle 6'!$L$10:$L$999,0),1)),INDEX('Cycle 7'!B$10:B$999,MATCH($A1007,'Cycle 7'!$L$10:$L$999,0),1)),INDEX('Cycle 8'!B$10:B$999,MATCH($A1007,'Cycle 8'!$L$10:$L$999,0),1)),INDEX('Cycle 9'!B$10:B$999,MATCH($A1007,'Cycle 9'!$L$10:$L$999,0),1)),INDEX('Cycle 10'!B$10:B$999,MATCH($A1007,'Cycle 10'!$L$10:$L$999,0),1)),INDEX('Cycle 11'!B$10:B$999,MATCH($A1007,'Cycle 11'!$L$10:$L$999,0),1)),""))</f>
        <v/>
      </c>
      <c r="D1007" t="str">
        <f>IF(IFERROR(IFERROR(IFERROR(IFERROR(IFERROR(IFERROR(IFERROR(IFERROR(IFERROR(IFERROR(IFERROR(IFERROR(INDEX(Summer!C$10:C$999,MATCH($A1007,Summer!$L$10:$L$999,0),1),INDEX('Cycle 1'!C$10:C$999,MATCH($A1007,'Cycle 1'!$L$10:$L$999,0),1)),INDEX('Cycle 2'!C$10:C$999,MATCH($A1007,'Cycle 2'!$L$10:$L$999,0),1)),INDEX('Cycle 3'!C$10:C$999,MATCH($A1007,'Cycle 3'!$L$10:$L$999,0),1)),INDEX('Cycle 4'!C$10:C$999,MATCH($A1007,'Cycle 4'!$L$10:$L$999,0),1)),INDEX('Cycle 5'!C$10:C$999,MATCH($A1007,'Cycle 5'!$L$10:$L$999,0),1)),INDEX('Cycle 6'!C$10:C$999,MATCH($A1007,'Cycle 6'!$L$10:$L$999,0),1)),INDEX('Cycle 7'!C$10:C$999,MATCH($A1007,'Cycle 7'!$L$10:$L$999,0),1)),INDEX('Cycle 8'!C$10:C$999,MATCH($A1007,'Cycle 8'!$L$10:$L$999,0),1)),INDEX('Cycle 9'!C$10:C$999,MATCH($A1007,'Cycle 9'!$L$10:$L$999,0),1)),INDEX('Cycle 10'!C$10:C$999,MATCH($A1007,'Cycle 10'!$L$10:$L$999,0),1)),INDEX('Cycle 11'!C$10:C$999,MATCH($A1007,'Cycle 11'!$L$10:$L$999,0),1)),"")="","",IFERROR(IFERROR(IFERROR(IFERROR(IFERROR(IFERROR(IFERROR(IFERROR(IFERROR(IFERROR(IFERROR(IFERROR(INDEX(Summer!C$10:C$999,MATCH($A1007,Summer!$L$10:$L$999,0),1),INDEX('Cycle 1'!C$10:C$999,MATCH($A1007,'Cycle 1'!$L$10:$L$999,0),1)),INDEX('Cycle 2'!C$10:C$999,MATCH($A1007,'Cycle 2'!$L$10:$L$999,0),1)),INDEX('Cycle 3'!C$10:C$999,MATCH($A1007,'Cycle 3'!$L$10:$L$999,0),1)),INDEX('Cycle 4'!C$10:C$999,MATCH($A1007,'Cycle 4'!$L$10:$L$999,0),1)),INDEX('Cycle 5'!C$10:C$999,MATCH($A1007,'Cycle 5'!$L$10:$L$999,0),1)),INDEX('Cycle 6'!C$10:C$999,MATCH($A1007,'Cycle 6'!$L$10:$L$999,0),1)),INDEX('Cycle 7'!C$10:C$999,MATCH($A1007,'Cycle 7'!$L$10:$L$999,0),1)),INDEX('Cycle 8'!C$10:C$999,MATCH($A1007,'Cycle 8'!$L$10:$L$999,0),1)),INDEX('Cycle 9'!C$10:C$999,MATCH($A1007,'Cycle 9'!$L$10:$L$999,0),1)),INDEX('Cycle 10'!C$10:C$999,MATCH($A1007,'Cycle 10'!$L$10:$L$999,0),1)),INDEX('Cycle 11'!C$10:C$999,MATCH($A1007,'Cycle 11'!$L$10:$L$999,0),1)),""))</f>
        <v/>
      </c>
      <c r="E1007" t="str">
        <f>IF(IFERROR(IFERROR(IFERROR(IFERROR(IFERROR(IFERROR(IFERROR(IFERROR(IFERROR(IFERROR(IFERROR(IFERROR(INDEX(Summer!D$10:D$999,MATCH($A1007,Summer!$L$10:$L$999,0),1),INDEX('Cycle 1'!D$10:D$999,MATCH($A1007,'Cycle 1'!$L$10:$L$999,0),1)),INDEX('Cycle 2'!D$10:D$999,MATCH($A1007,'Cycle 2'!$L$10:$L$999,0),1)),INDEX('Cycle 3'!D$10:D$999,MATCH($A1007,'Cycle 3'!$L$10:$L$999,0),1)),INDEX('Cycle 4'!D$10:D$999,MATCH($A1007,'Cycle 4'!$L$10:$L$999,0),1)),INDEX('Cycle 5'!D$10:D$999,MATCH($A1007,'Cycle 5'!$L$10:$L$999,0),1)),INDEX('Cycle 6'!D$10:D$999,MATCH($A1007,'Cycle 6'!$L$10:$L$999,0),1)),INDEX('Cycle 7'!D$10:D$999,MATCH($A1007,'Cycle 7'!$L$10:$L$999,0),1)),INDEX('Cycle 8'!D$10:D$999,MATCH($A1007,'Cycle 8'!$L$10:$L$999,0),1)),INDEX('Cycle 9'!D$10:D$999,MATCH($A1007,'Cycle 9'!$L$10:$L$999,0),1)),INDEX('Cycle 10'!D$10:D$999,MATCH($A1007,'Cycle 10'!$L$10:$L$999,0),1)),INDEX('Cycle 11'!D$10:D$999,MATCH($A1007,'Cycle 11'!$L$10:$L$999,0),1)),"")="","",IFERROR(IFERROR(IFERROR(IFERROR(IFERROR(IFERROR(IFERROR(IFERROR(IFERROR(IFERROR(IFERROR(IFERROR(INDEX(Summer!D$10:D$999,MATCH($A1007,Summer!$L$10:$L$999,0),1),INDEX('Cycle 1'!D$10:D$999,MATCH($A1007,'Cycle 1'!$L$10:$L$999,0),1)),INDEX('Cycle 2'!D$10:D$999,MATCH($A1007,'Cycle 2'!$L$10:$L$999,0),1)),INDEX('Cycle 3'!D$10:D$999,MATCH($A1007,'Cycle 3'!$L$10:$L$999,0),1)),INDEX('Cycle 4'!D$10:D$999,MATCH($A1007,'Cycle 4'!$L$10:$L$999,0),1)),INDEX('Cycle 5'!D$10:D$999,MATCH($A1007,'Cycle 5'!$L$10:$L$999,0),1)),INDEX('Cycle 6'!D$10:D$999,MATCH($A1007,'Cycle 6'!$L$10:$L$999,0),1)),INDEX('Cycle 7'!D$10:D$999,MATCH($A1007,'Cycle 7'!$L$10:$L$999,0),1)),INDEX('Cycle 8'!D$10:D$999,MATCH($A1007,'Cycle 8'!$L$10:$L$999,0),1)),INDEX('Cycle 9'!D$10:D$999,MATCH($A1007,'Cycle 9'!$L$10:$L$999,0),1)),INDEX('Cycle 10'!D$10:D$999,MATCH($A1007,'Cycle 10'!$L$10:$L$999,0),1)),INDEX('Cycle 11'!D$10:D$999,MATCH($A1007,'Cycle 11'!$L$10:$L$999,0),1)),""))</f>
        <v/>
      </c>
      <c r="F1007" t="str">
        <f>IF(IFERROR(IFERROR(IFERROR(IFERROR(IFERROR(IFERROR(IFERROR(IFERROR(IFERROR(IFERROR(IFERROR(IFERROR(INDEX(Summer!E$10:E$999,MATCH($A1007,Summer!$L$10:$L$999,0),1),INDEX('Cycle 1'!E$10:E$999,MATCH($A1007,'Cycle 1'!$L$10:$L$999,0),1)),INDEX('Cycle 2'!E$10:E$999,MATCH($A1007,'Cycle 2'!$L$10:$L$999,0),1)),INDEX('Cycle 3'!E$10:E$999,MATCH($A1007,'Cycle 3'!$L$10:$L$999,0),1)),INDEX('Cycle 4'!E$10:E$999,MATCH($A1007,'Cycle 4'!$L$10:$L$999,0),1)),INDEX('Cycle 5'!E$10:E$999,MATCH($A1007,'Cycle 5'!$L$10:$L$999,0),1)),INDEX('Cycle 6'!E$10:E$999,MATCH($A1007,'Cycle 6'!$L$10:$L$999,0),1)),INDEX('Cycle 7'!E$10:E$999,MATCH($A1007,'Cycle 7'!$L$10:$L$999,0),1)),INDEX('Cycle 8'!E$10:E$999,MATCH($A1007,'Cycle 8'!$L$10:$L$999,0),1)),INDEX('Cycle 9'!E$10:E$999,MATCH($A1007,'Cycle 9'!$L$10:$L$999,0),1)),INDEX('Cycle 10'!E$10:E$999,MATCH($A1007,'Cycle 10'!$L$10:$L$999,0),1)),INDEX('Cycle 11'!E$10:E$999,MATCH($A1007,'Cycle 11'!$L$10:$L$999,0),1)),"")="","",IFERROR(IFERROR(IFERROR(IFERROR(IFERROR(IFERROR(IFERROR(IFERROR(IFERROR(IFERROR(IFERROR(IFERROR(INDEX(Summer!E$10:E$999,MATCH($A1007,Summer!$L$10:$L$999,0),1),INDEX('Cycle 1'!E$10:E$999,MATCH($A1007,'Cycle 1'!$L$10:$L$999,0),1)),INDEX('Cycle 2'!E$10:E$999,MATCH($A1007,'Cycle 2'!$L$10:$L$999,0),1)),INDEX('Cycle 3'!E$10:E$999,MATCH($A1007,'Cycle 3'!$L$10:$L$999,0),1)),INDEX('Cycle 4'!E$10:E$999,MATCH($A1007,'Cycle 4'!$L$10:$L$999,0),1)),INDEX('Cycle 5'!E$10:E$999,MATCH($A1007,'Cycle 5'!$L$10:$L$999,0),1)),INDEX('Cycle 6'!E$10:E$999,MATCH($A1007,'Cycle 6'!$L$10:$L$999,0),1)),INDEX('Cycle 7'!E$10:E$999,MATCH($A1007,'Cycle 7'!$L$10:$L$999,0),1)),INDEX('Cycle 8'!E$10:E$999,MATCH($A1007,'Cycle 8'!$L$10:$L$999,0),1)),INDEX('Cycle 9'!E$10:E$999,MATCH($A1007,'Cycle 9'!$L$10:$L$999,0),1)),INDEX('Cycle 10'!E$10:E$999,MATCH($A1007,'Cycle 10'!$L$10:$L$999,0),1)),INDEX('Cycle 11'!E$10:E$999,MATCH($A1007,'Cycle 11'!$L$10:$L$999,0),1)),""))</f>
        <v/>
      </c>
      <c r="G1007" t="str">
        <f>IF(IFERROR(IFERROR(IFERROR(IFERROR(IFERROR(IFERROR(IFERROR(IFERROR(IFERROR(IFERROR(IFERROR(IFERROR(INDEX(Summer!F$10:F$999,MATCH($A1007,Summer!$L$10:$L$999,0),1),INDEX('Cycle 1'!F$10:F$999,MATCH($A1007,'Cycle 1'!$L$10:$L$999,0),1)),INDEX('Cycle 2'!F$10:F$999,MATCH($A1007,'Cycle 2'!$L$10:$L$999,0),1)),INDEX('Cycle 3'!F$10:F$999,MATCH($A1007,'Cycle 3'!$L$10:$L$999,0),1)),INDEX('Cycle 4'!F$10:F$999,MATCH($A1007,'Cycle 4'!$L$10:$L$999,0),1)),INDEX('Cycle 5'!F$10:F$999,MATCH($A1007,'Cycle 5'!$L$10:$L$999,0),1)),INDEX('Cycle 6'!F$10:F$999,MATCH($A1007,'Cycle 6'!$L$10:$L$999,0),1)),INDEX('Cycle 7'!F$10:F$999,MATCH($A1007,'Cycle 7'!$L$10:$L$999,0),1)),INDEX('Cycle 8'!F$10:F$999,MATCH($A1007,'Cycle 8'!$L$10:$L$999,0),1)),INDEX('Cycle 9'!F$10:F$999,MATCH($A1007,'Cycle 9'!$L$10:$L$999,0),1)),INDEX('Cycle 10'!F$10:F$999,MATCH($A1007,'Cycle 10'!$L$10:$L$999,0),1)),INDEX('Cycle 11'!F$10:F$999,MATCH($A1007,'Cycle 11'!$L$10:$L$999,0),1)),"")="","",IFERROR(IFERROR(IFERROR(IFERROR(IFERROR(IFERROR(IFERROR(IFERROR(IFERROR(IFERROR(IFERROR(IFERROR(INDEX(Summer!F$10:F$999,MATCH($A1007,Summer!$L$10:$L$999,0),1),INDEX('Cycle 1'!F$10:F$999,MATCH($A1007,'Cycle 1'!$L$10:$L$999,0),1)),INDEX('Cycle 2'!F$10:F$999,MATCH($A1007,'Cycle 2'!$L$10:$L$999,0),1)),INDEX('Cycle 3'!F$10:F$999,MATCH($A1007,'Cycle 3'!$L$10:$L$999,0),1)),INDEX('Cycle 4'!F$10:F$999,MATCH($A1007,'Cycle 4'!$L$10:$L$999,0),1)),INDEX('Cycle 5'!F$10:F$999,MATCH($A1007,'Cycle 5'!$L$10:$L$999,0),1)),INDEX('Cycle 6'!F$10:F$999,MATCH($A1007,'Cycle 6'!$L$10:$L$999,0),1)),INDEX('Cycle 7'!F$10:F$999,MATCH($A1007,'Cycle 7'!$L$10:$L$999,0),1)),INDEX('Cycle 8'!F$10:F$999,MATCH($A1007,'Cycle 8'!$L$10:$L$999,0),1)),INDEX('Cycle 9'!F$10:F$999,MATCH($A1007,'Cycle 9'!$L$10:$L$999,0),1)),INDEX('Cycle 10'!F$10:F$999,MATCH($A1007,'Cycle 10'!$L$10:$L$999,0),1)),INDEX('Cycle 11'!F$10:F$999,MATCH($A1007,'Cycle 11'!$L$10:$L$999,0),1)),""))</f>
        <v/>
      </c>
      <c r="H1007" t="str">
        <f>IF(IFERROR(IFERROR(IFERROR(IFERROR(IFERROR(IFERROR(IFERROR(IFERROR(IFERROR(IFERROR(IFERROR(IFERROR(INDEX(Summer!G$10:G$999,MATCH($A1007,Summer!$L$10:$L$999,0),1),INDEX('Cycle 1'!G$10:G$999,MATCH($A1007,'Cycle 1'!$L$10:$L$999,0),1)),INDEX('Cycle 2'!G$10:G$999,MATCH($A1007,'Cycle 2'!$L$10:$L$999,0),1)),INDEX('Cycle 3'!G$10:G$999,MATCH($A1007,'Cycle 3'!$L$10:$L$999,0),1)),INDEX('Cycle 4'!G$10:G$999,MATCH($A1007,'Cycle 4'!$L$10:$L$999,0),1)),INDEX('Cycle 5'!G$10:G$999,MATCH($A1007,'Cycle 5'!$L$10:$L$999,0),1)),INDEX('Cycle 6'!G$10:G$999,MATCH($A1007,'Cycle 6'!$L$10:$L$999,0),1)),INDEX('Cycle 7'!G$10:G$999,MATCH($A1007,'Cycle 7'!$L$10:$L$999,0),1)),INDEX('Cycle 8'!G$10:G$999,MATCH($A1007,'Cycle 8'!$L$10:$L$999,0),1)),INDEX('Cycle 9'!G$10:G$999,MATCH($A1007,'Cycle 9'!$L$10:$L$999,0),1)),INDEX('Cycle 10'!G$10:G$999,MATCH($A1007,'Cycle 10'!$L$10:$L$999,0),1)),INDEX('Cycle 11'!G$10:G$999,MATCH($A1007,'Cycle 11'!$L$10:$L$999,0),1)),"")="","",IFERROR(IFERROR(IFERROR(IFERROR(IFERROR(IFERROR(IFERROR(IFERROR(IFERROR(IFERROR(IFERROR(IFERROR(INDEX(Summer!G$10:G$999,MATCH($A1007,Summer!$L$10:$L$999,0),1),INDEX('Cycle 1'!G$10:G$999,MATCH($A1007,'Cycle 1'!$L$10:$L$999,0),1)),INDEX('Cycle 2'!G$10:G$999,MATCH($A1007,'Cycle 2'!$L$10:$L$999,0),1)),INDEX('Cycle 3'!G$10:G$999,MATCH($A1007,'Cycle 3'!$L$10:$L$999,0),1)),INDEX('Cycle 4'!G$10:G$999,MATCH($A1007,'Cycle 4'!$L$10:$L$999,0),1)),INDEX('Cycle 5'!G$10:G$999,MATCH($A1007,'Cycle 5'!$L$10:$L$999,0),1)),INDEX('Cycle 6'!G$10:G$999,MATCH($A1007,'Cycle 6'!$L$10:$L$999,0),1)),INDEX('Cycle 7'!G$10:G$999,MATCH($A1007,'Cycle 7'!$L$10:$L$999,0),1)),INDEX('Cycle 8'!G$10:G$999,MATCH($A1007,'Cycle 8'!$L$10:$L$999,0),1)),INDEX('Cycle 9'!G$10:G$999,MATCH($A1007,'Cycle 9'!$L$10:$L$999,0),1)),INDEX('Cycle 10'!G$10:G$999,MATCH($A1007,'Cycle 10'!$L$10:$L$999,0),1)),INDEX('Cycle 11'!G$10:G$999,MATCH($A1007,'Cycle 11'!$L$10:$L$999,0),1)),""))</f>
        <v/>
      </c>
      <c r="I1007">
        <f>IFERROR(IF(C1007="",MAX(I$1:I1006),IF(ROW(C$2)=ROW(C1007),1,IF(ISERROR(VLOOKUP(C1007,C$2:C1006,1,FALSE)),MAX(I$1:I1006)+1,MAX(I$1:I1006)))),"")</f>
        <v>0</v>
      </c>
      <c r="J1007" t="str">
        <f t="shared" si="101"/>
        <v/>
      </c>
      <c r="K1007" t="str">
        <f t="shared" si="105"/>
        <v/>
      </c>
      <c r="L1007" t="str">
        <f t="shared" si="105"/>
        <v/>
      </c>
      <c r="M1007" t="str">
        <f t="shared" si="105"/>
        <v/>
      </c>
      <c r="N1007" t="str">
        <f t="shared" si="105"/>
        <v/>
      </c>
      <c r="O1007" t="str">
        <f t="shared" si="105"/>
        <v/>
      </c>
      <c r="P1007" t="str">
        <f t="shared" si="105"/>
        <v/>
      </c>
      <c r="Q1007" t="str">
        <f t="shared" si="105"/>
        <v/>
      </c>
      <c r="R1007" t="str">
        <f t="shared" si="105"/>
        <v/>
      </c>
      <c r="S1007" t="str">
        <f t="shared" si="105"/>
        <v/>
      </c>
      <c r="T1007" t="str">
        <f t="shared" si="105"/>
        <v/>
      </c>
      <c r="U1007" t="str">
        <f t="shared" si="105"/>
        <v/>
      </c>
      <c r="V1007" t="str">
        <f t="shared" si="105"/>
        <v/>
      </c>
      <c r="W1007" t="str">
        <f t="shared" si="102"/>
        <v/>
      </c>
      <c r="X1007">
        <f>IF(OR(H1007="No",H1007=""),0,IF(COUNTIFS(H$2:H1007,"Yes",C$2:C1007,C1007)&gt;1,0,COUNTIFS(H$2:H1007,"Yes",C$2:C1007,C1007)))+IF(X1006=$X$1,0,X1006)</f>
        <v>0</v>
      </c>
    </row>
    <row r="1008" spans="1:24" x14ac:dyDescent="0.3">
      <c r="A1008">
        <f>ROWS($A$2:$A1008)</f>
        <v>1007</v>
      </c>
      <c r="B1008" t="str">
        <f>IF(ISERROR(VLOOKUP(A1008,Summer!L$11:L$500,1,FALSE)),IF(ISERROR(VLOOKUP(A1008,'Cycle 1'!L$11:L$500,1,FALSE)),IF(ISERROR(VLOOKUP(A1008,'Cycle 2'!L$11:L$500,1,FALSE)),IF(ISERROR(VLOOKUP(A1008,'Cycle 3'!L$11:L$500,1,FALSE)),IF(ISERROR(VLOOKUP(A1008,'Cycle 4'!L$11:L$500,1,FALSE)),IF(ISERROR(VLOOKUP(A1008,'Cycle 5'!L$11:L$500,1,FALSE)),IF(ISERROR(VLOOKUP(A1008,'Cycle 6'!L$11:L$500,1,FALSE)),IF(ISERROR(VLOOKUP(A1008,'Cycle 7'!L$11:L$500,1,FALSE)),IF(ISERROR(VLOOKUP(A1008,'Cycle 8'!L$11:L$500,1,FALSE)),IF(ISERROR(VLOOKUP(A1008,'Cycle 9'!L$11:L$500,1,FALSE)),IF(ISERROR(VLOOKUP(A1008,'Cycle 10'!L$11:L$500,1,FALSE)),IF(ISERROR(VLOOKUP(A1008,'Cycle 11'!L$11:L$500,1,FALSE)),"","Cycle 11"),"Cycle 10"),"Cycle 9"),"Cycle 8"),"Cycle 7"),"Cycle 6"),"Cycle 5"),"Cycle 4"),"Cycle 3"),"Cycle 2"),"Cycle 1"),"Summer")</f>
        <v/>
      </c>
      <c r="C1008" t="str">
        <f>IF(IFERROR(IFERROR(IFERROR(IFERROR(IFERROR(IFERROR(IFERROR(IFERROR(IFERROR(IFERROR(IFERROR(IFERROR(INDEX(Summer!B$10:B$999,MATCH($A1008,Summer!$L$10:$L$999,0),1),INDEX('Cycle 1'!B$10:B$999,MATCH($A1008,'Cycle 1'!$L$10:$L$999,0),1)),INDEX('Cycle 2'!B$10:B$999,MATCH($A1008,'Cycle 2'!$L$10:$L$999,0),1)),INDEX('Cycle 3'!B$10:B$999,MATCH($A1008,'Cycle 3'!$L$10:$L$999,0),1)),INDEX('Cycle 4'!B$10:B$999,MATCH($A1008,'Cycle 4'!$L$10:$L$999,0),1)),INDEX('Cycle 5'!B$10:B$999,MATCH($A1008,'Cycle 5'!$L$10:$L$999,0),1)),INDEX('Cycle 6'!B$10:B$999,MATCH($A1008,'Cycle 6'!$L$10:$L$999,0),1)),INDEX('Cycle 7'!B$10:B$999,MATCH($A1008,'Cycle 7'!$L$10:$L$999,0),1)),INDEX('Cycle 8'!B$10:B$999,MATCH($A1008,'Cycle 8'!$L$10:$L$999,0),1)),INDEX('Cycle 9'!B$10:B$999,MATCH($A1008,'Cycle 9'!$L$10:$L$999,0),1)),INDEX('Cycle 10'!B$10:B$999,MATCH($A1008,'Cycle 10'!$L$10:$L$999,0),1)),INDEX('Cycle 11'!B$10:B$999,MATCH($A1008,'Cycle 11'!$L$10:$L$999,0),1)),"")="","",IFERROR(IFERROR(IFERROR(IFERROR(IFERROR(IFERROR(IFERROR(IFERROR(IFERROR(IFERROR(IFERROR(IFERROR(INDEX(Summer!B$10:B$999,MATCH($A1008,Summer!$L$10:$L$999,0),1),INDEX('Cycle 1'!B$10:B$999,MATCH($A1008,'Cycle 1'!$L$10:$L$999,0),1)),INDEX('Cycle 2'!B$10:B$999,MATCH($A1008,'Cycle 2'!$L$10:$L$999,0),1)),INDEX('Cycle 3'!B$10:B$999,MATCH($A1008,'Cycle 3'!$L$10:$L$999,0),1)),INDEX('Cycle 4'!B$10:B$999,MATCH($A1008,'Cycle 4'!$L$10:$L$999,0),1)),INDEX('Cycle 5'!B$10:B$999,MATCH($A1008,'Cycle 5'!$L$10:$L$999,0),1)),INDEX('Cycle 6'!B$10:B$999,MATCH($A1008,'Cycle 6'!$L$10:$L$999,0),1)),INDEX('Cycle 7'!B$10:B$999,MATCH($A1008,'Cycle 7'!$L$10:$L$999,0),1)),INDEX('Cycle 8'!B$10:B$999,MATCH($A1008,'Cycle 8'!$L$10:$L$999,0),1)),INDEX('Cycle 9'!B$10:B$999,MATCH($A1008,'Cycle 9'!$L$10:$L$999,0),1)),INDEX('Cycle 10'!B$10:B$999,MATCH($A1008,'Cycle 10'!$L$10:$L$999,0),1)),INDEX('Cycle 11'!B$10:B$999,MATCH($A1008,'Cycle 11'!$L$10:$L$999,0),1)),""))</f>
        <v/>
      </c>
      <c r="D1008" t="str">
        <f>IF(IFERROR(IFERROR(IFERROR(IFERROR(IFERROR(IFERROR(IFERROR(IFERROR(IFERROR(IFERROR(IFERROR(IFERROR(INDEX(Summer!C$10:C$999,MATCH($A1008,Summer!$L$10:$L$999,0),1),INDEX('Cycle 1'!C$10:C$999,MATCH($A1008,'Cycle 1'!$L$10:$L$999,0),1)),INDEX('Cycle 2'!C$10:C$999,MATCH($A1008,'Cycle 2'!$L$10:$L$999,0),1)),INDEX('Cycle 3'!C$10:C$999,MATCH($A1008,'Cycle 3'!$L$10:$L$999,0),1)),INDEX('Cycle 4'!C$10:C$999,MATCH($A1008,'Cycle 4'!$L$10:$L$999,0),1)),INDEX('Cycle 5'!C$10:C$999,MATCH($A1008,'Cycle 5'!$L$10:$L$999,0),1)),INDEX('Cycle 6'!C$10:C$999,MATCH($A1008,'Cycle 6'!$L$10:$L$999,0),1)),INDEX('Cycle 7'!C$10:C$999,MATCH($A1008,'Cycle 7'!$L$10:$L$999,0),1)),INDEX('Cycle 8'!C$10:C$999,MATCH($A1008,'Cycle 8'!$L$10:$L$999,0),1)),INDEX('Cycle 9'!C$10:C$999,MATCH($A1008,'Cycle 9'!$L$10:$L$999,0),1)),INDEX('Cycle 10'!C$10:C$999,MATCH($A1008,'Cycle 10'!$L$10:$L$999,0),1)),INDEX('Cycle 11'!C$10:C$999,MATCH($A1008,'Cycle 11'!$L$10:$L$999,0),1)),"")="","",IFERROR(IFERROR(IFERROR(IFERROR(IFERROR(IFERROR(IFERROR(IFERROR(IFERROR(IFERROR(IFERROR(IFERROR(INDEX(Summer!C$10:C$999,MATCH($A1008,Summer!$L$10:$L$999,0),1),INDEX('Cycle 1'!C$10:C$999,MATCH($A1008,'Cycle 1'!$L$10:$L$999,0),1)),INDEX('Cycle 2'!C$10:C$999,MATCH($A1008,'Cycle 2'!$L$10:$L$999,0),1)),INDEX('Cycle 3'!C$10:C$999,MATCH($A1008,'Cycle 3'!$L$10:$L$999,0),1)),INDEX('Cycle 4'!C$10:C$999,MATCH($A1008,'Cycle 4'!$L$10:$L$999,0),1)),INDEX('Cycle 5'!C$10:C$999,MATCH($A1008,'Cycle 5'!$L$10:$L$999,0),1)),INDEX('Cycle 6'!C$10:C$999,MATCH($A1008,'Cycle 6'!$L$10:$L$999,0),1)),INDEX('Cycle 7'!C$10:C$999,MATCH($A1008,'Cycle 7'!$L$10:$L$999,0),1)),INDEX('Cycle 8'!C$10:C$999,MATCH($A1008,'Cycle 8'!$L$10:$L$999,0),1)),INDEX('Cycle 9'!C$10:C$999,MATCH($A1008,'Cycle 9'!$L$10:$L$999,0),1)),INDEX('Cycle 10'!C$10:C$999,MATCH($A1008,'Cycle 10'!$L$10:$L$999,0),1)),INDEX('Cycle 11'!C$10:C$999,MATCH($A1008,'Cycle 11'!$L$10:$L$999,0),1)),""))</f>
        <v/>
      </c>
      <c r="E1008" t="str">
        <f>IF(IFERROR(IFERROR(IFERROR(IFERROR(IFERROR(IFERROR(IFERROR(IFERROR(IFERROR(IFERROR(IFERROR(IFERROR(INDEX(Summer!D$10:D$999,MATCH($A1008,Summer!$L$10:$L$999,0),1),INDEX('Cycle 1'!D$10:D$999,MATCH($A1008,'Cycle 1'!$L$10:$L$999,0),1)),INDEX('Cycle 2'!D$10:D$999,MATCH($A1008,'Cycle 2'!$L$10:$L$999,0),1)),INDEX('Cycle 3'!D$10:D$999,MATCH($A1008,'Cycle 3'!$L$10:$L$999,0),1)),INDEX('Cycle 4'!D$10:D$999,MATCH($A1008,'Cycle 4'!$L$10:$L$999,0),1)),INDEX('Cycle 5'!D$10:D$999,MATCH($A1008,'Cycle 5'!$L$10:$L$999,0),1)),INDEX('Cycle 6'!D$10:D$999,MATCH($A1008,'Cycle 6'!$L$10:$L$999,0),1)),INDEX('Cycle 7'!D$10:D$999,MATCH($A1008,'Cycle 7'!$L$10:$L$999,0),1)),INDEX('Cycle 8'!D$10:D$999,MATCH($A1008,'Cycle 8'!$L$10:$L$999,0),1)),INDEX('Cycle 9'!D$10:D$999,MATCH($A1008,'Cycle 9'!$L$10:$L$999,0),1)),INDEX('Cycle 10'!D$10:D$999,MATCH($A1008,'Cycle 10'!$L$10:$L$999,0),1)),INDEX('Cycle 11'!D$10:D$999,MATCH($A1008,'Cycle 11'!$L$10:$L$999,0),1)),"")="","",IFERROR(IFERROR(IFERROR(IFERROR(IFERROR(IFERROR(IFERROR(IFERROR(IFERROR(IFERROR(IFERROR(IFERROR(INDEX(Summer!D$10:D$999,MATCH($A1008,Summer!$L$10:$L$999,0),1),INDEX('Cycle 1'!D$10:D$999,MATCH($A1008,'Cycle 1'!$L$10:$L$999,0),1)),INDEX('Cycle 2'!D$10:D$999,MATCH($A1008,'Cycle 2'!$L$10:$L$999,0),1)),INDEX('Cycle 3'!D$10:D$999,MATCH($A1008,'Cycle 3'!$L$10:$L$999,0),1)),INDEX('Cycle 4'!D$10:D$999,MATCH($A1008,'Cycle 4'!$L$10:$L$999,0),1)),INDEX('Cycle 5'!D$10:D$999,MATCH($A1008,'Cycle 5'!$L$10:$L$999,0),1)),INDEX('Cycle 6'!D$10:D$999,MATCH($A1008,'Cycle 6'!$L$10:$L$999,0),1)),INDEX('Cycle 7'!D$10:D$999,MATCH($A1008,'Cycle 7'!$L$10:$L$999,0),1)),INDEX('Cycle 8'!D$10:D$999,MATCH($A1008,'Cycle 8'!$L$10:$L$999,0),1)),INDEX('Cycle 9'!D$10:D$999,MATCH($A1008,'Cycle 9'!$L$10:$L$999,0),1)),INDEX('Cycle 10'!D$10:D$999,MATCH($A1008,'Cycle 10'!$L$10:$L$999,0),1)),INDEX('Cycle 11'!D$10:D$999,MATCH($A1008,'Cycle 11'!$L$10:$L$999,0),1)),""))</f>
        <v/>
      </c>
      <c r="F1008" t="str">
        <f>IF(IFERROR(IFERROR(IFERROR(IFERROR(IFERROR(IFERROR(IFERROR(IFERROR(IFERROR(IFERROR(IFERROR(IFERROR(INDEX(Summer!E$10:E$999,MATCH($A1008,Summer!$L$10:$L$999,0),1),INDEX('Cycle 1'!E$10:E$999,MATCH($A1008,'Cycle 1'!$L$10:$L$999,0),1)),INDEX('Cycle 2'!E$10:E$999,MATCH($A1008,'Cycle 2'!$L$10:$L$999,0),1)),INDEX('Cycle 3'!E$10:E$999,MATCH($A1008,'Cycle 3'!$L$10:$L$999,0),1)),INDEX('Cycle 4'!E$10:E$999,MATCH($A1008,'Cycle 4'!$L$10:$L$999,0),1)),INDEX('Cycle 5'!E$10:E$999,MATCH($A1008,'Cycle 5'!$L$10:$L$999,0),1)),INDEX('Cycle 6'!E$10:E$999,MATCH($A1008,'Cycle 6'!$L$10:$L$999,0),1)),INDEX('Cycle 7'!E$10:E$999,MATCH($A1008,'Cycle 7'!$L$10:$L$999,0),1)),INDEX('Cycle 8'!E$10:E$999,MATCH($A1008,'Cycle 8'!$L$10:$L$999,0),1)),INDEX('Cycle 9'!E$10:E$999,MATCH($A1008,'Cycle 9'!$L$10:$L$999,0),1)),INDEX('Cycle 10'!E$10:E$999,MATCH($A1008,'Cycle 10'!$L$10:$L$999,0),1)),INDEX('Cycle 11'!E$10:E$999,MATCH($A1008,'Cycle 11'!$L$10:$L$999,0),1)),"")="","",IFERROR(IFERROR(IFERROR(IFERROR(IFERROR(IFERROR(IFERROR(IFERROR(IFERROR(IFERROR(IFERROR(IFERROR(INDEX(Summer!E$10:E$999,MATCH($A1008,Summer!$L$10:$L$999,0),1),INDEX('Cycle 1'!E$10:E$999,MATCH($A1008,'Cycle 1'!$L$10:$L$999,0),1)),INDEX('Cycle 2'!E$10:E$999,MATCH($A1008,'Cycle 2'!$L$10:$L$999,0),1)),INDEX('Cycle 3'!E$10:E$999,MATCH($A1008,'Cycle 3'!$L$10:$L$999,0),1)),INDEX('Cycle 4'!E$10:E$999,MATCH($A1008,'Cycle 4'!$L$10:$L$999,0),1)),INDEX('Cycle 5'!E$10:E$999,MATCH($A1008,'Cycle 5'!$L$10:$L$999,0),1)),INDEX('Cycle 6'!E$10:E$999,MATCH($A1008,'Cycle 6'!$L$10:$L$999,0),1)),INDEX('Cycle 7'!E$10:E$999,MATCH($A1008,'Cycle 7'!$L$10:$L$999,0),1)),INDEX('Cycle 8'!E$10:E$999,MATCH($A1008,'Cycle 8'!$L$10:$L$999,0),1)),INDEX('Cycle 9'!E$10:E$999,MATCH($A1008,'Cycle 9'!$L$10:$L$999,0),1)),INDEX('Cycle 10'!E$10:E$999,MATCH($A1008,'Cycle 10'!$L$10:$L$999,0),1)),INDEX('Cycle 11'!E$10:E$999,MATCH($A1008,'Cycle 11'!$L$10:$L$999,0),1)),""))</f>
        <v/>
      </c>
      <c r="G1008" t="str">
        <f>IF(IFERROR(IFERROR(IFERROR(IFERROR(IFERROR(IFERROR(IFERROR(IFERROR(IFERROR(IFERROR(IFERROR(IFERROR(INDEX(Summer!F$10:F$999,MATCH($A1008,Summer!$L$10:$L$999,0),1),INDEX('Cycle 1'!F$10:F$999,MATCH($A1008,'Cycle 1'!$L$10:$L$999,0),1)),INDEX('Cycle 2'!F$10:F$999,MATCH($A1008,'Cycle 2'!$L$10:$L$999,0),1)),INDEX('Cycle 3'!F$10:F$999,MATCH($A1008,'Cycle 3'!$L$10:$L$999,0),1)),INDEX('Cycle 4'!F$10:F$999,MATCH($A1008,'Cycle 4'!$L$10:$L$999,0),1)),INDEX('Cycle 5'!F$10:F$999,MATCH($A1008,'Cycle 5'!$L$10:$L$999,0),1)),INDEX('Cycle 6'!F$10:F$999,MATCH($A1008,'Cycle 6'!$L$10:$L$999,0),1)),INDEX('Cycle 7'!F$10:F$999,MATCH($A1008,'Cycle 7'!$L$10:$L$999,0),1)),INDEX('Cycle 8'!F$10:F$999,MATCH($A1008,'Cycle 8'!$L$10:$L$999,0),1)),INDEX('Cycle 9'!F$10:F$999,MATCH($A1008,'Cycle 9'!$L$10:$L$999,0),1)),INDEX('Cycle 10'!F$10:F$999,MATCH($A1008,'Cycle 10'!$L$10:$L$999,0),1)),INDEX('Cycle 11'!F$10:F$999,MATCH($A1008,'Cycle 11'!$L$10:$L$999,0),1)),"")="","",IFERROR(IFERROR(IFERROR(IFERROR(IFERROR(IFERROR(IFERROR(IFERROR(IFERROR(IFERROR(IFERROR(IFERROR(INDEX(Summer!F$10:F$999,MATCH($A1008,Summer!$L$10:$L$999,0),1),INDEX('Cycle 1'!F$10:F$999,MATCH($A1008,'Cycle 1'!$L$10:$L$999,0),1)),INDEX('Cycle 2'!F$10:F$999,MATCH($A1008,'Cycle 2'!$L$10:$L$999,0),1)),INDEX('Cycle 3'!F$10:F$999,MATCH($A1008,'Cycle 3'!$L$10:$L$999,0),1)),INDEX('Cycle 4'!F$10:F$999,MATCH($A1008,'Cycle 4'!$L$10:$L$999,0),1)),INDEX('Cycle 5'!F$10:F$999,MATCH($A1008,'Cycle 5'!$L$10:$L$999,0),1)),INDEX('Cycle 6'!F$10:F$999,MATCH($A1008,'Cycle 6'!$L$10:$L$999,0),1)),INDEX('Cycle 7'!F$10:F$999,MATCH($A1008,'Cycle 7'!$L$10:$L$999,0),1)),INDEX('Cycle 8'!F$10:F$999,MATCH($A1008,'Cycle 8'!$L$10:$L$999,0),1)),INDEX('Cycle 9'!F$10:F$999,MATCH($A1008,'Cycle 9'!$L$10:$L$999,0),1)),INDEX('Cycle 10'!F$10:F$999,MATCH($A1008,'Cycle 10'!$L$10:$L$999,0),1)),INDEX('Cycle 11'!F$10:F$999,MATCH($A1008,'Cycle 11'!$L$10:$L$999,0),1)),""))</f>
        <v/>
      </c>
      <c r="H1008" t="str">
        <f>IF(IFERROR(IFERROR(IFERROR(IFERROR(IFERROR(IFERROR(IFERROR(IFERROR(IFERROR(IFERROR(IFERROR(IFERROR(INDEX(Summer!G$10:G$999,MATCH($A1008,Summer!$L$10:$L$999,0),1),INDEX('Cycle 1'!G$10:G$999,MATCH($A1008,'Cycle 1'!$L$10:$L$999,0),1)),INDEX('Cycle 2'!G$10:G$999,MATCH($A1008,'Cycle 2'!$L$10:$L$999,0),1)),INDEX('Cycle 3'!G$10:G$999,MATCH($A1008,'Cycle 3'!$L$10:$L$999,0),1)),INDEX('Cycle 4'!G$10:G$999,MATCH($A1008,'Cycle 4'!$L$10:$L$999,0),1)),INDEX('Cycle 5'!G$10:G$999,MATCH($A1008,'Cycle 5'!$L$10:$L$999,0),1)),INDEX('Cycle 6'!G$10:G$999,MATCH($A1008,'Cycle 6'!$L$10:$L$999,0),1)),INDEX('Cycle 7'!G$10:G$999,MATCH($A1008,'Cycle 7'!$L$10:$L$999,0),1)),INDEX('Cycle 8'!G$10:G$999,MATCH($A1008,'Cycle 8'!$L$10:$L$999,0),1)),INDEX('Cycle 9'!G$10:G$999,MATCH($A1008,'Cycle 9'!$L$10:$L$999,0),1)),INDEX('Cycle 10'!G$10:G$999,MATCH($A1008,'Cycle 10'!$L$10:$L$999,0),1)),INDEX('Cycle 11'!G$10:G$999,MATCH($A1008,'Cycle 11'!$L$10:$L$999,0),1)),"")="","",IFERROR(IFERROR(IFERROR(IFERROR(IFERROR(IFERROR(IFERROR(IFERROR(IFERROR(IFERROR(IFERROR(IFERROR(INDEX(Summer!G$10:G$999,MATCH($A1008,Summer!$L$10:$L$999,0),1),INDEX('Cycle 1'!G$10:G$999,MATCH($A1008,'Cycle 1'!$L$10:$L$999,0),1)),INDEX('Cycle 2'!G$10:G$999,MATCH($A1008,'Cycle 2'!$L$10:$L$999,0),1)),INDEX('Cycle 3'!G$10:G$999,MATCH($A1008,'Cycle 3'!$L$10:$L$999,0),1)),INDEX('Cycle 4'!G$10:G$999,MATCH($A1008,'Cycle 4'!$L$10:$L$999,0),1)),INDEX('Cycle 5'!G$10:G$999,MATCH($A1008,'Cycle 5'!$L$10:$L$999,0),1)),INDEX('Cycle 6'!G$10:G$999,MATCH($A1008,'Cycle 6'!$L$10:$L$999,0),1)),INDEX('Cycle 7'!G$10:G$999,MATCH($A1008,'Cycle 7'!$L$10:$L$999,0),1)),INDEX('Cycle 8'!G$10:G$999,MATCH($A1008,'Cycle 8'!$L$10:$L$999,0),1)),INDEX('Cycle 9'!G$10:G$999,MATCH($A1008,'Cycle 9'!$L$10:$L$999,0),1)),INDEX('Cycle 10'!G$10:G$999,MATCH($A1008,'Cycle 10'!$L$10:$L$999,0),1)),INDEX('Cycle 11'!G$10:G$999,MATCH($A1008,'Cycle 11'!$L$10:$L$999,0),1)),""))</f>
        <v/>
      </c>
      <c r="I1008">
        <f>IFERROR(IF(C1008="",MAX(I$1:I1007),IF(ROW(C$2)=ROW(C1008),1,IF(ISERROR(VLOOKUP(C1008,C$2:C1007,1,FALSE)),MAX(I$1:I1007)+1,MAX(I$1:I1007)))),"")</f>
        <v>0</v>
      </c>
      <c r="J1008" t="str">
        <f t="shared" si="101"/>
        <v/>
      </c>
      <c r="K1008" t="str">
        <f t="shared" si="105"/>
        <v/>
      </c>
      <c r="L1008" t="str">
        <f t="shared" si="105"/>
        <v/>
      </c>
      <c r="M1008" t="str">
        <f t="shared" si="105"/>
        <v/>
      </c>
      <c r="N1008" t="str">
        <f t="shared" si="105"/>
        <v/>
      </c>
      <c r="O1008" t="str">
        <f t="shared" si="105"/>
        <v/>
      </c>
      <c r="P1008" t="str">
        <f t="shared" si="105"/>
        <v/>
      </c>
      <c r="Q1008" t="str">
        <f t="shared" si="105"/>
        <v/>
      </c>
      <c r="R1008" t="str">
        <f t="shared" si="105"/>
        <v/>
      </c>
      <c r="S1008" t="str">
        <f t="shared" si="105"/>
        <v/>
      </c>
      <c r="T1008" t="str">
        <f t="shared" si="105"/>
        <v/>
      </c>
      <c r="U1008" t="str">
        <f t="shared" si="105"/>
        <v/>
      </c>
      <c r="V1008" t="str">
        <f t="shared" si="105"/>
        <v/>
      </c>
      <c r="W1008" t="str">
        <f t="shared" si="102"/>
        <v/>
      </c>
      <c r="X1008">
        <f>IF(OR(H1008="No",H1008=""),0,IF(COUNTIFS(H$2:H1008,"Yes",C$2:C1008,C1008)&gt;1,0,COUNTIFS(H$2:H1008,"Yes",C$2:C1008,C1008)))+IF(X1007=$X$1,0,X1007)</f>
        <v>0</v>
      </c>
    </row>
    <row r="1009" spans="1:24" x14ac:dyDescent="0.3">
      <c r="A1009">
        <f>ROWS($A$2:$A1009)</f>
        <v>1008</v>
      </c>
      <c r="B1009" t="str">
        <f>IF(ISERROR(VLOOKUP(A1009,Summer!L$11:L$500,1,FALSE)),IF(ISERROR(VLOOKUP(A1009,'Cycle 1'!L$11:L$500,1,FALSE)),IF(ISERROR(VLOOKUP(A1009,'Cycle 2'!L$11:L$500,1,FALSE)),IF(ISERROR(VLOOKUP(A1009,'Cycle 3'!L$11:L$500,1,FALSE)),IF(ISERROR(VLOOKUP(A1009,'Cycle 4'!L$11:L$500,1,FALSE)),IF(ISERROR(VLOOKUP(A1009,'Cycle 5'!L$11:L$500,1,FALSE)),IF(ISERROR(VLOOKUP(A1009,'Cycle 6'!L$11:L$500,1,FALSE)),IF(ISERROR(VLOOKUP(A1009,'Cycle 7'!L$11:L$500,1,FALSE)),IF(ISERROR(VLOOKUP(A1009,'Cycle 8'!L$11:L$500,1,FALSE)),IF(ISERROR(VLOOKUP(A1009,'Cycle 9'!L$11:L$500,1,FALSE)),IF(ISERROR(VLOOKUP(A1009,'Cycle 10'!L$11:L$500,1,FALSE)),IF(ISERROR(VLOOKUP(A1009,'Cycle 11'!L$11:L$500,1,FALSE)),"","Cycle 11"),"Cycle 10"),"Cycle 9"),"Cycle 8"),"Cycle 7"),"Cycle 6"),"Cycle 5"),"Cycle 4"),"Cycle 3"),"Cycle 2"),"Cycle 1"),"Summer")</f>
        <v/>
      </c>
      <c r="C1009" t="str">
        <f>IF(IFERROR(IFERROR(IFERROR(IFERROR(IFERROR(IFERROR(IFERROR(IFERROR(IFERROR(IFERROR(IFERROR(IFERROR(INDEX(Summer!B$10:B$999,MATCH($A1009,Summer!$L$10:$L$999,0),1),INDEX('Cycle 1'!B$10:B$999,MATCH($A1009,'Cycle 1'!$L$10:$L$999,0),1)),INDEX('Cycle 2'!B$10:B$999,MATCH($A1009,'Cycle 2'!$L$10:$L$999,0),1)),INDEX('Cycle 3'!B$10:B$999,MATCH($A1009,'Cycle 3'!$L$10:$L$999,0),1)),INDEX('Cycle 4'!B$10:B$999,MATCH($A1009,'Cycle 4'!$L$10:$L$999,0),1)),INDEX('Cycle 5'!B$10:B$999,MATCH($A1009,'Cycle 5'!$L$10:$L$999,0),1)),INDEX('Cycle 6'!B$10:B$999,MATCH($A1009,'Cycle 6'!$L$10:$L$999,0),1)),INDEX('Cycle 7'!B$10:B$999,MATCH($A1009,'Cycle 7'!$L$10:$L$999,0),1)),INDEX('Cycle 8'!B$10:B$999,MATCH($A1009,'Cycle 8'!$L$10:$L$999,0),1)),INDEX('Cycle 9'!B$10:B$999,MATCH($A1009,'Cycle 9'!$L$10:$L$999,0),1)),INDEX('Cycle 10'!B$10:B$999,MATCH($A1009,'Cycle 10'!$L$10:$L$999,0),1)),INDEX('Cycle 11'!B$10:B$999,MATCH($A1009,'Cycle 11'!$L$10:$L$999,0),1)),"")="","",IFERROR(IFERROR(IFERROR(IFERROR(IFERROR(IFERROR(IFERROR(IFERROR(IFERROR(IFERROR(IFERROR(IFERROR(INDEX(Summer!B$10:B$999,MATCH($A1009,Summer!$L$10:$L$999,0),1),INDEX('Cycle 1'!B$10:B$999,MATCH($A1009,'Cycle 1'!$L$10:$L$999,0),1)),INDEX('Cycle 2'!B$10:B$999,MATCH($A1009,'Cycle 2'!$L$10:$L$999,0),1)),INDEX('Cycle 3'!B$10:B$999,MATCH($A1009,'Cycle 3'!$L$10:$L$999,0),1)),INDEX('Cycle 4'!B$10:B$999,MATCH($A1009,'Cycle 4'!$L$10:$L$999,0),1)),INDEX('Cycle 5'!B$10:B$999,MATCH($A1009,'Cycle 5'!$L$10:$L$999,0),1)),INDEX('Cycle 6'!B$10:B$999,MATCH($A1009,'Cycle 6'!$L$10:$L$999,0),1)),INDEX('Cycle 7'!B$10:B$999,MATCH($A1009,'Cycle 7'!$L$10:$L$999,0),1)),INDEX('Cycle 8'!B$10:B$999,MATCH($A1009,'Cycle 8'!$L$10:$L$999,0),1)),INDEX('Cycle 9'!B$10:B$999,MATCH($A1009,'Cycle 9'!$L$10:$L$999,0),1)),INDEX('Cycle 10'!B$10:B$999,MATCH($A1009,'Cycle 10'!$L$10:$L$999,0),1)),INDEX('Cycle 11'!B$10:B$999,MATCH($A1009,'Cycle 11'!$L$10:$L$999,0),1)),""))</f>
        <v/>
      </c>
      <c r="D1009" t="str">
        <f>IF(IFERROR(IFERROR(IFERROR(IFERROR(IFERROR(IFERROR(IFERROR(IFERROR(IFERROR(IFERROR(IFERROR(IFERROR(INDEX(Summer!C$10:C$999,MATCH($A1009,Summer!$L$10:$L$999,0),1),INDEX('Cycle 1'!C$10:C$999,MATCH($A1009,'Cycle 1'!$L$10:$L$999,0),1)),INDEX('Cycle 2'!C$10:C$999,MATCH($A1009,'Cycle 2'!$L$10:$L$999,0),1)),INDEX('Cycle 3'!C$10:C$999,MATCH($A1009,'Cycle 3'!$L$10:$L$999,0),1)),INDEX('Cycle 4'!C$10:C$999,MATCH($A1009,'Cycle 4'!$L$10:$L$999,0),1)),INDEX('Cycle 5'!C$10:C$999,MATCH($A1009,'Cycle 5'!$L$10:$L$999,0),1)),INDEX('Cycle 6'!C$10:C$999,MATCH($A1009,'Cycle 6'!$L$10:$L$999,0),1)),INDEX('Cycle 7'!C$10:C$999,MATCH($A1009,'Cycle 7'!$L$10:$L$999,0),1)),INDEX('Cycle 8'!C$10:C$999,MATCH($A1009,'Cycle 8'!$L$10:$L$999,0),1)),INDEX('Cycle 9'!C$10:C$999,MATCH($A1009,'Cycle 9'!$L$10:$L$999,0),1)),INDEX('Cycle 10'!C$10:C$999,MATCH($A1009,'Cycle 10'!$L$10:$L$999,0),1)),INDEX('Cycle 11'!C$10:C$999,MATCH($A1009,'Cycle 11'!$L$10:$L$999,0),1)),"")="","",IFERROR(IFERROR(IFERROR(IFERROR(IFERROR(IFERROR(IFERROR(IFERROR(IFERROR(IFERROR(IFERROR(IFERROR(INDEX(Summer!C$10:C$999,MATCH($A1009,Summer!$L$10:$L$999,0),1),INDEX('Cycle 1'!C$10:C$999,MATCH($A1009,'Cycle 1'!$L$10:$L$999,0),1)),INDEX('Cycle 2'!C$10:C$999,MATCH($A1009,'Cycle 2'!$L$10:$L$999,0),1)),INDEX('Cycle 3'!C$10:C$999,MATCH($A1009,'Cycle 3'!$L$10:$L$999,0),1)),INDEX('Cycle 4'!C$10:C$999,MATCH($A1009,'Cycle 4'!$L$10:$L$999,0),1)),INDEX('Cycle 5'!C$10:C$999,MATCH($A1009,'Cycle 5'!$L$10:$L$999,0),1)),INDEX('Cycle 6'!C$10:C$999,MATCH($A1009,'Cycle 6'!$L$10:$L$999,0),1)),INDEX('Cycle 7'!C$10:C$999,MATCH($A1009,'Cycle 7'!$L$10:$L$999,0),1)),INDEX('Cycle 8'!C$10:C$999,MATCH($A1009,'Cycle 8'!$L$10:$L$999,0),1)),INDEX('Cycle 9'!C$10:C$999,MATCH($A1009,'Cycle 9'!$L$10:$L$999,0),1)),INDEX('Cycle 10'!C$10:C$999,MATCH($A1009,'Cycle 10'!$L$10:$L$999,0),1)),INDEX('Cycle 11'!C$10:C$999,MATCH($A1009,'Cycle 11'!$L$10:$L$999,0),1)),""))</f>
        <v/>
      </c>
      <c r="E1009" t="str">
        <f>IF(IFERROR(IFERROR(IFERROR(IFERROR(IFERROR(IFERROR(IFERROR(IFERROR(IFERROR(IFERROR(IFERROR(IFERROR(INDEX(Summer!D$10:D$999,MATCH($A1009,Summer!$L$10:$L$999,0),1),INDEX('Cycle 1'!D$10:D$999,MATCH($A1009,'Cycle 1'!$L$10:$L$999,0),1)),INDEX('Cycle 2'!D$10:D$999,MATCH($A1009,'Cycle 2'!$L$10:$L$999,0),1)),INDEX('Cycle 3'!D$10:D$999,MATCH($A1009,'Cycle 3'!$L$10:$L$999,0),1)),INDEX('Cycle 4'!D$10:D$999,MATCH($A1009,'Cycle 4'!$L$10:$L$999,0),1)),INDEX('Cycle 5'!D$10:D$999,MATCH($A1009,'Cycle 5'!$L$10:$L$999,0),1)),INDEX('Cycle 6'!D$10:D$999,MATCH($A1009,'Cycle 6'!$L$10:$L$999,0),1)),INDEX('Cycle 7'!D$10:D$999,MATCH($A1009,'Cycle 7'!$L$10:$L$999,0),1)),INDEX('Cycle 8'!D$10:D$999,MATCH($A1009,'Cycle 8'!$L$10:$L$999,0),1)),INDEX('Cycle 9'!D$10:D$999,MATCH($A1009,'Cycle 9'!$L$10:$L$999,0),1)),INDEX('Cycle 10'!D$10:D$999,MATCH($A1009,'Cycle 10'!$L$10:$L$999,0),1)),INDEX('Cycle 11'!D$10:D$999,MATCH($A1009,'Cycle 11'!$L$10:$L$999,0),1)),"")="","",IFERROR(IFERROR(IFERROR(IFERROR(IFERROR(IFERROR(IFERROR(IFERROR(IFERROR(IFERROR(IFERROR(IFERROR(INDEX(Summer!D$10:D$999,MATCH($A1009,Summer!$L$10:$L$999,0),1),INDEX('Cycle 1'!D$10:D$999,MATCH($A1009,'Cycle 1'!$L$10:$L$999,0),1)),INDEX('Cycle 2'!D$10:D$999,MATCH($A1009,'Cycle 2'!$L$10:$L$999,0),1)),INDEX('Cycle 3'!D$10:D$999,MATCH($A1009,'Cycle 3'!$L$10:$L$999,0),1)),INDEX('Cycle 4'!D$10:D$999,MATCH($A1009,'Cycle 4'!$L$10:$L$999,0),1)),INDEX('Cycle 5'!D$10:D$999,MATCH($A1009,'Cycle 5'!$L$10:$L$999,0),1)),INDEX('Cycle 6'!D$10:D$999,MATCH($A1009,'Cycle 6'!$L$10:$L$999,0),1)),INDEX('Cycle 7'!D$10:D$999,MATCH($A1009,'Cycle 7'!$L$10:$L$999,0),1)),INDEX('Cycle 8'!D$10:D$999,MATCH($A1009,'Cycle 8'!$L$10:$L$999,0),1)),INDEX('Cycle 9'!D$10:D$999,MATCH($A1009,'Cycle 9'!$L$10:$L$999,0),1)),INDEX('Cycle 10'!D$10:D$999,MATCH($A1009,'Cycle 10'!$L$10:$L$999,0),1)),INDEX('Cycle 11'!D$10:D$999,MATCH($A1009,'Cycle 11'!$L$10:$L$999,0),1)),""))</f>
        <v/>
      </c>
      <c r="F1009" t="str">
        <f>IF(IFERROR(IFERROR(IFERROR(IFERROR(IFERROR(IFERROR(IFERROR(IFERROR(IFERROR(IFERROR(IFERROR(IFERROR(INDEX(Summer!E$10:E$999,MATCH($A1009,Summer!$L$10:$L$999,0),1),INDEX('Cycle 1'!E$10:E$999,MATCH($A1009,'Cycle 1'!$L$10:$L$999,0),1)),INDEX('Cycle 2'!E$10:E$999,MATCH($A1009,'Cycle 2'!$L$10:$L$999,0),1)),INDEX('Cycle 3'!E$10:E$999,MATCH($A1009,'Cycle 3'!$L$10:$L$999,0),1)),INDEX('Cycle 4'!E$10:E$999,MATCH($A1009,'Cycle 4'!$L$10:$L$999,0),1)),INDEX('Cycle 5'!E$10:E$999,MATCH($A1009,'Cycle 5'!$L$10:$L$999,0),1)),INDEX('Cycle 6'!E$10:E$999,MATCH($A1009,'Cycle 6'!$L$10:$L$999,0),1)),INDEX('Cycle 7'!E$10:E$999,MATCH($A1009,'Cycle 7'!$L$10:$L$999,0),1)),INDEX('Cycle 8'!E$10:E$999,MATCH($A1009,'Cycle 8'!$L$10:$L$999,0),1)),INDEX('Cycle 9'!E$10:E$999,MATCH($A1009,'Cycle 9'!$L$10:$L$999,0),1)),INDEX('Cycle 10'!E$10:E$999,MATCH($A1009,'Cycle 10'!$L$10:$L$999,0),1)),INDEX('Cycle 11'!E$10:E$999,MATCH($A1009,'Cycle 11'!$L$10:$L$999,0),1)),"")="","",IFERROR(IFERROR(IFERROR(IFERROR(IFERROR(IFERROR(IFERROR(IFERROR(IFERROR(IFERROR(IFERROR(IFERROR(INDEX(Summer!E$10:E$999,MATCH($A1009,Summer!$L$10:$L$999,0),1),INDEX('Cycle 1'!E$10:E$999,MATCH($A1009,'Cycle 1'!$L$10:$L$999,0),1)),INDEX('Cycle 2'!E$10:E$999,MATCH($A1009,'Cycle 2'!$L$10:$L$999,0),1)),INDEX('Cycle 3'!E$10:E$999,MATCH($A1009,'Cycle 3'!$L$10:$L$999,0),1)),INDEX('Cycle 4'!E$10:E$999,MATCH($A1009,'Cycle 4'!$L$10:$L$999,0),1)),INDEX('Cycle 5'!E$10:E$999,MATCH($A1009,'Cycle 5'!$L$10:$L$999,0),1)),INDEX('Cycle 6'!E$10:E$999,MATCH($A1009,'Cycle 6'!$L$10:$L$999,0),1)),INDEX('Cycle 7'!E$10:E$999,MATCH($A1009,'Cycle 7'!$L$10:$L$999,0),1)),INDEX('Cycle 8'!E$10:E$999,MATCH($A1009,'Cycle 8'!$L$10:$L$999,0),1)),INDEX('Cycle 9'!E$10:E$999,MATCH($A1009,'Cycle 9'!$L$10:$L$999,0),1)),INDEX('Cycle 10'!E$10:E$999,MATCH($A1009,'Cycle 10'!$L$10:$L$999,0),1)),INDEX('Cycle 11'!E$10:E$999,MATCH($A1009,'Cycle 11'!$L$10:$L$999,0),1)),""))</f>
        <v/>
      </c>
      <c r="G1009" t="str">
        <f>IF(IFERROR(IFERROR(IFERROR(IFERROR(IFERROR(IFERROR(IFERROR(IFERROR(IFERROR(IFERROR(IFERROR(IFERROR(INDEX(Summer!F$10:F$999,MATCH($A1009,Summer!$L$10:$L$999,0),1),INDEX('Cycle 1'!F$10:F$999,MATCH($A1009,'Cycle 1'!$L$10:$L$999,0),1)),INDEX('Cycle 2'!F$10:F$999,MATCH($A1009,'Cycle 2'!$L$10:$L$999,0),1)),INDEX('Cycle 3'!F$10:F$999,MATCH($A1009,'Cycle 3'!$L$10:$L$999,0),1)),INDEX('Cycle 4'!F$10:F$999,MATCH($A1009,'Cycle 4'!$L$10:$L$999,0),1)),INDEX('Cycle 5'!F$10:F$999,MATCH($A1009,'Cycle 5'!$L$10:$L$999,0),1)),INDEX('Cycle 6'!F$10:F$999,MATCH($A1009,'Cycle 6'!$L$10:$L$999,0),1)),INDEX('Cycle 7'!F$10:F$999,MATCH($A1009,'Cycle 7'!$L$10:$L$999,0),1)),INDEX('Cycle 8'!F$10:F$999,MATCH($A1009,'Cycle 8'!$L$10:$L$999,0),1)),INDEX('Cycle 9'!F$10:F$999,MATCH($A1009,'Cycle 9'!$L$10:$L$999,0),1)),INDEX('Cycle 10'!F$10:F$999,MATCH($A1009,'Cycle 10'!$L$10:$L$999,0),1)),INDEX('Cycle 11'!F$10:F$999,MATCH($A1009,'Cycle 11'!$L$10:$L$999,0),1)),"")="","",IFERROR(IFERROR(IFERROR(IFERROR(IFERROR(IFERROR(IFERROR(IFERROR(IFERROR(IFERROR(IFERROR(IFERROR(INDEX(Summer!F$10:F$999,MATCH($A1009,Summer!$L$10:$L$999,0),1),INDEX('Cycle 1'!F$10:F$999,MATCH($A1009,'Cycle 1'!$L$10:$L$999,0),1)),INDEX('Cycle 2'!F$10:F$999,MATCH($A1009,'Cycle 2'!$L$10:$L$999,0),1)),INDEX('Cycle 3'!F$10:F$999,MATCH($A1009,'Cycle 3'!$L$10:$L$999,0),1)),INDEX('Cycle 4'!F$10:F$999,MATCH($A1009,'Cycle 4'!$L$10:$L$999,0),1)),INDEX('Cycle 5'!F$10:F$999,MATCH($A1009,'Cycle 5'!$L$10:$L$999,0),1)),INDEX('Cycle 6'!F$10:F$999,MATCH($A1009,'Cycle 6'!$L$10:$L$999,0),1)),INDEX('Cycle 7'!F$10:F$999,MATCH($A1009,'Cycle 7'!$L$10:$L$999,0),1)),INDEX('Cycle 8'!F$10:F$999,MATCH($A1009,'Cycle 8'!$L$10:$L$999,0),1)),INDEX('Cycle 9'!F$10:F$999,MATCH($A1009,'Cycle 9'!$L$10:$L$999,0),1)),INDEX('Cycle 10'!F$10:F$999,MATCH($A1009,'Cycle 10'!$L$10:$L$999,0),1)),INDEX('Cycle 11'!F$10:F$999,MATCH($A1009,'Cycle 11'!$L$10:$L$999,0),1)),""))</f>
        <v/>
      </c>
      <c r="H1009" t="str">
        <f>IF(IFERROR(IFERROR(IFERROR(IFERROR(IFERROR(IFERROR(IFERROR(IFERROR(IFERROR(IFERROR(IFERROR(IFERROR(INDEX(Summer!G$10:G$999,MATCH($A1009,Summer!$L$10:$L$999,0),1),INDEX('Cycle 1'!G$10:G$999,MATCH($A1009,'Cycle 1'!$L$10:$L$999,0),1)),INDEX('Cycle 2'!G$10:G$999,MATCH($A1009,'Cycle 2'!$L$10:$L$999,0),1)),INDEX('Cycle 3'!G$10:G$999,MATCH($A1009,'Cycle 3'!$L$10:$L$999,0),1)),INDEX('Cycle 4'!G$10:G$999,MATCH($A1009,'Cycle 4'!$L$10:$L$999,0),1)),INDEX('Cycle 5'!G$10:G$999,MATCH($A1009,'Cycle 5'!$L$10:$L$999,0),1)),INDEX('Cycle 6'!G$10:G$999,MATCH($A1009,'Cycle 6'!$L$10:$L$999,0),1)),INDEX('Cycle 7'!G$10:G$999,MATCH($A1009,'Cycle 7'!$L$10:$L$999,0),1)),INDEX('Cycle 8'!G$10:G$999,MATCH($A1009,'Cycle 8'!$L$10:$L$999,0),1)),INDEX('Cycle 9'!G$10:G$999,MATCH($A1009,'Cycle 9'!$L$10:$L$999,0),1)),INDEX('Cycle 10'!G$10:G$999,MATCH($A1009,'Cycle 10'!$L$10:$L$999,0),1)),INDEX('Cycle 11'!G$10:G$999,MATCH($A1009,'Cycle 11'!$L$10:$L$999,0),1)),"")="","",IFERROR(IFERROR(IFERROR(IFERROR(IFERROR(IFERROR(IFERROR(IFERROR(IFERROR(IFERROR(IFERROR(IFERROR(INDEX(Summer!G$10:G$999,MATCH($A1009,Summer!$L$10:$L$999,0),1),INDEX('Cycle 1'!G$10:G$999,MATCH($A1009,'Cycle 1'!$L$10:$L$999,0),1)),INDEX('Cycle 2'!G$10:G$999,MATCH($A1009,'Cycle 2'!$L$10:$L$999,0),1)),INDEX('Cycle 3'!G$10:G$999,MATCH($A1009,'Cycle 3'!$L$10:$L$999,0),1)),INDEX('Cycle 4'!G$10:G$999,MATCH($A1009,'Cycle 4'!$L$10:$L$999,0),1)),INDEX('Cycle 5'!G$10:G$999,MATCH($A1009,'Cycle 5'!$L$10:$L$999,0),1)),INDEX('Cycle 6'!G$10:G$999,MATCH($A1009,'Cycle 6'!$L$10:$L$999,0),1)),INDEX('Cycle 7'!G$10:G$999,MATCH($A1009,'Cycle 7'!$L$10:$L$999,0),1)),INDEX('Cycle 8'!G$10:G$999,MATCH($A1009,'Cycle 8'!$L$10:$L$999,0),1)),INDEX('Cycle 9'!G$10:G$999,MATCH($A1009,'Cycle 9'!$L$10:$L$999,0),1)),INDEX('Cycle 10'!G$10:G$999,MATCH($A1009,'Cycle 10'!$L$10:$L$999,0),1)),INDEX('Cycle 11'!G$10:G$999,MATCH($A1009,'Cycle 11'!$L$10:$L$999,0),1)),""))</f>
        <v/>
      </c>
      <c r="I1009">
        <f>IFERROR(IF(C1009="",MAX(I$1:I1008),IF(ROW(C$2)=ROW(C1009),1,IF(ISERROR(VLOOKUP(C1009,C$2:C1008,1,FALSE)),MAX(I$1:I1008)+1,MAX(I$1:I1008)))),"")</f>
        <v>0</v>
      </c>
      <c r="J1009" t="str">
        <f t="shared" si="101"/>
        <v/>
      </c>
      <c r="K1009" t="str">
        <f t="shared" si="105"/>
        <v/>
      </c>
      <c r="L1009" t="str">
        <f t="shared" si="105"/>
        <v/>
      </c>
      <c r="M1009" t="str">
        <f t="shared" si="105"/>
        <v/>
      </c>
      <c r="N1009" t="str">
        <f t="shared" si="105"/>
        <v/>
      </c>
      <c r="O1009" t="str">
        <f t="shared" si="105"/>
        <v/>
      </c>
      <c r="P1009" t="str">
        <f t="shared" si="105"/>
        <v/>
      </c>
      <c r="Q1009" t="str">
        <f t="shared" si="105"/>
        <v/>
      </c>
      <c r="R1009" t="str">
        <f t="shared" si="105"/>
        <v/>
      </c>
      <c r="S1009" t="str">
        <f t="shared" si="105"/>
        <v/>
      </c>
      <c r="T1009" t="str">
        <f t="shared" si="105"/>
        <v/>
      </c>
      <c r="U1009" t="str">
        <f t="shared" si="105"/>
        <v/>
      </c>
      <c r="V1009" t="str">
        <f t="shared" si="105"/>
        <v/>
      </c>
      <c r="W1009" t="str">
        <f t="shared" si="102"/>
        <v/>
      </c>
      <c r="X1009">
        <f>IF(OR(H1009="No",H1009=""),0,IF(COUNTIFS(H$2:H1009,"Yes",C$2:C1009,C1009)&gt;1,0,COUNTIFS(H$2:H1009,"Yes",C$2:C1009,C1009)))+IF(X1008=$X$1,0,X1008)</f>
        <v>0</v>
      </c>
    </row>
    <row r="1010" spans="1:24" x14ac:dyDescent="0.3">
      <c r="A1010">
        <f>ROWS($A$2:$A1010)</f>
        <v>1009</v>
      </c>
      <c r="B1010" t="str">
        <f>IF(ISERROR(VLOOKUP(A1010,Summer!L$11:L$500,1,FALSE)),IF(ISERROR(VLOOKUP(A1010,'Cycle 1'!L$11:L$500,1,FALSE)),IF(ISERROR(VLOOKUP(A1010,'Cycle 2'!L$11:L$500,1,FALSE)),IF(ISERROR(VLOOKUP(A1010,'Cycle 3'!L$11:L$500,1,FALSE)),IF(ISERROR(VLOOKUP(A1010,'Cycle 4'!L$11:L$500,1,FALSE)),IF(ISERROR(VLOOKUP(A1010,'Cycle 5'!L$11:L$500,1,FALSE)),IF(ISERROR(VLOOKUP(A1010,'Cycle 6'!L$11:L$500,1,FALSE)),IF(ISERROR(VLOOKUP(A1010,'Cycle 7'!L$11:L$500,1,FALSE)),IF(ISERROR(VLOOKUP(A1010,'Cycle 8'!L$11:L$500,1,FALSE)),IF(ISERROR(VLOOKUP(A1010,'Cycle 9'!L$11:L$500,1,FALSE)),IF(ISERROR(VLOOKUP(A1010,'Cycle 10'!L$11:L$500,1,FALSE)),IF(ISERROR(VLOOKUP(A1010,'Cycle 11'!L$11:L$500,1,FALSE)),"","Cycle 11"),"Cycle 10"),"Cycle 9"),"Cycle 8"),"Cycle 7"),"Cycle 6"),"Cycle 5"),"Cycle 4"),"Cycle 3"),"Cycle 2"),"Cycle 1"),"Summer")</f>
        <v/>
      </c>
      <c r="C1010" t="str">
        <f>IF(IFERROR(IFERROR(IFERROR(IFERROR(IFERROR(IFERROR(IFERROR(IFERROR(IFERROR(IFERROR(IFERROR(IFERROR(INDEX(Summer!B$10:B$999,MATCH($A1010,Summer!$L$10:$L$999,0),1),INDEX('Cycle 1'!B$10:B$999,MATCH($A1010,'Cycle 1'!$L$10:$L$999,0),1)),INDEX('Cycle 2'!B$10:B$999,MATCH($A1010,'Cycle 2'!$L$10:$L$999,0),1)),INDEX('Cycle 3'!B$10:B$999,MATCH($A1010,'Cycle 3'!$L$10:$L$999,0),1)),INDEX('Cycle 4'!B$10:B$999,MATCH($A1010,'Cycle 4'!$L$10:$L$999,0),1)),INDEX('Cycle 5'!B$10:B$999,MATCH($A1010,'Cycle 5'!$L$10:$L$999,0),1)),INDEX('Cycle 6'!B$10:B$999,MATCH($A1010,'Cycle 6'!$L$10:$L$999,0),1)),INDEX('Cycle 7'!B$10:B$999,MATCH($A1010,'Cycle 7'!$L$10:$L$999,0),1)),INDEX('Cycle 8'!B$10:B$999,MATCH($A1010,'Cycle 8'!$L$10:$L$999,0),1)),INDEX('Cycle 9'!B$10:B$999,MATCH($A1010,'Cycle 9'!$L$10:$L$999,0),1)),INDEX('Cycle 10'!B$10:B$999,MATCH($A1010,'Cycle 10'!$L$10:$L$999,0),1)),INDEX('Cycle 11'!B$10:B$999,MATCH($A1010,'Cycle 11'!$L$10:$L$999,0),1)),"")="","",IFERROR(IFERROR(IFERROR(IFERROR(IFERROR(IFERROR(IFERROR(IFERROR(IFERROR(IFERROR(IFERROR(IFERROR(INDEX(Summer!B$10:B$999,MATCH($A1010,Summer!$L$10:$L$999,0),1),INDEX('Cycle 1'!B$10:B$999,MATCH($A1010,'Cycle 1'!$L$10:$L$999,0),1)),INDEX('Cycle 2'!B$10:B$999,MATCH($A1010,'Cycle 2'!$L$10:$L$999,0),1)),INDEX('Cycle 3'!B$10:B$999,MATCH($A1010,'Cycle 3'!$L$10:$L$999,0),1)),INDEX('Cycle 4'!B$10:B$999,MATCH($A1010,'Cycle 4'!$L$10:$L$999,0),1)),INDEX('Cycle 5'!B$10:B$999,MATCH($A1010,'Cycle 5'!$L$10:$L$999,0),1)),INDEX('Cycle 6'!B$10:B$999,MATCH($A1010,'Cycle 6'!$L$10:$L$999,0),1)),INDEX('Cycle 7'!B$10:B$999,MATCH($A1010,'Cycle 7'!$L$10:$L$999,0),1)),INDEX('Cycle 8'!B$10:B$999,MATCH($A1010,'Cycle 8'!$L$10:$L$999,0),1)),INDEX('Cycle 9'!B$10:B$999,MATCH($A1010,'Cycle 9'!$L$10:$L$999,0),1)),INDEX('Cycle 10'!B$10:B$999,MATCH($A1010,'Cycle 10'!$L$10:$L$999,0),1)),INDEX('Cycle 11'!B$10:B$999,MATCH($A1010,'Cycle 11'!$L$10:$L$999,0),1)),""))</f>
        <v/>
      </c>
      <c r="D1010" t="str">
        <f>IF(IFERROR(IFERROR(IFERROR(IFERROR(IFERROR(IFERROR(IFERROR(IFERROR(IFERROR(IFERROR(IFERROR(IFERROR(INDEX(Summer!C$10:C$999,MATCH($A1010,Summer!$L$10:$L$999,0),1),INDEX('Cycle 1'!C$10:C$999,MATCH($A1010,'Cycle 1'!$L$10:$L$999,0),1)),INDEX('Cycle 2'!C$10:C$999,MATCH($A1010,'Cycle 2'!$L$10:$L$999,0),1)),INDEX('Cycle 3'!C$10:C$999,MATCH($A1010,'Cycle 3'!$L$10:$L$999,0),1)),INDEX('Cycle 4'!C$10:C$999,MATCH($A1010,'Cycle 4'!$L$10:$L$999,0),1)),INDEX('Cycle 5'!C$10:C$999,MATCH($A1010,'Cycle 5'!$L$10:$L$999,0),1)),INDEX('Cycle 6'!C$10:C$999,MATCH($A1010,'Cycle 6'!$L$10:$L$999,0),1)),INDEX('Cycle 7'!C$10:C$999,MATCH($A1010,'Cycle 7'!$L$10:$L$999,0),1)),INDEX('Cycle 8'!C$10:C$999,MATCH($A1010,'Cycle 8'!$L$10:$L$999,0),1)),INDEX('Cycle 9'!C$10:C$999,MATCH($A1010,'Cycle 9'!$L$10:$L$999,0),1)),INDEX('Cycle 10'!C$10:C$999,MATCH($A1010,'Cycle 10'!$L$10:$L$999,0),1)),INDEX('Cycle 11'!C$10:C$999,MATCH($A1010,'Cycle 11'!$L$10:$L$999,0),1)),"")="","",IFERROR(IFERROR(IFERROR(IFERROR(IFERROR(IFERROR(IFERROR(IFERROR(IFERROR(IFERROR(IFERROR(IFERROR(INDEX(Summer!C$10:C$999,MATCH($A1010,Summer!$L$10:$L$999,0),1),INDEX('Cycle 1'!C$10:C$999,MATCH($A1010,'Cycle 1'!$L$10:$L$999,0),1)),INDEX('Cycle 2'!C$10:C$999,MATCH($A1010,'Cycle 2'!$L$10:$L$999,0),1)),INDEX('Cycle 3'!C$10:C$999,MATCH($A1010,'Cycle 3'!$L$10:$L$999,0),1)),INDEX('Cycle 4'!C$10:C$999,MATCH($A1010,'Cycle 4'!$L$10:$L$999,0),1)),INDEX('Cycle 5'!C$10:C$999,MATCH($A1010,'Cycle 5'!$L$10:$L$999,0),1)),INDEX('Cycle 6'!C$10:C$999,MATCH($A1010,'Cycle 6'!$L$10:$L$999,0),1)),INDEX('Cycle 7'!C$10:C$999,MATCH($A1010,'Cycle 7'!$L$10:$L$999,0),1)),INDEX('Cycle 8'!C$10:C$999,MATCH($A1010,'Cycle 8'!$L$10:$L$999,0),1)),INDEX('Cycle 9'!C$10:C$999,MATCH($A1010,'Cycle 9'!$L$10:$L$999,0),1)),INDEX('Cycle 10'!C$10:C$999,MATCH($A1010,'Cycle 10'!$L$10:$L$999,0),1)),INDEX('Cycle 11'!C$10:C$999,MATCH($A1010,'Cycle 11'!$L$10:$L$999,0),1)),""))</f>
        <v/>
      </c>
      <c r="E1010" t="str">
        <f>IF(IFERROR(IFERROR(IFERROR(IFERROR(IFERROR(IFERROR(IFERROR(IFERROR(IFERROR(IFERROR(IFERROR(IFERROR(INDEX(Summer!D$10:D$999,MATCH($A1010,Summer!$L$10:$L$999,0),1),INDEX('Cycle 1'!D$10:D$999,MATCH($A1010,'Cycle 1'!$L$10:$L$999,0),1)),INDEX('Cycle 2'!D$10:D$999,MATCH($A1010,'Cycle 2'!$L$10:$L$999,0),1)),INDEX('Cycle 3'!D$10:D$999,MATCH($A1010,'Cycle 3'!$L$10:$L$999,0),1)),INDEX('Cycle 4'!D$10:D$999,MATCH($A1010,'Cycle 4'!$L$10:$L$999,0),1)),INDEX('Cycle 5'!D$10:D$999,MATCH($A1010,'Cycle 5'!$L$10:$L$999,0),1)),INDEX('Cycle 6'!D$10:D$999,MATCH($A1010,'Cycle 6'!$L$10:$L$999,0),1)),INDEX('Cycle 7'!D$10:D$999,MATCH($A1010,'Cycle 7'!$L$10:$L$999,0),1)),INDEX('Cycle 8'!D$10:D$999,MATCH($A1010,'Cycle 8'!$L$10:$L$999,0),1)),INDEX('Cycle 9'!D$10:D$999,MATCH($A1010,'Cycle 9'!$L$10:$L$999,0),1)),INDEX('Cycle 10'!D$10:D$999,MATCH($A1010,'Cycle 10'!$L$10:$L$999,0),1)),INDEX('Cycle 11'!D$10:D$999,MATCH($A1010,'Cycle 11'!$L$10:$L$999,0),1)),"")="","",IFERROR(IFERROR(IFERROR(IFERROR(IFERROR(IFERROR(IFERROR(IFERROR(IFERROR(IFERROR(IFERROR(IFERROR(INDEX(Summer!D$10:D$999,MATCH($A1010,Summer!$L$10:$L$999,0),1),INDEX('Cycle 1'!D$10:D$999,MATCH($A1010,'Cycle 1'!$L$10:$L$999,0),1)),INDEX('Cycle 2'!D$10:D$999,MATCH($A1010,'Cycle 2'!$L$10:$L$999,0),1)),INDEX('Cycle 3'!D$10:D$999,MATCH($A1010,'Cycle 3'!$L$10:$L$999,0),1)),INDEX('Cycle 4'!D$10:D$999,MATCH($A1010,'Cycle 4'!$L$10:$L$999,0),1)),INDEX('Cycle 5'!D$10:D$999,MATCH($A1010,'Cycle 5'!$L$10:$L$999,0),1)),INDEX('Cycle 6'!D$10:D$999,MATCH($A1010,'Cycle 6'!$L$10:$L$999,0),1)),INDEX('Cycle 7'!D$10:D$999,MATCH($A1010,'Cycle 7'!$L$10:$L$999,0),1)),INDEX('Cycle 8'!D$10:D$999,MATCH($A1010,'Cycle 8'!$L$10:$L$999,0),1)),INDEX('Cycle 9'!D$10:D$999,MATCH($A1010,'Cycle 9'!$L$10:$L$999,0),1)),INDEX('Cycle 10'!D$10:D$999,MATCH($A1010,'Cycle 10'!$L$10:$L$999,0),1)),INDEX('Cycle 11'!D$10:D$999,MATCH($A1010,'Cycle 11'!$L$10:$L$999,0),1)),""))</f>
        <v/>
      </c>
      <c r="F1010" t="str">
        <f>IF(IFERROR(IFERROR(IFERROR(IFERROR(IFERROR(IFERROR(IFERROR(IFERROR(IFERROR(IFERROR(IFERROR(IFERROR(INDEX(Summer!E$10:E$999,MATCH($A1010,Summer!$L$10:$L$999,0),1),INDEX('Cycle 1'!E$10:E$999,MATCH($A1010,'Cycle 1'!$L$10:$L$999,0),1)),INDEX('Cycle 2'!E$10:E$999,MATCH($A1010,'Cycle 2'!$L$10:$L$999,0),1)),INDEX('Cycle 3'!E$10:E$999,MATCH($A1010,'Cycle 3'!$L$10:$L$999,0),1)),INDEX('Cycle 4'!E$10:E$999,MATCH($A1010,'Cycle 4'!$L$10:$L$999,0),1)),INDEX('Cycle 5'!E$10:E$999,MATCH($A1010,'Cycle 5'!$L$10:$L$999,0),1)),INDEX('Cycle 6'!E$10:E$999,MATCH($A1010,'Cycle 6'!$L$10:$L$999,0),1)),INDEX('Cycle 7'!E$10:E$999,MATCH($A1010,'Cycle 7'!$L$10:$L$999,0),1)),INDEX('Cycle 8'!E$10:E$999,MATCH($A1010,'Cycle 8'!$L$10:$L$999,0),1)),INDEX('Cycle 9'!E$10:E$999,MATCH($A1010,'Cycle 9'!$L$10:$L$999,0),1)),INDEX('Cycle 10'!E$10:E$999,MATCH($A1010,'Cycle 10'!$L$10:$L$999,0),1)),INDEX('Cycle 11'!E$10:E$999,MATCH($A1010,'Cycle 11'!$L$10:$L$999,0),1)),"")="","",IFERROR(IFERROR(IFERROR(IFERROR(IFERROR(IFERROR(IFERROR(IFERROR(IFERROR(IFERROR(IFERROR(IFERROR(INDEX(Summer!E$10:E$999,MATCH($A1010,Summer!$L$10:$L$999,0),1),INDEX('Cycle 1'!E$10:E$999,MATCH($A1010,'Cycle 1'!$L$10:$L$999,0),1)),INDEX('Cycle 2'!E$10:E$999,MATCH($A1010,'Cycle 2'!$L$10:$L$999,0),1)),INDEX('Cycle 3'!E$10:E$999,MATCH($A1010,'Cycle 3'!$L$10:$L$999,0),1)),INDEX('Cycle 4'!E$10:E$999,MATCH($A1010,'Cycle 4'!$L$10:$L$999,0),1)),INDEX('Cycle 5'!E$10:E$999,MATCH($A1010,'Cycle 5'!$L$10:$L$999,0),1)),INDEX('Cycle 6'!E$10:E$999,MATCH($A1010,'Cycle 6'!$L$10:$L$999,0),1)),INDEX('Cycle 7'!E$10:E$999,MATCH($A1010,'Cycle 7'!$L$10:$L$999,0),1)),INDEX('Cycle 8'!E$10:E$999,MATCH($A1010,'Cycle 8'!$L$10:$L$999,0),1)),INDEX('Cycle 9'!E$10:E$999,MATCH($A1010,'Cycle 9'!$L$10:$L$999,0),1)),INDEX('Cycle 10'!E$10:E$999,MATCH($A1010,'Cycle 10'!$L$10:$L$999,0),1)),INDEX('Cycle 11'!E$10:E$999,MATCH($A1010,'Cycle 11'!$L$10:$L$999,0),1)),""))</f>
        <v/>
      </c>
      <c r="G1010" t="str">
        <f>IF(IFERROR(IFERROR(IFERROR(IFERROR(IFERROR(IFERROR(IFERROR(IFERROR(IFERROR(IFERROR(IFERROR(IFERROR(INDEX(Summer!F$10:F$999,MATCH($A1010,Summer!$L$10:$L$999,0),1),INDEX('Cycle 1'!F$10:F$999,MATCH($A1010,'Cycle 1'!$L$10:$L$999,0),1)),INDEX('Cycle 2'!F$10:F$999,MATCH($A1010,'Cycle 2'!$L$10:$L$999,0),1)),INDEX('Cycle 3'!F$10:F$999,MATCH($A1010,'Cycle 3'!$L$10:$L$999,0),1)),INDEX('Cycle 4'!F$10:F$999,MATCH($A1010,'Cycle 4'!$L$10:$L$999,0),1)),INDEX('Cycle 5'!F$10:F$999,MATCH($A1010,'Cycle 5'!$L$10:$L$999,0),1)),INDEX('Cycle 6'!F$10:F$999,MATCH($A1010,'Cycle 6'!$L$10:$L$999,0),1)),INDEX('Cycle 7'!F$10:F$999,MATCH($A1010,'Cycle 7'!$L$10:$L$999,0),1)),INDEX('Cycle 8'!F$10:F$999,MATCH($A1010,'Cycle 8'!$L$10:$L$999,0),1)),INDEX('Cycle 9'!F$10:F$999,MATCH($A1010,'Cycle 9'!$L$10:$L$999,0),1)),INDEX('Cycle 10'!F$10:F$999,MATCH($A1010,'Cycle 10'!$L$10:$L$999,0),1)),INDEX('Cycle 11'!F$10:F$999,MATCH($A1010,'Cycle 11'!$L$10:$L$999,0),1)),"")="","",IFERROR(IFERROR(IFERROR(IFERROR(IFERROR(IFERROR(IFERROR(IFERROR(IFERROR(IFERROR(IFERROR(IFERROR(INDEX(Summer!F$10:F$999,MATCH($A1010,Summer!$L$10:$L$999,0),1),INDEX('Cycle 1'!F$10:F$999,MATCH($A1010,'Cycle 1'!$L$10:$L$999,0),1)),INDEX('Cycle 2'!F$10:F$999,MATCH($A1010,'Cycle 2'!$L$10:$L$999,0),1)),INDEX('Cycle 3'!F$10:F$999,MATCH($A1010,'Cycle 3'!$L$10:$L$999,0),1)),INDEX('Cycle 4'!F$10:F$999,MATCH($A1010,'Cycle 4'!$L$10:$L$999,0),1)),INDEX('Cycle 5'!F$10:F$999,MATCH($A1010,'Cycle 5'!$L$10:$L$999,0),1)),INDEX('Cycle 6'!F$10:F$999,MATCH($A1010,'Cycle 6'!$L$10:$L$999,0),1)),INDEX('Cycle 7'!F$10:F$999,MATCH($A1010,'Cycle 7'!$L$10:$L$999,0),1)),INDEX('Cycle 8'!F$10:F$999,MATCH($A1010,'Cycle 8'!$L$10:$L$999,0),1)),INDEX('Cycle 9'!F$10:F$999,MATCH($A1010,'Cycle 9'!$L$10:$L$999,0),1)),INDEX('Cycle 10'!F$10:F$999,MATCH($A1010,'Cycle 10'!$L$10:$L$999,0),1)),INDEX('Cycle 11'!F$10:F$999,MATCH($A1010,'Cycle 11'!$L$10:$L$999,0),1)),""))</f>
        <v/>
      </c>
      <c r="H1010" t="str">
        <f>IF(IFERROR(IFERROR(IFERROR(IFERROR(IFERROR(IFERROR(IFERROR(IFERROR(IFERROR(IFERROR(IFERROR(IFERROR(INDEX(Summer!G$10:G$999,MATCH($A1010,Summer!$L$10:$L$999,0),1),INDEX('Cycle 1'!G$10:G$999,MATCH($A1010,'Cycle 1'!$L$10:$L$999,0),1)),INDEX('Cycle 2'!G$10:G$999,MATCH($A1010,'Cycle 2'!$L$10:$L$999,0),1)),INDEX('Cycle 3'!G$10:G$999,MATCH($A1010,'Cycle 3'!$L$10:$L$999,0),1)),INDEX('Cycle 4'!G$10:G$999,MATCH($A1010,'Cycle 4'!$L$10:$L$999,0),1)),INDEX('Cycle 5'!G$10:G$999,MATCH($A1010,'Cycle 5'!$L$10:$L$999,0),1)),INDEX('Cycle 6'!G$10:G$999,MATCH($A1010,'Cycle 6'!$L$10:$L$999,0),1)),INDEX('Cycle 7'!G$10:G$999,MATCH($A1010,'Cycle 7'!$L$10:$L$999,0),1)),INDEX('Cycle 8'!G$10:G$999,MATCH($A1010,'Cycle 8'!$L$10:$L$999,0),1)),INDEX('Cycle 9'!G$10:G$999,MATCH($A1010,'Cycle 9'!$L$10:$L$999,0),1)),INDEX('Cycle 10'!G$10:G$999,MATCH($A1010,'Cycle 10'!$L$10:$L$999,0),1)),INDEX('Cycle 11'!G$10:G$999,MATCH($A1010,'Cycle 11'!$L$10:$L$999,0),1)),"")="","",IFERROR(IFERROR(IFERROR(IFERROR(IFERROR(IFERROR(IFERROR(IFERROR(IFERROR(IFERROR(IFERROR(IFERROR(INDEX(Summer!G$10:G$999,MATCH($A1010,Summer!$L$10:$L$999,0),1),INDEX('Cycle 1'!G$10:G$999,MATCH($A1010,'Cycle 1'!$L$10:$L$999,0),1)),INDEX('Cycle 2'!G$10:G$999,MATCH($A1010,'Cycle 2'!$L$10:$L$999,0),1)),INDEX('Cycle 3'!G$10:G$999,MATCH($A1010,'Cycle 3'!$L$10:$L$999,0),1)),INDEX('Cycle 4'!G$10:G$999,MATCH($A1010,'Cycle 4'!$L$10:$L$999,0),1)),INDEX('Cycle 5'!G$10:G$999,MATCH($A1010,'Cycle 5'!$L$10:$L$999,0),1)),INDEX('Cycle 6'!G$10:G$999,MATCH($A1010,'Cycle 6'!$L$10:$L$999,0),1)),INDEX('Cycle 7'!G$10:G$999,MATCH($A1010,'Cycle 7'!$L$10:$L$999,0),1)),INDEX('Cycle 8'!G$10:G$999,MATCH($A1010,'Cycle 8'!$L$10:$L$999,0),1)),INDEX('Cycle 9'!G$10:G$999,MATCH($A1010,'Cycle 9'!$L$10:$L$999,0),1)),INDEX('Cycle 10'!G$10:G$999,MATCH($A1010,'Cycle 10'!$L$10:$L$999,0),1)),INDEX('Cycle 11'!G$10:G$999,MATCH($A1010,'Cycle 11'!$L$10:$L$999,0),1)),""))</f>
        <v/>
      </c>
      <c r="I1010">
        <f>IFERROR(IF(C1010="",MAX(I$1:I1009),IF(ROW(C$2)=ROW(C1010),1,IF(ISERROR(VLOOKUP(C1010,C$2:C1009,1,FALSE)),MAX(I$1:I1009)+1,MAX(I$1:I1009)))),"")</f>
        <v>0</v>
      </c>
      <c r="J1010" t="str">
        <f t="shared" si="101"/>
        <v/>
      </c>
      <c r="K1010" t="str">
        <f t="shared" si="105"/>
        <v/>
      </c>
      <c r="L1010" t="str">
        <f t="shared" si="105"/>
        <v/>
      </c>
      <c r="M1010" t="str">
        <f t="shared" si="105"/>
        <v/>
      </c>
      <c r="N1010" t="str">
        <f t="shared" si="105"/>
        <v/>
      </c>
      <c r="O1010" t="str">
        <f t="shared" si="105"/>
        <v/>
      </c>
      <c r="P1010" t="str">
        <f t="shared" si="105"/>
        <v/>
      </c>
      <c r="Q1010" t="str">
        <f t="shared" si="105"/>
        <v/>
      </c>
      <c r="R1010" t="str">
        <f t="shared" si="105"/>
        <v/>
      </c>
      <c r="S1010" t="str">
        <f t="shared" si="105"/>
        <v/>
      </c>
      <c r="T1010" t="str">
        <f t="shared" si="105"/>
        <v/>
      </c>
      <c r="U1010" t="str">
        <f t="shared" si="105"/>
        <v/>
      </c>
      <c r="V1010" t="str">
        <f t="shared" si="105"/>
        <v/>
      </c>
      <c r="W1010" t="str">
        <f t="shared" si="102"/>
        <v/>
      </c>
      <c r="X1010">
        <f>IF(OR(H1010="No",H1010=""),0,IF(COUNTIFS(H$2:H1010,"Yes",C$2:C1010,C1010)&gt;1,0,COUNTIFS(H$2:H1010,"Yes",C$2:C1010,C1010)))+IF(X1009=$X$1,0,X1009)</f>
        <v>0</v>
      </c>
    </row>
    <row r="1011" spans="1:24" x14ac:dyDescent="0.3">
      <c r="A1011">
        <f>ROWS($A$2:$A1011)</f>
        <v>1010</v>
      </c>
      <c r="B1011" t="str">
        <f>IF(ISERROR(VLOOKUP(A1011,Summer!L$11:L$500,1,FALSE)),IF(ISERROR(VLOOKUP(A1011,'Cycle 1'!L$11:L$500,1,FALSE)),IF(ISERROR(VLOOKUP(A1011,'Cycle 2'!L$11:L$500,1,FALSE)),IF(ISERROR(VLOOKUP(A1011,'Cycle 3'!L$11:L$500,1,FALSE)),IF(ISERROR(VLOOKUP(A1011,'Cycle 4'!L$11:L$500,1,FALSE)),IF(ISERROR(VLOOKUP(A1011,'Cycle 5'!L$11:L$500,1,FALSE)),IF(ISERROR(VLOOKUP(A1011,'Cycle 6'!L$11:L$500,1,FALSE)),IF(ISERROR(VLOOKUP(A1011,'Cycle 7'!L$11:L$500,1,FALSE)),IF(ISERROR(VLOOKUP(A1011,'Cycle 8'!L$11:L$500,1,FALSE)),IF(ISERROR(VLOOKUP(A1011,'Cycle 9'!L$11:L$500,1,FALSE)),IF(ISERROR(VLOOKUP(A1011,'Cycle 10'!L$11:L$500,1,FALSE)),IF(ISERROR(VLOOKUP(A1011,'Cycle 11'!L$11:L$500,1,FALSE)),"","Cycle 11"),"Cycle 10"),"Cycle 9"),"Cycle 8"),"Cycle 7"),"Cycle 6"),"Cycle 5"),"Cycle 4"),"Cycle 3"),"Cycle 2"),"Cycle 1"),"Summer")</f>
        <v/>
      </c>
      <c r="C1011" t="str">
        <f>IF(IFERROR(IFERROR(IFERROR(IFERROR(IFERROR(IFERROR(IFERROR(IFERROR(IFERROR(IFERROR(IFERROR(IFERROR(INDEX(Summer!B$10:B$999,MATCH($A1011,Summer!$L$10:$L$999,0),1),INDEX('Cycle 1'!B$10:B$999,MATCH($A1011,'Cycle 1'!$L$10:$L$999,0),1)),INDEX('Cycle 2'!B$10:B$999,MATCH($A1011,'Cycle 2'!$L$10:$L$999,0),1)),INDEX('Cycle 3'!B$10:B$999,MATCH($A1011,'Cycle 3'!$L$10:$L$999,0),1)),INDEX('Cycle 4'!B$10:B$999,MATCH($A1011,'Cycle 4'!$L$10:$L$999,0),1)),INDEX('Cycle 5'!B$10:B$999,MATCH($A1011,'Cycle 5'!$L$10:$L$999,0),1)),INDEX('Cycle 6'!B$10:B$999,MATCH($A1011,'Cycle 6'!$L$10:$L$999,0),1)),INDEX('Cycle 7'!B$10:B$999,MATCH($A1011,'Cycle 7'!$L$10:$L$999,0),1)),INDEX('Cycle 8'!B$10:B$999,MATCH($A1011,'Cycle 8'!$L$10:$L$999,0),1)),INDEX('Cycle 9'!B$10:B$999,MATCH($A1011,'Cycle 9'!$L$10:$L$999,0),1)),INDEX('Cycle 10'!B$10:B$999,MATCH($A1011,'Cycle 10'!$L$10:$L$999,0),1)),INDEX('Cycle 11'!B$10:B$999,MATCH($A1011,'Cycle 11'!$L$10:$L$999,0),1)),"")="","",IFERROR(IFERROR(IFERROR(IFERROR(IFERROR(IFERROR(IFERROR(IFERROR(IFERROR(IFERROR(IFERROR(IFERROR(INDEX(Summer!B$10:B$999,MATCH($A1011,Summer!$L$10:$L$999,0),1),INDEX('Cycle 1'!B$10:B$999,MATCH($A1011,'Cycle 1'!$L$10:$L$999,0),1)),INDEX('Cycle 2'!B$10:B$999,MATCH($A1011,'Cycle 2'!$L$10:$L$999,0),1)),INDEX('Cycle 3'!B$10:B$999,MATCH($A1011,'Cycle 3'!$L$10:$L$999,0),1)),INDEX('Cycle 4'!B$10:B$999,MATCH($A1011,'Cycle 4'!$L$10:$L$999,0),1)),INDEX('Cycle 5'!B$10:B$999,MATCH($A1011,'Cycle 5'!$L$10:$L$999,0),1)),INDEX('Cycle 6'!B$10:B$999,MATCH($A1011,'Cycle 6'!$L$10:$L$999,0),1)),INDEX('Cycle 7'!B$10:B$999,MATCH($A1011,'Cycle 7'!$L$10:$L$999,0),1)),INDEX('Cycle 8'!B$10:B$999,MATCH($A1011,'Cycle 8'!$L$10:$L$999,0),1)),INDEX('Cycle 9'!B$10:B$999,MATCH($A1011,'Cycle 9'!$L$10:$L$999,0),1)),INDEX('Cycle 10'!B$10:B$999,MATCH($A1011,'Cycle 10'!$L$10:$L$999,0),1)),INDEX('Cycle 11'!B$10:B$999,MATCH($A1011,'Cycle 11'!$L$10:$L$999,0),1)),""))</f>
        <v/>
      </c>
      <c r="D1011" t="str">
        <f>IF(IFERROR(IFERROR(IFERROR(IFERROR(IFERROR(IFERROR(IFERROR(IFERROR(IFERROR(IFERROR(IFERROR(IFERROR(INDEX(Summer!C$10:C$999,MATCH($A1011,Summer!$L$10:$L$999,0),1),INDEX('Cycle 1'!C$10:C$999,MATCH($A1011,'Cycle 1'!$L$10:$L$999,0),1)),INDEX('Cycle 2'!C$10:C$999,MATCH($A1011,'Cycle 2'!$L$10:$L$999,0),1)),INDEX('Cycle 3'!C$10:C$999,MATCH($A1011,'Cycle 3'!$L$10:$L$999,0),1)),INDEX('Cycle 4'!C$10:C$999,MATCH($A1011,'Cycle 4'!$L$10:$L$999,0),1)),INDEX('Cycle 5'!C$10:C$999,MATCH($A1011,'Cycle 5'!$L$10:$L$999,0),1)),INDEX('Cycle 6'!C$10:C$999,MATCH($A1011,'Cycle 6'!$L$10:$L$999,0),1)),INDEX('Cycle 7'!C$10:C$999,MATCH($A1011,'Cycle 7'!$L$10:$L$999,0),1)),INDEX('Cycle 8'!C$10:C$999,MATCH($A1011,'Cycle 8'!$L$10:$L$999,0),1)),INDEX('Cycle 9'!C$10:C$999,MATCH($A1011,'Cycle 9'!$L$10:$L$999,0),1)),INDEX('Cycle 10'!C$10:C$999,MATCH($A1011,'Cycle 10'!$L$10:$L$999,0),1)),INDEX('Cycle 11'!C$10:C$999,MATCH($A1011,'Cycle 11'!$L$10:$L$999,0),1)),"")="","",IFERROR(IFERROR(IFERROR(IFERROR(IFERROR(IFERROR(IFERROR(IFERROR(IFERROR(IFERROR(IFERROR(IFERROR(INDEX(Summer!C$10:C$999,MATCH($A1011,Summer!$L$10:$L$999,0),1),INDEX('Cycle 1'!C$10:C$999,MATCH($A1011,'Cycle 1'!$L$10:$L$999,0),1)),INDEX('Cycle 2'!C$10:C$999,MATCH($A1011,'Cycle 2'!$L$10:$L$999,0),1)),INDEX('Cycle 3'!C$10:C$999,MATCH($A1011,'Cycle 3'!$L$10:$L$999,0),1)),INDEX('Cycle 4'!C$10:C$999,MATCH($A1011,'Cycle 4'!$L$10:$L$999,0),1)),INDEX('Cycle 5'!C$10:C$999,MATCH($A1011,'Cycle 5'!$L$10:$L$999,0),1)),INDEX('Cycle 6'!C$10:C$999,MATCH($A1011,'Cycle 6'!$L$10:$L$999,0),1)),INDEX('Cycle 7'!C$10:C$999,MATCH($A1011,'Cycle 7'!$L$10:$L$999,0),1)),INDEX('Cycle 8'!C$10:C$999,MATCH($A1011,'Cycle 8'!$L$10:$L$999,0),1)),INDEX('Cycle 9'!C$10:C$999,MATCH($A1011,'Cycle 9'!$L$10:$L$999,0),1)),INDEX('Cycle 10'!C$10:C$999,MATCH($A1011,'Cycle 10'!$L$10:$L$999,0),1)),INDEX('Cycle 11'!C$10:C$999,MATCH($A1011,'Cycle 11'!$L$10:$L$999,0),1)),""))</f>
        <v/>
      </c>
      <c r="E1011" t="str">
        <f>IF(IFERROR(IFERROR(IFERROR(IFERROR(IFERROR(IFERROR(IFERROR(IFERROR(IFERROR(IFERROR(IFERROR(IFERROR(INDEX(Summer!D$10:D$999,MATCH($A1011,Summer!$L$10:$L$999,0),1),INDEX('Cycle 1'!D$10:D$999,MATCH($A1011,'Cycle 1'!$L$10:$L$999,0),1)),INDEX('Cycle 2'!D$10:D$999,MATCH($A1011,'Cycle 2'!$L$10:$L$999,0),1)),INDEX('Cycle 3'!D$10:D$999,MATCH($A1011,'Cycle 3'!$L$10:$L$999,0),1)),INDEX('Cycle 4'!D$10:D$999,MATCH($A1011,'Cycle 4'!$L$10:$L$999,0),1)),INDEX('Cycle 5'!D$10:D$999,MATCH($A1011,'Cycle 5'!$L$10:$L$999,0),1)),INDEX('Cycle 6'!D$10:D$999,MATCH($A1011,'Cycle 6'!$L$10:$L$999,0),1)),INDEX('Cycle 7'!D$10:D$999,MATCH($A1011,'Cycle 7'!$L$10:$L$999,0),1)),INDEX('Cycle 8'!D$10:D$999,MATCH($A1011,'Cycle 8'!$L$10:$L$999,0),1)),INDEX('Cycle 9'!D$10:D$999,MATCH($A1011,'Cycle 9'!$L$10:$L$999,0),1)),INDEX('Cycle 10'!D$10:D$999,MATCH($A1011,'Cycle 10'!$L$10:$L$999,0),1)),INDEX('Cycle 11'!D$10:D$999,MATCH($A1011,'Cycle 11'!$L$10:$L$999,0),1)),"")="","",IFERROR(IFERROR(IFERROR(IFERROR(IFERROR(IFERROR(IFERROR(IFERROR(IFERROR(IFERROR(IFERROR(IFERROR(INDEX(Summer!D$10:D$999,MATCH($A1011,Summer!$L$10:$L$999,0),1),INDEX('Cycle 1'!D$10:D$999,MATCH($A1011,'Cycle 1'!$L$10:$L$999,0),1)),INDEX('Cycle 2'!D$10:D$999,MATCH($A1011,'Cycle 2'!$L$10:$L$999,0),1)),INDEX('Cycle 3'!D$10:D$999,MATCH($A1011,'Cycle 3'!$L$10:$L$999,0),1)),INDEX('Cycle 4'!D$10:D$999,MATCH($A1011,'Cycle 4'!$L$10:$L$999,0),1)),INDEX('Cycle 5'!D$10:D$999,MATCH($A1011,'Cycle 5'!$L$10:$L$999,0),1)),INDEX('Cycle 6'!D$10:D$999,MATCH($A1011,'Cycle 6'!$L$10:$L$999,0),1)),INDEX('Cycle 7'!D$10:D$999,MATCH($A1011,'Cycle 7'!$L$10:$L$999,0),1)),INDEX('Cycle 8'!D$10:D$999,MATCH($A1011,'Cycle 8'!$L$10:$L$999,0),1)),INDEX('Cycle 9'!D$10:D$999,MATCH($A1011,'Cycle 9'!$L$10:$L$999,0),1)),INDEX('Cycle 10'!D$10:D$999,MATCH($A1011,'Cycle 10'!$L$10:$L$999,0),1)),INDEX('Cycle 11'!D$10:D$999,MATCH($A1011,'Cycle 11'!$L$10:$L$999,0),1)),""))</f>
        <v/>
      </c>
      <c r="F1011" t="str">
        <f>IF(IFERROR(IFERROR(IFERROR(IFERROR(IFERROR(IFERROR(IFERROR(IFERROR(IFERROR(IFERROR(IFERROR(IFERROR(INDEX(Summer!E$10:E$999,MATCH($A1011,Summer!$L$10:$L$999,0),1),INDEX('Cycle 1'!E$10:E$999,MATCH($A1011,'Cycle 1'!$L$10:$L$999,0),1)),INDEX('Cycle 2'!E$10:E$999,MATCH($A1011,'Cycle 2'!$L$10:$L$999,0),1)),INDEX('Cycle 3'!E$10:E$999,MATCH($A1011,'Cycle 3'!$L$10:$L$999,0),1)),INDEX('Cycle 4'!E$10:E$999,MATCH($A1011,'Cycle 4'!$L$10:$L$999,0),1)),INDEX('Cycle 5'!E$10:E$999,MATCH($A1011,'Cycle 5'!$L$10:$L$999,0),1)),INDEX('Cycle 6'!E$10:E$999,MATCH($A1011,'Cycle 6'!$L$10:$L$999,0),1)),INDEX('Cycle 7'!E$10:E$999,MATCH($A1011,'Cycle 7'!$L$10:$L$999,0),1)),INDEX('Cycle 8'!E$10:E$999,MATCH($A1011,'Cycle 8'!$L$10:$L$999,0),1)),INDEX('Cycle 9'!E$10:E$999,MATCH($A1011,'Cycle 9'!$L$10:$L$999,0),1)),INDEX('Cycle 10'!E$10:E$999,MATCH($A1011,'Cycle 10'!$L$10:$L$999,0),1)),INDEX('Cycle 11'!E$10:E$999,MATCH($A1011,'Cycle 11'!$L$10:$L$999,0),1)),"")="","",IFERROR(IFERROR(IFERROR(IFERROR(IFERROR(IFERROR(IFERROR(IFERROR(IFERROR(IFERROR(IFERROR(IFERROR(INDEX(Summer!E$10:E$999,MATCH($A1011,Summer!$L$10:$L$999,0),1),INDEX('Cycle 1'!E$10:E$999,MATCH($A1011,'Cycle 1'!$L$10:$L$999,0),1)),INDEX('Cycle 2'!E$10:E$999,MATCH($A1011,'Cycle 2'!$L$10:$L$999,0),1)),INDEX('Cycle 3'!E$10:E$999,MATCH($A1011,'Cycle 3'!$L$10:$L$999,0),1)),INDEX('Cycle 4'!E$10:E$999,MATCH($A1011,'Cycle 4'!$L$10:$L$999,0),1)),INDEX('Cycle 5'!E$10:E$999,MATCH($A1011,'Cycle 5'!$L$10:$L$999,0),1)),INDEX('Cycle 6'!E$10:E$999,MATCH($A1011,'Cycle 6'!$L$10:$L$999,0),1)),INDEX('Cycle 7'!E$10:E$999,MATCH($A1011,'Cycle 7'!$L$10:$L$999,0),1)),INDEX('Cycle 8'!E$10:E$999,MATCH($A1011,'Cycle 8'!$L$10:$L$999,0),1)),INDEX('Cycle 9'!E$10:E$999,MATCH($A1011,'Cycle 9'!$L$10:$L$999,0),1)),INDEX('Cycle 10'!E$10:E$999,MATCH($A1011,'Cycle 10'!$L$10:$L$999,0),1)),INDEX('Cycle 11'!E$10:E$999,MATCH($A1011,'Cycle 11'!$L$10:$L$999,0),1)),""))</f>
        <v/>
      </c>
      <c r="G1011" t="str">
        <f>IF(IFERROR(IFERROR(IFERROR(IFERROR(IFERROR(IFERROR(IFERROR(IFERROR(IFERROR(IFERROR(IFERROR(IFERROR(INDEX(Summer!F$10:F$999,MATCH($A1011,Summer!$L$10:$L$999,0),1),INDEX('Cycle 1'!F$10:F$999,MATCH($A1011,'Cycle 1'!$L$10:$L$999,0),1)),INDEX('Cycle 2'!F$10:F$999,MATCH($A1011,'Cycle 2'!$L$10:$L$999,0),1)),INDEX('Cycle 3'!F$10:F$999,MATCH($A1011,'Cycle 3'!$L$10:$L$999,0),1)),INDEX('Cycle 4'!F$10:F$999,MATCH($A1011,'Cycle 4'!$L$10:$L$999,0),1)),INDEX('Cycle 5'!F$10:F$999,MATCH($A1011,'Cycle 5'!$L$10:$L$999,0),1)),INDEX('Cycle 6'!F$10:F$999,MATCH($A1011,'Cycle 6'!$L$10:$L$999,0),1)),INDEX('Cycle 7'!F$10:F$999,MATCH($A1011,'Cycle 7'!$L$10:$L$999,0),1)),INDEX('Cycle 8'!F$10:F$999,MATCH($A1011,'Cycle 8'!$L$10:$L$999,0),1)),INDEX('Cycle 9'!F$10:F$999,MATCH($A1011,'Cycle 9'!$L$10:$L$999,0),1)),INDEX('Cycle 10'!F$10:F$999,MATCH($A1011,'Cycle 10'!$L$10:$L$999,0),1)),INDEX('Cycle 11'!F$10:F$999,MATCH($A1011,'Cycle 11'!$L$10:$L$999,0),1)),"")="","",IFERROR(IFERROR(IFERROR(IFERROR(IFERROR(IFERROR(IFERROR(IFERROR(IFERROR(IFERROR(IFERROR(IFERROR(INDEX(Summer!F$10:F$999,MATCH($A1011,Summer!$L$10:$L$999,0),1),INDEX('Cycle 1'!F$10:F$999,MATCH($A1011,'Cycle 1'!$L$10:$L$999,0),1)),INDEX('Cycle 2'!F$10:F$999,MATCH($A1011,'Cycle 2'!$L$10:$L$999,0),1)),INDEX('Cycle 3'!F$10:F$999,MATCH($A1011,'Cycle 3'!$L$10:$L$999,0),1)),INDEX('Cycle 4'!F$10:F$999,MATCH($A1011,'Cycle 4'!$L$10:$L$999,0),1)),INDEX('Cycle 5'!F$10:F$999,MATCH($A1011,'Cycle 5'!$L$10:$L$999,0),1)),INDEX('Cycle 6'!F$10:F$999,MATCH($A1011,'Cycle 6'!$L$10:$L$999,0),1)),INDEX('Cycle 7'!F$10:F$999,MATCH($A1011,'Cycle 7'!$L$10:$L$999,0),1)),INDEX('Cycle 8'!F$10:F$999,MATCH($A1011,'Cycle 8'!$L$10:$L$999,0),1)),INDEX('Cycle 9'!F$10:F$999,MATCH($A1011,'Cycle 9'!$L$10:$L$999,0),1)),INDEX('Cycle 10'!F$10:F$999,MATCH($A1011,'Cycle 10'!$L$10:$L$999,0),1)),INDEX('Cycle 11'!F$10:F$999,MATCH($A1011,'Cycle 11'!$L$10:$L$999,0),1)),""))</f>
        <v/>
      </c>
      <c r="H1011" t="str">
        <f>IF(IFERROR(IFERROR(IFERROR(IFERROR(IFERROR(IFERROR(IFERROR(IFERROR(IFERROR(IFERROR(IFERROR(IFERROR(INDEX(Summer!G$10:G$999,MATCH($A1011,Summer!$L$10:$L$999,0),1),INDEX('Cycle 1'!G$10:G$999,MATCH($A1011,'Cycle 1'!$L$10:$L$999,0),1)),INDEX('Cycle 2'!G$10:G$999,MATCH($A1011,'Cycle 2'!$L$10:$L$999,0),1)),INDEX('Cycle 3'!G$10:G$999,MATCH($A1011,'Cycle 3'!$L$10:$L$999,0),1)),INDEX('Cycle 4'!G$10:G$999,MATCH($A1011,'Cycle 4'!$L$10:$L$999,0),1)),INDEX('Cycle 5'!G$10:G$999,MATCH($A1011,'Cycle 5'!$L$10:$L$999,0),1)),INDEX('Cycle 6'!G$10:G$999,MATCH($A1011,'Cycle 6'!$L$10:$L$999,0),1)),INDEX('Cycle 7'!G$10:G$999,MATCH($A1011,'Cycle 7'!$L$10:$L$999,0),1)),INDEX('Cycle 8'!G$10:G$999,MATCH($A1011,'Cycle 8'!$L$10:$L$999,0),1)),INDEX('Cycle 9'!G$10:G$999,MATCH($A1011,'Cycle 9'!$L$10:$L$999,0),1)),INDEX('Cycle 10'!G$10:G$999,MATCH($A1011,'Cycle 10'!$L$10:$L$999,0),1)),INDEX('Cycle 11'!G$10:G$999,MATCH($A1011,'Cycle 11'!$L$10:$L$999,0),1)),"")="","",IFERROR(IFERROR(IFERROR(IFERROR(IFERROR(IFERROR(IFERROR(IFERROR(IFERROR(IFERROR(IFERROR(IFERROR(INDEX(Summer!G$10:G$999,MATCH($A1011,Summer!$L$10:$L$999,0),1),INDEX('Cycle 1'!G$10:G$999,MATCH($A1011,'Cycle 1'!$L$10:$L$999,0),1)),INDEX('Cycle 2'!G$10:G$999,MATCH($A1011,'Cycle 2'!$L$10:$L$999,0),1)),INDEX('Cycle 3'!G$10:G$999,MATCH($A1011,'Cycle 3'!$L$10:$L$999,0),1)),INDEX('Cycle 4'!G$10:G$999,MATCH($A1011,'Cycle 4'!$L$10:$L$999,0),1)),INDEX('Cycle 5'!G$10:G$999,MATCH($A1011,'Cycle 5'!$L$10:$L$999,0),1)),INDEX('Cycle 6'!G$10:G$999,MATCH($A1011,'Cycle 6'!$L$10:$L$999,0),1)),INDEX('Cycle 7'!G$10:G$999,MATCH($A1011,'Cycle 7'!$L$10:$L$999,0),1)),INDEX('Cycle 8'!G$10:G$999,MATCH($A1011,'Cycle 8'!$L$10:$L$999,0),1)),INDEX('Cycle 9'!G$10:G$999,MATCH($A1011,'Cycle 9'!$L$10:$L$999,0),1)),INDEX('Cycle 10'!G$10:G$999,MATCH($A1011,'Cycle 10'!$L$10:$L$999,0),1)),INDEX('Cycle 11'!G$10:G$999,MATCH($A1011,'Cycle 11'!$L$10:$L$999,0),1)),""))</f>
        <v/>
      </c>
      <c r="I1011">
        <f>IFERROR(IF(C1011="",MAX(I$1:I1010),IF(ROW(C$2)=ROW(C1011),1,IF(ISERROR(VLOOKUP(C1011,C$2:C1010,1,FALSE)),MAX(I$1:I1010)+1,MAX(I$1:I1010)))),"")</f>
        <v>0</v>
      </c>
      <c r="J1011" t="str">
        <f t="shared" si="101"/>
        <v/>
      </c>
      <c r="K1011" t="str">
        <f t="shared" si="105"/>
        <v/>
      </c>
      <c r="L1011" t="str">
        <f t="shared" si="105"/>
        <v/>
      </c>
      <c r="M1011" t="str">
        <f t="shared" si="105"/>
        <v/>
      </c>
      <c r="N1011" t="str">
        <f t="shared" si="105"/>
        <v/>
      </c>
      <c r="O1011" t="str">
        <f t="shared" si="105"/>
        <v/>
      </c>
      <c r="P1011" t="str">
        <f t="shared" si="105"/>
        <v/>
      </c>
      <c r="Q1011" t="str">
        <f t="shared" si="105"/>
        <v/>
      </c>
      <c r="R1011" t="str">
        <f t="shared" si="105"/>
        <v/>
      </c>
      <c r="S1011" t="str">
        <f t="shared" si="105"/>
        <v/>
      </c>
      <c r="T1011" t="str">
        <f t="shared" si="105"/>
        <v/>
      </c>
      <c r="U1011" t="str">
        <f t="shared" si="105"/>
        <v/>
      </c>
      <c r="V1011" t="str">
        <f t="shared" si="105"/>
        <v/>
      </c>
      <c r="W1011" t="str">
        <f t="shared" si="102"/>
        <v/>
      </c>
      <c r="X1011">
        <f>IF(OR(H1011="No",H1011=""),0,IF(COUNTIFS(H$2:H1011,"Yes",C$2:C1011,C1011)&gt;1,0,COUNTIFS(H$2:H1011,"Yes",C$2:C1011,C1011)))+IF(X1010=$X$1,0,X1010)</f>
        <v>0</v>
      </c>
    </row>
    <row r="1012" spans="1:24" x14ac:dyDescent="0.3">
      <c r="A1012">
        <f>ROWS($A$2:$A1012)</f>
        <v>1011</v>
      </c>
      <c r="B1012" t="str">
        <f>IF(ISERROR(VLOOKUP(A1012,Summer!L$11:L$500,1,FALSE)),IF(ISERROR(VLOOKUP(A1012,'Cycle 1'!L$11:L$500,1,FALSE)),IF(ISERROR(VLOOKUP(A1012,'Cycle 2'!L$11:L$500,1,FALSE)),IF(ISERROR(VLOOKUP(A1012,'Cycle 3'!L$11:L$500,1,FALSE)),IF(ISERROR(VLOOKUP(A1012,'Cycle 4'!L$11:L$500,1,FALSE)),IF(ISERROR(VLOOKUP(A1012,'Cycle 5'!L$11:L$500,1,FALSE)),IF(ISERROR(VLOOKUP(A1012,'Cycle 6'!L$11:L$500,1,FALSE)),IF(ISERROR(VLOOKUP(A1012,'Cycle 7'!L$11:L$500,1,FALSE)),IF(ISERROR(VLOOKUP(A1012,'Cycle 8'!L$11:L$500,1,FALSE)),IF(ISERROR(VLOOKUP(A1012,'Cycle 9'!L$11:L$500,1,FALSE)),IF(ISERROR(VLOOKUP(A1012,'Cycle 10'!L$11:L$500,1,FALSE)),IF(ISERROR(VLOOKUP(A1012,'Cycle 11'!L$11:L$500,1,FALSE)),"","Cycle 11"),"Cycle 10"),"Cycle 9"),"Cycle 8"),"Cycle 7"),"Cycle 6"),"Cycle 5"),"Cycle 4"),"Cycle 3"),"Cycle 2"),"Cycle 1"),"Summer")</f>
        <v/>
      </c>
      <c r="C1012" t="str">
        <f>IF(IFERROR(IFERROR(IFERROR(IFERROR(IFERROR(IFERROR(IFERROR(IFERROR(IFERROR(IFERROR(IFERROR(IFERROR(INDEX(Summer!B$10:B$999,MATCH($A1012,Summer!$L$10:$L$999,0),1),INDEX('Cycle 1'!B$10:B$999,MATCH($A1012,'Cycle 1'!$L$10:$L$999,0),1)),INDEX('Cycle 2'!B$10:B$999,MATCH($A1012,'Cycle 2'!$L$10:$L$999,0),1)),INDEX('Cycle 3'!B$10:B$999,MATCH($A1012,'Cycle 3'!$L$10:$L$999,0),1)),INDEX('Cycle 4'!B$10:B$999,MATCH($A1012,'Cycle 4'!$L$10:$L$999,0),1)),INDEX('Cycle 5'!B$10:B$999,MATCH($A1012,'Cycle 5'!$L$10:$L$999,0),1)),INDEX('Cycle 6'!B$10:B$999,MATCH($A1012,'Cycle 6'!$L$10:$L$999,0),1)),INDEX('Cycle 7'!B$10:B$999,MATCH($A1012,'Cycle 7'!$L$10:$L$999,0),1)),INDEX('Cycle 8'!B$10:B$999,MATCH($A1012,'Cycle 8'!$L$10:$L$999,0),1)),INDEX('Cycle 9'!B$10:B$999,MATCH($A1012,'Cycle 9'!$L$10:$L$999,0),1)),INDEX('Cycle 10'!B$10:B$999,MATCH($A1012,'Cycle 10'!$L$10:$L$999,0),1)),INDEX('Cycle 11'!B$10:B$999,MATCH($A1012,'Cycle 11'!$L$10:$L$999,0),1)),"")="","",IFERROR(IFERROR(IFERROR(IFERROR(IFERROR(IFERROR(IFERROR(IFERROR(IFERROR(IFERROR(IFERROR(IFERROR(INDEX(Summer!B$10:B$999,MATCH($A1012,Summer!$L$10:$L$999,0),1),INDEX('Cycle 1'!B$10:B$999,MATCH($A1012,'Cycle 1'!$L$10:$L$999,0),1)),INDEX('Cycle 2'!B$10:B$999,MATCH($A1012,'Cycle 2'!$L$10:$L$999,0),1)),INDEX('Cycle 3'!B$10:B$999,MATCH($A1012,'Cycle 3'!$L$10:$L$999,0),1)),INDEX('Cycle 4'!B$10:B$999,MATCH($A1012,'Cycle 4'!$L$10:$L$999,0),1)),INDEX('Cycle 5'!B$10:B$999,MATCH($A1012,'Cycle 5'!$L$10:$L$999,0),1)),INDEX('Cycle 6'!B$10:B$999,MATCH($A1012,'Cycle 6'!$L$10:$L$999,0),1)),INDEX('Cycle 7'!B$10:B$999,MATCH($A1012,'Cycle 7'!$L$10:$L$999,0),1)),INDEX('Cycle 8'!B$10:B$999,MATCH($A1012,'Cycle 8'!$L$10:$L$999,0),1)),INDEX('Cycle 9'!B$10:B$999,MATCH($A1012,'Cycle 9'!$L$10:$L$999,0),1)),INDEX('Cycle 10'!B$10:B$999,MATCH($A1012,'Cycle 10'!$L$10:$L$999,0),1)),INDEX('Cycle 11'!B$10:B$999,MATCH($A1012,'Cycle 11'!$L$10:$L$999,0),1)),""))</f>
        <v/>
      </c>
      <c r="D1012" t="str">
        <f>IF(IFERROR(IFERROR(IFERROR(IFERROR(IFERROR(IFERROR(IFERROR(IFERROR(IFERROR(IFERROR(IFERROR(IFERROR(INDEX(Summer!C$10:C$999,MATCH($A1012,Summer!$L$10:$L$999,0),1),INDEX('Cycle 1'!C$10:C$999,MATCH($A1012,'Cycle 1'!$L$10:$L$999,0),1)),INDEX('Cycle 2'!C$10:C$999,MATCH($A1012,'Cycle 2'!$L$10:$L$999,0),1)),INDEX('Cycle 3'!C$10:C$999,MATCH($A1012,'Cycle 3'!$L$10:$L$999,0),1)),INDEX('Cycle 4'!C$10:C$999,MATCH($A1012,'Cycle 4'!$L$10:$L$999,0),1)),INDEX('Cycle 5'!C$10:C$999,MATCH($A1012,'Cycle 5'!$L$10:$L$999,0),1)),INDEX('Cycle 6'!C$10:C$999,MATCH($A1012,'Cycle 6'!$L$10:$L$999,0),1)),INDEX('Cycle 7'!C$10:C$999,MATCH($A1012,'Cycle 7'!$L$10:$L$999,0),1)),INDEX('Cycle 8'!C$10:C$999,MATCH($A1012,'Cycle 8'!$L$10:$L$999,0),1)),INDEX('Cycle 9'!C$10:C$999,MATCH($A1012,'Cycle 9'!$L$10:$L$999,0),1)),INDEX('Cycle 10'!C$10:C$999,MATCH($A1012,'Cycle 10'!$L$10:$L$999,0),1)),INDEX('Cycle 11'!C$10:C$999,MATCH($A1012,'Cycle 11'!$L$10:$L$999,0),1)),"")="","",IFERROR(IFERROR(IFERROR(IFERROR(IFERROR(IFERROR(IFERROR(IFERROR(IFERROR(IFERROR(IFERROR(IFERROR(INDEX(Summer!C$10:C$999,MATCH($A1012,Summer!$L$10:$L$999,0),1),INDEX('Cycle 1'!C$10:C$999,MATCH($A1012,'Cycle 1'!$L$10:$L$999,0),1)),INDEX('Cycle 2'!C$10:C$999,MATCH($A1012,'Cycle 2'!$L$10:$L$999,0),1)),INDEX('Cycle 3'!C$10:C$999,MATCH($A1012,'Cycle 3'!$L$10:$L$999,0),1)),INDEX('Cycle 4'!C$10:C$999,MATCH($A1012,'Cycle 4'!$L$10:$L$999,0),1)),INDEX('Cycle 5'!C$10:C$999,MATCH($A1012,'Cycle 5'!$L$10:$L$999,0),1)),INDEX('Cycle 6'!C$10:C$999,MATCH($A1012,'Cycle 6'!$L$10:$L$999,0),1)),INDEX('Cycle 7'!C$10:C$999,MATCH($A1012,'Cycle 7'!$L$10:$L$999,0),1)),INDEX('Cycle 8'!C$10:C$999,MATCH($A1012,'Cycle 8'!$L$10:$L$999,0),1)),INDEX('Cycle 9'!C$10:C$999,MATCH($A1012,'Cycle 9'!$L$10:$L$999,0),1)),INDEX('Cycle 10'!C$10:C$999,MATCH($A1012,'Cycle 10'!$L$10:$L$999,0),1)),INDEX('Cycle 11'!C$10:C$999,MATCH($A1012,'Cycle 11'!$L$10:$L$999,0),1)),""))</f>
        <v/>
      </c>
      <c r="E1012" t="str">
        <f>IF(IFERROR(IFERROR(IFERROR(IFERROR(IFERROR(IFERROR(IFERROR(IFERROR(IFERROR(IFERROR(IFERROR(IFERROR(INDEX(Summer!D$10:D$999,MATCH($A1012,Summer!$L$10:$L$999,0),1),INDEX('Cycle 1'!D$10:D$999,MATCH($A1012,'Cycle 1'!$L$10:$L$999,0),1)),INDEX('Cycle 2'!D$10:D$999,MATCH($A1012,'Cycle 2'!$L$10:$L$999,0),1)),INDEX('Cycle 3'!D$10:D$999,MATCH($A1012,'Cycle 3'!$L$10:$L$999,0),1)),INDEX('Cycle 4'!D$10:D$999,MATCH($A1012,'Cycle 4'!$L$10:$L$999,0),1)),INDEX('Cycle 5'!D$10:D$999,MATCH($A1012,'Cycle 5'!$L$10:$L$999,0),1)),INDEX('Cycle 6'!D$10:D$999,MATCH($A1012,'Cycle 6'!$L$10:$L$999,0),1)),INDEX('Cycle 7'!D$10:D$999,MATCH($A1012,'Cycle 7'!$L$10:$L$999,0),1)),INDEX('Cycle 8'!D$10:D$999,MATCH($A1012,'Cycle 8'!$L$10:$L$999,0),1)),INDEX('Cycle 9'!D$10:D$999,MATCH($A1012,'Cycle 9'!$L$10:$L$999,0),1)),INDEX('Cycle 10'!D$10:D$999,MATCH($A1012,'Cycle 10'!$L$10:$L$999,0),1)),INDEX('Cycle 11'!D$10:D$999,MATCH($A1012,'Cycle 11'!$L$10:$L$999,0),1)),"")="","",IFERROR(IFERROR(IFERROR(IFERROR(IFERROR(IFERROR(IFERROR(IFERROR(IFERROR(IFERROR(IFERROR(IFERROR(INDEX(Summer!D$10:D$999,MATCH($A1012,Summer!$L$10:$L$999,0),1),INDEX('Cycle 1'!D$10:D$999,MATCH($A1012,'Cycle 1'!$L$10:$L$999,0),1)),INDEX('Cycle 2'!D$10:D$999,MATCH($A1012,'Cycle 2'!$L$10:$L$999,0),1)),INDEX('Cycle 3'!D$10:D$999,MATCH($A1012,'Cycle 3'!$L$10:$L$999,0),1)),INDEX('Cycle 4'!D$10:D$999,MATCH($A1012,'Cycle 4'!$L$10:$L$999,0),1)),INDEX('Cycle 5'!D$10:D$999,MATCH($A1012,'Cycle 5'!$L$10:$L$999,0),1)),INDEX('Cycle 6'!D$10:D$999,MATCH($A1012,'Cycle 6'!$L$10:$L$999,0),1)),INDEX('Cycle 7'!D$10:D$999,MATCH($A1012,'Cycle 7'!$L$10:$L$999,0),1)),INDEX('Cycle 8'!D$10:D$999,MATCH($A1012,'Cycle 8'!$L$10:$L$999,0),1)),INDEX('Cycle 9'!D$10:D$999,MATCH($A1012,'Cycle 9'!$L$10:$L$999,0),1)),INDEX('Cycle 10'!D$10:D$999,MATCH($A1012,'Cycle 10'!$L$10:$L$999,0),1)),INDEX('Cycle 11'!D$10:D$999,MATCH($A1012,'Cycle 11'!$L$10:$L$999,0),1)),""))</f>
        <v/>
      </c>
      <c r="F1012" t="str">
        <f>IF(IFERROR(IFERROR(IFERROR(IFERROR(IFERROR(IFERROR(IFERROR(IFERROR(IFERROR(IFERROR(IFERROR(IFERROR(INDEX(Summer!E$10:E$999,MATCH($A1012,Summer!$L$10:$L$999,0),1),INDEX('Cycle 1'!E$10:E$999,MATCH($A1012,'Cycle 1'!$L$10:$L$999,0),1)),INDEX('Cycle 2'!E$10:E$999,MATCH($A1012,'Cycle 2'!$L$10:$L$999,0),1)),INDEX('Cycle 3'!E$10:E$999,MATCH($A1012,'Cycle 3'!$L$10:$L$999,0),1)),INDEX('Cycle 4'!E$10:E$999,MATCH($A1012,'Cycle 4'!$L$10:$L$999,0),1)),INDEX('Cycle 5'!E$10:E$999,MATCH($A1012,'Cycle 5'!$L$10:$L$999,0),1)),INDEX('Cycle 6'!E$10:E$999,MATCH($A1012,'Cycle 6'!$L$10:$L$999,0),1)),INDEX('Cycle 7'!E$10:E$999,MATCH($A1012,'Cycle 7'!$L$10:$L$999,0),1)),INDEX('Cycle 8'!E$10:E$999,MATCH($A1012,'Cycle 8'!$L$10:$L$999,0),1)),INDEX('Cycle 9'!E$10:E$999,MATCH($A1012,'Cycle 9'!$L$10:$L$999,0),1)),INDEX('Cycle 10'!E$10:E$999,MATCH($A1012,'Cycle 10'!$L$10:$L$999,0),1)),INDEX('Cycle 11'!E$10:E$999,MATCH($A1012,'Cycle 11'!$L$10:$L$999,0),1)),"")="","",IFERROR(IFERROR(IFERROR(IFERROR(IFERROR(IFERROR(IFERROR(IFERROR(IFERROR(IFERROR(IFERROR(IFERROR(INDEX(Summer!E$10:E$999,MATCH($A1012,Summer!$L$10:$L$999,0),1),INDEX('Cycle 1'!E$10:E$999,MATCH($A1012,'Cycle 1'!$L$10:$L$999,0),1)),INDEX('Cycle 2'!E$10:E$999,MATCH($A1012,'Cycle 2'!$L$10:$L$999,0),1)),INDEX('Cycle 3'!E$10:E$999,MATCH($A1012,'Cycle 3'!$L$10:$L$999,0),1)),INDEX('Cycle 4'!E$10:E$999,MATCH($A1012,'Cycle 4'!$L$10:$L$999,0),1)),INDEX('Cycle 5'!E$10:E$999,MATCH($A1012,'Cycle 5'!$L$10:$L$999,0),1)),INDEX('Cycle 6'!E$10:E$999,MATCH($A1012,'Cycle 6'!$L$10:$L$999,0),1)),INDEX('Cycle 7'!E$10:E$999,MATCH($A1012,'Cycle 7'!$L$10:$L$999,0),1)),INDEX('Cycle 8'!E$10:E$999,MATCH($A1012,'Cycle 8'!$L$10:$L$999,0),1)),INDEX('Cycle 9'!E$10:E$999,MATCH($A1012,'Cycle 9'!$L$10:$L$999,0),1)),INDEX('Cycle 10'!E$10:E$999,MATCH($A1012,'Cycle 10'!$L$10:$L$999,0),1)),INDEX('Cycle 11'!E$10:E$999,MATCH($A1012,'Cycle 11'!$L$10:$L$999,0),1)),""))</f>
        <v/>
      </c>
      <c r="G1012" t="str">
        <f>IF(IFERROR(IFERROR(IFERROR(IFERROR(IFERROR(IFERROR(IFERROR(IFERROR(IFERROR(IFERROR(IFERROR(IFERROR(INDEX(Summer!F$10:F$999,MATCH($A1012,Summer!$L$10:$L$999,0),1),INDEX('Cycle 1'!F$10:F$999,MATCH($A1012,'Cycle 1'!$L$10:$L$999,0),1)),INDEX('Cycle 2'!F$10:F$999,MATCH($A1012,'Cycle 2'!$L$10:$L$999,0),1)),INDEX('Cycle 3'!F$10:F$999,MATCH($A1012,'Cycle 3'!$L$10:$L$999,0),1)),INDEX('Cycle 4'!F$10:F$999,MATCH($A1012,'Cycle 4'!$L$10:$L$999,0),1)),INDEX('Cycle 5'!F$10:F$999,MATCH($A1012,'Cycle 5'!$L$10:$L$999,0),1)),INDEX('Cycle 6'!F$10:F$999,MATCH($A1012,'Cycle 6'!$L$10:$L$999,0),1)),INDEX('Cycle 7'!F$10:F$999,MATCH($A1012,'Cycle 7'!$L$10:$L$999,0),1)),INDEX('Cycle 8'!F$10:F$999,MATCH($A1012,'Cycle 8'!$L$10:$L$999,0),1)),INDEX('Cycle 9'!F$10:F$999,MATCH($A1012,'Cycle 9'!$L$10:$L$999,0),1)),INDEX('Cycle 10'!F$10:F$999,MATCH($A1012,'Cycle 10'!$L$10:$L$999,0),1)),INDEX('Cycle 11'!F$10:F$999,MATCH($A1012,'Cycle 11'!$L$10:$L$999,0),1)),"")="","",IFERROR(IFERROR(IFERROR(IFERROR(IFERROR(IFERROR(IFERROR(IFERROR(IFERROR(IFERROR(IFERROR(IFERROR(INDEX(Summer!F$10:F$999,MATCH($A1012,Summer!$L$10:$L$999,0),1),INDEX('Cycle 1'!F$10:F$999,MATCH($A1012,'Cycle 1'!$L$10:$L$999,0),1)),INDEX('Cycle 2'!F$10:F$999,MATCH($A1012,'Cycle 2'!$L$10:$L$999,0),1)),INDEX('Cycle 3'!F$10:F$999,MATCH($A1012,'Cycle 3'!$L$10:$L$999,0),1)),INDEX('Cycle 4'!F$10:F$999,MATCH($A1012,'Cycle 4'!$L$10:$L$999,0),1)),INDEX('Cycle 5'!F$10:F$999,MATCH($A1012,'Cycle 5'!$L$10:$L$999,0),1)),INDEX('Cycle 6'!F$10:F$999,MATCH($A1012,'Cycle 6'!$L$10:$L$999,0),1)),INDEX('Cycle 7'!F$10:F$999,MATCH($A1012,'Cycle 7'!$L$10:$L$999,0),1)),INDEX('Cycle 8'!F$10:F$999,MATCH($A1012,'Cycle 8'!$L$10:$L$999,0),1)),INDEX('Cycle 9'!F$10:F$999,MATCH($A1012,'Cycle 9'!$L$10:$L$999,0),1)),INDEX('Cycle 10'!F$10:F$999,MATCH($A1012,'Cycle 10'!$L$10:$L$999,0),1)),INDEX('Cycle 11'!F$10:F$999,MATCH($A1012,'Cycle 11'!$L$10:$L$999,0),1)),""))</f>
        <v/>
      </c>
      <c r="H1012" t="str">
        <f>IF(IFERROR(IFERROR(IFERROR(IFERROR(IFERROR(IFERROR(IFERROR(IFERROR(IFERROR(IFERROR(IFERROR(IFERROR(INDEX(Summer!G$10:G$999,MATCH($A1012,Summer!$L$10:$L$999,0),1),INDEX('Cycle 1'!G$10:G$999,MATCH($A1012,'Cycle 1'!$L$10:$L$999,0),1)),INDEX('Cycle 2'!G$10:G$999,MATCH($A1012,'Cycle 2'!$L$10:$L$999,0),1)),INDEX('Cycle 3'!G$10:G$999,MATCH($A1012,'Cycle 3'!$L$10:$L$999,0),1)),INDEX('Cycle 4'!G$10:G$999,MATCH($A1012,'Cycle 4'!$L$10:$L$999,0),1)),INDEX('Cycle 5'!G$10:G$999,MATCH($A1012,'Cycle 5'!$L$10:$L$999,0),1)),INDEX('Cycle 6'!G$10:G$999,MATCH($A1012,'Cycle 6'!$L$10:$L$999,0),1)),INDEX('Cycle 7'!G$10:G$999,MATCH($A1012,'Cycle 7'!$L$10:$L$999,0),1)),INDEX('Cycle 8'!G$10:G$999,MATCH($A1012,'Cycle 8'!$L$10:$L$999,0),1)),INDEX('Cycle 9'!G$10:G$999,MATCH($A1012,'Cycle 9'!$L$10:$L$999,0),1)),INDEX('Cycle 10'!G$10:G$999,MATCH($A1012,'Cycle 10'!$L$10:$L$999,0),1)),INDEX('Cycle 11'!G$10:G$999,MATCH($A1012,'Cycle 11'!$L$10:$L$999,0),1)),"")="","",IFERROR(IFERROR(IFERROR(IFERROR(IFERROR(IFERROR(IFERROR(IFERROR(IFERROR(IFERROR(IFERROR(IFERROR(INDEX(Summer!G$10:G$999,MATCH($A1012,Summer!$L$10:$L$999,0),1),INDEX('Cycle 1'!G$10:G$999,MATCH($A1012,'Cycle 1'!$L$10:$L$999,0),1)),INDEX('Cycle 2'!G$10:G$999,MATCH($A1012,'Cycle 2'!$L$10:$L$999,0),1)),INDEX('Cycle 3'!G$10:G$999,MATCH($A1012,'Cycle 3'!$L$10:$L$999,0),1)),INDEX('Cycle 4'!G$10:G$999,MATCH($A1012,'Cycle 4'!$L$10:$L$999,0),1)),INDEX('Cycle 5'!G$10:G$999,MATCH($A1012,'Cycle 5'!$L$10:$L$999,0),1)),INDEX('Cycle 6'!G$10:G$999,MATCH($A1012,'Cycle 6'!$L$10:$L$999,0),1)),INDEX('Cycle 7'!G$10:G$999,MATCH($A1012,'Cycle 7'!$L$10:$L$999,0),1)),INDEX('Cycle 8'!G$10:G$999,MATCH($A1012,'Cycle 8'!$L$10:$L$999,0),1)),INDEX('Cycle 9'!G$10:G$999,MATCH($A1012,'Cycle 9'!$L$10:$L$999,0),1)),INDEX('Cycle 10'!G$10:G$999,MATCH($A1012,'Cycle 10'!$L$10:$L$999,0),1)),INDEX('Cycle 11'!G$10:G$999,MATCH($A1012,'Cycle 11'!$L$10:$L$999,0),1)),""))</f>
        <v/>
      </c>
      <c r="I1012">
        <f>IFERROR(IF(C1012="",MAX(I$1:I1011),IF(ROW(C$2)=ROW(C1012),1,IF(ISERROR(VLOOKUP(C1012,C$2:C1011,1,FALSE)),MAX(I$1:I1011)+1,MAX(I$1:I1011)))),"")</f>
        <v>0</v>
      </c>
      <c r="J1012" t="str">
        <f t="shared" si="101"/>
        <v/>
      </c>
      <c r="K1012" t="str">
        <f t="shared" si="105"/>
        <v/>
      </c>
      <c r="L1012" t="str">
        <f t="shared" si="105"/>
        <v/>
      </c>
      <c r="M1012" t="str">
        <f t="shared" si="105"/>
        <v/>
      </c>
      <c r="N1012" t="str">
        <f t="shared" si="105"/>
        <v/>
      </c>
      <c r="O1012" t="str">
        <f t="shared" si="105"/>
        <v/>
      </c>
      <c r="P1012" t="str">
        <f t="shared" si="105"/>
        <v/>
      </c>
      <c r="Q1012" t="str">
        <f t="shared" si="105"/>
        <v/>
      </c>
      <c r="R1012" t="str">
        <f t="shared" si="105"/>
        <v/>
      </c>
      <c r="S1012" t="str">
        <f t="shared" si="105"/>
        <v/>
      </c>
      <c r="T1012" t="str">
        <f t="shared" si="105"/>
        <v/>
      </c>
      <c r="U1012" t="str">
        <f t="shared" si="105"/>
        <v/>
      </c>
      <c r="V1012" t="str">
        <f t="shared" si="105"/>
        <v/>
      </c>
      <c r="W1012" t="str">
        <f t="shared" si="102"/>
        <v/>
      </c>
      <c r="X1012">
        <f>IF(OR(H1012="No",H1012=""),0,IF(COUNTIFS(H$2:H1012,"Yes",C$2:C1012,C1012)&gt;1,0,COUNTIFS(H$2:H1012,"Yes",C$2:C1012,C1012)))+IF(X1011=$X$1,0,X1011)</f>
        <v>0</v>
      </c>
    </row>
    <row r="1013" spans="1:24" x14ac:dyDescent="0.3">
      <c r="A1013">
        <f>ROWS($A$2:$A1013)</f>
        <v>1012</v>
      </c>
      <c r="B1013" t="str">
        <f>IF(ISERROR(VLOOKUP(A1013,Summer!L$11:L$500,1,FALSE)),IF(ISERROR(VLOOKUP(A1013,'Cycle 1'!L$11:L$500,1,FALSE)),IF(ISERROR(VLOOKUP(A1013,'Cycle 2'!L$11:L$500,1,FALSE)),IF(ISERROR(VLOOKUP(A1013,'Cycle 3'!L$11:L$500,1,FALSE)),IF(ISERROR(VLOOKUP(A1013,'Cycle 4'!L$11:L$500,1,FALSE)),IF(ISERROR(VLOOKUP(A1013,'Cycle 5'!L$11:L$500,1,FALSE)),IF(ISERROR(VLOOKUP(A1013,'Cycle 6'!L$11:L$500,1,FALSE)),IF(ISERROR(VLOOKUP(A1013,'Cycle 7'!L$11:L$500,1,FALSE)),IF(ISERROR(VLOOKUP(A1013,'Cycle 8'!L$11:L$500,1,FALSE)),IF(ISERROR(VLOOKUP(A1013,'Cycle 9'!L$11:L$500,1,FALSE)),IF(ISERROR(VLOOKUP(A1013,'Cycle 10'!L$11:L$500,1,FALSE)),IF(ISERROR(VLOOKUP(A1013,'Cycle 11'!L$11:L$500,1,FALSE)),"","Cycle 11"),"Cycle 10"),"Cycle 9"),"Cycle 8"),"Cycle 7"),"Cycle 6"),"Cycle 5"),"Cycle 4"),"Cycle 3"),"Cycle 2"),"Cycle 1"),"Summer")</f>
        <v/>
      </c>
      <c r="C1013" t="str">
        <f>IF(IFERROR(IFERROR(IFERROR(IFERROR(IFERROR(IFERROR(IFERROR(IFERROR(IFERROR(IFERROR(IFERROR(IFERROR(INDEX(Summer!B$10:B$999,MATCH($A1013,Summer!$L$10:$L$999,0),1),INDEX('Cycle 1'!B$10:B$999,MATCH($A1013,'Cycle 1'!$L$10:$L$999,0),1)),INDEX('Cycle 2'!B$10:B$999,MATCH($A1013,'Cycle 2'!$L$10:$L$999,0),1)),INDEX('Cycle 3'!B$10:B$999,MATCH($A1013,'Cycle 3'!$L$10:$L$999,0),1)),INDEX('Cycle 4'!B$10:B$999,MATCH($A1013,'Cycle 4'!$L$10:$L$999,0),1)),INDEX('Cycle 5'!B$10:B$999,MATCH($A1013,'Cycle 5'!$L$10:$L$999,0),1)),INDEX('Cycle 6'!B$10:B$999,MATCH($A1013,'Cycle 6'!$L$10:$L$999,0),1)),INDEX('Cycle 7'!B$10:B$999,MATCH($A1013,'Cycle 7'!$L$10:$L$999,0),1)),INDEX('Cycle 8'!B$10:B$999,MATCH($A1013,'Cycle 8'!$L$10:$L$999,0),1)),INDEX('Cycle 9'!B$10:B$999,MATCH($A1013,'Cycle 9'!$L$10:$L$999,0),1)),INDEX('Cycle 10'!B$10:B$999,MATCH($A1013,'Cycle 10'!$L$10:$L$999,0),1)),INDEX('Cycle 11'!B$10:B$999,MATCH($A1013,'Cycle 11'!$L$10:$L$999,0),1)),"")="","",IFERROR(IFERROR(IFERROR(IFERROR(IFERROR(IFERROR(IFERROR(IFERROR(IFERROR(IFERROR(IFERROR(IFERROR(INDEX(Summer!B$10:B$999,MATCH($A1013,Summer!$L$10:$L$999,0),1),INDEX('Cycle 1'!B$10:B$999,MATCH($A1013,'Cycle 1'!$L$10:$L$999,0),1)),INDEX('Cycle 2'!B$10:B$999,MATCH($A1013,'Cycle 2'!$L$10:$L$999,0),1)),INDEX('Cycle 3'!B$10:B$999,MATCH($A1013,'Cycle 3'!$L$10:$L$999,0),1)),INDEX('Cycle 4'!B$10:B$999,MATCH($A1013,'Cycle 4'!$L$10:$L$999,0),1)),INDEX('Cycle 5'!B$10:B$999,MATCH($A1013,'Cycle 5'!$L$10:$L$999,0),1)),INDEX('Cycle 6'!B$10:B$999,MATCH($A1013,'Cycle 6'!$L$10:$L$999,0),1)),INDEX('Cycle 7'!B$10:B$999,MATCH($A1013,'Cycle 7'!$L$10:$L$999,0),1)),INDEX('Cycle 8'!B$10:B$999,MATCH($A1013,'Cycle 8'!$L$10:$L$999,0),1)),INDEX('Cycle 9'!B$10:B$999,MATCH($A1013,'Cycle 9'!$L$10:$L$999,0),1)),INDEX('Cycle 10'!B$10:B$999,MATCH($A1013,'Cycle 10'!$L$10:$L$999,0),1)),INDEX('Cycle 11'!B$10:B$999,MATCH($A1013,'Cycle 11'!$L$10:$L$999,0),1)),""))</f>
        <v/>
      </c>
      <c r="D1013" t="str">
        <f>IF(IFERROR(IFERROR(IFERROR(IFERROR(IFERROR(IFERROR(IFERROR(IFERROR(IFERROR(IFERROR(IFERROR(IFERROR(INDEX(Summer!C$10:C$999,MATCH($A1013,Summer!$L$10:$L$999,0),1),INDEX('Cycle 1'!C$10:C$999,MATCH($A1013,'Cycle 1'!$L$10:$L$999,0),1)),INDEX('Cycle 2'!C$10:C$999,MATCH($A1013,'Cycle 2'!$L$10:$L$999,0),1)),INDEX('Cycle 3'!C$10:C$999,MATCH($A1013,'Cycle 3'!$L$10:$L$999,0),1)),INDEX('Cycle 4'!C$10:C$999,MATCH($A1013,'Cycle 4'!$L$10:$L$999,0),1)),INDEX('Cycle 5'!C$10:C$999,MATCH($A1013,'Cycle 5'!$L$10:$L$999,0),1)),INDEX('Cycle 6'!C$10:C$999,MATCH($A1013,'Cycle 6'!$L$10:$L$999,0),1)),INDEX('Cycle 7'!C$10:C$999,MATCH($A1013,'Cycle 7'!$L$10:$L$999,0),1)),INDEX('Cycle 8'!C$10:C$999,MATCH($A1013,'Cycle 8'!$L$10:$L$999,0),1)),INDEX('Cycle 9'!C$10:C$999,MATCH($A1013,'Cycle 9'!$L$10:$L$999,0),1)),INDEX('Cycle 10'!C$10:C$999,MATCH($A1013,'Cycle 10'!$L$10:$L$999,0),1)),INDEX('Cycle 11'!C$10:C$999,MATCH($A1013,'Cycle 11'!$L$10:$L$999,0),1)),"")="","",IFERROR(IFERROR(IFERROR(IFERROR(IFERROR(IFERROR(IFERROR(IFERROR(IFERROR(IFERROR(IFERROR(IFERROR(INDEX(Summer!C$10:C$999,MATCH($A1013,Summer!$L$10:$L$999,0),1),INDEX('Cycle 1'!C$10:C$999,MATCH($A1013,'Cycle 1'!$L$10:$L$999,0),1)),INDEX('Cycle 2'!C$10:C$999,MATCH($A1013,'Cycle 2'!$L$10:$L$999,0),1)),INDEX('Cycle 3'!C$10:C$999,MATCH($A1013,'Cycle 3'!$L$10:$L$999,0),1)),INDEX('Cycle 4'!C$10:C$999,MATCH($A1013,'Cycle 4'!$L$10:$L$999,0),1)),INDEX('Cycle 5'!C$10:C$999,MATCH($A1013,'Cycle 5'!$L$10:$L$999,0),1)),INDEX('Cycle 6'!C$10:C$999,MATCH($A1013,'Cycle 6'!$L$10:$L$999,0),1)),INDEX('Cycle 7'!C$10:C$999,MATCH($A1013,'Cycle 7'!$L$10:$L$999,0),1)),INDEX('Cycle 8'!C$10:C$999,MATCH($A1013,'Cycle 8'!$L$10:$L$999,0),1)),INDEX('Cycle 9'!C$10:C$999,MATCH($A1013,'Cycle 9'!$L$10:$L$999,0),1)),INDEX('Cycle 10'!C$10:C$999,MATCH($A1013,'Cycle 10'!$L$10:$L$999,0),1)),INDEX('Cycle 11'!C$10:C$999,MATCH($A1013,'Cycle 11'!$L$10:$L$999,0),1)),""))</f>
        <v/>
      </c>
      <c r="E1013" t="str">
        <f>IF(IFERROR(IFERROR(IFERROR(IFERROR(IFERROR(IFERROR(IFERROR(IFERROR(IFERROR(IFERROR(IFERROR(IFERROR(INDEX(Summer!D$10:D$999,MATCH($A1013,Summer!$L$10:$L$999,0),1),INDEX('Cycle 1'!D$10:D$999,MATCH($A1013,'Cycle 1'!$L$10:$L$999,0),1)),INDEX('Cycle 2'!D$10:D$999,MATCH($A1013,'Cycle 2'!$L$10:$L$999,0),1)),INDEX('Cycle 3'!D$10:D$999,MATCH($A1013,'Cycle 3'!$L$10:$L$999,0),1)),INDEX('Cycle 4'!D$10:D$999,MATCH($A1013,'Cycle 4'!$L$10:$L$999,0),1)),INDEX('Cycle 5'!D$10:D$999,MATCH($A1013,'Cycle 5'!$L$10:$L$999,0),1)),INDEX('Cycle 6'!D$10:D$999,MATCH($A1013,'Cycle 6'!$L$10:$L$999,0),1)),INDEX('Cycle 7'!D$10:D$999,MATCH($A1013,'Cycle 7'!$L$10:$L$999,0),1)),INDEX('Cycle 8'!D$10:D$999,MATCH($A1013,'Cycle 8'!$L$10:$L$999,0),1)),INDEX('Cycle 9'!D$10:D$999,MATCH($A1013,'Cycle 9'!$L$10:$L$999,0),1)),INDEX('Cycle 10'!D$10:D$999,MATCH($A1013,'Cycle 10'!$L$10:$L$999,0),1)),INDEX('Cycle 11'!D$10:D$999,MATCH($A1013,'Cycle 11'!$L$10:$L$999,0),1)),"")="","",IFERROR(IFERROR(IFERROR(IFERROR(IFERROR(IFERROR(IFERROR(IFERROR(IFERROR(IFERROR(IFERROR(IFERROR(INDEX(Summer!D$10:D$999,MATCH($A1013,Summer!$L$10:$L$999,0),1),INDEX('Cycle 1'!D$10:D$999,MATCH($A1013,'Cycle 1'!$L$10:$L$999,0),1)),INDEX('Cycle 2'!D$10:D$999,MATCH($A1013,'Cycle 2'!$L$10:$L$999,0),1)),INDEX('Cycle 3'!D$10:D$999,MATCH($A1013,'Cycle 3'!$L$10:$L$999,0),1)),INDEX('Cycle 4'!D$10:D$999,MATCH($A1013,'Cycle 4'!$L$10:$L$999,0),1)),INDEX('Cycle 5'!D$10:D$999,MATCH($A1013,'Cycle 5'!$L$10:$L$999,0),1)),INDEX('Cycle 6'!D$10:D$999,MATCH($A1013,'Cycle 6'!$L$10:$L$999,0),1)),INDEX('Cycle 7'!D$10:D$999,MATCH($A1013,'Cycle 7'!$L$10:$L$999,0),1)),INDEX('Cycle 8'!D$10:D$999,MATCH($A1013,'Cycle 8'!$L$10:$L$999,0),1)),INDEX('Cycle 9'!D$10:D$999,MATCH($A1013,'Cycle 9'!$L$10:$L$999,0),1)),INDEX('Cycle 10'!D$10:D$999,MATCH($A1013,'Cycle 10'!$L$10:$L$999,0),1)),INDEX('Cycle 11'!D$10:D$999,MATCH($A1013,'Cycle 11'!$L$10:$L$999,0),1)),""))</f>
        <v/>
      </c>
      <c r="F1013" t="str">
        <f>IF(IFERROR(IFERROR(IFERROR(IFERROR(IFERROR(IFERROR(IFERROR(IFERROR(IFERROR(IFERROR(IFERROR(IFERROR(INDEX(Summer!E$10:E$999,MATCH($A1013,Summer!$L$10:$L$999,0),1),INDEX('Cycle 1'!E$10:E$999,MATCH($A1013,'Cycle 1'!$L$10:$L$999,0),1)),INDEX('Cycle 2'!E$10:E$999,MATCH($A1013,'Cycle 2'!$L$10:$L$999,0),1)),INDEX('Cycle 3'!E$10:E$999,MATCH($A1013,'Cycle 3'!$L$10:$L$999,0),1)),INDEX('Cycle 4'!E$10:E$999,MATCH($A1013,'Cycle 4'!$L$10:$L$999,0),1)),INDEX('Cycle 5'!E$10:E$999,MATCH($A1013,'Cycle 5'!$L$10:$L$999,0),1)),INDEX('Cycle 6'!E$10:E$999,MATCH($A1013,'Cycle 6'!$L$10:$L$999,0),1)),INDEX('Cycle 7'!E$10:E$999,MATCH($A1013,'Cycle 7'!$L$10:$L$999,0),1)),INDEX('Cycle 8'!E$10:E$999,MATCH($A1013,'Cycle 8'!$L$10:$L$999,0),1)),INDEX('Cycle 9'!E$10:E$999,MATCH($A1013,'Cycle 9'!$L$10:$L$999,0),1)),INDEX('Cycle 10'!E$10:E$999,MATCH($A1013,'Cycle 10'!$L$10:$L$999,0),1)),INDEX('Cycle 11'!E$10:E$999,MATCH($A1013,'Cycle 11'!$L$10:$L$999,0),1)),"")="","",IFERROR(IFERROR(IFERROR(IFERROR(IFERROR(IFERROR(IFERROR(IFERROR(IFERROR(IFERROR(IFERROR(IFERROR(INDEX(Summer!E$10:E$999,MATCH($A1013,Summer!$L$10:$L$999,0),1),INDEX('Cycle 1'!E$10:E$999,MATCH($A1013,'Cycle 1'!$L$10:$L$999,0),1)),INDEX('Cycle 2'!E$10:E$999,MATCH($A1013,'Cycle 2'!$L$10:$L$999,0),1)),INDEX('Cycle 3'!E$10:E$999,MATCH($A1013,'Cycle 3'!$L$10:$L$999,0),1)),INDEX('Cycle 4'!E$10:E$999,MATCH($A1013,'Cycle 4'!$L$10:$L$999,0),1)),INDEX('Cycle 5'!E$10:E$999,MATCH($A1013,'Cycle 5'!$L$10:$L$999,0),1)),INDEX('Cycle 6'!E$10:E$999,MATCH($A1013,'Cycle 6'!$L$10:$L$999,0),1)),INDEX('Cycle 7'!E$10:E$999,MATCH($A1013,'Cycle 7'!$L$10:$L$999,0),1)),INDEX('Cycle 8'!E$10:E$999,MATCH($A1013,'Cycle 8'!$L$10:$L$999,0),1)),INDEX('Cycle 9'!E$10:E$999,MATCH($A1013,'Cycle 9'!$L$10:$L$999,0),1)),INDEX('Cycle 10'!E$10:E$999,MATCH($A1013,'Cycle 10'!$L$10:$L$999,0),1)),INDEX('Cycle 11'!E$10:E$999,MATCH($A1013,'Cycle 11'!$L$10:$L$999,0),1)),""))</f>
        <v/>
      </c>
      <c r="G1013" t="str">
        <f>IF(IFERROR(IFERROR(IFERROR(IFERROR(IFERROR(IFERROR(IFERROR(IFERROR(IFERROR(IFERROR(IFERROR(IFERROR(INDEX(Summer!F$10:F$999,MATCH($A1013,Summer!$L$10:$L$999,0),1),INDEX('Cycle 1'!F$10:F$999,MATCH($A1013,'Cycle 1'!$L$10:$L$999,0),1)),INDEX('Cycle 2'!F$10:F$999,MATCH($A1013,'Cycle 2'!$L$10:$L$999,0),1)),INDEX('Cycle 3'!F$10:F$999,MATCH($A1013,'Cycle 3'!$L$10:$L$999,0),1)),INDEX('Cycle 4'!F$10:F$999,MATCH($A1013,'Cycle 4'!$L$10:$L$999,0),1)),INDEX('Cycle 5'!F$10:F$999,MATCH($A1013,'Cycle 5'!$L$10:$L$999,0),1)),INDEX('Cycle 6'!F$10:F$999,MATCH($A1013,'Cycle 6'!$L$10:$L$999,0),1)),INDEX('Cycle 7'!F$10:F$999,MATCH($A1013,'Cycle 7'!$L$10:$L$999,0),1)),INDEX('Cycle 8'!F$10:F$999,MATCH($A1013,'Cycle 8'!$L$10:$L$999,0),1)),INDEX('Cycle 9'!F$10:F$999,MATCH($A1013,'Cycle 9'!$L$10:$L$999,0),1)),INDEX('Cycle 10'!F$10:F$999,MATCH($A1013,'Cycle 10'!$L$10:$L$999,0),1)),INDEX('Cycle 11'!F$10:F$999,MATCH($A1013,'Cycle 11'!$L$10:$L$999,0),1)),"")="","",IFERROR(IFERROR(IFERROR(IFERROR(IFERROR(IFERROR(IFERROR(IFERROR(IFERROR(IFERROR(IFERROR(IFERROR(INDEX(Summer!F$10:F$999,MATCH($A1013,Summer!$L$10:$L$999,0),1),INDEX('Cycle 1'!F$10:F$999,MATCH($A1013,'Cycle 1'!$L$10:$L$999,0),1)),INDEX('Cycle 2'!F$10:F$999,MATCH($A1013,'Cycle 2'!$L$10:$L$999,0),1)),INDEX('Cycle 3'!F$10:F$999,MATCH($A1013,'Cycle 3'!$L$10:$L$999,0),1)),INDEX('Cycle 4'!F$10:F$999,MATCH($A1013,'Cycle 4'!$L$10:$L$999,0),1)),INDEX('Cycle 5'!F$10:F$999,MATCH($A1013,'Cycle 5'!$L$10:$L$999,0),1)),INDEX('Cycle 6'!F$10:F$999,MATCH($A1013,'Cycle 6'!$L$10:$L$999,0),1)),INDEX('Cycle 7'!F$10:F$999,MATCH($A1013,'Cycle 7'!$L$10:$L$999,0),1)),INDEX('Cycle 8'!F$10:F$999,MATCH($A1013,'Cycle 8'!$L$10:$L$999,0),1)),INDEX('Cycle 9'!F$10:F$999,MATCH($A1013,'Cycle 9'!$L$10:$L$999,0),1)),INDEX('Cycle 10'!F$10:F$999,MATCH($A1013,'Cycle 10'!$L$10:$L$999,0),1)),INDEX('Cycle 11'!F$10:F$999,MATCH($A1013,'Cycle 11'!$L$10:$L$999,0),1)),""))</f>
        <v/>
      </c>
      <c r="H1013" t="str">
        <f>IF(IFERROR(IFERROR(IFERROR(IFERROR(IFERROR(IFERROR(IFERROR(IFERROR(IFERROR(IFERROR(IFERROR(IFERROR(INDEX(Summer!G$10:G$999,MATCH($A1013,Summer!$L$10:$L$999,0),1),INDEX('Cycle 1'!G$10:G$999,MATCH($A1013,'Cycle 1'!$L$10:$L$999,0),1)),INDEX('Cycle 2'!G$10:G$999,MATCH($A1013,'Cycle 2'!$L$10:$L$999,0),1)),INDEX('Cycle 3'!G$10:G$999,MATCH($A1013,'Cycle 3'!$L$10:$L$999,0),1)),INDEX('Cycle 4'!G$10:G$999,MATCH($A1013,'Cycle 4'!$L$10:$L$999,0),1)),INDEX('Cycle 5'!G$10:G$999,MATCH($A1013,'Cycle 5'!$L$10:$L$999,0),1)),INDEX('Cycle 6'!G$10:G$999,MATCH($A1013,'Cycle 6'!$L$10:$L$999,0),1)),INDEX('Cycle 7'!G$10:G$999,MATCH($A1013,'Cycle 7'!$L$10:$L$999,0),1)),INDEX('Cycle 8'!G$10:G$999,MATCH($A1013,'Cycle 8'!$L$10:$L$999,0),1)),INDEX('Cycle 9'!G$10:G$999,MATCH($A1013,'Cycle 9'!$L$10:$L$999,0),1)),INDEX('Cycle 10'!G$10:G$999,MATCH($A1013,'Cycle 10'!$L$10:$L$999,0),1)),INDEX('Cycle 11'!G$10:G$999,MATCH($A1013,'Cycle 11'!$L$10:$L$999,0),1)),"")="","",IFERROR(IFERROR(IFERROR(IFERROR(IFERROR(IFERROR(IFERROR(IFERROR(IFERROR(IFERROR(IFERROR(IFERROR(INDEX(Summer!G$10:G$999,MATCH($A1013,Summer!$L$10:$L$999,0),1),INDEX('Cycle 1'!G$10:G$999,MATCH($A1013,'Cycle 1'!$L$10:$L$999,0),1)),INDEX('Cycle 2'!G$10:G$999,MATCH($A1013,'Cycle 2'!$L$10:$L$999,0),1)),INDEX('Cycle 3'!G$10:G$999,MATCH($A1013,'Cycle 3'!$L$10:$L$999,0),1)),INDEX('Cycle 4'!G$10:G$999,MATCH($A1013,'Cycle 4'!$L$10:$L$999,0),1)),INDEX('Cycle 5'!G$10:G$999,MATCH($A1013,'Cycle 5'!$L$10:$L$999,0),1)),INDEX('Cycle 6'!G$10:G$999,MATCH($A1013,'Cycle 6'!$L$10:$L$999,0),1)),INDEX('Cycle 7'!G$10:G$999,MATCH($A1013,'Cycle 7'!$L$10:$L$999,0),1)),INDEX('Cycle 8'!G$10:G$999,MATCH($A1013,'Cycle 8'!$L$10:$L$999,0),1)),INDEX('Cycle 9'!G$10:G$999,MATCH($A1013,'Cycle 9'!$L$10:$L$999,0),1)),INDEX('Cycle 10'!G$10:G$999,MATCH($A1013,'Cycle 10'!$L$10:$L$999,0),1)),INDEX('Cycle 11'!G$10:G$999,MATCH($A1013,'Cycle 11'!$L$10:$L$999,0),1)),""))</f>
        <v/>
      </c>
      <c r="I1013">
        <f>IFERROR(IF(C1013="",MAX(I$1:I1012),IF(ROW(C$2)=ROW(C1013),1,IF(ISERROR(VLOOKUP(C1013,C$2:C1012,1,FALSE)),MAX(I$1:I1012)+1,MAX(I$1:I1012)))),"")</f>
        <v>0</v>
      </c>
      <c r="J1013" t="str">
        <f t="shared" si="101"/>
        <v/>
      </c>
      <c r="K1013" t="str">
        <f t="shared" si="105"/>
        <v/>
      </c>
      <c r="L1013" t="str">
        <f t="shared" si="105"/>
        <v/>
      </c>
      <c r="M1013" t="str">
        <f t="shared" si="105"/>
        <v/>
      </c>
      <c r="N1013" t="str">
        <f t="shared" si="105"/>
        <v/>
      </c>
      <c r="O1013" t="str">
        <f t="shared" si="105"/>
        <v/>
      </c>
      <c r="P1013" t="str">
        <f t="shared" si="105"/>
        <v/>
      </c>
      <c r="Q1013" t="str">
        <f t="shared" si="105"/>
        <v/>
      </c>
      <c r="R1013" t="str">
        <f t="shared" si="105"/>
        <v/>
      </c>
      <c r="S1013" t="str">
        <f t="shared" si="105"/>
        <v/>
      </c>
      <c r="T1013" t="str">
        <f t="shared" si="105"/>
        <v/>
      </c>
      <c r="U1013" t="str">
        <f t="shared" si="105"/>
        <v/>
      </c>
      <c r="V1013" t="str">
        <f t="shared" si="105"/>
        <v/>
      </c>
      <c r="W1013" t="str">
        <f t="shared" si="102"/>
        <v/>
      </c>
      <c r="X1013">
        <f>IF(OR(H1013="No",H1013=""),0,IF(COUNTIFS(H$2:H1013,"Yes",C$2:C1013,C1013)&gt;1,0,COUNTIFS(H$2:H1013,"Yes",C$2:C1013,C1013)))+IF(X1012=$X$1,0,X1012)</f>
        <v>0</v>
      </c>
    </row>
    <row r="1014" spans="1:24" x14ac:dyDescent="0.3">
      <c r="A1014">
        <f>ROWS($A$2:$A1014)</f>
        <v>1013</v>
      </c>
      <c r="B1014" t="str">
        <f>IF(ISERROR(VLOOKUP(A1014,Summer!L$11:L$500,1,FALSE)),IF(ISERROR(VLOOKUP(A1014,'Cycle 1'!L$11:L$500,1,FALSE)),IF(ISERROR(VLOOKUP(A1014,'Cycle 2'!L$11:L$500,1,FALSE)),IF(ISERROR(VLOOKUP(A1014,'Cycle 3'!L$11:L$500,1,FALSE)),IF(ISERROR(VLOOKUP(A1014,'Cycle 4'!L$11:L$500,1,FALSE)),IF(ISERROR(VLOOKUP(A1014,'Cycle 5'!L$11:L$500,1,FALSE)),IF(ISERROR(VLOOKUP(A1014,'Cycle 6'!L$11:L$500,1,FALSE)),IF(ISERROR(VLOOKUP(A1014,'Cycle 7'!L$11:L$500,1,FALSE)),IF(ISERROR(VLOOKUP(A1014,'Cycle 8'!L$11:L$500,1,FALSE)),IF(ISERROR(VLOOKUP(A1014,'Cycle 9'!L$11:L$500,1,FALSE)),IF(ISERROR(VLOOKUP(A1014,'Cycle 10'!L$11:L$500,1,FALSE)),IF(ISERROR(VLOOKUP(A1014,'Cycle 11'!L$11:L$500,1,FALSE)),"","Cycle 11"),"Cycle 10"),"Cycle 9"),"Cycle 8"),"Cycle 7"),"Cycle 6"),"Cycle 5"),"Cycle 4"),"Cycle 3"),"Cycle 2"),"Cycle 1"),"Summer")</f>
        <v/>
      </c>
      <c r="C1014" t="str">
        <f>IF(IFERROR(IFERROR(IFERROR(IFERROR(IFERROR(IFERROR(IFERROR(IFERROR(IFERROR(IFERROR(IFERROR(IFERROR(INDEX(Summer!B$10:B$999,MATCH($A1014,Summer!$L$10:$L$999,0),1),INDEX('Cycle 1'!B$10:B$999,MATCH($A1014,'Cycle 1'!$L$10:$L$999,0),1)),INDEX('Cycle 2'!B$10:B$999,MATCH($A1014,'Cycle 2'!$L$10:$L$999,0),1)),INDEX('Cycle 3'!B$10:B$999,MATCH($A1014,'Cycle 3'!$L$10:$L$999,0),1)),INDEX('Cycle 4'!B$10:B$999,MATCH($A1014,'Cycle 4'!$L$10:$L$999,0),1)),INDEX('Cycle 5'!B$10:B$999,MATCH($A1014,'Cycle 5'!$L$10:$L$999,0),1)),INDEX('Cycle 6'!B$10:B$999,MATCH($A1014,'Cycle 6'!$L$10:$L$999,0),1)),INDEX('Cycle 7'!B$10:B$999,MATCH($A1014,'Cycle 7'!$L$10:$L$999,0),1)),INDEX('Cycle 8'!B$10:B$999,MATCH($A1014,'Cycle 8'!$L$10:$L$999,0),1)),INDEX('Cycle 9'!B$10:B$999,MATCH($A1014,'Cycle 9'!$L$10:$L$999,0),1)),INDEX('Cycle 10'!B$10:B$999,MATCH($A1014,'Cycle 10'!$L$10:$L$999,0),1)),INDEX('Cycle 11'!B$10:B$999,MATCH($A1014,'Cycle 11'!$L$10:$L$999,0),1)),"")="","",IFERROR(IFERROR(IFERROR(IFERROR(IFERROR(IFERROR(IFERROR(IFERROR(IFERROR(IFERROR(IFERROR(IFERROR(INDEX(Summer!B$10:B$999,MATCH($A1014,Summer!$L$10:$L$999,0),1),INDEX('Cycle 1'!B$10:B$999,MATCH($A1014,'Cycle 1'!$L$10:$L$999,0),1)),INDEX('Cycle 2'!B$10:B$999,MATCH($A1014,'Cycle 2'!$L$10:$L$999,0),1)),INDEX('Cycle 3'!B$10:B$999,MATCH($A1014,'Cycle 3'!$L$10:$L$999,0),1)),INDEX('Cycle 4'!B$10:B$999,MATCH($A1014,'Cycle 4'!$L$10:$L$999,0),1)),INDEX('Cycle 5'!B$10:B$999,MATCH($A1014,'Cycle 5'!$L$10:$L$999,0),1)),INDEX('Cycle 6'!B$10:B$999,MATCH($A1014,'Cycle 6'!$L$10:$L$999,0),1)),INDEX('Cycle 7'!B$10:B$999,MATCH($A1014,'Cycle 7'!$L$10:$L$999,0),1)),INDEX('Cycle 8'!B$10:B$999,MATCH($A1014,'Cycle 8'!$L$10:$L$999,0),1)),INDEX('Cycle 9'!B$10:B$999,MATCH($A1014,'Cycle 9'!$L$10:$L$999,0),1)),INDEX('Cycle 10'!B$10:B$999,MATCH($A1014,'Cycle 10'!$L$10:$L$999,0),1)),INDEX('Cycle 11'!B$10:B$999,MATCH($A1014,'Cycle 11'!$L$10:$L$999,0),1)),""))</f>
        <v/>
      </c>
      <c r="D1014" t="str">
        <f>IF(IFERROR(IFERROR(IFERROR(IFERROR(IFERROR(IFERROR(IFERROR(IFERROR(IFERROR(IFERROR(IFERROR(IFERROR(INDEX(Summer!C$10:C$999,MATCH($A1014,Summer!$L$10:$L$999,0),1),INDEX('Cycle 1'!C$10:C$999,MATCH($A1014,'Cycle 1'!$L$10:$L$999,0),1)),INDEX('Cycle 2'!C$10:C$999,MATCH($A1014,'Cycle 2'!$L$10:$L$999,0),1)),INDEX('Cycle 3'!C$10:C$999,MATCH($A1014,'Cycle 3'!$L$10:$L$999,0),1)),INDEX('Cycle 4'!C$10:C$999,MATCH($A1014,'Cycle 4'!$L$10:$L$999,0),1)),INDEX('Cycle 5'!C$10:C$999,MATCH($A1014,'Cycle 5'!$L$10:$L$999,0),1)),INDEX('Cycle 6'!C$10:C$999,MATCH($A1014,'Cycle 6'!$L$10:$L$999,0),1)),INDEX('Cycle 7'!C$10:C$999,MATCH($A1014,'Cycle 7'!$L$10:$L$999,0),1)),INDEX('Cycle 8'!C$10:C$999,MATCH($A1014,'Cycle 8'!$L$10:$L$999,0),1)),INDEX('Cycle 9'!C$10:C$999,MATCH($A1014,'Cycle 9'!$L$10:$L$999,0),1)),INDEX('Cycle 10'!C$10:C$999,MATCH($A1014,'Cycle 10'!$L$10:$L$999,0),1)),INDEX('Cycle 11'!C$10:C$999,MATCH($A1014,'Cycle 11'!$L$10:$L$999,0),1)),"")="","",IFERROR(IFERROR(IFERROR(IFERROR(IFERROR(IFERROR(IFERROR(IFERROR(IFERROR(IFERROR(IFERROR(IFERROR(INDEX(Summer!C$10:C$999,MATCH($A1014,Summer!$L$10:$L$999,0),1),INDEX('Cycle 1'!C$10:C$999,MATCH($A1014,'Cycle 1'!$L$10:$L$999,0),1)),INDEX('Cycle 2'!C$10:C$999,MATCH($A1014,'Cycle 2'!$L$10:$L$999,0),1)),INDEX('Cycle 3'!C$10:C$999,MATCH($A1014,'Cycle 3'!$L$10:$L$999,0),1)),INDEX('Cycle 4'!C$10:C$999,MATCH($A1014,'Cycle 4'!$L$10:$L$999,0),1)),INDEX('Cycle 5'!C$10:C$999,MATCH($A1014,'Cycle 5'!$L$10:$L$999,0),1)),INDEX('Cycle 6'!C$10:C$999,MATCH($A1014,'Cycle 6'!$L$10:$L$999,0),1)),INDEX('Cycle 7'!C$10:C$999,MATCH($A1014,'Cycle 7'!$L$10:$L$999,0),1)),INDEX('Cycle 8'!C$10:C$999,MATCH($A1014,'Cycle 8'!$L$10:$L$999,0),1)),INDEX('Cycle 9'!C$10:C$999,MATCH($A1014,'Cycle 9'!$L$10:$L$999,0),1)),INDEX('Cycle 10'!C$10:C$999,MATCH($A1014,'Cycle 10'!$L$10:$L$999,0),1)),INDEX('Cycle 11'!C$10:C$999,MATCH($A1014,'Cycle 11'!$L$10:$L$999,0),1)),""))</f>
        <v/>
      </c>
      <c r="E1014" t="str">
        <f>IF(IFERROR(IFERROR(IFERROR(IFERROR(IFERROR(IFERROR(IFERROR(IFERROR(IFERROR(IFERROR(IFERROR(IFERROR(INDEX(Summer!D$10:D$999,MATCH($A1014,Summer!$L$10:$L$999,0),1),INDEX('Cycle 1'!D$10:D$999,MATCH($A1014,'Cycle 1'!$L$10:$L$999,0),1)),INDEX('Cycle 2'!D$10:D$999,MATCH($A1014,'Cycle 2'!$L$10:$L$999,0),1)),INDEX('Cycle 3'!D$10:D$999,MATCH($A1014,'Cycle 3'!$L$10:$L$999,0),1)),INDEX('Cycle 4'!D$10:D$999,MATCH($A1014,'Cycle 4'!$L$10:$L$999,0),1)),INDEX('Cycle 5'!D$10:D$999,MATCH($A1014,'Cycle 5'!$L$10:$L$999,0),1)),INDEX('Cycle 6'!D$10:D$999,MATCH($A1014,'Cycle 6'!$L$10:$L$999,0),1)),INDEX('Cycle 7'!D$10:D$999,MATCH($A1014,'Cycle 7'!$L$10:$L$999,0),1)),INDEX('Cycle 8'!D$10:D$999,MATCH($A1014,'Cycle 8'!$L$10:$L$999,0),1)),INDEX('Cycle 9'!D$10:D$999,MATCH($A1014,'Cycle 9'!$L$10:$L$999,0),1)),INDEX('Cycle 10'!D$10:D$999,MATCH($A1014,'Cycle 10'!$L$10:$L$999,0),1)),INDEX('Cycle 11'!D$10:D$999,MATCH($A1014,'Cycle 11'!$L$10:$L$999,0),1)),"")="","",IFERROR(IFERROR(IFERROR(IFERROR(IFERROR(IFERROR(IFERROR(IFERROR(IFERROR(IFERROR(IFERROR(IFERROR(INDEX(Summer!D$10:D$999,MATCH($A1014,Summer!$L$10:$L$999,0),1),INDEX('Cycle 1'!D$10:D$999,MATCH($A1014,'Cycle 1'!$L$10:$L$999,0),1)),INDEX('Cycle 2'!D$10:D$999,MATCH($A1014,'Cycle 2'!$L$10:$L$999,0),1)),INDEX('Cycle 3'!D$10:D$999,MATCH($A1014,'Cycle 3'!$L$10:$L$999,0),1)),INDEX('Cycle 4'!D$10:D$999,MATCH($A1014,'Cycle 4'!$L$10:$L$999,0),1)),INDEX('Cycle 5'!D$10:D$999,MATCH($A1014,'Cycle 5'!$L$10:$L$999,0),1)),INDEX('Cycle 6'!D$10:D$999,MATCH($A1014,'Cycle 6'!$L$10:$L$999,0),1)),INDEX('Cycle 7'!D$10:D$999,MATCH($A1014,'Cycle 7'!$L$10:$L$999,0),1)),INDEX('Cycle 8'!D$10:D$999,MATCH($A1014,'Cycle 8'!$L$10:$L$999,0),1)),INDEX('Cycle 9'!D$10:D$999,MATCH($A1014,'Cycle 9'!$L$10:$L$999,0),1)),INDEX('Cycle 10'!D$10:D$999,MATCH($A1014,'Cycle 10'!$L$10:$L$999,0),1)),INDEX('Cycle 11'!D$10:D$999,MATCH($A1014,'Cycle 11'!$L$10:$L$999,0),1)),""))</f>
        <v/>
      </c>
      <c r="F1014" t="str">
        <f>IF(IFERROR(IFERROR(IFERROR(IFERROR(IFERROR(IFERROR(IFERROR(IFERROR(IFERROR(IFERROR(IFERROR(IFERROR(INDEX(Summer!E$10:E$999,MATCH($A1014,Summer!$L$10:$L$999,0),1),INDEX('Cycle 1'!E$10:E$999,MATCH($A1014,'Cycle 1'!$L$10:$L$999,0),1)),INDEX('Cycle 2'!E$10:E$999,MATCH($A1014,'Cycle 2'!$L$10:$L$999,0),1)),INDEX('Cycle 3'!E$10:E$999,MATCH($A1014,'Cycle 3'!$L$10:$L$999,0),1)),INDEX('Cycle 4'!E$10:E$999,MATCH($A1014,'Cycle 4'!$L$10:$L$999,0),1)),INDEX('Cycle 5'!E$10:E$999,MATCH($A1014,'Cycle 5'!$L$10:$L$999,0),1)),INDEX('Cycle 6'!E$10:E$999,MATCH($A1014,'Cycle 6'!$L$10:$L$999,0),1)),INDEX('Cycle 7'!E$10:E$999,MATCH($A1014,'Cycle 7'!$L$10:$L$999,0),1)),INDEX('Cycle 8'!E$10:E$999,MATCH($A1014,'Cycle 8'!$L$10:$L$999,0),1)),INDEX('Cycle 9'!E$10:E$999,MATCH($A1014,'Cycle 9'!$L$10:$L$999,0),1)),INDEX('Cycle 10'!E$10:E$999,MATCH($A1014,'Cycle 10'!$L$10:$L$999,0),1)),INDEX('Cycle 11'!E$10:E$999,MATCH($A1014,'Cycle 11'!$L$10:$L$999,0),1)),"")="","",IFERROR(IFERROR(IFERROR(IFERROR(IFERROR(IFERROR(IFERROR(IFERROR(IFERROR(IFERROR(IFERROR(IFERROR(INDEX(Summer!E$10:E$999,MATCH($A1014,Summer!$L$10:$L$999,0),1),INDEX('Cycle 1'!E$10:E$999,MATCH($A1014,'Cycle 1'!$L$10:$L$999,0),1)),INDEX('Cycle 2'!E$10:E$999,MATCH($A1014,'Cycle 2'!$L$10:$L$999,0),1)),INDEX('Cycle 3'!E$10:E$999,MATCH($A1014,'Cycle 3'!$L$10:$L$999,0),1)),INDEX('Cycle 4'!E$10:E$999,MATCH($A1014,'Cycle 4'!$L$10:$L$999,0),1)),INDEX('Cycle 5'!E$10:E$999,MATCH($A1014,'Cycle 5'!$L$10:$L$999,0),1)),INDEX('Cycle 6'!E$10:E$999,MATCH($A1014,'Cycle 6'!$L$10:$L$999,0),1)),INDEX('Cycle 7'!E$10:E$999,MATCH($A1014,'Cycle 7'!$L$10:$L$999,0),1)),INDEX('Cycle 8'!E$10:E$999,MATCH($A1014,'Cycle 8'!$L$10:$L$999,0),1)),INDEX('Cycle 9'!E$10:E$999,MATCH($A1014,'Cycle 9'!$L$10:$L$999,0),1)),INDEX('Cycle 10'!E$10:E$999,MATCH($A1014,'Cycle 10'!$L$10:$L$999,0),1)),INDEX('Cycle 11'!E$10:E$999,MATCH($A1014,'Cycle 11'!$L$10:$L$999,0),1)),""))</f>
        <v/>
      </c>
      <c r="G1014" t="str">
        <f>IF(IFERROR(IFERROR(IFERROR(IFERROR(IFERROR(IFERROR(IFERROR(IFERROR(IFERROR(IFERROR(IFERROR(IFERROR(INDEX(Summer!F$10:F$999,MATCH($A1014,Summer!$L$10:$L$999,0),1),INDEX('Cycle 1'!F$10:F$999,MATCH($A1014,'Cycle 1'!$L$10:$L$999,0),1)),INDEX('Cycle 2'!F$10:F$999,MATCH($A1014,'Cycle 2'!$L$10:$L$999,0),1)),INDEX('Cycle 3'!F$10:F$999,MATCH($A1014,'Cycle 3'!$L$10:$L$999,0),1)),INDEX('Cycle 4'!F$10:F$999,MATCH($A1014,'Cycle 4'!$L$10:$L$999,0),1)),INDEX('Cycle 5'!F$10:F$999,MATCH($A1014,'Cycle 5'!$L$10:$L$999,0),1)),INDEX('Cycle 6'!F$10:F$999,MATCH($A1014,'Cycle 6'!$L$10:$L$999,0),1)),INDEX('Cycle 7'!F$10:F$999,MATCH($A1014,'Cycle 7'!$L$10:$L$999,0),1)),INDEX('Cycle 8'!F$10:F$999,MATCH($A1014,'Cycle 8'!$L$10:$L$999,0),1)),INDEX('Cycle 9'!F$10:F$999,MATCH($A1014,'Cycle 9'!$L$10:$L$999,0),1)),INDEX('Cycle 10'!F$10:F$999,MATCH($A1014,'Cycle 10'!$L$10:$L$999,0),1)),INDEX('Cycle 11'!F$10:F$999,MATCH($A1014,'Cycle 11'!$L$10:$L$999,0),1)),"")="","",IFERROR(IFERROR(IFERROR(IFERROR(IFERROR(IFERROR(IFERROR(IFERROR(IFERROR(IFERROR(IFERROR(IFERROR(INDEX(Summer!F$10:F$999,MATCH($A1014,Summer!$L$10:$L$999,0),1),INDEX('Cycle 1'!F$10:F$999,MATCH($A1014,'Cycle 1'!$L$10:$L$999,0),1)),INDEX('Cycle 2'!F$10:F$999,MATCH($A1014,'Cycle 2'!$L$10:$L$999,0),1)),INDEX('Cycle 3'!F$10:F$999,MATCH($A1014,'Cycle 3'!$L$10:$L$999,0),1)),INDEX('Cycle 4'!F$10:F$999,MATCH($A1014,'Cycle 4'!$L$10:$L$999,0),1)),INDEX('Cycle 5'!F$10:F$999,MATCH($A1014,'Cycle 5'!$L$10:$L$999,0),1)),INDEX('Cycle 6'!F$10:F$999,MATCH($A1014,'Cycle 6'!$L$10:$L$999,0),1)),INDEX('Cycle 7'!F$10:F$999,MATCH($A1014,'Cycle 7'!$L$10:$L$999,0),1)),INDEX('Cycle 8'!F$10:F$999,MATCH($A1014,'Cycle 8'!$L$10:$L$999,0),1)),INDEX('Cycle 9'!F$10:F$999,MATCH($A1014,'Cycle 9'!$L$10:$L$999,0),1)),INDEX('Cycle 10'!F$10:F$999,MATCH($A1014,'Cycle 10'!$L$10:$L$999,0),1)),INDEX('Cycle 11'!F$10:F$999,MATCH($A1014,'Cycle 11'!$L$10:$L$999,0),1)),""))</f>
        <v/>
      </c>
      <c r="H1014" t="str">
        <f>IF(IFERROR(IFERROR(IFERROR(IFERROR(IFERROR(IFERROR(IFERROR(IFERROR(IFERROR(IFERROR(IFERROR(IFERROR(INDEX(Summer!G$10:G$999,MATCH($A1014,Summer!$L$10:$L$999,0),1),INDEX('Cycle 1'!G$10:G$999,MATCH($A1014,'Cycle 1'!$L$10:$L$999,0),1)),INDEX('Cycle 2'!G$10:G$999,MATCH($A1014,'Cycle 2'!$L$10:$L$999,0),1)),INDEX('Cycle 3'!G$10:G$999,MATCH($A1014,'Cycle 3'!$L$10:$L$999,0),1)),INDEX('Cycle 4'!G$10:G$999,MATCH($A1014,'Cycle 4'!$L$10:$L$999,0),1)),INDEX('Cycle 5'!G$10:G$999,MATCH($A1014,'Cycle 5'!$L$10:$L$999,0),1)),INDEX('Cycle 6'!G$10:G$999,MATCH($A1014,'Cycle 6'!$L$10:$L$999,0),1)),INDEX('Cycle 7'!G$10:G$999,MATCH($A1014,'Cycle 7'!$L$10:$L$999,0),1)),INDEX('Cycle 8'!G$10:G$999,MATCH($A1014,'Cycle 8'!$L$10:$L$999,0),1)),INDEX('Cycle 9'!G$10:G$999,MATCH($A1014,'Cycle 9'!$L$10:$L$999,0),1)),INDEX('Cycle 10'!G$10:G$999,MATCH($A1014,'Cycle 10'!$L$10:$L$999,0),1)),INDEX('Cycle 11'!G$10:G$999,MATCH($A1014,'Cycle 11'!$L$10:$L$999,0),1)),"")="","",IFERROR(IFERROR(IFERROR(IFERROR(IFERROR(IFERROR(IFERROR(IFERROR(IFERROR(IFERROR(IFERROR(IFERROR(INDEX(Summer!G$10:G$999,MATCH($A1014,Summer!$L$10:$L$999,0),1),INDEX('Cycle 1'!G$10:G$999,MATCH($A1014,'Cycle 1'!$L$10:$L$999,0),1)),INDEX('Cycle 2'!G$10:G$999,MATCH($A1014,'Cycle 2'!$L$10:$L$999,0),1)),INDEX('Cycle 3'!G$10:G$999,MATCH($A1014,'Cycle 3'!$L$10:$L$999,0),1)),INDEX('Cycle 4'!G$10:G$999,MATCH($A1014,'Cycle 4'!$L$10:$L$999,0),1)),INDEX('Cycle 5'!G$10:G$999,MATCH($A1014,'Cycle 5'!$L$10:$L$999,0),1)),INDEX('Cycle 6'!G$10:G$999,MATCH($A1014,'Cycle 6'!$L$10:$L$999,0),1)),INDEX('Cycle 7'!G$10:G$999,MATCH($A1014,'Cycle 7'!$L$10:$L$999,0),1)),INDEX('Cycle 8'!G$10:G$999,MATCH($A1014,'Cycle 8'!$L$10:$L$999,0),1)),INDEX('Cycle 9'!G$10:G$999,MATCH($A1014,'Cycle 9'!$L$10:$L$999,0),1)),INDEX('Cycle 10'!G$10:G$999,MATCH($A1014,'Cycle 10'!$L$10:$L$999,0),1)),INDEX('Cycle 11'!G$10:G$999,MATCH($A1014,'Cycle 11'!$L$10:$L$999,0),1)),""))</f>
        <v/>
      </c>
      <c r="I1014">
        <f>IFERROR(IF(C1014="",MAX(I$1:I1013),IF(ROW(C$2)=ROW(C1014),1,IF(ISERROR(VLOOKUP(C1014,C$2:C1013,1,FALSE)),MAX(I$1:I1013)+1,MAX(I$1:I1013)))),"")</f>
        <v>0</v>
      </c>
      <c r="J1014" t="str">
        <f t="shared" ref="J1014:J1077" si="106">IF(H1014="","",COUNTIFS(C:C,C1014))</f>
        <v/>
      </c>
      <c r="K1014" t="str">
        <f t="shared" si="105"/>
        <v/>
      </c>
      <c r="L1014" t="str">
        <f t="shared" si="105"/>
        <v/>
      </c>
      <c r="M1014" t="str">
        <f t="shared" si="105"/>
        <v/>
      </c>
      <c r="N1014" t="str">
        <f t="shared" si="105"/>
        <v/>
      </c>
      <c r="O1014" t="str">
        <f t="shared" si="105"/>
        <v/>
      </c>
      <c r="P1014" t="str">
        <f t="shared" si="105"/>
        <v/>
      </c>
      <c r="Q1014" t="str">
        <f t="shared" si="105"/>
        <v/>
      </c>
      <c r="R1014" t="str">
        <f t="shared" si="105"/>
        <v/>
      </c>
      <c r="S1014" t="str">
        <f t="shared" si="105"/>
        <v/>
      </c>
      <c r="T1014" t="str">
        <f t="shared" si="105"/>
        <v/>
      </c>
      <c r="U1014" t="str">
        <f t="shared" si="105"/>
        <v/>
      </c>
      <c r="V1014" t="str">
        <f t="shared" si="105"/>
        <v/>
      </c>
      <c r="W1014" t="str">
        <f t="shared" ref="W1014:W1077" si="107">IF($H1014="","",SUM(K1014:V1014))</f>
        <v/>
      </c>
      <c r="X1014">
        <f>IF(OR(H1014="No",H1014=""),0,IF(COUNTIFS(H$2:H1014,"Yes",C$2:C1014,C1014)&gt;1,0,COUNTIFS(H$2:H1014,"Yes",C$2:C1014,C1014)))+IF(X1013=$X$1,0,X1013)</f>
        <v>0</v>
      </c>
    </row>
    <row r="1015" spans="1:24" x14ac:dyDescent="0.3">
      <c r="A1015">
        <f>ROWS($A$2:$A1015)</f>
        <v>1014</v>
      </c>
      <c r="B1015" t="str">
        <f>IF(ISERROR(VLOOKUP(A1015,Summer!L$11:L$500,1,FALSE)),IF(ISERROR(VLOOKUP(A1015,'Cycle 1'!L$11:L$500,1,FALSE)),IF(ISERROR(VLOOKUP(A1015,'Cycle 2'!L$11:L$500,1,FALSE)),IF(ISERROR(VLOOKUP(A1015,'Cycle 3'!L$11:L$500,1,FALSE)),IF(ISERROR(VLOOKUP(A1015,'Cycle 4'!L$11:L$500,1,FALSE)),IF(ISERROR(VLOOKUP(A1015,'Cycle 5'!L$11:L$500,1,FALSE)),IF(ISERROR(VLOOKUP(A1015,'Cycle 6'!L$11:L$500,1,FALSE)),IF(ISERROR(VLOOKUP(A1015,'Cycle 7'!L$11:L$500,1,FALSE)),IF(ISERROR(VLOOKUP(A1015,'Cycle 8'!L$11:L$500,1,FALSE)),IF(ISERROR(VLOOKUP(A1015,'Cycle 9'!L$11:L$500,1,FALSE)),IF(ISERROR(VLOOKUP(A1015,'Cycle 10'!L$11:L$500,1,FALSE)),IF(ISERROR(VLOOKUP(A1015,'Cycle 11'!L$11:L$500,1,FALSE)),"","Cycle 11"),"Cycle 10"),"Cycle 9"),"Cycle 8"),"Cycle 7"),"Cycle 6"),"Cycle 5"),"Cycle 4"),"Cycle 3"),"Cycle 2"),"Cycle 1"),"Summer")</f>
        <v/>
      </c>
      <c r="C1015" t="str">
        <f>IF(IFERROR(IFERROR(IFERROR(IFERROR(IFERROR(IFERROR(IFERROR(IFERROR(IFERROR(IFERROR(IFERROR(IFERROR(INDEX(Summer!B$10:B$999,MATCH($A1015,Summer!$L$10:$L$999,0),1),INDEX('Cycle 1'!B$10:B$999,MATCH($A1015,'Cycle 1'!$L$10:$L$999,0),1)),INDEX('Cycle 2'!B$10:B$999,MATCH($A1015,'Cycle 2'!$L$10:$L$999,0),1)),INDEX('Cycle 3'!B$10:B$999,MATCH($A1015,'Cycle 3'!$L$10:$L$999,0),1)),INDEX('Cycle 4'!B$10:B$999,MATCH($A1015,'Cycle 4'!$L$10:$L$999,0),1)),INDEX('Cycle 5'!B$10:B$999,MATCH($A1015,'Cycle 5'!$L$10:$L$999,0),1)),INDEX('Cycle 6'!B$10:B$999,MATCH($A1015,'Cycle 6'!$L$10:$L$999,0),1)),INDEX('Cycle 7'!B$10:B$999,MATCH($A1015,'Cycle 7'!$L$10:$L$999,0),1)),INDEX('Cycle 8'!B$10:B$999,MATCH($A1015,'Cycle 8'!$L$10:$L$999,0),1)),INDEX('Cycle 9'!B$10:B$999,MATCH($A1015,'Cycle 9'!$L$10:$L$999,0),1)),INDEX('Cycle 10'!B$10:B$999,MATCH($A1015,'Cycle 10'!$L$10:$L$999,0),1)),INDEX('Cycle 11'!B$10:B$999,MATCH($A1015,'Cycle 11'!$L$10:$L$999,0),1)),"")="","",IFERROR(IFERROR(IFERROR(IFERROR(IFERROR(IFERROR(IFERROR(IFERROR(IFERROR(IFERROR(IFERROR(IFERROR(INDEX(Summer!B$10:B$999,MATCH($A1015,Summer!$L$10:$L$999,0),1),INDEX('Cycle 1'!B$10:B$999,MATCH($A1015,'Cycle 1'!$L$10:$L$999,0),1)),INDEX('Cycle 2'!B$10:B$999,MATCH($A1015,'Cycle 2'!$L$10:$L$999,0),1)),INDEX('Cycle 3'!B$10:B$999,MATCH($A1015,'Cycle 3'!$L$10:$L$999,0),1)),INDEX('Cycle 4'!B$10:B$999,MATCH($A1015,'Cycle 4'!$L$10:$L$999,0),1)),INDEX('Cycle 5'!B$10:B$999,MATCH($A1015,'Cycle 5'!$L$10:$L$999,0),1)),INDEX('Cycle 6'!B$10:B$999,MATCH($A1015,'Cycle 6'!$L$10:$L$999,0),1)),INDEX('Cycle 7'!B$10:B$999,MATCH($A1015,'Cycle 7'!$L$10:$L$999,0),1)),INDEX('Cycle 8'!B$10:B$999,MATCH($A1015,'Cycle 8'!$L$10:$L$999,0),1)),INDEX('Cycle 9'!B$10:B$999,MATCH($A1015,'Cycle 9'!$L$10:$L$999,0),1)),INDEX('Cycle 10'!B$10:B$999,MATCH($A1015,'Cycle 10'!$L$10:$L$999,0),1)),INDEX('Cycle 11'!B$10:B$999,MATCH($A1015,'Cycle 11'!$L$10:$L$999,0),1)),""))</f>
        <v/>
      </c>
      <c r="D1015" t="str">
        <f>IF(IFERROR(IFERROR(IFERROR(IFERROR(IFERROR(IFERROR(IFERROR(IFERROR(IFERROR(IFERROR(IFERROR(IFERROR(INDEX(Summer!C$10:C$999,MATCH($A1015,Summer!$L$10:$L$999,0),1),INDEX('Cycle 1'!C$10:C$999,MATCH($A1015,'Cycle 1'!$L$10:$L$999,0),1)),INDEX('Cycle 2'!C$10:C$999,MATCH($A1015,'Cycle 2'!$L$10:$L$999,0),1)),INDEX('Cycle 3'!C$10:C$999,MATCH($A1015,'Cycle 3'!$L$10:$L$999,0),1)),INDEX('Cycle 4'!C$10:C$999,MATCH($A1015,'Cycle 4'!$L$10:$L$999,0),1)),INDEX('Cycle 5'!C$10:C$999,MATCH($A1015,'Cycle 5'!$L$10:$L$999,0),1)),INDEX('Cycle 6'!C$10:C$999,MATCH($A1015,'Cycle 6'!$L$10:$L$999,0),1)),INDEX('Cycle 7'!C$10:C$999,MATCH($A1015,'Cycle 7'!$L$10:$L$999,0),1)),INDEX('Cycle 8'!C$10:C$999,MATCH($A1015,'Cycle 8'!$L$10:$L$999,0),1)),INDEX('Cycle 9'!C$10:C$999,MATCH($A1015,'Cycle 9'!$L$10:$L$999,0),1)),INDEX('Cycle 10'!C$10:C$999,MATCH($A1015,'Cycle 10'!$L$10:$L$999,0),1)),INDEX('Cycle 11'!C$10:C$999,MATCH($A1015,'Cycle 11'!$L$10:$L$999,0),1)),"")="","",IFERROR(IFERROR(IFERROR(IFERROR(IFERROR(IFERROR(IFERROR(IFERROR(IFERROR(IFERROR(IFERROR(IFERROR(INDEX(Summer!C$10:C$999,MATCH($A1015,Summer!$L$10:$L$999,0),1),INDEX('Cycle 1'!C$10:C$999,MATCH($A1015,'Cycle 1'!$L$10:$L$999,0),1)),INDEX('Cycle 2'!C$10:C$999,MATCH($A1015,'Cycle 2'!$L$10:$L$999,0),1)),INDEX('Cycle 3'!C$10:C$999,MATCH($A1015,'Cycle 3'!$L$10:$L$999,0),1)),INDEX('Cycle 4'!C$10:C$999,MATCH($A1015,'Cycle 4'!$L$10:$L$999,0),1)),INDEX('Cycle 5'!C$10:C$999,MATCH($A1015,'Cycle 5'!$L$10:$L$999,0),1)),INDEX('Cycle 6'!C$10:C$999,MATCH($A1015,'Cycle 6'!$L$10:$L$999,0),1)),INDEX('Cycle 7'!C$10:C$999,MATCH($A1015,'Cycle 7'!$L$10:$L$999,0),1)),INDEX('Cycle 8'!C$10:C$999,MATCH($A1015,'Cycle 8'!$L$10:$L$999,0),1)),INDEX('Cycle 9'!C$10:C$999,MATCH($A1015,'Cycle 9'!$L$10:$L$999,0),1)),INDEX('Cycle 10'!C$10:C$999,MATCH($A1015,'Cycle 10'!$L$10:$L$999,0),1)),INDEX('Cycle 11'!C$10:C$999,MATCH($A1015,'Cycle 11'!$L$10:$L$999,0),1)),""))</f>
        <v/>
      </c>
      <c r="E1015" t="str">
        <f>IF(IFERROR(IFERROR(IFERROR(IFERROR(IFERROR(IFERROR(IFERROR(IFERROR(IFERROR(IFERROR(IFERROR(IFERROR(INDEX(Summer!D$10:D$999,MATCH($A1015,Summer!$L$10:$L$999,0),1),INDEX('Cycle 1'!D$10:D$999,MATCH($A1015,'Cycle 1'!$L$10:$L$999,0),1)),INDEX('Cycle 2'!D$10:D$999,MATCH($A1015,'Cycle 2'!$L$10:$L$999,0),1)),INDEX('Cycle 3'!D$10:D$999,MATCH($A1015,'Cycle 3'!$L$10:$L$999,0),1)),INDEX('Cycle 4'!D$10:D$999,MATCH($A1015,'Cycle 4'!$L$10:$L$999,0),1)),INDEX('Cycle 5'!D$10:D$999,MATCH($A1015,'Cycle 5'!$L$10:$L$999,0),1)),INDEX('Cycle 6'!D$10:D$999,MATCH($A1015,'Cycle 6'!$L$10:$L$999,0),1)),INDEX('Cycle 7'!D$10:D$999,MATCH($A1015,'Cycle 7'!$L$10:$L$999,0),1)),INDEX('Cycle 8'!D$10:D$999,MATCH($A1015,'Cycle 8'!$L$10:$L$999,0),1)),INDEX('Cycle 9'!D$10:D$999,MATCH($A1015,'Cycle 9'!$L$10:$L$999,0),1)),INDEX('Cycle 10'!D$10:D$999,MATCH($A1015,'Cycle 10'!$L$10:$L$999,0),1)),INDEX('Cycle 11'!D$10:D$999,MATCH($A1015,'Cycle 11'!$L$10:$L$999,0),1)),"")="","",IFERROR(IFERROR(IFERROR(IFERROR(IFERROR(IFERROR(IFERROR(IFERROR(IFERROR(IFERROR(IFERROR(IFERROR(INDEX(Summer!D$10:D$999,MATCH($A1015,Summer!$L$10:$L$999,0),1),INDEX('Cycle 1'!D$10:D$999,MATCH($A1015,'Cycle 1'!$L$10:$L$999,0),1)),INDEX('Cycle 2'!D$10:D$999,MATCH($A1015,'Cycle 2'!$L$10:$L$999,0),1)),INDEX('Cycle 3'!D$10:D$999,MATCH($A1015,'Cycle 3'!$L$10:$L$999,0),1)),INDEX('Cycle 4'!D$10:D$999,MATCH($A1015,'Cycle 4'!$L$10:$L$999,0),1)),INDEX('Cycle 5'!D$10:D$999,MATCH($A1015,'Cycle 5'!$L$10:$L$999,0),1)),INDEX('Cycle 6'!D$10:D$999,MATCH($A1015,'Cycle 6'!$L$10:$L$999,0),1)),INDEX('Cycle 7'!D$10:D$999,MATCH($A1015,'Cycle 7'!$L$10:$L$999,0),1)),INDEX('Cycle 8'!D$10:D$999,MATCH($A1015,'Cycle 8'!$L$10:$L$999,0),1)),INDEX('Cycle 9'!D$10:D$999,MATCH($A1015,'Cycle 9'!$L$10:$L$999,0),1)),INDEX('Cycle 10'!D$10:D$999,MATCH($A1015,'Cycle 10'!$L$10:$L$999,0),1)),INDEX('Cycle 11'!D$10:D$999,MATCH($A1015,'Cycle 11'!$L$10:$L$999,0),1)),""))</f>
        <v/>
      </c>
      <c r="F1015" t="str">
        <f>IF(IFERROR(IFERROR(IFERROR(IFERROR(IFERROR(IFERROR(IFERROR(IFERROR(IFERROR(IFERROR(IFERROR(IFERROR(INDEX(Summer!E$10:E$999,MATCH($A1015,Summer!$L$10:$L$999,0),1),INDEX('Cycle 1'!E$10:E$999,MATCH($A1015,'Cycle 1'!$L$10:$L$999,0),1)),INDEX('Cycle 2'!E$10:E$999,MATCH($A1015,'Cycle 2'!$L$10:$L$999,0),1)),INDEX('Cycle 3'!E$10:E$999,MATCH($A1015,'Cycle 3'!$L$10:$L$999,0),1)),INDEX('Cycle 4'!E$10:E$999,MATCH($A1015,'Cycle 4'!$L$10:$L$999,0),1)),INDEX('Cycle 5'!E$10:E$999,MATCH($A1015,'Cycle 5'!$L$10:$L$999,0),1)),INDEX('Cycle 6'!E$10:E$999,MATCH($A1015,'Cycle 6'!$L$10:$L$999,0),1)),INDEX('Cycle 7'!E$10:E$999,MATCH($A1015,'Cycle 7'!$L$10:$L$999,0),1)),INDEX('Cycle 8'!E$10:E$999,MATCH($A1015,'Cycle 8'!$L$10:$L$999,0),1)),INDEX('Cycle 9'!E$10:E$999,MATCH($A1015,'Cycle 9'!$L$10:$L$999,0),1)),INDEX('Cycle 10'!E$10:E$999,MATCH($A1015,'Cycle 10'!$L$10:$L$999,0),1)),INDEX('Cycle 11'!E$10:E$999,MATCH($A1015,'Cycle 11'!$L$10:$L$999,0),1)),"")="","",IFERROR(IFERROR(IFERROR(IFERROR(IFERROR(IFERROR(IFERROR(IFERROR(IFERROR(IFERROR(IFERROR(IFERROR(INDEX(Summer!E$10:E$999,MATCH($A1015,Summer!$L$10:$L$999,0),1),INDEX('Cycle 1'!E$10:E$999,MATCH($A1015,'Cycle 1'!$L$10:$L$999,0),1)),INDEX('Cycle 2'!E$10:E$999,MATCH($A1015,'Cycle 2'!$L$10:$L$999,0),1)),INDEX('Cycle 3'!E$10:E$999,MATCH($A1015,'Cycle 3'!$L$10:$L$999,0),1)),INDEX('Cycle 4'!E$10:E$999,MATCH($A1015,'Cycle 4'!$L$10:$L$999,0),1)),INDEX('Cycle 5'!E$10:E$999,MATCH($A1015,'Cycle 5'!$L$10:$L$999,0),1)),INDEX('Cycle 6'!E$10:E$999,MATCH($A1015,'Cycle 6'!$L$10:$L$999,0),1)),INDEX('Cycle 7'!E$10:E$999,MATCH($A1015,'Cycle 7'!$L$10:$L$999,0),1)),INDEX('Cycle 8'!E$10:E$999,MATCH($A1015,'Cycle 8'!$L$10:$L$999,0),1)),INDEX('Cycle 9'!E$10:E$999,MATCH($A1015,'Cycle 9'!$L$10:$L$999,0),1)),INDEX('Cycle 10'!E$10:E$999,MATCH($A1015,'Cycle 10'!$L$10:$L$999,0),1)),INDEX('Cycle 11'!E$10:E$999,MATCH($A1015,'Cycle 11'!$L$10:$L$999,0),1)),""))</f>
        <v/>
      </c>
      <c r="G1015" t="str">
        <f>IF(IFERROR(IFERROR(IFERROR(IFERROR(IFERROR(IFERROR(IFERROR(IFERROR(IFERROR(IFERROR(IFERROR(IFERROR(INDEX(Summer!F$10:F$999,MATCH($A1015,Summer!$L$10:$L$999,0),1),INDEX('Cycle 1'!F$10:F$999,MATCH($A1015,'Cycle 1'!$L$10:$L$999,0),1)),INDEX('Cycle 2'!F$10:F$999,MATCH($A1015,'Cycle 2'!$L$10:$L$999,0),1)),INDEX('Cycle 3'!F$10:F$999,MATCH($A1015,'Cycle 3'!$L$10:$L$999,0),1)),INDEX('Cycle 4'!F$10:F$999,MATCH($A1015,'Cycle 4'!$L$10:$L$999,0),1)),INDEX('Cycle 5'!F$10:F$999,MATCH($A1015,'Cycle 5'!$L$10:$L$999,0),1)),INDEX('Cycle 6'!F$10:F$999,MATCH($A1015,'Cycle 6'!$L$10:$L$999,0),1)),INDEX('Cycle 7'!F$10:F$999,MATCH($A1015,'Cycle 7'!$L$10:$L$999,0),1)),INDEX('Cycle 8'!F$10:F$999,MATCH($A1015,'Cycle 8'!$L$10:$L$999,0),1)),INDEX('Cycle 9'!F$10:F$999,MATCH($A1015,'Cycle 9'!$L$10:$L$999,0),1)),INDEX('Cycle 10'!F$10:F$999,MATCH($A1015,'Cycle 10'!$L$10:$L$999,0),1)),INDEX('Cycle 11'!F$10:F$999,MATCH($A1015,'Cycle 11'!$L$10:$L$999,0),1)),"")="","",IFERROR(IFERROR(IFERROR(IFERROR(IFERROR(IFERROR(IFERROR(IFERROR(IFERROR(IFERROR(IFERROR(IFERROR(INDEX(Summer!F$10:F$999,MATCH($A1015,Summer!$L$10:$L$999,0),1),INDEX('Cycle 1'!F$10:F$999,MATCH($A1015,'Cycle 1'!$L$10:$L$999,0),1)),INDEX('Cycle 2'!F$10:F$999,MATCH($A1015,'Cycle 2'!$L$10:$L$999,0),1)),INDEX('Cycle 3'!F$10:F$999,MATCH($A1015,'Cycle 3'!$L$10:$L$999,0),1)),INDEX('Cycle 4'!F$10:F$999,MATCH($A1015,'Cycle 4'!$L$10:$L$999,0),1)),INDEX('Cycle 5'!F$10:F$999,MATCH($A1015,'Cycle 5'!$L$10:$L$999,0),1)),INDEX('Cycle 6'!F$10:F$999,MATCH($A1015,'Cycle 6'!$L$10:$L$999,0),1)),INDEX('Cycle 7'!F$10:F$999,MATCH($A1015,'Cycle 7'!$L$10:$L$999,0),1)),INDEX('Cycle 8'!F$10:F$999,MATCH($A1015,'Cycle 8'!$L$10:$L$999,0),1)),INDEX('Cycle 9'!F$10:F$999,MATCH($A1015,'Cycle 9'!$L$10:$L$999,0),1)),INDEX('Cycle 10'!F$10:F$999,MATCH($A1015,'Cycle 10'!$L$10:$L$999,0),1)),INDEX('Cycle 11'!F$10:F$999,MATCH($A1015,'Cycle 11'!$L$10:$L$999,0),1)),""))</f>
        <v/>
      </c>
      <c r="H1015" t="str">
        <f>IF(IFERROR(IFERROR(IFERROR(IFERROR(IFERROR(IFERROR(IFERROR(IFERROR(IFERROR(IFERROR(IFERROR(IFERROR(INDEX(Summer!G$10:G$999,MATCH($A1015,Summer!$L$10:$L$999,0),1),INDEX('Cycle 1'!G$10:G$999,MATCH($A1015,'Cycle 1'!$L$10:$L$999,0),1)),INDEX('Cycle 2'!G$10:G$999,MATCH($A1015,'Cycle 2'!$L$10:$L$999,0),1)),INDEX('Cycle 3'!G$10:G$999,MATCH($A1015,'Cycle 3'!$L$10:$L$999,0),1)),INDEX('Cycle 4'!G$10:G$999,MATCH($A1015,'Cycle 4'!$L$10:$L$999,0),1)),INDEX('Cycle 5'!G$10:G$999,MATCH($A1015,'Cycle 5'!$L$10:$L$999,0),1)),INDEX('Cycle 6'!G$10:G$999,MATCH($A1015,'Cycle 6'!$L$10:$L$999,0),1)),INDEX('Cycle 7'!G$10:G$999,MATCH($A1015,'Cycle 7'!$L$10:$L$999,0),1)),INDEX('Cycle 8'!G$10:G$999,MATCH($A1015,'Cycle 8'!$L$10:$L$999,0),1)),INDEX('Cycle 9'!G$10:G$999,MATCH($A1015,'Cycle 9'!$L$10:$L$999,0),1)),INDEX('Cycle 10'!G$10:G$999,MATCH($A1015,'Cycle 10'!$L$10:$L$999,0),1)),INDEX('Cycle 11'!G$10:G$999,MATCH($A1015,'Cycle 11'!$L$10:$L$999,0),1)),"")="","",IFERROR(IFERROR(IFERROR(IFERROR(IFERROR(IFERROR(IFERROR(IFERROR(IFERROR(IFERROR(IFERROR(IFERROR(INDEX(Summer!G$10:G$999,MATCH($A1015,Summer!$L$10:$L$999,0),1),INDEX('Cycle 1'!G$10:G$999,MATCH($A1015,'Cycle 1'!$L$10:$L$999,0),1)),INDEX('Cycle 2'!G$10:G$999,MATCH($A1015,'Cycle 2'!$L$10:$L$999,0),1)),INDEX('Cycle 3'!G$10:G$999,MATCH($A1015,'Cycle 3'!$L$10:$L$999,0),1)),INDEX('Cycle 4'!G$10:G$999,MATCH($A1015,'Cycle 4'!$L$10:$L$999,0),1)),INDEX('Cycle 5'!G$10:G$999,MATCH($A1015,'Cycle 5'!$L$10:$L$999,0),1)),INDEX('Cycle 6'!G$10:G$999,MATCH($A1015,'Cycle 6'!$L$10:$L$999,0),1)),INDEX('Cycle 7'!G$10:G$999,MATCH($A1015,'Cycle 7'!$L$10:$L$999,0),1)),INDEX('Cycle 8'!G$10:G$999,MATCH($A1015,'Cycle 8'!$L$10:$L$999,0),1)),INDEX('Cycle 9'!G$10:G$999,MATCH($A1015,'Cycle 9'!$L$10:$L$999,0),1)),INDEX('Cycle 10'!G$10:G$999,MATCH($A1015,'Cycle 10'!$L$10:$L$999,0),1)),INDEX('Cycle 11'!G$10:G$999,MATCH($A1015,'Cycle 11'!$L$10:$L$999,0),1)),""))</f>
        <v/>
      </c>
      <c r="I1015">
        <f>IFERROR(IF(C1015="",MAX(I$1:I1014),IF(ROW(C$2)=ROW(C1015),1,IF(ISERROR(VLOOKUP(C1015,C$2:C1014,1,FALSE)),MAX(I$1:I1014)+1,MAX(I$1:I1014)))),"")</f>
        <v>0</v>
      </c>
      <c r="J1015" t="str">
        <f t="shared" si="106"/>
        <v/>
      </c>
      <c r="K1015" t="str">
        <f t="shared" si="105"/>
        <v/>
      </c>
      <c r="L1015" t="str">
        <f t="shared" si="105"/>
        <v/>
      </c>
      <c r="M1015" t="str">
        <f t="shared" si="105"/>
        <v/>
      </c>
      <c r="N1015" t="str">
        <f t="shared" si="105"/>
        <v/>
      </c>
      <c r="O1015" t="str">
        <f t="shared" si="105"/>
        <v/>
      </c>
      <c r="P1015" t="str">
        <f t="shared" si="105"/>
        <v/>
      </c>
      <c r="Q1015" t="str">
        <f t="shared" si="105"/>
        <v/>
      </c>
      <c r="R1015" t="str">
        <f t="shared" si="105"/>
        <v/>
      </c>
      <c r="S1015" t="str">
        <f t="shared" si="105"/>
        <v/>
      </c>
      <c r="T1015" t="str">
        <f t="shared" si="105"/>
        <v/>
      </c>
      <c r="U1015" t="str">
        <f t="shared" si="105"/>
        <v/>
      </c>
      <c r="V1015" t="str">
        <f t="shared" si="105"/>
        <v/>
      </c>
      <c r="W1015" t="str">
        <f t="shared" si="107"/>
        <v/>
      </c>
      <c r="X1015">
        <f>IF(OR(H1015="No",H1015=""),0,IF(COUNTIFS(H$2:H1015,"Yes",C$2:C1015,C1015)&gt;1,0,COUNTIFS(H$2:H1015,"Yes",C$2:C1015,C1015)))+IF(X1014=$X$1,0,X1014)</f>
        <v>0</v>
      </c>
    </row>
    <row r="1016" spans="1:24" x14ac:dyDescent="0.3">
      <c r="A1016">
        <f>ROWS($A$2:$A1016)</f>
        <v>1015</v>
      </c>
      <c r="B1016" t="str">
        <f>IF(ISERROR(VLOOKUP(A1016,Summer!L$11:L$500,1,FALSE)),IF(ISERROR(VLOOKUP(A1016,'Cycle 1'!L$11:L$500,1,FALSE)),IF(ISERROR(VLOOKUP(A1016,'Cycle 2'!L$11:L$500,1,FALSE)),IF(ISERROR(VLOOKUP(A1016,'Cycle 3'!L$11:L$500,1,FALSE)),IF(ISERROR(VLOOKUP(A1016,'Cycle 4'!L$11:L$500,1,FALSE)),IF(ISERROR(VLOOKUP(A1016,'Cycle 5'!L$11:L$500,1,FALSE)),IF(ISERROR(VLOOKUP(A1016,'Cycle 6'!L$11:L$500,1,FALSE)),IF(ISERROR(VLOOKUP(A1016,'Cycle 7'!L$11:L$500,1,FALSE)),IF(ISERROR(VLOOKUP(A1016,'Cycle 8'!L$11:L$500,1,FALSE)),IF(ISERROR(VLOOKUP(A1016,'Cycle 9'!L$11:L$500,1,FALSE)),IF(ISERROR(VLOOKUP(A1016,'Cycle 10'!L$11:L$500,1,FALSE)),IF(ISERROR(VLOOKUP(A1016,'Cycle 11'!L$11:L$500,1,FALSE)),"","Cycle 11"),"Cycle 10"),"Cycle 9"),"Cycle 8"),"Cycle 7"),"Cycle 6"),"Cycle 5"),"Cycle 4"),"Cycle 3"),"Cycle 2"),"Cycle 1"),"Summer")</f>
        <v/>
      </c>
      <c r="C1016" t="str">
        <f>IF(IFERROR(IFERROR(IFERROR(IFERROR(IFERROR(IFERROR(IFERROR(IFERROR(IFERROR(IFERROR(IFERROR(IFERROR(INDEX(Summer!B$10:B$999,MATCH($A1016,Summer!$L$10:$L$999,0),1),INDEX('Cycle 1'!B$10:B$999,MATCH($A1016,'Cycle 1'!$L$10:$L$999,0),1)),INDEX('Cycle 2'!B$10:B$999,MATCH($A1016,'Cycle 2'!$L$10:$L$999,0),1)),INDEX('Cycle 3'!B$10:B$999,MATCH($A1016,'Cycle 3'!$L$10:$L$999,0),1)),INDEX('Cycle 4'!B$10:B$999,MATCH($A1016,'Cycle 4'!$L$10:$L$999,0),1)),INDEX('Cycle 5'!B$10:B$999,MATCH($A1016,'Cycle 5'!$L$10:$L$999,0),1)),INDEX('Cycle 6'!B$10:B$999,MATCH($A1016,'Cycle 6'!$L$10:$L$999,0),1)),INDEX('Cycle 7'!B$10:B$999,MATCH($A1016,'Cycle 7'!$L$10:$L$999,0),1)),INDEX('Cycle 8'!B$10:B$999,MATCH($A1016,'Cycle 8'!$L$10:$L$999,0),1)),INDEX('Cycle 9'!B$10:B$999,MATCH($A1016,'Cycle 9'!$L$10:$L$999,0),1)),INDEX('Cycle 10'!B$10:B$999,MATCH($A1016,'Cycle 10'!$L$10:$L$999,0),1)),INDEX('Cycle 11'!B$10:B$999,MATCH($A1016,'Cycle 11'!$L$10:$L$999,0),1)),"")="","",IFERROR(IFERROR(IFERROR(IFERROR(IFERROR(IFERROR(IFERROR(IFERROR(IFERROR(IFERROR(IFERROR(IFERROR(INDEX(Summer!B$10:B$999,MATCH($A1016,Summer!$L$10:$L$999,0),1),INDEX('Cycle 1'!B$10:B$999,MATCH($A1016,'Cycle 1'!$L$10:$L$999,0),1)),INDEX('Cycle 2'!B$10:B$999,MATCH($A1016,'Cycle 2'!$L$10:$L$999,0),1)),INDEX('Cycle 3'!B$10:B$999,MATCH($A1016,'Cycle 3'!$L$10:$L$999,0),1)),INDEX('Cycle 4'!B$10:B$999,MATCH($A1016,'Cycle 4'!$L$10:$L$999,0),1)),INDEX('Cycle 5'!B$10:B$999,MATCH($A1016,'Cycle 5'!$L$10:$L$999,0),1)),INDEX('Cycle 6'!B$10:B$999,MATCH($A1016,'Cycle 6'!$L$10:$L$999,0),1)),INDEX('Cycle 7'!B$10:B$999,MATCH($A1016,'Cycle 7'!$L$10:$L$999,0),1)),INDEX('Cycle 8'!B$10:B$999,MATCH($A1016,'Cycle 8'!$L$10:$L$999,0),1)),INDEX('Cycle 9'!B$10:B$999,MATCH($A1016,'Cycle 9'!$L$10:$L$999,0),1)),INDEX('Cycle 10'!B$10:B$999,MATCH($A1016,'Cycle 10'!$L$10:$L$999,0),1)),INDEX('Cycle 11'!B$10:B$999,MATCH($A1016,'Cycle 11'!$L$10:$L$999,0),1)),""))</f>
        <v/>
      </c>
      <c r="D1016" t="str">
        <f>IF(IFERROR(IFERROR(IFERROR(IFERROR(IFERROR(IFERROR(IFERROR(IFERROR(IFERROR(IFERROR(IFERROR(IFERROR(INDEX(Summer!C$10:C$999,MATCH($A1016,Summer!$L$10:$L$999,0),1),INDEX('Cycle 1'!C$10:C$999,MATCH($A1016,'Cycle 1'!$L$10:$L$999,0),1)),INDEX('Cycle 2'!C$10:C$999,MATCH($A1016,'Cycle 2'!$L$10:$L$999,0),1)),INDEX('Cycle 3'!C$10:C$999,MATCH($A1016,'Cycle 3'!$L$10:$L$999,0),1)),INDEX('Cycle 4'!C$10:C$999,MATCH($A1016,'Cycle 4'!$L$10:$L$999,0),1)),INDEX('Cycle 5'!C$10:C$999,MATCH($A1016,'Cycle 5'!$L$10:$L$999,0),1)),INDEX('Cycle 6'!C$10:C$999,MATCH($A1016,'Cycle 6'!$L$10:$L$999,0),1)),INDEX('Cycle 7'!C$10:C$999,MATCH($A1016,'Cycle 7'!$L$10:$L$999,0),1)),INDEX('Cycle 8'!C$10:C$999,MATCH($A1016,'Cycle 8'!$L$10:$L$999,0),1)),INDEX('Cycle 9'!C$10:C$999,MATCH($A1016,'Cycle 9'!$L$10:$L$999,0),1)),INDEX('Cycle 10'!C$10:C$999,MATCH($A1016,'Cycle 10'!$L$10:$L$999,0),1)),INDEX('Cycle 11'!C$10:C$999,MATCH($A1016,'Cycle 11'!$L$10:$L$999,0),1)),"")="","",IFERROR(IFERROR(IFERROR(IFERROR(IFERROR(IFERROR(IFERROR(IFERROR(IFERROR(IFERROR(IFERROR(IFERROR(INDEX(Summer!C$10:C$999,MATCH($A1016,Summer!$L$10:$L$999,0),1),INDEX('Cycle 1'!C$10:C$999,MATCH($A1016,'Cycle 1'!$L$10:$L$999,0),1)),INDEX('Cycle 2'!C$10:C$999,MATCH($A1016,'Cycle 2'!$L$10:$L$999,0),1)),INDEX('Cycle 3'!C$10:C$999,MATCH($A1016,'Cycle 3'!$L$10:$L$999,0),1)),INDEX('Cycle 4'!C$10:C$999,MATCH($A1016,'Cycle 4'!$L$10:$L$999,0),1)),INDEX('Cycle 5'!C$10:C$999,MATCH($A1016,'Cycle 5'!$L$10:$L$999,0),1)),INDEX('Cycle 6'!C$10:C$999,MATCH($A1016,'Cycle 6'!$L$10:$L$999,0),1)),INDEX('Cycle 7'!C$10:C$999,MATCH($A1016,'Cycle 7'!$L$10:$L$999,0),1)),INDEX('Cycle 8'!C$10:C$999,MATCH($A1016,'Cycle 8'!$L$10:$L$999,0),1)),INDEX('Cycle 9'!C$10:C$999,MATCH($A1016,'Cycle 9'!$L$10:$L$999,0),1)),INDEX('Cycle 10'!C$10:C$999,MATCH($A1016,'Cycle 10'!$L$10:$L$999,0),1)),INDEX('Cycle 11'!C$10:C$999,MATCH($A1016,'Cycle 11'!$L$10:$L$999,0),1)),""))</f>
        <v/>
      </c>
      <c r="E1016" t="str">
        <f>IF(IFERROR(IFERROR(IFERROR(IFERROR(IFERROR(IFERROR(IFERROR(IFERROR(IFERROR(IFERROR(IFERROR(IFERROR(INDEX(Summer!D$10:D$999,MATCH($A1016,Summer!$L$10:$L$999,0),1),INDEX('Cycle 1'!D$10:D$999,MATCH($A1016,'Cycle 1'!$L$10:$L$999,0),1)),INDEX('Cycle 2'!D$10:D$999,MATCH($A1016,'Cycle 2'!$L$10:$L$999,0),1)),INDEX('Cycle 3'!D$10:D$999,MATCH($A1016,'Cycle 3'!$L$10:$L$999,0),1)),INDEX('Cycle 4'!D$10:D$999,MATCH($A1016,'Cycle 4'!$L$10:$L$999,0),1)),INDEX('Cycle 5'!D$10:D$999,MATCH($A1016,'Cycle 5'!$L$10:$L$999,0),1)),INDEX('Cycle 6'!D$10:D$999,MATCH($A1016,'Cycle 6'!$L$10:$L$999,0),1)),INDEX('Cycle 7'!D$10:D$999,MATCH($A1016,'Cycle 7'!$L$10:$L$999,0),1)),INDEX('Cycle 8'!D$10:D$999,MATCH($A1016,'Cycle 8'!$L$10:$L$999,0),1)),INDEX('Cycle 9'!D$10:D$999,MATCH($A1016,'Cycle 9'!$L$10:$L$999,0),1)),INDEX('Cycle 10'!D$10:D$999,MATCH($A1016,'Cycle 10'!$L$10:$L$999,0),1)),INDEX('Cycle 11'!D$10:D$999,MATCH($A1016,'Cycle 11'!$L$10:$L$999,0),1)),"")="","",IFERROR(IFERROR(IFERROR(IFERROR(IFERROR(IFERROR(IFERROR(IFERROR(IFERROR(IFERROR(IFERROR(IFERROR(INDEX(Summer!D$10:D$999,MATCH($A1016,Summer!$L$10:$L$999,0),1),INDEX('Cycle 1'!D$10:D$999,MATCH($A1016,'Cycle 1'!$L$10:$L$999,0),1)),INDEX('Cycle 2'!D$10:D$999,MATCH($A1016,'Cycle 2'!$L$10:$L$999,0),1)),INDEX('Cycle 3'!D$10:D$999,MATCH($A1016,'Cycle 3'!$L$10:$L$999,0),1)),INDEX('Cycle 4'!D$10:D$999,MATCH($A1016,'Cycle 4'!$L$10:$L$999,0),1)),INDEX('Cycle 5'!D$10:D$999,MATCH($A1016,'Cycle 5'!$L$10:$L$999,0),1)),INDEX('Cycle 6'!D$10:D$999,MATCH($A1016,'Cycle 6'!$L$10:$L$999,0),1)),INDEX('Cycle 7'!D$10:D$999,MATCH($A1016,'Cycle 7'!$L$10:$L$999,0),1)),INDEX('Cycle 8'!D$10:D$999,MATCH($A1016,'Cycle 8'!$L$10:$L$999,0),1)),INDEX('Cycle 9'!D$10:D$999,MATCH($A1016,'Cycle 9'!$L$10:$L$999,0),1)),INDEX('Cycle 10'!D$10:D$999,MATCH($A1016,'Cycle 10'!$L$10:$L$999,0),1)),INDEX('Cycle 11'!D$10:D$999,MATCH($A1016,'Cycle 11'!$L$10:$L$999,0),1)),""))</f>
        <v/>
      </c>
      <c r="F1016" t="str">
        <f>IF(IFERROR(IFERROR(IFERROR(IFERROR(IFERROR(IFERROR(IFERROR(IFERROR(IFERROR(IFERROR(IFERROR(IFERROR(INDEX(Summer!E$10:E$999,MATCH($A1016,Summer!$L$10:$L$999,0),1),INDEX('Cycle 1'!E$10:E$999,MATCH($A1016,'Cycle 1'!$L$10:$L$999,0),1)),INDEX('Cycle 2'!E$10:E$999,MATCH($A1016,'Cycle 2'!$L$10:$L$999,0),1)),INDEX('Cycle 3'!E$10:E$999,MATCH($A1016,'Cycle 3'!$L$10:$L$999,0),1)),INDEX('Cycle 4'!E$10:E$999,MATCH($A1016,'Cycle 4'!$L$10:$L$999,0),1)),INDEX('Cycle 5'!E$10:E$999,MATCH($A1016,'Cycle 5'!$L$10:$L$999,0),1)),INDEX('Cycle 6'!E$10:E$999,MATCH($A1016,'Cycle 6'!$L$10:$L$999,0),1)),INDEX('Cycle 7'!E$10:E$999,MATCH($A1016,'Cycle 7'!$L$10:$L$999,0),1)),INDEX('Cycle 8'!E$10:E$999,MATCH($A1016,'Cycle 8'!$L$10:$L$999,0),1)),INDEX('Cycle 9'!E$10:E$999,MATCH($A1016,'Cycle 9'!$L$10:$L$999,0),1)),INDEX('Cycle 10'!E$10:E$999,MATCH($A1016,'Cycle 10'!$L$10:$L$999,0),1)),INDEX('Cycle 11'!E$10:E$999,MATCH($A1016,'Cycle 11'!$L$10:$L$999,0),1)),"")="","",IFERROR(IFERROR(IFERROR(IFERROR(IFERROR(IFERROR(IFERROR(IFERROR(IFERROR(IFERROR(IFERROR(IFERROR(INDEX(Summer!E$10:E$999,MATCH($A1016,Summer!$L$10:$L$999,0),1),INDEX('Cycle 1'!E$10:E$999,MATCH($A1016,'Cycle 1'!$L$10:$L$999,0),1)),INDEX('Cycle 2'!E$10:E$999,MATCH($A1016,'Cycle 2'!$L$10:$L$999,0),1)),INDEX('Cycle 3'!E$10:E$999,MATCH($A1016,'Cycle 3'!$L$10:$L$999,0),1)),INDEX('Cycle 4'!E$10:E$999,MATCH($A1016,'Cycle 4'!$L$10:$L$999,0),1)),INDEX('Cycle 5'!E$10:E$999,MATCH($A1016,'Cycle 5'!$L$10:$L$999,0),1)),INDEX('Cycle 6'!E$10:E$999,MATCH($A1016,'Cycle 6'!$L$10:$L$999,0),1)),INDEX('Cycle 7'!E$10:E$999,MATCH($A1016,'Cycle 7'!$L$10:$L$999,0),1)),INDEX('Cycle 8'!E$10:E$999,MATCH($A1016,'Cycle 8'!$L$10:$L$999,0),1)),INDEX('Cycle 9'!E$10:E$999,MATCH($A1016,'Cycle 9'!$L$10:$L$999,0),1)),INDEX('Cycle 10'!E$10:E$999,MATCH($A1016,'Cycle 10'!$L$10:$L$999,0),1)),INDEX('Cycle 11'!E$10:E$999,MATCH($A1016,'Cycle 11'!$L$10:$L$999,0),1)),""))</f>
        <v/>
      </c>
      <c r="G1016" t="str">
        <f>IF(IFERROR(IFERROR(IFERROR(IFERROR(IFERROR(IFERROR(IFERROR(IFERROR(IFERROR(IFERROR(IFERROR(IFERROR(INDEX(Summer!F$10:F$999,MATCH($A1016,Summer!$L$10:$L$999,0),1),INDEX('Cycle 1'!F$10:F$999,MATCH($A1016,'Cycle 1'!$L$10:$L$999,0),1)),INDEX('Cycle 2'!F$10:F$999,MATCH($A1016,'Cycle 2'!$L$10:$L$999,0),1)),INDEX('Cycle 3'!F$10:F$999,MATCH($A1016,'Cycle 3'!$L$10:$L$999,0),1)),INDEX('Cycle 4'!F$10:F$999,MATCH($A1016,'Cycle 4'!$L$10:$L$999,0),1)),INDEX('Cycle 5'!F$10:F$999,MATCH($A1016,'Cycle 5'!$L$10:$L$999,0),1)),INDEX('Cycle 6'!F$10:F$999,MATCH($A1016,'Cycle 6'!$L$10:$L$999,0),1)),INDEX('Cycle 7'!F$10:F$999,MATCH($A1016,'Cycle 7'!$L$10:$L$999,0),1)),INDEX('Cycle 8'!F$10:F$999,MATCH($A1016,'Cycle 8'!$L$10:$L$999,0),1)),INDEX('Cycle 9'!F$10:F$999,MATCH($A1016,'Cycle 9'!$L$10:$L$999,0),1)),INDEX('Cycle 10'!F$10:F$999,MATCH($A1016,'Cycle 10'!$L$10:$L$999,0),1)),INDEX('Cycle 11'!F$10:F$999,MATCH($A1016,'Cycle 11'!$L$10:$L$999,0),1)),"")="","",IFERROR(IFERROR(IFERROR(IFERROR(IFERROR(IFERROR(IFERROR(IFERROR(IFERROR(IFERROR(IFERROR(IFERROR(INDEX(Summer!F$10:F$999,MATCH($A1016,Summer!$L$10:$L$999,0),1),INDEX('Cycle 1'!F$10:F$999,MATCH($A1016,'Cycle 1'!$L$10:$L$999,0),1)),INDEX('Cycle 2'!F$10:F$999,MATCH($A1016,'Cycle 2'!$L$10:$L$999,0),1)),INDEX('Cycle 3'!F$10:F$999,MATCH($A1016,'Cycle 3'!$L$10:$L$999,0),1)),INDEX('Cycle 4'!F$10:F$999,MATCH($A1016,'Cycle 4'!$L$10:$L$999,0),1)),INDEX('Cycle 5'!F$10:F$999,MATCH($A1016,'Cycle 5'!$L$10:$L$999,0),1)),INDEX('Cycle 6'!F$10:F$999,MATCH($A1016,'Cycle 6'!$L$10:$L$999,0),1)),INDEX('Cycle 7'!F$10:F$999,MATCH($A1016,'Cycle 7'!$L$10:$L$999,0),1)),INDEX('Cycle 8'!F$10:F$999,MATCH($A1016,'Cycle 8'!$L$10:$L$999,0),1)),INDEX('Cycle 9'!F$10:F$999,MATCH($A1016,'Cycle 9'!$L$10:$L$999,0),1)),INDEX('Cycle 10'!F$10:F$999,MATCH($A1016,'Cycle 10'!$L$10:$L$999,0),1)),INDEX('Cycle 11'!F$10:F$999,MATCH($A1016,'Cycle 11'!$L$10:$L$999,0),1)),""))</f>
        <v/>
      </c>
      <c r="H1016" t="str">
        <f>IF(IFERROR(IFERROR(IFERROR(IFERROR(IFERROR(IFERROR(IFERROR(IFERROR(IFERROR(IFERROR(IFERROR(IFERROR(INDEX(Summer!G$10:G$999,MATCH($A1016,Summer!$L$10:$L$999,0),1),INDEX('Cycle 1'!G$10:G$999,MATCH($A1016,'Cycle 1'!$L$10:$L$999,0),1)),INDEX('Cycle 2'!G$10:G$999,MATCH($A1016,'Cycle 2'!$L$10:$L$999,0),1)),INDEX('Cycle 3'!G$10:G$999,MATCH($A1016,'Cycle 3'!$L$10:$L$999,0),1)),INDEX('Cycle 4'!G$10:G$999,MATCH($A1016,'Cycle 4'!$L$10:$L$999,0),1)),INDEX('Cycle 5'!G$10:G$999,MATCH($A1016,'Cycle 5'!$L$10:$L$999,0),1)),INDEX('Cycle 6'!G$10:G$999,MATCH($A1016,'Cycle 6'!$L$10:$L$999,0),1)),INDEX('Cycle 7'!G$10:G$999,MATCH($A1016,'Cycle 7'!$L$10:$L$999,0),1)),INDEX('Cycle 8'!G$10:G$999,MATCH($A1016,'Cycle 8'!$L$10:$L$999,0),1)),INDEX('Cycle 9'!G$10:G$999,MATCH($A1016,'Cycle 9'!$L$10:$L$999,0),1)),INDEX('Cycle 10'!G$10:G$999,MATCH($A1016,'Cycle 10'!$L$10:$L$999,0),1)),INDEX('Cycle 11'!G$10:G$999,MATCH($A1016,'Cycle 11'!$L$10:$L$999,0),1)),"")="","",IFERROR(IFERROR(IFERROR(IFERROR(IFERROR(IFERROR(IFERROR(IFERROR(IFERROR(IFERROR(IFERROR(IFERROR(INDEX(Summer!G$10:G$999,MATCH($A1016,Summer!$L$10:$L$999,0),1),INDEX('Cycle 1'!G$10:G$999,MATCH($A1016,'Cycle 1'!$L$10:$L$999,0),1)),INDEX('Cycle 2'!G$10:G$999,MATCH($A1016,'Cycle 2'!$L$10:$L$999,0),1)),INDEX('Cycle 3'!G$10:G$999,MATCH($A1016,'Cycle 3'!$L$10:$L$999,0),1)),INDEX('Cycle 4'!G$10:G$999,MATCH($A1016,'Cycle 4'!$L$10:$L$999,0),1)),INDEX('Cycle 5'!G$10:G$999,MATCH($A1016,'Cycle 5'!$L$10:$L$999,0),1)),INDEX('Cycle 6'!G$10:G$999,MATCH($A1016,'Cycle 6'!$L$10:$L$999,0),1)),INDEX('Cycle 7'!G$10:G$999,MATCH($A1016,'Cycle 7'!$L$10:$L$999,0),1)),INDEX('Cycle 8'!G$10:G$999,MATCH($A1016,'Cycle 8'!$L$10:$L$999,0),1)),INDEX('Cycle 9'!G$10:G$999,MATCH($A1016,'Cycle 9'!$L$10:$L$999,0),1)),INDEX('Cycle 10'!G$10:G$999,MATCH($A1016,'Cycle 10'!$L$10:$L$999,0),1)),INDEX('Cycle 11'!G$10:G$999,MATCH($A1016,'Cycle 11'!$L$10:$L$999,0),1)),""))</f>
        <v/>
      </c>
      <c r="I1016">
        <f>IFERROR(IF(C1016="",MAX(I$1:I1015),IF(ROW(C$2)=ROW(C1016),1,IF(ISERROR(VLOOKUP(C1016,C$2:C1015,1,FALSE)),MAX(I$1:I1015)+1,MAX(I$1:I1015)))),"")</f>
        <v>0</v>
      </c>
      <c r="J1016" t="str">
        <f t="shared" si="106"/>
        <v/>
      </c>
      <c r="K1016" t="str">
        <f t="shared" si="105"/>
        <v/>
      </c>
      <c r="L1016" t="str">
        <f t="shared" si="105"/>
        <v/>
      </c>
      <c r="M1016" t="str">
        <f t="shared" si="105"/>
        <v/>
      </c>
      <c r="N1016" t="str">
        <f t="shared" si="105"/>
        <v/>
      </c>
      <c r="O1016" t="str">
        <f t="shared" si="105"/>
        <v/>
      </c>
      <c r="P1016" t="str">
        <f t="shared" si="105"/>
        <v/>
      </c>
      <c r="Q1016" t="str">
        <f t="shared" si="105"/>
        <v/>
      </c>
      <c r="R1016" t="str">
        <f t="shared" si="105"/>
        <v/>
      </c>
      <c r="S1016" t="str">
        <f t="shared" si="105"/>
        <v/>
      </c>
      <c r="T1016" t="str">
        <f t="shared" si="105"/>
        <v/>
      </c>
      <c r="U1016" t="str">
        <f t="shared" si="105"/>
        <v/>
      </c>
      <c r="V1016" t="str">
        <f t="shared" si="105"/>
        <v/>
      </c>
      <c r="W1016" t="str">
        <f t="shared" si="107"/>
        <v/>
      </c>
      <c r="X1016">
        <f>IF(OR(H1016="No",H1016=""),0,IF(COUNTIFS(H$2:H1016,"Yes",C$2:C1016,C1016)&gt;1,0,COUNTIFS(H$2:H1016,"Yes",C$2:C1016,C1016)))+IF(X1015=$X$1,0,X1015)</f>
        <v>0</v>
      </c>
    </row>
    <row r="1017" spans="1:24" x14ac:dyDescent="0.3">
      <c r="A1017">
        <f>ROWS($A$2:$A1017)</f>
        <v>1016</v>
      </c>
      <c r="B1017" t="str">
        <f>IF(ISERROR(VLOOKUP(A1017,Summer!L$11:L$500,1,FALSE)),IF(ISERROR(VLOOKUP(A1017,'Cycle 1'!L$11:L$500,1,FALSE)),IF(ISERROR(VLOOKUP(A1017,'Cycle 2'!L$11:L$500,1,FALSE)),IF(ISERROR(VLOOKUP(A1017,'Cycle 3'!L$11:L$500,1,FALSE)),IF(ISERROR(VLOOKUP(A1017,'Cycle 4'!L$11:L$500,1,FALSE)),IF(ISERROR(VLOOKUP(A1017,'Cycle 5'!L$11:L$500,1,FALSE)),IF(ISERROR(VLOOKUP(A1017,'Cycle 6'!L$11:L$500,1,FALSE)),IF(ISERROR(VLOOKUP(A1017,'Cycle 7'!L$11:L$500,1,FALSE)),IF(ISERROR(VLOOKUP(A1017,'Cycle 8'!L$11:L$500,1,FALSE)),IF(ISERROR(VLOOKUP(A1017,'Cycle 9'!L$11:L$500,1,FALSE)),IF(ISERROR(VLOOKUP(A1017,'Cycle 10'!L$11:L$500,1,FALSE)),IF(ISERROR(VLOOKUP(A1017,'Cycle 11'!L$11:L$500,1,FALSE)),"","Cycle 11"),"Cycle 10"),"Cycle 9"),"Cycle 8"),"Cycle 7"),"Cycle 6"),"Cycle 5"),"Cycle 4"),"Cycle 3"),"Cycle 2"),"Cycle 1"),"Summer")</f>
        <v/>
      </c>
      <c r="C1017" t="str">
        <f>IF(IFERROR(IFERROR(IFERROR(IFERROR(IFERROR(IFERROR(IFERROR(IFERROR(IFERROR(IFERROR(IFERROR(IFERROR(INDEX(Summer!B$10:B$999,MATCH($A1017,Summer!$L$10:$L$999,0),1),INDEX('Cycle 1'!B$10:B$999,MATCH($A1017,'Cycle 1'!$L$10:$L$999,0),1)),INDEX('Cycle 2'!B$10:B$999,MATCH($A1017,'Cycle 2'!$L$10:$L$999,0),1)),INDEX('Cycle 3'!B$10:B$999,MATCH($A1017,'Cycle 3'!$L$10:$L$999,0),1)),INDEX('Cycle 4'!B$10:B$999,MATCH($A1017,'Cycle 4'!$L$10:$L$999,0),1)),INDEX('Cycle 5'!B$10:B$999,MATCH($A1017,'Cycle 5'!$L$10:$L$999,0),1)),INDEX('Cycle 6'!B$10:B$999,MATCH($A1017,'Cycle 6'!$L$10:$L$999,0),1)),INDEX('Cycle 7'!B$10:B$999,MATCH($A1017,'Cycle 7'!$L$10:$L$999,0),1)),INDEX('Cycle 8'!B$10:B$999,MATCH($A1017,'Cycle 8'!$L$10:$L$999,0),1)),INDEX('Cycle 9'!B$10:B$999,MATCH($A1017,'Cycle 9'!$L$10:$L$999,0),1)),INDEX('Cycle 10'!B$10:B$999,MATCH($A1017,'Cycle 10'!$L$10:$L$999,0),1)),INDEX('Cycle 11'!B$10:B$999,MATCH($A1017,'Cycle 11'!$L$10:$L$999,0),1)),"")="","",IFERROR(IFERROR(IFERROR(IFERROR(IFERROR(IFERROR(IFERROR(IFERROR(IFERROR(IFERROR(IFERROR(IFERROR(INDEX(Summer!B$10:B$999,MATCH($A1017,Summer!$L$10:$L$999,0),1),INDEX('Cycle 1'!B$10:B$999,MATCH($A1017,'Cycle 1'!$L$10:$L$999,0),1)),INDEX('Cycle 2'!B$10:B$999,MATCH($A1017,'Cycle 2'!$L$10:$L$999,0),1)),INDEX('Cycle 3'!B$10:B$999,MATCH($A1017,'Cycle 3'!$L$10:$L$999,0),1)),INDEX('Cycle 4'!B$10:B$999,MATCH($A1017,'Cycle 4'!$L$10:$L$999,0),1)),INDEX('Cycle 5'!B$10:B$999,MATCH($A1017,'Cycle 5'!$L$10:$L$999,0),1)),INDEX('Cycle 6'!B$10:B$999,MATCH($A1017,'Cycle 6'!$L$10:$L$999,0),1)),INDEX('Cycle 7'!B$10:B$999,MATCH($A1017,'Cycle 7'!$L$10:$L$999,0),1)),INDEX('Cycle 8'!B$10:B$999,MATCH($A1017,'Cycle 8'!$L$10:$L$999,0),1)),INDEX('Cycle 9'!B$10:B$999,MATCH($A1017,'Cycle 9'!$L$10:$L$999,0),1)),INDEX('Cycle 10'!B$10:B$999,MATCH($A1017,'Cycle 10'!$L$10:$L$999,0),1)),INDEX('Cycle 11'!B$10:B$999,MATCH($A1017,'Cycle 11'!$L$10:$L$999,0),1)),""))</f>
        <v/>
      </c>
      <c r="D1017" t="str">
        <f>IF(IFERROR(IFERROR(IFERROR(IFERROR(IFERROR(IFERROR(IFERROR(IFERROR(IFERROR(IFERROR(IFERROR(IFERROR(INDEX(Summer!C$10:C$999,MATCH($A1017,Summer!$L$10:$L$999,0),1),INDEX('Cycle 1'!C$10:C$999,MATCH($A1017,'Cycle 1'!$L$10:$L$999,0),1)),INDEX('Cycle 2'!C$10:C$999,MATCH($A1017,'Cycle 2'!$L$10:$L$999,0),1)),INDEX('Cycle 3'!C$10:C$999,MATCH($A1017,'Cycle 3'!$L$10:$L$999,0),1)),INDEX('Cycle 4'!C$10:C$999,MATCH($A1017,'Cycle 4'!$L$10:$L$999,0),1)),INDEX('Cycle 5'!C$10:C$999,MATCH($A1017,'Cycle 5'!$L$10:$L$999,0),1)),INDEX('Cycle 6'!C$10:C$999,MATCH($A1017,'Cycle 6'!$L$10:$L$999,0),1)),INDEX('Cycle 7'!C$10:C$999,MATCH($A1017,'Cycle 7'!$L$10:$L$999,0),1)),INDEX('Cycle 8'!C$10:C$999,MATCH($A1017,'Cycle 8'!$L$10:$L$999,0),1)),INDEX('Cycle 9'!C$10:C$999,MATCH($A1017,'Cycle 9'!$L$10:$L$999,0),1)),INDEX('Cycle 10'!C$10:C$999,MATCH($A1017,'Cycle 10'!$L$10:$L$999,0),1)),INDEX('Cycle 11'!C$10:C$999,MATCH($A1017,'Cycle 11'!$L$10:$L$999,0),1)),"")="","",IFERROR(IFERROR(IFERROR(IFERROR(IFERROR(IFERROR(IFERROR(IFERROR(IFERROR(IFERROR(IFERROR(IFERROR(INDEX(Summer!C$10:C$999,MATCH($A1017,Summer!$L$10:$L$999,0),1),INDEX('Cycle 1'!C$10:C$999,MATCH($A1017,'Cycle 1'!$L$10:$L$999,0),1)),INDEX('Cycle 2'!C$10:C$999,MATCH($A1017,'Cycle 2'!$L$10:$L$999,0),1)),INDEX('Cycle 3'!C$10:C$999,MATCH($A1017,'Cycle 3'!$L$10:$L$999,0),1)),INDEX('Cycle 4'!C$10:C$999,MATCH($A1017,'Cycle 4'!$L$10:$L$999,0),1)),INDEX('Cycle 5'!C$10:C$999,MATCH($A1017,'Cycle 5'!$L$10:$L$999,0),1)),INDEX('Cycle 6'!C$10:C$999,MATCH($A1017,'Cycle 6'!$L$10:$L$999,0),1)),INDEX('Cycle 7'!C$10:C$999,MATCH($A1017,'Cycle 7'!$L$10:$L$999,0),1)),INDEX('Cycle 8'!C$10:C$999,MATCH($A1017,'Cycle 8'!$L$10:$L$999,0),1)),INDEX('Cycle 9'!C$10:C$999,MATCH($A1017,'Cycle 9'!$L$10:$L$999,0),1)),INDEX('Cycle 10'!C$10:C$999,MATCH($A1017,'Cycle 10'!$L$10:$L$999,0),1)),INDEX('Cycle 11'!C$10:C$999,MATCH($A1017,'Cycle 11'!$L$10:$L$999,0),1)),""))</f>
        <v/>
      </c>
      <c r="E1017" t="str">
        <f>IF(IFERROR(IFERROR(IFERROR(IFERROR(IFERROR(IFERROR(IFERROR(IFERROR(IFERROR(IFERROR(IFERROR(IFERROR(INDEX(Summer!D$10:D$999,MATCH($A1017,Summer!$L$10:$L$999,0),1),INDEX('Cycle 1'!D$10:D$999,MATCH($A1017,'Cycle 1'!$L$10:$L$999,0),1)),INDEX('Cycle 2'!D$10:D$999,MATCH($A1017,'Cycle 2'!$L$10:$L$999,0),1)),INDEX('Cycle 3'!D$10:D$999,MATCH($A1017,'Cycle 3'!$L$10:$L$999,0),1)),INDEX('Cycle 4'!D$10:D$999,MATCH($A1017,'Cycle 4'!$L$10:$L$999,0),1)),INDEX('Cycle 5'!D$10:D$999,MATCH($A1017,'Cycle 5'!$L$10:$L$999,0),1)),INDEX('Cycle 6'!D$10:D$999,MATCH($A1017,'Cycle 6'!$L$10:$L$999,0),1)),INDEX('Cycle 7'!D$10:D$999,MATCH($A1017,'Cycle 7'!$L$10:$L$999,0),1)),INDEX('Cycle 8'!D$10:D$999,MATCH($A1017,'Cycle 8'!$L$10:$L$999,0),1)),INDEX('Cycle 9'!D$10:D$999,MATCH($A1017,'Cycle 9'!$L$10:$L$999,0),1)),INDEX('Cycle 10'!D$10:D$999,MATCH($A1017,'Cycle 10'!$L$10:$L$999,0),1)),INDEX('Cycle 11'!D$10:D$999,MATCH($A1017,'Cycle 11'!$L$10:$L$999,0),1)),"")="","",IFERROR(IFERROR(IFERROR(IFERROR(IFERROR(IFERROR(IFERROR(IFERROR(IFERROR(IFERROR(IFERROR(IFERROR(INDEX(Summer!D$10:D$999,MATCH($A1017,Summer!$L$10:$L$999,0),1),INDEX('Cycle 1'!D$10:D$999,MATCH($A1017,'Cycle 1'!$L$10:$L$999,0),1)),INDEX('Cycle 2'!D$10:D$999,MATCH($A1017,'Cycle 2'!$L$10:$L$999,0),1)),INDEX('Cycle 3'!D$10:D$999,MATCH($A1017,'Cycle 3'!$L$10:$L$999,0),1)),INDEX('Cycle 4'!D$10:D$999,MATCH($A1017,'Cycle 4'!$L$10:$L$999,0),1)),INDEX('Cycle 5'!D$10:D$999,MATCH($A1017,'Cycle 5'!$L$10:$L$999,0),1)),INDEX('Cycle 6'!D$10:D$999,MATCH($A1017,'Cycle 6'!$L$10:$L$999,0),1)),INDEX('Cycle 7'!D$10:D$999,MATCH($A1017,'Cycle 7'!$L$10:$L$999,0),1)),INDEX('Cycle 8'!D$10:D$999,MATCH($A1017,'Cycle 8'!$L$10:$L$999,0),1)),INDEX('Cycle 9'!D$10:D$999,MATCH($A1017,'Cycle 9'!$L$10:$L$999,0),1)),INDEX('Cycle 10'!D$10:D$999,MATCH($A1017,'Cycle 10'!$L$10:$L$999,0),1)),INDEX('Cycle 11'!D$10:D$999,MATCH($A1017,'Cycle 11'!$L$10:$L$999,0),1)),""))</f>
        <v/>
      </c>
      <c r="F1017" t="str">
        <f>IF(IFERROR(IFERROR(IFERROR(IFERROR(IFERROR(IFERROR(IFERROR(IFERROR(IFERROR(IFERROR(IFERROR(IFERROR(INDEX(Summer!E$10:E$999,MATCH($A1017,Summer!$L$10:$L$999,0),1),INDEX('Cycle 1'!E$10:E$999,MATCH($A1017,'Cycle 1'!$L$10:$L$999,0),1)),INDEX('Cycle 2'!E$10:E$999,MATCH($A1017,'Cycle 2'!$L$10:$L$999,0),1)),INDEX('Cycle 3'!E$10:E$999,MATCH($A1017,'Cycle 3'!$L$10:$L$999,0),1)),INDEX('Cycle 4'!E$10:E$999,MATCH($A1017,'Cycle 4'!$L$10:$L$999,0),1)),INDEX('Cycle 5'!E$10:E$999,MATCH($A1017,'Cycle 5'!$L$10:$L$999,0),1)),INDEX('Cycle 6'!E$10:E$999,MATCH($A1017,'Cycle 6'!$L$10:$L$999,0),1)),INDEX('Cycle 7'!E$10:E$999,MATCH($A1017,'Cycle 7'!$L$10:$L$999,0),1)),INDEX('Cycle 8'!E$10:E$999,MATCH($A1017,'Cycle 8'!$L$10:$L$999,0),1)),INDEX('Cycle 9'!E$10:E$999,MATCH($A1017,'Cycle 9'!$L$10:$L$999,0),1)),INDEX('Cycle 10'!E$10:E$999,MATCH($A1017,'Cycle 10'!$L$10:$L$999,0),1)),INDEX('Cycle 11'!E$10:E$999,MATCH($A1017,'Cycle 11'!$L$10:$L$999,0),1)),"")="","",IFERROR(IFERROR(IFERROR(IFERROR(IFERROR(IFERROR(IFERROR(IFERROR(IFERROR(IFERROR(IFERROR(IFERROR(INDEX(Summer!E$10:E$999,MATCH($A1017,Summer!$L$10:$L$999,0),1),INDEX('Cycle 1'!E$10:E$999,MATCH($A1017,'Cycle 1'!$L$10:$L$999,0),1)),INDEX('Cycle 2'!E$10:E$999,MATCH($A1017,'Cycle 2'!$L$10:$L$999,0),1)),INDEX('Cycle 3'!E$10:E$999,MATCH($A1017,'Cycle 3'!$L$10:$L$999,0),1)),INDEX('Cycle 4'!E$10:E$999,MATCH($A1017,'Cycle 4'!$L$10:$L$999,0),1)),INDEX('Cycle 5'!E$10:E$999,MATCH($A1017,'Cycle 5'!$L$10:$L$999,0),1)),INDEX('Cycle 6'!E$10:E$999,MATCH($A1017,'Cycle 6'!$L$10:$L$999,0),1)),INDEX('Cycle 7'!E$10:E$999,MATCH($A1017,'Cycle 7'!$L$10:$L$999,0),1)),INDEX('Cycle 8'!E$10:E$999,MATCH($A1017,'Cycle 8'!$L$10:$L$999,0),1)),INDEX('Cycle 9'!E$10:E$999,MATCH($A1017,'Cycle 9'!$L$10:$L$999,0),1)),INDEX('Cycle 10'!E$10:E$999,MATCH($A1017,'Cycle 10'!$L$10:$L$999,0),1)),INDEX('Cycle 11'!E$10:E$999,MATCH($A1017,'Cycle 11'!$L$10:$L$999,0),1)),""))</f>
        <v/>
      </c>
      <c r="G1017" t="str">
        <f>IF(IFERROR(IFERROR(IFERROR(IFERROR(IFERROR(IFERROR(IFERROR(IFERROR(IFERROR(IFERROR(IFERROR(IFERROR(INDEX(Summer!F$10:F$999,MATCH($A1017,Summer!$L$10:$L$999,0),1),INDEX('Cycle 1'!F$10:F$999,MATCH($A1017,'Cycle 1'!$L$10:$L$999,0),1)),INDEX('Cycle 2'!F$10:F$999,MATCH($A1017,'Cycle 2'!$L$10:$L$999,0),1)),INDEX('Cycle 3'!F$10:F$999,MATCH($A1017,'Cycle 3'!$L$10:$L$999,0),1)),INDEX('Cycle 4'!F$10:F$999,MATCH($A1017,'Cycle 4'!$L$10:$L$999,0),1)),INDEX('Cycle 5'!F$10:F$999,MATCH($A1017,'Cycle 5'!$L$10:$L$999,0),1)),INDEX('Cycle 6'!F$10:F$999,MATCH($A1017,'Cycle 6'!$L$10:$L$999,0),1)),INDEX('Cycle 7'!F$10:F$999,MATCH($A1017,'Cycle 7'!$L$10:$L$999,0),1)),INDEX('Cycle 8'!F$10:F$999,MATCH($A1017,'Cycle 8'!$L$10:$L$999,0),1)),INDEX('Cycle 9'!F$10:F$999,MATCH($A1017,'Cycle 9'!$L$10:$L$999,0),1)),INDEX('Cycle 10'!F$10:F$999,MATCH($A1017,'Cycle 10'!$L$10:$L$999,0),1)),INDEX('Cycle 11'!F$10:F$999,MATCH($A1017,'Cycle 11'!$L$10:$L$999,0),1)),"")="","",IFERROR(IFERROR(IFERROR(IFERROR(IFERROR(IFERROR(IFERROR(IFERROR(IFERROR(IFERROR(IFERROR(IFERROR(INDEX(Summer!F$10:F$999,MATCH($A1017,Summer!$L$10:$L$999,0),1),INDEX('Cycle 1'!F$10:F$999,MATCH($A1017,'Cycle 1'!$L$10:$L$999,0),1)),INDEX('Cycle 2'!F$10:F$999,MATCH($A1017,'Cycle 2'!$L$10:$L$999,0),1)),INDEX('Cycle 3'!F$10:F$999,MATCH($A1017,'Cycle 3'!$L$10:$L$999,0),1)),INDEX('Cycle 4'!F$10:F$999,MATCH($A1017,'Cycle 4'!$L$10:$L$999,0),1)),INDEX('Cycle 5'!F$10:F$999,MATCH($A1017,'Cycle 5'!$L$10:$L$999,0),1)),INDEX('Cycle 6'!F$10:F$999,MATCH($A1017,'Cycle 6'!$L$10:$L$999,0),1)),INDEX('Cycle 7'!F$10:F$999,MATCH($A1017,'Cycle 7'!$L$10:$L$999,0),1)),INDEX('Cycle 8'!F$10:F$999,MATCH($A1017,'Cycle 8'!$L$10:$L$999,0),1)),INDEX('Cycle 9'!F$10:F$999,MATCH($A1017,'Cycle 9'!$L$10:$L$999,0),1)),INDEX('Cycle 10'!F$10:F$999,MATCH($A1017,'Cycle 10'!$L$10:$L$999,0),1)),INDEX('Cycle 11'!F$10:F$999,MATCH($A1017,'Cycle 11'!$L$10:$L$999,0),1)),""))</f>
        <v/>
      </c>
      <c r="H1017" t="str">
        <f>IF(IFERROR(IFERROR(IFERROR(IFERROR(IFERROR(IFERROR(IFERROR(IFERROR(IFERROR(IFERROR(IFERROR(IFERROR(INDEX(Summer!G$10:G$999,MATCH($A1017,Summer!$L$10:$L$999,0),1),INDEX('Cycle 1'!G$10:G$999,MATCH($A1017,'Cycle 1'!$L$10:$L$999,0),1)),INDEX('Cycle 2'!G$10:G$999,MATCH($A1017,'Cycle 2'!$L$10:$L$999,0),1)),INDEX('Cycle 3'!G$10:G$999,MATCH($A1017,'Cycle 3'!$L$10:$L$999,0),1)),INDEX('Cycle 4'!G$10:G$999,MATCH($A1017,'Cycle 4'!$L$10:$L$999,0),1)),INDEX('Cycle 5'!G$10:G$999,MATCH($A1017,'Cycle 5'!$L$10:$L$999,0),1)),INDEX('Cycle 6'!G$10:G$999,MATCH($A1017,'Cycle 6'!$L$10:$L$999,0),1)),INDEX('Cycle 7'!G$10:G$999,MATCH($A1017,'Cycle 7'!$L$10:$L$999,0),1)),INDEX('Cycle 8'!G$10:G$999,MATCH($A1017,'Cycle 8'!$L$10:$L$999,0),1)),INDEX('Cycle 9'!G$10:G$999,MATCH($A1017,'Cycle 9'!$L$10:$L$999,0),1)),INDEX('Cycle 10'!G$10:G$999,MATCH($A1017,'Cycle 10'!$L$10:$L$999,0),1)),INDEX('Cycle 11'!G$10:G$999,MATCH($A1017,'Cycle 11'!$L$10:$L$999,0),1)),"")="","",IFERROR(IFERROR(IFERROR(IFERROR(IFERROR(IFERROR(IFERROR(IFERROR(IFERROR(IFERROR(IFERROR(IFERROR(INDEX(Summer!G$10:G$999,MATCH($A1017,Summer!$L$10:$L$999,0),1),INDEX('Cycle 1'!G$10:G$999,MATCH($A1017,'Cycle 1'!$L$10:$L$999,0),1)),INDEX('Cycle 2'!G$10:G$999,MATCH($A1017,'Cycle 2'!$L$10:$L$999,0),1)),INDEX('Cycle 3'!G$10:G$999,MATCH($A1017,'Cycle 3'!$L$10:$L$999,0),1)),INDEX('Cycle 4'!G$10:G$999,MATCH($A1017,'Cycle 4'!$L$10:$L$999,0),1)),INDEX('Cycle 5'!G$10:G$999,MATCH($A1017,'Cycle 5'!$L$10:$L$999,0),1)),INDEX('Cycle 6'!G$10:G$999,MATCH($A1017,'Cycle 6'!$L$10:$L$999,0),1)),INDEX('Cycle 7'!G$10:G$999,MATCH($A1017,'Cycle 7'!$L$10:$L$999,0),1)),INDEX('Cycle 8'!G$10:G$999,MATCH($A1017,'Cycle 8'!$L$10:$L$999,0),1)),INDEX('Cycle 9'!G$10:G$999,MATCH($A1017,'Cycle 9'!$L$10:$L$999,0),1)),INDEX('Cycle 10'!G$10:G$999,MATCH($A1017,'Cycle 10'!$L$10:$L$999,0),1)),INDEX('Cycle 11'!G$10:G$999,MATCH($A1017,'Cycle 11'!$L$10:$L$999,0),1)),""))</f>
        <v/>
      </c>
      <c r="I1017">
        <f>IFERROR(IF(C1017="",MAX(I$1:I1016),IF(ROW(C$2)=ROW(C1017),1,IF(ISERROR(VLOOKUP(C1017,C$2:C1016,1,FALSE)),MAX(I$1:I1016)+1,MAX(I$1:I1016)))),"")</f>
        <v>0</v>
      </c>
      <c r="J1017" t="str">
        <f t="shared" si="106"/>
        <v/>
      </c>
      <c r="K1017" t="str">
        <f t="shared" si="105"/>
        <v/>
      </c>
      <c r="L1017" t="str">
        <f t="shared" si="105"/>
        <v/>
      </c>
      <c r="M1017" t="str">
        <f t="shared" si="105"/>
        <v/>
      </c>
      <c r="N1017" t="str">
        <f t="shared" si="105"/>
        <v/>
      </c>
      <c r="O1017" t="str">
        <f t="shared" si="105"/>
        <v/>
      </c>
      <c r="P1017" t="str">
        <f t="shared" si="105"/>
        <v/>
      </c>
      <c r="Q1017" t="str">
        <f t="shared" si="105"/>
        <v/>
      </c>
      <c r="R1017" t="str">
        <f t="shared" si="105"/>
        <v/>
      </c>
      <c r="S1017" t="str">
        <f t="shared" si="105"/>
        <v/>
      </c>
      <c r="T1017" t="str">
        <f t="shared" si="105"/>
        <v/>
      </c>
      <c r="U1017" t="str">
        <f t="shared" si="105"/>
        <v/>
      </c>
      <c r="V1017" t="str">
        <f t="shared" si="105"/>
        <v/>
      </c>
      <c r="W1017" t="str">
        <f t="shared" si="107"/>
        <v/>
      </c>
      <c r="X1017">
        <f>IF(OR(H1017="No",H1017=""),0,IF(COUNTIFS(H$2:H1017,"Yes",C$2:C1017,C1017)&gt;1,0,COUNTIFS(H$2:H1017,"Yes",C$2:C1017,C1017)))+IF(X1016=$X$1,0,X1016)</f>
        <v>0</v>
      </c>
    </row>
    <row r="1018" spans="1:24" x14ac:dyDescent="0.3">
      <c r="A1018">
        <f>ROWS($A$2:$A1018)</f>
        <v>1017</v>
      </c>
      <c r="B1018" t="str">
        <f>IF(ISERROR(VLOOKUP(A1018,Summer!L$11:L$500,1,FALSE)),IF(ISERROR(VLOOKUP(A1018,'Cycle 1'!L$11:L$500,1,FALSE)),IF(ISERROR(VLOOKUP(A1018,'Cycle 2'!L$11:L$500,1,FALSE)),IF(ISERROR(VLOOKUP(A1018,'Cycle 3'!L$11:L$500,1,FALSE)),IF(ISERROR(VLOOKUP(A1018,'Cycle 4'!L$11:L$500,1,FALSE)),IF(ISERROR(VLOOKUP(A1018,'Cycle 5'!L$11:L$500,1,FALSE)),IF(ISERROR(VLOOKUP(A1018,'Cycle 6'!L$11:L$500,1,FALSE)),IF(ISERROR(VLOOKUP(A1018,'Cycle 7'!L$11:L$500,1,FALSE)),IF(ISERROR(VLOOKUP(A1018,'Cycle 8'!L$11:L$500,1,FALSE)),IF(ISERROR(VLOOKUP(A1018,'Cycle 9'!L$11:L$500,1,FALSE)),IF(ISERROR(VLOOKUP(A1018,'Cycle 10'!L$11:L$500,1,FALSE)),IF(ISERROR(VLOOKUP(A1018,'Cycle 11'!L$11:L$500,1,FALSE)),"","Cycle 11"),"Cycle 10"),"Cycle 9"),"Cycle 8"),"Cycle 7"),"Cycle 6"),"Cycle 5"),"Cycle 4"),"Cycle 3"),"Cycle 2"),"Cycle 1"),"Summer")</f>
        <v/>
      </c>
      <c r="C1018" t="str">
        <f>IF(IFERROR(IFERROR(IFERROR(IFERROR(IFERROR(IFERROR(IFERROR(IFERROR(IFERROR(IFERROR(IFERROR(IFERROR(INDEX(Summer!B$10:B$999,MATCH($A1018,Summer!$L$10:$L$999,0),1),INDEX('Cycle 1'!B$10:B$999,MATCH($A1018,'Cycle 1'!$L$10:$L$999,0),1)),INDEX('Cycle 2'!B$10:B$999,MATCH($A1018,'Cycle 2'!$L$10:$L$999,0),1)),INDEX('Cycle 3'!B$10:B$999,MATCH($A1018,'Cycle 3'!$L$10:$L$999,0),1)),INDEX('Cycle 4'!B$10:B$999,MATCH($A1018,'Cycle 4'!$L$10:$L$999,0),1)),INDEX('Cycle 5'!B$10:B$999,MATCH($A1018,'Cycle 5'!$L$10:$L$999,0),1)),INDEX('Cycle 6'!B$10:B$999,MATCH($A1018,'Cycle 6'!$L$10:$L$999,0),1)),INDEX('Cycle 7'!B$10:B$999,MATCH($A1018,'Cycle 7'!$L$10:$L$999,0),1)),INDEX('Cycle 8'!B$10:B$999,MATCH($A1018,'Cycle 8'!$L$10:$L$999,0),1)),INDEX('Cycle 9'!B$10:B$999,MATCH($A1018,'Cycle 9'!$L$10:$L$999,0),1)),INDEX('Cycle 10'!B$10:B$999,MATCH($A1018,'Cycle 10'!$L$10:$L$999,0),1)),INDEX('Cycle 11'!B$10:B$999,MATCH($A1018,'Cycle 11'!$L$10:$L$999,0),1)),"")="","",IFERROR(IFERROR(IFERROR(IFERROR(IFERROR(IFERROR(IFERROR(IFERROR(IFERROR(IFERROR(IFERROR(IFERROR(INDEX(Summer!B$10:B$999,MATCH($A1018,Summer!$L$10:$L$999,0),1),INDEX('Cycle 1'!B$10:B$999,MATCH($A1018,'Cycle 1'!$L$10:$L$999,0),1)),INDEX('Cycle 2'!B$10:B$999,MATCH($A1018,'Cycle 2'!$L$10:$L$999,0),1)),INDEX('Cycle 3'!B$10:B$999,MATCH($A1018,'Cycle 3'!$L$10:$L$999,0),1)),INDEX('Cycle 4'!B$10:B$999,MATCH($A1018,'Cycle 4'!$L$10:$L$999,0),1)),INDEX('Cycle 5'!B$10:B$999,MATCH($A1018,'Cycle 5'!$L$10:$L$999,0),1)),INDEX('Cycle 6'!B$10:B$999,MATCH($A1018,'Cycle 6'!$L$10:$L$999,0),1)),INDEX('Cycle 7'!B$10:B$999,MATCH($A1018,'Cycle 7'!$L$10:$L$999,0),1)),INDEX('Cycle 8'!B$10:B$999,MATCH($A1018,'Cycle 8'!$L$10:$L$999,0),1)),INDEX('Cycle 9'!B$10:B$999,MATCH($A1018,'Cycle 9'!$L$10:$L$999,0),1)),INDEX('Cycle 10'!B$10:B$999,MATCH($A1018,'Cycle 10'!$L$10:$L$999,0),1)),INDEX('Cycle 11'!B$10:B$999,MATCH($A1018,'Cycle 11'!$L$10:$L$999,0),1)),""))</f>
        <v/>
      </c>
      <c r="D1018" t="str">
        <f>IF(IFERROR(IFERROR(IFERROR(IFERROR(IFERROR(IFERROR(IFERROR(IFERROR(IFERROR(IFERROR(IFERROR(IFERROR(INDEX(Summer!C$10:C$999,MATCH($A1018,Summer!$L$10:$L$999,0),1),INDEX('Cycle 1'!C$10:C$999,MATCH($A1018,'Cycle 1'!$L$10:$L$999,0),1)),INDEX('Cycle 2'!C$10:C$999,MATCH($A1018,'Cycle 2'!$L$10:$L$999,0),1)),INDEX('Cycle 3'!C$10:C$999,MATCH($A1018,'Cycle 3'!$L$10:$L$999,0),1)),INDEX('Cycle 4'!C$10:C$999,MATCH($A1018,'Cycle 4'!$L$10:$L$999,0),1)),INDEX('Cycle 5'!C$10:C$999,MATCH($A1018,'Cycle 5'!$L$10:$L$999,0),1)),INDEX('Cycle 6'!C$10:C$999,MATCH($A1018,'Cycle 6'!$L$10:$L$999,0),1)),INDEX('Cycle 7'!C$10:C$999,MATCH($A1018,'Cycle 7'!$L$10:$L$999,0),1)),INDEX('Cycle 8'!C$10:C$999,MATCH($A1018,'Cycle 8'!$L$10:$L$999,0),1)),INDEX('Cycle 9'!C$10:C$999,MATCH($A1018,'Cycle 9'!$L$10:$L$999,0),1)),INDEX('Cycle 10'!C$10:C$999,MATCH($A1018,'Cycle 10'!$L$10:$L$999,0),1)),INDEX('Cycle 11'!C$10:C$999,MATCH($A1018,'Cycle 11'!$L$10:$L$999,0),1)),"")="","",IFERROR(IFERROR(IFERROR(IFERROR(IFERROR(IFERROR(IFERROR(IFERROR(IFERROR(IFERROR(IFERROR(IFERROR(INDEX(Summer!C$10:C$999,MATCH($A1018,Summer!$L$10:$L$999,0),1),INDEX('Cycle 1'!C$10:C$999,MATCH($A1018,'Cycle 1'!$L$10:$L$999,0),1)),INDEX('Cycle 2'!C$10:C$999,MATCH($A1018,'Cycle 2'!$L$10:$L$999,0),1)),INDEX('Cycle 3'!C$10:C$999,MATCH($A1018,'Cycle 3'!$L$10:$L$999,0),1)),INDEX('Cycle 4'!C$10:C$999,MATCH($A1018,'Cycle 4'!$L$10:$L$999,0),1)),INDEX('Cycle 5'!C$10:C$999,MATCH($A1018,'Cycle 5'!$L$10:$L$999,0),1)),INDEX('Cycle 6'!C$10:C$999,MATCH($A1018,'Cycle 6'!$L$10:$L$999,0),1)),INDEX('Cycle 7'!C$10:C$999,MATCH($A1018,'Cycle 7'!$L$10:$L$999,0),1)),INDEX('Cycle 8'!C$10:C$999,MATCH($A1018,'Cycle 8'!$L$10:$L$999,0),1)),INDEX('Cycle 9'!C$10:C$999,MATCH($A1018,'Cycle 9'!$L$10:$L$999,0),1)),INDEX('Cycle 10'!C$10:C$999,MATCH($A1018,'Cycle 10'!$L$10:$L$999,0),1)),INDEX('Cycle 11'!C$10:C$999,MATCH($A1018,'Cycle 11'!$L$10:$L$999,0),1)),""))</f>
        <v/>
      </c>
      <c r="E1018" t="str">
        <f>IF(IFERROR(IFERROR(IFERROR(IFERROR(IFERROR(IFERROR(IFERROR(IFERROR(IFERROR(IFERROR(IFERROR(IFERROR(INDEX(Summer!D$10:D$999,MATCH($A1018,Summer!$L$10:$L$999,0),1),INDEX('Cycle 1'!D$10:D$999,MATCH($A1018,'Cycle 1'!$L$10:$L$999,0),1)),INDEX('Cycle 2'!D$10:D$999,MATCH($A1018,'Cycle 2'!$L$10:$L$999,0),1)),INDEX('Cycle 3'!D$10:D$999,MATCH($A1018,'Cycle 3'!$L$10:$L$999,0),1)),INDEX('Cycle 4'!D$10:D$999,MATCH($A1018,'Cycle 4'!$L$10:$L$999,0),1)),INDEX('Cycle 5'!D$10:D$999,MATCH($A1018,'Cycle 5'!$L$10:$L$999,0),1)),INDEX('Cycle 6'!D$10:D$999,MATCH($A1018,'Cycle 6'!$L$10:$L$999,0),1)),INDEX('Cycle 7'!D$10:D$999,MATCH($A1018,'Cycle 7'!$L$10:$L$999,0),1)),INDEX('Cycle 8'!D$10:D$999,MATCH($A1018,'Cycle 8'!$L$10:$L$999,0),1)),INDEX('Cycle 9'!D$10:D$999,MATCH($A1018,'Cycle 9'!$L$10:$L$999,0),1)),INDEX('Cycle 10'!D$10:D$999,MATCH($A1018,'Cycle 10'!$L$10:$L$999,0),1)),INDEX('Cycle 11'!D$10:D$999,MATCH($A1018,'Cycle 11'!$L$10:$L$999,0),1)),"")="","",IFERROR(IFERROR(IFERROR(IFERROR(IFERROR(IFERROR(IFERROR(IFERROR(IFERROR(IFERROR(IFERROR(IFERROR(INDEX(Summer!D$10:D$999,MATCH($A1018,Summer!$L$10:$L$999,0),1),INDEX('Cycle 1'!D$10:D$999,MATCH($A1018,'Cycle 1'!$L$10:$L$999,0),1)),INDEX('Cycle 2'!D$10:D$999,MATCH($A1018,'Cycle 2'!$L$10:$L$999,0),1)),INDEX('Cycle 3'!D$10:D$999,MATCH($A1018,'Cycle 3'!$L$10:$L$999,0),1)),INDEX('Cycle 4'!D$10:D$999,MATCH($A1018,'Cycle 4'!$L$10:$L$999,0),1)),INDEX('Cycle 5'!D$10:D$999,MATCH($A1018,'Cycle 5'!$L$10:$L$999,0),1)),INDEX('Cycle 6'!D$10:D$999,MATCH($A1018,'Cycle 6'!$L$10:$L$999,0),1)),INDEX('Cycle 7'!D$10:D$999,MATCH($A1018,'Cycle 7'!$L$10:$L$999,0),1)),INDEX('Cycle 8'!D$10:D$999,MATCH($A1018,'Cycle 8'!$L$10:$L$999,0),1)),INDEX('Cycle 9'!D$10:D$999,MATCH($A1018,'Cycle 9'!$L$10:$L$999,0),1)),INDEX('Cycle 10'!D$10:D$999,MATCH($A1018,'Cycle 10'!$L$10:$L$999,0),1)),INDEX('Cycle 11'!D$10:D$999,MATCH($A1018,'Cycle 11'!$L$10:$L$999,0),1)),""))</f>
        <v/>
      </c>
      <c r="F1018" t="str">
        <f>IF(IFERROR(IFERROR(IFERROR(IFERROR(IFERROR(IFERROR(IFERROR(IFERROR(IFERROR(IFERROR(IFERROR(IFERROR(INDEX(Summer!E$10:E$999,MATCH($A1018,Summer!$L$10:$L$999,0),1),INDEX('Cycle 1'!E$10:E$999,MATCH($A1018,'Cycle 1'!$L$10:$L$999,0),1)),INDEX('Cycle 2'!E$10:E$999,MATCH($A1018,'Cycle 2'!$L$10:$L$999,0),1)),INDEX('Cycle 3'!E$10:E$999,MATCH($A1018,'Cycle 3'!$L$10:$L$999,0),1)),INDEX('Cycle 4'!E$10:E$999,MATCH($A1018,'Cycle 4'!$L$10:$L$999,0),1)),INDEX('Cycle 5'!E$10:E$999,MATCH($A1018,'Cycle 5'!$L$10:$L$999,0),1)),INDEX('Cycle 6'!E$10:E$999,MATCH($A1018,'Cycle 6'!$L$10:$L$999,0),1)),INDEX('Cycle 7'!E$10:E$999,MATCH($A1018,'Cycle 7'!$L$10:$L$999,0),1)),INDEX('Cycle 8'!E$10:E$999,MATCH($A1018,'Cycle 8'!$L$10:$L$999,0),1)),INDEX('Cycle 9'!E$10:E$999,MATCH($A1018,'Cycle 9'!$L$10:$L$999,0),1)),INDEX('Cycle 10'!E$10:E$999,MATCH($A1018,'Cycle 10'!$L$10:$L$999,0),1)),INDEX('Cycle 11'!E$10:E$999,MATCH($A1018,'Cycle 11'!$L$10:$L$999,0),1)),"")="","",IFERROR(IFERROR(IFERROR(IFERROR(IFERROR(IFERROR(IFERROR(IFERROR(IFERROR(IFERROR(IFERROR(IFERROR(INDEX(Summer!E$10:E$999,MATCH($A1018,Summer!$L$10:$L$999,0),1),INDEX('Cycle 1'!E$10:E$999,MATCH($A1018,'Cycle 1'!$L$10:$L$999,0),1)),INDEX('Cycle 2'!E$10:E$999,MATCH($A1018,'Cycle 2'!$L$10:$L$999,0),1)),INDEX('Cycle 3'!E$10:E$999,MATCH($A1018,'Cycle 3'!$L$10:$L$999,0),1)),INDEX('Cycle 4'!E$10:E$999,MATCH($A1018,'Cycle 4'!$L$10:$L$999,0),1)),INDEX('Cycle 5'!E$10:E$999,MATCH($A1018,'Cycle 5'!$L$10:$L$999,0),1)),INDEX('Cycle 6'!E$10:E$999,MATCH($A1018,'Cycle 6'!$L$10:$L$999,0),1)),INDEX('Cycle 7'!E$10:E$999,MATCH($A1018,'Cycle 7'!$L$10:$L$999,0),1)),INDEX('Cycle 8'!E$10:E$999,MATCH($A1018,'Cycle 8'!$L$10:$L$999,0),1)),INDEX('Cycle 9'!E$10:E$999,MATCH($A1018,'Cycle 9'!$L$10:$L$999,0),1)),INDEX('Cycle 10'!E$10:E$999,MATCH($A1018,'Cycle 10'!$L$10:$L$999,0),1)),INDEX('Cycle 11'!E$10:E$999,MATCH($A1018,'Cycle 11'!$L$10:$L$999,0),1)),""))</f>
        <v/>
      </c>
      <c r="G1018" t="str">
        <f>IF(IFERROR(IFERROR(IFERROR(IFERROR(IFERROR(IFERROR(IFERROR(IFERROR(IFERROR(IFERROR(IFERROR(IFERROR(INDEX(Summer!F$10:F$999,MATCH($A1018,Summer!$L$10:$L$999,0),1),INDEX('Cycle 1'!F$10:F$999,MATCH($A1018,'Cycle 1'!$L$10:$L$999,0),1)),INDEX('Cycle 2'!F$10:F$999,MATCH($A1018,'Cycle 2'!$L$10:$L$999,0),1)),INDEX('Cycle 3'!F$10:F$999,MATCH($A1018,'Cycle 3'!$L$10:$L$999,0),1)),INDEX('Cycle 4'!F$10:F$999,MATCH($A1018,'Cycle 4'!$L$10:$L$999,0),1)),INDEX('Cycle 5'!F$10:F$999,MATCH($A1018,'Cycle 5'!$L$10:$L$999,0),1)),INDEX('Cycle 6'!F$10:F$999,MATCH($A1018,'Cycle 6'!$L$10:$L$999,0),1)),INDEX('Cycle 7'!F$10:F$999,MATCH($A1018,'Cycle 7'!$L$10:$L$999,0),1)),INDEX('Cycle 8'!F$10:F$999,MATCH($A1018,'Cycle 8'!$L$10:$L$999,0),1)),INDEX('Cycle 9'!F$10:F$999,MATCH($A1018,'Cycle 9'!$L$10:$L$999,0),1)),INDEX('Cycle 10'!F$10:F$999,MATCH($A1018,'Cycle 10'!$L$10:$L$999,0),1)),INDEX('Cycle 11'!F$10:F$999,MATCH($A1018,'Cycle 11'!$L$10:$L$999,0),1)),"")="","",IFERROR(IFERROR(IFERROR(IFERROR(IFERROR(IFERROR(IFERROR(IFERROR(IFERROR(IFERROR(IFERROR(IFERROR(INDEX(Summer!F$10:F$999,MATCH($A1018,Summer!$L$10:$L$999,0),1),INDEX('Cycle 1'!F$10:F$999,MATCH($A1018,'Cycle 1'!$L$10:$L$999,0),1)),INDEX('Cycle 2'!F$10:F$999,MATCH($A1018,'Cycle 2'!$L$10:$L$999,0),1)),INDEX('Cycle 3'!F$10:F$999,MATCH($A1018,'Cycle 3'!$L$10:$L$999,0),1)),INDEX('Cycle 4'!F$10:F$999,MATCH($A1018,'Cycle 4'!$L$10:$L$999,0),1)),INDEX('Cycle 5'!F$10:F$999,MATCH($A1018,'Cycle 5'!$L$10:$L$999,0),1)),INDEX('Cycle 6'!F$10:F$999,MATCH($A1018,'Cycle 6'!$L$10:$L$999,0),1)),INDEX('Cycle 7'!F$10:F$999,MATCH($A1018,'Cycle 7'!$L$10:$L$999,0),1)),INDEX('Cycle 8'!F$10:F$999,MATCH($A1018,'Cycle 8'!$L$10:$L$999,0),1)),INDEX('Cycle 9'!F$10:F$999,MATCH($A1018,'Cycle 9'!$L$10:$L$999,0),1)),INDEX('Cycle 10'!F$10:F$999,MATCH($A1018,'Cycle 10'!$L$10:$L$999,0),1)),INDEX('Cycle 11'!F$10:F$999,MATCH($A1018,'Cycle 11'!$L$10:$L$999,0),1)),""))</f>
        <v/>
      </c>
      <c r="H1018" t="str">
        <f>IF(IFERROR(IFERROR(IFERROR(IFERROR(IFERROR(IFERROR(IFERROR(IFERROR(IFERROR(IFERROR(IFERROR(IFERROR(INDEX(Summer!G$10:G$999,MATCH($A1018,Summer!$L$10:$L$999,0),1),INDEX('Cycle 1'!G$10:G$999,MATCH($A1018,'Cycle 1'!$L$10:$L$999,0),1)),INDEX('Cycle 2'!G$10:G$999,MATCH($A1018,'Cycle 2'!$L$10:$L$999,0),1)),INDEX('Cycle 3'!G$10:G$999,MATCH($A1018,'Cycle 3'!$L$10:$L$999,0),1)),INDEX('Cycle 4'!G$10:G$999,MATCH($A1018,'Cycle 4'!$L$10:$L$999,0),1)),INDEX('Cycle 5'!G$10:G$999,MATCH($A1018,'Cycle 5'!$L$10:$L$999,0),1)),INDEX('Cycle 6'!G$10:G$999,MATCH($A1018,'Cycle 6'!$L$10:$L$999,0),1)),INDEX('Cycle 7'!G$10:G$999,MATCH($A1018,'Cycle 7'!$L$10:$L$999,0),1)),INDEX('Cycle 8'!G$10:G$999,MATCH($A1018,'Cycle 8'!$L$10:$L$999,0),1)),INDEX('Cycle 9'!G$10:G$999,MATCH($A1018,'Cycle 9'!$L$10:$L$999,0),1)),INDEX('Cycle 10'!G$10:G$999,MATCH($A1018,'Cycle 10'!$L$10:$L$999,0),1)),INDEX('Cycle 11'!G$10:G$999,MATCH($A1018,'Cycle 11'!$L$10:$L$999,0),1)),"")="","",IFERROR(IFERROR(IFERROR(IFERROR(IFERROR(IFERROR(IFERROR(IFERROR(IFERROR(IFERROR(IFERROR(IFERROR(INDEX(Summer!G$10:G$999,MATCH($A1018,Summer!$L$10:$L$999,0),1),INDEX('Cycle 1'!G$10:G$999,MATCH($A1018,'Cycle 1'!$L$10:$L$999,0),1)),INDEX('Cycle 2'!G$10:G$999,MATCH($A1018,'Cycle 2'!$L$10:$L$999,0),1)),INDEX('Cycle 3'!G$10:G$999,MATCH($A1018,'Cycle 3'!$L$10:$L$999,0),1)),INDEX('Cycle 4'!G$10:G$999,MATCH($A1018,'Cycle 4'!$L$10:$L$999,0),1)),INDEX('Cycle 5'!G$10:G$999,MATCH($A1018,'Cycle 5'!$L$10:$L$999,0),1)),INDEX('Cycle 6'!G$10:G$999,MATCH($A1018,'Cycle 6'!$L$10:$L$999,0),1)),INDEX('Cycle 7'!G$10:G$999,MATCH($A1018,'Cycle 7'!$L$10:$L$999,0),1)),INDEX('Cycle 8'!G$10:G$999,MATCH($A1018,'Cycle 8'!$L$10:$L$999,0),1)),INDEX('Cycle 9'!G$10:G$999,MATCH($A1018,'Cycle 9'!$L$10:$L$999,0),1)),INDEX('Cycle 10'!G$10:G$999,MATCH($A1018,'Cycle 10'!$L$10:$L$999,0),1)),INDEX('Cycle 11'!G$10:G$999,MATCH($A1018,'Cycle 11'!$L$10:$L$999,0),1)),""))</f>
        <v/>
      </c>
      <c r="I1018">
        <f>IFERROR(IF(C1018="",MAX(I$1:I1017),IF(ROW(C$2)=ROW(C1018),1,IF(ISERROR(VLOOKUP(C1018,C$2:C1017,1,FALSE)),MAX(I$1:I1017)+1,MAX(I$1:I1017)))),"")</f>
        <v>0</v>
      </c>
      <c r="J1018" t="str">
        <f t="shared" si="106"/>
        <v/>
      </c>
      <c r="K1018" t="str">
        <f t="shared" ref="K1018:V1039" si="108">IF($H1018="","",COUNTIFS($C:$C,$C1018,$H:$H,"Yes",$B:$B,SUBSTITUTE(K$1,"MH_","")))</f>
        <v/>
      </c>
      <c r="L1018" t="str">
        <f t="shared" si="108"/>
        <v/>
      </c>
      <c r="M1018" t="str">
        <f t="shared" si="108"/>
        <v/>
      </c>
      <c r="N1018" t="str">
        <f t="shared" si="108"/>
        <v/>
      </c>
      <c r="O1018" t="str">
        <f t="shared" si="108"/>
        <v/>
      </c>
      <c r="P1018" t="str">
        <f t="shared" si="108"/>
        <v/>
      </c>
      <c r="Q1018" t="str">
        <f t="shared" si="108"/>
        <v/>
      </c>
      <c r="R1018" t="str">
        <f t="shared" si="108"/>
        <v/>
      </c>
      <c r="S1018" t="str">
        <f t="shared" si="108"/>
        <v/>
      </c>
      <c r="T1018" t="str">
        <f t="shared" si="108"/>
        <v/>
      </c>
      <c r="U1018" t="str">
        <f t="shared" si="108"/>
        <v/>
      </c>
      <c r="V1018" t="str">
        <f t="shared" si="108"/>
        <v/>
      </c>
      <c r="W1018" t="str">
        <f t="shared" si="107"/>
        <v/>
      </c>
      <c r="X1018">
        <f>IF(OR(H1018="No",H1018=""),0,IF(COUNTIFS(H$2:H1018,"Yes",C$2:C1018,C1018)&gt;1,0,COUNTIFS(H$2:H1018,"Yes",C$2:C1018,C1018)))+IF(X1017=$X$1,0,X1017)</f>
        <v>0</v>
      </c>
    </row>
    <row r="1019" spans="1:24" x14ac:dyDescent="0.3">
      <c r="A1019">
        <f>ROWS($A$2:$A1019)</f>
        <v>1018</v>
      </c>
      <c r="B1019" t="str">
        <f>IF(ISERROR(VLOOKUP(A1019,Summer!L$11:L$500,1,FALSE)),IF(ISERROR(VLOOKUP(A1019,'Cycle 1'!L$11:L$500,1,FALSE)),IF(ISERROR(VLOOKUP(A1019,'Cycle 2'!L$11:L$500,1,FALSE)),IF(ISERROR(VLOOKUP(A1019,'Cycle 3'!L$11:L$500,1,FALSE)),IF(ISERROR(VLOOKUP(A1019,'Cycle 4'!L$11:L$500,1,FALSE)),IF(ISERROR(VLOOKUP(A1019,'Cycle 5'!L$11:L$500,1,FALSE)),IF(ISERROR(VLOOKUP(A1019,'Cycle 6'!L$11:L$500,1,FALSE)),IF(ISERROR(VLOOKUP(A1019,'Cycle 7'!L$11:L$500,1,FALSE)),IF(ISERROR(VLOOKUP(A1019,'Cycle 8'!L$11:L$500,1,FALSE)),IF(ISERROR(VLOOKUP(A1019,'Cycle 9'!L$11:L$500,1,FALSE)),IF(ISERROR(VLOOKUP(A1019,'Cycle 10'!L$11:L$500,1,FALSE)),IF(ISERROR(VLOOKUP(A1019,'Cycle 11'!L$11:L$500,1,FALSE)),"","Cycle 11"),"Cycle 10"),"Cycle 9"),"Cycle 8"),"Cycle 7"),"Cycle 6"),"Cycle 5"),"Cycle 4"),"Cycle 3"),"Cycle 2"),"Cycle 1"),"Summer")</f>
        <v/>
      </c>
      <c r="C1019" t="str">
        <f>IF(IFERROR(IFERROR(IFERROR(IFERROR(IFERROR(IFERROR(IFERROR(IFERROR(IFERROR(IFERROR(IFERROR(IFERROR(INDEX(Summer!B$10:B$999,MATCH($A1019,Summer!$L$10:$L$999,0),1),INDEX('Cycle 1'!B$10:B$999,MATCH($A1019,'Cycle 1'!$L$10:$L$999,0),1)),INDEX('Cycle 2'!B$10:B$999,MATCH($A1019,'Cycle 2'!$L$10:$L$999,0),1)),INDEX('Cycle 3'!B$10:B$999,MATCH($A1019,'Cycle 3'!$L$10:$L$999,0),1)),INDEX('Cycle 4'!B$10:B$999,MATCH($A1019,'Cycle 4'!$L$10:$L$999,0),1)),INDEX('Cycle 5'!B$10:B$999,MATCH($A1019,'Cycle 5'!$L$10:$L$999,0),1)),INDEX('Cycle 6'!B$10:B$999,MATCH($A1019,'Cycle 6'!$L$10:$L$999,0),1)),INDEX('Cycle 7'!B$10:B$999,MATCH($A1019,'Cycle 7'!$L$10:$L$999,0),1)),INDEX('Cycle 8'!B$10:B$999,MATCH($A1019,'Cycle 8'!$L$10:$L$999,0),1)),INDEX('Cycle 9'!B$10:B$999,MATCH($A1019,'Cycle 9'!$L$10:$L$999,0),1)),INDEX('Cycle 10'!B$10:B$999,MATCH($A1019,'Cycle 10'!$L$10:$L$999,0),1)),INDEX('Cycle 11'!B$10:B$999,MATCH($A1019,'Cycle 11'!$L$10:$L$999,0),1)),"")="","",IFERROR(IFERROR(IFERROR(IFERROR(IFERROR(IFERROR(IFERROR(IFERROR(IFERROR(IFERROR(IFERROR(IFERROR(INDEX(Summer!B$10:B$999,MATCH($A1019,Summer!$L$10:$L$999,0),1),INDEX('Cycle 1'!B$10:B$999,MATCH($A1019,'Cycle 1'!$L$10:$L$999,0),1)),INDEX('Cycle 2'!B$10:B$999,MATCH($A1019,'Cycle 2'!$L$10:$L$999,0),1)),INDEX('Cycle 3'!B$10:B$999,MATCH($A1019,'Cycle 3'!$L$10:$L$999,0),1)),INDEX('Cycle 4'!B$10:B$999,MATCH($A1019,'Cycle 4'!$L$10:$L$999,0),1)),INDEX('Cycle 5'!B$10:B$999,MATCH($A1019,'Cycle 5'!$L$10:$L$999,0),1)),INDEX('Cycle 6'!B$10:B$999,MATCH($A1019,'Cycle 6'!$L$10:$L$999,0),1)),INDEX('Cycle 7'!B$10:B$999,MATCH($A1019,'Cycle 7'!$L$10:$L$999,0),1)),INDEX('Cycle 8'!B$10:B$999,MATCH($A1019,'Cycle 8'!$L$10:$L$999,0),1)),INDEX('Cycle 9'!B$10:B$999,MATCH($A1019,'Cycle 9'!$L$10:$L$999,0),1)),INDEX('Cycle 10'!B$10:B$999,MATCH($A1019,'Cycle 10'!$L$10:$L$999,0),1)),INDEX('Cycle 11'!B$10:B$999,MATCH($A1019,'Cycle 11'!$L$10:$L$999,0),1)),""))</f>
        <v/>
      </c>
      <c r="D1019" t="str">
        <f>IF(IFERROR(IFERROR(IFERROR(IFERROR(IFERROR(IFERROR(IFERROR(IFERROR(IFERROR(IFERROR(IFERROR(IFERROR(INDEX(Summer!C$10:C$999,MATCH($A1019,Summer!$L$10:$L$999,0),1),INDEX('Cycle 1'!C$10:C$999,MATCH($A1019,'Cycle 1'!$L$10:$L$999,0),1)),INDEX('Cycle 2'!C$10:C$999,MATCH($A1019,'Cycle 2'!$L$10:$L$999,0),1)),INDEX('Cycle 3'!C$10:C$999,MATCH($A1019,'Cycle 3'!$L$10:$L$999,0),1)),INDEX('Cycle 4'!C$10:C$999,MATCH($A1019,'Cycle 4'!$L$10:$L$999,0),1)),INDEX('Cycle 5'!C$10:C$999,MATCH($A1019,'Cycle 5'!$L$10:$L$999,0),1)),INDEX('Cycle 6'!C$10:C$999,MATCH($A1019,'Cycle 6'!$L$10:$L$999,0),1)),INDEX('Cycle 7'!C$10:C$999,MATCH($A1019,'Cycle 7'!$L$10:$L$999,0),1)),INDEX('Cycle 8'!C$10:C$999,MATCH($A1019,'Cycle 8'!$L$10:$L$999,0),1)),INDEX('Cycle 9'!C$10:C$999,MATCH($A1019,'Cycle 9'!$L$10:$L$999,0),1)),INDEX('Cycle 10'!C$10:C$999,MATCH($A1019,'Cycle 10'!$L$10:$L$999,0),1)),INDEX('Cycle 11'!C$10:C$999,MATCH($A1019,'Cycle 11'!$L$10:$L$999,0),1)),"")="","",IFERROR(IFERROR(IFERROR(IFERROR(IFERROR(IFERROR(IFERROR(IFERROR(IFERROR(IFERROR(IFERROR(IFERROR(INDEX(Summer!C$10:C$999,MATCH($A1019,Summer!$L$10:$L$999,0),1),INDEX('Cycle 1'!C$10:C$999,MATCH($A1019,'Cycle 1'!$L$10:$L$999,0),1)),INDEX('Cycle 2'!C$10:C$999,MATCH($A1019,'Cycle 2'!$L$10:$L$999,0),1)),INDEX('Cycle 3'!C$10:C$999,MATCH($A1019,'Cycle 3'!$L$10:$L$999,0),1)),INDEX('Cycle 4'!C$10:C$999,MATCH($A1019,'Cycle 4'!$L$10:$L$999,0),1)),INDEX('Cycle 5'!C$10:C$999,MATCH($A1019,'Cycle 5'!$L$10:$L$999,0),1)),INDEX('Cycle 6'!C$10:C$999,MATCH($A1019,'Cycle 6'!$L$10:$L$999,0),1)),INDEX('Cycle 7'!C$10:C$999,MATCH($A1019,'Cycle 7'!$L$10:$L$999,0),1)),INDEX('Cycle 8'!C$10:C$999,MATCH($A1019,'Cycle 8'!$L$10:$L$999,0),1)),INDEX('Cycle 9'!C$10:C$999,MATCH($A1019,'Cycle 9'!$L$10:$L$999,0),1)),INDEX('Cycle 10'!C$10:C$999,MATCH($A1019,'Cycle 10'!$L$10:$L$999,0),1)),INDEX('Cycle 11'!C$10:C$999,MATCH($A1019,'Cycle 11'!$L$10:$L$999,0),1)),""))</f>
        <v/>
      </c>
      <c r="E1019" t="str">
        <f>IF(IFERROR(IFERROR(IFERROR(IFERROR(IFERROR(IFERROR(IFERROR(IFERROR(IFERROR(IFERROR(IFERROR(IFERROR(INDEX(Summer!D$10:D$999,MATCH($A1019,Summer!$L$10:$L$999,0),1),INDEX('Cycle 1'!D$10:D$999,MATCH($A1019,'Cycle 1'!$L$10:$L$999,0),1)),INDEX('Cycle 2'!D$10:D$999,MATCH($A1019,'Cycle 2'!$L$10:$L$999,0),1)),INDEX('Cycle 3'!D$10:D$999,MATCH($A1019,'Cycle 3'!$L$10:$L$999,0),1)),INDEX('Cycle 4'!D$10:D$999,MATCH($A1019,'Cycle 4'!$L$10:$L$999,0),1)),INDEX('Cycle 5'!D$10:D$999,MATCH($A1019,'Cycle 5'!$L$10:$L$999,0),1)),INDEX('Cycle 6'!D$10:D$999,MATCH($A1019,'Cycle 6'!$L$10:$L$999,0),1)),INDEX('Cycle 7'!D$10:D$999,MATCH($A1019,'Cycle 7'!$L$10:$L$999,0),1)),INDEX('Cycle 8'!D$10:D$999,MATCH($A1019,'Cycle 8'!$L$10:$L$999,0),1)),INDEX('Cycle 9'!D$10:D$999,MATCH($A1019,'Cycle 9'!$L$10:$L$999,0),1)),INDEX('Cycle 10'!D$10:D$999,MATCH($A1019,'Cycle 10'!$L$10:$L$999,0),1)),INDEX('Cycle 11'!D$10:D$999,MATCH($A1019,'Cycle 11'!$L$10:$L$999,0),1)),"")="","",IFERROR(IFERROR(IFERROR(IFERROR(IFERROR(IFERROR(IFERROR(IFERROR(IFERROR(IFERROR(IFERROR(IFERROR(INDEX(Summer!D$10:D$999,MATCH($A1019,Summer!$L$10:$L$999,0),1),INDEX('Cycle 1'!D$10:D$999,MATCH($A1019,'Cycle 1'!$L$10:$L$999,0),1)),INDEX('Cycle 2'!D$10:D$999,MATCH($A1019,'Cycle 2'!$L$10:$L$999,0),1)),INDEX('Cycle 3'!D$10:D$999,MATCH($A1019,'Cycle 3'!$L$10:$L$999,0),1)),INDEX('Cycle 4'!D$10:D$999,MATCH($A1019,'Cycle 4'!$L$10:$L$999,0),1)),INDEX('Cycle 5'!D$10:D$999,MATCH($A1019,'Cycle 5'!$L$10:$L$999,0),1)),INDEX('Cycle 6'!D$10:D$999,MATCH($A1019,'Cycle 6'!$L$10:$L$999,0),1)),INDEX('Cycle 7'!D$10:D$999,MATCH($A1019,'Cycle 7'!$L$10:$L$999,0),1)),INDEX('Cycle 8'!D$10:D$999,MATCH($A1019,'Cycle 8'!$L$10:$L$999,0),1)),INDEX('Cycle 9'!D$10:D$999,MATCH($A1019,'Cycle 9'!$L$10:$L$999,0),1)),INDEX('Cycle 10'!D$10:D$999,MATCH($A1019,'Cycle 10'!$L$10:$L$999,0),1)),INDEX('Cycle 11'!D$10:D$999,MATCH($A1019,'Cycle 11'!$L$10:$L$999,0),1)),""))</f>
        <v/>
      </c>
      <c r="F1019" t="str">
        <f>IF(IFERROR(IFERROR(IFERROR(IFERROR(IFERROR(IFERROR(IFERROR(IFERROR(IFERROR(IFERROR(IFERROR(IFERROR(INDEX(Summer!E$10:E$999,MATCH($A1019,Summer!$L$10:$L$999,0),1),INDEX('Cycle 1'!E$10:E$999,MATCH($A1019,'Cycle 1'!$L$10:$L$999,0),1)),INDEX('Cycle 2'!E$10:E$999,MATCH($A1019,'Cycle 2'!$L$10:$L$999,0),1)),INDEX('Cycle 3'!E$10:E$999,MATCH($A1019,'Cycle 3'!$L$10:$L$999,0),1)),INDEX('Cycle 4'!E$10:E$999,MATCH($A1019,'Cycle 4'!$L$10:$L$999,0),1)),INDEX('Cycle 5'!E$10:E$999,MATCH($A1019,'Cycle 5'!$L$10:$L$999,0),1)),INDEX('Cycle 6'!E$10:E$999,MATCH($A1019,'Cycle 6'!$L$10:$L$999,0),1)),INDEX('Cycle 7'!E$10:E$999,MATCH($A1019,'Cycle 7'!$L$10:$L$999,0),1)),INDEX('Cycle 8'!E$10:E$999,MATCH($A1019,'Cycle 8'!$L$10:$L$999,0),1)),INDEX('Cycle 9'!E$10:E$999,MATCH($A1019,'Cycle 9'!$L$10:$L$999,0),1)),INDEX('Cycle 10'!E$10:E$999,MATCH($A1019,'Cycle 10'!$L$10:$L$999,0),1)),INDEX('Cycle 11'!E$10:E$999,MATCH($A1019,'Cycle 11'!$L$10:$L$999,0),1)),"")="","",IFERROR(IFERROR(IFERROR(IFERROR(IFERROR(IFERROR(IFERROR(IFERROR(IFERROR(IFERROR(IFERROR(IFERROR(INDEX(Summer!E$10:E$999,MATCH($A1019,Summer!$L$10:$L$999,0),1),INDEX('Cycle 1'!E$10:E$999,MATCH($A1019,'Cycle 1'!$L$10:$L$999,0),1)),INDEX('Cycle 2'!E$10:E$999,MATCH($A1019,'Cycle 2'!$L$10:$L$999,0),1)),INDEX('Cycle 3'!E$10:E$999,MATCH($A1019,'Cycle 3'!$L$10:$L$999,0),1)),INDEX('Cycle 4'!E$10:E$999,MATCH($A1019,'Cycle 4'!$L$10:$L$999,0),1)),INDEX('Cycle 5'!E$10:E$999,MATCH($A1019,'Cycle 5'!$L$10:$L$999,0),1)),INDEX('Cycle 6'!E$10:E$999,MATCH($A1019,'Cycle 6'!$L$10:$L$999,0),1)),INDEX('Cycle 7'!E$10:E$999,MATCH($A1019,'Cycle 7'!$L$10:$L$999,0),1)),INDEX('Cycle 8'!E$10:E$999,MATCH($A1019,'Cycle 8'!$L$10:$L$999,0),1)),INDEX('Cycle 9'!E$10:E$999,MATCH($A1019,'Cycle 9'!$L$10:$L$999,0),1)),INDEX('Cycle 10'!E$10:E$999,MATCH($A1019,'Cycle 10'!$L$10:$L$999,0),1)),INDEX('Cycle 11'!E$10:E$999,MATCH($A1019,'Cycle 11'!$L$10:$L$999,0),1)),""))</f>
        <v/>
      </c>
      <c r="G1019" t="str">
        <f>IF(IFERROR(IFERROR(IFERROR(IFERROR(IFERROR(IFERROR(IFERROR(IFERROR(IFERROR(IFERROR(IFERROR(IFERROR(INDEX(Summer!F$10:F$999,MATCH($A1019,Summer!$L$10:$L$999,0),1),INDEX('Cycle 1'!F$10:F$999,MATCH($A1019,'Cycle 1'!$L$10:$L$999,0),1)),INDEX('Cycle 2'!F$10:F$999,MATCH($A1019,'Cycle 2'!$L$10:$L$999,0),1)),INDEX('Cycle 3'!F$10:F$999,MATCH($A1019,'Cycle 3'!$L$10:$L$999,0),1)),INDEX('Cycle 4'!F$10:F$999,MATCH($A1019,'Cycle 4'!$L$10:$L$999,0),1)),INDEX('Cycle 5'!F$10:F$999,MATCH($A1019,'Cycle 5'!$L$10:$L$999,0),1)),INDEX('Cycle 6'!F$10:F$999,MATCH($A1019,'Cycle 6'!$L$10:$L$999,0),1)),INDEX('Cycle 7'!F$10:F$999,MATCH($A1019,'Cycle 7'!$L$10:$L$999,0),1)),INDEX('Cycle 8'!F$10:F$999,MATCH($A1019,'Cycle 8'!$L$10:$L$999,0),1)),INDEX('Cycle 9'!F$10:F$999,MATCH($A1019,'Cycle 9'!$L$10:$L$999,0),1)),INDEX('Cycle 10'!F$10:F$999,MATCH($A1019,'Cycle 10'!$L$10:$L$999,0),1)),INDEX('Cycle 11'!F$10:F$999,MATCH($A1019,'Cycle 11'!$L$10:$L$999,0),1)),"")="","",IFERROR(IFERROR(IFERROR(IFERROR(IFERROR(IFERROR(IFERROR(IFERROR(IFERROR(IFERROR(IFERROR(IFERROR(INDEX(Summer!F$10:F$999,MATCH($A1019,Summer!$L$10:$L$999,0),1),INDEX('Cycle 1'!F$10:F$999,MATCH($A1019,'Cycle 1'!$L$10:$L$999,0),1)),INDEX('Cycle 2'!F$10:F$999,MATCH($A1019,'Cycle 2'!$L$10:$L$999,0),1)),INDEX('Cycle 3'!F$10:F$999,MATCH($A1019,'Cycle 3'!$L$10:$L$999,0),1)),INDEX('Cycle 4'!F$10:F$999,MATCH($A1019,'Cycle 4'!$L$10:$L$999,0),1)),INDEX('Cycle 5'!F$10:F$999,MATCH($A1019,'Cycle 5'!$L$10:$L$999,0),1)),INDEX('Cycle 6'!F$10:F$999,MATCH($A1019,'Cycle 6'!$L$10:$L$999,0),1)),INDEX('Cycle 7'!F$10:F$999,MATCH($A1019,'Cycle 7'!$L$10:$L$999,0),1)),INDEX('Cycle 8'!F$10:F$999,MATCH($A1019,'Cycle 8'!$L$10:$L$999,0),1)),INDEX('Cycle 9'!F$10:F$999,MATCH($A1019,'Cycle 9'!$L$10:$L$999,0),1)),INDEX('Cycle 10'!F$10:F$999,MATCH($A1019,'Cycle 10'!$L$10:$L$999,0),1)),INDEX('Cycle 11'!F$10:F$999,MATCH($A1019,'Cycle 11'!$L$10:$L$999,0),1)),""))</f>
        <v/>
      </c>
      <c r="H1019" t="str">
        <f>IF(IFERROR(IFERROR(IFERROR(IFERROR(IFERROR(IFERROR(IFERROR(IFERROR(IFERROR(IFERROR(IFERROR(IFERROR(INDEX(Summer!G$10:G$999,MATCH($A1019,Summer!$L$10:$L$999,0),1),INDEX('Cycle 1'!G$10:G$999,MATCH($A1019,'Cycle 1'!$L$10:$L$999,0),1)),INDEX('Cycle 2'!G$10:G$999,MATCH($A1019,'Cycle 2'!$L$10:$L$999,0),1)),INDEX('Cycle 3'!G$10:G$999,MATCH($A1019,'Cycle 3'!$L$10:$L$999,0),1)),INDEX('Cycle 4'!G$10:G$999,MATCH($A1019,'Cycle 4'!$L$10:$L$999,0),1)),INDEX('Cycle 5'!G$10:G$999,MATCH($A1019,'Cycle 5'!$L$10:$L$999,0),1)),INDEX('Cycle 6'!G$10:G$999,MATCH($A1019,'Cycle 6'!$L$10:$L$999,0),1)),INDEX('Cycle 7'!G$10:G$999,MATCH($A1019,'Cycle 7'!$L$10:$L$999,0),1)),INDEX('Cycle 8'!G$10:G$999,MATCH($A1019,'Cycle 8'!$L$10:$L$999,0),1)),INDEX('Cycle 9'!G$10:G$999,MATCH($A1019,'Cycle 9'!$L$10:$L$999,0),1)),INDEX('Cycle 10'!G$10:G$999,MATCH($A1019,'Cycle 10'!$L$10:$L$999,0),1)),INDEX('Cycle 11'!G$10:G$999,MATCH($A1019,'Cycle 11'!$L$10:$L$999,0),1)),"")="","",IFERROR(IFERROR(IFERROR(IFERROR(IFERROR(IFERROR(IFERROR(IFERROR(IFERROR(IFERROR(IFERROR(IFERROR(INDEX(Summer!G$10:G$999,MATCH($A1019,Summer!$L$10:$L$999,0),1),INDEX('Cycle 1'!G$10:G$999,MATCH($A1019,'Cycle 1'!$L$10:$L$999,0),1)),INDEX('Cycle 2'!G$10:G$999,MATCH($A1019,'Cycle 2'!$L$10:$L$999,0),1)),INDEX('Cycle 3'!G$10:G$999,MATCH($A1019,'Cycle 3'!$L$10:$L$999,0),1)),INDEX('Cycle 4'!G$10:G$999,MATCH($A1019,'Cycle 4'!$L$10:$L$999,0),1)),INDEX('Cycle 5'!G$10:G$999,MATCH($A1019,'Cycle 5'!$L$10:$L$999,0),1)),INDEX('Cycle 6'!G$10:G$999,MATCH($A1019,'Cycle 6'!$L$10:$L$999,0),1)),INDEX('Cycle 7'!G$10:G$999,MATCH($A1019,'Cycle 7'!$L$10:$L$999,0),1)),INDEX('Cycle 8'!G$10:G$999,MATCH($A1019,'Cycle 8'!$L$10:$L$999,0),1)),INDEX('Cycle 9'!G$10:G$999,MATCH($A1019,'Cycle 9'!$L$10:$L$999,0),1)),INDEX('Cycle 10'!G$10:G$999,MATCH($A1019,'Cycle 10'!$L$10:$L$999,0),1)),INDEX('Cycle 11'!G$10:G$999,MATCH($A1019,'Cycle 11'!$L$10:$L$999,0),1)),""))</f>
        <v/>
      </c>
      <c r="I1019">
        <f>IFERROR(IF(C1019="",MAX(I$1:I1018),IF(ROW(C$2)=ROW(C1019),1,IF(ISERROR(VLOOKUP(C1019,C$2:C1018,1,FALSE)),MAX(I$1:I1018)+1,MAX(I$1:I1018)))),"")</f>
        <v>0</v>
      </c>
      <c r="J1019" t="str">
        <f t="shared" si="106"/>
        <v/>
      </c>
      <c r="K1019" t="str">
        <f t="shared" si="108"/>
        <v/>
      </c>
      <c r="L1019" t="str">
        <f t="shared" si="108"/>
        <v/>
      </c>
      <c r="M1019" t="str">
        <f t="shared" si="108"/>
        <v/>
      </c>
      <c r="N1019" t="str">
        <f t="shared" si="108"/>
        <v/>
      </c>
      <c r="O1019" t="str">
        <f t="shared" si="108"/>
        <v/>
      </c>
      <c r="P1019" t="str">
        <f t="shared" si="108"/>
        <v/>
      </c>
      <c r="Q1019" t="str">
        <f t="shared" si="108"/>
        <v/>
      </c>
      <c r="R1019" t="str">
        <f t="shared" si="108"/>
        <v/>
      </c>
      <c r="S1019" t="str">
        <f t="shared" si="108"/>
        <v/>
      </c>
      <c r="T1019" t="str">
        <f t="shared" si="108"/>
        <v/>
      </c>
      <c r="U1019" t="str">
        <f t="shared" si="108"/>
        <v/>
      </c>
      <c r="V1019" t="str">
        <f t="shared" si="108"/>
        <v/>
      </c>
      <c r="W1019" t="str">
        <f t="shared" si="107"/>
        <v/>
      </c>
      <c r="X1019">
        <f>IF(OR(H1019="No",H1019=""),0,IF(COUNTIFS(H$2:H1019,"Yes",C$2:C1019,C1019)&gt;1,0,COUNTIFS(H$2:H1019,"Yes",C$2:C1019,C1019)))+IF(X1018=$X$1,0,X1018)</f>
        <v>0</v>
      </c>
    </row>
    <row r="1020" spans="1:24" x14ac:dyDescent="0.3">
      <c r="A1020">
        <f>ROWS($A$2:$A1020)</f>
        <v>1019</v>
      </c>
      <c r="B1020" t="str">
        <f>IF(ISERROR(VLOOKUP(A1020,Summer!L$11:L$500,1,FALSE)),IF(ISERROR(VLOOKUP(A1020,'Cycle 1'!L$11:L$500,1,FALSE)),IF(ISERROR(VLOOKUP(A1020,'Cycle 2'!L$11:L$500,1,FALSE)),IF(ISERROR(VLOOKUP(A1020,'Cycle 3'!L$11:L$500,1,FALSE)),IF(ISERROR(VLOOKUP(A1020,'Cycle 4'!L$11:L$500,1,FALSE)),IF(ISERROR(VLOOKUP(A1020,'Cycle 5'!L$11:L$500,1,FALSE)),IF(ISERROR(VLOOKUP(A1020,'Cycle 6'!L$11:L$500,1,FALSE)),IF(ISERROR(VLOOKUP(A1020,'Cycle 7'!L$11:L$500,1,FALSE)),IF(ISERROR(VLOOKUP(A1020,'Cycle 8'!L$11:L$500,1,FALSE)),IF(ISERROR(VLOOKUP(A1020,'Cycle 9'!L$11:L$500,1,FALSE)),IF(ISERROR(VLOOKUP(A1020,'Cycle 10'!L$11:L$500,1,FALSE)),IF(ISERROR(VLOOKUP(A1020,'Cycle 11'!L$11:L$500,1,FALSE)),"","Cycle 11"),"Cycle 10"),"Cycle 9"),"Cycle 8"),"Cycle 7"),"Cycle 6"),"Cycle 5"),"Cycle 4"),"Cycle 3"),"Cycle 2"),"Cycle 1"),"Summer")</f>
        <v/>
      </c>
      <c r="C1020" t="str">
        <f>IF(IFERROR(IFERROR(IFERROR(IFERROR(IFERROR(IFERROR(IFERROR(IFERROR(IFERROR(IFERROR(IFERROR(IFERROR(INDEX(Summer!B$10:B$999,MATCH($A1020,Summer!$L$10:$L$999,0),1),INDEX('Cycle 1'!B$10:B$999,MATCH($A1020,'Cycle 1'!$L$10:$L$999,0),1)),INDEX('Cycle 2'!B$10:B$999,MATCH($A1020,'Cycle 2'!$L$10:$L$999,0),1)),INDEX('Cycle 3'!B$10:B$999,MATCH($A1020,'Cycle 3'!$L$10:$L$999,0),1)),INDEX('Cycle 4'!B$10:B$999,MATCH($A1020,'Cycle 4'!$L$10:$L$999,0),1)),INDEX('Cycle 5'!B$10:B$999,MATCH($A1020,'Cycle 5'!$L$10:$L$999,0),1)),INDEX('Cycle 6'!B$10:B$999,MATCH($A1020,'Cycle 6'!$L$10:$L$999,0),1)),INDEX('Cycle 7'!B$10:B$999,MATCH($A1020,'Cycle 7'!$L$10:$L$999,0),1)),INDEX('Cycle 8'!B$10:B$999,MATCH($A1020,'Cycle 8'!$L$10:$L$999,0),1)),INDEX('Cycle 9'!B$10:B$999,MATCH($A1020,'Cycle 9'!$L$10:$L$999,0),1)),INDEX('Cycle 10'!B$10:B$999,MATCH($A1020,'Cycle 10'!$L$10:$L$999,0),1)),INDEX('Cycle 11'!B$10:B$999,MATCH($A1020,'Cycle 11'!$L$10:$L$999,0),1)),"")="","",IFERROR(IFERROR(IFERROR(IFERROR(IFERROR(IFERROR(IFERROR(IFERROR(IFERROR(IFERROR(IFERROR(IFERROR(INDEX(Summer!B$10:B$999,MATCH($A1020,Summer!$L$10:$L$999,0),1),INDEX('Cycle 1'!B$10:B$999,MATCH($A1020,'Cycle 1'!$L$10:$L$999,0),1)),INDEX('Cycle 2'!B$10:B$999,MATCH($A1020,'Cycle 2'!$L$10:$L$999,0),1)),INDEX('Cycle 3'!B$10:B$999,MATCH($A1020,'Cycle 3'!$L$10:$L$999,0),1)),INDEX('Cycle 4'!B$10:B$999,MATCH($A1020,'Cycle 4'!$L$10:$L$999,0),1)),INDEX('Cycle 5'!B$10:B$999,MATCH($A1020,'Cycle 5'!$L$10:$L$999,0),1)),INDEX('Cycle 6'!B$10:B$999,MATCH($A1020,'Cycle 6'!$L$10:$L$999,0),1)),INDEX('Cycle 7'!B$10:B$999,MATCH($A1020,'Cycle 7'!$L$10:$L$999,0),1)),INDEX('Cycle 8'!B$10:B$999,MATCH($A1020,'Cycle 8'!$L$10:$L$999,0),1)),INDEX('Cycle 9'!B$10:B$999,MATCH($A1020,'Cycle 9'!$L$10:$L$999,0),1)),INDEX('Cycle 10'!B$10:B$999,MATCH($A1020,'Cycle 10'!$L$10:$L$999,0),1)),INDEX('Cycle 11'!B$10:B$999,MATCH($A1020,'Cycle 11'!$L$10:$L$999,0),1)),""))</f>
        <v/>
      </c>
      <c r="D1020" t="str">
        <f>IF(IFERROR(IFERROR(IFERROR(IFERROR(IFERROR(IFERROR(IFERROR(IFERROR(IFERROR(IFERROR(IFERROR(IFERROR(INDEX(Summer!C$10:C$999,MATCH($A1020,Summer!$L$10:$L$999,0),1),INDEX('Cycle 1'!C$10:C$999,MATCH($A1020,'Cycle 1'!$L$10:$L$999,0),1)),INDEX('Cycle 2'!C$10:C$999,MATCH($A1020,'Cycle 2'!$L$10:$L$999,0),1)),INDEX('Cycle 3'!C$10:C$999,MATCH($A1020,'Cycle 3'!$L$10:$L$999,0),1)),INDEX('Cycle 4'!C$10:C$999,MATCH($A1020,'Cycle 4'!$L$10:$L$999,0),1)),INDEX('Cycle 5'!C$10:C$999,MATCH($A1020,'Cycle 5'!$L$10:$L$999,0),1)),INDEX('Cycle 6'!C$10:C$999,MATCH($A1020,'Cycle 6'!$L$10:$L$999,0),1)),INDEX('Cycle 7'!C$10:C$999,MATCH($A1020,'Cycle 7'!$L$10:$L$999,0),1)),INDEX('Cycle 8'!C$10:C$999,MATCH($A1020,'Cycle 8'!$L$10:$L$999,0),1)),INDEX('Cycle 9'!C$10:C$999,MATCH($A1020,'Cycle 9'!$L$10:$L$999,0),1)),INDEX('Cycle 10'!C$10:C$999,MATCH($A1020,'Cycle 10'!$L$10:$L$999,0),1)),INDEX('Cycle 11'!C$10:C$999,MATCH($A1020,'Cycle 11'!$L$10:$L$999,0),1)),"")="","",IFERROR(IFERROR(IFERROR(IFERROR(IFERROR(IFERROR(IFERROR(IFERROR(IFERROR(IFERROR(IFERROR(IFERROR(INDEX(Summer!C$10:C$999,MATCH($A1020,Summer!$L$10:$L$999,0),1),INDEX('Cycle 1'!C$10:C$999,MATCH($A1020,'Cycle 1'!$L$10:$L$999,0),1)),INDEX('Cycle 2'!C$10:C$999,MATCH($A1020,'Cycle 2'!$L$10:$L$999,0),1)),INDEX('Cycle 3'!C$10:C$999,MATCH($A1020,'Cycle 3'!$L$10:$L$999,0),1)),INDEX('Cycle 4'!C$10:C$999,MATCH($A1020,'Cycle 4'!$L$10:$L$999,0),1)),INDEX('Cycle 5'!C$10:C$999,MATCH($A1020,'Cycle 5'!$L$10:$L$999,0),1)),INDEX('Cycle 6'!C$10:C$999,MATCH($A1020,'Cycle 6'!$L$10:$L$999,0),1)),INDEX('Cycle 7'!C$10:C$999,MATCH($A1020,'Cycle 7'!$L$10:$L$999,0),1)),INDEX('Cycle 8'!C$10:C$999,MATCH($A1020,'Cycle 8'!$L$10:$L$999,0),1)),INDEX('Cycle 9'!C$10:C$999,MATCH($A1020,'Cycle 9'!$L$10:$L$999,0),1)),INDEX('Cycle 10'!C$10:C$999,MATCH($A1020,'Cycle 10'!$L$10:$L$999,0),1)),INDEX('Cycle 11'!C$10:C$999,MATCH($A1020,'Cycle 11'!$L$10:$L$999,0),1)),""))</f>
        <v/>
      </c>
      <c r="E1020" t="str">
        <f>IF(IFERROR(IFERROR(IFERROR(IFERROR(IFERROR(IFERROR(IFERROR(IFERROR(IFERROR(IFERROR(IFERROR(IFERROR(INDEX(Summer!D$10:D$999,MATCH($A1020,Summer!$L$10:$L$999,0),1),INDEX('Cycle 1'!D$10:D$999,MATCH($A1020,'Cycle 1'!$L$10:$L$999,0),1)),INDEX('Cycle 2'!D$10:D$999,MATCH($A1020,'Cycle 2'!$L$10:$L$999,0),1)),INDEX('Cycle 3'!D$10:D$999,MATCH($A1020,'Cycle 3'!$L$10:$L$999,0),1)),INDEX('Cycle 4'!D$10:D$999,MATCH($A1020,'Cycle 4'!$L$10:$L$999,0),1)),INDEX('Cycle 5'!D$10:D$999,MATCH($A1020,'Cycle 5'!$L$10:$L$999,0),1)),INDEX('Cycle 6'!D$10:D$999,MATCH($A1020,'Cycle 6'!$L$10:$L$999,0),1)),INDEX('Cycle 7'!D$10:D$999,MATCH($A1020,'Cycle 7'!$L$10:$L$999,0),1)),INDEX('Cycle 8'!D$10:D$999,MATCH($A1020,'Cycle 8'!$L$10:$L$999,0),1)),INDEX('Cycle 9'!D$10:D$999,MATCH($A1020,'Cycle 9'!$L$10:$L$999,0),1)),INDEX('Cycle 10'!D$10:D$999,MATCH($A1020,'Cycle 10'!$L$10:$L$999,0),1)),INDEX('Cycle 11'!D$10:D$999,MATCH($A1020,'Cycle 11'!$L$10:$L$999,0),1)),"")="","",IFERROR(IFERROR(IFERROR(IFERROR(IFERROR(IFERROR(IFERROR(IFERROR(IFERROR(IFERROR(IFERROR(IFERROR(INDEX(Summer!D$10:D$999,MATCH($A1020,Summer!$L$10:$L$999,0),1),INDEX('Cycle 1'!D$10:D$999,MATCH($A1020,'Cycle 1'!$L$10:$L$999,0),1)),INDEX('Cycle 2'!D$10:D$999,MATCH($A1020,'Cycle 2'!$L$10:$L$999,0),1)),INDEX('Cycle 3'!D$10:D$999,MATCH($A1020,'Cycle 3'!$L$10:$L$999,0),1)),INDEX('Cycle 4'!D$10:D$999,MATCH($A1020,'Cycle 4'!$L$10:$L$999,0),1)),INDEX('Cycle 5'!D$10:D$999,MATCH($A1020,'Cycle 5'!$L$10:$L$999,0),1)),INDEX('Cycle 6'!D$10:D$999,MATCH($A1020,'Cycle 6'!$L$10:$L$999,0),1)),INDEX('Cycle 7'!D$10:D$999,MATCH($A1020,'Cycle 7'!$L$10:$L$999,0),1)),INDEX('Cycle 8'!D$10:D$999,MATCH($A1020,'Cycle 8'!$L$10:$L$999,0),1)),INDEX('Cycle 9'!D$10:D$999,MATCH($A1020,'Cycle 9'!$L$10:$L$999,0),1)),INDEX('Cycle 10'!D$10:D$999,MATCH($A1020,'Cycle 10'!$L$10:$L$999,0),1)),INDEX('Cycle 11'!D$10:D$999,MATCH($A1020,'Cycle 11'!$L$10:$L$999,0),1)),""))</f>
        <v/>
      </c>
      <c r="F1020" t="str">
        <f>IF(IFERROR(IFERROR(IFERROR(IFERROR(IFERROR(IFERROR(IFERROR(IFERROR(IFERROR(IFERROR(IFERROR(IFERROR(INDEX(Summer!E$10:E$999,MATCH($A1020,Summer!$L$10:$L$999,0),1),INDEX('Cycle 1'!E$10:E$999,MATCH($A1020,'Cycle 1'!$L$10:$L$999,0),1)),INDEX('Cycle 2'!E$10:E$999,MATCH($A1020,'Cycle 2'!$L$10:$L$999,0),1)),INDEX('Cycle 3'!E$10:E$999,MATCH($A1020,'Cycle 3'!$L$10:$L$999,0),1)),INDEX('Cycle 4'!E$10:E$999,MATCH($A1020,'Cycle 4'!$L$10:$L$999,0),1)),INDEX('Cycle 5'!E$10:E$999,MATCH($A1020,'Cycle 5'!$L$10:$L$999,0),1)),INDEX('Cycle 6'!E$10:E$999,MATCH($A1020,'Cycle 6'!$L$10:$L$999,0),1)),INDEX('Cycle 7'!E$10:E$999,MATCH($A1020,'Cycle 7'!$L$10:$L$999,0),1)),INDEX('Cycle 8'!E$10:E$999,MATCH($A1020,'Cycle 8'!$L$10:$L$999,0),1)),INDEX('Cycle 9'!E$10:E$999,MATCH($A1020,'Cycle 9'!$L$10:$L$999,0),1)),INDEX('Cycle 10'!E$10:E$999,MATCH($A1020,'Cycle 10'!$L$10:$L$999,0),1)),INDEX('Cycle 11'!E$10:E$999,MATCH($A1020,'Cycle 11'!$L$10:$L$999,0),1)),"")="","",IFERROR(IFERROR(IFERROR(IFERROR(IFERROR(IFERROR(IFERROR(IFERROR(IFERROR(IFERROR(IFERROR(IFERROR(INDEX(Summer!E$10:E$999,MATCH($A1020,Summer!$L$10:$L$999,0),1),INDEX('Cycle 1'!E$10:E$999,MATCH($A1020,'Cycle 1'!$L$10:$L$999,0),1)),INDEX('Cycle 2'!E$10:E$999,MATCH($A1020,'Cycle 2'!$L$10:$L$999,0),1)),INDEX('Cycle 3'!E$10:E$999,MATCH($A1020,'Cycle 3'!$L$10:$L$999,0),1)),INDEX('Cycle 4'!E$10:E$999,MATCH($A1020,'Cycle 4'!$L$10:$L$999,0),1)),INDEX('Cycle 5'!E$10:E$999,MATCH($A1020,'Cycle 5'!$L$10:$L$999,0),1)),INDEX('Cycle 6'!E$10:E$999,MATCH($A1020,'Cycle 6'!$L$10:$L$999,0),1)),INDEX('Cycle 7'!E$10:E$999,MATCH($A1020,'Cycle 7'!$L$10:$L$999,0),1)),INDEX('Cycle 8'!E$10:E$999,MATCH($A1020,'Cycle 8'!$L$10:$L$999,0),1)),INDEX('Cycle 9'!E$10:E$999,MATCH($A1020,'Cycle 9'!$L$10:$L$999,0),1)),INDEX('Cycle 10'!E$10:E$999,MATCH($A1020,'Cycle 10'!$L$10:$L$999,0),1)),INDEX('Cycle 11'!E$10:E$999,MATCH($A1020,'Cycle 11'!$L$10:$L$999,0),1)),""))</f>
        <v/>
      </c>
      <c r="G1020" t="str">
        <f>IF(IFERROR(IFERROR(IFERROR(IFERROR(IFERROR(IFERROR(IFERROR(IFERROR(IFERROR(IFERROR(IFERROR(IFERROR(INDEX(Summer!F$10:F$999,MATCH($A1020,Summer!$L$10:$L$999,0),1),INDEX('Cycle 1'!F$10:F$999,MATCH($A1020,'Cycle 1'!$L$10:$L$999,0),1)),INDEX('Cycle 2'!F$10:F$999,MATCH($A1020,'Cycle 2'!$L$10:$L$999,0),1)),INDEX('Cycle 3'!F$10:F$999,MATCH($A1020,'Cycle 3'!$L$10:$L$999,0),1)),INDEX('Cycle 4'!F$10:F$999,MATCH($A1020,'Cycle 4'!$L$10:$L$999,0),1)),INDEX('Cycle 5'!F$10:F$999,MATCH($A1020,'Cycle 5'!$L$10:$L$999,0),1)),INDEX('Cycle 6'!F$10:F$999,MATCH($A1020,'Cycle 6'!$L$10:$L$999,0),1)),INDEX('Cycle 7'!F$10:F$999,MATCH($A1020,'Cycle 7'!$L$10:$L$999,0),1)),INDEX('Cycle 8'!F$10:F$999,MATCH($A1020,'Cycle 8'!$L$10:$L$999,0),1)),INDEX('Cycle 9'!F$10:F$999,MATCH($A1020,'Cycle 9'!$L$10:$L$999,0),1)),INDEX('Cycle 10'!F$10:F$999,MATCH($A1020,'Cycle 10'!$L$10:$L$999,0),1)),INDEX('Cycle 11'!F$10:F$999,MATCH($A1020,'Cycle 11'!$L$10:$L$999,0),1)),"")="","",IFERROR(IFERROR(IFERROR(IFERROR(IFERROR(IFERROR(IFERROR(IFERROR(IFERROR(IFERROR(IFERROR(IFERROR(INDEX(Summer!F$10:F$999,MATCH($A1020,Summer!$L$10:$L$999,0),1),INDEX('Cycle 1'!F$10:F$999,MATCH($A1020,'Cycle 1'!$L$10:$L$999,0),1)),INDEX('Cycle 2'!F$10:F$999,MATCH($A1020,'Cycle 2'!$L$10:$L$999,0),1)),INDEX('Cycle 3'!F$10:F$999,MATCH($A1020,'Cycle 3'!$L$10:$L$999,0),1)),INDEX('Cycle 4'!F$10:F$999,MATCH($A1020,'Cycle 4'!$L$10:$L$999,0),1)),INDEX('Cycle 5'!F$10:F$999,MATCH($A1020,'Cycle 5'!$L$10:$L$999,0),1)),INDEX('Cycle 6'!F$10:F$999,MATCH($A1020,'Cycle 6'!$L$10:$L$999,0),1)),INDEX('Cycle 7'!F$10:F$999,MATCH($A1020,'Cycle 7'!$L$10:$L$999,0),1)),INDEX('Cycle 8'!F$10:F$999,MATCH($A1020,'Cycle 8'!$L$10:$L$999,0),1)),INDEX('Cycle 9'!F$10:F$999,MATCH($A1020,'Cycle 9'!$L$10:$L$999,0),1)),INDEX('Cycle 10'!F$10:F$999,MATCH($A1020,'Cycle 10'!$L$10:$L$999,0),1)),INDEX('Cycle 11'!F$10:F$999,MATCH($A1020,'Cycle 11'!$L$10:$L$999,0),1)),""))</f>
        <v/>
      </c>
      <c r="H1020" t="str">
        <f>IF(IFERROR(IFERROR(IFERROR(IFERROR(IFERROR(IFERROR(IFERROR(IFERROR(IFERROR(IFERROR(IFERROR(IFERROR(INDEX(Summer!G$10:G$999,MATCH($A1020,Summer!$L$10:$L$999,0),1),INDEX('Cycle 1'!G$10:G$999,MATCH($A1020,'Cycle 1'!$L$10:$L$999,0),1)),INDEX('Cycle 2'!G$10:G$999,MATCH($A1020,'Cycle 2'!$L$10:$L$999,0),1)),INDEX('Cycle 3'!G$10:G$999,MATCH($A1020,'Cycle 3'!$L$10:$L$999,0),1)),INDEX('Cycle 4'!G$10:G$999,MATCH($A1020,'Cycle 4'!$L$10:$L$999,0),1)),INDEX('Cycle 5'!G$10:G$999,MATCH($A1020,'Cycle 5'!$L$10:$L$999,0),1)),INDEX('Cycle 6'!G$10:G$999,MATCH($A1020,'Cycle 6'!$L$10:$L$999,0),1)),INDEX('Cycle 7'!G$10:G$999,MATCH($A1020,'Cycle 7'!$L$10:$L$999,0),1)),INDEX('Cycle 8'!G$10:G$999,MATCH($A1020,'Cycle 8'!$L$10:$L$999,0),1)),INDEX('Cycle 9'!G$10:G$999,MATCH($A1020,'Cycle 9'!$L$10:$L$999,0),1)),INDEX('Cycle 10'!G$10:G$999,MATCH($A1020,'Cycle 10'!$L$10:$L$999,0),1)),INDEX('Cycle 11'!G$10:G$999,MATCH($A1020,'Cycle 11'!$L$10:$L$999,0),1)),"")="","",IFERROR(IFERROR(IFERROR(IFERROR(IFERROR(IFERROR(IFERROR(IFERROR(IFERROR(IFERROR(IFERROR(IFERROR(INDEX(Summer!G$10:G$999,MATCH($A1020,Summer!$L$10:$L$999,0),1),INDEX('Cycle 1'!G$10:G$999,MATCH($A1020,'Cycle 1'!$L$10:$L$999,0),1)),INDEX('Cycle 2'!G$10:G$999,MATCH($A1020,'Cycle 2'!$L$10:$L$999,0),1)),INDEX('Cycle 3'!G$10:G$999,MATCH($A1020,'Cycle 3'!$L$10:$L$999,0),1)),INDEX('Cycle 4'!G$10:G$999,MATCH($A1020,'Cycle 4'!$L$10:$L$999,0),1)),INDEX('Cycle 5'!G$10:G$999,MATCH($A1020,'Cycle 5'!$L$10:$L$999,0),1)),INDEX('Cycle 6'!G$10:G$999,MATCH($A1020,'Cycle 6'!$L$10:$L$999,0),1)),INDEX('Cycle 7'!G$10:G$999,MATCH($A1020,'Cycle 7'!$L$10:$L$999,0),1)),INDEX('Cycle 8'!G$10:G$999,MATCH($A1020,'Cycle 8'!$L$10:$L$999,0),1)),INDEX('Cycle 9'!G$10:G$999,MATCH($A1020,'Cycle 9'!$L$10:$L$999,0),1)),INDEX('Cycle 10'!G$10:G$999,MATCH($A1020,'Cycle 10'!$L$10:$L$999,0),1)),INDEX('Cycle 11'!G$10:G$999,MATCH($A1020,'Cycle 11'!$L$10:$L$999,0),1)),""))</f>
        <v/>
      </c>
      <c r="I1020">
        <f>IFERROR(IF(C1020="",MAX(I$1:I1019),IF(ROW(C$2)=ROW(C1020),1,IF(ISERROR(VLOOKUP(C1020,C$2:C1019,1,FALSE)),MAX(I$1:I1019)+1,MAX(I$1:I1019)))),"")</f>
        <v>0</v>
      </c>
      <c r="J1020" t="str">
        <f t="shared" si="106"/>
        <v/>
      </c>
      <c r="K1020" t="str">
        <f t="shared" si="108"/>
        <v/>
      </c>
      <c r="L1020" t="str">
        <f t="shared" si="108"/>
        <v/>
      </c>
      <c r="M1020" t="str">
        <f t="shared" si="108"/>
        <v/>
      </c>
      <c r="N1020" t="str">
        <f t="shared" si="108"/>
        <v/>
      </c>
      <c r="O1020" t="str">
        <f t="shared" si="108"/>
        <v/>
      </c>
      <c r="P1020" t="str">
        <f t="shared" si="108"/>
        <v/>
      </c>
      <c r="Q1020" t="str">
        <f t="shared" si="108"/>
        <v/>
      </c>
      <c r="R1020" t="str">
        <f t="shared" si="108"/>
        <v/>
      </c>
      <c r="S1020" t="str">
        <f t="shared" si="108"/>
        <v/>
      </c>
      <c r="T1020" t="str">
        <f t="shared" si="108"/>
        <v/>
      </c>
      <c r="U1020" t="str">
        <f t="shared" si="108"/>
        <v/>
      </c>
      <c r="V1020" t="str">
        <f t="shared" si="108"/>
        <v/>
      </c>
      <c r="W1020" t="str">
        <f t="shared" si="107"/>
        <v/>
      </c>
      <c r="X1020">
        <f>IF(OR(H1020="No",H1020=""),0,IF(COUNTIFS(H$2:H1020,"Yes",C$2:C1020,C1020)&gt;1,0,COUNTIFS(H$2:H1020,"Yes",C$2:C1020,C1020)))+IF(X1019=$X$1,0,X1019)</f>
        <v>0</v>
      </c>
    </row>
    <row r="1021" spans="1:24" x14ac:dyDescent="0.3">
      <c r="A1021">
        <f>ROWS($A$2:$A1021)</f>
        <v>1020</v>
      </c>
      <c r="B1021" t="str">
        <f>IF(ISERROR(VLOOKUP(A1021,Summer!L$11:L$500,1,FALSE)),IF(ISERROR(VLOOKUP(A1021,'Cycle 1'!L$11:L$500,1,FALSE)),IF(ISERROR(VLOOKUP(A1021,'Cycle 2'!L$11:L$500,1,FALSE)),IF(ISERROR(VLOOKUP(A1021,'Cycle 3'!L$11:L$500,1,FALSE)),IF(ISERROR(VLOOKUP(A1021,'Cycle 4'!L$11:L$500,1,FALSE)),IF(ISERROR(VLOOKUP(A1021,'Cycle 5'!L$11:L$500,1,FALSE)),IF(ISERROR(VLOOKUP(A1021,'Cycle 6'!L$11:L$500,1,FALSE)),IF(ISERROR(VLOOKUP(A1021,'Cycle 7'!L$11:L$500,1,FALSE)),IF(ISERROR(VLOOKUP(A1021,'Cycle 8'!L$11:L$500,1,FALSE)),IF(ISERROR(VLOOKUP(A1021,'Cycle 9'!L$11:L$500,1,FALSE)),IF(ISERROR(VLOOKUP(A1021,'Cycle 10'!L$11:L$500,1,FALSE)),IF(ISERROR(VLOOKUP(A1021,'Cycle 11'!L$11:L$500,1,FALSE)),"","Cycle 11"),"Cycle 10"),"Cycle 9"),"Cycle 8"),"Cycle 7"),"Cycle 6"),"Cycle 5"),"Cycle 4"),"Cycle 3"),"Cycle 2"),"Cycle 1"),"Summer")</f>
        <v/>
      </c>
      <c r="C1021" t="str">
        <f>IF(IFERROR(IFERROR(IFERROR(IFERROR(IFERROR(IFERROR(IFERROR(IFERROR(IFERROR(IFERROR(IFERROR(IFERROR(INDEX(Summer!B$10:B$999,MATCH($A1021,Summer!$L$10:$L$999,0),1),INDEX('Cycle 1'!B$10:B$999,MATCH($A1021,'Cycle 1'!$L$10:$L$999,0),1)),INDEX('Cycle 2'!B$10:B$999,MATCH($A1021,'Cycle 2'!$L$10:$L$999,0),1)),INDEX('Cycle 3'!B$10:B$999,MATCH($A1021,'Cycle 3'!$L$10:$L$999,0),1)),INDEX('Cycle 4'!B$10:B$999,MATCH($A1021,'Cycle 4'!$L$10:$L$999,0),1)),INDEX('Cycle 5'!B$10:B$999,MATCH($A1021,'Cycle 5'!$L$10:$L$999,0),1)),INDEX('Cycle 6'!B$10:B$999,MATCH($A1021,'Cycle 6'!$L$10:$L$999,0),1)),INDEX('Cycle 7'!B$10:B$999,MATCH($A1021,'Cycle 7'!$L$10:$L$999,0),1)),INDEX('Cycle 8'!B$10:B$999,MATCH($A1021,'Cycle 8'!$L$10:$L$999,0),1)),INDEX('Cycle 9'!B$10:B$999,MATCH($A1021,'Cycle 9'!$L$10:$L$999,0),1)),INDEX('Cycle 10'!B$10:B$999,MATCH($A1021,'Cycle 10'!$L$10:$L$999,0),1)),INDEX('Cycle 11'!B$10:B$999,MATCH($A1021,'Cycle 11'!$L$10:$L$999,0),1)),"")="","",IFERROR(IFERROR(IFERROR(IFERROR(IFERROR(IFERROR(IFERROR(IFERROR(IFERROR(IFERROR(IFERROR(IFERROR(INDEX(Summer!B$10:B$999,MATCH($A1021,Summer!$L$10:$L$999,0),1),INDEX('Cycle 1'!B$10:B$999,MATCH($A1021,'Cycle 1'!$L$10:$L$999,0),1)),INDEX('Cycle 2'!B$10:B$999,MATCH($A1021,'Cycle 2'!$L$10:$L$999,0),1)),INDEX('Cycle 3'!B$10:B$999,MATCH($A1021,'Cycle 3'!$L$10:$L$999,0),1)),INDEX('Cycle 4'!B$10:B$999,MATCH($A1021,'Cycle 4'!$L$10:$L$999,0),1)),INDEX('Cycle 5'!B$10:B$999,MATCH($A1021,'Cycle 5'!$L$10:$L$999,0),1)),INDEX('Cycle 6'!B$10:B$999,MATCH($A1021,'Cycle 6'!$L$10:$L$999,0),1)),INDEX('Cycle 7'!B$10:B$999,MATCH($A1021,'Cycle 7'!$L$10:$L$999,0),1)),INDEX('Cycle 8'!B$10:B$999,MATCH($A1021,'Cycle 8'!$L$10:$L$999,0),1)),INDEX('Cycle 9'!B$10:B$999,MATCH($A1021,'Cycle 9'!$L$10:$L$999,0),1)),INDEX('Cycle 10'!B$10:B$999,MATCH($A1021,'Cycle 10'!$L$10:$L$999,0),1)),INDEX('Cycle 11'!B$10:B$999,MATCH($A1021,'Cycle 11'!$L$10:$L$999,0),1)),""))</f>
        <v/>
      </c>
      <c r="D1021" t="str">
        <f>IF(IFERROR(IFERROR(IFERROR(IFERROR(IFERROR(IFERROR(IFERROR(IFERROR(IFERROR(IFERROR(IFERROR(IFERROR(INDEX(Summer!C$10:C$999,MATCH($A1021,Summer!$L$10:$L$999,0),1),INDEX('Cycle 1'!C$10:C$999,MATCH($A1021,'Cycle 1'!$L$10:$L$999,0),1)),INDEX('Cycle 2'!C$10:C$999,MATCH($A1021,'Cycle 2'!$L$10:$L$999,0),1)),INDEX('Cycle 3'!C$10:C$999,MATCH($A1021,'Cycle 3'!$L$10:$L$999,0),1)),INDEX('Cycle 4'!C$10:C$999,MATCH($A1021,'Cycle 4'!$L$10:$L$999,0),1)),INDEX('Cycle 5'!C$10:C$999,MATCH($A1021,'Cycle 5'!$L$10:$L$999,0),1)),INDEX('Cycle 6'!C$10:C$999,MATCH($A1021,'Cycle 6'!$L$10:$L$999,0),1)),INDEX('Cycle 7'!C$10:C$999,MATCH($A1021,'Cycle 7'!$L$10:$L$999,0),1)),INDEX('Cycle 8'!C$10:C$999,MATCH($A1021,'Cycle 8'!$L$10:$L$999,0),1)),INDEX('Cycle 9'!C$10:C$999,MATCH($A1021,'Cycle 9'!$L$10:$L$999,0),1)),INDEX('Cycle 10'!C$10:C$999,MATCH($A1021,'Cycle 10'!$L$10:$L$999,0),1)),INDEX('Cycle 11'!C$10:C$999,MATCH($A1021,'Cycle 11'!$L$10:$L$999,0),1)),"")="","",IFERROR(IFERROR(IFERROR(IFERROR(IFERROR(IFERROR(IFERROR(IFERROR(IFERROR(IFERROR(IFERROR(IFERROR(INDEX(Summer!C$10:C$999,MATCH($A1021,Summer!$L$10:$L$999,0),1),INDEX('Cycle 1'!C$10:C$999,MATCH($A1021,'Cycle 1'!$L$10:$L$999,0),1)),INDEX('Cycle 2'!C$10:C$999,MATCH($A1021,'Cycle 2'!$L$10:$L$999,0),1)),INDEX('Cycle 3'!C$10:C$999,MATCH($A1021,'Cycle 3'!$L$10:$L$999,0),1)),INDEX('Cycle 4'!C$10:C$999,MATCH($A1021,'Cycle 4'!$L$10:$L$999,0),1)),INDEX('Cycle 5'!C$10:C$999,MATCH($A1021,'Cycle 5'!$L$10:$L$999,0),1)),INDEX('Cycle 6'!C$10:C$999,MATCH($A1021,'Cycle 6'!$L$10:$L$999,0),1)),INDEX('Cycle 7'!C$10:C$999,MATCH($A1021,'Cycle 7'!$L$10:$L$999,0),1)),INDEX('Cycle 8'!C$10:C$999,MATCH($A1021,'Cycle 8'!$L$10:$L$999,0),1)),INDEX('Cycle 9'!C$10:C$999,MATCH($A1021,'Cycle 9'!$L$10:$L$999,0),1)),INDEX('Cycle 10'!C$10:C$999,MATCH($A1021,'Cycle 10'!$L$10:$L$999,0),1)),INDEX('Cycle 11'!C$10:C$999,MATCH($A1021,'Cycle 11'!$L$10:$L$999,0),1)),""))</f>
        <v/>
      </c>
      <c r="E1021" t="str">
        <f>IF(IFERROR(IFERROR(IFERROR(IFERROR(IFERROR(IFERROR(IFERROR(IFERROR(IFERROR(IFERROR(IFERROR(IFERROR(INDEX(Summer!D$10:D$999,MATCH($A1021,Summer!$L$10:$L$999,0),1),INDEX('Cycle 1'!D$10:D$999,MATCH($A1021,'Cycle 1'!$L$10:$L$999,0),1)),INDEX('Cycle 2'!D$10:D$999,MATCH($A1021,'Cycle 2'!$L$10:$L$999,0),1)),INDEX('Cycle 3'!D$10:D$999,MATCH($A1021,'Cycle 3'!$L$10:$L$999,0),1)),INDEX('Cycle 4'!D$10:D$999,MATCH($A1021,'Cycle 4'!$L$10:$L$999,0),1)),INDEX('Cycle 5'!D$10:D$999,MATCH($A1021,'Cycle 5'!$L$10:$L$999,0),1)),INDEX('Cycle 6'!D$10:D$999,MATCH($A1021,'Cycle 6'!$L$10:$L$999,0),1)),INDEX('Cycle 7'!D$10:D$999,MATCH($A1021,'Cycle 7'!$L$10:$L$999,0),1)),INDEX('Cycle 8'!D$10:D$999,MATCH($A1021,'Cycle 8'!$L$10:$L$999,0),1)),INDEX('Cycle 9'!D$10:D$999,MATCH($A1021,'Cycle 9'!$L$10:$L$999,0),1)),INDEX('Cycle 10'!D$10:D$999,MATCH($A1021,'Cycle 10'!$L$10:$L$999,0),1)),INDEX('Cycle 11'!D$10:D$999,MATCH($A1021,'Cycle 11'!$L$10:$L$999,0),1)),"")="","",IFERROR(IFERROR(IFERROR(IFERROR(IFERROR(IFERROR(IFERROR(IFERROR(IFERROR(IFERROR(IFERROR(IFERROR(INDEX(Summer!D$10:D$999,MATCH($A1021,Summer!$L$10:$L$999,0),1),INDEX('Cycle 1'!D$10:D$999,MATCH($A1021,'Cycle 1'!$L$10:$L$999,0),1)),INDEX('Cycle 2'!D$10:D$999,MATCH($A1021,'Cycle 2'!$L$10:$L$999,0),1)),INDEX('Cycle 3'!D$10:D$999,MATCH($A1021,'Cycle 3'!$L$10:$L$999,0),1)),INDEX('Cycle 4'!D$10:D$999,MATCH($A1021,'Cycle 4'!$L$10:$L$999,0),1)),INDEX('Cycle 5'!D$10:D$999,MATCH($A1021,'Cycle 5'!$L$10:$L$999,0),1)),INDEX('Cycle 6'!D$10:D$999,MATCH($A1021,'Cycle 6'!$L$10:$L$999,0),1)),INDEX('Cycle 7'!D$10:D$999,MATCH($A1021,'Cycle 7'!$L$10:$L$999,0),1)),INDEX('Cycle 8'!D$10:D$999,MATCH($A1021,'Cycle 8'!$L$10:$L$999,0),1)),INDEX('Cycle 9'!D$10:D$999,MATCH($A1021,'Cycle 9'!$L$10:$L$999,0),1)),INDEX('Cycle 10'!D$10:D$999,MATCH($A1021,'Cycle 10'!$L$10:$L$999,0),1)),INDEX('Cycle 11'!D$10:D$999,MATCH($A1021,'Cycle 11'!$L$10:$L$999,0),1)),""))</f>
        <v/>
      </c>
      <c r="F1021" t="str">
        <f>IF(IFERROR(IFERROR(IFERROR(IFERROR(IFERROR(IFERROR(IFERROR(IFERROR(IFERROR(IFERROR(IFERROR(IFERROR(INDEX(Summer!E$10:E$999,MATCH($A1021,Summer!$L$10:$L$999,0),1),INDEX('Cycle 1'!E$10:E$999,MATCH($A1021,'Cycle 1'!$L$10:$L$999,0),1)),INDEX('Cycle 2'!E$10:E$999,MATCH($A1021,'Cycle 2'!$L$10:$L$999,0),1)),INDEX('Cycle 3'!E$10:E$999,MATCH($A1021,'Cycle 3'!$L$10:$L$999,0),1)),INDEX('Cycle 4'!E$10:E$999,MATCH($A1021,'Cycle 4'!$L$10:$L$999,0),1)),INDEX('Cycle 5'!E$10:E$999,MATCH($A1021,'Cycle 5'!$L$10:$L$999,0),1)),INDEX('Cycle 6'!E$10:E$999,MATCH($A1021,'Cycle 6'!$L$10:$L$999,0),1)),INDEX('Cycle 7'!E$10:E$999,MATCH($A1021,'Cycle 7'!$L$10:$L$999,0),1)),INDEX('Cycle 8'!E$10:E$999,MATCH($A1021,'Cycle 8'!$L$10:$L$999,0),1)),INDEX('Cycle 9'!E$10:E$999,MATCH($A1021,'Cycle 9'!$L$10:$L$999,0),1)),INDEX('Cycle 10'!E$10:E$999,MATCH($A1021,'Cycle 10'!$L$10:$L$999,0),1)),INDEX('Cycle 11'!E$10:E$999,MATCH($A1021,'Cycle 11'!$L$10:$L$999,0),1)),"")="","",IFERROR(IFERROR(IFERROR(IFERROR(IFERROR(IFERROR(IFERROR(IFERROR(IFERROR(IFERROR(IFERROR(IFERROR(INDEX(Summer!E$10:E$999,MATCH($A1021,Summer!$L$10:$L$999,0),1),INDEX('Cycle 1'!E$10:E$999,MATCH($A1021,'Cycle 1'!$L$10:$L$999,0),1)),INDEX('Cycle 2'!E$10:E$999,MATCH($A1021,'Cycle 2'!$L$10:$L$999,0),1)),INDEX('Cycle 3'!E$10:E$999,MATCH($A1021,'Cycle 3'!$L$10:$L$999,0),1)),INDEX('Cycle 4'!E$10:E$999,MATCH($A1021,'Cycle 4'!$L$10:$L$999,0),1)),INDEX('Cycle 5'!E$10:E$999,MATCH($A1021,'Cycle 5'!$L$10:$L$999,0),1)),INDEX('Cycle 6'!E$10:E$999,MATCH($A1021,'Cycle 6'!$L$10:$L$999,0),1)),INDEX('Cycle 7'!E$10:E$999,MATCH($A1021,'Cycle 7'!$L$10:$L$999,0),1)),INDEX('Cycle 8'!E$10:E$999,MATCH($A1021,'Cycle 8'!$L$10:$L$999,0),1)),INDEX('Cycle 9'!E$10:E$999,MATCH($A1021,'Cycle 9'!$L$10:$L$999,0),1)),INDEX('Cycle 10'!E$10:E$999,MATCH($A1021,'Cycle 10'!$L$10:$L$999,0),1)),INDEX('Cycle 11'!E$10:E$999,MATCH($A1021,'Cycle 11'!$L$10:$L$999,0),1)),""))</f>
        <v/>
      </c>
      <c r="G1021" t="str">
        <f>IF(IFERROR(IFERROR(IFERROR(IFERROR(IFERROR(IFERROR(IFERROR(IFERROR(IFERROR(IFERROR(IFERROR(IFERROR(INDEX(Summer!F$10:F$999,MATCH($A1021,Summer!$L$10:$L$999,0),1),INDEX('Cycle 1'!F$10:F$999,MATCH($A1021,'Cycle 1'!$L$10:$L$999,0),1)),INDEX('Cycle 2'!F$10:F$999,MATCH($A1021,'Cycle 2'!$L$10:$L$999,0),1)),INDEX('Cycle 3'!F$10:F$999,MATCH($A1021,'Cycle 3'!$L$10:$L$999,0),1)),INDEX('Cycle 4'!F$10:F$999,MATCH($A1021,'Cycle 4'!$L$10:$L$999,0),1)),INDEX('Cycle 5'!F$10:F$999,MATCH($A1021,'Cycle 5'!$L$10:$L$999,0),1)),INDEX('Cycle 6'!F$10:F$999,MATCH($A1021,'Cycle 6'!$L$10:$L$999,0),1)),INDEX('Cycle 7'!F$10:F$999,MATCH($A1021,'Cycle 7'!$L$10:$L$999,0),1)),INDEX('Cycle 8'!F$10:F$999,MATCH($A1021,'Cycle 8'!$L$10:$L$999,0),1)),INDEX('Cycle 9'!F$10:F$999,MATCH($A1021,'Cycle 9'!$L$10:$L$999,0),1)),INDEX('Cycle 10'!F$10:F$999,MATCH($A1021,'Cycle 10'!$L$10:$L$999,0),1)),INDEX('Cycle 11'!F$10:F$999,MATCH($A1021,'Cycle 11'!$L$10:$L$999,0),1)),"")="","",IFERROR(IFERROR(IFERROR(IFERROR(IFERROR(IFERROR(IFERROR(IFERROR(IFERROR(IFERROR(IFERROR(IFERROR(INDEX(Summer!F$10:F$999,MATCH($A1021,Summer!$L$10:$L$999,0),1),INDEX('Cycle 1'!F$10:F$999,MATCH($A1021,'Cycle 1'!$L$10:$L$999,0),1)),INDEX('Cycle 2'!F$10:F$999,MATCH($A1021,'Cycle 2'!$L$10:$L$999,0),1)),INDEX('Cycle 3'!F$10:F$999,MATCH($A1021,'Cycle 3'!$L$10:$L$999,0),1)),INDEX('Cycle 4'!F$10:F$999,MATCH($A1021,'Cycle 4'!$L$10:$L$999,0),1)),INDEX('Cycle 5'!F$10:F$999,MATCH($A1021,'Cycle 5'!$L$10:$L$999,0),1)),INDEX('Cycle 6'!F$10:F$999,MATCH($A1021,'Cycle 6'!$L$10:$L$999,0),1)),INDEX('Cycle 7'!F$10:F$999,MATCH($A1021,'Cycle 7'!$L$10:$L$999,0),1)),INDEX('Cycle 8'!F$10:F$999,MATCH($A1021,'Cycle 8'!$L$10:$L$999,0),1)),INDEX('Cycle 9'!F$10:F$999,MATCH($A1021,'Cycle 9'!$L$10:$L$999,0),1)),INDEX('Cycle 10'!F$10:F$999,MATCH($A1021,'Cycle 10'!$L$10:$L$999,0),1)),INDEX('Cycle 11'!F$10:F$999,MATCH($A1021,'Cycle 11'!$L$10:$L$999,0),1)),""))</f>
        <v/>
      </c>
      <c r="H1021" t="str">
        <f>IF(IFERROR(IFERROR(IFERROR(IFERROR(IFERROR(IFERROR(IFERROR(IFERROR(IFERROR(IFERROR(IFERROR(IFERROR(INDEX(Summer!G$10:G$999,MATCH($A1021,Summer!$L$10:$L$999,0),1),INDEX('Cycle 1'!G$10:G$999,MATCH($A1021,'Cycle 1'!$L$10:$L$999,0),1)),INDEX('Cycle 2'!G$10:G$999,MATCH($A1021,'Cycle 2'!$L$10:$L$999,0),1)),INDEX('Cycle 3'!G$10:G$999,MATCH($A1021,'Cycle 3'!$L$10:$L$999,0),1)),INDEX('Cycle 4'!G$10:G$999,MATCH($A1021,'Cycle 4'!$L$10:$L$999,0),1)),INDEX('Cycle 5'!G$10:G$999,MATCH($A1021,'Cycle 5'!$L$10:$L$999,0),1)),INDEX('Cycle 6'!G$10:G$999,MATCH($A1021,'Cycle 6'!$L$10:$L$999,0),1)),INDEX('Cycle 7'!G$10:G$999,MATCH($A1021,'Cycle 7'!$L$10:$L$999,0),1)),INDEX('Cycle 8'!G$10:G$999,MATCH($A1021,'Cycle 8'!$L$10:$L$999,0),1)),INDEX('Cycle 9'!G$10:G$999,MATCH($A1021,'Cycle 9'!$L$10:$L$999,0),1)),INDEX('Cycle 10'!G$10:G$999,MATCH($A1021,'Cycle 10'!$L$10:$L$999,0),1)),INDEX('Cycle 11'!G$10:G$999,MATCH($A1021,'Cycle 11'!$L$10:$L$999,0),1)),"")="","",IFERROR(IFERROR(IFERROR(IFERROR(IFERROR(IFERROR(IFERROR(IFERROR(IFERROR(IFERROR(IFERROR(IFERROR(INDEX(Summer!G$10:G$999,MATCH($A1021,Summer!$L$10:$L$999,0),1),INDEX('Cycle 1'!G$10:G$999,MATCH($A1021,'Cycle 1'!$L$10:$L$999,0),1)),INDEX('Cycle 2'!G$10:G$999,MATCH($A1021,'Cycle 2'!$L$10:$L$999,0),1)),INDEX('Cycle 3'!G$10:G$999,MATCH($A1021,'Cycle 3'!$L$10:$L$999,0),1)),INDEX('Cycle 4'!G$10:G$999,MATCH($A1021,'Cycle 4'!$L$10:$L$999,0),1)),INDEX('Cycle 5'!G$10:G$999,MATCH($A1021,'Cycle 5'!$L$10:$L$999,0),1)),INDEX('Cycle 6'!G$10:G$999,MATCH($A1021,'Cycle 6'!$L$10:$L$999,0),1)),INDEX('Cycle 7'!G$10:G$999,MATCH($A1021,'Cycle 7'!$L$10:$L$999,0),1)),INDEX('Cycle 8'!G$10:G$999,MATCH($A1021,'Cycle 8'!$L$10:$L$999,0),1)),INDEX('Cycle 9'!G$10:G$999,MATCH($A1021,'Cycle 9'!$L$10:$L$999,0),1)),INDEX('Cycle 10'!G$10:G$999,MATCH($A1021,'Cycle 10'!$L$10:$L$999,0),1)),INDEX('Cycle 11'!G$10:G$999,MATCH($A1021,'Cycle 11'!$L$10:$L$999,0),1)),""))</f>
        <v/>
      </c>
      <c r="I1021">
        <f>IFERROR(IF(C1021="",MAX(I$1:I1020),IF(ROW(C$2)=ROW(C1021),1,IF(ISERROR(VLOOKUP(C1021,C$2:C1020,1,FALSE)),MAX(I$1:I1020)+1,MAX(I$1:I1020)))),"")</f>
        <v>0</v>
      </c>
      <c r="J1021" t="str">
        <f t="shared" si="106"/>
        <v/>
      </c>
      <c r="K1021" t="str">
        <f t="shared" si="108"/>
        <v/>
      </c>
      <c r="L1021" t="str">
        <f t="shared" si="108"/>
        <v/>
      </c>
      <c r="M1021" t="str">
        <f t="shared" si="108"/>
        <v/>
      </c>
      <c r="N1021" t="str">
        <f t="shared" si="108"/>
        <v/>
      </c>
      <c r="O1021" t="str">
        <f t="shared" si="108"/>
        <v/>
      </c>
      <c r="P1021" t="str">
        <f t="shared" si="108"/>
        <v/>
      </c>
      <c r="Q1021" t="str">
        <f t="shared" si="108"/>
        <v/>
      </c>
      <c r="R1021" t="str">
        <f t="shared" si="108"/>
        <v/>
      </c>
      <c r="S1021" t="str">
        <f t="shared" si="108"/>
        <v/>
      </c>
      <c r="T1021" t="str">
        <f t="shared" si="108"/>
        <v/>
      </c>
      <c r="U1021" t="str">
        <f t="shared" si="108"/>
        <v/>
      </c>
      <c r="V1021" t="str">
        <f t="shared" si="108"/>
        <v/>
      </c>
      <c r="W1021" t="str">
        <f t="shared" si="107"/>
        <v/>
      </c>
      <c r="X1021">
        <f>IF(OR(H1021="No",H1021=""),0,IF(COUNTIFS(H$2:H1021,"Yes",C$2:C1021,C1021)&gt;1,0,COUNTIFS(H$2:H1021,"Yes",C$2:C1021,C1021)))+IF(X1020=$X$1,0,X1020)</f>
        <v>0</v>
      </c>
    </row>
    <row r="1022" spans="1:24" x14ac:dyDescent="0.3">
      <c r="A1022">
        <f>ROWS($A$2:$A1022)</f>
        <v>1021</v>
      </c>
      <c r="B1022" t="str">
        <f>IF(ISERROR(VLOOKUP(A1022,Summer!L$11:L$500,1,FALSE)),IF(ISERROR(VLOOKUP(A1022,'Cycle 1'!L$11:L$500,1,FALSE)),IF(ISERROR(VLOOKUP(A1022,'Cycle 2'!L$11:L$500,1,FALSE)),IF(ISERROR(VLOOKUP(A1022,'Cycle 3'!L$11:L$500,1,FALSE)),IF(ISERROR(VLOOKUP(A1022,'Cycle 4'!L$11:L$500,1,FALSE)),IF(ISERROR(VLOOKUP(A1022,'Cycle 5'!L$11:L$500,1,FALSE)),IF(ISERROR(VLOOKUP(A1022,'Cycle 6'!L$11:L$500,1,FALSE)),IF(ISERROR(VLOOKUP(A1022,'Cycle 7'!L$11:L$500,1,FALSE)),IF(ISERROR(VLOOKUP(A1022,'Cycle 8'!L$11:L$500,1,FALSE)),IF(ISERROR(VLOOKUP(A1022,'Cycle 9'!L$11:L$500,1,FALSE)),IF(ISERROR(VLOOKUP(A1022,'Cycle 10'!L$11:L$500,1,FALSE)),IF(ISERROR(VLOOKUP(A1022,'Cycle 11'!L$11:L$500,1,FALSE)),"","Cycle 11"),"Cycle 10"),"Cycle 9"),"Cycle 8"),"Cycle 7"),"Cycle 6"),"Cycle 5"),"Cycle 4"),"Cycle 3"),"Cycle 2"),"Cycle 1"),"Summer")</f>
        <v/>
      </c>
      <c r="C1022" t="str">
        <f>IF(IFERROR(IFERROR(IFERROR(IFERROR(IFERROR(IFERROR(IFERROR(IFERROR(IFERROR(IFERROR(IFERROR(IFERROR(INDEX(Summer!B$10:B$999,MATCH($A1022,Summer!$L$10:$L$999,0),1),INDEX('Cycle 1'!B$10:B$999,MATCH($A1022,'Cycle 1'!$L$10:$L$999,0),1)),INDEX('Cycle 2'!B$10:B$999,MATCH($A1022,'Cycle 2'!$L$10:$L$999,0),1)),INDEX('Cycle 3'!B$10:B$999,MATCH($A1022,'Cycle 3'!$L$10:$L$999,0),1)),INDEX('Cycle 4'!B$10:B$999,MATCH($A1022,'Cycle 4'!$L$10:$L$999,0),1)),INDEX('Cycle 5'!B$10:B$999,MATCH($A1022,'Cycle 5'!$L$10:$L$999,0),1)),INDEX('Cycle 6'!B$10:B$999,MATCH($A1022,'Cycle 6'!$L$10:$L$999,0),1)),INDEX('Cycle 7'!B$10:B$999,MATCH($A1022,'Cycle 7'!$L$10:$L$999,0),1)),INDEX('Cycle 8'!B$10:B$999,MATCH($A1022,'Cycle 8'!$L$10:$L$999,0),1)),INDEX('Cycle 9'!B$10:B$999,MATCH($A1022,'Cycle 9'!$L$10:$L$999,0),1)),INDEX('Cycle 10'!B$10:B$999,MATCH($A1022,'Cycle 10'!$L$10:$L$999,0),1)),INDEX('Cycle 11'!B$10:B$999,MATCH($A1022,'Cycle 11'!$L$10:$L$999,0),1)),"")="","",IFERROR(IFERROR(IFERROR(IFERROR(IFERROR(IFERROR(IFERROR(IFERROR(IFERROR(IFERROR(IFERROR(IFERROR(INDEX(Summer!B$10:B$999,MATCH($A1022,Summer!$L$10:$L$999,0),1),INDEX('Cycle 1'!B$10:B$999,MATCH($A1022,'Cycle 1'!$L$10:$L$999,0),1)),INDEX('Cycle 2'!B$10:B$999,MATCH($A1022,'Cycle 2'!$L$10:$L$999,0),1)),INDEX('Cycle 3'!B$10:B$999,MATCH($A1022,'Cycle 3'!$L$10:$L$999,0),1)),INDEX('Cycle 4'!B$10:B$999,MATCH($A1022,'Cycle 4'!$L$10:$L$999,0),1)),INDEX('Cycle 5'!B$10:B$999,MATCH($A1022,'Cycle 5'!$L$10:$L$999,0),1)),INDEX('Cycle 6'!B$10:B$999,MATCH($A1022,'Cycle 6'!$L$10:$L$999,0),1)),INDEX('Cycle 7'!B$10:B$999,MATCH($A1022,'Cycle 7'!$L$10:$L$999,0),1)),INDEX('Cycle 8'!B$10:B$999,MATCH($A1022,'Cycle 8'!$L$10:$L$999,0),1)),INDEX('Cycle 9'!B$10:B$999,MATCH($A1022,'Cycle 9'!$L$10:$L$999,0),1)),INDEX('Cycle 10'!B$10:B$999,MATCH($A1022,'Cycle 10'!$L$10:$L$999,0),1)),INDEX('Cycle 11'!B$10:B$999,MATCH($A1022,'Cycle 11'!$L$10:$L$999,0),1)),""))</f>
        <v/>
      </c>
      <c r="D1022" t="str">
        <f>IF(IFERROR(IFERROR(IFERROR(IFERROR(IFERROR(IFERROR(IFERROR(IFERROR(IFERROR(IFERROR(IFERROR(IFERROR(INDEX(Summer!C$10:C$999,MATCH($A1022,Summer!$L$10:$L$999,0),1),INDEX('Cycle 1'!C$10:C$999,MATCH($A1022,'Cycle 1'!$L$10:$L$999,0),1)),INDEX('Cycle 2'!C$10:C$999,MATCH($A1022,'Cycle 2'!$L$10:$L$999,0),1)),INDEX('Cycle 3'!C$10:C$999,MATCH($A1022,'Cycle 3'!$L$10:$L$999,0),1)),INDEX('Cycle 4'!C$10:C$999,MATCH($A1022,'Cycle 4'!$L$10:$L$999,0),1)),INDEX('Cycle 5'!C$10:C$999,MATCH($A1022,'Cycle 5'!$L$10:$L$999,0),1)),INDEX('Cycle 6'!C$10:C$999,MATCH($A1022,'Cycle 6'!$L$10:$L$999,0),1)),INDEX('Cycle 7'!C$10:C$999,MATCH($A1022,'Cycle 7'!$L$10:$L$999,0),1)),INDEX('Cycle 8'!C$10:C$999,MATCH($A1022,'Cycle 8'!$L$10:$L$999,0),1)),INDEX('Cycle 9'!C$10:C$999,MATCH($A1022,'Cycle 9'!$L$10:$L$999,0),1)),INDEX('Cycle 10'!C$10:C$999,MATCH($A1022,'Cycle 10'!$L$10:$L$999,0),1)),INDEX('Cycle 11'!C$10:C$999,MATCH($A1022,'Cycle 11'!$L$10:$L$999,0),1)),"")="","",IFERROR(IFERROR(IFERROR(IFERROR(IFERROR(IFERROR(IFERROR(IFERROR(IFERROR(IFERROR(IFERROR(IFERROR(INDEX(Summer!C$10:C$999,MATCH($A1022,Summer!$L$10:$L$999,0),1),INDEX('Cycle 1'!C$10:C$999,MATCH($A1022,'Cycle 1'!$L$10:$L$999,0),1)),INDEX('Cycle 2'!C$10:C$999,MATCH($A1022,'Cycle 2'!$L$10:$L$999,0),1)),INDEX('Cycle 3'!C$10:C$999,MATCH($A1022,'Cycle 3'!$L$10:$L$999,0),1)),INDEX('Cycle 4'!C$10:C$999,MATCH($A1022,'Cycle 4'!$L$10:$L$999,0),1)),INDEX('Cycle 5'!C$10:C$999,MATCH($A1022,'Cycle 5'!$L$10:$L$999,0),1)),INDEX('Cycle 6'!C$10:C$999,MATCH($A1022,'Cycle 6'!$L$10:$L$999,0),1)),INDEX('Cycle 7'!C$10:C$999,MATCH($A1022,'Cycle 7'!$L$10:$L$999,0),1)),INDEX('Cycle 8'!C$10:C$999,MATCH($A1022,'Cycle 8'!$L$10:$L$999,0),1)),INDEX('Cycle 9'!C$10:C$999,MATCH($A1022,'Cycle 9'!$L$10:$L$999,0),1)),INDEX('Cycle 10'!C$10:C$999,MATCH($A1022,'Cycle 10'!$L$10:$L$999,0),1)),INDEX('Cycle 11'!C$10:C$999,MATCH($A1022,'Cycle 11'!$L$10:$L$999,0),1)),""))</f>
        <v/>
      </c>
      <c r="E1022" t="str">
        <f>IF(IFERROR(IFERROR(IFERROR(IFERROR(IFERROR(IFERROR(IFERROR(IFERROR(IFERROR(IFERROR(IFERROR(IFERROR(INDEX(Summer!D$10:D$999,MATCH($A1022,Summer!$L$10:$L$999,0),1),INDEX('Cycle 1'!D$10:D$999,MATCH($A1022,'Cycle 1'!$L$10:$L$999,0),1)),INDEX('Cycle 2'!D$10:D$999,MATCH($A1022,'Cycle 2'!$L$10:$L$999,0),1)),INDEX('Cycle 3'!D$10:D$999,MATCH($A1022,'Cycle 3'!$L$10:$L$999,0),1)),INDEX('Cycle 4'!D$10:D$999,MATCH($A1022,'Cycle 4'!$L$10:$L$999,0),1)),INDEX('Cycle 5'!D$10:D$999,MATCH($A1022,'Cycle 5'!$L$10:$L$999,0),1)),INDEX('Cycle 6'!D$10:D$999,MATCH($A1022,'Cycle 6'!$L$10:$L$999,0),1)),INDEX('Cycle 7'!D$10:D$999,MATCH($A1022,'Cycle 7'!$L$10:$L$999,0),1)),INDEX('Cycle 8'!D$10:D$999,MATCH($A1022,'Cycle 8'!$L$10:$L$999,0),1)),INDEX('Cycle 9'!D$10:D$999,MATCH($A1022,'Cycle 9'!$L$10:$L$999,0),1)),INDEX('Cycle 10'!D$10:D$999,MATCH($A1022,'Cycle 10'!$L$10:$L$999,0),1)),INDEX('Cycle 11'!D$10:D$999,MATCH($A1022,'Cycle 11'!$L$10:$L$999,0),1)),"")="","",IFERROR(IFERROR(IFERROR(IFERROR(IFERROR(IFERROR(IFERROR(IFERROR(IFERROR(IFERROR(IFERROR(IFERROR(INDEX(Summer!D$10:D$999,MATCH($A1022,Summer!$L$10:$L$999,0),1),INDEX('Cycle 1'!D$10:D$999,MATCH($A1022,'Cycle 1'!$L$10:$L$999,0),1)),INDEX('Cycle 2'!D$10:D$999,MATCH($A1022,'Cycle 2'!$L$10:$L$999,0),1)),INDEX('Cycle 3'!D$10:D$999,MATCH($A1022,'Cycle 3'!$L$10:$L$999,0),1)),INDEX('Cycle 4'!D$10:D$999,MATCH($A1022,'Cycle 4'!$L$10:$L$999,0),1)),INDEX('Cycle 5'!D$10:D$999,MATCH($A1022,'Cycle 5'!$L$10:$L$999,0),1)),INDEX('Cycle 6'!D$10:D$999,MATCH($A1022,'Cycle 6'!$L$10:$L$999,0),1)),INDEX('Cycle 7'!D$10:D$999,MATCH($A1022,'Cycle 7'!$L$10:$L$999,0),1)),INDEX('Cycle 8'!D$10:D$999,MATCH($A1022,'Cycle 8'!$L$10:$L$999,0),1)),INDEX('Cycle 9'!D$10:D$999,MATCH($A1022,'Cycle 9'!$L$10:$L$999,0),1)),INDEX('Cycle 10'!D$10:D$999,MATCH($A1022,'Cycle 10'!$L$10:$L$999,0),1)),INDEX('Cycle 11'!D$10:D$999,MATCH($A1022,'Cycle 11'!$L$10:$L$999,0),1)),""))</f>
        <v/>
      </c>
      <c r="F1022" t="str">
        <f>IF(IFERROR(IFERROR(IFERROR(IFERROR(IFERROR(IFERROR(IFERROR(IFERROR(IFERROR(IFERROR(IFERROR(IFERROR(INDEX(Summer!E$10:E$999,MATCH($A1022,Summer!$L$10:$L$999,0),1),INDEX('Cycle 1'!E$10:E$999,MATCH($A1022,'Cycle 1'!$L$10:$L$999,0),1)),INDEX('Cycle 2'!E$10:E$999,MATCH($A1022,'Cycle 2'!$L$10:$L$999,0),1)),INDEX('Cycle 3'!E$10:E$999,MATCH($A1022,'Cycle 3'!$L$10:$L$999,0),1)),INDEX('Cycle 4'!E$10:E$999,MATCH($A1022,'Cycle 4'!$L$10:$L$999,0),1)),INDEX('Cycle 5'!E$10:E$999,MATCH($A1022,'Cycle 5'!$L$10:$L$999,0),1)),INDEX('Cycle 6'!E$10:E$999,MATCH($A1022,'Cycle 6'!$L$10:$L$999,0),1)),INDEX('Cycle 7'!E$10:E$999,MATCH($A1022,'Cycle 7'!$L$10:$L$999,0),1)),INDEX('Cycle 8'!E$10:E$999,MATCH($A1022,'Cycle 8'!$L$10:$L$999,0),1)),INDEX('Cycle 9'!E$10:E$999,MATCH($A1022,'Cycle 9'!$L$10:$L$999,0),1)),INDEX('Cycle 10'!E$10:E$999,MATCH($A1022,'Cycle 10'!$L$10:$L$999,0),1)),INDEX('Cycle 11'!E$10:E$999,MATCH($A1022,'Cycle 11'!$L$10:$L$999,0),1)),"")="","",IFERROR(IFERROR(IFERROR(IFERROR(IFERROR(IFERROR(IFERROR(IFERROR(IFERROR(IFERROR(IFERROR(IFERROR(INDEX(Summer!E$10:E$999,MATCH($A1022,Summer!$L$10:$L$999,0),1),INDEX('Cycle 1'!E$10:E$999,MATCH($A1022,'Cycle 1'!$L$10:$L$999,0),1)),INDEX('Cycle 2'!E$10:E$999,MATCH($A1022,'Cycle 2'!$L$10:$L$999,0),1)),INDEX('Cycle 3'!E$10:E$999,MATCH($A1022,'Cycle 3'!$L$10:$L$999,0),1)),INDEX('Cycle 4'!E$10:E$999,MATCH($A1022,'Cycle 4'!$L$10:$L$999,0),1)),INDEX('Cycle 5'!E$10:E$999,MATCH($A1022,'Cycle 5'!$L$10:$L$999,0),1)),INDEX('Cycle 6'!E$10:E$999,MATCH($A1022,'Cycle 6'!$L$10:$L$999,0),1)),INDEX('Cycle 7'!E$10:E$999,MATCH($A1022,'Cycle 7'!$L$10:$L$999,0),1)),INDEX('Cycle 8'!E$10:E$999,MATCH($A1022,'Cycle 8'!$L$10:$L$999,0),1)),INDEX('Cycle 9'!E$10:E$999,MATCH($A1022,'Cycle 9'!$L$10:$L$999,0),1)),INDEX('Cycle 10'!E$10:E$999,MATCH($A1022,'Cycle 10'!$L$10:$L$999,0),1)),INDEX('Cycle 11'!E$10:E$999,MATCH($A1022,'Cycle 11'!$L$10:$L$999,0),1)),""))</f>
        <v/>
      </c>
      <c r="G1022" t="str">
        <f>IF(IFERROR(IFERROR(IFERROR(IFERROR(IFERROR(IFERROR(IFERROR(IFERROR(IFERROR(IFERROR(IFERROR(IFERROR(INDEX(Summer!F$10:F$999,MATCH($A1022,Summer!$L$10:$L$999,0),1),INDEX('Cycle 1'!F$10:F$999,MATCH($A1022,'Cycle 1'!$L$10:$L$999,0),1)),INDEX('Cycle 2'!F$10:F$999,MATCH($A1022,'Cycle 2'!$L$10:$L$999,0),1)),INDEX('Cycle 3'!F$10:F$999,MATCH($A1022,'Cycle 3'!$L$10:$L$999,0),1)),INDEX('Cycle 4'!F$10:F$999,MATCH($A1022,'Cycle 4'!$L$10:$L$999,0),1)),INDEX('Cycle 5'!F$10:F$999,MATCH($A1022,'Cycle 5'!$L$10:$L$999,0),1)),INDEX('Cycle 6'!F$10:F$999,MATCH($A1022,'Cycle 6'!$L$10:$L$999,0),1)),INDEX('Cycle 7'!F$10:F$999,MATCH($A1022,'Cycle 7'!$L$10:$L$999,0),1)),INDEX('Cycle 8'!F$10:F$999,MATCH($A1022,'Cycle 8'!$L$10:$L$999,0),1)),INDEX('Cycle 9'!F$10:F$999,MATCH($A1022,'Cycle 9'!$L$10:$L$999,0),1)),INDEX('Cycle 10'!F$10:F$999,MATCH($A1022,'Cycle 10'!$L$10:$L$999,0),1)),INDEX('Cycle 11'!F$10:F$999,MATCH($A1022,'Cycle 11'!$L$10:$L$999,0),1)),"")="","",IFERROR(IFERROR(IFERROR(IFERROR(IFERROR(IFERROR(IFERROR(IFERROR(IFERROR(IFERROR(IFERROR(IFERROR(INDEX(Summer!F$10:F$999,MATCH($A1022,Summer!$L$10:$L$999,0),1),INDEX('Cycle 1'!F$10:F$999,MATCH($A1022,'Cycle 1'!$L$10:$L$999,0),1)),INDEX('Cycle 2'!F$10:F$999,MATCH($A1022,'Cycle 2'!$L$10:$L$999,0),1)),INDEX('Cycle 3'!F$10:F$999,MATCH($A1022,'Cycle 3'!$L$10:$L$999,0),1)),INDEX('Cycle 4'!F$10:F$999,MATCH($A1022,'Cycle 4'!$L$10:$L$999,0),1)),INDEX('Cycle 5'!F$10:F$999,MATCH($A1022,'Cycle 5'!$L$10:$L$999,0),1)),INDEX('Cycle 6'!F$10:F$999,MATCH($A1022,'Cycle 6'!$L$10:$L$999,0),1)),INDEX('Cycle 7'!F$10:F$999,MATCH($A1022,'Cycle 7'!$L$10:$L$999,0),1)),INDEX('Cycle 8'!F$10:F$999,MATCH($A1022,'Cycle 8'!$L$10:$L$999,0),1)),INDEX('Cycle 9'!F$10:F$999,MATCH($A1022,'Cycle 9'!$L$10:$L$999,0),1)),INDEX('Cycle 10'!F$10:F$999,MATCH($A1022,'Cycle 10'!$L$10:$L$999,0),1)),INDEX('Cycle 11'!F$10:F$999,MATCH($A1022,'Cycle 11'!$L$10:$L$999,0),1)),""))</f>
        <v/>
      </c>
      <c r="H1022" t="str">
        <f>IF(IFERROR(IFERROR(IFERROR(IFERROR(IFERROR(IFERROR(IFERROR(IFERROR(IFERROR(IFERROR(IFERROR(IFERROR(INDEX(Summer!G$10:G$999,MATCH($A1022,Summer!$L$10:$L$999,0),1),INDEX('Cycle 1'!G$10:G$999,MATCH($A1022,'Cycle 1'!$L$10:$L$999,0),1)),INDEX('Cycle 2'!G$10:G$999,MATCH($A1022,'Cycle 2'!$L$10:$L$999,0),1)),INDEX('Cycle 3'!G$10:G$999,MATCH($A1022,'Cycle 3'!$L$10:$L$999,0),1)),INDEX('Cycle 4'!G$10:G$999,MATCH($A1022,'Cycle 4'!$L$10:$L$999,0),1)),INDEX('Cycle 5'!G$10:G$999,MATCH($A1022,'Cycle 5'!$L$10:$L$999,0),1)),INDEX('Cycle 6'!G$10:G$999,MATCH($A1022,'Cycle 6'!$L$10:$L$999,0),1)),INDEX('Cycle 7'!G$10:G$999,MATCH($A1022,'Cycle 7'!$L$10:$L$999,0),1)),INDEX('Cycle 8'!G$10:G$999,MATCH($A1022,'Cycle 8'!$L$10:$L$999,0),1)),INDEX('Cycle 9'!G$10:G$999,MATCH($A1022,'Cycle 9'!$L$10:$L$999,0),1)),INDEX('Cycle 10'!G$10:G$999,MATCH($A1022,'Cycle 10'!$L$10:$L$999,0),1)),INDEX('Cycle 11'!G$10:G$999,MATCH($A1022,'Cycle 11'!$L$10:$L$999,0),1)),"")="","",IFERROR(IFERROR(IFERROR(IFERROR(IFERROR(IFERROR(IFERROR(IFERROR(IFERROR(IFERROR(IFERROR(IFERROR(INDEX(Summer!G$10:G$999,MATCH($A1022,Summer!$L$10:$L$999,0),1),INDEX('Cycle 1'!G$10:G$999,MATCH($A1022,'Cycle 1'!$L$10:$L$999,0),1)),INDEX('Cycle 2'!G$10:G$999,MATCH($A1022,'Cycle 2'!$L$10:$L$999,0),1)),INDEX('Cycle 3'!G$10:G$999,MATCH($A1022,'Cycle 3'!$L$10:$L$999,0),1)),INDEX('Cycle 4'!G$10:G$999,MATCH($A1022,'Cycle 4'!$L$10:$L$999,0),1)),INDEX('Cycle 5'!G$10:G$999,MATCH($A1022,'Cycle 5'!$L$10:$L$999,0),1)),INDEX('Cycle 6'!G$10:G$999,MATCH($A1022,'Cycle 6'!$L$10:$L$999,0),1)),INDEX('Cycle 7'!G$10:G$999,MATCH($A1022,'Cycle 7'!$L$10:$L$999,0),1)),INDEX('Cycle 8'!G$10:G$999,MATCH($A1022,'Cycle 8'!$L$10:$L$999,0),1)),INDEX('Cycle 9'!G$10:G$999,MATCH($A1022,'Cycle 9'!$L$10:$L$999,0),1)),INDEX('Cycle 10'!G$10:G$999,MATCH($A1022,'Cycle 10'!$L$10:$L$999,0),1)),INDEX('Cycle 11'!G$10:G$999,MATCH($A1022,'Cycle 11'!$L$10:$L$999,0),1)),""))</f>
        <v/>
      </c>
      <c r="I1022">
        <f>IFERROR(IF(C1022="",MAX(I$1:I1021),IF(ROW(C$2)=ROW(C1022),1,IF(ISERROR(VLOOKUP(C1022,C$2:C1021,1,FALSE)),MAX(I$1:I1021)+1,MAX(I$1:I1021)))),"")</f>
        <v>0</v>
      </c>
      <c r="J1022" t="str">
        <f t="shared" si="106"/>
        <v/>
      </c>
      <c r="K1022" t="str">
        <f t="shared" si="108"/>
        <v/>
      </c>
      <c r="L1022" t="str">
        <f t="shared" si="108"/>
        <v/>
      </c>
      <c r="M1022" t="str">
        <f t="shared" si="108"/>
        <v/>
      </c>
      <c r="N1022" t="str">
        <f t="shared" si="108"/>
        <v/>
      </c>
      <c r="O1022" t="str">
        <f t="shared" si="108"/>
        <v/>
      </c>
      <c r="P1022" t="str">
        <f t="shared" si="108"/>
        <v/>
      </c>
      <c r="Q1022" t="str">
        <f t="shared" si="108"/>
        <v/>
      </c>
      <c r="R1022" t="str">
        <f t="shared" si="108"/>
        <v/>
      </c>
      <c r="S1022" t="str">
        <f t="shared" si="108"/>
        <v/>
      </c>
      <c r="T1022" t="str">
        <f t="shared" si="108"/>
        <v/>
      </c>
      <c r="U1022" t="str">
        <f t="shared" si="108"/>
        <v/>
      </c>
      <c r="V1022" t="str">
        <f t="shared" si="108"/>
        <v/>
      </c>
      <c r="W1022" t="str">
        <f t="shared" si="107"/>
        <v/>
      </c>
      <c r="X1022">
        <f>IF(OR(H1022="No",H1022=""),0,IF(COUNTIFS(H$2:H1022,"Yes",C$2:C1022,C1022)&gt;1,0,COUNTIFS(H$2:H1022,"Yes",C$2:C1022,C1022)))+IF(X1021=$X$1,0,X1021)</f>
        <v>0</v>
      </c>
    </row>
    <row r="1023" spans="1:24" x14ac:dyDescent="0.3">
      <c r="A1023">
        <f>ROWS($A$2:$A1023)</f>
        <v>1022</v>
      </c>
      <c r="B1023" t="str">
        <f>IF(ISERROR(VLOOKUP(A1023,Summer!L$11:L$500,1,FALSE)),IF(ISERROR(VLOOKUP(A1023,'Cycle 1'!L$11:L$500,1,FALSE)),IF(ISERROR(VLOOKUP(A1023,'Cycle 2'!L$11:L$500,1,FALSE)),IF(ISERROR(VLOOKUP(A1023,'Cycle 3'!L$11:L$500,1,FALSE)),IF(ISERROR(VLOOKUP(A1023,'Cycle 4'!L$11:L$500,1,FALSE)),IF(ISERROR(VLOOKUP(A1023,'Cycle 5'!L$11:L$500,1,FALSE)),IF(ISERROR(VLOOKUP(A1023,'Cycle 6'!L$11:L$500,1,FALSE)),IF(ISERROR(VLOOKUP(A1023,'Cycle 7'!L$11:L$500,1,FALSE)),IF(ISERROR(VLOOKUP(A1023,'Cycle 8'!L$11:L$500,1,FALSE)),IF(ISERROR(VLOOKUP(A1023,'Cycle 9'!L$11:L$500,1,FALSE)),IF(ISERROR(VLOOKUP(A1023,'Cycle 10'!L$11:L$500,1,FALSE)),IF(ISERROR(VLOOKUP(A1023,'Cycle 11'!L$11:L$500,1,FALSE)),"","Cycle 11"),"Cycle 10"),"Cycle 9"),"Cycle 8"),"Cycle 7"),"Cycle 6"),"Cycle 5"),"Cycle 4"),"Cycle 3"),"Cycle 2"),"Cycle 1"),"Summer")</f>
        <v/>
      </c>
      <c r="C1023" t="str">
        <f>IF(IFERROR(IFERROR(IFERROR(IFERROR(IFERROR(IFERROR(IFERROR(IFERROR(IFERROR(IFERROR(IFERROR(IFERROR(INDEX(Summer!B$10:B$999,MATCH($A1023,Summer!$L$10:$L$999,0),1),INDEX('Cycle 1'!B$10:B$999,MATCH($A1023,'Cycle 1'!$L$10:$L$999,0),1)),INDEX('Cycle 2'!B$10:B$999,MATCH($A1023,'Cycle 2'!$L$10:$L$999,0),1)),INDEX('Cycle 3'!B$10:B$999,MATCH($A1023,'Cycle 3'!$L$10:$L$999,0),1)),INDEX('Cycle 4'!B$10:B$999,MATCH($A1023,'Cycle 4'!$L$10:$L$999,0),1)),INDEX('Cycle 5'!B$10:B$999,MATCH($A1023,'Cycle 5'!$L$10:$L$999,0),1)),INDEX('Cycle 6'!B$10:B$999,MATCH($A1023,'Cycle 6'!$L$10:$L$999,0),1)),INDEX('Cycle 7'!B$10:B$999,MATCH($A1023,'Cycle 7'!$L$10:$L$999,0),1)),INDEX('Cycle 8'!B$10:B$999,MATCH($A1023,'Cycle 8'!$L$10:$L$999,0),1)),INDEX('Cycle 9'!B$10:B$999,MATCH($A1023,'Cycle 9'!$L$10:$L$999,0),1)),INDEX('Cycle 10'!B$10:B$999,MATCH($A1023,'Cycle 10'!$L$10:$L$999,0),1)),INDEX('Cycle 11'!B$10:B$999,MATCH($A1023,'Cycle 11'!$L$10:$L$999,0),1)),"")="","",IFERROR(IFERROR(IFERROR(IFERROR(IFERROR(IFERROR(IFERROR(IFERROR(IFERROR(IFERROR(IFERROR(IFERROR(INDEX(Summer!B$10:B$999,MATCH($A1023,Summer!$L$10:$L$999,0),1),INDEX('Cycle 1'!B$10:B$999,MATCH($A1023,'Cycle 1'!$L$10:$L$999,0),1)),INDEX('Cycle 2'!B$10:B$999,MATCH($A1023,'Cycle 2'!$L$10:$L$999,0),1)),INDEX('Cycle 3'!B$10:B$999,MATCH($A1023,'Cycle 3'!$L$10:$L$999,0),1)),INDEX('Cycle 4'!B$10:B$999,MATCH($A1023,'Cycle 4'!$L$10:$L$999,0),1)),INDEX('Cycle 5'!B$10:B$999,MATCH($A1023,'Cycle 5'!$L$10:$L$999,0),1)),INDEX('Cycle 6'!B$10:B$999,MATCH($A1023,'Cycle 6'!$L$10:$L$999,0),1)),INDEX('Cycle 7'!B$10:B$999,MATCH($A1023,'Cycle 7'!$L$10:$L$999,0),1)),INDEX('Cycle 8'!B$10:B$999,MATCH($A1023,'Cycle 8'!$L$10:$L$999,0),1)),INDEX('Cycle 9'!B$10:B$999,MATCH($A1023,'Cycle 9'!$L$10:$L$999,0),1)),INDEX('Cycle 10'!B$10:B$999,MATCH($A1023,'Cycle 10'!$L$10:$L$999,0),1)),INDEX('Cycle 11'!B$10:B$999,MATCH($A1023,'Cycle 11'!$L$10:$L$999,0),1)),""))</f>
        <v/>
      </c>
      <c r="D1023" t="str">
        <f>IF(IFERROR(IFERROR(IFERROR(IFERROR(IFERROR(IFERROR(IFERROR(IFERROR(IFERROR(IFERROR(IFERROR(IFERROR(INDEX(Summer!C$10:C$999,MATCH($A1023,Summer!$L$10:$L$999,0),1),INDEX('Cycle 1'!C$10:C$999,MATCH($A1023,'Cycle 1'!$L$10:$L$999,0),1)),INDEX('Cycle 2'!C$10:C$999,MATCH($A1023,'Cycle 2'!$L$10:$L$999,0),1)),INDEX('Cycle 3'!C$10:C$999,MATCH($A1023,'Cycle 3'!$L$10:$L$999,0),1)),INDEX('Cycle 4'!C$10:C$999,MATCH($A1023,'Cycle 4'!$L$10:$L$999,0),1)),INDEX('Cycle 5'!C$10:C$999,MATCH($A1023,'Cycle 5'!$L$10:$L$999,0),1)),INDEX('Cycle 6'!C$10:C$999,MATCH($A1023,'Cycle 6'!$L$10:$L$999,0),1)),INDEX('Cycle 7'!C$10:C$999,MATCH($A1023,'Cycle 7'!$L$10:$L$999,0),1)),INDEX('Cycle 8'!C$10:C$999,MATCH($A1023,'Cycle 8'!$L$10:$L$999,0),1)),INDEX('Cycle 9'!C$10:C$999,MATCH($A1023,'Cycle 9'!$L$10:$L$999,0),1)),INDEX('Cycle 10'!C$10:C$999,MATCH($A1023,'Cycle 10'!$L$10:$L$999,0),1)),INDEX('Cycle 11'!C$10:C$999,MATCH($A1023,'Cycle 11'!$L$10:$L$999,0),1)),"")="","",IFERROR(IFERROR(IFERROR(IFERROR(IFERROR(IFERROR(IFERROR(IFERROR(IFERROR(IFERROR(IFERROR(IFERROR(INDEX(Summer!C$10:C$999,MATCH($A1023,Summer!$L$10:$L$999,0),1),INDEX('Cycle 1'!C$10:C$999,MATCH($A1023,'Cycle 1'!$L$10:$L$999,0),1)),INDEX('Cycle 2'!C$10:C$999,MATCH($A1023,'Cycle 2'!$L$10:$L$999,0),1)),INDEX('Cycle 3'!C$10:C$999,MATCH($A1023,'Cycle 3'!$L$10:$L$999,0),1)),INDEX('Cycle 4'!C$10:C$999,MATCH($A1023,'Cycle 4'!$L$10:$L$999,0),1)),INDEX('Cycle 5'!C$10:C$999,MATCH($A1023,'Cycle 5'!$L$10:$L$999,0),1)),INDEX('Cycle 6'!C$10:C$999,MATCH($A1023,'Cycle 6'!$L$10:$L$999,0),1)),INDEX('Cycle 7'!C$10:C$999,MATCH($A1023,'Cycle 7'!$L$10:$L$999,0),1)),INDEX('Cycle 8'!C$10:C$999,MATCH($A1023,'Cycle 8'!$L$10:$L$999,0),1)),INDEX('Cycle 9'!C$10:C$999,MATCH($A1023,'Cycle 9'!$L$10:$L$999,0),1)),INDEX('Cycle 10'!C$10:C$999,MATCH($A1023,'Cycle 10'!$L$10:$L$999,0),1)),INDEX('Cycle 11'!C$10:C$999,MATCH($A1023,'Cycle 11'!$L$10:$L$999,0),1)),""))</f>
        <v/>
      </c>
      <c r="E1023" t="str">
        <f>IF(IFERROR(IFERROR(IFERROR(IFERROR(IFERROR(IFERROR(IFERROR(IFERROR(IFERROR(IFERROR(IFERROR(IFERROR(INDEX(Summer!D$10:D$999,MATCH($A1023,Summer!$L$10:$L$999,0),1),INDEX('Cycle 1'!D$10:D$999,MATCH($A1023,'Cycle 1'!$L$10:$L$999,0),1)),INDEX('Cycle 2'!D$10:D$999,MATCH($A1023,'Cycle 2'!$L$10:$L$999,0),1)),INDEX('Cycle 3'!D$10:D$999,MATCH($A1023,'Cycle 3'!$L$10:$L$999,0),1)),INDEX('Cycle 4'!D$10:D$999,MATCH($A1023,'Cycle 4'!$L$10:$L$999,0),1)),INDEX('Cycle 5'!D$10:D$999,MATCH($A1023,'Cycle 5'!$L$10:$L$999,0),1)),INDEX('Cycle 6'!D$10:D$999,MATCH($A1023,'Cycle 6'!$L$10:$L$999,0),1)),INDEX('Cycle 7'!D$10:D$999,MATCH($A1023,'Cycle 7'!$L$10:$L$999,0),1)),INDEX('Cycle 8'!D$10:D$999,MATCH($A1023,'Cycle 8'!$L$10:$L$999,0),1)),INDEX('Cycle 9'!D$10:D$999,MATCH($A1023,'Cycle 9'!$L$10:$L$999,0),1)),INDEX('Cycle 10'!D$10:D$999,MATCH($A1023,'Cycle 10'!$L$10:$L$999,0),1)),INDEX('Cycle 11'!D$10:D$999,MATCH($A1023,'Cycle 11'!$L$10:$L$999,0),1)),"")="","",IFERROR(IFERROR(IFERROR(IFERROR(IFERROR(IFERROR(IFERROR(IFERROR(IFERROR(IFERROR(IFERROR(IFERROR(INDEX(Summer!D$10:D$999,MATCH($A1023,Summer!$L$10:$L$999,0),1),INDEX('Cycle 1'!D$10:D$999,MATCH($A1023,'Cycle 1'!$L$10:$L$999,0),1)),INDEX('Cycle 2'!D$10:D$999,MATCH($A1023,'Cycle 2'!$L$10:$L$999,0),1)),INDEX('Cycle 3'!D$10:D$999,MATCH($A1023,'Cycle 3'!$L$10:$L$999,0),1)),INDEX('Cycle 4'!D$10:D$999,MATCH($A1023,'Cycle 4'!$L$10:$L$999,0),1)),INDEX('Cycle 5'!D$10:D$999,MATCH($A1023,'Cycle 5'!$L$10:$L$999,0),1)),INDEX('Cycle 6'!D$10:D$999,MATCH($A1023,'Cycle 6'!$L$10:$L$999,0),1)),INDEX('Cycle 7'!D$10:D$999,MATCH($A1023,'Cycle 7'!$L$10:$L$999,0),1)),INDEX('Cycle 8'!D$10:D$999,MATCH($A1023,'Cycle 8'!$L$10:$L$999,0),1)),INDEX('Cycle 9'!D$10:D$999,MATCH($A1023,'Cycle 9'!$L$10:$L$999,0),1)),INDEX('Cycle 10'!D$10:D$999,MATCH($A1023,'Cycle 10'!$L$10:$L$999,0),1)),INDEX('Cycle 11'!D$10:D$999,MATCH($A1023,'Cycle 11'!$L$10:$L$999,0),1)),""))</f>
        <v/>
      </c>
      <c r="F1023" t="str">
        <f>IF(IFERROR(IFERROR(IFERROR(IFERROR(IFERROR(IFERROR(IFERROR(IFERROR(IFERROR(IFERROR(IFERROR(IFERROR(INDEX(Summer!E$10:E$999,MATCH($A1023,Summer!$L$10:$L$999,0),1),INDEX('Cycle 1'!E$10:E$999,MATCH($A1023,'Cycle 1'!$L$10:$L$999,0),1)),INDEX('Cycle 2'!E$10:E$999,MATCH($A1023,'Cycle 2'!$L$10:$L$999,0),1)),INDEX('Cycle 3'!E$10:E$999,MATCH($A1023,'Cycle 3'!$L$10:$L$999,0),1)),INDEX('Cycle 4'!E$10:E$999,MATCH($A1023,'Cycle 4'!$L$10:$L$999,0),1)),INDEX('Cycle 5'!E$10:E$999,MATCH($A1023,'Cycle 5'!$L$10:$L$999,0),1)),INDEX('Cycle 6'!E$10:E$999,MATCH($A1023,'Cycle 6'!$L$10:$L$999,0),1)),INDEX('Cycle 7'!E$10:E$999,MATCH($A1023,'Cycle 7'!$L$10:$L$999,0),1)),INDEX('Cycle 8'!E$10:E$999,MATCH($A1023,'Cycle 8'!$L$10:$L$999,0),1)),INDEX('Cycle 9'!E$10:E$999,MATCH($A1023,'Cycle 9'!$L$10:$L$999,0),1)),INDEX('Cycle 10'!E$10:E$999,MATCH($A1023,'Cycle 10'!$L$10:$L$999,0),1)),INDEX('Cycle 11'!E$10:E$999,MATCH($A1023,'Cycle 11'!$L$10:$L$999,0),1)),"")="","",IFERROR(IFERROR(IFERROR(IFERROR(IFERROR(IFERROR(IFERROR(IFERROR(IFERROR(IFERROR(IFERROR(IFERROR(INDEX(Summer!E$10:E$999,MATCH($A1023,Summer!$L$10:$L$999,0),1),INDEX('Cycle 1'!E$10:E$999,MATCH($A1023,'Cycle 1'!$L$10:$L$999,0),1)),INDEX('Cycle 2'!E$10:E$999,MATCH($A1023,'Cycle 2'!$L$10:$L$999,0),1)),INDEX('Cycle 3'!E$10:E$999,MATCH($A1023,'Cycle 3'!$L$10:$L$999,0),1)),INDEX('Cycle 4'!E$10:E$999,MATCH($A1023,'Cycle 4'!$L$10:$L$999,0),1)),INDEX('Cycle 5'!E$10:E$999,MATCH($A1023,'Cycle 5'!$L$10:$L$999,0),1)),INDEX('Cycle 6'!E$10:E$999,MATCH($A1023,'Cycle 6'!$L$10:$L$999,0),1)),INDEX('Cycle 7'!E$10:E$999,MATCH($A1023,'Cycle 7'!$L$10:$L$999,0),1)),INDEX('Cycle 8'!E$10:E$999,MATCH($A1023,'Cycle 8'!$L$10:$L$999,0),1)),INDEX('Cycle 9'!E$10:E$999,MATCH($A1023,'Cycle 9'!$L$10:$L$999,0),1)),INDEX('Cycle 10'!E$10:E$999,MATCH($A1023,'Cycle 10'!$L$10:$L$999,0),1)),INDEX('Cycle 11'!E$10:E$999,MATCH($A1023,'Cycle 11'!$L$10:$L$999,0),1)),""))</f>
        <v/>
      </c>
      <c r="G1023" t="str">
        <f>IF(IFERROR(IFERROR(IFERROR(IFERROR(IFERROR(IFERROR(IFERROR(IFERROR(IFERROR(IFERROR(IFERROR(IFERROR(INDEX(Summer!F$10:F$999,MATCH($A1023,Summer!$L$10:$L$999,0),1),INDEX('Cycle 1'!F$10:F$999,MATCH($A1023,'Cycle 1'!$L$10:$L$999,0),1)),INDEX('Cycle 2'!F$10:F$999,MATCH($A1023,'Cycle 2'!$L$10:$L$999,0),1)),INDEX('Cycle 3'!F$10:F$999,MATCH($A1023,'Cycle 3'!$L$10:$L$999,0),1)),INDEX('Cycle 4'!F$10:F$999,MATCH($A1023,'Cycle 4'!$L$10:$L$999,0),1)),INDEX('Cycle 5'!F$10:F$999,MATCH($A1023,'Cycle 5'!$L$10:$L$999,0),1)),INDEX('Cycle 6'!F$10:F$999,MATCH($A1023,'Cycle 6'!$L$10:$L$999,0),1)),INDEX('Cycle 7'!F$10:F$999,MATCH($A1023,'Cycle 7'!$L$10:$L$999,0),1)),INDEX('Cycle 8'!F$10:F$999,MATCH($A1023,'Cycle 8'!$L$10:$L$999,0),1)),INDEX('Cycle 9'!F$10:F$999,MATCH($A1023,'Cycle 9'!$L$10:$L$999,0),1)),INDEX('Cycle 10'!F$10:F$999,MATCH($A1023,'Cycle 10'!$L$10:$L$999,0),1)),INDEX('Cycle 11'!F$10:F$999,MATCH($A1023,'Cycle 11'!$L$10:$L$999,0),1)),"")="","",IFERROR(IFERROR(IFERROR(IFERROR(IFERROR(IFERROR(IFERROR(IFERROR(IFERROR(IFERROR(IFERROR(IFERROR(INDEX(Summer!F$10:F$999,MATCH($A1023,Summer!$L$10:$L$999,0),1),INDEX('Cycle 1'!F$10:F$999,MATCH($A1023,'Cycle 1'!$L$10:$L$999,0),1)),INDEX('Cycle 2'!F$10:F$999,MATCH($A1023,'Cycle 2'!$L$10:$L$999,0),1)),INDEX('Cycle 3'!F$10:F$999,MATCH($A1023,'Cycle 3'!$L$10:$L$999,0),1)),INDEX('Cycle 4'!F$10:F$999,MATCH($A1023,'Cycle 4'!$L$10:$L$999,0),1)),INDEX('Cycle 5'!F$10:F$999,MATCH($A1023,'Cycle 5'!$L$10:$L$999,0),1)),INDEX('Cycle 6'!F$10:F$999,MATCH($A1023,'Cycle 6'!$L$10:$L$999,0),1)),INDEX('Cycle 7'!F$10:F$999,MATCH($A1023,'Cycle 7'!$L$10:$L$999,0),1)),INDEX('Cycle 8'!F$10:F$999,MATCH($A1023,'Cycle 8'!$L$10:$L$999,0),1)),INDEX('Cycle 9'!F$10:F$999,MATCH($A1023,'Cycle 9'!$L$10:$L$999,0),1)),INDEX('Cycle 10'!F$10:F$999,MATCH($A1023,'Cycle 10'!$L$10:$L$999,0),1)),INDEX('Cycle 11'!F$10:F$999,MATCH($A1023,'Cycle 11'!$L$10:$L$999,0),1)),""))</f>
        <v/>
      </c>
      <c r="H1023" t="str">
        <f>IF(IFERROR(IFERROR(IFERROR(IFERROR(IFERROR(IFERROR(IFERROR(IFERROR(IFERROR(IFERROR(IFERROR(IFERROR(INDEX(Summer!G$10:G$999,MATCH($A1023,Summer!$L$10:$L$999,0),1),INDEX('Cycle 1'!G$10:G$999,MATCH($A1023,'Cycle 1'!$L$10:$L$999,0),1)),INDEX('Cycle 2'!G$10:G$999,MATCH($A1023,'Cycle 2'!$L$10:$L$999,0),1)),INDEX('Cycle 3'!G$10:G$999,MATCH($A1023,'Cycle 3'!$L$10:$L$999,0),1)),INDEX('Cycle 4'!G$10:G$999,MATCH($A1023,'Cycle 4'!$L$10:$L$999,0),1)),INDEX('Cycle 5'!G$10:G$999,MATCH($A1023,'Cycle 5'!$L$10:$L$999,0),1)),INDEX('Cycle 6'!G$10:G$999,MATCH($A1023,'Cycle 6'!$L$10:$L$999,0),1)),INDEX('Cycle 7'!G$10:G$999,MATCH($A1023,'Cycle 7'!$L$10:$L$999,0),1)),INDEX('Cycle 8'!G$10:G$999,MATCH($A1023,'Cycle 8'!$L$10:$L$999,0),1)),INDEX('Cycle 9'!G$10:G$999,MATCH($A1023,'Cycle 9'!$L$10:$L$999,0),1)),INDEX('Cycle 10'!G$10:G$999,MATCH($A1023,'Cycle 10'!$L$10:$L$999,0),1)),INDEX('Cycle 11'!G$10:G$999,MATCH($A1023,'Cycle 11'!$L$10:$L$999,0),1)),"")="","",IFERROR(IFERROR(IFERROR(IFERROR(IFERROR(IFERROR(IFERROR(IFERROR(IFERROR(IFERROR(IFERROR(IFERROR(INDEX(Summer!G$10:G$999,MATCH($A1023,Summer!$L$10:$L$999,0),1),INDEX('Cycle 1'!G$10:G$999,MATCH($A1023,'Cycle 1'!$L$10:$L$999,0),1)),INDEX('Cycle 2'!G$10:G$999,MATCH($A1023,'Cycle 2'!$L$10:$L$999,0),1)),INDEX('Cycle 3'!G$10:G$999,MATCH($A1023,'Cycle 3'!$L$10:$L$999,0),1)),INDEX('Cycle 4'!G$10:G$999,MATCH($A1023,'Cycle 4'!$L$10:$L$999,0),1)),INDEX('Cycle 5'!G$10:G$999,MATCH($A1023,'Cycle 5'!$L$10:$L$999,0),1)),INDEX('Cycle 6'!G$10:G$999,MATCH($A1023,'Cycle 6'!$L$10:$L$999,0),1)),INDEX('Cycle 7'!G$10:G$999,MATCH($A1023,'Cycle 7'!$L$10:$L$999,0),1)),INDEX('Cycle 8'!G$10:G$999,MATCH($A1023,'Cycle 8'!$L$10:$L$999,0),1)),INDEX('Cycle 9'!G$10:G$999,MATCH($A1023,'Cycle 9'!$L$10:$L$999,0),1)),INDEX('Cycle 10'!G$10:G$999,MATCH($A1023,'Cycle 10'!$L$10:$L$999,0),1)),INDEX('Cycle 11'!G$10:G$999,MATCH($A1023,'Cycle 11'!$L$10:$L$999,0),1)),""))</f>
        <v/>
      </c>
      <c r="I1023">
        <f>IFERROR(IF(C1023="",MAX(I$1:I1022),IF(ROW(C$2)=ROW(C1023),1,IF(ISERROR(VLOOKUP(C1023,C$2:C1022,1,FALSE)),MAX(I$1:I1022)+1,MAX(I$1:I1022)))),"")</f>
        <v>0</v>
      </c>
      <c r="J1023" t="str">
        <f t="shared" si="106"/>
        <v/>
      </c>
      <c r="K1023" t="str">
        <f t="shared" si="108"/>
        <v/>
      </c>
      <c r="L1023" t="str">
        <f t="shared" si="108"/>
        <v/>
      </c>
      <c r="M1023" t="str">
        <f t="shared" si="108"/>
        <v/>
      </c>
      <c r="N1023" t="str">
        <f t="shared" si="108"/>
        <v/>
      </c>
      <c r="O1023" t="str">
        <f t="shared" si="108"/>
        <v/>
      </c>
      <c r="P1023" t="str">
        <f t="shared" si="108"/>
        <v/>
      </c>
      <c r="Q1023" t="str">
        <f t="shared" si="108"/>
        <v/>
      </c>
      <c r="R1023" t="str">
        <f t="shared" si="108"/>
        <v/>
      </c>
      <c r="S1023" t="str">
        <f t="shared" si="108"/>
        <v/>
      </c>
      <c r="T1023" t="str">
        <f t="shared" si="108"/>
        <v/>
      </c>
      <c r="U1023" t="str">
        <f t="shared" si="108"/>
        <v/>
      </c>
      <c r="V1023" t="str">
        <f t="shared" si="108"/>
        <v/>
      </c>
      <c r="W1023" t="str">
        <f t="shared" si="107"/>
        <v/>
      </c>
      <c r="X1023">
        <f>IF(OR(H1023="No",H1023=""),0,IF(COUNTIFS(H$2:H1023,"Yes",C$2:C1023,C1023)&gt;1,0,COUNTIFS(H$2:H1023,"Yes",C$2:C1023,C1023)))+IF(X1022=$X$1,0,X1022)</f>
        <v>0</v>
      </c>
    </row>
    <row r="1024" spans="1:24" x14ac:dyDescent="0.3">
      <c r="A1024">
        <f>ROWS($A$2:$A1024)</f>
        <v>1023</v>
      </c>
      <c r="B1024" t="str">
        <f>IF(ISERROR(VLOOKUP(A1024,Summer!L$11:L$500,1,FALSE)),IF(ISERROR(VLOOKUP(A1024,'Cycle 1'!L$11:L$500,1,FALSE)),IF(ISERROR(VLOOKUP(A1024,'Cycle 2'!L$11:L$500,1,FALSE)),IF(ISERROR(VLOOKUP(A1024,'Cycle 3'!L$11:L$500,1,FALSE)),IF(ISERROR(VLOOKUP(A1024,'Cycle 4'!L$11:L$500,1,FALSE)),IF(ISERROR(VLOOKUP(A1024,'Cycle 5'!L$11:L$500,1,FALSE)),IF(ISERROR(VLOOKUP(A1024,'Cycle 6'!L$11:L$500,1,FALSE)),IF(ISERROR(VLOOKUP(A1024,'Cycle 7'!L$11:L$500,1,FALSE)),IF(ISERROR(VLOOKUP(A1024,'Cycle 8'!L$11:L$500,1,FALSE)),IF(ISERROR(VLOOKUP(A1024,'Cycle 9'!L$11:L$500,1,FALSE)),IF(ISERROR(VLOOKUP(A1024,'Cycle 10'!L$11:L$500,1,FALSE)),IF(ISERROR(VLOOKUP(A1024,'Cycle 11'!L$11:L$500,1,FALSE)),"","Cycle 11"),"Cycle 10"),"Cycle 9"),"Cycle 8"),"Cycle 7"),"Cycle 6"),"Cycle 5"),"Cycle 4"),"Cycle 3"),"Cycle 2"),"Cycle 1"),"Summer")</f>
        <v/>
      </c>
      <c r="C1024" t="str">
        <f>IF(IFERROR(IFERROR(IFERROR(IFERROR(IFERROR(IFERROR(IFERROR(IFERROR(IFERROR(IFERROR(IFERROR(IFERROR(INDEX(Summer!B$10:B$999,MATCH($A1024,Summer!$L$10:$L$999,0),1),INDEX('Cycle 1'!B$10:B$999,MATCH($A1024,'Cycle 1'!$L$10:$L$999,0),1)),INDEX('Cycle 2'!B$10:B$999,MATCH($A1024,'Cycle 2'!$L$10:$L$999,0),1)),INDEX('Cycle 3'!B$10:B$999,MATCH($A1024,'Cycle 3'!$L$10:$L$999,0),1)),INDEX('Cycle 4'!B$10:B$999,MATCH($A1024,'Cycle 4'!$L$10:$L$999,0),1)),INDEX('Cycle 5'!B$10:B$999,MATCH($A1024,'Cycle 5'!$L$10:$L$999,0),1)),INDEX('Cycle 6'!B$10:B$999,MATCH($A1024,'Cycle 6'!$L$10:$L$999,0),1)),INDEX('Cycle 7'!B$10:B$999,MATCH($A1024,'Cycle 7'!$L$10:$L$999,0),1)),INDEX('Cycle 8'!B$10:B$999,MATCH($A1024,'Cycle 8'!$L$10:$L$999,0),1)),INDEX('Cycle 9'!B$10:B$999,MATCH($A1024,'Cycle 9'!$L$10:$L$999,0),1)),INDEX('Cycle 10'!B$10:B$999,MATCH($A1024,'Cycle 10'!$L$10:$L$999,0),1)),INDEX('Cycle 11'!B$10:B$999,MATCH($A1024,'Cycle 11'!$L$10:$L$999,0),1)),"")="","",IFERROR(IFERROR(IFERROR(IFERROR(IFERROR(IFERROR(IFERROR(IFERROR(IFERROR(IFERROR(IFERROR(IFERROR(INDEX(Summer!B$10:B$999,MATCH($A1024,Summer!$L$10:$L$999,0),1),INDEX('Cycle 1'!B$10:B$999,MATCH($A1024,'Cycle 1'!$L$10:$L$999,0),1)),INDEX('Cycle 2'!B$10:B$999,MATCH($A1024,'Cycle 2'!$L$10:$L$999,0),1)),INDEX('Cycle 3'!B$10:B$999,MATCH($A1024,'Cycle 3'!$L$10:$L$999,0),1)),INDEX('Cycle 4'!B$10:B$999,MATCH($A1024,'Cycle 4'!$L$10:$L$999,0),1)),INDEX('Cycle 5'!B$10:B$999,MATCH($A1024,'Cycle 5'!$L$10:$L$999,0),1)),INDEX('Cycle 6'!B$10:B$999,MATCH($A1024,'Cycle 6'!$L$10:$L$999,0),1)),INDEX('Cycle 7'!B$10:B$999,MATCH($A1024,'Cycle 7'!$L$10:$L$999,0),1)),INDEX('Cycle 8'!B$10:B$999,MATCH($A1024,'Cycle 8'!$L$10:$L$999,0),1)),INDEX('Cycle 9'!B$10:B$999,MATCH($A1024,'Cycle 9'!$L$10:$L$999,0),1)),INDEX('Cycle 10'!B$10:B$999,MATCH($A1024,'Cycle 10'!$L$10:$L$999,0),1)),INDEX('Cycle 11'!B$10:B$999,MATCH($A1024,'Cycle 11'!$L$10:$L$999,0),1)),""))</f>
        <v/>
      </c>
      <c r="D1024" t="str">
        <f>IF(IFERROR(IFERROR(IFERROR(IFERROR(IFERROR(IFERROR(IFERROR(IFERROR(IFERROR(IFERROR(IFERROR(IFERROR(INDEX(Summer!C$10:C$999,MATCH($A1024,Summer!$L$10:$L$999,0),1),INDEX('Cycle 1'!C$10:C$999,MATCH($A1024,'Cycle 1'!$L$10:$L$999,0),1)),INDEX('Cycle 2'!C$10:C$999,MATCH($A1024,'Cycle 2'!$L$10:$L$999,0),1)),INDEX('Cycle 3'!C$10:C$999,MATCH($A1024,'Cycle 3'!$L$10:$L$999,0),1)),INDEX('Cycle 4'!C$10:C$999,MATCH($A1024,'Cycle 4'!$L$10:$L$999,0),1)),INDEX('Cycle 5'!C$10:C$999,MATCH($A1024,'Cycle 5'!$L$10:$L$999,0),1)),INDEX('Cycle 6'!C$10:C$999,MATCH($A1024,'Cycle 6'!$L$10:$L$999,0),1)),INDEX('Cycle 7'!C$10:C$999,MATCH($A1024,'Cycle 7'!$L$10:$L$999,0),1)),INDEX('Cycle 8'!C$10:C$999,MATCH($A1024,'Cycle 8'!$L$10:$L$999,0),1)),INDEX('Cycle 9'!C$10:C$999,MATCH($A1024,'Cycle 9'!$L$10:$L$999,0),1)),INDEX('Cycle 10'!C$10:C$999,MATCH($A1024,'Cycle 10'!$L$10:$L$999,0),1)),INDEX('Cycle 11'!C$10:C$999,MATCH($A1024,'Cycle 11'!$L$10:$L$999,0),1)),"")="","",IFERROR(IFERROR(IFERROR(IFERROR(IFERROR(IFERROR(IFERROR(IFERROR(IFERROR(IFERROR(IFERROR(IFERROR(INDEX(Summer!C$10:C$999,MATCH($A1024,Summer!$L$10:$L$999,0),1),INDEX('Cycle 1'!C$10:C$999,MATCH($A1024,'Cycle 1'!$L$10:$L$999,0),1)),INDEX('Cycle 2'!C$10:C$999,MATCH($A1024,'Cycle 2'!$L$10:$L$999,0),1)),INDEX('Cycle 3'!C$10:C$999,MATCH($A1024,'Cycle 3'!$L$10:$L$999,0),1)),INDEX('Cycle 4'!C$10:C$999,MATCH($A1024,'Cycle 4'!$L$10:$L$999,0),1)),INDEX('Cycle 5'!C$10:C$999,MATCH($A1024,'Cycle 5'!$L$10:$L$999,0),1)),INDEX('Cycle 6'!C$10:C$999,MATCH($A1024,'Cycle 6'!$L$10:$L$999,0),1)),INDEX('Cycle 7'!C$10:C$999,MATCH($A1024,'Cycle 7'!$L$10:$L$999,0),1)),INDEX('Cycle 8'!C$10:C$999,MATCH($A1024,'Cycle 8'!$L$10:$L$999,0),1)),INDEX('Cycle 9'!C$10:C$999,MATCH($A1024,'Cycle 9'!$L$10:$L$999,0),1)),INDEX('Cycle 10'!C$10:C$999,MATCH($A1024,'Cycle 10'!$L$10:$L$999,0),1)),INDEX('Cycle 11'!C$10:C$999,MATCH($A1024,'Cycle 11'!$L$10:$L$999,0),1)),""))</f>
        <v/>
      </c>
      <c r="E1024" t="str">
        <f>IF(IFERROR(IFERROR(IFERROR(IFERROR(IFERROR(IFERROR(IFERROR(IFERROR(IFERROR(IFERROR(IFERROR(IFERROR(INDEX(Summer!D$10:D$999,MATCH($A1024,Summer!$L$10:$L$999,0),1),INDEX('Cycle 1'!D$10:D$999,MATCH($A1024,'Cycle 1'!$L$10:$L$999,0),1)),INDEX('Cycle 2'!D$10:D$999,MATCH($A1024,'Cycle 2'!$L$10:$L$999,0),1)),INDEX('Cycle 3'!D$10:D$999,MATCH($A1024,'Cycle 3'!$L$10:$L$999,0),1)),INDEX('Cycle 4'!D$10:D$999,MATCH($A1024,'Cycle 4'!$L$10:$L$999,0),1)),INDEX('Cycle 5'!D$10:D$999,MATCH($A1024,'Cycle 5'!$L$10:$L$999,0),1)),INDEX('Cycle 6'!D$10:D$999,MATCH($A1024,'Cycle 6'!$L$10:$L$999,0),1)),INDEX('Cycle 7'!D$10:D$999,MATCH($A1024,'Cycle 7'!$L$10:$L$999,0),1)),INDEX('Cycle 8'!D$10:D$999,MATCH($A1024,'Cycle 8'!$L$10:$L$999,0),1)),INDEX('Cycle 9'!D$10:D$999,MATCH($A1024,'Cycle 9'!$L$10:$L$999,0),1)),INDEX('Cycle 10'!D$10:D$999,MATCH($A1024,'Cycle 10'!$L$10:$L$999,0),1)),INDEX('Cycle 11'!D$10:D$999,MATCH($A1024,'Cycle 11'!$L$10:$L$999,0),1)),"")="","",IFERROR(IFERROR(IFERROR(IFERROR(IFERROR(IFERROR(IFERROR(IFERROR(IFERROR(IFERROR(IFERROR(IFERROR(INDEX(Summer!D$10:D$999,MATCH($A1024,Summer!$L$10:$L$999,0),1),INDEX('Cycle 1'!D$10:D$999,MATCH($A1024,'Cycle 1'!$L$10:$L$999,0),1)),INDEX('Cycle 2'!D$10:D$999,MATCH($A1024,'Cycle 2'!$L$10:$L$999,0),1)),INDEX('Cycle 3'!D$10:D$999,MATCH($A1024,'Cycle 3'!$L$10:$L$999,0),1)),INDEX('Cycle 4'!D$10:D$999,MATCH($A1024,'Cycle 4'!$L$10:$L$999,0),1)),INDEX('Cycle 5'!D$10:D$999,MATCH($A1024,'Cycle 5'!$L$10:$L$999,0),1)),INDEX('Cycle 6'!D$10:D$999,MATCH($A1024,'Cycle 6'!$L$10:$L$999,0),1)),INDEX('Cycle 7'!D$10:D$999,MATCH($A1024,'Cycle 7'!$L$10:$L$999,0),1)),INDEX('Cycle 8'!D$10:D$999,MATCH($A1024,'Cycle 8'!$L$10:$L$999,0),1)),INDEX('Cycle 9'!D$10:D$999,MATCH($A1024,'Cycle 9'!$L$10:$L$999,0),1)),INDEX('Cycle 10'!D$10:D$999,MATCH($A1024,'Cycle 10'!$L$10:$L$999,0),1)),INDEX('Cycle 11'!D$10:D$999,MATCH($A1024,'Cycle 11'!$L$10:$L$999,0),1)),""))</f>
        <v/>
      </c>
      <c r="F1024" t="str">
        <f>IF(IFERROR(IFERROR(IFERROR(IFERROR(IFERROR(IFERROR(IFERROR(IFERROR(IFERROR(IFERROR(IFERROR(IFERROR(INDEX(Summer!E$10:E$999,MATCH($A1024,Summer!$L$10:$L$999,0),1),INDEX('Cycle 1'!E$10:E$999,MATCH($A1024,'Cycle 1'!$L$10:$L$999,0),1)),INDEX('Cycle 2'!E$10:E$999,MATCH($A1024,'Cycle 2'!$L$10:$L$999,0),1)),INDEX('Cycle 3'!E$10:E$999,MATCH($A1024,'Cycle 3'!$L$10:$L$999,0),1)),INDEX('Cycle 4'!E$10:E$999,MATCH($A1024,'Cycle 4'!$L$10:$L$999,0),1)),INDEX('Cycle 5'!E$10:E$999,MATCH($A1024,'Cycle 5'!$L$10:$L$999,0),1)),INDEX('Cycle 6'!E$10:E$999,MATCH($A1024,'Cycle 6'!$L$10:$L$999,0),1)),INDEX('Cycle 7'!E$10:E$999,MATCH($A1024,'Cycle 7'!$L$10:$L$999,0),1)),INDEX('Cycle 8'!E$10:E$999,MATCH($A1024,'Cycle 8'!$L$10:$L$999,0),1)),INDEX('Cycle 9'!E$10:E$999,MATCH($A1024,'Cycle 9'!$L$10:$L$999,0),1)),INDEX('Cycle 10'!E$10:E$999,MATCH($A1024,'Cycle 10'!$L$10:$L$999,0),1)),INDEX('Cycle 11'!E$10:E$999,MATCH($A1024,'Cycle 11'!$L$10:$L$999,0),1)),"")="","",IFERROR(IFERROR(IFERROR(IFERROR(IFERROR(IFERROR(IFERROR(IFERROR(IFERROR(IFERROR(IFERROR(IFERROR(INDEX(Summer!E$10:E$999,MATCH($A1024,Summer!$L$10:$L$999,0),1),INDEX('Cycle 1'!E$10:E$999,MATCH($A1024,'Cycle 1'!$L$10:$L$999,0),1)),INDEX('Cycle 2'!E$10:E$999,MATCH($A1024,'Cycle 2'!$L$10:$L$999,0),1)),INDEX('Cycle 3'!E$10:E$999,MATCH($A1024,'Cycle 3'!$L$10:$L$999,0),1)),INDEX('Cycle 4'!E$10:E$999,MATCH($A1024,'Cycle 4'!$L$10:$L$999,0),1)),INDEX('Cycle 5'!E$10:E$999,MATCH($A1024,'Cycle 5'!$L$10:$L$999,0),1)),INDEX('Cycle 6'!E$10:E$999,MATCH($A1024,'Cycle 6'!$L$10:$L$999,0),1)),INDEX('Cycle 7'!E$10:E$999,MATCH($A1024,'Cycle 7'!$L$10:$L$999,0),1)),INDEX('Cycle 8'!E$10:E$999,MATCH($A1024,'Cycle 8'!$L$10:$L$999,0),1)),INDEX('Cycle 9'!E$10:E$999,MATCH($A1024,'Cycle 9'!$L$10:$L$999,0),1)),INDEX('Cycle 10'!E$10:E$999,MATCH($A1024,'Cycle 10'!$L$10:$L$999,0),1)),INDEX('Cycle 11'!E$10:E$999,MATCH($A1024,'Cycle 11'!$L$10:$L$999,0),1)),""))</f>
        <v/>
      </c>
      <c r="G1024" t="str">
        <f>IF(IFERROR(IFERROR(IFERROR(IFERROR(IFERROR(IFERROR(IFERROR(IFERROR(IFERROR(IFERROR(IFERROR(IFERROR(INDEX(Summer!F$10:F$999,MATCH($A1024,Summer!$L$10:$L$999,0),1),INDEX('Cycle 1'!F$10:F$999,MATCH($A1024,'Cycle 1'!$L$10:$L$999,0),1)),INDEX('Cycle 2'!F$10:F$999,MATCH($A1024,'Cycle 2'!$L$10:$L$999,0),1)),INDEX('Cycle 3'!F$10:F$999,MATCH($A1024,'Cycle 3'!$L$10:$L$999,0),1)),INDEX('Cycle 4'!F$10:F$999,MATCH($A1024,'Cycle 4'!$L$10:$L$999,0),1)),INDEX('Cycle 5'!F$10:F$999,MATCH($A1024,'Cycle 5'!$L$10:$L$999,0),1)),INDEX('Cycle 6'!F$10:F$999,MATCH($A1024,'Cycle 6'!$L$10:$L$999,0),1)),INDEX('Cycle 7'!F$10:F$999,MATCH($A1024,'Cycle 7'!$L$10:$L$999,0),1)),INDEX('Cycle 8'!F$10:F$999,MATCH($A1024,'Cycle 8'!$L$10:$L$999,0),1)),INDEX('Cycle 9'!F$10:F$999,MATCH($A1024,'Cycle 9'!$L$10:$L$999,0),1)),INDEX('Cycle 10'!F$10:F$999,MATCH($A1024,'Cycle 10'!$L$10:$L$999,0),1)),INDEX('Cycle 11'!F$10:F$999,MATCH($A1024,'Cycle 11'!$L$10:$L$999,0),1)),"")="","",IFERROR(IFERROR(IFERROR(IFERROR(IFERROR(IFERROR(IFERROR(IFERROR(IFERROR(IFERROR(IFERROR(IFERROR(INDEX(Summer!F$10:F$999,MATCH($A1024,Summer!$L$10:$L$999,0),1),INDEX('Cycle 1'!F$10:F$999,MATCH($A1024,'Cycle 1'!$L$10:$L$999,0),1)),INDEX('Cycle 2'!F$10:F$999,MATCH($A1024,'Cycle 2'!$L$10:$L$999,0),1)),INDEX('Cycle 3'!F$10:F$999,MATCH($A1024,'Cycle 3'!$L$10:$L$999,0),1)),INDEX('Cycle 4'!F$10:F$999,MATCH($A1024,'Cycle 4'!$L$10:$L$999,0),1)),INDEX('Cycle 5'!F$10:F$999,MATCH($A1024,'Cycle 5'!$L$10:$L$999,0),1)),INDEX('Cycle 6'!F$10:F$999,MATCH($A1024,'Cycle 6'!$L$10:$L$999,0),1)),INDEX('Cycle 7'!F$10:F$999,MATCH($A1024,'Cycle 7'!$L$10:$L$999,0),1)),INDEX('Cycle 8'!F$10:F$999,MATCH($A1024,'Cycle 8'!$L$10:$L$999,0),1)),INDEX('Cycle 9'!F$10:F$999,MATCH($A1024,'Cycle 9'!$L$10:$L$999,0),1)),INDEX('Cycle 10'!F$10:F$999,MATCH($A1024,'Cycle 10'!$L$10:$L$999,0),1)),INDEX('Cycle 11'!F$10:F$999,MATCH($A1024,'Cycle 11'!$L$10:$L$999,0),1)),""))</f>
        <v/>
      </c>
      <c r="H1024" t="str">
        <f>IF(IFERROR(IFERROR(IFERROR(IFERROR(IFERROR(IFERROR(IFERROR(IFERROR(IFERROR(IFERROR(IFERROR(IFERROR(INDEX(Summer!G$10:G$999,MATCH($A1024,Summer!$L$10:$L$999,0),1),INDEX('Cycle 1'!G$10:G$999,MATCH($A1024,'Cycle 1'!$L$10:$L$999,0),1)),INDEX('Cycle 2'!G$10:G$999,MATCH($A1024,'Cycle 2'!$L$10:$L$999,0),1)),INDEX('Cycle 3'!G$10:G$999,MATCH($A1024,'Cycle 3'!$L$10:$L$999,0),1)),INDEX('Cycle 4'!G$10:G$999,MATCH($A1024,'Cycle 4'!$L$10:$L$999,0),1)),INDEX('Cycle 5'!G$10:G$999,MATCH($A1024,'Cycle 5'!$L$10:$L$999,0),1)),INDEX('Cycle 6'!G$10:G$999,MATCH($A1024,'Cycle 6'!$L$10:$L$999,0),1)),INDEX('Cycle 7'!G$10:G$999,MATCH($A1024,'Cycle 7'!$L$10:$L$999,0),1)),INDEX('Cycle 8'!G$10:G$999,MATCH($A1024,'Cycle 8'!$L$10:$L$999,0),1)),INDEX('Cycle 9'!G$10:G$999,MATCH($A1024,'Cycle 9'!$L$10:$L$999,0),1)),INDEX('Cycle 10'!G$10:G$999,MATCH($A1024,'Cycle 10'!$L$10:$L$999,0),1)),INDEX('Cycle 11'!G$10:G$999,MATCH($A1024,'Cycle 11'!$L$10:$L$999,0),1)),"")="","",IFERROR(IFERROR(IFERROR(IFERROR(IFERROR(IFERROR(IFERROR(IFERROR(IFERROR(IFERROR(IFERROR(IFERROR(INDEX(Summer!G$10:G$999,MATCH($A1024,Summer!$L$10:$L$999,0),1),INDEX('Cycle 1'!G$10:G$999,MATCH($A1024,'Cycle 1'!$L$10:$L$999,0),1)),INDEX('Cycle 2'!G$10:G$999,MATCH($A1024,'Cycle 2'!$L$10:$L$999,0),1)),INDEX('Cycle 3'!G$10:G$999,MATCH($A1024,'Cycle 3'!$L$10:$L$999,0),1)),INDEX('Cycle 4'!G$10:G$999,MATCH($A1024,'Cycle 4'!$L$10:$L$999,0),1)),INDEX('Cycle 5'!G$10:G$999,MATCH($A1024,'Cycle 5'!$L$10:$L$999,0),1)),INDEX('Cycle 6'!G$10:G$999,MATCH($A1024,'Cycle 6'!$L$10:$L$999,0),1)),INDEX('Cycle 7'!G$10:G$999,MATCH($A1024,'Cycle 7'!$L$10:$L$999,0),1)),INDEX('Cycle 8'!G$10:G$999,MATCH($A1024,'Cycle 8'!$L$10:$L$999,0),1)),INDEX('Cycle 9'!G$10:G$999,MATCH($A1024,'Cycle 9'!$L$10:$L$999,0),1)),INDEX('Cycle 10'!G$10:G$999,MATCH($A1024,'Cycle 10'!$L$10:$L$999,0),1)),INDEX('Cycle 11'!G$10:G$999,MATCH($A1024,'Cycle 11'!$L$10:$L$999,0),1)),""))</f>
        <v/>
      </c>
      <c r="I1024">
        <f>IFERROR(IF(C1024="",MAX(I$1:I1023),IF(ROW(C$2)=ROW(C1024),1,IF(ISERROR(VLOOKUP(C1024,C$2:C1023,1,FALSE)),MAX(I$1:I1023)+1,MAX(I$1:I1023)))),"")</f>
        <v>0</v>
      </c>
      <c r="J1024" t="str">
        <f t="shared" si="106"/>
        <v/>
      </c>
      <c r="K1024" t="str">
        <f t="shared" si="108"/>
        <v/>
      </c>
      <c r="L1024" t="str">
        <f t="shared" si="108"/>
        <v/>
      </c>
      <c r="M1024" t="str">
        <f t="shared" si="108"/>
        <v/>
      </c>
      <c r="N1024" t="str">
        <f t="shared" si="108"/>
        <v/>
      </c>
      <c r="O1024" t="str">
        <f t="shared" si="108"/>
        <v/>
      </c>
      <c r="P1024" t="str">
        <f t="shared" si="108"/>
        <v/>
      </c>
      <c r="Q1024" t="str">
        <f t="shared" si="108"/>
        <v/>
      </c>
      <c r="R1024" t="str">
        <f t="shared" si="108"/>
        <v/>
      </c>
      <c r="S1024" t="str">
        <f t="shared" si="108"/>
        <v/>
      </c>
      <c r="T1024" t="str">
        <f t="shared" si="108"/>
        <v/>
      </c>
      <c r="U1024" t="str">
        <f t="shared" si="108"/>
        <v/>
      </c>
      <c r="V1024" t="str">
        <f t="shared" si="108"/>
        <v/>
      </c>
      <c r="W1024" t="str">
        <f t="shared" si="107"/>
        <v/>
      </c>
      <c r="X1024">
        <f>IF(OR(H1024="No",H1024=""),0,IF(COUNTIFS(H$2:H1024,"Yes",C$2:C1024,C1024)&gt;1,0,COUNTIFS(H$2:H1024,"Yes",C$2:C1024,C1024)))+IF(X1023=$X$1,0,X1023)</f>
        <v>0</v>
      </c>
    </row>
    <row r="1025" spans="1:24" x14ac:dyDescent="0.3">
      <c r="A1025">
        <f>ROWS($A$2:$A1025)</f>
        <v>1024</v>
      </c>
      <c r="B1025" t="str">
        <f>IF(ISERROR(VLOOKUP(A1025,Summer!L$11:L$500,1,FALSE)),IF(ISERROR(VLOOKUP(A1025,'Cycle 1'!L$11:L$500,1,FALSE)),IF(ISERROR(VLOOKUP(A1025,'Cycle 2'!L$11:L$500,1,FALSE)),IF(ISERROR(VLOOKUP(A1025,'Cycle 3'!L$11:L$500,1,FALSE)),IF(ISERROR(VLOOKUP(A1025,'Cycle 4'!L$11:L$500,1,FALSE)),IF(ISERROR(VLOOKUP(A1025,'Cycle 5'!L$11:L$500,1,FALSE)),IF(ISERROR(VLOOKUP(A1025,'Cycle 6'!L$11:L$500,1,FALSE)),IF(ISERROR(VLOOKUP(A1025,'Cycle 7'!L$11:L$500,1,FALSE)),IF(ISERROR(VLOOKUP(A1025,'Cycle 8'!L$11:L$500,1,FALSE)),IF(ISERROR(VLOOKUP(A1025,'Cycle 9'!L$11:L$500,1,FALSE)),IF(ISERROR(VLOOKUP(A1025,'Cycle 10'!L$11:L$500,1,FALSE)),IF(ISERROR(VLOOKUP(A1025,'Cycle 11'!L$11:L$500,1,FALSE)),"","Cycle 11"),"Cycle 10"),"Cycle 9"),"Cycle 8"),"Cycle 7"),"Cycle 6"),"Cycle 5"),"Cycle 4"),"Cycle 3"),"Cycle 2"),"Cycle 1"),"Summer")</f>
        <v/>
      </c>
      <c r="C1025" t="str">
        <f>IF(IFERROR(IFERROR(IFERROR(IFERROR(IFERROR(IFERROR(IFERROR(IFERROR(IFERROR(IFERROR(IFERROR(IFERROR(INDEX(Summer!B$10:B$999,MATCH($A1025,Summer!$L$10:$L$999,0),1),INDEX('Cycle 1'!B$10:B$999,MATCH($A1025,'Cycle 1'!$L$10:$L$999,0),1)),INDEX('Cycle 2'!B$10:B$999,MATCH($A1025,'Cycle 2'!$L$10:$L$999,0),1)),INDEX('Cycle 3'!B$10:B$999,MATCH($A1025,'Cycle 3'!$L$10:$L$999,0),1)),INDEX('Cycle 4'!B$10:B$999,MATCH($A1025,'Cycle 4'!$L$10:$L$999,0),1)),INDEX('Cycle 5'!B$10:B$999,MATCH($A1025,'Cycle 5'!$L$10:$L$999,0),1)),INDEX('Cycle 6'!B$10:B$999,MATCH($A1025,'Cycle 6'!$L$10:$L$999,0),1)),INDEX('Cycle 7'!B$10:B$999,MATCH($A1025,'Cycle 7'!$L$10:$L$999,0),1)),INDEX('Cycle 8'!B$10:B$999,MATCH($A1025,'Cycle 8'!$L$10:$L$999,0),1)),INDEX('Cycle 9'!B$10:B$999,MATCH($A1025,'Cycle 9'!$L$10:$L$999,0),1)),INDEX('Cycle 10'!B$10:B$999,MATCH($A1025,'Cycle 10'!$L$10:$L$999,0),1)),INDEX('Cycle 11'!B$10:B$999,MATCH($A1025,'Cycle 11'!$L$10:$L$999,0),1)),"")="","",IFERROR(IFERROR(IFERROR(IFERROR(IFERROR(IFERROR(IFERROR(IFERROR(IFERROR(IFERROR(IFERROR(IFERROR(INDEX(Summer!B$10:B$999,MATCH($A1025,Summer!$L$10:$L$999,0),1),INDEX('Cycle 1'!B$10:B$999,MATCH($A1025,'Cycle 1'!$L$10:$L$999,0),1)),INDEX('Cycle 2'!B$10:B$999,MATCH($A1025,'Cycle 2'!$L$10:$L$999,0),1)),INDEX('Cycle 3'!B$10:B$999,MATCH($A1025,'Cycle 3'!$L$10:$L$999,0),1)),INDEX('Cycle 4'!B$10:B$999,MATCH($A1025,'Cycle 4'!$L$10:$L$999,0),1)),INDEX('Cycle 5'!B$10:B$999,MATCH($A1025,'Cycle 5'!$L$10:$L$999,0),1)),INDEX('Cycle 6'!B$10:B$999,MATCH($A1025,'Cycle 6'!$L$10:$L$999,0),1)),INDEX('Cycle 7'!B$10:B$999,MATCH($A1025,'Cycle 7'!$L$10:$L$999,0),1)),INDEX('Cycle 8'!B$10:B$999,MATCH($A1025,'Cycle 8'!$L$10:$L$999,0),1)),INDEX('Cycle 9'!B$10:B$999,MATCH($A1025,'Cycle 9'!$L$10:$L$999,0),1)),INDEX('Cycle 10'!B$10:B$999,MATCH($A1025,'Cycle 10'!$L$10:$L$999,0),1)),INDEX('Cycle 11'!B$10:B$999,MATCH($A1025,'Cycle 11'!$L$10:$L$999,0),1)),""))</f>
        <v/>
      </c>
      <c r="D1025" t="str">
        <f>IF(IFERROR(IFERROR(IFERROR(IFERROR(IFERROR(IFERROR(IFERROR(IFERROR(IFERROR(IFERROR(IFERROR(IFERROR(INDEX(Summer!C$10:C$999,MATCH($A1025,Summer!$L$10:$L$999,0),1),INDEX('Cycle 1'!C$10:C$999,MATCH($A1025,'Cycle 1'!$L$10:$L$999,0),1)),INDEX('Cycle 2'!C$10:C$999,MATCH($A1025,'Cycle 2'!$L$10:$L$999,0),1)),INDEX('Cycle 3'!C$10:C$999,MATCH($A1025,'Cycle 3'!$L$10:$L$999,0),1)),INDEX('Cycle 4'!C$10:C$999,MATCH($A1025,'Cycle 4'!$L$10:$L$999,0),1)),INDEX('Cycle 5'!C$10:C$999,MATCH($A1025,'Cycle 5'!$L$10:$L$999,0),1)),INDEX('Cycle 6'!C$10:C$999,MATCH($A1025,'Cycle 6'!$L$10:$L$999,0),1)),INDEX('Cycle 7'!C$10:C$999,MATCH($A1025,'Cycle 7'!$L$10:$L$999,0),1)),INDEX('Cycle 8'!C$10:C$999,MATCH($A1025,'Cycle 8'!$L$10:$L$999,0),1)),INDEX('Cycle 9'!C$10:C$999,MATCH($A1025,'Cycle 9'!$L$10:$L$999,0),1)),INDEX('Cycle 10'!C$10:C$999,MATCH($A1025,'Cycle 10'!$L$10:$L$999,0),1)),INDEX('Cycle 11'!C$10:C$999,MATCH($A1025,'Cycle 11'!$L$10:$L$999,0),1)),"")="","",IFERROR(IFERROR(IFERROR(IFERROR(IFERROR(IFERROR(IFERROR(IFERROR(IFERROR(IFERROR(IFERROR(IFERROR(INDEX(Summer!C$10:C$999,MATCH($A1025,Summer!$L$10:$L$999,0),1),INDEX('Cycle 1'!C$10:C$999,MATCH($A1025,'Cycle 1'!$L$10:$L$999,0),1)),INDEX('Cycle 2'!C$10:C$999,MATCH($A1025,'Cycle 2'!$L$10:$L$999,0),1)),INDEX('Cycle 3'!C$10:C$999,MATCH($A1025,'Cycle 3'!$L$10:$L$999,0),1)),INDEX('Cycle 4'!C$10:C$999,MATCH($A1025,'Cycle 4'!$L$10:$L$999,0),1)),INDEX('Cycle 5'!C$10:C$999,MATCH($A1025,'Cycle 5'!$L$10:$L$999,0),1)),INDEX('Cycle 6'!C$10:C$999,MATCH($A1025,'Cycle 6'!$L$10:$L$999,0),1)),INDEX('Cycle 7'!C$10:C$999,MATCH($A1025,'Cycle 7'!$L$10:$L$999,0),1)),INDEX('Cycle 8'!C$10:C$999,MATCH($A1025,'Cycle 8'!$L$10:$L$999,0),1)),INDEX('Cycle 9'!C$10:C$999,MATCH($A1025,'Cycle 9'!$L$10:$L$999,0),1)),INDEX('Cycle 10'!C$10:C$999,MATCH($A1025,'Cycle 10'!$L$10:$L$999,0),1)),INDEX('Cycle 11'!C$10:C$999,MATCH($A1025,'Cycle 11'!$L$10:$L$999,0),1)),""))</f>
        <v/>
      </c>
      <c r="E1025" t="str">
        <f>IF(IFERROR(IFERROR(IFERROR(IFERROR(IFERROR(IFERROR(IFERROR(IFERROR(IFERROR(IFERROR(IFERROR(IFERROR(INDEX(Summer!D$10:D$999,MATCH($A1025,Summer!$L$10:$L$999,0),1),INDEX('Cycle 1'!D$10:D$999,MATCH($A1025,'Cycle 1'!$L$10:$L$999,0),1)),INDEX('Cycle 2'!D$10:D$999,MATCH($A1025,'Cycle 2'!$L$10:$L$999,0),1)),INDEX('Cycle 3'!D$10:D$999,MATCH($A1025,'Cycle 3'!$L$10:$L$999,0),1)),INDEX('Cycle 4'!D$10:D$999,MATCH($A1025,'Cycle 4'!$L$10:$L$999,0),1)),INDEX('Cycle 5'!D$10:D$999,MATCH($A1025,'Cycle 5'!$L$10:$L$999,0),1)),INDEX('Cycle 6'!D$10:D$999,MATCH($A1025,'Cycle 6'!$L$10:$L$999,0),1)),INDEX('Cycle 7'!D$10:D$999,MATCH($A1025,'Cycle 7'!$L$10:$L$999,0),1)),INDEX('Cycle 8'!D$10:D$999,MATCH($A1025,'Cycle 8'!$L$10:$L$999,0),1)),INDEX('Cycle 9'!D$10:D$999,MATCH($A1025,'Cycle 9'!$L$10:$L$999,0),1)),INDEX('Cycle 10'!D$10:D$999,MATCH($A1025,'Cycle 10'!$L$10:$L$999,0),1)),INDEX('Cycle 11'!D$10:D$999,MATCH($A1025,'Cycle 11'!$L$10:$L$999,0),1)),"")="","",IFERROR(IFERROR(IFERROR(IFERROR(IFERROR(IFERROR(IFERROR(IFERROR(IFERROR(IFERROR(IFERROR(IFERROR(INDEX(Summer!D$10:D$999,MATCH($A1025,Summer!$L$10:$L$999,0),1),INDEX('Cycle 1'!D$10:D$999,MATCH($A1025,'Cycle 1'!$L$10:$L$999,0),1)),INDEX('Cycle 2'!D$10:D$999,MATCH($A1025,'Cycle 2'!$L$10:$L$999,0),1)),INDEX('Cycle 3'!D$10:D$999,MATCH($A1025,'Cycle 3'!$L$10:$L$999,0),1)),INDEX('Cycle 4'!D$10:D$999,MATCH($A1025,'Cycle 4'!$L$10:$L$999,0),1)),INDEX('Cycle 5'!D$10:D$999,MATCH($A1025,'Cycle 5'!$L$10:$L$999,0),1)),INDEX('Cycle 6'!D$10:D$999,MATCH($A1025,'Cycle 6'!$L$10:$L$999,0),1)),INDEX('Cycle 7'!D$10:D$999,MATCH($A1025,'Cycle 7'!$L$10:$L$999,0),1)),INDEX('Cycle 8'!D$10:D$999,MATCH($A1025,'Cycle 8'!$L$10:$L$999,0),1)),INDEX('Cycle 9'!D$10:D$999,MATCH($A1025,'Cycle 9'!$L$10:$L$999,0),1)),INDEX('Cycle 10'!D$10:D$999,MATCH($A1025,'Cycle 10'!$L$10:$L$999,0),1)),INDEX('Cycle 11'!D$10:D$999,MATCH($A1025,'Cycle 11'!$L$10:$L$999,0),1)),""))</f>
        <v/>
      </c>
      <c r="F1025" t="str">
        <f>IF(IFERROR(IFERROR(IFERROR(IFERROR(IFERROR(IFERROR(IFERROR(IFERROR(IFERROR(IFERROR(IFERROR(IFERROR(INDEX(Summer!E$10:E$999,MATCH($A1025,Summer!$L$10:$L$999,0),1),INDEX('Cycle 1'!E$10:E$999,MATCH($A1025,'Cycle 1'!$L$10:$L$999,0),1)),INDEX('Cycle 2'!E$10:E$999,MATCH($A1025,'Cycle 2'!$L$10:$L$999,0),1)),INDEX('Cycle 3'!E$10:E$999,MATCH($A1025,'Cycle 3'!$L$10:$L$999,0),1)),INDEX('Cycle 4'!E$10:E$999,MATCH($A1025,'Cycle 4'!$L$10:$L$999,0),1)),INDEX('Cycle 5'!E$10:E$999,MATCH($A1025,'Cycle 5'!$L$10:$L$999,0),1)),INDEX('Cycle 6'!E$10:E$999,MATCH($A1025,'Cycle 6'!$L$10:$L$999,0),1)),INDEX('Cycle 7'!E$10:E$999,MATCH($A1025,'Cycle 7'!$L$10:$L$999,0),1)),INDEX('Cycle 8'!E$10:E$999,MATCH($A1025,'Cycle 8'!$L$10:$L$999,0),1)),INDEX('Cycle 9'!E$10:E$999,MATCH($A1025,'Cycle 9'!$L$10:$L$999,0),1)),INDEX('Cycle 10'!E$10:E$999,MATCH($A1025,'Cycle 10'!$L$10:$L$999,0),1)),INDEX('Cycle 11'!E$10:E$999,MATCH($A1025,'Cycle 11'!$L$10:$L$999,0),1)),"")="","",IFERROR(IFERROR(IFERROR(IFERROR(IFERROR(IFERROR(IFERROR(IFERROR(IFERROR(IFERROR(IFERROR(IFERROR(INDEX(Summer!E$10:E$999,MATCH($A1025,Summer!$L$10:$L$999,0),1),INDEX('Cycle 1'!E$10:E$999,MATCH($A1025,'Cycle 1'!$L$10:$L$999,0),1)),INDEX('Cycle 2'!E$10:E$999,MATCH($A1025,'Cycle 2'!$L$10:$L$999,0),1)),INDEX('Cycle 3'!E$10:E$999,MATCH($A1025,'Cycle 3'!$L$10:$L$999,0),1)),INDEX('Cycle 4'!E$10:E$999,MATCH($A1025,'Cycle 4'!$L$10:$L$999,0),1)),INDEX('Cycle 5'!E$10:E$999,MATCH($A1025,'Cycle 5'!$L$10:$L$999,0),1)),INDEX('Cycle 6'!E$10:E$999,MATCH($A1025,'Cycle 6'!$L$10:$L$999,0),1)),INDEX('Cycle 7'!E$10:E$999,MATCH($A1025,'Cycle 7'!$L$10:$L$999,0),1)),INDEX('Cycle 8'!E$10:E$999,MATCH($A1025,'Cycle 8'!$L$10:$L$999,0),1)),INDEX('Cycle 9'!E$10:E$999,MATCH($A1025,'Cycle 9'!$L$10:$L$999,0),1)),INDEX('Cycle 10'!E$10:E$999,MATCH($A1025,'Cycle 10'!$L$10:$L$999,0),1)),INDEX('Cycle 11'!E$10:E$999,MATCH($A1025,'Cycle 11'!$L$10:$L$999,0),1)),""))</f>
        <v/>
      </c>
      <c r="G1025" t="str">
        <f>IF(IFERROR(IFERROR(IFERROR(IFERROR(IFERROR(IFERROR(IFERROR(IFERROR(IFERROR(IFERROR(IFERROR(IFERROR(INDEX(Summer!F$10:F$999,MATCH($A1025,Summer!$L$10:$L$999,0),1),INDEX('Cycle 1'!F$10:F$999,MATCH($A1025,'Cycle 1'!$L$10:$L$999,0),1)),INDEX('Cycle 2'!F$10:F$999,MATCH($A1025,'Cycle 2'!$L$10:$L$999,0),1)),INDEX('Cycle 3'!F$10:F$999,MATCH($A1025,'Cycle 3'!$L$10:$L$999,0),1)),INDEX('Cycle 4'!F$10:F$999,MATCH($A1025,'Cycle 4'!$L$10:$L$999,0),1)),INDEX('Cycle 5'!F$10:F$999,MATCH($A1025,'Cycle 5'!$L$10:$L$999,0),1)),INDEX('Cycle 6'!F$10:F$999,MATCH($A1025,'Cycle 6'!$L$10:$L$999,0),1)),INDEX('Cycle 7'!F$10:F$999,MATCH($A1025,'Cycle 7'!$L$10:$L$999,0),1)),INDEX('Cycle 8'!F$10:F$999,MATCH($A1025,'Cycle 8'!$L$10:$L$999,0),1)),INDEX('Cycle 9'!F$10:F$999,MATCH($A1025,'Cycle 9'!$L$10:$L$999,0),1)),INDEX('Cycle 10'!F$10:F$999,MATCH($A1025,'Cycle 10'!$L$10:$L$999,0),1)),INDEX('Cycle 11'!F$10:F$999,MATCH($A1025,'Cycle 11'!$L$10:$L$999,0),1)),"")="","",IFERROR(IFERROR(IFERROR(IFERROR(IFERROR(IFERROR(IFERROR(IFERROR(IFERROR(IFERROR(IFERROR(IFERROR(INDEX(Summer!F$10:F$999,MATCH($A1025,Summer!$L$10:$L$999,0),1),INDEX('Cycle 1'!F$10:F$999,MATCH($A1025,'Cycle 1'!$L$10:$L$999,0),1)),INDEX('Cycle 2'!F$10:F$999,MATCH($A1025,'Cycle 2'!$L$10:$L$999,0),1)),INDEX('Cycle 3'!F$10:F$999,MATCH($A1025,'Cycle 3'!$L$10:$L$999,0),1)),INDEX('Cycle 4'!F$10:F$999,MATCH($A1025,'Cycle 4'!$L$10:$L$999,0),1)),INDEX('Cycle 5'!F$10:F$999,MATCH($A1025,'Cycle 5'!$L$10:$L$999,0),1)),INDEX('Cycle 6'!F$10:F$999,MATCH($A1025,'Cycle 6'!$L$10:$L$999,0),1)),INDEX('Cycle 7'!F$10:F$999,MATCH($A1025,'Cycle 7'!$L$10:$L$999,0),1)),INDEX('Cycle 8'!F$10:F$999,MATCH($A1025,'Cycle 8'!$L$10:$L$999,0),1)),INDEX('Cycle 9'!F$10:F$999,MATCH($A1025,'Cycle 9'!$L$10:$L$999,0),1)),INDEX('Cycle 10'!F$10:F$999,MATCH($A1025,'Cycle 10'!$L$10:$L$999,0),1)),INDEX('Cycle 11'!F$10:F$999,MATCH($A1025,'Cycle 11'!$L$10:$L$999,0),1)),""))</f>
        <v/>
      </c>
      <c r="H1025" t="str">
        <f>IF(IFERROR(IFERROR(IFERROR(IFERROR(IFERROR(IFERROR(IFERROR(IFERROR(IFERROR(IFERROR(IFERROR(IFERROR(INDEX(Summer!G$10:G$999,MATCH($A1025,Summer!$L$10:$L$999,0),1),INDEX('Cycle 1'!G$10:G$999,MATCH($A1025,'Cycle 1'!$L$10:$L$999,0),1)),INDEX('Cycle 2'!G$10:G$999,MATCH($A1025,'Cycle 2'!$L$10:$L$999,0),1)),INDEX('Cycle 3'!G$10:G$999,MATCH($A1025,'Cycle 3'!$L$10:$L$999,0),1)),INDEX('Cycle 4'!G$10:G$999,MATCH($A1025,'Cycle 4'!$L$10:$L$999,0),1)),INDEX('Cycle 5'!G$10:G$999,MATCH($A1025,'Cycle 5'!$L$10:$L$999,0),1)),INDEX('Cycle 6'!G$10:G$999,MATCH($A1025,'Cycle 6'!$L$10:$L$999,0),1)),INDEX('Cycle 7'!G$10:G$999,MATCH($A1025,'Cycle 7'!$L$10:$L$999,0),1)),INDEX('Cycle 8'!G$10:G$999,MATCH($A1025,'Cycle 8'!$L$10:$L$999,0),1)),INDEX('Cycle 9'!G$10:G$999,MATCH($A1025,'Cycle 9'!$L$10:$L$999,0),1)),INDEX('Cycle 10'!G$10:G$999,MATCH($A1025,'Cycle 10'!$L$10:$L$999,0),1)),INDEX('Cycle 11'!G$10:G$999,MATCH($A1025,'Cycle 11'!$L$10:$L$999,0),1)),"")="","",IFERROR(IFERROR(IFERROR(IFERROR(IFERROR(IFERROR(IFERROR(IFERROR(IFERROR(IFERROR(IFERROR(IFERROR(INDEX(Summer!G$10:G$999,MATCH($A1025,Summer!$L$10:$L$999,0),1),INDEX('Cycle 1'!G$10:G$999,MATCH($A1025,'Cycle 1'!$L$10:$L$999,0),1)),INDEX('Cycle 2'!G$10:G$999,MATCH($A1025,'Cycle 2'!$L$10:$L$999,0),1)),INDEX('Cycle 3'!G$10:G$999,MATCH($A1025,'Cycle 3'!$L$10:$L$999,0),1)),INDEX('Cycle 4'!G$10:G$999,MATCH($A1025,'Cycle 4'!$L$10:$L$999,0),1)),INDEX('Cycle 5'!G$10:G$999,MATCH($A1025,'Cycle 5'!$L$10:$L$999,0),1)),INDEX('Cycle 6'!G$10:G$999,MATCH($A1025,'Cycle 6'!$L$10:$L$999,0),1)),INDEX('Cycle 7'!G$10:G$999,MATCH($A1025,'Cycle 7'!$L$10:$L$999,0),1)),INDEX('Cycle 8'!G$10:G$999,MATCH($A1025,'Cycle 8'!$L$10:$L$999,0),1)),INDEX('Cycle 9'!G$10:G$999,MATCH($A1025,'Cycle 9'!$L$10:$L$999,0),1)),INDEX('Cycle 10'!G$10:G$999,MATCH($A1025,'Cycle 10'!$L$10:$L$999,0),1)),INDEX('Cycle 11'!G$10:G$999,MATCH($A1025,'Cycle 11'!$L$10:$L$999,0),1)),""))</f>
        <v/>
      </c>
      <c r="I1025">
        <f>IFERROR(IF(C1025="",MAX(I$1:I1024),IF(ROW(C$2)=ROW(C1025),1,IF(ISERROR(VLOOKUP(C1025,C$2:C1024,1,FALSE)),MAX(I$1:I1024)+1,MAX(I$1:I1024)))),"")</f>
        <v>0</v>
      </c>
      <c r="J1025" t="str">
        <f t="shared" si="106"/>
        <v/>
      </c>
      <c r="K1025" t="str">
        <f t="shared" si="108"/>
        <v/>
      </c>
      <c r="L1025" t="str">
        <f t="shared" si="108"/>
        <v/>
      </c>
      <c r="M1025" t="str">
        <f t="shared" si="108"/>
        <v/>
      </c>
      <c r="N1025" t="str">
        <f t="shared" si="108"/>
        <v/>
      </c>
      <c r="O1025" t="str">
        <f t="shared" si="108"/>
        <v/>
      </c>
      <c r="P1025" t="str">
        <f t="shared" si="108"/>
        <v/>
      </c>
      <c r="Q1025" t="str">
        <f t="shared" si="108"/>
        <v/>
      </c>
      <c r="R1025" t="str">
        <f t="shared" si="108"/>
        <v/>
      </c>
      <c r="S1025" t="str">
        <f t="shared" si="108"/>
        <v/>
      </c>
      <c r="T1025" t="str">
        <f t="shared" si="108"/>
        <v/>
      </c>
      <c r="U1025" t="str">
        <f t="shared" si="108"/>
        <v/>
      </c>
      <c r="V1025" t="str">
        <f t="shared" si="108"/>
        <v/>
      </c>
      <c r="W1025" t="str">
        <f t="shared" si="107"/>
        <v/>
      </c>
      <c r="X1025">
        <f>IF(OR(H1025="No",H1025=""),0,IF(COUNTIFS(H$2:H1025,"Yes",C$2:C1025,C1025)&gt;1,0,COUNTIFS(H$2:H1025,"Yes",C$2:C1025,C1025)))+IF(X1024=$X$1,0,X1024)</f>
        <v>0</v>
      </c>
    </row>
    <row r="1026" spans="1:24" x14ac:dyDescent="0.3">
      <c r="A1026">
        <f>ROWS($A$2:$A1026)</f>
        <v>1025</v>
      </c>
      <c r="B1026" t="str">
        <f>IF(ISERROR(VLOOKUP(A1026,Summer!L$11:L$500,1,FALSE)),IF(ISERROR(VLOOKUP(A1026,'Cycle 1'!L$11:L$500,1,FALSE)),IF(ISERROR(VLOOKUP(A1026,'Cycle 2'!L$11:L$500,1,FALSE)),IF(ISERROR(VLOOKUP(A1026,'Cycle 3'!L$11:L$500,1,FALSE)),IF(ISERROR(VLOOKUP(A1026,'Cycle 4'!L$11:L$500,1,FALSE)),IF(ISERROR(VLOOKUP(A1026,'Cycle 5'!L$11:L$500,1,FALSE)),IF(ISERROR(VLOOKUP(A1026,'Cycle 6'!L$11:L$500,1,FALSE)),IF(ISERROR(VLOOKUP(A1026,'Cycle 7'!L$11:L$500,1,FALSE)),IF(ISERROR(VLOOKUP(A1026,'Cycle 8'!L$11:L$500,1,FALSE)),IF(ISERROR(VLOOKUP(A1026,'Cycle 9'!L$11:L$500,1,FALSE)),IF(ISERROR(VLOOKUP(A1026,'Cycle 10'!L$11:L$500,1,FALSE)),IF(ISERROR(VLOOKUP(A1026,'Cycle 11'!L$11:L$500,1,FALSE)),"","Cycle 11"),"Cycle 10"),"Cycle 9"),"Cycle 8"),"Cycle 7"),"Cycle 6"),"Cycle 5"),"Cycle 4"),"Cycle 3"),"Cycle 2"),"Cycle 1"),"Summer")</f>
        <v/>
      </c>
      <c r="C1026" t="str">
        <f>IF(IFERROR(IFERROR(IFERROR(IFERROR(IFERROR(IFERROR(IFERROR(IFERROR(IFERROR(IFERROR(IFERROR(IFERROR(INDEX(Summer!B$10:B$999,MATCH($A1026,Summer!$L$10:$L$999,0),1),INDEX('Cycle 1'!B$10:B$999,MATCH($A1026,'Cycle 1'!$L$10:$L$999,0),1)),INDEX('Cycle 2'!B$10:B$999,MATCH($A1026,'Cycle 2'!$L$10:$L$999,0),1)),INDEX('Cycle 3'!B$10:B$999,MATCH($A1026,'Cycle 3'!$L$10:$L$999,0),1)),INDEX('Cycle 4'!B$10:B$999,MATCH($A1026,'Cycle 4'!$L$10:$L$999,0),1)),INDEX('Cycle 5'!B$10:B$999,MATCH($A1026,'Cycle 5'!$L$10:$L$999,0),1)),INDEX('Cycle 6'!B$10:B$999,MATCH($A1026,'Cycle 6'!$L$10:$L$999,0),1)),INDEX('Cycle 7'!B$10:B$999,MATCH($A1026,'Cycle 7'!$L$10:$L$999,0),1)),INDEX('Cycle 8'!B$10:B$999,MATCH($A1026,'Cycle 8'!$L$10:$L$999,0),1)),INDEX('Cycle 9'!B$10:B$999,MATCH($A1026,'Cycle 9'!$L$10:$L$999,0),1)),INDEX('Cycle 10'!B$10:B$999,MATCH($A1026,'Cycle 10'!$L$10:$L$999,0),1)),INDEX('Cycle 11'!B$10:B$999,MATCH($A1026,'Cycle 11'!$L$10:$L$999,0),1)),"")="","",IFERROR(IFERROR(IFERROR(IFERROR(IFERROR(IFERROR(IFERROR(IFERROR(IFERROR(IFERROR(IFERROR(IFERROR(INDEX(Summer!B$10:B$999,MATCH($A1026,Summer!$L$10:$L$999,0),1),INDEX('Cycle 1'!B$10:B$999,MATCH($A1026,'Cycle 1'!$L$10:$L$999,0),1)),INDEX('Cycle 2'!B$10:B$999,MATCH($A1026,'Cycle 2'!$L$10:$L$999,0),1)),INDEX('Cycle 3'!B$10:B$999,MATCH($A1026,'Cycle 3'!$L$10:$L$999,0),1)),INDEX('Cycle 4'!B$10:B$999,MATCH($A1026,'Cycle 4'!$L$10:$L$999,0),1)),INDEX('Cycle 5'!B$10:B$999,MATCH($A1026,'Cycle 5'!$L$10:$L$999,0),1)),INDEX('Cycle 6'!B$10:B$999,MATCH($A1026,'Cycle 6'!$L$10:$L$999,0),1)),INDEX('Cycle 7'!B$10:B$999,MATCH($A1026,'Cycle 7'!$L$10:$L$999,0),1)),INDEX('Cycle 8'!B$10:B$999,MATCH($A1026,'Cycle 8'!$L$10:$L$999,0),1)),INDEX('Cycle 9'!B$10:B$999,MATCH($A1026,'Cycle 9'!$L$10:$L$999,0),1)),INDEX('Cycle 10'!B$10:B$999,MATCH($A1026,'Cycle 10'!$L$10:$L$999,0),1)),INDEX('Cycle 11'!B$10:B$999,MATCH($A1026,'Cycle 11'!$L$10:$L$999,0),1)),""))</f>
        <v/>
      </c>
      <c r="D1026" t="str">
        <f>IF(IFERROR(IFERROR(IFERROR(IFERROR(IFERROR(IFERROR(IFERROR(IFERROR(IFERROR(IFERROR(IFERROR(IFERROR(INDEX(Summer!C$10:C$999,MATCH($A1026,Summer!$L$10:$L$999,0),1),INDEX('Cycle 1'!C$10:C$999,MATCH($A1026,'Cycle 1'!$L$10:$L$999,0),1)),INDEX('Cycle 2'!C$10:C$999,MATCH($A1026,'Cycle 2'!$L$10:$L$999,0),1)),INDEX('Cycle 3'!C$10:C$999,MATCH($A1026,'Cycle 3'!$L$10:$L$999,0),1)),INDEX('Cycle 4'!C$10:C$999,MATCH($A1026,'Cycle 4'!$L$10:$L$999,0),1)),INDEX('Cycle 5'!C$10:C$999,MATCH($A1026,'Cycle 5'!$L$10:$L$999,0),1)),INDEX('Cycle 6'!C$10:C$999,MATCH($A1026,'Cycle 6'!$L$10:$L$999,0),1)),INDEX('Cycle 7'!C$10:C$999,MATCH($A1026,'Cycle 7'!$L$10:$L$999,0),1)),INDEX('Cycle 8'!C$10:C$999,MATCH($A1026,'Cycle 8'!$L$10:$L$999,0),1)),INDEX('Cycle 9'!C$10:C$999,MATCH($A1026,'Cycle 9'!$L$10:$L$999,0),1)),INDEX('Cycle 10'!C$10:C$999,MATCH($A1026,'Cycle 10'!$L$10:$L$999,0),1)),INDEX('Cycle 11'!C$10:C$999,MATCH($A1026,'Cycle 11'!$L$10:$L$999,0),1)),"")="","",IFERROR(IFERROR(IFERROR(IFERROR(IFERROR(IFERROR(IFERROR(IFERROR(IFERROR(IFERROR(IFERROR(IFERROR(INDEX(Summer!C$10:C$999,MATCH($A1026,Summer!$L$10:$L$999,0),1),INDEX('Cycle 1'!C$10:C$999,MATCH($A1026,'Cycle 1'!$L$10:$L$999,0),1)),INDEX('Cycle 2'!C$10:C$999,MATCH($A1026,'Cycle 2'!$L$10:$L$999,0),1)),INDEX('Cycle 3'!C$10:C$999,MATCH($A1026,'Cycle 3'!$L$10:$L$999,0),1)),INDEX('Cycle 4'!C$10:C$999,MATCH($A1026,'Cycle 4'!$L$10:$L$999,0),1)),INDEX('Cycle 5'!C$10:C$999,MATCH($A1026,'Cycle 5'!$L$10:$L$999,0),1)),INDEX('Cycle 6'!C$10:C$999,MATCH($A1026,'Cycle 6'!$L$10:$L$999,0),1)),INDEX('Cycle 7'!C$10:C$999,MATCH($A1026,'Cycle 7'!$L$10:$L$999,0),1)),INDEX('Cycle 8'!C$10:C$999,MATCH($A1026,'Cycle 8'!$L$10:$L$999,0),1)),INDEX('Cycle 9'!C$10:C$999,MATCH($A1026,'Cycle 9'!$L$10:$L$999,0),1)),INDEX('Cycle 10'!C$10:C$999,MATCH($A1026,'Cycle 10'!$L$10:$L$999,0),1)),INDEX('Cycle 11'!C$10:C$999,MATCH($A1026,'Cycle 11'!$L$10:$L$999,0),1)),""))</f>
        <v/>
      </c>
      <c r="E1026" t="str">
        <f>IF(IFERROR(IFERROR(IFERROR(IFERROR(IFERROR(IFERROR(IFERROR(IFERROR(IFERROR(IFERROR(IFERROR(IFERROR(INDEX(Summer!D$10:D$999,MATCH($A1026,Summer!$L$10:$L$999,0),1),INDEX('Cycle 1'!D$10:D$999,MATCH($A1026,'Cycle 1'!$L$10:$L$999,0),1)),INDEX('Cycle 2'!D$10:D$999,MATCH($A1026,'Cycle 2'!$L$10:$L$999,0),1)),INDEX('Cycle 3'!D$10:D$999,MATCH($A1026,'Cycle 3'!$L$10:$L$999,0),1)),INDEX('Cycle 4'!D$10:D$999,MATCH($A1026,'Cycle 4'!$L$10:$L$999,0),1)),INDEX('Cycle 5'!D$10:D$999,MATCH($A1026,'Cycle 5'!$L$10:$L$999,0),1)),INDEX('Cycle 6'!D$10:D$999,MATCH($A1026,'Cycle 6'!$L$10:$L$999,0),1)),INDEX('Cycle 7'!D$10:D$999,MATCH($A1026,'Cycle 7'!$L$10:$L$999,0),1)),INDEX('Cycle 8'!D$10:D$999,MATCH($A1026,'Cycle 8'!$L$10:$L$999,0),1)),INDEX('Cycle 9'!D$10:D$999,MATCH($A1026,'Cycle 9'!$L$10:$L$999,0),1)),INDEX('Cycle 10'!D$10:D$999,MATCH($A1026,'Cycle 10'!$L$10:$L$999,0),1)),INDEX('Cycle 11'!D$10:D$999,MATCH($A1026,'Cycle 11'!$L$10:$L$999,0),1)),"")="","",IFERROR(IFERROR(IFERROR(IFERROR(IFERROR(IFERROR(IFERROR(IFERROR(IFERROR(IFERROR(IFERROR(IFERROR(INDEX(Summer!D$10:D$999,MATCH($A1026,Summer!$L$10:$L$999,0),1),INDEX('Cycle 1'!D$10:D$999,MATCH($A1026,'Cycle 1'!$L$10:$L$999,0),1)),INDEX('Cycle 2'!D$10:D$999,MATCH($A1026,'Cycle 2'!$L$10:$L$999,0),1)),INDEX('Cycle 3'!D$10:D$999,MATCH($A1026,'Cycle 3'!$L$10:$L$999,0),1)),INDEX('Cycle 4'!D$10:D$999,MATCH($A1026,'Cycle 4'!$L$10:$L$999,0),1)),INDEX('Cycle 5'!D$10:D$999,MATCH($A1026,'Cycle 5'!$L$10:$L$999,0),1)),INDEX('Cycle 6'!D$10:D$999,MATCH($A1026,'Cycle 6'!$L$10:$L$999,0),1)),INDEX('Cycle 7'!D$10:D$999,MATCH($A1026,'Cycle 7'!$L$10:$L$999,0),1)),INDEX('Cycle 8'!D$10:D$999,MATCH($A1026,'Cycle 8'!$L$10:$L$999,0),1)),INDEX('Cycle 9'!D$10:D$999,MATCH($A1026,'Cycle 9'!$L$10:$L$999,0),1)),INDEX('Cycle 10'!D$10:D$999,MATCH($A1026,'Cycle 10'!$L$10:$L$999,0),1)),INDEX('Cycle 11'!D$10:D$999,MATCH($A1026,'Cycle 11'!$L$10:$L$999,0),1)),""))</f>
        <v/>
      </c>
      <c r="F1026" t="str">
        <f>IF(IFERROR(IFERROR(IFERROR(IFERROR(IFERROR(IFERROR(IFERROR(IFERROR(IFERROR(IFERROR(IFERROR(IFERROR(INDEX(Summer!E$10:E$999,MATCH($A1026,Summer!$L$10:$L$999,0),1),INDEX('Cycle 1'!E$10:E$999,MATCH($A1026,'Cycle 1'!$L$10:$L$999,0),1)),INDEX('Cycle 2'!E$10:E$999,MATCH($A1026,'Cycle 2'!$L$10:$L$999,0),1)),INDEX('Cycle 3'!E$10:E$999,MATCH($A1026,'Cycle 3'!$L$10:$L$999,0),1)),INDEX('Cycle 4'!E$10:E$999,MATCH($A1026,'Cycle 4'!$L$10:$L$999,0),1)),INDEX('Cycle 5'!E$10:E$999,MATCH($A1026,'Cycle 5'!$L$10:$L$999,0),1)),INDEX('Cycle 6'!E$10:E$999,MATCH($A1026,'Cycle 6'!$L$10:$L$999,0),1)),INDEX('Cycle 7'!E$10:E$999,MATCH($A1026,'Cycle 7'!$L$10:$L$999,0),1)),INDEX('Cycle 8'!E$10:E$999,MATCH($A1026,'Cycle 8'!$L$10:$L$999,0),1)),INDEX('Cycle 9'!E$10:E$999,MATCH($A1026,'Cycle 9'!$L$10:$L$999,0),1)),INDEX('Cycle 10'!E$10:E$999,MATCH($A1026,'Cycle 10'!$L$10:$L$999,0),1)),INDEX('Cycle 11'!E$10:E$999,MATCH($A1026,'Cycle 11'!$L$10:$L$999,0),1)),"")="","",IFERROR(IFERROR(IFERROR(IFERROR(IFERROR(IFERROR(IFERROR(IFERROR(IFERROR(IFERROR(IFERROR(IFERROR(INDEX(Summer!E$10:E$999,MATCH($A1026,Summer!$L$10:$L$999,0),1),INDEX('Cycle 1'!E$10:E$999,MATCH($A1026,'Cycle 1'!$L$10:$L$999,0),1)),INDEX('Cycle 2'!E$10:E$999,MATCH($A1026,'Cycle 2'!$L$10:$L$999,0),1)),INDEX('Cycle 3'!E$10:E$999,MATCH($A1026,'Cycle 3'!$L$10:$L$999,0),1)),INDEX('Cycle 4'!E$10:E$999,MATCH($A1026,'Cycle 4'!$L$10:$L$999,0),1)),INDEX('Cycle 5'!E$10:E$999,MATCH($A1026,'Cycle 5'!$L$10:$L$999,0),1)),INDEX('Cycle 6'!E$10:E$999,MATCH($A1026,'Cycle 6'!$L$10:$L$999,0),1)),INDEX('Cycle 7'!E$10:E$999,MATCH($A1026,'Cycle 7'!$L$10:$L$999,0),1)),INDEX('Cycle 8'!E$10:E$999,MATCH($A1026,'Cycle 8'!$L$10:$L$999,0),1)),INDEX('Cycle 9'!E$10:E$999,MATCH($A1026,'Cycle 9'!$L$10:$L$999,0),1)),INDEX('Cycle 10'!E$10:E$999,MATCH($A1026,'Cycle 10'!$L$10:$L$999,0),1)),INDEX('Cycle 11'!E$10:E$999,MATCH($A1026,'Cycle 11'!$L$10:$L$999,0),1)),""))</f>
        <v/>
      </c>
      <c r="G1026" t="str">
        <f>IF(IFERROR(IFERROR(IFERROR(IFERROR(IFERROR(IFERROR(IFERROR(IFERROR(IFERROR(IFERROR(IFERROR(IFERROR(INDEX(Summer!F$10:F$999,MATCH($A1026,Summer!$L$10:$L$999,0),1),INDEX('Cycle 1'!F$10:F$999,MATCH($A1026,'Cycle 1'!$L$10:$L$999,0),1)),INDEX('Cycle 2'!F$10:F$999,MATCH($A1026,'Cycle 2'!$L$10:$L$999,0),1)),INDEX('Cycle 3'!F$10:F$999,MATCH($A1026,'Cycle 3'!$L$10:$L$999,0),1)),INDEX('Cycle 4'!F$10:F$999,MATCH($A1026,'Cycle 4'!$L$10:$L$999,0),1)),INDEX('Cycle 5'!F$10:F$999,MATCH($A1026,'Cycle 5'!$L$10:$L$999,0),1)),INDEX('Cycle 6'!F$10:F$999,MATCH($A1026,'Cycle 6'!$L$10:$L$999,0),1)),INDEX('Cycle 7'!F$10:F$999,MATCH($A1026,'Cycle 7'!$L$10:$L$999,0),1)),INDEX('Cycle 8'!F$10:F$999,MATCH($A1026,'Cycle 8'!$L$10:$L$999,0),1)),INDEX('Cycle 9'!F$10:F$999,MATCH($A1026,'Cycle 9'!$L$10:$L$999,0),1)),INDEX('Cycle 10'!F$10:F$999,MATCH($A1026,'Cycle 10'!$L$10:$L$999,0),1)),INDEX('Cycle 11'!F$10:F$999,MATCH($A1026,'Cycle 11'!$L$10:$L$999,0),1)),"")="","",IFERROR(IFERROR(IFERROR(IFERROR(IFERROR(IFERROR(IFERROR(IFERROR(IFERROR(IFERROR(IFERROR(IFERROR(INDEX(Summer!F$10:F$999,MATCH($A1026,Summer!$L$10:$L$999,0),1),INDEX('Cycle 1'!F$10:F$999,MATCH($A1026,'Cycle 1'!$L$10:$L$999,0),1)),INDEX('Cycle 2'!F$10:F$999,MATCH($A1026,'Cycle 2'!$L$10:$L$999,0),1)),INDEX('Cycle 3'!F$10:F$999,MATCH($A1026,'Cycle 3'!$L$10:$L$999,0),1)),INDEX('Cycle 4'!F$10:F$999,MATCH($A1026,'Cycle 4'!$L$10:$L$999,0),1)),INDEX('Cycle 5'!F$10:F$999,MATCH($A1026,'Cycle 5'!$L$10:$L$999,0),1)),INDEX('Cycle 6'!F$10:F$999,MATCH($A1026,'Cycle 6'!$L$10:$L$999,0),1)),INDEX('Cycle 7'!F$10:F$999,MATCH($A1026,'Cycle 7'!$L$10:$L$999,0),1)),INDEX('Cycle 8'!F$10:F$999,MATCH($A1026,'Cycle 8'!$L$10:$L$999,0),1)),INDEX('Cycle 9'!F$10:F$999,MATCH($A1026,'Cycle 9'!$L$10:$L$999,0),1)),INDEX('Cycle 10'!F$10:F$999,MATCH($A1026,'Cycle 10'!$L$10:$L$999,0),1)),INDEX('Cycle 11'!F$10:F$999,MATCH($A1026,'Cycle 11'!$L$10:$L$999,0),1)),""))</f>
        <v/>
      </c>
      <c r="H1026" t="str">
        <f>IF(IFERROR(IFERROR(IFERROR(IFERROR(IFERROR(IFERROR(IFERROR(IFERROR(IFERROR(IFERROR(IFERROR(IFERROR(INDEX(Summer!G$10:G$999,MATCH($A1026,Summer!$L$10:$L$999,0),1),INDEX('Cycle 1'!G$10:G$999,MATCH($A1026,'Cycle 1'!$L$10:$L$999,0),1)),INDEX('Cycle 2'!G$10:G$999,MATCH($A1026,'Cycle 2'!$L$10:$L$999,0),1)),INDEX('Cycle 3'!G$10:G$999,MATCH($A1026,'Cycle 3'!$L$10:$L$999,0),1)),INDEX('Cycle 4'!G$10:G$999,MATCH($A1026,'Cycle 4'!$L$10:$L$999,0),1)),INDEX('Cycle 5'!G$10:G$999,MATCH($A1026,'Cycle 5'!$L$10:$L$999,0),1)),INDEX('Cycle 6'!G$10:G$999,MATCH($A1026,'Cycle 6'!$L$10:$L$999,0),1)),INDEX('Cycle 7'!G$10:G$999,MATCH($A1026,'Cycle 7'!$L$10:$L$999,0),1)),INDEX('Cycle 8'!G$10:G$999,MATCH($A1026,'Cycle 8'!$L$10:$L$999,0),1)),INDEX('Cycle 9'!G$10:G$999,MATCH($A1026,'Cycle 9'!$L$10:$L$999,0),1)),INDEX('Cycle 10'!G$10:G$999,MATCH($A1026,'Cycle 10'!$L$10:$L$999,0),1)),INDEX('Cycle 11'!G$10:G$999,MATCH($A1026,'Cycle 11'!$L$10:$L$999,0),1)),"")="","",IFERROR(IFERROR(IFERROR(IFERROR(IFERROR(IFERROR(IFERROR(IFERROR(IFERROR(IFERROR(IFERROR(IFERROR(INDEX(Summer!G$10:G$999,MATCH($A1026,Summer!$L$10:$L$999,0),1),INDEX('Cycle 1'!G$10:G$999,MATCH($A1026,'Cycle 1'!$L$10:$L$999,0),1)),INDEX('Cycle 2'!G$10:G$999,MATCH($A1026,'Cycle 2'!$L$10:$L$999,0),1)),INDEX('Cycle 3'!G$10:G$999,MATCH($A1026,'Cycle 3'!$L$10:$L$999,0),1)),INDEX('Cycle 4'!G$10:G$999,MATCH($A1026,'Cycle 4'!$L$10:$L$999,0),1)),INDEX('Cycle 5'!G$10:G$999,MATCH($A1026,'Cycle 5'!$L$10:$L$999,0),1)),INDEX('Cycle 6'!G$10:G$999,MATCH($A1026,'Cycle 6'!$L$10:$L$999,0),1)),INDEX('Cycle 7'!G$10:G$999,MATCH($A1026,'Cycle 7'!$L$10:$L$999,0),1)),INDEX('Cycle 8'!G$10:G$999,MATCH($A1026,'Cycle 8'!$L$10:$L$999,0),1)),INDEX('Cycle 9'!G$10:G$999,MATCH($A1026,'Cycle 9'!$L$10:$L$999,0),1)),INDEX('Cycle 10'!G$10:G$999,MATCH($A1026,'Cycle 10'!$L$10:$L$999,0),1)),INDEX('Cycle 11'!G$10:G$999,MATCH($A1026,'Cycle 11'!$L$10:$L$999,0),1)),""))</f>
        <v/>
      </c>
      <c r="I1026">
        <f>IFERROR(IF(C1026="",MAX(I$1:I1025),IF(ROW(C$2)=ROW(C1026),1,IF(ISERROR(VLOOKUP(C1026,C$2:C1025,1,FALSE)),MAX(I$1:I1025)+1,MAX(I$1:I1025)))),"")</f>
        <v>0</v>
      </c>
      <c r="J1026" t="str">
        <f t="shared" si="106"/>
        <v/>
      </c>
      <c r="K1026" t="str">
        <f t="shared" si="108"/>
        <v/>
      </c>
      <c r="L1026" t="str">
        <f t="shared" si="108"/>
        <v/>
      </c>
      <c r="M1026" t="str">
        <f t="shared" si="108"/>
        <v/>
      </c>
      <c r="N1026" t="str">
        <f t="shared" si="108"/>
        <v/>
      </c>
      <c r="O1026" t="str">
        <f t="shared" si="108"/>
        <v/>
      </c>
      <c r="P1026" t="str">
        <f t="shared" si="108"/>
        <v/>
      </c>
      <c r="Q1026" t="str">
        <f t="shared" si="108"/>
        <v/>
      </c>
      <c r="R1026" t="str">
        <f t="shared" si="108"/>
        <v/>
      </c>
      <c r="S1026" t="str">
        <f t="shared" si="108"/>
        <v/>
      </c>
      <c r="T1026" t="str">
        <f t="shared" si="108"/>
        <v/>
      </c>
      <c r="U1026" t="str">
        <f t="shared" si="108"/>
        <v/>
      </c>
      <c r="V1026" t="str">
        <f t="shared" si="108"/>
        <v/>
      </c>
      <c r="W1026" t="str">
        <f t="shared" si="107"/>
        <v/>
      </c>
      <c r="X1026">
        <f>IF(OR(H1026="No",H1026=""),0,IF(COUNTIFS(H$2:H1026,"Yes",C$2:C1026,C1026)&gt;1,0,COUNTIFS(H$2:H1026,"Yes",C$2:C1026,C1026)))+IF(X1025=$X$1,0,X1025)</f>
        <v>0</v>
      </c>
    </row>
    <row r="1027" spans="1:24" x14ac:dyDescent="0.3">
      <c r="A1027">
        <f>ROWS($A$2:$A1027)</f>
        <v>1026</v>
      </c>
      <c r="B1027" t="str">
        <f>IF(ISERROR(VLOOKUP(A1027,Summer!L$11:L$500,1,FALSE)),IF(ISERROR(VLOOKUP(A1027,'Cycle 1'!L$11:L$500,1,FALSE)),IF(ISERROR(VLOOKUP(A1027,'Cycle 2'!L$11:L$500,1,FALSE)),IF(ISERROR(VLOOKUP(A1027,'Cycle 3'!L$11:L$500,1,FALSE)),IF(ISERROR(VLOOKUP(A1027,'Cycle 4'!L$11:L$500,1,FALSE)),IF(ISERROR(VLOOKUP(A1027,'Cycle 5'!L$11:L$500,1,FALSE)),IF(ISERROR(VLOOKUP(A1027,'Cycle 6'!L$11:L$500,1,FALSE)),IF(ISERROR(VLOOKUP(A1027,'Cycle 7'!L$11:L$500,1,FALSE)),IF(ISERROR(VLOOKUP(A1027,'Cycle 8'!L$11:L$500,1,FALSE)),IF(ISERROR(VLOOKUP(A1027,'Cycle 9'!L$11:L$500,1,FALSE)),IF(ISERROR(VLOOKUP(A1027,'Cycle 10'!L$11:L$500,1,FALSE)),IF(ISERROR(VLOOKUP(A1027,'Cycle 11'!L$11:L$500,1,FALSE)),"","Cycle 11"),"Cycle 10"),"Cycle 9"),"Cycle 8"),"Cycle 7"),"Cycle 6"),"Cycle 5"),"Cycle 4"),"Cycle 3"),"Cycle 2"),"Cycle 1"),"Summer")</f>
        <v/>
      </c>
      <c r="C1027" t="str">
        <f>IF(IFERROR(IFERROR(IFERROR(IFERROR(IFERROR(IFERROR(IFERROR(IFERROR(IFERROR(IFERROR(IFERROR(IFERROR(INDEX(Summer!B$10:B$999,MATCH($A1027,Summer!$L$10:$L$999,0),1),INDEX('Cycle 1'!B$10:B$999,MATCH($A1027,'Cycle 1'!$L$10:$L$999,0),1)),INDEX('Cycle 2'!B$10:B$999,MATCH($A1027,'Cycle 2'!$L$10:$L$999,0),1)),INDEX('Cycle 3'!B$10:B$999,MATCH($A1027,'Cycle 3'!$L$10:$L$999,0),1)),INDEX('Cycle 4'!B$10:B$999,MATCH($A1027,'Cycle 4'!$L$10:$L$999,0),1)),INDEX('Cycle 5'!B$10:B$999,MATCH($A1027,'Cycle 5'!$L$10:$L$999,0),1)),INDEX('Cycle 6'!B$10:B$999,MATCH($A1027,'Cycle 6'!$L$10:$L$999,0),1)),INDEX('Cycle 7'!B$10:B$999,MATCH($A1027,'Cycle 7'!$L$10:$L$999,0),1)),INDEX('Cycle 8'!B$10:B$999,MATCH($A1027,'Cycle 8'!$L$10:$L$999,0),1)),INDEX('Cycle 9'!B$10:B$999,MATCH($A1027,'Cycle 9'!$L$10:$L$999,0),1)),INDEX('Cycle 10'!B$10:B$999,MATCH($A1027,'Cycle 10'!$L$10:$L$999,0),1)),INDEX('Cycle 11'!B$10:B$999,MATCH($A1027,'Cycle 11'!$L$10:$L$999,0),1)),"")="","",IFERROR(IFERROR(IFERROR(IFERROR(IFERROR(IFERROR(IFERROR(IFERROR(IFERROR(IFERROR(IFERROR(IFERROR(INDEX(Summer!B$10:B$999,MATCH($A1027,Summer!$L$10:$L$999,0),1),INDEX('Cycle 1'!B$10:B$999,MATCH($A1027,'Cycle 1'!$L$10:$L$999,0),1)),INDEX('Cycle 2'!B$10:B$999,MATCH($A1027,'Cycle 2'!$L$10:$L$999,0),1)),INDEX('Cycle 3'!B$10:B$999,MATCH($A1027,'Cycle 3'!$L$10:$L$999,0),1)),INDEX('Cycle 4'!B$10:B$999,MATCH($A1027,'Cycle 4'!$L$10:$L$999,0),1)),INDEX('Cycle 5'!B$10:B$999,MATCH($A1027,'Cycle 5'!$L$10:$L$999,0),1)),INDEX('Cycle 6'!B$10:B$999,MATCH($A1027,'Cycle 6'!$L$10:$L$999,0),1)),INDEX('Cycle 7'!B$10:B$999,MATCH($A1027,'Cycle 7'!$L$10:$L$999,0),1)),INDEX('Cycle 8'!B$10:B$999,MATCH($A1027,'Cycle 8'!$L$10:$L$999,0),1)),INDEX('Cycle 9'!B$10:B$999,MATCH($A1027,'Cycle 9'!$L$10:$L$999,0),1)),INDEX('Cycle 10'!B$10:B$999,MATCH($A1027,'Cycle 10'!$L$10:$L$999,0),1)),INDEX('Cycle 11'!B$10:B$999,MATCH($A1027,'Cycle 11'!$L$10:$L$999,0),1)),""))</f>
        <v/>
      </c>
      <c r="D1027" t="str">
        <f>IF(IFERROR(IFERROR(IFERROR(IFERROR(IFERROR(IFERROR(IFERROR(IFERROR(IFERROR(IFERROR(IFERROR(IFERROR(INDEX(Summer!C$10:C$999,MATCH($A1027,Summer!$L$10:$L$999,0),1),INDEX('Cycle 1'!C$10:C$999,MATCH($A1027,'Cycle 1'!$L$10:$L$999,0),1)),INDEX('Cycle 2'!C$10:C$999,MATCH($A1027,'Cycle 2'!$L$10:$L$999,0),1)),INDEX('Cycle 3'!C$10:C$999,MATCH($A1027,'Cycle 3'!$L$10:$L$999,0),1)),INDEX('Cycle 4'!C$10:C$999,MATCH($A1027,'Cycle 4'!$L$10:$L$999,0),1)),INDEX('Cycle 5'!C$10:C$999,MATCH($A1027,'Cycle 5'!$L$10:$L$999,0),1)),INDEX('Cycle 6'!C$10:C$999,MATCH($A1027,'Cycle 6'!$L$10:$L$999,0),1)),INDEX('Cycle 7'!C$10:C$999,MATCH($A1027,'Cycle 7'!$L$10:$L$999,0),1)),INDEX('Cycle 8'!C$10:C$999,MATCH($A1027,'Cycle 8'!$L$10:$L$999,0),1)),INDEX('Cycle 9'!C$10:C$999,MATCH($A1027,'Cycle 9'!$L$10:$L$999,0),1)),INDEX('Cycle 10'!C$10:C$999,MATCH($A1027,'Cycle 10'!$L$10:$L$999,0),1)),INDEX('Cycle 11'!C$10:C$999,MATCH($A1027,'Cycle 11'!$L$10:$L$999,0),1)),"")="","",IFERROR(IFERROR(IFERROR(IFERROR(IFERROR(IFERROR(IFERROR(IFERROR(IFERROR(IFERROR(IFERROR(IFERROR(INDEX(Summer!C$10:C$999,MATCH($A1027,Summer!$L$10:$L$999,0),1),INDEX('Cycle 1'!C$10:C$999,MATCH($A1027,'Cycle 1'!$L$10:$L$999,0),1)),INDEX('Cycle 2'!C$10:C$999,MATCH($A1027,'Cycle 2'!$L$10:$L$999,0),1)),INDEX('Cycle 3'!C$10:C$999,MATCH($A1027,'Cycle 3'!$L$10:$L$999,0),1)),INDEX('Cycle 4'!C$10:C$999,MATCH($A1027,'Cycle 4'!$L$10:$L$999,0),1)),INDEX('Cycle 5'!C$10:C$999,MATCH($A1027,'Cycle 5'!$L$10:$L$999,0),1)),INDEX('Cycle 6'!C$10:C$999,MATCH($A1027,'Cycle 6'!$L$10:$L$999,0),1)),INDEX('Cycle 7'!C$10:C$999,MATCH($A1027,'Cycle 7'!$L$10:$L$999,0),1)),INDEX('Cycle 8'!C$10:C$999,MATCH($A1027,'Cycle 8'!$L$10:$L$999,0),1)),INDEX('Cycle 9'!C$10:C$999,MATCH($A1027,'Cycle 9'!$L$10:$L$999,0),1)),INDEX('Cycle 10'!C$10:C$999,MATCH($A1027,'Cycle 10'!$L$10:$L$999,0),1)),INDEX('Cycle 11'!C$10:C$999,MATCH($A1027,'Cycle 11'!$L$10:$L$999,0),1)),""))</f>
        <v/>
      </c>
      <c r="E1027" t="str">
        <f>IF(IFERROR(IFERROR(IFERROR(IFERROR(IFERROR(IFERROR(IFERROR(IFERROR(IFERROR(IFERROR(IFERROR(IFERROR(INDEX(Summer!D$10:D$999,MATCH($A1027,Summer!$L$10:$L$999,0),1),INDEX('Cycle 1'!D$10:D$999,MATCH($A1027,'Cycle 1'!$L$10:$L$999,0),1)),INDEX('Cycle 2'!D$10:D$999,MATCH($A1027,'Cycle 2'!$L$10:$L$999,0),1)),INDEX('Cycle 3'!D$10:D$999,MATCH($A1027,'Cycle 3'!$L$10:$L$999,0),1)),INDEX('Cycle 4'!D$10:D$999,MATCH($A1027,'Cycle 4'!$L$10:$L$999,0),1)),INDEX('Cycle 5'!D$10:D$999,MATCH($A1027,'Cycle 5'!$L$10:$L$999,0),1)),INDEX('Cycle 6'!D$10:D$999,MATCH($A1027,'Cycle 6'!$L$10:$L$999,0),1)),INDEX('Cycle 7'!D$10:D$999,MATCH($A1027,'Cycle 7'!$L$10:$L$999,0),1)),INDEX('Cycle 8'!D$10:D$999,MATCH($A1027,'Cycle 8'!$L$10:$L$999,0),1)),INDEX('Cycle 9'!D$10:D$999,MATCH($A1027,'Cycle 9'!$L$10:$L$999,0),1)),INDEX('Cycle 10'!D$10:D$999,MATCH($A1027,'Cycle 10'!$L$10:$L$999,0),1)),INDEX('Cycle 11'!D$10:D$999,MATCH($A1027,'Cycle 11'!$L$10:$L$999,0),1)),"")="","",IFERROR(IFERROR(IFERROR(IFERROR(IFERROR(IFERROR(IFERROR(IFERROR(IFERROR(IFERROR(IFERROR(IFERROR(INDEX(Summer!D$10:D$999,MATCH($A1027,Summer!$L$10:$L$999,0),1),INDEX('Cycle 1'!D$10:D$999,MATCH($A1027,'Cycle 1'!$L$10:$L$999,0),1)),INDEX('Cycle 2'!D$10:D$999,MATCH($A1027,'Cycle 2'!$L$10:$L$999,0),1)),INDEX('Cycle 3'!D$10:D$999,MATCH($A1027,'Cycle 3'!$L$10:$L$999,0),1)),INDEX('Cycle 4'!D$10:D$999,MATCH($A1027,'Cycle 4'!$L$10:$L$999,0),1)),INDEX('Cycle 5'!D$10:D$999,MATCH($A1027,'Cycle 5'!$L$10:$L$999,0),1)),INDEX('Cycle 6'!D$10:D$999,MATCH($A1027,'Cycle 6'!$L$10:$L$999,0),1)),INDEX('Cycle 7'!D$10:D$999,MATCH($A1027,'Cycle 7'!$L$10:$L$999,0),1)),INDEX('Cycle 8'!D$10:D$999,MATCH($A1027,'Cycle 8'!$L$10:$L$999,0),1)),INDEX('Cycle 9'!D$10:D$999,MATCH($A1027,'Cycle 9'!$L$10:$L$999,0),1)),INDEX('Cycle 10'!D$10:D$999,MATCH($A1027,'Cycle 10'!$L$10:$L$999,0),1)),INDEX('Cycle 11'!D$10:D$999,MATCH($A1027,'Cycle 11'!$L$10:$L$999,0),1)),""))</f>
        <v/>
      </c>
      <c r="F1027" t="str">
        <f>IF(IFERROR(IFERROR(IFERROR(IFERROR(IFERROR(IFERROR(IFERROR(IFERROR(IFERROR(IFERROR(IFERROR(IFERROR(INDEX(Summer!E$10:E$999,MATCH($A1027,Summer!$L$10:$L$999,0),1),INDEX('Cycle 1'!E$10:E$999,MATCH($A1027,'Cycle 1'!$L$10:$L$999,0),1)),INDEX('Cycle 2'!E$10:E$999,MATCH($A1027,'Cycle 2'!$L$10:$L$999,0),1)),INDEX('Cycle 3'!E$10:E$999,MATCH($A1027,'Cycle 3'!$L$10:$L$999,0),1)),INDEX('Cycle 4'!E$10:E$999,MATCH($A1027,'Cycle 4'!$L$10:$L$999,0),1)),INDEX('Cycle 5'!E$10:E$999,MATCH($A1027,'Cycle 5'!$L$10:$L$999,0),1)),INDEX('Cycle 6'!E$10:E$999,MATCH($A1027,'Cycle 6'!$L$10:$L$999,0),1)),INDEX('Cycle 7'!E$10:E$999,MATCH($A1027,'Cycle 7'!$L$10:$L$999,0),1)),INDEX('Cycle 8'!E$10:E$999,MATCH($A1027,'Cycle 8'!$L$10:$L$999,0),1)),INDEX('Cycle 9'!E$10:E$999,MATCH($A1027,'Cycle 9'!$L$10:$L$999,0),1)),INDEX('Cycle 10'!E$10:E$999,MATCH($A1027,'Cycle 10'!$L$10:$L$999,0),1)),INDEX('Cycle 11'!E$10:E$999,MATCH($A1027,'Cycle 11'!$L$10:$L$999,0),1)),"")="","",IFERROR(IFERROR(IFERROR(IFERROR(IFERROR(IFERROR(IFERROR(IFERROR(IFERROR(IFERROR(IFERROR(IFERROR(INDEX(Summer!E$10:E$999,MATCH($A1027,Summer!$L$10:$L$999,0),1),INDEX('Cycle 1'!E$10:E$999,MATCH($A1027,'Cycle 1'!$L$10:$L$999,0),1)),INDEX('Cycle 2'!E$10:E$999,MATCH($A1027,'Cycle 2'!$L$10:$L$999,0),1)),INDEX('Cycle 3'!E$10:E$999,MATCH($A1027,'Cycle 3'!$L$10:$L$999,0),1)),INDEX('Cycle 4'!E$10:E$999,MATCH($A1027,'Cycle 4'!$L$10:$L$999,0),1)),INDEX('Cycle 5'!E$10:E$999,MATCH($A1027,'Cycle 5'!$L$10:$L$999,0),1)),INDEX('Cycle 6'!E$10:E$999,MATCH($A1027,'Cycle 6'!$L$10:$L$999,0),1)),INDEX('Cycle 7'!E$10:E$999,MATCH($A1027,'Cycle 7'!$L$10:$L$999,0),1)),INDEX('Cycle 8'!E$10:E$999,MATCH($A1027,'Cycle 8'!$L$10:$L$999,0),1)),INDEX('Cycle 9'!E$10:E$999,MATCH($A1027,'Cycle 9'!$L$10:$L$999,0),1)),INDEX('Cycle 10'!E$10:E$999,MATCH($A1027,'Cycle 10'!$L$10:$L$999,0),1)),INDEX('Cycle 11'!E$10:E$999,MATCH($A1027,'Cycle 11'!$L$10:$L$999,0),1)),""))</f>
        <v/>
      </c>
      <c r="G1027" t="str">
        <f>IF(IFERROR(IFERROR(IFERROR(IFERROR(IFERROR(IFERROR(IFERROR(IFERROR(IFERROR(IFERROR(IFERROR(IFERROR(INDEX(Summer!F$10:F$999,MATCH($A1027,Summer!$L$10:$L$999,0),1),INDEX('Cycle 1'!F$10:F$999,MATCH($A1027,'Cycle 1'!$L$10:$L$999,0),1)),INDEX('Cycle 2'!F$10:F$999,MATCH($A1027,'Cycle 2'!$L$10:$L$999,0),1)),INDEX('Cycle 3'!F$10:F$999,MATCH($A1027,'Cycle 3'!$L$10:$L$999,0),1)),INDEX('Cycle 4'!F$10:F$999,MATCH($A1027,'Cycle 4'!$L$10:$L$999,0),1)),INDEX('Cycle 5'!F$10:F$999,MATCH($A1027,'Cycle 5'!$L$10:$L$999,0),1)),INDEX('Cycle 6'!F$10:F$999,MATCH($A1027,'Cycle 6'!$L$10:$L$999,0),1)),INDEX('Cycle 7'!F$10:F$999,MATCH($A1027,'Cycle 7'!$L$10:$L$999,0),1)),INDEX('Cycle 8'!F$10:F$999,MATCH($A1027,'Cycle 8'!$L$10:$L$999,0),1)),INDEX('Cycle 9'!F$10:F$999,MATCH($A1027,'Cycle 9'!$L$10:$L$999,0),1)),INDEX('Cycle 10'!F$10:F$999,MATCH($A1027,'Cycle 10'!$L$10:$L$999,0),1)),INDEX('Cycle 11'!F$10:F$999,MATCH($A1027,'Cycle 11'!$L$10:$L$999,0),1)),"")="","",IFERROR(IFERROR(IFERROR(IFERROR(IFERROR(IFERROR(IFERROR(IFERROR(IFERROR(IFERROR(IFERROR(IFERROR(INDEX(Summer!F$10:F$999,MATCH($A1027,Summer!$L$10:$L$999,0),1),INDEX('Cycle 1'!F$10:F$999,MATCH($A1027,'Cycle 1'!$L$10:$L$999,0),1)),INDEX('Cycle 2'!F$10:F$999,MATCH($A1027,'Cycle 2'!$L$10:$L$999,0),1)),INDEX('Cycle 3'!F$10:F$999,MATCH($A1027,'Cycle 3'!$L$10:$L$999,0),1)),INDEX('Cycle 4'!F$10:F$999,MATCH($A1027,'Cycle 4'!$L$10:$L$999,0),1)),INDEX('Cycle 5'!F$10:F$999,MATCH($A1027,'Cycle 5'!$L$10:$L$999,0),1)),INDEX('Cycle 6'!F$10:F$999,MATCH($A1027,'Cycle 6'!$L$10:$L$999,0),1)),INDEX('Cycle 7'!F$10:F$999,MATCH($A1027,'Cycle 7'!$L$10:$L$999,0),1)),INDEX('Cycle 8'!F$10:F$999,MATCH($A1027,'Cycle 8'!$L$10:$L$999,0),1)),INDEX('Cycle 9'!F$10:F$999,MATCH($A1027,'Cycle 9'!$L$10:$L$999,0),1)),INDEX('Cycle 10'!F$10:F$999,MATCH($A1027,'Cycle 10'!$L$10:$L$999,0),1)),INDEX('Cycle 11'!F$10:F$999,MATCH($A1027,'Cycle 11'!$L$10:$L$999,0),1)),""))</f>
        <v/>
      </c>
      <c r="H1027" t="str">
        <f>IF(IFERROR(IFERROR(IFERROR(IFERROR(IFERROR(IFERROR(IFERROR(IFERROR(IFERROR(IFERROR(IFERROR(IFERROR(INDEX(Summer!G$10:G$999,MATCH($A1027,Summer!$L$10:$L$999,0),1),INDEX('Cycle 1'!G$10:G$999,MATCH($A1027,'Cycle 1'!$L$10:$L$999,0),1)),INDEX('Cycle 2'!G$10:G$999,MATCH($A1027,'Cycle 2'!$L$10:$L$999,0),1)),INDEX('Cycle 3'!G$10:G$999,MATCH($A1027,'Cycle 3'!$L$10:$L$999,0),1)),INDEX('Cycle 4'!G$10:G$999,MATCH($A1027,'Cycle 4'!$L$10:$L$999,0),1)),INDEX('Cycle 5'!G$10:G$999,MATCH($A1027,'Cycle 5'!$L$10:$L$999,0),1)),INDEX('Cycle 6'!G$10:G$999,MATCH($A1027,'Cycle 6'!$L$10:$L$999,0),1)),INDEX('Cycle 7'!G$10:G$999,MATCH($A1027,'Cycle 7'!$L$10:$L$999,0),1)),INDEX('Cycle 8'!G$10:G$999,MATCH($A1027,'Cycle 8'!$L$10:$L$999,0),1)),INDEX('Cycle 9'!G$10:G$999,MATCH($A1027,'Cycle 9'!$L$10:$L$999,0),1)),INDEX('Cycle 10'!G$10:G$999,MATCH($A1027,'Cycle 10'!$L$10:$L$999,0),1)),INDEX('Cycle 11'!G$10:G$999,MATCH($A1027,'Cycle 11'!$L$10:$L$999,0),1)),"")="","",IFERROR(IFERROR(IFERROR(IFERROR(IFERROR(IFERROR(IFERROR(IFERROR(IFERROR(IFERROR(IFERROR(IFERROR(INDEX(Summer!G$10:G$999,MATCH($A1027,Summer!$L$10:$L$999,0),1),INDEX('Cycle 1'!G$10:G$999,MATCH($A1027,'Cycle 1'!$L$10:$L$999,0),1)),INDEX('Cycle 2'!G$10:G$999,MATCH($A1027,'Cycle 2'!$L$10:$L$999,0),1)),INDEX('Cycle 3'!G$10:G$999,MATCH($A1027,'Cycle 3'!$L$10:$L$999,0),1)),INDEX('Cycle 4'!G$10:G$999,MATCH($A1027,'Cycle 4'!$L$10:$L$999,0),1)),INDEX('Cycle 5'!G$10:G$999,MATCH($A1027,'Cycle 5'!$L$10:$L$999,0),1)),INDEX('Cycle 6'!G$10:G$999,MATCH($A1027,'Cycle 6'!$L$10:$L$999,0),1)),INDEX('Cycle 7'!G$10:G$999,MATCH($A1027,'Cycle 7'!$L$10:$L$999,0),1)),INDEX('Cycle 8'!G$10:G$999,MATCH($A1027,'Cycle 8'!$L$10:$L$999,0),1)),INDEX('Cycle 9'!G$10:G$999,MATCH($A1027,'Cycle 9'!$L$10:$L$999,0),1)),INDEX('Cycle 10'!G$10:G$999,MATCH($A1027,'Cycle 10'!$L$10:$L$999,0),1)),INDEX('Cycle 11'!G$10:G$999,MATCH($A1027,'Cycle 11'!$L$10:$L$999,0),1)),""))</f>
        <v/>
      </c>
      <c r="I1027">
        <f>IFERROR(IF(C1027="",MAX(I$1:I1026),IF(ROW(C$2)=ROW(C1027),1,IF(ISERROR(VLOOKUP(C1027,C$2:C1026,1,FALSE)),MAX(I$1:I1026)+1,MAX(I$1:I1026)))),"")</f>
        <v>0</v>
      </c>
      <c r="J1027" t="str">
        <f t="shared" si="106"/>
        <v/>
      </c>
      <c r="K1027" t="str">
        <f t="shared" si="108"/>
        <v/>
      </c>
      <c r="L1027" t="str">
        <f t="shared" si="108"/>
        <v/>
      </c>
      <c r="M1027" t="str">
        <f t="shared" si="108"/>
        <v/>
      </c>
      <c r="N1027" t="str">
        <f t="shared" si="108"/>
        <v/>
      </c>
      <c r="O1027" t="str">
        <f t="shared" si="108"/>
        <v/>
      </c>
      <c r="P1027" t="str">
        <f t="shared" si="108"/>
        <v/>
      </c>
      <c r="Q1027" t="str">
        <f t="shared" si="108"/>
        <v/>
      </c>
      <c r="R1027" t="str">
        <f t="shared" si="108"/>
        <v/>
      </c>
      <c r="S1027" t="str">
        <f t="shared" si="108"/>
        <v/>
      </c>
      <c r="T1027" t="str">
        <f t="shared" si="108"/>
        <v/>
      </c>
      <c r="U1027" t="str">
        <f t="shared" si="108"/>
        <v/>
      </c>
      <c r="V1027" t="str">
        <f t="shared" si="108"/>
        <v/>
      </c>
      <c r="W1027" t="str">
        <f t="shared" si="107"/>
        <v/>
      </c>
      <c r="X1027">
        <f>IF(OR(H1027="No",H1027=""),0,IF(COUNTIFS(H$2:H1027,"Yes",C$2:C1027,C1027)&gt;1,0,COUNTIFS(H$2:H1027,"Yes",C$2:C1027,C1027)))+IF(X1026=$X$1,0,X1026)</f>
        <v>0</v>
      </c>
    </row>
    <row r="1028" spans="1:24" x14ac:dyDescent="0.3">
      <c r="A1028">
        <f>ROWS($A$2:$A1028)</f>
        <v>1027</v>
      </c>
      <c r="B1028" t="str">
        <f>IF(ISERROR(VLOOKUP(A1028,Summer!L$11:L$500,1,FALSE)),IF(ISERROR(VLOOKUP(A1028,'Cycle 1'!L$11:L$500,1,FALSE)),IF(ISERROR(VLOOKUP(A1028,'Cycle 2'!L$11:L$500,1,FALSE)),IF(ISERROR(VLOOKUP(A1028,'Cycle 3'!L$11:L$500,1,FALSE)),IF(ISERROR(VLOOKUP(A1028,'Cycle 4'!L$11:L$500,1,FALSE)),IF(ISERROR(VLOOKUP(A1028,'Cycle 5'!L$11:L$500,1,FALSE)),IF(ISERROR(VLOOKUP(A1028,'Cycle 6'!L$11:L$500,1,FALSE)),IF(ISERROR(VLOOKUP(A1028,'Cycle 7'!L$11:L$500,1,FALSE)),IF(ISERROR(VLOOKUP(A1028,'Cycle 8'!L$11:L$500,1,FALSE)),IF(ISERROR(VLOOKUP(A1028,'Cycle 9'!L$11:L$500,1,FALSE)),IF(ISERROR(VLOOKUP(A1028,'Cycle 10'!L$11:L$500,1,FALSE)),IF(ISERROR(VLOOKUP(A1028,'Cycle 11'!L$11:L$500,1,FALSE)),"","Cycle 11"),"Cycle 10"),"Cycle 9"),"Cycle 8"),"Cycle 7"),"Cycle 6"),"Cycle 5"),"Cycle 4"),"Cycle 3"),"Cycle 2"),"Cycle 1"),"Summer")</f>
        <v/>
      </c>
      <c r="C1028" t="str">
        <f>IF(IFERROR(IFERROR(IFERROR(IFERROR(IFERROR(IFERROR(IFERROR(IFERROR(IFERROR(IFERROR(IFERROR(IFERROR(INDEX(Summer!B$10:B$999,MATCH($A1028,Summer!$L$10:$L$999,0),1),INDEX('Cycle 1'!B$10:B$999,MATCH($A1028,'Cycle 1'!$L$10:$L$999,0),1)),INDEX('Cycle 2'!B$10:B$999,MATCH($A1028,'Cycle 2'!$L$10:$L$999,0),1)),INDEX('Cycle 3'!B$10:B$999,MATCH($A1028,'Cycle 3'!$L$10:$L$999,0),1)),INDEX('Cycle 4'!B$10:B$999,MATCH($A1028,'Cycle 4'!$L$10:$L$999,0),1)),INDEX('Cycle 5'!B$10:B$999,MATCH($A1028,'Cycle 5'!$L$10:$L$999,0),1)),INDEX('Cycle 6'!B$10:B$999,MATCH($A1028,'Cycle 6'!$L$10:$L$999,0),1)),INDEX('Cycle 7'!B$10:B$999,MATCH($A1028,'Cycle 7'!$L$10:$L$999,0),1)),INDEX('Cycle 8'!B$10:B$999,MATCH($A1028,'Cycle 8'!$L$10:$L$999,0),1)),INDEX('Cycle 9'!B$10:B$999,MATCH($A1028,'Cycle 9'!$L$10:$L$999,0),1)),INDEX('Cycle 10'!B$10:B$999,MATCH($A1028,'Cycle 10'!$L$10:$L$999,0),1)),INDEX('Cycle 11'!B$10:B$999,MATCH($A1028,'Cycle 11'!$L$10:$L$999,0),1)),"")="","",IFERROR(IFERROR(IFERROR(IFERROR(IFERROR(IFERROR(IFERROR(IFERROR(IFERROR(IFERROR(IFERROR(IFERROR(INDEX(Summer!B$10:B$999,MATCH($A1028,Summer!$L$10:$L$999,0),1),INDEX('Cycle 1'!B$10:B$999,MATCH($A1028,'Cycle 1'!$L$10:$L$999,0),1)),INDEX('Cycle 2'!B$10:B$999,MATCH($A1028,'Cycle 2'!$L$10:$L$999,0),1)),INDEX('Cycle 3'!B$10:B$999,MATCH($A1028,'Cycle 3'!$L$10:$L$999,0),1)),INDEX('Cycle 4'!B$10:B$999,MATCH($A1028,'Cycle 4'!$L$10:$L$999,0),1)),INDEX('Cycle 5'!B$10:B$999,MATCH($A1028,'Cycle 5'!$L$10:$L$999,0),1)),INDEX('Cycle 6'!B$10:B$999,MATCH($A1028,'Cycle 6'!$L$10:$L$999,0),1)),INDEX('Cycle 7'!B$10:B$999,MATCH($A1028,'Cycle 7'!$L$10:$L$999,0),1)),INDEX('Cycle 8'!B$10:B$999,MATCH($A1028,'Cycle 8'!$L$10:$L$999,0),1)),INDEX('Cycle 9'!B$10:B$999,MATCH($A1028,'Cycle 9'!$L$10:$L$999,0),1)),INDEX('Cycle 10'!B$10:B$999,MATCH($A1028,'Cycle 10'!$L$10:$L$999,0),1)),INDEX('Cycle 11'!B$10:B$999,MATCH($A1028,'Cycle 11'!$L$10:$L$999,0),1)),""))</f>
        <v/>
      </c>
      <c r="D1028" t="str">
        <f>IF(IFERROR(IFERROR(IFERROR(IFERROR(IFERROR(IFERROR(IFERROR(IFERROR(IFERROR(IFERROR(IFERROR(IFERROR(INDEX(Summer!C$10:C$999,MATCH($A1028,Summer!$L$10:$L$999,0),1),INDEX('Cycle 1'!C$10:C$999,MATCH($A1028,'Cycle 1'!$L$10:$L$999,0),1)),INDEX('Cycle 2'!C$10:C$999,MATCH($A1028,'Cycle 2'!$L$10:$L$999,0),1)),INDEX('Cycle 3'!C$10:C$999,MATCH($A1028,'Cycle 3'!$L$10:$L$999,0),1)),INDEX('Cycle 4'!C$10:C$999,MATCH($A1028,'Cycle 4'!$L$10:$L$999,0),1)),INDEX('Cycle 5'!C$10:C$999,MATCH($A1028,'Cycle 5'!$L$10:$L$999,0),1)),INDEX('Cycle 6'!C$10:C$999,MATCH($A1028,'Cycle 6'!$L$10:$L$999,0),1)),INDEX('Cycle 7'!C$10:C$999,MATCH($A1028,'Cycle 7'!$L$10:$L$999,0),1)),INDEX('Cycle 8'!C$10:C$999,MATCH($A1028,'Cycle 8'!$L$10:$L$999,0),1)),INDEX('Cycle 9'!C$10:C$999,MATCH($A1028,'Cycle 9'!$L$10:$L$999,0),1)),INDEX('Cycle 10'!C$10:C$999,MATCH($A1028,'Cycle 10'!$L$10:$L$999,0),1)),INDEX('Cycle 11'!C$10:C$999,MATCH($A1028,'Cycle 11'!$L$10:$L$999,0),1)),"")="","",IFERROR(IFERROR(IFERROR(IFERROR(IFERROR(IFERROR(IFERROR(IFERROR(IFERROR(IFERROR(IFERROR(IFERROR(INDEX(Summer!C$10:C$999,MATCH($A1028,Summer!$L$10:$L$999,0),1),INDEX('Cycle 1'!C$10:C$999,MATCH($A1028,'Cycle 1'!$L$10:$L$999,0),1)),INDEX('Cycle 2'!C$10:C$999,MATCH($A1028,'Cycle 2'!$L$10:$L$999,0),1)),INDEX('Cycle 3'!C$10:C$999,MATCH($A1028,'Cycle 3'!$L$10:$L$999,0),1)),INDEX('Cycle 4'!C$10:C$999,MATCH($A1028,'Cycle 4'!$L$10:$L$999,0),1)),INDEX('Cycle 5'!C$10:C$999,MATCH($A1028,'Cycle 5'!$L$10:$L$999,0),1)),INDEX('Cycle 6'!C$10:C$999,MATCH($A1028,'Cycle 6'!$L$10:$L$999,0),1)),INDEX('Cycle 7'!C$10:C$999,MATCH($A1028,'Cycle 7'!$L$10:$L$999,0),1)),INDEX('Cycle 8'!C$10:C$999,MATCH($A1028,'Cycle 8'!$L$10:$L$999,0),1)),INDEX('Cycle 9'!C$10:C$999,MATCH($A1028,'Cycle 9'!$L$10:$L$999,0),1)),INDEX('Cycle 10'!C$10:C$999,MATCH($A1028,'Cycle 10'!$L$10:$L$999,0),1)),INDEX('Cycle 11'!C$10:C$999,MATCH($A1028,'Cycle 11'!$L$10:$L$999,0),1)),""))</f>
        <v/>
      </c>
      <c r="E1028" t="str">
        <f>IF(IFERROR(IFERROR(IFERROR(IFERROR(IFERROR(IFERROR(IFERROR(IFERROR(IFERROR(IFERROR(IFERROR(IFERROR(INDEX(Summer!D$10:D$999,MATCH($A1028,Summer!$L$10:$L$999,0),1),INDEX('Cycle 1'!D$10:D$999,MATCH($A1028,'Cycle 1'!$L$10:$L$999,0),1)),INDEX('Cycle 2'!D$10:D$999,MATCH($A1028,'Cycle 2'!$L$10:$L$999,0),1)),INDEX('Cycle 3'!D$10:D$999,MATCH($A1028,'Cycle 3'!$L$10:$L$999,0),1)),INDEX('Cycle 4'!D$10:D$999,MATCH($A1028,'Cycle 4'!$L$10:$L$999,0),1)),INDEX('Cycle 5'!D$10:D$999,MATCH($A1028,'Cycle 5'!$L$10:$L$999,0),1)),INDEX('Cycle 6'!D$10:D$999,MATCH($A1028,'Cycle 6'!$L$10:$L$999,0),1)),INDEX('Cycle 7'!D$10:D$999,MATCH($A1028,'Cycle 7'!$L$10:$L$999,0),1)),INDEX('Cycle 8'!D$10:D$999,MATCH($A1028,'Cycle 8'!$L$10:$L$999,0),1)),INDEX('Cycle 9'!D$10:D$999,MATCH($A1028,'Cycle 9'!$L$10:$L$999,0),1)),INDEX('Cycle 10'!D$10:D$999,MATCH($A1028,'Cycle 10'!$L$10:$L$999,0),1)),INDEX('Cycle 11'!D$10:D$999,MATCH($A1028,'Cycle 11'!$L$10:$L$999,0),1)),"")="","",IFERROR(IFERROR(IFERROR(IFERROR(IFERROR(IFERROR(IFERROR(IFERROR(IFERROR(IFERROR(IFERROR(IFERROR(INDEX(Summer!D$10:D$999,MATCH($A1028,Summer!$L$10:$L$999,0),1),INDEX('Cycle 1'!D$10:D$999,MATCH($A1028,'Cycle 1'!$L$10:$L$999,0),1)),INDEX('Cycle 2'!D$10:D$999,MATCH($A1028,'Cycle 2'!$L$10:$L$999,0),1)),INDEX('Cycle 3'!D$10:D$999,MATCH($A1028,'Cycle 3'!$L$10:$L$999,0),1)),INDEX('Cycle 4'!D$10:D$999,MATCH($A1028,'Cycle 4'!$L$10:$L$999,0),1)),INDEX('Cycle 5'!D$10:D$999,MATCH($A1028,'Cycle 5'!$L$10:$L$999,0),1)),INDEX('Cycle 6'!D$10:D$999,MATCH($A1028,'Cycle 6'!$L$10:$L$999,0),1)),INDEX('Cycle 7'!D$10:D$999,MATCH($A1028,'Cycle 7'!$L$10:$L$999,0),1)),INDEX('Cycle 8'!D$10:D$999,MATCH($A1028,'Cycle 8'!$L$10:$L$999,0),1)),INDEX('Cycle 9'!D$10:D$999,MATCH($A1028,'Cycle 9'!$L$10:$L$999,0),1)),INDEX('Cycle 10'!D$10:D$999,MATCH($A1028,'Cycle 10'!$L$10:$L$999,0),1)),INDEX('Cycle 11'!D$10:D$999,MATCH($A1028,'Cycle 11'!$L$10:$L$999,0),1)),""))</f>
        <v/>
      </c>
      <c r="F1028" t="str">
        <f>IF(IFERROR(IFERROR(IFERROR(IFERROR(IFERROR(IFERROR(IFERROR(IFERROR(IFERROR(IFERROR(IFERROR(IFERROR(INDEX(Summer!E$10:E$999,MATCH($A1028,Summer!$L$10:$L$999,0),1),INDEX('Cycle 1'!E$10:E$999,MATCH($A1028,'Cycle 1'!$L$10:$L$999,0),1)),INDEX('Cycle 2'!E$10:E$999,MATCH($A1028,'Cycle 2'!$L$10:$L$999,0),1)),INDEX('Cycle 3'!E$10:E$999,MATCH($A1028,'Cycle 3'!$L$10:$L$999,0),1)),INDEX('Cycle 4'!E$10:E$999,MATCH($A1028,'Cycle 4'!$L$10:$L$999,0),1)),INDEX('Cycle 5'!E$10:E$999,MATCH($A1028,'Cycle 5'!$L$10:$L$999,0),1)),INDEX('Cycle 6'!E$10:E$999,MATCH($A1028,'Cycle 6'!$L$10:$L$999,0),1)),INDEX('Cycle 7'!E$10:E$999,MATCH($A1028,'Cycle 7'!$L$10:$L$999,0),1)),INDEX('Cycle 8'!E$10:E$999,MATCH($A1028,'Cycle 8'!$L$10:$L$999,0),1)),INDEX('Cycle 9'!E$10:E$999,MATCH($A1028,'Cycle 9'!$L$10:$L$999,0),1)),INDEX('Cycle 10'!E$10:E$999,MATCH($A1028,'Cycle 10'!$L$10:$L$999,0),1)),INDEX('Cycle 11'!E$10:E$999,MATCH($A1028,'Cycle 11'!$L$10:$L$999,0),1)),"")="","",IFERROR(IFERROR(IFERROR(IFERROR(IFERROR(IFERROR(IFERROR(IFERROR(IFERROR(IFERROR(IFERROR(IFERROR(INDEX(Summer!E$10:E$999,MATCH($A1028,Summer!$L$10:$L$999,0),1),INDEX('Cycle 1'!E$10:E$999,MATCH($A1028,'Cycle 1'!$L$10:$L$999,0),1)),INDEX('Cycle 2'!E$10:E$999,MATCH($A1028,'Cycle 2'!$L$10:$L$999,0),1)),INDEX('Cycle 3'!E$10:E$999,MATCH($A1028,'Cycle 3'!$L$10:$L$999,0),1)),INDEX('Cycle 4'!E$10:E$999,MATCH($A1028,'Cycle 4'!$L$10:$L$999,0),1)),INDEX('Cycle 5'!E$10:E$999,MATCH($A1028,'Cycle 5'!$L$10:$L$999,0),1)),INDEX('Cycle 6'!E$10:E$999,MATCH($A1028,'Cycle 6'!$L$10:$L$999,0),1)),INDEX('Cycle 7'!E$10:E$999,MATCH($A1028,'Cycle 7'!$L$10:$L$999,0),1)),INDEX('Cycle 8'!E$10:E$999,MATCH($A1028,'Cycle 8'!$L$10:$L$999,0),1)),INDEX('Cycle 9'!E$10:E$999,MATCH($A1028,'Cycle 9'!$L$10:$L$999,0),1)),INDEX('Cycle 10'!E$10:E$999,MATCH($A1028,'Cycle 10'!$L$10:$L$999,0),1)),INDEX('Cycle 11'!E$10:E$999,MATCH($A1028,'Cycle 11'!$L$10:$L$999,0),1)),""))</f>
        <v/>
      </c>
      <c r="G1028" t="str">
        <f>IF(IFERROR(IFERROR(IFERROR(IFERROR(IFERROR(IFERROR(IFERROR(IFERROR(IFERROR(IFERROR(IFERROR(IFERROR(INDEX(Summer!F$10:F$999,MATCH($A1028,Summer!$L$10:$L$999,0),1),INDEX('Cycle 1'!F$10:F$999,MATCH($A1028,'Cycle 1'!$L$10:$L$999,0),1)),INDEX('Cycle 2'!F$10:F$999,MATCH($A1028,'Cycle 2'!$L$10:$L$999,0),1)),INDEX('Cycle 3'!F$10:F$999,MATCH($A1028,'Cycle 3'!$L$10:$L$999,0),1)),INDEX('Cycle 4'!F$10:F$999,MATCH($A1028,'Cycle 4'!$L$10:$L$999,0),1)),INDEX('Cycle 5'!F$10:F$999,MATCH($A1028,'Cycle 5'!$L$10:$L$999,0),1)),INDEX('Cycle 6'!F$10:F$999,MATCH($A1028,'Cycle 6'!$L$10:$L$999,0),1)),INDEX('Cycle 7'!F$10:F$999,MATCH($A1028,'Cycle 7'!$L$10:$L$999,0),1)),INDEX('Cycle 8'!F$10:F$999,MATCH($A1028,'Cycle 8'!$L$10:$L$999,0),1)),INDEX('Cycle 9'!F$10:F$999,MATCH($A1028,'Cycle 9'!$L$10:$L$999,0),1)),INDEX('Cycle 10'!F$10:F$999,MATCH($A1028,'Cycle 10'!$L$10:$L$999,0),1)),INDEX('Cycle 11'!F$10:F$999,MATCH($A1028,'Cycle 11'!$L$10:$L$999,0),1)),"")="","",IFERROR(IFERROR(IFERROR(IFERROR(IFERROR(IFERROR(IFERROR(IFERROR(IFERROR(IFERROR(IFERROR(IFERROR(INDEX(Summer!F$10:F$999,MATCH($A1028,Summer!$L$10:$L$999,0),1),INDEX('Cycle 1'!F$10:F$999,MATCH($A1028,'Cycle 1'!$L$10:$L$999,0),1)),INDEX('Cycle 2'!F$10:F$999,MATCH($A1028,'Cycle 2'!$L$10:$L$999,0),1)),INDEX('Cycle 3'!F$10:F$999,MATCH($A1028,'Cycle 3'!$L$10:$L$999,0),1)),INDEX('Cycle 4'!F$10:F$999,MATCH($A1028,'Cycle 4'!$L$10:$L$999,0),1)),INDEX('Cycle 5'!F$10:F$999,MATCH($A1028,'Cycle 5'!$L$10:$L$999,0),1)),INDEX('Cycle 6'!F$10:F$999,MATCH($A1028,'Cycle 6'!$L$10:$L$999,0),1)),INDEX('Cycle 7'!F$10:F$999,MATCH($A1028,'Cycle 7'!$L$10:$L$999,0),1)),INDEX('Cycle 8'!F$10:F$999,MATCH($A1028,'Cycle 8'!$L$10:$L$999,0),1)),INDEX('Cycle 9'!F$10:F$999,MATCH($A1028,'Cycle 9'!$L$10:$L$999,0),1)),INDEX('Cycle 10'!F$10:F$999,MATCH($A1028,'Cycle 10'!$L$10:$L$999,0),1)),INDEX('Cycle 11'!F$10:F$999,MATCH($A1028,'Cycle 11'!$L$10:$L$999,0),1)),""))</f>
        <v/>
      </c>
      <c r="H1028" t="str">
        <f>IF(IFERROR(IFERROR(IFERROR(IFERROR(IFERROR(IFERROR(IFERROR(IFERROR(IFERROR(IFERROR(IFERROR(IFERROR(INDEX(Summer!G$10:G$999,MATCH($A1028,Summer!$L$10:$L$999,0),1),INDEX('Cycle 1'!G$10:G$999,MATCH($A1028,'Cycle 1'!$L$10:$L$999,0),1)),INDEX('Cycle 2'!G$10:G$999,MATCH($A1028,'Cycle 2'!$L$10:$L$999,0),1)),INDEX('Cycle 3'!G$10:G$999,MATCH($A1028,'Cycle 3'!$L$10:$L$999,0),1)),INDEX('Cycle 4'!G$10:G$999,MATCH($A1028,'Cycle 4'!$L$10:$L$999,0),1)),INDEX('Cycle 5'!G$10:G$999,MATCH($A1028,'Cycle 5'!$L$10:$L$999,0),1)),INDEX('Cycle 6'!G$10:G$999,MATCH($A1028,'Cycle 6'!$L$10:$L$999,0),1)),INDEX('Cycle 7'!G$10:G$999,MATCH($A1028,'Cycle 7'!$L$10:$L$999,0),1)),INDEX('Cycle 8'!G$10:G$999,MATCH($A1028,'Cycle 8'!$L$10:$L$999,0),1)),INDEX('Cycle 9'!G$10:G$999,MATCH($A1028,'Cycle 9'!$L$10:$L$999,0),1)),INDEX('Cycle 10'!G$10:G$999,MATCH($A1028,'Cycle 10'!$L$10:$L$999,0),1)),INDEX('Cycle 11'!G$10:G$999,MATCH($A1028,'Cycle 11'!$L$10:$L$999,0),1)),"")="","",IFERROR(IFERROR(IFERROR(IFERROR(IFERROR(IFERROR(IFERROR(IFERROR(IFERROR(IFERROR(IFERROR(IFERROR(INDEX(Summer!G$10:G$999,MATCH($A1028,Summer!$L$10:$L$999,0),1),INDEX('Cycle 1'!G$10:G$999,MATCH($A1028,'Cycle 1'!$L$10:$L$999,0),1)),INDEX('Cycle 2'!G$10:G$999,MATCH($A1028,'Cycle 2'!$L$10:$L$999,0),1)),INDEX('Cycle 3'!G$10:G$999,MATCH($A1028,'Cycle 3'!$L$10:$L$999,0),1)),INDEX('Cycle 4'!G$10:G$999,MATCH($A1028,'Cycle 4'!$L$10:$L$999,0),1)),INDEX('Cycle 5'!G$10:G$999,MATCH($A1028,'Cycle 5'!$L$10:$L$999,0),1)),INDEX('Cycle 6'!G$10:G$999,MATCH($A1028,'Cycle 6'!$L$10:$L$999,0),1)),INDEX('Cycle 7'!G$10:G$999,MATCH($A1028,'Cycle 7'!$L$10:$L$999,0),1)),INDEX('Cycle 8'!G$10:G$999,MATCH($A1028,'Cycle 8'!$L$10:$L$999,0),1)),INDEX('Cycle 9'!G$10:G$999,MATCH($A1028,'Cycle 9'!$L$10:$L$999,0),1)),INDEX('Cycle 10'!G$10:G$999,MATCH($A1028,'Cycle 10'!$L$10:$L$999,0),1)),INDEX('Cycle 11'!G$10:G$999,MATCH($A1028,'Cycle 11'!$L$10:$L$999,0),1)),""))</f>
        <v/>
      </c>
      <c r="I1028">
        <f>IFERROR(IF(C1028="",MAX(I$1:I1027),IF(ROW(C$2)=ROW(C1028),1,IF(ISERROR(VLOOKUP(C1028,C$2:C1027,1,FALSE)),MAX(I$1:I1027)+1,MAX(I$1:I1027)))),"")</f>
        <v>0</v>
      </c>
      <c r="J1028" t="str">
        <f t="shared" si="106"/>
        <v/>
      </c>
      <c r="K1028" t="str">
        <f t="shared" si="108"/>
        <v/>
      </c>
      <c r="L1028" t="str">
        <f t="shared" si="108"/>
        <v/>
      </c>
      <c r="M1028" t="str">
        <f t="shared" si="108"/>
        <v/>
      </c>
      <c r="N1028" t="str">
        <f t="shared" si="108"/>
        <v/>
      </c>
      <c r="O1028" t="str">
        <f t="shared" si="108"/>
        <v/>
      </c>
      <c r="P1028" t="str">
        <f t="shared" si="108"/>
        <v/>
      </c>
      <c r="Q1028" t="str">
        <f t="shared" si="108"/>
        <v/>
      </c>
      <c r="R1028" t="str">
        <f t="shared" si="108"/>
        <v/>
      </c>
      <c r="S1028" t="str">
        <f t="shared" si="108"/>
        <v/>
      </c>
      <c r="T1028" t="str">
        <f t="shared" si="108"/>
        <v/>
      </c>
      <c r="U1028" t="str">
        <f t="shared" si="108"/>
        <v/>
      </c>
      <c r="V1028" t="str">
        <f t="shared" si="108"/>
        <v/>
      </c>
      <c r="W1028" t="str">
        <f t="shared" si="107"/>
        <v/>
      </c>
      <c r="X1028">
        <f>IF(OR(H1028="No",H1028=""),0,IF(COUNTIFS(H$2:H1028,"Yes",C$2:C1028,C1028)&gt;1,0,COUNTIFS(H$2:H1028,"Yes",C$2:C1028,C1028)))+IF(X1027=$X$1,0,X1027)</f>
        <v>0</v>
      </c>
    </row>
    <row r="1029" spans="1:24" x14ac:dyDescent="0.3">
      <c r="A1029">
        <f>ROWS($A$2:$A1029)</f>
        <v>1028</v>
      </c>
      <c r="B1029" t="str">
        <f>IF(ISERROR(VLOOKUP(A1029,Summer!L$11:L$500,1,FALSE)),IF(ISERROR(VLOOKUP(A1029,'Cycle 1'!L$11:L$500,1,FALSE)),IF(ISERROR(VLOOKUP(A1029,'Cycle 2'!L$11:L$500,1,FALSE)),IF(ISERROR(VLOOKUP(A1029,'Cycle 3'!L$11:L$500,1,FALSE)),IF(ISERROR(VLOOKUP(A1029,'Cycle 4'!L$11:L$500,1,FALSE)),IF(ISERROR(VLOOKUP(A1029,'Cycle 5'!L$11:L$500,1,FALSE)),IF(ISERROR(VLOOKUP(A1029,'Cycle 6'!L$11:L$500,1,FALSE)),IF(ISERROR(VLOOKUP(A1029,'Cycle 7'!L$11:L$500,1,FALSE)),IF(ISERROR(VLOOKUP(A1029,'Cycle 8'!L$11:L$500,1,FALSE)),IF(ISERROR(VLOOKUP(A1029,'Cycle 9'!L$11:L$500,1,FALSE)),IF(ISERROR(VLOOKUP(A1029,'Cycle 10'!L$11:L$500,1,FALSE)),IF(ISERROR(VLOOKUP(A1029,'Cycle 11'!L$11:L$500,1,FALSE)),"","Cycle 11"),"Cycle 10"),"Cycle 9"),"Cycle 8"),"Cycle 7"),"Cycle 6"),"Cycle 5"),"Cycle 4"),"Cycle 3"),"Cycle 2"),"Cycle 1"),"Summer")</f>
        <v/>
      </c>
      <c r="C1029" t="str">
        <f>IF(IFERROR(IFERROR(IFERROR(IFERROR(IFERROR(IFERROR(IFERROR(IFERROR(IFERROR(IFERROR(IFERROR(IFERROR(INDEX(Summer!B$10:B$999,MATCH($A1029,Summer!$L$10:$L$999,0),1),INDEX('Cycle 1'!B$10:B$999,MATCH($A1029,'Cycle 1'!$L$10:$L$999,0),1)),INDEX('Cycle 2'!B$10:B$999,MATCH($A1029,'Cycle 2'!$L$10:$L$999,0),1)),INDEX('Cycle 3'!B$10:B$999,MATCH($A1029,'Cycle 3'!$L$10:$L$999,0),1)),INDEX('Cycle 4'!B$10:B$999,MATCH($A1029,'Cycle 4'!$L$10:$L$999,0),1)),INDEX('Cycle 5'!B$10:B$999,MATCH($A1029,'Cycle 5'!$L$10:$L$999,0),1)),INDEX('Cycle 6'!B$10:B$999,MATCH($A1029,'Cycle 6'!$L$10:$L$999,0),1)),INDEX('Cycle 7'!B$10:B$999,MATCH($A1029,'Cycle 7'!$L$10:$L$999,0),1)),INDEX('Cycle 8'!B$10:B$999,MATCH($A1029,'Cycle 8'!$L$10:$L$999,0),1)),INDEX('Cycle 9'!B$10:B$999,MATCH($A1029,'Cycle 9'!$L$10:$L$999,0),1)),INDEX('Cycle 10'!B$10:B$999,MATCH($A1029,'Cycle 10'!$L$10:$L$999,0),1)),INDEX('Cycle 11'!B$10:B$999,MATCH($A1029,'Cycle 11'!$L$10:$L$999,0),1)),"")="","",IFERROR(IFERROR(IFERROR(IFERROR(IFERROR(IFERROR(IFERROR(IFERROR(IFERROR(IFERROR(IFERROR(IFERROR(INDEX(Summer!B$10:B$999,MATCH($A1029,Summer!$L$10:$L$999,0),1),INDEX('Cycle 1'!B$10:B$999,MATCH($A1029,'Cycle 1'!$L$10:$L$999,0),1)),INDEX('Cycle 2'!B$10:B$999,MATCH($A1029,'Cycle 2'!$L$10:$L$999,0),1)),INDEX('Cycle 3'!B$10:B$999,MATCH($A1029,'Cycle 3'!$L$10:$L$999,0),1)),INDEX('Cycle 4'!B$10:B$999,MATCH($A1029,'Cycle 4'!$L$10:$L$999,0),1)),INDEX('Cycle 5'!B$10:B$999,MATCH($A1029,'Cycle 5'!$L$10:$L$999,0),1)),INDEX('Cycle 6'!B$10:B$999,MATCH($A1029,'Cycle 6'!$L$10:$L$999,0),1)),INDEX('Cycle 7'!B$10:B$999,MATCH($A1029,'Cycle 7'!$L$10:$L$999,0),1)),INDEX('Cycle 8'!B$10:B$999,MATCH($A1029,'Cycle 8'!$L$10:$L$999,0),1)),INDEX('Cycle 9'!B$10:B$999,MATCH($A1029,'Cycle 9'!$L$10:$L$999,0),1)),INDEX('Cycle 10'!B$10:B$999,MATCH($A1029,'Cycle 10'!$L$10:$L$999,0),1)),INDEX('Cycle 11'!B$10:B$999,MATCH($A1029,'Cycle 11'!$L$10:$L$999,0),1)),""))</f>
        <v/>
      </c>
      <c r="D1029" t="str">
        <f>IF(IFERROR(IFERROR(IFERROR(IFERROR(IFERROR(IFERROR(IFERROR(IFERROR(IFERROR(IFERROR(IFERROR(IFERROR(INDEX(Summer!C$10:C$999,MATCH($A1029,Summer!$L$10:$L$999,0),1),INDEX('Cycle 1'!C$10:C$999,MATCH($A1029,'Cycle 1'!$L$10:$L$999,0),1)),INDEX('Cycle 2'!C$10:C$999,MATCH($A1029,'Cycle 2'!$L$10:$L$999,0),1)),INDEX('Cycle 3'!C$10:C$999,MATCH($A1029,'Cycle 3'!$L$10:$L$999,0),1)),INDEX('Cycle 4'!C$10:C$999,MATCH($A1029,'Cycle 4'!$L$10:$L$999,0),1)),INDEX('Cycle 5'!C$10:C$999,MATCH($A1029,'Cycle 5'!$L$10:$L$999,0),1)),INDEX('Cycle 6'!C$10:C$999,MATCH($A1029,'Cycle 6'!$L$10:$L$999,0),1)),INDEX('Cycle 7'!C$10:C$999,MATCH($A1029,'Cycle 7'!$L$10:$L$999,0),1)),INDEX('Cycle 8'!C$10:C$999,MATCH($A1029,'Cycle 8'!$L$10:$L$999,0),1)),INDEX('Cycle 9'!C$10:C$999,MATCH($A1029,'Cycle 9'!$L$10:$L$999,0),1)),INDEX('Cycle 10'!C$10:C$999,MATCH($A1029,'Cycle 10'!$L$10:$L$999,0),1)),INDEX('Cycle 11'!C$10:C$999,MATCH($A1029,'Cycle 11'!$L$10:$L$999,0),1)),"")="","",IFERROR(IFERROR(IFERROR(IFERROR(IFERROR(IFERROR(IFERROR(IFERROR(IFERROR(IFERROR(IFERROR(IFERROR(INDEX(Summer!C$10:C$999,MATCH($A1029,Summer!$L$10:$L$999,0),1),INDEX('Cycle 1'!C$10:C$999,MATCH($A1029,'Cycle 1'!$L$10:$L$999,0),1)),INDEX('Cycle 2'!C$10:C$999,MATCH($A1029,'Cycle 2'!$L$10:$L$999,0),1)),INDEX('Cycle 3'!C$10:C$999,MATCH($A1029,'Cycle 3'!$L$10:$L$999,0),1)),INDEX('Cycle 4'!C$10:C$999,MATCH($A1029,'Cycle 4'!$L$10:$L$999,0),1)),INDEX('Cycle 5'!C$10:C$999,MATCH($A1029,'Cycle 5'!$L$10:$L$999,0),1)),INDEX('Cycle 6'!C$10:C$999,MATCH($A1029,'Cycle 6'!$L$10:$L$999,0),1)),INDEX('Cycle 7'!C$10:C$999,MATCH($A1029,'Cycle 7'!$L$10:$L$999,0),1)),INDEX('Cycle 8'!C$10:C$999,MATCH($A1029,'Cycle 8'!$L$10:$L$999,0),1)),INDEX('Cycle 9'!C$10:C$999,MATCH($A1029,'Cycle 9'!$L$10:$L$999,0),1)),INDEX('Cycle 10'!C$10:C$999,MATCH($A1029,'Cycle 10'!$L$10:$L$999,0),1)),INDEX('Cycle 11'!C$10:C$999,MATCH($A1029,'Cycle 11'!$L$10:$L$999,0),1)),""))</f>
        <v/>
      </c>
      <c r="E1029" t="str">
        <f>IF(IFERROR(IFERROR(IFERROR(IFERROR(IFERROR(IFERROR(IFERROR(IFERROR(IFERROR(IFERROR(IFERROR(IFERROR(INDEX(Summer!D$10:D$999,MATCH($A1029,Summer!$L$10:$L$999,0),1),INDEX('Cycle 1'!D$10:D$999,MATCH($A1029,'Cycle 1'!$L$10:$L$999,0),1)),INDEX('Cycle 2'!D$10:D$999,MATCH($A1029,'Cycle 2'!$L$10:$L$999,0),1)),INDEX('Cycle 3'!D$10:D$999,MATCH($A1029,'Cycle 3'!$L$10:$L$999,0),1)),INDEX('Cycle 4'!D$10:D$999,MATCH($A1029,'Cycle 4'!$L$10:$L$999,0),1)),INDEX('Cycle 5'!D$10:D$999,MATCH($A1029,'Cycle 5'!$L$10:$L$999,0),1)),INDEX('Cycle 6'!D$10:D$999,MATCH($A1029,'Cycle 6'!$L$10:$L$999,0),1)),INDEX('Cycle 7'!D$10:D$999,MATCH($A1029,'Cycle 7'!$L$10:$L$999,0),1)),INDEX('Cycle 8'!D$10:D$999,MATCH($A1029,'Cycle 8'!$L$10:$L$999,0),1)),INDEX('Cycle 9'!D$10:D$999,MATCH($A1029,'Cycle 9'!$L$10:$L$999,0),1)),INDEX('Cycle 10'!D$10:D$999,MATCH($A1029,'Cycle 10'!$L$10:$L$999,0),1)),INDEX('Cycle 11'!D$10:D$999,MATCH($A1029,'Cycle 11'!$L$10:$L$999,0),1)),"")="","",IFERROR(IFERROR(IFERROR(IFERROR(IFERROR(IFERROR(IFERROR(IFERROR(IFERROR(IFERROR(IFERROR(IFERROR(INDEX(Summer!D$10:D$999,MATCH($A1029,Summer!$L$10:$L$999,0),1),INDEX('Cycle 1'!D$10:D$999,MATCH($A1029,'Cycle 1'!$L$10:$L$999,0),1)),INDEX('Cycle 2'!D$10:D$999,MATCH($A1029,'Cycle 2'!$L$10:$L$999,0),1)),INDEX('Cycle 3'!D$10:D$999,MATCH($A1029,'Cycle 3'!$L$10:$L$999,0),1)),INDEX('Cycle 4'!D$10:D$999,MATCH($A1029,'Cycle 4'!$L$10:$L$999,0),1)),INDEX('Cycle 5'!D$10:D$999,MATCH($A1029,'Cycle 5'!$L$10:$L$999,0),1)),INDEX('Cycle 6'!D$10:D$999,MATCH($A1029,'Cycle 6'!$L$10:$L$999,0),1)),INDEX('Cycle 7'!D$10:D$999,MATCH($A1029,'Cycle 7'!$L$10:$L$999,0),1)),INDEX('Cycle 8'!D$10:D$999,MATCH($A1029,'Cycle 8'!$L$10:$L$999,0),1)),INDEX('Cycle 9'!D$10:D$999,MATCH($A1029,'Cycle 9'!$L$10:$L$999,0),1)),INDEX('Cycle 10'!D$10:D$999,MATCH($A1029,'Cycle 10'!$L$10:$L$999,0),1)),INDEX('Cycle 11'!D$10:D$999,MATCH($A1029,'Cycle 11'!$L$10:$L$999,0),1)),""))</f>
        <v/>
      </c>
      <c r="F1029" t="str">
        <f>IF(IFERROR(IFERROR(IFERROR(IFERROR(IFERROR(IFERROR(IFERROR(IFERROR(IFERROR(IFERROR(IFERROR(IFERROR(INDEX(Summer!E$10:E$999,MATCH($A1029,Summer!$L$10:$L$999,0),1),INDEX('Cycle 1'!E$10:E$999,MATCH($A1029,'Cycle 1'!$L$10:$L$999,0),1)),INDEX('Cycle 2'!E$10:E$999,MATCH($A1029,'Cycle 2'!$L$10:$L$999,0),1)),INDEX('Cycle 3'!E$10:E$999,MATCH($A1029,'Cycle 3'!$L$10:$L$999,0),1)),INDEX('Cycle 4'!E$10:E$999,MATCH($A1029,'Cycle 4'!$L$10:$L$999,0),1)),INDEX('Cycle 5'!E$10:E$999,MATCH($A1029,'Cycle 5'!$L$10:$L$999,0),1)),INDEX('Cycle 6'!E$10:E$999,MATCH($A1029,'Cycle 6'!$L$10:$L$999,0),1)),INDEX('Cycle 7'!E$10:E$999,MATCH($A1029,'Cycle 7'!$L$10:$L$999,0),1)),INDEX('Cycle 8'!E$10:E$999,MATCH($A1029,'Cycle 8'!$L$10:$L$999,0),1)),INDEX('Cycle 9'!E$10:E$999,MATCH($A1029,'Cycle 9'!$L$10:$L$999,0),1)),INDEX('Cycle 10'!E$10:E$999,MATCH($A1029,'Cycle 10'!$L$10:$L$999,0),1)),INDEX('Cycle 11'!E$10:E$999,MATCH($A1029,'Cycle 11'!$L$10:$L$999,0),1)),"")="","",IFERROR(IFERROR(IFERROR(IFERROR(IFERROR(IFERROR(IFERROR(IFERROR(IFERROR(IFERROR(IFERROR(IFERROR(INDEX(Summer!E$10:E$999,MATCH($A1029,Summer!$L$10:$L$999,0),1),INDEX('Cycle 1'!E$10:E$999,MATCH($A1029,'Cycle 1'!$L$10:$L$999,0),1)),INDEX('Cycle 2'!E$10:E$999,MATCH($A1029,'Cycle 2'!$L$10:$L$999,0),1)),INDEX('Cycle 3'!E$10:E$999,MATCH($A1029,'Cycle 3'!$L$10:$L$999,0),1)),INDEX('Cycle 4'!E$10:E$999,MATCH($A1029,'Cycle 4'!$L$10:$L$999,0),1)),INDEX('Cycle 5'!E$10:E$999,MATCH($A1029,'Cycle 5'!$L$10:$L$999,0),1)),INDEX('Cycle 6'!E$10:E$999,MATCH($A1029,'Cycle 6'!$L$10:$L$999,0),1)),INDEX('Cycle 7'!E$10:E$999,MATCH($A1029,'Cycle 7'!$L$10:$L$999,0),1)),INDEX('Cycle 8'!E$10:E$999,MATCH($A1029,'Cycle 8'!$L$10:$L$999,0),1)),INDEX('Cycle 9'!E$10:E$999,MATCH($A1029,'Cycle 9'!$L$10:$L$999,0),1)),INDEX('Cycle 10'!E$10:E$999,MATCH($A1029,'Cycle 10'!$L$10:$L$999,0),1)),INDEX('Cycle 11'!E$10:E$999,MATCH($A1029,'Cycle 11'!$L$10:$L$999,0),1)),""))</f>
        <v/>
      </c>
      <c r="G1029" t="str">
        <f>IF(IFERROR(IFERROR(IFERROR(IFERROR(IFERROR(IFERROR(IFERROR(IFERROR(IFERROR(IFERROR(IFERROR(IFERROR(INDEX(Summer!F$10:F$999,MATCH($A1029,Summer!$L$10:$L$999,0),1),INDEX('Cycle 1'!F$10:F$999,MATCH($A1029,'Cycle 1'!$L$10:$L$999,0),1)),INDEX('Cycle 2'!F$10:F$999,MATCH($A1029,'Cycle 2'!$L$10:$L$999,0),1)),INDEX('Cycle 3'!F$10:F$999,MATCH($A1029,'Cycle 3'!$L$10:$L$999,0),1)),INDEX('Cycle 4'!F$10:F$999,MATCH($A1029,'Cycle 4'!$L$10:$L$999,0),1)),INDEX('Cycle 5'!F$10:F$999,MATCH($A1029,'Cycle 5'!$L$10:$L$999,0),1)),INDEX('Cycle 6'!F$10:F$999,MATCH($A1029,'Cycle 6'!$L$10:$L$999,0),1)),INDEX('Cycle 7'!F$10:F$999,MATCH($A1029,'Cycle 7'!$L$10:$L$999,0),1)),INDEX('Cycle 8'!F$10:F$999,MATCH($A1029,'Cycle 8'!$L$10:$L$999,0),1)),INDEX('Cycle 9'!F$10:F$999,MATCH($A1029,'Cycle 9'!$L$10:$L$999,0),1)),INDEX('Cycle 10'!F$10:F$999,MATCH($A1029,'Cycle 10'!$L$10:$L$999,0),1)),INDEX('Cycle 11'!F$10:F$999,MATCH($A1029,'Cycle 11'!$L$10:$L$999,0),1)),"")="","",IFERROR(IFERROR(IFERROR(IFERROR(IFERROR(IFERROR(IFERROR(IFERROR(IFERROR(IFERROR(IFERROR(IFERROR(INDEX(Summer!F$10:F$999,MATCH($A1029,Summer!$L$10:$L$999,0),1),INDEX('Cycle 1'!F$10:F$999,MATCH($A1029,'Cycle 1'!$L$10:$L$999,0),1)),INDEX('Cycle 2'!F$10:F$999,MATCH($A1029,'Cycle 2'!$L$10:$L$999,0),1)),INDEX('Cycle 3'!F$10:F$999,MATCH($A1029,'Cycle 3'!$L$10:$L$999,0),1)),INDEX('Cycle 4'!F$10:F$999,MATCH($A1029,'Cycle 4'!$L$10:$L$999,0),1)),INDEX('Cycle 5'!F$10:F$999,MATCH($A1029,'Cycle 5'!$L$10:$L$999,0),1)),INDEX('Cycle 6'!F$10:F$999,MATCH($A1029,'Cycle 6'!$L$10:$L$999,0),1)),INDEX('Cycle 7'!F$10:F$999,MATCH($A1029,'Cycle 7'!$L$10:$L$999,0),1)),INDEX('Cycle 8'!F$10:F$999,MATCH($A1029,'Cycle 8'!$L$10:$L$999,0),1)),INDEX('Cycle 9'!F$10:F$999,MATCH($A1029,'Cycle 9'!$L$10:$L$999,0),1)),INDEX('Cycle 10'!F$10:F$999,MATCH($A1029,'Cycle 10'!$L$10:$L$999,0),1)),INDEX('Cycle 11'!F$10:F$999,MATCH($A1029,'Cycle 11'!$L$10:$L$999,0),1)),""))</f>
        <v/>
      </c>
      <c r="H1029" t="str">
        <f>IF(IFERROR(IFERROR(IFERROR(IFERROR(IFERROR(IFERROR(IFERROR(IFERROR(IFERROR(IFERROR(IFERROR(IFERROR(INDEX(Summer!G$10:G$999,MATCH($A1029,Summer!$L$10:$L$999,0),1),INDEX('Cycle 1'!G$10:G$999,MATCH($A1029,'Cycle 1'!$L$10:$L$999,0),1)),INDEX('Cycle 2'!G$10:G$999,MATCH($A1029,'Cycle 2'!$L$10:$L$999,0),1)),INDEX('Cycle 3'!G$10:G$999,MATCH($A1029,'Cycle 3'!$L$10:$L$999,0),1)),INDEX('Cycle 4'!G$10:G$999,MATCH($A1029,'Cycle 4'!$L$10:$L$999,0),1)),INDEX('Cycle 5'!G$10:G$999,MATCH($A1029,'Cycle 5'!$L$10:$L$999,0),1)),INDEX('Cycle 6'!G$10:G$999,MATCH($A1029,'Cycle 6'!$L$10:$L$999,0),1)),INDEX('Cycle 7'!G$10:G$999,MATCH($A1029,'Cycle 7'!$L$10:$L$999,0),1)),INDEX('Cycle 8'!G$10:G$999,MATCH($A1029,'Cycle 8'!$L$10:$L$999,0),1)),INDEX('Cycle 9'!G$10:G$999,MATCH($A1029,'Cycle 9'!$L$10:$L$999,0),1)),INDEX('Cycle 10'!G$10:G$999,MATCH($A1029,'Cycle 10'!$L$10:$L$999,0),1)),INDEX('Cycle 11'!G$10:G$999,MATCH($A1029,'Cycle 11'!$L$10:$L$999,0),1)),"")="","",IFERROR(IFERROR(IFERROR(IFERROR(IFERROR(IFERROR(IFERROR(IFERROR(IFERROR(IFERROR(IFERROR(IFERROR(INDEX(Summer!G$10:G$999,MATCH($A1029,Summer!$L$10:$L$999,0),1),INDEX('Cycle 1'!G$10:G$999,MATCH($A1029,'Cycle 1'!$L$10:$L$999,0),1)),INDEX('Cycle 2'!G$10:G$999,MATCH($A1029,'Cycle 2'!$L$10:$L$999,0),1)),INDEX('Cycle 3'!G$10:G$999,MATCH($A1029,'Cycle 3'!$L$10:$L$999,0),1)),INDEX('Cycle 4'!G$10:G$999,MATCH($A1029,'Cycle 4'!$L$10:$L$999,0),1)),INDEX('Cycle 5'!G$10:G$999,MATCH($A1029,'Cycle 5'!$L$10:$L$999,0),1)),INDEX('Cycle 6'!G$10:G$999,MATCH($A1029,'Cycle 6'!$L$10:$L$999,0),1)),INDEX('Cycle 7'!G$10:G$999,MATCH($A1029,'Cycle 7'!$L$10:$L$999,0),1)),INDEX('Cycle 8'!G$10:G$999,MATCH($A1029,'Cycle 8'!$L$10:$L$999,0),1)),INDEX('Cycle 9'!G$10:G$999,MATCH($A1029,'Cycle 9'!$L$10:$L$999,0),1)),INDEX('Cycle 10'!G$10:G$999,MATCH($A1029,'Cycle 10'!$L$10:$L$999,0),1)),INDEX('Cycle 11'!G$10:G$999,MATCH($A1029,'Cycle 11'!$L$10:$L$999,0),1)),""))</f>
        <v/>
      </c>
      <c r="I1029">
        <f>IFERROR(IF(C1029="",MAX(I$1:I1028),IF(ROW(C$2)=ROW(C1029),1,IF(ISERROR(VLOOKUP(C1029,C$2:C1028,1,FALSE)),MAX(I$1:I1028)+1,MAX(I$1:I1028)))),"")</f>
        <v>0</v>
      </c>
      <c r="J1029" t="str">
        <f t="shared" si="106"/>
        <v/>
      </c>
      <c r="K1029" t="str">
        <f t="shared" si="108"/>
        <v/>
      </c>
      <c r="L1029" t="str">
        <f t="shared" si="108"/>
        <v/>
      </c>
      <c r="M1029" t="str">
        <f t="shared" si="108"/>
        <v/>
      </c>
      <c r="N1029" t="str">
        <f t="shared" si="108"/>
        <v/>
      </c>
      <c r="O1029" t="str">
        <f t="shared" si="108"/>
        <v/>
      </c>
      <c r="P1029" t="str">
        <f t="shared" si="108"/>
        <v/>
      </c>
      <c r="Q1029" t="str">
        <f t="shared" si="108"/>
        <v/>
      </c>
      <c r="R1029" t="str">
        <f t="shared" si="108"/>
        <v/>
      </c>
      <c r="S1029" t="str">
        <f t="shared" si="108"/>
        <v/>
      </c>
      <c r="T1029" t="str">
        <f t="shared" si="108"/>
        <v/>
      </c>
      <c r="U1029" t="str">
        <f t="shared" si="108"/>
        <v/>
      </c>
      <c r="V1029" t="str">
        <f t="shared" si="108"/>
        <v/>
      </c>
      <c r="W1029" t="str">
        <f t="shared" si="107"/>
        <v/>
      </c>
      <c r="X1029">
        <f>IF(OR(H1029="No",H1029=""),0,IF(COUNTIFS(H$2:H1029,"Yes",C$2:C1029,C1029)&gt;1,0,COUNTIFS(H$2:H1029,"Yes",C$2:C1029,C1029)))+IF(X1028=$X$1,0,X1028)</f>
        <v>0</v>
      </c>
    </row>
    <row r="1030" spans="1:24" x14ac:dyDescent="0.3">
      <c r="A1030">
        <f>ROWS($A$2:$A1030)</f>
        <v>1029</v>
      </c>
      <c r="B1030" t="str">
        <f>IF(ISERROR(VLOOKUP(A1030,Summer!L$11:L$500,1,FALSE)),IF(ISERROR(VLOOKUP(A1030,'Cycle 1'!L$11:L$500,1,FALSE)),IF(ISERROR(VLOOKUP(A1030,'Cycle 2'!L$11:L$500,1,FALSE)),IF(ISERROR(VLOOKUP(A1030,'Cycle 3'!L$11:L$500,1,FALSE)),IF(ISERROR(VLOOKUP(A1030,'Cycle 4'!L$11:L$500,1,FALSE)),IF(ISERROR(VLOOKUP(A1030,'Cycle 5'!L$11:L$500,1,FALSE)),IF(ISERROR(VLOOKUP(A1030,'Cycle 6'!L$11:L$500,1,FALSE)),IF(ISERROR(VLOOKUP(A1030,'Cycle 7'!L$11:L$500,1,FALSE)),IF(ISERROR(VLOOKUP(A1030,'Cycle 8'!L$11:L$500,1,FALSE)),IF(ISERROR(VLOOKUP(A1030,'Cycle 9'!L$11:L$500,1,FALSE)),IF(ISERROR(VLOOKUP(A1030,'Cycle 10'!L$11:L$500,1,FALSE)),IF(ISERROR(VLOOKUP(A1030,'Cycle 11'!L$11:L$500,1,FALSE)),"","Cycle 11"),"Cycle 10"),"Cycle 9"),"Cycle 8"),"Cycle 7"),"Cycle 6"),"Cycle 5"),"Cycle 4"),"Cycle 3"),"Cycle 2"),"Cycle 1"),"Summer")</f>
        <v/>
      </c>
      <c r="C1030" t="str">
        <f>IF(IFERROR(IFERROR(IFERROR(IFERROR(IFERROR(IFERROR(IFERROR(IFERROR(IFERROR(IFERROR(IFERROR(IFERROR(INDEX(Summer!B$10:B$999,MATCH($A1030,Summer!$L$10:$L$999,0),1),INDEX('Cycle 1'!B$10:B$999,MATCH($A1030,'Cycle 1'!$L$10:$L$999,0),1)),INDEX('Cycle 2'!B$10:B$999,MATCH($A1030,'Cycle 2'!$L$10:$L$999,0),1)),INDEX('Cycle 3'!B$10:B$999,MATCH($A1030,'Cycle 3'!$L$10:$L$999,0),1)),INDEX('Cycle 4'!B$10:B$999,MATCH($A1030,'Cycle 4'!$L$10:$L$999,0),1)),INDEX('Cycle 5'!B$10:B$999,MATCH($A1030,'Cycle 5'!$L$10:$L$999,0),1)),INDEX('Cycle 6'!B$10:B$999,MATCH($A1030,'Cycle 6'!$L$10:$L$999,0),1)),INDEX('Cycle 7'!B$10:B$999,MATCH($A1030,'Cycle 7'!$L$10:$L$999,0),1)),INDEX('Cycle 8'!B$10:B$999,MATCH($A1030,'Cycle 8'!$L$10:$L$999,0),1)),INDEX('Cycle 9'!B$10:B$999,MATCH($A1030,'Cycle 9'!$L$10:$L$999,0),1)),INDEX('Cycle 10'!B$10:B$999,MATCH($A1030,'Cycle 10'!$L$10:$L$999,0),1)),INDEX('Cycle 11'!B$10:B$999,MATCH($A1030,'Cycle 11'!$L$10:$L$999,0),1)),"")="","",IFERROR(IFERROR(IFERROR(IFERROR(IFERROR(IFERROR(IFERROR(IFERROR(IFERROR(IFERROR(IFERROR(IFERROR(INDEX(Summer!B$10:B$999,MATCH($A1030,Summer!$L$10:$L$999,0),1),INDEX('Cycle 1'!B$10:B$999,MATCH($A1030,'Cycle 1'!$L$10:$L$999,0),1)),INDEX('Cycle 2'!B$10:B$999,MATCH($A1030,'Cycle 2'!$L$10:$L$999,0),1)),INDEX('Cycle 3'!B$10:B$999,MATCH($A1030,'Cycle 3'!$L$10:$L$999,0),1)),INDEX('Cycle 4'!B$10:B$999,MATCH($A1030,'Cycle 4'!$L$10:$L$999,0),1)),INDEX('Cycle 5'!B$10:B$999,MATCH($A1030,'Cycle 5'!$L$10:$L$999,0),1)),INDEX('Cycle 6'!B$10:B$999,MATCH($A1030,'Cycle 6'!$L$10:$L$999,0),1)),INDEX('Cycle 7'!B$10:B$999,MATCH($A1030,'Cycle 7'!$L$10:$L$999,0),1)),INDEX('Cycle 8'!B$10:B$999,MATCH($A1030,'Cycle 8'!$L$10:$L$999,0),1)),INDEX('Cycle 9'!B$10:B$999,MATCH($A1030,'Cycle 9'!$L$10:$L$999,0),1)),INDEX('Cycle 10'!B$10:B$999,MATCH($A1030,'Cycle 10'!$L$10:$L$999,0),1)),INDEX('Cycle 11'!B$10:B$999,MATCH($A1030,'Cycle 11'!$L$10:$L$999,0),1)),""))</f>
        <v/>
      </c>
      <c r="D1030" t="str">
        <f>IF(IFERROR(IFERROR(IFERROR(IFERROR(IFERROR(IFERROR(IFERROR(IFERROR(IFERROR(IFERROR(IFERROR(IFERROR(INDEX(Summer!C$10:C$999,MATCH($A1030,Summer!$L$10:$L$999,0),1),INDEX('Cycle 1'!C$10:C$999,MATCH($A1030,'Cycle 1'!$L$10:$L$999,0),1)),INDEX('Cycle 2'!C$10:C$999,MATCH($A1030,'Cycle 2'!$L$10:$L$999,0),1)),INDEX('Cycle 3'!C$10:C$999,MATCH($A1030,'Cycle 3'!$L$10:$L$999,0),1)),INDEX('Cycle 4'!C$10:C$999,MATCH($A1030,'Cycle 4'!$L$10:$L$999,0),1)),INDEX('Cycle 5'!C$10:C$999,MATCH($A1030,'Cycle 5'!$L$10:$L$999,0),1)),INDEX('Cycle 6'!C$10:C$999,MATCH($A1030,'Cycle 6'!$L$10:$L$999,0),1)),INDEX('Cycle 7'!C$10:C$999,MATCH($A1030,'Cycle 7'!$L$10:$L$999,0),1)),INDEX('Cycle 8'!C$10:C$999,MATCH($A1030,'Cycle 8'!$L$10:$L$999,0),1)),INDEX('Cycle 9'!C$10:C$999,MATCH($A1030,'Cycle 9'!$L$10:$L$999,0),1)),INDEX('Cycle 10'!C$10:C$999,MATCH($A1030,'Cycle 10'!$L$10:$L$999,0),1)),INDEX('Cycle 11'!C$10:C$999,MATCH($A1030,'Cycle 11'!$L$10:$L$999,0),1)),"")="","",IFERROR(IFERROR(IFERROR(IFERROR(IFERROR(IFERROR(IFERROR(IFERROR(IFERROR(IFERROR(IFERROR(IFERROR(INDEX(Summer!C$10:C$999,MATCH($A1030,Summer!$L$10:$L$999,0),1),INDEX('Cycle 1'!C$10:C$999,MATCH($A1030,'Cycle 1'!$L$10:$L$999,0),1)),INDEX('Cycle 2'!C$10:C$999,MATCH($A1030,'Cycle 2'!$L$10:$L$999,0),1)),INDEX('Cycle 3'!C$10:C$999,MATCH($A1030,'Cycle 3'!$L$10:$L$999,0),1)),INDEX('Cycle 4'!C$10:C$999,MATCH($A1030,'Cycle 4'!$L$10:$L$999,0),1)),INDEX('Cycle 5'!C$10:C$999,MATCH($A1030,'Cycle 5'!$L$10:$L$999,0),1)),INDEX('Cycle 6'!C$10:C$999,MATCH($A1030,'Cycle 6'!$L$10:$L$999,0),1)),INDEX('Cycle 7'!C$10:C$999,MATCH($A1030,'Cycle 7'!$L$10:$L$999,0),1)),INDEX('Cycle 8'!C$10:C$999,MATCH($A1030,'Cycle 8'!$L$10:$L$999,0),1)),INDEX('Cycle 9'!C$10:C$999,MATCH($A1030,'Cycle 9'!$L$10:$L$999,0),1)),INDEX('Cycle 10'!C$10:C$999,MATCH($A1030,'Cycle 10'!$L$10:$L$999,0),1)),INDEX('Cycle 11'!C$10:C$999,MATCH($A1030,'Cycle 11'!$L$10:$L$999,0),1)),""))</f>
        <v/>
      </c>
      <c r="E1030" t="str">
        <f>IF(IFERROR(IFERROR(IFERROR(IFERROR(IFERROR(IFERROR(IFERROR(IFERROR(IFERROR(IFERROR(IFERROR(IFERROR(INDEX(Summer!D$10:D$999,MATCH($A1030,Summer!$L$10:$L$999,0),1),INDEX('Cycle 1'!D$10:D$999,MATCH($A1030,'Cycle 1'!$L$10:$L$999,0),1)),INDEX('Cycle 2'!D$10:D$999,MATCH($A1030,'Cycle 2'!$L$10:$L$999,0),1)),INDEX('Cycle 3'!D$10:D$999,MATCH($A1030,'Cycle 3'!$L$10:$L$999,0),1)),INDEX('Cycle 4'!D$10:D$999,MATCH($A1030,'Cycle 4'!$L$10:$L$999,0),1)),INDEX('Cycle 5'!D$10:D$999,MATCH($A1030,'Cycle 5'!$L$10:$L$999,0),1)),INDEX('Cycle 6'!D$10:D$999,MATCH($A1030,'Cycle 6'!$L$10:$L$999,0),1)),INDEX('Cycle 7'!D$10:D$999,MATCH($A1030,'Cycle 7'!$L$10:$L$999,0),1)),INDEX('Cycle 8'!D$10:D$999,MATCH($A1030,'Cycle 8'!$L$10:$L$999,0),1)),INDEX('Cycle 9'!D$10:D$999,MATCH($A1030,'Cycle 9'!$L$10:$L$999,0),1)),INDEX('Cycle 10'!D$10:D$999,MATCH($A1030,'Cycle 10'!$L$10:$L$999,0),1)),INDEX('Cycle 11'!D$10:D$999,MATCH($A1030,'Cycle 11'!$L$10:$L$999,0),1)),"")="","",IFERROR(IFERROR(IFERROR(IFERROR(IFERROR(IFERROR(IFERROR(IFERROR(IFERROR(IFERROR(IFERROR(IFERROR(INDEX(Summer!D$10:D$999,MATCH($A1030,Summer!$L$10:$L$999,0),1),INDEX('Cycle 1'!D$10:D$999,MATCH($A1030,'Cycle 1'!$L$10:$L$999,0),1)),INDEX('Cycle 2'!D$10:D$999,MATCH($A1030,'Cycle 2'!$L$10:$L$999,0),1)),INDEX('Cycle 3'!D$10:D$999,MATCH($A1030,'Cycle 3'!$L$10:$L$999,0),1)),INDEX('Cycle 4'!D$10:D$999,MATCH($A1030,'Cycle 4'!$L$10:$L$999,0),1)),INDEX('Cycle 5'!D$10:D$999,MATCH($A1030,'Cycle 5'!$L$10:$L$999,0),1)),INDEX('Cycle 6'!D$10:D$999,MATCH($A1030,'Cycle 6'!$L$10:$L$999,0),1)),INDEX('Cycle 7'!D$10:D$999,MATCH($A1030,'Cycle 7'!$L$10:$L$999,0),1)),INDEX('Cycle 8'!D$10:D$999,MATCH($A1030,'Cycle 8'!$L$10:$L$999,0),1)),INDEX('Cycle 9'!D$10:D$999,MATCH($A1030,'Cycle 9'!$L$10:$L$999,0),1)),INDEX('Cycle 10'!D$10:D$999,MATCH($A1030,'Cycle 10'!$L$10:$L$999,0),1)),INDEX('Cycle 11'!D$10:D$999,MATCH($A1030,'Cycle 11'!$L$10:$L$999,0),1)),""))</f>
        <v/>
      </c>
      <c r="F1030" t="str">
        <f>IF(IFERROR(IFERROR(IFERROR(IFERROR(IFERROR(IFERROR(IFERROR(IFERROR(IFERROR(IFERROR(IFERROR(IFERROR(INDEX(Summer!E$10:E$999,MATCH($A1030,Summer!$L$10:$L$999,0),1),INDEX('Cycle 1'!E$10:E$999,MATCH($A1030,'Cycle 1'!$L$10:$L$999,0),1)),INDEX('Cycle 2'!E$10:E$999,MATCH($A1030,'Cycle 2'!$L$10:$L$999,0),1)),INDEX('Cycle 3'!E$10:E$999,MATCH($A1030,'Cycle 3'!$L$10:$L$999,0),1)),INDEX('Cycle 4'!E$10:E$999,MATCH($A1030,'Cycle 4'!$L$10:$L$999,0),1)),INDEX('Cycle 5'!E$10:E$999,MATCH($A1030,'Cycle 5'!$L$10:$L$999,0),1)),INDEX('Cycle 6'!E$10:E$999,MATCH($A1030,'Cycle 6'!$L$10:$L$999,0),1)),INDEX('Cycle 7'!E$10:E$999,MATCH($A1030,'Cycle 7'!$L$10:$L$999,0),1)),INDEX('Cycle 8'!E$10:E$999,MATCH($A1030,'Cycle 8'!$L$10:$L$999,0),1)),INDEX('Cycle 9'!E$10:E$999,MATCH($A1030,'Cycle 9'!$L$10:$L$999,0),1)),INDEX('Cycle 10'!E$10:E$999,MATCH($A1030,'Cycle 10'!$L$10:$L$999,0),1)),INDEX('Cycle 11'!E$10:E$999,MATCH($A1030,'Cycle 11'!$L$10:$L$999,0),1)),"")="","",IFERROR(IFERROR(IFERROR(IFERROR(IFERROR(IFERROR(IFERROR(IFERROR(IFERROR(IFERROR(IFERROR(IFERROR(INDEX(Summer!E$10:E$999,MATCH($A1030,Summer!$L$10:$L$999,0),1),INDEX('Cycle 1'!E$10:E$999,MATCH($A1030,'Cycle 1'!$L$10:$L$999,0),1)),INDEX('Cycle 2'!E$10:E$999,MATCH($A1030,'Cycle 2'!$L$10:$L$999,0),1)),INDEX('Cycle 3'!E$10:E$999,MATCH($A1030,'Cycle 3'!$L$10:$L$999,0),1)),INDEX('Cycle 4'!E$10:E$999,MATCH($A1030,'Cycle 4'!$L$10:$L$999,0),1)),INDEX('Cycle 5'!E$10:E$999,MATCH($A1030,'Cycle 5'!$L$10:$L$999,0),1)),INDEX('Cycle 6'!E$10:E$999,MATCH($A1030,'Cycle 6'!$L$10:$L$999,0),1)),INDEX('Cycle 7'!E$10:E$999,MATCH($A1030,'Cycle 7'!$L$10:$L$999,0),1)),INDEX('Cycle 8'!E$10:E$999,MATCH($A1030,'Cycle 8'!$L$10:$L$999,0),1)),INDEX('Cycle 9'!E$10:E$999,MATCH($A1030,'Cycle 9'!$L$10:$L$999,0),1)),INDEX('Cycle 10'!E$10:E$999,MATCH($A1030,'Cycle 10'!$L$10:$L$999,0),1)),INDEX('Cycle 11'!E$10:E$999,MATCH($A1030,'Cycle 11'!$L$10:$L$999,0),1)),""))</f>
        <v/>
      </c>
      <c r="G1030" t="str">
        <f>IF(IFERROR(IFERROR(IFERROR(IFERROR(IFERROR(IFERROR(IFERROR(IFERROR(IFERROR(IFERROR(IFERROR(IFERROR(INDEX(Summer!F$10:F$999,MATCH($A1030,Summer!$L$10:$L$999,0),1),INDEX('Cycle 1'!F$10:F$999,MATCH($A1030,'Cycle 1'!$L$10:$L$999,0),1)),INDEX('Cycle 2'!F$10:F$999,MATCH($A1030,'Cycle 2'!$L$10:$L$999,0),1)),INDEX('Cycle 3'!F$10:F$999,MATCH($A1030,'Cycle 3'!$L$10:$L$999,0),1)),INDEX('Cycle 4'!F$10:F$999,MATCH($A1030,'Cycle 4'!$L$10:$L$999,0),1)),INDEX('Cycle 5'!F$10:F$999,MATCH($A1030,'Cycle 5'!$L$10:$L$999,0),1)),INDEX('Cycle 6'!F$10:F$999,MATCH($A1030,'Cycle 6'!$L$10:$L$999,0),1)),INDEX('Cycle 7'!F$10:F$999,MATCH($A1030,'Cycle 7'!$L$10:$L$999,0),1)),INDEX('Cycle 8'!F$10:F$999,MATCH($A1030,'Cycle 8'!$L$10:$L$999,0),1)),INDEX('Cycle 9'!F$10:F$999,MATCH($A1030,'Cycle 9'!$L$10:$L$999,0),1)),INDEX('Cycle 10'!F$10:F$999,MATCH($A1030,'Cycle 10'!$L$10:$L$999,0),1)),INDEX('Cycle 11'!F$10:F$999,MATCH($A1030,'Cycle 11'!$L$10:$L$999,0),1)),"")="","",IFERROR(IFERROR(IFERROR(IFERROR(IFERROR(IFERROR(IFERROR(IFERROR(IFERROR(IFERROR(IFERROR(IFERROR(INDEX(Summer!F$10:F$999,MATCH($A1030,Summer!$L$10:$L$999,0),1),INDEX('Cycle 1'!F$10:F$999,MATCH($A1030,'Cycle 1'!$L$10:$L$999,0),1)),INDEX('Cycle 2'!F$10:F$999,MATCH($A1030,'Cycle 2'!$L$10:$L$999,0),1)),INDEX('Cycle 3'!F$10:F$999,MATCH($A1030,'Cycle 3'!$L$10:$L$999,0),1)),INDEX('Cycle 4'!F$10:F$999,MATCH($A1030,'Cycle 4'!$L$10:$L$999,0),1)),INDEX('Cycle 5'!F$10:F$999,MATCH($A1030,'Cycle 5'!$L$10:$L$999,0),1)),INDEX('Cycle 6'!F$10:F$999,MATCH($A1030,'Cycle 6'!$L$10:$L$999,0),1)),INDEX('Cycle 7'!F$10:F$999,MATCH($A1030,'Cycle 7'!$L$10:$L$999,0),1)),INDEX('Cycle 8'!F$10:F$999,MATCH($A1030,'Cycle 8'!$L$10:$L$999,0),1)),INDEX('Cycle 9'!F$10:F$999,MATCH($A1030,'Cycle 9'!$L$10:$L$999,0),1)),INDEX('Cycle 10'!F$10:F$999,MATCH($A1030,'Cycle 10'!$L$10:$L$999,0),1)),INDEX('Cycle 11'!F$10:F$999,MATCH($A1030,'Cycle 11'!$L$10:$L$999,0),1)),""))</f>
        <v/>
      </c>
      <c r="H1030" t="str">
        <f>IF(IFERROR(IFERROR(IFERROR(IFERROR(IFERROR(IFERROR(IFERROR(IFERROR(IFERROR(IFERROR(IFERROR(IFERROR(INDEX(Summer!G$10:G$999,MATCH($A1030,Summer!$L$10:$L$999,0),1),INDEX('Cycle 1'!G$10:G$999,MATCH($A1030,'Cycle 1'!$L$10:$L$999,0),1)),INDEX('Cycle 2'!G$10:G$999,MATCH($A1030,'Cycle 2'!$L$10:$L$999,0),1)),INDEX('Cycle 3'!G$10:G$999,MATCH($A1030,'Cycle 3'!$L$10:$L$999,0),1)),INDEX('Cycle 4'!G$10:G$999,MATCH($A1030,'Cycle 4'!$L$10:$L$999,0),1)),INDEX('Cycle 5'!G$10:G$999,MATCH($A1030,'Cycle 5'!$L$10:$L$999,0),1)),INDEX('Cycle 6'!G$10:G$999,MATCH($A1030,'Cycle 6'!$L$10:$L$999,0),1)),INDEX('Cycle 7'!G$10:G$999,MATCH($A1030,'Cycle 7'!$L$10:$L$999,0),1)),INDEX('Cycle 8'!G$10:G$999,MATCH($A1030,'Cycle 8'!$L$10:$L$999,0),1)),INDEX('Cycle 9'!G$10:G$999,MATCH($A1030,'Cycle 9'!$L$10:$L$999,0),1)),INDEX('Cycle 10'!G$10:G$999,MATCH($A1030,'Cycle 10'!$L$10:$L$999,0),1)),INDEX('Cycle 11'!G$10:G$999,MATCH($A1030,'Cycle 11'!$L$10:$L$999,0),1)),"")="","",IFERROR(IFERROR(IFERROR(IFERROR(IFERROR(IFERROR(IFERROR(IFERROR(IFERROR(IFERROR(IFERROR(IFERROR(INDEX(Summer!G$10:G$999,MATCH($A1030,Summer!$L$10:$L$999,0),1),INDEX('Cycle 1'!G$10:G$999,MATCH($A1030,'Cycle 1'!$L$10:$L$999,0),1)),INDEX('Cycle 2'!G$10:G$999,MATCH($A1030,'Cycle 2'!$L$10:$L$999,0),1)),INDEX('Cycle 3'!G$10:G$999,MATCH($A1030,'Cycle 3'!$L$10:$L$999,0),1)),INDEX('Cycle 4'!G$10:G$999,MATCH($A1030,'Cycle 4'!$L$10:$L$999,0),1)),INDEX('Cycle 5'!G$10:G$999,MATCH($A1030,'Cycle 5'!$L$10:$L$999,0),1)),INDEX('Cycle 6'!G$10:G$999,MATCH($A1030,'Cycle 6'!$L$10:$L$999,0),1)),INDEX('Cycle 7'!G$10:G$999,MATCH($A1030,'Cycle 7'!$L$10:$L$999,0),1)),INDEX('Cycle 8'!G$10:G$999,MATCH($A1030,'Cycle 8'!$L$10:$L$999,0),1)),INDEX('Cycle 9'!G$10:G$999,MATCH($A1030,'Cycle 9'!$L$10:$L$999,0),1)),INDEX('Cycle 10'!G$10:G$999,MATCH($A1030,'Cycle 10'!$L$10:$L$999,0),1)),INDEX('Cycle 11'!G$10:G$999,MATCH($A1030,'Cycle 11'!$L$10:$L$999,0),1)),""))</f>
        <v/>
      </c>
      <c r="I1030">
        <f>IFERROR(IF(C1030="",MAX(I$1:I1029),IF(ROW(C$2)=ROW(C1030),1,IF(ISERROR(VLOOKUP(C1030,C$2:C1029,1,FALSE)),MAX(I$1:I1029)+1,MAX(I$1:I1029)))),"")</f>
        <v>0</v>
      </c>
      <c r="J1030" t="str">
        <f t="shared" si="106"/>
        <v/>
      </c>
      <c r="K1030" t="str">
        <f t="shared" si="108"/>
        <v/>
      </c>
      <c r="L1030" t="str">
        <f t="shared" si="108"/>
        <v/>
      </c>
      <c r="M1030" t="str">
        <f t="shared" si="108"/>
        <v/>
      </c>
      <c r="N1030" t="str">
        <f t="shared" si="108"/>
        <v/>
      </c>
      <c r="O1030" t="str">
        <f t="shared" si="108"/>
        <v/>
      </c>
      <c r="P1030" t="str">
        <f t="shared" si="108"/>
        <v/>
      </c>
      <c r="Q1030" t="str">
        <f t="shared" si="108"/>
        <v/>
      </c>
      <c r="R1030" t="str">
        <f t="shared" si="108"/>
        <v/>
      </c>
      <c r="S1030" t="str">
        <f t="shared" si="108"/>
        <v/>
      </c>
      <c r="T1030" t="str">
        <f t="shared" si="108"/>
        <v/>
      </c>
      <c r="U1030" t="str">
        <f t="shared" si="108"/>
        <v/>
      </c>
      <c r="V1030" t="str">
        <f t="shared" si="108"/>
        <v/>
      </c>
      <c r="W1030" t="str">
        <f t="shared" si="107"/>
        <v/>
      </c>
      <c r="X1030">
        <f>IF(OR(H1030="No",H1030=""),0,IF(COUNTIFS(H$2:H1030,"Yes",C$2:C1030,C1030)&gt;1,0,COUNTIFS(H$2:H1030,"Yes",C$2:C1030,C1030)))+IF(X1029=$X$1,0,X1029)</f>
        <v>0</v>
      </c>
    </row>
    <row r="1031" spans="1:24" x14ac:dyDescent="0.3">
      <c r="A1031">
        <f>ROWS($A$2:$A1031)</f>
        <v>1030</v>
      </c>
      <c r="B1031" t="str">
        <f>IF(ISERROR(VLOOKUP(A1031,Summer!L$11:L$500,1,FALSE)),IF(ISERROR(VLOOKUP(A1031,'Cycle 1'!L$11:L$500,1,FALSE)),IF(ISERROR(VLOOKUP(A1031,'Cycle 2'!L$11:L$500,1,FALSE)),IF(ISERROR(VLOOKUP(A1031,'Cycle 3'!L$11:L$500,1,FALSE)),IF(ISERROR(VLOOKUP(A1031,'Cycle 4'!L$11:L$500,1,FALSE)),IF(ISERROR(VLOOKUP(A1031,'Cycle 5'!L$11:L$500,1,FALSE)),IF(ISERROR(VLOOKUP(A1031,'Cycle 6'!L$11:L$500,1,FALSE)),IF(ISERROR(VLOOKUP(A1031,'Cycle 7'!L$11:L$500,1,FALSE)),IF(ISERROR(VLOOKUP(A1031,'Cycle 8'!L$11:L$500,1,FALSE)),IF(ISERROR(VLOOKUP(A1031,'Cycle 9'!L$11:L$500,1,FALSE)),IF(ISERROR(VLOOKUP(A1031,'Cycle 10'!L$11:L$500,1,FALSE)),IF(ISERROR(VLOOKUP(A1031,'Cycle 11'!L$11:L$500,1,FALSE)),"","Cycle 11"),"Cycle 10"),"Cycle 9"),"Cycle 8"),"Cycle 7"),"Cycle 6"),"Cycle 5"),"Cycle 4"),"Cycle 3"),"Cycle 2"),"Cycle 1"),"Summer")</f>
        <v/>
      </c>
      <c r="C1031" t="str">
        <f>IF(IFERROR(IFERROR(IFERROR(IFERROR(IFERROR(IFERROR(IFERROR(IFERROR(IFERROR(IFERROR(IFERROR(IFERROR(INDEX(Summer!B$10:B$999,MATCH($A1031,Summer!$L$10:$L$999,0),1),INDEX('Cycle 1'!B$10:B$999,MATCH($A1031,'Cycle 1'!$L$10:$L$999,0),1)),INDEX('Cycle 2'!B$10:B$999,MATCH($A1031,'Cycle 2'!$L$10:$L$999,0),1)),INDEX('Cycle 3'!B$10:B$999,MATCH($A1031,'Cycle 3'!$L$10:$L$999,0),1)),INDEX('Cycle 4'!B$10:B$999,MATCH($A1031,'Cycle 4'!$L$10:$L$999,0),1)),INDEX('Cycle 5'!B$10:B$999,MATCH($A1031,'Cycle 5'!$L$10:$L$999,0),1)),INDEX('Cycle 6'!B$10:B$999,MATCH($A1031,'Cycle 6'!$L$10:$L$999,0),1)),INDEX('Cycle 7'!B$10:B$999,MATCH($A1031,'Cycle 7'!$L$10:$L$999,0),1)),INDEX('Cycle 8'!B$10:B$999,MATCH($A1031,'Cycle 8'!$L$10:$L$999,0),1)),INDEX('Cycle 9'!B$10:B$999,MATCH($A1031,'Cycle 9'!$L$10:$L$999,0),1)),INDEX('Cycle 10'!B$10:B$999,MATCH($A1031,'Cycle 10'!$L$10:$L$999,0),1)),INDEX('Cycle 11'!B$10:B$999,MATCH($A1031,'Cycle 11'!$L$10:$L$999,0),1)),"")="","",IFERROR(IFERROR(IFERROR(IFERROR(IFERROR(IFERROR(IFERROR(IFERROR(IFERROR(IFERROR(IFERROR(IFERROR(INDEX(Summer!B$10:B$999,MATCH($A1031,Summer!$L$10:$L$999,0),1),INDEX('Cycle 1'!B$10:B$999,MATCH($A1031,'Cycle 1'!$L$10:$L$999,0),1)),INDEX('Cycle 2'!B$10:B$999,MATCH($A1031,'Cycle 2'!$L$10:$L$999,0),1)),INDEX('Cycle 3'!B$10:B$999,MATCH($A1031,'Cycle 3'!$L$10:$L$999,0),1)),INDEX('Cycle 4'!B$10:B$999,MATCH($A1031,'Cycle 4'!$L$10:$L$999,0),1)),INDEX('Cycle 5'!B$10:B$999,MATCH($A1031,'Cycle 5'!$L$10:$L$999,0),1)),INDEX('Cycle 6'!B$10:B$999,MATCH($A1031,'Cycle 6'!$L$10:$L$999,0),1)),INDEX('Cycle 7'!B$10:B$999,MATCH($A1031,'Cycle 7'!$L$10:$L$999,0),1)),INDEX('Cycle 8'!B$10:B$999,MATCH($A1031,'Cycle 8'!$L$10:$L$999,0),1)),INDEX('Cycle 9'!B$10:B$999,MATCH($A1031,'Cycle 9'!$L$10:$L$999,0),1)),INDEX('Cycle 10'!B$10:B$999,MATCH($A1031,'Cycle 10'!$L$10:$L$999,0),1)),INDEX('Cycle 11'!B$10:B$999,MATCH($A1031,'Cycle 11'!$L$10:$L$999,0),1)),""))</f>
        <v/>
      </c>
      <c r="D1031" t="str">
        <f>IF(IFERROR(IFERROR(IFERROR(IFERROR(IFERROR(IFERROR(IFERROR(IFERROR(IFERROR(IFERROR(IFERROR(IFERROR(INDEX(Summer!C$10:C$999,MATCH($A1031,Summer!$L$10:$L$999,0),1),INDEX('Cycle 1'!C$10:C$999,MATCH($A1031,'Cycle 1'!$L$10:$L$999,0),1)),INDEX('Cycle 2'!C$10:C$999,MATCH($A1031,'Cycle 2'!$L$10:$L$999,0),1)),INDEX('Cycle 3'!C$10:C$999,MATCH($A1031,'Cycle 3'!$L$10:$L$999,0),1)),INDEX('Cycle 4'!C$10:C$999,MATCH($A1031,'Cycle 4'!$L$10:$L$999,0),1)),INDEX('Cycle 5'!C$10:C$999,MATCH($A1031,'Cycle 5'!$L$10:$L$999,0),1)),INDEX('Cycle 6'!C$10:C$999,MATCH($A1031,'Cycle 6'!$L$10:$L$999,0),1)),INDEX('Cycle 7'!C$10:C$999,MATCH($A1031,'Cycle 7'!$L$10:$L$999,0),1)),INDEX('Cycle 8'!C$10:C$999,MATCH($A1031,'Cycle 8'!$L$10:$L$999,0),1)),INDEX('Cycle 9'!C$10:C$999,MATCH($A1031,'Cycle 9'!$L$10:$L$999,0),1)),INDEX('Cycle 10'!C$10:C$999,MATCH($A1031,'Cycle 10'!$L$10:$L$999,0),1)),INDEX('Cycle 11'!C$10:C$999,MATCH($A1031,'Cycle 11'!$L$10:$L$999,0),1)),"")="","",IFERROR(IFERROR(IFERROR(IFERROR(IFERROR(IFERROR(IFERROR(IFERROR(IFERROR(IFERROR(IFERROR(IFERROR(INDEX(Summer!C$10:C$999,MATCH($A1031,Summer!$L$10:$L$999,0),1),INDEX('Cycle 1'!C$10:C$999,MATCH($A1031,'Cycle 1'!$L$10:$L$999,0),1)),INDEX('Cycle 2'!C$10:C$999,MATCH($A1031,'Cycle 2'!$L$10:$L$999,0),1)),INDEX('Cycle 3'!C$10:C$999,MATCH($A1031,'Cycle 3'!$L$10:$L$999,0),1)),INDEX('Cycle 4'!C$10:C$999,MATCH($A1031,'Cycle 4'!$L$10:$L$999,0),1)),INDEX('Cycle 5'!C$10:C$999,MATCH($A1031,'Cycle 5'!$L$10:$L$999,0),1)),INDEX('Cycle 6'!C$10:C$999,MATCH($A1031,'Cycle 6'!$L$10:$L$999,0),1)),INDEX('Cycle 7'!C$10:C$999,MATCH($A1031,'Cycle 7'!$L$10:$L$999,0),1)),INDEX('Cycle 8'!C$10:C$999,MATCH($A1031,'Cycle 8'!$L$10:$L$999,0),1)),INDEX('Cycle 9'!C$10:C$999,MATCH($A1031,'Cycle 9'!$L$10:$L$999,0),1)),INDEX('Cycle 10'!C$10:C$999,MATCH($A1031,'Cycle 10'!$L$10:$L$999,0),1)),INDEX('Cycle 11'!C$10:C$999,MATCH($A1031,'Cycle 11'!$L$10:$L$999,0),1)),""))</f>
        <v/>
      </c>
      <c r="E1031" t="str">
        <f>IF(IFERROR(IFERROR(IFERROR(IFERROR(IFERROR(IFERROR(IFERROR(IFERROR(IFERROR(IFERROR(IFERROR(IFERROR(INDEX(Summer!D$10:D$999,MATCH($A1031,Summer!$L$10:$L$999,0),1),INDEX('Cycle 1'!D$10:D$999,MATCH($A1031,'Cycle 1'!$L$10:$L$999,0),1)),INDEX('Cycle 2'!D$10:D$999,MATCH($A1031,'Cycle 2'!$L$10:$L$999,0),1)),INDEX('Cycle 3'!D$10:D$999,MATCH($A1031,'Cycle 3'!$L$10:$L$999,0),1)),INDEX('Cycle 4'!D$10:D$999,MATCH($A1031,'Cycle 4'!$L$10:$L$999,0),1)),INDEX('Cycle 5'!D$10:D$999,MATCH($A1031,'Cycle 5'!$L$10:$L$999,0),1)),INDEX('Cycle 6'!D$10:D$999,MATCH($A1031,'Cycle 6'!$L$10:$L$999,0),1)),INDEX('Cycle 7'!D$10:D$999,MATCH($A1031,'Cycle 7'!$L$10:$L$999,0),1)),INDEX('Cycle 8'!D$10:D$999,MATCH($A1031,'Cycle 8'!$L$10:$L$999,0),1)),INDEX('Cycle 9'!D$10:D$999,MATCH($A1031,'Cycle 9'!$L$10:$L$999,0),1)),INDEX('Cycle 10'!D$10:D$999,MATCH($A1031,'Cycle 10'!$L$10:$L$999,0),1)),INDEX('Cycle 11'!D$10:D$999,MATCH($A1031,'Cycle 11'!$L$10:$L$999,0),1)),"")="","",IFERROR(IFERROR(IFERROR(IFERROR(IFERROR(IFERROR(IFERROR(IFERROR(IFERROR(IFERROR(IFERROR(IFERROR(INDEX(Summer!D$10:D$999,MATCH($A1031,Summer!$L$10:$L$999,0),1),INDEX('Cycle 1'!D$10:D$999,MATCH($A1031,'Cycle 1'!$L$10:$L$999,0),1)),INDEX('Cycle 2'!D$10:D$999,MATCH($A1031,'Cycle 2'!$L$10:$L$999,0),1)),INDEX('Cycle 3'!D$10:D$999,MATCH($A1031,'Cycle 3'!$L$10:$L$999,0),1)),INDEX('Cycle 4'!D$10:D$999,MATCH($A1031,'Cycle 4'!$L$10:$L$999,0),1)),INDEX('Cycle 5'!D$10:D$999,MATCH($A1031,'Cycle 5'!$L$10:$L$999,0),1)),INDEX('Cycle 6'!D$10:D$999,MATCH($A1031,'Cycle 6'!$L$10:$L$999,0),1)),INDEX('Cycle 7'!D$10:D$999,MATCH($A1031,'Cycle 7'!$L$10:$L$999,0),1)),INDEX('Cycle 8'!D$10:D$999,MATCH($A1031,'Cycle 8'!$L$10:$L$999,0),1)),INDEX('Cycle 9'!D$10:D$999,MATCH($A1031,'Cycle 9'!$L$10:$L$999,0),1)),INDEX('Cycle 10'!D$10:D$999,MATCH($A1031,'Cycle 10'!$L$10:$L$999,0),1)),INDEX('Cycle 11'!D$10:D$999,MATCH($A1031,'Cycle 11'!$L$10:$L$999,0),1)),""))</f>
        <v/>
      </c>
      <c r="F1031" t="str">
        <f>IF(IFERROR(IFERROR(IFERROR(IFERROR(IFERROR(IFERROR(IFERROR(IFERROR(IFERROR(IFERROR(IFERROR(IFERROR(INDEX(Summer!E$10:E$999,MATCH($A1031,Summer!$L$10:$L$999,0),1),INDEX('Cycle 1'!E$10:E$999,MATCH($A1031,'Cycle 1'!$L$10:$L$999,0),1)),INDEX('Cycle 2'!E$10:E$999,MATCH($A1031,'Cycle 2'!$L$10:$L$999,0),1)),INDEX('Cycle 3'!E$10:E$999,MATCH($A1031,'Cycle 3'!$L$10:$L$999,0),1)),INDEX('Cycle 4'!E$10:E$999,MATCH($A1031,'Cycle 4'!$L$10:$L$999,0),1)),INDEX('Cycle 5'!E$10:E$999,MATCH($A1031,'Cycle 5'!$L$10:$L$999,0),1)),INDEX('Cycle 6'!E$10:E$999,MATCH($A1031,'Cycle 6'!$L$10:$L$999,0),1)),INDEX('Cycle 7'!E$10:E$999,MATCH($A1031,'Cycle 7'!$L$10:$L$999,0),1)),INDEX('Cycle 8'!E$10:E$999,MATCH($A1031,'Cycle 8'!$L$10:$L$999,0),1)),INDEX('Cycle 9'!E$10:E$999,MATCH($A1031,'Cycle 9'!$L$10:$L$999,0),1)),INDEX('Cycle 10'!E$10:E$999,MATCH($A1031,'Cycle 10'!$L$10:$L$999,0),1)),INDEX('Cycle 11'!E$10:E$999,MATCH($A1031,'Cycle 11'!$L$10:$L$999,0),1)),"")="","",IFERROR(IFERROR(IFERROR(IFERROR(IFERROR(IFERROR(IFERROR(IFERROR(IFERROR(IFERROR(IFERROR(IFERROR(INDEX(Summer!E$10:E$999,MATCH($A1031,Summer!$L$10:$L$999,0),1),INDEX('Cycle 1'!E$10:E$999,MATCH($A1031,'Cycle 1'!$L$10:$L$999,0),1)),INDEX('Cycle 2'!E$10:E$999,MATCH($A1031,'Cycle 2'!$L$10:$L$999,0),1)),INDEX('Cycle 3'!E$10:E$999,MATCH($A1031,'Cycle 3'!$L$10:$L$999,0),1)),INDEX('Cycle 4'!E$10:E$999,MATCH($A1031,'Cycle 4'!$L$10:$L$999,0),1)),INDEX('Cycle 5'!E$10:E$999,MATCH($A1031,'Cycle 5'!$L$10:$L$999,0),1)),INDEX('Cycle 6'!E$10:E$999,MATCH($A1031,'Cycle 6'!$L$10:$L$999,0),1)),INDEX('Cycle 7'!E$10:E$999,MATCH($A1031,'Cycle 7'!$L$10:$L$999,0),1)),INDEX('Cycle 8'!E$10:E$999,MATCH($A1031,'Cycle 8'!$L$10:$L$999,0),1)),INDEX('Cycle 9'!E$10:E$999,MATCH($A1031,'Cycle 9'!$L$10:$L$999,0),1)),INDEX('Cycle 10'!E$10:E$999,MATCH($A1031,'Cycle 10'!$L$10:$L$999,0),1)),INDEX('Cycle 11'!E$10:E$999,MATCH($A1031,'Cycle 11'!$L$10:$L$999,0),1)),""))</f>
        <v/>
      </c>
      <c r="G1031" t="str">
        <f>IF(IFERROR(IFERROR(IFERROR(IFERROR(IFERROR(IFERROR(IFERROR(IFERROR(IFERROR(IFERROR(IFERROR(IFERROR(INDEX(Summer!F$10:F$999,MATCH($A1031,Summer!$L$10:$L$999,0),1),INDEX('Cycle 1'!F$10:F$999,MATCH($A1031,'Cycle 1'!$L$10:$L$999,0),1)),INDEX('Cycle 2'!F$10:F$999,MATCH($A1031,'Cycle 2'!$L$10:$L$999,0),1)),INDEX('Cycle 3'!F$10:F$999,MATCH($A1031,'Cycle 3'!$L$10:$L$999,0),1)),INDEX('Cycle 4'!F$10:F$999,MATCH($A1031,'Cycle 4'!$L$10:$L$999,0),1)),INDEX('Cycle 5'!F$10:F$999,MATCH($A1031,'Cycle 5'!$L$10:$L$999,0),1)),INDEX('Cycle 6'!F$10:F$999,MATCH($A1031,'Cycle 6'!$L$10:$L$999,0),1)),INDEX('Cycle 7'!F$10:F$999,MATCH($A1031,'Cycle 7'!$L$10:$L$999,0),1)),INDEX('Cycle 8'!F$10:F$999,MATCH($A1031,'Cycle 8'!$L$10:$L$999,0),1)),INDEX('Cycle 9'!F$10:F$999,MATCH($A1031,'Cycle 9'!$L$10:$L$999,0),1)),INDEX('Cycle 10'!F$10:F$999,MATCH($A1031,'Cycle 10'!$L$10:$L$999,0),1)),INDEX('Cycle 11'!F$10:F$999,MATCH($A1031,'Cycle 11'!$L$10:$L$999,0),1)),"")="","",IFERROR(IFERROR(IFERROR(IFERROR(IFERROR(IFERROR(IFERROR(IFERROR(IFERROR(IFERROR(IFERROR(IFERROR(INDEX(Summer!F$10:F$999,MATCH($A1031,Summer!$L$10:$L$999,0),1),INDEX('Cycle 1'!F$10:F$999,MATCH($A1031,'Cycle 1'!$L$10:$L$999,0),1)),INDEX('Cycle 2'!F$10:F$999,MATCH($A1031,'Cycle 2'!$L$10:$L$999,0),1)),INDEX('Cycle 3'!F$10:F$999,MATCH($A1031,'Cycle 3'!$L$10:$L$999,0),1)),INDEX('Cycle 4'!F$10:F$999,MATCH($A1031,'Cycle 4'!$L$10:$L$999,0),1)),INDEX('Cycle 5'!F$10:F$999,MATCH($A1031,'Cycle 5'!$L$10:$L$999,0),1)),INDEX('Cycle 6'!F$10:F$999,MATCH($A1031,'Cycle 6'!$L$10:$L$999,0),1)),INDEX('Cycle 7'!F$10:F$999,MATCH($A1031,'Cycle 7'!$L$10:$L$999,0),1)),INDEX('Cycle 8'!F$10:F$999,MATCH($A1031,'Cycle 8'!$L$10:$L$999,0),1)),INDEX('Cycle 9'!F$10:F$999,MATCH($A1031,'Cycle 9'!$L$10:$L$999,0),1)),INDEX('Cycle 10'!F$10:F$999,MATCH($A1031,'Cycle 10'!$L$10:$L$999,0),1)),INDEX('Cycle 11'!F$10:F$999,MATCH($A1031,'Cycle 11'!$L$10:$L$999,0),1)),""))</f>
        <v/>
      </c>
      <c r="H1031" t="str">
        <f>IF(IFERROR(IFERROR(IFERROR(IFERROR(IFERROR(IFERROR(IFERROR(IFERROR(IFERROR(IFERROR(IFERROR(IFERROR(INDEX(Summer!G$10:G$999,MATCH($A1031,Summer!$L$10:$L$999,0),1),INDEX('Cycle 1'!G$10:G$999,MATCH($A1031,'Cycle 1'!$L$10:$L$999,0),1)),INDEX('Cycle 2'!G$10:G$999,MATCH($A1031,'Cycle 2'!$L$10:$L$999,0),1)),INDEX('Cycle 3'!G$10:G$999,MATCH($A1031,'Cycle 3'!$L$10:$L$999,0),1)),INDEX('Cycle 4'!G$10:G$999,MATCH($A1031,'Cycle 4'!$L$10:$L$999,0),1)),INDEX('Cycle 5'!G$10:G$999,MATCH($A1031,'Cycle 5'!$L$10:$L$999,0),1)),INDEX('Cycle 6'!G$10:G$999,MATCH($A1031,'Cycle 6'!$L$10:$L$999,0),1)),INDEX('Cycle 7'!G$10:G$999,MATCH($A1031,'Cycle 7'!$L$10:$L$999,0),1)),INDEX('Cycle 8'!G$10:G$999,MATCH($A1031,'Cycle 8'!$L$10:$L$999,0),1)),INDEX('Cycle 9'!G$10:G$999,MATCH($A1031,'Cycle 9'!$L$10:$L$999,0),1)),INDEX('Cycle 10'!G$10:G$999,MATCH($A1031,'Cycle 10'!$L$10:$L$999,0),1)),INDEX('Cycle 11'!G$10:G$999,MATCH($A1031,'Cycle 11'!$L$10:$L$999,0),1)),"")="","",IFERROR(IFERROR(IFERROR(IFERROR(IFERROR(IFERROR(IFERROR(IFERROR(IFERROR(IFERROR(IFERROR(IFERROR(INDEX(Summer!G$10:G$999,MATCH($A1031,Summer!$L$10:$L$999,0),1),INDEX('Cycle 1'!G$10:G$999,MATCH($A1031,'Cycle 1'!$L$10:$L$999,0),1)),INDEX('Cycle 2'!G$10:G$999,MATCH($A1031,'Cycle 2'!$L$10:$L$999,0),1)),INDEX('Cycle 3'!G$10:G$999,MATCH($A1031,'Cycle 3'!$L$10:$L$999,0),1)),INDEX('Cycle 4'!G$10:G$999,MATCH($A1031,'Cycle 4'!$L$10:$L$999,0),1)),INDEX('Cycle 5'!G$10:G$999,MATCH($A1031,'Cycle 5'!$L$10:$L$999,0),1)),INDEX('Cycle 6'!G$10:G$999,MATCH($A1031,'Cycle 6'!$L$10:$L$999,0),1)),INDEX('Cycle 7'!G$10:G$999,MATCH($A1031,'Cycle 7'!$L$10:$L$999,0),1)),INDEX('Cycle 8'!G$10:G$999,MATCH($A1031,'Cycle 8'!$L$10:$L$999,0),1)),INDEX('Cycle 9'!G$10:G$999,MATCH($A1031,'Cycle 9'!$L$10:$L$999,0),1)),INDEX('Cycle 10'!G$10:G$999,MATCH($A1031,'Cycle 10'!$L$10:$L$999,0),1)),INDEX('Cycle 11'!G$10:G$999,MATCH($A1031,'Cycle 11'!$L$10:$L$999,0),1)),""))</f>
        <v/>
      </c>
      <c r="I1031">
        <f>IFERROR(IF(C1031="",MAX(I$1:I1030),IF(ROW(C$2)=ROW(C1031),1,IF(ISERROR(VLOOKUP(C1031,C$2:C1030,1,FALSE)),MAX(I$1:I1030)+1,MAX(I$1:I1030)))),"")</f>
        <v>0</v>
      </c>
      <c r="J1031" t="str">
        <f t="shared" si="106"/>
        <v/>
      </c>
      <c r="K1031" t="str">
        <f t="shared" si="108"/>
        <v/>
      </c>
      <c r="L1031" t="str">
        <f t="shared" si="108"/>
        <v/>
      </c>
      <c r="M1031" t="str">
        <f t="shared" si="108"/>
        <v/>
      </c>
      <c r="N1031" t="str">
        <f t="shared" si="108"/>
        <v/>
      </c>
      <c r="O1031" t="str">
        <f t="shared" si="108"/>
        <v/>
      </c>
      <c r="P1031" t="str">
        <f t="shared" si="108"/>
        <v/>
      </c>
      <c r="Q1031" t="str">
        <f t="shared" si="108"/>
        <v/>
      </c>
      <c r="R1031" t="str">
        <f t="shared" si="108"/>
        <v/>
      </c>
      <c r="S1031" t="str">
        <f t="shared" si="108"/>
        <v/>
      </c>
      <c r="T1031" t="str">
        <f t="shared" si="108"/>
        <v/>
      </c>
      <c r="U1031" t="str">
        <f t="shared" si="108"/>
        <v/>
      </c>
      <c r="V1031" t="str">
        <f t="shared" si="108"/>
        <v/>
      </c>
      <c r="W1031" t="str">
        <f t="shared" si="107"/>
        <v/>
      </c>
      <c r="X1031">
        <f>IF(OR(H1031="No",H1031=""),0,IF(COUNTIFS(H$2:H1031,"Yes",C$2:C1031,C1031)&gt;1,0,COUNTIFS(H$2:H1031,"Yes",C$2:C1031,C1031)))+IF(X1030=$X$1,0,X1030)</f>
        <v>0</v>
      </c>
    </row>
    <row r="1032" spans="1:24" x14ac:dyDescent="0.3">
      <c r="A1032">
        <f>ROWS($A$2:$A1032)</f>
        <v>1031</v>
      </c>
      <c r="B1032" t="str">
        <f>IF(ISERROR(VLOOKUP(A1032,Summer!L$11:L$500,1,FALSE)),IF(ISERROR(VLOOKUP(A1032,'Cycle 1'!L$11:L$500,1,FALSE)),IF(ISERROR(VLOOKUP(A1032,'Cycle 2'!L$11:L$500,1,FALSE)),IF(ISERROR(VLOOKUP(A1032,'Cycle 3'!L$11:L$500,1,FALSE)),IF(ISERROR(VLOOKUP(A1032,'Cycle 4'!L$11:L$500,1,FALSE)),IF(ISERROR(VLOOKUP(A1032,'Cycle 5'!L$11:L$500,1,FALSE)),IF(ISERROR(VLOOKUP(A1032,'Cycle 6'!L$11:L$500,1,FALSE)),IF(ISERROR(VLOOKUP(A1032,'Cycle 7'!L$11:L$500,1,FALSE)),IF(ISERROR(VLOOKUP(A1032,'Cycle 8'!L$11:L$500,1,FALSE)),IF(ISERROR(VLOOKUP(A1032,'Cycle 9'!L$11:L$500,1,FALSE)),IF(ISERROR(VLOOKUP(A1032,'Cycle 10'!L$11:L$500,1,FALSE)),IF(ISERROR(VLOOKUP(A1032,'Cycle 11'!L$11:L$500,1,FALSE)),"","Cycle 11"),"Cycle 10"),"Cycle 9"),"Cycle 8"),"Cycle 7"),"Cycle 6"),"Cycle 5"),"Cycle 4"),"Cycle 3"),"Cycle 2"),"Cycle 1"),"Summer")</f>
        <v/>
      </c>
      <c r="C1032" t="str">
        <f>IF(IFERROR(IFERROR(IFERROR(IFERROR(IFERROR(IFERROR(IFERROR(IFERROR(IFERROR(IFERROR(IFERROR(IFERROR(INDEX(Summer!B$10:B$999,MATCH($A1032,Summer!$L$10:$L$999,0),1),INDEX('Cycle 1'!B$10:B$999,MATCH($A1032,'Cycle 1'!$L$10:$L$999,0),1)),INDEX('Cycle 2'!B$10:B$999,MATCH($A1032,'Cycle 2'!$L$10:$L$999,0),1)),INDEX('Cycle 3'!B$10:B$999,MATCH($A1032,'Cycle 3'!$L$10:$L$999,0),1)),INDEX('Cycle 4'!B$10:B$999,MATCH($A1032,'Cycle 4'!$L$10:$L$999,0),1)),INDEX('Cycle 5'!B$10:B$999,MATCH($A1032,'Cycle 5'!$L$10:$L$999,0),1)),INDEX('Cycle 6'!B$10:B$999,MATCH($A1032,'Cycle 6'!$L$10:$L$999,0),1)),INDEX('Cycle 7'!B$10:B$999,MATCH($A1032,'Cycle 7'!$L$10:$L$999,0),1)),INDEX('Cycle 8'!B$10:B$999,MATCH($A1032,'Cycle 8'!$L$10:$L$999,0),1)),INDEX('Cycle 9'!B$10:B$999,MATCH($A1032,'Cycle 9'!$L$10:$L$999,0),1)),INDEX('Cycle 10'!B$10:B$999,MATCH($A1032,'Cycle 10'!$L$10:$L$999,0),1)),INDEX('Cycle 11'!B$10:B$999,MATCH($A1032,'Cycle 11'!$L$10:$L$999,0),1)),"")="","",IFERROR(IFERROR(IFERROR(IFERROR(IFERROR(IFERROR(IFERROR(IFERROR(IFERROR(IFERROR(IFERROR(IFERROR(INDEX(Summer!B$10:B$999,MATCH($A1032,Summer!$L$10:$L$999,0),1),INDEX('Cycle 1'!B$10:B$999,MATCH($A1032,'Cycle 1'!$L$10:$L$999,0),1)),INDEX('Cycle 2'!B$10:B$999,MATCH($A1032,'Cycle 2'!$L$10:$L$999,0),1)),INDEX('Cycle 3'!B$10:B$999,MATCH($A1032,'Cycle 3'!$L$10:$L$999,0),1)),INDEX('Cycle 4'!B$10:B$999,MATCH($A1032,'Cycle 4'!$L$10:$L$999,0),1)),INDEX('Cycle 5'!B$10:B$999,MATCH($A1032,'Cycle 5'!$L$10:$L$999,0),1)),INDEX('Cycle 6'!B$10:B$999,MATCH($A1032,'Cycle 6'!$L$10:$L$999,0),1)),INDEX('Cycle 7'!B$10:B$999,MATCH($A1032,'Cycle 7'!$L$10:$L$999,0),1)),INDEX('Cycle 8'!B$10:B$999,MATCH($A1032,'Cycle 8'!$L$10:$L$999,0),1)),INDEX('Cycle 9'!B$10:B$999,MATCH($A1032,'Cycle 9'!$L$10:$L$999,0),1)),INDEX('Cycle 10'!B$10:B$999,MATCH($A1032,'Cycle 10'!$L$10:$L$999,0),1)),INDEX('Cycle 11'!B$10:B$999,MATCH($A1032,'Cycle 11'!$L$10:$L$999,0),1)),""))</f>
        <v/>
      </c>
      <c r="D1032" t="str">
        <f>IF(IFERROR(IFERROR(IFERROR(IFERROR(IFERROR(IFERROR(IFERROR(IFERROR(IFERROR(IFERROR(IFERROR(IFERROR(INDEX(Summer!C$10:C$999,MATCH($A1032,Summer!$L$10:$L$999,0),1),INDEX('Cycle 1'!C$10:C$999,MATCH($A1032,'Cycle 1'!$L$10:$L$999,0),1)),INDEX('Cycle 2'!C$10:C$999,MATCH($A1032,'Cycle 2'!$L$10:$L$999,0),1)),INDEX('Cycle 3'!C$10:C$999,MATCH($A1032,'Cycle 3'!$L$10:$L$999,0),1)),INDEX('Cycle 4'!C$10:C$999,MATCH($A1032,'Cycle 4'!$L$10:$L$999,0),1)),INDEX('Cycle 5'!C$10:C$999,MATCH($A1032,'Cycle 5'!$L$10:$L$999,0),1)),INDEX('Cycle 6'!C$10:C$999,MATCH($A1032,'Cycle 6'!$L$10:$L$999,0),1)),INDEX('Cycle 7'!C$10:C$999,MATCH($A1032,'Cycle 7'!$L$10:$L$999,0),1)),INDEX('Cycle 8'!C$10:C$999,MATCH($A1032,'Cycle 8'!$L$10:$L$999,0),1)),INDEX('Cycle 9'!C$10:C$999,MATCH($A1032,'Cycle 9'!$L$10:$L$999,0),1)),INDEX('Cycle 10'!C$10:C$999,MATCH($A1032,'Cycle 10'!$L$10:$L$999,0),1)),INDEX('Cycle 11'!C$10:C$999,MATCH($A1032,'Cycle 11'!$L$10:$L$999,0),1)),"")="","",IFERROR(IFERROR(IFERROR(IFERROR(IFERROR(IFERROR(IFERROR(IFERROR(IFERROR(IFERROR(IFERROR(IFERROR(INDEX(Summer!C$10:C$999,MATCH($A1032,Summer!$L$10:$L$999,0),1),INDEX('Cycle 1'!C$10:C$999,MATCH($A1032,'Cycle 1'!$L$10:$L$999,0),1)),INDEX('Cycle 2'!C$10:C$999,MATCH($A1032,'Cycle 2'!$L$10:$L$999,0),1)),INDEX('Cycle 3'!C$10:C$999,MATCH($A1032,'Cycle 3'!$L$10:$L$999,0),1)),INDEX('Cycle 4'!C$10:C$999,MATCH($A1032,'Cycle 4'!$L$10:$L$999,0),1)),INDEX('Cycle 5'!C$10:C$999,MATCH($A1032,'Cycle 5'!$L$10:$L$999,0),1)),INDEX('Cycle 6'!C$10:C$999,MATCH($A1032,'Cycle 6'!$L$10:$L$999,0),1)),INDEX('Cycle 7'!C$10:C$999,MATCH($A1032,'Cycle 7'!$L$10:$L$999,0),1)),INDEX('Cycle 8'!C$10:C$999,MATCH($A1032,'Cycle 8'!$L$10:$L$999,0),1)),INDEX('Cycle 9'!C$10:C$999,MATCH($A1032,'Cycle 9'!$L$10:$L$999,0),1)),INDEX('Cycle 10'!C$10:C$999,MATCH($A1032,'Cycle 10'!$L$10:$L$999,0),1)),INDEX('Cycle 11'!C$10:C$999,MATCH($A1032,'Cycle 11'!$L$10:$L$999,0),1)),""))</f>
        <v/>
      </c>
      <c r="E1032" t="str">
        <f>IF(IFERROR(IFERROR(IFERROR(IFERROR(IFERROR(IFERROR(IFERROR(IFERROR(IFERROR(IFERROR(IFERROR(IFERROR(INDEX(Summer!D$10:D$999,MATCH($A1032,Summer!$L$10:$L$999,0),1),INDEX('Cycle 1'!D$10:D$999,MATCH($A1032,'Cycle 1'!$L$10:$L$999,0),1)),INDEX('Cycle 2'!D$10:D$999,MATCH($A1032,'Cycle 2'!$L$10:$L$999,0),1)),INDEX('Cycle 3'!D$10:D$999,MATCH($A1032,'Cycle 3'!$L$10:$L$999,0),1)),INDEX('Cycle 4'!D$10:D$999,MATCH($A1032,'Cycle 4'!$L$10:$L$999,0),1)),INDEX('Cycle 5'!D$10:D$999,MATCH($A1032,'Cycle 5'!$L$10:$L$999,0),1)),INDEX('Cycle 6'!D$10:D$999,MATCH($A1032,'Cycle 6'!$L$10:$L$999,0),1)),INDEX('Cycle 7'!D$10:D$999,MATCH($A1032,'Cycle 7'!$L$10:$L$999,0),1)),INDEX('Cycle 8'!D$10:D$999,MATCH($A1032,'Cycle 8'!$L$10:$L$999,0),1)),INDEX('Cycle 9'!D$10:D$999,MATCH($A1032,'Cycle 9'!$L$10:$L$999,0),1)),INDEX('Cycle 10'!D$10:D$999,MATCH($A1032,'Cycle 10'!$L$10:$L$999,0),1)),INDEX('Cycle 11'!D$10:D$999,MATCH($A1032,'Cycle 11'!$L$10:$L$999,0),1)),"")="","",IFERROR(IFERROR(IFERROR(IFERROR(IFERROR(IFERROR(IFERROR(IFERROR(IFERROR(IFERROR(IFERROR(IFERROR(INDEX(Summer!D$10:D$999,MATCH($A1032,Summer!$L$10:$L$999,0),1),INDEX('Cycle 1'!D$10:D$999,MATCH($A1032,'Cycle 1'!$L$10:$L$999,0),1)),INDEX('Cycle 2'!D$10:D$999,MATCH($A1032,'Cycle 2'!$L$10:$L$999,0),1)),INDEX('Cycle 3'!D$10:D$999,MATCH($A1032,'Cycle 3'!$L$10:$L$999,0),1)),INDEX('Cycle 4'!D$10:D$999,MATCH($A1032,'Cycle 4'!$L$10:$L$999,0),1)),INDEX('Cycle 5'!D$10:D$999,MATCH($A1032,'Cycle 5'!$L$10:$L$999,0),1)),INDEX('Cycle 6'!D$10:D$999,MATCH($A1032,'Cycle 6'!$L$10:$L$999,0),1)),INDEX('Cycle 7'!D$10:D$999,MATCH($A1032,'Cycle 7'!$L$10:$L$999,0),1)),INDEX('Cycle 8'!D$10:D$999,MATCH($A1032,'Cycle 8'!$L$10:$L$999,0),1)),INDEX('Cycle 9'!D$10:D$999,MATCH($A1032,'Cycle 9'!$L$10:$L$999,0),1)),INDEX('Cycle 10'!D$10:D$999,MATCH($A1032,'Cycle 10'!$L$10:$L$999,0),1)),INDEX('Cycle 11'!D$10:D$999,MATCH($A1032,'Cycle 11'!$L$10:$L$999,0),1)),""))</f>
        <v/>
      </c>
      <c r="F1032" t="str">
        <f>IF(IFERROR(IFERROR(IFERROR(IFERROR(IFERROR(IFERROR(IFERROR(IFERROR(IFERROR(IFERROR(IFERROR(IFERROR(INDEX(Summer!E$10:E$999,MATCH($A1032,Summer!$L$10:$L$999,0),1),INDEX('Cycle 1'!E$10:E$999,MATCH($A1032,'Cycle 1'!$L$10:$L$999,0),1)),INDEX('Cycle 2'!E$10:E$999,MATCH($A1032,'Cycle 2'!$L$10:$L$999,0),1)),INDEX('Cycle 3'!E$10:E$999,MATCH($A1032,'Cycle 3'!$L$10:$L$999,0),1)),INDEX('Cycle 4'!E$10:E$999,MATCH($A1032,'Cycle 4'!$L$10:$L$999,0),1)),INDEX('Cycle 5'!E$10:E$999,MATCH($A1032,'Cycle 5'!$L$10:$L$999,0),1)),INDEX('Cycle 6'!E$10:E$999,MATCH($A1032,'Cycle 6'!$L$10:$L$999,0),1)),INDEX('Cycle 7'!E$10:E$999,MATCH($A1032,'Cycle 7'!$L$10:$L$999,0),1)),INDEX('Cycle 8'!E$10:E$999,MATCH($A1032,'Cycle 8'!$L$10:$L$999,0),1)),INDEX('Cycle 9'!E$10:E$999,MATCH($A1032,'Cycle 9'!$L$10:$L$999,0),1)),INDEX('Cycle 10'!E$10:E$999,MATCH($A1032,'Cycle 10'!$L$10:$L$999,0),1)),INDEX('Cycle 11'!E$10:E$999,MATCH($A1032,'Cycle 11'!$L$10:$L$999,0),1)),"")="","",IFERROR(IFERROR(IFERROR(IFERROR(IFERROR(IFERROR(IFERROR(IFERROR(IFERROR(IFERROR(IFERROR(IFERROR(INDEX(Summer!E$10:E$999,MATCH($A1032,Summer!$L$10:$L$999,0),1),INDEX('Cycle 1'!E$10:E$999,MATCH($A1032,'Cycle 1'!$L$10:$L$999,0),1)),INDEX('Cycle 2'!E$10:E$999,MATCH($A1032,'Cycle 2'!$L$10:$L$999,0),1)),INDEX('Cycle 3'!E$10:E$999,MATCH($A1032,'Cycle 3'!$L$10:$L$999,0),1)),INDEX('Cycle 4'!E$10:E$999,MATCH($A1032,'Cycle 4'!$L$10:$L$999,0),1)),INDEX('Cycle 5'!E$10:E$999,MATCH($A1032,'Cycle 5'!$L$10:$L$999,0),1)),INDEX('Cycle 6'!E$10:E$999,MATCH($A1032,'Cycle 6'!$L$10:$L$999,0),1)),INDEX('Cycle 7'!E$10:E$999,MATCH($A1032,'Cycle 7'!$L$10:$L$999,0),1)),INDEX('Cycle 8'!E$10:E$999,MATCH($A1032,'Cycle 8'!$L$10:$L$999,0),1)),INDEX('Cycle 9'!E$10:E$999,MATCH($A1032,'Cycle 9'!$L$10:$L$999,0),1)),INDEX('Cycle 10'!E$10:E$999,MATCH($A1032,'Cycle 10'!$L$10:$L$999,0),1)),INDEX('Cycle 11'!E$10:E$999,MATCH($A1032,'Cycle 11'!$L$10:$L$999,0),1)),""))</f>
        <v/>
      </c>
      <c r="G1032" t="str">
        <f>IF(IFERROR(IFERROR(IFERROR(IFERROR(IFERROR(IFERROR(IFERROR(IFERROR(IFERROR(IFERROR(IFERROR(IFERROR(INDEX(Summer!F$10:F$999,MATCH($A1032,Summer!$L$10:$L$999,0),1),INDEX('Cycle 1'!F$10:F$999,MATCH($A1032,'Cycle 1'!$L$10:$L$999,0),1)),INDEX('Cycle 2'!F$10:F$999,MATCH($A1032,'Cycle 2'!$L$10:$L$999,0),1)),INDEX('Cycle 3'!F$10:F$999,MATCH($A1032,'Cycle 3'!$L$10:$L$999,0),1)),INDEX('Cycle 4'!F$10:F$999,MATCH($A1032,'Cycle 4'!$L$10:$L$999,0),1)),INDEX('Cycle 5'!F$10:F$999,MATCH($A1032,'Cycle 5'!$L$10:$L$999,0),1)),INDEX('Cycle 6'!F$10:F$999,MATCH($A1032,'Cycle 6'!$L$10:$L$999,0),1)),INDEX('Cycle 7'!F$10:F$999,MATCH($A1032,'Cycle 7'!$L$10:$L$999,0),1)),INDEX('Cycle 8'!F$10:F$999,MATCH($A1032,'Cycle 8'!$L$10:$L$999,0),1)),INDEX('Cycle 9'!F$10:F$999,MATCH($A1032,'Cycle 9'!$L$10:$L$999,0),1)),INDEX('Cycle 10'!F$10:F$999,MATCH($A1032,'Cycle 10'!$L$10:$L$999,0),1)),INDEX('Cycle 11'!F$10:F$999,MATCH($A1032,'Cycle 11'!$L$10:$L$999,0),1)),"")="","",IFERROR(IFERROR(IFERROR(IFERROR(IFERROR(IFERROR(IFERROR(IFERROR(IFERROR(IFERROR(IFERROR(IFERROR(INDEX(Summer!F$10:F$999,MATCH($A1032,Summer!$L$10:$L$999,0),1),INDEX('Cycle 1'!F$10:F$999,MATCH($A1032,'Cycle 1'!$L$10:$L$999,0),1)),INDEX('Cycle 2'!F$10:F$999,MATCH($A1032,'Cycle 2'!$L$10:$L$999,0),1)),INDEX('Cycle 3'!F$10:F$999,MATCH($A1032,'Cycle 3'!$L$10:$L$999,0),1)),INDEX('Cycle 4'!F$10:F$999,MATCH($A1032,'Cycle 4'!$L$10:$L$999,0),1)),INDEX('Cycle 5'!F$10:F$999,MATCH($A1032,'Cycle 5'!$L$10:$L$999,0),1)),INDEX('Cycle 6'!F$10:F$999,MATCH($A1032,'Cycle 6'!$L$10:$L$999,0),1)),INDEX('Cycle 7'!F$10:F$999,MATCH($A1032,'Cycle 7'!$L$10:$L$999,0),1)),INDEX('Cycle 8'!F$10:F$999,MATCH($A1032,'Cycle 8'!$L$10:$L$999,0),1)),INDEX('Cycle 9'!F$10:F$999,MATCH($A1032,'Cycle 9'!$L$10:$L$999,0),1)),INDEX('Cycle 10'!F$10:F$999,MATCH($A1032,'Cycle 10'!$L$10:$L$999,0),1)),INDEX('Cycle 11'!F$10:F$999,MATCH($A1032,'Cycle 11'!$L$10:$L$999,0),1)),""))</f>
        <v/>
      </c>
      <c r="H1032" t="str">
        <f>IF(IFERROR(IFERROR(IFERROR(IFERROR(IFERROR(IFERROR(IFERROR(IFERROR(IFERROR(IFERROR(IFERROR(IFERROR(INDEX(Summer!G$10:G$999,MATCH($A1032,Summer!$L$10:$L$999,0),1),INDEX('Cycle 1'!G$10:G$999,MATCH($A1032,'Cycle 1'!$L$10:$L$999,0),1)),INDEX('Cycle 2'!G$10:G$999,MATCH($A1032,'Cycle 2'!$L$10:$L$999,0),1)),INDEX('Cycle 3'!G$10:G$999,MATCH($A1032,'Cycle 3'!$L$10:$L$999,0),1)),INDEX('Cycle 4'!G$10:G$999,MATCH($A1032,'Cycle 4'!$L$10:$L$999,0),1)),INDEX('Cycle 5'!G$10:G$999,MATCH($A1032,'Cycle 5'!$L$10:$L$999,0),1)),INDEX('Cycle 6'!G$10:G$999,MATCH($A1032,'Cycle 6'!$L$10:$L$999,0),1)),INDEX('Cycle 7'!G$10:G$999,MATCH($A1032,'Cycle 7'!$L$10:$L$999,0),1)),INDEX('Cycle 8'!G$10:G$999,MATCH($A1032,'Cycle 8'!$L$10:$L$999,0),1)),INDEX('Cycle 9'!G$10:G$999,MATCH($A1032,'Cycle 9'!$L$10:$L$999,0),1)),INDEX('Cycle 10'!G$10:G$999,MATCH($A1032,'Cycle 10'!$L$10:$L$999,0),1)),INDEX('Cycle 11'!G$10:G$999,MATCH($A1032,'Cycle 11'!$L$10:$L$999,0),1)),"")="","",IFERROR(IFERROR(IFERROR(IFERROR(IFERROR(IFERROR(IFERROR(IFERROR(IFERROR(IFERROR(IFERROR(IFERROR(INDEX(Summer!G$10:G$999,MATCH($A1032,Summer!$L$10:$L$999,0),1),INDEX('Cycle 1'!G$10:G$999,MATCH($A1032,'Cycle 1'!$L$10:$L$999,0),1)),INDEX('Cycle 2'!G$10:G$999,MATCH($A1032,'Cycle 2'!$L$10:$L$999,0),1)),INDEX('Cycle 3'!G$10:G$999,MATCH($A1032,'Cycle 3'!$L$10:$L$999,0),1)),INDEX('Cycle 4'!G$10:G$999,MATCH($A1032,'Cycle 4'!$L$10:$L$999,0),1)),INDEX('Cycle 5'!G$10:G$999,MATCH($A1032,'Cycle 5'!$L$10:$L$999,0),1)),INDEX('Cycle 6'!G$10:G$999,MATCH($A1032,'Cycle 6'!$L$10:$L$999,0),1)),INDEX('Cycle 7'!G$10:G$999,MATCH($A1032,'Cycle 7'!$L$10:$L$999,0),1)),INDEX('Cycle 8'!G$10:G$999,MATCH($A1032,'Cycle 8'!$L$10:$L$999,0),1)),INDEX('Cycle 9'!G$10:G$999,MATCH($A1032,'Cycle 9'!$L$10:$L$999,0),1)),INDEX('Cycle 10'!G$10:G$999,MATCH($A1032,'Cycle 10'!$L$10:$L$999,0),1)),INDEX('Cycle 11'!G$10:G$999,MATCH($A1032,'Cycle 11'!$L$10:$L$999,0),1)),""))</f>
        <v/>
      </c>
      <c r="I1032">
        <f>IFERROR(IF(C1032="",MAX(I$1:I1031),IF(ROW(C$2)=ROW(C1032),1,IF(ISERROR(VLOOKUP(C1032,C$2:C1031,1,FALSE)),MAX(I$1:I1031)+1,MAX(I$1:I1031)))),"")</f>
        <v>0</v>
      </c>
      <c r="J1032" t="str">
        <f t="shared" si="106"/>
        <v/>
      </c>
      <c r="K1032" t="str">
        <f t="shared" si="108"/>
        <v/>
      </c>
      <c r="L1032" t="str">
        <f t="shared" si="108"/>
        <v/>
      </c>
      <c r="M1032" t="str">
        <f t="shared" si="108"/>
        <v/>
      </c>
      <c r="N1032" t="str">
        <f t="shared" si="108"/>
        <v/>
      </c>
      <c r="O1032" t="str">
        <f t="shared" si="108"/>
        <v/>
      </c>
      <c r="P1032" t="str">
        <f t="shared" si="108"/>
        <v/>
      </c>
      <c r="Q1032" t="str">
        <f t="shared" si="108"/>
        <v/>
      </c>
      <c r="R1032" t="str">
        <f t="shared" si="108"/>
        <v/>
      </c>
      <c r="S1032" t="str">
        <f t="shared" si="108"/>
        <v/>
      </c>
      <c r="T1032" t="str">
        <f t="shared" si="108"/>
        <v/>
      </c>
      <c r="U1032" t="str">
        <f t="shared" si="108"/>
        <v/>
      </c>
      <c r="V1032" t="str">
        <f t="shared" si="108"/>
        <v/>
      </c>
      <c r="W1032" t="str">
        <f t="shared" si="107"/>
        <v/>
      </c>
      <c r="X1032">
        <f>IF(OR(H1032="No",H1032=""),0,IF(COUNTIFS(H$2:H1032,"Yes",C$2:C1032,C1032)&gt;1,0,COUNTIFS(H$2:H1032,"Yes",C$2:C1032,C1032)))+IF(X1031=$X$1,0,X1031)</f>
        <v>0</v>
      </c>
    </row>
    <row r="1033" spans="1:24" x14ac:dyDescent="0.3">
      <c r="A1033">
        <f>ROWS($A$2:$A1033)</f>
        <v>1032</v>
      </c>
      <c r="B1033" t="str">
        <f>IF(ISERROR(VLOOKUP(A1033,Summer!L$11:L$500,1,FALSE)),IF(ISERROR(VLOOKUP(A1033,'Cycle 1'!L$11:L$500,1,FALSE)),IF(ISERROR(VLOOKUP(A1033,'Cycle 2'!L$11:L$500,1,FALSE)),IF(ISERROR(VLOOKUP(A1033,'Cycle 3'!L$11:L$500,1,FALSE)),IF(ISERROR(VLOOKUP(A1033,'Cycle 4'!L$11:L$500,1,FALSE)),IF(ISERROR(VLOOKUP(A1033,'Cycle 5'!L$11:L$500,1,FALSE)),IF(ISERROR(VLOOKUP(A1033,'Cycle 6'!L$11:L$500,1,FALSE)),IF(ISERROR(VLOOKUP(A1033,'Cycle 7'!L$11:L$500,1,FALSE)),IF(ISERROR(VLOOKUP(A1033,'Cycle 8'!L$11:L$500,1,FALSE)),IF(ISERROR(VLOOKUP(A1033,'Cycle 9'!L$11:L$500,1,FALSE)),IF(ISERROR(VLOOKUP(A1033,'Cycle 10'!L$11:L$500,1,FALSE)),IF(ISERROR(VLOOKUP(A1033,'Cycle 11'!L$11:L$500,1,FALSE)),"","Cycle 11"),"Cycle 10"),"Cycle 9"),"Cycle 8"),"Cycle 7"),"Cycle 6"),"Cycle 5"),"Cycle 4"),"Cycle 3"),"Cycle 2"),"Cycle 1"),"Summer")</f>
        <v/>
      </c>
      <c r="C1033" t="str">
        <f>IF(IFERROR(IFERROR(IFERROR(IFERROR(IFERROR(IFERROR(IFERROR(IFERROR(IFERROR(IFERROR(IFERROR(IFERROR(INDEX(Summer!B$10:B$999,MATCH($A1033,Summer!$L$10:$L$999,0),1),INDEX('Cycle 1'!B$10:B$999,MATCH($A1033,'Cycle 1'!$L$10:$L$999,0),1)),INDEX('Cycle 2'!B$10:B$999,MATCH($A1033,'Cycle 2'!$L$10:$L$999,0),1)),INDEX('Cycle 3'!B$10:B$999,MATCH($A1033,'Cycle 3'!$L$10:$L$999,0),1)),INDEX('Cycle 4'!B$10:B$999,MATCH($A1033,'Cycle 4'!$L$10:$L$999,0),1)),INDEX('Cycle 5'!B$10:B$999,MATCH($A1033,'Cycle 5'!$L$10:$L$999,0),1)),INDEX('Cycle 6'!B$10:B$999,MATCH($A1033,'Cycle 6'!$L$10:$L$999,0),1)),INDEX('Cycle 7'!B$10:B$999,MATCH($A1033,'Cycle 7'!$L$10:$L$999,0),1)),INDEX('Cycle 8'!B$10:B$999,MATCH($A1033,'Cycle 8'!$L$10:$L$999,0),1)),INDEX('Cycle 9'!B$10:B$999,MATCH($A1033,'Cycle 9'!$L$10:$L$999,0),1)),INDEX('Cycle 10'!B$10:B$999,MATCH($A1033,'Cycle 10'!$L$10:$L$999,0),1)),INDEX('Cycle 11'!B$10:B$999,MATCH($A1033,'Cycle 11'!$L$10:$L$999,0),1)),"")="","",IFERROR(IFERROR(IFERROR(IFERROR(IFERROR(IFERROR(IFERROR(IFERROR(IFERROR(IFERROR(IFERROR(IFERROR(INDEX(Summer!B$10:B$999,MATCH($A1033,Summer!$L$10:$L$999,0),1),INDEX('Cycle 1'!B$10:B$999,MATCH($A1033,'Cycle 1'!$L$10:$L$999,0),1)),INDEX('Cycle 2'!B$10:B$999,MATCH($A1033,'Cycle 2'!$L$10:$L$999,0),1)),INDEX('Cycle 3'!B$10:B$999,MATCH($A1033,'Cycle 3'!$L$10:$L$999,0),1)),INDEX('Cycle 4'!B$10:B$999,MATCH($A1033,'Cycle 4'!$L$10:$L$999,0),1)),INDEX('Cycle 5'!B$10:B$999,MATCH($A1033,'Cycle 5'!$L$10:$L$999,0),1)),INDEX('Cycle 6'!B$10:B$999,MATCH($A1033,'Cycle 6'!$L$10:$L$999,0),1)),INDEX('Cycle 7'!B$10:B$999,MATCH($A1033,'Cycle 7'!$L$10:$L$999,0),1)),INDEX('Cycle 8'!B$10:B$999,MATCH($A1033,'Cycle 8'!$L$10:$L$999,0),1)),INDEX('Cycle 9'!B$10:B$999,MATCH($A1033,'Cycle 9'!$L$10:$L$999,0),1)),INDEX('Cycle 10'!B$10:B$999,MATCH($A1033,'Cycle 10'!$L$10:$L$999,0),1)),INDEX('Cycle 11'!B$10:B$999,MATCH($A1033,'Cycle 11'!$L$10:$L$999,0),1)),""))</f>
        <v/>
      </c>
      <c r="D1033" t="str">
        <f>IF(IFERROR(IFERROR(IFERROR(IFERROR(IFERROR(IFERROR(IFERROR(IFERROR(IFERROR(IFERROR(IFERROR(IFERROR(INDEX(Summer!C$10:C$999,MATCH($A1033,Summer!$L$10:$L$999,0),1),INDEX('Cycle 1'!C$10:C$999,MATCH($A1033,'Cycle 1'!$L$10:$L$999,0),1)),INDEX('Cycle 2'!C$10:C$999,MATCH($A1033,'Cycle 2'!$L$10:$L$999,0),1)),INDEX('Cycle 3'!C$10:C$999,MATCH($A1033,'Cycle 3'!$L$10:$L$999,0),1)),INDEX('Cycle 4'!C$10:C$999,MATCH($A1033,'Cycle 4'!$L$10:$L$999,0),1)),INDEX('Cycle 5'!C$10:C$999,MATCH($A1033,'Cycle 5'!$L$10:$L$999,0),1)),INDEX('Cycle 6'!C$10:C$999,MATCH($A1033,'Cycle 6'!$L$10:$L$999,0),1)),INDEX('Cycle 7'!C$10:C$999,MATCH($A1033,'Cycle 7'!$L$10:$L$999,0),1)),INDEX('Cycle 8'!C$10:C$999,MATCH($A1033,'Cycle 8'!$L$10:$L$999,0),1)),INDEX('Cycle 9'!C$10:C$999,MATCH($A1033,'Cycle 9'!$L$10:$L$999,0),1)),INDEX('Cycle 10'!C$10:C$999,MATCH($A1033,'Cycle 10'!$L$10:$L$999,0),1)),INDEX('Cycle 11'!C$10:C$999,MATCH($A1033,'Cycle 11'!$L$10:$L$999,0),1)),"")="","",IFERROR(IFERROR(IFERROR(IFERROR(IFERROR(IFERROR(IFERROR(IFERROR(IFERROR(IFERROR(IFERROR(IFERROR(INDEX(Summer!C$10:C$999,MATCH($A1033,Summer!$L$10:$L$999,0),1),INDEX('Cycle 1'!C$10:C$999,MATCH($A1033,'Cycle 1'!$L$10:$L$999,0),1)),INDEX('Cycle 2'!C$10:C$999,MATCH($A1033,'Cycle 2'!$L$10:$L$999,0),1)),INDEX('Cycle 3'!C$10:C$999,MATCH($A1033,'Cycle 3'!$L$10:$L$999,0),1)),INDEX('Cycle 4'!C$10:C$999,MATCH($A1033,'Cycle 4'!$L$10:$L$999,0),1)),INDEX('Cycle 5'!C$10:C$999,MATCH($A1033,'Cycle 5'!$L$10:$L$999,0),1)),INDEX('Cycle 6'!C$10:C$999,MATCH($A1033,'Cycle 6'!$L$10:$L$999,0),1)),INDEX('Cycle 7'!C$10:C$999,MATCH($A1033,'Cycle 7'!$L$10:$L$999,0),1)),INDEX('Cycle 8'!C$10:C$999,MATCH($A1033,'Cycle 8'!$L$10:$L$999,0),1)),INDEX('Cycle 9'!C$10:C$999,MATCH($A1033,'Cycle 9'!$L$10:$L$999,0),1)),INDEX('Cycle 10'!C$10:C$999,MATCH($A1033,'Cycle 10'!$L$10:$L$999,0),1)),INDEX('Cycle 11'!C$10:C$999,MATCH($A1033,'Cycle 11'!$L$10:$L$999,0),1)),""))</f>
        <v/>
      </c>
      <c r="E1033" t="str">
        <f>IF(IFERROR(IFERROR(IFERROR(IFERROR(IFERROR(IFERROR(IFERROR(IFERROR(IFERROR(IFERROR(IFERROR(IFERROR(INDEX(Summer!D$10:D$999,MATCH($A1033,Summer!$L$10:$L$999,0),1),INDEX('Cycle 1'!D$10:D$999,MATCH($A1033,'Cycle 1'!$L$10:$L$999,0),1)),INDEX('Cycle 2'!D$10:D$999,MATCH($A1033,'Cycle 2'!$L$10:$L$999,0),1)),INDEX('Cycle 3'!D$10:D$999,MATCH($A1033,'Cycle 3'!$L$10:$L$999,0),1)),INDEX('Cycle 4'!D$10:D$999,MATCH($A1033,'Cycle 4'!$L$10:$L$999,0),1)),INDEX('Cycle 5'!D$10:D$999,MATCH($A1033,'Cycle 5'!$L$10:$L$999,0),1)),INDEX('Cycle 6'!D$10:D$999,MATCH($A1033,'Cycle 6'!$L$10:$L$999,0),1)),INDEX('Cycle 7'!D$10:D$999,MATCH($A1033,'Cycle 7'!$L$10:$L$999,0),1)),INDEX('Cycle 8'!D$10:D$999,MATCH($A1033,'Cycle 8'!$L$10:$L$999,0),1)),INDEX('Cycle 9'!D$10:D$999,MATCH($A1033,'Cycle 9'!$L$10:$L$999,0),1)),INDEX('Cycle 10'!D$10:D$999,MATCH($A1033,'Cycle 10'!$L$10:$L$999,0),1)),INDEX('Cycle 11'!D$10:D$999,MATCH($A1033,'Cycle 11'!$L$10:$L$999,0),1)),"")="","",IFERROR(IFERROR(IFERROR(IFERROR(IFERROR(IFERROR(IFERROR(IFERROR(IFERROR(IFERROR(IFERROR(IFERROR(INDEX(Summer!D$10:D$999,MATCH($A1033,Summer!$L$10:$L$999,0),1),INDEX('Cycle 1'!D$10:D$999,MATCH($A1033,'Cycle 1'!$L$10:$L$999,0),1)),INDEX('Cycle 2'!D$10:D$999,MATCH($A1033,'Cycle 2'!$L$10:$L$999,0),1)),INDEX('Cycle 3'!D$10:D$999,MATCH($A1033,'Cycle 3'!$L$10:$L$999,0),1)),INDEX('Cycle 4'!D$10:D$999,MATCH($A1033,'Cycle 4'!$L$10:$L$999,0),1)),INDEX('Cycle 5'!D$10:D$999,MATCH($A1033,'Cycle 5'!$L$10:$L$999,0),1)),INDEX('Cycle 6'!D$10:D$999,MATCH($A1033,'Cycle 6'!$L$10:$L$999,0),1)),INDEX('Cycle 7'!D$10:D$999,MATCH($A1033,'Cycle 7'!$L$10:$L$999,0),1)),INDEX('Cycle 8'!D$10:D$999,MATCH($A1033,'Cycle 8'!$L$10:$L$999,0),1)),INDEX('Cycle 9'!D$10:D$999,MATCH($A1033,'Cycle 9'!$L$10:$L$999,0),1)),INDEX('Cycle 10'!D$10:D$999,MATCH($A1033,'Cycle 10'!$L$10:$L$999,0),1)),INDEX('Cycle 11'!D$10:D$999,MATCH($A1033,'Cycle 11'!$L$10:$L$999,0),1)),""))</f>
        <v/>
      </c>
      <c r="F1033" t="str">
        <f>IF(IFERROR(IFERROR(IFERROR(IFERROR(IFERROR(IFERROR(IFERROR(IFERROR(IFERROR(IFERROR(IFERROR(IFERROR(INDEX(Summer!E$10:E$999,MATCH($A1033,Summer!$L$10:$L$999,0),1),INDEX('Cycle 1'!E$10:E$999,MATCH($A1033,'Cycle 1'!$L$10:$L$999,0),1)),INDEX('Cycle 2'!E$10:E$999,MATCH($A1033,'Cycle 2'!$L$10:$L$999,0),1)),INDEX('Cycle 3'!E$10:E$999,MATCH($A1033,'Cycle 3'!$L$10:$L$999,0),1)),INDEX('Cycle 4'!E$10:E$999,MATCH($A1033,'Cycle 4'!$L$10:$L$999,0),1)),INDEX('Cycle 5'!E$10:E$999,MATCH($A1033,'Cycle 5'!$L$10:$L$999,0),1)),INDEX('Cycle 6'!E$10:E$999,MATCH($A1033,'Cycle 6'!$L$10:$L$999,0),1)),INDEX('Cycle 7'!E$10:E$999,MATCH($A1033,'Cycle 7'!$L$10:$L$999,0),1)),INDEX('Cycle 8'!E$10:E$999,MATCH($A1033,'Cycle 8'!$L$10:$L$999,0),1)),INDEX('Cycle 9'!E$10:E$999,MATCH($A1033,'Cycle 9'!$L$10:$L$999,0),1)),INDEX('Cycle 10'!E$10:E$999,MATCH($A1033,'Cycle 10'!$L$10:$L$999,0),1)),INDEX('Cycle 11'!E$10:E$999,MATCH($A1033,'Cycle 11'!$L$10:$L$999,0),1)),"")="","",IFERROR(IFERROR(IFERROR(IFERROR(IFERROR(IFERROR(IFERROR(IFERROR(IFERROR(IFERROR(IFERROR(IFERROR(INDEX(Summer!E$10:E$999,MATCH($A1033,Summer!$L$10:$L$999,0),1),INDEX('Cycle 1'!E$10:E$999,MATCH($A1033,'Cycle 1'!$L$10:$L$999,0),1)),INDEX('Cycle 2'!E$10:E$999,MATCH($A1033,'Cycle 2'!$L$10:$L$999,0),1)),INDEX('Cycle 3'!E$10:E$999,MATCH($A1033,'Cycle 3'!$L$10:$L$999,0),1)),INDEX('Cycle 4'!E$10:E$999,MATCH($A1033,'Cycle 4'!$L$10:$L$999,0),1)),INDEX('Cycle 5'!E$10:E$999,MATCH($A1033,'Cycle 5'!$L$10:$L$999,0),1)),INDEX('Cycle 6'!E$10:E$999,MATCH($A1033,'Cycle 6'!$L$10:$L$999,0),1)),INDEX('Cycle 7'!E$10:E$999,MATCH($A1033,'Cycle 7'!$L$10:$L$999,0),1)),INDEX('Cycle 8'!E$10:E$999,MATCH($A1033,'Cycle 8'!$L$10:$L$999,0),1)),INDEX('Cycle 9'!E$10:E$999,MATCH($A1033,'Cycle 9'!$L$10:$L$999,0),1)),INDEX('Cycle 10'!E$10:E$999,MATCH($A1033,'Cycle 10'!$L$10:$L$999,0),1)),INDEX('Cycle 11'!E$10:E$999,MATCH($A1033,'Cycle 11'!$L$10:$L$999,0),1)),""))</f>
        <v/>
      </c>
      <c r="G1033" t="str">
        <f>IF(IFERROR(IFERROR(IFERROR(IFERROR(IFERROR(IFERROR(IFERROR(IFERROR(IFERROR(IFERROR(IFERROR(IFERROR(INDEX(Summer!F$10:F$999,MATCH($A1033,Summer!$L$10:$L$999,0),1),INDEX('Cycle 1'!F$10:F$999,MATCH($A1033,'Cycle 1'!$L$10:$L$999,0),1)),INDEX('Cycle 2'!F$10:F$999,MATCH($A1033,'Cycle 2'!$L$10:$L$999,0),1)),INDEX('Cycle 3'!F$10:F$999,MATCH($A1033,'Cycle 3'!$L$10:$L$999,0),1)),INDEX('Cycle 4'!F$10:F$999,MATCH($A1033,'Cycle 4'!$L$10:$L$999,0),1)),INDEX('Cycle 5'!F$10:F$999,MATCH($A1033,'Cycle 5'!$L$10:$L$999,0),1)),INDEX('Cycle 6'!F$10:F$999,MATCH($A1033,'Cycle 6'!$L$10:$L$999,0),1)),INDEX('Cycle 7'!F$10:F$999,MATCH($A1033,'Cycle 7'!$L$10:$L$999,0),1)),INDEX('Cycle 8'!F$10:F$999,MATCH($A1033,'Cycle 8'!$L$10:$L$999,0),1)),INDEX('Cycle 9'!F$10:F$999,MATCH($A1033,'Cycle 9'!$L$10:$L$999,0),1)),INDEX('Cycle 10'!F$10:F$999,MATCH($A1033,'Cycle 10'!$L$10:$L$999,0),1)),INDEX('Cycle 11'!F$10:F$999,MATCH($A1033,'Cycle 11'!$L$10:$L$999,0),1)),"")="","",IFERROR(IFERROR(IFERROR(IFERROR(IFERROR(IFERROR(IFERROR(IFERROR(IFERROR(IFERROR(IFERROR(IFERROR(INDEX(Summer!F$10:F$999,MATCH($A1033,Summer!$L$10:$L$999,0),1),INDEX('Cycle 1'!F$10:F$999,MATCH($A1033,'Cycle 1'!$L$10:$L$999,0),1)),INDEX('Cycle 2'!F$10:F$999,MATCH($A1033,'Cycle 2'!$L$10:$L$999,0),1)),INDEX('Cycle 3'!F$10:F$999,MATCH($A1033,'Cycle 3'!$L$10:$L$999,0),1)),INDEX('Cycle 4'!F$10:F$999,MATCH($A1033,'Cycle 4'!$L$10:$L$999,0),1)),INDEX('Cycle 5'!F$10:F$999,MATCH($A1033,'Cycle 5'!$L$10:$L$999,0),1)),INDEX('Cycle 6'!F$10:F$999,MATCH($A1033,'Cycle 6'!$L$10:$L$999,0),1)),INDEX('Cycle 7'!F$10:F$999,MATCH($A1033,'Cycle 7'!$L$10:$L$999,0),1)),INDEX('Cycle 8'!F$10:F$999,MATCH($A1033,'Cycle 8'!$L$10:$L$999,0),1)),INDEX('Cycle 9'!F$10:F$999,MATCH($A1033,'Cycle 9'!$L$10:$L$999,0),1)),INDEX('Cycle 10'!F$10:F$999,MATCH($A1033,'Cycle 10'!$L$10:$L$999,0),1)),INDEX('Cycle 11'!F$10:F$999,MATCH($A1033,'Cycle 11'!$L$10:$L$999,0),1)),""))</f>
        <v/>
      </c>
      <c r="H1033" t="str">
        <f>IF(IFERROR(IFERROR(IFERROR(IFERROR(IFERROR(IFERROR(IFERROR(IFERROR(IFERROR(IFERROR(IFERROR(IFERROR(INDEX(Summer!G$10:G$999,MATCH($A1033,Summer!$L$10:$L$999,0),1),INDEX('Cycle 1'!G$10:G$999,MATCH($A1033,'Cycle 1'!$L$10:$L$999,0),1)),INDEX('Cycle 2'!G$10:G$999,MATCH($A1033,'Cycle 2'!$L$10:$L$999,0),1)),INDEX('Cycle 3'!G$10:G$999,MATCH($A1033,'Cycle 3'!$L$10:$L$999,0),1)),INDEX('Cycle 4'!G$10:G$999,MATCH($A1033,'Cycle 4'!$L$10:$L$999,0),1)),INDEX('Cycle 5'!G$10:G$999,MATCH($A1033,'Cycle 5'!$L$10:$L$999,0),1)),INDEX('Cycle 6'!G$10:G$999,MATCH($A1033,'Cycle 6'!$L$10:$L$999,0),1)),INDEX('Cycle 7'!G$10:G$999,MATCH($A1033,'Cycle 7'!$L$10:$L$999,0),1)),INDEX('Cycle 8'!G$10:G$999,MATCH($A1033,'Cycle 8'!$L$10:$L$999,0),1)),INDEX('Cycle 9'!G$10:G$999,MATCH($A1033,'Cycle 9'!$L$10:$L$999,0),1)),INDEX('Cycle 10'!G$10:G$999,MATCH($A1033,'Cycle 10'!$L$10:$L$999,0),1)),INDEX('Cycle 11'!G$10:G$999,MATCH($A1033,'Cycle 11'!$L$10:$L$999,0),1)),"")="","",IFERROR(IFERROR(IFERROR(IFERROR(IFERROR(IFERROR(IFERROR(IFERROR(IFERROR(IFERROR(IFERROR(IFERROR(INDEX(Summer!G$10:G$999,MATCH($A1033,Summer!$L$10:$L$999,0),1),INDEX('Cycle 1'!G$10:G$999,MATCH($A1033,'Cycle 1'!$L$10:$L$999,0),1)),INDEX('Cycle 2'!G$10:G$999,MATCH($A1033,'Cycle 2'!$L$10:$L$999,0),1)),INDEX('Cycle 3'!G$10:G$999,MATCH($A1033,'Cycle 3'!$L$10:$L$999,0),1)),INDEX('Cycle 4'!G$10:G$999,MATCH($A1033,'Cycle 4'!$L$10:$L$999,0),1)),INDEX('Cycle 5'!G$10:G$999,MATCH($A1033,'Cycle 5'!$L$10:$L$999,0),1)),INDEX('Cycle 6'!G$10:G$999,MATCH($A1033,'Cycle 6'!$L$10:$L$999,0),1)),INDEX('Cycle 7'!G$10:G$999,MATCH($A1033,'Cycle 7'!$L$10:$L$999,0),1)),INDEX('Cycle 8'!G$10:G$999,MATCH($A1033,'Cycle 8'!$L$10:$L$999,0),1)),INDEX('Cycle 9'!G$10:G$999,MATCH($A1033,'Cycle 9'!$L$10:$L$999,0),1)),INDEX('Cycle 10'!G$10:G$999,MATCH($A1033,'Cycle 10'!$L$10:$L$999,0),1)),INDEX('Cycle 11'!G$10:G$999,MATCH($A1033,'Cycle 11'!$L$10:$L$999,0),1)),""))</f>
        <v/>
      </c>
      <c r="I1033">
        <f>IFERROR(IF(C1033="",MAX(I$1:I1032),IF(ROW(C$2)=ROW(C1033),1,IF(ISERROR(VLOOKUP(C1033,C$2:C1032,1,FALSE)),MAX(I$1:I1032)+1,MAX(I$1:I1032)))),"")</f>
        <v>0</v>
      </c>
      <c r="J1033" t="str">
        <f t="shared" si="106"/>
        <v/>
      </c>
      <c r="K1033" t="str">
        <f t="shared" si="108"/>
        <v/>
      </c>
      <c r="L1033" t="str">
        <f t="shared" si="108"/>
        <v/>
      </c>
      <c r="M1033" t="str">
        <f t="shared" si="108"/>
        <v/>
      </c>
      <c r="N1033" t="str">
        <f t="shared" si="108"/>
        <v/>
      </c>
      <c r="O1033" t="str">
        <f t="shared" si="108"/>
        <v/>
      </c>
      <c r="P1033" t="str">
        <f t="shared" si="108"/>
        <v/>
      </c>
      <c r="Q1033" t="str">
        <f t="shared" si="108"/>
        <v/>
      </c>
      <c r="R1033" t="str">
        <f t="shared" si="108"/>
        <v/>
      </c>
      <c r="S1033" t="str">
        <f t="shared" si="108"/>
        <v/>
      </c>
      <c r="T1033" t="str">
        <f t="shared" si="108"/>
        <v/>
      </c>
      <c r="U1033" t="str">
        <f t="shared" si="108"/>
        <v/>
      </c>
      <c r="V1033" t="str">
        <f t="shared" si="108"/>
        <v/>
      </c>
      <c r="W1033" t="str">
        <f t="shared" si="107"/>
        <v/>
      </c>
      <c r="X1033">
        <f>IF(OR(H1033="No",H1033=""),0,IF(COUNTIFS(H$2:H1033,"Yes",C$2:C1033,C1033)&gt;1,0,COUNTIFS(H$2:H1033,"Yes",C$2:C1033,C1033)))+IF(X1032=$X$1,0,X1032)</f>
        <v>0</v>
      </c>
    </row>
    <row r="1034" spans="1:24" x14ac:dyDescent="0.3">
      <c r="A1034">
        <f>ROWS($A$2:$A1034)</f>
        <v>1033</v>
      </c>
      <c r="B1034" t="str">
        <f>IF(ISERROR(VLOOKUP(A1034,Summer!L$11:L$500,1,FALSE)),IF(ISERROR(VLOOKUP(A1034,'Cycle 1'!L$11:L$500,1,FALSE)),IF(ISERROR(VLOOKUP(A1034,'Cycle 2'!L$11:L$500,1,FALSE)),IF(ISERROR(VLOOKUP(A1034,'Cycle 3'!L$11:L$500,1,FALSE)),IF(ISERROR(VLOOKUP(A1034,'Cycle 4'!L$11:L$500,1,FALSE)),IF(ISERROR(VLOOKUP(A1034,'Cycle 5'!L$11:L$500,1,FALSE)),IF(ISERROR(VLOOKUP(A1034,'Cycle 6'!L$11:L$500,1,FALSE)),IF(ISERROR(VLOOKUP(A1034,'Cycle 7'!L$11:L$500,1,FALSE)),IF(ISERROR(VLOOKUP(A1034,'Cycle 8'!L$11:L$500,1,FALSE)),IF(ISERROR(VLOOKUP(A1034,'Cycle 9'!L$11:L$500,1,FALSE)),IF(ISERROR(VLOOKUP(A1034,'Cycle 10'!L$11:L$500,1,FALSE)),IF(ISERROR(VLOOKUP(A1034,'Cycle 11'!L$11:L$500,1,FALSE)),"","Cycle 11"),"Cycle 10"),"Cycle 9"),"Cycle 8"),"Cycle 7"),"Cycle 6"),"Cycle 5"),"Cycle 4"),"Cycle 3"),"Cycle 2"),"Cycle 1"),"Summer")</f>
        <v/>
      </c>
      <c r="C1034" t="str">
        <f>IF(IFERROR(IFERROR(IFERROR(IFERROR(IFERROR(IFERROR(IFERROR(IFERROR(IFERROR(IFERROR(IFERROR(IFERROR(INDEX(Summer!B$10:B$999,MATCH($A1034,Summer!$L$10:$L$999,0),1),INDEX('Cycle 1'!B$10:B$999,MATCH($A1034,'Cycle 1'!$L$10:$L$999,0),1)),INDEX('Cycle 2'!B$10:B$999,MATCH($A1034,'Cycle 2'!$L$10:$L$999,0),1)),INDEX('Cycle 3'!B$10:B$999,MATCH($A1034,'Cycle 3'!$L$10:$L$999,0),1)),INDEX('Cycle 4'!B$10:B$999,MATCH($A1034,'Cycle 4'!$L$10:$L$999,0),1)),INDEX('Cycle 5'!B$10:B$999,MATCH($A1034,'Cycle 5'!$L$10:$L$999,0),1)),INDEX('Cycle 6'!B$10:B$999,MATCH($A1034,'Cycle 6'!$L$10:$L$999,0),1)),INDEX('Cycle 7'!B$10:B$999,MATCH($A1034,'Cycle 7'!$L$10:$L$999,0),1)),INDEX('Cycle 8'!B$10:B$999,MATCH($A1034,'Cycle 8'!$L$10:$L$999,0),1)),INDEX('Cycle 9'!B$10:B$999,MATCH($A1034,'Cycle 9'!$L$10:$L$999,0),1)),INDEX('Cycle 10'!B$10:B$999,MATCH($A1034,'Cycle 10'!$L$10:$L$999,0),1)),INDEX('Cycle 11'!B$10:B$999,MATCH($A1034,'Cycle 11'!$L$10:$L$999,0),1)),"")="","",IFERROR(IFERROR(IFERROR(IFERROR(IFERROR(IFERROR(IFERROR(IFERROR(IFERROR(IFERROR(IFERROR(IFERROR(INDEX(Summer!B$10:B$999,MATCH($A1034,Summer!$L$10:$L$999,0),1),INDEX('Cycle 1'!B$10:B$999,MATCH($A1034,'Cycle 1'!$L$10:$L$999,0),1)),INDEX('Cycle 2'!B$10:B$999,MATCH($A1034,'Cycle 2'!$L$10:$L$999,0),1)),INDEX('Cycle 3'!B$10:B$999,MATCH($A1034,'Cycle 3'!$L$10:$L$999,0),1)),INDEX('Cycle 4'!B$10:B$999,MATCH($A1034,'Cycle 4'!$L$10:$L$999,0),1)),INDEX('Cycle 5'!B$10:B$999,MATCH($A1034,'Cycle 5'!$L$10:$L$999,0),1)),INDEX('Cycle 6'!B$10:B$999,MATCH($A1034,'Cycle 6'!$L$10:$L$999,0),1)),INDEX('Cycle 7'!B$10:B$999,MATCH($A1034,'Cycle 7'!$L$10:$L$999,0),1)),INDEX('Cycle 8'!B$10:B$999,MATCH($A1034,'Cycle 8'!$L$10:$L$999,0),1)),INDEX('Cycle 9'!B$10:B$999,MATCH($A1034,'Cycle 9'!$L$10:$L$999,0),1)),INDEX('Cycle 10'!B$10:B$999,MATCH($A1034,'Cycle 10'!$L$10:$L$999,0),1)),INDEX('Cycle 11'!B$10:B$999,MATCH($A1034,'Cycle 11'!$L$10:$L$999,0),1)),""))</f>
        <v/>
      </c>
      <c r="D1034" t="str">
        <f>IF(IFERROR(IFERROR(IFERROR(IFERROR(IFERROR(IFERROR(IFERROR(IFERROR(IFERROR(IFERROR(IFERROR(IFERROR(INDEX(Summer!C$10:C$999,MATCH($A1034,Summer!$L$10:$L$999,0),1),INDEX('Cycle 1'!C$10:C$999,MATCH($A1034,'Cycle 1'!$L$10:$L$999,0),1)),INDEX('Cycle 2'!C$10:C$999,MATCH($A1034,'Cycle 2'!$L$10:$L$999,0),1)),INDEX('Cycle 3'!C$10:C$999,MATCH($A1034,'Cycle 3'!$L$10:$L$999,0),1)),INDEX('Cycle 4'!C$10:C$999,MATCH($A1034,'Cycle 4'!$L$10:$L$999,0),1)),INDEX('Cycle 5'!C$10:C$999,MATCH($A1034,'Cycle 5'!$L$10:$L$999,0),1)),INDEX('Cycle 6'!C$10:C$999,MATCH($A1034,'Cycle 6'!$L$10:$L$999,0),1)),INDEX('Cycle 7'!C$10:C$999,MATCH($A1034,'Cycle 7'!$L$10:$L$999,0),1)),INDEX('Cycle 8'!C$10:C$999,MATCH($A1034,'Cycle 8'!$L$10:$L$999,0),1)),INDEX('Cycle 9'!C$10:C$999,MATCH($A1034,'Cycle 9'!$L$10:$L$999,0),1)),INDEX('Cycle 10'!C$10:C$999,MATCH($A1034,'Cycle 10'!$L$10:$L$999,0),1)),INDEX('Cycle 11'!C$10:C$999,MATCH($A1034,'Cycle 11'!$L$10:$L$999,0),1)),"")="","",IFERROR(IFERROR(IFERROR(IFERROR(IFERROR(IFERROR(IFERROR(IFERROR(IFERROR(IFERROR(IFERROR(IFERROR(INDEX(Summer!C$10:C$999,MATCH($A1034,Summer!$L$10:$L$999,0),1),INDEX('Cycle 1'!C$10:C$999,MATCH($A1034,'Cycle 1'!$L$10:$L$999,0),1)),INDEX('Cycle 2'!C$10:C$999,MATCH($A1034,'Cycle 2'!$L$10:$L$999,0),1)),INDEX('Cycle 3'!C$10:C$999,MATCH($A1034,'Cycle 3'!$L$10:$L$999,0),1)),INDEX('Cycle 4'!C$10:C$999,MATCH($A1034,'Cycle 4'!$L$10:$L$999,0),1)),INDEX('Cycle 5'!C$10:C$999,MATCH($A1034,'Cycle 5'!$L$10:$L$999,0),1)),INDEX('Cycle 6'!C$10:C$999,MATCH($A1034,'Cycle 6'!$L$10:$L$999,0),1)),INDEX('Cycle 7'!C$10:C$999,MATCH($A1034,'Cycle 7'!$L$10:$L$999,0),1)),INDEX('Cycle 8'!C$10:C$999,MATCH($A1034,'Cycle 8'!$L$10:$L$999,0),1)),INDEX('Cycle 9'!C$10:C$999,MATCH($A1034,'Cycle 9'!$L$10:$L$999,0),1)),INDEX('Cycle 10'!C$10:C$999,MATCH($A1034,'Cycle 10'!$L$10:$L$999,0),1)),INDEX('Cycle 11'!C$10:C$999,MATCH($A1034,'Cycle 11'!$L$10:$L$999,0),1)),""))</f>
        <v/>
      </c>
      <c r="E1034" t="str">
        <f>IF(IFERROR(IFERROR(IFERROR(IFERROR(IFERROR(IFERROR(IFERROR(IFERROR(IFERROR(IFERROR(IFERROR(IFERROR(INDEX(Summer!D$10:D$999,MATCH($A1034,Summer!$L$10:$L$999,0),1),INDEX('Cycle 1'!D$10:D$999,MATCH($A1034,'Cycle 1'!$L$10:$L$999,0),1)),INDEX('Cycle 2'!D$10:D$999,MATCH($A1034,'Cycle 2'!$L$10:$L$999,0),1)),INDEX('Cycle 3'!D$10:D$999,MATCH($A1034,'Cycle 3'!$L$10:$L$999,0),1)),INDEX('Cycle 4'!D$10:D$999,MATCH($A1034,'Cycle 4'!$L$10:$L$999,0),1)),INDEX('Cycle 5'!D$10:D$999,MATCH($A1034,'Cycle 5'!$L$10:$L$999,0),1)),INDEX('Cycle 6'!D$10:D$999,MATCH($A1034,'Cycle 6'!$L$10:$L$999,0),1)),INDEX('Cycle 7'!D$10:D$999,MATCH($A1034,'Cycle 7'!$L$10:$L$999,0),1)),INDEX('Cycle 8'!D$10:D$999,MATCH($A1034,'Cycle 8'!$L$10:$L$999,0),1)),INDEX('Cycle 9'!D$10:D$999,MATCH($A1034,'Cycle 9'!$L$10:$L$999,0),1)),INDEX('Cycle 10'!D$10:D$999,MATCH($A1034,'Cycle 10'!$L$10:$L$999,0),1)),INDEX('Cycle 11'!D$10:D$999,MATCH($A1034,'Cycle 11'!$L$10:$L$999,0),1)),"")="","",IFERROR(IFERROR(IFERROR(IFERROR(IFERROR(IFERROR(IFERROR(IFERROR(IFERROR(IFERROR(IFERROR(IFERROR(INDEX(Summer!D$10:D$999,MATCH($A1034,Summer!$L$10:$L$999,0),1),INDEX('Cycle 1'!D$10:D$999,MATCH($A1034,'Cycle 1'!$L$10:$L$999,0),1)),INDEX('Cycle 2'!D$10:D$999,MATCH($A1034,'Cycle 2'!$L$10:$L$999,0),1)),INDEX('Cycle 3'!D$10:D$999,MATCH($A1034,'Cycle 3'!$L$10:$L$999,0),1)),INDEX('Cycle 4'!D$10:D$999,MATCH($A1034,'Cycle 4'!$L$10:$L$999,0),1)),INDEX('Cycle 5'!D$10:D$999,MATCH($A1034,'Cycle 5'!$L$10:$L$999,0),1)),INDEX('Cycle 6'!D$10:D$999,MATCH($A1034,'Cycle 6'!$L$10:$L$999,0),1)),INDEX('Cycle 7'!D$10:D$999,MATCH($A1034,'Cycle 7'!$L$10:$L$999,0),1)),INDEX('Cycle 8'!D$10:D$999,MATCH($A1034,'Cycle 8'!$L$10:$L$999,0),1)),INDEX('Cycle 9'!D$10:D$999,MATCH($A1034,'Cycle 9'!$L$10:$L$999,0),1)),INDEX('Cycle 10'!D$10:D$999,MATCH($A1034,'Cycle 10'!$L$10:$L$999,0),1)),INDEX('Cycle 11'!D$10:D$999,MATCH($A1034,'Cycle 11'!$L$10:$L$999,0),1)),""))</f>
        <v/>
      </c>
      <c r="F1034" t="str">
        <f>IF(IFERROR(IFERROR(IFERROR(IFERROR(IFERROR(IFERROR(IFERROR(IFERROR(IFERROR(IFERROR(IFERROR(IFERROR(INDEX(Summer!E$10:E$999,MATCH($A1034,Summer!$L$10:$L$999,0),1),INDEX('Cycle 1'!E$10:E$999,MATCH($A1034,'Cycle 1'!$L$10:$L$999,0),1)),INDEX('Cycle 2'!E$10:E$999,MATCH($A1034,'Cycle 2'!$L$10:$L$999,0),1)),INDEX('Cycle 3'!E$10:E$999,MATCH($A1034,'Cycle 3'!$L$10:$L$999,0),1)),INDEX('Cycle 4'!E$10:E$999,MATCH($A1034,'Cycle 4'!$L$10:$L$999,0),1)),INDEX('Cycle 5'!E$10:E$999,MATCH($A1034,'Cycle 5'!$L$10:$L$999,0),1)),INDEX('Cycle 6'!E$10:E$999,MATCH($A1034,'Cycle 6'!$L$10:$L$999,0),1)),INDEX('Cycle 7'!E$10:E$999,MATCH($A1034,'Cycle 7'!$L$10:$L$999,0),1)),INDEX('Cycle 8'!E$10:E$999,MATCH($A1034,'Cycle 8'!$L$10:$L$999,0),1)),INDEX('Cycle 9'!E$10:E$999,MATCH($A1034,'Cycle 9'!$L$10:$L$999,0),1)),INDEX('Cycle 10'!E$10:E$999,MATCH($A1034,'Cycle 10'!$L$10:$L$999,0),1)),INDEX('Cycle 11'!E$10:E$999,MATCH($A1034,'Cycle 11'!$L$10:$L$999,0),1)),"")="","",IFERROR(IFERROR(IFERROR(IFERROR(IFERROR(IFERROR(IFERROR(IFERROR(IFERROR(IFERROR(IFERROR(IFERROR(INDEX(Summer!E$10:E$999,MATCH($A1034,Summer!$L$10:$L$999,0),1),INDEX('Cycle 1'!E$10:E$999,MATCH($A1034,'Cycle 1'!$L$10:$L$999,0),1)),INDEX('Cycle 2'!E$10:E$999,MATCH($A1034,'Cycle 2'!$L$10:$L$999,0),1)),INDEX('Cycle 3'!E$10:E$999,MATCH($A1034,'Cycle 3'!$L$10:$L$999,0),1)),INDEX('Cycle 4'!E$10:E$999,MATCH($A1034,'Cycle 4'!$L$10:$L$999,0),1)),INDEX('Cycle 5'!E$10:E$999,MATCH($A1034,'Cycle 5'!$L$10:$L$999,0),1)),INDEX('Cycle 6'!E$10:E$999,MATCH($A1034,'Cycle 6'!$L$10:$L$999,0),1)),INDEX('Cycle 7'!E$10:E$999,MATCH($A1034,'Cycle 7'!$L$10:$L$999,0),1)),INDEX('Cycle 8'!E$10:E$999,MATCH($A1034,'Cycle 8'!$L$10:$L$999,0),1)),INDEX('Cycle 9'!E$10:E$999,MATCH($A1034,'Cycle 9'!$L$10:$L$999,0),1)),INDEX('Cycle 10'!E$10:E$999,MATCH($A1034,'Cycle 10'!$L$10:$L$999,0),1)),INDEX('Cycle 11'!E$10:E$999,MATCH($A1034,'Cycle 11'!$L$10:$L$999,0),1)),""))</f>
        <v/>
      </c>
      <c r="G1034" t="str">
        <f>IF(IFERROR(IFERROR(IFERROR(IFERROR(IFERROR(IFERROR(IFERROR(IFERROR(IFERROR(IFERROR(IFERROR(IFERROR(INDEX(Summer!F$10:F$999,MATCH($A1034,Summer!$L$10:$L$999,0),1),INDEX('Cycle 1'!F$10:F$999,MATCH($A1034,'Cycle 1'!$L$10:$L$999,0),1)),INDEX('Cycle 2'!F$10:F$999,MATCH($A1034,'Cycle 2'!$L$10:$L$999,0),1)),INDEX('Cycle 3'!F$10:F$999,MATCH($A1034,'Cycle 3'!$L$10:$L$999,0),1)),INDEX('Cycle 4'!F$10:F$999,MATCH($A1034,'Cycle 4'!$L$10:$L$999,0),1)),INDEX('Cycle 5'!F$10:F$999,MATCH($A1034,'Cycle 5'!$L$10:$L$999,0),1)),INDEX('Cycle 6'!F$10:F$999,MATCH($A1034,'Cycle 6'!$L$10:$L$999,0),1)),INDEX('Cycle 7'!F$10:F$999,MATCH($A1034,'Cycle 7'!$L$10:$L$999,0),1)),INDEX('Cycle 8'!F$10:F$999,MATCH($A1034,'Cycle 8'!$L$10:$L$999,0),1)),INDEX('Cycle 9'!F$10:F$999,MATCH($A1034,'Cycle 9'!$L$10:$L$999,0),1)),INDEX('Cycle 10'!F$10:F$999,MATCH($A1034,'Cycle 10'!$L$10:$L$999,0),1)),INDEX('Cycle 11'!F$10:F$999,MATCH($A1034,'Cycle 11'!$L$10:$L$999,0),1)),"")="","",IFERROR(IFERROR(IFERROR(IFERROR(IFERROR(IFERROR(IFERROR(IFERROR(IFERROR(IFERROR(IFERROR(IFERROR(INDEX(Summer!F$10:F$999,MATCH($A1034,Summer!$L$10:$L$999,0),1),INDEX('Cycle 1'!F$10:F$999,MATCH($A1034,'Cycle 1'!$L$10:$L$999,0),1)),INDEX('Cycle 2'!F$10:F$999,MATCH($A1034,'Cycle 2'!$L$10:$L$999,0),1)),INDEX('Cycle 3'!F$10:F$999,MATCH($A1034,'Cycle 3'!$L$10:$L$999,0),1)),INDEX('Cycle 4'!F$10:F$999,MATCH($A1034,'Cycle 4'!$L$10:$L$999,0),1)),INDEX('Cycle 5'!F$10:F$999,MATCH($A1034,'Cycle 5'!$L$10:$L$999,0),1)),INDEX('Cycle 6'!F$10:F$999,MATCH($A1034,'Cycle 6'!$L$10:$L$999,0),1)),INDEX('Cycle 7'!F$10:F$999,MATCH($A1034,'Cycle 7'!$L$10:$L$999,0),1)),INDEX('Cycle 8'!F$10:F$999,MATCH($A1034,'Cycle 8'!$L$10:$L$999,0),1)),INDEX('Cycle 9'!F$10:F$999,MATCH($A1034,'Cycle 9'!$L$10:$L$999,0),1)),INDEX('Cycle 10'!F$10:F$999,MATCH($A1034,'Cycle 10'!$L$10:$L$999,0),1)),INDEX('Cycle 11'!F$10:F$999,MATCH($A1034,'Cycle 11'!$L$10:$L$999,0),1)),""))</f>
        <v/>
      </c>
      <c r="H1034" t="str">
        <f>IF(IFERROR(IFERROR(IFERROR(IFERROR(IFERROR(IFERROR(IFERROR(IFERROR(IFERROR(IFERROR(IFERROR(IFERROR(INDEX(Summer!G$10:G$999,MATCH($A1034,Summer!$L$10:$L$999,0),1),INDEX('Cycle 1'!G$10:G$999,MATCH($A1034,'Cycle 1'!$L$10:$L$999,0),1)),INDEX('Cycle 2'!G$10:G$999,MATCH($A1034,'Cycle 2'!$L$10:$L$999,0),1)),INDEX('Cycle 3'!G$10:G$999,MATCH($A1034,'Cycle 3'!$L$10:$L$999,0),1)),INDEX('Cycle 4'!G$10:G$999,MATCH($A1034,'Cycle 4'!$L$10:$L$999,0),1)),INDEX('Cycle 5'!G$10:G$999,MATCH($A1034,'Cycle 5'!$L$10:$L$999,0),1)),INDEX('Cycle 6'!G$10:G$999,MATCH($A1034,'Cycle 6'!$L$10:$L$999,0),1)),INDEX('Cycle 7'!G$10:G$999,MATCH($A1034,'Cycle 7'!$L$10:$L$999,0),1)),INDEX('Cycle 8'!G$10:G$999,MATCH($A1034,'Cycle 8'!$L$10:$L$999,0),1)),INDEX('Cycle 9'!G$10:G$999,MATCH($A1034,'Cycle 9'!$L$10:$L$999,0),1)),INDEX('Cycle 10'!G$10:G$999,MATCH($A1034,'Cycle 10'!$L$10:$L$999,0),1)),INDEX('Cycle 11'!G$10:G$999,MATCH($A1034,'Cycle 11'!$L$10:$L$999,0),1)),"")="","",IFERROR(IFERROR(IFERROR(IFERROR(IFERROR(IFERROR(IFERROR(IFERROR(IFERROR(IFERROR(IFERROR(IFERROR(INDEX(Summer!G$10:G$999,MATCH($A1034,Summer!$L$10:$L$999,0),1),INDEX('Cycle 1'!G$10:G$999,MATCH($A1034,'Cycle 1'!$L$10:$L$999,0),1)),INDEX('Cycle 2'!G$10:G$999,MATCH($A1034,'Cycle 2'!$L$10:$L$999,0),1)),INDEX('Cycle 3'!G$10:G$999,MATCH($A1034,'Cycle 3'!$L$10:$L$999,0),1)),INDEX('Cycle 4'!G$10:G$999,MATCH($A1034,'Cycle 4'!$L$10:$L$999,0),1)),INDEX('Cycle 5'!G$10:G$999,MATCH($A1034,'Cycle 5'!$L$10:$L$999,0),1)),INDEX('Cycle 6'!G$10:G$999,MATCH($A1034,'Cycle 6'!$L$10:$L$999,0),1)),INDEX('Cycle 7'!G$10:G$999,MATCH($A1034,'Cycle 7'!$L$10:$L$999,0),1)),INDEX('Cycle 8'!G$10:G$999,MATCH($A1034,'Cycle 8'!$L$10:$L$999,0),1)),INDEX('Cycle 9'!G$10:G$999,MATCH($A1034,'Cycle 9'!$L$10:$L$999,0),1)),INDEX('Cycle 10'!G$10:G$999,MATCH($A1034,'Cycle 10'!$L$10:$L$999,0),1)),INDEX('Cycle 11'!G$10:G$999,MATCH($A1034,'Cycle 11'!$L$10:$L$999,0),1)),""))</f>
        <v/>
      </c>
      <c r="I1034">
        <f>IFERROR(IF(C1034="",MAX(I$1:I1033),IF(ROW(C$2)=ROW(C1034),1,IF(ISERROR(VLOOKUP(C1034,C$2:C1033,1,FALSE)),MAX(I$1:I1033)+1,MAX(I$1:I1033)))),"")</f>
        <v>0</v>
      </c>
      <c r="J1034" t="str">
        <f t="shared" si="106"/>
        <v/>
      </c>
      <c r="K1034" t="str">
        <f t="shared" si="108"/>
        <v/>
      </c>
      <c r="L1034" t="str">
        <f t="shared" si="108"/>
        <v/>
      </c>
      <c r="M1034" t="str">
        <f t="shared" si="108"/>
        <v/>
      </c>
      <c r="N1034" t="str">
        <f t="shared" si="108"/>
        <v/>
      </c>
      <c r="O1034" t="str">
        <f t="shared" si="108"/>
        <v/>
      </c>
      <c r="P1034" t="str">
        <f t="shared" si="108"/>
        <v/>
      </c>
      <c r="Q1034" t="str">
        <f t="shared" si="108"/>
        <v/>
      </c>
      <c r="R1034" t="str">
        <f t="shared" si="108"/>
        <v/>
      </c>
      <c r="S1034" t="str">
        <f t="shared" si="108"/>
        <v/>
      </c>
      <c r="T1034" t="str">
        <f t="shared" si="108"/>
        <v/>
      </c>
      <c r="U1034" t="str">
        <f t="shared" si="108"/>
        <v/>
      </c>
      <c r="V1034" t="str">
        <f t="shared" si="108"/>
        <v/>
      </c>
      <c r="W1034" t="str">
        <f t="shared" si="107"/>
        <v/>
      </c>
      <c r="X1034">
        <f>IF(OR(H1034="No",H1034=""),0,IF(COUNTIFS(H$2:H1034,"Yes",C$2:C1034,C1034)&gt;1,0,COUNTIFS(H$2:H1034,"Yes",C$2:C1034,C1034)))+IF(X1033=$X$1,0,X1033)</f>
        <v>0</v>
      </c>
    </row>
    <row r="1035" spans="1:24" x14ac:dyDescent="0.3">
      <c r="A1035">
        <f>ROWS($A$2:$A1035)</f>
        <v>1034</v>
      </c>
      <c r="B1035" t="str">
        <f>IF(ISERROR(VLOOKUP(A1035,Summer!L$11:L$500,1,FALSE)),IF(ISERROR(VLOOKUP(A1035,'Cycle 1'!L$11:L$500,1,FALSE)),IF(ISERROR(VLOOKUP(A1035,'Cycle 2'!L$11:L$500,1,FALSE)),IF(ISERROR(VLOOKUP(A1035,'Cycle 3'!L$11:L$500,1,FALSE)),IF(ISERROR(VLOOKUP(A1035,'Cycle 4'!L$11:L$500,1,FALSE)),IF(ISERROR(VLOOKUP(A1035,'Cycle 5'!L$11:L$500,1,FALSE)),IF(ISERROR(VLOOKUP(A1035,'Cycle 6'!L$11:L$500,1,FALSE)),IF(ISERROR(VLOOKUP(A1035,'Cycle 7'!L$11:L$500,1,FALSE)),IF(ISERROR(VLOOKUP(A1035,'Cycle 8'!L$11:L$500,1,FALSE)),IF(ISERROR(VLOOKUP(A1035,'Cycle 9'!L$11:L$500,1,FALSE)),IF(ISERROR(VLOOKUP(A1035,'Cycle 10'!L$11:L$500,1,FALSE)),IF(ISERROR(VLOOKUP(A1035,'Cycle 11'!L$11:L$500,1,FALSE)),"","Cycle 11"),"Cycle 10"),"Cycle 9"),"Cycle 8"),"Cycle 7"),"Cycle 6"),"Cycle 5"),"Cycle 4"),"Cycle 3"),"Cycle 2"),"Cycle 1"),"Summer")</f>
        <v/>
      </c>
      <c r="C1035" t="str">
        <f>IF(IFERROR(IFERROR(IFERROR(IFERROR(IFERROR(IFERROR(IFERROR(IFERROR(IFERROR(IFERROR(IFERROR(IFERROR(INDEX(Summer!B$10:B$999,MATCH($A1035,Summer!$L$10:$L$999,0),1),INDEX('Cycle 1'!B$10:B$999,MATCH($A1035,'Cycle 1'!$L$10:$L$999,0),1)),INDEX('Cycle 2'!B$10:B$999,MATCH($A1035,'Cycle 2'!$L$10:$L$999,0),1)),INDEX('Cycle 3'!B$10:B$999,MATCH($A1035,'Cycle 3'!$L$10:$L$999,0),1)),INDEX('Cycle 4'!B$10:B$999,MATCH($A1035,'Cycle 4'!$L$10:$L$999,0),1)),INDEX('Cycle 5'!B$10:B$999,MATCH($A1035,'Cycle 5'!$L$10:$L$999,0),1)),INDEX('Cycle 6'!B$10:B$999,MATCH($A1035,'Cycle 6'!$L$10:$L$999,0),1)),INDEX('Cycle 7'!B$10:B$999,MATCH($A1035,'Cycle 7'!$L$10:$L$999,0),1)),INDEX('Cycle 8'!B$10:B$999,MATCH($A1035,'Cycle 8'!$L$10:$L$999,0),1)),INDEX('Cycle 9'!B$10:B$999,MATCH($A1035,'Cycle 9'!$L$10:$L$999,0),1)),INDEX('Cycle 10'!B$10:B$999,MATCH($A1035,'Cycle 10'!$L$10:$L$999,0),1)),INDEX('Cycle 11'!B$10:B$999,MATCH($A1035,'Cycle 11'!$L$10:$L$999,0),1)),"")="","",IFERROR(IFERROR(IFERROR(IFERROR(IFERROR(IFERROR(IFERROR(IFERROR(IFERROR(IFERROR(IFERROR(IFERROR(INDEX(Summer!B$10:B$999,MATCH($A1035,Summer!$L$10:$L$999,0),1),INDEX('Cycle 1'!B$10:B$999,MATCH($A1035,'Cycle 1'!$L$10:$L$999,0),1)),INDEX('Cycle 2'!B$10:B$999,MATCH($A1035,'Cycle 2'!$L$10:$L$999,0),1)),INDEX('Cycle 3'!B$10:B$999,MATCH($A1035,'Cycle 3'!$L$10:$L$999,0),1)),INDEX('Cycle 4'!B$10:B$999,MATCH($A1035,'Cycle 4'!$L$10:$L$999,0),1)),INDEX('Cycle 5'!B$10:B$999,MATCH($A1035,'Cycle 5'!$L$10:$L$999,0),1)),INDEX('Cycle 6'!B$10:B$999,MATCH($A1035,'Cycle 6'!$L$10:$L$999,0),1)),INDEX('Cycle 7'!B$10:B$999,MATCH($A1035,'Cycle 7'!$L$10:$L$999,0),1)),INDEX('Cycle 8'!B$10:B$999,MATCH($A1035,'Cycle 8'!$L$10:$L$999,0),1)),INDEX('Cycle 9'!B$10:B$999,MATCH($A1035,'Cycle 9'!$L$10:$L$999,0),1)),INDEX('Cycle 10'!B$10:B$999,MATCH($A1035,'Cycle 10'!$L$10:$L$999,0),1)),INDEX('Cycle 11'!B$10:B$999,MATCH($A1035,'Cycle 11'!$L$10:$L$999,0),1)),""))</f>
        <v/>
      </c>
      <c r="D1035" t="str">
        <f>IF(IFERROR(IFERROR(IFERROR(IFERROR(IFERROR(IFERROR(IFERROR(IFERROR(IFERROR(IFERROR(IFERROR(IFERROR(INDEX(Summer!C$10:C$999,MATCH($A1035,Summer!$L$10:$L$999,0),1),INDEX('Cycle 1'!C$10:C$999,MATCH($A1035,'Cycle 1'!$L$10:$L$999,0),1)),INDEX('Cycle 2'!C$10:C$999,MATCH($A1035,'Cycle 2'!$L$10:$L$999,0),1)),INDEX('Cycle 3'!C$10:C$999,MATCH($A1035,'Cycle 3'!$L$10:$L$999,0),1)),INDEX('Cycle 4'!C$10:C$999,MATCH($A1035,'Cycle 4'!$L$10:$L$999,0),1)),INDEX('Cycle 5'!C$10:C$999,MATCH($A1035,'Cycle 5'!$L$10:$L$999,0),1)),INDEX('Cycle 6'!C$10:C$999,MATCH($A1035,'Cycle 6'!$L$10:$L$999,0),1)),INDEX('Cycle 7'!C$10:C$999,MATCH($A1035,'Cycle 7'!$L$10:$L$999,0),1)),INDEX('Cycle 8'!C$10:C$999,MATCH($A1035,'Cycle 8'!$L$10:$L$999,0),1)),INDEX('Cycle 9'!C$10:C$999,MATCH($A1035,'Cycle 9'!$L$10:$L$999,0),1)),INDEX('Cycle 10'!C$10:C$999,MATCH($A1035,'Cycle 10'!$L$10:$L$999,0),1)),INDEX('Cycle 11'!C$10:C$999,MATCH($A1035,'Cycle 11'!$L$10:$L$999,0),1)),"")="","",IFERROR(IFERROR(IFERROR(IFERROR(IFERROR(IFERROR(IFERROR(IFERROR(IFERROR(IFERROR(IFERROR(IFERROR(INDEX(Summer!C$10:C$999,MATCH($A1035,Summer!$L$10:$L$999,0),1),INDEX('Cycle 1'!C$10:C$999,MATCH($A1035,'Cycle 1'!$L$10:$L$999,0),1)),INDEX('Cycle 2'!C$10:C$999,MATCH($A1035,'Cycle 2'!$L$10:$L$999,0),1)),INDEX('Cycle 3'!C$10:C$999,MATCH($A1035,'Cycle 3'!$L$10:$L$999,0),1)),INDEX('Cycle 4'!C$10:C$999,MATCH($A1035,'Cycle 4'!$L$10:$L$999,0),1)),INDEX('Cycle 5'!C$10:C$999,MATCH($A1035,'Cycle 5'!$L$10:$L$999,0),1)),INDEX('Cycle 6'!C$10:C$999,MATCH($A1035,'Cycle 6'!$L$10:$L$999,0),1)),INDEX('Cycle 7'!C$10:C$999,MATCH($A1035,'Cycle 7'!$L$10:$L$999,0),1)),INDEX('Cycle 8'!C$10:C$999,MATCH($A1035,'Cycle 8'!$L$10:$L$999,0),1)),INDEX('Cycle 9'!C$10:C$999,MATCH($A1035,'Cycle 9'!$L$10:$L$999,0),1)),INDEX('Cycle 10'!C$10:C$999,MATCH($A1035,'Cycle 10'!$L$10:$L$999,0),1)),INDEX('Cycle 11'!C$10:C$999,MATCH($A1035,'Cycle 11'!$L$10:$L$999,0),1)),""))</f>
        <v/>
      </c>
      <c r="E1035" t="str">
        <f>IF(IFERROR(IFERROR(IFERROR(IFERROR(IFERROR(IFERROR(IFERROR(IFERROR(IFERROR(IFERROR(IFERROR(IFERROR(INDEX(Summer!D$10:D$999,MATCH($A1035,Summer!$L$10:$L$999,0),1),INDEX('Cycle 1'!D$10:D$999,MATCH($A1035,'Cycle 1'!$L$10:$L$999,0),1)),INDEX('Cycle 2'!D$10:D$999,MATCH($A1035,'Cycle 2'!$L$10:$L$999,0),1)),INDEX('Cycle 3'!D$10:D$999,MATCH($A1035,'Cycle 3'!$L$10:$L$999,0),1)),INDEX('Cycle 4'!D$10:D$999,MATCH($A1035,'Cycle 4'!$L$10:$L$999,0),1)),INDEX('Cycle 5'!D$10:D$999,MATCH($A1035,'Cycle 5'!$L$10:$L$999,0),1)),INDEX('Cycle 6'!D$10:D$999,MATCH($A1035,'Cycle 6'!$L$10:$L$999,0),1)),INDEX('Cycle 7'!D$10:D$999,MATCH($A1035,'Cycle 7'!$L$10:$L$999,0),1)),INDEX('Cycle 8'!D$10:D$999,MATCH($A1035,'Cycle 8'!$L$10:$L$999,0),1)),INDEX('Cycle 9'!D$10:D$999,MATCH($A1035,'Cycle 9'!$L$10:$L$999,0),1)),INDEX('Cycle 10'!D$10:D$999,MATCH($A1035,'Cycle 10'!$L$10:$L$999,0),1)),INDEX('Cycle 11'!D$10:D$999,MATCH($A1035,'Cycle 11'!$L$10:$L$999,0),1)),"")="","",IFERROR(IFERROR(IFERROR(IFERROR(IFERROR(IFERROR(IFERROR(IFERROR(IFERROR(IFERROR(IFERROR(IFERROR(INDEX(Summer!D$10:D$999,MATCH($A1035,Summer!$L$10:$L$999,0),1),INDEX('Cycle 1'!D$10:D$999,MATCH($A1035,'Cycle 1'!$L$10:$L$999,0),1)),INDEX('Cycle 2'!D$10:D$999,MATCH($A1035,'Cycle 2'!$L$10:$L$999,0),1)),INDEX('Cycle 3'!D$10:D$999,MATCH($A1035,'Cycle 3'!$L$10:$L$999,0),1)),INDEX('Cycle 4'!D$10:D$999,MATCH($A1035,'Cycle 4'!$L$10:$L$999,0),1)),INDEX('Cycle 5'!D$10:D$999,MATCH($A1035,'Cycle 5'!$L$10:$L$999,0),1)),INDEX('Cycle 6'!D$10:D$999,MATCH($A1035,'Cycle 6'!$L$10:$L$999,0),1)),INDEX('Cycle 7'!D$10:D$999,MATCH($A1035,'Cycle 7'!$L$10:$L$999,0),1)),INDEX('Cycle 8'!D$10:D$999,MATCH($A1035,'Cycle 8'!$L$10:$L$999,0),1)),INDEX('Cycle 9'!D$10:D$999,MATCH($A1035,'Cycle 9'!$L$10:$L$999,0),1)),INDEX('Cycle 10'!D$10:D$999,MATCH($A1035,'Cycle 10'!$L$10:$L$999,0),1)),INDEX('Cycle 11'!D$10:D$999,MATCH($A1035,'Cycle 11'!$L$10:$L$999,0),1)),""))</f>
        <v/>
      </c>
      <c r="F1035" t="str">
        <f>IF(IFERROR(IFERROR(IFERROR(IFERROR(IFERROR(IFERROR(IFERROR(IFERROR(IFERROR(IFERROR(IFERROR(IFERROR(INDEX(Summer!E$10:E$999,MATCH($A1035,Summer!$L$10:$L$999,0),1),INDEX('Cycle 1'!E$10:E$999,MATCH($A1035,'Cycle 1'!$L$10:$L$999,0),1)),INDEX('Cycle 2'!E$10:E$999,MATCH($A1035,'Cycle 2'!$L$10:$L$999,0),1)),INDEX('Cycle 3'!E$10:E$999,MATCH($A1035,'Cycle 3'!$L$10:$L$999,0),1)),INDEX('Cycle 4'!E$10:E$999,MATCH($A1035,'Cycle 4'!$L$10:$L$999,0),1)),INDEX('Cycle 5'!E$10:E$999,MATCH($A1035,'Cycle 5'!$L$10:$L$999,0),1)),INDEX('Cycle 6'!E$10:E$999,MATCH($A1035,'Cycle 6'!$L$10:$L$999,0),1)),INDEX('Cycle 7'!E$10:E$999,MATCH($A1035,'Cycle 7'!$L$10:$L$999,0),1)),INDEX('Cycle 8'!E$10:E$999,MATCH($A1035,'Cycle 8'!$L$10:$L$999,0),1)),INDEX('Cycle 9'!E$10:E$999,MATCH($A1035,'Cycle 9'!$L$10:$L$999,0),1)),INDEX('Cycle 10'!E$10:E$999,MATCH($A1035,'Cycle 10'!$L$10:$L$999,0),1)),INDEX('Cycle 11'!E$10:E$999,MATCH($A1035,'Cycle 11'!$L$10:$L$999,0),1)),"")="","",IFERROR(IFERROR(IFERROR(IFERROR(IFERROR(IFERROR(IFERROR(IFERROR(IFERROR(IFERROR(IFERROR(IFERROR(INDEX(Summer!E$10:E$999,MATCH($A1035,Summer!$L$10:$L$999,0),1),INDEX('Cycle 1'!E$10:E$999,MATCH($A1035,'Cycle 1'!$L$10:$L$999,0),1)),INDEX('Cycle 2'!E$10:E$999,MATCH($A1035,'Cycle 2'!$L$10:$L$999,0),1)),INDEX('Cycle 3'!E$10:E$999,MATCH($A1035,'Cycle 3'!$L$10:$L$999,0),1)),INDEX('Cycle 4'!E$10:E$999,MATCH($A1035,'Cycle 4'!$L$10:$L$999,0),1)),INDEX('Cycle 5'!E$10:E$999,MATCH($A1035,'Cycle 5'!$L$10:$L$999,0),1)),INDEX('Cycle 6'!E$10:E$999,MATCH($A1035,'Cycle 6'!$L$10:$L$999,0),1)),INDEX('Cycle 7'!E$10:E$999,MATCH($A1035,'Cycle 7'!$L$10:$L$999,0),1)),INDEX('Cycle 8'!E$10:E$999,MATCH($A1035,'Cycle 8'!$L$10:$L$999,0),1)),INDEX('Cycle 9'!E$10:E$999,MATCH($A1035,'Cycle 9'!$L$10:$L$999,0),1)),INDEX('Cycle 10'!E$10:E$999,MATCH($A1035,'Cycle 10'!$L$10:$L$999,0),1)),INDEX('Cycle 11'!E$10:E$999,MATCH($A1035,'Cycle 11'!$L$10:$L$999,0),1)),""))</f>
        <v/>
      </c>
      <c r="G1035" t="str">
        <f>IF(IFERROR(IFERROR(IFERROR(IFERROR(IFERROR(IFERROR(IFERROR(IFERROR(IFERROR(IFERROR(IFERROR(IFERROR(INDEX(Summer!F$10:F$999,MATCH($A1035,Summer!$L$10:$L$999,0),1),INDEX('Cycle 1'!F$10:F$999,MATCH($A1035,'Cycle 1'!$L$10:$L$999,0),1)),INDEX('Cycle 2'!F$10:F$999,MATCH($A1035,'Cycle 2'!$L$10:$L$999,0),1)),INDEX('Cycle 3'!F$10:F$999,MATCH($A1035,'Cycle 3'!$L$10:$L$999,0),1)),INDEX('Cycle 4'!F$10:F$999,MATCH($A1035,'Cycle 4'!$L$10:$L$999,0),1)),INDEX('Cycle 5'!F$10:F$999,MATCH($A1035,'Cycle 5'!$L$10:$L$999,0),1)),INDEX('Cycle 6'!F$10:F$999,MATCH($A1035,'Cycle 6'!$L$10:$L$999,0),1)),INDEX('Cycle 7'!F$10:F$999,MATCH($A1035,'Cycle 7'!$L$10:$L$999,0),1)),INDEX('Cycle 8'!F$10:F$999,MATCH($A1035,'Cycle 8'!$L$10:$L$999,0),1)),INDEX('Cycle 9'!F$10:F$999,MATCH($A1035,'Cycle 9'!$L$10:$L$999,0),1)),INDEX('Cycle 10'!F$10:F$999,MATCH($A1035,'Cycle 10'!$L$10:$L$999,0),1)),INDEX('Cycle 11'!F$10:F$999,MATCH($A1035,'Cycle 11'!$L$10:$L$999,0),1)),"")="","",IFERROR(IFERROR(IFERROR(IFERROR(IFERROR(IFERROR(IFERROR(IFERROR(IFERROR(IFERROR(IFERROR(IFERROR(INDEX(Summer!F$10:F$999,MATCH($A1035,Summer!$L$10:$L$999,0),1),INDEX('Cycle 1'!F$10:F$999,MATCH($A1035,'Cycle 1'!$L$10:$L$999,0),1)),INDEX('Cycle 2'!F$10:F$999,MATCH($A1035,'Cycle 2'!$L$10:$L$999,0),1)),INDEX('Cycle 3'!F$10:F$999,MATCH($A1035,'Cycle 3'!$L$10:$L$999,0),1)),INDEX('Cycle 4'!F$10:F$999,MATCH($A1035,'Cycle 4'!$L$10:$L$999,0),1)),INDEX('Cycle 5'!F$10:F$999,MATCH($A1035,'Cycle 5'!$L$10:$L$999,0),1)),INDEX('Cycle 6'!F$10:F$999,MATCH($A1035,'Cycle 6'!$L$10:$L$999,0),1)),INDEX('Cycle 7'!F$10:F$999,MATCH($A1035,'Cycle 7'!$L$10:$L$999,0),1)),INDEX('Cycle 8'!F$10:F$999,MATCH($A1035,'Cycle 8'!$L$10:$L$999,0),1)),INDEX('Cycle 9'!F$10:F$999,MATCH($A1035,'Cycle 9'!$L$10:$L$999,0),1)),INDEX('Cycle 10'!F$10:F$999,MATCH($A1035,'Cycle 10'!$L$10:$L$999,0),1)),INDEX('Cycle 11'!F$10:F$999,MATCH($A1035,'Cycle 11'!$L$10:$L$999,0),1)),""))</f>
        <v/>
      </c>
      <c r="H1035" t="str">
        <f>IF(IFERROR(IFERROR(IFERROR(IFERROR(IFERROR(IFERROR(IFERROR(IFERROR(IFERROR(IFERROR(IFERROR(IFERROR(INDEX(Summer!G$10:G$999,MATCH($A1035,Summer!$L$10:$L$999,0),1),INDEX('Cycle 1'!G$10:G$999,MATCH($A1035,'Cycle 1'!$L$10:$L$999,0),1)),INDEX('Cycle 2'!G$10:G$999,MATCH($A1035,'Cycle 2'!$L$10:$L$999,0),1)),INDEX('Cycle 3'!G$10:G$999,MATCH($A1035,'Cycle 3'!$L$10:$L$999,0),1)),INDEX('Cycle 4'!G$10:G$999,MATCH($A1035,'Cycle 4'!$L$10:$L$999,0),1)),INDEX('Cycle 5'!G$10:G$999,MATCH($A1035,'Cycle 5'!$L$10:$L$999,0),1)),INDEX('Cycle 6'!G$10:G$999,MATCH($A1035,'Cycle 6'!$L$10:$L$999,0),1)),INDEX('Cycle 7'!G$10:G$999,MATCH($A1035,'Cycle 7'!$L$10:$L$999,0),1)),INDEX('Cycle 8'!G$10:G$999,MATCH($A1035,'Cycle 8'!$L$10:$L$999,0),1)),INDEX('Cycle 9'!G$10:G$999,MATCH($A1035,'Cycle 9'!$L$10:$L$999,0),1)),INDEX('Cycle 10'!G$10:G$999,MATCH($A1035,'Cycle 10'!$L$10:$L$999,0),1)),INDEX('Cycle 11'!G$10:G$999,MATCH($A1035,'Cycle 11'!$L$10:$L$999,0),1)),"")="","",IFERROR(IFERROR(IFERROR(IFERROR(IFERROR(IFERROR(IFERROR(IFERROR(IFERROR(IFERROR(IFERROR(IFERROR(INDEX(Summer!G$10:G$999,MATCH($A1035,Summer!$L$10:$L$999,0),1),INDEX('Cycle 1'!G$10:G$999,MATCH($A1035,'Cycle 1'!$L$10:$L$999,0),1)),INDEX('Cycle 2'!G$10:G$999,MATCH($A1035,'Cycle 2'!$L$10:$L$999,0),1)),INDEX('Cycle 3'!G$10:G$999,MATCH($A1035,'Cycle 3'!$L$10:$L$999,0),1)),INDEX('Cycle 4'!G$10:G$999,MATCH($A1035,'Cycle 4'!$L$10:$L$999,0),1)),INDEX('Cycle 5'!G$10:G$999,MATCH($A1035,'Cycle 5'!$L$10:$L$999,0),1)),INDEX('Cycle 6'!G$10:G$999,MATCH($A1035,'Cycle 6'!$L$10:$L$999,0),1)),INDEX('Cycle 7'!G$10:G$999,MATCH($A1035,'Cycle 7'!$L$10:$L$999,0),1)),INDEX('Cycle 8'!G$10:G$999,MATCH($A1035,'Cycle 8'!$L$10:$L$999,0),1)),INDEX('Cycle 9'!G$10:G$999,MATCH($A1035,'Cycle 9'!$L$10:$L$999,0),1)),INDEX('Cycle 10'!G$10:G$999,MATCH($A1035,'Cycle 10'!$L$10:$L$999,0),1)),INDEX('Cycle 11'!G$10:G$999,MATCH($A1035,'Cycle 11'!$L$10:$L$999,0),1)),""))</f>
        <v/>
      </c>
      <c r="I1035">
        <f>IFERROR(IF(C1035="",MAX(I$1:I1034),IF(ROW(C$2)=ROW(C1035),1,IF(ISERROR(VLOOKUP(C1035,C$2:C1034,1,FALSE)),MAX(I$1:I1034)+1,MAX(I$1:I1034)))),"")</f>
        <v>0</v>
      </c>
      <c r="J1035" t="str">
        <f t="shared" si="106"/>
        <v/>
      </c>
      <c r="K1035" t="str">
        <f t="shared" si="108"/>
        <v/>
      </c>
      <c r="L1035" t="str">
        <f t="shared" si="108"/>
        <v/>
      </c>
      <c r="M1035" t="str">
        <f t="shared" si="108"/>
        <v/>
      </c>
      <c r="N1035" t="str">
        <f t="shared" si="108"/>
        <v/>
      </c>
      <c r="O1035" t="str">
        <f t="shared" si="108"/>
        <v/>
      </c>
      <c r="P1035" t="str">
        <f t="shared" si="108"/>
        <v/>
      </c>
      <c r="Q1035" t="str">
        <f t="shared" si="108"/>
        <v/>
      </c>
      <c r="R1035" t="str">
        <f t="shared" si="108"/>
        <v/>
      </c>
      <c r="S1035" t="str">
        <f t="shared" si="108"/>
        <v/>
      </c>
      <c r="T1035" t="str">
        <f t="shared" si="108"/>
        <v/>
      </c>
      <c r="U1035" t="str">
        <f t="shared" si="108"/>
        <v/>
      </c>
      <c r="V1035" t="str">
        <f t="shared" si="108"/>
        <v/>
      </c>
      <c r="W1035" t="str">
        <f t="shared" si="107"/>
        <v/>
      </c>
      <c r="X1035">
        <f>IF(OR(H1035="No",H1035=""),0,IF(COUNTIFS(H$2:H1035,"Yes",C$2:C1035,C1035)&gt;1,0,COUNTIFS(H$2:H1035,"Yes",C$2:C1035,C1035)))+IF(X1034=$X$1,0,X1034)</f>
        <v>0</v>
      </c>
    </row>
    <row r="1036" spans="1:24" x14ac:dyDescent="0.3">
      <c r="A1036">
        <f>ROWS($A$2:$A1036)</f>
        <v>1035</v>
      </c>
      <c r="B1036" t="str">
        <f>IF(ISERROR(VLOOKUP(A1036,Summer!L$11:L$500,1,FALSE)),IF(ISERROR(VLOOKUP(A1036,'Cycle 1'!L$11:L$500,1,FALSE)),IF(ISERROR(VLOOKUP(A1036,'Cycle 2'!L$11:L$500,1,FALSE)),IF(ISERROR(VLOOKUP(A1036,'Cycle 3'!L$11:L$500,1,FALSE)),IF(ISERROR(VLOOKUP(A1036,'Cycle 4'!L$11:L$500,1,FALSE)),IF(ISERROR(VLOOKUP(A1036,'Cycle 5'!L$11:L$500,1,FALSE)),IF(ISERROR(VLOOKUP(A1036,'Cycle 6'!L$11:L$500,1,FALSE)),IF(ISERROR(VLOOKUP(A1036,'Cycle 7'!L$11:L$500,1,FALSE)),IF(ISERROR(VLOOKUP(A1036,'Cycle 8'!L$11:L$500,1,FALSE)),IF(ISERROR(VLOOKUP(A1036,'Cycle 9'!L$11:L$500,1,FALSE)),IF(ISERROR(VLOOKUP(A1036,'Cycle 10'!L$11:L$500,1,FALSE)),IF(ISERROR(VLOOKUP(A1036,'Cycle 11'!L$11:L$500,1,FALSE)),"","Cycle 11"),"Cycle 10"),"Cycle 9"),"Cycle 8"),"Cycle 7"),"Cycle 6"),"Cycle 5"),"Cycle 4"),"Cycle 3"),"Cycle 2"),"Cycle 1"),"Summer")</f>
        <v/>
      </c>
      <c r="C1036" t="str">
        <f>IF(IFERROR(IFERROR(IFERROR(IFERROR(IFERROR(IFERROR(IFERROR(IFERROR(IFERROR(IFERROR(IFERROR(IFERROR(INDEX(Summer!B$10:B$999,MATCH($A1036,Summer!$L$10:$L$999,0),1),INDEX('Cycle 1'!B$10:B$999,MATCH($A1036,'Cycle 1'!$L$10:$L$999,0),1)),INDEX('Cycle 2'!B$10:B$999,MATCH($A1036,'Cycle 2'!$L$10:$L$999,0),1)),INDEX('Cycle 3'!B$10:B$999,MATCH($A1036,'Cycle 3'!$L$10:$L$999,0),1)),INDEX('Cycle 4'!B$10:B$999,MATCH($A1036,'Cycle 4'!$L$10:$L$999,0),1)),INDEX('Cycle 5'!B$10:B$999,MATCH($A1036,'Cycle 5'!$L$10:$L$999,0),1)),INDEX('Cycle 6'!B$10:B$999,MATCH($A1036,'Cycle 6'!$L$10:$L$999,0),1)),INDEX('Cycle 7'!B$10:B$999,MATCH($A1036,'Cycle 7'!$L$10:$L$999,0),1)),INDEX('Cycle 8'!B$10:B$999,MATCH($A1036,'Cycle 8'!$L$10:$L$999,0),1)),INDEX('Cycle 9'!B$10:B$999,MATCH($A1036,'Cycle 9'!$L$10:$L$999,0),1)),INDEX('Cycle 10'!B$10:B$999,MATCH($A1036,'Cycle 10'!$L$10:$L$999,0),1)),INDEX('Cycle 11'!B$10:B$999,MATCH($A1036,'Cycle 11'!$L$10:$L$999,0),1)),"")="","",IFERROR(IFERROR(IFERROR(IFERROR(IFERROR(IFERROR(IFERROR(IFERROR(IFERROR(IFERROR(IFERROR(IFERROR(INDEX(Summer!B$10:B$999,MATCH($A1036,Summer!$L$10:$L$999,0),1),INDEX('Cycle 1'!B$10:B$999,MATCH($A1036,'Cycle 1'!$L$10:$L$999,0),1)),INDEX('Cycle 2'!B$10:B$999,MATCH($A1036,'Cycle 2'!$L$10:$L$999,0),1)),INDEX('Cycle 3'!B$10:B$999,MATCH($A1036,'Cycle 3'!$L$10:$L$999,0),1)),INDEX('Cycle 4'!B$10:B$999,MATCH($A1036,'Cycle 4'!$L$10:$L$999,0),1)),INDEX('Cycle 5'!B$10:B$999,MATCH($A1036,'Cycle 5'!$L$10:$L$999,0),1)),INDEX('Cycle 6'!B$10:B$999,MATCH($A1036,'Cycle 6'!$L$10:$L$999,0),1)),INDEX('Cycle 7'!B$10:B$999,MATCH($A1036,'Cycle 7'!$L$10:$L$999,0),1)),INDEX('Cycle 8'!B$10:B$999,MATCH($A1036,'Cycle 8'!$L$10:$L$999,0),1)),INDEX('Cycle 9'!B$10:B$999,MATCH($A1036,'Cycle 9'!$L$10:$L$999,0),1)),INDEX('Cycle 10'!B$10:B$999,MATCH($A1036,'Cycle 10'!$L$10:$L$999,0),1)),INDEX('Cycle 11'!B$10:B$999,MATCH($A1036,'Cycle 11'!$L$10:$L$999,0),1)),""))</f>
        <v/>
      </c>
      <c r="D1036" t="str">
        <f>IF(IFERROR(IFERROR(IFERROR(IFERROR(IFERROR(IFERROR(IFERROR(IFERROR(IFERROR(IFERROR(IFERROR(IFERROR(INDEX(Summer!C$10:C$999,MATCH($A1036,Summer!$L$10:$L$999,0),1),INDEX('Cycle 1'!C$10:C$999,MATCH($A1036,'Cycle 1'!$L$10:$L$999,0),1)),INDEX('Cycle 2'!C$10:C$999,MATCH($A1036,'Cycle 2'!$L$10:$L$999,0),1)),INDEX('Cycle 3'!C$10:C$999,MATCH($A1036,'Cycle 3'!$L$10:$L$999,0),1)),INDEX('Cycle 4'!C$10:C$999,MATCH($A1036,'Cycle 4'!$L$10:$L$999,0),1)),INDEX('Cycle 5'!C$10:C$999,MATCH($A1036,'Cycle 5'!$L$10:$L$999,0),1)),INDEX('Cycle 6'!C$10:C$999,MATCH($A1036,'Cycle 6'!$L$10:$L$999,0),1)),INDEX('Cycle 7'!C$10:C$999,MATCH($A1036,'Cycle 7'!$L$10:$L$999,0),1)),INDEX('Cycle 8'!C$10:C$999,MATCH($A1036,'Cycle 8'!$L$10:$L$999,0),1)),INDEX('Cycle 9'!C$10:C$999,MATCH($A1036,'Cycle 9'!$L$10:$L$999,0),1)),INDEX('Cycle 10'!C$10:C$999,MATCH($A1036,'Cycle 10'!$L$10:$L$999,0),1)),INDEX('Cycle 11'!C$10:C$999,MATCH($A1036,'Cycle 11'!$L$10:$L$999,0),1)),"")="","",IFERROR(IFERROR(IFERROR(IFERROR(IFERROR(IFERROR(IFERROR(IFERROR(IFERROR(IFERROR(IFERROR(IFERROR(INDEX(Summer!C$10:C$999,MATCH($A1036,Summer!$L$10:$L$999,0),1),INDEX('Cycle 1'!C$10:C$999,MATCH($A1036,'Cycle 1'!$L$10:$L$999,0),1)),INDEX('Cycle 2'!C$10:C$999,MATCH($A1036,'Cycle 2'!$L$10:$L$999,0),1)),INDEX('Cycle 3'!C$10:C$999,MATCH($A1036,'Cycle 3'!$L$10:$L$999,0),1)),INDEX('Cycle 4'!C$10:C$999,MATCH($A1036,'Cycle 4'!$L$10:$L$999,0),1)),INDEX('Cycle 5'!C$10:C$999,MATCH($A1036,'Cycle 5'!$L$10:$L$999,0),1)),INDEX('Cycle 6'!C$10:C$999,MATCH($A1036,'Cycle 6'!$L$10:$L$999,0),1)),INDEX('Cycle 7'!C$10:C$999,MATCH($A1036,'Cycle 7'!$L$10:$L$999,0),1)),INDEX('Cycle 8'!C$10:C$999,MATCH($A1036,'Cycle 8'!$L$10:$L$999,0),1)),INDEX('Cycle 9'!C$10:C$999,MATCH($A1036,'Cycle 9'!$L$10:$L$999,0),1)),INDEX('Cycle 10'!C$10:C$999,MATCH($A1036,'Cycle 10'!$L$10:$L$999,0),1)),INDEX('Cycle 11'!C$10:C$999,MATCH($A1036,'Cycle 11'!$L$10:$L$999,0),1)),""))</f>
        <v/>
      </c>
      <c r="E1036" t="str">
        <f>IF(IFERROR(IFERROR(IFERROR(IFERROR(IFERROR(IFERROR(IFERROR(IFERROR(IFERROR(IFERROR(IFERROR(IFERROR(INDEX(Summer!D$10:D$999,MATCH($A1036,Summer!$L$10:$L$999,0),1),INDEX('Cycle 1'!D$10:D$999,MATCH($A1036,'Cycle 1'!$L$10:$L$999,0),1)),INDEX('Cycle 2'!D$10:D$999,MATCH($A1036,'Cycle 2'!$L$10:$L$999,0),1)),INDEX('Cycle 3'!D$10:D$999,MATCH($A1036,'Cycle 3'!$L$10:$L$999,0),1)),INDEX('Cycle 4'!D$10:D$999,MATCH($A1036,'Cycle 4'!$L$10:$L$999,0),1)),INDEX('Cycle 5'!D$10:D$999,MATCH($A1036,'Cycle 5'!$L$10:$L$999,0),1)),INDEX('Cycle 6'!D$10:D$999,MATCH($A1036,'Cycle 6'!$L$10:$L$999,0),1)),INDEX('Cycle 7'!D$10:D$999,MATCH($A1036,'Cycle 7'!$L$10:$L$999,0),1)),INDEX('Cycle 8'!D$10:D$999,MATCH($A1036,'Cycle 8'!$L$10:$L$999,0),1)),INDEX('Cycle 9'!D$10:D$999,MATCH($A1036,'Cycle 9'!$L$10:$L$999,0),1)),INDEX('Cycle 10'!D$10:D$999,MATCH($A1036,'Cycle 10'!$L$10:$L$999,0),1)),INDEX('Cycle 11'!D$10:D$999,MATCH($A1036,'Cycle 11'!$L$10:$L$999,0),1)),"")="","",IFERROR(IFERROR(IFERROR(IFERROR(IFERROR(IFERROR(IFERROR(IFERROR(IFERROR(IFERROR(IFERROR(IFERROR(INDEX(Summer!D$10:D$999,MATCH($A1036,Summer!$L$10:$L$999,0),1),INDEX('Cycle 1'!D$10:D$999,MATCH($A1036,'Cycle 1'!$L$10:$L$999,0),1)),INDEX('Cycle 2'!D$10:D$999,MATCH($A1036,'Cycle 2'!$L$10:$L$999,0),1)),INDEX('Cycle 3'!D$10:D$999,MATCH($A1036,'Cycle 3'!$L$10:$L$999,0),1)),INDEX('Cycle 4'!D$10:D$999,MATCH($A1036,'Cycle 4'!$L$10:$L$999,0),1)),INDEX('Cycle 5'!D$10:D$999,MATCH($A1036,'Cycle 5'!$L$10:$L$999,0),1)),INDEX('Cycle 6'!D$10:D$999,MATCH($A1036,'Cycle 6'!$L$10:$L$999,0),1)),INDEX('Cycle 7'!D$10:D$999,MATCH($A1036,'Cycle 7'!$L$10:$L$999,0),1)),INDEX('Cycle 8'!D$10:D$999,MATCH($A1036,'Cycle 8'!$L$10:$L$999,0),1)),INDEX('Cycle 9'!D$10:D$999,MATCH($A1036,'Cycle 9'!$L$10:$L$999,0),1)),INDEX('Cycle 10'!D$10:D$999,MATCH($A1036,'Cycle 10'!$L$10:$L$999,0),1)),INDEX('Cycle 11'!D$10:D$999,MATCH($A1036,'Cycle 11'!$L$10:$L$999,0),1)),""))</f>
        <v/>
      </c>
      <c r="F1036" t="str">
        <f>IF(IFERROR(IFERROR(IFERROR(IFERROR(IFERROR(IFERROR(IFERROR(IFERROR(IFERROR(IFERROR(IFERROR(IFERROR(INDEX(Summer!E$10:E$999,MATCH($A1036,Summer!$L$10:$L$999,0),1),INDEX('Cycle 1'!E$10:E$999,MATCH($A1036,'Cycle 1'!$L$10:$L$999,0),1)),INDEX('Cycle 2'!E$10:E$999,MATCH($A1036,'Cycle 2'!$L$10:$L$999,0),1)),INDEX('Cycle 3'!E$10:E$999,MATCH($A1036,'Cycle 3'!$L$10:$L$999,0),1)),INDEX('Cycle 4'!E$10:E$999,MATCH($A1036,'Cycle 4'!$L$10:$L$999,0),1)),INDEX('Cycle 5'!E$10:E$999,MATCH($A1036,'Cycle 5'!$L$10:$L$999,0),1)),INDEX('Cycle 6'!E$10:E$999,MATCH($A1036,'Cycle 6'!$L$10:$L$999,0),1)),INDEX('Cycle 7'!E$10:E$999,MATCH($A1036,'Cycle 7'!$L$10:$L$999,0),1)),INDEX('Cycle 8'!E$10:E$999,MATCH($A1036,'Cycle 8'!$L$10:$L$999,0),1)),INDEX('Cycle 9'!E$10:E$999,MATCH($A1036,'Cycle 9'!$L$10:$L$999,0),1)),INDEX('Cycle 10'!E$10:E$999,MATCH($A1036,'Cycle 10'!$L$10:$L$999,0),1)),INDEX('Cycle 11'!E$10:E$999,MATCH($A1036,'Cycle 11'!$L$10:$L$999,0),1)),"")="","",IFERROR(IFERROR(IFERROR(IFERROR(IFERROR(IFERROR(IFERROR(IFERROR(IFERROR(IFERROR(IFERROR(IFERROR(INDEX(Summer!E$10:E$999,MATCH($A1036,Summer!$L$10:$L$999,0),1),INDEX('Cycle 1'!E$10:E$999,MATCH($A1036,'Cycle 1'!$L$10:$L$999,0),1)),INDEX('Cycle 2'!E$10:E$999,MATCH($A1036,'Cycle 2'!$L$10:$L$999,0),1)),INDEX('Cycle 3'!E$10:E$999,MATCH($A1036,'Cycle 3'!$L$10:$L$999,0),1)),INDEX('Cycle 4'!E$10:E$999,MATCH($A1036,'Cycle 4'!$L$10:$L$999,0),1)),INDEX('Cycle 5'!E$10:E$999,MATCH($A1036,'Cycle 5'!$L$10:$L$999,0),1)),INDEX('Cycle 6'!E$10:E$999,MATCH($A1036,'Cycle 6'!$L$10:$L$999,0),1)),INDEX('Cycle 7'!E$10:E$999,MATCH($A1036,'Cycle 7'!$L$10:$L$999,0),1)),INDEX('Cycle 8'!E$10:E$999,MATCH($A1036,'Cycle 8'!$L$10:$L$999,0),1)),INDEX('Cycle 9'!E$10:E$999,MATCH($A1036,'Cycle 9'!$L$10:$L$999,0),1)),INDEX('Cycle 10'!E$10:E$999,MATCH($A1036,'Cycle 10'!$L$10:$L$999,0),1)),INDEX('Cycle 11'!E$10:E$999,MATCH($A1036,'Cycle 11'!$L$10:$L$999,0),1)),""))</f>
        <v/>
      </c>
      <c r="G1036" t="str">
        <f>IF(IFERROR(IFERROR(IFERROR(IFERROR(IFERROR(IFERROR(IFERROR(IFERROR(IFERROR(IFERROR(IFERROR(IFERROR(INDEX(Summer!F$10:F$999,MATCH($A1036,Summer!$L$10:$L$999,0),1),INDEX('Cycle 1'!F$10:F$999,MATCH($A1036,'Cycle 1'!$L$10:$L$999,0),1)),INDEX('Cycle 2'!F$10:F$999,MATCH($A1036,'Cycle 2'!$L$10:$L$999,0),1)),INDEX('Cycle 3'!F$10:F$999,MATCH($A1036,'Cycle 3'!$L$10:$L$999,0),1)),INDEX('Cycle 4'!F$10:F$999,MATCH($A1036,'Cycle 4'!$L$10:$L$999,0),1)),INDEX('Cycle 5'!F$10:F$999,MATCH($A1036,'Cycle 5'!$L$10:$L$999,0),1)),INDEX('Cycle 6'!F$10:F$999,MATCH($A1036,'Cycle 6'!$L$10:$L$999,0),1)),INDEX('Cycle 7'!F$10:F$999,MATCH($A1036,'Cycle 7'!$L$10:$L$999,0),1)),INDEX('Cycle 8'!F$10:F$999,MATCH($A1036,'Cycle 8'!$L$10:$L$999,0),1)),INDEX('Cycle 9'!F$10:F$999,MATCH($A1036,'Cycle 9'!$L$10:$L$999,0),1)),INDEX('Cycle 10'!F$10:F$999,MATCH($A1036,'Cycle 10'!$L$10:$L$999,0),1)),INDEX('Cycle 11'!F$10:F$999,MATCH($A1036,'Cycle 11'!$L$10:$L$999,0),1)),"")="","",IFERROR(IFERROR(IFERROR(IFERROR(IFERROR(IFERROR(IFERROR(IFERROR(IFERROR(IFERROR(IFERROR(IFERROR(INDEX(Summer!F$10:F$999,MATCH($A1036,Summer!$L$10:$L$999,0),1),INDEX('Cycle 1'!F$10:F$999,MATCH($A1036,'Cycle 1'!$L$10:$L$999,0),1)),INDEX('Cycle 2'!F$10:F$999,MATCH($A1036,'Cycle 2'!$L$10:$L$999,0),1)),INDEX('Cycle 3'!F$10:F$999,MATCH($A1036,'Cycle 3'!$L$10:$L$999,0),1)),INDEX('Cycle 4'!F$10:F$999,MATCH($A1036,'Cycle 4'!$L$10:$L$999,0),1)),INDEX('Cycle 5'!F$10:F$999,MATCH($A1036,'Cycle 5'!$L$10:$L$999,0),1)),INDEX('Cycle 6'!F$10:F$999,MATCH($A1036,'Cycle 6'!$L$10:$L$999,0),1)),INDEX('Cycle 7'!F$10:F$999,MATCH($A1036,'Cycle 7'!$L$10:$L$999,0),1)),INDEX('Cycle 8'!F$10:F$999,MATCH($A1036,'Cycle 8'!$L$10:$L$999,0),1)),INDEX('Cycle 9'!F$10:F$999,MATCH($A1036,'Cycle 9'!$L$10:$L$999,0),1)),INDEX('Cycle 10'!F$10:F$999,MATCH($A1036,'Cycle 10'!$L$10:$L$999,0),1)),INDEX('Cycle 11'!F$10:F$999,MATCH($A1036,'Cycle 11'!$L$10:$L$999,0),1)),""))</f>
        <v/>
      </c>
      <c r="H1036" t="str">
        <f>IF(IFERROR(IFERROR(IFERROR(IFERROR(IFERROR(IFERROR(IFERROR(IFERROR(IFERROR(IFERROR(IFERROR(IFERROR(INDEX(Summer!G$10:G$999,MATCH($A1036,Summer!$L$10:$L$999,0),1),INDEX('Cycle 1'!G$10:G$999,MATCH($A1036,'Cycle 1'!$L$10:$L$999,0),1)),INDEX('Cycle 2'!G$10:G$999,MATCH($A1036,'Cycle 2'!$L$10:$L$999,0),1)),INDEX('Cycle 3'!G$10:G$999,MATCH($A1036,'Cycle 3'!$L$10:$L$999,0),1)),INDEX('Cycle 4'!G$10:G$999,MATCH($A1036,'Cycle 4'!$L$10:$L$999,0),1)),INDEX('Cycle 5'!G$10:G$999,MATCH($A1036,'Cycle 5'!$L$10:$L$999,0),1)),INDEX('Cycle 6'!G$10:G$999,MATCH($A1036,'Cycle 6'!$L$10:$L$999,0),1)),INDEX('Cycle 7'!G$10:G$999,MATCH($A1036,'Cycle 7'!$L$10:$L$999,0),1)),INDEX('Cycle 8'!G$10:G$999,MATCH($A1036,'Cycle 8'!$L$10:$L$999,0),1)),INDEX('Cycle 9'!G$10:G$999,MATCH($A1036,'Cycle 9'!$L$10:$L$999,0),1)),INDEX('Cycle 10'!G$10:G$999,MATCH($A1036,'Cycle 10'!$L$10:$L$999,0),1)),INDEX('Cycle 11'!G$10:G$999,MATCH($A1036,'Cycle 11'!$L$10:$L$999,0),1)),"")="","",IFERROR(IFERROR(IFERROR(IFERROR(IFERROR(IFERROR(IFERROR(IFERROR(IFERROR(IFERROR(IFERROR(IFERROR(INDEX(Summer!G$10:G$999,MATCH($A1036,Summer!$L$10:$L$999,0),1),INDEX('Cycle 1'!G$10:G$999,MATCH($A1036,'Cycle 1'!$L$10:$L$999,0),1)),INDEX('Cycle 2'!G$10:G$999,MATCH($A1036,'Cycle 2'!$L$10:$L$999,0),1)),INDEX('Cycle 3'!G$10:G$999,MATCH($A1036,'Cycle 3'!$L$10:$L$999,0),1)),INDEX('Cycle 4'!G$10:G$999,MATCH($A1036,'Cycle 4'!$L$10:$L$999,0),1)),INDEX('Cycle 5'!G$10:G$999,MATCH($A1036,'Cycle 5'!$L$10:$L$999,0),1)),INDEX('Cycle 6'!G$10:G$999,MATCH($A1036,'Cycle 6'!$L$10:$L$999,0),1)),INDEX('Cycle 7'!G$10:G$999,MATCH($A1036,'Cycle 7'!$L$10:$L$999,0),1)),INDEX('Cycle 8'!G$10:G$999,MATCH($A1036,'Cycle 8'!$L$10:$L$999,0),1)),INDEX('Cycle 9'!G$10:G$999,MATCH($A1036,'Cycle 9'!$L$10:$L$999,0),1)),INDEX('Cycle 10'!G$10:G$999,MATCH($A1036,'Cycle 10'!$L$10:$L$999,0),1)),INDEX('Cycle 11'!G$10:G$999,MATCH($A1036,'Cycle 11'!$L$10:$L$999,0),1)),""))</f>
        <v/>
      </c>
      <c r="I1036">
        <f>IFERROR(IF(C1036="",MAX(I$1:I1035),IF(ROW(C$2)=ROW(C1036),1,IF(ISERROR(VLOOKUP(C1036,C$2:C1035,1,FALSE)),MAX(I$1:I1035)+1,MAX(I$1:I1035)))),"")</f>
        <v>0</v>
      </c>
      <c r="J1036" t="str">
        <f t="shared" si="106"/>
        <v/>
      </c>
      <c r="K1036" t="str">
        <f t="shared" si="108"/>
        <v/>
      </c>
      <c r="L1036" t="str">
        <f t="shared" si="108"/>
        <v/>
      </c>
      <c r="M1036" t="str">
        <f t="shared" si="108"/>
        <v/>
      </c>
      <c r="N1036" t="str">
        <f t="shared" si="108"/>
        <v/>
      </c>
      <c r="O1036" t="str">
        <f t="shared" si="108"/>
        <v/>
      </c>
      <c r="P1036" t="str">
        <f t="shared" si="108"/>
        <v/>
      </c>
      <c r="Q1036" t="str">
        <f t="shared" si="108"/>
        <v/>
      </c>
      <c r="R1036" t="str">
        <f t="shared" si="108"/>
        <v/>
      </c>
      <c r="S1036" t="str">
        <f t="shared" si="108"/>
        <v/>
      </c>
      <c r="T1036" t="str">
        <f t="shared" si="108"/>
        <v/>
      </c>
      <c r="U1036" t="str">
        <f t="shared" si="108"/>
        <v/>
      </c>
      <c r="V1036" t="str">
        <f t="shared" si="108"/>
        <v/>
      </c>
      <c r="W1036" t="str">
        <f t="shared" si="107"/>
        <v/>
      </c>
      <c r="X1036">
        <f>IF(OR(H1036="No",H1036=""),0,IF(COUNTIFS(H$2:H1036,"Yes",C$2:C1036,C1036)&gt;1,0,COUNTIFS(H$2:H1036,"Yes",C$2:C1036,C1036)))+IF(X1035=$X$1,0,X1035)</f>
        <v>0</v>
      </c>
    </row>
    <row r="1037" spans="1:24" x14ac:dyDescent="0.3">
      <c r="A1037">
        <f>ROWS($A$2:$A1037)</f>
        <v>1036</v>
      </c>
      <c r="B1037" t="str">
        <f>IF(ISERROR(VLOOKUP(A1037,Summer!L$11:L$500,1,FALSE)),IF(ISERROR(VLOOKUP(A1037,'Cycle 1'!L$11:L$500,1,FALSE)),IF(ISERROR(VLOOKUP(A1037,'Cycle 2'!L$11:L$500,1,FALSE)),IF(ISERROR(VLOOKUP(A1037,'Cycle 3'!L$11:L$500,1,FALSE)),IF(ISERROR(VLOOKUP(A1037,'Cycle 4'!L$11:L$500,1,FALSE)),IF(ISERROR(VLOOKUP(A1037,'Cycle 5'!L$11:L$500,1,FALSE)),IF(ISERROR(VLOOKUP(A1037,'Cycle 6'!L$11:L$500,1,FALSE)),IF(ISERROR(VLOOKUP(A1037,'Cycle 7'!L$11:L$500,1,FALSE)),IF(ISERROR(VLOOKUP(A1037,'Cycle 8'!L$11:L$500,1,FALSE)),IF(ISERROR(VLOOKUP(A1037,'Cycle 9'!L$11:L$500,1,FALSE)),IF(ISERROR(VLOOKUP(A1037,'Cycle 10'!L$11:L$500,1,FALSE)),IF(ISERROR(VLOOKUP(A1037,'Cycle 11'!L$11:L$500,1,FALSE)),"","Cycle 11"),"Cycle 10"),"Cycle 9"),"Cycle 8"),"Cycle 7"),"Cycle 6"),"Cycle 5"),"Cycle 4"),"Cycle 3"),"Cycle 2"),"Cycle 1"),"Summer")</f>
        <v/>
      </c>
      <c r="C1037" t="str">
        <f>IF(IFERROR(IFERROR(IFERROR(IFERROR(IFERROR(IFERROR(IFERROR(IFERROR(IFERROR(IFERROR(IFERROR(IFERROR(INDEX(Summer!B$10:B$999,MATCH($A1037,Summer!$L$10:$L$999,0),1),INDEX('Cycle 1'!B$10:B$999,MATCH($A1037,'Cycle 1'!$L$10:$L$999,0),1)),INDEX('Cycle 2'!B$10:B$999,MATCH($A1037,'Cycle 2'!$L$10:$L$999,0),1)),INDEX('Cycle 3'!B$10:B$999,MATCH($A1037,'Cycle 3'!$L$10:$L$999,0),1)),INDEX('Cycle 4'!B$10:B$999,MATCH($A1037,'Cycle 4'!$L$10:$L$999,0),1)),INDEX('Cycle 5'!B$10:B$999,MATCH($A1037,'Cycle 5'!$L$10:$L$999,0),1)),INDEX('Cycle 6'!B$10:B$999,MATCH($A1037,'Cycle 6'!$L$10:$L$999,0),1)),INDEX('Cycle 7'!B$10:B$999,MATCH($A1037,'Cycle 7'!$L$10:$L$999,0),1)),INDEX('Cycle 8'!B$10:B$999,MATCH($A1037,'Cycle 8'!$L$10:$L$999,0),1)),INDEX('Cycle 9'!B$10:B$999,MATCH($A1037,'Cycle 9'!$L$10:$L$999,0),1)),INDEX('Cycle 10'!B$10:B$999,MATCH($A1037,'Cycle 10'!$L$10:$L$999,0),1)),INDEX('Cycle 11'!B$10:B$999,MATCH($A1037,'Cycle 11'!$L$10:$L$999,0),1)),"")="","",IFERROR(IFERROR(IFERROR(IFERROR(IFERROR(IFERROR(IFERROR(IFERROR(IFERROR(IFERROR(IFERROR(IFERROR(INDEX(Summer!B$10:B$999,MATCH($A1037,Summer!$L$10:$L$999,0),1),INDEX('Cycle 1'!B$10:B$999,MATCH($A1037,'Cycle 1'!$L$10:$L$999,0),1)),INDEX('Cycle 2'!B$10:B$999,MATCH($A1037,'Cycle 2'!$L$10:$L$999,0),1)),INDEX('Cycle 3'!B$10:B$999,MATCH($A1037,'Cycle 3'!$L$10:$L$999,0),1)),INDEX('Cycle 4'!B$10:B$999,MATCH($A1037,'Cycle 4'!$L$10:$L$999,0),1)),INDEX('Cycle 5'!B$10:B$999,MATCH($A1037,'Cycle 5'!$L$10:$L$999,0),1)),INDEX('Cycle 6'!B$10:B$999,MATCH($A1037,'Cycle 6'!$L$10:$L$999,0),1)),INDEX('Cycle 7'!B$10:B$999,MATCH($A1037,'Cycle 7'!$L$10:$L$999,0),1)),INDEX('Cycle 8'!B$10:B$999,MATCH($A1037,'Cycle 8'!$L$10:$L$999,0),1)),INDEX('Cycle 9'!B$10:B$999,MATCH($A1037,'Cycle 9'!$L$10:$L$999,0),1)),INDEX('Cycle 10'!B$10:B$999,MATCH($A1037,'Cycle 10'!$L$10:$L$999,0),1)),INDEX('Cycle 11'!B$10:B$999,MATCH($A1037,'Cycle 11'!$L$10:$L$999,0),1)),""))</f>
        <v/>
      </c>
      <c r="D1037" t="str">
        <f>IF(IFERROR(IFERROR(IFERROR(IFERROR(IFERROR(IFERROR(IFERROR(IFERROR(IFERROR(IFERROR(IFERROR(IFERROR(INDEX(Summer!C$10:C$999,MATCH($A1037,Summer!$L$10:$L$999,0),1),INDEX('Cycle 1'!C$10:C$999,MATCH($A1037,'Cycle 1'!$L$10:$L$999,0),1)),INDEX('Cycle 2'!C$10:C$999,MATCH($A1037,'Cycle 2'!$L$10:$L$999,0),1)),INDEX('Cycle 3'!C$10:C$999,MATCH($A1037,'Cycle 3'!$L$10:$L$999,0),1)),INDEX('Cycle 4'!C$10:C$999,MATCH($A1037,'Cycle 4'!$L$10:$L$999,0),1)),INDEX('Cycle 5'!C$10:C$999,MATCH($A1037,'Cycle 5'!$L$10:$L$999,0),1)),INDEX('Cycle 6'!C$10:C$999,MATCH($A1037,'Cycle 6'!$L$10:$L$999,0),1)),INDEX('Cycle 7'!C$10:C$999,MATCH($A1037,'Cycle 7'!$L$10:$L$999,0),1)),INDEX('Cycle 8'!C$10:C$999,MATCH($A1037,'Cycle 8'!$L$10:$L$999,0),1)),INDEX('Cycle 9'!C$10:C$999,MATCH($A1037,'Cycle 9'!$L$10:$L$999,0),1)),INDEX('Cycle 10'!C$10:C$999,MATCH($A1037,'Cycle 10'!$L$10:$L$999,0),1)),INDEX('Cycle 11'!C$10:C$999,MATCH($A1037,'Cycle 11'!$L$10:$L$999,0),1)),"")="","",IFERROR(IFERROR(IFERROR(IFERROR(IFERROR(IFERROR(IFERROR(IFERROR(IFERROR(IFERROR(IFERROR(IFERROR(INDEX(Summer!C$10:C$999,MATCH($A1037,Summer!$L$10:$L$999,0),1),INDEX('Cycle 1'!C$10:C$999,MATCH($A1037,'Cycle 1'!$L$10:$L$999,0),1)),INDEX('Cycle 2'!C$10:C$999,MATCH($A1037,'Cycle 2'!$L$10:$L$999,0),1)),INDEX('Cycle 3'!C$10:C$999,MATCH($A1037,'Cycle 3'!$L$10:$L$999,0),1)),INDEX('Cycle 4'!C$10:C$999,MATCH($A1037,'Cycle 4'!$L$10:$L$999,0),1)),INDEX('Cycle 5'!C$10:C$999,MATCH($A1037,'Cycle 5'!$L$10:$L$999,0),1)),INDEX('Cycle 6'!C$10:C$999,MATCH($A1037,'Cycle 6'!$L$10:$L$999,0),1)),INDEX('Cycle 7'!C$10:C$999,MATCH($A1037,'Cycle 7'!$L$10:$L$999,0),1)),INDEX('Cycle 8'!C$10:C$999,MATCH($A1037,'Cycle 8'!$L$10:$L$999,0),1)),INDEX('Cycle 9'!C$10:C$999,MATCH($A1037,'Cycle 9'!$L$10:$L$999,0),1)),INDEX('Cycle 10'!C$10:C$999,MATCH($A1037,'Cycle 10'!$L$10:$L$999,0),1)),INDEX('Cycle 11'!C$10:C$999,MATCH($A1037,'Cycle 11'!$L$10:$L$999,0),1)),""))</f>
        <v/>
      </c>
      <c r="E1037" t="str">
        <f>IF(IFERROR(IFERROR(IFERROR(IFERROR(IFERROR(IFERROR(IFERROR(IFERROR(IFERROR(IFERROR(IFERROR(IFERROR(INDEX(Summer!D$10:D$999,MATCH($A1037,Summer!$L$10:$L$999,0),1),INDEX('Cycle 1'!D$10:D$999,MATCH($A1037,'Cycle 1'!$L$10:$L$999,0),1)),INDEX('Cycle 2'!D$10:D$999,MATCH($A1037,'Cycle 2'!$L$10:$L$999,0),1)),INDEX('Cycle 3'!D$10:D$999,MATCH($A1037,'Cycle 3'!$L$10:$L$999,0),1)),INDEX('Cycle 4'!D$10:D$999,MATCH($A1037,'Cycle 4'!$L$10:$L$999,0),1)),INDEX('Cycle 5'!D$10:D$999,MATCH($A1037,'Cycle 5'!$L$10:$L$999,0),1)),INDEX('Cycle 6'!D$10:D$999,MATCH($A1037,'Cycle 6'!$L$10:$L$999,0),1)),INDEX('Cycle 7'!D$10:D$999,MATCH($A1037,'Cycle 7'!$L$10:$L$999,0),1)),INDEX('Cycle 8'!D$10:D$999,MATCH($A1037,'Cycle 8'!$L$10:$L$999,0),1)),INDEX('Cycle 9'!D$10:D$999,MATCH($A1037,'Cycle 9'!$L$10:$L$999,0),1)),INDEX('Cycle 10'!D$10:D$999,MATCH($A1037,'Cycle 10'!$L$10:$L$999,0),1)),INDEX('Cycle 11'!D$10:D$999,MATCH($A1037,'Cycle 11'!$L$10:$L$999,0),1)),"")="","",IFERROR(IFERROR(IFERROR(IFERROR(IFERROR(IFERROR(IFERROR(IFERROR(IFERROR(IFERROR(IFERROR(IFERROR(INDEX(Summer!D$10:D$999,MATCH($A1037,Summer!$L$10:$L$999,0),1),INDEX('Cycle 1'!D$10:D$999,MATCH($A1037,'Cycle 1'!$L$10:$L$999,0),1)),INDEX('Cycle 2'!D$10:D$999,MATCH($A1037,'Cycle 2'!$L$10:$L$999,0),1)),INDEX('Cycle 3'!D$10:D$999,MATCH($A1037,'Cycle 3'!$L$10:$L$999,0),1)),INDEX('Cycle 4'!D$10:D$999,MATCH($A1037,'Cycle 4'!$L$10:$L$999,0),1)),INDEX('Cycle 5'!D$10:D$999,MATCH($A1037,'Cycle 5'!$L$10:$L$999,0),1)),INDEX('Cycle 6'!D$10:D$999,MATCH($A1037,'Cycle 6'!$L$10:$L$999,0),1)),INDEX('Cycle 7'!D$10:D$999,MATCH($A1037,'Cycle 7'!$L$10:$L$999,0),1)),INDEX('Cycle 8'!D$10:D$999,MATCH($A1037,'Cycle 8'!$L$10:$L$999,0),1)),INDEX('Cycle 9'!D$10:D$999,MATCH($A1037,'Cycle 9'!$L$10:$L$999,0),1)),INDEX('Cycle 10'!D$10:D$999,MATCH($A1037,'Cycle 10'!$L$10:$L$999,0),1)),INDEX('Cycle 11'!D$10:D$999,MATCH($A1037,'Cycle 11'!$L$10:$L$999,0),1)),""))</f>
        <v/>
      </c>
      <c r="F1037" t="str">
        <f>IF(IFERROR(IFERROR(IFERROR(IFERROR(IFERROR(IFERROR(IFERROR(IFERROR(IFERROR(IFERROR(IFERROR(IFERROR(INDEX(Summer!E$10:E$999,MATCH($A1037,Summer!$L$10:$L$999,0),1),INDEX('Cycle 1'!E$10:E$999,MATCH($A1037,'Cycle 1'!$L$10:$L$999,0),1)),INDEX('Cycle 2'!E$10:E$999,MATCH($A1037,'Cycle 2'!$L$10:$L$999,0),1)),INDEX('Cycle 3'!E$10:E$999,MATCH($A1037,'Cycle 3'!$L$10:$L$999,0),1)),INDEX('Cycle 4'!E$10:E$999,MATCH($A1037,'Cycle 4'!$L$10:$L$999,0),1)),INDEX('Cycle 5'!E$10:E$999,MATCH($A1037,'Cycle 5'!$L$10:$L$999,0),1)),INDEX('Cycle 6'!E$10:E$999,MATCH($A1037,'Cycle 6'!$L$10:$L$999,0),1)),INDEX('Cycle 7'!E$10:E$999,MATCH($A1037,'Cycle 7'!$L$10:$L$999,0),1)),INDEX('Cycle 8'!E$10:E$999,MATCH($A1037,'Cycle 8'!$L$10:$L$999,0),1)),INDEX('Cycle 9'!E$10:E$999,MATCH($A1037,'Cycle 9'!$L$10:$L$999,0),1)),INDEX('Cycle 10'!E$10:E$999,MATCH($A1037,'Cycle 10'!$L$10:$L$999,0),1)),INDEX('Cycle 11'!E$10:E$999,MATCH($A1037,'Cycle 11'!$L$10:$L$999,0),1)),"")="","",IFERROR(IFERROR(IFERROR(IFERROR(IFERROR(IFERROR(IFERROR(IFERROR(IFERROR(IFERROR(IFERROR(IFERROR(INDEX(Summer!E$10:E$999,MATCH($A1037,Summer!$L$10:$L$999,0),1),INDEX('Cycle 1'!E$10:E$999,MATCH($A1037,'Cycle 1'!$L$10:$L$999,0),1)),INDEX('Cycle 2'!E$10:E$999,MATCH($A1037,'Cycle 2'!$L$10:$L$999,0),1)),INDEX('Cycle 3'!E$10:E$999,MATCH($A1037,'Cycle 3'!$L$10:$L$999,0),1)),INDEX('Cycle 4'!E$10:E$999,MATCH($A1037,'Cycle 4'!$L$10:$L$999,0),1)),INDEX('Cycle 5'!E$10:E$999,MATCH($A1037,'Cycle 5'!$L$10:$L$999,0),1)),INDEX('Cycle 6'!E$10:E$999,MATCH($A1037,'Cycle 6'!$L$10:$L$999,0),1)),INDEX('Cycle 7'!E$10:E$999,MATCH($A1037,'Cycle 7'!$L$10:$L$999,0),1)),INDEX('Cycle 8'!E$10:E$999,MATCH($A1037,'Cycle 8'!$L$10:$L$999,0),1)),INDEX('Cycle 9'!E$10:E$999,MATCH($A1037,'Cycle 9'!$L$10:$L$999,0),1)),INDEX('Cycle 10'!E$10:E$999,MATCH($A1037,'Cycle 10'!$L$10:$L$999,0),1)),INDEX('Cycle 11'!E$10:E$999,MATCH($A1037,'Cycle 11'!$L$10:$L$999,0),1)),""))</f>
        <v/>
      </c>
      <c r="G1037" t="str">
        <f>IF(IFERROR(IFERROR(IFERROR(IFERROR(IFERROR(IFERROR(IFERROR(IFERROR(IFERROR(IFERROR(IFERROR(IFERROR(INDEX(Summer!F$10:F$999,MATCH($A1037,Summer!$L$10:$L$999,0),1),INDEX('Cycle 1'!F$10:F$999,MATCH($A1037,'Cycle 1'!$L$10:$L$999,0),1)),INDEX('Cycle 2'!F$10:F$999,MATCH($A1037,'Cycle 2'!$L$10:$L$999,0),1)),INDEX('Cycle 3'!F$10:F$999,MATCH($A1037,'Cycle 3'!$L$10:$L$999,0),1)),INDEX('Cycle 4'!F$10:F$999,MATCH($A1037,'Cycle 4'!$L$10:$L$999,0),1)),INDEX('Cycle 5'!F$10:F$999,MATCH($A1037,'Cycle 5'!$L$10:$L$999,0),1)),INDEX('Cycle 6'!F$10:F$999,MATCH($A1037,'Cycle 6'!$L$10:$L$999,0),1)),INDEX('Cycle 7'!F$10:F$999,MATCH($A1037,'Cycle 7'!$L$10:$L$999,0),1)),INDEX('Cycle 8'!F$10:F$999,MATCH($A1037,'Cycle 8'!$L$10:$L$999,0),1)),INDEX('Cycle 9'!F$10:F$999,MATCH($A1037,'Cycle 9'!$L$10:$L$999,0),1)),INDEX('Cycle 10'!F$10:F$999,MATCH($A1037,'Cycle 10'!$L$10:$L$999,0),1)),INDEX('Cycle 11'!F$10:F$999,MATCH($A1037,'Cycle 11'!$L$10:$L$999,0),1)),"")="","",IFERROR(IFERROR(IFERROR(IFERROR(IFERROR(IFERROR(IFERROR(IFERROR(IFERROR(IFERROR(IFERROR(IFERROR(INDEX(Summer!F$10:F$999,MATCH($A1037,Summer!$L$10:$L$999,0),1),INDEX('Cycle 1'!F$10:F$999,MATCH($A1037,'Cycle 1'!$L$10:$L$999,0),1)),INDEX('Cycle 2'!F$10:F$999,MATCH($A1037,'Cycle 2'!$L$10:$L$999,0),1)),INDEX('Cycle 3'!F$10:F$999,MATCH($A1037,'Cycle 3'!$L$10:$L$999,0),1)),INDEX('Cycle 4'!F$10:F$999,MATCH($A1037,'Cycle 4'!$L$10:$L$999,0),1)),INDEX('Cycle 5'!F$10:F$999,MATCH($A1037,'Cycle 5'!$L$10:$L$999,0),1)),INDEX('Cycle 6'!F$10:F$999,MATCH($A1037,'Cycle 6'!$L$10:$L$999,0),1)),INDEX('Cycle 7'!F$10:F$999,MATCH($A1037,'Cycle 7'!$L$10:$L$999,0),1)),INDEX('Cycle 8'!F$10:F$999,MATCH($A1037,'Cycle 8'!$L$10:$L$999,0),1)),INDEX('Cycle 9'!F$10:F$999,MATCH($A1037,'Cycle 9'!$L$10:$L$999,0),1)),INDEX('Cycle 10'!F$10:F$999,MATCH($A1037,'Cycle 10'!$L$10:$L$999,0),1)),INDEX('Cycle 11'!F$10:F$999,MATCH($A1037,'Cycle 11'!$L$10:$L$999,0),1)),""))</f>
        <v/>
      </c>
      <c r="H1037" t="str">
        <f>IF(IFERROR(IFERROR(IFERROR(IFERROR(IFERROR(IFERROR(IFERROR(IFERROR(IFERROR(IFERROR(IFERROR(IFERROR(INDEX(Summer!G$10:G$999,MATCH($A1037,Summer!$L$10:$L$999,0),1),INDEX('Cycle 1'!G$10:G$999,MATCH($A1037,'Cycle 1'!$L$10:$L$999,0),1)),INDEX('Cycle 2'!G$10:G$999,MATCH($A1037,'Cycle 2'!$L$10:$L$999,0),1)),INDEX('Cycle 3'!G$10:G$999,MATCH($A1037,'Cycle 3'!$L$10:$L$999,0),1)),INDEX('Cycle 4'!G$10:G$999,MATCH($A1037,'Cycle 4'!$L$10:$L$999,0),1)),INDEX('Cycle 5'!G$10:G$999,MATCH($A1037,'Cycle 5'!$L$10:$L$999,0),1)),INDEX('Cycle 6'!G$10:G$999,MATCH($A1037,'Cycle 6'!$L$10:$L$999,0),1)),INDEX('Cycle 7'!G$10:G$999,MATCH($A1037,'Cycle 7'!$L$10:$L$999,0),1)),INDEX('Cycle 8'!G$10:G$999,MATCH($A1037,'Cycle 8'!$L$10:$L$999,0),1)),INDEX('Cycle 9'!G$10:G$999,MATCH($A1037,'Cycle 9'!$L$10:$L$999,0),1)),INDEX('Cycle 10'!G$10:G$999,MATCH($A1037,'Cycle 10'!$L$10:$L$999,0),1)),INDEX('Cycle 11'!G$10:G$999,MATCH($A1037,'Cycle 11'!$L$10:$L$999,0),1)),"")="","",IFERROR(IFERROR(IFERROR(IFERROR(IFERROR(IFERROR(IFERROR(IFERROR(IFERROR(IFERROR(IFERROR(IFERROR(INDEX(Summer!G$10:G$999,MATCH($A1037,Summer!$L$10:$L$999,0),1),INDEX('Cycle 1'!G$10:G$999,MATCH($A1037,'Cycle 1'!$L$10:$L$999,0),1)),INDEX('Cycle 2'!G$10:G$999,MATCH($A1037,'Cycle 2'!$L$10:$L$999,0),1)),INDEX('Cycle 3'!G$10:G$999,MATCH($A1037,'Cycle 3'!$L$10:$L$999,0),1)),INDEX('Cycle 4'!G$10:G$999,MATCH($A1037,'Cycle 4'!$L$10:$L$999,0),1)),INDEX('Cycle 5'!G$10:G$999,MATCH($A1037,'Cycle 5'!$L$10:$L$999,0),1)),INDEX('Cycle 6'!G$10:G$999,MATCH($A1037,'Cycle 6'!$L$10:$L$999,0),1)),INDEX('Cycle 7'!G$10:G$999,MATCH($A1037,'Cycle 7'!$L$10:$L$999,0),1)),INDEX('Cycle 8'!G$10:G$999,MATCH($A1037,'Cycle 8'!$L$10:$L$999,0),1)),INDEX('Cycle 9'!G$10:G$999,MATCH($A1037,'Cycle 9'!$L$10:$L$999,0),1)),INDEX('Cycle 10'!G$10:G$999,MATCH($A1037,'Cycle 10'!$L$10:$L$999,0),1)),INDEX('Cycle 11'!G$10:G$999,MATCH($A1037,'Cycle 11'!$L$10:$L$999,0),1)),""))</f>
        <v/>
      </c>
      <c r="I1037">
        <f>IFERROR(IF(C1037="",MAX(I$1:I1036),IF(ROW(C$2)=ROW(C1037),1,IF(ISERROR(VLOOKUP(C1037,C$2:C1036,1,FALSE)),MAX(I$1:I1036)+1,MAX(I$1:I1036)))),"")</f>
        <v>0</v>
      </c>
      <c r="J1037" t="str">
        <f t="shared" si="106"/>
        <v/>
      </c>
      <c r="K1037" t="str">
        <f t="shared" si="108"/>
        <v/>
      </c>
      <c r="L1037" t="str">
        <f t="shared" si="108"/>
        <v/>
      </c>
      <c r="M1037" t="str">
        <f t="shared" si="108"/>
        <v/>
      </c>
      <c r="N1037" t="str">
        <f t="shared" si="108"/>
        <v/>
      </c>
      <c r="O1037" t="str">
        <f t="shared" si="108"/>
        <v/>
      </c>
      <c r="P1037" t="str">
        <f t="shared" si="108"/>
        <v/>
      </c>
      <c r="Q1037" t="str">
        <f t="shared" si="108"/>
        <v/>
      </c>
      <c r="R1037" t="str">
        <f t="shared" si="108"/>
        <v/>
      </c>
      <c r="S1037" t="str">
        <f t="shared" si="108"/>
        <v/>
      </c>
      <c r="T1037" t="str">
        <f t="shared" si="108"/>
        <v/>
      </c>
      <c r="U1037" t="str">
        <f t="shared" si="108"/>
        <v/>
      </c>
      <c r="V1037" t="str">
        <f t="shared" si="108"/>
        <v/>
      </c>
      <c r="W1037" t="str">
        <f t="shared" si="107"/>
        <v/>
      </c>
      <c r="X1037">
        <f>IF(OR(H1037="No",H1037=""),0,IF(COUNTIFS(H$2:H1037,"Yes",C$2:C1037,C1037)&gt;1,0,COUNTIFS(H$2:H1037,"Yes",C$2:C1037,C1037)))+IF(X1036=$X$1,0,X1036)</f>
        <v>0</v>
      </c>
    </row>
    <row r="1038" spans="1:24" x14ac:dyDescent="0.3">
      <c r="A1038">
        <f>ROWS($A$2:$A1038)</f>
        <v>1037</v>
      </c>
      <c r="B1038" t="str">
        <f>IF(ISERROR(VLOOKUP(A1038,Summer!L$11:L$500,1,FALSE)),IF(ISERROR(VLOOKUP(A1038,'Cycle 1'!L$11:L$500,1,FALSE)),IF(ISERROR(VLOOKUP(A1038,'Cycle 2'!L$11:L$500,1,FALSE)),IF(ISERROR(VLOOKUP(A1038,'Cycle 3'!L$11:L$500,1,FALSE)),IF(ISERROR(VLOOKUP(A1038,'Cycle 4'!L$11:L$500,1,FALSE)),IF(ISERROR(VLOOKUP(A1038,'Cycle 5'!L$11:L$500,1,FALSE)),IF(ISERROR(VLOOKUP(A1038,'Cycle 6'!L$11:L$500,1,FALSE)),IF(ISERROR(VLOOKUP(A1038,'Cycle 7'!L$11:L$500,1,FALSE)),IF(ISERROR(VLOOKUP(A1038,'Cycle 8'!L$11:L$500,1,FALSE)),IF(ISERROR(VLOOKUP(A1038,'Cycle 9'!L$11:L$500,1,FALSE)),IF(ISERROR(VLOOKUP(A1038,'Cycle 10'!L$11:L$500,1,FALSE)),IF(ISERROR(VLOOKUP(A1038,'Cycle 11'!L$11:L$500,1,FALSE)),"","Cycle 11"),"Cycle 10"),"Cycle 9"),"Cycle 8"),"Cycle 7"),"Cycle 6"),"Cycle 5"),"Cycle 4"),"Cycle 3"),"Cycle 2"),"Cycle 1"),"Summer")</f>
        <v/>
      </c>
      <c r="C1038" t="str">
        <f>IF(IFERROR(IFERROR(IFERROR(IFERROR(IFERROR(IFERROR(IFERROR(IFERROR(IFERROR(IFERROR(IFERROR(IFERROR(INDEX(Summer!B$10:B$999,MATCH($A1038,Summer!$L$10:$L$999,0),1),INDEX('Cycle 1'!B$10:B$999,MATCH($A1038,'Cycle 1'!$L$10:$L$999,0),1)),INDEX('Cycle 2'!B$10:B$999,MATCH($A1038,'Cycle 2'!$L$10:$L$999,0),1)),INDEX('Cycle 3'!B$10:B$999,MATCH($A1038,'Cycle 3'!$L$10:$L$999,0),1)),INDEX('Cycle 4'!B$10:B$999,MATCH($A1038,'Cycle 4'!$L$10:$L$999,0),1)),INDEX('Cycle 5'!B$10:B$999,MATCH($A1038,'Cycle 5'!$L$10:$L$999,0),1)),INDEX('Cycle 6'!B$10:B$999,MATCH($A1038,'Cycle 6'!$L$10:$L$999,0),1)),INDEX('Cycle 7'!B$10:B$999,MATCH($A1038,'Cycle 7'!$L$10:$L$999,0),1)),INDEX('Cycle 8'!B$10:B$999,MATCH($A1038,'Cycle 8'!$L$10:$L$999,0),1)),INDEX('Cycle 9'!B$10:B$999,MATCH($A1038,'Cycle 9'!$L$10:$L$999,0),1)),INDEX('Cycle 10'!B$10:B$999,MATCH($A1038,'Cycle 10'!$L$10:$L$999,0),1)),INDEX('Cycle 11'!B$10:B$999,MATCH($A1038,'Cycle 11'!$L$10:$L$999,0),1)),"")="","",IFERROR(IFERROR(IFERROR(IFERROR(IFERROR(IFERROR(IFERROR(IFERROR(IFERROR(IFERROR(IFERROR(IFERROR(INDEX(Summer!B$10:B$999,MATCH($A1038,Summer!$L$10:$L$999,0),1),INDEX('Cycle 1'!B$10:B$999,MATCH($A1038,'Cycle 1'!$L$10:$L$999,0),1)),INDEX('Cycle 2'!B$10:B$999,MATCH($A1038,'Cycle 2'!$L$10:$L$999,0),1)),INDEX('Cycle 3'!B$10:B$999,MATCH($A1038,'Cycle 3'!$L$10:$L$999,0),1)),INDEX('Cycle 4'!B$10:B$999,MATCH($A1038,'Cycle 4'!$L$10:$L$999,0),1)),INDEX('Cycle 5'!B$10:B$999,MATCH($A1038,'Cycle 5'!$L$10:$L$999,0),1)),INDEX('Cycle 6'!B$10:B$999,MATCH($A1038,'Cycle 6'!$L$10:$L$999,0),1)),INDEX('Cycle 7'!B$10:B$999,MATCH($A1038,'Cycle 7'!$L$10:$L$999,0),1)),INDEX('Cycle 8'!B$10:B$999,MATCH($A1038,'Cycle 8'!$L$10:$L$999,0),1)),INDEX('Cycle 9'!B$10:B$999,MATCH($A1038,'Cycle 9'!$L$10:$L$999,0),1)),INDEX('Cycle 10'!B$10:B$999,MATCH($A1038,'Cycle 10'!$L$10:$L$999,0),1)),INDEX('Cycle 11'!B$10:B$999,MATCH($A1038,'Cycle 11'!$L$10:$L$999,0),1)),""))</f>
        <v/>
      </c>
      <c r="D1038" t="str">
        <f>IF(IFERROR(IFERROR(IFERROR(IFERROR(IFERROR(IFERROR(IFERROR(IFERROR(IFERROR(IFERROR(IFERROR(IFERROR(INDEX(Summer!C$10:C$999,MATCH($A1038,Summer!$L$10:$L$999,0),1),INDEX('Cycle 1'!C$10:C$999,MATCH($A1038,'Cycle 1'!$L$10:$L$999,0),1)),INDEX('Cycle 2'!C$10:C$999,MATCH($A1038,'Cycle 2'!$L$10:$L$999,0),1)),INDEX('Cycle 3'!C$10:C$999,MATCH($A1038,'Cycle 3'!$L$10:$L$999,0),1)),INDEX('Cycle 4'!C$10:C$999,MATCH($A1038,'Cycle 4'!$L$10:$L$999,0),1)),INDEX('Cycle 5'!C$10:C$999,MATCH($A1038,'Cycle 5'!$L$10:$L$999,0),1)),INDEX('Cycle 6'!C$10:C$999,MATCH($A1038,'Cycle 6'!$L$10:$L$999,0),1)),INDEX('Cycle 7'!C$10:C$999,MATCH($A1038,'Cycle 7'!$L$10:$L$999,0),1)),INDEX('Cycle 8'!C$10:C$999,MATCH($A1038,'Cycle 8'!$L$10:$L$999,0),1)),INDEX('Cycle 9'!C$10:C$999,MATCH($A1038,'Cycle 9'!$L$10:$L$999,0),1)),INDEX('Cycle 10'!C$10:C$999,MATCH($A1038,'Cycle 10'!$L$10:$L$999,0),1)),INDEX('Cycle 11'!C$10:C$999,MATCH($A1038,'Cycle 11'!$L$10:$L$999,0),1)),"")="","",IFERROR(IFERROR(IFERROR(IFERROR(IFERROR(IFERROR(IFERROR(IFERROR(IFERROR(IFERROR(IFERROR(IFERROR(INDEX(Summer!C$10:C$999,MATCH($A1038,Summer!$L$10:$L$999,0),1),INDEX('Cycle 1'!C$10:C$999,MATCH($A1038,'Cycle 1'!$L$10:$L$999,0),1)),INDEX('Cycle 2'!C$10:C$999,MATCH($A1038,'Cycle 2'!$L$10:$L$999,0),1)),INDEX('Cycle 3'!C$10:C$999,MATCH($A1038,'Cycle 3'!$L$10:$L$999,0),1)),INDEX('Cycle 4'!C$10:C$999,MATCH($A1038,'Cycle 4'!$L$10:$L$999,0),1)),INDEX('Cycle 5'!C$10:C$999,MATCH($A1038,'Cycle 5'!$L$10:$L$999,0),1)),INDEX('Cycle 6'!C$10:C$999,MATCH($A1038,'Cycle 6'!$L$10:$L$999,0),1)),INDEX('Cycle 7'!C$10:C$999,MATCH($A1038,'Cycle 7'!$L$10:$L$999,0),1)),INDEX('Cycle 8'!C$10:C$999,MATCH($A1038,'Cycle 8'!$L$10:$L$999,0),1)),INDEX('Cycle 9'!C$10:C$999,MATCH($A1038,'Cycle 9'!$L$10:$L$999,0),1)),INDEX('Cycle 10'!C$10:C$999,MATCH($A1038,'Cycle 10'!$L$10:$L$999,0),1)),INDEX('Cycle 11'!C$10:C$999,MATCH($A1038,'Cycle 11'!$L$10:$L$999,0),1)),""))</f>
        <v/>
      </c>
      <c r="E1038" t="str">
        <f>IF(IFERROR(IFERROR(IFERROR(IFERROR(IFERROR(IFERROR(IFERROR(IFERROR(IFERROR(IFERROR(IFERROR(IFERROR(INDEX(Summer!D$10:D$999,MATCH($A1038,Summer!$L$10:$L$999,0),1),INDEX('Cycle 1'!D$10:D$999,MATCH($A1038,'Cycle 1'!$L$10:$L$999,0),1)),INDEX('Cycle 2'!D$10:D$999,MATCH($A1038,'Cycle 2'!$L$10:$L$999,0),1)),INDEX('Cycle 3'!D$10:D$999,MATCH($A1038,'Cycle 3'!$L$10:$L$999,0),1)),INDEX('Cycle 4'!D$10:D$999,MATCH($A1038,'Cycle 4'!$L$10:$L$999,0),1)),INDEX('Cycle 5'!D$10:D$999,MATCH($A1038,'Cycle 5'!$L$10:$L$999,0),1)),INDEX('Cycle 6'!D$10:D$999,MATCH($A1038,'Cycle 6'!$L$10:$L$999,0),1)),INDEX('Cycle 7'!D$10:D$999,MATCH($A1038,'Cycle 7'!$L$10:$L$999,0),1)),INDEX('Cycle 8'!D$10:D$999,MATCH($A1038,'Cycle 8'!$L$10:$L$999,0),1)),INDEX('Cycle 9'!D$10:D$999,MATCH($A1038,'Cycle 9'!$L$10:$L$999,0),1)),INDEX('Cycle 10'!D$10:D$999,MATCH($A1038,'Cycle 10'!$L$10:$L$999,0),1)),INDEX('Cycle 11'!D$10:D$999,MATCH($A1038,'Cycle 11'!$L$10:$L$999,0),1)),"")="","",IFERROR(IFERROR(IFERROR(IFERROR(IFERROR(IFERROR(IFERROR(IFERROR(IFERROR(IFERROR(IFERROR(IFERROR(INDEX(Summer!D$10:D$999,MATCH($A1038,Summer!$L$10:$L$999,0),1),INDEX('Cycle 1'!D$10:D$999,MATCH($A1038,'Cycle 1'!$L$10:$L$999,0),1)),INDEX('Cycle 2'!D$10:D$999,MATCH($A1038,'Cycle 2'!$L$10:$L$999,0),1)),INDEX('Cycle 3'!D$10:D$999,MATCH($A1038,'Cycle 3'!$L$10:$L$999,0),1)),INDEX('Cycle 4'!D$10:D$999,MATCH($A1038,'Cycle 4'!$L$10:$L$999,0),1)),INDEX('Cycle 5'!D$10:D$999,MATCH($A1038,'Cycle 5'!$L$10:$L$999,0),1)),INDEX('Cycle 6'!D$10:D$999,MATCH($A1038,'Cycle 6'!$L$10:$L$999,0),1)),INDEX('Cycle 7'!D$10:D$999,MATCH($A1038,'Cycle 7'!$L$10:$L$999,0),1)),INDEX('Cycle 8'!D$10:D$999,MATCH($A1038,'Cycle 8'!$L$10:$L$999,0),1)),INDEX('Cycle 9'!D$10:D$999,MATCH($A1038,'Cycle 9'!$L$10:$L$999,0),1)),INDEX('Cycle 10'!D$10:D$999,MATCH($A1038,'Cycle 10'!$L$10:$L$999,0),1)),INDEX('Cycle 11'!D$10:D$999,MATCH($A1038,'Cycle 11'!$L$10:$L$999,0),1)),""))</f>
        <v/>
      </c>
      <c r="F1038" t="str">
        <f>IF(IFERROR(IFERROR(IFERROR(IFERROR(IFERROR(IFERROR(IFERROR(IFERROR(IFERROR(IFERROR(IFERROR(IFERROR(INDEX(Summer!E$10:E$999,MATCH($A1038,Summer!$L$10:$L$999,0),1),INDEX('Cycle 1'!E$10:E$999,MATCH($A1038,'Cycle 1'!$L$10:$L$999,0),1)),INDEX('Cycle 2'!E$10:E$999,MATCH($A1038,'Cycle 2'!$L$10:$L$999,0),1)),INDEX('Cycle 3'!E$10:E$999,MATCH($A1038,'Cycle 3'!$L$10:$L$999,0),1)),INDEX('Cycle 4'!E$10:E$999,MATCH($A1038,'Cycle 4'!$L$10:$L$999,0),1)),INDEX('Cycle 5'!E$10:E$999,MATCH($A1038,'Cycle 5'!$L$10:$L$999,0),1)),INDEX('Cycle 6'!E$10:E$999,MATCH($A1038,'Cycle 6'!$L$10:$L$999,0),1)),INDEX('Cycle 7'!E$10:E$999,MATCH($A1038,'Cycle 7'!$L$10:$L$999,0),1)),INDEX('Cycle 8'!E$10:E$999,MATCH($A1038,'Cycle 8'!$L$10:$L$999,0),1)),INDEX('Cycle 9'!E$10:E$999,MATCH($A1038,'Cycle 9'!$L$10:$L$999,0),1)),INDEX('Cycle 10'!E$10:E$999,MATCH($A1038,'Cycle 10'!$L$10:$L$999,0),1)),INDEX('Cycle 11'!E$10:E$999,MATCH($A1038,'Cycle 11'!$L$10:$L$999,0),1)),"")="","",IFERROR(IFERROR(IFERROR(IFERROR(IFERROR(IFERROR(IFERROR(IFERROR(IFERROR(IFERROR(IFERROR(IFERROR(INDEX(Summer!E$10:E$999,MATCH($A1038,Summer!$L$10:$L$999,0),1),INDEX('Cycle 1'!E$10:E$999,MATCH($A1038,'Cycle 1'!$L$10:$L$999,0),1)),INDEX('Cycle 2'!E$10:E$999,MATCH($A1038,'Cycle 2'!$L$10:$L$999,0),1)),INDEX('Cycle 3'!E$10:E$999,MATCH($A1038,'Cycle 3'!$L$10:$L$999,0),1)),INDEX('Cycle 4'!E$10:E$999,MATCH($A1038,'Cycle 4'!$L$10:$L$999,0),1)),INDEX('Cycle 5'!E$10:E$999,MATCH($A1038,'Cycle 5'!$L$10:$L$999,0),1)),INDEX('Cycle 6'!E$10:E$999,MATCH($A1038,'Cycle 6'!$L$10:$L$999,0),1)),INDEX('Cycle 7'!E$10:E$999,MATCH($A1038,'Cycle 7'!$L$10:$L$999,0),1)),INDEX('Cycle 8'!E$10:E$999,MATCH($A1038,'Cycle 8'!$L$10:$L$999,0),1)),INDEX('Cycle 9'!E$10:E$999,MATCH($A1038,'Cycle 9'!$L$10:$L$999,0),1)),INDEX('Cycle 10'!E$10:E$999,MATCH($A1038,'Cycle 10'!$L$10:$L$999,0),1)),INDEX('Cycle 11'!E$10:E$999,MATCH($A1038,'Cycle 11'!$L$10:$L$999,0),1)),""))</f>
        <v/>
      </c>
      <c r="G1038" t="str">
        <f>IF(IFERROR(IFERROR(IFERROR(IFERROR(IFERROR(IFERROR(IFERROR(IFERROR(IFERROR(IFERROR(IFERROR(IFERROR(INDEX(Summer!F$10:F$999,MATCH($A1038,Summer!$L$10:$L$999,0),1),INDEX('Cycle 1'!F$10:F$999,MATCH($A1038,'Cycle 1'!$L$10:$L$999,0),1)),INDEX('Cycle 2'!F$10:F$999,MATCH($A1038,'Cycle 2'!$L$10:$L$999,0),1)),INDEX('Cycle 3'!F$10:F$999,MATCH($A1038,'Cycle 3'!$L$10:$L$999,0),1)),INDEX('Cycle 4'!F$10:F$999,MATCH($A1038,'Cycle 4'!$L$10:$L$999,0),1)),INDEX('Cycle 5'!F$10:F$999,MATCH($A1038,'Cycle 5'!$L$10:$L$999,0),1)),INDEX('Cycle 6'!F$10:F$999,MATCH($A1038,'Cycle 6'!$L$10:$L$999,0),1)),INDEX('Cycle 7'!F$10:F$999,MATCH($A1038,'Cycle 7'!$L$10:$L$999,0),1)),INDEX('Cycle 8'!F$10:F$999,MATCH($A1038,'Cycle 8'!$L$10:$L$999,0),1)),INDEX('Cycle 9'!F$10:F$999,MATCH($A1038,'Cycle 9'!$L$10:$L$999,0),1)),INDEX('Cycle 10'!F$10:F$999,MATCH($A1038,'Cycle 10'!$L$10:$L$999,0),1)),INDEX('Cycle 11'!F$10:F$999,MATCH($A1038,'Cycle 11'!$L$10:$L$999,0),1)),"")="","",IFERROR(IFERROR(IFERROR(IFERROR(IFERROR(IFERROR(IFERROR(IFERROR(IFERROR(IFERROR(IFERROR(IFERROR(INDEX(Summer!F$10:F$999,MATCH($A1038,Summer!$L$10:$L$999,0),1),INDEX('Cycle 1'!F$10:F$999,MATCH($A1038,'Cycle 1'!$L$10:$L$999,0),1)),INDEX('Cycle 2'!F$10:F$999,MATCH($A1038,'Cycle 2'!$L$10:$L$999,0),1)),INDEX('Cycle 3'!F$10:F$999,MATCH($A1038,'Cycle 3'!$L$10:$L$999,0),1)),INDEX('Cycle 4'!F$10:F$999,MATCH($A1038,'Cycle 4'!$L$10:$L$999,0),1)),INDEX('Cycle 5'!F$10:F$999,MATCH($A1038,'Cycle 5'!$L$10:$L$999,0),1)),INDEX('Cycle 6'!F$10:F$999,MATCH($A1038,'Cycle 6'!$L$10:$L$999,0),1)),INDEX('Cycle 7'!F$10:F$999,MATCH($A1038,'Cycle 7'!$L$10:$L$999,0),1)),INDEX('Cycle 8'!F$10:F$999,MATCH($A1038,'Cycle 8'!$L$10:$L$999,0),1)),INDEX('Cycle 9'!F$10:F$999,MATCH($A1038,'Cycle 9'!$L$10:$L$999,0),1)),INDEX('Cycle 10'!F$10:F$999,MATCH($A1038,'Cycle 10'!$L$10:$L$999,0),1)),INDEX('Cycle 11'!F$10:F$999,MATCH($A1038,'Cycle 11'!$L$10:$L$999,0),1)),""))</f>
        <v/>
      </c>
      <c r="H1038" t="str">
        <f>IF(IFERROR(IFERROR(IFERROR(IFERROR(IFERROR(IFERROR(IFERROR(IFERROR(IFERROR(IFERROR(IFERROR(IFERROR(INDEX(Summer!G$10:G$999,MATCH($A1038,Summer!$L$10:$L$999,0),1),INDEX('Cycle 1'!G$10:G$999,MATCH($A1038,'Cycle 1'!$L$10:$L$999,0),1)),INDEX('Cycle 2'!G$10:G$999,MATCH($A1038,'Cycle 2'!$L$10:$L$999,0),1)),INDEX('Cycle 3'!G$10:G$999,MATCH($A1038,'Cycle 3'!$L$10:$L$999,0),1)),INDEX('Cycle 4'!G$10:G$999,MATCH($A1038,'Cycle 4'!$L$10:$L$999,0),1)),INDEX('Cycle 5'!G$10:G$999,MATCH($A1038,'Cycle 5'!$L$10:$L$999,0),1)),INDEX('Cycle 6'!G$10:G$999,MATCH($A1038,'Cycle 6'!$L$10:$L$999,0),1)),INDEX('Cycle 7'!G$10:G$999,MATCH($A1038,'Cycle 7'!$L$10:$L$999,0),1)),INDEX('Cycle 8'!G$10:G$999,MATCH($A1038,'Cycle 8'!$L$10:$L$999,0),1)),INDEX('Cycle 9'!G$10:G$999,MATCH($A1038,'Cycle 9'!$L$10:$L$999,0),1)),INDEX('Cycle 10'!G$10:G$999,MATCH($A1038,'Cycle 10'!$L$10:$L$999,0),1)),INDEX('Cycle 11'!G$10:G$999,MATCH($A1038,'Cycle 11'!$L$10:$L$999,0),1)),"")="","",IFERROR(IFERROR(IFERROR(IFERROR(IFERROR(IFERROR(IFERROR(IFERROR(IFERROR(IFERROR(IFERROR(IFERROR(INDEX(Summer!G$10:G$999,MATCH($A1038,Summer!$L$10:$L$999,0),1),INDEX('Cycle 1'!G$10:G$999,MATCH($A1038,'Cycle 1'!$L$10:$L$999,0),1)),INDEX('Cycle 2'!G$10:G$999,MATCH($A1038,'Cycle 2'!$L$10:$L$999,0),1)),INDEX('Cycle 3'!G$10:G$999,MATCH($A1038,'Cycle 3'!$L$10:$L$999,0),1)),INDEX('Cycle 4'!G$10:G$999,MATCH($A1038,'Cycle 4'!$L$10:$L$999,0),1)),INDEX('Cycle 5'!G$10:G$999,MATCH($A1038,'Cycle 5'!$L$10:$L$999,0),1)),INDEX('Cycle 6'!G$10:G$999,MATCH($A1038,'Cycle 6'!$L$10:$L$999,0),1)),INDEX('Cycle 7'!G$10:G$999,MATCH($A1038,'Cycle 7'!$L$10:$L$999,0),1)),INDEX('Cycle 8'!G$10:G$999,MATCH($A1038,'Cycle 8'!$L$10:$L$999,0),1)),INDEX('Cycle 9'!G$10:G$999,MATCH($A1038,'Cycle 9'!$L$10:$L$999,0),1)),INDEX('Cycle 10'!G$10:G$999,MATCH($A1038,'Cycle 10'!$L$10:$L$999,0),1)),INDEX('Cycle 11'!G$10:G$999,MATCH($A1038,'Cycle 11'!$L$10:$L$999,0),1)),""))</f>
        <v/>
      </c>
      <c r="I1038">
        <f>IFERROR(IF(C1038="",MAX(I$1:I1037),IF(ROW(C$2)=ROW(C1038),1,IF(ISERROR(VLOOKUP(C1038,C$2:C1037,1,FALSE)),MAX(I$1:I1037)+1,MAX(I$1:I1037)))),"")</f>
        <v>0</v>
      </c>
      <c r="J1038" t="str">
        <f t="shared" si="106"/>
        <v/>
      </c>
      <c r="K1038" t="str">
        <f t="shared" si="108"/>
        <v/>
      </c>
      <c r="L1038" t="str">
        <f t="shared" si="108"/>
        <v/>
      </c>
      <c r="M1038" t="str">
        <f t="shared" si="108"/>
        <v/>
      </c>
      <c r="N1038" t="str">
        <f t="shared" si="108"/>
        <v/>
      </c>
      <c r="O1038" t="str">
        <f t="shared" si="108"/>
        <v/>
      </c>
      <c r="P1038" t="str">
        <f t="shared" si="108"/>
        <v/>
      </c>
      <c r="Q1038" t="str">
        <f t="shared" si="108"/>
        <v/>
      </c>
      <c r="R1038" t="str">
        <f t="shared" si="108"/>
        <v/>
      </c>
      <c r="S1038" t="str">
        <f t="shared" si="108"/>
        <v/>
      </c>
      <c r="T1038" t="str">
        <f t="shared" si="108"/>
        <v/>
      </c>
      <c r="U1038" t="str">
        <f t="shared" si="108"/>
        <v/>
      </c>
      <c r="V1038" t="str">
        <f t="shared" si="108"/>
        <v/>
      </c>
      <c r="W1038" t="str">
        <f t="shared" si="107"/>
        <v/>
      </c>
      <c r="X1038">
        <f>IF(OR(H1038="No",H1038=""),0,IF(COUNTIFS(H$2:H1038,"Yes",C$2:C1038,C1038)&gt;1,0,COUNTIFS(H$2:H1038,"Yes",C$2:C1038,C1038)))+IF(X1037=$X$1,0,X1037)</f>
        <v>0</v>
      </c>
    </row>
    <row r="1039" spans="1:24" x14ac:dyDescent="0.3">
      <c r="A1039">
        <f>ROWS($A$2:$A1039)</f>
        <v>1038</v>
      </c>
      <c r="B1039" t="str">
        <f>IF(ISERROR(VLOOKUP(A1039,Summer!L$11:L$500,1,FALSE)),IF(ISERROR(VLOOKUP(A1039,'Cycle 1'!L$11:L$500,1,FALSE)),IF(ISERROR(VLOOKUP(A1039,'Cycle 2'!L$11:L$500,1,FALSE)),IF(ISERROR(VLOOKUP(A1039,'Cycle 3'!L$11:L$500,1,FALSE)),IF(ISERROR(VLOOKUP(A1039,'Cycle 4'!L$11:L$500,1,FALSE)),IF(ISERROR(VLOOKUP(A1039,'Cycle 5'!L$11:L$500,1,FALSE)),IF(ISERROR(VLOOKUP(A1039,'Cycle 6'!L$11:L$500,1,FALSE)),IF(ISERROR(VLOOKUP(A1039,'Cycle 7'!L$11:L$500,1,FALSE)),IF(ISERROR(VLOOKUP(A1039,'Cycle 8'!L$11:L$500,1,FALSE)),IF(ISERROR(VLOOKUP(A1039,'Cycle 9'!L$11:L$500,1,FALSE)),IF(ISERROR(VLOOKUP(A1039,'Cycle 10'!L$11:L$500,1,FALSE)),IF(ISERROR(VLOOKUP(A1039,'Cycle 11'!L$11:L$500,1,FALSE)),"","Cycle 11"),"Cycle 10"),"Cycle 9"),"Cycle 8"),"Cycle 7"),"Cycle 6"),"Cycle 5"),"Cycle 4"),"Cycle 3"),"Cycle 2"),"Cycle 1"),"Summer")</f>
        <v/>
      </c>
      <c r="C1039" t="str">
        <f>IF(IFERROR(IFERROR(IFERROR(IFERROR(IFERROR(IFERROR(IFERROR(IFERROR(IFERROR(IFERROR(IFERROR(IFERROR(INDEX(Summer!B$10:B$999,MATCH($A1039,Summer!$L$10:$L$999,0),1),INDEX('Cycle 1'!B$10:B$999,MATCH($A1039,'Cycle 1'!$L$10:$L$999,0),1)),INDEX('Cycle 2'!B$10:B$999,MATCH($A1039,'Cycle 2'!$L$10:$L$999,0),1)),INDEX('Cycle 3'!B$10:B$999,MATCH($A1039,'Cycle 3'!$L$10:$L$999,0),1)),INDEX('Cycle 4'!B$10:B$999,MATCH($A1039,'Cycle 4'!$L$10:$L$999,0),1)),INDEX('Cycle 5'!B$10:B$999,MATCH($A1039,'Cycle 5'!$L$10:$L$999,0),1)),INDEX('Cycle 6'!B$10:B$999,MATCH($A1039,'Cycle 6'!$L$10:$L$999,0),1)),INDEX('Cycle 7'!B$10:B$999,MATCH($A1039,'Cycle 7'!$L$10:$L$999,0),1)),INDEX('Cycle 8'!B$10:B$999,MATCH($A1039,'Cycle 8'!$L$10:$L$999,0),1)),INDEX('Cycle 9'!B$10:B$999,MATCH($A1039,'Cycle 9'!$L$10:$L$999,0),1)),INDEX('Cycle 10'!B$10:B$999,MATCH($A1039,'Cycle 10'!$L$10:$L$999,0),1)),INDEX('Cycle 11'!B$10:B$999,MATCH($A1039,'Cycle 11'!$L$10:$L$999,0),1)),"")="","",IFERROR(IFERROR(IFERROR(IFERROR(IFERROR(IFERROR(IFERROR(IFERROR(IFERROR(IFERROR(IFERROR(IFERROR(INDEX(Summer!B$10:B$999,MATCH($A1039,Summer!$L$10:$L$999,0),1),INDEX('Cycle 1'!B$10:B$999,MATCH($A1039,'Cycle 1'!$L$10:$L$999,0),1)),INDEX('Cycle 2'!B$10:B$999,MATCH($A1039,'Cycle 2'!$L$10:$L$999,0),1)),INDEX('Cycle 3'!B$10:B$999,MATCH($A1039,'Cycle 3'!$L$10:$L$999,0),1)),INDEX('Cycle 4'!B$10:B$999,MATCH($A1039,'Cycle 4'!$L$10:$L$999,0),1)),INDEX('Cycle 5'!B$10:B$999,MATCH($A1039,'Cycle 5'!$L$10:$L$999,0),1)),INDEX('Cycle 6'!B$10:B$999,MATCH($A1039,'Cycle 6'!$L$10:$L$999,0),1)),INDEX('Cycle 7'!B$10:B$999,MATCH($A1039,'Cycle 7'!$L$10:$L$999,0),1)),INDEX('Cycle 8'!B$10:B$999,MATCH($A1039,'Cycle 8'!$L$10:$L$999,0),1)),INDEX('Cycle 9'!B$10:B$999,MATCH($A1039,'Cycle 9'!$L$10:$L$999,0),1)),INDEX('Cycle 10'!B$10:B$999,MATCH($A1039,'Cycle 10'!$L$10:$L$999,0),1)),INDEX('Cycle 11'!B$10:B$999,MATCH($A1039,'Cycle 11'!$L$10:$L$999,0),1)),""))</f>
        <v/>
      </c>
      <c r="D1039" t="str">
        <f>IF(IFERROR(IFERROR(IFERROR(IFERROR(IFERROR(IFERROR(IFERROR(IFERROR(IFERROR(IFERROR(IFERROR(IFERROR(INDEX(Summer!C$10:C$999,MATCH($A1039,Summer!$L$10:$L$999,0),1),INDEX('Cycle 1'!C$10:C$999,MATCH($A1039,'Cycle 1'!$L$10:$L$999,0),1)),INDEX('Cycle 2'!C$10:C$999,MATCH($A1039,'Cycle 2'!$L$10:$L$999,0),1)),INDEX('Cycle 3'!C$10:C$999,MATCH($A1039,'Cycle 3'!$L$10:$L$999,0),1)),INDEX('Cycle 4'!C$10:C$999,MATCH($A1039,'Cycle 4'!$L$10:$L$999,0),1)),INDEX('Cycle 5'!C$10:C$999,MATCH($A1039,'Cycle 5'!$L$10:$L$999,0),1)),INDEX('Cycle 6'!C$10:C$999,MATCH($A1039,'Cycle 6'!$L$10:$L$999,0),1)),INDEX('Cycle 7'!C$10:C$999,MATCH($A1039,'Cycle 7'!$L$10:$L$999,0),1)),INDEX('Cycle 8'!C$10:C$999,MATCH($A1039,'Cycle 8'!$L$10:$L$999,0),1)),INDEX('Cycle 9'!C$10:C$999,MATCH($A1039,'Cycle 9'!$L$10:$L$999,0),1)),INDEX('Cycle 10'!C$10:C$999,MATCH($A1039,'Cycle 10'!$L$10:$L$999,0),1)),INDEX('Cycle 11'!C$10:C$999,MATCH($A1039,'Cycle 11'!$L$10:$L$999,0),1)),"")="","",IFERROR(IFERROR(IFERROR(IFERROR(IFERROR(IFERROR(IFERROR(IFERROR(IFERROR(IFERROR(IFERROR(IFERROR(INDEX(Summer!C$10:C$999,MATCH($A1039,Summer!$L$10:$L$999,0),1),INDEX('Cycle 1'!C$10:C$999,MATCH($A1039,'Cycle 1'!$L$10:$L$999,0),1)),INDEX('Cycle 2'!C$10:C$999,MATCH($A1039,'Cycle 2'!$L$10:$L$999,0),1)),INDEX('Cycle 3'!C$10:C$999,MATCH($A1039,'Cycle 3'!$L$10:$L$999,0),1)),INDEX('Cycle 4'!C$10:C$999,MATCH($A1039,'Cycle 4'!$L$10:$L$999,0),1)),INDEX('Cycle 5'!C$10:C$999,MATCH($A1039,'Cycle 5'!$L$10:$L$999,0),1)),INDEX('Cycle 6'!C$10:C$999,MATCH($A1039,'Cycle 6'!$L$10:$L$999,0),1)),INDEX('Cycle 7'!C$10:C$999,MATCH($A1039,'Cycle 7'!$L$10:$L$999,0),1)),INDEX('Cycle 8'!C$10:C$999,MATCH($A1039,'Cycle 8'!$L$10:$L$999,0),1)),INDEX('Cycle 9'!C$10:C$999,MATCH($A1039,'Cycle 9'!$L$10:$L$999,0),1)),INDEX('Cycle 10'!C$10:C$999,MATCH($A1039,'Cycle 10'!$L$10:$L$999,0),1)),INDEX('Cycle 11'!C$10:C$999,MATCH($A1039,'Cycle 11'!$L$10:$L$999,0),1)),""))</f>
        <v/>
      </c>
      <c r="E1039" t="str">
        <f>IF(IFERROR(IFERROR(IFERROR(IFERROR(IFERROR(IFERROR(IFERROR(IFERROR(IFERROR(IFERROR(IFERROR(IFERROR(INDEX(Summer!D$10:D$999,MATCH($A1039,Summer!$L$10:$L$999,0),1),INDEX('Cycle 1'!D$10:D$999,MATCH($A1039,'Cycle 1'!$L$10:$L$999,0),1)),INDEX('Cycle 2'!D$10:D$999,MATCH($A1039,'Cycle 2'!$L$10:$L$999,0),1)),INDEX('Cycle 3'!D$10:D$999,MATCH($A1039,'Cycle 3'!$L$10:$L$999,0),1)),INDEX('Cycle 4'!D$10:D$999,MATCH($A1039,'Cycle 4'!$L$10:$L$999,0),1)),INDEX('Cycle 5'!D$10:D$999,MATCH($A1039,'Cycle 5'!$L$10:$L$999,0),1)),INDEX('Cycle 6'!D$10:D$999,MATCH($A1039,'Cycle 6'!$L$10:$L$999,0),1)),INDEX('Cycle 7'!D$10:D$999,MATCH($A1039,'Cycle 7'!$L$10:$L$999,0),1)),INDEX('Cycle 8'!D$10:D$999,MATCH($A1039,'Cycle 8'!$L$10:$L$999,0),1)),INDEX('Cycle 9'!D$10:D$999,MATCH($A1039,'Cycle 9'!$L$10:$L$999,0),1)),INDEX('Cycle 10'!D$10:D$999,MATCH($A1039,'Cycle 10'!$L$10:$L$999,0),1)),INDEX('Cycle 11'!D$10:D$999,MATCH($A1039,'Cycle 11'!$L$10:$L$999,0),1)),"")="","",IFERROR(IFERROR(IFERROR(IFERROR(IFERROR(IFERROR(IFERROR(IFERROR(IFERROR(IFERROR(IFERROR(IFERROR(INDEX(Summer!D$10:D$999,MATCH($A1039,Summer!$L$10:$L$999,0),1),INDEX('Cycle 1'!D$10:D$999,MATCH($A1039,'Cycle 1'!$L$10:$L$999,0),1)),INDEX('Cycle 2'!D$10:D$999,MATCH($A1039,'Cycle 2'!$L$10:$L$999,0),1)),INDEX('Cycle 3'!D$10:D$999,MATCH($A1039,'Cycle 3'!$L$10:$L$999,0),1)),INDEX('Cycle 4'!D$10:D$999,MATCH($A1039,'Cycle 4'!$L$10:$L$999,0),1)),INDEX('Cycle 5'!D$10:D$999,MATCH($A1039,'Cycle 5'!$L$10:$L$999,0),1)),INDEX('Cycle 6'!D$10:D$999,MATCH($A1039,'Cycle 6'!$L$10:$L$999,0),1)),INDEX('Cycle 7'!D$10:D$999,MATCH($A1039,'Cycle 7'!$L$10:$L$999,0),1)),INDEX('Cycle 8'!D$10:D$999,MATCH($A1039,'Cycle 8'!$L$10:$L$999,0),1)),INDEX('Cycle 9'!D$10:D$999,MATCH($A1039,'Cycle 9'!$L$10:$L$999,0),1)),INDEX('Cycle 10'!D$10:D$999,MATCH($A1039,'Cycle 10'!$L$10:$L$999,0),1)),INDEX('Cycle 11'!D$10:D$999,MATCH($A1039,'Cycle 11'!$L$10:$L$999,0),1)),""))</f>
        <v/>
      </c>
      <c r="F1039" t="str">
        <f>IF(IFERROR(IFERROR(IFERROR(IFERROR(IFERROR(IFERROR(IFERROR(IFERROR(IFERROR(IFERROR(IFERROR(IFERROR(INDEX(Summer!E$10:E$999,MATCH($A1039,Summer!$L$10:$L$999,0),1),INDEX('Cycle 1'!E$10:E$999,MATCH($A1039,'Cycle 1'!$L$10:$L$999,0),1)),INDEX('Cycle 2'!E$10:E$999,MATCH($A1039,'Cycle 2'!$L$10:$L$999,0),1)),INDEX('Cycle 3'!E$10:E$999,MATCH($A1039,'Cycle 3'!$L$10:$L$999,0),1)),INDEX('Cycle 4'!E$10:E$999,MATCH($A1039,'Cycle 4'!$L$10:$L$999,0),1)),INDEX('Cycle 5'!E$10:E$999,MATCH($A1039,'Cycle 5'!$L$10:$L$999,0),1)),INDEX('Cycle 6'!E$10:E$999,MATCH($A1039,'Cycle 6'!$L$10:$L$999,0),1)),INDEX('Cycle 7'!E$10:E$999,MATCH($A1039,'Cycle 7'!$L$10:$L$999,0),1)),INDEX('Cycle 8'!E$10:E$999,MATCH($A1039,'Cycle 8'!$L$10:$L$999,0),1)),INDEX('Cycle 9'!E$10:E$999,MATCH($A1039,'Cycle 9'!$L$10:$L$999,0),1)),INDEX('Cycle 10'!E$10:E$999,MATCH($A1039,'Cycle 10'!$L$10:$L$999,0),1)),INDEX('Cycle 11'!E$10:E$999,MATCH($A1039,'Cycle 11'!$L$10:$L$999,0),1)),"")="","",IFERROR(IFERROR(IFERROR(IFERROR(IFERROR(IFERROR(IFERROR(IFERROR(IFERROR(IFERROR(IFERROR(IFERROR(INDEX(Summer!E$10:E$999,MATCH($A1039,Summer!$L$10:$L$999,0),1),INDEX('Cycle 1'!E$10:E$999,MATCH($A1039,'Cycle 1'!$L$10:$L$999,0),1)),INDEX('Cycle 2'!E$10:E$999,MATCH($A1039,'Cycle 2'!$L$10:$L$999,0),1)),INDEX('Cycle 3'!E$10:E$999,MATCH($A1039,'Cycle 3'!$L$10:$L$999,0),1)),INDEX('Cycle 4'!E$10:E$999,MATCH($A1039,'Cycle 4'!$L$10:$L$999,0),1)),INDEX('Cycle 5'!E$10:E$999,MATCH($A1039,'Cycle 5'!$L$10:$L$999,0),1)),INDEX('Cycle 6'!E$10:E$999,MATCH($A1039,'Cycle 6'!$L$10:$L$999,0),1)),INDEX('Cycle 7'!E$10:E$999,MATCH($A1039,'Cycle 7'!$L$10:$L$999,0),1)),INDEX('Cycle 8'!E$10:E$999,MATCH($A1039,'Cycle 8'!$L$10:$L$999,0),1)),INDEX('Cycle 9'!E$10:E$999,MATCH($A1039,'Cycle 9'!$L$10:$L$999,0),1)),INDEX('Cycle 10'!E$10:E$999,MATCH($A1039,'Cycle 10'!$L$10:$L$999,0),1)),INDEX('Cycle 11'!E$10:E$999,MATCH($A1039,'Cycle 11'!$L$10:$L$999,0),1)),""))</f>
        <v/>
      </c>
      <c r="G1039" t="str">
        <f>IF(IFERROR(IFERROR(IFERROR(IFERROR(IFERROR(IFERROR(IFERROR(IFERROR(IFERROR(IFERROR(IFERROR(IFERROR(INDEX(Summer!F$10:F$999,MATCH($A1039,Summer!$L$10:$L$999,0),1),INDEX('Cycle 1'!F$10:F$999,MATCH($A1039,'Cycle 1'!$L$10:$L$999,0),1)),INDEX('Cycle 2'!F$10:F$999,MATCH($A1039,'Cycle 2'!$L$10:$L$999,0),1)),INDEX('Cycle 3'!F$10:F$999,MATCH($A1039,'Cycle 3'!$L$10:$L$999,0),1)),INDEX('Cycle 4'!F$10:F$999,MATCH($A1039,'Cycle 4'!$L$10:$L$999,0),1)),INDEX('Cycle 5'!F$10:F$999,MATCH($A1039,'Cycle 5'!$L$10:$L$999,0),1)),INDEX('Cycle 6'!F$10:F$999,MATCH($A1039,'Cycle 6'!$L$10:$L$999,0),1)),INDEX('Cycle 7'!F$10:F$999,MATCH($A1039,'Cycle 7'!$L$10:$L$999,0),1)),INDEX('Cycle 8'!F$10:F$999,MATCH($A1039,'Cycle 8'!$L$10:$L$999,0),1)),INDEX('Cycle 9'!F$10:F$999,MATCH($A1039,'Cycle 9'!$L$10:$L$999,0),1)),INDEX('Cycle 10'!F$10:F$999,MATCH($A1039,'Cycle 10'!$L$10:$L$999,0),1)),INDEX('Cycle 11'!F$10:F$999,MATCH($A1039,'Cycle 11'!$L$10:$L$999,0),1)),"")="","",IFERROR(IFERROR(IFERROR(IFERROR(IFERROR(IFERROR(IFERROR(IFERROR(IFERROR(IFERROR(IFERROR(IFERROR(INDEX(Summer!F$10:F$999,MATCH($A1039,Summer!$L$10:$L$999,0),1),INDEX('Cycle 1'!F$10:F$999,MATCH($A1039,'Cycle 1'!$L$10:$L$999,0),1)),INDEX('Cycle 2'!F$10:F$999,MATCH($A1039,'Cycle 2'!$L$10:$L$999,0),1)),INDEX('Cycle 3'!F$10:F$999,MATCH($A1039,'Cycle 3'!$L$10:$L$999,0),1)),INDEX('Cycle 4'!F$10:F$999,MATCH($A1039,'Cycle 4'!$L$10:$L$999,0),1)),INDEX('Cycle 5'!F$10:F$999,MATCH($A1039,'Cycle 5'!$L$10:$L$999,0),1)),INDEX('Cycle 6'!F$10:F$999,MATCH($A1039,'Cycle 6'!$L$10:$L$999,0),1)),INDEX('Cycle 7'!F$10:F$999,MATCH($A1039,'Cycle 7'!$L$10:$L$999,0),1)),INDEX('Cycle 8'!F$10:F$999,MATCH($A1039,'Cycle 8'!$L$10:$L$999,0),1)),INDEX('Cycle 9'!F$10:F$999,MATCH($A1039,'Cycle 9'!$L$10:$L$999,0),1)),INDEX('Cycle 10'!F$10:F$999,MATCH($A1039,'Cycle 10'!$L$10:$L$999,0),1)),INDEX('Cycle 11'!F$10:F$999,MATCH($A1039,'Cycle 11'!$L$10:$L$999,0),1)),""))</f>
        <v/>
      </c>
      <c r="H1039" t="str">
        <f>IF(IFERROR(IFERROR(IFERROR(IFERROR(IFERROR(IFERROR(IFERROR(IFERROR(IFERROR(IFERROR(IFERROR(IFERROR(INDEX(Summer!G$10:G$999,MATCH($A1039,Summer!$L$10:$L$999,0),1),INDEX('Cycle 1'!G$10:G$999,MATCH($A1039,'Cycle 1'!$L$10:$L$999,0),1)),INDEX('Cycle 2'!G$10:G$999,MATCH($A1039,'Cycle 2'!$L$10:$L$999,0),1)),INDEX('Cycle 3'!G$10:G$999,MATCH($A1039,'Cycle 3'!$L$10:$L$999,0),1)),INDEX('Cycle 4'!G$10:G$999,MATCH($A1039,'Cycle 4'!$L$10:$L$999,0),1)),INDEX('Cycle 5'!G$10:G$999,MATCH($A1039,'Cycle 5'!$L$10:$L$999,0),1)),INDEX('Cycle 6'!G$10:G$999,MATCH($A1039,'Cycle 6'!$L$10:$L$999,0),1)),INDEX('Cycle 7'!G$10:G$999,MATCH($A1039,'Cycle 7'!$L$10:$L$999,0),1)),INDEX('Cycle 8'!G$10:G$999,MATCH($A1039,'Cycle 8'!$L$10:$L$999,0),1)),INDEX('Cycle 9'!G$10:G$999,MATCH($A1039,'Cycle 9'!$L$10:$L$999,0),1)),INDEX('Cycle 10'!G$10:G$999,MATCH($A1039,'Cycle 10'!$L$10:$L$999,0),1)),INDEX('Cycle 11'!G$10:G$999,MATCH($A1039,'Cycle 11'!$L$10:$L$999,0),1)),"")="","",IFERROR(IFERROR(IFERROR(IFERROR(IFERROR(IFERROR(IFERROR(IFERROR(IFERROR(IFERROR(IFERROR(IFERROR(INDEX(Summer!G$10:G$999,MATCH($A1039,Summer!$L$10:$L$999,0),1),INDEX('Cycle 1'!G$10:G$999,MATCH($A1039,'Cycle 1'!$L$10:$L$999,0),1)),INDEX('Cycle 2'!G$10:G$999,MATCH($A1039,'Cycle 2'!$L$10:$L$999,0),1)),INDEX('Cycle 3'!G$10:G$999,MATCH($A1039,'Cycle 3'!$L$10:$L$999,0),1)),INDEX('Cycle 4'!G$10:G$999,MATCH($A1039,'Cycle 4'!$L$10:$L$999,0),1)),INDEX('Cycle 5'!G$10:G$999,MATCH($A1039,'Cycle 5'!$L$10:$L$999,0),1)),INDEX('Cycle 6'!G$10:G$999,MATCH($A1039,'Cycle 6'!$L$10:$L$999,0),1)),INDEX('Cycle 7'!G$10:G$999,MATCH($A1039,'Cycle 7'!$L$10:$L$999,0),1)),INDEX('Cycle 8'!G$10:G$999,MATCH($A1039,'Cycle 8'!$L$10:$L$999,0),1)),INDEX('Cycle 9'!G$10:G$999,MATCH($A1039,'Cycle 9'!$L$10:$L$999,0),1)),INDEX('Cycle 10'!G$10:G$999,MATCH($A1039,'Cycle 10'!$L$10:$L$999,0),1)),INDEX('Cycle 11'!G$10:G$999,MATCH($A1039,'Cycle 11'!$L$10:$L$999,0),1)),""))</f>
        <v/>
      </c>
      <c r="I1039">
        <f>IFERROR(IF(C1039="",MAX(I$1:I1038),IF(ROW(C$2)=ROW(C1039),1,IF(ISERROR(VLOOKUP(C1039,C$2:C1038,1,FALSE)),MAX(I$1:I1038)+1,MAX(I$1:I1038)))),"")</f>
        <v>0</v>
      </c>
      <c r="J1039" t="str">
        <f t="shared" si="106"/>
        <v/>
      </c>
      <c r="K1039" t="str">
        <f t="shared" si="108"/>
        <v/>
      </c>
      <c r="L1039" t="str">
        <f t="shared" si="108"/>
        <v/>
      </c>
      <c r="M1039" t="str">
        <f t="shared" si="108"/>
        <v/>
      </c>
      <c r="N1039" t="str">
        <f t="shared" ref="K1039:V1060" si="109">IF($H1039="","",COUNTIFS($C:$C,$C1039,$H:$H,"Yes",$B:$B,SUBSTITUTE(N$1,"MH_","")))</f>
        <v/>
      </c>
      <c r="O1039" t="str">
        <f t="shared" si="109"/>
        <v/>
      </c>
      <c r="P1039" t="str">
        <f t="shared" si="109"/>
        <v/>
      </c>
      <c r="Q1039" t="str">
        <f t="shared" si="109"/>
        <v/>
      </c>
      <c r="R1039" t="str">
        <f t="shared" si="109"/>
        <v/>
      </c>
      <c r="S1039" t="str">
        <f t="shared" si="109"/>
        <v/>
      </c>
      <c r="T1039" t="str">
        <f t="shared" si="109"/>
        <v/>
      </c>
      <c r="U1039" t="str">
        <f t="shared" si="109"/>
        <v/>
      </c>
      <c r="V1039" t="str">
        <f t="shared" si="109"/>
        <v/>
      </c>
      <c r="W1039" t="str">
        <f t="shared" si="107"/>
        <v/>
      </c>
      <c r="X1039">
        <f>IF(OR(H1039="No",H1039=""),0,IF(COUNTIFS(H$2:H1039,"Yes",C$2:C1039,C1039)&gt;1,0,COUNTIFS(H$2:H1039,"Yes",C$2:C1039,C1039)))+IF(X1038=$X$1,0,X1038)</f>
        <v>0</v>
      </c>
    </row>
    <row r="1040" spans="1:24" x14ac:dyDescent="0.3">
      <c r="A1040">
        <f>ROWS($A$2:$A1040)</f>
        <v>1039</v>
      </c>
      <c r="B1040" t="str">
        <f>IF(ISERROR(VLOOKUP(A1040,Summer!L$11:L$500,1,FALSE)),IF(ISERROR(VLOOKUP(A1040,'Cycle 1'!L$11:L$500,1,FALSE)),IF(ISERROR(VLOOKUP(A1040,'Cycle 2'!L$11:L$500,1,FALSE)),IF(ISERROR(VLOOKUP(A1040,'Cycle 3'!L$11:L$500,1,FALSE)),IF(ISERROR(VLOOKUP(A1040,'Cycle 4'!L$11:L$500,1,FALSE)),IF(ISERROR(VLOOKUP(A1040,'Cycle 5'!L$11:L$500,1,FALSE)),IF(ISERROR(VLOOKUP(A1040,'Cycle 6'!L$11:L$500,1,FALSE)),IF(ISERROR(VLOOKUP(A1040,'Cycle 7'!L$11:L$500,1,FALSE)),IF(ISERROR(VLOOKUP(A1040,'Cycle 8'!L$11:L$500,1,FALSE)),IF(ISERROR(VLOOKUP(A1040,'Cycle 9'!L$11:L$500,1,FALSE)),IF(ISERROR(VLOOKUP(A1040,'Cycle 10'!L$11:L$500,1,FALSE)),IF(ISERROR(VLOOKUP(A1040,'Cycle 11'!L$11:L$500,1,FALSE)),"","Cycle 11"),"Cycle 10"),"Cycle 9"),"Cycle 8"),"Cycle 7"),"Cycle 6"),"Cycle 5"),"Cycle 4"),"Cycle 3"),"Cycle 2"),"Cycle 1"),"Summer")</f>
        <v/>
      </c>
      <c r="C1040" t="str">
        <f>IF(IFERROR(IFERROR(IFERROR(IFERROR(IFERROR(IFERROR(IFERROR(IFERROR(IFERROR(IFERROR(IFERROR(IFERROR(INDEX(Summer!B$10:B$999,MATCH($A1040,Summer!$L$10:$L$999,0),1),INDEX('Cycle 1'!B$10:B$999,MATCH($A1040,'Cycle 1'!$L$10:$L$999,0),1)),INDEX('Cycle 2'!B$10:B$999,MATCH($A1040,'Cycle 2'!$L$10:$L$999,0),1)),INDEX('Cycle 3'!B$10:B$999,MATCH($A1040,'Cycle 3'!$L$10:$L$999,0),1)),INDEX('Cycle 4'!B$10:B$999,MATCH($A1040,'Cycle 4'!$L$10:$L$999,0),1)),INDEX('Cycle 5'!B$10:B$999,MATCH($A1040,'Cycle 5'!$L$10:$L$999,0),1)),INDEX('Cycle 6'!B$10:B$999,MATCH($A1040,'Cycle 6'!$L$10:$L$999,0),1)),INDEX('Cycle 7'!B$10:B$999,MATCH($A1040,'Cycle 7'!$L$10:$L$999,0),1)),INDEX('Cycle 8'!B$10:B$999,MATCH($A1040,'Cycle 8'!$L$10:$L$999,0),1)),INDEX('Cycle 9'!B$10:B$999,MATCH($A1040,'Cycle 9'!$L$10:$L$999,0),1)),INDEX('Cycle 10'!B$10:B$999,MATCH($A1040,'Cycle 10'!$L$10:$L$999,0),1)),INDEX('Cycle 11'!B$10:B$999,MATCH($A1040,'Cycle 11'!$L$10:$L$999,0),1)),"")="","",IFERROR(IFERROR(IFERROR(IFERROR(IFERROR(IFERROR(IFERROR(IFERROR(IFERROR(IFERROR(IFERROR(IFERROR(INDEX(Summer!B$10:B$999,MATCH($A1040,Summer!$L$10:$L$999,0),1),INDEX('Cycle 1'!B$10:B$999,MATCH($A1040,'Cycle 1'!$L$10:$L$999,0),1)),INDEX('Cycle 2'!B$10:B$999,MATCH($A1040,'Cycle 2'!$L$10:$L$999,0),1)),INDEX('Cycle 3'!B$10:B$999,MATCH($A1040,'Cycle 3'!$L$10:$L$999,0),1)),INDEX('Cycle 4'!B$10:B$999,MATCH($A1040,'Cycle 4'!$L$10:$L$999,0),1)),INDEX('Cycle 5'!B$10:B$999,MATCH($A1040,'Cycle 5'!$L$10:$L$999,0),1)),INDEX('Cycle 6'!B$10:B$999,MATCH($A1040,'Cycle 6'!$L$10:$L$999,0),1)),INDEX('Cycle 7'!B$10:B$999,MATCH($A1040,'Cycle 7'!$L$10:$L$999,0),1)),INDEX('Cycle 8'!B$10:B$999,MATCH($A1040,'Cycle 8'!$L$10:$L$999,0),1)),INDEX('Cycle 9'!B$10:B$999,MATCH($A1040,'Cycle 9'!$L$10:$L$999,0),1)),INDEX('Cycle 10'!B$10:B$999,MATCH($A1040,'Cycle 10'!$L$10:$L$999,0),1)),INDEX('Cycle 11'!B$10:B$999,MATCH($A1040,'Cycle 11'!$L$10:$L$999,0),1)),""))</f>
        <v/>
      </c>
      <c r="D1040" t="str">
        <f>IF(IFERROR(IFERROR(IFERROR(IFERROR(IFERROR(IFERROR(IFERROR(IFERROR(IFERROR(IFERROR(IFERROR(IFERROR(INDEX(Summer!C$10:C$999,MATCH($A1040,Summer!$L$10:$L$999,0),1),INDEX('Cycle 1'!C$10:C$999,MATCH($A1040,'Cycle 1'!$L$10:$L$999,0),1)),INDEX('Cycle 2'!C$10:C$999,MATCH($A1040,'Cycle 2'!$L$10:$L$999,0),1)),INDEX('Cycle 3'!C$10:C$999,MATCH($A1040,'Cycle 3'!$L$10:$L$999,0),1)),INDEX('Cycle 4'!C$10:C$999,MATCH($A1040,'Cycle 4'!$L$10:$L$999,0),1)),INDEX('Cycle 5'!C$10:C$999,MATCH($A1040,'Cycle 5'!$L$10:$L$999,0),1)),INDEX('Cycle 6'!C$10:C$999,MATCH($A1040,'Cycle 6'!$L$10:$L$999,0),1)),INDEX('Cycle 7'!C$10:C$999,MATCH($A1040,'Cycle 7'!$L$10:$L$999,0),1)),INDEX('Cycle 8'!C$10:C$999,MATCH($A1040,'Cycle 8'!$L$10:$L$999,0),1)),INDEX('Cycle 9'!C$10:C$999,MATCH($A1040,'Cycle 9'!$L$10:$L$999,0),1)),INDEX('Cycle 10'!C$10:C$999,MATCH($A1040,'Cycle 10'!$L$10:$L$999,0),1)),INDEX('Cycle 11'!C$10:C$999,MATCH($A1040,'Cycle 11'!$L$10:$L$999,0),1)),"")="","",IFERROR(IFERROR(IFERROR(IFERROR(IFERROR(IFERROR(IFERROR(IFERROR(IFERROR(IFERROR(IFERROR(IFERROR(INDEX(Summer!C$10:C$999,MATCH($A1040,Summer!$L$10:$L$999,0),1),INDEX('Cycle 1'!C$10:C$999,MATCH($A1040,'Cycle 1'!$L$10:$L$999,0),1)),INDEX('Cycle 2'!C$10:C$999,MATCH($A1040,'Cycle 2'!$L$10:$L$999,0),1)),INDEX('Cycle 3'!C$10:C$999,MATCH($A1040,'Cycle 3'!$L$10:$L$999,0),1)),INDEX('Cycle 4'!C$10:C$999,MATCH($A1040,'Cycle 4'!$L$10:$L$999,0),1)),INDEX('Cycle 5'!C$10:C$999,MATCH($A1040,'Cycle 5'!$L$10:$L$999,0),1)),INDEX('Cycle 6'!C$10:C$999,MATCH($A1040,'Cycle 6'!$L$10:$L$999,0),1)),INDEX('Cycle 7'!C$10:C$999,MATCH($A1040,'Cycle 7'!$L$10:$L$999,0),1)),INDEX('Cycle 8'!C$10:C$999,MATCH($A1040,'Cycle 8'!$L$10:$L$999,0),1)),INDEX('Cycle 9'!C$10:C$999,MATCH($A1040,'Cycle 9'!$L$10:$L$999,0),1)),INDEX('Cycle 10'!C$10:C$999,MATCH($A1040,'Cycle 10'!$L$10:$L$999,0),1)),INDEX('Cycle 11'!C$10:C$999,MATCH($A1040,'Cycle 11'!$L$10:$L$999,0),1)),""))</f>
        <v/>
      </c>
      <c r="E1040" t="str">
        <f>IF(IFERROR(IFERROR(IFERROR(IFERROR(IFERROR(IFERROR(IFERROR(IFERROR(IFERROR(IFERROR(IFERROR(IFERROR(INDEX(Summer!D$10:D$999,MATCH($A1040,Summer!$L$10:$L$999,0),1),INDEX('Cycle 1'!D$10:D$999,MATCH($A1040,'Cycle 1'!$L$10:$L$999,0),1)),INDEX('Cycle 2'!D$10:D$999,MATCH($A1040,'Cycle 2'!$L$10:$L$999,0),1)),INDEX('Cycle 3'!D$10:D$999,MATCH($A1040,'Cycle 3'!$L$10:$L$999,0),1)),INDEX('Cycle 4'!D$10:D$999,MATCH($A1040,'Cycle 4'!$L$10:$L$999,0),1)),INDEX('Cycle 5'!D$10:D$999,MATCH($A1040,'Cycle 5'!$L$10:$L$999,0),1)),INDEX('Cycle 6'!D$10:D$999,MATCH($A1040,'Cycle 6'!$L$10:$L$999,0),1)),INDEX('Cycle 7'!D$10:D$999,MATCH($A1040,'Cycle 7'!$L$10:$L$999,0),1)),INDEX('Cycle 8'!D$10:D$999,MATCH($A1040,'Cycle 8'!$L$10:$L$999,0),1)),INDEX('Cycle 9'!D$10:D$999,MATCH($A1040,'Cycle 9'!$L$10:$L$999,0),1)),INDEX('Cycle 10'!D$10:D$999,MATCH($A1040,'Cycle 10'!$L$10:$L$999,0),1)),INDEX('Cycle 11'!D$10:D$999,MATCH($A1040,'Cycle 11'!$L$10:$L$999,0),1)),"")="","",IFERROR(IFERROR(IFERROR(IFERROR(IFERROR(IFERROR(IFERROR(IFERROR(IFERROR(IFERROR(IFERROR(IFERROR(INDEX(Summer!D$10:D$999,MATCH($A1040,Summer!$L$10:$L$999,0),1),INDEX('Cycle 1'!D$10:D$999,MATCH($A1040,'Cycle 1'!$L$10:$L$999,0),1)),INDEX('Cycle 2'!D$10:D$999,MATCH($A1040,'Cycle 2'!$L$10:$L$999,0),1)),INDEX('Cycle 3'!D$10:D$999,MATCH($A1040,'Cycle 3'!$L$10:$L$999,0),1)),INDEX('Cycle 4'!D$10:D$999,MATCH($A1040,'Cycle 4'!$L$10:$L$999,0),1)),INDEX('Cycle 5'!D$10:D$999,MATCH($A1040,'Cycle 5'!$L$10:$L$999,0),1)),INDEX('Cycle 6'!D$10:D$999,MATCH($A1040,'Cycle 6'!$L$10:$L$999,0),1)),INDEX('Cycle 7'!D$10:D$999,MATCH($A1040,'Cycle 7'!$L$10:$L$999,0),1)),INDEX('Cycle 8'!D$10:D$999,MATCH($A1040,'Cycle 8'!$L$10:$L$999,0),1)),INDEX('Cycle 9'!D$10:D$999,MATCH($A1040,'Cycle 9'!$L$10:$L$999,0),1)),INDEX('Cycle 10'!D$10:D$999,MATCH($A1040,'Cycle 10'!$L$10:$L$999,0),1)),INDEX('Cycle 11'!D$10:D$999,MATCH($A1040,'Cycle 11'!$L$10:$L$999,0),1)),""))</f>
        <v/>
      </c>
      <c r="F1040" t="str">
        <f>IF(IFERROR(IFERROR(IFERROR(IFERROR(IFERROR(IFERROR(IFERROR(IFERROR(IFERROR(IFERROR(IFERROR(IFERROR(INDEX(Summer!E$10:E$999,MATCH($A1040,Summer!$L$10:$L$999,0),1),INDEX('Cycle 1'!E$10:E$999,MATCH($A1040,'Cycle 1'!$L$10:$L$999,0),1)),INDEX('Cycle 2'!E$10:E$999,MATCH($A1040,'Cycle 2'!$L$10:$L$999,0),1)),INDEX('Cycle 3'!E$10:E$999,MATCH($A1040,'Cycle 3'!$L$10:$L$999,0),1)),INDEX('Cycle 4'!E$10:E$999,MATCH($A1040,'Cycle 4'!$L$10:$L$999,0),1)),INDEX('Cycle 5'!E$10:E$999,MATCH($A1040,'Cycle 5'!$L$10:$L$999,0),1)),INDEX('Cycle 6'!E$10:E$999,MATCH($A1040,'Cycle 6'!$L$10:$L$999,0),1)),INDEX('Cycle 7'!E$10:E$999,MATCH($A1040,'Cycle 7'!$L$10:$L$999,0),1)),INDEX('Cycle 8'!E$10:E$999,MATCH($A1040,'Cycle 8'!$L$10:$L$999,0),1)),INDEX('Cycle 9'!E$10:E$999,MATCH($A1040,'Cycle 9'!$L$10:$L$999,0),1)),INDEX('Cycle 10'!E$10:E$999,MATCH($A1040,'Cycle 10'!$L$10:$L$999,0),1)),INDEX('Cycle 11'!E$10:E$999,MATCH($A1040,'Cycle 11'!$L$10:$L$999,0),1)),"")="","",IFERROR(IFERROR(IFERROR(IFERROR(IFERROR(IFERROR(IFERROR(IFERROR(IFERROR(IFERROR(IFERROR(IFERROR(INDEX(Summer!E$10:E$999,MATCH($A1040,Summer!$L$10:$L$999,0),1),INDEX('Cycle 1'!E$10:E$999,MATCH($A1040,'Cycle 1'!$L$10:$L$999,0),1)),INDEX('Cycle 2'!E$10:E$999,MATCH($A1040,'Cycle 2'!$L$10:$L$999,0),1)),INDEX('Cycle 3'!E$10:E$999,MATCH($A1040,'Cycle 3'!$L$10:$L$999,0),1)),INDEX('Cycle 4'!E$10:E$999,MATCH($A1040,'Cycle 4'!$L$10:$L$999,0),1)),INDEX('Cycle 5'!E$10:E$999,MATCH($A1040,'Cycle 5'!$L$10:$L$999,0),1)),INDEX('Cycle 6'!E$10:E$999,MATCH($A1040,'Cycle 6'!$L$10:$L$999,0),1)),INDEX('Cycle 7'!E$10:E$999,MATCH($A1040,'Cycle 7'!$L$10:$L$999,0),1)),INDEX('Cycle 8'!E$10:E$999,MATCH($A1040,'Cycle 8'!$L$10:$L$999,0),1)),INDEX('Cycle 9'!E$10:E$999,MATCH($A1040,'Cycle 9'!$L$10:$L$999,0),1)),INDEX('Cycle 10'!E$10:E$999,MATCH($A1040,'Cycle 10'!$L$10:$L$999,0),1)),INDEX('Cycle 11'!E$10:E$999,MATCH($A1040,'Cycle 11'!$L$10:$L$999,0),1)),""))</f>
        <v/>
      </c>
      <c r="G1040" t="str">
        <f>IF(IFERROR(IFERROR(IFERROR(IFERROR(IFERROR(IFERROR(IFERROR(IFERROR(IFERROR(IFERROR(IFERROR(IFERROR(INDEX(Summer!F$10:F$999,MATCH($A1040,Summer!$L$10:$L$999,0),1),INDEX('Cycle 1'!F$10:F$999,MATCH($A1040,'Cycle 1'!$L$10:$L$999,0),1)),INDEX('Cycle 2'!F$10:F$999,MATCH($A1040,'Cycle 2'!$L$10:$L$999,0),1)),INDEX('Cycle 3'!F$10:F$999,MATCH($A1040,'Cycle 3'!$L$10:$L$999,0),1)),INDEX('Cycle 4'!F$10:F$999,MATCH($A1040,'Cycle 4'!$L$10:$L$999,0),1)),INDEX('Cycle 5'!F$10:F$999,MATCH($A1040,'Cycle 5'!$L$10:$L$999,0),1)),INDEX('Cycle 6'!F$10:F$999,MATCH($A1040,'Cycle 6'!$L$10:$L$999,0),1)),INDEX('Cycle 7'!F$10:F$999,MATCH($A1040,'Cycle 7'!$L$10:$L$999,0),1)),INDEX('Cycle 8'!F$10:F$999,MATCH($A1040,'Cycle 8'!$L$10:$L$999,0),1)),INDEX('Cycle 9'!F$10:F$999,MATCH($A1040,'Cycle 9'!$L$10:$L$999,0),1)),INDEX('Cycle 10'!F$10:F$999,MATCH($A1040,'Cycle 10'!$L$10:$L$999,0),1)),INDEX('Cycle 11'!F$10:F$999,MATCH($A1040,'Cycle 11'!$L$10:$L$999,0),1)),"")="","",IFERROR(IFERROR(IFERROR(IFERROR(IFERROR(IFERROR(IFERROR(IFERROR(IFERROR(IFERROR(IFERROR(IFERROR(INDEX(Summer!F$10:F$999,MATCH($A1040,Summer!$L$10:$L$999,0),1),INDEX('Cycle 1'!F$10:F$999,MATCH($A1040,'Cycle 1'!$L$10:$L$999,0),1)),INDEX('Cycle 2'!F$10:F$999,MATCH($A1040,'Cycle 2'!$L$10:$L$999,0),1)),INDEX('Cycle 3'!F$10:F$999,MATCH($A1040,'Cycle 3'!$L$10:$L$999,0),1)),INDEX('Cycle 4'!F$10:F$999,MATCH($A1040,'Cycle 4'!$L$10:$L$999,0),1)),INDEX('Cycle 5'!F$10:F$999,MATCH($A1040,'Cycle 5'!$L$10:$L$999,0),1)),INDEX('Cycle 6'!F$10:F$999,MATCH($A1040,'Cycle 6'!$L$10:$L$999,0),1)),INDEX('Cycle 7'!F$10:F$999,MATCH($A1040,'Cycle 7'!$L$10:$L$999,0),1)),INDEX('Cycle 8'!F$10:F$999,MATCH($A1040,'Cycle 8'!$L$10:$L$999,0),1)),INDEX('Cycle 9'!F$10:F$999,MATCH($A1040,'Cycle 9'!$L$10:$L$999,0),1)),INDEX('Cycle 10'!F$10:F$999,MATCH($A1040,'Cycle 10'!$L$10:$L$999,0),1)),INDEX('Cycle 11'!F$10:F$999,MATCH($A1040,'Cycle 11'!$L$10:$L$999,0),1)),""))</f>
        <v/>
      </c>
      <c r="H1040" t="str">
        <f>IF(IFERROR(IFERROR(IFERROR(IFERROR(IFERROR(IFERROR(IFERROR(IFERROR(IFERROR(IFERROR(IFERROR(IFERROR(INDEX(Summer!G$10:G$999,MATCH($A1040,Summer!$L$10:$L$999,0),1),INDEX('Cycle 1'!G$10:G$999,MATCH($A1040,'Cycle 1'!$L$10:$L$999,0),1)),INDEX('Cycle 2'!G$10:G$999,MATCH($A1040,'Cycle 2'!$L$10:$L$999,0),1)),INDEX('Cycle 3'!G$10:G$999,MATCH($A1040,'Cycle 3'!$L$10:$L$999,0),1)),INDEX('Cycle 4'!G$10:G$999,MATCH($A1040,'Cycle 4'!$L$10:$L$999,0),1)),INDEX('Cycle 5'!G$10:G$999,MATCH($A1040,'Cycle 5'!$L$10:$L$999,0),1)),INDEX('Cycle 6'!G$10:G$999,MATCH($A1040,'Cycle 6'!$L$10:$L$999,0),1)),INDEX('Cycle 7'!G$10:G$999,MATCH($A1040,'Cycle 7'!$L$10:$L$999,0),1)),INDEX('Cycle 8'!G$10:G$999,MATCH($A1040,'Cycle 8'!$L$10:$L$999,0),1)),INDEX('Cycle 9'!G$10:G$999,MATCH($A1040,'Cycle 9'!$L$10:$L$999,0),1)),INDEX('Cycle 10'!G$10:G$999,MATCH($A1040,'Cycle 10'!$L$10:$L$999,0),1)),INDEX('Cycle 11'!G$10:G$999,MATCH($A1040,'Cycle 11'!$L$10:$L$999,0),1)),"")="","",IFERROR(IFERROR(IFERROR(IFERROR(IFERROR(IFERROR(IFERROR(IFERROR(IFERROR(IFERROR(IFERROR(IFERROR(INDEX(Summer!G$10:G$999,MATCH($A1040,Summer!$L$10:$L$999,0),1),INDEX('Cycle 1'!G$10:G$999,MATCH($A1040,'Cycle 1'!$L$10:$L$999,0),1)),INDEX('Cycle 2'!G$10:G$999,MATCH($A1040,'Cycle 2'!$L$10:$L$999,0),1)),INDEX('Cycle 3'!G$10:G$999,MATCH($A1040,'Cycle 3'!$L$10:$L$999,0),1)),INDEX('Cycle 4'!G$10:G$999,MATCH($A1040,'Cycle 4'!$L$10:$L$999,0),1)),INDEX('Cycle 5'!G$10:G$999,MATCH($A1040,'Cycle 5'!$L$10:$L$999,0),1)),INDEX('Cycle 6'!G$10:G$999,MATCH($A1040,'Cycle 6'!$L$10:$L$999,0),1)),INDEX('Cycle 7'!G$10:G$999,MATCH($A1040,'Cycle 7'!$L$10:$L$999,0),1)),INDEX('Cycle 8'!G$10:G$999,MATCH($A1040,'Cycle 8'!$L$10:$L$999,0),1)),INDEX('Cycle 9'!G$10:G$999,MATCH($A1040,'Cycle 9'!$L$10:$L$999,0),1)),INDEX('Cycle 10'!G$10:G$999,MATCH($A1040,'Cycle 10'!$L$10:$L$999,0),1)),INDEX('Cycle 11'!G$10:G$999,MATCH($A1040,'Cycle 11'!$L$10:$L$999,0),1)),""))</f>
        <v/>
      </c>
      <c r="I1040">
        <f>IFERROR(IF(C1040="",MAX(I$1:I1039),IF(ROW(C$2)=ROW(C1040),1,IF(ISERROR(VLOOKUP(C1040,C$2:C1039,1,FALSE)),MAX(I$1:I1039)+1,MAX(I$1:I1039)))),"")</f>
        <v>0</v>
      </c>
      <c r="J1040" t="str">
        <f t="shared" si="106"/>
        <v/>
      </c>
      <c r="K1040" t="str">
        <f t="shared" si="109"/>
        <v/>
      </c>
      <c r="L1040" t="str">
        <f t="shared" si="109"/>
        <v/>
      </c>
      <c r="M1040" t="str">
        <f t="shared" si="109"/>
        <v/>
      </c>
      <c r="N1040" t="str">
        <f t="shared" si="109"/>
        <v/>
      </c>
      <c r="O1040" t="str">
        <f t="shared" si="109"/>
        <v/>
      </c>
      <c r="P1040" t="str">
        <f t="shared" si="109"/>
        <v/>
      </c>
      <c r="Q1040" t="str">
        <f t="shared" si="109"/>
        <v/>
      </c>
      <c r="R1040" t="str">
        <f t="shared" si="109"/>
        <v/>
      </c>
      <c r="S1040" t="str">
        <f t="shared" si="109"/>
        <v/>
      </c>
      <c r="T1040" t="str">
        <f t="shared" si="109"/>
        <v/>
      </c>
      <c r="U1040" t="str">
        <f t="shared" si="109"/>
        <v/>
      </c>
      <c r="V1040" t="str">
        <f t="shared" si="109"/>
        <v/>
      </c>
      <c r="W1040" t="str">
        <f t="shared" si="107"/>
        <v/>
      </c>
      <c r="X1040">
        <f>IF(OR(H1040="No",H1040=""),0,IF(COUNTIFS(H$2:H1040,"Yes",C$2:C1040,C1040)&gt;1,0,COUNTIFS(H$2:H1040,"Yes",C$2:C1040,C1040)))+IF(X1039=$X$1,0,X1039)</f>
        <v>0</v>
      </c>
    </row>
    <row r="1041" spans="1:24" x14ac:dyDescent="0.3">
      <c r="A1041">
        <f>ROWS($A$2:$A1041)</f>
        <v>1040</v>
      </c>
      <c r="B1041" t="str">
        <f>IF(ISERROR(VLOOKUP(A1041,Summer!L$11:L$500,1,FALSE)),IF(ISERROR(VLOOKUP(A1041,'Cycle 1'!L$11:L$500,1,FALSE)),IF(ISERROR(VLOOKUP(A1041,'Cycle 2'!L$11:L$500,1,FALSE)),IF(ISERROR(VLOOKUP(A1041,'Cycle 3'!L$11:L$500,1,FALSE)),IF(ISERROR(VLOOKUP(A1041,'Cycle 4'!L$11:L$500,1,FALSE)),IF(ISERROR(VLOOKUP(A1041,'Cycle 5'!L$11:L$500,1,FALSE)),IF(ISERROR(VLOOKUP(A1041,'Cycle 6'!L$11:L$500,1,FALSE)),IF(ISERROR(VLOOKUP(A1041,'Cycle 7'!L$11:L$500,1,FALSE)),IF(ISERROR(VLOOKUP(A1041,'Cycle 8'!L$11:L$500,1,FALSE)),IF(ISERROR(VLOOKUP(A1041,'Cycle 9'!L$11:L$500,1,FALSE)),IF(ISERROR(VLOOKUP(A1041,'Cycle 10'!L$11:L$500,1,FALSE)),IF(ISERROR(VLOOKUP(A1041,'Cycle 11'!L$11:L$500,1,FALSE)),"","Cycle 11"),"Cycle 10"),"Cycle 9"),"Cycle 8"),"Cycle 7"),"Cycle 6"),"Cycle 5"),"Cycle 4"),"Cycle 3"),"Cycle 2"),"Cycle 1"),"Summer")</f>
        <v/>
      </c>
      <c r="C1041" t="str">
        <f>IF(IFERROR(IFERROR(IFERROR(IFERROR(IFERROR(IFERROR(IFERROR(IFERROR(IFERROR(IFERROR(IFERROR(IFERROR(INDEX(Summer!B$10:B$999,MATCH($A1041,Summer!$L$10:$L$999,0),1),INDEX('Cycle 1'!B$10:B$999,MATCH($A1041,'Cycle 1'!$L$10:$L$999,0),1)),INDEX('Cycle 2'!B$10:B$999,MATCH($A1041,'Cycle 2'!$L$10:$L$999,0),1)),INDEX('Cycle 3'!B$10:B$999,MATCH($A1041,'Cycle 3'!$L$10:$L$999,0),1)),INDEX('Cycle 4'!B$10:B$999,MATCH($A1041,'Cycle 4'!$L$10:$L$999,0),1)),INDEX('Cycle 5'!B$10:B$999,MATCH($A1041,'Cycle 5'!$L$10:$L$999,0),1)),INDEX('Cycle 6'!B$10:B$999,MATCH($A1041,'Cycle 6'!$L$10:$L$999,0),1)),INDEX('Cycle 7'!B$10:B$999,MATCH($A1041,'Cycle 7'!$L$10:$L$999,0),1)),INDEX('Cycle 8'!B$10:B$999,MATCH($A1041,'Cycle 8'!$L$10:$L$999,0),1)),INDEX('Cycle 9'!B$10:B$999,MATCH($A1041,'Cycle 9'!$L$10:$L$999,0),1)),INDEX('Cycle 10'!B$10:B$999,MATCH($A1041,'Cycle 10'!$L$10:$L$999,0),1)),INDEX('Cycle 11'!B$10:B$999,MATCH($A1041,'Cycle 11'!$L$10:$L$999,0),1)),"")="","",IFERROR(IFERROR(IFERROR(IFERROR(IFERROR(IFERROR(IFERROR(IFERROR(IFERROR(IFERROR(IFERROR(IFERROR(INDEX(Summer!B$10:B$999,MATCH($A1041,Summer!$L$10:$L$999,0),1),INDEX('Cycle 1'!B$10:B$999,MATCH($A1041,'Cycle 1'!$L$10:$L$999,0),1)),INDEX('Cycle 2'!B$10:B$999,MATCH($A1041,'Cycle 2'!$L$10:$L$999,0),1)),INDEX('Cycle 3'!B$10:B$999,MATCH($A1041,'Cycle 3'!$L$10:$L$999,0),1)),INDEX('Cycle 4'!B$10:B$999,MATCH($A1041,'Cycle 4'!$L$10:$L$999,0),1)),INDEX('Cycle 5'!B$10:B$999,MATCH($A1041,'Cycle 5'!$L$10:$L$999,0),1)),INDEX('Cycle 6'!B$10:B$999,MATCH($A1041,'Cycle 6'!$L$10:$L$999,0),1)),INDEX('Cycle 7'!B$10:B$999,MATCH($A1041,'Cycle 7'!$L$10:$L$999,0),1)),INDEX('Cycle 8'!B$10:B$999,MATCH($A1041,'Cycle 8'!$L$10:$L$999,0),1)),INDEX('Cycle 9'!B$10:B$999,MATCH($A1041,'Cycle 9'!$L$10:$L$999,0),1)),INDEX('Cycle 10'!B$10:B$999,MATCH($A1041,'Cycle 10'!$L$10:$L$999,0),1)),INDEX('Cycle 11'!B$10:B$999,MATCH($A1041,'Cycle 11'!$L$10:$L$999,0),1)),""))</f>
        <v/>
      </c>
      <c r="D1041" t="str">
        <f>IF(IFERROR(IFERROR(IFERROR(IFERROR(IFERROR(IFERROR(IFERROR(IFERROR(IFERROR(IFERROR(IFERROR(IFERROR(INDEX(Summer!C$10:C$999,MATCH($A1041,Summer!$L$10:$L$999,0),1),INDEX('Cycle 1'!C$10:C$999,MATCH($A1041,'Cycle 1'!$L$10:$L$999,0),1)),INDEX('Cycle 2'!C$10:C$999,MATCH($A1041,'Cycle 2'!$L$10:$L$999,0),1)),INDEX('Cycle 3'!C$10:C$999,MATCH($A1041,'Cycle 3'!$L$10:$L$999,0),1)),INDEX('Cycle 4'!C$10:C$999,MATCH($A1041,'Cycle 4'!$L$10:$L$999,0),1)),INDEX('Cycle 5'!C$10:C$999,MATCH($A1041,'Cycle 5'!$L$10:$L$999,0),1)),INDEX('Cycle 6'!C$10:C$999,MATCH($A1041,'Cycle 6'!$L$10:$L$999,0),1)),INDEX('Cycle 7'!C$10:C$999,MATCH($A1041,'Cycle 7'!$L$10:$L$999,0),1)),INDEX('Cycle 8'!C$10:C$999,MATCH($A1041,'Cycle 8'!$L$10:$L$999,0),1)),INDEX('Cycle 9'!C$10:C$999,MATCH($A1041,'Cycle 9'!$L$10:$L$999,0),1)),INDEX('Cycle 10'!C$10:C$999,MATCH($A1041,'Cycle 10'!$L$10:$L$999,0),1)),INDEX('Cycle 11'!C$10:C$999,MATCH($A1041,'Cycle 11'!$L$10:$L$999,0),1)),"")="","",IFERROR(IFERROR(IFERROR(IFERROR(IFERROR(IFERROR(IFERROR(IFERROR(IFERROR(IFERROR(IFERROR(IFERROR(INDEX(Summer!C$10:C$999,MATCH($A1041,Summer!$L$10:$L$999,0),1),INDEX('Cycle 1'!C$10:C$999,MATCH($A1041,'Cycle 1'!$L$10:$L$999,0),1)),INDEX('Cycle 2'!C$10:C$999,MATCH($A1041,'Cycle 2'!$L$10:$L$999,0),1)),INDEX('Cycle 3'!C$10:C$999,MATCH($A1041,'Cycle 3'!$L$10:$L$999,0),1)),INDEX('Cycle 4'!C$10:C$999,MATCH($A1041,'Cycle 4'!$L$10:$L$999,0),1)),INDEX('Cycle 5'!C$10:C$999,MATCH($A1041,'Cycle 5'!$L$10:$L$999,0),1)),INDEX('Cycle 6'!C$10:C$999,MATCH($A1041,'Cycle 6'!$L$10:$L$999,0),1)),INDEX('Cycle 7'!C$10:C$999,MATCH($A1041,'Cycle 7'!$L$10:$L$999,0),1)),INDEX('Cycle 8'!C$10:C$999,MATCH($A1041,'Cycle 8'!$L$10:$L$999,0),1)),INDEX('Cycle 9'!C$10:C$999,MATCH($A1041,'Cycle 9'!$L$10:$L$999,0),1)),INDEX('Cycle 10'!C$10:C$999,MATCH($A1041,'Cycle 10'!$L$10:$L$999,0),1)),INDEX('Cycle 11'!C$10:C$999,MATCH($A1041,'Cycle 11'!$L$10:$L$999,0),1)),""))</f>
        <v/>
      </c>
      <c r="E1041" t="str">
        <f>IF(IFERROR(IFERROR(IFERROR(IFERROR(IFERROR(IFERROR(IFERROR(IFERROR(IFERROR(IFERROR(IFERROR(IFERROR(INDEX(Summer!D$10:D$999,MATCH($A1041,Summer!$L$10:$L$999,0),1),INDEX('Cycle 1'!D$10:D$999,MATCH($A1041,'Cycle 1'!$L$10:$L$999,0),1)),INDEX('Cycle 2'!D$10:D$999,MATCH($A1041,'Cycle 2'!$L$10:$L$999,0),1)),INDEX('Cycle 3'!D$10:D$999,MATCH($A1041,'Cycle 3'!$L$10:$L$999,0),1)),INDEX('Cycle 4'!D$10:D$999,MATCH($A1041,'Cycle 4'!$L$10:$L$999,0),1)),INDEX('Cycle 5'!D$10:D$999,MATCH($A1041,'Cycle 5'!$L$10:$L$999,0),1)),INDEX('Cycle 6'!D$10:D$999,MATCH($A1041,'Cycle 6'!$L$10:$L$999,0),1)),INDEX('Cycle 7'!D$10:D$999,MATCH($A1041,'Cycle 7'!$L$10:$L$999,0),1)),INDEX('Cycle 8'!D$10:D$999,MATCH($A1041,'Cycle 8'!$L$10:$L$999,0),1)),INDEX('Cycle 9'!D$10:D$999,MATCH($A1041,'Cycle 9'!$L$10:$L$999,0),1)),INDEX('Cycle 10'!D$10:D$999,MATCH($A1041,'Cycle 10'!$L$10:$L$999,0),1)),INDEX('Cycle 11'!D$10:D$999,MATCH($A1041,'Cycle 11'!$L$10:$L$999,0),1)),"")="","",IFERROR(IFERROR(IFERROR(IFERROR(IFERROR(IFERROR(IFERROR(IFERROR(IFERROR(IFERROR(IFERROR(IFERROR(INDEX(Summer!D$10:D$999,MATCH($A1041,Summer!$L$10:$L$999,0),1),INDEX('Cycle 1'!D$10:D$999,MATCH($A1041,'Cycle 1'!$L$10:$L$999,0),1)),INDEX('Cycle 2'!D$10:D$999,MATCH($A1041,'Cycle 2'!$L$10:$L$999,0),1)),INDEX('Cycle 3'!D$10:D$999,MATCH($A1041,'Cycle 3'!$L$10:$L$999,0),1)),INDEX('Cycle 4'!D$10:D$999,MATCH($A1041,'Cycle 4'!$L$10:$L$999,0),1)),INDEX('Cycle 5'!D$10:D$999,MATCH($A1041,'Cycle 5'!$L$10:$L$999,0),1)),INDEX('Cycle 6'!D$10:D$999,MATCH($A1041,'Cycle 6'!$L$10:$L$999,0),1)),INDEX('Cycle 7'!D$10:D$999,MATCH($A1041,'Cycle 7'!$L$10:$L$999,0),1)),INDEX('Cycle 8'!D$10:D$999,MATCH($A1041,'Cycle 8'!$L$10:$L$999,0),1)),INDEX('Cycle 9'!D$10:D$999,MATCH($A1041,'Cycle 9'!$L$10:$L$999,0),1)),INDEX('Cycle 10'!D$10:D$999,MATCH($A1041,'Cycle 10'!$L$10:$L$999,0),1)),INDEX('Cycle 11'!D$10:D$999,MATCH($A1041,'Cycle 11'!$L$10:$L$999,0),1)),""))</f>
        <v/>
      </c>
      <c r="F1041" t="str">
        <f>IF(IFERROR(IFERROR(IFERROR(IFERROR(IFERROR(IFERROR(IFERROR(IFERROR(IFERROR(IFERROR(IFERROR(IFERROR(INDEX(Summer!E$10:E$999,MATCH($A1041,Summer!$L$10:$L$999,0),1),INDEX('Cycle 1'!E$10:E$999,MATCH($A1041,'Cycle 1'!$L$10:$L$999,0),1)),INDEX('Cycle 2'!E$10:E$999,MATCH($A1041,'Cycle 2'!$L$10:$L$999,0),1)),INDEX('Cycle 3'!E$10:E$999,MATCH($A1041,'Cycle 3'!$L$10:$L$999,0),1)),INDEX('Cycle 4'!E$10:E$999,MATCH($A1041,'Cycle 4'!$L$10:$L$999,0),1)),INDEX('Cycle 5'!E$10:E$999,MATCH($A1041,'Cycle 5'!$L$10:$L$999,0),1)),INDEX('Cycle 6'!E$10:E$999,MATCH($A1041,'Cycle 6'!$L$10:$L$999,0),1)),INDEX('Cycle 7'!E$10:E$999,MATCH($A1041,'Cycle 7'!$L$10:$L$999,0),1)),INDEX('Cycle 8'!E$10:E$999,MATCH($A1041,'Cycle 8'!$L$10:$L$999,0),1)),INDEX('Cycle 9'!E$10:E$999,MATCH($A1041,'Cycle 9'!$L$10:$L$999,0),1)),INDEX('Cycle 10'!E$10:E$999,MATCH($A1041,'Cycle 10'!$L$10:$L$999,0),1)),INDEX('Cycle 11'!E$10:E$999,MATCH($A1041,'Cycle 11'!$L$10:$L$999,0),1)),"")="","",IFERROR(IFERROR(IFERROR(IFERROR(IFERROR(IFERROR(IFERROR(IFERROR(IFERROR(IFERROR(IFERROR(IFERROR(INDEX(Summer!E$10:E$999,MATCH($A1041,Summer!$L$10:$L$999,0),1),INDEX('Cycle 1'!E$10:E$999,MATCH($A1041,'Cycle 1'!$L$10:$L$999,0),1)),INDEX('Cycle 2'!E$10:E$999,MATCH($A1041,'Cycle 2'!$L$10:$L$999,0),1)),INDEX('Cycle 3'!E$10:E$999,MATCH($A1041,'Cycle 3'!$L$10:$L$999,0),1)),INDEX('Cycle 4'!E$10:E$999,MATCH($A1041,'Cycle 4'!$L$10:$L$999,0),1)),INDEX('Cycle 5'!E$10:E$999,MATCH($A1041,'Cycle 5'!$L$10:$L$999,0),1)),INDEX('Cycle 6'!E$10:E$999,MATCH($A1041,'Cycle 6'!$L$10:$L$999,0),1)),INDEX('Cycle 7'!E$10:E$999,MATCH($A1041,'Cycle 7'!$L$10:$L$999,0),1)),INDEX('Cycle 8'!E$10:E$999,MATCH($A1041,'Cycle 8'!$L$10:$L$999,0),1)),INDEX('Cycle 9'!E$10:E$999,MATCH($A1041,'Cycle 9'!$L$10:$L$999,0),1)),INDEX('Cycle 10'!E$10:E$999,MATCH($A1041,'Cycle 10'!$L$10:$L$999,0),1)),INDEX('Cycle 11'!E$10:E$999,MATCH($A1041,'Cycle 11'!$L$10:$L$999,0),1)),""))</f>
        <v/>
      </c>
      <c r="G1041" t="str">
        <f>IF(IFERROR(IFERROR(IFERROR(IFERROR(IFERROR(IFERROR(IFERROR(IFERROR(IFERROR(IFERROR(IFERROR(IFERROR(INDEX(Summer!F$10:F$999,MATCH($A1041,Summer!$L$10:$L$999,0),1),INDEX('Cycle 1'!F$10:F$999,MATCH($A1041,'Cycle 1'!$L$10:$L$999,0),1)),INDEX('Cycle 2'!F$10:F$999,MATCH($A1041,'Cycle 2'!$L$10:$L$999,0),1)),INDEX('Cycle 3'!F$10:F$999,MATCH($A1041,'Cycle 3'!$L$10:$L$999,0),1)),INDEX('Cycle 4'!F$10:F$999,MATCH($A1041,'Cycle 4'!$L$10:$L$999,0),1)),INDEX('Cycle 5'!F$10:F$999,MATCH($A1041,'Cycle 5'!$L$10:$L$999,0),1)),INDEX('Cycle 6'!F$10:F$999,MATCH($A1041,'Cycle 6'!$L$10:$L$999,0),1)),INDEX('Cycle 7'!F$10:F$999,MATCH($A1041,'Cycle 7'!$L$10:$L$999,0),1)),INDEX('Cycle 8'!F$10:F$999,MATCH($A1041,'Cycle 8'!$L$10:$L$999,0),1)),INDEX('Cycle 9'!F$10:F$999,MATCH($A1041,'Cycle 9'!$L$10:$L$999,0),1)),INDEX('Cycle 10'!F$10:F$999,MATCH($A1041,'Cycle 10'!$L$10:$L$999,0),1)),INDEX('Cycle 11'!F$10:F$999,MATCH($A1041,'Cycle 11'!$L$10:$L$999,0),1)),"")="","",IFERROR(IFERROR(IFERROR(IFERROR(IFERROR(IFERROR(IFERROR(IFERROR(IFERROR(IFERROR(IFERROR(IFERROR(INDEX(Summer!F$10:F$999,MATCH($A1041,Summer!$L$10:$L$999,0),1),INDEX('Cycle 1'!F$10:F$999,MATCH($A1041,'Cycle 1'!$L$10:$L$999,0),1)),INDEX('Cycle 2'!F$10:F$999,MATCH($A1041,'Cycle 2'!$L$10:$L$999,0),1)),INDEX('Cycle 3'!F$10:F$999,MATCH($A1041,'Cycle 3'!$L$10:$L$999,0),1)),INDEX('Cycle 4'!F$10:F$999,MATCH($A1041,'Cycle 4'!$L$10:$L$999,0),1)),INDEX('Cycle 5'!F$10:F$999,MATCH($A1041,'Cycle 5'!$L$10:$L$999,0),1)),INDEX('Cycle 6'!F$10:F$999,MATCH($A1041,'Cycle 6'!$L$10:$L$999,0),1)),INDEX('Cycle 7'!F$10:F$999,MATCH($A1041,'Cycle 7'!$L$10:$L$999,0),1)),INDEX('Cycle 8'!F$10:F$999,MATCH($A1041,'Cycle 8'!$L$10:$L$999,0),1)),INDEX('Cycle 9'!F$10:F$999,MATCH($A1041,'Cycle 9'!$L$10:$L$999,0),1)),INDEX('Cycle 10'!F$10:F$999,MATCH($A1041,'Cycle 10'!$L$10:$L$999,0),1)),INDEX('Cycle 11'!F$10:F$999,MATCH($A1041,'Cycle 11'!$L$10:$L$999,0),1)),""))</f>
        <v/>
      </c>
      <c r="H1041" t="str">
        <f>IF(IFERROR(IFERROR(IFERROR(IFERROR(IFERROR(IFERROR(IFERROR(IFERROR(IFERROR(IFERROR(IFERROR(IFERROR(INDEX(Summer!G$10:G$999,MATCH($A1041,Summer!$L$10:$L$999,0),1),INDEX('Cycle 1'!G$10:G$999,MATCH($A1041,'Cycle 1'!$L$10:$L$999,0),1)),INDEX('Cycle 2'!G$10:G$999,MATCH($A1041,'Cycle 2'!$L$10:$L$999,0),1)),INDEX('Cycle 3'!G$10:G$999,MATCH($A1041,'Cycle 3'!$L$10:$L$999,0),1)),INDEX('Cycle 4'!G$10:G$999,MATCH($A1041,'Cycle 4'!$L$10:$L$999,0),1)),INDEX('Cycle 5'!G$10:G$999,MATCH($A1041,'Cycle 5'!$L$10:$L$999,0),1)),INDEX('Cycle 6'!G$10:G$999,MATCH($A1041,'Cycle 6'!$L$10:$L$999,0),1)),INDEX('Cycle 7'!G$10:G$999,MATCH($A1041,'Cycle 7'!$L$10:$L$999,0),1)),INDEX('Cycle 8'!G$10:G$999,MATCH($A1041,'Cycle 8'!$L$10:$L$999,0),1)),INDEX('Cycle 9'!G$10:G$999,MATCH($A1041,'Cycle 9'!$L$10:$L$999,0),1)),INDEX('Cycle 10'!G$10:G$999,MATCH($A1041,'Cycle 10'!$L$10:$L$999,0),1)),INDEX('Cycle 11'!G$10:G$999,MATCH($A1041,'Cycle 11'!$L$10:$L$999,0),1)),"")="","",IFERROR(IFERROR(IFERROR(IFERROR(IFERROR(IFERROR(IFERROR(IFERROR(IFERROR(IFERROR(IFERROR(IFERROR(INDEX(Summer!G$10:G$999,MATCH($A1041,Summer!$L$10:$L$999,0),1),INDEX('Cycle 1'!G$10:G$999,MATCH($A1041,'Cycle 1'!$L$10:$L$999,0),1)),INDEX('Cycle 2'!G$10:G$999,MATCH($A1041,'Cycle 2'!$L$10:$L$999,0),1)),INDEX('Cycle 3'!G$10:G$999,MATCH($A1041,'Cycle 3'!$L$10:$L$999,0),1)),INDEX('Cycle 4'!G$10:G$999,MATCH($A1041,'Cycle 4'!$L$10:$L$999,0),1)),INDEX('Cycle 5'!G$10:G$999,MATCH($A1041,'Cycle 5'!$L$10:$L$999,0),1)),INDEX('Cycle 6'!G$10:G$999,MATCH($A1041,'Cycle 6'!$L$10:$L$999,0),1)),INDEX('Cycle 7'!G$10:G$999,MATCH($A1041,'Cycle 7'!$L$10:$L$999,0),1)),INDEX('Cycle 8'!G$10:G$999,MATCH($A1041,'Cycle 8'!$L$10:$L$999,0),1)),INDEX('Cycle 9'!G$10:G$999,MATCH($A1041,'Cycle 9'!$L$10:$L$999,0),1)),INDEX('Cycle 10'!G$10:G$999,MATCH($A1041,'Cycle 10'!$L$10:$L$999,0),1)),INDEX('Cycle 11'!G$10:G$999,MATCH($A1041,'Cycle 11'!$L$10:$L$999,0),1)),""))</f>
        <v/>
      </c>
      <c r="I1041">
        <f>IFERROR(IF(C1041="",MAX(I$1:I1040),IF(ROW(C$2)=ROW(C1041),1,IF(ISERROR(VLOOKUP(C1041,C$2:C1040,1,FALSE)),MAX(I$1:I1040)+1,MAX(I$1:I1040)))),"")</f>
        <v>0</v>
      </c>
      <c r="J1041" t="str">
        <f t="shared" si="106"/>
        <v/>
      </c>
      <c r="K1041" t="str">
        <f t="shared" si="109"/>
        <v/>
      </c>
      <c r="L1041" t="str">
        <f t="shared" si="109"/>
        <v/>
      </c>
      <c r="M1041" t="str">
        <f t="shared" si="109"/>
        <v/>
      </c>
      <c r="N1041" t="str">
        <f t="shared" si="109"/>
        <v/>
      </c>
      <c r="O1041" t="str">
        <f t="shared" si="109"/>
        <v/>
      </c>
      <c r="P1041" t="str">
        <f t="shared" si="109"/>
        <v/>
      </c>
      <c r="Q1041" t="str">
        <f t="shared" si="109"/>
        <v/>
      </c>
      <c r="R1041" t="str">
        <f t="shared" si="109"/>
        <v/>
      </c>
      <c r="S1041" t="str">
        <f t="shared" si="109"/>
        <v/>
      </c>
      <c r="T1041" t="str">
        <f t="shared" si="109"/>
        <v/>
      </c>
      <c r="U1041" t="str">
        <f t="shared" si="109"/>
        <v/>
      </c>
      <c r="V1041" t="str">
        <f t="shared" si="109"/>
        <v/>
      </c>
      <c r="W1041" t="str">
        <f t="shared" si="107"/>
        <v/>
      </c>
      <c r="X1041">
        <f>IF(OR(H1041="No",H1041=""),0,IF(COUNTIFS(H$2:H1041,"Yes",C$2:C1041,C1041)&gt;1,0,COUNTIFS(H$2:H1041,"Yes",C$2:C1041,C1041)))+IF(X1040=$X$1,0,X1040)</f>
        <v>0</v>
      </c>
    </row>
    <row r="1042" spans="1:24" x14ac:dyDescent="0.3">
      <c r="A1042">
        <f>ROWS($A$2:$A1042)</f>
        <v>1041</v>
      </c>
      <c r="B1042" t="str">
        <f>IF(ISERROR(VLOOKUP(A1042,Summer!L$11:L$500,1,FALSE)),IF(ISERROR(VLOOKUP(A1042,'Cycle 1'!L$11:L$500,1,FALSE)),IF(ISERROR(VLOOKUP(A1042,'Cycle 2'!L$11:L$500,1,FALSE)),IF(ISERROR(VLOOKUP(A1042,'Cycle 3'!L$11:L$500,1,FALSE)),IF(ISERROR(VLOOKUP(A1042,'Cycle 4'!L$11:L$500,1,FALSE)),IF(ISERROR(VLOOKUP(A1042,'Cycle 5'!L$11:L$500,1,FALSE)),IF(ISERROR(VLOOKUP(A1042,'Cycle 6'!L$11:L$500,1,FALSE)),IF(ISERROR(VLOOKUP(A1042,'Cycle 7'!L$11:L$500,1,FALSE)),IF(ISERROR(VLOOKUP(A1042,'Cycle 8'!L$11:L$500,1,FALSE)),IF(ISERROR(VLOOKUP(A1042,'Cycle 9'!L$11:L$500,1,FALSE)),IF(ISERROR(VLOOKUP(A1042,'Cycle 10'!L$11:L$500,1,FALSE)),IF(ISERROR(VLOOKUP(A1042,'Cycle 11'!L$11:L$500,1,FALSE)),"","Cycle 11"),"Cycle 10"),"Cycle 9"),"Cycle 8"),"Cycle 7"),"Cycle 6"),"Cycle 5"),"Cycle 4"),"Cycle 3"),"Cycle 2"),"Cycle 1"),"Summer")</f>
        <v/>
      </c>
      <c r="C1042" t="str">
        <f>IF(IFERROR(IFERROR(IFERROR(IFERROR(IFERROR(IFERROR(IFERROR(IFERROR(IFERROR(IFERROR(IFERROR(IFERROR(INDEX(Summer!B$10:B$999,MATCH($A1042,Summer!$L$10:$L$999,0),1),INDEX('Cycle 1'!B$10:B$999,MATCH($A1042,'Cycle 1'!$L$10:$L$999,0),1)),INDEX('Cycle 2'!B$10:B$999,MATCH($A1042,'Cycle 2'!$L$10:$L$999,0),1)),INDEX('Cycle 3'!B$10:B$999,MATCH($A1042,'Cycle 3'!$L$10:$L$999,0),1)),INDEX('Cycle 4'!B$10:B$999,MATCH($A1042,'Cycle 4'!$L$10:$L$999,0),1)),INDEX('Cycle 5'!B$10:B$999,MATCH($A1042,'Cycle 5'!$L$10:$L$999,0),1)),INDEX('Cycle 6'!B$10:B$999,MATCH($A1042,'Cycle 6'!$L$10:$L$999,0),1)),INDEX('Cycle 7'!B$10:B$999,MATCH($A1042,'Cycle 7'!$L$10:$L$999,0),1)),INDEX('Cycle 8'!B$10:B$999,MATCH($A1042,'Cycle 8'!$L$10:$L$999,0),1)),INDEX('Cycle 9'!B$10:B$999,MATCH($A1042,'Cycle 9'!$L$10:$L$999,0),1)),INDEX('Cycle 10'!B$10:B$999,MATCH($A1042,'Cycle 10'!$L$10:$L$999,0),1)),INDEX('Cycle 11'!B$10:B$999,MATCH($A1042,'Cycle 11'!$L$10:$L$999,0),1)),"")="","",IFERROR(IFERROR(IFERROR(IFERROR(IFERROR(IFERROR(IFERROR(IFERROR(IFERROR(IFERROR(IFERROR(IFERROR(INDEX(Summer!B$10:B$999,MATCH($A1042,Summer!$L$10:$L$999,0),1),INDEX('Cycle 1'!B$10:B$999,MATCH($A1042,'Cycle 1'!$L$10:$L$999,0),1)),INDEX('Cycle 2'!B$10:B$999,MATCH($A1042,'Cycle 2'!$L$10:$L$999,0),1)),INDEX('Cycle 3'!B$10:B$999,MATCH($A1042,'Cycle 3'!$L$10:$L$999,0),1)),INDEX('Cycle 4'!B$10:B$999,MATCH($A1042,'Cycle 4'!$L$10:$L$999,0),1)),INDEX('Cycle 5'!B$10:B$999,MATCH($A1042,'Cycle 5'!$L$10:$L$999,0),1)),INDEX('Cycle 6'!B$10:B$999,MATCH($A1042,'Cycle 6'!$L$10:$L$999,0),1)),INDEX('Cycle 7'!B$10:B$999,MATCH($A1042,'Cycle 7'!$L$10:$L$999,0),1)),INDEX('Cycle 8'!B$10:B$999,MATCH($A1042,'Cycle 8'!$L$10:$L$999,0),1)),INDEX('Cycle 9'!B$10:B$999,MATCH($A1042,'Cycle 9'!$L$10:$L$999,0),1)),INDEX('Cycle 10'!B$10:B$999,MATCH($A1042,'Cycle 10'!$L$10:$L$999,0),1)),INDEX('Cycle 11'!B$10:B$999,MATCH($A1042,'Cycle 11'!$L$10:$L$999,0),1)),""))</f>
        <v/>
      </c>
      <c r="D1042" t="str">
        <f>IF(IFERROR(IFERROR(IFERROR(IFERROR(IFERROR(IFERROR(IFERROR(IFERROR(IFERROR(IFERROR(IFERROR(IFERROR(INDEX(Summer!C$10:C$999,MATCH($A1042,Summer!$L$10:$L$999,0),1),INDEX('Cycle 1'!C$10:C$999,MATCH($A1042,'Cycle 1'!$L$10:$L$999,0),1)),INDEX('Cycle 2'!C$10:C$999,MATCH($A1042,'Cycle 2'!$L$10:$L$999,0),1)),INDEX('Cycle 3'!C$10:C$999,MATCH($A1042,'Cycle 3'!$L$10:$L$999,0),1)),INDEX('Cycle 4'!C$10:C$999,MATCH($A1042,'Cycle 4'!$L$10:$L$999,0),1)),INDEX('Cycle 5'!C$10:C$999,MATCH($A1042,'Cycle 5'!$L$10:$L$999,0),1)),INDEX('Cycle 6'!C$10:C$999,MATCH($A1042,'Cycle 6'!$L$10:$L$999,0),1)),INDEX('Cycle 7'!C$10:C$999,MATCH($A1042,'Cycle 7'!$L$10:$L$999,0),1)),INDEX('Cycle 8'!C$10:C$999,MATCH($A1042,'Cycle 8'!$L$10:$L$999,0),1)),INDEX('Cycle 9'!C$10:C$999,MATCH($A1042,'Cycle 9'!$L$10:$L$999,0),1)),INDEX('Cycle 10'!C$10:C$999,MATCH($A1042,'Cycle 10'!$L$10:$L$999,0),1)),INDEX('Cycle 11'!C$10:C$999,MATCH($A1042,'Cycle 11'!$L$10:$L$999,0),1)),"")="","",IFERROR(IFERROR(IFERROR(IFERROR(IFERROR(IFERROR(IFERROR(IFERROR(IFERROR(IFERROR(IFERROR(IFERROR(INDEX(Summer!C$10:C$999,MATCH($A1042,Summer!$L$10:$L$999,0),1),INDEX('Cycle 1'!C$10:C$999,MATCH($A1042,'Cycle 1'!$L$10:$L$999,0),1)),INDEX('Cycle 2'!C$10:C$999,MATCH($A1042,'Cycle 2'!$L$10:$L$999,0),1)),INDEX('Cycle 3'!C$10:C$999,MATCH($A1042,'Cycle 3'!$L$10:$L$999,0),1)),INDEX('Cycle 4'!C$10:C$999,MATCH($A1042,'Cycle 4'!$L$10:$L$999,0),1)),INDEX('Cycle 5'!C$10:C$999,MATCH($A1042,'Cycle 5'!$L$10:$L$999,0),1)),INDEX('Cycle 6'!C$10:C$999,MATCH($A1042,'Cycle 6'!$L$10:$L$999,0),1)),INDEX('Cycle 7'!C$10:C$999,MATCH($A1042,'Cycle 7'!$L$10:$L$999,0),1)),INDEX('Cycle 8'!C$10:C$999,MATCH($A1042,'Cycle 8'!$L$10:$L$999,0),1)),INDEX('Cycle 9'!C$10:C$999,MATCH($A1042,'Cycle 9'!$L$10:$L$999,0),1)),INDEX('Cycle 10'!C$10:C$999,MATCH($A1042,'Cycle 10'!$L$10:$L$999,0),1)),INDEX('Cycle 11'!C$10:C$999,MATCH($A1042,'Cycle 11'!$L$10:$L$999,0),1)),""))</f>
        <v/>
      </c>
      <c r="E1042" t="str">
        <f>IF(IFERROR(IFERROR(IFERROR(IFERROR(IFERROR(IFERROR(IFERROR(IFERROR(IFERROR(IFERROR(IFERROR(IFERROR(INDEX(Summer!D$10:D$999,MATCH($A1042,Summer!$L$10:$L$999,0),1),INDEX('Cycle 1'!D$10:D$999,MATCH($A1042,'Cycle 1'!$L$10:$L$999,0),1)),INDEX('Cycle 2'!D$10:D$999,MATCH($A1042,'Cycle 2'!$L$10:$L$999,0),1)),INDEX('Cycle 3'!D$10:D$999,MATCH($A1042,'Cycle 3'!$L$10:$L$999,0),1)),INDEX('Cycle 4'!D$10:D$999,MATCH($A1042,'Cycle 4'!$L$10:$L$999,0),1)),INDEX('Cycle 5'!D$10:D$999,MATCH($A1042,'Cycle 5'!$L$10:$L$999,0),1)),INDEX('Cycle 6'!D$10:D$999,MATCH($A1042,'Cycle 6'!$L$10:$L$999,0),1)),INDEX('Cycle 7'!D$10:D$999,MATCH($A1042,'Cycle 7'!$L$10:$L$999,0),1)),INDEX('Cycle 8'!D$10:D$999,MATCH($A1042,'Cycle 8'!$L$10:$L$999,0),1)),INDEX('Cycle 9'!D$10:D$999,MATCH($A1042,'Cycle 9'!$L$10:$L$999,0),1)),INDEX('Cycle 10'!D$10:D$999,MATCH($A1042,'Cycle 10'!$L$10:$L$999,0),1)),INDEX('Cycle 11'!D$10:D$999,MATCH($A1042,'Cycle 11'!$L$10:$L$999,0),1)),"")="","",IFERROR(IFERROR(IFERROR(IFERROR(IFERROR(IFERROR(IFERROR(IFERROR(IFERROR(IFERROR(IFERROR(IFERROR(INDEX(Summer!D$10:D$999,MATCH($A1042,Summer!$L$10:$L$999,0),1),INDEX('Cycle 1'!D$10:D$999,MATCH($A1042,'Cycle 1'!$L$10:$L$999,0),1)),INDEX('Cycle 2'!D$10:D$999,MATCH($A1042,'Cycle 2'!$L$10:$L$999,0),1)),INDEX('Cycle 3'!D$10:D$999,MATCH($A1042,'Cycle 3'!$L$10:$L$999,0),1)),INDEX('Cycle 4'!D$10:D$999,MATCH($A1042,'Cycle 4'!$L$10:$L$999,0),1)),INDEX('Cycle 5'!D$10:D$999,MATCH($A1042,'Cycle 5'!$L$10:$L$999,0),1)),INDEX('Cycle 6'!D$10:D$999,MATCH($A1042,'Cycle 6'!$L$10:$L$999,0),1)),INDEX('Cycle 7'!D$10:D$999,MATCH($A1042,'Cycle 7'!$L$10:$L$999,0),1)),INDEX('Cycle 8'!D$10:D$999,MATCH($A1042,'Cycle 8'!$L$10:$L$999,0),1)),INDEX('Cycle 9'!D$10:D$999,MATCH($A1042,'Cycle 9'!$L$10:$L$999,0),1)),INDEX('Cycle 10'!D$10:D$999,MATCH($A1042,'Cycle 10'!$L$10:$L$999,0),1)),INDEX('Cycle 11'!D$10:D$999,MATCH($A1042,'Cycle 11'!$L$10:$L$999,0),1)),""))</f>
        <v/>
      </c>
      <c r="F1042" t="str">
        <f>IF(IFERROR(IFERROR(IFERROR(IFERROR(IFERROR(IFERROR(IFERROR(IFERROR(IFERROR(IFERROR(IFERROR(IFERROR(INDEX(Summer!E$10:E$999,MATCH($A1042,Summer!$L$10:$L$999,0),1),INDEX('Cycle 1'!E$10:E$999,MATCH($A1042,'Cycle 1'!$L$10:$L$999,0),1)),INDEX('Cycle 2'!E$10:E$999,MATCH($A1042,'Cycle 2'!$L$10:$L$999,0),1)),INDEX('Cycle 3'!E$10:E$999,MATCH($A1042,'Cycle 3'!$L$10:$L$999,0),1)),INDEX('Cycle 4'!E$10:E$999,MATCH($A1042,'Cycle 4'!$L$10:$L$999,0),1)),INDEX('Cycle 5'!E$10:E$999,MATCH($A1042,'Cycle 5'!$L$10:$L$999,0),1)),INDEX('Cycle 6'!E$10:E$999,MATCH($A1042,'Cycle 6'!$L$10:$L$999,0),1)),INDEX('Cycle 7'!E$10:E$999,MATCH($A1042,'Cycle 7'!$L$10:$L$999,0),1)),INDEX('Cycle 8'!E$10:E$999,MATCH($A1042,'Cycle 8'!$L$10:$L$999,0),1)),INDEX('Cycle 9'!E$10:E$999,MATCH($A1042,'Cycle 9'!$L$10:$L$999,0),1)),INDEX('Cycle 10'!E$10:E$999,MATCH($A1042,'Cycle 10'!$L$10:$L$999,0),1)),INDEX('Cycle 11'!E$10:E$999,MATCH($A1042,'Cycle 11'!$L$10:$L$999,0),1)),"")="","",IFERROR(IFERROR(IFERROR(IFERROR(IFERROR(IFERROR(IFERROR(IFERROR(IFERROR(IFERROR(IFERROR(IFERROR(INDEX(Summer!E$10:E$999,MATCH($A1042,Summer!$L$10:$L$999,0),1),INDEX('Cycle 1'!E$10:E$999,MATCH($A1042,'Cycle 1'!$L$10:$L$999,0),1)),INDEX('Cycle 2'!E$10:E$999,MATCH($A1042,'Cycle 2'!$L$10:$L$999,0),1)),INDEX('Cycle 3'!E$10:E$999,MATCH($A1042,'Cycle 3'!$L$10:$L$999,0),1)),INDEX('Cycle 4'!E$10:E$999,MATCH($A1042,'Cycle 4'!$L$10:$L$999,0),1)),INDEX('Cycle 5'!E$10:E$999,MATCH($A1042,'Cycle 5'!$L$10:$L$999,0),1)),INDEX('Cycle 6'!E$10:E$999,MATCH($A1042,'Cycle 6'!$L$10:$L$999,0),1)),INDEX('Cycle 7'!E$10:E$999,MATCH($A1042,'Cycle 7'!$L$10:$L$999,0),1)),INDEX('Cycle 8'!E$10:E$999,MATCH($A1042,'Cycle 8'!$L$10:$L$999,0),1)),INDEX('Cycle 9'!E$10:E$999,MATCH($A1042,'Cycle 9'!$L$10:$L$999,0),1)),INDEX('Cycle 10'!E$10:E$999,MATCH($A1042,'Cycle 10'!$L$10:$L$999,0),1)),INDEX('Cycle 11'!E$10:E$999,MATCH($A1042,'Cycle 11'!$L$10:$L$999,0),1)),""))</f>
        <v/>
      </c>
      <c r="G1042" t="str">
        <f>IF(IFERROR(IFERROR(IFERROR(IFERROR(IFERROR(IFERROR(IFERROR(IFERROR(IFERROR(IFERROR(IFERROR(IFERROR(INDEX(Summer!F$10:F$999,MATCH($A1042,Summer!$L$10:$L$999,0),1),INDEX('Cycle 1'!F$10:F$999,MATCH($A1042,'Cycle 1'!$L$10:$L$999,0),1)),INDEX('Cycle 2'!F$10:F$999,MATCH($A1042,'Cycle 2'!$L$10:$L$999,0),1)),INDEX('Cycle 3'!F$10:F$999,MATCH($A1042,'Cycle 3'!$L$10:$L$999,0),1)),INDEX('Cycle 4'!F$10:F$999,MATCH($A1042,'Cycle 4'!$L$10:$L$999,0),1)),INDEX('Cycle 5'!F$10:F$999,MATCH($A1042,'Cycle 5'!$L$10:$L$999,0),1)),INDEX('Cycle 6'!F$10:F$999,MATCH($A1042,'Cycle 6'!$L$10:$L$999,0),1)),INDEX('Cycle 7'!F$10:F$999,MATCH($A1042,'Cycle 7'!$L$10:$L$999,0),1)),INDEX('Cycle 8'!F$10:F$999,MATCH($A1042,'Cycle 8'!$L$10:$L$999,0),1)),INDEX('Cycle 9'!F$10:F$999,MATCH($A1042,'Cycle 9'!$L$10:$L$999,0),1)),INDEX('Cycle 10'!F$10:F$999,MATCH($A1042,'Cycle 10'!$L$10:$L$999,0),1)),INDEX('Cycle 11'!F$10:F$999,MATCH($A1042,'Cycle 11'!$L$10:$L$999,0),1)),"")="","",IFERROR(IFERROR(IFERROR(IFERROR(IFERROR(IFERROR(IFERROR(IFERROR(IFERROR(IFERROR(IFERROR(IFERROR(INDEX(Summer!F$10:F$999,MATCH($A1042,Summer!$L$10:$L$999,0),1),INDEX('Cycle 1'!F$10:F$999,MATCH($A1042,'Cycle 1'!$L$10:$L$999,0),1)),INDEX('Cycle 2'!F$10:F$999,MATCH($A1042,'Cycle 2'!$L$10:$L$999,0),1)),INDEX('Cycle 3'!F$10:F$999,MATCH($A1042,'Cycle 3'!$L$10:$L$999,0),1)),INDEX('Cycle 4'!F$10:F$999,MATCH($A1042,'Cycle 4'!$L$10:$L$999,0),1)),INDEX('Cycle 5'!F$10:F$999,MATCH($A1042,'Cycle 5'!$L$10:$L$999,0),1)),INDEX('Cycle 6'!F$10:F$999,MATCH($A1042,'Cycle 6'!$L$10:$L$999,0),1)),INDEX('Cycle 7'!F$10:F$999,MATCH($A1042,'Cycle 7'!$L$10:$L$999,0),1)),INDEX('Cycle 8'!F$10:F$999,MATCH($A1042,'Cycle 8'!$L$10:$L$999,0),1)),INDEX('Cycle 9'!F$10:F$999,MATCH($A1042,'Cycle 9'!$L$10:$L$999,0),1)),INDEX('Cycle 10'!F$10:F$999,MATCH($A1042,'Cycle 10'!$L$10:$L$999,0),1)),INDEX('Cycle 11'!F$10:F$999,MATCH($A1042,'Cycle 11'!$L$10:$L$999,0),1)),""))</f>
        <v/>
      </c>
      <c r="H1042" t="str">
        <f>IF(IFERROR(IFERROR(IFERROR(IFERROR(IFERROR(IFERROR(IFERROR(IFERROR(IFERROR(IFERROR(IFERROR(IFERROR(INDEX(Summer!G$10:G$999,MATCH($A1042,Summer!$L$10:$L$999,0),1),INDEX('Cycle 1'!G$10:G$999,MATCH($A1042,'Cycle 1'!$L$10:$L$999,0),1)),INDEX('Cycle 2'!G$10:G$999,MATCH($A1042,'Cycle 2'!$L$10:$L$999,0),1)),INDEX('Cycle 3'!G$10:G$999,MATCH($A1042,'Cycle 3'!$L$10:$L$999,0),1)),INDEX('Cycle 4'!G$10:G$999,MATCH($A1042,'Cycle 4'!$L$10:$L$999,0),1)),INDEX('Cycle 5'!G$10:G$999,MATCH($A1042,'Cycle 5'!$L$10:$L$999,0),1)),INDEX('Cycle 6'!G$10:G$999,MATCH($A1042,'Cycle 6'!$L$10:$L$999,0),1)),INDEX('Cycle 7'!G$10:G$999,MATCH($A1042,'Cycle 7'!$L$10:$L$999,0),1)),INDEX('Cycle 8'!G$10:G$999,MATCH($A1042,'Cycle 8'!$L$10:$L$999,0),1)),INDEX('Cycle 9'!G$10:G$999,MATCH($A1042,'Cycle 9'!$L$10:$L$999,0),1)),INDEX('Cycle 10'!G$10:G$999,MATCH($A1042,'Cycle 10'!$L$10:$L$999,0),1)),INDEX('Cycle 11'!G$10:G$999,MATCH($A1042,'Cycle 11'!$L$10:$L$999,0),1)),"")="","",IFERROR(IFERROR(IFERROR(IFERROR(IFERROR(IFERROR(IFERROR(IFERROR(IFERROR(IFERROR(IFERROR(IFERROR(INDEX(Summer!G$10:G$999,MATCH($A1042,Summer!$L$10:$L$999,0),1),INDEX('Cycle 1'!G$10:G$999,MATCH($A1042,'Cycle 1'!$L$10:$L$999,0),1)),INDEX('Cycle 2'!G$10:G$999,MATCH($A1042,'Cycle 2'!$L$10:$L$999,0),1)),INDEX('Cycle 3'!G$10:G$999,MATCH($A1042,'Cycle 3'!$L$10:$L$999,0),1)),INDEX('Cycle 4'!G$10:G$999,MATCH($A1042,'Cycle 4'!$L$10:$L$999,0),1)),INDEX('Cycle 5'!G$10:G$999,MATCH($A1042,'Cycle 5'!$L$10:$L$999,0),1)),INDEX('Cycle 6'!G$10:G$999,MATCH($A1042,'Cycle 6'!$L$10:$L$999,0),1)),INDEX('Cycle 7'!G$10:G$999,MATCH($A1042,'Cycle 7'!$L$10:$L$999,0),1)),INDEX('Cycle 8'!G$10:G$999,MATCH($A1042,'Cycle 8'!$L$10:$L$999,0),1)),INDEX('Cycle 9'!G$10:G$999,MATCH($A1042,'Cycle 9'!$L$10:$L$999,0),1)),INDEX('Cycle 10'!G$10:G$999,MATCH($A1042,'Cycle 10'!$L$10:$L$999,0),1)),INDEX('Cycle 11'!G$10:G$999,MATCH($A1042,'Cycle 11'!$L$10:$L$999,0),1)),""))</f>
        <v/>
      </c>
      <c r="I1042">
        <f>IFERROR(IF(C1042="",MAX(I$1:I1041),IF(ROW(C$2)=ROW(C1042),1,IF(ISERROR(VLOOKUP(C1042,C$2:C1041,1,FALSE)),MAX(I$1:I1041)+1,MAX(I$1:I1041)))),"")</f>
        <v>0</v>
      </c>
      <c r="J1042" t="str">
        <f t="shared" si="106"/>
        <v/>
      </c>
      <c r="K1042" t="str">
        <f t="shared" si="109"/>
        <v/>
      </c>
      <c r="L1042" t="str">
        <f t="shared" si="109"/>
        <v/>
      </c>
      <c r="M1042" t="str">
        <f t="shared" si="109"/>
        <v/>
      </c>
      <c r="N1042" t="str">
        <f t="shared" si="109"/>
        <v/>
      </c>
      <c r="O1042" t="str">
        <f t="shared" si="109"/>
        <v/>
      </c>
      <c r="P1042" t="str">
        <f t="shared" si="109"/>
        <v/>
      </c>
      <c r="Q1042" t="str">
        <f t="shared" si="109"/>
        <v/>
      </c>
      <c r="R1042" t="str">
        <f t="shared" si="109"/>
        <v/>
      </c>
      <c r="S1042" t="str">
        <f t="shared" si="109"/>
        <v/>
      </c>
      <c r="T1042" t="str">
        <f t="shared" si="109"/>
        <v/>
      </c>
      <c r="U1042" t="str">
        <f t="shared" si="109"/>
        <v/>
      </c>
      <c r="V1042" t="str">
        <f t="shared" si="109"/>
        <v/>
      </c>
      <c r="W1042" t="str">
        <f t="shared" si="107"/>
        <v/>
      </c>
      <c r="X1042">
        <f>IF(OR(H1042="No",H1042=""),0,IF(COUNTIFS(H$2:H1042,"Yes",C$2:C1042,C1042)&gt;1,0,COUNTIFS(H$2:H1042,"Yes",C$2:C1042,C1042)))+IF(X1041=$X$1,0,X1041)</f>
        <v>0</v>
      </c>
    </row>
    <row r="1043" spans="1:24" x14ac:dyDescent="0.3">
      <c r="A1043">
        <f>ROWS($A$2:$A1043)</f>
        <v>1042</v>
      </c>
      <c r="B1043" t="str">
        <f>IF(ISERROR(VLOOKUP(A1043,Summer!L$11:L$500,1,FALSE)),IF(ISERROR(VLOOKUP(A1043,'Cycle 1'!L$11:L$500,1,FALSE)),IF(ISERROR(VLOOKUP(A1043,'Cycle 2'!L$11:L$500,1,FALSE)),IF(ISERROR(VLOOKUP(A1043,'Cycle 3'!L$11:L$500,1,FALSE)),IF(ISERROR(VLOOKUP(A1043,'Cycle 4'!L$11:L$500,1,FALSE)),IF(ISERROR(VLOOKUP(A1043,'Cycle 5'!L$11:L$500,1,FALSE)),IF(ISERROR(VLOOKUP(A1043,'Cycle 6'!L$11:L$500,1,FALSE)),IF(ISERROR(VLOOKUP(A1043,'Cycle 7'!L$11:L$500,1,FALSE)),IF(ISERROR(VLOOKUP(A1043,'Cycle 8'!L$11:L$500,1,FALSE)),IF(ISERROR(VLOOKUP(A1043,'Cycle 9'!L$11:L$500,1,FALSE)),IF(ISERROR(VLOOKUP(A1043,'Cycle 10'!L$11:L$500,1,FALSE)),IF(ISERROR(VLOOKUP(A1043,'Cycle 11'!L$11:L$500,1,FALSE)),"","Cycle 11"),"Cycle 10"),"Cycle 9"),"Cycle 8"),"Cycle 7"),"Cycle 6"),"Cycle 5"),"Cycle 4"),"Cycle 3"),"Cycle 2"),"Cycle 1"),"Summer")</f>
        <v/>
      </c>
      <c r="C1043" t="str">
        <f>IF(IFERROR(IFERROR(IFERROR(IFERROR(IFERROR(IFERROR(IFERROR(IFERROR(IFERROR(IFERROR(IFERROR(IFERROR(INDEX(Summer!B$10:B$999,MATCH($A1043,Summer!$L$10:$L$999,0),1),INDEX('Cycle 1'!B$10:B$999,MATCH($A1043,'Cycle 1'!$L$10:$L$999,0),1)),INDEX('Cycle 2'!B$10:B$999,MATCH($A1043,'Cycle 2'!$L$10:$L$999,0),1)),INDEX('Cycle 3'!B$10:B$999,MATCH($A1043,'Cycle 3'!$L$10:$L$999,0),1)),INDEX('Cycle 4'!B$10:B$999,MATCH($A1043,'Cycle 4'!$L$10:$L$999,0),1)),INDEX('Cycle 5'!B$10:B$999,MATCH($A1043,'Cycle 5'!$L$10:$L$999,0),1)),INDEX('Cycle 6'!B$10:B$999,MATCH($A1043,'Cycle 6'!$L$10:$L$999,0),1)),INDEX('Cycle 7'!B$10:B$999,MATCH($A1043,'Cycle 7'!$L$10:$L$999,0),1)),INDEX('Cycle 8'!B$10:B$999,MATCH($A1043,'Cycle 8'!$L$10:$L$999,0),1)),INDEX('Cycle 9'!B$10:B$999,MATCH($A1043,'Cycle 9'!$L$10:$L$999,0),1)),INDEX('Cycle 10'!B$10:B$999,MATCH($A1043,'Cycle 10'!$L$10:$L$999,0),1)),INDEX('Cycle 11'!B$10:B$999,MATCH($A1043,'Cycle 11'!$L$10:$L$999,0),1)),"")="","",IFERROR(IFERROR(IFERROR(IFERROR(IFERROR(IFERROR(IFERROR(IFERROR(IFERROR(IFERROR(IFERROR(IFERROR(INDEX(Summer!B$10:B$999,MATCH($A1043,Summer!$L$10:$L$999,0),1),INDEX('Cycle 1'!B$10:B$999,MATCH($A1043,'Cycle 1'!$L$10:$L$999,0),1)),INDEX('Cycle 2'!B$10:B$999,MATCH($A1043,'Cycle 2'!$L$10:$L$999,0),1)),INDEX('Cycle 3'!B$10:B$999,MATCH($A1043,'Cycle 3'!$L$10:$L$999,0),1)),INDEX('Cycle 4'!B$10:B$999,MATCH($A1043,'Cycle 4'!$L$10:$L$999,0),1)),INDEX('Cycle 5'!B$10:B$999,MATCH($A1043,'Cycle 5'!$L$10:$L$999,0),1)),INDEX('Cycle 6'!B$10:B$999,MATCH($A1043,'Cycle 6'!$L$10:$L$999,0),1)),INDEX('Cycle 7'!B$10:B$999,MATCH($A1043,'Cycle 7'!$L$10:$L$999,0),1)),INDEX('Cycle 8'!B$10:B$999,MATCH($A1043,'Cycle 8'!$L$10:$L$999,0),1)),INDEX('Cycle 9'!B$10:B$999,MATCH($A1043,'Cycle 9'!$L$10:$L$999,0),1)),INDEX('Cycle 10'!B$10:B$999,MATCH($A1043,'Cycle 10'!$L$10:$L$999,0),1)),INDEX('Cycle 11'!B$10:B$999,MATCH($A1043,'Cycle 11'!$L$10:$L$999,0),1)),""))</f>
        <v/>
      </c>
      <c r="D1043" t="str">
        <f>IF(IFERROR(IFERROR(IFERROR(IFERROR(IFERROR(IFERROR(IFERROR(IFERROR(IFERROR(IFERROR(IFERROR(IFERROR(INDEX(Summer!C$10:C$999,MATCH($A1043,Summer!$L$10:$L$999,0),1),INDEX('Cycle 1'!C$10:C$999,MATCH($A1043,'Cycle 1'!$L$10:$L$999,0),1)),INDEX('Cycle 2'!C$10:C$999,MATCH($A1043,'Cycle 2'!$L$10:$L$999,0),1)),INDEX('Cycle 3'!C$10:C$999,MATCH($A1043,'Cycle 3'!$L$10:$L$999,0),1)),INDEX('Cycle 4'!C$10:C$999,MATCH($A1043,'Cycle 4'!$L$10:$L$999,0),1)),INDEX('Cycle 5'!C$10:C$999,MATCH($A1043,'Cycle 5'!$L$10:$L$999,0),1)),INDEX('Cycle 6'!C$10:C$999,MATCH($A1043,'Cycle 6'!$L$10:$L$999,0),1)),INDEX('Cycle 7'!C$10:C$999,MATCH($A1043,'Cycle 7'!$L$10:$L$999,0),1)),INDEX('Cycle 8'!C$10:C$999,MATCH($A1043,'Cycle 8'!$L$10:$L$999,0),1)),INDEX('Cycle 9'!C$10:C$999,MATCH($A1043,'Cycle 9'!$L$10:$L$999,0),1)),INDEX('Cycle 10'!C$10:C$999,MATCH($A1043,'Cycle 10'!$L$10:$L$999,0),1)),INDEX('Cycle 11'!C$10:C$999,MATCH($A1043,'Cycle 11'!$L$10:$L$999,0),1)),"")="","",IFERROR(IFERROR(IFERROR(IFERROR(IFERROR(IFERROR(IFERROR(IFERROR(IFERROR(IFERROR(IFERROR(IFERROR(INDEX(Summer!C$10:C$999,MATCH($A1043,Summer!$L$10:$L$999,0),1),INDEX('Cycle 1'!C$10:C$999,MATCH($A1043,'Cycle 1'!$L$10:$L$999,0),1)),INDEX('Cycle 2'!C$10:C$999,MATCH($A1043,'Cycle 2'!$L$10:$L$999,0),1)),INDEX('Cycle 3'!C$10:C$999,MATCH($A1043,'Cycle 3'!$L$10:$L$999,0),1)),INDEX('Cycle 4'!C$10:C$999,MATCH($A1043,'Cycle 4'!$L$10:$L$999,0),1)),INDEX('Cycle 5'!C$10:C$999,MATCH($A1043,'Cycle 5'!$L$10:$L$999,0),1)),INDEX('Cycle 6'!C$10:C$999,MATCH($A1043,'Cycle 6'!$L$10:$L$999,0),1)),INDEX('Cycle 7'!C$10:C$999,MATCH($A1043,'Cycle 7'!$L$10:$L$999,0),1)),INDEX('Cycle 8'!C$10:C$999,MATCH($A1043,'Cycle 8'!$L$10:$L$999,0),1)),INDEX('Cycle 9'!C$10:C$999,MATCH($A1043,'Cycle 9'!$L$10:$L$999,0),1)),INDEX('Cycle 10'!C$10:C$999,MATCH($A1043,'Cycle 10'!$L$10:$L$999,0),1)),INDEX('Cycle 11'!C$10:C$999,MATCH($A1043,'Cycle 11'!$L$10:$L$999,0),1)),""))</f>
        <v/>
      </c>
      <c r="E1043" t="str">
        <f>IF(IFERROR(IFERROR(IFERROR(IFERROR(IFERROR(IFERROR(IFERROR(IFERROR(IFERROR(IFERROR(IFERROR(IFERROR(INDEX(Summer!D$10:D$999,MATCH($A1043,Summer!$L$10:$L$999,0),1),INDEX('Cycle 1'!D$10:D$999,MATCH($A1043,'Cycle 1'!$L$10:$L$999,0),1)),INDEX('Cycle 2'!D$10:D$999,MATCH($A1043,'Cycle 2'!$L$10:$L$999,0),1)),INDEX('Cycle 3'!D$10:D$999,MATCH($A1043,'Cycle 3'!$L$10:$L$999,0),1)),INDEX('Cycle 4'!D$10:D$999,MATCH($A1043,'Cycle 4'!$L$10:$L$999,0),1)),INDEX('Cycle 5'!D$10:D$999,MATCH($A1043,'Cycle 5'!$L$10:$L$999,0),1)),INDEX('Cycle 6'!D$10:D$999,MATCH($A1043,'Cycle 6'!$L$10:$L$999,0),1)),INDEX('Cycle 7'!D$10:D$999,MATCH($A1043,'Cycle 7'!$L$10:$L$999,0),1)),INDEX('Cycle 8'!D$10:D$999,MATCH($A1043,'Cycle 8'!$L$10:$L$999,0),1)),INDEX('Cycle 9'!D$10:D$999,MATCH($A1043,'Cycle 9'!$L$10:$L$999,0),1)),INDEX('Cycle 10'!D$10:D$999,MATCH($A1043,'Cycle 10'!$L$10:$L$999,0),1)),INDEX('Cycle 11'!D$10:D$999,MATCH($A1043,'Cycle 11'!$L$10:$L$999,0),1)),"")="","",IFERROR(IFERROR(IFERROR(IFERROR(IFERROR(IFERROR(IFERROR(IFERROR(IFERROR(IFERROR(IFERROR(IFERROR(INDEX(Summer!D$10:D$999,MATCH($A1043,Summer!$L$10:$L$999,0),1),INDEX('Cycle 1'!D$10:D$999,MATCH($A1043,'Cycle 1'!$L$10:$L$999,0),1)),INDEX('Cycle 2'!D$10:D$999,MATCH($A1043,'Cycle 2'!$L$10:$L$999,0),1)),INDEX('Cycle 3'!D$10:D$999,MATCH($A1043,'Cycle 3'!$L$10:$L$999,0),1)),INDEX('Cycle 4'!D$10:D$999,MATCH($A1043,'Cycle 4'!$L$10:$L$999,0),1)),INDEX('Cycle 5'!D$10:D$999,MATCH($A1043,'Cycle 5'!$L$10:$L$999,0),1)),INDEX('Cycle 6'!D$10:D$999,MATCH($A1043,'Cycle 6'!$L$10:$L$999,0),1)),INDEX('Cycle 7'!D$10:D$999,MATCH($A1043,'Cycle 7'!$L$10:$L$999,0),1)),INDEX('Cycle 8'!D$10:D$999,MATCH($A1043,'Cycle 8'!$L$10:$L$999,0),1)),INDEX('Cycle 9'!D$10:D$999,MATCH($A1043,'Cycle 9'!$L$10:$L$999,0),1)),INDEX('Cycle 10'!D$10:D$999,MATCH($A1043,'Cycle 10'!$L$10:$L$999,0),1)),INDEX('Cycle 11'!D$10:D$999,MATCH($A1043,'Cycle 11'!$L$10:$L$999,0),1)),""))</f>
        <v/>
      </c>
      <c r="F1043" t="str">
        <f>IF(IFERROR(IFERROR(IFERROR(IFERROR(IFERROR(IFERROR(IFERROR(IFERROR(IFERROR(IFERROR(IFERROR(IFERROR(INDEX(Summer!E$10:E$999,MATCH($A1043,Summer!$L$10:$L$999,0),1),INDEX('Cycle 1'!E$10:E$999,MATCH($A1043,'Cycle 1'!$L$10:$L$999,0),1)),INDEX('Cycle 2'!E$10:E$999,MATCH($A1043,'Cycle 2'!$L$10:$L$999,0),1)),INDEX('Cycle 3'!E$10:E$999,MATCH($A1043,'Cycle 3'!$L$10:$L$999,0),1)),INDEX('Cycle 4'!E$10:E$999,MATCH($A1043,'Cycle 4'!$L$10:$L$999,0),1)),INDEX('Cycle 5'!E$10:E$999,MATCH($A1043,'Cycle 5'!$L$10:$L$999,0),1)),INDEX('Cycle 6'!E$10:E$999,MATCH($A1043,'Cycle 6'!$L$10:$L$999,0),1)),INDEX('Cycle 7'!E$10:E$999,MATCH($A1043,'Cycle 7'!$L$10:$L$999,0),1)),INDEX('Cycle 8'!E$10:E$999,MATCH($A1043,'Cycle 8'!$L$10:$L$999,0),1)),INDEX('Cycle 9'!E$10:E$999,MATCH($A1043,'Cycle 9'!$L$10:$L$999,0),1)),INDEX('Cycle 10'!E$10:E$999,MATCH($A1043,'Cycle 10'!$L$10:$L$999,0),1)),INDEX('Cycle 11'!E$10:E$999,MATCH($A1043,'Cycle 11'!$L$10:$L$999,0),1)),"")="","",IFERROR(IFERROR(IFERROR(IFERROR(IFERROR(IFERROR(IFERROR(IFERROR(IFERROR(IFERROR(IFERROR(IFERROR(INDEX(Summer!E$10:E$999,MATCH($A1043,Summer!$L$10:$L$999,0),1),INDEX('Cycle 1'!E$10:E$999,MATCH($A1043,'Cycle 1'!$L$10:$L$999,0),1)),INDEX('Cycle 2'!E$10:E$999,MATCH($A1043,'Cycle 2'!$L$10:$L$999,0),1)),INDEX('Cycle 3'!E$10:E$999,MATCH($A1043,'Cycle 3'!$L$10:$L$999,0),1)),INDEX('Cycle 4'!E$10:E$999,MATCH($A1043,'Cycle 4'!$L$10:$L$999,0),1)),INDEX('Cycle 5'!E$10:E$999,MATCH($A1043,'Cycle 5'!$L$10:$L$999,0),1)),INDEX('Cycle 6'!E$10:E$999,MATCH($A1043,'Cycle 6'!$L$10:$L$999,0),1)),INDEX('Cycle 7'!E$10:E$999,MATCH($A1043,'Cycle 7'!$L$10:$L$999,0),1)),INDEX('Cycle 8'!E$10:E$999,MATCH($A1043,'Cycle 8'!$L$10:$L$999,0),1)),INDEX('Cycle 9'!E$10:E$999,MATCH($A1043,'Cycle 9'!$L$10:$L$999,0),1)),INDEX('Cycle 10'!E$10:E$999,MATCH($A1043,'Cycle 10'!$L$10:$L$999,0),1)),INDEX('Cycle 11'!E$10:E$999,MATCH($A1043,'Cycle 11'!$L$10:$L$999,0),1)),""))</f>
        <v/>
      </c>
      <c r="G1043" t="str">
        <f>IF(IFERROR(IFERROR(IFERROR(IFERROR(IFERROR(IFERROR(IFERROR(IFERROR(IFERROR(IFERROR(IFERROR(IFERROR(INDEX(Summer!F$10:F$999,MATCH($A1043,Summer!$L$10:$L$999,0),1),INDEX('Cycle 1'!F$10:F$999,MATCH($A1043,'Cycle 1'!$L$10:$L$999,0),1)),INDEX('Cycle 2'!F$10:F$999,MATCH($A1043,'Cycle 2'!$L$10:$L$999,0),1)),INDEX('Cycle 3'!F$10:F$999,MATCH($A1043,'Cycle 3'!$L$10:$L$999,0),1)),INDEX('Cycle 4'!F$10:F$999,MATCH($A1043,'Cycle 4'!$L$10:$L$999,0),1)),INDEX('Cycle 5'!F$10:F$999,MATCH($A1043,'Cycle 5'!$L$10:$L$999,0),1)),INDEX('Cycle 6'!F$10:F$999,MATCH($A1043,'Cycle 6'!$L$10:$L$999,0),1)),INDEX('Cycle 7'!F$10:F$999,MATCH($A1043,'Cycle 7'!$L$10:$L$999,0),1)),INDEX('Cycle 8'!F$10:F$999,MATCH($A1043,'Cycle 8'!$L$10:$L$999,0),1)),INDEX('Cycle 9'!F$10:F$999,MATCH($A1043,'Cycle 9'!$L$10:$L$999,0),1)),INDEX('Cycle 10'!F$10:F$999,MATCH($A1043,'Cycle 10'!$L$10:$L$999,0),1)),INDEX('Cycle 11'!F$10:F$999,MATCH($A1043,'Cycle 11'!$L$10:$L$999,0),1)),"")="","",IFERROR(IFERROR(IFERROR(IFERROR(IFERROR(IFERROR(IFERROR(IFERROR(IFERROR(IFERROR(IFERROR(IFERROR(INDEX(Summer!F$10:F$999,MATCH($A1043,Summer!$L$10:$L$999,0),1),INDEX('Cycle 1'!F$10:F$999,MATCH($A1043,'Cycle 1'!$L$10:$L$999,0),1)),INDEX('Cycle 2'!F$10:F$999,MATCH($A1043,'Cycle 2'!$L$10:$L$999,0),1)),INDEX('Cycle 3'!F$10:F$999,MATCH($A1043,'Cycle 3'!$L$10:$L$999,0),1)),INDEX('Cycle 4'!F$10:F$999,MATCH($A1043,'Cycle 4'!$L$10:$L$999,0),1)),INDEX('Cycle 5'!F$10:F$999,MATCH($A1043,'Cycle 5'!$L$10:$L$999,0),1)),INDEX('Cycle 6'!F$10:F$999,MATCH($A1043,'Cycle 6'!$L$10:$L$999,0),1)),INDEX('Cycle 7'!F$10:F$999,MATCH($A1043,'Cycle 7'!$L$10:$L$999,0),1)),INDEX('Cycle 8'!F$10:F$999,MATCH($A1043,'Cycle 8'!$L$10:$L$999,0),1)),INDEX('Cycle 9'!F$10:F$999,MATCH($A1043,'Cycle 9'!$L$10:$L$999,0),1)),INDEX('Cycle 10'!F$10:F$999,MATCH($A1043,'Cycle 10'!$L$10:$L$999,0),1)),INDEX('Cycle 11'!F$10:F$999,MATCH($A1043,'Cycle 11'!$L$10:$L$999,0),1)),""))</f>
        <v/>
      </c>
      <c r="H1043" t="str">
        <f>IF(IFERROR(IFERROR(IFERROR(IFERROR(IFERROR(IFERROR(IFERROR(IFERROR(IFERROR(IFERROR(IFERROR(IFERROR(INDEX(Summer!G$10:G$999,MATCH($A1043,Summer!$L$10:$L$999,0),1),INDEX('Cycle 1'!G$10:G$999,MATCH($A1043,'Cycle 1'!$L$10:$L$999,0),1)),INDEX('Cycle 2'!G$10:G$999,MATCH($A1043,'Cycle 2'!$L$10:$L$999,0),1)),INDEX('Cycle 3'!G$10:G$999,MATCH($A1043,'Cycle 3'!$L$10:$L$999,0),1)),INDEX('Cycle 4'!G$10:G$999,MATCH($A1043,'Cycle 4'!$L$10:$L$999,0),1)),INDEX('Cycle 5'!G$10:G$999,MATCH($A1043,'Cycle 5'!$L$10:$L$999,0),1)),INDEX('Cycle 6'!G$10:G$999,MATCH($A1043,'Cycle 6'!$L$10:$L$999,0),1)),INDEX('Cycle 7'!G$10:G$999,MATCH($A1043,'Cycle 7'!$L$10:$L$999,0),1)),INDEX('Cycle 8'!G$10:G$999,MATCH($A1043,'Cycle 8'!$L$10:$L$999,0),1)),INDEX('Cycle 9'!G$10:G$999,MATCH($A1043,'Cycle 9'!$L$10:$L$999,0),1)),INDEX('Cycle 10'!G$10:G$999,MATCH($A1043,'Cycle 10'!$L$10:$L$999,0),1)),INDEX('Cycle 11'!G$10:G$999,MATCH($A1043,'Cycle 11'!$L$10:$L$999,0),1)),"")="","",IFERROR(IFERROR(IFERROR(IFERROR(IFERROR(IFERROR(IFERROR(IFERROR(IFERROR(IFERROR(IFERROR(IFERROR(INDEX(Summer!G$10:G$999,MATCH($A1043,Summer!$L$10:$L$999,0),1),INDEX('Cycle 1'!G$10:G$999,MATCH($A1043,'Cycle 1'!$L$10:$L$999,0),1)),INDEX('Cycle 2'!G$10:G$999,MATCH($A1043,'Cycle 2'!$L$10:$L$999,0),1)),INDEX('Cycle 3'!G$10:G$999,MATCH($A1043,'Cycle 3'!$L$10:$L$999,0),1)),INDEX('Cycle 4'!G$10:G$999,MATCH($A1043,'Cycle 4'!$L$10:$L$999,0),1)),INDEX('Cycle 5'!G$10:G$999,MATCH($A1043,'Cycle 5'!$L$10:$L$999,0),1)),INDEX('Cycle 6'!G$10:G$999,MATCH($A1043,'Cycle 6'!$L$10:$L$999,0),1)),INDEX('Cycle 7'!G$10:G$999,MATCH($A1043,'Cycle 7'!$L$10:$L$999,0),1)),INDEX('Cycle 8'!G$10:G$999,MATCH($A1043,'Cycle 8'!$L$10:$L$999,0),1)),INDEX('Cycle 9'!G$10:G$999,MATCH($A1043,'Cycle 9'!$L$10:$L$999,0),1)),INDEX('Cycle 10'!G$10:G$999,MATCH($A1043,'Cycle 10'!$L$10:$L$999,0),1)),INDEX('Cycle 11'!G$10:G$999,MATCH($A1043,'Cycle 11'!$L$10:$L$999,0),1)),""))</f>
        <v/>
      </c>
      <c r="I1043">
        <f>IFERROR(IF(C1043="",MAX(I$1:I1042),IF(ROW(C$2)=ROW(C1043),1,IF(ISERROR(VLOOKUP(C1043,C$2:C1042,1,FALSE)),MAX(I$1:I1042)+1,MAX(I$1:I1042)))),"")</f>
        <v>0</v>
      </c>
      <c r="J1043" t="str">
        <f t="shared" si="106"/>
        <v/>
      </c>
      <c r="K1043" t="str">
        <f t="shared" si="109"/>
        <v/>
      </c>
      <c r="L1043" t="str">
        <f t="shared" si="109"/>
        <v/>
      </c>
      <c r="M1043" t="str">
        <f t="shared" si="109"/>
        <v/>
      </c>
      <c r="N1043" t="str">
        <f t="shared" si="109"/>
        <v/>
      </c>
      <c r="O1043" t="str">
        <f t="shared" si="109"/>
        <v/>
      </c>
      <c r="P1043" t="str">
        <f t="shared" si="109"/>
        <v/>
      </c>
      <c r="Q1043" t="str">
        <f t="shared" si="109"/>
        <v/>
      </c>
      <c r="R1043" t="str">
        <f t="shared" si="109"/>
        <v/>
      </c>
      <c r="S1043" t="str">
        <f t="shared" si="109"/>
        <v/>
      </c>
      <c r="T1043" t="str">
        <f t="shared" si="109"/>
        <v/>
      </c>
      <c r="U1043" t="str">
        <f t="shared" si="109"/>
        <v/>
      </c>
      <c r="V1043" t="str">
        <f t="shared" si="109"/>
        <v/>
      </c>
      <c r="W1043" t="str">
        <f t="shared" si="107"/>
        <v/>
      </c>
      <c r="X1043">
        <f>IF(OR(H1043="No",H1043=""),0,IF(COUNTIFS(H$2:H1043,"Yes",C$2:C1043,C1043)&gt;1,0,COUNTIFS(H$2:H1043,"Yes",C$2:C1043,C1043)))+IF(X1042=$X$1,0,X1042)</f>
        <v>0</v>
      </c>
    </row>
    <row r="1044" spans="1:24" x14ac:dyDescent="0.3">
      <c r="A1044">
        <f>ROWS($A$2:$A1044)</f>
        <v>1043</v>
      </c>
      <c r="B1044" t="str">
        <f>IF(ISERROR(VLOOKUP(A1044,Summer!L$11:L$500,1,FALSE)),IF(ISERROR(VLOOKUP(A1044,'Cycle 1'!L$11:L$500,1,FALSE)),IF(ISERROR(VLOOKUP(A1044,'Cycle 2'!L$11:L$500,1,FALSE)),IF(ISERROR(VLOOKUP(A1044,'Cycle 3'!L$11:L$500,1,FALSE)),IF(ISERROR(VLOOKUP(A1044,'Cycle 4'!L$11:L$500,1,FALSE)),IF(ISERROR(VLOOKUP(A1044,'Cycle 5'!L$11:L$500,1,FALSE)),IF(ISERROR(VLOOKUP(A1044,'Cycle 6'!L$11:L$500,1,FALSE)),IF(ISERROR(VLOOKUP(A1044,'Cycle 7'!L$11:L$500,1,FALSE)),IF(ISERROR(VLOOKUP(A1044,'Cycle 8'!L$11:L$500,1,FALSE)),IF(ISERROR(VLOOKUP(A1044,'Cycle 9'!L$11:L$500,1,FALSE)),IF(ISERROR(VLOOKUP(A1044,'Cycle 10'!L$11:L$500,1,FALSE)),IF(ISERROR(VLOOKUP(A1044,'Cycle 11'!L$11:L$500,1,FALSE)),"","Cycle 11"),"Cycle 10"),"Cycle 9"),"Cycle 8"),"Cycle 7"),"Cycle 6"),"Cycle 5"),"Cycle 4"),"Cycle 3"),"Cycle 2"),"Cycle 1"),"Summer")</f>
        <v/>
      </c>
      <c r="C1044" t="str">
        <f>IF(IFERROR(IFERROR(IFERROR(IFERROR(IFERROR(IFERROR(IFERROR(IFERROR(IFERROR(IFERROR(IFERROR(IFERROR(INDEX(Summer!B$10:B$999,MATCH($A1044,Summer!$L$10:$L$999,0),1),INDEX('Cycle 1'!B$10:B$999,MATCH($A1044,'Cycle 1'!$L$10:$L$999,0),1)),INDEX('Cycle 2'!B$10:B$999,MATCH($A1044,'Cycle 2'!$L$10:$L$999,0),1)),INDEX('Cycle 3'!B$10:B$999,MATCH($A1044,'Cycle 3'!$L$10:$L$999,0),1)),INDEX('Cycle 4'!B$10:B$999,MATCH($A1044,'Cycle 4'!$L$10:$L$999,0),1)),INDEX('Cycle 5'!B$10:B$999,MATCH($A1044,'Cycle 5'!$L$10:$L$999,0),1)),INDEX('Cycle 6'!B$10:B$999,MATCH($A1044,'Cycle 6'!$L$10:$L$999,0),1)),INDEX('Cycle 7'!B$10:B$999,MATCH($A1044,'Cycle 7'!$L$10:$L$999,0),1)),INDEX('Cycle 8'!B$10:B$999,MATCH($A1044,'Cycle 8'!$L$10:$L$999,0),1)),INDEX('Cycle 9'!B$10:B$999,MATCH($A1044,'Cycle 9'!$L$10:$L$999,0),1)),INDEX('Cycle 10'!B$10:B$999,MATCH($A1044,'Cycle 10'!$L$10:$L$999,0),1)),INDEX('Cycle 11'!B$10:B$999,MATCH($A1044,'Cycle 11'!$L$10:$L$999,0),1)),"")="","",IFERROR(IFERROR(IFERROR(IFERROR(IFERROR(IFERROR(IFERROR(IFERROR(IFERROR(IFERROR(IFERROR(IFERROR(INDEX(Summer!B$10:B$999,MATCH($A1044,Summer!$L$10:$L$999,0),1),INDEX('Cycle 1'!B$10:B$999,MATCH($A1044,'Cycle 1'!$L$10:$L$999,0),1)),INDEX('Cycle 2'!B$10:B$999,MATCH($A1044,'Cycle 2'!$L$10:$L$999,0),1)),INDEX('Cycle 3'!B$10:B$999,MATCH($A1044,'Cycle 3'!$L$10:$L$999,0),1)),INDEX('Cycle 4'!B$10:B$999,MATCH($A1044,'Cycle 4'!$L$10:$L$999,0),1)),INDEX('Cycle 5'!B$10:B$999,MATCH($A1044,'Cycle 5'!$L$10:$L$999,0),1)),INDEX('Cycle 6'!B$10:B$999,MATCH($A1044,'Cycle 6'!$L$10:$L$999,0),1)),INDEX('Cycle 7'!B$10:B$999,MATCH($A1044,'Cycle 7'!$L$10:$L$999,0),1)),INDEX('Cycle 8'!B$10:B$999,MATCH($A1044,'Cycle 8'!$L$10:$L$999,0),1)),INDEX('Cycle 9'!B$10:B$999,MATCH($A1044,'Cycle 9'!$L$10:$L$999,0),1)),INDEX('Cycle 10'!B$10:B$999,MATCH($A1044,'Cycle 10'!$L$10:$L$999,0),1)),INDEX('Cycle 11'!B$10:B$999,MATCH($A1044,'Cycle 11'!$L$10:$L$999,0),1)),""))</f>
        <v/>
      </c>
      <c r="D1044" t="str">
        <f>IF(IFERROR(IFERROR(IFERROR(IFERROR(IFERROR(IFERROR(IFERROR(IFERROR(IFERROR(IFERROR(IFERROR(IFERROR(INDEX(Summer!C$10:C$999,MATCH($A1044,Summer!$L$10:$L$999,0),1),INDEX('Cycle 1'!C$10:C$999,MATCH($A1044,'Cycle 1'!$L$10:$L$999,0),1)),INDEX('Cycle 2'!C$10:C$999,MATCH($A1044,'Cycle 2'!$L$10:$L$999,0),1)),INDEX('Cycle 3'!C$10:C$999,MATCH($A1044,'Cycle 3'!$L$10:$L$999,0),1)),INDEX('Cycle 4'!C$10:C$999,MATCH($A1044,'Cycle 4'!$L$10:$L$999,0),1)),INDEX('Cycle 5'!C$10:C$999,MATCH($A1044,'Cycle 5'!$L$10:$L$999,0),1)),INDEX('Cycle 6'!C$10:C$999,MATCH($A1044,'Cycle 6'!$L$10:$L$999,0),1)),INDEX('Cycle 7'!C$10:C$999,MATCH($A1044,'Cycle 7'!$L$10:$L$999,0),1)),INDEX('Cycle 8'!C$10:C$999,MATCH($A1044,'Cycle 8'!$L$10:$L$999,0),1)),INDEX('Cycle 9'!C$10:C$999,MATCH($A1044,'Cycle 9'!$L$10:$L$999,0),1)),INDEX('Cycle 10'!C$10:C$999,MATCH($A1044,'Cycle 10'!$L$10:$L$999,0),1)),INDEX('Cycle 11'!C$10:C$999,MATCH($A1044,'Cycle 11'!$L$10:$L$999,0),1)),"")="","",IFERROR(IFERROR(IFERROR(IFERROR(IFERROR(IFERROR(IFERROR(IFERROR(IFERROR(IFERROR(IFERROR(IFERROR(INDEX(Summer!C$10:C$999,MATCH($A1044,Summer!$L$10:$L$999,0),1),INDEX('Cycle 1'!C$10:C$999,MATCH($A1044,'Cycle 1'!$L$10:$L$999,0),1)),INDEX('Cycle 2'!C$10:C$999,MATCH($A1044,'Cycle 2'!$L$10:$L$999,0),1)),INDEX('Cycle 3'!C$10:C$999,MATCH($A1044,'Cycle 3'!$L$10:$L$999,0),1)),INDEX('Cycle 4'!C$10:C$999,MATCH($A1044,'Cycle 4'!$L$10:$L$999,0),1)),INDEX('Cycle 5'!C$10:C$999,MATCH($A1044,'Cycle 5'!$L$10:$L$999,0),1)),INDEX('Cycle 6'!C$10:C$999,MATCH($A1044,'Cycle 6'!$L$10:$L$999,0),1)),INDEX('Cycle 7'!C$10:C$999,MATCH($A1044,'Cycle 7'!$L$10:$L$999,0),1)),INDEX('Cycle 8'!C$10:C$999,MATCH($A1044,'Cycle 8'!$L$10:$L$999,0),1)),INDEX('Cycle 9'!C$10:C$999,MATCH($A1044,'Cycle 9'!$L$10:$L$999,0),1)),INDEX('Cycle 10'!C$10:C$999,MATCH($A1044,'Cycle 10'!$L$10:$L$999,0),1)),INDEX('Cycle 11'!C$10:C$999,MATCH($A1044,'Cycle 11'!$L$10:$L$999,0),1)),""))</f>
        <v/>
      </c>
      <c r="E1044" t="str">
        <f>IF(IFERROR(IFERROR(IFERROR(IFERROR(IFERROR(IFERROR(IFERROR(IFERROR(IFERROR(IFERROR(IFERROR(IFERROR(INDEX(Summer!D$10:D$999,MATCH($A1044,Summer!$L$10:$L$999,0),1),INDEX('Cycle 1'!D$10:D$999,MATCH($A1044,'Cycle 1'!$L$10:$L$999,0),1)),INDEX('Cycle 2'!D$10:D$999,MATCH($A1044,'Cycle 2'!$L$10:$L$999,0),1)),INDEX('Cycle 3'!D$10:D$999,MATCH($A1044,'Cycle 3'!$L$10:$L$999,0),1)),INDEX('Cycle 4'!D$10:D$999,MATCH($A1044,'Cycle 4'!$L$10:$L$999,0),1)),INDEX('Cycle 5'!D$10:D$999,MATCH($A1044,'Cycle 5'!$L$10:$L$999,0),1)),INDEX('Cycle 6'!D$10:D$999,MATCH($A1044,'Cycle 6'!$L$10:$L$999,0),1)),INDEX('Cycle 7'!D$10:D$999,MATCH($A1044,'Cycle 7'!$L$10:$L$999,0),1)),INDEX('Cycle 8'!D$10:D$999,MATCH($A1044,'Cycle 8'!$L$10:$L$999,0),1)),INDEX('Cycle 9'!D$10:D$999,MATCH($A1044,'Cycle 9'!$L$10:$L$999,0),1)),INDEX('Cycle 10'!D$10:D$999,MATCH($A1044,'Cycle 10'!$L$10:$L$999,0),1)),INDEX('Cycle 11'!D$10:D$999,MATCH($A1044,'Cycle 11'!$L$10:$L$999,0),1)),"")="","",IFERROR(IFERROR(IFERROR(IFERROR(IFERROR(IFERROR(IFERROR(IFERROR(IFERROR(IFERROR(IFERROR(IFERROR(INDEX(Summer!D$10:D$999,MATCH($A1044,Summer!$L$10:$L$999,0),1),INDEX('Cycle 1'!D$10:D$999,MATCH($A1044,'Cycle 1'!$L$10:$L$999,0),1)),INDEX('Cycle 2'!D$10:D$999,MATCH($A1044,'Cycle 2'!$L$10:$L$999,0),1)),INDEX('Cycle 3'!D$10:D$999,MATCH($A1044,'Cycle 3'!$L$10:$L$999,0),1)),INDEX('Cycle 4'!D$10:D$999,MATCH($A1044,'Cycle 4'!$L$10:$L$999,0),1)),INDEX('Cycle 5'!D$10:D$999,MATCH($A1044,'Cycle 5'!$L$10:$L$999,0),1)),INDEX('Cycle 6'!D$10:D$999,MATCH($A1044,'Cycle 6'!$L$10:$L$999,0),1)),INDEX('Cycle 7'!D$10:D$999,MATCH($A1044,'Cycle 7'!$L$10:$L$999,0),1)),INDEX('Cycle 8'!D$10:D$999,MATCH($A1044,'Cycle 8'!$L$10:$L$999,0),1)),INDEX('Cycle 9'!D$10:D$999,MATCH($A1044,'Cycle 9'!$L$10:$L$999,0),1)),INDEX('Cycle 10'!D$10:D$999,MATCH($A1044,'Cycle 10'!$L$10:$L$999,0),1)),INDEX('Cycle 11'!D$10:D$999,MATCH($A1044,'Cycle 11'!$L$10:$L$999,0),1)),""))</f>
        <v/>
      </c>
      <c r="F1044" t="str">
        <f>IF(IFERROR(IFERROR(IFERROR(IFERROR(IFERROR(IFERROR(IFERROR(IFERROR(IFERROR(IFERROR(IFERROR(IFERROR(INDEX(Summer!E$10:E$999,MATCH($A1044,Summer!$L$10:$L$999,0),1),INDEX('Cycle 1'!E$10:E$999,MATCH($A1044,'Cycle 1'!$L$10:$L$999,0),1)),INDEX('Cycle 2'!E$10:E$999,MATCH($A1044,'Cycle 2'!$L$10:$L$999,0),1)),INDEX('Cycle 3'!E$10:E$999,MATCH($A1044,'Cycle 3'!$L$10:$L$999,0),1)),INDEX('Cycle 4'!E$10:E$999,MATCH($A1044,'Cycle 4'!$L$10:$L$999,0),1)),INDEX('Cycle 5'!E$10:E$999,MATCH($A1044,'Cycle 5'!$L$10:$L$999,0),1)),INDEX('Cycle 6'!E$10:E$999,MATCH($A1044,'Cycle 6'!$L$10:$L$999,0),1)),INDEX('Cycle 7'!E$10:E$999,MATCH($A1044,'Cycle 7'!$L$10:$L$999,0),1)),INDEX('Cycle 8'!E$10:E$999,MATCH($A1044,'Cycle 8'!$L$10:$L$999,0),1)),INDEX('Cycle 9'!E$10:E$999,MATCH($A1044,'Cycle 9'!$L$10:$L$999,0),1)),INDEX('Cycle 10'!E$10:E$999,MATCH($A1044,'Cycle 10'!$L$10:$L$999,0),1)),INDEX('Cycle 11'!E$10:E$999,MATCH($A1044,'Cycle 11'!$L$10:$L$999,0),1)),"")="","",IFERROR(IFERROR(IFERROR(IFERROR(IFERROR(IFERROR(IFERROR(IFERROR(IFERROR(IFERROR(IFERROR(IFERROR(INDEX(Summer!E$10:E$999,MATCH($A1044,Summer!$L$10:$L$999,0),1),INDEX('Cycle 1'!E$10:E$999,MATCH($A1044,'Cycle 1'!$L$10:$L$999,0),1)),INDEX('Cycle 2'!E$10:E$999,MATCH($A1044,'Cycle 2'!$L$10:$L$999,0),1)),INDEX('Cycle 3'!E$10:E$999,MATCH($A1044,'Cycle 3'!$L$10:$L$999,0),1)),INDEX('Cycle 4'!E$10:E$999,MATCH($A1044,'Cycle 4'!$L$10:$L$999,0),1)),INDEX('Cycle 5'!E$10:E$999,MATCH($A1044,'Cycle 5'!$L$10:$L$999,0),1)),INDEX('Cycle 6'!E$10:E$999,MATCH($A1044,'Cycle 6'!$L$10:$L$999,0),1)),INDEX('Cycle 7'!E$10:E$999,MATCH($A1044,'Cycle 7'!$L$10:$L$999,0),1)),INDEX('Cycle 8'!E$10:E$999,MATCH($A1044,'Cycle 8'!$L$10:$L$999,0),1)),INDEX('Cycle 9'!E$10:E$999,MATCH($A1044,'Cycle 9'!$L$10:$L$999,0),1)),INDEX('Cycle 10'!E$10:E$999,MATCH($A1044,'Cycle 10'!$L$10:$L$999,0),1)),INDEX('Cycle 11'!E$10:E$999,MATCH($A1044,'Cycle 11'!$L$10:$L$999,0),1)),""))</f>
        <v/>
      </c>
      <c r="G1044" t="str">
        <f>IF(IFERROR(IFERROR(IFERROR(IFERROR(IFERROR(IFERROR(IFERROR(IFERROR(IFERROR(IFERROR(IFERROR(IFERROR(INDEX(Summer!F$10:F$999,MATCH($A1044,Summer!$L$10:$L$999,0),1),INDEX('Cycle 1'!F$10:F$999,MATCH($A1044,'Cycle 1'!$L$10:$L$999,0),1)),INDEX('Cycle 2'!F$10:F$999,MATCH($A1044,'Cycle 2'!$L$10:$L$999,0),1)),INDEX('Cycle 3'!F$10:F$999,MATCH($A1044,'Cycle 3'!$L$10:$L$999,0),1)),INDEX('Cycle 4'!F$10:F$999,MATCH($A1044,'Cycle 4'!$L$10:$L$999,0),1)),INDEX('Cycle 5'!F$10:F$999,MATCH($A1044,'Cycle 5'!$L$10:$L$999,0),1)),INDEX('Cycle 6'!F$10:F$999,MATCH($A1044,'Cycle 6'!$L$10:$L$999,0),1)),INDEX('Cycle 7'!F$10:F$999,MATCH($A1044,'Cycle 7'!$L$10:$L$999,0),1)),INDEX('Cycle 8'!F$10:F$999,MATCH($A1044,'Cycle 8'!$L$10:$L$999,0),1)),INDEX('Cycle 9'!F$10:F$999,MATCH($A1044,'Cycle 9'!$L$10:$L$999,0),1)),INDEX('Cycle 10'!F$10:F$999,MATCH($A1044,'Cycle 10'!$L$10:$L$999,0),1)),INDEX('Cycle 11'!F$10:F$999,MATCH($A1044,'Cycle 11'!$L$10:$L$999,0),1)),"")="","",IFERROR(IFERROR(IFERROR(IFERROR(IFERROR(IFERROR(IFERROR(IFERROR(IFERROR(IFERROR(IFERROR(IFERROR(INDEX(Summer!F$10:F$999,MATCH($A1044,Summer!$L$10:$L$999,0),1),INDEX('Cycle 1'!F$10:F$999,MATCH($A1044,'Cycle 1'!$L$10:$L$999,0),1)),INDEX('Cycle 2'!F$10:F$999,MATCH($A1044,'Cycle 2'!$L$10:$L$999,0),1)),INDEX('Cycle 3'!F$10:F$999,MATCH($A1044,'Cycle 3'!$L$10:$L$999,0),1)),INDEX('Cycle 4'!F$10:F$999,MATCH($A1044,'Cycle 4'!$L$10:$L$999,0),1)),INDEX('Cycle 5'!F$10:F$999,MATCH($A1044,'Cycle 5'!$L$10:$L$999,0),1)),INDEX('Cycle 6'!F$10:F$999,MATCH($A1044,'Cycle 6'!$L$10:$L$999,0),1)),INDEX('Cycle 7'!F$10:F$999,MATCH($A1044,'Cycle 7'!$L$10:$L$999,0),1)),INDEX('Cycle 8'!F$10:F$999,MATCH($A1044,'Cycle 8'!$L$10:$L$999,0),1)),INDEX('Cycle 9'!F$10:F$999,MATCH($A1044,'Cycle 9'!$L$10:$L$999,0),1)),INDEX('Cycle 10'!F$10:F$999,MATCH($A1044,'Cycle 10'!$L$10:$L$999,0),1)),INDEX('Cycle 11'!F$10:F$999,MATCH($A1044,'Cycle 11'!$L$10:$L$999,0),1)),""))</f>
        <v/>
      </c>
      <c r="H1044" t="str">
        <f>IF(IFERROR(IFERROR(IFERROR(IFERROR(IFERROR(IFERROR(IFERROR(IFERROR(IFERROR(IFERROR(IFERROR(IFERROR(INDEX(Summer!G$10:G$999,MATCH($A1044,Summer!$L$10:$L$999,0),1),INDEX('Cycle 1'!G$10:G$999,MATCH($A1044,'Cycle 1'!$L$10:$L$999,0),1)),INDEX('Cycle 2'!G$10:G$999,MATCH($A1044,'Cycle 2'!$L$10:$L$999,0),1)),INDEX('Cycle 3'!G$10:G$999,MATCH($A1044,'Cycle 3'!$L$10:$L$999,0),1)),INDEX('Cycle 4'!G$10:G$999,MATCH($A1044,'Cycle 4'!$L$10:$L$999,0),1)),INDEX('Cycle 5'!G$10:G$999,MATCH($A1044,'Cycle 5'!$L$10:$L$999,0),1)),INDEX('Cycle 6'!G$10:G$999,MATCH($A1044,'Cycle 6'!$L$10:$L$999,0),1)),INDEX('Cycle 7'!G$10:G$999,MATCH($A1044,'Cycle 7'!$L$10:$L$999,0),1)),INDEX('Cycle 8'!G$10:G$999,MATCH($A1044,'Cycle 8'!$L$10:$L$999,0),1)),INDEX('Cycle 9'!G$10:G$999,MATCH($A1044,'Cycle 9'!$L$10:$L$999,0),1)),INDEX('Cycle 10'!G$10:G$999,MATCH($A1044,'Cycle 10'!$L$10:$L$999,0),1)),INDEX('Cycle 11'!G$10:G$999,MATCH($A1044,'Cycle 11'!$L$10:$L$999,0),1)),"")="","",IFERROR(IFERROR(IFERROR(IFERROR(IFERROR(IFERROR(IFERROR(IFERROR(IFERROR(IFERROR(IFERROR(IFERROR(INDEX(Summer!G$10:G$999,MATCH($A1044,Summer!$L$10:$L$999,0),1),INDEX('Cycle 1'!G$10:G$999,MATCH($A1044,'Cycle 1'!$L$10:$L$999,0),1)),INDEX('Cycle 2'!G$10:G$999,MATCH($A1044,'Cycle 2'!$L$10:$L$999,0),1)),INDEX('Cycle 3'!G$10:G$999,MATCH($A1044,'Cycle 3'!$L$10:$L$999,0),1)),INDEX('Cycle 4'!G$10:G$999,MATCH($A1044,'Cycle 4'!$L$10:$L$999,0),1)),INDEX('Cycle 5'!G$10:G$999,MATCH($A1044,'Cycle 5'!$L$10:$L$999,0),1)),INDEX('Cycle 6'!G$10:G$999,MATCH($A1044,'Cycle 6'!$L$10:$L$999,0),1)),INDEX('Cycle 7'!G$10:G$999,MATCH($A1044,'Cycle 7'!$L$10:$L$999,0),1)),INDEX('Cycle 8'!G$10:G$999,MATCH($A1044,'Cycle 8'!$L$10:$L$999,0),1)),INDEX('Cycle 9'!G$10:G$999,MATCH($A1044,'Cycle 9'!$L$10:$L$999,0),1)),INDEX('Cycle 10'!G$10:G$999,MATCH($A1044,'Cycle 10'!$L$10:$L$999,0),1)),INDEX('Cycle 11'!G$10:G$999,MATCH($A1044,'Cycle 11'!$L$10:$L$999,0),1)),""))</f>
        <v/>
      </c>
      <c r="I1044">
        <f>IFERROR(IF(C1044="",MAX(I$1:I1043),IF(ROW(C$2)=ROW(C1044),1,IF(ISERROR(VLOOKUP(C1044,C$2:C1043,1,FALSE)),MAX(I$1:I1043)+1,MAX(I$1:I1043)))),"")</f>
        <v>0</v>
      </c>
      <c r="J1044" t="str">
        <f t="shared" si="106"/>
        <v/>
      </c>
      <c r="K1044" t="str">
        <f t="shared" si="109"/>
        <v/>
      </c>
      <c r="L1044" t="str">
        <f t="shared" si="109"/>
        <v/>
      </c>
      <c r="M1044" t="str">
        <f t="shared" si="109"/>
        <v/>
      </c>
      <c r="N1044" t="str">
        <f t="shared" si="109"/>
        <v/>
      </c>
      <c r="O1044" t="str">
        <f t="shared" si="109"/>
        <v/>
      </c>
      <c r="P1044" t="str">
        <f t="shared" si="109"/>
        <v/>
      </c>
      <c r="Q1044" t="str">
        <f t="shared" si="109"/>
        <v/>
      </c>
      <c r="R1044" t="str">
        <f t="shared" si="109"/>
        <v/>
      </c>
      <c r="S1044" t="str">
        <f t="shared" si="109"/>
        <v/>
      </c>
      <c r="T1044" t="str">
        <f t="shared" si="109"/>
        <v/>
      </c>
      <c r="U1044" t="str">
        <f t="shared" si="109"/>
        <v/>
      </c>
      <c r="V1044" t="str">
        <f t="shared" si="109"/>
        <v/>
      </c>
      <c r="W1044" t="str">
        <f t="shared" si="107"/>
        <v/>
      </c>
      <c r="X1044">
        <f>IF(OR(H1044="No",H1044=""),0,IF(COUNTIFS(H$2:H1044,"Yes",C$2:C1044,C1044)&gt;1,0,COUNTIFS(H$2:H1044,"Yes",C$2:C1044,C1044)))+IF(X1043=$X$1,0,X1043)</f>
        <v>0</v>
      </c>
    </row>
    <row r="1045" spans="1:24" x14ac:dyDescent="0.3">
      <c r="A1045">
        <f>ROWS($A$2:$A1045)</f>
        <v>1044</v>
      </c>
      <c r="B1045" t="str">
        <f>IF(ISERROR(VLOOKUP(A1045,Summer!L$11:L$500,1,FALSE)),IF(ISERROR(VLOOKUP(A1045,'Cycle 1'!L$11:L$500,1,FALSE)),IF(ISERROR(VLOOKUP(A1045,'Cycle 2'!L$11:L$500,1,FALSE)),IF(ISERROR(VLOOKUP(A1045,'Cycle 3'!L$11:L$500,1,FALSE)),IF(ISERROR(VLOOKUP(A1045,'Cycle 4'!L$11:L$500,1,FALSE)),IF(ISERROR(VLOOKUP(A1045,'Cycle 5'!L$11:L$500,1,FALSE)),IF(ISERROR(VLOOKUP(A1045,'Cycle 6'!L$11:L$500,1,FALSE)),IF(ISERROR(VLOOKUP(A1045,'Cycle 7'!L$11:L$500,1,FALSE)),IF(ISERROR(VLOOKUP(A1045,'Cycle 8'!L$11:L$500,1,FALSE)),IF(ISERROR(VLOOKUP(A1045,'Cycle 9'!L$11:L$500,1,FALSE)),IF(ISERROR(VLOOKUP(A1045,'Cycle 10'!L$11:L$500,1,FALSE)),IF(ISERROR(VLOOKUP(A1045,'Cycle 11'!L$11:L$500,1,FALSE)),"","Cycle 11"),"Cycle 10"),"Cycle 9"),"Cycle 8"),"Cycle 7"),"Cycle 6"),"Cycle 5"),"Cycle 4"),"Cycle 3"),"Cycle 2"),"Cycle 1"),"Summer")</f>
        <v/>
      </c>
      <c r="C1045" t="str">
        <f>IF(IFERROR(IFERROR(IFERROR(IFERROR(IFERROR(IFERROR(IFERROR(IFERROR(IFERROR(IFERROR(IFERROR(IFERROR(INDEX(Summer!B$10:B$999,MATCH($A1045,Summer!$L$10:$L$999,0),1),INDEX('Cycle 1'!B$10:B$999,MATCH($A1045,'Cycle 1'!$L$10:$L$999,0),1)),INDEX('Cycle 2'!B$10:B$999,MATCH($A1045,'Cycle 2'!$L$10:$L$999,0),1)),INDEX('Cycle 3'!B$10:B$999,MATCH($A1045,'Cycle 3'!$L$10:$L$999,0),1)),INDEX('Cycle 4'!B$10:B$999,MATCH($A1045,'Cycle 4'!$L$10:$L$999,0),1)),INDEX('Cycle 5'!B$10:B$999,MATCH($A1045,'Cycle 5'!$L$10:$L$999,0),1)),INDEX('Cycle 6'!B$10:B$999,MATCH($A1045,'Cycle 6'!$L$10:$L$999,0),1)),INDEX('Cycle 7'!B$10:B$999,MATCH($A1045,'Cycle 7'!$L$10:$L$999,0),1)),INDEX('Cycle 8'!B$10:B$999,MATCH($A1045,'Cycle 8'!$L$10:$L$999,0),1)),INDEX('Cycle 9'!B$10:B$999,MATCH($A1045,'Cycle 9'!$L$10:$L$999,0),1)),INDEX('Cycle 10'!B$10:B$999,MATCH($A1045,'Cycle 10'!$L$10:$L$999,0),1)),INDEX('Cycle 11'!B$10:B$999,MATCH($A1045,'Cycle 11'!$L$10:$L$999,0),1)),"")="","",IFERROR(IFERROR(IFERROR(IFERROR(IFERROR(IFERROR(IFERROR(IFERROR(IFERROR(IFERROR(IFERROR(IFERROR(INDEX(Summer!B$10:B$999,MATCH($A1045,Summer!$L$10:$L$999,0),1),INDEX('Cycle 1'!B$10:B$999,MATCH($A1045,'Cycle 1'!$L$10:$L$999,0),1)),INDEX('Cycle 2'!B$10:B$999,MATCH($A1045,'Cycle 2'!$L$10:$L$999,0),1)),INDEX('Cycle 3'!B$10:B$999,MATCH($A1045,'Cycle 3'!$L$10:$L$999,0),1)),INDEX('Cycle 4'!B$10:B$999,MATCH($A1045,'Cycle 4'!$L$10:$L$999,0),1)),INDEX('Cycle 5'!B$10:B$999,MATCH($A1045,'Cycle 5'!$L$10:$L$999,0),1)),INDEX('Cycle 6'!B$10:B$999,MATCH($A1045,'Cycle 6'!$L$10:$L$999,0),1)),INDEX('Cycle 7'!B$10:B$999,MATCH($A1045,'Cycle 7'!$L$10:$L$999,0),1)),INDEX('Cycle 8'!B$10:B$999,MATCH($A1045,'Cycle 8'!$L$10:$L$999,0),1)),INDEX('Cycle 9'!B$10:B$999,MATCH($A1045,'Cycle 9'!$L$10:$L$999,0),1)),INDEX('Cycle 10'!B$10:B$999,MATCH($A1045,'Cycle 10'!$L$10:$L$999,0),1)),INDEX('Cycle 11'!B$10:B$999,MATCH($A1045,'Cycle 11'!$L$10:$L$999,0),1)),""))</f>
        <v/>
      </c>
      <c r="D1045" t="str">
        <f>IF(IFERROR(IFERROR(IFERROR(IFERROR(IFERROR(IFERROR(IFERROR(IFERROR(IFERROR(IFERROR(IFERROR(IFERROR(INDEX(Summer!C$10:C$999,MATCH($A1045,Summer!$L$10:$L$999,0),1),INDEX('Cycle 1'!C$10:C$999,MATCH($A1045,'Cycle 1'!$L$10:$L$999,0),1)),INDEX('Cycle 2'!C$10:C$999,MATCH($A1045,'Cycle 2'!$L$10:$L$999,0),1)),INDEX('Cycle 3'!C$10:C$999,MATCH($A1045,'Cycle 3'!$L$10:$L$999,0),1)),INDEX('Cycle 4'!C$10:C$999,MATCH($A1045,'Cycle 4'!$L$10:$L$999,0),1)),INDEX('Cycle 5'!C$10:C$999,MATCH($A1045,'Cycle 5'!$L$10:$L$999,0),1)),INDEX('Cycle 6'!C$10:C$999,MATCH($A1045,'Cycle 6'!$L$10:$L$999,0),1)),INDEX('Cycle 7'!C$10:C$999,MATCH($A1045,'Cycle 7'!$L$10:$L$999,0),1)),INDEX('Cycle 8'!C$10:C$999,MATCH($A1045,'Cycle 8'!$L$10:$L$999,0),1)),INDEX('Cycle 9'!C$10:C$999,MATCH($A1045,'Cycle 9'!$L$10:$L$999,0),1)),INDEX('Cycle 10'!C$10:C$999,MATCH($A1045,'Cycle 10'!$L$10:$L$999,0),1)),INDEX('Cycle 11'!C$10:C$999,MATCH($A1045,'Cycle 11'!$L$10:$L$999,0),1)),"")="","",IFERROR(IFERROR(IFERROR(IFERROR(IFERROR(IFERROR(IFERROR(IFERROR(IFERROR(IFERROR(IFERROR(IFERROR(INDEX(Summer!C$10:C$999,MATCH($A1045,Summer!$L$10:$L$999,0),1),INDEX('Cycle 1'!C$10:C$999,MATCH($A1045,'Cycle 1'!$L$10:$L$999,0),1)),INDEX('Cycle 2'!C$10:C$999,MATCH($A1045,'Cycle 2'!$L$10:$L$999,0),1)),INDEX('Cycle 3'!C$10:C$999,MATCH($A1045,'Cycle 3'!$L$10:$L$999,0),1)),INDEX('Cycle 4'!C$10:C$999,MATCH($A1045,'Cycle 4'!$L$10:$L$999,0),1)),INDEX('Cycle 5'!C$10:C$999,MATCH($A1045,'Cycle 5'!$L$10:$L$999,0),1)),INDEX('Cycle 6'!C$10:C$999,MATCH($A1045,'Cycle 6'!$L$10:$L$999,0),1)),INDEX('Cycle 7'!C$10:C$999,MATCH($A1045,'Cycle 7'!$L$10:$L$999,0),1)),INDEX('Cycle 8'!C$10:C$999,MATCH($A1045,'Cycle 8'!$L$10:$L$999,0),1)),INDEX('Cycle 9'!C$10:C$999,MATCH($A1045,'Cycle 9'!$L$10:$L$999,0),1)),INDEX('Cycle 10'!C$10:C$999,MATCH($A1045,'Cycle 10'!$L$10:$L$999,0),1)),INDEX('Cycle 11'!C$10:C$999,MATCH($A1045,'Cycle 11'!$L$10:$L$999,0),1)),""))</f>
        <v/>
      </c>
      <c r="E1045" t="str">
        <f>IF(IFERROR(IFERROR(IFERROR(IFERROR(IFERROR(IFERROR(IFERROR(IFERROR(IFERROR(IFERROR(IFERROR(IFERROR(INDEX(Summer!D$10:D$999,MATCH($A1045,Summer!$L$10:$L$999,0),1),INDEX('Cycle 1'!D$10:D$999,MATCH($A1045,'Cycle 1'!$L$10:$L$999,0),1)),INDEX('Cycle 2'!D$10:D$999,MATCH($A1045,'Cycle 2'!$L$10:$L$999,0),1)),INDEX('Cycle 3'!D$10:D$999,MATCH($A1045,'Cycle 3'!$L$10:$L$999,0),1)),INDEX('Cycle 4'!D$10:D$999,MATCH($A1045,'Cycle 4'!$L$10:$L$999,0),1)),INDEX('Cycle 5'!D$10:D$999,MATCH($A1045,'Cycle 5'!$L$10:$L$999,0),1)),INDEX('Cycle 6'!D$10:D$999,MATCH($A1045,'Cycle 6'!$L$10:$L$999,0),1)),INDEX('Cycle 7'!D$10:D$999,MATCH($A1045,'Cycle 7'!$L$10:$L$999,0),1)),INDEX('Cycle 8'!D$10:D$999,MATCH($A1045,'Cycle 8'!$L$10:$L$999,0),1)),INDEX('Cycle 9'!D$10:D$999,MATCH($A1045,'Cycle 9'!$L$10:$L$999,0),1)),INDEX('Cycle 10'!D$10:D$999,MATCH($A1045,'Cycle 10'!$L$10:$L$999,0),1)),INDEX('Cycle 11'!D$10:D$999,MATCH($A1045,'Cycle 11'!$L$10:$L$999,0),1)),"")="","",IFERROR(IFERROR(IFERROR(IFERROR(IFERROR(IFERROR(IFERROR(IFERROR(IFERROR(IFERROR(IFERROR(IFERROR(INDEX(Summer!D$10:D$999,MATCH($A1045,Summer!$L$10:$L$999,0),1),INDEX('Cycle 1'!D$10:D$999,MATCH($A1045,'Cycle 1'!$L$10:$L$999,0),1)),INDEX('Cycle 2'!D$10:D$999,MATCH($A1045,'Cycle 2'!$L$10:$L$999,0),1)),INDEX('Cycle 3'!D$10:D$999,MATCH($A1045,'Cycle 3'!$L$10:$L$999,0),1)),INDEX('Cycle 4'!D$10:D$999,MATCH($A1045,'Cycle 4'!$L$10:$L$999,0),1)),INDEX('Cycle 5'!D$10:D$999,MATCH($A1045,'Cycle 5'!$L$10:$L$999,0),1)),INDEX('Cycle 6'!D$10:D$999,MATCH($A1045,'Cycle 6'!$L$10:$L$999,0),1)),INDEX('Cycle 7'!D$10:D$999,MATCH($A1045,'Cycle 7'!$L$10:$L$999,0),1)),INDEX('Cycle 8'!D$10:D$999,MATCH($A1045,'Cycle 8'!$L$10:$L$999,0),1)),INDEX('Cycle 9'!D$10:D$999,MATCH($A1045,'Cycle 9'!$L$10:$L$999,0),1)),INDEX('Cycle 10'!D$10:D$999,MATCH($A1045,'Cycle 10'!$L$10:$L$999,0),1)),INDEX('Cycle 11'!D$10:D$999,MATCH($A1045,'Cycle 11'!$L$10:$L$999,0),1)),""))</f>
        <v/>
      </c>
      <c r="F1045" t="str">
        <f>IF(IFERROR(IFERROR(IFERROR(IFERROR(IFERROR(IFERROR(IFERROR(IFERROR(IFERROR(IFERROR(IFERROR(IFERROR(INDEX(Summer!E$10:E$999,MATCH($A1045,Summer!$L$10:$L$999,0),1),INDEX('Cycle 1'!E$10:E$999,MATCH($A1045,'Cycle 1'!$L$10:$L$999,0),1)),INDEX('Cycle 2'!E$10:E$999,MATCH($A1045,'Cycle 2'!$L$10:$L$999,0),1)),INDEX('Cycle 3'!E$10:E$999,MATCH($A1045,'Cycle 3'!$L$10:$L$999,0),1)),INDEX('Cycle 4'!E$10:E$999,MATCH($A1045,'Cycle 4'!$L$10:$L$999,0),1)),INDEX('Cycle 5'!E$10:E$999,MATCH($A1045,'Cycle 5'!$L$10:$L$999,0),1)),INDEX('Cycle 6'!E$10:E$999,MATCH($A1045,'Cycle 6'!$L$10:$L$999,0),1)),INDEX('Cycle 7'!E$10:E$999,MATCH($A1045,'Cycle 7'!$L$10:$L$999,0),1)),INDEX('Cycle 8'!E$10:E$999,MATCH($A1045,'Cycle 8'!$L$10:$L$999,0),1)),INDEX('Cycle 9'!E$10:E$999,MATCH($A1045,'Cycle 9'!$L$10:$L$999,0),1)),INDEX('Cycle 10'!E$10:E$999,MATCH($A1045,'Cycle 10'!$L$10:$L$999,0),1)),INDEX('Cycle 11'!E$10:E$999,MATCH($A1045,'Cycle 11'!$L$10:$L$999,0),1)),"")="","",IFERROR(IFERROR(IFERROR(IFERROR(IFERROR(IFERROR(IFERROR(IFERROR(IFERROR(IFERROR(IFERROR(IFERROR(INDEX(Summer!E$10:E$999,MATCH($A1045,Summer!$L$10:$L$999,0),1),INDEX('Cycle 1'!E$10:E$999,MATCH($A1045,'Cycle 1'!$L$10:$L$999,0),1)),INDEX('Cycle 2'!E$10:E$999,MATCH($A1045,'Cycle 2'!$L$10:$L$999,0),1)),INDEX('Cycle 3'!E$10:E$999,MATCH($A1045,'Cycle 3'!$L$10:$L$999,0),1)),INDEX('Cycle 4'!E$10:E$999,MATCH($A1045,'Cycle 4'!$L$10:$L$999,0),1)),INDEX('Cycle 5'!E$10:E$999,MATCH($A1045,'Cycle 5'!$L$10:$L$999,0),1)),INDEX('Cycle 6'!E$10:E$999,MATCH($A1045,'Cycle 6'!$L$10:$L$999,0),1)),INDEX('Cycle 7'!E$10:E$999,MATCH($A1045,'Cycle 7'!$L$10:$L$999,0),1)),INDEX('Cycle 8'!E$10:E$999,MATCH($A1045,'Cycle 8'!$L$10:$L$999,0),1)),INDEX('Cycle 9'!E$10:E$999,MATCH($A1045,'Cycle 9'!$L$10:$L$999,0),1)),INDEX('Cycle 10'!E$10:E$999,MATCH($A1045,'Cycle 10'!$L$10:$L$999,0),1)),INDEX('Cycle 11'!E$10:E$999,MATCH($A1045,'Cycle 11'!$L$10:$L$999,0),1)),""))</f>
        <v/>
      </c>
      <c r="G1045" t="str">
        <f>IF(IFERROR(IFERROR(IFERROR(IFERROR(IFERROR(IFERROR(IFERROR(IFERROR(IFERROR(IFERROR(IFERROR(IFERROR(INDEX(Summer!F$10:F$999,MATCH($A1045,Summer!$L$10:$L$999,0),1),INDEX('Cycle 1'!F$10:F$999,MATCH($A1045,'Cycle 1'!$L$10:$L$999,0),1)),INDEX('Cycle 2'!F$10:F$999,MATCH($A1045,'Cycle 2'!$L$10:$L$999,0),1)),INDEX('Cycle 3'!F$10:F$999,MATCH($A1045,'Cycle 3'!$L$10:$L$999,0),1)),INDEX('Cycle 4'!F$10:F$999,MATCH($A1045,'Cycle 4'!$L$10:$L$999,0),1)),INDEX('Cycle 5'!F$10:F$999,MATCH($A1045,'Cycle 5'!$L$10:$L$999,0),1)),INDEX('Cycle 6'!F$10:F$999,MATCH($A1045,'Cycle 6'!$L$10:$L$999,0),1)),INDEX('Cycle 7'!F$10:F$999,MATCH($A1045,'Cycle 7'!$L$10:$L$999,0),1)),INDEX('Cycle 8'!F$10:F$999,MATCH($A1045,'Cycle 8'!$L$10:$L$999,0),1)),INDEX('Cycle 9'!F$10:F$999,MATCH($A1045,'Cycle 9'!$L$10:$L$999,0),1)),INDEX('Cycle 10'!F$10:F$999,MATCH($A1045,'Cycle 10'!$L$10:$L$999,0),1)),INDEX('Cycle 11'!F$10:F$999,MATCH($A1045,'Cycle 11'!$L$10:$L$999,0),1)),"")="","",IFERROR(IFERROR(IFERROR(IFERROR(IFERROR(IFERROR(IFERROR(IFERROR(IFERROR(IFERROR(IFERROR(IFERROR(INDEX(Summer!F$10:F$999,MATCH($A1045,Summer!$L$10:$L$999,0),1),INDEX('Cycle 1'!F$10:F$999,MATCH($A1045,'Cycle 1'!$L$10:$L$999,0),1)),INDEX('Cycle 2'!F$10:F$999,MATCH($A1045,'Cycle 2'!$L$10:$L$999,0),1)),INDEX('Cycle 3'!F$10:F$999,MATCH($A1045,'Cycle 3'!$L$10:$L$999,0),1)),INDEX('Cycle 4'!F$10:F$999,MATCH($A1045,'Cycle 4'!$L$10:$L$999,0),1)),INDEX('Cycle 5'!F$10:F$999,MATCH($A1045,'Cycle 5'!$L$10:$L$999,0),1)),INDEX('Cycle 6'!F$10:F$999,MATCH($A1045,'Cycle 6'!$L$10:$L$999,0),1)),INDEX('Cycle 7'!F$10:F$999,MATCH($A1045,'Cycle 7'!$L$10:$L$999,0),1)),INDEX('Cycle 8'!F$10:F$999,MATCH($A1045,'Cycle 8'!$L$10:$L$999,0),1)),INDEX('Cycle 9'!F$10:F$999,MATCH($A1045,'Cycle 9'!$L$10:$L$999,0),1)),INDEX('Cycle 10'!F$10:F$999,MATCH($A1045,'Cycle 10'!$L$10:$L$999,0),1)),INDEX('Cycle 11'!F$10:F$999,MATCH($A1045,'Cycle 11'!$L$10:$L$999,0),1)),""))</f>
        <v/>
      </c>
      <c r="H1045" t="str">
        <f>IF(IFERROR(IFERROR(IFERROR(IFERROR(IFERROR(IFERROR(IFERROR(IFERROR(IFERROR(IFERROR(IFERROR(IFERROR(INDEX(Summer!G$10:G$999,MATCH($A1045,Summer!$L$10:$L$999,0),1),INDEX('Cycle 1'!G$10:G$999,MATCH($A1045,'Cycle 1'!$L$10:$L$999,0),1)),INDEX('Cycle 2'!G$10:G$999,MATCH($A1045,'Cycle 2'!$L$10:$L$999,0),1)),INDEX('Cycle 3'!G$10:G$999,MATCH($A1045,'Cycle 3'!$L$10:$L$999,0),1)),INDEX('Cycle 4'!G$10:G$999,MATCH($A1045,'Cycle 4'!$L$10:$L$999,0),1)),INDEX('Cycle 5'!G$10:G$999,MATCH($A1045,'Cycle 5'!$L$10:$L$999,0),1)),INDEX('Cycle 6'!G$10:G$999,MATCH($A1045,'Cycle 6'!$L$10:$L$999,0),1)),INDEX('Cycle 7'!G$10:G$999,MATCH($A1045,'Cycle 7'!$L$10:$L$999,0),1)),INDEX('Cycle 8'!G$10:G$999,MATCH($A1045,'Cycle 8'!$L$10:$L$999,0),1)),INDEX('Cycle 9'!G$10:G$999,MATCH($A1045,'Cycle 9'!$L$10:$L$999,0),1)),INDEX('Cycle 10'!G$10:G$999,MATCH($A1045,'Cycle 10'!$L$10:$L$999,0),1)),INDEX('Cycle 11'!G$10:G$999,MATCH($A1045,'Cycle 11'!$L$10:$L$999,0),1)),"")="","",IFERROR(IFERROR(IFERROR(IFERROR(IFERROR(IFERROR(IFERROR(IFERROR(IFERROR(IFERROR(IFERROR(IFERROR(INDEX(Summer!G$10:G$999,MATCH($A1045,Summer!$L$10:$L$999,0),1),INDEX('Cycle 1'!G$10:G$999,MATCH($A1045,'Cycle 1'!$L$10:$L$999,0),1)),INDEX('Cycle 2'!G$10:G$999,MATCH($A1045,'Cycle 2'!$L$10:$L$999,0),1)),INDEX('Cycle 3'!G$10:G$999,MATCH($A1045,'Cycle 3'!$L$10:$L$999,0),1)),INDEX('Cycle 4'!G$10:G$999,MATCH($A1045,'Cycle 4'!$L$10:$L$999,0),1)),INDEX('Cycle 5'!G$10:G$999,MATCH($A1045,'Cycle 5'!$L$10:$L$999,0),1)),INDEX('Cycle 6'!G$10:G$999,MATCH($A1045,'Cycle 6'!$L$10:$L$999,0),1)),INDEX('Cycle 7'!G$10:G$999,MATCH($A1045,'Cycle 7'!$L$10:$L$999,0),1)),INDEX('Cycle 8'!G$10:G$999,MATCH($A1045,'Cycle 8'!$L$10:$L$999,0),1)),INDEX('Cycle 9'!G$10:G$999,MATCH($A1045,'Cycle 9'!$L$10:$L$999,0),1)),INDEX('Cycle 10'!G$10:G$999,MATCH($A1045,'Cycle 10'!$L$10:$L$999,0),1)),INDEX('Cycle 11'!G$10:G$999,MATCH($A1045,'Cycle 11'!$L$10:$L$999,0),1)),""))</f>
        <v/>
      </c>
      <c r="I1045">
        <f>IFERROR(IF(C1045="",MAX(I$1:I1044),IF(ROW(C$2)=ROW(C1045),1,IF(ISERROR(VLOOKUP(C1045,C$2:C1044,1,FALSE)),MAX(I$1:I1044)+1,MAX(I$1:I1044)))),"")</f>
        <v>0</v>
      </c>
      <c r="J1045" t="str">
        <f t="shared" si="106"/>
        <v/>
      </c>
      <c r="K1045" t="str">
        <f t="shared" si="109"/>
        <v/>
      </c>
      <c r="L1045" t="str">
        <f t="shared" si="109"/>
        <v/>
      </c>
      <c r="M1045" t="str">
        <f t="shared" si="109"/>
        <v/>
      </c>
      <c r="N1045" t="str">
        <f t="shared" si="109"/>
        <v/>
      </c>
      <c r="O1045" t="str">
        <f t="shared" si="109"/>
        <v/>
      </c>
      <c r="P1045" t="str">
        <f t="shared" si="109"/>
        <v/>
      </c>
      <c r="Q1045" t="str">
        <f t="shared" si="109"/>
        <v/>
      </c>
      <c r="R1045" t="str">
        <f t="shared" si="109"/>
        <v/>
      </c>
      <c r="S1045" t="str">
        <f t="shared" si="109"/>
        <v/>
      </c>
      <c r="T1045" t="str">
        <f t="shared" si="109"/>
        <v/>
      </c>
      <c r="U1045" t="str">
        <f t="shared" si="109"/>
        <v/>
      </c>
      <c r="V1045" t="str">
        <f t="shared" si="109"/>
        <v/>
      </c>
      <c r="W1045" t="str">
        <f t="shared" si="107"/>
        <v/>
      </c>
      <c r="X1045">
        <f>IF(OR(H1045="No",H1045=""),0,IF(COUNTIFS(H$2:H1045,"Yes",C$2:C1045,C1045)&gt;1,0,COUNTIFS(H$2:H1045,"Yes",C$2:C1045,C1045)))+IF(X1044=$X$1,0,X1044)</f>
        <v>0</v>
      </c>
    </row>
    <row r="1046" spans="1:24" x14ac:dyDescent="0.3">
      <c r="A1046">
        <f>ROWS($A$2:$A1046)</f>
        <v>1045</v>
      </c>
      <c r="B1046" t="str">
        <f>IF(ISERROR(VLOOKUP(A1046,Summer!L$11:L$500,1,FALSE)),IF(ISERROR(VLOOKUP(A1046,'Cycle 1'!L$11:L$500,1,FALSE)),IF(ISERROR(VLOOKUP(A1046,'Cycle 2'!L$11:L$500,1,FALSE)),IF(ISERROR(VLOOKUP(A1046,'Cycle 3'!L$11:L$500,1,FALSE)),IF(ISERROR(VLOOKUP(A1046,'Cycle 4'!L$11:L$500,1,FALSE)),IF(ISERROR(VLOOKUP(A1046,'Cycle 5'!L$11:L$500,1,FALSE)),IF(ISERROR(VLOOKUP(A1046,'Cycle 6'!L$11:L$500,1,FALSE)),IF(ISERROR(VLOOKUP(A1046,'Cycle 7'!L$11:L$500,1,FALSE)),IF(ISERROR(VLOOKUP(A1046,'Cycle 8'!L$11:L$500,1,FALSE)),IF(ISERROR(VLOOKUP(A1046,'Cycle 9'!L$11:L$500,1,FALSE)),IF(ISERROR(VLOOKUP(A1046,'Cycle 10'!L$11:L$500,1,FALSE)),IF(ISERROR(VLOOKUP(A1046,'Cycle 11'!L$11:L$500,1,FALSE)),"","Cycle 11"),"Cycle 10"),"Cycle 9"),"Cycle 8"),"Cycle 7"),"Cycle 6"),"Cycle 5"),"Cycle 4"),"Cycle 3"),"Cycle 2"),"Cycle 1"),"Summer")</f>
        <v/>
      </c>
      <c r="C1046" t="str">
        <f>IF(IFERROR(IFERROR(IFERROR(IFERROR(IFERROR(IFERROR(IFERROR(IFERROR(IFERROR(IFERROR(IFERROR(IFERROR(INDEX(Summer!B$10:B$999,MATCH($A1046,Summer!$L$10:$L$999,0),1),INDEX('Cycle 1'!B$10:B$999,MATCH($A1046,'Cycle 1'!$L$10:$L$999,0),1)),INDEX('Cycle 2'!B$10:B$999,MATCH($A1046,'Cycle 2'!$L$10:$L$999,0),1)),INDEX('Cycle 3'!B$10:B$999,MATCH($A1046,'Cycle 3'!$L$10:$L$999,0),1)),INDEX('Cycle 4'!B$10:B$999,MATCH($A1046,'Cycle 4'!$L$10:$L$999,0),1)),INDEX('Cycle 5'!B$10:B$999,MATCH($A1046,'Cycle 5'!$L$10:$L$999,0),1)),INDEX('Cycle 6'!B$10:B$999,MATCH($A1046,'Cycle 6'!$L$10:$L$999,0),1)),INDEX('Cycle 7'!B$10:B$999,MATCH($A1046,'Cycle 7'!$L$10:$L$999,0),1)),INDEX('Cycle 8'!B$10:B$999,MATCH($A1046,'Cycle 8'!$L$10:$L$999,0),1)),INDEX('Cycle 9'!B$10:B$999,MATCH($A1046,'Cycle 9'!$L$10:$L$999,0),1)),INDEX('Cycle 10'!B$10:B$999,MATCH($A1046,'Cycle 10'!$L$10:$L$999,0),1)),INDEX('Cycle 11'!B$10:B$999,MATCH($A1046,'Cycle 11'!$L$10:$L$999,0),1)),"")="","",IFERROR(IFERROR(IFERROR(IFERROR(IFERROR(IFERROR(IFERROR(IFERROR(IFERROR(IFERROR(IFERROR(IFERROR(INDEX(Summer!B$10:B$999,MATCH($A1046,Summer!$L$10:$L$999,0),1),INDEX('Cycle 1'!B$10:B$999,MATCH($A1046,'Cycle 1'!$L$10:$L$999,0),1)),INDEX('Cycle 2'!B$10:B$999,MATCH($A1046,'Cycle 2'!$L$10:$L$999,0),1)),INDEX('Cycle 3'!B$10:B$999,MATCH($A1046,'Cycle 3'!$L$10:$L$999,0),1)),INDEX('Cycle 4'!B$10:B$999,MATCH($A1046,'Cycle 4'!$L$10:$L$999,0),1)),INDEX('Cycle 5'!B$10:B$999,MATCH($A1046,'Cycle 5'!$L$10:$L$999,0),1)),INDEX('Cycle 6'!B$10:B$999,MATCH($A1046,'Cycle 6'!$L$10:$L$999,0),1)),INDEX('Cycle 7'!B$10:B$999,MATCH($A1046,'Cycle 7'!$L$10:$L$999,0),1)),INDEX('Cycle 8'!B$10:B$999,MATCH($A1046,'Cycle 8'!$L$10:$L$999,0),1)),INDEX('Cycle 9'!B$10:B$999,MATCH($A1046,'Cycle 9'!$L$10:$L$999,0),1)),INDEX('Cycle 10'!B$10:B$999,MATCH($A1046,'Cycle 10'!$L$10:$L$999,0),1)),INDEX('Cycle 11'!B$10:B$999,MATCH($A1046,'Cycle 11'!$L$10:$L$999,0),1)),""))</f>
        <v/>
      </c>
      <c r="D1046" t="str">
        <f>IF(IFERROR(IFERROR(IFERROR(IFERROR(IFERROR(IFERROR(IFERROR(IFERROR(IFERROR(IFERROR(IFERROR(IFERROR(INDEX(Summer!C$10:C$999,MATCH($A1046,Summer!$L$10:$L$999,0),1),INDEX('Cycle 1'!C$10:C$999,MATCH($A1046,'Cycle 1'!$L$10:$L$999,0),1)),INDEX('Cycle 2'!C$10:C$999,MATCH($A1046,'Cycle 2'!$L$10:$L$999,0),1)),INDEX('Cycle 3'!C$10:C$999,MATCH($A1046,'Cycle 3'!$L$10:$L$999,0),1)),INDEX('Cycle 4'!C$10:C$999,MATCH($A1046,'Cycle 4'!$L$10:$L$999,0),1)),INDEX('Cycle 5'!C$10:C$999,MATCH($A1046,'Cycle 5'!$L$10:$L$999,0),1)),INDEX('Cycle 6'!C$10:C$999,MATCH($A1046,'Cycle 6'!$L$10:$L$999,0),1)),INDEX('Cycle 7'!C$10:C$999,MATCH($A1046,'Cycle 7'!$L$10:$L$999,0),1)),INDEX('Cycle 8'!C$10:C$999,MATCH($A1046,'Cycle 8'!$L$10:$L$999,0),1)),INDEX('Cycle 9'!C$10:C$999,MATCH($A1046,'Cycle 9'!$L$10:$L$999,0),1)),INDEX('Cycle 10'!C$10:C$999,MATCH($A1046,'Cycle 10'!$L$10:$L$999,0),1)),INDEX('Cycle 11'!C$10:C$999,MATCH($A1046,'Cycle 11'!$L$10:$L$999,0),1)),"")="","",IFERROR(IFERROR(IFERROR(IFERROR(IFERROR(IFERROR(IFERROR(IFERROR(IFERROR(IFERROR(IFERROR(IFERROR(INDEX(Summer!C$10:C$999,MATCH($A1046,Summer!$L$10:$L$999,0),1),INDEX('Cycle 1'!C$10:C$999,MATCH($A1046,'Cycle 1'!$L$10:$L$999,0),1)),INDEX('Cycle 2'!C$10:C$999,MATCH($A1046,'Cycle 2'!$L$10:$L$999,0),1)),INDEX('Cycle 3'!C$10:C$999,MATCH($A1046,'Cycle 3'!$L$10:$L$999,0),1)),INDEX('Cycle 4'!C$10:C$999,MATCH($A1046,'Cycle 4'!$L$10:$L$999,0),1)),INDEX('Cycle 5'!C$10:C$999,MATCH($A1046,'Cycle 5'!$L$10:$L$999,0),1)),INDEX('Cycle 6'!C$10:C$999,MATCH($A1046,'Cycle 6'!$L$10:$L$999,0),1)),INDEX('Cycle 7'!C$10:C$999,MATCH($A1046,'Cycle 7'!$L$10:$L$999,0),1)),INDEX('Cycle 8'!C$10:C$999,MATCH($A1046,'Cycle 8'!$L$10:$L$999,0),1)),INDEX('Cycle 9'!C$10:C$999,MATCH($A1046,'Cycle 9'!$L$10:$L$999,0),1)),INDEX('Cycle 10'!C$10:C$999,MATCH($A1046,'Cycle 10'!$L$10:$L$999,0),1)),INDEX('Cycle 11'!C$10:C$999,MATCH($A1046,'Cycle 11'!$L$10:$L$999,0),1)),""))</f>
        <v/>
      </c>
      <c r="E1046" t="str">
        <f>IF(IFERROR(IFERROR(IFERROR(IFERROR(IFERROR(IFERROR(IFERROR(IFERROR(IFERROR(IFERROR(IFERROR(IFERROR(INDEX(Summer!D$10:D$999,MATCH($A1046,Summer!$L$10:$L$999,0),1),INDEX('Cycle 1'!D$10:D$999,MATCH($A1046,'Cycle 1'!$L$10:$L$999,0),1)),INDEX('Cycle 2'!D$10:D$999,MATCH($A1046,'Cycle 2'!$L$10:$L$999,0),1)),INDEX('Cycle 3'!D$10:D$999,MATCH($A1046,'Cycle 3'!$L$10:$L$999,0),1)),INDEX('Cycle 4'!D$10:D$999,MATCH($A1046,'Cycle 4'!$L$10:$L$999,0),1)),INDEX('Cycle 5'!D$10:D$999,MATCH($A1046,'Cycle 5'!$L$10:$L$999,0),1)),INDEX('Cycle 6'!D$10:D$999,MATCH($A1046,'Cycle 6'!$L$10:$L$999,0),1)),INDEX('Cycle 7'!D$10:D$999,MATCH($A1046,'Cycle 7'!$L$10:$L$999,0),1)),INDEX('Cycle 8'!D$10:D$999,MATCH($A1046,'Cycle 8'!$L$10:$L$999,0),1)),INDEX('Cycle 9'!D$10:D$999,MATCH($A1046,'Cycle 9'!$L$10:$L$999,0),1)),INDEX('Cycle 10'!D$10:D$999,MATCH($A1046,'Cycle 10'!$L$10:$L$999,0),1)),INDEX('Cycle 11'!D$10:D$999,MATCH($A1046,'Cycle 11'!$L$10:$L$999,0),1)),"")="","",IFERROR(IFERROR(IFERROR(IFERROR(IFERROR(IFERROR(IFERROR(IFERROR(IFERROR(IFERROR(IFERROR(IFERROR(INDEX(Summer!D$10:D$999,MATCH($A1046,Summer!$L$10:$L$999,0),1),INDEX('Cycle 1'!D$10:D$999,MATCH($A1046,'Cycle 1'!$L$10:$L$999,0),1)),INDEX('Cycle 2'!D$10:D$999,MATCH($A1046,'Cycle 2'!$L$10:$L$999,0),1)),INDEX('Cycle 3'!D$10:D$999,MATCH($A1046,'Cycle 3'!$L$10:$L$999,0),1)),INDEX('Cycle 4'!D$10:D$999,MATCH($A1046,'Cycle 4'!$L$10:$L$999,0),1)),INDEX('Cycle 5'!D$10:D$999,MATCH($A1046,'Cycle 5'!$L$10:$L$999,0),1)),INDEX('Cycle 6'!D$10:D$999,MATCH($A1046,'Cycle 6'!$L$10:$L$999,0),1)),INDEX('Cycle 7'!D$10:D$999,MATCH($A1046,'Cycle 7'!$L$10:$L$999,0),1)),INDEX('Cycle 8'!D$10:D$999,MATCH($A1046,'Cycle 8'!$L$10:$L$999,0),1)),INDEX('Cycle 9'!D$10:D$999,MATCH($A1046,'Cycle 9'!$L$10:$L$999,0),1)),INDEX('Cycle 10'!D$10:D$999,MATCH($A1046,'Cycle 10'!$L$10:$L$999,0),1)),INDEX('Cycle 11'!D$10:D$999,MATCH($A1046,'Cycle 11'!$L$10:$L$999,0),1)),""))</f>
        <v/>
      </c>
      <c r="F1046" t="str">
        <f>IF(IFERROR(IFERROR(IFERROR(IFERROR(IFERROR(IFERROR(IFERROR(IFERROR(IFERROR(IFERROR(IFERROR(IFERROR(INDEX(Summer!E$10:E$999,MATCH($A1046,Summer!$L$10:$L$999,0),1),INDEX('Cycle 1'!E$10:E$999,MATCH($A1046,'Cycle 1'!$L$10:$L$999,0),1)),INDEX('Cycle 2'!E$10:E$999,MATCH($A1046,'Cycle 2'!$L$10:$L$999,0),1)),INDEX('Cycle 3'!E$10:E$999,MATCH($A1046,'Cycle 3'!$L$10:$L$999,0),1)),INDEX('Cycle 4'!E$10:E$999,MATCH($A1046,'Cycle 4'!$L$10:$L$999,0),1)),INDEX('Cycle 5'!E$10:E$999,MATCH($A1046,'Cycle 5'!$L$10:$L$999,0),1)),INDEX('Cycle 6'!E$10:E$999,MATCH($A1046,'Cycle 6'!$L$10:$L$999,0),1)),INDEX('Cycle 7'!E$10:E$999,MATCH($A1046,'Cycle 7'!$L$10:$L$999,0),1)),INDEX('Cycle 8'!E$10:E$999,MATCH($A1046,'Cycle 8'!$L$10:$L$999,0),1)),INDEX('Cycle 9'!E$10:E$999,MATCH($A1046,'Cycle 9'!$L$10:$L$999,0),1)),INDEX('Cycle 10'!E$10:E$999,MATCH($A1046,'Cycle 10'!$L$10:$L$999,0),1)),INDEX('Cycle 11'!E$10:E$999,MATCH($A1046,'Cycle 11'!$L$10:$L$999,0),1)),"")="","",IFERROR(IFERROR(IFERROR(IFERROR(IFERROR(IFERROR(IFERROR(IFERROR(IFERROR(IFERROR(IFERROR(IFERROR(INDEX(Summer!E$10:E$999,MATCH($A1046,Summer!$L$10:$L$999,0),1),INDEX('Cycle 1'!E$10:E$999,MATCH($A1046,'Cycle 1'!$L$10:$L$999,0),1)),INDEX('Cycle 2'!E$10:E$999,MATCH($A1046,'Cycle 2'!$L$10:$L$999,0),1)),INDEX('Cycle 3'!E$10:E$999,MATCH($A1046,'Cycle 3'!$L$10:$L$999,0),1)),INDEX('Cycle 4'!E$10:E$999,MATCH($A1046,'Cycle 4'!$L$10:$L$999,0),1)),INDEX('Cycle 5'!E$10:E$999,MATCH($A1046,'Cycle 5'!$L$10:$L$999,0),1)),INDEX('Cycle 6'!E$10:E$999,MATCH($A1046,'Cycle 6'!$L$10:$L$999,0),1)),INDEX('Cycle 7'!E$10:E$999,MATCH($A1046,'Cycle 7'!$L$10:$L$999,0),1)),INDEX('Cycle 8'!E$10:E$999,MATCH($A1046,'Cycle 8'!$L$10:$L$999,0),1)),INDEX('Cycle 9'!E$10:E$999,MATCH($A1046,'Cycle 9'!$L$10:$L$999,0),1)),INDEX('Cycle 10'!E$10:E$999,MATCH($A1046,'Cycle 10'!$L$10:$L$999,0),1)),INDEX('Cycle 11'!E$10:E$999,MATCH($A1046,'Cycle 11'!$L$10:$L$999,0),1)),""))</f>
        <v/>
      </c>
      <c r="G1046" t="str">
        <f>IF(IFERROR(IFERROR(IFERROR(IFERROR(IFERROR(IFERROR(IFERROR(IFERROR(IFERROR(IFERROR(IFERROR(IFERROR(INDEX(Summer!F$10:F$999,MATCH($A1046,Summer!$L$10:$L$999,0),1),INDEX('Cycle 1'!F$10:F$999,MATCH($A1046,'Cycle 1'!$L$10:$L$999,0),1)),INDEX('Cycle 2'!F$10:F$999,MATCH($A1046,'Cycle 2'!$L$10:$L$999,0),1)),INDEX('Cycle 3'!F$10:F$999,MATCH($A1046,'Cycle 3'!$L$10:$L$999,0),1)),INDEX('Cycle 4'!F$10:F$999,MATCH($A1046,'Cycle 4'!$L$10:$L$999,0),1)),INDEX('Cycle 5'!F$10:F$999,MATCH($A1046,'Cycle 5'!$L$10:$L$999,0),1)),INDEX('Cycle 6'!F$10:F$999,MATCH($A1046,'Cycle 6'!$L$10:$L$999,0),1)),INDEX('Cycle 7'!F$10:F$999,MATCH($A1046,'Cycle 7'!$L$10:$L$999,0),1)),INDEX('Cycle 8'!F$10:F$999,MATCH($A1046,'Cycle 8'!$L$10:$L$999,0),1)),INDEX('Cycle 9'!F$10:F$999,MATCH($A1046,'Cycle 9'!$L$10:$L$999,0),1)),INDEX('Cycle 10'!F$10:F$999,MATCH($A1046,'Cycle 10'!$L$10:$L$999,0),1)),INDEX('Cycle 11'!F$10:F$999,MATCH($A1046,'Cycle 11'!$L$10:$L$999,0),1)),"")="","",IFERROR(IFERROR(IFERROR(IFERROR(IFERROR(IFERROR(IFERROR(IFERROR(IFERROR(IFERROR(IFERROR(IFERROR(INDEX(Summer!F$10:F$999,MATCH($A1046,Summer!$L$10:$L$999,0),1),INDEX('Cycle 1'!F$10:F$999,MATCH($A1046,'Cycle 1'!$L$10:$L$999,0),1)),INDEX('Cycle 2'!F$10:F$999,MATCH($A1046,'Cycle 2'!$L$10:$L$999,0),1)),INDEX('Cycle 3'!F$10:F$999,MATCH($A1046,'Cycle 3'!$L$10:$L$999,0),1)),INDEX('Cycle 4'!F$10:F$999,MATCH($A1046,'Cycle 4'!$L$10:$L$999,0),1)),INDEX('Cycle 5'!F$10:F$999,MATCH($A1046,'Cycle 5'!$L$10:$L$999,0),1)),INDEX('Cycle 6'!F$10:F$999,MATCH($A1046,'Cycle 6'!$L$10:$L$999,0),1)),INDEX('Cycle 7'!F$10:F$999,MATCH($A1046,'Cycle 7'!$L$10:$L$999,0),1)),INDEX('Cycle 8'!F$10:F$999,MATCH($A1046,'Cycle 8'!$L$10:$L$999,0),1)),INDEX('Cycle 9'!F$10:F$999,MATCH($A1046,'Cycle 9'!$L$10:$L$999,0),1)),INDEX('Cycle 10'!F$10:F$999,MATCH($A1046,'Cycle 10'!$L$10:$L$999,0),1)),INDEX('Cycle 11'!F$10:F$999,MATCH($A1046,'Cycle 11'!$L$10:$L$999,0),1)),""))</f>
        <v/>
      </c>
      <c r="H1046" t="str">
        <f>IF(IFERROR(IFERROR(IFERROR(IFERROR(IFERROR(IFERROR(IFERROR(IFERROR(IFERROR(IFERROR(IFERROR(IFERROR(INDEX(Summer!G$10:G$999,MATCH($A1046,Summer!$L$10:$L$999,0),1),INDEX('Cycle 1'!G$10:G$999,MATCH($A1046,'Cycle 1'!$L$10:$L$999,0),1)),INDEX('Cycle 2'!G$10:G$999,MATCH($A1046,'Cycle 2'!$L$10:$L$999,0),1)),INDEX('Cycle 3'!G$10:G$999,MATCH($A1046,'Cycle 3'!$L$10:$L$999,0),1)),INDEX('Cycle 4'!G$10:G$999,MATCH($A1046,'Cycle 4'!$L$10:$L$999,0),1)),INDEX('Cycle 5'!G$10:G$999,MATCH($A1046,'Cycle 5'!$L$10:$L$999,0),1)),INDEX('Cycle 6'!G$10:G$999,MATCH($A1046,'Cycle 6'!$L$10:$L$999,0),1)),INDEX('Cycle 7'!G$10:G$999,MATCH($A1046,'Cycle 7'!$L$10:$L$999,0),1)),INDEX('Cycle 8'!G$10:G$999,MATCH($A1046,'Cycle 8'!$L$10:$L$999,0),1)),INDEX('Cycle 9'!G$10:G$999,MATCH($A1046,'Cycle 9'!$L$10:$L$999,0),1)),INDEX('Cycle 10'!G$10:G$999,MATCH($A1046,'Cycle 10'!$L$10:$L$999,0),1)),INDEX('Cycle 11'!G$10:G$999,MATCH($A1046,'Cycle 11'!$L$10:$L$999,0),1)),"")="","",IFERROR(IFERROR(IFERROR(IFERROR(IFERROR(IFERROR(IFERROR(IFERROR(IFERROR(IFERROR(IFERROR(IFERROR(INDEX(Summer!G$10:G$999,MATCH($A1046,Summer!$L$10:$L$999,0),1),INDEX('Cycle 1'!G$10:G$999,MATCH($A1046,'Cycle 1'!$L$10:$L$999,0),1)),INDEX('Cycle 2'!G$10:G$999,MATCH($A1046,'Cycle 2'!$L$10:$L$999,0),1)),INDEX('Cycle 3'!G$10:G$999,MATCH($A1046,'Cycle 3'!$L$10:$L$999,0),1)),INDEX('Cycle 4'!G$10:G$999,MATCH($A1046,'Cycle 4'!$L$10:$L$999,0),1)),INDEX('Cycle 5'!G$10:G$999,MATCH($A1046,'Cycle 5'!$L$10:$L$999,0),1)),INDEX('Cycle 6'!G$10:G$999,MATCH($A1046,'Cycle 6'!$L$10:$L$999,0),1)),INDEX('Cycle 7'!G$10:G$999,MATCH($A1046,'Cycle 7'!$L$10:$L$999,0),1)),INDEX('Cycle 8'!G$10:G$999,MATCH($A1046,'Cycle 8'!$L$10:$L$999,0),1)),INDEX('Cycle 9'!G$10:G$999,MATCH($A1046,'Cycle 9'!$L$10:$L$999,0),1)),INDEX('Cycle 10'!G$10:G$999,MATCH($A1046,'Cycle 10'!$L$10:$L$999,0),1)),INDEX('Cycle 11'!G$10:G$999,MATCH($A1046,'Cycle 11'!$L$10:$L$999,0),1)),""))</f>
        <v/>
      </c>
      <c r="I1046">
        <f>IFERROR(IF(C1046="",MAX(I$1:I1045),IF(ROW(C$2)=ROW(C1046),1,IF(ISERROR(VLOOKUP(C1046,C$2:C1045,1,FALSE)),MAX(I$1:I1045)+1,MAX(I$1:I1045)))),"")</f>
        <v>0</v>
      </c>
      <c r="J1046" t="str">
        <f t="shared" si="106"/>
        <v/>
      </c>
      <c r="K1046" t="str">
        <f t="shared" si="109"/>
        <v/>
      </c>
      <c r="L1046" t="str">
        <f t="shared" si="109"/>
        <v/>
      </c>
      <c r="M1046" t="str">
        <f t="shared" si="109"/>
        <v/>
      </c>
      <c r="N1046" t="str">
        <f t="shared" si="109"/>
        <v/>
      </c>
      <c r="O1046" t="str">
        <f t="shared" si="109"/>
        <v/>
      </c>
      <c r="P1046" t="str">
        <f t="shared" si="109"/>
        <v/>
      </c>
      <c r="Q1046" t="str">
        <f t="shared" si="109"/>
        <v/>
      </c>
      <c r="R1046" t="str">
        <f t="shared" si="109"/>
        <v/>
      </c>
      <c r="S1046" t="str">
        <f t="shared" si="109"/>
        <v/>
      </c>
      <c r="T1046" t="str">
        <f t="shared" si="109"/>
        <v/>
      </c>
      <c r="U1046" t="str">
        <f t="shared" si="109"/>
        <v/>
      </c>
      <c r="V1046" t="str">
        <f t="shared" si="109"/>
        <v/>
      </c>
      <c r="W1046" t="str">
        <f t="shared" si="107"/>
        <v/>
      </c>
      <c r="X1046">
        <f>IF(OR(H1046="No",H1046=""),0,IF(COUNTIFS(H$2:H1046,"Yes",C$2:C1046,C1046)&gt;1,0,COUNTIFS(H$2:H1046,"Yes",C$2:C1046,C1046)))+IF(X1045=$X$1,0,X1045)</f>
        <v>0</v>
      </c>
    </row>
    <row r="1047" spans="1:24" x14ac:dyDescent="0.3">
      <c r="A1047">
        <f>ROWS($A$2:$A1047)</f>
        <v>1046</v>
      </c>
      <c r="B1047" t="str">
        <f>IF(ISERROR(VLOOKUP(A1047,Summer!L$11:L$500,1,FALSE)),IF(ISERROR(VLOOKUP(A1047,'Cycle 1'!L$11:L$500,1,FALSE)),IF(ISERROR(VLOOKUP(A1047,'Cycle 2'!L$11:L$500,1,FALSE)),IF(ISERROR(VLOOKUP(A1047,'Cycle 3'!L$11:L$500,1,FALSE)),IF(ISERROR(VLOOKUP(A1047,'Cycle 4'!L$11:L$500,1,FALSE)),IF(ISERROR(VLOOKUP(A1047,'Cycle 5'!L$11:L$500,1,FALSE)),IF(ISERROR(VLOOKUP(A1047,'Cycle 6'!L$11:L$500,1,FALSE)),IF(ISERROR(VLOOKUP(A1047,'Cycle 7'!L$11:L$500,1,FALSE)),IF(ISERROR(VLOOKUP(A1047,'Cycle 8'!L$11:L$500,1,FALSE)),IF(ISERROR(VLOOKUP(A1047,'Cycle 9'!L$11:L$500,1,FALSE)),IF(ISERROR(VLOOKUP(A1047,'Cycle 10'!L$11:L$500,1,FALSE)),IF(ISERROR(VLOOKUP(A1047,'Cycle 11'!L$11:L$500,1,FALSE)),"","Cycle 11"),"Cycle 10"),"Cycle 9"),"Cycle 8"),"Cycle 7"),"Cycle 6"),"Cycle 5"),"Cycle 4"),"Cycle 3"),"Cycle 2"),"Cycle 1"),"Summer")</f>
        <v/>
      </c>
      <c r="C1047" t="str">
        <f>IF(IFERROR(IFERROR(IFERROR(IFERROR(IFERROR(IFERROR(IFERROR(IFERROR(IFERROR(IFERROR(IFERROR(IFERROR(INDEX(Summer!B$10:B$999,MATCH($A1047,Summer!$L$10:$L$999,0),1),INDEX('Cycle 1'!B$10:B$999,MATCH($A1047,'Cycle 1'!$L$10:$L$999,0),1)),INDEX('Cycle 2'!B$10:B$999,MATCH($A1047,'Cycle 2'!$L$10:$L$999,0),1)),INDEX('Cycle 3'!B$10:B$999,MATCH($A1047,'Cycle 3'!$L$10:$L$999,0),1)),INDEX('Cycle 4'!B$10:B$999,MATCH($A1047,'Cycle 4'!$L$10:$L$999,0),1)),INDEX('Cycle 5'!B$10:B$999,MATCH($A1047,'Cycle 5'!$L$10:$L$999,0),1)),INDEX('Cycle 6'!B$10:B$999,MATCH($A1047,'Cycle 6'!$L$10:$L$999,0),1)),INDEX('Cycle 7'!B$10:B$999,MATCH($A1047,'Cycle 7'!$L$10:$L$999,0),1)),INDEX('Cycle 8'!B$10:B$999,MATCH($A1047,'Cycle 8'!$L$10:$L$999,0),1)),INDEX('Cycle 9'!B$10:B$999,MATCH($A1047,'Cycle 9'!$L$10:$L$999,0),1)),INDEX('Cycle 10'!B$10:B$999,MATCH($A1047,'Cycle 10'!$L$10:$L$999,0),1)),INDEX('Cycle 11'!B$10:B$999,MATCH($A1047,'Cycle 11'!$L$10:$L$999,0),1)),"")="","",IFERROR(IFERROR(IFERROR(IFERROR(IFERROR(IFERROR(IFERROR(IFERROR(IFERROR(IFERROR(IFERROR(IFERROR(INDEX(Summer!B$10:B$999,MATCH($A1047,Summer!$L$10:$L$999,0),1),INDEX('Cycle 1'!B$10:B$999,MATCH($A1047,'Cycle 1'!$L$10:$L$999,0),1)),INDEX('Cycle 2'!B$10:B$999,MATCH($A1047,'Cycle 2'!$L$10:$L$999,0),1)),INDEX('Cycle 3'!B$10:B$999,MATCH($A1047,'Cycle 3'!$L$10:$L$999,0),1)),INDEX('Cycle 4'!B$10:B$999,MATCH($A1047,'Cycle 4'!$L$10:$L$999,0),1)),INDEX('Cycle 5'!B$10:B$999,MATCH($A1047,'Cycle 5'!$L$10:$L$999,0),1)),INDEX('Cycle 6'!B$10:B$999,MATCH($A1047,'Cycle 6'!$L$10:$L$999,0),1)),INDEX('Cycle 7'!B$10:B$999,MATCH($A1047,'Cycle 7'!$L$10:$L$999,0),1)),INDEX('Cycle 8'!B$10:B$999,MATCH($A1047,'Cycle 8'!$L$10:$L$999,0),1)),INDEX('Cycle 9'!B$10:B$999,MATCH($A1047,'Cycle 9'!$L$10:$L$999,0),1)),INDEX('Cycle 10'!B$10:B$999,MATCH($A1047,'Cycle 10'!$L$10:$L$999,0),1)),INDEX('Cycle 11'!B$10:B$999,MATCH($A1047,'Cycle 11'!$L$10:$L$999,0),1)),""))</f>
        <v/>
      </c>
      <c r="D1047" t="str">
        <f>IF(IFERROR(IFERROR(IFERROR(IFERROR(IFERROR(IFERROR(IFERROR(IFERROR(IFERROR(IFERROR(IFERROR(IFERROR(INDEX(Summer!C$10:C$999,MATCH($A1047,Summer!$L$10:$L$999,0),1),INDEX('Cycle 1'!C$10:C$999,MATCH($A1047,'Cycle 1'!$L$10:$L$999,0),1)),INDEX('Cycle 2'!C$10:C$999,MATCH($A1047,'Cycle 2'!$L$10:$L$999,0),1)),INDEX('Cycle 3'!C$10:C$999,MATCH($A1047,'Cycle 3'!$L$10:$L$999,0),1)),INDEX('Cycle 4'!C$10:C$999,MATCH($A1047,'Cycle 4'!$L$10:$L$999,0),1)),INDEX('Cycle 5'!C$10:C$999,MATCH($A1047,'Cycle 5'!$L$10:$L$999,0),1)),INDEX('Cycle 6'!C$10:C$999,MATCH($A1047,'Cycle 6'!$L$10:$L$999,0),1)),INDEX('Cycle 7'!C$10:C$999,MATCH($A1047,'Cycle 7'!$L$10:$L$999,0),1)),INDEX('Cycle 8'!C$10:C$999,MATCH($A1047,'Cycle 8'!$L$10:$L$999,0),1)),INDEX('Cycle 9'!C$10:C$999,MATCH($A1047,'Cycle 9'!$L$10:$L$999,0),1)),INDEX('Cycle 10'!C$10:C$999,MATCH($A1047,'Cycle 10'!$L$10:$L$999,0),1)),INDEX('Cycle 11'!C$10:C$999,MATCH($A1047,'Cycle 11'!$L$10:$L$999,0),1)),"")="","",IFERROR(IFERROR(IFERROR(IFERROR(IFERROR(IFERROR(IFERROR(IFERROR(IFERROR(IFERROR(IFERROR(IFERROR(INDEX(Summer!C$10:C$999,MATCH($A1047,Summer!$L$10:$L$999,0),1),INDEX('Cycle 1'!C$10:C$999,MATCH($A1047,'Cycle 1'!$L$10:$L$999,0),1)),INDEX('Cycle 2'!C$10:C$999,MATCH($A1047,'Cycle 2'!$L$10:$L$999,0),1)),INDEX('Cycle 3'!C$10:C$999,MATCH($A1047,'Cycle 3'!$L$10:$L$999,0),1)),INDEX('Cycle 4'!C$10:C$999,MATCH($A1047,'Cycle 4'!$L$10:$L$999,0),1)),INDEX('Cycle 5'!C$10:C$999,MATCH($A1047,'Cycle 5'!$L$10:$L$999,0),1)),INDEX('Cycle 6'!C$10:C$999,MATCH($A1047,'Cycle 6'!$L$10:$L$999,0),1)),INDEX('Cycle 7'!C$10:C$999,MATCH($A1047,'Cycle 7'!$L$10:$L$999,0),1)),INDEX('Cycle 8'!C$10:C$999,MATCH($A1047,'Cycle 8'!$L$10:$L$999,0),1)),INDEX('Cycle 9'!C$10:C$999,MATCH($A1047,'Cycle 9'!$L$10:$L$999,0),1)),INDEX('Cycle 10'!C$10:C$999,MATCH($A1047,'Cycle 10'!$L$10:$L$999,0),1)),INDEX('Cycle 11'!C$10:C$999,MATCH($A1047,'Cycle 11'!$L$10:$L$999,0),1)),""))</f>
        <v/>
      </c>
      <c r="E1047" t="str">
        <f>IF(IFERROR(IFERROR(IFERROR(IFERROR(IFERROR(IFERROR(IFERROR(IFERROR(IFERROR(IFERROR(IFERROR(IFERROR(INDEX(Summer!D$10:D$999,MATCH($A1047,Summer!$L$10:$L$999,0),1),INDEX('Cycle 1'!D$10:D$999,MATCH($A1047,'Cycle 1'!$L$10:$L$999,0),1)),INDEX('Cycle 2'!D$10:D$999,MATCH($A1047,'Cycle 2'!$L$10:$L$999,0),1)),INDEX('Cycle 3'!D$10:D$999,MATCH($A1047,'Cycle 3'!$L$10:$L$999,0),1)),INDEX('Cycle 4'!D$10:D$999,MATCH($A1047,'Cycle 4'!$L$10:$L$999,0),1)),INDEX('Cycle 5'!D$10:D$999,MATCH($A1047,'Cycle 5'!$L$10:$L$999,0),1)),INDEX('Cycle 6'!D$10:D$999,MATCH($A1047,'Cycle 6'!$L$10:$L$999,0),1)),INDEX('Cycle 7'!D$10:D$999,MATCH($A1047,'Cycle 7'!$L$10:$L$999,0),1)),INDEX('Cycle 8'!D$10:D$999,MATCH($A1047,'Cycle 8'!$L$10:$L$999,0),1)),INDEX('Cycle 9'!D$10:D$999,MATCH($A1047,'Cycle 9'!$L$10:$L$999,0),1)),INDEX('Cycle 10'!D$10:D$999,MATCH($A1047,'Cycle 10'!$L$10:$L$999,0),1)),INDEX('Cycle 11'!D$10:D$999,MATCH($A1047,'Cycle 11'!$L$10:$L$999,0),1)),"")="","",IFERROR(IFERROR(IFERROR(IFERROR(IFERROR(IFERROR(IFERROR(IFERROR(IFERROR(IFERROR(IFERROR(IFERROR(INDEX(Summer!D$10:D$999,MATCH($A1047,Summer!$L$10:$L$999,0),1),INDEX('Cycle 1'!D$10:D$999,MATCH($A1047,'Cycle 1'!$L$10:$L$999,0),1)),INDEX('Cycle 2'!D$10:D$999,MATCH($A1047,'Cycle 2'!$L$10:$L$999,0),1)),INDEX('Cycle 3'!D$10:D$999,MATCH($A1047,'Cycle 3'!$L$10:$L$999,0),1)),INDEX('Cycle 4'!D$10:D$999,MATCH($A1047,'Cycle 4'!$L$10:$L$999,0),1)),INDEX('Cycle 5'!D$10:D$999,MATCH($A1047,'Cycle 5'!$L$10:$L$999,0),1)),INDEX('Cycle 6'!D$10:D$999,MATCH($A1047,'Cycle 6'!$L$10:$L$999,0),1)),INDEX('Cycle 7'!D$10:D$999,MATCH($A1047,'Cycle 7'!$L$10:$L$999,0),1)),INDEX('Cycle 8'!D$10:D$999,MATCH($A1047,'Cycle 8'!$L$10:$L$999,0),1)),INDEX('Cycle 9'!D$10:D$999,MATCH($A1047,'Cycle 9'!$L$10:$L$999,0),1)),INDEX('Cycle 10'!D$10:D$999,MATCH($A1047,'Cycle 10'!$L$10:$L$999,0),1)),INDEX('Cycle 11'!D$10:D$999,MATCH($A1047,'Cycle 11'!$L$10:$L$999,0),1)),""))</f>
        <v/>
      </c>
      <c r="F1047" t="str">
        <f>IF(IFERROR(IFERROR(IFERROR(IFERROR(IFERROR(IFERROR(IFERROR(IFERROR(IFERROR(IFERROR(IFERROR(IFERROR(INDEX(Summer!E$10:E$999,MATCH($A1047,Summer!$L$10:$L$999,0),1),INDEX('Cycle 1'!E$10:E$999,MATCH($A1047,'Cycle 1'!$L$10:$L$999,0),1)),INDEX('Cycle 2'!E$10:E$999,MATCH($A1047,'Cycle 2'!$L$10:$L$999,0),1)),INDEX('Cycle 3'!E$10:E$999,MATCH($A1047,'Cycle 3'!$L$10:$L$999,0),1)),INDEX('Cycle 4'!E$10:E$999,MATCH($A1047,'Cycle 4'!$L$10:$L$999,0),1)),INDEX('Cycle 5'!E$10:E$999,MATCH($A1047,'Cycle 5'!$L$10:$L$999,0),1)),INDEX('Cycle 6'!E$10:E$999,MATCH($A1047,'Cycle 6'!$L$10:$L$999,0),1)),INDEX('Cycle 7'!E$10:E$999,MATCH($A1047,'Cycle 7'!$L$10:$L$999,0),1)),INDEX('Cycle 8'!E$10:E$999,MATCH($A1047,'Cycle 8'!$L$10:$L$999,0),1)),INDEX('Cycle 9'!E$10:E$999,MATCH($A1047,'Cycle 9'!$L$10:$L$999,0),1)),INDEX('Cycle 10'!E$10:E$999,MATCH($A1047,'Cycle 10'!$L$10:$L$999,0),1)),INDEX('Cycle 11'!E$10:E$999,MATCH($A1047,'Cycle 11'!$L$10:$L$999,0),1)),"")="","",IFERROR(IFERROR(IFERROR(IFERROR(IFERROR(IFERROR(IFERROR(IFERROR(IFERROR(IFERROR(IFERROR(IFERROR(INDEX(Summer!E$10:E$999,MATCH($A1047,Summer!$L$10:$L$999,0),1),INDEX('Cycle 1'!E$10:E$999,MATCH($A1047,'Cycle 1'!$L$10:$L$999,0),1)),INDEX('Cycle 2'!E$10:E$999,MATCH($A1047,'Cycle 2'!$L$10:$L$999,0),1)),INDEX('Cycle 3'!E$10:E$999,MATCH($A1047,'Cycle 3'!$L$10:$L$999,0),1)),INDEX('Cycle 4'!E$10:E$999,MATCH($A1047,'Cycle 4'!$L$10:$L$999,0),1)),INDEX('Cycle 5'!E$10:E$999,MATCH($A1047,'Cycle 5'!$L$10:$L$999,0),1)),INDEX('Cycle 6'!E$10:E$999,MATCH($A1047,'Cycle 6'!$L$10:$L$999,0),1)),INDEX('Cycle 7'!E$10:E$999,MATCH($A1047,'Cycle 7'!$L$10:$L$999,0),1)),INDEX('Cycle 8'!E$10:E$999,MATCH($A1047,'Cycle 8'!$L$10:$L$999,0),1)),INDEX('Cycle 9'!E$10:E$999,MATCH($A1047,'Cycle 9'!$L$10:$L$999,0),1)),INDEX('Cycle 10'!E$10:E$999,MATCH($A1047,'Cycle 10'!$L$10:$L$999,0),1)),INDEX('Cycle 11'!E$10:E$999,MATCH($A1047,'Cycle 11'!$L$10:$L$999,0),1)),""))</f>
        <v/>
      </c>
      <c r="G1047" t="str">
        <f>IF(IFERROR(IFERROR(IFERROR(IFERROR(IFERROR(IFERROR(IFERROR(IFERROR(IFERROR(IFERROR(IFERROR(IFERROR(INDEX(Summer!F$10:F$999,MATCH($A1047,Summer!$L$10:$L$999,0),1),INDEX('Cycle 1'!F$10:F$999,MATCH($A1047,'Cycle 1'!$L$10:$L$999,0),1)),INDEX('Cycle 2'!F$10:F$999,MATCH($A1047,'Cycle 2'!$L$10:$L$999,0),1)),INDEX('Cycle 3'!F$10:F$999,MATCH($A1047,'Cycle 3'!$L$10:$L$999,0),1)),INDEX('Cycle 4'!F$10:F$999,MATCH($A1047,'Cycle 4'!$L$10:$L$999,0),1)),INDEX('Cycle 5'!F$10:F$999,MATCH($A1047,'Cycle 5'!$L$10:$L$999,0),1)),INDEX('Cycle 6'!F$10:F$999,MATCH($A1047,'Cycle 6'!$L$10:$L$999,0),1)),INDEX('Cycle 7'!F$10:F$999,MATCH($A1047,'Cycle 7'!$L$10:$L$999,0),1)),INDEX('Cycle 8'!F$10:F$999,MATCH($A1047,'Cycle 8'!$L$10:$L$999,0),1)),INDEX('Cycle 9'!F$10:F$999,MATCH($A1047,'Cycle 9'!$L$10:$L$999,0),1)),INDEX('Cycle 10'!F$10:F$999,MATCH($A1047,'Cycle 10'!$L$10:$L$999,0),1)),INDEX('Cycle 11'!F$10:F$999,MATCH($A1047,'Cycle 11'!$L$10:$L$999,0),1)),"")="","",IFERROR(IFERROR(IFERROR(IFERROR(IFERROR(IFERROR(IFERROR(IFERROR(IFERROR(IFERROR(IFERROR(IFERROR(INDEX(Summer!F$10:F$999,MATCH($A1047,Summer!$L$10:$L$999,0),1),INDEX('Cycle 1'!F$10:F$999,MATCH($A1047,'Cycle 1'!$L$10:$L$999,0),1)),INDEX('Cycle 2'!F$10:F$999,MATCH($A1047,'Cycle 2'!$L$10:$L$999,0),1)),INDEX('Cycle 3'!F$10:F$999,MATCH($A1047,'Cycle 3'!$L$10:$L$999,0),1)),INDEX('Cycle 4'!F$10:F$999,MATCH($A1047,'Cycle 4'!$L$10:$L$999,0),1)),INDEX('Cycle 5'!F$10:F$999,MATCH($A1047,'Cycle 5'!$L$10:$L$999,0),1)),INDEX('Cycle 6'!F$10:F$999,MATCH($A1047,'Cycle 6'!$L$10:$L$999,0),1)),INDEX('Cycle 7'!F$10:F$999,MATCH($A1047,'Cycle 7'!$L$10:$L$999,0),1)),INDEX('Cycle 8'!F$10:F$999,MATCH($A1047,'Cycle 8'!$L$10:$L$999,0),1)),INDEX('Cycle 9'!F$10:F$999,MATCH($A1047,'Cycle 9'!$L$10:$L$999,0),1)),INDEX('Cycle 10'!F$10:F$999,MATCH($A1047,'Cycle 10'!$L$10:$L$999,0),1)),INDEX('Cycle 11'!F$10:F$999,MATCH($A1047,'Cycle 11'!$L$10:$L$999,0),1)),""))</f>
        <v/>
      </c>
      <c r="H1047" t="str">
        <f>IF(IFERROR(IFERROR(IFERROR(IFERROR(IFERROR(IFERROR(IFERROR(IFERROR(IFERROR(IFERROR(IFERROR(IFERROR(INDEX(Summer!G$10:G$999,MATCH($A1047,Summer!$L$10:$L$999,0),1),INDEX('Cycle 1'!G$10:G$999,MATCH($A1047,'Cycle 1'!$L$10:$L$999,0),1)),INDEX('Cycle 2'!G$10:G$999,MATCH($A1047,'Cycle 2'!$L$10:$L$999,0),1)),INDEX('Cycle 3'!G$10:G$999,MATCH($A1047,'Cycle 3'!$L$10:$L$999,0),1)),INDEX('Cycle 4'!G$10:G$999,MATCH($A1047,'Cycle 4'!$L$10:$L$999,0),1)),INDEX('Cycle 5'!G$10:G$999,MATCH($A1047,'Cycle 5'!$L$10:$L$999,0),1)),INDEX('Cycle 6'!G$10:G$999,MATCH($A1047,'Cycle 6'!$L$10:$L$999,0),1)),INDEX('Cycle 7'!G$10:G$999,MATCH($A1047,'Cycle 7'!$L$10:$L$999,0),1)),INDEX('Cycle 8'!G$10:G$999,MATCH($A1047,'Cycle 8'!$L$10:$L$999,0),1)),INDEX('Cycle 9'!G$10:G$999,MATCH($A1047,'Cycle 9'!$L$10:$L$999,0),1)),INDEX('Cycle 10'!G$10:G$999,MATCH($A1047,'Cycle 10'!$L$10:$L$999,0),1)),INDEX('Cycle 11'!G$10:G$999,MATCH($A1047,'Cycle 11'!$L$10:$L$999,0),1)),"")="","",IFERROR(IFERROR(IFERROR(IFERROR(IFERROR(IFERROR(IFERROR(IFERROR(IFERROR(IFERROR(IFERROR(IFERROR(INDEX(Summer!G$10:G$999,MATCH($A1047,Summer!$L$10:$L$999,0),1),INDEX('Cycle 1'!G$10:G$999,MATCH($A1047,'Cycle 1'!$L$10:$L$999,0),1)),INDEX('Cycle 2'!G$10:G$999,MATCH($A1047,'Cycle 2'!$L$10:$L$999,0),1)),INDEX('Cycle 3'!G$10:G$999,MATCH($A1047,'Cycle 3'!$L$10:$L$999,0),1)),INDEX('Cycle 4'!G$10:G$999,MATCH($A1047,'Cycle 4'!$L$10:$L$999,0),1)),INDEX('Cycle 5'!G$10:G$999,MATCH($A1047,'Cycle 5'!$L$10:$L$999,0),1)),INDEX('Cycle 6'!G$10:G$999,MATCH($A1047,'Cycle 6'!$L$10:$L$999,0),1)),INDEX('Cycle 7'!G$10:G$999,MATCH($A1047,'Cycle 7'!$L$10:$L$999,0),1)),INDEX('Cycle 8'!G$10:G$999,MATCH($A1047,'Cycle 8'!$L$10:$L$999,0),1)),INDEX('Cycle 9'!G$10:G$999,MATCH($A1047,'Cycle 9'!$L$10:$L$999,0),1)),INDEX('Cycle 10'!G$10:G$999,MATCH($A1047,'Cycle 10'!$L$10:$L$999,0),1)),INDEX('Cycle 11'!G$10:G$999,MATCH($A1047,'Cycle 11'!$L$10:$L$999,0),1)),""))</f>
        <v/>
      </c>
      <c r="I1047">
        <f>IFERROR(IF(C1047="",MAX(I$1:I1046),IF(ROW(C$2)=ROW(C1047),1,IF(ISERROR(VLOOKUP(C1047,C$2:C1046,1,FALSE)),MAX(I$1:I1046)+1,MAX(I$1:I1046)))),"")</f>
        <v>0</v>
      </c>
      <c r="J1047" t="str">
        <f t="shared" si="106"/>
        <v/>
      </c>
      <c r="K1047" t="str">
        <f t="shared" si="109"/>
        <v/>
      </c>
      <c r="L1047" t="str">
        <f t="shared" si="109"/>
        <v/>
      </c>
      <c r="M1047" t="str">
        <f t="shared" si="109"/>
        <v/>
      </c>
      <c r="N1047" t="str">
        <f t="shared" si="109"/>
        <v/>
      </c>
      <c r="O1047" t="str">
        <f t="shared" si="109"/>
        <v/>
      </c>
      <c r="P1047" t="str">
        <f t="shared" si="109"/>
        <v/>
      </c>
      <c r="Q1047" t="str">
        <f t="shared" si="109"/>
        <v/>
      </c>
      <c r="R1047" t="str">
        <f t="shared" si="109"/>
        <v/>
      </c>
      <c r="S1047" t="str">
        <f t="shared" si="109"/>
        <v/>
      </c>
      <c r="T1047" t="str">
        <f t="shared" si="109"/>
        <v/>
      </c>
      <c r="U1047" t="str">
        <f t="shared" si="109"/>
        <v/>
      </c>
      <c r="V1047" t="str">
        <f t="shared" si="109"/>
        <v/>
      </c>
      <c r="W1047" t="str">
        <f t="shared" si="107"/>
        <v/>
      </c>
      <c r="X1047">
        <f>IF(OR(H1047="No",H1047=""),0,IF(COUNTIFS(H$2:H1047,"Yes",C$2:C1047,C1047)&gt;1,0,COUNTIFS(H$2:H1047,"Yes",C$2:C1047,C1047)))+IF(X1046=$X$1,0,X1046)</f>
        <v>0</v>
      </c>
    </row>
    <row r="1048" spans="1:24" x14ac:dyDescent="0.3">
      <c r="A1048">
        <f>ROWS($A$2:$A1048)</f>
        <v>1047</v>
      </c>
      <c r="B1048" t="str">
        <f>IF(ISERROR(VLOOKUP(A1048,Summer!L$11:L$500,1,FALSE)),IF(ISERROR(VLOOKUP(A1048,'Cycle 1'!L$11:L$500,1,FALSE)),IF(ISERROR(VLOOKUP(A1048,'Cycle 2'!L$11:L$500,1,FALSE)),IF(ISERROR(VLOOKUP(A1048,'Cycle 3'!L$11:L$500,1,FALSE)),IF(ISERROR(VLOOKUP(A1048,'Cycle 4'!L$11:L$500,1,FALSE)),IF(ISERROR(VLOOKUP(A1048,'Cycle 5'!L$11:L$500,1,FALSE)),IF(ISERROR(VLOOKUP(A1048,'Cycle 6'!L$11:L$500,1,FALSE)),IF(ISERROR(VLOOKUP(A1048,'Cycle 7'!L$11:L$500,1,FALSE)),IF(ISERROR(VLOOKUP(A1048,'Cycle 8'!L$11:L$500,1,FALSE)),IF(ISERROR(VLOOKUP(A1048,'Cycle 9'!L$11:L$500,1,FALSE)),IF(ISERROR(VLOOKUP(A1048,'Cycle 10'!L$11:L$500,1,FALSE)),IF(ISERROR(VLOOKUP(A1048,'Cycle 11'!L$11:L$500,1,FALSE)),"","Cycle 11"),"Cycle 10"),"Cycle 9"),"Cycle 8"),"Cycle 7"),"Cycle 6"),"Cycle 5"),"Cycle 4"),"Cycle 3"),"Cycle 2"),"Cycle 1"),"Summer")</f>
        <v/>
      </c>
      <c r="C1048" t="str">
        <f>IF(IFERROR(IFERROR(IFERROR(IFERROR(IFERROR(IFERROR(IFERROR(IFERROR(IFERROR(IFERROR(IFERROR(IFERROR(INDEX(Summer!B$10:B$999,MATCH($A1048,Summer!$L$10:$L$999,0),1),INDEX('Cycle 1'!B$10:B$999,MATCH($A1048,'Cycle 1'!$L$10:$L$999,0),1)),INDEX('Cycle 2'!B$10:B$999,MATCH($A1048,'Cycle 2'!$L$10:$L$999,0),1)),INDEX('Cycle 3'!B$10:B$999,MATCH($A1048,'Cycle 3'!$L$10:$L$999,0),1)),INDEX('Cycle 4'!B$10:B$999,MATCH($A1048,'Cycle 4'!$L$10:$L$999,0),1)),INDEX('Cycle 5'!B$10:B$999,MATCH($A1048,'Cycle 5'!$L$10:$L$999,0),1)),INDEX('Cycle 6'!B$10:B$999,MATCH($A1048,'Cycle 6'!$L$10:$L$999,0),1)),INDEX('Cycle 7'!B$10:B$999,MATCH($A1048,'Cycle 7'!$L$10:$L$999,0),1)),INDEX('Cycle 8'!B$10:B$999,MATCH($A1048,'Cycle 8'!$L$10:$L$999,0),1)),INDEX('Cycle 9'!B$10:B$999,MATCH($A1048,'Cycle 9'!$L$10:$L$999,0),1)),INDEX('Cycle 10'!B$10:B$999,MATCH($A1048,'Cycle 10'!$L$10:$L$999,0),1)),INDEX('Cycle 11'!B$10:B$999,MATCH($A1048,'Cycle 11'!$L$10:$L$999,0),1)),"")="","",IFERROR(IFERROR(IFERROR(IFERROR(IFERROR(IFERROR(IFERROR(IFERROR(IFERROR(IFERROR(IFERROR(IFERROR(INDEX(Summer!B$10:B$999,MATCH($A1048,Summer!$L$10:$L$999,0),1),INDEX('Cycle 1'!B$10:B$999,MATCH($A1048,'Cycle 1'!$L$10:$L$999,0),1)),INDEX('Cycle 2'!B$10:B$999,MATCH($A1048,'Cycle 2'!$L$10:$L$999,0),1)),INDEX('Cycle 3'!B$10:B$999,MATCH($A1048,'Cycle 3'!$L$10:$L$999,0),1)),INDEX('Cycle 4'!B$10:B$999,MATCH($A1048,'Cycle 4'!$L$10:$L$999,0),1)),INDEX('Cycle 5'!B$10:B$999,MATCH($A1048,'Cycle 5'!$L$10:$L$999,0),1)),INDEX('Cycle 6'!B$10:B$999,MATCH($A1048,'Cycle 6'!$L$10:$L$999,0),1)),INDEX('Cycle 7'!B$10:B$999,MATCH($A1048,'Cycle 7'!$L$10:$L$999,0),1)),INDEX('Cycle 8'!B$10:B$999,MATCH($A1048,'Cycle 8'!$L$10:$L$999,0),1)),INDEX('Cycle 9'!B$10:B$999,MATCH($A1048,'Cycle 9'!$L$10:$L$999,0),1)),INDEX('Cycle 10'!B$10:B$999,MATCH($A1048,'Cycle 10'!$L$10:$L$999,0),1)),INDEX('Cycle 11'!B$10:B$999,MATCH($A1048,'Cycle 11'!$L$10:$L$999,0),1)),""))</f>
        <v/>
      </c>
      <c r="D1048" t="str">
        <f>IF(IFERROR(IFERROR(IFERROR(IFERROR(IFERROR(IFERROR(IFERROR(IFERROR(IFERROR(IFERROR(IFERROR(IFERROR(INDEX(Summer!C$10:C$999,MATCH($A1048,Summer!$L$10:$L$999,0),1),INDEX('Cycle 1'!C$10:C$999,MATCH($A1048,'Cycle 1'!$L$10:$L$999,0),1)),INDEX('Cycle 2'!C$10:C$999,MATCH($A1048,'Cycle 2'!$L$10:$L$999,0),1)),INDEX('Cycle 3'!C$10:C$999,MATCH($A1048,'Cycle 3'!$L$10:$L$999,0),1)),INDEX('Cycle 4'!C$10:C$999,MATCH($A1048,'Cycle 4'!$L$10:$L$999,0),1)),INDEX('Cycle 5'!C$10:C$999,MATCH($A1048,'Cycle 5'!$L$10:$L$999,0),1)),INDEX('Cycle 6'!C$10:C$999,MATCH($A1048,'Cycle 6'!$L$10:$L$999,0),1)),INDEX('Cycle 7'!C$10:C$999,MATCH($A1048,'Cycle 7'!$L$10:$L$999,0),1)),INDEX('Cycle 8'!C$10:C$999,MATCH($A1048,'Cycle 8'!$L$10:$L$999,0),1)),INDEX('Cycle 9'!C$10:C$999,MATCH($A1048,'Cycle 9'!$L$10:$L$999,0),1)),INDEX('Cycle 10'!C$10:C$999,MATCH($A1048,'Cycle 10'!$L$10:$L$999,0),1)),INDEX('Cycle 11'!C$10:C$999,MATCH($A1048,'Cycle 11'!$L$10:$L$999,0),1)),"")="","",IFERROR(IFERROR(IFERROR(IFERROR(IFERROR(IFERROR(IFERROR(IFERROR(IFERROR(IFERROR(IFERROR(IFERROR(INDEX(Summer!C$10:C$999,MATCH($A1048,Summer!$L$10:$L$999,0),1),INDEX('Cycle 1'!C$10:C$999,MATCH($A1048,'Cycle 1'!$L$10:$L$999,0),1)),INDEX('Cycle 2'!C$10:C$999,MATCH($A1048,'Cycle 2'!$L$10:$L$999,0),1)),INDEX('Cycle 3'!C$10:C$999,MATCH($A1048,'Cycle 3'!$L$10:$L$999,0),1)),INDEX('Cycle 4'!C$10:C$999,MATCH($A1048,'Cycle 4'!$L$10:$L$999,0),1)),INDEX('Cycle 5'!C$10:C$999,MATCH($A1048,'Cycle 5'!$L$10:$L$999,0),1)),INDEX('Cycle 6'!C$10:C$999,MATCH($A1048,'Cycle 6'!$L$10:$L$999,0),1)),INDEX('Cycle 7'!C$10:C$999,MATCH($A1048,'Cycle 7'!$L$10:$L$999,0),1)),INDEX('Cycle 8'!C$10:C$999,MATCH($A1048,'Cycle 8'!$L$10:$L$999,0),1)),INDEX('Cycle 9'!C$10:C$999,MATCH($A1048,'Cycle 9'!$L$10:$L$999,0),1)),INDEX('Cycle 10'!C$10:C$999,MATCH($A1048,'Cycle 10'!$L$10:$L$999,0),1)),INDEX('Cycle 11'!C$10:C$999,MATCH($A1048,'Cycle 11'!$L$10:$L$999,0),1)),""))</f>
        <v/>
      </c>
      <c r="E1048" t="str">
        <f>IF(IFERROR(IFERROR(IFERROR(IFERROR(IFERROR(IFERROR(IFERROR(IFERROR(IFERROR(IFERROR(IFERROR(IFERROR(INDEX(Summer!D$10:D$999,MATCH($A1048,Summer!$L$10:$L$999,0),1),INDEX('Cycle 1'!D$10:D$999,MATCH($A1048,'Cycle 1'!$L$10:$L$999,0),1)),INDEX('Cycle 2'!D$10:D$999,MATCH($A1048,'Cycle 2'!$L$10:$L$999,0),1)),INDEX('Cycle 3'!D$10:D$999,MATCH($A1048,'Cycle 3'!$L$10:$L$999,0),1)),INDEX('Cycle 4'!D$10:D$999,MATCH($A1048,'Cycle 4'!$L$10:$L$999,0),1)),INDEX('Cycle 5'!D$10:D$999,MATCH($A1048,'Cycle 5'!$L$10:$L$999,0),1)),INDEX('Cycle 6'!D$10:D$999,MATCH($A1048,'Cycle 6'!$L$10:$L$999,0),1)),INDEX('Cycle 7'!D$10:D$999,MATCH($A1048,'Cycle 7'!$L$10:$L$999,0),1)),INDEX('Cycle 8'!D$10:D$999,MATCH($A1048,'Cycle 8'!$L$10:$L$999,0),1)),INDEX('Cycle 9'!D$10:D$999,MATCH($A1048,'Cycle 9'!$L$10:$L$999,0),1)),INDEX('Cycle 10'!D$10:D$999,MATCH($A1048,'Cycle 10'!$L$10:$L$999,0),1)),INDEX('Cycle 11'!D$10:D$999,MATCH($A1048,'Cycle 11'!$L$10:$L$999,0),1)),"")="","",IFERROR(IFERROR(IFERROR(IFERROR(IFERROR(IFERROR(IFERROR(IFERROR(IFERROR(IFERROR(IFERROR(IFERROR(INDEX(Summer!D$10:D$999,MATCH($A1048,Summer!$L$10:$L$999,0),1),INDEX('Cycle 1'!D$10:D$999,MATCH($A1048,'Cycle 1'!$L$10:$L$999,0),1)),INDEX('Cycle 2'!D$10:D$999,MATCH($A1048,'Cycle 2'!$L$10:$L$999,0),1)),INDEX('Cycle 3'!D$10:D$999,MATCH($A1048,'Cycle 3'!$L$10:$L$999,0),1)),INDEX('Cycle 4'!D$10:D$999,MATCH($A1048,'Cycle 4'!$L$10:$L$999,0),1)),INDEX('Cycle 5'!D$10:D$999,MATCH($A1048,'Cycle 5'!$L$10:$L$999,0),1)),INDEX('Cycle 6'!D$10:D$999,MATCH($A1048,'Cycle 6'!$L$10:$L$999,0),1)),INDEX('Cycle 7'!D$10:D$999,MATCH($A1048,'Cycle 7'!$L$10:$L$999,0),1)),INDEX('Cycle 8'!D$10:D$999,MATCH($A1048,'Cycle 8'!$L$10:$L$999,0),1)),INDEX('Cycle 9'!D$10:D$999,MATCH($A1048,'Cycle 9'!$L$10:$L$999,0),1)),INDEX('Cycle 10'!D$10:D$999,MATCH($A1048,'Cycle 10'!$L$10:$L$999,0),1)),INDEX('Cycle 11'!D$10:D$999,MATCH($A1048,'Cycle 11'!$L$10:$L$999,0),1)),""))</f>
        <v/>
      </c>
      <c r="F1048" t="str">
        <f>IF(IFERROR(IFERROR(IFERROR(IFERROR(IFERROR(IFERROR(IFERROR(IFERROR(IFERROR(IFERROR(IFERROR(IFERROR(INDEX(Summer!E$10:E$999,MATCH($A1048,Summer!$L$10:$L$999,0),1),INDEX('Cycle 1'!E$10:E$999,MATCH($A1048,'Cycle 1'!$L$10:$L$999,0),1)),INDEX('Cycle 2'!E$10:E$999,MATCH($A1048,'Cycle 2'!$L$10:$L$999,0),1)),INDEX('Cycle 3'!E$10:E$999,MATCH($A1048,'Cycle 3'!$L$10:$L$999,0),1)),INDEX('Cycle 4'!E$10:E$999,MATCH($A1048,'Cycle 4'!$L$10:$L$999,0),1)),INDEX('Cycle 5'!E$10:E$999,MATCH($A1048,'Cycle 5'!$L$10:$L$999,0),1)),INDEX('Cycle 6'!E$10:E$999,MATCH($A1048,'Cycle 6'!$L$10:$L$999,0),1)),INDEX('Cycle 7'!E$10:E$999,MATCH($A1048,'Cycle 7'!$L$10:$L$999,0),1)),INDEX('Cycle 8'!E$10:E$999,MATCH($A1048,'Cycle 8'!$L$10:$L$999,0),1)),INDEX('Cycle 9'!E$10:E$999,MATCH($A1048,'Cycle 9'!$L$10:$L$999,0),1)),INDEX('Cycle 10'!E$10:E$999,MATCH($A1048,'Cycle 10'!$L$10:$L$999,0),1)),INDEX('Cycle 11'!E$10:E$999,MATCH($A1048,'Cycle 11'!$L$10:$L$999,0),1)),"")="","",IFERROR(IFERROR(IFERROR(IFERROR(IFERROR(IFERROR(IFERROR(IFERROR(IFERROR(IFERROR(IFERROR(IFERROR(INDEX(Summer!E$10:E$999,MATCH($A1048,Summer!$L$10:$L$999,0),1),INDEX('Cycle 1'!E$10:E$999,MATCH($A1048,'Cycle 1'!$L$10:$L$999,0),1)),INDEX('Cycle 2'!E$10:E$999,MATCH($A1048,'Cycle 2'!$L$10:$L$999,0),1)),INDEX('Cycle 3'!E$10:E$999,MATCH($A1048,'Cycle 3'!$L$10:$L$999,0),1)),INDEX('Cycle 4'!E$10:E$999,MATCH($A1048,'Cycle 4'!$L$10:$L$999,0),1)),INDEX('Cycle 5'!E$10:E$999,MATCH($A1048,'Cycle 5'!$L$10:$L$999,0),1)),INDEX('Cycle 6'!E$10:E$999,MATCH($A1048,'Cycle 6'!$L$10:$L$999,0),1)),INDEX('Cycle 7'!E$10:E$999,MATCH($A1048,'Cycle 7'!$L$10:$L$999,0),1)),INDEX('Cycle 8'!E$10:E$999,MATCH($A1048,'Cycle 8'!$L$10:$L$999,0),1)),INDEX('Cycle 9'!E$10:E$999,MATCH($A1048,'Cycle 9'!$L$10:$L$999,0),1)),INDEX('Cycle 10'!E$10:E$999,MATCH($A1048,'Cycle 10'!$L$10:$L$999,0),1)),INDEX('Cycle 11'!E$10:E$999,MATCH($A1048,'Cycle 11'!$L$10:$L$999,0),1)),""))</f>
        <v/>
      </c>
      <c r="G1048" t="str">
        <f>IF(IFERROR(IFERROR(IFERROR(IFERROR(IFERROR(IFERROR(IFERROR(IFERROR(IFERROR(IFERROR(IFERROR(IFERROR(INDEX(Summer!F$10:F$999,MATCH($A1048,Summer!$L$10:$L$999,0),1),INDEX('Cycle 1'!F$10:F$999,MATCH($A1048,'Cycle 1'!$L$10:$L$999,0),1)),INDEX('Cycle 2'!F$10:F$999,MATCH($A1048,'Cycle 2'!$L$10:$L$999,0),1)),INDEX('Cycle 3'!F$10:F$999,MATCH($A1048,'Cycle 3'!$L$10:$L$999,0),1)),INDEX('Cycle 4'!F$10:F$999,MATCH($A1048,'Cycle 4'!$L$10:$L$999,0),1)),INDEX('Cycle 5'!F$10:F$999,MATCH($A1048,'Cycle 5'!$L$10:$L$999,0),1)),INDEX('Cycle 6'!F$10:F$999,MATCH($A1048,'Cycle 6'!$L$10:$L$999,0),1)),INDEX('Cycle 7'!F$10:F$999,MATCH($A1048,'Cycle 7'!$L$10:$L$999,0),1)),INDEX('Cycle 8'!F$10:F$999,MATCH($A1048,'Cycle 8'!$L$10:$L$999,0),1)),INDEX('Cycle 9'!F$10:F$999,MATCH($A1048,'Cycle 9'!$L$10:$L$999,0),1)),INDEX('Cycle 10'!F$10:F$999,MATCH($A1048,'Cycle 10'!$L$10:$L$999,0),1)),INDEX('Cycle 11'!F$10:F$999,MATCH($A1048,'Cycle 11'!$L$10:$L$999,0),1)),"")="","",IFERROR(IFERROR(IFERROR(IFERROR(IFERROR(IFERROR(IFERROR(IFERROR(IFERROR(IFERROR(IFERROR(IFERROR(INDEX(Summer!F$10:F$999,MATCH($A1048,Summer!$L$10:$L$999,0),1),INDEX('Cycle 1'!F$10:F$999,MATCH($A1048,'Cycle 1'!$L$10:$L$999,0),1)),INDEX('Cycle 2'!F$10:F$999,MATCH($A1048,'Cycle 2'!$L$10:$L$999,0),1)),INDEX('Cycle 3'!F$10:F$999,MATCH($A1048,'Cycle 3'!$L$10:$L$999,0),1)),INDEX('Cycle 4'!F$10:F$999,MATCH($A1048,'Cycle 4'!$L$10:$L$999,0),1)),INDEX('Cycle 5'!F$10:F$999,MATCH($A1048,'Cycle 5'!$L$10:$L$999,0),1)),INDEX('Cycle 6'!F$10:F$999,MATCH($A1048,'Cycle 6'!$L$10:$L$999,0),1)),INDEX('Cycle 7'!F$10:F$999,MATCH($A1048,'Cycle 7'!$L$10:$L$999,0),1)),INDEX('Cycle 8'!F$10:F$999,MATCH($A1048,'Cycle 8'!$L$10:$L$999,0),1)),INDEX('Cycle 9'!F$10:F$999,MATCH($A1048,'Cycle 9'!$L$10:$L$999,0),1)),INDEX('Cycle 10'!F$10:F$999,MATCH($A1048,'Cycle 10'!$L$10:$L$999,0),1)),INDEX('Cycle 11'!F$10:F$999,MATCH($A1048,'Cycle 11'!$L$10:$L$999,0),1)),""))</f>
        <v/>
      </c>
      <c r="H1048" t="str">
        <f>IF(IFERROR(IFERROR(IFERROR(IFERROR(IFERROR(IFERROR(IFERROR(IFERROR(IFERROR(IFERROR(IFERROR(IFERROR(INDEX(Summer!G$10:G$999,MATCH($A1048,Summer!$L$10:$L$999,0),1),INDEX('Cycle 1'!G$10:G$999,MATCH($A1048,'Cycle 1'!$L$10:$L$999,0),1)),INDEX('Cycle 2'!G$10:G$999,MATCH($A1048,'Cycle 2'!$L$10:$L$999,0),1)),INDEX('Cycle 3'!G$10:G$999,MATCH($A1048,'Cycle 3'!$L$10:$L$999,0),1)),INDEX('Cycle 4'!G$10:G$999,MATCH($A1048,'Cycle 4'!$L$10:$L$999,0),1)),INDEX('Cycle 5'!G$10:G$999,MATCH($A1048,'Cycle 5'!$L$10:$L$999,0),1)),INDEX('Cycle 6'!G$10:G$999,MATCH($A1048,'Cycle 6'!$L$10:$L$999,0),1)),INDEX('Cycle 7'!G$10:G$999,MATCH($A1048,'Cycle 7'!$L$10:$L$999,0),1)),INDEX('Cycle 8'!G$10:G$999,MATCH($A1048,'Cycle 8'!$L$10:$L$999,0),1)),INDEX('Cycle 9'!G$10:G$999,MATCH($A1048,'Cycle 9'!$L$10:$L$999,0),1)),INDEX('Cycle 10'!G$10:G$999,MATCH($A1048,'Cycle 10'!$L$10:$L$999,0),1)),INDEX('Cycle 11'!G$10:G$999,MATCH($A1048,'Cycle 11'!$L$10:$L$999,0),1)),"")="","",IFERROR(IFERROR(IFERROR(IFERROR(IFERROR(IFERROR(IFERROR(IFERROR(IFERROR(IFERROR(IFERROR(IFERROR(INDEX(Summer!G$10:G$999,MATCH($A1048,Summer!$L$10:$L$999,0),1),INDEX('Cycle 1'!G$10:G$999,MATCH($A1048,'Cycle 1'!$L$10:$L$999,0),1)),INDEX('Cycle 2'!G$10:G$999,MATCH($A1048,'Cycle 2'!$L$10:$L$999,0),1)),INDEX('Cycle 3'!G$10:G$999,MATCH($A1048,'Cycle 3'!$L$10:$L$999,0),1)),INDEX('Cycle 4'!G$10:G$999,MATCH($A1048,'Cycle 4'!$L$10:$L$999,0),1)),INDEX('Cycle 5'!G$10:G$999,MATCH($A1048,'Cycle 5'!$L$10:$L$999,0),1)),INDEX('Cycle 6'!G$10:G$999,MATCH($A1048,'Cycle 6'!$L$10:$L$999,0),1)),INDEX('Cycle 7'!G$10:G$999,MATCH($A1048,'Cycle 7'!$L$10:$L$999,0),1)),INDEX('Cycle 8'!G$10:G$999,MATCH($A1048,'Cycle 8'!$L$10:$L$999,0),1)),INDEX('Cycle 9'!G$10:G$999,MATCH($A1048,'Cycle 9'!$L$10:$L$999,0),1)),INDEX('Cycle 10'!G$10:G$999,MATCH($A1048,'Cycle 10'!$L$10:$L$999,0),1)),INDEX('Cycle 11'!G$10:G$999,MATCH($A1048,'Cycle 11'!$L$10:$L$999,0),1)),""))</f>
        <v/>
      </c>
      <c r="I1048">
        <f>IFERROR(IF(C1048="",MAX(I$1:I1047),IF(ROW(C$2)=ROW(C1048),1,IF(ISERROR(VLOOKUP(C1048,C$2:C1047,1,FALSE)),MAX(I$1:I1047)+1,MAX(I$1:I1047)))),"")</f>
        <v>0</v>
      </c>
      <c r="J1048" t="str">
        <f t="shared" si="106"/>
        <v/>
      </c>
      <c r="K1048" t="str">
        <f t="shared" si="109"/>
        <v/>
      </c>
      <c r="L1048" t="str">
        <f t="shared" si="109"/>
        <v/>
      </c>
      <c r="M1048" t="str">
        <f t="shared" si="109"/>
        <v/>
      </c>
      <c r="N1048" t="str">
        <f t="shared" si="109"/>
        <v/>
      </c>
      <c r="O1048" t="str">
        <f t="shared" si="109"/>
        <v/>
      </c>
      <c r="P1048" t="str">
        <f t="shared" si="109"/>
        <v/>
      </c>
      <c r="Q1048" t="str">
        <f t="shared" si="109"/>
        <v/>
      </c>
      <c r="R1048" t="str">
        <f t="shared" si="109"/>
        <v/>
      </c>
      <c r="S1048" t="str">
        <f t="shared" si="109"/>
        <v/>
      </c>
      <c r="T1048" t="str">
        <f t="shared" si="109"/>
        <v/>
      </c>
      <c r="U1048" t="str">
        <f t="shared" si="109"/>
        <v/>
      </c>
      <c r="V1048" t="str">
        <f t="shared" si="109"/>
        <v/>
      </c>
      <c r="W1048" t="str">
        <f t="shared" si="107"/>
        <v/>
      </c>
      <c r="X1048">
        <f>IF(OR(H1048="No",H1048=""),0,IF(COUNTIFS(H$2:H1048,"Yes",C$2:C1048,C1048)&gt;1,0,COUNTIFS(H$2:H1048,"Yes",C$2:C1048,C1048)))+IF(X1047=$X$1,0,X1047)</f>
        <v>0</v>
      </c>
    </row>
    <row r="1049" spans="1:24" x14ac:dyDescent="0.3">
      <c r="A1049">
        <f>ROWS($A$2:$A1049)</f>
        <v>1048</v>
      </c>
      <c r="B1049" t="str">
        <f>IF(ISERROR(VLOOKUP(A1049,Summer!L$11:L$500,1,FALSE)),IF(ISERROR(VLOOKUP(A1049,'Cycle 1'!L$11:L$500,1,FALSE)),IF(ISERROR(VLOOKUP(A1049,'Cycle 2'!L$11:L$500,1,FALSE)),IF(ISERROR(VLOOKUP(A1049,'Cycle 3'!L$11:L$500,1,FALSE)),IF(ISERROR(VLOOKUP(A1049,'Cycle 4'!L$11:L$500,1,FALSE)),IF(ISERROR(VLOOKUP(A1049,'Cycle 5'!L$11:L$500,1,FALSE)),IF(ISERROR(VLOOKUP(A1049,'Cycle 6'!L$11:L$500,1,FALSE)),IF(ISERROR(VLOOKUP(A1049,'Cycle 7'!L$11:L$500,1,FALSE)),IF(ISERROR(VLOOKUP(A1049,'Cycle 8'!L$11:L$500,1,FALSE)),IF(ISERROR(VLOOKUP(A1049,'Cycle 9'!L$11:L$500,1,FALSE)),IF(ISERROR(VLOOKUP(A1049,'Cycle 10'!L$11:L$500,1,FALSE)),IF(ISERROR(VLOOKUP(A1049,'Cycle 11'!L$11:L$500,1,FALSE)),"","Cycle 11"),"Cycle 10"),"Cycle 9"),"Cycle 8"),"Cycle 7"),"Cycle 6"),"Cycle 5"),"Cycle 4"),"Cycle 3"),"Cycle 2"),"Cycle 1"),"Summer")</f>
        <v/>
      </c>
      <c r="C1049" t="str">
        <f>IF(IFERROR(IFERROR(IFERROR(IFERROR(IFERROR(IFERROR(IFERROR(IFERROR(IFERROR(IFERROR(IFERROR(IFERROR(INDEX(Summer!B$10:B$999,MATCH($A1049,Summer!$L$10:$L$999,0),1),INDEX('Cycle 1'!B$10:B$999,MATCH($A1049,'Cycle 1'!$L$10:$L$999,0),1)),INDEX('Cycle 2'!B$10:B$999,MATCH($A1049,'Cycle 2'!$L$10:$L$999,0),1)),INDEX('Cycle 3'!B$10:B$999,MATCH($A1049,'Cycle 3'!$L$10:$L$999,0),1)),INDEX('Cycle 4'!B$10:B$999,MATCH($A1049,'Cycle 4'!$L$10:$L$999,0),1)),INDEX('Cycle 5'!B$10:B$999,MATCH($A1049,'Cycle 5'!$L$10:$L$999,0),1)),INDEX('Cycle 6'!B$10:B$999,MATCH($A1049,'Cycle 6'!$L$10:$L$999,0),1)),INDEX('Cycle 7'!B$10:B$999,MATCH($A1049,'Cycle 7'!$L$10:$L$999,0),1)),INDEX('Cycle 8'!B$10:B$999,MATCH($A1049,'Cycle 8'!$L$10:$L$999,0),1)),INDEX('Cycle 9'!B$10:B$999,MATCH($A1049,'Cycle 9'!$L$10:$L$999,0),1)),INDEX('Cycle 10'!B$10:B$999,MATCH($A1049,'Cycle 10'!$L$10:$L$999,0),1)),INDEX('Cycle 11'!B$10:B$999,MATCH($A1049,'Cycle 11'!$L$10:$L$999,0),1)),"")="","",IFERROR(IFERROR(IFERROR(IFERROR(IFERROR(IFERROR(IFERROR(IFERROR(IFERROR(IFERROR(IFERROR(IFERROR(INDEX(Summer!B$10:B$999,MATCH($A1049,Summer!$L$10:$L$999,0),1),INDEX('Cycle 1'!B$10:B$999,MATCH($A1049,'Cycle 1'!$L$10:$L$999,0),1)),INDEX('Cycle 2'!B$10:B$999,MATCH($A1049,'Cycle 2'!$L$10:$L$999,0),1)),INDEX('Cycle 3'!B$10:B$999,MATCH($A1049,'Cycle 3'!$L$10:$L$999,0),1)),INDEX('Cycle 4'!B$10:B$999,MATCH($A1049,'Cycle 4'!$L$10:$L$999,0),1)),INDEX('Cycle 5'!B$10:B$999,MATCH($A1049,'Cycle 5'!$L$10:$L$999,0),1)),INDEX('Cycle 6'!B$10:B$999,MATCH($A1049,'Cycle 6'!$L$10:$L$999,0),1)),INDEX('Cycle 7'!B$10:B$999,MATCH($A1049,'Cycle 7'!$L$10:$L$999,0),1)),INDEX('Cycle 8'!B$10:B$999,MATCH($A1049,'Cycle 8'!$L$10:$L$999,0),1)),INDEX('Cycle 9'!B$10:B$999,MATCH($A1049,'Cycle 9'!$L$10:$L$999,0),1)),INDEX('Cycle 10'!B$10:B$999,MATCH($A1049,'Cycle 10'!$L$10:$L$999,0),1)),INDEX('Cycle 11'!B$10:B$999,MATCH($A1049,'Cycle 11'!$L$10:$L$999,0),1)),""))</f>
        <v/>
      </c>
      <c r="D1049" t="str">
        <f>IF(IFERROR(IFERROR(IFERROR(IFERROR(IFERROR(IFERROR(IFERROR(IFERROR(IFERROR(IFERROR(IFERROR(IFERROR(INDEX(Summer!C$10:C$999,MATCH($A1049,Summer!$L$10:$L$999,0),1),INDEX('Cycle 1'!C$10:C$999,MATCH($A1049,'Cycle 1'!$L$10:$L$999,0),1)),INDEX('Cycle 2'!C$10:C$999,MATCH($A1049,'Cycle 2'!$L$10:$L$999,0),1)),INDEX('Cycle 3'!C$10:C$999,MATCH($A1049,'Cycle 3'!$L$10:$L$999,0),1)),INDEX('Cycle 4'!C$10:C$999,MATCH($A1049,'Cycle 4'!$L$10:$L$999,0),1)),INDEX('Cycle 5'!C$10:C$999,MATCH($A1049,'Cycle 5'!$L$10:$L$999,0),1)),INDEX('Cycle 6'!C$10:C$999,MATCH($A1049,'Cycle 6'!$L$10:$L$999,0),1)),INDEX('Cycle 7'!C$10:C$999,MATCH($A1049,'Cycle 7'!$L$10:$L$999,0),1)),INDEX('Cycle 8'!C$10:C$999,MATCH($A1049,'Cycle 8'!$L$10:$L$999,0),1)),INDEX('Cycle 9'!C$10:C$999,MATCH($A1049,'Cycle 9'!$L$10:$L$999,0),1)),INDEX('Cycle 10'!C$10:C$999,MATCH($A1049,'Cycle 10'!$L$10:$L$999,0),1)),INDEX('Cycle 11'!C$10:C$999,MATCH($A1049,'Cycle 11'!$L$10:$L$999,0),1)),"")="","",IFERROR(IFERROR(IFERROR(IFERROR(IFERROR(IFERROR(IFERROR(IFERROR(IFERROR(IFERROR(IFERROR(IFERROR(INDEX(Summer!C$10:C$999,MATCH($A1049,Summer!$L$10:$L$999,0),1),INDEX('Cycle 1'!C$10:C$999,MATCH($A1049,'Cycle 1'!$L$10:$L$999,0),1)),INDEX('Cycle 2'!C$10:C$999,MATCH($A1049,'Cycle 2'!$L$10:$L$999,0),1)),INDEX('Cycle 3'!C$10:C$999,MATCH($A1049,'Cycle 3'!$L$10:$L$999,0),1)),INDEX('Cycle 4'!C$10:C$999,MATCH($A1049,'Cycle 4'!$L$10:$L$999,0),1)),INDEX('Cycle 5'!C$10:C$999,MATCH($A1049,'Cycle 5'!$L$10:$L$999,0),1)),INDEX('Cycle 6'!C$10:C$999,MATCH($A1049,'Cycle 6'!$L$10:$L$999,0),1)),INDEX('Cycle 7'!C$10:C$999,MATCH($A1049,'Cycle 7'!$L$10:$L$999,0),1)),INDEX('Cycle 8'!C$10:C$999,MATCH($A1049,'Cycle 8'!$L$10:$L$999,0),1)),INDEX('Cycle 9'!C$10:C$999,MATCH($A1049,'Cycle 9'!$L$10:$L$999,0),1)),INDEX('Cycle 10'!C$10:C$999,MATCH($A1049,'Cycle 10'!$L$10:$L$999,0),1)),INDEX('Cycle 11'!C$10:C$999,MATCH($A1049,'Cycle 11'!$L$10:$L$999,0),1)),""))</f>
        <v/>
      </c>
      <c r="E1049" t="str">
        <f>IF(IFERROR(IFERROR(IFERROR(IFERROR(IFERROR(IFERROR(IFERROR(IFERROR(IFERROR(IFERROR(IFERROR(IFERROR(INDEX(Summer!D$10:D$999,MATCH($A1049,Summer!$L$10:$L$999,0),1),INDEX('Cycle 1'!D$10:D$999,MATCH($A1049,'Cycle 1'!$L$10:$L$999,0),1)),INDEX('Cycle 2'!D$10:D$999,MATCH($A1049,'Cycle 2'!$L$10:$L$999,0),1)),INDEX('Cycle 3'!D$10:D$999,MATCH($A1049,'Cycle 3'!$L$10:$L$999,0),1)),INDEX('Cycle 4'!D$10:D$999,MATCH($A1049,'Cycle 4'!$L$10:$L$999,0),1)),INDEX('Cycle 5'!D$10:D$999,MATCH($A1049,'Cycle 5'!$L$10:$L$999,0),1)),INDEX('Cycle 6'!D$10:D$999,MATCH($A1049,'Cycle 6'!$L$10:$L$999,0),1)),INDEX('Cycle 7'!D$10:D$999,MATCH($A1049,'Cycle 7'!$L$10:$L$999,0),1)),INDEX('Cycle 8'!D$10:D$999,MATCH($A1049,'Cycle 8'!$L$10:$L$999,0),1)),INDEX('Cycle 9'!D$10:D$999,MATCH($A1049,'Cycle 9'!$L$10:$L$999,0),1)),INDEX('Cycle 10'!D$10:D$999,MATCH($A1049,'Cycle 10'!$L$10:$L$999,0),1)),INDEX('Cycle 11'!D$10:D$999,MATCH($A1049,'Cycle 11'!$L$10:$L$999,0),1)),"")="","",IFERROR(IFERROR(IFERROR(IFERROR(IFERROR(IFERROR(IFERROR(IFERROR(IFERROR(IFERROR(IFERROR(IFERROR(INDEX(Summer!D$10:D$999,MATCH($A1049,Summer!$L$10:$L$999,0),1),INDEX('Cycle 1'!D$10:D$999,MATCH($A1049,'Cycle 1'!$L$10:$L$999,0),1)),INDEX('Cycle 2'!D$10:D$999,MATCH($A1049,'Cycle 2'!$L$10:$L$999,0),1)),INDEX('Cycle 3'!D$10:D$999,MATCH($A1049,'Cycle 3'!$L$10:$L$999,0),1)),INDEX('Cycle 4'!D$10:D$999,MATCH($A1049,'Cycle 4'!$L$10:$L$999,0),1)),INDEX('Cycle 5'!D$10:D$999,MATCH($A1049,'Cycle 5'!$L$10:$L$999,0),1)),INDEX('Cycle 6'!D$10:D$999,MATCH($A1049,'Cycle 6'!$L$10:$L$999,0),1)),INDEX('Cycle 7'!D$10:D$999,MATCH($A1049,'Cycle 7'!$L$10:$L$999,0),1)),INDEX('Cycle 8'!D$10:D$999,MATCH($A1049,'Cycle 8'!$L$10:$L$999,0),1)),INDEX('Cycle 9'!D$10:D$999,MATCH($A1049,'Cycle 9'!$L$10:$L$999,0),1)),INDEX('Cycle 10'!D$10:D$999,MATCH($A1049,'Cycle 10'!$L$10:$L$999,0),1)),INDEX('Cycle 11'!D$10:D$999,MATCH($A1049,'Cycle 11'!$L$10:$L$999,0),1)),""))</f>
        <v/>
      </c>
      <c r="F1049" t="str">
        <f>IF(IFERROR(IFERROR(IFERROR(IFERROR(IFERROR(IFERROR(IFERROR(IFERROR(IFERROR(IFERROR(IFERROR(IFERROR(INDEX(Summer!E$10:E$999,MATCH($A1049,Summer!$L$10:$L$999,0),1),INDEX('Cycle 1'!E$10:E$999,MATCH($A1049,'Cycle 1'!$L$10:$L$999,0),1)),INDEX('Cycle 2'!E$10:E$999,MATCH($A1049,'Cycle 2'!$L$10:$L$999,0),1)),INDEX('Cycle 3'!E$10:E$999,MATCH($A1049,'Cycle 3'!$L$10:$L$999,0),1)),INDEX('Cycle 4'!E$10:E$999,MATCH($A1049,'Cycle 4'!$L$10:$L$999,0),1)),INDEX('Cycle 5'!E$10:E$999,MATCH($A1049,'Cycle 5'!$L$10:$L$999,0),1)),INDEX('Cycle 6'!E$10:E$999,MATCH($A1049,'Cycle 6'!$L$10:$L$999,0),1)),INDEX('Cycle 7'!E$10:E$999,MATCH($A1049,'Cycle 7'!$L$10:$L$999,0),1)),INDEX('Cycle 8'!E$10:E$999,MATCH($A1049,'Cycle 8'!$L$10:$L$999,0),1)),INDEX('Cycle 9'!E$10:E$999,MATCH($A1049,'Cycle 9'!$L$10:$L$999,0),1)),INDEX('Cycle 10'!E$10:E$999,MATCH($A1049,'Cycle 10'!$L$10:$L$999,0),1)),INDEX('Cycle 11'!E$10:E$999,MATCH($A1049,'Cycle 11'!$L$10:$L$999,0),1)),"")="","",IFERROR(IFERROR(IFERROR(IFERROR(IFERROR(IFERROR(IFERROR(IFERROR(IFERROR(IFERROR(IFERROR(IFERROR(INDEX(Summer!E$10:E$999,MATCH($A1049,Summer!$L$10:$L$999,0),1),INDEX('Cycle 1'!E$10:E$999,MATCH($A1049,'Cycle 1'!$L$10:$L$999,0),1)),INDEX('Cycle 2'!E$10:E$999,MATCH($A1049,'Cycle 2'!$L$10:$L$999,0),1)),INDEX('Cycle 3'!E$10:E$999,MATCH($A1049,'Cycle 3'!$L$10:$L$999,0),1)),INDEX('Cycle 4'!E$10:E$999,MATCH($A1049,'Cycle 4'!$L$10:$L$999,0),1)),INDEX('Cycle 5'!E$10:E$999,MATCH($A1049,'Cycle 5'!$L$10:$L$999,0),1)),INDEX('Cycle 6'!E$10:E$999,MATCH($A1049,'Cycle 6'!$L$10:$L$999,0),1)),INDEX('Cycle 7'!E$10:E$999,MATCH($A1049,'Cycle 7'!$L$10:$L$999,0),1)),INDEX('Cycle 8'!E$10:E$999,MATCH($A1049,'Cycle 8'!$L$10:$L$999,0),1)),INDEX('Cycle 9'!E$10:E$999,MATCH($A1049,'Cycle 9'!$L$10:$L$999,0),1)),INDEX('Cycle 10'!E$10:E$999,MATCH($A1049,'Cycle 10'!$L$10:$L$999,0),1)),INDEX('Cycle 11'!E$10:E$999,MATCH($A1049,'Cycle 11'!$L$10:$L$999,0),1)),""))</f>
        <v/>
      </c>
      <c r="G1049" t="str">
        <f>IF(IFERROR(IFERROR(IFERROR(IFERROR(IFERROR(IFERROR(IFERROR(IFERROR(IFERROR(IFERROR(IFERROR(IFERROR(INDEX(Summer!F$10:F$999,MATCH($A1049,Summer!$L$10:$L$999,0),1),INDEX('Cycle 1'!F$10:F$999,MATCH($A1049,'Cycle 1'!$L$10:$L$999,0),1)),INDEX('Cycle 2'!F$10:F$999,MATCH($A1049,'Cycle 2'!$L$10:$L$999,0),1)),INDEX('Cycle 3'!F$10:F$999,MATCH($A1049,'Cycle 3'!$L$10:$L$999,0),1)),INDEX('Cycle 4'!F$10:F$999,MATCH($A1049,'Cycle 4'!$L$10:$L$999,0),1)),INDEX('Cycle 5'!F$10:F$999,MATCH($A1049,'Cycle 5'!$L$10:$L$999,0),1)),INDEX('Cycle 6'!F$10:F$999,MATCH($A1049,'Cycle 6'!$L$10:$L$999,0),1)),INDEX('Cycle 7'!F$10:F$999,MATCH($A1049,'Cycle 7'!$L$10:$L$999,0),1)),INDEX('Cycle 8'!F$10:F$999,MATCH($A1049,'Cycle 8'!$L$10:$L$999,0),1)),INDEX('Cycle 9'!F$10:F$999,MATCH($A1049,'Cycle 9'!$L$10:$L$999,0),1)),INDEX('Cycle 10'!F$10:F$999,MATCH($A1049,'Cycle 10'!$L$10:$L$999,0),1)),INDEX('Cycle 11'!F$10:F$999,MATCH($A1049,'Cycle 11'!$L$10:$L$999,0),1)),"")="","",IFERROR(IFERROR(IFERROR(IFERROR(IFERROR(IFERROR(IFERROR(IFERROR(IFERROR(IFERROR(IFERROR(IFERROR(INDEX(Summer!F$10:F$999,MATCH($A1049,Summer!$L$10:$L$999,0),1),INDEX('Cycle 1'!F$10:F$999,MATCH($A1049,'Cycle 1'!$L$10:$L$999,0),1)),INDEX('Cycle 2'!F$10:F$999,MATCH($A1049,'Cycle 2'!$L$10:$L$999,0),1)),INDEX('Cycle 3'!F$10:F$999,MATCH($A1049,'Cycle 3'!$L$10:$L$999,0),1)),INDEX('Cycle 4'!F$10:F$999,MATCH($A1049,'Cycle 4'!$L$10:$L$999,0),1)),INDEX('Cycle 5'!F$10:F$999,MATCH($A1049,'Cycle 5'!$L$10:$L$999,0),1)),INDEX('Cycle 6'!F$10:F$999,MATCH($A1049,'Cycle 6'!$L$10:$L$999,0),1)),INDEX('Cycle 7'!F$10:F$999,MATCH($A1049,'Cycle 7'!$L$10:$L$999,0),1)),INDEX('Cycle 8'!F$10:F$999,MATCH($A1049,'Cycle 8'!$L$10:$L$999,0),1)),INDEX('Cycle 9'!F$10:F$999,MATCH($A1049,'Cycle 9'!$L$10:$L$999,0),1)),INDEX('Cycle 10'!F$10:F$999,MATCH($A1049,'Cycle 10'!$L$10:$L$999,0),1)),INDEX('Cycle 11'!F$10:F$999,MATCH($A1049,'Cycle 11'!$L$10:$L$999,0),1)),""))</f>
        <v/>
      </c>
      <c r="H1049" t="str">
        <f>IF(IFERROR(IFERROR(IFERROR(IFERROR(IFERROR(IFERROR(IFERROR(IFERROR(IFERROR(IFERROR(IFERROR(IFERROR(INDEX(Summer!G$10:G$999,MATCH($A1049,Summer!$L$10:$L$999,0),1),INDEX('Cycle 1'!G$10:G$999,MATCH($A1049,'Cycle 1'!$L$10:$L$999,0),1)),INDEX('Cycle 2'!G$10:G$999,MATCH($A1049,'Cycle 2'!$L$10:$L$999,0),1)),INDEX('Cycle 3'!G$10:G$999,MATCH($A1049,'Cycle 3'!$L$10:$L$999,0),1)),INDEX('Cycle 4'!G$10:G$999,MATCH($A1049,'Cycle 4'!$L$10:$L$999,0),1)),INDEX('Cycle 5'!G$10:G$999,MATCH($A1049,'Cycle 5'!$L$10:$L$999,0),1)),INDEX('Cycle 6'!G$10:G$999,MATCH($A1049,'Cycle 6'!$L$10:$L$999,0),1)),INDEX('Cycle 7'!G$10:G$999,MATCH($A1049,'Cycle 7'!$L$10:$L$999,0),1)),INDEX('Cycle 8'!G$10:G$999,MATCH($A1049,'Cycle 8'!$L$10:$L$999,0),1)),INDEX('Cycle 9'!G$10:G$999,MATCH($A1049,'Cycle 9'!$L$10:$L$999,0),1)),INDEX('Cycle 10'!G$10:G$999,MATCH($A1049,'Cycle 10'!$L$10:$L$999,0),1)),INDEX('Cycle 11'!G$10:G$999,MATCH($A1049,'Cycle 11'!$L$10:$L$999,0),1)),"")="","",IFERROR(IFERROR(IFERROR(IFERROR(IFERROR(IFERROR(IFERROR(IFERROR(IFERROR(IFERROR(IFERROR(IFERROR(INDEX(Summer!G$10:G$999,MATCH($A1049,Summer!$L$10:$L$999,0),1),INDEX('Cycle 1'!G$10:G$999,MATCH($A1049,'Cycle 1'!$L$10:$L$999,0),1)),INDEX('Cycle 2'!G$10:G$999,MATCH($A1049,'Cycle 2'!$L$10:$L$999,0),1)),INDEX('Cycle 3'!G$10:G$999,MATCH($A1049,'Cycle 3'!$L$10:$L$999,0),1)),INDEX('Cycle 4'!G$10:G$999,MATCH($A1049,'Cycle 4'!$L$10:$L$999,0),1)),INDEX('Cycle 5'!G$10:G$999,MATCH($A1049,'Cycle 5'!$L$10:$L$999,0),1)),INDEX('Cycle 6'!G$10:G$999,MATCH($A1049,'Cycle 6'!$L$10:$L$999,0),1)),INDEX('Cycle 7'!G$10:G$999,MATCH($A1049,'Cycle 7'!$L$10:$L$999,0),1)),INDEX('Cycle 8'!G$10:G$999,MATCH($A1049,'Cycle 8'!$L$10:$L$999,0),1)),INDEX('Cycle 9'!G$10:G$999,MATCH($A1049,'Cycle 9'!$L$10:$L$999,0),1)),INDEX('Cycle 10'!G$10:G$999,MATCH($A1049,'Cycle 10'!$L$10:$L$999,0),1)),INDEX('Cycle 11'!G$10:G$999,MATCH($A1049,'Cycle 11'!$L$10:$L$999,0),1)),""))</f>
        <v/>
      </c>
      <c r="I1049">
        <f>IFERROR(IF(C1049="",MAX(I$1:I1048),IF(ROW(C$2)=ROW(C1049),1,IF(ISERROR(VLOOKUP(C1049,C$2:C1048,1,FALSE)),MAX(I$1:I1048)+1,MAX(I$1:I1048)))),"")</f>
        <v>0</v>
      </c>
      <c r="J1049" t="str">
        <f t="shared" si="106"/>
        <v/>
      </c>
      <c r="K1049" t="str">
        <f t="shared" si="109"/>
        <v/>
      </c>
      <c r="L1049" t="str">
        <f t="shared" si="109"/>
        <v/>
      </c>
      <c r="M1049" t="str">
        <f t="shared" si="109"/>
        <v/>
      </c>
      <c r="N1049" t="str">
        <f t="shared" si="109"/>
        <v/>
      </c>
      <c r="O1049" t="str">
        <f t="shared" si="109"/>
        <v/>
      </c>
      <c r="P1049" t="str">
        <f t="shared" si="109"/>
        <v/>
      </c>
      <c r="Q1049" t="str">
        <f t="shared" si="109"/>
        <v/>
      </c>
      <c r="R1049" t="str">
        <f t="shared" si="109"/>
        <v/>
      </c>
      <c r="S1049" t="str">
        <f t="shared" si="109"/>
        <v/>
      </c>
      <c r="T1049" t="str">
        <f t="shared" si="109"/>
        <v/>
      </c>
      <c r="U1049" t="str">
        <f t="shared" si="109"/>
        <v/>
      </c>
      <c r="V1049" t="str">
        <f t="shared" si="109"/>
        <v/>
      </c>
      <c r="W1049" t="str">
        <f t="shared" si="107"/>
        <v/>
      </c>
      <c r="X1049">
        <f>IF(OR(H1049="No",H1049=""),0,IF(COUNTIFS(H$2:H1049,"Yes",C$2:C1049,C1049)&gt;1,0,COUNTIFS(H$2:H1049,"Yes",C$2:C1049,C1049)))+IF(X1048=$X$1,0,X1048)</f>
        <v>0</v>
      </c>
    </row>
    <row r="1050" spans="1:24" x14ac:dyDescent="0.3">
      <c r="A1050">
        <f>ROWS($A$2:$A1050)</f>
        <v>1049</v>
      </c>
      <c r="B1050" t="str">
        <f>IF(ISERROR(VLOOKUP(A1050,Summer!L$11:L$500,1,FALSE)),IF(ISERROR(VLOOKUP(A1050,'Cycle 1'!L$11:L$500,1,FALSE)),IF(ISERROR(VLOOKUP(A1050,'Cycle 2'!L$11:L$500,1,FALSE)),IF(ISERROR(VLOOKUP(A1050,'Cycle 3'!L$11:L$500,1,FALSE)),IF(ISERROR(VLOOKUP(A1050,'Cycle 4'!L$11:L$500,1,FALSE)),IF(ISERROR(VLOOKUP(A1050,'Cycle 5'!L$11:L$500,1,FALSE)),IF(ISERROR(VLOOKUP(A1050,'Cycle 6'!L$11:L$500,1,FALSE)),IF(ISERROR(VLOOKUP(A1050,'Cycle 7'!L$11:L$500,1,FALSE)),IF(ISERROR(VLOOKUP(A1050,'Cycle 8'!L$11:L$500,1,FALSE)),IF(ISERROR(VLOOKUP(A1050,'Cycle 9'!L$11:L$500,1,FALSE)),IF(ISERROR(VLOOKUP(A1050,'Cycle 10'!L$11:L$500,1,FALSE)),IF(ISERROR(VLOOKUP(A1050,'Cycle 11'!L$11:L$500,1,FALSE)),"","Cycle 11"),"Cycle 10"),"Cycle 9"),"Cycle 8"),"Cycle 7"),"Cycle 6"),"Cycle 5"),"Cycle 4"),"Cycle 3"),"Cycle 2"),"Cycle 1"),"Summer")</f>
        <v/>
      </c>
      <c r="C1050" t="str">
        <f>IF(IFERROR(IFERROR(IFERROR(IFERROR(IFERROR(IFERROR(IFERROR(IFERROR(IFERROR(IFERROR(IFERROR(IFERROR(INDEX(Summer!B$10:B$999,MATCH($A1050,Summer!$L$10:$L$999,0),1),INDEX('Cycle 1'!B$10:B$999,MATCH($A1050,'Cycle 1'!$L$10:$L$999,0),1)),INDEX('Cycle 2'!B$10:B$999,MATCH($A1050,'Cycle 2'!$L$10:$L$999,0),1)),INDEX('Cycle 3'!B$10:B$999,MATCH($A1050,'Cycle 3'!$L$10:$L$999,0),1)),INDEX('Cycle 4'!B$10:B$999,MATCH($A1050,'Cycle 4'!$L$10:$L$999,0),1)),INDEX('Cycle 5'!B$10:B$999,MATCH($A1050,'Cycle 5'!$L$10:$L$999,0),1)),INDEX('Cycle 6'!B$10:B$999,MATCH($A1050,'Cycle 6'!$L$10:$L$999,0),1)),INDEX('Cycle 7'!B$10:B$999,MATCH($A1050,'Cycle 7'!$L$10:$L$999,0),1)),INDEX('Cycle 8'!B$10:B$999,MATCH($A1050,'Cycle 8'!$L$10:$L$999,0),1)),INDEX('Cycle 9'!B$10:B$999,MATCH($A1050,'Cycle 9'!$L$10:$L$999,0),1)),INDEX('Cycle 10'!B$10:B$999,MATCH($A1050,'Cycle 10'!$L$10:$L$999,0),1)),INDEX('Cycle 11'!B$10:B$999,MATCH($A1050,'Cycle 11'!$L$10:$L$999,0),1)),"")="","",IFERROR(IFERROR(IFERROR(IFERROR(IFERROR(IFERROR(IFERROR(IFERROR(IFERROR(IFERROR(IFERROR(IFERROR(INDEX(Summer!B$10:B$999,MATCH($A1050,Summer!$L$10:$L$999,0),1),INDEX('Cycle 1'!B$10:B$999,MATCH($A1050,'Cycle 1'!$L$10:$L$999,0),1)),INDEX('Cycle 2'!B$10:B$999,MATCH($A1050,'Cycle 2'!$L$10:$L$999,0),1)),INDEX('Cycle 3'!B$10:B$999,MATCH($A1050,'Cycle 3'!$L$10:$L$999,0),1)),INDEX('Cycle 4'!B$10:B$999,MATCH($A1050,'Cycle 4'!$L$10:$L$999,0),1)),INDEX('Cycle 5'!B$10:B$999,MATCH($A1050,'Cycle 5'!$L$10:$L$999,0),1)),INDEX('Cycle 6'!B$10:B$999,MATCH($A1050,'Cycle 6'!$L$10:$L$999,0),1)),INDEX('Cycle 7'!B$10:B$999,MATCH($A1050,'Cycle 7'!$L$10:$L$999,0),1)),INDEX('Cycle 8'!B$10:B$999,MATCH($A1050,'Cycle 8'!$L$10:$L$999,0),1)),INDEX('Cycle 9'!B$10:B$999,MATCH($A1050,'Cycle 9'!$L$10:$L$999,0),1)),INDEX('Cycle 10'!B$10:B$999,MATCH($A1050,'Cycle 10'!$L$10:$L$999,0),1)),INDEX('Cycle 11'!B$10:B$999,MATCH($A1050,'Cycle 11'!$L$10:$L$999,0),1)),""))</f>
        <v/>
      </c>
      <c r="D1050" t="str">
        <f>IF(IFERROR(IFERROR(IFERROR(IFERROR(IFERROR(IFERROR(IFERROR(IFERROR(IFERROR(IFERROR(IFERROR(IFERROR(INDEX(Summer!C$10:C$999,MATCH($A1050,Summer!$L$10:$L$999,0),1),INDEX('Cycle 1'!C$10:C$999,MATCH($A1050,'Cycle 1'!$L$10:$L$999,0),1)),INDEX('Cycle 2'!C$10:C$999,MATCH($A1050,'Cycle 2'!$L$10:$L$999,0),1)),INDEX('Cycle 3'!C$10:C$999,MATCH($A1050,'Cycle 3'!$L$10:$L$999,0),1)),INDEX('Cycle 4'!C$10:C$999,MATCH($A1050,'Cycle 4'!$L$10:$L$999,0),1)),INDEX('Cycle 5'!C$10:C$999,MATCH($A1050,'Cycle 5'!$L$10:$L$999,0),1)),INDEX('Cycle 6'!C$10:C$999,MATCH($A1050,'Cycle 6'!$L$10:$L$999,0),1)),INDEX('Cycle 7'!C$10:C$999,MATCH($A1050,'Cycle 7'!$L$10:$L$999,0),1)),INDEX('Cycle 8'!C$10:C$999,MATCH($A1050,'Cycle 8'!$L$10:$L$999,0),1)),INDEX('Cycle 9'!C$10:C$999,MATCH($A1050,'Cycle 9'!$L$10:$L$999,0),1)),INDEX('Cycle 10'!C$10:C$999,MATCH($A1050,'Cycle 10'!$L$10:$L$999,0),1)),INDEX('Cycle 11'!C$10:C$999,MATCH($A1050,'Cycle 11'!$L$10:$L$999,0),1)),"")="","",IFERROR(IFERROR(IFERROR(IFERROR(IFERROR(IFERROR(IFERROR(IFERROR(IFERROR(IFERROR(IFERROR(IFERROR(INDEX(Summer!C$10:C$999,MATCH($A1050,Summer!$L$10:$L$999,0),1),INDEX('Cycle 1'!C$10:C$999,MATCH($A1050,'Cycle 1'!$L$10:$L$999,0),1)),INDEX('Cycle 2'!C$10:C$999,MATCH($A1050,'Cycle 2'!$L$10:$L$999,0),1)),INDEX('Cycle 3'!C$10:C$999,MATCH($A1050,'Cycle 3'!$L$10:$L$999,0),1)),INDEX('Cycle 4'!C$10:C$999,MATCH($A1050,'Cycle 4'!$L$10:$L$999,0),1)),INDEX('Cycle 5'!C$10:C$999,MATCH($A1050,'Cycle 5'!$L$10:$L$999,0),1)),INDEX('Cycle 6'!C$10:C$999,MATCH($A1050,'Cycle 6'!$L$10:$L$999,0),1)),INDEX('Cycle 7'!C$10:C$999,MATCH($A1050,'Cycle 7'!$L$10:$L$999,0),1)),INDEX('Cycle 8'!C$10:C$999,MATCH($A1050,'Cycle 8'!$L$10:$L$999,0),1)),INDEX('Cycle 9'!C$10:C$999,MATCH($A1050,'Cycle 9'!$L$10:$L$999,0),1)),INDEX('Cycle 10'!C$10:C$999,MATCH($A1050,'Cycle 10'!$L$10:$L$999,0),1)),INDEX('Cycle 11'!C$10:C$999,MATCH($A1050,'Cycle 11'!$L$10:$L$999,0),1)),""))</f>
        <v/>
      </c>
      <c r="E1050" t="str">
        <f>IF(IFERROR(IFERROR(IFERROR(IFERROR(IFERROR(IFERROR(IFERROR(IFERROR(IFERROR(IFERROR(IFERROR(IFERROR(INDEX(Summer!D$10:D$999,MATCH($A1050,Summer!$L$10:$L$999,0),1),INDEX('Cycle 1'!D$10:D$999,MATCH($A1050,'Cycle 1'!$L$10:$L$999,0),1)),INDEX('Cycle 2'!D$10:D$999,MATCH($A1050,'Cycle 2'!$L$10:$L$999,0),1)),INDEX('Cycle 3'!D$10:D$999,MATCH($A1050,'Cycle 3'!$L$10:$L$999,0),1)),INDEX('Cycle 4'!D$10:D$999,MATCH($A1050,'Cycle 4'!$L$10:$L$999,0),1)),INDEX('Cycle 5'!D$10:D$999,MATCH($A1050,'Cycle 5'!$L$10:$L$999,0),1)),INDEX('Cycle 6'!D$10:D$999,MATCH($A1050,'Cycle 6'!$L$10:$L$999,0),1)),INDEX('Cycle 7'!D$10:D$999,MATCH($A1050,'Cycle 7'!$L$10:$L$999,0),1)),INDEX('Cycle 8'!D$10:D$999,MATCH($A1050,'Cycle 8'!$L$10:$L$999,0),1)),INDEX('Cycle 9'!D$10:D$999,MATCH($A1050,'Cycle 9'!$L$10:$L$999,0),1)),INDEX('Cycle 10'!D$10:D$999,MATCH($A1050,'Cycle 10'!$L$10:$L$999,0),1)),INDEX('Cycle 11'!D$10:D$999,MATCH($A1050,'Cycle 11'!$L$10:$L$999,0),1)),"")="","",IFERROR(IFERROR(IFERROR(IFERROR(IFERROR(IFERROR(IFERROR(IFERROR(IFERROR(IFERROR(IFERROR(IFERROR(INDEX(Summer!D$10:D$999,MATCH($A1050,Summer!$L$10:$L$999,0),1),INDEX('Cycle 1'!D$10:D$999,MATCH($A1050,'Cycle 1'!$L$10:$L$999,0),1)),INDEX('Cycle 2'!D$10:D$999,MATCH($A1050,'Cycle 2'!$L$10:$L$999,0),1)),INDEX('Cycle 3'!D$10:D$999,MATCH($A1050,'Cycle 3'!$L$10:$L$999,0),1)),INDEX('Cycle 4'!D$10:D$999,MATCH($A1050,'Cycle 4'!$L$10:$L$999,0),1)),INDEX('Cycle 5'!D$10:D$999,MATCH($A1050,'Cycle 5'!$L$10:$L$999,0),1)),INDEX('Cycle 6'!D$10:D$999,MATCH($A1050,'Cycle 6'!$L$10:$L$999,0),1)),INDEX('Cycle 7'!D$10:D$999,MATCH($A1050,'Cycle 7'!$L$10:$L$999,0),1)),INDEX('Cycle 8'!D$10:D$999,MATCH($A1050,'Cycle 8'!$L$10:$L$999,0),1)),INDEX('Cycle 9'!D$10:D$999,MATCH($A1050,'Cycle 9'!$L$10:$L$999,0),1)),INDEX('Cycle 10'!D$10:D$999,MATCH($A1050,'Cycle 10'!$L$10:$L$999,0),1)),INDEX('Cycle 11'!D$10:D$999,MATCH($A1050,'Cycle 11'!$L$10:$L$999,0),1)),""))</f>
        <v/>
      </c>
      <c r="F1050" t="str">
        <f>IF(IFERROR(IFERROR(IFERROR(IFERROR(IFERROR(IFERROR(IFERROR(IFERROR(IFERROR(IFERROR(IFERROR(IFERROR(INDEX(Summer!E$10:E$999,MATCH($A1050,Summer!$L$10:$L$999,0),1),INDEX('Cycle 1'!E$10:E$999,MATCH($A1050,'Cycle 1'!$L$10:$L$999,0),1)),INDEX('Cycle 2'!E$10:E$999,MATCH($A1050,'Cycle 2'!$L$10:$L$999,0),1)),INDEX('Cycle 3'!E$10:E$999,MATCH($A1050,'Cycle 3'!$L$10:$L$999,0),1)),INDEX('Cycle 4'!E$10:E$999,MATCH($A1050,'Cycle 4'!$L$10:$L$999,0),1)),INDEX('Cycle 5'!E$10:E$999,MATCH($A1050,'Cycle 5'!$L$10:$L$999,0),1)),INDEX('Cycle 6'!E$10:E$999,MATCH($A1050,'Cycle 6'!$L$10:$L$999,0),1)),INDEX('Cycle 7'!E$10:E$999,MATCH($A1050,'Cycle 7'!$L$10:$L$999,0),1)),INDEX('Cycle 8'!E$10:E$999,MATCH($A1050,'Cycle 8'!$L$10:$L$999,0),1)),INDEX('Cycle 9'!E$10:E$999,MATCH($A1050,'Cycle 9'!$L$10:$L$999,0),1)),INDEX('Cycle 10'!E$10:E$999,MATCH($A1050,'Cycle 10'!$L$10:$L$999,0),1)),INDEX('Cycle 11'!E$10:E$999,MATCH($A1050,'Cycle 11'!$L$10:$L$999,0),1)),"")="","",IFERROR(IFERROR(IFERROR(IFERROR(IFERROR(IFERROR(IFERROR(IFERROR(IFERROR(IFERROR(IFERROR(IFERROR(INDEX(Summer!E$10:E$999,MATCH($A1050,Summer!$L$10:$L$999,0),1),INDEX('Cycle 1'!E$10:E$999,MATCH($A1050,'Cycle 1'!$L$10:$L$999,0),1)),INDEX('Cycle 2'!E$10:E$999,MATCH($A1050,'Cycle 2'!$L$10:$L$999,0),1)),INDEX('Cycle 3'!E$10:E$999,MATCH($A1050,'Cycle 3'!$L$10:$L$999,0),1)),INDEX('Cycle 4'!E$10:E$999,MATCH($A1050,'Cycle 4'!$L$10:$L$999,0),1)),INDEX('Cycle 5'!E$10:E$999,MATCH($A1050,'Cycle 5'!$L$10:$L$999,0),1)),INDEX('Cycle 6'!E$10:E$999,MATCH($A1050,'Cycle 6'!$L$10:$L$999,0),1)),INDEX('Cycle 7'!E$10:E$999,MATCH($A1050,'Cycle 7'!$L$10:$L$999,0),1)),INDEX('Cycle 8'!E$10:E$999,MATCH($A1050,'Cycle 8'!$L$10:$L$999,0),1)),INDEX('Cycle 9'!E$10:E$999,MATCH($A1050,'Cycle 9'!$L$10:$L$999,0),1)),INDEX('Cycle 10'!E$10:E$999,MATCH($A1050,'Cycle 10'!$L$10:$L$999,0),1)),INDEX('Cycle 11'!E$10:E$999,MATCH($A1050,'Cycle 11'!$L$10:$L$999,0),1)),""))</f>
        <v/>
      </c>
      <c r="G1050" t="str">
        <f>IF(IFERROR(IFERROR(IFERROR(IFERROR(IFERROR(IFERROR(IFERROR(IFERROR(IFERROR(IFERROR(IFERROR(IFERROR(INDEX(Summer!F$10:F$999,MATCH($A1050,Summer!$L$10:$L$999,0),1),INDEX('Cycle 1'!F$10:F$999,MATCH($A1050,'Cycle 1'!$L$10:$L$999,0),1)),INDEX('Cycle 2'!F$10:F$999,MATCH($A1050,'Cycle 2'!$L$10:$L$999,0),1)),INDEX('Cycle 3'!F$10:F$999,MATCH($A1050,'Cycle 3'!$L$10:$L$999,0),1)),INDEX('Cycle 4'!F$10:F$999,MATCH($A1050,'Cycle 4'!$L$10:$L$999,0),1)),INDEX('Cycle 5'!F$10:F$999,MATCH($A1050,'Cycle 5'!$L$10:$L$999,0),1)),INDEX('Cycle 6'!F$10:F$999,MATCH($A1050,'Cycle 6'!$L$10:$L$999,0),1)),INDEX('Cycle 7'!F$10:F$999,MATCH($A1050,'Cycle 7'!$L$10:$L$999,0),1)),INDEX('Cycle 8'!F$10:F$999,MATCH($A1050,'Cycle 8'!$L$10:$L$999,0),1)),INDEX('Cycle 9'!F$10:F$999,MATCH($A1050,'Cycle 9'!$L$10:$L$999,0),1)),INDEX('Cycle 10'!F$10:F$999,MATCH($A1050,'Cycle 10'!$L$10:$L$999,0),1)),INDEX('Cycle 11'!F$10:F$999,MATCH($A1050,'Cycle 11'!$L$10:$L$999,0),1)),"")="","",IFERROR(IFERROR(IFERROR(IFERROR(IFERROR(IFERROR(IFERROR(IFERROR(IFERROR(IFERROR(IFERROR(IFERROR(INDEX(Summer!F$10:F$999,MATCH($A1050,Summer!$L$10:$L$999,0),1),INDEX('Cycle 1'!F$10:F$999,MATCH($A1050,'Cycle 1'!$L$10:$L$999,0),1)),INDEX('Cycle 2'!F$10:F$999,MATCH($A1050,'Cycle 2'!$L$10:$L$999,0),1)),INDEX('Cycle 3'!F$10:F$999,MATCH($A1050,'Cycle 3'!$L$10:$L$999,0),1)),INDEX('Cycle 4'!F$10:F$999,MATCH($A1050,'Cycle 4'!$L$10:$L$999,0),1)),INDEX('Cycle 5'!F$10:F$999,MATCH($A1050,'Cycle 5'!$L$10:$L$999,0),1)),INDEX('Cycle 6'!F$10:F$999,MATCH($A1050,'Cycle 6'!$L$10:$L$999,0),1)),INDEX('Cycle 7'!F$10:F$999,MATCH($A1050,'Cycle 7'!$L$10:$L$999,0),1)),INDEX('Cycle 8'!F$10:F$999,MATCH($A1050,'Cycle 8'!$L$10:$L$999,0),1)),INDEX('Cycle 9'!F$10:F$999,MATCH($A1050,'Cycle 9'!$L$10:$L$999,0),1)),INDEX('Cycle 10'!F$10:F$999,MATCH($A1050,'Cycle 10'!$L$10:$L$999,0),1)),INDEX('Cycle 11'!F$10:F$999,MATCH($A1050,'Cycle 11'!$L$10:$L$999,0),1)),""))</f>
        <v/>
      </c>
      <c r="H1050" t="str">
        <f>IF(IFERROR(IFERROR(IFERROR(IFERROR(IFERROR(IFERROR(IFERROR(IFERROR(IFERROR(IFERROR(IFERROR(IFERROR(INDEX(Summer!G$10:G$999,MATCH($A1050,Summer!$L$10:$L$999,0),1),INDEX('Cycle 1'!G$10:G$999,MATCH($A1050,'Cycle 1'!$L$10:$L$999,0),1)),INDEX('Cycle 2'!G$10:G$999,MATCH($A1050,'Cycle 2'!$L$10:$L$999,0),1)),INDEX('Cycle 3'!G$10:G$999,MATCH($A1050,'Cycle 3'!$L$10:$L$999,0),1)),INDEX('Cycle 4'!G$10:G$999,MATCH($A1050,'Cycle 4'!$L$10:$L$999,0),1)),INDEX('Cycle 5'!G$10:G$999,MATCH($A1050,'Cycle 5'!$L$10:$L$999,0),1)),INDEX('Cycle 6'!G$10:G$999,MATCH($A1050,'Cycle 6'!$L$10:$L$999,0),1)),INDEX('Cycle 7'!G$10:G$999,MATCH($A1050,'Cycle 7'!$L$10:$L$999,0),1)),INDEX('Cycle 8'!G$10:G$999,MATCH($A1050,'Cycle 8'!$L$10:$L$999,0),1)),INDEX('Cycle 9'!G$10:G$999,MATCH($A1050,'Cycle 9'!$L$10:$L$999,0),1)),INDEX('Cycle 10'!G$10:G$999,MATCH($A1050,'Cycle 10'!$L$10:$L$999,0),1)),INDEX('Cycle 11'!G$10:G$999,MATCH($A1050,'Cycle 11'!$L$10:$L$999,0),1)),"")="","",IFERROR(IFERROR(IFERROR(IFERROR(IFERROR(IFERROR(IFERROR(IFERROR(IFERROR(IFERROR(IFERROR(IFERROR(INDEX(Summer!G$10:G$999,MATCH($A1050,Summer!$L$10:$L$999,0),1),INDEX('Cycle 1'!G$10:G$999,MATCH($A1050,'Cycle 1'!$L$10:$L$999,0),1)),INDEX('Cycle 2'!G$10:G$999,MATCH($A1050,'Cycle 2'!$L$10:$L$999,0),1)),INDEX('Cycle 3'!G$10:G$999,MATCH($A1050,'Cycle 3'!$L$10:$L$999,0),1)),INDEX('Cycle 4'!G$10:G$999,MATCH($A1050,'Cycle 4'!$L$10:$L$999,0),1)),INDEX('Cycle 5'!G$10:G$999,MATCH($A1050,'Cycle 5'!$L$10:$L$999,0),1)),INDEX('Cycle 6'!G$10:G$999,MATCH($A1050,'Cycle 6'!$L$10:$L$999,0),1)),INDEX('Cycle 7'!G$10:G$999,MATCH($A1050,'Cycle 7'!$L$10:$L$999,0),1)),INDEX('Cycle 8'!G$10:G$999,MATCH($A1050,'Cycle 8'!$L$10:$L$999,0),1)),INDEX('Cycle 9'!G$10:G$999,MATCH($A1050,'Cycle 9'!$L$10:$L$999,0),1)),INDEX('Cycle 10'!G$10:G$999,MATCH($A1050,'Cycle 10'!$L$10:$L$999,0),1)),INDEX('Cycle 11'!G$10:G$999,MATCH($A1050,'Cycle 11'!$L$10:$L$999,0),1)),""))</f>
        <v/>
      </c>
      <c r="I1050">
        <f>IFERROR(IF(C1050="",MAX(I$1:I1049),IF(ROW(C$2)=ROW(C1050),1,IF(ISERROR(VLOOKUP(C1050,C$2:C1049,1,FALSE)),MAX(I$1:I1049)+1,MAX(I$1:I1049)))),"")</f>
        <v>0</v>
      </c>
      <c r="J1050" t="str">
        <f t="shared" si="106"/>
        <v/>
      </c>
      <c r="K1050" t="str">
        <f t="shared" si="109"/>
        <v/>
      </c>
      <c r="L1050" t="str">
        <f t="shared" si="109"/>
        <v/>
      </c>
      <c r="M1050" t="str">
        <f t="shared" si="109"/>
        <v/>
      </c>
      <c r="N1050" t="str">
        <f t="shared" si="109"/>
        <v/>
      </c>
      <c r="O1050" t="str">
        <f t="shared" si="109"/>
        <v/>
      </c>
      <c r="P1050" t="str">
        <f t="shared" si="109"/>
        <v/>
      </c>
      <c r="Q1050" t="str">
        <f t="shared" si="109"/>
        <v/>
      </c>
      <c r="R1050" t="str">
        <f t="shared" si="109"/>
        <v/>
      </c>
      <c r="S1050" t="str">
        <f t="shared" si="109"/>
        <v/>
      </c>
      <c r="T1050" t="str">
        <f t="shared" si="109"/>
        <v/>
      </c>
      <c r="U1050" t="str">
        <f t="shared" si="109"/>
        <v/>
      </c>
      <c r="V1050" t="str">
        <f t="shared" si="109"/>
        <v/>
      </c>
      <c r="W1050" t="str">
        <f t="shared" si="107"/>
        <v/>
      </c>
      <c r="X1050">
        <f>IF(OR(H1050="No",H1050=""),0,IF(COUNTIFS(H$2:H1050,"Yes",C$2:C1050,C1050)&gt;1,0,COUNTIFS(H$2:H1050,"Yes",C$2:C1050,C1050)))+IF(X1049=$X$1,0,X1049)</f>
        <v>0</v>
      </c>
    </row>
    <row r="1051" spans="1:24" x14ac:dyDescent="0.3">
      <c r="A1051">
        <f>ROWS($A$2:$A1051)</f>
        <v>1050</v>
      </c>
      <c r="B1051" t="str">
        <f>IF(ISERROR(VLOOKUP(A1051,Summer!L$11:L$500,1,FALSE)),IF(ISERROR(VLOOKUP(A1051,'Cycle 1'!L$11:L$500,1,FALSE)),IF(ISERROR(VLOOKUP(A1051,'Cycle 2'!L$11:L$500,1,FALSE)),IF(ISERROR(VLOOKUP(A1051,'Cycle 3'!L$11:L$500,1,FALSE)),IF(ISERROR(VLOOKUP(A1051,'Cycle 4'!L$11:L$500,1,FALSE)),IF(ISERROR(VLOOKUP(A1051,'Cycle 5'!L$11:L$500,1,FALSE)),IF(ISERROR(VLOOKUP(A1051,'Cycle 6'!L$11:L$500,1,FALSE)),IF(ISERROR(VLOOKUP(A1051,'Cycle 7'!L$11:L$500,1,FALSE)),IF(ISERROR(VLOOKUP(A1051,'Cycle 8'!L$11:L$500,1,FALSE)),IF(ISERROR(VLOOKUP(A1051,'Cycle 9'!L$11:L$500,1,FALSE)),IF(ISERROR(VLOOKUP(A1051,'Cycle 10'!L$11:L$500,1,FALSE)),IF(ISERROR(VLOOKUP(A1051,'Cycle 11'!L$11:L$500,1,FALSE)),"","Cycle 11"),"Cycle 10"),"Cycle 9"),"Cycle 8"),"Cycle 7"),"Cycle 6"),"Cycle 5"),"Cycle 4"),"Cycle 3"),"Cycle 2"),"Cycle 1"),"Summer")</f>
        <v/>
      </c>
      <c r="C1051" t="str">
        <f>IF(IFERROR(IFERROR(IFERROR(IFERROR(IFERROR(IFERROR(IFERROR(IFERROR(IFERROR(IFERROR(IFERROR(IFERROR(INDEX(Summer!B$10:B$999,MATCH($A1051,Summer!$L$10:$L$999,0),1),INDEX('Cycle 1'!B$10:B$999,MATCH($A1051,'Cycle 1'!$L$10:$L$999,0),1)),INDEX('Cycle 2'!B$10:B$999,MATCH($A1051,'Cycle 2'!$L$10:$L$999,0),1)),INDEX('Cycle 3'!B$10:B$999,MATCH($A1051,'Cycle 3'!$L$10:$L$999,0),1)),INDEX('Cycle 4'!B$10:B$999,MATCH($A1051,'Cycle 4'!$L$10:$L$999,0),1)),INDEX('Cycle 5'!B$10:B$999,MATCH($A1051,'Cycle 5'!$L$10:$L$999,0),1)),INDEX('Cycle 6'!B$10:B$999,MATCH($A1051,'Cycle 6'!$L$10:$L$999,0),1)),INDEX('Cycle 7'!B$10:B$999,MATCH($A1051,'Cycle 7'!$L$10:$L$999,0),1)),INDEX('Cycle 8'!B$10:B$999,MATCH($A1051,'Cycle 8'!$L$10:$L$999,0),1)),INDEX('Cycle 9'!B$10:B$999,MATCH($A1051,'Cycle 9'!$L$10:$L$999,0),1)),INDEX('Cycle 10'!B$10:B$999,MATCH($A1051,'Cycle 10'!$L$10:$L$999,0),1)),INDEX('Cycle 11'!B$10:B$999,MATCH($A1051,'Cycle 11'!$L$10:$L$999,0),1)),"")="","",IFERROR(IFERROR(IFERROR(IFERROR(IFERROR(IFERROR(IFERROR(IFERROR(IFERROR(IFERROR(IFERROR(IFERROR(INDEX(Summer!B$10:B$999,MATCH($A1051,Summer!$L$10:$L$999,0),1),INDEX('Cycle 1'!B$10:B$999,MATCH($A1051,'Cycle 1'!$L$10:$L$999,0),1)),INDEX('Cycle 2'!B$10:B$999,MATCH($A1051,'Cycle 2'!$L$10:$L$999,0),1)),INDEX('Cycle 3'!B$10:B$999,MATCH($A1051,'Cycle 3'!$L$10:$L$999,0),1)),INDEX('Cycle 4'!B$10:B$999,MATCH($A1051,'Cycle 4'!$L$10:$L$999,0),1)),INDEX('Cycle 5'!B$10:B$999,MATCH($A1051,'Cycle 5'!$L$10:$L$999,0),1)),INDEX('Cycle 6'!B$10:B$999,MATCH($A1051,'Cycle 6'!$L$10:$L$999,0),1)),INDEX('Cycle 7'!B$10:B$999,MATCH($A1051,'Cycle 7'!$L$10:$L$999,0),1)),INDEX('Cycle 8'!B$10:B$999,MATCH($A1051,'Cycle 8'!$L$10:$L$999,0),1)),INDEX('Cycle 9'!B$10:B$999,MATCH($A1051,'Cycle 9'!$L$10:$L$999,0),1)),INDEX('Cycle 10'!B$10:B$999,MATCH($A1051,'Cycle 10'!$L$10:$L$999,0),1)),INDEX('Cycle 11'!B$10:B$999,MATCH($A1051,'Cycle 11'!$L$10:$L$999,0),1)),""))</f>
        <v/>
      </c>
      <c r="D1051" t="str">
        <f>IF(IFERROR(IFERROR(IFERROR(IFERROR(IFERROR(IFERROR(IFERROR(IFERROR(IFERROR(IFERROR(IFERROR(IFERROR(INDEX(Summer!C$10:C$999,MATCH($A1051,Summer!$L$10:$L$999,0),1),INDEX('Cycle 1'!C$10:C$999,MATCH($A1051,'Cycle 1'!$L$10:$L$999,0),1)),INDEX('Cycle 2'!C$10:C$999,MATCH($A1051,'Cycle 2'!$L$10:$L$999,0),1)),INDEX('Cycle 3'!C$10:C$999,MATCH($A1051,'Cycle 3'!$L$10:$L$999,0),1)),INDEX('Cycle 4'!C$10:C$999,MATCH($A1051,'Cycle 4'!$L$10:$L$999,0),1)),INDEX('Cycle 5'!C$10:C$999,MATCH($A1051,'Cycle 5'!$L$10:$L$999,0),1)),INDEX('Cycle 6'!C$10:C$999,MATCH($A1051,'Cycle 6'!$L$10:$L$999,0),1)),INDEX('Cycle 7'!C$10:C$999,MATCH($A1051,'Cycle 7'!$L$10:$L$999,0),1)),INDEX('Cycle 8'!C$10:C$999,MATCH($A1051,'Cycle 8'!$L$10:$L$999,0),1)),INDEX('Cycle 9'!C$10:C$999,MATCH($A1051,'Cycle 9'!$L$10:$L$999,0),1)),INDEX('Cycle 10'!C$10:C$999,MATCH($A1051,'Cycle 10'!$L$10:$L$999,0),1)),INDEX('Cycle 11'!C$10:C$999,MATCH($A1051,'Cycle 11'!$L$10:$L$999,0),1)),"")="","",IFERROR(IFERROR(IFERROR(IFERROR(IFERROR(IFERROR(IFERROR(IFERROR(IFERROR(IFERROR(IFERROR(IFERROR(INDEX(Summer!C$10:C$999,MATCH($A1051,Summer!$L$10:$L$999,0),1),INDEX('Cycle 1'!C$10:C$999,MATCH($A1051,'Cycle 1'!$L$10:$L$999,0),1)),INDEX('Cycle 2'!C$10:C$999,MATCH($A1051,'Cycle 2'!$L$10:$L$999,0),1)),INDEX('Cycle 3'!C$10:C$999,MATCH($A1051,'Cycle 3'!$L$10:$L$999,0),1)),INDEX('Cycle 4'!C$10:C$999,MATCH($A1051,'Cycle 4'!$L$10:$L$999,0),1)),INDEX('Cycle 5'!C$10:C$999,MATCH($A1051,'Cycle 5'!$L$10:$L$999,0),1)),INDEX('Cycle 6'!C$10:C$999,MATCH($A1051,'Cycle 6'!$L$10:$L$999,0),1)),INDEX('Cycle 7'!C$10:C$999,MATCH($A1051,'Cycle 7'!$L$10:$L$999,0),1)),INDEX('Cycle 8'!C$10:C$999,MATCH($A1051,'Cycle 8'!$L$10:$L$999,0),1)),INDEX('Cycle 9'!C$10:C$999,MATCH($A1051,'Cycle 9'!$L$10:$L$999,0),1)),INDEX('Cycle 10'!C$10:C$999,MATCH($A1051,'Cycle 10'!$L$10:$L$999,0),1)),INDEX('Cycle 11'!C$10:C$999,MATCH($A1051,'Cycle 11'!$L$10:$L$999,0),1)),""))</f>
        <v/>
      </c>
      <c r="E1051" t="str">
        <f>IF(IFERROR(IFERROR(IFERROR(IFERROR(IFERROR(IFERROR(IFERROR(IFERROR(IFERROR(IFERROR(IFERROR(IFERROR(INDEX(Summer!D$10:D$999,MATCH($A1051,Summer!$L$10:$L$999,0),1),INDEX('Cycle 1'!D$10:D$999,MATCH($A1051,'Cycle 1'!$L$10:$L$999,0),1)),INDEX('Cycle 2'!D$10:D$999,MATCH($A1051,'Cycle 2'!$L$10:$L$999,0),1)),INDEX('Cycle 3'!D$10:D$999,MATCH($A1051,'Cycle 3'!$L$10:$L$999,0),1)),INDEX('Cycle 4'!D$10:D$999,MATCH($A1051,'Cycle 4'!$L$10:$L$999,0),1)),INDEX('Cycle 5'!D$10:D$999,MATCH($A1051,'Cycle 5'!$L$10:$L$999,0),1)),INDEX('Cycle 6'!D$10:D$999,MATCH($A1051,'Cycle 6'!$L$10:$L$999,0),1)),INDEX('Cycle 7'!D$10:D$999,MATCH($A1051,'Cycle 7'!$L$10:$L$999,0),1)),INDEX('Cycle 8'!D$10:D$999,MATCH($A1051,'Cycle 8'!$L$10:$L$999,0),1)),INDEX('Cycle 9'!D$10:D$999,MATCH($A1051,'Cycle 9'!$L$10:$L$999,0),1)),INDEX('Cycle 10'!D$10:D$999,MATCH($A1051,'Cycle 10'!$L$10:$L$999,0),1)),INDEX('Cycle 11'!D$10:D$999,MATCH($A1051,'Cycle 11'!$L$10:$L$999,0),1)),"")="","",IFERROR(IFERROR(IFERROR(IFERROR(IFERROR(IFERROR(IFERROR(IFERROR(IFERROR(IFERROR(IFERROR(IFERROR(INDEX(Summer!D$10:D$999,MATCH($A1051,Summer!$L$10:$L$999,0),1),INDEX('Cycle 1'!D$10:D$999,MATCH($A1051,'Cycle 1'!$L$10:$L$999,0),1)),INDEX('Cycle 2'!D$10:D$999,MATCH($A1051,'Cycle 2'!$L$10:$L$999,0),1)),INDEX('Cycle 3'!D$10:D$999,MATCH($A1051,'Cycle 3'!$L$10:$L$999,0),1)),INDEX('Cycle 4'!D$10:D$999,MATCH($A1051,'Cycle 4'!$L$10:$L$999,0),1)),INDEX('Cycle 5'!D$10:D$999,MATCH($A1051,'Cycle 5'!$L$10:$L$999,0),1)),INDEX('Cycle 6'!D$10:D$999,MATCH($A1051,'Cycle 6'!$L$10:$L$999,0),1)),INDEX('Cycle 7'!D$10:D$999,MATCH($A1051,'Cycle 7'!$L$10:$L$999,0),1)),INDEX('Cycle 8'!D$10:D$999,MATCH($A1051,'Cycle 8'!$L$10:$L$999,0),1)),INDEX('Cycle 9'!D$10:D$999,MATCH($A1051,'Cycle 9'!$L$10:$L$999,0),1)),INDEX('Cycle 10'!D$10:D$999,MATCH($A1051,'Cycle 10'!$L$10:$L$999,0),1)),INDEX('Cycle 11'!D$10:D$999,MATCH($A1051,'Cycle 11'!$L$10:$L$999,0),1)),""))</f>
        <v/>
      </c>
      <c r="F1051" t="str">
        <f>IF(IFERROR(IFERROR(IFERROR(IFERROR(IFERROR(IFERROR(IFERROR(IFERROR(IFERROR(IFERROR(IFERROR(IFERROR(INDEX(Summer!E$10:E$999,MATCH($A1051,Summer!$L$10:$L$999,0),1),INDEX('Cycle 1'!E$10:E$999,MATCH($A1051,'Cycle 1'!$L$10:$L$999,0),1)),INDEX('Cycle 2'!E$10:E$999,MATCH($A1051,'Cycle 2'!$L$10:$L$999,0),1)),INDEX('Cycle 3'!E$10:E$999,MATCH($A1051,'Cycle 3'!$L$10:$L$999,0),1)),INDEX('Cycle 4'!E$10:E$999,MATCH($A1051,'Cycle 4'!$L$10:$L$999,0),1)),INDEX('Cycle 5'!E$10:E$999,MATCH($A1051,'Cycle 5'!$L$10:$L$999,0),1)),INDEX('Cycle 6'!E$10:E$999,MATCH($A1051,'Cycle 6'!$L$10:$L$999,0),1)),INDEX('Cycle 7'!E$10:E$999,MATCH($A1051,'Cycle 7'!$L$10:$L$999,0),1)),INDEX('Cycle 8'!E$10:E$999,MATCH($A1051,'Cycle 8'!$L$10:$L$999,0),1)),INDEX('Cycle 9'!E$10:E$999,MATCH($A1051,'Cycle 9'!$L$10:$L$999,0),1)),INDEX('Cycle 10'!E$10:E$999,MATCH($A1051,'Cycle 10'!$L$10:$L$999,0),1)),INDEX('Cycle 11'!E$10:E$999,MATCH($A1051,'Cycle 11'!$L$10:$L$999,0),1)),"")="","",IFERROR(IFERROR(IFERROR(IFERROR(IFERROR(IFERROR(IFERROR(IFERROR(IFERROR(IFERROR(IFERROR(IFERROR(INDEX(Summer!E$10:E$999,MATCH($A1051,Summer!$L$10:$L$999,0),1),INDEX('Cycle 1'!E$10:E$999,MATCH($A1051,'Cycle 1'!$L$10:$L$999,0),1)),INDEX('Cycle 2'!E$10:E$999,MATCH($A1051,'Cycle 2'!$L$10:$L$999,0),1)),INDEX('Cycle 3'!E$10:E$999,MATCH($A1051,'Cycle 3'!$L$10:$L$999,0),1)),INDEX('Cycle 4'!E$10:E$999,MATCH($A1051,'Cycle 4'!$L$10:$L$999,0),1)),INDEX('Cycle 5'!E$10:E$999,MATCH($A1051,'Cycle 5'!$L$10:$L$999,0),1)),INDEX('Cycle 6'!E$10:E$999,MATCH($A1051,'Cycle 6'!$L$10:$L$999,0),1)),INDEX('Cycle 7'!E$10:E$999,MATCH($A1051,'Cycle 7'!$L$10:$L$999,0),1)),INDEX('Cycle 8'!E$10:E$999,MATCH($A1051,'Cycle 8'!$L$10:$L$999,0),1)),INDEX('Cycle 9'!E$10:E$999,MATCH($A1051,'Cycle 9'!$L$10:$L$999,0),1)),INDEX('Cycle 10'!E$10:E$999,MATCH($A1051,'Cycle 10'!$L$10:$L$999,0),1)),INDEX('Cycle 11'!E$10:E$999,MATCH($A1051,'Cycle 11'!$L$10:$L$999,0),1)),""))</f>
        <v/>
      </c>
      <c r="G1051" t="str">
        <f>IF(IFERROR(IFERROR(IFERROR(IFERROR(IFERROR(IFERROR(IFERROR(IFERROR(IFERROR(IFERROR(IFERROR(IFERROR(INDEX(Summer!F$10:F$999,MATCH($A1051,Summer!$L$10:$L$999,0),1),INDEX('Cycle 1'!F$10:F$999,MATCH($A1051,'Cycle 1'!$L$10:$L$999,0),1)),INDEX('Cycle 2'!F$10:F$999,MATCH($A1051,'Cycle 2'!$L$10:$L$999,0),1)),INDEX('Cycle 3'!F$10:F$999,MATCH($A1051,'Cycle 3'!$L$10:$L$999,0),1)),INDEX('Cycle 4'!F$10:F$999,MATCH($A1051,'Cycle 4'!$L$10:$L$999,0),1)),INDEX('Cycle 5'!F$10:F$999,MATCH($A1051,'Cycle 5'!$L$10:$L$999,0),1)),INDEX('Cycle 6'!F$10:F$999,MATCH($A1051,'Cycle 6'!$L$10:$L$999,0),1)),INDEX('Cycle 7'!F$10:F$999,MATCH($A1051,'Cycle 7'!$L$10:$L$999,0),1)),INDEX('Cycle 8'!F$10:F$999,MATCH($A1051,'Cycle 8'!$L$10:$L$999,0),1)),INDEX('Cycle 9'!F$10:F$999,MATCH($A1051,'Cycle 9'!$L$10:$L$999,0),1)),INDEX('Cycle 10'!F$10:F$999,MATCH($A1051,'Cycle 10'!$L$10:$L$999,0),1)),INDEX('Cycle 11'!F$10:F$999,MATCH($A1051,'Cycle 11'!$L$10:$L$999,0),1)),"")="","",IFERROR(IFERROR(IFERROR(IFERROR(IFERROR(IFERROR(IFERROR(IFERROR(IFERROR(IFERROR(IFERROR(IFERROR(INDEX(Summer!F$10:F$999,MATCH($A1051,Summer!$L$10:$L$999,0),1),INDEX('Cycle 1'!F$10:F$999,MATCH($A1051,'Cycle 1'!$L$10:$L$999,0),1)),INDEX('Cycle 2'!F$10:F$999,MATCH($A1051,'Cycle 2'!$L$10:$L$999,0),1)),INDEX('Cycle 3'!F$10:F$999,MATCH($A1051,'Cycle 3'!$L$10:$L$999,0),1)),INDEX('Cycle 4'!F$10:F$999,MATCH($A1051,'Cycle 4'!$L$10:$L$999,0),1)),INDEX('Cycle 5'!F$10:F$999,MATCH($A1051,'Cycle 5'!$L$10:$L$999,0),1)),INDEX('Cycle 6'!F$10:F$999,MATCH($A1051,'Cycle 6'!$L$10:$L$999,0),1)),INDEX('Cycle 7'!F$10:F$999,MATCH($A1051,'Cycle 7'!$L$10:$L$999,0),1)),INDEX('Cycle 8'!F$10:F$999,MATCH($A1051,'Cycle 8'!$L$10:$L$999,0),1)),INDEX('Cycle 9'!F$10:F$999,MATCH($A1051,'Cycle 9'!$L$10:$L$999,0),1)),INDEX('Cycle 10'!F$10:F$999,MATCH($A1051,'Cycle 10'!$L$10:$L$999,0),1)),INDEX('Cycle 11'!F$10:F$999,MATCH($A1051,'Cycle 11'!$L$10:$L$999,0),1)),""))</f>
        <v/>
      </c>
      <c r="H1051" t="str">
        <f>IF(IFERROR(IFERROR(IFERROR(IFERROR(IFERROR(IFERROR(IFERROR(IFERROR(IFERROR(IFERROR(IFERROR(IFERROR(INDEX(Summer!G$10:G$999,MATCH($A1051,Summer!$L$10:$L$999,0),1),INDEX('Cycle 1'!G$10:G$999,MATCH($A1051,'Cycle 1'!$L$10:$L$999,0),1)),INDEX('Cycle 2'!G$10:G$999,MATCH($A1051,'Cycle 2'!$L$10:$L$999,0),1)),INDEX('Cycle 3'!G$10:G$999,MATCH($A1051,'Cycle 3'!$L$10:$L$999,0),1)),INDEX('Cycle 4'!G$10:G$999,MATCH($A1051,'Cycle 4'!$L$10:$L$999,0),1)),INDEX('Cycle 5'!G$10:G$999,MATCH($A1051,'Cycle 5'!$L$10:$L$999,0),1)),INDEX('Cycle 6'!G$10:G$999,MATCH($A1051,'Cycle 6'!$L$10:$L$999,0),1)),INDEX('Cycle 7'!G$10:G$999,MATCH($A1051,'Cycle 7'!$L$10:$L$999,0),1)),INDEX('Cycle 8'!G$10:G$999,MATCH($A1051,'Cycle 8'!$L$10:$L$999,0),1)),INDEX('Cycle 9'!G$10:G$999,MATCH($A1051,'Cycle 9'!$L$10:$L$999,0),1)),INDEX('Cycle 10'!G$10:G$999,MATCH($A1051,'Cycle 10'!$L$10:$L$999,0),1)),INDEX('Cycle 11'!G$10:G$999,MATCH($A1051,'Cycle 11'!$L$10:$L$999,0),1)),"")="","",IFERROR(IFERROR(IFERROR(IFERROR(IFERROR(IFERROR(IFERROR(IFERROR(IFERROR(IFERROR(IFERROR(IFERROR(INDEX(Summer!G$10:G$999,MATCH($A1051,Summer!$L$10:$L$999,0),1),INDEX('Cycle 1'!G$10:G$999,MATCH($A1051,'Cycle 1'!$L$10:$L$999,0),1)),INDEX('Cycle 2'!G$10:G$999,MATCH($A1051,'Cycle 2'!$L$10:$L$999,0),1)),INDEX('Cycle 3'!G$10:G$999,MATCH($A1051,'Cycle 3'!$L$10:$L$999,0),1)),INDEX('Cycle 4'!G$10:G$999,MATCH($A1051,'Cycle 4'!$L$10:$L$999,0),1)),INDEX('Cycle 5'!G$10:G$999,MATCH($A1051,'Cycle 5'!$L$10:$L$999,0),1)),INDEX('Cycle 6'!G$10:G$999,MATCH($A1051,'Cycle 6'!$L$10:$L$999,0),1)),INDEX('Cycle 7'!G$10:G$999,MATCH($A1051,'Cycle 7'!$L$10:$L$999,0),1)),INDEX('Cycle 8'!G$10:G$999,MATCH($A1051,'Cycle 8'!$L$10:$L$999,0),1)),INDEX('Cycle 9'!G$10:G$999,MATCH($A1051,'Cycle 9'!$L$10:$L$999,0),1)),INDEX('Cycle 10'!G$10:G$999,MATCH($A1051,'Cycle 10'!$L$10:$L$999,0),1)),INDEX('Cycle 11'!G$10:G$999,MATCH($A1051,'Cycle 11'!$L$10:$L$999,0),1)),""))</f>
        <v/>
      </c>
      <c r="I1051">
        <f>IFERROR(IF(C1051="",MAX(I$1:I1050),IF(ROW(C$2)=ROW(C1051),1,IF(ISERROR(VLOOKUP(C1051,C$2:C1050,1,FALSE)),MAX(I$1:I1050)+1,MAX(I$1:I1050)))),"")</f>
        <v>0</v>
      </c>
      <c r="J1051" t="str">
        <f t="shared" si="106"/>
        <v/>
      </c>
      <c r="K1051" t="str">
        <f t="shared" si="109"/>
        <v/>
      </c>
      <c r="L1051" t="str">
        <f t="shared" si="109"/>
        <v/>
      </c>
      <c r="M1051" t="str">
        <f t="shared" si="109"/>
        <v/>
      </c>
      <c r="N1051" t="str">
        <f t="shared" si="109"/>
        <v/>
      </c>
      <c r="O1051" t="str">
        <f t="shared" si="109"/>
        <v/>
      </c>
      <c r="P1051" t="str">
        <f t="shared" si="109"/>
        <v/>
      </c>
      <c r="Q1051" t="str">
        <f t="shared" si="109"/>
        <v/>
      </c>
      <c r="R1051" t="str">
        <f t="shared" si="109"/>
        <v/>
      </c>
      <c r="S1051" t="str">
        <f t="shared" si="109"/>
        <v/>
      </c>
      <c r="T1051" t="str">
        <f t="shared" si="109"/>
        <v/>
      </c>
      <c r="U1051" t="str">
        <f t="shared" si="109"/>
        <v/>
      </c>
      <c r="V1051" t="str">
        <f t="shared" si="109"/>
        <v/>
      </c>
      <c r="W1051" t="str">
        <f t="shared" si="107"/>
        <v/>
      </c>
      <c r="X1051">
        <f>IF(OR(H1051="No",H1051=""),0,IF(COUNTIFS(H$2:H1051,"Yes",C$2:C1051,C1051)&gt;1,0,COUNTIFS(H$2:H1051,"Yes",C$2:C1051,C1051)))+IF(X1050=$X$1,0,X1050)</f>
        <v>0</v>
      </c>
    </row>
    <row r="1052" spans="1:24" x14ac:dyDescent="0.3">
      <c r="A1052">
        <f>ROWS($A$2:$A1052)</f>
        <v>1051</v>
      </c>
      <c r="B1052" t="str">
        <f>IF(ISERROR(VLOOKUP(A1052,Summer!L$11:L$500,1,FALSE)),IF(ISERROR(VLOOKUP(A1052,'Cycle 1'!L$11:L$500,1,FALSE)),IF(ISERROR(VLOOKUP(A1052,'Cycle 2'!L$11:L$500,1,FALSE)),IF(ISERROR(VLOOKUP(A1052,'Cycle 3'!L$11:L$500,1,FALSE)),IF(ISERROR(VLOOKUP(A1052,'Cycle 4'!L$11:L$500,1,FALSE)),IF(ISERROR(VLOOKUP(A1052,'Cycle 5'!L$11:L$500,1,FALSE)),IF(ISERROR(VLOOKUP(A1052,'Cycle 6'!L$11:L$500,1,FALSE)),IF(ISERROR(VLOOKUP(A1052,'Cycle 7'!L$11:L$500,1,FALSE)),IF(ISERROR(VLOOKUP(A1052,'Cycle 8'!L$11:L$500,1,FALSE)),IF(ISERROR(VLOOKUP(A1052,'Cycle 9'!L$11:L$500,1,FALSE)),IF(ISERROR(VLOOKUP(A1052,'Cycle 10'!L$11:L$500,1,FALSE)),IF(ISERROR(VLOOKUP(A1052,'Cycle 11'!L$11:L$500,1,FALSE)),"","Cycle 11"),"Cycle 10"),"Cycle 9"),"Cycle 8"),"Cycle 7"),"Cycle 6"),"Cycle 5"),"Cycle 4"),"Cycle 3"),"Cycle 2"),"Cycle 1"),"Summer")</f>
        <v/>
      </c>
      <c r="C1052" t="str">
        <f>IF(IFERROR(IFERROR(IFERROR(IFERROR(IFERROR(IFERROR(IFERROR(IFERROR(IFERROR(IFERROR(IFERROR(IFERROR(INDEX(Summer!B$10:B$999,MATCH($A1052,Summer!$L$10:$L$999,0),1),INDEX('Cycle 1'!B$10:B$999,MATCH($A1052,'Cycle 1'!$L$10:$L$999,0),1)),INDEX('Cycle 2'!B$10:B$999,MATCH($A1052,'Cycle 2'!$L$10:$L$999,0),1)),INDEX('Cycle 3'!B$10:B$999,MATCH($A1052,'Cycle 3'!$L$10:$L$999,0),1)),INDEX('Cycle 4'!B$10:B$999,MATCH($A1052,'Cycle 4'!$L$10:$L$999,0),1)),INDEX('Cycle 5'!B$10:B$999,MATCH($A1052,'Cycle 5'!$L$10:$L$999,0),1)),INDEX('Cycle 6'!B$10:B$999,MATCH($A1052,'Cycle 6'!$L$10:$L$999,0),1)),INDEX('Cycle 7'!B$10:B$999,MATCH($A1052,'Cycle 7'!$L$10:$L$999,0),1)),INDEX('Cycle 8'!B$10:B$999,MATCH($A1052,'Cycle 8'!$L$10:$L$999,0),1)),INDEX('Cycle 9'!B$10:B$999,MATCH($A1052,'Cycle 9'!$L$10:$L$999,0),1)),INDEX('Cycle 10'!B$10:B$999,MATCH($A1052,'Cycle 10'!$L$10:$L$999,0),1)),INDEX('Cycle 11'!B$10:B$999,MATCH($A1052,'Cycle 11'!$L$10:$L$999,0),1)),"")="","",IFERROR(IFERROR(IFERROR(IFERROR(IFERROR(IFERROR(IFERROR(IFERROR(IFERROR(IFERROR(IFERROR(IFERROR(INDEX(Summer!B$10:B$999,MATCH($A1052,Summer!$L$10:$L$999,0),1),INDEX('Cycle 1'!B$10:B$999,MATCH($A1052,'Cycle 1'!$L$10:$L$999,0),1)),INDEX('Cycle 2'!B$10:B$999,MATCH($A1052,'Cycle 2'!$L$10:$L$999,0),1)),INDEX('Cycle 3'!B$10:B$999,MATCH($A1052,'Cycle 3'!$L$10:$L$999,0),1)),INDEX('Cycle 4'!B$10:B$999,MATCH($A1052,'Cycle 4'!$L$10:$L$999,0),1)),INDEX('Cycle 5'!B$10:B$999,MATCH($A1052,'Cycle 5'!$L$10:$L$999,0),1)),INDEX('Cycle 6'!B$10:B$999,MATCH($A1052,'Cycle 6'!$L$10:$L$999,0),1)),INDEX('Cycle 7'!B$10:B$999,MATCH($A1052,'Cycle 7'!$L$10:$L$999,0),1)),INDEX('Cycle 8'!B$10:B$999,MATCH($A1052,'Cycle 8'!$L$10:$L$999,0),1)),INDEX('Cycle 9'!B$10:B$999,MATCH($A1052,'Cycle 9'!$L$10:$L$999,0),1)),INDEX('Cycle 10'!B$10:B$999,MATCH($A1052,'Cycle 10'!$L$10:$L$999,0),1)),INDEX('Cycle 11'!B$10:B$999,MATCH($A1052,'Cycle 11'!$L$10:$L$999,0),1)),""))</f>
        <v/>
      </c>
      <c r="D1052" t="str">
        <f>IF(IFERROR(IFERROR(IFERROR(IFERROR(IFERROR(IFERROR(IFERROR(IFERROR(IFERROR(IFERROR(IFERROR(IFERROR(INDEX(Summer!C$10:C$999,MATCH($A1052,Summer!$L$10:$L$999,0),1),INDEX('Cycle 1'!C$10:C$999,MATCH($A1052,'Cycle 1'!$L$10:$L$999,0),1)),INDEX('Cycle 2'!C$10:C$999,MATCH($A1052,'Cycle 2'!$L$10:$L$999,0),1)),INDEX('Cycle 3'!C$10:C$999,MATCH($A1052,'Cycle 3'!$L$10:$L$999,0),1)),INDEX('Cycle 4'!C$10:C$999,MATCH($A1052,'Cycle 4'!$L$10:$L$999,0),1)),INDEX('Cycle 5'!C$10:C$999,MATCH($A1052,'Cycle 5'!$L$10:$L$999,0),1)),INDEX('Cycle 6'!C$10:C$999,MATCH($A1052,'Cycle 6'!$L$10:$L$999,0),1)),INDEX('Cycle 7'!C$10:C$999,MATCH($A1052,'Cycle 7'!$L$10:$L$999,0),1)),INDEX('Cycle 8'!C$10:C$999,MATCH($A1052,'Cycle 8'!$L$10:$L$999,0),1)),INDEX('Cycle 9'!C$10:C$999,MATCH($A1052,'Cycle 9'!$L$10:$L$999,0),1)),INDEX('Cycle 10'!C$10:C$999,MATCH($A1052,'Cycle 10'!$L$10:$L$999,0),1)),INDEX('Cycle 11'!C$10:C$999,MATCH($A1052,'Cycle 11'!$L$10:$L$999,0),1)),"")="","",IFERROR(IFERROR(IFERROR(IFERROR(IFERROR(IFERROR(IFERROR(IFERROR(IFERROR(IFERROR(IFERROR(IFERROR(INDEX(Summer!C$10:C$999,MATCH($A1052,Summer!$L$10:$L$999,0),1),INDEX('Cycle 1'!C$10:C$999,MATCH($A1052,'Cycle 1'!$L$10:$L$999,0),1)),INDEX('Cycle 2'!C$10:C$999,MATCH($A1052,'Cycle 2'!$L$10:$L$999,0),1)),INDEX('Cycle 3'!C$10:C$999,MATCH($A1052,'Cycle 3'!$L$10:$L$999,0),1)),INDEX('Cycle 4'!C$10:C$999,MATCH($A1052,'Cycle 4'!$L$10:$L$999,0),1)),INDEX('Cycle 5'!C$10:C$999,MATCH($A1052,'Cycle 5'!$L$10:$L$999,0),1)),INDEX('Cycle 6'!C$10:C$999,MATCH($A1052,'Cycle 6'!$L$10:$L$999,0),1)),INDEX('Cycle 7'!C$10:C$999,MATCH($A1052,'Cycle 7'!$L$10:$L$999,0),1)),INDEX('Cycle 8'!C$10:C$999,MATCH($A1052,'Cycle 8'!$L$10:$L$999,0),1)),INDEX('Cycle 9'!C$10:C$999,MATCH($A1052,'Cycle 9'!$L$10:$L$999,0),1)),INDEX('Cycle 10'!C$10:C$999,MATCH($A1052,'Cycle 10'!$L$10:$L$999,0),1)),INDEX('Cycle 11'!C$10:C$999,MATCH($A1052,'Cycle 11'!$L$10:$L$999,0),1)),""))</f>
        <v/>
      </c>
      <c r="E1052" t="str">
        <f>IF(IFERROR(IFERROR(IFERROR(IFERROR(IFERROR(IFERROR(IFERROR(IFERROR(IFERROR(IFERROR(IFERROR(IFERROR(INDEX(Summer!D$10:D$999,MATCH($A1052,Summer!$L$10:$L$999,0),1),INDEX('Cycle 1'!D$10:D$999,MATCH($A1052,'Cycle 1'!$L$10:$L$999,0),1)),INDEX('Cycle 2'!D$10:D$999,MATCH($A1052,'Cycle 2'!$L$10:$L$999,0),1)),INDEX('Cycle 3'!D$10:D$999,MATCH($A1052,'Cycle 3'!$L$10:$L$999,0),1)),INDEX('Cycle 4'!D$10:D$999,MATCH($A1052,'Cycle 4'!$L$10:$L$999,0),1)),INDEX('Cycle 5'!D$10:D$999,MATCH($A1052,'Cycle 5'!$L$10:$L$999,0),1)),INDEX('Cycle 6'!D$10:D$999,MATCH($A1052,'Cycle 6'!$L$10:$L$999,0),1)),INDEX('Cycle 7'!D$10:D$999,MATCH($A1052,'Cycle 7'!$L$10:$L$999,0),1)),INDEX('Cycle 8'!D$10:D$999,MATCH($A1052,'Cycle 8'!$L$10:$L$999,0),1)),INDEX('Cycle 9'!D$10:D$999,MATCH($A1052,'Cycle 9'!$L$10:$L$999,0),1)),INDEX('Cycle 10'!D$10:D$999,MATCH($A1052,'Cycle 10'!$L$10:$L$999,0),1)),INDEX('Cycle 11'!D$10:D$999,MATCH($A1052,'Cycle 11'!$L$10:$L$999,0),1)),"")="","",IFERROR(IFERROR(IFERROR(IFERROR(IFERROR(IFERROR(IFERROR(IFERROR(IFERROR(IFERROR(IFERROR(IFERROR(INDEX(Summer!D$10:D$999,MATCH($A1052,Summer!$L$10:$L$999,0),1),INDEX('Cycle 1'!D$10:D$999,MATCH($A1052,'Cycle 1'!$L$10:$L$999,0),1)),INDEX('Cycle 2'!D$10:D$999,MATCH($A1052,'Cycle 2'!$L$10:$L$999,0),1)),INDEX('Cycle 3'!D$10:D$999,MATCH($A1052,'Cycle 3'!$L$10:$L$999,0),1)),INDEX('Cycle 4'!D$10:D$999,MATCH($A1052,'Cycle 4'!$L$10:$L$999,0),1)),INDEX('Cycle 5'!D$10:D$999,MATCH($A1052,'Cycle 5'!$L$10:$L$999,0),1)),INDEX('Cycle 6'!D$10:D$999,MATCH($A1052,'Cycle 6'!$L$10:$L$999,0),1)),INDEX('Cycle 7'!D$10:D$999,MATCH($A1052,'Cycle 7'!$L$10:$L$999,0),1)),INDEX('Cycle 8'!D$10:D$999,MATCH($A1052,'Cycle 8'!$L$10:$L$999,0),1)),INDEX('Cycle 9'!D$10:D$999,MATCH($A1052,'Cycle 9'!$L$10:$L$999,0),1)),INDEX('Cycle 10'!D$10:D$999,MATCH($A1052,'Cycle 10'!$L$10:$L$999,0),1)),INDEX('Cycle 11'!D$10:D$999,MATCH($A1052,'Cycle 11'!$L$10:$L$999,0),1)),""))</f>
        <v/>
      </c>
      <c r="F1052" t="str">
        <f>IF(IFERROR(IFERROR(IFERROR(IFERROR(IFERROR(IFERROR(IFERROR(IFERROR(IFERROR(IFERROR(IFERROR(IFERROR(INDEX(Summer!E$10:E$999,MATCH($A1052,Summer!$L$10:$L$999,0),1),INDEX('Cycle 1'!E$10:E$999,MATCH($A1052,'Cycle 1'!$L$10:$L$999,0),1)),INDEX('Cycle 2'!E$10:E$999,MATCH($A1052,'Cycle 2'!$L$10:$L$999,0),1)),INDEX('Cycle 3'!E$10:E$999,MATCH($A1052,'Cycle 3'!$L$10:$L$999,0),1)),INDEX('Cycle 4'!E$10:E$999,MATCH($A1052,'Cycle 4'!$L$10:$L$999,0),1)),INDEX('Cycle 5'!E$10:E$999,MATCH($A1052,'Cycle 5'!$L$10:$L$999,0),1)),INDEX('Cycle 6'!E$10:E$999,MATCH($A1052,'Cycle 6'!$L$10:$L$999,0),1)),INDEX('Cycle 7'!E$10:E$999,MATCH($A1052,'Cycle 7'!$L$10:$L$999,0),1)),INDEX('Cycle 8'!E$10:E$999,MATCH($A1052,'Cycle 8'!$L$10:$L$999,0),1)),INDEX('Cycle 9'!E$10:E$999,MATCH($A1052,'Cycle 9'!$L$10:$L$999,0),1)),INDEX('Cycle 10'!E$10:E$999,MATCH($A1052,'Cycle 10'!$L$10:$L$999,0),1)),INDEX('Cycle 11'!E$10:E$999,MATCH($A1052,'Cycle 11'!$L$10:$L$999,0),1)),"")="","",IFERROR(IFERROR(IFERROR(IFERROR(IFERROR(IFERROR(IFERROR(IFERROR(IFERROR(IFERROR(IFERROR(IFERROR(INDEX(Summer!E$10:E$999,MATCH($A1052,Summer!$L$10:$L$999,0),1),INDEX('Cycle 1'!E$10:E$999,MATCH($A1052,'Cycle 1'!$L$10:$L$999,0),1)),INDEX('Cycle 2'!E$10:E$999,MATCH($A1052,'Cycle 2'!$L$10:$L$999,0),1)),INDEX('Cycle 3'!E$10:E$999,MATCH($A1052,'Cycle 3'!$L$10:$L$999,0),1)),INDEX('Cycle 4'!E$10:E$999,MATCH($A1052,'Cycle 4'!$L$10:$L$999,0),1)),INDEX('Cycle 5'!E$10:E$999,MATCH($A1052,'Cycle 5'!$L$10:$L$999,0),1)),INDEX('Cycle 6'!E$10:E$999,MATCH($A1052,'Cycle 6'!$L$10:$L$999,0),1)),INDEX('Cycle 7'!E$10:E$999,MATCH($A1052,'Cycle 7'!$L$10:$L$999,0),1)),INDEX('Cycle 8'!E$10:E$999,MATCH($A1052,'Cycle 8'!$L$10:$L$999,0),1)),INDEX('Cycle 9'!E$10:E$999,MATCH($A1052,'Cycle 9'!$L$10:$L$999,0),1)),INDEX('Cycle 10'!E$10:E$999,MATCH($A1052,'Cycle 10'!$L$10:$L$999,0),1)),INDEX('Cycle 11'!E$10:E$999,MATCH($A1052,'Cycle 11'!$L$10:$L$999,0),1)),""))</f>
        <v/>
      </c>
      <c r="G1052" t="str">
        <f>IF(IFERROR(IFERROR(IFERROR(IFERROR(IFERROR(IFERROR(IFERROR(IFERROR(IFERROR(IFERROR(IFERROR(IFERROR(INDEX(Summer!F$10:F$999,MATCH($A1052,Summer!$L$10:$L$999,0),1),INDEX('Cycle 1'!F$10:F$999,MATCH($A1052,'Cycle 1'!$L$10:$L$999,0),1)),INDEX('Cycle 2'!F$10:F$999,MATCH($A1052,'Cycle 2'!$L$10:$L$999,0),1)),INDEX('Cycle 3'!F$10:F$999,MATCH($A1052,'Cycle 3'!$L$10:$L$999,0),1)),INDEX('Cycle 4'!F$10:F$999,MATCH($A1052,'Cycle 4'!$L$10:$L$999,0),1)),INDEX('Cycle 5'!F$10:F$999,MATCH($A1052,'Cycle 5'!$L$10:$L$999,0),1)),INDEX('Cycle 6'!F$10:F$999,MATCH($A1052,'Cycle 6'!$L$10:$L$999,0),1)),INDEX('Cycle 7'!F$10:F$999,MATCH($A1052,'Cycle 7'!$L$10:$L$999,0),1)),INDEX('Cycle 8'!F$10:F$999,MATCH($A1052,'Cycle 8'!$L$10:$L$999,0),1)),INDEX('Cycle 9'!F$10:F$999,MATCH($A1052,'Cycle 9'!$L$10:$L$999,0),1)),INDEX('Cycle 10'!F$10:F$999,MATCH($A1052,'Cycle 10'!$L$10:$L$999,0),1)),INDEX('Cycle 11'!F$10:F$999,MATCH($A1052,'Cycle 11'!$L$10:$L$999,0),1)),"")="","",IFERROR(IFERROR(IFERROR(IFERROR(IFERROR(IFERROR(IFERROR(IFERROR(IFERROR(IFERROR(IFERROR(IFERROR(INDEX(Summer!F$10:F$999,MATCH($A1052,Summer!$L$10:$L$999,0),1),INDEX('Cycle 1'!F$10:F$999,MATCH($A1052,'Cycle 1'!$L$10:$L$999,0),1)),INDEX('Cycle 2'!F$10:F$999,MATCH($A1052,'Cycle 2'!$L$10:$L$999,0),1)),INDEX('Cycle 3'!F$10:F$999,MATCH($A1052,'Cycle 3'!$L$10:$L$999,0),1)),INDEX('Cycle 4'!F$10:F$999,MATCH($A1052,'Cycle 4'!$L$10:$L$999,0),1)),INDEX('Cycle 5'!F$10:F$999,MATCH($A1052,'Cycle 5'!$L$10:$L$999,0),1)),INDEX('Cycle 6'!F$10:F$999,MATCH($A1052,'Cycle 6'!$L$10:$L$999,0),1)),INDEX('Cycle 7'!F$10:F$999,MATCH($A1052,'Cycle 7'!$L$10:$L$999,0),1)),INDEX('Cycle 8'!F$10:F$999,MATCH($A1052,'Cycle 8'!$L$10:$L$999,0),1)),INDEX('Cycle 9'!F$10:F$999,MATCH($A1052,'Cycle 9'!$L$10:$L$999,0),1)),INDEX('Cycle 10'!F$10:F$999,MATCH($A1052,'Cycle 10'!$L$10:$L$999,0),1)),INDEX('Cycle 11'!F$10:F$999,MATCH($A1052,'Cycle 11'!$L$10:$L$999,0),1)),""))</f>
        <v/>
      </c>
      <c r="H1052" t="str">
        <f>IF(IFERROR(IFERROR(IFERROR(IFERROR(IFERROR(IFERROR(IFERROR(IFERROR(IFERROR(IFERROR(IFERROR(IFERROR(INDEX(Summer!G$10:G$999,MATCH($A1052,Summer!$L$10:$L$999,0),1),INDEX('Cycle 1'!G$10:G$999,MATCH($A1052,'Cycle 1'!$L$10:$L$999,0),1)),INDEX('Cycle 2'!G$10:G$999,MATCH($A1052,'Cycle 2'!$L$10:$L$999,0),1)),INDEX('Cycle 3'!G$10:G$999,MATCH($A1052,'Cycle 3'!$L$10:$L$999,0),1)),INDEX('Cycle 4'!G$10:G$999,MATCH($A1052,'Cycle 4'!$L$10:$L$999,0),1)),INDEX('Cycle 5'!G$10:G$999,MATCH($A1052,'Cycle 5'!$L$10:$L$999,0),1)),INDEX('Cycle 6'!G$10:G$999,MATCH($A1052,'Cycle 6'!$L$10:$L$999,0),1)),INDEX('Cycle 7'!G$10:G$999,MATCH($A1052,'Cycle 7'!$L$10:$L$999,0),1)),INDEX('Cycle 8'!G$10:G$999,MATCH($A1052,'Cycle 8'!$L$10:$L$999,0),1)),INDEX('Cycle 9'!G$10:G$999,MATCH($A1052,'Cycle 9'!$L$10:$L$999,0),1)),INDEX('Cycle 10'!G$10:G$999,MATCH($A1052,'Cycle 10'!$L$10:$L$999,0),1)),INDEX('Cycle 11'!G$10:G$999,MATCH($A1052,'Cycle 11'!$L$10:$L$999,0),1)),"")="","",IFERROR(IFERROR(IFERROR(IFERROR(IFERROR(IFERROR(IFERROR(IFERROR(IFERROR(IFERROR(IFERROR(IFERROR(INDEX(Summer!G$10:G$999,MATCH($A1052,Summer!$L$10:$L$999,0),1),INDEX('Cycle 1'!G$10:G$999,MATCH($A1052,'Cycle 1'!$L$10:$L$999,0),1)),INDEX('Cycle 2'!G$10:G$999,MATCH($A1052,'Cycle 2'!$L$10:$L$999,0),1)),INDEX('Cycle 3'!G$10:G$999,MATCH($A1052,'Cycle 3'!$L$10:$L$999,0),1)),INDEX('Cycle 4'!G$10:G$999,MATCH($A1052,'Cycle 4'!$L$10:$L$999,0),1)),INDEX('Cycle 5'!G$10:G$999,MATCH($A1052,'Cycle 5'!$L$10:$L$999,0),1)),INDEX('Cycle 6'!G$10:G$999,MATCH($A1052,'Cycle 6'!$L$10:$L$999,0),1)),INDEX('Cycle 7'!G$10:G$999,MATCH($A1052,'Cycle 7'!$L$10:$L$999,0),1)),INDEX('Cycle 8'!G$10:G$999,MATCH($A1052,'Cycle 8'!$L$10:$L$999,0),1)),INDEX('Cycle 9'!G$10:G$999,MATCH($A1052,'Cycle 9'!$L$10:$L$999,0),1)),INDEX('Cycle 10'!G$10:G$999,MATCH($A1052,'Cycle 10'!$L$10:$L$999,0),1)),INDEX('Cycle 11'!G$10:G$999,MATCH($A1052,'Cycle 11'!$L$10:$L$999,0),1)),""))</f>
        <v/>
      </c>
      <c r="I1052">
        <f>IFERROR(IF(C1052="",MAX(I$1:I1051),IF(ROW(C$2)=ROW(C1052),1,IF(ISERROR(VLOOKUP(C1052,C$2:C1051,1,FALSE)),MAX(I$1:I1051)+1,MAX(I$1:I1051)))),"")</f>
        <v>0</v>
      </c>
      <c r="J1052" t="str">
        <f t="shared" si="106"/>
        <v/>
      </c>
      <c r="K1052" t="str">
        <f t="shared" si="109"/>
        <v/>
      </c>
      <c r="L1052" t="str">
        <f t="shared" si="109"/>
        <v/>
      </c>
      <c r="M1052" t="str">
        <f t="shared" si="109"/>
        <v/>
      </c>
      <c r="N1052" t="str">
        <f t="shared" si="109"/>
        <v/>
      </c>
      <c r="O1052" t="str">
        <f t="shared" si="109"/>
        <v/>
      </c>
      <c r="P1052" t="str">
        <f t="shared" si="109"/>
        <v/>
      </c>
      <c r="Q1052" t="str">
        <f t="shared" si="109"/>
        <v/>
      </c>
      <c r="R1052" t="str">
        <f t="shared" si="109"/>
        <v/>
      </c>
      <c r="S1052" t="str">
        <f t="shared" si="109"/>
        <v/>
      </c>
      <c r="T1052" t="str">
        <f t="shared" si="109"/>
        <v/>
      </c>
      <c r="U1052" t="str">
        <f t="shared" si="109"/>
        <v/>
      </c>
      <c r="V1052" t="str">
        <f t="shared" si="109"/>
        <v/>
      </c>
      <c r="W1052" t="str">
        <f t="shared" si="107"/>
        <v/>
      </c>
      <c r="X1052">
        <f>IF(OR(H1052="No",H1052=""),0,IF(COUNTIFS(H$2:H1052,"Yes",C$2:C1052,C1052)&gt;1,0,COUNTIFS(H$2:H1052,"Yes",C$2:C1052,C1052)))+IF(X1051=$X$1,0,X1051)</f>
        <v>0</v>
      </c>
    </row>
    <row r="1053" spans="1:24" x14ac:dyDescent="0.3">
      <c r="A1053">
        <f>ROWS($A$2:$A1053)</f>
        <v>1052</v>
      </c>
      <c r="B1053" t="str">
        <f>IF(ISERROR(VLOOKUP(A1053,Summer!L$11:L$500,1,FALSE)),IF(ISERROR(VLOOKUP(A1053,'Cycle 1'!L$11:L$500,1,FALSE)),IF(ISERROR(VLOOKUP(A1053,'Cycle 2'!L$11:L$500,1,FALSE)),IF(ISERROR(VLOOKUP(A1053,'Cycle 3'!L$11:L$500,1,FALSE)),IF(ISERROR(VLOOKUP(A1053,'Cycle 4'!L$11:L$500,1,FALSE)),IF(ISERROR(VLOOKUP(A1053,'Cycle 5'!L$11:L$500,1,FALSE)),IF(ISERROR(VLOOKUP(A1053,'Cycle 6'!L$11:L$500,1,FALSE)),IF(ISERROR(VLOOKUP(A1053,'Cycle 7'!L$11:L$500,1,FALSE)),IF(ISERROR(VLOOKUP(A1053,'Cycle 8'!L$11:L$500,1,FALSE)),IF(ISERROR(VLOOKUP(A1053,'Cycle 9'!L$11:L$500,1,FALSE)),IF(ISERROR(VLOOKUP(A1053,'Cycle 10'!L$11:L$500,1,FALSE)),IF(ISERROR(VLOOKUP(A1053,'Cycle 11'!L$11:L$500,1,FALSE)),"","Cycle 11"),"Cycle 10"),"Cycle 9"),"Cycle 8"),"Cycle 7"),"Cycle 6"),"Cycle 5"),"Cycle 4"),"Cycle 3"),"Cycle 2"),"Cycle 1"),"Summer")</f>
        <v/>
      </c>
      <c r="C1053" t="str">
        <f>IF(IFERROR(IFERROR(IFERROR(IFERROR(IFERROR(IFERROR(IFERROR(IFERROR(IFERROR(IFERROR(IFERROR(IFERROR(INDEX(Summer!B$10:B$999,MATCH($A1053,Summer!$L$10:$L$999,0),1),INDEX('Cycle 1'!B$10:B$999,MATCH($A1053,'Cycle 1'!$L$10:$L$999,0),1)),INDEX('Cycle 2'!B$10:B$999,MATCH($A1053,'Cycle 2'!$L$10:$L$999,0),1)),INDEX('Cycle 3'!B$10:B$999,MATCH($A1053,'Cycle 3'!$L$10:$L$999,0),1)),INDEX('Cycle 4'!B$10:B$999,MATCH($A1053,'Cycle 4'!$L$10:$L$999,0),1)),INDEX('Cycle 5'!B$10:B$999,MATCH($A1053,'Cycle 5'!$L$10:$L$999,0),1)),INDEX('Cycle 6'!B$10:B$999,MATCH($A1053,'Cycle 6'!$L$10:$L$999,0),1)),INDEX('Cycle 7'!B$10:B$999,MATCH($A1053,'Cycle 7'!$L$10:$L$999,0),1)),INDEX('Cycle 8'!B$10:B$999,MATCH($A1053,'Cycle 8'!$L$10:$L$999,0),1)),INDEX('Cycle 9'!B$10:B$999,MATCH($A1053,'Cycle 9'!$L$10:$L$999,0),1)),INDEX('Cycle 10'!B$10:B$999,MATCH($A1053,'Cycle 10'!$L$10:$L$999,0),1)),INDEX('Cycle 11'!B$10:B$999,MATCH($A1053,'Cycle 11'!$L$10:$L$999,0),1)),"")="","",IFERROR(IFERROR(IFERROR(IFERROR(IFERROR(IFERROR(IFERROR(IFERROR(IFERROR(IFERROR(IFERROR(IFERROR(INDEX(Summer!B$10:B$999,MATCH($A1053,Summer!$L$10:$L$999,0),1),INDEX('Cycle 1'!B$10:B$999,MATCH($A1053,'Cycle 1'!$L$10:$L$999,0),1)),INDEX('Cycle 2'!B$10:B$999,MATCH($A1053,'Cycle 2'!$L$10:$L$999,0),1)),INDEX('Cycle 3'!B$10:B$999,MATCH($A1053,'Cycle 3'!$L$10:$L$999,0),1)),INDEX('Cycle 4'!B$10:B$999,MATCH($A1053,'Cycle 4'!$L$10:$L$999,0),1)),INDEX('Cycle 5'!B$10:B$999,MATCH($A1053,'Cycle 5'!$L$10:$L$999,0),1)),INDEX('Cycle 6'!B$10:B$999,MATCH($A1053,'Cycle 6'!$L$10:$L$999,0),1)),INDEX('Cycle 7'!B$10:B$999,MATCH($A1053,'Cycle 7'!$L$10:$L$999,0),1)),INDEX('Cycle 8'!B$10:B$999,MATCH($A1053,'Cycle 8'!$L$10:$L$999,0),1)),INDEX('Cycle 9'!B$10:B$999,MATCH($A1053,'Cycle 9'!$L$10:$L$999,0),1)),INDEX('Cycle 10'!B$10:B$999,MATCH($A1053,'Cycle 10'!$L$10:$L$999,0),1)),INDEX('Cycle 11'!B$10:B$999,MATCH($A1053,'Cycle 11'!$L$10:$L$999,0),1)),""))</f>
        <v/>
      </c>
      <c r="D1053" t="str">
        <f>IF(IFERROR(IFERROR(IFERROR(IFERROR(IFERROR(IFERROR(IFERROR(IFERROR(IFERROR(IFERROR(IFERROR(IFERROR(INDEX(Summer!C$10:C$999,MATCH($A1053,Summer!$L$10:$L$999,0),1),INDEX('Cycle 1'!C$10:C$999,MATCH($A1053,'Cycle 1'!$L$10:$L$999,0),1)),INDEX('Cycle 2'!C$10:C$999,MATCH($A1053,'Cycle 2'!$L$10:$L$999,0),1)),INDEX('Cycle 3'!C$10:C$999,MATCH($A1053,'Cycle 3'!$L$10:$L$999,0),1)),INDEX('Cycle 4'!C$10:C$999,MATCH($A1053,'Cycle 4'!$L$10:$L$999,0),1)),INDEX('Cycle 5'!C$10:C$999,MATCH($A1053,'Cycle 5'!$L$10:$L$999,0),1)),INDEX('Cycle 6'!C$10:C$999,MATCH($A1053,'Cycle 6'!$L$10:$L$999,0),1)),INDEX('Cycle 7'!C$10:C$999,MATCH($A1053,'Cycle 7'!$L$10:$L$999,0),1)),INDEX('Cycle 8'!C$10:C$999,MATCH($A1053,'Cycle 8'!$L$10:$L$999,0),1)),INDEX('Cycle 9'!C$10:C$999,MATCH($A1053,'Cycle 9'!$L$10:$L$999,0),1)),INDEX('Cycle 10'!C$10:C$999,MATCH($A1053,'Cycle 10'!$L$10:$L$999,0),1)),INDEX('Cycle 11'!C$10:C$999,MATCH($A1053,'Cycle 11'!$L$10:$L$999,0),1)),"")="","",IFERROR(IFERROR(IFERROR(IFERROR(IFERROR(IFERROR(IFERROR(IFERROR(IFERROR(IFERROR(IFERROR(IFERROR(INDEX(Summer!C$10:C$999,MATCH($A1053,Summer!$L$10:$L$999,0),1),INDEX('Cycle 1'!C$10:C$999,MATCH($A1053,'Cycle 1'!$L$10:$L$999,0),1)),INDEX('Cycle 2'!C$10:C$999,MATCH($A1053,'Cycle 2'!$L$10:$L$999,0),1)),INDEX('Cycle 3'!C$10:C$999,MATCH($A1053,'Cycle 3'!$L$10:$L$999,0),1)),INDEX('Cycle 4'!C$10:C$999,MATCH($A1053,'Cycle 4'!$L$10:$L$999,0),1)),INDEX('Cycle 5'!C$10:C$999,MATCH($A1053,'Cycle 5'!$L$10:$L$999,0),1)),INDEX('Cycle 6'!C$10:C$999,MATCH($A1053,'Cycle 6'!$L$10:$L$999,0),1)),INDEX('Cycle 7'!C$10:C$999,MATCH($A1053,'Cycle 7'!$L$10:$L$999,0),1)),INDEX('Cycle 8'!C$10:C$999,MATCH($A1053,'Cycle 8'!$L$10:$L$999,0),1)),INDEX('Cycle 9'!C$10:C$999,MATCH($A1053,'Cycle 9'!$L$10:$L$999,0),1)),INDEX('Cycle 10'!C$10:C$999,MATCH($A1053,'Cycle 10'!$L$10:$L$999,0),1)),INDEX('Cycle 11'!C$10:C$999,MATCH($A1053,'Cycle 11'!$L$10:$L$999,0),1)),""))</f>
        <v/>
      </c>
      <c r="E1053" t="str">
        <f>IF(IFERROR(IFERROR(IFERROR(IFERROR(IFERROR(IFERROR(IFERROR(IFERROR(IFERROR(IFERROR(IFERROR(IFERROR(INDEX(Summer!D$10:D$999,MATCH($A1053,Summer!$L$10:$L$999,0),1),INDEX('Cycle 1'!D$10:D$999,MATCH($A1053,'Cycle 1'!$L$10:$L$999,0),1)),INDEX('Cycle 2'!D$10:D$999,MATCH($A1053,'Cycle 2'!$L$10:$L$999,0),1)),INDEX('Cycle 3'!D$10:D$999,MATCH($A1053,'Cycle 3'!$L$10:$L$999,0),1)),INDEX('Cycle 4'!D$10:D$999,MATCH($A1053,'Cycle 4'!$L$10:$L$999,0),1)),INDEX('Cycle 5'!D$10:D$999,MATCH($A1053,'Cycle 5'!$L$10:$L$999,0),1)),INDEX('Cycle 6'!D$10:D$999,MATCH($A1053,'Cycle 6'!$L$10:$L$999,0),1)),INDEX('Cycle 7'!D$10:D$999,MATCH($A1053,'Cycle 7'!$L$10:$L$999,0),1)),INDEX('Cycle 8'!D$10:D$999,MATCH($A1053,'Cycle 8'!$L$10:$L$999,0),1)),INDEX('Cycle 9'!D$10:D$999,MATCH($A1053,'Cycle 9'!$L$10:$L$999,0),1)),INDEX('Cycle 10'!D$10:D$999,MATCH($A1053,'Cycle 10'!$L$10:$L$999,0),1)),INDEX('Cycle 11'!D$10:D$999,MATCH($A1053,'Cycle 11'!$L$10:$L$999,0),1)),"")="","",IFERROR(IFERROR(IFERROR(IFERROR(IFERROR(IFERROR(IFERROR(IFERROR(IFERROR(IFERROR(IFERROR(IFERROR(INDEX(Summer!D$10:D$999,MATCH($A1053,Summer!$L$10:$L$999,0),1),INDEX('Cycle 1'!D$10:D$999,MATCH($A1053,'Cycle 1'!$L$10:$L$999,0),1)),INDEX('Cycle 2'!D$10:D$999,MATCH($A1053,'Cycle 2'!$L$10:$L$999,0),1)),INDEX('Cycle 3'!D$10:D$999,MATCH($A1053,'Cycle 3'!$L$10:$L$999,0),1)),INDEX('Cycle 4'!D$10:D$999,MATCH($A1053,'Cycle 4'!$L$10:$L$999,0),1)),INDEX('Cycle 5'!D$10:D$999,MATCH($A1053,'Cycle 5'!$L$10:$L$999,0),1)),INDEX('Cycle 6'!D$10:D$999,MATCH($A1053,'Cycle 6'!$L$10:$L$999,0),1)),INDEX('Cycle 7'!D$10:D$999,MATCH($A1053,'Cycle 7'!$L$10:$L$999,0),1)),INDEX('Cycle 8'!D$10:D$999,MATCH($A1053,'Cycle 8'!$L$10:$L$999,0),1)),INDEX('Cycle 9'!D$10:D$999,MATCH($A1053,'Cycle 9'!$L$10:$L$999,0),1)),INDEX('Cycle 10'!D$10:D$999,MATCH($A1053,'Cycle 10'!$L$10:$L$999,0),1)),INDEX('Cycle 11'!D$10:D$999,MATCH($A1053,'Cycle 11'!$L$10:$L$999,0),1)),""))</f>
        <v/>
      </c>
      <c r="F1053" t="str">
        <f>IF(IFERROR(IFERROR(IFERROR(IFERROR(IFERROR(IFERROR(IFERROR(IFERROR(IFERROR(IFERROR(IFERROR(IFERROR(INDEX(Summer!E$10:E$999,MATCH($A1053,Summer!$L$10:$L$999,0),1),INDEX('Cycle 1'!E$10:E$999,MATCH($A1053,'Cycle 1'!$L$10:$L$999,0),1)),INDEX('Cycle 2'!E$10:E$999,MATCH($A1053,'Cycle 2'!$L$10:$L$999,0),1)),INDEX('Cycle 3'!E$10:E$999,MATCH($A1053,'Cycle 3'!$L$10:$L$999,0),1)),INDEX('Cycle 4'!E$10:E$999,MATCH($A1053,'Cycle 4'!$L$10:$L$999,0),1)),INDEX('Cycle 5'!E$10:E$999,MATCH($A1053,'Cycle 5'!$L$10:$L$999,0),1)),INDEX('Cycle 6'!E$10:E$999,MATCH($A1053,'Cycle 6'!$L$10:$L$999,0),1)),INDEX('Cycle 7'!E$10:E$999,MATCH($A1053,'Cycle 7'!$L$10:$L$999,0),1)),INDEX('Cycle 8'!E$10:E$999,MATCH($A1053,'Cycle 8'!$L$10:$L$999,0),1)),INDEX('Cycle 9'!E$10:E$999,MATCH($A1053,'Cycle 9'!$L$10:$L$999,0),1)),INDEX('Cycle 10'!E$10:E$999,MATCH($A1053,'Cycle 10'!$L$10:$L$999,0),1)),INDEX('Cycle 11'!E$10:E$999,MATCH($A1053,'Cycle 11'!$L$10:$L$999,0),1)),"")="","",IFERROR(IFERROR(IFERROR(IFERROR(IFERROR(IFERROR(IFERROR(IFERROR(IFERROR(IFERROR(IFERROR(IFERROR(INDEX(Summer!E$10:E$999,MATCH($A1053,Summer!$L$10:$L$999,0),1),INDEX('Cycle 1'!E$10:E$999,MATCH($A1053,'Cycle 1'!$L$10:$L$999,0),1)),INDEX('Cycle 2'!E$10:E$999,MATCH($A1053,'Cycle 2'!$L$10:$L$999,0),1)),INDEX('Cycle 3'!E$10:E$999,MATCH($A1053,'Cycle 3'!$L$10:$L$999,0),1)),INDEX('Cycle 4'!E$10:E$999,MATCH($A1053,'Cycle 4'!$L$10:$L$999,0),1)),INDEX('Cycle 5'!E$10:E$999,MATCH($A1053,'Cycle 5'!$L$10:$L$999,0),1)),INDEX('Cycle 6'!E$10:E$999,MATCH($A1053,'Cycle 6'!$L$10:$L$999,0),1)),INDEX('Cycle 7'!E$10:E$999,MATCH($A1053,'Cycle 7'!$L$10:$L$999,0),1)),INDEX('Cycle 8'!E$10:E$999,MATCH($A1053,'Cycle 8'!$L$10:$L$999,0),1)),INDEX('Cycle 9'!E$10:E$999,MATCH($A1053,'Cycle 9'!$L$10:$L$999,0),1)),INDEX('Cycle 10'!E$10:E$999,MATCH($A1053,'Cycle 10'!$L$10:$L$999,0),1)),INDEX('Cycle 11'!E$10:E$999,MATCH($A1053,'Cycle 11'!$L$10:$L$999,0),1)),""))</f>
        <v/>
      </c>
      <c r="G1053" t="str">
        <f>IF(IFERROR(IFERROR(IFERROR(IFERROR(IFERROR(IFERROR(IFERROR(IFERROR(IFERROR(IFERROR(IFERROR(IFERROR(INDEX(Summer!F$10:F$999,MATCH($A1053,Summer!$L$10:$L$999,0),1),INDEX('Cycle 1'!F$10:F$999,MATCH($A1053,'Cycle 1'!$L$10:$L$999,0),1)),INDEX('Cycle 2'!F$10:F$999,MATCH($A1053,'Cycle 2'!$L$10:$L$999,0),1)),INDEX('Cycle 3'!F$10:F$999,MATCH($A1053,'Cycle 3'!$L$10:$L$999,0),1)),INDEX('Cycle 4'!F$10:F$999,MATCH($A1053,'Cycle 4'!$L$10:$L$999,0),1)),INDEX('Cycle 5'!F$10:F$999,MATCH($A1053,'Cycle 5'!$L$10:$L$999,0),1)),INDEX('Cycle 6'!F$10:F$999,MATCH($A1053,'Cycle 6'!$L$10:$L$999,0),1)),INDEX('Cycle 7'!F$10:F$999,MATCH($A1053,'Cycle 7'!$L$10:$L$999,0),1)),INDEX('Cycle 8'!F$10:F$999,MATCH($A1053,'Cycle 8'!$L$10:$L$999,0),1)),INDEX('Cycle 9'!F$10:F$999,MATCH($A1053,'Cycle 9'!$L$10:$L$999,0),1)),INDEX('Cycle 10'!F$10:F$999,MATCH($A1053,'Cycle 10'!$L$10:$L$999,0),1)),INDEX('Cycle 11'!F$10:F$999,MATCH($A1053,'Cycle 11'!$L$10:$L$999,0),1)),"")="","",IFERROR(IFERROR(IFERROR(IFERROR(IFERROR(IFERROR(IFERROR(IFERROR(IFERROR(IFERROR(IFERROR(IFERROR(INDEX(Summer!F$10:F$999,MATCH($A1053,Summer!$L$10:$L$999,0),1),INDEX('Cycle 1'!F$10:F$999,MATCH($A1053,'Cycle 1'!$L$10:$L$999,0),1)),INDEX('Cycle 2'!F$10:F$999,MATCH($A1053,'Cycle 2'!$L$10:$L$999,0),1)),INDEX('Cycle 3'!F$10:F$999,MATCH($A1053,'Cycle 3'!$L$10:$L$999,0),1)),INDEX('Cycle 4'!F$10:F$999,MATCH($A1053,'Cycle 4'!$L$10:$L$999,0),1)),INDEX('Cycle 5'!F$10:F$999,MATCH($A1053,'Cycle 5'!$L$10:$L$999,0),1)),INDEX('Cycle 6'!F$10:F$999,MATCH($A1053,'Cycle 6'!$L$10:$L$999,0),1)),INDEX('Cycle 7'!F$10:F$999,MATCH($A1053,'Cycle 7'!$L$10:$L$999,0),1)),INDEX('Cycle 8'!F$10:F$999,MATCH($A1053,'Cycle 8'!$L$10:$L$999,0),1)),INDEX('Cycle 9'!F$10:F$999,MATCH($A1053,'Cycle 9'!$L$10:$L$999,0),1)),INDEX('Cycle 10'!F$10:F$999,MATCH($A1053,'Cycle 10'!$L$10:$L$999,0),1)),INDEX('Cycle 11'!F$10:F$999,MATCH($A1053,'Cycle 11'!$L$10:$L$999,0),1)),""))</f>
        <v/>
      </c>
      <c r="H1053" t="str">
        <f>IF(IFERROR(IFERROR(IFERROR(IFERROR(IFERROR(IFERROR(IFERROR(IFERROR(IFERROR(IFERROR(IFERROR(IFERROR(INDEX(Summer!G$10:G$999,MATCH($A1053,Summer!$L$10:$L$999,0),1),INDEX('Cycle 1'!G$10:G$999,MATCH($A1053,'Cycle 1'!$L$10:$L$999,0),1)),INDEX('Cycle 2'!G$10:G$999,MATCH($A1053,'Cycle 2'!$L$10:$L$999,0),1)),INDEX('Cycle 3'!G$10:G$999,MATCH($A1053,'Cycle 3'!$L$10:$L$999,0),1)),INDEX('Cycle 4'!G$10:G$999,MATCH($A1053,'Cycle 4'!$L$10:$L$999,0),1)),INDEX('Cycle 5'!G$10:G$999,MATCH($A1053,'Cycle 5'!$L$10:$L$999,0),1)),INDEX('Cycle 6'!G$10:G$999,MATCH($A1053,'Cycle 6'!$L$10:$L$999,0),1)),INDEX('Cycle 7'!G$10:G$999,MATCH($A1053,'Cycle 7'!$L$10:$L$999,0),1)),INDEX('Cycle 8'!G$10:G$999,MATCH($A1053,'Cycle 8'!$L$10:$L$999,0),1)),INDEX('Cycle 9'!G$10:G$999,MATCH($A1053,'Cycle 9'!$L$10:$L$999,0),1)),INDEX('Cycle 10'!G$10:G$999,MATCH($A1053,'Cycle 10'!$L$10:$L$999,0),1)),INDEX('Cycle 11'!G$10:G$999,MATCH($A1053,'Cycle 11'!$L$10:$L$999,0),1)),"")="","",IFERROR(IFERROR(IFERROR(IFERROR(IFERROR(IFERROR(IFERROR(IFERROR(IFERROR(IFERROR(IFERROR(IFERROR(INDEX(Summer!G$10:G$999,MATCH($A1053,Summer!$L$10:$L$999,0),1),INDEX('Cycle 1'!G$10:G$999,MATCH($A1053,'Cycle 1'!$L$10:$L$999,0),1)),INDEX('Cycle 2'!G$10:G$999,MATCH($A1053,'Cycle 2'!$L$10:$L$999,0),1)),INDEX('Cycle 3'!G$10:G$999,MATCH($A1053,'Cycle 3'!$L$10:$L$999,0),1)),INDEX('Cycle 4'!G$10:G$999,MATCH($A1053,'Cycle 4'!$L$10:$L$999,0),1)),INDEX('Cycle 5'!G$10:G$999,MATCH($A1053,'Cycle 5'!$L$10:$L$999,0),1)),INDEX('Cycle 6'!G$10:G$999,MATCH($A1053,'Cycle 6'!$L$10:$L$999,0),1)),INDEX('Cycle 7'!G$10:G$999,MATCH($A1053,'Cycle 7'!$L$10:$L$999,0),1)),INDEX('Cycle 8'!G$10:G$999,MATCH($A1053,'Cycle 8'!$L$10:$L$999,0),1)),INDEX('Cycle 9'!G$10:G$999,MATCH($A1053,'Cycle 9'!$L$10:$L$999,0),1)),INDEX('Cycle 10'!G$10:G$999,MATCH($A1053,'Cycle 10'!$L$10:$L$999,0),1)),INDEX('Cycle 11'!G$10:G$999,MATCH($A1053,'Cycle 11'!$L$10:$L$999,0),1)),""))</f>
        <v/>
      </c>
      <c r="I1053">
        <f>IFERROR(IF(C1053="",MAX(I$1:I1052),IF(ROW(C$2)=ROW(C1053),1,IF(ISERROR(VLOOKUP(C1053,C$2:C1052,1,FALSE)),MAX(I$1:I1052)+1,MAX(I$1:I1052)))),"")</f>
        <v>0</v>
      </c>
      <c r="J1053" t="str">
        <f t="shared" si="106"/>
        <v/>
      </c>
      <c r="K1053" t="str">
        <f t="shared" si="109"/>
        <v/>
      </c>
      <c r="L1053" t="str">
        <f t="shared" si="109"/>
        <v/>
      </c>
      <c r="M1053" t="str">
        <f t="shared" si="109"/>
        <v/>
      </c>
      <c r="N1053" t="str">
        <f t="shared" si="109"/>
        <v/>
      </c>
      <c r="O1053" t="str">
        <f t="shared" si="109"/>
        <v/>
      </c>
      <c r="P1053" t="str">
        <f t="shared" si="109"/>
        <v/>
      </c>
      <c r="Q1053" t="str">
        <f t="shared" si="109"/>
        <v/>
      </c>
      <c r="R1053" t="str">
        <f t="shared" si="109"/>
        <v/>
      </c>
      <c r="S1053" t="str">
        <f t="shared" si="109"/>
        <v/>
      </c>
      <c r="T1053" t="str">
        <f t="shared" si="109"/>
        <v/>
      </c>
      <c r="U1053" t="str">
        <f t="shared" si="109"/>
        <v/>
      </c>
      <c r="V1053" t="str">
        <f t="shared" si="109"/>
        <v/>
      </c>
      <c r="W1053" t="str">
        <f t="shared" si="107"/>
        <v/>
      </c>
      <c r="X1053">
        <f>IF(OR(H1053="No",H1053=""),0,IF(COUNTIFS(H$2:H1053,"Yes",C$2:C1053,C1053)&gt;1,0,COUNTIFS(H$2:H1053,"Yes",C$2:C1053,C1053)))+IF(X1052=$X$1,0,X1052)</f>
        <v>0</v>
      </c>
    </row>
    <row r="1054" spans="1:24" x14ac:dyDescent="0.3">
      <c r="A1054">
        <f>ROWS($A$2:$A1054)</f>
        <v>1053</v>
      </c>
      <c r="B1054" t="str">
        <f>IF(ISERROR(VLOOKUP(A1054,Summer!L$11:L$500,1,FALSE)),IF(ISERROR(VLOOKUP(A1054,'Cycle 1'!L$11:L$500,1,FALSE)),IF(ISERROR(VLOOKUP(A1054,'Cycle 2'!L$11:L$500,1,FALSE)),IF(ISERROR(VLOOKUP(A1054,'Cycle 3'!L$11:L$500,1,FALSE)),IF(ISERROR(VLOOKUP(A1054,'Cycle 4'!L$11:L$500,1,FALSE)),IF(ISERROR(VLOOKUP(A1054,'Cycle 5'!L$11:L$500,1,FALSE)),IF(ISERROR(VLOOKUP(A1054,'Cycle 6'!L$11:L$500,1,FALSE)),IF(ISERROR(VLOOKUP(A1054,'Cycle 7'!L$11:L$500,1,FALSE)),IF(ISERROR(VLOOKUP(A1054,'Cycle 8'!L$11:L$500,1,FALSE)),IF(ISERROR(VLOOKUP(A1054,'Cycle 9'!L$11:L$500,1,FALSE)),IF(ISERROR(VLOOKUP(A1054,'Cycle 10'!L$11:L$500,1,FALSE)),IF(ISERROR(VLOOKUP(A1054,'Cycle 11'!L$11:L$500,1,FALSE)),"","Cycle 11"),"Cycle 10"),"Cycle 9"),"Cycle 8"),"Cycle 7"),"Cycle 6"),"Cycle 5"),"Cycle 4"),"Cycle 3"),"Cycle 2"),"Cycle 1"),"Summer")</f>
        <v/>
      </c>
      <c r="C1054" t="str">
        <f>IF(IFERROR(IFERROR(IFERROR(IFERROR(IFERROR(IFERROR(IFERROR(IFERROR(IFERROR(IFERROR(IFERROR(IFERROR(INDEX(Summer!B$10:B$999,MATCH($A1054,Summer!$L$10:$L$999,0),1),INDEX('Cycle 1'!B$10:B$999,MATCH($A1054,'Cycle 1'!$L$10:$L$999,0),1)),INDEX('Cycle 2'!B$10:B$999,MATCH($A1054,'Cycle 2'!$L$10:$L$999,0),1)),INDEX('Cycle 3'!B$10:B$999,MATCH($A1054,'Cycle 3'!$L$10:$L$999,0),1)),INDEX('Cycle 4'!B$10:B$999,MATCH($A1054,'Cycle 4'!$L$10:$L$999,0),1)),INDEX('Cycle 5'!B$10:B$999,MATCH($A1054,'Cycle 5'!$L$10:$L$999,0),1)),INDEX('Cycle 6'!B$10:B$999,MATCH($A1054,'Cycle 6'!$L$10:$L$999,0),1)),INDEX('Cycle 7'!B$10:B$999,MATCH($A1054,'Cycle 7'!$L$10:$L$999,0),1)),INDEX('Cycle 8'!B$10:B$999,MATCH($A1054,'Cycle 8'!$L$10:$L$999,0),1)),INDEX('Cycle 9'!B$10:B$999,MATCH($A1054,'Cycle 9'!$L$10:$L$999,0),1)),INDEX('Cycle 10'!B$10:B$999,MATCH($A1054,'Cycle 10'!$L$10:$L$999,0),1)),INDEX('Cycle 11'!B$10:B$999,MATCH($A1054,'Cycle 11'!$L$10:$L$999,0),1)),"")="","",IFERROR(IFERROR(IFERROR(IFERROR(IFERROR(IFERROR(IFERROR(IFERROR(IFERROR(IFERROR(IFERROR(IFERROR(INDEX(Summer!B$10:B$999,MATCH($A1054,Summer!$L$10:$L$999,0),1),INDEX('Cycle 1'!B$10:B$999,MATCH($A1054,'Cycle 1'!$L$10:$L$999,0),1)),INDEX('Cycle 2'!B$10:B$999,MATCH($A1054,'Cycle 2'!$L$10:$L$999,0),1)),INDEX('Cycle 3'!B$10:B$999,MATCH($A1054,'Cycle 3'!$L$10:$L$999,0),1)),INDEX('Cycle 4'!B$10:B$999,MATCH($A1054,'Cycle 4'!$L$10:$L$999,0),1)),INDEX('Cycle 5'!B$10:B$999,MATCH($A1054,'Cycle 5'!$L$10:$L$999,0),1)),INDEX('Cycle 6'!B$10:B$999,MATCH($A1054,'Cycle 6'!$L$10:$L$999,0),1)),INDEX('Cycle 7'!B$10:B$999,MATCH($A1054,'Cycle 7'!$L$10:$L$999,0),1)),INDEX('Cycle 8'!B$10:B$999,MATCH($A1054,'Cycle 8'!$L$10:$L$999,0),1)),INDEX('Cycle 9'!B$10:B$999,MATCH($A1054,'Cycle 9'!$L$10:$L$999,0),1)),INDEX('Cycle 10'!B$10:B$999,MATCH($A1054,'Cycle 10'!$L$10:$L$999,0),1)),INDEX('Cycle 11'!B$10:B$999,MATCH($A1054,'Cycle 11'!$L$10:$L$999,0),1)),""))</f>
        <v/>
      </c>
      <c r="D1054" t="str">
        <f>IF(IFERROR(IFERROR(IFERROR(IFERROR(IFERROR(IFERROR(IFERROR(IFERROR(IFERROR(IFERROR(IFERROR(IFERROR(INDEX(Summer!C$10:C$999,MATCH($A1054,Summer!$L$10:$L$999,0),1),INDEX('Cycle 1'!C$10:C$999,MATCH($A1054,'Cycle 1'!$L$10:$L$999,0),1)),INDEX('Cycle 2'!C$10:C$999,MATCH($A1054,'Cycle 2'!$L$10:$L$999,0),1)),INDEX('Cycle 3'!C$10:C$999,MATCH($A1054,'Cycle 3'!$L$10:$L$999,0),1)),INDEX('Cycle 4'!C$10:C$999,MATCH($A1054,'Cycle 4'!$L$10:$L$999,0),1)),INDEX('Cycle 5'!C$10:C$999,MATCH($A1054,'Cycle 5'!$L$10:$L$999,0),1)),INDEX('Cycle 6'!C$10:C$999,MATCH($A1054,'Cycle 6'!$L$10:$L$999,0),1)),INDEX('Cycle 7'!C$10:C$999,MATCH($A1054,'Cycle 7'!$L$10:$L$999,0),1)),INDEX('Cycle 8'!C$10:C$999,MATCH($A1054,'Cycle 8'!$L$10:$L$999,0),1)),INDEX('Cycle 9'!C$10:C$999,MATCH($A1054,'Cycle 9'!$L$10:$L$999,0),1)),INDEX('Cycle 10'!C$10:C$999,MATCH($A1054,'Cycle 10'!$L$10:$L$999,0),1)),INDEX('Cycle 11'!C$10:C$999,MATCH($A1054,'Cycle 11'!$L$10:$L$999,0),1)),"")="","",IFERROR(IFERROR(IFERROR(IFERROR(IFERROR(IFERROR(IFERROR(IFERROR(IFERROR(IFERROR(IFERROR(IFERROR(INDEX(Summer!C$10:C$999,MATCH($A1054,Summer!$L$10:$L$999,0),1),INDEX('Cycle 1'!C$10:C$999,MATCH($A1054,'Cycle 1'!$L$10:$L$999,0),1)),INDEX('Cycle 2'!C$10:C$999,MATCH($A1054,'Cycle 2'!$L$10:$L$999,0),1)),INDEX('Cycle 3'!C$10:C$999,MATCH($A1054,'Cycle 3'!$L$10:$L$999,0),1)),INDEX('Cycle 4'!C$10:C$999,MATCH($A1054,'Cycle 4'!$L$10:$L$999,0),1)),INDEX('Cycle 5'!C$10:C$999,MATCH($A1054,'Cycle 5'!$L$10:$L$999,0),1)),INDEX('Cycle 6'!C$10:C$999,MATCH($A1054,'Cycle 6'!$L$10:$L$999,0),1)),INDEX('Cycle 7'!C$10:C$999,MATCH($A1054,'Cycle 7'!$L$10:$L$999,0),1)),INDEX('Cycle 8'!C$10:C$999,MATCH($A1054,'Cycle 8'!$L$10:$L$999,0),1)),INDEX('Cycle 9'!C$10:C$999,MATCH($A1054,'Cycle 9'!$L$10:$L$999,0),1)),INDEX('Cycle 10'!C$10:C$999,MATCH($A1054,'Cycle 10'!$L$10:$L$999,0),1)),INDEX('Cycle 11'!C$10:C$999,MATCH($A1054,'Cycle 11'!$L$10:$L$999,0),1)),""))</f>
        <v/>
      </c>
      <c r="E1054" t="str">
        <f>IF(IFERROR(IFERROR(IFERROR(IFERROR(IFERROR(IFERROR(IFERROR(IFERROR(IFERROR(IFERROR(IFERROR(IFERROR(INDEX(Summer!D$10:D$999,MATCH($A1054,Summer!$L$10:$L$999,0),1),INDEX('Cycle 1'!D$10:D$999,MATCH($A1054,'Cycle 1'!$L$10:$L$999,0),1)),INDEX('Cycle 2'!D$10:D$999,MATCH($A1054,'Cycle 2'!$L$10:$L$999,0),1)),INDEX('Cycle 3'!D$10:D$999,MATCH($A1054,'Cycle 3'!$L$10:$L$999,0),1)),INDEX('Cycle 4'!D$10:D$999,MATCH($A1054,'Cycle 4'!$L$10:$L$999,0),1)),INDEX('Cycle 5'!D$10:D$999,MATCH($A1054,'Cycle 5'!$L$10:$L$999,0),1)),INDEX('Cycle 6'!D$10:D$999,MATCH($A1054,'Cycle 6'!$L$10:$L$999,0),1)),INDEX('Cycle 7'!D$10:D$999,MATCH($A1054,'Cycle 7'!$L$10:$L$999,0),1)),INDEX('Cycle 8'!D$10:D$999,MATCH($A1054,'Cycle 8'!$L$10:$L$999,0),1)),INDEX('Cycle 9'!D$10:D$999,MATCH($A1054,'Cycle 9'!$L$10:$L$999,0),1)),INDEX('Cycle 10'!D$10:D$999,MATCH($A1054,'Cycle 10'!$L$10:$L$999,0),1)),INDEX('Cycle 11'!D$10:D$999,MATCH($A1054,'Cycle 11'!$L$10:$L$999,0),1)),"")="","",IFERROR(IFERROR(IFERROR(IFERROR(IFERROR(IFERROR(IFERROR(IFERROR(IFERROR(IFERROR(IFERROR(IFERROR(INDEX(Summer!D$10:D$999,MATCH($A1054,Summer!$L$10:$L$999,0),1),INDEX('Cycle 1'!D$10:D$999,MATCH($A1054,'Cycle 1'!$L$10:$L$999,0),1)),INDEX('Cycle 2'!D$10:D$999,MATCH($A1054,'Cycle 2'!$L$10:$L$999,0),1)),INDEX('Cycle 3'!D$10:D$999,MATCH($A1054,'Cycle 3'!$L$10:$L$999,0),1)),INDEX('Cycle 4'!D$10:D$999,MATCH($A1054,'Cycle 4'!$L$10:$L$999,0),1)),INDEX('Cycle 5'!D$10:D$999,MATCH($A1054,'Cycle 5'!$L$10:$L$999,0),1)),INDEX('Cycle 6'!D$10:D$999,MATCH($A1054,'Cycle 6'!$L$10:$L$999,0),1)),INDEX('Cycle 7'!D$10:D$999,MATCH($A1054,'Cycle 7'!$L$10:$L$999,0),1)),INDEX('Cycle 8'!D$10:D$999,MATCH($A1054,'Cycle 8'!$L$10:$L$999,0),1)),INDEX('Cycle 9'!D$10:D$999,MATCH($A1054,'Cycle 9'!$L$10:$L$999,0),1)),INDEX('Cycle 10'!D$10:D$999,MATCH($A1054,'Cycle 10'!$L$10:$L$999,0),1)),INDEX('Cycle 11'!D$10:D$999,MATCH($A1054,'Cycle 11'!$L$10:$L$999,0),1)),""))</f>
        <v/>
      </c>
      <c r="F1054" t="str">
        <f>IF(IFERROR(IFERROR(IFERROR(IFERROR(IFERROR(IFERROR(IFERROR(IFERROR(IFERROR(IFERROR(IFERROR(IFERROR(INDEX(Summer!E$10:E$999,MATCH($A1054,Summer!$L$10:$L$999,0),1),INDEX('Cycle 1'!E$10:E$999,MATCH($A1054,'Cycle 1'!$L$10:$L$999,0),1)),INDEX('Cycle 2'!E$10:E$999,MATCH($A1054,'Cycle 2'!$L$10:$L$999,0),1)),INDEX('Cycle 3'!E$10:E$999,MATCH($A1054,'Cycle 3'!$L$10:$L$999,0),1)),INDEX('Cycle 4'!E$10:E$999,MATCH($A1054,'Cycle 4'!$L$10:$L$999,0),1)),INDEX('Cycle 5'!E$10:E$999,MATCH($A1054,'Cycle 5'!$L$10:$L$999,0),1)),INDEX('Cycle 6'!E$10:E$999,MATCH($A1054,'Cycle 6'!$L$10:$L$999,0),1)),INDEX('Cycle 7'!E$10:E$999,MATCH($A1054,'Cycle 7'!$L$10:$L$999,0),1)),INDEX('Cycle 8'!E$10:E$999,MATCH($A1054,'Cycle 8'!$L$10:$L$999,0),1)),INDEX('Cycle 9'!E$10:E$999,MATCH($A1054,'Cycle 9'!$L$10:$L$999,0),1)),INDEX('Cycle 10'!E$10:E$999,MATCH($A1054,'Cycle 10'!$L$10:$L$999,0),1)),INDEX('Cycle 11'!E$10:E$999,MATCH($A1054,'Cycle 11'!$L$10:$L$999,0),1)),"")="","",IFERROR(IFERROR(IFERROR(IFERROR(IFERROR(IFERROR(IFERROR(IFERROR(IFERROR(IFERROR(IFERROR(IFERROR(INDEX(Summer!E$10:E$999,MATCH($A1054,Summer!$L$10:$L$999,0),1),INDEX('Cycle 1'!E$10:E$999,MATCH($A1054,'Cycle 1'!$L$10:$L$999,0),1)),INDEX('Cycle 2'!E$10:E$999,MATCH($A1054,'Cycle 2'!$L$10:$L$999,0),1)),INDEX('Cycle 3'!E$10:E$999,MATCH($A1054,'Cycle 3'!$L$10:$L$999,0),1)),INDEX('Cycle 4'!E$10:E$999,MATCH($A1054,'Cycle 4'!$L$10:$L$999,0),1)),INDEX('Cycle 5'!E$10:E$999,MATCH($A1054,'Cycle 5'!$L$10:$L$999,0),1)),INDEX('Cycle 6'!E$10:E$999,MATCH($A1054,'Cycle 6'!$L$10:$L$999,0),1)),INDEX('Cycle 7'!E$10:E$999,MATCH($A1054,'Cycle 7'!$L$10:$L$999,0),1)),INDEX('Cycle 8'!E$10:E$999,MATCH($A1054,'Cycle 8'!$L$10:$L$999,0),1)),INDEX('Cycle 9'!E$10:E$999,MATCH($A1054,'Cycle 9'!$L$10:$L$999,0),1)),INDEX('Cycle 10'!E$10:E$999,MATCH($A1054,'Cycle 10'!$L$10:$L$999,0),1)),INDEX('Cycle 11'!E$10:E$999,MATCH($A1054,'Cycle 11'!$L$10:$L$999,0),1)),""))</f>
        <v/>
      </c>
      <c r="G1054" t="str">
        <f>IF(IFERROR(IFERROR(IFERROR(IFERROR(IFERROR(IFERROR(IFERROR(IFERROR(IFERROR(IFERROR(IFERROR(IFERROR(INDEX(Summer!F$10:F$999,MATCH($A1054,Summer!$L$10:$L$999,0),1),INDEX('Cycle 1'!F$10:F$999,MATCH($A1054,'Cycle 1'!$L$10:$L$999,0),1)),INDEX('Cycle 2'!F$10:F$999,MATCH($A1054,'Cycle 2'!$L$10:$L$999,0),1)),INDEX('Cycle 3'!F$10:F$999,MATCH($A1054,'Cycle 3'!$L$10:$L$999,0),1)),INDEX('Cycle 4'!F$10:F$999,MATCH($A1054,'Cycle 4'!$L$10:$L$999,0),1)),INDEX('Cycle 5'!F$10:F$999,MATCH($A1054,'Cycle 5'!$L$10:$L$999,0),1)),INDEX('Cycle 6'!F$10:F$999,MATCH($A1054,'Cycle 6'!$L$10:$L$999,0),1)),INDEX('Cycle 7'!F$10:F$999,MATCH($A1054,'Cycle 7'!$L$10:$L$999,0),1)),INDEX('Cycle 8'!F$10:F$999,MATCH($A1054,'Cycle 8'!$L$10:$L$999,0),1)),INDEX('Cycle 9'!F$10:F$999,MATCH($A1054,'Cycle 9'!$L$10:$L$999,0),1)),INDEX('Cycle 10'!F$10:F$999,MATCH($A1054,'Cycle 10'!$L$10:$L$999,0),1)),INDEX('Cycle 11'!F$10:F$999,MATCH($A1054,'Cycle 11'!$L$10:$L$999,0),1)),"")="","",IFERROR(IFERROR(IFERROR(IFERROR(IFERROR(IFERROR(IFERROR(IFERROR(IFERROR(IFERROR(IFERROR(IFERROR(INDEX(Summer!F$10:F$999,MATCH($A1054,Summer!$L$10:$L$999,0),1),INDEX('Cycle 1'!F$10:F$999,MATCH($A1054,'Cycle 1'!$L$10:$L$999,0),1)),INDEX('Cycle 2'!F$10:F$999,MATCH($A1054,'Cycle 2'!$L$10:$L$999,0),1)),INDEX('Cycle 3'!F$10:F$999,MATCH($A1054,'Cycle 3'!$L$10:$L$999,0),1)),INDEX('Cycle 4'!F$10:F$999,MATCH($A1054,'Cycle 4'!$L$10:$L$999,0),1)),INDEX('Cycle 5'!F$10:F$999,MATCH($A1054,'Cycle 5'!$L$10:$L$999,0),1)),INDEX('Cycle 6'!F$10:F$999,MATCH($A1054,'Cycle 6'!$L$10:$L$999,0),1)),INDEX('Cycle 7'!F$10:F$999,MATCH($A1054,'Cycle 7'!$L$10:$L$999,0),1)),INDEX('Cycle 8'!F$10:F$999,MATCH($A1054,'Cycle 8'!$L$10:$L$999,0),1)),INDEX('Cycle 9'!F$10:F$999,MATCH($A1054,'Cycle 9'!$L$10:$L$999,0),1)),INDEX('Cycle 10'!F$10:F$999,MATCH($A1054,'Cycle 10'!$L$10:$L$999,0),1)),INDEX('Cycle 11'!F$10:F$999,MATCH($A1054,'Cycle 11'!$L$10:$L$999,0),1)),""))</f>
        <v/>
      </c>
      <c r="H1054" t="str">
        <f>IF(IFERROR(IFERROR(IFERROR(IFERROR(IFERROR(IFERROR(IFERROR(IFERROR(IFERROR(IFERROR(IFERROR(IFERROR(INDEX(Summer!G$10:G$999,MATCH($A1054,Summer!$L$10:$L$999,0),1),INDEX('Cycle 1'!G$10:G$999,MATCH($A1054,'Cycle 1'!$L$10:$L$999,0),1)),INDEX('Cycle 2'!G$10:G$999,MATCH($A1054,'Cycle 2'!$L$10:$L$999,0),1)),INDEX('Cycle 3'!G$10:G$999,MATCH($A1054,'Cycle 3'!$L$10:$L$999,0),1)),INDEX('Cycle 4'!G$10:G$999,MATCH($A1054,'Cycle 4'!$L$10:$L$999,0),1)),INDEX('Cycle 5'!G$10:G$999,MATCH($A1054,'Cycle 5'!$L$10:$L$999,0),1)),INDEX('Cycle 6'!G$10:G$999,MATCH($A1054,'Cycle 6'!$L$10:$L$999,0),1)),INDEX('Cycle 7'!G$10:G$999,MATCH($A1054,'Cycle 7'!$L$10:$L$999,0),1)),INDEX('Cycle 8'!G$10:G$999,MATCH($A1054,'Cycle 8'!$L$10:$L$999,0),1)),INDEX('Cycle 9'!G$10:G$999,MATCH($A1054,'Cycle 9'!$L$10:$L$999,0),1)),INDEX('Cycle 10'!G$10:G$999,MATCH($A1054,'Cycle 10'!$L$10:$L$999,0),1)),INDEX('Cycle 11'!G$10:G$999,MATCH($A1054,'Cycle 11'!$L$10:$L$999,0),1)),"")="","",IFERROR(IFERROR(IFERROR(IFERROR(IFERROR(IFERROR(IFERROR(IFERROR(IFERROR(IFERROR(IFERROR(IFERROR(INDEX(Summer!G$10:G$999,MATCH($A1054,Summer!$L$10:$L$999,0),1),INDEX('Cycle 1'!G$10:G$999,MATCH($A1054,'Cycle 1'!$L$10:$L$999,0),1)),INDEX('Cycle 2'!G$10:G$999,MATCH($A1054,'Cycle 2'!$L$10:$L$999,0),1)),INDEX('Cycle 3'!G$10:G$999,MATCH($A1054,'Cycle 3'!$L$10:$L$999,0),1)),INDEX('Cycle 4'!G$10:G$999,MATCH($A1054,'Cycle 4'!$L$10:$L$999,0),1)),INDEX('Cycle 5'!G$10:G$999,MATCH($A1054,'Cycle 5'!$L$10:$L$999,0),1)),INDEX('Cycle 6'!G$10:G$999,MATCH($A1054,'Cycle 6'!$L$10:$L$999,0),1)),INDEX('Cycle 7'!G$10:G$999,MATCH($A1054,'Cycle 7'!$L$10:$L$999,0),1)),INDEX('Cycle 8'!G$10:G$999,MATCH($A1054,'Cycle 8'!$L$10:$L$999,0),1)),INDEX('Cycle 9'!G$10:G$999,MATCH($A1054,'Cycle 9'!$L$10:$L$999,0),1)),INDEX('Cycle 10'!G$10:G$999,MATCH($A1054,'Cycle 10'!$L$10:$L$999,0),1)),INDEX('Cycle 11'!G$10:G$999,MATCH($A1054,'Cycle 11'!$L$10:$L$999,0),1)),""))</f>
        <v/>
      </c>
      <c r="I1054">
        <f>IFERROR(IF(C1054="",MAX(I$1:I1053),IF(ROW(C$2)=ROW(C1054),1,IF(ISERROR(VLOOKUP(C1054,C$2:C1053,1,FALSE)),MAX(I$1:I1053)+1,MAX(I$1:I1053)))),"")</f>
        <v>0</v>
      </c>
      <c r="J1054" t="str">
        <f t="shared" si="106"/>
        <v/>
      </c>
      <c r="K1054" t="str">
        <f t="shared" si="109"/>
        <v/>
      </c>
      <c r="L1054" t="str">
        <f t="shared" si="109"/>
        <v/>
      </c>
      <c r="M1054" t="str">
        <f t="shared" si="109"/>
        <v/>
      </c>
      <c r="N1054" t="str">
        <f t="shared" si="109"/>
        <v/>
      </c>
      <c r="O1054" t="str">
        <f t="shared" si="109"/>
        <v/>
      </c>
      <c r="P1054" t="str">
        <f t="shared" si="109"/>
        <v/>
      </c>
      <c r="Q1054" t="str">
        <f t="shared" si="109"/>
        <v/>
      </c>
      <c r="R1054" t="str">
        <f t="shared" si="109"/>
        <v/>
      </c>
      <c r="S1054" t="str">
        <f t="shared" si="109"/>
        <v/>
      </c>
      <c r="T1054" t="str">
        <f t="shared" si="109"/>
        <v/>
      </c>
      <c r="U1054" t="str">
        <f t="shared" si="109"/>
        <v/>
      </c>
      <c r="V1054" t="str">
        <f t="shared" si="109"/>
        <v/>
      </c>
      <c r="W1054" t="str">
        <f t="shared" si="107"/>
        <v/>
      </c>
      <c r="X1054">
        <f>IF(OR(H1054="No",H1054=""),0,IF(COUNTIFS(H$2:H1054,"Yes",C$2:C1054,C1054)&gt;1,0,COUNTIFS(H$2:H1054,"Yes",C$2:C1054,C1054)))+IF(X1053=$X$1,0,X1053)</f>
        <v>0</v>
      </c>
    </row>
    <row r="1055" spans="1:24" x14ac:dyDescent="0.3">
      <c r="A1055">
        <f>ROWS($A$2:$A1055)</f>
        <v>1054</v>
      </c>
      <c r="B1055" t="str">
        <f>IF(ISERROR(VLOOKUP(A1055,Summer!L$11:L$500,1,FALSE)),IF(ISERROR(VLOOKUP(A1055,'Cycle 1'!L$11:L$500,1,FALSE)),IF(ISERROR(VLOOKUP(A1055,'Cycle 2'!L$11:L$500,1,FALSE)),IF(ISERROR(VLOOKUP(A1055,'Cycle 3'!L$11:L$500,1,FALSE)),IF(ISERROR(VLOOKUP(A1055,'Cycle 4'!L$11:L$500,1,FALSE)),IF(ISERROR(VLOOKUP(A1055,'Cycle 5'!L$11:L$500,1,FALSE)),IF(ISERROR(VLOOKUP(A1055,'Cycle 6'!L$11:L$500,1,FALSE)),IF(ISERROR(VLOOKUP(A1055,'Cycle 7'!L$11:L$500,1,FALSE)),IF(ISERROR(VLOOKUP(A1055,'Cycle 8'!L$11:L$500,1,FALSE)),IF(ISERROR(VLOOKUP(A1055,'Cycle 9'!L$11:L$500,1,FALSE)),IF(ISERROR(VLOOKUP(A1055,'Cycle 10'!L$11:L$500,1,FALSE)),IF(ISERROR(VLOOKUP(A1055,'Cycle 11'!L$11:L$500,1,FALSE)),"","Cycle 11"),"Cycle 10"),"Cycle 9"),"Cycle 8"),"Cycle 7"),"Cycle 6"),"Cycle 5"),"Cycle 4"),"Cycle 3"),"Cycle 2"),"Cycle 1"),"Summer")</f>
        <v/>
      </c>
      <c r="C1055" t="str">
        <f>IF(IFERROR(IFERROR(IFERROR(IFERROR(IFERROR(IFERROR(IFERROR(IFERROR(IFERROR(IFERROR(IFERROR(IFERROR(INDEX(Summer!B$10:B$999,MATCH($A1055,Summer!$L$10:$L$999,0),1),INDEX('Cycle 1'!B$10:B$999,MATCH($A1055,'Cycle 1'!$L$10:$L$999,0),1)),INDEX('Cycle 2'!B$10:B$999,MATCH($A1055,'Cycle 2'!$L$10:$L$999,0),1)),INDEX('Cycle 3'!B$10:B$999,MATCH($A1055,'Cycle 3'!$L$10:$L$999,0),1)),INDEX('Cycle 4'!B$10:B$999,MATCH($A1055,'Cycle 4'!$L$10:$L$999,0),1)),INDEX('Cycle 5'!B$10:B$999,MATCH($A1055,'Cycle 5'!$L$10:$L$999,0),1)),INDEX('Cycle 6'!B$10:B$999,MATCH($A1055,'Cycle 6'!$L$10:$L$999,0),1)),INDEX('Cycle 7'!B$10:B$999,MATCH($A1055,'Cycle 7'!$L$10:$L$999,0),1)),INDEX('Cycle 8'!B$10:B$999,MATCH($A1055,'Cycle 8'!$L$10:$L$999,0),1)),INDEX('Cycle 9'!B$10:B$999,MATCH($A1055,'Cycle 9'!$L$10:$L$999,0),1)),INDEX('Cycle 10'!B$10:B$999,MATCH($A1055,'Cycle 10'!$L$10:$L$999,0),1)),INDEX('Cycle 11'!B$10:B$999,MATCH($A1055,'Cycle 11'!$L$10:$L$999,0),1)),"")="","",IFERROR(IFERROR(IFERROR(IFERROR(IFERROR(IFERROR(IFERROR(IFERROR(IFERROR(IFERROR(IFERROR(IFERROR(INDEX(Summer!B$10:B$999,MATCH($A1055,Summer!$L$10:$L$999,0),1),INDEX('Cycle 1'!B$10:B$999,MATCH($A1055,'Cycle 1'!$L$10:$L$999,0),1)),INDEX('Cycle 2'!B$10:B$999,MATCH($A1055,'Cycle 2'!$L$10:$L$999,0),1)),INDEX('Cycle 3'!B$10:B$999,MATCH($A1055,'Cycle 3'!$L$10:$L$999,0),1)),INDEX('Cycle 4'!B$10:B$999,MATCH($A1055,'Cycle 4'!$L$10:$L$999,0),1)),INDEX('Cycle 5'!B$10:B$999,MATCH($A1055,'Cycle 5'!$L$10:$L$999,0),1)),INDEX('Cycle 6'!B$10:B$999,MATCH($A1055,'Cycle 6'!$L$10:$L$999,0),1)),INDEX('Cycle 7'!B$10:B$999,MATCH($A1055,'Cycle 7'!$L$10:$L$999,0),1)),INDEX('Cycle 8'!B$10:B$999,MATCH($A1055,'Cycle 8'!$L$10:$L$999,0),1)),INDEX('Cycle 9'!B$10:B$999,MATCH($A1055,'Cycle 9'!$L$10:$L$999,0),1)),INDEX('Cycle 10'!B$10:B$999,MATCH($A1055,'Cycle 10'!$L$10:$L$999,0),1)),INDEX('Cycle 11'!B$10:B$999,MATCH($A1055,'Cycle 11'!$L$10:$L$999,0),1)),""))</f>
        <v/>
      </c>
      <c r="D1055" t="str">
        <f>IF(IFERROR(IFERROR(IFERROR(IFERROR(IFERROR(IFERROR(IFERROR(IFERROR(IFERROR(IFERROR(IFERROR(IFERROR(INDEX(Summer!C$10:C$999,MATCH($A1055,Summer!$L$10:$L$999,0),1),INDEX('Cycle 1'!C$10:C$999,MATCH($A1055,'Cycle 1'!$L$10:$L$999,0),1)),INDEX('Cycle 2'!C$10:C$999,MATCH($A1055,'Cycle 2'!$L$10:$L$999,0),1)),INDEX('Cycle 3'!C$10:C$999,MATCH($A1055,'Cycle 3'!$L$10:$L$999,0),1)),INDEX('Cycle 4'!C$10:C$999,MATCH($A1055,'Cycle 4'!$L$10:$L$999,0),1)),INDEX('Cycle 5'!C$10:C$999,MATCH($A1055,'Cycle 5'!$L$10:$L$999,0),1)),INDEX('Cycle 6'!C$10:C$999,MATCH($A1055,'Cycle 6'!$L$10:$L$999,0),1)),INDEX('Cycle 7'!C$10:C$999,MATCH($A1055,'Cycle 7'!$L$10:$L$999,0),1)),INDEX('Cycle 8'!C$10:C$999,MATCH($A1055,'Cycle 8'!$L$10:$L$999,0),1)),INDEX('Cycle 9'!C$10:C$999,MATCH($A1055,'Cycle 9'!$L$10:$L$999,0),1)),INDEX('Cycle 10'!C$10:C$999,MATCH($A1055,'Cycle 10'!$L$10:$L$999,0),1)),INDEX('Cycle 11'!C$10:C$999,MATCH($A1055,'Cycle 11'!$L$10:$L$999,0),1)),"")="","",IFERROR(IFERROR(IFERROR(IFERROR(IFERROR(IFERROR(IFERROR(IFERROR(IFERROR(IFERROR(IFERROR(IFERROR(INDEX(Summer!C$10:C$999,MATCH($A1055,Summer!$L$10:$L$999,0),1),INDEX('Cycle 1'!C$10:C$999,MATCH($A1055,'Cycle 1'!$L$10:$L$999,0),1)),INDEX('Cycle 2'!C$10:C$999,MATCH($A1055,'Cycle 2'!$L$10:$L$999,0),1)),INDEX('Cycle 3'!C$10:C$999,MATCH($A1055,'Cycle 3'!$L$10:$L$999,0),1)),INDEX('Cycle 4'!C$10:C$999,MATCH($A1055,'Cycle 4'!$L$10:$L$999,0),1)),INDEX('Cycle 5'!C$10:C$999,MATCH($A1055,'Cycle 5'!$L$10:$L$999,0),1)),INDEX('Cycle 6'!C$10:C$999,MATCH($A1055,'Cycle 6'!$L$10:$L$999,0),1)),INDEX('Cycle 7'!C$10:C$999,MATCH($A1055,'Cycle 7'!$L$10:$L$999,0),1)),INDEX('Cycle 8'!C$10:C$999,MATCH($A1055,'Cycle 8'!$L$10:$L$999,0),1)),INDEX('Cycle 9'!C$10:C$999,MATCH($A1055,'Cycle 9'!$L$10:$L$999,0),1)),INDEX('Cycle 10'!C$10:C$999,MATCH($A1055,'Cycle 10'!$L$10:$L$999,0),1)),INDEX('Cycle 11'!C$10:C$999,MATCH($A1055,'Cycle 11'!$L$10:$L$999,0),1)),""))</f>
        <v/>
      </c>
      <c r="E1055" t="str">
        <f>IF(IFERROR(IFERROR(IFERROR(IFERROR(IFERROR(IFERROR(IFERROR(IFERROR(IFERROR(IFERROR(IFERROR(IFERROR(INDEX(Summer!D$10:D$999,MATCH($A1055,Summer!$L$10:$L$999,0),1),INDEX('Cycle 1'!D$10:D$999,MATCH($A1055,'Cycle 1'!$L$10:$L$999,0),1)),INDEX('Cycle 2'!D$10:D$999,MATCH($A1055,'Cycle 2'!$L$10:$L$999,0),1)),INDEX('Cycle 3'!D$10:D$999,MATCH($A1055,'Cycle 3'!$L$10:$L$999,0),1)),INDEX('Cycle 4'!D$10:D$999,MATCH($A1055,'Cycle 4'!$L$10:$L$999,0),1)),INDEX('Cycle 5'!D$10:D$999,MATCH($A1055,'Cycle 5'!$L$10:$L$999,0),1)),INDEX('Cycle 6'!D$10:D$999,MATCH($A1055,'Cycle 6'!$L$10:$L$999,0),1)),INDEX('Cycle 7'!D$10:D$999,MATCH($A1055,'Cycle 7'!$L$10:$L$999,0),1)),INDEX('Cycle 8'!D$10:D$999,MATCH($A1055,'Cycle 8'!$L$10:$L$999,0),1)),INDEX('Cycle 9'!D$10:D$999,MATCH($A1055,'Cycle 9'!$L$10:$L$999,0),1)),INDEX('Cycle 10'!D$10:D$999,MATCH($A1055,'Cycle 10'!$L$10:$L$999,0),1)),INDEX('Cycle 11'!D$10:D$999,MATCH($A1055,'Cycle 11'!$L$10:$L$999,0),1)),"")="","",IFERROR(IFERROR(IFERROR(IFERROR(IFERROR(IFERROR(IFERROR(IFERROR(IFERROR(IFERROR(IFERROR(IFERROR(INDEX(Summer!D$10:D$999,MATCH($A1055,Summer!$L$10:$L$999,0),1),INDEX('Cycle 1'!D$10:D$999,MATCH($A1055,'Cycle 1'!$L$10:$L$999,0),1)),INDEX('Cycle 2'!D$10:D$999,MATCH($A1055,'Cycle 2'!$L$10:$L$999,0),1)),INDEX('Cycle 3'!D$10:D$999,MATCH($A1055,'Cycle 3'!$L$10:$L$999,0),1)),INDEX('Cycle 4'!D$10:D$999,MATCH($A1055,'Cycle 4'!$L$10:$L$999,0),1)),INDEX('Cycle 5'!D$10:D$999,MATCH($A1055,'Cycle 5'!$L$10:$L$999,0),1)),INDEX('Cycle 6'!D$10:D$999,MATCH($A1055,'Cycle 6'!$L$10:$L$999,0),1)),INDEX('Cycle 7'!D$10:D$999,MATCH($A1055,'Cycle 7'!$L$10:$L$999,0),1)),INDEX('Cycle 8'!D$10:D$999,MATCH($A1055,'Cycle 8'!$L$10:$L$999,0),1)),INDEX('Cycle 9'!D$10:D$999,MATCH($A1055,'Cycle 9'!$L$10:$L$999,0),1)),INDEX('Cycle 10'!D$10:D$999,MATCH($A1055,'Cycle 10'!$L$10:$L$999,0),1)),INDEX('Cycle 11'!D$10:D$999,MATCH($A1055,'Cycle 11'!$L$10:$L$999,0),1)),""))</f>
        <v/>
      </c>
      <c r="F1055" t="str">
        <f>IF(IFERROR(IFERROR(IFERROR(IFERROR(IFERROR(IFERROR(IFERROR(IFERROR(IFERROR(IFERROR(IFERROR(IFERROR(INDEX(Summer!E$10:E$999,MATCH($A1055,Summer!$L$10:$L$999,0),1),INDEX('Cycle 1'!E$10:E$999,MATCH($A1055,'Cycle 1'!$L$10:$L$999,0),1)),INDEX('Cycle 2'!E$10:E$999,MATCH($A1055,'Cycle 2'!$L$10:$L$999,0),1)),INDEX('Cycle 3'!E$10:E$999,MATCH($A1055,'Cycle 3'!$L$10:$L$999,0),1)),INDEX('Cycle 4'!E$10:E$999,MATCH($A1055,'Cycle 4'!$L$10:$L$999,0),1)),INDEX('Cycle 5'!E$10:E$999,MATCH($A1055,'Cycle 5'!$L$10:$L$999,0),1)),INDEX('Cycle 6'!E$10:E$999,MATCH($A1055,'Cycle 6'!$L$10:$L$999,0),1)),INDEX('Cycle 7'!E$10:E$999,MATCH($A1055,'Cycle 7'!$L$10:$L$999,0),1)),INDEX('Cycle 8'!E$10:E$999,MATCH($A1055,'Cycle 8'!$L$10:$L$999,0),1)),INDEX('Cycle 9'!E$10:E$999,MATCH($A1055,'Cycle 9'!$L$10:$L$999,0),1)),INDEX('Cycle 10'!E$10:E$999,MATCH($A1055,'Cycle 10'!$L$10:$L$999,0),1)),INDEX('Cycle 11'!E$10:E$999,MATCH($A1055,'Cycle 11'!$L$10:$L$999,0),1)),"")="","",IFERROR(IFERROR(IFERROR(IFERROR(IFERROR(IFERROR(IFERROR(IFERROR(IFERROR(IFERROR(IFERROR(IFERROR(INDEX(Summer!E$10:E$999,MATCH($A1055,Summer!$L$10:$L$999,0),1),INDEX('Cycle 1'!E$10:E$999,MATCH($A1055,'Cycle 1'!$L$10:$L$999,0),1)),INDEX('Cycle 2'!E$10:E$999,MATCH($A1055,'Cycle 2'!$L$10:$L$999,0),1)),INDEX('Cycle 3'!E$10:E$999,MATCH($A1055,'Cycle 3'!$L$10:$L$999,0),1)),INDEX('Cycle 4'!E$10:E$999,MATCH($A1055,'Cycle 4'!$L$10:$L$999,0),1)),INDEX('Cycle 5'!E$10:E$999,MATCH($A1055,'Cycle 5'!$L$10:$L$999,0),1)),INDEX('Cycle 6'!E$10:E$999,MATCH($A1055,'Cycle 6'!$L$10:$L$999,0),1)),INDEX('Cycle 7'!E$10:E$999,MATCH($A1055,'Cycle 7'!$L$10:$L$999,0),1)),INDEX('Cycle 8'!E$10:E$999,MATCH($A1055,'Cycle 8'!$L$10:$L$999,0),1)),INDEX('Cycle 9'!E$10:E$999,MATCH($A1055,'Cycle 9'!$L$10:$L$999,0),1)),INDEX('Cycle 10'!E$10:E$999,MATCH($A1055,'Cycle 10'!$L$10:$L$999,0),1)),INDEX('Cycle 11'!E$10:E$999,MATCH($A1055,'Cycle 11'!$L$10:$L$999,0),1)),""))</f>
        <v/>
      </c>
      <c r="G1055" t="str">
        <f>IF(IFERROR(IFERROR(IFERROR(IFERROR(IFERROR(IFERROR(IFERROR(IFERROR(IFERROR(IFERROR(IFERROR(IFERROR(INDEX(Summer!F$10:F$999,MATCH($A1055,Summer!$L$10:$L$999,0),1),INDEX('Cycle 1'!F$10:F$999,MATCH($A1055,'Cycle 1'!$L$10:$L$999,0),1)),INDEX('Cycle 2'!F$10:F$999,MATCH($A1055,'Cycle 2'!$L$10:$L$999,0),1)),INDEX('Cycle 3'!F$10:F$999,MATCH($A1055,'Cycle 3'!$L$10:$L$999,0),1)),INDEX('Cycle 4'!F$10:F$999,MATCH($A1055,'Cycle 4'!$L$10:$L$999,0),1)),INDEX('Cycle 5'!F$10:F$999,MATCH($A1055,'Cycle 5'!$L$10:$L$999,0),1)),INDEX('Cycle 6'!F$10:F$999,MATCH($A1055,'Cycle 6'!$L$10:$L$999,0),1)),INDEX('Cycle 7'!F$10:F$999,MATCH($A1055,'Cycle 7'!$L$10:$L$999,0),1)),INDEX('Cycle 8'!F$10:F$999,MATCH($A1055,'Cycle 8'!$L$10:$L$999,0),1)),INDEX('Cycle 9'!F$10:F$999,MATCH($A1055,'Cycle 9'!$L$10:$L$999,0),1)),INDEX('Cycle 10'!F$10:F$999,MATCH($A1055,'Cycle 10'!$L$10:$L$999,0),1)),INDEX('Cycle 11'!F$10:F$999,MATCH($A1055,'Cycle 11'!$L$10:$L$999,0),1)),"")="","",IFERROR(IFERROR(IFERROR(IFERROR(IFERROR(IFERROR(IFERROR(IFERROR(IFERROR(IFERROR(IFERROR(IFERROR(INDEX(Summer!F$10:F$999,MATCH($A1055,Summer!$L$10:$L$999,0),1),INDEX('Cycle 1'!F$10:F$999,MATCH($A1055,'Cycle 1'!$L$10:$L$999,0),1)),INDEX('Cycle 2'!F$10:F$999,MATCH($A1055,'Cycle 2'!$L$10:$L$999,0),1)),INDEX('Cycle 3'!F$10:F$999,MATCH($A1055,'Cycle 3'!$L$10:$L$999,0),1)),INDEX('Cycle 4'!F$10:F$999,MATCH($A1055,'Cycle 4'!$L$10:$L$999,0),1)),INDEX('Cycle 5'!F$10:F$999,MATCH($A1055,'Cycle 5'!$L$10:$L$999,0),1)),INDEX('Cycle 6'!F$10:F$999,MATCH($A1055,'Cycle 6'!$L$10:$L$999,0),1)),INDEX('Cycle 7'!F$10:F$999,MATCH($A1055,'Cycle 7'!$L$10:$L$999,0),1)),INDEX('Cycle 8'!F$10:F$999,MATCH($A1055,'Cycle 8'!$L$10:$L$999,0),1)),INDEX('Cycle 9'!F$10:F$999,MATCH($A1055,'Cycle 9'!$L$10:$L$999,0),1)),INDEX('Cycle 10'!F$10:F$999,MATCH($A1055,'Cycle 10'!$L$10:$L$999,0),1)),INDEX('Cycle 11'!F$10:F$999,MATCH($A1055,'Cycle 11'!$L$10:$L$999,0),1)),""))</f>
        <v/>
      </c>
      <c r="H1055" t="str">
        <f>IF(IFERROR(IFERROR(IFERROR(IFERROR(IFERROR(IFERROR(IFERROR(IFERROR(IFERROR(IFERROR(IFERROR(IFERROR(INDEX(Summer!G$10:G$999,MATCH($A1055,Summer!$L$10:$L$999,0),1),INDEX('Cycle 1'!G$10:G$999,MATCH($A1055,'Cycle 1'!$L$10:$L$999,0),1)),INDEX('Cycle 2'!G$10:G$999,MATCH($A1055,'Cycle 2'!$L$10:$L$999,0),1)),INDEX('Cycle 3'!G$10:G$999,MATCH($A1055,'Cycle 3'!$L$10:$L$999,0),1)),INDEX('Cycle 4'!G$10:G$999,MATCH($A1055,'Cycle 4'!$L$10:$L$999,0),1)),INDEX('Cycle 5'!G$10:G$999,MATCH($A1055,'Cycle 5'!$L$10:$L$999,0),1)),INDEX('Cycle 6'!G$10:G$999,MATCH($A1055,'Cycle 6'!$L$10:$L$999,0),1)),INDEX('Cycle 7'!G$10:G$999,MATCH($A1055,'Cycle 7'!$L$10:$L$999,0),1)),INDEX('Cycle 8'!G$10:G$999,MATCH($A1055,'Cycle 8'!$L$10:$L$999,0),1)),INDEX('Cycle 9'!G$10:G$999,MATCH($A1055,'Cycle 9'!$L$10:$L$999,0),1)),INDEX('Cycle 10'!G$10:G$999,MATCH($A1055,'Cycle 10'!$L$10:$L$999,0),1)),INDEX('Cycle 11'!G$10:G$999,MATCH($A1055,'Cycle 11'!$L$10:$L$999,0),1)),"")="","",IFERROR(IFERROR(IFERROR(IFERROR(IFERROR(IFERROR(IFERROR(IFERROR(IFERROR(IFERROR(IFERROR(IFERROR(INDEX(Summer!G$10:G$999,MATCH($A1055,Summer!$L$10:$L$999,0),1),INDEX('Cycle 1'!G$10:G$999,MATCH($A1055,'Cycle 1'!$L$10:$L$999,0),1)),INDEX('Cycle 2'!G$10:G$999,MATCH($A1055,'Cycle 2'!$L$10:$L$999,0),1)),INDEX('Cycle 3'!G$10:G$999,MATCH($A1055,'Cycle 3'!$L$10:$L$999,0),1)),INDEX('Cycle 4'!G$10:G$999,MATCH($A1055,'Cycle 4'!$L$10:$L$999,0),1)),INDEX('Cycle 5'!G$10:G$999,MATCH($A1055,'Cycle 5'!$L$10:$L$999,0),1)),INDEX('Cycle 6'!G$10:G$999,MATCH($A1055,'Cycle 6'!$L$10:$L$999,0),1)),INDEX('Cycle 7'!G$10:G$999,MATCH($A1055,'Cycle 7'!$L$10:$L$999,0),1)),INDEX('Cycle 8'!G$10:G$999,MATCH($A1055,'Cycle 8'!$L$10:$L$999,0),1)),INDEX('Cycle 9'!G$10:G$999,MATCH($A1055,'Cycle 9'!$L$10:$L$999,0),1)),INDEX('Cycle 10'!G$10:G$999,MATCH($A1055,'Cycle 10'!$L$10:$L$999,0),1)),INDEX('Cycle 11'!G$10:G$999,MATCH($A1055,'Cycle 11'!$L$10:$L$999,0),1)),""))</f>
        <v/>
      </c>
      <c r="I1055">
        <f>IFERROR(IF(C1055="",MAX(I$1:I1054),IF(ROW(C$2)=ROW(C1055),1,IF(ISERROR(VLOOKUP(C1055,C$2:C1054,1,FALSE)),MAX(I$1:I1054)+1,MAX(I$1:I1054)))),"")</f>
        <v>0</v>
      </c>
      <c r="J1055" t="str">
        <f t="shared" si="106"/>
        <v/>
      </c>
      <c r="K1055" t="str">
        <f t="shared" si="109"/>
        <v/>
      </c>
      <c r="L1055" t="str">
        <f t="shared" si="109"/>
        <v/>
      </c>
      <c r="M1055" t="str">
        <f t="shared" si="109"/>
        <v/>
      </c>
      <c r="N1055" t="str">
        <f t="shared" si="109"/>
        <v/>
      </c>
      <c r="O1055" t="str">
        <f t="shared" si="109"/>
        <v/>
      </c>
      <c r="P1055" t="str">
        <f t="shared" si="109"/>
        <v/>
      </c>
      <c r="Q1055" t="str">
        <f t="shared" si="109"/>
        <v/>
      </c>
      <c r="R1055" t="str">
        <f t="shared" si="109"/>
        <v/>
      </c>
      <c r="S1055" t="str">
        <f t="shared" si="109"/>
        <v/>
      </c>
      <c r="T1055" t="str">
        <f t="shared" si="109"/>
        <v/>
      </c>
      <c r="U1055" t="str">
        <f t="shared" si="109"/>
        <v/>
      </c>
      <c r="V1055" t="str">
        <f t="shared" si="109"/>
        <v/>
      </c>
      <c r="W1055" t="str">
        <f t="shared" si="107"/>
        <v/>
      </c>
      <c r="X1055">
        <f>IF(OR(H1055="No",H1055=""),0,IF(COUNTIFS(H$2:H1055,"Yes",C$2:C1055,C1055)&gt;1,0,COUNTIFS(H$2:H1055,"Yes",C$2:C1055,C1055)))+IF(X1054=$X$1,0,X1054)</f>
        <v>0</v>
      </c>
    </row>
    <row r="1056" spans="1:24" x14ac:dyDescent="0.3">
      <c r="A1056">
        <f>ROWS($A$2:$A1056)</f>
        <v>1055</v>
      </c>
      <c r="B1056" t="str">
        <f>IF(ISERROR(VLOOKUP(A1056,Summer!L$11:L$500,1,FALSE)),IF(ISERROR(VLOOKUP(A1056,'Cycle 1'!L$11:L$500,1,FALSE)),IF(ISERROR(VLOOKUP(A1056,'Cycle 2'!L$11:L$500,1,FALSE)),IF(ISERROR(VLOOKUP(A1056,'Cycle 3'!L$11:L$500,1,FALSE)),IF(ISERROR(VLOOKUP(A1056,'Cycle 4'!L$11:L$500,1,FALSE)),IF(ISERROR(VLOOKUP(A1056,'Cycle 5'!L$11:L$500,1,FALSE)),IF(ISERROR(VLOOKUP(A1056,'Cycle 6'!L$11:L$500,1,FALSE)),IF(ISERROR(VLOOKUP(A1056,'Cycle 7'!L$11:L$500,1,FALSE)),IF(ISERROR(VLOOKUP(A1056,'Cycle 8'!L$11:L$500,1,FALSE)),IF(ISERROR(VLOOKUP(A1056,'Cycle 9'!L$11:L$500,1,FALSE)),IF(ISERROR(VLOOKUP(A1056,'Cycle 10'!L$11:L$500,1,FALSE)),IF(ISERROR(VLOOKUP(A1056,'Cycle 11'!L$11:L$500,1,FALSE)),"","Cycle 11"),"Cycle 10"),"Cycle 9"),"Cycle 8"),"Cycle 7"),"Cycle 6"),"Cycle 5"),"Cycle 4"),"Cycle 3"),"Cycle 2"),"Cycle 1"),"Summer")</f>
        <v/>
      </c>
      <c r="C1056" t="str">
        <f>IF(IFERROR(IFERROR(IFERROR(IFERROR(IFERROR(IFERROR(IFERROR(IFERROR(IFERROR(IFERROR(IFERROR(IFERROR(INDEX(Summer!B$10:B$999,MATCH($A1056,Summer!$L$10:$L$999,0),1),INDEX('Cycle 1'!B$10:B$999,MATCH($A1056,'Cycle 1'!$L$10:$L$999,0),1)),INDEX('Cycle 2'!B$10:B$999,MATCH($A1056,'Cycle 2'!$L$10:$L$999,0),1)),INDEX('Cycle 3'!B$10:B$999,MATCH($A1056,'Cycle 3'!$L$10:$L$999,0),1)),INDEX('Cycle 4'!B$10:B$999,MATCH($A1056,'Cycle 4'!$L$10:$L$999,0),1)),INDEX('Cycle 5'!B$10:B$999,MATCH($A1056,'Cycle 5'!$L$10:$L$999,0),1)),INDEX('Cycle 6'!B$10:B$999,MATCH($A1056,'Cycle 6'!$L$10:$L$999,0),1)),INDEX('Cycle 7'!B$10:B$999,MATCH($A1056,'Cycle 7'!$L$10:$L$999,0),1)),INDEX('Cycle 8'!B$10:B$999,MATCH($A1056,'Cycle 8'!$L$10:$L$999,0),1)),INDEX('Cycle 9'!B$10:B$999,MATCH($A1056,'Cycle 9'!$L$10:$L$999,0),1)),INDEX('Cycle 10'!B$10:B$999,MATCH($A1056,'Cycle 10'!$L$10:$L$999,0),1)),INDEX('Cycle 11'!B$10:B$999,MATCH($A1056,'Cycle 11'!$L$10:$L$999,0),1)),"")="","",IFERROR(IFERROR(IFERROR(IFERROR(IFERROR(IFERROR(IFERROR(IFERROR(IFERROR(IFERROR(IFERROR(IFERROR(INDEX(Summer!B$10:B$999,MATCH($A1056,Summer!$L$10:$L$999,0),1),INDEX('Cycle 1'!B$10:B$999,MATCH($A1056,'Cycle 1'!$L$10:$L$999,0),1)),INDEX('Cycle 2'!B$10:B$999,MATCH($A1056,'Cycle 2'!$L$10:$L$999,0),1)),INDEX('Cycle 3'!B$10:B$999,MATCH($A1056,'Cycle 3'!$L$10:$L$999,0),1)),INDEX('Cycle 4'!B$10:B$999,MATCH($A1056,'Cycle 4'!$L$10:$L$999,0),1)),INDEX('Cycle 5'!B$10:B$999,MATCH($A1056,'Cycle 5'!$L$10:$L$999,0),1)),INDEX('Cycle 6'!B$10:B$999,MATCH($A1056,'Cycle 6'!$L$10:$L$999,0),1)),INDEX('Cycle 7'!B$10:B$999,MATCH($A1056,'Cycle 7'!$L$10:$L$999,0),1)),INDEX('Cycle 8'!B$10:B$999,MATCH($A1056,'Cycle 8'!$L$10:$L$999,0),1)),INDEX('Cycle 9'!B$10:B$999,MATCH($A1056,'Cycle 9'!$L$10:$L$999,0),1)),INDEX('Cycle 10'!B$10:B$999,MATCH($A1056,'Cycle 10'!$L$10:$L$999,0),1)),INDEX('Cycle 11'!B$10:B$999,MATCH($A1056,'Cycle 11'!$L$10:$L$999,0),1)),""))</f>
        <v/>
      </c>
      <c r="D1056" t="str">
        <f>IF(IFERROR(IFERROR(IFERROR(IFERROR(IFERROR(IFERROR(IFERROR(IFERROR(IFERROR(IFERROR(IFERROR(IFERROR(INDEX(Summer!C$10:C$999,MATCH($A1056,Summer!$L$10:$L$999,0),1),INDEX('Cycle 1'!C$10:C$999,MATCH($A1056,'Cycle 1'!$L$10:$L$999,0),1)),INDEX('Cycle 2'!C$10:C$999,MATCH($A1056,'Cycle 2'!$L$10:$L$999,0),1)),INDEX('Cycle 3'!C$10:C$999,MATCH($A1056,'Cycle 3'!$L$10:$L$999,0),1)),INDEX('Cycle 4'!C$10:C$999,MATCH($A1056,'Cycle 4'!$L$10:$L$999,0),1)),INDEX('Cycle 5'!C$10:C$999,MATCH($A1056,'Cycle 5'!$L$10:$L$999,0),1)),INDEX('Cycle 6'!C$10:C$999,MATCH($A1056,'Cycle 6'!$L$10:$L$999,0),1)),INDEX('Cycle 7'!C$10:C$999,MATCH($A1056,'Cycle 7'!$L$10:$L$999,0),1)),INDEX('Cycle 8'!C$10:C$999,MATCH($A1056,'Cycle 8'!$L$10:$L$999,0),1)),INDEX('Cycle 9'!C$10:C$999,MATCH($A1056,'Cycle 9'!$L$10:$L$999,0),1)),INDEX('Cycle 10'!C$10:C$999,MATCH($A1056,'Cycle 10'!$L$10:$L$999,0),1)),INDEX('Cycle 11'!C$10:C$999,MATCH($A1056,'Cycle 11'!$L$10:$L$999,0),1)),"")="","",IFERROR(IFERROR(IFERROR(IFERROR(IFERROR(IFERROR(IFERROR(IFERROR(IFERROR(IFERROR(IFERROR(IFERROR(INDEX(Summer!C$10:C$999,MATCH($A1056,Summer!$L$10:$L$999,0),1),INDEX('Cycle 1'!C$10:C$999,MATCH($A1056,'Cycle 1'!$L$10:$L$999,0),1)),INDEX('Cycle 2'!C$10:C$999,MATCH($A1056,'Cycle 2'!$L$10:$L$999,0),1)),INDEX('Cycle 3'!C$10:C$999,MATCH($A1056,'Cycle 3'!$L$10:$L$999,0),1)),INDEX('Cycle 4'!C$10:C$999,MATCH($A1056,'Cycle 4'!$L$10:$L$999,0),1)),INDEX('Cycle 5'!C$10:C$999,MATCH($A1056,'Cycle 5'!$L$10:$L$999,0),1)),INDEX('Cycle 6'!C$10:C$999,MATCH($A1056,'Cycle 6'!$L$10:$L$999,0),1)),INDEX('Cycle 7'!C$10:C$999,MATCH($A1056,'Cycle 7'!$L$10:$L$999,0),1)),INDEX('Cycle 8'!C$10:C$999,MATCH($A1056,'Cycle 8'!$L$10:$L$999,0),1)),INDEX('Cycle 9'!C$10:C$999,MATCH($A1056,'Cycle 9'!$L$10:$L$999,0),1)),INDEX('Cycle 10'!C$10:C$999,MATCH($A1056,'Cycle 10'!$L$10:$L$999,0),1)),INDEX('Cycle 11'!C$10:C$999,MATCH($A1056,'Cycle 11'!$L$10:$L$999,0),1)),""))</f>
        <v/>
      </c>
      <c r="E1056" t="str">
        <f>IF(IFERROR(IFERROR(IFERROR(IFERROR(IFERROR(IFERROR(IFERROR(IFERROR(IFERROR(IFERROR(IFERROR(IFERROR(INDEX(Summer!D$10:D$999,MATCH($A1056,Summer!$L$10:$L$999,0),1),INDEX('Cycle 1'!D$10:D$999,MATCH($A1056,'Cycle 1'!$L$10:$L$999,0),1)),INDEX('Cycle 2'!D$10:D$999,MATCH($A1056,'Cycle 2'!$L$10:$L$999,0),1)),INDEX('Cycle 3'!D$10:D$999,MATCH($A1056,'Cycle 3'!$L$10:$L$999,0),1)),INDEX('Cycle 4'!D$10:D$999,MATCH($A1056,'Cycle 4'!$L$10:$L$999,0),1)),INDEX('Cycle 5'!D$10:D$999,MATCH($A1056,'Cycle 5'!$L$10:$L$999,0),1)),INDEX('Cycle 6'!D$10:D$999,MATCH($A1056,'Cycle 6'!$L$10:$L$999,0),1)),INDEX('Cycle 7'!D$10:D$999,MATCH($A1056,'Cycle 7'!$L$10:$L$999,0),1)),INDEX('Cycle 8'!D$10:D$999,MATCH($A1056,'Cycle 8'!$L$10:$L$999,0),1)),INDEX('Cycle 9'!D$10:D$999,MATCH($A1056,'Cycle 9'!$L$10:$L$999,0),1)),INDEX('Cycle 10'!D$10:D$999,MATCH($A1056,'Cycle 10'!$L$10:$L$999,0),1)),INDEX('Cycle 11'!D$10:D$999,MATCH($A1056,'Cycle 11'!$L$10:$L$999,0),1)),"")="","",IFERROR(IFERROR(IFERROR(IFERROR(IFERROR(IFERROR(IFERROR(IFERROR(IFERROR(IFERROR(IFERROR(IFERROR(INDEX(Summer!D$10:D$999,MATCH($A1056,Summer!$L$10:$L$999,0),1),INDEX('Cycle 1'!D$10:D$999,MATCH($A1056,'Cycle 1'!$L$10:$L$999,0),1)),INDEX('Cycle 2'!D$10:D$999,MATCH($A1056,'Cycle 2'!$L$10:$L$999,0),1)),INDEX('Cycle 3'!D$10:D$999,MATCH($A1056,'Cycle 3'!$L$10:$L$999,0),1)),INDEX('Cycle 4'!D$10:D$999,MATCH($A1056,'Cycle 4'!$L$10:$L$999,0),1)),INDEX('Cycle 5'!D$10:D$999,MATCH($A1056,'Cycle 5'!$L$10:$L$999,0),1)),INDEX('Cycle 6'!D$10:D$999,MATCH($A1056,'Cycle 6'!$L$10:$L$999,0),1)),INDEX('Cycle 7'!D$10:D$999,MATCH($A1056,'Cycle 7'!$L$10:$L$999,0),1)),INDEX('Cycle 8'!D$10:D$999,MATCH($A1056,'Cycle 8'!$L$10:$L$999,0),1)),INDEX('Cycle 9'!D$10:D$999,MATCH($A1056,'Cycle 9'!$L$10:$L$999,0),1)),INDEX('Cycle 10'!D$10:D$999,MATCH($A1056,'Cycle 10'!$L$10:$L$999,0),1)),INDEX('Cycle 11'!D$10:D$999,MATCH($A1056,'Cycle 11'!$L$10:$L$999,0),1)),""))</f>
        <v/>
      </c>
      <c r="F1056" t="str">
        <f>IF(IFERROR(IFERROR(IFERROR(IFERROR(IFERROR(IFERROR(IFERROR(IFERROR(IFERROR(IFERROR(IFERROR(IFERROR(INDEX(Summer!E$10:E$999,MATCH($A1056,Summer!$L$10:$L$999,0),1),INDEX('Cycle 1'!E$10:E$999,MATCH($A1056,'Cycle 1'!$L$10:$L$999,0),1)),INDEX('Cycle 2'!E$10:E$999,MATCH($A1056,'Cycle 2'!$L$10:$L$999,0),1)),INDEX('Cycle 3'!E$10:E$999,MATCH($A1056,'Cycle 3'!$L$10:$L$999,0),1)),INDEX('Cycle 4'!E$10:E$999,MATCH($A1056,'Cycle 4'!$L$10:$L$999,0),1)),INDEX('Cycle 5'!E$10:E$999,MATCH($A1056,'Cycle 5'!$L$10:$L$999,0),1)),INDEX('Cycle 6'!E$10:E$999,MATCH($A1056,'Cycle 6'!$L$10:$L$999,0),1)),INDEX('Cycle 7'!E$10:E$999,MATCH($A1056,'Cycle 7'!$L$10:$L$999,0),1)),INDEX('Cycle 8'!E$10:E$999,MATCH($A1056,'Cycle 8'!$L$10:$L$999,0),1)),INDEX('Cycle 9'!E$10:E$999,MATCH($A1056,'Cycle 9'!$L$10:$L$999,0),1)),INDEX('Cycle 10'!E$10:E$999,MATCH($A1056,'Cycle 10'!$L$10:$L$999,0),1)),INDEX('Cycle 11'!E$10:E$999,MATCH($A1056,'Cycle 11'!$L$10:$L$999,0),1)),"")="","",IFERROR(IFERROR(IFERROR(IFERROR(IFERROR(IFERROR(IFERROR(IFERROR(IFERROR(IFERROR(IFERROR(IFERROR(INDEX(Summer!E$10:E$999,MATCH($A1056,Summer!$L$10:$L$999,0),1),INDEX('Cycle 1'!E$10:E$999,MATCH($A1056,'Cycle 1'!$L$10:$L$999,0),1)),INDEX('Cycle 2'!E$10:E$999,MATCH($A1056,'Cycle 2'!$L$10:$L$999,0),1)),INDEX('Cycle 3'!E$10:E$999,MATCH($A1056,'Cycle 3'!$L$10:$L$999,0),1)),INDEX('Cycle 4'!E$10:E$999,MATCH($A1056,'Cycle 4'!$L$10:$L$999,0),1)),INDEX('Cycle 5'!E$10:E$999,MATCH($A1056,'Cycle 5'!$L$10:$L$999,0),1)),INDEX('Cycle 6'!E$10:E$999,MATCH($A1056,'Cycle 6'!$L$10:$L$999,0),1)),INDEX('Cycle 7'!E$10:E$999,MATCH($A1056,'Cycle 7'!$L$10:$L$999,0),1)),INDEX('Cycle 8'!E$10:E$999,MATCH($A1056,'Cycle 8'!$L$10:$L$999,0),1)),INDEX('Cycle 9'!E$10:E$999,MATCH($A1056,'Cycle 9'!$L$10:$L$999,0),1)),INDEX('Cycle 10'!E$10:E$999,MATCH($A1056,'Cycle 10'!$L$10:$L$999,0),1)),INDEX('Cycle 11'!E$10:E$999,MATCH($A1056,'Cycle 11'!$L$10:$L$999,0),1)),""))</f>
        <v/>
      </c>
      <c r="G1056" t="str">
        <f>IF(IFERROR(IFERROR(IFERROR(IFERROR(IFERROR(IFERROR(IFERROR(IFERROR(IFERROR(IFERROR(IFERROR(IFERROR(INDEX(Summer!F$10:F$999,MATCH($A1056,Summer!$L$10:$L$999,0),1),INDEX('Cycle 1'!F$10:F$999,MATCH($A1056,'Cycle 1'!$L$10:$L$999,0),1)),INDEX('Cycle 2'!F$10:F$999,MATCH($A1056,'Cycle 2'!$L$10:$L$999,0),1)),INDEX('Cycle 3'!F$10:F$999,MATCH($A1056,'Cycle 3'!$L$10:$L$999,0),1)),INDEX('Cycle 4'!F$10:F$999,MATCH($A1056,'Cycle 4'!$L$10:$L$999,0),1)),INDEX('Cycle 5'!F$10:F$999,MATCH($A1056,'Cycle 5'!$L$10:$L$999,0),1)),INDEX('Cycle 6'!F$10:F$999,MATCH($A1056,'Cycle 6'!$L$10:$L$999,0),1)),INDEX('Cycle 7'!F$10:F$999,MATCH($A1056,'Cycle 7'!$L$10:$L$999,0),1)),INDEX('Cycle 8'!F$10:F$999,MATCH($A1056,'Cycle 8'!$L$10:$L$999,0),1)),INDEX('Cycle 9'!F$10:F$999,MATCH($A1056,'Cycle 9'!$L$10:$L$999,0),1)),INDEX('Cycle 10'!F$10:F$999,MATCH($A1056,'Cycle 10'!$L$10:$L$999,0),1)),INDEX('Cycle 11'!F$10:F$999,MATCH($A1056,'Cycle 11'!$L$10:$L$999,0),1)),"")="","",IFERROR(IFERROR(IFERROR(IFERROR(IFERROR(IFERROR(IFERROR(IFERROR(IFERROR(IFERROR(IFERROR(IFERROR(INDEX(Summer!F$10:F$999,MATCH($A1056,Summer!$L$10:$L$999,0),1),INDEX('Cycle 1'!F$10:F$999,MATCH($A1056,'Cycle 1'!$L$10:$L$999,0),1)),INDEX('Cycle 2'!F$10:F$999,MATCH($A1056,'Cycle 2'!$L$10:$L$999,0),1)),INDEX('Cycle 3'!F$10:F$999,MATCH($A1056,'Cycle 3'!$L$10:$L$999,0),1)),INDEX('Cycle 4'!F$10:F$999,MATCH($A1056,'Cycle 4'!$L$10:$L$999,0),1)),INDEX('Cycle 5'!F$10:F$999,MATCH($A1056,'Cycle 5'!$L$10:$L$999,0),1)),INDEX('Cycle 6'!F$10:F$999,MATCH($A1056,'Cycle 6'!$L$10:$L$999,0),1)),INDEX('Cycle 7'!F$10:F$999,MATCH($A1056,'Cycle 7'!$L$10:$L$999,0),1)),INDEX('Cycle 8'!F$10:F$999,MATCH($A1056,'Cycle 8'!$L$10:$L$999,0),1)),INDEX('Cycle 9'!F$10:F$999,MATCH($A1056,'Cycle 9'!$L$10:$L$999,0),1)),INDEX('Cycle 10'!F$10:F$999,MATCH($A1056,'Cycle 10'!$L$10:$L$999,0),1)),INDEX('Cycle 11'!F$10:F$999,MATCH($A1056,'Cycle 11'!$L$10:$L$999,0),1)),""))</f>
        <v/>
      </c>
      <c r="H1056" t="str">
        <f>IF(IFERROR(IFERROR(IFERROR(IFERROR(IFERROR(IFERROR(IFERROR(IFERROR(IFERROR(IFERROR(IFERROR(IFERROR(INDEX(Summer!G$10:G$999,MATCH($A1056,Summer!$L$10:$L$999,0),1),INDEX('Cycle 1'!G$10:G$999,MATCH($A1056,'Cycle 1'!$L$10:$L$999,0),1)),INDEX('Cycle 2'!G$10:G$999,MATCH($A1056,'Cycle 2'!$L$10:$L$999,0),1)),INDEX('Cycle 3'!G$10:G$999,MATCH($A1056,'Cycle 3'!$L$10:$L$999,0),1)),INDEX('Cycle 4'!G$10:G$999,MATCH($A1056,'Cycle 4'!$L$10:$L$999,0),1)),INDEX('Cycle 5'!G$10:G$999,MATCH($A1056,'Cycle 5'!$L$10:$L$999,0),1)),INDEX('Cycle 6'!G$10:G$999,MATCH($A1056,'Cycle 6'!$L$10:$L$999,0),1)),INDEX('Cycle 7'!G$10:G$999,MATCH($A1056,'Cycle 7'!$L$10:$L$999,0),1)),INDEX('Cycle 8'!G$10:G$999,MATCH($A1056,'Cycle 8'!$L$10:$L$999,0),1)),INDEX('Cycle 9'!G$10:G$999,MATCH($A1056,'Cycle 9'!$L$10:$L$999,0),1)),INDEX('Cycle 10'!G$10:G$999,MATCH($A1056,'Cycle 10'!$L$10:$L$999,0),1)),INDEX('Cycle 11'!G$10:G$999,MATCH($A1056,'Cycle 11'!$L$10:$L$999,0),1)),"")="","",IFERROR(IFERROR(IFERROR(IFERROR(IFERROR(IFERROR(IFERROR(IFERROR(IFERROR(IFERROR(IFERROR(IFERROR(INDEX(Summer!G$10:G$999,MATCH($A1056,Summer!$L$10:$L$999,0),1),INDEX('Cycle 1'!G$10:G$999,MATCH($A1056,'Cycle 1'!$L$10:$L$999,0),1)),INDEX('Cycle 2'!G$10:G$999,MATCH($A1056,'Cycle 2'!$L$10:$L$999,0),1)),INDEX('Cycle 3'!G$10:G$999,MATCH($A1056,'Cycle 3'!$L$10:$L$999,0),1)),INDEX('Cycle 4'!G$10:G$999,MATCH($A1056,'Cycle 4'!$L$10:$L$999,0),1)),INDEX('Cycle 5'!G$10:G$999,MATCH($A1056,'Cycle 5'!$L$10:$L$999,0),1)),INDEX('Cycle 6'!G$10:G$999,MATCH($A1056,'Cycle 6'!$L$10:$L$999,0),1)),INDEX('Cycle 7'!G$10:G$999,MATCH($A1056,'Cycle 7'!$L$10:$L$999,0),1)),INDEX('Cycle 8'!G$10:G$999,MATCH($A1056,'Cycle 8'!$L$10:$L$999,0),1)),INDEX('Cycle 9'!G$10:G$999,MATCH($A1056,'Cycle 9'!$L$10:$L$999,0),1)),INDEX('Cycle 10'!G$10:G$999,MATCH($A1056,'Cycle 10'!$L$10:$L$999,0),1)),INDEX('Cycle 11'!G$10:G$999,MATCH($A1056,'Cycle 11'!$L$10:$L$999,0),1)),""))</f>
        <v/>
      </c>
      <c r="I1056">
        <f>IFERROR(IF(C1056="",MAX(I$1:I1055),IF(ROW(C$2)=ROW(C1056),1,IF(ISERROR(VLOOKUP(C1056,C$2:C1055,1,FALSE)),MAX(I$1:I1055)+1,MAX(I$1:I1055)))),"")</f>
        <v>0</v>
      </c>
      <c r="J1056" t="str">
        <f t="shared" si="106"/>
        <v/>
      </c>
      <c r="K1056" t="str">
        <f t="shared" si="109"/>
        <v/>
      </c>
      <c r="L1056" t="str">
        <f t="shared" si="109"/>
        <v/>
      </c>
      <c r="M1056" t="str">
        <f t="shared" si="109"/>
        <v/>
      </c>
      <c r="N1056" t="str">
        <f t="shared" si="109"/>
        <v/>
      </c>
      <c r="O1056" t="str">
        <f t="shared" si="109"/>
        <v/>
      </c>
      <c r="P1056" t="str">
        <f t="shared" si="109"/>
        <v/>
      </c>
      <c r="Q1056" t="str">
        <f t="shared" si="109"/>
        <v/>
      </c>
      <c r="R1056" t="str">
        <f t="shared" si="109"/>
        <v/>
      </c>
      <c r="S1056" t="str">
        <f t="shared" si="109"/>
        <v/>
      </c>
      <c r="T1056" t="str">
        <f t="shared" si="109"/>
        <v/>
      </c>
      <c r="U1056" t="str">
        <f t="shared" si="109"/>
        <v/>
      </c>
      <c r="V1056" t="str">
        <f t="shared" si="109"/>
        <v/>
      </c>
      <c r="W1056" t="str">
        <f t="shared" si="107"/>
        <v/>
      </c>
      <c r="X1056">
        <f>IF(OR(H1056="No",H1056=""),0,IF(COUNTIFS(H$2:H1056,"Yes",C$2:C1056,C1056)&gt;1,0,COUNTIFS(H$2:H1056,"Yes",C$2:C1056,C1056)))+IF(X1055=$X$1,0,X1055)</f>
        <v>0</v>
      </c>
    </row>
    <row r="1057" spans="1:24" x14ac:dyDescent="0.3">
      <c r="A1057">
        <f>ROWS($A$2:$A1057)</f>
        <v>1056</v>
      </c>
      <c r="B1057" t="str">
        <f>IF(ISERROR(VLOOKUP(A1057,Summer!L$11:L$500,1,FALSE)),IF(ISERROR(VLOOKUP(A1057,'Cycle 1'!L$11:L$500,1,FALSE)),IF(ISERROR(VLOOKUP(A1057,'Cycle 2'!L$11:L$500,1,FALSE)),IF(ISERROR(VLOOKUP(A1057,'Cycle 3'!L$11:L$500,1,FALSE)),IF(ISERROR(VLOOKUP(A1057,'Cycle 4'!L$11:L$500,1,FALSE)),IF(ISERROR(VLOOKUP(A1057,'Cycle 5'!L$11:L$500,1,FALSE)),IF(ISERROR(VLOOKUP(A1057,'Cycle 6'!L$11:L$500,1,FALSE)),IF(ISERROR(VLOOKUP(A1057,'Cycle 7'!L$11:L$500,1,FALSE)),IF(ISERROR(VLOOKUP(A1057,'Cycle 8'!L$11:L$500,1,FALSE)),IF(ISERROR(VLOOKUP(A1057,'Cycle 9'!L$11:L$500,1,FALSE)),IF(ISERROR(VLOOKUP(A1057,'Cycle 10'!L$11:L$500,1,FALSE)),IF(ISERROR(VLOOKUP(A1057,'Cycle 11'!L$11:L$500,1,FALSE)),"","Cycle 11"),"Cycle 10"),"Cycle 9"),"Cycle 8"),"Cycle 7"),"Cycle 6"),"Cycle 5"),"Cycle 4"),"Cycle 3"),"Cycle 2"),"Cycle 1"),"Summer")</f>
        <v/>
      </c>
      <c r="C1057" t="str">
        <f>IF(IFERROR(IFERROR(IFERROR(IFERROR(IFERROR(IFERROR(IFERROR(IFERROR(IFERROR(IFERROR(IFERROR(IFERROR(INDEX(Summer!B$10:B$999,MATCH($A1057,Summer!$L$10:$L$999,0),1),INDEX('Cycle 1'!B$10:B$999,MATCH($A1057,'Cycle 1'!$L$10:$L$999,0),1)),INDEX('Cycle 2'!B$10:B$999,MATCH($A1057,'Cycle 2'!$L$10:$L$999,0),1)),INDEX('Cycle 3'!B$10:B$999,MATCH($A1057,'Cycle 3'!$L$10:$L$999,0),1)),INDEX('Cycle 4'!B$10:B$999,MATCH($A1057,'Cycle 4'!$L$10:$L$999,0),1)),INDEX('Cycle 5'!B$10:B$999,MATCH($A1057,'Cycle 5'!$L$10:$L$999,0),1)),INDEX('Cycle 6'!B$10:B$999,MATCH($A1057,'Cycle 6'!$L$10:$L$999,0),1)),INDEX('Cycle 7'!B$10:B$999,MATCH($A1057,'Cycle 7'!$L$10:$L$999,0),1)),INDEX('Cycle 8'!B$10:B$999,MATCH($A1057,'Cycle 8'!$L$10:$L$999,0),1)),INDEX('Cycle 9'!B$10:B$999,MATCH($A1057,'Cycle 9'!$L$10:$L$999,0),1)),INDEX('Cycle 10'!B$10:B$999,MATCH($A1057,'Cycle 10'!$L$10:$L$999,0),1)),INDEX('Cycle 11'!B$10:B$999,MATCH($A1057,'Cycle 11'!$L$10:$L$999,0),1)),"")="","",IFERROR(IFERROR(IFERROR(IFERROR(IFERROR(IFERROR(IFERROR(IFERROR(IFERROR(IFERROR(IFERROR(IFERROR(INDEX(Summer!B$10:B$999,MATCH($A1057,Summer!$L$10:$L$999,0),1),INDEX('Cycle 1'!B$10:B$999,MATCH($A1057,'Cycle 1'!$L$10:$L$999,0),1)),INDEX('Cycle 2'!B$10:B$999,MATCH($A1057,'Cycle 2'!$L$10:$L$999,0),1)),INDEX('Cycle 3'!B$10:B$999,MATCH($A1057,'Cycle 3'!$L$10:$L$999,0),1)),INDEX('Cycle 4'!B$10:B$999,MATCH($A1057,'Cycle 4'!$L$10:$L$999,0),1)),INDEX('Cycle 5'!B$10:B$999,MATCH($A1057,'Cycle 5'!$L$10:$L$999,0),1)),INDEX('Cycle 6'!B$10:B$999,MATCH($A1057,'Cycle 6'!$L$10:$L$999,0),1)),INDEX('Cycle 7'!B$10:B$999,MATCH($A1057,'Cycle 7'!$L$10:$L$999,0),1)),INDEX('Cycle 8'!B$10:B$999,MATCH($A1057,'Cycle 8'!$L$10:$L$999,0),1)),INDEX('Cycle 9'!B$10:B$999,MATCH($A1057,'Cycle 9'!$L$10:$L$999,0),1)),INDEX('Cycle 10'!B$10:B$999,MATCH($A1057,'Cycle 10'!$L$10:$L$999,0),1)),INDEX('Cycle 11'!B$10:B$999,MATCH($A1057,'Cycle 11'!$L$10:$L$999,0),1)),""))</f>
        <v/>
      </c>
      <c r="D1057" t="str">
        <f>IF(IFERROR(IFERROR(IFERROR(IFERROR(IFERROR(IFERROR(IFERROR(IFERROR(IFERROR(IFERROR(IFERROR(IFERROR(INDEX(Summer!C$10:C$999,MATCH($A1057,Summer!$L$10:$L$999,0),1),INDEX('Cycle 1'!C$10:C$999,MATCH($A1057,'Cycle 1'!$L$10:$L$999,0),1)),INDEX('Cycle 2'!C$10:C$999,MATCH($A1057,'Cycle 2'!$L$10:$L$999,0),1)),INDEX('Cycle 3'!C$10:C$999,MATCH($A1057,'Cycle 3'!$L$10:$L$999,0),1)),INDEX('Cycle 4'!C$10:C$999,MATCH($A1057,'Cycle 4'!$L$10:$L$999,0),1)),INDEX('Cycle 5'!C$10:C$999,MATCH($A1057,'Cycle 5'!$L$10:$L$999,0),1)),INDEX('Cycle 6'!C$10:C$999,MATCH($A1057,'Cycle 6'!$L$10:$L$999,0),1)),INDEX('Cycle 7'!C$10:C$999,MATCH($A1057,'Cycle 7'!$L$10:$L$999,0),1)),INDEX('Cycle 8'!C$10:C$999,MATCH($A1057,'Cycle 8'!$L$10:$L$999,0),1)),INDEX('Cycle 9'!C$10:C$999,MATCH($A1057,'Cycle 9'!$L$10:$L$999,0),1)),INDEX('Cycle 10'!C$10:C$999,MATCH($A1057,'Cycle 10'!$L$10:$L$999,0),1)),INDEX('Cycle 11'!C$10:C$999,MATCH($A1057,'Cycle 11'!$L$10:$L$999,0),1)),"")="","",IFERROR(IFERROR(IFERROR(IFERROR(IFERROR(IFERROR(IFERROR(IFERROR(IFERROR(IFERROR(IFERROR(IFERROR(INDEX(Summer!C$10:C$999,MATCH($A1057,Summer!$L$10:$L$999,0),1),INDEX('Cycle 1'!C$10:C$999,MATCH($A1057,'Cycle 1'!$L$10:$L$999,0),1)),INDEX('Cycle 2'!C$10:C$999,MATCH($A1057,'Cycle 2'!$L$10:$L$999,0),1)),INDEX('Cycle 3'!C$10:C$999,MATCH($A1057,'Cycle 3'!$L$10:$L$999,0),1)),INDEX('Cycle 4'!C$10:C$999,MATCH($A1057,'Cycle 4'!$L$10:$L$999,0),1)),INDEX('Cycle 5'!C$10:C$999,MATCH($A1057,'Cycle 5'!$L$10:$L$999,0),1)),INDEX('Cycle 6'!C$10:C$999,MATCH($A1057,'Cycle 6'!$L$10:$L$999,0),1)),INDEX('Cycle 7'!C$10:C$999,MATCH($A1057,'Cycle 7'!$L$10:$L$999,0),1)),INDEX('Cycle 8'!C$10:C$999,MATCH($A1057,'Cycle 8'!$L$10:$L$999,0),1)),INDEX('Cycle 9'!C$10:C$999,MATCH($A1057,'Cycle 9'!$L$10:$L$999,0),1)),INDEX('Cycle 10'!C$10:C$999,MATCH($A1057,'Cycle 10'!$L$10:$L$999,0),1)),INDEX('Cycle 11'!C$10:C$999,MATCH($A1057,'Cycle 11'!$L$10:$L$999,0),1)),""))</f>
        <v/>
      </c>
      <c r="E1057" t="str">
        <f>IF(IFERROR(IFERROR(IFERROR(IFERROR(IFERROR(IFERROR(IFERROR(IFERROR(IFERROR(IFERROR(IFERROR(IFERROR(INDEX(Summer!D$10:D$999,MATCH($A1057,Summer!$L$10:$L$999,0),1),INDEX('Cycle 1'!D$10:D$999,MATCH($A1057,'Cycle 1'!$L$10:$L$999,0),1)),INDEX('Cycle 2'!D$10:D$999,MATCH($A1057,'Cycle 2'!$L$10:$L$999,0),1)),INDEX('Cycle 3'!D$10:D$999,MATCH($A1057,'Cycle 3'!$L$10:$L$999,0),1)),INDEX('Cycle 4'!D$10:D$999,MATCH($A1057,'Cycle 4'!$L$10:$L$999,0),1)),INDEX('Cycle 5'!D$10:D$999,MATCH($A1057,'Cycle 5'!$L$10:$L$999,0),1)),INDEX('Cycle 6'!D$10:D$999,MATCH($A1057,'Cycle 6'!$L$10:$L$999,0),1)),INDEX('Cycle 7'!D$10:D$999,MATCH($A1057,'Cycle 7'!$L$10:$L$999,0),1)),INDEX('Cycle 8'!D$10:D$999,MATCH($A1057,'Cycle 8'!$L$10:$L$999,0),1)),INDEX('Cycle 9'!D$10:D$999,MATCH($A1057,'Cycle 9'!$L$10:$L$999,0),1)),INDEX('Cycle 10'!D$10:D$999,MATCH($A1057,'Cycle 10'!$L$10:$L$999,0),1)),INDEX('Cycle 11'!D$10:D$999,MATCH($A1057,'Cycle 11'!$L$10:$L$999,0),1)),"")="","",IFERROR(IFERROR(IFERROR(IFERROR(IFERROR(IFERROR(IFERROR(IFERROR(IFERROR(IFERROR(IFERROR(IFERROR(INDEX(Summer!D$10:D$999,MATCH($A1057,Summer!$L$10:$L$999,0),1),INDEX('Cycle 1'!D$10:D$999,MATCH($A1057,'Cycle 1'!$L$10:$L$999,0),1)),INDEX('Cycle 2'!D$10:D$999,MATCH($A1057,'Cycle 2'!$L$10:$L$999,0),1)),INDEX('Cycle 3'!D$10:D$999,MATCH($A1057,'Cycle 3'!$L$10:$L$999,0),1)),INDEX('Cycle 4'!D$10:D$999,MATCH($A1057,'Cycle 4'!$L$10:$L$999,0),1)),INDEX('Cycle 5'!D$10:D$999,MATCH($A1057,'Cycle 5'!$L$10:$L$999,0),1)),INDEX('Cycle 6'!D$10:D$999,MATCH($A1057,'Cycle 6'!$L$10:$L$999,0),1)),INDEX('Cycle 7'!D$10:D$999,MATCH($A1057,'Cycle 7'!$L$10:$L$999,0),1)),INDEX('Cycle 8'!D$10:D$999,MATCH($A1057,'Cycle 8'!$L$10:$L$999,0),1)),INDEX('Cycle 9'!D$10:D$999,MATCH($A1057,'Cycle 9'!$L$10:$L$999,0),1)),INDEX('Cycle 10'!D$10:D$999,MATCH($A1057,'Cycle 10'!$L$10:$L$999,0),1)),INDEX('Cycle 11'!D$10:D$999,MATCH($A1057,'Cycle 11'!$L$10:$L$999,0),1)),""))</f>
        <v/>
      </c>
      <c r="F1057" t="str">
        <f>IF(IFERROR(IFERROR(IFERROR(IFERROR(IFERROR(IFERROR(IFERROR(IFERROR(IFERROR(IFERROR(IFERROR(IFERROR(INDEX(Summer!E$10:E$999,MATCH($A1057,Summer!$L$10:$L$999,0),1),INDEX('Cycle 1'!E$10:E$999,MATCH($A1057,'Cycle 1'!$L$10:$L$999,0),1)),INDEX('Cycle 2'!E$10:E$999,MATCH($A1057,'Cycle 2'!$L$10:$L$999,0),1)),INDEX('Cycle 3'!E$10:E$999,MATCH($A1057,'Cycle 3'!$L$10:$L$999,0),1)),INDEX('Cycle 4'!E$10:E$999,MATCH($A1057,'Cycle 4'!$L$10:$L$999,0),1)),INDEX('Cycle 5'!E$10:E$999,MATCH($A1057,'Cycle 5'!$L$10:$L$999,0),1)),INDEX('Cycle 6'!E$10:E$999,MATCH($A1057,'Cycle 6'!$L$10:$L$999,0),1)),INDEX('Cycle 7'!E$10:E$999,MATCH($A1057,'Cycle 7'!$L$10:$L$999,0),1)),INDEX('Cycle 8'!E$10:E$999,MATCH($A1057,'Cycle 8'!$L$10:$L$999,0),1)),INDEX('Cycle 9'!E$10:E$999,MATCH($A1057,'Cycle 9'!$L$10:$L$999,0),1)),INDEX('Cycle 10'!E$10:E$999,MATCH($A1057,'Cycle 10'!$L$10:$L$999,0),1)),INDEX('Cycle 11'!E$10:E$999,MATCH($A1057,'Cycle 11'!$L$10:$L$999,0),1)),"")="","",IFERROR(IFERROR(IFERROR(IFERROR(IFERROR(IFERROR(IFERROR(IFERROR(IFERROR(IFERROR(IFERROR(IFERROR(INDEX(Summer!E$10:E$999,MATCH($A1057,Summer!$L$10:$L$999,0),1),INDEX('Cycle 1'!E$10:E$999,MATCH($A1057,'Cycle 1'!$L$10:$L$999,0),1)),INDEX('Cycle 2'!E$10:E$999,MATCH($A1057,'Cycle 2'!$L$10:$L$999,0),1)),INDEX('Cycle 3'!E$10:E$999,MATCH($A1057,'Cycle 3'!$L$10:$L$999,0),1)),INDEX('Cycle 4'!E$10:E$999,MATCH($A1057,'Cycle 4'!$L$10:$L$999,0),1)),INDEX('Cycle 5'!E$10:E$999,MATCH($A1057,'Cycle 5'!$L$10:$L$999,0),1)),INDEX('Cycle 6'!E$10:E$999,MATCH($A1057,'Cycle 6'!$L$10:$L$999,0),1)),INDEX('Cycle 7'!E$10:E$999,MATCH($A1057,'Cycle 7'!$L$10:$L$999,0),1)),INDEX('Cycle 8'!E$10:E$999,MATCH($A1057,'Cycle 8'!$L$10:$L$999,0),1)),INDEX('Cycle 9'!E$10:E$999,MATCH($A1057,'Cycle 9'!$L$10:$L$999,0),1)),INDEX('Cycle 10'!E$10:E$999,MATCH($A1057,'Cycle 10'!$L$10:$L$999,0),1)),INDEX('Cycle 11'!E$10:E$999,MATCH($A1057,'Cycle 11'!$L$10:$L$999,0),1)),""))</f>
        <v/>
      </c>
      <c r="G1057" t="str">
        <f>IF(IFERROR(IFERROR(IFERROR(IFERROR(IFERROR(IFERROR(IFERROR(IFERROR(IFERROR(IFERROR(IFERROR(IFERROR(INDEX(Summer!F$10:F$999,MATCH($A1057,Summer!$L$10:$L$999,0),1),INDEX('Cycle 1'!F$10:F$999,MATCH($A1057,'Cycle 1'!$L$10:$L$999,0),1)),INDEX('Cycle 2'!F$10:F$999,MATCH($A1057,'Cycle 2'!$L$10:$L$999,0),1)),INDEX('Cycle 3'!F$10:F$999,MATCH($A1057,'Cycle 3'!$L$10:$L$999,0),1)),INDEX('Cycle 4'!F$10:F$999,MATCH($A1057,'Cycle 4'!$L$10:$L$999,0),1)),INDEX('Cycle 5'!F$10:F$999,MATCH($A1057,'Cycle 5'!$L$10:$L$999,0),1)),INDEX('Cycle 6'!F$10:F$999,MATCH($A1057,'Cycle 6'!$L$10:$L$999,0),1)),INDEX('Cycle 7'!F$10:F$999,MATCH($A1057,'Cycle 7'!$L$10:$L$999,0),1)),INDEX('Cycle 8'!F$10:F$999,MATCH($A1057,'Cycle 8'!$L$10:$L$999,0),1)),INDEX('Cycle 9'!F$10:F$999,MATCH($A1057,'Cycle 9'!$L$10:$L$999,0),1)),INDEX('Cycle 10'!F$10:F$999,MATCH($A1057,'Cycle 10'!$L$10:$L$999,0),1)),INDEX('Cycle 11'!F$10:F$999,MATCH($A1057,'Cycle 11'!$L$10:$L$999,0),1)),"")="","",IFERROR(IFERROR(IFERROR(IFERROR(IFERROR(IFERROR(IFERROR(IFERROR(IFERROR(IFERROR(IFERROR(IFERROR(INDEX(Summer!F$10:F$999,MATCH($A1057,Summer!$L$10:$L$999,0),1),INDEX('Cycle 1'!F$10:F$999,MATCH($A1057,'Cycle 1'!$L$10:$L$999,0),1)),INDEX('Cycle 2'!F$10:F$999,MATCH($A1057,'Cycle 2'!$L$10:$L$999,0),1)),INDEX('Cycle 3'!F$10:F$999,MATCH($A1057,'Cycle 3'!$L$10:$L$999,0),1)),INDEX('Cycle 4'!F$10:F$999,MATCH($A1057,'Cycle 4'!$L$10:$L$999,0),1)),INDEX('Cycle 5'!F$10:F$999,MATCH($A1057,'Cycle 5'!$L$10:$L$999,0),1)),INDEX('Cycle 6'!F$10:F$999,MATCH($A1057,'Cycle 6'!$L$10:$L$999,0),1)),INDEX('Cycle 7'!F$10:F$999,MATCH($A1057,'Cycle 7'!$L$10:$L$999,0),1)),INDEX('Cycle 8'!F$10:F$999,MATCH($A1057,'Cycle 8'!$L$10:$L$999,0),1)),INDEX('Cycle 9'!F$10:F$999,MATCH($A1057,'Cycle 9'!$L$10:$L$999,0),1)),INDEX('Cycle 10'!F$10:F$999,MATCH($A1057,'Cycle 10'!$L$10:$L$999,0),1)),INDEX('Cycle 11'!F$10:F$999,MATCH($A1057,'Cycle 11'!$L$10:$L$999,0),1)),""))</f>
        <v/>
      </c>
      <c r="H1057" t="str">
        <f>IF(IFERROR(IFERROR(IFERROR(IFERROR(IFERROR(IFERROR(IFERROR(IFERROR(IFERROR(IFERROR(IFERROR(IFERROR(INDEX(Summer!G$10:G$999,MATCH($A1057,Summer!$L$10:$L$999,0),1),INDEX('Cycle 1'!G$10:G$999,MATCH($A1057,'Cycle 1'!$L$10:$L$999,0),1)),INDEX('Cycle 2'!G$10:G$999,MATCH($A1057,'Cycle 2'!$L$10:$L$999,0),1)),INDEX('Cycle 3'!G$10:G$999,MATCH($A1057,'Cycle 3'!$L$10:$L$999,0),1)),INDEX('Cycle 4'!G$10:G$999,MATCH($A1057,'Cycle 4'!$L$10:$L$999,0),1)),INDEX('Cycle 5'!G$10:G$999,MATCH($A1057,'Cycle 5'!$L$10:$L$999,0),1)),INDEX('Cycle 6'!G$10:G$999,MATCH($A1057,'Cycle 6'!$L$10:$L$999,0),1)),INDEX('Cycle 7'!G$10:G$999,MATCH($A1057,'Cycle 7'!$L$10:$L$999,0),1)),INDEX('Cycle 8'!G$10:G$999,MATCH($A1057,'Cycle 8'!$L$10:$L$999,0),1)),INDEX('Cycle 9'!G$10:G$999,MATCH($A1057,'Cycle 9'!$L$10:$L$999,0),1)),INDEX('Cycle 10'!G$10:G$999,MATCH($A1057,'Cycle 10'!$L$10:$L$999,0),1)),INDEX('Cycle 11'!G$10:G$999,MATCH($A1057,'Cycle 11'!$L$10:$L$999,0),1)),"")="","",IFERROR(IFERROR(IFERROR(IFERROR(IFERROR(IFERROR(IFERROR(IFERROR(IFERROR(IFERROR(IFERROR(IFERROR(INDEX(Summer!G$10:G$999,MATCH($A1057,Summer!$L$10:$L$999,0),1),INDEX('Cycle 1'!G$10:G$999,MATCH($A1057,'Cycle 1'!$L$10:$L$999,0),1)),INDEX('Cycle 2'!G$10:G$999,MATCH($A1057,'Cycle 2'!$L$10:$L$999,0),1)),INDEX('Cycle 3'!G$10:G$999,MATCH($A1057,'Cycle 3'!$L$10:$L$999,0),1)),INDEX('Cycle 4'!G$10:G$999,MATCH($A1057,'Cycle 4'!$L$10:$L$999,0),1)),INDEX('Cycle 5'!G$10:G$999,MATCH($A1057,'Cycle 5'!$L$10:$L$999,0),1)),INDEX('Cycle 6'!G$10:G$999,MATCH($A1057,'Cycle 6'!$L$10:$L$999,0),1)),INDEX('Cycle 7'!G$10:G$999,MATCH($A1057,'Cycle 7'!$L$10:$L$999,0),1)),INDEX('Cycle 8'!G$10:G$999,MATCH($A1057,'Cycle 8'!$L$10:$L$999,0),1)),INDEX('Cycle 9'!G$10:G$999,MATCH($A1057,'Cycle 9'!$L$10:$L$999,0),1)),INDEX('Cycle 10'!G$10:G$999,MATCH($A1057,'Cycle 10'!$L$10:$L$999,0),1)),INDEX('Cycle 11'!G$10:G$999,MATCH($A1057,'Cycle 11'!$L$10:$L$999,0),1)),""))</f>
        <v/>
      </c>
      <c r="I1057">
        <f>IFERROR(IF(C1057="",MAX(I$1:I1056),IF(ROW(C$2)=ROW(C1057),1,IF(ISERROR(VLOOKUP(C1057,C$2:C1056,1,FALSE)),MAX(I$1:I1056)+1,MAX(I$1:I1056)))),"")</f>
        <v>0</v>
      </c>
      <c r="J1057" t="str">
        <f t="shared" si="106"/>
        <v/>
      </c>
      <c r="K1057" t="str">
        <f t="shared" si="109"/>
        <v/>
      </c>
      <c r="L1057" t="str">
        <f t="shared" si="109"/>
        <v/>
      </c>
      <c r="M1057" t="str">
        <f t="shared" si="109"/>
        <v/>
      </c>
      <c r="N1057" t="str">
        <f t="shared" si="109"/>
        <v/>
      </c>
      <c r="O1057" t="str">
        <f t="shared" si="109"/>
        <v/>
      </c>
      <c r="P1057" t="str">
        <f t="shared" si="109"/>
        <v/>
      </c>
      <c r="Q1057" t="str">
        <f t="shared" si="109"/>
        <v/>
      </c>
      <c r="R1057" t="str">
        <f t="shared" si="109"/>
        <v/>
      </c>
      <c r="S1057" t="str">
        <f t="shared" si="109"/>
        <v/>
      </c>
      <c r="T1057" t="str">
        <f t="shared" si="109"/>
        <v/>
      </c>
      <c r="U1057" t="str">
        <f t="shared" si="109"/>
        <v/>
      </c>
      <c r="V1057" t="str">
        <f t="shared" si="109"/>
        <v/>
      </c>
      <c r="W1057" t="str">
        <f t="shared" si="107"/>
        <v/>
      </c>
      <c r="X1057">
        <f>IF(OR(H1057="No",H1057=""),0,IF(COUNTIFS(H$2:H1057,"Yes",C$2:C1057,C1057)&gt;1,0,COUNTIFS(H$2:H1057,"Yes",C$2:C1057,C1057)))+IF(X1056=$X$1,0,X1056)</f>
        <v>0</v>
      </c>
    </row>
    <row r="1058" spans="1:24" x14ac:dyDescent="0.3">
      <c r="A1058">
        <f>ROWS($A$2:$A1058)</f>
        <v>1057</v>
      </c>
      <c r="B1058" t="str">
        <f>IF(ISERROR(VLOOKUP(A1058,Summer!L$11:L$500,1,FALSE)),IF(ISERROR(VLOOKUP(A1058,'Cycle 1'!L$11:L$500,1,FALSE)),IF(ISERROR(VLOOKUP(A1058,'Cycle 2'!L$11:L$500,1,FALSE)),IF(ISERROR(VLOOKUP(A1058,'Cycle 3'!L$11:L$500,1,FALSE)),IF(ISERROR(VLOOKUP(A1058,'Cycle 4'!L$11:L$500,1,FALSE)),IF(ISERROR(VLOOKUP(A1058,'Cycle 5'!L$11:L$500,1,FALSE)),IF(ISERROR(VLOOKUP(A1058,'Cycle 6'!L$11:L$500,1,FALSE)),IF(ISERROR(VLOOKUP(A1058,'Cycle 7'!L$11:L$500,1,FALSE)),IF(ISERROR(VLOOKUP(A1058,'Cycle 8'!L$11:L$500,1,FALSE)),IF(ISERROR(VLOOKUP(A1058,'Cycle 9'!L$11:L$500,1,FALSE)),IF(ISERROR(VLOOKUP(A1058,'Cycle 10'!L$11:L$500,1,FALSE)),IF(ISERROR(VLOOKUP(A1058,'Cycle 11'!L$11:L$500,1,FALSE)),"","Cycle 11"),"Cycle 10"),"Cycle 9"),"Cycle 8"),"Cycle 7"),"Cycle 6"),"Cycle 5"),"Cycle 4"),"Cycle 3"),"Cycle 2"),"Cycle 1"),"Summer")</f>
        <v/>
      </c>
      <c r="C1058" t="str">
        <f>IF(IFERROR(IFERROR(IFERROR(IFERROR(IFERROR(IFERROR(IFERROR(IFERROR(IFERROR(IFERROR(IFERROR(IFERROR(INDEX(Summer!B$10:B$999,MATCH($A1058,Summer!$L$10:$L$999,0),1),INDEX('Cycle 1'!B$10:B$999,MATCH($A1058,'Cycle 1'!$L$10:$L$999,0),1)),INDEX('Cycle 2'!B$10:B$999,MATCH($A1058,'Cycle 2'!$L$10:$L$999,0),1)),INDEX('Cycle 3'!B$10:B$999,MATCH($A1058,'Cycle 3'!$L$10:$L$999,0),1)),INDEX('Cycle 4'!B$10:B$999,MATCH($A1058,'Cycle 4'!$L$10:$L$999,0),1)),INDEX('Cycle 5'!B$10:B$999,MATCH($A1058,'Cycle 5'!$L$10:$L$999,0),1)),INDEX('Cycle 6'!B$10:B$999,MATCH($A1058,'Cycle 6'!$L$10:$L$999,0),1)),INDEX('Cycle 7'!B$10:B$999,MATCH($A1058,'Cycle 7'!$L$10:$L$999,0),1)),INDEX('Cycle 8'!B$10:B$999,MATCH($A1058,'Cycle 8'!$L$10:$L$999,0),1)),INDEX('Cycle 9'!B$10:B$999,MATCH($A1058,'Cycle 9'!$L$10:$L$999,0),1)),INDEX('Cycle 10'!B$10:B$999,MATCH($A1058,'Cycle 10'!$L$10:$L$999,0),1)),INDEX('Cycle 11'!B$10:B$999,MATCH($A1058,'Cycle 11'!$L$10:$L$999,0),1)),"")="","",IFERROR(IFERROR(IFERROR(IFERROR(IFERROR(IFERROR(IFERROR(IFERROR(IFERROR(IFERROR(IFERROR(IFERROR(INDEX(Summer!B$10:B$999,MATCH($A1058,Summer!$L$10:$L$999,0),1),INDEX('Cycle 1'!B$10:B$999,MATCH($A1058,'Cycle 1'!$L$10:$L$999,0),1)),INDEX('Cycle 2'!B$10:B$999,MATCH($A1058,'Cycle 2'!$L$10:$L$999,0),1)),INDEX('Cycle 3'!B$10:B$999,MATCH($A1058,'Cycle 3'!$L$10:$L$999,0),1)),INDEX('Cycle 4'!B$10:B$999,MATCH($A1058,'Cycle 4'!$L$10:$L$999,0),1)),INDEX('Cycle 5'!B$10:B$999,MATCH($A1058,'Cycle 5'!$L$10:$L$999,0),1)),INDEX('Cycle 6'!B$10:B$999,MATCH($A1058,'Cycle 6'!$L$10:$L$999,0),1)),INDEX('Cycle 7'!B$10:B$999,MATCH($A1058,'Cycle 7'!$L$10:$L$999,0),1)),INDEX('Cycle 8'!B$10:B$999,MATCH($A1058,'Cycle 8'!$L$10:$L$999,0),1)),INDEX('Cycle 9'!B$10:B$999,MATCH($A1058,'Cycle 9'!$L$10:$L$999,0),1)),INDEX('Cycle 10'!B$10:B$999,MATCH($A1058,'Cycle 10'!$L$10:$L$999,0),1)),INDEX('Cycle 11'!B$10:B$999,MATCH($A1058,'Cycle 11'!$L$10:$L$999,0),1)),""))</f>
        <v/>
      </c>
      <c r="D1058" t="str">
        <f>IF(IFERROR(IFERROR(IFERROR(IFERROR(IFERROR(IFERROR(IFERROR(IFERROR(IFERROR(IFERROR(IFERROR(IFERROR(INDEX(Summer!C$10:C$999,MATCH($A1058,Summer!$L$10:$L$999,0),1),INDEX('Cycle 1'!C$10:C$999,MATCH($A1058,'Cycle 1'!$L$10:$L$999,0),1)),INDEX('Cycle 2'!C$10:C$999,MATCH($A1058,'Cycle 2'!$L$10:$L$999,0),1)),INDEX('Cycle 3'!C$10:C$999,MATCH($A1058,'Cycle 3'!$L$10:$L$999,0),1)),INDEX('Cycle 4'!C$10:C$999,MATCH($A1058,'Cycle 4'!$L$10:$L$999,0),1)),INDEX('Cycle 5'!C$10:C$999,MATCH($A1058,'Cycle 5'!$L$10:$L$999,0),1)),INDEX('Cycle 6'!C$10:C$999,MATCH($A1058,'Cycle 6'!$L$10:$L$999,0),1)),INDEX('Cycle 7'!C$10:C$999,MATCH($A1058,'Cycle 7'!$L$10:$L$999,0),1)),INDEX('Cycle 8'!C$10:C$999,MATCH($A1058,'Cycle 8'!$L$10:$L$999,0),1)),INDEX('Cycle 9'!C$10:C$999,MATCH($A1058,'Cycle 9'!$L$10:$L$999,0),1)),INDEX('Cycle 10'!C$10:C$999,MATCH($A1058,'Cycle 10'!$L$10:$L$999,0),1)),INDEX('Cycle 11'!C$10:C$999,MATCH($A1058,'Cycle 11'!$L$10:$L$999,0),1)),"")="","",IFERROR(IFERROR(IFERROR(IFERROR(IFERROR(IFERROR(IFERROR(IFERROR(IFERROR(IFERROR(IFERROR(IFERROR(INDEX(Summer!C$10:C$999,MATCH($A1058,Summer!$L$10:$L$999,0),1),INDEX('Cycle 1'!C$10:C$999,MATCH($A1058,'Cycle 1'!$L$10:$L$999,0),1)),INDEX('Cycle 2'!C$10:C$999,MATCH($A1058,'Cycle 2'!$L$10:$L$999,0),1)),INDEX('Cycle 3'!C$10:C$999,MATCH($A1058,'Cycle 3'!$L$10:$L$999,0),1)),INDEX('Cycle 4'!C$10:C$999,MATCH($A1058,'Cycle 4'!$L$10:$L$999,0),1)),INDEX('Cycle 5'!C$10:C$999,MATCH($A1058,'Cycle 5'!$L$10:$L$999,0),1)),INDEX('Cycle 6'!C$10:C$999,MATCH($A1058,'Cycle 6'!$L$10:$L$999,0),1)),INDEX('Cycle 7'!C$10:C$999,MATCH($A1058,'Cycle 7'!$L$10:$L$999,0),1)),INDEX('Cycle 8'!C$10:C$999,MATCH($A1058,'Cycle 8'!$L$10:$L$999,0),1)),INDEX('Cycle 9'!C$10:C$999,MATCH($A1058,'Cycle 9'!$L$10:$L$999,0),1)),INDEX('Cycle 10'!C$10:C$999,MATCH($A1058,'Cycle 10'!$L$10:$L$999,0),1)),INDEX('Cycle 11'!C$10:C$999,MATCH($A1058,'Cycle 11'!$L$10:$L$999,0),1)),""))</f>
        <v/>
      </c>
      <c r="E1058" t="str">
        <f>IF(IFERROR(IFERROR(IFERROR(IFERROR(IFERROR(IFERROR(IFERROR(IFERROR(IFERROR(IFERROR(IFERROR(IFERROR(INDEX(Summer!D$10:D$999,MATCH($A1058,Summer!$L$10:$L$999,0),1),INDEX('Cycle 1'!D$10:D$999,MATCH($A1058,'Cycle 1'!$L$10:$L$999,0),1)),INDEX('Cycle 2'!D$10:D$999,MATCH($A1058,'Cycle 2'!$L$10:$L$999,0),1)),INDEX('Cycle 3'!D$10:D$999,MATCH($A1058,'Cycle 3'!$L$10:$L$999,0),1)),INDEX('Cycle 4'!D$10:D$999,MATCH($A1058,'Cycle 4'!$L$10:$L$999,0),1)),INDEX('Cycle 5'!D$10:D$999,MATCH($A1058,'Cycle 5'!$L$10:$L$999,0),1)),INDEX('Cycle 6'!D$10:D$999,MATCH($A1058,'Cycle 6'!$L$10:$L$999,0),1)),INDEX('Cycle 7'!D$10:D$999,MATCH($A1058,'Cycle 7'!$L$10:$L$999,0),1)),INDEX('Cycle 8'!D$10:D$999,MATCH($A1058,'Cycle 8'!$L$10:$L$999,0),1)),INDEX('Cycle 9'!D$10:D$999,MATCH($A1058,'Cycle 9'!$L$10:$L$999,0),1)),INDEX('Cycle 10'!D$10:D$999,MATCH($A1058,'Cycle 10'!$L$10:$L$999,0),1)),INDEX('Cycle 11'!D$10:D$999,MATCH($A1058,'Cycle 11'!$L$10:$L$999,0),1)),"")="","",IFERROR(IFERROR(IFERROR(IFERROR(IFERROR(IFERROR(IFERROR(IFERROR(IFERROR(IFERROR(IFERROR(IFERROR(INDEX(Summer!D$10:D$999,MATCH($A1058,Summer!$L$10:$L$999,0),1),INDEX('Cycle 1'!D$10:D$999,MATCH($A1058,'Cycle 1'!$L$10:$L$999,0),1)),INDEX('Cycle 2'!D$10:D$999,MATCH($A1058,'Cycle 2'!$L$10:$L$999,0),1)),INDEX('Cycle 3'!D$10:D$999,MATCH($A1058,'Cycle 3'!$L$10:$L$999,0),1)),INDEX('Cycle 4'!D$10:D$999,MATCH($A1058,'Cycle 4'!$L$10:$L$999,0),1)),INDEX('Cycle 5'!D$10:D$999,MATCH($A1058,'Cycle 5'!$L$10:$L$999,0),1)),INDEX('Cycle 6'!D$10:D$999,MATCH($A1058,'Cycle 6'!$L$10:$L$999,0),1)),INDEX('Cycle 7'!D$10:D$999,MATCH($A1058,'Cycle 7'!$L$10:$L$999,0),1)),INDEX('Cycle 8'!D$10:D$999,MATCH($A1058,'Cycle 8'!$L$10:$L$999,0),1)),INDEX('Cycle 9'!D$10:D$999,MATCH($A1058,'Cycle 9'!$L$10:$L$999,0),1)),INDEX('Cycle 10'!D$10:D$999,MATCH($A1058,'Cycle 10'!$L$10:$L$999,0),1)),INDEX('Cycle 11'!D$10:D$999,MATCH($A1058,'Cycle 11'!$L$10:$L$999,0),1)),""))</f>
        <v/>
      </c>
      <c r="F1058" t="str">
        <f>IF(IFERROR(IFERROR(IFERROR(IFERROR(IFERROR(IFERROR(IFERROR(IFERROR(IFERROR(IFERROR(IFERROR(IFERROR(INDEX(Summer!E$10:E$999,MATCH($A1058,Summer!$L$10:$L$999,0),1),INDEX('Cycle 1'!E$10:E$999,MATCH($A1058,'Cycle 1'!$L$10:$L$999,0),1)),INDEX('Cycle 2'!E$10:E$999,MATCH($A1058,'Cycle 2'!$L$10:$L$999,0),1)),INDEX('Cycle 3'!E$10:E$999,MATCH($A1058,'Cycle 3'!$L$10:$L$999,0),1)),INDEX('Cycle 4'!E$10:E$999,MATCH($A1058,'Cycle 4'!$L$10:$L$999,0),1)),INDEX('Cycle 5'!E$10:E$999,MATCH($A1058,'Cycle 5'!$L$10:$L$999,0),1)),INDEX('Cycle 6'!E$10:E$999,MATCH($A1058,'Cycle 6'!$L$10:$L$999,0),1)),INDEX('Cycle 7'!E$10:E$999,MATCH($A1058,'Cycle 7'!$L$10:$L$999,0),1)),INDEX('Cycle 8'!E$10:E$999,MATCH($A1058,'Cycle 8'!$L$10:$L$999,0),1)),INDEX('Cycle 9'!E$10:E$999,MATCH($A1058,'Cycle 9'!$L$10:$L$999,0),1)),INDEX('Cycle 10'!E$10:E$999,MATCH($A1058,'Cycle 10'!$L$10:$L$999,0),1)),INDEX('Cycle 11'!E$10:E$999,MATCH($A1058,'Cycle 11'!$L$10:$L$999,0),1)),"")="","",IFERROR(IFERROR(IFERROR(IFERROR(IFERROR(IFERROR(IFERROR(IFERROR(IFERROR(IFERROR(IFERROR(IFERROR(INDEX(Summer!E$10:E$999,MATCH($A1058,Summer!$L$10:$L$999,0),1),INDEX('Cycle 1'!E$10:E$999,MATCH($A1058,'Cycle 1'!$L$10:$L$999,0),1)),INDEX('Cycle 2'!E$10:E$999,MATCH($A1058,'Cycle 2'!$L$10:$L$999,0),1)),INDEX('Cycle 3'!E$10:E$999,MATCH($A1058,'Cycle 3'!$L$10:$L$999,0),1)),INDEX('Cycle 4'!E$10:E$999,MATCH($A1058,'Cycle 4'!$L$10:$L$999,0),1)),INDEX('Cycle 5'!E$10:E$999,MATCH($A1058,'Cycle 5'!$L$10:$L$999,0),1)),INDEX('Cycle 6'!E$10:E$999,MATCH($A1058,'Cycle 6'!$L$10:$L$999,0),1)),INDEX('Cycle 7'!E$10:E$999,MATCH($A1058,'Cycle 7'!$L$10:$L$999,0),1)),INDEX('Cycle 8'!E$10:E$999,MATCH($A1058,'Cycle 8'!$L$10:$L$999,0),1)),INDEX('Cycle 9'!E$10:E$999,MATCH($A1058,'Cycle 9'!$L$10:$L$999,0),1)),INDEX('Cycle 10'!E$10:E$999,MATCH($A1058,'Cycle 10'!$L$10:$L$999,0),1)),INDEX('Cycle 11'!E$10:E$999,MATCH($A1058,'Cycle 11'!$L$10:$L$999,0),1)),""))</f>
        <v/>
      </c>
      <c r="G1058" t="str">
        <f>IF(IFERROR(IFERROR(IFERROR(IFERROR(IFERROR(IFERROR(IFERROR(IFERROR(IFERROR(IFERROR(IFERROR(IFERROR(INDEX(Summer!F$10:F$999,MATCH($A1058,Summer!$L$10:$L$999,0),1),INDEX('Cycle 1'!F$10:F$999,MATCH($A1058,'Cycle 1'!$L$10:$L$999,0),1)),INDEX('Cycle 2'!F$10:F$999,MATCH($A1058,'Cycle 2'!$L$10:$L$999,0),1)),INDEX('Cycle 3'!F$10:F$999,MATCH($A1058,'Cycle 3'!$L$10:$L$999,0),1)),INDEX('Cycle 4'!F$10:F$999,MATCH($A1058,'Cycle 4'!$L$10:$L$999,0),1)),INDEX('Cycle 5'!F$10:F$999,MATCH($A1058,'Cycle 5'!$L$10:$L$999,0),1)),INDEX('Cycle 6'!F$10:F$999,MATCH($A1058,'Cycle 6'!$L$10:$L$999,0),1)),INDEX('Cycle 7'!F$10:F$999,MATCH($A1058,'Cycle 7'!$L$10:$L$999,0),1)),INDEX('Cycle 8'!F$10:F$999,MATCH($A1058,'Cycle 8'!$L$10:$L$999,0),1)),INDEX('Cycle 9'!F$10:F$999,MATCH($A1058,'Cycle 9'!$L$10:$L$999,0),1)),INDEX('Cycle 10'!F$10:F$999,MATCH($A1058,'Cycle 10'!$L$10:$L$999,0),1)),INDEX('Cycle 11'!F$10:F$999,MATCH($A1058,'Cycle 11'!$L$10:$L$999,0),1)),"")="","",IFERROR(IFERROR(IFERROR(IFERROR(IFERROR(IFERROR(IFERROR(IFERROR(IFERROR(IFERROR(IFERROR(IFERROR(INDEX(Summer!F$10:F$999,MATCH($A1058,Summer!$L$10:$L$999,0),1),INDEX('Cycle 1'!F$10:F$999,MATCH($A1058,'Cycle 1'!$L$10:$L$999,0),1)),INDEX('Cycle 2'!F$10:F$999,MATCH($A1058,'Cycle 2'!$L$10:$L$999,0),1)),INDEX('Cycle 3'!F$10:F$999,MATCH($A1058,'Cycle 3'!$L$10:$L$999,0),1)),INDEX('Cycle 4'!F$10:F$999,MATCH($A1058,'Cycle 4'!$L$10:$L$999,0),1)),INDEX('Cycle 5'!F$10:F$999,MATCH($A1058,'Cycle 5'!$L$10:$L$999,0),1)),INDEX('Cycle 6'!F$10:F$999,MATCH($A1058,'Cycle 6'!$L$10:$L$999,0),1)),INDEX('Cycle 7'!F$10:F$999,MATCH($A1058,'Cycle 7'!$L$10:$L$999,0),1)),INDEX('Cycle 8'!F$10:F$999,MATCH($A1058,'Cycle 8'!$L$10:$L$999,0),1)),INDEX('Cycle 9'!F$10:F$999,MATCH($A1058,'Cycle 9'!$L$10:$L$999,0),1)),INDEX('Cycle 10'!F$10:F$999,MATCH($A1058,'Cycle 10'!$L$10:$L$999,0),1)),INDEX('Cycle 11'!F$10:F$999,MATCH($A1058,'Cycle 11'!$L$10:$L$999,0),1)),""))</f>
        <v/>
      </c>
      <c r="H1058" t="str">
        <f>IF(IFERROR(IFERROR(IFERROR(IFERROR(IFERROR(IFERROR(IFERROR(IFERROR(IFERROR(IFERROR(IFERROR(IFERROR(INDEX(Summer!G$10:G$999,MATCH($A1058,Summer!$L$10:$L$999,0),1),INDEX('Cycle 1'!G$10:G$999,MATCH($A1058,'Cycle 1'!$L$10:$L$999,0),1)),INDEX('Cycle 2'!G$10:G$999,MATCH($A1058,'Cycle 2'!$L$10:$L$999,0),1)),INDEX('Cycle 3'!G$10:G$999,MATCH($A1058,'Cycle 3'!$L$10:$L$999,0),1)),INDEX('Cycle 4'!G$10:G$999,MATCH($A1058,'Cycle 4'!$L$10:$L$999,0),1)),INDEX('Cycle 5'!G$10:G$999,MATCH($A1058,'Cycle 5'!$L$10:$L$999,0),1)),INDEX('Cycle 6'!G$10:G$999,MATCH($A1058,'Cycle 6'!$L$10:$L$999,0),1)),INDEX('Cycle 7'!G$10:G$999,MATCH($A1058,'Cycle 7'!$L$10:$L$999,0),1)),INDEX('Cycle 8'!G$10:G$999,MATCH($A1058,'Cycle 8'!$L$10:$L$999,0),1)),INDEX('Cycle 9'!G$10:G$999,MATCH($A1058,'Cycle 9'!$L$10:$L$999,0),1)),INDEX('Cycle 10'!G$10:G$999,MATCH($A1058,'Cycle 10'!$L$10:$L$999,0),1)),INDEX('Cycle 11'!G$10:G$999,MATCH($A1058,'Cycle 11'!$L$10:$L$999,0),1)),"")="","",IFERROR(IFERROR(IFERROR(IFERROR(IFERROR(IFERROR(IFERROR(IFERROR(IFERROR(IFERROR(IFERROR(IFERROR(INDEX(Summer!G$10:G$999,MATCH($A1058,Summer!$L$10:$L$999,0),1),INDEX('Cycle 1'!G$10:G$999,MATCH($A1058,'Cycle 1'!$L$10:$L$999,0),1)),INDEX('Cycle 2'!G$10:G$999,MATCH($A1058,'Cycle 2'!$L$10:$L$999,0),1)),INDEX('Cycle 3'!G$10:G$999,MATCH($A1058,'Cycle 3'!$L$10:$L$999,0),1)),INDEX('Cycle 4'!G$10:G$999,MATCH($A1058,'Cycle 4'!$L$10:$L$999,0),1)),INDEX('Cycle 5'!G$10:G$999,MATCH($A1058,'Cycle 5'!$L$10:$L$999,0),1)),INDEX('Cycle 6'!G$10:G$999,MATCH($A1058,'Cycle 6'!$L$10:$L$999,0),1)),INDEX('Cycle 7'!G$10:G$999,MATCH($A1058,'Cycle 7'!$L$10:$L$999,0),1)),INDEX('Cycle 8'!G$10:G$999,MATCH($A1058,'Cycle 8'!$L$10:$L$999,0),1)),INDEX('Cycle 9'!G$10:G$999,MATCH($A1058,'Cycle 9'!$L$10:$L$999,0),1)),INDEX('Cycle 10'!G$10:G$999,MATCH($A1058,'Cycle 10'!$L$10:$L$999,0),1)),INDEX('Cycle 11'!G$10:G$999,MATCH($A1058,'Cycle 11'!$L$10:$L$999,0),1)),""))</f>
        <v/>
      </c>
      <c r="I1058">
        <f>IFERROR(IF(C1058="",MAX(I$1:I1057),IF(ROW(C$2)=ROW(C1058),1,IF(ISERROR(VLOOKUP(C1058,C$2:C1057,1,FALSE)),MAX(I$1:I1057)+1,MAX(I$1:I1057)))),"")</f>
        <v>0</v>
      </c>
      <c r="J1058" t="str">
        <f t="shared" si="106"/>
        <v/>
      </c>
      <c r="K1058" t="str">
        <f t="shared" si="109"/>
        <v/>
      </c>
      <c r="L1058" t="str">
        <f t="shared" si="109"/>
        <v/>
      </c>
      <c r="M1058" t="str">
        <f t="shared" si="109"/>
        <v/>
      </c>
      <c r="N1058" t="str">
        <f t="shared" si="109"/>
        <v/>
      </c>
      <c r="O1058" t="str">
        <f t="shared" si="109"/>
        <v/>
      </c>
      <c r="P1058" t="str">
        <f t="shared" si="109"/>
        <v/>
      </c>
      <c r="Q1058" t="str">
        <f t="shared" si="109"/>
        <v/>
      </c>
      <c r="R1058" t="str">
        <f t="shared" si="109"/>
        <v/>
      </c>
      <c r="S1058" t="str">
        <f t="shared" si="109"/>
        <v/>
      </c>
      <c r="T1058" t="str">
        <f t="shared" si="109"/>
        <v/>
      </c>
      <c r="U1058" t="str">
        <f t="shared" si="109"/>
        <v/>
      </c>
      <c r="V1058" t="str">
        <f t="shared" si="109"/>
        <v/>
      </c>
      <c r="W1058" t="str">
        <f t="shared" si="107"/>
        <v/>
      </c>
      <c r="X1058">
        <f>IF(OR(H1058="No",H1058=""),0,IF(COUNTIFS(H$2:H1058,"Yes",C$2:C1058,C1058)&gt;1,0,COUNTIFS(H$2:H1058,"Yes",C$2:C1058,C1058)))+IF(X1057=$X$1,0,X1057)</f>
        <v>0</v>
      </c>
    </row>
    <row r="1059" spans="1:24" x14ac:dyDescent="0.3">
      <c r="A1059">
        <f>ROWS($A$2:$A1059)</f>
        <v>1058</v>
      </c>
      <c r="B1059" t="str">
        <f>IF(ISERROR(VLOOKUP(A1059,Summer!L$11:L$500,1,FALSE)),IF(ISERROR(VLOOKUP(A1059,'Cycle 1'!L$11:L$500,1,FALSE)),IF(ISERROR(VLOOKUP(A1059,'Cycle 2'!L$11:L$500,1,FALSE)),IF(ISERROR(VLOOKUP(A1059,'Cycle 3'!L$11:L$500,1,FALSE)),IF(ISERROR(VLOOKUP(A1059,'Cycle 4'!L$11:L$500,1,FALSE)),IF(ISERROR(VLOOKUP(A1059,'Cycle 5'!L$11:L$500,1,FALSE)),IF(ISERROR(VLOOKUP(A1059,'Cycle 6'!L$11:L$500,1,FALSE)),IF(ISERROR(VLOOKUP(A1059,'Cycle 7'!L$11:L$500,1,FALSE)),IF(ISERROR(VLOOKUP(A1059,'Cycle 8'!L$11:L$500,1,FALSE)),IF(ISERROR(VLOOKUP(A1059,'Cycle 9'!L$11:L$500,1,FALSE)),IF(ISERROR(VLOOKUP(A1059,'Cycle 10'!L$11:L$500,1,FALSE)),IF(ISERROR(VLOOKUP(A1059,'Cycle 11'!L$11:L$500,1,FALSE)),"","Cycle 11"),"Cycle 10"),"Cycle 9"),"Cycle 8"),"Cycle 7"),"Cycle 6"),"Cycle 5"),"Cycle 4"),"Cycle 3"),"Cycle 2"),"Cycle 1"),"Summer")</f>
        <v/>
      </c>
      <c r="C1059" t="str">
        <f>IF(IFERROR(IFERROR(IFERROR(IFERROR(IFERROR(IFERROR(IFERROR(IFERROR(IFERROR(IFERROR(IFERROR(IFERROR(INDEX(Summer!B$10:B$999,MATCH($A1059,Summer!$L$10:$L$999,0),1),INDEX('Cycle 1'!B$10:B$999,MATCH($A1059,'Cycle 1'!$L$10:$L$999,0),1)),INDEX('Cycle 2'!B$10:B$999,MATCH($A1059,'Cycle 2'!$L$10:$L$999,0),1)),INDEX('Cycle 3'!B$10:B$999,MATCH($A1059,'Cycle 3'!$L$10:$L$999,0),1)),INDEX('Cycle 4'!B$10:B$999,MATCH($A1059,'Cycle 4'!$L$10:$L$999,0),1)),INDEX('Cycle 5'!B$10:B$999,MATCH($A1059,'Cycle 5'!$L$10:$L$999,0),1)),INDEX('Cycle 6'!B$10:B$999,MATCH($A1059,'Cycle 6'!$L$10:$L$999,0),1)),INDEX('Cycle 7'!B$10:B$999,MATCH($A1059,'Cycle 7'!$L$10:$L$999,0),1)),INDEX('Cycle 8'!B$10:B$999,MATCH($A1059,'Cycle 8'!$L$10:$L$999,0),1)),INDEX('Cycle 9'!B$10:B$999,MATCH($A1059,'Cycle 9'!$L$10:$L$999,0),1)),INDEX('Cycle 10'!B$10:B$999,MATCH($A1059,'Cycle 10'!$L$10:$L$999,0),1)),INDEX('Cycle 11'!B$10:B$999,MATCH($A1059,'Cycle 11'!$L$10:$L$999,0),1)),"")="","",IFERROR(IFERROR(IFERROR(IFERROR(IFERROR(IFERROR(IFERROR(IFERROR(IFERROR(IFERROR(IFERROR(IFERROR(INDEX(Summer!B$10:B$999,MATCH($A1059,Summer!$L$10:$L$999,0),1),INDEX('Cycle 1'!B$10:B$999,MATCH($A1059,'Cycle 1'!$L$10:$L$999,0),1)),INDEX('Cycle 2'!B$10:B$999,MATCH($A1059,'Cycle 2'!$L$10:$L$999,0),1)),INDEX('Cycle 3'!B$10:B$999,MATCH($A1059,'Cycle 3'!$L$10:$L$999,0),1)),INDEX('Cycle 4'!B$10:B$999,MATCH($A1059,'Cycle 4'!$L$10:$L$999,0),1)),INDEX('Cycle 5'!B$10:B$999,MATCH($A1059,'Cycle 5'!$L$10:$L$999,0),1)),INDEX('Cycle 6'!B$10:B$999,MATCH($A1059,'Cycle 6'!$L$10:$L$999,0),1)),INDEX('Cycle 7'!B$10:B$999,MATCH($A1059,'Cycle 7'!$L$10:$L$999,0),1)),INDEX('Cycle 8'!B$10:B$999,MATCH($A1059,'Cycle 8'!$L$10:$L$999,0),1)),INDEX('Cycle 9'!B$10:B$999,MATCH($A1059,'Cycle 9'!$L$10:$L$999,0),1)),INDEX('Cycle 10'!B$10:B$999,MATCH($A1059,'Cycle 10'!$L$10:$L$999,0),1)),INDEX('Cycle 11'!B$10:B$999,MATCH($A1059,'Cycle 11'!$L$10:$L$999,0),1)),""))</f>
        <v/>
      </c>
      <c r="D1059" t="str">
        <f>IF(IFERROR(IFERROR(IFERROR(IFERROR(IFERROR(IFERROR(IFERROR(IFERROR(IFERROR(IFERROR(IFERROR(IFERROR(INDEX(Summer!C$10:C$999,MATCH($A1059,Summer!$L$10:$L$999,0),1),INDEX('Cycle 1'!C$10:C$999,MATCH($A1059,'Cycle 1'!$L$10:$L$999,0),1)),INDEX('Cycle 2'!C$10:C$999,MATCH($A1059,'Cycle 2'!$L$10:$L$999,0),1)),INDEX('Cycle 3'!C$10:C$999,MATCH($A1059,'Cycle 3'!$L$10:$L$999,0),1)),INDEX('Cycle 4'!C$10:C$999,MATCH($A1059,'Cycle 4'!$L$10:$L$999,0),1)),INDEX('Cycle 5'!C$10:C$999,MATCH($A1059,'Cycle 5'!$L$10:$L$999,0),1)),INDEX('Cycle 6'!C$10:C$999,MATCH($A1059,'Cycle 6'!$L$10:$L$999,0),1)),INDEX('Cycle 7'!C$10:C$999,MATCH($A1059,'Cycle 7'!$L$10:$L$999,0),1)),INDEX('Cycle 8'!C$10:C$999,MATCH($A1059,'Cycle 8'!$L$10:$L$999,0),1)),INDEX('Cycle 9'!C$10:C$999,MATCH($A1059,'Cycle 9'!$L$10:$L$999,0),1)),INDEX('Cycle 10'!C$10:C$999,MATCH($A1059,'Cycle 10'!$L$10:$L$999,0),1)),INDEX('Cycle 11'!C$10:C$999,MATCH($A1059,'Cycle 11'!$L$10:$L$999,0),1)),"")="","",IFERROR(IFERROR(IFERROR(IFERROR(IFERROR(IFERROR(IFERROR(IFERROR(IFERROR(IFERROR(IFERROR(IFERROR(INDEX(Summer!C$10:C$999,MATCH($A1059,Summer!$L$10:$L$999,0),1),INDEX('Cycle 1'!C$10:C$999,MATCH($A1059,'Cycle 1'!$L$10:$L$999,0),1)),INDEX('Cycle 2'!C$10:C$999,MATCH($A1059,'Cycle 2'!$L$10:$L$999,0),1)),INDEX('Cycle 3'!C$10:C$999,MATCH($A1059,'Cycle 3'!$L$10:$L$999,0),1)),INDEX('Cycle 4'!C$10:C$999,MATCH($A1059,'Cycle 4'!$L$10:$L$999,0),1)),INDEX('Cycle 5'!C$10:C$999,MATCH($A1059,'Cycle 5'!$L$10:$L$999,0),1)),INDEX('Cycle 6'!C$10:C$999,MATCH($A1059,'Cycle 6'!$L$10:$L$999,0),1)),INDEX('Cycle 7'!C$10:C$999,MATCH($A1059,'Cycle 7'!$L$10:$L$999,0),1)),INDEX('Cycle 8'!C$10:C$999,MATCH($A1059,'Cycle 8'!$L$10:$L$999,0),1)),INDEX('Cycle 9'!C$10:C$999,MATCH($A1059,'Cycle 9'!$L$10:$L$999,0),1)),INDEX('Cycle 10'!C$10:C$999,MATCH($A1059,'Cycle 10'!$L$10:$L$999,0),1)),INDEX('Cycle 11'!C$10:C$999,MATCH($A1059,'Cycle 11'!$L$10:$L$999,0),1)),""))</f>
        <v/>
      </c>
      <c r="E1059" t="str">
        <f>IF(IFERROR(IFERROR(IFERROR(IFERROR(IFERROR(IFERROR(IFERROR(IFERROR(IFERROR(IFERROR(IFERROR(IFERROR(INDEX(Summer!D$10:D$999,MATCH($A1059,Summer!$L$10:$L$999,0),1),INDEX('Cycle 1'!D$10:D$999,MATCH($A1059,'Cycle 1'!$L$10:$L$999,0),1)),INDEX('Cycle 2'!D$10:D$999,MATCH($A1059,'Cycle 2'!$L$10:$L$999,0),1)),INDEX('Cycle 3'!D$10:D$999,MATCH($A1059,'Cycle 3'!$L$10:$L$999,0),1)),INDEX('Cycle 4'!D$10:D$999,MATCH($A1059,'Cycle 4'!$L$10:$L$999,0),1)),INDEX('Cycle 5'!D$10:D$999,MATCH($A1059,'Cycle 5'!$L$10:$L$999,0),1)),INDEX('Cycle 6'!D$10:D$999,MATCH($A1059,'Cycle 6'!$L$10:$L$999,0),1)),INDEX('Cycle 7'!D$10:D$999,MATCH($A1059,'Cycle 7'!$L$10:$L$999,0),1)),INDEX('Cycle 8'!D$10:D$999,MATCH($A1059,'Cycle 8'!$L$10:$L$999,0),1)),INDEX('Cycle 9'!D$10:D$999,MATCH($A1059,'Cycle 9'!$L$10:$L$999,0),1)),INDEX('Cycle 10'!D$10:D$999,MATCH($A1059,'Cycle 10'!$L$10:$L$999,0),1)),INDEX('Cycle 11'!D$10:D$999,MATCH($A1059,'Cycle 11'!$L$10:$L$999,0),1)),"")="","",IFERROR(IFERROR(IFERROR(IFERROR(IFERROR(IFERROR(IFERROR(IFERROR(IFERROR(IFERROR(IFERROR(IFERROR(INDEX(Summer!D$10:D$999,MATCH($A1059,Summer!$L$10:$L$999,0),1),INDEX('Cycle 1'!D$10:D$999,MATCH($A1059,'Cycle 1'!$L$10:$L$999,0),1)),INDEX('Cycle 2'!D$10:D$999,MATCH($A1059,'Cycle 2'!$L$10:$L$999,0),1)),INDEX('Cycle 3'!D$10:D$999,MATCH($A1059,'Cycle 3'!$L$10:$L$999,0),1)),INDEX('Cycle 4'!D$10:D$999,MATCH($A1059,'Cycle 4'!$L$10:$L$999,0),1)),INDEX('Cycle 5'!D$10:D$999,MATCH($A1059,'Cycle 5'!$L$10:$L$999,0),1)),INDEX('Cycle 6'!D$10:D$999,MATCH($A1059,'Cycle 6'!$L$10:$L$999,0),1)),INDEX('Cycle 7'!D$10:D$999,MATCH($A1059,'Cycle 7'!$L$10:$L$999,0),1)),INDEX('Cycle 8'!D$10:D$999,MATCH($A1059,'Cycle 8'!$L$10:$L$999,0),1)),INDEX('Cycle 9'!D$10:D$999,MATCH($A1059,'Cycle 9'!$L$10:$L$999,0),1)),INDEX('Cycle 10'!D$10:D$999,MATCH($A1059,'Cycle 10'!$L$10:$L$999,0),1)),INDEX('Cycle 11'!D$10:D$999,MATCH($A1059,'Cycle 11'!$L$10:$L$999,0),1)),""))</f>
        <v/>
      </c>
      <c r="F1059" t="str">
        <f>IF(IFERROR(IFERROR(IFERROR(IFERROR(IFERROR(IFERROR(IFERROR(IFERROR(IFERROR(IFERROR(IFERROR(IFERROR(INDEX(Summer!E$10:E$999,MATCH($A1059,Summer!$L$10:$L$999,0),1),INDEX('Cycle 1'!E$10:E$999,MATCH($A1059,'Cycle 1'!$L$10:$L$999,0),1)),INDEX('Cycle 2'!E$10:E$999,MATCH($A1059,'Cycle 2'!$L$10:$L$999,0),1)),INDEX('Cycle 3'!E$10:E$999,MATCH($A1059,'Cycle 3'!$L$10:$L$999,0),1)),INDEX('Cycle 4'!E$10:E$999,MATCH($A1059,'Cycle 4'!$L$10:$L$999,0),1)),INDEX('Cycle 5'!E$10:E$999,MATCH($A1059,'Cycle 5'!$L$10:$L$999,0),1)),INDEX('Cycle 6'!E$10:E$999,MATCH($A1059,'Cycle 6'!$L$10:$L$999,0),1)),INDEX('Cycle 7'!E$10:E$999,MATCH($A1059,'Cycle 7'!$L$10:$L$999,0),1)),INDEX('Cycle 8'!E$10:E$999,MATCH($A1059,'Cycle 8'!$L$10:$L$999,0),1)),INDEX('Cycle 9'!E$10:E$999,MATCH($A1059,'Cycle 9'!$L$10:$L$999,0),1)),INDEX('Cycle 10'!E$10:E$999,MATCH($A1059,'Cycle 10'!$L$10:$L$999,0),1)),INDEX('Cycle 11'!E$10:E$999,MATCH($A1059,'Cycle 11'!$L$10:$L$999,0),1)),"")="","",IFERROR(IFERROR(IFERROR(IFERROR(IFERROR(IFERROR(IFERROR(IFERROR(IFERROR(IFERROR(IFERROR(IFERROR(INDEX(Summer!E$10:E$999,MATCH($A1059,Summer!$L$10:$L$999,0),1),INDEX('Cycle 1'!E$10:E$999,MATCH($A1059,'Cycle 1'!$L$10:$L$999,0),1)),INDEX('Cycle 2'!E$10:E$999,MATCH($A1059,'Cycle 2'!$L$10:$L$999,0),1)),INDEX('Cycle 3'!E$10:E$999,MATCH($A1059,'Cycle 3'!$L$10:$L$999,0),1)),INDEX('Cycle 4'!E$10:E$999,MATCH($A1059,'Cycle 4'!$L$10:$L$999,0),1)),INDEX('Cycle 5'!E$10:E$999,MATCH($A1059,'Cycle 5'!$L$10:$L$999,0),1)),INDEX('Cycle 6'!E$10:E$999,MATCH($A1059,'Cycle 6'!$L$10:$L$999,0),1)),INDEX('Cycle 7'!E$10:E$999,MATCH($A1059,'Cycle 7'!$L$10:$L$999,0),1)),INDEX('Cycle 8'!E$10:E$999,MATCH($A1059,'Cycle 8'!$L$10:$L$999,0),1)),INDEX('Cycle 9'!E$10:E$999,MATCH($A1059,'Cycle 9'!$L$10:$L$999,0),1)),INDEX('Cycle 10'!E$10:E$999,MATCH($A1059,'Cycle 10'!$L$10:$L$999,0),1)),INDEX('Cycle 11'!E$10:E$999,MATCH($A1059,'Cycle 11'!$L$10:$L$999,0),1)),""))</f>
        <v/>
      </c>
      <c r="G1059" t="str">
        <f>IF(IFERROR(IFERROR(IFERROR(IFERROR(IFERROR(IFERROR(IFERROR(IFERROR(IFERROR(IFERROR(IFERROR(IFERROR(INDEX(Summer!F$10:F$999,MATCH($A1059,Summer!$L$10:$L$999,0),1),INDEX('Cycle 1'!F$10:F$999,MATCH($A1059,'Cycle 1'!$L$10:$L$999,0),1)),INDEX('Cycle 2'!F$10:F$999,MATCH($A1059,'Cycle 2'!$L$10:$L$999,0),1)),INDEX('Cycle 3'!F$10:F$999,MATCH($A1059,'Cycle 3'!$L$10:$L$999,0),1)),INDEX('Cycle 4'!F$10:F$999,MATCH($A1059,'Cycle 4'!$L$10:$L$999,0),1)),INDEX('Cycle 5'!F$10:F$999,MATCH($A1059,'Cycle 5'!$L$10:$L$999,0),1)),INDEX('Cycle 6'!F$10:F$999,MATCH($A1059,'Cycle 6'!$L$10:$L$999,0),1)),INDEX('Cycle 7'!F$10:F$999,MATCH($A1059,'Cycle 7'!$L$10:$L$999,0),1)),INDEX('Cycle 8'!F$10:F$999,MATCH($A1059,'Cycle 8'!$L$10:$L$999,0),1)),INDEX('Cycle 9'!F$10:F$999,MATCH($A1059,'Cycle 9'!$L$10:$L$999,0),1)),INDEX('Cycle 10'!F$10:F$999,MATCH($A1059,'Cycle 10'!$L$10:$L$999,0),1)),INDEX('Cycle 11'!F$10:F$999,MATCH($A1059,'Cycle 11'!$L$10:$L$999,0),1)),"")="","",IFERROR(IFERROR(IFERROR(IFERROR(IFERROR(IFERROR(IFERROR(IFERROR(IFERROR(IFERROR(IFERROR(IFERROR(INDEX(Summer!F$10:F$999,MATCH($A1059,Summer!$L$10:$L$999,0),1),INDEX('Cycle 1'!F$10:F$999,MATCH($A1059,'Cycle 1'!$L$10:$L$999,0),1)),INDEX('Cycle 2'!F$10:F$999,MATCH($A1059,'Cycle 2'!$L$10:$L$999,0),1)),INDEX('Cycle 3'!F$10:F$999,MATCH($A1059,'Cycle 3'!$L$10:$L$999,0),1)),INDEX('Cycle 4'!F$10:F$999,MATCH($A1059,'Cycle 4'!$L$10:$L$999,0),1)),INDEX('Cycle 5'!F$10:F$999,MATCH($A1059,'Cycle 5'!$L$10:$L$999,0),1)),INDEX('Cycle 6'!F$10:F$999,MATCH($A1059,'Cycle 6'!$L$10:$L$999,0),1)),INDEX('Cycle 7'!F$10:F$999,MATCH($A1059,'Cycle 7'!$L$10:$L$999,0),1)),INDEX('Cycle 8'!F$10:F$999,MATCH($A1059,'Cycle 8'!$L$10:$L$999,0),1)),INDEX('Cycle 9'!F$10:F$999,MATCH($A1059,'Cycle 9'!$L$10:$L$999,0),1)),INDEX('Cycle 10'!F$10:F$999,MATCH($A1059,'Cycle 10'!$L$10:$L$999,0),1)),INDEX('Cycle 11'!F$10:F$999,MATCH($A1059,'Cycle 11'!$L$10:$L$999,0),1)),""))</f>
        <v/>
      </c>
      <c r="H1059" t="str">
        <f>IF(IFERROR(IFERROR(IFERROR(IFERROR(IFERROR(IFERROR(IFERROR(IFERROR(IFERROR(IFERROR(IFERROR(IFERROR(INDEX(Summer!G$10:G$999,MATCH($A1059,Summer!$L$10:$L$999,0),1),INDEX('Cycle 1'!G$10:G$999,MATCH($A1059,'Cycle 1'!$L$10:$L$999,0),1)),INDEX('Cycle 2'!G$10:G$999,MATCH($A1059,'Cycle 2'!$L$10:$L$999,0),1)),INDEX('Cycle 3'!G$10:G$999,MATCH($A1059,'Cycle 3'!$L$10:$L$999,0),1)),INDEX('Cycle 4'!G$10:G$999,MATCH($A1059,'Cycle 4'!$L$10:$L$999,0),1)),INDEX('Cycle 5'!G$10:G$999,MATCH($A1059,'Cycle 5'!$L$10:$L$999,0),1)),INDEX('Cycle 6'!G$10:G$999,MATCH($A1059,'Cycle 6'!$L$10:$L$999,0),1)),INDEX('Cycle 7'!G$10:G$999,MATCH($A1059,'Cycle 7'!$L$10:$L$999,0),1)),INDEX('Cycle 8'!G$10:G$999,MATCH($A1059,'Cycle 8'!$L$10:$L$999,0),1)),INDEX('Cycle 9'!G$10:G$999,MATCH($A1059,'Cycle 9'!$L$10:$L$999,0),1)),INDEX('Cycle 10'!G$10:G$999,MATCH($A1059,'Cycle 10'!$L$10:$L$999,0),1)),INDEX('Cycle 11'!G$10:G$999,MATCH($A1059,'Cycle 11'!$L$10:$L$999,0),1)),"")="","",IFERROR(IFERROR(IFERROR(IFERROR(IFERROR(IFERROR(IFERROR(IFERROR(IFERROR(IFERROR(IFERROR(IFERROR(INDEX(Summer!G$10:G$999,MATCH($A1059,Summer!$L$10:$L$999,0),1),INDEX('Cycle 1'!G$10:G$999,MATCH($A1059,'Cycle 1'!$L$10:$L$999,0),1)),INDEX('Cycle 2'!G$10:G$999,MATCH($A1059,'Cycle 2'!$L$10:$L$999,0),1)),INDEX('Cycle 3'!G$10:G$999,MATCH($A1059,'Cycle 3'!$L$10:$L$999,0),1)),INDEX('Cycle 4'!G$10:G$999,MATCH($A1059,'Cycle 4'!$L$10:$L$999,0),1)),INDEX('Cycle 5'!G$10:G$999,MATCH($A1059,'Cycle 5'!$L$10:$L$999,0),1)),INDEX('Cycle 6'!G$10:G$999,MATCH($A1059,'Cycle 6'!$L$10:$L$999,0),1)),INDEX('Cycle 7'!G$10:G$999,MATCH($A1059,'Cycle 7'!$L$10:$L$999,0),1)),INDEX('Cycle 8'!G$10:G$999,MATCH($A1059,'Cycle 8'!$L$10:$L$999,0),1)),INDEX('Cycle 9'!G$10:G$999,MATCH($A1059,'Cycle 9'!$L$10:$L$999,0),1)),INDEX('Cycle 10'!G$10:G$999,MATCH($A1059,'Cycle 10'!$L$10:$L$999,0),1)),INDEX('Cycle 11'!G$10:G$999,MATCH($A1059,'Cycle 11'!$L$10:$L$999,0),1)),""))</f>
        <v/>
      </c>
      <c r="I1059">
        <f>IFERROR(IF(C1059="",MAX(I$1:I1058),IF(ROW(C$2)=ROW(C1059),1,IF(ISERROR(VLOOKUP(C1059,C$2:C1058,1,FALSE)),MAX(I$1:I1058)+1,MAX(I$1:I1058)))),"")</f>
        <v>0</v>
      </c>
      <c r="J1059" t="str">
        <f t="shared" si="106"/>
        <v/>
      </c>
      <c r="K1059" t="str">
        <f t="shared" si="109"/>
        <v/>
      </c>
      <c r="L1059" t="str">
        <f t="shared" si="109"/>
        <v/>
      </c>
      <c r="M1059" t="str">
        <f t="shared" si="109"/>
        <v/>
      </c>
      <c r="N1059" t="str">
        <f t="shared" si="109"/>
        <v/>
      </c>
      <c r="O1059" t="str">
        <f t="shared" si="109"/>
        <v/>
      </c>
      <c r="P1059" t="str">
        <f t="shared" si="109"/>
        <v/>
      </c>
      <c r="Q1059" t="str">
        <f t="shared" si="109"/>
        <v/>
      </c>
      <c r="R1059" t="str">
        <f t="shared" si="109"/>
        <v/>
      </c>
      <c r="S1059" t="str">
        <f t="shared" si="109"/>
        <v/>
      </c>
      <c r="T1059" t="str">
        <f t="shared" si="109"/>
        <v/>
      </c>
      <c r="U1059" t="str">
        <f t="shared" si="109"/>
        <v/>
      </c>
      <c r="V1059" t="str">
        <f t="shared" si="109"/>
        <v/>
      </c>
      <c r="W1059" t="str">
        <f t="shared" si="107"/>
        <v/>
      </c>
      <c r="X1059">
        <f>IF(OR(H1059="No",H1059=""),0,IF(COUNTIFS(H$2:H1059,"Yes",C$2:C1059,C1059)&gt;1,0,COUNTIFS(H$2:H1059,"Yes",C$2:C1059,C1059)))+IF(X1058=$X$1,0,X1058)</f>
        <v>0</v>
      </c>
    </row>
    <row r="1060" spans="1:24" x14ac:dyDescent="0.3">
      <c r="A1060">
        <f>ROWS($A$2:$A1060)</f>
        <v>1059</v>
      </c>
      <c r="B1060" t="str">
        <f>IF(ISERROR(VLOOKUP(A1060,Summer!L$11:L$500,1,FALSE)),IF(ISERROR(VLOOKUP(A1060,'Cycle 1'!L$11:L$500,1,FALSE)),IF(ISERROR(VLOOKUP(A1060,'Cycle 2'!L$11:L$500,1,FALSE)),IF(ISERROR(VLOOKUP(A1060,'Cycle 3'!L$11:L$500,1,FALSE)),IF(ISERROR(VLOOKUP(A1060,'Cycle 4'!L$11:L$500,1,FALSE)),IF(ISERROR(VLOOKUP(A1060,'Cycle 5'!L$11:L$500,1,FALSE)),IF(ISERROR(VLOOKUP(A1060,'Cycle 6'!L$11:L$500,1,FALSE)),IF(ISERROR(VLOOKUP(A1060,'Cycle 7'!L$11:L$500,1,FALSE)),IF(ISERROR(VLOOKUP(A1060,'Cycle 8'!L$11:L$500,1,FALSE)),IF(ISERROR(VLOOKUP(A1060,'Cycle 9'!L$11:L$500,1,FALSE)),IF(ISERROR(VLOOKUP(A1060,'Cycle 10'!L$11:L$500,1,FALSE)),IF(ISERROR(VLOOKUP(A1060,'Cycle 11'!L$11:L$500,1,FALSE)),"","Cycle 11"),"Cycle 10"),"Cycle 9"),"Cycle 8"),"Cycle 7"),"Cycle 6"),"Cycle 5"),"Cycle 4"),"Cycle 3"),"Cycle 2"),"Cycle 1"),"Summer")</f>
        <v/>
      </c>
      <c r="C1060" t="str">
        <f>IF(IFERROR(IFERROR(IFERROR(IFERROR(IFERROR(IFERROR(IFERROR(IFERROR(IFERROR(IFERROR(IFERROR(IFERROR(INDEX(Summer!B$10:B$999,MATCH($A1060,Summer!$L$10:$L$999,0),1),INDEX('Cycle 1'!B$10:B$999,MATCH($A1060,'Cycle 1'!$L$10:$L$999,0),1)),INDEX('Cycle 2'!B$10:B$999,MATCH($A1060,'Cycle 2'!$L$10:$L$999,0),1)),INDEX('Cycle 3'!B$10:B$999,MATCH($A1060,'Cycle 3'!$L$10:$L$999,0),1)),INDEX('Cycle 4'!B$10:B$999,MATCH($A1060,'Cycle 4'!$L$10:$L$999,0),1)),INDEX('Cycle 5'!B$10:B$999,MATCH($A1060,'Cycle 5'!$L$10:$L$999,0),1)),INDEX('Cycle 6'!B$10:B$999,MATCH($A1060,'Cycle 6'!$L$10:$L$999,0),1)),INDEX('Cycle 7'!B$10:B$999,MATCH($A1060,'Cycle 7'!$L$10:$L$999,0),1)),INDEX('Cycle 8'!B$10:B$999,MATCH($A1060,'Cycle 8'!$L$10:$L$999,0),1)),INDEX('Cycle 9'!B$10:B$999,MATCH($A1060,'Cycle 9'!$L$10:$L$999,0),1)),INDEX('Cycle 10'!B$10:B$999,MATCH($A1060,'Cycle 10'!$L$10:$L$999,0),1)),INDEX('Cycle 11'!B$10:B$999,MATCH($A1060,'Cycle 11'!$L$10:$L$999,0),1)),"")="","",IFERROR(IFERROR(IFERROR(IFERROR(IFERROR(IFERROR(IFERROR(IFERROR(IFERROR(IFERROR(IFERROR(IFERROR(INDEX(Summer!B$10:B$999,MATCH($A1060,Summer!$L$10:$L$999,0),1),INDEX('Cycle 1'!B$10:B$999,MATCH($A1060,'Cycle 1'!$L$10:$L$999,0),1)),INDEX('Cycle 2'!B$10:B$999,MATCH($A1060,'Cycle 2'!$L$10:$L$999,0),1)),INDEX('Cycle 3'!B$10:B$999,MATCH($A1060,'Cycle 3'!$L$10:$L$999,0),1)),INDEX('Cycle 4'!B$10:B$999,MATCH($A1060,'Cycle 4'!$L$10:$L$999,0),1)),INDEX('Cycle 5'!B$10:B$999,MATCH($A1060,'Cycle 5'!$L$10:$L$999,0),1)),INDEX('Cycle 6'!B$10:B$999,MATCH($A1060,'Cycle 6'!$L$10:$L$999,0),1)),INDEX('Cycle 7'!B$10:B$999,MATCH($A1060,'Cycle 7'!$L$10:$L$999,0),1)),INDEX('Cycle 8'!B$10:B$999,MATCH($A1060,'Cycle 8'!$L$10:$L$999,0),1)),INDEX('Cycle 9'!B$10:B$999,MATCH($A1060,'Cycle 9'!$L$10:$L$999,0),1)),INDEX('Cycle 10'!B$10:B$999,MATCH($A1060,'Cycle 10'!$L$10:$L$999,0),1)),INDEX('Cycle 11'!B$10:B$999,MATCH($A1060,'Cycle 11'!$L$10:$L$999,0),1)),""))</f>
        <v/>
      </c>
      <c r="D1060" t="str">
        <f>IF(IFERROR(IFERROR(IFERROR(IFERROR(IFERROR(IFERROR(IFERROR(IFERROR(IFERROR(IFERROR(IFERROR(IFERROR(INDEX(Summer!C$10:C$999,MATCH($A1060,Summer!$L$10:$L$999,0),1),INDEX('Cycle 1'!C$10:C$999,MATCH($A1060,'Cycle 1'!$L$10:$L$999,0),1)),INDEX('Cycle 2'!C$10:C$999,MATCH($A1060,'Cycle 2'!$L$10:$L$999,0),1)),INDEX('Cycle 3'!C$10:C$999,MATCH($A1060,'Cycle 3'!$L$10:$L$999,0),1)),INDEX('Cycle 4'!C$10:C$999,MATCH($A1060,'Cycle 4'!$L$10:$L$999,0),1)),INDEX('Cycle 5'!C$10:C$999,MATCH($A1060,'Cycle 5'!$L$10:$L$999,0),1)),INDEX('Cycle 6'!C$10:C$999,MATCH($A1060,'Cycle 6'!$L$10:$L$999,0),1)),INDEX('Cycle 7'!C$10:C$999,MATCH($A1060,'Cycle 7'!$L$10:$L$999,0),1)),INDEX('Cycle 8'!C$10:C$999,MATCH($A1060,'Cycle 8'!$L$10:$L$999,0),1)),INDEX('Cycle 9'!C$10:C$999,MATCH($A1060,'Cycle 9'!$L$10:$L$999,0),1)),INDEX('Cycle 10'!C$10:C$999,MATCH($A1060,'Cycle 10'!$L$10:$L$999,0),1)),INDEX('Cycle 11'!C$10:C$999,MATCH($A1060,'Cycle 11'!$L$10:$L$999,0),1)),"")="","",IFERROR(IFERROR(IFERROR(IFERROR(IFERROR(IFERROR(IFERROR(IFERROR(IFERROR(IFERROR(IFERROR(IFERROR(INDEX(Summer!C$10:C$999,MATCH($A1060,Summer!$L$10:$L$999,0),1),INDEX('Cycle 1'!C$10:C$999,MATCH($A1060,'Cycle 1'!$L$10:$L$999,0),1)),INDEX('Cycle 2'!C$10:C$999,MATCH($A1060,'Cycle 2'!$L$10:$L$999,0),1)),INDEX('Cycle 3'!C$10:C$999,MATCH($A1060,'Cycle 3'!$L$10:$L$999,0),1)),INDEX('Cycle 4'!C$10:C$999,MATCH($A1060,'Cycle 4'!$L$10:$L$999,0),1)),INDEX('Cycle 5'!C$10:C$999,MATCH($A1060,'Cycle 5'!$L$10:$L$999,0),1)),INDEX('Cycle 6'!C$10:C$999,MATCH($A1060,'Cycle 6'!$L$10:$L$999,0),1)),INDEX('Cycle 7'!C$10:C$999,MATCH($A1060,'Cycle 7'!$L$10:$L$999,0),1)),INDEX('Cycle 8'!C$10:C$999,MATCH($A1060,'Cycle 8'!$L$10:$L$999,0),1)),INDEX('Cycle 9'!C$10:C$999,MATCH($A1060,'Cycle 9'!$L$10:$L$999,0),1)),INDEX('Cycle 10'!C$10:C$999,MATCH($A1060,'Cycle 10'!$L$10:$L$999,0),1)),INDEX('Cycle 11'!C$10:C$999,MATCH($A1060,'Cycle 11'!$L$10:$L$999,0),1)),""))</f>
        <v/>
      </c>
      <c r="E1060" t="str">
        <f>IF(IFERROR(IFERROR(IFERROR(IFERROR(IFERROR(IFERROR(IFERROR(IFERROR(IFERROR(IFERROR(IFERROR(IFERROR(INDEX(Summer!D$10:D$999,MATCH($A1060,Summer!$L$10:$L$999,0),1),INDEX('Cycle 1'!D$10:D$999,MATCH($A1060,'Cycle 1'!$L$10:$L$999,0),1)),INDEX('Cycle 2'!D$10:D$999,MATCH($A1060,'Cycle 2'!$L$10:$L$999,0),1)),INDEX('Cycle 3'!D$10:D$999,MATCH($A1060,'Cycle 3'!$L$10:$L$999,0),1)),INDEX('Cycle 4'!D$10:D$999,MATCH($A1060,'Cycle 4'!$L$10:$L$999,0),1)),INDEX('Cycle 5'!D$10:D$999,MATCH($A1060,'Cycle 5'!$L$10:$L$999,0),1)),INDEX('Cycle 6'!D$10:D$999,MATCH($A1060,'Cycle 6'!$L$10:$L$999,0),1)),INDEX('Cycle 7'!D$10:D$999,MATCH($A1060,'Cycle 7'!$L$10:$L$999,0),1)),INDEX('Cycle 8'!D$10:D$999,MATCH($A1060,'Cycle 8'!$L$10:$L$999,0),1)),INDEX('Cycle 9'!D$10:D$999,MATCH($A1060,'Cycle 9'!$L$10:$L$999,0),1)),INDEX('Cycle 10'!D$10:D$999,MATCH($A1060,'Cycle 10'!$L$10:$L$999,0),1)),INDEX('Cycle 11'!D$10:D$999,MATCH($A1060,'Cycle 11'!$L$10:$L$999,0),1)),"")="","",IFERROR(IFERROR(IFERROR(IFERROR(IFERROR(IFERROR(IFERROR(IFERROR(IFERROR(IFERROR(IFERROR(IFERROR(INDEX(Summer!D$10:D$999,MATCH($A1060,Summer!$L$10:$L$999,0),1),INDEX('Cycle 1'!D$10:D$999,MATCH($A1060,'Cycle 1'!$L$10:$L$999,0),1)),INDEX('Cycle 2'!D$10:D$999,MATCH($A1060,'Cycle 2'!$L$10:$L$999,0),1)),INDEX('Cycle 3'!D$10:D$999,MATCH($A1060,'Cycle 3'!$L$10:$L$999,0),1)),INDEX('Cycle 4'!D$10:D$999,MATCH($A1060,'Cycle 4'!$L$10:$L$999,0),1)),INDEX('Cycle 5'!D$10:D$999,MATCH($A1060,'Cycle 5'!$L$10:$L$999,0),1)),INDEX('Cycle 6'!D$10:D$999,MATCH($A1060,'Cycle 6'!$L$10:$L$999,0),1)),INDEX('Cycle 7'!D$10:D$999,MATCH($A1060,'Cycle 7'!$L$10:$L$999,0),1)),INDEX('Cycle 8'!D$10:D$999,MATCH($A1060,'Cycle 8'!$L$10:$L$999,0),1)),INDEX('Cycle 9'!D$10:D$999,MATCH($A1060,'Cycle 9'!$L$10:$L$999,0),1)),INDEX('Cycle 10'!D$10:D$999,MATCH($A1060,'Cycle 10'!$L$10:$L$999,0),1)),INDEX('Cycle 11'!D$10:D$999,MATCH($A1060,'Cycle 11'!$L$10:$L$999,0),1)),""))</f>
        <v/>
      </c>
      <c r="F1060" t="str">
        <f>IF(IFERROR(IFERROR(IFERROR(IFERROR(IFERROR(IFERROR(IFERROR(IFERROR(IFERROR(IFERROR(IFERROR(IFERROR(INDEX(Summer!E$10:E$999,MATCH($A1060,Summer!$L$10:$L$999,0),1),INDEX('Cycle 1'!E$10:E$999,MATCH($A1060,'Cycle 1'!$L$10:$L$999,0),1)),INDEX('Cycle 2'!E$10:E$999,MATCH($A1060,'Cycle 2'!$L$10:$L$999,0),1)),INDEX('Cycle 3'!E$10:E$999,MATCH($A1060,'Cycle 3'!$L$10:$L$999,0),1)),INDEX('Cycle 4'!E$10:E$999,MATCH($A1060,'Cycle 4'!$L$10:$L$999,0),1)),INDEX('Cycle 5'!E$10:E$999,MATCH($A1060,'Cycle 5'!$L$10:$L$999,0),1)),INDEX('Cycle 6'!E$10:E$999,MATCH($A1060,'Cycle 6'!$L$10:$L$999,0),1)),INDEX('Cycle 7'!E$10:E$999,MATCH($A1060,'Cycle 7'!$L$10:$L$999,0),1)),INDEX('Cycle 8'!E$10:E$999,MATCH($A1060,'Cycle 8'!$L$10:$L$999,0),1)),INDEX('Cycle 9'!E$10:E$999,MATCH($A1060,'Cycle 9'!$L$10:$L$999,0),1)),INDEX('Cycle 10'!E$10:E$999,MATCH($A1060,'Cycle 10'!$L$10:$L$999,0),1)),INDEX('Cycle 11'!E$10:E$999,MATCH($A1060,'Cycle 11'!$L$10:$L$999,0),1)),"")="","",IFERROR(IFERROR(IFERROR(IFERROR(IFERROR(IFERROR(IFERROR(IFERROR(IFERROR(IFERROR(IFERROR(IFERROR(INDEX(Summer!E$10:E$999,MATCH($A1060,Summer!$L$10:$L$999,0),1),INDEX('Cycle 1'!E$10:E$999,MATCH($A1060,'Cycle 1'!$L$10:$L$999,0),1)),INDEX('Cycle 2'!E$10:E$999,MATCH($A1060,'Cycle 2'!$L$10:$L$999,0),1)),INDEX('Cycle 3'!E$10:E$999,MATCH($A1060,'Cycle 3'!$L$10:$L$999,0),1)),INDEX('Cycle 4'!E$10:E$999,MATCH($A1060,'Cycle 4'!$L$10:$L$999,0),1)),INDEX('Cycle 5'!E$10:E$999,MATCH($A1060,'Cycle 5'!$L$10:$L$999,0),1)),INDEX('Cycle 6'!E$10:E$999,MATCH($A1060,'Cycle 6'!$L$10:$L$999,0),1)),INDEX('Cycle 7'!E$10:E$999,MATCH($A1060,'Cycle 7'!$L$10:$L$999,0),1)),INDEX('Cycle 8'!E$10:E$999,MATCH($A1060,'Cycle 8'!$L$10:$L$999,0),1)),INDEX('Cycle 9'!E$10:E$999,MATCH($A1060,'Cycle 9'!$L$10:$L$999,0),1)),INDEX('Cycle 10'!E$10:E$999,MATCH($A1060,'Cycle 10'!$L$10:$L$999,0),1)),INDEX('Cycle 11'!E$10:E$999,MATCH($A1060,'Cycle 11'!$L$10:$L$999,0),1)),""))</f>
        <v/>
      </c>
      <c r="G1060" t="str">
        <f>IF(IFERROR(IFERROR(IFERROR(IFERROR(IFERROR(IFERROR(IFERROR(IFERROR(IFERROR(IFERROR(IFERROR(IFERROR(INDEX(Summer!F$10:F$999,MATCH($A1060,Summer!$L$10:$L$999,0),1),INDEX('Cycle 1'!F$10:F$999,MATCH($A1060,'Cycle 1'!$L$10:$L$999,0),1)),INDEX('Cycle 2'!F$10:F$999,MATCH($A1060,'Cycle 2'!$L$10:$L$999,0),1)),INDEX('Cycle 3'!F$10:F$999,MATCH($A1060,'Cycle 3'!$L$10:$L$999,0),1)),INDEX('Cycle 4'!F$10:F$999,MATCH($A1060,'Cycle 4'!$L$10:$L$999,0),1)),INDEX('Cycle 5'!F$10:F$999,MATCH($A1060,'Cycle 5'!$L$10:$L$999,0),1)),INDEX('Cycle 6'!F$10:F$999,MATCH($A1060,'Cycle 6'!$L$10:$L$999,0),1)),INDEX('Cycle 7'!F$10:F$999,MATCH($A1060,'Cycle 7'!$L$10:$L$999,0),1)),INDEX('Cycle 8'!F$10:F$999,MATCH($A1060,'Cycle 8'!$L$10:$L$999,0),1)),INDEX('Cycle 9'!F$10:F$999,MATCH($A1060,'Cycle 9'!$L$10:$L$999,0),1)),INDEX('Cycle 10'!F$10:F$999,MATCH($A1060,'Cycle 10'!$L$10:$L$999,0),1)),INDEX('Cycle 11'!F$10:F$999,MATCH($A1060,'Cycle 11'!$L$10:$L$999,0),1)),"")="","",IFERROR(IFERROR(IFERROR(IFERROR(IFERROR(IFERROR(IFERROR(IFERROR(IFERROR(IFERROR(IFERROR(IFERROR(INDEX(Summer!F$10:F$999,MATCH($A1060,Summer!$L$10:$L$999,0),1),INDEX('Cycle 1'!F$10:F$999,MATCH($A1060,'Cycle 1'!$L$10:$L$999,0),1)),INDEX('Cycle 2'!F$10:F$999,MATCH($A1060,'Cycle 2'!$L$10:$L$999,0),1)),INDEX('Cycle 3'!F$10:F$999,MATCH($A1060,'Cycle 3'!$L$10:$L$999,0),1)),INDEX('Cycle 4'!F$10:F$999,MATCH($A1060,'Cycle 4'!$L$10:$L$999,0),1)),INDEX('Cycle 5'!F$10:F$999,MATCH($A1060,'Cycle 5'!$L$10:$L$999,0),1)),INDEX('Cycle 6'!F$10:F$999,MATCH($A1060,'Cycle 6'!$L$10:$L$999,0),1)),INDEX('Cycle 7'!F$10:F$999,MATCH($A1060,'Cycle 7'!$L$10:$L$999,0),1)),INDEX('Cycle 8'!F$10:F$999,MATCH($A1060,'Cycle 8'!$L$10:$L$999,0),1)),INDEX('Cycle 9'!F$10:F$999,MATCH($A1060,'Cycle 9'!$L$10:$L$999,0),1)),INDEX('Cycle 10'!F$10:F$999,MATCH($A1060,'Cycle 10'!$L$10:$L$999,0),1)),INDEX('Cycle 11'!F$10:F$999,MATCH($A1060,'Cycle 11'!$L$10:$L$999,0),1)),""))</f>
        <v/>
      </c>
      <c r="H1060" t="str">
        <f>IF(IFERROR(IFERROR(IFERROR(IFERROR(IFERROR(IFERROR(IFERROR(IFERROR(IFERROR(IFERROR(IFERROR(IFERROR(INDEX(Summer!G$10:G$999,MATCH($A1060,Summer!$L$10:$L$999,0),1),INDEX('Cycle 1'!G$10:G$999,MATCH($A1060,'Cycle 1'!$L$10:$L$999,0),1)),INDEX('Cycle 2'!G$10:G$999,MATCH($A1060,'Cycle 2'!$L$10:$L$999,0),1)),INDEX('Cycle 3'!G$10:G$999,MATCH($A1060,'Cycle 3'!$L$10:$L$999,0),1)),INDEX('Cycle 4'!G$10:G$999,MATCH($A1060,'Cycle 4'!$L$10:$L$999,0),1)),INDEX('Cycle 5'!G$10:G$999,MATCH($A1060,'Cycle 5'!$L$10:$L$999,0),1)),INDEX('Cycle 6'!G$10:G$999,MATCH($A1060,'Cycle 6'!$L$10:$L$999,0),1)),INDEX('Cycle 7'!G$10:G$999,MATCH($A1060,'Cycle 7'!$L$10:$L$999,0),1)),INDEX('Cycle 8'!G$10:G$999,MATCH($A1060,'Cycle 8'!$L$10:$L$999,0),1)),INDEX('Cycle 9'!G$10:G$999,MATCH($A1060,'Cycle 9'!$L$10:$L$999,0),1)),INDEX('Cycle 10'!G$10:G$999,MATCH($A1060,'Cycle 10'!$L$10:$L$999,0),1)),INDEX('Cycle 11'!G$10:G$999,MATCH($A1060,'Cycle 11'!$L$10:$L$999,0),1)),"")="","",IFERROR(IFERROR(IFERROR(IFERROR(IFERROR(IFERROR(IFERROR(IFERROR(IFERROR(IFERROR(IFERROR(IFERROR(INDEX(Summer!G$10:G$999,MATCH($A1060,Summer!$L$10:$L$999,0),1),INDEX('Cycle 1'!G$10:G$999,MATCH($A1060,'Cycle 1'!$L$10:$L$999,0),1)),INDEX('Cycle 2'!G$10:G$999,MATCH($A1060,'Cycle 2'!$L$10:$L$999,0),1)),INDEX('Cycle 3'!G$10:G$999,MATCH($A1060,'Cycle 3'!$L$10:$L$999,0),1)),INDEX('Cycle 4'!G$10:G$999,MATCH($A1060,'Cycle 4'!$L$10:$L$999,0),1)),INDEX('Cycle 5'!G$10:G$999,MATCH($A1060,'Cycle 5'!$L$10:$L$999,0),1)),INDEX('Cycle 6'!G$10:G$999,MATCH($A1060,'Cycle 6'!$L$10:$L$999,0),1)),INDEX('Cycle 7'!G$10:G$999,MATCH($A1060,'Cycle 7'!$L$10:$L$999,0),1)),INDEX('Cycle 8'!G$10:G$999,MATCH($A1060,'Cycle 8'!$L$10:$L$999,0),1)),INDEX('Cycle 9'!G$10:G$999,MATCH($A1060,'Cycle 9'!$L$10:$L$999,0),1)),INDEX('Cycle 10'!G$10:G$999,MATCH($A1060,'Cycle 10'!$L$10:$L$999,0),1)),INDEX('Cycle 11'!G$10:G$999,MATCH($A1060,'Cycle 11'!$L$10:$L$999,0),1)),""))</f>
        <v/>
      </c>
      <c r="I1060">
        <f>IFERROR(IF(C1060="",MAX(I$1:I1059),IF(ROW(C$2)=ROW(C1060),1,IF(ISERROR(VLOOKUP(C1060,C$2:C1059,1,FALSE)),MAX(I$1:I1059)+1,MAX(I$1:I1059)))),"")</f>
        <v>0</v>
      </c>
      <c r="J1060" t="str">
        <f t="shared" si="106"/>
        <v/>
      </c>
      <c r="K1060" t="str">
        <f t="shared" si="109"/>
        <v/>
      </c>
      <c r="L1060" t="str">
        <f t="shared" si="109"/>
        <v/>
      </c>
      <c r="M1060" t="str">
        <f t="shared" si="109"/>
        <v/>
      </c>
      <c r="N1060" t="str">
        <f t="shared" si="109"/>
        <v/>
      </c>
      <c r="O1060" t="str">
        <f t="shared" si="109"/>
        <v/>
      </c>
      <c r="P1060" t="str">
        <f t="shared" si="109"/>
        <v/>
      </c>
      <c r="Q1060" t="str">
        <f t="shared" ref="K1060:V1081" si="110">IF($H1060="","",COUNTIFS($C:$C,$C1060,$H:$H,"Yes",$B:$B,SUBSTITUTE(Q$1,"MH_","")))</f>
        <v/>
      </c>
      <c r="R1060" t="str">
        <f t="shared" si="110"/>
        <v/>
      </c>
      <c r="S1060" t="str">
        <f t="shared" si="110"/>
        <v/>
      </c>
      <c r="T1060" t="str">
        <f t="shared" si="110"/>
        <v/>
      </c>
      <c r="U1060" t="str">
        <f t="shared" si="110"/>
        <v/>
      </c>
      <c r="V1060" t="str">
        <f t="shared" si="110"/>
        <v/>
      </c>
      <c r="W1060" t="str">
        <f t="shared" si="107"/>
        <v/>
      </c>
      <c r="X1060">
        <f>IF(OR(H1060="No",H1060=""),0,IF(COUNTIFS(H$2:H1060,"Yes",C$2:C1060,C1060)&gt;1,0,COUNTIFS(H$2:H1060,"Yes",C$2:C1060,C1060)))+IF(X1059=$X$1,0,X1059)</f>
        <v>0</v>
      </c>
    </row>
    <row r="1061" spans="1:24" x14ac:dyDescent="0.3">
      <c r="A1061">
        <f>ROWS($A$2:$A1061)</f>
        <v>1060</v>
      </c>
      <c r="B1061" t="str">
        <f>IF(ISERROR(VLOOKUP(A1061,Summer!L$11:L$500,1,FALSE)),IF(ISERROR(VLOOKUP(A1061,'Cycle 1'!L$11:L$500,1,FALSE)),IF(ISERROR(VLOOKUP(A1061,'Cycle 2'!L$11:L$500,1,FALSE)),IF(ISERROR(VLOOKUP(A1061,'Cycle 3'!L$11:L$500,1,FALSE)),IF(ISERROR(VLOOKUP(A1061,'Cycle 4'!L$11:L$500,1,FALSE)),IF(ISERROR(VLOOKUP(A1061,'Cycle 5'!L$11:L$500,1,FALSE)),IF(ISERROR(VLOOKUP(A1061,'Cycle 6'!L$11:L$500,1,FALSE)),IF(ISERROR(VLOOKUP(A1061,'Cycle 7'!L$11:L$500,1,FALSE)),IF(ISERROR(VLOOKUP(A1061,'Cycle 8'!L$11:L$500,1,FALSE)),IF(ISERROR(VLOOKUP(A1061,'Cycle 9'!L$11:L$500,1,FALSE)),IF(ISERROR(VLOOKUP(A1061,'Cycle 10'!L$11:L$500,1,FALSE)),IF(ISERROR(VLOOKUP(A1061,'Cycle 11'!L$11:L$500,1,FALSE)),"","Cycle 11"),"Cycle 10"),"Cycle 9"),"Cycle 8"),"Cycle 7"),"Cycle 6"),"Cycle 5"),"Cycle 4"),"Cycle 3"),"Cycle 2"),"Cycle 1"),"Summer")</f>
        <v/>
      </c>
      <c r="C1061" t="str">
        <f>IF(IFERROR(IFERROR(IFERROR(IFERROR(IFERROR(IFERROR(IFERROR(IFERROR(IFERROR(IFERROR(IFERROR(IFERROR(INDEX(Summer!B$10:B$999,MATCH($A1061,Summer!$L$10:$L$999,0),1),INDEX('Cycle 1'!B$10:B$999,MATCH($A1061,'Cycle 1'!$L$10:$L$999,0),1)),INDEX('Cycle 2'!B$10:B$999,MATCH($A1061,'Cycle 2'!$L$10:$L$999,0),1)),INDEX('Cycle 3'!B$10:B$999,MATCH($A1061,'Cycle 3'!$L$10:$L$999,0),1)),INDEX('Cycle 4'!B$10:B$999,MATCH($A1061,'Cycle 4'!$L$10:$L$999,0),1)),INDEX('Cycle 5'!B$10:B$999,MATCH($A1061,'Cycle 5'!$L$10:$L$999,0),1)),INDEX('Cycle 6'!B$10:B$999,MATCH($A1061,'Cycle 6'!$L$10:$L$999,0),1)),INDEX('Cycle 7'!B$10:B$999,MATCH($A1061,'Cycle 7'!$L$10:$L$999,0),1)),INDEX('Cycle 8'!B$10:B$999,MATCH($A1061,'Cycle 8'!$L$10:$L$999,0),1)),INDEX('Cycle 9'!B$10:B$999,MATCH($A1061,'Cycle 9'!$L$10:$L$999,0),1)),INDEX('Cycle 10'!B$10:B$999,MATCH($A1061,'Cycle 10'!$L$10:$L$999,0),1)),INDEX('Cycle 11'!B$10:B$999,MATCH($A1061,'Cycle 11'!$L$10:$L$999,0),1)),"")="","",IFERROR(IFERROR(IFERROR(IFERROR(IFERROR(IFERROR(IFERROR(IFERROR(IFERROR(IFERROR(IFERROR(IFERROR(INDEX(Summer!B$10:B$999,MATCH($A1061,Summer!$L$10:$L$999,0),1),INDEX('Cycle 1'!B$10:B$999,MATCH($A1061,'Cycle 1'!$L$10:$L$999,0),1)),INDEX('Cycle 2'!B$10:B$999,MATCH($A1061,'Cycle 2'!$L$10:$L$999,0),1)),INDEX('Cycle 3'!B$10:B$999,MATCH($A1061,'Cycle 3'!$L$10:$L$999,0),1)),INDEX('Cycle 4'!B$10:B$999,MATCH($A1061,'Cycle 4'!$L$10:$L$999,0),1)),INDEX('Cycle 5'!B$10:B$999,MATCH($A1061,'Cycle 5'!$L$10:$L$999,0),1)),INDEX('Cycle 6'!B$10:B$999,MATCH($A1061,'Cycle 6'!$L$10:$L$999,0),1)),INDEX('Cycle 7'!B$10:B$999,MATCH($A1061,'Cycle 7'!$L$10:$L$999,0),1)),INDEX('Cycle 8'!B$10:B$999,MATCH($A1061,'Cycle 8'!$L$10:$L$999,0),1)),INDEX('Cycle 9'!B$10:B$999,MATCH($A1061,'Cycle 9'!$L$10:$L$999,0),1)),INDEX('Cycle 10'!B$10:B$999,MATCH($A1061,'Cycle 10'!$L$10:$L$999,0),1)),INDEX('Cycle 11'!B$10:B$999,MATCH($A1061,'Cycle 11'!$L$10:$L$999,0),1)),""))</f>
        <v/>
      </c>
      <c r="D1061" t="str">
        <f>IF(IFERROR(IFERROR(IFERROR(IFERROR(IFERROR(IFERROR(IFERROR(IFERROR(IFERROR(IFERROR(IFERROR(IFERROR(INDEX(Summer!C$10:C$999,MATCH($A1061,Summer!$L$10:$L$999,0),1),INDEX('Cycle 1'!C$10:C$999,MATCH($A1061,'Cycle 1'!$L$10:$L$999,0),1)),INDEX('Cycle 2'!C$10:C$999,MATCH($A1061,'Cycle 2'!$L$10:$L$999,0),1)),INDEX('Cycle 3'!C$10:C$999,MATCH($A1061,'Cycle 3'!$L$10:$L$999,0),1)),INDEX('Cycle 4'!C$10:C$999,MATCH($A1061,'Cycle 4'!$L$10:$L$999,0),1)),INDEX('Cycle 5'!C$10:C$999,MATCH($A1061,'Cycle 5'!$L$10:$L$999,0),1)),INDEX('Cycle 6'!C$10:C$999,MATCH($A1061,'Cycle 6'!$L$10:$L$999,0),1)),INDEX('Cycle 7'!C$10:C$999,MATCH($A1061,'Cycle 7'!$L$10:$L$999,0),1)),INDEX('Cycle 8'!C$10:C$999,MATCH($A1061,'Cycle 8'!$L$10:$L$999,0),1)),INDEX('Cycle 9'!C$10:C$999,MATCH($A1061,'Cycle 9'!$L$10:$L$999,0),1)),INDEX('Cycle 10'!C$10:C$999,MATCH($A1061,'Cycle 10'!$L$10:$L$999,0),1)),INDEX('Cycle 11'!C$10:C$999,MATCH($A1061,'Cycle 11'!$L$10:$L$999,0),1)),"")="","",IFERROR(IFERROR(IFERROR(IFERROR(IFERROR(IFERROR(IFERROR(IFERROR(IFERROR(IFERROR(IFERROR(IFERROR(INDEX(Summer!C$10:C$999,MATCH($A1061,Summer!$L$10:$L$999,0),1),INDEX('Cycle 1'!C$10:C$999,MATCH($A1061,'Cycle 1'!$L$10:$L$999,0),1)),INDEX('Cycle 2'!C$10:C$999,MATCH($A1061,'Cycle 2'!$L$10:$L$999,0),1)),INDEX('Cycle 3'!C$10:C$999,MATCH($A1061,'Cycle 3'!$L$10:$L$999,0),1)),INDEX('Cycle 4'!C$10:C$999,MATCH($A1061,'Cycle 4'!$L$10:$L$999,0),1)),INDEX('Cycle 5'!C$10:C$999,MATCH($A1061,'Cycle 5'!$L$10:$L$999,0),1)),INDEX('Cycle 6'!C$10:C$999,MATCH($A1061,'Cycle 6'!$L$10:$L$999,0),1)),INDEX('Cycle 7'!C$10:C$999,MATCH($A1061,'Cycle 7'!$L$10:$L$999,0),1)),INDEX('Cycle 8'!C$10:C$999,MATCH($A1061,'Cycle 8'!$L$10:$L$999,0),1)),INDEX('Cycle 9'!C$10:C$999,MATCH($A1061,'Cycle 9'!$L$10:$L$999,0),1)),INDEX('Cycle 10'!C$10:C$999,MATCH($A1061,'Cycle 10'!$L$10:$L$999,0),1)),INDEX('Cycle 11'!C$10:C$999,MATCH($A1061,'Cycle 11'!$L$10:$L$999,0),1)),""))</f>
        <v/>
      </c>
      <c r="E1061" t="str">
        <f>IF(IFERROR(IFERROR(IFERROR(IFERROR(IFERROR(IFERROR(IFERROR(IFERROR(IFERROR(IFERROR(IFERROR(IFERROR(INDEX(Summer!D$10:D$999,MATCH($A1061,Summer!$L$10:$L$999,0),1),INDEX('Cycle 1'!D$10:D$999,MATCH($A1061,'Cycle 1'!$L$10:$L$999,0),1)),INDEX('Cycle 2'!D$10:D$999,MATCH($A1061,'Cycle 2'!$L$10:$L$999,0),1)),INDEX('Cycle 3'!D$10:D$999,MATCH($A1061,'Cycle 3'!$L$10:$L$999,0),1)),INDEX('Cycle 4'!D$10:D$999,MATCH($A1061,'Cycle 4'!$L$10:$L$999,0),1)),INDEX('Cycle 5'!D$10:D$999,MATCH($A1061,'Cycle 5'!$L$10:$L$999,0),1)),INDEX('Cycle 6'!D$10:D$999,MATCH($A1061,'Cycle 6'!$L$10:$L$999,0),1)),INDEX('Cycle 7'!D$10:D$999,MATCH($A1061,'Cycle 7'!$L$10:$L$999,0),1)),INDEX('Cycle 8'!D$10:D$999,MATCH($A1061,'Cycle 8'!$L$10:$L$999,0),1)),INDEX('Cycle 9'!D$10:D$999,MATCH($A1061,'Cycle 9'!$L$10:$L$999,0),1)),INDEX('Cycle 10'!D$10:D$999,MATCH($A1061,'Cycle 10'!$L$10:$L$999,0),1)),INDEX('Cycle 11'!D$10:D$999,MATCH($A1061,'Cycle 11'!$L$10:$L$999,0),1)),"")="","",IFERROR(IFERROR(IFERROR(IFERROR(IFERROR(IFERROR(IFERROR(IFERROR(IFERROR(IFERROR(IFERROR(IFERROR(INDEX(Summer!D$10:D$999,MATCH($A1061,Summer!$L$10:$L$999,0),1),INDEX('Cycle 1'!D$10:D$999,MATCH($A1061,'Cycle 1'!$L$10:$L$999,0),1)),INDEX('Cycle 2'!D$10:D$999,MATCH($A1061,'Cycle 2'!$L$10:$L$999,0),1)),INDEX('Cycle 3'!D$10:D$999,MATCH($A1061,'Cycle 3'!$L$10:$L$999,0),1)),INDEX('Cycle 4'!D$10:D$999,MATCH($A1061,'Cycle 4'!$L$10:$L$999,0),1)),INDEX('Cycle 5'!D$10:D$999,MATCH($A1061,'Cycle 5'!$L$10:$L$999,0),1)),INDEX('Cycle 6'!D$10:D$999,MATCH($A1061,'Cycle 6'!$L$10:$L$999,0),1)),INDEX('Cycle 7'!D$10:D$999,MATCH($A1061,'Cycle 7'!$L$10:$L$999,0),1)),INDEX('Cycle 8'!D$10:D$999,MATCH($A1061,'Cycle 8'!$L$10:$L$999,0),1)),INDEX('Cycle 9'!D$10:D$999,MATCH($A1061,'Cycle 9'!$L$10:$L$999,0),1)),INDEX('Cycle 10'!D$10:D$999,MATCH($A1061,'Cycle 10'!$L$10:$L$999,0),1)),INDEX('Cycle 11'!D$10:D$999,MATCH($A1061,'Cycle 11'!$L$10:$L$999,0),1)),""))</f>
        <v/>
      </c>
      <c r="F1061" t="str">
        <f>IF(IFERROR(IFERROR(IFERROR(IFERROR(IFERROR(IFERROR(IFERROR(IFERROR(IFERROR(IFERROR(IFERROR(IFERROR(INDEX(Summer!E$10:E$999,MATCH($A1061,Summer!$L$10:$L$999,0),1),INDEX('Cycle 1'!E$10:E$999,MATCH($A1061,'Cycle 1'!$L$10:$L$999,0),1)),INDEX('Cycle 2'!E$10:E$999,MATCH($A1061,'Cycle 2'!$L$10:$L$999,0),1)),INDEX('Cycle 3'!E$10:E$999,MATCH($A1061,'Cycle 3'!$L$10:$L$999,0),1)),INDEX('Cycle 4'!E$10:E$999,MATCH($A1061,'Cycle 4'!$L$10:$L$999,0),1)),INDEX('Cycle 5'!E$10:E$999,MATCH($A1061,'Cycle 5'!$L$10:$L$999,0),1)),INDEX('Cycle 6'!E$10:E$999,MATCH($A1061,'Cycle 6'!$L$10:$L$999,0),1)),INDEX('Cycle 7'!E$10:E$999,MATCH($A1061,'Cycle 7'!$L$10:$L$999,0),1)),INDEX('Cycle 8'!E$10:E$999,MATCH($A1061,'Cycle 8'!$L$10:$L$999,0),1)),INDEX('Cycle 9'!E$10:E$999,MATCH($A1061,'Cycle 9'!$L$10:$L$999,0),1)),INDEX('Cycle 10'!E$10:E$999,MATCH($A1061,'Cycle 10'!$L$10:$L$999,0),1)),INDEX('Cycle 11'!E$10:E$999,MATCH($A1061,'Cycle 11'!$L$10:$L$999,0),1)),"")="","",IFERROR(IFERROR(IFERROR(IFERROR(IFERROR(IFERROR(IFERROR(IFERROR(IFERROR(IFERROR(IFERROR(IFERROR(INDEX(Summer!E$10:E$999,MATCH($A1061,Summer!$L$10:$L$999,0),1),INDEX('Cycle 1'!E$10:E$999,MATCH($A1061,'Cycle 1'!$L$10:$L$999,0),1)),INDEX('Cycle 2'!E$10:E$999,MATCH($A1061,'Cycle 2'!$L$10:$L$999,0),1)),INDEX('Cycle 3'!E$10:E$999,MATCH($A1061,'Cycle 3'!$L$10:$L$999,0),1)),INDEX('Cycle 4'!E$10:E$999,MATCH($A1061,'Cycle 4'!$L$10:$L$999,0),1)),INDEX('Cycle 5'!E$10:E$999,MATCH($A1061,'Cycle 5'!$L$10:$L$999,0),1)),INDEX('Cycle 6'!E$10:E$999,MATCH($A1061,'Cycle 6'!$L$10:$L$999,0),1)),INDEX('Cycle 7'!E$10:E$999,MATCH($A1061,'Cycle 7'!$L$10:$L$999,0),1)),INDEX('Cycle 8'!E$10:E$999,MATCH($A1061,'Cycle 8'!$L$10:$L$999,0),1)),INDEX('Cycle 9'!E$10:E$999,MATCH($A1061,'Cycle 9'!$L$10:$L$999,0),1)),INDEX('Cycle 10'!E$10:E$999,MATCH($A1061,'Cycle 10'!$L$10:$L$999,0),1)),INDEX('Cycle 11'!E$10:E$999,MATCH($A1061,'Cycle 11'!$L$10:$L$999,0),1)),""))</f>
        <v/>
      </c>
      <c r="G1061" t="str">
        <f>IF(IFERROR(IFERROR(IFERROR(IFERROR(IFERROR(IFERROR(IFERROR(IFERROR(IFERROR(IFERROR(IFERROR(IFERROR(INDEX(Summer!F$10:F$999,MATCH($A1061,Summer!$L$10:$L$999,0),1),INDEX('Cycle 1'!F$10:F$999,MATCH($A1061,'Cycle 1'!$L$10:$L$999,0),1)),INDEX('Cycle 2'!F$10:F$999,MATCH($A1061,'Cycle 2'!$L$10:$L$999,0),1)),INDEX('Cycle 3'!F$10:F$999,MATCH($A1061,'Cycle 3'!$L$10:$L$999,0),1)),INDEX('Cycle 4'!F$10:F$999,MATCH($A1061,'Cycle 4'!$L$10:$L$999,0),1)),INDEX('Cycle 5'!F$10:F$999,MATCH($A1061,'Cycle 5'!$L$10:$L$999,0),1)),INDEX('Cycle 6'!F$10:F$999,MATCH($A1061,'Cycle 6'!$L$10:$L$999,0),1)),INDEX('Cycle 7'!F$10:F$999,MATCH($A1061,'Cycle 7'!$L$10:$L$999,0),1)),INDEX('Cycle 8'!F$10:F$999,MATCH($A1061,'Cycle 8'!$L$10:$L$999,0),1)),INDEX('Cycle 9'!F$10:F$999,MATCH($A1061,'Cycle 9'!$L$10:$L$999,0),1)),INDEX('Cycle 10'!F$10:F$999,MATCH($A1061,'Cycle 10'!$L$10:$L$999,0),1)),INDEX('Cycle 11'!F$10:F$999,MATCH($A1061,'Cycle 11'!$L$10:$L$999,0),1)),"")="","",IFERROR(IFERROR(IFERROR(IFERROR(IFERROR(IFERROR(IFERROR(IFERROR(IFERROR(IFERROR(IFERROR(IFERROR(INDEX(Summer!F$10:F$999,MATCH($A1061,Summer!$L$10:$L$999,0),1),INDEX('Cycle 1'!F$10:F$999,MATCH($A1061,'Cycle 1'!$L$10:$L$999,0),1)),INDEX('Cycle 2'!F$10:F$999,MATCH($A1061,'Cycle 2'!$L$10:$L$999,0),1)),INDEX('Cycle 3'!F$10:F$999,MATCH($A1061,'Cycle 3'!$L$10:$L$999,0),1)),INDEX('Cycle 4'!F$10:F$999,MATCH($A1061,'Cycle 4'!$L$10:$L$999,0),1)),INDEX('Cycle 5'!F$10:F$999,MATCH($A1061,'Cycle 5'!$L$10:$L$999,0),1)),INDEX('Cycle 6'!F$10:F$999,MATCH($A1061,'Cycle 6'!$L$10:$L$999,0),1)),INDEX('Cycle 7'!F$10:F$999,MATCH($A1061,'Cycle 7'!$L$10:$L$999,0),1)),INDEX('Cycle 8'!F$10:F$999,MATCH($A1061,'Cycle 8'!$L$10:$L$999,0),1)),INDEX('Cycle 9'!F$10:F$999,MATCH($A1061,'Cycle 9'!$L$10:$L$999,0),1)),INDEX('Cycle 10'!F$10:F$999,MATCH($A1061,'Cycle 10'!$L$10:$L$999,0),1)),INDEX('Cycle 11'!F$10:F$999,MATCH($A1061,'Cycle 11'!$L$10:$L$999,0),1)),""))</f>
        <v/>
      </c>
      <c r="H1061" t="str">
        <f>IF(IFERROR(IFERROR(IFERROR(IFERROR(IFERROR(IFERROR(IFERROR(IFERROR(IFERROR(IFERROR(IFERROR(IFERROR(INDEX(Summer!G$10:G$999,MATCH($A1061,Summer!$L$10:$L$999,0),1),INDEX('Cycle 1'!G$10:G$999,MATCH($A1061,'Cycle 1'!$L$10:$L$999,0),1)),INDEX('Cycle 2'!G$10:G$999,MATCH($A1061,'Cycle 2'!$L$10:$L$999,0),1)),INDEX('Cycle 3'!G$10:G$999,MATCH($A1061,'Cycle 3'!$L$10:$L$999,0),1)),INDEX('Cycle 4'!G$10:G$999,MATCH($A1061,'Cycle 4'!$L$10:$L$999,0),1)),INDEX('Cycle 5'!G$10:G$999,MATCH($A1061,'Cycle 5'!$L$10:$L$999,0),1)),INDEX('Cycle 6'!G$10:G$999,MATCH($A1061,'Cycle 6'!$L$10:$L$999,0),1)),INDEX('Cycle 7'!G$10:G$999,MATCH($A1061,'Cycle 7'!$L$10:$L$999,0),1)),INDEX('Cycle 8'!G$10:G$999,MATCH($A1061,'Cycle 8'!$L$10:$L$999,0),1)),INDEX('Cycle 9'!G$10:G$999,MATCH($A1061,'Cycle 9'!$L$10:$L$999,0),1)),INDEX('Cycle 10'!G$10:G$999,MATCH($A1061,'Cycle 10'!$L$10:$L$999,0),1)),INDEX('Cycle 11'!G$10:G$999,MATCH($A1061,'Cycle 11'!$L$10:$L$999,0),1)),"")="","",IFERROR(IFERROR(IFERROR(IFERROR(IFERROR(IFERROR(IFERROR(IFERROR(IFERROR(IFERROR(IFERROR(IFERROR(INDEX(Summer!G$10:G$999,MATCH($A1061,Summer!$L$10:$L$999,0),1),INDEX('Cycle 1'!G$10:G$999,MATCH($A1061,'Cycle 1'!$L$10:$L$999,0),1)),INDEX('Cycle 2'!G$10:G$999,MATCH($A1061,'Cycle 2'!$L$10:$L$999,0),1)),INDEX('Cycle 3'!G$10:G$999,MATCH($A1061,'Cycle 3'!$L$10:$L$999,0),1)),INDEX('Cycle 4'!G$10:G$999,MATCH($A1061,'Cycle 4'!$L$10:$L$999,0),1)),INDEX('Cycle 5'!G$10:G$999,MATCH($A1061,'Cycle 5'!$L$10:$L$999,0),1)),INDEX('Cycle 6'!G$10:G$999,MATCH($A1061,'Cycle 6'!$L$10:$L$999,0),1)),INDEX('Cycle 7'!G$10:G$999,MATCH($A1061,'Cycle 7'!$L$10:$L$999,0),1)),INDEX('Cycle 8'!G$10:G$999,MATCH($A1061,'Cycle 8'!$L$10:$L$999,0),1)),INDEX('Cycle 9'!G$10:G$999,MATCH($A1061,'Cycle 9'!$L$10:$L$999,0),1)),INDEX('Cycle 10'!G$10:G$999,MATCH($A1061,'Cycle 10'!$L$10:$L$999,0),1)),INDEX('Cycle 11'!G$10:G$999,MATCH($A1061,'Cycle 11'!$L$10:$L$999,0),1)),""))</f>
        <v/>
      </c>
      <c r="I1061">
        <f>IFERROR(IF(C1061="",MAX(I$1:I1060),IF(ROW(C$2)=ROW(C1061),1,IF(ISERROR(VLOOKUP(C1061,C$2:C1060,1,FALSE)),MAX(I$1:I1060)+1,MAX(I$1:I1060)))),"")</f>
        <v>0</v>
      </c>
      <c r="J1061" t="str">
        <f t="shared" si="106"/>
        <v/>
      </c>
      <c r="K1061" t="str">
        <f t="shared" si="110"/>
        <v/>
      </c>
      <c r="L1061" t="str">
        <f t="shared" si="110"/>
        <v/>
      </c>
      <c r="M1061" t="str">
        <f t="shared" si="110"/>
        <v/>
      </c>
      <c r="N1061" t="str">
        <f t="shared" si="110"/>
        <v/>
      </c>
      <c r="O1061" t="str">
        <f t="shared" si="110"/>
        <v/>
      </c>
      <c r="P1061" t="str">
        <f t="shared" si="110"/>
        <v/>
      </c>
      <c r="Q1061" t="str">
        <f t="shared" si="110"/>
        <v/>
      </c>
      <c r="R1061" t="str">
        <f t="shared" si="110"/>
        <v/>
      </c>
      <c r="S1061" t="str">
        <f t="shared" si="110"/>
        <v/>
      </c>
      <c r="T1061" t="str">
        <f t="shared" si="110"/>
        <v/>
      </c>
      <c r="U1061" t="str">
        <f t="shared" si="110"/>
        <v/>
      </c>
      <c r="V1061" t="str">
        <f t="shared" si="110"/>
        <v/>
      </c>
      <c r="W1061" t="str">
        <f t="shared" si="107"/>
        <v/>
      </c>
      <c r="X1061">
        <f>IF(OR(H1061="No",H1061=""),0,IF(COUNTIFS(H$2:H1061,"Yes",C$2:C1061,C1061)&gt;1,0,COUNTIFS(H$2:H1061,"Yes",C$2:C1061,C1061)))+IF(X1060=$X$1,0,X1060)</f>
        <v>0</v>
      </c>
    </row>
    <row r="1062" spans="1:24" x14ac:dyDescent="0.3">
      <c r="A1062">
        <f>ROWS($A$2:$A1062)</f>
        <v>1061</v>
      </c>
      <c r="B1062" t="str">
        <f>IF(ISERROR(VLOOKUP(A1062,Summer!L$11:L$500,1,FALSE)),IF(ISERROR(VLOOKUP(A1062,'Cycle 1'!L$11:L$500,1,FALSE)),IF(ISERROR(VLOOKUP(A1062,'Cycle 2'!L$11:L$500,1,FALSE)),IF(ISERROR(VLOOKUP(A1062,'Cycle 3'!L$11:L$500,1,FALSE)),IF(ISERROR(VLOOKUP(A1062,'Cycle 4'!L$11:L$500,1,FALSE)),IF(ISERROR(VLOOKUP(A1062,'Cycle 5'!L$11:L$500,1,FALSE)),IF(ISERROR(VLOOKUP(A1062,'Cycle 6'!L$11:L$500,1,FALSE)),IF(ISERROR(VLOOKUP(A1062,'Cycle 7'!L$11:L$500,1,FALSE)),IF(ISERROR(VLOOKUP(A1062,'Cycle 8'!L$11:L$500,1,FALSE)),IF(ISERROR(VLOOKUP(A1062,'Cycle 9'!L$11:L$500,1,FALSE)),IF(ISERROR(VLOOKUP(A1062,'Cycle 10'!L$11:L$500,1,FALSE)),IF(ISERROR(VLOOKUP(A1062,'Cycle 11'!L$11:L$500,1,FALSE)),"","Cycle 11"),"Cycle 10"),"Cycle 9"),"Cycle 8"),"Cycle 7"),"Cycle 6"),"Cycle 5"),"Cycle 4"),"Cycle 3"),"Cycle 2"),"Cycle 1"),"Summer")</f>
        <v/>
      </c>
      <c r="C1062" t="str">
        <f>IF(IFERROR(IFERROR(IFERROR(IFERROR(IFERROR(IFERROR(IFERROR(IFERROR(IFERROR(IFERROR(IFERROR(IFERROR(INDEX(Summer!B$10:B$999,MATCH($A1062,Summer!$L$10:$L$999,0),1),INDEX('Cycle 1'!B$10:B$999,MATCH($A1062,'Cycle 1'!$L$10:$L$999,0),1)),INDEX('Cycle 2'!B$10:B$999,MATCH($A1062,'Cycle 2'!$L$10:$L$999,0),1)),INDEX('Cycle 3'!B$10:B$999,MATCH($A1062,'Cycle 3'!$L$10:$L$999,0),1)),INDEX('Cycle 4'!B$10:B$999,MATCH($A1062,'Cycle 4'!$L$10:$L$999,0),1)),INDEX('Cycle 5'!B$10:B$999,MATCH($A1062,'Cycle 5'!$L$10:$L$999,0),1)),INDEX('Cycle 6'!B$10:B$999,MATCH($A1062,'Cycle 6'!$L$10:$L$999,0),1)),INDEX('Cycle 7'!B$10:B$999,MATCH($A1062,'Cycle 7'!$L$10:$L$999,0),1)),INDEX('Cycle 8'!B$10:B$999,MATCH($A1062,'Cycle 8'!$L$10:$L$999,0),1)),INDEX('Cycle 9'!B$10:B$999,MATCH($A1062,'Cycle 9'!$L$10:$L$999,0),1)),INDEX('Cycle 10'!B$10:B$999,MATCH($A1062,'Cycle 10'!$L$10:$L$999,0),1)),INDEX('Cycle 11'!B$10:B$999,MATCH($A1062,'Cycle 11'!$L$10:$L$999,0),1)),"")="","",IFERROR(IFERROR(IFERROR(IFERROR(IFERROR(IFERROR(IFERROR(IFERROR(IFERROR(IFERROR(IFERROR(IFERROR(INDEX(Summer!B$10:B$999,MATCH($A1062,Summer!$L$10:$L$999,0),1),INDEX('Cycle 1'!B$10:B$999,MATCH($A1062,'Cycle 1'!$L$10:$L$999,0),1)),INDEX('Cycle 2'!B$10:B$999,MATCH($A1062,'Cycle 2'!$L$10:$L$999,0),1)),INDEX('Cycle 3'!B$10:B$999,MATCH($A1062,'Cycle 3'!$L$10:$L$999,0),1)),INDEX('Cycle 4'!B$10:B$999,MATCH($A1062,'Cycle 4'!$L$10:$L$999,0),1)),INDEX('Cycle 5'!B$10:B$999,MATCH($A1062,'Cycle 5'!$L$10:$L$999,0),1)),INDEX('Cycle 6'!B$10:B$999,MATCH($A1062,'Cycle 6'!$L$10:$L$999,0),1)),INDEX('Cycle 7'!B$10:B$999,MATCH($A1062,'Cycle 7'!$L$10:$L$999,0),1)),INDEX('Cycle 8'!B$10:B$999,MATCH($A1062,'Cycle 8'!$L$10:$L$999,0),1)),INDEX('Cycle 9'!B$10:B$999,MATCH($A1062,'Cycle 9'!$L$10:$L$999,0),1)),INDEX('Cycle 10'!B$10:B$999,MATCH($A1062,'Cycle 10'!$L$10:$L$999,0),1)),INDEX('Cycle 11'!B$10:B$999,MATCH($A1062,'Cycle 11'!$L$10:$L$999,0),1)),""))</f>
        <v/>
      </c>
      <c r="D1062" t="str">
        <f>IF(IFERROR(IFERROR(IFERROR(IFERROR(IFERROR(IFERROR(IFERROR(IFERROR(IFERROR(IFERROR(IFERROR(IFERROR(INDEX(Summer!C$10:C$999,MATCH($A1062,Summer!$L$10:$L$999,0),1),INDEX('Cycle 1'!C$10:C$999,MATCH($A1062,'Cycle 1'!$L$10:$L$999,0),1)),INDEX('Cycle 2'!C$10:C$999,MATCH($A1062,'Cycle 2'!$L$10:$L$999,0),1)),INDEX('Cycle 3'!C$10:C$999,MATCH($A1062,'Cycle 3'!$L$10:$L$999,0),1)),INDEX('Cycle 4'!C$10:C$999,MATCH($A1062,'Cycle 4'!$L$10:$L$999,0),1)),INDEX('Cycle 5'!C$10:C$999,MATCH($A1062,'Cycle 5'!$L$10:$L$999,0),1)),INDEX('Cycle 6'!C$10:C$999,MATCH($A1062,'Cycle 6'!$L$10:$L$999,0),1)),INDEX('Cycle 7'!C$10:C$999,MATCH($A1062,'Cycle 7'!$L$10:$L$999,0),1)),INDEX('Cycle 8'!C$10:C$999,MATCH($A1062,'Cycle 8'!$L$10:$L$999,0),1)),INDEX('Cycle 9'!C$10:C$999,MATCH($A1062,'Cycle 9'!$L$10:$L$999,0),1)),INDEX('Cycle 10'!C$10:C$999,MATCH($A1062,'Cycle 10'!$L$10:$L$999,0),1)),INDEX('Cycle 11'!C$10:C$999,MATCH($A1062,'Cycle 11'!$L$10:$L$999,0),1)),"")="","",IFERROR(IFERROR(IFERROR(IFERROR(IFERROR(IFERROR(IFERROR(IFERROR(IFERROR(IFERROR(IFERROR(IFERROR(INDEX(Summer!C$10:C$999,MATCH($A1062,Summer!$L$10:$L$999,0),1),INDEX('Cycle 1'!C$10:C$999,MATCH($A1062,'Cycle 1'!$L$10:$L$999,0),1)),INDEX('Cycle 2'!C$10:C$999,MATCH($A1062,'Cycle 2'!$L$10:$L$999,0),1)),INDEX('Cycle 3'!C$10:C$999,MATCH($A1062,'Cycle 3'!$L$10:$L$999,0),1)),INDEX('Cycle 4'!C$10:C$999,MATCH($A1062,'Cycle 4'!$L$10:$L$999,0),1)),INDEX('Cycle 5'!C$10:C$999,MATCH($A1062,'Cycle 5'!$L$10:$L$999,0),1)),INDEX('Cycle 6'!C$10:C$999,MATCH($A1062,'Cycle 6'!$L$10:$L$999,0),1)),INDEX('Cycle 7'!C$10:C$999,MATCH($A1062,'Cycle 7'!$L$10:$L$999,0),1)),INDEX('Cycle 8'!C$10:C$999,MATCH($A1062,'Cycle 8'!$L$10:$L$999,0),1)),INDEX('Cycle 9'!C$10:C$999,MATCH($A1062,'Cycle 9'!$L$10:$L$999,0),1)),INDEX('Cycle 10'!C$10:C$999,MATCH($A1062,'Cycle 10'!$L$10:$L$999,0),1)),INDEX('Cycle 11'!C$10:C$999,MATCH($A1062,'Cycle 11'!$L$10:$L$999,0),1)),""))</f>
        <v/>
      </c>
      <c r="E1062" t="str">
        <f>IF(IFERROR(IFERROR(IFERROR(IFERROR(IFERROR(IFERROR(IFERROR(IFERROR(IFERROR(IFERROR(IFERROR(IFERROR(INDEX(Summer!D$10:D$999,MATCH($A1062,Summer!$L$10:$L$999,0),1),INDEX('Cycle 1'!D$10:D$999,MATCH($A1062,'Cycle 1'!$L$10:$L$999,0),1)),INDEX('Cycle 2'!D$10:D$999,MATCH($A1062,'Cycle 2'!$L$10:$L$999,0),1)),INDEX('Cycle 3'!D$10:D$999,MATCH($A1062,'Cycle 3'!$L$10:$L$999,0),1)),INDEX('Cycle 4'!D$10:D$999,MATCH($A1062,'Cycle 4'!$L$10:$L$999,0),1)),INDEX('Cycle 5'!D$10:D$999,MATCH($A1062,'Cycle 5'!$L$10:$L$999,0),1)),INDEX('Cycle 6'!D$10:D$999,MATCH($A1062,'Cycle 6'!$L$10:$L$999,0),1)),INDEX('Cycle 7'!D$10:D$999,MATCH($A1062,'Cycle 7'!$L$10:$L$999,0),1)),INDEX('Cycle 8'!D$10:D$999,MATCH($A1062,'Cycle 8'!$L$10:$L$999,0),1)),INDEX('Cycle 9'!D$10:D$999,MATCH($A1062,'Cycle 9'!$L$10:$L$999,0),1)),INDEX('Cycle 10'!D$10:D$999,MATCH($A1062,'Cycle 10'!$L$10:$L$999,0),1)),INDEX('Cycle 11'!D$10:D$999,MATCH($A1062,'Cycle 11'!$L$10:$L$999,0),1)),"")="","",IFERROR(IFERROR(IFERROR(IFERROR(IFERROR(IFERROR(IFERROR(IFERROR(IFERROR(IFERROR(IFERROR(IFERROR(INDEX(Summer!D$10:D$999,MATCH($A1062,Summer!$L$10:$L$999,0),1),INDEX('Cycle 1'!D$10:D$999,MATCH($A1062,'Cycle 1'!$L$10:$L$999,0),1)),INDEX('Cycle 2'!D$10:D$999,MATCH($A1062,'Cycle 2'!$L$10:$L$999,0),1)),INDEX('Cycle 3'!D$10:D$999,MATCH($A1062,'Cycle 3'!$L$10:$L$999,0),1)),INDEX('Cycle 4'!D$10:D$999,MATCH($A1062,'Cycle 4'!$L$10:$L$999,0),1)),INDEX('Cycle 5'!D$10:D$999,MATCH($A1062,'Cycle 5'!$L$10:$L$999,0),1)),INDEX('Cycle 6'!D$10:D$999,MATCH($A1062,'Cycle 6'!$L$10:$L$999,0),1)),INDEX('Cycle 7'!D$10:D$999,MATCH($A1062,'Cycle 7'!$L$10:$L$999,0),1)),INDEX('Cycle 8'!D$10:D$999,MATCH($A1062,'Cycle 8'!$L$10:$L$999,0),1)),INDEX('Cycle 9'!D$10:D$999,MATCH($A1062,'Cycle 9'!$L$10:$L$999,0),1)),INDEX('Cycle 10'!D$10:D$999,MATCH($A1062,'Cycle 10'!$L$10:$L$999,0),1)),INDEX('Cycle 11'!D$10:D$999,MATCH($A1062,'Cycle 11'!$L$10:$L$999,0),1)),""))</f>
        <v/>
      </c>
      <c r="F1062" t="str">
        <f>IF(IFERROR(IFERROR(IFERROR(IFERROR(IFERROR(IFERROR(IFERROR(IFERROR(IFERROR(IFERROR(IFERROR(IFERROR(INDEX(Summer!E$10:E$999,MATCH($A1062,Summer!$L$10:$L$999,0),1),INDEX('Cycle 1'!E$10:E$999,MATCH($A1062,'Cycle 1'!$L$10:$L$999,0),1)),INDEX('Cycle 2'!E$10:E$999,MATCH($A1062,'Cycle 2'!$L$10:$L$999,0),1)),INDEX('Cycle 3'!E$10:E$999,MATCH($A1062,'Cycle 3'!$L$10:$L$999,0),1)),INDEX('Cycle 4'!E$10:E$999,MATCH($A1062,'Cycle 4'!$L$10:$L$999,0),1)),INDEX('Cycle 5'!E$10:E$999,MATCH($A1062,'Cycle 5'!$L$10:$L$999,0),1)),INDEX('Cycle 6'!E$10:E$999,MATCH($A1062,'Cycle 6'!$L$10:$L$999,0),1)),INDEX('Cycle 7'!E$10:E$999,MATCH($A1062,'Cycle 7'!$L$10:$L$999,0),1)),INDEX('Cycle 8'!E$10:E$999,MATCH($A1062,'Cycle 8'!$L$10:$L$999,0),1)),INDEX('Cycle 9'!E$10:E$999,MATCH($A1062,'Cycle 9'!$L$10:$L$999,0),1)),INDEX('Cycle 10'!E$10:E$999,MATCH($A1062,'Cycle 10'!$L$10:$L$999,0),1)),INDEX('Cycle 11'!E$10:E$999,MATCH($A1062,'Cycle 11'!$L$10:$L$999,0),1)),"")="","",IFERROR(IFERROR(IFERROR(IFERROR(IFERROR(IFERROR(IFERROR(IFERROR(IFERROR(IFERROR(IFERROR(IFERROR(INDEX(Summer!E$10:E$999,MATCH($A1062,Summer!$L$10:$L$999,0),1),INDEX('Cycle 1'!E$10:E$999,MATCH($A1062,'Cycle 1'!$L$10:$L$999,0),1)),INDEX('Cycle 2'!E$10:E$999,MATCH($A1062,'Cycle 2'!$L$10:$L$999,0),1)),INDEX('Cycle 3'!E$10:E$999,MATCH($A1062,'Cycle 3'!$L$10:$L$999,0),1)),INDEX('Cycle 4'!E$10:E$999,MATCH($A1062,'Cycle 4'!$L$10:$L$999,0),1)),INDEX('Cycle 5'!E$10:E$999,MATCH($A1062,'Cycle 5'!$L$10:$L$999,0),1)),INDEX('Cycle 6'!E$10:E$999,MATCH($A1062,'Cycle 6'!$L$10:$L$999,0),1)),INDEX('Cycle 7'!E$10:E$999,MATCH($A1062,'Cycle 7'!$L$10:$L$999,0),1)),INDEX('Cycle 8'!E$10:E$999,MATCH($A1062,'Cycle 8'!$L$10:$L$999,0),1)),INDEX('Cycle 9'!E$10:E$999,MATCH($A1062,'Cycle 9'!$L$10:$L$999,0),1)),INDEX('Cycle 10'!E$10:E$999,MATCH($A1062,'Cycle 10'!$L$10:$L$999,0),1)),INDEX('Cycle 11'!E$10:E$999,MATCH($A1062,'Cycle 11'!$L$10:$L$999,0),1)),""))</f>
        <v/>
      </c>
      <c r="G1062" t="str">
        <f>IF(IFERROR(IFERROR(IFERROR(IFERROR(IFERROR(IFERROR(IFERROR(IFERROR(IFERROR(IFERROR(IFERROR(IFERROR(INDEX(Summer!F$10:F$999,MATCH($A1062,Summer!$L$10:$L$999,0),1),INDEX('Cycle 1'!F$10:F$999,MATCH($A1062,'Cycle 1'!$L$10:$L$999,0),1)),INDEX('Cycle 2'!F$10:F$999,MATCH($A1062,'Cycle 2'!$L$10:$L$999,0),1)),INDEX('Cycle 3'!F$10:F$999,MATCH($A1062,'Cycle 3'!$L$10:$L$999,0),1)),INDEX('Cycle 4'!F$10:F$999,MATCH($A1062,'Cycle 4'!$L$10:$L$999,0),1)),INDEX('Cycle 5'!F$10:F$999,MATCH($A1062,'Cycle 5'!$L$10:$L$999,0),1)),INDEX('Cycle 6'!F$10:F$999,MATCH($A1062,'Cycle 6'!$L$10:$L$999,0),1)),INDEX('Cycle 7'!F$10:F$999,MATCH($A1062,'Cycle 7'!$L$10:$L$999,0),1)),INDEX('Cycle 8'!F$10:F$999,MATCH($A1062,'Cycle 8'!$L$10:$L$999,0),1)),INDEX('Cycle 9'!F$10:F$999,MATCH($A1062,'Cycle 9'!$L$10:$L$999,0),1)),INDEX('Cycle 10'!F$10:F$999,MATCH($A1062,'Cycle 10'!$L$10:$L$999,0),1)),INDEX('Cycle 11'!F$10:F$999,MATCH($A1062,'Cycle 11'!$L$10:$L$999,0),1)),"")="","",IFERROR(IFERROR(IFERROR(IFERROR(IFERROR(IFERROR(IFERROR(IFERROR(IFERROR(IFERROR(IFERROR(IFERROR(INDEX(Summer!F$10:F$999,MATCH($A1062,Summer!$L$10:$L$999,0),1),INDEX('Cycle 1'!F$10:F$999,MATCH($A1062,'Cycle 1'!$L$10:$L$999,0),1)),INDEX('Cycle 2'!F$10:F$999,MATCH($A1062,'Cycle 2'!$L$10:$L$999,0),1)),INDEX('Cycle 3'!F$10:F$999,MATCH($A1062,'Cycle 3'!$L$10:$L$999,0),1)),INDEX('Cycle 4'!F$10:F$999,MATCH($A1062,'Cycle 4'!$L$10:$L$999,0),1)),INDEX('Cycle 5'!F$10:F$999,MATCH($A1062,'Cycle 5'!$L$10:$L$999,0),1)),INDEX('Cycle 6'!F$10:F$999,MATCH($A1062,'Cycle 6'!$L$10:$L$999,0),1)),INDEX('Cycle 7'!F$10:F$999,MATCH($A1062,'Cycle 7'!$L$10:$L$999,0),1)),INDEX('Cycle 8'!F$10:F$999,MATCH($A1062,'Cycle 8'!$L$10:$L$999,0),1)),INDEX('Cycle 9'!F$10:F$999,MATCH($A1062,'Cycle 9'!$L$10:$L$999,0),1)),INDEX('Cycle 10'!F$10:F$999,MATCH($A1062,'Cycle 10'!$L$10:$L$999,0),1)),INDEX('Cycle 11'!F$10:F$999,MATCH($A1062,'Cycle 11'!$L$10:$L$999,0),1)),""))</f>
        <v/>
      </c>
      <c r="H1062" t="str">
        <f>IF(IFERROR(IFERROR(IFERROR(IFERROR(IFERROR(IFERROR(IFERROR(IFERROR(IFERROR(IFERROR(IFERROR(IFERROR(INDEX(Summer!G$10:G$999,MATCH($A1062,Summer!$L$10:$L$999,0),1),INDEX('Cycle 1'!G$10:G$999,MATCH($A1062,'Cycle 1'!$L$10:$L$999,0),1)),INDEX('Cycle 2'!G$10:G$999,MATCH($A1062,'Cycle 2'!$L$10:$L$999,0),1)),INDEX('Cycle 3'!G$10:G$999,MATCH($A1062,'Cycle 3'!$L$10:$L$999,0),1)),INDEX('Cycle 4'!G$10:G$999,MATCH($A1062,'Cycle 4'!$L$10:$L$999,0),1)),INDEX('Cycle 5'!G$10:G$999,MATCH($A1062,'Cycle 5'!$L$10:$L$999,0),1)),INDEX('Cycle 6'!G$10:G$999,MATCH($A1062,'Cycle 6'!$L$10:$L$999,0),1)),INDEX('Cycle 7'!G$10:G$999,MATCH($A1062,'Cycle 7'!$L$10:$L$999,0),1)),INDEX('Cycle 8'!G$10:G$999,MATCH($A1062,'Cycle 8'!$L$10:$L$999,0),1)),INDEX('Cycle 9'!G$10:G$999,MATCH($A1062,'Cycle 9'!$L$10:$L$999,0),1)),INDEX('Cycle 10'!G$10:G$999,MATCH($A1062,'Cycle 10'!$L$10:$L$999,0),1)),INDEX('Cycle 11'!G$10:G$999,MATCH($A1062,'Cycle 11'!$L$10:$L$999,0),1)),"")="","",IFERROR(IFERROR(IFERROR(IFERROR(IFERROR(IFERROR(IFERROR(IFERROR(IFERROR(IFERROR(IFERROR(IFERROR(INDEX(Summer!G$10:G$999,MATCH($A1062,Summer!$L$10:$L$999,0),1),INDEX('Cycle 1'!G$10:G$999,MATCH($A1062,'Cycle 1'!$L$10:$L$999,0),1)),INDEX('Cycle 2'!G$10:G$999,MATCH($A1062,'Cycle 2'!$L$10:$L$999,0),1)),INDEX('Cycle 3'!G$10:G$999,MATCH($A1062,'Cycle 3'!$L$10:$L$999,0),1)),INDEX('Cycle 4'!G$10:G$999,MATCH($A1062,'Cycle 4'!$L$10:$L$999,0),1)),INDEX('Cycle 5'!G$10:G$999,MATCH($A1062,'Cycle 5'!$L$10:$L$999,0),1)),INDEX('Cycle 6'!G$10:G$999,MATCH($A1062,'Cycle 6'!$L$10:$L$999,0),1)),INDEX('Cycle 7'!G$10:G$999,MATCH($A1062,'Cycle 7'!$L$10:$L$999,0),1)),INDEX('Cycle 8'!G$10:G$999,MATCH($A1062,'Cycle 8'!$L$10:$L$999,0),1)),INDEX('Cycle 9'!G$10:G$999,MATCH($A1062,'Cycle 9'!$L$10:$L$999,0),1)),INDEX('Cycle 10'!G$10:G$999,MATCH($A1062,'Cycle 10'!$L$10:$L$999,0),1)),INDEX('Cycle 11'!G$10:G$999,MATCH($A1062,'Cycle 11'!$L$10:$L$999,0),1)),""))</f>
        <v/>
      </c>
      <c r="I1062">
        <f>IFERROR(IF(C1062="",MAX(I$1:I1061),IF(ROW(C$2)=ROW(C1062),1,IF(ISERROR(VLOOKUP(C1062,C$2:C1061,1,FALSE)),MAX(I$1:I1061)+1,MAX(I$1:I1061)))),"")</f>
        <v>0</v>
      </c>
      <c r="J1062" t="str">
        <f t="shared" si="106"/>
        <v/>
      </c>
      <c r="K1062" t="str">
        <f t="shared" si="110"/>
        <v/>
      </c>
      <c r="L1062" t="str">
        <f t="shared" si="110"/>
        <v/>
      </c>
      <c r="M1062" t="str">
        <f t="shared" si="110"/>
        <v/>
      </c>
      <c r="N1062" t="str">
        <f t="shared" si="110"/>
        <v/>
      </c>
      <c r="O1062" t="str">
        <f t="shared" si="110"/>
        <v/>
      </c>
      <c r="P1062" t="str">
        <f t="shared" si="110"/>
        <v/>
      </c>
      <c r="Q1062" t="str">
        <f t="shared" si="110"/>
        <v/>
      </c>
      <c r="R1062" t="str">
        <f t="shared" si="110"/>
        <v/>
      </c>
      <c r="S1062" t="str">
        <f t="shared" si="110"/>
        <v/>
      </c>
      <c r="T1062" t="str">
        <f t="shared" si="110"/>
        <v/>
      </c>
      <c r="U1062" t="str">
        <f t="shared" si="110"/>
        <v/>
      </c>
      <c r="V1062" t="str">
        <f t="shared" si="110"/>
        <v/>
      </c>
      <c r="W1062" t="str">
        <f t="shared" si="107"/>
        <v/>
      </c>
      <c r="X1062">
        <f>IF(OR(H1062="No",H1062=""),0,IF(COUNTIFS(H$2:H1062,"Yes",C$2:C1062,C1062)&gt;1,0,COUNTIFS(H$2:H1062,"Yes",C$2:C1062,C1062)))+IF(X1061=$X$1,0,X1061)</f>
        <v>0</v>
      </c>
    </row>
    <row r="1063" spans="1:24" x14ac:dyDescent="0.3">
      <c r="A1063">
        <f>ROWS($A$2:$A1063)</f>
        <v>1062</v>
      </c>
      <c r="B1063" t="str">
        <f>IF(ISERROR(VLOOKUP(A1063,Summer!L$11:L$500,1,FALSE)),IF(ISERROR(VLOOKUP(A1063,'Cycle 1'!L$11:L$500,1,FALSE)),IF(ISERROR(VLOOKUP(A1063,'Cycle 2'!L$11:L$500,1,FALSE)),IF(ISERROR(VLOOKUP(A1063,'Cycle 3'!L$11:L$500,1,FALSE)),IF(ISERROR(VLOOKUP(A1063,'Cycle 4'!L$11:L$500,1,FALSE)),IF(ISERROR(VLOOKUP(A1063,'Cycle 5'!L$11:L$500,1,FALSE)),IF(ISERROR(VLOOKUP(A1063,'Cycle 6'!L$11:L$500,1,FALSE)),IF(ISERROR(VLOOKUP(A1063,'Cycle 7'!L$11:L$500,1,FALSE)),IF(ISERROR(VLOOKUP(A1063,'Cycle 8'!L$11:L$500,1,FALSE)),IF(ISERROR(VLOOKUP(A1063,'Cycle 9'!L$11:L$500,1,FALSE)),IF(ISERROR(VLOOKUP(A1063,'Cycle 10'!L$11:L$500,1,FALSE)),IF(ISERROR(VLOOKUP(A1063,'Cycle 11'!L$11:L$500,1,FALSE)),"","Cycle 11"),"Cycle 10"),"Cycle 9"),"Cycle 8"),"Cycle 7"),"Cycle 6"),"Cycle 5"),"Cycle 4"),"Cycle 3"),"Cycle 2"),"Cycle 1"),"Summer")</f>
        <v/>
      </c>
      <c r="C1063" t="str">
        <f>IF(IFERROR(IFERROR(IFERROR(IFERROR(IFERROR(IFERROR(IFERROR(IFERROR(IFERROR(IFERROR(IFERROR(IFERROR(INDEX(Summer!B$10:B$999,MATCH($A1063,Summer!$L$10:$L$999,0),1),INDEX('Cycle 1'!B$10:B$999,MATCH($A1063,'Cycle 1'!$L$10:$L$999,0),1)),INDEX('Cycle 2'!B$10:B$999,MATCH($A1063,'Cycle 2'!$L$10:$L$999,0),1)),INDEX('Cycle 3'!B$10:B$999,MATCH($A1063,'Cycle 3'!$L$10:$L$999,0),1)),INDEX('Cycle 4'!B$10:B$999,MATCH($A1063,'Cycle 4'!$L$10:$L$999,0),1)),INDEX('Cycle 5'!B$10:B$999,MATCH($A1063,'Cycle 5'!$L$10:$L$999,0),1)),INDEX('Cycle 6'!B$10:B$999,MATCH($A1063,'Cycle 6'!$L$10:$L$999,0),1)),INDEX('Cycle 7'!B$10:B$999,MATCH($A1063,'Cycle 7'!$L$10:$L$999,0),1)),INDEX('Cycle 8'!B$10:B$999,MATCH($A1063,'Cycle 8'!$L$10:$L$999,0),1)),INDEX('Cycle 9'!B$10:B$999,MATCH($A1063,'Cycle 9'!$L$10:$L$999,0),1)),INDEX('Cycle 10'!B$10:B$999,MATCH($A1063,'Cycle 10'!$L$10:$L$999,0),1)),INDEX('Cycle 11'!B$10:B$999,MATCH($A1063,'Cycle 11'!$L$10:$L$999,0),1)),"")="","",IFERROR(IFERROR(IFERROR(IFERROR(IFERROR(IFERROR(IFERROR(IFERROR(IFERROR(IFERROR(IFERROR(IFERROR(INDEX(Summer!B$10:B$999,MATCH($A1063,Summer!$L$10:$L$999,0),1),INDEX('Cycle 1'!B$10:B$999,MATCH($A1063,'Cycle 1'!$L$10:$L$999,0),1)),INDEX('Cycle 2'!B$10:B$999,MATCH($A1063,'Cycle 2'!$L$10:$L$999,0),1)),INDEX('Cycle 3'!B$10:B$999,MATCH($A1063,'Cycle 3'!$L$10:$L$999,0),1)),INDEX('Cycle 4'!B$10:B$999,MATCH($A1063,'Cycle 4'!$L$10:$L$999,0),1)),INDEX('Cycle 5'!B$10:B$999,MATCH($A1063,'Cycle 5'!$L$10:$L$999,0),1)),INDEX('Cycle 6'!B$10:B$999,MATCH($A1063,'Cycle 6'!$L$10:$L$999,0),1)),INDEX('Cycle 7'!B$10:B$999,MATCH($A1063,'Cycle 7'!$L$10:$L$999,0),1)),INDEX('Cycle 8'!B$10:B$999,MATCH($A1063,'Cycle 8'!$L$10:$L$999,0),1)),INDEX('Cycle 9'!B$10:B$999,MATCH($A1063,'Cycle 9'!$L$10:$L$999,0),1)),INDEX('Cycle 10'!B$10:B$999,MATCH($A1063,'Cycle 10'!$L$10:$L$999,0),1)),INDEX('Cycle 11'!B$10:B$999,MATCH($A1063,'Cycle 11'!$L$10:$L$999,0),1)),""))</f>
        <v/>
      </c>
      <c r="D1063" t="str">
        <f>IF(IFERROR(IFERROR(IFERROR(IFERROR(IFERROR(IFERROR(IFERROR(IFERROR(IFERROR(IFERROR(IFERROR(IFERROR(INDEX(Summer!C$10:C$999,MATCH($A1063,Summer!$L$10:$L$999,0),1),INDEX('Cycle 1'!C$10:C$999,MATCH($A1063,'Cycle 1'!$L$10:$L$999,0),1)),INDEX('Cycle 2'!C$10:C$999,MATCH($A1063,'Cycle 2'!$L$10:$L$999,0),1)),INDEX('Cycle 3'!C$10:C$999,MATCH($A1063,'Cycle 3'!$L$10:$L$999,0),1)),INDEX('Cycle 4'!C$10:C$999,MATCH($A1063,'Cycle 4'!$L$10:$L$999,0),1)),INDEX('Cycle 5'!C$10:C$999,MATCH($A1063,'Cycle 5'!$L$10:$L$999,0),1)),INDEX('Cycle 6'!C$10:C$999,MATCH($A1063,'Cycle 6'!$L$10:$L$999,0),1)),INDEX('Cycle 7'!C$10:C$999,MATCH($A1063,'Cycle 7'!$L$10:$L$999,0),1)),INDEX('Cycle 8'!C$10:C$999,MATCH($A1063,'Cycle 8'!$L$10:$L$999,0),1)),INDEX('Cycle 9'!C$10:C$999,MATCH($A1063,'Cycle 9'!$L$10:$L$999,0),1)),INDEX('Cycle 10'!C$10:C$999,MATCH($A1063,'Cycle 10'!$L$10:$L$999,0),1)),INDEX('Cycle 11'!C$10:C$999,MATCH($A1063,'Cycle 11'!$L$10:$L$999,0),1)),"")="","",IFERROR(IFERROR(IFERROR(IFERROR(IFERROR(IFERROR(IFERROR(IFERROR(IFERROR(IFERROR(IFERROR(IFERROR(INDEX(Summer!C$10:C$999,MATCH($A1063,Summer!$L$10:$L$999,0),1),INDEX('Cycle 1'!C$10:C$999,MATCH($A1063,'Cycle 1'!$L$10:$L$999,0),1)),INDEX('Cycle 2'!C$10:C$999,MATCH($A1063,'Cycle 2'!$L$10:$L$999,0),1)),INDEX('Cycle 3'!C$10:C$999,MATCH($A1063,'Cycle 3'!$L$10:$L$999,0),1)),INDEX('Cycle 4'!C$10:C$999,MATCH($A1063,'Cycle 4'!$L$10:$L$999,0),1)),INDEX('Cycle 5'!C$10:C$999,MATCH($A1063,'Cycle 5'!$L$10:$L$999,0),1)),INDEX('Cycle 6'!C$10:C$999,MATCH($A1063,'Cycle 6'!$L$10:$L$999,0),1)),INDEX('Cycle 7'!C$10:C$999,MATCH($A1063,'Cycle 7'!$L$10:$L$999,0),1)),INDEX('Cycle 8'!C$10:C$999,MATCH($A1063,'Cycle 8'!$L$10:$L$999,0),1)),INDEX('Cycle 9'!C$10:C$999,MATCH($A1063,'Cycle 9'!$L$10:$L$999,0),1)),INDEX('Cycle 10'!C$10:C$999,MATCH($A1063,'Cycle 10'!$L$10:$L$999,0),1)),INDEX('Cycle 11'!C$10:C$999,MATCH($A1063,'Cycle 11'!$L$10:$L$999,0),1)),""))</f>
        <v/>
      </c>
      <c r="E1063" t="str">
        <f>IF(IFERROR(IFERROR(IFERROR(IFERROR(IFERROR(IFERROR(IFERROR(IFERROR(IFERROR(IFERROR(IFERROR(IFERROR(INDEX(Summer!D$10:D$999,MATCH($A1063,Summer!$L$10:$L$999,0),1),INDEX('Cycle 1'!D$10:D$999,MATCH($A1063,'Cycle 1'!$L$10:$L$999,0),1)),INDEX('Cycle 2'!D$10:D$999,MATCH($A1063,'Cycle 2'!$L$10:$L$999,0),1)),INDEX('Cycle 3'!D$10:D$999,MATCH($A1063,'Cycle 3'!$L$10:$L$999,0),1)),INDEX('Cycle 4'!D$10:D$999,MATCH($A1063,'Cycle 4'!$L$10:$L$999,0),1)),INDEX('Cycle 5'!D$10:D$999,MATCH($A1063,'Cycle 5'!$L$10:$L$999,0),1)),INDEX('Cycle 6'!D$10:D$999,MATCH($A1063,'Cycle 6'!$L$10:$L$999,0),1)),INDEX('Cycle 7'!D$10:D$999,MATCH($A1063,'Cycle 7'!$L$10:$L$999,0),1)),INDEX('Cycle 8'!D$10:D$999,MATCH($A1063,'Cycle 8'!$L$10:$L$999,0),1)),INDEX('Cycle 9'!D$10:D$999,MATCH($A1063,'Cycle 9'!$L$10:$L$999,0),1)),INDEX('Cycle 10'!D$10:D$999,MATCH($A1063,'Cycle 10'!$L$10:$L$999,0),1)),INDEX('Cycle 11'!D$10:D$999,MATCH($A1063,'Cycle 11'!$L$10:$L$999,0),1)),"")="","",IFERROR(IFERROR(IFERROR(IFERROR(IFERROR(IFERROR(IFERROR(IFERROR(IFERROR(IFERROR(IFERROR(IFERROR(INDEX(Summer!D$10:D$999,MATCH($A1063,Summer!$L$10:$L$999,0),1),INDEX('Cycle 1'!D$10:D$999,MATCH($A1063,'Cycle 1'!$L$10:$L$999,0),1)),INDEX('Cycle 2'!D$10:D$999,MATCH($A1063,'Cycle 2'!$L$10:$L$999,0),1)),INDEX('Cycle 3'!D$10:D$999,MATCH($A1063,'Cycle 3'!$L$10:$L$999,0),1)),INDEX('Cycle 4'!D$10:D$999,MATCH($A1063,'Cycle 4'!$L$10:$L$999,0),1)),INDEX('Cycle 5'!D$10:D$999,MATCH($A1063,'Cycle 5'!$L$10:$L$999,0),1)),INDEX('Cycle 6'!D$10:D$999,MATCH($A1063,'Cycle 6'!$L$10:$L$999,0),1)),INDEX('Cycle 7'!D$10:D$999,MATCH($A1063,'Cycle 7'!$L$10:$L$999,0),1)),INDEX('Cycle 8'!D$10:D$999,MATCH($A1063,'Cycle 8'!$L$10:$L$999,0),1)),INDEX('Cycle 9'!D$10:D$999,MATCH($A1063,'Cycle 9'!$L$10:$L$999,0),1)),INDEX('Cycle 10'!D$10:D$999,MATCH($A1063,'Cycle 10'!$L$10:$L$999,0),1)),INDEX('Cycle 11'!D$10:D$999,MATCH($A1063,'Cycle 11'!$L$10:$L$999,0),1)),""))</f>
        <v/>
      </c>
      <c r="F1063" t="str">
        <f>IF(IFERROR(IFERROR(IFERROR(IFERROR(IFERROR(IFERROR(IFERROR(IFERROR(IFERROR(IFERROR(IFERROR(IFERROR(INDEX(Summer!E$10:E$999,MATCH($A1063,Summer!$L$10:$L$999,0),1),INDEX('Cycle 1'!E$10:E$999,MATCH($A1063,'Cycle 1'!$L$10:$L$999,0),1)),INDEX('Cycle 2'!E$10:E$999,MATCH($A1063,'Cycle 2'!$L$10:$L$999,0),1)),INDEX('Cycle 3'!E$10:E$999,MATCH($A1063,'Cycle 3'!$L$10:$L$999,0),1)),INDEX('Cycle 4'!E$10:E$999,MATCH($A1063,'Cycle 4'!$L$10:$L$999,0),1)),INDEX('Cycle 5'!E$10:E$999,MATCH($A1063,'Cycle 5'!$L$10:$L$999,0),1)),INDEX('Cycle 6'!E$10:E$999,MATCH($A1063,'Cycle 6'!$L$10:$L$999,0),1)),INDEX('Cycle 7'!E$10:E$999,MATCH($A1063,'Cycle 7'!$L$10:$L$999,0),1)),INDEX('Cycle 8'!E$10:E$999,MATCH($A1063,'Cycle 8'!$L$10:$L$999,0),1)),INDEX('Cycle 9'!E$10:E$999,MATCH($A1063,'Cycle 9'!$L$10:$L$999,0),1)),INDEX('Cycle 10'!E$10:E$999,MATCH($A1063,'Cycle 10'!$L$10:$L$999,0),1)),INDEX('Cycle 11'!E$10:E$999,MATCH($A1063,'Cycle 11'!$L$10:$L$999,0),1)),"")="","",IFERROR(IFERROR(IFERROR(IFERROR(IFERROR(IFERROR(IFERROR(IFERROR(IFERROR(IFERROR(IFERROR(IFERROR(INDEX(Summer!E$10:E$999,MATCH($A1063,Summer!$L$10:$L$999,0),1),INDEX('Cycle 1'!E$10:E$999,MATCH($A1063,'Cycle 1'!$L$10:$L$999,0),1)),INDEX('Cycle 2'!E$10:E$999,MATCH($A1063,'Cycle 2'!$L$10:$L$999,0),1)),INDEX('Cycle 3'!E$10:E$999,MATCH($A1063,'Cycle 3'!$L$10:$L$999,0),1)),INDEX('Cycle 4'!E$10:E$999,MATCH($A1063,'Cycle 4'!$L$10:$L$999,0),1)),INDEX('Cycle 5'!E$10:E$999,MATCH($A1063,'Cycle 5'!$L$10:$L$999,0),1)),INDEX('Cycle 6'!E$10:E$999,MATCH($A1063,'Cycle 6'!$L$10:$L$999,0),1)),INDEX('Cycle 7'!E$10:E$999,MATCH($A1063,'Cycle 7'!$L$10:$L$999,0),1)),INDEX('Cycle 8'!E$10:E$999,MATCH($A1063,'Cycle 8'!$L$10:$L$999,0),1)),INDEX('Cycle 9'!E$10:E$999,MATCH($A1063,'Cycle 9'!$L$10:$L$999,0),1)),INDEX('Cycle 10'!E$10:E$999,MATCH($A1063,'Cycle 10'!$L$10:$L$999,0),1)),INDEX('Cycle 11'!E$10:E$999,MATCH($A1063,'Cycle 11'!$L$10:$L$999,0),1)),""))</f>
        <v/>
      </c>
      <c r="G1063" t="str">
        <f>IF(IFERROR(IFERROR(IFERROR(IFERROR(IFERROR(IFERROR(IFERROR(IFERROR(IFERROR(IFERROR(IFERROR(IFERROR(INDEX(Summer!F$10:F$999,MATCH($A1063,Summer!$L$10:$L$999,0),1),INDEX('Cycle 1'!F$10:F$999,MATCH($A1063,'Cycle 1'!$L$10:$L$999,0),1)),INDEX('Cycle 2'!F$10:F$999,MATCH($A1063,'Cycle 2'!$L$10:$L$999,0),1)),INDEX('Cycle 3'!F$10:F$999,MATCH($A1063,'Cycle 3'!$L$10:$L$999,0),1)),INDEX('Cycle 4'!F$10:F$999,MATCH($A1063,'Cycle 4'!$L$10:$L$999,0),1)),INDEX('Cycle 5'!F$10:F$999,MATCH($A1063,'Cycle 5'!$L$10:$L$999,0),1)),INDEX('Cycle 6'!F$10:F$999,MATCH($A1063,'Cycle 6'!$L$10:$L$999,0),1)),INDEX('Cycle 7'!F$10:F$999,MATCH($A1063,'Cycle 7'!$L$10:$L$999,0),1)),INDEX('Cycle 8'!F$10:F$999,MATCH($A1063,'Cycle 8'!$L$10:$L$999,0),1)),INDEX('Cycle 9'!F$10:F$999,MATCH($A1063,'Cycle 9'!$L$10:$L$999,0),1)),INDEX('Cycle 10'!F$10:F$999,MATCH($A1063,'Cycle 10'!$L$10:$L$999,0),1)),INDEX('Cycle 11'!F$10:F$999,MATCH($A1063,'Cycle 11'!$L$10:$L$999,0),1)),"")="","",IFERROR(IFERROR(IFERROR(IFERROR(IFERROR(IFERROR(IFERROR(IFERROR(IFERROR(IFERROR(IFERROR(IFERROR(INDEX(Summer!F$10:F$999,MATCH($A1063,Summer!$L$10:$L$999,0),1),INDEX('Cycle 1'!F$10:F$999,MATCH($A1063,'Cycle 1'!$L$10:$L$999,0),1)),INDEX('Cycle 2'!F$10:F$999,MATCH($A1063,'Cycle 2'!$L$10:$L$999,0),1)),INDEX('Cycle 3'!F$10:F$999,MATCH($A1063,'Cycle 3'!$L$10:$L$999,0),1)),INDEX('Cycle 4'!F$10:F$999,MATCH($A1063,'Cycle 4'!$L$10:$L$999,0),1)),INDEX('Cycle 5'!F$10:F$999,MATCH($A1063,'Cycle 5'!$L$10:$L$999,0),1)),INDEX('Cycle 6'!F$10:F$999,MATCH($A1063,'Cycle 6'!$L$10:$L$999,0),1)),INDEX('Cycle 7'!F$10:F$999,MATCH($A1063,'Cycle 7'!$L$10:$L$999,0),1)),INDEX('Cycle 8'!F$10:F$999,MATCH($A1063,'Cycle 8'!$L$10:$L$999,0),1)),INDEX('Cycle 9'!F$10:F$999,MATCH($A1063,'Cycle 9'!$L$10:$L$999,0),1)),INDEX('Cycle 10'!F$10:F$999,MATCH($A1063,'Cycle 10'!$L$10:$L$999,0),1)),INDEX('Cycle 11'!F$10:F$999,MATCH($A1063,'Cycle 11'!$L$10:$L$999,0),1)),""))</f>
        <v/>
      </c>
      <c r="H1063" t="str">
        <f>IF(IFERROR(IFERROR(IFERROR(IFERROR(IFERROR(IFERROR(IFERROR(IFERROR(IFERROR(IFERROR(IFERROR(IFERROR(INDEX(Summer!G$10:G$999,MATCH($A1063,Summer!$L$10:$L$999,0),1),INDEX('Cycle 1'!G$10:G$999,MATCH($A1063,'Cycle 1'!$L$10:$L$999,0),1)),INDEX('Cycle 2'!G$10:G$999,MATCH($A1063,'Cycle 2'!$L$10:$L$999,0),1)),INDEX('Cycle 3'!G$10:G$999,MATCH($A1063,'Cycle 3'!$L$10:$L$999,0),1)),INDEX('Cycle 4'!G$10:G$999,MATCH($A1063,'Cycle 4'!$L$10:$L$999,0),1)),INDEX('Cycle 5'!G$10:G$999,MATCH($A1063,'Cycle 5'!$L$10:$L$999,0),1)),INDEX('Cycle 6'!G$10:G$999,MATCH($A1063,'Cycle 6'!$L$10:$L$999,0),1)),INDEX('Cycle 7'!G$10:G$999,MATCH($A1063,'Cycle 7'!$L$10:$L$999,0),1)),INDEX('Cycle 8'!G$10:G$999,MATCH($A1063,'Cycle 8'!$L$10:$L$999,0),1)),INDEX('Cycle 9'!G$10:G$999,MATCH($A1063,'Cycle 9'!$L$10:$L$999,0),1)),INDEX('Cycle 10'!G$10:G$999,MATCH($A1063,'Cycle 10'!$L$10:$L$999,0),1)),INDEX('Cycle 11'!G$10:G$999,MATCH($A1063,'Cycle 11'!$L$10:$L$999,0),1)),"")="","",IFERROR(IFERROR(IFERROR(IFERROR(IFERROR(IFERROR(IFERROR(IFERROR(IFERROR(IFERROR(IFERROR(IFERROR(INDEX(Summer!G$10:G$999,MATCH($A1063,Summer!$L$10:$L$999,0),1),INDEX('Cycle 1'!G$10:G$999,MATCH($A1063,'Cycle 1'!$L$10:$L$999,0),1)),INDEX('Cycle 2'!G$10:G$999,MATCH($A1063,'Cycle 2'!$L$10:$L$999,0),1)),INDEX('Cycle 3'!G$10:G$999,MATCH($A1063,'Cycle 3'!$L$10:$L$999,0),1)),INDEX('Cycle 4'!G$10:G$999,MATCH($A1063,'Cycle 4'!$L$10:$L$999,0),1)),INDEX('Cycle 5'!G$10:G$999,MATCH($A1063,'Cycle 5'!$L$10:$L$999,0),1)),INDEX('Cycle 6'!G$10:G$999,MATCH($A1063,'Cycle 6'!$L$10:$L$999,0),1)),INDEX('Cycle 7'!G$10:G$999,MATCH($A1063,'Cycle 7'!$L$10:$L$999,0),1)),INDEX('Cycle 8'!G$10:G$999,MATCH($A1063,'Cycle 8'!$L$10:$L$999,0),1)),INDEX('Cycle 9'!G$10:G$999,MATCH($A1063,'Cycle 9'!$L$10:$L$999,0),1)),INDEX('Cycle 10'!G$10:G$999,MATCH($A1063,'Cycle 10'!$L$10:$L$999,0),1)),INDEX('Cycle 11'!G$10:G$999,MATCH($A1063,'Cycle 11'!$L$10:$L$999,0),1)),""))</f>
        <v/>
      </c>
      <c r="I1063">
        <f>IFERROR(IF(C1063="",MAX(I$1:I1062),IF(ROW(C$2)=ROW(C1063),1,IF(ISERROR(VLOOKUP(C1063,C$2:C1062,1,FALSE)),MAX(I$1:I1062)+1,MAX(I$1:I1062)))),"")</f>
        <v>0</v>
      </c>
      <c r="J1063" t="str">
        <f t="shared" si="106"/>
        <v/>
      </c>
      <c r="K1063" t="str">
        <f t="shared" si="110"/>
        <v/>
      </c>
      <c r="L1063" t="str">
        <f t="shared" si="110"/>
        <v/>
      </c>
      <c r="M1063" t="str">
        <f t="shared" si="110"/>
        <v/>
      </c>
      <c r="N1063" t="str">
        <f t="shared" si="110"/>
        <v/>
      </c>
      <c r="O1063" t="str">
        <f t="shared" si="110"/>
        <v/>
      </c>
      <c r="P1063" t="str">
        <f t="shared" si="110"/>
        <v/>
      </c>
      <c r="Q1063" t="str">
        <f t="shared" si="110"/>
        <v/>
      </c>
      <c r="R1063" t="str">
        <f t="shared" si="110"/>
        <v/>
      </c>
      <c r="S1063" t="str">
        <f t="shared" si="110"/>
        <v/>
      </c>
      <c r="T1063" t="str">
        <f t="shared" si="110"/>
        <v/>
      </c>
      <c r="U1063" t="str">
        <f t="shared" si="110"/>
        <v/>
      </c>
      <c r="V1063" t="str">
        <f t="shared" si="110"/>
        <v/>
      </c>
      <c r="W1063" t="str">
        <f t="shared" si="107"/>
        <v/>
      </c>
      <c r="X1063">
        <f>IF(OR(H1063="No",H1063=""),0,IF(COUNTIFS(H$2:H1063,"Yes",C$2:C1063,C1063)&gt;1,0,COUNTIFS(H$2:H1063,"Yes",C$2:C1063,C1063)))+IF(X1062=$X$1,0,X1062)</f>
        <v>0</v>
      </c>
    </row>
    <row r="1064" spans="1:24" x14ac:dyDescent="0.3">
      <c r="A1064">
        <f>ROWS($A$2:$A1064)</f>
        <v>1063</v>
      </c>
      <c r="B1064" t="str">
        <f>IF(ISERROR(VLOOKUP(A1064,Summer!L$11:L$500,1,FALSE)),IF(ISERROR(VLOOKUP(A1064,'Cycle 1'!L$11:L$500,1,FALSE)),IF(ISERROR(VLOOKUP(A1064,'Cycle 2'!L$11:L$500,1,FALSE)),IF(ISERROR(VLOOKUP(A1064,'Cycle 3'!L$11:L$500,1,FALSE)),IF(ISERROR(VLOOKUP(A1064,'Cycle 4'!L$11:L$500,1,FALSE)),IF(ISERROR(VLOOKUP(A1064,'Cycle 5'!L$11:L$500,1,FALSE)),IF(ISERROR(VLOOKUP(A1064,'Cycle 6'!L$11:L$500,1,FALSE)),IF(ISERROR(VLOOKUP(A1064,'Cycle 7'!L$11:L$500,1,FALSE)),IF(ISERROR(VLOOKUP(A1064,'Cycle 8'!L$11:L$500,1,FALSE)),IF(ISERROR(VLOOKUP(A1064,'Cycle 9'!L$11:L$500,1,FALSE)),IF(ISERROR(VLOOKUP(A1064,'Cycle 10'!L$11:L$500,1,FALSE)),IF(ISERROR(VLOOKUP(A1064,'Cycle 11'!L$11:L$500,1,FALSE)),"","Cycle 11"),"Cycle 10"),"Cycle 9"),"Cycle 8"),"Cycle 7"),"Cycle 6"),"Cycle 5"),"Cycle 4"),"Cycle 3"),"Cycle 2"),"Cycle 1"),"Summer")</f>
        <v/>
      </c>
      <c r="C1064" t="str">
        <f>IF(IFERROR(IFERROR(IFERROR(IFERROR(IFERROR(IFERROR(IFERROR(IFERROR(IFERROR(IFERROR(IFERROR(IFERROR(INDEX(Summer!B$10:B$999,MATCH($A1064,Summer!$L$10:$L$999,0),1),INDEX('Cycle 1'!B$10:B$999,MATCH($A1064,'Cycle 1'!$L$10:$L$999,0),1)),INDEX('Cycle 2'!B$10:B$999,MATCH($A1064,'Cycle 2'!$L$10:$L$999,0),1)),INDEX('Cycle 3'!B$10:B$999,MATCH($A1064,'Cycle 3'!$L$10:$L$999,0),1)),INDEX('Cycle 4'!B$10:B$999,MATCH($A1064,'Cycle 4'!$L$10:$L$999,0),1)),INDEX('Cycle 5'!B$10:B$999,MATCH($A1064,'Cycle 5'!$L$10:$L$999,0),1)),INDEX('Cycle 6'!B$10:B$999,MATCH($A1064,'Cycle 6'!$L$10:$L$999,0),1)),INDEX('Cycle 7'!B$10:B$999,MATCH($A1064,'Cycle 7'!$L$10:$L$999,0),1)),INDEX('Cycle 8'!B$10:B$999,MATCH($A1064,'Cycle 8'!$L$10:$L$999,0),1)),INDEX('Cycle 9'!B$10:B$999,MATCH($A1064,'Cycle 9'!$L$10:$L$999,0),1)),INDEX('Cycle 10'!B$10:B$999,MATCH($A1064,'Cycle 10'!$L$10:$L$999,0),1)),INDEX('Cycle 11'!B$10:B$999,MATCH($A1064,'Cycle 11'!$L$10:$L$999,0),1)),"")="","",IFERROR(IFERROR(IFERROR(IFERROR(IFERROR(IFERROR(IFERROR(IFERROR(IFERROR(IFERROR(IFERROR(IFERROR(INDEX(Summer!B$10:B$999,MATCH($A1064,Summer!$L$10:$L$999,0),1),INDEX('Cycle 1'!B$10:B$999,MATCH($A1064,'Cycle 1'!$L$10:$L$999,0),1)),INDEX('Cycle 2'!B$10:B$999,MATCH($A1064,'Cycle 2'!$L$10:$L$999,0),1)),INDEX('Cycle 3'!B$10:B$999,MATCH($A1064,'Cycle 3'!$L$10:$L$999,0),1)),INDEX('Cycle 4'!B$10:B$999,MATCH($A1064,'Cycle 4'!$L$10:$L$999,0),1)),INDEX('Cycle 5'!B$10:B$999,MATCH($A1064,'Cycle 5'!$L$10:$L$999,0),1)),INDEX('Cycle 6'!B$10:B$999,MATCH($A1064,'Cycle 6'!$L$10:$L$999,0),1)),INDEX('Cycle 7'!B$10:B$999,MATCH($A1064,'Cycle 7'!$L$10:$L$999,0),1)),INDEX('Cycle 8'!B$10:B$999,MATCH($A1064,'Cycle 8'!$L$10:$L$999,0),1)),INDEX('Cycle 9'!B$10:B$999,MATCH($A1064,'Cycle 9'!$L$10:$L$999,0),1)),INDEX('Cycle 10'!B$10:B$999,MATCH($A1064,'Cycle 10'!$L$10:$L$999,0),1)),INDEX('Cycle 11'!B$10:B$999,MATCH($A1064,'Cycle 11'!$L$10:$L$999,0),1)),""))</f>
        <v/>
      </c>
      <c r="D1064" t="str">
        <f>IF(IFERROR(IFERROR(IFERROR(IFERROR(IFERROR(IFERROR(IFERROR(IFERROR(IFERROR(IFERROR(IFERROR(IFERROR(INDEX(Summer!C$10:C$999,MATCH($A1064,Summer!$L$10:$L$999,0),1),INDEX('Cycle 1'!C$10:C$999,MATCH($A1064,'Cycle 1'!$L$10:$L$999,0),1)),INDEX('Cycle 2'!C$10:C$999,MATCH($A1064,'Cycle 2'!$L$10:$L$999,0),1)),INDEX('Cycle 3'!C$10:C$999,MATCH($A1064,'Cycle 3'!$L$10:$L$999,0),1)),INDEX('Cycle 4'!C$10:C$999,MATCH($A1064,'Cycle 4'!$L$10:$L$999,0),1)),INDEX('Cycle 5'!C$10:C$999,MATCH($A1064,'Cycle 5'!$L$10:$L$999,0),1)),INDEX('Cycle 6'!C$10:C$999,MATCH($A1064,'Cycle 6'!$L$10:$L$999,0),1)),INDEX('Cycle 7'!C$10:C$999,MATCH($A1064,'Cycle 7'!$L$10:$L$999,0),1)),INDEX('Cycle 8'!C$10:C$999,MATCH($A1064,'Cycle 8'!$L$10:$L$999,0),1)),INDEX('Cycle 9'!C$10:C$999,MATCH($A1064,'Cycle 9'!$L$10:$L$999,0),1)),INDEX('Cycle 10'!C$10:C$999,MATCH($A1064,'Cycle 10'!$L$10:$L$999,0),1)),INDEX('Cycle 11'!C$10:C$999,MATCH($A1064,'Cycle 11'!$L$10:$L$999,0),1)),"")="","",IFERROR(IFERROR(IFERROR(IFERROR(IFERROR(IFERROR(IFERROR(IFERROR(IFERROR(IFERROR(IFERROR(IFERROR(INDEX(Summer!C$10:C$999,MATCH($A1064,Summer!$L$10:$L$999,0),1),INDEX('Cycle 1'!C$10:C$999,MATCH($A1064,'Cycle 1'!$L$10:$L$999,0),1)),INDEX('Cycle 2'!C$10:C$999,MATCH($A1064,'Cycle 2'!$L$10:$L$999,0),1)),INDEX('Cycle 3'!C$10:C$999,MATCH($A1064,'Cycle 3'!$L$10:$L$999,0),1)),INDEX('Cycle 4'!C$10:C$999,MATCH($A1064,'Cycle 4'!$L$10:$L$999,0),1)),INDEX('Cycle 5'!C$10:C$999,MATCH($A1064,'Cycle 5'!$L$10:$L$999,0),1)),INDEX('Cycle 6'!C$10:C$999,MATCH($A1064,'Cycle 6'!$L$10:$L$999,0),1)),INDEX('Cycle 7'!C$10:C$999,MATCH($A1064,'Cycle 7'!$L$10:$L$999,0),1)),INDEX('Cycle 8'!C$10:C$999,MATCH($A1064,'Cycle 8'!$L$10:$L$999,0),1)),INDEX('Cycle 9'!C$10:C$999,MATCH($A1064,'Cycle 9'!$L$10:$L$999,0),1)),INDEX('Cycle 10'!C$10:C$999,MATCH($A1064,'Cycle 10'!$L$10:$L$999,0),1)),INDEX('Cycle 11'!C$10:C$999,MATCH($A1064,'Cycle 11'!$L$10:$L$999,0),1)),""))</f>
        <v/>
      </c>
      <c r="E1064" t="str">
        <f>IF(IFERROR(IFERROR(IFERROR(IFERROR(IFERROR(IFERROR(IFERROR(IFERROR(IFERROR(IFERROR(IFERROR(IFERROR(INDEX(Summer!D$10:D$999,MATCH($A1064,Summer!$L$10:$L$999,0),1),INDEX('Cycle 1'!D$10:D$999,MATCH($A1064,'Cycle 1'!$L$10:$L$999,0),1)),INDEX('Cycle 2'!D$10:D$999,MATCH($A1064,'Cycle 2'!$L$10:$L$999,0),1)),INDEX('Cycle 3'!D$10:D$999,MATCH($A1064,'Cycle 3'!$L$10:$L$999,0),1)),INDEX('Cycle 4'!D$10:D$999,MATCH($A1064,'Cycle 4'!$L$10:$L$999,0),1)),INDEX('Cycle 5'!D$10:D$999,MATCH($A1064,'Cycle 5'!$L$10:$L$999,0),1)),INDEX('Cycle 6'!D$10:D$999,MATCH($A1064,'Cycle 6'!$L$10:$L$999,0),1)),INDEX('Cycle 7'!D$10:D$999,MATCH($A1064,'Cycle 7'!$L$10:$L$999,0),1)),INDEX('Cycle 8'!D$10:D$999,MATCH($A1064,'Cycle 8'!$L$10:$L$999,0),1)),INDEX('Cycle 9'!D$10:D$999,MATCH($A1064,'Cycle 9'!$L$10:$L$999,0),1)),INDEX('Cycle 10'!D$10:D$999,MATCH($A1064,'Cycle 10'!$L$10:$L$999,0),1)),INDEX('Cycle 11'!D$10:D$999,MATCH($A1064,'Cycle 11'!$L$10:$L$999,0),1)),"")="","",IFERROR(IFERROR(IFERROR(IFERROR(IFERROR(IFERROR(IFERROR(IFERROR(IFERROR(IFERROR(IFERROR(IFERROR(INDEX(Summer!D$10:D$999,MATCH($A1064,Summer!$L$10:$L$999,0),1),INDEX('Cycle 1'!D$10:D$999,MATCH($A1064,'Cycle 1'!$L$10:$L$999,0),1)),INDEX('Cycle 2'!D$10:D$999,MATCH($A1064,'Cycle 2'!$L$10:$L$999,0),1)),INDEX('Cycle 3'!D$10:D$999,MATCH($A1064,'Cycle 3'!$L$10:$L$999,0),1)),INDEX('Cycle 4'!D$10:D$999,MATCH($A1064,'Cycle 4'!$L$10:$L$999,0),1)),INDEX('Cycle 5'!D$10:D$999,MATCH($A1064,'Cycle 5'!$L$10:$L$999,0),1)),INDEX('Cycle 6'!D$10:D$999,MATCH($A1064,'Cycle 6'!$L$10:$L$999,0),1)),INDEX('Cycle 7'!D$10:D$999,MATCH($A1064,'Cycle 7'!$L$10:$L$999,0),1)),INDEX('Cycle 8'!D$10:D$999,MATCH($A1064,'Cycle 8'!$L$10:$L$999,0),1)),INDEX('Cycle 9'!D$10:D$999,MATCH($A1064,'Cycle 9'!$L$10:$L$999,0),1)),INDEX('Cycle 10'!D$10:D$999,MATCH($A1064,'Cycle 10'!$L$10:$L$999,0),1)),INDEX('Cycle 11'!D$10:D$999,MATCH($A1064,'Cycle 11'!$L$10:$L$999,0),1)),""))</f>
        <v/>
      </c>
      <c r="F1064" t="str">
        <f>IF(IFERROR(IFERROR(IFERROR(IFERROR(IFERROR(IFERROR(IFERROR(IFERROR(IFERROR(IFERROR(IFERROR(IFERROR(INDEX(Summer!E$10:E$999,MATCH($A1064,Summer!$L$10:$L$999,0),1),INDEX('Cycle 1'!E$10:E$999,MATCH($A1064,'Cycle 1'!$L$10:$L$999,0),1)),INDEX('Cycle 2'!E$10:E$999,MATCH($A1064,'Cycle 2'!$L$10:$L$999,0),1)),INDEX('Cycle 3'!E$10:E$999,MATCH($A1064,'Cycle 3'!$L$10:$L$999,0),1)),INDEX('Cycle 4'!E$10:E$999,MATCH($A1064,'Cycle 4'!$L$10:$L$999,0),1)),INDEX('Cycle 5'!E$10:E$999,MATCH($A1064,'Cycle 5'!$L$10:$L$999,0),1)),INDEX('Cycle 6'!E$10:E$999,MATCH($A1064,'Cycle 6'!$L$10:$L$999,0),1)),INDEX('Cycle 7'!E$10:E$999,MATCH($A1064,'Cycle 7'!$L$10:$L$999,0),1)),INDEX('Cycle 8'!E$10:E$999,MATCH($A1064,'Cycle 8'!$L$10:$L$999,0),1)),INDEX('Cycle 9'!E$10:E$999,MATCH($A1064,'Cycle 9'!$L$10:$L$999,0),1)),INDEX('Cycle 10'!E$10:E$999,MATCH($A1064,'Cycle 10'!$L$10:$L$999,0),1)),INDEX('Cycle 11'!E$10:E$999,MATCH($A1064,'Cycle 11'!$L$10:$L$999,0),1)),"")="","",IFERROR(IFERROR(IFERROR(IFERROR(IFERROR(IFERROR(IFERROR(IFERROR(IFERROR(IFERROR(IFERROR(IFERROR(INDEX(Summer!E$10:E$999,MATCH($A1064,Summer!$L$10:$L$999,0),1),INDEX('Cycle 1'!E$10:E$999,MATCH($A1064,'Cycle 1'!$L$10:$L$999,0),1)),INDEX('Cycle 2'!E$10:E$999,MATCH($A1064,'Cycle 2'!$L$10:$L$999,0),1)),INDEX('Cycle 3'!E$10:E$999,MATCH($A1064,'Cycle 3'!$L$10:$L$999,0),1)),INDEX('Cycle 4'!E$10:E$999,MATCH($A1064,'Cycle 4'!$L$10:$L$999,0),1)),INDEX('Cycle 5'!E$10:E$999,MATCH($A1064,'Cycle 5'!$L$10:$L$999,0),1)),INDEX('Cycle 6'!E$10:E$999,MATCH($A1064,'Cycle 6'!$L$10:$L$999,0),1)),INDEX('Cycle 7'!E$10:E$999,MATCH($A1064,'Cycle 7'!$L$10:$L$999,0),1)),INDEX('Cycle 8'!E$10:E$999,MATCH($A1064,'Cycle 8'!$L$10:$L$999,0),1)),INDEX('Cycle 9'!E$10:E$999,MATCH($A1064,'Cycle 9'!$L$10:$L$999,0),1)),INDEX('Cycle 10'!E$10:E$999,MATCH($A1064,'Cycle 10'!$L$10:$L$999,0),1)),INDEX('Cycle 11'!E$10:E$999,MATCH($A1064,'Cycle 11'!$L$10:$L$999,0),1)),""))</f>
        <v/>
      </c>
      <c r="G1064" t="str">
        <f>IF(IFERROR(IFERROR(IFERROR(IFERROR(IFERROR(IFERROR(IFERROR(IFERROR(IFERROR(IFERROR(IFERROR(IFERROR(INDEX(Summer!F$10:F$999,MATCH($A1064,Summer!$L$10:$L$999,0),1),INDEX('Cycle 1'!F$10:F$999,MATCH($A1064,'Cycle 1'!$L$10:$L$999,0),1)),INDEX('Cycle 2'!F$10:F$999,MATCH($A1064,'Cycle 2'!$L$10:$L$999,0),1)),INDEX('Cycle 3'!F$10:F$999,MATCH($A1064,'Cycle 3'!$L$10:$L$999,0),1)),INDEX('Cycle 4'!F$10:F$999,MATCH($A1064,'Cycle 4'!$L$10:$L$999,0),1)),INDEX('Cycle 5'!F$10:F$999,MATCH($A1064,'Cycle 5'!$L$10:$L$999,0),1)),INDEX('Cycle 6'!F$10:F$999,MATCH($A1064,'Cycle 6'!$L$10:$L$999,0),1)),INDEX('Cycle 7'!F$10:F$999,MATCH($A1064,'Cycle 7'!$L$10:$L$999,0),1)),INDEX('Cycle 8'!F$10:F$999,MATCH($A1064,'Cycle 8'!$L$10:$L$999,0),1)),INDEX('Cycle 9'!F$10:F$999,MATCH($A1064,'Cycle 9'!$L$10:$L$999,0),1)),INDEX('Cycle 10'!F$10:F$999,MATCH($A1064,'Cycle 10'!$L$10:$L$999,0),1)),INDEX('Cycle 11'!F$10:F$999,MATCH($A1064,'Cycle 11'!$L$10:$L$999,0),1)),"")="","",IFERROR(IFERROR(IFERROR(IFERROR(IFERROR(IFERROR(IFERROR(IFERROR(IFERROR(IFERROR(IFERROR(IFERROR(INDEX(Summer!F$10:F$999,MATCH($A1064,Summer!$L$10:$L$999,0),1),INDEX('Cycle 1'!F$10:F$999,MATCH($A1064,'Cycle 1'!$L$10:$L$999,0),1)),INDEX('Cycle 2'!F$10:F$999,MATCH($A1064,'Cycle 2'!$L$10:$L$999,0),1)),INDEX('Cycle 3'!F$10:F$999,MATCH($A1064,'Cycle 3'!$L$10:$L$999,0),1)),INDEX('Cycle 4'!F$10:F$999,MATCH($A1064,'Cycle 4'!$L$10:$L$999,0),1)),INDEX('Cycle 5'!F$10:F$999,MATCH($A1064,'Cycle 5'!$L$10:$L$999,0),1)),INDEX('Cycle 6'!F$10:F$999,MATCH($A1064,'Cycle 6'!$L$10:$L$999,0),1)),INDEX('Cycle 7'!F$10:F$999,MATCH($A1064,'Cycle 7'!$L$10:$L$999,0),1)),INDEX('Cycle 8'!F$10:F$999,MATCH($A1064,'Cycle 8'!$L$10:$L$999,0),1)),INDEX('Cycle 9'!F$10:F$999,MATCH($A1064,'Cycle 9'!$L$10:$L$999,0),1)),INDEX('Cycle 10'!F$10:F$999,MATCH($A1064,'Cycle 10'!$L$10:$L$999,0),1)),INDEX('Cycle 11'!F$10:F$999,MATCH($A1064,'Cycle 11'!$L$10:$L$999,0),1)),""))</f>
        <v/>
      </c>
      <c r="H1064" t="str">
        <f>IF(IFERROR(IFERROR(IFERROR(IFERROR(IFERROR(IFERROR(IFERROR(IFERROR(IFERROR(IFERROR(IFERROR(IFERROR(INDEX(Summer!G$10:G$999,MATCH($A1064,Summer!$L$10:$L$999,0),1),INDEX('Cycle 1'!G$10:G$999,MATCH($A1064,'Cycle 1'!$L$10:$L$999,0),1)),INDEX('Cycle 2'!G$10:G$999,MATCH($A1064,'Cycle 2'!$L$10:$L$999,0),1)),INDEX('Cycle 3'!G$10:G$999,MATCH($A1064,'Cycle 3'!$L$10:$L$999,0),1)),INDEX('Cycle 4'!G$10:G$999,MATCH($A1064,'Cycle 4'!$L$10:$L$999,0),1)),INDEX('Cycle 5'!G$10:G$999,MATCH($A1064,'Cycle 5'!$L$10:$L$999,0),1)),INDEX('Cycle 6'!G$10:G$999,MATCH($A1064,'Cycle 6'!$L$10:$L$999,0),1)),INDEX('Cycle 7'!G$10:G$999,MATCH($A1064,'Cycle 7'!$L$10:$L$999,0),1)),INDEX('Cycle 8'!G$10:G$999,MATCH($A1064,'Cycle 8'!$L$10:$L$999,0),1)),INDEX('Cycle 9'!G$10:G$999,MATCH($A1064,'Cycle 9'!$L$10:$L$999,0),1)),INDEX('Cycle 10'!G$10:G$999,MATCH($A1064,'Cycle 10'!$L$10:$L$999,0),1)),INDEX('Cycle 11'!G$10:G$999,MATCH($A1064,'Cycle 11'!$L$10:$L$999,0),1)),"")="","",IFERROR(IFERROR(IFERROR(IFERROR(IFERROR(IFERROR(IFERROR(IFERROR(IFERROR(IFERROR(IFERROR(IFERROR(INDEX(Summer!G$10:G$999,MATCH($A1064,Summer!$L$10:$L$999,0),1),INDEX('Cycle 1'!G$10:G$999,MATCH($A1064,'Cycle 1'!$L$10:$L$999,0),1)),INDEX('Cycle 2'!G$10:G$999,MATCH($A1064,'Cycle 2'!$L$10:$L$999,0),1)),INDEX('Cycle 3'!G$10:G$999,MATCH($A1064,'Cycle 3'!$L$10:$L$999,0),1)),INDEX('Cycle 4'!G$10:G$999,MATCH($A1064,'Cycle 4'!$L$10:$L$999,0),1)),INDEX('Cycle 5'!G$10:G$999,MATCH($A1064,'Cycle 5'!$L$10:$L$999,0),1)),INDEX('Cycle 6'!G$10:G$999,MATCH($A1064,'Cycle 6'!$L$10:$L$999,0),1)),INDEX('Cycle 7'!G$10:G$999,MATCH($A1064,'Cycle 7'!$L$10:$L$999,0),1)),INDEX('Cycle 8'!G$10:G$999,MATCH($A1064,'Cycle 8'!$L$10:$L$999,0),1)),INDEX('Cycle 9'!G$10:G$999,MATCH($A1064,'Cycle 9'!$L$10:$L$999,0),1)),INDEX('Cycle 10'!G$10:G$999,MATCH($A1064,'Cycle 10'!$L$10:$L$999,0),1)),INDEX('Cycle 11'!G$10:G$999,MATCH($A1064,'Cycle 11'!$L$10:$L$999,0),1)),""))</f>
        <v/>
      </c>
      <c r="I1064">
        <f>IFERROR(IF(C1064="",MAX(I$1:I1063),IF(ROW(C$2)=ROW(C1064),1,IF(ISERROR(VLOOKUP(C1064,C$2:C1063,1,FALSE)),MAX(I$1:I1063)+1,MAX(I$1:I1063)))),"")</f>
        <v>0</v>
      </c>
      <c r="J1064" t="str">
        <f t="shared" si="106"/>
        <v/>
      </c>
      <c r="K1064" t="str">
        <f t="shared" si="110"/>
        <v/>
      </c>
      <c r="L1064" t="str">
        <f t="shared" si="110"/>
        <v/>
      </c>
      <c r="M1064" t="str">
        <f t="shared" si="110"/>
        <v/>
      </c>
      <c r="N1064" t="str">
        <f t="shared" si="110"/>
        <v/>
      </c>
      <c r="O1064" t="str">
        <f t="shared" si="110"/>
        <v/>
      </c>
      <c r="P1064" t="str">
        <f t="shared" si="110"/>
        <v/>
      </c>
      <c r="Q1064" t="str">
        <f t="shared" si="110"/>
        <v/>
      </c>
      <c r="R1064" t="str">
        <f t="shared" si="110"/>
        <v/>
      </c>
      <c r="S1064" t="str">
        <f t="shared" si="110"/>
        <v/>
      </c>
      <c r="T1064" t="str">
        <f t="shared" si="110"/>
        <v/>
      </c>
      <c r="U1064" t="str">
        <f t="shared" si="110"/>
        <v/>
      </c>
      <c r="V1064" t="str">
        <f t="shared" si="110"/>
        <v/>
      </c>
      <c r="W1064" t="str">
        <f t="shared" si="107"/>
        <v/>
      </c>
      <c r="X1064">
        <f>IF(OR(H1064="No",H1064=""),0,IF(COUNTIFS(H$2:H1064,"Yes",C$2:C1064,C1064)&gt;1,0,COUNTIFS(H$2:H1064,"Yes",C$2:C1064,C1064)))+IF(X1063=$X$1,0,X1063)</f>
        <v>0</v>
      </c>
    </row>
    <row r="1065" spans="1:24" x14ac:dyDescent="0.3">
      <c r="A1065">
        <f>ROWS($A$2:$A1065)</f>
        <v>1064</v>
      </c>
      <c r="B1065" t="str">
        <f>IF(ISERROR(VLOOKUP(A1065,Summer!L$11:L$500,1,FALSE)),IF(ISERROR(VLOOKUP(A1065,'Cycle 1'!L$11:L$500,1,FALSE)),IF(ISERROR(VLOOKUP(A1065,'Cycle 2'!L$11:L$500,1,FALSE)),IF(ISERROR(VLOOKUP(A1065,'Cycle 3'!L$11:L$500,1,FALSE)),IF(ISERROR(VLOOKUP(A1065,'Cycle 4'!L$11:L$500,1,FALSE)),IF(ISERROR(VLOOKUP(A1065,'Cycle 5'!L$11:L$500,1,FALSE)),IF(ISERROR(VLOOKUP(A1065,'Cycle 6'!L$11:L$500,1,FALSE)),IF(ISERROR(VLOOKUP(A1065,'Cycle 7'!L$11:L$500,1,FALSE)),IF(ISERROR(VLOOKUP(A1065,'Cycle 8'!L$11:L$500,1,FALSE)),IF(ISERROR(VLOOKUP(A1065,'Cycle 9'!L$11:L$500,1,FALSE)),IF(ISERROR(VLOOKUP(A1065,'Cycle 10'!L$11:L$500,1,FALSE)),IF(ISERROR(VLOOKUP(A1065,'Cycle 11'!L$11:L$500,1,FALSE)),"","Cycle 11"),"Cycle 10"),"Cycle 9"),"Cycle 8"),"Cycle 7"),"Cycle 6"),"Cycle 5"),"Cycle 4"),"Cycle 3"),"Cycle 2"),"Cycle 1"),"Summer")</f>
        <v/>
      </c>
      <c r="C1065" t="str">
        <f>IF(IFERROR(IFERROR(IFERROR(IFERROR(IFERROR(IFERROR(IFERROR(IFERROR(IFERROR(IFERROR(IFERROR(IFERROR(INDEX(Summer!B$10:B$999,MATCH($A1065,Summer!$L$10:$L$999,0),1),INDEX('Cycle 1'!B$10:B$999,MATCH($A1065,'Cycle 1'!$L$10:$L$999,0),1)),INDEX('Cycle 2'!B$10:B$999,MATCH($A1065,'Cycle 2'!$L$10:$L$999,0),1)),INDEX('Cycle 3'!B$10:B$999,MATCH($A1065,'Cycle 3'!$L$10:$L$999,0),1)),INDEX('Cycle 4'!B$10:B$999,MATCH($A1065,'Cycle 4'!$L$10:$L$999,0),1)),INDEX('Cycle 5'!B$10:B$999,MATCH($A1065,'Cycle 5'!$L$10:$L$999,0),1)),INDEX('Cycle 6'!B$10:B$999,MATCH($A1065,'Cycle 6'!$L$10:$L$999,0),1)),INDEX('Cycle 7'!B$10:B$999,MATCH($A1065,'Cycle 7'!$L$10:$L$999,0),1)),INDEX('Cycle 8'!B$10:B$999,MATCH($A1065,'Cycle 8'!$L$10:$L$999,0),1)),INDEX('Cycle 9'!B$10:B$999,MATCH($A1065,'Cycle 9'!$L$10:$L$999,0),1)),INDEX('Cycle 10'!B$10:B$999,MATCH($A1065,'Cycle 10'!$L$10:$L$999,0),1)),INDEX('Cycle 11'!B$10:B$999,MATCH($A1065,'Cycle 11'!$L$10:$L$999,0),1)),"")="","",IFERROR(IFERROR(IFERROR(IFERROR(IFERROR(IFERROR(IFERROR(IFERROR(IFERROR(IFERROR(IFERROR(IFERROR(INDEX(Summer!B$10:B$999,MATCH($A1065,Summer!$L$10:$L$999,0),1),INDEX('Cycle 1'!B$10:B$999,MATCH($A1065,'Cycle 1'!$L$10:$L$999,0),1)),INDEX('Cycle 2'!B$10:B$999,MATCH($A1065,'Cycle 2'!$L$10:$L$999,0),1)),INDEX('Cycle 3'!B$10:B$999,MATCH($A1065,'Cycle 3'!$L$10:$L$999,0),1)),INDEX('Cycle 4'!B$10:B$999,MATCH($A1065,'Cycle 4'!$L$10:$L$999,0),1)),INDEX('Cycle 5'!B$10:B$999,MATCH($A1065,'Cycle 5'!$L$10:$L$999,0),1)),INDEX('Cycle 6'!B$10:B$999,MATCH($A1065,'Cycle 6'!$L$10:$L$999,0),1)),INDEX('Cycle 7'!B$10:B$999,MATCH($A1065,'Cycle 7'!$L$10:$L$999,0),1)),INDEX('Cycle 8'!B$10:B$999,MATCH($A1065,'Cycle 8'!$L$10:$L$999,0),1)),INDEX('Cycle 9'!B$10:B$999,MATCH($A1065,'Cycle 9'!$L$10:$L$999,0),1)),INDEX('Cycle 10'!B$10:B$999,MATCH($A1065,'Cycle 10'!$L$10:$L$999,0),1)),INDEX('Cycle 11'!B$10:B$999,MATCH($A1065,'Cycle 11'!$L$10:$L$999,0),1)),""))</f>
        <v/>
      </c>
      <c r="D1065" t="str">
        <f>IF(IFERROR(IFERROR(IFERROR(IFERROR(IFERROR(IFERROR(IFERROR(IFERROR(IFERROR(IFERROR(IFERROR(IFERROR(INDEX(Summer!C$10:C$999,MATCH($A1065,Summer!$L$10:$L$999,0),1),INDEX('Cycle 1'!C$10:C$999,MATCH($A1065,'Cycle 1'!$L$10:$L$999,0),1)),INDEX('Cycle 2'!C$10:C$999,MATCH($A1065,'Cycle 2'!$L$10:$L$999,0),1)),INDEX('Cycle 3'!C$10:C$999,MATCH($A1065,'Cycle 3'!$L$10:$L$999,0),1)),INDEX('Cycle 4'!C$10:C$999,MATCH($A1065,'Cycle 4'!$L$10:$L$999,0),1)),INDEX('Cycle 5'!C$10:C$999,MATCH($A1065,'Cycle 5'!$L$10:$L$999,0),1)),INDEX('Cycle 6'!C$10:C$999,MATCH($A1065,'Cycle 6'!$L$10:$L$999,0),1)),INDEX('Cycle 7'!C$10:C$999,MATCH($A1065,'Cycle 7'!$L$10:$L$999,0),1)),INDEX('Cycle 8'!C$10:C$999,MATCH($A1065,'Cycle 8'!$L$10:$L$999,0),1)),INDEX('Cycle 9'!C$10:C$999,MATCH($A1065,'Cycle 9'!$L$10:$L$999,0),1)),INDEX('Cycle 10'!C$10:C$999,MATCH($A1065,'Cycle 10'!$L$10:$L$999,0),1)),INDEX('Cycle 11'!C$10:C$999,MATCH($A1065,'Cycle 11'!$L$10:$L$999,0),1)),"")="","",IFERROR(IFERROR(IFERROR(IFERROR(IFERROR(IFERROR(IFERROR(IFERROR(IFERROR(IFERROR(IFERROR(IFERROR(INDEX(Summer!C$10:C$999,MATCH($A1065,Summer!$L$10:$L$999,0),1),INDEX('Cycle 1'!C$10:C$999,MATCH($A1065,'Cycle 1'!$L$10:$L$999,0),1)),INDEX('Cycle 2'!C$10:C$999,MATCH($A1065,'Cycle 2'!$L$10:$L$999,0),1)),INDEX('Cycle 3'!C$10:C$999,MATCH($A1065,'Cycle 3'!$L$10:$L$999,0),1)),INDEX('Cycle 4'!C$10:C$999,MATCH($A1065,'Cycle 4'!$L$10:$L$999,0),1)),INDEX('Cycle 5'!C$10:C$999,MATCH($A1065,'Cycle 5'!$L$10:$L$999,0),1)),INDEX('Cycle 6'!C$10:C$999,MATCH($A1065,'Cycle 6'!$L$10:$L$999,0),1)),INDEX('Cycle 7'!C$10:C$999,MATCH($A1065,'Cycle 7'!$L$10:$L$999,0),1)),INDEX('Cycle 8'!C$10:C$999,MATCH($A1065,'Cycle 8'!$L$10:$L$999,0),1)),INDEX('Cycle 9'!C$10:C$999,MATCH($A1065,'Cycle 9'!$L$10:$L$999,0),1)),INDEX('Cycle 10'!C$10:C$999,MATCH($A1065,'Cycle 10'!$L$10:$L$999,0),1)),INDEX('Cycle 11'!C$10:C$999,MATCH($A1065,'Cycle 11'!$L$10:$L$999,0),1)),""))</f>
        <v/>
      </c>
      <c r="E1065" t="str">
        <f>IF(IFERROR(IFERROR(IFERROR(IFERROR(IFERROR(IFERROR(IFERROR(IFERROR(IFERROR(IFERROR(IFERROR(IFERROR(INDEX(Summer!D$10:D$999,MATCH($A1065,Summer!$L$10:$L$999,0),1),INDEX('Cycle 1'!D$10:D$999,MATCH($A1065,'Cycle 1'!$L$10:$L$999,0),1)),INDEX('Cycle 2'!D$10:D$999,MATCH($A1065,'Cycle 2'!$L$10:$L$999,0),1)),INDEX('Cycle 3'!D$10:D$999,MATCH($A1065,'Cycle 3'!$L$10:$L$999,0),1)),INDEX('Cycle 4'!D$10:D$999,MATCH($A1065,'Cycle 4'!$L$10:$L$999,0),1)),INDEX('Cycle 5'!D$10:D$999,MATCH($A1065,'Cycle 5'!$L$10:$L$999,0),1)),INDEX('Cycle 6'!D$10:D$999,MATCH($A1065,'Cycle 6'!$L$10:$L$999,0),1)),INDEX('Cycle 7'!D$10:D$999,MATCH($A1065,'Cycle 7'!$L$10:$L$999,0),1)),INDEX('Cycle 8'!D$10:D$999,MATCH($A1065,'Cycle 8'!$L$10:$L$999,0),1)),INDEX('Cycle 9'!D$10:D$999,MATCH($A1065,'Cycle 9'!$L$10:$L$999,0),1)),INDEX('Cycle 10'!D$10:D$999,MATCH($A1065,'Cycle 10'!$L$10:$L$999,0),1)),INDEX('Cycle 11'!D$10:D$999,MATCH($A1065,'Cycle 11'!$L$10:$L$999,0),1)),"")="","",IFERROR(IFERROR(IFERROR(IFERROR(IFERROR(IFERROR(IFERROR(IFERROR(IFERROR(IFERROR(IFERROR(IFERROR(INDEX(Summer!D$10:D$999,MATCH($A1065,Summer!$L$10:$L$999,0),1),INDEX('Cycle 1'!D$10:D$999,MATCH($A1065,'Cycle 1'!$L$10:$L$999,0),1)),INDEX('Cycle 2'!D$10:D$999,MATCH($A1065,'Cycle 2'!$L$10:$L$999,0),1)),INDEX('Cycle 3'!D$10:D$999,MATCH($A1065,'Cycle 3'!$L$10:$L$999,0),1)),INDEX('Cycle 4'!D$10:D$999,MATCH($A1065,'Cycle 4'!$L$10:$L$999,0),1)),INDEX('Cycle 5'!D$10:D$999,MATCH($A1065,'Cycle 5'!$L$10:$L$999,0),1)),INDEX('Cycle 6'!D$10:D$999,MATCH($A1065,'Cycle 6'!$L$10:$L$999,0),1)),INDEX('Cycle 7'!D$10:D$999,MATCH($A1065,'Cycle 7'!$L$10:$L$999,0),1)),INDEX('Cycle 8'!D$10:D$999,MATCH($A1065,'Cycle 8'!$L$10:$L$999,0),1)),INDEX('Cycle 9'!D$10:D$999,MATCH($A1065,'Cycle 9'!$L$10:$L$999,0),1)),INDEX('Cycle 10'!D$10:D$999,MATCH($A1065,'Cycle 10'!$L$10:$L$999,0),1)),INDEX('Cycle 11'!D$10:D$999,MATCH($A1065,'Cycle 11'!$L$10:$L$999,0),1)),""))</f>
        <v/>
      </c>
      <c r="F1065" t="str">
        <f>IF(IFERROR(IFERROR(IFERROR(IFERROR(IFERROR(IFERROR(IFERROR(IFERROR(IFERROR(IFERROR(IFERROR(IFERROR(INDEX(Summer!E$10:E$999,MATCH($A1065,Summer!$L$10:$L$999,0),1),INDEX('Cycle 1'!E$10:E$999,MATCH($A1065,'Cycle 1'!$L$10:$L$999,0),1)),INDEX('Cycle 2'!E$10:E$999,MATCH($A1065,'Cycle 2'!$L$10:$L$999,0),1)),INDEX('Cycle 3'!E$10:E$999,MATCH($A1065,'Cycle 3'!$L$10:$L$999,0),1)),INDEX('Cycle 4'!E$10:E$999,MATCH($A1065,'Cycle 4'!$L$10:$L$999,0),1)),INDEX('Cycle 5'!E$10:E$999,MATCH($A1065,'Cycle 5'!$L$10:$L$999,0),1)),INDEX('Cycle 6'!E$10:E$999,MATCH($A1065,'Cycle 6'!$L$10:$L$999,0),1)),INDEX('Cycle 7'!E$10:E$999,MATCH($A1065,'Cycle 7'!$L$10:$L$999,0),1)),INDEX('Cycle 8'!E$10:E$999,MATCH($A1065,'Cycle 8'!$L$10:$L$999,0),1)),INDEX('Cycle 9'!E$10:E$999,MATCH($A1065,'Cycle 9'!$L$10:$L$999,0),1)),INDEX('Cycle 10'!E$10:E$999,MATCH($A1065,'Cycle 10'!$L$10:$L$999,0),1)),INDEX('Cycle 11'!E$10:E$999,MATCH($A1065,'Cycle 11'!$L$10:$L$999,0),1)),"")="","",IFERROR(IFERROR(IFERROR(IFERROR(IFERROR(IFERROR(IFERROR(IFERROR(IFERROR(IFERROR(IFERROR(IFERROR(INDEX(Summer!E$10:E$999,MATCH($A1065,Summer!$L$10:$L$999,0),1),INDEX('Cycle 1'!E$10:E$999,MATCH($A1065,'Cycle 1'!$L$10:$L$999,0),1)),INDEX('Cycle 2'!E$10:E$999,MATCH($A1065,'Cycle 2'!$L$10:$L$999,0),1)),INDEX('Cycle 3'!E$10:E$999,MATCH($A1065,'Cycle 3'!$L$10:$L$999,0),1)),INDEX('Cycle 4'!E$10:E$999,MATCH($A1065,'Cycle 4'!$L$10:$L$999,0),1)),INDEX('Cycle 5'!E$10:E$999,MATCH($A1065,'Cycle 5'!$L$10:$L$999,0),1)),INDEX('Cycle 6'!E$10:E$999,MATCH($A1065,'Cycle 6'!$L$10:$L$999,0),1)),INDEX('Cycle 7'!E$10:E$999,MATCH($A1065,'Cycle 7'!$L$10:$L$999,0),1)),INDEX('Cycle 8'!E$10:E$999,MATCH($A1065,'Cycle 8'!$L$10:$L$999,0),1)),INDEX('Cycle 9'!E$10:E$999,MATCH($A1065,'Cycle 9'!$L$10:$L$999,0),1)),INDEX('Cycle 10'!E$10:E$999,MATCH($A1065,'Cycle 10'!$L$10:$L$999,0),1)),INDEX('Cycle 11'!E$10:E$999,MATCH($A1065,'Cycle 11'!$L$10:$L$999,0),1)),""))</f>
        <v/>
      </c>
      <c r="G1065" t="str">
        <f>IF(IFERROR(IFERROR(IFERROR(IFERROR(IFERROR(IFERROR(IFERROR(IFERROR(IFERROR(IFERROR(IFERROR(IFERROR(INDEX(Summer!F$10:F$999,MATCH($A1065,Summer!$L$10:$L$999,0),1),INDEX('Cycle 1'!F$10:F$999,MATCH($A1065,'Cycle 1'!$L$10:$L$999,0),1)),INDEX('Cycle 2'!F$10:F$999,MATCH($A1065,'Cycle 2'!$L$10:$L$999,0),1)),INDEX('Cycle 3'!F$10:F$999,MATCH($A1065,'Cycle 3'!$L$10:$L$999,0),1)),INDEX('Cycle 4'!F$10:F$999,MATCH($A1065,'Cycle 4'!$L$10:$L$999,0),1)),INDEX('Cycle 5'!F$10:F$999,MATCH($A1065,'Cycle 5'!$L$10:$L$999,0),1)),INDEX('Cycle 6'!F$10:F$999,MATCH($A1065,'Cycle 6'!$L$10:$L$999,0),1)),INDEX('Cycle 7'!F$10:F$999,MATCH($A1065,'Cycle 7'!$L$10:$L$999,0),1)),INDEX('Cycle 8'!F$10:F$999,MATCH($A1065,'Cycle 8'!$L$10:$L$999,0),1)),INDEX('Cycle 9'!F$10:F$999,MATCH($A1065,'Cycle 9'!$L$10:$L$999,0),1)),INDEX('Cycle 10'!F$10:F$999,MATCH($A1065,'Cycle 10'!$L$10:$L$999,0),1)),INDEX('Cycle 11'!F$10:F$999,MATCH($A1065,'Cycle 11'!$L$10:$L$999,0),1)),"")="","",IFERROR(IFERROR(IFERROR(IFERROR(IFERROR(IFERROR(IFERROR(IFERROR(IFERROR(IFERROR(IFERROR(IFERROR(INDEX(Summer!F$10:F$999,MATCH($A1065,Summer!$L$10:$L$999,0),1),INDEX('Cycle 1'!F$10:F$999,MATCH($A1065,'Cycle 1'!$L$10:$L$999,0),1)),INDEX('Cycle 2'!F$10:F$999,MATCH($A1065,'Cycle 2'!$L$10:$L$999,0),1)),INDEX('Cycle 3'!F$10:F$999,MATCH($A1065,'Cycle 3'!$L$10:$L$999,0),1)),INDEX('Cycle 4'!F$10:F$999,MATCH($A1065,'Cycle 4'!$L$10:$L$999,0),1)),INDEX('Cycle 5'!F$10:F$999,MATCH($A1065,'Cycle 5'!$L$10:$L$999,0),1)),INDEX('Cycle 6'!F$10:F$999,MATCH($A1065,'Cycle 6'!$L$10:$L$999,0),1)),INDEX('Cycle 7'!F$10:F$999,MATCH($A1065,'Cycle 7'!$L$10:$L$999,0),1)),INDEX('Cycle 8'!F$10:F$999,MATCH($A1065,'Cycle 8'!$L$10:$L$999,0),1)),INDEX('Cycle 9'!F$10:F$999,MATCH($A1065,'Cycle 9'!$L$10:$L$999,0),1)),INDEX('Cycle 10'!F$10:F$999,MATCH($A1065,'Cycle 10'!$L$10:$L$999,0),1)),INDEX('Cycle 11'!F$10:F$999,MATCH($A1065,'Cycle 11'!$L$10:$L$999,0),1)),""))</f>
        <v/>
      </c>
      <c r="H1065" t="str">
        <f>IF(IFERROR(IFERROR(IFERROR(IFERROR(IFERROR(IFERROR(IFERROR(IFERROR(IFERROR(IFERROR(IFERROR(IFERROR(INDEX(Summer!G$10:G$999,MATCH($A1065,Summer!$L$10:$L$999,0),1),INDEX('Cycle 1'!G$10:G$999,MATCH($A1065,'Cycle 1'!$L$10:$L$999,0),1)),INDEX('Cycle 2'!G$10:G$999,MATCH($A1065,'Cycle 2'!$L$10:$L$999,0),1)),INDEX('Cycle 3'!G$10:G$999,MATCH($A1065,'Cycle 3'!$L$10:$L$999,0),1)),INDEX('Cycle 4'!G$10:G$999,MATCH($A1065,'Cycle 4'!$L$10:$L$999,0),1)),INDEX('Cycle 5'!G$10:G$999,MATCH($A1065,'Cycle 5'!$L$10:$L$999,0),1)),INDEX('Cycle 6'!G$10:G$999,MATCH($A1065,'Cycle 6'!$L$10:$L$999,0),1)),INDEX('Cycle 7'!G$10:G$999,MATCH($A1065,'Cycle 7'!$L$10:$L$999,0),1)),INDEX('Cycle 8'!G$10:G$999,MATCH($A1065,'Cycle 8'!$L$10:$L$999,0),1)),INDEX('Cycle 9'!G$10:G$999,MATCH($A1065,'Cycle 9'!$L$10:$L$999,0),1)),INDEX('Cycle 10'!G$10:G$999,MATCH($A1065,'Cycle 10'!$L$10:$L$999,0),1)),INDEX('Cycle 11'!G$10:G$999,MATCH($A1065,'Cycle 11'!$L$10:$L$999,0),1)),"")="","",IFERROR(IFERROR(IFERROR(IFERROR(IFERROR(IFERROR(IFERROR(IFERROR(IFERROR(IFERROR(IFERROR(IFERROR(INDEX(Summer!G$10:G$999,MATCH($A1065,Summer!$L$10:$L$999,0),1),INDEX('Cycle 1'!G$10:G$999,MATCH($A1065,'Cycle 1'!$L$10:$L$999,0),1)),INDEX('Cycle 2'!G$10:G$999,MATCH($A1065,'Cycle 2'!$L$10:$L$999,0),1)),INDEX('Cycle 3'!G$10:G$999,MATCH($A1065,'Cycle 3'!$L$10:$L$999,0),1)),INDEX('Cycle 4'!G$10:G$999,MATCH($A1065,'Cycle 4'!$L$10:$L$999,0),1)),INDEX('Cycle 5'!G$10:G$999,MATCH($A1065,'Cycle 5'!$L$10:$L$999,0),1)),INDEX('Cycle 6'!G$10:G$999,MATCH($A1065,'Cycle 6'!$L$10:$L$999,0),1)),INDEX('Cycle 7'!G$10:G$999,MATCH($A1065,'Cycle 7'!$L$10:$L$999,0),1)),INDEX('Cycle 8'!G$10:G$999,MATCH($A1065,'Cycle 8'!$L$10:$L$999,0),1)),INDEX('Cycle 9'!G$10:G$999,MATCH($A1065,'Cycle 9'!$L$10:$L$999,0),1)),INDEX('Cycle 10'!G$10:G$999,MATCH($A1065,'Cycle 10'!$L$10:$L$999,0),1)),INDEX('Cycle 11'!G$10:G$999,MATCH($A1065,'Cycle 11'!$L$10:$L$999,0),1)),""))</f>
        <v/>
      </c>
      <c r="I1065">
        <f>IFERROR(IF(C1065="",MAX(I$1:I1064),IF(ROW(C$2)=ROW(C1065),1,IF(ISERROR(VLOOKUP(C1065,C$2:C1064,1,FALSE)),MAX(I$1:I1064)+1,MAX(I$1:I1064)))),"")</f>
        <v>0</v>
      </c>
      <c r="J1065" t="str">
        <f t="shared" si="106"/>
        <v/>
      </c>
      <c r="K1065" t="str">
        <f t="shared" si="110"/>
        <v/>
      </c>
      <c r="L1065" t="str">
        <f t="shared" si="110"/>
        <v/>
      </c>
      <c r="M1065" t="str">
        <f t="shared" si="110"/>
        <v/>
      </c>
      <c r="N1065" t="str">
        <f t="shared" si="110"/>
        <v/>
      </c>
      <c r="O1065" t="str">
        <f t="shared" si="110"/>
        <v/>
      </c>
      <c r="P1065" t="str">
        <f t="shared" si="110"/>
        <v/>
      </c>
      <c r="Q1065" t="str">
        <f t="shared" si="110"/>
        <v/>
      </c>
      <c r="R1065" t="str">
        <f t="shared" si="110"/>
        <v/>
      </c>
      <c r="S1065" t="str">
        <f t="shared" si="110"/>
        <v/>
      </c>
      <c r="T1065" t="str">
        <f t="shared" si="110"/>
        <v/>
      </c>
      <c r="U1065" t="str">
        <f t="shared" si="110"/>
        <v/>
      </c>
      <c r="V1065" t="str">
        <f t="shared" si="110"/>
        <v/>
      </c>
      <c r="W1065" t="str">
        <f t="shared" si="107"/>
        <v/>
      </c>
      <c r="X1065">
        <f>IF(OR(H1065="No",H1065=""),0,IF(COUNTIFS(H$2:H1065,"Yes",C$2:C1065,C1065)&gt;1,0,COUNTIFS(H$2:H1065,"Yes",C$2:C1065,C1065)))+IF(X1064=$X$1,0,X1064)</f>
        <v>0</v>
      </c>
    </row>
    <row r="1066" spans="1:24" x14ac:dyDescent="0.3">
      <c r="A1066">
        <f>ROWS($A$2:$A1066)</f>
        <v>1065</v>
      </c>
      <c r="B1066" t="str">
        <f>IF(ISERROR(VLOOKUP(A1066,Summer!L$11:L$500,1,FALSE)),IF(ISERROR(VLOOKUP(A1066,'Cycle 1'!L$11:L$500,1,FALSE)),IF(ISERROR(VLOOKUP(A1066,'Cycle 2'!L$11:L$500,1,FALSE)),IF(ISERROR(VLOOKUP(A1066,'Cycle 3'!L$11:L$500,1,FALSE)),IF(ISERROR(VLOOKUP(A1066,'Cycle 4'!L$11:L$500,1,FALSE)),IF(ISERROR(VLOOKUP(A1066,'Cycle 5'!L$11:L$500,1,FALSE)),IF(ISERROR(VLOOKUP(A1066,'Cycle 6'!L$11:L$500,1,FALSE)),IF(ISERROR(VLOOKUP(A1066,'Cycle 7'!L$11:L$500,1,FALSE)),IF(ISERROR(VLOOKUP(A1066,'Cycle 8'!L$11:L$500,1,FALSE)),IF(ISERROR(VLOOKUP(A1066,'Cycle 9'!L$11:L$500,1,FALSE)),IF(ISERROR(VLOOKUP(A1066,'Cycle 10'!L$11:L$500,1,FALSE)),IF(ISERROR(VLOOKUP(A1066,'Cycle 11'!L$11:L$500,1,FALSE)),"","Cycle 11"),"Cycle 10"),"Cycle 9"),"Cycle 8"),"Cycle 7"),"Cycle 6"),"Cycle 5"),"Cycle 4"),"Cycle 3"),"Cycle 2"),"Cycle 1"),"Summer")</f>
        <v/>
      </c>
      <c r="C1066" t="str">
        <f>IF(IFERROR(IFERROR(IFERROR(IFERROR(IFERROR(IFERROR(IFERROR(IFERROR(IFERROR(IFERROR(IFERROR(IFERROR(INDEX(Summer!B$10:B$999,MATCH($A1066,Summer!$L$10:$L$999,0),1),INDEX('Cycle 1'!B$10:B$999,MATCH($A1066,'Cycle 1'!$L$10:$L$999,0),1)),INDEX('Cycle 2'!B$10:B$999,MATCH($A1066,'Cycle 2'!$L$10:$L$999,0),1)),INDEX('Cycle 3'!B$10:B$999,MATCH($A1066,'Cycle 3'!$L$10:$L$999,0),1)),INDEX('Cycle 4'!B$10:B$999,MATCH($A1066,'Cycle 4'!$L$10:$L$999,0),1)),INDEX('Cycle 5'!B$10:B$999,MATCH($A1066,'Cycle 5'!$L$10:$L$999,0),1)),INDEX('Cycle 6'!B$10:B$999,MATCH($A1066,'Cycle 6'!$L$10:$L$999,0),1)),INDEX('Cycle 7'!B$10:B$999,MATCH($A1066,'Cycle 7'!$L$10:$L$999,0),1)),INDEX('Cycle 8'!B$10:B$999,MATCH($A1066,'Cycle 8'!$L$10:$L$999,0),1)),INDEX('Cycle 9'!B$10:B$999,MATCH($A1066,'Cycle 9'!$L$10:$L$999,0),1)),INDEX('Cycle 10'!B$10:B$999,MATCH($A1066,'Cycle 10'!$L$10:$L$999,0),1)),INDEX('Cycle 11'!B$10:B$999,MATCH($A1066,'Cycle 11'!$L$10:$L$999,0),1)),"")="","",IFERROR(IFERROR(IFERROR(IFERROR(IFERROR(IFERROR(IFERROR(IFERROR(IFERROR(IFERROR(IFERROR(IFERROR(INDEX(Summer!B$10:B$999,MATCH($A1066,Summer!$L$10:$L$999,0),1),INDEX('Cycle 1'!B$10:B$999,MATCH($A1066,'Cycle 1'!$L$10:$L$999,0),1)),INDEX('Cycle 2'!B$10:B$999,MATCH($A1066,'Cycle 2'!$L$10:$L$999,0),1)),INDEX('Cycle 3'!B$10:B$999,MATCH($A1066,'Cycle 3'!$L$10:$L$999,0),1)),INDEX('Cycle 4'!B$10:B$999,MATCH($A1066,'Cycle 4'!$L$10:$L$999,0),1)),INDEX('Cycle 5'!B$10:B$999,MATCH($A1066,'Cycle 5'!$L$10:$L$999,0),1)),INDEX('Cycle 6'!B$10:B$999,MATCH($A1066,'Cycle 6'!$L$10:$L$999,0),1)),INDEX('Cycle 7'!B$10:B$999,MATCH($A1066,'Cycle 7'!$L$10:$L$999,0),1)),INDEX('Cycle 8'!B$10:B$999,MATCH($A1066,'Cycle 8'!$L$10:$L$999,0),1)),INDEX('Cycle 9'!B$10:B$999,MATCH($A1066,'Cycle 9'!$L$10:$L$999,0),1)),INDEX('Cycle 10'!B$10:B$999,MATCH($A1066,'Cycle 10'!$L$10:$L$999,0),1)),INDEX('Cycle 11'!B$10:B$999,MATCH($A1066,'Cycle 11'!$L$10:$L$999,0),1)),""))</f>
        <v/>
      </c>
      <c r="D1066" t="str">
        <f>IF(IFERROR(IFERROR(IFERROR(IFERROR(IFERROR(IFERROR(IFERROR(IFERROR(IFERROR(IFERROR(IFERROR(IFERROR(INDEX(Summer!C$10:C$999,MATCH($A1066,Summer!$L$10:$L$999,0),1),INDEX('Cycle 1'!C$10:C$999,MATCH($A1066,'Cycle 1'!$L$10:$L$999,0),1)),INDEX('Cycle 2'!C$10:C$999,MATCH($A1066,'Cycle 2'!$L$10:$L$999,0),1)),INDEX('Cycle 3'!C$10:C$999,MATCH($A1066,'Cycle 3'!$L$10:$L$999,0),1)),INDEX('Cycle 4'!C$10:C$999,MATCH($A1066,'Cycle 4'!$L$10:$L$999,0),1)),INDEX('Cycle 5'!C$10:C$999,MATCH($A1066,'Cycle 5'!$L$10:$L$999,0),1)),INDEX('Cycle 6'!C$10:C$999,MATCH($A1066,'Cycle 6'!$L$10:$L$999,0),1)),INDEX('Cycle 7'!C$10:C$999,MATCH($A1066,'Cycle 7'!$L$10:$L$999,0),1)),INDEX('Cycle 8'!C$10:C$999,MATCH($A1066,'Cycle 8'!$L$10:$L$999,0),1)),INDEX('Cycle 9'!C$10:C$999,MATCH($A1066,'Cycle 9'!$L$10:$L$999,0),1)),INDEX('Cycle 10'!C$10:C$999,MATCH($A1066,'Cycle 10'!$L$10:$L$999,0),1)),INDEX('Cycle 11'!C$10:C$999,MATCH($A1066,'Cycle 11'!$L$10:$L$999,0),1)),"")="","",IFERROR(IFERROR(IFERROR(IFERROR(IFERROR(IFERROR(IFERROR(IFERROR(IFERROR(IFERROR(IFERROR(IFERROR(INDEX(Summer!C$10:C$999,MATCH($A1066,Summer!$L$10:$L$999,0),1),INDEX('Cycle 1'!C$10:C$999,MATCH($A1066,'Cycle 1'!$L$10:$L$999,0),1)),INDEX('Cycle 2'!C$10:C$999,MATCH($A1066,'Cycle 2'!$L$10:$L$999,0),1)),INDEX('Cycle 3'!C$10:C$999,MATCH($A1066,'Cycle 3'!$L$10:$L$999,0),1)),INDEX('Cycle 4'!C$10:C$999,MATCH($A1066,'Cycle 4'!$L$10:$L$999,0),1)),INDEX('Cycle 5'!C$10:C$999,MATCH($A1066,'Cycle 5'!$L$10:$L$999,0),1)),INDEX('Cycle 6'!C$10:C$999,MATCH($A1066,'Cycle 6'!$L$10:$L$999,0),1)),INDEX('Cycle 7'!C$10:C$999,MATCH($A1066,'Cycle 7'!$L$10:$L$999,0),1)),INDEX('Cycle 8'!C$10:C$999,MATCH($A1066,'Cycle 8'!$L$10:$L$999,0),1)),INDEX('Cycle 9'!C$10:C$999,MATCH($A1066,'Cycle 9'!$L$10:$L$999,0),1)),INDEX('Cycle 10'!C$10:C$999,MATCH($A1066,'Cycle 10'!$L$10:$L$999,0),1)),INDEX('Cycle 11'!C$10:C$999,MATCH($A1066,'Cycle 11'!$L$10:$L$999,0),1)),""))</f>
        <v/>
      </c>
      <c r="E1066" t="str">
        <f>IF(IFERROR(IFERROR(IFERROR(IFERROR(IFERROR(IFERROR(IFERROR(IFERROR(IFERROR(IFERROR(IFERROR(IFERROR(INDEX(Summer!D$10:D$999,MATCH($A1066,Summer!$L$10:$L$999,0),1),INDEX('Cycle 1'!D$10:D$999,MATCH($A1066,'Cycle 1'!$L$10:$L$999,0),1)),INDEX('Cycle 2'!D$10:D$999,MATCH($A1066,'Cycle 2'!$L$10:$L$999,0),1)),INDEX('Cycle 3'!D$10:D$999,MATCH($A1066,'Cycle 3'!$L$10:$L$999,0),1)),INDEX('Cycle 4'!D$10:D$999,MATCH($A1066,'Cycle 4'!$L$10:$L$999,0),1)),INDEX('Cycle 5'!D$10:D$999,MATCH($A1066,'Cycle 5'!$L$10:$L$999,0),1)),INDEX('Cycle 6'!D$10:D$999,MATCH($A1066,'Cycle 6'!$L$10:$L$999,0),1)),INDEX('Cycle 7'!D$10:D$999,MATCH($A1066,'Cycle 7'!$L$10:$L$999,0),1)),INDEX('Cycle 8'!D$10:D$999,MATCH($A1066,'Cycle 8'!$L$10:$L$999,0),1)),INDEX('Cycle 9'!D$10:D$999,MATCH($A1066,'Cycle 9'!$L$10:$L$999,0),1)),INDEX('Cycle 10'!D$10:D$999,MATCH($A1066,'Cycle 10'!$L$10:$L$999,0),1)),INDEX('Cycle 11'!D$10:D$999,MATCH($A1066,'Cycle 11'!$L$10:$L$999,0),1)),"")="","",IFERROR(IFERROR(IFERROR(IFERROR(IFERROR(IFERROR(IFERROR(IFERROR(IFERROR(IFERROR(IFERROR(IFERROR(INDEX(Summer!D$10:D$999,MATCH($A1066,Summer!$L$10:$L$999,0),1),INDEX('Cycle 1'!D$10:D$999,MATCH($A1066,'Cycle 1'!$L$10:$L$999,0),1)),INDEX('Cycle 2'!D$10:D$999,MATCH($A1066,'Cycle 2'!$L$10:$L$999,0),1)),INDEX('Cycle 3'!D$10:D$999,MATCH($A1066,'Cycle 3'!$L$10:$L$999,0),1)),INDEX('Cycle 4'!D$10:D$999,MATCH($A1066,'Cycle 4'!$L$10:$L$999,0),1)),INDEX('Cycle 5'!D$10:D$999,MATCH($A1066,'Cycle 5'!$L$10:$L$999,0),1)),INDEX('Cycle 6'!D$10:D$999,MATCH($A1066,'Cycle 6'!$L$10:$L$999,0),1)),INDEX('Cycle 7'!D$10:D$999,MATCH($A1066,'Cycle 7'!$L$10:$L$999,0),1)),INDEX('Cycle 8'!D$10:D$999,MATCH($A1066,'Cycle 8'!$L$10:$L$999,0),1)),INDEX('Cycle 9'!D$10:D$999,MATCH($A1066,'Cycle 9'!$L$10:$L$999,0),1)),INDEX('Cycle 10'!D$10:D$999,MATCH($A1066,'Cycle 10'!$L$10:$L$999,0),1)),INDEX('Cycle 11'!D$10:D$999,MATCH($A1066,'Cycle 11'!$L$10:$L$999,0),1)),""))</f>
        <v/>
      </c>
      <c r="F1066" t="str">
        <f>IF(IFERROR(IFERROR(IFERROR(IFERROR(IFERROR(IFERROR(IFERROR(IFERROR(IFERROR(IFERROR(IFERROR(IFERROR(INDEX(Summer!E$10:E$999,MATCH($A1066,Summer!$L$10:$L$999,0),1),INDEX('Cycle 1'!E$10:E$999,MATCH($A1066,'Cycle 1'!$L$10:$L$999,0),1)),INDEX('Cycle 2'!E$10:E$999,MATCH($A1066,'Cycle 2'!$L$10:$L$999,0),1)),INDEX('Cycle 3'!E$10:E$999,MATCH($A1066,'Cycle 3'!$L$10:$L$999,0),1)),INDEX('Cycle 4'!E$10:E$999,MATCH($A1066,'Cycle 4'!$L$10:$L$999,0),1)),INDEX('Cycle 5'!E$10:E$999,MATCH($A1066,'Cycle 5'!$L$10:$L$999,0),1)),INDEX('Cycle 6'!E$10:E$999,MATCH($A1066,'Cycle 6'!$L$10:$L$999,0),1)),INDEX('Cycle 7'!E$10:E$999,MATCH($A1066,'Cycle 7'!$L$10:$L$999,0),1)),INDEX('Cycle 8'!E$10:E$999,MATCH($A1066,'Cycle 8'!$L$10:$L$999,0),1)),INDEX('Cycle 9'!E$10:E$999,MATCH($A1066,'Cycle 9'!$L$10:$L$999,0),1)),INDEX('Cycle 10'!E$10:E$999,MATCH($A1066,'Cycle 10'!$L$10:$L$999,0),1)),INDEX('Cycle 11'!E$10:E$999,MATCH($A1066,'Cycle 11'!$L$10:$L$999,0),1)),"")="","",IFERROR(IFERROR(IFERROR(IFERROR(IFERROR(IFERROR(IFERROR(IFERROR(IFERROR(IFERROR(IFERROR(IFERROR(INDEX(Summer!E$10:E$999,MATCH($A1066,Summer!$L$10:$L$999,0),1),INDEX('Cycle 1'!E$10:E$999,MATCH($A1066,'Cycle 1'!$L$10:$L$999,0),1)),INDEX('Cycle 2'!E$10:E$999,MATCH($A1066,'Cycle 2'!$L$10:$L$999,0),1)),INDEX('Cycle 3'!E$10:E$999,MATCH($A1066,'Cycle 3'!$L$10:$L$999,0),1)),INDEX('Cycle 4'!E$10:E$999,MATCH($A1066,'Cycle 4'!$L$10:$L$999,0),1)),INDEX('Cycle 5'!E$10:E$999,MATCH($A1066,'Cycle 5'!$L$10:$L$999,0),1)),INDEX('Cycle 6'!E$10:E$999,MATCH($A1066,'Cycle 6'!$L$10:$L$999,0),1)),INDEX('Cycle 7'!E$10:E$999,MATCH($A1066,'Cycle 7'!$L$10:$L$999,0),1)),INDEX('Cycle 8'!E$10:E$999,MATCH($A1066,'Cycle 8'!$L$10:$L$999,0),1)),INDEX('Cycle 9'!E$10:E$999,MATCH($A1066,'Cycle 9'!$L$10:$L$999,0),1)),INDEX('Cycle 10'!E$10:E$999,MATCH($A1066,'Cycle 10'!$L$10:$L$999,0),1)),INDEX('Cycle 11'!E$10:E$999,MATCH($A1066,'Cycle 11'!$L$10:$L$999,0),1)),""))</f>
        <v/>
      </c>
      <c r="G1066" t="str">
        <f>IF(IFERROR(IFERROR(IFERROR(IFERROR(IFERROR(IFERROR(IFERROR(IFERROR(IFERROR(IFERROR(IFERROR(IFERROR(INDEX(Summer!F$10:F$999,MATCH($A1066,Summer!$L$10:$L$999,0),1),INDEX('Cycle 1'!F$10:F$999,MATCH($A1066,'Cycle 1'!$L$10:$L$999,0),1)),INDEX('Cycle 2'!F$10:F$999,MATCH($A1066,'Cycle 2'!$L$10:$L$999,0),1)),INDEX('Cycle 3'!F$10:F$999,MATCH($A1066,'Cycle 3'!$L$10:$L$999,0),1)),INDEX('Cycle 4'!F$10:F$999,MATCH($A1066,'Cycle 4'!$L$10:$L$999,0),1)),INDEX('Cycle 5'!F$10:F$999,MATCH($A1066,'Cycle 5'!$L$10:$L$999,0),1)),INDEX('Cycle 6'!F$10:F$999,MATCH($A1066,'Cycle 6'!$L$10:$L$999,0),1)),INDEX('Cycle 7'!F$10:F$999,MATCH($A1066,'Cycle 7'!$L$10:$L$999,0),1)),INDEX('Cycle 8'!F$10:F$999,MATCH($A1066,'Cycle 8'!$L$10:$L$999,0),1)),INDEX('Cycle 9'!F$10:F$999,MATCH($A1066,'Cycle 9'!$L$10:$L$999,0),1)),INDEX('Cycle 10'!F$10:F$999,MATCH($A1066,'Cycle 10'!$L$10:$L$999,0),1)),INDEX('Cycle 11'!F$10:F$999,MATCH($A1066,'Cycle 11'!$L$10:$L$999,0),1)),"")="","",IFERROR(IFERROR(IFERROR(IFERROR(IFERROR(IFERROR(IFERROR(IFERROR(IFERROR(IFERROR(IFERROR(IFERROR(INDEX(Summer!F$10:F$999,MATCH($A1066,Summer!$L$10:$L$999,0),1),INDEX('Cycle 1'!F$10:F$999,MATCH($A1066,'Cycle 1'!$L$10:$L$999,0),1)),INDEX('Cycle 2'!F$10:F$999,MATCH($A1066,'Cycle 2'!$L$10:$L$999,0),1)),INDEX('Cycle 3'!F$10:F$999,MATCH($A1066,'Cycle 3'!$L$10:$L$999,0),1)),INDEX('Cycle 4'!F$10:F$999,MATCH($A1066,'Cycle 4'!$L$10:$L$999,0),1)),INDEX('Cycle 5'!F$10:F$999,MATCH($A1066,'Cycle 5'!$L$10:$L$999,0),1)),INDEX('Cycle 6'!F$10:F$999,MATCH($A1066,'Cycle 6'!$L$10:$L$999,0),1)),INDEX('Cycle 7'!F$10:F$999,MATCH($A1066,'Cycle 7'!$L$10:$L$999,0),1)),INDEX('Cycle 8'!F$10:F$999,MATCH($A1066,'Cycle 8'!$L$10:$L$999,0),1)),INDEX('Cycle 9'!F$10:F$999,MATCH($A1066,'Cycle 9'!$L$10:$L$999,0),1)),INDEX('Cycle 10'!F$10:F$999,MATCH($A1066,'Cycle 10'!$L$10:$L$999,0),1)),INDEX('Cycle 11'!F$10:F$999,MATCH($A1066,'Cycle 11'!$L$10:$L$999,0),1)),""))</f>
        <v/>
      </c>
      <c r="H1066" t="str">
        <f>IF(IFERROR(IFERROR(IFERROR(IFERROR(IFERROR(IFERROR(IFERROR(IFERROR(IFERROR(IFERROR(IFERROR(IFERROR(INDEX(Summer!G$10:G$999,MATCH($A1066,Summer!$L$10:$L$999,0),1),INDEX('Cycle 1'!G$10:G$999,MATCH($A1066,'Cycle 1'!$L$10:$L$999,0),1)),INDEX('Cycle 2'!G$10:G$999,MATCH($A1066,'Cycle 2'!$L$10:$L$999,0),1)),INDEX('Cycle 3'!G$10:G$999,MATCH($A1066,'Cycle 3'!$L$10:$L$999,0),1)),INDEX('Cycle 4'!G$10:G$999,MATCH($A1066,'Cycle 4'!$L$10:$L$999,0),1)),INDEX('Cycle 5'!G$10:G$999,MATCH($A1066,'Cycle 5'!$L$10:$L$999,0),1)),INDEX('Cycle 6'!G$10:G$999,MATCH($A1066,'Cycle 6'!$L$10:$L$999,0),1)),INDEX('Cycle 7'!G$10:G$999,MATCH($A1066,'Cycle 7'!$L$10:$L$999,0),1)),INDEX('Cycle 8'!G$10:G$999,MATCH($A1066,'Cycle 8'!$L$10:$L$999,0),1)),INDEX('Cycle 9'!G$10:G$999,MATCH($A1066,'Cycle 9'!$L$10:$L$999,0),1)),INDEX('Cycle 10'!G$10:G$999,MATCH($A1066,'Cycle 10'!$L$10:$L$999,0),1)),INDEX('Cycle 11'!G$10:G$999,MATCH($A1066,'Cycle 11'!$L$10:$L$999,0),1)),"")="","",IFERROR(IFERROR(IFERROR(IFERROR(IFERROR(IFERROR(IFERROR(IFERROR(IFERROR(IFERROR(IFERROR(IFERROR(INDEX(Summer!G$10:G$999,MATCH($A1066,Summer!$L$10:$L$999,0),1),INDEX('Cycle 1'!G$10:G$999,MATCH($A1066,'Cycle 1'!$L$10:$L$999,0),1)),INDEX('Cycle 2'!G$10:G$999,MATCH($A1066,'Cycle 2'!$L$10:$L$999,0),1)),INDEX('Cycle 3'!G$10:G$999,MATCH($A1066,'Cycle 3'!$L$10:$L$999,0),1)),INDEX('Cycle 4'!G$10:G$999,MATCH($A1066,'Cycle 4'!$L$10:$L$999,0),1)),INDEX('Cycle 5'!G$10:G$999,MATCH($A1066,'Cycle 5'!$L$10:$L$999,0),1)),INDEX('Cycle 6'!G$10:G$999,MATCH($A1066,'Cycle 6'!$L$10:$L$999,0),1)),INDEX('Cycle 7'!G$10:G$999,MATCH($A1066,'Cycle 7'!$L$10:$L$999,0),1)),INDEX('Cycle 8'!G$10:G$999,MATCH($A1066,'Cycle 8'!$L$10:$L$999,0),1)),INDEX('Cycle 9'!G$10:G$999,MATCH($A1066,'Cycle 9'!$L$10:$L$999,0),1)),INDEX('Cycle 10'!G$10:G$999,MATCH($A1066,'Cycle 10'!$L$10:$L$999,0),1)),INDEX('Cycle 11'!G$10:G$999,MATCH($A1066,'Cycle 11'!$L$10:$L$999,0),1)),""))</f>
        <v/>
      </c>
      <c r="I1066">
        <f>IFERROR(IF(C1066="",MAX(I$1:I1065),IF(ROW(C$2)=ROW(C1066),1,IF(ISERROR(VLOOKUP(C1066,C$2:C1065,1,FALSE)),MAX(I$1:I1065)+1,MAX(I$1:I1065)))),"")</f>
        <v>0</v>
      </c>
      <c r="J1066" t="str">
        <f t="shared" si="106"/>
        <v/>
      </c>
      <c r="K1066" t="str">
        <f t="shared" si="110"/>
        <v/>
      </c>
      <c r="L1066" t="str">
        <f t="shared" si="110"/>
        <v/>
      </c>
      <c r="M1066" t="str">
        <f t="shared" si="110"/>
        <v/>
      </c>
      <c r="N1066" t="str">
        <f t="shared" si="110"/>
        <v/>
      </c>
      <c r="O1066" t="str">
        <f t="shared" si="110"/>
        <v/>
      </c>
      <c r="P1066" t="str">
        <f t="shared" si="110"/>
        <v/>
      </c>
      <c r="Q1066" t="str">
        <f t="shared" si="110"/>
        <v/>
      </c>
      <c r="R1066" t="str">
        <f t="shared" si="110"/>
        <v/>
      </c>
      <c r="S1066" t="str">
        <f t="shared" si="110"/>
        <v/>
      </c>
      <c r="T1066" t="str">
        <f t="shared" si="110"/>
        <v/>
      </c>
      <c r="U1066" t="str">
        <f t="shared" si="110"/>
        <v/>
      </c>
      <c r="V1066" t="str">
        <f t="shared" si="110"/>
        <v/>
      </c>
      <c r="W1066" t="str">
        <f t="shared" si="107"/>
        <v/>
      </c>
      <c r="X1066">
        <f>IF(OR(H1066="No",H1066=""),0,IF(COUNTIFS(H$2:H1066,"Yes",C$2:C1066,C1066)&gt;1,0,COUNTIFS(H$2:H1066,"Yes",C$2:C1066,C1066)))+IF(X1065=$X$1,0,X1065)</f>
        <v>0</v>
      </c>
    </row>
    <row r="1067" spans="1:24" x14ac:dyDescent="0.3">
      <c r="A1067">
        <f>ROWS($A$2:$A1067)</f>
        <v>1066</v>
      </c>
      <c r="B1067" t="str">
        <f>IF(ISERROR(VLOOKUP(A1067,Summer!L$11:L$500,1,FALSE)),IF(ISERROR(VLOOKUP(A1067,'Cycle 1'!L$11:L$500,1,FALSE)),IF(ISERROR(VLOOKUP(A1067,'Cycle 2'!L$11:L$500,1,FALSE)),IF(ISERROR(VLOOKUP(A1067,'Cycle 3'!L$11:L$500,1,FALSE)),IF(ISERROR(VLOOKUP(A1067,'Cycle 4'!L$11:L$500,1,FALSE)),IF(ISERROR(VLOOKUP(A1067,'Cycle 5'!L$11:L$500,1,FALSE)),IF(ISERROR(VLOOKUP(A1067,'Cycle 6'!L$11:L$500,1,FALSE)),IF(ISERROR(VLOOKUP(A1067,'Cycle 7'!L$11:L$500,1,FALSE)),IF(ISERROR(VLOOKUP(A1067,'Cycle 8'!L$11:L$500,1,FALSE)),IF(ISERROR(VLOOKUP(A1067,'Cycle 9'!L$11:L$500,1,FALSE)),IF(ISERROR(VLOOKUP(A1067,'Cycle 10'!L$11:L$500,1,FALSE)),IF(ISERROR(VLOOKUP(A1067,'Cycle 11'!L$11:L$500,1,FALSE)),"","Cycle 11"),"Cycle 10"),"Cycle 9"),"Cycle 8"),"Cycle 7"),"Cycle 6"),"Cycle 5"),"Cycle 4"),"Cycle 3"),"Cycle 2"),"Cycle 1"),"Summer")</f>
        <v/>
      </c>
      <c r="C1067" t="str">
        <f>IF(IFERROR(IFERROR(IFERROR(IFERROR(IFERROR(IFERROR(IFERROR(IFERROR(IFERROR(IFERROR(IFERROR(IFERROR(INDEX(Summer!B$10:B$999,MATCH($A1067,Summer!$L$10:$L$999,0),1),INDEX('Cycle 1'!B$10:B$999,MATCH($A1067,'Cycle 1'!$L$10:$L$999,0),1)),INDEX('Cycle 2'!B$10:B$999,MATCH($A1067,'Cycle 2'!$L$10:$L$999,0),1)),INDEX('Cycle 3'!B$10:B$999,MATCH($A1067,'Cycle 3'!$L$10:$L$999,0),1)),INDEX('Cycle 4'!B$10:B$999,MATCH($A1067,'Cycle 4'!$L$10:$L$999,0),1)),INDEX('Cycle 5'!B$10:B$999,MATCH($A1067,'Cycle 5'!$L$10:$L$999,0),1)),INDEX('Cycle 6'!B$10:B$999,MATCH($A1067,'Cycle 6'!$L$10:$L$999,0),1)),INDEX('Cycle 7'!B$10:B$999,MATCH($A1067,'Cycle 7'!$L$10:$L$999,0),1)),INDEX('Cycle 8'!B$10:B$999,MATCH($A1067,'Cycle 8'!$L$10:$L$999,0),1)),INDEX('Cycle 9'!B$10:B$999,MATCH($A1067,'Cycle 9'!$L$10:$L$999,0),1)),INDEX('Cycle 10'!B$10:B$999,MATCH($A1067,'Cycle 10'!$L$10:$L$999,0),1)),INDEX('Cycle 11'!B$10:B$999,MATCH($A1067,'Cycle 11'!$L$10:$L$999,0),1)),"")="","",IFERROR(IFERROR(IFERROR(IFERROR(IFERROR(IFERROR(IFERROR(IFERROR(IFERROR(IFERROR(IFERROR(IFERROR(INDEX(Summer!B$10:B$999,MATCH($A1067,Summer!$L$10:$L$999,0),1),INDEX('Cycle 1'!B$10:B$999,MATCH($A1067,'Cycle 1'!$L$10:$L$999,0),1)),INDEX('Cycle 2'!B$10:B$999,MATCH($A1067,'Cycle 2'!$L$10:$L$999,0),1)),INDEX('Cycle 3'!B$10:B$999,MATCH($A1067,'Cycle 3'!$L$10:$L$999,0),1)),INDEX('Cycle 4'!B$10:B$999,MATCH($A1067,'Cycle 4'!$L$10:$L$999,0),1)),INDEX('Cycle 5'!B$10:B$999,MATCH($A1067,'Cycle 5'!$L$10:$L$999,0),1)),INDEX('Cycle 6'!B$10:B$999,MATCH($A1067,'Cycle 6'!$L$10:$L$999,0),1)),INDEX('Cycle 7'!B$10:B$999,MATCH($A1067,'Cycle 7'!$L$10:$L$999,0),1)),INDEX('Cycle 8'!B$10:B$999,MATCH($A1067,'Cycle 8'!$L$10:$L$999,0),1)),INDEX('Cycle 9'!B$10:B$999,MATCH($A1067,'Cycle 9'!$L$10:$L$999,0),1)),INDEX('Cycle 10'!B$10:B$999,MATCH($A1067,'Cycle 10'!$L$10:$L$999,0),1)),INDEX('Cycle 11'!B$10:B$999,MATCH($A1067,'Cycle 11'!$L$10:$L$999,0),1)),""))</f>
        <v/>
      </c>
      <c r="D1067" t="str">
        <f>IF(IFERROR(IFERROR(IFERROR(IFERROR(IFERROR(IFERROR(IFERROR(IFERROR(IFERROR(IFERROR(IFERROR(IFERROR(INDEX(Summer!C$10:C$999,MATCH($A1067,Summer!$L$10:$L$999,0),1),INDEX('Cycle 1'!C$10:C$999,MATCH($A1067,'Cycle 1'!$L$10:$L$999,0),1)),INDEX('Cycle 2'!C$10:C$999,MATCH($A1067,'Cycle 2'!$L$10:$L$999,0),1)),INDEX('Cycle 3'!C$10:C$999,MATCH($A1067,'Cycle 3'!$L$10:$L$999,0),1)),INDEX('Cycle 4'!C$10:C$999,MATCH($A1067,'Cycle 4'!$L$10:$L$999,0),1)),INDEX('Cycle 5'!C$10:C$999,MATCH($A1067,'Cycle 5'!$L$10:$L$999,0),1)),INDEX('Cycle 6'!C$10:C$999,MATCH($A1067,'Cycle 6'!$L$10:$L$999,0),1)),INDEX('Cycle 7'!C$10:C$999,MATCH($A1067,'Cycle 7'!$L$10:$L$999,0),1)),INDEX('Cycle 8'!C$10:C$999,MATCH($A1067,'Cycle 8'!$L$10:$L$999,0),1)),INDEX('Cycle 9'!C$10:C$999,MATCH($A1067,'Cycle 9'!$L$10:$L$999,0),1)),INDEX('Cycle 10'!C$10:C$999,MATCH($A1067,'Cycle 10'!$L$10:$L$999,0),1)),INDEX('Cycle 11'!C$10:C$999,MATCH($A1067,'Cycle 11'!$L$10:$L$999,0),1)),"")="","",IFERROR(IFERROR(IFERROR(IFERROR(IFERROR(IFERROR(IFERROR(IFERROR(IFERROR(IFERROR(IFERROR(IFERROR(INDEX(Summer!C$10:C$999,MATCH($A1067,Summer!$L$10:$L$999,0),1),INDEX('Cycle 1'!C$10:C$999,MATCH($A1067,'Cycle 1'!$L$10:$L$999,0),1)),INDEX('Cycle 2'!C$10:C$999,MATCH($A1067,'Cycle 2'!$L$10:$L$999,0),1)),INDEX('Cycle 3'!C$10:C$999,MATCH($A1067,'Cycle 3'!$L$10:$L$999,0),1)),INDEX('Cycle 4'!C$10:C$999,MATCH($A1067,'Cycle 4'!$L$10:$L$999,0),1)),INDEX('Cycle 5'!C$10:C$999,MATCH($A1067,'Cycle 5'!$L$10:$L$999,0),1)),INDEX('Cycle 6'!C$10:C$999,MATCH($A1067,'Cycle 6'!$L$10:$L$999,0),1)),INDEX('Cycle 7'!C$10:C$999,MATCH($A1067,'Cycle 7'!$L$10:$L$999,0),1)),INDEX('Cycle 8'!C$10:C$999,MATCH($A1067,'Cycle 8'!$L$10:$L$999,0),1)),INDEX('Cycle 9'!C$10:C$999,MATCH($A1067,'Cycle 9'!$L$10:$L$999,0),1)),INDEX('Cycle 10'!C$10:C$999,MATCH($A1067,'Cycle 10'!$L$10:$L$999,0),1)),INDEX('Cycle 11'!C$10:C$999,MATCH($A1067,'Cycle 11'!$L$10:$L$999,0),1)),""))</f>
        <v/>
      </c>
      <c r="E1067" t="str">
        <f>IF(IFERROR(IFERROR(IFERROR(IFERROR(IFERROR(IFERROR(IFERROR(IFERROR(IFERROR(IFERROR(IFERROR(IFERROR(INDEX(Summer!D$10:D$999,MATCH($A1067,Summer!$L$10:$L$999,0),1),INDEX('Cycle 1'!D$10:D$999,MATCH($A1067,'Cycle 1'!$L$10:$L$999,0),1)),INDEX('Cycle 2'!D$10:D$999,MATCH($A1067,'Cycle 2'!$L$10:$L$999,0),1)),INDEX('Cycle 3'!D$10:D$999,MATCH($A1067,'Cycle 3'!$L$10:$L$999,0),1)),INDEX('Cycle 4'!D$10:D$999,MATCH($A1067,'Cycle 4'!$L$10:$L$999,0),1)),INDEX('Cycle 5'!D$10:D$999,MATCH($A1067,'Cycle 5'!$L$10:$L$999,0),1)),INDEX('Cycle 6'!D$10:D$999,MATCH($A1067,'Cycle 6'!$L$10:$L$999,0),1)),INDEX('Cycle 7'!D$10:D$999,MATCH($A1067,'Cycle 7'!$L$10:$L$999,0),1)),INDEX('Cycle 8'!D$10:D$999,MATCH($A1067,'Cycle 8'!$L$10:$L$999,0),1)),INDEX('Cycle 9'!D$10:D$999,MATCH($A1067,'Cycle 9'!$L$10:$L$999,0),1)),INDEX('Cycle 10'!D$10:D$999,MATCH($A1067,'Cycle 10'!$L$10:$L$999,0),1)),INDEX('Cycle 11'!D$10:D$999,MATCH($A1067,'Cycle 11'!$L$10:$L$999,0),1)),"")="","",IFERROR(IFERROR(IFERROR(IFERROR(IFERROR(IFERROR(IFERROR(IFERROR(IFERROR(IFERROR(IFERROR(IFERROR(INDEX(Summer!D$10:D$999,MATCH($A1067,Summer!$L$10:$L$999,0),1),INDEX('Cycle 1'!D$10:D$999,MATCH($A1067,'Cycle 1'!$L$10:$L$999,0),1)),INDEX('Cycle 2'!D$10:D$999,MATCH($A1067,'Cycle 2'!$L$10:$L$999,0),1)),INDEX('Cycle 3'!D$10:D$999,MATCH($A1067,'Cycle 3'!$L$10:$L$999,0),1)),INDEX('Cycle 4'!D$10:D$999,MATCH($A1067,'Cycle 4'!$L$10:$L$999,0),1)),INDEX('Cycle 5'!D$10:D$999,MATCH($A1067,'Cycle 5'!$L$10:$L$999,0),1)),INDEX('Cycle 6'!D$10:D$999,MATCH($A1067,'Cycle 6'!$L$10:$L$999,0),1)),INDEX('Cycle 7'!D$10:D$999,MATCH($A1067,'Cycle 7'!$L$10:$L$999,0),1)),INDEX('Cycle 8'!D$10:D$999,MATCH($A1067,'Cycle 8'!$L$10:$L$999,0),1)),INDEX('Cycle 9'!D$10:D$999,MATCH($A1067,'Cycle 9'!$L$10:$L$999,0),1)),INDEX('Cycle 10'!D$10:D$999,MATCH($A1067,'Cycle 10'!$L$10:$L$999,0),1)),INDEX('Cycle 11'!D$10:D$999,MATCH($A1067,'Cycle 11'!$L$10:$L$999,0),1)),""))</f>
        <v/>
      </c>
      <c r="F1067" t="str">
        <f>IF(IFERROR(IFERROR(IFERROR(IFERROR(IFERROR(IFERROR(IFERROR(IFERROR(IFERROR(IFERROR(IFERROR(IFERROR(INDEX(Summer!E$10:E$999,MATCH($A1067,Summer!$L$10:$L$999,0),1),INDEX('Cycle 1'!E$10:E$999,MATCH($A1067,'Cycle 1'!$L$10:$L$999,0),1)),INDEX('Cycle 2'!E$10:E$999,MATCH($A1067,'Cycle 2'!$L$10:$L$999,0),1)),INDEX('Cycle 3'!E$10:E$999,MATCH($A1067,'Cycle 3'!$L$10:$L$999,0),1)),INDEX('Cycle 4'!E$10:E$999,MATCH($A1067,'Cycle 4'!$L$10:$L$999,0),1)),INDEX('Cycle 5'!E$10:E$999,MATCH($A1067,'Cycle 5'!$L$10:$L$999,0),1)),INDEX('Cycle 6'!E$10:E$999,MATCH($A1067,'Cycle 6'!$L$10:$L$999,0),1)),INDEX('Cycle 7'!E$10:E$999,MATCH($A1067,'Cycle 7'!$L$10:$L$999,0),1)),INDEX('Cycle 8'!E$10:E$999,MATCH($A1067,'Cycle 8'!$L$10:$L$999,0),1)),INDEX('Cycle 9'!E$10:E$999,MATCH($A1067,'Cycle 9'!$L$10:$L$999,0),1)),INDEX('Cycle 10'!E$10:E$999,MATCH($A1067,'Cycle 10'!$L$10:$L$999,0),1)),INDEX('Cycle 11'!E$10:E$999,MATCH($A1067,'Cycle 11'!$L$10:$L$999,0),1)),"")="","",IFERROR(IFERROR(IFERROR(IFERROR(IFERROR(IFERROR(IFERROR(IFERROR(IFERROR(IFERROR(IFERROR(IFERROR(INDEX(Summer!E$10:E$999,MATCH($A1067,Summer!$L$10:$L$999,0),1),INDEX('Cycle 1'!E$10:E$999,MATCH($A1067,'Cycle 1'!$L$10:$L$999,0),1)),INDEX('Cycle 2'!E$10:E$999,MATCH($A1067,'Cycle 2'!$L$10:$L$999,0),1)),INDEX('Cycle 3'!E$10:E$999,MATCH($A1067,'Cycle 3'!$L$10:$L$999,0),1)),INDEX('Cycle 4'!E$10:E$999,MATCH($A1067,'Cycle 4'!$L$10:$L$999,0),1)),INDEX('Cycle 5'!E$10:E$999,MATCH($A1067,'Cycle 5'!$L$10:$L$999,0),1)),INDEX('Cycle 6'!E$10:E$999,MATCH($A1067,'Cycle 6'!$L$10:$L$999,0),1)),INDEX('Cycle 7'!E$10:E$999,MATCH($A1067,'Cycle 7'!$L$10:$L$999,0),1)),INDEX('Cycle 8'!E$10:E$999,MATCH($A1067,'Cycle 8'!$L$10:$L$999,0),1)),INDEX('Cycle 9'!E$10:E$999,MATCH($A1067,'Cycle 9'!$L$10:$L$999,0),1)),INDEX('Cycle 10'!E$10:E$999,MATCH($A1067,'Cycle 10'!$L$10:$L$999,0),1)),INDEX('Cycle 11'!E$10:E$999,MATCH($A1067,'Cycle 11'!$L$10:$L$999,0),1)),""))</f>
        <v/>
      </c>
      <c r="G1067" t="str">
        <f>IF(IFERROR(IFERROR(IFERROR(IFERROR(IFERROR(IFERROR(IFERROR(IFERROR(IFERROR(IFERROR(IFERROR(IFERROR(INDEX(Summer!F$10:F$999,MATCH($A1067,Summer!$L$10:$L$999,0),1),INDEX('Cycle 1'!F$10:F$999,MATCH($A1067,'Cycle 1'!$L$10:$L$999,0),1)),INDEX('Cycle 2'!F$10:F$999,MATCH($A1067,'Cycle 2'!$L$10:$L$999,0),1)),INDEX('Cycle 3'!F$10:F$999,MATCH($A1067,'Cycle 3'!$L$10:$L$999,0),1)),INDEX('Cycle 4'!F$10:F$999,MATCH($A1067,'Cycle 4'!$L$10:$L$999,0),1)),INDEX('Cycle 5'!F$10:F$999,MATCH($A1067,'Cycle 5'!$L$10:$L$999,0),1)),INDEX('Cycle 6'!F$10:F$999,MATCH($A1067,'Cycle 6'!$L$10:$L$999,0),1)),INDEX('Cycle 7'!F$10:F$999,MATCH($A1067,'Cycle 7'!$L$10:$L$999,0),1)),INDEX('Cycle 8'!F$10:F$999,MATCH($A1067,'Cycle 8'!$L$10:$L$999,0),1)),INDEX('Cycle 9'!F$10:F$999,MATCH($A1067,'Cycle 9'!$L$10:$L$999,0),1)),INDEX('Cycle 10'!F$10:F$999,MATCH($A1067,'Cycle 10'!$L$10:$L$999,0),1)),INDEX('Cycle 11'!F$10:F$999,MATCH($A1067,'Cycle 11'!$L$10:$L$999,0),1)),"")="","",IFERROR(IFERROR(IFERROR(IFERROR(IFERROR(IFERROR(IFERROR(IFERROR(IFERROR(IFERROR(IFERROR(IFERROR(INDEX(Summer!F$10:F$999,MATCH($A1067,Summer!$L$10:$L$999,0),1),INDEX('Cycle 1'!F$10:F$999,MATCH($A1067,'Cycle 1'!$L$10:$L$999,0),1)),INDEX('Cycle 2'!F$10:F$999,MATCH($A1067,'Cycle 2'!$L$10:$L$999,0),1)),INDEX('Cycle 3'!F$10:F$999,MATCH($A1067,'Cycle 3'!$L$10:$L$999,0),1)),INDEX('Cycle 4'!F$10:F$999,MATCH($A1067,'Cycle 4'!$L$10:$L$999,0),1)),INDEX('Cycle 5'!F$10:F$999,MATCH($A1067,'Cycle 5'!$L$10:$L$999,0),1)),INDEX('Cycle 6'!F$10:F$999,MATCH($A1067,'Cycle 6'!$L$10:$L$999,0),1)),INDEX('Cycle 7'!F$10:F$999,MATCH($A1067,'Cycle 7'!$L$10:$L$999,0),1)),INDEX('Cycle 8'!F$10:F$999,MATCH($A1067,'Cycle 8'!$L$10:$L$999,0),1)),INDEX('Cycle 9'!F$10:F$999,MATCH($A1067,'Cycle 9'!$L$10:$L$999,0),1)),INDEX('Cycle 10'!F$10:F$999,MATCH($A1067,'Cycle 10'!$L$10:$L$999,0),1)),INDEX('Cycle 11'!F$10:F$999,MATCH($A1067,'Cycle 11'!$L$10:$L$999,0),1)),""))</f>
        <v/>
      </c>
      <c r="H1067" t="str">
        <f>IF(IFERROR(IFERROR(IFERROR(IFERROR(IFERROR(IFERROR(IFERROR(IFERROR(IFERROR(IFERROR(IFERROR(IFERROR(INDEX(Summer!G$10:G$999,MATCH($A1067,Summer!$L$10:$L$999,0),1),INDEX('Cycle 1'!G$10:G$999,MATCH($A1067,'Cycle 1'!$L$10:$L$999,0),1)),INDEX('Cycle 2'!G$10:G$999,MATCH($A1067,'Cycle 2'!$L$10:$L$999,0),1)),INDEX('Cycle 3'!G$10:G$999,MATCH($A1067,'Cycle 3'!$L$10:$L$999,0),1)),INDEX('Cycle 4'!G$10:G$999,MATCH($A1067,'Cycle 4'!$L$10:$L$999,0),1)),INDEX('Cycle 5'!G$10:G$999,MATCH($A1067,'Cycle 5'!$L$10:$L$999,0),1)),INDEX('Cycle 6'!G$10:G$999,MATCH($A1067,'Cycle 6'!$L$10:$L$999,0),1)),INDEX('Cycle 7'!G$10:G$999,MATCH($A1067,'Cycle 7'!$L$10:$L$999,0),1)),INDEX('Cycle 8'!G$10:G$999,MATCH($A1067,'Cycle 8'!$L$10:$L$999,0),1)),INDEX('Cycle 9'!G$10:G$999,MATCH($A1067,'Cycle 9'!$L$10:$L$999,0),1)),INDEX('Cycle 10'!G$10:G$999,MATCH($A1067,'Cycle 10'!$L$10:$L$999,0),1)),INDEX('Cycle 11'!G$10:G$999,MATCH($A1067,'Cycle 11'!$L$10:$L$999,0),1)),"")="","",IFERROR(IFERROR(IFERROR(IFERROR(IFERROR(IFERROR(IFERROR(IFERROR(IFERROR(IFERROR(IFERROR(IFERROR(INDEX(Summer!G$10:G$999,MATCH($A1067,Summer!$L$10:$L$999,0),1),INDEX('Cycle 1'!G$10:G$999,MATCH($A1067,'Cycle 1'!$L$10:$L$999,0),1)),INDEX('Cycle 2'!G$10:G$999,MATCH($A1067,'Cycle 2'!$L$10:$L$999,0),1)),INDEX('Cycle 3'!G$10:G$999,MATCH($A1067,'Cycle 3'!$L$10:$L$999,0),1)),INDEX('Cycle 4'!G$10:G$999,MATCH($A1067,'Cycle 4'!$L$10:$L$999,0),1)),INDEX('Cycle 5'!G$10:G$999,MATCH($A1067,'Cycle 5'!$L$10:$L$999,0),1)),INDEX('Cycle 6'!G$10:G$999,MATCH($A1067,'Cycle 6'!$L$10:$L$999,0),1)),INDEX('Cycle 7'!G$10:G$999,MATCH($A1067,'Cycle 7'!$L$10:$L$999,0),1)),INDEX('Cycle 8'!G$10:G$999,MATCH($A1067,'Cycle 8'!$L$10:$L$999,0),1)),INDEX('Cycle 9'!G$10:G$999,MATCH($A1067,'Cycle 9'!$L$10:$L$999,0),1)),INDEX('Cycle 10'!G$10:G$999,MATCH($A1067,'Cycle 10'!$L$10:$L$999,0),1)),INDEX('Cycle 11'!G$10:G$999,MATCH($A1067,'Cycle 11'!$L$10:$L$999,0),1)),""))</f>
        <v/>
      </c>
      <c r="I1067">
        <f>IFERROR(IF(C1067="",MAX(I$1:I1066),IF(ROW(C$2)=ROW(C1067),1,IF(ISERROR(VLOOKUP(C1067,C$2:C1066,1,FALSE)),MAX(I$1:I1066)+1,MAX(I$1:I1066)))),"")</f>
        <v>0</v>
      </c>
      <c r="J1067" t="str">
        <f t="shared" si="106"/>
        <v/>
      </c>
      <c r="K1067" t="str">
        <f t="shared" si="110"/>
        <v/>
      </c>
      <c r="L1067" t="str">
        <f t="shared" si="110"/>
        <v/>
      </c>
      <c r="M1067" t="str">
        <f t="shared" si="110"/>
        <v/>
      </c>
      <c r="N1067" t="str">
        <f t="shared" si="110"/>
        <v/>
      </c>
      <c r="O1067" t="str">
        <f t="shared" si="110"/>
        <v/>
      </c>
      <c r="P1067" t="str">
        <f t="shared" si="110"/>
        <v/>
      </c>
      <c r="Q1067" t="str">
        <f t="shared" si="110"/>
        <v/>
      </c>
      <c r="R1067" t="str">
        <f t="shared" si="110"/>
        <v/>
      </c>
      <c r="S1067" t="str">
        <f t="shared" si="110"/>
        <v/>
      </c>
      <c r="T1067" t="str">
        <f t="shared" si="110"/>
        <v/>
      </c>
      <c r="U1067" t="str">
        <f t="shared" si="110"/>
        <v/>
      </c>
      <c r="V1067" t="str">
        <f t="shared" si="110"/>
        <v/>
      </c>
      <c r="W1067" t="str">
        <f t="shared" si="107"/>
        <v/>
      </c>
      <c r="X1067">
        <f>IF(OR(H1067="No",H1067=""),0,IF(COUNTIFS(H$2:H1067,"Yes",C$2:C1067,C1067)&gt;1,0,COUNTIFS(H$2:H1067,"Yes",C$2:C1067,C1067)))+IF(X1066=$X$1,0,X1066)</f>
        <v>0</v>
      </c>
    </row>
    <row r="1068" spans="1:24" x14ac:dyDescent="0.3">
      <c r="A1068">
        <f>ROWS($A$2:$A1068)</f>
        <v>1067</v>
      </c>
      <c r="B1068" t="str">
        <f>IF(ISERROR(VLOOKUP(A1068,Summer!L$11:L$500,1,FALSE)),IF(ISERROR(VLOOKUP(A1068,'Cycle 1'!L$11:L$500,1,FALSE)),IF(ISERROR(VLOOKUP(A1068,'Cycle 2'!L$11:L$500,1,FALSE)),IF(ISERROR(VLOOKUP(A1068,'Cycle 3'!L$11:L$500,1,FALSE)),IF(ISERROR(VLOOKUP(A1068,'Cycle 4'!L$11:L$500,1,FALSE)),IF(ISERROR(VLOOKUP(A1068,'Cycle 5'!L$11:L$500,1,FALSE)),IF(ISERROR(VLOOKUP(A1068,'Cycle 6'!L$11:L$500,1,FALSE)),IF(ISERROR(VLOOKUP(A1068,'Cycle 7'!L$11:L$500,1,FALSE)),IF(ISERROR(VLOOKUP(A1068,'Cycle 8'!L$11:L$500,1,FALSE)),IF(ISERROR(VLOOKUP(A1068,'Cycle 9'!L$11:L$500,1,FALSE)),IF(ISERROR(VLOOKUP(A1068,'Cycle 10'!L$11:L$500,1,FALSE)),IF(ISERROR(VLOOKUP(A1068,'Cycle 11'!L$11:L$500,1,FALSE)),"","Cycle 11"),"Cycle 10"),"Cycle 9"),"Cycle 8"),"Cycle 7"),"Cycle 6"),"Cycle 5"),"Cycle 4"),"Cycle 3"),"Cycle 2"),"Cycle 1"),"Summer")</f>
        <v/>
      </c>
      <c r="C1068" t="str">
        <f>IF(IFERROR(IFERROR(IFERROR(IFERROR(IFERROR(IFERROR(IFERROR(IFERROR(IFERROR(IFERROR(IFERROR(IFERROR(INDEX(Summer!B$10:B$999,MATCH($A1068,Summer!$L$10:$L$999,0),1),INDEX('Cycle 1'!B$10:B$999,MATCH($A1068,'Cycle 1'!$L$10:$L$999,0),1)),INDEX('Cycle 2'!B$10:B$999,MATCH($A1068,'Cycle 2'!$L$10:$L$999,0),1)),INDEX('Cycle 3'!B$10:B$999,MATCH($A1068,'Cycle 3'!$L$10:$L$999,0),1)),INDEX('Cycle 4'!B$10:B$999,MATCH($A1068,'Cycle 4'!$L$10:$L$999,0),1)),INDEX('Cycle 5'!B$10:B$999,MATCH($A1068,'Cycle 5'!$L$10:$L$999,0),1)),INDEX('Cycle 6'!B$10:B$999,MATCH($A1068,'Cycle 6'!$L$10:$L$999,0),1)),INDEX('Cycle 7'!B$10:B$999,MATCH($A1068,'Cycle 7'!$L$10:$L$999,0),1)),INDEX('Cycle 8'!B$10:B$999,MATCH($A1068,'Cycle 8'!$L$10:$L$999,0),1)),INDEX('Cycle 9'!B$10:B$999,MATCH($A1068,'Cycle 9'!$L$10:$L$999,0),1)),INDEX('Cycle 10'!B$10:B$999,MATCH($A1068,'Cycle 10'!$L$10:$L$999,0),1)),INDEX('Cycle 11'!B$10:B$999,MATCH($A1068,'Cycle 11'!$L$10:$L$999,0),1)),"")="","",IFERROR(IFERROR(IFERROR(IFERROR(IFERROR(IFERROR(IFERROR(IFERROR(IFERROR(IFERROR(IFERROR(IFERROR(INDEX(Summer!B$10:B$999,MATCH($A1068,Summer!$L$10:$L$999,0),1),INDEX('Cycle 1'!B$10:B$999,MATCH($A1068,'Cycle 1'!$L$10:$L$999,0),1)),INDEX('Cycle 2'!B$10:B$999,MATCH($A1068,'Cycle 2'!$L$10:$L$999,0),1)),INDEX('Cycle 3'!B$10:B$999,MATCH($A1068,'Cycle 3'!$L$10:$L$999,0),1)),INDEX('Cycle 4'!B$10:B$999,MATCH($A1068,'Cycle 4'!$L$10:$L$999,0),1)),INDEX('Cycle 5'!B$10:B$999,MATCH($A1068,'Cycle 5'!$L$10:$L$999,0),1)),INDEX('Cycle 6'!B$10:B$999,MATCH($A1068,'Cycle 6'!$L$10:$L$999,0),1)),INDEX('Cycle 7'!B$10:B$999,MATCH($A1068,'Cycle 7'!$L$10:$L$999,0),1)),INDEX('Cycle 8'!B$10:B$999,MATCH($A1068,'Cycle 8'!$L$10:$L$999,0),1)),INDEX('Cycle 9'!B$10:B$999,MATCH($A1068,'Cycle 9'!$L$10:$L$999,0),1)),INDEX('Cycle 10'!B$10:B$999,MATCH($A1068,'Cycle 10'!$L$10:$L$999,0),1)),INDEX('Cycle 11'!B$10:B$999,MATCH($A1068,'Cycle 11'!$L$10:$L$999,0),1)),""))</f>
        <v/>
      </c>
      <c r="D1068" t="str">
        <f>IF(IFERROR(IFERROR(IFERROR(IFERROR(IFERROR(IFERROR(IFERROR(IFERROR(IFERROR(IFERROR(IFERROR(IFERROR(INDEX(Summer!C$10:C$999,MATCH($A1068,Summer!$L$10:$L$999,0),1),INDEX('Cycle 1'!C$10:C$999,MATCH($A1068,'Cycle 1'!$L$10:$L$999,0),1)),INDEX('Cycle 2'!C$10:C$999,MATCH($A1068,'Cycle 2'!$L$10:$L$999,0),1)),INDEX('Cycle 3'!C$10:C$999,MATCH($A1068,'Cycle 3'!$L$10:$L$999,0),1)),INDEX('Cycle 4'!C$10:C$999,MATCH($A1068,'Cycle 4'!$L$10:$L$999,0),1)),INDEX('Cycle 5'!C$10:C$999,MATCH($A1068,'Cycle 5'!$L$10:$L$999,0),1)),INDEX('Cycle 6'!C$10:C$999,MATCH($A1068,'Cycle 6'!$L$10:$L$999,0),1)),INDEX('Cycle 7'!C$10:C$999,MATCH($A1068,'Cycle 7'!$L$10:$L$999,0),1)),INDEX('Cycle 8'!C$10:C$999,MATCH($A1068,'Cycle 8'!$L$10:$L$999,0),1)),INDEX('Cycle 9'!C$10:C$999,MATCH($A1068,'Cycle 9'!$L$10:$L$999,0),1)),INDEX('Cycle 10'!C$10:C$999,MATCH($A1068,'Cycle 10'!$L$10:$L$999,0),1)),INDEX('Cycle 11'!C$10:C$999,MATCH($A1068,'Cycle 11'!$L$10:$L$999,0),1)),"")="","",IFERROR(IFERROR(IFERROR(IFERROR(IFERROR(IFERROR(IFERROR(IFERROR(IFERROR(IFERROR(IFERROR(IFERROR(INDEX(Summer!C$10:C$999,MATCH($A1068,Summer!$L$10:$L$999,0),1),INDEX('Cycle 1'!C$10:C$999,MATCH($A1068,'Cycle 1'!$L$10:$L$999,0),1)),INDEX('Cycle 2'!C$10:C$999,MATCH($A1068,'Cycle 2'!$L$10:$L$999,0),1)),INDEX('Cycle 3'!C$10:C$999,MATCH($A1068,'Cycle 3'!$L$10:$L$999,0),1)),INDEX('Cycle 4'!C$10:C$999,MATCH($A1068,'Cycle 4'!$L$10:$L$999,0),1)),INDEX('Cycle 5'!C$10:C$999,MATCH($A1068,'Cycle 5'!$L$10:$L$999,0),1)),INDEX('Cycle 6'!C$10:C$999,MATCH($A1068,'Cycle 6'!$L$10:$L$999,0),1)),INDEX('Cycle 7'!C$10:C$999,MATCH($A1068,'Cycle 7'!$L$10:$L$999,0),1)),INDEX('Cycle 8'!C$10:C$999,MATCH($A1068,'Cycle 8'!$L$10:$L$999,0),1)),INDEX('Cycle 9'!C$10:C$999,MATCH($A1068,'Cycle 9'!$L$10:$L$999,0),1)),INDEX('Cycle 10'!C$10:C$999,MATCH($A1068,'Cycle 10'!$L$10:$L$999,0),1)),INDEX('Cycle 11'!C$10:C$999,MATCH($A1068,'Cycle 11'!$L$10:$L$999,0),1)),""))</f>
        <v/>
      </c>
      <c r="E1068" t="str">
        <f>IF(IFERROR(IFERROR(IFERROR(IFERROR(IFERROR(IFERROR(IFERROR(IFERROR(IFERROR(IFERROR(IFERROR(IFERROR(INDEX(Summer!D$10:D$999,MATCH($A1068,Summer!$L$10:$L$999,0),1),INDEX('Cycle 1'!D$10:D$999,MATCH($A1068,'Cycle 1'!$L$10:$L$999,0),1)),INDEX('Cycle 2'!D$10:D$999,MATCH($A1068,'Cycle 2'!$L$10:$L$999,0),1)),INDEX('Cycle 3'!D$10:D$999,MATCH($A1068,'Cycle 3'!$L$10:$L$999,0),1)),INDEX('Cycle 4'!D$10:D$999,MATCH($A1068,'Cycle 4'!$L$10:$L$999,0),1)),INDEX('Cycle 5'!D$10:D$999,MATCH($A1068,'Cycle 5'!$L$10:$L$999,0),1)),INDEX('Cycle 6'!D$10:D$999,MATCH($A1068,'Cycle 6'!$L$10:$L$999,0),1)),INDEX('Cycle 7'!D$10:D$999,MATCH($A1068,'Cycle 7'!$L$10:$L$999,0),1)),INDEX('Cycle 8'!D$10:D$999,MATCH($A1068,'Cycle 8'!$L$10:$L$999,0),1)),INDEX('Cycle 9'!D$10:D$999,MATCH($A1068,'Cycle 9'!$L$10:$L$999,0),1)),INDEX('Cycle 10'!D$10:D$999,MATCH($A1068,'Cycle 10'!$L$10:$L$999,0),1)),INDEX('Cycle 11'!D$10:D$999,MATCH($A1068,'Cycle 11'!$L$10:$L$999,0),1)),"")="","",IFERROR(IFERROR(IFERROR(IFERROR(IFERROR(IFERROR(IFERROR(IFERROR(IFERROR(IFERROR(IFERROR(IFERROR(INDEX(Summer!D$10:D$999,MATCH($A1068,Summer!$L$10:$L$999,0),1),INDEX('Cycle 1'!D$10:D$999,MATCH($A1068,'Cycle 1'!$L$10:$L$999,0),1)),INDEX('Cycle 2'!D$10:D$999,MATCH($A1068,'Cycle 2'!$L$10:$L$999,0),1)),INDEX('Cycle 3'!D$10:D$999,MATCH($A1068,'Cycle 3'!$L$10:$L$999,0),1)),INDEX('Cycle 4'!D$10:D$999,MATCH($A1068,'Cycle 4'!$L$10:$L$999,0),1)),INDEX('Cycle 5'!D$10:D$999,MATCH($A1068,'Cycle 5'!$L$10:$L$999,0),1)),INDEX('Cycle 6'!D$10:D$999,MATCH($A1068,'Cycle 6'!$L$10:$L$999,0),1)),INDEX('Cycle 7'!D$10:D$999,MATCH($A1068,'Cycle 7'!$L$10:$L$999,0),1)),INDEX('Cycle 8'!D$10:D$999,MATCH($A1068,'Cycle 8'!$L$10:$L$999,0),1)),INDEX('Cycle 9'!D$10:D$999,MATCH($A1068,'Cycle 9'!$L$10:$L$999,0),1)),INDEX('Cycle 10'!D$10:D$999,MATCH($A1068,'Cycle 10'!$L$10:$L$999,0),1)),INDEX('Cycle 11'!D$10:D$999,MATCH($A1068,'Cycle 11'!$L$10:$L$999,0),1)),""))</f>
        <v/>
      </c>
      <c r="F1068" t="str">
        <f>IF(IFERROR(IFERROR(IFERROR(IFERROR(IFERROR(IFERROR(IFERROR(IFERROR(IFERROR(IFERROR(IFERROR(IFERROR(INDEX(Summer!E$10:E$999,MATCH($A1068,Summer!$L$10:$L$999,0),1),INDEX('Cycle 1'!E$10:E$999,MATCH($A1068,'Cycle 1'!$L$10:$L$999,0),1)),INDEX('Cycle 2'!E$10:E$999,MATCH($A1068,'Cycle 2'!$L$10:$L$999,0),1)),INDEX('Cycle 3'!E$10:E$999,MATCH($A1068,'Cycle 3'!$L$10:$L$999,0),1)),INDEX('Cycle 4'!E$10:E$999,MATCH($A1068,'Cycle 4'!$L$10:$L$999,0),1)),INDEX('Cycle 5'!E$10:E$999,MATCH($A1068,'Cycle 5'!$L$10:$L$999,0),1)),INDEX('Cycle 6'!E$10:E$999,MATCH($A1068,'Cycle 6'!$L$10:$L$999,0),1)),INDEX('Cycle 7'!E$10:E$999,MATCH($A1068,'Cycle 7'!$L$10:$L$999,0),1)),INDEX('Cycle 8'!E$10:E$999,MATCH($A1068,'Cycle 8'!$L$10:$L$999,0),1)),INDEX('Cycle 9'!E$10:E$999,MATCH($A1068,'Cycle 9'!$L$10:$L$999,0),1)),INDEX('Cycle 10'!E$10:E$999,MATCH($A1068,'Cycle 10'!$L$10:$L$999,0),1)),INDEX('Cycle 11'!E$10:E$999,MATCH($A1068,'Cycle 11'!$L$10:$L$999,0),1)),"")="","",IFERROR(IFERROR(IFERROR(IFERROR(IFERROR(IFERROR(IFERROR(IFERROR(IFERROR(IFERROR(IFERROR(IFERROR(INDEX(Summer!E$10:E$999,MATCH($A1068,Summer!$L$10:$L$999,0),1),INDEX('Cycle 1'!E$10:E$999,MATCH($A1068,'Cycle 1'!$L$10:$L$999,0),1)),INDEX('Cycle 2'!E$10:E$999,MATCH($A1068,'Cycle 2'!$L$10:$L$999,0),1)),INDEX('Cycle 3'!E$10:E$999,MATCH($A1068,'Cycle 3'!$L$10:$L$999,0),1)),INDEX('Cycle 4'!E$10:E$999,MATCH($A1068,'Cycle 4'!$L$10:$L$999,0),1)),INDEX('Cycle 5'!E$10:E$999,MATCH($A1068,'Cycle 5'!$L$10:$L$999,0),1)),INDEX('Cycle 6'!E$10:E$999,MATCH($A1068,'Cycle 6'!$L$10:$L$999,0),1)),INDEX('Cycle 7'!E$10:E$999,MATCH($A1068,'Cycle 7'!$L$10:$L$999,0),1)),INDEX('Cycle 8'!E$10:E$999,MATCH($A1068,'Cycle 8'!$L$10:$L$999,0),1)),INDEX('Cycle 9'!E$10:E$999,MATCH($A1068,'Cycle 9'!$L$10:$L$999,0),1)),INDEX('Cycle 10'!E$10:E$999,MATCH($A1068,'Cycle 10'!$L$10:$L$999,0),1)),INDEX('Cycle 11'!E$10:E$999,MATCH($A1068,'Cycle 11'!$L$10:$L$999,0),1)),""))</f>
        <v/>
      </c>
      <c r="G1068" t="str">
        <f>IF(IFERROR(IFERROR(IFERROR(IFERROR(IFERROR(IFERROR(IFERROR(IFERROR(IFERROR(IFERROR(IFERROR(IFERROR(INDEX(Summer!F$10:F$999,MATCH($A1068,Summer!$L$10:$L$999,0),1),INDEX('Cycle 1'!F$10:F$999,MATCH($A1068,'Cycle 1'!$L$10:$L$999,0),1)),INDEX('Cycle 2'!F$10:F$999,MATCH($A1068,'Cycle 2'!$L$10:$L$999,0),1)),INDEX('Cycle 3'!F$10:F$999,MATCH($A1068,'Cycle 3'!$L$10:$L$999,0),1)),INDEX('Cycle 4'!F$10:F$999,MATCH($A1068,'Cycle 4'!$L$10:$L$999,0),1)),INDEX('Cycle 5'!F$10:F$999,MATCH($A1068,'Cycle 5'!$L$10:$L$999,0),1)),INDEX('Cycle 6'!F$10:F$999,MATCH($A1068,'Cycle 6'!$L$10:$L$999,0),1)),INDEX('Cycle 7'!F$10:F$999,MATCH($A1068,'Cycle 7'!$L$10:$L$999,0),1)),INDEX('Cycle 8'!F$10:F$999,MATCH($A1068,'Cycle 8'!$L$10:$L$999,0),1)),INDEX('Cycle 9'!F$10:F$999,MATCH($A1068,'Cycle 9'!$L$10:$L$999,0),1)),INDEX('Cycle 10'!F$10:F$999,MATCH($A1068,'Cycle 10'!$L$10:$L$999,0),1)),INDEX('Cycle 11'!F$10:F$999,MATCH($A1068,'Cycle 11'!$L$10:$L$999,0),1)),"")="","",IFERROR(IFERROR(IFERROR(IFERROR(IFERROR(IFERROR(IFERROR(IFERROR(IFERROR(IFERROR(IFERROR(IFERROR(INDEX(Summer!F$10:F$999,MATCH($A1068,Summer!$L$10:$L$999,0),1),INDEX('Cycle 1'!F$10:F$999,MATCH($A1068,'Cycle 1'!$L$10:$L$999,0),1)),INDEX('Cycle 2'!F$10:F$999,MATCH($A1068,'Cycle 2'!$L$10:$L$999,0),1)),INDEX('Cycle 3'!F$10:F$999,MATCH($A1068,'Cycle 3'!$L$10:$L$999,0),1)),INDEX('Cycle 4'!F$10:F$999,MATCH($A1068,'Cycle 4'!$L$10:$L$999,0),1)),INDEX('Cycle 5'!F$10:F$999,MATCH($A1068,'Cycle 5'!$L$10:$L$999,0),1)),INDEX('Cycle 6'!F$10:F$999,MATCH($A1068,'Cycle 6'!$L$10:$L$999,0),1)),INDEX('Cycle 7'!F$10:F$999,MATCH($A1068,'Cycle 7'!$L$10:$L$999,0),1)),INDEX('Cycle 8'!F$10:F$999,MATCH($A1068,'Cycle 8'!$L$10:$L$999,0),1)),INDEX('Cycle 9'!F$10:F$999,MATCH($A1068,'Cycle 9'!$L$10:$L$999,0),1)),INDEX('Cycle 10'!F$10:F$999,MATCH($A1068,'Cycle 10'!$L$10:$L$999,0),1)),INDEX('Cycle 11'!F$10:F$999,MATCH($A1068,'Cycle 11'!$L$10:$L$999,0),1)),""))</f>
        <v/>
      </c>
      <c r="H1068" t="str">
        <f>IF(IFERROR(IFERROR(IFERROR(IFERROR(IFERROR(IFERROR(IFERROR(IFERROR(IFERROR(IFERROR(IFERROR(IFERROR(INDEX(Summer!G$10:G$999,MATCH($A1068,Summer!$L$10:$L$999,0),1),INDEX('Cycle 1'!G$10:G$999,MATCH($A1068,'Cycle 1'!$L$10:$L$999,0),1)),INDEX('Cycle 2'!G$10:G$999,MATCH($A1068,'Cycle 2'!$L$10:$L$999,0),1)),INDEX('Cycle 3'!G$10:G$999,MATCH($A1068,'Cycle 3'!$L$10:$L$999,0),1)),INDEX('Cycle 4'!G$10:G$999,MATCH($A1068,'Cycle 4'!$L$10:$L$999,0),1)),INDEX('Cycle 5'!G$10:G$999,MATCH($A1068,'Cycle 5'!$L$10:$L$999,0),1)),INDEX('Cycle 6'!G$10:G$999,MATCH($A1068,'Cycle 6'!$L$10:$L$999,0),1)),INDEX('Cycle 7'!G$10:G$999,MATCH($A1068,'Cycle 7'!$L$10:$L$999,0),1)),INDEX('Cycle 8'!G$10:G$999,MATCH($A1068,'Cycle 8'!$L$10:$L$999,0),1)),INDEX('Cycle 9'!G$10:G$999,MATCH($A1068,'Cycle 9'!$L$10:$L$999,0),1)),INDEX('Cycle 10'!G$10:G$999,MATCH($A1068,'Cycle 10'!$L$10:$L$999,0),1)),INDEX('Cycle 11'!G$10:G$999,MATCH($A1068,'Cycle 11'!$L$10:$L$999,0),1)),"")="","",IFERROR(IFERROR(IFERROR(IFERROR(IFERROR(IFERROR(IFERROR(IFERROR(IFERROR(IFERROR(IFERROR(IFERROR(INDEX(Summer!G$10:G$999,MATCH($A1068,Summer!$L$10:$L$999,0),1),INDEX('Cycle 1'!G$10:G$999,MATCH($A1068,'Cycle 1'!$L$10:$L$999,0),1)),INDEX('Cycle 2'!G$10:G$999,MATCH($A1068,'Cycle 2'!$L$10:$L$999,0),1)),INDEX('Cycle 3'!G$10:G$999,MATCH($A1068,'Cycle 3'!$L$10:$L$999,0),1)),INDEX('Cycle 4'!G$10:G$999,MATCH($A1068,'Cycle 4'!$L$10:$L$999,0),1)),INDEX('Cycle 5'!G$10:G$999,MATCH($A1068,'Cycle 5'!$L$10:$L$999,0),1)),INDEX('Cycle 6'!G$10:G$999,MATCH($A1068,'Cycle 6'!$L$10:$L$999,0),1)),INDEX('Cycle 7'!G$10:G$999,MATCH($A1068,'Cycle 7'!$L$10:$L$999,0),1)),INDEX('Cycle 8'!G$10:G$999,MATCH($A1068,'Cycle 8'!$L$10:$L$999,0),1)),INDEX('Cycle 9'!G$10:G$999,MATCH($A1068,'Cycle 9'!$L$10:$L$999,0),1)),INDEX('Cycle 10'!G$10:G$999,MATCH($A1068,'Cycle 10'!$L$10:$L$999,0),1)),INDEX('Cycle 11'!G$10:G$999,MATCH($A1068,'Cycle 11'!$L$10:$L$999,0),1)),""))</f>
        <v/>
      </c>
      <c r="I1068">
        <f>IFERROR(IF(C1068="",MAX(I$1:I1067),IF(ROW(C$2)=ROW(C1068),1,IF(ISERROR(VLOOKUP(C1068,C$2:C1067,1,FALSE)),MAX(I$1:I1067)+1,MAX(I$1:I1067)))),"")</f>
        <v>0</v>
      </c>
      <c r="J1068" t="str">
        <f t="shared" si="106"/>
        <v/>
      </c>
      <c r="K1068" t="str">
        <f t="shared" si="110"/>
        <v/>
      </c>
      <c r="L1068" t="str">
        <f t="shared" si="110"/>
        <v/>
      </c>
      <c r="M1068" t="str">
        <f t="shared" si="110"/>
        <v/>
      </c>
      <c r="N1068" t="str">
        <f t="shared" si="110"/>
        <v/>
      </c>
      <c r="O1068" t="str">
        <f t="shared" si="110"/>
        <v/>
      </c>
      <c r="P1068" t="str">
        <f t="shared" si="110"/>
        <v/>
      </c>
      <c r="Q1068" t="str">
        <f t="shared" si="110"/>
        <v/>
      </c>
      <c r="R1068" t="str">
        <f t="shared" si="110"/>
        <v/>
      </c>
      <c r="S1068" t="str">
        <f t="shared" si="110"/>
        <v/>
      </c>
      <c r="T1068" t="str">
        <f t="shared" si="110"/>
        <v/>
      </c>
      <c r="U1068" t="str">
        <f t="shared" si="110"/>
        <v/>
      </c>
      <c r="V1068" t="str">
        <f t="shared" si="110"/>
        <v/>
      </c>
      <c r="W1068" t="str">
        <f t="shared" si="107"/>
        <v/>
      </c>
      <c r="X1068">
        <f>IF(OR(H1068="No",H1068=""),0,IF(COUNTIFS(H$2:H1068,"Yes",C$2:C1068,C1068)&gt;1,0,COUNTIFS(H$2:H1068,"Yes",C$2:C1068,C1068)))+IF(X1067=$X$1,0,X1067)</f>
        <v>0</v>
      </c>
    </row>
    <row r="1069" spans="1:24" x14ac:dyDescent="0.3">
      <c r="A1069">
        <f>ROWS($A$2:$A1069)</f>
        <v>1068</v>
      </c>
      <c r="B1069" t="str">
        <f>IF(ISERROR(VLOOKUP(A1069,Summer!L$11:L$500,1,FALSE)),IF(ISERROR(VLOOKUP(A1069,'Cycle 1'!L$11:L$500,1,FALSE)),IF(ISERROR(VLOOKUP(A1069,'Cycle 2'!L$11:L$500,1,FALSE)),IF(ISERROR(VLOOKUP(A1069,'Cycle 3'!L$11:L$500,1,FALSE)),IF(ISERROR(VLOOKUP(A1069,'Cycle 4'!L$11:L$500,1,FALSE)),IF(ISERROR(VLOOKUP(A1069,'Cycle 5'!L$11:L$500,1,FALSE)),IF(ISERROR(VLOOKUP(A1069,'Cycle 6'!L$11:L$500,1,FALSE)),IF(ISERROR(VLOOKUP(A1069,'Cycle 7'!L$11:L$500,1,FALSE)),IF(ISERROR(VLOOKUP(A1069,'Cycle 8'!L$11:L$500,1,FALSE)),IF(ISERROR(VLOOKUP(A1069,'Cycle 9'!L$11:L$500,1,FALSE)),IF(ISERROR(VLOOKUP(A1069,'Cycle 10'!L$11:L$500,1,FALSE)),IF(ISERROR(VLOOKUP(A1069,'Cycle 11'!L$11:L$500,1,FALSE)),"","Cycle 11"),"Cycle 10"),"Cycle 9"),"Cycle 8"),"Cycle 7"),"Cycle 6"),"Cycle 5"),"Cycle 4"),"Cycle 3"),"Cycle 2"),"Cycle 1"),"Summer")</f>
        <v/>
      </c>
      <c r="C1069" t="str">
        <f>IF(IFERROR(IFERROR(IFERROR(IFERROR(IFERROR(IFERROR(IFERROR(IFERROR(IFERROR(IFERROR(IFERROR(IFERROR(INDEX(Summer!B$10:B$999,MATCH($A1069,Summer!$L$10:$L$999,0),1),INDEX('Cycle 1'!B$10:B$999,MATCH($A1069,'Cycle 1'!$L$10:$L$999,0),1)),INDEX('Cycle 2'!B$10:B$999,MATCH($A1069,'Cycle 2'!$L$10:$L$999,0),1)),INDEX('Cycle 3'!B$10:B$999,MATCH($A1069,'Cycle 3'!$L$10:$L$999,0),1)),INDEX('Cycle 4'!B$10:B$999,MATCH($A1069,'Cycle 4'!$L$10:$L$999,0),1)),INDEX('Cycle 5'!B$10:B$999,MATCH($A1069,'Cycle 5'!$L$10:$L$999,0),1)),INDEX('Cycle 6'!B$10:B$999,MATCH($A1069,'Cycle 6'!$L$10:$L$999,0),1)),INDEX('Cycle 7'!B$10:B$999,MATCH($A1069,'Cycle 7'!$L$10:$L$999,0),1)),INDEX('Cycle 8'!B$10:B$999,MATCH($A1069,'Cycle 8'!$L$10:$L$999,0),1)),INDEX('Cycle 9'!B$10:B$999,MATCH($A1069,'Cycle 9'!$L$10:$L$999,0),1)),INDEX('Cycle 10'!B$10:B$999,MATCH($A1069,'Cycle 10'!$L$10:$L$999,0),1)),INDEX('Cycle 11'!B$10:B$999,MATCH($A1069,'Cycle 11'!$L$10:$L$999,0),1)),"")="","",IFERROR(IFERROR(IFERROR(IFERROR(IFERROR(IFERROR(IFERROR(IFERROR(IFERROR(IFERROR(IFERROR(IFERROR(INDEX(Summer!B$10:B$999,MATCH($A1069,Summer!$L$10:$L$999,0),1),INDEX('Cycle 1'!B$10:B$999,MATCH($A1069,'Cycle 1'!$L$10:$L$999,0),1)),INDEX('Cycle 2'!B$10:B$999,MATCH($A1069,'Cycle 2'!$L$10:$L$999,0),1)),INDEX('Cycle 3'!B$10:B$999,MATCH($A1069,'Cycle 3'!$L$10:$L$999,0),1)),INDEX('Cycle 4'!B$10:B$999,MATCH($A1069,'Cycle 4'!$L$10:$L$999,0),1)),INDEX('Cycle 5'!B$10:B$999,MATCH($A1069,'Cycle 5'!$L$10:$L$999,0),1)),INDEX('Cycle 6'!B$10:B$999,MATCH($A1069,'Cycle 6'!$L$10:$L$999,0),1)),INDEX('Cycle 7'!B$10:B$999,MATCH($A1069,'Cycle 7'!$L$10:$L$999,0),1)),INDEX('Cycle 8'!B$10:B$999,MATCH($A1069,'Cycle 8'!$L$10:$L$999,0),1)),INDEX('Cycle 9'!B$10:B$999,MATCH($A1069,'Cycle 9'!$L$10:$L$999,0),1)),INDEX('Cycle 10'!B$10:B$999,MATCH($A1069,'Cycle 10'!$L$10:$L$999,0),1)),INDEX('Cycle 11'!B$10:B$999,MATCH($A1069,'Cycle 11'!$L$10:$L$999,0),1)),""))</f>
        <v/>
      </c>
      <c r="D1069" t="str">
        <f>IF(IFERROR(IFERROR(IFERROR(IFERROR(IFERROR(IFERROR(IFERROR(IFERROR(IFERROR(IFERROR(IFERROR(IFERROR(INDEX(Summer!C$10:C$999,MATCH($A1069,Summer!$L$10:$L$999,0),1),INDEX('Cycle 1'!C$10:C$999,MATCH($A1069,'Cycle 1'!$L$10:$L$999,0),1)),INDEX('Cycle 2'!C$10:C$999,MATCH($A1069,'Cycle 2'!$L$10:$L$999,0),1)),INDEX('Cycle 3'!C$10:C$999,MATCH($A1069,'Cycle 3'!$L$10:$L$999,0),1)),INDEX('Cycle 4'!C$10:C$999,MATCH($A1069,'Cycle 4'!$L$10:$L$999,0),1)),INDEX('Cycle 5'!C$10:C$999,MATCH($A1069,'Cycle 5'!$L$10:$L$999,0),1)),INDEX('Cycle 6'!C$10:C$999,MATCH($A1069,'Cycle 6'!$L$10:$L$999,0),1)),INDEX('Cycle 7'!C$10:C$999,MATCH($A1069,'Cycle 7'!$L$10:$L$999,0),1)),INDEX('Cycle 8'!C$10:C$999,MATCH($A1069,'Cycle 8'!$L$10:$L$999,0),1)),INDEX('Cycle 9'!C$10:C$999,MATCH($A1069,'Cycle 9'!$L$10:$L$999,0),1)),INDEX('Cycle 10'!C$10:C$999,MATCH($A1069,'Cycle 10'!$L$10:$L$999,0),1)),INDEX('Cycle 11'!C$10:C$999,MATCH($A1069,'Cycle 11'!$L$10:$L$999,0),1)),"")="","",IFERROR(IFERROR(IFERROR(IFERROR(IFERROR(IFERROR(IFERROR(IFERROR(IFERROR(IFERROR(IFERROR(IFERROR(INDEX(Summer!C$10:C$999,MATCH($A1069,Summer!$L$10:$L$999,0),1),INDEX('Cycle 1'!C$10:C$999,MATCH($A1069,'Cycle 1'!$L$10:$L$999,0),1)),INDEX('Cycle 2'!C$10:C$999,MATCH($A1069,'Cycle 2'!$L$10:$L$999,0),1)),INDEX('Cycle 3'!C$10:C$999,MATCH($A1069,'Cycle 3'!$L$10:$L$999,0),1)),INDEX('Cycle 4'!C$10:C$999,MATCH($A1069,'Cycle 4'!$L$10:$L$999,0),1)),INDEX('Cycle 5'!C$10:C$999,MATCH($A1069,'Cycle 5'!$L$10:$L$999,0),1)),INDEX('Cycle 6'!C$10:C$999,MATCH($A1069,'Cycle 6'!$L$10:$L$999,0),1)),INDEX('Cycle 7'!C$10:C$999,MATCH($A1069,'Cycle 7'!$L$10:$L$999,0),1)),INDEX('Cycle 8'!C$10:C$999,MATCH($A1069,'Cycle 8'!$L$10:$L$999,0),1)),INDEX('Cycle 9'!C$10:C$999,MATCH($A1069,'Cycle 9'!$L$10:$L$999,0),1)),INDEX('Cycle 10'!C$10:C$999,MATCH($A1069,'Cycle 10'!$L$10:$L$999,0),1)),INDEX('Cycle 11'!C$10:C$999,MATCH($A1069,'Cycle 11'!$L$10:$L$999,0),1)),""))</f>
        <v/>
      </c>
      <c r="E1069" t="str">
        <f>IF(IFERROR(IFERROR(IFERROR(IFERROR(IFERROR(IFERROR(IFERROR(IFERROR(IFERROR(IFERROR(IFERROR(IFERROR(INDEX(Summer!D$10:D$999,MATCH($A1069,Summer!$L$10:$L$999,0),1),INDEX('Cycle 1'!D$10:D$999,MATCH($A1069,'Cycle 1'!$L$10:$L$999,0),1)),INDEX('Cycle 2'!D$10:D$999,MATCH($A1069,'Cycle 2'!$L$10:$L$999,0),1)),INDEX('Cycle 3'!D$10:D$999,MATCH($A1069,'Cycle 3'!$L$10:$L$999,0),1)),INDEX('Cycle 4'!D$10:D$999,MATCH($A1069,'Cycle 4'!$L$10:$L$999,0),1)),INDEX('Cycle 5'!D$10:D$999,MATCH($A1069,'Cycle 5'!$L$10:$L$999,0),1)),INDEX('Cycle 6'!D$10:D$999,MATCH($A1069,'Cycle 6'!$L$10:$L$999,0),1)),INDEX('Cycle 7'!D$10:D$999,MATCH($A1069,'Cycle 7'!$L$10:$L$999,0),1)),INDEX('Cycle 8'!D$10:D$999,MATCH($A1069,'Cycle 8'!$L$10:$L$999,0),1)),INDEX('Cycle 9'!D$10:D$999,MATCH($A1069,'Cycle 9'!$L$10:$L$999,0),1)),INDEX('Cycle 10'!D$10:D$999,MATCH($A1069,'Cycle 10'!$L$10:$L$999,0),1)),INDEX('Cycle 11'!D$10:D$999,MATCH($A1069,'Cycle 11'!$L$10:$L$999,0),1)),"")="","",IFERROR(IFERROR(IFERROR(IFERROR(IFERROR(IFERROR(IFERROR(IFERROR(IFERROR(IFERROR(IFERROR(IFERROR(INDEX(Summer!D$10:D$999,MATCH($A1069,Summer!$L$10:$L$999,0),1),INDEX('Cycle 1'!D$10:D$999,MATCH($A1069,'Cycle 1'!$L$10:$L$999,0),1)),INDEX('Cycle 2'!D$10:D$999,MATCH($A1069,'Cycle 2'!$L$10:$L$999,0),1)),INDEX('Cycle 3'!D$10:D$999,MATCH($A1069,'Cycle 3'!$L$10:$L$999,0),1)),INDEX('Cycle 4'!D$10:D$999,MATCH($A1069,'Cycle 4'!$L$10:$L$999,0),1)),INDEX('Cycle 5'!D$10:D$999,MATCH($A1069,'Cycle 5'!$L$10:$L$999,0),1)),INDEX('Cycle 6'!D$10:D$999,MATCH($A1069,'Cycle 6'!$L$10:$L$999,0),1)),INDEX('Cycle 7'!D$10:D$999,MATCH($A1069,'Cycle 7'!$L$10:$L$999,0),1)),INDEX('Cycle 8'!D$10:D$999,MATCH($A1069,'Cycle 8'!$L$10:$L$999,0),1)),INDEX('Cycle 9'!D$10:D$999,MATCH($A1069,'Cycle 9'!$L$10:$L$999,0),1)),INDEX('Cycle 10'!D$10:D$999,MATCH($A1069,'Cycle 10'!$L$10:$L$999,0),1)),INDEX('Cycle 11'!D$10:D$999,MATCH($A1069,'Cycle 11'!$L$10:$L$999,0),1)),""))</f>
        <v/>
      </c>
      <c r="F1069" t="str">
        <f>IF(IFERROR(IFERROR(IFERROR(IFERROR(IFERROR(IFERROR(IFERROR(IFERROR(IFERROR(IFERROR(IFERROR(IFERROR(INDEX(Summer!E$10:E$999,MATCH($A1069,Summer!$L$10:$L$999,0),1),INDEX('Cycle 1'!E$10:E$999,MATCH($A1069,'Cycle 1'!$L$10:$L$999,0),1)),INDEX('Cycle 2'!E$10:E$999,MATCH($A1069,'Cycle 2'!$L$10:$L$999,0),1)),INDEX('Cycle 3'!E$10:E$999,MATCH($A1069,'Cycle 3'!$L$10:$L$999,0),1)),INDEX('Cycle 4'!E$10:E$999,MATCH($A1069,'Cycle 4'!$L$10:$L$999,0),1)),INDEX('Cycle 5'!E$10:E$999,MATCH($A1069,'Cycle 5'!$L$10:$L$999,0),1)),INDEX('Cycle 6'!E$10:E$999,MATCH($A1069,'Cycle 6'!$L$10:$L$999,0),1)),INDEX('Cycle 7'!E$10:E$999,MATCH($A1069,'Cycle 7'!$L$10:$L$999,0),1)),INDEX('Cycle 8'!E$10:E$999,MATCH($A1069,'Cycle 8'!$L$10:$L$999,0),1)),INDEX('Cycle 9'!E$10:E$999,MATCH($A1069,'Cycle 9'!$L$10:$L$999,0),1)),INDEX('Cycle 10'!E$10:E$999,MATCH($A1069,'Cycle 10'!$L$10:$L$999,0),1)),INDEX('Cycle 11'!E$10:E$999,MATCH($A1069,'Cycle 11'!$L$10:$L$999,0),1)),"")="","",IFERROR(IFERROR(IFERROR(IFERROR(IFERROR(IFERROR(IFERROR(IFERROR(IFERROR(IFERROR(IFERROR(IFERROR(INDEX(Summer!E$10:E$999,MATCH($A1069,Summer!$L$10:$L$999,0),1),INDEX('Cycle 1'!E$10:E$999,MATCH($A1069,'Cycle 1'!$L$10:$L$999,0),1)),INDEX('Cycle 2'!E$10:E$999,MATCH($A1069,'Cycle 2'!$L$10:$L$999,0),1)),INDEX('Cycle 3'!E$10:E$999,MATCH($A1069,'Cycle 3'!$L$10:$L$999,0),1)),INDEX('Cycle 4'!E$10:E$999,MATCH($A1069,'Cycle 4'!$L$10:$L$999,0),1)),INDEX('Cycle 5'!E$10:E$999,MATCH($A1069,'Cycle 5'!$L$10:$L$999,0),1)),INDEX('Cycle 6'!E$10:E$999,MATCH($A1069,'Cycle 6'!$L$10:$L$999,0),1)),INDEX('Cycle 7'!E$10:E$999,MATCH($A1069,'Cycle 7'!$L$10:$L$999,0),1)),INDEX('Cycle 8'!E$10:E$999,MATCH($A1069,'Cycle 8'!$L$10:$L$999,0),1)),INDEX('Cycle 9'!E$10:E$999,MATCH($A1069,'Cycle 9'!$L$10:$L$999,0),1)),INDEX('Cycle 10'!E$10:E$999,MATCH($A1069,'Cycle 10'!$L$10:$L$999,0),1)),INDEX('Cycle 11'!E$10:E$999,MATCH($A1069,'Cycle 11'!$L$10:$L$999,0),1)),""))</f>
        <v/>
      </c>
      <c r="G1069" t="str">
        <f>IF(IFERROR(IFERROR(IFERROR(IFERROR(IFERROR(IFERROR(IFERROR(IFERROR(IFERROR(IFERROR(IFERROR(IFERROR(INDEX(Summer!F$10:F$999,MATCH($A1069,Summer!$L$10:$L$999,0),1),INDEX('Cycle 1'!F$10:F$999,MATCH($A1069,'Cycle 1'!$L$10:$L$999,0),1)),INDEX('Cycle 2'!F$10:F$999,MATCH($A1069,'Cycle 2'!$L$10:$L$999,0),1)),INDEX('Cycle 3'!F$10:F$999,MATCH($A1069,'Cycle 3'!$L$10:$L$999,0),1)),INDEX('Cycle 4'!F$10:F$999,MATCH($A1069,'Cycle 4'!$L$10:$L$999,0),1)),INDEX('Cycle 5'!F$10:F$999,MATCH($A1069,'Cycle 5'!$L$10:$L$999,0),1)),INDEX('Cycle 6'!F$10:F$999,MATCH($A1069,'Cycle 6'!$L$10:$L$999,0),1)),INDEX('Cycle 7'!F$10:F$999,MATCH($A1069,'Cycle 7'!$L$10:$L$999,0),1)),INDEX('Cycle 8'!F$10:F$999,MATCH($A1069,'Cycle 8'!$L$10:$L$999,0),1)),INDEX('Cycle 9'!F$10:F$999,MATCH($A1069,'Cycle 9'!$L$10:$L$999,0),1)),INDEX('Cycle 10'!F$10:F$999,MATCH($A1069,'Cycle 10'!$L$10:$L$999,0),1)),INDEX('Cycle 11'!F$10:F$999,MATCH($A1069,'Cycle 11'!$L$10:$L$999,0),1)),"")="","",IFERROR(IFERROR(IFERROR(IFERROR(IFERROR(IFERROR(IFERROR(IFERROR(IFERROR(IFERROR(IFERROR(IFERROR(INDEX(Summer!F$10:F$999,MATCH($A1069,Summer!$L$10:$L$999,0),1),INDEX('Cycle 1'!F$10:F$999,MATCH($A1069,'Cycle 1'!$L$10:$L$999,0),1)),INDEX('Cycle 2'!F$10:F$999,MATCH($A1069,'Cycle 2'!$L$10:$L$999,0),1)),INDEX('Cycle 3'!F$10:F$999,MATCH($A1069,'Cycle 3'!$L$10:$L$999,0),1)),INDEX('Cycle 4'!F$10:F$999,MATCH($A1069,'Cycle 4'!$L$10:$L$999,0),1)),INDEX('Cycle 5'!F$10:F$999,MATCH($A1069,'Cycle 5'!$L$10:$L$999,0),1)),INDEX('Cycle 6'!F$10:F$999,MATCH($A1069,'Cycle 6'!$L$10:$L$999,0),1)),INDEX('Cycle 7'!F$10:F$999,MATCH($A1069,'Cycle 7'!$L$10:$L$999,0),1)),INDEX('Cycle 8'!F$10:F$999,MATCH($A1069,'Cycle 8'!$L$10:$L$999,0),1)),INDEX('Cycle 9'!F$10:F$999,MATCH($A1069,'Cycle 9'!$L$10:$L$999,0),1)),INDEX('Cycle 10'!F$10:F$999,MATCH($A1069,'Cycle 10'!$L$10:$L$999,0),1)),INDEX('Cycle 11'!F$10:F$999,MATCH($A1069,'Cycle 11'!$L$10:$L$999,0),1)),""))</f>
        <v/>
      </c>
      <c r="H1069" t="str">
        <f>IF(IFERROR(IFERROR(IFERROR(IFERROR(IFERROR(IFERROR(IFERROR(IFERROR(IFERROR(IFERROR(IFERROR(IFERROR(INDEX(Summer!G$10:G$999,MATCH($A1069,Summer!$L$10:$L$999,0),1),INDEX('Cycle 1'!G$10:G$999,MATCH($A1069,'Cycle 1'!$L$10:$L$999,0),1)),INDEX('Cycle 2'!G$10:G$999,MATCH($A1069,'Cycle 2'!$L$10:$L$999,0),1)),INDEX('Cycle 3'!G$10:G$999,MATCH($A1069,'Cycle 3'!$L$10:$L$999,0),1)),INDEX('Cycle 4'!G$10:G$999,MATCH($A1069,'Cycle 4'!$L$10:$L$999,0),1)),INDEX('Cycle 5'!G$10:G$999,MATCH($A1069,'Cycle 5'!$L$10:$L$999,0),1)),INDEX('Cycle 6'!G$10:G$999,MATCH($A1069,'Cycle 6'!$L$10:$L$999,0),1)),INDEX('Cycle 7'!G$10:G$999,MATCH($A1069,'Cycle 7'!$L$10:$L$999,0),1)),INDEX('Cycle 8'!G$10:G$999,MATCH($A1069,'Cycle 8'!$L$10:$L$999,0),1)),INDEX('Cycle 9'!G$10:G$999,MATCH($A1069,'Cycle 9'!$L$10:$L$999,0),1)),INDEX('Cycle 10'!G$10:G$999,MATCH($A1069,'Cycle 10'!$L$10:$L$999,0),1)),INDEX('Cycle 11'!G$10:G$999,MATCH($A1069,'Cycle 11'!$L$10:$L$999,0),1)),"")="","",IFERROR(IFERROR(IFERROR(IFERROR(IFERROR(IFERROR(IFERROR(IFERROR(IFERROR(IFERROR(IFERROR(IFERROR(INDEX(Summer!G$10:G$999,MATCH($A1069,Summer!$L$10:$L$999,0),1),INDEX('Cycle 1'!G$10:G$999,MATCH($A1069,'Cycle 1'!$L$10:$L$999,0),1)),INDEX('Cycle 2'!G$10:G$999,MATCH($A1069,'Cycle 2'!$L$10:$L$999,0),1)),INDEX('Cycle 3'!G$10:G$999,MATCH($A1069,'Cycle 3'!$L$10:$L$999,0),1)),INDEX('Cycle 4'!G$10:G$999,MATCH($A1069,'Cycle 4'!$L$10:$L$999,0),1)),INDEX('Cycle 5'!G$10:G$999,MATCH($A1069,'Cycle 5'!$L$10:$L$999,0),1)),INDEX('Cycle 6'!G$10:G$999,MATCH($A1069,'Cycle 6'!$L$10:$L$999,0),1)),INDEX('Cycle 7'!G$10:G$999,MATCH($A1069,'Cycle 7'!$L$10:$L$999,0),1)),INDEX('Cycle 8'!G$10:G$999,MATCH($A1069,'Cycle 8'!$L$10:$L$999,0),1)),INDEX('Cycle 9'!G$10:G$999,MATCH($A1069,'Cycle 9'!$L$10:$L$999,0),1)),INDEX('Cycle 10'!G$10:G$999,MATCH($A1069,'Cycle 10'!$L$10:$L$999,0),1)),INDEX('Cycle 11'!G$10:G$999,MATCH($A1069,'Cycle 11'!$L$10:$L$999,0),1)),""))</f>
        <v/>
      </c>
      <c r="I1069">
        <f>IFERROR(IF(C1069="",MAX(I$1:I1068),IF(ROW(C$2)=ROW(C1069),1,IF(ISERROR(VLOOKUP(C1069,C$2:C1068,1,FALSE)),MAX(I$1:I1068)+1,MAX(I$1:I1068)))),"")</f>
        <v>0</v>
      </c>
      <c r="J1069" t="str">
        <f t="shared" si="106"/>
        <v/>
      </c>
      <c r="K1069" t="str">
        <f t="shared" si="110"/>
        <v/>
      </c>
      <c r="L1069" t="str">
        <f t="shared" si="110"/>
        <v/>
      </c>
      <c r="M1069" t="str">
        <f t="shared" si="110"/>
        <v/>
      </c>
      <c r="N1069" t="str">
        <f t="shared" si="110"/>
        <v/>
      </c>
      <c r="O1069" t="str">
        <f t="shared" si="110"/>
        <v/>
      </c>
      <c r="P1069" t="str">
        <f t="shared" si="110"/>
        <v/>
      </c>
      <c r="Q1069" t="str">
        <f t="shared" si="110"/>
        <v/>
      </c>
      <c r="R1069" t="str">
        <f t="shared" si="110"/>
        <v/>
      </c>
      <c r="S1069" t="str">
        <f t="shared" si="110"/>
        <v/>
      </c>
      <c r="T1069" t="str">
        <f t="shared" si="110"/>
        <v/>
      </c>
      <c r="U1069" t="str">
        <f t="shared" si="110"/>
        <v/>
      </c>
      <c r="V1069" t="str">
        <f t="shared" si="110"/>
        <v/>
      </c>
      <c r="W1069" t="str">
        <f t="shared" si="107"/>
        <v/>
      </c>
      <c r="X1069">
        <f>IF(OR(H1069="No",H1069=""),0,IF(COUNTIFS(H$2:H1069,"Yes",C$2:C1069,C1069)&gt;1,0,COUNTIFS(H$2:H1069,"Yes",C$2:C1069,C1069)))+IF(X1068=$X$1,0,X1068)</f>
        <v>0</v>
      </c>
    </row>
    <row r="1070" spans="1:24" x14ac:dyDescent="0.3">
      <c r="A1070">
        <f>ROWS($A$2:$A1070)</f>
        <v>1069</v>
      </c>
      <c r="B1070" t="str">
        <f>IF(ISERROR(VLOOKUP(A1070,Summer!L$11:L$500,1,FALSE)),IF(ISERROR(VLOOKUP(A1070,'Cycle 1'!L$11:L$500,1,FALSE)),IF(ISERROR(VLOOKUP(A1070,'Cycle 2'!L$11:L$500,1,FALSE)),IF(ISERROR(VLOOKUP(A1070,'Cycle 3'!L$11:L$500,1,FALSE)),IF(ISERROR(VLOOKUP(A1070,'Cycle 4'!L$11:L$500,1,FALSE)),IF(ISERROR(VLOOKUP(A1070,'Cycle 5'!L$11:L$500,1,FALSE)),IF(ISERROR(VLOOKUP(A1070,'Cycle 6'!L$11:L$500,1,FALSE)),IF(ISERROR(VLOOKUP(A1070,'Cycle 7'!L$11:L$500,1,FALSE)),IF(ISERROR(VLOOKUP(A1070,'Cycle 8'!L$11:L$500,1,FALSE)),IF(ISERROR(VLOOKUP(A1070,'Cycle 9'!L$11:L$500,1,FALSE)),IF(ISERROR(VLOOKUP(A1070,'Cycle 10'!L$11:L$500,1,FALSE)),IF(ISERROR(VLOOKUP(A1070,'Cycle 11'!L$11:L$500,1,FALSE)),"","Cycle 11"),"Cycle 10"),"Cycle 9"),"Cycle 8"),"Cycle 7"),"Cycle 6"),"Cycle 5"),"Cycle 4"),"Cycle 3"),"Cycle 2"),"Cycle 1"),"Summer")</f>
        <v/>
      </c>
      <c r="C1070" t="str">
        <f>IF(IFERROR(IFERROR(IFERROR(IFERROR(IFERROR(IFERROR(IFERROR(IFERROR(IFERROR(IFERROR(IFERROR(IFERROR(INDEX(Summer!B$10:B$999,MATCH($A1070,Summer!$L$10:$L$999,0),1),INDEX('Cycle 1'!B$10:B$999,MATCH($A1070,'Cycle 1'!$L$10:$L$999,0),1)),INDEX('Cycle 2'!B$10:B$999,MATCH($A1070,'Cycle 2'!$L$10:$L$999,0),1)),INDEX('Cycle 3'!B$10:B$999,MATCH($A1070,'Cycle 3'!$L$10:$L$999,0),1)),INDEX('Cycle 4'!B$10:B$999,MATCH($A1070,'Cycle 4'!$L$10:$L$999,0),1)),INDEX('Cycle 5'!B$10:B$999,MATCH($A1070,'Cycle 5'!$L$10:$L$999,0),1)),INDEX('Cycle 6'!B$10:B$999,MATCH($A1070,'Cycle 6'!$L$10:$L$999,0),1)),INDEX('Cycle 7'!B$10:B$999,MATCH($A1070,'Cycle 7'!$L$10:$L$999,0),1)),INDEX('Cycle 8'!B$10:B$999,MATCH($A1070,'Cycle 8'!$L$10:$L$999,0),1)),INDEX('Cycle 9'!B$10:B$999,MATCH($A1070,'Cycle 9'!$L$10:$L$999,0),1)),INDEX('Cycle 10'!B$10:B$999,MATCH($A1070,'Cycle 10'!$L$10:$L$999,0),1)),INDEX('Cycle 11'!B$10:B$999,MATCH($A1070,'Cycle 11'!$L$10:$L$999,0),1)),"")="","",IFERROR(IFERROR(IFERROR(IFERROR(IFERROR(IFERROR(IFERROR(IFERROR(IFERROR(IFERROR(IFERROR(IFERROR(INDEX(Summer!B$10:B$999,MATCH($A1070,Summer!$L$10:$L$999,0),1),INDEX('Cycle 1'!B$10:B$999,MATCH($A1070,'Cycle 1'!$L$10:$L$999,0),1)),INDEX('Cycle 2'!B$10:B$999,MATCH($A1070,'Cycle 2'!$L$10:$L$999,0),1)),INDEX('Cycle 3'!B$10:B$999,MATCH($A1070,'Cycle 3'!$L$10:$L$999,0),1)),INDEX('Cycle 4'!B$10:B$999,MATCH($A1070,'Cycle 4'!$L$10:$L$999,0),1)),INDEX('Cycle 5'!B$10:B$999,MATCH($A1070,'Cycle 5'!$L$10:$L$999,0),1)),INDEX('Cycle 6'!B$10:B$999,MATCH($A1070,'Cycle 6'!$L$10:$L$999,0),1)),INDEX('Cycle 7'!B$10:B$999,MATCH($A1070,'Cycle 7'!$L$10:$L$999,0),1)),INDEX('Cycle 8'!B$10:B$999,MATCH($A1070,'Cycle 8'!$L$10:$L$999,0),1)),INDEX('Cycle 9'!B$10:B$999,MATCH($A1070,'Cycle 9'!$L$10:$L$999,0),1)),INDEX('Cycle 10'!B$10:B$999,MATCH($A1070,'Cycle 10'!$L$10:$L$999,0),1)),INDEX('Cycle 11'!B$10:B$999,MATCH($A1070,'Cycle 11'!$L$10:$L$999,0),1)),""))</f>
        <v/>
      </c>
      <c r="D1070" t="str">
        <f>IF(IFERROR(IFERROR(IFERROR(IFERROR(IFERROR(IFERROR(IFERROR(IFERROR(IFERROR(IFERROR(IFERROR(IFERROR(INDEX(Summer!C$10:C$999,MATCH($A1070,Summer!$L$10:$L$999,0),1),INDEX('Cycle 1'!C$10:C$999,MATCH($A1070,'Cycle 1'!$L$10:$L$999,0),1)),INDEX('Cycle 2'!C$10:C$999,MATCH($A1070,'Cycle 2'!$L$10:$L$999,0),1)),INDEX('Cycle 3'!C$10:C$999,MATCH($A1070,'Cycle 3'!$L$10:$L$999,0),1)),INDEX('Cycle 4'!C$10:C$999,MATCH($A1070,'Cycle 4'!$L$10:$L$999,0),1)),INDEX('Cycle 5'!C$10:C$999,MATCH($A1070,'Cycle 5'!$L$10:$L$999,0),1)),INDEX('Cycle 6'!C$10:C$999,MATCH($A1070,'Cycle 6'!$L$10:$L$999,0),1)),INDEX('Cycle 7'!C$10:C$999,MATCH($A1070,'Cycle 7'!$L$10:$L$999,0),1)),INDEX('Cycle 8'!C$10:C$999,MATCH($A1070,'Cycle 8'!$L$10:$L$999,0),1)),INDEX('Cycle 9'!C$10:C$999,MATCH($A1070,'Cycle 9'!$L$10:$L$999,0),1)),INDEX('Cycle 10'!C$10:C$999,MATCH($A1070,'Cycle 10'!$L$10:$L$999,0),1)),INDEX('Cycle 11'!C$10:C$999,MATCH($A1070,'Cycle 11'!$L$10:$L$999,0),1)),"")="","",IFERROR(IFERROR(IFERROR(IFERROR(IFERROR(IFERROR(IFERROR(IFERROR(IFERROR(IFERROR(IFERROR(IFERROR(INDEX(Summer!C$10:C$999,MATCH($A1070,Summer!$L$10:$L$999,0),1),INDEX('Cycle 1'!C$10:C$999,MATCH($A1070,'Cycle 1'!$L$10:$L$999,0),1)),INDEX('Cycle 2'!C$10:C$999,MATCH($A1070,'Cycle 2'!$L$10:$L$999,0),1)),INDEX('Cycle 3'!C$10:C$999,MATCH($A1070,'Cycle 3'!$L$10:$L$999,0),1)),INDEX('Cycle 4'!C$10:C$999,MATCH($A1070,'Cycle 4'!$L$10:$L$999,0),1)),INDEX('Cycle 5'!C$10:C$999,MATCH($A1070,'Cycle 5'!$L$10:$L$999,0),1)),INDEX('Cycle 6'!C$10:C$999,MATCH($A1070,'Cycle 6'!$L$10:$L$999,0),1)),INDEX('Cycle 7'!C$10:C$999,MATCH($A1070,'Cycle 7'!$L$10:$L$999,0),1)),INDEX('Cycle 8'!C$10:C$999,MATCH($A1070,'Cycle 8'!$L$10:$L$999,0),1)),INDEX('Cycle 9'!C$10:C$999,MATCH($A1070,'Cycle 9'!$L$10:$L$999,0),1)),INDEX('Cycle 10'!C$10:C$999,MATCH($A1070,'Cycle 10'!$L$10:$L$999,0),1)),INDEX('Cycle 11'!C$10:C$999,MATCH($A1070,'Cycle 11'!$L$10:$L$999,0),1)),""))</f>
        <v/>
      </c>
      <c r="E1070" t="str">
        <f>IF(IFERROR(IFERROR(IFERROR(IFERROR(IFERROR(IFERROR(IFERROR(IFERROR(IFERROR(IFERROR(IFERROR(IFERROR(INDEX(Summer!D$10:D$999,MATCH($A1070,Summer!$L$10:$L$999,0),1),INDEX('Cycle 1'!D$10:D$999,MATCH($A1070,'Cycle 1'!$L$10:$L$999,0),1)),INDEX('Cycle 2'!D$10:D$999,MATCH($A1070,'Cycle 2'!$L$10:$L$999,0),1)),INDEX('Cycle 3'!D$10:D$999,MATCH($A1070,'Cycle 3'!$L$10:$L$999,0),1)),INDEX('Cycle 4'!D$10:D$999,MATCH($A1070,'Cycle 4'!$L$10:$L$999,0),1)),INDEX('Cycle 5'!D$10:D$999,MATCH($A1070,'Cycle 5'!$L$10:$L$999,0),1)),INDEX('Cycle 6'!D$10:D$999,MATCH($A1070,'Cycle 6'!$L$10:$L$999,0),1)),INDEX('Cycle 7'!D$10:D$999,MATCH($A1070,'Cycle 7'!$L$10:$L$999,0),1)),INDEX('Cycle 8'!D$10:D$999,MATCH($A1070,'Cycle 8'!$L$10:$L$999,0),1)),INDEX('Cycle 9'!D$10:D$999,MATCH($A1070,'Cycle 9'!$L$10:$L$999,0),1)),INDEX('Cycle 10'!D$10:D$999,MATCH($A1070,'Cycle 10'!$L$10:$L$999,0),1)),INDEX('Cycle 11'!D$10:D$999,MATCH($A1070,'Cycle 11'!$L$10:$L$999,0),1)),"")="","",IFERROR(IFERROR(IFERROR(IFERROR(IFERROR(IFERROR(IFERROR(IFERROR(IFERROR(IFERROR(IFERROR(IFERROR(INDEX(Summer!D$10:D$999,MATCH($A1070,Summer!$L$10:$L$999,0),1),INDEX('Cycle 1'!D$10:D$999,MATCH($A1070,'Cycle 1'!$L$10:$L$999,0),1)),INDEX('Cycle 2'!D$10:D$999,MATCH($A1070,'Cycle 2'!$L$10:$L$999,0),1)),INDEX('Cycle 3'!D$10:D$999,MATCH($A1070,'Cycle 3'!$L$10:$L$999,0),1)),INDEX('Cycle 4'!D$10:D$999,MATCH($A1070,'Cycle 4'!$L$10:$L$999,0),1)),INDEX('Cycle 5'!D$10:D$999,MATCH($A1070,'Cycle 5'!$L$10:$L$999,0),1)),INDEX('Cycle 6'!D$10:D$999,MATCH($A1070,'Cycle 6'!$L$10:$L$999,0),1)),INDEX('Cycle 7'!D$10:D$999,MATCH($A1070,'Cycle 7'!$L$10:$L$999,0),1)),INDEX('Cycle 8'!D$10:D$999,MATCH($A1070,'Cycle 8'!$L$10:$L$999,0),1)),INDEX('Cycle 9'!D$10:D$999,MATCH($A1070,'Cycle 9'!$L$10:$L$999,0),1)),INDEX('Cycle 10'!D$10:D$999,MATCH($A1070,'Cycle 10'!$L$10:$L$999,0),1)),INDEX('Cycle 11'!D$10:D$999,MATCH($A1070,'Cycle 11'!$L$10:$L$999,0),1)),""))</f>
        <v/>
      </c>
      <c r="F1070" t="str">
        <f>IF(IFERROR(IFERROR(IFERROR(IFERROR(IFERROR(IFERROR(IFERROR(IFERROR(IFERROR(IFERROR(IFERROR(IFERROR(INDEX(Summer!E$10:E$999,MATCH($A1070,Summer!$L$10:$L$999,0),1),INDEX('Cycle 1'!E$10:E$999,MATCH($A1070,'Cycle 1'!$L$10:$L$999,0),1)),INDEX('Cycle 2'!E$10:E$999,MATCH($A1070,'Cycle 2'!$L$10:$L$999,0),1)),INDEX('Cycle 3'!E$10:E$999,MATCH($A1070,'Cycle 3'!$L$10:$L$999,0),1)),INDEX('Cycle 4'!E$10:E$999,MATCH($A1070,'Cycle 4'!$L$10:$L$999,0),1)),INDEX('Cycle 5'!E$10:E$999,MATCH($A1070,'Cycle 5'!$L$10:$L$999,0),1)),INDEX('Cycle 6'!E$10:E$999,MATCH($A1070,'Cycle 6'!$L$10:$L$999,0),1)),INDEX('Cycle 7'!E$10:E$999,MATCH($A1070,'Cycle 7'!$L$10:$L$999,0),1)),INDEX('Cycle 8'!E$10:E$999,MATCH($A1070,'Cycle 8'!$L$10:$L$999,0),1)),INDEX('Cycle 9'!E$10:E$999,MATCH($A1070,'Cycle 9'!$L$10:$L$999,0),1)),INDEX('Cycle 10'!E$10:E$999,MATCH($A1070,'Cycle 10'!$L$10:$L$999,0),1)),INDEX('Cycle 11'!E$10:E$999,MATCH($A1070,'Cycle 11'!$L$10:$L$999,0),1)),"")="","",IFERROR(IFERROR(IFERROR(IFERROR(IFERROR(IFERROR(IFERROR(IFERROR(IFERROR(IFERROR(IFERROR(IFERROR(INDEX(Summer!E$10:E$999,MATCH($A1070,Summer!$L$10:$L$999,0),1),INDEX('Cycle 1'!E$10:E$999,MATCH($A1070,'Cycle 1'!$L$10:$L$999,0),1)),INDEX('Cycle 2'!E$10:E$999,MATCH($A1070,'Cycle 2'!$L$10:$L$999,0),1)),INDEX('Cycle 3'!E$10:E$999,MATCH($A1070,'Cycle 3'!$L$10:$L$999,0),1)),INDEX('Cycle 4'!E$10:E$999,MATCH($A1070,'Cycle 4'!$L$10:$L$999,0),1)),INDEX('Cycle 5'!E$10:E$999,MATCH($A1070,'Cycle 5'!$L$10:$L$999,0),1)),INDEX('Cycle 6'!E$10:E$999,MATCH($A1070,'Cycle 6'!$L$10:$L$999,0),1)),INDEX('Cycle 7'!E$10:E$999,MATCH($A1070,'Cycle 7'!$L$10:$L$999,0),1)),INDEX('Cycle 8'!E$10:E$999,MATCH($A1070,'Cycle 8'!$L$10:$L$999,0),1)),INDEX('Cycle 9'!E$10:E$999,MATCH($A1070,'Cycle 9'!$L$10:$L$999,0),1)),INDEX('Cycle 10'!E$10:E$999,MATCH($A1070,'Cycle 10'!$L$10:$L$999,0),1)),INDEX('Cycle 11'!E$10:E$999,MATCH($A1070,'Cycle 11'!$L$10:$L$999,0),1)),""))</f>
        <v/>
      </c>
      <c r="G1070" t="str">
        <f>IF(IFERROR(IFERROR(IFERROR(IFERROR(IFERROR(IFERROR(IFERROR(IFERROR(IFERROR(IFERROR(IFERROR(IFERROR(INDEX(Summer!F$10:F$999,MATCH($A1070,Summer!$L$10:$L$999,0),1),INDEX('Cycle 1'!F$10:F$999,MATCH($A1070,'Cycle 1'!$L$10:$L$999,0),1)),INDEX('Cycle 2'!F$10:F$999,MATCH($A1070,'Cycle 2'!$L$10:$L$999,0),1)),INDEX('Cycle 3'!F$10:F$999,MATCH($A1070,'Cycle 3'!$L$10:$L$999,0),1)),INDEX('Cycle 4'!F$10:F$999,MATCH($A1070,'Cycle 4'!$L$10:$L$999,0),1)),INDEX('Cycle 5'!F$10:F$999,MATCH($A1070,'Cycle 5'!$L$10:$L$999,0),1)),INDEX('Cycle 6'!F$10:F$999,MATCH($A1070,'Cycle 6'!$L$10:$L$999,0),1)),INDEX('Cycle 7'!F$10:F$999,MATCH($A1070,'Cycle 7'!$L$10:$L$999,0),1)),INDEX('Cycle 8'!F$10:F$999,MATCH($A1070,'Cycle 8'!$L$10:$L$999,0),1)),INDEX('Cycle 9'!F$10:F$999,MATCH($A1070,'Cycle 9'!$L$10:$L$999,0),1)),INDEX('Cycle 10'!F$10:F$999,MATCH($A1070,'Cycle 10'!$L$10:$L$999,0),1)),INDEX('Cycle 11'!F$10:F$999,MATCH($A1070,'Cycle 11'!$L$10:$L$999,0),1)),"")="","",IFERROR(IFERROR(IFERROR(IFERROR(IFERROR(IFERROR(IFERROR(IFERROR(IFERROR(IFERROR(IFERROR(IFERROR(INDEX(Summer!F$10:F$999,MATCH($A1070,Summer!$L$10:$L$999,0),1),INDEX('Cycle 1'!F$10:F$999,MATCH($A1070,'Cycle 1'!$L$10:$L$999,0),1)),INDEX('Cycle 2'!F$10:F$999,MATCH($A1070,'Cycle 2'!$L$10:$L$999,0),1)),INDEX('Cycle 3'!F$10:F$999,MATCH($A1070,'Cycle 3'!$L$10:$L$999,0),1)),INDEX('Cycle 4'!F$10:F$999,MATCH($A1070,'Cycle 4'!$L$10:$L$999,0),1)),INDEX('Cycle 5'!F$10:F$999,MATCH($A1070,'Cycle 5'!$L$10:$L$999,0),1)),INDEX('Cycle 6'!F$10:F$999,MATCH($A1070,'Cycle 6'!$L$10:$L$999,0),1)),INDEX('Cycle 7'!F$10:F$999,MATCH($A1070,'Cycle 7'!$L$10:$L$999,0),1)),INDEX('Cycle 8'!F$10:F$999,MATCH($A1070,'Cycle 8'!$L$10:$L$999,0),1)),INDEX('Cycle 9'!F$10:F$999,MATCH($A1070,'Cycle 9'!$L$10:$L$999,0),1)),INDEX('Cycle 10'!F$10:F$999,MATCH($A1070,'Cycle 10'!$L$10:$L$999,0),1)),INDEX('Cycle 11'!F$10:F$999,MATCH($A1070,'Cycle 11'!$L$10:$L$999,0),1)),""))</f>
        <v/>
      </c>
      <c r="H1070" t="str">
        <f>IF(IFERROR(IFERROR(IFERROR(IFERROR(IFERROR(IFERROR(IFERROR(IFERROR(IFERROR(IFERROR(IFERROR(IFERROR(INDEX(Summer!G$10:G$999,MATCH($A1070,Summer!$L$10:$L$999,0),1),INDEX('Cycle 1'!G$10:G$999,MATCH($A1070,'Cycle 1'!$L$10:$L$999,0),1)),INDEX('Cycle 2'!G$10:G$999,MATCH($A1070,'Cycle 2'!$L$10:$L$999,0),1)),INDEX('Cycle 3'!G$10:G$999,MATCH($A1070,'Cycle 3'!$L$10:$L$999,0),1)),INDEX('Cycle 4'!G$10:G$999,MATCH($A1070,'Cycle 4'!$L$10:$L$999,0),1)),INDEX('Cycle 5'!G$10:G$999,MATCH($A1070,'Cycle 5'!$L$10:$L$999,0),1)),INDEX('Cycle 6'!G$10:G$999,MATCH($A1070,'Cycle 6'!$L$10:$L$999,0),1)),INDEX('Cycle 7'!G$10:G$999,MATCH($A1070,'Cycle 7'!$L$10:$L$999,0),1)),INDEX('Cycle 8'!G$10:G$999,MATCH($A1070,'Cycle 8'!$L$10:$L$999,0),1)),INDEX('Cycle 9'!G$10:G$999,MATCH($A1070,'Cycle 9'!$L$10:$L$999,0),1)),INDEX('Cycle 10'!G$10:G$999,MATCH($A1070,'Cycle 10'!$L$10:$L$999,0),1)),INDEX('Cycle 11'!G$10:G$999,MATCH($A1070,'Cycle 11'!$L$10:$L$999,0),1)),"")="","",IFERROR(IFERROR(IFERROR(IFERROR(IFERROR(IFERROR(IFERROR(IFERROR(IFERROR(IFERROR(IFERROR(IFERROR(INDEX(Summer!G$10:G$999,MATCH($A1070,Summer!$L$10:$L$999,0),1),INDEX('Cycle 1'!G$10:G$999,MATCH($A1070,'Cycle 1'!$L$10:$L$999,0),1)),INDEX('Cycle 2'!G$10:G$999,MATCH($A1070,'Cycle 2'!$L$10:$L$999,0),1)),INDEX('Cycle 3'!G$10:G$999,MATCH($A1070,'Cycle 3'!$L$10:$L$999,0),1)),INDEX('Cycle 4'!G$10:G$999,MATCH($A1070,'Cycle 4'!$L$10:$L$999,0),1)),INDEX('Cycle 5'!G$10:G$999,MATCH($A1070,'Cycle 5'!$L$10:$L$999,0),1)),INDEX('Cycle 6'!G$10:G$999,MATCH($A1070,'Cycle 6'!$L$10:$L$999,0),1)),INDEX('Cycle 7'!G$10:G$999,MATCH($A1070,'Cycle 7'!$L$10:$L$999,0),1)),INDEX('Cycle 8'!G$10:G$999,MATCH($A1070,'Cycle 8'!$L$10:$L$999,0),1)),INDEX('Cycle 9'!G$10:G$999,MATCH($A1070,'Cycle 9'!$L$10:$L$999,0),1)),INDEX('Cycle 10'!G$10:G$999,MATCH($A1070,'Cycle 10'!$L$10:$L$999,0),1)),INDEX('Cycle 11'!G$10:G$999,MATCH($A1070,'Cycle 11'!$L$10:$L$999,0),1)),""))</f>
        <v/>
      </c>
      <c r="I1070">
        <f>IFERROR(IF(C1070="",MAX(I$1:I1069),IF(ROW(C$2)=ROW(C1070),1,IF(ISERROR(VLOOKUP(C1070,C$2:C1069,1,FALSE)),MAX(I$1:I1069)+1,MAX(I$1:I1069)))),"")</f>
        <v>0</v>
      </c>
      <c r="J1070" t="str">
        <f t="shared" si="106"/>
        <v/>
      </c>
      <c r="K1070" t="str">
        <f t="shared" si="110"/>
        <v/>
      </c>
      <c r="L1070" t="str">
        <f t="shared" si="110"/>
        <v/>
      </c>
      <c r="M1070" t="str">
        <f t="shared" si="110"/>
        <v/>
      </c>
      <c r="N1070" t="str">
        <f t="shared" si="110"/>
        <v/>
      </c>
      <c r="O1070" t="str">
        <f t="shared" si="110"/>
        <v/>
      </c>
      <c r="P1070" t="str">
        <f t="shared" si="110"/>
        <v/>
      </c>
      <c r="Q1070" t="str">
        <f t="shared" si="110"/>
        <v/>
      </c>
      <c r="R1070" t="str">
        <f t="shared" si="110"/>
        <v/>
      </c>
      <c r="S1070" t="str">
        <f t="shared" si="110"/>
        <v/>
      </c>
      <c r="T1070" t="str">
        <f t="shared" si="110"/>
        <v/>
      </c>
      <c r="U1070" t="str">
        <f t="shared" si="110"/>
        <v/>
      </c>
      <c r="V1070" t="str">
        <f t="shared" si="110"/>
        <v/>
      </c>
      <c r="W1070" t="str">
        <f t="shared" si="107"/>
        <v/>
      </c>
      <c r="X1070">
        <f>IF(OR(H1070="No",H1070=""),0,IF(COUNTIFS(H$2:H1070,"Yes",C$2:C1070,C1070)&gt;1,0,COUNTIFS(H$2:H1070,"Yes",C$2:C1070,C1070)))+IF(X1069=$X$1,0,X1069)</f>
        <v>0</v>
      </c>
    </row>
    <row r="1071" spans="1:24" x14ac:dyDescent="0.3">
      <c r="A1071">
        <f>ROWS($A$2:$A1071)</f>
        <v>1070</v>
      </c>
      <c r="B1071" t="str">
        <f>IF(ISERROR(VLOOKUP(A1071,Summer!L$11:L$500,1,FALSE)),IF(ISERROR(VLOOKUP(A1071,'Cycle 1'!L$11:L$500,1,FALSE)),IF(ISERROR(VLOOKUP(A1071,'Cycle 2'!L$11:L$500,1,FALSE)),IF(ISERROR(VLOOKUP(A1071,'Cycle 3'!L$11:L$500,1,FALSE)),IF(ISERROR(VLOOKUP(A1071,'Cycle 4'!L$11:L$500,1,FALSE)),IF(ISERROR(VLOOKUP(A1071,'Cycle 5'!L$11:L$500,1,FALSE)),IF(ISERROR(VLOOKUP(A1071,'Cycle 6'!L$11:L$500,1,FALSE)),IF(ISERROR(VLOOKUP(A1071,'Cycle 7'!L$11:L$500,1,FALSE)),IF(ISERROR(VLOOKUP(A1071,'Cycle 8'!L$11:L$500,1,FALSE)),IF(ISERROR(VLOOKUP(A1071,'Cycle 9'!L$11:L$500,1,FALSE)),IF(ISERROR(VLOOKUP(A1071,'Cycle 10'!L$11:L$500,1,FALSE)),IF(ISERROR(VLOOKUP(A1071,'Cycle 11'!L$11:L$500,1,FALSE)),"","Cycle 11"),"Cycle 10"),"Cycle 9"),"Cycle 8"),"Cycle 7"),"Cycle 6"),"Cycle 5"),"Cycle 4"),"Cycle 3"),"Cycle 2"),"Cycle 1"),"Summer")</f>
        <v/>
      </c>
      <c r="C1071" t="str">
        <f>IF(IFERROR(IFERROR(IFERROR(IFERROR(IFERROR(IFERROR(IFERROR(IFERROR(IFERROR(IFERROR(IFERROR(IFERROR(INDEX(Summer!B$10:B$999,MATCH($A1071,Summer!$L$10:$L$999,0),1),INDEX('Cycle 1'!B$10:B$999,MATCH($A1071,'Cycle 1'!$L$10:$L$999,0),1)),INDEX('Cycle 2'!B$10:B$999,MATCH($A1071,'Cycle 2'!$L$10:$L$999,0),1)),INDEX('Cycle 3'!B$10:B$999,MATCH($A1071,'Cycle 3'!$L$10:$L$999,0),1)),INDEX('Cycle 4'!B$10:B$999,MATCH($A1071,'Cycle 4'!$L$10:$L$999,0),1)),INDEX('Cycle 5'!B$10:B$999,MATCH($A1071,'Cycle 5'!$L$10:$L$999,0),1)),INDEX('Cycle 6'!B$10:B$999,MATCH($A1071,'Cycle 6'!$L$10:$L$999,0),1)),INDEX('Cycle 7'!B$10:B$999,MATCH($A1071,'Cycle 7'!$L$10:$L$999,0),1)),INDEX('Cycle 8'!B$10:B$999,MATCH($A1071,'Cycle 8'!$L$10:$L$999,0),1)),INDEX('Cycle 9'!B$10:B$999,MATCH($A1071,'Cycle 9'!$L$10:$L$999,0),1)),INDEX('Cycle 10'!B$10:B$999,MATCH($A1071,'Cycle 10'!$L$10:$L$999,0),1)),INDEX('Cycle 11'!B$10:B$999,MATCH($A1071,'Cycle 11'!$L$10:$L$999,0),1)),"")="","",IFERROR(IFERROR(IFERROR(IFERROR(IFERROR(IFERROR(IFERROR(IFERROR(IFERROR(IFERROR(IFERROR(IFERROR(INDEX(Summer!B$10:B$999,MATCH($A1071,Summer!$L$10:$L$999,0),1),INDEX('Cycle 1'!B$10:B$999,MATCH($A1071,'Cycle 1'!$L$10:$L$999,0),1)),INDEX('Cycle 2'!B$10:B$999,MATCH($A1071,'Cycle 2'!$L$10:$L$999,0),1)),INDEX('Cycle 3'!B$10:B$999,MATCH($A1071,'Cycle 3'!$L$10:$L$999,0),1)),INDEX('Cycle 4'!B$10:B$999,MATCH($A1071,'Cycle 4'!$L$10:$L$999,0),1)),INDEX('Cycle 5'!B$10:B$999,MATCH($A1071,'Cycle 5'!$L$10:$L$999,0),1)),INDEX('Cycle 6'!B$10:B$999,MATCH($A1071,'Cycle 6'!$L$10:$L$999,0),1)),INDEX('Cycle 7'!B$10:B$999,MATCH($A1071,'Cycle 7'!$L$10:$L$999,0),1)),INDEX('Cycle 8'!B$10:B$999,MATCH($A1071,'Cycle 8'!$L$10:$L$999,0),1)),INDEX('Cycle 9'!B$10:B$999,MATCH($A1071,'Cycle 9'!$L$10:$L$999,0),1)),INDEX('Cycle 10'!B$10:B$999,MATCH($A1071,'Cycle 10'!$L$10:$L$999,0),1)),INDEX('Cycle 11'!B$10:B$999,MATCH($A1071,'Cycle 11'!$L$10:$L$999,0),1)),""))</f>
        <v/>
      </c>
      <c r="D1071" t="str">
        <f>IF(IFERROR(IFERROR(IFERROR(IFERROR(IFERROR(IFERROR(IFERROR(IFERROR(IFERROR(IFERROR(IFERROR(IFERROR(INDEX(Summer!C$10:C$999,MATCH($A1071,Summer!$L$10:$L$999,0),1),INDEX('Cycle 1'!C$10:C$999,MATCH($A1071,'Cycle 1'!$L$10:$L$999,0),1)),INDEX('Cycle 2'!C$10:C$999,MATCH($A1071,'Cycle 2'!$L$10:$L$999,0),1)),INDEX('Cycle 3'!C$10:C$999,MATCH($A1071,'Cycle 3'!$L$10:$L$999,0),1)),INDEX('Cycle 4'!C$10:C$999,MATCH($A1071,'Cycle 4'!$L$10:$L$999,0),1)),INDEX('Cycle 5'!C$10:C$999,MATCH($A1071,'Cycle 5'!$L$10:$L$999,0),1)),INDEX('Cycle 6'!C$10:C$999,MATCH($A1071,'Cycle 6'!$L$10:$L$999,0),1)),INDEX('Cycle 7'!C$10:C$999,MATCH($A1071,'Cycle 7'!$L$10:$L$999,0),1)),INDEX('Cycle 8'!C$10:C$999,MATCH($A1071,'Cycle 8'!$L$10:$L$999,0),1)),INDEX('Cycle 9'!C$10:C$999,MATCH($A1071,'Cycle 9'!$L$10:$L$999,0),1)),INDEX('Cycle 10'!C$10:C$999,MATCH($A1071,'Cycle 10'!$L$10:$L$999,0),1)),INDEX('Cycle 11'!C$10:C$999,MATCH($A1071,'Cycle 11'!$L$10:$L$999,0),1)),"")="","",IFERROR(IFERROR(IFERROR(IFERROR(IFERROR(IFERROR(IFERROR(IFERROR(IFERROR(IFERROR(IFERROR(IFERROR(INDEX(Summer!C$10:C$999,MATCH($A1071,Summer!$L$10:$L$999,0),1),INDEX('Cycle 1'!C$10:C$999,MATCH($A1071,'Cycle 1'!$L$10:$L$999,0),1)),INDEX('Cycle 2'!C$10:C$999,MATCH($A1071,'Cycle 2'!$L$10:$L$999,0),1)),INDEX('Cycle 3'!C$10:C$999,MATCH($A1071,'Cycle 3'!$L$10:$L$999,0),1)),INDEX('Cycle 4'!C$10:C$999,MATCH($A1071,'Cycle 4'!$L$10:$L$999,0),1)),INDEX('Cycle 5'!C$10:C$999,MATCH($A1071,'Cycle 5'!$L$10:$L$999,0),1)),INDEX('Cycle 6'!C$10:C$999,MATCH($A1071,'Cycle 6'!$L$10:$L$999,0),1)),INDEX('Cycle 7'!C$10:C$999,MATCH($A1071,'Cycle 7'!$L$10:$L$999,0),1)),INDEX('Cycle 8'!C$10:C$999,MATCH($A1071,'Cycle 8'!$L$10:$L$999,0),1)),INDEX('Cycle 9'!C$10:C$999,MATCH($A1071,'Cycle 9'!$L$10:$L$999,0),1)),INDEX('Cycle 10'!C$10:C$999,MATCH($A1071,'Cycle 10'!$L$10:$L$999,0),1)),INDEX('Cycle 11'!C$10:C$999,MATCH($A1071,'Cycle 11'!$L$10:$L$999,0),1)),""))</f>
        <v/>
      </c>
      <c r="E1071" t="str">
        <f>IF(IFERROR(IFERROR(IFERROR(IFERROR(IFERROR(IFERROR(IFERROR(IFERROR(IFERROR(IFERROR(IFERROR(IFERROR(INDEX(Summer!D$10:D$999,MATCH($A1071,Summer!$L$10:$L$999,0),1),INDEX('Cycle 1'!D$10:D$999,MATCH($A1071,'Cycle 1'!$L$10:$L$999,0),1)),INDEX('Cycle 2'!D$10:D$999,MATCH($A1071,'Cycle 2'!$L$10:$L$999,0),1)),INDEX('Cycle 3'!D$10:D$999,MATCH($A1071,'Cycle 3'!$L$10:$L$999,0),1)),INDEX('Cycle 4'!D$10:D$999,MATCH($A1071,'Cycle 4'!$L$10:$L$999,0),1)),INDEX('Cycle 5'!D$10:D$999,MATCH($A1071,'Cycle 5'!$L$10:$L$999,0),1)),INDEX('Cycle 6'!D$10:D$999,MATCH($A1071,'Cycle 6'!$L$10:$L$999,0),1)),INDEX('Cycle 7'!D$10:D$999,MATCH($A1071,'Cycle 7'!$L$10:$L$999,0),1)),INDEX('Cycle 8'!D$10:D$999,MATCH($A1071,'Cycle 8'!$L$10:$L$999,0),1)),INDEX('Cycle 9'!D$10:D$999,MATCH($A1071,'Cycle 9'!$L$10:$L$999,0),1)),INDEX('Cycle 10'!D$10:D$999,MATCH($A1071,'Cycle 10'!$L$10:$L$999,0),1)),INDEX('Cycle 11'!D$10:D$999,MATCH($A1071,'Cycle 11'!$L$10:$L$999,0),1)),"")="","",IFERROR(IFERROR(IFERROR(IFERROR(IFERROR(IFERROR(IFERROR(IFERROR(IFERROR(IFERROR(IFERROR(IFERROR(INDEX(Summer!D$10:D$999,MATCH($A1071,Summer!$L$10:$L$999,0),1),INDEX('Cycle 1'!D$10:D$999,MATCH($A1071,'Cycle 1'!$L$10:$L$999,0),1)),INDEX('Cycle 2'!D$10:D$999,MATCH($A1071,'Cycle 2'!$L$10:$L$999,0),1)),INDEX('Cycle 3'!D$10:D$999,MATCH($A1071,'Cycle 3'!$L$10:$L$999,0),1)),INDEX('Cycle 4'!D$10:D$999,MATCH($A1071,'Cycle 4'!$L$10:$L$999,0),1)),INDEX('Cycle 5'!D$10:D$999,MATCH($A1071,'Cycle 5'!$L$10:$L$999,0),1)),INDEX('Cycle 6'!D$10:D$999,MATCH($A1071,'Cycle 6'!$L$10:$L$999,0),1)),INDEX('Cycle 7'!D$10:D$999,MATCH($A1071,'Cycle 7'!$L$10:$L$999,0),1)),INDEX('Cycle 8'!D$10:D$999,MATCH($A1071,'Cycle 8'!$L$10:$L$999,0),1)),INDEX('Cycle 9'!D$10:D$999,MATCH($A1071,'Cycle 9'!$L$10:$L$999,0),1)),INDEX('Cycle 10'!D$10:D$999,MATCH($A1071,'Cycle 10'!$L$10:$L$999,0),1)),INDEX('Cycle 11'!D$10:D$999,MATCH($A1071,'Cycle 11'!$L$10:$L$999,0),1)),""))</f>
        <v/>
      </c>
      <c r="F1071" t="str">
        <f>IF(IFERROR(IFERROR(IFERROR(IFERROR(IFERROR(IFERROR(IFERROR(IFERROR(IFERROR(IFERROR(IFERROR(IFERROR(INDEX(Summer!E$10:E$999,MATCH($A1071,Summer!$L$10:$L$999,0),1),INDEX('Cycle 1'!E$10:E$999,MATCH($A1071,'Cycle 1'!$L$10:$L$999,0),1)),INDEX('Cycle 2'!E$10:E$999,MATCH($A1071,'Cycle 2'!$L$10:$L$999,0),1)),INDEX('Cycle 3'!E$10:E$999,MATCH($A1071,'Cycle 3'!$L$10:$L$999,0),1)),INDEX('Cycle 4'!E$10:E$999,MATCH($A1071,'Cycle 4'!$L$10:$L$999,0),1)),INDEX('Cycle 5'!E$10:E$999,MATCH($A1071,'Cycle 5'!$L$10:$L$999,0),1)),INDEX('Cycle 6'!E$10:E$999,MATCH($A1071,'Cycle 6'!$L$10:$L$999,0),1)),INDEX('Cycle 7'!E$10:E$999,MATCH($A1071,'Cycle 7'!$L$10:$L$999,0),1)),INDEX('Cycle 8'!E$10:E$999,MATCH($A1071,'Cycle 8'!$L$10:$L$999,0),1)),INDEX('Cycle 9'!E$10:E$999,MATCH($A1071,'Cycle 9'!$L$10:$L$999,0),1)),INDEX('Cycle 10'!E$10:E$999,MATCH($A1071,'Cycle 10'!$L$10:$L$999,0),1)),INDEX('Cycle 11'!E$10:E$999,MATCH($A1071,'Cycle 11'!$L$10:$L$999,0),1)),"")="","",IFERROR(IFERROR(IFERROR(IFERROR(IFERROR(IFERROR(IFERROR(IFERROR(IFERROR(IFERROR(IFERROR(IFERROR(INDEX(Summer!E$10:E$999,MATCH($A1071,Summer!$L$10:$L$999,0),1),INDEX('Cycle 1'!E$10:E$999,MATCH($A1071,'Cycle 1'!$L$10:$L$999,0),1)),INDEX('Cycle 2'!E$10:E$999,MATCH($A1071,'Cycle 2'!$L$10:$L$999,0),1)),INDEX('Cycle 3'!E$10:E$999,MATCH($A1071,'Cycle 3'!$L$10:$L$999,0),1)),INDEX('Cycle 4'!E$10:E$999,MATCH($A1071,'Cycle 4'!$L$10:$L$999,0),1)),INDEX('Cycle 5'!E$10:E$999,MATCH($A1071,'Cycle 5'!$L$10:$L$999,0),1)),INDEX('Cycle 6'!E$10:E$999,MATCH($A1071,'Cycle 6'!$L$10:$L$999,0),1)),INDEX('Cycle 7'!E$10:E$999,MATCH($A1071,'Cycle 7'!$L$10:$L$999,0),1)),INDEX('Cycle 8'!E$10:E$999,MATCH($A1071,'Cycle 8'!$L$10:$L$999,0),1)),INDEX('Cycle 9'!E$10:E$999,MATCH($A1071,'Cycle 9'!$L$10:$L$999,0),1)),INDEX('Cycle 10'!E$10:E$999,MATCH($A1071,'Cycle 10'!$L$10:$L$999,0),1)),INDEX('Cycle 11'!E$10:E$999,MATCH($A1071,'Cycle 11'!$L$10:$L$999,0),1)),""))</f>
        <v/>
      </c>
      <c r="G1071" t="str">
        <f>IF(IFERROR(IFERROR(IFERROR(IFERROR(IFERROR(IFERROR(IFERROR(IFERROR(IFERROR(IFERROR(IFERROR(IFERROR(INDEX(Summer!F$10:F$999,MATCH($A1071,Summer!$L$10:$L$999,0),1),INDEX('Cycle 1'!F$10:F$999,MATCH($A1071,'Cycle 1'!$L$10:$L$999,0),1)),INDEX('Cycle 2'!F$10:F$999,MATCH($A1071,'Cycle 2'!$L$10:$L$999,0),1)),INDEX('Cycle 3'!F$10:F$999,MATCH($A1071,'Cycle 3'!$L$10:$L$999,0),1)),INDEX('Cycle 4'!F$10:F$999,MATCH($A1071,'Cycle 4'!$L$10:$L$999,0),1)),INDEX('Cycle 5'!F$10:F$999,MATCH($A1071,'Cycle 5'!$L$10:$L$999,0),1)),INDEX('Cycle 6'!F$10:F$999,MATCH($A1071,'Cycle 6'!$L$10:$L$999,0),1)),INDEX('Cycle 7'!F$10:F$999,MATCH($A1071,'Cycle 7'!$L$10:$L$999,0),1)),INDEX('Cycle 8'!F$10:F$999,MATCH($A1071,'Cycle 8'!$L$10:$L$999,0),1)),INDEX('Cycle 9'!F$10:F$999,MATCH($A1071,'Cycle 9'!$L$10:$L$999,0),1)),INDEX('Cycle 10'!F$10:F$999,MATCH($A1071,'Cycle 10'!$L$10:$L$999,0),1)),INDEX('Cycle 11'!F$10:F$999,MATCH($A1071,'Cycle 11'!$L$10:$L$999,0),1)),"")="","",IFERROR(IFERROR(IFERROR(IFERROR(IFERROR(IFERROR(IFERROR(IFERROR(IFERROR(IFERROR(IFERROR(IFERROR(INDEX(Summer!F$10:F$999,MATCH($A1071,Summer!$L$10:$L$999,0),1),INDEX('Cycle 1'!F$10:F$999,MATCH($A1071,'Cycle 1'!$L$10:$L$999,0),1)),INDEX('Cycle 2'!F$10:F$999,MATCH($A1071,'Cycle 2'!$L$10:$L$999,0),1)),INDEX('Cycle 3'!F$10:F$999,MATCH($A1071,'Cycle 3'!$L$10:$L$999,0),1)),INDEX('Cycle 4'!F$10:F$999,MATCH($A1071,'Cycle 4'!$L$10:$L$999,0),1)),INDEX('Cycle 5'!F$10:F$999,MATCH($A1071,'Cycle 5'!$L$10:$L$999,0),1)),INDEX('Cycle 6'!F$10:F$999,MATCH($A1071,'Cycle 6'!$L$10:$L$999,0),1)),INDEX('Cycle 7'!F$10:F$999,MATCH($A1071,'Cycle 7'!$L$10:$L$999,0),1)),INDEX('Cycle 8'!F$10:F$999,MATCH($A1071,'Cycle 8'!$L$10:$L$999,0),1)),INDEX('Cycle 9'!F$10:F$999,MATCH($A1071,'Cycle 9'!$L$10:$L$999,0),1)),INDEX('Cycle 10'!F$10:F$999,MATCH($A1071,'Cycle 10'!$L$10:$L$999,0),1)),INDEX('Cycle 11'!F$10:F$999,MATCH($A1071,'Cycle 11'!$L$10:$L$999,0),1)),""))</f>
        <v/>
      </c>
      <c r="H1071" t="str">
        <f>IF(IFERROR(IFERROR(IFERROR(IFERROR(IFERROR(IFERROR(IFERROR(IFERROR(IFERROR(IFERROR(IFERROR(IFERROR(INDEX(Summer!G$10:G$999,MATCH($A1071,Summer!$L$10:$L$999,0),1),INDEX('Cycle 1'!G$10:G$999,MATCH($A1071,'Cycle 1'!$L$10:$L$999,0),1)),INDEX('Cycle 2'!G$10:G$999,MATCH($A1071,'Cycle 2'!$L$10:$L$999,0),1)),INDEX('Cycle 3'!G$10:G$999,MATCH($A1071,'Cycle 3'!$L$10:$L$999,0),1)),INDEX('Cycle 4'!G$10:G$999,MATCH($A1071,'Cycle 4'!$L$10:$L$999,0),1)),INDEX('Cycle 5'!G$10:G$999,MATCH($A1071,'Cycle 5'!$L$10:$L$999,0),1)),INDEX('Cycle 6'!G$10:G$999,MATCH($A1071,'Cycle 6'!$L$10:$L$999,0),1)),INDEX('Cycle 7'!G$10:G$999,MATCH($A1071,'Cycle 7'!$L$10:$L$999,0),1)),INDEX('Cycle 8'!G$10:G$999,MATCH($A1071,'Cycle 8'!$L$10:$L$999,0),1)),INDEX('Cycle 9'!G$10:G$999,MATCH($A1071,'Cycle 9'!$L$10:$L$999,0),1)),INDEX('Cycle 10'!G$10:G$999,MATCH($A1071,'Cycle 10'!$L$10:$L$999,0),1)),INDEX('Cycle 11'!G$10:G$999,MATCH($A1071,'Cycle 11'!$L$10:$L$999,0),1)),"")="","",IFERROR(IFERROR(IFERROR(IFERROR(IFERROR(IFERROR(IFERROR(IFERROR(IFERROR(IFERROR(IFERROR(IFERROR(INDEX(Summer!G$10:G$999,MATCH($A1071,Summer!$L$10:$L$999,0),1),INDEX('Cycle 1'!G$10:G$999,MATCH($A1071,'Cycle 1'!$L$10:$L$999,0),1)),INDEX('Cycle 2'!G$10:G$999,MATCH($A1071,'Cycle 2'!$L$10:$L$999,0),1)),INDEX('Cycle 3'!G$10:G$999,MATCH($A1071,'Cycle 3'!$L$10:$L$999,0),1)),INDEX('Cycle 4'!G$10:G$999,MATCH($A1071,'Cycle 4'!$L$10:$L$999,0),1)),INDEX('Cycle 5'!G$10:G$999,MATCH($A1071,'Cycle 5'!$L$10:$L$999,0),1)),INDEX('Cycle 6'!G$10:G$999,MATCH($A1071,'Cycle 6'!$L$10:$L$999,0),1)),INDEX('Cycle 7'!G$10:G$999,MATCH($A1071,'Cycle 7'!$L$10:$L$999,0),1)),INDEX('Cycle 8'!G$10:G$999,MATCH($A1071,'Cycle 8'!$L$10:$L$999,0),1)),INDEX('Cycle 9'!G$10:G$999,MATCH($A1071,'Cycle 9'!$L$10:$L$999,0),1)),INDEX('Cycle 10'!G$10:G$999,MATCH($A1071,'Cycle 10'!$L$10:$L$999,0),1)),INDEX('Cycle 11'!G$10:G$999,MATCH($A1071,'Cycle 11'!$L$10:$L$999,0),1)),""))</f>
        <v/>
      </c>
      <c r="I1071">
        <f>IFERROR(IF(C1071="",MAX(I$1:I1070),IF(ROW(C$2)=ROW(C1071),1,IF(ISERROR(VLOOKUP(C1071,C$2:C1070,1,FALSE)),MAX(I$1:I1070)+1,MAX(I$1:I1070)))),"")</f>
        <v>0</v>
      </c>
      <c r="J1071" t="str">
        <f t="shared" si="106"/>
        <v/>
      </c>
      <c r="K1071" t="str">
        <f t="shared" si="110"/>
        <v/>
      </c>
      <c r="L1071" t="str">
        <f t="shared" si="110"/>
        <v/>
      </c>
      <c r="M1071" t="str">
        <f t="shared" si="110"/>
        <v/>
      </c>
      <c r="N1071" t="str">
        <f t="shared" si="110"/>
        <v/>
      </c>
      <c r="O1071" t="str">
        <f t="shared" si="110"/>
        <v/>
      </c>
      <c r="P1071" t="str">
        <f t="shared" si="110"/>
        <v/>
      </c>
      <c r="Q1071" t="str">
        <f t="shared" si="110"/>
        <v/>
      </c>
      <c r="R1071" t="str">
        <f t="shared" si="110"/>
        <v/>
      </c>
      <c r="S1071" t="str">
        <f t="shared" si="110"/>
        <v/>
      </c>
      <c r="T1071" t="str">
        <f t="shared" si="110"/>
        <v/>
      </c>
      <c r="U1071" t="str">
        <f t="shared" si="110"/>
        <v/>
      </c>
      <c r="V1071" t="str">
        <f t="shared" si="110"/>
        <v/>
      </c>
      <c r="W1071" t="str">
        <f t="shared" si="107"/>
        <v/>
      </c>
      <c r="X1071">
        <f>IF(OR(H1071="No",H1071=""),0,IF(COUNTIFS(H$2:H1071,"Yes",C$2:C1071,C1071)&gt;1,0,COUNTIFS(H$2:H1071,"Yes",C$2:C1071,C1071)))+IF(X1070=$X$1,0,X1070)</f>
        <v>0</v>
      </c>
    </row>
    <row r="1072" spans="1:24" x14ac:dyDescent="0.3">
      <c r="A1072">
        <f>ROWS($A$2:$A1072)</f>
        <v>1071</v>
      </c>
      <c r="B1072" t="str">
        <f>IF(ISERROR(VLOOKUP(A1072,Summer!L$11:L$500,1,FALSE)),IF(ISERROR(VLOOKUP(A1072,'Cycle 1'!L$11:L$500,1,FALSE)),IF(ISERROR(VLOOKUP(A1072,'Cycle 2'!L$11:L$500,1,FALSE)),IF(ISERROR(VLOOKUP(A1072,'Cycle 3'!L$11:L$500,1,FALSE)),IF(ISERROR(VLOOKUP(A1072,'Cycle 4'!L$11:L$500,1,FALSE)),IF(ISERROR(VLOOKUP(A1072,'Cycle 5'!L$11:L$500,1,FALSE)),IF(ISERROR(VLOOKUP(A1072,'Cycle 6'!L$11:L$500,1,FALSE)),IF(ISERROR(VLOOKUP(A1072,'Cycle 7'!L$11:L$500,1,FALSE)),IF(ISERROR(VLOOKUP(A1072,'Cycle 8'!L$11:L$500,1,FALSE)),IF(ISERROR(VLOOKUP(A1072,'Cycle 9'!L$11:L$500,1,FALSE)),IF(ISERROR(VLOOKUP(A1072,'Cycle 10'!L$11:L$500,1,FALSE)),IF(ISERROR(VLOOKUP(A1072,'Cycle 11'!L$11:L$500,1,FALSE)),"","Cycle 11"),"Cycle 10"),"Cycle 9"),"Cycle 8"),"Cycle 7"),"Cycle 6"),"Cycle 5"),"Cycle 4"),"Cycle 3"),"Cycle 2"),"Cycle 1"),"Summer")</f>
        <v/>
      </c>
      <c r="C1072" t="str">
        <f>IF(IFERROR(IFERROR(IFERROR(IFERROR(IFERROR(IFERROR(IFERROR(IFERROR(IFERROR(IFERROR(IFERROR(IFERROR(INDEX(Summer!B$10:B$999,MATCH($A1072,Summer!$L$10:$L$999,0),1),INDEX('Cycle 1'!B$10:B$999,MATCH($A1072,'Cycle 1'!$L$10:$L$999,0),1)),INDEX('Cycle 2'!B$10:B$999,MATCH($A1072,'Cycle 2'!$L$10:$L$999,0),1)),INDEX('Cycle 3'!B$10:B$999,MATCH($A1072,'Cycle 3'!$L$10:$L$999,0),1)),INDEX('Cycle 4'!B$10:B$999,MATCH($A1072,'Cycle 4'!$L$10:$L$999,0),1)),INDEX('Cycle 5'!B$10:B$999,MATCH($A1072,'Cycle 5'!$L$10:$L$999,0),1)),INDEX('Cycle 6'!B$10:B$999,MATCH($A1072,'Cycle 6'!$L$10:$L$999,0),1)),INDEX('Cycle 7'!B$10:B$999,MATCH($A1072,'Cycle 7'!$L$10:$L$999,0),1)),INDEX('Cycle 8'!B$10:B$999,MATCH($A1072,'Cycle 8'!$L$10:$L$999,0),1)),INDEX('Cycle 9'!B$10:B$999,MATCH($A1072,'Cycle 9'!$L$10:$L$999,0),1)),INDEX('Cycle 10'!B$10:B$999,MATCH($A1072,'Cycle 10'!$L$10:$L$999,0),1)),INDEX('Cycle 11'!B$10:B$999,MATCH($A1072,'Cycle 11'!$L$10:$L$999,0),1)),"")="","",IFERROR(IFERROR(IFERROR(IFERROR(IFERROR(IFERROR(IFERROR(IFERROR(IFERROR(IFERROR(IFERROR(IFERROR(INDEX(Summer!B$10:B$999,MATCH($A1072,Summer!$L$10:$L$999,0),1),INDEX('Cycle 1'!B$10:B$999,MATCH($A1072,'Cycle 1'!$L$10:$L$999,0),1)),INDEX('Cycle 2'!B$10:B$999,MATCH($A1072,'Cycle 2'!$L$10:$L$999,0),1)),INDEX('Cycle 3'!B$10:B$999,MATCH($A1072,'Cycle 3'!$L$10:$L$999,0),1)),INDEX('Cycle 4'!B$10:B$999,MATCH($A1072,'Cycle 4'!$L$10:$L$999,0),1)),INDEX('Cycle 5'!B$10:B$999,MATCH($A1072,'Cycle 5'!$L$10:$L$999,0),1)),INDEX('Cycle 6'!B$10:B$999,MATCH($A1072,'Cycle 6'!$L$10:$L$999,0),1)),INDEX('Cycle 7'!B$10:B$999,MATCH($A1072,'Cycle 7'!$L$10:$L$999,0),1)),INDEX('Cycle 8'!B$10:B$999,MATCH($A1072,'Cycle 8'!$L$10:$L$999,0),1)),INDEX('Cycle 9'!B$10:B$999,MATCH($A1072,'Cycle 9'!$L$10:$L$999,0),1)),INDEX('Cycle 10'!B$10:B$999,MATCH($A1072,'Cycle 10'!$L$10:$L$999,0),1)),INDEX('Cycle 11'!B$10:B$999,MATCH($A1072,'Cycle 11'!$L$10:$L$999,0),1)),""))</f>
        <v/>
      </c>
      <c r="D1072" t="str">
        <f>IF(IFERROR(IFERROR(IFERROR(IFERROR(IFERROR(IFERROR(IFERROR(IFERROR(IFERROR(IFERROR(IFERROR(IFERROR(INDEX(Summer!C$10:C$999,MATCH($A1072,Summer!$L$10:$L$999,0),1),INDEX('Cycle 1'!C$10:C$999,MATCH($A1072,'Cycle 1'!$L$10:$L$999,0),1)),INDEX('Cycle 2'!C$10:C$999,MATCH($A1072,'Cycle 2'!$L$10:$L$999,0),1)),INDEX('Cycle 3'!C$10:C$999,MATCH($A1072,'Cycle 3'!$L$10:$L$999,0),1)),INDEX('Cycle 4'!C$10:C$999,MATCH($A1072,'Cycle 4'!$L$10:$L$999,0),1)),INDEX('Cycle 5'!C$10:C$999,MATCH($A1072,'Cycle 5'!$L$10:$L$999,0),1)),INDEX('Cycle 6'!C$10:C$999,MATCH($A1072,'Cycle 6'!$L$10:$L$999,0),1)),INDEX('Cycle 7'!C$10:C$999,MATCH($A1072,'Cycle 7'!$L$10:$L$999,0),1)),INDEX('Cycle 8'!C$10:C$999,MATCH($A1072,'Cycle 8'!$L$10:$L$999,0),1)),INDEX('Cycle 9'!C$10:C$999,MATCH($A1072,'Cycle 9'!$L$10:$L$999,0),1)),INDEX('Cycle 10'!C$10:C$999,MATCH($A1072,'Cycle 10'!$L$10:$L$999,0),1)),INDEX('Cycle 11'!C$10:C$999,MATCH($A1072,'Cycle 11'!$L$10:$L$999,0),1)),"")="","",IFERROR(IFERROR(IFERROR(IFERROR(IFERROR(IFERROR(IFERROR(IFERROR(IFERROR(IFERROR(IFERROR(IFERROR(INDEX(Summer!C$10:C$999,MATCH($A1072,Summer!$L$10:$L$999,0),1),INDEX('Cycle 1'!C$10:C$999,MATCH($A1072,'Cycle 1'!$L$10:$L$999,0),1)),INDEX('Cycle 2'!C$10:C$999,MATCH($A1072,'Cycle 2'!$L$10:$L$999,0),1)),INDEX('Cycle 3'!C$10:C$999,MATCH($A1072,'Cycle 3'!$L$10:$L$999,0),1)),INDEX('Cycle 4'!C$10:C$999,MATCH($A1072,'Cycle 4'!$L$10:$L$999,0),1)),INDEX('Cycle 5'!C$10:C$999,MATCH($A1072,'Cycle 5'!$L$10:$L$999,0),1)),INDEX('Cycle 6'!C$10:C$999,MATCH($A1072,'Cycle 6'!$L$10:$L$999,0),1)),INDEX('Cycle 7'!C$10:C$999,MATCH($A1072,'Cycle 7'!$L$10:$L$999,0),1)),INDEX('Cycle 8'!C$10:C$999,MATCH($A1072,'Cycle 8'!$L$10:$L$999,0),1)),INDEX('Cycle 9'!C$10:C$999,MATCH($A1072,'Cycle 9'!$L$10:$L$999,0),1)),INDEX('Cycle 10'!C$10:C$999,MATCH($A1072,'Cycle 10'!$L$10:$L$999,0),1)),INDEX('Cycle 11'!C$10:C$999,MATCH($A1072,'Cycle 11'!$L$10:$L$999,0),1)),""))</f>
        <v/>
      </c>
      <c r="E1072" t="str">
        <f>IF(IFERROR(IFERROR(IFERROR(IFERROR(IFERROR(IFERROR(IFERROR(IFERROR(IFERROR(IFERROR(IFERROR(IFERROR(INDEX(Summer!D$10:D$999,MATCH($A1072,Summer!$L$10:$L$999,0),1),INDEX('Cycle 1'!D$10:D$999,MATCH($A1072,'Cycle 1'!$L$10:$L$999,0),1)),INDEX('Cycle 2'!D$10:D$999,MATCH($A1072,'Cycle 2'!$L$10:$L$999,0),1)),INDEX('Cycle 3'!D$10:D$999,MATCH($A1072,'Cycle 3'!$L$10:$L$999,0),1)),INDEX('Cycle 4'!D$10:D$999,MATCH($A1072,'Cycle 4'!$L$10:$L$999,0),1)),INDEX('Cycle 5'!D$10:D$999,MATCH($A1072,'Cycle 5'!$L$10:$L$999,0),1)),INDEX('Cycle 6'!D$10:D$999,MATCH($A1072,'Cycle 6'!$L$10:$L$999,0),1)),INDEX('Cycle 7'!D$10:D$999,MATCH($A1072,'Cycle 7'!$L$10:$L$999,0),1)),INDEX('Cycle 8'!D$10:D$999,MATCH($A1072,'Cycle 8'!$L$10:$L$999,0),1)),INDEX('Cycle 9'!D$10:D$999,MATCH($A1072,'Cycle 9'!$L$10:$L$999,0),1)),INDEX('Cycle 10'!D$10:D$999,MATCH($A1072,'Cycle 10'!$L$10:$L$999,0),1)),INDEX('Cycle 11'!D$10:D$999,MATCH($A1072,'Cycle 11'!$L$10:$L$999,0),1)),"")="","",IFERROR(IFERROR(IFERROR(IFERROR(IFERROR(IFERROR(IFERROR(IFERROR(IFERROR(IFERROR(IFERROR(IFERROR(INDEX(Summer!D$10:D$999,MATCH($A1072,Summer!$L$10:$L$999,0),1),INDEX('Cycle 1'!D$10:D$999,MATCH($A1072,'Cycle 1'!$L$10:$L$999,0),1)),INDEX('Cycle 2'!D$10:D$999,MATCH($A1072,'Cycle 2'!$L$10:$L$999,0),1)),INDEX('Cycle 3'!D$10:D$999,MATCH($A1072,'Cycle 3'!$L$10:$L$999,0),1)),INDEX('Cycle 4'!D$10:D$999,MATCH($A1072,'Cycle 4'!$L$10:$L$999,0),1)),INDEX('Cycle 5'!D$10:D$999,MATCH($A1072,'Cycle 5'!$L$10:$L$999,0),1)),INDEX('Cycle 6'!D$10:D$999,MATCH($A1072,'Cycle 6'!$L$10:$L$999,0),1)),INDEX('Cycle 7'!D$10:D$999,MATCH($A1072,'Cycle 7'!$L$10:$L$999,0),1)),INDEX('Cycle 8'!D$10:D$999,MATCH($A1072,'Cycle 8'!$L$10:$L$999,0),1)),INDEX('Cycle 9'!D$10:D$999,MATCH($A1072,'Cycle 9'!$L$10:$L$999,0),1)),INDEX('Cycle 10'!D$10:D$999,MATCH($A1072,'Cycle 10'!$L$10:$L$999,0),1)),INDEX('Cycle 11'!D$10:D$999,MATCH($A1072,'Cycle 11'!$L$10:$L$999,0),1)),""))</f>
        <v/>
      </c>
      <c r="F1072" t="str">
        <f>IF(IFERROR(IFERROR(IFERROR(IFERROR(IFERROR(IFERROR(IFERROR(IFERROR(IFERROR(IFERROR(IFERROR(IFERROR(INDEX(Summer!E$10:E$999,MATCH($A1072,Summer!$L$10:$L$999,0),1),INDEX('Cycle 1'!E$10:E$999,MATCH($A1072,'Cycle 1'!$L$10:$L$999,0),1)),INDEX('Cycle 2'!E$10:E$999,MATCH($A1072,'Cycle 2'!$L$10:$L$999,0),1)),INDEX('Cycle 3'!E$10:E$999,MATCH($A1072,'Cycle 3'!$L$10:$L$999,0),1)),INDEX('Cycle 4'!E$10:E$999,MATCH($A1072,'Cycle 4'!$L$10:$L$999,0),1)),INDEX('Cycle 5'!E$10:E$999,MATCH($A1072,'Cycle 5'!$L$10:$L$999,0),1)),INDEX('Cycle 6'!E$10:E$999,MATCH($A1072,'Cycle 6'!$L$10:$L$999,0),1)),INDEX('Cycle 7'!E$10:E$999,MATCH($A1072,'Cycle 7'!$L$10:$L$999,0),1)),INDEX('Cycle 8'!E$10:E$999,MATCH($A1072,'Cycle 8'!$L$10:$L$999,0),1)),INDEX('Cycle 9'!E$10:E$999,MATCH($A1072,'Cycle 9'!$L$10:$L$999,0),1)),INDEX('Cycle 10'!E$10:E$999,MATCH($A1072,'Cycle 10'!$L$10:$L$999,0),1)),INDEX('Cycle 11'!E$10:E$999,MATCH($A1072,'Cycle 11'!$L$10:$L$999,0),1)),"")="","",IFERROR(IFERROR(IFERROR(IFERROR(IFERROR(IFERROR(IFERROR(IFERROR(IFERROR(IFERROR(IFERROR(IFERROR(INDEX(Summer!E$10:E$999,MATCH($A1072,Summer!$L$10:$L$999,0),1),INDEX('Cycle 1'!E$10:E$999,MATCH($A1072,'Cycle 1'!$L$10:$L$999,0),1)),INDEX('Cycle 2'!E$10:E$999,MATCH($A1072,'Cycle 2'!$L$10:$L$999,0),1)),INDEX('Cycle 3'!E$10:E$999,MATCH($A1072,'Cycle 3'!$L$10:$L$999,0),1)),INDEX('Cycle 4'!E$10:E$999,MATCH($A1072,'Cycle 4'!$L$10:$L$999,0),1)),INDEX('Cycle 5'!E$10:E$999,MATCH($A1072,'Cycle 5'!$L$10:$L$999,0),1)),INDEX('Cycle 6'!E$10:E$999,MATCH($A1072,'Cycle 6'!$L$10:$L$999,0),1)),INDEX('Cycle 7'!E$10:E$999,MATCH($A1072,'Cycle 7'!$L$10:$L$999,0),1)),INDEX('Cycle 8'!E$10:E$999,MATCH($A1072,'Cycle 8'!$L$10:$L$999,0),1)),INDEX('Cycle 9'!E$10:E$999,MATCH($A1072,'Cycle 9'!$L$10:$L$999,0),1)),INDEX('Cycle 10'!E$10:E$999,MATCH($A1072,'Cycle 10'!$L$10:$L$999,0),1)),INDEX('Cycle 11'!E$10:E$999,MATCH($A1072,'Cycle 11'!$L$10:$L$999,0),1)),""))</f>
        <v/>
      </c>
      <c r="G1072" t="str">
        <f>IF(IFERROR(IFERROR(IFERROR(IFERROR(IFERROR(IFERROR(IFERROR(IFERROR(IFERROR(IFERROR(IFERROR(IFERROR(INDEX(Summer!F$10:F$999,MATCH($A1072,Summer!$L$10:$L$999,0),1),INDEX('Cycle 1'!F$10:F$999,MATCH($A1072,'Cycle 1'!$L$10:$L$999,0),1)),INDEX('Cycle 2'!F$10:F$999,MATCH($A1072,'Cycle 2'!$L$10:$L$999,0),1)),INDEX('Cycle 3'!F$10:F$999,MATCH($A1072,'Cycle 3'!$L$10:$L$999,0),1)),INDEX('Cycle 4'!F$10:F$999,MATCH($A1072,'Cycle 4'!$L$10:$L$999,0),1)),INDEX('Cycle 5'!F$10:F$999,MATCH($A1072,'Cycle 5'!$L$10:$L$999,0),1)),INDEX('Cycle 6'!F$10:F$999,MATCH($A1072,'Cycle 6'!$L$10:$L$999,0),1)),INDEX('Cycle 7'!F$10:F$999,MATCH($A1072,'Cycle 7'!$L$10:$L$999,0),1)),INDEX('Cycle 8'!F$10:F$999,MATCH($A1072,'Cycle 8'!$L$10:$L$999,0),1)),INDEX('Cycle 9'!F$10:F$999,MATCH($A1072,'Cycle 9'!$L$10:$L$999,0),1)),INDEX('Cycle 10'!F$10:F$999,MATCH($A1072,'Cycle 10'!$L$10:$L$999,0),1)),INDEX('Cycle 11'!F$10:F$999,MATCH($A1072,'Cycle 11'!$L$10:$L$999,0),1)),"")="","",IFERROR(IFERROR(IFERROR(IFERROR(IFERROR(IFERROR(IFERROR(IFERROR(IFERROR(IFERROR(IFERROR(IFERROR(INDEX(Summer!F$10:F$999,MATCH($A1072,Summer!$L$10:$L$999,0),1),INDEX('Cycle 1'!F$10:F$999,MATCH($A1072,'Cycle 1'!$L$10:$L$999,0),1)),INDEX('Cycle 2'!F$10:F$999,MATCH($A1072,'Cycle 2'!$L$10:$L$999,0),1)),INDEX('Cycle 3'!F$10:F$999,MATCH($A1072,'Cycle 3'!$L$10:$L$999,0),1)),INDEX('Cycle 4'!F$10:F$999,MATCH($A1072,'Cycle 4'!$L$10:$L$999,0),1)),INDEX('Cycle 5'!F$10:F$999,MATCH($A1072,'Cycle 5'!$L$10:$L$999,0),1)),INDEX('Cycle 6'!F$10:F$999,MATCH($A1072,'Cycle 6'!$L$10:$L$999,0),1)),INDEX('Cycle 7'!F$10:F$999,MATCH($A1072,'Cycle 7'!$L$10:$L$999,0),1)),INDEX('Cycle 8'!F$10:F$999,MATCH($A1072,'Cycle 8'!$L$10:$L$999,0),1)),INDEX('Cycle 9'!F$10:F$999,MATCH($A1072,'Cycle 9'!$L$10:$L$999,0),1)),INDEX('Cycle 10'!F$10:F$999,MATCH($A1072,'Cycle 10'!$L$10:$L$999,0),1)),INDEX('Cycle 11'!F$10:F$999,MATCH($A1072,'Cycle 11'!$L$10:$L$999,0),1)),""))</f>
        <v/>
      </c>
      <c r="H1072" t="str">
        <f>IF(IFERROR(IFERROR(IFERROR(IFERROR(IFERROR(IFERROR(IFERROR(IFERROR(IFERROR(IFERROR(IFERROR(IFERROR(INDEX(Summer!G$10:G$999,MATCH($A1072,Summer!$L$10:$L$999,0),1),INDEX('Cycle 1'!G$10:G$999,MATCH($A1072,'Cycle 1'!$L$10:$L$999,0),1)),INDEX('Cycle 2'!G$10:G$999,MATCH($A1072,'Cycle 2'!$L$10:$L$999,0),1)),INDEX('Cycle 3'!G$10:G$999,MATCH($A1072,'Cycle 3'!$L$10:$L$999,0),1)),INDEX('Cycle 4'!G$10:G$999,MATCH($A1072,'Cycle 4'!$L$10:$L$999,0),1)),INDEX('Cycle 5'!G$10:G$999,MATCH($A1072,'Cycle 5'!$L$10:$L$999,0),1)),INDEX('Cycle 6'!G$10:G$999,MATCH($A1072,'Cycle 6'!$L$10:$L$999,0),1)),INDEX('Cycle 7'!G$10:G$999,MATCH($A1072,'Cycle 7'!$L$10:$L$999,0),1)),INDEX('Cycle 8'!G$10:G$999,MATCH($A1072,'Cycle 8'!$L$10:$L$999,0),1)),INDEX('Cycle 9'!G$10:G$999,MATCH($A1072,'Cycle 9'!$L$10:$L$999,0),1)),INDEX('Cycle 10'!G$10:G$999,MATCH($A1072,'Cycle 10'!$L$10:$L$999,0),1)),INDEX('Cycle 11'!G$10:G$999,MATCH($A1072,'Cycle 11'!$L$10:$L$999,0),1)),"")="","",IFERROR(IFERROR(IFERROR(IFERROR(IFERROR(IFERROR(IFERROR(IFERROR(IFERROR(IFERROR(IFERROR(IFERROR(INDEX(Summer!G$10:G$999,MATCH($A1072,Summer!$L$10:$L$999,0),1),INDEX('Cycle 1'!G$10:G$999,MATCH($A1072,'Cycle 1'!$L$10:$L$999,0),1)),INDEX('Cycle 2'!G$10:G$999,MATCH($A1072,'Cycle 2'!$L$10:$L$999,0),1)),INDEX('Cycle 3'!G$10:G$999,MATCH($A1072,'Cycle 3'!$L$10:$L$999,0),1)),INDEX('Cycle 4'!G$10:G$999,MATCH($A1072,'Cycle 4'!$L$10:$L$999,0),1)),INDEX('Cycle 5'!G$10:G$999,MATCH($A1072,'Cycle 5'!$L$10:$L$999,0),1)),INDEX('Cycle 6'!G$10:G$999,MATCH($A1072,'Cycle 6'!$L$10:$L$999,0),1)),INDEX('Cycle 7'!G$10:G$999,MATCH($A1072,'Cycle 7'!$L$10:$L$999,0),1)),INDEX('Cycle 8'!G$10:G$999,MATCH($A1072,'Cycle 8'!$L$10:$L$999,0),1)),INDEX('Cycle 9'!G$10:G$999,MATCH($A1072,'Cycle 9'!$L$10:$L$999,0),1)),INDEX('Cycle 10'!G$10:G$999,MATCH($A1072,'Cycle 10'!$L$10:$L$999,0),1)),INDEX('Cycle 11'!G$10:G$999,MATCH($A1072,'Cycle 11'!$L$10:$L$999,0),1)),""))</f>
        <v/>
      </c>
      <c r="I1072">
        <f>IFERROR(IF(C1072="",MAX(I$1:I1071),IF(ROW(C$2)=ROW(C1072),1,IF(ISERROR(VLOOKUP(C1072,C$2:C1071,1,FALSE)),MAX(I$1:I1071)+1,MAX(I$1:I1071)))),"")</f>
        <v>0</v>
      </c>
      <c r="J1072" t="str">
        <f t="shared" si="106"/>
        <v/>
      </c>
      <c r="K1072" t="str">
        <f t="shared" si="110"/>
        <v/>
      </c>
      <c r="L1072" t="str">
        <f t="shared" si="110"/>
        <v/>
      </c>
      <c r="M1072" t="str">
        <f t="shared" si="110"/>
        <v/>
      </c>
      <c r="N1072" t="str">
        <f t="shared" si="110"/>
        <v/>
      </c>
      <c r="O1072" t="str">
        <f t="shared" si="110"/>
        <v/>
      </c>
      <c r="P1072" t="str">
        <f t="shared" si="110"/>
        <v/>
      </c>
      <c r="Q1072" t="str">
        <f t="shared" si="110"/>
        <v/>
      </c>
      <c r="R1072" t="str">
        <f t="shared" si="110"/>
        <v/>
      </c>
      <c r="S1072" t="str">
        <f t="shared" si="110"/>
        <v/>
      </c>
      <c r="T1072" t="str">
        <f t="shared" si="110"/>
        <v/>
      </c>
      <c r="U1072" t="str">
        <f t="shared" si="110"/>
        <v/>
      </c>
      <c r="V1072" t="str">
        <f t="shared" si="110"/>
        <v/>
      </c>
      <c r="W1072" t="str">
        <f t="shared" si="107"/>
        <v/>
      </c>
      <c r="X1072">
        <f>IF(OR(H1072="No",H1072=""),0,IF(COUNTIFS(H$2:H1072,"Yes",C$2:C1072,C1072)&gt;1,0,COUNTIFS(H$2:H1072,"Yes",C$2:C1072,C1072)))+IF(X1071=$X$1,0,X1071)</f>
        <v>0</v>
      </c>
    </row>
    <row r="1073" spans="1:24" x14ac:dyDescent="0.3">
      <c r="A1073">
        <f>ROWS($A$2:$A1073)</f>
        <v>1072</v>
      </c>
      <c r="B1073" t="str">
        <f>IF(ISERROR(VLOOKUP(A1073,Summer!L$11:L$500,1,FALSE)),IF(ISERROR(VLOOKUP(A1073,'Cycle 1'!L$11:L$500,1,FALSE)),IF(ISERROR(VLOOKUP(A1073,'Cycle 2'!L$11:L$500,1,FALSE)),IF(ISERROR(VLOOKUP(A1073,'Cycle 3'!L$11:L$500,1,FALSE)),IF(ISERROR(VLOOKUP(A1073,'Cycle 4'!L$11:L$500,1,FALSE)),IF(ISERROR(VLOOKUP(A1073,'Cycle 5'!L$11:L$500,1,FALSE)),IF(ISERROR(VLOOKUP(A1073,'Cycle 6'!L$11:L$500,1,FALSE)),IF(ISERROR(VLOOKUP(A1073,'Cycle 7'!L$11:L$500,1,FALSE)),IF(ISERROR(VLOOKUP(A1073,'Cycle 8'!L$11:L$500,1,FALSE)),IF(ISERROR(VLOOKUP(A1073,'Cycle 9'!L$11:L$500,1,FALSE)),IF(ISERROR(VLOOKUP(A1073,'Cycle 10'!L$11:L$500,1,FALSE)),IF(ISERROR(VLOOKUP(A1073,'Cycle 11'!L$11:L$500,1,FALSE)),"","Cycle 11"),"Cycle 10"),"Cycle 9"),"Cycle 8"),"Cycle 7"),"Cycle 6"),"Cycle 5"),"Cycle 4"),"Cycle 3"),"Cycle 2"),"Cycle 1"),"Summer")</f>
        <v/>
      </c>
      <c r="C1073" t="str">
        <f>IF(IFERROR(IFERROR(IFERROR(IFERROR(IFERROR(IFERROR(IFERROR(IFERROR(IFERROR(IFERROR(IFERROR(IFERROR(INDEX(Summer!B$10:B$999,MATCH($A1073,Summer!$L$10:$L$999,0),1),INDEX('Cycle 1'!B$10:B$999,MATCH($A1073,'Cycle 1'!$L$10:$L$999,0),1)),INDEX('Cycle 2'!B$10:B$999,MATCH($A1073,'Cycle 2'!$L$10:$L$999,0),1)),INDEX('Cycle 3'!B$10:B$999,MATCH($A1073,'Cycle 3'!$L$10:$L$999,0),1)),INDEX('Cycle 4'!B$10:B$999,MATCH($A1073,'Cycle 4'!$L$10:$L$999,0),1)),INDEX('Cycle 5'!B$10:B$999,MATCH($A1073,'Cycle 5'!$L$10:$L$999,0),1)),INDEX('Cycle 6'!B$10:B$999,MATCH($A1073,'Cycle 6'!$L$10:$L$999,0),1)),INDEX('Cycle 7'!B$10:B$999,MATCH($A1073,'Cycle 7'!$L$10:$L$999,0),1)),INDEX('Cycle 8'!B$10:B$999,MATCH($A1073,'Cycle 8'!$L$10:$L$999,0),1)),INDEX('Cycle 9'!B$10:B$999,MATCH($A1073,'Cycle 9'!$L$10:$L$999,0),1)),INDEX('Cycle 10'!B$10:B$999,MATCH($A1073,'Cycle 10'!$L$10:$L$999,0),1)),INDEX('Cycle 11'!B$10:B$999,MATCH($A1073,'Cycle 11'!$L$10:$L$999,0),1)),"")="","",IFERROR(IFERROR(IFERROR(IFERROR(IFERROR(IFERROR(IFERROR(IFERROR(IFERROR(IFERROR(IFERROR(IFERROR(INDEX(Summer!B$10:B$999,MATCH($A1073,Summer!$L$10:$L$999,0),1),INDEX('Cycle 1'!B$10:B$999,MATCH($A1073,'Cycle 1'!$L$10:$L$999,0),1)),INDEX('Cycle 2'!B$10:B$999,MATCH($A1073,'Cycle 2'!$L$10:$L$999,0),1)),INDEX('Cycle 3'!B$10:B$999,MATCH($A1073,'Cycle 3'!$L$10:$L$999,0),1)),INDEX('Cycle 4'!B$10:B$999,MATCH($A1073,'Cycle 4'!$L$10:$L$999,0),1)),INDEX('Cycle 5'!B$10:B$999,MATCH($A1073,'Cycle 5'!$L$10:$L$999,0),1)),INDEX('Cycle 6'!B$10:B$999,MATCH($A1073,'Cycle 6'!$L$10:$L$999,0),1)),INDEX('Cycle 7'!B$10:B$999,MATCH($A1073,'Cycle 7'!$L$10:$L$999,0),1)),INDEX('Cycle 8'!B$10:B$999,MATCH($A1073,'Cycle 8'!$L$10:$L$999,0),1)),INDEX('Cycle 9'!B$10:B$999,MATCH($A1073,'Cycle 9'!$L$10:$L$999,0),1)),INDEX('Cycle 10'!B$10:B$999,MATCH($A1073,'Cycle 10'!$L$10:$L$999,0),1)),INDEX('Cycle 11'!B$10:B$999,MATCH($A1073,'Cycle 11'!$L$10:$L$999,0),1)),""))</f>
        <v/>
      </c>
      <c r="D1073" t="str">
        <f>IF(IFERROR(IFERROR(IFERROR(IFERROR(IFERROR(IFERROR(IFERROR(IFERROR(IFERROR(IFERROR(IFERROR(IFERROR(INDEX(Summer!C$10:C$999,MATCH($A1073,Summer!$L$10:$L$999,0),1),INDEX('Cycle 1'!C$10:C$999,MATCH($A1073,'Cycle 1'!$L$10:$L$999,0),1)),INDEX('Cycle 2'!C$10:C$999,MATCH($A1073,'Cycle 2'!$L$10:$L$999,0),1)),INDEX('Cycle 3'!C$10:C$999,MATCH($A1073,'Cycle 3'!$L$10:$L$999,0),1)),INDEX('Cycle 4'!C$10:C$999,MATCH($A1073,'Cycle 4'!$L$10:$L$999,0),1)),INDEX('Cycle 5'!C$10:C$999,MATCH($A1073,'Cycle 5'!$L$10:$L$999,0),1)),INDEX('Cycle 6'!C$10:C$999,MATCH($A1073,'Cycle 6'!$L$10:$L$999,0),1)),INDEX('Cycle 7'!C$10:C$999,MATCH($A1073,'Cycle 7'!$L$10:$L$999,0),1)),INDEX('Cycle 8'!C$10:C$999,MATCH($A1073,'Cycle 8'!$L$10:$L$999,0),1)),INDEX('Cycle 9'!C$10:C$999,MATCH($A1073,'Cycle 9'!$L$10:$L$999,0),1)),INDEX('Cycle 10'!C$10:C$999,MATCH($A1073,'Cycle 10'!$L$10:$L$999,0),1)),INDEX('Cycle 11'!C$10:C$999,MATCH($A1073,'Cycle 11'!$L$10:$L$999,0),1)),"")="","",IFERROR(IFERROR(IFERROR(IFERROR(IFERROR(IFERROR(IFERROR(IFERROR(IFERROR(IFERROR(IFERROR(IFERROR(INDEX(Summer!C$10:C$999,MATCH($A1073,Summer!$L$10:$L$999,0),1),INDEX('Cycle 1'!C$10:C$999,MATCH($A1073,'Cycle 1'!$L$10:$L$999,0),1)),INDEX('Cycle 2'!C$10:C$999,MATCH($A1073,'Cycle 2'!$L$10:$L$999,0),1)),INDEX('Cycle 3'!C$10:C$999,MATCH($A1073,'Cycle 3'!$L$10:$L$999,0),1)),INDEX('Cycle 4'!C$10:C$999,MATCH($A1073,'Cycle 4'!$L$10:$L$999,0),1)),INDEX('Cycle 5'!C$10:C$999,MATCH($A1073,'Cycle 5'!$L$10:$L$999,0),1)),INDEX('Cycle 6'!C$10:C$999,MATCH($A1073,'Cycle 6'!$L$10:$L$999,0),1)),INDEX('Cycle 7'!C$10:C$999,MATCH($A1073,'Cycle 7'!$L$10:$L$999,0),1)),INDEX('Cycle 8'!C$10:C$999,MATCH($A1073,'Cycle 8'!$L$10:$L$999,0),1)),INDEX('Cycle 9'!C$10:C$999,MATCH($A1073,'Cycle 9'!$L$10:$L$999,0),1)),INDEX('Cycle 10'!C$10:C$999,MATCH($A1073,'Cycle 10'!$L$10:$L$999,0),1)),INDEX('Cycle 11'!C$10:C$999,MATCH($A1073,'Cycle 11'!$L$10:$L$999,0),1)),""))</f>
        <v/>
      </c>
      <c r="E1073" t="str">
        <f>IF(IFERROR(IFERROR(IFERROR(IFERROR(IFERROR(IFERROR(IFERROR(IFERROR(IFERROR(IFERROR(IFERROR(IFERROR(INDEX(Summer!D$10:D$999,MATCH($A1073,Summer!$L$10:$L$999,0),1),INDEX('Cycle 1'!D$10:D$999,MATCH($A1073,'Cycle 1'!$L$10:$L$999,0),1)),INDEX('Cycle 2'!D$10:D$999,MATCH($A1073,'Cycle 2'!$L$10:$L$999,0),1)),INDEX('Cycle 3'!D$10:D$999,MATCH($A1073,'Cycle 3'!$L$10:$L$999,0),1)),INDEX('Cycle 4'!D$10:D$999,MATCH($A1073,'Cycle 4'!$L$10:$L$999,0),1)),INDEX('Cycle 5'!D$10:D$999,MATCH($A1073,'Cycle 5'!$L$10:$L$999,0),1)),INDEX('Cycle 6'!D$10:D$999,MATCH($A1073,'Cycle 6'!$L$10:$L$999,0),1)),INDEX('Cycle 7'!D$10:D$999,MATCH($A1073,'Cycle 7'!$L$10:$L$999,0),1)),INDEX('Cycle 8'!D$10:D$999,MATCH($A1073,'Cycle 8'!$L$10:$L$999,0),1)),INDEX('Cycle 9'!D$10:D$999,MATCH($A1073,'Cycle 9'!$L$10:$L$999,0),1)),INDEX('Cycle 10'!D$10:D$999,MATCH($A1073,'Cycle 10'!$L$10:$L$999,0),1)),INDEX('Cycle 11'!D$10:D$999,MATCH($A1073,'Cycle 11'!$L$10:$L$999,0),1)),"")="","",IFERROR(IFERROR(IFERROR(IFERROR(IFERROR(IFERROR(IFERROR(IFERROR(IFERROR(IFERROR(IFERROR(IFERROR(INDEX(Summer!D$10:D$999,MATCH($A1073,Summer!$L$10:$L$999,0),1),INDEX('Cycle 1'!D$10:D$999,MATCH($A1073,'Cycle 1'!$L$10:$L$999,0),1)),INDEX('Cycle 2'!D$10:D$999,MATCH($A1073,'Cycle 2'!$L$10:$L$999,0),1)),INDEX('Cycle 3'!D$10:D$999,MATCH($A1073,'Cycle 3'!$L$10:$L$999,0),1)),INDEX('Cycle 4'!D$10:D$999,MATCH($A1073,'Cycle 4'!$L$10:$L$999,0),1)),INDEX('Cycle 5'!D$10:D$999,MATCH($A1073,'Cycle 5'!$L$10:$L$999,0),1)),INDEX('Cycle 6'!D$10:D$999,MATCH($A1073,'Cycle 6'!$L$10:$L$999,0),1)),INDEX('Cycle 7'!D$10:D$999,MATCH($A1073,'Cycle 7'!$L$10:$L$999,0),1)),INDEX('Cycle 8'!D$10:D$999,MATCH($A1073,'Cycle 8'!$L$10:$L$999,0),1)),INDEX('Cycle 9'!D$10:D$999,MATCH($A1073,'Cycle 9'!$L$10:$L$999,0),1)),INDEX('Cycle 10'!D$10:D$999,MATCH($A1073,'Cycle 10'!$L$10:$L$999,0),1)),INDEX('Cycle 11'!D$10:D$999,MATCH($A1073,'Cycle 11'!$L$10:$L$999,0),1)),""))</f>
        <v/>
      </c>
      <c r="F1073" t="str">
        <f>IF(IFERROR(IFERROR(IFERROR(IFERROR(IFERROR(IFERROR(IFERROR(IFERROR(IFERROR(IFERROR(IFERROR(IFERROR(INDEX(Summer!E$10:E$999,MATCH($A1073,Summer!$L$10:$L$999,0),1),INDEX('Cycle 1'!E$10:E$999,MATCH($A1073,'Cycle 1'!$L$10:$L$999,0),1)),INDEX('Cycle 2'!E$10:E$999,MATCH($A1073,'Cycle 2'!$L$10:$L$999,0),1)),INDEX('Cycle 3'!E$10:E$999,MATCH($A1073,'Cycle 3'!$L$10:$L$999,0),1)),INDEX('Cycle 4'!E$10:E$999,MATCH($A1073,'Cycle 4'!$L$10:$L$999,0),1)),INDEX('Cycle 5'!E$10:E$999,MATCH($A1073,'Cycle 5'!$L$10:$L$999,0),1)),INDEX('Cycle 6'!E$10:E$999,MATCH($A1073,'Cycle 6'!$L$10:$L$999,0),1)),INDEX('Cycle 7'!E$10:E$999,MATCH($A1073,'Cycle 7'!$L$10:$L$999,0),1)),INDEX('Cycle 8'!E$10:E$999,MATCH($A1073,'Cycle 8'!$L$10:$L$999,0),1)),INDEX('Cycle 9'!E$10:E$999,MATCH($A1073,'Cycle 9'!$L$10:$L$999,0),1)),INDEX('Cycle 10'!E$10:E$999,MATCH($A1073,'Cycle 10'!$L$10:$L$999,0),1)),INDEX('Cycle 11'!E$10:E$999,MATCH($A1073,'Cycle 11'!$L$10:$L$999,0),1)),"")="","",IFERROR(IFERROR(IFERROR(IFERROR(IFERROR(IFERROR(IFERROR(IFERROR(IFERROR(IFERROR(IFERROR(IFERROR(INDEX(Summer!E$10:E$999,MATCH($A1073,Summer!$L$10:$L$999,0),1),INDEX('Cycle 1'!E$10:E$999,MATCH($A1073,'Cycle 1'!$L$10:$L$999,0),1)),INDEX('Cycle 2'!E$10:E$999,MATCH($A1073,'Cycle 2'!$L$10:$L$999,0),1)),INDEX('Cycle 3'!E$10:E$999,MATCH($A1073,'Cycle 3'!$L$10:$L$999,0),1)),INDEX('Cycle 4'!E$10:E$999,MATCH($A1073,'Cycle 4'!$L$10:$L$999,0),1)),INDEX('Cycle 5'!E$10:E$999,MATCH($A1073,'Cycle 5'!$L$10:$L$999,0),1)),INDEX('Cycle 6'!E$10:E$999,MATCH($A1073,'Cycle 6'!$L$10:$L$999,0),1)),INDEX('Cycle 7'!E$10:E$999,MATCH($A1073,'Cycle 7'!$L$10:$L$999,0),1)),INDEX('Cycle 8'!E$10:E$999,MATCH($A1073,'Cycle 8'!$L$10:$L$999,0),1)),INDEX('Cycle 9'!E$10:E$999,MATCH($A1073,'Cycle 9'!$L$10:$L$999,0),1)),INDEX('Cycle 10'!E$10:E$999,MATCH($A1073,'Cycle 10'!$L$10:$L$999,0),1)),INDEX('Cycle 11'!E$10:E$999,MATCH($A1073,'Cycle 11'!$L$10:$L$999,0),1)),""))</f>
        <v/>
      </c>
      <c r="G1073" t="str">
        <f>IF(IFERROR(IFERROR(IFERROR(IFERROR(IFERROR(IFERROR(IFERROR(IFERROR(IFERROR(IFERROR(IFERROR(IFERROR(INDEX(Summer!F$10:F$999,MATCH($A1073,Summer!$L$10:$L$999,0),1),INDEX('Cycle 1'!F$10:F$999,MATCH($A1073,'Cycle 1'!$L$10:$L$999,0),1)),INDEX('Cycle 2'!F$10:F$999,MATCH($A1073,'Cycle 2'!$L$10:$L$999,0),1)),INDEX('Cycle 3'!F$10:F$999,MATCH($A1073,'Cycle 3'!$L$10:$L$999,0),1)),INDEX('Cycle 4'!F$10:F$999,MATCH($A1073,'Cycle 4'!$L$10:$L$999,0),1)),INDEX('Cycle 5'!F$10:F$999,MATCH($A1073,'Cycle 5'!$L$10:$L$999,0),1)),INDEX('Cycle 6'!F$10:F$999,MATCH($A1073,'Cycle 6'!$L$10:$L$999,0),1)),INDEX('Cycle 7'!F$10:F$999,MATCH($A1073,'Cycle 7'!$L$10:$L$999,0),1)),INDEX('Cycle 8'!F$10:F$999,MATCH($A1073,'Cycle 8'!$L$10:$L$999,0),1)),INDEX('Cycle 9'!F$10:F$999,MATCH($A1073,'Cycle 9'!$L$10:$L$999,0),1)),INDEX('Cycle 10'!F$10:F$999,MATCH($A1073,'Cycle 10'!$L$10:$L$999,0),1)),INDEX('Cycle 11'!F$10:F$999,MATCH($A1073,'Cycle 11'!$L$10:$L$999,0),1)),"")="","",IFERROR(IFERROR(IFERROR(IFERROR(IFERROR(IFERROR(IFERROR(IFERROR(IFERROR(IFERROR(IFERROR(IFERROR(INDEX(Summer!F$10:F$999,MATCH($A1073,Summer!$L$10:$L$999,0),1),INDEX('Cycle 1'!F$10:F$999,MATCH($A1073,'Cycle 1'!$L$10:$L$999,0),1)),INDEX('Cycle 2'!F$10:F$999,MATCH($A1073,'Cycle 2'!$L$10:$L$999,0),1)),INDEX('Cycle 3'!F$10:F$999,MATCH($A1073,'Cycle 3'!$L$10:$L$999,0),1)),INDEX('Cycle 4'!F$10:F$999,MATCH($A1073,'Cycle 4'!$L$10:$L$999,0),1)),INDEX('Cycle 5'!F$10:F$999,MATCH($A1073,'Cycle 5'!$L$10:$L$999,0),1)),INDEX('Cycle 6'!F$10:F$999,MATCH($A1073,'Cycle 6'!$L$10:$L$999,0),1)),INDEX('Cycle 7'!F$10:F$999,MATCH($A1073,'Cycle 7'!$L$10:$L$999,0),1)),INDEX('Cycle 8'!F$10:F$999,MATCH($A1073,'Cycle 8'!$L$10:$L$999,0),1)),INDEX('Cycle 9'!F$10:F$999,MATCH($A1073,'Cycle 9'!$L$10:$L$999,0),1)),INDEX('Cycle 10'!F$10:F$999,MATCH($A1073,'Cycle 10'!$L$10:$L$999,0),1)),INDEX('Cycle 11'!F$10:F$999,MATCH($A1073,'Cycle 11'!$L$10:$L$999,0),1)),""))</f>
        <v/>
      </c>
      <c r="H1073" t="str">
        <f>IF(IFERROR(IFERROR(IFERROR(IFERROR(IFERROR(IFERROR(IFERROR(IFERROR(IFERROR(IFERROR(IFERROR(IFERROR(INDEX(Summer!G$10:G$999,MATCH($A1073,Summer!$L$10:$L$999,0),1),INDEX('Cycle 1'!G$10:G$999,MATCH($A1073,'Cycle 1'!$L$10:$L$999,0),1)),INDEX('Cycle 2'!G$10:G$999,MATCH($A1073,'Cycle 2'!$L$10:$L$999,0),1)),INDEX('Cycle 3'!G$10:G$999,MATCH($A1073,'Cycle 3'!$L$10:$L$999,0),1)),INDEX('Cycle 4'!G$10:G$999,MATCH($A1073,'Cycle 4'!$L$10:$L$999,0),1)),INDEX('Cycle 5'!G$10:G$999,MATCH($A1073,'Cycle 5'!$L$10:$L$999,0),1)),INDEX('Cycle 6'!G$10:G$999,MATCH($A1073,'Cycle 6'!$L$10:$L$999,0),1)),INDEX('Cycle 7'!G$10:G$999,MATCH($A1073,'Cycle 7'!$L$10:$L$999,0),1)),INDEX('Cycle 8'!G$10:G$999,MATCH($A1073,'Cycle 8'!$L$10:$L$999,0),1)),INDEX('Cycle 9'!G$10:G$999,MATCH($A1073,'Cycle 9'!$L$10:$L$999,0),1)),INDEX('Cycle 10'!G$10:G$999,MATCH($A1073,'Cycle 10'!$L$10:$L$999,0),1)),INDEX('Cycle 11'!G$10:G$999,MATCH($A1073,'Cycle 11'!$L$10:$L$999,0),1)),"")="","",IFERROR(IFERROR(IFERROR(IFERROR(IFERROR(IFERROR(IFERROR(IFERROR(IFERROR(IFERROR(IFERROR(IFERROR(INDEX(Summer!G$10:G$999,MATCH($A1073,Summer!$L$10:$L$999,0),1),INDEX('Cycle 1'!G$10:G$999,MATCH($A1073,'Cycle 1'!$L$10:$L$999,0),1)),INDEX('Cycle 2'!G$10:G$999,MATCH($A1073,'Cycle 2'!$L$10:$L$999,0),1)),INDEX('Cycle 3'!G$10:G$999,MATCH($A1073,'Cycle 3'!$L$10:$L$999,0),1)),INDEX('Cycle 4'!G$10:G$999,MATCH($A1073,'Cycle 4'!$L$10:$L$999,0),1)),INDEX('Cycle 5'!G$10:G$999,MATCH($A1073,'Cycle 5'!$L$10:$L$999,0),1)),INDEX('Cycle 6'!G$10:G$999,MATCH($A1073,'Cycle 6'!$L$10:$L$999,0),1)),INDEX('Cycle 7'!G$10:G$999,MATCH($A1073,'Cycle 7'!$L$10:$L$999,0),1)),INDEX('Cycle 8'!G$10:G$999,MATCH($A1073,'Cycle 8'!$L$10:$L$999,0),1)),INDEX('Cycle 9'!G$10:G$999,MATCH($A1073,'Cycle 9'!$L$10:$L$999,0),1)),INDEX('Cycle 10'!G$10:G$999,MATCH($A1073,'Cycle 10'!$L$10:$L$999,0),1)),INDEX('Cycle 11'!G$10:G$999,MATCH($A1073,'Cycle 11'!$L$10:$L$999,0),1)),""))</f>
        <v/>
      </c>
      <c r="I1073">
        <f>IFERROR(IF(C1073="",MAX(I$1:I1072),IF(ROW(C$2)=ROW(C1073),1,IF(ISERROR(VLOOKUP(C1073,C$2:C1072,1,FALSE)),MAX(I$1:I1072)+1,MAX(I$1:I1072)))),"")</f>
        <v>0</v>
      </c>
      <c r="J1073" t="str">
        <f t="shared" si="106"/>
        <v/>
      </c>
      <c r="K1073" t="str">
        <f t="shared" si="110"/>
        <v/>
      </c>
      <c r="L1073" t="str">
        <f t="shared" si="110"/>
        <v/>
      </c>
      <c r="M1073" t="str">
        <f t="shared" si="110"/>
        <v/>
      </c>
      <c r="N1073" t="str">
        <f t="shared" si="110"/>
        <v/>
      </c>
      <c r="O1073" t="str">
        <f t="shared" si="110"/>
        <v/>
      </c>
      <c r="P1073" t="str">
        <f t="shared" si="110"/>
        <v/>
      </c>
      <c r="Q1073" t="str">
        <f t="shared" si="110"/>
        <v/>
      </c>
      <c r="R1073" t="str">
        <f t="shared" si="110"/>
        <v/>
      </c>
      <c r="S1073" t="str">
        <f t="shared" si="110"/>
        <v/>
      </c>
      <c r="T1073" t="str">
        <f t="shared" si="110"/>
        <v/>
      </c>
      <c r="U1073" t="str">
        <f t="shared" si="110"/>
        <v/>
      </c>
      <c r="V1073" t="str">
        <f t="shared" si="110"/>
        <v/>
      </c>
      <c r="W1073" t="str">
        <f t="shared" si="107"/>
        <v/>
      </c>
      <c r="X1073">
        <f>IF(OR(H1073="No",H1073=""),0,IF(COUNTIFS(H$2:H1073,"Yes",C$2:C1073,C1073)&gt;1,0,COUNTIFS(H$2:H1073,"Yes",C$2:C1073,C1073)))+IF(X1072=$X$1,0,X1072)</f>
        <v>0</v>
      </c>
    </row>
    <row r="1074" spans="1:24" x14ac:dyDescent="0.3">
      <c r="A1074">
        <f>ROWS($A$2:$A1074)</f>
        <v>1073</v>
      </c>
      <c r="B1074" t="str">
        <f>IF(ISERROR(VLOOKUP(A1074,Summer!L$11:L$500,1,FALSE)),IF(ISERROR(VLOOKUP(A1074,'Cycle 1'!L$11:L$500,1,FALSE)),IF(ISERROR(VLOOKUP(A1074,'Cycle 2'!L$11:L$500,1,FALSE)),IF(ISERROR(VLOOKUP(A1074,'Cycle 3'!L$11:L$500,1,FALSE)),IF(ISERROR(VLOOKUP(A1074,'Cycle 4'!L$11:L$500,1,FALSE)),IF(ISERROR(VLOOKUP(A1074,'Cycle 5'!L$11:L$500,1,FALSE)),IF(ISERROR(VLOOKUP(A1074,'Cycle 6'!L$11:L$500,1,FALSE)),IF(ISERROR(VLOOKUP(A1074,'Cycle 7'!L$11:L$500,1,FALSE)),IF(ISERROR(VLOOKUP(A1074,'Cycle 8'!L$11:L$500,1,FALSE)),IF(ISERROR(VLOOKUP(A1074,'Cycle 9'!L$11:L$500,1,FALSE)),IF(ISERROR(VLOOKUP(A1074,'Cycle 10'!L$11:L$500,1,FALSE)),IF(ISERROR(VLOOKUP(A1074,'Cycle 11'!L$11:L$500,1,FALSE)),"","Cycle 11"),"Cycle 10"),"Cycle 9"),"Cycle 8"),"Cycle 7"),"Cycle 6"),"Cycle 5"),"Cycle 4"),"Cycle 3"),"Cycle 2"),"Cycle 1"),"Summer")</f>
        <v/>
      </c>
      <c r="C1074" t="str">
        <f>IF(IFERROR(IFERROR(IFERROR(IFERROR(IFERROR(IFERROR(IFERROR(IFERROR(IFERROR(IFERROR(IFERROR(IFERROR(INDEX(Summer!B$10:B$999,MATCH($A1074,Summer!$L$10:$L$999,0),1),INDEX('Cycle 1'!B$10:B$999,MATCH($A1074,'Cycle 1'!$L$10:$L$999,0),1)),INDEX('Cycle 2'!B$10:B$999,MATCH($A1074,'Cycle 2'!$L$10:$L$999,0),1)),INDEX('Cycle 3'!B$10:B$999,MATCH($A1074,'Cycle 3'!$L$10:$L$999,0),1)),INDEX('Cycle 4'!B$10:B$999,MATCH($A1074,'Cycle 4'!$L$10:$L$999,0),1)),INDEX('Cycle 5'!B$10:B$999,MATCH($A1074,'Cycle 5'!$L$10:$L$999,0),1)),INDEX('Cycle 6'!B$10:B$999,MATCH($A1074,'Cycle 6'!$L$10:$L$999,0),1)),INDEX('Cycle 7'!B$10:B$999,MATCH($A1074,'Cycle 7'!$L$10:$L$999,0),1)),INDEX('Cycle 8'!B$10:B$999,MATCH($A1074,'Cycle 8'!$L$10:$L$999,0),1)),INDEX('Cycle 9'!B$10:B$999,MATCH($A1074,'Cycle 9'!$L$10:$L$999,0),1)),INDEX('Cycle 10'!B$10:B$999,MATCH($A1074,'Cycle 10'!$L$10:$L$999,0),1)),INDEX('Cycle 11'!B$10:B$999,MATCH($A1074,'Cycle 11'!$L$10:$L$999,0),1)),"")="","",IFERROR(IFERROR(IFERROR(IFERROR(IFERROR(IFERROR(IFERROR(IFERROR(IFERROR(IFERROR(IFERROR(IFERROR(INDEX(Summer!B$10:B$999,MATCH($A1074,Summer!$L$10:$L$999,0),1),INDEX('Cycle 1'!B$10:B$999,MATCH($A1074,'Cycle 1'!$L$10:$L$999,0),1)),INDEX('Cycle 2'!B$10:B$999,MATCH($A1074,'Cycle 2'!$L$10:$L$999,0),1)),INDEX('Cycle 3'!B$10:B$999,MATCH($A1074,'Cycle 3'!$L$10:$L$999,0),1)),INDEX('Cycle 4'!B$10:B$999,MATCH($A1074,'Cycle 4'!$L$10:$L$999,0),1)),INDEX('Cycle 5'!B$10:B$999,MATCH($A1074,'Cycle 5'!$L$10:$L$999,0),1)),INDEX('Cycle 6'!B$10:B$999,MATCH($A1074,'Cycle 6'!$L$10:$L$999,0),1)),INDEX('Cycle 7'!B$10:B$999,MATCH($A1074,'Cycle 7'!$L$10:$L$999,0),1)),INDEX('Cycle 8'!B$10:B$999,MATCH($A1074,'Cycle 8'!$L$10:$L$999,0),1)),INDEX('Cycle 9'!B$10:B$999,MATCH($A1074,'Cycle 9'!$L$10:$L$999,0),1)),INDEX('Cycle 10'!B$10:B$999,MATCH($A1074,'Cycle 10'!$L$10:$L$999,0),1)),INDEX('Cycle 11'!B$10:B$999,MATCH($A1074,'Cycle 11'!$L$10:$L$999,0),1)),""))</f>
        <v/>
      </c>
      <c r="D1074" t="str">
        <f>IF(IFERROR(IFERROR(IFERROR(IFERROR(IFERROR(IFERROR(IFERROR(IFERROR(IFERROR(IFERROR(IFERROR(IFERROR(INDEX(Summer!C$10:C$999,MATCH($A1074,Summer!$L$10:$L$999,0),1),INDEX('Cycle 1'!C$10:C$999,MATCH($A1074,'Cycle 1'!$L$10:$L$999,0),1)),INDEX('Cycle 2'!C$10:C$999,MATCH($A1074,'Cycle 2'!$L$10:$L$999,0),1)),INDEX('Cycle 3'!C$10:C$999,MATCH($A1074,'Cycle 3'!$L$10:$L$999,0),1)),INDEX('Cycle 4'!C$10:C$999,MATCH($A1074,'Cycle 4'!$L$10:$L$999,0),1)),INDEX('Cycle 5'!C$10:C$999,MATCH($A1074,'Cycle 5'!$L$10:$L$999,0),1)),INDEX('Cycle 6'!C$10:C$999,MATCH($A1074,'Cycle 6'!$L$10:$L$999,0),1)),INDEX('Cycle 7'!C$10:C$999,MATCH($A1074,'Cycle 7'!$L$10:$L$999,0),1)),INDEX('Cycle 8'!C$10:C$999,MATCH($A1074,'Cycle 8'!$L$10:$L$999,0),1)),INDEX('Cycle 9'!C$10:C$999,MATCH($A1074,'Cycle 9'!$L$10:$L$999,0),1)),INDEX('Cycle 10'!C$10:C$999,MATCH($A1074,'Cycle 10'!$L$10:$L$999,0),1)),INDEX('Cycle 11'!C$10:C$999,MATCH($A1074,'Cycle 11'!$L$10:$L$999,0),1)),"")="","",IFERROR(IFERROR(IFERROR(IFERROR(IFERROR(IFERROR(IFERROR(IFERROR(IFERROR(IFERROR(IFERROR(IFERROR(INDEX(Summer!C$10:C$999,MATCH($A1074,Summer!$L$10:$L$999,0),1),INDEX('Cycle 1'!C$10:C$999,MATCH($A1074,'Cycle 1'!$L$10:$L$999,0),1)),INDEX('Cycle 2'!C$10:C$999,MATCH($A1074,'Cycle 2'!$L$10:$L$999,0),1)),INDEX('Cycle 3'!C$10:C$999,MATCH($A1074,'Cycle 3'!$L$10:$L$999,0),1)),INDEX('Cycle 4'!C$10:C$999,MATCH($A1074,'Cycle 4'!$L$10:$L$999,0),1)),INDEX('Cycle 5'!C$10:C$999,MATCH($A1074,'Cycle 5'!$L$10:$L$999,0),1)),INDEX('Cycle 6'!C$10:C$999,MATCH($A1074,'Cycle 6'!$L$10:$L$999,0),1)),INDEX('Cycle 7'!C$10:C$999,MATCH($A1074,'Cycle 7'!$L$10:$L$999,0),1)),INDEX('Cycle 8'!C$10:C$999,MATCH($A1074,'Cycle 8'!$L$10:$L$999,0),1)),INDEX('Cycle 9'!C$10:C$999,MATCH($A1074,'Cycle 9'!$L$10:$L$999,0),1)),INDEX('Cycle 10'!C$10:C$999,MATCH($A1074,'Cycle 10'!$L$10:$L$999,0),1)),INDEX('Cycle 11'!C$10:C$999,MATCH($A1074,'Cycle 11'!$L$10:$L$999,0),1)),""))</f>
        <v/>
      </c>
      <c r="E1074" t="str">
        <f>IF(IFERROR(IFERROR(IFERROR(IFERROR(IFERROR(IFERROR(IFERROR(IFERROR(IFERROR(IFERROR(IFERROR(IFERROR(INDEX(Summer!D$10:D$999,MATCH($A1074,Summer!$L$10:$L$999,0),1),INDEX('Cycle 1'!D$10:D$999,MATCH($A1074,'Cycle 1'!$L$10:$L$999,0),1)),INDEX('Cycle 2'!D$10:D$999,MATCH($A1074,'Cycle 2'!$L$10:$L$999,0),1)),INDEX('Cycle 3'!D$10:D$999,MATCH($A1074,'Cycle 3'!$L$10:$L$999,0),1)),INDEX('Cycle 4'!D$10:D$999,MATCH($A1074,'Cycle 4'!$L$10:$L$999,0),1)),INDEX('Cycle 5'!D$10:D$999,MATCH($A1074,'Cycle 5'!$L$10:$L$999,0),1)),INDEX('Cycle 6'!D$10:D$999,MATCH($A1074,'Cycle 6'!$L$10:$L$999,0),1)),INDEX('Cycle 7'!D$10:D$999,MATCH($A1074,'Cycle 7'!$L$10:$L$999,0),1)),INDEX('Cycle 8'!D$10:D$999,MATCH($A1074,'Cycle 8'!$L$10:$L$999,0),1)),INDEX('Cycle 9'!D$10:D$999,MATCH($A1074,'Cycle 9'!$L$10:$L$999,0),1)),INDEX('Cycle 10'!D$10:D$999,MATCH($A1074,'Cycle 10'!$L$10:$L$999,0),1)),INDEX('Cycle 11'!D$10:D$999,MATCH($A1074,'Cycle 11'!$L$10:$L$999,0),1)),"")="","",IFERROR(IFERROR(IFERROR(IFERROR(IFERROR(IFERROR(IFERROR(IFERROR(IFERROR(IFERROR(IFERROR(IFERROR(INDEX(Summer!D$10:D$999,MATCH($A1074,Summer!$L$10:$L$999,0),1),INDEX('Cycle 1'!D$10:D$999,MATCH($A1074,'Cycle 1'!$L$10:$L$999,0),1)),INDEX('Cycle 2'!D$10:D$999,MATCH($A1074,'Cycle 2'!$L$10:$L$999,0),1)),INDEX('Cycle 3'!D$10:D$999,MATCH($A1074,'Cycle 3'!$L$10:$L$999,0),1)),INDEX('Cycle 4'!D$10:D$999,MATCH($A1074,'Cycle 4'!$L$10:$L$999,0),1)),INDEX('Cycle 5'!D$10:D$999,MATCH($A1074,'Cycle 5'!$L$10:$L$999,0),1)),INDEX('Cycle 6'!D$10:D$999,MATCH($A1074,'Cycle 6'!$L$10:$L$999,0),1)),INDEX('Cycle 7'!D$10:D$999,MATCH($A1074,'Cycle 7'!$L$10:$L$999,0),1)),INDEX('Cycle 8'!D$10:D$999,MATCH($A1074,'Cycle 8'!$L$10:$L$999,0),1)),INDEX('Cycle 9'!D$10:D$999,MATCH($A1074,'Cycle 9'!$L$10:$L$999,0),1)),INDEX('Cycle 10'!D$10:D$999,MATCH($A1074,'Cycle 10'!$L$10:$L$999,0),1)),INDEX('Cycle 11'!D$10:D$999,MATCH($A1074,'Cycle 11'!$L$10:$L$999,0),1)),""))</f>
        <v/>
      </c>
      <c r="F1074" t="str">
        <f>IF(IFERROR(IFERROR(IFERROR(IFERROR(IFERROR(IFERROR(IFERROR(IFERROR(IFERROR(IFERROR(IFERROR(IFERROR(INDEX(Summer!E$10:E$999,MATCH($A1074,Summer!$L$10:$L$999,0),1),INDEX('Cycle 1'!E$10:E$999,MATCH($A1074,'Cycle 1'!$L$10:$L$999,0),1)),INDEX('Cycle 2'!E$10:E$999,MATCH($A1074,'Cycle 2'!$L$10:$L$999,0),1)),INDEX('Cycle 3'!E$10:E$999,MATCH($A1074,'Cycle 3'!$L$10:$L$999,0),1)),INDEX('Cycle 4'!E$10:E$999,MATCH($A1074,'Cycle 4'!$L$10:$L$999,0),1)),INDEX('Cycle 5'!E$10:E$999,MATCH($A1074,'Cycle 5'!$L$10:$L$999,0),1)),INDEX('Cycle 6'!E$10:E$999,MATCH($A1074,'Cycle 6'!$L$10:$L$999,0),1)),INDEX('Cycle 7'!E$10:E$999,MATCH($A1074,'Cycle 7'!$L$10:$L$999,0),1)),INDEX('Cycle 8'!E$10:E$999,MATCH($A1074,'Cycle 8'!$L$10:$L$999,0),1)),INDEX('Cycle 9'!E$10:E$999,MATCH($A1074,'Cycle 9'!$L$10:$L$999,0),1)),INDEX('Cycle 10'!E$10:E$999,MATCH($A1074,'Cycle 10'!$L$10:$L$999,0),1)),INDEX('Cycle 11'!E$10:E$999,MATCH($A1074,'Cycle 11'!$L$10:$L$999,0),1)),"")="","",IFERROR(IFERROR(IFERROR(IFERROR(IFERROR(IFERROR(IFERROR(IFERROR(IFERROR(IFERROR(IFERROR(IFERROR(INDEX(Summer!E$10:E$999,MATCH($A1074,Summer!$L$10:$L$999,0),1),INDEX('Cycle 1'!E$10:E$999,MATCH($A1074,'Cycle 1'!$L$10:$L$999,0),1)),INDEX('Cycle 2'!E$10:E$999,MATCH($A1074,'Cycle 2'!$L$10:$L$999,0),1)),INDEX('Cycle 3'!E$10:E$999,MATCH($A1074,'Cycle 3'!$L$10:$L$999,0),1)),INDEX('Cycle 4'!E$10:E$999,MATCH($A1074,'Cycle 4'!$L$10:$L$999,0),1)),INDEX('Cycle 5'!E$10:E$999,MATCH($A1074,'Cycle 5'!$L$10:$L$999,0),1)),INDEX('Cycle 6'!E$10:E$999,MATCH($A1074,'Cycle 6'!$L$10:$L$999,0),1)),INDEX('Cycle 7'!E$10:E$999,MATCH($A1074,'Cycle 7'!$L$10:$L$999,0),1)),INDEX('Cycle 8'!E$10:E$999,MATCH($A1074,'Cycle 8'!$L$10:$L$999,0),1)),INDEX('Cycle 9'!E$10:E$999,MATCH($A1074,'Cycle 9'!$L$10:$L$999,0),1)),INDEX('Cycle 10'!E$10:E$999,MATCH($A1074,'Cycle 10'!$L$10:$L$999,0),1)),INDEX('Cycle 11'!E$10:E$999,MATCH($A1074,'Cycle 11'!$L$10:$L$999,0),1)),""))</f>
        <v/>
      </c>
      <c r="G1074" t="str">
        <f>IF(IFERROR(IFERROR(IFERROR(IFERROR(IFERROR(IFERROR(IFERROR(IFERROR(IFERROR(IFERROR(IFERROR(IFERROR(INDEX(Summer!F$10:F$999,MATCH($A1074,Summer!$L$10:$L$999,0),1),INDEX('Cycle 1'!F$10:F$999,MATCH($A1074,'Cycle 1'!$L$10:$L$999,0),1)),INDEX('Cycle 2'!F$10:F$999,MATCH($A1074,'Cycle 2'!$L$10:$L$999,0),1)),INDEX('Cycle 3'!F$10:F$999,MATCH($A1074,'Cycle 3'!$L$10:$L$999,0),1)),INDEX('Cycle 4'!F$10:F$999,MATCH($A1074,'Cycle 4'!$L$10:$L$999,0),1)),INDEX('Cycle 5'!F$10:F$999,MATCH($A1074,'Cycle 5'!$L$10:$L$999,0),1)),INDEX('Cycle 6'!F$10:F$999,MATCH($A1074,'Cycle 6'!$L$10:$L$999,0),1)),INDEX('Cycle 7'!F$10:F$999,MATCH($A1074,'Cycle 7'!$L$10:$L$999,0),1)),INDEX('Cycle 8'!F$10:F$999,MATCH($A1074,'Cycle 8'!$L$10:$L$999,0),1)),INDEX('Cycle 9'!F$10:F$999,MATCH($A1074,'Cycle 9'!$L$10:$L$999,0),1)),INDEX('Cycle 10'!F$10:F$999,MATCH($A1074,'Cycle 10'!$L$10:$L$999,0),1)),INDEX('Cycle 11'!F$10:F$999,MATCH($A1074,'Cycle 11'!$L$10:$L$999,0),1)),"")="","",IFERROR(IFERROR(IFERROR(IFERROR(IFERROR(IFERROR(IFERROR(IFERROR(IFERROR(IFERROR(IFERROR(IFERROR(INDEX(Summer!F$10:F$999,MATCH($A1074,Summer!$L$10:$L$999,0),1),INDEX('Cycle 1'!F$10:F$999,MATCH($A1074,'Cycle 1'!$L$10:$L$999,0),1)),INDEX('Cycle 2'!F$10:F$999,MATCH($A1074,'Cycle 2'!$L$10:$L$999,0),1)),INDEX('Cycle 3'!F$10:F$999,MATCH($A1074,'Cycle 3'!$L$10:$L$999,0),1)),INDEX('Cycle 4'!F$10:F$999,MATCH($A1074,'Cycle 4'!$L$10:$L$999,0),1)),INDEX('Cycle 5'!F$10:F$999,MATCH($A1074,'Cycle 5'!$L$10:$L$999,0),1)),INDEX('Cycle 6'!F$10:F$999,MATCH($A1074,'Cycle 6'!$L$10:$L$999,0),1)),INDEX('Cycle 7'!F$10:F$999,MATCH($A1074,'Cycle 7'!$L$10:$L$999,0),1)),INDEX('Cycle 8'!F$10:F$999,MATCH($A1074,'Cycle 8'!$L$10:$L$999,0),1)),INDEX('Cycle 9'!F$10:F$999,MATCH($A1074,'Cycle 9'!$L$10:$L$999,0),1)),INDEX('Cycle 10'!F$10:F$999,MATCH($A1074,'Cycle 10'!$L$10:$L$999,0),1)),INDEX('Cycle 11'!F$10:F$999,MATCH($A1074,'Cycle 11'!$L$10:$L$999,0),1)),""))</f>
        <v/>
      </c>
      <c r="H1074" t="str">
        <f>IF(IFERROR(IFERROR(IFERROR(IFERROR(IFERROR(IFERROR(IFERROR(IFERROR(IFERROR(IFERROR(IFERROR(IFERROR(INDEX(Summer!G$10:G$999,MATCH($A1074,Summer!$L$10:$L$999,0),1),INDEX('Cycle 1'!G$10:G$999,MATCH($A1074,'Cycle 1'!$L$10:$L$999,0),1)),INDEX('Cycle 2'!G$10:G$999,MATCH($A1074,'Cycle 2'!$L$10:$L$999,0),1)),INDEX('Cycle 3'!G$10:G$999,MATCH($A1074,'Cycle 3'!$L$10:$L$999,0),1)),INDEX('Cycle 4'!G$10:G$999,MATCH($A1074,'Cycle 4'!$L$10:$L$999,0),1)),INDEX('Cycle 5'!G$10:G$999,MATCH($A1074,'Cycle 5'!$L$10:$L$999,0),1)),INDEX('Cycle 6'!G$10:G$999,MATCH($A1074,'Cycle 6'!$L$10:$L$999,0),1)),INDEX('Cycle 7'!G$10:G$999,MATCH($A1074,'Cycle 7'!$L$10:$L$999,0),1)),INDEX('Cycle 8'!G$10:G$999,MATCH($A1074,'Cycle 8'!$L$10:$L$999,0),1)),INDEX('Cycle 9'!G$10:G$999,MATCH($A1074,'Cycle 9'!$L$10:$L$999,0),1)),INDEX('Cycle 10'!G$10:G$999,MATCH($A1074,'Cycle 10'!$L$10:$L$999,0),1)),INDEX('Cycle 11'!G$10:G$999,MATCH($A1074,'Cycle 11'!$L$10:$L$999,0),1)),"")="","",IFERROR(IFERROR(IFERROR(IFERROR(IFERROR(IFERROR(IFERROR(IFERROR(IFERROR(IFERROR(IFERROR(IFERROR(INDEX(Summer!G$10:G$999,MATCH($A1074,Summer!$L$10:$L$999,0),1),INDEX('Cycle 1'!G$10:G$999,MATCH($A1074,'Cycle 1'!$L$10:$L$999,0),1)),INDEX('Cycle 2'!G$10:G$999,MATCH($A1074,'Cycle 2'!$L$10:$L$999,0),1)),INDEX('Cycle 3'!G$10:G$999,MATCH($A1074,'Cycle 3'!$L$10:$L$999,0),1)),INDEX('Cycle 4'!G$10:G$999,MATCH($A1074,'Cycle 4'!$L$10:$L$999,0),1)),INDEX('Cycle 5'!G$10:G$999,MATCH($A1074,'Cycle 5'!$L$10:$L$999,0),1)),INDEX('Cycle 6'!G$10:G$999,MATCH($A1074,'Cycle 6'!$L$10:$L$999,0),1)),INDEX('Cycle 7'!G$10:G$999,MATCH($A1074,'Cycle 7'!$L$10:$L$999,0),1)),INDEX('Cycle 8'!G$10:G$999,MATCH($A1074,'Cycle 8'!$L$10:$L$999,0),1)),INDEX('Cycle 9'!G$10:G$999,MATCH($A1074,'Cycle 9'!$L$10:$L$999,0),1)),INDEX('Cycle 10'!G$10:G$999,MATCH($A1074,'Cycle 10'!$L$10:$L$999,0),1)),INDEX('Cycle 11'!G$10:G$999,MATCH($A1074,'Cycle 11'!$L$10:$L$999,0),1)),""))</f>
        <v/>
      </c>
      <c r="I1074">
        <f>IFERROR(IF(C1074="",MAX(I$1:I1073),IF(ROW(C$2)=ROW(C1074),1,IF(ISERROR(VLOOKUP(C1074,C$2:C1073,1,FALSE)),MAX(I$1:I1073)+1,MAX(I$1:I1073)))),"")</f>
        <v>0</v>
      </c>
      <c r="J1074" t="str">
        <f t="shared" si="106"/>
        <v/>
      </c>
      <c r="K1074" t="str">
        <f t="shared" si="110"/>
        <v/>
      </c>
      <c r="L1074" t="str">
        <f t="shared" si="110"/>
        <v/>
      </c>
      <c r="M1074" t="str">
        <f t="shared" si="110"/>
        <v/>
      </c>
      <c r="N1074" t="str">
        <f t="shared" si="110"/>
        <v/>
      </c>
      <c r="O1074" t="str">
        <f t="shared" si="110"/>
        <v/>
      </c>
      <c r="P1074" t="str">
        <f t="shared" si="110"/>
        <v/>
      </c>
      <c r="Q1074" t="str">
        <f t="shared" si="110"/>
        <v/>
      </c>
      <c r="R1074" t="str">
        <f t="shared" si="110"/>
        <v/>
      </c>
      <c r="S1074" t="str">
        <f t="shared" si="110"/>
        <v/>
      </c>
      <c r="T1074" t="str">
        <f t="shared" si="110"/>
        <v/>
      </c>
      <c r="U1074" t="str">
        <f t="shared" si="110"/>
        <v/>
      </c>
      <c r="V1074" t="str">
        <f t="shared" si="110"/>
        <v/>
      </c>
      <c r="W1074" t="str">
        <f t="shared" si="107"/>
        <v/>
      </c>
      <c r="X1074">
        <f>IF(OR(H1074="No",H1074=""),0,IF(COUNTIFS(H$2:H1074,"Yes",C$2:C1074,C1074)&gt;1,0,COUNTIFS(H$2:H1074,"Yes",C$2:C1074,C1074)))+IF(X1073=$X$1,0,X1073)</f>
        <v>0</v>
      </c>
    </row>
    <row r="1075" spans="1:24" x14ac:dyDescent="0.3">
      <c r="A1075">
        <f>ROWS($A$2:$A1075)</f>
        <v>1074</v>
      </c>
      <c r="B1075" t="str">
        <f>IF(ISERROR(VLOOKUP(A1075,Summer!L$11:L$500,1,FALSE)),IF(ISERROR(VLOOKUP(A1075,'Cycle 1'!L$11:L$500,1,FALSE)),IF(ISERROR(VLOOKUP(A1075,'Cycle 2'!L$11:L$500,1,FALSE)),IF(ISERROR(VLOOKUP(A1075,'Cycle 3'!L$11:L$500,1,FALSE)),IF(ISERROR(VLOOKUP(A1075,'Cycle 4'!L$11:L$500,1,FALSE)),IF(ISERROR(VLOOKUP(A1075,'Cycle 5'!L$11:L$500,1,FALSE)),IF(ISERROR(VLOOKUP(A1075,'Cycle 6'!L$11:L$500,1,FALSE)),IF(ISERROR(VLOOKUP(A1075,'Cycle 7'!L$11:L$500,1,FALSE)),IF(ISERROR(VLOOKUP(A1075,'Cycle 8'!L$11:L$500,1,FALSE)),IF(ISERROR(VLOOKUP(A1075,'Cycle 9'!L$11:L$500,1,FALSE)),IF(ISERROR(VLOOKUP(A1075,'Cycle 10'!L$11:L$500,1,FALSE)),IF(ISERROR(VLOOKUP(A1075,'Cycle 11'!L$11:L$500,1,FALSE)),"","Cycle 11"),"Cycle 10"),"Cycle 9"),"Cycle 8"),"Cycle 7"),"Cycle 6"),"Cycle 5"),"Cycle 4"),"Cycle 3"),"Cycle 2"),"Cycle 1"),"Summer")</f>
        <v/>
      </c>
      <c r="C1075" t="str">
        <f>IF(IFERROR(IFERROR(IFERROR(IFERROR(IFERROR(IFERROR(IFERROR(IFERROR(IFERROR(IFERROR(IFERROR(IFERROR(INDEX(Summer!B$10:B$999,MATCH($A1075,Summer!$L$10:$L$999,0),1),INDEX('Cycle 1'!B$10:B$999,MATCH($A1075,'Cycle 1'!$L$10:$L$999,0),1)),INDEX('Cycle 2'!B$10:B$999,MATCH($A1075,'Cycle 2'!$L$10:$L$999,0),1)),INDEX('Cycle 3'!B$10:B$999,MATCH($A1075,'Cycle 3'!$L$10:$L$999,0),1)),INDEX('Cycle 4'!B$10:B$999,MATCH($A1075,'Cycle 4'!$L$10:$L$999,0),1)),INDEX('Cycle 5'!B$10:B$999,MATCH($A1075,'Cycle 5'!$L$10:$L$999,0),1)),INDEX('Cycle 6'!B$10:B$999,MATCH($A1075,'Cycle 6'!$L$10:$L$999,0),1)),INDEX('Cycle 7'!B$10:B$999,MATCH($A1075,'Cycle 7'!$L$10:$L$999,0),1)),INDEX('Cycle 8'!B$10:B$999,MATCH($A1075,'Cycle 8'!$L$10:$L$999,0),1)),INDEX('Cycle 9'!B$10:B$999,MATCH($A1075,'Cycle 9'!$L$10:$L$999,0),1)),INDEX('Cycle 10'!B$10:B$999,MATCH($A1075,'Cycle 10'!$L$10:$L$999,0),1)),INDEX('Cycle 11'!B$10:B$999,MATCH($A1075,'Cycle 11'!$L$10:$L$999,0),1)),"")="","",IFERROR(IFERROR(IFERROR(IFERROR(IFERROR(IFERROR(IFERROR(IFERROR(IFERROR(IFERROR(IFERROR(IFERROR(INDEX(Summer!B$10:B$999,MATCH($A1075,Summer!$L$10:$L$999,0),1),INDEX('Cycle 1'!B$10:B$999,MATCH($A1075,'Cycle 1'!$L$10:$L$999,0),1)),INDEX('Cycle 2'!B$10:B$999,MATCH($A1075,'Cycle 2'!$L$10:$L$999,0),1)),INDEX('Cycle 3'!B$10:B$999,MATCH($A1075,'Cycle 3'!$L$10:$L$999,0),1)),INDEX('Cycle 4'!B$10:B$999,MATCH($A1075,'Cycle 4'!$L$10:$L$999,0),1)),INDEX('Cycle 5'!B$10:B$999,MATCH($A1075,'Cycle 5'!$L$10:$L$999,0),1)),INDEX('Cycle 6'!B$10:B$999,MATCH($A1075,'Cycle 6'!$L$10:$L$999,0),1)),INDEX('Cycle 7'!B$10:B$999,MATCH($A1075,'Cycle 7'!$L$10:$L$999,0),1)),INDEX('Cycle 8'!B$10:B$999,MATCH($A1075,'Cycle 8'!$L$10:$L$999,0),1)),INDEX('Cycle 9'!B$10:B$999,MATCH($A1075,'Cycle 9'!$L$10:$L$999,0),1)),INDEX('Cycle 10'!B$10:B$999,MATCH($A1075,'Cycle 10'!$L$10:$L$999,0),1)),INDEX('Cycle 11'!B$10:B$999,MATCH($A1075,'Cycle 11'!$L$10:$L$999,0),1)),""))</f>
        <v/>
      </c>
      <c r="D1075" t="str">
        <f>IF(IFERROR(IFERROR(IFERROR(IFERROR(IFERROR(IFERROR(IFERROR(IFERROR(IFERROR(IFERROR(IFERROR(IFERROR(INDEX(Summer!C$10:C$999,MATCH($A1075,Summer!$L$10:$L$999,0),1),INDEX('Cycle 1'!C$10:C$999,MATCH($A1075,'Cycle 1'!$L$10:$L$999,0),1)),INDEX('Cycle 2'!C$10:C$999,MATCH($A1075,'Cycle 2'!$L$10:$L$999,0),1)),INDEX('Cycle 3'!C$10:C$999,MATCH($A1075,'Cycle 3'!$L$10:$L$999,0),1)),INDEX('Cycle 4'!C$10:C$999,MATCH($A1075,'Cycle 4'!$L$10:$L$999,0),1)),INDEX('Cycle 5'!C$10:C$999,MATCH($A1075,'Cycle 5'!$L$10:$L$999,0),1)),INDEX('Cycle 6'!C$10:C$999,MATCH($A1075,'Cycle 6'!$L$10:$L$999,0),1)),INDEX('Cycle 7'!C$10:C$999,MATCH($A1075,'Cycle 7'!$L$10:$L$999,0),1)),INDEX('Cycle 8'!C$10:C$999,MATCH($A1075,'Cycle 8'!$L$10:$L$999,0),1)),INDEX('Cycle 9'!C$10:C$999,MATCH($A1075,'Cycle 9'!$L$10:$L$999,0),1)),INDEX('Cycle 10'!C$10:C$999,MATCH($A1075,'Cycle 10'!$L$10:$L$999,0),1)),INDEX('Cycle 11'!C$10:C$999,MATCH($A1075,'Cycle 11'!$L$10:$L$999,0),1)),"")="","",IFERROR(IFERROR(IFERROR(IFERROR(IFERROR(IFERROR(IFERROR(IFERROR(IFERROR(IFERROR(IFERROR(IFERROR(INDEX(Summer!C$10:C$999,MATCH($A1075,Summer!$L$10:$L$999,0),1),INDEX('Cycle 1'!C$10:C$999,MATCH($A1075,'Cycle 1'!$L$10:$L$999,0),1)),INDEX('Cycle 2'!C$10:C$999,MATCH($A1075,'Cycle 2'!$L$10:$L$999,0),1)),INDEX('Cycle 3'!C$10:C$999,MATCH($A1075,'Cycle 3'!$L$10:$L$999,0),1)),INDEX('Cycle 4'!C$10:C$999,MATCH($A1075,'Cycle 4'!$L$10:$L$999,0),1)),INDEX('Cycle 5'!C$10:C$999,MATCH($A1075,'Cycle 5'!$L$10:$L$999,0),1)),INDEX('Cycle 6'!C$10:C$999,MATCH($A1075,'Cycle 6'!$L$10:$L$999,0),1)),INDEX('Cycle 7'!C$10:C$999,MATCH($A1075,'Cycle 7'!$L$10:$L$999,0),1)),INDEX('Cycle 8'!C$10:C$999,MATCH($A1075,'Cycle 8'!$L$10:$L$999,0),1)),INDEX('Cycle 9'!C$10:C$999,MATCH($A1075,'Cycle 9'!$L$10:$L$999,0),1)),INDEX('Cycle 10'!C$10:C$999,MATCH($A1075,'Cycle 10'!$L$10:$L$999,0),1)),INDEX('Cycle 11'!C$10:C$999,MATCH($A1075,'Cycle 11'!$L$10:$L$999,0),1)),""))</f>
        <v/>
      </c>
      <c r="E1075" t="str">
        <f>IF(IFERROR(IFERROR(IFERROR(IFERROR(IFERROR(IFERROR(IFERROR(IFERROR(IFERROR(IFERROR(IFERROR(IFERROR(INDEX(Summer!D$10:D$999,MATCH($A1075,Summer!$L$10:$L$999,0),1),INDEX('Cycle 1'!D$10:D$999,MATCH($A1075,'Cycle 1'!$L$10:$L$999,0),1)),INDEX('Cycle 2'!D$10:D$999,MATCH($A1075,'Cycle 2'!$L$10:$L$999,0),1)),INDEX('Cycle 3'!D$10:D$999,MATCH($A1075,'Cycle 3'!$L$10:$L$999,0),1)),INDEX('Cycle 4'!D$10:D$999,MATCH($A1075,'Cycle 4'!$L$10:$L$999,0),1)),INDEX('Cycle 5'!D$10:D$999,MATCH($A1075,'Cycle 5'!$L$10:$L$999,0),1)),INDEX('Cycle 6'!D$10:D$999,MATCH($A1075,'Cycle 6'!$L$10:$L$999,0),1)),INDEX('Cycle 7'!D$10:D$999,MATCH($A1075,'Cycle 7'!$L$10:$L$999,0),1)),INDEX('Cycle 8'!D$10:D$999,MATCH($A1075,'Cycle 8'!$L$10:$L$999,0),1)),INDEX('Cycle 9'!D$10:D$999,MATCH($A1075,'Cycle 9'!$L$10:$L$999,0),1)),INDEX('Cycle 10'!D$10:D$999,MATCH($A1075,'Cycle 10'!$L$10:$L$999,0),1)),INDEX('Cycle 11'!D$10:D$999,MATCH($A1075,'Cycle 11'!$L$10:$L$999,0),1)),"")="","",IFERROR(IFERROR(IFERROR(IFERROR(IFERROR(IFERROR(IFERROR(IFERROR(IFERROR(IFERROR(IFERROR(IFERROR(INDEX(Summer!D$10:D$999,MATCH($A1075,Summer!$L$10:$L$999,0),1),INDEX('Cycle 1'!D$10:D$999,MATCH($A1075,'Cycle 1'!$L$10:$L$999,0),1)),INDEX('Cycle 2'!D$10:D$999,MATCH($A1075,'Cycle 2'!$L$10:$L$999,0),1)),INDEX('Cycle 3'!D$10:D$999,MATCH($A1075,'Cycle 3'!$L$10:$L$999,0),1)),INDEX('Cycle 4'!D$10:D$999,MATCH($A1075,'Cycle 4'!$L$10:$L$999,0),1)),INDEX('Cycle 5'!D$10:D$999,MATCH($A1075,'Cycle 5'!$L$10:$L$999,0),1)),INDEX('Cycle 6'!D$10:D$999,MATCH($A1075,'Cycle 6'!$L$10:$L$999,0),1)),INDEX('Cycle 7'!D$10:D$999,MATCH($A1075,'Cycle 7'!$L$10:$L$999,0),1)),INDEX('Cycle 8'!D$10:D$999,MATCH($A1075,'Cycle 8'!$L$10:$L$999,0),1)),INDEX('Cycle 9'!D$10:D$999,MATCH($A1075,'Cycle 9'!$L$10:$L$999,0),1)),INDEX('Cycle 10'!D$10:D$999,MATCH($A1075,'Cycle 10'!$L$10:$L$999,0),1)),INDEX('Cycle 11'!D$10:D$999,MATCH($A1075,'Cycle 11'!$L$10:$L$999,0),1)),""))</f>
        <v/>
      </c>
      <c r="F1075" t="str">
        <f>IF(IFERROR(IFERROR(IFERROR(IFERROR(IFERROR(IFERROR(IFERROR(IFERROR(IFERROR(IFERROR(IFERROR(IFERROR(INDEX(Summer!E$10:E$999,MATCH($A1075,Summer!$L$10:$L$999,0),1),INDEX('Cycle 1'!E$10:E$999,MATCH($A1075,'Cycle 1'!$L$10:$L$999,0),1)),INDEX('Cycle 2'!E$10:E$999,MATCH($A1075,'Cycle 2'!$L$10:$L$999,0),1)),INDEX('Cycle 3'!E$10:E$999,MATCH($A1075,'Cycle 3'!$L$10:$L$999,0),1)),INDEX('Cycle 4'!E$10:E$999,MATCH($A1075,'Cycle 4'!$L$10:$L$999,0),1)),INDEX('Cycle 5'!E$10:E$999,MATCH($A1075,'Cycle 5'!$L$10:$L$999,0),1)),INDEX('Cycle 6'!E$10:E$999,MATCH($A1075,'Cycle 6'!$L$10:$L$999,0),1)),INDEX('Cycle 7'!E$10:E$999,MATCH($A1075,'Cycle 7'!$L$10:$L$999,0),1)),INDEX('Cycle 8'!E$10:E$999,MATCH($A1075,'Cycle 8'!$L$10:$L$999,0),1)),INDEX('Cycle 9'!E$10:E$999,MATCH($A1075,'Cycle 9'!$L$10:$L$999,0),1)),INDEX('Cycle 10'!E$10:E$999,MATCH($A1075,'Cycle 10'!$L$10:$L$999,0),1)),INDEX('Cycle 11'!E$10:E$999,MATCH($A1075,'Cycle 11'!$L$10:$L$999,0),1)),"")="","",IFERROR(IFERROR(IFERROR(IFERROR(IFERROR(IFERROR(IFERROR(IFERROR(IFERROR(IFERROR(IFERROR(IFERROR(INDEX(Summer!E$10:E$999,MATCH($A1075,Summer!$L$10:$L$999,0),1),INDEX('Cycle 1'!E$10:E$999,MATCH($A1075,'Cycle 1'!$L$10:$L$999,0),1)),INDEX('Cycle 2'!E$10:E$999,MATCH($A1075,'Cycle 2'!$L$10:$L$999,0),1)),INDEX('Cycle 3'!E$10:E$999,MATCH($A1075,'Cycle 3'!$L$10:$L$999,0),1)),INDEX('Cycle 4'!E$10:E$999,MATCH($A1075,'Cycle 4'!$L$10:$L$999,0),1)),INDEX('Cycle 5'!E$10:E$999,MATCH($A1075,'Cycle 5'!$L$10:$L$999,0),1)),INDEX('Cycle 6'!E$10:E$999,MATCH($A1075,'Cycle 6'!$L$10:$L$999,0),1)),INDEX('Cycle 7'!E$10:E$999,MATCH($A1075,'Cycle 7'!$L$10:$L$999,0),1)),INDEX('Cycle 8'!E$10:E$999,MATCH($A1075,'Cycle 8'!$L$10:$L$999,0),1)),INDEX('Cycle 9'!E$10:E$999,MATCH($A1075,'Cycle 9'!$L$10:$L$999,0),1)),INDEX('Cycle 10'!E$10:E$999,MATCH($A1075,'Cycle 10'!$L$10:$L$999,0),1)),INDEX('Cycle 11'!E$10:E$999,MATCH($A1075,'Cycle 11'!$L$10:$L$999,0),1)),""))</f>
        <v/>
      </c>
      <c r="G1075" t="str">
        <f>IF(IFERROR(IFERROR(IFERROR(IFERROR(IFERROR(IFERROR(IFERROR(IFERROR(IFERROR(IFERROR(IFERROR(IFERROR(INDEX(Summer!F$10:F$999,MATCH($A1075,Summer!$L$10:$L$999,0),1),INDEX('Cycle 1'!F$10:F$999,MATCH($A1075,'Cycle 1'!$L$10:$L$999,0),1)),INDEX('Cycle 2'!F$10:F$999,MATCH($A1075,'Cycle 2'!$L$10:$L$999,0),1)),INDEX('Cycle 3'!F$10:F$999,MATCH($A1075,'Cycle 3'!$L$10:$L$999,0),1)),INDEX('Cycle 4'!F$10:F$999,MATCH($A1075,'Cycle 4'!$L$10:$L$999,0),1)),INDEX('Cycle 5'!F$10:F$999,MATCH($A1075,'Cycle 5'!$L$10:$L$999,0),1)),INDEX('Cycle 6'!F$10:F$999,MATCH($A1075,'Cycle 6'!$L$10:$L$999,0),1)),INDEX('Cycle 7'!F$10:F$999,MATCH($A1075,'Cycle 7'!$L$10:$L$999,0),1)),INDEX('Cycle 8'!F$10:F$999,MATCH($A1075,'Cycle 8'!$L$10:$L$999,0),1)),INDEX('Cycle 9'!F$10:F$999,MATCH($A1075,'Cycle 9'!$L$10:$L$999,0),1)),INDEX('Cycle 10'!F$10:F$999,MATCH($A1075,'Cycle 10'!$L$10:$L$999,0),1)),INDEX('Cycle 11'!F$10:F$999,MATCH($A1075,'Cycle 11'!$L$10:$L$999,0),1)),"")="","",IFERROR(IFERROR(IFERROR(IFERROR(IFERROR(IFERROR(IFERROR(IFERROR(IFERROR(IFERROR(IFERROR(IFERROR(INDEX(Summer!F$10:F$999,MATCH($A1075,Summer!$L$10:$L$999,0),1),INDEX('Cycle 1'!F$10:F$999,MATCH($A1075,'Cycle 1'!$L$10:$L$999,0),1)),INDEX('Cycle 2'!F$10:F$999,MATCH($A1075,'Cycle 2'!$L$10:$L$999,0),1)),INDEX('Cycle 3'!F$10:F$999,MATCH($A1075,'Cycle 3'!$L$10:$L$999,0),1)),INDEX('Cycle 4'!F$10:F$999,MATCH($A1075,'Cycle 4'!$L$10:$L$999,0),1)),INDEX('Cycle 5'!F$10:F$999,MATCH($A1075,'Cycle 5'!$L$10:$L$999,0),1)),INDEX('Cycle 6'!F$10:F$999,MATCH($A1075,'Cycle 6'!$L$10:$L$999,0),1)),INDEX('Cycle 7'!F$10:F$999,MATCH($A1075,'Cycle 7'!$L$10:$L$999,0),1)),INDEX('Cycle 8'!F$10:F$999,MATCH($A1075,'Cycle 8'!$L$10:$L$999,0),1)),INDEX('Cycle 9'!F$10:F$999,MATCH($A1075,'Cycle 9'!$L$10:$L$999,0),1)),INDEX('Cycle 10'!F$10:F$999,MATCH($A1075,'Cycle 10'!$L$10:$L$999,0),1)),INDEX('Cycle 11'!F$10:F$999,MATCH($A1075,'Cycle 11'!$L$10:$L$999,0),1)),""))</f>
        <v/>
      </c>
      <c r="H1075" t="str">
        <f>IF(IFERROR(IFERROR(IFERROR(IFERROR(IFERROR(IFERROR(IFERROR(IFERROR(IFERROR(IFERROR(IFERROR(IFERROR(INDEX(Summer!G$10:G$999,MATCH($A1075,Summer!$L$10:$L$999,0),1),INDEX('Cycle 1'!G$10:G$999,MATCH($A1075,'Cycle 1'!$L$10:$L$999,0),1)),INDEX('Cycle 2'!G$10:G$999,MATCH($A1075,'Cycle 2'!$L$10:$L$999,0),1)),INDEX('Cycle 3'!G$10:G$999,MATCH($A1075,'Cycle 3'!$L$10:$L$999,0),1)),INDEX('Cycle 4'!G$10:G$999,MATCH($A1075,'Cycle 4'!$L$10:$L$999,0),1)),INDEX('Cycle 5'!G$10:G$999,MATCH($A1075,'Cycle 5'!$L$10:$L$999,0),1)),INDEX('Cycle 6'!G$10:G$999,MATCH($A1075,'Cycle 6'!$L$10:$L$999,0),1)),INDEX('Cycle 7'!G$10:G$999,MATCH($A1075,'Cycle 7'!$L$10:$L$999,0),1)),INDEX('Cycle 8'!G$10:G$999,MATCH($A1075,'Cycle 8'!$L$10:$L$999,0),1)),INDEX('Cycle 9'!G$10:G$999,MATCH($A1075,'Cycle 9'!$L$10:$L$999,0),1)),INDEX('Cycle 10'!G$10:G$999,MATCH($A1075,'Cycle 10'!$L$10:$L$999,0),1)),INDEX('Cycle 11'!G$10:G$999,MATCH($A1075,'Cycle 11'!$L$10:$L$999,0),1)),"")="","",IFERROR(IFERROR(IFERROR(IFERROR(IFERROR(IFERROR(IFERROR(IFERROR(IFERROR(IFERROR(IFERROR(IFERROR(INDEX(Summer!G$10:G$999,MATCH($A1075,Summer!$L$10:$L$999,0),1),INDEX('Cycle 1'!G$10:G$999,MATCH($A1075,'Cycle 1'!$L$10:$L$999,0),1)),INDEX('Cycle 2'!G$10:G$999,MATCH($A1075,'Cycle 2'!$L$10:$L$999,0),1)),INDEX('Cycle 3'!G$10:G$999,MATCH($A1075,'Cycle 3'!$L$10:$L$999,0),1)),INDEX('Cycle 4'!G$10:G$999,MATCH($A1075,'Cycle 4'!$L$10:$L$999,0),1)),INDEX('Cycle 5'!G$10:G$999,MATCH($A1075,'Cycle 5'!$L$10:$L$999,0),1)),INDEX('Cycle 6'!G$10:G$999,MATCH($A1075,'Cycle 6'!$L$10:$L$999,0),1)),INDEX('Cycle 7'!G$10:G$999,MATCH($A1075,'Cycle 7'!$L$10:$L$999,0),1)),INDEX('Cycle 8'!G$10:G$999,MATCH($A1075,'Cycle 8'!$L$10:$L$999,0),1)),INDEX('Cycle 9'!G$10:G$999,MATCH($A1075,'Cycle 9'!$L$10:$L$999,0),1)),INDEX('Cycle 10'!G$10:G$999,MATCH($A1075,'Cycle 10'!$L$10:$L$999,0),1)),INDEX('Cycle 11'!G$10:G$999,MATCH($A1075,'Cycle 11'!$L$10:$L$999,0),1)),""))</f>
        <v/>
      </c>
      <c r="I1075">
        <f>IFERROR(IF(C1075="",MAX(I$1:I1074),IF(ROW(C$2)=ROW(C1075),1,IF(ISERROR(VLOOKUP(C1075,C$2:C1074,1,FALSE)),MAX(I$1:I1074)+1,MAX(I$1:I1074)))),"")</f>
        <v>0</v>
      </c>
      <c r="J1075" t="str">
        <f t="shared" si="106"/>
        <v/>
      </c>
      <c r="K1075" t="str">
        <f t="shared" si="110"/>
        <v/>
      </c>
      <c r="L1075" t="str">
        <f t="shared" si="110"/>
        <v/>
      </c>
      <c r="M1075" t="str">
        <f t="shared" si="110"/>
        <v/>
      </c>
      <c r="N1075" t="str">
        <f t="shared" si="110"/>
        <v/>
      </c>
      <c r="O1075" t="str">
        <f t="shared" si="110"/>
        <v/>
      </c>
      <c r="P1075" t="str">
        <f t="shared" si="110"/>
        <v/>
      </c>
      <c r="Q1075" t="str">
        <f t="shared" si="110"/>
        <v/>
      </c>
      <c r="R1075" t="str">
        <f t="shared" si="110"/>
        <v/>
      </c>
      <c r="S1075" t="str">
        <f t="shared" si="110"/>
        <v/>
      </c>
      <c r="T1075" t="str">
        <f t="shared" si="110"/>
        <v/>
      </c>
      <c r="U1075" t="str">
        <f t="shared" si="110"/>
        <v/>
      </c>
      <c r="V1075" t="str">
        <f t="shared" si="110"/>
        <v/>
      </c>
      <c r="W1075" t="str">
        <f t="shared" si="107"/>
        <v/>
      </c>
      <c r="X1075">
        <f>IF(OR(H1075="No",H1075=""),0,IF(COUNTIFS(H$2:H1075,"Yes",C$2:C1075,C1075)&gt;1,0,COUNTIFS(H$2:H1075,"Yes",C$2:C1075,C1075)))+IF(X1074=$X$1,0,X1074)</f>
        <v>0</v>
      </c>
    </row>
    <row r="1076" spans="1:24" x14ac:dyDescent="0.3">
      <c r="A1076">
        <f>ROWS($A$2:$A1076)</f>
        <v>1075</v>
      </c>
      <c r="B1076" t="str">
        <f>IF(ISERROR(VLOOKUP(A1076,Summer!L$11:L$500,1,FALSE)),IF(ISERROR(VLOOKUP(A1076,'Cycle 1'!L$11:L$500,1,FALSE)),IF(ISERROR(VLOOKUP(A1076,'Cycle 2'!L$11:L$500,1,FALSE)),IF(ISERROR(VLOOKUP(A1076,'Cycle 3'!L$11:L$500,1,FALSE)),IF(ISERROR(VLOOKUP(A1076,'Cycle 4'!L$11:L$500,1,FALSE)),IF(ISERROR(VLOOKUP(A1076,'Cycle 5'!L$11:L$500,1,FALSE)),IF(ISERROR(VLOOKUP(A1076,'Cycle 6'!L$11:L$500,1,FALSE)),IF(ISERROR(VLOOKUP(A1076,'Cycle 7'!L$11:L$500,1,FALSE)),IF(ISERROR(VLOOKUP(A1076,'Cycle 8'!L$11:L$500,1,FALSE)),IF(ISERROR(VLOOKUP(A1076,'Cycle 9'!L$11:L$500,1,FALSE)),IF(ISERROR(VLOOKUP(A1076,'Cycle 10'!L$11:L$500,1,FALSE)),IF(ISERROR(VLOOKUP(A1076,'Cycle 11'!L$11:L$500,1,FALSE)),"","Cycle 11"),"Cycle 10"),"Cycle 9"),"Cycle 8"),"Cycle 7"),"Cycle 6"),"Cycle 5"),"Cycle 4"),"Cycle 3"),"Cycle 2"),"Cycle 1"),"Summer")</f>
        <v/>
      </c>
      <c r="C1076" t="str">
        <f>IF(IFERROR(IFERROR(IFERROR(IFERROR(IFERROR(IFERROR(IFERROR(IFERROR(IFERROR(IFERROR(IFERROR(IFERROR(INDEX(Summer!B$10:B$999,MATCH($A1076,Summer!$L$10:$L$999,0),1),INDEX('Cycle 1'!B$10:B$999,MATCH($A1076,'Cycle 1'!$L$10:$L$999,0),1)),INDEX('Cycle 2'!B$10:B$999,MATCH($A1076,'Cycle 2'!$L$10:$L$999,0),1)),INDEX('Cycle 3'!B$10:B$999,MATCH($A1076,'Cycle 3'!$L$10:$L$999,0),1)),INDEX('Cycle 4'!B$10:B$999,MATCH($A1076,'Cycle 4'!$L$10:$L$999,0),1)),INDEX('Cycle 5'!B$10:B$999,MATCH($A1076,'Cycle 5'!$L$10:$L$999,0),1)),INDEX('Cycle 6'!B$10:B$999,MATCH($A1076,'Cycle 6'!$L$10:$L$999,0),1)),INDEX('Cycle 7'!B$10:B$999,MATCH($A1076,'Cycle 7'!$L$10:$L$999,0),1)),INDEX('Cycle 8'!B$10:B$999,MATCH($A1076,'Cycle 8'!$L$10:$L$999,0),1)),INDEX('Cycle 9'!B$10:B$999,MATCH($A1076,'Cycle 9'!$L$10:$L$999,0),1)),INDEX('Cycle 10'!B$10:B$999,MATCH($A1076,'Cycle 10'!$L$10:$L$999,0),1)),INDEX('Cycle 11'!B$10:B$999,MATCH($A1076,'Cycle 11'!$L$10:$L$999,0),1)),"")="","",IFERROR(IFERROR(IFERROR(IFERROR(IFERROR(IFERROR(IFERROR(IFERROR(IFERROR(IFERROR(IFERROR(IFERROR(INDEX(Summer!B$10:B$999,MATCH($A1076,Summer!$L$10:$L$999,0),1),INDEX('Cycle 1'!B$10:B$999,MATCH($A1076,'Cycle 1'!$L$10:$L$999,0),1)),INDEX('Cycle 2'!B$10:B$999,MATCH($A1076,'Cycle 2'!$L$10:$L$999,0),1)),INDEX('Cycle 3'!B$10:B$999,MATCH($A1076,'Cycle 3'!$L$10:$L$999,0),1)),INDEX('Cycle 4'!B$10:B$999,MATCH($A1076,'Cycle 4'!$L$10:$L$999,0),1)),INDEX('Cycle 5'!B$10:B$999,MATCH($A1076,'Cycle 5'!$L$10:$L$999,0),1)),INDEX('Cycle 6'!B$10:B$999,MATCH($A1076,'Cycle 6'!$L$10:$L$999,0),1)),INDEX('Cycle 7'!B$10:B$999,MATCH($A1076,'Cycle 7'!$L$10:$L$999,0),1)),INDEX('Cycle 8'!B$10:B$999,MATCH($A1076,'Cycle 8'!$L$10:$L$999,0),1)),INDEX('Cycle 9'!B$10:B$999,MATCH($A1076,'Cycle 9'!$L$10:$L$999,0),1)),INDEX('Cycle 10'!B$10:B$999,MATCH($A1076,'Cycle 10'!$L$10:$L$999,0),1)),INDEX('Cycle 11'!B$10:B$999,MATCH($A1076,'Cycle 11'!$L$10:$L$999,0),1)),""))</f>
        <v/>
      </c>
      <c r="D1076" t="str">
        <f>IF(IFERROR(IFERROR(IFERROR(IFERROR(IFERROR(IFERROR(IFERROR(IFERROR(IFERROR(IFERROR(IFERROR(IFERROR(INDEX(Summer!C$10:C$999,MATCH($A1076,Summer!$L$10:$L$999,0),1),INDEX('Cycle 1'!C$10:C$999,MATCH($A1076,'Cycle 1'!$L$10:$L$999,0),1)),INDEX('Cycle 2'!C$10:C$999,MATCH($A1076,'Cycle 2'!$L$10:$L$999,0),1)),INDEX('Cycle 3'!C$10:C$999,MATCH($A1076,'Cycle 3'!$L$10:$L$999,0),1)),INDEX('Cycle 4'!C$10:C$999,MATCH($A1076,'Cycle 4'!$L$10:$L$999,0),1)),INDEX('Cycle 5'!C$10:C$999,MATCH($A1076,'Cycle 5'!$L$10:$L$999,0),1)),INDEX('Cycle 6'!C$10:C$999,MATCH($A1076,'Cycle 6'!$L$10:$L$999,0),1)),INDEX('Cycle 7'!C$10:C$999,MATCH($A1076,'Cycle 7'!$L$10:$L$999,0),1)),INDEX('Cycle 8'!C$10:C$999,MATCH($A1076,'Cycle 8'!$L$10:$L$999,0),1)),INDEX('Cycle 9'!C$10:C$999,MATCH($A1076,'Cycle 9'!$L$10:$L$999,0),1)),INDEX('Cycle 10'!C$10:C$999,MATCH($A1076,'Cycle 10'!$L$10:$L$999,0),1)),INDEX('Cycle 11'!C$10:C$999,MATCH($A1076,'Cycle 11'!$L$10:$L$999,0),1)),"")="","",IFERROR(IFERROR(IFERROR(IFERROR(IFERROR(IFERROR(IFERROR(IFERROR(IFERROR(IFERROR(IFERROR(IFERROR(INDEX(Summer!C$10:C$999,MATCH($A1076,Summer!$L$10:$L$999,0),1),INDEX('Cycle 1'!C$10:C$999,MATCH($A1076,'Cycle 1'!$L$10:$L$999,0),1)),INDEX('Cycle 2'!C$10:C$999,MATCH($A1076,'Cycle 2'!$L$10:$L$999,0),1)),INDEX('Cycle 3'!C$10:C$999,MATCH($A1076,'Cycle 3'!$L$10:$L$999,0),1)),INDEX('Cycle 4'!C$10:C$999,MATCH($A1076,'Cycle 4'!$L$10:$L$999,0),1)),INDEX('Cycle 5'!C$10:C$999,MATCH($A1076,'Cycle 5'!$L$10:$L$999,0),1)),INDEX('Cycle 6'!C$10:C$999,MATCH($A1076,'Cycle 6'!$L$10:$L$999,0),1)),INDEX('Cycle 7'!C$10:C$999,MATCH($A1076,'Cycle 7'!$L$10:$L$999,0),1)),INDEX('Cycle 8'!C$10:C$999,MATCH($A1076,'Cycle 8'!$L$10:$L$999,0),1)),INDEX('Cycle 9'!C$10:C$999,MATCH($A1076,'Cycle 9'!$L$10:$L$999,0),1)),INDEX('Cycle 10'!C$10:C$999,MATCH($A1076,'Cycle 10'!$L$10:$L$999,0),1)),INDEX('Cycle 11'!C$10:C$999,MATCH($A1076,'Cycle 11'!$L$10:$L$999,0),1)),""))</f>
        <v/>
      </c>
      <c r="E1076" t="str">
        <f>IF(IFERROR(IFERROR(IFERROR(IFERROR(IFERROR(IFERROR(IFERROR(IFERROR(IFERROR(IFERROR(IFERROR(IFERROR(INDEX(Summer!D$10:D$999,MATCH($A1076,Summer!$L$10:$L$999,0),1),INDEX('Cycle 1'!D$10:D$999,MATCH($A1076,'Cycle 1'!$L$10:$L$999,0),1)),INDEX('Cycle 2'!D$10:D$999,MATCH($A1076,'Cycle 2'!$L$10:$L$999,0),1)),INDEX('Cycle 3'!D$10:D$999,MATCH($A1076,'Cycle 3'!$L$10:$L$999,0),1)),INDEX('Cycle 4'!D$10:D$999,MATCH($A1076,'Cycle 4'!$L$10:$L$999,0),1)),INDEX('Cycle 5'!D$10:D$999,MATCH($A1076,'Cycle 5'!$L$10:$L$999,0),1)),INDEX('Cycle 6'!D$10:D$999,MATCH($A1076,'Cycle 6'!$L$10:$L$999,0),1)),INDEX('Cycle 7'!D$10:D$999,MATCH($A1076,'Cycle 7'!$L$10:$L$999,0),1)),INDEX('Cycle 8'!D$10:D$999,MATCH($A1076,'Cycle 8'!$L$10:$L$999,0),1)),INDEX('Cycle 9'!D$10:D$999,MATCH($A1076,'Cycle 9'!$L$10:$L$999,0),1)),INDEX('Cycle 10'!D$10:D$999,MATCH($A1076,'Cycle 10'!$L$10:$L$999,0),1)),INDEX('Cycle 11'!D$10:D$999,MATCH($A1076,'Cycle 11'!$L$10:$L$999,0),1)),"")="","",IFERROR(IFERROR(IFERROR(IFERROR(IFERROR(IFERROR(IFERROR(IFERROR(IFERROR(IFERROR(IFERROR(IFERROR(INDEX(Summer!D$10:D$999,MATCH($A1076,Summer!$L$10:$L$999,0),1),INDEX('Cycle 1'!D$10:D$999,MATCH($A1076,'Cycle 1'!$L$10:$L$999,0),1)),INDEX('Cycle 2'!D$10:D$999,MATCH($A1076,'Cycle 2'!$L$10:$L$999,0),1)),INDEX('Cycle 3'!D$10:D$999,MATCH($A1076,'Cycle 3'!$L$10:$L$999,0),1)),INDEX('Cycle 4'!D$10:D$999,MATCH($A1076,'Cycle 4'!$L$10:$L$999,0),1)),INDEX('Cycle 5'!D$10:D$999,MATCH($A1076,'Cycle 5'!$L$10:$L$999,0),1)),INDEX('Cycle 6'!D$10:D$999,MATCH($A1076,'Cycle 6'!$L$10:$L$999,0),1)),INDEX('Cycle 7'!D$10:D$999,MATCH($A1076,'Cycle 7'!$L$10:$L$999,0),1)),INDEX('Cycle 8'!D$10:D$999,MATCH($A1076,'Cycle 8'!$L$10:$L$999,0),1)),INDEX('Cycle 9'!D$10:D$999,MATCH($A1076,'Cycle 9'!$L$10:$L$999,0),1)),INDEX('Cycle 10'!D$10:D$999,MATCH($A1076,'Cycle 10'!$L$10:$L$999,0),1)),INDEX('Cycle 11'!D$10:D$999,MATCH($A1076,'Cycle 11'!$L$10:$L$999,0),1)),""))</f>
        <v/>
      </c>
      <c r="F1076" t="str">
        <f>IF(IFERROR(IFERROR(IFERROR(IFERROR(IFERROR(IFERROR(IFERROR(IFERROR(IFERROR(IFERROR(IFERROR(IFERROR(INDEX(Summer!E$10:E$999,MATCH($A1076,Summer!$L$10:$L$999,0),1),INDEX('Cycle 1'!E$10:E$999,MATCH($A1076,'Cycle 1'!$L$10:$L$999,0),1)),INDEX('Cycle 2'!E$10:E$999,MATCH($A1076,'Cycle 2'!$L$10:$L$999,0),1)),INDEX('Cycle 3'!E$10:E$999,MATCH($A1076,'Cycle 3'!$L$10:$L$999,0),1)),INDEX('Cycle 4'!E$10:E$999,MATCH($A1076,'Cycle 4'!$L$10:$L$999,0),1)),INDEX('Cycle 5'!E$10:E$999,MATCH($A1076,'Cycle 5'!$L$10:$L$999,0),1)),INDEX('Cycle 6'!E$10:E$999,MATCH($A1076,'Cycle 6'!$L$10:$L$999,0),1)),INDEX('Cycle 7'!E$10:E$999,MATCH($A1076,'Cycle 7'!$L$10:$L$999,0),1)),INDEX('Cycle 8'!E$10:E$999,MATCH($A1076,'Cycle 8'!$L$10:$L$999,0),1)),INDEX('Cycle 9'!E$10:E$999,MATCH($A1076,'Cycle 9'!$L$10:$L$999,0),1)),INDEX('Cycle 10'!E$10:E$999,MATCH($A1076,'Cycle 10'!$L$10:$L$999,0),1)),INDEX('Cycle 11'!E$10:E$999,MATCH($A1076,'Cycle 11'!$L$10:$L$999,0),1)),"")="","",IFERROR(IFERROR(IFERROR(IFERROR(IFERROR(IFERROR(IFERROR(IFERROR(IFERROR(IFERROR(IFERROR(IFERROR(INDEX(Summer!E$10:E$999,MATCH($A1076,Summer!$L$10:$L$999,0),1),INDEX('Cycle 1'!E$10:E$999,MATCH($A1076,'Cycle 1'!$L$10:$L$999,0),1)),INDEX('Cycle 2'!E$10:E$999,MATCH($A1076,'Cycle 2'!$L$10:$L$999,0),1)),INDEX('Cycle 3'!E$10:E$999,MATCH($A1076,'Cycle 3'!$L$10:$L$999,0),1)),INDEX('Cycle 4'!E$10:E$999,MATCH($A1076,'Cycle 4'!$L$10:$L$999,0),1)),INDEX('Cycle 5'!E$10:E$999,MATCH($A1076,'Cycle 5'!$L$10:$L$999,0),1)),INDEX('Cycle 6'!E$10:E$999,MATCH($A1076,'Cycle 6'!$L$10:$L$999,0),1)),INDEX('Cycle 7'!E$10:E$999,MATCH($A1076,'Cycle 7'!$L$10:$L$999,0),1)),INDEX('Cycle 8'!E$10:E$999,MATCH($A1076,'Cycle 8'!$L$10:$L$999,0),1)),INDEX('Cycle 9'!E$10:E$999,MATCH($A1076,'Cycle 9'!$L$10:$L$999,0),1)),INDEX('Cycle 10'!E$10:E$999,MATCH($A1076,'Cycle 10'!$L$10:$L$999,0),1)),INDEX('Cycle 11'!E$10:E$999,MATCH($A1076,'Cycle 11'!$L$10:$L$999,0),1)),""))</f>
        <v/>
      </c>
      <c r="G1076" t="str">
        <f>IF(IFERROR(IFERROR(IFERROR(IFERROR(IFERROR(IFERROR(IFERROR(IFERROR(IFERROR(IFERROR(IFERROR(IFERROR(INDEX(Summer!F$10:F$999,MATCH($A1076,Summer!$L$10:$L$999,0),1),INDEX('Cycle 1'!F$10:F$999,MATCH($A1076,'Cycle 1'!$L$10:$L$999,0),1)),INDEX('Cycle 2'!F$10:F$999,MATCH($A1076,'Cycle 2'!$L$10:$L$999,0),1)),INDEX('Cycle 3'!F$10:F$999,MATCH($A1076,'Cycle 3'!$L$10:$L$999,0),1)),INDEX('Cycle 4'!F$10:F$999,MATCH($A1076,'Cycle 4'!$L$10:$L$999,0),1)),INDEX('Cycle 5'!F$10:F$999,MATCH($A1076,'Cycle 5'!$L$10:$L$999,0),1)),INDEX('Cycle 6'!F$10:F$999,MATCH($A1076,'Cycle 6'!$L$10:$L$999,0),1)),INDEX('Cycle 7'!F$10:F$999,MATCH($A1076,'Cycle 7'!$L$10:$L$999,0),1)),INDEX('Cycle 8'!F$10:F$999,MATCH($A1076,'Cycle 8'!$L$10:$L$999,0),1)),INDEX('Cycle 9'!F$10:F$999,MATCH($A1076,'Cycle 9'!$L$10:$L$999,0),1)),INDEX('Cycle 10'!F$10:F$999,MATCH($A1076,'Cycle 10'!$L$10:$L$999,0),1)),INDEX('Cycle 11'!F$10:F$999,MATCH($A1076,'Cycle 11'!$L$10:$L$999,0),1)),"")="","",IFERROR(IFERROR(IFERROR(IFERROR(IFERROR(IFERROR(IFERROR(IFERROR(IFERROR(IFERROR(IFERROR(IFERROR(INDEX(Summer!F$10:F$999,MATCH($A1076,Summer!$L$10:$L$999,0),1),INDEX('Cycle 1'!F$10:F$999,MATCH($A1076,'Cycle 1'!$L$10:$L$999,0),1)),INDEX('Cycle 2'!F$10:F$999,MATCH($A1076,'Cycle 2'!$L$10:$L$999,0),1)),INDEX('Cycle 3'!F$10:F$999,MATCH($A1076,'Cycle 3'!$L$10:$L$999,0),1)),INDEX('Cycle 4'!F$10:F$999,MATCH($A1076,'Cycle 4'!$L$10:$L$999,0),1)),INDEX('Cycle 5'!F$10:F$999,MATCH($A1076,'Cycle 5'!$L$10:$L$999,0),1)),INDEX('Cycle 6'!F$10:F$999,MATCH($A1076,'Cycle 6'!$L$10:$L$999,0),1)),INDEX('Cycle 7'!F$10:F$999,MATCH($A1076,'Cycle 7'!$L$10:$L$999,0),1)),INDEX('Cycle 8'!F$10:F$999,MATCH($A1076,'Cycle 8'!$L$10:$L$999,0),1)),INDEX('Cycle 9'!F$10:F$999,MATCH($A1076,'Cycle 9'!$L$10:$L$999,0),1)),INDEX('Cycle 10'!F$10:F$999,MATCH($A1076,'Cycle 10'!$L$10:$L$999,0),1)),INDEX('Cycle 11'!F$10:F$999,MATCH($A1076,'Cycle 11'!$L$10:$L$999,0),1)),""))</f>
        <v/>
      </c>
      <c r="H1076" t="str">
        <f>IF(IFERROR(IFERROR(IFERROR(IFERROR(IFERROR(IFERROR(IFERROR(IFERROR(IFERROR(IFERROR(IFERROR(IFERROR(INDEX(Summer!G$10:G$999,MATCH($A1076,Summer!$L$10:$L$999,0),1),INDEX('Cycle 1'!G$10:G$999,MATCH($A1076,'Cycle 1'!$L$10:$L$999,0),1)),INDEX('Cycle 2'!G$10:G$999,MATCH($A1076,'Cycle 2'!$L$10:$L$999,0),1)),INDEX('Cycle 3'!G$10:G$999,MATCH($A1076,'Cycle 3'!$L$10:$L$999,0),1)),INDEX('Cycle 4'!G$10:G$999,MATCH($A1076,'Cycle 4'!$L$10:$L$999,0),1)),INDEX('Cycle 5'!G$10:G$999,MATCH($A1076,'Cycle 5'!$L$10:$L$999,0),1)),INDEX('Cycle 6'!G$10:G$999,MATCH($A1076,'Cycle 6'!$L$10:$L$999,0),1)),INDEX('Cycle 7'!G$10:G$999,MATCH($A1076,'Cycle 7'!$L$10:$L$999,0),1)),INDEX('Cycle 8'!G$10:G$999,MATCH($A1076,'Cycle 8'!$L$10:$L$999,0),1)),INDEX('Cycle 9'!G$10:G$999,MATCH($A1076,'Cycle 9'!$L$10:$L$999,0),1)),INDEX('Cycle 10'!G$10:G$999,MATCH($A1076,'Cycle 10'!$L$10:$L$999,0),1)),INDEX('Cycle 11'!G$10:G$999,MATCH($A1076,'Cycle 11'!$L$10:$L$999,0),1)),"")="","",IFERROR(IFERROR(IFERROR(IFERROR(IFERROR(IFERROR(IFERROR(IFERROR(IFERROR(IFERROR(IFERROR(IFERROR(INDEX(Summer!G$10:G$999,MATCH($A1076,Summer!$L$10:$L$999,0),1),INDEX('Cycle 1'!G$10:G$999,MATCH($A1076,'Cycle 1'!$L$10:$L$999,0),1)),INDEX('Cycle 2'!G$10:G$999,MATCH($A1076,'Cycle 2'!$L$10:$L$999,0),1)),INDEX('Cycle 3'!G$10:G$999,MATCH($A1076,'Cycle 3'!$L$10:$L$999,0),1)),INDEX('Cycle 4'!G$10:G$999,MATCH($A1076,'Cycle 4'!$L$10:$L$999,0),1)),INDEX('Cycle 5'!G$10:G$999,MATCH($A1076,'Cycle 5'!$L$10:$L$999,0),1)),INDEX('Cycle 6'!G$10:G$999,MATCH($A1076,'Cycle 6'!$L$10:$L$999,0),1)),INDEX('Cycle 7'!G$10:G$999,MATCH($A1076,'Cycle 7'!$L$10:$L$999,0),1)),INDEX('Cycle 8'!G$10:G$999,MATCH($A1076,'Cycle 8'!$L$10:$L$999,0),1)),INDEX('Cycle 9'!G$10:G$999,MATCH($A1076,'Cycle 9'!$L$10:$L$999,0),1)),INDEX('Cycle 10'!G$10:G$999,MATCH($A1076,'Cycle 10'!$L$10:$L$999,0),1)),INDEX('Cycle 11'!G$10:G$999,MATCH($A1076,'Cycle 11'!$L$10:$L$999,0),1)),""))</f>
        <v/>
      </c>
      <c r="I1076">
        <f>IFERROR(IF(C1076="",MAX(I$1:I1075),IF(ROW(C$2)=ROW(C1076),1,IF(ISERROR(VLOOKUP(C1076,C$2:C1075,1,FALSE)),MAX(I$1:I1075)+1,MAX(I$1:I1075)))),"")</f>
        <v>0</v>
      </c>
      <c r="J1076" t="str">
        <f t="shared" si="106"/>
        <v/>
      </c>
      <c r="K1076" t="str">
        <f t="shared" si="110"/>
        <v/>
      </c>
      <c r="L1076" t="str">
        <f t="shared" si="110"/>
        <v/>
      </c>
      <c r="M1076" t="str">
        <f t="shared" si="110"/>
        <v/>
      </c>
      <c r="N1076" t="str">
        <f t="shared" si="110"/>
        <v/>
      </c>
      <c r="O1076" t="str">
        <f t="shared" si="110"/>
        <v/>
      </c>
      <c r="P1076" t="str">
        <f t="shared" si="110"/>
        <v/>
      </c>
      <c r="Q1076" t="str">
        <f t="shared" si="110"/>
        <v/>
      </c>
      <c r="R1076" t="str">
        <f t="shared" si="110"/>
        <v/>
      </c>
      <c r="S1076" t="str">
        <f t="shared" si="110"/>
        <v/>
      </c>
      <c r="T1076" t="str">
        <f t="shared" si="110"/>
        <v/>
      </c>
      <c r="U1076" t="str">
        <f t="shared" si="110"/>
        <v/>
      </c>
      <c r="V1076" t="str">
        <f t="shared" si="110"/>
        <v/>
      </c>
      <c r="W1076" t="str">
        <f t="shared" si="107"/>
        <v/>
      </c>
      <c r="X1076">
        <f>IF(OR(H1076="No",H1076=""),0,IF(COUNTIFS(H$2:H1076,"Yes",C$2:C1076,C1076)&gt;1,0,COUNTIFS(H$2:H1076,"Yes",C$2:C1076,C1076)))+IF(X1075=$X$1,0,X1075)</f>
        <v>0</v>
      </c>
    </row>
    <row r="1077" spans="1:24" x14ac:dyDescent="0.3">
      <c r="A1077">
        <f>ROWS($A$2:$A1077)</f>
        <v>1076</v>
      </c>
      <c r="B1077" t="str">
        <f>IF(ISERROR(VLOOKUP(A1077,Summer!L$11:L$500,1,FALSE)),IF(ISERROR(VLOOKUP(A1077,'Cycle 1'!L$11:L$500,1,FALSE)),IF(ISERROR(VLOOKUP(A1077,'Cycle 2'!L$11:L$500,1,FALSE)),IF(ISERROR(VLOOKUP(A1077,'Cycle 3'!L$11:L$500,1,FALSE)),IF(ISERROR(VLOOKUP(A1077,'Cycle 4'!L$11:L$500,1,FALSE)),IF(ISERROR(VLOOKUP(A1077,'Cycle 5'!L$11:L$500,1,FALSE)),IF(ISERROR(VLOOKUP(A1077,'Cycle 6'!L$11:L$500,1,FALSE)),IF(ISERROR(VLOOKUP(A1077,'Cycle 7'!L$11:L$500,1,FALSE)),IF(ISERROR(VLOOKUP(A1077,'Cycle 8'!L$11:L$500,1,FALSE)),IF(ISERROR(VLOOKUP(A1077,'Cycle 9'!L$11:L$500,1,FALSE)),IF(ISERROR(VLOOKUP(A1077,'Cycle 10'!L$11:L$500,1,FALSE)),IF(ISERROR(VLOOKUP(A1077,'Cycle 11'!L$11:L$500,1,FALSE)),"","Cycle 11"),"Cycle 10"),"Cycle 9"),"Cycle 8"),"Cycle 7"),"Cycle 6"),"Cycle 5"),"Cycle 4"),"Cycle 3"),"Cycle 2"),"Cycle 1"),"Summer")</f>
        <v/>
      </c>
      <c r="C1077" t="str">
        <f>IF(IFERROR(IFERROR(IFERROR(IFERROR(IFERROR(IFERROR(IFERROR(IFERROR(IFERROR(IFERROR(IFERROR(IFERROR(INDEX(Summer!B$10:B$999,MATCH($A1077,Summer!$L$10:$L$999,0),1),INDEX('Cycle 1'!B$10:B$999,MATCH($A1077,'Cycle 1'!$L$10:$L$999,0),1)),INDEX('Cycle 2'!B$10:B$999,MATCH($A1077,'Cycle 2'!$L$10:$L$999,0),1)),INDEX('Cycle 3'!B$10:B$999,MATCH($A1077,'Cycle 3'!$L$10:$L$999,0),1)),INDEX('Cycle 4'!B$10:B$999,MATCH($A1077,'Cycle 4'!$L$10:$L$999,0),1)),INDEX('Cycle 5'!B$10:B$999,MATCH($A1077,'Cycle 5'!$L$10:$L$999,0),1)),INDEX('Cycle 6'!B$10:B$999,MATCH($A1077,'Cycle 6'!$L$10:$L$999,0),1)),INDEX('Cycle 7'!B$10:B$999,MATCH($A1077,'Cycle 7'!$L$10:$L$999,0),1)),INDEX('Cycle 8'!B$10:B$999,MATCH($A1077,'Cycle 8'!$L$10:$L$999,0),1)),INDEX('Cycle 9'!B$10:B$999,MATCH($A1077,'Cycle 9'!$L$10:$L$999,0),1)),INDEX('Cycle 10'!B$10:B$999,MATCH($A1077,'Cycle 10'!$L$10:$L$999,0),1)),INDEX('Cycle 11'!B$10:B$999,MATCH($A1077,'Cycle 11'!$L$10:$L$999,0),1)),"")="","",IFERROR(IFERROR(IFERROR(IFERROR(IFERROR(IFERROR(IFERROR(IFERROR(IFERROR(IFERROR(IFERROR(IFERROR(INDEX(Summer!B$10:B$999,MATCH($A1077,Summer!$L$10:$L$999,0),1),INDEX('Cycle 1'!B$10:B$999,MATCH($A1077,'Cycle 1'!$L$10:$L$999,0),1)),INDEX('Cycle 2'!B$10:B$999,MATCH($A1077,'Cycle 2'!$L$10:$L$999,0),1)),INDEX('Cycle 3'!B$10:B$999,MATCH($A1077,'Cycle 3'!$L$10:$L$999,0),1)),INDEX('Cycle 4'!B$10:B$999,MATCH($A1077,'Cycle 4'!$L$10:$L$999,0),1)),INDEX('Cycle 5'!B$10:B$999,MATCH($A1077,'Cycle 5'!$L$10:$L$999,0),1)),INDEX('Cycle 6'!B$10:B$999,MATCH($A1077,'Cycle 6'!$L$10:$L$999,0),1)),INDEX('Cycle 7'!B$10:B$999,MATCH($A1077,'Cycle 7'!$L$10:$L$999,0),1)),INDEX('Cycle 8'!B$10:B$999,MATCH($A1077,'Cycle 8'!$L$10:$L$999,0),1)),INDEX('Cycle 9'!B$10:B$999,MATCH($A1077,'Cycle 9'!$L$10:$L$999,0),1)),INDEX('Cycle 10'!B$10:B$999,MATCH($A1077,'Cycle 10'!$L$10:$L$999,0),1)),INDEX('Cycle 11'!B$10:B$999,MATCH($A1077,'Cycle 11'!$L$10:$L$999,0),1)),""))</f>
        <v/>
      </c>
      <c r="D1077" t="str">
        <f>IF(IFERROR(IFERROR(IFERROR(IFERROR(IFERROR(IFERROR(IFERROR(IFERROR(IFERROR(IFERROR(IFERROR(IFERROR(INDEX(Summer!C$10:C$999,MATCH($A1077,Summer!$L$10:$L$999,0),1),INDEX('Cycle 1'!C$10:C$999,MATCH($A1077,'Cycle 1'!$L$10:$L$999,0),1)),INDEX('Cycle 2'!C$10:C$999,MATCH($A1077,'Cycle 2'!$L$10:$L$999,0),1)),INDEX('Cycle 3'!C$10:C$999,MATCH($A1077,'Cycle 3'!$L$10:$L$999,0),1)),INDEX('Cycle 4'!C$10:C$999,MATCH($A1077,'Cycle 4'!$L$10:$L$999,0),1)),INDEX('Cycle 5'!C$10:C$999,MATCH($A1077,'Cycle 5'!$L$10:$L$999,0),1)),INDEX('Cycle 6'!C$10:C$999,MATCH($A1077,'Cycle 6'!$L$10:$L$999,0),1)),INDEX('Cycle 7'!C$10:C$999,MATCH($A1077,'Cycle 7'!$L$10:$L$999,0),1)),INDEX('Cycle 8'!C$10:C$999,MATCH($A1077,'Cycle 8'!$L$10:$L$999,0),1)),INDEX('Cycle 9'!C$10:C$999,MATCH($A1077,'Cycle 9'!$L$10:$L$999,0),1)),INDEX('Cycle 10'!C$10:C$999,MATCH($A1077,'Cycle 10'!$L$10:$L$999,0),1)),INDEX('Cycle 11'!C$10:C$999,MATCH($A1077,'Cycle 11'!$L$10:$L$999,0),1)),"")="","",IFERROR(IFERROR(IFERROR(IFERROR(IFERROR(IFERROR(IFERROR(IFERROR(IFERROR(IFERROR(IFERROR(IFERROR(INDEX(Summer!C$10:C$999,MATCH($A1077,Summer!$L$10:$L$999,0),1),INDEX('Cycle 1'!C$10:C$999,MATCH($A1077,'Cycle 1'!$L$10:$L$999,0),1)),INDEX('Cycle 2'!C$10:C$999,MATCH($A1077,'Cycle 2'!$L$10:$L$999,0),1)),INDEX('Cycle 3'!C$10:C$999,MATCH($A1077,'Cycle 3'!$L$10:$L$999,0),1)),INDEX('Cycle 4'!C$10:C$999,MATCH($A1077,'Cycle 4'!$L$10:$L$999,0),1)),INDEX('Cycle 5'!C$10:C$999,MATCH($A1077,'Cycle 5'!$L$10:$L$999,0),1)),INDEX('Cycle 6'!C$10:C$999,MATCH($A1077,'Cycle 6'!$L$10:$L$999,0),1)),INDEX('Cycle 7'!C$10:C$999,MATCH($A1077,'Cycle 7'!$L$10:$L$999,0),1)),INDEX('Cycle 8'!C$10:C$999,MATCH($A1077,'Cycle 8'!$L$10:$L$999,0),1)),INDEX('Cycle 9'!C$10:C$999,MATCH($A1077,'Cycle 9'!$L$10:$L$999,0),1)),INDEX('Cycle 10'!C$10:C$999,MATCH($A1077,'Cycle 10'!$L$10:$L$999,0),1)),INDEX('Cycle 11'!C$10:C$999,MATCH($A1077,'Cycle 11'!$L$10:$L$999,0),1)),""))</f>
        <v/>
      </c>
      <c r="E1077" t="str">
        <f>IF(IFERROR(IFERROR(IFERROR(IFERROR(IFERROR(IFERROR(IFERROR(IFERROR(IFERROR(IFERROR(IFERROR(IFERROR(INDEX(Summer!D$10:D$999,MATCH($A1077,Summer!$L$10:$L$999,0),1),INDEX('Cycle 1'!D$10:D$999,MATCH($A1077,'Cycle 1'!$L$10:$L$999,0),1)),INDEX('Cycle 2'!D$10:D$999,MATCH($A1077,'Cycle 2'!$L$10:$L$999,0),1)),INDEX('Cycle 3'!D$10:D$999,MATCH($A1077,'Cycle 3'!$L$10:$L$999,0),1)),INDEX('Cycle 4'!D$10:D$999,MATCH($A1077,'Cycle 4'!$L$10:$L$999,0),1)),INDEX('Cycle 5'!D$10:D$999,MATCH($A1077,'Cycle 5'!$L$10:$L$999,0),1)),INDEX('Cycle 6'!D$10:D$999,MATCH($A1077,'Cycle 6'!$L$10:$L$999,0),1)),INDEX('Cycle 7'!D$10:D$999,MATCH($A1077,'Cycle 7'!$L$10:$L$999,0),1)),INDEX('Cycle 8'!D$10:D$999,MATCH($A1077,'Cycle 8'!$L$10:$L$999,0),1)),INDEX('Cycle 9'!D$10:D$999,MATCH($A1077,'Cycle 9'!$L$10:$L$999,0),1)),INDEX('Cycle 10'!D$10:D$999,MATCH($A1077,'Cycle 10'!$L$10:$L$999,0),1)),INDEX('Cycle 11'!D$10:D$999,MATCH($A1077,'Cycle 11'!$L$10:$L$999,0),1)),"")="","",IFERROR(IFERROR(IFERROR(IFERROR(IFERROR(IFERROR(IFERROR(IFERROR(IFERROR(IFERROR(IFERROR(IFERROR(INDEX(Summer!D$10:D$999,MATCH($A1077,Summer!$L$10:$L$999,0),1),INDEX('Cycle 1'!D$10:D$999,MATCH($A1077,'Cycle 1'!$L$10:$L$999,0),1)),INDEX('Cycle 2'!D$10:D$999,MATCH($A1077,'Cycle 2'!$L$10:$L$999,0),1)),INDEX('Cycle 3'!D$10:D$999,MATCH($A1077,'Cycle 3'!$L$10:$L$999,0),1)),INDEX('Cycle 4'!D$10:D$999,MATCH($A1077,'Cycle 4'!$L$10:$L$999,0),1)),INDEX('Cycle 5'!D$10:D$999,MATCH($A1077,'Cycle 5'!$L$10:$L$999,0),1)),INDEX('Cycle 6'!D$10:D$999,MATCH($A1077,'Cycle 6'!$L$10:$L$999,0),1)),INDEX('Cycle 7'!D$10:D$999,MATCH($A1077,'Cycle 7'!$L$10:$L$999,0),1)),INDEX('Cycle 8'!D$10:D$999,MATCH($A1077,'Cycle 8'!$L$10:$L$999,0),1)),INDEX('Cycle 9'!D$10:D$999,MATCH($A1077,'Cycle 9'!$L$10:$L$999,0),1)),INDEX('Cycle 10'!D$10:D$999,MATCH($A1077,'Cycle 10'!$L$10:$L$999,0),1)),INDEX('Cycle 11'!D$10:D$999,MATCH($A1077,'Cycle 11'!$L$10:$L$999,0),1)),""))</f>
        <v/>
      </c>
      <c r="F1077" t="str">
        <f>IF(IFERROR(IFERROR(IFERROR(IFERROR(IFERROR(IFERROR(IFERROR(IFERROR(IFERROR(IFERROR(IFERROR(IFERROR(INDEX(Summer!E$10:E$999,MATCH($A1077,Summer!$L$10:$L$999,0),1),INDEX('Cycle 1'!E$10:E$999,MATCH($A1077,'Cycle 1'!$L$10:$L$999,0),1)),INDEX('Cycle 2'!E$10:E$999,MATCH($A1077,'Cycle 2'!$L$10:$L$999,0),1)),INDEX('Cycle 3'!E$10:E$999,MATCH($A1077,'Cycle 3'!$L$10:$L$999,0),1)),INDEX('Cycle 4'!E$10:E$999,MATCH($A1077,'Cycle 4'!$L$10:$L$999,0),1)),INDEX('Cycle 5'!E$10:E$999,MATCH($A1077,'Cycle 5'!$L$10:$L$999,0),1)),INDEX('Cycle 6'!E$10:E$999,MATCH($A1077,'Cycle 6'!$L$10:$L$999,0),1)),INDEX('Cycle 7'!E$10:E$999,MATCH($A1077,'Cycle 7'!$L$10:$L$999,0),1)),INDEX('Cycle 8'!E$10:E$999,MATCH($A1077,'Cycle 8'!$L$10:$L$999,0),1)),INDEX('Cycle 9'!E$10:E$999,MATCH($A1077,'Cycle 9'!$L$10:$L$999,0),1)),INDEX('Cycle 10'!E$10:E$999,MATCH($A1077,'Cycle 10'!$L$10:$L$999,0),1)),INDEX('Cycle 11'!E$10:E$999,MATCH($A1077,'Cycle 11'!$L$10:$L$999,0),1)),"")="","",IFERROR(IFERROR(IFERROR(IFERROR(IFERROR(IFERROR(IFERROR(IFERROR(IFERROR(IFERROR(IFERROR(IFERROR(INDEX(Summer!E$10:E$999,MATCH($A1077,Summer!$L$10:$L$999,0),1),INDEX('Cycle 1'!E$10:E$999,MATCH($A1077,'Cycle 1'!$L$10:$L$999,0),1)),INDEX('Cycle 2'!E$10:E$999,MATCH($A1077,'Cycle 2'!$L$10:$L$999,0),1)),INDEX('Cycle 3'!E$10:E$999,MATCH($A1077,'Cycle 3'!$L$10:$L$999,0),1)),INDEX('Cycle 4'!E$10:E$999,MATCH($A1077,'Cycle 4'!$L$10:$L$999,0),1)),INDEX('Cycle 5'!E$10:E$999,MATCH($A1077,'Cycle 5'!$L$10:$L$999,0),1)),INDEX('Cycle 6'!E$10:E$999,MATCH($A1077,'Cycle 6'!$L$10:$L$999,0),1)),INDEX('Cycle 7'!E$10:E$999,MATCH($A1077,'Cycle 7'!$L$10:$L$999,0),1)),INDEX('Cycle 8'!E$10:E$999,MATCH($A1077,'Cycle 8'!$L$10:$L$999,0),1)),INDEX('Cycle 9'!E$10:E$999,MATCH($A1077,'Cycle 9'!$L$10:$L$999,0),1)),INDEX('Cycle 10'!E$10:E$999,MATCH($A1077,'Cycle 10'!$L$10:$L$999,0),1)),INDEX('Cycle 11'!E$10:E$999,MATCH($A1077,'Cycle 11'!$L$10:$L$999,0),1)),""))</f>
        <v/>
      </c>
      <c r="G1077" t="str">
        <f>IF(IFERROR(IFERROR(IFERROR(IFERROR(IFERROR(IFERROR(IFERROR(IFERROR(IFERROR(IFERROR(IFERROR(IFERROR(INDEX(Summer!F$10:F$999,MATCH($A1077,Summer!$L$10:$L$999,0),1),INDEX('Cycle 1'!F$10:F$999,MATCH($A1077,'Cycle 1'!$L$10:$L$999,0),1)),INDEX('Cycle 2'!F$10:F$999,MATCH($A1077,'Cycle 2'!$L$10:$L$999,0),1)),INDEX('Cycle 3'!F$10:F$999,MATCH($A1077,'Cycle 3'!$L$10:$L$999,0),1)),INDEX('Cycle 4'!F$10:F$999,MATCH($A1077,'Cycle 4'!$L$10:$L$999,0),1)),INDEX('Cycle 5'!F$10:F$999,MATCH($A1077,'Cycle 5'!$L$10:$L$999,0),1)),INDEX('Cycle 6'!F$10:F$999,MATCH($A1077,'Cycle 6'!$L$10:$L$999,0),1)),INDEX('Cycle 7'!F$10:F$999,MATCH($A1077,'Cycle 7'!$L$10:$L$999,0),1)),INDEX('Cycle 8'!F$10:F$999,MATCH($A1077,'Cycle 8'!$L$10:$L$999,0),1)),INDEX('Cycle 9'!F$10:F$999,MATCH($A1077,'Cycle 9'!$L$10:$L$999,0),1)),INDEX('Cycle 10'!F$10:F$999,MATCH($A1077,'Cycle 10'!$L$10:$L$999,0),1)),INDEX('Cycle 11'!F$10:F$999,MATCH($A1077,'Cycle 11'!$L$10:$L$999,0),1)),"")="","",IFERROR(IFERROR(IFERROR(IFERROR(IFERROR(IFERROR(IFERROR(IFERROR(IFERROR(IFERROR(IFERROR(IFERROR(INDEX(Summer!F$10:F$999,MATCH($A1077,Summer!$L$10:$L$999,0),1),INDEX('Cycle 1'!F$10:F$999,MATCH($A1077,'Cycle 1'!$L$10:$L$999,0),1)),INDEX('Cycle 2'!F$10:F$999,MATCH($A1077,'Cycle 2'!$L$10:$L$999,0),1)),INDEX('Cycle 3'!F$10:F$999,MATCH($A1077,'Cycle 3'!$L$10:$L$999,0),1)),INDEX('Cycle 4'!F$10:F$999,MATCH($A1077,'Cycle 4'!$L$10:$L$999,0),1)),INDEX('Cycle 5'!F$10:F$999,MATCH($A1077,'Cycle 5'!$L$10:$L$999,0),1)),INDEX('Cycle 6'!F$10:F$999,MATCH($A1077,'Cycle 6'!$L$10:$L$999,0),1)),INDEX('Cycle 7'!F$10:F$999,MATCH($A1077,'Cycle 7'!$L$10:$L$999,0),1)),INDEX('Cycle 8'!F$10:F$999,MATCH($A1077,'Cycle 8'!$L$10:$L$999,0),1)),INDEX('Cycle 9'!F$10:F$999,MATCH($A1077,'Cycle 9'!$L$10:$L$999,0),1)),INDEX('Cycle 10'!F$10:F$999,MATCH($A1077,'Cycle 10'!$L$10:$L$999,0),1)),INDEX('Cycle 11'!F$10:F$999,MATCH($A1077,'Cycle 11'!$L$10:$L$999,0),1)),""))</f>
        <v/>
      </c>
      <c r="H1077" t="str">
        <f>IF(IFERROR(IFERROR(IFERROR(IFERROR(IFERROR(IFERROR(IFERROR(IFERROR(IFERROR(IFERROR(IFERROR(IFERROR(INDEX(Summer!G$10:G$999,MATCH($A1077,Summer!$L$10:$L$999,0),1),INDEX('Cycle 1'!G$10:G$999,MATCH($A1077,'Cycle 1'!$L$10:$L$999,0),1)),INDEX('Cycle 2'!G$10:G$999,MATCH($A1077,'Cycle 2'!$L$10:$L$999,0),1)),INDEX('Cycle 3'!G$10:G$999,MATCH($A1077,'Cycle 3'!$L$10:$L$999,0),1)),INDEX('Cycle 4'!G$10:G$999,MATCH($A1077,'Cycle 4'!$L$10:$L$999,0),1)),INDEX('Cycle 5'!G$10:G$999,MATCH($A1077,'Cycle 5'!$L$10:$L$999,0),1)),INDEX('Cycle 6'!G$10:G$999,MATCH($A1077,'Cycle 6'!$L$10:$L$999,0),1)),INDEX('Cycle 7'!G$10:G$999,MATCH($A1077,'Cycle 7'!$L$10:$L$999,0),1)),INDEX('Cycle 8'!G$10:G$999,MATCH($A1077,'Cycle 8'!$L$10:$L$999,0),1)),INDEX('Cycle 9'!G$10:G$999,MATCH($A1077,'Cycle 9'!$L$10:$L$999,0),1)),INDEX('Cycle 10'!G$10:G$999,MATCH($A1077,'Cycle 10'!$L$10:$L$999,0),1)),INDEX('Cycle 11'!G$10:G$999,MATCH($A1077,'Cycle 11'!$L$10:$L$999,0),1)),"")="","",IFERROR(IFERROR(IFERROR(IFERROR(IFERROR(IFERROR(IFERROR(IFERROR(IFERROR(IFERROR(IFERROR(IFERROR(INDEX(Summer!G$10:G$999,MATCH($A1077,Summer!$L$10:$L$999,0),1),INDEX('Cycle 1'!G$10:G$999,MATCH($A1077,'Cycle 1'!$L$10:$L$999,0),1)),INDEX('Cycle 2'!G$10:G$999,MATCH($A1077,'Cycle 2'!$L$10:$L$999,0),1)),INDEX('Cycle 3'!G$10:G$999,MATCH($A1077,'Cycle 3'!$L$10:$L$999,0),1)),INDEX('Cycle 4'!G$10:G$999,MATCH($A1077,'Cycle 4'!$L$10:$L$999,0),1)),INDEX('Cycle 5'!G$10:G$999,MATCH($A1077,'Cycle 5'!$L$10:$L$999,0),1)),INDEX('Cycle 6'!G$10:G$999,MATCH($A1077,'Cycle 6'!$L$10:$L$999,0),1)),INDEX('Cycle 7'!G$10:G$999,MATCH($A1077,'Cycle 7'!$L$10:$L$999,0),1)),INDEX('Cycle 8'!G$10:G$999,MATCH($A1077,'Cycle 8'!$L$10:$L$999,0),1)),INDEX('Cycle 9'!G$10:G$999,MATCH($A1077,'Cycle 9'!$L$10:$L$999,0),1)),INDEX('Cycle 10'!G$10:G$999,MATCH($A1077,'Cycle 10'!$L$10:$L$999,0),1)),INDEX('Cycle 11'!G$10:G$999,MATCH($A1077,'Cycle 11'!$L$10:$L$999,0),1)),""))</f>
        <v/>
      </c>
      <c r="I1077">
        <f>IFERROR(IF(C1077="",MAX(I$1:I1076),IF(ROW(C$2)=ROW(C1077),1,IF(ISERROR(VLOOKUP(C1077,C$2:C1076,1,FALSE)),MAX(I$1:I1076)+1,MAX(I$1:I1076)))),"")</f>
        <v>0</v>
      </c>
      <c r="J1077" t="str">
        <f t="shared" si="106"/>
        <v/>
      </c>
      <c r="K1077" t="str">
        <f t="shared" si="110"/>
        <v/>
      </c>
      <c r="L1077" t="str">
        <f t="shared" si="110"/>
        <v/>
      </c>
      <c r="M1077" t="str">
        <f t="shared" si="110"/>
        <v/>
      </c>
      <c r="N1077" t="str">
        <f t="shared" si="110"/>
        <v/>
      </c>
      <c r="O1077" t="str">
        <f t="shared" si="110"/>
        <v/>
      </c>
      <c r="P1077" t="str">
        <f t="shared" si="110"/>
        <v/>
      </c>
      <c r="Q1077" t="str">
        <f t="shared" si="110"/>
        <v/>
      </c>
      <c r="R1077" t="str">
        <f t="shared" si="110"/>
        <v/>
      </c>
      <c r="S1077" t="str">
        <f t="shared" si="110"/>
        <v/>
      </c>
      <c r="T1077" t="str">
        <f t="shared" si="110"/>
        <v/>
      </c>
      <c r="U1077" t="str">
        <f t="shared" si="110"/>
        <v/>
      </c>
      <c r="V1077" t="str">
        <f t="shared" si="110"/>
        <v/>
      </c>
      <c r="W1077" t="str">
        <f t="shared" si="107"/>
        <v/>
      </c>
      <c r="X1077">
        <f>IF(OR(H1077="No",H1077=""),0,IF(COUNTIFS(H$2:H1077,"Yes",C$2:C1077,C1077)&gt;1,0,COUNTIFS(H$2:H1077,"Yes",C$2:C1077,C1077)))+IF(X1076=$X$1,0,X1076)</f>
        <v>0</v>
      </c>
    </row>
    <row r="1078" spans="1:24" x14ac:dyDescent="0.3">
      <c r="A1078">
        <f>ROWS($A$2:$A1078)</f>
        <v>1077</v>
      </c>
      <c r="B1078" t="str">
        <f>IF(ISERROR(VLOOKUP(A1078,Summer!L$11:L$500,1,FALSE)),IF(ISERROR(VLOOKUP(A1078,'Cycle 1'!L$11:L$500,1,FALSE)),IF(ISERROR(VLOOKUP(A1078,'Cycle 2'!L$11:L$500,1,FALSE)),IF(ISERROR(VLOOKUP(A1078,'Cycle 3'!L$11:L$500,1,FALSE)),IF(ISERROR(VLOOKUP(A1078,'Cycle 4'!L$11:L$500,1,FALSE)),IF(ISERROR(VLOOKUP(A1078,'Cycle 5'!L$11:L$500,1,FALSE)),IF(ISERROR(VLOOKUP(A1078,'Cycle 6'!L$11:L$500,1,FALSE)),IF(ISERROR(VLOOKUP(A1078,'Cycle 7'!L$11:L$500,1,FALSE)),IF(ISERROR(VLOOKUP(A1078,'Cycle 8'!L$11:L$500,1,FALSE)),IF(ISERROR(VLOOKUP(A1078,'Cycle 9'!L$11:L$500,1,FALSE)),IF(ISERROR(VLOOKUP(A1078,'Cycle 10'!L$11:L$500,1,FALSE)),IF(ISERROR(VLOOKUP(A1078,'Cycle 11'!L$11:L$500,1,FALSE)),"","Cycle 11"),"Cycle 10"),"Cycle 9"),"Cycle 8"),"Cycle 7"),"Cycle 6"),"Cycle 5"),"Cycle 4"),"Cycle 3"),"Cycle 2"),"Cycle 1"),"Summer")</f>
        <v/>
      </c>
      <c r="C1078" t="str">
        <f>IF(IFERROR(IFERROR(IFERROR(IFERROR(IFERROR(IFERROR(IFERROR(IFERROR(IFERROR(IFERROR(IFERROR(IFERROR(INDEX(Summer!B$10:B$999,MATCH($A1078,Summer!$L$10:$L$999,0),1),INDEX('Cycle 1'!B$10:B$999,MATCH($A1078,'Cycle 1'!$L$10:$L$999,0),1)),INDEX('Cycle 2'!B$10:B$999,MATCH($A1078,'Cycle 2'!$L$10:$L$999,0),1)),INDEX('Cycle 3'!B$10:B$999,MATCH($A1078,'Cycle 3'!$L$10:$L$999,0),1)),INDEX('Cycle 4'!B$10:B$999,MATCH($A1078,'Cycle 4'!$L$10:$L$999,0),1)),INDEX('Cycle 5'!B$10:B$999,MATCH($A1078,'Cycle 5'!$L$10:$L$999,0),1)),INDEX('Cycle 6'!B$10:B$999,MATCH($A1078,'Cycle 6'!$L$10:$L$999,0),1)),INDEX('Cycle 7'!B$10:B$999,MATCH($A1078,'Cycle 7'!$L$10:$L$999,0),1)),INDEX('Cycle 8'!B$10:B$999,MATCH($A1078,'Cycle 8'!$L$10:$L$999,0),1)),INDEX('Cycle 9'!B$10:B$999,MATCH($A1078,'Cycle 9'!$L$10:$L$999,0),1)),INDEX('Cycle 10'!B$10:B$999,MATCH($A1078,'Cycle 10'!$L$10:$L$999,0),1)),INDEX('Cycle 11'!B$10:B$999,MATCH($A1078,'Cycle 11'!$L$10:$L$999,0),1)),"")="","",IFERROR(IFERROR(IFERROR(IFERROR(IFERROR(IFERROR(IFERROR(IFERROR(IFERROR(IFERROR(IFERROR(IFERROR(INDEX(Summer!B$10:B$999,MATCH($A1078,Summer!$L$10:$L$999,0),1),INDEX('Cycle 1'!B$10:B$999,MATCH($A1078,'Cycle 1'!$L$10:$L$999,0),1)),INDEX('Cycle 2'!B$10:B$999,MATCH($A1078,'Cycle 2'!$L$10:$L$999,0),1)),INDEX('Cycle 3'!B$10:B$999,MATCH($A1078,'Cycle 3'!$L$10:$L$999,0),1)),INDEX('Cycle 4'!B$10:B$999,MATCH($A1078,'Cycle 4'!$L$10:$L$999,0),1)),INDEX('Cycle 5'!B$10:B$999,MATCH($A1078,'Cycle 5'!$L$10:$L$999,0),1)),INDEX('Cycle 6'!B$10:B$999,MATCH($A1078,'Cycle 6'!$L$10:$L$999,0),1)),INDEX('Cycle 7'!B$10:B$999,MATCH($A1078,'Cycle 7'!$L$10:$L$999,0),1)),INDEX('Cycle 8'!B$10:B$999,MATCH($A1078,'Cycle 8'!$L$10:$L$999,0),1)),INDEX('Cycle 9'!B$10:B$999,MATCH($A1078,'Cycle 9'!$L$10:$L$999,0),1)),INDEX('Cycle 10'!B$10:B$999,MATCH($A1078,'Cycle 10'!$L$10:$L$999,0),1)),INDEX('Cycle 11'!B$10:B$999,MATCH($A1078,'Cycle 11'!$L$10:$L$999,0),1)),""))</f>
        <v/>
      </c>
      <c r="D1078" t="str">
        <f>IF(IFERROR(IFERROR(IFERROR(IFERROR(IFERROR(IFERROR(IFERROR(IFERROR(IFERROR(IFERROR(IFERROR(IFERROR(INDEX(Summer!C$10:C$999,MATCH($A1078,Summer!$L$10:$L$999,0),1),INDEX('Cycle 1'!C$10:C$999,MATCH($A1078,'Cycle 1'!$L$10:$L$999,0),1)),INDEX('Cycle 2'!C$10:C$999,MATCH($A1078,'Cycle 2'!$L$10:$L$999,0),1)),INDEX('Cycle 3'!C$10:C$999,MATCH($A1078,'Cycle 3'!$L$10:$L$999,0),1)),INDEX('Cycle 4'!C$10:C$999,MATCH($A1078,'Cycle 4'!$L$10:$L$999,0),1)),INDEX('Cycle 5'!C$10:C$999,MATCH($A1078,'Cycle 5'!$L$10:$L$999,0),1)),INDEX('Cycle 6'!C$10:C$999,MATCH($A1078,'Cycle 6'!$L$10:$L$999,0),1)),INDEX('Cycle 7'!C$10:C$999,MATCH($A1078,'Cycle 7'!$L$10:$L$999,0),1)),INDEX('Cycle 8'!C$10:C$999,MATCH($A1078,'Cycle 8'!$L$10:$L$999,0),1)),INDEX('Cycle 9'!C$10:C$999,MATCH($A1078,'Cycle 9'!$L$10:$L$999,0),1)),INDEX('Cycle 10'!C$10:C$999,MATCH($A1078,'Cycle 10'!$L$10:$L$999,0),1)),INDEX('Cycle 11'!C$10:C$999,MATCH($A1078,'Cycle 11'!$L$10:$L$999,0),1)),"")="","",IFERROR(IFERROR(IFERROR(IFERROR(IFERROR(IFERROR(IFERROR(IFERROR(IFERROR(IFERROR(IFERROR(IFERROR(INDEX(Summer!C$10:C$999,MATCH($A1078,Summer!$L$10:$L$999,0),1),INDEX('Cycle 1'!C$10:C$999,MATCH($A1078,'Cycle 1'!$L$10:$L$999,0),1)),INDEX('Cycle 2'!C$10:C$999,MATCH($A1078,'Cycle 2'!$L$10:$L$999,0),1)),INDEX('Cycle 3'!C$10:C$999,MATCH($A1078,'Cycle 3'!$L$10:$L$999,0),1)),INDEX('Cycle 4'!C$10:C$999,MATCH($A1078,'Cycle 4'!$L$10:$L$999,0),1)),INDEX('Cycle 5'!C$10:C$999,MATCH($A1078,'Cycle 5'!$L$10:$L$999,0),1)),INDEX('Cycle 6'!C$10:C$999,MATCH($A1078,'Cycle 6'!$L$10:$L$999,0),1)),INDEX('Cycle 7'!C$10:C$999,MATCH($A1078,'Cycle 7'!$L$10:$L$999,0),1)),INDEX('Cycle 8'!C$10:C$999,MATCH($A1078,'Cycle 8'!$L$10:$L$999,0),1)),INDEX('Cycle 9'!C$10:C$999,MATCH($A1078,'Cycle 9'!$L$10:$L$999,0),1)),INDEX('Cycle 10'!C$10:C$999,MATCH($A1078,'Cycle 10'!$L$10:$L$999,0),1)),INDEX('Cycle 11'!C$10:C$999,MATCH($A1078,'Cycle 11'!$L$10:$L$999,0),1)),""))</f>
        <v/>
      </c>
      <c r="E1078" t="str">
        <f>IF(IFERROR(IFERROR(IFERROR(IFERROR(IFERROR(IFERROR(IFERROR(IFERROR(IFERROR(IFERROR(IFERROR(IFERROR(INDEX(Summer!D$10:D$999,MATCH($A1078,Summer!$L$10:$L$999,0),1),INDEX('Cycle 1'!D$10:D$999,MATCH($A1078,'Cycle 1'!$L$10:$L$999,0),1)),INDEX('Cycle 2'!D$10:D$999,MATCH($A1078,'Cycle 2'!$L$10:$L$999,0),1)),INDEX('Cycle 3'!D$10:D$999,MATCH($A1078,'Cycle 3'!$L$10:$L$999,0),1)),INDEX('Cycle 4'!D$10:D$999,MATCH($A1078,'Cycle 4'!$L$10:$L$999,0),1)),INDEX('Cycle 5'!D$10:D$999,MATCH($A1078,'Cycle 5'!$L$10:$L$999,0),1)),INDEX('Cycle 6'!D$10:D$999,MATCH($A1078,'Cycle 6'!$L$10:$L$999,0),1)),INDEX('Cycle 7'!D$10:D$999,MATCH($A1078,'Cycle 7'!$L$10:$L$999,0),1)),INDEX('Cycle 8'!D$10:D$999,MATCH($A1078,'Cycle 8'!$L$10:$L$999,0),1)),INDEX('Cycle 9'!D$10:D$999,MATCH($A1078,'Cycle 9'!$L$10:$L$999,0),1)),INDEX('Cycle 10'!D$10:D$999,MATCH($A1078,'Cycle 10'!$L$10:$L$999,0),1)),INDEX('Cycle 11'!D$10:D$999,MATCH($A1078,'Cycle 11'!$L$10:$L$999,0),1)),"")="","",IFERROR(IFERROR(IFERROR(IFERROR(IFERROR(IFERROR(IFERROR(IFERROR(IFERROR(IFERROR(IFERROR(IFERROR(INDEX(Summer!D$10:D$999,MATCH($A1078,Summer!$L$10:$L$999,0),1),INDEX('Cycle 1'!D$10:D$999,MATCH($A1078,'Cycle 1'!$L$10:$L$999,0),1)),INDEX('Cycle 2'!D$10:D$999,MATCH($A1078,'Cycle 2'!$L$10:$L$999,0),1)),INDEX('Cycle 3'!D$10:D$999,MATCH($A1078,'Cycle 3'!$L$10:$L$999,0),1)),INDEX('Cycle 4'!D$10:D$999,MATCH($A1078,'Cycle 4'!$L$10:$L$999,0),1)),INDEX('Cycle 5'!D$10:D$999,MATCH($A1078,'Cycle 5'!$L$10:$L$999,0),1)),INDEX('Cycle 6'!D$10:D$999,MATCH($A1078,'Cycle 6'!$L$10:$L$999,0),1)),INDEX('Cycle 7'!D$10:D$999,MATCH($A1078,'Cycle 7'!$L$10:$L$999,0),1)),INDEX('Cycle 8'!D$10:D$999,MATCH($A1078,'Cycle 8'!$L$10:$L$999,0),1)),INDEX('Cycle 9'!D$10:D$999,MATCH($A1078,'Cycle 9'!$L$10:$L$999,0),1)),INDEX('Cycle 10'!D$10:D$999,MATCH($A1078,'Cycle 10'!$L$10:$L$999,0),1)),INDEX('Cycle 11'!D$10:D$999,MATCH($A1078,'Cycle 11'!$L$10:$L$999,0),1)),""))</f>
        <v/>
      </c>
      <c r="F1078" t="str">
        <f>IF(IFERROR(IFERROR(IFERROR(IFERROR(IFERROR(IFERROR(IFERROR(IFERROR(IFERROR(IFERROR(IFERROR(IFERROR(INDEX(Summer!E$10:E$999,MATCH($A1078,Summer!$L$10:$L$999,0),1),INDEX('Cycle 1'!E$10:E$999,MATCH($A1078,'Cycle 1'!$L$10:$L$999,0),1)),INDEX('Cycle 2'!E$10:E$999,MATCH($A1078,'Cycle 2'!$L$10:$L$999,0),1)),INDEX('Cycle 3'!E$10:E$999,MATCH($A1078,'Cycle 3'!$L$10:$L$999,0),1)),INDEX('Cycle 4'!E$10:E$999,MATCH($A1078,'Cycle 4'!$L$10:$L$999,0),1)),INDEX('Cycle 5'!E$10:E$999,MATCH($A1078,'Cycle 5'!$L$10:$L$999,0),1)),INDEX('Cycle 6'!E$10:E$999,MATCH($A1078,'Cycle 6'!$L$10:$L$999,0),1)),INDEX('Cycle 7'!E$10:E$999,MATCH($A1078,'Cycle 7'!$L$10:$L$999,0),1)),INDEX('Cycle 8'!E$10:E$999,MATCH($A1078,'Cycle 8'!$L$10:$L$999,0),1)),INDEX('Cycle 9'!E$10:E$999,MATCH($A1078,'Cycle 9'!$L$10:$L$999,0),1)),INDEX('Cycle 10'!E$10:E$999,MATCH($A1078,'Cycle 10'!$L$10:$L$999,0),1)),INDEX('Cycle 11'!E$10:E$999,MATCH($A1078,'Cycle 11'!$L$10:$L$999,0),1)),"")="","",IFERROR(IFERROR(IFERROR(IFERROR(IFERROR(IFERROR(IFERROR(IFERROR(IFERROR(IFERROR(IFERROR(IFERROR(INDEX(Summer!E$10:E$999,MATCH($A1078,Summer!$L$10:$L$999,0),1),INDEX('Cycle 1'!E$10:E$999,MATCH($A1078,'Cycle 1'!$L$10:$L$999,0),1)),INDEX('Cycle 2'!E$10:E$999,MATCH($A1078,'Cycle 2'!$L$10:$L$999,0),1)),INDEX('Cycle 3'!E$10:E$999,MATCH($A1078,'Cycle 3'!$L$10:$L$999,0),1)),INDEX('Cycle 4'!E$10:E$999,MATCH($A1078,'Cycle 4'!$L$10:$L$999,0),1)),INDEX('Cycle 5'!E$10:E$999,MATCH($A1078,'Cycle 5'!$L$10:$L$999,0),1)),INDEX('Cycle 6'!E$10:E$999,MATCH($A1078,'Cycle 6'!$L$10:$L$999,0),1)),INDEX('Cycle 7'!E$10:E$999,MATCH($A1078,'Cycle 7'!$L$10:$L$999,0),1)),INDEX('Cycle 8'!E$10:E$999,MATCH($A1078,'Cycle 8'!$L$10:$L$999,0),1)),INDEX('Cycle 9'!E$10:E$999,MATCH($A1078,'Cycle 9'!$L$10:$L$999,0),1)),INDEX('Cycle 10'!E$10:E$999,MATCH($A1078,'Cycle 10'!$L$10:$L$999,0),1)),INDEX('Cycle 11'!E$10:E$999,MATCH($A1078,'Cycle 11'!$L$10:$L$999,0),1)),""))</f>
        <v/>
      </c>
      <c r="G1078" t="str">
        <f>IF(IFERROR(IFERROR(IFERROR(IFERROR(IFERROR(IFERROR(IFERROR(IFERROR(IFERROR(IFERROR(IFERROR(IFERROR(INDEX(Summer!F$10:F$999,MATCH($A1078,Summer!$L$10:$L$999,0),1),INDEX('Cycle 1'!F$10:F$999,MATCH($A1078,'Cycle 1'!$L$10:$L$999,0),1)),INDEX('Cycle 2'!F$10:F$999,MATCH($A1078,'Cycle 2'!$L$10:$L$999,0),1)),INDEX('Cycle 3'!F$10:F$999,MATCH($A1078,'Cycle 3'!$L$10:$L$999,0),1)),INDEX('Cycle 4'!F$10:F$999,MATCH($A1078,'Cycle 4'!$L$10:$L$999,0),1)),INDEX('Cycle 5'!F$10:F$999,MATCH($A1078,'Cycle 5'!$L$10:$L$999,0),1)),INDEX('Cycle 6'!F$10:F$999,MATCH($A1078,'Cycle 6'!$L$10:$L$999,0),1)),INDEX('Cycle 7'!F$10:F$999,MATCH($A1078,'Cycle 7'!$L$10:$L$999,0),1)),INDEX('Cycle 8'!F$10:F$999,MATCH($A1078,'Cycle 8'!$L$10:$L$999,0),1)),INDEX('Cycle 9'!F$10:F$999,MATCH($A1078,'Cycle 9'!$L$10:$L$999,0),1)),INDEX('Cycle 10'!F$10:F$999,MATCH($A1078,'Cycle 10'!$L$10:$L$999,0),1)),INDEX('Cycle 11'!F$10:F$999,MATCH($A1078,'Cycle 11'!$L$10:$L$999,0),1)),"")="","",IFERROR(IFERROR(IFERROR(IFERROR(IFERROR(IFERROR(IFERROR(IFERROR(IFERROR(IFERROR(IFERROR(IFERROR(INDEX(Summer!F$10:F$999,MATCH($A1078,Summer!$L$10:$L$999,0),1),INDEX('Cycle 1'!F$10:F$999,MATCH($A1078,'Cycle 1'!$L$10:$L$999,0),1)),INDEX('Cycle 2'!F$10:F$999,MATCH($A1078,'Cycle 2'!$L$10:$L$999,0),1)),INDEX('Cycle 3'!F$10:F$999,MATCH($A1078,'Cycle 3'!$L$10:$L$999,0),1)),INDEX('Cycle 4'!F$10:F$999,MATCH($A1078,'Cycle 4'!$L$10:$L$999,0),1)),INDEX('Cycle 5'!F$10:F$999,MATCH($A1078,'Cycle 5'!$L$10:$L$999,0),1)),INDEX('Cycle 6'!F$10:F$999,MATCH($A1078,'Cycle 6'!$L$10:$L$999,0),1)),INDEX('Cycle 7'!F$10:F$999,MATCH($A1078,'Cycle 7'!$L$10:$L$999,0),1)),INDEX('Cycle 8'!F$10:F$999,MATCH($A1078,'Cycle 8'!$L$10:$L$999,0),1)),INDEX('Cycle 9'!F$10:F$999,MATCH($A1078,'Cycle 9'!$L$10:$L$999,0),1)),INDEX('Cycle 10'!F$10:F$999,MATCH($A1078,'Cycle 10'!$L$10:$L$999,0),1)),INDEX('Cycle 11'!F$10:F$999,MATCH($A1078,'Cycle 11'!$L$10:$L$999,0),1)),""))</f>
        <v/>
      </c>
      <c r="H1078" t="str">
        <f>IF(IFERROR(IFERROR(IFERROR(IFERROR(IFERROR(IFERROR(IFERROR(IFERROR(IFERROR(IFERROR(IFERROR(IFERROR(INDEX(Summer!G$10:G$999,MATCH($A1078,Summer!$L$10:$L$999,0),1),INDEX('Cycle 1'!G$10:G$999,MATCH($A1078,'Cycle 1'!$L$10:$L$999,0),1)),INDEX('Cycle 2'!G$10:G$999,MATCH($A1078,'Cycle 2'!$L$10:$L$999,0),1)),INDEX('Cycle 3'!G$10:G$999,MATCH($A1078,'Cycle 3'!$L$10:$L$999,0),1)),INDEX('Cycle 4'!G$10:G$999,MATCH($A1078,'Cycle 4'!$L$10:$L$999,0),1)),INDEX('Cycle 5'!G$10:G$999,MATCH($A1078,'Cycle 5'!$L$10:$L$999,0),1)),INDEX('Cycle 6'!G$10:G$999,MATCH($A1078,'Cycle 6'!$L$10:$L$999,0),1)),INDEX('Cycle 7'!G$10:G$999,MATCH($A1078,'Cycle 7'!$L$10:$L$999,0),1)),INDEX('Cycle 8'!G$10:G$999,MATCH($A1078,'Cycle 8'!$L$10:$L$999,0),1)),INDEX('Cycle 9'!G$10:G$999,MATCH($A1078,'Cycle 9'!$L$10:$L$999,0),1)),INDEX('Cycle 10'!G$10:G$999,MATCH($A1078,'Cycle 10'!$L$10:$L$999,0),1)),INDEX('Cycle 11'!G$10:G$999,MATCH($A1078,'Cycle 11'!$L$10:$L$999,0),1)),"")="","",IFERROR(IFERROR(IFERROR(IFERROR(IFERROR(IFERROR(IFERROR(IFERROR(IFERROR(IFERROR(IFERROR(IFERROR(INDEX(Summer!G$10:G$999,MATCH($A1078,Summer!$L$10:$L$999,0),1),INDEX('Cycle 1'!G$10:G$999,MATCH($A1078,'Cycle 1'!$L$10:$L$999,0),1)),INDEX('Cycle 2'!G$10:G$999,MATCH($A1078,'Cycle 2'!$L$10:$L$999,0),1)),INDEX('Cycle 3'!G$10:G$999,MATCH($A1078,'Cycle 3'!$L$10:$L$999,0),1)),INDEX('Cycle 4'!G$10:G$999,MATCH($A1078,'Cycle 4'!$L$10:$L$999,0),1)),INDEX('Cycle 5'!G$10:G$999,MATCH($A1078,'Cycle 5'!$L$10:$L$999,0),1)),INDEX('Cycle 6'!G$10:G$999,MATCH($A1078,'Cycle 6'!$L$10:$L$999,0),1)),INDEX('Cycle 7'!G$10:G$999,MATCH($A1078,'Cycle 7'!$L$10:$L$999,0),1)),INDEX('Cycle 8'!G$10:G$999,MATCH($A1078,'Cycle 8'!$L$10:$L$999,0),1)),INDEX('Cycle 9'!G$10:G$999,MATCH($A1078,'Cycle 9'!$L$10:$L$999,0),1)),INDEX('Cycle 10'!G$10:G$999,MATCH($A1078,'Cycle 10'!$L$10:$L$999,0),1)),INDEX('Cycle 11'!G$10:G$999,MATCH($A1078,'Cycle 11'!$L$10:$L$999,0),1)),""))</f>
        <v/>
      </c>
      <c r="I1078">
        <f>IFERROR(IF(C1078="",MAX(I$1:I1077),IF(ROW(C$2)=ROW(C1078),1,IF(ISERROR(VLOOKUP(C1078,C$2:C1077,1,FALSE)),MAX(I$1:I1077)+1,MAX(I$1:I1077)))),"")</f>
        <v>0</v>
      </c>
      <c r="J1078" t="str">
        <f t="shared" ref="J1078:J1100" si="111">IF(H1078="","",COUNTIFS(C:C,C1078))</f>
        <v/>
      </c>
      <c r="K1078" t="str">
        <f t="shared" si="110"/>
        <v/>
      </c>
      <c r="L1078" t="str">
        <f t="shared" si="110"/>
        <v/>
      </c>
      <c r="M1078" t="str">
        <f t="shared" si="110"/>
        <v/>
      </c>
      <c r="N1078" t="str">
        <f t="shared" si="110"/>
        <v/>
      </c>
      <c r="O1078" t="str">
        <f t="shared" si="110"/>
        <v/>
      </c>
      <c r="P1078" t="str">
        <f t="shared" si="110"/>
        <v/>
      </c>
      <c r="Q1078" t="str">
        <f t="shared" si="110"/>
        <v/>
      </c>
      <c r="R1078" t="str">
        <f t="shared" si="110"/>
        <v/>
      </c>
      <c r="S1078" t="str">
        <f t="shared" si="110"/>
        <v/>
      </c>
      <c r="T1078" t="str">
        <f t="shared" si="110"/>
        <v/>
      </c>
      <c r="U1078" t="str">
        <f t="shared" si="110"/>
        <v/>
      </c>
      <c r="V1078" t="str">
        <f t="shared" si="110"/>
        <v/>
      </c>
      <c r="W1078" t="str">
        <f t="shared" ref="W1078:W1100" si="112">IF($H1078="","",SUM(K1078:V1078))</f>
        <v/>
      </c>
      <c r="X1078">
        <f>IF(OR(H1078="No",H1078=""),0,IF(COUNTIFS(H$2:H1078,"Yes",C$2:C1078,C1078)&gt;1,0,COUNTIFS(H$2:H1078,"Yes",C$2:C1078,C1078)))+IF(X1077=$X$1,0,X1077)</f>
        <v>0</v>
      </c>
    </row>
    <row r="1079" spans="1:24" x14ac:dyDescent="0.3">
      <c r="A1079">
        <f>ROWS($A$2:$A1079)</f>
        <v>1078</v>
      </c>
      <c r="B1079" t="str">
        <f>IF(ISERROR(VLOOKUP(A1079,Summer!L$11:L$500,1,FALSE)),IF(ISERROR(VLOOKUP(A1079,'Cycle 1'!L$11:L$500,1,FALSE)),IF(ISERROR(VLOOKUP(A1079,'Cycle 2'!L$11:L$500,1,FALSE)),IF(ISERROR(VLOOKUP(A1079,'Cycle 3'!L$11:L$500,1,FALSE)),IF(ISERROR(VLOOKUP(A1079,'Cycle 4'!L$11:L$500,1,FALSE)),IF(ISERROR(VLOOKUP(A1079,'Cycle 5'!L$11:L$500,1,FALSE)),IF(ISERROR(VLOOKUP(A1079,'Cycle 6'!L$11:L$500,1,FALSE)),IF(ISERROR(VLOOKUP(A1079,'Cycle 7'!L$11:L$500,1,FALSE)),IF(ISERROR(VLOOKUP(A1079,'Cycle 8'!L$11:L$500,1,FALSE)),IF(ISERROR(VLOOKUP(A1079,'Cycle 9'!L$11:L$500,1,FALSE)),IF(ISERROR(VLOOKUP(A1079,'Cycle 10'!L$11:L$500,1,FALSE)),IF(ISERROR(VLOOKUP(A1079,'Cycle 11'!L$11:L$500,1,FALSE)),"","Cycle 11"),"Cycle 10"),"Cycle 9"),"Cycle 8"),"Cycle 7"),"Cycle 6"),"Cycle 5"),"Cycle 4"),"Cycle 3"),"Cycle 2"),"Cycle 1"),"Summer")</f>
        <v/>
      </c>
      <c r="C1079" t="str">
        <f>IF(IFERROR(IFERROR(IFERROR(IFERROR(IFERROR(IFERROR(IFERROR(IFERROR(IFERROR(IFERROR(IFERROR(IFERROR(INDEX(Summer!B$10:B$999,MATCH($A1079,Summer!$L$10:$L$999,0),1),INDEX('Cycle 1'!B$10:B$999,MATCH($A1079,'Cycle 1'!$L$10:$L$999,0),1)),INDEX('Cycle 2'!B$10:B$999,MATCH($A1079,'Cycle 2'!$L$10:$L$999,0),1)),INDEX('Cycle 3'!B$10:B$999,MATCH($A1079,'Cycle 3'!$L$10:$L$999,0),1)),INDEX('Cycle 4'!B$10:B$999,MATCH($A1079,'Cycle 4'!$L$10:$L$999,0),1)),INDEX('Cycle 5'!B$10:B$999,MATCH($A1079,'Cycle 5'!$L$10:$L$999,0),1)),INDEX('Cycle 6'!B$10:B$999,MATCH($A1079,'Cycle 6'!$L$10:$L$999,0),1)),INDEX('Cycle 7'!B$10:B$999,MATCH($A1079,'Cycle 7'!$L$10:$L$999,0),1)),INDEX('Cycle 8'!B$10:B$999,MATCH($A1079,'Cycle 8'!$L$10:$L$999,0),1)),INDEX('Cycle 9'!B$10:B$999,MATCH($A1079,'Cycle 9'!$L$10:$L$999,0),1)),INDEX('Cycle 10'!B$10:B$999,MATCH($A1079,'Cycle 10'!$L$10:$L$999,0),1)),INDEX('Cycle 11'!B$10:B$999,MATCH($A1079,'Cycle 11'!$L$10:$L$999,0),1)),"")="","",IFERROR(IFERROR(IFERROR(IFERROR(IFERROR(IFERROR(IFERROR(IFERROR(IFERROR(IFERROR(IFERROR(IFERROR(INDEX(Summer!B$10:B$999,MATCH($A1079,Summer!$L$10:$L$999,0),1),INDEX('Cycle 1'!B$10:B$999,MATCH($A1079,'Cycle 1'!$L$10:$L$999,0),1)),INDEX('Cycle 2'!B$10:B$999,MATCH($A1079,'Cycle 2'!$L$10:$L$999,0),1)),INDEX('Cycle 3'!B$10:B$999,MATCH($A1079,'Cycle 3'!$L$10:$L$999,0),1)),INDEX('Cycle 4'!B$10:B$999,MATCH($A1079,'Cycle 4'!$L$10:$L$999,0),1)),INDEX('Cycle 5'!B$10:B$999,MATCH($A1079,'Cycle 5'!$L$10:$L$999,0),1)),INDEX('Cycle 6'!B$10:B$999,MATCH($A1079,'Cycle 6'!$L$10:$L$999,0),1)),INDEX('Cycle 7'!B$10:B$999,MATCH($A1079,'Cycle 7'!$L$10:$L$999,0),1)),INDEX('Cycle 8'!B$10:B$999,MATCH($A1079,'Cycle 8'!$L$10:$L$999,0),1)),INDEX('Cycle 9'!B$10:B$999,MATCH($A1079,'Cycle 9'!$L$10:$L$999,0),1)),INDEX('Cycle 10'!B$10:B$999,MATCH($A1079,'Cycle 10'!$L$10:$L$999,0),1)),INDEX('Cycle 11'!B$10:B$999,MATCH($A1079,'Cycle 11'!$L$10:$L$999,0),1)),""))</f>
        <v/>
      </c>
      <c r="D1079" t="str">
        <f>IF(IFERROR(IFERROR(IFERROR(IFERROR(IFERROR(IFERROR(IFERROR(IFERROR(IFERROR(IFERROR(IFERROR(IFERROR(INDEX(Summer!C$10:C$999,MATCH($A1079,Summer!$L$10:$L$999,0),1),INDEX('Cycle 1'!C$10:C$999,MATCH($A1079,'Cycle 1'!$L$10:$L$999,0),1)),INDEX('Cycle 2'!C$10:C$999,MATCH($A1079,'Cycle 2'!$L$10:$L$999,0),1)),INDEX('Cycle 3'!C$10:C$999,MATCH($A1079,'Cycle 3'!$L$10:$L$999,0),1)),INDEX('Cycle 4'!C$10:C$999,MATCH($A1079,'Cycle 4'!$L$10:$L$999,0),1)),INDEX('Cycle 5'!C$10:C$999,MATCH($A1079,'Cycle 5'!$L$10:$L$999,0),1)),INDEX('Cycle 6'!C$10:C$999,MATCH($A1079,'Cycle 6'!$L$10:$L$999,0),1)),INDEX('Cycle 7'!C$10:C$999,MATCH($A1079,'Cycle 7'!$L$10:$L$999,0),1)),INDEX('Cycle 8'!C$10:C$999,MATCH($A1079,'Cycle 8'!$L$10:$L$999,0),1)),INDEX('Cycle 9'!C$10:C$999,MATCH($A1079,'Cycle 9'!$L$10:$L$999,0),1)),INDEX('Cycle 10'!C$10:C$999,MATCH($A1079,'Cycle 10'!$L$10:$L$999,0),1)),INDEX('Cycle 11'!C$10:C$999,MATCH($A1079,'Cycle 11'!$L$10:$L$999,0),1)),"")="","",IFERROR(IFERROR(IFERROR(IFERROR(IFERROR(IFERROR(IFERROR(IFERROR(IFERROR(IFERROR(IFERROR(IFERROR(INDEX(Summer!C$10:C$999,MATCH($A1079,Summer!$L$10:$L$999,0),1),INDEX('Cycle 1'!C$10:C$999,MATCH($A1079,'Cycle 1'!$L$10:$L$999,0),1)),INDEX('Cycle 2'!C$10:C$999,MATCH($A1079,'Cycle 2'!$L$10:$L$999,0),1)),INDEX('Cycle 3'!C$10:C$999,MATCH($A1079,'Cycle 3'!$L$10:$L$999,0),1)),INDEX('Cycle 4'!C$10:C$999,MATCH($A1079,'Cycle 4'!$L$10:$L$999,0),1)),INDEX('Cycle 5'!C$10:C$999,MATCH($A1079,'Cycle 5'!$L$10:$L$999,0),1)),INDEX('Cycle 6'!C$10:C$999,MATCH($A1079,'Cycle 6'!$L$10:$L$999,0),1)),INDEX('Cycle 7'!C$10:C$999,MATCH($A1079,'Cycle 7'!$L$10:$L$999,0),1)),INDEX('Cycle 8'!C$10:C$999,MATCH($A1079,'Cycle 8'!$L$10:$L$999,0),1)),INDEX('Cycle 9'!C$10:C$999,MATCH($A1079,'Cycle 9'!$L$10:$L$999,0),1)),INDEX('Cycle 10'!C$10:C$999,MATCH($A1079,'Cycle 10'!$L$10:$L$999,0),1)),INDEX('Cycle 11'!C$10:C$999,MATCH($A1079,'Cycle 11'!$L$10:$L$999,0),1)),""))</f>
        <v/>
      </c>
      <c r="E1079" t="str">
        <f>IF(IFERROR(IFERROR(IFERROR(IFERROR(IFERROR(IFERROR(IFERROR(IFERROR(IFERROR(IFERROR(IFERROR(IFERROR(INDEX(Summer!D$10:D$999,MATCH($A1079,Summer!$L$10:$L$999,0),1),INDEX('Cycle 1'!D$10:D$999,MATCH($A1079,'Cycle 1'!$L$10:$L$999,0),1)),INDEX('Cycle 2'!D$10:D$999,MATCH($A1079,'Cycle 2'!$L$10:$L$999,0),1)),INDEX('Cycle 3'!D$10:D$999,MATCH($A1079,'Cycle 3'!$L$10:$L$999,0),1)),INDEX('Cycle 4'!D$10:D$999,MATCH($A1079,'Cycle 4'!$L$10:$L$999,0),1)),INDEX('Cycle 5'!D$10:D$999,MATCH($A1079,'Cycle 5'!$L$10:$L$999,0),1)),INDEX('Cycle 6'!D$10:D$999,MATCH($A1079,'Cycle 6'!$L$10:$L$999,0),1)),INDEX('Cycle 7'!D$10:D$999,MATCH($A1079,'Cycle 7'!$L$10:$L$999,0),1)),INDEX('Cycle 8'!D$10:D$999,MATCH($A1079,'Cycle 8'!$L$10:$L$999,0),1)),INDEX('Cycle 9'!D$10:D$999,MATCH($A1079,'Cycle 9'!$L$10:$L$999,0),1)),INDEX('Cycle 10'!D$10:D$999,MATCH($A1079,'Cycle 10'!$L$10:$L$999,0),1)),INDEX('Cycle 11'!D$10:D$999,MATCH($A1079,'Cycle 11'!$L$10:$L$999,0),1)),"")="","",IFERROR(IFERROR(IFERROR(IFERROR(IFERROR(IFERROR(IFERROR(IFERROR(IFERROR(IFERROR(IFERROR(IFERROR(INDEX(Summer!D$10:D$999,MATCH($A1079,Summer!$L$10:$L$999,0),1),INDEX('Cycle 1'!D$10:D$999,MATCH($A1079,'Cycle 1'!$L$10:$L$999,0),1)),INDEX('Cycle 2'!D$10:D$999,MATCH($A1079,'Cycle 2'!$L$10:$L$999,0),1)),INDEX('Cycle 3'!D$10:D$999,MATCH($A1079,'Cycle 3'!$L$10:$L$999,0),1)),INDEX('Cycle 4'!D$10:D$999,MATCH($A1079,'Cycle 4'!$L$10:$L$999,0),1)),INDEX('Cycle 5'!D$10:D$999,MATCH($A1079,'Cycle 5'!$L$10:$L$999,0),1)),INDEX('Cycle 6'!D$10:D$999,MATCH($A1079,'Cycle 6'!$L$10:$L$999,0),1)),INDEX('Cycle 7'!D$10:D$999,MATCH($A1079,'Cycle 7'!$L$10:$L$999,0),1)),INDEX('Cycle 8'!D$10:D$999,MATCH($A1079,'Cycle 8'!$L$10:$L$999,0),1)),INDEX('Cycle 9'!D$10:D$999,MATCH($A1079,'Cycle 9'!$L$10:$L$999,0),1)),INDEX('Cycle 10'!D$10:D$999,MATCH($A1079,'Cycle 10'!$L$10:$L$999,0),1)),INDEX('Cycle 11'!D$10:D$999,MATCH($A1079,'Cycle 11'!$L$10:$L$999,0),1)),""))</f>
        <v/>
      </c>
      <c r="F1079" t="str">
        <f>IF(IFERROR(IFERROR(IFERROR(IFERROR(IFERROR(IFERROR(IFERROR(IFERROR(IFERROR(IFERROR(IFERROR(IFERROR(INDEX(Summer!E$10:E$999,MATCH($A1079,Summer!$L$10:$L$999,0),1),INDEX('Cycle 1'!E$10:E$999,MATCH($A1079,'Cycle 1'!$L$10:$L$999,0),1)),INDEX('Cycle 2'!E$10:E$999,MATCH($A1079,'Cycle 2'!$L$10:$L$999,0),1)),INDEX('Cycle 3'!E$10:E$999,MATCH($A1079,'Cycle 3'!$L$10:$L$999,0),1)),INDEX('Cycle 4'!E$10:E$999,MATCH($A1079,'Cycle 4'!$L$10:$L$999,0),1)),INDEX('Cycle 5'!E$10:E$999,MATCH($A1079,'Cycle 5'!$L$10:$L$999,0),1)),INDEX('Cycle 6'!E$10:E$999,MATCH($A1079,'Cycle 6'!$L$10:$L$999,0),1)),INDEX('Cycle 7'!E$10:E$999,MATCH($A1079,'Cycle 7'!$L$10:$L$999,0),1)),INDEX('Cycle 8'!E$10:E$999,MATCH($A1079,'Cycle 8'!$L$10:$L$999,0),1)),INDEX('Cycle 9'!E$10:E$999,MATCH($A1079,'Cycle 9'!$L$10:$L$999,0),1)),INDEX('Cycle 10'!E$10:E$999,MATCH($A1079,'Cycle 10'!$L$10:$L$999,0),1)),INDEX('Cycle 11'!E$10:E$999,MATCH($A1079,'Cycle 11'!$L$10:$L$999,0),1)),"")="","",IFERROR(IFERROR(IFERROR(IFERROR(IFERROR(IFERROR(IFERROR(IFERROR(IFERROR(IFERROR(IFERROR(IFERROR(INDEX(Summer!E$10:E$999,MATCH($A1079,Summer!$L$10:$L$999,0),1),INDEX('Cycle 1'!E$10:E$999,MATCH($A1079,'Cycle 1'!$L$10:$L$999,0),1)),INDEX('Cycle 2'!E$10:E$999,MATCH($A1079,'Cycle 2'!$L$10:$L$999,0),1)),INDEX('Cycle 3'!E$10:E$999,MATCH($A1079,'Cycle 3'!$L$10:$L$999,0),1)),INDEX('Cycle 4'!E$10:E$999,MATCH($A1079,'Cycle 4'!$L$10:$L$999,0),1)),INDEX('Cycle 5'!E$10:E$999,MATCH($A1079,'Cycle 5'!$L$10:$L$999,0),1)),INDEX('Cycle 6'!E$10:E$999,MATCH($A1079,'Cycle 6'!$L$10:$L$999,0),1)),INDEX('Cycle 7'!E$10:E$999,MATCH($A1079,'Cycle 7'!$L$10:$L$999,0),1)),INDEX('Cycle 8'!E$10:E$999,MATCH($A1079,'Cycle 8'!$L$10:$L$999,0),1)),INDEX('Cycle 9'!E$10:E$999,MATCH($A1079,'Cycle 9'!$L$10:$L$999,0),1)),INDEX('Cycle 10'!E$10:E$999,MATCH($A1079,'Cycle 10'!$L$10:$L$999,0),1)),INDEX('Cycle 11'!E$10:E$999,MATCH($A1079,'Cycle 11'!$L$10:$L$999,0),1)),""))</f>
        <v/>
      </c>
      <c r="G1079" t="str">
        <f>IF(IFERROR(IFERROR(IFERROR(IFERROR(IFERROR(IFERROR(IFERROR(IFERROR(IFERROR(IFERROR(IFERROR(IFERROR(INDEX(Summer!F$10:F$999,MATCH($A1079,Summer!$L$10:$L$999,0),1),INDEX('Cycle 1'!F$10:F$999,MATCH($A1079,'Cycle 1'!$L$10:$L$999,0),1)),INDEX('Cycle 2'!F$10:F$999,MATCH($A1079,'Cycle 2'!$L$10:$L$999,0),1)),INDEX('Cycle 3'!F$10:F$999,MATCH($A1079,'Cycle 3'!$L$10:$L$999,0),1)),INDEX('Cycle 4'!F$10:F$999,MATCH($A1079,'Cycle 4'!$L$10:$L$999,0),1)),INDEX('Cycle 5'!F$10:F$999,MATCH($A1079,'Cycle 5'!$L$10:$L$999,0),1)),INDEX('Cycle 6'!F$10:F$999,MATCH($A1079,'Cycle 6'!$L$10:$L$999,0),1)),INDEX('Cycle 7'!F$10:F$999,MATCH($A1079,'Cycle 7'!$L$10:$L$999,0),1)),INDEX('Cycle 8'!F$10:F$999,MATCH($A1079,'Cycle 8'!$L$10:$L$999,0),1)),INDEX('Cycle 9'!F$10:F$999,MATCH($A1079,'Cycle 9'!$L$10:$L$999,0),1)),INDEX('Cycle 10'!F$10:F$999,MATCH($A1079,'Cycle 10'!$L$10:$L$999,0),1)),INDEX('Cycle 11'!F$10:F$999,MATCH($A1079,'Cycle 11'!$L$10:$L$999,0),1)),"")="","",IFERROR(IFERROR(IFERROR(IFERROR(IFERROR(IFERROR(IFERROR(IFERROR(IFERROR(IFERROR(IFERROR(IFERROR(INDEX(Summer!F$10:F$999,MATCH($A1079,Summer!$L$10:$L$999,0),1),INDEX('Cycle 1'!F$10:F$999,MATCH($A1079,'Cycle 1'!$L$10:$L$999,0),1)),INDEX('Cycle 2'!F$10:F$999,MATCH($A1079,'Cycle 2'!$L$10:$L$999,0),1)),INDEX('Cycle 3'!F$10:F$999,MATCH($A1079,'Cycle 3'!$L$10:$L$999,0),1)),INDEX('Cycle 4'!F$10:F$999,MATCH($A1079,'Cycle 4'!$L$10:$L$999,0),1)),INDEX('Cycle 5'!F$10:F$999,MATCH($A1079,'Cycle 5'!$L$10:$L$999,0),1)),INDEX('Cycle 6'!F$10:F$999,MATCH($A1079,'Cycle 6'!$L$10:$L$999,0),1)),INDEX('Cycle 7'!F$10:F$999,MATCH($A1079,'Cycle 7'!$L$10:$L$999,0),1)),INDEX('Cycle 8'!F$10:F$999,MATCH($A1079,'Cycle 8'!$L$10:$L$999,0),1)),INDEX('Cycle 9'!F$10:F$999,MATCH($A1079,'Cycle 9'!$L$10:$L$999,0),1)),INDEX('Cycle 10'!F$10:F$999,MATCH($A1079,'Cycle 10'!$L$10:$L$999,0),1)),INDEX('Cycle 11'!F$10:F$999,MATCH($A1079,'Cycle 11'!$L$10:$L$999,0),1)),""))</f>
        <v/>
      </c>
      <c r="H1079" t="str">
        <f>IF(IFERROR(IFERROR(IFERROR(IFERROR(IFERROR(IFERROR(IFERROR(IFERROR(IFERROR(IFERROR(IFERROR(IFERROR(INDEX(Summer!G$10:G$999,MATCH($A1079,Summer!$L$10:$L$999,0),1),INDEX('Cycle 1'!G$10:G$999,MATCH($A1079,'Cycle 1'!$L$10:$L$999,0),1)),INDEX('Cycle 2'!G$10:G$999,MATCH($A1079,'Cycle 2'!$L$10:$L$999,0),1)),INDEX('Cycle 3'!G$10:G$999,MATCH($A1079,'Cycle 3'!$L$10:$L$999,0),1)),INDEX('Cycle 4'!G$10:G$999,MATCH($A1079,'Cycle 4'!$L$10:$L$999,0),1)),INDEX('Cycle 5'!G$10:G$999,MATCH($A1079,'Cycle 5'!$L$10:$L$999,0),1)),INDEX('Cycle 6'!G$10:G$999,MATCH($A1079,'Cycle 6'!$L$10:$L$999,0),1)),INDEX('Cycle 7'!G$10:G$999,MATCH($A1079,'Cycle 7'!$L$10:$L$999,0),1)),INDEX('Cycle 8'!G$10:G$999,MATCH($A1079,'Cycle 8'!$L$10:$L$999,0),1)),INDEX('Cycle 9'!G$10:G$999,MATCH($A1079,'Cycle 9'!$L$10:$L$999,0),1)),INDEX('Cycle 10'!G$10:G$999,MATCH($A1079,'Cycle 10'!$L$10:$L$999,0),1)),INDEX('Cycle 11'!G$10:G$999,MATCH($A1079,'Cycle 11'!$L$10:$L$999,0),1)),"")="","",IFERROR(IFERROR(IFERROR(IFERROR(IFERROR(IFERROR(IFERROR(IFERROR(IFERROR(IFERROR(IFERROR(IFERROR(INDEX(Summer!G$10:G$999,MATCH($A1079,Summer!$L$10:$L$999,0),1),INDEX('Cycle 1'!G$10:G$999,MATCH($A1079,'Cycle 1'!$L$10:$L$999,0),1)),INDEX('Cycle 2'!G$10:G$999,MATCH($A1079,'Cycle 2'!$L$10:$L$999,0),1)),INDEX('Cycle 3'!G$10:G$999,MATCH($A1079,'Cycle 3'!$L$10:$L$999,0),1)),INDEX('Cycle 4'!G$10:G$999,MATCH($A1079,'Cycle 4'!$L$10:$L$999,0),1)),INDEX('Cycle 5'!G$10:G$999,MATCH($A1079,'Cycle 5'!$L$10:$L$999,0),1)),INDEX('Cycle 6'!G$10:G$999,MATCH($A1079,'Cycle 6'!$L$10:$L$999,0),1)),INDEX('Cycle 7'!G$10:G$999,MATCH($A1079,'Cycle 7'!$L$10:$L$999,0),1)),INDEX('Cycle 8'!G$10:G$999,MATCH($A1079,'Cycle 8'!$L$10:$L$999,0),1)),INDEX('Cycle 9'!G$10:G$999,MATCH($A1079,'Cycle 9'!$L$10:$L$999,0),1)),INDEX('Cycle 10'!G$10:G$999,MATCH($A1079,'Cycle 10'!$L$10:$L$999,0),1)),INDEX('Cycle 11'!G$10:G$999,MATCH($A1079,'Cycle 11'!$L$10:$L$999,0),1)),""))</f>
        <v/>
      </c>
      <c r="I1079">
        <f>IFERROR(IF(C1079="",MAX(I$1:I1078),IF(ROW(C$2)=ROW(C1079),1,IF(ISERROR(VLOOKUP(C1079,C$2:C1078,1,FALSE)),MAX(I$1:I1078)+1,MAX(I$1:I1078)))),"")</f>
        <v>0</v>
      </c>
      <c r="J1079" t="str">
        <f t="shared" si="111"/>
        <v/>
      </c>
      <c r="K1079" t="str">
        <f t="shared" si="110"/>
        <v/>
      </c>
      <c r="L1079" t="str">
        <f t="shared" si="110"/>
        <v/>
      </c>
      <c r="M1079" t="str">
        <f t="shared" si="110"/>
        <v/>
      </c>
      <c r="N1079" t="str">
        <f t="shared" si="110"/>
        <v/>
      </c>
      <c r="O1079" t="str">
        <f t="shared" si="110"/>
        <v/>
      </c>
      <c r="P1079" t="str">
        <f t="shared" si="110"/>
        <v/>
      </c>
      <c r="Q1079" t="str">
        <f t="shared" si="110"/>
        <v/>
      </c>
      <c r="R1079" t="str">
        <f t="shared" si="110"/>
        <v/>
      </c>
      <c r="S1079" t="str">
        <f t="shared" si="110"/>
        <v/>
      </c>
      <c r="T1079" t="str">
        <f t="shared" si="110"/>
        <v/>
      </c>
      <c r="U1079" t="str">
        <f t="shared" si="110"/>
        <v/>
      </c>
      <c r="V1079" t="str">
        <f t="shared" si="110"/>
        <v/>
      </c>
      <c r="W1079" t="str">
        <f t="shared" si="112"/>
        <v/>
      </c>
      <c r="X1079">
        <f>IF(OR(H1079="No",H1079=""),0,IF(COUNTIFS(H$2:H1079,"Yes",C$2:C1079,C1079)&gt;1,0,COUNTIFS(H$2:H1079,"Yes",C$2:C1079,C1079)))+IF(X1078=$X$1,0,X1078)</f>
        <v>0</v>
      </c>
    </row>
    <row r="1080" spans="1:24" x14ac:dyDescent="0.3">
      <c r="A1080">
        <f>ROWS($A$2:$A1080)</f>
        <v>1079</v>
      </c>
      <c r="B1080" t="str">
        <f>IF(ISERROR(VLOOKUP(A1080,Summer!L$11:L$500,1,FALSE)),IF(ISERROR(VLOOKUP(A1080,'Cycle 1'!L$11:L$500,1,FALSE)),IF(ISERROR(VLOOKUP(A1080,'Cycle 2'!L$11:L$500,1,FALSE)),IF(ISERROR(VLOOKUP(A1080,'Cycle 3'!L$11:L$500,1,FALSE)),IF(ISERROR(VLOOKUP(A1080,'Cycle 4'!L$11:L$500,1,FALSE)),IF(ISERROR(VLOOKUP(A1080,'Cycle 5'!L$11:L$500,1,FALSE)),IF(ISERROR(VLOOKUP(A1080,'Cycle 6'!L$11:L$500,1,FALSE)),IF(ISERROR(VLOOKUP(A1080,'Cycle 7'!L$11:L$500,1,FALSE)),IF(ISERROR(VLOOKUP(A1080,'Cycle 8'!L$11:L$500,1,FALSE)),IF(ISERROR(VLOOKUP(A1080,'Cycle 9'!L$11:L$500,1,FALSE)),IF(ISERROR(VLOOKUP(A1080,'Cycle 10'!L$11:L$500,1,FALSE)),IF(ISERROR(VLOOKUP(A1080,'Cycle 11'!L$11:L$500,1,FALSE)),"","Cycle 11"),"Cycle 10"),"Cycle 9"),"Cycle 8"),"Cycle 7"),"Cycle 6"),"Cycle 5"),"Cycle 4"),"Cycle 3"),"Cycle 2"),"Cycle 1"),"Summer")</f>
        <v/>
      </c>
      <c r="C1080" t="str">
        <f>IF(IFERROR(IFERROR(IFERROR(IFERROR(IFERROR(IFERROR(IFERROR(IFERROR(IFERROR(IFERROR(IFERROR(IFERROR(INDEX(Summer!B$10:B$999,MATCH($A1080,Summer!$L$10:$L$999,0),1),INDEX('Cycle 1'!B$10:B$999,MATCH($A1080,'Cycle 1'!$L$10:$L$999,0),1)),INDEX('Cycle 2'!B$10:B$999,MATCH($A1080,'Cycle 2'!$L$10:$L$999,0),1)),INDEX('Cycle 3'!B$10:B$999,MATCH($A1080,'Cycle 3'!$L$10:$L$999,0),1)),INDEX('Cycle 4'!B$10:B$999,MATCH($A1080,'Cycle 4'!$L$10:$L$999,0),1)),INDEX('Cycle 5'!B$10:B$999,MATCH($A1080,'Cycle 5'!$L$10:$L$999,0),1)),INDEX('Cycle 6'!B$10:B$999,MATCH($A1080,'Cycle 6'!$L$10:$L$999,0),1)),INDEX('Cycle 7'!B$10:B$999,MATCH($A1080,'Cycle 7'!$L$10:$L$999,0),1)),INDEX('Cycle 8'!B$10:B$999,MATCH($A1080,'Cycle 8'!$L$10:$L$999,0),1)),INDEX('Cycle 9'!B$10:B$999,MATCH($A1080,'Cycle 9'!$L$10:$L$999,0),1)),INDEX('Cycle 10'!B$10:B$999,MATCH($A1080,'Cycle 10'!$L$10:$L$999,0),1)),INDEX('Cycle 11'!B$10:B$999,MATCH($A1080,'Cycle 11'!$L$10:$L$999,0),1)),"")="","",IFERROR(IFERROR(IFERROR(IFERROR(IFERROR(IFERROR(IFERROR(IFERROR(IFERROR(IFERROR(IFERROR(IFERROR(INDEX(Summer!B$10:B$999,MATCH($A1080,Summer!$L$10:$L$999,0),1),INDEX('Cycle 1'!B$10:B$999,MATCH($A1080,'Cycle 1'!$L$10:$L$999,0),1)),INDEX('Cycle 2'!B$10:B$999,MATCH($A1080,'Cycle 2'!$L$10:$L$999,0),1)),INDEX('Cycle 3'!B$10:B$999,MATCH($A1080,'Cycle 3'!$L$10:$L$999,0),1)),INDEX('Cycle 4'!B$10:B$999,MATCH($A1080,'Cycle 4'!$L$10:$L$999,0),1)),INDEX('Cycle 5'!B$10:B$999,MATCH($A1080,'Cycle 5'!$L$10:$L$999,0),1)),INDEX('Cycle 6'!B$10:B$999,MATCH($A1080,'Cycle 6'!$L$10:$L$999,0),1)),INDEX('Cycle 7'!B$10:B$999,MATCH($A1080,'Cycle 7'!$L$10:$L$999,0),1)),INDEX('Cycle 8'!B$10:B$999,MATCH($A1080,'Cycle 8'!$L$10:$L$999,0),1)),INDEX('Cycle 9'!B$10:B$999,MATCH($A1080,'Cycle 9'!$L$10:$L$999,0),1)),INDEX('Cycle 10'!B$10:B$999,MATCH($A1080,'Cycle 10'!$L$10:$L$999,0),1)),INDEX('Cycle 11'!B$10:B$999,MATCH($A1080,'Cycle 11'!$L$10:$L$999,0),1)),""))</f>
        <v/>
      </c>
      <c r="D1080" t="str">
        <f>IF(IFERROR(IFERROR(IFERROR(IFERROR(IFERROR(IFERROR(IFERROR(IFERROR(IFERROR(IFERROR(IFERROR(IFERROR(INDEX(Summer!C$10:C$999,MATCH($A1080,Summer!$L$10:$L$999,0),1),INDEX('Cycle 1'!C$10:C$999,MATCH($A1080,'Cycle 1'!$L$10:$L$999,0),1)),INDEX('Cycle 2'!C$10:C$999,MATCH($A1080,'Cycle 2'!$L$10:$L$999,0),1)),INDEX('Cycle 3'!C$10:C$999,MATCH($A1080,'Cycle 3'!$L$10:$L$999,0),1)),INDEX('Cycle 4'!C$10:C$999,MATCH($A1080,'Cycle 4'!$L$10:$L$999,0),1)),INDEX('Cycle 5'!C$10:C$999,MATCH($A1080,'Cycle 5'!$L$10:$L$999,0),1)),INDEX('Cycle 6'!C$10:C$999,MATCH($A1080,'Cycle 6'!$L$10:$L$999,0),1)),INDEX('Cycle 7'!C$10:C$999,MATCH($A1080,'Cycle 7'!$L$10:$L$999,0),1)),INDEX('Cycle 8'!C$10:C$999,MATCH($A1080,'Cycle 8'!$L$10:$L$999,0),1)),INDEX('Cycle 9'!C$10:C$999,MATCH($A1080,'Cycle 9'!$L$10:$L$999,0),1)),INDEX('Cycle 10'!C$10:C$999,MATCH($A1080,'Cycle 10'!$L$10:$L$999,0),1)),INDEX('Cycle 11'!C$10:C$999,MATCH($A1080,'Cycle 11'!$L$10:$L$999,0),1)),"")="","",IFERROR(IFERROR(IFERROR(IFERROR(IFERROR(IFERROR(IFERROR(IFERROR(IFERROR(IFERROR(IFERROR(IFERROR(INDEX(Summer!C$10:C$999,MATCH($A1080,Summer!$L$10:$L$999,0),1),INDEX('Cycle 1'!C$10:C$999,MATCH($A1080,'Cycle 1'!$L$10:$L$999,0),1)),INDEX('Cycle 2'!C$10:C$999,MATCH($A1080,'Cycle 2'!$L$10:$L$999,0),1)),INDEX('Cycle 3'!C$10:C$999,MATCH($A1080,'Cycle 3'!$L$10:$L$999,0),1)),INDEX('Cycle 4'!C$10:C$999,MATCH($A1080,'Cycle 4'!$L$10:$L$999,0),1)),INDEX('Cycle 5'!C$10:C$999,MATCH($A1080,'Cycle 5'!$L$10:$L$999,0),1)),INDEX('Cycle 6'!C$10:C$999,MATCH($A1080,'Cycle 6'!$L$10:$L$999,0),1)),INDEX('Cycle 7'!C$10:C$999,MATCH($A1080,'Cycle 7'!$L$10:$L$999,0),1)),INDEX('Cycle 8'!C$10:C$999,MATCH($A1080,'Cycle 8'!$L$10:$L$999,0),1)),INDEX('Cycle 9'!C$10:C$999,MATCH($A1080,'Cycle 9'!$L$10:$L$999,0),1)),INDEX('Cycle 10'!C$10:C$999,MATCH($A1080,'Cycle 10'!$L$10:$L$999,0),1)),INDEX('Cycle 11'!C$10:C$999,MATCH($A1080,'Cycle 11'!$L$10:$L$999,0),1)),""))</f>
        <v/>
      </c>
      <c r="E1080" t="str">
        <f>IF(IFERROR(IFERROR(IFERROR(IFERROR(IFERROR(IFERROR(IFERROR(IFERROR(IFERROR(IFERROR(IFERROR(IFERROR(INDEX(Summer!D$10:D$999,MATCH($A1080,Summer!$L$10:$L$999,0),1),INDEX('Cycle 1'!D$10:D$999,MATCH($A1080,'Cycle 1'!$L$10:$L$999,0),1)),INDEX('Cycle 2'!D$10:D$999,MATCH($A1080,'Cycle 2'!$L$10:$L$999,0),1)),INDEX('Cycle 3'!D$10:D$999,MATCH($A1080,'Cycle 3'!$L$10:$L$999,0),1)),INDEX('Cycle 4'!D$10:D$999,MATCH($A1080,'Cycle 4'!$L$10:$L$999,0),1)),INDEX('Cycle 5'!D$10:D$999,MATCH($A1080,'Cycle 5'!$L$10:$L$999,0),1)),INDEX('Cycle 6'!D$10:D$999,MATCH($A1080,'Cycle 6'!$L$10:$L$999,0),1)),INDEX('Cycle 7'!D$10:D$999,MATCH($A1080,'Cycle 7'!$L$10:$L$999,0),1)),INDEX('Cycle 8'!D$10:D$999,MATCH($A1080,'Cycle 8'!$L$10:$L$999,0),1)),INDEX('Cycle 9'!D$10:D$999,MATCH($A1080,'Cycle 9'!$L$10:$L$999,0),1)),INDEX('Cycle 10'!D$10:D$999,MATCH($A1080,'Cycle 10'!$L$10:$L$999,0),1)),INDEX('Cycle 11'!D$10:D$999,MATCH($A1080,'Cycle 11'!$L$10:$L$999,0),1)),"")="","",IFERROR(IFERROR(IFERROR(IFERROR(IFERROR(IFERROR(IFERROR(IFERROR(IFERROR(IFERROR(IFERROR(IFERROR(INDEX(Summer!D$10:D$999,MATCH($A1080,Summer!$L$10:$L$999,0),1),INDEX('Cycle 1'!D$10:D$999,MATCH($A1080,'Cycle 1'!$L$10:$L$999,0),1)),INDEX('Cycle 2'!D$10:D$999,MATCH($A1080,'Cycle 2'!$L$10:$L$999,0),1)),INDEX('Cycle 3'!D$10:D$999,MATCH($A1080,'Cycle 3'!$L$10:$L$999,0),1)),INDEX('Cycle 4'!D$10:D$999,MATCH($A1080,'Cycle 4'!$L$10:$L$999,0),1)),INDEX('Cycle 5'!D$10:D$999,MATCH($A1080,'Cycle 5'!$L$10:$L$999,0),1)),INDEX('Cycle 6'!D$10:D$999,MATCH($A1080,'Cycle 6'!$L$10:$L$999,0),1)),INDEX('Cycle 7'!D$10:D$999,MATCH($A1080,'Cycle 7'!$L$10:$L$999,0),1)),INDEX('Cycle 8'!D$10:D$999,MATCH($A1080,'Cycle 8'!$L$10:$L$999,0),1)),INDEX('Cycle 9'!D$10:D$999,MATCH($A1080,'Cycle 9'!$L$10:$L$999,0),1)),INDEX('Cycle 10'!D$10:D$999,MATCH($A1080,'Cycle 10'!$L$10:$L$999,0),1)),INDEX('Cycle 11'!D$10:D$999,MATCH($A1080,'Cycle 11'!$L$10:$L$999,0),1)),""))</f>
        <v/>
      </c>
      <c r="F1080" t="str">
        <f>IF(IFERROR(IFERROR(IFERROR(IFERROR(IFERROR(IFERROR(IFERROR(IFERROR(IFERROR(IFERROR(IFERROR(IFERROR(INDEX(Summer!E$10:E$999,MATCH($A1080,Summer!$L$10:$L$999,0),1),INDEX('Cycle 1'!E$10:E$999,MATCH($A1080,'Cycle 1'!$L$10:$L$999,0),1)),INDEX('Cycle 2'!E$10:E$999,MATCH($A1080,'Cycle 2'!$L$10:$L$999,0),1)),INDEX('Cycle 3'!E$10:E$999,MATCH($A1080,'Cycle 3'!$L$10:$L$999,0),1)),INDEX('Cycle 4'!E$10:E$999,MATCH($A1080,'Cycle 4'!$L$10:$L$999,0),1)),INDEX('Cycle 5'!E$10:E$999,MATCH($A1080,'Cycle 5'!$L$10:$L$999,0),1)),INDEX('Cycle 6'!E$10:E$999,MATCH($A1080,'Cycle 6'!$L$10:$L$999,0),1)),INDEX('Cycle 7'!E$10:E$999,MATCH($A1080,'Cycle 7'!$L$10:$L$999,0),1)),INDEX('Cycle 8'!E$10:E$999,MATCH($A1080,'Cycle 8'!$L$10:$L$999,0),1)),INDEX('Cycle 9'!E$10:E$999,MATCH($A1080,'Cycle 9'!$L$10:$L$999,0),1)),INDEX('Cycle 10'!E$10:E$999,MATCH($A1080,'Cycle 10'!$L$10:$L$999,0),1)),INDEX('Cycle 11'!E$10:E$999,MATCH($A1080,'Cycle 11'!$L$10:$L$999,0),1)),"")="","",IFERROR(IFERROR(IFERROR(IFERROR(IFERROR(IFERROR(IFERROR(IFERROR(IFERROR(IFERROR(IFERROR(IFERROR(INDEX(Summer!E$10:E$999,MATCH($A1080,Summer!$L$10:$L$999,0),1),INDEX('Cycle 1'!E$10:E$999,MATCH($A1080,'Cycle 1'!$L$10:$L$999,0),1)),INDEX('Cycle 2'!E$10:E$999,MATCH($A1080,'Cycle 2'!$L$10:$L$999,0),1)),INDEX('Cycle 3'!E$10:E$999,MATCH($A1080,'Cycle 3'!$L$10:$L$999,0),1)),INDEX('Cycle 4'!E$10:E$999,MATCH($A1080,'Cycle 4'!$L$10:$L$999,0),1)),INDEX('Cycle 5'!E$10:E$999,MATCH($A1080,'Cycle 5'!$L$10:$L$999,0),1)),INDEX('Cycle 6'!E$10:E$999,MATCH($A1080,'Cycle 6'!$L$10:$L$999,0),1)),INDEX('Cycle 7'!E$10:E$999,MATCH($A1080,'Cycle 7'!$L$10:$L$999,0),1)),INDEX('Cycle 8'!E$10:E$999,MATCH($A1080,'Cycle 8'!$L$10:$L$999,0),1)),INDEX('Cycle 9'!E$10:E$999,MATCH($A1080,'Cycle 9'!$L$10:$L$999,0),1)),INDEX('Cycle 10'!E$10:E$999,MATCH($A1080,'Cycle 10'!$L$10:$L$999,0),1)),INDEX('Cycle 11'!E$10:E$999,MATCH($A1080,'Cycle 11'!$L$10:$L$999,0),1)),""))</f>
        <v/>
      </c>
      <c r="G1080" t="str">
        <f>IF(IFERROR(IFERROR(IFERROR(IFERROR(IFERROR(IFERROR(IFERROR(IFERROR(IFERROR(IFERROR(IFERROR(IFERROR(INDEX(Summer!F$10:F$999,MATCH($A1080,Summer!$L$10:$L$999,0),1),INDEX('Cycle 1'!F$10:F$999,MATCH($A1080,'Cycle 1'!$L$10:$L$999,0),1)),INDEX('Cycle 2'!F$10:F$999,MATCH($A1080,'Cycle 2'!$L$10:$L$999,0),1)),INDEX('Cycle 3'!F$10:F$999,MATCH($A1080,'Cycle 3'!$L$10:$L$999,0),1)),INDEX('Cycle 4'!F$10:F$999,MATCH($A1080,'Cycle 4'!$L$10:$L$999,0),1)),INDEX('Cycle 5'!F$10:F$999,MATCH($A1080,'Cycle 5'!$L$10:$L$999,0),1)),INDEX('Cycle 6'!F$10:F$999,MATCH($A1080,'Cycle 6'!$L$10:$L$999,0),1)),INDEX('Cycle 7'!F$10:F$999,MATCH($A1080,'Cycle 7'!$L$10:$L$999,0),1)),INDEX('Cycle 8'!F$10:F$999,MATCH($A1080,'Cycle 8'!$L$10:$L$999,0),1)),INDEX('Cycle 9'!F$10:F$999,MATCH($A1080,'Cycle 9'!$L$10:$L$999,0),1)),INDEX('Cycle 10'!F$10:F$999,MATCH($A1080,'Cycle 10'!$L$10:$L$999,0),1)),INDEX('Cycle 11'!F$10:F$999,MATCH($A1080,'Cycle 11'!$L$10:$L$999,0),1)),"")="","",IFERROR(IFERROR(IFERROR(IFERROR(IFERROR(IFERROR(IFERROR(IFERROR(IFERROR(IFERROR(IFERROR(IFERROR(INDEX(Summer!F$10:F$999,MATCH($A1080,Summer!$L$10:$L$999,0),1),INDEX('Cycle 1'!F$10:F$999,MATCH($A1080,'Cycle 1'!$L$10:$L$999,0),1)),INDEX('Cycle 2'!F$10:F$999,MATCH($A1080,'Cycle 2'!$L$10:$L$999,0),1)),INDEX('Cycle 3'!F$10:F$999,MATCH($A1080,'Cycle 3'!$L$10:$L$999,0),1)),INDEX('Cycle 4'!F$10:F$999,MATCH($A1080,'Cycle 4'!$L$10:$L$999,0),1)),INDEX('Cycle 5'!F$10:F$999,MATCH($A1080,'Cycle 5'!$L$10:$L$999,0),1)),INDEX('Cycle 6'!F$10:F$999,MATCH($A1080,'Cycle 6'!$L$10:$L$999,0),1)),INDEX('Cycle 7'!F$10:F$999,MATCH($A1080,'Cycle 7'!$L$10:$L$999,0),1)),INDEX('Cycle 8'!F$10:F$999,MATCH($A1080,'Cycle 8'!$L$10:$L$999,0),1)),INDEX('Cycle 9'!F$10:F$999,MATCH($A1080,'Cycle 9'!$L$10:$L$999,0),1)),INDEX('Cycle 10'!F$10:F$999,MATCH($A1080,'Cycle 10'!$L$10:$L$999,0),1)),INDEX('Cycle 11'!F$10:F$999,MATCH($A1080,'Cycle 11'!$L$10:$L$999,0),1)),""))</f>
        <v/>
      </c>
      <c r="H1080" t="str">
        <f>IF(IFERROR(IFERROR(IFERROR(IFERROR(IFERROR(IFERROR(IFERROR(IFERROR(IFERROR(IFERROR(IFERROR(IFERROR(INDEX(Summer!G$10:G$999,MATCH($A1080,Summer!$L$10:$L$999,0),1),INDEX('Cycle 1'!G$10:G$999,MATCH($A1080,'Cycle 1'!$L$10:$L$999,0),1)),INDEX('Cycle 2'!G$10:G$999,MATCH($A1080,'Cycle 2'!$L$10:$L$999,0),1)),INDEX('Cycle 3'!G$10:G$999,MATCH($A1080,'Cycle 3'!$L$10:$L$999,0),1)),INDEX('Cycle 4'!G$10:G$999,MATCH($A1080,'Cycle 4'!$L$10:$L$999,0),1)),INDEX('Cycle 5'!G$10:G$999,MATCH($A1080,'Cycle 5'!$L$10:$L$999,0),1)),INDEX('Cycle 6'!G$10:G$999,MATCH($A1080,'Cycle 6'!$L$10:$L$999,0),1)),INDEX('Cycle 7'!G$10:G$999,MATCH($A1080,'Cycle 7'!$L$10:$L$999,0),1)),INDEX('Cycle 8'!G$10:G$999,MATCH($A1080,'Cycle 8'!$L$10:$L$999,0),1)),INDEX('Cycle 9'!G$10:G$999,MATCH($A1080,'Cycle 9'!$L$10:$L$999,0),1)),INDEX('Cycle 10'!G$10:G$999,MATCH($A1080,'Cycle 10'!$L$10:$L$999,0),1)),INDEX('Cycle 11'!G$10:G$999,MATCH($A1080,'Cycle 11'!$L$10:$L$999,0),1)),"")="","",IFERROR(IFERROR(IFERROR(IFERROR(IFERROR(IFERROR(IFERROR(IFERROR(IFERROR(IFERROR(IFERROR(IFERROR(INDEX(Summer!G$10:G$999,MATCH($A1080,Summer!$L$10:$L$999,0),1),INDEX('Cycle 1'!G$10:G$999,MATCH($A1080,'Cycle 1'!$L$10:$L$999,0),1)),INDEX('Cycle 2'!G$10:G$999,MATCH($A1080,'Cycle 2'!$L$10:$L$999,0),1)),INDEX('Cycle 3'!G$10:G$999,MATCH($A1080,'Cycle 3'!$L$10:$L$999,0),1)),INDEX('Cycle 4'!G$10:G$999,MATCH($A1080,'Cycle 4'!$L$10:$L$999,0),1)),INDEX('Cycle 5'!G$10:G$999,MATCH($A1080,'Cycle 5'!$L$10:$L$999,0),1)),INDEX('Cycle 6'!G$10:G$999,MATCH($A1080,'Cycle 6'!$L$10:$L$999,0),1)),INDEX('Cycle 7'!G$10:G$999,MATCH($A1080,'Cycle 7'!$L$10:$L$999,0),1)),INDEX('Cycle 8'!G$10:G$999,MATCH($A1080,'Cycle 8'!$L$10:$L$999,0),1)),INDEX('Cycle 9'!G$10:G$999,MATCH($A1080,'Cycle 9'!$L$10:$L$999,0),1)),INDEX('Cycle 10'!G$10:G$999,MATCH($A1080,'Cycle 10'!$L$10:$L$999,0),1)),INDEX('Cycle 11'!G$10:G$999,MATCH($A1080,'Cycle 11'!$L$10:$L$999,0),1)),""))</f>
        <v/>
      </c>
      <c r="I1080">
        <f>IFERROR(IF(C1080="",MAX(I$1:I1079),IF(ROW(C$2)=ROW(C1080),1,IF(ISERROR(VLOOKUP(C1080,C$2:C1079,1,FALSE)),MAX(I$1:I1079)+1,MAX(I$1:I1079)))),"")</f>
        <v>0</v>
      </c>
      <c r="J1080" t="str">
        <f t="shared" si="111"/>
        <v/>
      </c>
      <c r="K1080" t="str">
        <f t="shared" si="110"/>
        <v/>
      </c>
      <c r="L1080" t="str">
        <f t="shared" si="110"/>
        <v/>
      </c>
      <c r="M1080" t="str">
        <f t="shared" si="110"/>
        <v/>
      </c>
      <c r="N1080" t="str">
        <f t="shared" si="110"/>
        <v/>
      </c>
      <c r="O1080" t="str">
        <f t="shared" si="110"/>
        <v/>
      </c>
      <c r="P1080" t="str">
        <f t="shared" si="110"/>
        <v/>
      </c>
      <c r="Q1080" t="str">
        <f t="shared" si="110"/>
        <v/>
      </c>
      <c r="R1080" t="str">
        <f t="shared" si="110"/>
        <v/>
      </c>
      <c r="S1080" t="str">
        <f t="shared" si="110"/>
        <v/>
      </c>
      <c r="T1080" t="str">
        <f t="shared" si="110"/>
        <v/>
      </c>
      <c r="U1080" t="str">
        <f t="shared" si="110"/>
        <v/>
      </c>
      <c r="V1080" t="str">
        <f t="shared" si="110"/>
        <v/>
      </c>
      <c r="W1080" t="str">
        <f t="shared" si="112"/>
        <v/>
      </c>
      <c r="X1080">
        <f>IF(OR(H1080="No",H1080=""),0,IF(COUNTIFS(H$2:H1080,"Yes",C$2:C1080,C1080)&gt;1,0,COUNTIFS(H$2:H1080,"Yes",C$2:C1080,C1080)))+IF(X1079=$X$1,0,X1079)</f>
        <v>0</v>
      </c>
    </row>
    <row r="1081" spans="1:24" x14ac:dyDescent="0.3">
      <c r="A1081">
        <f>ROWS($A$2:$A1081)</f>
        <v>1080</v>
      </c>
      <c r="B1081" t="str">
        <f>IF(ISERROR(VLOOKUP(A1081,Summer!L$11:L$500,1,FALSE)),IF(ISERROR(VLOOKUP(A1081,'Cycle 1'!L$11:L$500,1,FALSE)),IF(ISERROR(VLOOKUP(A1081,'Cycle 2'!L$11:L$500,1,FALSE)),IF(ISERROR(VLOOKUP(A1081,'Cycle 3'!L$11:L$500,1,FALSE)),IF(ISERROR(VLOOKUP(A1081,'Cycle 4'!L$11:L$500,1,FALSE)),IF(ISERROR(VLOOKUP(A1081,'Cycle 5'!L$11:L$500,1,FALSE)),IF(ISERROR(VLOOKUP(A1081,'Cycle 6'!L$11:L$500,1,FALSE)),IF(ISERROR(VLOOKUP(A1081,'Cycle 7'!L$11:L$500,1,FALSE)),IF(ISERROR(VLOOKUP(A1081,'Cycle 8'!L$11:L$500,1,FALSE)),IF(ISERROR(VLOOKUP(A1081,'Cycle 9'!L$11:L$500,1,FALSE)),IF(ISERROR(VLOOKUP(A1081,'Cycle 10'!L$11:L$500,1,FALSE)),IF(ISERROR(VLOOKUP(A1081,'Cycle 11'!L$11:L$500,1,FALSE)),"","Cycle 11"),"Cycle 10"),"Cycle 9"),"Cycle 8"),"Cycle 7"),"Cycle 6"),"Cycle 5"),"Cycle 4"),"Cycle 3"),"Cycle 2"),"Cycle 1"),"Summer")</f>
        <v/>
      </c>
      <c r="C1081" t="str">
        <f>IF(IFERROR(IFERROR(IFERROR(IFERROR(IFERROR(IFERROR(IFERROR(IFERROR(IFERROR(IFERROR(IFERROR(IFERROR(INDEX(Summer!B$10:B$999,MATCH($A1081,Summer!$L$10:$L$999,0),1),INDEX('Cycle 1'!B$10:B$999,MATCH($A1081,'Cycle 1'!$L$10:$L$999,0),1)),INDEX('Cycle 2'!B$10:B$999,MATCH($A1081,'Cycle 2'!$L$10:$L$999,0),1)),INDEX('Cycle 3'!B$10:B$999,MATCH($A1081,'Cycle 3'!$L$10:$L$999,0),1)),INDEX('Cycle 4'!B$10:B$999,MATCH($A1081,'Cycle 4'!$L$10:$L$999,0),1)),INDEX('Cycle 5'!B$10:B$999,MATCH($A1081,'Cycle 5'!$L$10:$L$999,0),1)),INDEX('Cycle 6'!B$10:B$999,MATCH($A1081,'Cycle 6'!$L$10:$L$999,0),1)),INDEX('Cycle 7'!B$10:B$999,MATCH($A1081,'Cycle 7'!$L$10:$L$999,0),1)),INDEX('Cycle 8'!B$10:B$999,MATCH($A1081,'Cycle 8'!$L$10:$L$999,0),1)),INDEX('Cycle 9'!B$10:B$999,MATCH($A1081,'Cycle 9'!$L$10:$L$999,0),1)),INDEX('Cycle 10'!B$10:B$999,MATCH($A1081,'Cycle 10'!$L$10:$L$999,0),1)),INDEX('Cycle 11'!B$10:B$999,MATCH($A1081,'Cycle 11'!$L$10:$L$999,0),1)),"")="","",IFERROR(IFERROR(IFERROR(IFERROR(IFERROR(IFERROR(IFERROR(IFERROR(IFERROR(IFERROR(IFERROR(IFERROR(INDEX(Summer!B$10:B$999,MATCH($A1081,Summer!$L$10:$L$999,0),1),INDEX('Cycle 1'!B$10:B$999,MATCH($A1081,'Cycle 1'!$L$10:$L$999,0),1)),INDEX('Cycle 2'!B$10:B$999,MATCH($A1081,'Cycle 2'!$L$10:$L$999,0),1)),INDEX('Cycle 3'!B$10:B$999,MATCH($A1081,'Cycle 3'!$L$10:$L$999,0),1)),INDEX('Cycle 4'!B$10:B$999,MATCH($A1081,'Cycle 4'!$L$10:$L$999,0),1)),INDEX('Cycle 5'!B$10:B$999,MATCH($A1081,'Cycle 5'!$L$10:$L$999,0),1)),INDEX('Cycle 6'!B$10:B$999,MATCH($A1081,'Cycle 6'!$L$10:$L$999,0),1)),INDEX('Cycle 7'!B$10:B$999,MATCH($A1081,'Cycle 7'!$L$10:$L$999,0),1)),INDEX('Cycle 8'!B$10:B$999,MATCH($A1081,'Cycle 8'!$L$10:$L$999,0),1)),INDEX('Cycle 9'!B$10:B$999,MATCH($A1081,'Cycle 9'!$L$10:$L$999,0),1)),INDEX('Cycle 10'!B$10:B$999,MATCH($A1081,'Cycle 10'!$L$10:$L$999,0),1)),INDEX('Cycle 11'!B$10:B$999,MATCH($A1081,'Cycle 11'!$L$10:$L$999,0),1)),""))</f>
        <v/>
      </c>
      <c r="D1081" t="str">
        <f>IF(IFERROR(IFERROR(IFERROR(IFERROR(IFERROR(IFERROR(IFERROR(IFERROR(IFERROR(IFERROR(IFERROR(IFERROR(INDEX(Summer!C$10:C$999,MATCH($A1081,Summer!$L$10:$L$999,0),1),INDEX('Cycle 1'!C$10:C$999,MATCH($A1081,'Cycle 1'!$L$10:$L$999,0),1)),INDEX('Cycle 2'!C$10:C$999,MATCH($A1081,'Cycle 2'!$L$10:$L$999,0),1)),INDEX('Cycle 3'!C$10:C$999,MATCH($A1081,'Cycle 3'!$L$10:$L$999,0),1)),INDEX('Cycle 4'!C$10:C$999,MATCH($A1081,'Cycle 4'!$L$10:$L$999,0),1)),INDEX('Cycle 5'!C$10:C$999,MATCH($A1081,'Cycle 5'!$L$10:$L$999,0),1)),INDEX('Cycle 6'!C$10:C$999,MATCH($A1081,'Cycle 6'!$L$10:$L$999,0),1)),INDEX('Cycle 7'!C$10:C$999,MATCH($A1081,'Cycle 7'!$L$10:$L$999,0),1)),INDEX('Cycle 8'!C$10:C$999,MATCH($A1081,'Cycle 8'!$L$10:$L$999,0),1)),INDEX('Cycle 9'!C$10:C$999,MATCH($A1081,'Cycle 9'!$L$10:$L$999,0),1)),INDEX('Cycle 10'!C$10:C$999,MATCH($A1081,'Cycle 10'!$L$10:$L$999,0),1)),INDEX('Cycle 11'!C$10:C$999,MATCH($A1081,'Cycle 11'!$L$10:$L$999,0),1)),"")="","",IFERROR(IFERROR(IFERROR(IFERROR(IFERROR(IFERROR(IFERROR(IFERROR(IFERROR(IFERROR(IFERROR(IFERROR(INDEX(Summer!C$10:C$999,MATCH($A1081,Summer!$L$10:$L$999,0),1),INDEX('Cycle 1'!C$10:C$999,MATCH($A1081,'Cycle 1'!$L$10:$L$999,0),1)),INDEX('Cycle 2'!C$10:C$999,MATCH($A1081,'Cycle 2'!$L$10:$L$999,0),1)),INDEX('Cycle 3'!C$10:C$999,MATCH($A1081,'Cycle 3'!$L$10:$L$999,0),1)),INDEX('Cycle 4'!C$10:C$999,MATCH($A1081,'Cycle 4'!$L$10:$L$999,0),1)),INDEX('Cycle 5'!C$10:C$999,MATCH($A1081,'Cycle 5'!$L$10:$L$999,0),1)),INDEX('Cycle 6'!C$10:C$999,MATCH($A1081,'Cycle 6'!$L$10:$L$999,0),1)),INDEX('Cycle 7'!C$10:C$999,MATCH($A1081,'Cycle 7'!$L$10:$L$999,0),1)),INDEX('Cycle 8'!C$10:C$999,MATCH($A1081,'Cycle 8'!$L$10:$L$999,0),1)),INDEX('Cycle 9'!C$10:C$999,MATCH($A1081,'Cycle 9'!$L$10:$L$999,0),1)),INDEX('Cycle 10'!C$10:C$999,MATCH($A1081,'Cycle 10'!$L$10:$L$999,0),1)),INDEX('Cycle 11'!C$10:C$999,MATCH($A1081,'Cycle 11'!$L$10:$L$999,0),1)),""))</f>
        <v/>
      </c>
      <c r="E1081" t="str">
        <f>IF(IFERROR(IFERROR(IFERROR(IFERROR(IFERROR(IFERROR(IFERROR(IFERROR(IFERROR(IFERROR(IFERROR(IFERROR(INDEX(Summer!D$10:D$999,MATCH($A1081,Summer!$L$10:$L$999,0),1),INDEX('Cycle 1'!D$10:D$999,MATCH($A1081,'Cycle 1'!$L$10:$L$999,0),1)),INDEX('Cycle 2'!D$10:D$999,MATCH($A1081,'Cycle 2'!$L$10:$L$999,0),1)),INDEX('Cycle 3'!D$10:D$999,MATCH($A1081,'Cycle 3'!$L$10:$L$999,0),1)),INDEX('Cycle 4'!D$10:D$999,MATCH($A1081,'Cycle 4'!$L$10:$L$999,0),1)),INDEX('Cycle 5'!D$10:D$999,MATCH($A1081,'Cycle 5'!$L$10:$L$999,0),1)),INDEX('Cycle 6'!D$10:D$999,MATCH($A1081,'Cycle 6'!$L$10:$L$999,0),1)),INDEX('Cycle 7'!D$10:D$999,MATCH($A1081,'Cycle 7'!$L$10:$L$999,0),1)),INDEX('Cycle 8'!D$10:D$999,MATCH($A1081,'Cycle 8'!$L$10:$L$999,0),1)),INDEX('Cycle 9'!D$10:D$999,MATCH($A1081,'Cycle 9'!$L$10:$L$999,0),1)),INDEX('Cycle 10'!D$10:D$999,MATCH($A1081,'Cycle 10'!$L$10:$L$999,0),1)),INDEX('Cycle 11'!D$10:D$999,MATCH($A1081,'Cycle 11'!$L$10:$L$999,0),1)),"")="","",IFERROR(IFERROR(IFERROR(IFERROR(IFERROR(IFERROR(IFERROR(IFERROR(IFERROR(IFERROR(IFERROR(IFERROR(INDEX(Summer!D$10:D$999,MATCH($A1081,Summer!$L$10:$L$999,0),1),INDEX('Cycle 1'!D$10:D$999,MATCH($A1081,'Cycle 1'!$L$10:$L$999,0),1)),INDEX('Cycle 2'!D$10:D$999,MATCH($A1081,'Cycle 2'!$L$10:$L$999,0),1)),INDEX('Cycle 3'!D$10:D$999,MATCH($A1081,'Cycle 3'!$L$10:$L$999,0),1)),INDEX('Cycle 4'!D$10:D$999,MATCH($A1081,'Cycle 4'!$L$10:$L$999,0),1)),INDEX('Cycle 5'!D$10:D$999,MATCH($A1081,'Cycle 5'!$L$10:$L$999,0),1)),INDEX('Cycle 6'!D$10:D$999,MATCH($A1081,'Cycle 6'!$L$10:$L$999,0),1)),INDEX('Cycle 7'!D$10:D$999,MATCH($A1081,'Cycle 7'!$L$10:$L$999,0),1)),INDEX('Cycle 8'!D$10:D$999,MATCH($A1081,'Cycle 8'!$L$10:$L$999,0),1)),INDEX('Cycle 9'!D$10:D$999,MATCH($A1081,'Cycle 9'!$L$10:$L$999,0),1)),INDEX('Cycle 10'!D$10:D$999,MATCH($A1081,'Cycle 10'!$L$10:$L$999,0),1)),INDEX('Cycle 11'!D$10:D$999,MATCH($A1081,'Cycle 11'!$L$10:$L$999,0),1)),""))</f>
        <v/>
      </c>
      <c r="F1081" t="str">
        <f>IF(IFERROR(IFERROR(IFERROR(IFERROR(IFERROR(IFERROR(IFERROR(IFERROR(IFERROR(IFERROR(IFERROR(IFERROR(INDEX(Summer!E$10:E$999,MATCH($A1081,Summer!$L$10:$L$999,0),1),INDEX('Cycle 1'!E$10:E$999,MATCH($A1081,'Cycle 1'!$L$10:$L$999,0),1)),INDEX('Cycle 2'!E$10:E$999,MATCH($A1081,'Cycle 2'!$L$10:$L$999,0),1)),INDEX('Cycle 3'!E$10:E$999,MATCH($A1081,'Cycle 3'!$L$10:$L$999,0),1)),INDEX('Cycle 4'!E$10:E$999,MATCH($A1081,'Cycle 4'!$L$10:$L$999,0),1)),INDEX('Cycle 5'!E$10:E$999,MATCH($A1081,'Cycle 5'!$L$10:$L$999,0),1)),INDEX('Cycle 6'!E$10:E$999,MATCH($A1081,'Cycle 6'!$L$10:$L$999,0),1)),INDEX('Cycle 7'!E$10:E$999,MATCH($A1081,'Cycle 7'!$L$10:$L$999,0),1)),INDEX('Cycle 8'!E$10:E$999,MATCH($A1081,'Cycle 8'!$L$10:$L$999,0),1)),INDEX('Cycle 9'!E$10:E$999,MATCH($A1081,'Cycle 9'!$L$10:$L$999,0),1)),INDEX('Cycle 10'!E$10:E$999,MATCH($A1081,'Cycle 10'!$L$10:$L$999,0),1)),INDEX('Cycle 11'!E$10:E$999,MATCH($A1081,'Cycle 11'!$L$10:$L$999,0),1)),"")="","",IFERROR(IFERROR(IFERROR(IFERROR(IFERROR(IFERROR(IFERROR(IFERROR(IFERROR(IFERROR(IFERROR(IFERROR(INDEX(Summer!E$10:E$999,MATCH($A1081,Summer!$L$10:$L$999,0),1),INDEX('Cycle 1'!E$10:E$999,MATCH($A1081,'Cycle 1'!$L$10:$L$999,0),1)),INDEX('Cycle 2'!E$10:E$999,MATCH($A1081,'Cycle 2'!$L$10:$L$999,0),1)),INDEX('Cycle 3'!E$10:E$999,MATCH($A1081,'Cycle 3'!$L$10:$L$999,0),1)),INDEX('Cycle 4'!E$10:E$999,MATCH($A1081,'Cycle 4'!$L$10:$L$999,0),1)),INDEX('Cycle 5'!E$10:E$999,MATCH($A1081,'Cycle 5'!$L$10:$L$999,0),1)),INDEX('Cycle 6'!E$10:E$999,MATCH($A1081,'Cycle 6'!$L$10:$L$999,0),1)),INDEX('Cycle 7'!E$10:E$999,MATCH($A1081,'Cycle 7'!$L$10:$L$999,0),1)),INDEX('Cycle 8'!E$10:E$999,MATCH($A1081,'Cycle 8'!$L$10:$L$999,0),1)),INDEX('Cycle 9'!E$10:E$999,MATCH($A1081,'Cycle 9'!$L$10:$L$999,0),1)),INDEX('Cycle 10'!E$10:E$999,MATCH($A1081,'Cycle 10'!$L$10:$L$999,0),1)),INDEX('Cycle 11'!E$10:E$999,MATCH($A1081,'Cycle 11'!$L$10:$L$999,0),1)),""))</f>
        <v/>
      </c>
      <c r="G1081" t="str">
        <f>IF(IFERROR(IFERROR(IFERROR(IFERROR(IFERROR(IFERROR(IFERROR(IFERROR(IFERROR(IFERROR(IFERROR(IFERROR(INDEX(Summer!F$10:F$999,MATCH($A1081,Summer!$L$10:$L$999,0),1),INDEX('Cycle 1'!F$10:F$999,MATCH($A1081,'Cycle 1'!$L$10:$L$999,0),1)),INDEX('Cycle 2'!F$10:F$999,MATCH($A1081,'Cycle 2'!$L$10:$L$999,0),1)),INDEX('Cycle 3'!F$10:F$999,MATCH($A1081,'Cycle 3'!$L$10:$L$999,0),1)),INDEX('Cycle 4'!F$10:F$999,MATCH($A1081,'Cycle 4'!$L$10:$L$999,0),1)),INDEX('Cycle 5'!F$10:F$999,MATCH($A1081,'Cycle 5'!$L$10:$L$999,0),1)),INDEX('Cycle 6'!F$10:F$999,MATCH($A1081,'Cycle 6'!$L$10:$L$999,0),1)),INDEX('Cycle 7'!F$10:F$999,MATCH($A1081,'Cycle 7'!$L$10:$L$999,0),1)),INDEX('Cycle 8'!F$10:F$999,MATCH($A1081,'Cycle 8'!$L$10:$L$999,0),1)),INDEX('Cycle 9'!F$10:F$999,MATCH($A1081,'Cycle 9'!$L$10:$L$999,0),1)),INDEX('Cycle 10'!F$10:F$999,MATCH($A1081,'Cycle 10'!$L$10:$L$999,0),1)),INDEX('Cycle 11'!F$10:F$999,MATCH($A1081,'Cycle 11'!$L$10:$L$999,0),1)),"")="","",IFERROR(IFERROR(IFERROR(IFERROR(IFERROR(IFERROR(IFERROR(IFERROR(IFERROR(IFERROR(IFERROR(IFERROR(INDEX(Summer!F$10:F$999,MATCH($A1081,Summer!$L$10:$L$999,0),1),INDEX('Cycle 1'!F$10:F$999,MATCH($A1081,'Cycle 1'!$L$10:$L$999,0),1)),INDEX('Cycle 2'!F$10:F$999,MATCH($A1081,'Cycle 2'!$L$10:$L$999,0),1)),INDEX('Cycle 3'!F$10:F$999,MATCH($A1081,'Cycle 3'!$L$10:$L$999,0),1)),INDEX('Cycle 4'!F$10:F$999,MATCH($A1081,'Cycle 4'!$L$10:$L$999,0),1)),INDEX('Cycle 5'!F$10:F$999,MATCH($A1081,'Cycle 5'!$L$10:$L$999,0),1)),INDEX('Cycle 6'!F$10:F$999,MATCH($A1081,'Cycle 6'!$L$10:$L$999,0),1)),INDEX('Cycle 7'!F$10:F$999,MATCH($A1081,'Cycle 7'!$L$10:$L$999,0),1)),INDEX('Cycle 8'!F$10:F$999,MATCH($A1081,'Cycle 8'!$L$10:$L$999,0),1)),INDEX('Cycle 9'!F$10:F$999,MATCH($A1081,'Cycle 9'!$L$10:$L$999,0),1)),INDEX('Cycle 10'!F$10:F$999,MATCH($A1081,'Cycle 10'!$L$10:$L$999,0),1)),INDEX('Cycle 11'!F$10:F$999,MATCH($A1081,'Cycle 11'!$L$10:$L$999,0),1)),""))</f>
        <v/>
      </c>
      <c r="H1081" t="str">
        <f>IF(IFERROR(IFERROR(IFERROR(IFERROR(IFERROR(IFERROR(IFERROR(IFERROR(IFERROR(IFERROR(IFERROR(IFERROR(INDEX(Summer!G$10:G$999,MATCH($A1081,Summer!$L$10:$L$999,0),1),INDEX('Cycle 1'!G$10:G$999,MATCH($A1081,'Cycle 1'!$L$10:$L$999,0),1)),INDEX('Cycle 2'!G$10:G$999,MATCH($A1081,'Cycle 2'!$L$10:$L$999,0),1)),INDEX('Cycle 3'!G$10:G$999,MATCH($A1081,'Cycle 3'!$L$10:$L$999,0),1)),INDEX('Cycle 4'!G$10:G$999,MATCH($A1081,'Cycle 4'!$L$10:$L$999,0),1)),INDEX('Cycle 5'!G$10:G$999,MATCH($A1081,'Cycle 5'!$L$10:$L$999,0),1)),INDEX('Cycle 6'!G$10:G$999,MATCH($A1081,'Cycle 6'!$L$10:$L$999,0),1)),INDEX('Cycle 7'!G$10:G$999,MATCH($A1081,'Cycle 7'!$L$10:$L$999,0),1)),INDEX('Cycle 8'!G$10:G$999,MATCH($A1081,'Cycle 8'!$L$10:$L$999,0),1)),INDEX('Cycle 9'!G$10:G$999,MATCH($A1081,'Cycle 9'!$L$10:$L$999,0),1)),INDEX('Cycle 10'!G$10:G$999,MATCH($A1081,'Cycle 10'!$L$10:$L$999,0),1)),INDEX('Cycle 11'!G$10:G$999,MATCH($A1081,'Cycle 11'!$L$10:$L$999,0),1)),"")="","",IFERROR(IFERROR(IFERROR(IFERROR(IFERROR(IFERROR(IFERROR(IFERROR(IFERROR(IFERROR(IFERROR(IFERROR(INDEX(Summer!G$10:G$999,MATCH($A1081,Summer!$L$10:$L$999,0),1),INDEX('Cycle 1'!G$10:G$999,MATCH($A1081,'Cycle 1'!$L$10:$L$999,0),1)),INDEX('Cycle 2'!G$10:G$999,MATCH($A1081,'Cycle 2'!$L$10:$L$999,0),1)),INDEX('Cycle 3'!G$10:G$999,MATCH($A1081,'Cycle 3'!$L$10:$L$999,0),1)),INDEX('Cycle 4'!G$10:G$999,MATCH($A1081,'Cycle 4'!$L$10:$L$999,0),1)),INDEX('Cycle 5'!G$10:G$999,MATCH($A1081,'Cycle 5'!$L$10:$L$999,0),1)),INDEX('Cycle 6'!G$10:G$999,MATCH($A1081,'Cycle 6'!$L$10:$L$999,0),1)),INDEX('Cycle 7'!G$10:G$999,MATCH($A1081,'Cycle 7'!$L$10:$L$999,0),1)),INDEX('Cycle 8'!G$10:G$999,MATCH($A1081,'Cycle 8'!$L$10:$L$999,0),1)),INDEX('Cycle 9'!G$10:G$999,MATCH($A1081,'Cycle 9'!$L$10:$L$999,0),1)),INDEX('Cycle 10'!G$10:G$999,MATCH($A1081,'Cycle 10'!$L$10:$L$999,0),1)),INDEX('Cycle 11'!G$10:G$999,MATCH($A1081,'Cycle 11'!$L$10:$L$999,0),1)),""))</f>
        <v/>
      </c>
      <c r="I1081">
        <f>IFERROR(IF(C1081="",MAX(I$1:I1080),IF(ROW(C$2)=ROW(C1081),1,IF(ISERROR(VLOOKUP(C1081,C$2:C1080,1,FALSE)),MAX(I$1:I1080)+1,MAX(I$1:I1080)))),"")</f>
        <v>0</v>
      </c>
      <c r="J1081" t="str">
        <f t="shared" si="111"/>
        <v/>
      </c>
      <c r="K1081" t="str">
        <f t="shared" si="110"/>
        <v/>
      </c>
      <c r="L1081" t="str">
        <f t="shared" si="110"/>
        <v/>
      </c>
      <c r="M1081" t="str">
        <f t="shared" si="110"/>
        <v/>
      </c>
      <c r="N1081" t="str">
        <f t="shared" si="110"/>
        <v/>
      </c>
      <c r="O1081" t="str">
        <f t="shared" si="110"/>
        <v/>
      </c>
      <c r="P1081" t="str">
        <f t="shared" si="110"/>
        <v/>
      </c>
      <c r="Q1081" t="str">
        <f t="shared" si="110"/>
        <v/>
      </c>
      <c r="R1081" t="str">
        <f t="shared" si="110"/>
        <v/>
      </c>
      <c r="S1081" t="str">
        <f t="shared" si="110"/>
        <v/>
      </c>
      <c r="T1081" t="str">
        <f t="shared" ref="K1081:V1102" si="113">IF($H1081="","",COUNTIFS($C:$C,$C1081,$H:$H,"Yes",$B:$B,SUBSTITUTE(T$1,"MH_","")))</f>
        <v/>
      </c>
      <c r="U1081" t="str">
        <f t="shared" si="113"/>
        <v/>
      </c>
      <c r="V1081" t="str">
        <f t="shared" si="113"/>
        <v/>
      </c>
      <c r="W1081" t="str">
        <f t="shared" si="112"/>
        <v/>
      </c>
      <c r="X1081">
        <f>IF(OR(H1081="No",H1081=""),0,IF(COUNTIFS(H$2:H1081,"Yes",C$2:C1081,C1081)&gt;1,0,COUNTIFS(H$2:H1081,"Yes",C$2:C1081,C1081)))+IF(X1080=$X$1,0,X1080)</f>
        <v>0</v>
      </c>
    </row>
    <row r="1082" spans="1:24" x14ac:dyDescent="0.3">
      <c r="A1082">
        <f>ROWS($A$2:$A1082)</f>
        <v>1081</v>
      </c>
      <c r="B1082" t="str">
        <f>IF(ISERROR(VLOOKUP(A1082,Summer!L$11:L$500,1,FALSE)),IF(ISERROR(VLOOKUP(A1082,'Cycle 1'!L$11:L$500,1,FALSE)),IF(ISERROR(VLOOKUP(A1082,'Cycle 2'!L$11:L$500,1,FALSE)),IF(ISERROR(VLOOKUP(A1082,'Cycle 3'!L$11:L$500,1,FALSE)),IF(ISERROR(VLOOKUP(A1082,'Cycle 4'!L$11:L$500,1,FALSE)),IF(ISERROR(VLOOKUP(A1082,'Cycle 5'!L$11:L$500,1,FALSE)),IF(ISERROR(VLOOKUP(A1082,'Cycle 6'!L$11:L$500,1,FALSE)),IF(ISERROR(VLOOKUP(A1082,'Cycle 7'!L$11:L$500,1,FALSE)),IF(ISERROR(VLOOKUP(A1082,'Cycle 8'!L$11:L$500,1,FALSE)),IF(ISERROR(VLOOKUP(A1082,'Cycle 9'!L$11:L$500,1,FALSE)),IF(ISERROR(VLOOKUP(A1082,'Cycle 10'!L$11:L$500,1,FALSE)),IF(ISERROR(VLOOKUP(A1082,'Cycle 11'!L$11:L$500,1,FALSE)),"","Cycle 11"),"Cycle 10"),"Cycle 9"),"Cycle 8"),"Cycle 7"),"Cycle 6"),"Cycle 5"),"Cycle 4"),"Cycle 3"),"Cycle 2"),"Cycle 1"),"Summer")</f>
        <v/>
      </c>
      <c r="C1082" t="str">
        <f>IF(IFERROR(IFERROR(IFERROR(IFERROR(IFERROR(IFERROR(IFERROR(IFERROR(IFERROR(IFERROR(IFERROR(IFERROR(INDEX(Summer!B$10:B$999,MATCH($A1082,Summer!$L$10:$L$999,0),1),INDEX('Cycle 1'!B$10:B$999,MATCH($A1082,'Cycle 1'!$L$10:$L$999,0),1)),INDEX('Cycle 2'!B$10:B$999,MATCH($A1082,'Cycle 2'!$L$10:$L$999,0),1)),INDEX('Cycle 3'!B$10:B$999,MATCH($A1082,'Cycle 3'!$L$10:$L$999,0),1)),INDEX('Cycle 4'!B$10:B$999,MATCH($A1082,'Cycle 4'!$L$10:$L$999,0),1)),INDEX('Cycle 5'!B$10:B$999,MATCH($A1082,'Cycle 5'!$L$10:$L$999,0),1)),INDEX('Cycle 6'!B$10:B$999,MATCH($A1082,'Cycle 6'!$L$10:$L$999,0),1)),INDEX('Cycle 7'!B$10:B$999,MATCH($A1082,'Cycle 7'!$L$10:$L$999,0),1)),INDEX('Cycle 8'!B$10:B$999,MATCH($A1082,'Cycle 8'!$L$10:$L$999,0),1)),INDEX('Cycle 9'!B$10:B$999,MATCH($A1082,'Cycle 9'!$L$10:$L$999,0),1)),INDEX('Cycle 10'!B$10:B$999,MATCH($A1082,'Cycle 10'!$L$10:$L$999,0),1)),INDEX('Cycle 11'!B$10:B$999,MATCH($A1082,'Cycle 11'!$L$10:$L$999,0),1)),"")="","",IFERROR(IFERROR(IFERROR(IFERROR(IFERROR(IFERROR(IFERROR(IFERROR(IFERROR(IFERROR(IFERROR(IFERROR(INDEX(Summer!B$10:B$999,MATCH($A1082,Summer!$L$10:$L$999,0),1),INDEX('Cycle 1'!B$10:B$999,MATCH($A1082,'Cycle 1'!$L$10:$L$999,0),1)),INDEX('Cycle 2'!B$10:B$999,MATCH($A1082,'Cycle 2'!$L$10:$L$999,0),1)),INDEX('Cycle 3'!B$10:B$999,MATCH($A1082,'Cycle 3'!$L$10:$L$999,0),1)),INDEX('Cycle 4'!B$10:B$999,MATCH($A1082,'Cycle 4'!$L$10:$L$999,0),1)),INDEX('Cycle 5'!B$10:B$999,MATCH($A1082,'Cycle 5'!$L$10:$L$999,0),1)),INDEX('Cycle 6'!B$10:B$999,MATCH($A1082,'Cycle 6'!$L$10:$L$999,0),1)),INDEX('Cycle 7'!B$10:B$999,MATCH($A1082,'Cycle 7'!$L$10:$L$999,0),1)),INDEX('Cycle 8'!B$10:B$999,MATCH($A1082,'Cycle 8'!$L$10:$L$999,0),1)),INDEX('Cycle 9'!B$10:B$999,MATCH($A1082,'Cycle 9'!$L$10:$L$999,0),1)),INDEX('Cycle 10'!B$10:B$999,MATCH($A1082,'Cycle 10'!$L$10:$L$999,0),1)),INDEX('Cycle 11'!B$10:B$999,MATCH($A1082,'Cycle 11'!$L$10:$L$999,0),1)),""))</f>
        <v/>
      </c>
      <c r="D1082" t="str">
        <f>IF(IFERROR(IFERROR(IFERROR(IFERROR(IFERROR(IFERROR(IFERROR(IFERROR(IFERROR(IFERROR(IFERROR(IFERROR(INDEX(Summer!C$10:C$999,MATCH($A1082,Summer!$L$10:$L$999,0),1),INDEX('Cycle 1'!C$10:C$999,MATCH($A1082,'Cycle 1'!$L$10:$L$999,0),1)),INDEX('Cycle 2'!C$10:C$999,MATCH($A1082,'Cycle 2'!$L$10:$L$999,0),1)),INDEX('Cycle 3'!C$10:C$999,MATCH($A1082,'Cycle 3'!$L$10:$L$999,0),1)),INDEX('Cycle 4'!C$10:C$999,MATCH($A1082,'Cycle 4'!$L$10:$L$999,0),1)),INDEX('Cycle 5'!C$10:C$999,MATCH($A1082,'Cycle 5'!$L$10:$L$999,0),1)),INDEX('Cycle 6'!C$10:C$999,MATCH($A1082,'Cycle 6'!$L$10:$L$999,0),1)),INDEX('Cycle 7'!C$10:C$999,MATCH($A1082,'Cycle 7'!$L$10:$L$999,0),1)),INDEX('Cycle 8'!C$10:C$999,MATCH($A1082,'Cycle 8'!$L$10:$L$999,0),1)),INDEX('Cycle 9'!C$10:C$999,MATCH($A1082,'Cycle 9'!$L$10:$L$999,0),1)),INDEX('Cycle 10'!C$10:C$999,MATCH($A1082,'Cycle 10'!$L$10:$L$999,0),1)),INDEX('Cycle 11'!C$10:C$999,MATCH($A1082,'Cycle 11'!$L$10:$L$999,0),1)),"")="","",IFERROR(IFERROR(IFERROR(IFERROR(IFERROR(IFERROR(IFERROR(IFERROR(IFERROR(IFERROR(IFERROR(IFERROR(INDEX(Summer!C$10:C$999,MATCH($A1082,Summer!$L$10:$L$999,0),1),INDEX('Cycle 1'!C$10:C$999,MATCH($A1082,'Cycle 1'!$L$10:$L$999,0),1)),INDEX('Cycle 2'!C$10:C$999,MATCH($A1082,'Cycle 2'!$L$10:$L$999,0),1)),INDEX('Cycle 3'!C$10:C$999,MATCH($A1082,'Cycle 3'!$L$10:$L$999,0),1)),INDEX('Cycle 4'!C$10:C$999,MATCH($A1082,'Cycle 4'!$L$10:$L$999,0),1)),INDEX('Cycle 5'!C$10:C$999,MATCH($A1082,'Cycle 5'!$L$10:$L$999,0),1)),INDEX('Cycle 6'!C$10:C$999,MATCH($A1082,'Cycle 6'!$L$10:$L$999,0),1)),INDEX('Cycle 7'!C$10:C$999,MATCH($A1082,'Cycle 7'!$L$10:$L$999,0),1)),INDEX('Cycle 8'!C$10:C$999,MATCH($A1082,'Cycle 8'!$L$10:$L$999,0),1)),INDEX('Cycle 9'!C$10:C$999,MATCH($A1082,'Cycle 9'!$L$10:$L$999,0),1)),INDEX('Cycle 10'!C$10:C$999,MATCH($A1082,'Cycle 10'!$L$10:$L$999,0),1)),INDEX('Cycle 11'!C$10:C$999,MATCH($A1082,'Cycle 11'!$L$10:$L$999,0),1)),""))</f>
        <v/>
      </c>
      <c r="E1082" t="str">
        <f>IF(IFERROR(IFERROR(IFERROR(IFERROR(IFERROR(IFERROR(IFERROR(IFERROR(IFERROR(IFERROR(IFERROR(IFERROR(INDEX(Summer!D$10:D$999,MATCH($A1082,Summer!$L$10:$L$999,0),1),INDEX('Cycle 1'!D$10:D$999,MATCH($A1082,'Cycle 1'!$L$10:$L$999,0),1)),INDEX('Cycle 2'!D$10:D$999,MATCH($A1082,'Cycle 2'!$L$10:$L$999,0),1)),INDEX('Cycle 3'!D$10:D$999,MATCH($A1082,'Cycle 3'!$L$10:$L$999,0),1)),INDEX('Cycle 4'!D$10:D$999,MATCH($A1082,'Cycle 4'!$L$10:$L$999,0),1)),INDEX('Cycle 5'!D$10:D$999,MATCH($A1082,'Cycle 5'!$L$10:$L$999,0),1)),INDEX('Cycle 6'!D$10:D$999,MATCH($A1082,'Cycle 6'!$L$10:$L$999,0),1)),INDEX('Cycle 7'!D$10:D$999,MATCH($A1082,'Cycle 7'!$L$10:$L$999,0),1)),INDEX('Cycle 8'!D$10:D$999,MATCH($A1082,'Cycle 8'!$L$10:$L$999,0),1)),INDEX('Cycle 9'!D$10:D$999,MATCH($A1082,'Cycle 9'!$L$10:$L$999,0),1)),INDEX('Cycle 10'!D$10:D$999,MATCH($A1082,'Cycle 10'!$L$10:$L$999,0),1)),INDEX('Cycle 11'!D$10:D$999,MATCH($A1082,'Cycle 11'!$L$10:$L$999,0),1)),"")="","",IFERROR(IFERROR(IFERROR(IFERROR(IFERROR(IFERROR(IFERROR(IFERROR(IFERROR(IFERROR(IFERROR(IFERROR(INDEX(Summer!D$10:D$999,MATCH($A1082,Summer!$L$10:$L$999,0),1),INDEX('Cycle 1'!D$10:D$999,MATCH($A1082,'Cycle 1'!$L$10:$L$999,0),1)),INDEX('Cycle 2'!D$10:D$999,MATCH($A1082,'Cycle 2'!$L$10:$L$999,0),1)),INDEX('Cycle 3'!D$10:D$999,MATCH($A1082,'Cycle 3'!$L$10:$L$999,0),1)),INDEX('Cycle 4'!D$10:D$999,MATCH($A1082,'Cycle 4'!$L$10:$L$999,0),1)),INDEX('Cycle 5'!D$10:D$999,MATCH($A1082,'Cycle 5'!$L$10:$L$999,0),1)),INDEX('Cycle 6'!D$10:D$999,MATCH($A1082,'Cycle 6'!$L$10:$L$999,0),1)),INDEX('Cycle 7'!D$10:D$999,MATCH($A1082,'Cycle 7'!$L$10:$L$999,0),1)),INDEX('Cycle 8'!D$10:D$999,MATCH($A1082,'Cycle 8'!$L$10:$L$999,0),1)),INDEX('Cycle 9'!D$10:D$999,MATCH($A1082,'Cycle 9'!$L$10:$L$999,0),1)),INDEX('Cycle 10'!D$10:D$999,MATCH($A1082,'Cycle 10'!$L$10:$L$999,0),1)),INDEX('Cycle 11'!D$10:D$999,MATCH($A1082,'Cycle 11'!$L$10:$L$999,0),1)),""))</f>
        <v/>
      </c>
      <c r="F1082" t="str">
        <f>IF(IFERROR(IFERROR(IFERROR(IFERROR(IFERROR(IFERROR(IFERROR(IFERROR(IFERROR(IFERROR(IFERROR(IFERROR(INDEX(Summer!E$10:E$999,MATCH($A1082,Summer!$L$10:$L$999,0),1),INDEX('Cycle 1'!E$10:E$999,MATCH($A1082,'Cycle 1'!$L$10:$L$999,0),1)),INDEX('Cycle 2'!E$10:E$999,MATCH($A1082,'Cycle 2'!$L$10:$L$999,0),1)),INDEX('Cycle 3'!E$10:E$999,MATCH($A1082,'Cycle 3'!$L$10:$L$999,0),1)),INDEX('Cycle 4'!E$10:E$999,MATCH($A1082,'Cycle 4'!$L$10:$L$999,0),1)),INDEX('Cycle 5'!E$10:E$999,MATCH($A1082,'Cycle 5'!$L$10:$L$999,0),1)),INDEX('Cycle 6'!E$10:E$999,MATCH($A1082,'Cycle 6'!$L$10:$L$999,0),1)),INDEX('Cycle 7'!E$10:E$999,MATCH($A1082,'Cycle 7'!$L$10:$L$999,0),1)),INDEX('Cycle 8'!E$10:E$999,MATCH($A1082,'Cycle 8'!$L$10:$L$999,0),1)),INDEX('Cycle 9'!E$10:E$999,MATCH($A1082,'Cycle 9'!$L$10:$L$999,0),1)),INDEX('Cycle 10'!E$10:E$999,MATCH($A1082,'Cycle 10'!$L$10:$L$999,0),1)),INDEX('Cycle 11'!E$10:E$999,MATCH($A1082,'Cycle 11'!$L$10:$L$999,0),1)),"")="","",IFERROR(IFERROR(IFERROR(IFERROR(IFERROR(IFERROR(IFERROR(IFERROR(IFERROR(IFERROR(IFERROR(IFERROR(INDEX(Summer!E$10:E$999,MATCH($A1082,Summer!$L$10:$L$999,0),1),INDEX('Cycle 1'!E$10:E$999,MATCH($A1082,'Cycle 1'!$L$10:$L$999,0),1)),INDEX('Cycle 2'!E$10:E$999,MATCH($A1082,'Cycle 2'!$L$10:$L$999,0),1)),INDEX('Cycle 3'!E$10:E$999,MATCH($A1082,'Cycle 3'!$L$10:$L$999,0),1)),INDEX('Cycle 4'!E$10:E$999,MATCH($A1082,'Cycle 4'!$L$10:$L$999,0),1)),INDEX('Cycle 5'!E$10:E$999,MATCH($A1082,'Cycle 5'!$L$10:$L$999,0),1)),INDEX('Cycle 6'!E$10:E$999,MATCH($A1082,'Cycle 6'!$L$10:$L$999,0),1)),INDEX('Cycle 7'!E$10:E$999,MATCH($A1082,'Cycle 7'!$L$10:$L$999,0),1)),INDEX('Cycle 8'!E$10:E$999,MATCH($A1082,'Cycle 8'!$L$10:$L$999,0),1)),INDEX('Cycle 9'!E$10:E$999,MATCH($A1082,'Cycle 9'!$L$10:$L$999,0),1)),INDEX('Cycle 10'!E$10:E$999,MATCH($A1082,'Cycle 10'!$L$10:$L$999,0),1)),INDEX('Cycle 11'!E$10:E$999,MATCH($A1082,'Cycle 11'!$L$10:$L$999,0),1)),""))</f>
        <v/>
      </c>
      <c r="G1082" t="str">
        <f>IF(IFERROR(IFERROR(IFERROR(IFERROR(IFERROR(IFERROR(IFERROR(IFERROR(IFERROR(IFERROR(IFERROR(IFERROR(INDEX(Summer!F$10:F$999,MATCH($A1082,Summer!$L$10:$L$999,0),1),INDEX('Cycle 1'!F$10:F$999,MATCH($A1082,'Cycle 1'!$L$10:$L$999,0),1)),INDEX('Cycle 2'!F$10:F$999,MATCH($A1082,'Cycle 2'!$L$10:$L$999,0),1)),INDEX('Cycle 3'!F$10:F$999,MATCH($A1082,'Cycle 3'!$L$10:$L$999,0),1)),INDEX('Cycle 4'!F$10:F$999,MATCH($A1082,'Cycle 4'!$L$10:$L$999,0),1)),INDEX('Cycle 5'!F$10:F$999,MATCH($A1082,'Cycle 5'!$L$10:$L$999,0),1)),INDEX('Cycle 6'!F$10:F$999,MATCH($A1082,'Cycle 6'!$L$10:$L$999,0),1)),INDEX('Cycle 7'!F$10:F$999,MATCH($A1082,'Cycle 7'!$L$10:$L$999,0),1)),INDEX('Cycle 8'!F$10:F$999,MATCH($A1082,'Cycle 8'!$L$10:$L$999,0),1)),INDEX('Cycle 9'!F$10:F$999,MATCH($A1082,'Cycle 9'!$L$10:$L$999,0),1)),INDEX('Cycle 10'!F$10:F$999,MATCH($A1082,'Cycle 10'!$L$10:$L$999,0),1)),INDEX('Cycle 11'!F$10:F$999,MATCH($A1082,'Cycle 11'!$L$10:$L$999,0),1)),"")="","",IFERROR(IFERROR(IFERROR(IFERROR(IFERROR(IFERROR(IFERROR(IFERROR(IFERROR(IFERROR(IFERROR(IFERROR(INDEX(Summer!F$10:F$999,MATCH($A1082,Summer!$L$10:$L$999,0),1),INDEX('Cycle 1'!F$10:F$999,MATCH($A1082,'Cycle 1'!$L$10:$L$999,0),1)),INDEX('Cycle 2'!F$10:F$999,MATCH($A1082,'Cycle 2'!$L$10:$L$999,0),1)),INDEX('Cycle 3'!F$10:F$999,MATCH($A1082,'Cycle 3'!$L$10:$L$999,0),1)),INDEX('Cycle 4'!F$10:F$999,MATCH($A1082,'Cycle 4'!$L$10:$L$999,0),1)),INDEX('Cycle 5'!F$10:F$999,MATCH($A1082,'Cycle 5'!$L$10:$L$999,0),1)),INDEX('Cycle 6'!F$10:F$999,MATCH($A1082,'Cycle 6'!$L$10:$L$999,0),1)),INDEX('Cycle 7'!F$10:F$999,MATCH($A1082,'Cycle 7'!$L$10:$L$999,0),1)),INDEX('Cycle 8'!F$10:F$999,MATCH($A1082,'Cycle 8'!$L$10:$L$999,0),1)),INDEX('Cycle 9'!F$10:F$999,MATCH($A1082,'Cycle 9'!$L$10:$L$999,0),1)),INDEX('Cycle 10'!F$10:F$999,MATCH($A1082,'Cycle 10'!$L$10:$L$999,0),1)),INDEX('Cycle 11'!F$10:F$999,MATCH($A1082,'Cycle 11'!$L$10:$L$999,0),1)),""))</f>
        <v/>
      </c>
      <c r="H1082" t="str">
        <f>IF(IFERROR(IFERROR(IFERROR(IFERROR(IFERROR(IFERROR(IFERROR(IFERROR(IFERROR(IFERROR(IFERROR(IFERROR(INDEX(Summer!G$10:G$999,MATCH($A1082,Summer!$L$10:$L$999,0),1),INDEX('Cycle 1'!G$10:G$999,MATCH($A1082,'Cycle 1'!$L$10:$L$999,0),1)),INDEX('Cycle 2'!G$10:G$999,MATCH($A1082,'Cycle 2'!$L$10:$L$999,0),1)),INDEX('Cycle 3'!G$10:G$999,MATCH($A1082,'Cycle 3'!$L$10:$L$999,0),1)),INDEX('Cycle 4'!G$10:G$999,MATCH($A1082,'Cycle 4'!$L$10:$L$999,0),1)),INDEX('Cycle 5'!G$10:G$999,MATCH($A1082,'Cycle 5'!$L$10:$L$999,0),1)),INDEX('Cycle 6'!G$10:G$999,MATCH($A1082,'Cycle 6'!$L$10:$L$999,0),1)),INDEX('Cycle 7'!G$10:G$999,MATCH($A1082,'Cycle 7'!$L$10:$L$999,0),1)),INDEX('Cycle 8'!G$10:G$999,MATCH($A1082,'Cycle 8'!$L$10:$L$999,0),1)),INDEX('Cycle 9'!G$10:G$999,MATCH($A1082,'Cycle 9'!$L$10:$L$999,0),1)),INDEX('Cycle 10'!G$10:G$999,MATCH($A1082,'Cycle 10'!$L$10:$L$999,0),1)),INDEX('Cycle 11'!G$10:G$999,MATCH($A1082,'Cycle 11'!$L$10:$L$999,0),1)),"")="","",IFERROR(IFERROR(IFERROR(IFERROR(IFERROR(IFERROR(IFERROR(IFERROR(IFERROR(IFERROR(IFERROR(IFERROR(INDEX(Summer!G$10:G$999,MATCH($A1082,Summer!$L$10:$L$999,0),1),INDEX('Cycle 1'!G$10:G$999,MATCH($A1082,'Cycle 1'!$L$10:$L$999,0),1)),INDEX('Cycle 2'!G$10:G$999,MATCH($A1082,'Cycle 2'!$L$10:$L$999,0),1)),INDEX('Cycle 3'!G$10:G$999,MATCH($A1082,'Cycle 3'!$L$10:$L$999,0),1)),INDEX('Cycle 4'!G$10:G$999,MATCH($A1082,'Cycle 4'!$L$10:$L$999,0),1)),INDEX('Cycle 5'!G$10:G$999,MATCH($A1082,'Cycle 5'!$L$10:$L$999,0),1)),INDEX('Cycle 6'!G$10:G$999,MATCH($A1082,'Cycle 6'!$L$10:$L$999,0),1)),INDEX('Cycle 7'!G$10:G$999,MATCH($A1082,'Cycle 7'!$L$10:$L$999,0),1)),INDEX('Cycle 8'!G$10:G$999,MATCH($A1082,'Cycle 8'!$L$10:$L$999,0),1)),INDEX('Cycle 9'!G$10:G$999,MATCH($A1082,'Cycle 9'!$L$10:$L$999,0),1)),INDEX('Cycle 10'!G$10:G$999,MATCH($A1082,'Cycle 10'!$L$10:$L$999,0),1)),INDEX('Cycle 11'!G$10:G$999,MATCH($A1082,'Cycle 11'!$L$10:$L$999,0),1)),""))</f>
        <v/>
      </c>
      <c r="I1082">
        <f>IFERROR(IF(C1082="",MAX(I$1:I1081),IF(ROW(C$2)=ROW(C1082),1,IF(ISERROR(VLOOKUP(C1082,C$2:C1081,1,FALSE)),MAX(I$1:I1081)+1,MAX(I$1:I1081)))),"")</f>
        <v>0</v>
      </c>
      <c r="J1082" t="str">
        <f t="shared" si="111"/>
        <v/>
      </c>
      <c r="K1082" t="str">
        <f t="shared" si="113"/>
        <v/>
      </c>
      <c r="L1082" t="str">
        <f t="shared" si="113"/>
        <v/>
      </c>
      <c r="M1082" t="str">
        <f t="shared" si="113"/>
        <v/>
      </c>
      <c r="N1082" t="str">
        <f t="shared" si="113"/>
        <v/>
      </c>
      <c r="O1082" t="str">
        <f t="shared" si="113"/>
        <v/>
      </c>
      <c r="P1082" t="str">
        <f t="shared" si="113"/>
        <v/>
      </c>
      <c r="Q1082" t="str">
        <f t="shared" si="113"/>
        <v/>
      </c>
      <c r="R1082" t="str">
        <f t="shared" si="113"/>
        <v/>
      </c>
      <c r="S1082" t="str">
        <f t="shared" si="113"/>
        <v/>
      </c>
      <c r="T1082" t="str">
        <f t="shared" si="113"/>
        <v/>
      </c>
      <c r="U1082" t="str">
        <f t="shared" si="113"/>
        <v/>
      </c>
      <c r="V1082" t="str">
        <f t="shared" si="113"/>
        <v/>
      </c>
      <c r="W1082" t="str">
        <f t="shared" si="112"/>
        <v/>
      </c>
      <c r="X1082">
        <f>IF(OR(H1082="No",H1082=""),0,IF(COUNTIFS(H$2:H1082,"Yes",C$2:C1082,C1082)&gt;1,0,COUNTIFS(H$2:H1082,"Yes",C$2:C1082,C1082)))+IF(X1081=$X$1,0,X1081)</f>
        <v>0</v>
      </c>
    </row>
    <row r="1083" spans="1:24" x14ac:dyDescent="0.3">
      <c r="A1083">
        <f>ROWS($A$2:$A1083)</f>
        <v>1082</v>
      </c>
      <c r="B1083" t="str">
        <f>IF(ISERROR(VLOOKUP(A1083,Summer!L$11:L$500,1,FALSE)),IF(ISERROR(VLOOKUP(A1083,'Cycle 1'!L$11:L$500,1,FALSE)),IF(ISERROR(VLOOKUP(A1083,'Cycle 2'!L$11:L$500,1,FALSE)),IF(ISERROR(VLOOKUP(A1083,'Cycle 3'!L$11:L$500,1,FALSE)),IF(ISERROR(VLOOKUP(A1083,'Cycle 4'!L$11:L$500,1,FALSE)),IF(ISERROR(VLOOKUP(A1083,'Cycle 5'!L$11:L$500,1,FALSE)),IF(ISERROR(VLOOKUP(A1083,'Cycle 6'!L$11:L$500,1,FALSE)),IF(ISERROR(VLOOKUP(A1083,'Cycle 7'!L$11:L$500,1,FALSE)),IF(ISERROR(VLOOKUP(A1083,'Cycle 8'!L$11:L$500,1,FALSE)),IF(ISERROR(VLOOKUP(A1083,'Cycle 9'!L$11:L$500,1,FALSE)),IF(ISERROR(VLOOKUP(A1083,'Cycle 10'!L$11:L$500,1,FALSE)),IF(ISERROR(VLOOKUP(A1083,'Cycle 11'!L$11:L$500,1,FALSE)),"","Cycle 11"),"Cycle 10"),"Cycle 9"),"Cycle 8"),"Cycle 7"),"Cycle 6"),"Cycle 5"),"Cycle 4"),"Cycle 3"),"Cycle 2"),"Cycle 1"),"Summer")</f>
        <v/>
      </c>
      <c r="C1083" t="str">
        <f>IF(IFERROR(IFERROR(IFERROR(IFERROR(IFERROR(IFERROR(IFERROR(IFERROR(IFERROR(IFERROR(IFERROR(IFERROR(INDEX(Summer!B$10:B$999,MATCH($A1083,Summer!$L$10:$L$999,0),1),INDEX('Cycle 1'!B$10:B$999,MATCH($A1083,'Cycle 1'!$L$10:$L$999,0),1)),INDEX('Cycle 2'!B$10:B$999,MATCH($A1083,'Cycle 2'!$L$10:$L$999,0),1)),INDEX('Cycle 3'!B$10:B$999,MATCH($A1083,'Cycle 3'!$L$10:$L$999,0),1)),INDEX('Cycle 4'!B$10:B$999,MATCH($A1083,'Cycle 4'!$L$10:$L$999,0),1)),INDEX('Cycle 5'!B$10:B$999,MATCH($A1083,'Cycle 5'!$L$10:$L$999,0),1)),INDEX('Cycle 6'!B$10:B$999,MATCH($A1083,'Cycle 6'!$L$10:$L$999,0),1)),INDEX('Cycle 7'!B$10:B$999,MATCH($A1083,'Cycle 7'!$L$10:$L$999,0),1)),INDEX('Cycle 8'!B$10:B$999,MATCH($A1083,'Cycle 8'!$L$10:$L$999,0),1)),INDEX('Cycle 9'!B$10:B$999,MATCH($A1083,'Cycle 9'!$L$10:$L$999,0),1)),INDEX('Cycle 10'!B$10:B$999,MATCH($A1083,'Cycle 10'!$L$10:$L$999,0),1)),INDEX('Cycle 11'!B$10:B$999,MATCH($A1083,'Cycle 11'!$L$10:$L$999,0),1)),"")="","",IFERROR(IFERROR(IFERROR(IFERROR(IFERROR(IFERROR(IFERROR(IFERROR(IFERROR(IFERROR(IFERROR(IFERROR(INDEX(Summer!B$10:B$999,MATCH($A1083,Summer!$L$10:$L$999,0),1),INDEX('Cycle 1'!B$10:B$999,MATCH($A1083,'Cycle 1'!$L$10:$L$999,0),1)),INDEX('Cycle 2'!B$10:B$999,MATCH($A1083,'Cycle 2'!$L$10:$L$999,0),1)),INDEX('Cycle 3'!B$10:B$999,MATCH($A1083,'Cycle 3'!$L$10:$L$999,0),1)),INDEX('Cycle 4'!B$10:B$999,MATCH($A1083,'Cycle 4'!$L$10:$L$999,0),1)),INDEX('Cycle 5'!B$10:B$999,MATCH($A1083,'Cycle 5'!$L$10:$L$999,0),1)),INDEX('Cycle 6'!B$10:B$999,MATCH($A1083,'Cycle 6'!$L$10:$L$999,0),1)),INDEX('Cycle 7'!B$10:B$999,MATCH($A1083,'Cycle 7'!$L$10:$L$999,0),1)),INDEX('Cycle 8'!B$10:B$999,MATCH($A1083,'Cycle 8'!$L$10:$L$999,0),1)),INDEX('Cycle 9'!B$10:B$999,MATCH($A1083,'Cycle 9'!$L$10:$L$999,0),1)),INDEX('Cycle 10'!B$10:B$999,MATCH($A1083,'Cycle 10'!$L$10:$L$999,0),1)),INDEX('Cycle 11'!B$10:B$999,MATCH($A1083,'Cycle 11'!$L$10:$L$999,0),1)),""))</f>
        <v/>
      </c>
      <c r="D1083" t="str">
        <f>IF(IFERROR(IFERROR(IFERROR(IFERROR(IFERROR(IFERROR(IFERROR(IFERROR(IFERROR(IFERROR(IFERROR(IFERROR(INDEX(Summer!C$10:C$999,MATCH($A1083,Summer!$L$10:$L$999,0),1),INDEX('Cycle 1'!C$10:C$999,MATCH($A1083,'Cycle 1'!$L$10:$L$999,0),1)),INDEX('Cycle 2'!C$10:C$999,MATCH($A1083,'Cycle 2'!$L$10:$L$999,0),1)),INDEX('Cycle 3'!C$10:C$999,MATCH($A1083,'Cycle 3'!$L$10:$L$999,0),1)),INDEX('Cycle 4'!C$10:C$999,MATCH($A1083,'Cycle 4'!$L$10:$L$999,0),1)),INDEX('Cycle 5'!C$10:C$999,MATCH($A1083,'Cycle 5'!$L$10:$L$999,0),1)),INDEX('Cycle 6'!C$10:C$999,MATCH($A1083,'Cycle 6'!$L$10:$L$999,0),1)),INDEX('Cycle 7'!C$10:C$999,MATCH($A1083,'Cycle 7'!$L$10:$L$999,0),1)),INDEX('Cycle 8'!C$10:C$999,MATCH($A1083,'Cycle 8'!$L$10:$L$999,0),1)),INDEX('Cycle 9'!C$10:C$999,MATCH($A1083,'Cycle 9'!$L$10:$L$999,0),1)),INDEX('Cycle 10'!C$10:C$999,MATCH($A1083,'Cycle 10'!$L$10:$L$999,0),1)),INDEX('Cycle 11'!C$10:C$999,MATCH($A1083,'Cycle 11'!$L$10:$L$999,0),1)),"")="","",IFERROR(IFERROR(IFERROR(IFERROR(IFERROR(IFERROR(IFERROR(IFERROR(IFERROR(IFERROR(IFERROR(IFERROR(INDEX(Summer!C$10:C$999,MATCH($A1083,Summer!$L$10:$L$999,0),1),INDEX('Cycle 1'!C$10:C$999,MATCH($A1083,'Cycle 1'!$L$10:$L$999,0),1)),INDEX('Cycle 2'!C$10:C$999,MATCH($A1083,'Cycle 2'!$L$10:$L$999,0),1)),INDEX('Cycle 3'!C$10:C$999,MATCH($A1083,'Cycle 3'!$L$10:$L$999,0),1)),INDEX('Cycle 4'!C$10:C$999,MATCH($A1083,'Cycle 4'!$L$10:$L$999,0),1)),INDEX('Cycle 5'!C$10:C$999,MATCH($A1083,'Cycle 5'!$L$10:$L$999,0),1)),INDEX('Cycle 6'!C$10:C$999,MATCH($A1083,'Cycle 6'!$L$10:$L$999,0),1)),INDEX('Cycle 7'!C$10:C$999,MATCH($A1083,'Cycle 7'!$L$10:$L$999,0),1)),INDEX('Cycle 8'!C$10:C$999,MATCH($A1083,'Cycle 8'!$L$10:$L$999,0),1)),INDEX('Cycle 9'!C$10:C$999,MATCH($A1083,'Cycle 9'!$L$10:$L$999,0),1)),INDEX('Cycle 10'!C$10:C$999,MATCH($A1083,'Cycle 10'!$L$10:$L$999,0),1)),INDEX('Cycle 11'!C$10:C$999,MATCH($A1083,'Cycle 11'!$L$10:$L$999,0),1)),""))</f>
        <v/>
      </c>
      <c r="E1083" t="str">
        <f>IF(IFERROR(IFERROR(IFERROR(IFERROR(IFERROR(IFERROR(IFERROR(IFERROR(IFERROR(IFERROR(IFERROR(IFERROR(INDEX(Summer!D$10:D$999,MATCH($A1083,Summer!$L$10:$L$999,0),1),INDEX('Cycle 1'!D$10:D$999,MATCH($A1083,'Cycle 1'!$L$10:$L$999,0),1)),INDEX('Cycle 2'!D$10:D$999,MATCH($A1083,'Cycle 2'!$L$10:$L$999,0),1)),INDEX('Cycle 3'!D$10:D$999,MATCH($A1083,'Cycle 3'!$L$10:$L$999,0),1)),INDEX('Cycle 4'!D$10:D$999,MATCH($A1083,'Cycle 4'!$L$10:$L$999,0),1)),INDEX('Cycle 5'!D$10:D$999,MATCH($A1083,'Cycle 5'!$L$10:$L$999,0),1)),INDEX('Cycle 6'!D$10:D$999,MATCH($A1083,'Cycle 6'!$L$10:$L$999,0),1)),INDEX('Cycle 7'!D$10:D$999,MATCH($A1083,'Cycle 7'!$L$10:$L$999,0),1)),INDEX('Cycle 8'!D$10:D$999,MATCH($A1083,'Cycle 8'!$L$10:$L$999,0),1)),INDEX('Cycle 9'!D$10:D$999,MATCH($A1083,'Cycle 9'!$L$10:$L$999,0),1)),INDEX('Cycle 10'!D$10:D$999,MATCH($A1083,'Cycle 10'!$L$10:$L$999,0),1)),INDEX('Cycle 11'!D$10:D$999,MATCH($A1083,'Cycle 11'!$L$10:$L$999,0),1)),"")="","",IFERROR(IFERROR(IFERROR(IFERROR(IFERROR(IFERROR(IFERROR(IFERROR(IFERROR(IFERROR(IFERROR(IFERROR(INDEX(Summer!D$10:D$999,MATCH($A1083,Summer!$L$10:$L$999,0),1),INDEX('Cycle 1'!D$10:D$999,MATCH($A1083,'Cycle 1'!$L$10:$L$999,0),1)),INDEX('Cycle 2'!D$10:D$999,MATCH($A1083,'Cycle 2'!$L$10:$L$999,0),1)),INDEX('Cycle 3'!D$10:D$999,MATCH($A1083,'Cycle 3'!$L$10:$L$999,0),1)),INDEX('Cycle 4'!D$10:D$999,MATCH($A1083,'Cycle 4'!$L$10:$L$999,0),1)),INDEX('Cycle 5'!D$10:D$999,MATCH($A1083,'Cycle 5'!$L$10:$L$999,0),1)),INDEX('Cycle 6'!D$10:D$999,MATCH($A1083,'Cycle 6'!$L$10:$L$999,0),1)),INDEX('Cycle 7'!D$10:D$999,MATCH($A1083,'Cycle 7'!$L$10:$L$999,0),1)),INDEX('Cycle 8'!D$10:D$999,MATCH($A1083,'Cycle 8'!$L$10:$L$999,0),1)),INDEX('Cycle 9'!D$10:D$999,MATCH($A1083,'Cycle 9'!$L$10:$L$999,0),1)),INDEX('Cycle 10'!D$10:D$999,MATCH($A1083,'Cycle 10'!$L$10:$L$999,0),1)),INDEX('Cycle 11'!D$10:D$999,MATCH($A1083,'Cycle 11'!$L$10:$L$999,0),1)),""))</f>
        <v/>
      </c>
      <c r="F1083" t="str">
        <f>IF(IFERROR(IFERROR(IFERROR(IFERROR(IFERROR(IFERROR(IFERROR(IFERROR(IFERROR(IFERROR(IFERROR(IFERROR(INDEX(Summer!E$10:E$999,MATCH($A1083,Summer!$L$10:$L$999,0),1),INDEX('Cycle 1'!E$10:E$999,MATCH($A1083,'Cycle 1'!$L$10:$L$999,0),1)),INDEX('Cycle 2'!E$10:E$999,MATCH($A1083,'Cycle 2'!$L$10:$L$999,0),1)),INDEX('Cycle 3'!E$10:E$999,MATCH($A1083,'Cycle 3'!$L$10:$L$999,0),1)),INDEX('Cycle 4'!E$10:E$999,MATCH($A1083,'Cycle 4'!$L$10:$L$999,0),1)),INDEX('Cycle 5'!E$10:E$999,MATCH($A1083,'Cycle 5'!$L$10:$L$999,0),1)),INDEX('Cycle 6'!E$10:E$999,MATCH($A1083,'Cycle 6'!$L$10:$L$999,0),1)),INDEX('Cycle 7'!E$10:E$999,MATCH($A1083,'Cycle 7'!$L$10:$L$999,0),1)),INDEX('Cycle 8'!E$10:E$999,MATCH($A1083,'Cycle 8'!$L$10:$L$999,0),1)),INDEX('Cycle 9'!E$10:E$999,MATCH($A1083,'Cycle 9'!$L$10:$L$999,0),1)),INDEX('Cycle 10'!E$10:E$999,MATCH($A1083,'Cycle 10'!$L$10:$L$999,0),1)),INDEX('Cycle 11'!E$10:E$999,MATCH($A1083,'Cycle 11'!$L$10:$L$999,0),1)),"")="","",IFERROR(IFERROR(IFERROR(IFERROR(IFERROR(IFERROR(IFERROR(IFERROR(IFERROR(IFERROR(IFERROR(IFERROR(INDEX(Summer!E$10:E$999,MATCH($A1083,Summer!$L$10:$L$999,0),1),INDEX('Cycle 1'!E$10:E$999,MATCH($A1083,'Cycle 1'!$L$10:$L$999,0),1)),INDEX('Cycle 2'!E$10:E$999,MATCH($A1083,'Cycle 2'!$L$10:$L$999,0),1)),INDEX('Cycle 3'!E$10:E$999,MATCH($A1083,'Cycle 3'!$L$10:$L$999,0),1)),INDEX('Cycle 4'!E$10:E$999,MATCH($A1083,'Cycle 4'!$L$10:$L$999,0),1)),INDEX('Cycle 5'!E$10:E$999,MATCH($A1083,'Cycle 5'!$L$10:$L$999,0),1)),INDEX('Cycle 6'!E$10:E$999,MATCH($A1083,'Cycle 6'!$L$10:$L$999,0),1)),INDEX('Cycle 7'!E$10:E$999,MATCH($A1083,'Cycle 7'!$L$10:$L$999,0),1)),INDEX('Cycle 8'!E$10:E$999,MATCH($A1083,'Cycle 8'!$L$10:$L$999,0),1)),INDEX('Cycle 9'!E$10:E$999,MATCH($A1083,'Cycle 9'!$L$10:$L$999,0),1)),INDEX('Cycle 10'!E$10:E$999,MATCH($A1083,'Cycle 10'!$L$10:$L$999,0),1)),INDEX('Cycle 11'!E$10:E$999,MATCH($A1083,'Cycle 11'!$L$10:$L$999,0),1)),""))</f>
        <v/>
      </c>
      <c r="G1083" t="str">
        <f>IF(IFERROR(IFERROR(IFERROR(IFERROR(IFERROR(IFERROR(IFERROR(IFERROR(IFERROR(IFERROR(IFERROR(IFERROR(INDEX(Summer!F$10:F$999,MATCH($A1083,Summer!$L$10:$L$999,0),1),INDEX('Cycle 1'!F$10:F$999,MATCH($A1083,'Cycle 1'!$L$10:$L$999,0),1)),INDEX('Cycle 2'!F$10:F$999,MATCH($A1083,'Cycle 2'!$L$10:$L$999,0),1)),INDEX('Cycle 3'!F$10:F$999,MATCH($A1083,'Cycle 3'!$L$10:$L$999,0),1)),INDEX('Cycle 4'!F$10:F$999,MATCH($A1083,'Cycle 4'!$L$10:$L$999,0),1)),INDEX('Cycle 5'!F$10:F$999,MATCH($A1083,'Cycle 5'!$L$10:$L$999,0),1)),INDEX('Cycle 6'!F$10:F$999,MATCH($A1083,'Cycle 6'!$L$10:$L$999,0),1)),INDEX('Cycle 7'!F$10:F$999,MATCH($A1083,'Cycle 7'!$L$10:$L$999,0),1)),INDEX('Cycle 8'!F$10:F$999,MATCH($A1083,'Cycle 8'!$L$10:$L$999,0),1)),INDEX('Cycle 9'!F$10:F$999,MATCH($A1083,'Cycle 9'!$L$10:$L$999,0),1)),INDEX('Cycle 10'!F$10:F$999,MATCH($A1083,'Cycle 10'!$L$10:$L$999,0),1)),INDEX('Cycle 11'!F$10:F$999,MATCH($A1083,'Cycle 11'!$L$10:$L$999,0),1)),"")="","",IFERROR(IFERROR(IFERROR(IFERROR(IFERROR(IFERROR(IFERROR(IFERROR(IFERROR(IFERROR(IFERROR(IFERROR(INDEX(Summer!F$10:F$999,MATCH($A1083,Summer!$L$10:$L$999,0),1),INDEX('Cycle 1'!F$10:F$999,MATCH($A1083,'Cycle 1'!$L$10:$L$999,0),1)),INDEX('Cycle 2'!F$10:F$999,MATCH($A1083,'Cycle 2'!$L$10:$L$999,0),1)),INDEX('Cycle 3'!F$10:F$999,MATCH($A1083,'Cycle 3'!$L$10:$L$999,0),1)),INDEX('Cycle 4'!F$10:F$999,MATCH($A1083,'Cycle 4'!$L$10:$L$999,0),1)),INDEX('Cycle 5'!F$10:F$999,MATCH($A1083,'Cycle 5'!$L$10:$L$999,0),1)),INDEX('Cycle 6'!F$10:F$999,MATCH($A1083,'Cycle 6'!$L$10:$L$999,0),1)),INDEX('Cycle 7'!F$10:F$999,MATCH($A1083,'Cycle 7'!$L$10:$L$999,0),1)),INDEX('Cycle 8'!F$10:F$999,MATCH($A1083,'Cycle 8'!$L$10:$L$999,0),1)),INDEX('Cycle 9'!F$10:F$999,MATCH($A1083,'Cycle 9'!$L$10:$L$999,0),1)),INDEX('Cycle 10'!F$10:F$999,MATCH($A1083,'Cycle 10'!$L$10:$L$999,0),1)),INDEX('Cycle 11'!F$10:F$999,MATCH($A1083,'Cycle 11'!$L$10:$L$999,0),1)),""))</f>
        <v/>
      </c>
      <c r="H1083" t="str">
        <f>IF(IFERROR(IFERROR(IFERROR(IFERROR(IFERROR(IFERROR(IFERROR(IFERROR(IFERROR(IFERROR(IFERROR(IFERROR(INDEX(Summer!G$10:G$999,MATCH($A1083,Summer!$L$10:$L$999,0),1),INDEX('Cycle 1'!G$10:G$999,MATCH($A1083,'Cycle 1'!$L$10:$L$999,0),1)),INDEX('Cycle 2'!G$10:G$999,MATCH($A1083,'Cycle 2'!$L$10:$L$999,0),1)),INDEX('Cycle 3'!G$10:G$999,MATCH($A1083,'Cycle 3'!$L$10:$L$999,0),1)),INDEX('Cycle 4'!G$10:G$999,MATCH($A1083,'Cycle 4'!$L$10:$L$999,0),1)),INDEX('Cycle 5'!G$10:G$999,MATCH($A1083,'Cycle 5'!$L$10:$L$999,0),1)),INDEX('Cycle 6'!G$10:G$999,MATCH($A1083,'Cycle 6'!$L$10:$L$999,0),1)),INDEX('Cycle 7'!G$10:G$999,MATCH($A1083,'Cycle 7'!$L$10:$L$999,0),1)),INDEX('Cycle 8'!G$10:G$999,MATCH($A1083,'Cycle 8'!$L$10:$L$999,0),1)),INDEX('Cycle 9'!G$10:G$999,MATCH($A1083,'Cycle 9'!$L$10:$L$999,0),1)),INDEX('Cycle 10'!G$10:G$999,MATCH($A1083,'Cycle 10'!$L$10:$L$999,0),1)),INDEX('Cycle 11'!G$10:G$999,MATCH($A1083,'Cycle 11'!$L$10:$L$999,0),1)),"")="","",IFERROR(IFERROR(IFERROR(IFERROR(IFERROR(IFERROR(IFERROR(IFERROR(IFERROR(IFERROR(IFERROR(IFERROR(INDEX(Summer!G$10:G$999,MATCH($A1083,Summer!$L$10:$L$999,0),1),INDEX('Cycle 1'!G$10:G$999,MATCH($A1083,'Cycle 1'!$L$10:$L$999,0),1)),INDEX('Cycle 2'!G$10:G$999,MATCH($A1083,'Cycle 2'!$L$10:$L$999,0),1)),INDEX('Cycle 3'!G$10:G$999,MATCH($A1083,'Cycle 3'!$L$10:$L$999,0),1)),INDEX('Cycle 4'!G$10:G$999,MATCH($A1083,'Cycle 4'!$L$10:$L$999,0),1)),INDEX('Cycle 5'!G$10:G$999,MATCH($A1083,'Cycle 5'!$L$10:$L$999,0),1)),INDEX('Cycle 6'!G$10:G$999,MATCH($A1083,'Cycle 6'!$L$10:$L$999,0),1)),INDEX('Cycle 7'!G$10:G$999,MATCH($A1083,'Cycle 7'!$L$10:$L$999,0),1)),INDEX('Cycle 8'!G$10:G$999,MATCH($A1083,'Cycle 8'!$L$10:$L$999,0),1)),INDEX('Cycle 9'!G$10:G$999,MATCH($A1083,'Cycle 9'!$L$10:$L$999,0),1)),INDEX('Cycle 10'!G$10:G$999,MATCH($A1083,'Cycle 10'!$L$10:$L$999,0),1)),INDEX('Cycle 11'!G$10:G$999,MATCH($A1083,'Cycle 11'!$L$10:$L$999,0),1)),""))</f>
        <v/>
      </c>
      <c r="I1083">
        <f>IFERROR(IF(C1083="",MAX(I$1:I1082),IF(ROW(C$2)=ROW(C1083),1,IF(ISERROR(VLOOKUP(C1083,C$2:C1082,1,FALSE)),MAX(I$1:I1082)+1,MAX(I$1:I1082)))),"")</f>
        <v>0</v>
      </c>
      <c r="J1083" t="str">
        <f t="shared" si="111"/>
        <v/>
      </c>
      <c r="K1083" t="str">
        <f t="shared" si="113"/>
        <v/>
      </c>
      <c r="L1083" t="str">
        <f t="shared" si="113"/>
        <v/>
      </c>
      <c r="M1083" t="str">
        <f t="shared" si="113"/>
        <v/>
      </c>
      <c r="N1083" t="str">
        <f t="shared" si="113"/>
        <v/>
      </c>
      <c r="O1083" t="str">
        <f t="shared" si="113"/>
        <v/>
      </c>
      <c r="P1083" t="str">
        <f t="shared" si="113"/>
        <v/>
      </c>
      <c r="Q1083" t="str">
        <f t="shared" si="113"/>
        <v/>
      </c>
      <c r="R1083" t="str">
        <f t="shared" si="113"/>
        <v/>
      </c>
      <c r="S1083" t="str">
        <f t="shared" si="113"/>
        <v/>
      </c>
      <c r="T1083" t="str">
        <f t="shared" si="113"/>
        <v/>
      </c>
      <c r="U1083" t="str">
        <f t="shared" si="113"/>
        <v/>
      </c>
      <c r="V1083" t="str">
        <f t="shared" si="113"/>
        <v/>
      </c>
      <c r="W1083" t="str">
        <f t="shared" si="112"/>
        <v/>
      </c>
      <c r="X1083">
        <f>IF(OR(H1083="No",H1083=""),0,IF(COUNTIFS(H$2:H1083,"Yes",C$2:C1083,C1083)&gt;1,0,COUNTIFS(H$2:H1083,"Yes",C$2:C1083,C1083)))+IF(X1082=$X$1,0,X1082)</f>
        <v>0</v>
      </c>
    </row>
    <row r="1084" spans="1:24" x14ac:dyDescent="0.3">
      <c r="A1084">
        <f>ROWS($A$2:$A1084)</f>
        <v>1083</v>
      </c>
      <c r="B1084" t="str">
        <f>IF(ISERROR(VLOOKUP(A1084,Summer!L$11:L$500,1,FALSE)),IF(ISERROR(VLOOKUP(A1084,'Cycle 1'!L$11:L$500,1,FALSE)),IF(ISERROR(VLOOKUP(A1084,'Cycle 2'!L$11:L$500,1,FALSE)),IF(ISERROR(VLOOKUP(A1084,'Cycle 3'!L$11:L$500,1,FALSE)),IF(ISERROR(VLOOKUP(A1084,'Cycle 4'!L$11:L$500,1,FALSE)),IF(ISERROR(VLOOKUP(A1084,'Cycle 5'!L$11:L$500,1,FALSE)),IF(ISERROR(VLOOKUP(A1084,'Cycle 6'!L$11:L$500,1,FALSE)),IF(ISERROR(VLOOKUP(A1084,'Cycle 7'!L$11:L$500,1,FALSE)),IF(ISERROR(VLOOKUP(A1084,'Cycle 8'!L$11:L$500,1,FALSE)),IF(ISERROR(VLOOKUP(A1084,'Cycle 9'!L$11:L$500,1,FALSE)),IF(ISERROR(VLOOKUP(A1084,'Cycle 10'!L$11:L$500,1,FALSE)),IF(ISERROR(VLOOKUP(A1084,'Cycle 11'!L$11:L$500,1,FALSE)),"","Cycle 11"),"Cycle 10"),"Cycle 9"),"Cycle 8"),"Cycle 7"),"Cycle 6"),"Cycle 5"),"Cycle 4"),"Cycle 3"),"Cycle 2"),"Cycle 1"),"Summer")</f>
        <v/>
      </c>
      <c r="C1084" t="str">
        <f>IF(IFERROR(IFERROR(IFERROR(IFERROR(IFERROR(IFERROR(IFERROR(IFERROR(IFERROR(IFERROR(IFERROR(IFERROR(INDEX(Summer!B$10:B$999,MATCH($A1084,Summer!$L$10:$L$999,0),1),INDEX('Cycle 1'!B$10:B$999,MATCH($A1084,'Cycle 1'!$L$10:$L$999,0),1)),INDEX('Cycle 2'!B$10:B$999,MATCH($A1084,'Cycle 2'!$L$10:$L$999,0),1)),INDEX('Cycle 3'!B$10:B$999,MATCH($A1084,'Cycle 3'!$L$10:$L$999,0),1)),INDEX('Cycle 4'!B$10:B$999,MATCH($A1084,'Cycle 4'!$L$10:$L$999,0),1)),INDEX('Cycle 5'!B$10:B$999,MATCH($A1084,'Cycle 5'!$L$10:$L$999,0),1)),INDEX('Cycle 6'!B$10:B$999,MATCH($A1084,'Cycle 6'!$L$10:$L$999,0),1)),INDEX('Cycle 7'!B$10:B$999,MATCH($A1084,'Cycle 7'!$L$10:$L$999,0),1)),INDEX('Cycle 8'!B$10:B$999,MATCH($A1084,'Cycle 8'!$L$10:$L$999,0),1)),INDEX('Cycle 9'!B$10:B$999,MATCH($A1084,'Cycle 9'!$L$10:$L$999,0),1)),INDEX('Cycle 10'!B$10:B$999,MATCH($A1084,'Cycle 10'!$L$10:$L$999,0),1)),INDEX('Cycle 11'!B$10:B$999,MATCH($A1084,'Cycle 11'!$L$10:$L$999,0),1)),"")="","",IFERROR(IFERROR(IFERROR(IFERROR(IFERROR(IFERROR(IFERROR(IFERROR(IFERROR(IFERROR(IFERROR(IFERROR(INDEX(Summer!B$10:B$999,MATCH($A1084,Summer!$L$10:$L$999,0),1),INDEX('Cycle 1'!B$10:B$999,MATCH($A1084,'Cycle 1'!$L$10:$L$999,0),1)),INDEX('Cycle 2'!B$10:B$999,MATCH($A1084,'Cycle 2'!$L$10:$L$999,0),1)),INDEX('Cycle 3'!B$10:B$999,MATCH($A1084,'Cycle 3'!$L$10:$L$999,0),1)),INDEX('Cycle 4'!B$10:B$999,MATCH($A1084,'Cycle 4'!$L$10:$L$999,0),1)),INDEX('Cycle 5'!B$10:B$999,MATCH($A1084,'Cycle 5'!$L$10:$L$999,0),1)),INDEX('Cycle 6'!B$10:B$999,MATCH($A1084,'Cycle 6'!$L$10:$L$999,0),1)),INDEX('Cycle 7'!B$10:B$999,MATCH($A1084,'Cycle 7'!$L$10:$L$999,0),1)),INDEX('Cycle 8'!B$10:B$999,MATCH($A1084,'Cycle 8'!$L$10:$L$999,0),1)),INDEX('Cycle 9'!B$10:B$999,MATCH($A1084,'Cycle 9'!$L$10:$L$999,0),1)),INDEX('Cycle 10'!B$10:B$999,MATCH($A1084,'Cycle 10'!$L$10:$L$999,0),1)),INDEX('Cycle 11'!B$10:B$999,MATCH($A1084,'Cycle 11'!$L$10:$L$999,0),1)),""))</f>
        <v/>
      </c>
      <c r="D1084" t="str">
        <f>IF(IFERROR(IFERROR(IFERROR(IFERROR(IFERROR(IFERROR(IFERROR(IFERROR(IFERROR(IFERROR(IFERROR(IFERROR(INDEX(Summer!C$10:C$999,MATCH($A1084,Summer!$L$10:$L$999,0),1),INDEX('Cycle 1'!C$10:C$999,MATCH($A1084,'Cycle 1'!$L$10:$L$999,0),1)),INDEX('Cycle 2'!C$10:C$999,MATCH($A1084,'Cycle 2'!$L$10:$L$999,0),1)),INDEX('Cycle 3'!C$10:C$999,MATCH($A1084,'Cycle 3'!$L$10:$L$999,0),1)),INDEX('Cycle 4'!C$10:C$999,MATCH($A1084,'Cycle 4'!$L$10:$L$999,0),1)),INDEX('Cycle 5'!C$10:C$999,MATCH($A1084,'Cycle 5'!$L$10:$L$999,0),1)),INDEX('Cycle 6'!C$10:C$999,MATCH($A1084,'Cycle 6'!$L$10:$L$999,0),1)),INDEX('Cycle 7'!C$10:C$999,MATCH($A1084,'Cycle 7'!$L$10:$L$999,0),1)),INDEX('Cycle 8'!C$10:C$999,MATCH($A1084,'Cycle 8'!$L$10:$L$999,0),1)),INDEX('Cycle 9'!C$10:C$999,MATCH($A1084,'Cycle 9'!$L$10:$L$999,0),1)),INDEX('Cycle 10'!C$10:C$999,MATCH($A1084,'Cycle 10'!$L$10:$L$999,0),1)),INDEX('Cycle 11'!C$10:C$999,MATCH($A1084,'Cycle 11'!$L$10:$L$999,0),1)),"")="","",IFERROR(IFERROR(IFERROR(IFERROR(IFERROR(IFERROR(IFERROR(IFERROR(IFERROR(IFERROR(IFERROR(IFERROR(INDEX(Summer!C$10:C$999,MATCH($A1084,Summer!$L$10:$L$999,0),1),INDEX('Cycle 1'!C$10:C$999,MATCH($A1084,'Cycle 1'!$L$10:$L$999,0),1)),INDEX('Cycle 2'!C$10:C$999,MATCH($A1084,'Cycle 2'!$L$10:$L$999,0),1)),INDEX('Cycle 3'!C$10:C$999,MATCH($A1084,'Cycle 3'!$L$10:$L$999,0),1)),INDEX('Cycle 4'!C$10:C$999,MATCH($A1084,'Cycle 4'!$L$10:$L$999,0),1)),INDEX('Cycle 5'!C$10:C$999,MATCH($A1084,'Cycle 5'!$L$10:$L$999,0),1)),INDEX('Cycle 6'!C$10:C$999,MATCH($A1084,'Cycle 6'!$L$10:$L$999,0),1)),INDEX('Cycle 7'!C$10:C$999,MATCH($A1084,'Cycle 7'!$L$10:$L$999,0),1)),INDEX('Cycle 8'!C$10:C$999,MATCH($A1084,'Cycle 8'!$L$10:$L$999,0),1)),INDEX('Cycle 9'!C$10:C$999,MATCH($A1084,'Cycle 9'!$L$10:$L$999,0),1)),INDEX('Cycle 10'!C$10:C$999,MATCH($A1084,'Cycle 10'!$L$10:$L$999,0),1)),INDEX('Cycle 11'!C$10:C$999,MATCH($A1084,'Cycle 11'!$L$10:$L$999,0),1)),""))</f>
        <v/>
      </c>
      <c r="E1084" t="str">
        <f>IF(IFERROR(IFERROR(IFERROR(IFERROR(IFERROR(IFERROR(IFERROR(IFERROR(IFERROR(IFERROR(IFERROR(IFERROR(INDEX(Summer!D$10:D$999,MATCH($A1084,Summer!$L$10:$L$999,0),1),INDEX('Cycle 1'!D$10:D$999,MATCH($A1084,'Cycle 1'!$L$10:$L$999,0),1)),INDEX('Cycle 2'!D$10:D$999,MATCH($A1084,'Cycle 2'!$L$10:$L$999,0),1)),INDEX('Cycle 3'!D$10:D$999,MATCH($A1084,'Cycle 3'!$L$10:$L$999,0),1)),INDEX('Cycle 4'!D$10:D$999,MATCH($A1084,'Cycle 4'!$L$10:$L$999,0),1)),INDEX('Cycle 5'!D$10:D$999,MATCH($A1084,'Cycle 5'!$L$10:$L$999,0),1)),INDEX('Cycle 6'!D$10:D$999,MATCH($A1084,'Cycle 6'!$L$10:$L$999,0),1)),INDEX('Cycle 7'!D$10:D$999,MATCH($A1084,'Cycle 7'!$L$10:$L$999,0),1)),INDEX('Cycle 8'!D$10:D$999,MATCH($A1084,'Cycle 8'!$L$10:$L$999,0),1)),INDEX('Cycle 9'!D$10:D$999,MATCH($A1084,'Cycle 9'!$L$10:$L$999,0),1)),INDEX('Cycle 10'!D$10:D$999,MATCH($A1084,'Cycle 10'!$L$10:$L$999,0),1)),INDEX('Cycle 11'!D$10:D$999,MATCH($A1084,'Cycle 11'!$L$10:$L$999,0),1)),"")="","",IFERROR(IFERROR(IFERROR(IFERROR(IFERROR(IFERROR(IFERROR(IFERROR(IFERROR(IFERROR(IFERROR(IFERROR(INDEX(Summer!D$10:D$999,MATCH($A1084,Summer!$L$10:$L$999,0),1),INDEX('Cycle 1'!D$10:D$999,MATCH($A1084,'Cycle 1'!$L$10:$L$999,0),1)),INDEX('Cycle 2'!D$10:D$999,MATCH($A1084,'Cycle 2'!$L$10:$L$999,0),1)),INDEX('Cycle 3'!D$10:D$999,MATCH($A1084,'Cycle 3'!$L$10:$L$999,0),1)),INDEX('Cycle 4'!D$10:D$999,MATCH($A1084,'Cycle 4'!$L$10:$L$999,0),1)),INDEX('Cycle 5'!D$10:D$999,MATCH($A1084,'Cycle 5'!$L$10:$L$999,0),1)),INDEX('Cycle 6'!D$10:D$999,MATCH($A1084,'Cycle 6'!$L$10:$L$999,0),1)),INDEX('Cycle 7'!D$10:D$999,MATCH($A1084,'Cycle 7'!$L$10:$L$999,0),1)),INDEX('Cycle 8'!D$10:D$999,MATCH($A1084,'Cycle 8'!$L$10:$L$999,0),1)),INDEX('Cycle 9'!D$10:D$999,MATCH($A1084,'Cycle 9'!$L$10:$L$999,0),1)),INDEX('Cycle 10'!D$10:D$999,MATCH($A1084,'Cycle 10'!$L$10:$L$999,0),1)),INDEX('Cycle 11'!D$10:D$999,MATCH($A1084,'Cycle 11'!$L$10:$L$999,0),1)),""))</f>
        <v/>
      </c>
      <c r="F1084" t="str">
        <f>IF(IFERROR(IFERROR(IFERROR(IFERROR(IFERROR(IFERROR(IFERROR(IFERROR(IFERROR(IFERROR(IFERROR(IFERROR(INDEX(Summer!E$10:E$999,MATCH($A1084,Summer!$L$10:$L$999,0),1),INDEX('Cycle 1'!E$10:E$999,MATCH($A1084,'Cycle 1'!$L$10:$L$999,0),1)),INDEX('Cycle 2'!E$10:E$999,MATCH($A1084,'Cycle 2'!$L$10:$L$999,0),1)),INDEX('Cycle 3'!E$10:E$999,MATCH($A1084,'Cycle 3'!$L$10:$L$999,0),1)),INDEX('Cycle 4'!E$10:E$999,MATCH($A1084,'Cycle 4'!$L$10:$L$999,0),1)),INDEX('Cycle 5'!E$10:E$999,MATCH($A1084,'Cycle 5'!$L$10:$L$999,0),1)),INDEX('Cycle 6'!E$10:E$999,MATCH($A1084,'Cycle 6'!$L$10:$L$999,0),1)),INDEX('Cycle 7'!E$10:E$999,MATCH($A1084,'Cycle 7'!$L$10:$L$999,0),1)),INDEX('Cycle 8'!E$10:E$999,MATCH($A1084,'Cycle 8'!$L$10:$L$999,0),1)),INDEX('Cycle 9'!E$10:E$999,MATCH($A1084,'Cycle 9'!$L$10:$L$999,0),1)),INDEX('Cycle 10'!E$10:E$999,MATCH($A1084,'Cycle 10'!$L$10:$L$999,0),1)),INDEX('Cycle 11'!E$10:E$999,MATCH($A1084,'Cycle 11'!$L$10:$L$999,0),1)),"")="","",IFERROR(IFERROR(IFERROR(IFERROR(IFERROR(IFERROR(IFERROR(IFERROR(IFERROR(IFERROR(IFERROR(IFERROR(INDEX(Summer!E$10:E$999,MATCH($A1084,Summer!$L$10:$L$999,0),1),INDEX('Cycle 1'!E$10:E$999,MATCH($A1084,'Cycle 1'!$L$10:$L$999,0),1)),INDEX('Cycle 2'!E$10:E$999,MATCH($A1084,'Cycle 2'!$L$10:$L$999,0),1)),INDEX('Cycle 3'!E$10:E$999,MATCH($A1084,'Cycle 3'!$L$10:$L$999,0),1)),INDEX('Cycle 4'!E$10:E$999,MATCH($A1084,'Cycle 4'!$L$10:$L$999,0),1)),INDEX('Cycle 5'!E$10:E$999,MATCH($A1084,'Cycle 5'!$L$10:$L$999,0),1)),INDEX('Cycle 6'!E$10:E$999,MATCH($A1084,'Cycle 6'!$L$10:$L$999,0),1)),INDEX('Cycle 7'!E$10:E$999,MATCH($A1084,'Cycle 7'!$L$10:$L$999,0),1)),INDEX('Cycle 8'!E$10:E$999,MATCH($A1084,'Cycle 8'!$L$10:$L$999,0),1)),INDEX('Cycle 9'!E$10:E$999,MATCH($A1084,'Cycle 9'!$L$10:$L$999,0),1)),INDEX('Cycle 10'!E$10:E$999,MATCH($A1084,'Cycle 10'!$L$10:$L$999,0),1)),INDEX('Cycle 11'!E$10:E$999,MATCH($A1084,'Cycle 11'!$L$10:$L$999,0),1)),""))</f>
        <v/>
      </c>
      <c r="G1084" t="str">
        <f>IF(IFERROR(IFERROR(IFERROR(IFERROR(IFERROR(IFERROR(IFERROR(IFERROR(IFERROR(IFERROR(IFERROR(IFERROR(INDEX(Summer!F$10:F$999,MATCH($A1084,Summer!$L$10:$L$999,0),1),INDEX('Cycle 1'!F$10:F$999,MATCH($A1084,'Cycle 1'!$L$10:$L$999,0),1)),INDEX('Cycle 2'!F$10:F$999,MATCH($A1084,'Cycle 2'!$L$10:$L$999,0),1)),INDEX('Cycle 3'!F$10:F$999,MATCH($A1084,'Cycle 3'!$L$10:$L$999,0),1)),INDEX('Cycle 4'!F$10:F$999,MATCH($A1084,'Cycle 4'!$L$10:$L$999,0),1)),INDEX('Cycle 5'!F$10:F$999,MATCH($A1084,'Cycle 5'!$L$10:$L$999,0),1)),INDEX('Cycle 6'!F$10:F$999,MATCH($A1084,'Cycle 6'!$L$10:$L$999,0),1)),INDEX('Cycle 7'!F$10:F$999,MATCH($A1084,'Cycle 7'!$L$10:$L$999,0),1)),INDEX('Cycle 8'!F$10:F$999,MATCH($A1084,'Cycle 8'!$L$10:$L$999,0),1)),INDEX('Cycle 9'!F$10:F$999,MATCH($A1084,'Cycle 9'!$L$10:$L$999,0),1)),INDEX('Cycle 10'!F$10:F$999,MATCH($A1084,'Cycle 10'!$L$10:$L$999,0),1)),INDEX('Cycle 11'!F$10:F$999,MATCH($A1084,'Cycle 11'!$L$10:$L$999,0),1)),"")="","",IFERROR(IFERROR(IFERROR(IFERROR(IFERROR(IFERROR(IFERROR(IFERROR(IFERROR(IFERROR(IFERROR(IFERROR(INDEX(Summer!F$10:F$999,MATCH($A1084,Summer!$L$10:$L$999,0),1),INDEX('Cycle 1'!F$10:F$999,MATCH($A1084,'Cycle 1'!$L$10:$L$999,0),1)),INDEX('Cycle 2'!F$10:F$999,MATCH($A1084,'Cycle 2'!$L$10:$L$999,0),1)),INDEX('Cycle 3'!F$10:F$999,MATCH($A1084,'Cycle 3'!$L$10:$L$999,0),1)),INDEX('Cycle 4'!F$10:F$999,MATCH($A1084,'Cycle 4'!$L$10:$L$999,0),1)),INDEX('Cycle 5'!F$10:F$999,MATCH($A1084,'Cycle 5'!$L$10:$L$999,0),1)),INDEX('Cycle 6'!F$10:F$999,MATCH($A1084,'Cycle 6'!$L$10:$L$999,0),1)),INDEX('Cycle 7'!F$10:F$999,MATCH($A1084,'Cycle 7'!$L$10:$L$999,0),1)),INDEX('Cycle 8'!F$10:F$999,MATCH($A1084,'Cycle 8'!$L$10:$L$999,0),1)),INDEX('Cycle 9'!F$10:F$999,MATCH($A1084,'Cycle 9'!$L$10:$L$999,0),1)),INDEX('Cycle 10'!F$10:F$999,MATCH($A1084,'Cycle 10'!$L$10:$L$999,0),1)),INDEX('Cycle 11'!F$10:F$999,MATCH($A1084,'Cycle 11'!$L$10:$L$999,0),1)),""))</f>
        <v/>
      </c>
      <c r="H1084" t="str">
        <f>IF(IFERROR(IFERROR(IFERROR(IFERROR(IFERROR(IFERROR(IFERROR(IFERROR(IFERROR(IFERROR(IFERROR(IFERROR(INDEX(Summer!G$10:G$999,MATCH($A1084,Summer!$L$10:$L$999,0),1),INDEX('Cycle 1'!G$10:G$999,MATCH($A1084,'Cycle 1'!$L$10:$L$999,0),1)),INDEX('Cycle 2'!G$10:G$999,MATCH($A1084,'Cycle 2'!$L$10:$L$999,0),1)),INDEX('Cycle 3'!G$10:G$999,MATCH($A1084,'Cycle 3'!$L$10:$L$999,0),1)),INDEX('Cycle 4'!G$10:G$999,MATCH($A1084,'Cycle 4'!$L$10:$L$999,0),1)),INDEX('Cycle 5'!G$10:G$999,MATCH($A1084,'Cycle 5'!$L$10:$L$999,0),1)),INDEX('Cycle 6'!G$10:G$999,MATCH($A1084,'Cycle 6'!$L$10:$L$999,0),1)),INDEX('Cycle 7'!G$10:G$999,MATCH($A1084,'Cycle 7'!$L$10:$L$999,0),1)),INDEX('Cycle 8'!G$10:G$999,MATCH($A1084,'Cycle 8'!$L$10:$L$999,0),1)),INDEX('Cycle 9'!G$10:G$999,MATCH($A1084,'Cycle 9'!$L$10:$L$999,0),1)),INDEX('Cycle 10'!G$10:G$999,MATCH($A1084,'Cycle 10'!$L$10:$L$999,0),1)),INDEX('Cycle 11'!G$10:G$999,MATCH($A1084,'Cycle 11'!$L$10:$L$999,0),1)),"")="","",IFERROR(IFERROR(IFERROR(IFERROR(IFERROR(IFERROR(IFERROR(IFERROR(IFERROR(IFERROR(IFERROR(IFERROR(INDEX(Summer!G$10:G$999,MATCH($A1084,Summer!$L$10:$L$999,0),1),INDEX('Cycle 1'!G$10:G$999,MATCH($A1084,'Cycle 1'!$L$10:$L$999,0),1)),INDEX('Cycle 2'!G$10:G$999,MATCH($A1084,'Cycle 2'!$L$10:$L$999,0),1)),INDEX('Cycle 3'!G$10:G$999,MATCH($A1084,'Cycle 3'!$L$10:$L$999,0),1)),INDEX('Cycle 4'!G$10:G$999,MATCH($A1084,'Cycle 4'!$L$10:$L$999,0),1)),INDEX('Cycle 5'!G$10:G$999,MATCH($A1084,'Cycle 5'!$L$10:$L$999,0),1)),INDEX('Cycle 6'!G$10:G$999,MATCH($A1084,'Cycle 6'!$L$10:$L$999,0),1)),INDEX('Cycle 7'!G$10:G$999,MATCH($A1084,'Cycle 7'!$L$10:$L$999,0),1)),INDEX('Cycle 8'!G$10:G$999,MATCH($A1084,'Cycle 8'!$L$10:$L$999,0),1)),INDEX('Cycle 9'!G$10:G$999,MATCH($A1084,'Cycle 9'!$L$10:$L$999,0),1)),INDEX('Cycle 10'!G$10:G$999,MATCH($A1084,'Cycle 10'!$L$10:$L$999,0),1)),INDEX('Cycle 11'!G$10:G$999,MATCH($A1084,'Cycle 11'!$L$10:$L$999,0),1)),""))</f>
        <v/>
      </c>
      <c r="I1084">
        <f>IFERROR(IF(C1084="",MAX(I$1:I1083),IF(ROW(C$2)=ROW(C1084),1,IF(ISERROR(VLOOKUP(C1084,C$2:C1083,1,FALSE)),MAX(I$1:I1083)+1,MAX(I$1:I1083)))),"")</f>
        <v>0</v>
      </c>
      <c r="J1084" t="str">
        <f t="shared" si="111"/>
        <v/>
      </c>
      <c r="K1084" t="str">
        <f t="shared" si="113"/>
        <v/>
      </c>
      <c r="L1084" t="str">
        <f t="shared" si="113"/>
        <v/>
      </c>
      <c r="M1084" t="str">
        <f t="shared" si="113"/>
        <v/>
      </c>
      <c r="N1084" t="str">
        <f t="shared" si="113"/>
        <v/>
      </c>
      <c r="O1084" t="str">
        <f t="shared" si="113"/>
        <v/>
      </c>
      <c r="P1084" t="str">
        <f t="shared" si="113"/>
        <v/>
      </c>
      <c r="Q1084" t="str">
        <f t="shared" si="113"/>
        <v/>
      </c>
      <c r="R1084" t="str">
        <f t="shared" si="113"/>
        <v/>
      </c>
      <c r="S1084" t="str">
        <f t="shared" si="113"/>
        <v/>
      </c>
      <c r="T1084" t="str">
        <f t="shared" si="113"/>
        <v/>
      </c>
      <c r="U1084" t="str">
        <f t="shared" si="113"/>
        <v/>
      </c>
      <c r="V1084" t="str">
        <f t="shared" si="113"/>
        <v/>
      </c>
      <c r="W1084" t="str">
        <f t="shared" si="112"/>
        <v/>
      </c>
      <c r="X1084">
        <f>IF(OR(H1084="No",H1084=""),0,IF(COUNTIFS(H$2:H1084,"Yes",C$2:C1084,C1084)&gt;1,0,COUNTIFS(H$2:H1084,"Yes",C$2:C1084,C1084)))+IF(X1083=$X$1,0,X1083)</f>
        <v>0</v>
      </c>
    </row>
    <row r="1085" spans="1:24" x14ac:dyDescent="0.3">
      <c r="A1085">
        <f>ROWS($A$2:$A1085)</f>
        <v>1084</v>
      </c>
      <c r="B1085" t="str">
        <f>IF(ISERROR(VLOOKUP(A1085,Summer!L$11:L$500,1,FALSE)),IF(ISERROR(VLOOKUP(A1085,'Cycle 1'!L$11:L$500,1,FALSE)),IF(ISERROR(VLOOKUP(A1085,'Cycle 2'!L$11:L$500,1,FALSE)),IF(ISERROR(VLOOKUP(A1085,'Cycle 3'!L$11:L$500,1,FALSE)),IF(ISERROR(VLOOKUP(A1085,'Cycle 4'!L$11:L$500,1,FALSE)),IF(ISERROR(VLOOKUP(A1085,'Cycle 5'!L$11:L$500,1,FALSE)),IF(ISERROR(VLOOKUP(A1085,'Cycle 6'!L$11:L$500,1,FALSE)),IF(ISERROR(VLOOKUP(A1085,'Cycle 7'!L$11:L$500,1,FALSE)),IF(ISERROR(VLOOKUP(A1085,'Cycle 8'!L$11:L$500,1,FALSE)),IF(ISERROR(VLOOKUP(A1085,'Cycle 9'!L$11:L$500,1,FALSE)),IF(ISERROR(VLOOKUP(A1085,'Cycle 10'!L$11:L$500,1,FALSE)),IF(ISERROR(VLOOKUP(A1085,'Cycle 11'!L$11:L$500,1,FALSE)),"","Cycle 11"),"Cycle 10"),"Cycle 9"),"Cycle 8"),"Cycle 7"),"Cycle 6"),"Cycle 5"),"Cycle 4"),"Cycle 3"),"Cycle 2"),"Cycle 1"),"Summer")</f>
        <v/>
      </c>
      <c r="C1085" t="str">
        <f>IF(IFERROR(IFERROR(IFERROR(IFERROR(IFERROR(IFERROR(IFERROR(IFERROR(IFERROR(IFERROR(IFERROR(IFERROR(INDEX(Summer!B$10:B$999,MATCH($A1085,Summer!$L$10:$L$999,0),1),INDEX('Cycle 1'!B$10:B$999,MATCH($A1085,'Cycle 1'!$L$10:$L$999,0),1)),INDEX('Cycle 2'!B$10:B$999,MATCH($A1085,'Cycle 2'!$L$10:$L$999,0),1)),INDEX('Cycle 3'!B$10:B$999,MATCH($A1085,'Cycle 3'!$L$10:$L$999,0),1)),INDEX('Cycle 4'!B$10:B$999,MATCH($A1085,'Cycle 4'!$L$10:$L$999,0),1)),INDEX('Cycle 5'!B$10:B$999,MATCH($A1085,'Cycle 5'!$L$10:$L$999,0),1)),INDEX('Cycle 6'!B$10:B$999,MATCH($A1085,'Cycle 6'!$L$10:$L$999,0),1)),INDEX('Cycle 7'!B$10:B$999,MATCH($A1085,'Cycle 7'!$L$10:$L$999,0),1)),INDEX('Cycle 8'!B$10:B$999,MATCH($A1085,'Cycle 8'!$L$10:$L$999,0),1)),INDEX('Cycle 9'!B$10:B$999,MATCH($A1085,'Cycle 9'!$L$10:$L$999,0),1)),INDEX('Cycle 10'!B$10:B$999,MATCH($A1085,'Cycle 10'!$L$10:$L$999,0),1)),INDEX('Cycle 11'!B$10:B$999,MATCH($A1085,'Cycle 11'!$L$10:$L$999,0),1)),"")="","",IFERROR(IFERROR(IFERROR(IFERROR(IFERROR(IFERROR(IFERROR(IFERROR(IFERROR(IFERROR(IFERROR(IFERROR(INDEX(Summer!B$10:B$999,MATCH($A1085,Summer!$L$10:$L$999,0),1),INDEX('Cycle 1'!B$10:B$999,MATCH($A1085,'Cycle 1'!$L$10:$L$999,0),1)),INDEX('Cycle 2'!B$10:B$999,MATCH($A1085,'Cycle 2'!$L$10:$L$999,0),1)),INDEX('Cycle 3'!B$10:B$999,MATCH($A1085,'Cycle 3'!$L$10:$L$999,0),1)),INDEX('Cycle 4'!B$10:B$999,MATCH($A1085,'Cycle 4'!$L$10:$L$999,0),1)),INDEX('Cycle 5'!B$10:B$999,MATCH($A1085,'Cycle 5'!$L$10:$L$999,0),1)),INDEX('Cycle 6'!B$10:B$999,MATCH($A1085,'Cycle 6'!$L$10:$L$999,0),1)),INDEX('Cycle 7'!B$10:B$999,MATCH($A1085,'Cycle 7'!$L$10:$L$999,0),1)),INDEX('Cycle 8'!B$10:B$999,MATCH($A1085,'Cycle 8'!$L$10:$L$999,0),1)),INDEX('Cycle 9'!B$10:B$999,MATCH($A1085,'Cycle 9'!$L$10:$L$999,0),1)),INDEX('Cycle 10'!B$10:B$999,MATCH($A1085,'Cycle 10'!$L$10:$L$999,0),1)),INDEX('Cycle 11'!B$10:B$999,MATCH($A1085,'Cycle 11'!$L$10:$L$999,0),1)),""))</f>
        <v/>
      </c>
      <c r="D1085" t="str">
        <f>IF(IFERROR(IFERROR(IFERROR(IFERROR(IFERROR(IFERROR(IFERROR(IFERROR(IFERROR(IFERROR(IFERROR(IFERROR(INDEX(Summer!C$10:C$999,MATCH($A1085,Summer!$L$10:$L$999,0),1),INDEX('Cycle 1'!C$10:C$999,MATCH($A1085,'Cycle 1'!$L$10:$L$999,0),1)),INDEX('Cycle 2'!C$10:C$999,MATCH($A1085,'Cycle 2'!$L$10:$L$999,0),1)),INDEX('Cycle 3'!C$10:C$999,MATCH($A1085,'Cycle 3'!$L$10:$L$999,0),1)),INDEX('Cycle 4'!C$10:C$999,MATCH($A1085,'Cycle 4'!$L$10:$L$999,0),1)),INDEX('Cycle 5'!C$10:C$999,MATCH($A1085,'Cycle 5'!$L$10:$L$999,0),1)),INDEX('Cycle 6'!C$10:C$999,MATCH($A1085,'Cycle 6'!$L$10:$L$999,0),1)),INDEX('Cycle 7'!C$10:C$999,MATCH($A1085,'Cycle 7'!$L$10:$L$999,0),1)),INDEX('Cycle 8'!C$10:C$999,MATCH($A1085,'Cycle 8'!$L$10:$L$999,0),1)),INDEX('Cycle 9'!C$10:C$999,MATCH($A1085,'Cycle 9'!$L$10:$L$999,0),1)),INDEX('Cycle 10'!C$10:C$999,MATCH($A1085,'Cycle 10'!$L$10:$L$999,0),1)),INDEX('Cycle 11'!C$10:C$999,MATCH($A1085,'Cycle 11'!$L$10:$L$999,0),1)),"")="","",IFERROR(IFERROR(IFERROR(IFERROR(IFERROR(IFERROR(IFERROR(IFERROR(IFERROR(IFERROR(IFERROR(IFERROR(INDEX(Summer!C$10:C$999,MATCH($A1085,Summer!$L$10:$L$999,0),1),INDEX('Cycle 1'!C$10:C$999,MATCH($A1085,'Cycle 1'!$L$10:$L$999,0),1)),INDEX('Cycle 2'!C$10:C$999,MATCH($A1085,'Cycle 2'!$L$10:$L$999,0),1)),INDEX('Cycle 3'!C$10:C$999,MATCH($A1085,'Cycle 3'!$L$10:$L$999,0),1)),INDEX('Cycle 4'!C$10:C$999,MATCH($A1085,'Cycle 4'!$L$10:$L$999,0),1)),INDEX('Cycle 5'!C$10:C$999,MATCH($A1085,'Cycle 5'!$L$10:$L$999,0),1)),INDEX('Cycle 6'!C$10:C$999,MATCH($A1085,'Cycle 6'!$L$10:$L$999,0),1)),INDEX('Cycle 7'!C$10:C$999,MATCH($A1085,'Cycle 7'!$L$10:$L$999,0),1)),INDEX('Cycle 8'!C$10:C$999,MATCH($A1085,'Cycle 8'!$L$10:$L$999,0),1)),INDEX('Cycle 9'!C$10:C$999,MATCH($A1085,'Cycle 9'!$L$10:$L$999,0),1)),INDEX('Cycle 10'!C$10:C$999,MATCH($A1085,'Cycle 10'!$L$10:$L$999,0),1)),INDEX('Cycle 11'!C$10:C$999,MATCH($A1085,'Cycle 11'!$L$10:$L$999,0),1)),""))</f>
        <v/>
      </c>
      <c r="E1085" t="str">
        <f>IF(IFERROR(IFERROR(IFERROR(IFERROR(IFERROR(IFERROR(IFERROR(IFERROR(IFERROR(IFERROR(IFERROR(IFERROR(INDEX(Summer!D$10:D$999,MATCH($A1085,Summer!$L$10:$L$999,0),1),INDEX('Cycle 1'!D$10:D$999,MATCH($A1085,'Cycle 1'!$L$10:$L$999,0),1)),INDEX('Cycle 2'!D$10:D$999,MATCH($A1085,'Cycle 2'!$L$10:$L$999,0),1)),INDEX('Cycle 3'!D$10:D$999,MATCH($A1085,'Cycle 3'!$L$10:$L$999,0),1)),INDEX('Cycle 4'!D$10:D$999,MATCH($A1085,'Cycle 4'!$L$10:$L$999,0),1)),INDEX('Cycle 5'!D$10:D$999,MATCH($A1085,'Cycle 5'!$L$10:$L$999,0),1)),INDEX('Cycle 6'!D$10:D$999,MATCH($A1085,'Cycle 6'!$L$10:$L$999,0),1)),INDEX('Cycle 7'!D$10:D$999,MATCH($A1085,'Cycle 7'!$L$10:$L$999,0),1)),INDEX('Cycle 8'!D$10:D$999,MATCH($A1085,'Cycle 8'!$L$10:$L$999,0),1)),INDEX('Cycle 9'!D$10:D$999,MATCH($A1085,'Cycle 9'!$L$10:$L$999,0),1)),INDEX('Cycle 10'!D$10:D$999,MATCH($A1085,'Cycle 10'!$L$10:$L$999,0),1)),INDEX('Cycle 11'!D$10:D$999,MATCH($A1085,'Cycle 11'!$L$10:$L$999,0),1)),"")="","",IFERROR(IFERROR(IFERROR(IFERROR(IFERROR(IFERROR(IFERROR(IFERROR(IFERROR(IFERROR(IFERROR(IFERROR(INDEX(Summer!D$10:D$999,MATCH($A1085,Summer!$L$10:$L$999,0),1),INDEX('Cycle 1'!D$10:D$999,MATCH($A1085,'Cycle 1'!$L$10:$L$999,0),1)),INDEX('Cycle 2'!D$10:D$999,MATCH($A1085,'Cycle 2'!$L$10:$L$999,0),1)),INDEX('Cycle 3'!D$10:D$999,MATCH($A1085,'Cycle 3'!$L$10:$L$999,0),1)),INDEX('Cycle 4'!D$10:D$999,MATCH($A1085,'Cycle 4'!$L$10:$L$999,0),1)),INDEX('Cycle 5'!D$10:D$999,MATCH($A1085,'Cycle 5'!$L$10:$L$999,0),1)),INDEX('Cycle 6'!D$10:D$999,MATCH($A1085,'Cycle 6'!$L$10:$L$999,0),1)),INDEX('Cycle 7'!D$10:D$999,MATCH($A1085,'Cycle 7'!$L$10:$L$999,0),1)),INDEX('Cycle 8'!D$10:D$999,MATCH($A1085,'Cycle 8'!$L$10:$L$999,0),1)),INDEX('Cycle 9'!D$10:D$999,MATCH($A1085,'Cycle 9'!$L$10:$L$999,0),1)),INDEX('Cycle 10'!D$10:D$999,MATCH($A1085,'Cycle 10'!$L$10:$L$999,0),1)),INDEX('Cycle 11'!D$10:D$999,MATCH($A1085,'Cycle 11'!$L$10:$L$999,0),1)),""))</f>
        <v/>
      </c>
      <c r="F1085" t="str">
        <f>IF(IFERROR(IFERROR(IFERROR(IFERROR(IFERROR(IFERROR(IFERROR(IFERROR(IFERROR(IFERROR(IFERROR(IFERROR(INDEX(Summer!E$10:E$999,MATCH($A1085,Summer!$L$10:$L$999,0),1),INDEX('Cycle 1'!E$10:E$999,MATCH($A1085,'Cycle 1'!$L$10:$L$999,0),1)),INDEX('Cycle 2'!E$10:E$999,MATCH($A1085,'Cycle 2'!$L$10:$L$999,0),1)),INDEX('Cycle 3'!E$10:E$999,MATCH($A1085,'Cycle 3'!$L$10:$L$999,0),1)),INDEX('Cycle 4'!E$10:E$999,MATCH($A1085,'Cycle 4'!$L$10:$L$999,0),1)),INDEX('Cycle 5'!E$10:E$999,MATCH($A1085,'Cycle 5'!$L$10:$L$999,0),1)),INDEX('Cycle 6'!E$10:E$999,MATCH($A1085,'Cycle 6'!$L$10:$L$999,0),1)),INDEX('Cycle 7'!E$10:E$999,MATCH($A1085,'Cycle 7'!$L$10:$L$999,0),1)),INDEX('Cycle 8'!E$10:E$999,MATCH($A1085,'Cycle 8'!$L$10:$L$999,0),1)),INDEX('Cycle 9'!E$10:E$999,MATCH($A1085,'Cycle 9'!$L$10:$L$999,0),1)),INDEX('Cycle 10'!E$10:E$999,MATCH($A1085,'Cycle 10'!$L$10:$L$999,0),1)),INDEX('Cycle 11'!E$10:E$999,MATCH($A1085,'Cycle 11'!$L$10:$L$999,0),1)),"")="","",IFERROR(IFERROR(IFERROR(IFERROR(IFERROR(IFERROR(IFERROR(IFERROR(IFERROR(IFERROR(IFERROR(IFERROR(INDEX(Summer!E$10:E$999,MATCH($A1085,Summer!$L$10:$L$999,0),1),INDEX('Cycle 1'!E$10:E$999,MATCH($A1085,'Cycle 1'!$L$10:$L$999,0),1)),INDEX('Cycle 2'!E$10:E$999,MATCH($A1085,'Cycle 2'!$L$10:$L$999,0),1)),INDEX('Cycle 3'!E$10:E$999,MATCH($A1085,'Cycle 3'!$L$10:$L$999,0),1)),INDEX('Cycle 4'!E$10:E$999,MATCH($A1085,'Cycle 4'!$L$10:$L$999,0),1)),INDEX('Cycle 5'!E$10:E$999,MATCH($A1085,'Cycle 5'!$L$10:$L$999,0),1)),INDEX('Cycle 6'!E$10:E$999,MATCH($A1085,'Cycle 6'!$L$10:$L$999,0),1)),INDEX('Cycle 7'!E$10:E$999,MATCH($A1085,'Cycle 7'!$L$10:$L$999,0),1)),INDEX('Cycle 8'!E$10:E$999,MATCH($A1085,'Cycle 8'!$L$10:$L$999,0),1)),INDEX('Cycle 9'!E$10:E$999,MATCH($A1085,'Cycle 9'!$L$10:$L$999,0),1)),INDEX('Cycle 10'!E$10:E$999,MATCH($A1085,'Cycle 10'!$L$10:$L$999,0),1)),INDEX('Cycle 11'!E$10:E$999,MATCH($A1085,'Cycle 11'!$L$10:$L$999,0),1)),""))</f>
        <v/>
      </c>
      <c r="G1085" t="str">
        <f>IF(IFERROR(IFERROR(IFERROR(IFERROR(IFERROR(IFERROR(IFERROR(IFERROR(IFERROR(IFERROR(IFERROR(IFERROR(INDEX(Summer!F$10:F$999,MATCH($A1085,Summer!$L$10:$L$999,0),1),INDEX('Cycle 1'!F$10:F$999,MATCH($A1085,'Cycle 1'!$L$10:$L$999,0),1)),INDEX('Cycle 2'!F$10:F$999,MATCH($A1085,'Cycle 2'!$L$10:$L$999,0),1)),INDEX('Cycle 3'!F$10:F$999,MATCH($A1085,'Cycle 3'!$L$10:$L$999,0),1)),INDEX('Cycle 4'!F$10:F$999,MATCH($A1085,'Cycle 4'!$L$10:$L$999,0),1)),INDEX('Cycle 5'!F$10:F$999,MATCH($A1085,'Cycle 5'!$L$10:$L$999,0),1)),INDEX('Cycle 6'!F$10:F$999,MATCH($A1085,'Cycle 6'!$L$10:$L$999,0),1)),INDEX('Cycle 7'!F$10:F$999,MATCH($A1085,'Cycle 7'!$L$10:$L$999,0),1)),INDEX('Cycle 8'!F$10:F$999,MATCH($A1085,'Cycle 8'!$L$10:$L$999,0),1)),INDEX('Cycle 9'!F$10:F$999,MATCH($A1085,'Cycle 9'!$L$10:$L$999,0),1)),INDEX('Cycle 10'!F$10:F$999,MATCH($A1085,'Cycle 10'!$L$10:$L$999,0),1)),INDEX('Cycle 11'!F$10:F$999,MATCH($A1085,'Cycle 11'!$L$10:$L$999,0),1)),"")="","",IFERROR(IFERROR(IFERROR(IFERROR(IFERROR(IFERROR(IFERROR(IFERROR(IFERROR(IFERROR(IFERROR(IFERROR(INDEX(Summer!F$10:F$999,MATCH($A1085,Summer!$L$10:$L$999,0),1),INDEX('Cycle 1'!F$10:F$999,MATCH($A1085,'Cycle 1'!$L$10:$L$999,0),1)),INDEX('Cycle 2'!F$10:F$999,MATCH($A1085,'Cycle 2'!$L$10:$L$999,0),1)),INDEX('Cycle 3'!F$10:F$999,MATCH($A1085,'Cycle 3'!$L$10:$L$999,0),1)),INDEX('Cycle 4'!F$10:F$999,MATCH($A1085,'Cycle 4'!$L$10:$L$999,0),1)),INDEX('Cycle 5'!F$10:F$999,MATCH($A1085,'Cycle 5'!$L$10:$L$999,0),1)),INDEX('Cycle 6'!F$10:F$999,MATCH($A1085,'Cycle 6'!$L$10:$L$999,0),1)),INDEX('Cycle 7'!F$10:F$999,MATCH($A1085,'Cycle 7'!$L$10:$L$999,0),1)),INDEX('Cycle 8'!F$10:F$999,MATCH($A1085,'Cycle 8'!$L$10:$L$999,0),1)),INDEX('Cycle 9'!F$10:F$999,MATCH($A1085,'Cycle 9'!$L$10:$L$999,0),1)),INDEX('Cycle 10'!F$10:F$999,MATCH($A1085,'Cycle 10'!$L$10:$L$999,0),1)),INDEX('Cycle 11'!F$10:F$999,MATCH($A1085,'Cycle 11'!$L$10:$L$999,0),1)),""))</f>
        <v/>
      </c>
      <c r="H1085" t="str">
        <f>IF(IFERROR(IFERROR(IFERROR(IFERROR(IFERROR(IFERROR(IFERROR(IFERROR(IFERROR(IFERROR(IFERROR(IFERROR(INDEX(Summer!G$10:G$999,MATCH($A1085,Summer!$L$10:$L$999,0),1),INDEX('Cycle 1'!G$10:G$999,MATCH($A1085,'Cycle 1'!$L$10:$L$999,0),1)),INDEX('Cycle 2'!G$10:G$999,MATCH($A1085,'Cycle 2'!$L$10:$L$999,0),1)),INDEX('Cycle 3'!G$10:G$999,MATCH($A1085,'Cycle 3'!$L$10:$L$999,0),1)),INDEX('Cycle 4'!G$10:G$999,MATCH($A1085,'Cycle 4'!$L$10:$L$999,0),1)),INDEX('Cycle 5'!G$10:G$999,MATCH($A1085,'Cycle 5'!$L$10:$L$999,0),1)),INDEX('Cycle 6'!G$10:G$999,MATCH($A1085,'Cycle 6'!$L$10:$L$999,0),1)),INDEX('Cycle 7'!G$10:G$999,MATCH($A1085,'Cycle 7'!$L$10:$L$999,0),1)),INDEX('Cycle 8'!G$10:G$999,MATCH($A1085,'Cycle 8'!$L$10:$L$999,0),1)),INDEX('Cycle 9'!G$10:G$999,MATCH($A1085,'Cycle 9'!$L$10:$L$999,0),1)),INDEX('Cycle 10'!G$10:G$999,MATCH($A1085,'Cycle 10'!$L$10:$L$999,0),1)),INDEX('Cycle 11'!G$10:G$999,MATCH($A1085,'Cycle 11'!$L$10:$L$999,0),1)),"")="","",IFERROR(IFERROR(IFERROR(IFERROR(IFERROR(IFERROR(IFERROR(IFERROR(IFERROR(IFERROR(IFERROR(IFERROR(INDEX(Summer!G$10:G$999,MATCH($A1085,Summer!$L$10:$L$999,0),1),INDEX('Cycle 1'!G$10:G$999,MATCH($A1085,'Cycle 1'!$L$10:$L$999,0),1)),INDEX('Cycle 2'!G$10:G$999,MATCH($A1085,'Cycle 2'!$L$10:$L$999,0),1)),INDEX('Cycle 3'!G$10:G$999,MATCH($A1085,'Cycle 3'!$L$10:$L$999,0),1)),INDEX('Cycle 4'!G$10:G$999,MATCH($A1085,'Cycle 4'!$L$10:$L$999,0),1)),INDEX('Cycle 5'!G$10:G$999,MATCH($A1085,'Cycle 5'!$L$10:$L$999,0),1)),INDEX('Cycle 6'!G$10:G$999,MATCH($A1085,'Cycle 6'!$L$10:$L$999,0),1)),INDEX('Cycle 7'!G$10:G$999,MATCH($A1085,'Cycle 7'!$L$10:$L$999,0),1)),INDEX('Cycle 8'!G$10:G$999,MATCH($A1085,'Cycle 8'!$L$10:$L$999,0),1)),INDEX('Cycle 9'!G$10:G$999,MATCH($A1085,'Cycle 9'!$L$10:$L$999,0),1)),INDEX('Cycle 10'!G$10:G$999,MATCH($A1085,'Cycle 10'!$L$10:$L$999,0),1)),INDEX('Cycle 11'!G$10:G$999,MATCH($A1085,'Cycle 11'!$L$10:$L$999,0),1)),""))</f>
        <v/>
      </c>
      <c r="I1085">
        <f>IFERROR(IF(C1085="",MAX(I$1:I1084),IF(ROW(C$2)=ROW(C1085),1,IF(ISERROR(VLOOKUP(C1085,C$2:C1084,1,FALSE)),MAX(I$1:I1084)+1,MAX(I$1:I1084)))),"")</f>
        <v>0</v>
      </c>
      <c r="J1085" t="str">
        <f t="shared" si="111"/>
        <v/>
      </c>
      <c r="K1085" t="str">
        <f t="shared" si="113"/>
        <v/>
      </c>
      <c r="L1085" t="str">
        <f t="shared" si="113"/>
        <v/>
      </c>
      <c r="M1085" t="str">
        <f t="shared" si="113"/>
        <v/>
      </c>
      <c r="N1085" t="str">
        <f t="shared" si="113"/>
        <v/>
      </c>
      <c r="O1085" t="str">
        <f t="shared" si="113"/>
        <v/>
      </c>
      <c r="P1085" t="str">
        <f t="shared" si="113"/>
        <v/>
      </c>
      <c r="Q1085" t="str">
        <f t="shared" si="113"/>
        <v/>
      </c>
      <c r="R1085" t="str">
        <f t="shared" si="113"/>
        <v/>
      </c>
      <c r="S1085" t="str">
        <f t="shared" si="113"/>
        <v/>
      </c>
      <c r="T1085" t="str">
        <f t="shared" si="113"/>
        <v/>
      </c>
      <c r="U1085" t="str">
        <f t="shared" si="113"/>
        <v/>
      </c>
      <c r="V1085" t="str">
        <f t="shared" si="113"/>
        <v/>
      </c>
      <c r="W1085" t="str">
        <f t="shared" si="112"/>
        <v/>
      </c>
      <c r="X1085">
        <f>IF(OR(H1085="No",H1085=""),0,IF(COUNTIFS(H$2:H1085,"Yes",C$2:C1085,C1085)&gt;1,0,COUNTIFS(H$2:H1085,"Yes",C$2:C1085,C1085)))+IF(X1084=$X$1,0,X1084)</f>
        <v>0</v>
      </c>
    </row>
    <row r="1086" spans="1:24" x14ac:dyDescent="0.3">
      <c r="A1086">
        <f>ROWS($A$2:$A1086)</f>
        <v>1085</v>
      </c>
      <c r="B1086" t="str">
        <f>IF(ISERROR(VLOOKUP(A1086,Summer!L$11:L$500,1,FALSE)),IF(ISERROR(VLOOKUP(A1086,'Cycle 1'!L$11:L$500,1,FALSE)),IF(ISERROR(VLOOKUP(A1086,'Cycle 2'!L$11:L$500,1,FALSE)),IF(ISERROR(VLOOKUP(A1086,'Cycle 3'!L$11:L$500,1,FALSE)),IF(ISERROR(VLOOKUP(A1086,'Cycle 4'!L$11:L$500,1,FALSE)),IF(ISERROR(VLOOKUP(A1086,'Cycle 5'!L$11:L$500,1,FALSE)),IF(ISERROR(VLOOKUP(A1086,'Cycle 6'!L$11:L$500,1,FALSE)),IF(ISERROR(VLOOKUP(A1086,'Cycle 7'!L$11:L$500,1,FALSE)),IF(ISERROR(VLOOKUP(A1086,'Cycle 8'!L$11:L$500,1,FALSE)),IF(ISERROR(VLOOKUP(A1086,'Cycle 9'!L$11:L$500,1,FALSE)),IF(ISERROR(VLOOKUP(A1086,'Cycle 10'!L$11:L$500,1,FALSE)),IF(ISERROR(VLOOKUP(A1086,'Cycle 11'!L$11:L$500,1,FALSE)),"","Cycle 11"),"Cycle 10"),"Cycle 9"),"Cycle 8"),"Cycle 7"),"Cycle 6"),"Cycle 5"),"Cycle 4"),"Cycle 3"),"Cycle 2"),"Cycle 1"),"Summer")</f>
        <v/>
      </c>
      <c r="C1086" t="str">
        <f>IF(IFERROR(IFERROR(IFERROR(IFERROR(IFERROR(IFERROR(IFERROR(IFERROR(IFERROR(IFERROR(IFERROR(IFERROR(INDEX(Summer!B$10:B$999,MATCH($A1086,Summer!$L$10:$L$999,0),1),INDEX('Cycle 1'!B$10:B$999,MATCH($A1086,'Cycle 1'!$L$10:$L$999,0),1)),INDEX('Cycle 2'!B$10:B$999,MATCH($A1086,'Cycle 2'!$L$10:$L$999,0),1)),INDEX('Cycle 3'!B$10:B$999,MATCH($A1086,'Cycle 3'!$L$10:$L$999,0),1)),INDEX('Cycle 4'!B$10:B$999,MATCH($A1086,'Cycle 4'!$L$10:$L$999,0),1)),INDEX('Cycle 5'!B$10:B$999,MATCH($A1086,'Cycle 5'!$L$10:$L$999,0),1)),INDEX('Cycle 6'!B$10:B$999,MATCH($A1086,'Cycle 6'!$L$10:$L$999,0),1)),INDEX('Cycle 7'!B$10:B$999,MATCH($A1086,'Cycle 7'!$L$10:$L$999,0),1)),INDEX('Cycle 8'!B$10:B$999,MATCH($A1086,'Cycle 8'!$L$10:$L$999,0),1)),INDEX('Cycle 9'!B$10:B$999,MATCH($A1086,'Cycle 9'!$L$10:$L$999,0),1)),INDEX('Cycle 10'!B$10:B$999,MATCH($A1086,'Cycle 10'!$L$10:$L$999,0),1)),INDEX('Cycle 11'!B$10:B$999,MATCH($A1086,'Cycle 11'!$L$10:$L$999,0),1)),"")="","",IFERROR(IFERROR(IFERROR(IFERROR(IFERROR(IFERROR(IFERROR(IFERROR(IFERROR(IFERROR(IFERROR(IFERROR(INDEX(Summer!B$10:B$999,MATCH($A1086,Summer!$L$10:$L$999,0),1),INDEX('Cycle 1'!B$10:B$999,MATCH($A1086,'Cycle 1'!$L$10:$L$999,0),1)),INDEX('Cycle 2'!B$10:B$999,MATCH($A1086,'Cycle 2'!$L$10:$L$999,0),1)),INDEX('Cycle 3'!B$10:B$999,MATCH($A1086,'Cycle 3'!$L$10:$L$999,0),1)),INDEX('Cycle 4'!B$10:B$999,MATCH($A1086,'Cycle 4'!$L$10:$L$999,0),1)),INDEX('Cycle 5'!B$10:B$999,MATCH($A1086,'Cycle 5'!$L$10:$L$999,0),1)),INDEX('Cycle 6'!B$10:B$999,MATCH($A1086,'Cycle 6'!$L$10:$L$999,0),1)),INDEX('Cycle 7'!B$10:B$999,MATCH($A1086,'Cycle 7'!$L$10:$L$999,0),1)),INDEX('Cycle 8'!B$10:B$999,MATCH($A1086,'Cycle 8'!$L$10:$L$999,0),1)),INDEX('Cycle 9'!B$10:B$999,MATCH($A1086,'Cycle 9'!$L$10:$L$999,0),1)),INDEX('Cycle 10'!B$10:B$999,MATCH($A1086,'Cycle 10'!$L$10:$L$999,0),1)),INDEX('Cycle 11'!B$10:B$999,MATCH($A1086,'Cycle 11'!$L$10:$L$999,0),1)),""))</f>
        <v/>
      </c>
      <c r="D1086" t="str">
        <f>IF(IFERROR(IFERROR(IFERROR(IFERROR(IFERROR(IFERROR(IFERROR(IFERROR(IFERROR(IFERROR(IFERROR(IFERROR(INDEX(Summer!C$10:C$999,MATCH($A1086,Summer!$L$10:$L$999,0),1),INDEX('Cycle 1'!C$10:C$999,MATCH($A1086,'Cycle 1'!$L$10:$L$999,0),1)),INDEX('Cycle 2'!C$10:C$999,MATCH($A1086,'Cycle 2'!$L$10:$L$999,0),1)),INDEX('Cycle 3'!C$10:C$999,MATCH($A1086,'Cycle 3'!$L$10:$L$999,0),1)),INDEX('Cycle 4'!C$10:C$999,MATCH($A1086,'Cycle 4'!$L$10:$L$999,0),1)),INDEX('Cycle 5'!C$10:C$999,MATCH($A1086,'Cycle 5'!$L$10:$L$999,0),1)),INDEX('Cycle 6'!C$10:C$999,MATCH($A1086,'Cycle 6'!$L$10:$L$999,0),1)),INDEX('Cycle 7'!C$10:C$999,MATCH($A1086,'Cycle 7'!$L$10:$L$999,0),1)),INDEX('Cycle 8'!C$10:C$999,MATCH($A1086,'Cycle 8'!$L$10:$L$999,0),1)),INDEX('Cycle 9'!C$10:C$999,MATCH($A1086,'Cycle 9'!$L$10:$L$999,0),1)),INDEX('Cycle 10'!C$10:C$999,MATCH($A1086,'Cycle 10'!$L$10:$L$999,0),1)),INDEX('Cycle 11'!C$10:C$999,MATCH($A1086,'Cycle 11'!$L$10:$L$999,0),1)),"")="","",IFERROR(IFERROR(IFERROR(IFERROR(IFERROR(IFERROR(IFERROR(IFERROR(IFERROR(IFERROR(IFERROR(IFERROR(INDEX(Summer!C$10:C$999,MATCH($A1086,Summer!$L$10:$L$999,0),1),INDEX('Cycle 1'!C$10:C$999,MATCH($A1086,'Cycle 1'!$L$10:$L$999,0),1)),INDEX('Cycle 2'!C$10:C$999,MATCH($A1086,'Cycle 2'!$L$10:$L$999,0),1)),INDEX('Cycle 3'!C$10:C$999,MATCH($A1086,'Cycle 3'!$L$10:$L$999,0),1)),INDEX('Cycle 4'!C$10:C$999,MATCH($A1086,'Cycle 4'!$L$10:$L$999,0),1)),INDEX('Cycle 5'!C$10:C$999,MATCH($A1086,'Cycle 5'!$L$10:$L$999,0),1)),INDEX('Cycle 6'!C$10:C$999,MATCH($A1086,'Cycle 6'!$L$10:$L$999,0),1)),INDEX('Cycle 7'!C$10:C$999,MATCH($A1086,'Cycle 7'!$L$10:$L$999,0),1)),INDEX('Cycle 8'!C$10:C$999,MATCH($A1086,'Cycle 8'!$L$10:$L$999,0),1)),INDEX('Cycle 9'!C$10:C$999,MATCH($A1086,'Cycle 9'!$L$10:$L$999,0),1)),INDEX('Cycle 10'!C$10:C$999,MATCH($A1086,'Cycle 10'!$L$10:$L$999,0),1)),INDEX('Cycle 11'!C$10:C$999,MATCH($A1086,'Cycle 11'!$L$10:$L$999,0),1)),""))</f>
        <v/>
      </c>
      <c r="E1086" t="str">
        <f>IF(IFERROR(IFERROR(IFERROR(IFERROR(IFERROR(IFERROR(IFERROR(IFERROR(IFERROR(IFERROR(IFERROR(IFERROR(INDEX(Summer!D$10:D$999,MATCH($A1086,Summer!$L$10:$L$999,0),1),INDEX('Cycle 1'!D$10:D$999,MATCH($A1086,'Cycle 1'!$L$10:$L$999,0),1)),INDEX('Cycle 2'!D$10:D$999,MATCH($A1086,'Cycle 2'!$L$10:$L$999,0),1)),INDEX('Cycle 3'!D$10:D$999,MATCH($A1086,'Cycle 3'!$L$10:$L$999,0),1)),INDEX('Cycle 4'!D$10:D$999,MATCH($A1086,'Cycle 4'!$L$10:$L$999,0),1)),INDEX('Cycle 5'!D$10:D$999,MATCH($A1086,'Cycle 5'!$L$10:$L$999,0),1)),INDEX('Cycle 6'!D$10:D$999,MATCH($A1086,'Cycle 6'!$L$10:$L$999,0),1)),INDEX('Cycle 7'!D$10:D$999,MATCH($A1086,'Cycle 7'!$L$10:$L$999,0),1)),INDEX('Cycle 8'!D$10:D$999,MATCH($A1086,'Cycle 8'!$L$10:$L$999,0),1)),INDEX('Cycle 9'!D$10:D$999,MATCH($A1086,'Cycle 9'!$L$10:$L$999,0),1)),INDEX('Cycle 10'!D$10:D$999,MATCH($A1086,'Cycle 10'!$L$10:$L$999,0),1)),INDEX('Cycle 11'!D$10:D$999,MATCH($A1086,'Cycle 11'!$L$10:$L$999,0),1)),"")="","",IFERROR(IFERROR(IFERROR(IFERROR(IFERROR(IFERROR(IFERROR(IFERROR(IFERROR(IFERROR(IFERROR(IFERROR(INDEX(Summer!D$10:D$999,MATCH($A1086,Summer!$L$10:$L$999,0),1),INDEX('Cycle 1'!D$10:D$999,MATCH($A1086,'Cycle 1'!$L$10:$L$999,0),1)),INDEX('Cycle 2'!D$10:D$999,MATCH($A1086,'Cycle 2'!$L$10:$L$999,0),1)),INDEX('Cycle 3'!D$10:D$999,MATCH($A1086,'Cycle 3'!$L$10:$L$999,0),1)),INDEX('Cycle 4'!D$10:D$999,MATCH($A1086,'Cycle 4'!$L$10:$L$999,0),1)),INDEX('Cycle 5'!D$10:D$999,MATCH($A1086,'Cycle 5'!$L$10:$L$999,0),1)),INDEX('Cycle 6'!D$10:D$999,MATCH($A1086,'Cycle 6'!$L$10:$L$999,0),1)),INDEX('Cycle 7'!D$10:D$999,MATCH($A1086,'Cycle 7'!$L$10:$L$999,0),1)),INDEX('Cycle 8'!D$10:D$999,MATCH($A1086,'Cycle 8'!$L$10:$L$999,0),1)),INDEX('Cycle 9'!D$10:D$999,MATCH($A1086,'Cycle 9'!$L$10:$L$999,0),1)),INDEX('Cycle 10'!D$10:D$999,MATCH($A1086,'Cycle 10'!$L$10:$L$999,0),1)),INDEX('Cycle 11'!D$10:D$999,MATCH($A1086,'Cycle 11'!$L$10:$L$999,0),1)),""))</f>
        <v/>
      </c>
      <c r="F1086" t="str">
        <f>IF(IFERROR(IFERROR(IFERROR(IFERROR(IFERROR(IFERROR(IFERROR(IFERROR(IFERROR(IFERROR(IFERROR(IFERROR(INDEX(Summer!E$10:E$999,MATCH($A1086,Summer!$L$10:$L$999,0),1),INDEX('Cycle 1'!E$10:E$999,MATCH($A1086,'Cycle 1'!$L$10:$L$999,0),1)),INDEX('Cycle 2'!E$10:E$999,MATCH($A1086,'Cycle 2'!$L$10:$L$999,0),1)),INDEX('Cycle 3'!E$10:E$999,MATCH($A1086,'Cycle 3'!$L$10:$L$999,0),1)),INDEX('Cycle 4'!E$10:E$999,MATCH($A1086,'Cycle 4'!$L$10:$L$999,0),1)),INDEX('Cycle 5'!E$10:E$999,MATCH($A1086,'Cycle 5'!$L$10:$L$999,0),1)),INDEX('Cycle 6'!E$10:E$999,MATCH($A1086,'Cycle 6'!$L$10:$L$999,0),1)),INDEX('Cycle 7'!E$10:E$999,MATCH($A1086,'Cycle 7'!$L$10:$L$999,0),1)),INDEX('Cycle 8'!E$10:E$999,MATCH($A1086,'Cycle 8'!$L$10:$L$999,0),1)),INDEX('Cycle 9'!E$10:E$999,MATCH($A1086,'Cycle 9'!$L$10:$L$999,0),1)),INDEX('Cycle 10'!E$10:E$999,MATCH($A1086,'Cycle 10'!$L$10:$L$999,0),1)),INDEX('Cycle 11'!E$10:E$999,MATCH($A1086,'Cycle 11'!$L$10:$L$999,0),1)),"")="","",IFERROR(IFERROR(IFERROR(IFERROR(IFERROR(IFERROR(IFERROR(IFERROR(IFERROR(IFERROR(IFERROR(IFERROR(INDEX(Summer!E$10:E$999,MATCH($A1086,Summer!$L$10:$L$999,0),1),INDEX('Cycle 1'!E$10:E$999,MATCH($A1086,'Cycle 1'!$L$10:$L$999,0),1)),INDEX('Cycle 2'!E$10:E$999,MATCH($A1086,'Cycle 2'!$L$10:$L$999,0),1)),INDEX('Cycle 3'!E$10:E$999,MATCH($A1086,'Cycle 3'!$L$10:$L$999,0),1)),INDEX('Cycle 4'!E$10:E$999,MATCH($A1086,'Cycle 4'!$L$10:$L$999,0),1)),INDEX('Cycle 5'!E$10:E$999,MATCH($A1086,'Cycle 5'!$L$10:$L$999,0),1)),INDEX('Cycle 6'!E$10:E$999,MATCH($A1086,'Cycle 6'!$L$10:$L$999,0),1)),INDEX('Cycle 7'!E$10:E$999,MATCH($A1086,'Cycle 7'!$L$10:$L$999,0),1)),INDEX('Cycle 8'!E$10:E$999,MATCH($A1086,'Cycle 8'!$L$10:$L$999,0),1)),INDEX('Cycle 9'!E$10:E$999,MATCH($A1086,'Cycle 9'!$L$10:$L$999,0),1)),INDEX('Cycle 10'!E$10:E$999,MATCH($A1086,'Cycle 10'!$L$10:$L$999,0),1)),INDEX('Cycle 11'!E$10:E$999,MATCH($A1086,'Cycle 11'!$L$10:$L$999,0),1)),""))</f>
        <v/>
      </c>
      <c r="G1086" t="str">
        <f>IF(IFERROR(IFERROR(IFERROR(IFERROR(IFERROR(IFERROR(IFERROR(IFERROR(IFERROR(IFERROR(IFERROR(IFERROR(INDEX(Summer!F$10:F$999,MATCH($A1086,Summer!$L$10:$L$999,0),1),INDEX('Cycle 1'!F$10:F$999,MATCH($A1086,'Cycle 1'!$L$10:$L$999,0),1)),INDEX('Cycle 2'!F$10:F$999,MATCH($A1086,'Cycle 2'!$L$10:$L$999,0),1)),INDEX('Cycle 3'!F$10:F$999,MATCH($A1086,'Cycle 3'!$L$10:$L$999,0),1)),INDEX('Cycle 4'!F$10:F$999,MATCH($A1086,'Cycle 4'!$L$10:$L$999,0),1)),INDEX('Cycle 5'!F$10:F$999,MATCH($A1086,'Cycle 5'!$L$10:$L$999,0),1)),INDEX('Cycle 6'!F$10:F$999,MATCH($A1086,'Cycle 6'!$L$10:$L$999,0),1)),INDEX('Cycle 7'!F$10:F$999,MATCH($A1086,'Cycle 7'!$L$10:$L$999,0),1)),INDEX('Cycle 8'!F$10:F$999,MATCH($A1086,'Cycle 8'!$L$10:$L$999,0),1)),INDEX('Cycle 9'!F$10:F$999,MATCH($A1086,'Cycle 9'!$L$10:$L$999,0),1)),INDEX('Cycle 10'!F$10:F$999,MATCH($A1086,'Cycle 10'!$L$10:$L$999,0),1)),INDEX('Cycle 11'!F$10:F$999,MATCH($A1086,'Cycle 11'!$L$10:$L$999,0),1)),"")="","",IFERROR(IFERROR(IFERROR(IFERROR(IFERROR(IFERROR(IFERROR(IFERROR(IFERROR(IFERROR(IFERROR(IFERROR(INDEX(Summer!F$10:F$999,MATCH($A1086,Summer!$L$10:$L$999,0),1),INDEX('Cycle 1'!F$10:F$999,MATCH($A1086,'Cycle 1'!$L$10:$L$999,0),1)),INDEX('Cycle 2'!F$10:F$999,MATCH($A1086,'Cycle 2'!$L$10:$L$999,0),1)),INDEX('Cycle 3'!F$10:F$999,MATCH($A1086,'Cycle 3'!$L$10:$L$999,0),1)),INDEX('Cycle 4'!F$10:F$999,MATCH($A1086,'Cycle 4'!$L$10:$L$999,0),1)),INDEX('Cycle 5'!F$10:F$999,MATCH($A1086,'Cycle 5'!$L$10:$L$999,0),1)),INDEX('Cycle 6'!F$10:F$999,MATCH($A1086,'Cycle 6'!$L$10:$L$999,0),1)),INDEX('Cycle 7'!F$10:F$999,MATCH($A1086,'Cycle 7'!$L$10:$L$999,0),1)),INDEX('Cycle 8'!F$10:F$999,MATCH($A1086,'Cycle 8'!$L$10:$L$999,0),1)),INDEX('Cycle 9'!F$10:F$999,MATCH($A1086,'Cycle 9'!$L$10:$L$999,0),1)),INDEX('Cycle 10'!F$10:F$999,MATCH($A1086,'Cycle 10'!$L$10:$L$999,0),1)),INDEX('Cycle 11'!F$10:F$999,MATCH($A1086,'Cycle 11'!$L$10:$L$999,0),1)),""))</f>
        <v/>
      </c>
      <c r="H1086" t="str">
        <f>IF(IFERROR(IFERROR(IFERROR(IFERROR(IFERROR(IFERROR(IFERROR(IFERROR(IFERROR(IFERROR(IFERROR(IFERROR(INDEX(Summer!G$10:G$999,MATCH($A1086,Summer!$L$10:$L$999,0),1),INDEX('Cycle 1'!G$10:G$999,MATCH($A1086,'Cycle 1'!$L$10:$L$999,0),1)),INDEX('Cycle 2'!G$10:G$999,MATCH($A1086,'Cycle 2'!$L$10:$L$999,0),1)),INDEX('Cycle 3'!G$10:G$999,MATCH($A1086,'Cycle 3'!$L$10:$L$999,0),1)),INDEX('Cycle 4'!G$10:G$999,MATCH($A1086,'Cycle 4'!$L$10:$L$999,0),1)),INDEX('Cycle 5'!G$10:G$999,MATCH($A1086,'Cycle 5'!$L$10:$L$999,0),1)),INDEX('Cycle 6'!G$10:G$999,MATCH($A1086,'Cycle 6'!$L$10:$L$999,0),1)),INDEX('Cycle 7'!G$10:G$999,MATCH($A1086,'Cycle 7'!$L$10:$L$999,0),1)),INDEX('Cycle 8'!G$10:G$999,MATCH($A1086,'Cycle 8'!$L$10:$L$999,0),1)),INDEX('Cycle 9'!G$10:G$999,MATCH($A1086,'Cycle 9'!$L$10:$L$999,0),1)),INDEX('Cycle 10'!G$10:G$999,MATCH($A1086,'Cycle 10'!$L$10:$L$999,0),1)),INDEX('Cycle 11'!G$10:G$999,MATCH($A1086,'Cycle 11'!$L$10:$L$999,0),1)),"")="","",IFERROR(IFERROR(IFERROR(IFERROR(IFERROR(IFERROR(IFERROR(IFERROR(IFERROR(IFERROR(IFERROR(IFERROR(INDEX(Summer!G$10:G$999,MATCH($A1086,Summer!$L$10:$L$999,0),1),INDEX('Cycle 1'!G$10:G$999,MATCH($A1086,'Cycle 1'!$L$10:$L$999,0),1)),INDEX('Cycle 2'!G$10:G$999,MATCH($A1086,'Cycle 2'!$L$10:$L$999,0),1)),INDEX('Cycle 3'!G$10:G$999,MATCH($A1086,'Cycle 3'!$L$10:$L$999,0),1)),INDEX('Cycle 4'!G$10:G$999,MATCH($A1086,'Cycle 4'!$L$10:$L$999,0),1)),INDEX('Cycle 5'!G$10:G$999,MATCH($A1086,'Cycle 5'!$L$10:$L$999,0),1)),INDEX('Cycle 6'!G$10:G$999,MATCH($A1086,'Cycle 6'!$L$10:$L$999,0),1)),INDEX('Cycle 7'!G$10:G$999,MATCH($A1086,'Cycle 7'!$L$10:$L$999,0),1)),INDEX('Cycle 8'!G$10:G$999,MATCH($A1086,'Cycle 8'!$L$10:$L$999,0),1)),INDEX('Cycle 9'!G$10:G$999,MATCH($A1086,'Cycle 9'!$L$10:$L$999,0),1)),INDEX('Cycle 10'!G$10:G$999,MATCH($A1086,'Cycle 10'!$L$10:$L$999,0),1)),INDEX('Cycle 11'!G$10:G$999,MATCH($A1086,'Cycle 11'!$L$10:$L$999,0),1)),""))</f>
        <v/>
      </c>
      <c r="I1086">
        <f>IFERROR(IF(C1086="",MAX(I$1:I1085),IF(ROW(C$2)=ROW(C1086),1,IF(ISERROR(VLOOKUP(C1086,C$2:C1085,1,FALSE)),MAX(I$1:I1085)+1,MAX(I$1:I1085)))),"")</f>
        <v>0</v>
      </c>
      <c r="J1086" t="str">
        <f t="shared" si="111"/>
        <v/>
      </c>
      <c r="K1086" t="str">
        <f t="shared" si="113"/>
        <v/>
      </c>
      <c r="L1086" t="str">
        <f t="shared" si="113"/>
        <v/>
      </c>
      <c r="M1086" t="str">
        <f t="shared" si="113"/>
        <v/>
      </c>
      <c r="N1086" t="str">
        <f t="shared" si="113"/>
        <v/>
      </c>
      <c r="O1086" t="str">
        <f t="shared" si="113"/>
        <v/>
      </c>
      <c r="P1086" t="str">
        <f t="shared" si="113"/>
        <v/>
      </c>
      <c r="Q1086" t="str">
        <f t="shared" si="113"/>
        <v/>
      </c>
      <c r="R1086" t="str">
        <f t="shared" si="113"/>
        <v/>
      </c>
      <c r="S1086" t="str">
        <f t="shared" si="113"/>
        <v/>
      </c>
      <c r="T1086" t="str">
        <f t="shared" si="113"/>
        <v/>
      </c>
      <c r="U1086" t="str">
        <f t="shared" si="113"/>
        <v/>
      </c>
      <c r="V1086" t="str">
        <f t="shared" si="113"/>
        <v/>
      </c>
      <c r="W1086" t="str">
        <f t="shared" si="112"/>
        <v/>
      </c>
      <c r="X1086">
        <f>IF(OR(H1086="No",H1086=""),0,IF(COUNTIFS(H$2:H1086,"Yes",C$2:C1086,C1086)&gt;1,0,COUNTIFS(H$2:H1086,"Yes",C$2:C1086,C1086)))+IF(X1085=$X$1,0,X1085)</f>
        <v>0</v>
      </c>
    </row>
    <row r="1087" spans="1:24" x14ac:dyDescent="0.3">
      <c r="A1087">
        <f>ROWS($A$2:$A1087)</f>
        <v>1086</v>
      </c>
      <c r="B1087" t="str">
        <f>IF(ISERROR(VLOOKUP(A1087,Summer!L$11:L$500,1,FALSE)),IF(ISERROR(VLOOKUP(A1087,'Cycle 1'!L$11:L$500,1,FALSE)),IF(ISERROR(VLOOKUP(A1087,'Cycle 2'!L$11:L$500,1,FALSE)),IF(ISERROR(VLOOKUP(A1087,'Cycle 3'!L$11:L$500,1,FALSE)),IF(ISERROR(VLOOKUP(A1087,'Cycle 4'!L$11:L$500,1,FALSE)),IF(ISERROR(VLOOKUP(A1087,'Cycle 5'!L$11:L$500,1,FALSE)),IF(ISERROR(VLOOKUP(A1087,'Cycle 6'!L$11:L$500,1,FALSE)),IF(ISERROR(VLOOKUP(A1087,'Cycle 7'!L$11:L$500,1,FALSE)),IF(ISERROR(VLOOKUP(A1087,'Cycle 8'!L$11:L$500,1,FALSE)),IF(ISERROR(VLOOKUP(A1087,'Cycle 9'!L$11:L$500,1,FALSE)),IF(ISERROR(VLOOKUP(A1087,'Cycle 10'!L$11:L$500,1,FALSE)),IF(ISERROR(VLOOKUP(A1087,'Cycle 11'!L$11:L$500,1,FALSE)),"","Cycle 11"),"Cycle 10"),"Cycle 9"),"Cycle 8"),"Cycle 7"),"Cycle 6"),"Cycle 5"),"Cycle 4"),"Cycle 3"),"Cycle 2"),"Cycle 1"),"Summer")</f>
        <v/>
      </c>
      <c r="C1087" t="str">
        <f>IF(IFERROR(IFERROR(IFERROR(IFERROR(IFERROR(IFERROR(IFERROR(IFERROR(IFERROR(IFERROR(IFERROR(IFERROR(INDEX(Summer!B$10:B$999,MATCH($A1087,Summer!$L$10:$L$999,0),1),INDEX('Cycle 1'!B$10:B$999,MATCH($A1087,'Cycle 1'!$L$10:$L$999,0),1)),INDEX('Cycle 2'!B$10:B$999,MATCH($A1087,'Cycle 2'!$L$10:$L$999,0),1)),INDEX('Cycle 3'!B$10:B$999,MATCH($A1087,'Cycle 3'!$L$10:$L$999,0),1)),INDEX('Cycle 4'!B$10:B$999,MATCH($A1087,'Cycle 4'!$L$10:$L$999,0),1)),INDEX('Cycle 5'!B$10:B$999,MATCH($A1087,'Cycle 5'!$L$10:$L$999,0),1)),INDEX('Cycle 6'!B$10:B$999,MATCH($A1087,'Cycle 6'!$L$10:$L$999,0),1)),INDEX('Cycle 7'!B$10:B$999,MATCH($A1087,'Cycle 7'!$L$10:$L$999,0),1)),INDEX('Cycle 8'!B$10:B$999,MATCH($A1087,'Cycle 8'!$L$10:$L$999,0),1)),INDEX('Cycle 9'!B$10:B$999,MATCH($A1087,'Cycle 9'!$L$10:$L$999,0),1)),INDEX('Cycle 10'!B$10:B$999,MATCH($A1087,'Cycle 10'!$L$10:$L$999,0),1)),INDEX('Cycle 11'!B$10:B$999,MATCH($A1087,'Cycle 11'!$L$10:$L$999,0),1)),"")="","",IFERROR(IFERROR(IFERROR(IFERROR(IFERROR(IFERROR(IFERROR(IFERROR(IFERROR(IFERROR(IFERROR(IFERROR(INDEX(Summer!B$10:B$999,MATCH($A1087,Summer!$L$10:$L$999,0),1),INDEX('Cycle 1'!B$10:B$999,MATCH($A1087,'Cycle 1'!$L$10:$L$999,0),1)),INDEX('Cycle 2'!B$10:B$999,MATCH($A1087,'Cycle 2'!$L$10:$L$999,0),1)),INDEX('Cycle 3'!B$10:B$999,MATCH($A1087,'Cycle 3'!$L$10:$L$999,0),1)),INDEX('Cycle 4'!B$10:B$999,MATCH($A1087,'Cycle 4'!$L$10:$L$999,0),1)),INDEX('Cycle 5'!B$10:B$999,MATCH($A1087,'Cycle 5'!$L$10:$L$999,0),1)),INDEX('Cycle 6'!B$10:B$999,MATCH($A1087,'Cycle 6'!$L$10:$L$999,0),1)),INDEX('Cycle 7'!B$10:B$999,MATCH($A1087,'Cycle 7'!$L$10:$L$999,0),1)),INDEX('Cycle 8'!B$10:B$999,MATCH($A1087,'Cycle 8'!$L$10:$L$999,0),1)),INDEX('Cycle 9'!B$10:B$999,MATCH($A1087,'Cycle 9'!$L$10:$L$999,0),1)),INDEX('Cycle 10'!B$10:B$999,MATCH($A1087,'Cycle 10'!$L$10:$L$999,0),1)),INDEX('Cycle 11'!B$10:B$999,MATCH($A1087,'Cycle 11'!$L$10:$L$999,0),1)),""))</f>
        <v/>
      </c>
      <c r="D1087" t="str">
        <f>IF(IFERROR(IFERROR(IFERROR(IFERROR(IFERROR(IFERROR(IFERROR(IFERROR(IFERROR(IFERROR(IFERROR(IFERROR(INDEX(Summer!C$10:C$999,MATCH($A1087,Summer!$L$10:$L$999,0),1),INDEX('Cycle 1'!C$10:C$999,MATCH($A1087,'Cycle 1'!$L$10:$L$999,0),1)),INDEX('Cycle 2'!C$10:C$999,MATCH($A1087,'Cycle 2'!$L$10:$L$999,0),1)),INDEX('Cycle 3'!C$10:C$999,MATCH($A1087,'Cycle 3'!$L$10:$L$999,0),1)),INDEX('Cycle 4'!C$10:C$999,MATCH($A1087,'Cycle 4'!$L$10:$L$999,0),1)),INDEX('Cycle 5'!C$10:C$999,MATCH($A1087,'Cycle 5'!$L$10:$L$999,0),1)),INDEX('Cycle 6'!C$10:C$999,MATCH($A1087,'Cycle 6'!$L$10:$L$999,0),1)),INDEX('Cycle 7'!C$10:C$999,MATCH($A1087,'Cycle 7'!$L$10:$L$999,0),1)),INDEX('Cycle 8'!C$10:C$999,MATCH($A1087,'Cycle 8'!$L$10:$L$999,0),1)),INDEX('Cycle 9'!C$10:C$999,MATCH($A1087,'Cycle 9'!$L$10:$L$999,0),1)),INDEX('Cycle 10'!C$10:C$999,MATCH($A1087,'Cycle 10'!$L$10:$L$999,0),1)),INDEX('Cycle 11'!C$10:C$999,MATCH($A1087,'Cycle 11'!$L$10:$L$999,0),1)),"")="","",IFERROR(IFERROR(IFERROR(IFERROR(IFERROR(IFERROR(IFERROR(IFERROR(IFERROR(IFERROR(IFERROR(IFERROR(INDEX(Summer!C$10:C$999,MATCH($A1087,Summer!$L$10:$L$999,0),1),INDEX('Cycle 1'!C$10:C$999,MATCH($A1087,'Cycle 1'!$L$10:$L$999,0),1)),INDEX('Cycle 2'!C$10:C$999,MATCH($A1087,'Cycle 2'!$L$10:$L$999,0),1)),INDEX('Cycle 3'!C$10:C$999,MATCH($A1087,'Cycle 3'!$L$10:$L$999,0),1)),INDEX('Cycle 4'!C$10:C$999,MATCH($A1087,'Cycle 4'!$L$10:$L$999,0),1)),INDEX('Cycle 5'!C$10:C$999,MATCH($A1087,'Cycle 5'!$L$10:$L$999,0),1)),INDEX('Cycle 6'!C$10:C$999,MATCH($A1087,'Cycle 6'!$L$10:$L$999,0),1)),INDEX('Cycle 7'!C$10:C$999,MATCH($A1087,'Cycle 7'!$L$10:$L$999,0),1)),INDEX('Cycle 8'!C$10:C$999,MATCH($A1087,'Cycle 8'!$L$10:$L$999,0),1)),INDEX('Cycle 9'!C$10:C$999,MATCH($A1087,'Cycle 9'!$L$10:$L$999,0),1)),INDEX('Cycle 10'!C$10:C$999,MATCH($A1087,'Cycle 10'!$L$10:$L$999,0),1)),INDEX('Cycle 11'!C$10:C$999,MATCH($A1087,'Cycle 11'!$L$10:$L$999,0),1)),""))</f>
        <v/>
      </c>
      <c r="E1087" t="str">
        <f>IF(IFERROR(IFERROR(IFERROR(IFERROR(IFERROR(IFERROR(IFERROR(IFERROR(IFERROR(IFERROR(IFERROR(IFERROR(INDEX(Summer!D$10:D$999,MATCH($A1087,Summer!$L$10:$L$999,0),1),INDEX('Cycle 1'!D$10:D$999,MATCH($A1087,'Cycle 1'!$L$10:$L$999,0),1)),INDEX('Cycle 2'!D$10:D$999,MATCH($A1087,'Cycle 2'!$L$10:$L$999,0),1)),INDEX('Cycle 3'!D$10:D$999,MATCH($A1087,'Cycle 3'!$L$10:$L$999,0),1)),INDEX('Cycle 4'!D$10:D$999,MATCH($A1087,'Cycle 4'!$L$10:$L$999,0),1)),INDEX('Cycle 5'!D$10:D$999,MATCH($A1087,'Cycle 5'!$L$10:$L$999,0),1)),INDEX('Cycle 6'!D$10:D$999,MATCH($A1087,'Cycle 6'!$L$10:$L$999,0),1)),INDEX('Cycle 7'!D$10:D$999,MATCH($A1087,'Cycle 7'!$L$10:$L$999,0),1)),INDEX('Cycle 8'!D$10:D$999,MATCH($A1087,'Cycle 8'!$L$10:$L$999,0),1)),INDEX('Cycle 9'!D$10:D$999,MATCH($A1087,'Cycle 9'!$L$10:$L$999,0),1)),INDEX('Cycle 10'!D$10:D$999,MATCH($A1087,'Cycle 10'!$L$10:$L$999,0),1)),INDEX('Cycle 11'!D$10:D$999,MATCH($A1087,'Cycle 11'!$L$10:$L$999,0),1)),"")="","",IFERROR(IFERROR(IFERROR(IFERROR(IFERROR(IFERROR(IFERROR(IFERROR(IFERROR(IFERROR(IFERROR(IFERROR(INDEX(Summer!D$10:D$999,MATCH($A1087,Summer!$L$10:$L$999,0),1),INDEX('Cycle 1'!D$10:D$999,MATCH($A1087,'Cycle 1'!$L$10:$L$999,0),1)),INDEX('Cycle 2'!D$10:D$999,MATCH($A1087,'Cycle 2'!$L$10:$L$999,0),1)),INDEX('Cycle 3'!D$10:D$999,MATCH($A1087,'Cycle 3'!$L$10:$L$999,0),1)),INDEX('Cycle 4'!D$10:D$999,MATCH($A1087,'Cycle 4'!$L$10:$L$999,0),1)),INDEX('Cycle 5'!D$10:D$999,MATCH($A1087,'Cycle 5'!$L$10:$L$999,0),1)),INDEX('Cycle 6'!D$10:D$999,MATCH($A1087,'Cycle 6'!$L$10:$L$999,0),1)),INDEX('Cycle 7'!D$10:D$999,MATCH($A1087,'Cycle 7'!$L$10:$L$999,0),1)),INDEX('Cycle 8'!D$10:D$999,MATCH($A1087,'Cycle 8'!$L$10:$L$999,0),1)),INDEX('Cycle 9'!D$10:D$999,MATCH($A1087,'Cycle 9'!$L$10:$L$999,0),1)),INDEX('Cycle 10'!D$10:D$999,MATCH($A1087,'Cycle 10'!$L$10:$L$999,0),1)),INDEX('Cycle 11'!D$10:D$999,MATCH($A1087,'Cycle 11'!$L$10:$L$999,0),1)),""))</f>
        <v/>
      </c>
      <c r="F1087" t="str">
        <f>IF(IFERROR(IFERROR(IFERROR(IFERROR(IFERROR(IFERROR(IFERROR(IFERROR(IFERROR(IFERROR(IFERROR(IFERROR(INDEX(Summer!E$10:E$999,MATCH($A1087,Summer!$L$10:$L$999,0),1),INDEX('Cycle 1'!E$10:E$999,MATCH($A1087,'Cycle 1'!$L$10:$L$999,0),1)),INDEX('Cycle 2'!E$10:E$999,MATCH($A1087,'Cycle 2'!$L$10:$L$999,0),1)),INDEX('Cycle 3'!E$10:E$999,MATCH($A1087,'Cycle 3'!$L$10:$L$999,0),1)),INDEX('Cycle 4'!E$10:E$999,MATCH($A1087,'Cycle 4'!$L$10:$L$999,0),1)),INDEX('Cycle 5'!E$10:E$999,MATCH($A1087,'Cycle 5'!$L$10:$L$999,0),1)),INDEX('Cycle 6'!E$10:E$999,MATCH($A1087,'Cycle 6'!$L$10:$L$999,0),1)),INDEX('Cycle 7'!E$10:E$999,MATCH($A1087,'Cycle 7'!$L$10:$L$999,0),1)),INDEX('Cycle 8'!E$10:E$999,MATCH($A1087,'Cycle 8'!$L$10:$L$999,0),1)),INDEX('Cycle 9'!E$10:E$999,MATCH($A1087,'Cycle 9'!$L$10:$L$999,0),1)),INDEX('Cycle 10'!E$10:E$999,MATCH($A1087,'Cycle 10'!$L$10:$L$999,0),1)),INDEX('Cycle 11'!E$10:E$999,MATCH($A1087,'Cycle 11'!$L$10:$L$999,0),1)),"")="","",IFERROR(IFERROR(IFERROR(IFERROR(IFERROR(IFERROR(IFERROR(IFERROR(IFERROR(IFERROR(IFERROR(IFERROR(INDEX(Summer!E$10:E$999,MATCH($A1087,Summer!$L$10:$L$999,0),1),INDEX('Cycle 1'!E$10:E$999,MATCH($A1087,'Cycle 1'!$L$10:$L$999,0),1)),INDEX('Cycle 2'!E$10:E$999,MATCH($A1087,'Cycle 2'!$L$10:$L$999,0),1)),INDEX('Cycle 3'!E$10:E$999,MATCH($A1087,'Cycle 3'!$L$10:$L$999,0),1)),INDEX('Cycle 4'!E$10:E$999,MATCH($A1087,'Cycle 4'!$L$10:$L$999,0),1)),INDEX('Cycle 5'!E$10:E$999,MATCH($A1087,'Cycle 5'!$L$10:$L$999,0),1)),INDEX('Cycle 6'!E$10:E$999,MATCH($A1087,'Cycle 6'!$L$10:$L$999,0),1)),INDEX('Cycle 7'!E$10:E$999,MATCH($A1087,'Cycle 7'!$L$10:$L$999,0),1)),INDEX('Cycle 8'!E$10:E$999,MATCH($A1087,'Cycle 8'!$L$10:$L$999,0),1)),INDEX('Cycle 9'!E$10:E$999,MATCH($A1087,'Cycle 9'!$L$10:$L$999,0),1)),INDEX('Cycle 10'!E$10:E$999,MATCH($A1087,'Cycle 10'!$L$10:$L$999,0),1)),INDEX('Cycle 11'!E$10:E$999,MATCH($A1087,'Cycle 11'!$L$10:$L$999,0),1)),""))</f>
        <v/>
      </c>
      <c r="G1087" t="str">
        <f>IF(IFERROR(IFERROR(IFERROR(IFERROR(IFERROR(IFERROR(IFERROR(IFERROR(IFERROR(IFERROR(IFERROR(IFERROR(INDEX(Summer!F$10:F$999,MATCH($A1087,Summer!$L$10:$L$999,0),1),INDEX('Cycle 1'!F$10:F$999,MATCH($A1087,'Cycle 1'!$L$10:$L$999,0),1)),INDEX('Cycle 2'!F$10:F$999,MATCH($A1087,'Cycle 2'!$L$10:$L$999,0),1)),INDEX('Cycle 3'!F$10:F$999,MATCH($A1087,'Cycle 3'!$L$10:$L$999,0),1)),INDEX('Cycle 4'!F$10:F$999,MATCH($A1087,'Cycle 4'!$L$10:$L$999,0),1)),INDEX('Cycle 5'!F$10:F$999,MATCH($A1087,'Cycle 5'!$L$10:$L$999,0),1)),INDEX('Cycle 6'!F$10:F$999,MATCH($A1087,'Cycle 6'!$L$10:$L$999,0),1)),INDEX('Cycle 7'!F$10:F$999,MATCH($A1087,'Cycle 7'!$L$10:$L$999,0),1)),INDEX('Cycle 8'!F$10:F$999,MATCH($A1087,'Cycle 8'!$L$10:$L$999,0),1)),INDEX('Cycle 9'!F$10:F$999,MATCH($A1087,'Cycle 9'!$L$10:$L$999,0),1)),INDEX('Cycle 10'!F$10:F$999,MATCH($A1087,'Cycle 10'!$L$10:$L$999,0),1)),INDEX('Cycle 11'!F$10:F$999,MATCH($A1087,'Cycle 11'!$L$10:$L$999,0),1)),"")="","",IFERROR(IFERROR(IFERROR(IFERROR(IFERROR(IFERROR(IFERROR(IFERROR(IFERROR(IFERROR(IFERROR(IFERROR(INDEX(Summer!F$10:F$999,MATCH($A1087,Summer!$L$10:$L$999,0),1),INDEX('Cycle 1'!F$10:F$999,MATCH($A1087,'Cycle 1'!$L$10:$L$999,0),1)),INDEX('Cycle 2'!F$10:F$999,MATCH($A1087,'Cycle 2'!$L$10:$L$999,0),1)),INDEX('Cycle 3'!F$10:F$999,MATCH($A1087,'Cycle 3'!$L$10:$L$999,0),1)),INDEX('Cycle 4'!F$10:F$999,MATCH($A1087,'Cycle 4'!$L$10:$L$999,0),1)),INDEX('Cycle 5'!F$10:F$999,MATCH($A1087,'Cycle 5'!$L$10:$L$999,0),1)),INDEX('Cycle 6'!F$10:F$999,MATCH($A1087,'Cycle 6'!$L$10:$L$999,0),1)),INDEX('Cycle 7'!F$10:F$999,MATCH($A1087,'Cycle 7'!$L$10:$L$999,0),1)),INDEX('Cycle 8'!F$10:F$999,MATCH($A1087,'Cycle 8'!$L$10:$L$999,0),1)),INDEX('Cycle 9'!F$10:F$999,MATCH($A1087,'Cycle 9'!$L$10:$L$999,0),1)),INDEX('Cycle 10'!F$10:F$999,MATCH($A1087,'Cycle 10'!$L$10:$L$999,0),1)),INDEX('Cycle 11'!F$10:F$999,MATCH($A1087,'Cycle 11'!$L$10:$L$999,0),1)),""))</f>
        <v/>
      </c>
      <c r="H1087" t="str">
        <f>IF(IFERROR(IFERROR(IFERROR(IFERROR(IFERROR(IFERROR(IFERROR(IFERROR(IFERROR(IFERROR(IFERROR(IFERROR(INDEX(Summer!G$10:G$999,MATCH($A1087,Summer!$L$10:$L$999,0),1),INDEX('Cycle 1'!G$10:G$999,MATCH($A1087,'Cycle 1'!$L$10:$L$999,0),1)),INDEX('Cycle 2'!G$10:G$999,MATCH($A1087,'Cycle 2'!$L$10:$L$999,0),1)),INDEX('Cycle 3'!G$10:G$999,MATCH($A1087,'Cycle 3'!$L$10:$L$999,0),1)),INDEX('Cycle 4'!G$10:G$999,MATCH($A1087,'Cycle 4'!$L$10:$L$999,0),1)),INDEX('Cycle 5'!G$10:G$999,MATCH($A1087,'Cycle 5'!$L$10:$L$999,0),1)),INDEX('Cycle 6'!G$10:G$999,MATCH($A1087,'Cycle 6'!$L$10:$L$999,0),1)),INDEX('Cycle 7'!G$10:G$999,MATCH($A1087,'Cycle 7'!$L$10:$L$999,0),1)),INDEX('Cycle 8'!G$10:G$999,MATCH($A1087,'Cycle 8'!$L$10:$L$999,0),1)),INDEX('Cycle 9'!G$10:G$999,MATCH($A1087,'Cycle 9'!$L$10:$L$999,0),1)),INDEX('Cycle 10'!G$10:G$999,MATCH($A1087,'Cycle 10'!$L$10:$L$999,0),1)),INDEX('Cycle 11'!G$10:G$999,MATCH($A1087,'Cycle 11'!$L$10:$L$999,0),1)),"")="","",IFERROR(IFERROR(IFERROR(IFERROR(IFERROR(IFERROR(IFERROR(IFERROR(IFERROR(IFERROR(IFERROR(IFERROR(INDEX(Summer!G$10:G$999,MATCH($A1087,Summer!$L$10:$L$999,0),1),INDEX('Cycle 1'!G$10:G$999,MATCH($A1087,'Cycle 1'!$L$10:$L$999,0),1)),INDEX('Cycle 2'!G$10:G$999,MATCH($A1087,'Cycle 2'!$L$10:$L$999,0),1)),INDEX('Cycle 3'!G$10:G$999,MATCH($A1087,'Cycle 3'!$L$10:$L$999,0),1)),INDEX('Cycle 4'!G$10:G$999,MATCH($A1087,'Cycle 4'!$L$10:$L$999,0),1)),INDEX('Cycle 5'!G$10:G$999,MATCH($A1087,'Cycle 5'!$L$10:$L$999,0),1)),INDEX('Cycle 6'!G$10:G$999,MATCH($A1087,'Cycle 6'!$L$10:$L$999,0),1)),INDEX('Cycle 7'!G$10:G$999,MATCH($A1087,'Cycle 7'!$L$10:$L$999,0),1)),INDEX('Cycle 8'!G$10:G$999,MATCH($A1087,'Cycle 8'!$L$10:$L$999,0),1)),INDEX('Cycle 9'!G$10:G$999,MATCH($A1087,'Cycle 9'!$L$10:$L$999,0),1)),INDEX('Cycle 10'!G$10:G$999,MATCH($A1087,'Cycle 10'!$L$10:$L$999,0),1)),INDEX('Cycle 11'!G$10:G$999,MATCH($A1087,'Cycle 11'!$L$10:$L$999,0),1)),""))</f>
        <v/>
      </c>
      <c r="I1087">
        <f>IFERROR(IF(C1087="",MAX(I$1:I1086),IF(ROW(C$2)=ROW(C1087),1,IF(ISERROR(VLOOKUP(C1087,C$2:C1086,1,FALSE)),MAX(I$1:I1086)+1,MAX(I$1:I1086)))),"")</f>
        <v>0</v>
      </c>
      <c r="J1087" t="str">
        <f t="shared" si="111"/>
        <v/>
      </c>
      <c r="K1087" t="str">
        <f t="shared" si="113"/>
        <v/>
      </c>
      <c r="L1087" t="str">
        <f t="shared" si="113"/>
        <v/>
      </c>
      <c r="M1087" t="str">
        <f t="shared" si="113"/>
        <v/>
      </c>
      <c r="N1087" t="str">
        <f t="shared" si="113"/>
        <v/>
      </c>
      <c r="O1087" t="str">
        <f t="shared" si="113"/>
        <v/>
      </c>
      <c r="P1087" t="str">
        <f t="shared" si="113"/>
        <v/>
      </c>
      <c r="Q1087" t="str">
        <f t="shared" si="113"/>
        <v/>
      </c>
      <c r="R1087" t="str">
        <f t="shared" si="113"/>
        <v/>
      </c>
      <c r="S1087" t="str">
        <f t="shared" si="113"/>
        <v/>
      </c>
      <c r="T1087" t="str">
        <f t="shared" si="113"/>
        <v/>
      </c>
      <c r="U1087" t="str">
        <f t="shared" si="113"/>
        <v/>
      </c>
      <c r="V1087" t="str">
        <f t="shared" si="113"/>
        <v/>
      </c>
      <c r="W1087" t="str">
        <f t="shared" si="112"/>
        <v/>
      </c>
      <c r="X1087">
        <f>IF(OR(H1087="No",H1087=""),0,IF(COUNTIFS(H$2:H1087,"Yes",C$2:C1087,C1087)&gt;1,0,COUNTIFS(H$2:H1087,"Yes",C$2:C1087,C1087)))+IF(X1086=$X$1,0,X1086)</f>
        <v>0</v>
      </c>
    </row>
    <row r="1088" spans="1:24" x14ac:dyDescent="0.3">
      <c r="A1088">
        <f>ROWS($A$2:$A1088)</f>
        <v>1087</v>
      </c>
      <c r="B1088" t="str">
        <f>IF(ISERROR(VLOOKUP(A1088,Summer!L$11:L$500,1,FALSE)),IF(ISERROR(VLOOKUP(A1088,'Cycle 1'!L$11:L$500,1,FALSE)),IF(ISERROR(VLOOKUP(A1088,'Cycle 2'!L$11:L$500,1,FALSE)),IF(ISERROR(VLOOKUP(A1088,'Cycle 3'!L$11:L$500,1,FALSE)),IF(ISERROR(VLOOKUP(A1088,'Cycle 4'!L$11:L$500,1,FALSE)),IF(ISERROR(VLOOKUP(A1088,'Cycle 5'!L$11:L$500,1,FALSE)),IF(ISERROR(VLOOKUP(A1088,'Cycle 6'!L$11:L$500,1,FALSE)),IF(ISERROR(VLOOKUP(A1088,'Cycle 7'!L$11:L$500,1,FALSE)),IF(ISERROR(VLOOKUP(A1088,'Cycle 8'!L$11:L$500,1,FALSE)),IF(ISERROR(VLOOKUP(A1088,'Cycle 9'!L$11:L$500,1,FALSE)),IF(ISERROR(VLOOKUP(A1088,'Cycle 10'!L$11:L$500,1,FALSE)),IF(ISERROR(VLOOKUP(A1088,'Cycle 11'!L$11:L$500,1,FALSE)),"","Cycle 11"),"Cycle 10"),"Cycle 9"),"Cycle 8"),"Cycle 7"),"Cycle 6"),"Cycle 5"),"Cycle 4"),"Cycle 3"),"Cycle 2"),"Cycle 1"),"Summer")</f>
        <v/>
      </c>
      <c r="C1088" t="str">
        <f>IF(IFERROR(IFERROR(IFERROR(IFERROR(IFERROR(IFERROR(IFERROR(IFERROR(IFERROR(IFERROR(IFERROR(IFERROR(INDEX(Summer!B$10:B$999,MATCH($A1088,Summer!$L$10:$L$999,0),1),INDEX('Cycle 1'!B$10:B$999,MATCH($A1088,'Cycle 1'!$L$10:$L$999,0),1)),INDEX('Cycle 2'!B$10:B$999,MATCH($A1088,'Cycle 2'!$L$10:$L$999,0),1)),INDEX('Cycle 3'!B$10:B$999,MATCH($A1088,'Cycle 3'!$L$10:$L$999,0),1)),INDEX('Cycle 4'!B$10:B$999,MATCH($A1088,'Cycle 4'!$L$10:$L$999,0),1)),INDEX('Cycle 5'!B$10:B$999,MATCH($A1088,'Cycle 5'!$L$10:$L$999,0),1)),INDEX('Cycle 6'!B$10:B$999,MATCH($A1088,'Cycle 6'!$L$10:$L$999,0),1)),INDEX('Cycle 7'!B$10:B$999,MATCH($A1088,'Cycle 7'!$L$10:$L$999,0),1)),INDEX('Cycle 8'!B$10:B$999,MATCH($A1088,'Cycle 8'!$L$10:$L$999,0),1)),INDEX('Cycle 9'!B$10:B$999,MATCH($A1088,'Cycle 9'!$L$10:$L$999,0),1)),INDEX('Cycle 10'!B$10:B$999,MATCH($A1088,'Cycle 10'!$L$10:$L$999,0),1)),INDEX('Cycle 11'!B$10:B$999,MATCH($A1088,'Cycle 11'!$L$10:$L$999,0),1)),"")="","",IFERROR(IFERROR(IFERROR(IFERROR(IFERROR(IFERROR(IFERROR(IFERROR(IFERROR(IFERROR(IFERROR(IFERROR(INDEX(Summer!B$10:B$999,MATCH($A1088,Summer!$L$10:$L$999,0),1),INDEX('Cycle 1'!B$10:B$999,MATCH($A1088,'Cycle 1'!$L$10:$L$999,0),1)),INDEX('Cycle 2'!B$10:B$999,MATCH($A1088,'Cycle 2'!$L$10:$L$999,0),1)),INDEX('Cycle 3'!B$10:B$999,MATCH($A1088,'Cycle 3'!$L$10:$L$999,0),1)),INDEX('Cycle 4'!B$10:B$999,MATCH($A1088,'Cycle 4'!$L$10:$L$999,0),1)),INDEX('Cycle 5'!B$10:B$999,MATCH($A1088,'Cycle 5'!$L$10:$L$999,0),1)),INDEX('Cycle 6'!B$10:B$999,MATCH($A1088,'Cycle 6'!$L$10:$L$999,0),1)),INDEX('Cycle 7'!B$10:B$999,MATCH($A1088,'Cycle 7'!$L$10:$L$999,0),1)),INDEX('Cycle 8'!B$10:B$999,MATCH($A1088,'Cycle 8'!$L$10:$L$999,0),1)),INDEX('Cycle 9'!B$10:B$999,MATCH($A1088,'Cycle 9'!$L$10:$L$999,0),1)),INDEX('Cycle 10'!B$10:B$999,MATCH($A1088,'Cycle 10'!$L$10:$L$999,0),1)),INDEX('Cycle 11'!B$10:B$999,MATCH($A1088,'Cycle 11'!$L$10:$L$999,0),1)),""))</f>
        <v/>
      </c>
      <c r="D1088" t="str">
        <f>IF(IFERROR(IFERROR(IFERROR(IFERROR(IFERROR(IFERROR(IFERROR(IFERROR(IFERROR(IFERROR(IFERROR(IFERROR(INDEX(Summer!C$10:C$999,MATCH($A1088,Summer!$L$10:$L$999,0),1),INDEX('Cycle 1'!C$10:C$999,MATCH($A1088,'Cycle 1'!$L$10:$L$999,0),1)),INDEX('Cycle 2'!C$10:C$999,MATCH($A1088,'Cycle 2'!$L$10:$L$999,0),1)),INDEX('Cycle 3'!C$10:C$999,MATCH($A1088,'Cycle 3'!$L$10:$L$999,0),1)),INDEX('Cycle 4'!C$10:C$999,MATCH($A1088,'Cycle 4'!$L$10:$L$999,0),1)),INDEX('Cycle 5'!C$10:C$999,MATCH($A1088,'Cycle 5'!$L$10:$L$999,0),1)),INDEX('Cycle 6'!C$10:C$999,MATCH($A1088,'Cycle 6'!$L$10:$L$999,0),1)),INDEX('Cycle 7'!C$10:C$999,MATCH($A1088,'Cycle 7'!$L$10:$L$999,0),1)),INDEX('Cycle 8'!C$10:C$999,MATCH($A1088,'Cycle 8'!$L$10:$L$999,0),1)),INDEX('Cycle 9'!C$10:C$999,MATCH($A1088,'Cycle 9'!$L$10:$L$999,0),1)),INDEX('Cycle 10'!C$10:C$999,MATCH($A1088,'Cycle 10'!$L$10:$L$999,0),1)),INDEX('Cycle 11'!C$10:C$999,MATCH($A1088,'Cycle 11'!$L$10:$L$999,0),1)),"")="","",IFERROR(IFERROR(IFERROR(IFERROR(IFERROR(IFERROR(IFERROR(IFERROR(IFERROR(IFERROR(IFERROR(IFERROR(INDEX(Summer!C$10:C$999,MATCH($A1088,Summer!$L$10:$L$999,0),1),INDEX('Cycle 1'!C$10:C$999,MATCH($A1088,'Cycle 1'!$L$10:$L$999,0),1)),INDEX('Cycle 2'!C$10:C$999,MATCH($A1088,'Cycle 2'!$L$10:$L$999,0),1)),INDEX('Cycle 3'!C$10:C$999,MATCH($A1088,'Cycle 3'!$L$10:$L$999,0),1)),INDEX('Cycle 4'!C$10:C$999,MATCH($A1088,'Cycle 4'!$L$10:$L$999,0),1)),INDEX('Cycle 5'!C$10:C$999,MATCH($A1088,'Cycle 5'!$L$10:$L$999,0),1)),INDEX('Cycle 6'!C$10:C$999,MATCH($A1088,'Cycle 6'!$L$10:$L$999,0),1)),INDEX('Cycle 7'!C$10:C$999,MATCH($A1088,'Cycle 7'!$L$10:$L$999,0),1)),INDEX('Cycle 8'!C$10:C$999,MATCH($A1088,'Cycle 8'!$L$10:$L$999,0),1)),INDEX('Cycle 9'!C$10:C$999,MATCH($A1088,'Cycle 9'!$L$10:$L$999,0),1)),INDEX('Cycle 10'!C$10:C$999,MATCH($A1088,'Cycle 10'!$L$10:$L$999,0),1)),INDEX('Cycle 11'!C$10:C$999,MATCH($A1088,'Cycle 11'!$L$10:$L$999,0),1)),""))</f>
        <v/>
      </c>
      <c r="E1088" t="str">
        <f>IF(IFERROR(IFERROR(IFERROR(IFERROR(IFERROR(IFERROR(IFERROR(IFERROR(IFERROR(IFERROR(IFERROR(IFERROR(INDEX(Summer!D$10:D$999,MATCH($A1088,Summer!$L$10:$L$999,0),1),INDEX('Cycle 1'!D$10:D$999,MATCH($A1088,'Cycle 1'!$L$10:$L$999,0),1)),INDEX('Cycle 2'!D$10:D$999,MATCH($A1088,'Cycle 2'!$L$10:$L$999,0),1)),INDEX('Cycle 3'!D$10:D$999,MATCH($A1088,'Cycle 3'!$L$10:$L$999,0),1)),INDEX('Cycle 4'!D$10:D$999,MATCH($A1088,'Cycle 4'!$L$10:$L$999,0),1)),INDEX('Cycle 5'!D$10:D$999,MATCH($A1088,'Cycle 5'!$L$10:$L$999,0),1)),INDEX('Cycle 6'!D$10:D$999,MATCH($A1088,'Cycle 6'!$L$10:$L$999,0),1)),INDEX('Cycle 7'!D$10:D$999,MATCH($A1088,'Cycle 7'!$L$10:$L$999,0),1)),INDEX('Cycle 8'!D$10:D$999,MATCH($A1088,'Cycle 8'!$L$10:$L$999,0),1)),INDEX('Cycle 9'!D$10:D$999,MATCH($A1088,'Cycle 9'!$L$10:$L$999,0),1)),INDEX('Cycle 10'!D$10:D$999,MATCH($A1088,'Cycle 10'!$L$10:$L$999,0),1)),INDEX('Cycle 11'!D$10:D$999,MATCH($A1088,'Cycle 11'!$L$10:$L$999,0),1)),"")="","",IFERROR(IFERROR(IFERROR(IFERROR(IFERROR(IFERROR(IFERROR(IFERROR(IFERROR(IFERROR(IFERROR(IFERROR(INDEX(Summer!D$10:D$999,MATCH($A1088,Summer!$L$10:$L$999,0),1),INDEX('Cycle 1'!D$10:D$999,MATCH($A1088,'Cycle 1'!$L$10:$L$999,0),1)),INDEX('Cycle 2'!D$10:D$999,MATCH($A1088,'Cycle 2'!$L$10:$L$999,0),1)),INDEX('Cycle 3'!D$10:D$999,MATCH($A1088,'Cycle 3'!$L$10:$L$999,0),1)),INDEX('Cycle 4'!D$10:D$999,MATCH($A1088,'Cycle 4'!$L$10:$L$999,0),1)),INDEX('Cycle 5'!D$10:D$999,MATCH($A1088,'Cycle 5'!$L$10:$L$999,0),1)),INDEX('Cycle 6'!D$10:D$999,MATCH($A1088,'Cycle 6'!$L$10:$L$999,0),1)),INDEX('Cycle 7'!D$10:D$999,MATCH($A1088,'Cycle 7'!$L$10:$L$999,0),1)),INDEX('Cycle 8'!D$10:D$999,MATCH($A1088,'Cycle 8'!$L$10:$L$999,0),1)),INDEX('Cycle 9'!D$10:D$999,MATCH($A1088,'Cycle 9'!$L$10:$L$999,0),1)),INDEX('Cycle 10'!D$10:D$999,MATCH($A1088,'Cycle 10'!$L$10:$L$999,0),1)),INDEX('Cycle 11'!D$10:D$999,MATCH($A1088,'Cycle 11'!$L$10:$L$999,0),1)),""))</f>
        <v/>
      </c>
      <c r="F1088" t="str">
        <f>IF(IFERROR(IFERROR(IFERROR(IFERROR(IFERROR(IFERROR(IFERROR(IFERROR(IFERROR(IFERROR(IFERROR(IFERROR(INDEX(Summer!E$10:E$999,MATCH($A1088,Summer!$L$10:$L$999,0),1),INDEX('Cycle 1'!E$10:E$999,MATCH($A1088,'Cycle 1'!$L$10:$L$999,0),1)),INDEX('Cycle 2'!E$10:E$999,MATCH($A1088,'Cycle 2'!$L$10:$L$999,0),1)),INDEX('Cycle 3'!E$10:E$999,MATCH($A1088,'Cycle 3'!$L$10:$L$999,0),1)),INDEX('Cycle 4'!E$10:E$999,MATCH($A1088,'Cycle 4'!$L$10:$L$999,0),1)),INDEX('Cycle 5'!E$10:E$999,MATCH($A1088,'Cycle 5'!$L$10:$L$999,0),1)),INDEX('Cycle 6'!E$10:E$999,MATCH($A1088,'Cycle 6'!$L$10:$L$999,0),1)),INDEX('Cycle 7'!E$10:E$999,MATCH($A1088,'Cycle 7'!$L$10:$L$999,0),1)),INDEX('Cycle 8'!E$10:E$999,MATCH($A1088,'Cycle 8'!$L$10:$L$999,0),1)),INDEX('Cycle 9'!E$10:E$999,MATCH($A1088,'Cycle 9'!$L$10:$L$999,0),1)),INDEX('Cycle 10'!E$10:E$999,MATCH($A1088,'Cycle 10'!$L$10:$L$999,0),1)),INDEX('Cycle 11'!E$10:E$999,MATCH($A1088,'Cycle 11'!$L$10:$L$999,0),1)),"")="","",IFERROR(IFERROR(IFERROR(IFERROR(IFERROR(IFERROR(IFERROR(IFERROR(IFERROR(IFERROR(IFERROR(IFERROR(INDEX(Summer!E$10:E$999,MATCH($A1088,Summer!$L$10:$L$999,0),1),INDEX('Cycle 1'!E$10:E$999,MATCH($A1088,'Cycle 1'!$L$10:$L$999,0),1)),INDEX('Cycle 2'!E$10:E$999,MATCH($A1088,'Cycle 2'!$L$10:$L$999,0),1)),INDEX('Cycle 3'!E$10:E$999,MATCH($A1088,'Cycle 3'!$L$10:$L$999,0),1)),INDEX('Cycle 4'!E$10:E$999,MATCH($A1088,'Cycle 4'!$L$10:$L$999,0),1)),INDEX('Cycle 5'!E$10:E$999,MATCH($A1088,'Cycle 5'!$L$10:$L$999,0),1)),INDEX('Cycle 6'!E$10:E$999,MATCH($A1088,'Cycle 6'!$L$10:$L$999,0),1)),INDEX('Cycle 7'!E$10:E$999,MATCH($A1088,'Cycle 7'!$L$10:$L$999,0),1)),INDEX('Cycle 8'!E$10:E$999,MATCH($A1088,'Cycle 8'!$L$10:$L$999,0),1)),INDEX('Cycle 9'!E$10:E$999,MATCH($A1088,'Cycle 9'!$L$10:$L$999,0),1)),INDEX('Cycle 10'!E$10:E$999,MATCH($A1088,'Cycle 10'!$L$10:$L$999,0),1)),INDEX('Cycle 11'!E$10:E$999,MATCH($A1088,'Cycle 11'!$L$10:$L$999,0),1)),""))</f>
        <v/>
      </c>
      <c r="G1088" t="str">
        <f>IF(IFERROR(IFERROR(IFERROR(IFERROR(IFERROR(IFERROR(IFERROR(IFERROR(IFERROR(IFERROR(IFERROR(IFERROR(INDEX(Summer!F$10:F$999,MATCH($A1088,Summer!$L$10:$L$999,0),1),INDEX('Cycle 1'!F$10:F$999,MATCH($A1088,'Cycle 1'!$L$10:$L$999,0),1)),INDEX('Cycle 2'!F$10:F$999,MATCH($A1088,'Cycle 2'!$L$10:$L$999,0),1)),INDEX('Cycle 3'!F$10:F$999,MATCH($A1088,'Cycle 3'!$L$10:$L$999,0),1)),INDEX('Cycle 4'!F$10:F$999,MATCH($A1088,'Cycle 4'!$L$10:$L$999,0),1)),INDEX('Cycle 5'!F$10:F$999,MATCH($A1088,'Cycle 5'!$L$10:$L$999,0),1)),INDEX('Cycle 6'!F$10:F$999,MATCH($A1088,'Cycle 6'!$L$10:$L$999,0),1)),INDEX('Cycle 7'!F$10:F$999,MATCH($A1088,'Cycle 7'!$L$10:$L$999,0),1)),INDEX('Cycle 8'!F$10:F$999,MATCH($A1088,'Cycle 8'!$L$10:$L$999,0),1)),INDEX('Cycle 9'!F$10:F$999,MATCH($A1088,'Cycle 9'!$L$10:$L$999,0),1)),INDEX('Cycle 10'!F$10:F$999,MATCH($A1088,'Cycle 10'!$L$10:$L$999,0),1)),INDEX('Cycle 11'!F$10:F$999,MATCH($A1088,'Cycle 11'!$L$10:$L$999,0),1)),"")="","",IFERROR(IFERROR(IFERROR(IFERROR(IFERROR(IFERROR(IFERROR(IFERROR(IFERROR(IFERROR(IFERROR(IFERROR(INDEX(Summer!F$10:F$999,MATCH($A1088,Summer!$L$10:$L$999,0),1),INDEX('Cycle 1'!F$10:F$999,MATCH($A1088,'Cycle 1'!$L$10:$L$999,0),1)),INDEX('Cycle 2'!F$10:F$999,MATCH($A1088,'Cycle 2'!$L$10:$L$999,0),1)),INDEX('Cycle 3'!F$10:F$999,MATCH($A1088,'Cycle 3'!$L$10:$L$999,0),1)),INDEX('Cycle 4'!F$10:F$999,MATCH($A1088,'Cycle 4'!$L$10:$L$999,0),1)),INDEX('Cycle 5'!F$10:F$999,MATCH($A1088,'Cycle 5'!$L$10:$L$999,0),1)),INDEX('Cycle 6'!F$10:F$999,MATCH($A1088,'Cycle 6'!$L$10:$L$999,0),1)),INDEX('Cycle 7'!F$10:F$999,MATCH($A1088,'Cycle 7'!$L$10:$L$999,0),1)),INDEX('Cycle 8'!F$10:F$999,MATCH($A1088,'Cycle 8'!$L$10:$L$999,0),1)),INDEX('Cycle 9'!F$10:F$999,MATCH($A1088,'Cycle 9'!$L$10:$L$999,0),1)),INDEX('Cycle 10'!F$10:F$999,MATCH($A1088,'Cycle 10'!$L$10:$L$999,0),1)),INDEX('Cycle 11'!F$10:F$999,MATCH($A1088,'Cycle 11'!$L$10:$L$999,0),1)),""))</f>
        <v/>
      </c>
      <c r="H1088" t="str">
        <f>IF(IFERROR(IFERROR(IFERROR(IFERROR(IFERROR(IFERROR(IFERROR(IFERROR(IFERROR(IFERROR(IFERROR(IFERROR(INDEX(Summer!G$10:G$999,MATCH($A1088,Summer!$L$10:$L$999,0),1),INDEX('Cycle 1'!G$10:G$999,MATCH($A1088,'Cycle 1'!$L$10:$L$999,0),1)),INDEX('Cycle 2'!G$10:G$999,MATCH($A1088,'Cycle 2'!$L$10:$L$999,0),1)),INDEX('Cycle 3'!G$10:G$999,MATCH($A1088,'Cycle 3'!$L$10:$L$999,0),1)),INDEX('Cycle 4'!G$10:G$999,MATCH($A1088,'Cycle 4'!$L$10:$L$999,0),1)),INDEX('Cycle 5'!G$10:G$999,MATCH($A1088,'Cycle 5'!$L$10:$L$999,0),1)),INDEX('Cycle 6'!G$10:G$999,MATCH($A1088,'Cycle 6'!$L$10:$L$999,0),1)),INDEX('Cycle 7'!G$10:G$999,MATCH($A1088,'Cycle 7'!$L$10:$L$999,0),1)),INDEX('Cycle 8'!G$10:G$999,MATCH($A1088,'Cycle 8'!$L$10:$L$999,0),1)),INDEX('Cycle 9'!G$10:G$999,MATCH($A1088,'Cycle 9'!$L$10:$L$999,0),1)),INDEX('Cycle 10'!G$10:G$999,MATCH($A1088,'Cycle 10'!$L$10:$L$999,0),1)),INDEX('Cycle 11'!G$10:G$999,MATCH($A1088,'Cycle 11'!$L$10:$L$999,0),1)),"")="","",IFERROR(IFERROR(IFERROR(IFERROR(IFERROR(IFERROR(IFERROR(IFERROR(IFERROR(IFERROR(IFERROR(IFERROR(INDEX(Summer!G$10:G$999,MATCH($A1088,Summer!$L$10:$L$999,0),1),INDEX('Cycle 1'!G$10:G$999,MATCH($A1088,'Cycle 1'!$L$10:$L$999,0),1)),INDEX('Cycle 2'!G$10:G$999,MATCH($A1088,'Cycle 2'!$L$10:$L$999,0),1)),INDEX('Cycle 3'!G$10:G$999,MATCH($A1088,'Cycle 3'!$L$10:$L$999,0),1)),INDEX('Cycle 4'!G$10:G$999,MATCH($A1088,'Cycle 4'!$L$10:$L$999,0),1)),INDEX('Cycle 5'!G$10:G$999,MATCH($A1088,'Cycle 5'!$L$10:$L$999,0),1)),INDEX('Cycle 6'!G$10:G$999,MATCH($A1088,'Cycle 6'!$L$10:$L$999,0),1)),INDEX('Cycle 7'!G$10:G$999,MATCH($A1088,'Cycle 7'!$L$10:$L$999,0),1)),INDEX('Cycle 8'!G$10:G$999,MATCH($A1088,'Cycle 8'!$L$10:$L$999,0),1)),INDEX('Cycle 9'!G$10:G$999,MATCH($A1088,'Cycle 9'!$L$10:$L$999,0),1)),INDEX('Cycle 10'!G$10:G$999,MATCH($A1088,'Cycle 10'!$L$10:$L$999,0),1)),INDEX('Cycle 11'!G$10:G$999,MATCH($A1088,'Cycle 11'!$L$10:$L$999,0),1)),""))</f>
        <v/>
      </c>
      <c r="I1088">
        <f>IFERROR(IF(C1088="",MAX(I$1:I1087),IF(ROW(C$2)=ROW(C1088),1,IF(ISERROR(VLOOKUP(C1088,C$2:C1087,1,FALSE)),MAX(I$1:I1087)+1,MAX(I$1:I1087)))),"")</f>
        <v>0</v>
      </c>
      <c r="J1088" t="str">
        <f t="shared" si="111"/>
        <v/>
      </c>
      <c r="K1088" t="str">
        <f t="shared" si="113"/>
        <v/>
      </c>
      <c r="L1088" t="str">
        <f t="shared" si="113"/>
        <v/>
      </c>
      <c r="M1088" t="str">
        <f t="shared" si="113"/>
        <v/>
      </c>
      <c r="N1088" t="str">
        <f t="shared" si="113"/>
        <v/>
      </c>
      <c r="O1088" t="str">
        <f t="shared" si="113"/>
        <v/>
      </c>
      <c r="P1088" t="str">
        <f t="shared" si="113"/>
        <v/>
      </c>
      <c r="Q1088" t="str">
        <f t="shared" si="113"/>
        <v/>
      </c>
      <c r="R1088" t="str">
        <f t="shared" si="113"/>
        <v/>
      </c>
      <c r="S1088" t="str">
        <f t="shared" si="113"/>
        <v/>
      </c>
      <c r="T1088" t="str">
        <f t="shared" si="113"/>
        <v/>
      </c>
      <c r="U1088" t="str">
        <f t="shared" si="113"/>
        <v/>
      </c>
      <c r="V1088" t="str">
        <f t="shared" si="113"/>
        <v/>
      </c>
      <c r="W1088" t="str">
        <f t="shared" si="112"/>
        <v/>
      </c>
      <c r="X1088">
        <f>IF(OR(H1088="No",H1088=""),0,IF(COUNTIFS(H$2:H1088,"Yes",C$2:C1088,C1088)&gt;1,0,COUNTIFS(H$2:H1088,"Yes",C$2:C1088,C1088)))+IF(X1087=$X$1,0,X1087)</f>
        <v>0</v>
      </c>
    </row>
    <row r="1089" spans="1:24" x14ac:dyDescent="0.3">
      <c r="A1089">
        <f>ROWS($A$2:$A1089)</f>
        <v>1088</v>
      </c>
      <c r="B1089" t="str">
        <f>IF(ISERROR(VLOOKUP(A1089,Summer!L$11:L$500,1,FALSE)),IF(ISERROR(VLOOKUP(A1089,'Cycle 1'!L$11:L$500,1,FALSE)),IF(ISERROR(VLOOKUP(A1089,'Cycle 2'!L$11:L$500,1,FALSE)),IF(ISERROR(VLOOKUP(A1089,'Cycle 3'!L$11:L$500,1,FALSE)),IF(ISERROR(VLOOKUP(A1089,'Cycle 4'!L$11:L$500,1,FALSE)),IF(ISERROR(VLOOKUP(A1089,'Cycle 5'!L$11:L$500,1,FALSE)),IF(ISERROR(VLOOKUP(A1089,'Cycle 6'!L$11:L$500,1,FALSE)),IF(ISERROR(VLOOKUP(A1089,'Cycle 7'!L$11:L$500,1,FALSE)),IF(ISERROR(VLOOKUP(A1089,'Cycle 8'!L$11:L$500,1,FALSE)),IF(ISERROR(VLOOKUP(A1089,'Cycle 9'!L$11:L$500,1,FALSE)),IF(ISERROR(VLOOKUP(A1089,'Cycle 10'!L$11:L$500,1,FALSE)),IF(ISERROR(VLOOKUP(A1089,'Cycle 11'!L$11:L$500,1,FALSE)),"","Cycle 11"),"Cycle 10"),"Cycle 9"),"Cycle 8"),"Cycle 7"),"Cycle 6"),"Cycle 5"),"Cycle 4"),"Cycle 3"),"Cycle 2"),"Cycle 1"),"Summer")</f>
        <v/>
      </c>
      <c r="C1089" t="str">
        <f>IF(IFERROR(IFERROR(IFERROR(IFERROR(IFERROR(IFERROR(IFERROR(IFERROR(IFERROR(IFERROR(IFERROR(IFERROR(INDEX(Summer!B$10:B$999,MATCH($A1089,Summer!$L$10:$L$999,0),1),INDEX('Cycle 1'!B$10:B$999,MATCH($A1089,'Cycle 1'!$L$10:$L$999,0),1)),INDEX('Cycle 2'!B$10:B$999,MATCH($A1089,'Cycle 2'!$L$10:$L$999,0),1)),INDEX('Cycle 3'!B$10:B$999,MATCH($A1089,'Cycle 3'!$L$10:$L$999,0),1)),INDEX('Cycle 4'!B$10:B$999,MATCH($A1089,'Cycle 4'!$L$10:$L$999,0),1)),INDEX('Cycle 5'!B$10:B$999,MATCH($A1089,'Cycle 5'!$L$10:$L$999,0),1)),INDEX('Cycle 6'!B$10:B$999,MATCH($A1089,'Cycle 6'!$L$10:$L$999,0),1)),INDEX('Cycle 7'!B$10:B$999,MATCH($A1089,'Cycle 7'!$L$10:$L$999,0),1)),INDEX('Cycle 8'!B$10:B$999,MATCH($A1089,'Cycle 8'!$L$10:$L$999,0),1)),INDEX('Cycle 9'!B$10:B$999,MATCH($A1089,'Cycle 9'!$L$10:$L$999,0),1)),INDEX('Cycle 10'!B$10:B$999,MATCH($A1089,'Cycle 10'!$L$10:$L$999,0),1)),INDEX('Cycle 11'!B$10:B$999,MATCH($A1089,'Cycle 11'!$L$10:$L$999,0),1)),"")="","",IFERROR(IFERROR(IFERROR(IFERROR(IFERROR(IFERROR(IFERROR(IFERROR(IFERROR(IFERROR(IFERROR(IFERROR(INDEX(Summer!B$10:B$999,MATCH($A1089,Summer!$L$10:$L$999,0),1),INDEX('Cycle 1'!B$10:B$999,MATCH($A1089,'Cycle 1'!$L$10:$L$999,0),1)),INDEX('Cycle 2'!B$10:B$999,MATCH($A1089,'Cycle 2'!$L$10:$L$999,0),1)),INDEX('Cycle 3'!B$10:B$999,MATCH($A1089,'Cycle 3'!$L$10:$L$999,0),1)),INDEX('Cycle 4'!B$10:B$999,MATCH($A1089,'Cycle 4'!$L$10:$L$999,0),1)),INDEX('Cycle 5'!B$10:B$999,MATCH($A1089,'Cycle 5'!$L$10:$L$999,0),1)),INDEX('Cycle 6'!B$10:B$999,MATCH($A1089,'Cycle 6'!$L$10:$L$999,0),1)),INDEX('Cycle 7'!B$10:B$999,MATCH($A1089,'Cycle 7'!$L$10:$L$999,0),1)),INDEX('Cycle 8'!B$10:B$999,MATCH($A1089,'Cycle 8'!$L$10:$L$999,0),1)),INDEX('Cycle 9'!B$10:B$999,MATCH($A1089,'Cycle 9'!$L$10:$L$999,0),1)),INDEX('Cycle 10'!B$10:B$999,MATCH($A1089,'Cycle 10'!$L$10:$L$999,0),1)),INDEX('Cycle 11'!B$10:B$999,MATCH($A1089,'Cycle 11'!$L$10:$L$999,0),1)),""))</f>
        <v/>
      </c>
      <c r="D1089" t="str">
        <f>IF(IFERROR(IFERROR(IFERROR(IFERROR(IFERROR(IFERROR(IFERROR(IFERROR(IFERROR(IFERROR(IFERROR(IFERROR(INDEX(Summer!C$10:C$999,MATCH($A1089,Summer!$L$10:$L$999,0),1),INDEX('Cycle 1'!C$10:C$999,MATCH($A1089,'Cycle 1'!$L$10:$L$999,0),1)),INDEX('Cycle 2'!C$10:C$999,MATCH($A1089,'Cycle 2'!$L$10:$L$999,0),1)),INDEX('Cycle 3'!C$10:C$999,MATCH($A1089,'Cycle 3'!$L$10:$L$999,0),1)),INDEX('Cycle 4'!C$10:C$999,MATCH($A1089,'Cycle 4'!$L$10:$L$999,0),1)),INDEX('Cycle 5'!C$10:C$999,MATCH($A1089,'Cycle 5'!$L$10:$L$999,0),1)),INDEX('Cycle 6'!C$10:C$999,MATCH($A1089,'Cycle 6'!$L$10:$L$999,0),1)),INDEX('Cycle 7'!C$10:C$999,MATCH($A1089,'Cycle 7'!$L$10:$L$999,0),1)),INDEX('Cycle 8'!C$10:C$999,MATCH($A1089,'Cycle 8'!$L$10:$L$999,0),1)),INDEX('Cycle 9'!C$10:C$999,MATCH($A1089,'Cycle 9'!$L$10:$L$999,0),1)),INDEX('Cycle 10'!C$10:C$999,MATCH($A1089,'Cycle 10'!$L$10:$L$999,0),1)),INDEX('Cycle 11'!C$10:C$999,MATCH($A1089,'Cycle 11'!$L$10:$L$999,0),1)),"")="","",IFERROR(IFERROR(IFERROR(IFERROR(IFERROR(IFERROR(IFERROR(IFERROR(IFERROR(IFERROR(IFERROR(IFERROR(INDEX(Summer!C$10:C$999,MATCH($A1089,Summer!$L$10:$L$999,0),1),INDEX('Cycle 1'!C$10:C$999,MATCH($A1089,'Cycle 1'!$L$10:$L$999,0),1)),INDEX('Cycle 2'!C$10:C$999,MATCH($A1089,'Cycle 2'!$L$10:$L$999,0),1)),INDEX('Cycle 3'!C$10:C$999,MATCH($A1089,'Cycle 3'!$L$10:$L$999,0),1)),INDEX('Cycle 4'!C$10:C$999,MATCH($A1089,'Cycle 4'!$L$10:$L$999,0),1)),INDEX('Cycle 5'!C$10:C$999,MATCH($A1089,'Cycle 5'!$L$10:$L$999,0),1)),INDEX('Cycle 6'!C$10:C$999,MATCH($A1089,'Cycle 6'!$L$10:$L$999,0),1)),INDEX('Cycle 7'!C$10:C$999,MATCH($A1089,'Cycle 7'!$L$10:$L$999,0),1)),INDEX('Cycle 8'!C$10:C$999,MATCH($A1089,'Cycle 8'!$L$10:$L$999,0),1)),INDEX('Cycle 9'!C$10:C$999,MATCH($A1089,'Cycle 9'!$L$10:$L$999,0),1)),INDEX('Cycle 10'!C$10:C$999,MATCH($A1089,'Cycle 10'!$L$10:$L$999,0),1)),INDEX('Cycle 11'!C$10:C$999,MATCH($A1089,'Cycle 11'!$L$10:$L$999,0),1)),""))</f>
        <v/>
      </c>
      <c r="E1089" t="str">
        <f>IF(IFERROR(IFERROR(IFERROR(IFERROR(IFERROR(IFERROR(IFERROR(IFERROR(IFERROR(IFERROR(IFERROR(IFERROR(INDEX(Summer!D$10:D$999,MATCH($A1089,Summer!$L$10:$L$999,0),1),INDEX('Cycle 1'!D$10:D$999,MATCH($A1089,'Cycle 1'!$L$10:$L$999,0),1)),INDEX('Cycle 2'!D$10:D$999,MATCH($A1089,'Cycle 2'!$L$10:$L$999,0),1)),INDEX('Cycle 3'!D$10:D$999,MATCH($A1089,'Cycle 3'!$L$10:$L$999,0),1)),INDEX('Cycle 4'!D$10:D$999,MATCH($A1089,'Cycle 4'!$L$10:$L$999,0),1)),INDEX('Cycle 5'!D$10:D$999,MATCH($A1089,'Cycle 5'!$L$10:$L$999,0),1)),INDEX('Cycle 6'!D$10:D$999,MATCH($A1089,'Cycle 6'!$L$10:$L$999,0),1)),INDEX('Cycle 7'!D$10:D$999,MATCH($A1089,'Cycle 7'!$L$10:$L$999,0),1)),INDEX('Cycle 8'!D$10:D$999,MATCH($A1089,'Cycle 8'!$L$10:$L$999,0),1)),INDEX('Cycle 9'!D$10:D$999,MATCH($A1089,'Cycle 9'!$L$10:$L$999,0),1)),INDEX('Cycle 10'!D$10:D$999,MATCH($A1089,'Cycle 10'!$L$10:$L$999,0),1)),INDEX('Cycle 11'!D$10:D$999,MATCH($A1089,'Cycle 11'!$L$10:$L$999,0),1)),"")="","",IFERROR(IFERROR(IFERROR(IFERROR(IFERROR(IFERROR(IFERROR(IFERROR(IFERROR(IFERROR(IFERROR(IFERROR(INDEX(Summer!D$10:D$999,MATCH($A1089,Summer!$L$10:$L$999,0),1),INDEX('Cycle 1'!D$10:D$999,MATCH($A1089,'Cycle 1'!$L$10:$L$999,0),1)),INDEX('Cycle 2'!D$10:D$999,MATCH($A1089,'Cycle 2'!$L$10:$L$999,0),1)),INDEX('Cycle 3'!D$10:D$999,MATCH($A1089,'Cycle 3'!$L$10:$L$999,0),1)),INDEX('Cycle 4'!D$10:D$999,MATCH($A1089,'Cycle 4'!$L$10:$L$999,0),1)),INDEX('Cycle 5'!D$10:D$999,MATCH($A1089,'Cycle 5'!$L$10:$L$999,0),1)),INDEX('Cycle 6'!D$10:D$999,MATCH($A1089,'Cycle 6'!$L$10:$L$999,0),1)),INDEX('Cycle 7'!D$10:D$999,MATCH($A1089,'Cycle 7'!$L$10:$L$999,0),1)),INDEX('Cycle 8'!D$10:D$999,MATCH($A1089,'Cycle 8'!$L$10:$L$999,0),1)),INDEX('Cycle 9'!D$10:D$999,MATCH($A1089,'Cycle 9'!$L$10:$L$999,0),1)),INDEX('Cycle 10'!D$10:D$999,MATCH($A1089,'Cycle 10'!$L$10:$L$999,0),1)),INDEX('Cycle 11'!D$10:D$999,MATCH($A1089,'Cycle 11'!$L$10:$L$999,0),1)),""))</f>
        <v/>
      </c>
      <c r="F1089" t="str">
        <f>IF(IFERROR(IFERROR(IFERROR(IFERROR(IFERROR(IFERROR(IFERROR(IFERROR(IFERROR(IFERROR(IFERROR(IFERROR(INDEX(Summer!E$10:E$999,MATCH($A1089,Summer!$L$10:$L$999,0),1),INDEX('Cycle 1'!E$10:E$999,MATCH($A1089,'Cycle 1'!$L$10:$L$999,0),1)),INDEX('Cycle 2'!E$10:E$999,MATCH($A1089,'Cycle 2'!$L$10:$L$999,0),1)),INDEX('Cycle 3'!E$10:E$999,MATCH($A1089,'Cycle 3'!$L$10:$L$999,0),1)),INDEX('Cycle 4'!E$10:E$999,MATCH($A1089,'Cycle 4'!$L$10:$L$999,0),1)),INDEX('Cycle 5'!E$10:E$999,MATCH($A1089,'Cycle 5'!$L$10:$L$999,0),1)),INDEX('Cycle 6'!E$10:E$999,MATCH($A1089,'Cycle 6'!$L$10:$L$999,0),1)),INDEX('Cycle 7'!E$10:E$999,MATCH($A1089,'Cycle 7'!$L$10:$L$999,0),1)),INDEX('Cycle 8'!E$10:E$999,MATCH($A1089,'Cycle 8'!$L$10:$L$999,0),1)),INDEX('Cycle 9'!E$10:E$999,MATCH($A1089,'Cycle 9'!$L$10:$L$999,0),1)),INDEX('Cycle 10'!E$10:E$999,MATCH($A1089,'Cycle 10'!$L$10:$L$999,0),1)),INDEX('Cycle 11'!E$10:E$999,MATCH($A1089,'Cycle 11'!$L$10:$L$999,0),1)),"")="","",IFERROR(IFERROR(IFERROR(IFERROR(IFERROR(IFERROR(IFERROR(IFERROR(IFERROR(IFERROR(IFERROR(IFERROR(INDEX(Summer!E$10:E$999,MATCH($A1089,Summer!$L$10:$L$999,0),1),INDEX('Cycle 1'!E$10:E$999,MATCH($A1089,'Cycle 1'!$L$10:$L$999,0),1)),INDEX('Cycle 2'!E$10:E$999,MATCH($A1089,'Cycle 2'!$L$10:$L$999,0),1)),INDEX('Cycle 3'!E$10:E$999,MATCH($A1089,'Cycle 3'!$L$10:$L$999,0),1)),INDEX('Cycle 4'!E$10:E$999,MATCH($A1089,'Cycle 4'!$L$10:$L$999,0),1)),INDEX('Cycle 5'!E$10:E$999,MATCH($A1089,'Cycle 5'!$L$10:$L$999,0),1)),INDEX('Cycle 6'!E$10:E$999,MATCH($A1089,'Cycle 6'!$L$10:$L$999,0),1)),INDEX('Cycle 7'!E$10:E$999,MATCH($A1089,'Cycle 7'!$L$10:$L$999,0),1)),INDEX('Cycle 8'!E$10:E$999,MATCH($A1089,'Cycle 8'!$L$10:$L$999,0),1)),INDEX('Cycle 9'!E$10:E$999,MATCH($A1089,'Cycle 9'!$L$10:$L$999,0),1)),INDEX('Cycle 10'!E$10:E$999,MATCH($A1089,'Cycle 10'!$L$10:$L$999,0),1)),INDEX('Cycle 11'!E$10:E$999,MATCH($A1089,'Cycle 11'!$L$10:$L$999,0),1)),""))</f>
        <v/>
      </c>
      <c r="G1089" t="str">
        <f>IF(IFERROR(IFERROR(IFERROR(IFERROR(IFERROR(IFERROR(IFERROR(IFERROR(IFERROR(IFERROR(IFERROR(IFERROR(INDEX(Summer!F$10:F$999,MATCH($A1089,Summer!$L$10:$L$999,0),1),INDEX('Cycle 1'!F$10:F$999,MATCH($A1089,'Cycle 1'!$L$10:$L$999,0),1)),INDEX('Cycle 2'!F$10:F$999,MATCH($A1089,'Cycle 2'!$L$10:$L$999,0),1)),INDEX('Cycle 3'!F$10:F$999,MATCH($A1089,'Cycle 3'!$L$10:$L$999,0),1)),INDEX('Cycle 4'!F$10:F$999,MATCH($A1089,'Cycle 4'!$L$10:$L$999,0),1)),INDEX('Cycle 5'!F$10:F$999,MATCH($A1089,'Cycle 5'!$L$10:$L$999,0),1)),INDEX('Cycle 6'!F$10:F$999,MATCH($A1089,'Cycle 6'!$L$10:$L$999,0),1)),INDEX('Cycle 7'!F$10:F$999,MATCH($A1089,'Cycle 7'!$L$10:$L$999,0),1)),INDEX('Cycle 8'!F$10:F$999,MATCH($A1089,'Cycle 8'!$L$10:$L$999,0),1)),INDEX('Cycle 9'!F$10:F$999,MATCH($A1089,'Cycle 9'!$L$10:$L$999,0),1)),INDEX('Cycle 10'!F$10:F$999,MATCH($A1089,'Cycle 10'!$L$10:$L$999,0),1)),INDEX('Cycle 11'!F$10:F$999,MATCH($A1089,'Cycle 11'!$L$10:$L$999,0),1)),"")="","",IFERROR(IFERROR(IFERROR(IFERROR(IFERROR(IFERROR(IFERROR(IFERROR(IFERROR(IFERROR(IFERROR(IFERROR(INDEX(Summer!F$10:F$999,MATCH($A1089,Summer!$L$10:$L$999,0),1),INDEX('Cycle 1'!F$10:F$999,MATCH($A1089,'Cycle 1'!$L$10:$L$999,0),1)),INDEX('Cycle 2'!F$10:F$999,MATCH($A1089,'Cycle 2'!$L$10:$L$999,0),1)),INDEX('Cycle 3'!F$10:F$999,MATCH($A1089,'Cycle 3'!$L$10:$L$999,0),1)),INDEX('Cycle 4'!F$10:F$999,MATCH($A1089,'Cycle 4'!$L$10:$L$999,0),1)),INDEX('Cycle 5'!F$10:F$999,MATCH($A1089,'Cycle 5'!$L$10:$L$999,0),1)),INDEX('Cycle 6'!F$10:F$999,MATCH($A1089,'Cycle 6'!$L$10:$L$999,0),1)),INDEX('Cycle 7'!F$10:F$999,MATCH($A1089,'Cycle 7'!$L$10:$L$999,0),1)),INDEX('Cycle 8'!F$10:F$999,MATCH($A1089,'Cycle 8'!$L$10:$L$999,0),1)),INDEX('Cycle 9'!F$10:F$999,MATCH($A1089,'Cycle 9'!$L$10:$L$999,0),1)),INDEX('Cycle 10'!F$10:F$999,MATCH($A1089,'Cycle 10'!$L$10:$L$999,0),1)),INDEX('Cycle 11'!F$10:F$999,MATCH($A1089,'Cycle 11'!$L$10:$L$999,0),1)),""))</f>
        <v/>
      </c>
      <c r="H1089" t="str">
        <f>IF(IFERROR(IFERROR(IFERROR(IFERROR(IFERROR(IFERROR(IFERROR(IFERROR(IFERROR(IFERROR(IFERROR(IFERROR(INDEX(Summer!G$10:G$999,MATCH($A1089,Summer!$L$10:$L$999,0),1),INDEX('Cycle 1'!G$10:G$999,MATCH($A1089,'Cycle 1'!$L$10:$L$999,0),1)),INDEX('Cycle 2'!G$10:G$999,MATCH($A1089,'Cycle 2'!$L$10:$L$999,0),1)),INDEX('Cycle 3'!G$10:G$999,MATCH($A1089,'Cycle 3'!$L$10:$L$999,0),1)),INDEX('Cycle 4'!G$10:G$999,MATCH($A1089,'Cycle 4'!$L$10:$L$999,0),1)),INDEX('Cycle 5'!G$10:G$999,MATCH($A1089,'Cycle 5'!$L$10:$L$999,0),1)),INDEX('Cycle 6'!G$10:G$999,MATCH($A1089,'Cycle 6'!$L$10:$L$999,0),1)),INDEX('Cycle 7'!G$10:G$999,MATCH($A1089,'Cycle 7'!$L$10:$L$999,0),1)),INDEX('Cycle 8'!G$10:G$999,MATCH($A1089,'Cycle 8'!$L$10:$L$999,0),1)),INDEX('Cycle 9'!G$10:G$999,MATCH($A1089,'Cycle 9'!$L$10:$L$999,0),1)),INDEX('Cycle 10'!G$10:G$999,MATCH($A1089,'Cycle 10'!$L$10:$L$999,0),1)),INDEX('Cycle 11'!G$10:G$999,MATCH($A1089,'Cycle 11'!$L$10:$L$999,0),1)),"")="","",IFERROR(IFERROR(IFERROR(IFERROR(IFERROR(IFERROR(IFERROR(IFERROR(IFERROR(IFERROR(IFERROR(IFERROR(INDEX(Summer!G$10:G$999,MATCH($A1089,Summer!$L$10:$L$999,0),1),INDEX('Cycle 1'!G$10:G$999,MATCH($A1089,'Cycle 1'!$L$10:$L$999,0),1)),INDEX('Cycle 2'!G$10:G$999,MATCH($A1089,'Cycle 2'!$L$10:$L$999,0),1)),INDEX('Cycle 3'!G$10:G$999,MATCH($A1089,'Cycle 3'!$L$10:$L$999,0),1)),INDEX('Cycle 4'!G$10:G$999,MATCH($A1089,'Cycle 4'!$L$10:$L$999,0),1)),INDEX('Cycle 5'!G$10:G$999,MATCH($A1089,'Cycle 5'!$L$10:$L$999,0),1)),INDEX('Cycle 6'!G$10:G$999,MATCH($A1089,'Cycle 6'!$L$10:$L$999,0),1)),INDEX('Cycle 7'!G$10:G$999,MATCH($A1089,'Cycle 7'!$L$10:$L$999,0),1)),INDEX('Cycle 8'!G$10:G$999,MATCH($A1089,'Cycle 8'!$L$10:$L$999,0),1)),INDEX('Cycle 9'!G$10:G$999,MATCH($A1089,'Cycle 9'!$L$10:$L$999,0),1)),INDEX('Cycle 10'!G$10:G$999,MATCH($A1089,'Cycle 10'!$L$10:$L$999,0),1)),INDEX('Cycle 11'!G$10:G$999,MATCH($A1089,'Cycle 11'!$L$10:$L$999,0),1)),""))</f>
        <v/>
      </c>
      <c r="I1089">
        <f>IFERROR(IF(C1089="",MAX(I$1:I1088),IF(ROW(C$2)=ROW(C1089),1,IF(ISERROR(VLOOKUP(C1089,C$2:C1088,1,FALSE)),MAX(I$1:I1088)+1,MAX(I$1:I1088)))),"")</f>
        <v>0</v>
      </c>
      <c r="J1089" t="str">
        <f t="shared" si="111"/>
        <v/>
      </c>
      <c r="K1089" t="str">
        <f t="shared" si="113"/>
        <v/>
      </c>
      <c r="L1089" t="str">
        <f t="shared" si="113"/>
        <v/>
      </c>
      <c r="M1089" t="str">
        <f t="shared" si="113"/>
        <v/>
      </c>
      <c r="N1089" t="str">
        <f t="shared" si="113"/>
        <v/>
      </c>
      <c r="O1089" t="str">
        <f t="shared" si="113"/>
        <v/>
      </c>
      <c r="P1089" t="str">
        <f t="shared" si="113"/>
        <v/>
      </c>
      <c r="Q1089" t="str">
        <f t="shared" si="113"/>
        <v/>
      </c>
      <c r="R1089" t="str">
        <f t="shared" si="113"/>
        <v/>
      </c>
      <c r="S1089" t="str">
        <f t="shared" si="113"/>
        <v/>
      </c>
      <c r="T1089" t="str">
        <f t="shared" si="113"/>
        <v/>
      </c>
      <c r="U1089" t="str">
        <f t="shared" si="113"/>
        <v/>
      </c>
      <c r="V1089" t="str">
        <f t="shared" si="113"/>
        <v/>
      </c>
      <c r="W1089" t="str">
        <f t="shared" si="112"/>
        <v/>
      </c>
      <c r="X1089">
        <f>IF(OR(H1089="No",H1089=""),0,IF(COUNTIFS(H$2:H1089,"Yes",C$2:C1089,C1089)&gt;1,0,COUNTIFS(H$2:H1089,"Yes",C$2:C1089,C1089)))+IF(X1088=$X$1,0,X1088)</f>
        <v>0</v>
      </c>
    </row>
    <row r="1090" spans="1:24" x14ac:dyDescent="0.3">
      <c r="A1090">
        <f>ROWS($A$2:$A1090)</f>
        <v>1089</v>
      </c>
      <c r="B1090" t="str">
        <f>IF(ISERROR(VLOOKUP(A1090,Summer!L$11:L$500,1,FALSE)),IF(ISERROR(VLOOKUP(A1090,'Cycle 1'!L$11:L$500,1,FALSE)),IF(ISERROR(VLOOKUP(A1090,'Cycle 2'!L$11:L$500,1,FALSE)),IF(ISERROR(VLOOKUP(A1090,'Cycle 3'!L$11:L$500,1,FALSE)),IF(ISERROR(VLOOKUP(A1090,'Cycle 4'!L$11:L$500,1,FALSE)),IF(ISERROR(VLOOKUP(A1090,'Cycle 5'!L$11:L$500,1,FALSE)),IF(ISERROR(VLOOKUP(A1090,'Cycle 6'!L$11:L$500,1,FALSE)),IF(ISERROR(VLOOKUP(A1090,'Cycle 7'!L$11:L$500,1,FALSE)),IF(ISERROR(VLOOKUP(A1090,'Cycle 8'!L$11:L$500,1,FALSE)),IF(ISERROR(VLOOKUP(A1090,'Cycle 9'!L$11:L$500,1,FALSE)),IF(ISERROR(VLOOKUP(A1090,'Cycle 10'!L$11:L$500,1,FALSE)),IF(ISERROR(VLOOKUP(A1090,'Cycle 11'!L$11:L$500,1,FALSE)),"","Cycle 11"),"Cycle 10"),"Cycle 9"),"Cycle 8"),"Cycle 7"),"Cycle 6"),"Cycle 5"),"Cycle 4"),"Cycle 3"),"Cycle 2"),"Cycle 1"),"Summer")</f>
        <v/>
      </c>
      <c r="C1090" t="str">
        <f>IF(IFERROR(IFERROR(IFERROR(IFERROR(IFERROR(IFERROR(IFERROR(IFERROR(IFERROR(IFERROR(IFERROR(IFERROR(INDEX(Summer!B$10:B$999,MATCH($A1090,Summer!$L$10:$L$999,0),1),INDEX('Cycle 1'!B$10:B$999,MATCH($A1090,'Cycle 1'!$L$10:$L$999,0),1)),INDEX('Cycle 2'!B$10:B$999,MATCH($A1090,'Cycle 2'!$L$10:$L$999,0),1)),INDEX('Cycle 3'!B$10:B$999,MATCH($A1090,'Cycle 3'!$L$10:$L$999,0),1)),INDEX('Cycle 4'!B$10:B$999,MATCH($A1090,'Cycle 4'!$L$10:$L$999,0),1)),INDEX('Cycle 5'!B$10:B$999,MATCH($A1090,'Cycle 5'!$L$10:$L$999,0),1)),INDEX('Cycle 6'!B$10:B$999,MATCH($A1090,'Cycle 6'!$L$10:$L$999,0),1)),INDEX('Cycle 7'!B$10:B$999,MATCH($A1090,'Cycle 7'!$L$10:$L$999,0),1)),INDEX('Cycle 8'!B$10:B$999,MATCH($A1090,'Cycle 8'!$L$10:$L$999,0),1)),INDEX('Cycle 9'!B$10:B$999,MATCH($A1090,'Cycle 9'!$L$10:$L$999,0),1)),INDEX('Cycle 10'!B$10:B$999,MATCH($A1090,'Cycle 10'!$L$10:$L$999,0),1)),INDEX('Cycle 11'!B$10:B$999,MATCH($A1090,'Cycle 11'!$L$10:$L$999,0),1)),"")="","",IFERROR(IFERROR(IFERROR(IFERROR(IFERROR(IFERROR(IFERROR(IFERROR(IFERROR(IFERROR(IFERROR(IFERROR(INDEX(Summer!B$10:B$999,MATCH($A1090,Summer!$L$10:$L$999,0),1),INDEX('Cycle 1'!B$10:B$999,MATCH($A1090,'Cycle 1'!$L$10:$L$999,0),1)),INDEX('Cycle 2'!B$10:B$999,MATCH($A1090,'Cycle 2'!$L$10:$L$999,0),1)),INDEX('Cycle 3'!B$10:B$999,MATCH($A1090,'Cycle 3'!$L$10:$L$999,0),1)),INDEX('Cycle 4'!B$10:B$999,MATCH($A1090,'Cycle 4'!$L$10:$L$999,0),1)),INDEX('Cycle 5'!B$10:B$999,MATCH($A1090,'Cycle 5'!$L$10:$L$999,0),1)),INDEX('Cycle 6'!B$10:B$999,MATCH($A1090,'Cycle 6'!$L$10:$L$999,0),1)),INDEX('Cycle 7'!B$10:B$999,MATCH($A1090,'Cycle 7'!$L$10:$L$999,0),1)),INDEX('Cycle 8'!B$10:B$999,MATCH($A1090,'Cycle 8'!$L$10:$L$999,0),1)),INDEX('Cycle 9'!B$10:B$999,MATCH($A1090,'Cycle 9'!$L$10:$L$999,0),1)),INDEX('Cycle 10'!B$10:B$999,MATCH($A1090,'Cycle 10'!$L$10:$L$999,0),1)),INDEX('Cycle 11'!B$10:B$999,MATCH($A1090,'Cycle 11'!$L$10:$L$999,0),1)),""))</f>
        <v/>
      </c>
      <c r="D1090" t="str">
        <f>IF(IFERROR(IFERROR(IFERROR(IFERROR(IFERROR(IFERROR(IFERROR(IFERROR(IFERROR(IFERROR(IFERROR(IFERROR(INDEX(Summer!C$10:C$999,MATCH($A1090,Summer!$L$10:$L$999,0),1),INDEX('Cycle 1'!C$10:C$999,MATCH($A1090,'Cycle 1'!$L$10:$L$999,0),1)),INDEX('Cycle 2'!C$10:C$999,MATCH($A1090,'Cycle 2'!$L$10:$L$999,0),1)),INDEX('Cycle 3'!C$10:C$999,MATCH($A1090,'Cycle 3'!$L$10:$L$999,0),1)),INDEX('Cycle 4'!C$10:C$999,MATCH($A1090,'Cycle 4'!$L$10:$L$999,0),1)),INDEX('Cycle 5'!C$10:C$999,MATCH($A1090,'Cycle 5'!$L$10:$L$999,0),1)),INDEX('Cycle 6'!C$10:C$999,MATCH($A1090,'Cycle 6'!$L$10:$L$999,0),1)),INDEX('Cycle 7'!C$10:C$999,MATCH($A1090,'Cycle 7'!$L$10:$L$999,0),1)),INDEX('Cycle 8'!C$10:C$999,MATCH($A1090,'Cycle 8'!$L$10:$L$999,0),1)),INDEX('Cycle 9'!C$10:C$999,MATCH($A1090,'Cycle 9'!$L$10:$L$999,0),1)),INDEX('Cycle 10'!C$10:C$999,MATCH($A1090,'Cycle 10'!$L$10:$L$999,0),1)),INDEX('Cycle 11'!C$10:C$999,MATCH($A1090,'Cycle 11'!$L$10:$L$999,0),1)),"")="","",IFERROR(IFERROR(IFERROR(IFERROR(IFERROR(IFERROR(IFERROR(IFERROR(IFERROR(IFERROR(IFERROR(IFERROR(INDEX(Summer!C$10:C$999,MATCH($A1090,Summer!$L$10:$L$999,0),1),INDEX('Cycle 1'!C$10:C$999,MATCH($A1090,'Cycle 1'!$L$10:$L$999,0),1)),INDEX('Cycle 2'!C$10:C$999,MATCH($A1090,'Cycle 2'!$L$10:$L$999,0),1)),INDEX('Cycle 3'!C$10:C$999,MATCH($A1090,'Cycle 3'!$L$10:$L$999,0),1)),INDEX('Cycle 4'!C$10:C$999,MATCH($A1090,'Cycle 4'!$L$10:$L$999,0),1)),INDEX('Cycle 5'!C$10:C$999,MATCH($A1090,'Cycle 5'!$L$10:$L$999,0),1)),INDEX('Cycle 6'!C$10:C$999,MATCH($A1090,'Cycle 6'!$L$10:$L$999,0),1)),INDEX('Cycle 7'!C$10:C$999,MATCH($A1090,'Cycle 7'!$L$10:$L$999,0),1)),INDEX('Cycle 8'!C$10:C$999,MATCH($A1090,'Cycle 8'!$L$10:$L$999,0),1)),INDEX('Cycle 9'!C$10:C$999,MATCH($A1090,'Cycle 9'!$L$10:$L$999,0),1)),INDEX('Cycle 10'!C$10:C$999,MATCH($A1090,'Cycle 10'!$L$10:$L$999,0),1)),INDEX('Cycle 11'!C$10:C$999,MATCH($A1090,'Cycle 11'!$L$10:$L$999,0),1)),""))</f>
        <v/>
      </c>
      <c r="E1090" t="str">
        <f>IF(IFERROR(IFERROR(IFERROR(IFERROR(IFERROR(IFERROR(IFERROR(IFERROR(IFERROR(IFERROR(IFERROR(IFERROR(INDEX(Summer!D$10:D$999,MATCH($A1090,Summer!$L$10:$L$999,0),1),INDEX('Cycle 1'!D$10:D$999,MATCH($A1090,'Cycle 1'!$L$10:$L$999,0),1)),INDEX('Cycle 2'!D$10:D$999,MATCH($A1090,'Cycle 2'!$L$10:$L$999,0),1)),INDEX('Cycle 3'!D$10:D$999,MATCH($A1090,'Cycle 3'!$L$10:$L$999,0),1)),INDEX('Cycle 4'!D$10:D$999,MATCH($A1090,'Cycle 4'!$L$10:$L$999,0),1)),INDEX('Cycle 5'!D$10:D$999,MATCH($A1090,'Cycle 5'!$L$10:$L$999,0),1)),INDEX('Cycle 6'!D$10:D$999,MATCH($A1090,'Cycle 6'!$L$10:$L$999,0),1)),INDEX('Cycle 7'!D$10:D$999,MATCH($A1090,'Cycle 7'!$L$10:$L$999,0),1)),INDEX('Cycle 8'!D$10:D$999,MATCH($A1090,'Cycle 8'!$L$10:$L$999,0),1)),INDEX('Cycle 9'!D$10:D$999,MATCH($A1090,'Cycle 9'!$L$10:$L$999,0),1)),INDEX('Cycle 10'!D$10:D$999,MATCH($A1090,'Cycle 10'!$L$10:$L$999,0),1)),INDEX('Cycle 11'!D$10:D$999,MATCH($A1090,'Cycle 11'!$L$10:$L$999,0),1)),"")="","",IFERROR(IFERROR(IFERROR(IFERROR(IFERROR(IFERROR(IFERROR(IFERROR(IFERROR(IFERROR(IFERROR(IFERROR(INDEX(Summer!D$10:D$999,MATCH($A1090,Summer!$L$10:$L$999,0),1),INDEX('Cycle 1'!D$10:D$999,MATCH($A1090,'Cycle 1'!$L$10:$L$999,0),1)),INDEX('Cycle 2'!D$10:D$999,MATCH($A1090,'Cycle 2'!$L$10:$L$999,0),1)),INDEX('Cycle 3'!D$10:D$999,MATCH($A1090,'Cycle 3'!$L$10:$L$999,0),1)),INDEX('Cycle 4'!D$10:D$999,MATCH($A1090,'Cycle 4'!$L$10:$L$999,0),1)),INDEX('Cycle 5'!D$10:D$999,MATCH($A1090,'Cycle 5'!$L$10:$L$999,0),1)),INDEX('Cycle 6'!D$10:D$999,MATCH($A1090,'Cycle 6'!$L$10:$L$999,0),1)),INDEX('Cycle 7'!D$10:D$999,MATCH($A1090,'Cycle 7'!$L$10:$L$999,0),1)),INDEX('Cycle 8'!D$10:D$999,MATCH($A1090,'Cycle 8'!$L$10:$L$999,0),1)),INDEX('Cycle 9'!D$10:D$999,MATCH($A1090,'Cycle 9'!$L$10:$L$999,0),1)),INDEX('Cycle 10'!D$10:D$999,MATCH($A1090,'Cycle 10'!$L$10:$L$999,0),1)),INDEX('Cycle 11'!D$10:D$999,MATCH($A1090,'Cycle 11'!$L$10:$L$999,0),1)),""))</f>
        <v/>
      </c>
      <c r="F1090" t="str">
        <f>IF(IFERROR(IFERROR(IFERROR(IFERROR(IFERROR(IFERROR(IFERROR(IFERROR(IFERROR(IFERROR(IFERROR(IFERROR(INDEX(Summer!E$10:E$999,MATCH($A1090,Summer!$L$10:$L$999,0),1),INDEX('Cycle 1'!E$10:E$999,MATCH($A1090,'Cycle 1'!$L$10:$L$999,0),1)),INDEX('Cycle 2'!E$10:E$999,MATCH($A1090,'Cycle 2'!$L$10:$L$999,0),1)),INDEX('Cycle 3'!E$10:E$999,MATCH($A1090,'Cycle 3'!$L$10:$L$999,0),1)),INDEX('Cycle 4'!E$10:E$999,MATCH($A1090,'Cycle 4'!$L$10:$L$999,0),1)),INDEX('Cycle 5'!E$10:E$999,MATCH($A1090,'Cycle 5'!$L$10:$L$999,0),1)),INDEX('Cycle 6'!E$10:E$999,MATCH($A1090,'Cycle 6'!$L$10:$L$999,0),1)),INDEX('Cycle 7'!E$10:E$999,MATCH($A1090,'Cycle 7'!$L$10:$L$999,0),1)),INDEX('Cycle 8'!E$10:E$999,MATCH($A1090,'Cycle 8'!$L$10:$L$999,0),1)),INDEX('Cycle 9'!E$10:E$999,MATCH($A1090,'Cycle 9'!$L$10:$L$999,0),1)),INDEX('Cycle 10'!E$10:E$999,MATCH($A1090,'Cycle 10'!$L$10:$L$999,0),1)),INDEX('Cycle 11'!E$10:E$999,MATCH($A1090,'Cycle 11'!$L$10:$L$999,0),1)),"")="","",IFERROR(IFERROR(IFERROR(IFERROR(IFERROR(IFERROR(IFERROR(IFERROR(IFERROR(IFERROR(IFERROR(IFERROR(INDEX(Summer!E$10:E$999,MATCH($A1090,Summer!$L$10:$L$999,0),1),INDEX('Cycle 1'!E$10:E$999,MATCH($A1090,'Cycle 1'!$L$10:$L$999,0),1)),INDEX('Cycle 2'!E$10:E$999,MATCH($A1090,'Cycle 2'!$L$10:$L$999,0),1)),INDEX('Cycle 3'!E$10:E$999,MATCH($A1090,'Cycle 3'!$L$10:$L$999,0),1)),INDEX('Cycle 4'!E$10:E$999,MATCH($A1090,'Cycle 4'!$L$10:$L$999,0),1)),INDEX('Cycle 5'!E$10:E$999,MATCH($A1090,'Cycle 5'!$L$10:$L$999,0),1)),INDEX('Cycle 6'!E$10:E$999,MATCH($A1090,'Cycle 6'!$L$10:$L$999,0),1)),INDEX('Cycle 7'!E$10:E$999,MATCH($A1090,'Cycle 7'!$L$10:$L$999,0),1)),INDEX('Cycle 8'!E$10:E$999,MATCH($A1090,'Cycle 8'!$L$10:$L$999,0),1)),INDEX('Cycle 9'!E$10:E$999,MATCH($A1090,'Cycle 9'!$L$10:$L$999,0),1)),INDEX('Cycle 10'!E$10:E$999,MATCH($A1090,'Cycle 10'!$L$10:$L$999,0),1)),INDEX('Cycle 11'!E$10:E$999,MATCH($A1090,'Cycle 11'!$L$10:$L$999,0),1)),""))</f>
        <v/>
      </c>
      <c r="G1090" t="str">
        <f>IF(IFERROR(IFERROR(IFERROR(IFERROR(IFERROR(IFERROR(IFERROR(IFERROR(IFERROR(IFERROR(IFERROR(IFERROR(INDEX(Summer!F$10:F$999,MATCH($A1090,Summer!$L$10:$L$999,0),1),INDEX('Cycle 1'!F$10:F$999,MATCH($A1090,'Cycle 1'!$L$10:$L$999,0),1)),INDEX('Cycle 2'!F$10:F$999,MATCH($A1090,'Cycle 2'!$L$10:$L$999,0),1)),INDEX('Cycle 3'!F$10:F$999,MATCH($A1090,'Cycle 3'!$L$10:$L$999,0),1)),INDEX('Cycle 4'!F$10:F$999,MATCH($A1090,'Cycle 4'!$L$10:$L$999,0),1)),INDEX('Cycle 5'!F$10:F$999,MATCH($A1090,'Cycle 5'!$L$10:$L$999,0),1)),INDEX('Cycle 6'!F$10:F$999,MATCH($A1090,'Cycle 6'!$L$10:$L$999,0),1)),INDEX('Cycle 7'!F$10:F$999,MATCH($A1090,'Cycle 7'!$L$10:$L$999,0),1)),INDEX('Cycle 8'!F$10:F$999,MATCH($A1090,'Cycle 8'!$L$10:$L$999,0),1)),INDEX('Cycle 9'!F$10:F$999,MATCH($A1090,'Cycle 9'!$L$10:$L$999,0),1)),INDEX('Cycle 10'!F$10:F$999,MATCH($A1090,'Cycle 10'!$L$10:$L$999,0),1)),INDEX('Cycle 11'!F$10:F$999,MATCH($A1090,'Cycle 11'!$L$10:$L$999,0),1)),"")="","",IFERROR(IFERROR(IFERROR(IFERROR(IFERROR(IFERROR(IFERROR(IFERROR(IFERROR(IFERROR(IFERROR(IFERROR(INDEX(Summer!F$10:F$999,MATCH($A1090,Summer!$L$10:$L$999,0),1),INDEX('Cycle 1'!F$10:F$999,MATCH($A1090,'Cycle 1'!$L$10:$L$999,0),1)),INDEX('Cycle 2'!F$10:F$999,MATCH($A1090,'Cycle 2'!$L$10:$L$999,0),1)),INDEX('Cycle 3'!F$10:F$999,MATCH($A1090,'Cycle 3'!$L$10:$L$999,0),1)),INDEX('Cycle 4'!F$10:F$999,MATCH($A1090,'Cycle 4'!$L$10:$L$999,0),1)),INDEX('Cycle 5'!F$10:F$999,MATCH($A1090,'Cycle 5'!$L$10:$L$999,0),1)),INDEX('Cycle 6'!F$10:F$999,MATCH($A1090,'Cycle 6'!$L$10:$L$999,0),1)),INDEX('Cycle 7'!F$10:F$999,MATCH($A1090,'Cycle 7'!$L$10:$L$999,0),1)),INDEX('Cycle 8'!F$10:F$999,MATCH($A1090,'Cycle 8'!$L$10:$L$999,0),1)),INDEX('Cycle 9'!F$10:F$999,MATCH($A1090,'Cycle 9'!$L$10:$L$999,0),1)),INDEX('Cycle 10'!F$10:F$999,MATCH($A1090,'Cycle 10'!$L$10:$L$999,0),1)),INDEX('Cycle 11'!F$10:F$999,MATCH($A1090,'Cycle 11'!$L$10:$L$999,0),1)),""))</f>
        <v/>
      </c>
      <c r="H1090" t="str">
        <f>IF(IFERROR(IFERROR(IFERROR(IFERROR(IFERROR(IFERROR(IFERROR(IFERROR(IFERROR(IFERROR(IFERROR(IFERROR(INDEX(Summer!G$10:G$999,MATCH($A1090,Summer!$L$10:$L$999,0),1),INDEX('Cycle 1'!G$10:G$999,MATCH($A1090,'Cycle 1'!$L$10:$L$999,0),1)),INDEX('Cycle 2'!G$10:G$999,MATCH($A1090,'Cycle 2'!$L$10:$L$999,0),1)),INDEX('Cycle 3'!G$10:G$999,MATCH($A1090,'Cycle 3'!$L$10:$L$999,0),1)),INDEX('Cycle 4'!G$10:G$999,MATCH($A1090,'Cycle 4'!$L$10:$L$999,0),1)),INDEX('Cycle 5'!G$10:G$999,MATCH($A1090,'Cycle 5'!$L$10:$L$999,0),1)),INDEX('Cycle 6'!G$10:G$999,MATCH($A1090,'Cycle 6'!$L$10:$L$999,0),1)),INDEX('Cycle 7'!G$10:G$999,MATCH($A1090,'Cycle 7'!$L$10:$L$999,0),1)),INDEX('Cycle 8'!G$10:G$999,MATCH($A1090,'Cycle 8'!$L$10:$L$999,0),1)),INDEX('Cycle 9'!G$10:G$999,MATCH($A1090,'Cycle 9'!$L$10:$L$999,0),1)),INDEX('Cycle 10'!G$10:G$999,MATCH($A1090,'Cycle 10'!$L$10:$L$999,0),1)),INDEX('Cycle 11'!G$10:G$999,MATCH($A1090,'Cycle 11'!$L$10:$L$999,0),1)),"")="","",IFERROR(IFERROR(IFERROR(IFERROR(IFERROR(IFERROR(IFERROR(IFERROR(IFERROR(IFERROR(IFERROR(IFERROR(INDEX(Summer!G$10:G$999,MATCH($A1090,Summer!$L$10:$L$999,0),1),INDEX('Cycle 1'!G$10:G$999,MATCH($A1090,'Cycle 1'!$L$10:$L$999,0),1)),INDEX('Cycle 2'!G$10:G$999,MATCH($A1090,'Cycle 2'!$L$10:$L$999,0),1)),INDEX('Cycle 3'!G$10:G$999,MATCH($A1090,'Cycle 3'!$L$10:$L$999,0),1)),INDEX('Cycle 4'!G$10:G$999,MATCH($A1090,'Cycle 4'!$L$10:$L$999,0),1)),INDEX('Cycle 5'!G$10:G$999,MATCH($A1090,'Cycle 5'!$L$10:$L$999,0),1)),INDEX('Cycle 6'!G$10:G$999,MATCH($A1090,'Cycle 6'!$L$10:$L$999,0),1)),INDEX('Cycle 7'!G$10:G$999,MATCH($A1090,'Cycle 7'!$L$10:$L$999,0),1)),INDEX('Cycle 8'!G$10:G$999,MATCH($A1090,'Cycle 8'!$L$10:$L$999,0),1)),INDEX('Cycle 9'!G$10:G$999,MATCH($A1090,'Cycle 9'!$L$10:$L$999,0),1)),INDEX('Cycle 10'!G$10:G$999,MATCH($A1090,'Cycle 10'!$L$10:$L$999,0),1)),INDEX('Cycle 11'!G$10:G$999,MATCH($A1090,'Cycle 11'!$L$10:$L$999,0),1)),""))</f>
        <v/>
      </c>
      <c r="I1090">
        <f>IFERROR(IF(C1090="",MAX(I$1:I1089),IF(ROW(C$2)=ROW(C1090),1,IF(ISERROR(VLOOKUP(C1090,C$2:C1089,1,FALSE)),MAX(I$1:I1089)+1,MAX(I$1:I1089)))),"")</f>
        <v>0</v>
      </c>
      <c r="J1090" t="str">
        <f t="shared" si="111"/>
        <v/>
      </c>
      <c r="K1090" t="str">
        <f t="shared" si="113"/>
        <v/>
      </c>
      <c r="L1090" t="str">
        <f t="shared" si="113"/>
        <v/>
      </c>
      <c r="M1090" t="str">
        <f t="shared" si="113"/>
        <v/>
      </c>
      <c r="N1090" t="str">
        <f t="shared" si="113"/>
        <v/>
      </c>
      <c r="O1090" t="str">
        <f t="shared" si="113"/>
        <v/>
      </c>
      <c r="P1090" t="str">
        <f t="shared" si="113"/>
        <v/>
      </c>
      <c r="Q1090" t="str">
        <f t="shared" si="113"/>
        <v/>
      </c>
      <c r="R1090" t="str">
        <f t="shared" si="113"/>
        <v/>
      </c>
      <c r="S1090" t="str">
        <f t="shared" si="113"/>
        <v/>
      </c>
      <c r="T1090" t="str">
        <f t="shared" si="113"/>
        <v/>
      </c>
      <c r="U1090" t="str">
        <f t="shared" si="113"/>
        <v/>
      </c>
      <c r="V1090" t="str">
        <f t="shared" si="113"/>
        <v/>
      </c>
      <c r="W1090" t="str">
        <f t="shared" si="112"/>
        <v/>
      </c>
      <c r="X1090">
        <f>IF(OR(H1090="No",H1090=""),0,IF(COUNTIFS(H$2:H1090,"Yes",C$2:C1090,C1090)&gt;1,0,COUNTIFS(H$2:H1090,"Yes",C$2:C1090,C1090)))+IF(X1089=$X$1,0,X1089)</f>
        <v>0</v>
      </c>
    </row>
    <row r="1091" spans="1:24" x14ac:dyDescent="0.3">
      <c r="A1091">
        <f>ROWS($A$2:$A1091)</f>
        <v>1090</v>
      </c>
      <c r="B1091" t="str">
        <f>IF(ISERROR(VLOOKUP(A1091,Summer!L$11:L$500,1,FALSE)),IF(ISERROR(VLOOKUP(A1091,'Cycle 1'!L$11:L$500,1,FALSE)),IF(ISERROR(VLOOKUP(A1091,'Cycle 2'!L$11:L$500,1,FALSE)),IF(ISERROR(VLOOKUP(A1091,'Cycle 3'!L$11:L$500,1,FALSE)),IF(ISERROR(VLOOKUP(A1091,'Cycle 4'!L$11:L$500,1,FALSE)),IF(ISERROR(VLOOKUP(A1091,'Cycle 5'!L$11:L$500,1,FALSE)),IF(ISERROR(VLOOKUP(A1091,'Cycle 6'!L$11:L$500,1,FALSE)),IF(ISERROR(VLOOKUP(A1091,'Cycle 7'!L$11:L$500,1,FALSE)),IF(ISERROR(VLOOKUP(A1091,'Cycle 8'!L$11:L$500,1,FALSE)),IF(ISERROR(VLOOKUP(A1091,'Cycle 9'!L$11:L$500,1,FALSE)),IF(ISERROR(VLOOKUP(A1091,'Cycle 10'!L$11:L$500,1,FALSE)),IF(ISERROR(VLOOKUP(A1091,'Cycle 11'!L$11:L$500,1,FALSE)),"","Cycle 11"),"Cycle 10"),"Cycle 9"),"Cycle 8"),"Cycle 7"),"Cycle 6"),"Cycle 5"),"Cycle 4"),"Cycle 3"),"Cycle 2"),"Cycle 1"),"Summer")</f>
        <v/>
      </c>
      <c r="C1091" t="str">
        <f>IF(IFERROR(IFERROR(IFERROR(IFERROR(IFERROR(IFERROR(IFERROR(IFERROR(IFERROR(IFERROR(IFERROR(IFERROR(INDEX(Summer!B$10:B$999,MATCH($A1091,Summer!$L$10:$L$999,0),1),INDEX('Cycle 1'!B$10:B$999,MATCH($A1091,'Cycle 1'!$L$10:$L$999,0),1)),INDEX('Cycle 2'!B$10:B$999,MATCH($A1091,'Cycle 2'!$L$10:$L$999,0),1)),INDEX('Cycle 3'!B$10:B$999,MATCH($A1091,'Cycle 3'!$L$10:$L$999,0),1)),INDEX('Cycle 4'!B$10:B$999,MATCH($A1091,'Cycle 4'!$L$10:$L$999,0),1)),INDEX('Cycle 5'!B$10:B$999,MATCH($A1091,'Cycle 5'!$L$10:$L$999,0),1)),INDEX('Cycle 6'!B$10:B$999,MATCH($A1091,'Cycle 6'!$L$10:$L$999,0),1)),INDEX('Cycle 7'!B$10:B$999,MATCH($A1091,'Cycle 7'!$L$10:$L$999,0),1)),INDEX('Cycle 8'!B$10:B$999,MATCH($A1091,'Cycle 8'!$L$10:$L$999,0),1)),INDEX('Cycle 9'!B$10:B$999,MATCH($A1091,'Cycle 9'!$L$10:$L$999,0),1)),INDEX('Cycle 10'!B$10:B$999,MATCH($A1091,'Cycle 10'!$L$10:$L$999,0),1)),INDEX('Cycle 11'!B$10:B$999,MATCH($A1091,'Cycle 11'!$L$10:$L$999,0),1)),"")="","",IFERROR(IFERROR(IFERROR(IFERROR(IFERROR(IFERROR(IFERROR(IFERROR(IFERROR(IFERROR(IFERROR(IFERROR(INDEX(Summer!B$10:B$999,MATCH($A1091,Summer!$L$10:$L$999,0),1),INDEX('Cycle 1'!B$10:B$999,MATCH($A1091,'Cycle 1'!$L$10:$L$999,0),1)),INDEX('Cycle 2'!B$10:B$999,MATCH($A1091,'Cycle 2'!$L$10:$L$999,0),1)),INDEX('Cycle 3'!B$10:B$999,MATCH($A1091,'Cycle 3'!$L$10:$L$999,0),1)),INDEX('Cycle 4'!B$10:B$999,MATCH($A1091,'Cycle 4'!$L$10:$L$999,0),1)),INDEX('Cycle 5'!B$10:B$999,MATCH($A1091,'Cycle 5'!$L$10:$L$999,0),1)),INDEX('Cycle 6'!B$10:B$999,MATCH($A1091,'Cycle 6'!$L$10:$L$999,0),1)),INDEX('Cycle 7'!B$10:B$999,MATCH($A1091,'Cycle 7'!$L$10:$L$999,0),1)),INDEX('Cycle 8'!B$10:B$999,MATCH($A1091,'Cycle 8'!$L$10:$L$999,0),1)),INDEX('Cycle 9'!B$10:B$999,MATCH($A1091,'Cycle 9'!$L$10:$L$999,0),1)),INDEX('Cycle 10'!B$10:B$999,MATCH($A1091,'Cycle 10'!$L$10:$L$999,0),1)),INDEX('Cycle 11'!B$10:B$999,MATCH($A1091,'Cycle 11'!$L$10:$L$999,0),1)),""))</f>
        <v/>
      </c>
      <c r="D1091" t="str">
        <f>IF(IFERROR(IFERROR(IFERROR(IFERROR(IFERROR(IFERROR(IFERROR(IFERROR(IFERROR(IFERROR(IFERROR(IFERROR(INDEX(Summer!C$10:C$999,MATCH($A1091,Summer!$L$10:$L$999,0),1),INDEX('Cycle 1'!C$10:C$999,MATCH($A1091,'Cycle 1'!$L$10:$L$999,0),1)),INDEX('Cycle 2'!C$10:C$999,MATCH($A1091,'Cycle 2'!$L$10:$L$999,0),1)),INDEX('Cycle 3'!C$10:C$999,MATCH($A1091,'Cycle 3'!$L$10:$L$999,0),1)),INDEX('Cycle 4'!C$10:C$999,MATCH($A1091,'Cycle 4'!$L$10:$L$999,0),1)),INDEX('Cycle 5'!C$10:C$999,MATCH($A1091,'Cycle 5'!$L$10:$L$999,0),1)),INDEX('Cycle 6'!C$10:C$999,MATCH($A1091,'Cycle 6'!$L$10:$L$999,0),1)),INDEX('Cycle 7'!C$10:C$999,MATCH($A1091,'Cycle 7'!$L$10:$L$999,0),1)),INDEX('Cycle 8'!C$10:C$999,MATCH($A1091,'Cycle 8'!$L$10:$L$999,0),1)),INDEX('Cycle 9'!C$10:C$999,MATCH($A1091,'Cycle 9'!$L$10:$L$999,0),1)),INDEX('Cycle 10'!C$10:C$999,MATCH($A1091,'Cycle 10'!$L$10:$L$999,0),1)),INDEX('Cycle 11'!C$10:C$999,MATCH($A1091,'Cycle 11'!$L$10:$L$999,0),1)),"")="","",IFERROR(IFERROR(IFERROR(IFERROR(IFERROR(IFERROR(IFERROR(IFERROR(IFERROR(IFERROR(IFERROR(IFERROR(INDEX(Summer!C$10:C$999,MATCH($A1091,Summer!$L$10:$L$999,0),1),INDEX('Cycle 1'!C$10:C$999,MATCH($A1091,'Cycle 1'!$L$10:$L$999,0),1)),INDEX('Cycle 2'!C$10:C$999,MATCH($A1091,'Cycle 2'!$L$10:$L$999,0),1)),INDEX('Cycle 3'!C$10:C$999,MATCH($A1091,'Cycle 3'!$L$10:$L$999,0),1)),INDEX('Cycle 4'!C$10:C$999,MATCH($A1091,'Cycle 4'!$L$10:$L$999,0),1)),INDEX('Cycle 5'!C$10:C$999,MATCH($A1091,'Cycle 5'!$L$10:$L$999,0),1)),INDEX('Cycle 6'!C$10:C$999,MATCH($A1091,'Cycle 6'!$L$10:$L$999,0),1)),INDEX('Cycle 7'!C$10:C$999,MATCH($A1091,'Cycle 7'!$L$10:$L$999,0),1)),INDEX('Cycle 8'!C$10:C$999,MATCH($A1091,'Cycle 8'!$L$10:$L$999,0),1)),INDEX('Cycle 9'!C$10:C$999,MATCH($A1091,'Cycle 9'!$L$10:$L$999,0),1)),INDEX('Cycle 10'!C$10:C$999,MATCH($A1091,'Cycle 10'!$L$10:$L$999,0),1)),INDEX('Cycle 11'!C$10:C$999,MATCH($A1091,'Cycle 11'!$L$10:$L$999,0),1)),""))</f>
        <v/>
      </c>
      <c r="E1091" t="str">
        <f>IF(IFERROR(IFERROR(IFERROR(IFERROR(IFERROR(IFERROR(IFERROR(IFERROR(IFERROR(IFERROR(IFERROR(IFERROR(INDEX(Summer!D$10:D$999,MATCH($A1091,Summer!$L$10:$L$999,0),1),INDEX('Cycle 1'!D$10:D$999,MATCH($A1091,'Cycle 1'!$L$10:$L$999,0),1)),INDEX('Cycle 2'!D$10:D$999,MATCH($A1091,'Cycle 2'!$L$10:$L$999,0),1)),INDEX('Cycle 3'!D$10:D$999,MATCH($A1091,'Cycle 3'!$L$10:$L$999,0),1)),INDEX('Cycle 4'!D$10:D$999,MATCH($A1091,'Cycle 4'!$L$10:$L$999,0),1)),INDEX('Cycle 5'!D$10:D$999,MATCH($A1091,'Cycle 5'!$L$10:$L$999,0),1)),INDEX('Cycle 6'!D$10:D$999,MATCH($A1091,'Cycle 6'!$L$10:$L$999,0),1)),INDEX('Cycle 7'!D$10:D$999,MATCH($A1091,'Cycle 7'!$L$10:$L$999,0),1)),INDEX('Cycle 8'!D$10:D$999,MATCH($A1091,'Cycle 8'!$L$10:$L$999,0),1)),INDEX('Cycle 9'!D$10:D$999,MATCH($A1091,'Cycle 9'!$L$10:$L$999,0),1)),INDEX('Cycle 10'!D$10:D$999,MATCH($A1091,'Cycle 10'!$L$10:$L$999,0),1)),INDEX('Cycle 11'!D$10:D$999,MATCH($A1091,'Cycle 11'!$L$10:$L$999,0),1)),"")="","",IFERROR(IFERROR(IFERROR(IFERROR(IFERROR(IFERROR(IFERROR(IFERROR(IFERROR(IFERROR(IFERROR(IFERROR(INDEX(Summer!D$10:D$999,MATCH($A1091,Summer!$L$10:$L$999,0),1),INDEX('Cycle 1'!D$10:D$999,MATCH($A1091,'Cycle 1'!$L$10:$L$999,0),1)),INDEX('Cycle 2'!D$10:D$999,MATCH($A1091,'Cycle 2'!$L$10:$L$999,0),1)),INDEX('Cycle 3'!D$10:D$999,MATCH($A1091,'Cycle 3'!$L$10:$L$999,0),1)),INDEX('Cycle 4'!D$10:D$999,MATCH($A1091,'Cycle 4'!$L$10:$L$999,0),1)),INDEX('Cycle 5'!D$10:D$999,MATCH($A1091,'Cycle 5'!$L$10:$L$999,0),1)),INDEX('Cycle 6'!D$10:D$999,MATCH($A1091,'Cycle 6'!$L$10:$L$999,0),1)),INDEX('Cycle 7'!D$10:D$999,MATCH($A1091,'Cycle 7'!$L$10:$L$999,0),1)),INDEX('Cycle 8'!D$10:D$999,MATCH($A1091,'Cycle 8'!$L$10:$L$999,0),1)),INDEX('Cycle 9'!D$10:D$999,MATCH($A1091,'Cycle 9'!$L$10:$L$999,0),1)),INDEX('Cycle 10'!D$10:D$999,MATCH($A1091,'Cycle 10'!$L$10:$L$999,0),1)),INDEX('Cycle 11'!D$10:D$999,MATCH($A1091,'Cycle 11'!$L$10:$L$999,0),1)),""))</f>
        <v/>
      </c>
      <c r="F1091" t="str">
        <f>IF(IFERROR(IFERROR(IFERROR(IFERROR(IFERROR(IFERROR(IFERROR(IFERROR(IFERROR(IFERROR(IFERROR(IFERROR(INDEX(Summer!E$10:E$999,MATCH($A1091,Summer!$L$10:$L$999,0),1),INDEX('Cycle 1'!E$10:E$999,MATCH($A1091,'Cycle 1'!$L$10:$L$999,0),1)),INDEX('Cycle 2'!E$10:E$999,MATCH($A1091,'Cycle 2'!$L$10:$L$999,0),1)),INDEX('Cycle 3'!E$10:E$999,MATCH($A1091,'Cycle 3'!$L$10:$L$999,0),1)),INDEX('Cycle 4'!E$10:E$999,MATCH($A1091,'Cycle 4'!$L$10:$L$999,0),1)),INDEX('Cycle 5'!E$10:E$999,MATCH($A1091,'Cycle 5'!$L$10:$L$999,0),1)),INDEX('Cycle 6'!E$10:E$999,MATCH($A1091,'Cycle 6'!$L$10:$L$999,0),1)),INDEX('Cycle 7'!E$10:E$999,MATCH($A1091,'Cycle 7'!$L$10:$L$999,0),1)),INDEX('Cycle 8'!E$10:E$999,MATCH($A1091,'Cycle 8'!$L$10:$L$999,0),1)),INDEX('Cycle 9'!E$10:E$999,MATCH($A1091,'Cycle 9'!$L$10:$L$999,0),1)),INDEX('Cycle 10'!E$10:E$999,MATCH($A1091,'Cycle 10'!$L$10:$L$999,0),1)),INDEX('Cycle 11'!E$10:E$999,MATCH($A1091,'Cycle 11'!$L$10:$L$999,0),1)),"")="","",IFERROR(IFERROR(IFERROR(IFERROR(IFERROR(IFERROR(IFERROR(IFERROR(IFERROR(IFERROR(IFERROR(IFERROR(INDEX(Summer!E$10:E$999,MATCH($A1091,Summer!$L$10:$L$999,0),1),INDEX('Cycle 1'!E$10:E$999,MATCH($A1091,'Cycle 1'!$L$10:$L$999,0),1)),INDEX('Cycle 2'!E$10:E$999,MATCH($A1091,'Cycle 2'!$L$10:$L$999,0),1)),INDEX('Cycle 3'!E$10:E$999,MATCH($A1091,'Cycle 3'!$L$10:$L$999,0),1)),INDEX('Cycle 4'!E$10:E$999,MATCH($A1091,'Cycle 4'!$L$10:$L$999,0),1)),INDEX('Cycle 5'!E$10:E$999,MATCH($A1091,'Cycle 5'!$L$10:$L$999,0),1)),INDEX('Cycle 6'!E$10:E$999,MATCH($A1091,'Cycle 6'!$L$10:$L$999,0),1)),INDEX('Cycle 7'!E$10:E$999,MATCH($A1091,'Cycle 7'!$L$10:$L$999,0),1)),INDEX('Cycle 8'!E$10:E$999,MATCH($A1091,'Cycle 8'!$L$10:$L$999,0),1)),INDEX('Cycle 9'!E$10:E$999,MATCH($A1091,'Cycle 9'!$L$10:$L$999,0),1)),INDEX('Cycle 10'!E$10:E$999,MATCH($A1091,'Cycle 10'!$L$10:$L$999,0),1)),INDEX('Cycle 11'!E$10:E$999,MATCH($A1091,'Cycle 11'!$L$10:$L$999,0),1)),""))</f>
        <v/>
      </c>
      <c r="G1091" t="str">
        <f>IF(IFERROR(IFERROR(IFERROR(IFERROR(IFERROR(IFERROR(IFERROR(IFERROR(IFERROR(IFERROR(IFERROR(IFERROR(INDEX(Summer!F$10:F$999,MATCH($A1091,Summer!$L$10:$L$999,0),1),INDEX('Cycle 1'!F$10:F$999,MATCH($A1091,'Cycle 1'!$L$10:$L$999,0),1)),INDEX('Cycle 2'!F$10:F$999,MATCH($A1091,'Cycle 2'!$L$10:$L$999,0),1)),INDEX('Cycle 3'!F$10:F$999,MATCH($A1091,'Cycle 3'!$L$10:$L$999,0),1)),INDEX('Cycle 4'!F$10:F$999,MATCH($A1091,'Cycle 4'!$L$10:$L$999,0),1)),INDEX('Cycle 5'!F$10:F$999,MATCH($A1091,'Cycle 5'!$L$10:$L$999,0),1)),INDEX('Cycle 6'!F$10:F$999,MATCH($A1091,'Cycle 6'!$L$10:$L$999,0),1)),INDEX('Cycle 7'!F$10:F$999,MATCH($A1091,'Cycle 7'!$L$10:$L$999,0),1)),INDEX('Cycle 8'!F$10:F$999,MATCH($A1091,'Cycle 8'!$L$10:$L$999,0),1)),INDEX('Cycle 9'!F$10:F$999,MATCH($A1091,'Cycle 9'!$L$10:$L$999,0),1)),INDEX('Cycle 10'!F$10:F$999,MATCH($A1091,'Cycle 10'!$L$10:$L$999,0),1)),INDEX('Cycle 11'!F$10:F$999,MATCH($A1091,'Cycle 11'!$L$10:$L$999,0),1)),"")="","",IFERROR(IFERROR(IFERROR(IFERROR(IFERROR(IFERROR(IFERROR(IFERROR(IFERROR(IFERROR(IFERROR(IFERROR(INDEX(Summer!F$10:F$999,MATCH($A1091,Summer!$L$10:$L$999,0),1),INDEX('Cycle 1'!F$10:F$999,MATCH($A1091,'Cycle 1'!$L$10:$L$999,0),1)),INDEX('Cycle 2'!F$10:F$999,MATCH($A1091,'Cycle 2'!$L$10:$L$999,0),1)),INDEX('Cycle 3'!F$10:F$999,MATCH($A1091,'Cycle 3'!$L$10:$L$999,0),1)),INDEX('Cycle 4'!F$10:F$999,MATCH($A1091,'Cycle 4'!$L$10:$L$999,0),1)),INDEX('Cycle 5'!F$10:F$999,MATCH($A1091,'Cycle 5'!$L$10:$L$999,0),1)),INDEX('Cycle 6'!F$10:F$999,MATCH($A1091,'Cycle 6'!$L$10:$L$999,0),1)),INDEX('Cycle 7'!F$10:F$999,MATCH($A1091,'Cycle 7'!$L$10:$L$999,0),1)),INDEX('Cycle 8'!F$10:F$999,MATCH($A1091,'Cycle 8'!$L$10:$L$999,0),1)),INDEX('Cycle 9'!F$10:F$999,MATCH($A1091,'Cycle 9'!$L$10:$L$999,0),1)),INDEX('Cycle 10'!F$10:F$999,MATCH($A1091,'Cycle 10'!$L$10:$L$999,0),1)),INDEX('Cycle 11'!F$10:F$999,MATCH($A1091,'Cycle 11'!$L$10:$L$999,0),1)),""))</f>
        <v/>
      </c>
      <c r="H1091" t="str">
        <f>IF(IFERROR(IFERROR(IFERROR(IFERROR(IFERROR(IFERROR(IFERROR(IFERROR(IFERROR(IFERROR(IFERROR(IFERROR(INDEX(Summer!G$10:G$999,MATCH($A1091,Summer!$L$10:$L$999,0),1),INDEX('Cycle 1'!G$10:G$999,MATCH($A1091,'Cycle 1'!$L$10:$L$999,0),1)),INDEX('Cycle 2'!G$10:G$999,MATCH($A1091,'Cycle 2'!$L$10:$L$999,0),1)),INDEX('Cycle 3'!G$10:G$999,MATCH($A1091,'Cycle 3'!$L$10:$L$999,0),1)),INDEX('Cycle 4'!G$10:G$999,MATCH($A1091,'Cycle 4'!$L$10:$L$999,0),1)),INDEX('Cycle 5'!G$10:G$999,MATCH($A1091,'Cycle 5'!$L$10:$L$999,0),1)),INDEX('Cycle 6'!G$10:G$999,MATCH($A1091,'Cycle 6'!$L$10:$L$999,0),1)),INDEX('Cycle 7'!G$10:G$999,MATCH($A1091,'Cycle 7'!$L$10:$L$999,0),1)),INDEX('Cycle 8'!G$10:G$999,MATCH($A1091,'Cycle 8'!$L$10:$L$999,0),1)),INDEX('Cycle 9'!G$10:G$999,MATCH($A1091,'Cycle 9'!$L$10:$L$999,0),1)),INDEX('Cycle 10'!G$10:G$999,MATCH($A1091,'Cycle 10'!$L$10:$L$999,0),1)),INDEX('Cycle 11'!G$10:G$999,MATCH($A1091,'Cycle 11'!$L$10:$L$999,0),1)),"")="","",IFERROR(IFERROR(IFERROR(IFERROR(IFERROR(IFERROR(IFERROR(IFERROR(IFERROR(IFERROR(IFERROR(IFERROR(INDEX(Summer!G$10:G$999,MATCH($A1091,Summer!$L$10:$L$999,0),1),INDEX('Cycle 1'!G$10:G$999,MATCH($A1091,'Cycle 1'!$L$10:$L$999,0),1)),INDEX('Cycle 2'!G$10:G$999,MATCH($A1091,'Cycle 2'!$L$10:$L$999,0),1)),INDEX('Cycle 3'!G$10:G$999,MATCH($A1091,'Cycle 3'!$L$10:$L$999,0),1)),INDEX('Cycle 4'!G$10:G$999,MATCH($A1091,'Cycle 4'!$L$10:$L$999,0),1)),INDEX('Cycle 5'!G$10:G$999,MATCH($A1091,'Cycle 5'!$L$10:$L$999,0),1)),INDEX('Cycle 6'!G$10:G$999,MATCH($A1091,'Cycle 6'!$L$10:$L$999,0),1)),INDEX('Cycle 7'!G$10:G$999,MATCH($A1091,'Cycle 7'!$L$10:$L$999,0),1)),INDEX('Cycle 8'!G$10:G$999,MATCH($A1091,'Cycle 8'!$L$10:$L$999,0),1)),INDEX('Cycle 9'!G$10:G$999,MATCH($A1091,'Cycle 9'!$L$10:$L$999,0),1)),INDEX('Cycle 10'!G$10:G$999,MATCH($A1091,'Cycle 10'!$L$10:$L$999,0),1)),INDEX('Cycle 11'!G$10:G$999,MATCH($A1091,'Cycle 11'!$L$10:$L$999,0),1)),""))</f>
        <v/>
      </c>
      <c r="I1091">
        <f>IFERROR(IF(C1091="",MAX(I$1:I1090),IF(ROW(C$2)=ROW(C1091),1,IF(ISERROR(VLOOKUP(C1091,C$2:C1090,1,FALSE)),MAX(I$1:I1090)+1,MAX(I$1:I1090)))),"")</f>
        <v>0</v>
      </c>
      <c r="J1091" t="str">
        <f t="shared" si="111"/>
        <v/>
      </c>
      <c r="K1091" t="str">
        <f t="shared" si="113"/>
        <v/>
      </c>
      <c r="L1091" t="str">
        <f t="shared" si="113"/>
        <v/>
      </c>
      <c r="M1091" t="str">
        <f t="shared" si="113"/>
        <v/>
      </c>
      <c r="N1091" t="str">
        <f t="shared" si="113"/>
        <v/>
      </c>
      <c r="O1091" t="str">
        <f t="shared" si="113"/>
        <v/>
      </c>
      <c r="P1091" t="str">
        <f t="shared" si="113"/>
        <v/>
      </c>
      <c r="Q1091" t="str">
        <f t="shared" si="113"/>
        <v/>
      </c>
      <c r="R1091" t="str">
        <f t="shared" si="113"/>
        <v/>
      </c>
      <c r="S1091" t="str">
        <f t="shared" si="113"/>
        <v/>
      </c>
      <c r="T1091" t="str">
        <f t="shared" si="113"/>
        <v/>
      </c>
      <c r="U1091" t="str">
        <f t="shared" si="113"/>
        <v/>
      </c>
      <c r="V1091" t="str">
        <f t="shared" si="113"/>
        <v/>
      </c>
      <c r="W1091" t="str">
        <f t="shared" si="112"/>
        <v/>
      </c>
      <c r="X1091">
        <f>IF(OR(H1091="No",H1091=""),0,IF(COUNTIFS(H$2:H1091,"Yes",C$2:C1091,C1091)&gt;1,0,COUNTIFS(H$2:H1091,"Yes",C$2:C1091,C1091)))+IF(X1090=$X$1,0,X1090)</f>
        <v>0</v>
      </c>
    </row>
    <row r="1092" spans="1:24" x14ac:dyDescent="0.3">
      <c r="A1092">
        <f>ROWS($A$2:$A1092)</f>
        <v>1091</v>
      </c>
      <c r="B1092" t="str">
        <f>IF(ISERROR(VLOOKUP(A1092,Summer!L$11:L$500,1,FALSE)),IF(ISERROR(VLOOKUP(A1092,'Cycle 1'!L$11:L$500,1,FALSE)),IF(ISERROR(VLOOKUP(A1092,'Cycle 2'!L$11:L$500,1,FALSE)),IF(ISERROR(VLOOKUP(A1092,'Cycle 3'!L$11:L$500,1,FALSE)),IF(ISERROR(VLOOKUP(A1092,'Cycle 4'!L$11:L$500,1,FALSE)),IF(ISERROR(VLOOKUP(A1092,'Cycle 5'!L$11:L$500,1,FALSE)),IF(ISERROR(VLOOKUP(A1092,'Cycle 6'!L$11:L$500,1,FALSE)),IF(ISERROR(VLOOKUP(A1092,'Cycle 7'!L$11:L$500,1,FALSE)),IF(ISERROR(VLOOKUP(A1092,'Cycle 8'!L$11:L$500,1,FALSE)),IF(ISERROR(VLOOKUP(A1092,'Cycle 9'!L$11:L$500,1,FALSE)),IF(ISERROR(VLOOKUP(A1092,'Cycle 10'!L$11:L$500,1,FALSE)),IF(ISERROR(VLOOKUP(A1092,'Cycle 11'!L$11:L$500,1,FALSE)),"","Cycle 11"),"Cycle 10"),"Cycle 9"),"Cycle 8"),"Cycle 7"),"Cycle 6"),"Cycle 5"),"Cycle 4"),"Cycle 3"),"Cycle 2"),"Cycle 1"),"Summer")</f>
        <v/>
      </c>
      <c r="C1092" t="str">
        <f>IF(IFERROR(IFERROR(IFERROR(IFERROR(IFERROR(IFERROR(IFERROR(IFERROR(IFERROR(IFERROR(IFERROR(IFERROR(INDEX(Summer!B$10:B$999,MATCH($A1092,Summer!$L$10:$L$999,0),1),INDEX('Cycle 1'!B$10:B$999,MATCH($A1092,'Cycle 1'!$L$10:$L$999,0),1)),INDEX('Cycle 2'!B$10:B$999,MATCH($A1092,'Cycle 2'!$L$10:$L$999,0),1)),INDEX('Cycle 3'!B$10:B$999,MATCH($A1092,'Cycle 3'!$L$10:$L$999,0),1)),INDEX('Cycle 4'!B$10:B$999,MATCH($A1092,'Cycle 4'!$L$10:$L$999,0),1)),INDEX('Cycle 5'!B$10:B$999,MATCH($A1092,'Cycle 5'!$L$10:$L$999,0),1)),INDEX('Cycle 6'!B$10:B$999,MATCH($A1092,'Cycle 6'!$L$10:$L$999,0),1)),INDEX('Cycle 7'!B$10:B$999,MATCH($A1092,'Cycle 7'!$L$10:$L$999,0),1)),INDEX('Cycle 8'!B$10:B$999,MATCH($A1092,'Cycle 8'!$L$10:$L$999,0),1)),INDEX('Cycle 9'!B$10:B$999,MATCH($A1092,'Cycle 9'!$L$10:$L$999,0),1)),INDEX('Cycle 10'!B$10:B$999,MATCH($A1092,'Cycle 10'!$L$10:$L$999,0),1)),INDEX('Cycle 11'!B$10:B$999,MATCH($A1092,'Cycle 11'!$L$10:$L$999,0),1)),"")="","",IFERROR(IFERROR(IFERROR(IFERROR(IFERROR(IFERROR(IFERROR(IFERROR(IFERROR(IFERROR(IFERROR(IFERROR(INDEX(Summer!B$10:B$999,MATCH($A1092,Summer!$L$10:$L$999,0),1),INDEX('Cycle 1'!B$10:B$999,MATCH($A1092,'Cycle 1'!$L$10:$L$999,0),1)),INDEX('Cycle 2'!B$10:B$999,MATCH($A1092,'Cycle 2'!$L$10:$L$999,0),1)),INDEX('Cycle 3'!B$10:B$999,MATCH($A1092,'Cycle 3'!$L$10:$L$999,0),1)),INDEX('Cycle 4'!B$10:B$999,MATCH($A1092,'Cycle 4'!$L$10:$L$999,0),1)),INDEX('Cycle 5'!B$10:B$999,MATCH($A1092,'Cycle 5'!$L$10:$L$999,0),1)),INDEX('Cycle 6'!B$10:B$999,MATCH($A1092,'Cycle 6'!$L$10:$L$999,0),1)),INDEX('Cycle 7'!B$10:B$999,MATCH($A1092,'Cycle 7'!$L$10:$L$999,0),1)),INDEX('Cycle 8'!B$10:B$999,MATCH($A1092,'Cycle 8'!$L$10:$L$999,0),1)),INDEX('Cycle 9'!B$10:B$999,MATCH($A1092,'Cycle 9'!$L$10:$L$999,0),1)),INDEX('Cycle 10'!B$10:B$999,MATCH($A1092,'Cycle 10'!$L$10:$L$999,0),1)),INDEX('Cycle 11'!B$10:B$999,MATCH($A1092,'Cycle 11'!$L$10:$L$999,0),1)),""))</f>
        <v/>
      </c>
      <c r="D1092" t="str">
        <f>IF(IFERROR(IFERROR(IFERROR(IFERROR(IFERROR(IFERROR(IFERROR(IFERROR(IFERROR(IFERROR(IFERROR(IFERROR(INDEX(Summer!C$10:C$999,MATCH($A1092,Summer!$L$10:$L$999,0),1),INDEX('Cycle 1'!C$10:C$999,MATCH($A1092,'Cycle 1'!$L$10:$L$999,0),1)),INDEX('Cycle 2'!C$10:C$999,MATCH($A1092,'Cycle 2'!$L$10:$L$999,0),1)),INDEX('Cycle 3'!C$10:C$999,MATCH($A1092,'Cycle 3'!$L$10:$L$999,0),1)),INDEX('Cycle 4'!C$10:C$999,MATCH($A1092,'Cycle 4'!$L$10:$L$999,0),1)),INDEX('Cycle 5'!C$10:C$999,MATCH($A1092,'Cycle 5'!$L$10:$L$999,0),1)),INDEX('Cycle 6'!C$10:C$999,MATCH($A1092,'Cycle 6'!$L$10:$L$999,0),1)),INDEX('Cycle 7'!C$10:C$999,MATCH($A1092,'Cycle 7'!$L$10:$L$999,0),1)),INDEX('Cycle 8'!C$10:C$999,MATCH($A1092,'Cycle 8'!$L$10:$L$999,0),1)),INDEX('Cycle 9'!C$10:C$999,MATCH($A1092,'Cycle 9'!$L$10:$L$999,0),1)),INDEX('Cycle 10'!C$10:C$999,MATCH($A1092,'Cycle 10'!$L$10:$L$999,0),1)),INDEX('Cycle 11'!C$10:C$999,MATCH($A1092,'Cycle 11'!$L$10:$L$999,0),1)),"")="","",IFERROR(IFERROR(IFERROR(IFERROR(IFERROR(IFERROR(IFERROR(IFERROR(IFERROR(IFERROR(IFERROR(IFERROR(INDEX(Summer!C$10:C$999,MATCH($A1092,Summer!$L$10:$L$999,0),1),INDEX('Cycle 1'!C$10:C$999,MATCH($A1092,'Cycle 1'!$L$10:$L$999,0),1)),INDEX('Cycle 2'!C$10:C$999,MATCH($A1092,'Cycle 2'!$L$10:$L$999,0),1)),INDEX('Cycle 3'!C$10:C$999,MATCH($A1092,'Cycle 3'!$L$10:$L$999,0),1)),INDEX('Cycle 4'!C$10:C$999,MATCH($A1092,'Cycle 4'!$L$10:$L$999,0),1)),INDEX('Cycle 5'!C$10:C$999,MATCH($A1092,'Cycle 5'!$L$10:$L$999,0),1)),INDEX('Cycle 6'!C$10:C$999,MATCH($A1092,'Cycle 6'!$L$10:$L$999,0),1)),INDEX('Cycle 7'!C$10:C$999,MATCH($A1092,'Cycle 7'!$L$10:$L$999,0),1)),INDEX('Cycle 8'!C$10:C$999,MATCH($A1092,'Cycle 8'!$L$10:$L$999,0),1)),INDEX('Cycle 9'!C$10:C$999,MATCH($A1092,'Cycle 9'!$L$10:$L$999,0),1)),INDEX('Cycle 10'!C$10:C$999,MATCH($A1092,'Cycle 10'!$L$10:$L$999,0),1)),INDEX('Cycle 11'!C$10:C$999,MATCH($A1092,'Cycle 11'!$L$10:$L$999,0),1)),""))</f>
        <v/>
      </c>
      <c r="E1092" t="str">
        <f>IF(IFERROR(IFERROR(IFERROR(IFERROR(IFERROR(IFERROR(IFERROR(IFERROR(IFERROR(IFERROR(IFERROR(IFERROR(INDEX(Summer!D$10:D$999,MATCH($A1092,Summer!$L$10:$L$999,0),1),INDEX('Cycle 1'!D$10:D$999,MATCH($A1092,'Cycle 1'!$L$10:$L$999,0),1)),INDEX('Cycle 2'!D$10:D$999,MATCH($A1092,'Cycle 2'!$L$10:$L$999,0),1)),INDEX('Cycle 3'!D$10:D$999,MATCH($A1092,'Cycle 3'!$L$10:$L$999,0),1)),INDEX('Cycle 4'!D$10:D$999,MATCH($A1092,'Cycle 4'!$L$10:$L$999,0),1)),INDEX('Cycle 5'!D$10:D$999,MATCH($A1092,'Cycle 5'!$L$10:$L$999,0),1)),INDEX('Cycle 6'!D$10:D$999,MATCH($A1092,'Cycle 6'!$L$10:$L$999,0),1)),INDEX('Cycle 7'!D$10:D$999,MATCH($A1092,'Cycle 7'!$L$10:$L$999,0),1)),INDEX('Cycle 8'!D$10:D$999,MATCH($A1092,'Cycle 8'!$L$10:$L$999,0),1)),INDEX('Cycle 9'!D$10:D$999,MATCH($A1092,'Cycle 9'!$L$10:$L$999,0),1)),INDEX('Cycle 10'!D$10:D$999,MATCH($A1092,'Cycle 10'!$L$10:$L$999,0),1)),INDEX('Cycle 11'!D$10:D$999,MATCH($A1092,'Cycle 11'!$L$10:$L$999,0),1)),"")="","",IFERROR(IFERROR(IFERROR(IFERROR(IFERROR(IFERROR(IFERROR(IFERROR(IFERROR(IFERROR(IFERROR(IFERROR(INDEX(Summer!D$10:D$999,MATCH($A1092,Summer!$L$10:$L$999,0),1),INDEX('Cycle 1'!D$10:D$999,MATCH($A1092,'Cycle 1'!$L$10:$L$999,0),1)),INDEX('Cycle 2'!D$10:D$999,MATCH($A1092,'Cycle 2'!$L$10:$L$999,0),1)),INDEX('Cycle 3'!D$10:D$999,MATCH($A1092,'Cycle 3'!$L$10:$L$999,0),1)),INDEX('Cycle 4'!D$10:D$999,MATCH($A1092,'Cycle 4'!$L$10:$L$999,0),1)),INDEX('Cycle 5'!D$10:D$999,MATCH($A1092,'Cycle 5'!$L$10:$L$999,0),1)),INDEX('Cycle 6'!D$10:D$999,MATCH($A1092,'Cycle 6'!$L$10:$L$999,0),1)),INDEX('Cycle 7'!D$10:D$999,MATCH($A1092,'Cycle 7'!$L$10:$L$999,0),1)),INDEX('Cycle 8'!D$10:D$999,MATCH($A1092,'Cycle 8'!$L$10:$L$999,0),1)),INDEX('Cycle 9'!D$10:D$999,MATCH($A1092,'Cycle 9'!$L$10:$L$999,0),1)),INDEX('Cycle 10'!D$10:D$999,MATCH($A1092,'Cycle 10'!$L$10:$L$999,0),1)),INDEX('Cycle 11'!D$10:D$999,MATCH($A1092,'Cycle 11'!$L$10:$L$999,0),1)),""))</f>
        <v/>
      </c>
      <c r="F1092" t="str">
        <f>IF(IFERROR(IFERROR(IFERROR(IFERROR(IFERROR(IFERROR(IFERROR(IFERROR(IFERROR(IFERROR(IFERROR(IFERROR(INDEX(Summer!E$10:E$999,MATCH($A1092,Summer!$L$10:$L$999,0),1),INDEX('Cycle 1'!E$10:E$999,MATCH($A1092,'Cycle 1'!$L$10:$L$999,0),1)),INDEX('Cycle 2'!E$10:E$999,MATCH($A1092,'Cycle 2'!$L$10:$L$999,0),1)),INDEX('Cycle 3'!E$10:E$999,MATCH($A1092,'Cycle 3'!$L$10:$L$999,0),1)),INDEX('Cycle 4'!E$10:E$999,MATCH($A1092,'Cycle 4'!$L$10:$L$999,0),1)),INDEX('Cycle 5'!E$10:E$999,MATCH($A1092,'Cycle 5'!$L$10:$L$999,0),1)),INDEX('Cycle 6'!E$10:E$999,MATCH($A1092,'Cycle 6'!$L$10:$L$999,0),1)),INDEX('Cycle 7'!E$10:E$999,MATCH($A1092,'Cycle 7'!$L$10:$L$999,0),1)),INDEX('Cycle 8'!E$10:E$999,MATCH($A1092,'Cycle 8'!$L$10:$L$999,0),1)),INDEX('Cycle 9'!E$10:E$999,MATCH($A1092,'Cycle 9'!$L$10:$L$999,0),1)),INDEX('Cycle 10'!E$10:E$999,MATCH($A1092,'Cycle 10'!$L$10:$L$999,0),1)),INDEX('Cycle 11'!E$10:E$999,MATCH($A1092,'Cycle 11'!$L$10:$L$999,0),1)),"")="","",IFERROR(IFERROR(IFERROR(IFERROR(IFERROR(IFERROR(IFERROR(IFERROR(IFERROR(IFERROR(IFERROR(IFERROR(INDEX(Summer!E$10:E$999,MATCH($A1092,Summer!$L$10:$L$999,0),1),INDEX('Cycle 1'!E$10:E$999,MATCH($A1092,'Cycle 1'!$L$10:$L$999,0),1)),INDEX('Cycle 2'!E$10:E$999,MATCH($A1092,'Cycle 2'!$L$10:$L$999,0),1)),INDEX('Cycle 3'!E$10:E$999,MATCH($A1092,'Cycle 3'!$L$10:$L$999,0),1)),INDEX('Cycle 4'!E$10:E$999,MATCH($A1092,'Cycle 4'!$L$10:$L$999,0),1)),INDEX('Cycle 5'!E$10:E$999,MATCH($A1092,'Cycle 5'!$L$10:$L$999,0),1)),INDEX('Cycle 6'!E$10:E$999,MATCH($A1092,'Cycle 6'!$L$10:$L$999,0),1)),INDEX('Cycle 7'!E$10:E$999,MATCH($A1092,'Cycle 7'!$L$10:$L$999,0),1)),INDEX('Cycle 8'!E$10:E$999,MATCH($A1092,'Cycle 8'!$L$10:$L$999,0),1)),INDEX('Cycle 9'!E$10:E$999,MATCH($A1092,'Cycle 9'!$L$10:$L$999,0),1)),INDEX('Cycle 10'!E$10:E$999,MATCH($A1092,'Cycle 10'!$L$10:$L$999,0),1)),INDEX('Cycle 11'!E$10:E$999,MATCH($A1092,'Cycle 11'!$L$10:$L$999,0),1)),""))</f>
        <v/>
      </c>
      <c r="G1092" t="str">
        <f>IF(IFERROR(IFERROR(IFERROR(IFERROR(IFERROR(IFERROR(IFERROR(IFERROR(IFERROR(IFERROR(IFERROR(IFERROR(INDEX(Summer!F$10:F$999,MATCH($A1092,Summer!$L$10:$L$999,0),1),INDEX('Cycle 1'!F$10:F$999,MATCH($A1092,'Cycle 1'!$L$10:$L$999,0),1)),INDEX('Cycle 2'!F$10:F$999,MATCH($A1092,'Cycle 2'!$L$10:$L$999,0),1)),INDEX('Cycle 3'!F$10:F$999,MATCH($A1092,'Cycle 3'!$L$10:$L$999,0),1)),INDEX('Cycle 4'!F$10:F$999,MATCH($A1092,'Cycle 4'!$L$10:$L$999,0),1)),INDEX('Cycle 5'!F$10:F$999,MATCH($A1092,'Cycle 5'!$L$10:$L$999,0),1)),INDEX('Cycle 6'!F$10:F$999,MATCH($A1092,'Cycle 6'!$L$10:$L$999,0),1)),INDEX('Cycle 7'!F$10:F$999,MATCH($A1092,'Cycle 7'!$L$10:$L$999,0),1)),INDEX('Cycle 8'!F$10:F$999,MATCH($A1092,'Cycle 8'!$L$10:$L$999,0),1)),INDEX('Cycle 9'!F$10:F$999,MATCH($A1092,'Cycle 9'!$L$10:$L$999,0),1)),INDEX('Cycle 10'!F$10:F$999,MATCH($A1092,'Cycle 10'!$L$10:$L$999,0),1)),INDEX('Cycle 11'!F$10:F$999,MATCH($A1092,'Cycle 11'!$L$10:$L$999,0),1)),"")="","",IFERROR(IFERROR(IFERROR(IFERROR(IFERROR(IFERROR(IFERROR(IFERROR(IFERROR(IFERROR(IFERROR(IFERROR(INDEX(Summer!F$10:F$999,MATCH($A1092,Summer!$L$10:$L$999,0),1),INDEX('Cycle 1'!F$10:F$999,MATCH($A1092,'Cycle 1'!$L$10:$L$999,0),1)),INDEX('Cycle 2'!F$10:F$999,MATCH($A1092,'Cycle 2'!$L$10:$L$999,0),1)),INDEX('Cycle 3'!F$10:F$999,MATCH($A1092,'Cycle 3'!$L$10:$L$999,0),1)),INDEX('Cycle 4'!F$10:F$999,MATCH($A1092,'Cycle 4'!$L$10:$L$999,0),1)),INDEX('Cycle 5'!F$10:F$999,MATCH($A1092,'Cycle 5'!$L$10:$L$999,0),1)),INDEX('Cycle 6'!F$10:F$999,MATCH($A1092,'Cycle 6'!$L$10:$L$999,0),1)),INDEX('Cycle 7'!F$10:F$999,MATCH($A1092,'Cycle 7'!$L$10:$L$999,0),1)),INDEX('Cycle 8'!F$10:F$999,MATCH($A1092,'Cycle 8'!$L$10:$L$999,0),1)),INDEX('Cycle 9'!F$10:F$999,MATCH($A1092,'Cycle 9'!$L$10:$L$999,0),1)),INDEX('Cycle 10'!F$10:F$999,MATCH($A1092,'Cycle 10'!$L$10:$L$999,0),1)),INDEX('Cycle 11'!F$10:F$999,MATCH($A1092,'Cycle 11'!$L$10:$L$999,0),1)),""))</f>
        <v/>
      </c>
      <c r="H1092" t="str">
        <f>IF(IFERROR(IFERROR(IFERROR(IFERROR(IFERROR(IFERROR(IFERROR(IFERROR(IFERROR(IFERROR(IFERROR(IFERROR(INDEX(Summer!G$10:G$999,MATCH($A1092,Summer!$L$10:$L$999,0),1),INDEX('Cycle 1'!G$10:G$999,MATCH($A1092,'Cycle 1'!$L$10:$L$999,0),1)),INDEX('Cycle 2'!G$10:G$999,MATCH($A1092,'Cycle 2'!$L$10:$L$999,0),1)),INDEX('Cycle 3'!G$10:G$999,MATCH($A1092,'Cycle 3'!$L$10:$L$999,0),1)),INDEX('Cycle 4'!G$10:G$999,MATCH($A1092,'Cycle 4'!$L$10:$L$999,0),1)),INDEX('Cycle 5'!G$10:G$999,MATCH($A1092,'Cycle 5'!$L$10:$L$999,0),1)),INDEX('Cycle 6'!G$10:G$999,MATCH($A1092,'Cycle 6'!$L$10:$L$999,0),1)),INDEX('Cycle 7'!G$10:G$999,MATCH($A1092,'Cycle 7'!$L$10:$L$999,0),1)),INDEX('Cycle 8'!G$10:G$999,MATCH($A1092,'Cycle 8'!$L$10:$L$999,0),1)),INDEX('Cycle 9'!G$10:G$999,MATCH($A1092,'Cycle 9'!$L$10:$L$999,0),1)),INDEX('Cycle 10'!G$10:G$999,MATCH($A1092,'Cycle 10'!$L$10:$L$999,0),1)),INDEX('Cycle 11'!G$10:G$999,MATCH($A1092,'Cycle 11'!$L$10:$L$999,0),1)),"")="","",IFERROR(IFERROR(IFERROR(IFERROR(IFERROR(IFERROR(IFERROR(IFERROR(IFERROR(IFERROR(IFERROR(IFERROR(INDEX(Summer!G$10:G$999,MATCH($A1092,Summer!$L$10:$L$999,0),1),INDEX('Cycle 1'!G$10:G$999,MATCH($A1092,'Cycle 1'!$L$10:$L$999,0),1)),INDEX('Cycle 2'!G$10:G$999,MATCH($A1092,'Cycle 2'!$L$10:$L$999,0),1)),INDEX('Cycle 3'!G$10:G$999,MATCH($A1092,'Cycle 3'!$L$10:$L$999,0),1)),INDEX('Cycle 4'!G$10:G$999,MATCH($A1092,'Cycle 4'!$L$10:$L$999,0),1)),INDEX('Cycle 5'!G$10:G$999,MATCH($A1092,'Cycle 5'!$L$10:$L$999,0),1)),INDEX('Cycle 6'!G$10:G$999,MATCH($A1092,'Cycle 6'!$L$10:$L$999,0),1)),INDEX('Cycle 7'!G$10:G$999,MATCH($A1092,'Cycle 7'!$L$10:$L$999,0),1)),INDEX('Cycle 8'!G$10:G$999,MATCH($A1092,'Cycle 8'!$L$10:$L$999,0),1)),INDEX('Cycle 9'!G$10:G$999,MATCH($A1092,'Cycle 9'!$L$10:$L$999,0),1)),INDEX('Cycle 10'!G$10:G$999,MATCH($A1092,'Cycle 10'!$L$10:$L$999,0),1)),INDEX('Cycle 11'!G$10:G$999,MATCH($A1092,'Cycle 11'!$L$10:$L$999,0),1)),""))</f>
        <v/>
      </c>
      <c r="I1092">
        <f>IFERROR(IF(C1092="",MAX(I$1:I1091),IF(ROW(C$2)=ROW(C1092),1,IF(ISERROR(VLOOKUP(C1092,C$2:C1091,1,FALSE)),MAX(I$1:I1091)+1,MAX(I$1:I1091)))),"")</f>
        <v>0</v>
      </c>
      <c r="J1092" t="str">
        <f t="shared" si="111"/>
        <v/>
      </c>
      <c r="K1092" t="str">
        <f t="shared" si="113"/>
        <v/>
      </c>
      <c r="L1092" t="str">
        <f t="shared" si="113"/>
        <v/>
      </c>
      <c r="M1092" t="str">
        <f t="shared" si="113"/>
        <v/>
      </c>
      <c r="N1092" t="str">
        <f t="shared" si="113"/>
        <v/>
      </c>
      <c r="O1092" t="str">
        <f t="shared" si="113"/>
        <v/>
      </c>
      <c r="P1092" t="str">
        <f t="shared" si="113"/>
        <v/>
      </c>
      <c r="Q1092" t="str">
        <f t="shared" si="113"/>
        <v/>
      </c>
      <c r="R1092" t="str">
        <f t="shared" si="113"/>
        <v/>
      </c>
      <c r="S1092" t="str">
        <f t="shared" si="113"/>
        <v/>
      </c>
      <c r="T1092" t="str">
        <f t="shared" si="113"/>
        <v/>
      </c>
      <c r="U1092" t="str">
        <f t="shared" si="113"/>
        <v/>
      </c>
      <c r="V1092" t="str">
        <f t="shared" si="113"/>
        <v/>
      </c>
      <c r="W1092" t="str">
        <f t="shared" si="112"/>
        <v/>
      </c>
      <c r="X1092">
        <f>IF(OR(H1092="No",H1092=""),0,IF(COUNTIFS(H$2:H1092,"Yes",C$2:C1092,C1092)&gt;1,0,COUNTIFS(H$2:H1092,"Yes",C$2:C1092,C1092)))+IF(X1091=$X$1,0,X1091)</f>
        <v>0</v>
      </c>
    </row>
    <row r="1093" spans="1:24" x14ac:dyDescent="0.3">
      <c r="A1093">
        <f>ROWS($A$2:$A1093)</f>
        <v>1092</v>
      </c>
      <c r="B1093" t="str">
        <f>IF(ISERROR(VLOOKUP(A1093,Summer!L$11:L$500,1,FALSE)),IF(ISERROR(VLOOKUP(A1093,'Cycle 1'!L$11:L$500,1,FALSE)),IF(ISERROR(VLOOKUP(A1093,'Cycle 2'!L$11:L$500,1,FALSE)),IF(ISERROR(VLOOKUP(A1093,'Cycle 3'!L$11:L$500,1,FALSE)),IF(ISERROR(VLOOKUP(A1093,'Cycle 4'!L$11:L$500,1,FALSE)),IF(ISERROR(VLOOKUP(A1093,'Cycle 5'!L$11:L$500,1,FALSE)),IF(ISERROR(VLOOKUP(A1093,'Cycle 6'!L$11:L$500,1,FALSE)),IF(ISERROR(VLOOKUP(A1093,'Cycle 7'!L$11:L$500,1,FALSE)),IF(ISERROR(VLOOKUP(A1093,'Cycle 8'!L$11:L$500,1,FALSE)),IF(ISERROR(VLOOKUP(A1093,'Cycle 9'!L$11:L$500,1,FALSE)),IF(ISERROR(VLOOKUP(A1093,'Cycle 10'!L$11:L$500,1,FALSE)),IF(ISERROR(VLOOKUP(A1093,'Cycle 11'!L$11:L$500,1,FALSE)),"","Cycle 11"),"Cycle 10"),"Cycle 9"),"Cycle 8"),"Cycle 7"),"Cycle 6"),"Cycle 5"),"Cycle 4"),"Cycle 3"),"Cycle 2"),"Cycle 1"),"Summer")</f>
        <v/>
      </c>
      <c r="C1093" t="str">
        <f>IF(IFERROR(IFERROR(IFERROR(IFERROR(IFERROR(IFERROR(IFERROR(IFERROR(IFERROR(IFERROR(IFERROR(IFERROR(INDEX(Summer!B$10:B$999,MATCH($A1093,Summer!$L$10:$L$999,0),1),INDEX('Cycle 1'!B$10:B$999,MATCH($A1093,'Cycle 1'!$L$10:$L$999,0),1)),INDEX('Cycle 2'!B$10:B$999,MATCH($A1093,'Cycle 2'!$L$10:$L$999,0),1)),INDEX('Cycle 3'!B$10:B$999,MATCH($A1093,'Cycle 3'!$L$10:$L$999,0),1)),INDEX('Cycle 4'!B$10:B$999,MATCH($A1093,'Cycle 4'!$L$10:$L$999,0),1)),INDEX('Cycle 5'!B$10:B$999,MATCH($A1093,'Cycle 5'!$L$10:$L$999,0),1)),INDEX('Cycle 6'!B$10:B$999,MATCH($A1093,'Cycle 6'!$L$10:$L$999,0),1)),INDEX('Cycle 7'!B$10:B$999,MATCH($A1093,'Cycle 7'!$L$10:$L$999,0),1)),INDEX('Cycle 8'!B$10:B$999,MATCH($A1093,'Cycle 8'!$L$10:$L$999,0),1)),INDEX('Cycle 9'!B$10:B$999,MATCH($A1093,'Cycle 9'!$L$10:$L$999,0),1)),INDEX('Cycle 10'!B$10:B$999,MATCH($A1093,'Cycle 10'!$L$10:$L$999,0),1)),INDEX('Cycle 11'!B$10:B$999,MATCH($A1093,'Cycle 11'!$L$10:$L$999,0),1)),"")="","",IFERROR(IFERROR(IFERROR(IFERROR(IFERROR(IFERROR(IFERROR(IFERROR(IFERROR(IFERROR(IFERROR(IFERROR(INDEX(Summer!B$10:B$999,MATCH($A1093,Summer!$L$10:$L$999,0),1),INDEX('Cycle 1'!B$10:B$999,MATCH($A1093,'Cycle 1'!$L$10:$L$999,0),1)),INDEX('Cycle 2'!B$10:B$999,MATCH($A1093,'Cycle 2'!$L$10:$L$999,0),1)),INDEX('Cycle 3'!B$10:B$999,MATCH($A1093,'Cycle 3'!$L$10:$L$999,0),1)),INDEX('Cycle 4'!B$10:B$999,MATCH($A1093,'Cycle 4'!$L$10:$L$999,0),1)),INDEX('Cycle 5'!B$10:B$999,MATCH($A1093,'Cycle 5'!$L$10:$L$999,0),1)),INDEX('Cycle 6'!B$10:B$999,MATCH($A1093,'Cycle 6'!$L$10:$L$999,0),1)),INDEX('Cycle 7'!B$10:B$999,MATCH($A1093,'Cycle 7'!$L$10:$L$999,0),1)),INDEX('Cycle 8'!B$10:B$999,MATCH($A1093,'Cycle 8'!$L$10:$L$999,0),1)),INDEX('Cycle 9'!B$10:B$999,MATCH($A1093,'Cycle 9'!$L$10:$L$999,0),1)),INDEX('Cycle 10'!B$10:B$999,MATCH($A1093,'Cycle 10'!$L$10:$L$999,0),1)),INDEX('Cycle 11'!B$10:B$999,MATCH($A1093,'Cycle 11'!$L$10:$L$999,0),1)),""))</f>
        <v/>
      </c>
      <c r="D1093" t="str">
        <f>IF(IFERROR(IFERROR(IFERROR(IFERROR(IFERROR(IFERROR(IFERROR(IFERROR(IFERROR(IFERROR(IFERROR(IFERROR(INDEX(Summer!C$10:C$999,MATCH($A1093,Summer!$L$10:$L$999,0),1),INDEX('Cycle 1'!C$10:C$999,MATCH($A1093,'Cycle 1'!$L$10:$L$999,0),1)),INDEX('Cycle 2'!C$10:C$999,MATCH($A1093,'Cycle 2'!$L$10:$L$999,0),1)),INDEX('Cycle 3'!C$10:C$999,MATCH($A1093,'Cycle 3'!$L$10:$L$999,0),1)),INDEX('Cycle 4'!C$10:C$999,MATCH($A1093,'Cycle 4'!$L$10:$L$999,0),1)),INDEX('Cycle 5'!C$10:C$999,MATCH($A1093,'Cycle 5'!$L$10:$L$999,0),1)),INDEX('Cycle 6'!C$10:C$999,MATCH($A1093,'Cycle 6'!$L$10:$L$999,0),1)),INDEX('Cycle 7'!C$10:C$999,MATCH($A1093,'Cycle 7'!$L$10:$L$999,0),1)),INDEX('Cycle 8'!C$10:C$999,MATCH($A1093,'Cycle 8'!$L$10:$L$999,0),1)),INDEX('Cycle 9'!C$10:C$999,MATCH($A1093,'Cycle 9'!$L$10:$L$999,0),1)),INDEX('Cycle 10'!C$10:C$999,MATCH($A1093,'Cycle 10'!$L$10:$L$999,0),1)),INDEX('Cycle 11'!C$10:C$999,MATCH($A1093,'Cycle 11'!$L$10:$L$999,0),1)),"")="","",IFERROR(IFERROR(IFERROR(IFERROR(IFERROR(IFERROR(IFERROR(IFERROR(IFERROR(IFERROR(IFERROR(IFERROR(INDEX(Summer!C$10:C$999,MATCH($A1093,Summer!$L$10:$L$999,0),1),INDEX('Cycle 1'!C$10:C$999,MATCH($A1093,'Cycle 1'!$L$10:$L$999,0),1)),INDEX('Cycle 2'!C$10:C$999,MATCH($A1093,'Cycle 2'!$L$10:$L$999,0),1)),INDEX('Cycle 3'!C$10:C$999,MATCH($A1093,'Cycle 3'!$L$10:$L$999,0),1)),INDEX('Cycle 4'!C$10:C$999,MATCH($A1093,'Cycle 4'!$L$10:$L$999,0),1)),INDEX('Cycle 5'!C$10:C$999,MATCH($A1093,'Cycle 5'!$L$10:$L$999,0),1)),INDEX('Cycle 6'!C$10:C$999,MATCH($A1093,'Cycle 6'!$L$10:$L$999,0),1)),INDEX('Cycle 7'!C$10:C$999,MATCH($A1093,'Cycle 7'!$L$10:$L$999,0),1)),INDEX('Cycle 8'!C$10:C$999,MATCH($A1093,'Cycle 8'!$L$10:$L$999,0),1)),INDEX('Cycle 9'!C$10:C$999,MATCH($A1093,'Cycle 9'!$L$10:$L$999,0),1)),INDEX('Cycle 10'!C$10:C$999,MATCH($A1093,'Cycle 10'!$L$10:$L$999,0),1)),INDEX('Cycle 11'!C$10:C$999,MATCH($A1093,'Cycle 11'!$L$10:$L$999,0),1)),""))</f>
        <v/>
      </c>
      <c r="E1093" t="str">
        <f>IF(IFERROR(IFERROR(IFERROR(IFERROR(IFERROR(IFERROR(IFERROR(IFERROR(IFERROR(IFERROR(IFERROR(IFERROR(INDEX(Summer!D$10:D$999,MATCH($A1093,Summer!$L$10:$L$999,0),1),INDEX('Cycle 1'!D$10:D$999,MATCH($A1093,'Cycle 1'!$L$10:$L$999,0),1)),INDEX('Cycle 2'!D$10:D$999,MATCH($A1093,'Cycle 2'!$L$10:$L$999,0),1)),INDEX('Cycle 3'!D$10:D$999,MATCH($A1093,'Cycle 3'!$L$10:$L$999,0),1)),INDEX('Cycle 4'!D$10:D$999,MATCH($A1093,'Cycle 4'!$L$10:$L$999,0),1)),INDEX('Cycle 5'!D$10:D$999,MATCH($A1093,'Cycle 5'!$L$10:$L$999,0),1)),INDEX('Cycle 6'!D$10:D$999,MATCH($A1093,'Cycle 6'!$L$10:$L$999,0),1)),INDEX('Cycle 7'!D$10:D$999,MATCH($A1093,'Cycle 7'!$L$10:$L$999,0),1)),INDEX('Cycle 8'!D$10:D$999,MATCH($A1093,'Cycle 8'!$L$10:$L$999,0),1)),INDEX('Cycle 9'!D$10:D$999,MATCH($A1093,'Cycle 9'!$L$10:$L$999,0),1)),INDEX('Cycle 10'!D$10:D$999,MATCH($A1093,'Cycle 10'!$L$10:$L$999,0),1)),INDEX('Cycle 11'!D$10:D$999,MATCH($A1093,'Cycle 11'!$L$10:$L$999,0),1)),"")="","",IFERROR(IFERROR(IFERROR(IFERROR(IFERROR(IFERROR(IFERROR(IFERROR(IFERROR(IFERROR(IFERROR(IFERROR(INDEX(Summer!D$10:D$999,MATCH($A1093,Summer!$L$10:$L$999,0),1),INDEX('Cycle 1'!D$10:D$999,MATCH($A1093,'Cycle 1'!$L$10:$L$999,0),1)),INDEX('Cycle 2'!D$10:D$999,MATCH($A1093,'Cycle 2'!$L$10:$L$999,0),1)),INDEX('Cycle 3'!D$10:D$999,MATCH($A1093,'Cycle 3'!$L$10:$L$999,0),1)),INDEX('Cycle 4'!D$10:D$999,MATCH($A1093,'Cycle 4'!$L$10:$L$999,0),1)),INDEX('Cycle 5'!D$10:D$999,MATCH($A1093,'Cycle 5'!$L$10:$L$999,0),1)),INDEX('Cycle 6'!D$10:D$999,MATCH($A1093,'Cycle 6'!$L$10:$L$999,0),1)),INDEX('Cycle 7'!D$10:D$999,MATCH($A1093,'Cycle 7'!$L$10:$L$999,0),1)),INDEX('Cycle 8'!D$10:D$999,MATCH($A1093,'Cycle 8'!$L$10:$L$999,0),1)),INDEX('Cycle 9'!D$10:D$999,MATCH($A1093,'Cycle 9'!$L$10:$L$999,0),1)),INDEX('Cycle 10'!D$10:D$999,MATCH($A1093,'Cycle 10'!$L$10:$L$999,0),1)),INDEX('Cycle 11'!D$10:D$999,MATCH($A1093,'Cycle 11'!$L$10:$L$999,0),1)),""))</f>
        <v/>
      </c>
      <c r="F1093" t="str">
        <f>IF(IFERROR(IFERROR(IFERROR(IFERROR(IFERROR(IFERROR(IFERROR(IFERROR(IFERROR(IFERROR(IFERROR(IFERROR(INDEX(Summer!E$10:E$999,MATCH($A1093,Summer!$L$10:$L$999,0),1),INDEX('Cycle 1'!E$10:E$999,MATCH($A1093,'Cycle 1'!$L$10:$L$999,0),1)),INDEX('Cycle 2'!E$10:E$999,MATCH($A1093,'Cycle 2'!$L$10:$L$999,0),1)),INDEX('Cycle 3'!E$10:E$999,MATCH($A1093,'Cycle 3'!$L$10:$L$999,0),1)),INDEX('Cycle 4'!E$10:E$999,MATCH($A1093,'Cycle 4'!$L$10:$L$999,0),1)),INDEX('Cycle 5'!E$10:E$999,MATCH($A1093,'Cycle 5'!$L$10:$L$999,0),1)),INDEX('Cycle 6'!E$10:E$999,MATCH($A1093,'Cycle 6'!$L$10:$L$999,0),1)),INDEX('Cycle 7'!E$10:E$999,MATCH($A1093,'Cycle 7'!$L$10:$L$999,0),1)),INDEX('Cycle 8'!E$10:E$999,MATCH($A1093,'Cycle 8'!$L$10:$L$999,0),1)),INDEX('Cycle 9'!E$10:E$999,MATCH($A1093,'Cycle 9'!$L$10:$L$999,0),1)),INDEX('Cycle 10'!E$10:E$999,MATCH($A1093,'Cycle 10'!$L$10:$L$999,0),1)),INDEX('Cycle 11'!E$10:E$999,MATCH($A1093,'Cycle 11'!$L$10:$L$999,0),1)),"")="","",IFERROR(IFERROR(IFERROR(IFERROR(IFERROR(IFERROR(IFERROR(IFERROR(IFERROR(IFERROR(IFERROR(IFERROR(INDEX(Summer!E$10:E$999,MATCH($A1093,Summer!$L$10:$L$999,0),1),INDEX('Cycle 1'!E$10:E$999,MATCH($A1093,'Cycle 1'!$L$10:$L$999,0),1)),INDEX('Cycle 2'!E$10:E$999,MATCH($A1093,'Cycle 2'!$L$10:$L$999,0),1)),INDEX('Cycle 3'!E$10:E$999,MATCH($A1093,'Cycle 3'!$L$10:$L$999,0),1)),INDEX('Cycle 4'!E$10:E$999,MATCH($A1093,'Cycle 4'!$L$10:$L$999,0),1)),INDEX('Cycle 5'!E$10:E$999,MATCH($A1093,'Cycle 5'!$L$10:$L$999,0),1)),INDEX('Cycle 6'!E$10:E$999,MATCH($A1093,'Cycle 6'!$L$10:$L$999,0),1)),INDEX('Cycle 7'!E$10:E$999,MATCH($A1093,'Cycle 7'!$L$10:$L$999,0),1)),INDEX('Cycle 8'!E$10:E$999,MATCH($A1093,'Cycle 8'!$L$10:$L$999,0),1)),INDEX('Cycle 9'!E$10:E$999,MATCH($A1093,'Cycle 9'!$L$10:$L$999,0),1)),INDEX('Cycle 10'!E$10:E$999,MATCH($A1093,'Cycle 10'!$L$10:$L$999,0),1)),INDEX('Cycle 11'!E$10:E$999,MATCH($A1093,'Cycle 11'!$L$10:$L$999,0),1)),""))</f>
        <v/>
      </c>
      <c r="G1093" t="str">
        <f>IF(IFERROR(IFERROR(IFERROR(IFERROR(IFERROR(IFERROR(IFERROR(IFERROR(IFERROR(IFERROR(IFERROR(IFERROR(INDEX(Summer!F$10:F$999,MATCH($A1093,Summer!$L$10:$L$999,0),1),INDEX('Cycle 1'!F$10:F$999,MATCH($A1093,'Cycle 1'!$L$10:$L$999,0),1)),INDEX('Cycle 2'!F$10:F$999,MATCH($A1093,'Cycle 2'!$L$10:$L$999,0),1)),INDEX('Cycle 3'!F$10:F$999,MATCH($A1093,'Cycle 3'!$L$10:$L$999,0),1)),INDEX('Cycle 4'!F$10:F$999,MATCH($A1093,'Cycle 4'!$L$10:$L$999,0),1)),INDEX('Cycle 5'!F$10:F$999,MATCH($A1093,'Cycle 5'!$L$10:$L$999,0),1)),INDEX('Cycle 6'!F$10:F$999,MATCH($A1093,'Cycle 6'!$L$10:$L$999,0),1)),INDEX('Cycle 7'!F$10:F$999,MATCH($A1093,'Cycle 7'!$L$10:$L$999,0),1)),INDEX('Cycle 8'!F$10:F$999,MATCH($A1093,'Cycle 8'!$L$10:$L$999,0),1)),INDEX('Cycle 9'!F$10:F$999,MATCH($A1093,'Cycle 9'!$L$10:$L$999,0),1)),INDEX('Cycle 10'!F$10:F$999,MATCH($A1093,'Cycle 10'!$L$10:$L$999,0),1)),INDEX('Cycle 11'!F$10:F$999,MATCH($A1093,'Cycle 11'!$L$10:$L$999,0),1)),"")="","",IFERROR(IFERROR(IFERROR(IFERROR(IFERROR(IFERROR(IFERROR(IFERROR(IFERROR(IFERROR(IFERROR(IFERROR(INDEX(Summer!F$10:F$999,MATCH($A1093,Summer!$L$10:$L$999,0),1),INDEX('Cycle 1'!F$10:F$999,MATCH($A1093,'Cycle 1'!$L$10:$L$999,0),1)),INDEX('Cycle 2'!F$10:F$999,MATCH($A1093,'Cycle 2'!$L$10:$L$999,0),1)),INDEX('Cycle 3'!F$10:F$999,MATCH($A1093,'Cycle 3'!$L$10:$L$999,0),1)),INDEX('Cycle 4'!F$10:F$999,MATCH($A1093,'Cycle 4'!$L$10:$L$999,0),1)),INDEX('Cycle 5'!F$10:F$999,MATCH($A1093,'Cycle 5'!$L$10:$L$999,0),1)),INDEX('Cycle 6'!F$10:F$999,MATCH($A1093,'Cycle 6'!$L$10:$L$999,0),1)),INDEX('Cycle 7'!F$10:F$999,MATCH($A1093,'Cycle 7'!$L$10:$L$999,0),1)),INDEX('Cycle 8'!F$10:F$999,MATCH($A1093,'Cycle 8'!$L$10:$L$999,0),1)),INDEX('Cycle 9'!F$10:F$999,MATCH($A1093,'Cycle 9'!$L$10:$L$999,0),1)),INDEX('Cycle 10'!F$10:F$999,MATCH($A1093,'Cycle 10'!$L$10:$L$999,0),1)),INDEX('Cycle 11'!F$10:F$999,MATCH($A1093,'Cycle 11'!$L$10:$L$999,0),1)),""))</f>
        <v/>
      </c>
      <c r="H1093" t="str">
        <f>IF(IFERROR(IFERROR(IFERROR(IFERROR(IFERROR(IFERROR(IFERROR(IFERROR(IFERROR(IFERROR(IFERROR(IFERROR(INDEX(Summer!G$10:G$999,MATCH($A1093,Summer!$L$10:$L$999,0),1),INDEX('Cycle 1'!G$10:G$999,MATCH($A1093,'Cycle 1'!$L$10:$L$999,0),1)),INDEX('Cycle 2'!G$10:G$999,MATCH($A1093,'Cycle 2'!$L$10:$L$999,0),1)),INDEX('Cycle 3'!G$10:G$999,MATCH($A1093,'Cycle 3'!$L$10:$L$999,0),1)),INDEX('Cycle 4'!G$10:G$999,MATCH($A1093,'Cycle 4'!$L$10:$L$999,0),1)),INDEX('Cycle 5'!G$10:G$999,MATCH($A1093,'Cycle 5'!$L$10:$L$999,0),1)),INDEX('Cycle 6'!G$10:G$999,MATCH($A1093,'Cycle 6'!$L$10:$L$999,0),1)),INDEX('Cycle 7'!G$10:G$999,MATCH($A1093,'Cycle 7'!$L$10:$L$999,0),1)),INDEX('Cycle 8'!G$10:G$999,MATCH($A1093,'Cycle 8'!$L$10:$L$999,0),1)),INDEX('Cycle 9'!G$10:G$999,MATCH($A1093,'Cycle 9'!$L$10:$L$999,0),1)),INDEX('Cycle 10'!G$10:G$999,MATCH($A1093,'Cycle 10'!$L$10:$L$999,0),1)),INDEX('Cycle 11'!G$10:G$999,MATCH($A1093,'Cycle 11'!$L$10:$L$999,0),1)),"")="","",IFERROR(IFERROR(IFERROR(IFERROR(IFERROR(IFERROR(IFERROR(IFERROR(IFERROR(IFERROR(IFERROR(IFERROR(INDEX(Summer!G$10:G$999,MATCH($A1093,Summer!$L$10:$L$999,0),1),INDEX('Cycle 1'!G$10:G$999,MATCH($A1093,'Cycle 1'!$L$10:$L$999,0),1)),INDEX('Cycle 2'!G$10:G$999,MATCH($A1093,'Cycle 2'!$L$10:$L$999,0),1)),INDEX('Cycle 3'!G$10:G$999,MATCH($A1093,'Cycle 3'!$L$10:$L$999,0),1)),INDEX('Cycle 4'!G$10:G$999,MATCH($A1093,'Cycle 4'!$L$10:$L$999,0),1)),INDEX('Cycle 5'!G$10:G$999,MATCH($A1093,'Cycle 5'!$L$10:$L$999,0),1)),INDEX('Cycle 6'!G$10:G$999,MATCH($A1093,'Cycle 6'!$L$10:$L$999,0),1)),INDEX('Cycle 7'!G$10:G$999,MATCH($A1093,'Cycle 7'!$L$10:$L$999,0),1)),INDEX('Cycle 8'!G$10:G$999,MATCH($A1093,'Cycle 8'!$L$10:$L$999,0),1)),INDEX('Cycle 9'!G$10:G$999,MATCH($A1093,'Cycle 9'!$L$10:$L$999,0),1)),INDEX('Cycle 10'!G$10:G$999,MATCH($A1093,'Cycle 10'!$L$10:$L$999,0),1)),INDEX('Cycle 11'!G$10:G$999,MATCH($A1093,'Cycle 11'!$L$10:$L$999,0),1)),""))</f>
        <v/>
      </c>
      <c r="I1093">
        <f>IFERROR(IF(C1093="",MAX(I$1:I1092),IF(ROW(C$2)=ROW(C1093),1,IF(ISERROR(VLOOKUP(C1093,C$2:C1092,1,FALSE)),MAX(I$1:I1092)+1,MAX(I$1:I1092)))),"")</f>
        <v>0</v>
      </c>
      <c r="J1093" t="str">
        <f t="shared" si="111"/>
        <v/>
      </c>
      <c r="K1093" t="str">
        <f t="shared" si="113"/>
        <v/>
      </c>
      <c r="L1093" t="str">
        <f t="shared" si="113"/>
        <v/>
      </c>
      <c r="M1093" t="str">
        <f t="shared" si="113"/>
        <v/>
      </c>
      <c r="N1093" t="str">
        <f t="shared" si="113"/>
        <v/>
      </c>
      <c r="O1093" t="str">
        <f t="shared" si="113"/>
        <v/>
      </c>
      <c r="P1093" t="str">
        <f t="shared" si="113"/>
        <v/>
      </c>
      <c r="Q1093" t="str">
        <f t="shared" si="113"/>
        <v/>
      </c>
      <c r="R1093" t="str">
        <f t="shared" si="113"/>
        <v/>
      </c>
      <c r="S1093" t="str">
        <f t="shared" si="113"/>
        <v/>
      </c>
      <c r="T1093" t="str">
        <f t="shared" si="113"/>
        <v/>
      </c>
      <c r="U1093" t="str">
        <f t="shared" si="113"/>
        <v/>
      </c>
      <c r="V1093" t="str">
        <f t="shared" si="113"/>
        <v/>
      </c>
      <c r="W1093" t="str">
        <f t="shared" si="112"/>
        <v/>
      </c>
      <c r="X1093">
        <f>IF(OR(H1093="No",H1093=""),0,IF(COUNTIFS(H$2:H1093,"Yes",C$2:C1093,C1093)&gt;1,0,COUNTIFS(H$2:H1093,"Yes",C$2:C1093,C1093)))+IF(X1092=$X$1,0,X1092)</f>
        <v>0</v>
      </c>
    </row>
    <row r="1094" spans="1:24" x14ac:dyDescent="0.3">
      <c r="A1094">
        <f>ROWS($A$2:$A1094)</f>
        <v>1093</v>
      </c>
      <c r="B1094" t="str">
        <f>IF(ISERROR(VLOOKUP(A1094,Summer!L$11:L$500,1,FALSE)),IF(ISERROR(VLOOKUP(A1094,'Cycle 1'!L$11:L$500,1,FALSE)),IF(ISERROR(VLOOKUP(A1094,'Cycle 2'!L$11:L$500,1,FALSE)),IF(ISERROR(VLOOKUP(A1094,'Cycle 3'!L$11:L$500,1,FALSE)),IF(ISERROR(VLOOKUP(A1094,'Cycle 4'!L$11:L$500,1,FALSE)),IF(ISERROR(VLOOKUP(A1094,'Cycle 5'!L$11:L$500,1,FALSE)),IF(ISERROR(VLOOKUP(A1094,'Cycle 6'!L$11:L$500,1,FALSE)),IF(ISERROR(VLOOKUP(A1094,'Cycle 7'!L$11:L$500,1,FALSE)),IF(ISERROR(VLOOKUP(A1094,'Cycle 8'!L$11:L$500,1,FALSE)),IF(ISERROR(VLOOKUP(A1094,'Cycle 9'!L$11:L$500,1,FALSE)),IF(ISERROR(VLOOKUP(A1094,'Cycle 10'!L$11:L$500,1,FALSE)),IF(ISERROR(VLOOKUP(A1094,'Cycle 11'!L$11:L$500,1,FALSE)),"","Cycle 11"),"Cycle 10"),"Cycle 9"),"Cycle 8"),"Cycle 7"),"Cycle 6"),"Cycle 5"),"Cycle 4"),"Cycle 3"),"Cycle 2"),"Cycle 1"),"Summer")</f>
        <v/>
      </c>
      <c r="C1094" t="str">
        <f>IF(IFERROR(IFERROR(IFERROR(IFERROR(IFERROR(IFERROR(IFERROR(IFERROR(IFERROR(IFERROR(IFERROR(IFERROR(INDEX(Summer!B$10:B$999,MATCH($A1094,Summer!$L$10:$L$999,0),1),INDEX('Cycle 1'!B$10:B$999,MATCH($A1094,'Cycle 1'!$L$10:$L$999,0),1)),INDEX('Cycle 2'!B$10:B$999,MATCH($A1094,'Cycle 2'!$L$10:$L$999,0),1)),INDEX('Cycle 3'!B$10:B$999,MATCH($A1094,'Cycle 3'!$L$10:$L$999,0),1)),INDEX('Cycle 4'!B$10:B$999,MATCH($A1094,'Cycle 4'!$L$10:$L$999,0),1)),INDEX('Cycle 5'!B$10:B$999,MATCH($A1094,'Cycle 5'!$L$10:$L$999,0),1)),INDEX('Cycle 6'!B$10:B$999,MATCH($A1094,'Cycle 6'!$L$10:$L$999,0),1)),INDEX('Cycle 7'!B$10:B$999,MATCH($A1094,'Cycle 7'!$L$10:$L$999,0),1)),INDEX('Cycle 8'!B$10:B$999,MATCH($A1094,'Cycle 8'!$L$10:$L$999,0),1)),INDEX('Cycle 9'!B$10:B$999,MATCH($A1094,'Cycle 9'!$L$10:$L$999,0),1)),INDEX('Cycle 10'!B$10:B$999,MATCH($A1094,'Cycle 10'!$L$10:$L$999,0),1)),INDEX('Cycle 11'!B$10:B$999,MATCH($A1094,'Cycle 11'!$L$10:$L$999,0),1)),"")="","",IFERROR(IFERROR(IFERROR(IFERROR(IFERROR(IFERROR(IFERROR(IFERROR(IFERROR(IFERROR(IFERROR(IFERROR(INDEX(Summer!B$10:B$999,MATCH($A1094,Summer!$L$10:$L$999,0),1),INDEX('Cycle 1'!B$10:B$999,MATCH($A1094,'Cycle 1'!$L$10:$L$999,0),1)),INDEX('Cycle 2'!B$10:B$999,MATCH($A1094,'Cycle 2'!$L$10:$L$999,0),1)),INDEX('Cycle 3'!B$10:B$999,MATCH($A1094,'Cycle 3'!$L$10:$L$999,0),1)),INDEX('Cycle 4'!B$10:B$999,MATCH($A1094,'Cycle 4'!$L$10:$L$999,0),1)),INDEX('Cycle 5'!B$10:B$999,MATCH($A1094,'Cycle 5'!$L$10:$L$999,0),1)),INDEX('Cycle 6'!B$10:B$999,MATCH($A1094,'Cycle 6'!$L$10:$L$999,0),1)),INDEX('Cycle 7'!B$10:B$999,MATCH($A1094,'Cycle 7'!$L$10:$L$999,0),1)),INDEX('Cycle 8'!B$10:B$999,MATCH($A1094,'Cycle 8'!$L$10:$L$999,0),1)),INDEX('Cycle 9'!B$10:B$999,MATCH($A1094,'Cycle 9'!$L$10:$L$999,0),1)),INDEX('Cycle 10'!B$10:B$999,MATCH($A1094,'Cycle 10'!$L$10:$L$999,0),1)),INDEX('Cycle 11'!B$10:B$999,MATCH($A1094,'Cycle 11'!$L$10:$L$999,0),1)),""))</f>
        <v/>
      </c>
      <c r="D1094" t="str">
        <f>IF(IFERROR(IFERROR(IFERROR(IFERROR(IFERROR(IFERROR(IFERROR(IFERROR(IFERROR(IFERROR(IFERROR(IFERROR(INDEX(Summer!C$10:C$999,MATCH($A1094,Summer!$L$10:$L$999,0),1),INDEX('Cycle 1'!C$10:C$999,MATCH($A1094,'Cycle 1'!$L$10:$L$999,0),1)),INDEX('Cycle 2'!C$10:C$999,MATCH($A1094,'Cycle 2'!$L$10:$L$999,0),1)),INDEX('Cycle 3'!C$10:C$999,MATCH($A1094,'Cycle 3'!$L$10:$L$999,0),1)),INDEX('Cycle 4'!C$10:C$999,MATCH($A1094,'Cycle 4'!$L$10:$L$999,0),1)),INDEX('Cycle 5'!C$10:C$999,MATCH($A1094,'Cycle 5'!$L$10:$L$999,0),1)),INDEX('Cycle 6'!C$10:C$999,MATCH($A1094,'Cycle 6'!$L$10:$L$999,0),1)),INDEX('Cycle 7'!C$10:C$999,MATCH($A1094,'Cycle 7'!$L$10:$L$999,0),1)),INDEX('Cycle 8'!C$10:C$999,MATCH($A1094,'Cycle 8'!$L$10:$L$999,0),1)),INDEX('Cycle 9'!C$10:C$999,MATCH($A1094,'Cycle 9'!$L$10:$L$999,0),1)),INDEX('Cycle 10'!C$10:C$999,MATCH($A1094,'Cycle 10'!$L$10:$L$999,0),1)),INDEX('Cycle 11'!C$10:C$999,MATCH($A1094,'Cycle 11'!$L$10:$L$999,0),1)),"")="","",IFERROR(IFERROR(IFERROR(IFERROR(IFERROR(IFERROR(IFERROR(IFERROR(IFERROR(IFERROR(IFERROR(IFERROR(INDEX(Summer!C$10:C$999,MATCH($A1094,Summer!$L$10:$L$999,0),1),INDEX('Cycle 1'!C$10:C$999,MATCH($A1094,'Cycle 1'!$L$10:$L$999,0),1)),INDEX('Cycle 2'!C$10:C$999,MATCH($A1094,'Cycle 2'!$L$10:$L$999,0),1)),INDEX('Cycle 3'!C$10:C$999,MATCH($A1094,'Cycle 3'!$L$10:$L$999,0),1)),INDEX('Cycle 4'!C$10:C$999,MATCH($A1094,'Cycle 4'!$L$10:$L$999,0),1)),INDEX('Cycle 5'!C$10:C$999,MATCH($A1094,'Cycle 5'!$L$10:$L$999,0),1)),INDEX('Cycle 6'!C$10:C$999,MATCH($A1094,'Cycle 6'!$L$10:$L$999,0),1)),INDEX('Cycle 7'!C$10:C$999,MATCH($A1094,'Cycle 7'!$L$10:$L$999,0),1)),INDEX('Cycle 8'!C$10:C$999,MATCH($A1094,'Cycle 8'!$L$10:$L$999,0),1)),INDEX('Cycle 9'!C$10:C$999,MATCH($A1094,'Cycle 9'!$L$10:$L$999,0),1)),INDEX('Cycle 10'!C$10:C$999,MATCH($A1094,'Cycle 10'!$L$10:$L$999,0),1)),INDEX('Cycle 11'!C$10:C$999,MATCH($A1094,'Cycle 11'!$L$10:$L$999,0),1)),""))</f>
        <v/>
      </c>
      <c r="E1094" t="str">
        <f>IF(IFERROR(IFERROR(IFERROR(IFERROR(IFERROR(IFERROR(IFERROR(IFERROR(IFERROR(IFERROR(IFERROR(IFERROR(INDEX(Summer!D$10:D$999,MATCH($A1094,Summer!$L$10:$L$999,0),1),INDEX('Cycle 1'!D$10:D$999,MATCH($A1094,'Cycle 1'!$L$10:$L$999,0),1)),INDEX('Cycle 2'!D$10:D$999,MATCH($A1094,'Cycle 2'!$L$10:$L$999,0),1)),INDEX('Cycle 3'!D$10:D$999,MATCH($A1094,'Cycle 3'!$L$10:$L$999,0),1)),INDEX('Cycle 4'!D$10:D$999,MATCH($A1094,'Cycle 4'!$L$10:$L$999,0),1)),INDEX('Cycle 5'!D$10:D$999,MATCH($A1094,'Cycle 5'!$L$10:$L$999,0),1)),INDEX('Cycle 6'!D$10:D$999,MATCH($A1094,'Cycle 6'!$L$10:$L$999,0),1)),INDEX('Cycle 7'!D$10:D$999,MATCH($A1094,'Cycle 7'!$L$10:$L$999,0),1)),INDEX('Cycle 8'!D$10:D$999,MATCH($A1094,'Cycle 8'!$L$10:$L$999,0),1)),INDEX('Cycle 9'!D$10:D$999,MATCH($A1094,'Cycle 9'!$L$10:$L$999,0),1)),INDEX('Cycle 10'!D$10:D$999,MATCH($A1094,'Cycle 10'!$L$10:$L$999,0),1)),INDEX('Cycle 11'!D$10:D$999,MATCH($A1094,'Cycle 11'!$L$10:$L$999,0),1)),"")="","",IFERROR(IFERROR(IFERROR(IFERROR(IFERROR(IFERROR(IFERROR(IFERROR(IFERROR(IFERROR(IFERROR(IFERROR(INDEX(Summer!D$10:D$999,MATCH($A1094,Summer!$L$10:$L$999,0),1),INDEX('Cycle 1'!D$10:D$999,MATCH($A1094,'Cycle 1'!$L$10:$L$999,0),1)),INDEX('Cycle 2'!D$10:D$999,MATCH($A1094,'Cycle 2'!$L$10:$L$999,0),1)),INDEX('Cycle 3'!D$10:D$999,MATCH($A1094,'Cycle 3'!$L$10:$L$999,0),1)),INDEX('Cycle 4'!D$10:D$999,MATCH($A1094,'Cycle 4'!$L$10:$L$999,0),1)),INDEX('Cycle 5'!D$10:D$999,MATCH($A1094,'Cycle 5'!$L$10:$L$999,0),1)),INDEX('Cycle 6'!D$10:D$999,MATCH($A1094,'Cycle 6'!$L$10:$L$999,0),1)),INDEX('Cycle 7'!D$10:D$999,MATCH($A1094,'Cycle 7'!$L$10:$L$999,0),1)),INDEX('Cycle 8'!D$10:D$999,MATCH($A1094,'Cycle 8'!$L$10:$L$999,0),1)),INDEX('Cycle 9'!D$10:D$999,MATCH($A1094,'Cycle 9'!$L$10:$L$999,0),1)),INDEX('Cycle 10'!D$10:D$999,MATCH($A1094,'Cycle 10'!$L$10:$L$999,0),1)),INDEX('Cycle 11'!D$10:D$999,MATCH($A1094,'Cycle 11'!$L$10:$L$999,0),1)),""))</f>
        <v/>
      </c>
      <c r="F1094" t="str">
        <f>IF(IFERROR(IFERROR(IFERROR(IFERROR(IFERROR(IFERROR(IFERROR(IFERROR(IFERROR(IFERROR(IFERROR(IFERROR(INDEX(Summer!E$10:E$999,MATCH($A1094,Summer!$L$10:$L$999,0),1),INDEX('Cycle 1'!E$10:E$999,MATCH($A1094,'Cycle 1'!$L$10:$L$999,0),1)),INDEX('Cycle 2'!E$10:E$999,MATCH($A1094,'Cycle 2'!$L$10:$L$999,0),1)),INDEX('Cycle 3'!E$10:E$999,MATCH($A1094,'Cycle 3'!$L$10:$L$999,0),1)),INDEX('Cycle 4'!E$10:E$999,MATCH($A1094,'Cycle 4'!$L$10:$L$999,0),1)),INDEX('Cycle 5'!E$10:E$999,MATCH($A1094,'Cycle 5'!$L$10:$L$999,0),1)),INDEX('Cycle 6'!E$10:E$999,MATCH($A1094,'Cycle 6'!$L$10:$L$999,0),1)),INDEX('Cycle 7'!E$10:E$999,MATCH($A1094,'Cycle 7'!$L$10:$L$999,0),1)),INDEX('Cycle 8'!E$10:E$999,MATCH($A1094,'Cycle 8'!$L$10:$L$999,0),1)),INDEX('Cycle 9'!E$10:E$999,MATCH($A1094,'Cycle 9'!$L$10:$L$999,0),1)),INDEX('Cycle 10'!E$10:E$999,MATCH($A1094,'Cycle 10'!$L$10:$L$999,0),1)),INDEX('Cycle 11'!E$10:E$999,MATCH($A1094,'Cycle 11'!$L$10:$L$999,0),1)),"")="","",IFERROR(IFERROR(IFERROR(IFERROR(IFERROR(IFERROR(IFERROR(IFERROR(IFERROR(IFERROR(IFERROR(IFERROR(INDEX(Summer!E$10:E$999,MATCH($A1094,Summer!$L$10:$L$999,0),1),INDEX('Cycle 1'!E$10:E$999,MATCH($A1094,'Cycle 1'!$L$10:$L$999,0),1)),INDEX('Cycle 2'!E$10:E$999,MATCH($A1094,'Cycle 2'!$L$10:$L$999,0),1)),INDEX('Cycle 3'!E$10:E$999,MATCH($A1094,'Cycle 3'!$L$10:$L$999,0),1)),INDEX('Cycle 4'!E$10:E$999,MATCH($A1094,'Cycle 4'!$L$10:$L$999,0),1)),INDEX('Cycle 5'!E$10:E$999,MATCH($A1094,'Cycle 5'!$L$10:$L$999,0),1)),INDEX('Cycle 6'!E$10:E$999,MATCH($A1094,'Cycle 6'!$L$10:$L$999,0),1)),INDEX('Cycle 7'!E$10:E$999,MATCH($A1094,'Cycle 7'!$L$10:$L$999,0),1)),INDEX('Cycle 8'!E$10:E$999,MATCH($A1094,'Cycle 8'!$L$10:$L$999,0),1)),INDEX('Cycle 9'!E$10:E$999,MATCH($A1094,'Cycle 9'!$L$10:$L$999,0),1)),INDEX('Cycle 10'!E$10:E$999,MATCH($A1094,'Cycle 10'!$L$10:$L$999,0),1)),INDEX('Cycle 11'!E$10:E$999,MATCH($A1094,'Cycle 11'!$L$10:$L$999,0),1)),""))</f>
        <v/>
      </c>
      <c r="G1094" t="str">
        <f>IF(IFERROR(IFERROR(IFERROR(IFERROR(IFERROR(IFERROR(IFERROR(IFERROR(IFERROR(IFERROR(IFERROR(IFERROR(INDEX(Summer!F$10:F$999,MATCH($A1094,Summer!$L$10:$L$999,0),1),INDEX('Cycle 1'!F$10:F$999,MATCH($A1094,'Cycle 1'!$L$10:$L$999,0),1)),INDEX('Cycle 2'!F$10:F$999,MATCH($A1094,'Cycle 2'!$L$10:$L$999,0),1)),INDEX('Cycle 3'!F$10:F$999,MATCH($A1094,'Cycle 3'!$L$10:$L$999,0),1)),INDEX('Cycle 4'!F$10:F$999,MATCH($A1094,'Cycle 4'!$L$10:$L$999,0),1)),INDEX('Cycle 5'!F$10:F$999,MATCH($A1094,'Cycle 5'!$L$10:$L$999,0),1)),INDEX('Cycle 6'!F$10:F$999,MATCH($A1094,'Cycle 6'!$L$10:$L$999,0),1)),INDEX('Cycle 7'!F$10:F$999,MATCH($A1094,'Cycle 7'!$L$10:$L$999,0),1)),INDEX('Cycle 8'!F$10:F$999,MATCH($A1094,'Cycle 8'!$L$10:$L$999,0),1)),INDEX('Cycle 9'!F$10:F$999,MATCH($A1094,'Cycle 9'!$L$10:$L$999,0),1)),INDEX('Cycle 10'!F$10:F$999,MATCH($A1094,'Cycle 10'!$L$10:$L$999,0),1)),INDEX('Cycle 11'!F$10:F$999,MATCH($A1094,'Cycle 11'!$L$10:$L$999,0),1)),"")="","",IFERROR(IFERROR(IFERROR(IFERROR(IFERROR(IFERROR(IFERROR(IFERROR(IFERROR(IFERROR(IFERROR(IFERROR(INDEX(Summer!F$10:F$999,MATCH($A1094,Summer!$L$10:$L$999,0),1),INDEX('Cycle 1'!F$10:F$999,MATCH($A1094,'Cycle 1'!$L$10:$L$999,0),1)),INDEX('Cycle 2'!F$10:F$999,MATCH($A1094,'Cycle 2'!$L$10:$L$999,0),1)),INDEX('Cycle 3'!F$10:F$999,MATCH($A1094,'Cycle 3'!$L$10:$L$999,0),1)),INDEX('Cycle 4'!F$10:F$999,MATCH($A1094,'Cycle 4'!$L$10:$L$999,0),1)),INDEX('Cycle 5'!F$10:F$999,MATCH($A1094,'Cycle 5'!$L$10:$L$999,0),1)),INDEX('Cycle 6'!F$10:F$999,MATCH($A1094,'Cycle 6'!$L$10:$L$999,0),1)),INDEX('Cycle 7'!F$10:F$999,MATCH($A1094,'Cycle 7'!$L$10:$L$999,0),1)),INDEX('Cycle 8'!F$10:F$999,MATCH($A1094,'Cycle 8'!$L$10:$L$999,0),1)),INDEX('Cycle 9'!F$10:F$999,MATCH($A1094,'Cycle 9'!$L$10:$L$999,0),1)),INDEX('Cycle 10'!F$10:F$999,MATCH($A1094,'Cycle 10'!$L$10:$L$999,0),1)),INDEX('Cycle 11'!F$10:F$999,MATCH($A1094,'Cycle 11'!$L$10:$L$999,0),1)),""))</f>
        <v/>
      </c>
      <c r="H1094" t="str">
        <f>IF(IFERROR(IFERROR(IFERROR(IFERROR(IFERROR(IFERROR(IFERROR(IFERROR(IFERROR(IFERROR(IFERROR(IFERROR(INDEX(Summer!G$10:G$999,MATCH($A1094,Summer!$L$10:$L$999,0),1),INDEX('Cycle 1'!G$10:G$999,MATCH($A1094,'Cycle 1'!$L$10:$L$999,0),1)),INDEX('Cycle 2'!G$10:G$999,MATCH($A1094,'Cycle 2'!$L$10:$L$999,0),1)),INDEX('Cycle 3'!G$10:G$999,MATCH($A1094,'Cycle 3'!$L$10:$L$999,0),1)),INDEX('Cycle 4'!G$10:G$999,MATCH($A1094,'Cycle 4'!$L$10:$L$999,0),1)),INDEX('Cycle 5'!G$10:G$999,MATCH($A1094,'Cycle 5'!$L$10:$L$999,0),1)),INDEX('Cycle 6'!G$10:G$999,MATCH($A1094,'Cycle 6'!$L$10:$L$999,0),1)),INDEX('Cycle 7'!G$10:G$999,MATCH($A1094,'Cycle 7'!$L$10:$L$999,0),1)),INDEX('Cycle 8'!G$10:G$999,MATCH($A1094,'Cycle 8'!$L$10:$L$999,0),1)),INDEX('Cycle 9'!G$10:G$999,MATCH($A1094,'Cycle 9'!$L$10:$L$999,0),1)),INDEX('Cycle 10'!G$10:G$999,MATCH($A1094,'Cycle 10'!$L$10:$L$999,0),1)),INDEX('Cycle 11'!G$10:G$999,MATCH($A1094,'Cycle 11'!$L$10:$L$999,0),1)),"")="","",IFERROR(IFERROR(IFERROR(IFERROR(IFERROR(IFERROR(IFERROR(IFERROR(IFERROR(IFERROR(IFERROR(IFERROR(INDEX(Summer!G$10:G$999,MATCH($A1094,Summer!$L$10:$L$999,0),1),INDEX('Cycle 1'!G$10:G$999,MATCH($A1094,'Cycle 1'!$L$10:$L$999,0),1)),INDEX('Cycle 2'!G$10:G$999,MATCH($A1094,'Cycle 2'!$L$10:$L$999,0),1)),INDEX('Cycle 3'!G$10:G$999,MATCH($A1094,'Cycle 3'!$L$10:$L$999,0),1)),INDEX('Cycle 4'!G$10:G$999,MATCH($A1094,'Cycle 4'!$L$10:$L$999,0),1)),INDEX('Cycle 5'!G$10:G$999,MATCH($A1094,'Cycle 5'!$L$10:$L$999,0),1)),INDEX('Cycle 6'!G$10:G$999,MATCH($A1094,'Cycle 6'!$L$10:$L$999,0),1)),INDEX('Cycle 7'!G$10:G$999,MATCH($A1094,'Cycle 7'!$L$10:$L$999,0),1)),INDEX('Cycle 8'!G$10:G$999,MATCH($A1094,'Cycle 8'!$L$10:$L$999,0),1)),INDEX('Cycle 9'!G$10:G$999,MATCH($A1094,'Cycle 9'!$L$10:$L$999,0),1)),INDEX('Cycle 10'!G$10:G$999,MATCH($A1094,'Cycle 10'!$L$10:$L$999,0),1)),INDEX('Cycle 11'!G$10:G$999,MATCH($A1094,'Cycle 11'!$L$10:$L$999,0),1)),""))</f>
        <v/>
      </c>
      <c r="I1094">
        <f>IFERROR(IF(C1094="",MAX(I$1:I1093),IF(ROW(C$2)=ROW(C1094),1,IF(ISERROR(VLOOKUP(C1094,C$2:C1093,1,FALSE)),MAX(I$1:I1093)+1,MAX(I$1:I1093)))),"")</f>
        <v>0</v>
      </c>
      <c r="J1094" t="str">
        <f t="shared" si="111"/>
        <v/>
      </c>
      <c r="K1094" t="str">
        <f t="shared" si="113"/>
        <v/>
      </c>
      <c r="L1094" t="str">
        <f t="shared" si="113"/>
        <v/>
      </c>
      <c r="M1094" t="str">
        <f t="shared" si="113"/>
        <v/>
      </c>
      <c r="N1094" t="str">
        <f t="shared" si="113"/>
        <v/>
      </c>
      <c r="O1094" t="str">
        <f t="shared" si="113"/>
        <v/>
      </c>
      <c r="P1094" t="str">
        <f t="shared" si="113"/>
        <v/>
      </c>
      <c r="Q1094" t="str">
        <f t="shared" si="113"/>
        <v/>
      </c>
      <c r="R1094" t="str">
        <f t="shared" si="113"/>
        <v/>
      </c>
      <c r="S1094" t="str">
        <f t="shared" si="113"/>
        <v/>
      </c>
      <c r="T1094" t="str">
        <f t="shared" si="113"/>
        <v/>
      </c>
      <c r="U1094" t="str">
        <f t="shared" si="113"/>
        <v/>
      </c>
      <c r="V1094" t="str">
        <f t="shared" si="113"/>
        <v/>
      </c>
      <c r="W1094" t="str">
        <f t="shared" si="112"/>
        <v/>
      </c>
      <c r="X1094">
        <f>IF(OR(H1094="No",H1094=""),0,IF(COUNTIFS(H$2:H1094,"Yes",C$2:C1094,C1094)&gt;1,0,COUNTIFS(H$2:H1094,"Yes",C$2:C1094,C1094)))+IF(X1093=$X$1,0,X1093)</f>
        <v>0</v>
      </c>
    </row>
    <row r="1095" spans="1:24" x14ac:dyDescent="0.3">
      <c r="A1095">
        <f>ROWS($A$2:$A1095)</f>
        <v>1094</v>
      </c>
      <c r="B1095" t="str">
        <f>IF(ISERROR(VLOOKUP(A1095,Summer!L$11:L$500,1,FALSE)),IF(ISERROR(VLOOKUP(A1095,'Cycle 1'!L$11:L$500,1,FALSE)),IF(ISERROR(VLOOKUP(A1095,'Cycle 2'!L$11:L$500,1,FALSE)),IF(ISERROR(VLOOKUP(A1095,'Cycle 3'!L$11:L$500,1,FALSE)),IF(ISERROR(VLOOKUP(A1095,'Cycle 4'!L$11:L$500,1,FALSE)),IF(ISERROR(VLOOKUP(A1095,'Cycle 5'!L$11:L$500,1,FALSE)),IF(ISERROR(VLOOKUP(A1095,'Cycle 6'!L$11:L$500,1,FALSE)),IF(ISERROR(VLOOKUP(A1095,'Cycle 7'!L$11:L$500,1,FALSE)),IF(ISERROR(VLOOKUP(A1095,'Cycle 8'!L$11:L$500,1,FALSE)),IF(ISERROR(VLOOKUP(A1095,'Cycle 9'!L$11:L$500,1,FALSE)),IF(ISERROR(VLOOKUP(A1095,'Cycle 10'!L$11:L$500,1,FALSE)),IF(ISERROR(VLOOKUP(A1095,'Cycle 11'!L$11:L$500,1,FALSE)),"","Cycle 11"),"Cycle 10"),"Cycle 9"),"Cycle 8"),"Cycle 7"),"Cycle 6"),"Cycle 5"),"Cycle 4"),"Cycle 3"),"Cycle 2"),"Cycle 1"),"Summer")</f>
        <v/>
      </c>
      <c r="C1095" t="str">
        <f>IF(IFERROR(IFERROR(IFERROR(IFERROR(IFERROR(IFERROR(IFERROR(IFERROR(IFERROR(IFERROR(IFERROR(IFERROR(INDEX(Summer!B$10:B$999,MATCH($A1095,Summer!$L$10:$L$999,0),1),INDEX('Cycle 1'!B$10:B$999,MATCH($A1095,'Cycle 1'!$L$10:$L$999,0),1)),INDEX('Cycle 2'!B$10:B$999,MATCH($A1095,'Cycle 2'!$L$10:$L$999,0),1)),INDEX('Cycle 3'!B$10:B$999,MATCH($A1095,'Cycle 3'!$L$10:$L$999,0),1)),INDEX('Cycle 4'!B$10:B$999,MATCH($A1095,'Cycle 4'!$L$10:$L$999,0),1)),INDEX('Cycle 5'!B$10:B$999,MATCH($A1095,'Cycle 5'!$L$10:$L$999,0),1)),INDEX('Cycle 6'!B$10:B$999,MATCH($A1095,'Cycle 6'!$L$10:$L$999,0),1)),INDEX('Cycle 7'!B$10:B$999,MATCH($A1095,'Cycle 7'!$L$10:$L$999,0),1)),INDEX('Cycle 8'!B$10:B$999,MATCH($A1095,'Cycle 8'!$L$10:$L$999,0),1)),INDEX('Cycle 9'!B$10:B$999,MATCH($A1095,'Cycle 9'!$L$10:$L$999,0),1)),INDEX('Cycle 10'!B$10:B$999,MATCH($A1095,'Cycle 10'!$L$10:$L$999,0),1)),INDEX('Cycle 11'!B$10:B$999,MATCH($A1095,'Cycle 11'!$L$10:$L$999,0),1)),"")="","",IFERROR(IFERROR(IFERROR(IFERROR(IFERROR(IFERROR(IFERROR(IFERROR(IFERROR(IFERROR(IFERROR(IFERROR(INDEX(Summer!B$10:B$999,MATCH($A1095,Summer!$L$10:$L$999,0),1),INDEX('Cycle 1'!B$10:B$999,MATCH($A1095,'Cycle 1'!$L$10:$L$999,0),1)),INDEX('Cycle 2'!B$10:B$999,MATCH($A1095,'Cycle 2'!$L$10:$L$999,0),1)),INDEX('Cycle 3'!B$10:B$999,MATCH($A1095,'Cycle 3'!$L$10:$L$999,0),1)),INDEX('Cycle 4'!B$10:B$999,MATCH($A1095,'Cycle 4'!$L$10:$L$999,0),1)),INDEX('Cycle 5'!B$10:B$999,MATCH($A1095,'Cycle 5'!$L$10:$L$999,0),1)),INDEX('Cycle 6'!B$10:B$999,MATCH($A1095,'Cycle 6'!$L$10:$L$999,0),1)),INDEX('Cycle 7'!B$10:B$999,MATCH($A1095,'Cycle 7'!$L$10:$L$999,0),1)),INDEX('Cycle 8'!B$10:B$999,MATCH($A1095,'Cycle 8'!$L$10:$L$999,0),1)),INDEX('Cycle 9'!B$10:B$999,MATCH($A1095,'Cycle 9'!$L$10:$L$999,0),1)),INDEX('Cycle 10'!B$10:B$999,MATCH($A1095,'Cycle 10'!$L$10:$L$999,0),1)),INDEX('Cycle 11'!B$10:B$999,MATCH($A1095,'Cycle 11'!$L$10:$L$999,0),1)),""))</f>
        <v/>
      </c>
      <c r="D1095" t="str">
        <f>IF(IFERROR(IFERROR(IFERROR(IFERROR(IFERROR(IFERROR(IFERROR(IFERROR(IFERROR(IFERROR(IFERROR(IFERROR(INDEX(Summer!C$10:C$999,MATCH($A1095,Summer!$L$10:$L$999,0),1),INDEX('Cycle 1'!C$10:C$999,MATCH($A1095,'Cycle 1'!$L$10:$L$999,0),1)),INDEX('Cycle 2'!C$10:C$999,MATCH($A1095,'Cycle 2'!$L$10:$L$999,0),1)),INDEX('Cycle 3'!C$10:C$999,MATCH($A1095,'Cycle 3'!$L$10:$L$999,0),1)),INDEX('Cycle 4'!C$10:C$999,MATCH($A1095,'Cycle 4'!$L$10:$L$999,0),1)),INDEX('Cycle 5'!C$10:C$999,MATCH($A1095,'Cycle 5'!$L$10:$L$999,0),1)),INDEX('Cycle 6'!C$10:C$999,MATCH($A1095,'Cycle 6'!$L$10:$L$999,0),1)),INDEX('Cycle 7'!C$10:C$999,MATCH($A1095,'Cycle 7'!$L$10:$L$999,0),1)),INDEX('Cycle 8'!C$10:C$999,MATCH($A1095,'Cycle 8'!$L$10:$L$999,0),1)),INDEX('Cycle 9'!C$10:C$999,MATCH($A1095,'Cycle 9'!$L$10:$L$999,0),1)),INDEX('Cycle 10'!C$10:C$999,MATCH($A1095,'Cycle 10'!$L$10:$L$999,0),1)),INDEX('Cycle 11'!C$10:C$999,MATCH($A1095,'Cycle 11'!$L$10:$L$999,0),1)),"")="","",IFERROR(IFERROR(IFERROR(IFERROR(IFERROR(IFERROR(IFERROR(IFERROR(IFERROR(IFERROR(IFERROR(IFERROR(INDEX(Summer!C$10:C$999,MATCH($A1095,Summer!$L$10:$L$999,0),1),INDEX('Cycle 1'!C$10:C$999,MATCH($A1095,'Cycle 1'!$L$10:$L$999,0),1)),INDEX('Cycle 2'!C$10:C$999,MATCH($A1095,'Cycle 2'!$L$10:$L$999,0),1)),INDEX('Cycle 3'!C$10:C$999,MATCH($A1095,'Cycle 3'!$L$10:$L$999,0),1)),INDEX('Cycle 4'!C$10:C$999,MATCH($A1095,'Cycle 4'!$L$10:$L$999,0),1)),INDEX('Cycle 5'!C$10:C$999,MATCH($A1095,'Cycle 5'!$L$10:$L$999,0),1)),INDEX('Cycle 6'!C$10:C$999,MATCH($A1095,'Cycle 6'!$L$10:$L$999,0),1)),INDEX('Cycle 7'!C$10:C$999,MATCH($A1095,'Cycle 7'!$L$10:$L$999,0),1)),INDEX('Cycle 8'!C$10:C$999,MATCH($A1095,'Cycle 8'!$L$10:$L$999,0),1)),INDEX('Cycle 9'!C$10:C$999,MATCH($A1095,'Cycle 9'!$L$10:$L$999,0),1)),INDEX('Cycle 10'!C$10:C$999,MATCH($A1095,'Cycle 10'!$L$10:$L$999,0),1)),INDEX('Cycle 11'!C$10:C$999,MATCH($A1095,'Cycle 11'!$L$10:$L$999,0),1)),""))</f>
        <v/>
      </c>
      <c r="E1095" t="str">
        <f>IF(IFERROR(IFERROR(IFERROR(IFERROR(IFERROR(IFERROR(IFERROR(IFERROR(IFERROR(IFERROR(IFERROR(IFERROR(INDEX(Summer!D$10:D$999,MATCH($A1095,Summer!$L$10:$L$999,0),1),INDEX('Cycle 1'!D$10:D$999,MATCH($A1095,'Cycle 1'!$L$10:$L$999,0),1)),INDEX('Cycle 2'!D$10:D$999,MATCH($A1095,'Cycle 2'!$L$10:$L$999,0),1)),INDEX('Cycle 3'!D$10:D$999,MATCH($A1095,'Cycle 3'!$L$10:$L$999,0),1)),INDEX('Cycle 4'!D$10:D$999,MATCH($A1095,'Cycle 4'!$L$10:$L$999,0),1)),INDEX('Cycle 5'!D$10:D$999,MATCH($A1095,'Cycle 5'!$L$10:$L$999,0),1)),INDEX('Cycle 6'!D$10:D$999,MATCH($A1095,'Cycle 6'!$L$10:$L$999,0),1)),INDEX('Cycle 7'!D$10:D$999,MATCH($A1095,'Cycle 7'!$L$10:$L$999,0),1)),INDEX('Cycle 8'!D$10:D$999,MATCH($A1095,'Cycle 8'!$L$10:$L$999,0),1)),INDEX('Cycle 9'!D$10:D$999,MATCH($A1095,'Cycle 9'!$L$10:$L$999,0),1)),INDEX('Cycle 10'!D$10:D$999,MATCH($A1095,'Cycle 10'!$L$10:$L$999,0),1)),INDEX('Cycle 11'!D$10:D$999,MATCH($A1095,'Cycle 11'!$L$10:$L$999,0),1)),"")="","",IFERROR(IFERROR(IFERROR(IFERROR(IFERROR(IFERROR(IFERROR(IFERROR(IFERROR(IFERROR(IFERROR(IFERROR(INDEX(Summer!D$10:D$999,MATCH($A1095,Summer!$L$10:$L$999,0),1),INDEX('Cycle 1'!D$10:D$999,MATCH($A1095,'Cycle 1'!$L$10:$L$999,0),1)),INDEX('Cycle 2'!D$10:D$999,MATCH($A1095,'Cycle 2'!$L$10:$L$999,0),1)),INDEX('Cycle 3'!D$10:D$999,MATCH($A1095,'Cycle 3'!$L$10:$L$999,0),1)),INDEX('Cycle 4'!D$10:D$999,MATCH($A1095,'Cycle 4'!$L$10:$L$999,0),1)),INDEX('Cycle 5'!D$10:D$999,MATCH($A1095,'Cycle 5'!$L$10:$L$999,0),1)),INDEX('Cycle 6'!D$10:D$999,MATCH($A1095,'Cycle 6'!$L$10:$L$999,0),1)),INDEX('Cycle 7'!D$10:D$999,MATCH($A1095,'Cycle 7'!$L$10:$L$999,0),1)),INDEX('Cycle 8'!D$10:D$999,MATCH($A1095,'Cycle 8'!$L$10:$L$999,0),1)),INDEX('Cycle 9'!D$10:D$999,MATCH($A1095,'Cycle 9'!$L$10:$L$999,0),1)),INDEX('Cycle 10'!D$10:D$999,MATCH($A1095,'Cycle 10'!$L$10:$L$999,0),1)),INDEX('Cycle 11'!D$10:D$999,MATCH($A1095,'Cycle 11'!$L$10:$L$999,0),1)),""))</f>
        <v/>
      </c>
      <c r="F1095" t="str">
        <f>IF(IFERROR(IFERROR(IFERROR(IFERROR(IFERROR(IFERROR(IFERROR(IFERROR(IFERROR(IFERROR(IFERROR(IFERROR(INDEX(Summer!E$10:E$999,MATCH($A1095,Summer!$L$10:$L$999,0),1),INDEX('Cycle 1'!E$10:E$999,MATCH($A1095,'Cycle 1'!$L$10:$L$999,0),1)),INDEX('Cycle 2'!E$10:E$999,MATCH($A1095,'Cycle 2'!$L$10:$L$999,0),1)),INDEX('Cycle 3'!E$10:E$999,MATCH($A1095,'Cycle 3'!$L$10:$L$999,0),1)),INDEX('Cycle 4'!E$10:E$999,MATCH($A1095,'Cycle 4'!$L$10:$L$999,0),1)),INDEX('Cycle 5'!E$10:E$999,MATCH($A1095,'Cycle 5'!$L$10:$L$999,0),1)),INDEX('Cycle 6'!E$10:E$999,MATCH($A1095,'Cycle 6'!$L$10:$L$999,0),1)),INDEX('Cycle 7'!E$10:E$999,MATCH($A1095,'Cycle 7'!$L$10:$L$999,0),1)),INDEX('Cycle 8'!E$10:E$999,MATCH($A1095,'Cycle 8'!$L$10:$L$999,0),1)),INDEX('Cycle 9'!E$10:E$999,MATCH($A1095,'Cycle 9'!$L$10:$L$999,0),1)),INDEX('Cycle 10'!E$10:E$999,MATCH($A1095,'Cycle 10'!$L$10:$L$999,0),1)),INDEX('Cycle 11'!E$10:E$999,MATCH($A1095,'Cycle 11'!$L$10:$L$999,0),1)),"")="","",IFERROR(IFERROR(IFERROR(IFERROR(IFERROR(IFERROR(IFERROR(IFERROR(IFERROR(IFERROR(IFERROR(IFERROR(INDEX(Summer!E$10:E$999,MATCH($A1095,Summer!$L$10:$L$999,0),1),INDEX('Cycle 1'!E$10:E$999,MATCH($A1095,'Cycle 1'!$L$10:$L$999,0),1)),INDEX('Cycle 2'!E$10:E$999,MATCH($A1095,'Cycle 2'!$L$10:$L$999,0),1)),INDEX('Cycle 3'!E$10:E$999,MATCH($A1095,'Cycle 3'!$L$10:$L$999,0),1)),INDEX('Cycle 4'!E$10:E$999,MATCH($A1095,'Cycle 4'!$L$10:$L$999,0),1)),INDEX('Cycle 5'!E$10:E$999,MATCH($A1095,'Cycle 5'!$L$10:$L$999,0),1)),INDEX('Cycle 6'!E$10:E$999,MATCH($A1095,'Cycle 6'!$L$10:$L$999,0),1)),INDEX('Cycle 7'!E$10:E$999,MATCH($A1095,'Cycle 7'!$L$10:$L$999,0),1)),INDEX('Cycle 8'!E$10:E$999,MATCH($A1095,'Cycle 8'!$L$10:$L$999,0),1)),INDEX('Cycle 9'!E$10:E$999,MATCH($A1095,'Cycle 9'!$L$10:$L$999,0),1)),INDEX('Cycle 10'!E$10:E$999,MATCH($A1095,'Cycle 10'!$L$10:$L$999,0),1)),INDEX('Cycle 11'!E$10:E$999,MATCH($A1095,'Cycle 11'!$L$10:$L$999,0),1)),""))</f>
        <v/>
      </c>
      <c r="G1095" t="str">
        <f>IF(IFERROR(IFERROR(IFERROR(IFERROR(IFERROR(IFERROR(IFERROR(IFERROR(IFERROR(IFERROR(IFERROR(IFERROR(INDEX(Summer!F$10:F$999,MATCH($A1095,Summer!$L$10:$L$999,0),1),INDEX('Cycle 1'!F$10:F$999,MATCH($A1095,'Cycle 1'!$L$10:$L$999,0),1)),INDEX('Cycle 2'!F$10:F$999,MATCH($A1095,'Cycle 2'!$L$10:$L$999,0),1)),INDEX('Cycle 3'!F$10:F$999,MATCH($A1095,'Cycle 3'!$L$10:$L$999,0),1)),INDEX('Cycle 4'!F$10:F$999,MATCH($A1095,'Cycle 4'!$L$10:$L$999,0),1)),INDEX('Cycle 5'!F$10:F$999,MATCH($A1095,'Cycle 5'!$L$10:$L$999,0),1)),INDEX('Cycle 6'!F$10:F$999,MATCH($A1095,'Cycle 6'!$L$10:$L$999,0),1)),INDEX('Cycle 7'!F$10:F$999,MATCH($A1095,'Cycle 7'!$L$10:$L$999,0),1)),INDEX('Cycle 8'!F$10:F$999,MATCH($A1095,'Cycle 8'!$L$10:$L$999,0),1)),INDEX('Cycle 9'!F$10:F$999,MATCH($A1095,'Cycle 9'!$L$10:$L$999,0),1)),INDEX('Cycle 10'!F$10:F$999,MATCH($A1095,'Cycle 10'!$L$10:$L$999,0),1)),INDEX('Cycle 11'!F$10:F$999,MATCH($A1095,'Cycle 11'!$L$10:$L$999,0),1)),"")="","",IFERROR(IFERROR(IFERROR(IFERROR(IFERROR(IFERROR(IFERROR(IFERROR(IFERROR(IFERROR(IFERROR(IFERROR(INDEX(Summer!F$10:F$999,MATCH($A1095,Summer!$L$10:$L$999,0),1),INDEX('Cycle 1'!F$10:F$999,MATCH($A1095,'Cycle 1'!$L$10:$L$999,0),1)),INDEX('Cycle 2'!F$10:F$999,MATCH($A1095,'Cycle 2'!$L$10:$L$999,0),1)),INDEX('Cycle 3'!F$10:F$999,MATCH($A1095,'Cycle 3'!$L$10:$L$999,0),1)),INDEX('Cycle 4'!F$10:F$999,MATCH($A1095,'Cycle 4'!$L$10:$L$999,0),1)),INDEX('Cycle 5'!F$10:F$999,MATCH($A1095,'Cycle 5'!$L$10:$L$999,0),1)),INDEX('Cycle 6'!F$10:F$999,MATCH($A1095,'Cycle 6'!$L$10:$L$999,0),1)),INDEX('Cycle 7'!F$10:F$999,MATCH($A1095,'Cycle 7'!$L$10:$L$999,0),1)),INDEX('Cycle 8'!F$10:F$999,MATCH($A1095,'Cycle 8'!$L$10:$L$999,0),1)),INDEX('Cycle 9'!F$10:F$999,MATCH($A1095,'Cycle 9'!$L$10:$L$999,0),1)),INDEX('Cycle 10'!F$10:F$999,MATCH($A1095,'Cycle 10'!$L$10:$L$999,0),1)),INDEX('Cycle 11'!F$10:F$999,MATCH($A1095,'Cycle 11'!$L$10:$L$999,0),1)),""))</f>
        <v/>
      </c>
      <c r="H1095" t="str">
        <f>IF(IFERROR(IFERROR(IFERROR(IFERROR(IFERROR(IFERROR(IFERROR(IFERROR(IFERROR(IFERROR(IFERROR(IFERROR(INDEX(Summer!G$10:G$999,MATCH($A1095,Summer!$L$10:$L$999,0),1),INDEX('Cycle 1'!G$10:G$999,MATCH($A1095,'Cycle 1'!$L$10:$L$999,0),1)),INDEX('Cycle 2'!G$10:G$999,MATCH($A1095,'Cycle 2'!$L$10:$L$999,0),1)),INDEX('Cycle 3'!G$10:G$999,MATCH($A1095,'Cycle 3'!$L$10:$L$999,0),1)),INDEX('Cycle 4'!G$10:G$999,MATCH($A1095,'Cycle 4'!$L$10:$L$999,0),1)),INDEX('Cycle 5'!G$10:G$999,MATCH($A1095,'Cycle 5'!$L$10:$L$999,0),1)),INDEX('Cycle 6'!G$10:G$999,MATCH($A1095,'Cycle 6'!$L$10:$L$999,0),1)),INDEX('Cycle 7'!G$10:G$999,MATCH($A1095,'Cycle 7'!$L$10:$L$999,0),1)),INDEX('Cycle 8'!G$10:G$999,MATCH($A1095,'Cycle 8'!$L$10:$L$999,0),1)),INDEX('Cycle 9'!G$10:G$999,MATCH($A1095,'Cycle 9'!$L$10:$L$999,0),1)),INDEX('Cycle 10'!G$10:G$999,MATCH($A1095,'Cycle 10'!$L$10:$L$999,0),1)),INDEX('Cycle 11'!G$10:G$999,MATCH($A1095,'Cycle 11'!$L$10:$L$999,0),1)),"")="","",IFERROR(IFERROR(IFERROR(IFERROR(IFERROR(IFERROR(IFERROR(IFERROR(IFERROR(IFERROR(IFERROR(IFERROR(INDEX(Summer!G$10:G$999,MATCH($A1095,Summer!$L$10:$L$999,0),1),INDEX('Cycle 1'!G$10:G$999,MATCH($A1095,'Cycle 1'!$L$10:$L$999,0),1)),INDEX('Cycle 2'!G$10:G$999,MATCH($A1095,'Cycle 2'!$L$10:$L$999,0),1)),INDEX('Cycle 3'!G$10:G$999,MATCH($A1095,'Cycle 3'!$L$10:$L$999,0),1)),INDEX('Cycle 4'!G$10:G$999,MATCH($A1095,'Cycle 4'!$L$10:$L$999,0),1)),INDEX('Cycle 5'!G$10:G$999,MATCH($A1095,'Cycle 5'!$L$10:$L$999,0),1)),INDEX('Cycle 6'!G$10:G$999,MATCH($A1095,'Cycle 6'!$L$10:$L$999,0),1)),INDEX('Cycle 7'!G$10:G$999,MATCH($A1095,'Cycle 7'!$L$10:$L$999,0),1)),INDEX('Cycle 8'!G$10:G$999,MATCH($A1095,'Cycle 8'!$L$10:$L$999,0),1)),INDEX('Cycle 9'!G$10:G$999,MATCH($A1095,'Cycle 9'!$L$10:$L$999,0),1)),INDEX('Cycle 10'!G$10:G$999,MATCH($A1095,'Cycle 10'!$L$10:$L$999,0),1)),INDEX('Cycle 11'!G$10:G$999,MATCH($A1095,'Cycle 11'!$L$10:$L$999,0),1)),""))</f>
        <v/>
      </c>
      <c r="I1095">
        <f>IFERROR(IF(C1095="",MAX(I$1:I1094),IF(ROW(C$2)=ROW(C1095),1,IF(ISERROR(VLOOKUP(C1095,C$2:C1094,1,FALSE)),MAX(I$1:I1094)+1,MAX(I$1:I1094)))),"")</f>
        <v>0</v>
      </c>
      <c r="J1095" t="str">
        <f t="shared" si="111"/>
        <v/>
      </c>
      <c r="K1095" t="str">
        <f t="shared" si="113"/>
        <v/>
      </c>
      <c r="L1095" t="str">
        <f t="shared" si="113"/>
        <v/>
      </c>
      <c r="M1095" t="str">
        <f t="shared" si="113"/>
        <v/>
      </c>
      <c r="N1095" t="str">
        <f t="shared" si="113"/>
        <v/>
      </c>
      <c r="O1095" t="str">
        <f t="shared" si="113"/>
        <v/>
      </c>
      <c r="P1095" t="str">
        <f t="shared" si="113"/>
        <v/>
      </c>
      <c r="Q1095" t="str">
        <f t="shared" si="113"/>
        <v/>
      </c>
      <c r="R1095" t="str">
        <f t="shared" si="113"/>
        <v/>
      </c>
      <c r="S1095" t="str">
        <f t="shared" si="113"/>
        <v/>
      </c>
      <c r="T1095" t="str">
        <f t="shared" si="113"/>
        <v/>
      </c>
      <c r="U1095" t="str">
        <f t="shared" si="113"/>
        <v/>
      </c>
      <c r="V1095" t="str">
        <f t="shared" si="113"/>
        <v/>
      </c>
      <c r="W1095" t="str">
        <f t="shared" si="112"/>
        <v/>
      </c>
      <c r="X1095">
        <f>IF(OR(H1095="No",H1095=""),0,IF(COUNTIFS(H$2:H1095,"Yes",C$2:C1095,C1095)&gt;1,0,COUNTIFS(H$2:H1095,"Yes",C$2:C1095,C1095)))+IF(X1094=$X$1,0,X1094)</f>
        <v>0</v>
      </c>
    </row>
    <row r="1096" spans="1:24" x14ac:dyDescent="0.3">
      <c r="A1096">
        <f>ROWS($A$2:$A1096)</f>
        <v>1095</v>
      </c>
      <c r="B1096" t="str">
        <f>IF(ISERROR(VLOOKUP(A1096,Summer!L$11:L$500,1,FALSE)),IF(ISERROR(VLOOKUP(A1096,'Cycle 1'!L$11:L$500,1,FALSE)),IF(ISERROR(VLOOKUP(A1096,'Cycle 2'!L$11:L$500,1,FALSE)),IF(ISERROR(VLOOKUP(A1096,'Cycle 3'!L$11:L$500,1,FALSE)),IF(ISERROR(VLOOKUP(A1096,'Cycle 4'!L$11:L$500,1,FALSE)),IF(ISERROR(VLOOKUP(A1096,'Cycle 5'!L$11:L$500,1,FALSE)),IF(ISERROR(VLOOKUP(A1096,'Cycle 6'!L$11:L$500,1,FALSE)),IF(ISERROR(VLOOKUP(A1096,'Cycle 7'!L$11:L$500,1,FALSE)),IF(ISERROR(VLOOKUP(A1096,'Cycle 8'!L$11:L$500,1,FALSE)),IF(ISERROR(VLOOKUP(A1096,'Cycle 9'!L$11:L$500,1,FALSE)),IF(ISERROR(VLOOKUP(A1096,'Cycle 10'!L$11:L$500,1,FALSE)),IF(ISERROR(VLOOKUP(A1096,'Cycle 11'!L$11:L$500,1,FALSE)),"","Cycle 11"),"Cycle 10"),"Cycle 9"),"Cycle 8"),"Cycle 7"),"Cycle 6"),"Cycle 5"),"Cycle 4"),"Cycle 3"),"Cycle 2"),"Cycle 1"),"Summer")</f>
        <v/>
      </c>
      <c r="C1096" t="str">
        <f>IF(IFERROR(IFERROR(IFERROR(IFERROR(IFERROR(IFERROR(IFERROR(IFERROR(IFERROR(IFERROR(IFERROR(IFERROR(INDEX(Summer!B$10:B$999,MATCH($A1096,Summer!$L$10:$L$999,0),1),INDEX('Cycle 1'!B$10:B$999,MATCH($A1096,'Cycle 1'!$L$10:$L$999,0),1)),INDEX('Cycle 2'!B$10:B$999,MATCH($A1096,'Cycle 2'!$L$10:$L$999,0),1)),INDEX('Cycle 3'!B$10:B$999,MATCH($A1096,'Cycle 3'!$L$10:$L$999,0),1)),INDEX('Cycle 4'!B$10:B$999,MATCH($A1096,'Cycle 4'!$L$10:$L$999,0),1)),INDEX('Cycle 5'!B$10:B$999,MATCH($A1096,'Cycle 5'!$L$10:$L$999,0),1)),INDEX('Cycle 6'!B$10:B$999,MATCH($A1096,'Cycle 6'!$L$10:$L$999,0),1)),INDEX('Cycle 7'!B$10:B$999,MATCH($A1096,'Cycle 7'!$L$10:$L$999,0),1)),INDEX('Cycle 8'!B$10:B$999,MATCH($A1096,'Cycle 8'!$L$10:$L$999,0),1)),INDEX('Cycle 9'!B$10:B$999,MATCH($A1096,'Cycle 9'!$L$10:$L$999,0),1)),INDEX('Cycle 10'!B$10:B$999,MATCH($A1096,'Cycle 10'!$L$10:$L$999,0),1)),INDEX('Cycle 11'!B$10:B$999,MATCH($A1096,'Cycle 11'!$L$10:$L$999,0),1)),"")="","",IFERROR(IFERROR(IFERROR(IFERROR(IFERROR(IFERROR(IFERROR(IFERROR(IFERROR(IFERROR(IFERROR(IFERROR(INDEX(Summer!B$10:B$999,MATCH($A1096,Summer!$L$10:$L$999,0),1),INDEX('Cycle 1'!B$10:B$999,MATCH($A1096,'Cycle 1'!$L$10:$L$999,0),1)),INDEX('Cycle 2'!B$10:B$999,MATCH($A1096,'Cycle 2'!$L$10:$L$999,0),1)),INDEX('Cycle 3'!B$10:B$999,MATCH($A1096,'Cycle 3'!$L$10:$L$999,0),1)),INDEX('Cycle 4'!B$10:B$999,MATCH($A1096,'Cycle 4'!$L$10:$L$999,0),1)),INDEX('Cycle 5'!B$10:B$999,MATCH($A1096,'Cycle 5'!$L$10:$L$999,0),1)),INDEX('Cycle 6'!B$10:B$999,MATCH($A1096,'Cycle 6'!$L$10:$L$999,0),1)),INDEX('Cycle 7'!B$10:B$999,MATCH($A1096,'Cycle 7'!$L$10:$L$999,0),1)),INDEX('Cycle 8'!B$10:B$999,MATCH($A1096,'Cycle 8'!$L$10:$L$999,0),1)),INDEX('Cycle 9'!B$10:B$999,MATCH($A1096,'Cycle 9'!$L$10:$L$999,0),1)),INDEX('Cycle 10'!B$10:B$999,MATCH($A1096,'Cycle 10'!$L$10:$L$999,0),1)),INDEX('Cycle 11'!B$10:B$999,MATCH($A1096,'Cycle 11'!$L$10:$L$999,0),1)),""))</f>
        <v/>
      </c>
      <c r="D1096" t="str">
        <f>IF(IFERROR(IFERROR(IFERROR(IFERROR(IFERROR(IFERROR(IFERROR(IFERROR(IFERROR(IFERROR(IFERROR(IFERROR(INDEX(Summer!C$10:C$999,MATCH($A1096,Summer!$L$10:$L$999,0),1),INDEX('Cycle 1'!C$10:C$999,MATCH($A1096,'Cycle 1'!$L$10:$L$999,0),1)),INDEX('Cycle 2'!C$10:C$999,MATCH($A1096,'Cycle 2'!$L$10:$L$999,0),1)),INDEX('Cycle 3'!C$10:C$999,MATCH($A1096,'Cycle 3'!$L$10:$L$999,0),1)),INDEX('Cycle 4'!C$10:C$999,MATCH($A1096,'Cycle 4'!$L$10:$L$999,0),1)),INDEX('Cycle 5'!C$10:C$999,MATCH($A1096,'Cycle 5'!$L$10:$L$999,0),1)),INDEX('Cycle 6'!C$10:C$999,MATCH($A1096,'Cycle 6'!$L$10:$L$999,0),1)),INDEX('Cycle 7'!C$10:C$999,MATCH($A1096,'Cycle 7'!$L$10:$L$999,0),1)),INDEX('Cycle 8'!C$10:C$999,MATCH($A1096,'Cycle 8'!$L$10:$L$999,0),1)),INDEX('Cycle 9'!C$10:C$999,MATCH($A1096,'Cycle 9'!$L$10:$L$999,0),1)),INDEX('Cycle 10'!C$10:C$999,MATCH($A1096,'Cycle 10'!$L$10:$L$999,0),1)),INDEX('Cycle 11'!C$10:C$999,MATCH($A1096,'Cycle 11'!$L$10:$L$999,0),1)),"")="","",IFERROR(IFERROR(IFERROR(IFERROR(IFERROR(IFERROR(IFERROR(IFERROR(IFERROR(IFERROR(IFERROR(IFERROR(INDEX(Summer!C$10:C$999,MATCH($A1096,Summer!$L$10:$L$999,0),1),INDEX('Cycle 1'!C$10:C$999,MATCH($A1096,'Cycle 1'!$L$10:$L$999,0),1)),INDEX('Cycle 2'!C$10:C$999,MATCH($A1096,'Cycle 2'!$L$10:$L$999,0),1)),INDEX('Cycle 3'!C$10:C$999,MATCH($A1096,'Cycle 3'!$L$10:$L$999,0),1)),INDEX('Cycle 4'!C$10:C$999,MATCH($A1096,'Cycle 4'!$L$10:$L$999,0),1)),INDEX('Cycle 5'!C$10:C$999,MATCH($A1096,'Cycle 5'!$L$10:$L$999,0),1)),INDEX('Cycle 6'!C$10:C$999,MATCH($A1096,'Cycle 6'!$L$10:$L$999,0),1)),INDEX('Cycle 7'!C$10:C$999,MATCH($A1096,'Cycle 7'!$L$10:$L$999,0),1)),INDEX('Cycle 8'!C$10:C$999,MATCH($A1096,'Cycle 8'!$L$10:$L$999,0),1)),INDEX('Cycle 9'!C$10:C$999,MATCH($A1096,'Cycle 9'!$L$10:$L$999,0),1)),INDEX('Cycle 10'!C$10:C$999,MATCH($A1096,'Cycle 10'!$L$10:$L$999,0),1)),INDEX('Cycle 11'!C$10:C$999,MATCH($A1096,'Cycle 11'!$L$10:$L$999,0),1)),""))</f>
        <v/>
      </c>
      <c r="E1096" t="str">
        <f>IF(IFERROR(IFERROR(IFERROR(IFERROR(IFERROR(IFERROR(IFERROR(IFERROR(IFERROR(IFERROR(IFERROR(IFERROR(INDEX(Summer!D$10:D$999,MATCH($A1096,Summer!$L$10:$L$999,0),1),INDEX('Cycle 1'!D$10:D$999,MATCH($A1096,'Cycle 1'!$L$10:$L$999,0),1)),INDEX('Cycle 2'!D$10:D$999,MATCH($A1096,'Cycle 2'!$L$10:$L$999,0),1)),INDEX('Cycle 3'!D$10:D$999,MATCH($A1096,'Cycle 3'!$L$10:$L$999,0),1)),INDEX('Cycle 4'!D$10:D$999,MATCH($A1096,'Cycle 4'!$L$10:$L$999,0),1)),INDEX('Cycle 5'!D$10:D$999,MATCH($A1096,'Cycle 5'!$L$10:$L$999,0),1)),INDEX('Cycle 6'!D$10:D$999,MATCH($A1096,'Cycle 6'!$L$10:$L$999,0),1)),INDEX('Cycle 7'!D$10:D$999,MATCH($A1096,'Cycle 7'!$L$10:$L$999,0),1)),INDEX('Cycle 8'!D$10:D$999,MATCH($A1096,'Cycle 8'!$L$10:$L$999,0),1)),INDEX('Cycle 9'!D$10:D$999,MATCH($A1096,'Cycle 9'!$L$10:$L$999,0),1)),INDEX('Cycle 10'!D$10:D$999,MATCH($A1096,'Cycle 10'!$L$10:$L$999,0),1)),INDEX('Cycle 11'!D$10:D$999,MATCH($A1096,'Cycle 11'!$L$10:$L$999,0),1)),"")="","",IFERROR(IFERROR(IFERROR(IFERROR(IFERROR(IFERROR(IFERROR(IFERROR(IFERROR(IFERROR(IFERROR(IFERROR(INDEX(Summer!D$10:D$999,MATCH($A1096,Summer!$L$10:$L$999,0),1),INDEX('Cycle 1'!D$10:D$999,MATCH($A1096,'Cycle 1'!$L$10:$L$999,0),1)),INDEX('Cycle 2'!D$10:D$999,MATCH($A1096,'Cycle 2'!$L$10:$L$999,0),1)),INDEX('Cycle 3'!D$10:D$999,MATCH($A1096,'Cycle 3'!$L$10:$L$999,0),1)),INDEX('Cycle 4'!D$10:D$999,MATCH($A1096,'Cycle 4'!$L$10:$L$999,0),1)),INDEX('Cycle 5'!D$10:D$999,MATCH($A1096,'Cycle 5'!$L$10:$L$999,0),1)),INDEX('Cycle 6'!D$10:D$999,MATCH($A1096,'Cycle 6'!$L$10:$L$999,0),1)),INDEX('Cycle 7'!D$10:D$999,MATCH($A1096,'Cycle 7'!$L$10:$L$999,0),1)),INDEX('Cycle 8'!D$10:D$999,MATCH($A1096,'Cycle 8'!$L$10:$L$999,0),1)),INDEX('Cycle 9'!D$10:D$999,MATCH($A1096,'Cycle 9'!$L$10:$L$999,0),1)),INDEX('Cycle 10'!D$10:D$999,MATCH($A1096,'Cycle 10'!$L$10:$L$999,0),1)),INDEX('Cycle 11'!D$10:D$999,MATCH($A1096,'Cycle 11'!$L$10:$L$999,0),1)),""))</f>
        <v/>
      </c>
      <c r="F1096" t="str">
        <f>IF(IFERROR(IFERROR(IFERROR(IFERROR(IFERROR(IFERROR(IFERROR(IFERROR(IFERROR(IFERROR(IFERROR(IFERROR(INDEX(Summer!E$10:E$999,MATCH($A1096,Summer!$L$10:$L$999,0),1),INDEX('Cycle 1'!E$10:E$999,MATCH($A1096,'Cycle 1'!$L$10:$L$999,0),1)),INDEX('Cycle 2'!E$10:E$999,MATCH($A1096,'Cycle 2'!$L$10:$L$999,0),1)),INDEX('Cycle 3'!E$10:E$999,MATCH($A1096,'Cycle 3'!$L$10:$L$999,0),1)),INDEX('Cycle 4'!E$10:E$999,MATCH($A1096,'Cycle 4'!$L$10:$L$999,0),1)),INDEX('Cycle 5'!E$10:E$999,MATCH($A1096,'Cycle 5'!$L$10:$L$999,0),1)),INDEX('Cycle 6'!E$10:E$999,MATCH($A1096,'Cycle 6'!$L$10:$L$999,0),1)),INDEX('Cycle 7'!E$10:E$999,MATCH($A1096,'Cycle 7'!$L$10:$L$999,0),1)),INDEX('Cycle 8'!E$10:E$999,MATCH($A1096,'Cycle 8'!$L$10:$L$999,0),1)),INDEX('Cycle 9'!E$10:E$999,MATCH($A1096,'Cycle 9'!$L$10:$L$999,0),1)),INDEX('Cycle 10'!E$10:E$999,MATCH($A1096,'Cycle 10'!$L$10:$L$999,0),1)),INDEX('Cycle 11'!E$10:E$999,MATCH($A1096,'Cycle 11'!$L$10:$L$999,0),1)),"")="","",IFERROR(IFERROR(IFERROR(IFERROR(IFERROR(IFERROR(IFERROR(IFERROR(IFERROR(IFERROR(IFERROR(IFERROR(INDEX(Summer!E$10:E$999,MATCH($A1096,Summer!$L$10:$L$999,0),1),INDEX('Cycle 1'!E$10:E$999,MATCH($A1096,'Cycle 1'!$L$10:$L$999,0),1)),INDEX('Cycle 2'!E$10:E$999,MATCH($A1096,'Cycle 2'!$L$10:$L$999,0),1)),INDEX('Cycle 3'!E$10:E$999,MATCH($A1096,'Cycle 3'!$L$10:$L$999,0),1)),INDEX('Cycle 4'!E$10:E$999,MATCH($A1096,'Cycle 4'!$L$10:$L$999,0),1)),INDEX('Cycle 5'!E$10:E$999,MATCH($A1096,'Cycle 5'!$L$10:$L$999,0),1)),INDEX('Cycle 6'!E$10:E$999,MATCH($A1096,'Cycle 6'!$L$10:$L$999,0),1)),INDEX('Cycle 7'!E$10:E$999,MATCH($A1096,'Cycle 7'!$L$10:$L$999,0),1)),INDEX('Cycle 8'!E$10:E$999,MATCH($A1096,'Cycle 8'!$L$10:$L$999,0),1)),INDEX('Cycle 9'!E$10:E$999,MATCH($A1096,'Cycle 9'!$L$10:$L$999,0),1)),INDEX('Cycle 10'!E$10:E$999,MATCH($A1096,'Cycle 10'!$L$10:$L$999,0),1)),INDEX('Cycle 11'!E$10:E$999,MATCH($A1096,'Cycle 11'!$L$10:$L$999,0),1)),""))</f>
        <v/>
      </c>
      <c r="G1096" t="str">
        <f>IF(IFERROR(IFERROR(IFERROR(IFERROR(IFERROR(IFERROR(IFERROR(IFERROR(IFERROR(IFERROR(IFERROR(IFERROR(INDEX(Summer!F$10:F$999,MATCH($A1096,Summer!$L$10:$L$999,0),1),INDEX('Cycle 1'!F$10:F$999,MATCH($A1096,'Cycle 1'!$L$10:$L$999,0),1)),INDEX('Cycle 2'!F$10:F$999,MATCH($A1096,'Cycle 2'!$L$10:$L$999,0),1)),INDEX('Cycle 3'!F$10:F$999,MATCH($A1096,'Cycle 3'!$L$10:$L$999,0),1)),INDEX('Cycle 4'!F$10:F$999,MATCH($A1096,'Cycle 4'!$L$10:$L$999,0),1)),INDEX('Cycle 5'!F$10:F$999,MATCH($A1096,'Cycle 5'!$L$10:$L$999,0),1)),INDEX('Cycle 6'!F$10:F$999,MATCH($A1096,'Cycle 6'!$L$10:$L$999,0),1)),INDEX('Cycle 7'!F$10:F$999,MATCH($A1096,'Cycle 7'!$L$10:$L$999,0),1)),INDEX('Cycle 8'!F$10:F$999,MATCH($A1096,'Cycle 8'!$L$10:$L$999,0),1)),INDEX('Cycle 9'!F$10:F$999,MATCH($A1096,'Cycle 9'!$L$10:$L$999,0),1)),INDEX('Cycle 10'!F$10:F$999,MATCH($A1096,'Cycle 10'!$L$10:$L$999,0),1)),INDEX('Cycle 11'!F$10:F$999,MATCH($A1096,'Cycle 11'!$L$10:$L$999,0),1)),"")="","",IFERROR(IFERROR(IFERROR(IFERROR(IFERROR(IFERROR(IFERROR(IFERROR(IFERROR(IFERROR(IFERROR(IFERROR(INDEX(Summer!F$10:F$999,MATCH($A1096,Summer!$L$10:$L$999,0),1),INDEX('Cycle 1'!F$10:F$999,MATCH($A1096,'Cycle 1'!$L$10:$L$999,0),1)),INDEX('Cycle 2'!F$10:F$999,MATCH($A1096,'Cycle 2'!$L$10:$L$999,0),1)),INDEX('Cycle 3'!F$10:F$999,MATCH($A1096,'Cycle 3'!$L$10:$L$999,0),1)),INDEX('Cycle 4'!F$10:F$999,MATCH($A1096,'Cycle 4'!$L$10:$L$999,0),1)),INDEX('Cycle 5'!F$10:F$999,MATCH($A1096,'Cycle 5'!$L$10:$L$999,0),1)),INDEX('Cycle 6'!F$10:F$999,MATCH($A1096,'Cycle 6'!$L$10:$L$999,0),1)),INDEX('Cycle 7'!F$10:F$999,MATCH($A1096,'Cycle 7'!$L$10:$L$999,0),1)),INDEX('Cycle 8'!F$10:F$999,MATCH($A1096,'Cycle 8'!$L$10:$L$999,0),1)),INDEX('Cycle 9'!F$10:F$999,MATCH($A1096,'Cycle 9'!$L$10:$L$999,0),1)),INDEX('Cycle 10'!F$10:F$999,MATCH($A1096,'Cycle 10'!$L$10:$L$999,0),1)),INDEX('Cycle 11'!F$10:F$999,MATCH($A1096,'Cycle 11'!$L$10:$L$999,0),1)),""))</f>
        <v/>
      </c>
      <c r="H1096" t="str">
        <f>IF(IFERROR(IFERROR(IFERROR(IFERROR(IFERROR(IFERROR(IFERROR(IFERROR(IFERROR(IFERROR(IFERROR(IFERROR(INDEX(Summer!G$10:G$999,MATCH($A1096,Summer!$L$10:$L$999,0),1),INDEX('Cycle 1'!G$10:G$999,MATCH($A1096,'Cycle 1'!$L$10:$L$999,0),1)),INDEX('Cycle 2'!G$10:G$999,MATCH($A1096,'Cycle 2'!$L$10:$L$999,0),1)),INDEX('Cycle 3'!G$10:G$999,MATCH($A1096,'Cycle 3'!$L$10:$L$999,0),1)),INDEX('Cycle 4'!G$10:G$999,MATCH($A1096,'Cycle 4'!$L$10:$L$999,0),1)),INDEX('Cycle 5'!G$10:G$999,MATCH($A1096,'Cycle 5'!$L$10:$L$999,0),1)),INDEX('Cycle 6'!G$10:G$999,MATCH($A1096,'Cycle 6'!$L$10:$L$999,0),1)),INDEX('Cycle 7'!G$10:G$999,MATCH($A1096,'Cycle 7'!$L$10:$L$999,0),1)),INDEX('Cycle 8'!G$10:G$999,MATCH($A1096,'Cycle 8'!$L$10:$L$999,0),1)),INDEX('Cycle 9'!G$10:G$999,MATCH($A1096,'Cycle 9'!$L$10:$L$999,0),1)),INDEX('Cycle 10'!G$10:G$999,MATCH($A1096,'Cycle 10'!$L$10:$L$999,0),1)),INDEX('Cycle 11'!G$10:G$999,MATCH($A1096,'Cycle 11'!$L$10:$L$999,0),1)),"")="","",IFERROR(IFERROR(IFERROR(IFERROR(IFERROR(IFERROR(IFERROR(IFERROR(IFERROR(IFERROR(IFERROR(IFERROR(INDEX(Summer!G$10:G$999,MATCH($A1096,Summer!$L$10:$L$999,0),1),INDEX('Cycle 1'!G$10:G$999,MATCH($A1096,'Cycle 1'!$L$10:$L$999,0),1)),INDEX('Cycle 2'!G$10:G$999,MATCH($A1096,'Cycle 2'!$L$10:$L$999,0),1)),INDEX('Cycle 3'!G$10:G$999,MATCH($A1096,'Cycle 3'!$L$10:$L$999,0),1)),INDEX('Cycle 4'!G$10:G$999,MATCH($A1096,'Cycle 4'!$L$10:$L$999,0),1)),INDEX('Cycle 5'!G$10:G$999,MATCH($A1096,'Cycle 5'!$L$10:$L$999,0),1)),INDEX('Cycle 6'!G$10:G$999,MATCH($A1096,'Cycle 6'!$L$10:$L$999,0),1)),INDEX('Cycle 7'!G$10:G$999,MATCH($A1096,'Cycle 7'!$L$10:$L$999,0),1)),INDEX('Cycle 8'!G$10:G$999,MATCH($A1096,'Cycle 8'!$L$10:$L$999,0),1)),INDEX('Cycle 9'!G$10:G$999,MATCH($A1096,'Cycle 9'!$L$10:$L$999,0),1)),INDEX('Cycle 10'!G$10:G$999,MATCH($A1096,'Cycle 10'!$L$10:$L$999,0),1)),INDEX('Cycle 11'!G$10:G$999,MATCH($A1096,'Cycle 11'!$L$10:$L$999,0),1)),""))</f>
        <v/>
      </c>
      <c r="I1096">
        <f>IFERROR(IF(C1096="",MAX(I$1:I1095),IF(ROW(C$2)=ROW(C1096),1,IF(ISERROR(VLOOKUP(C1096,C$2:C1095,1,FALSE)),MAX(I$1:I1095)+1,MAX(I$1:I1095)))),"")</f>
        <v>0</v>
      </c>
      <c r="J1096" t="str">
        <f t="shared" si="111"/>
        <v/>
      </c>
      <c r="K1096" t="str">
        <f t="shared" si="113"/>
        <v/>
      </c>
      <c r="L1096" t="str">
        <f t="shared" si="113"/>
        <v/>
      </c>
      <c r="M1096" t="str">
        <f t="shared" si="113"/>
        <v/>
      </c>
      <c r="N1096" t="str">
        <f t="shared" si="113"/>
        <v/>
      </c>
      <c r="O1096" t="str">
        <f t="shared" si="113"/>
        <v/>
      </c>
      <c r="P1096" t="str">
        <f t="shared" si="113"/>
        <v/>
      </c>
      <c r="Q1096" t="str">
        <f t="shared" si="113"/>
        <v/>
      </c>
      <c r="R1096" t="str">
        <f t="shared" si="113"/>
        <v/>
      </c>
      <c r="S1096" t="str">
        <f t="shared" si="113"/>
        <v/>
      </c>
      <c r="T1096" t="str">
        <f t="shared" si="113"/>
        <v/>
      </c>
      <c r="U1096" t="str">
        <f t="shared" si="113"/>
        <v/>
      </c>
      <c r="V1096" t="str">
        <f t="shared" si="113"/>
        <v/>
      </c>
      <c r="W1096" t="str">
        <f t="shared" si="112"/>
        <v/>
      </c>
      <c r="X1096">
        <f>IF(OR(H1096="No",H1096=""),0,IF(COUNTIFS(H$2:H1096,"Yes",C$2:C1096,C1096)&gt;1,0,COUNTIFS(H$2:H1096,"Yes",C$2:C1096,C1096)))+IF(X1095=$X$1,0,X1095)</f>
        <v>0</v>
      </c>
    </row>
    <row r="1097" spans="1:24" x14ac:dyDescent="0.3">
      <c r="A1097">
        <f>ROWS($A$2:$A1097)</f>
        <v>1096</v>
      </c>
      <c r="B1097" t="str">
        <f>IF(ISERROR(VLOOKUP(A1097,Summer!L$11:L$500,1,FALSE)),IF(ISERROR(VLOOKUP(A1097,'Cycle 1'!L$11:L$500,1,FALSE)),IF(ISERROR(VLOOKUP(A1097,'Cycle 2'!L$11:L$500,1,FALSE)),IF(ISERROR(VLOOKUP(A1097,'Cycle 3'!L$11:L$500,1,FALSE)),IF(ISERROR(VLOOKUP(A1097,'Cycle 4'!L$11:L$500,1,FALSE)),IF(ISERROR(VLOOKUP(A1097,'Cycle 5'!L$11:L$500,1,FALSE)),IF(ISERROR(VLOOKUP(A1097,'Cycle 6'!L$11:L$500,1,FALSE)),IF(ISERROR(VLOOKUP(A1097,'Cycle 7'!L$11:L$500,1,FALSE)),IF(ISERROR(VLOOKUP(A1097,'Cycle 8'!L$11:L$500,1,FALSE)),IF(ISERROR(VLOOKUP(A1097,'Cycle 9'!L$11:L$500,1,FALSE)),IF(ISERROR(VLOOKUP(A1097,'Cycle 10'!L$11:L$500,1,FALSE)),IF(ISERROR(VLOOKUP(A1097,'Cycle 11'!L$11:L$500,1,FALSE)),"","Cycle 11"),"Cycle 10"),"Cycle 9"),"Cycle 8"),"Cycle 7"),"Cycle 6"),"Cycle 5"),"Cycle 4"),"Cycle 3"),"Cycle 2"),"Cycle 1"),"Summer")</f>
        <v/>
      </c>
      <c r="C1097" t="str">
        <f>IF(IFERROR(IFERROR(IFERROR(IFERROR(IFERROR(IFERROR(IFERROR(IFERROR(IFERROR(IFERROR(IFERROR(IFERROR(INDEX(Summer!B$10:B$999,MATCH($A1097,Summer!$L$10:$L$999,0),1),INDEX('Cycle 1'!B$10:B$999,MATCH($A1097,'Cycle 1'!$L$10:$L$999,0),1)),INDEX('Cycle 2'!B$10:B$999,MATCH($A1097,'Cycle 2'!$L$10:$L$999,0),1)),INDEX('Cycle 3'!B$10:B$999,MATCH($A1097,'Cycle 3'!$L$10:$L$999,0),1)),INDEX('Cycle 4'!B$10:B$999,MATCH($A1097,'Cycle 4'!$L$10:$L$999,0),1)),INDEX('Cycle 5'!B$10:B$999,MATCH($A1097,'Cycle 5'!$L$10:$L$999,0),1)),INDEX('Cycle 6'!B$10:B$999,MATCH($A1097,'Cycle 6'!$L$10:$L$999,0),1)),INDEX('Cycle 7'!B$10:B$999,MATCH($A1097,'Cycle 7'!$L$10:$L$999,0),1)),INDEX('Cycle 8'!B$10:B$999,MATCH($A1097,'Cycle 8'!$L$10:$L$999,0),1)),INDEX('Cycle 9'!B$10:B$999,MATCH($A1097,'Cycle 9'!$L$10:$L$999,0),1)),INDEX('Cycle 10'!B$10:B$999,MATCH($A1097,'Cycle 10'!$L$10:$L$999,0),1)),INDEX('Cycle 11'!B$10:B$999,MATCH($A1097,'Cycle 11'!$L$10:$L$999,0),1)),"")="","",IFERROR(IFERROR(IFERROR(IFERROR(IFERROR(IFERROR(IFERROR(IFERROR(IFERROR(IFERROR(IFERROR(IFERROR(INDEX(Summer!B$10:B$999,MATCH($A1097,Summer!$L$10:$L$999,0),1),INDEX('Cycle 1'!B$10:B$999,MATCH($A1097,'Cycle 1'!$L$10:$L$999,0),1)),INDEX('Cycle 2'!B$10:B$999,MATCH($A1097,'Cycle 2'!$L$10:$L$999,0),1)),INDEX('Cycle 3'!B$10:B$999,MATCH($A1097,'Cycle 3'!$L$10:$L$999,0),1)),INDEX('Cycle 4'!B$10:B$999,MATCH($A1097,'Cycle 4'!$L$10:$L$999,0),1)),INDEX('Cycle 5'!B$10:B$999,MATCH($A1097,'Cycle 5'!$L$10:$L$999,0),1)),INDEX('Cycle 6'!B$10:B$999,MATCH($A1097,'Cycle 6'!$L$10:$L$999,0),1)),INDEX('Cycle 7'!B$10:B$999,MATCH($A1097,'Cycle 7'!$L$10:$L$999,0),1)),INDEX('Cycle 8'!B$10:B$999,MATCH($A1097,'Cycle 8'!$L$10:$L$999,0),1)),INDEX('Cycle 9'!B$10:B$999,MATCH($A1097,'Cycle 9'!$L$10:$L$999,0),1)),INDEX('Cycle 10'!B$10:B$999,MATCH($A1097,'Cycle 10'!$L$10:$L$999,0),1)),INDEX('Cycle 11'!B$10:B$999,MATCH($A1097,'Cycle 11'!$L$10:$L$999,0),1)),""))</f>
        <v/>
      </c>
      <c r="D1097" t="str">
        <f>IF(IFERROR(IFERROR(IFERROR(IFERROR(IFERROR(IFERROR(IFERROR(IFERROR(IFERROR(IFERROR(IFERROR(IFERROR(INDEX(Summer!C$10:C$999,MATCH($A1097,Summer!$L$10:$L$999,0),1),INDEX('Cycle 1'!C$10:C$999,MATCH($A1097,'Cycle 1'!$L$10:$L$999,0),1)),INDEX('Cycle 2'!C$10:C$999,MATCH($A1097,'Cycle 2'!$L$10:$L$999,0),1)),INDEX('Cycle 3'!C$10:C$999,MATCH($A1097,'Cycle 3'!$L$10:$L$999,0),1)),INDEX('Cycle 4'!C$10:C$999,MATCH($A1097,'Cycle 4'!$L$10:$L$999,0),1)),INDEX('Cycle 5'!C$10:C$999,MATCH($A1097,'Cycle 5'!$L$10:$L$999,0),1)),INDEX('Cycle 6'!C$10:C$999,MATCH($A1097,'Cycle 6'!$L$10:$L$999,0),1)),INDEX('Cycle 7'!C$10:C$999,MATCH($A1097,'Cycle 7'!$L$10:$L$999,0),1)),INDEX('Cycle 8'!C$10:C$999,MATCH($A1097,'Cycle 8'!$L$10:$L$999,0),1)),INDEX('Cycle 9'!C$10:C$999,MATCH($A1097,'Cycle 9'!$L$10:$L$999,0),1)),INDEX('Cycle 10'!C$10:C$999,MATCH($A1097,'Cycle 10'!$L$10:$L$999,0),1)),INDEX('Cycle 11'!C$10:C$999,MATCH($A1097,'Cycle 11'!$L$10:$L$999,0),1)),"")="","",IFERROR(IFERROR(IFERROR(IFERROR(IFERROR(IFERROR(IFERROR(IFERROR(IFERROR(IFERROR(IFERROR(IFERROR(INDEX(Summer!C$10:C$999,MATCH($A1097,Summer!$L$10:$L$999,0),1),INDEX('Cycle 1'!C$10:C$999,MATCH($A1097,'Cycle 1'!$L$10:$L$999,0),1)),INDEX('Cycle 2'!C$10:C$999,MATCH($A1097,'Cycle 2'!$L$10:$L$999,0),1)),INDEX('Cycle 3'!C$10:C$999,MATCH($A1097,'Cycle 3'!$L$10:$L$999,0),1)),INDEX('Cycle 4'!C$10:C$999,MATCH($A1097,'Cycle 4'!$L$10:$L$999,0),1)),INDEX('Cycle 5'!C$10:C$999,MATCH($A1097,'Cycle 5'!$L$10:$L$999,0),1)),INDEX('Cycle 6'!C$10:C$999,MATCH($A1097,'Cycle 6'!$L$10:$L$999,0),1)),INDEX('Cycle 7'!C$10:C$999,MATCH($A1097,'Cycle 7'!$L$10:$L$999,0),1)),INDEX('Cycle 8'!C$10:C$999,MATCH($A1097,'Cycle 8'!$L$10:$L$999,0),1)),INDEX('Cycle 9'!C$10:C$999,MATCH($A1097,'Cycle 9'!$L$10:$L$999,0),1)),INDEX('Cycle 10'!C$10:C$999,MATCH($A1097,'Cycle 10'!$L$10:$L$999,0),1)),INDEX('Cycle 11'!C$10:C$999,MATCH($A1097,'Cycle 11'!$L$10:$L$999,0),1)),""))</f>
        <v/>
      </c>
      <c r="E1097" t="str">
        <f>IF(IFERROR(IFERROR(IFERROR(IFERROR(IFERROR(IFERROR(IFERROR(IFERROR(IFERROR(IFERROR(IFERROR(IFERROR(INDEX(Summer!D$10:D$999,MATCH($A1097,Summer!$L$10:$L$999,0),1),INDEX('Cycle 1'!D$10:D$999,MATCH($A1097,'Cycle 1'!$L$10:$L$999,0),1)),INDEX('Cycle 2'!D$10:D$999,MATCH($A1097,'Cycle 2'!$L$10:$L$999,0),1)),INDEX('Cycle 3'!D$10:D$999,MATCH($A1097,'Cycle 3'!$L$10:$L$999,0),1)),INDEX('Cycle 4'!D$10:D$999,MATCH($A1097,'Cycle 4'!$L$10:$L$999,0),1)),INDEX('Cycle 5'!D$10:D$999,MATCH($A1097,'Cycle 5'!$L$10:$L$999,0),1)),INDEX('Cycle 6'!D$10:D$999,MATCH($A1097,'Cycle 6'!$L$10:$L$999,0),1)),INDEX('Cycle 7'!D$10:D$999,MATCH($A1097,'Cycle 7'!$L$10:$L$999,0),1)),INDEX('Cycle 8'!D$10:D$999,MATCH($A1097,'Cycle 8'!$L$10:$L$999,0),1)),INDEX('Cycle 9'!D$10:D$999,MATCH($A1097,'Cycle 9'!$L$10:$L$999,0),1)),INDEX('Cycle 10'!D$10:D$999,MATCH($A1097,'Cycle 10'!$L$10:$L$999,0),1)),INDEX('Cycle 11'!D$10:D$999,MATCH($A1097,'Cycle 11'!$L$10:$L$999,0),1)),"")="","",IFERROR(IFERROR(IFERROR(IFERROR(IFERROR(IFERROR(IFERROR(IFERROR(IFERROR(IFERROR(IFERROR(IFERROR(INDEX(Summer!D$10:D$999,MATCH($A1097,Summer!$L$10:$L$999,0),1),INDEX('Cycle 1'!D$10:D$999,MATCH($A1097,'Cycle 1'!$L$10:$L$999,0),1)),INDEX('Cycle 2'!D$10:D$999,MATCH($A1097,'Cycle 2'!$L$10:$L$999,0),1)),INDEX('Cycle 3'!D$10:D$999,MATCH($A1097,'Cycle 3'!$L$10:$L$999,0),1)),INDEX('Cycle 4'!D$10:D$999,MATCH($A1097,'Cycle 4'!$L$10:$L$999,0),1)),INDEX('Cycle 5'!D$10:D$999,MATCH($A1097,'Cycle 5'!$L$10:$L$999,0),1)),INDEX('Cycle 6'!D$10:D$999,MATCH($A1097,'Cycle 6'!$L$10:$L$999,0),1)),INDEX('Cycle 7'!D$10:D$999,MATCH($A1097,'Cycle 7'!$L$10:$L$999,0),1)),INDEX('Cycle 8'!D$10:D$999,MATCH($A1097,'Cycle 8'!$L$10:$L$999,0),1)),INDEX('Cycle 9'!D$10:D$999,MATCH($A1097,'Cycle 9'!$L$10:$L$999,0),1)),INDEX('Cycle 10'!D$10:D$999,MATCH($A1097,'Cycle 10'!$L$10:$L$999,0),1)),INDEX('Cycle 11'!D$10:D$999,MATCH($A1097,'Cycle 11'!$L$10:$L$999,0),1)),""))</f>
        <v/>
      </c>
      <c r="F1097" t="str">
        <f>IF(IFERROR(IFERROR(IFERROR(IFERROR(IFERROR(IFERROR(IFERROR(IFERROR(IFERROR(IFERROR(IFERROR(IFERROR(INDEX(Summer!E$10:E$999,MATCH($A1097,Summer!$L$10:$L$999,0),1),INDEX('Cycle 1'!E$10:E$999,MATCH($A1097,'Cycle 1'!$L$10:$L$999,0),1)),INDEX('Cycle 2'!E$10:E$999,MATCH($A1097,'Cycle 2'!$L$10:$L$999,0),1)),INDEX('Cycle 3'!E$10:E$999,MATCH($A1097,'Cycle 3'!$L$10:$L$999,0),1)),INDEX('Cycle 4'!E$10:E$999,MATCH($A1097,'Cycle 4'!$L$10:$L$999,0),1)),INDEX('Cycle 5'!E$10:E$999,MATCH($A1097,'Cycle 5'!$L$10:$L$999,0),1)),INDEX('Cycle 6'!E$10:E$999,MATCH($A1097,'Cycle 6'!$L$10:$L$999,0),1)),INDEX('Cycle 7'!E$10:E$999,MATCH($A1097,'Cycle 7'!$L$10:$L$999,0),1)),INDEX('Cycle 8'!E$10:E$999,MATCH($A1097,'Cycle 8'!$L$10:$L$999,0),1)),INDEX('Cycle 9'!E$10:E$999,MATCH($A1097,'Cycle 9'!$L$10:$L$999,0),1)),INDEX('Cycle 10'!E$10:E$999,MATCH($A1097,'Cycle 10'!$L$10:$L$999,0),1)),INDEX('Cycle 11'!E$10:E$999,MATCH($A1097,'Cycle 11'!$L$10:$L$999,0),1)),"")="","",IFERROR(IFERROR(IFERROR(IFERROR(IFERROR(IFERROR(IFERROR(IFERROR(IFERROR(IFERROR(IFERROR(IFERROR(INDEX(Summer!E$10:E$999,MATCH($A1097,Summer!$L$10:$L$999,0),1),INDEX('Cycle 1'!E$10:E$999,MATCH($A1097,'Cycle 1'!$L$10:$L$999,0),1)),INDEX('Cycle 2'!E$10:E$999,MATCH($A1097,'Cycle 2'!$L$10:$L$999,0),1)),INDEX('Cycle 3'!E$10:E$999,MATCH($A1097,'Cycle 3'!$L$10:$L$999,0),1)),INDEX('Cycle 4'!E$10:E$999,MATCH($A1097,'Cycle 4'!$L$10:$L$999,0),1)),INDEX('Cycle 5'!E$10:E$999,MATCH($A1097,'Cycle 5'!$L$10:$L$999,0),1)),INDEX('Cycle 6'!E$10:E$999,MATCH($A1097,'Cycle 6'!$L$10:$L$999,0),1)),INDEX('Cycle 7'!E$10:E$999,MATCH($A1097,'Cycle 7'!$L$10:$L$999,0),1)),INDEX('Cycle 8'!E$10:E$999,MATCH($A1097,'Cycle 8'!$L$10:$L$999,0),1)),INDEX('Cycle 9'!E$10:E$999,MATCH($A1097,'Cycle 9'!$L$10:$L$999,0),1)),INDEX('Cycle 10'!E$10:E$999,MATCH($A1097,'Cycle 10'!$L$10:$L$999,0),1)),INDEX('Cycle 11'!E$10:E$999,MATCH($A1097,'Cycle 11'!$L$10:$L$999,0),1)),""))</f>
        <v/>
      </c>
      <c r="G1097" t="str">
        <f>IF(IFERROR(IFERROR(IFERROR(IFERROR(IFERROR(IFERROR(IFERROR(IFERROR(IFERROR(IFERROR(IFERROR(IFERROR(INDEX(Summer!F$10:F$999,MATCH($A1097,Summer!$L$10:$L$999,0),1),INDEX('Cycle 1'!F$10:F$999,MATCH($A1097,'Cycle 1'!$L$10:$L$999,0),1)),INDEX('Cycle 2'!F$10:F$999,MATCH($A1097,'Cycle 2'!$L$10:$L$999,0),1)),INDEX('Cycle 3'!F$10:F$999,MATCH($A1097,'Cycle 3'!$L$10:$L$999,0),1)),INDEX('Cycle 4'!F$10:F$999,MATCH($A1097,'Cycle 4'!$L$10:$L$999,0),1)),INDEX('Cycle 5'!F$10:F$999,MATCH($A1097,'Cycle 5'!$L$10:$L$999,0),1)),INDEX('Cycle 6'!F$10:F$999,MATCH($A1097,'Cycle 6'!$L$10:$L$999,0),1)),INDEX('Cycle 7'!F$10:F$999,MATCH($A1097,'Cycle 7'!$L$10:$L$999,0),1)),INDEX('Cycle 8'!F$10:F$999,MATCH($A1097,'Cycle 8'!$L$10:$L$999,0),1)),INDEX('Cycle 9'!F$10:F$999,MATCH($A1097,'Cycle 9'!$L$10:$L$999,0),1)),INDEX('Cycle 10'!F$10:F$999,MATCH($A1097,'Cycle 10'!$L$10:$L$999,0),1)),INDEX('Cycle 11'!F$10:F$999,MATCH($A1097,'Cycle 11'!$L$10:$L$999,0),1)),"")="","",IFERROR(IFERROR(IFERROR(IFERROR(IFERROR(IFERROR(IFERROR(IFERROR(IFERROR(IFERROR(IFERROR(IFERROR(INDEX(Summer!F$10:F$999,MATCH($A1097,Summer!$L$10:$L$999,0),1),INDEX('Cycle 1'!F$10:F$999,MATCH($A1097,'Cycle 1'!$L$10:$L$999,0),1)),INDEX('Cycle 2'!F$10:F$999,MATCH($A1097,'Cycle 2'!$L$10:$L$999,0),1)),INDEX('Cycle 3'!F$10:F$999,MATCH($A1097,'Cycle 3'!$L$10:$L$999,0),1)),INDEX('Cycle 4'!F$10:F$999,MATCH($A1097,'Cycle 4'!$L$10:$L$999,0),1)),INDEX('Cycle 5'!F$10:F$999,MATCH($A1097,'Cycle 5'!$L$10:$L$999,0),1)),INDEX('Cycle 6'!F$10:F$999,MATCH($A1097,'Cycle 6'!$L$10:$L$999,0),1)),INDEX('Cycle 7'!F$10:F$999,MATCH($A1097,'Cycle 7'!$L$10:$L$999,0),1)),INDEX('Cycle 8'!F$10:F$999,MATCH($A1097,'Cycle 8'!$L$10:$L$999,0),1)),INDEX('Cycle 9'!F$10:F$999,MATCH($A1097,'Cycle 9'!$L$10:$L$999,0),1)),INDEX('Cycle 10'!F$10:F$999,MATCH($A1097,'Cycle 10'!$L$10:$L$999,0),1)),INDEX('Cycle 11'!F$10:F$999,MATCH($A1097,'Cycle 11'!$L$10:$L$999,0),1)),""))</f>
        <v/>
      </c>
      <c r="H1097" t="str">
        <f>IF(IFERROR(IFERROR(IFERROR(IFERROR(IFERROR(IFERROR(IFERROR(IFERROR(IFERROR(IFERROR(IFERROR(IFERROR(INDEX(Summer!G$10:G$999,MATCH($A1097,Summer!$L$10:$L$999,0),1),INDEX('Cycle 1'!G$10:G$999,MATCH($A1097,'Cycle 1'!$L$10:$L$999,0),1)),INDEX('Cycle 2'!G$10:G$999,MATCH($A1097,'Cycle 2'!$L$10:$L$999,0),1)),INDEX('Cycle 3'!G$10:G$999,MATCH($A1097,'Cycle 3'!$L$10:$L$999,0),1)),INDEX('Cycle 4'!G$10:G$999,MATCH($A1097,'Cycle 4'!$L$10:$L$999,0),1)),INDEX('Cycle 5'!G$10:G$999,MATCH($A1097,'Cycle 5'!$L$10:$L$999,0),1)),INDEX('Cycle 6'!G$10:G$999,MATCH($A1097,'Cycle 6'!$L$10:$L$999,0),1)),INDEX('Cycle 7'!G$10:G$999,MATCH($A1097,'Cycle 7'!$L$10:$L$999,0),1)),INDEX('Cycle 8'!G$10:G$999,MATCH($A1097,'Cycle 8'!$L$10:$L$999,0),1)),INDEX('Cycle 9'!G$10:G$999,MATCH($A1097,'Cycle 9'!$L$10:$L$999,0),1)),INDEX('Cycle 10'!G$10:G$999,MATCH($A1097,'Cycle 10'!$L$10:$L$999,0),1)),INDEX('Cycle 11'!G$10:G$999,MATCH($A1097,'Cycle 11'!$L$10:$L$999,0),1)),"")="","",IFERROR(IFERROR(IFERROR(IFERROR(IFERROR(IFERROR(IFERROR(IFERROR(IFERROR(IFERROR(IFERROR(IFERROR(INDEX(Summer!G$10:G$999,MATCH($A1097,Summer!$L$10:$L$999,0),1),INDEX('Cycle 1'!G$10:G$999,MATCH($A1097,'Cycle 1'!$L$10:$L$999,0),1)),INDEX('Cycle 2'!G$10:G$999,MATCH($A1097,'Cycle 2'!$L$10:$L$999,0),1)),INDEX('Cycle 3'!G$10:G$999,MATCH($A1097,'Cycle 3'!$L$10:$L$999,0),1)),INDEX('Cycle 4'!G$10:G$999,MATCH($A1097,'Cycle 4'!$L$10:$L$999,0),1)),INDEX('Cycle 5'!G$10:G$999,MATCH($A1097,'Cycle 5'!$L$10:$L$999,0),1)),INDEX('Cycle 6'!G$10:G$999,MATCH($A1097,'Cycle 6'!$L$10:$L$999,0),1)),INDEX('Cycle 7'!G$10:G$999,MATCH($A1097,'Cycle 7'!$L$10:$L$999,0),1)),INDEX('Cycle 8'!G$10:G$999,MATCH($A1097,'Cycle 8'!$L$10:$L$999,0),1)),INDEX('Cycle 9'!G$10:G$999,MATCH($A1097,'Cycle 9'!$L$10:$L$999,0),1)),INDEX('Cycle 10'!G$10:G$999,MATCH($A1097,'Cycle 10'!$L$10:$L$999,0),1)),INDEX('Cycle 11'!G$10:G$999,MATCH($A1097,'Cycle 11'!$L$10:$L$999,0),1)),""))</f>
        <v/>
      </c>
      <c r="I1097">
        <f>IFERROR(IF(C1097="",MAX(I$1:I1096),IF(ROW(C$2)=ROW(C1097),1,IF(ISERROR(VLOOKUP(C1097,C$2:C1096,1,FALSE)),MAX(I$1:I1096)+1,MAX(I$1:I1096)))),"")</f>
        <v>0</v>
      </c>
      <c r="J1097" t="str">
        <f t="shared" si="111"/>
        <v/>
      </c>
      <c r="K1097" t="str">
        <f t="shared" si="113"/>
        <v/>
      </c>
      <c r="L1097" t="str">
        <f t="shared" si="113"/>
        <v/>
      </c>
      <c r="M1097" t="str">
        <f t="shared" si="113"/>
        <v/>
      </c>
      <c r="N1097" t="str">
        <f t="shared" si="113"/>
        <v/>
      </c>
      <c r="O1097" t="str">
        <f t="shared" si="113"/>
        <v/>
      </c>
      <c r="P1097" t="str">
        <f t="shared" si="113"/>
        <v/>
      </c>
      <c r="Q1097" t="str">
        <f t="shared" si="113"/>
        <v/>
      </c>
      <c r="R1097" t="str">
        <f t="shared" si="113"/>
        <v/>
      </c>
      <c r="S1097" t="str">
        <f t="shared" si="113"/>
        <v/>
      </c>
      <c r="T1097" t="str">
        <f t="shared" si="113"/>
        <v/>
      </c>
      <c r="U1097" t="str">
        <f t="shared" si="113"/>
        <v/>
      </c>
      <c r="V1097" t="str">
        <f t="shared" si="113"/>
        <v/>
      </c>
      <c r="W1097" t="str">
        <f t="shared" si="112"/>
        <v/>
      </c>
      <c r="X1097">
        <f>IF(OR(H1097="No",H1097=""),0,IF(COUNTIFS(H$2:H1097,"Yes",C$2:C1097,C1097)&gt;1,0,COUNTIFS(H$2:H1097,"Yes",C$2:C1097,C1097)))+IF(X1096=$X$1,0,X1096)</f>
        <v>0</v>
      </c>
    </row>
    <row r="1098" spans="1:24" x14ac:dyDescent="0.3">
      <c r="A1098">
        <f>ROWS($A$2:$A1098)</f>
        <v>1097</v>
      </c>
      <c r="B1098" t="str">
        <f>IF(ISERROR(VLOOKUP(A1098,Summer!L$11:L$500,1,FALSE)),IF(ISERROR(VLOOKUP(A1098,'Cycle 1'!L$11:L$500,1,FALSE)),IF(ISERROR(VLOOKUP(A1098,'Cycle 2'!L$11:L$500,1,FALSE)),IF(ISERROR(VLOOKUP(A1098,'Cycle 3'!L$11:L$500,1,FALSE)),IF(ISERROR(VLOOKUP(A1098,'Cycle 4'!L$11:L$500,1,FALSE)),IF(ISERROR(VLOOKUP(A1098,'Cycle 5'!L$11:L$500,1,FALSE)),IF(ISERROR(VLOOKUP(A1098,'Cycle 6'!L$11:L$500,1,FALSE)),IF(ISERROR(VLOOKUP(A1098,'Cycle 7'!L$11:L$500,1,FALSE)),IF(ISERROR(VLOOKUP(A1098,'Cycle 8'!L$11:L$500,1,FALSE)),IF(ISERROR(VLOOKUP(A1098,'Cycle 9'!L$11:L$500,1,FALSE)),IF(ISERROR(VLOOKUP(A1098,'Cycle 10'!L$11:L$500,1,FALSE)),IF(ISERROR(VLOOKUP(A1098,'Cycle 11'!L$11:L$500,1,FALSE)),"","Cycle 11"),"Cycle 10"),"Cycle 9"),"Cycle 8"),"Cycle 7"),"Cycle 6"),"Cycle 5"),"Cycle 4"),"Cycle 3"),"Cycle 2"),"Cycle 1"),"Summer")</f>
        <v/>
      </c>
      <c r="C1098" t="str">
        <f>IF(IFERROR(IFERROR(IFERROR(IFERROR(IFERROR(IFERROR(IFERROR(IFERROR(IFERROR(IFERROR(IFERROR(IFERROR(INDEX(Summer!B$10:B$999,MATCH($A1098,Summer!$L$10:$L$999,0),1),INDEX('Cycle 1'!B$10:B$999,MATCH($A1098,'Cycle 1'!$L$10:$L$999,0),1)),INDEX('Cycle 2'!B$10:B$999,MATCH($A1098,'Cycle 2'!$L$10:$L$999,0),1)),INDEX('Cycle 3'!B$10:B$999,MATCH($A1098,'Cycle 3'!$L$10:$L$999,0),1)),INDEX('Cycle 4'!B$10:B$999,MATCH($A1098,'Cycle 4'!$L$10:$L$999,0),1)),INDEX('Cycle 5'!B$10:B$999,MATCH($A1098,'Cycle 5'!$L$10:$L$999,0),1)),INDEX('Cycle 6'!B$10:B$999,MATCH($A1098,'Cycle 6'!$L$10:$L$999,0),1)),INDEX('Cycle 7'!B$10:B$999,MATCH($A1098,'Cycle 7'!$L$10:$L$999,0),1)),INDEX('Cycle 8'!B$10:B$999,MATCH($A1098,'Cycle 8'!$L$10:$L$999,0),1)),INDEX('Cycle 9'!B$10:B$999,MATCH($A1098,'Cycle 9'!$L$10:$L$999,0),1)),INDEX('Cycle 10'!B$10:B$999,MATCH($A1098,'Cycle 10'!$L$10:$L$999,0),1)),INDEX('Cycle 11'!B$10:B$999,MATCH($A1098,'Cycle 11'!$L$10:$L$999,0),1)),"")="","",IFERROR(IFERROR(IFERROR(IFERROR(IFERROR(IFERROR(IFERROR(IFERROR(IFERROR(IFERROR(IFERROR(IFERROR(INDEX(Summer!B$10:B$999,MATCH($A1098,Summer!$L$10:$L$999,0),1),INDEX('Cycle 1'!B$10:B$999,MATCH($A1098,'Cycle 1'!$L$10:$L$999,0),1)),INDEX('Cycle 2'!B$10:B$999,MATCH($A1098,'Cycle 2'!$L$10:$L$999,0),1)),INDEX('Cycle 3'!B$10:B$999,MATCH($A1098,'Cycle 3'!$L$10:$L$999,0),1)),INDEX('Cycle 4'!B$10:B$999,MATCH($A1098,'Cycle 4'!$L$10:$L$999,0),1)),INDEX('Cycle 5'!B$10:B$999,MATCH($A1098,'Cycle 5'!$L$10:$L$999,0),1)),INDEX('Cycle 6'!B$10:B$999,MATCH($A1098,'Cycle 6'!$L$10:$L$999,0),1)),INDEX('Cycle 7'!B$10:B$999,MATCH($A1098,'Cycle 7'!$L$10:$L$999,0),1)),INDEX('Cycle 8'!B$10:B$999,MATCH($A1098,'Cycle 8'!$L$10:$L$999,0),1)),INDEX('Cycle 9'!B$10:B$999,MATCH($A1098,'Cycle 9'!$L$10:$L$999,0),1)),INDEX('Cycle 10'!B$10:B$999,MATCH($A1098,'Cycle 10'!$L$10:$L$999,0),1)),INDEX('Cycle 11'!B$10:B$999,MATCH($A1098,'Cycle 11'!$L$10:$L$999,0),1)),""))</f>
        <v/>
      </c>
      <c r="D1098" t="str">
        <f>IF(IFERROR(IFERROR(IFERROR(IFERROR(IFERROR(IFERROR(IFERROR(IFERROR(IFERROR(IFERROR(IFERROR(IFERROR(INDEX(Summer!C$10:C$999,MATCH($A1098,Summer!$L$10:$L$999,0),1),INDEX('Cycle 1'!C$10:C$999,MATCH($A1098,'Cycle 1'!$L$10:$L$999,0),1)),INDEX('Cycle 2'!C$10:C$999,MATCH($A1098,'Cycle 2'!$L$10:$L$999,0),1)),INDEX('Cycle 3'!C$10:C$999,MATCH($A1098,'Cycle 3'!$L$10:$L$999,0),1)),INDEX('Cycle 4'!C$10:C$999,MATCH($A1098,'Cycle 4'!$L$10:$L$999,0),1)),INDEX('Cycle 5'!C$10:C$999,MATCH($A1098,'Cycle 5'!$L$10:$L$999,0),1)),INDEX('Cycle 6'!C$10:C$999,MATCH($A1098,'Cycle 6'!$L$10:$L$999,0),1)),INDEX('Cycle 7'!C$10:C$999,MATCH($A1098,'Cycle 7'!$L$10:$L$999,0),1)),INDEX('Cycle 8'!C$10:C$999,MATCH($A1098,'Cycle 8'!$L$10:$L$999,0),1)),INDEX('Cycle 9'!C$10:C$999,MATCH($A1098,'Cycle 9'!$L$10:$L$999,0),1)),INDEX('Cycle 10'!C$10:C$999,MATCH($A1098,'Cycle 10'!$L$10:$L$999,0),1)),INDEX('Cycle 11'!C$10:C$999,MATCH($A1098,'Cycle 11'!$L$10:$L$999,0),1)),"")="","",IFERROR(IFERROR(IFERROR(IFERROR(IFERROR(IFERROR(IFERROR(IFERROR(IFERROR(IFERROR(IFERROR(IFERROR(INDEX(Summer!C$10:C$999,MATCH($A1098,Summer!$L$10:$L$999,0),1),INDEX('Cycle 1'!C$10:C$999,MATCH($A1098,'Cycle 1'!$L$10:$L$999,0),1)),INDEX('Cycle 2'!C$10:C$999,MATCH($A1098,'Cycle 2'!$L$10:$L$999,0),1)),INDEX('Cycle 3'!C$10:C$999,MATCH($A1098,'Cycle 3'!$L$10:$L$999,0),1)),INDEX('Cycle 4'!C$10:C$999,MATCH($A1098,'Cycle 4'!$L$10:$L$999,0),1)),INDEX('Cycle 5'!C$10:C$999,MATCH($A1098,'Cycle 5'!$L$10:$L$999,0),1)),INDEX('Cycle 6'!C$10:C$999,MATCH($A1098,'Cycle 6'!$L$10:$L$999,0),1)),INDEX('Cycle 7'!C$10:C$999,MATCH($A1098,'Cycle 7'!$L$10:$L$999,0),1)),INDEX('Cycle 8'!C$10:C$999,MATCH($A1098,'Cycle 8'!$L$10:$L$999,0),1)),INDEX('Cycle 9'!C$10:C$999,MATCH($A1098,'Cycle 9'!$L$10:$L$999,0),1)),INDEX('Cycle 10'!C$10:C$999,MATCH($A1098,'Cycle 10'!$L$10:$L$999,0),1)),INDEX('Cycle 11'!C$10:C$999,MATCH($A1098,'Cycle 11'!$L$10:$L$999,0),1)),""))</f>
        <v/>
      </c>
      <c r="E1098" t="str">
        <f>IF(IFERROR(IFERROR(IFERROR(IFERROR(IFERROR(IFERROR(IFERROR(IFERROR(IFERROR(IFERROR(IFERROR(IFERROR(INDEX(Summer!D$10:D$999,MATCH($A1098,Summer!$L$10:$L$999,0),1),INDEX('Cycle 1'!D$10:D$999,MATCH($A1098,'Cycle 1'!$L$10:$L$999,0),1)),INDEX('Cycle 2'!D$10:D$999,MATCH($A1098,'Cycle 2'!$L$10:$L$999,0),1)),INDEX('Cycle 3'!D$10:D$999,MATCH($A1098,'Cycle 3'!$L$10:$L$999,0),1)),INDEX('Cycle 4'!D$10:D$999,MATCH($A1098,'Cycle 4'!$L$10:$L$999,0),1)),INDEX('Cycle 5'!D$10:D$999,MATCH($A1098,'Cycle 5'!$L$10:$L$999,0),1)),INDEX('Cycle 6'!D$10:D$999,MATCH($A1098,'Cycle 6'!$L$10:$L$999,0),1)),INDEX('Cycle 7'!D$10:D$999,MATCH($A1098,'Cycle 7'!$L$10:$L$999,0),1)),INDEX('Cycle 8'!D$10:D$999,MATCH($A1098,'Cycle 8'!$L$10:$L$999,0),1)),INDEX('Cycle 9'!D$10:D$999,MATCH($A1098,'Cycle 9'!$L$10:$L$999,0),1)),INDEX('Cycle 10'!D$10:D$999,MATCH($A1098,'Cycle 10'!$L$10:$L$999,0),1)),INDEX('Cycle 11'!D$10:D$999,MATCH($A1098,'Cycle 11'!$L$10:$L$999,0),1)),"")="","",IFERROR(IFERROR(IFERROR(IFERROR(IFERROR(IFERROR(IFERROR(IFERROR(IFERROR(IFERROR(IFERROR(IFERROR(INDEX(Summer!D$10:D$999,MATCH($A1098,Summer!$L$10:$L$999,0),1),INDEX('Cycle 1'!D$10:D$999,MATCH($A1098,'Cycle 1'!$L$10:$L$999,0),1)),INDEX('Cycle 2'!D$10:D$999,MATCH($A1098,'Cycle 2'!$L$10:$L$999,0),1)),INDEX('Cycle 3'!D$10:D$999,MATCH($A1098,'Cycle 3'!$L$10:$L$999,0),1)),INDEX('Cycle 4'!D$10:D$999,MATCH($A1098,'Cycle 4'!$L$10:$L$999,0),1)),INDEX('Cycle 5'!D$10:D$999,MATCH($A1098,'Cycle 5'!$L$10:$L$999,0),1)),INDEX('Cycle 6'!D$10:D$999,MATCH($A1098,'Cycle 6'!$L$10:$L$999,0),1)),INDEX('Cycle 7'!D$10:D$999,MATCH($A1098,'Cycle 7'!$L$10:$L$999,0),1)),INDEX('Cycle 8'!D$10:D$999,MATCH($A1098,'Cycle 8'!$L$10:$L$999,0),1)),INDEX('Cycle 9'!D$10:D$999,MATCH($A1098,'Cycle 9'!$L$10:$L$999,0),1)),INDEX('Cycle 10'!D$10:D$999,MATCH($A1098,'Cycle 10'!$L$10:$L$999,0),1)),INDEX('Cycle 11'!D$10:D$999,MATCH($A1098,'Cycle 11'!$L$10:$L$999,0),1)),""))</f>
        <v/>
      </c>
      <c r="F1098" t="str">
        <f>IF(IFERROR(IFERROR(IFERROR(IFERROR(IFERROR(IFERROR(IFERROR(IFERROR(IFERROR(IFERROR(IFERROR(IFERROR(INDEX(Summer!E$10:E$999,MATCH($A1098,Summer!$L$10:$L$999,0),1),INDEX('Cycle 1'!E$10:E$999,MATCH($A1098,'Cycle 1'!$L$10:$L$999,0),1)),INDEX('Cycle 2'!E$10:E$999,MATCH($A1098,'Cycle 2'!$L$10:$L$999,0),1)),INDEX('Cycle 3'!E$10:E$999,MATCH($A1098,'Cycle 3'!$L$10:$L$999,0),1)),INDEX('Cycle 4'!E$10:E$999,MATCH($A1098,'Cycle 4'!$L$10:$L$999,0),1)),INDEX('Cycle 5'!E$10:E$999,MATCH($A1098,'Cycle 5'!$L$10:$L$999,0),1)),INDEX('Cycle 6'!E$10:E$999,MATCH($A1098,'Cycle 6'!$L$10:$L$999,0),1)),INDEX('Cycle 7'!E$10:E$999,MATCH($A1098,'Cycle 7'!$L$10:$L$999,0),1)),INDEX('Cycle 8'!E$10:E$999,MATCH($A1098,'Cycle 8'!$L$10:$L$999,0),1)),INDEX('Cycle 9'!E$10:E$999,MATCH($A1098,'Cycle 9'!$L$10:$L$999,0),1)),INDEX('Cycle 10'!E$10:E$999,MATCH($A1098,'Cycle 10'!$L$10:$L$999,0),1)),INDEX('Cycle 11'!E$10:E$999,MATCH($A1098,'Cycle 11'!$L$10:$L$999,0),1)),"")="","",IFERROR(IFERROR(IFERROR(IFERROR(IFERROR(IFERROR(IFERROR(IFERROR(IFERROR(IFERROR(IFERROR(IFERROR(INDEX(Summer!E$10:E$999,MATCH($A1098,Summer!$L$10:$L$999,0),1),INDEX('Cycle 1'!E$10:E$999,MATCH($A1098,'Cycle 1'!$L$10:$L$999,0),1)),INDEX('Cycle 2'!E$10:E$999,MATCH($A1098,'Cycle 2'!$L$10:$L$999,0),1)),INDEX('Cycle 3'!E$10:E$999,MATCH($A1098,'Cycle 3'!$L$10:$L$999,0),1)),INDEX('Cycle 4'!E$10:E$999,MATCH($A1098,'Cycle 4'!$L$10:$L$999,0),1)),INDEX('Cycle 5'!E$10:E$999,MATCH($A1098,'Cycle 5'!$L$10:$L$999,0),1)),INDEX('Cycle 6'!E$10:E$999,MATCH($A1098,'Cycle 6'!$L$10:$L$999,0),1)),INDEX('Cycle 7'!E$10:E$999,MATCH($A1098,'Cycle 7'!$L$10:$L$999,0),1)),INDEX('Cycle 8'!E$10:E$999,MATCH($A1098,'Cycle 8'!$L$10:$L$999,0),1)),INDEX('Cycle 9'!E$10:E$999,MATCH($A1098,'Cycle 9'!$L$10:$L$999,0),1)),INDEX('Cycle 10'!E$10:E$999,MATCH($A1098,'Cycle 10'!$L$10:$L$999,0),1)),INDEX('Cycle 11'!E$10:E$999,MATCH($A1098,'Cycle 11'!$L$10:$L$999,0),1)),""))</f>
        <v/>
      </c>
      <c r="G1098" t="str">
        <f>IF(IFERROR(IFERROR(IFERROR(IFERROR(IFERROR(IFERROR(IFERROR(IFERROR(IFERROR(IFERROR(IFERROR(IFERROR(INDEX(Summer!F$10:F$999,MATCH($A1098,Summer!$L$10:$L$999,0),1),INDEX('Cycle 1'!F$10:F$999,MATCH($A1098,'Cycle 1'!$L$10:$L$999,0),1)),INDEX('Cycle 2'!F$10:F$999,MATCH($A1098,'Cycle 2'!$L$10:$L$999,0),1)),INDEX('Cycle 3'!F$10:F$999,MATCH($A1098,'Cycle 3'!$L$10:$L$999,0),1)),INDEX('Cycle 4'!F$10:F$999,MATCH($A1098,'Cycle 4'!$L$10:$L$999,0),1)),INDEX('Cycle 5'!F$10:F$999,MATCH($A1098,'Cycle 5'!$L$10:$L$999,0),1)),INDEX('Cycle 6'!F$10:F$999,MATCH($A1098,'Cycle 6'!$L$10:$L$999,0),1)),INDEX('Cycle 7'!F$10:F$999,MATCH($A1098,'Cycle 7'!$L$10:$L$999,0),1)),INDEX('Cycle 8'!F$10:F$999,MATCH($A1098,'Cycle 8'!$L$10:$L$999,0),1)),INDEX('Cycle 9'!F$10:F$999,MATCH($A1098,'Cycle 9'!$L$10:$L$999,0),1)),INDEX('Cycle 10'!F$10:F$999,MATCH($A1098,'Cycle 10'!$L$10:$L$999,0),1)),INDEX('Cycle 11'!F$10:F$999,MATCH($A1098,'Cycle 11'!$L$10:$L$999,0),1)),"")="","",IFERROR(IFERROR(IFERROR(IFERROR(IFERROR(IFERROR(IFERROR(IFERROR(IFERROR(IFERROR(IFERROR(IFERROR(INDEX(Summer!F$10:F$999,MATCH($A1098,Summer!$L$10:$L$999,0),1),INDEX('Cycle 1'!F$10:F$999,MATCH($A1098,'Cycle 1'!$L$10:$L$999,0),1)),INDEX('Cycle 2'!F$10:F$999,MATCH($A1098,'Cycle 2'!$L$10:$L$999,0),1)),INDEX('Cycle 3'!F$10:F$999,MATCH($A1098,'Cycle 3'!$L$10:$L$999,0),1)),INDEX('Cycle 4'!F$10:F$999,MATCH($A1098,'Cycle 4'!$L$10:$L$999,0),1)),INDEX('Cycle 5'!F$10:F$999,MATCH($A1098,'Cycle 5'!$L$10:$L$999,0),1)),INDEX('Cycle 6'!F$10:F$999,MATCH($A1098,'Cycle 6'!$L$10:$L$999,0),1)),INDEX('Cycle 7'!F$10:F$999,MATCH($A1098,'Cycle 7'!$L$10:$L$999,0),1)),INDEX('Cycle 8'!F$10:F$999,MATCH($A1098,'Cycle 8'!$L$10:$L$999,0),1)),INDEX('Cycle 9'!F$10:F$999,MATCH($A1098,'Cycle 9'!$L$10:$L$999,0),1)),INDEX('Cycle 10'!F$10:F$999,MATCH($A1098,'Cycle 10'!$L$10:$L$999,0),1)),INDEX('Cycle 11'!F$10:F$999,MATCH($A1098,'Cycle 11'!$L$10:$L$999,0),1)),""))</f>
        <v/>
      </c>
      <c r="H1098" t="str">
        <f>IF(IFERROR(IFERROR(IFERROR(IFERROR(IFERROR(IFERROR(IFERROR(IFERROR(IFERROR(IFERROR(IFERROR(IFERROR(INDEX(Summer!G$10:G$999,MATCH($A1098,Summer!$L$10:$L$999,0),1),INDEX('Cycle 1'!G$10:G$999,MATCH($A1098,'Cycle 1'!$L$10:$L$999,0),1)),INDEX('Cycle 2'!G$10:G$999,MATCH($A1098,'Cycle 2'!$L$10:$L$999,0),1)),INDEX('Cycle 3'!G$10:G$999,MATCH($A1098,'Cycle 3'!$L$10:$L$999,0),1)),INDEX('Cycle 4'!G$10:G$999,MATCH($A1098,'Cycle 4'!$L$10:$L$999,0),1)),INDEX('Cycle 5'!G$10:G$999,MATCH($A1098,'Cycle 5'!$L$10:$L$999,0),1)),INDEX('Cycle 6'!G$10:G$999,MATCH($A1098,'Cycle 6'!$L$10:$L$999,0),1)),INDEX('Cycle 7'!G$10:G$999,MATCH($A1098,'Cycle 7'!$L$10:$L$999,0),1)),INDEX('Cycle 8'!G$10:G$999,MATCH($A1098,'Cycle 8'!$L$10:$L$999,0),1)),INDEX('Cycle 9'!G$10:G$999,MATCH($A1098,'Cycle 9'!$L$10:$L$999,0),1)),INDEX('Cycle 10'!G$10:G$999,MATCH($A1098,'Cycle 10'!$L$10:$L$999,0),1)),INDEX('Cycle 11'!G$10:G$999,MATCH($A1098,'Cycle 11'!$L$10:$L$999,0),1)),"")="","",IFERROR(IFERROR(IFERROR(IFERROR(IFERROR(IFERROR(IFERROR(IFERROR(IFERROR(IFERROR(IFERROR(IFERROR(INDEX(Summer!G$10:G$999,MATCH($A1098,Summer!$L$10:$L$999,0),1),INDEX('Cycle 1'!G$10:G$999,MATCH($A1098,'Cycle 1'!$L$10:$L$999,0),1)),INDEX('Cycle 2'!G$10:G$999,MATCH($A1098,'Cycle 2'!$L$10:$L$999,0),1)),INDEX('Cycle 3'!G$10:G$999,MATCH($A1098,'Cycle 3'!$L$10:$L$999,0),1)),INDEX('Cycle 4'!G$10:G$999,MATCH($A1098,'Cycle 4'!$L$10:$L$999,0),1)),INDEX('Cycle 5'!G$10:G$999,MATCH($A1098,'Cycle 5'!$L$10:$L$999,0),1)),INDEX('Cycle 6'!G$10:G$999,MATCH($A1098,'Cycle 6'!$L$10:$L$999,0),1)),INDEX('Cycle 7'!G$10:G$999,MATCH($A1098,'Cycle 7'!$L$10:$L$999,0),1)),INDEX('Cycle 8'!G$10:G$999,MATCH($A1098,'Cycle 8'!$L$10:$L$999,0),1)),INDEX('Cycle 9'!G$10:G$999,MATCH($A1098,'Cycle 9'!$L$10:$L$999,0),1)),INDEX('Cycle 10'!G$10:G$999,MATCH($A1098,'Cycle 10'!$L$10:$L$999,0),1)),INDEX('Cycle 11'!G$10:G$999,MATCH($A1098,'Cycle 11'!$L$10:$L$999,0),1)),""))</f>
        <v/>
      </c>
      <c r="I1098">
        <f>IFERROR(IF(C1098="",MAX(I$1:I1097),IF(ROW(C$2)=ROW(C1098),1,IF(ISERROR(VLOOKUP(C1098,C$2:C1097,1,FALSE)),MAX(I$1:I1097)+1,MAX(I$1:I1097)))),"")</f>
        <v>0</v>
      </c>
      <c r="J1098" t="str">
        <f t="shared" si="111"/>
        <v/>
      </c>
      <c r="K1098" t="str">
        <f t="shared" si="113"/>
        <v/>
      </c>
      <c r="L1098" t="str">
        <f t="shared" si="113"/>
        <v/>
      </c>
      <c r="M1098" t="str">
        <f t="shared" si="113"/>
        <v/>
      </c>
      <c r="N1098" t="str">
        <f t="shared" si="113"/>
        <v/>
      </c>
      <c r="O1098" t="str">
        <f t="shared" si="113"/>
        <v/>
      </c>
      <c r="P1098" t="str">
        <f t="shared" si="113"/>
        <v/>
      </c>
      <c r="Q1098" t="str">
        <f t="shared" si="113"/>
        <v/>
      </c>
      <c r="R1098" t="str">
        <f t="shared" si="113"/>
        <v/>
      </c>
      <c r="S1098" t="str">
        <f t="shared" si="113"/>
        <v/>
      </c>
      <c r="T1098" t="str">
        <f t="shared" si="113"/>
        <v/>
      </c>
      <c r="U1098" t="str">
        <f t="shared" si="113"/>
        <v/>
      </c>
      <c r="V1098" t="str">
        <f t="shared" si="113"/>
        <v/>
      </c>
      <c r="W1098" t="str">
        <f t="shared" si="112"/>
        <v/>
      </c>
      <c r="X1098">
        <f>IF(OR(H1098="No",H1098=""),0,IF(COUNTIFS(H$2:H1098,"Yes",C$2:C1098,C1098)&gt;1,0,COUNTIFS(H$2:H1098,"Yes",C$2:C1098,C1098)))+IF(X1097=$X$1,0,X1097)</f>
        <v>0</v>
      </c>
    </row>
    <row r="1099" spans="1:24" x14ac:dyDescent="0.3">
      <c r="A1099">
        <f>ROWS($A$2:$A1099)</f>
        <v>1098</v>
      </c>
      <c r="B1099" t="str">
        <f>IF(ISERROR(VLOOKUP(A1099,Summer!L$11:L$500,1,FALSE)),IF(ISERROR(VLOOKUP(A1099,'Cycle 1'!L$11:L$500,1,FALSE)),IF(ISERROR(VLOOKUP(A1099,'Cycle 2'!L$11:L$500,1,FALSE)),IF(ISERROR(VLOOKUP(A1099,'Cycle 3'!L$11:L$500,1,FALSE)),IF(ISERROR(VLOOKUP(A1099,'Cycle 4'!L$11:L$500,1,FALSE)),IF(ISERROR(VLOOKUP(A1099,'Cycle 5'!L$11:L$500,1,FALSE)),IF(ISERROR(VLOOKUP(A1099,'Cycle 6'!L$11:L$500,1,FALSE)),IF(ISERROR(VLOOKUP(A1099,'Cycle 7'!L$11:L$500,1,FALSE)),IF(ISERROR(VLOOKUP(A1099,'Cycle 8'!L$11:L$500,1,FALSE)),IF(ISERROR(VLOOKUP(A1099,'Cycle 9'!L$11:L$500,1,FALSE)),IF(ISERROR(VLOOKUP(A1099,'Cycle 10'!L$11:L$500,1,FALSE)),IF(ISERROR(VLOOKUP(A1099,'Cycle 11'!L$11:L$500,1,FALSE)),"","Cycle 11"),"Cycle 10"),"Cycle 9"),"Cycle 8"),"Cycle 7"),"Cycle 6"),"Cycle 5"),"Cycle 4"),"Cycle 3"),"Cycle 2"),"Cycle 1"),"Summer")</f>
        <v/>
      </c>
      <c r="C1099" t="str">
        <f>IF(IFERROR(IFERROR(IFERROR(IFERROR(IFERROR(IFERROR(IFERROR(IFERROR(IFERROR(IFERROR(IFERROR(IFERROR(INDEX(Summer!B$10:B$999,MATCH($A1099,Summer!$L$10:$L$999,0),1),INDEX('Cycle 1'!B$10:B$999,MATCH($A1099,'Cycle 1'!$L$10:$L$999,0),1)),INDEX('Cycle 2'!B$10:B$999,MATCH($A1099,'Cycle 2'!$L$10:$L$999,0),1)),INDEX('Cycle 3'!B$10:B$999,MATCH($A1099,'Cycle 3'!$L$10:$L$999,0),1)),INDEX('Cycle 4'!B$10:B$999,MATCH($A1099,'Cycle 4'!$L$10:$L$999,0),1)),INDEX('Cycle 5'!B$10:B$999,MATCH($A1099,'Cycle 5'!$L$10:$L$999,0),1)),INDEX('Cycle 6'!B$10:B$999,MATCH($A1099,'Cycle 6'!$L$10:$L$999,0),1)),INDEX('Cycle 7'!B$10:B$999,MATCH($A1099,'Cycle 7'!$L$10:$L$999,0),1)),INDEX('Cycle 8'!B$10:B$999,MATCH($A1099,'Cycle 8'!$L$10:$L$999,0),1)),INDEX('Cycle 9'!B$10:B$999,MATCH($A1099,'Cycle 9'!$L$10:$L$999,0),1)),INDEX('Cycle 10'!B$10:B$999,MATCH($A1099,'Cycle 10'!$L$10:$L$999,0),1)),INDEX('Cycle 11'!B$10:B$999,MATCH($A1099,'Cycle 11'!$L$10:$L$999,0),1)),"")="","",IFERROR(IFERROR(IFERROR(IFERROR(IFERROR(IFERROR(IFERROR(IFERROR(IFERROR(IFERROR(IFERROR(IFERROR(INDEX(Summer!B$10:B$999,MATCH($A1099,Summer!$L$10:$L$999,0),1),INDEX('Cycle 1'!B$10:B$999,MATCH($A1099,'Cycle 1'!$L$10:$L$999,0),1)),INDEX('Cycle 2'!B$10:B$999,MATCH($A1099,'Cycle 2'!$L$10:$L$999,0),1)),INDEX('Cycle 3'!B$10:B$999,MATCH($A1099,'Cycle 3'!$L$10:$L$999,0),1)),INDEX('Cycle 4'!B$10:B$999,MATCH($A1099,'Cycle 4'!$L$10:$L$999,0),1)),INDEX('Cycle 5'!B$10:B$999,MATCH($A1099,'Cycle 5'!$L$10:$L$999,0),1)),INDEX('Cycle 6'!B$10:B$999,MATCH($A1099,'Cycle 6'!$L$10:$L$999,0),1)),INDEX('Cycle 7'!B$10:B$999,MATCH($A1099,'Cycle 7'!$L$10:$L$999,0),1)),INDEX('Cycle 8'!B$10:B$999,MATCH($A1099,'Cycle 8'!$L$10:$L$999,0),1)),INDEX('Cycle 9'!B$10:B$999,MATCH($A1099,'Cycle 9'!$L$10:$L$999,0),1)),INDEX('Cycle 10'!B$10:B$999,MATCH($A1099,'Cycle 10'!$L$10:$L$999,0),1)),INDEX('Cycle 11'!B$10:B$999,MATCH($A1099,'Cycle 11'!$L$10:$L$999,0),1)),""))</f>
        <v/>
      </c>
      <c r="D1099" t="str">
        <f>IF(IFERROR(IFERROR(IFERROR(IFERROR(IFERROR(IFERROR(IFERROR(IFERROR(IFERROR(IFERROR(IFERROR(IFERROR(INDEX(Summer!C$10:C$999,MATCH($A1099,Summer!$L$10:$L$999,0),1),INDEX('Cycle 1'!C$10:C$999,MATCH($A1099,'Cycle 1'!$L$10:$L$999,0),1)),INDEX('Cycle 2'!C$10:C$999,MATCH($A1099,'Cycle 2'!$L$10:$L$999,0),1)),INDEX('Cycle 3'!C$10:C$999,MATCH($A1099,'Cycle 3'!$L$10:$L$999,0),1)),INDEX('Cycle 4'!C$10:C$999,MATCH($A1099,'Cycle 4'!$L$10:$L$999,0),1)),INDEX('Cycle 5'!C$10:C$999,MATCH($A1099,'Cycle 5'!$L$10:$L$999,0),1)),INDEX('Cycle 6'!C$10:C$999,MATCH($A1099,'Cycle 6'!$L$10:$L$999,0),1)),INDEX('Cycle 7'!C$10:C$999,MATCH($A1099,'Cycle 7'!$L$10:$L$999,0),1)),INDEX('Cycle 8'!C$10:C$999,MATCH($A1099,'Cycle 8'!$L$10:$L$999,0),1)),INDEX('Cycle 9'!C$10:C$999,MATCH($A1099,'Cycle 9'!$L$10:$L$999,0),1)),INDEX('Cycle 10'!C$10:C$999,MATCH($A1099,'Cycle 10'!$L$10:$L$999,0),1)),INDEX('Cycle 11'!C$10:C$999,MATCH($A1099,'Cycle 11'!$L$10:$L$999,0),1)),"")="","",IFERROR(IFERROR(IFERROR(IFERROR(IFERROR(IFERROR(IFERROR(IFERROR(IFERROR(IFERROR(IFERROR(IFERROR(INDEX(Summer!C$10:C$999,MATCH($A1099,Summer!$L$10:$L$999,0),1),INDEX('Cycle 1'!C$10:C$999,MATCH($A1099,'Cycle 1'!$L$10:$L$999,0),1)),INDEX('Cycle 2'!C$10:C$999,MATCH($A1099,'Cycle 2'!$L$10:$L$999,0),1)),INDEX('Cycle 3'!C$10:C$999,MATCH($A1099,'Cycle 3'!$L$10:$L$999,0),1)),INDEX('Cycle 4'!C$10:C$999,MATCH($A1099,'Cycle 4'!$L$10:$L$999,0),1)),INDEX('Cycle 5'!C$10:C$999,MATCH($A1099,'Cycle 5'!$L$10:$L$999,0),1)),INDEX('Cycle 6'!C$10:C$999,MATCH($A1099,'Cycle 6'!$L$10:$L$999,0),1)),INDEX('Cycle 7'!C$10:C$999,MATCH($A1099,'Cycle 7'!$L$10:$L$999,0),1)),INDEX('Cycle 8'!C$10:C$999,MATCH($A1099,'Cycle 8'!$L$10:$L$999,0),1)),INDEX('Cycle 9'!C$10:C$999,MATCH($A1099,'Cycle 9'!$L$10:$L$999,0),1)),INDEX('Cycle 10'!C$10:C$999,MATCH($A1099,'Cycle 10'!$L$10:$L$999,0),1)),INDEX('Cycle 11'!C$10:C$999,MATCH($A1099,'Cycle 11'!$L$10:$L$999,0),1)),""))</f>
        <v/>
      </c>
      <c r="E1099" t="str">
        <f>IF(IFERROR(IFERROR(IFERROR(IFERROR(IFERROR(IFERROR(IFERROR(IFERROR(IFERROR(IFERROR(IFERROR(IFERROR(INDEX(Summer!D$10:D$999,MATCH($A1099,Summer!$L$10:$L$999,0),1),INDEX('Cycle 1'!D$10:D$999,MATCH($A1099,'Cycle 1'!$L$10:$L$999,0),1)),INDEX('Cycle 2'!D$10:D$999,MATCH($A1099,'Cycle 2'!$L$10:$L$999,0),1)),INDEX('Cycle 3'!D$10:D$999,MATCH($A1099,'Cycle 3'!$L$10:$L$999,0),1)),INDEX('Cycle 4'!D$10:D$999,MATCH($A1099,'Cycle 4'!$L$10:$L$999,0),1)),INDEX('Cycle 5'!D$10:D$999,MATCH($A1099,'Cycle 5'!$L$10:$L$999,0),1)),INDEX('Cycle 6'!D$10:D$999,MATCH($A1099,'Cycle 6'!$L$10:$L$999,0),1)),INDEX('Cycle 7'!D$10:D$999,MATCH($A1099,'Cycle 7'!$L$10:$L$999,0),1)),INDEX('Cycle 8'!D$10:D$999,MATCH($A1099,'Cycle 8'!$L$10:$L$999,0),1)),INDEX('Cycle 9'!D$10:D$999,MATCH($A1099,'Cycle 9'!$L$10:$L$999,0),1)),INDEX('Cycle 10'!D$10:D$999,MATCH($A1099,'Cycle 10'!$L$10:$L$999,0),1)),INDEX('Cycle 11'!D$10:D$999,MATCH($A1099,'Cycle 11'!$L$10:$L$999,0),1)),"")="","",IFERROR(IFERROR(IFERROR(IFERROR(IFERROR(IFERROR(IFERROR(IFERROR(IFERROR(IFERROR(IFERROR(IFERROR(INDEX(Summer!D$10:D$999,MATCH($A1099,Summer!$L$10:$L$999,0),1),INDEX('Cycle 1'!D$10:D$999,MATCH($A1099,'Cycle 1'!$L$10:$L$999,0),1)),INDEX('Cycle 2'!D$10:D$999,MATCH($A1099,'Cycle 2'!$L$10:$L$999,0),1)),INDEX('Cycle 3'!D$10:D$999,MATCH($A1099,'Cycle 3'!$L$10:$L$999,0),1)),INDEX('Cycle 4'!D$10:D$999,MATCH($A1099,'Cycle 4'!$L$10:$L$999,0),1)),INDEX('Cycle 5'!D$10:D$999,MATCH($A1099,'Cycle 5'!$L$10:$L$999,0),1)),INDEX('Cycle 6'!D$10:D$999,MATCH($A1099,'Cycle 6'!$L$10:$L$999,0),1)),INDEX('Cycle 7'!D$10:D$999,MATCH($A1099,'Cycle 7'!$L$10:$L$999,0),1)),INDEX('Cycle 8'!D$10:D$999,MATCH($A1099,'Cycle 8'!$L$10:$L$999,0),1)),INDEX('Cycle 9'!D$10:D$999,MATCH($A1099,'Cycle 9'!$L$10:$L$999,0),1)),INDEX('Cycle 10'!D$10:D$999,MATCH($A1099,'Cycle 10'!$L$10:$L$999,0),1)),INDEX('Cycle 11'!D$10:D$999,MATCH($A1099,'Cycle 11'!$L$10:$L$999,0),1)),""))</f>
        <v/>
      </c>
      <c r="F1099" t="str">
        <f>IF(IFERROR(IFERROR(IFERROR(IFERROR(IFERROR(IFERROR(IFERROR(IFERROR(IFERROR(IFERROR(IFERROR(IFERROR(INDEX(Summer!E$10:E$999,MATCH($A1099,Summer!$L$10:$L$999,0),1),INDEX('Cycle 1'!E$10:E$999,MATCH($A1099,'Cycle 1'!$L$10:$L$999,0),1)),INDEX('Cycle 2'!E$10:E$999,MATCH($A1099,'Cycle 2'!$L$10:$L$999,0),1)),INDEX('Cycle 3'!E$10:E$999,MATCH($A1099,'Cycle 3'!$L$10:$L$999,0),1)),INDEX('Cycle 4'!E$10:E$999,MATCH($A1099,'Cycle 4'!$L$10:$L$999,0),1)),INDEX('Cycle 5'!E$10:E$999,MATCH($A1099,'Cycle 5'!$L$10:$L$999,0),1)),INDEX('Cycle 6'!E$10:E$999,MATCH($A1099,'Cycle 6'!$L$10:$L$999,0),1)),INDEX('Cycle 7'!E$10:E$999,MATCH($A1099,'Cycle 7'!$L$10:$L$999,0),1)),INDEX('Cycle 8'!E$10:E$999,MATCH($A1099,'Cycle 8'!$L$10:$L$999,0),1)),INDEX('Cycle 9'!E$10:E$999,MATCH($A1099,'Cycle 9'!$L$10:$L$999,0),1)),INDEX('Cycle 10'!E$10:E$999,MATCH($A1099,'Cycle 10'!$L$10:$L$999,0),1)),INDEX('Cycle 11'!E$10:E$999,MATCH($A1099,'Cycle 11'!$L$10:$L$999,0),1)),"")="","",IFERROR(IFERROR(IFERROR(IFERROR(IFERROR(IFERROR(IFERROR(IFERROR(IFERROR(IFERROR(IFERROR(IFERROR(INDEX(Summer!E$10:E$999,MATCH($A1099,Summer!$L$10:$L$999,0),1),INDEX('Cycle 1'!E$10:E$999,MATCH($A1099,'Cycle 1'!$L$10:$L$999,0),1)),INDEX('Cycle 2'!E$10:E$999,MATCH($A1099,'Cycle 2'!$L$10:$L$999,0),1)),INDEX('Cycle 3'!E$10:E$999,MATCH($A1099,'Cycle 3'!$L$10:$L$999,0),1)),INDEX('Cycle 4'!E$10:E$999,MATCH($A1099,'Cycle 4'!$L$10:$L$999,0),1)),INDEX('Cycle 5'!E$10:E$999,MATCH($A1099,'Cycle 5'!$L$10:$L$999,0),1)),INDEX('Cycle 6'!E$10:E$999,MATCH($A1099,'Cycle 6'!$L$10:$L$999,0),1)),INDEX('Cycle 7'!E$10:E$999,MATCH($A1099,'Cycle 7'!$L$10:$L$999,0),1)),INDEX('Cycle 8'!E$10:E$999,MATCH($A1099,'Cycle 8'!$L$10:$L$999,0),1)),INDEX('Cycle 9'!E$10:E$999,MATCH($A1099,'Cycle 9'!$L$10:$L$999,0),1)),INDEX('Cycle 10'!E$10:E$999,MATCH($A1099,'Cycle 10'!$L$10:$L$999,0),1)),INDEX('Cycle 11'!E$10:E$999,MATCH($A1099,'Cycle 11'!$L$10:$L$999,0),1)),""))</f>
        <v/>
      </c>
      <c r="G1099" t="str">
        <f>IF(IFERROR(IFERROR(IFERROR(IFERROR(IFERROR(IFERROR(IFERROR(IFERROR(IFERROR(IFERROR(IFERROR(IFERROR(INDEX(Summer!F$10:F$999,MATCH($A1099,Summer!$L$10:$L$999,0),1),INDEX('Cycle 1'!F$10:F$999,MATCH($A1099,'Cycle 1'!$L$10:$L$999,0),1)),INDEX('Cycle 2'!F$10:F$999,MATCH($A1099,'Cycle 2'!$L$10:$L$999,0),1)),INDEX('Cycle 3'!F$10:F$999,MATCH($A1099,'Cycle 3'!$L$10:$L$999,0),1)),INDEX('Cycle 4'!F$10:F$999,MATCH($A1099,'Cycle 4'!$L$10:$L$999,0),1)),INDEX('Cycle 5'!F$10:F$999,MATCH($A1099,'Cycle 5'!$L$10:$L$999,0),1)),INDEX('Cycle 6'!F$10:F$999,MATCH($A1099,'Cycle 6'!$L$10:$L$999,0),1)),INDEX('Cycle 7'!F$10:F$999,MATCH($A1099,'Cycle 7'!$L$10:$L$999,0),1)),INDEX('Cycle 8'!F$10:F$999,MATCH($A1099,'Cycle 8'!$L$10:$L$999,0),1)),INDEX('Cycle 9'!F$10:F$999,MATCH($A1099,'Cycle 9'!$L$10:$L$999,0),1)),INDEX('Cycle 10'!F$10:F$999,MATCH($A1099,'Cycle 10'!$L$10:$L$999,0),1)),INDEX('Cycle 11'!F$10:F$999,MATCH($A1099,'Cycle 11'!$L$10:$L$999,0),1)),"")="","",IFERROR(IFERROR(IFERROR(IFERROR(IFERROR(IFERROR(IFERROR(IFERROR(IFERROR(IFERROR(IFERROR(IFERROR(INDEX(Summer!F$10:F$999,MATCH($A1099,Summer!$L$10:$L$999,0),1),INDEX('Cycle 1'!F$10:F$999,MATCH($A1099,'Cycle 1'!$L$10:$L$999,0),1)),INDEX('Cycle 2'!F$10:F$999,MATCH($A1099,'Cycle 2'!$L$10:$L$999,0),1)),INDEX('Cycle 3'!F$10:F$999,MATCH($A1099,'Cycle 3'!$L$10:$L$999,0),1)),INDEX('Cycle 4'!F$10:F$999,MATCH($A1099,'Cycle 4'!$L$10:$L$999,0),1)),INDEX('Cycle 5'!F$10:F$999,MATCH($A1099,'Cycle 5'!$L$10:$L$999,0),1)),INDEX('Cycle 6'!F$10:F$999,MATCH($A1099,'Cycle 6'!$L$10:$L$999,0),1)),INDEX('Cycle 7'!F$10:F$999,MATCH($A1099,'Cycle 7'!$L$10:$L$999,0),1)),INDEX('Cycle 8'!F$10:F$999,MATCH($A1099,'Cycle 8'!$L$10:$L$999,0),1)),INDEX('Cycle 9'!F$10:F$999,MATCH($A1099,'Cycle 9'!$L$10:$L$999,0),1)),INDEX('Cycle 10'!F$10:F$999,MATCH($A1099,'Cycle 10'!$L$10:$L$999,0),1)),INDEX('Cycle 11'!F$10:F$999,MATCH($A1099,'Cycle 11'!$L$10:$L$999,0),1)),""))</f>
        <v/>
      </c>
      <c r="H1099" t="str">
        <f>IF(IFERROR(IFERROR(IFERROR(IFERROR(IFERROR(IFERROR(IFERROR(IFERROR(IFERROR(IFERROR(IFERROR(IFERROR(INDEX(Summer!G$10:G$999,MATCH($A1099,Summer!$L$10:$L$999,0),1),INDEX('Cycle 1'!G$10:G$999,MATCH($A1099,'Cycle 1'!$L$10:$L$999,0),1)),INDEX('Cycle 2'!G$10:G$999,MATCH($A1099,'Cycle 2'!$L$10:$L$999,0),1)),INDEX('Cycle 3'!G$10:G$999,MATCH($A1099,'Cycle 3'!$L$10:$L$999,0),1)),INDEX('Cycle 4'!G$10:G$999,MATCH($A1099,'Cycle 4'!$L$10:$L$999,0),1)),INDEX('Cycle 5'!G$10:G$999,MATCH($A1099,'Cycle 5'!$L$10:$L$999,0),1)),INDEX('Cycle 6'!G$10:G$999,MATCH($A1099,'Cycle 6'!$L$10:$L$999,0),1)),INDEX('Cycle 7'!G$10:G$999,MATCH($A1099,'Cycle 7'!$L$10:$L$999,0),1)),INDEX('Cycle 8'!G$10:G$999,MATCH($A1099,'Cycle 8'!$L$10:$L$999,0),1)),INDEX('Cycle 9'!G$10:G$999,MATCH($A1099,'Cycle 9'!$L$10:$L$999,0),1)),INDEX('Cycle 10'!G$10:G$999,MATCH($A1099,'Cycle 10'!$L$10:$L$999,0),1)),INDEX('Cycle 11'!G$10:G$999,MATCH($A1099,'Cycle 11'!$L$10:$L$999,0),1)),"")="","",IFERROR(IFERROR(IFERROR(IFERROR(IFERROR(IFERROR(IFERROR(IFERROR(IFERROR(IFERROR(IFERROR(IFERROR(INDEX(Summer!G$10:G$999,MATCH($A1099,Summer!$L$10:$L$999,0),1),INDEX('Cycle 1'!G$10:G$999,MATCH($A1099,'Cycle 1'!$L$10:$L$999,0),1)),INDEX('Cycle 2'!G$10:G$999,MATCH($A1099,'Cycle 2'!$L$10:$L$999,0),1)),INDEX('Cycle 3'!G$10:G$999,MATCH($A1099,'Cycle 3'!$L$10:$L$999,0),1)),INDEX('Cycle 4'!G$10:G$999,MATCH($A1099,'Cycle 4'!$L$10:$L$999,0),1)),INDEX('Cycle 5'!G$10:G$999,MATCH($A1099,'Cycle 5'!$L$10:$L$999,0),1)),INDEX('Cycle 6'!G$10:G$999,MATCH($A1099,'Cycle 6'!$L$10:$L$999,0),1)),INDEX('Cycle 7'!G$10:G$999,MATCH($A1099,'Cycle 7'!$L$10:$L$999,0),1)),INDEX('Cycle 8'!G$10:G$999,MATCH($A1099,'Cycle 8'!$L$10:$L$999,0),1)),INDEX('Cycle 9'!G$10:G$999,MATCH($A1099,'Cycle 9'!$L$10:$L$999,0),1)),INDEX('Cycle 10'!G$10:G$999,MATCH($A1099,'Cycle 10'!$L$10:$L$999,0),1)),INDEX('Cycle 11'!G$10:G$999,MATCH($A1099,'Cycle 11'!$L$10:$L$999,0),1)),""))</f>
        <v/>
      </c>
      <c r="I1099">
        <f>IFERROR(IF(C1099="",MAX(I$1:I1098),IF(ROW(C$2)=ROW(C1099),1,IF(ISERROR(VLOOKUP(C1099,C$2:C1098,1,FALSE)),MAX(I$1:I1098)+1,MAX(I$1:I1098)))),"")</f>
        <v>0</v>
      </c>
      <c r="J1099" t="str">
        <f t="shared" si="111"/>
        <v/>
      </c>
      <c r="K1099" t="str">
        <f t="shared" si="113"/>
        <v/>
      </c>
      <c r="L1099" t="str">
        <f t="shared" si="113"/>
        <v/>
      </c>
      <c r="M1099" t="str">
        <f t="shared" si="113"/>
        <v/>
      </c>
      <c r="N1099" t="str">
        <f t="shared" si="113"/>
        <v/>
      </c>
      <c r="O1099" t="str">
        <f t="shared" si="113"/>
        <v/>
      </c>
      <c r="P1099" t="str">
        <f t="shared" si="113"/>
        <v/>
      </c>
      <c r="Q1099" t="str">
        <f t="shared" si="113"/>
        <v/>
      </c>
      <c r="R1099" t="str">
        <f t="shared" si="113"/>
        <v/>
      </c>
      <c r="S1099" t="str">
        <f t="shared" si="113"/>
        <v/>
      </c>
      <c r="T1099" t="str">
        <f t="shared" si="113"/>
        <v/>
      </c>
      <c r="U1099" t="str">
        <f t="shared" si="113"/>
        <v/>
      </c>
      <c r="V1099" t="str">
        <f t="shared" si="113"/>
        <v/>
      </c>
      <c r="W1099" t="str">
        <f t="shared" si="112"/>
        <v/>
      </c>
      <c r="X1099">
        <f>IF(OR(H1099="No",H1099=""),0,IF(COUNTIFS(H$2:H1099,"Yes",C$2:C1099,C1099)&gt;1,0,COUNTIFS(H$2:H1099,"Yes",C$2:C1099,C1099)))+IF(X1098=$X$1,0,X1098)</f>
        <v>0</v>
      </c>
    </row>
    <row r="1100" spans="1:24" x14ac:dyDescent="0.3">
      <c r="A1100">
        <f>ROWS($A$2:$A1100)</f>
        <v>1099</v>
      </c>
      <c r="B1100" t="str">
        <f>IF(ISERROR(VLOOKUP(A1100,Summer!L$11:L$500,1,FALSE)),IF(ISERROR(VLOOKUP(A1100,'Cycle 1'!L$11:L$500,1,FALSE)),IF(ISERROR(VLOOKUP(A1100,'Cycle 2'!L$11:L$500,1,FALSE)),IF(ISERROR(VLOOKUP(A1100,'Cycle 3'!L$11:L$500,1,FALSE)),IF(ISERROR(VLOOKUP(A1100,'Cycle 4'!L$11:L$500,1,FALSE)),IF(ISERROR(VLOOKUP(A1100,'Cycle 5'!L$11:L$500,1,FALSE)),IF(ISERROR(VLOOKUP(A1100,'Cycle 6'!L$11:L$500,1,FALSE)),IF(ISERROR(VLOOKUP(A1100,'Cycle 7'!L$11:L$500,1,FALSE)),IF(ISERROR(VLOOKUP(A1100,'Cycle 8'!L$11:L$500,1,FALSE)),IF(ISERROR(VLOOKUP(A1100,'Cycle 9'!L$11:L$500,1,FALSE)),IF(ISERROR(VLOOKUP(A1100,'Cycle 10'!L$11:L$500,1,FALSE)),IF(ISERROR(VLOOKUP(A1100,'Cycle 11'!L$11:L$500,1,FALSE)),"","Cycle 11"),"Cycle 10"),"Cycle 9"),"Cycle 8"),"Cycle 7"),"Cycle 6"),"Cycle 5"),"Cycle 4"),"Cycle 3"),"Cycle 2"),"Cycle 1"),"Summer")</f>
        <v/>
      </c>
      <c r="C1100" t="str">
        <f>IF(IFERROR(IFERROR(IFERROR(IFERROR(IFERROR(IFERROR(IFERROR(IFERROR(IFERROR(IFERROR(IFERROR(IFERROR(INDEX(Summer!B$10:B$999,MATCH($A1100,Summer!$L$10:$L$999,0),1),INDEX('Cycle 1'!B$10:B$999,MATCH($A1100,'Cycle 1'!$L$10:$L$999,0),1)),INDEX('Cycle 2'!B$10:B$999,MATCH($A1100,'Cycle 2'!$L$10:$L$999,0),1)),INDEX('Cycle 3'!B$10:B$999,MATCH($A1100,'Cycle 3'!$L$10:$L$999,0),1)),INDEX('Cycle 4'!B$10:B$999,MATCH($A1100,'Cycle 4'!$L$10:$L$999,0),1)),INDEX('Cycle 5'!B$10:B$999,MATCH($A1100,'Cycle 5'!$L$10:$L$999,0),1)),INDEX('Cycle 6'!B$10:B$999,MATCH($A1100,'Cycle 6'!$L$10:$L$999,0),1)),INDEX('Cycle 7'!B$10:B$999,MATCH($A1100,'Cycle 7'!$L$10:$L$999,0),1)),INDEX('Cycle 8'!B$10:B$999,MATCH($A1100,'Cycle 8'!$L$10:$L$999,0),1)),INDEX('Cycle 9'!B$10:B$999,MATCH($A1100,'Cycle 9'!$L$10:$L$999,0),1)),INDEX('Cycle 10'!B$10:B$999,MATCH($A1100,'Cycle 10'!$L$10:$L$999,0),1)),INDEX('Cycle 11'!B$10:B$999,MATCH($A1100,'Cycle 11'!$L$10:$L$999,0),1)),"")="","",IFERROR(IFERROR(IFERROR(IFERROR(IFERROR(IFERROR(IFERROR(IFERROR(IFERROR(IFERROR(IFERROR(IFERROR(INDEX(Summer!B$10:B$999,MATCH($A1100,Summer!$L$10:$L$999,0),1),INDEX('Cycle 1'!B$10:B$999,MATCH($A1100,'Cycle 1'!$L$10:$L$999,0),1)),INDEX('Cycle 2'!B$10:B$999,MATCH($A1100,'Cycle 2'!$L$10:$L$999,0),1)),INDEX('Cycle 3'!B$10:B$999,MATCH($A1100,'Cycle 3'!$L$10:$L$999,0),1)),INDEX('Cycle 4'!B$10:B$999,MATCH($A1100,'Cycle 4'!$L$10:$L$999,0),1)),INDEX('Cycle 5'!B$10:B$999,MATCH($A1100,'Cycle 5'!$L$10:$L$999,0),1)),INDEX('Cycle 6'!B$10:B$999,MATCH($A1100,'Cycle 6'!$L$10:$L$999,0),1)),INDEX('Cycle 7'!B$10:B$999,MATCH($A1100,'Cycle 7'!$L$10:$L$999,0),1)),INDEX('Cycle 8'!B$10:B$999,MATCH($A1100,'Cycle 8'!$L$10:$L$999,0),1)),INDEX('Cycle 9'!B$10:B$999,MATCH($A1100,'Cycle 9'!$L$10:$L$999,0),1)),INDEX('Cycle 10'!B$10:B$999,MATCH($A1100,'Cycle 10'!$L$10:$L$999,0),1)),INDEX('Cycle 11'!B$10:B$999,MATCH($A1100,'Cycle 11'!$L$10:$L$999,0),1)),""))</f>
        <v/>
      </c>
      <c r="D1100" t="str">
        <f>IF(IFERROR(IFERROR(IFERROR(IFERROR(IFERROR(IFERROR(IFERROR(IFERROR(IFERROR(IFERROR(IFERROR(IFERROR(INDEX(Summer!C$10:C$999,MATCH($A1100,Summer!$L$10:$L$999,0),1),INDEX('Cycle 1'!C$10:C$999,MATCH($A1100,'Cycle 1'!$L$10:$L$999,0),1)),INDEX('Cycle 2'!C$10:C$999,MATCH($A1100,'Cycle 2'!$L$10:$L$999,0),1)),INDEX('Cycle 3'!C$10:C$999,MATCH($A1100,'Cycle 3'!$L$10:$L$999,0),1)),INDEX('Cycle 4'!C$10:C$999,MATCH($A1100,'Cycle 4'!$L$10:$L$999,0),1)),INDEX('Cycle 5'!C$10:C$999,MATCH($A1100,'Cycle 5'!$L$10:$L$999,0),1)),INDEX('Cycle 6'!C$10:C$999,MATCH($A1100,'Cycle 6'!$L$10:$L$999,0),1)),INDEX('Cycle 7'!C$10:C$999,MATCH($A1100,'Cycle 7'!$L$10:$L$999,0),1)),INDEX('Cycle 8'!C$10:C$999,MATCH($A1100,'Cycle 8'!$L$10:$L$999,0),1)),INDEX('Cycle 9'!C$10:C$999,MATCH($A1100,'Cycle 9'!$L$10:$L$999,0),1)),INDEX('Cycle 10'!C$10:C$999,MATCH($A1100,'Cycle 10'!$L$10:$L$999,0),1)),INDEX('Cycle 11'!C$10:C$999,MATCH($A1100,'Cycle 11'!$L$10:$L$999,0),1)),"")="","",IFERROR(IFERROR(IFERROR(IFERROR(IFERROR(IFERROR(IFERROR(IFERROR(IFERROR(IFERROR(IFERROR(IFERROR(INDEX(Summer!C$10:C$999,MATCH($A1100,Summer!$L$10:$L$999,0),1),INDEX('Cycle 1'!C$10:C$999,MATCH($A1100,'Cycle 1'!$L$10:$L$999,0),1)),INDEX('Cycle 2'!C$10:C$999,MATCH($A1100,'Cycle 2'!$L$10:$L$999,0),1)),INDEX('Cycle 3'!C$10:C$999,MATCH($A1100,'Cycle 3'!$L$10:$L$999,0),1)),INDEX('Cycle 4'!C$10:C$999,MATCH($A1100,'Cycle 4'!$L$10:$L$999,0),1)),INDEX('Cycle 5'!C$10:C$999,MATCH($A1100,'Cycle 5'!$L$10:$L$999,0),1)),INDEX('Cycle 6'!C$10:C$999,MATCH($A1100,'Cycle 6'!$L$10:$L$999,0),1)),INDEX('Cycle 7'!C$10:C$999,MATCH($A1100,'Cycle 7'!$L$10:$L$999,0),1)),INDEX('Cycle 8'!C$10:C$999,MATCH($A1100,'Cycle 8'!$L$10:$L$999,0),1)),INDEX('Cycle 9'!C$10:C$999,MATCH($A1100,'Cycle 9'!$L$10:$L$999,0),1)),INDEX('Cycle 10'!C$10:C$999,MATCH($A1100,'Cycle 10'!$L$10:$L$999,0),1)),INDEX('Cycle 11'!C$10:C$999,MATCH($A1100,'Cycle 11'!$L$10:$L$999,0),1)),""))</f>
        <v/>
      </c>
      <c r="E1100" t="str">
        <f>IF(IFERROR(IFERROR(IFERROR(IFERROR(IFERROR(IFERROR(IFERROR(IFERROR(IFERROR(IFERROR(IFERROR(IFERROR(INDEX(Summer!D$10:D$999,MATCH($A1100,Summer!$L$10:$L$999,0),1),INDEX('Cycle 1'!D$10:D$999,MATCH($A1100,'Cycle 1'!$L$10:$L$999,0),1)),INDEX('Cycle 2'!D$10:D$999,MATCH($A1100,'Cycle 2'!$L$10:$L$999,0),1)),INDEX('Cycle 3'!D$10:D$999,MATCH($A1100,'Cycle 3'!$L$10:$L$999,0),1)),INDEX('Cycle 4'!D$10:D$999,MATCH($A1100,'Cycle 4'!$L$10:$L$999,0),1)),INDEX('Cycle 5'!D$10:D$999,MATCH($A1100,'Cycle 5'!$L$10:$L$999,0),1)),INDEX('Cycle 6'!D$10:D$999,MATCH($A1100,'Cycle 6'!$L$10:$L$999,0),1)),INDEX('Cycle 7'!D$10:D$999,MATCH($A1100,'Cycle 7'!$L$10:$L$999,0),1)),INDEX('Cycle 8'!D$10:D$999,MATCH($A1100,'Cycle 8'!$L$10:$L$999,0),1)),INDEX('Cycle 9'!D$10:D$999,MATCH($A1100,'Cycle 9'!$L$10:$L$999,0),1)),INDEX('Cycle 10'!D$10:D$999,MATCH($A1100,'Cycle 10'!$L$10:$L$999,0),1)),INDEX('Cycle 11'!D$10:D$999,MATCH($A1100,'Cycle 11'!$L$10:$L$999,0),1)),"")="","",IFERROR(IFERROR(IFERROR(IFERROR(IFERROR(IFERROR(IFERROR(IFERROR(IFERROR(IFERROR(IFERROR(IFERROR(INDEX(Summer!D$10:D$999,MATCH($A1100,Summer!$L$10:$L$999,0),1),INDEX('Cycle 1'!D$10:D$999,MATCH($A1100,'Cycle 1'!$L$10:$L$999,0),1)),INDEX('Cycle 2'!D$10:D$999,MATCH($A1100,'Cycle 2'!$L$10:$L$999,0),1)),INDEX('Cycle 3'!D$10:D$999,MATCH($A1100,'Cycle 3'!$L$10:$L$999,0),1)),INDEX('Cycle 4'!D$10:D$999,MATCH($A1100,'Cycle 4'!$L$10:$L$999,0),1)),INDEX('Cycle 5'!D$10:D$999,MATCH($A1100,'Cycle 5'!$L$10:$L$999,0),1)),INDEX('Cycle 6'!D$10:D$999,MATCH($A1100,'Cycle 6'!$L$10:$L$999,0),1)),INDEX('Cycle 7'!D$10:D$999,MATCH($A1100,'Cycle 7'!$L$10:$L$999,0),1)),INDEX('Cycle 8'!D$10:D$999,MATCH($A1100,'Cycle 8'!$L$10:$L$999,0),1)),INDEX('Cycle 9'!D$10:D$999,MATCH($A1100,'Cycle 9'!$L$10:$L$999,0),1)),INDEX('Cycle 10'!D$10:D$999,MATCH($A1100,'Cycle 10'!$L$10:$L$999,0),1)),INDEX('Cycle 11'!D$10:D$999,MATCH($A1100,'Cycle 11'!$L$10:$L$999,0),1)),""))</f>
        <v/>
      </c>
      <c r="F1100" t="str">
        <f>IF(IFERROR(IFERROR(IFERROR(IFERROR(IFERROR(IFERROR(IFERROR(IFERROR(IFERROR(IFERROR(IFERROR(IFERROR(INDEX(Summer!E$10:E$999,MATCH($A1100,Summer!$L$10:$L$999,0),1),INDEX('Cycle 1'!E$10:E$999,MATCH($A1100,'Cycle 1'!$L$10:$L$999,0),1)),INDEX('Cycle 2'!E$10:E$999,MATCH($A1100,'Cycle 2'!$L$10:$L$999,0),1)),INDEX('Cycle 3'!E$10:E$999,MATCH($A1100,'Cycle 3'!$L$10:$L$999,0),1)),INDEX('Cycle 4'!E$10:E$999,MATCH($A1100,'Cycle 4'!$L$10:$L$999,0),1)),INDEX('Cycle 5'!E$10:E$999,MATCH($A1100,'Cycle 5'!$L$10:$L$999,0),1)),INDEX('Cycle 6'!E$10:E$999,MATCH($A1100,'Cycle 6'!$L$10:$L$999,0),1)),INDEX('Cycle 7'!E$10:E$999,MATCH($A1100,'Cycle 7'!$L$10:$L$999,0),1)),INDEX('Cycle 8'!E$10:E$999,MATCH($A1100,'Cycle 8'!$L$10:$L$999,0),1)),INDEX('Cycle 9'!E$10:E$999,MATCH($A1100,'Cycle 9'!$L$10:$L$999,0),1)),INDEX('Cycle 10'!E$10:E$999,MATCH($A1100,'Cycle 10'!$L$10:$L$999,0),1)),INDEX('Cycle 11'!E$10:E$999,MATCH($A1100,'Cycle 11'!$L$10:$L$999,0),1)),"")="","",IFERROR(IFERROR(IFERROR(IFERROR(IFERROR(IFERROR(IFERROR(IFERROR(IFERROR(IFERROR(IFERROR(IFERROR(INDEX(Summer!E$10:E$999,MATCH($A1100,Summer!$L$10:$L$999,0),1),INDEX('Cycle 1'!E$10:E$999,MATCH($A1100,'Cycle 1'!$L$10:$L$999,0),1)),INDEX('Cycle 2'!E$10:E$999,MATCH($A1100,'Cycle 2'!$L$10:$L$999,0),1)),INDEX('Cycle 3'!E$10:E$999,MATCH($A1100,'Cycle 3'!$L$10:$L$999,0),1)),INDEX('Cycle 4'!E$10:E$999,MATCH($A1100,'Cycle 4'!$L$10:$L$999,0),1)),INDEX('Cycle 5'!E$10:E$999,MATCH($A1100,'Cycle 5'!$L$10:$L$999,0),1)),INDEX('Cycle 6'!E$10:E$999,MATCH($A1100,'Cycle 6'!$L$10:$L$999,0),1)),INDEX('Cycle 7'!E$10:E$999,MATCH($A1100,'Cycle 7'!$L$10:$L$999,0),1)),INDEX('Cycle 8'!E$10:E$999,MATCH($A1100,'Cycle 8'!$L$10:$L$999,0),1)),INDEX('Cycle 9'!E$10:E$999,MATCH($A1100,'Cycle 9'!$L$10:$L$999,0),1)),INDEX('Cycle 10'!E$10:E$999,MATCH($A1100,'Cycle 10'!$L$10:$L$999,0),1)),INDEX('Cycle 11'!E$10:E$999,MATCH($A1100,'Cycle 11'!$L$10:$L$999,0),1)),""))</f>
        <v/>
      </c>
      <c r="G1100" t="str">
        <f>IF(IFERROR(IFERROR(IFERROR(IFERROR(IFERROR(IFERROR(IFERROR(IFERROR(IFERROR(IFERROR(IFERROR(IFERROR(INDEX(Summer!F$10:F$999,MATCH($A1100,Summer!$L$10:$L$999,0),1),INDEX('Cycle 1'!F$10:F$999,MATCH($A1100,'Cycle 1'!$L$10:$L$999,0),1)),INDEX('Cycle 2'!F$10:F$999,MATCH($A1100,'Cycle 2'!$L$10:$L$999,0),1)),INDEX('Cycle 3'!F$10:F$999,MATCH($A1100,'Cycle 3'!$L$10:$L$999,0),1)),INDEX('Cycle 4'!F$10:F$999,MATCH($A1100,'Cycle 4'!$L$10:$L$999,0),1)),INDEX('Cycle 5'!F$10:F$999,MATCH($A1100,'Cycle 5'!$L$10:$L$999,0),1)),INDEX('Cycle 6'!F$10:F$999,MATCH($A1100,'Cycle 6'!$L$10:$L$999,0),1)),INDEX('Cycle 7'!F$10:F$999,MATCH($A1100,'Cycle 7'!$L$10:$L$999,0),1)),INDEX('Cycle 8'!F$10:F$999,MATCH($A1100,'Cycle 8'!$L$10:$L$999,0),1)),INDEX('Cycle 9'!F$10:F$999,MATCH($A1100,'Cycle 9'!$L$10:$L$999,0),1)),INDEX('Cycle 10'!F$10:F$999,MATCH($A1100,'Cycle 10'!$L$10:$L$999,0),1)),INDEX('Cycle 11'!F$10:F$999,MATCH($A1100,'Cycle 11'!$L$10:$L$999,0),1)),"")="","",IFERROR(IFERROR(IFERROR(IFERROR(IFERROR(IFERROR(IFERROR(IFERROR(IFERROR(IFERROR(IFERROR(IFERROR(INDEX(Summer!F$10:F$999,MATCH($A1100,Summer!$L$10:$L$999,0),1),INDEX('Cycle 1'!F$10:F$999,MATCH($A1100,'Cycle 1'!$L$10:$L$999,0),1)),INDEX('Cycle 2'!F$10:F$999,MATCH($A1100,'Cycle 2'!$L$10:$L$999,0),1)),INDEX('Cycle 3'!F$10:F$999,MATCH($A1100,'Cycle 3'!$L$10:$L$999,0),1)),INDEX('Cycle 4'!F$10:F$999,MATCH($A1100,'Cycle 4'!$L$10:$L$999,0),1)),INDEX('Cycle 5'!F$10:F$999,MATCH($A1100,'Cycle 5'!$L$10:$L$999,0),1)),INDEX('Cycle 6'!F$10:F$999,MATCH($A1100,'Cycle 6'!$L$10:$L$999,0),1)),INDEX('Cycle 7'!F$10:F$999,MATCH($A1100,'Cycle 7'!$L$10:$L$999,0),1)),INDEX('Cycle 8'!F$10:F$999,MATCH($A1100,'Cycle 8'!$L$10:$L$999,0),1)),INDEX('Cycle 9'!F$10:F$999,MATCH($A1100,'Cycle 9'!$L$10:$L$999,0),1)),INDEX('Cycle 10'!F$10:F$999,MATCH($A1100,'Cycle 10'!$L$10:$L$999,0),1)),INDEX('Cycle 11'!F$10:F$999,MATCH($A1100,'Cycle 11'!$L$10:$L$999,0),1)),""))</f>
        <v/>
      </c>
      <c r="H1100" t="str">
        <f>IF(IFERROR(IFERROR(IFERROR(IFERROR(IFERROR(IFERROR(IFERROR(IFERROR(IFERROR(IFERROR(IFERROR(IFERROR(INDEX(Summer!G$10:G$999,MATCH($A1100,Summer!$L$10:$L$999,0),1),INDEX('Cycle 1'!G$10:G$999,MATCH($A1100,'Cycle 1'!$L$10:$L$999,0),1)),INDEX('Cycle 2'!G$10:G$999,MATCH($A1100,'Cycle 2'!$L$10:$L$999,0),1)),INDEX('Cycle 3'!G$10:G$999,MATCH($A1100,'Cycle 3'!$L$10:$L$999,0),1)),INDEX('Cycle 4'!G$10:G$999,MATCH($A1100,'Cycle 4'!$L$10:$L$999,0),1)),INDEX('Cycle 5'!G$10:G$999,MATCH($A1100,'Cycle 5'!$L$10:$L$999,0),1)),INDEX('Cycle 6'!G$10:G$999,MATCH($A1100,'Cycle 6'!$L$10:$L$999,0),1)),INDEX('Cycle 7'!G$10:G$999,MATCH($A1100,'Cycle 7'!$L$10:$L$999,0),1)),INDEX('Cycle 8'!G$10:G$999,MATCH($A1100,'Cycle 8'!$L$10:$L$999,0),1)),INDEX('Cycle 9'!G$10:G$999,MATCH($A1100,'Cycle 9'!$L$10:$L$999,0),1)),INDEX('Cycle 10'!G$10:G$999,MATCH($A1100,'Cycle 10'!$L$10:$L$999,0),1)),INDEX('Cycle 11'!G$10:G$999,MATCH($A1100,'Cycle 11'!$L$10:$L$999,0),1)),"")="","",IFERROR(IFERROR(IFERROR(IFERROR(IFERROR(IFERROR(IFERROR(IFERROR(IFERROR(IFERROR(IFERROR(IFERROR(INDEX(Summer!G$10:G$999,MATCH($A1100,Summer!$L$10:$L$999,0),1),INDEX('Cycle 1'!G$10:G$999,MATCH($A1100,'Cycle 1'!$L$10:$L$999,0),1)),INDEX('Cycle 2'!G$10:G$999,MATCH($A1100,'Cycle 2'!$L$10:$L$999,0),1)),INDEX('Cycle 3'!G$10:G$999,MATCH($A1100,'Cycle 3'!$L$10:$L$999,0),1)),INDEX('Cycle 4'!G$10:G$999,MATCH($A1100,'Cycle 4'!$L$10:$L$999,0),1)),INDEX('Cycle 5'!G$10:G$999,MATCH($A1100,'Cycle 5'!$L$10:$L$999,0),1)),INDEX('Cycle 6'!G$10:G$999,MATCH($A1100,'Cycle 6'!$L$10:$L$999,0),1)),INDEX('Cycle 7'!G$10:G$999,MATCH($A1100,'Cycle 7'!$L$10:$L$999,0),1)),INDEX('Cycle 8'!G$10:G$999,MATCH($A1100,'Cycle 8'!$L$10:$L$999,0),1)),INDEX('Cycle 9'!G$10:G$999,MATCH($A1100,'Cycle 9'!$L$10:$L$999,0),1)),INDEX('Cycle 10'!G$10:G$999,MATCH($A1100,'Cycle 10'!$L$10:$L$999,0),1)),INDEX('Cycle 11'!G$10:G$999,MATCH($A1100,'Cycle 11'!$L$10:$L$999,0),1)),""))</f>
        <v/>
      </c>
      <c r="I1100">
        <f>IFERROR(IF(C1100="",MAX(I$1:I1099),IF(ROW(C$2)=ROW(C1100),1,IF(ISERROR(VLOOKUP(C1100,C$2:C1099,1,FALSE)),MAX(I$1:I1099)+1,MAX(I$1:I1099)))),"")</f>
        <v>0</v>
      </c>
      <c r="J1100" t="str">
        <f t="shared" si="111"/>
        <v/>
      </c>
      <c r="K1100" t="str">
        <f t="shared" si="113"/>
        <v/>
      </c>
      <c r="L1100" t="str">
        <f t="shared" si="113"/>
        <v/>
      </c>
      <c r="M1100" t="str">
        <f t="shared" si="113"/>
        <v/>
      </c>
      <c r="N1100" t="str">
        <f t="shared" si="113"/>
        <v/>
      </c>
      <c r="O1100" t="str">
        <f t="shared" si="113"/>
        <v/>
      </c>
      <c r="P1100" t="str">
        <f t="shared" si="113"/>
        <v/>
      </c>
      <c r="Q1100" t="str">
        <f t="shared" si="113"/>
        <v/>
      </c>
      <c r="R1100" t="str">
        <f t="shared" si="113"/>
        <v/>
      </c>
      <c r="S1100" t="str">
        <f t="shared" si="113"/>
        <v/>
      </c>
      <c r="T1100" t="str">
        <f t="shared" si="113"/>
        <v/>
      </c>
      <c r="U1100" t="str">
        <f t="shared" si="113"/>
        <v/>
      </c>
      <c r="V1100" t="str">
        <f t="shared" si="113"/>
        <v/>
      </c>
      <c r="W1100" t="str">
        <f t="shared" si="112"/>
        <v/>
      </c>
      <c r="X1100">
        <f>IF(OR(H1100="No",H1100=""),0,IF(COUNTIFS(H$2:H1100,"Yes",C$2:C1100,C1100)&gt;1,0,COUNTIFS(H$2:H1100,"Yes",C$2:C1100,C1100)))+IF(X1099=$X$1,0,X1099)</f>
        <v>0</v>
      </c>
    </row>
    <row r="1101" spans="1:24" x14ac:dyDescent="0.3">
      <c r="A1101">
        <f>ROWS($A$2:$A1101)</f>
        <v>1100</v>
      </c>
      <c r="B1101" t="str">
        <f>IF(ISERROR(VLOOKUP(A1101,Summer!L$11:L$500,1,FALSE)),IF(ISERROR(VLOOKUP(A1101,'Cycle 1'!L$11:L$500,1,FALSE)),IF(ISERROR(VLOOKUP(A1101,'Cycle 2'!L$11:L$500,1,FALSE)),IF(ISERROR(VLOOKUP(A1101,'Cycle 3'!L$11:L$500,1,FALSE)),IF(ISERROR(VLOOKUP(A1101,'Cycle 4'!L$11:L$500,1,FALSE)),IF(ISERROR(VLOOKUP(A1101,'Cycle 5'!L$11:L$500,1,FALSE)),IF(ISERROR(VLOOKUP(A1101,'Cycle 6'!L$11:L$500,1,FALSE)),IF(ISERROR(VLOOKUP(A1101,'Cycle 7'!L$11:L$500,1,FALSE)),IF(ISERROR(VLOOKUP(A1101,'Cycle 8'!L$11:L$500,1,FALSE)),IF(ISERROR(VLOOKUP(A1101,'Cycle 9'!L$11:L$500,1,FALSE)),IF(ISERROR(VLOOKUP(A1101,'Cycle 10'!L$11:L$500,1,FALSE)),IF(ISERROR(VLOOKUP(A1101,'Cycle 11'!L$11:L$500,1,FALSE)),"","Cycle 11"),"Cycle 10"),"Cycle 9"),"Cycle 8"),"Cycle 7"),"Cycle 6"),"Cycle 5"),"Cycle 4"),"Cycle 3"),"Cycle 2"),"Cycle 1"),"Summer")</f>
        <v/>
      </c>
      <c r="C1101" t="str">
        <f>IF(IFERROR(IFERROR(IFERROR(IFERROR(IFERROR(IFERROR(IFERROR(IFERROR(IFERROR(IFERROR(IFERROR(IFERROR(INDEX(Summer!B$10:B$999,MATCH($A1101,Summer!$L$10:$L$999,0),1),INDEX('Cycle 1'!B$10:B$999,MATCH($A1101,'Cycle 1'!$L$10:$L$999,0),1)),INDEX('Cycle 2'!B$10:B$999,MATCH($A1101,'Cycle 2'!$L$10:$L$999,0),1)),INDEX('Cycle 3'!B$10:B$999,MATCH($A1101,'Cycle 3'!$L$10:$L$999,0),1)),INDEX('Cycle 4'!B$10:B$999,MATCH($A1101,'Cycle 4'!$L$10:$L$999,0),1)),INDEX('Cycle 5'!B$10:B$999,MATCH($A1101,'Cycle 5'!$L$10:$L$999,0),1)),INDEX('Cycle 6'!B$10:B$999,MATCH($A1101,'Cycle 6'!$L$10:$L$999,0),1)),INDEX('Cycle 7'!B$10:B$999,MATCH($A1101,'Cycle 7'!$L$10:$L$999,0),1)),INDEX('Cycle 8'!B$10:B$999,MATCH($A1101,'Cycle 8'!$L$10:$L$999,0),1)),INDEX('Cycle 9'!B$10:B$999,MATCH($A1101,'Cycle 9'!$L$10:$L$999,0),1)),INDEX('Cycle 10'!B$10:B$999,MATCH($A1101,'Cycle 10'!$L$10:$L$999,0),1)),INDEX('Cycle 11'!B$10:B$999,MATCH($A1101,'Cycle 11'!$L$10:$L$999,0),1)),"")="","",IFERROR(IFERROR(IFERROR(IFERROR(IFERROR(IFERROR(IFERROR(IFERROR(IFERROR(IFERROR(IFERROR(IFERROR(INDEX(Summer!B$10:B$999,MATCH($A1101,Summer!$L$10:$L$999,0),1),INDEX('Cycle 1'!B$10:B$999,MATCH($A1101,'Cycle 1'!$L$10:$L$999,0),1)),INDEX('Cycle 2'!B$10:B$999,MATCH($A1101,'Cycle 2'!$L$10:$L$999,0),1)),INDEX('Cycle 3'!B$10:B$999,MATCH($A1101,'Cycle 3'!$L$10:$L$999,0),1)),INDEX('Cycle 4'!B$10:B$999,MATCH($A1101,'Cycle 4'!$L$10:$L$999,0),1)),INDEX('Cycle 5'!B$10:B$999,MATCH($A1101,'Cycle 5'!$L$10:$L$999,0),1)),INDEX('Cycle 6'!B$10:B$999,MATCH($A1101,'Cycle 6'!$L$10:$L$999,0),1)),INDEX('Cycle 7'!B$10:B$999,MATCH($A1101,'Cycle 7'!$L$10:$L$999,0),1)),INDEX('Cycle 8'!B$10:B$999,MATCH($A1101,'Cycle 8'!$L$10:$L$999,0),1)),INDEX('Cycle 9'!B$10:B$999,MATCH($A1101,'Cycle 9'!$L$10:$L$999,0),1)),INDEX('Cycle 10'!B$10:B$999,MATCH($A1101,'Cycle 10'!$L$10:$L$999,0),1)),INDEX('Cycle 11'!B$10:B$999,MATCH($A1101,'Cycle 11'!$L$10:$L$999,0),1)),""))</f>
        <v/>
      </c>
      <c r="D1101" t="str">
        <f>IF(IFERROR(IFERROR(IFERROR(IFERROR(IFERROR(IFERROR(IFERROR(IFERROR(IFERROR(IFERROR(IFERROR(IFERROR(INDEX(Summer!C$10:C$999,MATCH($A1101,Summer!$L$10:$L$999,0),1),INDEX('Cycle 1'!C$10:C$999,MATCH($A1101,'Cycle 1'!$L$10:$L$999,0),1)),INDEX('Cycle 2'!C$10:C$999,MATCH($A1101,'Cycle 2'!$L$10:$L$999,0),1)),INDEX('Cycle 3'!C$10:C$999,MATCH($A1101,'Cycle 3'!$L$10:$L$999,0),1)),INDEX('Cycle 4'!C$10:C$999,MATCH($A1101,'Cycle 4'!$L$10:$L$999,0),1)),INDEX('Cycle 5'!C$10:C$999,MATCH($A1101,'Cycle 5'!$L$10:$L$999,0),1)),INDEX('Cycle 6'!C$10:C$999,MATCH($A1101,'Cycle 6'!$L$10:$L$999,0),1)),INDEX('Cycle 7'!C$10:C$999,MATCH($A1101,'Cycle 7'!$L$10:$L$999,0),1)),INDEX('Cycle 8'!C$10:C$999,MATCH($A1101,'Cycle 8'!$L$10:$L$999,0),1)),INDEX('Cycle 9'!C$10:C$999,MATCH($A1101,'Cycle 9'!$L$10:$L$999,0),1)),INDEX('Cycle 10'!C$10:C$999,MATCH($A1101,'Cycle 10'!$L$10:$L$999,0),1)),INDEX('Cycle 11'!C$10:C$999,MATCH($A1101,'Cycle 11'!$L$10:$L$999,0),1)),"")="","",IFERROR(IFERROR(IFERROR(IFERROR(IFERROR(IFERROR(IFERROR(IFERROR(IFERROR(IFERROR(IFERROR(IFERROR(INDEX(Summer!C$10:C$999,MATCH($A1101,Summer!$L$10:$L$999,0),1),INDEX('Cycle 1'!C$10:C$999,MATCH($A1101,'Cycle 1'!$L$10:$L$999,0),1)),INDEX('Cycle 2'!C$10:C$999,MATCH($A1101,'Cycle 2'!$L$10:$L$999,0),1)),INDEX('Cycle 3'!C$10:C$999,MATCH($A1101,'Cycle 3'!$L$10:$L$999,0),1)),INDEX('Cycle 4'!C$10:C$999,MATCH($A1101,'Cycle 4'!$L$10:$L$999,0),1)),INDEX('Cycle 5'!C$10:C$999,MATCH($A1101,'Cycle 5'!$L$10:$L$999,0),1)),INDEX('Cycle 6'!C$10:C$999,MATCH($A1101,'Cycle 6'!$L$10:$L$999,0),1)),INDEX('Cycle 7'!C$10:C$999,MATCH($A1101,'Cycle 7'!$L$10:$L$999,0),1)),INDEX('Cycle 8'!C$10:C$999,MATCH($A1101,'Cycle 8'!$L$10:$L$999,0),1)),INDEX('Cycle 9'!C$10:C$999,MATCH($A1101,'Cycle 9'!$L$10:$L$999,0),1)),INDEX('Cycle 10'!C$10:C$999,MATCH($A1101,'Cycle 10'!$L$10:$L$999,0),1)),INDEX('Cycle 11'!C$10:C$999,MATCH($A1101,'Cycle 11'!$L$10:$L$999,0),1)),""))</f>
        <v/>
      </c>
      <c r="E1101" t="str">
        <f>IF(IFERROR(IFERROR(IFERROR(IFERROR(IFERROR(IFERROR(IFERROR(IFERROR(IFERROR(IFERROR(IFERROR(IFERROR(INDEX(Summer!D$10:D$999,MATCH($A1101,Summer!$L$10:$L$999,0),1),INDEX('Cycle 1'!D$10:D$999,MATCH($A1101,'Cycle 1'!$L$10:$L$999,0),1)),INDEX('Cycle 2'!D$10:D$999,MATCH($A1101,'Cycle 2'!$L$10:$L$999,0),1)),INDEX('Cycle 3'!D$10:D$999,MATCH($A1101,'Cycle 3'!$L$10:$L$999,0),1)),INDEX('Cycle 4'!D$10:D$999,MATCH($A1101,'Cycle 4'!$L$10:$L$999,0),1)),INDEX('Cycle 5'!D$10:D$999,MATCH($A1101,'Cycle 5'!$L$10:$L$999,0),1)),INDEX('Cycle 6'!D$10:D$999,MATCH($A1101,'Cycle 6'!$L$10:$L$999,0),1)),INDEX('Cycle 7'!D$10:D$999,MATCH($A1101,'Cycle 7'!$L$10:$L$999,0),1)),INDEX('Cycle 8'!D$10:D$999,MATCH($A1101,'Cycle 8'!$L$10:$L$999,0),1)),INDEX('Cycle 9'!D$10:D$999,MATCH($A1101,'Cycle 9'!$L$10:$L$999,0),1)),INDEX('Cycle 10'!D$10:D$999,MATCH($A1101,'Cycle 10'!$L$10:$L$999,0),1)),INDEX('Cycle 11'!D$10:D$999,MATCH($A1101,'Cycle 11'!$L$10:$L$999,0),1)),"")="","",IFERROR(IFERROR(IFERROR(IFERROR(IFERROR(IFERROR(IFERROR(IFERROR(IFERROR(IFERROR(IFERROR(IFERROR(INDEX(Summer!D$10:D$999,MATCH($A1101,Summer!$L$10:$L$999,0),1),INDEX('Cycle 1'!D$10:D$999,MATCH($A1101,'Cycle 1'!$L$10:$L$999,0),1)),INDEX('Cycle 2'!D$10:D$999,MATCH($A1101,'Cycle 2'!$L$10:$L$999,0),1)),INDEX('Cycle 3'!D$10:D$999,MATCH($A1101,'Cycle 3'!$L$10:$L$999,0),1)),INDEX('Cycle 4'!D$10:D$999,MATCH($A1101,'Cycle 4'!$L$10:$L$999,0),1)),INDEX('Cycle 5'!D$10:D$999,MATCH($A1101,'Cycle 5'!$L$10:$L$999,0),1)),INDEX('Cycle 6'!D$10:D$999,MATCH($A1101,'Cycle 6'!$L$10:$L$999,0),1)),INDEX('Cycle 7'!D$10:D$999,MATCH($A1101,'Cycle 7'!$L$10:$L$999,0),1)),INDEX('Cycle 8'!D$10:D$999,MATCH($A1101,'Cycle 8'!$L$10:$L$999,0),1)),INDEX('Cycle 9'!D$10:D$999,MATCH($A1101,'Cycle 9'!$L$10:$L$999,0),1)),INDEX('Cycle 10'!D$10:D$999,MATCH($A1101,'Cycle 10'!$L$10:$L$999,0),1)),INDEX('Cycle 11'!D$10:D$999,MATCH($A1101,'Cycle 11'!$L$10:$L$999,0),1)),""))</f>
        <v/>
      </c>
      <c r="F1101" t="str">
        <f>IF(IFERROR(IFERROR(IFERROR(IFERROR(IFERROR(IFERROR(IFERROR(IFERROR(IFERROR(IFERROR(IFERROR(IFERROR(INDEX(Summer!E$10:E$999,MATCH($A1101,Summer!$L$10:$L$999,0),1),INDEX('Cycle 1'!E$10:E$999,MATCH($A1101,'Cycle 1'!$L$10:$L$999,0),1)),INDEX('Cycle 2'!E$10:E$999,MATCH($A1101,'Cycle 2'!$L$10:$L$999,0),1)),INDEX('Cycle 3'!E$10:E$999,MATCH($A1101,'Cycle 3'!$L$10:$L$999,0),1)),INDEX('Cycle 4'!E$10:E$999,MATCH($A1101,'Cycle 4'!$L$10:$L$999,0),1)),INDEX('Cycle 5'!E$10:E$999,MATCH($A1101,'Cycle 5'!$L$10:$L$999,0),1)),INDEX('Cycle 6'!E$10:E$999,MATCH($A1101,'Cycle 6'!$L$10:$L$999,0),1)),INDEX('Cycle 7'!E$10:E$999,MATCH($A1101,'Cycle 7'!$L$10:$L$999,0),1)),INDEX('Cycle 8'!E$10:E$999,MATCH($A1101,'Cycle 8'!$L$10:$L$999,0),1)),INDEX('Cycle 9'!E$10:E$999,MATCH($A1101,'Cycle 9'!$L$10:$L$999,0),1)),INDEX('Cycle 10'!E$10:E$999,MATCH($A1101,'Cycle 10'!$L$10:$L$999,0),1)),INDEX('Cycle 11'!E$10:E$999,MATCH($A1101,'Cycle 11'!$L$10:$L$999,0),1)),"")="","",IFERROR(IFERROR(IFERROR(IFERROR(IFERROR(IFERROR(IFERROR(IFERROR(IFERROR(IFERROR(IFERROR(IFERROR(INDEX(Summer!E$10:E$999,MATCH($A1101,Summer!$L$10:$L$999,0),1),INDEX('Cycle 1'!E$10:E$999,MATCH($A1101,'Cycle 1'!$L$10:$L$999,0),1)),INDEX('Cycle 2'!E$10:E$999,MATCH($A1101,'Cycle 2'!$L$10:$L$999,0),1)),INDEX('Cycle 3'!E$10:E$999,MATCH($A1101,'Cycle 3'!$L$10:$L$999,0),1)),INDEX('Cycle 4'!E$10:E$999,MATCH($A1101,'Cycle 4'!$L$10:$L$999,0),1)),INDEX('Cycle 5'!E$10:E$999,MATCH($A1101,'Cycle 5'!$L$10:$L$999,0),1)),INDEX('Cycle 6'!E$10:E$999,MATCH($A1101,'Cycle 6'!$L$10:$L$999,0),1)),INDEX('Cycle 7'!E$10:E$999,MATCH($A1101,'Cycle 7'!$L$10:$L$999,0),1)),INDEX('Cycle 8'!E$10:E$999,MATCH($A1101,'Cycle 8'!$L$10:$L$999,0),1)),INDEX('Cycle 9'!E$10:E$999,MATCH($A1101,'Cycle 9'!$L$10:$L$999,0),1)),INDEX('Cycle 10'!E$10:E$999,MATCH($A1101,'Cycle 10'!$L$10:$L$999,0),1)),INDEX('Cycle 11'!E$10:E$999,MATCH($A1101,'Cycle 11'!$L$10:$L$999,0),1)),""))</f>
        <v/>
      </c>
      <c r="G1101" t="str">
        <f>IF(IFERROR(IFERROR(IFERROR(IFERROR(IFERROR(IFERROR(IFERROR(IFERROR(IFERROR(IFERROR(IFERROR(IFERROR(INDEX(Summer!F$10:F$999,MATCH($A1101,Summer!$L$10:$L$999,0),1),INDEX('Cycle 1'!F$10:F$999,MATCH($A1101,'Cycle 1'!$L$10:$L$999,0),1)),INDEX('Cycle 2'!F$10:F$999,MATCH($A1101,'Cycle 2'!$L$10:$L$999,0),1)),INDEX('Cycle 3'!F$10:F$999,MATCH($A1101,'Cycle 3'!$L$10:$L$999,0),1)),INDEX('Cycle 4'!F$10:F$999,MATCH($A1101,'Cycle 4'!$L$10:$L$999,0),1)),INDEX('Cycle 5'!F$10:F$999,MATCH($A1101,'Cycle 5'!$L$10:$L$999,0),1)),INDEX('Cycle 6'!F$10:F$999,MATCH($A1101,'Cycle 6'!$L$10:$L$999,0),1)),INDEX('Cycle 7'!F$10:F$999,MATCH($A1101,'Cycle 7'!$L$10:$L$999,0),1)),INDEX('Cycle 8'!F$10:F$999,MATCH($A1101,'Cycle 8'!$L$10:$L$999,0),1)),INDEX('Cycle 9'!F$10:F$999,MATCH($A1101,'Cycle 9'!$L$10:$L$999,0),1)),INDEX('Cycle 10'!F$10:F$999,MATCH($A1101,'Cycle 10'!$L$10:$L$999,0),1)),INDEX('Cycle 11'!F$10:F$999,MATCH($A1101,'Cycle 11'!$L$10:$L$999,0),1)),"")="","",IFERROR(IFERROR(IFERROR(IFERROR(IFERROR(IFERROR(IFERROR(IFERROR(IFERROR(IFERROR(IFERROR(IFERROR(INDEX(Summer!F$10:F$999,MATCH($A1101,Summer!$L$10:$L$999,0),1),INDEX('Cycle 1'!F$10:F$999,MATCH($A1101,'Cycle 1'!$L$10:$L$999,0),1)),INDEX('Cycle 2'!F$10:F$999,MATCH($A1101,'Cycle 2'!$L$10:$L$999,0),1)),INDEX('Cycle 3'!F$10:F$999,MATCH($A1101,'Cycle 3'!$L$10:$L$999,0),1)),INDEX('Cycle 4'!F$10:F$999,MATCH($A1101,'Cycle 4'!$L$10:$L$999,0),1)),INDEX('Cycle 5'!F$10:F$999,MATCH($A1101,'Cycle 5'!$L$10:$L$999,0),1)),INDEX('Cycle 6'!F$10:F$999,MATCH($A1101,'Cycle 6'!$L$10:$L$999,0),1)),INDEX('Cycle 7'!F$10:F$999,MATCH($A1101,'Cycle 7'!$L$10:$L$999,0),1)),INDEX('Cycle 8'!F$10:F$999,MATCH($A1101,'Cycle 8'!$L$10:$L$999,0),1)),INDEX('Cycle 9'!F$10:F$999,MATCH($A1101,'Cycle 9'!$L$10:$L$999,0),1)),INDEX('Cycle 10'!F$10:F$999,MATCH($A1101,'Cycle 10'!$L$10:$L$999,0),1)),INDEX('Cycle 11'!F$10:F$999,MATCH($A1101,'Cycle 11'!$L$10:$L$999,0),1)),""))</f>
        <v/>
      </c>
      <c r="H1101" t="str">
        <f>IF(IFERROR(IFERROR(IFERROR(IFERROR(IFERROR(IFERROR(IFERROR(IFERROR(IFERROR(IFERROR(IFERROR(IFERROR(INDEX(Summer!G$10:G$999,MATCH($A1101,Summer!$L$10:$L$999,0),1),INDEX('Cycle 1'!G$10:G$999,MATCH($A1101,'Cycle 1'!$L$10:$L$999,0),1)),INDEX('Cycle 2'!G$10:G$999,MATCH($A1101,'Cycle 2'!$L$10:$L$999,0),1)),INDEX('Cycle 3'!G$10:G$999,MATCH($A1101,'Cycle 3'!$L$10:$L$999,0),1)),INDEX('Cycle 4'!G$10:G$999,MATCH($A1101,'Cycle 4'!$L$10:$L$999,0),1)),INDEX('Cycle 5'!G$10:G$999,MATCH($A1101,'Cycle 5'!$L$10:$L$999,0),1)),INDEX('Cycle 6'!G$10:G$999,MATCH($A1101,'Cycle 6'!$L$10:$L$999,0),1)),INDEX('Cycle 7'!G$10:G$999,MATCH($A1101,'Cycle 7'!$L$10:$L$999,0),1)),INDEX('Cycle 8'!G$10:G$999,MATCH($A1101,'Cycle 8'!$L$10:$L$999,0),1)),INDEX('Cycle 9'!G$10:G$999,MATCH($A1101,'Cycle 9'!$L$10:$L$999,0),1)),INDEX('Cycle 10'!G$10:G$999,MATCH($A1101,'Cycle 10'!$L$10:$L$999,0),1)),INDEX('Cycle 11'!G$10:G$999,MATCH($A1101,'Cycle 11'!$L$10:$L$999,0),1)),"")="","",IFERROR(IFERROR(IFERROR(IFERROR(IFERROR(IFERROR(IFERROR(IFERROR(IFERROR(IFERROR(IFERROR(IFERROR(INDEX(Summer!G$10:G$999,MATCH($A1101,Summer!$L$10:$L$999,0),1),INDEX('Cycle 1'!G$10:G$999,MATCH($A1101,'Cycle 1'!$L$10:$L$999,0),1)),INDEX('Cycle 2'!G$10:G$999,MATCH($A1101,'Cycle 2'!$L$10:$L$999,0),1)),INDEX('Cycle 3'!G$10:G$999,MATCH($A1101,'Cycle 3'!$L$10:$L$999,0),1)),INDEX('Cycle 4'!G$10:G$999,MATCH($A1101,'Cycle 4'!$L$10:$L$999,0),1)),INDEX('Cycle 5'!G$10:G$999,MATCH($A1101,'Cycle 5'!$L$10:$L$999,0),1)),INDEX('Cycle 6'!G$10:G$999,MATCH($A1101,'Cycle 6'!$L$10:$L$999,0),1)),INDEX('Cycle 7'!G$10:G$999,MATCH($A1101,'Cycle 7'!$L$10:$L$999,0),1)),INDEX('Cycle 8'!G$10:G$999,MATCH($A1101,'Cycle 8'!$L$10:$L$999,0),1)),INDEX('Cycle 9'!G$10:G$999,MATCH($A1101,'Cycle 9'!$L$10:$L$999,0),1)),INDEX('Cycle 10'!G$10:G$999,MATCH($A1101,'Cycle 10'!$L$10:$L$999,0),1)),INDEX('Cycle 11'!G$10:G$999,MATCH($A1101,'Cycle 11'!$L$10:$L$999,0),1)),""))</f>
        <v/>
      </c>
      <c r="I1101">
        <f>IFERROR(IF(C1101="",MAX(I$1:I1100),IF(ROW(C$2)=ROW(C1101),1,IF(ISERROR(VLOOKUP(C1101,C$2:C1100,1,FALSE)),MAX(I$1:I1100)+1,MAX(I$1:I1100)))),"")</f>
        <v>0</v>
      </c>
      <c r="J1101" t="str">
        <f t="shared" ref="J1101" si="114">IF(H1101="","",COUNTIFS(C:C,C1101))</f>
        <v/>
      </c>
      <c r="K1101" t="str">
        <f t="shared" si="113"/>
        <v/>
      </c>
      <c r="L1101" t="str">
        <f t="shared" si="113"/>
        <v/>
      </c>
      <c r="M1101" t="str">
        <f t="shared" si="113"/>
        <v/>
      </c>
      <c r="N1101" t="str">
        <f t="shared" si="113"/>
        <v/>
      </c>
      <c r="O1101" t="str">
        <f t="shared" si="113"/>
        <v/>
      </c>
      <c r="P1101" t="str">
        <f t="shared" si="113"/>
        <v/>
      </c>
      <c r="Q1101" t="str">
        <f t="shared" si="113"/>
        <v/>
      </c>
      <c r="R1101" t="str">
        <f t="shared" si="113"/>
        <v/>
      </c>
      <c r="S1101" t="str">
        <f t="shared" si="113"/>
        <v/>
      </c>
      <c r="T1101" t="str">
        <f t="shared" si="113"/>
        <v/>
      </c>
      <c r="U1101" t="str">
        <f t="shared" si="113"/>
        <v/>
      </c>
      <c r="V1101" t="str">
        <f t="shared" si="113"/>
        <v/>
      </c>
      <c r="W1101" t="str">
        <f t="shared" ref="W1101" si="115">IF($H1101="","",SUM(K1101:V1101))</f>
        <v/>
      </c>
      <c r="X1101">
        <f>IF(OR(H1101="No",H1101=""),0,IF(COUNTIFS(H$2:H1101,"Yes",C$2:C1101,C1101)&gt;1,0,COUNTIFS(H$2:H1101,"Yes",C$2:C1101,C1101)))+IF(X1100=$X$1,0,X1100)</f>
        <v>0</v>
      </c>
    </row>
    <row r="1102" spans="1:24" x14ac:dyDescent="0.3">
      <c r="A1102">
        <f>ROWS($A$2:$A1102)</f>
        <v>1101</v>
      </c>
      <c r="B1102" t="str">
        <f>IF(ISERROR(VLOOKUP(A1102,Summer!L$11:L$500,1,FALSE)),IF(ISERROR(VLOOKUP(A1102,'Cycle 1'!L$11:L$500,1,FALSE)),IF(ISERROR(VLOOKUP(A1102,'Cycle 2'!L$11:L$500,1,FALSE)),IF(ISERROR(VLOOKUP(A1102,'Cycle 3'!L$11:L$500,1,FALSE)),IF(ISERROR(VLOOKUP(A1102,'Cycle 4'!L$11:L$500,1,FALSE)),IF(ISERROR(VLOOKUP(A1102,'Cycle 5'!L$11:L$500,1,FALSE)),IF(ISERROR(VLOOKUP(A1102,'Cycle 6'!L$11:L$500,1,FALSE)),IF(ISERROR(VLOOKUP(A1102,'Cycle 7'!L$11:L$500,1,FALSE)),IF(ISERROR(VLOOKUP(A1102,'Cycle 8'!L$11:L$500,1,FALSE)),IF(ISERROR(VLOOKUP(A1102,'Cycle 9'!L$11:L$500,1,FALSE)),IF(ISERROR(VLOOKUP(A1102,'Cycle 10'!L$11:L$500,1,FALSE)),IF(ISERROR(VLOOKUP(A1102,'Cycle 11'!L$11:L$500,1,FALSE)),"","Cycle 11"),"Cycle 10"),"Cycle 9"),"Cycle 8"),"Cycle 7"),"Cycle 6"),"Cycle 5"),"Cycle 4"),"Cycle 3"),"Cycle 2"),"Cycle 1"),"Summer")</f>
        <v/>
      </c>
      <c r="C1102" t="str">
        <f>IF(IFERROR(IFERROR(IFERROR(IFERROR(IFERROR(IFERROR(IFERROR(IFERROR(IFERROR(IFERROR(IFERROR(IFERROR(INDEX(Summer!B$10:B$999,MATCH($A1102,Summer!$L$10:$L$999,0),1),INDEX('Cycle 1'!B$10:B$999,MATCH($A1102,'Cycle 1'!$L$10:$L$999,0),1)),INDEX('Cycle 2'!B$10:B$999,MATCH($A1102,'Cycle 2'!$L$10:$L$999,0),1)),INDEX('Cycle 3'!B$10:B$999,MATCH($A1102,'Cycle 3'!$L$10:$L$999,0),1)),INDEX('Cycle 4'!B$10:B$999,MATCH($A1102,'Cycle 4'!$L$10:$L$999,0),1)),INDEX('Cycle 5'!B$10:B$999,MATCH($A1102,'Cycle 5'!$L$10:$L$999,0),1)),INDEX('Cycle 6'!B$10:B$999,MATCH($A1102,'Cycle 6'!$L$10:$L$999,0),1)),INDEX('Cycle 7'!B$10:B$999,MATCH($A1102,'Cycle 7'!$L$10:$L$999,0),1)),INDEX('Cycle 8'!B$10:B$999,MATCH($A1102,'Cycle 8'!$L$10:$L$999,0),1)),INDEX('Cycle 9'!B$10:B$999,MATCH($A1102,'Cycle 9'!$L$10:$L$999,0),1)),INDEX('Cycle 10'!B$10:B$999,MATCH($A1102,'Cycle 10'!$L$10:$L$999,0),1)),INDEX('Cycle 11'!B$10:B$999,MATCH($A1102,'Cycle 11'!$L$10:$L$999,0),1)),"")="","",IFERROR(IFERROR(IFERROR(IFERROR(IFERROR(IFERROR(IFERROR(IFERROR(IFERROR(IFERROR(IFERROR(IFERROR(INDEX(Summer!B$10:B$999,MATCH($A1102,Summer!$L$10:$L$999,0),1),INDEX('Cycle 1'!B$10:B$999,MATCH($A1102,'Cycle 1'!$L$10:$L$999,0),1)),INDEX('Cycle 2'!B$10:B$999,MATCH($A1102,'Cycle 2'!$L$10:$L$999,0),1)),INDEX('Cycle 3'!B$10:B$999,MATCH($A1102,'Cycle 3'!$L$10:$L$999,0),1)),INDEX('Cycle 4'!B$10:B$999,MATCH($A1102,'Cycle 4'!$L$10:$L$999,0),1)),INDEX('Cycle 5'!B$10:B$999,MATCH($A1102,'Cycle 5'!$L$10:$L$999,0),1)),INDEX('Cycle 6'!B$10:B$999,MATCH($A1102,'Cycle 6'!$L$10:$L$999,0),1)),INDEX('Cycle 7'!B$10:B$999,MATCH($A1102,'Cycle 7'!$L$10:$L$999,0),1)),INDEX('Cycle 8'!B$10:B$999,MATCH($A1102,'Cycle 8'!$L$10:$L$999,0),1)),INDEX('Cycle 9'!B$10:B$999,MATCH($A1102,'Cycle 9'!$L$10:$L$999,0),1)),INDEX('Cycle 10'!B$10:B$999,MATCH($A1102,'Cycle 10'!$L$10:$L$999,0),1)),INDEX('Cycle 11'!B$10:B$999,MATCH($A1102,'Cycle 11'!$L$10:$L$999,0),1)),""))</f>
        <v/>
      </c>
      <c r="D1102" t="str">
        <f>IF(IFERROR(IFERROR(IFERROR(IFERROR(IFERROR(IFERROR(IFERROR(IFERROR(IFERROR(IFERROR(IFERROR(IFERROR(INDEX(Summer!C$10:C$999,MATCH($A1102,Summer!$L$10:$L$999,0),1),INDEX('Cycle 1'!C$10:C$999,MATCH($A1102,'Cycle 1'!$L$10:$L$999,0),1)),INDEX('Cycle 2'!C$10:C$999,MATCH($A1102,'Cycle 2'!$L$10:$L$999,0),1)),INDEX('Cycle 3'!C$10:C$999,MATCH($A1102,'Cycle 3'!$L$10:$L$999,0),1)),INDEX('Cycle 4'!C$10:C$999,MATCH($A1102,'Cycle 4'!$L$10:$L$999,0),1)),INDEX('Cycle 5'!C$10:C$999,MATCH($A1102,'Cycle 5'!$L$10:$L$999,0),1)),INDEX('Cycle 6'!C$10:C$999,MATCH($A1102,'Cycle 6'!$L$10:$L$999,0),1)),INDEX('Cycle 7'!C$10:C$999,MATCH($A1102,'Cycle 7'!$L$10:$L$999,0),1)),INDEX('Cycle 8'!C$10:C$999,MATCH($A1102,'Cycle 8'!$L$10:$L$999,0),1)),INDEX('Cycle 9'!C$10:C$999,MATCH($A1102,'Cycle 9'!$L$10:$L$999,0),1)),INDEX('Cycle 10'!C$10:C$999,MATCH($A1102,'Cycle 10'!$L$10:$L$999,0),1)),INDEX('Cycle 11'!C$10:C$999,MATCH($A1102,'Cycle 11'!$L$10:$L$999,0),1)),"")="","",IFERROR(IFERROR(IFERROR(IFERROR(IFERROR(IFERROR(IFERROR(IFERROR(IFERROR(IFERROR(IFERROR(IFERROR(INDEX(Summer!C$10:C$999,MATCH($A1102,Summer!$L$10:$L$999,0),1),INDEX('Cycle 1'!C$10:C$999,MATCH($A1102,'Cycle 1'!$L$10:$L$999,0),1)),INDEX('Cycle 2'!C$10:C$999,MATCH($A1102,'Cycle 2'!$L$10:$L$999,0),1)),INDEX('Cycle 3'!C$10:C$999,MATCH($A1102,'Cycle 3'!$L$10:$L$999,0),1)),INDEX('Cycle 4'!C$10:C$999,MATCH($A1102,'Cycle 4'!$L$10:$L$999,0),1)),INDEX('Cycle 5'!C$10:C$999,MATCH($A1102,'Cycle 5'!$L$10:$L$999,0),1)),INDEX('Cycle 6'!C$10:C$999,MATCH($A1102,'Cycle 6'!$L$10:$L$999,0),1)),INDEX('Cycle 7'!C$10:C$999,MATCH($A1102,'Cycle 7'!$L$10:$L$999,0),1)),INDEX('Cycle 8'!C$10:C$999,MATCH($A1102,'Cycle 8'!$L$10:$L$999,0),1)),INDEX('Cycle 9'!C$10:C$999,MATCH($A1102,'Cycle 9'!$L$10:$L$999,0),1)),INDEX('Cycle 10'!C$10:C$999,MATCH($A1102,'Cycle 10'!$L$10:$L$999,0),1)),INDEX('Cycle 11'!C$10:C$999,MATCH($A1102,'Cycle 11'!$L$10:$L$999,0),1)),""))</f>
        <v/>
      </c>
      <c r="E1102" t="str">
        <f>IF(IFERROR(IFERROR(IFERROR(IFERROR(IFERROR(IFERROR(IFERROR(IFERROR(IFERROR(IFERROR(IFERROR(IFERROR(INDEX(Summer!D$10:D$999,MATCH($A1102,Summer!$L$10:$L$999,0),1),INDEX('Cycle 1'!D$10:D$999,MATCH($A1102,'Cycle 1'!$L$10:$L$999,0),1)),INDEX('Cycle 2'!D$10:D$999,MATCH($A1102,'Cycle 2'!$L$10:$L$999,0),1)),INDEX('Cycle 3'!D$10:D$999,MATCH($A1102,'Cycle 3'!$L$10:$L$999,0),1)),INDEX('Cycle 4'!D$10:D$999,MATCH($A1102,'Cycle 4'!$L$10:$L$999,0),1)),INDEX('Cycle 5'!D$10:D$999,MATCH($A1102,'Cycle 5'!$L$10:$L$999,0),1)),INDEX('Cycle 6'!D$10:D$999,MATCH($A1102,'Cycle 6'!$L$10:$L$999,0),1)),INDEX('Cycle 7'!D$10:D$999,MATCH($A1102,'Cycle 7'!$L$10:$L$999,0),1)),INDEX('Cycle 8'!D$10:D$999,MATCH($A1102,'Cycle 8'!$L$10:$L$999,0),1)),INDEX('Cycle 9'!D$10:D$999,MATCH($A1102,'Cycle 9'!$L$10:$L$999,0),1)),INDEX('Cycle 10'!D$10:D$999,MATCH($A1102,'Cycle 10'!$L$10:$L$999,0),1)),INDEX('Cycle 11'!D$10:D$999,MATCH($A1102,'Cycle 11'!$L$10:$L$999,0),1)),"")="","",IFERROR(IFERROR(IFERROR(IFERROR(IFERROR(IFERROR(IFERROR(IFERROR(IFERROR(IFERROR(IFERROR(IFERROR(INDEX(Summer!D$10:D$999,MATCH($A1102,Summer!$L$10:$L$999,0),1),INDEX('Cycle 1'!D$10:D$999,MATCH($A1102,'Cycle 1'!$L$10:$L$999,0),1)),INDEX('Cycle 2'!D$10:D$999,MATCH($A1102,'Cycle 2'!$L$10:$L$999,0),1)),INDEX('Cycle 3'!D$10:D$999,MATCH($A1102,'Cycle 3'!$L$10:$L$999,0),1)),INDEX('Cycle 4'!D$10:D$999,MATCH($A1102,'Cycle 4'!$L$10:$L$999,0),1)),INDEX('Cycle 5'!D$10:D$999,MATCH($A1102,'Cycle 5'!$L$10:$L$999,0),1)),INDEX('Cycle 6'!D$10:D$999,MATCH($A1102,'Cycle 6'!$L$10:$L$999,0),1)),INDEX('Cycle 7'!D$10:D$999,MATCH($A1102,'Cycle 7'!$L$10:$L$999,0),1)),INDEX('Cycle 8'!D$10:D$999,MATCH($A1102,'Cycle 8'!$L$10:$L$999,0),1)),INDEX('Cycle 9'!D$10:D$999,MATCH($A1102,'Cycle 9'!$L$10:$L$999,0),1)),INDEX('Cycle 10'!D$10:D$999,MATCH($A1102,'Cycle 10'!$L$10:$L$999,0),1)),INDEX('Cycle 11'!D$10:D$999,MATCH($A1102,'Cycle 11'!$L$10:$L$999,0),1)),""))</f>
        <v/>
      </c>
      <c r="F1102" t="str">
        <f>IF(IFERROR(IFERROR(IFERROR(IFERROR(IFERROR(IFERROR(IFERROR(IFERROR(IFERROR(IFERROR(IFERROR(IFERROR(INDEX(Summer!E$10:E$999,MATCH($A1102,Summer!$L$10:$L$999,0),1),INDEX('Cycle 1'!E$10:E$999,MATCH($A1102,'Cycle 1'!$L$10:$L$999,0),1)),INDEX('Cycle 2'!E$10:E$999,MATCH($A1102,'Cycle 2'!$L$10:$L$999,0),1)),INDEX('Cycle 3'!E$10:E$999,MATCH($A1102,'Cycle 3'!$L$10:$L$999,0),1)),INDEX('Cycle 4'!E$10:E$999,MATCH($A1102,'Cycle 4'!$L$10:$L$999,0),1)),INDEX('Cycle 5'!E$10:E$999,MATCH($A1102,'Cycle 5'!$L$10:$L$999,0),1)),INDEX('Cycle 6'!E$10:E$999,MATCH($A1102,'Cycle 6'!$L$10:$L$999,0),1)),INDEX('Cycle 7'!E$10:E$999,MATCH($A1102,'Cycle 7'!$L$10:$L$999,0),1)),INDEX('Cycle 8'!E$10:E$999,MATCH($A1102,'Cycle 8'!$L$10:$L$999,0),1)),INDEX('Cycle 9'!E$10:E$999,MATCH($A1102,'Cycle 9'!$L$10:$L$999,0),1)),INDEX('Cycle 10'!E$10:E$999,MATCH($A1102,'Cycle 10'!$L$10:$L$999,0),1)),INDEX('Cycle 11'!E$10:E$999,MATCH($A1102,'Cycle 11'!$L$10:$L$999,0),1)),"")="","",IFERROR(IFERROR(IFERROR(IFERROR(IFERROR(IFERROR(IFERROR(IFERROR(IFERROR(IFERROR(IFERROR(IFERROR(INDEX(Summer!E$10:E$999,MATCH($A1102,Summer!$L$10:$L$999,0),1),INDEX('Cycle 1'!E$10:E$999,MATCH($A1102,'Cycle 1'!$L$10:$L$999,0),1)),INDEX('Cycle 2'!E$10:E$999,MATCH($A1102,'Cycle 2'!$L$10:$L$999,0),1)),INDEX('Cycle 3'!E$10:E$999,MATCH($A1102,'Cycle 3'!$L$10:$L$999,0),1)),INDEX('Cycle 4'!E$10:E$999,MATCH($A1102,'Cycle 4'!$L$10:$L$999,0),1)),INDEX('Cycle 5'!E$10:E$999,MATCH($A1102,'Cycle 5'!$L$10:$L$999,0),1)),INDEX('Cycle 6'!E$10:E$999,MATCH($A1102,'Cycle 6'!$L$10:$L$999,0),1)),INDEX('Cycle 7'!E$10:E$999,MATCH($A1102,'Cycle 7'!$L$10:$L$999,0),1)),INDEX('Cycle 8'!E$10:E$999,MATCH($A1102,'Cycle 8'!$L$10:$L$999,0),1)),INDEX('Cycle 9'!E$10:E$999,MATCH($A1102,'Cycle 9'!$L$10:$L$999,0),1)),INDEX('Cycle 10'!E$10:E$999,MATCH($A1102,'Cycle 10'!$L$10:$L$999,0),1)),INDEX('Cycle 11'!E$10:E$999,MATCH($A1102,'Cycle 11'!$L$10:$L$999,0),1)),""))</f>
        <v/>
      </c>
      <c r="G1102" t="str">
        <f>IF(IFERROR(IFERROR(IFERROR(IFERROR(IFERROR(IFERROR(IFERROR(IFERROR(IFERROR(IFERROR(IFERROR(IFERROR(INDEX(Summer!F$10:F$999,MATCH($A1102,Summer!$L$10:$L$999,0),1),INDEX('Cycle 1'!F$10:F$999,MATCH($A1102,'Cycle 1'!$L$10:$L$999,0),1)),INDEX('Cycle 2'!F$10:F$999,MATCH($A1102,'Cycle 2'!$L$10:$L$999,0),1)),INDEX('Cycle 3'!F$10:F$999,MATCH($A1102,'Cycle 3'!$L$10:$L$999,0),1)),INDEX('Cycle 4'!F$10:F$999,MATCH($A1102,'Cycle 4'!$L$10:$L$999,0),1)),INDEX('Cycle 5'!F$10:F$999,MATCH($A1102,'Cycle 5'!$L$10:$L$999,0),1)),INDEX('Cycle 6'!F$10:F$999,MATCH($A1102,'Cycle 6'!$L$10:$L$999,0),1)),INDEX('Cycle 7'!F$10:F$999,MATCH($A1102,'Cycle 7'!$L$10:$L$999,0),1)),INDEX('Cycle 8'!F$10:F$999,MATCH($A1102,'Cycle 8'!$L$10:$L$999,0),1)),INDEX('Cycle 9'!F$10:F$999,MATCH($A1102,'Cycle 9'!$L$10:$L$999,0),1)),INDEX('Cycle 10'!F$10:F$999,MATCH($A1102,'Cycle 10'!$L$10:$L$999,0),1)),INDEX('Cycle 11'!F$10:F$999,MATCH($A1102,'Cycle 11'!$L$10:$L$999,0),1)),"")="","",IFERROR(IFERROR(IFERROR(IFERROR(IFERROR(IFERROR(IFERROR(IFERROR(IFERROR(IFERROR(IFERROR(IFERROR(INDEX(Summer!F$10:F$999,MATCH($A1102,Summer!$L$10:$L$999,0),1),INDEX('Cycle 1'!F$10:F$999,MATCH($A1102,'Cycle 1'!$L$10:$L$999,0),1)),INDEX('Cycle 2'!F$10:F$999,MATCH($A1102,'Cycle 2'!$L$10:$L$999,0),1)),INDEX('Cycle 3'!F$10:F$999,MATCH($A1102,'Cycle 3'!$L$10:$L$999,0),1)),INDEX('Cycle 4'!F$10:F$999,MATCH($A1102,'Cycle 4'!$L$10:$L$999,0),1)),INDEX('Cycle 5'!F$10:F$999,MATCH($A1102,'Cycle 5'!$L$10:$L$999,0),1)),INDEX('Cycle 6'!F$10:F$999,MATCH($A1102,'Cycle 6'!$L$10:$L$999,0),1)),INDEX('Cycle 7'!F$10:F$999,MATCH($A1102,'Cycle 7'!$L$10:$L$999,0),1)),INDEX('Cycle 8'!F$10:F$999,MATCH($A1102,'Cycle 8'!$L$10:$L$999,0),1)),INDEX('Cycle 9'!F$10:F$999,MATCH($A1102,'Cycle 9'!$L$10:$L$999,0),1)),INDEX('Cycle 10'!F$10:F$999,MATCH($A1102,'Cycle 10'!$L$10:$L$999,0),1)),INDEX('Cycle 11'!F$10:F$999,MATCH($A1102,'Cycle 11'!$L$10:$L$999,0),1)),""))</f>
        <v/>
      </c>
      <c r="H1102" t="str">
        <f>IF(IFERROR(IFERROR(IFERROR(IFERROR(IFERROR(IFERROR(IFERROR(IFERROR(IFERROR(IFERROR(IFERROR(IFERROR(INDEX(Summer!G$10:G$999,MATCH($A1102,Summer!$L$10:$L$999,0),1),INDEX('Cycle 1'!G$10:G$999,MATCH($A1102,'Cycle 1'!$L$10:$L$999,0),1)),INDEX('Cycle 2'!G$10:G$999,MATCH($A1102,'Cycle 2'!$L$10:$L$999,0),1)),INDEX('Cycle 3'!G$10:G$999,MATCH($A1102,'Cycle 3'!$L$10:$L$999,0),1)),INDEX('Cycle 4'!G$10:G$999,MATCH($A1102,'Cycle 4'!$L$10:$L$999,0),1)),INDEX('Cycle 5'!G$10:G$999,MATCH($A1102,'Cycle 5'!$L$10:$L$999,0),1)),INDEX('Cycle 6'!G$10:G$999,MATCH($A1102,'Cycle 6'!$L$10:$L$999,0),1)),INDEX('Cycle 7'!G$10:G$999,MATCH($A1102,'Cycle 7'!$L$10:$L$999,0),1)),INDEX('Cycle 8'!G$10:G$999,MATCH($A1102,'Cycle 8'!$L$10:$L$999,0),1)),INDEX('Cycle 9'!G$10:G$999,MATCH($A1102,'Cycle 9'!$L$10:$L$999,0),1)),INDEX('Cycle 10'!G$10:G$999,MATCH($A1102,'Cycle 10'!$L$10:$L$999,0),1)),INDEX('Cycle 11'!G$10:G$999,MATCH($A1102,'Cycle 11'!$L$10:$L$999,0),1)),"")="","",IFERROR(IFERROR(IFERROR(IFERROR(IFERROR(IFERROR(IFERROR(IFERROR(IFERROR(IFERROR(IFERROR(IFERROR(INDEX(Summer!G$10:G$999,MATCH($A1102,Summer!$L$10:$L$999,0),1),INDEX('Cycle 1'!G$10:G$999,MATCH($A1102,'Cycle 1'!$L$10:$L$999,0),1)),INDEX('Cycle 2'!G$10:G$999,MATCH($A1102,'Cycle 2'!$L$10:$L$999,0),1)),INDEX('Cycle 3'!G$10:G$999,MATCH($A1102,'Cycle 3'!$L$10:$L$999,0),1)),INDEX('Cycle 4'!G$10:G$999,MATCH($A1102,'Cycle 4'!$L$10:$L$999,0),1)),INDEX('Cycle 5'!G$10:G$999,MATCH($A1102,'Cycle 5'!$L$10:$L$999,0),1)),INDEX('Cycle 6'!G$10:G$999,MATCH($A1102,'Cycle 6'!$L$10:$L$999,0),1)),INDEX('Cycle 7'!G$10:G$999,MATCH($A1102,'Cycle 7'!$L$10:$L$999,0),1)),INDEX('Cycle 8'!G$10:G$999,MATCH($A1102,'Cycle 8'!$L$10:$L$999,0),1)),INDEX('Cycle 9'!G$10:G$999,MATCH($A1102,'Cycle 9'!$L$10:$L$999,0),1)),INDEX('Cycle 10'!G$10:G$999,MATCH($A1102,'Cycle 10'!$L$10:$L$999,0),1)),INDEX('Cycle 11'!G$10:G$999,MATCH($A1102,'Cycle 11'!$L$10:$L$999,0),1)),""))</f>
        <v/>
      </c>
      <c r="I1102">
        <f>IFERROR(IF(C1102="",MAX(I$1:I1101),IF(ROW(C$2)=ROW(C1102),1,IF(ISERROR(VLOOKUP(C1102,C$2:C1101,1,FALSE)),MAX(I$1:I1101)+1,MAX(I$1:I1101)))),"")</f>
        <v>0</v>
      </c>
      <c r="J1102" t="str">
        <f t="shared" ref="J1102:J1111" si="116">IF(H1102="","",COUNTIFS(C:C,C1102))</f>
        <v/>
      </c>
      <c r="K1102" t="str">
        <f t="shared" si="113"/>
        <v/>
      </c>
      <c r="L1102" t="str">
        <f t="shared" si="113"/>
        <v/>
      </c>
      <c r="M1102" t="str">
        <f t="shared" si="113"/>
        <v/>
      </c>
      <c r="N1102" t="str">
        <f t="shared" si="113"/>
        <v/>
      </c>
      <c r="O1102" t="str">
        <f t="shared" si="113"/>
        <v/>
      </c>
      <c r="P1102" t="str">
        <f t="shared" si="113"/>
        <v/>
      </c>
      <c r="Q1102" t="str">
        <f t="shared" si="113"/>
        <v/>
      </c>
      <c r="R1102" t="str">
        <f t="shared" si="113"/>
        <v/>
      </c>
      <c r="S1102" t="str">
        <f t="shared" si="113"/>
        <v/>
      </c>
      <c r="T1102" t="str">
        <f t="shared" si="113"/>
        <v/>
      </c>
      <c r="U1102" t="str">
        <f t="shared" si="113"/>
        <v/>
      </c>
      <c r="V1102" t="str">
        <f t="shared" si="113"/>
        <v/>
      </c>
      <c r="W1102" t="str">
        <f t="shared" ref="W1102:W1111" si="117">IF($H1102="","",SUM(K1102:V1102))</f>
        <v/>
      </c>
      <c r="X1102">
        <f>IF(OR(H1102="No",H1102=""),0,IF(COUNTIFS(H$2:H1102,"Yes",C$2:C1102,C1102)&gt;1,0,COUNTIFS(H$2:H1102,"Yes",C$2:C1102,C1102)))+IF(X1101=$X$1,0,X1101)</f>
        <v>0</v>
      </c>
    </row>
    <row r="1103" spans="1:24" x14ac:dyDescent="0.3">
      <c r="A1103">
        <f>ROWS($A$2:$A1103)</f>
        <v>1102</v>
      </c>
      <c r="B1103" t="str">
        <f>IF(ISERROR(VLOOKUP(A1103,Summer!L$11:L$500,1,FALSE)),IF(ISERROR(VLOOKUP(A1103,'Cycle 1'!L$11:L$500,1,FALSE)),IF(ISERROR(VLOOKUP(A1103,'Cycle 2'!L$11:L$500,1,FALSE)),IF(ISERROR(VLOOKUP(A1103,'Cycle 3'!L$11:L$500,1,FALSE)),IF(ISERROR(VLOOKUP(A1103,'Cycle 4'!L$11:L$500,1,FALSE)),IF(ISERROR(VLOOKUP(A1103,'Cycle 5'!L$11:L$500,1,FALSE)),IF(ISERROR(VLOOKUP(A1103,'Cycle 6'!L$11:L$500,1,FALSE)),IF(ISERROR(VLOOKUP(A1103,'Cycle 7'!L$11:L$500,1,FALSE)),IF(ISERROR(VLOOKUP(A1103,'Cycle 8'!L$11:L$500,1,FALSE)),IF(ISERROR(VLOOKUP(A1103,'Cycle 9'!L$11:L$500,1,FALSE)),IF(ISERROR(VLOOKUP(A1103,'Cycle 10'!L$11:L$500,1,FALSE)),IF(ISERROR(VLOOKUP(A1103,'Cycle 11'!L$11:L$500,1,FALSE)),"","Cycle 11"),"Cycle 10"),"Cycle 9"),"Cycle 8"),"Cycle 7"),"Cycle 6"),"Cycle 5"),"Cycle 4"),"Cycle 3"),"Cycle 2"),"Cycle 1"),"Summer")</f>
        <v/>
      </c>
      <c r="C1103" t="str">
        <f>IF(IFERROR(IFERROR(IFERROR(IFERROR(IFERROR(IFERROR(IFERROR(IFERROR(IFERROR(IFERROR(IFERROR(IFERROR(INDEX(Summer!B$10:B$999,MATCH($A1103,Summer!$L$10:$L$999,0),1),INDEX('Cycle 1'!B$10:B$999,MATCH($A1103,'Cycle 1'!$L$10:$L$999,0),1)),INDEX('Cycle 2'!B$10:B$999,MATCH($A1103,'Cycle 2'!$L$10:$L$999,0),1)),INDEX('Cycle 3'!B$10:B$999,MATCH($A1103,'Cycle 3'!$L$10:$L$999,0),1)),INDEX('Cycle 4'!B$10:B$999,MATCH($A1103,'Cycle 4'!$L$10:$L$999,0),1)),INDEX('Cycle 5'!B$10:B$999,MATCH($A1103,'Cycle 5'!$L$10:$L$999,0),1)),INDEX('Cycle 6'!B$10:B$999,MATCH($A1103,'Cycle 6'!$L$10:$L$999,0),1)),INDEX('Cycle 7'!B$10:B$999,MATCH($A1103,'Cycle 7'!$L$10:$L$999,0),1)),INDEX('Cycle 8'!B$10:B$999,MATCH($A1103,'Cycle 8'!$L$10:$L$999,0),1)),INDEX('Cycle 9'!B$10:B$999,MATCH($A1103,'Cycle 9'!$L$10:$L$999,0),1)),INDEX('Cycle 10'!B$10:B$999,MATCH($A1103,'Cycle 10'!$L$10:$L$999,0),1)),INDEX('Cycle 11'!B$10:B$999,MATCH($A1103,'Cycle 11'!$L$10:$L$999,0),1)),"")="","",IFERROR(IFERROR(IFERROR(IFERROR(IFERROR(IFERROR(IFERROR(IFERROR(IFERROR(IFERROR(IFERROR(IFERROR(INDEX(Summer!B$10:B$999,MATCH($A1103,Summer!$L$10:$L$999,0),1),INDEX('Cycle 1'!B$10:B$999,MATCH($A1103,'Cycle 1'!$L$10:$L$999,0),1)),INDEX('Cycle 2'!B$10:B$999,MATCH($A1103,'Cycle 2'!$L$10:$L$999,0),1)),INDEX('Cycle 3'!B$10:B$999,MATCH($A1103,'Cycle 3'!$L$10:$L$999,0),1)),INDEX('Cycle 4'!B$10:B$999,MATCH($A1103,'Cycle 4'!$L$10:$L$999,0),1)),INDEX('Cycle 5'!B$10:B$999,MATCH($A1103,'Cycle 5'!$L$10:$L$999,0),1)),INDEX('Cycle 6'!B$10:B$999,MATCH($A1103,'Cycle 6'!$L$10:$L$999,0),1)),INDEX('Cycle 7'!B$10:B$999,MATCH($A1103,'Cycle 7'!$L$10:$L$999,0),1)),INDEX('Cycle 8'!B$10:B$999,MATCH($A1103,'Cycle 8'!$L$10:$L$999,0),1)),INDEX('Cycle 9'!B$10:B$999,MATCH($A1103,'Cycle 9'!$L$10:$L$999,0),1)),INDEX('Cycle 10'!B$10:B$999,MATCH($A1103,'Cycle 10'!$L$10:$L$999,0),1)),INDEX('Cycle 11'!B$10:B$999,MATCH($A1103,'Cycle 11'!$L$10:$L$999,0),1)),""))</f>
        <v/>
      </c>
      <c r="D1103" t="str">
        <f>IF(IFERROR(IFERROR(IFERROR(IFERROR(IFERROR(IFERROR(IFERROR(IFERROR(IFERROR(IFERROR(IFERROR(IFERROR(INDEX(Summer!C$10:C$999,MATCH($A1103,Summer!$L$10:$L$999,0),1),INDEX('Cycle 1'!C$10:C$999,MATCH($A1103,'Cycle 1'!$L$10:$L$999,0),1)),INDEX('Cycle 2'!C$10:C$999,MATCH($A1103,'Cycle 2'!$L$10:$L$999,0),1)),INDEX('Cycle 3'!C$10:C$999,MATCH($A1103,'Cycle 3'!$L$10:$L$999,0),1)),INDEX('Cycle 4'!C$10:C$999,MATCH($A1103,'Cycle 4'!$L$10:$L$999,0),1)),INDEX('Cycle 5'!C$10:C$999,MATCH($A1103,'Cycle 5'!$L$10:$L$999,0),1)),INDEX('Cycle 6'!C$10:C$999,MATCH($A1103,'Cycle 6'!$L$10:$L$999,0),1)),INDEX('Cycle 7'!C$10:C$999,MATCH($A1103,'Cycle 7'!$L$10:$L$999,0),1)),INDEX('Cycle 8'!C$10:C$999,MATCH($A1103,'Cycle 8'!$L$10:$L$999,0),1)),INDEX('Cycle 9'!C$10:C$999,MATCH($A1103,'Cycle 9'!$L$10:$L$999,0),1)),INDEX('Cycle 10'!C$10:C$999,MATCH($A1103,'Cycle 10'!$L$10:$L$999,0),1)),INDEX('Cycle 11'!C$10:C$999,MATCH($A1103,'Cycle 11'!$L$10:$L$999,0),1)),"")="","",IFERROR(IFERROR(IFERROR(IFERROR(IFERROR(IFERROR(IFERROR(IFERROR(IFERROR(IFERROR(IFERROR(IFERROR(INDEX(Summer!C$10:C$999,MATCH($A1103,Summer!$L$10:$L$999,0),1),INDEX('Cycle 1'!C$10:C$999,MATCH($A1103,'Cycle 1'!$L$10:$L$999,0),1)),INDEX('Cycle 2'!C$10:C$999,MATCH($A1103,'Cycle 2'!$L$10:$L$999,0),1)),INDEX('Cycle 3'!C$10:C$999,MATCH($A1103,'Cycle 3'!$L$10:$L$999,0),1)),INDEX('Cycle 4'!C$10:C$999,MATCH($A1103,'Cycle 4'!$L$10:$L$999,0),1)),INDEX('Cycle 5'!C$10:C$999,MATCH($A1103,'Cycle 5'!$L$10:$L$999,0),1)),INDEX('Cycle 6'!C$10:C$999,MATCH($A1103,'Cycle 6'!$L$10:$L$999,0),1)),INDEX('Cycle 7'!C$10:C$999,MATCH($A1103,'Cycle 7'!$L$10:$L$999,0),1)),INDEX('Cycle 8'!C$10:C$999,MATCH($A1103,'Cycle 8'!$L$10:$L$999,0),1)),INDEX('Cycle 9'!C$10:C$999,MATCH($A1103,'Cycle 9'!$L$10:$L$999,0),1)),INDEX('Cycle 10'!C$10:C$999,MATCH($A1103,'Cycle 10'!$L$10:$L$999,0),1)),INDEX('Cycle 11'!C$10:C$999,MATCH($A1103,'Cycle 11'!$L$10:$L$999,0),1)),""))</f>
        <v/>
      </c>
      <c r="E1103" t="str">
        <f>IF(IFERROR(IFERROR(IFERROR(IFERROR(IFERROR(IFERROR(IFERROR(IFERROR(IFERROR(IFERROR(IFERROR(IFERROR(INDEX(Summer!D$10:D$999,MATCH($A1103,Summer!$L$10:$L$999,0),1),INDEX('Cycle 1'!D$10:D$999,MATCH($A1103,'Cycle 1'!$L$10:$L$999,0),1)),INDEX('Cycle 2'!D$10:D$999,MATCH($A1103,'Cycle 2'!$L$10:$L$999,0),1)),INDEX('Cycle 3'!D$10:D$999,MATCH($A1103,'Cycle 3'!$L$10:$L$999,0),1)),INDEX('Cycle 4'!D$10:D$999,MATCH($A1103,'Cycle 4'!$L$10:$L$999,0),1)),INDEX('Cycle 5'!D$10:D$999,MATCH($A1103,'Cycle 5'!$L$10:$L$999,0),1)),INDEX('Cycle 6'!D$10:D$999,MATCH($A1103,'Cycle 6'!$L$10:$L$999,0),1)),INDEX('Cycle 7'!D$10:D$999,MATCH($A1103,'Cycle 7'!$L$10:$L$999,0),1)),INDEX('Cycle 8'!D$10:D$999,MATCH($A1103,'Cycle 8'!$L$10:$L$999,0),1)),INDEX('Cycle 9'!D$10:D$999,MATCH($A1103,'Cycle 9'!$L$10:$L$999,0),1)),INDEX('Cycle 10'!D$10:D$999,MATCH($A1103,'Cycle 10'!$L$10:$L$999,0),1)),INDEX('Cycle 11'!D$10:D$999,MATCH($A1103,'Cycle 11'!$L$10:$L$999,0),1)),"")="","",IFERROR(IFERROR(IFERROR(IFERROR(IFERROR(IFERROR(IFERROR(IFERROR(IFERROR(IFERROR(IFERROR(IFERROR(INDEX(Summer!D$10:D$999,MATCH($A1103,Summer!$L$10:$L$999,0),1),INDEX('Cycle 1'!D$10:D$999,MATCH($A1103,'Cycle 1'!$L$10:$L$999,0),1)),INDEX('Cycle 2'!D$10:D$999,MATCH($A1103,'Cycle 2'!$L$10:$L$999,0),1)),INDEX('Cycle 3'!D$10:D$999,MATCH($A1103,'Cycle 3'!$L$10:$L$999,0),1)),INDEX('Cycle 4'!D$10:D$999,MATCH($A1103,'Cycle 4'!$L$10:$L$999,0),1)),INDEX('Cycle 5'!D$10:D$999,MATCH($A1103,'Cycle 5'!$L$10:$L$999,0),1)),INDEX('Cycle 6'!D$10:D$999,MATCH($A1103,'Cycle 6'!$L$10:$L$999,0),1)),INDEX('Cycle 7'!D$10:D$999,MATCH($A1103,'Cycle 7'!$L$10:$L$999,0),1)),INDEX('Cycle 8'!D$10:D$999,MATCH($A1103,'Cycle 8'!$L$10:$L$999,0),1)),INDEX('Cycle 9'!D$10:D$999,MATCH($A1103,'Cycle 9'!$L$10:$L$999,0),1)),INDEX('Cycle 10'!D$10:D$999,MATCH($A1103,'Cycle 10'!$L$10:$L$999,0),1)),INDEX('Cycle 11'!D$10:D$999,MATCH($A1103,'Cycle 11'!$L$10:$L$999,0),1)),""))</f>
        <v/>
      </c>
      <c r="F1103" t="str">
        <f>IF(IFERROR(IFERROR(IFERROR(IFERROR(IFERROR(IFERROR(IFERROR(IFERROR(IFERROR(IFERROR(IFERROR(IFERROR(INDEX(Summer!E$10:E$999,MATCH($A1103,Summer!$L$10:$L$999,0),1),INDEX('Cycle 1'!E$10:E$999,MATCH($A1103,'Cycle 1'!$L$10:$L$999,0),1)),INDEX('Cycle 2'!E$10:E$999,MATCH($A1103,'Cycle 2'!$L$10:$L$999,0),1)),INDEX('Cycle 3'!E$10:E$999,MATCH($A1103,'Cycle 3'!$L$10:$L$999,0),1)),INDEX('Cycle 4'!E$10:E$999,MATCH($A1103,'Cycle 4'!$L$10:$L$999,0),1)),INDEX('Cycle 5'!E$10:E$999,MATCH($A1103,'Cycle 5'!$L$10:$L$999,0),1)),INDEX('Cycle 6'!E$10:E$999,MATCH($A1103,'Cycle 6'!$L$10:$L$999,0),1)),INDEX('Cycle 7'!E$10:E$999,MATCH($A1103,'Cycle 7'!$L$10:$L$999,0),1)),INDEX('Cycle 8'!E$10:E$999,MATCH($A1103,'Cycle 8'!$L$10:$L$999,0),1)),INDEX('Cycle 9'!E$10:E$999,MATCH($A1103,'Cycle 9'!$L$10:$L$999,0),1)),INDEX('Cycle 10'!E$10:E$999,MATCH($A1103,'Cycle 10'!$L$10:$L$999,0),1)),INDEX('Cycle 11'!E$10:E$999,MATCH($A1103,'Cycle 11'!$L$10:$L$999,0),1)),"")="","",IFERROR(IFERROR(IFERROR(IFERROR(IFERROR(IFERROR(IFERROR(IFERROR(IFERROR(IFERROR(IFERROR(IFERROR(INDEX(Summer!E$10:E$999,MATCH($A1103,Summer!$L$10:$L$999,0),1),INDEX('Cycle 1'!E$10:E$999,MATCH($A1103,'Cycle 1'!$L$10:$L$999,0),1)),INDEX('Cycle 2'!E$10:E$999,MATCH($A1103,'Cycle 2'!$L$10:$L$999,0),1)),INDEX('Cycle 3'!E$10:E$999,MATCH($A1103,'Cycle 3'!$L$10:$L$999,0),1)),INDEX('Cycle 4'!E$10:E$999,MATCH($A1103,'Cycle 4'!$L$10:$L$999,0),1)),INDEX('Cycle 5'!E$10:E$999,MATCH($A1103,'Cycle 5'!$L$10:$L$999,0),1)),INDEX('Cycle 6'!E$10:E$999,MATCH($A1103,'Cycle 6'!$L$10:$L$999,0),1)),INDEX('Cycle 7'!E$10:E$999,MATCH($A1103,'Cycle 7'!$L$10:$L$999,0),1)),INDEX('Cycle 8'!E$10:E$999,MATCH($A1103,'Cycle 8'!$L$10:$L$999,0),1)),INDEX('Cycle 9'!E$10:E$999,MATCH($A1103,'Cycle 9'!$L$10:$L$999,0),1)),INDEX('Cycle 10'!E$10:E$999,MATCH($A1103,'Cycle 10'!$L$10:$L$999,0),1)),INDEX('Cycle 11'!E$10:E$999,MATCH($A1103,'Cycle 11'!$L$10:$L$999,0),1)),""))</f>
        <v/>
      </c>
      <c r="G1103" t="str">
        <f>IF(IFERROR(IFERROR(IFERROR(IFERROR(IFERROR(IFERROR(IFERROR(IFERROR(IFERROR(IFERROR(IFERROR(IFERROR(INDEX(Summer!F$10:F$999,MATCH($A1103,Summer!$L$10:$L$999,0),1),INDEX('Cycle 1'!F$10:F$999,MATCH($A1103,'Cycle 1'!$L$10:$L$999,0),1)),INDEX('Cycle 2'!F$10:F$999,MATCH($A1103,'Cycle 2'!$L$10:$L$999,0),1)),INDEX('Cycle 3'!F$10:F$999,MATCH($A1103,'Cycle 3'!$L$10:$L$999,0),1)),INDEX('Cycle 4'!F$10:F$999,MATCH($A1103,'Cycle 4'!$L$10:$L$999,0),1)),INDEX('Cycle 5'!F$10:F$999,MATCH($A1103,'Cycle 5'!$L$10:$L$999,0),1)),INDEX('Cycle 6'!F$10:F$999,MATCH($A1103,'Cycle 6'!$L$10:$L$999,0),1)),INDEX('Cycle 7'!F$10:F$999,MATCH($A1103,'Cycle 7'!$L$10:$L$999,0),1)),INDEX('Cycle 8'!F$10:F$999,MATCH($A1103,'Cycle 8'!$L$10:$L$999,0),1)),INDEX('Cycle 9'!F$10:F$999,MATCH($A1103,'Cycle 9'!$L$10:$L$999,0),1)),INDEX('Cycle 10'!F$10:F$999,MATCH($A1103,'Cycle 10'!$L$10:$L$999,0),1)),INDEX('Cycle 11'!F$10:F$999,MATCH($A1103,'Cycle 11'!$L$10:$L$999,0),1)),"")="","",IFERROR(IFERROR(IFERROR(IFERROR(IFERROR(IFERROR(IFERROR(IFERROR(IFERROR(IFERROR(IFERROR(IFERROR(INDEX(Summer!F$10:F$999,MATCH($A1103,Summer!$L$10:$L$999,0),1),INDEX('Cycle 1'!F$10:F$999,MATCH($A1103,'Cycle 1'!$L$10:$L$999,0),1)),INDEX('Cycle 2'!F$10:F$999,MATCH($A1103,'Cycle 2'!$L$10:$L$999,0),1)),INDEX('Cycle 3'!F$10:F$999,MATCH($A1103,'Cycle 3'!$L$10:$L$999,0),1)),INDEX('Cycle 4'!F$10:F$999,MATCH($A1103,'Cycle 4'!$L$10:$L$999,0),1)),INDEX('Cycle 5'!F$10:F$999,MATCH($A1103,'Cycle 5'!$L$10:$L$999,0),1)),INDEX('Cycle 6'!F$10:F$999,MATCH($A1103,'Cycle 6'!$L$10:$L$999,0),1)),INDEX('Cycle 7'!F$10:F$999,MATCH($A1103,'Cycle 7'!$L$10:$L$999,0),1)),INDEX('Cycle 8'!F$10:F$999,MATCH($A1103,'Cycle 8'!$L$10:$L$999,0),1)),INDEX('Cycle 9'!F$10:F$999,MATCH($A1103,'Cycle 9'!$L$10:$L$999,0),1)),INDEX('Cycle 10'!F$10:F$999,MATCH($A1103,'Cycle 10'!$L$10:$L$999,0),1)),INDEX('Cycle 11'!F$10:F$999,MATCH($A1103,'Cycle 11'!$L$10:$L$999,0),1)),""))</f>
        <v/>
      </c>
      <c r="H1103" t="str">
        <f>IF(IFERROR(IFERROR(IFERROR(IFERROR(IFERROR(IFERROR(IFERROR(IFERROR(IFERROR(IFERROR(IFERROR(IFERROR(INDEX(Summer!G$10:G$999,MATCH($A1103,Summer!$L$10:$L$999,0),1),INDEX('Cycle 1'!G$10:G$999,MATCH($A1103,'Cycle 1'!$L$10:$L$999,0),1)),INDEX('Cycle 2'!G$10:G$999,MATCH($A1103,'Cycle 2'!$L$10:$L$999,0),1)),INDEX('Cycle 3'!G$10:G$999,MATCH($A1103,'Cycle 3'!$L$10:$L$999,0),1)),INDEX('Cycle 4'!G$10:G$999,MATCH($A1103,'Cycle 4'!$L$10:$L$999,0),1)),INDEX('Cycle 5'!G$10:G$999,MATCH($A1103,'Cycle 5'!$L$10:$L$999,0),1)),INDEX('Cycle 6'!G$10:G$999,MATCH($A1103,'Cycle 6'!$L$10:$L$999,0),1)),INDEX('Cycle 7'!G$10:G$999,MATCH($A1103,'Cycle 7'!$L$10:$L$999,0),1)),INDEX('Cycle 8'!G$10:G$999,MATCH($A1103,'Cycle 8'!$L$10:$L$999,0),1)),INDEX('Cycle 9'!G$10:G$999,MATCH($A1103,'Cycle 9'!$L$10:$L$999,0),1)),INDEX('Cycle 10'!G$10:G$999,MATCH($A1103,'Cycle 10'!$L$10:$L$999,0),1)),INDEX('Cycle 11'!G$10:G$999,MATCH($A1103,'Cycle 11'!$L$10:$L$999,0),1)),"")="","",IFERROR(IFERROR(IFERROR(IFERROR(IFERROR(IFERROR(IFERROR(IFERROR(IFERROR(IFERROR(IFERROR(IFERROR(INDEX(Summer!G$10:G$999,MATCH($A1103,Summer!$L$10:$L$999,0),1),INDEX('Cycle 1'!G$10:G$999,MATCH($A1103,'Cycle 1'!$L$10:$L$999,0),1)),INDEX('Cycle 2'!G$10:G$999,MATCH($A1103,'Cycle 2'!$L$10:$L$999,0),1)),INDEX('Cycle 3'!G$10:G$999,MATCH($A1103,'Cycle 3'!$L$10:$L$999,0),1)),INDEX('Cycle 4'!G$10:G$999,MATCH($A1103,'Cycle 4'!$L$10:$L$999,0),1)),INDEX('Cycle 5'!G$10:G$999,MATCH($A1103,'Cycle 5'!$L$10:$L$999,0),1)),INDEX('Cycle 6'!G$10:G$999,MATCH($A1103,'Cycle 6'!$L$10:$L$999,0),1)),INDEX('Cycle 7'!G$10:G$999,MATCH($A1103,'Cycle 7'!$L$10:$L$999,0),1)),INDEX('Cycle 8'!G$10:G$999,MATCH($A1103,'Cycle 8'!$L$10:$L$999,0),1)),INDEX('Cycle 9'!G$10:G$999,MATCH($A1103,'Cycle 9'!$L$10:$L$999,0),1)),INDEX('Cycle 10'!G$10:G$999,MATCH($A1103,'Cycle 10'!$L$10:$L$999,0),1)),INDEX('Cycle 11'!G$10:G$999,MATCH($A1103,'Cycle 11'!$L$10:$L$999,0),1)),""))</f>
        <v/>
      </c>
      <c r="I1103">
        <f>IFERROR(IF(C1103="",MAX(I$1:I1102),IF(ROW(C$2)=ROW(C1103),1,IF(ISERROR(VLOOKUP(C1103,C$2:C1102,1,FALSE)),MAX(I$1:I1102)+1,MAX(I$1:I1102)))),"")</f>
        <v>0</v>
      </c>
      <c r="J1103" t="str">
        <f t="shared" si="116"/>
        <v/>
      </c>
      <c r="K1103" t="str">
        <f t="shared" ref="K1103:V1118" si="118">IF($H1103="","",COUNTIFS($C:$C,$C1103,$H:$H,"Yes",$B:$B,SUBSTITUTE(K$1,"MH_","")))</f>
        <v/>
      </c>
      <c r="L1103" t="str">
        <f t="shared" si="118"/>
        <v/>
      </c>
      <c r="M1103" t="str">
        <f t="shared" si="118"/>
        <v/>
      </c>
      <c r="N1103" t="str">
        <f t="shared" si="118"/>
        <v/>
      </c>
      <c r="O1103" t="str">
        <f t="shared" si="118"/>
        <v/>
      </c>
      <c r="P1103" t="str">
        <f t="shared" si="118"/>
        <v/>
      </c>
      <c r="Q1103" t="str">
        <f t="shared" si="118"/>
        <v/>
      </c>
      <c r="R1103" t="str">
        <f t="shared" si="118"/>
        <v/>
      </c>
      <c r="S1103" t="str">
        <f t="shared" si="118"/>
        <v/>
      </c>
      <c r="T1103" t="str">
        <f t="shared" si="118"/>
        <v/>
      </c>
      <c r="U1103" t="str">
        <f t="shared" si="118"/>
        <v/>
      </c>
      <c r="V1103" t="str">
        <f t="shared" si="118"/>
        <v/>
      </c>
      <c r="W1103" t="str">
        <f t="shared" si="117"/>
        <v/>
      </c>
      <c r="X1103">
        <f>IF(OR(H1103="No",H1103=""),0,IF(COUNTIFS(H$2:H1103,"Yes",C$2:C1103,C1103)&gt;1,0,COUNTIFS(H$2:H1103,"Yes",C$2:C1103,C1103)))+IF(X1102=$X$1,0,X1102)</f>
        <v>0</v>
      </c>
    </row>
    <row r="1104" spans="1:24" x14ac:dyDescent="0.3">
      <c r="A1104">
        <f>ROWS($A$2:$A1104)</f>
        <v>1103</v>
      </c>
      <c r="B1104" t="str">
        <f>IF(ISERROR(VLOOKUP(A1104,Summer!L$11:L$500,1,FALSE)),IF(ISERROR(VLOOKUP(A1104,'Cycle 1'!L$11:L$500,1,FALSE)),IF(ISERROR(VLOOKUP(A1104,'Cycle 2'!L$11:L$500,1,FALSE)),IF(ISERROR(VLOOKUP(A1104,'Cycle 3'!L$11:L$500,1,FALSE)),IF(ISERROR(VLOOKUP(A1104,'Cycle 4'!L$11:L$500,1,FALSE)),IF(ISERROR(VLOOKUP(A1104,'Cycle 5'!L$11:L$500,1,FALSE)),IF(ISERROR(VLOOKUP(A1104,'Cycle 6'!L$11:L$500,1,FALSE)),IF(ISERROR(VLOOKUP(A1104,'Cycle 7'!L$11:L$500,1,FALSE)),IF(ISERROR(VLOOKUP(A1104,'Cycle 8'!L$11:L$500,1,FALSE)),IF(ISERROR(VLOOKUP(A1104,'Cycle 9'!L$11:L$500,1,FALSE)),IF(ISERROR(VLOOKUP(A1104,'Cycle 10'!L$11:L$500,1,FALSE)),IF(ISERROR(VLOOKUP(A1104,'Cycle 11'!L$11:L$500,1,FALSE)),"","Cycle 11"),"Cycle 10"),"Cycle 9"),"Cycle 8"),"Cycle 7"),"Cycle 6"),"Cycle 5"),"Cycle 4"),"Cycle 3"),"Cycle 2"),"Cycle 1"),"Summer")</f>
        <v/>
      </c>
      <c r="C1104" t="str">
        <f>IF(IFERROR(IFERROR(IFERROR(IFERROR(IFERROR(IFERROR(IFERROR(IFERROR(IFERROR(IFERROR(IFERROR(IFERROR(INDEX(Summer!B$10:B$999,MATCH($A1104,Summer!$L$10:$L$999,0),1),INDEX('Cycle 1'!B$10:B$999,MATCH($A1104,'Cycle 1'!$L$10:$L$999,0),1)),INDEX('Cycle 2'!B$10:B$999,MATCH($A1104,'Cycle 2'!$L$10:$L$999,0),1)),INDEX('Cycle 3'!B$10:B$999,MATCH($A1104,'Cycle 3'!$L$10:$L$999,0),1)),INDEX('Cycle 4'!B$10:B$999,MATCH($A1104,'Cycle 4'!$L$10:$L$999,0),1)),INDEX('Cycle 5'!B$10:B$999,MATCH($A1104,'Cycle 5'!$L$10:$L$999,0),1)),INDEX('Cycle 6'!B$10:B$999,MATCH($A1104,'Cycle 6'!$L$10:$L$999,0),1)),INDEX('Cycle 7'!B$10:B$999,MATCH($A1104,'Cycle 7'!$L$10:$L$999,0),1)),INDEX('Cycle 8'!B$10:B$999,MATCH($A1104,'Cycle 8'!$L$10:$L$999,0),1)),INDEX('Cycle 9'!B$10:B$999,MATCH($A1104,'Cycle 9'!$L$10:$L$999,0),1)),INDEX('Cycle 10'!B$10:B$999,MATCH($A1104,'Cycle 10'!$L$10:$L$999,0),1)),INDEX('Cycle 11'!B$10:B$999,MATCH($A1104,'Cycle 11'!$L$10:$L$999,0),1)),"")="","",IFERROR(IFERROR(IFERROR(IFERROR(IFERROR(IFERROR(IFERROR(IFERROR(IFERROR(IFERROR(IFERROR(IFERROR(INDEX(Summer!B$10:B$999,MATCH($A1104,Summer!$L$10:$L$999,0),1),INDEX('Cycle 1'!B$10:B$999,MATCH($A1104,'Cycle 1'!$L$10:$L$999,0),1)),INDEX('Cycle 2'!B$10:B$999,MATCH($A1104,'Cycle 2'!$L$10:$L$999,0),1)),INDEX('Cycle 3'!B$10:B$999,MATCH($A1104,'Cycle 3'!$L$10:$L$999,0),1)),INDEX('Cycle 4'!B$10:B$999,MATCH($A1104,'Cycle 4'!$L$10:$L$999,0),1)),INDEX('Cycle 5'!B$10:B$999,MATCH($A1104,'Cycle 5'!$L$10:$L$999,0),1)),INDEX('Cycle 6'!B$10:B$999,MATCH($A1104,'Cycle 6'!$L$10:$L$999,0),1)),INDEX('Cycle 7'!B$10:B$999,MATCH($A1104,'Cycle 7'!$L$10:$L$999,0),1)),INDEX('Cycle 8'!B$10:B$999,MATCH($A1104,'Cycle 8'!$L$10:$L$999,0),1)),INDEX('Cycle 9'!B$10:B$999,MATCH($A1104,'Cycle 9'!$L$10:$L$999,0),1)),INDEX('Cycle 10'!B$10:B$999,MATCH($A1104,'Cycle 10'!$L$10:$L$999,0),1)),INDEX('Cycle 11'!B$10:B$999,MATCH($A1104,'Cycle 11'!$L$10:$L$999,0),1)),""))</f>
        <v/>
      </c>
      <c r="D1104" t="str">
        <f>IF(IFERROR(IFERROR(IFERROR(IFERROR(IFERROR(IFERROR(IFERROR(IFERROR(IFERROR(IFERROR(IFERROR(IFERROR(INDEX(Summer!C$10:C$999,MATCH($A1104,Summer!$L$10:$L$999,0),1),INDEX('Cycle 1'!C$10:C$999,MATCH($A1104,'Cycle 1'!$L$10:$L$999,0),1)),INDEX('Cycle 2'!C$10:C$999,MATCH($A1104,'Cycle 2'!$L$10:$L$999,0),1)),INDEX('Cycle 3'!C$10:C$999,MATCH($A1104,'Cycle 3'!$L$10:$L$999,0),1)),INDEX('Cycle 4'!C$10:C$999,MATCH($A1104,'Cycle 4'!$L$10:$L$999,0),1)),INDEX('Cycle 5'!C$10:C$999,MATCH($A1104,'Cycle 5'!$L$10:$L$999,0),1)),INDEX('Cycle 6'!C$10:C$999,MATCH($A1104,'Cycle 6'!$L$10:$L$999,0),1)),INDEX('Cycle 7'!C$10:C$999,MATCH($A1104,'Cycle 7'!$L$10:$L$999,0),1)),INDEX('Cycle 8'!C$10:C$999,MATCH($A1104,'Cycle 8'!$L$10:$L$999,0),1)),INDEX('Cycle 9'!C$10:C$999,MATCH($A1104,'Cycle 9'!$L$10:$L$999,0),1)),INDEX('Cycle 10'!C$10:C$999,MATCH($A1104,'Cycle 10'!$L$10:$L$999,0),1)),INDEX('Cycle 11'!C$10:C$999,MATCH($A1104,'Cycle 11'!$L$10:$L$999,0),1)),"")="","",IFERROR(IFERROR(IFERROR(IFERROR(IFERROR(IFERROR(IFERROR(IFERROR(IFERROR(IFERROR(IFERROR(IFERROR(INDEX(Summer!C$10:C$999,MATCH($A1104,Summer!$L$10:$L$999,0),1),INDEX('Cycle 1'!C$10:C$999,MATCH($A1104,'Cycle 1'!$L$10:$L$999,0),1)),INDEX('Cycle 2'!C$10:C$999,MATCH($A1104,'Cycle 2'!$L$10:$L$999,0),1)),INDEX('Cycle 3'!C$10:C$999,MATCH($A1104,'Cycle 3'!$L$10:$L$999,0),1)),INDEX('Cycle 4'!C$10:C$999,MATCH($A1104,'Cycle 4'!$L$10:$L$999,0),1)),INDEX('Cycle 5'!C$10:C$999,MATCH($A1104,'Cycle 5'!$L$10:$L$999,0),1)),INDEX('Cycle 6'!C$10:C$999,MATCH($A1104,'Cycle 6'!$L$10:$L$999,0),1)),INDEX('Cycle 7'!C$10:C$999,MATCH($A1104,'Cycle 7'!$L$10:$L$999,0),1)),INDEX('Cycle 8'!C$10:C$999,MATCH($A1104,'Cycle 8'!$L$10:$L$999,0),1)),INDEX('Cycle 9'!C$10:C$999,MATCH($A1104,'Cycle 9'!$L$10:$L$999,0),1)),INDEX('Cycle 10'!C$10:C$999,MATCH($A1104,'Cycle 10'!$L$10:$L$999,0),1)),INDEX('Cycle 11'!C$10:C$999,MATCH($A1104,'Cycle 11'!$L$10:$L$999,0),1)),""))</f>
        <v/>
      </c>
      <c r="E1104" t="str">
        <f>IF(IFERROR(IFERROR(IFERROR(IFERROR(IFERROR(IFERROR(IFERROR(IFERROR(IFERROR(IFERROR(IFERROR(IFERROR(INDEX(Summer!D$10:D$999,MATCH($A1104,Summer!$L$10:$L$999,0),1),INDEX('Cycle 1'!D$10:D$999,MATCH($A1104,'Cycle 1'!$L$10:$L$999,0),1)),INDEX('Cycle 2'!D$10:D$999,MATCH($A1104,'Cycle 2'!$L$10:$L$999,0),1)),INDEX('Cycle 3'!D$10:D$999,MATCH($A1104,'Cycle 3'!$L$10:$L$999,0),1)),INDEX('Cycle 4'!D$10:D$999,MATCH($A1104,'Cycle 4'!$L$10:$L$999,0),1)),INDEX('Cycle 5'!D$10:D$999,MATCH($A1104,'Cycle 5'!$L$10:$L$999,0),1)),INDEX('Cycle 6'!D$10:D$999,MATCH($A1104,'Cycle 6'!$L$10:$L$999,0),1)),INDEX('Cycle 7'!D$10:D$999,MATCH($A1104,'Cycle 7'!$L$10:$L$999,0),1)),INDEX('Cycle 8'!D$10:D$999,MATCH($A1104,'Cycle 8'!$L$10:$L$999,0),1)),INDEX('Cycle 9'!D$10:D$999,MATCH($A1104,'Cycle 9'!$L$10:$L$999,0),1)),INDEX('Cycle 10'!D$10:D$999,MATCH($A1104,'Cycle 10'!$L$10:$L$999,0),1)),INDEX('Cycle 11'!D$10:D$999,MATCH($A1104,'Cycle 11'!$L$10:$L$999,0),1)),"")="","",IFERROR(IFERROR(IFERROR(IFERROR(IFERROR(IFERROR(IFERROR(IFERROR(IFERROR(IFERROR(IFERROR(IFERROR(INDEX(Summer!D$10:D$999,MATCH($A1104,Summer!$L$10:$L$999,0),1),INDEX('Cycle 1'!D$10:D$999,MATCH($A1104,'Cycle 1'!$L$10:$L$999,0),1)),INDEX('Cycle 2'!D$10:D$999,MATCH($A1104,'Cycle 2'!$L$10:$L$999,0),1)),INDEX('Cycle 3'!D$10:D$999,MATCH($A1104,'Cycle 3'!$L$10:$L$999,0),1)),INDEX('Cycle 4'!D$10:D$999,MATCH($A1104,'Cycle 4'!$L$10:$L$999,0),1)),INDEX('Cycle 5'!D$10:D$999,MATCH($A1104,'Cycle 5'!$L$10:$L$999,0),1)),INDEX('Cycle 6'!D$10:D$999,MATCH($A1104,'Cycle 6'!$L$10:$L$999,0),1)),INDEX('Cycle 7'!D$10:D$999,MATCH($A1104,'Cycle 7'!$L$10:$L$999,0),1)),INDEX('Cycle 8'!D$10:D$999,MATCH($A1104,'Cycle 8'!$L$10:$L$999,0),1)),INDEX('Cycle 9'!D$10:D$999,MATCH($A1104,'Cycle 9'!$L$10:$L$999,0),1)),INDEX('Cycle 10'!D$10:D$999,MATCH($A1104,'Cycle 10'!$L$10:$L$999,0),1)),INDEX('Cycle 11'!D$10:D$999,MATCH($A1104,'Cycle 11'!$L$10:$L$999,0),1)),""))</f>
        <v/>
      </c>
      <c r="F1104" t="str">
        <f>IF(IFERROR(IFERROR(IFERROR(IFERROR(IFERROR(IFERROR(IFERROR(IFERROR(IFERROR(IFERROR(IFERROR(IFERROR(INDEX(Summer!E$10:E$999,MATCH($A1104,Summer!$L$10:$L$999,0),1),INDEX('Cycle 1'!E$10:E$999,MATCH($A1104,'Cycle 1'!$L$10:$L$999,0),1)),INDEX('Cycle 2'!E$10:E$999,MATCH($A1104,'Cycle 2'!$L$10:$L$999,0),1)),INDEX('Cycle 3'!E$10:E$999,MATCH($A1104,'Cycle 3'!$L$10:$L$999,0),1)),INDEX('Cycle 4'!E$10:E$999,MATCH($A1104,'Cycle 4'!$L$10:$L$999,0),1)),INDEX('Cycle 5'!E$10:E$999,MATCH($A1104,'Cycle 5'!$L$10:$L$999,0),1)),INDEX('Cycle 6'!E$10:E$999,MATCH($A1104,'Cycle 6'!$L$10:$L$999,0),1)),INDEX('Cycle 7'!E$10:E$999,MATCH($A1104,'Cycle 7'!$L$10:$L$999,0),1)),INDEX('Cycle 8'!E$10:E$999,MATCH($A1104,'Cycle 8'!$L$10:$L$999,0),1)),INDEX('Cycle 9'!E$10:E$999,MATCH($A1104,'Cycle 9'!$L$10:$L$999,0),1)),INDEX('Cycle 10'!E$10:E$999,MATCH($A1104,'Cycle 10'!$L$10:$L$999,0),1)),INDEX('Cycle 11'!E$10:E$999,MATCH($A1104,'Cycle 11'!$L$10:$L$999,0),1)),"")="","",IFERROR(IFERROR(IFERROR(IFERROR(IFERROR(IFERROR(IFERROR(IFERROR(IFERROR(IFERROR(IFERROR(IFERROR(INDEX(Summer!E$10:E$999,MATCH($A1104,Summer!$L$10:$L$999,0),1),INDEX('Cycle 1'!E$10:E$999,MATCH($A1104,'Cycle 1'!$L$10:$L$999,0),1)),INDEX('Cycle 2'!E$10:E$999,MATCH($A1104,'Cycle 2'!$L$10:$L$999,0),1)),INDEX('Cycle 3'!E$10:E$999,MATCH($A1104,'Cycle 3'!$L$10:$L$999,0),1)),INDEX('Cycle 4'!E$10:E$999,MATCH($A1104,'Cycle 4'!$L$10:$L$999,0),1)),INDEX('Cycle 5'!E$10:E$999,MATCH($A1104,'Cycle 5'!$L$10:$L$999,0),1)),INDEX('Cycle 6'!E$10:E$999,MATCH($A1104,'Cycle 6'!$L$10:$L$999,0),1)),INDEX('Cycle 7'!E$10:E$999,MATCH($A1104,'Cycle 7'!$L$10:$L$999,0),1)),INDEX('Cycle 8'!E$10:E$999,MATCH($A1104,'Cycle 8'!$L$10:$L$999,0),1)),INDEX('Cycle 9'!E$10:E$999,MATCH($A1104,'Cycle 9'!$L$10:$L$999,0),1)),INDEX('Cycle 10'!E$10:E$999,MATCH($A1104,'Cycle 10'!$L$10:$L$999,0),1)),INDEX('Cycle 11'!E$10:E$999,MATCH($A1104,'Cycle 11'!$L$10:$L$999,0),1)),""))</f>
        <v/>
      </c>
      <c r="G1104" t="str">
        <f>IF(IFERROR(IFERROR(IFERROR(IFERROR(IFERROR(IFERROR(IFERROR(IFERROR(IFERROR(IFERROR(IFERROR(IFERROR(INDEX(Summer!F$10:F$999,MATCH($A1104,Summer!$L$10:$L$999,0),1),INDEX('Cycle 1'!F$10:F$999,MATCH($A1104,'Cycle 1'!$L$10:$L$999,0),1)),INDEX('Cycle 2'!F$10:F$999,MATCH($A1104,'Cycle 2'!$L$10:$L$999,0),1)),INDEX('Cycle 3'!F$10:F$999,MATCH($A1104,'Cycle 3'!$L$10:$L$999,0),1)),INDEX('Cycle 4'!F$10:F$999,MATCH($A1104,'Cycle 4'!$L$10:$L$999,0),1)),INDEX('Cycle 5'!F$10:F$999,MATCH($A1104,'Cycle 5'!$L$10:$L$999,0),1)),INDEX('Cycle 6'!F$10:F$999,MATCH($A1104,'Cycle 6'!$L$10:$L$999,0),1)),INDEX('Cycle 7'!F$10:F$999,MATCH($A1104,'Cycle 7'!$L$10:$L$999,0),1)),INDEX('Cycle 8'!F$10:F$999,MATCH($A1104,'Cycle 8'!$L$10:$L$999,0),1)),INDEX('Cycle 9'!F$10:F$999,MATCH($A1104,'Cycle 9'!$L$10:$L$999,0),1)),INDEX('Cycle 10'!F$10:F$999,MATCH($A1104,'Cycle 10'!$L$10:$L$999,0),1)),INDEX('Cycle 11'!F$10:F$999,MATCH($A1104,'Cycle 11'!$L$10:$L$999,0),1)),"")="","",IFERROR(IFERROR(IFERROR(IFERROR(IFERROR(IFERROR(IFERROR(IFERROR(IFERROR(IFERROR(IFERROR(IFERROR(INDEX(Summer!F$10:F$999,MATCH($A1104,Summer!$L$10:$L$999,0),1),INDEX('Cycle 1'!F$10:F$999,MATCH($A1104,'Cycle 1'!$L$10:$L$999,0),1)),INDEX('Cycle 2'!F$10:F$999,MATCH($A1104,'Cycle 2'!$L$10:$L$999,0),1)),INDEX('Cycle 3'!F$10:F$999,MATCH($A1104,'Cycle 3'!$L$10:$L$999,0),1)),INDEX('Cycle 4'!F$10:F$999,MATCH($A1104,'Cycle 4'!$L$10:$L$999,0),1)),INDEX('Cycle 5'!F$10:F$999,MATCH($A1104,'Cycle 5'!$L$10:$L$999,0),1)),INDEX('Cycle 6'!F$10:F$999,MATCH($A1104,'Cycle 6'!$L$10:$L$999,0),1)),INDEX('Cycle 7'!F$10:F$999,MATCH($A1104,'Cycle 7'!$L$10:$L$999,0),1)),INDEX('Cycle 8'!F$10:F$999,MATCH($A1104,'Cycle 8'!$L$10:$L$999,0),1)),INDEX('Cycle 9'!F$10:F$999,MATCH($A1104,'Cycle 9'!$L$10:$L$999,0),1)),INDEX('Cycle 10'!F$10:F$999,MATCH($A1104,'Cycle 10'!$L$10:$L$999,0),1)),INDEX('Cycle 11'!F$10:F$999,MATCH($A1104,'Cycle 11'!$L$10:$L$999,0),1)),""))</f>
        <v/>
      </c>
      <c r="H1104" t="str">
        <f>IF(IFERROR(IFERROR(IFERROR(IFERROR(IFERROR(IFERROR(IFERROR(IFERROR(IFERROR(IFERROR(IFERROR(IFERROR(INDEX(Summer!G$10:G$999,MATCH($A1104,Summer!$L$10:$L$999,0),1),INDEX('Cycle 1'!G$10:G$999,MATCH($A1104,'Cycle 1'!$L$10:$L$999,0),1)),INDEX('Cycle 2'!G$10:G$999,MATCH($A1104,'Cycle 2'!$L$10:$L$999,0),1)),INDEX('Cycle 3'!G$10:G$999,MATCH($A1104,'Cycle 3'!$L$10:$L$999,0),1)),INDEX('Cycle 4'!G$10:G$999,MATCH($A1104,'Cycle 4'!$L$10:$L$999,0),1)),INDEX('Cycle 5'!G$10:G$999,MATCH($A1104,'Cycle 5'!$L$10:$L$999,0),1)),INDEX('Cycle 6'!G$10:G$999,MATCH($A1104,'Cycle 6'!$L$10:$L$999,0),1)),INDEX('Cycle 7'!G$10:G$999,MATCH($A1104,'Cycle 7'!$L$10:$L$999,0),1)),INDEX('Cycle 8'!G$10:G$999,MATCH($A1104,'Cycle 8'!$L$10:$L$999,0),1)),INDEX('Cycle 9'!G$10:G$999,MATCH($A1104,'Cycle 9'!$L$10:$L$999,0),1)),INDEX('Cycle 10'!G$10:G$999,MATCH($A1104,'Cycle 10'!$L$10:$L$999,0),1)),INDEX('Cycle 11'!G$10:G$999,MATCH($A1104,'Cycle 11'!$L$10:$L$999,0),1)),"")="","",IFERROR(IFERROR(IFERROR(IFERROR(IFERROR(IFERROR(IFERROR(IFERROR(IFERROR(IFERROR(IFERROR(IFERROR(INDEX(Summer!G$10:G$999,MATCH($A1104,Summer!$L$10:$L$999,0),1),INDEX('Cycle 1'!G$10:G$999,MATCH($A1104,'Cycle 1'!$L$10:$L$999,0),1)),INDEX('Cycle 2'!G$10:G$999,MATCH($A1104,'Cycle 2'!$L$10:$L$999,0),1)),INDEX('Cycle 3'!G$10:G$999,MATCH($A1104,'Cycle 3'!$L$10:$L$999,0),1)),INDEX('Cycle 4'!G$10:G$999,MATCH($A1104,'Cycle 4'!$L$10:$L$999,0),1)),INDEX('Cycle 5'!G$10:G$999,MATCH($A1104,'Cycle 5'!$L$10:$L$999,0),1)),INDEX('Cycle 6'!G$10:G$999,MATCH($A1104,'Cycle 6'!$L$10:$L$999,0),1)),INDEX('Cycle 7'!G$10:G$999,MATCH($A1104,'Cycle 7'!$L$10:$L$999,0),1)),INDEX('Cycle 8'!G$10:G$999,MATCH($A1104,'Cycle 8'!$L$10:$L$999,0),1)),INDEX('Cycle 9'!G$10:G$999,MATCH($A1104,'Cycle 9'!$L$10:$L$999,0),1)),INDEX('Cycle 10'!G$10:G$999,MATCH($A1104,'Cycle 10'!$L$10:$L$999,0),1)),INDEX('Cycle 11'!G$10:G$999,MATCH($A1104,'Cycle 11'!$L$10:$L$999,0),1)),""))</f>
        <v/>
      </c>
      <c r="I1104">
        <f>IFERROR(IF(C1104="",MAX(I$1:I1103),IF(ROW(C$2)=ROW(C1104),1,IF(ISERROR(VLOOKUP(C1104,C$2:C1103,1,FALSE)),MAX(I$1:I1103)+1,MAX(I$1:I1103)))),"")</f>
        <v>0</v>
      </c>
      <c r="J1104" t="str">
        <f t="shared" si="116"/>
        <v/>
      </c>
      <c r="K1104" t="str">
        <f t="shared" si="118"/>
        <v/>
      </c>
      <c r="L1104" t="str">
        <f t="shared" si="118"/>
        <v/>
      </c>
      <c r="M1104" t="str">
        <f t="shared" si="118"/>
        <v/>
      </c>
      <c r="N1104" t="str">
        <f t="shared" si="118"/>
        <v/>
      </c>
      <c r="O1104" t="str">
        <f t="shared" si="118"/>
        <v/>
      </c>
      <c r="P1104" t="str">
        <f t="shared" si="118"/>
        <v/>
      </c>
      <c r="Q1104" t="str">
        <f t="shared" si="118"/>
        <v/>
      </c>
      <c r="R1104" t="str">
        <f t="shared" si="118"/>
        <v/>
      </c>
      <c r="S1104" t="str">
        <f t="shared" si="118"/>
        <v/>
      </c>
      <c r="T1104" t="str">
        <f t="shared" si="118"/>
        <v/>
      </c>
      <c r="U1104" t="str">
        <f t="shared" si="118"/>
        <v/>
      </c>
      <c r="V1104" t="str">
        <f t="shared" si="118"/>
        <v/>
      </c>
      <c r="W1104" t="str">
        <f t="shared" si="117"/>
        <v/>
      </c>
      <c r="X1104">
        <f>IF(OR(H1104="No",H1104=""),0,IF(COUNTIFS(H$2:H1104,"Yes",C$2:C1104,C1104)&gt;1,0,COUNTIFS(H$2:H1104,"Yes",C$2:C1104,C1104)))+IF(X1103=$X$1,0,X1103)</f>
        <v>0</v>
      </c>
    </row>
    <row r="1105" spans="1:24" x14ac:dyDescent="0.3">
      <c r="A1105">
        <f>ROWS($A$2:$A1105)</f>
        <v>1104</v>
      </c>
      <c r="B1105" t="str">
        <f>IF(ISERROR(VLOOKUP(A1105,Summer!L$11:L$500,1,FALSE)),IF(ISERROR(VLOOKUP(A1105,'Cycle 1'!L$11:L$500,1,FALSE)),IF(ISERROR(VLOOKUP(A1105,'Cycle 2'!L$11:L$500,1,FALSE)),IF(ISERROR(VLOOKUP(A1105,'Cycle 3'!L$11:L$500,1,FALSE)),IF(ISERROR(VLOOKUP(A1105,'Cycle 4'!L$11:L$500,1,FALSE)),IF(ISERROR(VLOOKUP(A1105,'Cycle 5'!L$11:L$500,1,FALSE)),IF(ISERROR(VLOOKUP(A1105,'Cycle 6'!L$11:L$500,1,FALSE)),IF(ISERROR(VLOOKUP(A1105,'Cycle 7'!L$11:L$500,1,FALSE)),IF(ISERROR(VLOOKUP(A1105,'Cycle 8'!L$11:L$500,1,FALSE)),IF(ISERROR(VLOOKUP(A1105,'Cycle 9'!L$11:L$500,1,FALSE)),IF(ISERROR(VLOOKUP(A1105,'Cycle 10'!L$11:L$500,1,FALSE)),IF(ISERROR(VLOOKUP(A1105,'Cycle 11'!L$11:L$500,1,FALSE)),"","Cycle 11"),"Cycle 10"),"Cycle 9"),"Cycle 8"),"Cycle 7"),"Cycle 6"),"Cycle 5"),"Cycle 4"),"Cycle 3"),"Cycle 2"),"Cycle 1"),"Summer")</f>
        <v/>
      </c>
      <c r="C1105" t="str">
        <f>IF(IFERROR(IFERROR(IFERROR(IFERROR(IFERROR(IFERROR(IFERROR(IFERROR(IFERROR(IFERROR(IFERROR(IFERROR(INDEX(Summer!B$10:B$999,MATCH($A1105,Summer!$L$10:$L$999,0),1),INDEX('Cycle 1'!B$10:B$999,MATCH($A1105,'Cycle 1'!$L$10:$L$999,0),1)),INDEX('Cycle 2'!B$10:B$999,MATCH($A1105,'Cycle 2'!$L$10:$L$999,0),1)),INDEX('Cycle 3'!B$10:B$999,MATCH($A1105,'Cycle 3'!$L$10:$L$999,0),1)),INDEX('Cycle 4'!B$10:B$999,MATCH($A1105,'Cycle 4'!$L$10:$L$999,0),1)),INDEX('Cycle 5'!B$10:B$999,MATCH($A1105,'Cycle 5'!$L$10:$L$999,0),1)),INDEX('Cycle 6'!B$10:B$999,MATCH($A1105,'Cycle 6'!$L$10:$L$999,0),1)),INDEX('Cycle 7'!B$10:B$999,MATCH($A1105,'Cycle 7'!$L$10:$L$999,0),1)),INDEX('Cycle 8'!B$10:B$999,MATCH($A1105,'Cycle 8'!$L$10:$L$999,0),1)),INDEX('Cycle 9'!B$10:B$999,MATCH($A1105,'Cycle 9'!$L$10:$L$999,0),1)),INDEX('Cycle 10'!B$10:B$999,MATCH($A1105,'Cycle 10'!$L$10:$L$999,0),1)),INDEX('Cycle 11'!B$10:B$999,MATCH($A1105,'Cycle 11'!$L$10:$L$999,0),1)),"")="","",IFERROR(IFERROR(IFERROR(IFERROR(IFERROR(IFERROR(IFERROR(IFERROR(IFERROR(IFERROR(IFERROR(IFERROR(INDEX(Summer!B$10:B$999,MATCH($A1105,Summer!$L$10:$L$999,0),1),INDEX('Cycle 1'!B$10:B$999,MATCH($A1105,'Cycle 1'!$L$10:$L$999,0),1)),INDEX('Cycle 2'!B$10:B$999,MATCH($A1105,'Cycle 2'!$L$10:$L$999,0),1)),INDEX('Cycle 3'!B$10:B$999,MATCH($A1105,'Cycle 3'!$L$10:$L$999,0),1)),INDEX('Cycle 4'!B$10:B$999,MATCH($A1105,'Cycle 4'!$L$10:$L$999,0),1)),INDEX('Cycle 5'!B$10:B$999,MATCH($A1105,'Cycle 5'!$L$10:$L$999,0),1)),INDEX('Cycle 6'!B$10:B$999,MATCH($A1105,'Cycle 6'!$L$10:$L$999,0),1)),INDEX('Cycle 7'!B$10:B$999,MATCH($A1105,'Cycle 7'!$L$10:$L$999,0),1)),INDEX('Cycle 8'!B$10:B$999,MATCH($A1105,'Cycle 8'!$L$10:$L$999,0),1)),INDEX('Cycle 9'!B$10:B$999,MATCH($A1105,'Cycle 9'!$L$10:$L$999,0),1)),INDEX('Cycle 10'!B$10:B$999,MATCH($A1105,'Cycle 10'!$L$10:$L$999,0),1)),INDEX('Cycle 11'!B$10:B$999,MATCH($A1105,'Cycle 11'!$L$10:$L$999,0),1)),""))</f>
        <v/>
      </c>
      <c r="D1105" t="str">
        <f>IF(IFERROR(IFERROR(IFERROR(IFERROR(IFERROR(IFERROR(IFERROR(IFERROR(IFERROR(IFERROR(IFERROR(IFERROR(INDEX(Summer!C$10:C$999,MATCH($A1105,Summer!$L$10:$L$999,0),1),INDEX('Cycle 1'!C$10:C$999,MATCH($A1105,'Cycle 1'!$L$10:$L$999,0),1)),INDEX('Cycle 2'!C$10:C$999,MATCH($A1105,'Cycle 2'!$L$10:$L$999,0),1)),INDEX('Cycle 3'!C$10:C$999,MATCH($A1105,'Cycle 3'!$L$10:$L$999,0),1)),INDEX('Cycle 4'!C$10:C$999,MATCH($A1105,'Cycle 4'!$L$10:$L$999,0),1)),INDEX('Cycle 5'!C$10:C$999,MATCH($A1105,'Cycle 5'!$L$10:$L$999,0),1)),INDEX('Cycle 6'!C$10:C$999,MATCH($A1105,'Cycle 6'!$L$10:$L$999,0),1)),INDEX('Cycle 7'!C$10:C$999,MATCH($A1105,'Cycle 7'!$L$10:$L$999,0),1)),INDEX('Cycle 8'!C$10:C$999,MATCH($A1105,'Cycle 8'!$L$10:$L$999,0),1)),INDEX('Cycle 9'!C$10:C$999,MATCH($A1105,'Cycle 9'!$L$10:$L$999,0),1)),INDEX('Cycle 10'!C$10:C$999,MATCH($A1105,'Cycle 10'!$L$10:$L$999,0),1)),INDEX('Cycle 11'!C$10:C$999,MATCH($A1105,'Cycle 11'!$L$10:$L$999,0),1)),"")="","",IFERROR(IFERROR(IFERROR(IFERROR(IFERROR(IFERROR(IFERROR(IFERROR(IFERROR(IFERROR(IFERROR(IFERROR(INDEX(Summer!C$10:C$999,MATCH($A1105,Summer!$L$10:$L$999,0),1),INDEX('Cycle 1'!C$10:C$999,MATCH($A1105,'Cycle 1'!$L$10:$L$999,0),1)),INDEX('Cycle 2'!C$10:C$999,MATCH($A1105,'Cycle 2'!$L$10:$L$999,0),1)),INDEX('Cycle 3'!C$10:C$999,MATCH($A1105,'Cycle 3'!$L$10:$L$999,0),1)),INDEX('Cycle 4'!C$10:C$999,MATCH($A1105,'Cycle 4'!$L$10:$L$999,0),1)),INDEX('Cycle 5'!C$10:C$999,MATCH($A1105,'Cycle 5'!$L$10:$L$999,0),1)),INDEX('Cycle 6'!C$10:C$999,MATCH($A1105,'Cycle 6'!$L$10:$L$999,0),1)),INDEX('Cycle 7'!C$10:C$999,MATCH($A1105,'Cycle 7'!$L$10:$L$999,0),1)),INDEX('Cycle 8'!C$10:C$999,MATCH($A1105,'Cycle 8'!$L$10:$L$999,0),1)),INDEX('Cycle 9'!C$10:C$999,MATCH($A1105,'Cycle 9'!$L$10:$L$999,0),1)),INDEX('Cycle 10'!C$10:C$999,MATCH($A1105,'Cycle 10'!$L$10:$L$999,0),1)),INDEX('Cycle 11'!C$10:C$999,MATCH($A1105,'Cycle 11'!$L$10:$L$999,0),1)),""))</f>
        <v/>
      </c>
      <c r="E1105" t="str">
        <f>IF(IFERROR(IFERROR(IFERROR(IFERROR(IFERROR(IFERROR(IFERROR(IFERROR(IFERROR(IFERROR(IFERROR(IFERROR(INDEX(Summer!D$10:D$999,MATCH($A1105,Summer!$L$10:$L$999,0),1),INDEX('Cycle 1'!D$10:D$999,MATCH($A1105,'Cycle 1'!$L$10:$L$999,0),1)),INDEX('Cycle 2'!D$10:D$999,MATCH($A1105,'Cycle 2'!$L$10:$L$999,0),1)),INDEX('Cycle 3'!D$10:D$999,MATCH($A1105,'Cycle 3'!$L$10:$L$999,0),1)),INDEX('Cycle 4'!D$10:D$999,MATCH($A1105,'Cycle 4'!$L$10:$L$999,0),1)),INDEX('Cycle 5'!D$10:D$999,MATCH($A1105,'Cycle 5'!$L$10:$L$999,0),1)),INDEX('Cycle 6'!D$10:D$999,MATCH($A1105,'Cycle 6'!$L$10:$L$999,0),1)),INDEX('Cycle 7'!D$10:D$999,MATCH($A1105,'Cycle 7'!$L$10:$L$999,0),1)),INDEX('Cycle 8'!D$10:D$999,MATCH($A1105,'Cycle 8'!$L$10:$L$999,0),1)),INDEX('Cycle 9'!D$10:D$999,MATCH($A1105,'Cycle 9'!$L$10:$L$999,0),1)),INDEX('Cycle 10'!D$10:D$999,MATCH($A1105,'Cycle 10'!$L$10:$L$999,0),1)),INDEX('Cycle 11'!D$10:D$999,MATCH($A1105,'Cycle 11'!$L$10:$L$999,0),1)),"")="","",IFERROR(IFERROR(IFERROR(IFERROR(IFERROR(IFERROR(IFERROR(IFERROR(IFERROR(IFERROR(IFERROR(IFERROR(INDEX(Summer!D$10:D$999,MATCH($A1105,Summer!$L$10:$L$999,0),1),INDEX('Cycle 1'!D$10:D$999,MATCH($A1105,'Cycle 1'!$L$10:$L$999,0),1)),INDEX('Cycle 2'!D$10:D$999,MATCH($A1105,'Cycle 2'!$L$10:$L$999,0),1)),INDEX('Cycle 3'!D$10:D$999,MATCH($A1105,'Cycle 3'!$L$10:$L$999,0),1)),INDEX('Cycle 4'!D$10:D$999,MATCH($A1105,'Cycle 4'!$L$10:$L$999,0),1)),INDEX('Cycle 5'!D$10:D$999,MATCH($A1105,'Cycle 5'!$L$10:$L$999,0),1)),INDEX('Cycle 6'!D$10:D$999,MATCH($A1105,'Cycle 6'!$L$10:$L$999,0),1)),INDEX('Cycle 7'!D$10:D$999,MATCH($A1105,'Cycle 7'!$L$10:$L$999,0),1)),INDEX('Cycle 8'!D$10:D$999,MATCH($A1105,'Cycle 8'!$L$10:$L$999,0),1)),INDEX('Cycle 9'!D$10:D$999,MATCH($A1105,'Cycle 9'!$L$10:$L$999,0),1)),INDEX('Cycle 10'!D$10:D$999,MATCH($A1105,'Cycle 10'!$L$10:$L$999,0),1)),INDEX('Cycle 11'!D$10:D$999,MATCH($A1105,'Cycle 11'!$L$10:$L$999,0),1)),""))</f>
        <v/>
      </c>
      <c r="F1105" t="str">
        <f>IF(IFERROR(IFERROR(IFERROR(IFERROR(IFERROR(IFERROR(IFERROR(IFERROR(IFERROR(IFERROR(IFERROR(IFERROR(INDEX(Summer!E$10:E$999,MATCH($A1105,Summer!$L$10:$L$999,0),1),INDEX('Cycle 1'!E$10:E$999,MATCH($A1105,'Cycle 1'!$L$10:$L$999,0),1)),INDEX('Cycle 2'!E$10:E$999,MATCH($A1105,'Cycle 2'!$L$10:$L$999,0),1)),INDEX('Cycle 3'!E$10:E$999,MATCH($A1105,'Cycle 3'!$L$10:$L$999,0),1)),INDEX('Cycle 4'!E$10:E$999,MATCH($A1105,'Cycle 4'!$L$10:$L$999,0),1)),INDEX('Cycle 5'!E$10:E$999,MATCH($A1105,'Cycle 5'!$L$10:$L$999,0),1)),INDEX('Cycle 6'!E$10:E$999,MATCH($A1105,'Cycle 6'!$L$10:$L$999,0),1)),INDEX('Cycle 7'!E$10:E$999,MATCH($A1105,'Cycle 7'!$L$10:$L$999,0),1)),INDEX('Cycle 8'!E$10:E$999,MATCH($A1105,'Cycle 8'!$L$10:$L$999,0),1)),INDEX('Cycle 9'!E$10:E$999,MATCH($A1105,'Cycle 9'!$L$10:$L$999,0),1)),INDEX('Cycle 10'!E$10:E$999,MATCH($A1105,'Cycle 10'!$L$10:$L$999,0),1)),INDEX('Cycle 11'!E$10:E$999,MATCH($A1105,'Cycle 11'!$L$10:$L$999,0),1)),"")="","",IFERROR(IFERROR(IFERROR(IFERROR(IFERROR(IFERROR(IFERROR(IFERROR(IFERROR(IFERROR(IFERROR(IFERROR(INDEX(Summer!E$10:E$999,MATCH($A1105,Summer!$L$10:$L$999,0),1),INDEX('Cycle 1'!E$10:E$999,MATCH($A1105,'Cycle 1'!$L$10:$L$999,0),1)),INDEX('Cycle 2'!E$10:E$999,MATCH($A1105,'Cycle 2'!$L$10:$L$999,0),1)),INDEX('Cycle 3'!E$10:E$999,MATCH($A1105,'Cycle 3'!$L$10:$L$999,0),1)),INDEX('Cycle 4'!E$10:E$999,MATCH($A1105,'Cycle 4'!$L$10:$L$999,0),1)),INDEX('Cycle 5'!E$10:E$999,MATCH($A1105,'Cycle 5'!$L$10:$L$999,0),1)),INDEX('Cycle 6'!E$10:E$999,MATCH($A1105,'Cycle 6'!$L$10:$L$999,0),1)),INDEX('Cycle 7'!E$10:E$999,MATCH($A1105,'Cycle 7'!$L$10:$L$999,0),1)),INDEX('Cycle 8'!E$10:E$999,MATCH($A1105,'Cycle 8'!$L$10:$L$999,0),1)),INDEX('Cycle 9'!E$10:E$999,MATCH($A1105,'Cycle 9'!$L$10:$L$999,0),1)),INDEX('Cycle 10'!E$10:E$999,MATCH($A1105,'Cycle 10'!$L$10:$L$999,0),1)),INDEX('Cycle 11'!E$10:E$999,MATCH($A1105,'Cycle 11'!$L$10:$L$999,0),1)),""))</f>
        <v/>
      </c>
      <c r="G1105" t="str">
        <f>IF(IFERROR(IFERROR(IFERROR(IFERROR(IFERROR(IFERROR(IFERROR(IFERROR(IFERROR(IFERROR(IFERROR(IFERROR(INDEX(Summer!F$10:F$999,MATCH($A1105,Summer!$L$10:$L$999,0),1),INDEX('Cycle 1'!F$10:F$999,MATCH($A1105,'Cycle 1'!$L$10:$L$999,0),1)),INDEX('Cycle 2'!F$10:F$999,MATCH($A1105,'Cycle 2'!$L$10:$L$999,0),1)),INDEX('Cycle 3'!F$10:F$999,MATCH($A1105,'Cycle 3'!$L$10:$L$999,0),1)),INDEX('Cycle 4'!F$10:F$999,MATCH($A1105,'Cycle 4'!$L$10:$L$999,0),1)),INDEX('Cycle 5'!F$10:F$999,MATCH($A1105,'Cycle 5'!$L$10:$L$999,0),1)),INDEX('Cycle 6'!F$10:F$999,MATCH($A1105,'Cycle 6'!$L$10:$L$999,0),1)),INDEX('Cycle 7'!F$10:F$999,MATCH($A1105,'Cycle 7'!$L$10:$L$999,0),1)),INDEX('Cycle 8'!F$10:F$999,MATCH($A1105,'Cycle 8'!$L$10:$L$999,0),1)),INDEX('Cycle 9'!F$10:F$999,MATCH($A1105,'Cycle 9'!$L$10:$L$999,0),1)),INDEX('Cycle 10'!F$10:F$999,MATCH($A1105,'Cycle 10'!$L$10:$L$999,0),1)),INDEX('Cycle 11'!F$10:F$999,MATCH($A1105,'Cycle 11'!$L$10:$L$999,0),1)),"")="","",IFERROR(IFERROR(IFERROR(IFERROR(IFERROR(IFERROR(IFERROR(IFERROR(IFERROR(IFERROR(IFERROR(IFERROR(INDEX(Summer!F$10:F$999,MATCH($A1105,Summer!$L$10:$L$999,0),1),INDEX('Cycle 1'!F$10:F$999,MATCH($A1105,'Cycle 1'!$L$10:$L$999,0),1)),INDEX('Cycle 2'!F$10:F$999,MATCH($A1105,'Cycle 2'!$L$10:$L$999,0),1)),INDEX('Cycle 3'!F$10:F$999,MATCH($A1105,'Cycle 3'!$L$10:$L$999,0),1)),INDEX('Cycle 4'!F$10:F$999,MATCH($A1105,'Cycle 4'!$L$10:$L$999,0),1)),INDEX('Cycle 5'!F$10:F$999,MATCH($A1105,'Cycle 5'!$L$10:$L$999,0),1)),INDEX('Cycle 6'!F$10:F$999,MATCH($A1105,'Cycle 6'!$L$10:$L$999,0),1)),INDEX('Cycle 7'!F$10:F$999,MATCH($A1105,'Cycle 7'!$L$10:$L$999,0),1)),INDEX('Cycle 8'!F$10:F$999,MATCH($A1105,'Cycle 8'!$L$10:$L$999,0),1)),INDEX('Cycle 9'!F$10:F$999,MATCH($A1105,'Cycle 9'!$L$10:$L$999,0),1)),INDEX('Cycle 10'!F$10:F$999,MATCH($A1105,'Cycle 10'!$L$10:$L$999,0),1)),INDEX('Cycle 11'!F$10:F$999,MATCH($A1105,'Cycle 11'!$L$10:$L$999,0),1)),""))</f>
        <v/>
      </c>
      <c r="H1105" t="str">
        <f>IF(IFERROR(IFERROR(IFERROR(IFERROR(IFERROR(IFERROR(IFERROR(IFERROR(IFERROR(IFERROR(IFERROR(IFERROR(INDEX(Summer!G$10:G$999,MATCH($A1105,Summer!$L$10:$L$999,0),1),INDEX('Cycle 1'!G$10:G$999,MATCH($A1105,'Cycle 1'!$L$10:$L$999,0),1)),INDEX('Cycle 2'!G$10:G$999,MATCH($A1105,'Cycle 2'!$L$10:$L$999,0),1)),INDEX('Cycle 3'!G$10:G$999,MATCH($A1105,'Cycle 3'!$L$10:$L$999,0),1)),INDEX('Cycle 4'!G$10:G$999,MATCH($A1105,'Cycle 4'!$L$10:$L$999,0),1)),INDEX('Cycle 5'!G$10:G$999,MATCH($A1105,'Cycle 5'!$L$10:$L$999,0),1)),INDEX('Cycle 6'!G$10:G$999,MATCH($A1105,'Cycle 6'!$L$10:$L$999,0),1)),INDEX('Cycle 7'!G$10:G$999,MATCH($A1105,'Cycle 7'!$L$10:$L$999,0),1)),INDEX('Cycle 8'!G$10:G$999,MATCH($A1105,'Cycle 8'!$L$10:$L$999,0),1)),INDEX('Cycle 9'!G$10:G$999,MATCH($A1105,'Cycle 9'!$L$10:$L$999,0),1)),INDEX('Cycle 10'!G$10:G$999,MATCH($A1105,'Cycle 10'!$L$10:$L$999,0),1)),INDEX('Cycle 11'!G$10:G$999,MATCH($A1105,'Cycle 11'!$L$10:$L$999,0),1)),"")="","",IFERROR(IFERROR(IFERROR(IFERROR(IFERROR(IFERROR(IFERROR(IFERROR(IFERROR(IFERROR(IFERROR(IFERROR(INDEX(Summer!G$10:G$999,MATCH($A1105,Summer!$L$10:$L$999,0),1),INDEX('Cycle 1'!G$10:G$999,MATCH($A1105,'Cycle 1'!$L$10:$L$999,0),1)),INDEX('Cycle 2'!G$10:G$999,MATCH($A1105,'Cycle 2'!$L$10:$L$999,0),1)),INDEX('Cycle 3'!G$10:G$999,MATCH($A1105,'Cycle 3'!$L$10:$L$999,0),1)),INDEX('Cycle 4'!G$10:G$999,MATCH($A1105,'Cycle 4'!$L$10:$L$999,0),1)),INDEX('Cycle 5'!G$10:G$999,MATCH($A1105,'Cycle 5'!$L$10:$L$999,0),1)),INDEX('Cycle 6'!G$10:G$999,MATCH($A1105,'Cycle 6'!$L$10:$L$999,0),1)),INDEX('Cycle 7'!G$10:G$999,MATCH($A1105,'Cycle 7'!$L$10:$L$999,0),1)),INDEX('Cycle 8'!G$10:G$999,MATCH($A1105,'Cycle 8'!$L$10:$L$999,0),1)),INDEX('Cycle 9'!G$10:G$999,MATCH($A1105,'Cycle 9'!$L$10:$L$999,0),1)),INDEX('Cycle 10'!G$10:G$999,MATCH($A1105,'Cycle 10'!$L$10:$L$999,0),1)),INDEX('Cycle 11'!G$10:G$999,MATCH($A1105,'Cycle 11'!$L$10:$L$999,0),1)),""))</f>
        <v/>
      </c>
      <c r="I1105">
        <f>IFERROR(IF(C1105="",MAX(I$1:I1104),IF(ROW(C$2)=ROW(C1105),1,IF(ISERROR(VLOOKUP(C1105,C$2:C1104,1,FALSE)),MAX(I$1:I1104)+1,MAX(I$1:I1104)))),"")</f>
        <v>0</v>
      </c>
      <c r="J1105" t="str">
        <f t="shared" si="116"/>
        <v/>
      </c>
      <c r="K1105" t="str">
        <f t="shared" si="118"/>
        <v/>
      </c>
      <c r="L1105" t="str">
        <f t="shared" si="118"/>
        <v/>
      </c>
      <c r="M1105" t="str">
        <f t="shared" si="118"/>
        <v/>
      </c>
      <c r="N1105" t="str">
        <f t="shared" si="118"/>
        <v/>
      </c>
      <c r="O1105" t="str">
        <f t="shared" si="118"/>
        <v/>
      </c>
      <c r="P1105" t="str">
        <f t="shared" si="118"/>
        <v/>
      </c>
      <c r="Q1105" t="str">
        <f t="shared" si="118"/>
        <v/>
      </c>
      <c r="R1105" t="str">
        <f t="shared" si="118"/>
        <v/>
      </c>
      <c r="S1105" t="str">
        <f t="shared" si="118"/>
        <v/>
      </c>
      <c r="T1105" t="str">
        <f t="shared" si="118"/>
        <v/>
      </c>
      <c r="U1105" t="str">
        <f t="shared" si="118"/>
        <v/>
      </c>
      <c r="V1105" t="str">
        <f t="shared" si="118"/>
        <v/>
      </c>
      <c r="W1105" t="str">
        <f t="shared" si="117"/>
        <v/>
      </c>
      <c r="X1105">
        <f>IF(OR(H1105="No",H1105=""),0,IF(COUNTIFS(H$2:H1105,"Yes",C$2:C1105,C1105)&gt;1,0,COUNTIFS(H$2:H1105,"Yes",C$2:C1105,C1105)))+IF(X1104=$X$1,0,X1104)</f>
        <v>0</v>
      </c>
    </row>
    <row r="1106" spans="1:24" x14ac:dyDescent="0.3">
      <c r="A1106">
        <f>ROWS($A$2:$A1106)</f>
        <v>1105</v>
      </c>
      <c r="B1106" t="str">
        <f>IF(ISERROR(VLOOKUP(A1106,Summer!L$11:L$500,1,FALSE)),IF(ISERROR(VLOOKUP(A1106,'Cycle 1'!L$11:L$500,1,FALSE)),IF(ISERROR(VLOOKUP(A1106,'Cycle 2'!L$11:L$500,1,FALSE)),IF(ISERROR(VLOOKUP(A1106,'Cycle 3'!L$11:L$500,1,FALSE)),IF(ISERROR(VLOOKUP(A1106,'Cycle 4'!L$11:L$500,1,FALSE)),IF(ISERROR(VLOOKUP(A1106,'Cycle 5'!L$11:L$500,1,FALSE)),IF(ISERROR(VLOOKUP(A1106,'Cycle 6'!L$11:L$500,1,FALSE)),IF(ISERROR(VLOOKUP(A1106,'Cycle 7'!L$11:L$500,1,FALSE)),IF(ISERROR(VLOOKUP(A1106,'Cycle 8'!L$11:L$500,1,FALSE)),IF(ISERROR(VLOOKUP(A1106,'Cycle 9'!L$11:L$500,1,FALSE)),IF(ISERROR(VLOOKUP(A1106,'Cycle 10'!L$11:L$500,1,FALSE)),IF(ISERROR(VLOOKUP(A1106,'Cycle 11'!L$11:L$500,1,FALSE)),"","Cycle 11"),"Cycle 10"),"Cycle 9"),"Cycle 8"),"Cycle 7"),"Cycle 6"),"Cycle 5"),"Cycle 4"),"Cycle 3"),"Cycle 2"),"Cycle 1"),"Summer")</f>
        <v/>
      </c>
      <c r="C1106" t="str">
        <f>IF(IFERROR(IFERROR(IFERROR(IFERROR(IFERROR(IFERROR(IFERROR(IFERROR(IFERROR(IFERROR(IFERROR(IFERROR(INDEX(Summer!B$10:B$999,MATCH($A1106,Summer!$L$10:$L$999,0),1),INDEX('Cycle 1'!B$10:B$999,MATCH($A1106,'Cycle 1'!$L$10:$L$999,0),1)),INDEX('Cycle 2'!B$10:B$999,MATCH($A1106,'Cycle 2'!$L$10:$L$999,0),1)),INDEX('Cycle 3'!B$10:B$999,MATCH($A1106,'Cycle 3'!$L$10:$L$999,0),1)),INDEX('Cycle 4'!B$10:B$999,MATCH($A1106,'Cycle 4'!$L$10:$L$999,0),1)),INDEX('Cycle 5'!B$10:B$999,MATCH($A1106,'Cycle 5'!$L$10:$L$999,0),1)),INDEX('Cycle 6'!B$10:B$999,MATCH($A1106,'Cycle 6'!$L$10:$L$999,0),1)),INDEX('Cycle 7'!B$10:B$999,MATCH($A1106,'Cycle 7'!$L$10:$L$999,0),1)),INDEX('Cycle 8'!B$10:B$999,MATCH($A1106,'Cycle 8'!$L$10:$L$999,0),1)),INDEX('Cycle 9'!B$10:B$999,MATCH($A1106,'Cycle 9'!$L$10:$L$999,0),1)),INDEX('Cycle 10'!B$10:B$999,MATCH($A1106,'Cycle 10'!$L$10:$L$999,0),1)),INDEX('Cycle 11'!B$10:B$999,MATCH($A1106,'Cycle 11'!$L$10:$L$999,0),1)),"")="","",IFERROR(IFERROR(IFERROR(IFERROR(IFERROR(IFERROR(IFERROR(IFERROR(IFERROR(IFERROR(IFERROR(IFERROR(INDEX(Summer!B$10:B$999,MATCH($A1106,Summer!$L$10:$L$999,0),1),INDEX('Cycle 1'!B$10:B$999,MATCH($A1106,'Cycle 1'!$L$10:$L$999,0),1)),INDEX('Cycle 2'!B$10:B$999,MATCH($A1106,'Cycle 2'!$L$10:$L$999,0),1)),INDEX('Cycle 3'!B$10:B$999,MATCH($A1106,'Cycle 3'!$L$10:$L$999,0),1)),INDEX('Cycle 4'!B$10:B$999,MATCH($A1106,'Cycle 4'!$L$10:$L$999,0),1)),INDEX('Cycle 5'!B$10:B$999,MATCH($A1106,'Cycle 5'!$L$10:$L$999,0),1)),INDEX('Cycle 6'!B$10:B$999,MATCH($A1106,'Cycle 6'!$L$10:$L$999,0),1)),INDEX('Cycle 7'!B$10:B$999,MATCH($A1106,'Cycle 7'!$L$10:$L$999,0),1)),INDEX('Cycle 8'!B$10:B$999,MATCH($A1106,'Cycle 8'!$L$10:$L$999,0),1)),INDEX('Cycle 9'!B$10:B$999,MATCH($A1106,'Cycle 9'!$L$10:$L$999,0),1)),INDEX('Cycle 10'!B$10:B$999,MATCH($A1106,'Cycle 10'!$L$10:$L$999,0),1)),INDEX('Cycle 11'!B$10:B$999,MATCH($A1106,'Cycle 11'!$L$10:$L$999,0),1)),""))</f>
        <v/>
      </c>
      <c r="D1106" t="str">
        <f>IF(IFERROR(IFERROR(IFERROR(IFERROR(IFERROR(IFERROR(IFERROR(IFERROR(IFERROR(IFERROR(IFERROR(IFERROR(INDEX(Summer!C$10:C$999,MATCH($A1106,Summer!$L$10:$L$999,0),1),INDEX('Cycle 1'!C$10:C$999,MATCH($A1106,'Cycle 1'!$L$10:$L$999,0),1)),INDEX('Cycle 2'!C$10:C$999,MATCH($A1106,'Cycle 2'!$L$10:$L$999,0),1)),INDEX('Cycle 3'!C$10:C$999,MATCH($A1106,'Cycle 3'!$L$10:$L$999,0),1)),INDEX('Cycle 4'!C$10:C$999,MATCH($A1106,'Cycle 4'!$L$10:$L$999,0),1)),INDEX('Cycle 5'!C$10:C$999,MATCH($A1106,'Cycle 5'!$L$10:$L$999,0),1)),INDEX('Cycle 6'!C$10:C$999,MATCH($A1106,'Cycle 6'!$L$10:$L$999,0),1)),INDEX('Cycle 7'!C$10:C$999,MATCH($A1106,'Cycle 7'!$L$10:$L$999,0),1)),INDEX('Cycle 8'!C$10:C$999,MATCH($A1106,'Cycle 8'!$L$10:$L$999,0),1)),INDEX('Cycle 9'!C$10:C$999,MATCH($A1106,'Cycle 9'!$L$10:$L$999,0),1)),INDEX('Cycle 10'!C$10:C$999,MATCH($A1106,'Cycle 10'!$L$10:$L$999,0),1)),INDEX('Cycle 11'!C$10:C$999,MATCH($A1106,'Cycle 11'!$L$10:$L$999,0),1)),"")="","",IFERROR(IFERROR(IFERROR(IFERROR(IFERROR(IFERROR(IFERROR(IFERROR(IFERROR(IFERROR(IFERROR(IFERROR(INDEX(Summer!C$10:C$999,MATCH($A1106,Summer!$L$10:$L$999,0),1),INDEX('Cycle 1'!C$10:C$999,MATCH($A1106,'Cycle 1'!$L$10:$L$999,0),1)),INDEX('Cycle 2'!C$10:C$999,MATCH($A1106,'Cycle 2'!$L$10:$L$999,0),1)),INDEX('Cycle 3'!C$10:C$999,MATCH($A1106,'Cycle 3'!$L$10:$L$999,0),1)),INDEX('Cycle 4'!C$10:C$999,MATCH($A1106,'Cycle 4'!$L$10:$L$999,0),1)),INDEX('Cycle 5'!C$10:C$999,MATCH($A1106,'Cycle 5'!$L$10:$L$999,0),1)),INDEX('Cycle 6'!C$10:C$999,MATCH($A1106,'Cycle 6'!$L$10:$L$999,0),1)),INDEX('Cycle 7'!C$10:C$999,MATCH($A1106,'Cycle 7'!$L$10:$L$999,0),1)),INDEX('Cycle 8'!C$10:C$999,MATCH($A1106,'Cycle 8'!$L$10:$L$999,0),1)),INDEX('Cycle 9'!C$10:C$999,MATCH($A1106,'Cycle 9'!$L$10:$L$999,0),1)),INDEX('Cycle 10'!C$10:C$999,MATCH($A1106,'Cycle 10'!$L$10:$L$999,0),1)),INDEX('Cycle 11'!C$10:C$999,MATCH($A1106,'Cycle 11'!$L$10:$L$999,0),1)),""))</f>
        <v/>
      </c>
      <c r="E1106" t="str">
        <f>IF(IFERROR(IFERROR(IFERROR(IFERROR(IFERROR(IFERROR(IFERROR(IFERROR(IFERROR(IFERROR(IFERROR(IFERROR(INDEX(Summer!D$10:D$999,MATCH($A1106,Summer!$L$10:$L$999,0),1),INDEX('Cycle 1'!D$10:D$999,MATCH($A1106,'Cycle 1'!$L$10:$L$999,0),1)),INDEX('Cycle 2'!D$10:D$999,MATCH($A1106,'Cycle 2'!$L$10:$L$999,0),1)),INDEX('Cycle 3'!D$10:D$999,MATCH($A1106,'Cycle 3'!$L$10:$L$999,0),1)),INDEX('Cycle 4'!D$10:D$999,MATCH($A1106,'Cycle 4'!$L$10:$L$999,0),1)),INDEX('Cycle 5'!D$10:D$999,MATCH($A1106,'Cycle 5'!$L$10:$L$999,0),1)),INDEX('Cycle 6'!D$10:D$999,MATCH($A1106,'Cycle 6'!$L$10:$L$999,0),1)),INDEX('Cycle 7'!D$10:D$999,MATCH($A1106,'Cycle 7'!$L$10:$L$999,0),1)),INDEX('Cycle 8'!D$10:D$999,MATCH($A1106,'Cycle 8'!$L$10:$L$999,0),1)),INDEX('Cycle 9'!D$10:D$999,MATCH($A1106,'Cycle 9'!$L$10:$L$999,0),1)),INDEX('Cycle 10'!D$10:D$999,MATCH($A1106,'Cycle 10'!$L$10:$L$999,0),1)),INDEX('Cycle 11'!D$10:D$999,MATCH($A1106,'Cycle 11'!$L$10:$L$999,0),1)),"")="","",IFERROR(IFERROR(IFERROR(IFERROR(IFERROR(IFERROR(IFERROR(IFERROR(IFERROR(IFERROR(IFERROR(IFERROR(INDEX(Summer!D$10:D$999,MATCH($A1106,Summer!$L$10:$L$999,0),1),INDEX('Cycle 1'!D$10:D$999,MATCH($A1106,'Cycle 1'!$L$10:$L$999,0),1)),INDEX('Cycle 2'!D$10:D$999,MATCH($A1106,'Cycle 2'!$L$10:$L$999,0),1)),INDEX('Cycle 3'!D$10:D$999,MATCH($A1106,'Cycle 3'!$L$10:$L$999,0),1)),INDEX('Cycle 4'!D$10:D$999,MATCH($A1106,'Cycle 4'!$L$10:$L$999,0),1)),INDEX('Cycle 5'!D$10:D$999,MATCH($A1106,'Cycle 5'!$L$10:$L$999,0),1)),INDEX('Cycle 6'!D$10:D$999,MATCH($A1106,'Cycle 6'!$L$10:$L$999,0),1)),INDEX('Cycle 7'!D$10:D$999,MATCH($A1106,'Cycle 7'!$L$10:$L$999,0),1)),INDEX('Cycle 8'!D$10:D$999,MATCH($A1106,'Cycle 8'!$L$10:$L$999,0),1)),INDEX('Cycle 9'!D$10:D$999,MATCH($A1106,'Cycle 9'!$L$10:$L$999,0),1)),INDEX('Cycle 10'!D$10:D$999,MATCH($A1106,'Cycle 10'!$L$10:$L$999,0),1)),INDEX('Cycle 11'!D$10:D$999,MATCH($A1106,'Cycle 11'!$L$10:$L$999,0),1)),""))</f>
        <v/>
      </c>
      <c r="F1106" t="str">
        <f>IF(IFERROR(IFERROR(IFERROR(IFERROR(IFERROR(IFERROR(IFERROR(IFERROR(IFERROR(IFERROR(IFERROR(IFERROR(INDEX(Summer!E$10:E$999,MATCH($A1106,Summer!$L$10:$L$999,0),1),INDEX('Cycle 1'!E$10:E$999,MATCH($A1106,'Cycle 1'!$L$10:$L$999,0),1)),INDEX('Cycle 2'!E$10:E$999,MATCH($A1106,'Cycle 2'!$L$10:$L$999,0),1)),INDEX('Cycle 3'!E$10:E$999,MATCH($A1106,'Cycle 3'!$L$10:$L$999,0),1)),INDEX('Cycle 4'!E$10:E$999,MATCH($A1106,'Cycle 4'!$L$10:$L$999,0),1)),INDEX('Cycle 5'!E$10:E$999,MATCH($A1106,'Cycle 5'!$L$10:$L$999,0),1)),INDEX('Cycle 6'!E$10:E$999,MATCH($A1106,'Cycle 6'!$L$10:$L$999,0),1)),INDEX('Cycle 7'!E$10:E$999,MATCH($A1106,'Cycle 7'!$L$10:$L$999,0),1)),INDEX('Cycle 8'!E$10:E$999,MATCH($A1106,'Cycle 8'!$L$10:$L$999,0),1)),INDEX('Cycle 9'!E$10:E$999,MATCH($A1106,'Cycle 9'!$L$10:$L$999,0),1)),INDEX('Cycle 10'!E$10:E$999,MATCH($A1106,'Cycle 10'!$L$10:$L$999,0),1)),INDEX('Cycle 11'!E$10:E$999,MATCH($A1106,'Cycle 11'!$L$10:$L$999,0),1)),"")="","",IFERROR(IFERROR(IFERROR(IFERROR(IFERROR(IFERROR(IFERROR(IFERROR(IFERROR(IFERROR(IFERROR(IFERROR(INDEX(Summer!E$10:E$999,MATCH($A1106,Summer!$L$10:$L$999,0),1),INDEX('Cycle 1'!E$10:E$999,MATCH($A1106,'Cycle 1'!$L$10:$L$999,0),1)),INDEX('Cycle 2'!E$10:E$999,MATCH($A1106,'Cycle 2'!$L$10:$L$999,0),1)),INDEX('Cycle 3'!E$10:E$999,MATCH($A1106,'Cycle 3'!$L$10:$L$999,0),1)),INDEX('Cycle 4'!E$10:E$999,MATCH($A1106,'Cycle 4'!$L$10:$L$999,0),1)),INDEX('Cycle 5'!E$10:E$999,MATCH($A1106,'Cycle 5'!$L$10:$L$999,0),1)),INDEX('Cycle 6'!E$10:E$999,MATCH($A1106,'Cycle 6'!$L$10:$L$999,0),1)),INDEX('Cycle 7'!E$10:E$999,MATCH($A1106,'Cycle 7'!$L$10:$L$999,0),1)),INDEX('Cycle 8'!E$10:E$999,MATCH($A1106,'Cycle 8'!$L$10:$L$999,0),1)),INDEX('Cycle 9'!E$10:E$999,MATCH($A1106,'Cycle 9'!$L$10:$L$999,0),1)),INDEX('Cycle 10'!E$10:E$999,MATCH($A1106,'Cycle 10'!$L$10:$L$999,0),1)),INDEX('Cycle 11'!E$10:E$999,MATCH($A1106,'Cycle 11'!$L$10:$L$999,0),1)),""))</f>
        <v/>
      </c>
      <c r="G1106" t="str">
        <f>IF(IFERROR(IFERROR(IFERROR(IFERROR(IFERROR(IFERROR(IFERROR(IFERROR(IFERROR(IFERROR(IFERROR(IFERROR(INDEX(Summer!F$10:F$999,MATCH($A1106,Summer!$L$10:$L$999,0),1),INDEX('Cycle 1'!F$10:F$999,MATCH($A1106,'Cycle 1'!$L$10:$L$999,0),1)),INDEX('Cycle 2'!F$10:F$999,MATCH($A1106,'Cycle 2'!$L$10:$L$999,0),1)),INDEX('Cycle 3'!F$10:F$999,MATCH($A1106,'Cycle 3'!$L$10:$L$999,0),1)),INDEX('Cycle 4'!F$10:F$999,MATCH($A1106,'Cycle 4'!$L$10:$L$999,0),1)),INDEX('Cycle 5'!F$10:F$999,MATCH($A1106,'Cycle 5'!$L$10:$L$999,0),1)),INDEX('Cycle 6'!F$10:F$999,MATCH($A1106,'Cycle 6'!$L$10:$L$999,0),1)),INDEX('Cycle 7'!F$10:F$999,MATCH($A1106,'Cycle 7'!$L$10:$L$999,0),1)),INDEX('Cycle 8'!F$10:F$999,MATCH($A1106,'Cycle 8'!$L$10:$L$999,0),1)),INDEX('Cycle 9'!F$10:F$999,MATCH($A1106,'Cycle 9'!$L$10:$L$999,0),1)),INDEX('Cycle 10'!F$10:F$999,MATCH($A1106,'Cycle 10'!$L$10:$L$999,0),1)),INDEX('Cycle 11'!F$10:F$999,MATCH($A1106,'Cycle 11'!$L$10:$L$999,0),1)),"")="","",IFERROR(IFERROR(IFERROR(IFERROR(IFERROR(IFERROR(IFERROR(IFERROR(IFERROR(IFERROR(IFERROR(IFERROR(INDEX(Summer!F$10:F$999,MATCH($A1106,Summer!$L$10:$L$999,0),1),INDEX('Cycle 1'!F$10:F$999,MATCH($A1106,'Cycle 1'!$L$10:$L$999,0),1)),INDEX('Cycle 2'!F$10:F$999,MATCH($A1106,'Cycle 2'!$L$10:$L$999,0),1)),INDEX('Cycle 3'!F$10:F$999,MATCH($A1106,'Cycle 3'!$L$10:$L$999,0),1)),INDEX('Cycle 4'!F$10:F$999,MATCH($A1106,'Cycle 4'!$L$10:$L$999,0),1)),INDEX('Cycle 5'!F$10:F$999,MATCH($A1106,'Cycle 5'!$L$10:$L$999,0),1)),INDEX('Cycle 6'!F$10:F$999,MATCH($A1106,'Cycle 6'!$L$10:$L$999,0),1)),INDEX('Cycle 7'!F$10:F$999,MATCH($A1106,'Cycle 7'!$L$10:$L$999,0),1)),INDEX('Cycle 8'!F$10:F$999,MATCH($A1106,'Cycle 8'!$L$10:$L$999,0),1)),INDEX('Cycle 9'!F$10:F$999,MATCH($A1106,'Cycle 9'!$L$10:$L$999,0),1)),INDEX('Cycle 10'!F$10:F$999,MATCH($A1106,'Cycle 10'!$L$10:$L$999,0),1)),INDEX('Cycle 11'!F$10:F$999,MATCH($A1106,'Cycle 11'!$L$10:$L$999,0),1)),""))</f>
        <v/>
      </c>
      <c r="H1106" t="str">
        <f>IF(IFERROR(IFERROR(IFERROR(IFERROR(IFERROR(IFERROR(IFERROR(IFERROR(IFERROR(IFERROR(IFERROR(IFERROR(INDEX(Summer!G$10:G$999,MATCH($A1106,Summer!$L$10:$L$999,0),1),INDEX('Cycle 1'!G$10:G$999,MATCH($A1106,'Cycle 1'!$L$10:$L$999,0),1)),INDEX('Cycle 2'!G$10:G$999,MATCH($A1106,'Cycle 2'!$L$10:$L$999,0),1)),INDEX('Cycle 3'!G$10:G$999,MATCH($A1106,'Cycle 3'!$L$10:$L$999,0),1)),INDEX('Cycle 4'!G$10:G$999,MATCH($A1106,'Cycle 4'!$L$10:$L$999,0),1)),INDEX('Cycle 5'!G$10:G$999,MATCH($A1106,'Cycle 5'!$L$10:$L$999,0),1)),INDEX('Cycle 6'!G$10:G$999,MATCH($A1106,'Cycle 6'!$L$10:$L$999,0),1)),INDEX('Cycle 7'!G$10:G$999,MATCH($A1106,'Cycle 7'!$L$10:$L$999,0),1)),INDEX('Cycle 8'!G$10:G$999,MATCH($A1106,'Cycle 8'!$L$10:$L$999,0),1)),INDEX('Cycle 9'!G$10:G$999,MATCH($A1106,'Cycle 9'!$L$10:$L$999,0),1)),INDEX('Cycle 10'!G$10:G$999,MATCH($A1106,'Cycle 10'!$L$10:$L$999,0),1)),INDEX('Cycle 11'!G$10:G$999,MATCH($A1106,'Cycle 11'!$L$10:$L$999,0),1)),"")="","",IFERROR(IFERROR(IFERROR(IFERROR(IFERROR(IFERROR(IFERROR(IFERROR(IFERROR(IFERROR(IFERROR(IFERROR(INDEX(Summer!G$10:G$999,MATCH($A1106,Summer!$L$10:$L$999,0),1),INDEX('Cycle 1'!G$10:G$999,MATCH($A1106,'Cycle 1'!$L$10:$L$999,0),1)),INDEX('Cycle 2'!G$10:G$999,MATCH($A1106,'Cycle 2'!$L$10:$L$999,0),1)),INDEX('Cycle 3'!G$10:G$999,MATCH($A1106,'Cycle 3'!$L$10:$L$999,0),1)),INDEX('Cycle 4'!G$10:G$999,MATCH($A1106,'Cycle 4'!$L$10:$L$999,0),1)),INDEX('Cycle 5'!G$10:G$999,MATCH($A1106,'Cycle 5'!$L$10:$L$999,0),1)),INDEX('Cycle 6'!G$10:G$999,MATCH($A1106,'Cycle 6'!$L$10:$L$999,0),1)),INDEX('Cycle 7'!G$10:G$999,MATCH($A1106,'Cycle 7'!$L$10:$L$999,0),1)),INDEX('Cycle 8'!G$10:G$999,MATCH($A1106,'Cycle 8'!$L$10:$L$999,0),1)),INDEX('Cycle 9'!G$10:G$999,MATCH($A1106,'Cycle 9'!$L$10:$L$999,0),1)),INDEX('Cycle 10'!G$10:G$999,MATCH($A1106,'Cycle 10'!$L$10:$L$999,0),1)),INDEX('Cycle 11'!G$10:G$999,MATCH($A1106,'Cycle 11'!$L$10:$L$999,0),1)),""))</f>
        <v/>
      </c>
      <c r="I1106">
        <f>IFERROR(IF(C1106="",MAX(I$1:I1105),IF(ROW(C$2)=ROW(C1106),1,IF(ISERROR(VLOOKUP(C1106,C$2:C1105,1,FALSE)),MAX(I$1:I1105)+1,MAX(I$1:I1105)))),"")</f>
        <v>0</v>
      </c>
      <c r="J1106" t="str">
        <f t="shared" si="116"/>
        <v/>
      </c>
      <c r="K1106" t="str">
        <f t="shared" si="118"/>
        <v/>
      </c>
      <c r="L1106" t="str">
        <f t="shared" si="118"/>
        <v/>
      </c>
      <c r="M1106" t="str">
        <f t="shared" si="118"/>
        <v/>
      </c>
      <c r="N1106" t="str">
        <f t="shared" si="118"/>
        <v/>
      </c>
      <c r="O1106" t="str">
        <f t="shared" si="118"/>
        <v/>
      </c>
      <c r="P1106" t="str">
        <f t="shared" si="118"/>
        <v/>
      </c>
      <c r="Q1106" t="str">
        <f t="shared" si="118"/>
        <v/>
      </c>
      <c r="R1106" t="str">
        <f t="shared" si="118"/>
        <v/>
      </c>
      <c r="S1106" t="str">
        <f t="shared" si="118"/>
        <v/>
      </c>
      <c r="T1106" t="str">
        <f t="shared" si="118"/>
        <v/>
      </c>
      <c r="U1106" t="str">
        <f t="shared" si="118"/>
        <v/>
      </c>
      <c r="V1106" t="str">
        <f t="shared" si="118"/>
        <v/>
      </c>
      <c r="W1106" t="str">
        <f t="shared" si="117"/>
        <v/>
      </c>
      <c r="X1106">
        <f>IF(OR(H1106="No",H1106=""),0,IF(COUNTIFS(H$2:H1106,"Yes",C$2:C1106,C1106)&gt;1,0,COUNTIFS(H$2:H1106,"Yes",C$2:C1106,C1106)))+IF(X1105=$X$1,0,X1105)</f>
        <v>0</v>
      </c>
    </row>
    <row r="1107" spans="1:24" x14ac:dyDescent="0.3">
      <c r="A1107">
        <f>ROWS($A$2:$A1107)</f>
        <v>1106</v>
      </c>
      <c r="B1107" t="str">
        <f>IF(ISERROR(VLOOKUP(A1107,Summer!L$11:L$500,1,FALSE)),IF(ISERROR(VLOOKUP(A1107,'Cycle 1'!L$11:L$500,1,FALSE)),IF(ISERROR(VLOOKUP(A1107,'Cycle 2'!L$11:L$500,1,FALSE)),IF(ISERROR(VLOOKUP(A1107,'Cycle 3'!L$11:L$500,1,FALSE)),IF(ISERROR(VLOOKUP(A1107,'Cycle 4'!L$11:L$500,1,FALSE)),IF(ISERROR(VLOOKUP(A1107,'Cycle 5'!L$11:L$500,1,FALSE)),IF(ISERROR(VLOOKUP(A1107,'Cycle 6'!L$11:L$500,1,FALSE)),IF(ISERROR(VLOOKUP(A1107,'Cycle 7'!L$11:L$500,1,FALSE)),IF(ISERROR(VLOOKUP(A1107,'Cycle 8'!L$11:L$500,1,FALSE)),IF(ISERROR(VLOOKUP(A1107,'Cycle 9'!L$11:L$500,1,FALSE)),IF(ISERROR(VLOOKUP(A1107,'Cycle 10'!L$11:L$500,1,FALSE)),IF(ISERROR(VLOOKUP(A1107,'Cycle 11'!L$11:L$500,1,FALSE)),"","Cycle 11"),"Cycle 10"),"Cycle 9"),"Cycle 8"),"Cycle 7"),"Cycle 6"),"Cycle 5"),"Cycle 4"),"Cycle 3"),"Cycle 2"),"Cycle 1"),"Summer")</f>
        <v/>
      </c>
      <c r="C1107" t="str">
        <f>IF(IFERROR(IFERROR(IFERROR(IFERROR(IFERROR(IFERROR(IFERROR(IFERROR(IFERROR(IFERROR(IFERROR(IFERROR(INDEX(Summer!B$10:B$999,MATCH($A1107,Summer!$L$10:$L$999,0),1),INDEX('Cycle 1'!B$10:B$999,MATCH($A1107,'Cycle 1'!$L$10:$L$999,0),1)),INDEX('Cycle 2'!B$10:B$999,MATCH($A1107,'Cycle 2'!$L$10:$L$999,0),1)),INDEX('Cycle 3'!B$10:B$999,MATCH($A1107,'Cycle 3'!$L$10:$L$999,0),1)),INDEX('Cycle 4'!B$10:B$999,MATCH($A1107,'Cycle 4'!$L$10:$L$999,0),1)),INDEX('Cycle 5'!B$10:B$999,MATCH($A1107,'Cycle 5'!$L$10:$L$999,0),1)),INDEX('Cycle 6'!B$10:B$999,MATCH($A1107,'Cycle 6'!$L$10:$L$999,0),1)),INDEX('Cycle 7'!B$10:B$999,MATCH($A1107,'Cycle 7'!$L$10:$L$999,0),1)),INDEX('Cycle 8'!B$10:B$999,MATCH($A1107,'Cycle 8'!$L$10:$L$999,0),1)),INDEX('Cycle 9'!B$10:B$999,MATCH($A1107,'Cycle 9'!$L$10:$L$999,0),1)),INDEX('Cycle 10'!B$10:B$999,MATCH($A1107,'Cycle 10'!$L$10:$L$999,0),1)),INDEX('Cycle 11'!B$10:B$999,MATCH($A1107,'Cycle 11'!$L$10:$L$999,0),1)),"")="","",IFERROR(IFERROR(IFERROR(IFERROR(IFERROR(IFERROR(IFERROR(IFERROR(IFERROR(IFERROR(IFERROR(IFERROR(INDEX(Summer!B$10:B$999,MATCH($A1107,Summer!$L$10:$L$999,0),1),INDEX('Cycle 1'!B$10:B$999,MATCH($A1107,'Cycle 1'!$L$10:$L$999,0),1)),INDEX('Cycle 2'!B$10:B$999,MATCH($A1107,'Cycle 2'!$L$10:$L$999,0),1)),INDEX('Cycle 3'!B$10:B$999,MATCH($A1107,'Cycle 3'!$L$10:$L$999,0),1)),INDEX('Cycle 4'!B$10:B$999,MATCH($A1107,'Cycle 4'!$L$10:$L$999,0),1)),INDEX('Cycle 5'!B$10:B$999,MATCH($A1107,'Cycle 5'!$L$10:$L$999,0),1)),INDEX('Cycle 6'!B$10:B$999,MATCH($A1107,'Cycle 6'!$L$10:$L$999,0),1)),INDEX('Cycle 7'!B$10:B$999,MATCH($A1107,'Cycle 7'!$L$10:$L$999,0),1)),INDEX('Cycle 8'!B$10:B$999,MATCH($A1107,'Cycle 8'!$L$10:$L$999,0),1)),INDEX('Cycle 9'!B$10:B$999,MATCH($A1107,'Cycle 9'!$L$10:$L$999,0),1)),INDEX('Cycle 10'!B$10:B$999,MATCH($A1107,'Cycle 10'!$L$10:$L$999,0),1)),INDEX('Cycle 11'!B$10:B$999,MATCH($A1107,'Cycle 11'!$L$10:$L$999,0),1)),""))</f>
        <v/>
      </c>
      <c r="D1107" t="str">
        <f>IF(IFERROR(IFERROR(IFERROR(IFERROR(IFERROR(IFERROR(IFERROR(IFERROR(IFERROR(IFERROR(IFERROR(IFERROR(INDEX(Summer!C$10:C$999,MATCH($A1107,Summer!$L$10:$L$999,0),1),INDEX('Cycle 1'!C$10:C$999,MATCH($A1107,'Cycle 1'!$L$10:$L$999,0),1)),INDEX('Cycle 2'!C$10:C$999,MATCH($A1107,'Cycle 2'!$L$10:$L$999,0),1)),INDEX('Cycle 3'!C$10:C$999,MATCH($A1107,'Cycle 3'!$L$10:$L$999,0),1)),INDEX('Cycle 4'!C$10:C$999,MATCH($A1107,'Cycle 4'!$L$10:$L$999,0),1)),INDEX('Cycle 5'!C$10:C$999,MATCH($A1107,'Cycle 5'!$L$10:$L$999,0),1)),INDEX('Cycle 6'!C$10:C$999,MATCH($A1107,'Cycle 6'!$L$10:$L$999,0),1)),INDEX('Cycle 7'!C$10:C$999,MATCH($A1107,'Cycle 7'!$L$10:$L$999,0),1)),INDEX('Cycle 8'!C$10:C$999,MATCH($A1107,'Cycle 8'!$L$10:$L$999,0),1)),INDEX('Cycle 9'!C$10:C$999,MATCH($A1107,'Cycle 9'!$L$10:$L$999,0),1)),INDEX('Cycle 10'!C$10:C$999,MATCH($A1107,'Cycle 10'!$L$10:$L$999,0),1)),INDEX('Cycle 11'!C$10:C$999,MATCH($A1107,'Cycle 11'!$L$10:$L$999,0),1)),"")="","",IFERROR(IFERROR(IFERROR(IFERROR(IFERROR(IFERROR(IFERROR(IFERROR(IFERROR(IFERROR(IFERROR(IFERROR(INDEX(Summer!C$10:C$999,MATCH($A1107,Summer!$L$10:$L$999,0),1),INDEX('Cycle 1'!C$10:C$999,MATCH($A1107,'Cycle 1'!$L$10:$L$999,0),1)),INDEX('Cycle 2'!C$10:C$999,MATCH($A1107,'Cycle 2'!$L$10:$L$999,0),1)),INDEX('Cycle 3'!C$10:C$999,MATCH($A1107,'Cycle 3'!$L$10:$L$999,0),1)),INDEX('Cycle 4'!C$10:C$999,MATCH($A1107,'Cycle 4'!$L$10:$L$999,0),1)),INDEX('Cycle 5'!C$10:C$999,MATCH($A1107,'Cycle 5'!$L$10:$L$999,0),1)),INDEX('Cycle 6'!C$10:C$999,MATCH($A1107,'Cycle 6'!$L$10:$L$999,0),1)),INDEX('Cycle 7'!C$10:C$999,MATCH($A1107,'Cycle 7'!$L$10:$L$999,0),1)),INDEX('Cycle 8'!C$10:C$999,MATCH($A1107,'Cycle 8'!$L$10:$L$999,0),1)),INDEX('Cycle 9'!C$10:C$999,MATCH($A1107,'Cycle 9'!$L$10:$L$999,0),1)),INDEX('Cycle 10'!C$10:C$999,MATCH($A1107,'Cycle 10'!$L$10:$L$999,0),1)),INDEX('Cycle 11'!C$10:C$999,MATCH($A1107,'Cycle 11'!$L$10:$L$999,0),1)),""))</f>
        <v/>
      </c>
      <c r="E1107" t="str">
        <f>IF(IFERROR(IFERROR(IFERROR(IFERROR(IFERROR(IFERROR(IFERROR(IFERROR(IFERROR(IFERROR(IFERROR(IFERROR(INDEX(Summer!D$10:D$999,MATCH($A1107,Summer!$L$10:$L$999,0),1),INDEX('Cycle 1'!D$10:D$999,MATCH($A1107,'Cycle 1'!$L$10:$L$999,0),1)),INDEX('Cycle 2'!D$10:D$999,MATCH($A1107,'Cycle 2'!$L$10:$L$999,0),1)),INDEX('Cycle 3'!D$10:D$999,MATCH($A1107,'Cycle 3'!$L$10:$L$999,0),1)),INDEX('Cycle 4'!D$10:D$999,MATCH($A1107,'Cycle 4'!$L$10:$L$999,0),1)),INDEX('Cycle 5'!D$10:D$999,MATCH($A1107,'Cycle 5'!$L$10:$L$999,0),1)),INDEX('Cycle 6'!D$10:D$999,MATCH($A1107,'Cycle 6'!$L$10:$L$999,0),1)),INDEX('Cycle 7'!D$10:D$999,MATCH($A1107,'Cycle 7'!$L$10:$L$999,0),1)),INDEX('Cycle 8'!D$10:D$999,MATCH($A1107,'Cycle 8'!$L$10:$L$999,0),1)),INDEX('Cycle 9'!D$10:D$999,MATCH($A1107,'Cycle 9'!$L$10:$L$999,0),1)),INDEX('Cycle 10'!D$10:D$999,MATCH($A1107,'Cycle 10'!$L$10:$L$999,0),1)),INDEX('Cycle 11'!D$10:D$999,MATCH($A1107,'Cycle 11'!$L$10:$L$999,0),1)),"")="","",IFERROR(IFERROR(IFERROR(IFERROR(IFERROR(IFERROR(IFERROR(IFERROR(IFERROR(IFERROR(IFERROR(IFERROR(INDEX(Summer!D$10:D$999,MATCH($A1107,Summer!$L$10:$L$999,0),1),INDEX('Cycle 1'!D$10:D$999,MATCH($A1107,'Cycle 1'!$L$10:$L$999,0),1)),INDEX('Cycle 2'!D$10:D$999,MATCH($A1107,'Cycle 2'!$L$10:$L$999,0),1)),INDEX('Cycle 3'!D$10:D$999,MATCH($A1107,'Cycle 3'!$L$10:$L$999,0),1)),INDEX('Cycle 4'!D$10:D$999,MATCH($A1107,'Cycle 4'!$L$10:$L$999,0),1)),INDEX('Cycle 5'!D$10:D$999,MATCH($A1107,'Cycle 5'!$L$10:$L$999,0),1)),INDEX('Cycle 6'!D$10:D$999,MATCH($A1107,'Cycle 6'!$L$10:$L$999,0),1)),INDEX('Cycle 7'!D$10:D$999,MATCH($A1107,'Cycle 7'!$L$10:$L$999,0),1)),INDEX('Cycle 8'!D$10:D$999,MATCH($A1107,'Cycle 8'!$L$10:$L$999,0),1)),INDEX('Cycle 9'!D$10:D$999,MATCH($A1107,'Cycle 9'!$L$10:$L$999,0),1)),INDEX('Cycle 10'!D$10:D$999,MATCH($A1107,'Cycle 10'!$L$10:$L$999,0),1)),INDEX('Cycle 11'!D$10:D$999,MATCH($A1107,'Cycle 11'!$L$10:$L$999,0),1)),""))</f>
        <v/>
      </c>
      <c r="F1107" t="str">
        <f>IF(IFERROR(IFERROR(IFERROR(IFERROR(IFERROR(IFERROR(IFERROR(IFERROR(IFERROR(IFERROR(IFERROR(IFERROR(INDEX(Summer!E$10:E$999,MATCH($A1107,Summer!$L$10:$L$999,0),1),INDEX('Cycle 1'!E$10:E$999,MATCH($A1107,'Cycle 1'!$L$10:$L$999,0),1)),INDEX('Cycle 2'!E$10:E$999,MATCH($A1107,'Cycle 2'!$L$10:$L$999,0),1)),INDEX('Cycle 3'!E$10:E$999,MATCH($A1107,'Cycle 3'!$L$10:$L$999,0),1)),INDEX('Cycle 4'!E$10:E$999,MATCH($A1107,'Cycle 4'!$L$10:$L$999,0),1)),INDEX('Cycle 5'!E$10:E$999,MATCH($A1107,'Cycle 5'!$L$10:$L$999,0),1)),INDEX('Cycle 6'!E$10:E$999,MATCH($A1107,'Cycle 6'!$L$10:$L$999,0),1)),INDEX('Cycle 7'!E$10:E$999,MATCH($A1107,'Cycle 7'!$L$10:$L$999,0),1)),INDEX('Cycle 8'!E$10:E$999,MATCH($A1107,'Cycle 8'!$L$10:$L$999,0),1)),INDEX('Cycle 9'!E$10:E$999,MATCH($A1107,'Cycle 9'!$L$10:$L$999,0),1)),INDEX('Cycle 10'!E$10:E$999,MATCH($A1107,'Cycle 10'!$L$10:$L$999,0),1)),INDEX('Cycle 11'!E$10:E$999,MATCH($A1107,'Cycle 11'!$L$10:$L$999,0),1)),"")="","",IFERROR(IFERROR(IFERROR(IFERROR(IFERROR(IFERROR(IFERROR(IFERROR(IFERROR(IFERROR(IFERROR(IFERROR(INDEX(Summer!E$10:E$999,MATCH($A1107,Summer!$L$10:$L$999,0),1),INDEX('Cycle 1'!E$10:E$999,MATCH($A1107,'Cycle 1'!$L$10:$L$999,0),1)),INDEX('Cycle 2'!E$10:E$999,MATCH($A1107,'Cycle 2'!$L$10:$L$999,0),1)),INDEX('Cycle 3'!E$10:E$999,MATCH($A1107,'Cycle 3'!$L$10:$L$999,0),1)),INDEX('Cycle 4'!E$10:E$999,MATCH($A1107,'Cycle 4'!$L$10:$L$999,0),1)),INDEX('Cycle 5'!E$10:E$999,MATCH($A1107,'Cycle 5'!$L$10:$L$999,0),1)),INDEX('Cycle 6'!E$10:E$999,MATCH($A1107,'Cycle 6'!$L$10:$L$999,0),1)),INDEX('Cycle 7'!E$10:E$999,MATCH($A1107,'Cycle 7'!$L$10:$L$999,0),1)),INDEX('Cycle 8'!E$10:E$999,MATCH($A1107,'Cycle 8'!$L$10:$L$999,0),1)),INDEX('Cycle 9'!E$10:E$999,MATCH($A1107,'Cycle 9'!$L$10:$L$999,0),1)),INDEX('Cycle 10'!E$10:E$999,MATCH($A1107,'Cycle 10'!$L$10:$L$999,0),1)),INDEX('Cycle 11'!E$10:E$999,MATCH($A1107,'Cycle 11'!$L$10:$L$999,0),1)),""))</f>
        <v/>
      </c>
      <c r="G1107" t="str">
        <f>IF(IFERROR(IFERROR(IFERROR(IFERROR(IFERROR(IFERROR(IFERROR(IFERROR(IFERROR(IFERROR(IFERROR(IFERROR(INDEX(Summer!F$10:F$999,MATCH($A1107,Summer!$L$10:$L$999,0),1),INDEX('Cycle 1'!F$10:F$999,MATCH($A1107,'Cycle 1'!$L$10:$L$999,0),1)),INDEX('Cycle 2'!F$10:F$999,MATCH($A1107,'Cycle 2'!$L$10:$L$999,0),1)),INDEX('Cycle 3'!F$10:F$999,MATCH($A1107,'Cycle 3'!$L$10:$L$999,0),1)),INDEX('Cycle 4'!F$10:F$999,MATCH($A1107,'Cycle 4'!$L$10:$L$999,0),1)),INDEX('Cycle 5'!F$10:F$999,MATCH($A1107,'Cycle 5'!$L$10:$L$999,0),1)),INDEX('Cycle 6'!F$10:F$999,MATCH($A1107,'Cycle 6'!$L$10:$L$999,0),1)),INDEX('Cycle 7'!F$10:F$999,MATCH($A1107,'Cycle 7'!$L$10:$L$999,0),1)),INDEX('Cycle 8'!F$10:F$999,MATCH($A1107,'Cycle 8'!$L$10:$L$999,0),1)),INDEX('Cycle 9'!F$10:F$999,MATCH($A1107,'Cycle 9'!$L$10:$L$999,0),1)),INDEX('Cycle 10'!F$10:F$999,MATCH($A1107,'Cycle 10'!$L$10:$L$999,0),1)),INDEX('Cycle 11'!F$10:F$999,MATCH($A1107,'Cycle 11'!$L$10:$L$999,0),1)),"")="","",IFERROR(IFERROR(IFERROR(IFERROR(IFERROR(IFERROR(IFERROR(IFERROR(IFERROR(IFERROR(IFERROR(IFERROR(INDEX(Summer!F$10:F$999,MATCH($A1107,Summer!$L$10:$L$999,0),1),INDEX('Cycle 1'!F$10:F$999,MATCH($A1107,'Cycle 1'!$L$10:$L$999,0),1)),INDEX('Cycle 2'!F$10:F$999,MATCH($A1107,'Cycle 2'!$L$10:$L$999,0),1)),INDEX('Cycle 3'!F$10:F$999,MATCH($A1107,'Cycle 3'!$L$10:$L$999,0),1)),INDEX('Cycle 4'!F$10:F$999,MATCH($A1107,'Cycle 4'!$L$10:$L$999,0),1)),INDEX('Cycle 5'!F$10:F$999,MATCH($A1107,'Cycle 5'!$L$10:$L$999,0),1)),INDEX('Cycle 6'!F$10:F$999,MATCH($A1107,'Cycle 6'!$L$10:$L$999,0),1)),INDEX('Cycle 7'!F$10:F$999,MATCH($A1107,'Cycle 7'!$L$10:$L$999,0),1)),INDEX('Cycle 8'!F$10:F$999,MATCH($A1107,'Cycle 8'!$L$10:$L$999,0),1)),INDEX('Cycle 9'!F$10:F$999,MATCH($A1107,'Cycle 9'!$L$10:$L$999,0),1)),INDEX('Cycle 10'!F$10:F$999,MATCH($A1107,'Cycle 10'!$L$10:$L$999,0),1)),INDEX('Cycle 11'!F$10:F$999,MATCH($A1107,'Cycle 11'!$L$10:$L$999,0),1)),""))</f>
        <v/>
      </c>
      <c r="H1107" t="str">
        <f>IF(IFERROR(IFERROR(IFERROR(IFERROR(IFERROR(IFERROR(IFERROR(IFERROR(IFERROR(IFERROR(IFERROR(IFERROR(INDEX(Summer!G$10:G$999,MATCH($A1107,Summer!$L$10:$L$999,0),1),INDEX('Cycle 1'!G$10:G$999,MATCH($A1107,'Cycle 1'!$L$10:$L$999,0),1)),INDEX('Cycle 2'!G$10:G$999,MATCH($A1107,'Cycle 2'!$L$10:$L$999,0),1)),INDEX('Cycle 3'!G$10:G$999,MATCH($A1107,'Cycle 3'!$L$10:$L$999,0),1)),INDEX('Cycle 4'!G$10:G$999,MATCH($A1107,'Cycle 4'!$L$10:$L$999,0),1)),INDEX('Cycle 5'!G$10:G$999,MATCH($A1107,'Cycle 5'!$L$10:$L$999,0),1)),INDEX('Cycle 6'!G$10:G$999,MATCH($A1107,'Cycle 6'!$L$10:$L$999,0),1)),INDEX('Cycle 7'!G$10:G$999,MATCH($A1107,'Cycle 7'!$L$10:$L$999,0),1)),INDEX('Cycle 8'!G$10:G$999,MATCH($A1107,'Cycle 8'!$L$10:$L$999,0),1)),INDEX('Cycle 9'!G$10:G$999,MATCH($A1107,'Cycle 9'!$L$10:$L$999,0),1)),INDEX('Cycle 10'!G$10:G$999,MATCH($A1107,'Cycle 10'!$L$10:$L$999,0),1)),INDEX('Cycle 11'!G$10:G$999,MATCH($A1107,'Cycle 11'!$L$10:$L$999,0),1)),"")="","",IFERROR(IFERROR(IFERROR(IFERROR(IFERROR(IFERROR(IFERROR(IFERROR(IFERROR(IFERROR(IFERROR(IFERROR(INDEX(Summer!G$10:G$999,MATCH($A1107,Summer!$L$10:$L$999,0),1),INDEX('Cycle 1'!G$10:G$999,MATCH($A1107,'Cycle 1'!$L$10:$L$999,0),1)),INDEX('Cycle 2'!G$10:G$999,MATCH($A1107,'Cycle 2'!$L$10:$L$999,0),1)),INDEX('Cycle 3'!G$10:G$999,MATCH($A1107,'Cycle 3'!$L$10:$L$999,0),1)),INDEX('Cycle 4'!G$10:G$999,MATCH($A1107,'Cycle 4'!$L$10:$L$999,0),1)),INDEX('Cycle 5'!G$10:G$999,MATCH($A1107,'Cycle 5'!$L$10:$L$999,0),1)),INDEX('Cycle 6'!G$10:G$999,MATCH($A1107,'Cycle 6'!$L$10:$L$999,0),1)),INDEX('Cycle 7'!G$10:G$999,MATCH($A1107,'Cycle 7'!$L$10:$L$999,0),1)),INDEX('Cycle 8'!G$10:G$999,MATCH($A1107,'Cycle 8'!$L$10:$L$999,0),1)),INDEX('Cycle 9'!G$10:G$999,MATCH($A1107,'Cycle 9'!$L$10:$L$999,0),1)),INDEX('Cycle 10'!G$10:G$999,MATCH($A1107,'Cycle 10'!$L$10:$L$999,0),1)),INDEX('Cycle 11'!G$10:G$999,MATCH($A1107,'Cycle 11'!$L$10:$L$999,0),1)),""))</f>
        <v/>
      </c>
      <c r="I1107">
        <f>IFERROR(IF(C1107="",MAX(I$1:I1106),IF(ROW(C$2)=ROW(C1107),1,IF(ISERROR(VLOOKUP(C1107,C$2:C1106,1,FALSE)),MAX(I$1:I1106)+1,MAX(I$1:I1106)))),"")</f>
        <v>0</v>
      </c>
      <c r="J1107" t="str">
        <f t="shared" si="116"/>
        <v/>
      </c>
      <c r="K1107" t="str">
        <f t="shared" si="118"/>
        <v/>
      </c>
      <c r="L1107" t="str">
        <f t="shared" si="118"/>
        <v/>
      </c>
      <c r="M1107" t="str">
        <f t="shared" si="118"/>
        <v/>
      </c>
      <c r="N1107" t="str">
        <f t="shared" si="118"/>
        <v/>
      </c>
      <c r="O1107" t="str">
        <f t="shared" si="118"/>
        <v/>
      </c>
      <c r="P1107" t="str">
        <f t="shared" si="118"/>
        <v/>
      </c>
      <c r="Q1107" t="str">
        <f t="shared" si="118"/>
        <v/>
      </c>
      <c r="R1107" t="str">
        <f t="shared" si="118"/>
        <v/>
      </c>
      <c r="S1107" t="str">
        <f t="shared" si="118"/>
        <v/>
      </c>
      <c r="T1107" t="str">
        <f t="shared" si="118"/>
        <v/>
      </c>
      <c r="U1107" t="str">
        <f t="shared" si="118"/>
        <v/>
      </c>
      <c r="V1107" t="str">
        <f t="shared" si="118"/>
        <v/>
      </c>
      <c r="W1107" t="str">
        <f t="shared" si="117"/>
        <v/>
      </c>
      <c r="X1107">
        <f>IF(OR(H1107="No",H1107=""),0,IF(COUNTIFS(H$2:H1107,"Yes",C$2:C1107,C1107)&gt;1,0,COUNTIFS(H$2:H1107,"Yes",C$2:C1107,C1107)))+IF(X1106=$X$1,0,X1106)</f>
        <v>0</v>
      </c>
    </row>
    <row r="1108" spans="1:24" x14ac:dyDescent="0.3">
      <c r="A1108">
        <f>ROWS($A$2:$A1108)</f>
        <v>1107</v>
      </c>
      <c r="B1108" t="str">
        <f>IF(ISERROR(VLOOKUP(A1108,Summer!L$11:L$500,1,FALSE)),IF(ISERROR(VLOOKUP(A1108,'Cycle 1'!L$11:L$500,1,FALSE)),IF(ISERROR(VLOOKUP(A1108,'Cycle 2'!L$11:L$500,1,FALSE)),IF(ISERROR(VLOOKUP(A1108,'Cycle 3'!L$11:L$500,1,FALSE)),IF(ISERROR(VLOOKUP(A1108,'Cycle 4'!L$11:L$500,1,FALSE)),IF(ISERROR(VLOOKUP(A1108,'Cycle 5'!L$11:L$500,1,FALSE)),IF(ISERROR(VLOOKUP(A1108,'Cycle 6'!L$11:L$500,1,FALSE)),IF(ISERROR(VLOOKUP(A1108,'Cycle 7'!L$11:L$500,1,FALSE)),IF(ISERROR(VLOOKUP(A1108,'Cycle 8'!L$11:L$500,1,FALSE)),IF(ISERROR(VLOOKUP(A1108,'Cycle 9'!L$11:L$500,1,FALSE)),IF(ISERROR(VLOOKUP(A1108,'Cycle 10'!L$11:L$500,1,FALSE)),IF(ISERROR(VLOOKUP(A1108,'Cycle 11'!L$11:L$500,1,FALSE)),"","Cycle 11"),"Cycle 10"),"Cycle 9"),"Cycle 8"),"Cycle 7"),"Cycle 6"),"Cycle 5"),"Cycle 4"),"Cycle 3"),"Cycle 2"),"Cycle 1"),"Summer")</f>
        <v/>
      </c>
      <c r="C1108" t="str">
        <f>IF(IFERROR(IFERROR(IFERROR(IFERROR(IFERROR(IFERROR(IFERROR(IFERROR(IFERROR(IFERROR(IFERROR(IFERROR(INDEX(Summer!B$10:B$999,MATCH($A1108,Summer!$L$10:$L$999,0),1),INDEX('Cycle 1'!B$10:B$999,MATCH($A1108,'Cycle 1'!$L$10:$L$999,0),1)),INDEX('Cycle 2'!B$10:B$999,MATCH($A1108,'Cycle 2'!$L$10:$L$999,0),1)),INDEX('Cycle 3'!B$10:B$999,MATCH($A1108,'Cycle 3'!$L$10:$L$999,0),1)),INDEX('Cycle 4'!B$10:B$999,MATCH($A1108,'Cycle 4'!$L$10:$L$999,0),1)),INDEX('Cycle 5'!B$10:B$999,MATCH($A1108,'Cycle 5'!$L$10:$L$999,0),1)),INDEX('Cycle 6'!B$10:B$999,MATCH($A1108,'Cycle 6'!$L$10:$L$999,0),1)),INDEX('Cycle 7'!B$10:B$999,MATCH($A1108,'Cycle 7'!$L$10:$L$999,0),1)),INDEX('Cycle 8'!B$10:B$999,MATCH($A1108,'Cycle 8'!$L$10:$L$999,0),1)),INDEX('Cycle 9'!B$10:B$999,MATCH($A1108,'Cycle 9'!$L$10:$L$999,0),1)),INDEX('Cycle 10'!B$10:B$999,MATCH($A1108,'Cycle 10'!$L$10:$L$999,0),1)),INDEX('Cycle 11'!B$10:B$999,MATCH($A1108,'Cycle 11'!$L$10:$L$999,0),1)),"")="","",IFERROR(IFERROR(IFERROR(IFERROR(IFERROR(IFERROR(IFERROR(IFERROR(IFERROR(IFERROR(IFERROR(IFERROR(INDEX(Summer!B$10:B$999,MATCH($A1108,Summer!$L$10:$L$999,0),1),INDEX('Cycle 1'!B$10:B$999,MATCH($A1108,'Cycle 1'!$L$10:$L$999,0),1)),INDEX('Cycle 2'!B$10:B$999,MATCH($A1108,'Cycle 2'!$L$10:$L$999,0),1)),INDEX('Cycle 3'!B$10:B$999,MATCH($A1108,'Cycle 3'!$L$10:$L$999,0),1)),INDEX('Cycle 4'!B$10:B$999,MATCH($A1108,'Cycle 4'!$L$10:$L$999,0),1)),INDEX('Cycle 5'!B$10:B$999,MATCH($A1108,'Cycle 5'!$L$10:$L$999,0),1)),INDEX('Cycle 6'!B$10:B$999,MATCH($A1108,'Cycle 6'!$L$10:$L$999,0),1)),INDEX('Cycle 7'!B$10:B$999,MATCH($A1108,'Cycle 7'!$L$10:$L$999,0),1)),INDEX('Cycle 8'!B$10:B$999,MATCH($A1108,'Cycle 8'!$L$10:$L$999,0),1)),INDEX('Cycle 9'!B$10:B$999,MATCH($A1108,'Cycle 9'!$L$10:$L$999,0),1)),INDEX('Cycle 10'!B$10:B$999,MATCH($A1108,'Cycle 10'!$L$10:$L$999,0),1)),INDEX('Cycle 11'!B$10:B$999,MATCH($A1108,'Cycle 11'!$L$10:$L$999,0),1)),""))</f>
        <v/>
      </c>
      <c r="D1108" t="str">
        <f>IF(IFERROR(IFERROR(IFERROR(IFERROR(IFERROR(IFERROR(IFERROR(IFERROR(IFERROR(IFERROR(IFERROR(IFERROR(INDEX(Summer!C$10:C$999,MATCH($A1108,Summer!$L$10:$L$999,0),1),INDEX('Cycle 1'!C$10:C$999,MATCH($A1108,'Cycle 1'!$L$10:$L$999,0),1)),INDEX('Cycle 2'!C$10:C$999,MATCH($A1108,'Cycle 2'!$L$10:$L$999,0),1)),INDEX('Cycle 3'!C$10:C$999,MATCH($A1108,'Cycle 3'!$L$10:$L$999,0),1)),INDEX('Cycle 4'!C$10:C$999,MATCH($A1108,'Cycle 4'!$L$10:$L$999,0),1)),INDEX('Cycle 5'!C$10:C$999,MATCH($A1108,'Cycle 5'!$L$10:$L$999,0),1)),INDEX('Cycle 6'!C$10:C$999,MATCH($A1108,'Cycle 6'!$L$10:$L$999,0),1)),INDEX('Cycle 7'!C$10:C$999,MATCH($A1108,'Cycle 7'!$L$10:$L$999,0),1)),INDEX('Cycle 8'!C$10:C$999,MATCH($A1108,'Cycle 8'!$L$10:$L$999,0),1)),INDEX('Cycle 9'!C$10:C$999,MATCH($A1108,'Cycle 9'!$L$10:$L$999,0),1)),INDEX('Cycle 10'!C$10:C$999,MATCH($A1108,'Cycle 10'!$L$10:$L$999,0),1)),INDEX('Cycle 11'!C$10:C$999,MATCH($A1108,'Cycle 11'!$L$10:$L$999,0),1)),"")="","",IFERROR(IFERROR(IFERROR(IFERROR(IFERROR(IFERROR(IFERROR(IFERROR(IFERROR(IFERROR(IFERROR(IFERROR(INDEX(Summer!C$10:C$999,MATCH($A1108,Summer!$L$10:$L$999,0),1),INDEX('Cycle 1'!C$10:C$999,MATCH($A1108,'Cycle 1'!$L$10:$L$999,0),1)),INDEX('Cycle 2'!C$10:C$999,MATCH($A1108,'Cycle 2'!$L$10:$L$999,0),1)),INDEX('Cycle 3'!C$10:C$999,MATCH($A1108,'Cycle 3'!$L$10:$L$999,0),1)),INDEX('Cycle 4'!C$10:C$999,MATCH($A1108,'Cycle 4'!$L$10:$L$999,0),1)),INDEX('Cycle 5'!C$10:C$999,MATCH($A1108,'Cycle 5'!$L$10:$L$999,0),1)),INDEX('Cycle 6'!C$10:C$999,MATCH($A1108,'Cycle 6'!$L$10:$L$999,0),1)),INDEX('Cycle 7'!C$10:C$999,MATCH($A1108,'Cycle 7'!$L$10:$L$999,0),1)),INDEX('Cycle 8'!C$10:C$999,MATCH($A1108,'Cycle 8'!$L$10:$L$999,0),1)),INDEX('Cycle 9'!C$10:C$999,MATCH($A1108,'Cycle 9'!$L$10:$L$999,0),1)),INDEX('Cycle 10'!C$10:C$999,MATCH($A1108,'Cycle 10'!$L$10:$L$999,0),1)),INDEX('Cycle 11'!C$10:C$999,MATCH($A1108,'Cycle 11'!$L$10:$L$999,0),1)),""))</f>
        <v/>
      </c>
      <c r="E1108" t="str">
        <f>IF(IFERROR(IFERROR(IFERROR(IFERROR(IFERROR(IFERROR(IFERROR(IFERROR(IFERROR(IFERROR(IFERROR(IFERROR(INDEX(Summer!D$10:D$999,MATCH($A1108,Summer!$L$10:$L$999,0),1),INDEX('Cycle 1'!D$10:D$999,MATCH($A1108,'Cycle 1'!$L$10:$L$999,0),1)),INDEX('Cycle 2'!D$10:D$999,MATCH($A1108,'Cycle 2'!$L$10:$L$999,0),1)),INDEX('Cycle 3'!D$10:D$999,MATCH($A1108,'Cycle 3'!$L$10:$L$999,0),1)),INDEX('Cycle 4'!D$10:D$999,MATCH($A1108,'Cycle 4'!$L$10:$L$999,0),1)),INDEX('Cycle 5'!D$10:D$999,MATCH($A1108,'Cycle 5'!$L$10:$L$999,0),1)),INDEX('Cycle 6'!D$10:D$999,MATCH($A1108,'Cycle 6'!$L$10:$L$999,0),1)),INDEX('Cycle 7'!D$10:D$999,MATCH($A1108,'Cycle 7'!$L$10:$L$999,0),1)),INDEX('Cycle 8'!D$10:D$999,MATCH($A1108,'Cycle 8'!$L$10:$L$999,0),1)),INDEX('Cycle 9'!D$10:D$999,MATCH($A1108,'Cycle 9'!$L$10:$L$999,0),1)),INDEX('Cycle 10'!D$10:D$999,MATCH($A1108,'Cycle 10'!$L$10:$L$999,0),1)),INDEX('Cycle 11'!D$10:D$999,MATCH($A1108,'Cycle 11'!$L$10:$L$999,0),1)),"")="","",IFERROR(IFERROR(IFERROR(IFERROR(IFERROR(IFERROR(IFERROR(IFERROR(IFERROR(IFERROR(IFERROR(IFERROR(INDEX(Summer!D$10:D$999,MATCH($A1108,Summer!$L$10:$L$999,0),1),INDEX('Cycle 1'!D$10:D$999,MATCH($A1108,'Cycle 1'!$L$10:$L$999,0),1)),INDEX('Cycle 2'!D$10:D$999,MATCH($A1108,'Cycle 2'!$L$10:$L$999,0),1)),INDEX('Cycle 3'!D$10:D$999,MATCH($A1108,'Cycle 3'!$L$10:$L$999,0),1)),INDEX('Cycle 4'!D$10:D$999,MATCH($A1108,'Cycle 4'!$L$10:$L$999,0),1)),INDEX('Cycle 5'!D$10:D$999,MATCH($A1108,'Cycle 5'!$L$10:$L$999,0),1)),INDEX('Cycle 6'!D$10:D$999,MATCH($A1108,'Cycle 6'!$L$10:$L$999,0),1)),INDEX('Cycle 7'!D$10:D$999,MATCH($A1108,'Cycle 7'!$L$10:$L$999,0),1)),INDEX('Cycle 8'!D$10:D$999,MATCH($A1108,'Cycle 8'!$L$10:$L$999,0),1)),INDEX('Cycle 9'!D$10:D$999,MATCH($A1108,'Cycle 9'!$L$10:$L$999,0),1)),INDEX('Cycle 10'!D$10:D$999,MATCH($A1108,'Cycle 10'!$L$10:$L$999,0),1)),INDEX('Cycle 11'!D$10:D$999,MATCH($A1108,'Cycle 11'!$L$10:$L$999,0),1)),""))</f>
        <v/>
      </c>
      <c r="F1108" t="str">
        <f>IF(IFERROR(IFERROR(IFERROR(IFERROR(IFERROR(IFERROR(IFERROR(IFERROR(IFERROR(IFERROR(IFERROR(IFERROR(INDEX(Summer!E$10:E$999,MATCH($A1108,Summer!$L$10:$L$999,0),1),INDEX('Cycle 1'!E$10:E$999,MATCH($A1108,'Cycle 1'!$L$10:$L$999,0),1)),INDEX('Cycle 2'!E$10:E$999,MATCH($A1108,'Cycle 2'!$L$10:$L$999,0),1)),INDEX('Cycle 3'!E$10:E$999,MATCH($A1108,'Cycle 3'!$L$10:$L$999,0),1)),INDEX('Cycle 4'!E$10:E$999,MATCH($A1108,'Cycle 4'!$L$10:$L$999,0),1)),INDEX('Cycle 5'!E$10:E$999,MATCH($A1108,'Cycle 5'!$L$10:$L$999,0),1)),INDEX('Cycle 6'!E$10:E$999,MATCH($A1108,'Cycle 6'!$L$10:$L$999,0),1)),INDEX('Cycle 7'!E$10:E$999,MATCH($A1108,'Cycle 7'!$L$10:$L$999,0),1)),INDEX('Cycle 8'!E$10:E$999,MATCH($A1108,'Cycle 8'!$L$10:$L$999,0),1)),INDEX('Cycle 9'!E$10:E$999,MATCH($A1108,'Cycle 9'!$L$10:$L$999,0),1)),INDEX('Cycle 10'!E$10:E$999,MATCH($A1108,'Cycle 10'!$L$10:$L$999,0),1)),INDEX('Cycle 11'!E$10:E$999,MATCH($A1108,'Cycle 11'!$L$10:$L$999,0),1)),"")="","",IFERROR(IFERROR(IFERROR(IFERROR(IFERROR(IFERROR(IFERROR(IFERROR(IFERROR(IFERROR(IFERROR(IFERROR(INDEX(Summer!E$10:E$999,MATCH($A1108,Summer!$L$10:$L$999,0),1),INDEX('Cycle 1'!E$10:E$999,MATCH($A1108,'Cycle 1'!$L$10:$L$999,0),1)),INDEX('Cycle 2'!E$10:E$999,MATCH($A1108,'Cycle 2'!$L$10:$L$999,0),1)),INDEX('Cycle 3'!E$10:E$999,MATCH($A1108,'Cycle 3'!$L$10:$L$999,0),1)),INDEX('Cycle 4'!E$10:E$999,MATCH($A1108,'Cycle 4'!$L$10:$L$999,0),1)),INDEX('Cycle 5'!E$10:E$999,MATCH($A1108,'Cycle 5'!$L$10:$L$999,0),1)),INDEX('Cycle 6'!E$10:E$999,MATCH($A1108,'Cycle 6'!$L$10:$L$999,0),1)),INDEX('Cycle 7'!E$10:E$999,MATCH($A1108,'Cycle 7'!$L$10:$L$999,0),1)),INDEX('Cycle 8'!E$10:E$999,MATCH($A1108,'Cycle 8'!$L$10:$L$999,0),1)),INDEX('Cycle 9'!E$10:E$999,MATCH($A1108,'Cycle 9'!$L$10:$L$999,0),1)),INDEX('Cycle 10'!E$10:E$999,MATCH($A1108,'Cycle 10'!$L$10:$L$999,0),1)),INDEX('Cycle 11'!E$10:E$999,MATCH($A1108,'Cycle 11'!$L$10:$L$999,0),1)),""))</f>
        <v/>
      </c>
      <c r="G1108" t="str">
        <f>IF(IFERROR(IFERROR(IFERROR(IFERROR(IFERROR(IFERROR(IFERROR(IFERROR(IFERROR(IFERROR(IFERROR(IFERROR(INDEX(Summer!F$10:F$999,MATCH($A1108,Summer!$L$10:$L$999,0),1),INDEX('Cycle 1'!F$10:F$999,MATCH($A1108,'Cycle 1'!$L$10:$L$999,0),1)),INDEX('Cycle 2'!F$10:F$999,MATCH($A1108,'Cycle 2'!$L$10:$L$999,0),1)),INDEX('Cycle 3'!F$10:F$999,MATCH($A1108,'Cycle 3'!$L$10:$L$999,0),1)),INDEX('Cycle 4'!F$10:F$999,MATCH($A1108,'Cycle 4'!$L$10:$L$999,0),1)),INDEX('Cycle 5'!F$10:F$999,MATCH($A1108,'Cycle 5'!$L$10:$L$999,0),1)),INDEX('Cycle 6'!F$10:F$999,MATCH($A1108,'Cycle 6'!$L$10:$L$999,0),1)),INDEX('Cycle 7'!F$10:F$999,MATCH($A1108,'Cycle 7'!$L$10:$L$999,0),1)),INDEX('Cycle 8'!F$10:F$999,MATCH($A1108,'Cycle 8'!$L$10:$L$999,0),1)),INDEX('Cycle 9'!F$10:F$999,MATCH($A1108,'Cycle 9'!$L$10:$L$999,0),1)),INDEX('Cycle 10'!F$10:F$999,MATCH($A1108,'Cycle 10'!$L$10:$L$999,0),1)),INDEX('Cycle 11'!F$10:F$999,MATCH($A1108,'Cycle 11'!$L$10:$L$999,0),1)),"")="","",IFERROR(IFERROR(IFERROR(IFERROR(IFERROR(IFERROR(IFERROR(IFERROR(IFERROR(IFERROR(IFERROR(IFERROR(INDEX(Summer!F$10:F$999,MATCH($A1108,Summer!$L$10:$L$999,0),1),INDEX('Cycle 1'!F$10:F$999,MATCH($A1108,'Cycle 1'!$L$10:$L$999,0),1)),INDEX('Cycle 2'!F$10:F$999,MATCH($A1108,'Cycle 2'!$L$10:$L$999,0),1)),INDEX('Cycle 3'!F$10:F$999,MATCH($A1108,'Cycle 3'!$L$10:$L$999,0),1)),INDEX('Cycle 4'!F$10:F$999,MATCH($A1108,'Cycle 4'!$L$10:$L$999,0),1)),INDEX('Cycle 5'!F$10:F$999,MATCH($A1108,'Cycle 5'!$L$10:$L$999,0),1)),INDEX('Cycle 6'!F$10:F$999,MATCH($A1108,'Cycle 6'!$L$10:$L$999,0),1)),INDEX('Cycle 7'!F$10:F$999,MATCH($A1108,'Cycle 7'!$L$10:$L$999,0),1)),INDEX('Cycle 8'!F$10:F$999,MATCH($A1108,'Cycle 8'!$L$10:$L$999,0),1)),INDEX('Cycle 9'!F$10:F$999,MATCH($A1108,'Cycle 9'!$L$10:$L$999,0),1)),INDEX('Cycle 10'!F$10:F$999,MATCH($A1108,'Cycle 10'!$L$10:$L$999,0),1)),INDEX('Cycle 11'!F$10:F$999,MATCH($A1108,'Cycle 11'!$L$10:$L$999,0),1)),""))</f>
        <v/>
      </c>
      <c r="H1108" t="str">
        <f>IF(IFERROR(IFERROR(IFERROR(IFERROR(IFERROR(IFERROR(IFERROR(IFERROR(IFERROR(IFERROR(IFERROR(IFERROR(INDEX(Summer!G$10:G$999,MATCH($A1108,Summer!$L$10:$L$999,0),1),INDEX('Cycle 1'!G$10:G$999,MATCH($A1108,'Cycle 1'!$L$10:$L$999,0),1)),INDEX('Cycle 2'!G$10:G$999,MATCH($A1108,'Cycle 2'!$L$10:$L$999,0),1)),INDEX('Cycle 3'!G$10:G$999,MATCH($A1108,'Cycle 3'!$L$10:$L$999,0),1)),INDEX('Cycle 4'!G$10:G$999,MATCH($A1108,'Cycle 4'!$L$10:$L$999,0),1)),INDEX('Cycle 5'!G$10:G$999,MATCH($A1108,'Cycle 5'!$L$10:$L$999,0),1)),INDEX('Cycle 6'!G$10:G$999,MATCH($A1108,'Cycle 6'!$L$10:$L$999,0),1)),INDEX('Cycle 7'!G$10:G$999,MATCH($A1108,'Cycle 7'!$L$10:$L$999,0),1)),INDEX('Cycle 8'!G$10:G$999,MATCH($A1108,'Cycle 8'!$L$10:$L$999,0),1)),INDEX('Cycle 9'!G$10:G$999,MATCH($A1108,'Cycle 9'!$L$10:$L$999,0),1)),INDEX('Cycle 10'!G$10:G$999,MATCH($A1108,'Cycle 10'!$L$10:$L$999,0),1)),INDEX('Cycle 11'!G$10:G$999,MATCH($A1108,'Cycle 11'!$L$10:$L$999,0),1)),"")="","",IFERROR(IFERROR(IFERROR(IFERROR(IFERROR(IFERROR(IFERROR(IFERROR(IFERROR(IFERROR(IFERROR(IFERROR(INDEX(Summer!G$10:G$999,MATCH($A1108,Summer!$L$10:$L$999,0),1),INDEX('Cycle 1'!G$10:G$999,MATCH($A1108,'Cycle 1'!$L$10:$L$999,0),1)),INDEX('Cycle 2'!G$10:G$999,MATCH($A1108,'Cycle 2'!$L$10:$L$999,0),1)),INDEX('Cycle 3'!G$10:G$999,MATCH($A1108,'Cycle 3'!$L$10:$L$999,0),1)),INDEX('Cycle 4'!G$10:G$999,MATCH($A1108,'Cycle 4'!$L$10:$L$999,0),1)),INDEX('Cycle 5'!G$10:G$999,MATCH($A1108,'Cycle 5'!$L$10:$L$999,0),1)),INDEX('Cycle 6'!G$10:G$999,MATCH($A1108,'Cycle 6'!$L$10:$L$999,0),1)),INDEX('Cycle 7'!G$10:G$999,MATCH($A1108,'Cycle 7'!$L$10:$L$999,0),1)),INDEX('Cycle 8'!G$10:G$999,MATCH($A1108,'Cycle 8'!$L$10:$L$999,0),1)),INDEX('Cycle 9'!G$10:G$999,MATCH($A1108,'Cycle 9'!$L$10:$L$999,0),1)),INDEX('Cycle 10'!G$10:G$999,MATCH($A1108,'Cycle 10'!$L$10:$L$999,0),1)),INDEX('Cycle 11'!G$10:G$999,MATCH($A1108,'Cycle 11'!$L$10:$L$999,0),1)),""))</f>
        <v/>
      </c>
      <c r="I1108">
        <f>IFERROR(IF(C1108="",MAX(I$1:I1107),IF(ROW(C$2)=ROW(C1108),1,IF(ISERROR(VLOOKUP(C1108,C$2:C1107,1,FALSE)),MAX(I$1:I1107)+1,MAX(I$1:I1107)))),"")</f>
        <v>0</v>
      </c>
      <c r="J1108" t="str">
        <f t="shared" si="116"/>
        <v/>
      </c>
      <c r="K1108" t="str">
        <f t="shared" si="118"/>
        <v/>
      </c>
      <c r="L1108" t="str">
        <f t="shared" si="118"/>
        <v/>
      </c>
      <c r="M1108" t="str">
        <f t="shared" si="118"/>
        <v/>
      </c>
      <c r="N1108" t="str">
        <f t="shared" si="118"/>
        <v/>
      </c>
      <c r="O1108" t="str">
        <f t="shared" si="118"/>
        <v/>
      </c>
      <c r="P1108" t="str">
        <f t="shared" si="118"/>
        <v/>
      </c>
      <c r="Q1108" t="str">
        <f t="shared" si="118"/>
        <v/>
      </c>
      <c r="R1108" t="str">
        <f t="shared" si="118"/>
        <v/>
      </c>
      <c r="S1108" t="str">
        <f t="shared" si="118"/>
        <v/>
      </c>
      <c r="T1108" t="str">
        <f t="shared" si="118"/>
        <v/>
      </c>
      <c r="U1108" t="str">
        <f t="shared" si="118"/>
        <v/>
      </c>
      <c r="V1108" t="str">
        <f t="shared" si="118"/>
        <v/>
      </c>
      <c r="W1108" t="str">
        <f t="shared" si="117"/>
        <v/>
      </c>
      <c r="X1108">
        <f>IF(OR(H1108="No",H1108=""),0,IF(COUNTIFS(H$2:H1108,"Yes",C$2:C1108,C1108)&gt;1,0,COUNTIFS(H$2:H1108,"Yes",C$2:C1108,C1108)))+IF(X1107=$X$1,0,X1107)</f>
        <v>0</v>
      </c>
    </row>
    <row r="1109" spans="1:24" x14ac:dyDescent="0.3">
      <c r="A1109">
        <f>ROWS($A$2:$A1109)</f>
        <v>1108</v>
      </c>
      <c r="B1109" t="str">
        <f>IF(ISERROR(VLOOKUP(A1109,Summer!L$11:L$500,1,FALSE)),IF(ISERROR(VLOOKUP(A1109,'Cycle 1'!L$11:L$500,1,FALSE)),IF(ISERROR(VLOOKUP(A1109,'Cycle 2'!L$11:L$500,1,FALSE)),IF(ISERROR(VLOOKUP(A1109,'Cycle 3'!L$11:L$500,1,FALSE)),IF(ISERROR(VLOOKUP(A1109,'Cycle 4'!L$11:L$500,1,FALSE)),IF(ISERROR(VLOOKUP(A1109,'Cycle 5'!L$11:L$500,1,FALSE)),IF(ISERROR(VLOOKUP(A1109,'Cycle 6'!L$11:L$500,1,FALSE)),IF(ISERROR(VLOOKUP(A1109,'Cycle 7'!L$11:L$500,1,FALSE)),IF(ISERROR(VLOOKUP(A1109,'Cycle 8'!L$11:L$500,1,FALSE)),IF(ISERROR(VLOOKUP(A1109,'Cycle 9'!L$11:L$500,1,FALSE)),IF(ISERROR(VLOOKUP(A1109,'Cycle 10'!L$11:L$500,1,FALSE)),IF(ISERROR(VLOOKUP(A1109,'Cycle 11'!L$11:L$500,1,FALSE)),"","Cycle 11"),"Cycle 10"),"Cycle 9"),"Cycle 8"),"Cycle 7"),"Cycle 6"),"Cycle 5"),"Cycle 4"),"Cycle 3"),"Cycle 2"),"Cycle 1"),"Summer")</f>
        <v/>
      </c>
      <c r="C1109" t="str">
        <f>IF(IFERROR(IFERROR(IFERROR(IFERROR(IFERROR(IFERROR(IFERROR(IFERROR(IFERROR(IFERROR(IFERROR(IFERROR(INDEX(Summer!B$10:B$999,MATCH($A1109,Summer!$L$10:$L$999,0),1),INDEX('Cycle 1'!B$10:B$999,MATCH($A1109,'Cycle 1'!$L$10:$L$999,0),1)),INDEX('Cycle 2'!B$10:B$999,MATCH($A1109,'Cycle 2'!$L$10:$L$999,0),1)),INDEX('Cycle 3'!B$10:B$999,MATCH($A1109,'Cycle 3'!$L$10:$L$999,0),1)),INDEX('Cycle 4'!B$10:B$999,MATCH($A1109,'Cycle 4'!$L$10:$L$999,0),1)),INDEX('Cycle 5'!B$10:B$999,MATCH($A1109,'Cycle 5'!$L$10:$L$999,0),1)),INDEX('Cycle 6'!B$10:B$999,MATCH($A1109,'Cycle 6'!$L$10:$L$999,0),1)),INDEX('Cycle 7'!B$10:B$999,MATCH($A1109,'Cycle 7'!$L$10:$L$999,0),1)),INDEX('Cycle 8'!B$10:B$999,MATCH($A1109,'Cycle 8'!$L$10:$L$999,0),1)),INDEX('Cycle 9'!B$10:B$999,MATCH($A1109,'Cycle 9'!$L$10:$L$999,0),1)),INDEX('Cycle 10'!B$10:B$999,MATCH($A1109,'Cycle 10'!$L$10:$L$999,0),1)),INDEX('Cycle 11'!B$10:B$999,MATCH($A1109,'Cycle 11'!$L$10:$L$999,0),1)),"")="","",IFERROR(IFERROR(IFERROR(IFERROR(IFERROR(IFERROR(IFERROR(IFERROR(IFERROR(IFERROR(IFERROR(IFERROR(INDEX(Summer!B$10:B$999,MATCH($A1109,Summer!$L$10:$L$999,0),1),INDEX('Cycle 1'!B$10:B$999,MATCH($A1109,'Cycle 1'!$L$10:$L$999,0),1)),INDEX('Cycle 2'!B$10:B$999,MATCH($A1109,'Cycle 2'!$L$10:$L$999,0),1)),INDEX('Cycle 3'!B$10:B$999,MATCH($A1109,'Cycle 3'!$L$10:$L$999,0),1)),INDEX('Cycle 4'!B$10:B$999,MATCH($A1109,'Cycle 4'!$L$10:$L$999,0),1)),INDEX('Cycle 5'!B$10:B$999,MATCH($A1109,'Cycle 5'!$L$10:$L$999,0),1)),INDEX('Cycle 6'!B$10:B$999,MATCH($A1109,'Cycle 6'!$L$10:$L$999,0),1)),INDEX('Cycle 7'!B$10:B$999,MATCH($A1109,'Cycle 7'!$L$10:$L$999,0),1)),INDEX('Cycle 8'!B$10:B$999,MATCH($A1109,'Cycle 8'!$L$10:$L$999,0),1)),INDEX('Cycle 9'!B$10:B$999,MATCH($A1109,'Cycle 9'!$L$10:$L$999,0),1)),INDEX('Cycle 10'!B$10:B$999,MATCH($A1109,'Cycle 10'!$L$10:$L$999,0),1)),INDEX('Cycle 11'!B$10:B$999,MATCH($A1109,'Cycle 11'!$L$10:$L$999,0),1)),""))</f>
        <v/>
      </c>
      <c r="D1109" t="str">
        <f>IF(IFERROR(IFERROR(IFERROR(IFERROR(IFERROR(IFERROR(IFERROR(IFERROR(IFERROR(IFERROR(IFERROR(IFERROR(INDEX(Summer!C$10:C$999,MATCH($A1109,Summer!$L$10:$L$999,0),1),INDEX('Cycle 1'!C$10:C$999,MATCH($A1109,'Cycle 1'!$L$10:$L$999,0),1)),INDEX('Cycle 2'!C$10:C$999,MATCH($A1109,'Cycle 2'!$L$10:$L$999,0),1)),INDEX('Cycle 3'!C$10:C$999,MATCH($A1109,'Cycle 3'!$L$10:$L$999,0),1)),INDEX('Cycle 4'!C$10:C$999,MATCH($A1109,'Cycle 4'!$L$10:$L$999,0),1)),INDEX('Cycle 5'!C$10:C$999,MATCH($A1109,'Cycle 5'!$L$10:$L$999,0),1)),INDEX('Cycle 6'!C$10:C$999,MATCH($A1109,'Cycle 6'!$L$10:$L$999,0),1)),INDEX('Cycle 7'!C$10:C$999,MATCH($A1109,'Cycle 7'!$L$10:$L$999,0),1)),INDEX('Cycle 8'!C$10:C$999,MATCH($A1109,'Cycle 8'!$L$10:$L$999,0),1)),INDEX('Cycle 9'!C$10:C$999,MATCH($A1109,'Cycle 9'!$L$10:$L$999,0),1)),INDEX('Cycle 10'!C$10:C$999,MATCH($A1109,'Cycle 10'!$L$10:$L$999,0),1)),INDEX('Cycle 11'!C$10:C$999,MATCH($A1109,'Cycle 11'!$L$10:$L$999,0),1)),"")="","",IFERROR(IFERROR(IFERROR(IFERROR(IFERROR(IFERROR(IFERROR(IFERROR(IFERROR(IFERROR(IFERROR(IFERROR(INDEX(Summer!C$10:C$999,MATCH($A1109,Summer!$L$10:$L$999,0),1),INDEX('Cycle 1'!C$10:C$999,MATCH($A1109,'Cycle 1'!$L$10:$L$999,0),1)),INDEX('Cycle 2'!C$10:C$999,MATCH($A1109,'Cycle 2'!$L$10:$L$999,0),1)),INDEX('Cycle 3'!C$10:C$999,MATCH($A1109,'Cycle 3'!$L$10:$L$999,0),1)),INDEX('Cycle 4'!C$10:C$999,MATCH($A1109,'Cycle 4'!$L$10:$L$999,0),1)),INDEX('Cycle 5'!C$10:C$999,MATCH($A1109,'Cycle 5'!$L$10:$L$999,0),1)),INDEX('Cycle 6'!C$10:C$999,MATCH($A1109,'Cycle 6'!$L$10:$L$999,0),1)),INDEX('Cycle 7'!C$10:C$999,MATCH($A1109,'Cycle 7'!$L$10:$L$999,0),1)),INDEX('Cycle 8'!C$10:C$999,MATCH($A1109,'Cycle 8'!$L$10:$L$999,0),1)),INDEX('Cycle 9'!C$10:C$999,MATCH($A1109,'Cycle 9'!$L$10:$L$999,0),1)),INDEX('Cycle 10'!C$10:C$999,MATCH($A1109,'Cycle 10'!$L$10:$L$999,0),1)),INDEX('Cycle 11'!C$10:C$999,MATCH($A1109,'Cycle 11'!$L$10:$L$999,0),1)),""))</f>
        <v/>
      </c>
      <c r="E1109" t="str">
        <f>IF(IFERROR(IFERROR(IFERROR(IFERROR(IFERROR(IFERROR(IFERROR(IFERROR(IFERROR(IFERROR(IFERROR(IFERROR(INDEX(Summer!D$10:D$999,MATCH($A1109,Summer!$L$10:$L$999,0),1),INDEX('Cycle 1'!D$10:D$999,MATCH($A1109,'Cycle 1'!$L$10:$L$999,0),1)),INDEX('Cycle 2'!D$10:D$999,MATCH($A1109,'Cycle 2'!$L$10:$L$999,0),1)),INDEX('Cycle 3'!D$10:D$999,MATCH($A1109,'Cycle 3'!$L$10:$L$999,0),1)),INDEX('Cycle 4'!D$10:D$999,MATCH($A1109,'Cycle 4'!$L$10:$L$999,0),1)),INDEX('Cycle 5'!D$10:D$999,MATCH($A1109,'Cycle 5'!$L$10:$L$999,0),1)),INDEX('Cycle 6'!D$10:D$999,MATCH($A1109,'Cycle 6'!$L$10:$L$999,0),1)),INDEX('Cycle 7'!D$10:D$999,MATCH($A1109,'Cycle 7'!$L$10:$L$999,0),1)),INDEX('Cycle 8'!D$10:D$999,MATCH($A1109,'Cycle 8'!$L$10:$L$999,0),1)),INDEX('Cycle 9'!D$10:D$999,MATCH($A1109,'Cycle 9'!$L$10:$L$999,0),1)),INDEX('Cycle 10'!D$10:D$999,MATCH($A1109,'Cycle 10'!$L$10:$L$999,0),1)),INDEX('Cycle 11'!D$10:D$999,MATCH($A1109,'Cycle 11'!$L$10:$L$999,0),1)),"")="","",IFERROR(IFERROR(IFERROR(IFERROR(IFERROR(IFERROR(IFERROR(IFERROR(IFERROR(IFERROR(IFERROR(IFERROR(INDEX(Summer!D$10:D$999,MATCH($A1109,Summer!$L$10:$L$999,0),1),INDEX('Cycle 1'!D$10:D$999,MATCH($A1109,'Cycle 1'!$L$10:$L$999,0),1)),INDEX('Cycle 2'!D$10:D$999,MATCH($A1109,'Cycle 2'!$L$10:$L$999,0),1)),INDEX('Cycle 3'!D$10:D$999,MATCH($A1109,'Cycle 3'!$L$10:$L$999,0),1)),INDEX('Cycle 4'!D$10:D$999,MATCH($A1109,'Cycle 4'!$L$10:$L$999,0),1)),INDEX('Cycle 5'!D$10:D$999,MATCH($A1109,'Cycle 5'!$L$10:$L$999,0),1)),INDEX('Cycle 6'!D$10:D$999,MATCH($A1109,'Cycle 6'!$L$10:$L$999,0),1)),INDEX('Cycle 7'!D$10:D$999,MATCH($A1109,'Cycle 7'!$L$10:$L$999,0),1)),INDEX('Cycle 8'!D$10:D$999,MATCH($A1109,'Cycle 8'!$L$10:$L$999,0),1)),INDEX('Cycle 9'!D$10:D$999,MATCH($A1109,'Cycle 9'!$L$10:$L$999,0),1)),INDEX('Cycle 10'!D$10:D$999,MATCH($A1109,'Cycle 10'!$L$10:$L$999,0),1)),INDEX('Cycle 11'!D$10:D$999,MATCH($A1109,'Cycle 11'!$L$10:$L$999,0),1)),""))</f>
        <v/>
      </c>
      <c r="F1109" t="str">
        <f>IF(IFERROR(IFERROR(IFERROR(IFERROR(IFERROR(IFERROR(IFERROR(IFERROR(IFERROR(IFERROR(IFERROR(IFERROR(INDEX(Summer!E$10:E$999,MATCH($A1109,Summer!$L$10:$L$999,0),1),INDEX('Cycle 1'!E$10:E$999,MATCH($A1109,'Cycle 1'!$L$10:$L$999,0),1)),INDEX('Cycle 2'!E$10:E$999,MATCH($A1109,'Cycle 2'!$L$10:$L$999,0),1)),INDEX('Cycle 3'!E$10:E$999,MATCH($A1109,'Cycle 3'!$L$10:$L$999,0),1)),INDEX('Cycle 4'!E$10:E$999,MATCH($A1109,'Cycle 4'!$L$10:$L$999,0),1)),INDEX('Cycle 5'!E$10:E$999,MATCH($A1109,'Cycle 5'!$L$10:$L$999,0),1)),INDEX('Cycle 6'!E$10:E$999,MATCH($A1109,'Cycle 6'!$L$10:$L$999,0),1)),INDEX('Cycle 7'!E$10:E$999,MATCH($A1109,'Cycle 7'!$L$10:$L$999,0),1)),INDEX('Cycle 8'!E$10:E$999,MATCH($A1109,'Cycle 8'!$L$10:$L$999,0),1)),INDEX('Cycle 9'!E$10:E$999,MATCH($A1109,'Cycle 9'!$L$10:$L$999,0),1)),INDEX('Cycle 10'!E$10:E$999,MATCH($A1109,'Cycle 10'!$L$10:$L$999,0),1)),INDEX('Cycle 11'!E$10:E$999,MATCH($A1109,'Cycle 11'!$L$10:$L$999,0),1)),"")="","",IFERROR(IFERROR(IFERROR(IFERROR(IFERROR(IFERROR(IFERROR(IFERROR(IFERROR(IFERROR(IFERROR(IFERROR(INDEX(Summer!E$10:E$999,MATCH($A1109,Summer!$L$10:$L$999,0),1),INDEX('Cycle 1'!E$10:E$999,MATCH($A1109,'Cycle 1'!$L$10:$L$999,0),1)),INDEX('Cycle 2'!E$10:E$999,MATCH($A1109,'Cycle 2'!$L$10:$L$999,0),1)),INDEX('Cycle 3'!E$10:E$999,MATCH($A1109,'Cycle 3'!$L$10:$L$999,0),1)),INDEX('Cycle 4'!E$10:E$999,MATCH($A1109,'Cycle 4'!$L$10:$L$999,0),1)),INDEX('Cycle 5'!E$10:E$999,MATCH($A1109,'Cycle 5'!$L$10:$L$999,0),1)),INDEX('Cycle 6'!E$10:E$999,MATCH($A1109,'Cycle 6'!$L$10:$L$999,0),1)),INDEX('Cycle 7'!E$10:E$999,MATCH($A1109,'Cycle 7'!$L$10:$L$999,0),1)),INDEX('Cycle 8'!E$10:E$999,MATCH($A1109,'Cycle 8'!$L$10:$L$999,0),1)),INDEX('Cycle 9'!E$10:E$999,MATCH($A1109,'Cycle 9'!$L$10:$L$999,0),1)),INDEX('Cycle 10'!E$10:E$999,MATCH($A1109,'Cycle 10'!$L$10:$L$999,0),1)),INDEX('Cycle 11'!E$10:E$999,MATCH($A1109,'Cycle 11'!$L$10:$L$999,0),1)),""))</f>
        <v/>
      </c>
      <c r="G1109" t="str">
        <f>IF(IFERROR(IFERROR(IFERROR(IFERROR(IFERROR(IFERROR(IFERROR(IFERROR(IFERROR(IFERROR(IFERROR(IFERROR(INDEX(Summer!F$10:F$999,MATCH($A1109,Summer!$L$10:$L$999,0),1),INDEX('Cycle 1'!F$10:F$999,MATCH($A1109,'Cycle 1'!$L$10:$L$999,0),1)),INDEX('Cycle 2'!F$10:F$999,MATCH($A1109,'Cycle 2'!$L$10:$L$999,0),1)),INDEX('Cycle 3'!F$10:F$999,MATCH($A1109,'Cycle 3'!$L$10:$L$999,0),1)),INDEX('Cycle 4'!F$10:F$999,MATCH($A1109,'Cycle 4'!$L$10:$L$999,0),1)),INDEX('Cycle 5'!F$10:F$999,MATCH($A1109,'Cycle 5'!$L$10:$L$999,0),1)),INDEX('Cycle 6'!F$10:F$999,MATCH($A1109,'Cycle 6'!$L$10:$L$999,0),1)),INDEX('Cycle 7'!F$10:F$999,MATCH($A1109,'Cycle 7'!$L$10:$L$999,0),1)),INDEX('Cycle 8'!F$10:F$999,MATCH($A1109,'Cycle 8'!$L$10:$L$999,0),1)),INDEX('Cycle 9'!F$10:F$999,MATCH($A1109,'Cycle 9'!$L$10:$L$999,0),1)),INDEX('Cycle 10'!F$10:F$999,MATCH($A1109,'Cycle 10'!$L$10:$L$999,0),1)),INDEX('Cycle 11'!F$10:F$999,MATCH($A1109,'Cycle 11'!$L$10:$L$999,0),1)),"")="","",IFERROR(IFERROR(IFERROR(IFERROR(IFERROR(IFERROR(IFERROR(IFERROR(IFERROR(IFERROR(IFERROR(IFERROR(INDEX(Summer!F$10:F$999,MATCH($A1109,Summer!$L$10:$L$999,0),1),INDEX('Cycle 1'!F$10:F$999,MATCH($A1109,'Cycle 1'!$L$10:$L$999,0),1)),INDEX('Cycle 2'!F$10:F$999,MATCH($A1109,'Cycle 2'!$L$10:$L$999,0),1)),INDEX('Cycle 3'!F$10:F$999,MATCH($A1109,'Cycle 3'!$L$10:$L$999,0),1)),INDEX('Cycle 4'!F$10:F$999,MATCH($A1109,'Cycle 4'!$L$10:$L$999,0),1)),INDEX('Cycle 5'!F$10:F$999,MATCH($A1109,'Cycle 5'!$L$10:$L$999,0),1)),INDEX('Cycle 6'!F$10:F$999,MATCH($A1109,'Cycle 6'!$L$10:$L$999,0),1)),INDEX('Cycle 7'!F$10:F$999,MATCH($A1109,'Cycle 7'!$L$10:$L$999,0),1)),INDEX('Cycle 8'!F$10:F$999,MATCH($A1109,'Cycle 8'!$L$10:$L$999,0),1)),INDEX('Cycle 9'!F$10:F$999,MATCH($A1109,'Cycle 9'!$L$10:$L$999,0),1)),INDEX('Cycle 10'!F$10:F$999,MATCH($A1109,'Cycle 10'!$L$10:$L$999,0),1)),INDEX('Cycle 11'!F$10:F$999,MATCH($A1109,'Cycle 11'!$L$10:$L$999,0),1)),""))</f>
        <v/>
      </c>
      <c r="H1109" t="str">
        <f>IF(IFERROR(IFERROR(IFERROR(IFERROR(IFERROR(IFERROR(IFERROR(IFERROR(IFERROR(IFERROR(IFERROR(IFERROR(INDEX(Summer!G$10:G$999,MATCH($A1109,Summer!$L$10:$L$999,0),1),INDEX('Cycle 1'!G$10:G$999,MATCH($A1109,'Cycle 1'!$L$10:$L$999,0),1)),INDEX('Cycle 2'!G$10:G$999,MATCH($A1109,'Cycle 2'!$L$10:$L$999,0),1)),INDEX('Cycle 3'!G$10:G$999,MATCH($A1109,'Cycle 3'!$L$10:$L$999,0),1)),INDEX('Cycle 4'!G$10:G$999,MATCH($A1109,'Cycle 4'!$L$10:$L$999,0),1)),INDEX('Cycle 5'!G$10:G$999,MATCH($A1109,'Cycle 5'!$L$10:$L$999,0),1)),INDEX('Cycle 6'!G$10:G$999,MATCH($A1109,'Cycle 6'!$L$10:$L$999,0),1)),INDEX('Cycle 7'!G$10:G$999,MATCH($A1109,'Cycle 7'!$L$10:$L$999,0),1)),INDEX('Cycle 8'!G$10:G$999,MATCH($A1109,'Cycle 8'!$L$10:$L$999,0),1)),INDEX('Cycle 9'!G$10:G$999,MATCH($A1109,'Cycle 9'!$L$10:$L$999,0),1)),INDEX('Cycle 10'!G$10:G$999,MATCH($A1109,'Cycle 10'!$L$10:$L$999,0),1)),INDEX('Cycle 11'!G$10:G$999,MATCH($A1109,'Cycle 11'!$L$10:$L$999,0),1)),"")="","",IFERROR(IFERROR(IFERROR(IFERROR(IFERROR(IFERROR(IFERROR(IFERROR(IFERROR(IFERROR(IFERROR(IFERROR(INDEX(Summer!G$10:G$999,MATCH($A1109,Summer!$L$10:$L$999,0),1),INDEX('Cycle 1'!G$10:G$999,MATCH($A1109,'Cycle 1'!$L$10:$L$999,0),1)),INDEX('Cycle 2'!G$10:G$999,MATCH($A1109,'Cycle 2'!$L$10:$L$999,0),1)),INDEX('Cycle 3'!G$10:G$999,MATCH($A1109,'Cycle 3'!$L$10:$L$999,0),1)),INDEX('Cycle 4'!G$10:G$999,MATCH($A1109,'Cycle 4'!$L$10:$L$999,0),1)),INDEX('Cycle 5'!G$10:G$999,MATCH($A1109,'Cycle 5'!$L$10:$L$999,0),1)),INDEX('Cycle 6'!G$10:G$999,MATCH($A1109,'Cycle 6'!$L$10:$L$999,0),1)),INDEX('Cycle 7'!G$10:G$999,MATCH($A1109,'Cycle 7'!$L$10:$L$999,0),1)),INDEX('Cycle 8'!G$10:G$999,MATCH($A1109,'Cycle 8'!$L$10:$L$999,0),1)),INDEX('Cycle 9'!G$10:G$999,MATCH($A1109,'Cycle 9'!$L$10:$L$999,0),1)),INDEX('Cycle 10'!G$10:G$999,MATCH($A1109,'Cycle 10'!$L$10:$L$999,0),1)),INDEX('Cycle 11'!G$10:G$999,MATCH($A1109,'Cycle 11'!$L$10:$L$999,0),1)),""))</f>
        <v/>
      </c>
      <c r="I1109">
        <f>IFERROR(IF(C1109="",MAX(I$1:I1108),IF(ROW(C$2)=ROW(C1109),1,IF(ISERROR(VLOOKUP(C1109,C$2:C1108,1,FALSE)),MAX(I$1:I1108)+1,MAX(I$1:I1108)))),"")</f>
        <v>0</v>
      </c>
      <c r="J1109" t="str">
        <f t="shared" si="116"/>
        <v/>
      </c>
      <c r="K1109" t="str">
        <f t="shared" si="118"/>
        <v/>
      </c>
      <c r="L1109" t="str">
        <f t="shared" si="118"/>
        <v/>
      </c>
      <c r="M1109" t="str">
        <f t="shared" si="118"/>
        <v/>
      </c>
      <c r="N1109" t="str">
        <f t="shared" si="118"/>
        <v/>
      </c>
      <c r="O1109" t="str">
        <f t="shared" si="118"/>
        <v/>
      </c>
      <c r="P1109" t="str">
        <f t="shared" si="118"/>
        <v/>
      </c>
      <c r="Q1109" t="str">
        <f t="shared" si="118"/>
        <v/>
      </c>
      <c r="R1109" t="str">
        <f t="shared" si="118"/>
        <v/>
      </c>
      <c r="S1109" t="str">
        <f t="shared" si="118"/>
        <v/>
      </c>
      <c r="T1109" t="str">
        <f t="shared" si="118"/>
        <v/>
      </c>
      <c r="U1109" t="str">
        <f t="shared" si="118"/>
        <v/>
      </c>
      <c r="V1109" t="str">
        <f t="shared" si="118"/>
        <v/>
      </c>
      <c r="W1109" t="str">
        <f t="shared" si="117"/>
        <v/>
      </c>
      <c r="X1109">
        <f>IF(OR(H1109="No",H1109=""),0,IF(COUNTIFS(H$2:H1109,"Yes",C$2:C1109,C1109)&gt;1,0,COUNTIFS(H$2:H1109,"Yes",C$2:C1109,C1109)))+IF(X1108=$X$1,0,X1108)</f>
        <v>0</v>
      </c>
    </row>
    <row r="1110" spans="1:24" x14ac:dyDescent="0.3">
      <c r="A1110">
        <f>ROWS($A$2:$A1110)</f>
        <v>1109</v>
      </c>
      <c r="B1110" t="str">
        <f>IF(ISERROR(VLOOKUP(A1110,Summer!L$11:L$500,1,FALSE)),IF(ISERROR(VLOOKUP(A1110,'Cycle 1'!L$11:L$500,1,FALSE)),IF(ISERROR(VLOOKUP(A1110,'Cycle 2'!L$11:L$500,1,FALSE)),IF(ISERROR(VLOOKUP(A1110,'Cycle 3'!L$11:L$500,1,FALSE)),IF(ISERROR(VLOOKUP(A1110,'Cycle 4'!L$11:L$500,1,FALSE)),IF(ISERROR(VLOOKUP(A1110,'Cycle 5'!L$11:L$500,1,FALSE)),IF(ISERROR(VLOOKUP(A1110,'Cycle 6'!L$11:L$500,1,FALSE)),IF(ISERROR(VLOOKUP(A1110,'Cycle 7'!L$11:L$500,1,FALSE)),IF(ISERROR(VLOOKUP(A1110,'Cycle 8'!L$11:L$500,1,FALSE)),IF(ISERROR(VLOOKUP(A1110,'Cycle 9'!L$11:L$500,1,FALSE)),IF(ISERROR(VLOOKUP(A1110,'Cycle 10'!L$11:L$500,1,FALSE)),IF(ISERROR(VLOOKUP(A1110,'Cycle 11'!L$11:L$500,1,FALSE)),"","Cycle 11"),"Cycle 10"),"Cycle 9"),"Cycle 8"),"Cycle 7"),"Cycle 6"),"Cycle 5"),"Cycle 4"),"Cycle 3"),"Cycle 2"),"Cycle 1"),"Summer")</f>
        <v/>
      </c>
      <c r="C1110" t="str">
        <f>IF(IFERROR(IFERROR(IFERROR(IFERROR(IFERROR(IFERROR(IFERROR(IFERROR(IFERROR(IFERROR(IFERROR(IFERROR(INDEX(Summer!B$10:B$999,MATCH($A1110,Summer!$L$10:$L$999,0),1),INDEX('Cycle 1'!B$10:B$999,MATCH($A1110,'Cycle 1'!$L$10:$L$999,0),1)),INDEX('Cycle 2'!B$10:B$999,MATCH($A1110,'Cycle 2'!$L$10:$L$999,0),1)),INDEX('Cycle 3'!B$10:B$999,MATCH($A1110,'Cycle 3'!$L$10:$L$999,0),1)),INDEX('Cycle 4'!B$10:B$999,MATCH($A1110,'Cycle 4'!$L$10:$L$999,0),1)),INDEX('Cycle 5'!B$10:B$999,MATCH($A1110,'Cycle 5'!$L$10:$L$999,0),1)),INDEX('Cycle 6'!B$10:B$999,MATCH($A1110,'Cycle 6'!$L$10:$L$999,0),1)),INDEX('Cycle 7'!B$10:B$999,MATCH($A1110,'Cycle 7'!$L$10:$L$999,0),1)),INDEX('Cycle 8'!B$10:B$999,MATCH($A1110,'Cycle 8'!$L$10:$L$999,0),1)),INDEX('Cycle 9'!B$10:B$999,MATCH($A1110,'Cycle 9'!$L$10:$L$999,0),1)),INDEX('Cycle 10'!B$10:B$999,MATCH($A1110,'Cycle 10'!$L$10:$L$999,0),1)),INDEX('Cycle 11'!B$10:B$999,MATCH($A1110,'Cycle 11'!$L$10:$L$999,0),1)),"")="","",IFERROR(IFERROR(IFERROR(IFERROR(IFERROR(IFERROR(IFERROR(IFERROR(IFERROR(IFERROR(IFERROR(IFERROR(INDEX(Summer!B$10:B$999,MATCH($A1110,Summer!$L$10:$L$999,0),1),INDEX('Cycle 1'!B$10:B$999,MATCH($A1110,'Cycle 1'!$L$10:$L$999,0),1)),INDEX('Cycle 2'!B$10:B$999,MATCH($A1110,'Cycle 2'!$L$10:$L$999,0),1)),INDEX('Cycle 3'!B$10:B$999,MATCH($A1110,'Cycle 3'!$L$10:$L$999,0),1)),INDEX('Cycle 4'!B$10:B$999,MATCH($A1110,'Cycle 4'!$L$10:$L$999,0),1)),INDEX('Cycle 5'!B$10:B$999,MATCH($A1110,'Cycle 5'!$L$10:$L$999,0),1)),INDEX('Cycle 6'!B$10:B$999,MATCH($A1110,'Cycle 6'!$L$10:$L$999,0),1)),INDEX('Cycle 7'!B$10:B$999,MATCH($A1110,'Cycle 7'!$L$10:$L$999,0),1)),INDEX('Cycle 8'!B$10:B$999,MATCH($A1110,'Cycle 8'!$L$10:$L$999,0),1)),INDEX('Cycle 9'!B$10:B$999,MATCH($A1110,'Cycle 9'!$L$10:$L$999,0),1)),INDEX('Cycle 10'!B$10:B$999,MATCH($A1110,'Cycle 10'!$L$10:$L$999,0),1)),INDEX('Cycle 11'!B$10:B$999,MATCH($A1110,'Cycle 11'!$L$10:$L$999,0),1)),""))</f>
        <v/>
      </c>
      <c r="D1110" t="str">
        <f>IF(IFERROR(IFERROR(IFERROR(IFERROR(IFERROR(IFERROR(IFERROR(IFERROR(IFERROR(IFERROR(IFERROR(IFERROR(INDEX(Summer!C$10:C$999,MATCH($A1110,Summer!$L$10:$L$999,0),1),INDEX('Cycle 1'!C$10:C$999,MATCH($A1110,'Cycle 1'!$L$10:$L$999,0),1)),INDEX('Cycle 2'!C$10:C$999,MATCH($A1110,'Cycle 2'!$L$10:$L$999,0),1)),INDEX('Cycle 3'!C$10:C$999,MATCH($A1110,'Cycle 3'!$L$10:$L$999,0),1)),INDEX('Cycle 4'!C$10:C$999,MATCH($A1110,'Cycle 4'!$L$10:$L$999,0),1)),INDEX('Cycle 5'!C$10:C$999,MATCH($A1110,'Cycle 5'!$L$10:$L$999,0),1)),INDEX('Cycle 6'!C$10:C$999,MATCH($A1110,'Cycle 6'!$L$10:$L$999,0),1)),INDEX('Cycle 7'!C$10:C$999,MATCH($A1110,'Cycle 7'!$L$10:$L$999,0),1)),INDEX('Cycle 8'!C$10:C$999,MATCH($A1110,'Cycle 8'!$L$10:$L$999,0),1)),INDEX('Cycle 9'!C$10:C$999,MATCH($A1110,'Cycle 9'!$L$10:$L$999,0),1)),INDEX('Cycle 10'!C$10:C$999,MATCH($A1110,'Cycle 10'!$L$10:$L$999,0),1)),INDEX('Cycle 11'!C$10:C$999,MATCH($A1110,'Cycle 11'!$L$10:$L$999,0),1)),"")="","",IFERROR(IFERROR(IFERROR(IFERROR(IFERROR(IFERROR(IFERROR(IFERROR(IFERROR(IFERROR(IFERROR(IFERROR(INDEX(Summer!C$10:C$999,MATCH($A1110,Summer!$L$10:$L$999,0),1),INDEX('Cycle 1'!C$10:C$999,MATCH($A1110,'Cycle 1'!$L$10:$L$999,0),1)),INDEX('Cycle 2'!C$10:C$999,MATCH($A1110,'Cycle 2'!$L$10:$L$999,0),1)),INDEX('Cycle 3'!C$10:C$999,MATCH($A1110,'Cycle 3'!$L$10:$L$999,0),1)),INDEX('Cycle 4'!C$10:C$999,MATCH($A1110,'Cycle 4'!$L$10:$L$999,0),1)),INDEX('Cycle 5'!C$10:C$999,MATCH($A1110,'Cycle 5'!$L$10:$L$999,0),1)),INDEX('Cycle 6'!C$10:C$999,MATCH($A1110,'Cycle 6'!$L$10:$L$999,0),1)),INDEX('Cycle 7'!C$10:C$999,MATCH($A1110,'Cycle 7'!$L$10:$L$999,0),1)),INDEX('Cycle 8'!C$10:C$999,MATCH($A1110,'Cycle 8'!$L$10:$L$999,0),1)),INDEX('Cycle 9'!C$10:C$999,MATCH($A1110,'Cycle 9'!$L$10:$L$999,0),1)),INDEX('Cycle 10'!C$10:C$999,MATCH($A1110,'Cycle 10'!$L$10:$L$999,0),1)),INDEX('Cycle 11'!C$10:C$999,MATCH($A1110,'Cycle 11'!$L$10:$L$999,0),1)),""))</f>
        <v/>
      </c>
      <c r="E1110" t="str">
        <f>IF(IFERROR(IFERROR(IFERROR(IFERROR(IFERROR(IFERROR(IFERROR(IFERROR(IFERROR(IFERROR(IFERROR(IFERROR(INDEX(Summer!D$10:D$999,MATCH($A1110,Summer!$L$10:$L$999,0),1),INDEX('Cycle 1'!D$10:D$999,MATCH($A1110,'Cycle 1'!$L$10:$L$999,0),1)),INDEX('Cycle 2'!D$10:D$999,MATCH($A1110,'Cycle 2'!$L$10:$L$999,0),1)),INDEX('Cycle 3'!D$10:D$999,MATCH($A1110,'Cycle 3'!$L$10:$L$999,0),1)),INDEX('Cycle 4'!D$10:D$999,MATCH($A1110,'Cycle 4'!$L$10:$L$999,0),1)),INDEX('Cycle 5'!D$10:D$999,MATCH($A1110,'Cycle 5'!$L$10:$L$999,0),1)),INDEX('Cycle 6'!D$10:D$999,MATCH($A1110,'Cycle 6'!$L$10:$L$999,0),1)),INDEX('Cycle 7'!D$10:D$999,MATCH($A1110,'Cycle 7'!$L$10:$L$999,0),1)),INDEX('Cycle 8'!D$10:D$999,MATCH($A1110,'Cycle 8'!$L$10:$L$999,0),1)),INDEX('Cycle 9'!D$10:D$999,MATCH($A1110,'Cycle 9'!$L$10:$L$999,0),1)),INDEX('Cycle 10'!D$10:D$999,MATCH($A1110,'Cycle 10'!$L$10:$L$999,0),1)),INDEX('Cycle 11'!D$10:D$999,MATCH($A1110,'Cycle 11'!$L$10:$L$999,0),1)),"")="","",IFERROR(IFERROR(IFERROR(IFERROR(IFERROR(IFERROR(IFERROR(IFERROR(IFERROR(IFERROR(IFERROR(IFERROR(INDEX(Summer!D$10:D$999,MATCH($A1110,Summer!$L$10:$L$999,0),1),INDEX('Cycle 1'!D$10:D$999,MATCH($A1110,'Cycle 1'!$L$10:$L$999,0),1)),INDEX('Cycle 2'!D$10:D$999,MATCH($A1110,'Cycle 2'!$L$10:$L$999,0),1)),INDEX('Cycle 3'!D$10:D$999,MATCH($A1110,'Cycle 3'!$L$10:$L$999,0),1)),INDEX('Cycle 4'!D$10:D$999,MATCH($A1110,'Cycle 4'!$L$10:$L$999,0),1)),INDEX('Cycle 5'!D$10:D$999,MATCH($A1110,'Cycle 5'!$L$10:$L$999,0),1)),INDEX('Cycle 6'!D$10:D$999,MATCH($A1110,'Cycle 6'!$L$10:$L$999,0),1)),INDEX('Cycle 7'!D$10:D$999,MATCH($A1110,'Cycle 7'!$L$10:$L$999,0),1)),INDEX('Cycle 8'!D$10:D$999,MATCH($A1110,'Cycle 8'!$L$10:$L$999,0),1)),INDEX('Cycle 9'!D$10:D$999,MATCH($A1110,'Cycle 9'!$L$10:$L$999,0),1)),INDEX('Cycle 10'!D$10:D$999,MATCH($A1110,'Cycle 10'!$L$10:$L$999,0),1)),INDEX('Cycle 11'!D$10:D$999,MATCH($A1110,'Cycle 11'!$L$10:$L$999,0),1)),""))</f>
        <v/>
      </c>
      <c r="F1110" t="str">
        <f>IF(IFERROR(IFERROR(IFERROR(IFERROR(IFERROR(IFERROR(IFERROR(IFERROR(IFERROR(IFERROR(IFERROR(IFERROR(INDEX(Summer!E$10:E$999,MATCH($A1110,Summer!$L$10:$L$999,0),1),INDEX('Cycle 1'!E$10:E$999,MATCH($A1110,'Cycle 1'!$L$10:$L$999,0),1)),INDEX('Cycle 2'!E$10:E$999,MATCH($A1110,'Cycle 2'!$L$10:$L$999,0),1)),INDEX('Cycle 3'!E$10:E$999,MATCH($A1110,'Cycle 3'!$L$10:$L$999,0),1)),INDEX('Cycle 4'!E$10:E$999,MATCH($A1110,'Cycle 4'!$L$10:$L$999,0),1)),INDEX('Cycle 5'!E$10:E$999,MATCH($A1110,'Cycle 5'!$L$10:$L$999,0),1)),INDEX('Cycle 6'!E$10:E$999,MATCH($A1110,'Cycle 6'!$L$10:$L$999,0),1)),INDEX('Cycle 7'!E$10:E$999,MATCH($A1110,'Cycle 7'!$L$10:$L$999,0),1)),INDEX('Cycle 8'!E$10:E$999,MATCH($A1110,'Cycle 8'!$L$10:$L$999,0),1)),INDEX('Cycle 9'!E$10:E$999,MATCH($A1110,'Cycle 9'!$L$10:$L$999,0),1)),INDEX('Cycle 10'!E$10:E$999,MATCH($A1110,'Cycle 10'!$L$10:$L$999,0),1)),INDEX('Cycle 11'!E$10:E$999,MATCH($A1110,'Cycle 11'!$L$10:$L$999,0),1)),"")="","",IFERROR(IFERROR(IFERROR(IFERROR(IFERROR(IFERROR(IFERROR(IFERROR(IFERROR(IFERROR(IFERROR(IFERROR(INDEX(Summer!E$10:E$999,MATCH($A1110,Summer!$L$10:$L$999,0),1),INDEX('Cycle 1'!E$10:E$999,MATCH($A1110,'Cycle 1'!$L$10:$L$999,0),1)),INDEX('Cycle 2'!E$10:E$999,MATCH($A1110,'Cycle 2'!$L$10:$L$999,0),1)),INDEX('Cycle 3'!E$10:E$999,MATCH($A1110,'Cycle 3'!$L$10:$L$999,0),1)),INDEX('Cycle 4'!E$10:E$999,MATCH($A1110,'Cycle 4'!$L$10:$L$999,0),1)),INDEX('Cycle 5'!E$10:E$999,MATCH($A1110,'Cycle 5'!$L$10:$L$999,0),1)),INDEX('Cycle 6'!E$10:E$999,MATCH($A1110,'Cycle 6'!$L$10:$L$999,0),1)),INDEX('Cycle 7'!E$10:E$999,MATCH($A1110,'Cycle 7'!$L$10:$L$999,0),1)),INDEX('Cycle 8'!E$10:E$999,MATCH($A1110,'Cycle 8'!$L$10:$L$999,0),1)),INDEX('Cycle 9'!E$10:E$999,MATCH($A1110,'Cycle 9'!$L$10:$L$999,0),1)),INDEX('Cycle 10'!E$10:E$999,MATCH($A1110,'Cycle 10'!$L$10:$L$999,0),1)),INDEX('Cycle 11'!E$10:E$999,MATCH($A1110,'Cycle 11'!$L$10:$L$999,0),1)),""))</f>
        <v/>
      </c>
      <c r="G1110" t="str">
        <f>IF(IFERROR(IFERROR(IFERROR(IFERROR(IFERROR(IFERROR(IFERROR(IFERROR(IFERROR(IFERROR(IFERROR(IFERROR(INDEX(Summer!F$10:F$999,MATCH($A1110,Summer!$L$10:$L$999,0),1),INDEX('Cycle 1'!F$10:F$999,MATCH($A1110,'Cycle 1'!$L$10:$L$999,0),1)),INDEX('Cycle 2'!F$10:F$999,MATCH($A1110,'Cycle 2'!$L$10:$L$999,0),1)),INDEX('Cycle 3'!F$10:F$999,MATCH($A1110,'Cycle 3'!$L$10:$L$999,0),1)),INDEX('Cycle 4'!F$10:F$999,MATCH($A1110,'Cycle 4'!$L$10:$L$999,0),1)),INDEX('Cycle 5'!F$10:F$999,MATCH($A1110,'Cycle 5'!$L$10:$L$999,0),1)),INDEX('Cycle 6'!F$10:F$999,MATCH($A1110,'Cycle 6'!$L$10:$L$999,0),1)),INDEX('Cycle 7'!F$10:F$999,MATCH($A1110,'Cycle 7'!$L$10:$L$999,0),1)),INDEX('Cycle 8'!F$10:F$999,MATCH($A1110,'Cycle 8'!$L$10:$L$999,0),1)),INDEX('Cycle 9'!F$10:F$999,MATCH($A1110,'Cycle 9'!$L$10:$L$999,0),1)),INDEX('Cycle 10'!F$10:F$999,MATCH($A1110,'Cycle 10'!$L$10:$L$999,0),1)),INDEX('Cycle 11'!F$10:F$999,MATCH($A1110,'Cycle 11'!$L$10:$L$999,0),1)),"")="","",IFERROR(IFERROR(IFERROR(IFERROR(IFERROR(IFERROR(IFERROR(IFERROR(IFERROR(IFERROR(IFERROR(IFERROR(INDEX(Summer!F$10:F$999,MATCH($A1110,Summer!$L$10:$L$999,0),1),INDEX('Cycle 1'!F$10:F$999,MATCH($A1110,'Cycle 1'!$L$10:$L$999,0),1)),INDEX('Cycle 2'!F$10:F$999,MATCH($A1110,'Cycle 2'!$L$10:$L$999,0),1)),INDEX('Cycle 3'!F$10:F$999,MATCH($A1110,'Cycle 3'!$L$10:$L$999,0),1)),INDEX('Cycle 4'!F$10:F$999,MATCH($A1110,'Cycle 4'!$L$10:$L$999,0),1)),INDEX('Cycle 5'!F$10:F$999,MATCH($A1110,'Cycle 5'!$L$10:$L$999,0),1)),INDEX('Cycle 6'!F$10:F$999,MATCH($A1110,'Cycle 6'!$L$10:$L$999,0),1)),INDEX('Cycle 7'!F$10:F$999,MATCH($A1110,'Cycle 7'!$L$10:$L$999,0),1)),INDEX('Cycle 8'!F$10:F$999,MATCH($A1110,'Cycle 8'!$L$10:$L$999,0),1)),INDEX('Cycle 9'!F$10:F$999,MATCH($A1110,'Cycle 9'!$L$10:$L$999,0),1)),INDEX('Cycle 10'!F$10:F$999,MATCH($A1110,'Cycle 10'!$L$10:$L$999,0),1)),INDEX('Cycle 11'!F$10:F$999,MATCH($A1110,'Cycle 11'!$L$10:$L$999,0),1)),""))</f>
        <v/>
      </c>
      <c r="H1110" t="str">
        <f>IF(IFERROR(IFERROR(IFERROR(IFERROR(IFERROR(IFERROR(IFERROR(IFERROR(IFERROR(IFERROR(IFERROR(IFERROR(INDEX(Summer!G$10:G$999,MATCH($A1110,Summer!$L$10:$L$999,0),1),INDEX('Cycle 1'!G$10:G$999,MATCH($A1110,'Cycle 1'!$L$10:$L$999,0),1)),INDEX('Cycle 2'!G$10:G$999,MATCH($A1110,'Cycle 2'!$L$10:$L$999,0),1)),INDEX('Cycle 3'!G$10:G$999,MATCH($A1110,'Cycle 3'!$L$10:$L$999,0),1)),INDEX('Cycle 4'!G$10:G$999,MATCH($A1110,'Cycle 4'!$L$10:$L$999,0),1)),INDEX('Cycle 5'!G$10:G$999,MATCH($A1110,'Cycle 5'!$L$10:$L$999,0),1)),INDEX('Cycle 6'!G$10:G$999,MATCH($A1110,'Cycle 6'!$L$10:$L$999,0),1)),INDEX('Cycle 7'!G$10:G$999,MATCH($A1110,'Cycle 7'!$L$10:$L$999,0),1)),INDEX('Cycle 8'!G$10:G$999,MATCH($A1110,'Cycle 8'!$L$10:$L$999,0),1)),INDEX('Cycle 9'!G$10:G$999,MATCH($A1110,'Cycle 9'!$L$10:$L$999,0),1)),INDEX('Cycle 10'!G$10:G$999,MATCH($A1110,'Cycle 10'!$L$10:$L$999,0),1)),INDEX('Cycle 11'!G$10:G$999,MATCH($A1110,'Cycle 11'!$L$10:$L$999,0),1)),"")="","",IFERROR(IFERROR(IFERROR(IFERROR(IFERROR(IFERROR(IFERROR(IFERROR(IFERROR(IFERROR(IFERROR(IFERROR(INDEX(Summer!G$10:G$999,MATCH($A1110,Summer!$L$10:$L$999,0),1),INDEX('Cycle 1'!G$10:G$999,MATCH($A1110,'Cycle 1'!$L$10:$L$999,0),1)),INDEX('Cycle 2'!G$10:G$999,MATCH($A1110,'Cycle 2'!$L$10:$L$999,0),1)),INDEX('Cycle 3'!G$10:G$999,MATCH($A1110,'Cycle 3'!$L$10:$L$999,0),1)),INDEX('Cycle 4'!G$10:G$999,MATCH($A1110,'Cycle 4'!$L$10:$L$999,0),1)),INDEX('Cycle 5'!G$10:G$999,MATCH($A1110,'Cycle 5'!$L$10:$L$999,0),1)),INDEX('Cycle 6'!G$10:G$999,MATCH($A1110,'Cycle 6'!$L$10:$L$999,0),1)),INDEX('Cycle 7'!G$10:G$999,MATCH($A1110,'Cycle 7'!$L$10:$L$999,0),1)),INDEX('Cycle 8'!G$10:G$999,MATCH($A1110,'Cycle 8'!$L$10:$L$999,0),1)),INDEX('Cycle 9'!G$10:G$999,MATCH($A1110,'Cycle 9'!$L$10:$L$999,0),1)),INDEX('Cycle 10'!G$10:G$999,MATCH($A1110,'Cycle 10'!$L$10:$L$999,0),1)),INDEX('Cycle 11'!G$10:G$999,MATCH($A1110,'Cycle 11'!$L$10:$L$999,0),1)),""))</f>
        <v/>
      </c>
      <c r="I1110">
        <f>IFERROR(IF(C1110="",MAX(I$1:I1109),IF(ROW(C$2)=ROW(C1110),1,IF(ISERROR(VLOOKUP(C1110,C$2:C1109,1,FALSE)),MAX(I$1:I1109)+1,MAX(I$1:I1109)))),"")</f>
        <v>0</v>
      </c>
      <c r="J1110" t="str">
        <f t="shared" si="116"/>
        <v/>
      </c>
      <c r="K1110" t="str">
        <f t="shared" si="118"/>
        <v/>
      </c>
      <c r="L1110" t="str">
        <f t="shared" si="118"/>
        <v/>
      </c>
      <c r="M1110" t="str">
        <f t="shared" si="118"/>
        <v/>
      </c>
      <c r="N1110" t="str">
        <f t="shared" si="118"/>
        <v/>
      </c>
      <c r="O1110" t="str">
        <f t="shared" si="118"/>
        <v/>
      </c>
      <c r="P1110" t="str">
        <f t="shared" si="118"/>
        <v/>
      </c>
      <c r="Q1110" t="str">
        <f t="shared" si="118"/>
        <v/>
      </c>
      <c r="R1110" t="str">
        <f t="shared" si="118"/>
        <v/>
      </c>
      <c r="S1110" t="str">
        <f t="shared" si="118"/>
        <v/>
      </c>
      <c r="T1110" t="str">
        <f t="shared" si="118"/>
        <v/>
      </c>
      <c r="U1110" t="str">
        <f t="shared" si="118"/>
        <v/>
      </c>
      <c r="V1110" t="str">
        <f t="shared" si="118"/>
        <v/>
      </c>
      <c r="W1110" t="str">
        <f t="shared" si="117"/>
        <v/>
      </c>
      <c r="X1110">
        <f>IF(OR(H1110="No",H1110=""),0,IF(COUNTIFS(H$2:H1110,"Yes",C$2:C1110,C1110)&gt;1,0,COUNTIFS(H$2:H1110,"Yes",C$2:C1110,C1110)))+IF(X1109=$X$1,0,X1109)</f>
        <v>0</v>
      </c>
    </row>
    <row r="1111" spans="1:24" x14ac:dyDescent="0.3">
      <c r="A1111">
        <f>ROWS($A$2:$A1111)</f>
        <v>1110</v>
      </c>
      <c r="B1111" t="str">
        <f>IF(ISERROR(VLOOKUP(A1111,Summer!L$11:L$500,1,FALSE)),IF(ISERROR(VLOOKUP(A1111,'Cycle 1'!L$11:L$500,1,FALSE)),IF(ISERROR(VLOOKUP(A1111,'Cycle 2'!L$11:L$500,1,FALSE)),IF(ISERROR(VLOOKUP(A1111,'Cycle 3'!L$11:L$500,1,FALSE)),IF(ISERROR(VLOOKUP(A1111,'Cycle 4'!L$11:L$500,1,FALSE)),IF(ISERROR(VLOOKUP(A1111,'Cycle 5'!L$11:L$500,1,FALSE)),IF(ISERROR(VLOOKUP(A1111,'Cycle 6'!L$11:L$500,1,FALSE)),IF(ISERROR(VLOOKUP(A1111,'Cycle 7'!L$11:L$500,1,FALSE)),IF(ISERROR(VLOOKUP(A1111,'Cycle 8'!L$11:L$500,1,FALSE)),IF(ISERROR(VLOOKUP(A1111,'Cycle 9'!L$11:L$500,1,FALSE)),IF(ISERROR(VLOOKUP(A1111,'Cycle 10'!L$11:L$500,1,FALSE)),IF(ISERROR(VLOOKUP(A1111,'Cycle 11'!L$11:L$500,1,FALSE)),"","Cycle 11"),"Cycle 10"),"Cycle 9"),"Cycle 8"),"Cycle 7"),"Cycle 6"),"Cycle 5"),"Cycle 4"),"Cycle 3"),"Cycle 2"),"Cycle 1"),"Summer")</f>
        <v/>
      </c>
      <c r="C1111" t="str">
        <f>IF(IFERROR(IFERROR(IFERROR(IFERROR(IFERROR(IFERROR(IFERROR(IFERROR(IFERROR(IFERROR(IFERROR(IFERROR(INDEX(Summer!B$10:B$999,MATCH($A1111,Summer!$L$10:$L$999,0),1),INDEX('Cycle 1'!B$10:B$999,MATCH($A1111,'Cycle 1'!$L$10:$L$999,0),1)),INDEX('Cycle 2'!B$10:B$999,MATCH($A1111,'Cycle 2'!$L$10:$L$999,0),1)),INDEX('Cycle 3'!B$10:B$999,MATCH($A1111,'Cycle 3'!$L$10:$L$999,0),1)),INDEX('Cycle 4'!B$10:B$999,MATCH($A1111,'Cycle 4'!$L$10:$L$999,0),1)),INDEX('Cycle 5'!B$10:B$999,MATCH($A1111,'Cycle 5'!$L$10:$L$999,0),1)),INDEX('Cycle 6'!B$10:B$999,MATCH($A1111,'Cycle 6'!$L$10:$L$999,0),1)),INDEX('Cycle 7'!B$10:B$999,MATCH($A1111,'Cycle 7'!$L$10:$L$999,0),1)),INDEX('Cycle 8'!B$10:B$999,MATCH($A1111,'Cycle 8'!$L$10:$L$999,0),1)),INDEX('Cycle 9'!B$10:B$999,MATCH($A1111,'Cycle 9'!$L$10:$L$999,0),1)),INDEX('Cycle 10'!B$10:B$999,MATCH($A1111,'Cycle 10'!$L$10:$L$999,0),1)),INDEX('Cycle 11'!B$10:B$999,MATCH($A1111,'Cycle 11'!$L$10:$L$999,0),1)),"")="","",IFERROR(IFERROR(IFERROR(IFERROR(IFERROR(IFERROR(IFERROR(IFERROR(IFERROR(IFERROR(IFERROR(IFERROR(INDEX(Summer!B$10:B$999,MATCH($A1111,Summer!$L$10:$L$999,0),1),INDEX('Cycle 1'!B$10:B$999,MATCH($A1111,'Cycle 1'!$L$10:$L$999,0),1)),INDEX('Cycle 2'!B$10:B$999,MATCH($A1111,'Cycle 2'!$L$10:$L$999,0),1)),INDEX('Cycle 3'!B$10:B$999,MATCH($A1111,'Cycle 3'!$L$10:$L$999,0),1)),INDEX('Cycle 4'!B$10:B$999,MATCH($A1111,'Cycle 4'!$L$10:$L$999,0),1)),INDEX('Cycle 5'!B$10:B$999,MATCH($A1111,'Cycle 5'!$L$10:$L$999,0),1)),INDEX('Cycle 6'!B$10:B$999,MATCH($A1111,'Cycle 6'!$L$10:$L$999,0),1)),INDEX('Cycle 7'!B$10:B$999,MATCH($A1111,'Cycle 7'!$L$10:$L$999,0),1)),INDEX('Cycle 8'!B$10:B$999,MATCH($A1111,'Cycle 8'!$L$10:$L$999,0),1)),INDEX('Cycle 9'!B$10:B$999,MATCH($A1111,'Cycle 9'!$L$10:$L$999,0),1)),INDEX('Cycle 10'!B$10:B$999,MATCH($A1111,'Cycle 10'!$L$10:$L$999,0),1)),INDEX('Cycle 11'!B$10:B$999,MATCH($A1111,'Cycle 11'!$L$10:$L$999,0),1)),""))</f>
        <v/>
      </c>
      <c r="D1111" t="str">
        <f>IF(IFERROR(IFERROR(IFERROR(IFERROR(IFERROR(IFERROR(IFERROR(IFERROR(IFERROR(IFERROR(IFERROR(IFERROR(INDEX(Summer!C$10:C$999,MATCH($A1111,Summer!$L$10:$L$999,0),1),INDEX('Cycle 1'!C$10:C$999,MATCH($A1111,'Cycle 1'!$L$10:$L$999,0),1)),INDEX('Cycle 2'!C$10:C$999,MATCH($A1111,'Cycle 2'!$L$10:$L$999,0),1)),INDEX('Cycle 3'!C$10:C$999,MATCH($A1111,'Cycle 3'!$L$10:$L$999,0),1)),INDEX('Cycle 4'!C$10:C$999,MATCH($A1111,'Cycle 4'!$L$10:$L$999,0),1)),INDEX('Cycle 5'!C$10:C$999,MATCH($A1111,'Cycle 5'!$L$10:$L$999,0),1)),INDEX('Cycle 6'!C$10:C$999,MATCH($A1111,'Cycle 6'!$L$10:$L$999,0),1)),INDEX('Cycle 7'!C$10:C$999,MATCH($A1111,'Cycle 7'!$L$10:$L$999,0),1)),INDEX('Cycle 8'!C$10:C$999,MATCH($A1111,'Cycle 8'!$L$10:$L$999,0),1)),INDEX('Cycle 9'!C$10:C$999,MATCH($A1111,'Cycle 9'!$L$10:$L$999,0),1)),INDEX('Cycle 10'!C$10:C$999,MATCH($A1111,'Cycle 10'!$L$10:$L$999,0),1)),INDEX('Cycle 11'!C$10:C$999,MATCH($A1111,'Cycle 11'!$L$10:$L$999,0),1)),"")="","",IFERROR(IFERROR(IFERROR(IFERROR(IFERROR(IFERROR(IFERROR(IFERROR(IFERROR(IFERROR(IFERROR(IFERROR(INDEX(Summer!C$10:C$999,MATCH($A1111,Summer!$L$10:$L$999,0),1),INDEX('Cycle 1'!C$10:C$999,MATCH($A1111,'Cycle 1'!$L$10:$L$999,0),1)),INDEX('Cycle 2'!C$10:C$999,MATCH($A1111,'Cycle 2'!$L$10:$L$999,0),1)),INDEX('Cycle 3'!C$10:C$999,MATCH($A1111,'Cycle 3'!$L$10:$L$999,0),1)),INDEX('Cycle 4'!C$10:C$999,MATCH($A1111,'Cycle 4'!$L$10:$L$999,0),1)),INDEX('Cycle 5'!C$10:C$999,MATCH($A1111,'Cycle 5'!$L$10:$L$999,0),1)),INDEX('Cycle 6'!C$10:C$999,MATCH($A1111,'Cycle 6'!$L$10:$L$999,0),1)),INDEX('Cycle 7'!C$10:C$999,MATCH($A1111,'Cycle 7'!$L$10:$L$999,0),1)),INDEX('Cycle 8'!C$10:C$999,MATCH($A1111,'Cycle 8'!$L$10:$L$999,0),1)),INDEX('Cycle 9'!C$10:C$999,MATCH($A1111,'Cycle 9'!$L$10:$L$999,0),1)),INDEX('Cycle 10'!C$10:C$999,MATCH($A1111,'Cycle 10'!$L$10:$L$999,0),1)),INDEX('Cycle 11'!C$10:C$999,MATCH($A1111,'Cycle 11'!$L$10:$L$999,0),1)),""))</f>
        <v/>
      </c>
      <c r="E1111" t="str">
        <f>IF(IFERROR(IFERROR(IFERROR(IFERROR(IFERROR(IFERROR(IFERROR(IFERROR(IFERROR(IFERROR(IFERROR(IFERROR(INDEX(Summer!D$10:D$999,MATCH($A1111,Summer!$L$10:$L$999,0),1),INDEX('Cycle 1'!D$10:D$999,MATCH($A1111,'Cycle 1'!$L$10:$L$999,0),1)),INDEX('Cycle 2'!D$10:D$999,MATCH($A1111,'Cycle 2'!$L$10:$L$999,0),1)),INDEX('Cycle 3'!D$10:D$999,MATCH($A1111,'Cycle 3'!$L$10:$L$999,0),1)),INDEX('Cycle 4'!D$10:D$999,MATCH($A1111,'Cycle 4'!$L$10:$L$999,0),1)),INDEX('Cycle 5'!D$10:D$999,MATCH($A1111,'Cycle 5'!$L$10:$L$999,0),1)),INDEX('Cycle 6'!D$10:D$999,MATCH($A1111,'Cycle 6'!$L$10:$L$999,0),1)),INDEX('Cycle 7'!D$10:D$999,MATCH($A1111,'Cycle 7'!$L$10:$L$999,0),1)),INDEX('Cycle 8'!D$10:D$999,MATCH($A1111,'Cycle 8'!$L$10:$L$999,0),1)),INDEX('Cycle 9'!D$10:D$999,MATCH($A1111,'Cycle 9'!$L$10:$L$999,0),1)),INDEX('Cycle 10'!D$10:D$999,MATCH($A1111,'Cycle 10'!$L$10:$L$999,0),1)),INDEX('Cycle 11'!D$10:D$999,MATCH($A1111,'Cycle 11'!$L$10:$L$999,0),1)),"")="","",IFERROR(IFERROR(IFERROR(IFERROR(IFERROR(IFERROR(IFERROR(IFERROR(IFERROR(IFERROR(IFERROR(IFERROR(INDEX(Summer!D$10:D$999,MATCH($A1111,Summer!$L$10:$L$999,0),1),INDEX('Cycle 1'!D$10:D$999,MATCH($A1111,'Cycle 1'!$L$10:$L$999,0),1)),INDEX('Cycle 2'!D$10:D$999,MATCH($A1111,'Cycle 2'!$L$10:$L$999,0),1)),INDEX('Cycle 3'!D$10:D$999,MATCH($A1111,'Cycle 3'!$L$10:$L$999,0),1)),INDEX('Cycle 4'!D$10:D$999,MATCH($A1111,'Cycle 4'!$L$10:$L$999,0),1)),INDEX('Cycle 5'!D$10:D$999,MATCH($A1111,'Cycle 5'!$L$10:$L$999,0),1)),INDEX('Cycle 6'!D$10:D$999,MATCH($A1111,'Cycle 6'!$L$10:$L$999,0),1)),INDEX('Cycle 7'!D$10:D$999,MATCH($A1111,'Cycle 7'!$L$10:$L$999,0),1)),INDEX('Cycle 8'!D$10:D$999,MATCH($A1111,'Cycle 8'!$L$10:$L$999,0),1)),INDEX('Cycle 9'!D$10:D$999,MATCH($A1111,'Cycle 9'!$L$10:$L$999,0),1)),INDEX('Cycle 10'!D$10:D$999,MATCH($A1111,'Cycle 10'!$L$10:$L$999,0),1)),INDEX('Cycle 11'!D$10:D$999,MATCH($A1111,'Cycle 11'!$L$10:$L$999,0),1)),""))</f>
        <v/>
      </c>
      <c r="F1111" t="str">
        <f>IF(IFERROR(IFERROR(IFERROR(IFERROR(IFERROR(IFERROR(IFERROR(IFERROR(IFERROR(IFERROR(IFERROR(IFERROR(INDEX(Summer!E$10:E$999,MATCH($A1111,Summer!$L$10:$L$999,0),1),INDEX('Cycle 1'!E$10:E$999,MATCH($A1111,'Cycle 1'!$L$10:$L$999,0),1)),INDEX('Cycle 2'!E$10:E$999,MATCH($A1111,'Cycle 2'!$L$10:$L$999,0),1)),INDEX('Cycle 3'!E$10:E$999,MATCH($A1111,'Cycle 3'!$L$10:$L$999,0),1)),INDEX('Cycle 4'!E$10:E$999,MATCH($A1111,'Cycle 4'!$L$10:$L$999,0),1)),INDEX('Cycle 5'!E$10:E$999,MATCH($A1111,'Cycle 5'!$L$10:$L$999,0),1)),INDEX('Cycle 6'!E$10:E$999,MATCH($A1111,'Cycle 6'!$L$10:$L$999,0),1)),INDEX('Cycle 7'!E$10:E$999,MATCH($A1111,'Cycle 7'!$L$10:$L$999,0),1)),INDEX('Cycle 8'!E$10:E$999,MATCH($A1111,'Cycle 8'!$L$10:$L$999,0),1)),INDEX('Cycle 9'!E$10:E$999,MATCH($A1111,'Cycle 9'!$L$10:$L$999,0),1)),INDEX('Cycle 10'!E$10:E$999,MATCH($A1111,'Cycle 10'!$L$10:$L$999,0),1)),INDEX('Cycle 11'!E$10:E$999,MATCH($A1111,'Cycle 11'!$L$10:$L$999,0),1)),"")="","",IFERROR(IFERROR(IFERROR(IFERROR(IFERROR(IFERROR(IFERROR(IFERROR(IFERROR(IFERROR(IFERROR(IFERROR(INDEX(Summer!E$10:E$999,MATCH($A1111,Summer!$L$10:$L$999,0),1),INDEX('Cycle 1'!E$10:E$999,MATCH($A1111,'Cycle 1'!$L$10:$L$999,0),1)),INDEX('Cycle 2'!E$10:E$999,MATCH($A1111,'Cycle 2'!$L$10:$L$999,0),1)),INDEX('Cycle 3'!E$10:E$999,MATCH($A1111,'Cycle 3'!$L$10:$L$999,0),1)),INDEX('Cycle 4'!E$10:E$999,MATCH($A1111,'Cycle 4'!$L$10:$L$999,0),1)),INDEX('Cycle 5'!E$10:E$999,MATCH($A1111,'Cycle 5'!$L$10:$L$999,0),1)),INDEX('Cycle 6'!E$10:E$999,MATCH($A1111,'Cycle 6'!$L$10:$L$999,0),1)),INDEX('Cycle 7'!E$10:E$999,MATCH($A1111,'Cycle 7'!$L$10:$L$999,0),1)),INDEX('Cycle 8'!E$10:E$999,MATCH($A1111,'Cycle 8'!$L$10:$L$999,0),1)),INDEX('Cycle 9'!E$10:E$999,MATCH($A1111,'Cycle 9'!$L$10:$L$999,0),1)),INDEX('Cycle 10'!E$10:E$999,MATCH($A1111,'Cycle 10'!$L$10:$L$999,0),1)),INDEX('Cycle 11'!E$10:E$999,MATCH($A1111,'Cycle 11'!$L$10:$L$999,0),1)),""))</f>
        <v/>
      </c>
      <c r="G1111" t="str">
        <f>IF(IFERROR(IFERROR(IFERROR(IFERROR(IFERROR(IFERROR(IFERROR(IFERROR(IFERROR(IFERROR(IFERROR(IFERROR(INDEX(Summer!F$10:F$999,MATCH($A1111,Summer!$L$10:$L$999,0),1),INDEX('Cycle 1'!F$10:F$999,MATCH($A1111,'Cycle 1'!$L$10:$L$999,0),1)),INDEX('Cycle 2'!F$10:F$999,MATCH($A1111,'Cycle 2'!$L$10:$L$999,0),1)),INDEX('Cycle 3'!F$10:F$999,MATCH($A1111,'Cycle 3'!$L$10:$L$999,0),1)),INDEX('Cycle 4'!F$10:F$999,MATCH($A1111,'Cycle 4'!$L$10:$L$999,0),1)),INDEX('Cycle 5'!F$10:F$999,MATCH($A1111,'Cycle 5'!$L$10:$L$999,0),1)),INDEX('Cycle 6'!F$10:F$999,MATCH($A1111,'Cycle 6'!$L$10:$L$999,0),1)),INDEX('Cycle 7'!F$10:F$999,MATCH($A1111,'Cycle 7'!$L$10:$L$999,0),1)),INDEX('Cycle 8'!F$10:F$999,MATCH($A1111,'Cycle 8'!$L$10:$L$999,0),1)),INDEX('Cycle 9'!F$10:F$999,MATCH($A1111,'Cycle 9'!$L$10:$L$999,0),1)),INDEX('Cycle 10'!F$10:F$999,MATCH($A1111,'Cycle 10'!$L$10:$L$999,0),1)),INDEX('Cycle 11'!F$10:F$999,MATCH($A1111,'Cycle 11'!$L$10:$L$999,0),1)),"")="","",IFERROR(IFERROR(IFERROR(IFERROR(IFERROR(IFERROR(IFERROR(IFERROR(IFERROR(IFERROR(IFERROR(IFERROR(INDEX(Summer!F$10:F$999,MATCH($A1111,Summer!$L$10:$L$999,0),1),INDEX('Cycle 1'!F$10:F$999,MATCH($A1111,'Cycle 1'!$L$10:$L$999,0),1)),INDEX('Cycle 2'!F$10:F$999,MATCH($A1111,'Cycle 2'!$L$10:$L$999,0),1)),INDEX('Cycle 3'!F$10:F$999,MATCH($A1111,'Cycle 3'!$L$10:$L$999,0),1)),INDEX('Cycle 4'!F$10:F$999,MATCH($A1111,'Cycle 4'!$L$10:$L$999,0),1)),INDEX('Cycle 5'!F$10:F$999,MATCH($A1111,'Cycle 5'!$L$10:$L$999,0),1)),INDEX('Cycle 6'!F$10:F$999,MATCH($A1111,'Cycle 6'!$L$10:$L$999,0),1)),INDEX('Cycle 7'!F$10:F$999,MATCH($A1111,'Cycle 7'!$L$10:$L$999,0),1)),INDEX('Cycle 8'!F$10:F$999,MATCH($A1111,'Cycle 8'!$L$10:$L$999,0),1)),INDEX('Cycle 9'!F$10:F$999,MATCH($A1111,'Cycle 9'!$L$10:$L$999,0),1)),INDEX('Cycle 10'!F$10:F$999,MATCH($A1111,'Cycle 10'!$L$10:$L$999,0),1)),INDEX('Cycle 11'!F$10:F$999,MATCH($A1111,'Cycle 11'!$L$10:$L$999,0),1)),""))</f>
        <v/>
      </c>
      <c r="H1111" t="str">
        <f>IF(IFERROR(IFERROR(IFERROR(IFERROR(IFERROR(IFERROR(IFERROR(IFERROR(IFERROR(IFERROR(IFERROR(IFERROR(INDEX(Summer!G$10:G$999,MATCH($A1111,Summer!$L$10:$L$999,0),1),INDEX('Cycle 1'!G$10:G$999,MATCH($A1111,'Cycle 1'!$L$10:$L$999,0),1)),INDEX('Cycle 2'!G$10:G$999,MATCH($A1111,'Cycle 2'!$L$10:$L$999,0),1)),INDEX('Cycle 3'!G$10:G$999,MATCH($A1111,'Cycle 3'!$L$10:$L$999,0),1)),INDEX('Cycle 4'!G$10:G$999,MATCH($A1111,'Cycle 4'!$L$10:$L$999,0),1)),INDEX('Cycle 5'!G$10:G$999,MATCH($A1111,'Cycle 5'!$L$10:$L$999,0),1)),INDEX('Cycle 6'!G$10:G$999,MATCH($A1111,'Cycle 6'!$L$10:$L$999,0),1)),INDEX('Cycle 7'!G$10:G$999,MATCH($A1111,'Cycle 7'!$L$10:$L$999,0),1)),INDEX('Cycle 8'!G$10:G$999,MATCH($A1111,'Cycle 8'!$L$10:$L$999,0),1)),INDEX('Cycle 9'!G$10:G$999,MATCH($A1111,'Cycle 9'!$L$10:$L$999,0),1)),INDEX('Cycle 10'!G$10:G$999,MATCH($A1111,'Cycle 10'!$L$10:$L$999,0),1)),INDEX('Cycle 11'!G$10:G$999,MATCH($A1111,'Cycle 11'!$L$10:$L$999,0),1)),"")="","",IFERROR(IFERROR(IFERROR(IFERROR(IFERROR(IFERROR(IFERROR(IFERROR(IFERROR(IFERROR(IFERROR(IFERROR(INDEX(Summer!G$10:G$999,MATCH($A1111,Summer!$L$10:$L$999,0),1),INDEX('Cycle 1'!G$10:G$999,MATCH($A1111,'Cycle 1'!$L$10:$L$999,0),1)),INDEX('Cycle 2'!G$10:G$999,MATCH($A1111,'Cycle 2'!$L$10:$L$999,0),1)),INDEX('Cycle 3'!G$10:G$999,MATCH($A1111,'Cycle 3'!$L$10:$L$999,0),1)),INDEX('Cycle 4'!G$10:G$999,MATCH($A1111,'Cycle 4'!$L$10:$L$999,0),1)),INDEX('Cycle 5'!G$10:G$999,MATCH($A1111,'Cycle 5'!$L$10:$L$999,0),1)),INDEX('Cycle 6'!G$10:G$999,MATCH($A1111,'Cycle 6'!$L$10:$L$999,0),1)),INDEX('Cycle 7'!G$10:G$999,MATCH($A1111,'Cycle 7'!$L$10:$L$999,0),1)),INDEX('Cycle 8'!G$10:G$999,MATCH($A1111,'Cycle 8'!$L$10:$L$999,0),1)),INDEX('Cycle 9'!G$10:G$999,MATCH($A1111,'Cycle 9'!$L$10:$L$999,0),1)),INDEX('Cycle 10'!G$10:G$999,MATCH($A1111,'Cycle 10'!$L$10:$L$999,0),1)),INDEX('Cycle 11'!G$10:G$999,MATCH($A1111,'Cycle 11'!$L$10:$L$999,0),1)),""))</f>
        <v/>
      </c>
      <c r="I1111">
        <f>IFERROR(IF(C1111="",MAX(I$1:I1110),IF(ROW(C$2)=ROW(C1111),1,IF(ISERROR(VLOOKUP(C1111,C$2:C1110,1,FALSE)),MAX(I$1:I1110)+1,MAX(I$1:I1110)))),"")</f>
        <v>0</v>
      </c>
      <c r="J1111" t="str">
        <f t="shared" si="116"/>
        <v/>
      </c>
      <c r="K1111" t="str">
        <f t="shared" si="118"/>
        <v/>
      </c>
      <c r="L1111" t="str">
        <f t="shared" si="118"/>
        <v/>
      </c>
      <c r="M1111" t="str">
        <f t="shared" si="118"/>
        <v/>
      </c>
      <c r="N1111" t="str">
        <f t="shared" si="118"/>
        <v/>
      </c>
      <c r="O1111" t="str">
        <f t="shared" si="118"/>
        <v/>
      </c>
      <c r="P1111" t="str">
        <f t="shared" si="118"/>
        <v/>
      </c>
      <c r="Q1111" t="str">
        <f t="shared" si="118"/>
        <v/>
      </c>
      <c r="R1111" t="str">
        <f t="shared" si="118"/>
        <v/>
      </c>
      <c r="S1111" t="str">
        <f t="shared" si="118"/>
        <v/>
      </c>
      <c r="T1111" t="str">
        <f t="shared" si="118"/>
        <v/>
      </c>
      <c r="U1111" t="str">
        <f t="shared" si="118"/>
        <v/>
      </c>
      <c r="V1111" t="str">
        <f t="shared" si="118"/>
        <v/>
      </c>
      <c r="W1111" t="str">
        <f t="shared" si="117"/>
        <v/>
      </c>
      <c r="X1111">
        <f>IF(OR(H1111="No",H1111=""),0,IF(COUNTIFS(H$2:H1111,"Yes",C$2:C1111,C1111)&gt;1,0,COUNTIFS(H$2:H1111,"Yes",C$2:C1111,C1111)))+IF(X1110=$X$1,0,X1110)</f>
        <v>0</v>
      </c>
    </row>
    <row r="1112" spans="1:24" x14ac:dyDescent="0.3">
      <c r="A1112">
        <f>ROWS($A$2:$A1112)</f>
        <v>1111</v>
      </c>
      <c r="B1112" t="str">
        <f>IF(ISERROR(VLOOKUP(A1112,Summer!L$11:L$500,1,FALSE)),IF(ISERROR(VLOOKUP(A1112,'Cycle 1'!L$11:L$500,1,FALSE)),IF(ISERROR(VLOOKUP(A1112,'Cycle 2'!L$11:L$500,1,FALSE)),IF(ISERROR(VLOOKUP(A1112,'Cycle 3'!L$11:L$500,1,FALSE)),IF(ISERROR(VLOOKUP(A1112,'Cycle 4'!L$11:L$500,1,FALSE)),IF(ISERROR(VLOOKUP(A1112,'Cycle 5'!L$11:L$500,1,FALSE)),IF(ISERROR(VLOOKUP(A1112,'Cycle 6'!L$11:L$500,1,FALSE)),IF(ISERROR(VLOOKUP(A1112,'Cycle 7'!L$11:L$500,1,FALSE)),IF(ISERROR(VLOOKUP(A1112,'Cycle 8'!L$11:L$500,1,FALSE)),IF(ISERROR(VLOOKUP(A1112,'Cycle 9'!L$11:L$500,1,FALSE)),IF(ISERROR(VLOOKUP(A1112,'Cycle 10'!L$11:L$500,1,FALSE)),IF(ISERROR(VLOOKUP(A1112,'Cycle 11'!L$11:L$500,1,FALSE)),"","Cycle 11"),"Cycle 10"),"Cycle 9"),"Cycle 8"),"Cycle 7"),"Cycle 6"),"Cycle 5"),"Cycle 4"),"Cycle 3"),"Cycle 2"),"Cycle 1"),"Summer")</f>
        <v/>
      </c>
      <c r="C1112" t="str">
        <f>IF(IFERROR(IFERROR(IFERROR(IFERROR(IFERROR(IFERROR(IFERROR(IFERROR(IFERROR(IFERROR(IFERROR(IFERROR(INDEX(Summer!B$10:B$999,MATCH($A1112,Summer!$L$10:$L$999,0),1),INDEX('Cycle 1'!B$10:B$999,MATCH($A1112,'Cycle 1'!$L$10:$L$999,0),1)),INDEX('Cycle 2'!B$10:B$999,MATCH($A1112,'Cycle 2'!$L$10:$L$999,0),1)),INDEX('Cycle 3'!B$10:B$999,MATCH($A1112,'Cycle 3'!$L$10:$L$999,0),1)),INDEX('Cycle 4'!B$10:B$999,MATCH($A1112,'Cycle 4'!$L$10:$L$999,0),1)),INDEX('Cycle 5'!B$10:B$999,MATCH($A1112,'Cycle 5'!$L$10:$L$999,0),1)),INDEX('Cycle 6'!B$10:B$999,MATCH($A1112,'Cycle 6'!$L$10:$L$999,0),1)),INDEX('Cycle 7'!B$10:B$999,MATCH($A1112,'Cycle 7'!$L$10:$L$999,0),1)),INDEX('Cycle 8'!B$10:B$999,MATCH($A1112,'Cycle 8'!$L$10:$L$999,0),1)),INDEX('Cycle 9'!B$10:B$999,MATCH($A1112,'Cycle 9'!$L$10:$L$999,0),1)),INDEX('Cycle 10'!B$10:B$999,MATCH($A1112,'Cycle 10'!$L$10:$L$999,0),1)),INDEX('Cycle 11'!B$10:B$999,MATCH($A1112,'Cycle 11'!$L$10:$L$999,0),1)),"")="","",IFERROR(IFERROR(IFERROR(IFERROR(IFERROR(IFERROR(IFERROR(IFERROR(IFERROR(IFERROR(IFERROR(IFERROR(INDEX(Summer!B$10:B$999,MATCH($A1112,Summer!$L$10:$L$999,0),1),INDEX('Cycle 1'!B$10:B$999,MATCH($A1112,'Cycle 1'!$L$10:$L$999,0),1)),INDEX('Cycle 2'!B$10:B$999,MATCH($A1112,'Cycle 2'!$L$10:$L$999,0),1)),INDEX('Cycle 3'!B$10:B$999,MATCH($A1112,'Cycle 3'!$L$10:$L$999,0),1)),INDEX('Cycle 4'!B$10:B$999,MATCH($A1112,'Cycle 4'!$L$10:$L$999,0),1)),INDEX('Cycle 5'!B$10:B$999,MATCH($A1112,'Cycle 5'!$L$10:$L$999,0),1)),INDEX('Cycle 6'!B$10:B$999,MATCH($A1112,'Cycle 6'!$L$10:$L$999,0),1)),INDEX('Cycle 7'!B$10:B$999,MATCH($A1112,'Cycle 7'!$L$10:$L$999,0),1)),INDEX('Cycle 8'!B$10:B$999,MATCH($A1112,'Cycle 8'!$L$10:$L$999,0),1)),INDEX('Cycle 9'!B$10:B$999,MATCH($A1112,'Cycle 9'!$L$10:$L$999,0),1)),INDEX('Cycle 10'!B$10:B$999,MATCH($A1112,'Cycle 10'!$L$10:$L$999,0),1)),INDEX('Cycle 11'!B$10:B$999,MATCH($A1112,'Cycle 11'!$L$10:$L$999,0),1)),""))</f>
        <v/>
      </c>
      <c r="D1112" t="str">
        <f>IF(IFERROR(IFERROR(IFERROR(IFERROR(IFERROR(IFERROR(IFERROR(IFERROR(IFERROR(IFERROR(IFERROR(IFERROR(INDEX(Summer!C$10:C$999,MATCH($A1112,Summer!$L$10:$L$999,0),1),INDEX('Cycle 1'!C$10:C$999,MATCH($A1112,'Cycle 1'!$L$10:$L$999,0),1)),INDEX('Cycle 2'!C$10:C$999,MATCH($A1112,'Cycle 2'!$L$10:$L$999,0),1)),INDEX('Cycle 3'!C$10:C$999,MATCH($A1112,'Cycle 3'!$L$10:$L$999,0),1)),INDEX('Cycle 4'!C$10:C$999,MATCH($A1112,'Cycle 4'!$L$10:$L$999,0),1)),INDEX('Cycle 5'!C$10:C$999,MATCH($A1112,'Cycle 5'!$L$10:$L$999,0),1)),INDEX('Cycle 6'!C$10:C$999,MATCH($A1112,'Cycle 6'!$L$10:$L$999,0),1)),INDEX('Cycle 7'!C$10:C$999,MATCH($A1112,'Cycle 7'!$L$10:$L$999,0),1)),INDEX('Cycle 8'!C$10:C$999,MATCH($A1112,'Cycle 8'!$L$10:$L$999,0),1)),INDEX('Cycle 9'!C$10:C$999,MATCH($A1112,'Cycle 9'!$L$10:$L$999,0),1)),INDEX('Cycle 10'!C$10:C$999,MATCH($A1112,'Cycle 10'!$L$10:$L$999,0),1)),INDEX('Cycle 11'!C$10:C$999,MATCH($A1112,'Cycle 11'!$L$10:$L$999,0),1)),"")="","",IFERROR(IFERROR(IFERROR(IFERROR(IFERROR(IFERROR(IFERROR(IFERROR(IFERROR(IFERROR(IFERROR(IFERROR(INDEX(Summer!C$10:C$999,MATCH($A1112,Summer!$L$10:$L$999,0),1),INDEX('Cycle 1'!C$10:C$999,MATCH($A1112,'Cycle 1'!$L$10:$L$999,0),1)),INDEX('Cycle 2'!C$10:C$999,MATCH($A1112,'Cycle 2'!$L$10:$L$999,0),1)),INDEX('Cycle 3'!C$10:C$999,MATCH($A1112,'Cycle 3'!$L$10:$L$999,0),1)),INDEX('Cycle 4'!C$10:C$999,MATCH($A1112,'Cycle 4'!$L$10:$L$999,0),1)),INDEX('Cycle 5'!C$10:C$999,MATCH($A1112,'Cycle 5'!$L$10:$L$999,0),1)),INDEX('Cycle 6'!C$10:C$999,MATCH($A1112,'Cycle 6'!$L$10:$L$999,0),1)),INDEX('Cycle 7'!C$10:C$999,MATCH($A1112,'Cycle 7'!$L$10:$L$999,0),1)),INDEX('Cycle 8'!C$10:C$999,MATCH($A1112,'Cycle 8'!$L$10:$L$999,0),1)),INDEX('Cycle 9'!C$10:C$999,MATCH($A1112,'Cycle 9'!$L$10:$L$999,0),1)),INDEX('Cycle 10'!C$10:C$999,MATCH($A1112,'Cycle 10'!$L$10:$L$999,0),1)),INDEX('Cycle 11'!C$10:C$999,MATCH($A1112,'Cycle 11'!$L$10:$L$999,0),1)),""))</f>
        <v/>
      </c>
      <c r="E1112" t="str">
        <f>IF(IFERROR(IFERROR(IFERROR(IFERROR(IFERROR(IFERROR(IFERROR(IFERROR(IFERROR(IFERROR(IFERROR(IFERROR(INDEX(Summer!D$10:D$999,MATCH($A1112,Summer!$L$10:$L$999,0),1),INDEX('Cycle 1'!D$10:D$999,MATCH($A1112,'Cycle 1'!$L$10:$L$999,0),1)),INDEX('Cycle 2'!D$10:D$999,MATCH($A1112,'Cycle 2'!$L$10:$L$999,0),1)),INDEX('Cycle 3'!D$10:D$999,MATCH($A1112,'Cycle 3'!$L$10:$L$999,0),1)),INDEX('Cycle 4'!D$10:D$999,MATCH($A1112,'Cycle 4'!$L$10:$L$999,0),1)),INDEX('Cycle 5'!D$10:D$999,MATCH($A1112,'Cycle 5'!$L$10:$L$999,0),1)),INDEX('Cycle 6'!D$10:D$999,MATCH($A1112,'Cycle 6'!$L$10:$L$999,0),1)),INDEX('Cycle 7'!D$10:D$999,MATCH($A1112,'Cycle 7'!$L$10:$L$999,0),1)),INDEX('Cycle 8'!D$10:D$999,MATCH($A1112,'Cycle 8'!$L$10:$L$999,0),1)),INDEX('Cycle 9'!D$10:D$999,MATCH($A1112,'Cycle 9'!$L$10:$L$999,0),1)),INDEX('Cycle 10'!D$10:D$999,MATCH($A1112,'Cycle 10'!$L$10:$L$999,0),1)),INDEX('Cycle 11'!D$10:D$999,MATCH($A1112,'Cycle 11'!$L$10:$L$999,0),1)),"")="","",IFERROR(IFERROR(IFERROR(IFERROR(IFERROR(IFERROR(IFERROR(IFERROR(IFERROR(IFERROR(IFERROR(IFERROR(INDEX(Summer!D$10:D$999,MATCH($A1112,Summer!$L$10:$L$999,0),1),INDEX('Cycle 1'!D$10:D$999,MATCH($A1112,'Cycle 1'!$L$10:$L$999,0),1)),INDEX('Cycle 2'!D$10:D$999,MATCH($A1112,'Cycle 2'!$L$10:$L$999,0),1)),INDEX('Cycle 3'!D$10:D$999,MATCH($A1112,'Cycle 3'!$L$10:$L$999,0),1)),INDEX('Cycle 4'!D$10:D$999,MATCH($A1112,'Cycle 4'!$L$10:$L$999,0),1)),INDEX('Cycle 5'!D$10:D$999,MATCH($A1112,'Cycle 5'!$L$10:$L$999,0),1)),INDEX('Cycle 6'!D$10:D$999,MATCH($A1112,'Cycle 6'!$L$10:$L$999,0),1)),INDEX('Cycle 7'!D$10:D$999,MATCH($A1112,'Cycle 7'!$L$10:$L$999,0),1)),INDEX('Cycle 8'!D$10:D$999,MATCH($A1112,'Cycle 8'!$L$10:$L$999,0),1)),INDEX('Cycle 9'!D$10:D$999,MATCH($A1112,'Cycle 9'!$L$10:$L$999,0),1)),INDEX('Cycle 10'!D$10:D$999,MATCH($A1112,'Cycle 10'!$L$10:$L$999,0),1)),INDEX('Cycle 11'!D$10:D$999,MATCH($A1112,'Cycle 11'!$L$10:$L$999,0),1)),""))</f>
        <v/>
      </c>
      <c r="F1112" t="str">
        <f>IF(IFERROR(IFERROR(IFERROR(IFERROR(IFERROR(IFERROR(IFERROR(IFERROR(IFERROR(IFERROR(IFERROR(IFERROR(INDEX(Summer!E$10:E$999,MATCH($A1112,Summer!$L$10:$L$999,0),1),INDEX('Cycle 1'!E$10:E$999,MATCH($A1112,'Cycle 1'!$L$10:$L$999,0),1)),INDEX('Cycle 2'!E$10:E$999,MATCH($A1112,'Cycle 2'!$L$10:$L$999,0),1)),INDEX('Cycle 3'!E$10:E$999,MATCH($A1112,'Cycle 3'!$L$10:$L$999,0),1)),INDEX('Cycle 4'!E$10:E$999,MATCH($A1112,'Cycle 4'!$L$10:$L$999,0),1)),INDEX('Cycle 5'!E$10:E$999,MATCH($A1112,'Cycle 5'!$L$10:$L$999,0),1)),INDEX('Cycle 6'!E$10:E$999,MATCH($A1112,'Cycle 6'!$L$10:$L$999,0),1)),INDEX('Cycle 7'!E$10:E$999,MATCH($A1112,'Cycle 7'!$L$10:$L$999,0),1)),INDEX('Cycle 8'!E$10:E$999,MATCH($A1112,'Cycle 8'!$L$10:$L$999,0),1)),INDEX('Cycle 9'!E$10:E$999,MATCH($A1112,'Cycle 9'!$L$10:$L$999,0),1)),INDEX('Cycle 10'!E$10:E$999,MATCH($A1112,'Cycle 10'!$L$10:$L$999,0),1)),INDEX('Cycle 11'!E$10:E$999,MATCH($A1112,'Cycle 11'!$L$10:$L$999,0),1)),"")="","",IFERROR(IFERROR(IFERROR(IFERROR(IFERROR(IFERROR(IFERROR(IFERROR(IFERROR(IFERROR(IFERROR(IFERROR(INDEX(Summer!E$10:E$999,MATCH($A1112,Summer!$L$10:$L$999,0),1),INDEX('Cycle 1'!E$10:E$999,MATCH($A1112,'Cycle 1'!$L$10:$L$999,0),1)),INDEX('Cycle 2'!E$10:E$999,MATCH($A1112,'Cycle 2'!$L$10:$L$999,0),1)),INDEX('Cycle 3'!E$10:E$999,MATCH($A1112,'Cycle 3'!$L$10:$L$999,0),1)),INDEX('Cycle 4'!E$10:E$999,MATCH($A1112,'Cycle 4'!$L$10:$L$999,0),1)),INDEX('Cycle 5'!E$10:E$999,MATCH($A1112,'Cycle 5'!$L$10:$L$999,0),1)),INDEX('Cycle 6'!E$10:E$999,MATCH($A1112,'Cycle 6'!$L$10:$L$999,0),1)),INDEX('Cycle 7'!E$10:E$999,MATCH($A1112,'Cycle 7'!$L$10:$L$999,0),1)),INDEX('Cycle 8'!E$10:E$999,MATCH($A1112,'Cycle 8'!$L$10:$L$999,0),1)),INDEX('Cycle 9'!E$10:E$999,MATCH($A1112,'Cycle 9'!$L$10:$L$999,0),1)),INDEX('Cycle 10'!E$10:E$999,MATCH($A1112,'Cycle 10'!$L$10:$L$999,0),1)),INDEX('Cycle 11'!E$10:E$999,MATCH($A1112,'Cycle 11'!$L$10:$L$999,0),1)),""))</f>
        <v/>
      </c>
      <c r="G1112" t="str">
        <f>IF(IFERROR(IFERROR(IFERROR(IFERROR(IFERROR(IFERROR(IFERROR(IFERROR(IFERROR(IFERROR(IFERROR(IFERROR(INDEX(Summer!F$10:F$999,MATCH($A1112,Summer!$L$10:$L$999,0),1),INDEX('Cycle 1'!F$10:F$999,MATCH($A1112,'Cycle 1'!$L$10:$L$999,0),1)),INDEX('Cycle 2'!F$10:F$999,MATCH($A1112,'Cycle 2'!$L$10:$L$999,0),1)),INDEX('Cycle 3'!F$10:F$999,MATCH($A1112,'Cycle 3'!$L$10:$L$999,0),1)),INDEX('Cycle 4'!F$10:F$999,MATCH($A1112,'Cycle 4'!$L$10:$L$999,0),1)),INDEX('Cycle 5'!F$10:F$999,MATCH($A1112,'Cycle 5'!$L$10:$L$999,0),1)),INDEX('Cycle 6'!F$10:F$999,MATCH($A1112,'Cycle 6'!$L$10:$L$999,0),1)),INDEX('Cycle 7'!F$10:F$999,MATCH($A1112,'Cycle 7'!$L$10:$L$999,0),1)),INDEX('Cycle 8'!F$10:F$999,MATCH($A1112,'Cycle 8'!$L$10:$L$999,0),1)),INDEX('Cycle 9'!F$10:F$999,MATCH($A1112,'Cycle 9'!$L$10:$L$999,0),1)),INDEX('Cycle 10'!F$10:F$999,MATCH($A1112,'Cycle 10'!$L$10:$L$999,0),1)),INDEX('Cycle 11'!F$10:F$999,MATCH($A1112,'Cycle 11'!$L$10:$L$999,0),1)),"")="","",IFERROR(IFERROR(IFERROR(IFERROR(IFERROR(IFERROR(IFERROR(IFERROR(IFERROR(IFERROR(IFERROR(IFERROR(INDEX(Summer!F$10:F$999,MATCH($A1112,Summer!$L$10:$L$999,0),1),INDEX('Cycle 1'!F$10:F$999,MATCH($A1112,'Cycle 1'!$L$10:$L$999,0),1)),INDEX('Cycle 2'!F$10:F$999,MATCH($A1112,'Cycle 2'!$L$10:$L$999,0),1)),INDEX('Cycle 3'!F$10:F$999,MATCH($A1112,'Cycle 3'!$L$10:$L$999,0),1)),INDEX('Cycle 4'!F$10:F$999,MATCH($A1112,'Cycle 4'!$L$10:$L$999,0),1)),INDEX('Cycle 5'!F$10:F$999,MATCH($A1112,'Cycle 5'!$L$10:$L$999,0),1)),INDEX('Cycle 6'!F$10:F$999,MATCH($A1112,'Cycle 6'!$L$10:$L$999,0),1)),INDEX('Cycle 7'!F$10:F$999,MATCH($A1112,'Cycle 7'!$L$10:$L$999,0),1)),INDEX('Cycle 8'!F$10:F$999,MATCH($A1112,'Cycle 8'!$L$10:$L$999,0),1)),INDEX('Cycle 9'!F$10:F$999,MATCH($A1112,'Cycle 9'!$L$10:$L$999,0),1)),INDEX('Cycle 10'!F$10:F$999,MATCH($A1112,'Cycle 10'!$L$10:$L$999,0),1)),INDEX('Cycle 11'!F$10:F$999,MATCH($A1112,'Cycle 11'!$L$10:$L$999,0),1)),""))</f>
        <v/>
      </c>
      <c r="H1112" t="str">
        <f>IF(IFERROR(IFERROR(IFERROR(IFERROR(IFERROR(IFERROR(IFERROR(IFERROR(IFERROR(IFERROR(IFERROR(IFERROR(INDEX(Summer!G$10:G$999,MATCH($A1112,Summer!$L$10:$L$999,0),1),INDEX('Cycle 1'!G$10:G$999,MATCH($A1112,'Cycle 1'!$L$10:$L$999,0),1)),INDEX('Cycle 2'!G$10:G$999,MATCH($A1112,'Cycle 2'!$L$10:$L$999,0),1)),INDEX('Cycle 3'!G$10:G$999,MATCH($A1112,'Cycle 3'!$L$10:$L$999,0),1)),INDEX('Cycle 4'!G$10:G$999,MATCH($A1112,'Cycle 4'!$L$10:$L$999,0),1)),INDEX('Cycle 5'!G$10:G$999,MATCH($A1112,'Cycle 5'!$L$10:$L$999,0),1)),INDEX('Cycle 6'!G$10:G$999,MATCH($A1112,'Cycle 6'!$L$10:$L$999,0),1)),INDEX('Cycle 7'!G$10:G$999,MATCH($A1112,'Cycle 7'!$L$10:$L$999,0),1)),INDEX('Cycle 8'!G$10:G$999,MATCH($A1112,'Cycle 8'!$L$10:$L$999,0),1)),INDEX('Cycle 9'!G$10:G$999,MATCH($A1112,'Cycle 9'!$L$10:$L$999,0),1)),INDEX('Cycle 10'!G$10:G$999,MATCH($A1112,'Cycle 10'!$L$10:$L$999,0),1)),INDEX('Cycle 11'!G$10:G$999,MATCH($A1112,'Cycle 11'!$L$10:$L$999,0),1)),"")="","",IFERROR(IFERROR(IFERROR(IFERROR(IFERROR(IFERROR(IFERROR(IFERROR(IFERROR(IFERROR(IFERROR(IFERROR(INDEX(Summer!G$10:G$999,MATCH($A1112,Summer!$L$10:$L$999,0),1),INDEX('Cycle 1'!G$10:G$999,MATCH($A1112,'Cycle 1'!$L$10:$L$999,0),1)),INDEX('Cycle 2'!G$10:G$999,MATCH($A1112,'Cycle 2'!$L$10:$L$999,0),1)),INDEX('Cycle 3'!G$10:G$999,MATCH($A1112,'Cycle 3'!$L$10:$L$999,0),1)),INDEX('Cycle 4'!G$10:G$999,MATCH($A1112,'Cycle 4'!$L$10:$L$999,0),1)),INDEX('Cycle 5'!G$10:G$999,MATCH($A1112,'Cycle 5'!$L$10:$L$999,0),1)),INDEX('Cycle 6'!G$10:G$999,MATCH($A1112,'Cycle 6'!$L$10:$L$999,0),1)),INDEX('Cycle 7'!G$10:G$999,MATCH($A1112,'Cycle 7'!$L$10:$L$999,0),1)),INDEX('Cycle 8'!G$10:G$999,MATCH($A1112,'Cycle 8'!$L$10:$L$999,0),1)),INDEX('Cycle 9'!G$10:G$999,MATCH($A1112,'Cycle 9'!$L$10:$L$999,0),1)),INDEX('Cycle 10'!G$10:G$999,MATCH($A1112,'Cycle 10'!$L$10:$L$999,0),1)),INDEX('Cycle 11'!G$10:G$999,MATCH($A1112,'Cycle 11'!$L$10:$L$999,0),1)),""))</f>
        <v/>
      </c>
      <c r="I1112">
        <f>IFERROR(IF(C1112="",MAX(I$1:I1111),IF(ROW(C$2)=ROW(C1112),1,IF(ISERROR(VLOOKUP(C1112,C$2:C1111,1,FALSE)),MAX(I$1:I1111)+1,MAX(I$1:I1111)))),"")</f>
        <v>0</v>
      </c>
      <c r="J1112" t="str">
        <f t="shared" ref="J1112:J1175" si="119">IF(H1112="","",COUNTIFS(C:C,C1112))</f>
        <v/>
      </c>
      <c r="K1112" t="str">
        <f t="shared" si="118"/>
        <v/>
      </c>
      <c r="L1112" t="str">
        <f t="shared" si="118"/>
        <v/>
      </c>
      <c r="M1112" t="str">
        <f t="shared" si="118"/>
        <v/>
      </c>
      <c r="N1112" t="str">
        <f t="shared" si="118"/>
        <v/>
      </c>
      <c r="O1112" t="str">
        <f t="shared" si="118"/>
        <v/>
      </c>
      <c r="P1112" t="str">
        <f t="shared" si="118"/>
        <v/>
      </c>
      <c r="Q1112" t="str">
        <f t="shared" si="118"/>
        <v/>
      </c>
      <c r="R1112" t="str">
        <f t="shared" si="118"/>
        <v/>
      </c>
      <c r="S1112" t="str">
        <f t="shared" si="118"/>
        <v/>
      </c>
      <c r="T1112" t="str">
        <f t="shared" si="118"/>
        <v/>
      </c>
      <c r="U1112" t="str">
        <f t="shared" si="118"/>
        <v/>
      </c>
      <c r="V1112" t="str">
        <f t="shared" si="118"/>
        <v/>
      </c>
      <c r="W1112" t="str">
        <f t="shared" ref="W1112:W1175" si="120">IF($H1112="","",SUM(K1112:V1112))</f>
        <v/>
      </c>
      <c r="X1112">
        <f>IF(OR(H1112="No",H1112=""),0,IF(COUNTIFS(H$2:H1112,"Yes",C$2:C1112,C1112)&gt;1,0,COUNTIFS(H$2:H1112,"Yes",C$2:C1112,C1112)))+IF(X1111=$X$1,0,X1111)</f>
        <v>0</v>
      </c>
    </row>
    <row r="1113" spans="1:24" x14ac:dyDescent="0.3">
      <c r="A1113">
        <f>ROWS($A$2:$A1113)</f>
        <v>1112</v>
      </c>
      <c r="B1113" t="str">
        <f>IF(ISERROR(VLOOKUP(A1113,Summer!L$11:L$500,1,FALSE)),IF(ISERROR(VLOOKUP(A1113,'Cycle 1'!L$11:L$500,1,FALSE)),IF(ISERROR(VLOOKUP(A1113,'Cycle 2'!L$11:L$500,1,FALSE)),IF(ISERROR(VLOOKUP(A1113,'Cycle 3'!L$11:L$500,1,FALSE)),IF(ISERROR(VLOOKUP(A1113,'Cycle 4'!L$11:L$500,1,FALSE)),IF(ISERROR(VLOOKUP(A1113,'Cycle 5'!L$11:L$500,1,FALSE)),IF(ISERROR(VLOOKUP(A1113,'Cycle 6'!L$11:L$500,1,FALSE)),IF(ISERROR(VLOOKUP(A1113,'Cycle 7'!L$11:L$500,1,FALSE)),IF(ISERROR(VLOOKUP(A1113,'Cycle 8'!L$11:L$500,1,FALSE)),IF(ISERROR(VLOOKUP(A1113,'Cycle 9'!L$11:L$500,1,FALSE)),IF(ISERROR(VLOOKUP(A1113,'Cycle 10'!L$11:L$500,1,FALSE)),IF(ISERROR(VLOOKUP(A1113,'Cycle 11'!L$11:L$500,1,FALSE)),"","Cycle 11"),"Cycle 10"),"Cycle 9"),"Cycle 8"),"Cycle 7"),"Cycle 6"),"Cycle 5"),"Cycle 4"),"Cycle 3"),"Cycle 2"),"Cycle 1"),"Summer")</f>
        <v/>
      </c>
      <c r="C1113" t="str">
        <f>IF(IFERROR(IFERROR(IFERROR(IFERROR(IFERROR(IFERROR(IFERROR(IFERROR(IFERROR(IFERROR(IFERROR(IFERROR(INDEX(Summer!B$10:B$999,MATCH($A1113,Summer!$L$10:$L$999,0),1),INDEX('Cycle 1'!B$10:B$999,MATCH($A1113,'Cycle 1'!$L$10:$L$999,0),1)),INDEX('Cycle 2'!B$10:B$999,MATCH($A1113,'Cycle 2'!$L$10:$L$999,0),1)),INDEX('Cycle 3'!B$10:B$999,MATCH($A1113,'Cycle 3'!$L$10:$L$999,0),1)),INDEX('Cycle 4'!B$10:B$999,MATCH($A1113,'Cycle 4'!$L$10:$L$999,0),1)),INDEX('Cycle 5'!B$10:B$999,MATCH($A1113,'Cycle 5'!$L$10:$L$999,0),1)),INDEX('Cycle 6'!B$10:B$999,MATCH($A1113,'Cycle 6'!$L$10:$L$999,0),1)),INDEX('Cycle 7'!B$10:B$999,MATCH($A1113,'Cycle 7'!$L$10:$L$999,0),1)),INDEX('Cycle 8'!B$10:B$999,MATCH($A1113,'Cycle 8'!$L$10:$L$999,0),1)),INDEX('Cycle 9'!B$10:B$999,MATCH($A1113,'Cycle 9'!$L$10:$L$999,0),1)),INDEX('Cycle 10'!B$10:B$999,MATCH($A1113,'Cycle 10'!$L$10:$L$999,0),1)),INDEX('Cycle 11'!B$10:B$999,MATCH($A1113,'Cycle 11'!$L$10:$L$999,0),1)),"")="","",IFERROR(IFERROR(IFERROR(IFERROR(IFERROR(IFERROR(IFERROR(IFERROR(IFERROR(IFERROR(IFERROR(IFERROR(INDEX(Summer!B$10:B$999,MATCH($A1113,Summer!$L$10:$L$999,0),1),INDEX('Cycle 1'!B$10:B$999,MATCH($A1113,'Cycle 1'!$L$10:$L$999,0),1)),INDEX('Cycle 2'!B$10:B$999,MATCH($A1113,'Cycle 2'!$L$10:$L$999,0),1)),INDEX('Cycle 3'!B$10:B$999,MATCH($A1113,'Cycle 3'!$L$10:$L$999,0),1)),INDEX('Cycle 4'!B$10:B$999,MATCH($A1113,'Cycle 4'!$L$10:$L$999,0),1)),INDEX('Cycle 5'!B$10:B$999,MATCH($A1113,'Cycle 5'!$L$10:$L$999,0),1)),INDEX('Cycle 6'!B$10:B$999,MATCH($A1113,'Cycle 6'!$L$10:$L$999,0),1)),INDEX('Cycle 7'!B$10:B$999,MATCH($A1113,'Cycle 7'!$L$10:$L$999,0),1)),INDEX('Cycle 8'!B$10:B$999,MATCH($A1113,'Cycle 8'!$L$10:$L$999,0),1)),INDEX('Cycle 9'!B$10:B$999,MATCH($A1113,'Cycle 9'!$L$10:$L$999,0),1)),INDEX('Cycle 10'!B$10:B$999,MATCH($A1113,'Cycle 10'!$L$10:$L$999,0),1)),INDEX('Cycle 11'!B$10:B$999,MATCH($A1113,'Cycle 11'!$L$10:$L$999,0),1)),""))</f>
        <v/>
      </c>
      <c r="D1113" t="str">
        <f>IF(IFERROR(IFERROR(IFERROR(IFERROR(IFERROR(IFERROR(IFERROR(IFERROR(IFERROR(IFERROR(IFERROR(IFERROR(INDEX(Summer!C$10:C$999,MATCH($A1113,Summer!$L$10:$L$999,0),1),INDEX('Cycle 1'!C$10:C$999,MATCH($A1113,'Cycle 1'!$L$10:$L$999,0),1)),INDEX('Cycle 2'!C$10:C$999,MATCH($A1113,'Cycle 2'!$L$10:$L$999,0),1)),INDEX('Cycle 3'!C$10:C$999,MATCH($A1113,'Cycle 3'!$L$10:$L$999,0),1)),INDEX('Cycle 4'!C$10:C$999,MATCH($A1113,'Cycle 4'!$L$10:$L$999,0),1)),INDEX('Cycle 5'!C$10:C$999,MATCH($A1113,'Cycle 5'!$L$10:$L$999,0),1)),INDEX('Cycle 6'!C$10:C$999,MATCH($A1113,'Cycle 6'!$L$10:$L$999,0),1)),INDEX('Cycle 7'!C$10:C$999,MATCH($A1113,'Cycle 7'!$L$10:$L$999,0),1)),INDEX('Cycle 8'!C$10:C$999,MATCH($A1113,'Cycle 8'!$L$10:$L$999,0),1)),INDEX('Cycle 9'!C$10:C$999,MATCH($A1113,'Cycle 9'!$L$10:$L$999,0),1)),INDEX('Cycle 10'!C$10:C$999,MATCH($A1113,'Cycle 10'!$L$10:$L$999,0),1)),INDEX('Cycle 11'!C$10:C$999,MATCH($A1113,'Cycle 11'!$L$10:$L$999,0),1)),"")="","",IFERROR(IFERROR(IFERROR(IFERROR(IFERROR(IFERROR(IFERROR(IFERROR(IFERROR(IFERROR(IFERROR(IFERROR(INDEX(Summer!C$10:C$999,MATCH($A1113,Summer!$L$10:$L$999,0),1),INDEX('Cycle 1'!C$10:C$999,MATCH($A1113,'Cycle 1'!$L$10:$L$999,0),1)),INDEX('Cycle 2'!C$10:C$999,MATCH($A1113,'Cycle 2'!$L$10:$L$999,0),1)),INDEX('Cycle 3'!C$10:C$999,MATCH($A1113,'Cycle 3'!$L$10:$L$999,0),1)),INDEX('Cycle 4'!C$10:C$999,MATCH($A1113,'Cycle 4'!$L$10:$L$999,0),1)),INDEX('Cycle 5'!C$10:C$999,MATCH($A1113,'Cycle 5'!$L$10:$L$999,0),1)),INDEX('Cycle 6'!C$10:C$999,MATCH($A1113,'Cycle 6'!$L$10:$L$999,0),1)),INDEX('Cycle 7'!C$10:C$999,MATCH($A1113,'Cycle 7'!$L$10:$L$999,0),1)),INDEX('Cycle 8'!C$10:C$999,MATCH($A1113,'Cycle 8'!$L$10:$L$999,0),1)),INDEX('Cycle 9'!C$10:C$999,MATCH($A1113,'Cycle 9'!$L$10:$L$999,0),1)),INDEX('Cycle 10'!C$10:C$999,MATCH($A1113,'Cycle 10'!$L$10:$L$999,0),1)),INDEX('Cycle 11'!C$10:C$999,MATCH($A1113,'Cycle 11'!$L$10:$L$999,0),1)),""))</f>
        <v/>
      </c>
      <c r="E1113" t="str">
        <f>IF(IFERROR(IFERROR(IFERROR(IFERROR(IFERROR(IFERROR(IFERROR(IFERROR(IFERROR(IFERROR(IFERROR(IFERROR(INDEX(Summer!D$10:D$999,MATCH($A1113,Summer!$L$10:$L$999,0),1),INDEX('Cycle 1'!D$10:D$999,MATCH($A1113,'Cycle 1'!$L$10:$L$999,0),1)),INDEX('Cycle 2'!D$10:D$999,MATCH($A1113,'Cycle 2'!$L$10:$L$999,0),1)),INDEX('Cycle 3'!D$10:D$999,MATCH($A1113,'Cycle 3'!$L$10:$L$999,0),1)),INDEX('Cycle 4'!D$10:D$999,MATCH($A1113,'Cycle 4'!$L$10:$L$999,0),1)),INDEX('Cycle 5'!D$10:D$999,MATCH($A1113,'Cycle 5'!$L$10:$L$999,0),1)),INDEX('Cycle 6'!D$10:D$999,MATCH($A1113,'Cycle 6'!$L$10:$L$999,0),1)),INDEX('Cycle 7'!D$10:D$999,MATCH($A1113,'Cycle 7'!$L$10:$L$999,0),1)),INDEX('Cycle 8'!D$10:D$999,MATCH($A1113,'Cycle 8'!$L$10:$L$999,0),1)),INDEX('Cycle 9'!D$10:D$999,MATCH($A1113,'Cycle 9'!$L$10:$L$999,0),1)),INDEX('Cycle 10'!D$10:D$999,MATCH($A1113,'Cycle 10'!$L$10:$L$999,0),1)),INDEX('Cycle 11'!D$10:D$999,MATCH($A1113,'Cycle 11'!$L$10:$L$999,0),1)),"")="","",IFERROR(IFERROR(IFERROR(IFERROR(IFERROR(IFERROR(IFERROR(IFERROR(IFERROR(IFERROR(IFERROR(IFERROR(INDEX(Summer!D$10:D$999,MATCH($A1113,Summer!$L$10:$L$999,0),1),INDEX('Cycle 1'!D$10:D$999,MATCH($A1113,'Cycle 1'!$L$10:$L$999,0),1)),INDEX('Cycle 2'!D$10:D$999,MATCH($A1113,'Cycle 2'!$L$10:$L$999,0),1)),INDEX('Cycle 3'!D$10:D$999,MATCH($A1113,'Cycle 3'!$L$10:$L$999,0),1)),INDEX('Cycle 4'!D$10:D$999,MATCH($A1113,'Cycle 4'!$L$10:$L$999,0),1)),INDEX('Cycle 5'!D$10:D$999,MATCH($A1113,'Cycle 5'!$L$10:$L$999,0),1)),INDEX('Cycle 6'!D$10:D$999,MATCH($A1113,'Cycle 6'!$L$10:$L$999,0),1)),INDEX('Cycle 7'!D$10:D$999,MATCH($A1113,'Cycle 7'!$L$10:$L$999,0),1)),INDEX('Cycle 8'!D$10:D$999,MATCH($A1113,'Cycle 8'!$L$10:$L$999,0),1)),INDEX('Cycle 9'!D$10:D$999,MATCH($A1113,'Cycle 9'!$L$10:$L$999,0),1)),INDEX('Cycle 10'!D$10:D$999,MATCH($A1113,'Cycle 10'!$L$10:$L$999,0),1)),INDEX('Cycle 11'!D$10:D$999,MATCH($A1113,'Cycle 11'!$L$10:$L$999,0),1)),""))</f>
        <v/>
      </c>
      <c r="F1113" t="str">
        <f>IF(IFERROR(IFERROR(IFERROR(IFERROR(IFERROR(IFERROR(IFERROR(IFERROR(IFERROR(IFERROR(IFERROR(IFERROR(INDEX(Summer!E$10:E$999,MATCH($A1113,Summer!$L$10:$L$999,0),1),INDEX('Cycle 1'!E$10:E$999,MATCH($A1113,'Cycle 1'!$L$10:$L$999,0),1)),INDEX('Cycle 2'!E$10:E$999,MATCH($A1113,'Cycle 2'!$L$10:$L$999,0),1)),INDEX('Cycle 3'!E$10:E$999,MATCH($A1113,'Cycle 3'!$L$10:$L$999,0),1)),INDEX('Cycle 4'!E$10:E$999,MATCH($A1113,'Cycle 4'!$L$10:$L$999,0),1)),INDEX('Cycle 5'!E$10:E$999,MATCH($A1113,'Cycle 5'!$L$10:$L$999,0),1)),INDEX('Cycle 6'!E$10:E$999,MATCH($A1113,'Cycle 6'!$L$10:$L$999,0),1)),INDEX('Cycle 7'!E$10:E$999,MATCH($A1113,'Cycle 7'!$L$10:$L$999,0),1)),INDEX('Cycle 8'!E$10:E$999,MATCH($A1113,'Cycle 8'!$L$10:$L$999,0),1)),INDEX('Cycle 9'!E$10:E$999,MATCH($A1113,'Cycle 9'!$L$10:$L$999,0),1)),INDEX('Cycle 10'!E$10:E$999,MATCH($A1113,'Cycle 10'!$L$10:$L$999,0),1)),INDEX('Cycle 11'!E$10:E$999,MATCH($A1113,'Cycle 11'!$L$10:$L$999,0),1)),"")="","",IFERROR(IFERROR(IFERROR(IFERROR(IFERROR(IFERROR(IFERROR(IFERROR(IFERROR(IFERROR(IFERROR(IFERROR(INDEX(Summer!E$10:E$999,MATCH($A1113,Summer!$L$10:$L$999,0),1),INDEX('Cycle 1'!E$10:E$999,MATCH($A1113,'Cycle 1'!$L$10:$L$999,0),1)),INDEX('Cycle 2'!E$10:E$999,MATCH($A1113,'Cycle 2'!$L$10:$L$999,0),1)),INDEX('Cycle 3'!E$10:E$999,MATCH($A1113,'Cycle 3'!$L$10:$L$999,0),1)),INDEX('Cycle 4'!E$10:E$999,MATCH($A1113,'Cycle 4'!$L$10:$L$999,0),1)),INDEX('Cycle 5'!E$10:E$999,MATCH($A1113,'Cycle 5'!$L$10:$L$999,0),1)),INDEX('Cycle 6'!E$10:E$999,MATCH($A1113,'Cycle 6'!$L$10:$L$999,0),1)),INDEX('Cycle 7'!E$10:E$999,MATCH($A1113,'Cycle 7'!$L$10:$L$999,0),1)),INDEX('Cycle 8'!E$10:E$999,MATCH($A1113,'Cycle 8'!$L$10:$L$999,0),1)),INDEX('Cycle 9'!E$10:E$999,MATCH($A1113,'Cycle 9'!$L$10:$L$999,0),1)),INDEX('Cycle 10'!E$10:E$999,MATCH($A1113,'Cycle 10'!$L$10:$L$999,0),1)),INDEX('Cycle 11'!E$10:E$999,MATCH($A1113,'Cycle 11'!$L$10:$L$999,0),1)),""))</f>
        <v/>
      </c>
      <c r="G1113" t="str">
        <f>IF(IFERROR(IFERROR(IFERROR(IFERROR(IFERROR(IFERROR(IFERROR(IFERROR(IFERROR(IFERROR(IFERROR(IFERROR(INDEX(Summer!F$10:F$999,MATCH($A1113,Summer!$L$10:$L$999,0),1),INDEX('Cycle 1'!F$10:F$999,MATCH($A1113,'Cycle 1'!$L$10:$L$999,0),1)),INDEX('Cycle 2'!F$10:F$999,MATCH($A1113,'Cycle 2'!$L$10:$L$999,0),1)),INDEX('Cycle 3'!F$10:F$999,MATCH($A1113,'Cycle 3'!$L$10:$L$999,0),1)),INDEX('Cycle 4'!F$10:F$999,MATCH($A1113,'Cycle 4'!$L$10:$L$999,0),1)),INDEX('Cycle 5'!F$10:F$999,MATCH($A1113,'Cycle 5'!$L$10:$L$999,0),1)),INDEX('Cycle 6'!F$10:F$999,MATCH($A1113,'Cycle 6'!$L$10:$L$999,0),1)),INDEX('Cycle 7'!F$10:F$999,MATCH($A1113,'Cycle 7'!$L$10:$L$999,0),1)),INDEX('Cycle 8'!F$10:F$999,MATCH($A1113,'Cycle 8'!$L$10:$L$999,0),1)),INDEX('Cycle 9'!F$10:F$999,MATCH($A1113,'Cycle 9'!$L$10:$L$999,0),1)),INDEX('Cycle 10'!F$10:F$999,MATCH($A1113,'Cycle 10'!$L$10:$L$999,0),1)),INDEX('Cycle 11'!F$10:F$999,MATCH($A1113,'Cycle 11'!$L$10:$L$999,0),1)),"")="","",IFERROR(IFERROR(IFERROR(IFERROR(IFERROR(IFERROR(IFERROR(IFERROR(IFERROR(IFERROR(IFERROR(IFERROR(INDEX(Summer!F$10:F$999,MATCH($A1113,Summer!$L$10:$L$999,0),1),INDEX('Cycle 1'!F$10:F$999,MATCH($A1113,'Cycle 1'!$L$10:$L$999,0),1)),INDEX('Cycle 2'!F$10:F$999,MATCH($A1113,'Cycle 2'!$L$10:$L$999,0),1)),INDEX('Cycle 3'!F$10:F$999,MATCH($A1113,'Cycle 3'!$L$10:$L$999,0),1)),INDEX('Cycle 4'!F$10:F$999,MATCH($A1113,'Cycle 4'!$L$10:$L$999,0),1)),INDEX('Cycle 5'!F$10:F$999,MATCH($A1113,'Cycle 5'!$L$10:$L$999,0),1)),INDEX('Cycle 6'!F$10:F$999,MATCH($A1113,'Cycle 6'!$L$10:$L$999,0),1)),INDEX('Cycle 7'!F$10:F$999,MATCH($A1113,'Cycle 7'!$L$10:$L$999,0),1)),INDEX('Cycle 8'!F$10:F$999,MATCH($A1113,'Cycle 8'!$L$10:$L$999,0),1)),INDEX('Cycle 9'!F$10:F$999,MATCH($A1113,'Cycle 9'!$L$10:$L$999,0),1)),INDEX('Cycle 10'!F$10:F$999,MATCH($A1113,'Cycle 10'!$L$10:$L$999,0),1)),INDEX('Cycle 11'!F$10:F$999,MATCH($A1113,'Cycle 11'!$L$10:$L$999,0),1)),""))</f>
        <v/>
      </c>
      <c r="H1113" t="str">
        <f>IF(IFERROR(IFERROR(IFERROR(IFERROR(IFERROR(IFERROR(IFERROR(IFERROR(IFERROR(IFERROR(IFERROR(IFERROR(INDEX(Summer!G$10:G$999,MATCH($A1113,Summer!$L$10:$L$999,0),1),INDEX('Cycle 1'!G$10:G$999,MATCH($A1113,'Cycle 1'!$L$10:$L$999,0),1)),INDEX('Cycle 2'!G$10:G$999,MATCH($A1113,'Cycle 2'!$L$10:$L$999,0),1)),INDEX('Cycle 3'!G$10:G$999,MATCH($A1113,'Cycle 3'!$L$10:$L$999,0),1)),INDEX('Cycle 4'!G$10:G$999,MATCH($A1113,'Cycle 4'!$L$10:$L$999,0),1)),INDEX('Cycle 5'!G$10:G$999,MATCH($A1113,'Cycle 5'!$L$10:$L$999,0),1)),INDEX('Cycle 6'!G$10:G$999,MATCH($A1113,'Cycle 6'!$L$10:$L$999,0),1)),INDEX('Cycle 7'!G$10:G$999,MATCH($A1113,'Cycle 7'!$L$10:$L$999,0),1)),INDEX('Cycle 8'!G$10:G$999,MATCH($A1113,'Cycle 8'!$L$10:$L$999,0),1)),INDEX('Cycle 9'!G$10:G$999,MATCH($A1113,'Cycle 9'!$L$10:$L$999,0),1)),INDEX('Cycle 10'!G$10:G$999,MATCH($A1113,'Cycle 10'!$L$10:$L$999,0),1)),INDEX('Cycle 11'!G$10:G$999,MATCH($A1113,'Cycle 11'!$L$10:$L$999,0),1)),"")="","",IFERROR(IFERROR(IFERROR(IFERROR(IFERROR(IFERROR(IFERROR(IFERROR(IFERROR(IFERROR(IFERROR(IFERROR(INDEX(Summer!G$10:G$999,MATCH($A1113,Summer!$L$10:$L$999,0),1),INDEX('Cycle 1'!G$10:G$999,MATCH($A1113,'Cycle 1'!$L$10:$L$999,0),1)),INDEX('Cycle 2'!G$10:G$999,MATCH($A1113,'Cycle 2'!$L$10:$L$999,0),1)),INDEX('Cycle 3'!G$10:G$999,MATCH($A1113,'Cycle 3'!$L$10:$L$999,0),1)),INDEX('Cycle 4'!G$10:G$999,MATCH($A1113,'Cycle 4'!$L$10:$L$999,0),1)),INDEX('Cycle 5'!G$10:G$999,MATCH($A1113,'Cycle 5'!$L$10:$L$999,0),1)),INDEX('Cycle 6'!G$10:G$999,MATCH($A1113,'Cycle 6'!$L$10:$L$999,0),1)),INDEX('Cycle 7'!G$10:G$999,MATCH($A1113,'Cycle 7'!$L$10:$L$999,0),1)),INDEX('Cycle 8'!G$10:G$999,MATCH($A1113,'Cycle 8'!$L$10:$L$999,0),1)),INDEX('Cycle 9'!G$10:G$999,MATCH($A1113,'Cycle 9'!$L$10:$L$999,0),1)),INDEX('Cycle 10'!G$10:G$999,MATCH($A1113,'Cycle 10'!$L$10:$L$999,0),1)),INDEX('Cycle 11'!G$10:G$999,MATCH($A1113,'Cycle 11'!$L$10:$L$999,0),1)),""))</f>
        <v/>
      </c>
      <c r="I1113">
        <f>IFERROR(IF(C1113="",MAX(I$1:I1112),IF(ROW(C$2)=ROW(C1113),1,IF(ISERROR(VLOOKUP(C1113,C$2:C1112,1,FALSE)),MAX(I$1:I1112)+1,MAX(I$1:I1112)))),"")</f>
        <v>0</v>
      </c>
      <c r="J1113" t="str">
        <f t="shared" si="119"/>
        <v/>
      </c>
      <c r="K1113" t="str">
        <f t="shared" si="118"/>
        <v/>
      </c>
      <c r="L1113" t="str">
        <f t="shared" si="118"/>
        <v/>
      </c>
      <c r="M1113" t="str">
        <f t="shared" si="118"/>
        <v/>
      </c>
      <c r="N1113" t="str">
        <f t="shared" si="118"/>
        <v/>
      </c>
      <c r="O1113" t="str">
        <f t="shared" si="118"/>
        <v/>
      </c>
      <c r="P1113" t="str">
        <f t="shared" si="118"/>
        <v/>
      </c>
      <c r="Q1113" t="str">
        <f t="shared" si="118"/>
        <v/>
      </c>
      <c r="R1113" t="str">
        <f t="shared" si="118"/>
        <v/>
      </c>
      <c r="S1113" t="str">
        <f t="shared" si="118"/>
        <v/>
      </c>
      <c r="T1113" t="str">
        <f t="shared" si="118"/>
        <v/>
      </c>
      <c r="U1113" t="str">
        <f t="shared" si="118"/>
        <v/>
      </c>
      <c r="V1113" t="str">
        <f t="shared" si="118"/>
        <v/>
      </c>
      <c r="W1113" t="str">
        <f t="shared" si="120"/>
        <v/>
      </c>
      <c r="X1113">
        <f>IF(OR(H1113="No",H1113=""),0,IF(COUNTIFS(H$2:H1113,"Yes",C$2:C1113,C1113)&gt;1,0,COUNTIFS(H$2:H1113,"Yes",C$2:C1113,C1113)))+IF(X1112=$X$1,0,X1112)</f>
        <v>0</v>
      </c>
    </row>
    <row r="1114" spans="1:24" x14ac:dyDescent="0.3">
      <c r="A1114">
        <f>ROWS($A$2:$A1114)</f>
        <v>1113</v>
      </c>
      <c r="B1114" t="str">
        <f>IF(ISERROR(VLOOKUP(A1114,Summer!L$11:L$500,1,FALSE)),IF(ISERROR(VLOOKUP(A1114,'Cycle 1'!L$11:L$500,1,FALSE)),IF(ISERROR(VLOOKUP(A1114,'Cycle 2'!L$11:L$500,1,FALSE)),IF(ISERROR(VLOOKUP(A1114,'Cycle 3'!L$11:L$500,1,FALSE)),IF(ISERROR(VLOOKUP(A1114,'Cycle 4'!L$11:L$500,1,FALSE)),IF(ISERROR(VLOOKUP(A1114,'Cycle 5'!L$11:L$500,1,FALSE)),IF(ISERROR(VLOOKUP(A1114,'Cycle 6'!L$11:L$500,1,FALSE)),IF(ISERROR(VLOOKUP(A1114,'Cycle 7'!L$11:L$500,1,FALSE)),IF(ISERROR(VLOOKUP(A1114,'Cycle 8'!L$11:L$500,1,FALSE)),IF(ISERROR(VLOOKUP(A1114,'Cycle 9'!L$11:L$500,1,FALSE)),IF(ISERROR(VLOOKUP(A1114,'Cycle 10'!L$11:L$500,1,FALSE)),IF(ISERROR(VLOOKUP(A1114,'Cycle 11'!L$11:L$500,1,FALSE)),"","Cycle 11"),"Cycle 10"),"Cycle 9"),"Cycle 8"),"Cycle 7"),"Cycle 6"),"Cycle 5"),"Cycle 4"),"Cycle 3"),"Cycle 2"),"Cycle 1"),"Summer")</f>
        <v/>
      </c>
      <c r="C1114" t="str">
        <f>IF(IFERROR(IFERROR(IFERROR(IFERROR(IFERROR(IFERROR(IFERROR(IFERROR(IFERROR(IFERROR(IFERROR(IFERROR(INDEX(Summer!B$10:B$999,MATCH($A1114,Summer!$L$10:$L$999,0),1),INDEX('Cycle 1'!B$10:B$999,MATCH($A1114,'Cycle 1'!$L$10:$L$999,0),1)),INDEX('Cycle 2'!B$10:B$999,MATCH($A1114,'Cycle 2'!$L$10:$L$999,0),1)),INDEX('Cycle 3'!B$10:B$999,MATCH($A1114,'Cycle 3'!$L$10:$L$999,0),1)),INDEX('Cycle 4'!B$10:B$999,MATCH($A1114,'Cycle 4'!$L$10:$L$999,0),1)),INDEX('Cycle 5'!B$10:B$999,MATCH($A1114,'Cycle 5'!$L$10:$L$999,0),1)),INDEX('Cycle 6'!B$10:B$999,MATCH($A1114,'Cycle 6'!$L$10:$L$999,0),1)),INDEX('Cycle 7'!B$10:B$999,MATCH($A1114,'Cycle 7'!$L$10:$L$999,0),1)),INDEX('Cycle 8'!B$10:B$999,MATCH($A1114,'Cycle 8'!$L$10:$L$999,0),1)),INDEX('Cycle 9'!B$10:B$999,MATCH($A1114,'Cycle 9'!$L$10:$L$999,0),1)),INDEX('Cycle 10'!B$10:B$999,MATCH($A1114,'Cycle 10'!$L$10:$L$999,0),1)),INDEX('Cycle 11'!B$10:B$999,MATCH($A1114,'Cycle 11'!$L$10:$L$999,0),1)),"")="","",IFERROR(IFERROR(IFERROR(IFERROR(IFERROR(IFERROR(IFERROR(IFERROR(IFERROR(IFERROR(IFERROR(IFERROR(INDEX(Summer!B$10:B$999,MATCH($A1114,Summer!$L$10:$L$999,0),1),INDEX('Cycle 1'!B$10:B$999,MATCH($A1114,'Cycle 1'!$L$10:$L$999,0),1)),INDEX('Cycle 2'!B$10:B$999,MATCH($A1114,'Cycle 2'!$L$10:$L$999,0),1)),INDEX('Cycle 3'!B$10:B$999,MATCH($A1114,'Cycle 3'!$L$10:$L$999,0),1)),INDEX('Cycle 4'!B$10:B$999,MATCH($A1114,'Cycle 4'!$L$10:$L$999,0),1)),INDEX('Cycle 5'!B$10:B$999,MATCH($A1114,'Cycle 5'!$L$10:$L$999,0),1)),INDEX('Cycle 6'!B$10:B$999,MATCH($A1114,'Cycle 6'!$L$10:$L$999,0),1)),INDEX('Cycle 7'!B$10:B$999,MATCH($A1114,'Cycle 7'!$L$10:$L$999,0),1)),INDEX('Cycle 8'!B$10:B$999,MATCH($A1114,'Cycle 8'!$L$10:$L$999,0),1)),INDEX('Cycle 9'!B$10:B$999,MATCH($A1114,'Cycle 9'!$L$10:$L$999,0),1)),INDEX('Cycle 10'!B$10:B$999,MATCH($A1114,'Cycle 10'!$L$10:$L$999,0),1)),INDEX('Cycle 11'!B$10:B$999,MATCH($A1114,'Cycle 11'!$L$10:$L$999,0),1)),""))</f>
        <v/>
      </c>
      <c r="D1114" t="str">
        <f>IF(IFERROR(IFERROR(IFERROR(IFERROR(IFERROR(IFERROR(IFERROR(IFERROR(IFERROR(IFERROR(IFERROR(IFERROR(INDEX(Summer!C$10:C$999,MATCH($A1114,Summer!$L$10:$L$999,0),1),INDEX('Cycle 1'!C$10:C$999,MATCH($A1114,'Cycle 1'!$L$10:$L$999,0),1)),INDEX('Cycle 2'!C$10:C$999,MATCH($A1114,'Cycle 2'!$L$10:$L$999,0),1)),INDEX('Cycle 3'!C$10:C$999,MATCH($A1114,'Cycle 3'!$L$10:$L$999,0),1)),INDEX('Cycle 4'!C$10:C$999,MATCH($A1114,'Cycle 4'!$L$10:$L$999,0),1)),INDEX('Cycle 5'!C$10:C$999,MATCH($A1114,'Cycle 5'!$L$10:$L$999,0),1)),INDEX('Cycle 6'!C$10:C$999,MATCH($A1114,'Cycle 6'!$L$10:$L$999,0),1)),INDEX('Cycle 7'!C$10:C$999,MATCH($A1114,'Cycle 7'!$L$10:$L$999,0),1)),INDEX('Cycle 8'!C$10:C$999,MATCH($A1114,'Cycle 8'!$L$10:$L$999,0),1)),INDEX('Cycle 9'!C$10:C$999,MATCH($A1114,'Cycle 9'!$L$10:$L$999,0),1)),INDEX('Cycle 10'!C$10:C$999,MATCH($A1114,'Cycle 10'!$L$10:$L$999,0),1)),INDEX('Cycle 11'!C$10:C$999,MATCH($A1114,'Cycle 11'!$L$10:$L$999,0),1)),"")="","",IFERROR(IFERROR(IFERROR(IFERROR(IFERROR(IFERROR(IFERROR(IFERROR(IFERROR(IFERROR(IFERROR(IFERROR(INDEX(Summer!C$10:C$999,MATCH($A1114,Summer!$L$10:$L$999,0),1),INDEX('Cycle 1'!C$10:C$999,MATCH($A1114,'Cycle 1'!$L$10:$L$999,0),1)),INDEX('Cycle 2'!C$10:C$999,MATCH($A1114,'Cycle 2'!$L$10:$L$999,0),1)),INDEX('Cycle 3'!C$10:C$999,MATCH($A1114,'Cycle 3'!$L$10:$L$999,0),1)),INDEX('Cycle 4'!C$10:C$999,MATCH($A1114,'Cycle 4'!$L$10:$L$999,0),1)),INDEX('Cycle 5'!C$10:C$999,MATCH($A1114,'Cycle 5'!$L$10:$L$999,0),1)),INDEX('Cycle 6'!C$10:C$999,MATCH($A1114,'Cycle 6'!$L$10:$L$999,0),1)),INDEX('Cycle 7'!C$10:C$999,MATCH($A1114,'Cycle 7'!$L$10:$L$999,0),1)),INDEX('Cycle 8'!C$10:C$999,MATCH($A1114,'Cycle 8'!$L$10:$L$999,0),1)),INDEX('Cycle 9'!C$10:C$999,MATCH($A1114,'Cycle 9'!$L$10:$L$999,0),1)),INDEX('Cycle 10'!C$10:C$999,MATCH($A1114,'Cycle 10'!$L$10:$L$999,0),1)),INDEX('Cycle 11'!C$10:C$999,MATCH($A1114,'Cycle 11'!$L$10:$L$999,0),1)),""))</f>
        <v/>
      </c>
      <c r="E1114" t="str">
        <f>IF(IFERROR(IFERROR(IFERROR(IFERROR(IFERROR(IFERROR(IFERROR(IFERROR(IFERROR(IFERROR(IFERROR(IFERROR(INDEX(Summer!D$10:D$999,MATCH($A1114,Summer!$L$10:$L$999,0),1),INDEX('Cycle 1'!D$10:D$999,MATCH($A1114,'Cycle 1'!$L$10:$L$999,0),1)),INDEX('Cycle 2'!D$10:D$999,MATCH($A1114,'Cycle 2'!$L$10:$L$999,0),1)),INDEX('Cycle 3'!D$10:D$999,MATCH($A1114,'Cycle 3'!$L$10:$L$999,0),1)),INDEX('Cycle 4'!D$10:D$999,MATCH($A1114,'Cycle 4'!$L$10:$L$999,0),1)),INDEX('Cycle 5'!D$10:D$999,MATCH($A1114,'Cycle 5'!$L$10:$L$999,0),1)),INDEX('Cycle 6'!D$10:D$999,MATCH($A1114,'Cycle 6'!$L$10:$L$999,0),1)),INDEX('Cycle 7'!D$10:D$999,MATCH($A1114,'Cycle 7'!$L$10:$L$999,0),1)),INDEX('Cycle 8'!D$10:D$999,MATCH($A1114,'Cycle 8'!$L$10:$L$999,0),1)),INDEX('Cycle 9'!D$10:D$999,MATCH($A1114,'Cycle 9'!$L$10:$L$999,0),1)),INDEX('Cycle 10'!D$10:D$999,MATCH($A1114,'Cycle 10'!$L$10:$L$999,0),1)),INDEX('Cycle 11'!D$10:D$999,MATCH($A1114,'Cycle 11'!$L$10:$L$999,0),1)),"")="","",IFERROR(IFERROR(IFERROR(IFERROR(IFERROR(IFERROR(IFERROR(IFERROR(IFERROR(IFERROR(IFERROR(IFERROR(INDEX(Summer!D$10:D$999,MATCH($A1114,Summer!$L$10:$L$999,0),1),INDEX('Cycle 1'!D$10:D$999,MATCH($A1114,'Cycle 1'!$L$10:$L$999,0),1)),INDEX('Cycle 2'!D$10:D$999,MATCH($A1114,'Cycle 2'!$L$10:$L$999,0),1)),INDEX('Cycle 3'!D$10:D$999,MATCH($A1114,'Cycle 3'!$L$10:$L$999,0),1)),INDEX('Cycle 4'!D$10:D$999,MATCH($A1114,'Cycle 4'!$L$10:$L$999,0),1)),INDEX('Cycle 5'!D$10:D$999,MATCH($A1114,'Cycle 5'!$L$10:$L$999,0),1)),INDEX('Cycle 6'!D$10:D$999,MATCH($A1114,'Cycle 6'!$L$10:$L$999,0),1)),INDEX('Cycle 7'!D$10:D$999,MATCH($A1114,'Cycle 7'!$L$10:$L$999,0),1)),INDEX('Cycle 8'!D$10:D$999,MATCH($A1114,'Cycle 8'!$L$10:$L$999,0),1)),INDEX('Cycle 9'!D$10:D$999,MATCH($A1114,'Cycle 9'!$L$10:$L$999,0),1)),INDEX('Cycle 10'!D$10:D$999,MATCH($A1114,'Cycle 10'!$L$10:$L$999,0),1)),INDEX('Cycle 11'!D$10:D$999,MATCH($A1114,'Cycle 11'!$L$10:$L$999,0),1)),""))</f>
        <v/>
      </c>
      <c r="F1114" t="str">
        <f>IF(IFERROR(IFERROR(IFERROR(IFERROR(IFERROR(IFERROR(IFERROR(IFERROR(IFERROR(IFERROR(IFERROR(IFERROR(INDEX(Summer!E$10:E$999,MATCH($A1114,Summer!$L$10:$L$999,0),1),INDEX('Cycle 1'!E$10:E$999,MATCH($A1114,'Cycle 1'!$L$10:$L$999,0),1)),INDEX('Cycle 2'!E$10:E$999,MATCH($A1114,'Cycle 2'!$L$10:$L$999,0),1)),INDEX('Cycle 3'!E$10:E$999,MATCH($A1114,'Cycle 3'!$L$10:$L$999,0),1)),INDEX('Cycle 4'!E$10:E$999,MATCH($A1114,'Cycle 4'!$L$10:$L$999,0),1)),INDEX('Cycle 5'!E$10:E$999,MATCH($A1114,'Cycle 5'!$L$10:$L$999,0),1)),INDEX('Cycle 6'!E$10:E$999,MATCH($A1114,'Cycle 6'!$L$10:$L$999,0),1)),INDEX('Cycle 7'!E$10:E$999,MATCH($A1114,'Cycle 7'!$L$10:$L$999,0),1)),INDEX('Cycle 8'!E$10:E$999,MATCH($A1114,'Cycle 8'!$L$10:$L$999,0),1)),INDEX('Cycle 9'!E$10:E$999,MATCH($A1114,'Cycle 9'!$L$10:$L$999,0),1)),INDEX('Cycle 10'!E$10:E$999,MATCH($A1114,'Cycle 10'!$L$10:$L$999,0),1)),INDEX('Cycle 11'!E$10:E$999,MATCH($A1114,'Cycle 11'!$L$10:$L$999,0),1)),"")="","",IFERROR(IFERROR(IFERROR(IFERROR(IFERROR(IFERROR(IFERROR(IFERROR(IFERROR(IFERROR(IFERROR(IFERROR(INDEX(Summer!E$10:E$999,MATCH($A1114,Summer!$L$10:$L$999,0),1),INDEX('Cycle 1'!E$10:E$999,MATCH($A1114,'Cycle 1'!$L$10:$L$999,0),1)),INDEX('Cycle 2'!E$10:E$999,MATCH($A1114,'Cycle 2'!$L$10:$L$999,0),1)),INDEX('Cycle 3'!E$10:E$999,MATCH($A1114,'Cycle 3'!$L$10:$L$999,0),1)),INDEX('Cycle 4'!E$10:E$999,MATCH($A1114,'Cycle 4'!$L$10:$L$999,0),1)),INDEX('Cycle 5'!E$10:E$999,MATCH($A1114,'Cycle 5'!$L$10:$L$999,0),1)),INDEX('Cycle 6'!E$10:E$999,MATCH($A1114,'Cycle 6'!$L$10:$L$999,0),1)),INDEX('Cycle 7'!E$10:E$999,MATCH($A1114,'Cycle 7'!$L$10:$L$999,0),1)),INDEX('Cycle 8'!E$10:E$999,MATCH($A1114,'Cycle 8'!$L$10:$L$999,0),1)),INDEX('Cycle 9'!E$10:E$999,MATCH($A1114,'Cycle 9'!$L$10:$L$999,0),1)),INDEX('Cycle 10'!E$10:E$999,MATCH($A1114,'Cycle 10'!$L$10:$L$999,0),1)),INDEX('Cycle 11'!E$10:E$999,MATCH($A1114,'Cycle 11'!$L$10:$L$999,0),1)),""))</f>
        <v/>
      </c>
      <c r="G1114" t="str">
        <f>IF(IFERROR(IFERROR(IFERROR(IFERROR(IFERROR(IFERROR(IFERROR(IFERROR(IFERROR(IFERROR(IFERROR(IFERROR(INDEX(Summer!F$10:F$999,MATCH($A1114,Summer!$L$10:$L$999,0),1),INDEX('Cycle 1'!F$10:F$999,MATCH($A1114,'Cycle 1'!$L$10:$L$999,0),1)),INDEX('Cycle 2'!F$10:F$999,MATCH($A1114,'Cycle 2'!$L$10:$L$999,0),1)),INDEX('Cycle 3'!F$10:F$999,MATCH($A1114,'Cycle 3'!$L$10:$L$999,0),1)),INDEX('Cycle 4'!F$10:F$999,MATCH($A1114,'Cycle 4'!$L$10:$L$999,0),1)),INDEX('Cycle 5'!F$10:F$999,MATCH($A1114,'Cycle 5'!$L$10:$L$999,0),1)),INDEX('Cycle 6'!F$10:F$999,MATCH($A1114,'Cycle 6'!$L$10:$L$999,0),1)),INDEX('Cycle 7'!F$10:F$999,MATCH($A1114,'Cycle 7'!$L$10:$L$999,0),1)),INDEX('Cycle 8'!F$10:F$999,MATCH($A1114,'Cycle 8'!$L$10:$L$999,0),1)),INDEX('Cycle 9'!F$10:F$999,MATCH($A1114,'Cycle 9'!$L$10:$L$999,0),1)),INDEX('Cycle 10'!F$10:F$999,MATCH($A1114,'Cycle 10'!$L$10:$L$999,0),1)),INDEX('Cycle 11'!F$10:F$999,MATCH($A1114,'Cycle 11'!$L$10:$L$999,0),1)),"")="","",IFERROR(IFERROR(IFERROR(IFERROR(IFERROR(IFERROR(IFERROR(IFERROR(IFERROR(IFERROR(IFERROR(IFERROR(INDEX(Summer!F$10:F$999,MATCH($A1114,Summer!$L$10:$L$999,0),1),INDEX('Cycle 1'!F$10:F$999,MATCH($A1114,'Cycle 1'!$L$10:$L$999,0),1)),INDEX('Cycle 2'!F$10:F$999,MATCH($A1114,'Cycle 2'!$L$10:$L$999,0),1)),INDEX('Cycle 3'!F$10:F$999,MATCH($A1114,'Cycle 3'!$L$10:$L$999,0),1)),INDEX('Cycle 4'!F$10:F$999,MATCH($A1114,'Cycle 4'!$L$10:$L$999,0),1)),INDEX('Cycle 5'!F$10:F$999,MATCH($A1114,'Cycle 5'!$L$10:$L$999,0),1)),INDEX('Cycle 6'!F$10:F$999,MATCH($A1114,'Cycle 6'!$L$10:$L$999,0),1)),INDEX('Cycle 7'!F$10:F$999,MATCH($A1114,'Cycle 7'!$L$10:$L$999,0),1)),INDEX('Cycle 8'!F$10:F$999,MATCH($A1114,'Cycle 8'!$L$10:$L$999,0),1)),INDEX('Cycle 9'!F$10:F$999,MATCH($A1114,'Cycle 9'!$L$10:$L$999,0),1)),INDEX('Cycle 10'!F$10:F$999,MATCH($A1114,'Cycle 10'!$L$10:$L$999,0),1)),INDEX('Cycle 11'!F$10:F$999,MATCH($A1114,'Cycle 11'!$L$10:$L$999,0),1)),""))</f>
        <v/>
      </c>
      <c r="H1114" t="str">
        <f>IF(IFERROR(IFERROR(IFERROR(IFERROR(IFERROR(IFERROR(IFERROR(IFERROR(IFERROR(IFERROR(IFERROR(IFERROR(INDEX(Summer!G$10:G$999,MATCH($A1114,Summer!$L$10:$L$999,0),1),INDEX('Cycle 1'!G$10:G$999,MATCH($A1114,'Cycle 1'!$L$10:$L$999,0),1)),INDEX('Cycle 2'!G$10:G$999,MATCH($A1114,'Cycle 2'!$L$10:$L$999,0),1)),INDEX('Cycle 3'!G$10:G$999,MATCH($A1114,'Cycle 3'!$L$10:$L$999,0),1)),INDEX('Cycle 4'!G$10:G$999,MATCH($A1114,'Cycle 4'!$L$10:$L$999,0),1)),INDEX('Cycle 5'!G$10:G$999,MATCH($A1114,'Cycle 5'!$L$10:$L$999,0),1)),INDEX('Cycle 6'!G$10:G$999,MATCH($A1114,'Cycle 6'!$L$10:$L$999,0),1)),INDEX('Cycle 7'!G$10:G$999,MATCH($A1114,'Cycle 7'!$L$10:$L$999,0),1)),INDEX('Cycle 8'!G$10:G$999,MATCH($A1114,'Cycle 8'!$L$10:$L$999,0),1)),INDEX('Cycle 9'!G$10:G$999,MATCH($A1114,'Cycle 9'!$L$10:$L$999,0),1)),INDEX('Cycle 10'!G$10:G$999,MATCH($A1114,'Cycle 10'!$L$10:$L$999,0),1)),INDEX('Cycle 11'!G$10:G$999,MATCH($A1114,'Cycle 11'!$L$10:$L$999,0),1)),"")="","",IFERROR(IFERROR(IFERROR(IFERROR(IFERROR(IFERROR(IFERROR(IFERROR(IFERROR(IFERROR(IFERROR(IFERROR(INDEX(Summer!G$10:G$999,MATCH($A1114,Summer!$L$10:$L$999,0),1),INDEX('Cycle 1'!G$10:G$999,MATCH($A1114,'Cycle 1'!$L$10:$L$999,0),1)),INDEX('Cycle 2'!G$10:G$999,MATCH($A1114,'Cycle 2'!$L$10:$L$999,0),1)),INDEX('Cycle 3'!G$10:G$999,MATCH($A1114,'Cycle 3'!$L$10:$L$999,0),1)),INDEX('Cycle 4'!G$10:G$999,MATCH($A1114,'Cycle 4'!$L$10:$L$999,0),1)),INDEX('Cycle 5'!G$10:G$999,MATCH($A1114,'Cycle 5'!$L$10:$L$999,0),1)),INDEX('Cycle 6'!G$10:G$999,MATCH($A1114,'Cycle 6'!$L$10:$L$999,0),1)),INDEX('Cycle 7'!G$10:G$999,MATCH($A1114,'Cycle 7'!$L$10:$L$999,0),1)),INDEX('Cycle 8'!G$10:G$999,MATCH($A1114,'Cycle 8'!$L$10:$L$999,0),1)),INDEX('Cycle 9'!G$10:G$999,MATCH($A1114,'Cycle 9'!$L$10:$L$999,0),1)),INDEX('Cycle 10'!G$10:G$999,MATCH($A1114,'Cycle 10'!$L$10:$L$999,0),1)),INDEX('Cycle 11'!G$10:G$999,MATCH($A1114,'Cycle 11'!$L$10:$L$999,0),1)),""))</f>
        <v/>
      </c>
      <c r="I1114">
        <f>IFERROR(IF(C1114="",MAX(I$1:I1113),IF(ROW(C$2)=ROW(C1114),1,IF(ISERROR(VLOOKUP(C1114,C$2:C1113,1,FALSE)),MAX(I$1:I1113)+1,MAX(I$1:I1113)))),"")</f>
        <v>0</v>
      </c>
      <c r="J1114" t="str">
        <f t="shared" si="119"/>
        <v/>
      </c>
      <c r="K1114" t="str">
        <f t="shared" si="118"/>
        <v/>
      </c>
      <c r="L1114" t="str">
        <f t="shared" si="118"/>
        <v/>
      </c>
      <c r="M1114" t="str">
        <f t="shared" si="118"/>
        <v/>
      </c>
      <c r="N1114" t="str">
        <f t="shared" si="118"/>
        <v/>
      </c>
      <c r="O1114" t="str">
        <f t="shared" si="118"/>
        <v/>
      </c>
      <c r="P1114" t="str">
        <f t="shared" si="118"/>
        <v/>
      </c>
      <c r="Q1114" t="str">
        <f t="shared" si="118"/>
        <v/>
      </c>
      <c r="R1114" t="str">
        <f t="shared" si="118"/>
        <v/>
      </c>
      <c r="S1114" t="str">
        <f t="shared" si="118"/>
        <v/>
      </c>
      <c r="T1114" t="str">
        <f t="shared" si="118"/>
        <v/>
      </c>
      <c r="U1114" t="str">
        <f t="shared" si="118"/>
        <v/>
      </c>
      <c r="V1114" t="str">
        <f t="shared" si="118"/>
        <v/>
      </c>
      <c r="W1114" t="str">
        <f t="shared" si="120"/>
        <v/>
      </c>
      <c r="X1114">
        <f>IF(OR(H1114="No",H1114=""),0,IF(COUNTIFS(H$2:H1114,"Yes",C$2:C1114,C1114)&gt;1,0,COUNTIFS(H$2:H1114,"Yes",C$2:C1114,C1114)))+IF(X1113=$X$1,0,X1113)</f>
        <v>0</v>
      </c>
    </row>
    <row r="1115" spans="1:24" x14ac:dyDescent="0.3">
      <c r="A1115">
        <f>ROWS($A$2:$A1115)</f>
        <v>1114</v>
      </c>
      <c r="B1115" t="str">
        <f>IF(ISERROR(VLOOKUP(A1115,Summer!L$11:L$500,1,FALSE)),IF(ISERROR(VLOOKUP(A1115,'Cycle 1'!L$11:L$500,1,FALSE)),IF(ISERROR(VLOOKUP(A1115,'Cycle 2'!L$11:L$500,1,FALSE)),IF(ISERROR(VLOOKUP(A1115,'Cycle 3'!L$11:L$500,1,FALSE)),IF(ISERROR(VLOOKUP(A1115,'Cycle 4'!L$11:L$500,1,FALSE)),IF(ISERROR(VLOOKUP(A1115,'Cycle 5'!L$11:L$500,1,FALSE)),IF(ISERROR(VLOOKUP(A1115,'Cycle 6'!L$11:L$500,1,FALSE)),IF(ISERROR(VLOOKUP(A1115,'Cycle 7'!L$11:L$500,1,FALSE)),IF(ISERROR(VLOOKUP(A1115,'Cycle 8'!L$11:L$500,1,FALSE)),IF(ISERROR(VLOOKUP(A1115,'Cycle 9'!L$11:L$500,1,FALSE)),IF(ISERROR(VLOOKUP(A1115,'Cycle 10'!L$11:L$500,1,FALSE)),IF(ISERROR(VLOOKUP(A1115,'Cycle 11'!L$11:L$500,1,FALSE)),"","Cycle 11"),"Cycle 10"),"Cycle 9"),"Cycle 8"),"Cycle 7"),"Cycle 6"),"Cycle 5"),"Cycle 4"),"Cycle 3"),"Cycle 2"),"Cycle 1"),"Summer")</f>
        <v/>
      </c>
      <c r="C1115" t="str">
        <f>IF(IFERROR(IFERROR(IFERROR(IFERROR(IFERROR(IFERROR(IFERROR(IFERROR(IFERROR(IFERROR(IFERROR(IFERROR(INDEX(Summer!B$10:B$999,MATCH($A1115,Summer!$L$10:$L$999,0),1),INDEX('Cycle 1'!B$10:B$999,MATCH($A1115,'Cycle 1'!$L$10:$L$999,0),1)),INDEX('Cycle 2'!B$10:B$999,MATCH($A1115,'Cycle 2'!$L$10:$L$999,0),1)),INDEX('Cycle 3'!B$10:B$999,MATCH($A1115,'Cycle 3'!$L$10:$L$999,0),1)),INDEX('Cycle 4'!B$10:B$999,MATCH($A1115,'Cycle 4'!$L$10:$L$999,0),1)),INDEX('Cycle 5'!B$10:B$999,MATCH($A1115,'Cycle 5'!$L$10:$L$999,0),1)),INDEX('Cycle 6'!B$10:B$999,MATCH($A1115,'Cycle 6'!$L$10:$L$999,0),1)),INDEX('Cycle 7'!B$10:B$999,MATCH($A1115,'Cycle 7'!$L$10:$L$999,0),1)),INDEX('Cycle 8'!B$10:B$999,MATCH($A1115,'Cycle 8'!$L$10:$L$999,0),1)),INDEX('Cycle 9'!B$10:B$999,MATCH($A1115,'Cycle 9'!$L$10:$L$999,0),1)),INDEX('Cycle 10'!B$10:B$999,MATCH($A1115,'Cycle 10'!$L$10:$L$999,0),1)),INDEX('Cycle 11'!B$10:B$999,MATCH($A1115,'Cycle 11'!$L$10:$L$999,0),1)),"")="","",IFERROR(IFERROR(IFERROR(IFERROR(IFERROR(IFERROR(IFERROR(IFERROR(IFERROR(IFERROR(IFERROR(IFERROR(INDEX(Summer!B$10:B$999,MATCH($A1115,Summer!$L$10:$L$999,0),1),INDEX('Cycle 1'!B$10:B$999,MATCH($A1115,'Cycle 1'!$L$10:$L$999,0),1)),INDEX('Cycle 2'!B$10:B$999,MATCH($A1115,'Cycle 2'!$L$10:$L$999,0),1)),INDEX('Cycle 3'!B$10:B$999,MATCH($A1115,'Cycle 3'!$L$10:$L$999,0),1)),INDEX('Cycle 4'!B$10:B$999,MATCH($A1115,'Cycle 4'!$L$10:$L$999,0),1)),INDEX('Cycle 5'!B$10:B$999,MATCH($A1115,'Cycle 5'!$L$10:$L$999,0),1)),INDEX('Cycle 6'!B$10:B$999,MATCH($A1115,'Cycle 6'!$L$10:$L$999,0),1)),INDEX('Cycle 7'!B$10:B$999,MATCH($A1115,'Cycle 7'!$L$10:$L$999,0),1)),INDEX('Cycle 8'!B$10:B$999,MATCH($A1115,'Cycle 8'!$L$10:$L$999,0),1)),INDEX('Cycle 9'!B$10:B$999,MATCH($A1115,'Cycle 9'!$L$10:$L$999,0),1)),INDEX('Cycle 10'!B$10:B$999,MATCH($A1115,'Cycle 10'!$L$10:$L$999,0),1)),INDEX('Cycle 11'!B$10:B$999,MATCH($A1115,'Cycle 11'!$L$10:$L$999,0),1)),""))</f>
        <v/>
      </c>
      <c r="D1115" t="str">
        <f>IF(IFERROR(IFERROR(IFERROR(IFERROR(IFERROR(IFERROR(IFERROR(IFERROR(IFERROR(IFERROR(IFERROR(IFERROR(INDEX(Summer!C$10:C$999,MATCH($A1115,Summer!$L$10:$L$999,0),1),INDEX('Cycle 1'!C$10:C$999,MATCH($A1115,'Cycle 1'!$L$10:$L$999,0),1)),INDEX('Cycle 2'!C$10:C$999,MATCH($A1115,'Cycle 2'!$L$10:$L$999,0),1)),INDEX('Cycle 3'!C$10:C$999,MATCH($A1115,'Cycle 3'!$L$10:$L$999,0),1)),INDEX('Cycle 4'!C$10:C$999,MATCH($A1115,'Cycle 4'!$L$10:$L$999,0),1)),INDEX('Cycle 5'!C$10:C$999,MATCH($A1115,'Cycle 5'!$L$10:$L$999,0),1)),INDEX('Cycle 6'!C$10:C$999,MATCH($A1115,'Cycle 6'!$L$10:$L$999,0),1)),INDEX('Cycle 7'!C$10:C$999,MATCH($A1115,'Cycle 7'!$L$10:$L$999,0),1)),INDEX('Cycle 8'!C$10:C$999,MATCH($A1115,'Cycle 8'!$L$10:$L$999,0),1)),INDEX('Cycle 9'!C$10:C$999,MATCH($A1115,'Cycle 9'!$L$10:$L$999,0),1)),INDEX('Cycle 10'!C$10:C$999,MATCH($A1115,'Cycle 10'!$L$10:$L$999,0),1)),INDEX('Cycle 11'!C$10:C$999,MATCH($A1115,'Cycle 11'!$L$10:$L$999,0),1)),"")="","",IFERROR(IFERROR(IFERROR(IFERROR(IFERROR(IFERROR(IFERROR(IFERROR(IFERROR(IFERROR(IFERROR(IFERROR(INDEX(Summer!C$10:C$999,MATCH($A1115,Summer!$L$10:$L$999,0),1),INDEX('Cycle 1'!C$10:C$999,MATCH($A1115,'Cycle 1'!$L$10:$L$999,0),1)),INDEX('Cycle 2'!C$10:C$999,MATCH($A1115,'Cycle 2'!$L$10:$L$999,0),1)),INDEX('Cycle 3'!C$10:C$999,MATCH($A1115,'Cycle 3'!$L$10:$L$999,0),1)),INDEX('Cycle 4'!C$10:C$999,MATCH($A1115,'Cycle 4'!$L$10:$L$999,0),1)),INDEX('Cycle 5'!C$10:C$999,MATCH($A1115,'Cycle 5'!$L$10:$L$999,0),1)),INDEX('Cycle 6'!C$10:C$999,MATCH($A1115,'Cycle 6'!$L$10:$L$999,0),1)),INDEX('Cycle 7'!C$10:C$999,MATCH($A1115,'Cycle 7'!$L$10:$L$999,0),1)),INDEX('Cycle 8'!C$10:C$999,MATCH($A1115,'Cycle 8'!$L$10:$L$999,0),1)),INDEX('Cycle 9'!C$10:C$999,MATCH($A1115,'Cycle 9'!$L$10:$L$999,0),1)),INDEX('Cycle 10'!C$10:C$999,MATCH($A1115,'Cycle 10'!$L$10:$L$999,0),1)),INDEX('Cycle 11'!C$10:C$999,MATCH($A1115,'Cycle 11'!$L$10:$L$999,0),1)),""))</f>
        <v/>
      </c>
      <c r="E1115" t="str">
        <f>IF(IFERROR(IFERROR(IFERROR(IFERROR(IFERROR(IFERROR(IFERROR(IFERROR(IFERROR(IFERROR(IFERROR(IFERROR(INDEX(Summer!D$10:D$999,MATCH($A1115,Summer!$L$10:$L$999,0),1),INDEX('Cycle 1'!D$10:D$999,MATCH($A1115,'Cycle 1'!$L$10:$L$999,0),1)),INDEX('Cycle 2'!D$10:D$999,MATCH($A1115,'Cycle 2'!$L$10:$L$999,0),1)),INDEX('Cycle 3'!D$10:D$999,MATCH($A1115,'Cycle 3'!$L$10:$L$999,0),1)),INDEX('Cycle 4'!D$10:D$999,MATCH($A1115,'Cycle 4'!$L$10:$L$999,0),1)),INDEX('Cycle 5'!D$10:D$999,MATCH($A1115,'Cycle 5'!$L$10:$L$999,0),1)),INDEX('Cycle 6'!D$10:D$999,MATCH($A1115,'Cycle 6'!$L$10:$L$999,0),1)),INDEX('Cycle 7'!D$10:D$999,MATCH($A1115,'Cycle 7'!$L$10:$L$999,0),1)),INDEX('Cycle 8'!D$10:D$999,MATCH($A1115,'Cycle 8'!$L$10:$L$999,0),1)),INDEX('Cycle 9'!D$10:D$999,MATCH($A1115,'Cycle 9'!$L$10:$L$999,0),1)),INDEX('Cycle 10'!D$10:D$999,MATCH($A1115,'Cycle 10'!$L$10:$L$999,0),1)),INDEX('Cycle 11'!D$10:D$999,MATCH($A1115,'Cycle 11'!$L$10:$L$999,0),1)),"")="","",IFERROR(IFERROR(IFERROR(IFERROR(IFERROR(IFERROR(IFERROR(IFERROR(IFERROR(IFERROR(IFERROR(IFERROR(INDEX(Summer!D$10:D$999,MATCH($A1115,Summer!$L$10:$L$999,0),1),INDEX('Cycle 1'!D$10:D$999,MATCH($A1115,'Cycle 1'!$L$10:$L$999,0),1)),INDEX('Cycle 2'!D$10:D$999,MATCH($A1115,'Cycle 2'!$L$10:$L$999,0),1)),INDEX('Cycle 3'!D$10:D$999,MATCH($A1115,'Cycle 3'!$L$10:$L$999,0),1)),INDEX('Cycle 4'!D$10:D$999,MATCH($A1115,'Cycle 4'!$L$10:$L$999,0),1)),INDEX('Cycle 5'!D$10:D$999,MATCH($A1115,'Cycle 5'!$L$10:$L$999,0),1)),INDEX('Cycle 6'!D$10:D$999,MATCH($A1115,'Cycle 6'!$L$10:$L$999,0),1)),INDEX('Cycle 7'!D$10:D$999,MATCH($A1115,'Cycle 7'!$L$10:$L$999,0),1)),INDEX('Cycle 8'!D$10:D$999,MATCH($A1115,'Cycle 8'!$L$10:$L$999,0),1)),INDEX('Cycle 9'!D$10:D$999,MATCH($A1115,'Cycle 9'!$L$10:$L$999,0),1)),INDEX('Cycle 10'!D$10:D$999,MATCH($A1115,'Cycle 10'!$L$10:$L$999,0),1)),INDEX('Cycle 11'!D$10:D$999,MATCH($A1115,'Cycle 11'!$L$10:$L$999,0),1)),""))</f>
        <v/>
      </c>
      <c r="F1115" t="str">
        <f>IF(IFERROR(IFERROR(IFERROR(IFERROR(IFERROR(IFERROR(IFERROR(IFERROR(IFERROR(IFERROR(IFERROR(IFERROR(INDEX(Summer!E$10:E$999,MATCH($A1115,Summer!$L$10:$L$999,0),1),INDEX('Cycle 1'!E$10:E$999,MATCH($A1115,'Cycle 1'!$L$10:$L$999,0),1)),INDEX('Cycle 2'!E$10:E$999,MATCH($A1115,'Cycle 2'!$L$10:$L$999,0),1)),INDEX('Cycle 3'!E$10:E$999,MATCH($A1115,'Cycle 3'!$L$10:$L$999,0),1)),INDEX('Cycle 4'!E$10:E$999,MATCH($A1115,'Cycle 4'!$L$10:$L$999,0),1)),INDEX('Cycle 5'!E$10:E$999,MATCH($A1115,'Cycle 5'!$L$10:$L$999,0),1)),INDEX('Cycle 6'!E$10:E$999,MATCH($A1115,'Cycle 6'!$L$10:$L$999,0),1)),INDEX('Cycle 7'!E$10:E$999,MATCH($A1115,'Cycle 7'!$L$10:$L$999,0),1)),INDEX('Cycle 8'!E$10:E$999,MATCH($A1115,'Cycle 8'!$L$10:$L$999,0),1)),INDEX('Cycle 9'!E$10:E$999,MATCH($A1115,'Cycle 9'!$L$10:$L$999,0),1)),INDEX('Cycle 10'!E$10:E$999,MATCH($A1115,'Cycle 10'!$L$10:$L$999,0),1)),INDEX('Cycle 11'!E$10:E$999,MATCH($A1115,'Cycle 11'!$L$10:$L$999,0),1)),"")="","",IFERROR(IFERROR(IFERROR(IFERROR(IFERROR(IFERROR(IFERROR(IFERROR(IFERROR(IFERROR(IFERROR(IFERROR(INDEX(Summer!E$10:E$999,MATCH($A1115,Summer!$L$10:$L$999,0),1),INDEX('Cycle 1'!E$10:E$999,MATCH($A1115,'Cycle 1'!$L$10:$L$999,0),1)),INDEX('Cycle 2'!E$10:E$999,MATCH($A1115,'Cycle 2'!$L$10:$L$999,0),1)),INDEX('Cycle 3'!E$10:E$999,MATCH($A1115,'Cycle 3'!$L$10:$L$999,0),1)),INDEX('Cycle 4'!E$10:E$999,MATCH($A1115,'Cycle 4'!$L$10:$L$999,0),1)),INDEX('Cycle 5'!E$10:E$999,MATCH($A1115,'Cycle 5'!$L$10:$L$999,0),1)),INDEX('Cycle 6'!E$10:E$999,MATCH($A1115,'Cycle 6'!$L$10:$L$999,0),1)),INDEX('Cycle 7'!E$10:E$999,MATCH($A1115,'Cycle 7'!$L$10:$L$999,0),1)),INDEX('Cycle 8'!E$10:E$999,MATCH($A1115,'Cycle 8'!$L$10:$L$999,0),1)),INDEX('Cycle 9'!E$10:E$999,MATCH($A1115,'Cycle 9'!$L$10:$L$999,0),1)),INDEX('Cycle 10'!E$10:E$999,MATCH($A1115,'Cycle 10'!$L$10:$L$999,0),1)),INDEX('Cycle 11'!E$10:E$999,MATCH($A1115,'Cycle 11'!$L$10:$L$999,0),1)),""))</f>
        <v/>
      </c>
      <c r="G1115" t="str">
        <f>IF(IFERROR(IFERROR(IFERROR(IFERROR(IFERROR(IFERROR(IFERROR(IFERROR(IFERROR(IFERROR(IFERROR(IFERROR(INDEX(Summer!F$10:F$999,MATCH($A1115,Summer!$L$10:$L$999,0),1),INDEX('Cycle 1'!F$10:F$999,MATCH($A1115,'Cycle 1'!$L$10:$L$999,0),1)),INDEX('Cycle 2'!F$10:F$999,MATCH($A1115,'Cycle 2'!$L$10:$L$999,0),1)),INDEX('Cycle 3'!F$10:F$999,MATCH($A1115,'Cycle 3'!$L$10:$L$999,0),1)),INDEX('Cycle 4'!F$10:F$999,MATCH($A1115,'Cycle 4'!$L$10:$L$999,0),1)),INDEX('Cycle 5'!F$10:F$999,MATCH($A1115,'Cycle 5'!$L$10:$L$999,0),1)),INDEX('Cycle 6'!F$10:F$999,MATCH($A1115,'Cycle 6'!$L$10:$L$999,0),1)),INDEX('Cycle 7'!F$10:F$999,MATCH($A1115,'Cycle 7'!$L$10:$L$999,0),1)),INDEX('Cycle 8'!F$10:F$999,MATCH($A1115,'Cycle 8'!$L$10:$L$999,0),1)),INDEX('Cycle 9'!F$10:F$999,MATCH($A1115,'Cycle 9'!$L$10:$L$999,0),1)),INDEX('Cycle 10'!F$10:F$999,MATCH($A1115,'Cycle 10'!$L$10:$L$999,0),1)),INDEX('Cycle 11'!F$10:F$999,MATCH($A1115,'Cycle 11'!$L$10:$L$999,0),1)),"")="","",IFERROR(IFERROR(IFERROR(IFERROR(IFERROR(IFERROR(IFERROR(IFERROR(IFERROR(IFERROR(IFERROR(IFERROR(INDEX(Summer!F$10:F$999,MATCH($A1115,Summer!$L$10:$L$999,0),1),INDEX('Cycle 1'!F$10:F$999,MATCH($A1115,'Cycle 1'!$L$10:$L$999,0),1)),INDEX('Cycle 2'!F$10:F$999,MATCH($A1115,'Cycle 2'!$L$10:$L$999,0),1)),INDEX('Cycle 3'!F$10:F$999,MATCH($A1115,'Cycle 3'!$L$10:$L$999,0),1)),INDEX('Cycle 4'!F$10:F$999,MATCH($A1115,'Cycle 4'!$L$10:$L$999,0),1)),INDEX('Cycle 5'!F$10:F$999,MATCH($A1115,'Cycle 5'!$L$10:$L$999,0),1)),INDEX('Cycle 6'!F$10:F$999,MATCH($A1115,'Cycle 6'!$L$10:$L$999,0),1)),INDEX('Cycle 7'!F$10:F$999,MATCH($A1115,'Cycle 7'!$L$10:$L$999,0),1)),INDEX('Cycle 8'!F$10:F$999,MATCH($A1115,'Cycle 8'!$L$10:$L$999,0),1)),INDEX('Cycle 9'!F$10:F$999,MATCH($A1115,'Cycle 9'!$L$10:$L$999,0),1)),INDEX('Cycle 10'!F$10:F$999,MATCH($A1115,'Cycle 10'!$L$10:$L$999,0),1)),INDEX('Cycle 11'!F$10:F$999,MATCH($A1115,'Cycle 11'!$L$10:$L$999,0),1)),""))</f>
        <v/>
      </c>
      <c r="H1115" t="str">
        <f>IF(IFERROR(IFERROR(IFERROR(IFERROR(IFERROR(IFERROR(IFERROR(IFERROR(IFERROR(IFERROR(IFERROR(IFERROR(INDEX(Summer!G$10:G$999,MATCH($A1115,Summer!$L$10:$L$999,0),1),INDEX('Cycle 1'!G$10:G$999,MATCH($A1115,'Cycle 1'!$L$10:$L$999,0),1)),INDEX('Cycle 2'!G$10:G$999,MATCH($A1115,'Cycle 2'!$L$10:$L$999,0),1)),INDEX('Cycle 3'!G$10:G$999,MATCH($A1115,'Cycle 3'!$L$10:$L$999,0),1)),INDEX('Cycle 4'!G$10:G$999,MATCH($A1115,'Cycle 4'!$L$10:$L$999,0),1)),INDEX('Cycle 5'!G$10:G$999,MATCH($A1115,'Cycle 5'!$L$10:$L$999,0),1)),INDEX('Cycle 6'!G$10:G$999,MATCH($A1115,'Cycle 6'!$L$10:$L$999,0),1)),INDEX('Cycle 7'!G$10:G$999,MATCH($A1115,'Cycle 7'!$L$10:$L$999,0),1)),INDEX('Cycle 8'!G$10:G$999,MATCH($A1115,'Cycle 8'!$L$10:$L$999,0),1)),INDEX('Cycle 9'!G$10:G$999,MATCH($A1115,'Cycle 9'!$L$10:$L$999,0),1)),INDEX('Cycle 10'!G$10:G$999,MATCH($A1115,'Cycle 10'!$L$10:$L$999,0),1)),INDEX('Cycle 11'!G$10:G$999,MATCH($A1115,'Cycle 11'!$L$10:$L$999,0),1)),"")="","",IFERROR(IFERROR(IFERROR(IFERROR(IFERROR(IFERROR(IFERROR(IFERROR(IFERROR(IFERROR(IFERROR(IFERROR(INDEX(Summer!G$10:G$999,MATCH($A1115,Summer!$L$10:$L$999,0),1),INDEX('Cycle 1'!G$10:G$999,MATCH($A1115,'Cycle 1'!$L$10:$L$999,0),1)),INDEX('Cycle 2'!G$10:G$999,MATCH($A1115,'Cycle 2'!$L$10:$L$999,0),1)),INDEX('Cycle 3'!G$10:G$999,MATCH($A1115,'Cycle 3'!$L$10:$L$999,0),1)),INDEX('Cycle 4'!G$10:G$999,MATCH($A1115,'Cycle 4'!$L$10:$L$999,0),1)),INDEX('Cycle 5'!G$10:G$999,MATCH($A1115,'Cycle 5'!$L$10:$L$999,0),1)),INDEX('Cycle 6'!G$10:G$999,MATCH($A1115,'Cycle 6'!$L$10:$L$999,0),1)),INDEX('Cycle 7'!G$10:G$999,MATCH($A1115,'Cycle 7'!$L$10:$L$999,0),1)),INDEX('Cycle 8'!G$10:G$999,MATCH($A1115,'Cycle 8'!$L$10:$L$999,0),1)),INDEX('Cycle 9'!G$10:G$999,MATCH($A1115,'Cycle 9'!$L$10:$L$999,0),1)),INDEX('Cycle 10'!G$10:G$999,MATCH($A1115,'Cycle 10'!$L$10:$L$999,0),1)),INDEX('Cycle 11'!G$10:G$999,MATCH($A1115,'Cycle 11'!$L$10:$L$999,0),1)),""))</f>
        <v/>
      </c>
      <c r="I1115">
        <f>IFERROR(IF(C1115="",MAX(I$1:I1114),IF(ROW(C$2)=ROW(C1115),1,IF(ISERROR(VLOOKUP(C1115,C$2:C1114,1,FALSE)),MAX(I$1:I1114)+1,MAX(I$1:I1114)))),"")</f>
        <v>0</v>
      </c>
      <c r="J1115" t="str">
        <f t="shared" si="119"/>
        <v/>
      </c>
      <c r="K1115" t="str">
        <f t="shared" si="118"/>
        <v/>
      </c>
      <c r="L1115" t="str">
        <f t="shared" si="118"/>
        <v/>
      </c>
      <c r="M1115" t="str">
        <f t="shared" si="118"/>
        <v/>
      </c>
      <c r="N1115" t="str">
        <f t="shared" si="118"/>
        <v/>
      </c>
      <c r="O1115" t="str">
        <f t="shared" si="118"/>
        <v/>
      </c>
      <c r="P1115" t="str">
        <f t="shared" si="118"/>
        <v/>
      </c>
      <c r="Q1115" t="str">
        <f t="shared" si="118"/>
        <v/>
      </c>
      <c r="R1115" t="str">
        <f t="shared" si="118"/>
        <v/>
      </c>
      <c r="S1115" t="str">
        <f t="shared" si="118"/>
        <v/>
      </c>
      <c r="T1115" t="str">
        <f t="shared" si="118"/>
        <v/>
      </c>
      <c r="U1115" t="str">
        <f t="shared" si="118"/>
        <v/>
      </c>
      <c r="V1115" t="str">
        <f t="shared" si="118"/>
        <v/>
      </c>
      <c r="W1115" t="str">
        <f t="shared" si="120"/>
        <v/>
      </c>
      <c r="X1115">
        <f>IF(OR(H1115="No",H1115=""),0,IF(COUNTIFS(H$2:H1115,"Yes",C$2:C1115,C1115)&gt;1,0,COUNTIFS(H$2:H1115,"Yes",C$2:C1115,C1115)))+IF(X1114=$X$1,0,X1114)</f>
        <v>0</v>
      </c>
    </row>
    <row r="1116" spans="1:24" x14ac:dyDescent="0.3">
      <c r="A1116">
        <f>ROWS($A$2:$A1116)</f>
        <v>1115</v>
      </c>
      <c r="B1116" t="str">
        <f>IF(ISERROR(VLOOKUP(A1116,Summer!L$11:L$500,1,FALSE)),IF(ISERROR(VLOOKUP(A1116,'Cycle 1'!L$11:L$500,1,FALSE)),IF(ISERROR(VLOOKUP(A1116,'Cycle 2'!L$11:L$500,1,FALSE)),IF(ISERROR(VLOOKUP(A1116,'Cycle 3'!L$11:L$500,1,FALSE)),IF(ISERROR(VLOOKUP(A1116,'Cycle 4'!L$11:L$500,1,FALSE)),IF(ISERROR(VLOOKUP(A1116,'Cycle 5'!L$11:L$500,1,FALSE)),IF(ISERROR(VLOOKUP(A1116,'Cycle 6'!L$11:L$500,1,FALSE)),IF(ISERROR(VLOOKUP(A1116,'Cycle 7'!L$11:L$500,1,FALSE)),IF(ISERROR(VLOOKUP(A1116,'Cycle 8'!L$11:L$500,1,FALSE)),IF(ISERROR(VLOOKUP(A1116,'Cycle 9'!L$11:L$500,1,FALSE)),IF(ISERROR(VLOOKUP(A1116,'Cycle 10'!L$11:L$500,1,FALSE)),IF(ISERROR(VLOOKUP(A1116,'Cycle 11'!L$11:L$500,1,FALSE)),"","Cycle 11"),"Cycle 10"),"Cycle 9"),"Cycle 8"),"Cycle 7"),"Cycle 6"),"Cycle 5"),"Cycle 4"),"Cycle 3"),"Cycle 2"),"Cycle 1"),"Summer")</f>
        <v/>
      </c>
      <c r="C1116" t="str">
        <f>IF(IFERROR(IFERROR(IFERROR(IFERROR(IFERROR(IFERROR(IFERROR(IFERROR(IFERROR(IFERROR(IFERROR(IFERROR(INDEX(Summer!B$10:B$999,MATCH($A1116,Summer!$L$10:$L$999,0),1),INDEX('Cycle 1'!B$10:B$999,MATCH($A1116,'Cycle 1'!$L$10:$L$999,0),1)),INDEX('Cycle 2'!B$10:B$999,MATCH($A1116,'Cycle 2'!$L$10:$L$999,0),1)),INDEX('Cycle 3'!B$10:B$999,MATCH($A1116,'Cycle 3'!$L$10:$L$999,0),1)),INDEX('Cycle 4'!B$10:B$999,MATCH($A1116,'Cycle 4'!$L$10:$L$999,0),1)),INDEX('Cycle 5'!B$10:B$999,MATCH($A1116,'Cycle 5'!$L$10:$L$999,0),1)),INDEX('Cycle 6'!B$10:B$999,MATCH($A1116,'Cycle 6'!$L$10:$L$999,0),1)),INDEX('Cycle 7'!B$10:B$999,MATCH($A1116,'Cycle 7'!$L$10:$L$999,0),1)),INDEX('Cycle 8'!B$10:B$999,MATCH($A1116,'Cycle 8'!$L$10:$L$999,0),1)),INDEX('Cycle 9'!B$10:B$999,MATCH($A1116,'Cycle 9'!$L$10:$L$999,0),1)),INDEX('Cycle 10'!B$10:B$999,MATCH($A1116,'Cycle 10'!$L$10:$L$999,0),1)),INDEX('Cycle 11'!B$10:B$999,MATCH($A1116,'Cycle 11'!$L$10:$L$999,0),1)),"")="","",IFERROR(IFERROR(IFERROR(IFERROR(IFERROR(IFERROR(IFERROR(IFERROR(IFERROR(IFERROR(IFERROR(IFERROR(INDEX(Summer!B$10:B$999,MATCH($A1116,Summer!$L$10:$L$999,0),1),INDEX('Cycle 1'!B$10:B$999,MATCH($A1116,'Cycle 1'!$L$10:$L$999,0),1)),INDEX('Cycle 2'!B$10:B$999,MATCH($A1116,'Cycle 2'!$L$10:$L$999,0),1)),INDEX('Cycle 3'!B$10:B$999,MATCH($A1116,'Cycle 3'!$L$10:$L$999,0),1)),INDEX('Cycle 4'!B$10:B$999,MATCH($A1116,'Cycle 4'!$L$10:$L$999,0),1)),INDEX('Cycle 5'!B$10:B$999,MATCH($A1116,'Cycle 5'!$L$10:$L$999,0),1)),INDEX('Cycle 6'!B$10:B$999,MATCH($A1116,'Cycle 6'!$L$10:$L$999,0),1)),INDEX('Cycle 7'!B$10:B$999,MATCH($A1116,'Cycle 7'!$L$10:$L$999,0),1)),INDEX('Cycle 8'!B$10:B$999,MATCH($A1116,'Cycle 8'!$L$10:$L$999,0),1)),INDEX('Cycle 9'!B$10:B$999,MATCH($A1116,'Cycle 9'!$L$10:$L$999,0),1)),INDEX('Cycle 10'!B$10:B$999,MATCH($A1116,'Cycle 10'!$L$10:$L$999,0),1)),INDEX('Cycle 11'!B$10:B$999,MATCH($A1116,'Cycle 11'!$L$10:$L$999,0),1)),""))</f>
        <v/>
      </c>
      <c r="D1116" t="str">
        <f>IF(IFERROR(IFERROR(IFERROR(IFERROR(IFERROR(IFERROR(IFERROR(IFERROR(IFERROR(IFERROR(IFERROR(IFERROR(INDEX(Summer!C$10:C$999,MATCH($A1116,Summer!$L$10:$L$999,0),1),INDEX('Cycle 1'!C$10:C$999,MATCH($A1116,'Cycle 1'!$L$10:$L$999,0),1)),INDEX('Cycle 2'!C$10:C$999,MATCH($A1116,'Cycle 2'!$L$10:$L$999,0),1)),INDEX('Cycle 3'!C$10:C$999,MATCH($A1116,'Cycle 3'!$L$10:$L$999,0),1)),INDEX('Cycle 4'!C$10:C$999,MATCH($A1116,'Cycle 4'!$L$10:$L$999,0),1)),INDEX('Cycle 5'!C$10:C$999,MATCH($A1116,'Cycle 5'!$L$10:$L$999,0),1)),INDEX('Cycle 6'!C$10:C$999,MATCH($A1116,'Cycle 6'!$L$10:$L$999,0),1)),INDEX('Cycle 7'!C$10:C$999,MATCH($A1116,'Cycle 7'!$L$10:$L$999,0),1)),INDEX('Cycle 8'!C$10:C$999,MATCH($A1116,'Cycle 8'!$L$10:$L$999,0),1)),INDEX('Cycle 9'!C$10:C$999,MATCH($A1116,'Cycle 9'!$L$10:$L$999,0),1)),INDEX('Cycle 10'!C$10:C$999,MATCH($A1116,'Cycle 10'!$L$10:$L$999,0),1)),INDEX('Cycle 11'!C$10:C$999,MATCH($A1116,'Cycle 11'!$L$10:$L$999,0),1)),"")="","",IFERROR(IFERROR(IFERROR(IFERROR(IFERROR(IFERROR(IFERROR(IFERROR(IFERROR(IFERROR(IFERROR(IFERROR(INDEX(Summer!C$10:C$999,MATCH($A1116,Summer!$L$10:$L$999,0),1),INDEX('Cycle 1'!C$10:C$999,MATCH($A1116,'Cycle 1'!$L$10:$L$999,0),1)),INDEX('Cycle 2'!C$10:C$999,MATCH($A1116,'Cycle 2'!$L$10:$L$999,0),1)),INDEX('Cycle 3'!C$10:C$999,MATCH($A1116,'Cycle 3'!$L$10:$L$999,0),1)),INDEX('Cycle 4'!C$10:C$999,MATCH($A1116,'Cycle 4'!$L$10:$L$999,0),1)),INDEX('Cycle 5'!C$10:C$999,MATCH($A1116,'Cycle 5'!$L$10:$L$999,0),1)),INDEX('Cycle 6'!C$10:C$999,MATCH($A1116,'Cycle 6'!$L$10:$L$999,0),1)),INDEX('Cycle 7'!C$10:C$999,MATCH($A1116,'Cycle 7'!$L$10:$L$999,0),1)),INDEX('Cycle 8'!C$10:C$999,MATCH($A1116,'Cycle 8'!$L$10:$L$999,0),1)),INDEX('Cycle 9'!C$10:C$999,MATCH($A1116,'Cycle 9'!$L$10:$L$999,0),1)),INDEX('Cycle 10'!C$10:C$999,MATCH($A1116,'Cycle 10'!$L$10:$L$999,0),1)),INDEX('Cycle 11'!C$10:C$999,MATCH($A1116,'Cycle 11'!$L$10:$L$999,0),1)),""))</f>
        <v/>
      </c>
      <c r="E1116" t="str">
        <f>IF(IFERROR(IFERROR(IFERROR(IFERROR(IFERROR(IFERROR(IFERROR(IFERROR(IFERROR(IFERROR(IFERROR(IFERROR(INDEX(Summer!D$10:D$999,MATCH($A1116,Summer!$L$10:$L$999,0),1),INDEX('Cycle 1'!D$10:D$999,MATCH($A1116,'Cycle 1'!$L$10:$L$999,0),1)),INDEX('Cycle 2'!D$10:D$999,MATCH($A1116,'Cycle 2'!$L$10:$L$999,0),1)),INDEX('Cycle 3'!D$10:D$999,MATCH($A1116,'Cycle 3'!$L$10:$L$999,0),1)),INDEX('Cycle 4'!D$10:D$999,MATCH($A1116,'Cycle 4'!$L$10:$L$999,0),1)),INDEX('Cycle 5'!D$10:D$999,MATCH($A1116,'Cycle 5'!$L$10:$L$999,0),1)),INDEX('Cycle 6'!D$10:D$999,MATCH($A1116,'Cycle 6'!$L$10:$L$999,0),1)),INDEX('Cycle 7'!D$10:D$999,MATCH($A1116,'Cycle 7'!$L$10:$L$999,0),1)),INDEX('Cycle 8'!D$10:D$999,MATCH($A1116,'Cycle 8'!$L$10:$L$999,0),1)),INDEX('Cycle 9'!D$10:D$999,MATCH($A1116,'Cycle 9'!$L$10:$L$999,0),1)),INDEX('Cycle 10'!D$10:D$999,MATCH($A1116,'Cycle 10'!$L$10:$L$999,0),1)),INDEX('Cycle 11'!D$10:D$999,MATCH($A1116,'Cycle 11'!$L$10:$L$999,0),1)),"")="","",IFERROR(IFERROR(IFERROR(IFERROR(IFERROR(IFERROR(IFERROR(IFERROR(IFERROR(IFERROR(IFERROR(IFERROR(INDEX(Summer!D$10:D$999,MATCH($A1116,Summer!$L$10:$L$999,0),1),INDEX('Cycle 1'!D$10:D$999,MATCH($A1116,'Cycle 1'!$L$10:$L$999,0),1)),INDEX('Cycle 2'!D$10:D$999,MATCH($A1116,'Cycle 2'!$L$10:$L$999,0),1)),INDEX('Cycle 3'!D$10:D$999,MATCH($A1116,'Cycle 3'!$L$10:$L$999,0),1)),INDEX('Cycle 4'!D$10:D$999,MATCH($A1116,'Cycle 4'!$L$10:$L$999,0),1)),INDEX('Cycle 5'!D$10:D$999,MATCH($A1116,'Cycle 5'!$L$10:$L$999,0),1)),INDEX('Cycle 6'!D$10:D$999,MATCH($A1116,'Cycle 6'!$L$10:$L$999,0),1)),INDEX('Cycle 7'!D$10:D$999,MATCH($A1116,'Cycle 7'!$L$10:$L$999,0),1)),INDEX('Cycle 8'!D$10:D$999,MATCH($A1116,'Cycle 8'!$L$10:$L$999,0),1)),INDEX('Cycle 9'!D$10:D$999,MATCH($A1116,'Cycle 9'!$L$10:$L$999,0),1)),INDEX('Cycle 10'!D$10:D$999,MATCH($A1116,'Cycle 10'!$L$10:$L$999,0),1)),INDEX('Cycle 11'!D$10:D$999,MATCH($A1116,'Cycle 11'!$L$10:$L$999,0),1)),""))</f>
        <v/>
      </c>
      <c r="F1116" t="str">
        <f>IF(IFERROR(IFERROR(IFERROR(IFERROR(IFERROR(IFERROR(IFERROR(IFERROR(IFERROR(IFERROR(IFERROR(IFERROR(INDEX(Summer!E$10:E$999,MATCH($A1116,Summer!$L$10:$L$999,0),1),INDEX('Cycle 1'!E$10:E$999,MATCH($A1116,'Cycle 1'!$L$10:$L$999,0),1)),INDEX('Cycle 2'!E$10:E$999,MATCH($A1116,'Cycle 2'!$L$10:$L$999,0),1)),INDEX('Cycle 3'!E$10:E$999,MATCH($A1116,'Cycle 3'!$L$10:$L$999,0),1)),INDEX('Cycle 4'!E$10:E$999,MATCH($A1116,'Cycle 4'!$L$10:$L$999,0),1)),INDEX('Cycle 5'!E$10:E$999,MATCH($A1116,'Cycle 5'!$L$10:$L$999,0),1)),INDEX('Cycle 6'!E$10:E$999,MATCH($A1116,'Cycle 6'!$L$10:$L$999,0),1)),INDEX('Cycle 7'!E$10:E$999,MATCH($A1116,'Cycle 7'!$L$10:$L$999,0),1)),INDEX('Cycle 8'!E$10:E$999,MATCH($A1116,'Cycle 8'!$L$10:$L$999,0),1)),INDEX('Cycle 9'!E$10:E$999,MATCH($A1116,'Cycle 9'!$L$10:$L$999,0),1)),INDEX('Cycle 10'!E$10:E$999,MATCH($A1116,'Cycle 10'!$L$10:$L$999,0),1)),INDEX('Cycle 11'!E$10:E$999,MATCH($A1116,'Cycle 11'!$L$10:$L$999,0),1)),"")="","",IFERROR(IFERROR(IFERROR(IFERROR(IFERROR(IFERROR(IFERROR(IFERROR(IFERROR(IFERROR(IFERROR(IFERROR(INDEX(Summer!E$10:E$999,MATCH($A1116,Summer!$L$10:$L$999,0),1),INDEX('Cycle 1'!E$10:E$999,MATCH($A1116,'Cycle 1'!$L$10:$L$999,0),1)),INDEX('Cycle 2'!E$10:E$999,MATCH($A1116,'Cycle 2'!$L$10:$L$999,0),1)),INDEX('Cycle 3'!E$10:E$999,MATCH($A1116,'Cycle 3'!$L$10:$L$999,0),1)),INDEX('Cycle 4'!E$10:E$999,MATCH($A1116,'Cycle 4'!$L$10:$L$999,0),1)),INDEX('Cycle 5'!E$10:E$999,MATCH($A1116,'Cycle 5'!$L$10:$L$999,0),1)),INDEX('Cycle 6'!E$10:E$999,MATCH($A1116,'Cycle 6'!$L$10:$L$999,0),1)),INDEX('Cycle 7'!E$10:E$999,MATCH($A1116,'Cycle 7'!$L$10:$L$999,0),1)),INDEX('Cycle 8'!E$10:E$999,MATCH($A1116,'Cycle 8'!$L$10:$L$999,0),1)),INDEX('Cycle 9'!E$10:E$999,MATCH($A1116,'Cycle 9'!$L$10:$L$999,0),1)),INDEX('Cycle 10'!E$10:E$999,MATCH($A1116,'Cycle 10'!$L$10:$L$999,0),1)),INDEX('Cycle 11'!E$10:E$999,MATCH($A1116,'Cycle 11'!$L$10:$L$999,0),1)),""))</f>
        <v/>
      </c>
      <c r="G1116" t="str">
        <f>IF(IFERROR(IFERROR(IFERROR(IFERROR(IFERROR(IFERROR(IFERROR(IFERROR(IFERROR(IFERROR(IFERROR(IFERROR(INDEX(Summer!F$10:F$999,MATCH($A1116,Summer!$L$10:$L$999,0),1),INDEX('Cycle 1'!F$10:F$999,MATCH($A1116,'Cycle 1'!$L$10:$L$999,0),1)),INDEX('Cycle 2'!F$10:F$999,MATCH($A1116,'Cycle 2'!$L$10:$L$999,0),1)),INDEX('Cycle 3'!F$10:F$999,MATCH($A1116,'Cycle 3'!$L$10:$L$999,0),1)),INDEX('Cycle 4'!F$10:F$999,MATCH($A1116,'Cycle 4'!$L$10:$L$999,0),1)),INDEX('Cycle 5'!F$10:F$999,MATCH($A1116,'Cycle 5'!$L$10:$L$999,0),1)),INDEX('Cycle 6'!F$10:F$999,MATCH($A1116,'Cycle 6'!$L$10:$L$999,0),1)),INDEX('Cycle 7'!F$10:F$999,MATCH($A1116,'Cycle 7'!$L$10:$L$999,0),1)),INDEX('Cycle 8'!F$10:F$999,MATCH($A1116,'Cycle 8'!$L$10:$L$999,0),1)),INDEX('Cycle 9'!F$10:F$999,MATCH($A1116,'Cycle 9'!$L$10:$L$999,0),1)),INDEX('Cycle 10'!F$10:F$999,MATCH($A1116,'Cycle 10'!$L$10:$L$999,0),1)),INDEX('Cycle 11'!F$10:F$999,MATCH($A1116,'Cycle 11'!$L$10:$L$999,0),1)),"")="","",IFERROR(IFERROR(IFERROR(IFERROR(IFERROR(IFERROR(IFERROR(IFERROR(IFERROR(IFERROR(IFERROR(IFERROR(INDEX(Summer!F$10:F$999,MATCH($A1116,Summer!$L$10:$L$999,0),1),INDEX('Cycle 1'!F$10:F$999,MATCH($A1116,'Cycle 1'!$L$10:$L$999,0),1)),INDEX('Cycle 2'!F$10:F$999,MATCH($A1116,'Cycle 2'!$L$10:$L$999,0),1)),INDEX('Cycle 3'!F$10:F$999,MATCH($A1116,'Cycle 3'!$L$10:$L$999,0),1)),INDEX('Cycle 4'!F$10:F$999,MATCH($A1116,'Cycle 4'!$L$10:$L$999,0),1)),INDEX('Cycle 5'!F$10:F$999,MATCH($A1116,'Cycle 5'!$L$10:$L$999,0),1)),INDEX('Cycle 6'!F$10:F$999,MATCH($A1116,'Cycle 6'!$L$10:$L$999,0),1)),INDEX('Cycle 7'!F$10:F$999,MATCH($A1116,'Cycle 7'!$L$10:$L$999,0),1)),INDEX('Cycle 8'!F$10:F$999,MATCH($A1116,'Cycle 8'!$L$10:$L$999,0),1)),INDEX('Cycle 9'!F$10:F$999,MATCH($A1116,'Cycle 9'!$L$10:$L$999,0),1)),INDEX('Cycle 10'!F$10:F$999,MATCH($A1116,'Cycle 10'!$L$10:$L$999,0),1)),INDEX('Cycle 11'!F$10:F$999,MATCH($A1116,'Cycle 11'!$L$10:$L$999,0),1)),""))</f>
        <v/>
      </c>
      <c r="H1116" t="str">
        <f>IF(IFERROR(IFERROR(IFERROR(IFERROR(IFERROR(IFERROR(IFERROR(IFERROR(IFERROR(IFERROR(IFERROR(IFERROR(INDEX(Summer!G$10:G$999,MATCH($A1116,Summer!$L$10:$L$999,0),1),INDEX('Cycle 1'!G$10:G$999,MATCH($A1116,'Cycle 1'!$L$10:$L$999,0),1)),INDEX('Cycle 2'!G$10:G$999,MATCH($A1116,'Cycle 2'!$L$10:$L$999,0),1)),INDEX('Cycle 3'!G$10:G$999,MATCH($A1116,'Cycle 3'!$L$10:$L$999,0),1)),INDEX('Cycle 4'!G$10:G$999,MATCH($A1116,'Cycle 4'!$L$10:$L$999,0),1)),INDEX('Cycle 5'!G$10:G$999,MATCH($A1116,'Cycle 5'!$L$10:$L$999,0),1)),INDEX('Cycle 6'!G$10:G$999,MATCH($A1116,'Cycle 6'!$L$10:$L$999,0),1)),INDEX('Cycle 7'!G$10:G$999,MATCH($A1116,'Cycle 7'!$L$10:$L$999,0),1)),INDEX('Cycle 8'!G$10:G$999,MATCH($A1116,'Cycle 8'!$L$10:$L$999,0),1)),INDEX('Cycle 9'!G$10:G$999,MATCH($A1116,'Cycle 9'!$L$10:$L$999,0),1)),INDEX('Cycle 10'!G$10:G$999,MATCH($A1116,'Cycle 10'!$L$10:$L$999,0),1)),INDEX('Cycle 11'!G$10:G$999,MATCH($A1116,'Cycle 11'!$L$10:$L$999,0),1)),"")="","",IFERROR(IFERROR(IFERROR(IFERROR(IFERROR(IFERROR(IFERROR(IFERROR(IFERROR(IFERROR(IFERROR(IFERROR(INDEX(Summer!G$10:G$999,MATCH($A1116,Summer!$L$10:$L$999,0),1),INDEX('Cycle 1'!G$10:G$999,MATCH($A1116,'Cycle 1'!$L$10:$L$999,0),1)),INDEX('Cycle 2'!G$10:G$999,MATCH($A1116,'Cycle 2'!$L$10:$L$999,0),1)),INDEX('Cycle 3'!G$10:G$999,MATCH($A1116,'Cycle 3'!$L$10:$L$999,0),1)),INDEX('Cycle 4'!G$10:G$999,MATCH($A1116,'Cycle 4'!$L$10:$L$999,0),1)),INDEX('Cycle 5'!G$10:G$999,MATCH($A1116,'Cycle 5'!$L$10:$L$999,0),1)),INDEX('Cycle 6'!G$10:G$999,MATCH($A1116,'Cycle 6'!$L$10:$L$999,0),1)),INDEX('Cycle 7'!G$10:G$999,MATCH($A1116,'Cycle 7'!$L$10:$L$999,0),1)),INDEX('Cycle 8'!G$10:G$999,MATCH($A1116,'Cycle 8'!$L$10:$L$999,0),1)),INDEX('Cycle 9'!G$10:G$999,MATCH($A1116,'Cycle 9'!$L$10:$L$999,0),1)),INDEX('Cycle 10'!G$10:G$999,MATCH($A1116,'Cycle 10'!$L$10:$L$999,0),1)),INDEX('Cycle 11'!G$10:G$999,MATCH($A1116,'Cycle 11'!$L$10:$L$999,0),1)),""))</f>
        <v/>
      </c>
      <c r="I1116">
        <f>IFERROR(IF(C1116="",MAX(I$1:I1115),IF(ROW(C$2)=ROW(C1116),1,IF(ISERROR(VLOOKUP(C1116,C$2:C1115,1,FALSE)),MAX(I$1:I1115)+1,MAX(I$1:I1115)))),"")</f>
        <v>0</v>
      </c>
      <c r="J1116" t="str">
        <f t="shared" si="119"/>
        <v/>
      </c>
      <c r="K1116" t="str">
        <f t="shared" si="118"/>
        <v/>
      </c>
      <c r="L1116" t="str">
        <f t="shared" si="118"/>
        <v/>
      </c>
      <c r="M1116" t="str">
        <f t="shared" si="118"/>
        <v/>
      </c>
      <c r="N1116" t="str">
        <f t="shared" si="118"/>
        <v/>
      </c>
      <c r="O1116" t="str">
        <f t="shared" si="118"/>
        <v/>
      </c>
      <c r="P1116" t="str">
        <f t="shared" si="118"/>
        <v/>
      </c>
      <c r="Q1116" t="str">
        <f t="shared" si="118"/>
        <v/>
      </c>
      <c r="R1116" t="str">
        <f t="shared" si="118"/>
        <v/>
      </c>
      <c r="S1116" t="str">
        <f t="shared" si="118"/>
        <v/>
      </c>
      <c r="T1116" t="str">
        <f t="shared" si="118"/>
        <v/>
      </c>
      <c r="U1116" t="str">
        <f t="shared" si="118"/>
        <v/>
      </c>
      <c r="V1116" t="str">
        <f t="shared" si="118"/>
        <v/>
      </c>
      <c r="W1116" t="str">
        <f t="shared" si="120"/>
        <v/>
      </c>
      <c r="X1116">
        <f>IF(OR(H1116="No",H1116=""),0,IF(COUNTIFS(H$2:H1116,"Yes",C$2:C1116,C1116)&gt;1,0,COUNTIFS(H$2:H1116,"Yes",C$2:C1116,C1116)))+IF(X1115=$X$1,0,X1115)</f>
        <v>0</v>
      </c>
    </row>
    <row r="1117" spans="1:24" x14ac:dyDescent="0.3">
      <c r="A1117">
        <f>ROWS($A$2:$A1117)</f>
        <v>1116</v>
      </c>
      <c r="B1117" t="str">
        <f>IF(ISERROR(VLOOKUP(A1117,Summer!L$11:L$500,1,FALSE)),IF(ISERROR(VLOOKUP(A1117,'Cycle 1'!L$11:L$500,1,FALSE)),IF(ISERROR(VLOOKUP(A1117,'Cycle 2'!L$11:L$500,1,FALSE)),IF(ISERROR(VLOOKUP(A1117,'Cycle 3'!L$11:L$500,1,FALSE)),IF(ISERROR(VLOOKUP(A1117,'Cycle 4'!L$11:L$500,1,FALSE)),IF(ISERROR(VLOOKUP(A1117,'Cycle 5'!L$11:L$500,1,FALSE)),IF(ISERROR(VLOOKUP(A1117,'Cycle 6'!L$11:L$500,1,FALSE)),IF(ISERROR(VLOOKUP(A1117,'Cycle 7'!L$11:L$500,1,FALSE)),IF(ISERROR(VLOOKUP(A1117,'Cycle 8'!L$11:L$500,1,FALSE)),IF(ISERROR(VLOOKUP(A1117,'Cycle 9'!L$11:L$500,1,FALSE)),IF(ISERROR(VLOOKUP(A1117,'Cycle 10'!L$11:L$500,1,FALSE)),IF(ISERROR(VLOOKUP(A1117,'Cycle 11'!L$11:L$500,1,FALSE)),"","Cycle 11"),"Cycle 10"),"Cycle 9"),"Cycle 8"),"Cycle 7"),"Cycle 6"),"Cycle 5"),"Cycle 4"),"Cycle 3"),"Cycle 2"),"Cycle 1"),"Summer")</f>
        <v/>
      </c>
      <c r="C1117" t="str">
        <f>IF(IFERROR(IFERROR(IFERROR(IFERROR(IFERROR(IFERROR(IFERROR(IFERROR(IFERROR(IFERROR(IFERROR(IFERROR(INDEX(Summer!B$10:B$999,MATCH($A1117,Summer!$L$10:$L$999,0),1),INDEX('Cycle 1'!B$10:B$999,MATCH($A1117,'Cycle 1'!$L$10:$L$999,0),1)),INDEX('Cycle 2'!B$10:B$999,MATCH($A1117,'Cycle 2'!$L$10:$L$999,0),1)),INDEX('Cycle 3'!B$10:B$999,MATCH($A1117,'Cycle 3'!$L$10:$L$999,0),1)),INDEX('Cycle 4'!B$10:B$999,MATCH($A1117,'Cycle 4'!$L$10:$L$999,0),1)),INDEX('Cycle 5'!B$10:B$999,MATCH($A1117,'Cycle 5'!$L$10:$L$999,0),1)),INDEX('Cycle 6'!B$10:B$999,MATCH($A1117,'Cycle 6'!$L$10:$L$999,0),1)),INDEX('Cycle 7'!B$10:B$999,MATCH($A1117,'Cycle 7'!$L$10:$L$999,0),1)),INDEX('Cycle 8'!B$10:B$999,MATCH($A1117,'Cycle 8'!$L$10:$L$999,0),1)),INDEX('Cycle 9'!B$10:B$999,MATCH($A1117,'Cycle 9'!$L$10:$L$999,0),1)),INDEX('Cycle 10'!B$10:B$999,MATCH($A1117,'Cycle 10'!$L$10:$L$999,0),1)),INDEX('Cycle 11'!B$10:B$999,MATCH($A1117,'Cycle 11'!$L$10:$L$999,0),1)),"")="","",IFERROR(IFERROR(IFERROR(IFERROR(IFERROR(IFERROR(IFERROR(IFERROR(IFERROR(IFERROR(IFERROR(IFERROR(INDEX(Summer!B$10:B$999,MATCH($A1117,Summer!$L$10:$L$999,0),1),INDEX('Cycle 1'!B$10:B$999,MATCH($A1117,'Cycle 1'!$L$10:$L$999,0),1)),INDEX('Cycle 2'!B$10:B$999,MATCH($A1117,'Cycle 2'!$L$10:$L$999,0),1)),INDEX('Cycle 3'!B$10:B$999,MATCH($A1117,'Cycle 3'!$L$10:$L$999,0),1)),INDEX('Cycle 4'!B$10:B$999,MATCH($A1117,'Cycle 4'!$L$10:$L$999,0),1)),INDEX('Cycle 5'!B$10:B$999,MATCH($A1117,'Cycle 5'!$L$10:$L$999,0),1)),INDEX('Cycle 6'!B$10:B$999,MATCH($A1117,'Cycle 6'!$L$10:$L$999,0),1)),INDEX('Cycle 7'!B$10:B$999,MATCH($A1117,'Cycle 7'!$L$10:$L$999,0),1)),INDEX('Cycle 8'!B$10:B$999,MATCH($A1117,'Cycle 8'!$L$10:$L$999,0),1)),INDEX('Cycle 9'!B$10:B$999,MATCH($A1117,'Cycle 9'!$L$10:$L$999,0),1)),INDEX('Cycle 10'!B$10:B$999,MATCH($A1117,'Cycle 10'!$L$10:$L$999,0),1)),INDEX('Cycle 11'!B$10:B$999,MATCH($A1117,'Cycle 11'!$L$10:$L$999,0),1)),""))</f>
        <v/>
      </c>
      <c r="D1117" t="str">
        <f>IF(IFERROR(IFERROR(IFERROR(IFERROR(IFERROR(IFERROR(IFERROR(IFERROR(IFERROR(IFERROR(IFERROR(IFERROR(INDEX(Summer!C$10:C$999,MATCH($A1117,Summer!$L$10:$L$999,0),1),INDEX('Cycle 1'!C$10:C$999,MATCH($A1117,'Cycle 1'!$L$10:$L$999,0),1)),INDEX('Cycle 2'!C$10:C$999,MATCH($A1117,'Cycle 2'!$L$10:$L$999,0),1)),INDEX('Cycle 3'!C$10:C$999,MATCH($A1117,'Cycle 3'!$L$10:$L$999,0),1)),INDEX('Cycle 4'!C$10:C$999,MATCH($A1117,'Cycle 4'!$L$10:$L$999,0),1)),INDEX('Cycle 5'!C$10:C$999,MATCH($A1117,'Cycle 5'!$L$10:$L$999,0),1)),INDEX('Cycle 6'!C$10:C$999,MATCH($A1117,'Cycle 6'!$L$10:$L$999,0),1)),INDEX('Cycle 7'!C$10:C$999,MATCH($A1117,'Cycle 7'!$L$10:$L$999,0),1)),INDEX('Cycle 8'!C$10:C$999,MATCH($A1117,'Cycle 8'!$L$10:$L$999,0),1)),INDEX('Cycle 9'!C$10:C$999,MATCH($A1117,'Cycle 9'!$L$10:$L$999,0),1)),INDEX('Cycle 10'!C$10:C$999,MATCH($A1117,'Cycle 10'!$L$10:$L$999,0),1)),INDEX('Cycle 11'!C$10:C$999,MATCH($A1117,'Cycle 11'!$L$10:$L$999,0),1)),"")="","",IFERROR(IFERROR(IFERROR(IFERROR(IFERROR(IFERROR(IFERROR(IFERROR(IFERROR(IFERROR(IFERROR(IFERROR(INDEX(Summer!C$10:C$999,MATCH($A1117,Summer!$L$10:$L$999,0),1),INDEX('Cycle 1'!C$10:C$999,MATCH($A1117,'Cycle 1'!$L$10:$L$999,0),1)),INDEX('Cycle 2'!C$10:C$999,MATCH($A1117,'Cycle 2'!$L$10:$L$999,0),1)),INDEX('Cycle 3'!C$10:C$999,MATCH($A1117,'Cycle 3'!$L$10:$L$999,0),1)),INDEX('Cycle 4'!C$10:C$999,MATCH($A1117,'Cycle 4'!$L$10:$L$999,0),1)),INDEX('Cycle 5'!C$10:C$999,MATCH($A1117,'Cycle 5'!$L$10:$L$999,0),1)),INDEX('Cycle 6'!C$10:C$999,MATCH($A1117,'Cycle 6'!$L$10:$L$999,0),1)),INDEX('Cycle 7'!C$10:C$999,MATCH($A1117,'Cycle 7'!$L$10:$L$999,0),1)),INDEX('Cycle 8'!C$10:C$999,MATCH($A1117,'Cycle 8'!$L$10:$L$999,0),1)),INDEX('Cycle 9'!C$10:C$999,MATCH($A1117,'Cycle 9'!$L$10:$L$999,0),1)),INDEX('Cycle 10'!C$10:C$999,MATCH($A1117,'Cycle 10'!$L$10:$L$999,0),1)),INDEX('Cycle 11'!C$10:C$999,MATCH($A1117,'Cycle 11'!$L$10:$L$999,0),1)),""))</f>
        <v/>
      </c>
      <c r="E1117" t="str">
        <f>IF(IFERROR(IFERROR(IFERROR(IFERROR(IFERROR(IFERROR(IFERROR(IFERROR(IFERROR(IFERROR(IFERROR(IFERROR(INDEX(Summer!D$10:D$999,MATCH($A1117,Summer!$L$10:$L$999,0),1),INDEX('Cycle 1'!D$10:D$999,MATCH($A1117,'Cycle 1'!$L$10:$L$999,0),1)),INDEX('Cycle 2'!D$10:D$999,MATCH($A1117,'Cycle 2'!$L$10:$L$999,0),1)),INDEX('Cycle 3'!D$10:D$999,MATCH($A1117,'Cycle 3'!$L$10:$L$999,0),1)),INDEX('Cycle 4'!D$10:D$999,MATCH($A1117,'Cycle 4'!$L$10:$L$999,0),1)),INDEX('Cycle 5'!D$10:D$999,MATCH($A1117,'Cycle 5'!$L$10:$L$999,0),1)),INDEX('Cycle 6'!D$10:D$999,MATCH($A1117,'Cycle 6'!$L$10:$L$999,0),1)),INDEX('Cycle 7'!D$10:D$999,MATCH($A1117,'Cycle 7'!$L$10:$L$999,0),1)),INDEX('Cycle 8'!D$10:D$999,MATCH($A1117,'Cycle 8'!$L$10:$L$999,0),1)),INDEX('Cycle 9'!D$10:D$999,MATCH($A1117,'Cycle 9'!$L$10:$L$999,0),1)),INDEX('Cycle 10'!D$10:D$999,MATCH($A1117,'Cycle 10'!$L$10:$L$999,0),1)),INDEX('Cycle 11'!D$10:D$999,MATCH($A1117,'Cycle 11'!$L$10:$L$999,0),1)),"")="","",IFERROR(IFERROR(IFERROR(IFERROR(IFERROR(IFERROR(IFERROR(IFERROR(IFERROR(IFERROR(IFERROR(IFERROR(INDEX(Summer!D$10:D$999,MATCH($A1117,Summer!$L$10:$L$999,0),1),INDEX('Cycle 1'!D$10:D$999,MATCH($A1117,'Cycle 1'!$L$10:$L$999,0),1)),INDEX('Cycle 2'!D$10:D$999,MATCH($A1117,'Cycle 2'!$L$10:$L$999,0),1)),INDEX('Cycle 3'!D$10:D$999,MATCH($A1117,'Cycle 3'!$L$10:$L$999,0),1)),INDEX('Cycle 4'!D$10:D$999,MATCH($A1117,'Cycle 4'!$L$10:$L$999,0),1)),INDEX('Cycle 5'!D$10:D$999,MATCH($A1117,'Cycle 5'!$L$10:$L$999,0),1)),INDEX('Cycle 6'!D$10:D$999,MATCH($A1117,'Cycle 6'!$L$10:$L$999,0),1)),INDEX('Cycle 7'!D$10:D$999,MATCH($A1117,'Cycle 7'!$L$10:$L$999,0),1)),INDEX('Cycle 8'!D$10:D$999,MATCH($A1117,'Cycle 8'!$L$10:$L$999,0),1)),INDEX('Cycle 9'!D$10:D$999,MATCH($A1117,'Cycle 9'!$L$10:$L$999,0),1)),INDEX('Cycle 10'!D$10:D$999,MATCH($A1117,'Cycle 10'!$L$10:$L$999,0),1)),INDEX('Cycle 11'!D$10:D$999,MATCH($A1117,'Cycle 11'!$L$10:$L$999,0),1)),""))</f>
        <v/>
      </c>
      <c r="F1117" t="str">
        <f>IF(IFERROR(IFERROR(IFERROR(IFERROR(IFERROR(IFERROR(IFERROR(IFERROR(IFERROR(IFERROR(IFERROR(IFERROR(INDEX(Summer!E$10:E$999,MATCH($A1117,Summer!$L$10:$L$999,0),1),INDEX('Cycle 1'!E$10:E$999,MATCH($A1117,'Cycle 1'!$L$10:$L$999,0),1)),INDEX('Cycle 2'!E$10:E$999,MATCH($A1117,'Cycle 2'!$L$10:$L$999,0),1)),INDEX('Cycle 3'!E$10:E$999,MATCH($A1117,'Cycle 3'!$L$10:$L$999,0),1)),INDEX('Cycle 4'!E$10:E$999,MATCH($A1117,'Cycle 4'!$L$10:$L$999,0),1)),INDEX('Cycle 5'!E$10:E$999,MATCH($A1117,'Cycle 5'!$L$10:$L$999,0),1)),INDEX('Cycle 6'!E$10:E$999,MATCH($A1117,'Cycle 6'!$L$10:$L$999,0),1)),INDEX('Cycle 7'!E$10:E$999,MATCH($A1117,'Cycle 7'!$L$10:$L$999,0),1)),INDEX('Cycle 8'!E$10:E$999,MATCH($A1117,'Cycle 8'!$L$10:$L$999,0),1)),INDEX('Cycle 9'!E$10:E$999,MATCH($A1117,'Cycle 9'!$L$10:$L$999,0),1)),INDEX('Cycle 10'!E$10:E$999,MATCH($A1117,'Cycle 10'!$L$10:$L$999,0),1)),INDEX('Cycle 11'!E$10:E$999,MATCH($A1117,'Cycle 11'!$L$10:$L$999,0),1)),"")="","",IFERROR(IFERROR(IFERROR(IFERROR(IFERROR(IFERROR(IFERROR(IFERROR(IFERROR(IFERROR(IFERROR(IFERROR(INDEX(Summer!E$10:E$999,MATCH($A1117,Summer!$L$10:$L$999,0),1),INDEX('Cycle 1'!E$10:E$999,MATCH($A1117,'Cycle 1'!$L$10:$L$999,0),1)),INDEX('Cycle 2'!E$10:E$999,MATCH($A1117,'Cycle 2'!$L$10:$L$999,0),1)),INDEX('Cycle 3'!E$10:E$999,MATCH($A1117,'Cycle 3'!$L$10:$L$999,0),1)),INDEX('Cycle 4'!E$10:E$999,MATCH($A1117,'Cycle 4'!$L$10:$L$999,0),1)),INDEX('Cycle 5'!E$10:E$999,MATCH($A1117,'Cycle 5'!$L$10:$L$999,0),1)),INDEX('Cycle 6'!E$10:E$999,MATCH($A1117,'Cycle 6'!$L$10:$L$999,0),1)),INDEX('Cycle 7'!E$10:E$999,MATCH($A1117,'Cycle 7'!$L$10:$L$999,0),1)),INDEX('Cycle 8'!E$10:E$999,MATCH($A1117,'Cycle 8'!$L$10:$L$999,0),1)),INDEX('Cycle 9'!E$10:E$999,MATCH($A1117,'Cycle 9'!$L$10:$L$999,0),1)),INDEX('Cycle 10'!E$10:E$999,MATCH($A1117,'Cycle 10'!$L$10:$L$999,0),1)),INDEX('Cycle 11'!E$10:E$999,MATCH($A1117,'Cycle 11'!$L$10:$L$999,0),1)),""))</f>
        <v/>
      </c>
      <c r="G1117" t="str">
        <f>IF(IFERROR(IFERROR(IFERROR(IFERROR(IFERROR(IFERROR(IFERROR(IFERROR(IFERROR(IFERROR(IFERROR(IFERROR(INDEX(Summer!F$10:F$999,MATCH($A1117,Summer!$L$10:$L$999,0),1),INDEX('Cycle 1'!F$10:F$999,MATCH($A1117,'Cycle 1'!$L$10:$L$999,0),1)),INDEX('Cycle 2'!F$10:F$999,MATCH($A1117,'Cycle 2'!$L$10:$L$999,0),1)),INDEX('Cycle 3'!F$10:F$999,MATCH($A1117,'Cycle 3'!$L$10:$L$999,0),1)),INDEX('Cycle 4'!F$10:F$999,MATCH($A1117,'Cycle 4'!$L$10:$L$999,0),1)),INDEX('Cycle 5'!F$10:F$999,MATCH($A1117,'Cycle 5'!$L$10:$L$999,0),1)),INDEX('Cycle 6'!F$10:F$999,MATCH($A1117,'Cycle 6'!$L$10:$L$999,0),1)),INDEX('Cycle 7'!F$10:F$999,MATCH($A1117,'Cycle 7'!$L$10:$L$999,0),1)),INDEX('Cycle 8'!F$10:F$999,MATCH($A1117,'Cycle 8'!$L$10:$L$999,0),1)),INDEX('Cycle 9'!F$10:F$999,MATCH($A1117,'Cycle 9'!$L$10:$L$999,0),1)),INDEX('Cycle 10'!F$10:F$999,MATCH($A1117,'Cycle 10'!$L$10:$L$999,0),1)),INDEX('Cycle 11'!F$10:F$999,MATCH($A1117,'Cycle 11'!$L$10:$L$999,0),1)),"")="","",IFERROR(IFERROR(IFERROR(IFERROR(IFERROR(IFERROR(IFERROR(IFERROR(IFERROR(IFERROR(IFERROR(IFERROR(INDEX(Summer!F$10:F$999,MATCH($A1117,Summer!$L$10:$L$999,0),1),INDEX('Cycle 1'!F$10:F$999,MATCH($A1117,'Cycle 1'!$L$10:$L$999,0),1)),INDEX('Cycle 2'!F$10:F$999,MATCH($A1117,'Cycle 2'!$L$10:$L$999,0),1)),INDEX('Cycle 3'!F$10:F$999,MATCH($A1117,'Cycle 3'!$L$10:$L$999,0),1)),INDEX('Cycle 4'!F$10:F$999,MATCH($A1117,'Cycle 4'!$L$10:$L$999,0),1)),INDEX('Cycle 5'!F$10:F$999,MATCH($A1117,'Cycle 5'!$L$10:$L$999,0),1)),INDEX('Cycle 6'!F$10:F$999,MATCH($A1117,'Cycle 6'!$L$10:$L$999,0),1)),INDEX('Cycle 7'!F$10:F$999,MATCH($A1117,'Cycle 7'!$L$10:$L$999,0),1)),INDEX('Cycle 8'!F$10:F$999,MATCH($A1117,'Cycle 8'!$L$10:$L$999,0),1)),INDEX('Cycle 9'!F$10:F$999,MATCH($A1117,'Cycle 9'!$L$10:$L$999,0),1)),INDEX('Cycle 10'!F$10:F$999,MATCH($A1117,'Cycle 10'!$L$10:$L$999,0),1)),INDEX('Cycle 11'!F$10:F$999,MATCH($A1117,'Cycle 11'!$L$10:$L$999,0),1)),""))</f>
        <v/>
      </c>
      <c r="H1117" t="str">
        <f>IF(IFERROR(IFERROR(IFERROR(IFERROR(IFERROR(IFERROR(IFERROR(IFERROR(IFERROR(IFERROR(IFERROR(IFERROR(INDEX(Summer!G$10:G$999,MATCH($A1117,Summer!$L$10:$L$999,0),1),INDEX('Cycle 1'!G$10:G$999,MATCH($A1117,'Cycle 1'!$L$10:$L$999,0),1)),INDEX('Cycle 2'!G$10:G$999,MATCH($A1117,'Cycle 2'!$L$10:$L$999,0),1)),INDEX('Cycle 3'!G$10:G$999,MATCH($A1117,'Cycle 3'!$L$10:$L$999,0),1)),INDEX('Cycle 4'!G$10:G$999,MATCH($A1117,'Cycle 4'!$L$10:$L$999,0),1)),INDEX('Cycle 5'!G$10:G$999,MATCH($A1117,'Cycle 5'!$L$10:$L$999,0),1)),INDEX('Cycle 6'!G$10:G$999,MATCH($A1117,'Cycle 6'!$L$10:$L$999,0),1)),INDEX('Cycle 7'!G$10:G$999,MATCH($A1117,'Cycle 7'!$L$10:$L$999,0),1)),INDEX('Cycle 8'!G$10:G$999,MATCH($A1117,'Cycle 8'!$L$10:$L$999,0),1)),INDEX('Cycle 9'!G$10:G$999,MATCH($A1117,'Cycle 9'!$L$10:$L$999,0),1)),INDEX('Cycle 10'!G$10:G$999,MATCH($A1117,'Cycle 10'!$L$10:$L$999,0),1)),INDEX('Cycle 11'!G$10:G$999,MATCH($A1117,'Cycle 11'!$L$10:$L$999,0),1)),"")="","",IFERROR(IFERROR(IFERROR(IFERROR(IFERROR(IFERROR(IFERROR(IFERROR(IFERROR(IFERROR(IFERROR(IFERROR(INDEX(Summer!G$10:G$999,MATCH($A1117,Summer!$L$10:$L$999,0),1),INDEX('Cycle 1'!G$10:G$999,MATCH($A1117,'Cycle 1'!$L$10:$L$999,0),1)),INDEX('Cycle 2'!G$10:G$999,MATCH($A1117,'Cycle 2'!$L$10:$L$999,0),1)),INDEX('Cycle 3'!G$10:G$999,MATCH($A1117,'Cycle 3'!$L$10:$L$999,0),1)),INDEX('Cycle 4'!G$10:G$999,MATCH($A1117,'Cycle 4'!$L$10:$L$999,0),1)),INDEX('Cycle 5'!G$10:G$999,MATCH($A1117,'Cycle 5'!$L$10:$L$999,0),1)),INDEX('Cycle 6'!G$10:G$999,MATCH($A1117,'Cycle 6'!$L$10:$L$999,0),1)),INDEX('Cycle 7'!G$10:G$999,MATCH($A1117,'Cycle 7'!$L$10:$L$999,0),1)),INDEX('Cycle 8'!G$10:G$999,MATCH($A1117,'Cycle 8'!$L$10:$L$999,0),1)),INDEX('Cycle 9'!G$10:G$999,MATCH($A1117,'Cycle 9'!$L$10:$L$999,0),1)),INDEX('Cycle 10'!G$10:G$999,MATCH($A1117,'Cycle 10'!$L$10:$L$999,0),1)),INDEX('Cycle 11'!G$10:G$999,MATCH($A1117,'Cycle 11'!$L$10:$L$999,0),1)),""))</f>
        <v/>
      </c>
      <c r="I1117">
        <f>IFERROR(IF(C1117="",MAX(I$1:I1116),IF(ROW(C$2)=ROW(C1117),1,IF(ISERROR(VLOOKUP(C1117,C$2:C1116,1,FALSE)),MAX(I$1:I1116)+1,MAX(I$1:I1116)))),"")</f>
        <v>0</v>
      </c>
      <c r="J1117" t="str">
        <f t="shared" si="119"/>
        <v/>
      </c>
      <c r="K1117" t="str">
        <f t="shared" si="118"/>
        <v/>
      </c>
      <c r="L1117" t="str">
        <f t="shared" si="118"/>
        <v/>
      </c>
      <c r="M1117" t="str">
        <f t="shared" si="118"/>
        <v/>
      </c>
      <c r="N1117" t="str">
        <f t="shared" si="118"/>
        <v/>
      </c>
      <c r="O1117" t="str">
        <f t="shared" si="118"/>
        <v/>
      </c>
      <c r="P1117" t="str">
        <f t="shared" si="118"/>
        <v/>
      </c>
      <c r="Q1117" t="str">
        <f t="shared" si="118"/>
        <v/>
      </c>
      <c r="R1117" t="str">
        <f t="shared" si="118"/>
        <v/>
      </c>
      <c r="S1117" t="str">
        <f t="shared" si="118"/>
        <v/>
      </c>
      <c r="T1117" t="str">
        <f t="shared" si="118"/>
        <v/>
      </c>
      <c r="U1117" t="str">
        <f t="shared" si="118"/>
        <v/>
      </c>
      <c r="V1117" t="str">
        <f t="shared" si="118"/>
        <v/>
      </c>
      <c r="W1117" t="str">
        <f t="shared" si="120"/>
        <v/>
      </c>
      <c r="X1117">
        <f>IF(OR(H1117="No",H1117=""),0,IF(COUNTIFS(H$2:H1117,"Yes",C$2:C1117,C1117)&gt;1,0,COUNTIFS(H$2:H1117,"Yes",C$2:C1117,C1117)))+IF(X1116=$X$1,0,X1116)</f>
        <v>0</v>
      </c>
    </row>
    <row r="1118" spans="1:24" x14ac:dyDescent="0.3">
      <c r="A1118">
        <f>ROWS($A$2:$A1118)</f>
        <v>1117</v>
      </c>
      <c r="B1118" t="str">
        <f>IF(ISERROR(VLOOKUP(A1118,Summer!L$11:L$500,1,FALSE)),IF(ISERROR(VLOOKUP(A1118,'Cycle 1'!L$11:L$500,1,FALSE)),IF(ISERROR(VLOOKUP(A1118,'Cycle 2'!L$11:L$500,1,FALSE)),IF(ISERROR(VLOOKUP(A1118,'Cycle 3'!L$11:L$500,1,FALSE)),IF(ISERROR(VLOOKUP(A1118,'Cycle 4'!L$11:L$500,1,FALSE)),IF(ISERROR(VLOOKUP(A1118,'Cycle 5'!L$11:L$500,1,FALSE)),IF(ISERROR(VLOOKUP(A1118,'Cycle 6'!L$11:L$500,1,FALSE)),IF(ISERROR(VLOOKUP(A1118,'Cycle 7'!L$11:L$500,1,FALSE)),IF(ISERROR(VLOOKUP(A1118,'Cycle 8'!L$11:L$500,1,FALSE)),IF(ISERROR(VLOOKUP(A1118,'Cycle 9'!L$11:L$500,1,FALSE)),IF(ISERROR(VLOOKUP(A1118,'Cycle 10'!L$11:L$500,1,FALSE)),IF(ISERROR(VLOOKUP(A1118,'Cycle 11'!L$11:L$500,1,FALSE)),"","Cycle 11"),"Cycle 10"),"Cycle 9"),"Cycle 8"),"Cycle 7"),"Cycle 6"),"Cycle 5"),"Cycle 4"),"Cycle 3"),"Cycle 2"),"Cycle 1"),"Summer")</f>
        <v/>
      </c>
      <c r="C1118" t="str">
        <f>IF(IFERROR(IFERROR(IFERROR(IFERROR(IFERROR(IFERROR(IFERROR(IFERROR(IFERROR(IFERROR(IFERROR(IFERROR(INDEX(Summer!B$10:B$999,MATCH($A1118,Summer!$L$10:$L$999,0),1),INDEX('Cycle 1'!B$10:B$999,MATCH($A1118,'Cycle 1'!$L$10:$L$999,0),1)),INDEX('Cycle 2'!B$10:B$999,MATCH($A1118,'Cycle 2'!$L$10:$L$999,0),1)),INDEX('Cycle 3'!B$10:B$999,MATCH($A1118,'Cycle 3'!$L$10:$L$999,0),1)),INDEX('Cycle 4'!B$10:B$999,MATCH($A1118,'Cycle 4'!$L$10:$L$999,0),1)),INDEX('Cycle 5'!B$10:B$999,MATCH($A1118,'Cycle 5'!$L$10:$L$999,0),1)),INDEX('Cycle 6'!B$10:B$999,MATCH($A1118,'Cycle 6'!$L$10:$L$999,0),1)),INDEX('Cycle 7'!B$10:B$999,MATCH($A1118,'Cycle 7'!$L$10:$L$999,0),1)),INDEX('Cycle 8'!B$10:B$999,MATCH($A1118,'Cycle 8'!$L$10:$L$999,0),1)),INDEX('Cycle 9'!B$10:B$999,MATCH($A1118,'Cycle 9'!$L$10:$L$999,0),1)),INDEX('Cycle 10'!B$10:B$999,MATCH($A1118,'Cycle 10'!$L$10:$L$999,0),1)),INDEX('Cycle 11'!B$10:B$999,MATCH($A1118,'Cycle 11'!$L$10:$L$999,0),1)),"")="","",IFERROR(IFERROR(IFERROR(IFERROR(IFERROR(IFERROR(IFERROR(IFERROR(IFERROR(IFERROR(IFERROR(IFERROR(INDEX(Summer!B$10:B$999,MATCH($A1118,Summer!$L$10:$L$999,0),1),INDEX('Cycle 1'!B$10:B$999,MATCH($A1118,'Cycle 1'!$L$10:$L$999,0),1)),INDEX('Cycle 2'!B$10:B$999,MATCH($A1118,'Cycle 2'!$L$10:$L$999,0),1)),INDEX('Cycle 3'!B$10:B$999,MATCH($A1118,'Cycle 3'!$L$10:$L$999,0),1)),INDEX('Cycle 4'!B$10:B$999,MATCH($A1118,'Cycle 4'!$L$10:$L$999,0),1)),INDEX('Cycle 5'!B$10:B$999,MATCH($A1118,'Cycle 5'!$L$10:$L$999,0),1)),INDEX('Cycle 6'!B$10:B$999,MATCH($A1118,'Cycle 6'!$L$10:$L$999,0),1)),INDEX('Cycle 7'!B$10:B$999,MATCH($A1118,'Cycle 7'!$L$10:$L$999,0),1)),INDEX('Cycle 8'!B$10:B$999,MATCH($A1118,'Cycle 8'!$L$10:$L$999,0),1)),INDEX('Cycle 9'!B$10:B$999,MATCH($A1118,'Cycle 9'!$L$10:$L$999,0),1)),INDEX('Cycle 10'!B$10:B$999,MATCH($A1118,'Cycle 10'!$L$10:$L$999,0),1)),INDEX('Cycle 11'!B$10:B$999,MATCH($A1118,'Cycle 11'!$L$10:$L$999,0),1)),""))</f>
        <v/>
      </c>
      <c r="D1118" t="str">
        <f>IF(IFERROR(IFERROR(IFERROR(IFERROR(IFERROR(IFERROR(IFERROR(IFERROR(IFERROR(IFERROR(IFERROR(IFERROR(INDEX(Summer!C$10:C$999,MATCH($A1118,Summer!$L$10:$L$999,0),1),INDEX('Cycle 1'!C$10:C$999,MATCH($A1118,'Cycle 1'!$L$10:$L$999,0),1)),INDEX('Cycle 2'!C$10:C$999,MATCH($A1118,'Cycle 2'!$L$10:$L$999,0),1)),INDEX('Cycle 3'!C$10:C$999,MATCH($A1118,'Cycle 3'!$L$10:$L$999,0),1)),INDEX('Cycle 4'!C$10:C$999,MATCH($A1118,'Cycle 4'!$L$10:$L$999,0),1)),INDEX('Cycle 5'!C$10:C$999,MATCH($A1118,'Cycle 5'!$L$10:$L$999,0),1)),INDEX('Cycle 6'!C$10:C$999,MATCH($A1118,'Cycle 6'!$L$10:$L$999,0),1)),INDEX('Cycle 7'!C$10:C$999,MATCH($A1118,'Cycle 7'!$L$10:$L$999,0),1)),INDEX('Cycle 8'!C$10:C$999,MATCH($A1118,'Cycle 8'!$L$10:$L$999,0),1)),INDEX('Cycle 9'!C$10:C$999,MATCH($A1118,'Cycle 9'!$L$10:$L$999,0),1)),INDEX('Cycle 10'!C$10:C$999,MATCH($A1118,'Cycle 10'!$L$10:$L$999,0),1)),INDEX('Cycle 11'!C$10:C$999,MATCH($A1118,'Cycle 11'!$L$10:$L$999,0),1)),"")="","",IFERROR(IFERROR(IFERROR(IFERROR(IFERROR(IFERROR(IFERROR(IFERROR(IFERROR(IFERROR(IFERROR(IFERROR(INDEX(Summer!C$10:C$999,MATCH($A1118,Summer!$L$10:$L$999,0),1),INDEX('Cycle 1'!C$10:C$999,MATCH($A1118,'Cycle 1'!$L$10:$L$999,0),1)),INDEX('Cycle 2'!C$10:C$999,MATCH($A1118,'Cycle 2'!$L$10:$L$999,0),1)),INDEX('Cycle 3'!C$10:C$999,MATCH($A1118,'Cycle 3'!$L$10:$L$999,0),1)),INDEX('Cycle 4'!C$10:C$999,MATCH($A1118,'Cycle 4'!$L$10:$L$999,0),1)),INDEX('Cycle 5'!C$10:C$999,MATCH($A1118,'Cycle 5'!$L$10:$L$999,0),1)),INDEX('Cycle 6'!C$10:C$999,MATCH($A1118,'Cycle 6'!$L$10:$L$999,0),1)),INDEX('Cycle 7'!C$10:C$999,MATCH($A1118,'Cycle 7'!$L$10:$L$999,0),1)),INDEX('Cycle 8'!C$10:C$999,MATCH($A1118,'Cycle 8'!$L$10:$L$999,0),1)),INDEX('Cycle 9'!C$10:C$999,MATCH($A1118,'Cycle 9'!$L$10:$L$999,0),1)),INDEX('Cycle 10'!C$10:C$999,MATCH($A1118,'Cycle 10'!$L$10:$L$999,0),1)),INDEX('Cycle 11'!C$10:C$999,MATCH($A1118,'Cycle 11'!$L$10:$L$999,0),1)),""))</f>
        <v/>
      </c>
      <c r="E1118" t="str">
        <f>IF(IFERROR(IFERROR(IFERROR(IFERROR(IFERROR(IFERROR(IFERROR(IFERROR(IFERROR(IFERROR(IFERROR(IFERROR(INDEX(Summer!D$10:D$999,MATCH($A1118,Summer!$L$10:$L$999,0),1),INDEX('Cycle 1'!D$10:D$999,MATCH($A1118,'Cycle 1'!$L$10:$L$999,0),1)),INDEX('Cycle 2'!D$10:D$999,MATCH($A1118,'Cycle 2'!$L$10:$L$999,0),1)),INDEX('Cycle 3'!D$10:D$999,MATCH($A1118,'Cycle 3'!$L$10:$L$999,0),1)),INDEX('Cycle 4'!D$10:D$999,MATCH($A1118,'Cycle 4'!$L$10:$L$999,0),1)),INDEX('Cycle 5'!D$10:D$999,MATCH($A1118,'Cycle 5'!$L$10:$L$999,0),1)),INDEX('Cycle 6'!D$10:D$999,MATCH($A1118,'Cycle 6'!$L$10:$L$999,0),1)),INDEX('Cycle 7'!D$10:D$999,MATCH($A1118,'Cycle 7'!$L$10:$L$999,0),1)),INDEX('Cycle 8'!D$10:D$999,MATCH($A1118,'Cycle 8'!$L$10:$L$999,0),1)),INDEX('Cycle 9'!D$10:D$999,MATCH($A1118,'Cycle 9'!$L$10:$L$999,0),1)),INDEX('Cycle 10'!D$10:D$999,MATCH($A1118,'Cycle 10'!$L$10:$L$999,0),1)),INDEX('Cycle 11'!D$10:D$999,MATCH($A1118,'Cycle 11'!$L$10:$L$999,0),1)),"")="","",IFERROR(IFERROR(IFERROR(IFERROR(IFERROR(IFERROR(IFERROR(IFERROR(IFERROR(IFERROR(IFERROR(IFERROR(INDEX(Summer!D$10:D$999,MATCH($A1118,Summer!$L$10:$L$999,0),1),INDEX('Cycle 1'!D$10:D$999,MATCH($A1118,'Cycle 1'!$L$10:$L$999,0),1)),INDEX('Cycle 2'!D$10:D$999,MATCH($A1118,'Cycle 2'!$L$10:$L$999,0),1)),INDEX('Cycle 3'!D$10:D$999,MATCH($A1118,'Cycle 3'!$L$10:$L$999,0),1)),INDEX('Cycle 4'!D$10:D$999,MATCH($A1118,'Cycle 4'!$L$10:$L$999,0),1)),INDEX('Cycle 5'!D$10:D$999,MATCH($A1118,'Cycle 5'!$L$10:$L$999,0),1)),INDEX('Cycle 6'!D$10:D$999,MATCH($A1118,'Cycle 6'!$L$10:$L$999,0),1)),INDEX('Cycle 7'!D$10:D$999,MATCH($A1118,'Cycle 7'!$L$10:$L$999,0),1)),INDEX('Cycle 8'!D$10:D$999,MATCH($A1118,'Cycle 8'!$L$10:$L$999,0),1)),INDEX('Cycle 9'!D$10:D$999,MATCH($A1118,'Cycle 9'!$L$10:$L$999,0),1)),INDEX('Cycle 10'!D$10:D$999,MATCH($A1118,'Cycle 10'!$L$10:$L$999,0),1)),INDEX('Cycle 11'!D$10:D$999,MATCH($A1118,'Cycle 11'!$L$10:$L$999,0),1)),""))</f>
        <v/>
      </c>
      <c r="F1118" t="str">
        <f>IF(IFERROR(IFERROR(IFERROR(IFERROR(IFERROR(IFERROR(IFERROR(IFERROR(IFERROR(IFERROR(IFERROR(IFERROR(INDEX(Summer!E$10:E$999,MATCH($A1118,Summer!$L$10:$L$999,0),1),INDEX('Cycle 1'!E$10:E$999,MATCH($A1118,'Cycle 1'!$L$10:$L$999,0),1)),INDEX('Cycle 2'!E$10:E$999,MATCH($A1118,'Cycle 2'!$L$10:$L$999,0),1)),INDEX('Cycle 3'!E$10:E$999,MATCH($A1118,'Cycle 3'!$L$10:$L$999,0),1)),INDEX('Cycle 4'!E$10:E$999,MATCH($A1118,'Cycle 4'!$L$10:$L$999,0),1)),INDEX('Cycle 5'!E$10:E$999,MATCH($A1118,'Cycle 5'!$L$10:$L$999,0),1)),INDEX('Cycle 6'!E$10:E$999,MATCH($A1118,'Cycle 6'!$L$10:$L$999,0),1)),INDEX('Cycle 7'!E$10:E$999,MATCH($A1118,'Cycle 7'!$L$10:$L$999,0),1)),INDEX('Cycle 8'!E$10:E$999,MATCH($A1118,'Cycle 8'!$L$10:$L$999,0),1)),INDEX('Cycle 9'!E$10:E$999,MATCH($A1118,'Cycle 9'!$L$10:$L$999,0),1)),INDEX('Cycle 10'!E$10:E$999,MATCH($A1118,'Cycle 10'!$L$10:$L$999,0),1)),INDEX('Cycle 11'!E$10:E$999,MATCH($A1118,'Cycle 11'!$L$10:$L$999,0),1)),"")="","",IFERROR(IFERROR(IFERROR(IFERROR(IFERROR(IFERROR(IFERROR(IFERROR(IFERROR(IFERROR(IFERROR(IFERROR(INDEX(Summer!E$10:E$999,MATCH($A1118,Summer!$L$10:$L$999,0),1),INDEX('Cycle 1'!E$10:E$999,MATCH($A1118,'Cycle 1'!$L$10:$L$999,0),1)),INDEX('Cycle 2'!E$10:E$999,MATCH($A1118,'Cycle 2'!$L$10:$L$999,0),1)),INDEX('Cycle 3'!E$10:E$999,MATCH($A1118,'Cycle 3'!$L$10:$L$999,0),1)),INDEX('Cycle 4'!E$10:E$999,MATCH($A1118,'Cycle 4'!$L$10:$L$999,0),1)),INDEX('Cycle 5'!E$10:E$999,MATCH($A1118,'Cycle 5'!$L$10:$L$999,0),1)),INDEX('Cycle 6'!E$10:E$999,MATCH($A1118,'Cycle 6'!$L$10:$L$999,0),1)),INDEX('Cycle 7'!E$10:E$999,MATCH($A1118,'Cycle 7'!$L$10:$L$999,0),1)),INDEX('Cycle 8'!E$10:E$999,MATCH($A1118,'Cycle 8'!$L$10:$L$999,0),1)),INDEX('Cycle 9'!E$10:E$999,MATCH($A1118,'Cycle 9'!$L$10:$L$999,0),1)),INDEX('Cycle 10'!E$10:E$999,MATCH($A1118,'Cycle 10'!$L$10:$L$999,0),1)),INDEX('Cycle 11'!E$10:E$999,MATCH($A1118,'Cycle 11'!$L$10:$L$999,0),1)),""))</f>
        <v/>
      </c>
      <c r="G1118" t="str">
        <f>IF(IFERROR(IFERROR(IFERROR(IFERROR(IFERROR(IFERROR(IFERROR(IFERROR(IFERROR(IFERROR(IFERROR(IFERROR(INDEX(Summer!F$10:F$999,MATCH($A1118,Summer!$L$10:$L$999,0),1),INDEX('Cycle 1'!F$10:F$999,MATCH($A1118,'Cycle 1'!$L$10:$L$999,0),1)),INDEX('Cycle 2'!F$10:F$999,MATCH($A1118,'Cycle 2'!$L$10:$L$999,0),1)),INDEX('Cycle 3'!F$10:F$999,MATCH($A1118,'Cycle 3'!$L$10:$L$999,0),1)),INDEX('Cycle 4'!F$10:F$999,MATCH($A1118,'Cycle 4'!$L$10:$L$999,0),1)),INDEX('Cycle 5'!F$10:F$999,MATCH($A1118,'Cycle 5'!$L$10:$L$999,0),1)),INDEX('Cycle 6'!F$10:F$999,MATCH($A1118,'Cycle 6'!$L$10:$L$999,0),1)),INDEX('Cycle 7'!F$10:F$999,MATCH($A1118,'Cycle 7'!$L$10:$L$999,0),1)),INDEX('Cycle 8'!F$10:F$999,MATCH($A1118,'Cycle 8'!$L$10:$L$999,0),1)),INDEX('Cycle 9'!F$10:F$999,MATCH($A1118,'Cycle 9'!$L$10:$L$999,0),1)),INDEX('Cycle 10'!F$10:F$999,MATCH($A1118,'Cycle 10'!$L$10:$L$999,0),1)),INDEX('Cycle 11'!F$10:F$999,MATCH($A1118,'Cycle 11'!$L$10:$L$999,0),1)),"")="","",IFERROR(IFERROR(IFERROR(IFERROR(IFERROR(IFERROR(IFERROR(IFERROR(IFERROR(IFERROR(IFERROR(IFERROR(INDEX(Summer!F$10:F$999,MATCH($A1118,Summer!$L$10:$L$999,0),1),INDEX('Cycle 1'!F$10:F$999,MATCH($A1118,'Cycle 1'!$L$10:$L$999,0),1)),INDEX('Cycle 2'!F$10:F$999,MATCH($A1118,'Cycle 2'!$L$10:$L$999,0),1)),INDEX('Cycle 3'!F$10:F$999,MATCH($A1118,'Cycle 3'!$L$10:$L$999,0),1)),INDEX('Cycle 4'!F$10:F$999,MATCH($A1118,'Cycle 4'!$L$10:$L$999,0),1)),INDEX('Cycle 5'!F$10:F$999,MATCH($A1118,'Cycle 5'!$L$10:$L$999,0),1)),INDEX('Cycle 6'!F$10:F$999,MATCH($A1118,'Cycle 6'!$L$10:$L$999,0),1)),INDEX('Cycle 7'!F$10:F$999,MATCH($A1118,'Cycle 7'!$L$10:$L$999,0),1)),INDEX('Cycle 8'!F$10:F$999,MATCH($A1118,'Cycle 8'!$L$10:$L$999,0),1)),INDEX('Cycle 9'!F$10:F$999,MATCH($A1118,'Cycle 9'!$L$10:$L$999,0),1)),INDEX('Cycle 10'!F$10:F$999,MATCH($A1118,'Cycle 10'!$L$10:$L$999,0),1)),INDEX('Cycle 11'!F$10:F$999,MATCH($A1118,'Cycle 11'!$L$10:$L$999,0),1)),""))</f>
        <v/>
      </c>
      <c r="H1118" t="str">
        <f>IF(IFERROR(IFERROR(IFERROR(IFERROR(IFERROR(IFERROR(IFERROR(IFERROR(IFERROR(IFERROR(IFERROR(IFERROR(INDEX(Summer!G$10:G$999,MATCH($A1118,Summer!$L$10:$L$999,0),1),INDEX('Cycle 1'!G$10:G$999,MATCH($A1118,'Cycle 1'!$L$10:$L$999,0),1)),INDEX('Cycle 2'!G$10:G$999,MATCH($A1118,'Cycle 2'!$L$10:$L$999,0),1)),INDEX('Cycle 3'!G$10:G$999,MATCH($A1118,'Cycle 3'!$L$10:$L$999,0),1)),INDEX('Cycle 4'!G$10:G$999,MATCH($A1118,'Cycle 4'!$L$10:$L$999,0),1)),INDEX('Cycle 5'!G$10:G$999,MATCH($A1118,'Cycle 5'!$L$10:$L$999,0),1)),INDEX('Cycle 6'!G$10:G$999,MATCH($A1118,'Cycle 6'!$L$10:$L$999,0),1)),INDEX('Cycle 7'!G$10:G$999,MATCH($A1118,'Cycle 7'!$L$10:$L$999,0),1)),INDEX('Cycle 8'!G$10:G$999,MATCH($A1118,'Cycle 8'!$L$10:$L$999,0),1)),INDEX('Cycle 9'!G$10:G$999,MATCH($A1118,'Cycle 9'!$L$10:$L$999,0),1)),INDEX('Cycle 10'!G$10:G$999,MATCH($A1118,'Cycle 10'!$L$10:$L$999,0),1)),INDEX('Cycle 11'!G$10:G$999,MATCH($A1118,'Cycle 11'!$L$10:$L$999,0),1)),"")="","",IFERROR(IFERROR(IFERROR(IFERROR(IFERROR(IFERROR(IFERROR(IFERROR(IFERROR(IFERROR(IFERROR(IFERROR(INDEX(Summer!G$10:G$999,MATCH($A1118,Summer!$L$10:$L$999,0),1),INDEX('Cycle 1'!G$10:G$999,MATCH($A1118,'Cycle 1'!$L$10:$L$999,0),1)),INDEX('Cycle 2'!G$10:G$999,MATCH($A1118,'Cycle 2'!$L$10:$L$999,0),1)),INDEX('Cycle 3'!G$10:G$999,MATCH($A1118,'Cycle 3'!$L$10:$L$999,0),1)),INDEX('Cycle 4'!G$10:G$999,MATCH($A1118,'Cycle 4'!$L$10:$L$999,0),1)),INDEX('Cycle 5'!G$10:G$999,MATCH($A1118,'Cycle 5'!$L$10:$L$999,0),1)),INDEX('Cycle 6'!G$10:G$999,MATCH($A1118,'Cycle 6'!$L$10:$L$999,0),1)),INDEX('Cycle 7'!G$10:G$999,MATCH($A1118,'Cycle 7'!$L$10:$L$999,0),1)),INDEX('Cycle 8'!G$10:G$999,MATCH($A1118,'Cycle 8'!$L$10:$L$999,0),1)),INDEX('Cycle 9'!G$10:G$999,MATCH($A1118,'Cycle 9'!$L$10:$L$999,0),1)),INDEX('Cycle 10'!G$10:G$999,MATCH($A1118,'Cycle 10'!$L$10:$L$999,0),1)),INDEX('Cycle 11'!G$10:G$999,MATCH($A1118,'Cycle 11'!$L$10:$L$999,0),1)),""))</f>
        <v/>
      </c>
      <c r="I1118">
        <f>IFERROR(IF(C1118="",MAX(I$1:I1117),IF(ROW(C$2)=ROW(C1118),1,IF(ISERROR(VLOOKUP(C1118,C$2:C1117,1,FALSE)),MAX(I$1:I1117)+1,MAX(I$1:I1117)))),"")</f>
        <v>0</v>
      </c>
      <c r="J1118" t="str">
        <f t="shared" si="119"/>
        <v/>
      </c>
      <c r="K1118" t="str">
        <f t="shared" si="118"/>
        <v/>
      </c>
      <c r="L1118" t="str">
        <f t="shared" si="118"/>
        <v/>
      </c>
      <c r="M1118" t="str">
        <f t="shared" si="118"/>
        <v/>
      </c>
      <c r="N1118" t="str">
        <f t="shared" si="118"/>
        <v/>
      </c>
      <c r="O1118" t="str">
        <f t="shared" si="118"/>
        <v/>
      </c>
      <c r="P1118" t="str">
        <f t="shared" si="118"/>
        <v/>
      </c>
      <c r="Q1118" t="str">
        <f t="shared" si="118"/>
        <v/>
      </c>
      <c r="R1118" t="str">
        <f t="shared" si="118"/>
        <v/>
      </c>
      <c r="S1118" t="str">
        <f t="shared" si="118"/>
        <v/>
      </c>
      <c r="T1118" t="str">
        <f t="shared" si="118"/>
        <v/>
      </c>
      <c r="U1118" t="str">
        <f t="shared" si="118"/>
        <v/>
      </c>
      <c r="V1118" t="str">
        <f t="shared" si="118"/>
        <v/>
      </c>
      <c r="W1118" t="str">
        <f t="shared" si="120"/>
        <v/>
      </c>
      <c r="X1118">
        <f>IF(OR(H1118="No",H1118=""),0,IF(COUNTIFS(H$2:H1118,"Yes",C$2:C1118,C1118)&gt;1,0,COUNTIFS(H$2:H1118,"Yes",C$2:C1118,C1118)))+IF(X1117=$X$1,0,X1117)</f>
        <v>0</v>
      </c>
    </row>
    <row r="1119" spans="1:24" x14ac:dyDescent="0.3">
      <c r="A1119">
        <f>ROWS($A$2:$A1119)</f>
        <v>1118</v>
      </c>
      <c r="B1119" t="str">
        <f>IF(ISERROR(VLOOKUP(A1119,Summer!L$11:L$500,1,FALSE)),IF(ISERROR(VLOOKUP(A1119,'Cycle 1'!L$11:L$500,1,FALSE)),IF(ISERROR(VLOOKUP(A1119,'Cycle 2'!L$11:L$500,1,FALSE)),IF(ISERROR(VLOOKUP(A1119,'Cycle 3'!L$11:L$500,1,FALSE)),IF(ISERROR(VLOOKUP(A1119,'Cycle 4'!L$11:L$500,1,FALSE)),IF(ISERROR(VLOOKUP(A1119,'Cycle 5'!L$11:L$500,1,FALSE)),IF(ISERROR(VLOOKUP(A1119,'Cycle 6'!L$11:L$500,1,FALSE)),IF(ISERROR(VLOOKUP(A1119,'Cycle 7'!L$11:L$500,1,FALSE)),IF(ISERROR(VLOOKUP(A1119,'Cycle 8'!L$11:L$500,1,FALSE)),IF(ISERROR(VLOOKUP(A1119,'Cycle 9'!L$11:L$500,1,FALSE)),IF(ISERROR(VLOOKUP(A1119,'Cycle 10'!L$11:L$500,1,FALSE)),IF(ISERROR(VLOOKUP(A1119,'Cycle 11'!L$11:L$500,1,FALSE)),"","Cycle 11"),"Cycle 10"),"Cycle 9"),"Cycle 8"),"Cycle 7"),"Cycle 6"),"Cycle 5"),"Cycle 4"),"Cycle 3"),"Cycle 2"),"Cycle 1"),"Summer")</f>
        <v/>
      </c>
      <c r="C1119" t="str">
        <f>IF(IFERROR(IFERROR(IFERROR(IFERROR(IFERROR(IFERROR(IFERROR(IFERROR(IFERROR(IFERROR(IFERROR(IFERROR(INDEX(Summer!B$10:B$999,MATCH($A1119,Summer!$L$10:$L$999,0),1),INDEX('Cycle 1'!B$10:B$999,MATCH($A1119,'Cycle 1'!$L$10:$L$999,0),1)),INDEX('Cycle 2'!B$10:B$999,MATCH($A1119,'Cycle 2'!$L$10:$L$999,0),1)),INDEX('Cycle 3'!B$10:B$999,MATCH($A1119,'Cycle 3'!$L$10:$L$999,0),1)),INDEX('Cycle 4'!B$10:B$999,MATCH($A1119,'Cycle 4'!$L$10:$L$999,0),1)),INDEX('Cycle 5'!B$10:B$999,MATCH($A1119,'Cycle 5'!$L$10:$L$999,0),1)),INDEX('Cycle 6'!B$10:B$999,MATCH($A1119,'Cycle 6'!$L$10:$L$999,0),1)),INDEX('Cycle 7'!B$10:B$999,MATCH($A1119,'Cycle 7'!$L$10:$L$999,0),1)),INDEX('Cycle 8'!B$10:B$999,MATCH($A1119,'Cycle 8'!$L$10:$L$999,0),1)),INDEX('Cycle 9'!B$10:B$999,MATCH($A1119,'Cycle 9'!$L$10:$L$999,0),1)),INDEX('Cycle 10'!B$10:B$999,MATCH($A1119,'Cycle 10'!$L$10:$L$999,0),1)),INDEX('Cycle 11'!B$10:B$999,MATCH($A1119,'Cycle 11'!$L$10:$L$999,0),1)),"")="","",IFERROR(IFERROR(IFERROR(IFERROR(IFERROR(IFERROR(IFERROR(IFERROR(IFERROR(IFERROR(IFERROR(IFERROR(INDEX(Summer!B$10:B$999,MATCH($A1119,Summer!$L$10:$L$999,0),1),INDEX('Cycle 1'!B$10:B$999,MATCH($A1119,'Cycle 1'!$L$10:$L$999,0),1)),INDEX('Cycle 2'!B$10:B$999,MATCH($A1119,'Cycle 2'!$L$10:$L$999,0),1)),INDEX('Cycle 3'!B$10:B$999,MATCH($A1119,'Cycle 3'!$L$10:$L$999,0),1)),INDEX('Cycle 4'!B$10:B$999,MATCH($A1119,'Cycle 4'!$L$10:$L$999,0),1)),INDEX('Cycle 5'!B$10:B$999,MATCH($A1119,'Cycle 5'!$L$10:$L$999,0),1)),INDEX('Cycle 6'!B$10:B$999,MATCH($A1119,'Cycle 6'!$L$10:$L$999,0),1)),INDEX('Cycle 7'!B$10:B$999,MATCH($A1119,'Cycle 7'!$L$10:$L$999,0),1)),INDEX('Cycle 8'!B$10:B$999,MATCH($A1119,'Cycle 8'!$L$10:$L$999,0),1)),INDEX('Cycle 9'!B$10:B$999,MATCH($A1119,'Cycle 9'!$L$10:$L$999,0),1)),INDEX('Cycle 10'!B$10:B$999,MATCH($A1119,'Cycle 10'!$L$10:$L$999,0),1)),INDEX('Cycle 11'!B$10:B$999,MATCH($A1119,'Cycle 11'!$L$10:$L$999,0),1)),""))</f>
        <v/>
      </c>
      <c r="D1119" t="str">
        <f>IF(IFERROR(IFERROR(IFERROR(IFERROR(IFERROR(IFERROR(IFERROR(IFERROR(IFERROR(IFERROR(IFERROR(IFERROR(INDEX(Summer!C$10:C$999,MATCH($A1119,Summer!$L$10:$L$999,0),1),INDEX('Cycle 1'!C$10:C$999,MATCH($A1119,'Cycle 1'!$L$10:$L$999,0),1)),INDEX('Cycle 2'!C$10:C$999,MATCH($A1119,'Cycle 2'!$L$10:$L$999,0),1)),INDEX('Cycle 3'!C$10:C$999,MATCH($A1119,'Cycle 3'!$L$10:$L$999,0),1)),INDEX('Cycle 4'!C$10:C$999,MATCH($A1119,'Cycle 4'!$L$10:$L$999,0),1)),INDEX('Cycle 5'!C$10:C$999,MATCH($A1119,'Cycle 5'!$L$10:$L$999,0),1)),INDEX('Cycle 6'!C$10:C$999,MATCH($A1119,'Cycle 6'!$L$10:$L$999,0),1)),INDEX('Cycle 7'!C$10:C$999,MATCH($A1119,'Cycle 7'!$L$10:$L$999,0),1)),INDEX('Cycle 8'!C$10:C$999,MATCH($A1119,'Cycle 8'!$L$10:$L$999,0),1)),INDEX('Cycle 9'!C$10:C$999,MATCH($A1119,'Cycle 9'!$L$10:$L$999,0),1)),INDEX('Cycle 10'!C$10:C$999,MATCH($A1119,'Cycle 10'!$L$10:$L$999,0),1)),INDEX('Cycle 11'!C$10:C$999,MATCH($A1119,'Cycle 11'!$L$10:$L$999,0),1)),"")="","",IFERROR(IFERROR(IFERROR(IFERROR(IFERROR(IFERROR(IFERROR(IFERROR(IFERROR(IFERROR(IFERROR(IFERROR(INDEX(Summer!C$10:C$999,MATCH($A1119,Summer!$L$10:$L$999,0),1),INDEX('Cycle 1'!C$10:C$999,MATCH($A1119,'Cycle 1'!$L$10:$L$999,0),1)),INDEX('Cycle 2'!C$10:C$999,MATCH($A1119,'Cycle 2'!$L$10:$L$999,0),1)),INDEX('Cycle 3'!C$10:C$999,MATCH($A1119,'Cycle 3'!$L$10:$L$999,0),1)),INDEX('Cycle 4'!C$10:C$999,MATCH($A1119,'Cycle 4'!$L$10:$L$999,0),1)),INDEX('Cycle 5'!C$10:C$999,MATCH($A1119,'Cycle 5'!$L$10:$L$999,0),1)),INDEX('Cycle 6'!C$10:C$999,MATCH($A1119,'Cycle 6'!$L$10:$L$999,0),1)),INDEX('Cycle 7'!C$10:C$999,MATCH($A1119,'Cycle 7'!$L$10:$L$999,0),1)),INDEX('Cycle 8'!C$10:C$999,MATCH($A1119,'Cycle 8'!$L$10:$L$999,0),1)),INDEX('Cycle 9'!C$10:C$999,MATCH($A1119,'Cycle 9'!$L$10:$L$999,0),1)),INDEX('Cycle 10'!C$10:C$999,MATCH($A1119,'Cycle 10'!$L$10:$L$999,0),1)),INDEX('Cycle 11'!C$10:C$999,MATCH($A1119,'Cycle 11'!$L$10:$L$999,0),1)),""))</f>
        <v/>
      </c>
      <c r="E1119" t="str">
        <f>IF(IFERROR(IFERROR(IFERROR(IFERROR(IFERROR(IFERROR(IFERROR(IFERROR(IFERROR(IFERROR(IFERROR(IFERROR(INDEX(Summer!D$10:D$999,MATCH($A1119,Summer!$L$10:$L$999,0),1),INDEX('Cycle 1'!D$10:D$999,MATCH($A1119,'Cycle 1'!$L$10:$L$999,0),1)),INDEX('Cycle 2'!D$10:D$999,MATCH($A1119,'Cycle 2'!$L$10:$L$999,0),1)),INDEX('Cycle 3'!D$10:D$999,MATCH($A1119,'Cycle 3'!$L$10:$L$999,0),1)),INDEX('Cycle 4'!D$10:D$999,MATCH($A1119,'Cycle 4'!$L$10:$L$999,0),1)),INDEX('Cycle 5'!D$10:D$999,MATCH($A1119,'Cycle 5'!$L$10:$L$999,0),1)),INDEX('Cycle 6'!D$10:D$999,MATCH($A1119,'Cycle 6'!$L$10:$L$999,0),1)),INDEX('Cycle 7'!D$10:D$999,MATCH($A1119,'Cycle 7'!$L$10:$L$999,0),1)),INDEX('Cycle 8'!D$10:D$999,MATCH($A1119,'Cycle 8'!$L$10:$L$999,0),1)),INDEX('Cycle 9'!D$10:D$999,MATCH($A1119,'Cycle 9'!$L$10:$L$999,0),1)),INDEX('Cycle 10'!D$10:D$999,MATCH($A1119,'Cycle 10'!$L$10:$L$999,0),1)),INDEX('Cycle 11'!D$10:D$999,MATCH($A1119,'Cycle 11'!$L$10:$L$999,0),1)),"")="","",IFERROR(IFERROR(IFERROR(IFERROR(IFERROR(IFERROR(IFERROR(IFERROR(IFERROR(IFERROR(IFERROR(IFERROR(INDEX(Summer!D$10:D$999,MATCH($A1119,Summer!$L$10:$L$999,0),1),INDEX('Cycle 1'!D$10:D$999,MATCH($A1119,'Cycle 1'!$L$10:$L$999,0),1)),INDEX('Cycle 2'!D$10:D$999,MATCH($A1119,'Cycle 2'!$L$10:$L$999,0),1)),INDEX('Cycle 3'!D$10:D$999,MATCH($A1119,'Cycle 3'!$L$10:$L$999,0),1)),INDEX('Cycle 4'!D$10:D$999,MATCH($A1119,'Cycle 4'!$L$10:$L$999,0),1)),INDEX('Cycle 5'!D$10:D$999,MATCH($A1119,'Cycle 5'!$L$10:$L$999,0),1)),INDEX('Cycle 6'!D$10:D$999,MATCH($A1119,'Cycle 6'!$L$10:$L$999,0),1)),INDEX('Cycle 7'!D$10:D$999,MATCH($A1119,'Cycle 7'!$L$10:$L$999,0),1)),INDEX('Cycle 8'!D$10:D$999,MATCH($A1119,'Cycle 8'!$L$10:$L$999,0),1)),INDEX('Cycle 9'!D$10:D$999,MATCH($A1119,'Cycle 9'!$L$10:$L$999,0),1)),INDEX('Cycle 10'!D$10:D$999,MATCH($A1119,'Cycle 10'!$L$10:$L$999,0),1)),INDEX('Cycle 11'!D$10:D$999,MATCH($A1119,'Cycle 11'!$L$10:$L$999,0),1)),""))</f>
        <v/>
      </c>
      <c r="F1119" t="str">
        <f>IF(IFERROR(IFERROR(IFERROR(IFERROR(IFERROR(IFERROR(IFERROR(IFERROR(IFERROR(IFERROR(IFERROR(IFERROR(INDEX(Summer!E$10:E$999,MATCH($A1119,Summer!$L$10:$L$999,0),1),INDEX('Cycle 1'!E$10:E$999,MATCH($A1119,'Cycle 1'!$L$10:$L$999,0),1)),INDEX('Cycle 2'!E$10:E$999,MATCH($A1119,'Cycle 2'!$L$10:$L$999,0),1)),INDEX('Cycle 3'!E$10:E$999,MATCH($A1119,'Cycle 3'!$L$10:$L$999,0),1)),INDEX('Cycle 4'!E$10:E$999,MATCH($A1119,'Cycle 4'!$L$10:$L$999,0),1)),INDEX('Cycle 5'!E$10:E$999,MATCH($A1119,'Cycle 5'!$L$10:$L$999,0),1)),INDEX('Cycle 6'!E$10:E$999,MATCH($A1119,'Cycle 6'!$L$10:$L$999,0),1)),INDEX('Cycle 7'!E$10:E$999,MATCH($A1119,'Cycle 7'!$L$10:$L$999,0),1)),INDEX('Cycle 8'!E$10:E$999,MATCH($A1119,'Cycle 8'!$L$10:$L$999,0),1)),INDEX('Cycle 9'!E$10:E$999,MATCH($A1119,'Cycle 9'!$L$10:$L$999,0),1)),INDEX('Cycle 10'!E$10:E$999,MATCH($A1119,'Cycle 10'!$L$10:$L$999,0),1)),INDEX('Cycle 11'!E$10:E$999,MATCH($A1119,'Cycle 11'!$L$10:$L$999,0),1)),"")="","",IFERROR(IFERROR(IFERROR(IFERROR(IFERROR(IFERROR(IFERROR(IFERROR(IFERROR(IFERROR(IFERROR(IFERROR(INDEX(Summer!E$10:E$999,MATCH($A1119,Summer!$L$10:$L$999,0),1),INDEX('Cycle 1'!E$10:E$999,MATCH($A1119,'Cycle 1'!$L$10:$L$999,0),1)),INDEX('Cycle 2'!E$10:E$999,MATCH($A1119,'Cycle 2'!$L$10:$L$999,0),1)),INDEX('Cycle 3'!E$10:E$999,MATCH($A1119,'Cycle 3'!$L$10:$L$999,0),1)),INDEX('Cycle 4'!E$10:E$999,MATCH($A1119,'Cycle 4'!$L$10:$L$999,0),1)),INDEX('Cycle 5'!E$10:E$999,MATCH($A1119,'Cycle 5'!$L$10:$L$999,0),1)),INDEX('Cycle 6'!E$10:E$999,MATCH($A1119,'Cycle 6'!$L$10:$L$999,0),1)),INDEX('Cycle 7'!E$10:E$999,MATCH($A1119,'Cycle 7'!$L$10:$L$999,0),1)),INDEX('Cycle 8'!E$10:E$999,MATCH($A1119,'Cycle 8'!$L$10:$L$999,0),1)),INDEX('Cycle 9'!E$10:E$999,MATCH($A1119,'Cycle 9'!$L$10:$L$999,0),1)),INDEX('Cycle 10'!E$10:E$999,MATCH($A1119,'Cycle 10'!$L$10:$L$999,0),1)),INDEX('Cycle 11'!E$10:E$999,MATCH($A1119,'Cycle 11'!$L$10:$L$999,0),1)),""))</f>
        <v/>
      </c>
      <c r="G1119" t="str">
        <f>IF(IFERROR(IFERROR(IFERROR(IFERROR(IFERROR(IFERROR(IFERROR(IFERROR(IFERROR(IFERROR(IFERROR(IFERROR(INDEX(Summer!F$10:F$999,MATCH($A1119,Summer!$L$10:$L$999,0),1),INDEX('Cycle 1'!F$10:F$999,MATCH($A1119,'Cycle 1'!$L$10:$L$999,0),1)),INDEX('Cycle 2'!F$10:F$999,MATCH($A1119,'Cycle 2'!$L$10:$L$999,0),1)),INDEX('Cycle 3'!F$10:F$999,MATCH($A1119,'Cycle 3'!$L$10:$L$999,0),1)),INDEX('Cycle 4'!F$10:F$999,MATCH($A1119,'Cycle 4'!$L$10:$L$999,0),1)),INDEX('Cycle 5'!F$10:F$999,MATCH($A1119,'Cycle 5'!$L$10:$L$999,0),1)),INDEX('Cycle 6'!F$10:F$999,MATCH($A1119,'Cycle 6'!$L$10:$L$999,0),1)),INDEX('Cycle 7'!F$10:F$999,MATCH($A1119,'Cycle 7'!$L$10:$L$999,0),1)),INDEX('Cycle 8'!F$10:F$999,MATCH($A1119,'Cycle 8'!$L$10:$L$999,0),1)),INDEX('Cycle 9'!F$10:F$999,MATCH($A1119,'Cycle 9'!$L$10:$L$999,0),1)),INDEX('Cycle 10'!F$10:F$999,MATCH($A1119,'Cycle 10'!$L$10:$L$999,0),1)),INDEX('Cycle 11'!F$10:F$999,MATCH($A1119,'Cycle 11'!$L$10:$L$999,0),1)),"")="","",IFERROR(IFERROR(IFERROR(IFERROR(IFERROR(IFERROR(IFERROR(IFERROR(IFERROR(IFERROR(IFERROR(IFERROR(INDEX(Summer!F$10:F$999,MATCH($A1119,Summer!$L$10:$L$999,0),1),INDEX('Cycle 1'!F$10:F$999,MATCH($A1119,'Cycle 1'!$L$10:$L$999,0),1)),INDEX('Cycle 2'!F$10:F$999,MATCH($A1119,'Cycle 2'!$L$10:$L$999,0),1)),INDEX('Cycle 3'!F$10:F$999,MATCH($A1119,'Cycle 3'!$L$10:$L$999,0),1)),INDEX('Cycle 4'!F$10:F$999,MATCH($A1119,'Cycle 4'!$L$10:$L$999,0),1)),INDEX('Cycle 5'!F$10:F$999,MATCH($A1119,'Cycle 5'!$L$10:$L$999,0),1)),INDEX('Cycle 6'!F$10:F$999,MATCH($A1119,'Cycle 6'!$L$10:$L$999,0),1)),INDEX('Cycle 7'!F$10:F$999,MATCH($A1119,'Cycle 7'!$L$10:$L$999,0),1)),INDEX('Cycle 8'!F$10:F$999,MATCH($A1119,'Cycle 8'!$L$10:$L$999,0),1)),INDEX('Cycle 9'!F$10:F$999,MATCH($A1119,'Cycle 9'!$L$10:$L$999,0),1)),INDEX('Cycle 10'!F$10:F$999,MATCH($A1119,'Cycle 10'!$L$10:$L$999,0),1)),INDEX('Cycle 11'!F$10:F$999,MATCH($A1119,'Cycle 11'!$L$10:$L$999,0),1)),""))</f>
        <v/>
      </c>
      <c r="H1119" t="str">
        <f>IF(IFERROR(IFERROR(IFERROR(IFERROR(IFERROR(IFERROR(IFERROR(IFERROR(IFERROR(IFERROR(IFERROR(IFERROR(INDEX(Summer!G$10:G$999,MATCH($A1119,Summer!$L$10:$L$999,0),1),INDEX('Cycle 1'!G$10:G$999,MATCH($A1119,'Cycle 1'!$L$10:$L$999,0),1)),INDEX('Cycle 2'!G$10:G$999,MATCH($A1119,'Cycle 2'!$L$10:$L$999,0),1)),INDEX('Cycle 3'!G$10:G$999,MATCH($A1119,'Cycle 3'!$L$10:$L$999,0),1)),INDEX('Cycle 4'!G$10:G$999,MATCH($A1119,'Cycle 4'!$L$10:$L$999,0),1)),INDEX('Cycle 5'!G$10:G$999,MATCH($A1119,'Cycle 5'!$L$10:$L$999,0),1)),INDEX('Cycle 6'!G$10:G$999,MATCH($A1119,'Cycle 6'!$L$10:$L$999,0),1)),INDEX('Cycle 7'!G$10:G$999,MATCH($A1119,'Cycle 7'!$L$10:$L$999,0),1)),INDEX('Cycle 8'!G$10:G$999,MATCH($A1119,'Cycle 8'!$L$10:$L$999,0),1)),INDEX('Cycle 9'!G$10:G$999,MATCH($A1119,'Cycle 9'!$L$10:$L$999,0),1)),INDEX('Cycle 10'!G$10:G$999,MATCH($A1119,'Cycle 10'!$L$10:$L$999,0),1)),INDEX('Cycle 11'!G$10:G$999,MATCH($A1119,'Cycle 11'!$L$10:$L$999,0),1)),"")="","",IFERROR(IFERROR(IFERROR(IFERROR(IFERROR(IFERROR(IFERROR(IFERROR(IFERROR(IFERROR(IFERROR(IFERROR(INDEX(Summer!G$10:G$999,MATCH($A1119,Summer!$L$10:$L$999,0),1),INDEX('Cycle 1'!G$10:G$999,MATCH($A1119,'Cycle 1'!$L$10:$L$999,0),1)),INDEX('Cycle 2'!G$10:G$999,MATCH($A1119,'Cycle 2'!$L$10:$L$999,0),1)),INDEX('Cycle 3'!G$10:G$999,MATCH($A1119,'Cycle 3'!$L$10:$L$999,0),1)),INDEX('Cycle 4'!G$10:G$999,MATCH($A1119,'Cycle 4'!$L$10:$L$999,0),1)),INDEX('Cycle 5'!G$10:G$999,MATCH($A1119,'Cycle 5'!$L$10:$L$999,0),1)),INDEX('Cycle 6'!G$10:G$999,MATCH($A1119,'Cycle 6'!$L$10:$L$999,0),1)),INDEX('Cycle 7'!G$10:G$999,MATCH($A1119,'Cycle 7'!$L$10:$L$999,0),1)),INDEX('Cycle 8'!G$10:G$999,MATCH($A1119,'Cycle 8'!$L$10:$L$999,0),1)),INDEX('Cycle 9'!G$10:G$999,MATCH($A1119,'Cycle 9'!$L$10:$L$999,0),1)),INDEX('Cycle 10'!G$10:G$999,MATCH($A1119,'Cycle 10'!$L$10:$L$999,0),1)),INDEX('Cycle 11'!G$10:G$999,MATCH($A1119,'Cycle 11'!$L$10:$L$999,0),1)),""))</f>
        <v/>
      </c>
      <c r="I1119">
        <f>IFERROR(IF(C1119="",MAX(I$1:I1118),IF(ROW(C$2)=ROW(C1119),1,IF(ISERROR(VLOOKUP(C1119,C$2:C1118,1,FALSE)),MAX(I$1:I1118)+1,MAX(I$1:I1118)))),"")</f>
        <v>0</v>
      </c>
      <c r="J1119" t="str">
        <f t="shared" si="119"/>
        <v/>
      </c>
      <c r="K1119" t="str">
        <f t="shared" ref="K1119:V1140" si="121">IF($H1119="","",COUNTIFS($C:$C,$C1119,$H:$H,"Yes",$B:$B,SUBSTITUTE(K$1,"MH_","")))</f>
        <v/>
      </c>
      <c r="L1119" t="str">
        <f t="shared" si="121"/>
        <v/>
      </c>
      <c r="M1119" t="str">
        <f t="shared" si="121"/>
        <v/>
      </c>
      <c r="N1119" t="str">
        <f t="shared" si="121"/>
        <v/>
      </c>
      <c r="O1119" t="str">
        <f t="shared" si="121"/>
        <v/>
      </c>
      <c r="P1119" t="str">
        <f t="shared" si="121"/>
        <v/>
      </c>
      <c r="Q1119" t="str">
        <f t="shared" si="121"/>
        <v/>
      </c>
      <c r="R1119" t="str">
        <f t="shared" si="121"/>
        <v/>
      </c>
      <c r="S1119" t="str">
        <f t="shared" si="121"/>
        <v/>
      </c>
      <c r="T1119" t="str">
        <f t="shared" si="121"/>
        <v/>
      </c>
      <c r="U1119" t="str">
        <f t="shared" si="121"/>
        <v/>
      </c>
      <c r="V1119" t="str">
        <f t="shared" si="121"/>
        <v/>
      </c>
      <c r="W1119" t="str">
        <f t="shared" si="120"/>
        <v/>
      </c>
      <c r="X1119">
        <f>IF(OR(H1119="No",H1119=""),0,IF(COUNTIFS(H$2:H1119,"Yes",C$2:C1119,C1119)&gt;1,0,COUNTIFS(H$2:H1119,"Yes",C$2:C1119,C1119)))+IF(X1118=$X$1,0,X1118)</f>
        <v>0</v>
      </c>
    </row>
    <row r="1120" spans="1:24" x14ac:dyDescent="0.3">
      <c r="A1120">
        <f>ROWS($A$2:$A1120)</f>
        <v>1119</v>
      </c>
      <c r="B1120" t="str">
        <f>IF(ISERROR(VLOOKUP(A1120,Summer!L$11:L$500,1,FALSE)),IF(ISERROR(VLOOKUP(A1120,'Cycle 1'!L$11:L$500,1,FALSE)),IF(ISERROR(VLOOKUP(A1120,'Cycle 2'!L$11:L$500,1,FALSE)),IF(ISERROR(VLOOKUP(A1120,'Cycle 3'!L$11:L$500,1,FALSE)),IF(ISERROR(VLOOKUP(A1120,'Cycle 4'!L$11:L$500,1,FALSE)),IF(ISERROR(VLOOKUP(A1120,'Cycle 5'!L$11:L$500,1,FALSE)),IF(ISERROR(VLOOKUP(A1120,'Cycle 6'!L$11:L$500,1,FALSE)),IF(ISERROR(VLOOKUP(A1120,'Cycle 7'!L$11:L$500,1,FALSE)),IF(ISERROR(VLOOKUP(A1120,'Cycle 8'!L$11:L$500,1,FALSE)),IF(ISERROR(VLOOKUP(A1120,'Cycle 9'!L$11:L$500,1,FALSE)),IF(ISERROR(VLOOKUP(A1120,'Cycle 10'!L$11:L$500,1,FALSE)),IF(ISERROR(VLOOKUP(A1120,'Cycle 11'!L$11:L$500,1,FALSE)),"","Cycle 11"),"Cycle 10"),"Cycle 9"),"Cycle 8"),"Cycle 7"),"Cycle 6"),"Cycle 5"),"Cycle 4"),"Cycle 3"),"Cycle 2"),"Cycle 1"),"Summer")</f>
        <v/>
      </c>
      <c r="C1120" t="str">
        <f>IF(IFERROR(IFERROR(IFERROR(IFERROR(IFERROR(IFERROR(IFERROR(IFERROR(IFERROR(IFERROR(IFERROR(IFERROR(INDEX(Summer!B$10:B$999,MATCH($A1120,Summer!$L$10:$L$999,0),1),INDEX('Cycle 1'!B$10:B$999,MATCH($A1120,'Cycle 1'!$L$10:$L$999,0),1)),INDEX('Cycle 2'!B$10:B$999,MATCH($A1120,'Cycle 2'!$L$10:$L$999,0),1)),INDEX('Cycle 3'!B$10:B$999,MATCH($A1120,'Cycle 3'!$L$10:$L$999,0),1)),INDEX('Cycle 4'!B$10:B$999,MATCH($A1120,'Cycle 4'!$L$10:$L$999,0),1)),INDEX('Cycle 5'!B$10:B$999,MATCH($A1120,'Cycle 5'!$L$10:$L$999,0),1)),INDEX('Cycle 6'!B$10:B$999,MATCH($A1120,'Cycle 6'!$L$10:$L$999,0),1)),INDEX('Cycle 7'!B$10:B$999,MATCH($A1120,'Cycle 7'!$L$10:$L$999,0),1)),INDEX('Cycle 8'!B$10:B$999,MATCH($A1120,'Cycle 8'!$L$10:$L$999,0),1)),INDEX('Cycle 9'!B$10:B$999,MATCH($A1120,'Cycle 9'!$L$10:$L$999,0),1)),INDEX('Cycle 10'!B$10:B$999,MATCH($A1120,'Cycle 10'!$L$10:$L$999,0),1)),INDEX('Cycle 11'!B$10:B$999,MATCH($A1120,'Cycle 11'!$L$10:$L$999,0),1)),"")="","",IFERROR(IFERROR(IFERROR(IFERROR(IFERROR(IFERROR(IFERROR(IFERROR(IFERROR(IFERROR(IFERROR(IFERROR(INDEX(Summer!B$10:B$999,MATCH($A1120,Summer!$L$10:$L$999,0),1),INDEX('Cycle 1'!B$10:B$999,MATCH($A1120,'Cycle 1'!$L$10:$L$999,0),1)),INDEX('Cycle 2'!B$10:B$999,MATCH($A1120,'Cycle 2'!$L$10:$L$999,0),1)),INDEX('Cycle 3'!B$10:B$999,MATCH($A1120,'Cycle 3'!$L$10:$L$999,0),1)),INDEX('Cycle 4'!B$10:B$999,MATCH($A1120,'Cycle 4'!$L$10:$L$999,0),1)),INDEX('Cycle 5'!B$10:B$999,MATCH($A1120,'Cycle 5'!$L$10:$L$999,0),1)),INDEX('Cycle 6'!B$10:B$999,MATCH($A1120,'Cycle 6'!$L$10:$L$999,0),1)),INDEX('Cycle 7'!B$10:B$999,MATCH($A1120,'Cycle 7'!$L$10:$L$999,0),1)),INDEX('Cycle 8'!B$10:B$999,MATCH($A1120,'Cycle 8'!$L$10:$L$999,0),1)),INDEX('Cycle 9'!B$10:B$999,MATCH($A1120,'Cycle 9'!$L$10:$L$999,0),1)),INDEX('Cycle 10'!B$10:B$999,MATCH($A1120,'Cycle 10'!$L$10:$L$999,0),1)),INDEX('Cycle 11'!B$10:B$999,MATCH($A1120,'Cycle 11'!$L$10:$L$999,0),1)),""))</f>
        <v/>
      </c>
      <c r="D1120" t="str">
        <f>IF(IFERROR(IFERROR(IFERROR(IFERROR(IFERROR(IFERROR(IFERROR(IFERROR(IFERROR(IFERROR(IFERROR(IFERROR(INDEX(Summer!C$10:C$999,MATCH($A1120,Summer!$L$10:$L$999,0),1),INDEX('Cycle 1'!C$10:C$999,MATCH($A1120,'Cycle 1'!$L$10:$L$999,0),1)),INDEX('Cycle 2'!C$10:C$999,MATCH($A1120,'Cycle 2'!$L$10:$L$999,0),1)),INDEX('Cycle 3'!C$10:C$999,MATCH($A1120,'Cycle 3'!$L$10:$L$999,0),1)),INDEX('Cycle 4'!C$10:C$999,MATCH($A1120,'Cycle 4'!$L$10:$L$999,0),1)),INDEX('Cycle 5'!C$10:C$999,MATCH($A1120,'Cycle 5'!$L$10:$L$999,0),1)),INDEX('Cycle 6'!C$10:C$999,MATCH($A1120,'Cycle 6'!$L$10:$L$999,0),1)),INDEX('Cycle 7'!C$10:C$999,MATCH($A1120,'Cycle 7'!$L$10:$L$999,0),1)),INDEX('Cycle 8'!C$10:C$999,MATCH($A1120,'Cycle 8'!$L$10:$L$999,0),1)),INDEX('Cycle 9'!C$10:C$999,MATCH($A1120,'Cycle 9'!$L$10:$L$999,0),1)),INDEX('Cycle 10'!C$10:C$999,MATCH($A1120,'Cycle 10'!$L$10:$L$999,0),1)),INDEX('Cycle 11'!C$10:C$999,MATCH($A1120,'Cycle 11'!$L$10:$L$999,0),1)),"")="","",IFERROR(IFERROR(IFERROR(IFERROR(IFERROR(IFERROR(IFERROR(IFERROR(IFERROR(IFERROR(IFERROR(IFERROR(INDEX(Summer!C$10:C$999,MATCH($A1120,Summer!$L$10:$L$999,0),1),INDEX('Cycle 1'!C$10:C$999,MATCH($A1120,'Cycle 1'!$L$10:$L$999,0),1)),INDEX('Cycle 2'!C$10:C$999,MATCH($A1120,'Cycle 2'!$L$10:$L$999,0),1)),INDEX('Cycle 3'!C$10:C$999,MATCH($A1120,'Cycle 3'!$L$10:$L$999,0),1)),INDEX('Cycle 4'!C$10:C$999,MATCH($A1120,'Cycle 4'!$L$10:$L$999,0),1)),INDEX('Cycle 5'!C$10:C$999,MATCH($A1120,'Cycle 5'!$L$10:$L$999,0),1)),INDEX('Cycle 6'!C$10:C$999,MATCH($A1120,'Cycle 6'!$L$10:$L$999,0),1)),INDEX('Cycle 7'!C$10:C$999,MATCH($A1120,'Cycle 7'!$L$10:$L$999,0),1)),INDEX('Cycle 8'!C$10:C$999,MATCH($A1120,'Cycle 8'!$L$10:$L$999,0),1)),INDEX('Cycle 9'!C$10:C$999,MATCH($A1120,'Cycle 9'!$L$10:$L$999,0),1)),INDEX('Cycle 10'!C$10:C$999,MATCH($A1120,'Cycle 10'!$L$10:$L$999,0),1)),INDEX('Cycle 11'!C$10:C$999,MATCH($A1120,'Cycle 11'!$L$10:$L$999,0),1)),""))</f>
        <v/>
      </c>
      <c r="E1120" t="str">
        <f>IF(IFERROR(IFERROR(IFERROR(IFERROR(IFERROR(IFERROR(IFERROR(IFERROR(IFERROR(IFERROR(IFERROR(IFERROR(INDEX(Summer!D$10:D$999,MATCH($A1120,Summer!$L$10:$L$999,0),1),INDEX('Cycle 1'!D$10:D$999,MATCH($A1120,'Cycle 1'!$L$10:$L$999,0),1)),INDEX('Cycle 2'!D$10:D$999,MATCH($A1120,'Cycle 2'!$L$10:$L$999,0),1)),INDEX('Cycle 3'!D$10:D$999,MATCH($A1120,'Cycle 3'!$L$10:$L$999,0),1)),INDEX('Cycle 4'!D$10:D$999,MATCH($A1120,'Cycle 4'!$L$10:$L$999,0),1)),INDEX('Cycle 5'!D$10:D$999,MATCH($A1120,'Cycle 5'!$L$10:$L$999,0),1)),INDEX('Cycle 6'!D$10:D$999,MATCH($A1120,'Cycle 6'!$L$10:$L$999,0),1)),INDEX('Cycle 7'!D$10:D$999,MATCH($A1120,'Cycle 7'!$L$10:$L$999,0),1)),INDEX('Cycle 8'!D$10:D$999,MATCH($A1120,'Cycle 8'!$L$10:$L$999,0),1)),INDEX('Cycle 9'!D$10:D$999,MATCH($A1120,'Cycle 9'!$L$10:$L$999,0),1)),INDEX('Cycle 10'!D$10:D$999,MATCH($A1120,'Cycle 10'!$L$10:$L$999,0),1)),INDEX('Cycle 11'!D$10:D$999,MATCH($A1120,'Cycle 11'!$L$10:$L$999,0),1)),"")="","",IFERROR(IFERROR(IFERROR(IFERROR(IFERROR(IFERROR(IFERROR(IFERROR(IFERROR(IFERROR(IFERROR(IFERROR(INDEX(Summer!D$10:D$999,MATCH($A1120,Summer!$L$10:$L$999,0),1),INDEX('Cycle 1'!D$10:D$999,MATCH($A1120,'Cycle 1'!$L$10:$L$999,0),1)),INDEX('Cycle 2'!D$10:D$999,MATCH($A1120,'Cycle 2'!$L$10:$L$999,0),1)),INDEX('Cycle 3'!D$10:D$999,MATCH($A1120,'Cycle 3'!$L$10:$L$999,0),1)),INDEX('Cycle 4'!D$10:D$999,MATCH($A1120,'Cycle 4'!$L$10:$L$999,0),1)),INDEX('Cycle 5'!D$10:D$999,MATCH($A1120,'Cycle 5'!$L$10:$L$999,0),1)),INDEX('Cycle 6'!D$10:D$999,MATCH($A1120,'Cycle 6'!$L$10:$L$999,0),1)),INDEX('Cycle 7'!D$10:D$999,MATCH($A1120,'Cycle 7'!$L$10:$L$999,0),1)),INDEX('Cycle 8'!D$10:D$999,MATCH($A1120,'Cycle 8'!$L$10:$L$999,0),1)),INDEX('Cycle 9'!D$10:D$999,MATCH($A1120,'Cycle 9'!$L$10:$L$999,0),1)),INDEX('Cycle 10'!D$10:D$999,MATCH($A1120,'Cycle 10'!$L$10:$L$999,0),1)),INDEX('Cycle 11'!D$10:D$999,MATCH($A1120,'Cycle 11'!$L$10:$L$999,0),1)),""))</f>
        <v/>
      </c>
      <c r="F1120" t="str">
        <f>IF(IFERROR(IFERROR(IFERROR(IFERROR(IFERROR(IFERROR(IFERROR(IFERROR(IFERROR(IFERROR(IFERROR(IFERROR(INDEX(Summer!E$10:E$999,MATCH($A1120,Summer!$L$10:$L$999,0),1),INDEX('Cycle 1'!E$10:E$999,MATCH($A1120,'Cycle 1'!$L$10:$L$999,0),1)),INDEX('Cycle 2'!E$10:E$999,MATCH($A1120,'Cycle 2'!$L$10:$L$999,0),1)),INDEX('Cycle 3'!E$10:E$999,MATCH($A1120,'Cycle 3'!$L$10:$L$999,0),1)),INDEX('Cycle 4'!E$10:E$999,MATCH($A1120,'Cycle 4'!$L$10:$L$999,0),1)),INDEX('Cycle 5'!E$10:E$999,MATCH($A1120,'Cycle 5'!$L$10:$L$999,0),1)),INDEX('Cycle 6'!E$10:E$999,MATCH($A1120,'Cycle 6'!$L$10:$L$999,0),1)),INDEX('Cycle 7'!E$10:E$999,MATCH($A1120,'Cycle 7'!$L$10:$L$999,0),1)),INDEX('Cycle 8'!E$10:E$999,MATCH($A1120,'Cycle 8'!$L$10:$L$999,0),1)),INDEX('Cycle 9'!E$10:E$999,MATCH($A1120,'Cycle 9'!$L$10:$L$999,0),1)),INDEX('Cycle 10'!E$10:E$999,MATCH($A1120,'Cycle 10'!$L$10:$L$999,0),1)),INDEX('Cycle 11'!E$10:E$999,MATCH($A1120,'Cycle 11'!$L$10:$L$999,0),1)),"")="","",IFERROR(IFERROR(IFERROR(IFERROR(IFERROR(IFERROR(IFERROR(IFERROR(IFERROR(IFERROR(IFERROR(IFERROR(INDEX(Summer!E$10:E$999,MATCH($A1120,Summer!$L$10:$L$999,0),1),INDEX('Cycle 1'!E$10:E$999,MATCH($A1120,'Cycle 1'!$L$10:$L$999,0),1)),INDEX('Cycle 2'!E$10:E$999,MATCH($A1120,'Cycle 2'!$L$10:$L$999,0),1)),INDEX('Cycle 3'!E$10:E$999,MATCH($A1120,'Cycle 3'!$L$10:$L$999,0),1)),INDEX('Cycle 4'!E$10:E$999,MATCH($A1120,'Cycle 4'!$L$10:$L$999,0),1)),INDEX('Cycle 5'!E$10:E$999,MATCH($A1120,'Cycle 5'!$L$10:$L$999,0),1)),INDEX('Cycle 6'!E$10:E$999,MATCH($A1120,'Cycle 6'!$L$10:$L$999,0),1)),INDEX('Cycle 7'!E$10:E$999,MATCH($A1120,'Cycle 7'!$L$10:$L$999,0),1)),INDEX('Cycle 8'!E$10:E$999,MATCH($A1120,'Cycle 8'!$L$10:$L$999,0),1)),INDEX('Cycle 9'!E$10:E$999,MATCH($A1120,'Cycle 9'!$L$10:$L$999,0),1)),INDEX('Cycle 10'!E$10:E$999,MATCH($A1120,'Cycle 10'!$L$10:$L$999,0),1)),INDEX('Cycle 11'!E$10:E$999,MATCH($A1120,'Cycle 11'!$L$10:$L$999,0),1)),""))</f>
        <v/>
      </c>
      <c r="G1120" t="str">
        <f>IF(IFERROR(IFERROR(IFERROR(IFERROR(IFERROR(IFERROR(IFERROR(IFERROR(IFERROR(IFERROR(IFERROR(IFERROR(INDEX(Summer!F$10:F$999,MATCH($A1120,Summer!$L$10:$L$999,0),1),INDEX('Cycle 1'!F$10:F$999,MATCH($A1120,'Cycle 1'!$L$10:$L$999,0),1)),INDEX('Cycle 2'!F$10:F$999,MATCH($A1120,'Cycle 2'!$L$10:$L$999,0),1)),INDEX('Cycle 3'!F$10:F$999,MATCH($A1120,'Cycle 3'!$L$10:$L$999,0),1)),INDEX('Cycle 4'!F$10:F$999,MATCH($A1120,'Cycle 4'!$L$10:$L$999,0),1)),INDEX('Cycle 5'!F$10:F$999,MATCH($A1120,'Cycle 5'!$L$10:$L$999,0),1)),INDEX('Cycle 6'!F$10:F$999,MATCH($A1120,'Cycle 6'!$L$10:$L$999,0),1)),INDEX('Cycle 7'!F$10:F$999,MATCH($A1120,'Cycle 7'!$L$10:$L$999,0),1)),INDEX('Cycle 8'!F$10:F$999,MATCH($A1120,'Cycle 8'!$L$10:$L$999,0),1)),INDEX('Cycle 9'!F$10:F$999,MATCH($A1120,'Cycle 9'!$L$10:$L$999,0),1)),INDEX('Cycle 10'!F$10:F$999,MATCH($A1120,'Cycle 10'!$L$10:$L$999,0),1)),INDEX('Cycle 11'!F$10:F$999,MATCH($A1120,'Cycle 11'!$L$10:$L$999,0),1)),"")="","",IFERROR(IFERROR(IFERROR(IFERROR(IFERROR(IFERROR(IFERROR(IFERROR(IFERROR(IFERROR(IFERROR(IFERROR(INDEX(Summer!F$10:F$999,MATCH($A1120,Summer!$L$10:$L$999,0),1),INDEX('Cycle 1'!F$10:F$999,MATCH($A1120,'Cycle 1'!$L$10:$L$999,0),1)),INDEX('Cycle 2'!F$10:F$999,MATCH($A1120,'Cycle 2'!$L$10:$L$999,0),1)),INDEX('Cycle 3'!F$10:F$999,MATCH($A1120,'Cycle 3'!$L$10:$L$999,0),1)),INDEX('Cycle 4'!F$10:F$999,MATCH($A1120,'Cycle 4'!$L$10:$L$999,0),1)),INDEX('Cycle 5'!F$10:F$999,MATCH($A1120,'Cycle 5'!$L$10:$L$999,0),1)),INDEX('Cycle 6'!F$10:F$999,MATCH($A1120,'Cycle 6'!$L$10:$L$999,0),1)),INDEX('Cycle 7'!F$10:F$999,MATCH($A1120,'Cycle 7'!$L$10:$L$999,0),1)),INDEX('Cycle 8'!F$10:F$999,MATCH($A1120,'Cycle 8'!$L$10:$L$999,0),1)),INDEX('Cycle 9'!F$10:F$999,MATCH($A1120,'Cycle 9'!$L$10:$L$999,0),1)),INDEX('Cycle 10'!F$10:F$999,MATCH($A1120,'Cycle 10'!$L$10:$L$999,0),1)),INDEX('Cycle 11'!F$10:F$999,MATCH($A1120,'Cycle 11'!$L$10:$L$999,0),1)),""))</f>
        <v/>
      </c>
      <c r="H1120" t="str">
        <f>IF(IFERROR(IFERROR(IFERROR(IFERROR(IFERROR(IFERROR(IFERROR(IFERROR(IFERROR(IFERROR(IFERROR(IFERROR(INDEX(Summer!G$10:G$999,MATCH($A1120,Summer!$L$10:$L$999,0),1),INDEX('Cycle 1'!G$10:G$999,MATCH($A1120,'Cycle 1'!$L$10:$L$999,0),1)),INDEX('Cycle 2'!G$10:G$999,MATCH($A1120,'Cycle 2'!$L$10:$L$999,0),1)),INDEX('Cycle 3'!G$10:G$999,MATCH($A1120,'Cycle 3'!$L$10:$L$999,0),1)),INDEX('Cycle 4'!G$10:G$999,MATCH($A1120,'Cycle 4'!$L$10:$L$999,0),1)),INDEX('Cycle 5'!G$10:G$999,MATCH($A1120,'Cycle 5'!$L$10:$L$999,0),1)),INDEX('Cycle 6'!G$10:G$999,MATCH($A1120,'Cycle 6'!$L$10:$L$999,0),1)),INDEX('Cycle 7'!G$10:G$999,MATCH($A1120,'Cycle 7'!$L$10:$L$999,0),1)),INDEX('Cycle 8'!G$10:G$999,MATCH($A1120,'Cycle 8'!$L$10:$L$999,0),1)),INDEX('Cycle 9'!G$10:G$999,MATCH($A1120,'Cycle 9'!$L$10:$L$999,0),1)),INDEX('Cycle 10'!G$10:G$999,MATCH($A1120,'Cycle 10'!$L$10:$L$999,0),1)),INDEX('Cycle 11'!G$10:G$999,MATCH($A1120,'Cycle 11'!$L$10:$L$999,0),1)),"")="","",IFERROR(IFERROR(IFERROR(IFERROR(IFERROR(IFERROR(IFERROR(IFERROR(IFERROR(IFERROR(IFERROR(IFERROR(INDEX(Summer!G$10:G$999,MATCH($A1120,Summer!$L$10:$L$999,0),1),INDEX('Cycle 1'!G$10:G$999,MATCH($A1120,'Cycle 1'!$L$10:$L$999,0),1)),INDEX('Cycle 2'!G$10:G$999,MATCH($A1120,'Cycle 2'!$L$10:$L$999,0),1)),INDEX('Cycle 3'!G$10:G$999,MATCH($A1120,'Cycle 3'!$L$10:$L$999,0),1)),INDEX('Cycle 4'!G$10:G$999,MATCH($A1120,'Cycle 4'!$L$10:$L$999,0),1)),INDEX('Cycle 5'!G$10:G$999,MATCH($A1120,'Cycle 5'!$L$10:$L$999,0),1)),INDEX('Cycle 6'!G$10:G$999,MATCH($A1120,'Cycle 6'!$L$10:$L$999,0),1)),INDEX('Cycle 7'!G$10:G$999,MATCH($A1120,'Cycle 7'!$L$10:$L$999,0),1)),INDEX('Cycle 8'!G$10:G$999,MATCH($A1120,'Cycle 8'!$L$10:$L$999,0),1)),INDEX('Cycle 9'!G$10:G$999,MATCH($A1120,'Cycle 9'!$L$10:$L$999,0),1)),INDEX('Cycle 10'!G$10:G$999,MATCH($A1120,'Cycle 10'!$L$10:$L$999,0),1)),INDEX('Cycle 11'!G$10:G$999,MATCH($A1120,'Cycle 11'!$L$10:$L$999,0),1)),""))</f>
        <v/>
      </c>
      <c r="I1120">
        <f>IFERROR(IF(C1120="",MAX(I$1:I1119),IF(ROW(C$2)=ROW(C1120),1,IF(ISERROR(VLOOKUP(C1120,C$2:C1119,1,FALSE)),MAX(I$1:I1119)+1,MAX(I$1:I1119)))),"")</f>
        <v>0</v>
      </c>
      <c r="J1120" t="str">
        <f t="shared" si="119"/>
        <v/>
      </c>
      <c r="K1120" t="str">
        <f t="shared" si="121"/>
        <v/>
      </c>
      <c r="L1120" t="str">
        <f t="shared" si="121"/>
        <v/>
      </c>
      <c r="M1120" t="str">
        <f t="shared" si="121"/>
        <v/>
      </c>
      <c r="N1120" t="str">
        <f t="shared" si="121"/>
        <v/>
      </c>
      <c r="O1120" t="str">
        <f t="shared" si="121"/>
        <v/>
      </c>
      <c r="P1120" t="str">
        <f t="shared" si="121"/>
        <v/>
      </c>
      <c r="Q1120" t="str">
        <f t="shared" si="121"/>
        <v/>
      </c>
      <c r="R1120" t="str">
        <f t="shared" si="121"/>
        <v/>
      </c>
      <c r="S1120" t="str">
        <f t="shared" si="121"/>
        <v/>
      </c>
      <c r="T1120" t="str">
        <f t="shared" si="121"/>
        <v/>
      </c>
      <c r="U1120" t="str">
        <f t="shared" si="121"/>
        <v/>
      </c>
      <c r="V1120" t="str">
        <f t="shared" si="121"/>
        <v/>
      </c>
      <c r="W1120" t="str">
        <f t="shared" si="120"/>
        <v/>
      </c>
      <c r="X1120">
        <f>IF(OR(H1120="No",H1120=""),0,IF(COUNTIFS(H$2:H1120,"Yes",C$2:C1120,C1120)&gt;1,0,COUNTIFS(H$2:H1120,"Yes",C$2:C1120,C1120)))+IF(X1119=$X$1,0,X1119)</f>
        <v>0</v>
      </c>
    </row>
    <row r="1121" spans="1:24" x14ac:dyDescent="0.3">
      <c r="A1121">
        <f>ROWS($A$2:$A1121)</f>
        <v>1120</v>
      </c>
      <c r="B1121" t="str">
        <f>IF(ISERROR(VLOOKUP(A1121,Summer!L$11:L$500,1,FALSE)),IF(ISERROR(VLOOKUP(A1121,'Cycle 1'!L$11:L$500,1,FALSE)),IF(ISERROR(VLOOKUP(A1121,'Cycle 2'!L$11:L$500,1,FALSE)),IF(ISERROR(VLOOKUP(A1121,'Cycle 3'!L$11:L$500,1,FALSE)),IF(ISERROR(VLOOKUP(A1121,'Cycle 4'!L$11:L$500,1,FALSE)),IF(ISERROR(VLOOKUP(A1121,'Cycle 5'!L$11:L$500,1,FALSE)),IF(ISERROR(VLOOKUP(A1121,'Cycle 6'!L$11:L$500,1,FALSE)),IF(ISERROR(VLOOKUP(A1121,'Cycle 7'!L$11:L$500,1,FALSE)),IF(ISERROR(VLOOKUP(A1121,'Cycle 8'!L$11:L$500,1,FALSE)),IF(ISERROR(VLOOKUP(A1121,'Cycle 9'!L$11:L$500,1,FALSE)),IF(ISERROR(VLOOKUP(A1121,'Cycle 10'!L$11:L$500,1,FALSE)),IF(ISERROR(VLOOKUP(A1121,'Cycle 11'!L$11:L$500,1,FALSE)),"","Cycle 11"),"Cycle 10"),"Cycle 9"),"Cycle 8"),"Cycle 7"),"Cycle 6"),"Cycle 5"),"Cycle 4"),"Cycle 3"),"Cycle 2"),"Cycle 1"),"Summer")</f>
        <v/>
      </c>
      <c r="C1121" t="str">
        <f>IF(IFERROR(IFERROR(IFERROR(IFERROR(IFERROR(IFERROR(IFERROR(IFERROR(IFERROR(IFERROR(IFERROR(IFERROR(INDEX(Summer!B$10:B$999,MATCH($A1121,Summer!$L$10:$L$999,0),1),INDEX('Cycle 1'!B$10:B$999,MATCH($A1121,'Cycle 1'!$L$10:$L$999,0),1)),INDEX('Cycle 2'!B$10:B$999,MATCH($A1121,'Cycle 2'!$L$10:$L$999,0),1)),INDEX('Cycle 3'!B$10:B$999,MATCH($A1121,'Cycle 3'!$L$10:$L$999,0),1)),INDEX('Cycle 4'!B$10:B$999,MATCH($A1121,'Cycle 4'!$L$10:$L$999,0),1)),INDEX('Cycle 5'!B$10:B$999,MATCH($A1121,'Cycle 5'!$L$10:$L$999,0),1)),INDEX('Cycle 6'!B$10:B$999,MATCH($A1121,'Cycle 6'!$L$10:$L$999,0),1)),INDEX('Cycle 7'!B$10:B$999,MATCH($A1121,'Cycle 7'!$L$10:$L$999,0),1)),INDEX('Cycle 8'!B$10:B$999,MATCH($A1121,'Cycle 8'!$L$10:$L$999,0),1)),INDEX('Cycle 9'!B$10:B$999,MATCH($A1121,'Cycle 9'!$L$10:$L$999,0),1)),INDEX('Cycle 10'!B$10:B$999,MATCH($A1121,'Cycle 10'!$L$10:$L$999,0),1)),INDEX('Cycle 11'!B$10:B$999,MATCH($A1121,'Cycle 11'!$L$10:$L$999,0),1)),"")="","",IFERROR(IFERROR(IFERROR(IFERROR(IFERROR(IFERROR(IFERROR(IFERROR(IFERROR(IFERROR(IFERROR(IFERROR(INDEX(Summer!B$10:B$999,MATCH($A1121,Summer!$L$10:$L$999,0),1),INDEX('Cycle 1'!B$10:B$999,MATCH($A1121,'Cycle 1'!$L$10:$L$999,0),1)),INDEX('Cycle 2'!B$10:B$999,MATCH($A1121,'Cycle 2'!$L$10:$L$999,0),1)),INDEX('Cycle 3'!B$10:B$999,MATCH($A1121,'Cycle 3'!$L$10:$L$999,0),1)),INDEX('Cycle 4'!B$10:B$999,MATCH($A1121,'Cycle 4'!$L$10:$L$999,0),1)),INDEX('Cycle 5'!B$10:B$999,MATCH($A1121,'Cycle 5'!$L$10:$L$999,0),1)),INDEX('Cycle 6'!B$10:B$999,MATCH($A1121,'Cycle 6'!$L$10:$L$999,0),1)),INDEX('Cycle 7'!B$10:B$999,MATCH($A1121,'Cycle 7'!$L$10:$L$999,0),1)),INDEX('Cycle 8'!B$10:B$999,MATCH($A1121,'Cycle 8'!$L$10:$L$999,0),1)),INDEX('Cycle 9'!B$10:B$999,MATCH($A1121,'Cycle 9'!$L$10:$L$999,0),1)),INDEX('Cycle 10'!B$10:B$999,MATCH($A1121,'Cycle 10'!$L$10:$L$999,0),1)),INDEX('Cycle 11'!B$10:B$999,MATCH($A1121,'Cycle 11'!$L$10:$L$999,0),1)),""))</f>
        <v/>
      </c>
      <c r="D1121" t="str">
        <f>IF(IFERROR(IFERROR(IFERROR(IFERROR(IFERROR(IFERROR(IFERROR(IFERROR(IFERROR(IFERROR(IFERROR(IFERROR(INDEX(Summer!C$10:C$999,MATCH($A1121,Summer!$L$10:$L$999,0),1),INDEX('Cycle 1'!C$10:C$999,MATCH($A1121,'Cycle 1'!$L$10:$L$999,0),1)),INDEX('Cycle 2'!C$10:C$999,MATCH($A1121,'Cycle 2'!$L$10:$L$999,0),1)),INDEX('Cycle 3'!C$10:C$999,MATCH($A1121,'Cycle 3'!$L$10:$L$999,0),1)),INDEX('Cycle 4'!C$10:C$999,MATCH($A1121,'Cycle 4'!$L$10:$L$999,0),1)),INDEX('Cycle 5'!C$10:C$999,MATCH($A1121,'Cycle 5'!$L$10:$L$999,0),1)),INDEX('Cycle 6'!C$10:C$999,MATCH($A1121,'Cycle 6'!$L$10:$L$999,0),1)),INDEX('Cycle 7'!C$10:C$999,MATCH($A1121,'Cycle 7'!$L$10:$L$999,0),1)),INDEX('Cycle 8'!C$10:C$999,MATCH($A1121,'Cycle 8'!$L$10:$L$999,0),1)),INDEX('Cycle 9'!C$10:C$999,MATCH($A1121,'Cycle 9'!$L$10:$L$999,0),1)),INDEX('Cycle 10'!C$10:C$999,MATCH($A1121,'Cycle 10'!$L$10:$L$999,0),1)),INDEX('Cycle 11'!C$10:C$999,MATCH($A1121,'Cycle 11'!$L$10:$L$999,0),1)),"")="","",IFERROR(IFERROR(IFERROR(IFERROR(IFERROR(IFERROR(IFERROR(IFERROR(IFERROR(IFERROR(IFERROR(IFERROR(INDEX(Summer!C$10:C$999,MATCH($A1121,Summer!$L$10:$L$999,0),1),INDEX('Cycle 1'!C$10:C$999,MATCH($A1121,'Cycle 1'!$L$10:$L$999,0),1)),INDEX('Cycle 2'!C$10:C$999,MATCH($A1121,'Cycle 2'!$L$10:$L$999,0),1)),INDEX('Cycle 3'!C$10:C$999,MATCH($A1121,'Cycle 3'!$L$10:$L$999,0),1)),INDEX('Cycle 4'!C$10:C$999,MATCH($A1121,'Cycle 4'!$L$10:$L$999,0),1)),INDEX('Cycle 5'!C$10:C$999,MATCH($A1121,'Cycle 5'!$L$10:$L$999,0),1)),INDEX('Cycle 6'!C$10:C$999,MATCH($A1121,'Cycle 6'!$L$10:$L$999,0),1)),INDEX('Cycle 7'!C$10:C$999,MATCH($A1121,'Cycle 7'!$L$10:$L$999,0),1)),INDEX('Cycle 8'!C$10:C$999,MATCH($A1121,'Cycle 8'!$L$10:$L$999,0),1)),INDEX('Cycle 9'!C$10:C$999,MATCH($A1121,'Cycle 9'!$L$10:$L$999,0),1)),INDEX('Cycle 10'!C$10:C$999,MATCH($A1121,'Cycle 10'!$L$10:$L$999,0),1)),INDEX('Cycle 11'!C$10:C$999,MATCH($A1121,'Cycle 11'!$L$10:$L$999,0),1)),""))</f>
        <v/>
      </c>
      <c r="E1121" t="str">
        <f>IF(IFERROR(IFERROR(IFERROR(IFERROR(IFERROR(IFERROR(IFERROR(IFERROR(IFERROR(IFERROR(IFERROR(IFERROR(INDEX(Summer!D$10:D$999,MATCH($A1121,Summer!$L$10:$L$999,0),1),INDEX('Cycle 1'!D$10:D$999,MATCH($A1121,'Cycle 1'!$L$10:$L$999,0),1)),INDEX('Cycle 2'!D$10:D$999,MATCH($A1121,'Cycle 2'!$L$10:$L$999,0),1)),INDEX('Cycle 3'!D$10:D$999,MATCH($A1121,'Cycle 3'!$L$10:$L$999,0),1)),INDEX('Cycle 4'!D$10:D$999,MATCH($A1121,'Cycle 4'!$L$10:$L$999,0),1)),INDEX('Cycle 5'!D$10:D$999,MATCH($A1121,'Cycle 5'!$L$10:$L$999,0),1)),INDEX('Cycle 6'!D$10:D$999,MATCH($A1121,'Cycle 6'!$L$10:$L$999,0),1)),INDEX('Cycle 7'!D$10:D$999,MATCH($A1121,'Cycle 7'!$L$10:$L$999,0),1)),INDEX('Cycle 8'!D$10:D$999,MATCH($A1121,'Cycle 8'!$L$10:$L$999,0),1)),INDEX('Cycle 9'!D$10:D$999,MATCH($A1121,'Cycle 9'!$L$10:$L$999,0),1)),INDEX('Cycle 10'!D$10:D$999,MATCH($A1121,'Cycle 10'!$L$10:$L$999,0),1)),INDEX('Cycle 11'!D$10:D$999,MATCH($A1121,'Cycle 11'!$L$10:$L$999,0),1)),"")="","",IFERROR(IFERROR(IFERROR(IFERROR(IFERROR(IFERROR(IFERROR(IFERROR(IFERROR(IFERROR(IFERROR(IFERROR(INDEX(Summer!D$10:D$999,MATCH($A1121,Summer!$L$10:$L$999,0),1),INDEX('Cycle 1'!D$10:D$999,MATCH($A1121,'Cycle 1'!$L$10:$L$999,0),1)),INDEX('Cycle 2'!D$10:D$999,MATCH($A1121,'Cycle 2'!$L$10:$L$999,0),1)),INDEX('Cycle 3'!D$10:D$999,MATCH($A1121,'Cycle 3'!$L$10:$L$999,0),1)),INDEX('Cycle 4'!D$10:D$999,MATCH($A1121,'Cycle 4'!$L$10:$L$999,0),1)),INDEX('Cycle 5'!D$10:D$999,MATCH($A1121,'Cycle 5'!$L$10:$L$999,0),1)),INDEX('Cycle 6'!D$10:D$999,MATCH($A1121,'Cycle 6'!$L$10:$L$999,0),1)),INDEX('Cycle 7'!D$10:D$999,MATCH($A1121,'Cycle 7'!$L$10:$L$999,0),1)),INDEX('Cycle 8'!D$10:D$999,MATCH($A1121,'Cycle 8'!$L$10:$L$999,0),1)),INDEX('Cycle 9'!D$10:D$999,MATCH($A1121,'Cycle 9'!$L$10:$L$999,0),1)),INDEX('Cycle 10'!D$10:D$999,MATCH($A1121,'Cycle 10'!$L$10:$L$999,0),1)),INDEX('Cycle 11'!D$10:D$999,MATCH($A1121,'Cycle 11'!$L$10:$L$999,0),1)),""))</f>
        <v/>
      </c>
      <c r="F1121" t="str">
        <f>IF(IFERROR(IFERROR(IFERROR(IFERROR(IFERROR(IFERROR(IFERROR(IFERROR(IFERROR(IFERROR(IFERROR(IFERROR(INDEX(Summer!E$10:E$999,MATCH($A1121,Summer!$L$10:$L$999,0),1),INDEX('Cycle 1'!E$10:E$999,MATCH($A1121,'Cycle 1'!$L$10:$L$999,0),1)),INDEX('Cycle 2'!E$10:E$999,MATCH($A1121,'Cycle 2'!$L$10:$L$999,0),1)),INDEX('Cycle 3'!E$10:E$999,MATCH($A1121,'Cycle 3'!$L$10:$L$999,0),1)),INDEX('Cycle 4'!E$10:E$999,MATCH($A1121,'Cycle 4'!$L$10:$L$999,0),1)),INDEX('Cycle 5'!E$10:E$999,MATCH($A1121,'Cycle 5'!$L$10:$L$999,0),1)),INDEX('Cycle 6'!E$10:E$999,MATCH($A1121,'Cycle 6'!$L$10:$L$999,0),1)),INDEX('Cycle 7'!E$10:E$999,MATCH($A1121,'Cycle 7'!$L$10:$L$999,0),1)),INDEX('Cycle 8'!E$10:E$999,MATCH($A1121,'Cycle 8'!$L$10:$L$999,0),1)),INDEX('Cycle 9'!E$10:E$999,MATCH($A1121,'Cycle 9'!$L$10:$L$999,0),1)),INDEX('Cycle 10'!E$10:E$999,MATCH($A1121,'Cycle 10'!$L$10:$L$999,0),1)),INDEX('Cycle 11'!E$10:E$999,MATCH($A1121,'Cycle 11'!$L$10:$L$999,0),1)),"")="","",IFERROR(IFERROR(IFERROR(IFERROR(IFERROR(IFERROR(IFERROR(IFERROR(IFERROR(IFERROR(IFERROR(IFERROR(INDEX(Summer!E$10:E$999,MATCH($A1121,Summer!$L$10:$L$999,0),1),INDEX('Cycle 1'!E$10:E$999,MATCH($A1121,'Cycle 1'!$L$10:$L$999,0),1)),INDEX('Cycle 2'!E$10:E$999,MATCH($A1121,'Cycle 2'!$L$10:$L$999,0),1)),INDEX('Cycle 3'!E$10:E$999,MATCH($A1121,'Cycle 3'!$L$10:$L$999,0),1)),INDEX('Cycle 4'!E$10:E$999,MATCH($A1121,'Cycle 4'!$L$10:$L$999,0),1)),INDEX('Cycle 5'!E$10:E$999,MATCH($A1121,'Cycle 5'!$L$10:$L$999,0),1)),INDEX('Cycle 6'!E$10:E$999,MATCH($A1121,'Cycle 6'!$L$10:$L$999,0),1)),INDEX('Cycle 7'!E$10:E$999,MATCH($A1121,'Cycle 7'!$L$10:$L$999,0),1)),INDEX('Cycle 8'!E$10:E$999,MATCH($A1121,'Cycle 8'!$L$10:$L$999,0),1)),INDEX('Cycle 9'!E$10:E$999,MATCH($A1121,'Cycle 9'!$L$10:$L$999,0),1)),INDEX('Cycle 10'!E$10:E$999,MATCH($A1121,'Cycle 10'!$L$10:$L$999,0),1)),INDEX('Cycle 11'!E$10:E$999,MATCH($A1121,'Cycle 11'!$L$10:$L$999,0),1)),""))</f>
        <v/>
      </c>
      <c r="G1121" t="str">
        <f>IF(IFERROR(IFERROR(IFERROR(IFERROR(IFERROR(IFERROR(IFERROR(IFERROR(IFERROR(IFERROR(IFERROR(IFERROR(INDEX(Summer!F$10:F$999,MATCH($A1121,Summer!$L$10:$L$999,0),1),INDEX('Cycle 1'!F$10:F$999,MATCH($A1121,'Cycle 1'!$L$10:$L$999,0),1)),INDEX('Cycle 2'!F$10:F$999,MATCH($A1121,'Cycle 2'!$L$10:$L$999,0),1)),INDEX('Cycle 3'!F$10:F$999,MATCH($A1121,'Cycle 3'!$L$10:$L$999,0),1)),INDEX('Cycle 4'!F$10:F$999,MATCH($A1121,'Cycle 4'!$L$10:$L$999,0),1)),INDEX('Cycle 5'!F$10:F$999,MATCH($A1121,'Cycle 5'!$L$10:$L$999,0),1)),INDEX('Cycle 6'!F$10:F$999,MATCH($A1121,'Cycle 6'!$L$10:$L$999,0),1)),INDEX('Cycle 7'!F$10:F$999,MATCH($A1121,'Cycle 7'!$L$10:$L$999,0),1)),INDEX('Cycle 8'!F$10:F$999,MATCH($A1121,'Cycle 8'!$L$10:$L$999,0),1)),INDEX('Cycle 9'!F$10:F$999,MATCH($A1121,'Cycle 9'!$L$10:$L$999,0),1)),INDEX('Cycle 10'!F$10:F$999,MATCH($A1121,'Cycle 10'!$L$10:$L$999,0),1)),INDEX('Cycle 11'!F$10:F$999,MATCH($A1121,'Cycle 11'!$L$10:$L$999,0),1)),"")="","",IFERROR(IFERROR(IFERROR(IFERROR(IFERROR(IFERROR(IFERROR(IFERROR(IFERROR(IFERROR(IFERROR(IFERROR(INDEX(Summer!F$10:F$999,MATCH($A1121,Summer!$L$10:$L$999,0),1),INDEX('Cycle 1'!F$10:F$999,MATCH($A1121,'Cycle 1'!$L$10:$L$999,0),1)),INDEX('Cycle 2'!F$10:F$999,MATCH($A1121,'Cycle 2'!$L$10:$L$999,0),1)),INDEX('Cycle 3'!F$10:F$999,MATCH($A1121,'Cycle 3'!$L$10:$L$999,0),1)),INDEX('Cycle 4'!F$10:F$999,MATCH($A1121,'Cycle 4'!$L$10:$L$999,0),1)),INDEX('Cycle 5'!F$10:F$999,MATCH($A1121,'Cycle 5'!$L$10:$L$999,0),1)),INDEX('Cycle 6'!F$10:F$999,MATCH($A1121,'Cycle 6'!$L$10:$L$999,0),1)),INDEX('Cycle 7'!F$10:F$999,MATCH($A1121,'Cycle 7'!$L$10:$L$999,0),1)),INDEX('Cycle 8'!F$10:F$999,MATCH($A1121,'Cycle 8'!$L$10:$L$999,0),1)),INDEX('Cycle 9'!F$10:F$999,MATCH($A1121,'Cycle 9'!$L$10:$L$999,0),1)),INDEX('Cycle 10'!F$10:F$999,MATCH($A1121,'Cycle 10'!$L$10:$L$999,0),1)),INDEX('Cycle 11'!F$10:F$999,MATCH($A1121,'Cycle 11'!$L$10:$L$999,0),1)),""))</f>
        <v/>
      </c>
      <c r="H1121" t="str">
        <f>IF(IFERROR(IFERROR(IFERROR(IFERROR(IFERROR(IFERROR(IFERROR(IFERROR(IFERROR(IFERROR(IFERROR(IFERROR(INDEX(Summer!G$10:G$999,MATCH($A1121,Summer!$L$10:$L$999,0),1),INDEX('Cycle 1'!G$10:G$999,MATCH($A1121,'Cycle 1'!$L$10:$L$999,0),1)),INDEX('Cycle 2'!G$10:G$999,MATCH($A1121,'Cycle 2'!$L$10:$L$999,0),1)),INDEX('Cycle 3'!G$10:G$999,MATCH($A1121,'Cycle 3'!$L$10:$L$999,0),1)),INDEX('Cycle 4'!G$10:G$999,MATCH($A1121,'Cycle 4'!$L$10:$L$999,0),1)),INDEX('Cycle 5'!G$10:G$999,MATCH($A1121,'Cycle 5'!$L$10:$L$999,0),1)),INDEX('Cycle 6'!G$10:G$999,MATCH($A1121,'Cycle 6'!$L$10:$L$999,0),1)),INDEX('Cycle 7'!G$10:G$999,MATCH($A1121,'Cycle 7'!$L$10:$L$999,0),1)),INDEX('Cycle 8'!G$10:G$999,MATCH($A1121,'Cycle 8'!$L$10:$L$999,0),1)),INDEX('Cycle 9'!G$10:G$999,MATCH($A1121,'Cycle 9'!$L$10:$L$999,0),1)),INDEX('Cycle 10'!G$10:G$999,MATCH($A1121,'Cycle 10'!$L$10:$L$999,0),1)),INDEX('Cycle 11'!G$10:G$999,MATCH($A1121,'Cycle 11'!$L$10:$L$999,0),1)),"")="","",IFERROR(IFERROR(IFERROR(IFERROR(IFERROR(IFERROR(IFERROR(IFERROR(IFERROR(IFERROR(IFERROR(IFERROR(INDEX(Summer!G$10:G$999,MATCH($A1121,Summer!$L$10:$L$999,0),1),INDEX('Cycle 1'!G$10:G$999,MATCH($A1121,'Cycle 1'!$L$10:$L$999,0),1)),INDEX('Cycle 2'!G$10:G$999,MATCH($A1121,'Cycle 2'!$L$10:$L$999,0),1)),INDEX('Cycle 3'!G$10:G$999,MATCH($A1121,'Cycle 3'!$L$10:$L$999,0),1)),INDEX('Cycle 4'!G$10:G$999,MATCH($A1121,'Cycle 4'!$L$10:$L$999,0),1)),INDEX('Cycle 5'!G$10:G$999,MATCH($A1121,'Cycle 5'!$L$10:$L$999,0),1)),INDEX('Cycle 6'!G$10:G$999,MATCH($A1121,'Cycle 6'!$L$10:$L$999,0),1)),INDEX('Cycle 7'!G$10:G$999,MATCH($A1121,'Cycle 7'!$L$10:$L$999,0),1)),INDEX('Cycle 8'!G$10:G$999,MATCH($A1121,'Cycle 8'!$L$10:$L$999,0),1)),INDEX('Cycle 9'!G$10:G$999,MATCH($A1121,'Cycle 9'!$L$10:$L$999,0),1)),INDEX('Cycle 10'!G$10:G$999,MATCH($A1121,'Cycle 10'!$L$10:$L$999,0),1)),INDEX('Cycle 11'!G$10:G$999,MATCH($A1121,'Cycle 11'!$L$10:$L$999,0),1)),""))</f>
        <v/>
      </c>
      <c r="I1121">
        <f>IFERROR(IF(C1121="",MAX(I$1:I1120),IF(ROW(C$2)=ROW(C1121),1,IF(ISERROR(VLOOKUP(C1121,C$2:C1120,1,FALSE)),MAX(I$1:I1120)+1,MAX(I$1:I1120)))),"")</f>
        <v>0</v>
      </c>
      <c r="J1121" t="str">
        <f t="shared" si="119"/>
        <v/>
      </c>
      <c r="K1121" t="str">
        <f t="shared" si="121"/>
        <v/>
      </c>
      <c r="L1121" t="str">
        <f t="shared" si="121"/>
        <v/>
      </c>
      <c r="M1121" t="str">
        <f t="shared" si="121"/>
        <v/>
      </c>
      <c r="N1121" t="str">
        <f t="shared" si="121"/>
        <v/>
      </c>
      <c r="O1121" t="str">
        <f t="shared" si="121"/>
        <v/>
      </c>
      <c r="P1121" t="str">
        <f t="shared" si="121"/>
        <v/>
      </c>
      <c r="Q1121" t="str">
        <f t="shared" si="121"/>
        <v/>
      </c>
      <c r="R1121" t="str">
        <f t="shared" si="121"/>
        <v/>
      </c>
      <c r="S1121" t="str">
        <f t="shared" si="121"/>
        <v/>
      </c>
      <c r="T1121" t="str">
        <f t="shared" si="121"/>
        <v/>
      </c>
      <c r="U1121" t="str">
        <f t="shared" si="121"/>
        <v/>
      </c>
      <c r="V1121" t="str">
        <f t="shared" si="121"/>
        <v/>
      </c>
      <c r="W1121" t="str">
        <f t="shared" si="120"/>
        <v/>
      </c>
      <c r="X1121">
        <f>IF(OR(H1121="No",H1121=""),0,IF(COUNTIFS(H$2:H1121,"Yes",C$2:C1121,C1121)&gt;1,0,COUNTIFS(H$2:H1121,"Yes",C$2:C1121,C1121)))+IF(X1120=$X$1,0,X1120)</f>
        <v>0</v>
      </c>
    </row>
    <row r="1122" spans="1:24" x14ac:dyDescent="0.3">
      <c r="A1122">
        <f>ROWS($A$2:$A1122)</f>
        <v>1121</v>
      </c>
      <c r="B1122" t="str">
        <f>IF(ISERROR(VLOOKUP(A1122,Summer!L$11:L$500,1,FALSE)),IF(ISERROR(VLOOKUP(A1122,'Cycle 1'!L$11:L$500,1,FALSE)),IF(ISERROR(VLOOKUP(A1122,'Cycle 2'!L$11:L$500,1,FALSE)),IF(ISERROR(VLOOKUP(A1122,'Cycle 3'!L$11:L$500,1,FALSE)),IF(ISERROR(VLOOKUP(A1122,'Cycle 4'!L$11:L$500,1,FALSE)),IF(ISERROR(VLOOKUP(A1122,'Cycle 5'!L$11:L$500,1,FALSE)),IF(ISERROR(VLOOKUP(A1122,'Cycle 6'!L$11:L$500,1,FALSE)),IF(ISERROR(VLOOKUP(A1122,'Cycle 7'!L$11:L$500,1,FALSE)),IF(ISERROR(VLOOKUP(A1122,'Cycle 8'!L$11:L$500,1,FALSE)),IF(ISERROR(VLOOKUP(A1122,'Cycle 9'!L$11:L$500,1,FALSE)),IF(ISERROR(VLOOKUP(A1122,'Cycle 10'!L$11:L$500,1,FALSE)),IF(ISERROR(VLOOKUP(A1122,'Cycle 11'!L$11:L$500,1,FALSE)),"","Cycle 11"),"Cycle 10"),"Cycle 9"),"Cycle 8"),"Cycle 7"),"Cycle 6"),"Cycle 5"),"Cycle 4"),"Cycle 3"),"Cycle 2"),"Cycle 1"),"Summer")</f>
        <v/>
      </c>
      <c r="C1122" t="str">
        <f>IF(IFERROR(IFERROR(IFERROR(IFERROR(IFERROR(IFERROR(IFERROR(IFERROR(IFERROR(IFERROR(IFERROR(IFERROR(INDEX(Summer!B$10:B$999,MATCH($A1122,Summer!$L$10:$L$999,0),1),INDEX('Cycle 1'!B$10:B$999,MATCH($A1122,'Cycle 1'!$L$10:$L$999,0),1)),INDEX('Cycle 2'!B$10:B$999,MATCH($A1122,'Cycle 2'!$L$10:$L$999,0),1)),INDEX('Cycle 3'!B$10:B$999,MATCH($A1122,'Cycle 3'!$L$10:$L$999,0),1)),INDEX('Cycle 4'!B$10:B$999,MATCH($A1122,'Cycle 4'!$L$10:$L$999,0),1)),INDEX('Cycle 5'!B$10:B$999,MATCH($A1122,'Cycle 5'!$L$10:$L$999,0),1)),INDEX('Cycle 6'!B$10:B$999,MATCH($A1122,'Cycle 6'!$L$10:$L$999,0),1)),INDEX('Cycle 7'!B$10:B$999,MATCH($A1122,'Cycle 7'!$L$10:$L$999,0),1)),INDEX('Cycle 8'!B$10:B$999,MATCH($A1122,'Cycle 8'!$L$10:$L$999,0),1)),INDEX('Cycle 9'!B$10:B$999,MATCH($A1122,'Cycle 9'!$L$10:$L$999,0),1)),INDEX('Cycle 10'!B$10:B$999,MATCH($A1122,'Cycle 10'!$L$10:$L$999,0),1)),INDEX('Cycle 11'!B$10:B$999,MATCH($A1122,'Cycle 11'!$L$10:$L$999,0),1)),"")="","",IFERROR(IFERROR(IFERROR(IFERROR(IFERROR(IFERROR(IFERROR(IFERROR(IFERROR(IFERROR(IFERROR(IFERROR(INDEX(Summer!B$10:B$999,MATCH($A1122,Summer!$L$10:$L$999,0),1),INDEX('Cycle 1'!B$10:B$999,MATCH($A1122,'Cycle 1'!$L$10:$L$999,0),1)),INDEX('Cycle 2'!B$10:B$999,MATCH($A1122,'Cycle 2'!$L$10:$L$999,0),1)),INDEX('Cycle 3'!B$10:B$999,MATCH($A1122,'Cycle 3'!$L$10:$L$999,0),1)),INDEX('Cycle 4'!B$10:B$999,MATCH($A1122,'Cycle 4'!$L$10:$L$999,0),1)),INDEX('Cycle 5'!B$10:B$999,MATCH($A1122,'Cycle 5'!$L$10:$L$999,0),1)),INDEX('Cycle 6'!B$10:B$999,MATCH($A1122,'Cycle 6'!$L$10:$L$999,0),1)),INDEX('Cycle 7'!B$10:B$999,MATCH($A1122,'Cycle 7'!$L$10:$L$999,0),1)),INDEX('Cycle 8'!B$10:B$999,MATCH($A1122,'Cycle 8'!$L$10:$L$999,0),1)),INDEX('Cycle 9'!B$10:B$999,MATCH($A1122,'Cycle 9'!$L$10:$L$999,0),1)),INDEX('Cycle 10'!B$10:B$999,MATCH($A1122,'Cycle 10'!$L$10:$L$999,0),1)),INDEX('Cycle 11'!B$10:B$999,MATCH($A1122,'Cycle 11'!$L$10:$L$999,0),1)),""))</f>
        <v/>
      </c>
      <c r="D1122" t="str">
        <f>IF(IFERROR(IFERROR(IFERROR(IFERROR(IFERROR(IFERROR(IFERROR(IFERROR(IFERROR(IFERROR(IFERROR(IFERROR(INDEX(Summer!C$10:C$999,MATCH($A1122,Summer!$L$10:$L$999,0),1),INDEX('Cycle 1'!C$10:C$999,MATCH($A1122,'Cycle 1'!$L$10:$L$999,0),1)),INDEX('Cycle 2'!C$10:C$999,MATCH($A1122,'Cycle 2'!$L$10:$L$999,0),1)),INDEX('Cycle 3'!C$10:C$999,MATCH($A1122,'Cycle 3'!$L$10:$L$999,0),1)),INDEX('Cycle 4'!C$10:C$999,MATCH($A1122,'Cycle 4'!$L$10:$L$999,0),1)),INDEX('Cycle 5'!C$10:C$999,MATCH($A1122,'Cycle 5'!$L$10:$L$999,0),1)),INDEX('Cycle 6'!C$10:C$999,MATCH($A1122,'Cycle 6'!$L$10:$L$999,0),1)),INDEX('Cycle 7'!C$10:C$999,MATCH($A1122,'Cycle 7'!$L$10:$L$999,0),1)),INDEX('Cycle 8'!C$10:C$999,MATCH($A1122,'Cycle 8'!$L$10:$L$999,0),1)),INDEX('Cycle 9'!C$10:C$999,MATCH($A1122,'Cycle 9'!$L$10:$L$999,0),1)),INDEX('Cycle 10'!C$10:C$999,MATCH($A1122,'Cycle 10'!$L$10:$L$999,0),1)),INDEX('Cycle 11'!C$10:C$999,MATCH($A1122,'Cycle 11'!$L$10:$L$999,0),1)),"")="","",IFERROR(IFERROR(IFERROR(IFERROR(IFERROR(IFERROR(IFERROR(IFERROR(IFERROR(IFERROR(IFERROR(IFERROR(INDEX(Summer!C$10:C$999,MATCH($A1122,Summer!$L$10:$L$999,0),1),INDEX('Cycle 1'!C$10:C$999,MATCH($A1122,'Cycle 1'!$L$10:$L$999,0),1)),INDEX('Cycle 2'!C$10:C$999,MATCH($A1122,'Cycle 2'!$L$10:$L$999,0),1)),INDEX('Cycle 3'!C$10:C$999,MATCH($A1122,'Cycle 3'!$L$10:$L$999,0),1)),INDEX('Cycle 4'!C$10:C$999,MATCH($A1122,'Cycle 4'!$L$10:$L$999,0),1)),INDEX('Cycle 5'!C$10:C$999,MATCH($A1122,'Cycle 5'!$L$10:$L$999,0),1)),INDEX('Cycle 6'!C$10:C$999,MATCH($A1122,'Cycle 6'!$L$10:$L$999,0),1)),INDEX('Cycle 7'!C$10:C$999,MATCH($A1122,'Cycle 7'!$L$10:$L$999,0),1)),INDEX('Cycle 8'!C$10:C$999,MATCH($A1122,'Cycle 8'!$L$10:$L$999,0),1)),INDEX('Cycle 9'!C$10:C$999,MATCH($A1122,'Cycle 9'!$L$10:$L$999,0),1)),INDEX('Cycle 10'!C$10:C$999,MATCH($A1122,'Cycle 10'!$L$10:$L$999,0),1)),INDEX('Cycle 11'!C$10:C$999,MATCH($A1122,'Cycle 11'!$L$10:$L$999,0),1)),""))</f>
        <v/>
      </c>
      <c r="E1122" t="str">
        <f>IF(IFERROR(IFERROR(IFERROR(IFERROR(IFERROR(IFERROR(IFERROR(IFERROR(IFERROR(IFERROR(IFERROR(IFERROR(INDEX(Summer!D$10:D$999,MATCH($A1122,Summer!$L$10:$L$999,0),1),INDEX('Cycle 1'!D$10:D$999,MATCH($A1122,'Cycle 1'!$L$10:$L$999,0),1)),INDEX('Cycle 2'!D$10:D$999,MATCH($A1122,'Cycle 2'!$L$10:$L$999,0),1)),INDEX('Cycle 3'!D$10:D$999,MATCH($A1122,'Cycle 3'!$L$10:$L$999,0),1)),INDEX('Cycle 4'!D$10:D$999,MATCH($A1122,'Cycle 4'!$L$10:$L$999,0),1)),INDEX('Cycle 5'!D$10:D$999,MATCH($A1122,'Cycle 5'!$L$10:$L$999,0),1)),INDEX('Cycle 6'!D$10:D$999,MATCH($A1122,'Cycle 6'!$L$10:$L$999,0),1)),INDEX('Cycle 7'!D$10:D$999,MATCH($A1122,'Cycle 7'!$L$10:$L$999,0),1)),INDEX('Cycle 8'!D$10:D$999,MATCH($A1122,'Cycle 8'!$L$10:$L$999,0),1)),INDEX('Cycle 9'!D$10:D$999,MATCH($A1122,'Cycle 9'!$L$10:$L$999,0),1)),INDEX('Cycle 10'!D$10:D$999,MATCH($A1122,'Cycle 10'!$L$10:$L$999,0),1)),INDEX('Cycle 11'!D$10:D$999,MATCH($A1122,'Cycle 11'!$L$10:$L$999,0),1)),"")="","",IFERROR(IFERROR(IFERROR(IFERROR(IFERROR(IFERROR(IFERROR(IFERROR(IFERROR(IFERROR(IFERROR(IFERROR(INDEX(Summer!D$10:D$999,MATCH($A1122,Summer!$L$10:$L$999,0),1),INDEX('Cycle 1'!D$10:D$999,MATCH($A1122,'Cycle 1'!$L$10:$L$999,0),1)),INDEX('Cycle 2'!D$10:D$999,MATCH($A1122,'Cycle 2'!$L$10:$L$999,0),1)),INDEX('Cycle 3'!D$10:D$999,MATCH($A1122,'Cycle 3'!$L$10:$L$999,0),1)),INDEX('Cycle 4'!D$10:D$999,MATCH($A1122,'Cycle 4'!$L$10:$L$999,0),1)),INDEX('Cycle 5'!D$10:D$999,MATCH($A1122,'Cycle 5'!$L$10:$L$999,0),1)),INDEX('Cycle 6'!D$10:D$999,MATCH($A1122,'Cycle 6'!$L$10:$L$999,0),1)),INDEX('Cycle 7'!D$10:D$999,MATCH($A1122,'Cycle 7'!$L$10:$L$999,0),1)),INDEX('Cycle 8'!D$10:D$999,MATCH($A1122,'Cycle 8'!$L$10:$L$999,0),1)),INDEX('Cycle 9'!D$10:D$999,MATCH($A1122,'Cycle 9'!$L$10:$L$999,0),1)),INDEX('Cycle 10'!D$10:D$999,MATCH($A1122,'Cycle 10'!$L$10:$L$999,0),1)),INDEX('Cycle 11'!D$10:D$999,MATCH($A1122,'Cycle 11'!$L$10:$L$999,0),1)),""))</f>
        <v/>
      </c>
      <c r="F1122" t="str">
        <f>IF(IFERROR(IFERROR(IFERROR(IFERROR(IFERROR(IFERROR(IFERROR(IFERROR(IFERROR(IFERROR(IFERROR(IFERROR(INDEX(Summer!E$10:E$999,MATCH($A1122,Summer!$L$10:$L$999,0),1),INDEX('Cycle 1'!E$10:E$999,MATCH($A1122,'Cycle 1'!$L$10:$L$999,0),1)),INDEX('Cycle 2'!E$10:E$999,MATCH($A1122,'Cycle 2'!$L$10:$L$999,0),1)),INDEX('Cycle 3'!E$10:E$999,MATCH($A1122,'Cycle 3'!$L$10:$L$999,0),1)),INDEX('Cycle 4'!E$10:E$999,MATCH($A1122,'Cycle 4'!$L$10:$L$999,0),1)),INDEX('Cycle 5'!E$10:E$999,MATCH($A1122,'Cycle 5'!$L$10:$L$999,0),1)),INDEX('Cycle 6'!E$10:E$999,MATCH($A1122,'Cycle 6'!$L$10:$L$999,0),1)),INDEX('Cycle 7'!E$10:E$999,MATCH($A1122,'Cycle 7'!$L$10:$L$999,0),1)),INDEX('Cycle 8'!E$10:E$999,MATCH($A1122,'Cycle 8'!$L$10:$L$999,0),1)),INDEX('Cycle 9'!E$10:E$999,MATCH($A1122,'Cycle 9'!$L$10:$L$999,0),1)),INDEX('Cycle 10'!E$10:E$999,MATCH($A1122,'Cycle 10'!$L$10:$L$999,0),1)),INDEX('Cycle 11'!E$10:E$999,MATCH($A1122,'Cycle 11'!$L$10:$L$999,0),1)),"")="","",IFERROR(IFERROR(IFERROR(IFERROR(IFERROR(IFERROR(IFERROR(IFERROR(IFERROR(IFERROR(IFERROR(IFERROR(INDEX(Summer!E$10:E$999,MATCH($A1122,Summer!$L$10:$L$999,0),1),INDEX('Cycle 1'!E$10:E$999,MATCH($A1122,'Cycle 1'!$L$10:$L$999,0),1)),INDEX('Cycle 2'!E$10:E$999,MATCH($A1122,'Cycle 2'!$L$10:$L$999,0),1)),INDEX('Cycle 3'!E$10:E$999,MATCH($A1122,'Cycle 3'!$L$10:$L$999,0),1)),INDEX('Cycle 4'!E$10:E$999,MATCH($A1122,'Cycle 4'!$L$10:$L$999,0),1)),INDEX('Cycle 5'!E$10:E$999,MATCH($A1122,'Cycle 5'!$L$10:$L$999,0),1)),INDEX('Cycle 6'!E$10:E$999,MATCH($A1122,'Cycle 6'!$L$10:$L$999,0),1)),INDEX('Cycle 7'!E$10:E$999,MATCH($A1122,'Cycle 7'!$L$10:$L$999,0),1)),INDEX('Cycle 8'!E$10:E$999,MATCH($A1122,'Cycle 8'!$L$10:$L$999,0),1)),INDEX('Cycle 9'!E$10:E$999,MATCH($A1122,'Cycle 9'!$L$10:$L$999,0),1)),INDEX('Cycle 10'!E$10:E$999,MATCH($A1122,'Cycle 10'!$L$10:$L$999,0),1)),INDEX('Cycle 11'!E$10:E$999,MATCH($A1122,'Cycle 11'!$L$10:$L$999,0),1)),""))</f>
        <v/>
      </c>
      <c r="G1122" t="str">
        <f>IF(IFERROR(IFERROR(IFERROR(IFERROR(IFERROR(IFERROR(IFERROR(IFERROR(IFERROR(IFERROR(IFERROR(IFERROR(INDEX(Summer!F$10:F$999,MATCH($A1122,Summer!$L$10:$L$999,0),1),INDEX('Cycle 1'!F$10:F$999,MATCH($A1122,'Cycle 1'!$L$10:$L$999,0),1)),INDEX('Cycle 2'!F$10:F$999,MATCH($A1122,'Cycle 2'!$L$10:$L$999,0),1)),INDEX('Cycle 3'!F$10:F$999,MATCH($A1122,'Cycle 3'!$L$10:$L$999,0),1)),INDEX('Cycle 4'!F$10:F$999,MATCH($A1122,'Cycle 4'!$L$10:$L$999,0),1)),INDEX('Cycle 5'!F$10:F$999,MATCH($A1122,'Cycle 5'!$L$10:$L$999,0),1)),INDEX('Cycle 6'!F$10:F$999,MATCH($A1122,'Cycle 6'!$L$10:$L$999,0),1)),INDEX('Cycle 7'!F$10:F$999,MATCH($A1122,'Cycle 7'!$L$10:$L$999,0),1)),INDEX('Cycle 8'!F$10:F$999,MATCH($A1122,'Cycle 8'!$L$10:$L$999,0),1)),INDEX('Cycle 9'!F$10:F$999,MATCH($A1122,'Cycle 9'!$L$10:$L$999,0),1)),INDEX('Cycle 10'!F$10:F$999,MATCH($A1122,'Cycle 10'!$L$10:$L$999,0),1)),INDEX('Cycle 11'!F$10:F$999,MATCH($A1122,'Cycle 11'!$L$10:$L$999,0),1)),"")="","",IFERROR(IFERROR(IFERROR(IFERROR(IFERROR(IFERROR(IFERROR(IFERROR(IFERROR(IFERROR(IFERROR(IFERROR(INDEX(Summer!F$10:F$999,MATCH($A1122,Summer!$L$10:$L$999,0),1),INDEX('Cycle 1'!F$10:F$999,MATCH($A1122,'Cycle 1'!$L$10:$L$999,0),1)),INDEX('Cycle 2'!F$10:F$999,MATCH($A1122,'Cycle 2'!$L$10:$L$999,0),1)),INDEX('Cycle 3'!F$10:F$999,MATCH($A1122,'Cycle 3'!$L$10:$L$999,0),1)),INDEX('Cycle 4'!F$10:F$999,MATCH($A1122,'Cycle 4'!$L$10:$L$999,0),1)),INDEX('Cycle 5'!F$10:F$999,MATCH($A1122,'Cycle 5'!$L$10:$L$999,0),1)),INDEX('Cycle 6'!F$10:F$999,MATCH($A1122,'Cycle 6'!$L$10:$L$999,0),1)),INDEX('Cycle 7'!F$10:F$999,MATCH($A1122,'Cycle 7'!$L$10:$L$999,0),1)),INDEX('Cycle 8'!F$10:F$999,MATCH($A1122,'Cycle 8'!$L$10:$L$999,0),1)),INDEX('Cycle 9'!F$10:F$999,MATCH($A1122,'Cycle 9'!$L$10:$L$999,0),1)),INDEX('Cycle 10'!F$10:F$999,MATCH($A1122,'Cycle 10'!$L$10:$L$999,0),1)),INDEX('Cycle 11'!F$10:F$999,MATCH($A1122,'Cycle 11'!$L$10:$L$999,0),1)),""))</f>
        <v/>
      </c>
      <c r="H1122" t="str">
        <f>IF(IFERROR(IFERROR(IFERROR(IFERROR(IFERROR(IFERROR(IFERROR(IFERROR(IFERROR(IFERROR(IFERROR(IFERROR(INDEX(Summer!G$10:G$999,MATCH($A1122,Summer!$L$10:$L$999,0),1),INDEX('Cycle 1'!G$10:G$999,MATCH($A1122,'Cycle 1'!$L$10:$L$999,0),1)),INDEX('Cycle 2'!G$10:G$999,MATCH($A1122,'Cycle 2'!$L$10:$L$999,0),1)),INDEX('Cycle 3'!G$10:G$999,MATCH($A1122,'Cycle 3'!$L$10:$L$999,0),1)),INDEX('Cycle 4'!G$10:G$999,MATCH($A1122,'Cycle 4'!$L$10:$L$999,0),1)),INDEX('Cycle 5'!G$10:G$999,MATCH($A1122,'Cycle 5'!$L$10:$L$999,0),1)),INDEX('Cycle 6'!G$10:G$999,MATCH($A1122,'Cycle 6'!$L$10:$L$999,0),1)),INDEX('Cycle 7'!G$10:G$999,MATCH($A1122,'Cycle 7'!$L$10:$L$999,0),1)),INDEX('Cycle 8'!G$10:G$999,MATCH($A1122,'Cycle 8'!$L$10:$L$999,0),1)),INDEX('Cycle 9'!G$10:G$999,MATCH($A1122,'Cycle 9'!$L$10:$L$999,0),1)),INDEX('Cycle 10'!G$10:G$999,MATCH($A1122,'Cycle 10'!$L$10:$L$999,0),1)),INDEX('Cycle 11'!G$10:G$999,MATCH($A1122,'Cycle 11'!$L$10:$L$999,0),1)),"")="","",IFERROR(IFERROR(IFERROR(IFERROR(IFERROR(IFERROR(IFERROR(IFERROR(IFERROR(IFERROR(IFERROR(IFERROR(INDEX(Summer!G$10:G$999,MATCH($A1122,Summer!$L$10:$L$999,0),1),INDEX('Cycle 1'!G$10:G$999,MATCH($A1122,'Cycle 1'!$L$10:$L$999,0),1)),INDEX('Cycle 2'!G$10:G$999,MATCH($A1122,'Cycle 2'!$L$10:$L$999,0),1)),INDEX('Cycle 3'!G$10:G$999,MATCH($A1122,'Cycle 3'!$L$10:$L$999,0),1)),INDEX('Cycle 4'!G$10:G$999,MATCH($A1122,'Cycle 4'!$L$10:$L$999,0),1)),INDEX('Cycle 5'!G$10:G$999,MATCH($A1122,'Cycle 5'!$L$10:$L$999,0),1)),INDEX('Cycle 6'!G$10:G$999,MATCH($A1122,'Cycle 6'!$L$10:$L$999,0),1)),INDEX('Cycle 7'!G$10:G$999,MATCH($A1122,'Cycle 7'!$L$10:$L$999,0),1)),INDEX('Cycle 8'!G$10:G$999,MATCH($A1122,'Cycle 8'!$L$10:$L$999,0),1)),INDEX('Cycle 9'!G$10:G$999,MATCH($A1122,'Cycle 9'!$L$10:$L$999,0),1)),INDEX('Cycle 10'!G$10:G$999,MATCH($A1122,'Cycle 10'!$L$10:$L$999,0),1)),INDEX('Cycle 11'!G$10:G$999,MATCH($A1122,'Cycle 11'!$L$10:$L$999,0),1)),""))</f>
        <v/>
      </c>
      <c r="I1122">
        <f>IFERROR(IF(C1122="",MAX(I$1:I1121),IF(ROW(C$2)=ROW(C1122),1,IF(ISERROR(VLOOKUP(C1122,C$2:C1121,1,FALSE)),MAX(I$1:I1121)+1,MAX(I$1:I1121)))),"")</f>
        <v>0</v>
      </c>
      <c r="J1122" t="str">
        <f t="shared" si="119"/>
        <v/>
      </c>
      <c r="K1122" t="str">
        <f t="shared" si="121"/>
        <v/>
      </c>
      <c r="L1122" t="str">
        <f t="shared" si="121"/>
        <v/>
      </c>
      <c r="M1122" t="str">
        <f t="shared" si="121"/>
        <v/>
      </c>
      <c r="N1122" t="str">
        <f t="shared" si="121"/>
        <v/>
      </c>
      <c r="O1122" t="str">
        <f t="shared" si="121"/>
        <v/>
      </c>
      <c r="P1122" t="str">
        <f t="shared" si="121"/>
        <v/>
      </c>
      <c r="Q1122" t="str">
        <f t="shared" si="121"/>
        <v/>
      </c>
      <c r="R1122" t="str">
        <f t="shared" si="121"/>
        <v/>
      </c>
      <c r="S1122" t="str">
        <f t="shared" si="121"/>
        <v/>
      </c>
      <c r="T1122" t="str">
        <f t="shared" si="121"/>
        <v/>
      </c>
      <c r="U1122" t="str">
        <f t="shared" si="121"/>
        <v/>
      </c>
      <c r="V1122" t="str">
        <f t="shared" si="121"/>
        <v/>
      </c>
      <c r="W1122" t="str">
        <f t="shared" si="120"/>
        <v/>
      </c>
      <c r="X1122">
        <f>IF(OR(H1122="No",H1122=""),0,IF(COUNTIFS(H$2:H1122,"Yes",C$2:C1122,C1122)&gt;1,0,COUNTIFS(H$2:H1122,"Yes",C$2:C1122,C1122)))+IF(X1121=$X$1,0,X1121)</f>
        <v>0</v>
      </c>
    </row>
    <row r="1123" spans="1:24" x14ac:dyDescent="0.3">
      <c r="A1123">
        <f>ROWS($A$2:$A1123)</f>
        <v>1122</v>
      </c>
      <c r="B1123" t="str">
        <f>IF(ISERROR(VLOOKUP(A1123,Summer!L$11:L$500,1,FALSE)),IF(ISERROR(VLOOKUP(A1123,'Cycle 1'!L$11:L$500,1,FALSE)),IF(ISERROR(VLOOKUP(A1123,'Cycle 2'!L$11:L$500,1,FALSE)),IF(ISERROR(VLOOKUP(A1123,'Cycle 3'!L$11:L$500,1,FALSE)),IF(ISERROR(VLOOKUP(A1123,'Cycle 4'!L$11:L$500,1,FALSE)),IF(ISERROR(VLOOKUP(A1123,'Cycle 5'!L$11:L$500,1,FALSE)),IF(ISERROR(VLOOKUP(A1123,'Cycle 6'!L$11:L$500,1,FALSE)),IF(ISERROR(VLOOKUP(A1123,'Cycle 7'!L$11:L$500,1,FALSE)),IF(ISERROR(VLOOKUP(A1123,'Cycle 8'!L$11:L$500,1,FALSE)),IF(ISERROR(VLOOKUP(A1123,'Cycle 9'!L$11:L$500,1,FALSE)),IF(ISERROR(VLOOKUP(A1123,'Cycle 10'!L$11:L$500,1,FALSE)),IF(ISERROR(VLOOKUP(A1123,'Cycle 11'!L$11:L$500,1,FALSE)),"","Cycle 11"),"Cycle 10"),"Cycle 9"),"Cycle 8"),"Cycle 7"),"Cycle 6"),"Cycle 5"),"Cycle 4"),"Cycle 3"),"Cycle 2"),"Cycle 1"),"Summer")</f>
        <v/>
      </c>
      <c r="C1123" t="str">
        <f>IF(IFERROR(IFERROR(IFERROR(IFERROR(IFERROR(IFERROR(IFERROR(IFERROR(IFERROR(IFERROR(IFERROR(IFERROR(INDEX(Summer!B$10:B$999,MATCH($A1123,Summer!$L$10:$L$999,0),1),INDEX('Cycle 1'!B$10:B$999,MATCH($A1123,'Cycle 1'!$L$10:$L$999,0),1)),INDEX('Cycle 2'!B$10:B$999,MATCH($A1123,'Cycle 2'!$L$10:$L$999,0),1)),INDEX('Cycle 3'!B$10:B$999,MATCH($A1123,'Cycle 3'!$L$10:$L$999,0),1)),INDEX('Cycle 4'!B$10:B$999,MATCH($A1123,'Cycle 4'!$L$10:$L$999,0),1)),INDEX('Cycle 5'!B$10:B$999,MATCH($A1123,'Cycle 5'!$L$10:$L$999,0),1)),INDEX('Cycle 6'!B$10:B$999,MATCH($A1123,'Cycle 6'!$L$10:$L$999,0),1)),INDEX('Cycle 7'!B$10:B$999,MATCH($A1123,'Cycle 7'!$L$10:$L$999,0),1)),INDEX('Cycle 8'!B$10:B$999,MATCH($A1123,'Cycle 8'!$L$10:$L$999,0),1)),INDEX('Cycle 9'!B$10:B$999,MATCH($A1123,'Cycle 9'!$L$10:$L$999,0),1)),INDEX('Cycle 10'!B$10:B$999,MATCH($A1123,'Cycle 10'!$L$10:$L$999,0),1)),INDEX('Cycle 11'!B$10:B$999,MATCH($A1123,'Cycle 11'!$L$10:$L$999,0),1)),"")="","",IFERROR(IFERROR(IFERROR(IFERROR(IFERROR(IFERROR(IFERROR(IFERROR(IFERROR(IFERROR(IFERROR(IFERROR(INDEX(Summer!B$10:B$999,MATCH($A1123,Summer!$L$10:$L$999,0),1),INDEX('Cycle 1'!B$10:B$999,MATCH($A1123,'Cycle 1'!$L$10:$L$999,0),1)),INDEX('Cycle 2'!B$10:B$999,MATCH($A1123,'Cycle 2'!$L$10:$L$999,0),1)),INDEX('Cycle 3'!B$10:B$999,MATCH($A1123,'Cycle 3'!$L$10:$L$999,0),1)),INDEX('Cycle 4'!B$10:B$999,MATCH($A1123,'Cycle 4'!$L$10:$L$999,0),1)),INDEX('Cycle 5'!B$10:B$999,MATCH($A1123,'Cycle 5'!$L$10:$L$999,0),1)),INDEX('Cycle 6'!B$10:B$999,MATCH($A1123,'Cycle 6'!$L$10:$L$999,0),1)),INDEX('Cycle 7'!B$10:B$999,MATCH($A1123,'Cycle 7'!$L$10:$L$999,0),1)),INDEX('Cycle 8'!B$10:B$999,MATCH($A1123,'Cycle 8'!$L$10:$L$999,0),1)),INDEX('Cycle 9'!B$10:B$999,MATCH($A1123,'Cycle 9'!$L$10:$L$999,0),1)),INDEX('Cycle 10'!B$10:B$999,MATCH($A1123,'Cycle 10'!$L$10:$L$999,0),1)),INDEX('Cycle 11'!B$10:B$999,MATCH($A1123,'Cycle 11'!$L$10:$L$999,0),1)),""))</f>
        <v/>
      </c>
      <c r="D1123" t="str">
        <f>IF(IFERROR(IFERROR(IFERROR(IFERROR(IFERROR(IFERROR(IFERROR(IFERROR(IFERROR(IFERROR(IFERROR(IFERROR(INDEX(Summer!C$10:C$999,MATCH($A1123,Summer!$L$10:$L$999,0),1),INDEX('Cycle 1'!C$10:C$999,MATCH($A1123,'Cycle 1'!$L$10:$L$999,0),1)),INDEX('Cycle 2'!C$10:C$999,MATCH($A1123,'Cycle 2'!$L$10:$L$999,0),1)),INDEX('Cycle 3'!C$10:C$999,MATCH($A1123,'Cycle 3'!$L$10:$L$999,0),1)),INDEX('Cycle 4'!C$10:C$999,MATCH($A1123,'Cycle 4'!$L$10:$L$999,0),1)),INDEX('Cycle 5'!C$10:C$999,MATCH($A1123,'Cycle 5'!$L$10:$L$999,0),1)),INDEX('Cycle 6'!C$10:C$999,MATCH($A1123,'Cycle 6'!$L$10:$L$999,0),1)),INDEX('Cycle 7'!C$10:C$999,MATCH($A1123,'Cycle 7'!$L$10:$L$999,0),1)),INDEX('Cycle 8'!C$10:C$999,MATCH($A1123,'Cycle 8'!$L$10:$L$999,0),1)),INDEX('Cycle 9'!C$10:C$999,MATCH($A1123,'Cycle 9'!$L$10:$L$999,0),1)),INDEX('Cycle 10'!C$10:C$999,MATCH($A1123,'Cycle 10'!$L$10:$L$999,0),1)),INDEX('Cycle 11'!C$10:C$999,MATCH($A1123,'Cycle 11'!$L$10:$L$999,0),1)),"")="","",IFERROR(IFERROR(IFERROR(IFERROR(IFERROR(IFERROR(IFERROR(IFERROR(IFERROR(IFERROR(IFERROR(IFERROR(INDEX(Summer!C$10:C$999,MATCH($A1123,Summer!$L$10:$L$999,0),1),INDEX('Cycle 1'!C$10:C$999,MATCH($A1123,'Cycle 1'!$L$10:$L$999,0),1)),INDEX('Cycle 2'!C$10:C$999,MATCH($A1123,'Cycle 2'!$L$10:$L$999,0),1)),INDEX('Cycle 3'!C$10:C$999,MATCH($A1123,'Cycle 3'!$L$10:$L$999,0),1)),INDEX('Cycle 4'!C$10:C$999,MATCH($A1123,'Cycle 4'!$L$10:$L$999,0),1)),INDEX('Cycle 5'!C$10:C$999,MATCH($A1123,'Cycle 5'!$L$10:$L$999,0),1)),INDEX('Cycle 6'!C$10:C$999,MATCH($A1123,'Cycle 6'!$L$10:$L$999,0),1)),INDEX('Cycle 7'!C$10:C$999,MATCH($A1123,'Cycle 7'!$L$10:$L$999,0),1)),INDEX('Cycle 8'!C$10:C$999,MATCH($A1123,'Cycle 8'!$L$10:$L$999,0),1)),INDEX('Cycle 9'!C$10:C$999,MATCH($A1123,'Cycle 9'!$L$10:$L$999,0),1)),INDEX('Cycle 10'!C$10:C$999,MATCH($A1123,'Cycle 10'!$L$10:$L$999,0),1)),INDEX('Cycle 11'!C$10:C$999,MATCH($A1123,'Cycle 11'!$L$10:$L$999,0),1)),""))</f>
        <v/>
      </c>
      <c r="E1123" t="str">
        <f>IF(IFERROR(IFERROR(IFERROR(IFERROR(IFERROR(IFERROR(IFERROR(IFERROR(IFERROR(IFERROR(IFERROR(IFERROR(INDEX(Summer!D$10:D$999,MATCH($A1123,Summer!$L$10:$L$999,0),1),INDEX('Cycle 1'!D$10:D$999,MATCH($A1123,'Cycle 1'!$L$10:$L$999,0),1)),INDEX('Cycle 2'!D$10:D$999,MATCH($A1123,'Cycle 2'!$L$10:$L$999,0),1)),INDEX('Cycle 3'!D$10:D$999,MATCH($A1123,'Cycle 3'!$L$10:$L$999,0),1)),INDEX('Cycle 4'!D$10:D$999,MATCH($A1123,'Cycle 4'!$L$10:$L$999,0),1)),INDEX('Cycle 5'!D$10:D$999,MATCH($A1123,'Cycle 5'!$L$10:$L$999,0),1)),INDEX('Cycle 6'!D$10:D$999,MATCH($A1123,'Cycle 6'!$L$10:$L$999,0),1)),INDEX('Cycle 7'!D$10:D$999,MATCH($A1123,'Cycle 7'!$L$10:$L$999,0),1)),INDEX('Cycle 8'!D$10:D$999,MATCH($A1123,'Cycle 8'!$L$10:$L$999,0),1)),INDEX('Cycle 9'!D$10:D$999,MATCH($A1123,'Cycle 9'!$L$10:$L$999,0),1)),INDEX('Cycle 10'!D$10:D$999,MATCH($A1123,'Cycle 10'!$L$10:$L$999,0),1)),INDEX('Cycle 11'!D$10:D$999,MATCH($A1123,'Cycle 11'!$L$10:$L$999,0),1)),"")="","",IFERROR(IFERROR(IFERROR(IFERROR(IFERROR(IFERROR(IFERROR(IFERROR(IFERROR(IFERROR(IFERROR(IFERROR(INDEX(Summer!D$10:D$999,MATCH($A1123,Summer!$L$10:$L$999,0),1),INDEX('Cycle 1'!D$10:D$999,MATCH($A1123,'Cycle 1'!$L$10:$L$999,0),1)),INDEX('Cycle 2'!D$10:D$999,MATCH($A1123,'Cycle 2'!$L$10:$L$999,0),1)),INDEX('Cycle 3'!D$10:D$999,MATCH($A1123,'Cycle 3'!$L$10:$L$999,0),1)),INDEX('Cycle 4'!D$10:D$999,MATCH($A1123,'Cycle 4'!$L$10:$L$999,0),1)),INDEX('Cycle 5'!D$10:D$999,MATCH($A1123,'Cycle 5'!$L$10:$L$999,0),1)),INDEX('Cycle 6'!D$10:D$999,MATCH($A1123,'Cycle 6'!$L$10:$L$999,0),1)),INDEX('Cycle 7'!D$10:D$999,MATCH($A1123,'Cycle 7'!$L$10:$L$999,0),1)),INDEX('Cycle 8'!D$10:D$999,MATCH($A1123,'Cycle 8'!$L$10:$L$999,0),1)),INDEX('Cycle 9'!D$10:D$999,MATCH($A1123,'Cycle 9'!$L$10:$L$999,0),1)),INDEX('Cycle 10'!D$10:D$999,MATCH($A1123,'Cycle 10'!$L$10:$L$999,0),1)),INDEX('Cycle 11'!D$10:D$999,MATCH($A1123,'Cycle 11'!$L$10:$L$999,0),1)),""))</f>
        <v/>
      </c>
      <c r="F1123" t="str">
        <f>IF(IFERROR(IFERROR(IFERROR(IFERROR(IFERROR(IFERROR(IFERROR(IFERROR(IFERROR(IFERROR(IFERROR(IFERROR(INDEX(Summer!E$10:E$999,MATCH($A1123,Summer!$L$10:$L$999,0),1),INDEX('Cycle 1'!E$10:E$999,MATCH($A1123,'Cycle 1'!$L$10:$L$999,0),1)),INDEX('Cycle 2'!E$10:E$999,MATCH($A1123,'Cycle 2'!$L$10:$L$999,0),1)),INDEX('Cycle 3'!E$10:E$999,MATCH($A1123,'Cycle 3'!$L$10:$L$999,0),1)),INDEX('Cycle 4'!E$10:E$999,MATCH($A1123,'Cycle 4'!$L$10:$L$999,0),1)),INDEX('Cycle 5'!E$10:E$999,MATCH($A1123,'Cycle 5'!$L$10:$L$999,0),1)),INDEX('Cycle 6'!E$10:E$999,MATCH($A1123,'Cycle 6'!$L$10:$L$999,0),1)),INDEX('Cycle 7'!E$10:E$999,MATCH($A1123,'Cycle 7'!$L$10:$L$999,0),1)),INDEX('Cycle 8'!E$10:E$999,MATCH($A1123,'Cycle 8'!$L$10:$L$999,0),1)),INDEX('Cycle 9'!E$10:E$999,MATCH($A1123,'Cycle 9'!$L$10:$L$999,0),1)),INDEX('Cycle 10'!E$10:E$999,MATCH($A1123,'Cycle 10'!$L$10:$L$999,0),1)),INDEX('Cycle 11'!E$10:E$999,MATCH($A1123,'Cycle 11'!$L$10:$L$999,0),1)),"")="","",IFERROR(IFERROR(IFERROR(IFERROR(IFERROR(IFERROR(IFERROR(IFERROR(IFERROR(IFERROR(IFERROR(IFERROR(INDEX(Summer!E$10:E$999,MATCH($A1123,Summer!$L$10:$L$999,0),1),INDEX('Cycle 1'!E$10:E$999,MATCH($A1123,'Cycle 1'!$L$10:$L$999,0),1)),INDEX('Cycle 2'!E$10:E$999,MATCH($A1123,'Cycle 2'!$L$10:$L$999,0),1)),INDEX('Cycle 3'!E$10:E$999,MATCH($A1123,'Cycle 3'!$L$10:$L$999,0),1)),INDEX('Cycle 4'!E$10:E$999,MATCH($A1123,'Cycle 4'!$L$10:$L$999,0),1)),INDEX('Cycle 5'!E$10:E$999,MATCH($A1123,'Cycle 5'!$L$10:$L$999,0),1)),INDEX('Cycle 6'!E$10:E$999,MATCH($A1123,'Cycle 6'!$L$10:$L$999,0),1)),INDEX('Cycle 7'!E$10:E$999,MATCH($A1123,'Cycle 7'!$L$10:$L$999,0),1)),INDEX('Cycle 8'!E$10:E$999,MATCH($A1123,'Cycle 8'!$L$10:$L$999,0),1)),INDEX('Cycle 9'!E$10:E$999,MATCH($A1123,'Cycle 9'!$L$10:$L$999,0),1)),INDEX('Cycle 10'!E$10:E$999,MATCH($A1123,'Cycle 10'!$L$10:$L$999,0),1)),INDEX('Cycle 11'!E$10:E$999,MATCH($A1123,'Cycle 11'!$L$10:$L$999,0),1)),""))</f>
        <v/>
      </c>
      <c r="G1123" t="str">
        <f>IF(IFERROR(IFERROR(IFERROR(IFERROR(IFERROR(IFERROR(IFERROR(IFERROR(IFERROR(IFERROR(IFERROR(IFERROR(INDEX(Summer!F$10:F$999,MATCH($A1123,Summer!$L$10:$L$999,0),1),INDEX('Cycle 1'!F$10:F$999,MATCH($A1123,'Cycle 1'!$L$10:$L$999,0),1)),INDEX('Cycle 2'!F$10:F$999,MATCH($A1123,'Cycle 2'!$L$10:$L$999,0),1)),INDEX('Cycle 3'!F$10:F$999,MATCH($A1123,'Cycle 3'!$L$10:$L$999,0),1)),INDEX('Cycle 4'!F$10:F$999,MATCH($A1123,'Cycle 4'!$L$10:$L$999,0),1)),INDEX('Cycle 5'!F$10:F$999,MATCH($A1123,'Cycle 5'!$L$10:$L$999,0),1)),INDEX('Cycle 6'!F$10:F$999,MATCH($A1123,'Cycle 6'!$L$10:$L$999,0),1)),INDEX('Cycle 7'!F$10:F$999,MATCH($A1123,'Cycle 7'!$L$10:$L$999,0),1)),INDEX('Cycle 8'!F$10:F$999,MATCH($A1123,'Cycle 8'!$L$10:$L$999,0),1)),INDEX('Cycle 9'!F$10:F$999,MATCH($A1123,'Cycle 9'!$L$10:$L$999,0),1)),INDEX('Cycle 10'!F$10:F$999,MATCH($A1123,'Cycle 10'!$L$10:$L$999,0),1)),INDEX('Cycle 11'!F$10:F$999,MATCH($A1123,'Cycle 11'!$L$10:$L$999,0),1)),"")="","",IFERROR(IFERROR(IFERROR(IFERROR(IFERROR(IFERROR(IFERROR(IFERROR(IFERROR(IFERROR(IFERROR(IFERROR(INDEX(Summer!F$10:F$999,MATCH($A1123,Summer!$L$10:$L$999,0),1),INDEX('Cycle 1'!F$10:F$999,MATCH($A1123,'Cycle 1'!$L$10:$L$999,0),1)),INDEX('Cycle 2'!F$10:F$999,MATCH($A1123,'Cycle 2'!$L$10:$L$999,0),1)),INDEX('Cycle 3'!F$10:F$999,MATCH($A1123,'Cycle 3'!$L$10:$L$999,0),1)),INDEX('Cycle 4'!F$10:F$999,MATCH($A1123,'Cycle 4'!$L$10:$L$999,0),1)),INDEX('Cycle 5'!F$10:F$999,MATCH($A1123,'Cycle 5'!$L$10:$L$999,0),1)),INDEX('Cycle 6'!F$10:F$999,MATCH($A1123,'Cycle 6'!$L$10:$L$999,0),1)),INDEX('Cycle 7'!F$10:F$999,MATCH($A1123,'Cycle 7'!$L$10:$L$999,0),1)),INDEX('Cycle 8'!F$10:F$999,MATCH($A1123,'Cycle 8'!$L$10:$L$999,0),1)),INDEX('Cycle 9'!F$10:F$999,MATCH($A1123,'Cycle 9'!$L$10:$L$999,0),1)),INDEX('Cycle 10'!F$10:F$999,MATCH($A1123,'Cycle 10'!$L$10:$L$999,0),1)),INDEX('Cycle 11'!F$10:F$999,MATCH($A1123,'Cycle 11'!$L$10:$L$999,0),1)),""))</f>
        <v/>
      </c>
      <c r="H1123" t="str">
        <f>IF(IFERROR(IFERROR(IFERROR(IFERROR(IFERROR(IFERROR(IFERROR(IFERROR(IFERROR(IFERROR(IFERROR(IFERROR(INDEX(Summer!G$10:G$999,MATCH($A1123,Summer!$L$10:$L$999,0),1),INDEX('Cycle 1'!G$10:G$999,MATCH($A1123,'Cycle 1'!$L$10:$L$999,0),1)),INDEX('Cycle 2'!G$10:G$999,MATCH($A1123,'Cycle 2'!$L$10:$L$999,0),1)),INDEX('Cycle 3'!G$10:G$999,MATCH($A1123,'Cycle 3'!$L$10:$L$999,0),1)),INDEX('Cycle 4'!G$10:G$999,MATCH($A1123,'Cycle 4'!$L$10:$L$999,0),1)),INDEX('Cycle 5'!G$10:G$999,MATCH($A1123,'Cycle 5'!$L$10:$L$999,0),1)),INDEX('Cycle 6'!G$10:G$999,MATCH($A1123,'Cycle 6'!$L$10:$L$999,0),1)),INDEX('Cycle 7'!G$10:G$999,MATCH($A1123,'Cycle 7'!$L$10:$L$999,0),1)),INDEX('Cycle 8'!G$10:G$999,MATCH($A1123,'Cycle 8'!$L$10:$L$999,0),1)),INDEX('Cycle 9'!G$10:G$999,MATCH($A1123,'Cycle 9'!$L$10:$L$999,0),1)),INDEX('Cycle 10'!G$10:G$999,MATCH($A1123,'Cycle 10'!$L$10:$L$999,0),1)),INDEX('Cycle 11'!G$10:G$999,MATCH($A1123,'Cycle 11'!$L$10:$L$999,0),1)),"")="","",IFERROR(IFERROR(IFERROR(IFERROR(IFERROR(IFERROR(IFERROR(IFERROR(IFERROR(IFERROR(IFERROR(IFERROR(INDEX(Summer!G$10:G$999,MATCH($A1123,Summer!$L$10:$L$999,0),1),INDEX('Cycle 1'!G$10:G$999,MATCH($A1123,'Cycle 1'!$L$10:$L$999,0),1)),INDEX('Cycle 2'!G$10:G$999,MATCH($A1123,'Cycle 2'!$L$10:$L$999,0),1)),INDEX('Cycle 3'!G$10:G$999,MATCH($A1123,'Cycle 3'!$L$10:$L$999,0),1)),INDEX('Cycle 4'!G$10:G$999,MATCH($A1123,'Cycle 4'!$L$10:$L$999,0),1)),INDEX('Cycle 5'!G$10:G$999,MATCH($A1123,'Cycle 5'!$L$10:$L$999,0),1)),INDEX('Cycle 6'!G$10:G$999,MATCH($A1123,'Cycle 6'!$L$10:$L$999,0),1)),INDEX('Cycle 7'!G$10:G$999,MATCH($A1123,'Cycle 7'!$L$10:$L$999,0),1)),INDEX('Cycle 8'!G$10:G$999,MATCH($A1123,'Cycle 8'!$L$10:$L$999,0),1)),INDEX('Cycle 9'!G$10:G$999,MATCH($A1123,'Cycle 9'!$L$10:$L$999,0),1)),INDEX('Cycle 10'!G$10:G$999,MATCH($A1123,'Cycle 10'!$L$10:$L$999,0),1)),INDEX('Cycle 11'!G$10:G$999,MATCH($A1123,'Cycle 11'!$L$10:$L$999,0),1)),""))</f>
        <v/>
      </c>
      <c r="I1123">
        <f>IFERROR(IF(C1123="",MAX(I$1:I1122),IF(ROW(C$2)=ROW(C1123),1,IF(ISERROR(VLOOKUP(C1123,C$2:C1122,1,FALSE)),MAX(I$1:I1122)+1,MAX(I$1:I1122)))),"")</f>
        <v>0</v>
      </c>
      <c r="J1123" t="str">
        <f t="shared" si="119"/>
        <v/>
      </c>
      <c r="K1123" t="str">
        <f t="shared" si="121"/>
        <v/>
      </c>
      <c r="L1123" t="str">
        <f t="shared" si="121"/>
        <v/>
      </c>
      <c r="M1123" t="str">
        <f t="shared" si="121"/>
        <v/>
      </c>
      <c r="N1123" t="str">
        <f t="shared" si="121"/>
        <v/>
      </c>
      <c r="O1123" t="str">
        <f t="shared" si="121"/>
        <v/>
      </c>
      <c r="P1123" t="str">
        <f t="shared" si="121"/>
        <v/>
      </c>
      <c r="Q1123" t="str">
        <f t="shared" si="121"/>
        <v/>
      </c>
      <c r="R1123" t="str">
        <f t="shared" si="121"/>
        <v/>
      </c>
      <c r="S1123" t="str">
        <f t="shared" si="121"/>
        <v/>
      </c>
      <c r="T1123" t="str">
        <f t="shared" si="121"/>
        <v/>
      </c>
      <c r="U1123" t="str">
        <f t="shared" si="121"/>
        <v/>
      </c>
      <c r="V1123" t="str">
        <f t="shared" si="121"/>
        <v/>
      </c>
      <c r="W1123" t="str">
        <f t="shared" si="120"/>
        <v/>
      </c>
      <c r="X1123">
        <f>IF(OR(H1123="No",H1123=""),0,IF(COUNTIFS(H$2:H1123,"Yes",C$2:C1123,C1123)&gt;1,0,COUNTIFS(H$2:H1123,"Yes",C$2:C1123,C1123)))+IF(X1122=$X$1,0,X1122)</f>
        <v>0</v>
      </c>
    </row>
    <row r="1124" spans="1:24" x14ac:dyDescent="0.3">
      <c r="A1124">
        <f>ROWS($A$2:$A1124)</f>
        <v>1123</v>
      </c>
      <c r="B1124" t="str">
        <f>IF(ISERROR(VLOOKUP(A1124,Summer!L$11:L$500,1,FALSE)),IF(ISERROR(VLOOKUP(A1124,'Cycle 1'!L$11:L$500,1,FALSE)),IF(ISERROR(VLOOKUP(A1124,'Cycle 2'!L$11:L$500,1,FALSE)),IF(ISERROR(VLOOKUP(A1124,'Cycle 3'!L$11:L$500,1,FALSE)),IF(ISERROR(VLOOKUP(A1124,'Cycle 4'!L$11:L$500,1,FALSE)),IF(ISERROR(VLOOKUP(A1124,'Cycle 5'!L$11:L$500,1,FALSE)),IF(ISERROR(VLOOKUP(A1124,'Cycle 6'!L$11:L$500,1,FALSE)),IF(ISERROR(VLOOKUP(A1124,'Cycle 7'!L$11:L$500,1,FALSE)),IF(ISERROR(VLOOKUP(A1124,'Cycle 8'!L$11:L$500,1,FALSE)),IF(ISERROR(VLOOKUP(A1124,'Cycle 9'!L$11:L$500,1,FALSE)),IF(ISERROR(VLOOKUP(A1124,'Cycle 10'!L$11:L$500,1,FALSE)),IF(ISERROR(VLOOKUP(A1124,'Cycle 11'!L$11:L$500,1,FALSE)),"","Cycle 11"),"Cycle 10"),"Cycle 9"),"Cycle 8"),"Cycle 7"),"Cycle 6"),"Cycle 5"),"Cycle 4"),"Cycle 3"),"Cycle 2"),"Cycle 1"),"Summer")</f>
        <v/>
      </c>
      <c r="C1124" t="str">
        <f>IF(IFERROR(IFERROR(IFERROR(IFERROR(IFERROR(IFERROR(IFERROR(IFERROR(IFERROR(IFERROR(IFERROR(IFERROR(INDEX(Summer!B$10:B$999,MATCH($A1124,Summer!$L$10:$L$999,0),1),INDEX('Cycle 1'!B$10:B$999,MATCH($A1124,'Cycle 1'!$L$10:$L$999,0),1)),INDEX('Cycle 2'!B$10:B$999,MATCH($A1124,'Cycle 2'!$L$10:$L$999,0),1)),INDEX('Cycle 3'!B$10:B$999,MATCH($A1124,'Cycle 3'!$L$10:$L$999,0),1)),INDEX('Cycle 4'!B$10:B$999,MATCH($A1124,'Cycle 4'!$L$10:$L$999,0),1)),INDEX('Cycle 5'!B$10:B$999,MATCH($A1124,'Cycle 5'!$L$10:$L$999,0),1)),INDEX('Cycle 6'!B$10:B$999,MATCH($A1124,'Cycle 6'!$L$10:$L$999,0),1)),INDEX('Cycle 7'!B$10:B$999,MATCH($A1124,'Cycle 7'!$L$10:$L$999,0),1)),INDEX('Cycle 8'!B$10:B$999,MATCH($A1124,'Cycle 8'!$L$10:$L$999,0),1)),INDEX('Cycle 9'!B$10:B$999,MATCH($A1124,'Cycle 9'!$L$10:$L$999,0),1)),INDEX('Cycle 10'!B$10:B$999,MATCH($A1124,'Cycle 10'!$L$10:$L$999,0),1)),INDEX('Cycle 11'!B$10:B$999,MATCH($A1124,'Cycle 11'!$L$10:$L$999,0),1)),"")="","",IFERROR(IFERROR(IFERROR(IFERROR(IFERROR(IFERROR(IFERROR(IFERROR(IFERROR(IFERROR(IFERROR(IFERROR(INDEX(Summer!B$10:B$999,MATCH($A1124,Summer!$L$10:$L$999,0),1),INDEX('Cycle 1'!B$10:B$999,MATCH($A1124,'Cycle 1'!$L$10:$L$999,0),1)),INDEX('Cycle 2'!B$10:B$999,MATCH($A1124,'Cycle 2'!$L$10:$L$999,0),1)),INDEX('Cycle 3'!B$10:B$999,MATCH($A1124,'Cycle 3'!$L$10:$L$999,0),1)),INDEX('Cycle 4'!B$10:B$999,MATCH($A1124,'Cycle 4'!$L$10:$L$999,0),1)),INDEX('Cycle 5'!B$10:B$999,MATCH($A1124,'Cycle 5'!$L$10:$L$999,0),1)),INDEX('Cycle 6'!B$10:B$999,MATCH($A1124,'Cycle 6'!$L$10:$L$999,0),1)),INDEX('Cycle 7'!B$10:B$999,MATCH($A1124,'Cycle 7'!$L$10:$L$999,0),1)),INDEX('Cycle 8'!B$10:B$999,MATCH($A1124,'Cycle 8'!$L$10:$L$999,0),1)),INDEX('Cycle 9'!B$10:B$999,MATCH($A1124,'Cycle 9'!$L$10:$L$999,0),1)),INDEX('Cycle 10'!B$10:B$999,MATCH($A1124,'Cycle 10'!$L$10:$L$999,0),1)),INDEX('Cycle 11'!B$10:B$999,MATCH($A1124,'Cycle 11'!$L$10:$L$999,0),1)),""))</f>
        <v/>
      </c>
      <c r="D1124" t="str">
        <f>IF(IFERROR(IFERROR(IFERROR(IFERROR(IFERROR(IFERROR(IFERROR(IFERROR(IFERROR(IFERROR(IFERROR(IFERROR(INDEX(Summer!C$10:C$999,MATCH($A1124,Summer!$L$10:$L$999,0),1),INDEX('Cycle 1'!C$10:C$999,MATCH($A1124,'Cycle 1'!$L$10:$L$999,0),1)),INDEX('Cycle 2'!C$10:C$999,MATCH($A1124,'Cycle 2'!$L$10:$L$999,0),1)),INDEX('Cycle 3'!C$10:C$999,MATCH($A1124,'Cycle 3'!$L$10:$L$999,0),1)),INDEX('Cycle 4'!C$10:C$999,MATCH($A1124,'Cycle 4'!$L$10:$L$999,0),1)),INDEX('Cycle 5'!C$10:C$999,MATCH($A1124,'Cycle 5'!$L$10:$L$999,0),1)),INDEX('Cycle 6'!C$10:C$999,MATCH($A1124,'Cycle 6'!$L$10:$L$999,0),1)),INDEX('Cycle 7'!C$10:C$999,MATCH($A1124,'Cycle 7'!$L$10:$L$999,0),1)),INDEX('Cycle 8'!C$10:C$999,MATCH($A1124,'Cycle 8'!$L$10:$L$999,0),1)),INDEX('Cycle 9'!C$10:C$999,MATCH($A1124,'Cycle 9'!$L$10:$L$999,0),1)),INDEX('Cycle 10'!C$10:C$999,MATCH($A1124,'Cycle 10'!$L$10:$L$999,0),1)),INDEX('Cycle 11'!C$10:C$999,MATCH($A1124,'Cycle 11'!$L$10:$L$999,0),1)),"")="","",IFERROR(IFERROR(IFERROR(IFERROR(IFERROR(IFERROR(IFERROR(IFERROR(IFERROR(IFERROR(IFERROR(IFERROR(INDEX(Summer!C$10:C$999,MATCH($A1124,Summer!$L$10:$L$999,0),1),INDEX('Cycle 1'!C$10:C$999,MATCH($A1124,'Cycle 1'!$L$10:$L$999,0),1)),INDEX('Cycle 2'!C$10:C$999,MATCH($A1124,'Cycle 2'!$L$10:$L$999,0),1)),INDEX('Cycle 3'!C$10:C$999,MATCH($A1124,'Cycle 3'!$L$10:$L$999,0),1)),INDEX('Cycle 4'!C$10:C$999,MATCH($A1124,'Cycle 4'!$L$10:$L$999,0),1)),INDEX('Cycle 5'!C$10:C$999,MATCH($A1124,'Cycle 5'!$L$10:$L$999,0),1)),INDEX('Cycle 6'!C$10:C$999,MATCH($A1124,'Cycle 6'!$L$10:$L$999,0),1)),INDEX('Cycle 7'!C$10:C$999,MATCH($A1124,'Cycle 7'!$L$10:$L$999,0),1)),INDEX('Cycle 8'!C$10:C$999,MATCH($A1124,'Cycle 8'!$L$10:$L$999,0),1)),INDEX('Cycle 9'!C$10:C$999,MATCH($A1124,'Cycle 9'!$L$10:$L$999,0),1)),INDEX('Cycle 10'!C$10:C$999,MATCH($A1124,'Cycle 10'!$L$10:$L$999,0),1)),INDEX('Cycle 11'!C$10:C$999,MATCH($A1124,'Cycle 11'!$L$10:$L$999,0),1)),""))</f>
        <v/>
      </c>
      <c r="E1124" t="str">
        <f>IF(IFERROR(IFERROR(IFERROR(IFERROR(IFERROR(IFERROR(IFERROR(IFERROR(IFERROR(IFERROR(IFERROR(IFERROR(INDEX(Summer!D$10:D$999,MATCH($A1124,Summer!$L$10:$L$999,0),1),INDEX('Cycle 1'!D$10:D$999,MATCH($A1124,'Cycle 1'!$L$10:$L$999,0),1)),INDEX('Cycle 2'!D$10:D$999,MATCH($A1124,'Cycle 2'!$L$10:$L$999,0),1)),INDEX('Cycle 3'!D$10:D$999,MATCH($A1124,'Cycle 3'!$L$10:$L$999,0),1)),INDEX('Cycle 4'!D$10:D$999,MATCH($A1124,'Cycle 4'!$L$10:$L$999,0),1)),INDEX('Cycle 5'!D$10:D$999,MATCH($A1124,'Cycle 5'!$L$10:$L$999,0),1)),INDEX('Cycle 6'!D$10:D$999,MATCH($A1124,'Cycle 6'!$L$10:$L$999,0),1)),INDEX('Cycle 7'!D$10:D$999,MATCH($A1124,'Cycle 7'!$L$10:$L$999,0),1)),INDEX('Cycle 8'!D$10:D$999,MATCH($A1124,'Cycle 8'!$L$10:$L$999,0),1)),INDEX('Cycle 9'!D$10:D$999,MATCH($A1124,'Cycle 9'!$L$10:$L$999,0),1)),INDEX('Cycle 10'!D$10:D$999,MATCH($A1124,'Cycle 10'!$L$10:$L$999,0),1)),INDEX('Cycle 11'!D$10:D$999,MATCH($A1124,'Cycle 11'!$L$10:$L$999,0),1)),"")="","",IFERROR(IFERROR(IFERROR(IFERROR(IFERROR(IFERROR(IFERROR(IFERROR(IFERROR(IFERROR(IFERROR(IFERROR(INDEX(Summer!D$10:D$999,MATCH($A1124,Summer!$L$10:$L$999,0),1),INDEX('Cycle 1'!D$10:D$999,MATCH($A1124,'Cycle 1'!$L$10:$L$999,0),1)),INDEX('Cycle 2'!D$10:D$999,MATCH($A1124,'Cycle 2'!$L$10:$L$999,0),1)),INDEX('Cycle 3'!D$10:D$999,MATCH($A1124,'Cycle 3'!$L$10:$L$999,0),1)),INDEX('Cycle 4'!D$10:D$999,MATCH($A1124,'Cycle 4'!$L$10:$L$999,0),1)),INDEX('Cycle 5'!D$10:D$999,MATCH($A1124,'Cycle 5'!$L$10:$L$999,0),1)),INDEX('Cycle 6'!D$10:D$999,MATCH($A1124,'Cycle 6'!$L$10:$L$999,0),1)),INDEX('Cycle 7'!D$10:D$999,MATCH($A1124,'Cycle 7'!$L$10:$L$999,0),1)),INDEX('Cycle 8'!D$10:D$999,MATCH($A1124,'Cycle 8'!$L$10:$L$999,0),1)),INDEX('Cycle 9'!D$10:D$999,MATCH($A1124,'Cycle 9'!$L$10:$L$999,0),1)),INDEX('Cycle 10'!D$10:D$999,MATCH($A1124,'Cycle 10'!$L$10:$L$999,0),1)),INDEX('Cycle 11'!D$10:D$999,MATCH($A1124,'Cycle 11'!$L$10:$L$999,0),1)),""))</f>
        <v/>
      </c>
      <c r="F1124" t="str">
        <f>IF(IFERROR(IFERROR(IFERROR(IFERROR(IFERROR(IFERROR(IFERROR(IFERROR(IFERROR(IFERROR(IFERROR(IFERROR(INDEX(Summer!E$10:E$999,MATCH($A1124,Summer!$L$10:$L$999,0),1),INDEX('Cycle 1'!E$10:E$999,MATCH($A1124,'Cycle 1'!$L$10:$L$999,0),1)),INDEX('Cycle 2'!E$10:E$999,MATCH($A1124,'Cycle 2'!$L$10:$L$999,0),1)),INDEX('Cycle 3'!E$10:E$999,MATCH($A1124,'Cycle 3'!$L$10:$L$999,0),1)),INDEX('Cycle 4'!E$10:E$999,MATCH($A1124,'Cycle 4'!$L$10:$L$999,0),1)),INDEX('Cycle 5'!E$10:E$999,MATCH($A1124,'Cycle 5'!$L$10:$L$999,0),1)),INDEX('Cycle 6'!E$10:E$999,MATCH($A1124,'Cycle 6'!$L$10:$L$999,0),1)),INDEX('Cycle 7'!E$10:E$999,MATCH($A1124,'Cycle 7'!$L$10:$L$999,0),1)),INDEX('Cycle 8'!E$10:E$999,MATCH($A1124,'Cycle 8'!$L$10:$L$999,0),1)),INDEX('Cycle 9'!E$10:E$999,MATCH($A1124,'Cycle 9'!$L$10:$L$999,0),1)),INDEX('Cycle 10'!E$10:E$999,MATCH($A1124,'Cycle 10'!$L$10:$L$999,0),1)),INDEX('Cycle 11'!E$10:E$999,MATCH($A1124,'Cycle 11'!$L$10:$L$999,0),1)),"")="","",IFERROR(IFERROR(IFERROR(IFERROR(IFERROR(IFERROR(IFERROR(IFERROR(IFERROR(IFERROR(IFERROR(IFERROR(INDEX(Summer!E$10:E$999,MATCH($A1124,Summer!$L$10:$L$999,0),1),INDEX('Cycle 1'!E$10:E$999,MATCH($A1124,'Cycle 1'!$L$10:$L$999,0),1)),INDEX('Cycle 2'!E$10:E$999,MATCH($A1124,'Cycle 2'!$L$10:$L$999,0),1)),INDEX('Cycle 3'!E$10:E$999,MATCH($A1124,'Cycle 3'!$L$10:$L$999,0),1)),INDEX('Cycle 4'!E$10:E$999,MATCH($A1124,'Cycle 4'!$L$10:$L$999,0),1)),INDEX('Cycle 5'!E$10:E$999,MATCH($A1124,'Cycle 5'!$L$10:$L$999,0),1)),INDEX('Cycle 6'!E$10:E$999,MATCH($A1124,'Cycle 6'!$L$10:$L$999,0),1)),INDEX('Cycle 7'!E$10:E$999,MATCH($A1124,'Cycle 7'!$L$10:$L$999,0),1)),INDEX('Cycle 8'!E$10:E$999,MATCH($A1124,'Cycle 8'!$L$10:$L$999,0),1)),INDEX('Cycle 9'!E$10:E$999,MATCH($A1124,'Cycle 9'!$L$10:$L$999,0),1)),INDEX('Cycle 10'!E$10:E$999,MATCH($A1124,'Cycle 10'!$L$10:$L$999,0),1)),INDEX('Cycle 11'!E$10:E$999,MATCH($A1124,'Cycle 11'!$L$10:$L$999,0),1)),""))</f>
        <v/>
      </c>
      <c r="G1124" t="str">
        <f>IF(IFERROR(IFERROR(IFERROR(IFERROR(IFERROR(IFERROR(IFERROR(IFERROR(IFERROR(IFERROR(IFERROR(IFERROR(INDEX(Summer!F$10:F$999,MATCH($A1124,Summer!$L$10:$L$999,0),1),INDEX('Cycle 1'!F$10:F$999,MATCH($A1124,'Cycle 1'!$L$10:$L$999,0),1)),INDEX('Cycle 2'!F$10:F$999,MATCH($A1124,'Cycle 2'!$L$10:$L$999,0),1)),INDEX('Cycle 3'!F$10:F$999,MATCH($A1124,'Cycle 3'!$L$10:$L$999,0),1)),INDEX('Cycle 4'!F$10:F$999,MATCH($A1124,'Cycle 4'!$L$10:$L$999,0),1)),INDEX('Cycle 5'!F$10:F$999,MATCH($A1124,'Cycle 5'!$L$10:$L$999,0),1)),INDEX('Cycle 6'!F$10:F$999,MATCH($A1124,'Cycle 6'!$L$10:$L$999,0),1)),INDEX('Cycle 7'!F$10:F$999,MATCH($A1124,'Cycle 7'!$L$10:$L$999,0),1)),INDEX('Cycle 8'!F$10:F$999,MATCH($A1124,'Cycle 8'!$L$10:$L$999,0),1)),INDEX('Cycle 9'!F$10:F$999,MATCH($A1124,'Cycle 9'!$L$10:$L$999,0),1)),INDEX('Cycle 10'!F$10:F$999,MATCH($A1124,'Cycle 10'!$L$10:$L$999,0),1)),INDEX('Cycle 11'!F$10:F$999,MATCH($A1124,'Cycle 11'!$L$10:$L$999,0),1)),"")="","",IFERROR(IFERROR(IFERROR(IFERROR(IFERROR(IFERROR(IFERROR(IFERROR(IFERROR(IFERROR(IFERROR(IFERROR(INDEX(Summer!F$10:F$999,MATCH($A1124,Summer!$L$10:$L$999,0),1),INDEX('Cycle 1'!F$10:F$999,MATCH($A1124,'Cycle 1'!$L$10:$L$999,0),1)),INDEX('Cycle 2'!F$10:F$999,MATCH($A1124,'Cycle 2'!$L$10:$L$999,0),1)),INDEX('Cycle 3'!F$10:F$999,MATCH($A1124,'Cycle 3'!$L$10:$L$999,0),1)),INDEX('Cycle 4'!F$10:F$999,MATCH($A1124,'Cycle 4'!$L$10:$L$999,0),1)),INDEX('Cycle 5'!F$10:F$999,MATCH($A1124,'Cycle 5'!$L$10:$L$999,0),1)),INDEX('Cycle 6'!F$10:F$999,MATCH($A1124,'Cycle 6'!$L$10:$L$999,0),1)),INDEX('Cycle 7'!F$10:F$999,MATCH($A1124,'Cycle 7'!$L$10:$L$999,0),1)),INDEX('Cycle 8'!F$10:F$999,MATCH($A1124,'Cycle 8'!$L$10:$L$999,0),1)),INDEX('Cycle 9'!F$10:F$999,MATCH($A1124,'Cycle 9'!$L$10:$L$999,0),1)),INDEX('Cycle 10'!F$10:F$999,MATCH($A1124,'Cycle 10'!$L$10:$L$999,0),1)),INDEX('Cycle 11'!F$10:F$999,MATCH($A1124,'Cycle 11'!$L$10:$L$999,0),1)),""))</f>
        <v/>
      </c>
      <c r="H1124" t="str">
        <f>IF(IFERROR(IFERROR(IFERROR(IFERROR(IFERROR(IFERROR(IFERROR(IFERROR(IFERROR(IFERROR(IFERROR(IFERROR(INDEX(Summer!G$10:G$999,MATCH($A1124,Summer!$L$10:$L$999,0),1),INDEX('Cycle 1'!G$10:G$999,MATCH($A1124,'Cycle 1'!$L$10:$L$999,0),1)),INDEX('Cycle 2'!G$10:G$999,MATCH($A1124,'Cycle 2'!$L$10:$L$999,0),1)),INDEX('Cycle 3'!G$10:G$999,MATCH($A1124,'Cycle 3'!$L$10:$L$999,0),1)),INDEX('Cycle 4'!G$10:G$999,MATCH($A1124,'Cycle 4'!$L$10:$L$999,0),1)),INDEX('Cycle 5'!G$10:G$999,MATCH($A1124,'Cycle 5'!$L$10:$L$999,0),1)),INDEX('Cycle 6'!G$10:G$999,MATCH($A1124,'Cycle 6'!$L$10:$L$999,0),1)),INDEX('Cycle 7'!G$10:G$999,MATCH($A1124,'Cycle 7'!$L$10:$L$999,0),1)),INDEX('Cycle 8'!G$10:G$999,MATCH($A1124,'Cycle 8'!$L$10:$L$999,0),1)),INDEX('Cycle 9'!G$10:G$999,MATCH($A1124,'Cycle 9'!$L$10:$L$999,0),1)),INDEX('Cycle 10'!G$10:G$999,MATCH($A1124,'Cycle 10'!$L$10:$L$999,0),1)),INDEX('Cycle 11'!G$10:G$999,MATCH($A1124,'Cycle 11'!$L$10:$L$999,0),1)),"")="","",IFERROR(IFERROR(IFERROR(IFERROR(IFERROR(IFERROR(IFERROR(IFERROR(IFERROR(IFERROR(IFERROR(IFERROR(INDEX(Summer!G$10:G$999,MATCH($A1124,Summer!$L$10:$L$999,0),1),INDEX('Cycle 1'!G$10:G$999,MATCH($A1124,'Cycle 1'!$L$10:$L$999,0),1)),INDEX('Cycle 2'!G$10:G$999,MATCH($A1124,'Cycle 2'!$L$10:$L$999,0),1)),INDEX('Cycle 3'!G$10:G$999,MATCH($A1124,'Cycle 3'!$L$10:$L$999,0),1)),INDEX('Cycle 4'!G$10:G$999,MATCH($A1124,'Cycle 4'!$L$10:$L$999,0),1)),INDEX('Cycle 5'!G$10:G$999,MATCH($A1124,'Cycle 5'!$L$10:$L$999,0),1)),INDEX('Cycle 6'!G$10:G$999,MATCH($A1124,'Cycle 6'!$L$10:$L$999,0),1)),INDEX('Cycle 7'!G$10:G$999,MATCH($A1124,'Cycle 7'!$L$10:$L$999,0),1)),INDEX('Cycle 8'!G$10:G$999,MATCH($A1124,'Cycle 8'!$L$10:$L$999,0),1)),INDEX('Cycle 9'!G$10:G$999,MATCH($A1124,'Cycle 9'!$L$10:$L$999,0),1)),INDEX('Cycle 10'!G$10:G$999,MATCH($A1124,'Cycle 10'!$L$10:$L$999,0),1)),INDEX('Cycle 11'!G$10:G$999,MATCH($A1124,'Cycle 11'!$L$10:$L$999,0),1)),""))</f>
        <v/>
      </c>
      <c r="I1124">
        <f>IFERROR(IF(C1124="",MAX(I$1:I1123),IF(ROW(C$2)=ROW(C1124),1,IF(ISERROR(VLOOKUP(C1124,C$2:C1123,1,FALSE)),MAX(I$1:I1123)+1,MAX(I$1:I1123)))),"")</f>
        <v>0</v>
      </c>
      <c r="J1124" t="str">
        <f t="shared" si="119"/>
        <v/>
      </c>
      <c r="K1124" t="str">
        <f t="shared" si="121"/>
        <v/>
      </c>
      <c r="L1124" t="str">
        <f t="shared" si="121"/>
        <v/>
      </c>
      <c r="M1124" t="str">
        <f t="shared" si="121"/>
        <v/>
      </c>
      <c r="N1124" t="str">
        <f t="shared" si="121"/>
        <v/>
      </c>
      <c r="O1124" t="str">
        <f t="shared" si="121"/>
        <v/>
      </c>
      <c r="P1124" t="str">
        <f t="shared" si="121"/>
        <v/>
      </c>
      <c r="Q1124" t="str">
        <f t="shared" si="121"/>
        <v/>
      </c>
      <c r="R1124" t="str">
        <f t="shared" si="121"/>
        <v/>
      </c>
      <c r="S1124" t="str">
        <f t="shared" si="121"/>
        <v/>
      </c>
      <c r="T1124" t="str">
        <f t="shared" si="121"/>
        <v/>
      </c>
      <c r="U1124" t="str">
        <f t="shared" si="121"/>
        <v/>
      </c>
      <c r="V1124" t="str">
        <f t="shared" si="121"/>
        <v/>
      </c>
      <c r="W1124" t="str">
        <f t="shared" si="120"/>
        <v/>
      </c>
      <c r="X1124">
        <f>IF(OR(H1124="No",H1124=""),0,IF(COUNTIFS(H$2:H1124,"Yes",C$2:C1124,C1124)&gt;1,0,COUNTIFS(H$2:H1124,"Yes",C$2:C1124,C1124)))+IF(X1123=$X$1,0,X1123)</f>
        <v>0</v>
      </c>
    </row>
    <row r="1125" spans="1:24" x14ac:dyDescent="0.3">
      <c r="A1125">
        <f>ROWS($A$2:$A1125)</f>
        <v>1124</v>
      </c>
      <c r="B1125" t="str">
        <f>IF(ISERROR(VLOOKUP(A1125,Summer!L$11:L$500,1,FALSE)),IF(ISERROR(VLOOKUP(A1125,'Cycle 1'!L$11:L$500,1,FALSE)),IF(ISERROR(VLOOKUP(A1125,'Cycle 2'!L$11:L$500,1,FALSE)),IF(ISERROR(VLOOKUP(A1125,'Cycle 3'!L$11:L$500,1,FALSE)),IF(ISERROR(VLOOKUP(A1125,'Cycle 4'!L$11:L$500,1,FALSE)),IF(ISERROR(VLOOKUP(A1125,'Cycle 5'!L$11:L$500,1,FALSE)),IF(ISERROR(VLOOKUP(A1125,'Cycle 6'!L$11:L$500,1,FALSE)),IF(ISERROR(VLOOKUP(A1125,'Cycle 7'!L$11:L$500,1,FALSE)),IF(ISERROR(VLOOKUP(A1125,'Cycle 8'!L$11:L$500,1,FALSE)),IF(ISERROR(VLOOKUP(A1125,'Cycle 9'!L$11:L$500,1,FALSE)),IF(ISERROR(VLOOKUP(A1125,'Cycle 10'!L$11:L$500,1,FALSE)),IF(ISERROR(VLOOKUP(A1125,'Cycle 11'!L$11:L$500,1,FALSE)),"","Cycle 11"),"Cycle 10"),"Cycle 9"),"Cycle 8"),"Cycle 7"),"Cycle 6"),"Cycle 5"),"Cycle 4"),"Cycle 3"),"Cycle 2"),"Cycle 1"),"Summer")</f>
        <v/>
      </c>
      <c r="C1125" t="str">
        <f>IF(IFERROR(IFERROR(IFERROR(IFERROR(IFERROR(IFERROR(IFERROR(IFERROR(IFERROR(IFERROR(IFERROR(IFERROR(INDEX(Summer!B$10:B$999,MATCH($A1125,Summer!$L$10:$L$999,0),1),INDEX('Cycle 1'!B$10:B$999,MATCH($A1125,'Cycle 1'!$L$10:$L$999,0),1)),INDEX('Cycle 2'!B$10:B$999,MATCH($A1125,'Cycle 2'!$L$10:$L$999,0),1)),INDEX('Cycle 3'!B$10:B$999,MATCH($A1125,'Cycle 3'!$L$10:$L$999,0),1)),INDEX('Cycle 4'!B$10:B$999,MATCH($A1125,'Cycle 4'!$L$10:$L$999,0),1)),INDEX('Cycle 5'!B$10:B$999,MATCH($A1125,'Cycle 5'!$L$10:$L$999,0),1)),INDEX('Cycle 6'!B$10:B$999,MATCH($A1125,'Cycle 6'!$L$10:$L$999,0),1)),INDEX('Cycle 7'!B$10:B$999,MATCH($A1125,'Cycle 7'!$L$10:$L$999,0),1)),INDEX('Cycle 8'!B$10:B$999,MATCH($A1125,'Cycle 8'!$L$10:$L$999,0),1)),INDEX('Cycle 9'!B$10:B$999,MATCH($A1125,'Cycle 9'!$L$10:$L$999,0),1)),INDEX('Cycle 10'!B$10:B$999,MATCH($A1125,'Cycle 10'!$L$10:$L$999,0),1)),INDEX('Cycle 11'!B$10:B$999,MATCH($A1125,'Cycle 11'!$L$10:$L$999,0),1)),"")="","",IFERROR(IFERROR(IFERROR(IFERROR(IFERROR(IFERROR(IFERROR(IFERROR(IFERROR(IFERROR(IFERROR(IFERROR(INDEX(Summer!B$10:B$999,MATCH($A1125,Summer!$L$10:$L$999,0),1),INDEX('Cycle 1'!B$10:B$999,MATCH($A1125,'Cycle 1'!$L$10:$L$999,0),1)),INDEX('Cycle 2'!B$10:B$999,MATCH($A1125,'Cycle 2'!$L$10:$L$999,0),1)),INDEX('Cycle 3'!B$10:B$999,MATCH($A1125,'Cycle 3'!$L$10:$L$999,0),1)),INDEX('Cycle 4'!B$10:B$999,MATCH($A1125,'Cycle 4'!$L$10:$L$999,0),1)),INDEX('Cycle 5'!B$10:B$999,MATCH($A1125,'Cycle 5'!$L$10:$L$999,0),1)),INDEX('Cycle 6'!B$10:B$999,MATCH($A1125,'Cycle 6'!$L$10:$L$999,0),1)),INDEX('Cycle 7'!B$10:B$999,MATCH($A1125,'Cycle 7'!$L$10:$L$999,0),1)),INDEX('Cycle 8'!B$10:B$999,MATCH($A1125,'Cycle 8'!$L$10:$L$999,0),1)),INDEX('Cycle 9'!B$10:B$999,MATCH($A1125,'Cycle 9'!$L$10:$L$999,0),1)),INDEX('Cycle 10'!B$10:B$999,MATCH($A1125,'Cycle 10'!$L$10:$L$999,0),1)),INDEX('Cycle 11'!B$10:B$999,MATCH($A1125,'Cycle 11'!$L$10:$L$999,0),1)),""))</f>
        <v/>
      </c>
      <c r="D1125" t="str">
        <f>IF(IFERROR(IFERROR(IFERROR(IFERROR(IFERROR(IFERROR(IFERROR(IFERROR(IFERROR(IFERROR(IFERROR(IFERROR(INDEX(Summer!C$10:C$999,MATCH($A1125,Summer!$L$10:$L$999,0),1),INDEX('Cycle 1'!C$10:C$999,MATCH($A1125,'Cycle 1'!$L$10:$L$999,0),1)),INDEX('Cycle 2'!C$10:C$999,MATCH($A1125,'Cycle 2'!$L$10:$L$999,0),1)),INDEX('Cycle 3'!C$10:C$999,MATCH($A1125,'Cycle 3'!$L$10:$L$999,0),1)),INDEX('Cycle 4'!C$10:C$999,MATCH($A1125,'Cycle 4'!$L$10:$L$999,0),1)),INDEX('Cycle 5'!C$10:C$999,MATCH($A1125,'Cycle 5'!$L$10:$L$999,0),1)),INDEX('Cycle 6'!C$10:C$999,MATCH($A1125,'Cycle 6'!$L$10:$L$999,0),1)),INDEX('Cycle 7'!C$10:C$999,MATCH($A1125,'Cycle 7'!$L$10:$L$999,0),1)),INDEX('Cycle 8'!C$10:C$999,MATCH($A1125,'Cycle 8'!$L$10:$L$999,0),1)),INDEX('Cycle 9'!C$10:C$999,MATCH($A1125,'Cycle 9'!$L$10:$L$999,0),1)),INDEX('Cycle 10'!C$10:C$999,MATCH($A1125,'Cycle 10'!$L$10:$L$999,0),1)),INDEX('Cycle 11'!C$10:C$999,MATCH($A1125,'Cycle 11'!$L$10:$L$999,0),1)),"")="","",IFERROR(IFERROR(IFERROR(IFERROR(IFERROR(IFERROR(IFERROR(IFERROR(IFERROR(IFERROR(IFERROR(IFERROR(INDEX(Summer!C$10:C$999,MATCH($A1125,Summer!$L$10:$L$999,0),1),INDEX('Cycle 1'!C$10:C$999,MATCH($A1125,'Cycle 1'!$L$10:$L$999,0),1)),INDEX('Cycle 2'!C$10:C$999,MATCH($A1125,'Cycle 2'!$L$10:$L$999,0),1)),INDEX('Cycle 3'!C$10:C$999,MATCH($A1125,'Cycle 3'!$L$10:$L$999,0),1)),INDEX('Cycle 4'!C$10:C$999,MATCH($A1125,'Cycle 4'!$L$10:$L$999,0),1)),INDEX('Cycle 5'!C$10:C$999,MATCH($A1125,'Cycle 5'!$L$10:$L$999,0),1)),INDEX('Cycle 6'!C$10:C$999,MATCH($A1125,'Cycle 6'!$L$10:$L$999,0),1)),INDEX('Cycle 7'!C$10:C$999,MATCH($A1125,'Cycle 7'!$L$10:$L$999,0),1)),INDEX('Cycle 8'!C$10:C$999,MATCH($A1125,'Cycle 8'!$L$10:$L$999,0),1)),INDEX('Cycle 9'!C$10:C$999,MATCH($A1125,'Cycle 9'!$L$10:$L$999,0),1)),INDEX('Cycle 10'!C$10:C$999,MATCH($A1125,'Cycle 10'!$L$10:$L$999,0),1)),INDEX('Cycle 11'!C$10:C$999,MATCH($A1125,'Cycle 11'!$L$10:$L$999,0),1)),""))</f>
        <v/>
      </c>
      <c r="E1125" t="str">
        <f>IF(IFERROR(IFERROR(IFERROR(IFERROR(IFERROR(IFERROR(IFERROR(IFERROR(IFERROR(IFERROR(IFERROR(IFERROR(INDEX(Summer!D$10:D$999,MATCH($A1125,Summer!$L$10:$L$999,0),1),INDEX('Cycle 1'!D$10:D$999,MATCH($A1125,'Cycle 1'!$L$10:$L$999,0),1)),INDEX('Cycle 2'!D$10:D$999,MATCH($A1125,'Cycle 2'!$L$10:$L$999,0),1)),INDEX('Cycle 3'!D$10:D$999,MATCH($A1125,'Cycle 3'!$L$10:$L$999,0),1)),INDEX('Cycle 4'!D$10:D$999,MATCH($A1125,'Cycle 4'!$L$10:$L$999,0),1)),INDEX('Cycle 5'!D$10:D$999,MATCH($A1125,'Cycle 5'!$L$10:$L$999,0),1)),INDEX('Cycle 6'!D$10:D$999,MATCH($A1125,'Cycle 6'!$L$10:$L$999,0),1)),INDEX('Cycle 7'!D$10:D$999,MATCH($A1125,'Cycle 7'!$L$10:$L$999,0),1)),INDEX('Cycle 8'!D$10:D$999,MATCH($A1125,'Cycle 8'!$L$10:$L$999,0),1)),INDEX('Cycle 9'!D$10:D$999,MATCH($A1125,'Cycle 9'!$L$10:$L$999,0),1)),INDEX('Cycle 10'!D$10:D$999,MATCH($A1125,'Cycle 10'!$L$10:$L$999,0),1)),INDEX('Cycle 11'!D$10:D$999,MATCH($A1125,'Cycle 11'!$L$10:$L$999,0),1)),"")="","",IFERROR(IFERROR(IFERROR(IFERROR(IFERROR(IFERROR(IFERROR(IFERROR(IFERROR(IFERROR(IFERROR(IFERROR(INDEX(Summer!D$10:D$999,MATCH($A1125,Summer!$L$10:$L$999,0),1),INDEX('Cycle 1'!D$10:D$999,MATCH($A1125,'Cycle 1'!$L$10:$L$999,0),1)),INDEX('Cycle 2'!D$10:D$999,MATCH($A1125,'Cycle 2'!$L$10:$L$999,0),1)),INDEX('Cycle 3'!D$10:D$999,MATCH($A1125,'Cycle 3'!$L$10:$L$999,0),1)),INDEX('Cycle 4'!D$10:D$999,MATCH($A1125,'Cycle 4'!$L$10:$L$999,0),1)),INDEX('Cycle 5'!D$10:D$999,MATCH($A1125,'Cycle 5'!$L$10:$L$999,0),1)),INDEX('Cycle 6'!D$10:D$999,MATCH($A1125,'Cycle 6'!$L$10:$L$999,0),1)),INDEX('Cycle 7'!D$10:D$999,MATCH($A1125,'Cycle 7'!$L$10:$L$999,0),1)),INDEX('Cycle 8'!D$10:D$999,MATCH($A1125,'Cycle 8'!$L$10:$L$999,0),1)),INDEX('Cycle 9'!D$10:D$999,MATCH($A1125,'Cycle 9'!$L$10:$L$999,0),1)),INDEX('Cycle 10'!D$10:D$999,MATCH($A1125,'Cycle 10'!$L$10:$L$999,0),1)),INDEX('Cycle 11'!D$10:D$999,MATCH($A1125,'Cycle 11'!$L$10:$L$999,0),1)),""))</f>
        <v/>
      </c>
      <c r="F1125" t="str">
        <f>IF(IFERROR(IFERROR(IFERROR(IFERROR(IFERROR(IFERROR(IFERROR(IFERROR(IFERROR(IFERROR(IFERROR(IFERROR(INDEX(Summer!E$10:E$999,MATCH($A1125,Summer!$L$10:$L$999,0),1),INDEX('Cycle 1'!E$10:E$999,MATCH($A1125,'Cycle 1'!$L$10:$L$999,0),1)),INDEX('Cycle 2'!E$10:E$999,MATCH($A1125,'Cycle 2'!$L$10:$L$999,0),1)),INDEX('Cycle 3'!E$10:E$999,MATCH($A1125,'Cycle 3'!$L$10:$L$999,0),1)),INDEX('Cycle 4'!E$10:E$999,MATCH($A1125,'Cycle 4'!$L$10:$L$999,0),1)),INDEX('Cycle 5'!E$10:E$999,MATCH($A1125,'Cycle 5'!$L$10:$L$999,0),1)),INDEX('Cycle 6'!E$10:E$999,MATCH($A1125,'Cycle 6'!$L$10:$L$999,0),1)),INDEX('Cycle 7'!E$10:E$999,MATCH($A1125,'Cycle 7'!$L$10:$L$999,0),1)),INDEX('Cycle 8'!E$10:E$999,MATCH($A1125,'Cycle 8'!$L$10:$L$999,0),1)),INDEX('Cycle 9'!E$10:E$999,MATCH($A1125,'Cycle 9'!$L$10:$L$999,0),1)),INDEX('Cycle 10'!E$10:E$999,MATCH($A1125,'Cycle 10'!$L$10:$L$999,0),1)),INDEX('Cycle 11'!E$10:E$999,MATCH($A1125,'Cycle 11'!$L$10:$L$999,0),1)),"")="","",IFERROR(IFERROR(IFERROR(IFERROR(IFERROR(IFERROR(IFERROR(IFERROR(IFERROR(IFERROR(IFERROR(IFERROR(INDEX(Summer!E$10:E$999,MATCH($A1125,Summer!$L$10:$L$999,0),1),INDEX('Cycle 1'!E$10:E$999,MATCH($A1125,'Cycle 1'!$L$10:$L$999,0),1)),INDEX('Cycle 2'!E$10:E$999,MATCH($A1125,'Cycle 2'!$L$10:$L$999,0),1)),INDEX('Cycle 3'!E$10:E$999,MATCH($A1125,'Cycle 3'!$L$10:$L$999,0),1)),INDEX('Cycle 4'!E$10:E$999,MATCH($A1125,'Cycle 4'!$L$10:$L$999,0),1)),INDEX('Cycle 5'!E$10:E$999,MATCH($A1125,'Cycle 5'!$L$10:$L$999,0),1)),INDEX('Cycle 6'!E$10:E$999,MATCH($A1125,'Cycle 6'!$L$10:$L$999,0),1)),INDEX('Cycle 7'!E$10:E$999,MATCH($A1125,'Cycle 7'!$L$10:$L$999,0),1)),INDEX('Cycle 8'!E$10:E$999,MATCH($A1125,'Cycle 8'!$L$10:$L$999,0),1)),INDEX('Cycle 9'!E$10:E$999,MATCH($A1125,'Cycle 9'!$L$10:$L$999,0),1)),INDEX('Cycle 10'!E$10:E$999,MATCH($A1125,'Cycle 10'!$L$10:$L$999,0),1)),INDEX('Cycle 11'!E$10:E$999,MATCH($A1125,'Cycle 11'!$L$10:$L$999,0),1)),""))</f>
        <v/>
      </c>
      <c r="G1125" t="str">
        <f>IF(IFERROR(IFERROR(IFERROR(IFERROR(IFERROR(IFERROR(IFERROR(IFERROR(IFERROR(IFERROR(IFERROR(IFERROR(INDEX(Summer!F$10:F$999,MATCH($A1125,Summer!$L$10:$L$999,0),1),INDEX('Cycle 1'!F$10:F$999,MATCH($A1125,'Cycle 1'!$L$10:$L$999,0),1)),INDEX('Cycle 2'!F$10:F$999,MATCH($A1125,'Cycle 2'!$L$10:$L$999,0),1)),INDEX('Cycle 3'!F$10:F$999,MATCH($A1125,'Cycle 3'!$L$10:$L$999,0),1)),INDEX('Cycle 4'!F$10:F$999,MATCH($A1125,'Cycle 4'!$L$10:$L$999,0),1)),INDEX('Cycle 5'!F$10:F$999,MATCH($A1125,'Cycle 5'!$L$10:$L$999,0),1)),INDEX('Cycle 6'!F$10:F$999,MATCH($A1125,'Cycle 6'!$L$10:$L$999,0),1)),INDEX('Cycle 7'!F$10:F$999,MATCH($A1125,'Cycle 7'!$L$10:$L$999,0),1)),INDEX('Cycle 8'!F$10:F$999,MATCH($A1125,'Cycle 8'!$L$10:$L$999,0),1)),INDEX('Cycle 9'!F$10:F$999,MATCH($A1125,'Cycle 9'!$L$10:$L$999,0),1)),INDEX('Cycle 10'!F$10:F$999,MATCH($A1125,'Cycle 10'!$L$10:$L$999,0),1)),INDEX('Cycle 11'!F$10:F$999,MATCH($A1125,'Cycle 11'!$L$10:$L$999,0),1)),"")="","",IFERROR(IFERROR(IFERROR(IFERROR(IFERROR(IFERROR(IFERROR(IFERROR(IFERROR(IFERROR(IFERROR(IFERROR(INDEX(Summer!F$10:F$999,MATCH($A1125,Summer!$L$10:$L$999,0),1),INDEX('Cycle 1'!F$10:F$999,MATCH($A1125,'Cycle 1'!$L$10:$L$999,0),1)),INDEX('Cycle 2'!F$10:F$999,MATCH($A1125,'Cycle 2'!$L$10:$L$999,0),1)),INDEX('Cycle 3'!F$10:F$999,MATCH($A1125,'Cycle 3'!$L$10:$L$999,0),1)),INDEX('Cycle 4'!F$10:F$999,MATCH($A1125,'Cycle 4'!$L$10:$L$999,0),1)),INDEX('Cycle 5'!F$10:F$999,MATCH($A1125,'Cycle 5'!$L$10:$L$999,0),1)),INDEX('Cycle 6'!F$10:F$999,MATCH($A1125,'Cycle 6'!$L$10:$L$999,0),1)),INDEX('Cycle 7'!F$10:F$999,MATCH($A1125,'Cycle 7'!$L$10:$L$999,0),1)),INDEX('Cycle 8'!F$10:F$999,MATCH($A1125,'Cycle 8'!$L$10:$L$999,0),1)),INDEX('Cycle 9'!F$10:F$999,MATCH($A1125,'Cycle 9'!$L$10:$L$999,0),1)),INDEX('Cycle 10'!F$10:F$999,MATCH($A1125,'Cycle 10'!$L$10:$L$999,0),1)),INDEX('Cycle 11'!F$10:F$999,MATCH($A1125,'Cycle 11'!$L$10:$L$999,0),1)),""))</f>
        <v/>
      </c>
      <c r="H1125" t="str">
        <f>IF(IFERROR(IFERROR(IFERROR(IFERROR(IFERROR(IFERROR(IFERROR(IFERROR(IFERROR(IFERROR(IFERROR(IFERROR(INDEX(Summer!G$10:G$999,MATCH($A1125,Summer!$L$10:$L$999,0),1),INDEX('Cycle 1'!G$10:G$999,MATCH($A1125,'Cycle 1'!$L$10:$L$999,0),1)),INDEX('Cycle 2'!G$10:G$999,MATCH($A1125,'Cycle 2'!$L$10:$L$999,0),1)),INDEX('Cycle 3'!G$10:G$999,MATCH($A1125,'Cycle 3'!$L$10:$L$999,0),1)),INDEX('Cycle 4'!G$10:G$999,MATCH($A1125,'Cycle 4'!$L$10:$L$999,0),1)),INDEX('Cycle 5'!G$10:G$999,MATCH($A1125,'Cycle 5'!$L$10:$L$999,0),1)),INDEX('Cycle 6'!G$10:G$999,MATCH($A1125,'Cycle 6'!$L$10:$L$999,0),1)),INDEX('Cycle 7'!G$10:G$999,MATCH($A1125,'Cycle 7'!$L$10:$L$999,0),1)),INDEX('Cycle 8'!G$10:G$999,MATCH($A1125,'Cycle 8'!$L$10:$L$999,0),1)),INDEX('Cycle 9'!G$10:G$999,MATCH($A1125,'Cycle 9'!$L$10:$L$999,0),1)),INDEX('Cycle 10'!G$10:G$999,MATCH($A1125,'Cycle 10'!$L$10:$L$999,0),1)),INDEX('Cycle 11'!G$10:G$999,MATCH($A1125,'Cycle 11'!$L$10:$L$999,0),1)),"")="","",IFERROR(IFERROR(IFERROR(IFERROR(IFERROR(IFERROR(IFERROR(IFERROR(IFERROR(IFERROR(IFERROR(IFERROR(INDEX(Summer!G$10:G$999,MATCH($A1125,Summer!$L$10:$L$999,0),1),INDEX('Cycle 1'!G$10:G$999,MATCH($A1125,'Cycle 1'!$L$10:$L$999,0),1)),INDEX('Cycle 2'!G$10:G$999,MATCH($A1125,'Cycle 2'!$L$10:$L$999,0),1)),INDEX('Cycle 3'!G$10:G$999,MATCH($A1125,'Cycle 3'!$L$10:$L$999,0),1)),INDEX('Cycle 4'!G$10:G$999,MATCH($A1125,'Cycle 4'!$L$10:$L$999,0),1)),INDEX('Cycle 5'!G$10:G$999,MATCH($A1125,'Cycle 5'!$L$10:$L$999,0),1)),INDEX('Cycle 6'!G$10:G$999,MATCH($A1125,'Cycle 6'!$L$10:$L$999,0),1)),INDEX('Cycle 7'!G$10:G$999,MATCH($A1125,'Cycle 7'!$L$10:$L$999,0),1)),INDEX('Cycle 8'!G$10:G$999,MATCH($A1125,'Cycle 8'!$L$10:$L$999,0),1)),INDEX('Cycle 9'!G$10:G$999,MATCH($A1125,'Cycle 9'!$L$10:$L$999,0),1)),INDEX('Cycle 10'!G$10:G$999,MATCH($A1125,'Cycle 10'!$L$10:$L$999,0),1)),INDEX('Cycle 11'!G$10:G$999,MATCH($A1125,'Cycle 11'!$L$10:$L$999,0),1)),""))</f>
        <v/>
      </c>
      <c r="I1125">
        <f>IFERROR(IF(C1125="",MAX(I$1:I1124),IF(ROW(C$2)=ROW(C1125),1,IF(ISERROR(VLOOKUP(C1125,C$2:C1124,1,FALSE)),MAX(I$1:I1124)+1,MAX(I$1:I1124)))),"")</f>
        <v>0</v>
      </c>
      <c r="J1125" t="str">
        <f t="shared" si="119"/>
        <v/>
      </c>
      <c r="K1125" t="str">
        <f t="shared" si="121"/>
        <v/>
      </c>
      <c r="L1125" t="str">
        <f t="shared" si="121"/>
        <v/>
      </c>
      <c r="M1125" t="str">
        <f t="shared" si="121"/>
        <v/>
      </c>
      <c r="N1125" t="str">
        <f t="shared" si="121"/>
        <v/>
      </c>
      <c r="O1125" t="str">
        <f t="shared" si="121"/>
        <v/>
      </c>
      <c r="P1125" t="str">
        <f t="shared" si="121"/>
        <v/>
      </c>
      <c r="Q1125" t="str">
        <f t="shared" si="121"/>
        <v/>
      </c>
      <c r="R1125" t="str">
        <f t="shared" si="121"/>
        <v/>
      </c>
      <c r="S1125" t="str">
        <f t="shared" si="121"/>
        <v/>
      </c>
      <c r="T1125" t="str">
        <f t="shared" si="121"/>
        <v/>
      </c>
      <c r="U1125" t="str">
        <f t="shared" si="121"/>
        <v/>
      </c>
      <c r="V1125" t="str">
        <f t="shared" si="121"/>
        <v/>
      </c>
      <c r="W1125" t="str">
        <f t="shared" si="120"/>
        <v/>
      </c>
      <c r="X1125">
        <f>IF(OR(H1125="No",H1125=""),0,IF(COUNTIFS(H$2:H1125,"Yes",C$2:C1125,C1125)&gt;1,0,COUNTIFS(H$2:H1125,"Yes",C$2:C1125,C1125)))+IF(X1124=$X$1,0,X1124)</f>
        <v>0</v>
      </c>
    </row>
    <row r="1126" spans="1:24" x14ac:dyDescent="0.3">
      <c r="A1126">
        <f>ROWS($A$2:$A1126)</f>
        <v>1125</v>
      </c>
      <c r="B1126" t="str">
        <f>IF(ISERROR(VLOOKUP(A1126,Summer!L$11:L$500,1,FALSE)),IF(ISERROR(VLOOKUP(A1126,'Cycle 1'!L$11:L$500,1,FALSE)),IF(ISERROR(VLOOKUP(A1126,'Cycle 2'!L$11:L$500,1,FALSE)),IF(ISERROR(VLOOKUP(A1126,'Cycle 3'!L$11:L$500,1,FALSE)),IF(ISERROR(VLOOKUP(A1126,'Cycle 4'!L$11:L$500,1,FALSE)),IF(ISERROR(VLOOKUP(A1126,'Cycle 5'!L$11:L$500,1,FALSE)),IF(ISERROR(VLOOKUP(A1126,'Cycle 6'!L$11:L$500,1,FALSE)),IF(ISERROR(VLOOKUP(A1126,'Cycle 7'!L$11:L$500,1,FALSE)),IF(ISERROR(VLOOKUP(A1126,'Cycle 8'!L$11:L$500,1,FALSE)),IF(ISERROR(VLOOKUP(A1126,'Cycle 9'!L$11:L$500,1,FALSE)),IF(ISERROR(VLOOKUP(A1126,'Cycle 10'!L$11:L$500,1,FALSE)),IF(ISERROR(VLOOKUP(A1126,'Cycle 11'!L$11:L$500,1,FALSE)),"","Cycle 11"),"Cycle 10"),"Cycle 9"),"Cycle 8"),"Cycle 7"),"Cycle 6"),"Cycle 5"),"Cycle 4"),"Cycle 3"),"Cycle 2"),"Cycle 1"),"Summer")</f>
        <v/>
      </c>
      <c r="C1126" t="str">
        <f>IF(IFERROR(IFERROR(IFERROR(IFERROR(IFERROR(IFERROR(IFERROR(IFERROR(IFERROR(IFERROR(IFERROR(IFERROR(INDEX(Summer!B$10:B$999,MATCH($A1126,Summer!$L$10:$L$999,0),1),INDEX('Cycle 1'!B$10:B$999,MATCH($A1126,'Cycle 1'!$L$10:$L$999,0),1)),INDEX('Cycle 2'!B$10:B$999,MATCH($A1126,'Cycle 2'!$L$10:$L$999,0),1)),INDEX('Cycle 3'!B$10:B$999,MATCH($A1126,'Cycle 3'!$L$10:$L$999,0),1)),INDEX('Cycle 4'!B$10:B$999,MATCH($A1126,'Cycle 4'!$L$10:$L$999,0),1)),INDEX('Cycle 5'!B$10:B$999,MATCH($A1126,'Cycle 5'!$L$10:$L$999,0),1)),INDEX('Cycle 6'!B$10:B$999,MATCH($A1126,'Cycle 6'!$L$10:$L$999,0),1)),INDEX('Cycle 7'!B$10:B$999,MATCH($A1126,'Cycle 7'!$L$10:$L$999,0),1)),INDEX('Cycle 8'!B$10:B$999,MATCH($A1126,'Cycle 8'!$L$10:$L$999,0),1)),INDEX('Cycle 9'!B$10:B$999,MATCH($A1126,'Cycle 9'!$L$10:$L$999,0),1)),INDEX('Cycle 10'!B$10:B$999,MATCH($A1126,'Cycle 10'!$L$10:$L$999,0),1)),INDEX('Cycle 11'!B$10:B$999,MATCH($A1126,'Cycle 11'!$L$10:$L$999,0),1)),"")="","",IFERROR(IFERROR(IFERROR(IFERROR(IFERROR(IFERROR(IFERROR(IFERROR(IFERROR(IFERROR(IFERROR(IFERROR(INDEX(Summer!B$10:B$999,MATCH($A1126,Summer!$L$10:$L$999,0),1),INDEX('Cycle 1'!B$10:B$999,MATCH($A1126,'Cycle 1'!$L$10:$L$999,0),1)),INDEX('Cycle 2'!B$10:B$999,MATCH($A1126,'Cycle 2'!$L$10:$L$999,0),1)),INDEX('Cycle 3'!B$10:B$999,MATCH($A1126,'Cycle 3'!$L$10:$L$999,0),1)),INDEX('Cycle 4'!B$10:B$999,MATCH($A1126,'Cycle 4'!$L$10:$L$999,0),1)),INDEX('Cycle 5'!B$10:B$999,MATCH($A1126,'Cycle 5'!$L$10:$L$999,0),1)),INDEX('Cycle 6'!B$10:B$999,MATCH($A1126,'Cycle 6'!$L$10:$L$999,0),1)),INDEX('Cycle 7'!B$10:B$999,MATCH($A1126,'Cycle 7'!$L$10:$L$999,0),1)),INDEX('Cycle 8'!B$10:B$999,MATCH($A1126,'Cycle 8'!$L$10:$L$999,0),1)),INDEX('Cycle 9'!B$10:B$999,MATCH($A1126,'Cycle 9'!$L$10:$L$999,0),1)),INDEX('Cycle 10'!B$10:B$999,MATCH($A1126,'Cycle 10'!$L$10:$L$999,0),1)),INDEX('Cycle 11'!B$10:B$999,MATCH($A1126,'Cycle 11'!$L$10:$L$999,0),1)),""))</f>
        <v/>
      </c>
      <c r="D1126" t="str">
        <f>IF(IFERROR(IFERROR(IFERROR(IFERROR(IFERROR(IFERROR(IFERROR(IFERROR(IFERROR(IFERROR(IFERROR(IFERROR(INDEX(Summer!C$10:C$999,MATCH($A1126,Summer!$L$10:$L$999,0),1),INDEX('Cycle 1'!C$10:C$999,MATCH($A1126,'Cycle 1'!$L$10:$L$999,0),1)),INDEX('Cycle 2'!C$10:C$999,MATCH($A1126,'Cycle 2'!$L$10:$L$999,0),1)),INDEX('Cycle 3'!C$10:C$999,MATCH($A1126,'Cycle 3'!$L$10:$L$999,0),1)),INDEX('Cycle 4'!C$10:C$999,MATCH($A1126,'Cycle 4'!$L$10:$L$999,0),1)),INDEX('Cycle 5'!C$10:C$999,MATCH($A1126,'Cycle 5'!$L$10:$L$999,0),1)),INDEX('Cycle 6'!C$10:C$999,MATCH($A1126,'Cycle 6'!$L$10:$L$999,0),1)),INDEX('Cycle 7'!C$10:C$999,MATCH($A1126,'Cycle 7'!$L$10:$L$999,0),1)),INDEX('Cycle 8'!C$10:C$999,MATCH($A1126,'Cycle 8'!$L$10:$L$999,0),1)),INDEX('Cycle 9'!C$10:C$999,MATCH($A1126,'Cycle 9'!$L$10:$L$999,0),1)),INDEX('Cycle 10'!C$10:C$999,MATCH($A1126,'Cycle 10'!$L$10:$L$999,0),1)),INDEX('Cycle 11'!C$10:C$999,MATCH($A1126,'Cycle 11'!$L$10:$L$999,0),1)),"")="","",IFERROR(IFERROR(IFERROR(IFERROR(IFERROR(IFERROR(IFERROR(IFERROR(IFERROR(IFERROR(IFERROR(IFERROR(INDEX(Summer!C$10:C$999,MATCH($A1126,Summer!$L$10:$L$999,0),1),INDEX('Cycle 1'!C$10:C$999,MATCH($A1126,'Cycle 1'!$L$10:$L$999,0),1)),INDEX('Cycle 2'!C$10:C$999,MATCH($A1126,'Cycle 2'!$L$10:$L$999,0),1)),INDEX('Cycle 3'!C$10:C$999,MATCH($A1126,'Cycle 3'!$L$10:$L$999,0),1)),INDEX('Cycle 4'!C$10:C$999,MATCH($A1126,'Cycle 4'!$L$10:$L$999,0),1)),INDEX('Cycle 5'!C$10:C$999,MATCH($A1126,'Cycle 5'!$L$10:$L$999,0),1)),INDEX('Cycle 6'!C$10:C$999,MATCH($A1126,'Cycle 6'!$L$10:$L$999,0),1)),INDEX('Cycle 7'!C$10:C$999,MATCH($A1126,'Cycle 7'!$L$10:$L$999,0),1)),INDEX('Cycle 8'!C$10:C$999,MATCH($A1126,'Cycle 8'!$L$10:$L$999,0),1)),INDEX('Cycle 9'!C$10:C$999,MATCH($A1126,'Cycle 9'!$L$10:$L$999,0),1)),INDEX('Cycle 10'!C$10:C$999,MATCH($A1126,'Cycle 10'!$L$10:$L$999,0),1)),INDEX('Cycle 11'!C$10:C$999,MATCH($A1126,'Cycle 11'!$L$10:$L$999,0),1)),""))</f>
        <v/>
      </c>
      <c r="E1126" t="str">
        <f>IF(IFERROR(IFERROR(IFERROR(IFERROR(IFERROR(IFERROR(IFERROR(IFERROR(IFERROR(IFERROR(IFERROR(IFERROR(INDEX(Summer!D$10:D$999,MATCH($A1126,Summer!$L$10:$L$999,0),1),INDEX('Cycle 1'!D$10:D$999,MATCH($A1126,'Cycle 1'!$L$10:$L$999,0),1)),INDEX('Cycle 2'!D$10:D$999,MATCH($A1126,'Cycle 2'!$L$10:$L$999,0),1)),INDEX('Cycle 3'!D$10:D$999,MATCH($A1126,'Cycle 3'!$L$10:$L$999,0),1)),INDEX('Cycle 4'!D$10:D$999,MATCH($A1126,'Cycle 4'!$L$10:$L$999,0),1)),INDEX('Cycle 5'!D$10:D$999,MATCH($A1126,'Cycle 5'!$L$10:$L$999,0),1)),INDEX('Cycle 6'!D$10:D$999,MATCH($A1126,'Cycle 6'!$L$10:$L$999,0),1)),INDEX('Cycle 7'!D$10:D$999,MATCH($A1126,'Cycle 7'!$L$10:$L$999,0),1)),INDEX('Cycle 8'!D$10:D$999,MATCH($A1126,'Cycle 8'!$L$10:$L$999,0),1)),INDEX('Cycle 9'!D$10:D$999,MATCH($A1126,'Cycle 9'!$L$10:$L$999,0),1)),INDEX('Cycle 10'!D$10:D$999,MATCH($A1126,'Cycle 10'!$L$10:$L$999,0),1)),INDEX('Cycle 11'!D$10:D$999,MATCH($A1126,'Cycle 11'!$L$10:$L$999,0),1)),"")="","",IFERROR(IFERROR(IFERROR(IFERROR(IFERROR(IFERROR(IFERROR(IFERROR(IFERROR(IFERROR(IFERROR(IFERROR(INDEX(Summer!D$10:D$999,MATCH($A1126,Summer!$L$10:$L$999,0),1),INDEX('Cycle 1'!D$10:D$999,MATCH($A1126,'Cycle 1'!$L$10:$L$999,0),1)),INDEX('Cycle 2'!D$10:D$999,MATCH($A1126,'Cycle 2'!$L$10:$L$999,0),1)),INDEX('Cycle 3'!D$10:D$999,MATCH($A1126,'Cycle 3'!$L$10:$L$999,0),1)),INDEX('Cycle 4'!D$10:D$999,MATCH($A1126,'Cycle 4'!$L$10:$L$999,0),1)),INDEX('Cycle 5'!D$10:D$999,MATCH($A1126,'Cycle 5'!$L$10:$L$999,0),1)),INDEX('Cycle 6'!D$10:D$999,MATCH($A1126,'Cycle 6'!$L$10:$L$999,0),1)),INDEX('Cycle 7'!D$10:D$999,MATCH($A1126,'Cycle 7'!$L$10:$L$999,0),1)),INDEX('Cycle 8'!D$10:D$999,MATCH($A1126,'Cycle 8'!$L$10:$L$999,0),1)),INDEX('Cycle 9'!D$10:D$999,MATCH($A1126,'Cycle 9'!$L$10:$L$999,0),1)),INDEX('Cycle 10'!D$10:D$999,MATCH($A1126,'Cycle 10'!$L$10:$L$999,0),1)),INDEX('Cycle 11'!D$10:D$999,MATCH($A1126,'Cycle 11'!$L$10:$L$999,0),1)),""))</f>
        <v/>
      </c>
      <c r="F1126" t="str">
        <f>IF(IFERROR(IFERROR(IFERROR(IFERROR(IFERROR(IFERROR(IFERROR(IFERROR(IFERROR(IFERROR(IFERROR(IFERROR(INDEX(Summer!E$10:E$999,MATCH($A1126,Summer!$L$10:$L$999,0),1),INDEX('Cycle 1'!E$10:E$999,MATCH($A1126,'Cycle 1'!$L$10:$L$999,0),1)),INDEX('Cycle 2'!E$10:E$999,MATCH($A1126,'Cycle 2'!$L$10:$L$999,0),1)),INDEX('Cycle 3'!E$10:E$999,MATCH($A1126,'Cycle 3'!$L$10:$L$999,0),1)),INDEX('Cycle 4'!E$10:E$999,MATCH($A1126,'Cycle 4'!$L$10:$L$999,0),1)),INDEX('Cycle 5'!E$10:E$999,MATCH($A1126,'Cycle 5'!$L$10:$L$999,0),1)),INDEX('Cycle 6'!E$10:E$999,MATCH($A1126,'Cycle 6'!$L$10:$L$999,0),1)),INDEX('Cycle 7'!E$10:E$999,MATCH($A1126,'Cycle 7'!$L$10:$L$999,0),1)),INDEX('Cycle 8'!E$10:E$999,MATCH($A1126,'Cycle 8'!$L$10:$L$999,0),1)),INDEX('Cycle 9'!E$10:E$999,MATCH($A1126,'Cycle 9'!$L$10:$L$999,0),1)),INDEX('Cycle 10'!E$10:E$999,MATCH($A1126,'Cycle 10'!$L$10:$L$999,0),1)),INDEX('Cycle 11'!E$10:E$999,MATCH($A1126,'Cycle 11'!$L$10:$L$999,0),1)),"")="","",IFERROR(IFERROR(IFERROR(IFERROR(IFERROR(IFERROR(IFERROR(IFERROR(IFERROR(IFERROR(IFERROR(IFERROR(INDEX(Summer!E$10:E$999,MATCH($A1126,Summer!$L$10:$L$999,0),1),INDEX('Cycle 1'!E$10:E$999,MATCH($A1126,'Cycle 1'!$L$10:$L$999,0),1)),INDEX('Cycle 2'!E$10:E$999,MATCH($A1126,'Cycle 2'!$L$10:$L$999,0),1)),INDEX('Cycle 3'!E$10:E$999,MATCH($A1126,'Cycle 3'!$L$10:$L$999,0),1)),INDEX('Cycle 4'!E$10:E$999,MATCH($A1126,'Cycle 4'!$L$10:$L$999,0),1)),INDEX('Cycle 5'!E$10:E$999,MATCH($A1126,'Cycle 5'!$L$10:$L$999,0),1)),INDEX('Cycle 6'!E$10:E$999,MATCH($A1126,'Cycle 6'!$L$10:$L$999,0),1)),INDEX('Cycle 7'!E$10:E$999,MATCH($A1126,'Cycle 7'!$L$10:$L$999,0),1)),INDEX('Cycle 8'!E$10:E$999,MATCH($A1126,'Cycle 8'!$L$10:$L$999,0),1)),INDEX('Cycle 9'!E$10:E$999,MATCH($A1126,'Cycle 9'!$L$10:$L$999,0),1)),INDEX('Cycle 10'!E$10:E$999,MATCH($A1126,'Cycle 10'!$L$10:$L$999,0),1)),INDEX('Cycle 11'!E$10:E$999,MATCH($A1126,'Cycle 11'!$L$10:$L$999,0),1)),""))</f>
        <v/>
      </c>
      <c r="G1126" t="str">
        <f>IF(IFERROR(IFERROR(IFERROR(IFERROR(IFERROR(IFERROR(IFERROR(IFERROR(IFERROR(IFERROR(IFERROR(IFERROR(INDEX(Summer!F$10:F$999,MATCH($A1126,Summer!$L$10:$L$999,0),1),INDEX('Cycle 1'!F$10:F$999,MATCH($A1126,'Cycle 1'!$L$10:$L$999,0),1)),INDEX('Cycle 2'!F$10:F$999,MATCH($A1126,'Cycle 2'!$L$10:$L$999,0),1)),INDEX('Cycle 3'!F$10:F$999,MATCH($A1126,'Cycle 3'!$L$10:$L$999,0),1)),INDEX('Cycle 4'!F$10:F$999,MATCH($A1126,'Cycle 4'!$L$10:$L$999,0),1)),INDEX('Cycle 5'!F$10:F$999,MATCH($A1126,'Cycle 5'!$L$10:$L$999,0),1)),INDEX('Cycle 6'!F$10:F$999,MATCH($A1126,'Cycle 6'!$L$10:$L$999,0),1)),INDEX('Cycle 7'!F$10:F$999,MATCH($A1126,'Cycle 7'!$L$10:$L$999,0),1)),INDEX('Cycle 8'!F$10:F$999,MATCH($A1126,'Cycle 8'!$L$10:$L$999,0),1)),INDEX('Cycle 9'!F$10:F$999,MATCH($A1126,'Cycle 9'!$L$10:$L$999,0),1)),INDEX('Cycle 10'!F$10:F$999,MATCH($A1126,'Cycle 10'!$L$10:$L$999,0),1)),INDEX('Cycle 11'!F$10:F$999,MATCH($A1126,'Cycle 11'!$L$10:$L$999,0),1)),"")="","",IFERROR(IFERROR(IFERROR(IFERROR(IFERROR(IFERROR(IFERROR(IFERROR(IFERROR(IFERROR(IFERROR(IFERROR(INDEX(Summer!F$10:F$999,MATCH($A1126,Summer!$L$10:$L$999,0),1),INDEX('Cycle 1'!F$10:F$999,MATCH($A1126,'Cycle 1'!$L$10:$L$999,0),1)),INDEX('Cycle 2'!F$10:F$999,MATCH($A1126,'Cycle 2'!$L$10:$L$999,0),1)),INDEX('Cycle 3'!F$10:F$999,MATCH($A1126,'Cycle 3'!$L$10:$L$999,0),1)),INDEX('Cycle 4'!F$10:F$999,MATCH($A1126,'Cycle 4'!$L$10:$L$999,0),1)),INDEX('Cycle 5'!F$10:F$999,MATCH($A1126,'Cycle 5'!$L$10:$L$999,0),1)),INDEX('Cycle 6'!F$10:F$999,MATCH($A1126,'Cycle 6'!$L$10:$L$999,0),1)),INDEX('Cycle 7'!F$10:F$999,MATCH($A1126,'Cycle 7'!$L$10:$L$999,0),1)),INDEX('Cycle 8'!F$10:F$999,MATCH($A1126,'Cycle 8'!$L$10:$L$999,0),1)),INDEX('Cycle 9'!F$10:F$999,MATCH($A1126,'Cycle 9'!$L$10:$L$999,0),1)),INDEX('Cycle 10'!F$10:F$999,MATCH($A1126,'Cycle 10'!$L$10:$L$999,0),1)),INDEX('Cycle 11'!F$10:F$999,MATCH($A1126,'Cycle 11'!$L$10:$L$999,0),1)),""))</f>
        <v/>
      </c>
      <c r="H1126" t="str">
        <f>IF(IFERROR(IFERROR(IFERROR(IFERROR(IFERROR(IFERROR(IFERROR(IFERROR(IFERROR(IFERROR(IFERROR(IFERROR(INDEX(Summer!G$10:G$999,MATCH($A1126,Summer!$L$10:$L$999,0),1),INDEX('Cycle 1'!G$10:G$999,MATCH($A1126,'Cycle 1'!$L$10:$L$999,0),1)),INDEX('Cycle 2'!G$10:G$999,MATCH($A1126,'Cycle 2'!$L$10:$L$999,0),1)),INDEX('Cycle 3'!G$10:G$999,MATCH($A1126,'Cycle 3'!$L$10:$L$999,0),1)),INDEX('Cycle 4'!G$10:G$999,MATCH($A1126,'Cycle 4'!$L$10:$L$999,0),1)),INDEX('Cycle 5'!G$10:G$999,MATCH($A1126,'Cycle 5'!$L$10:$L$999,0),1)),INDEX('Cycle 6'!G$10:G$999,MATCH($A1126,'Cycle 6'!$L$10:$L$999,0),1)),INDEX('Cycle 7'!G$10:G$999,MATCH($A1126,'Cycle 7'!$L$10:$L$999,0),1)),INDEX('Cycle 8'!G$10:G$999,MATCH($A1126,'Cycle 8'!$L$10:$L$999,0),1)),INDEX('Cycle 9'!G$10:G$999,MATCH($A1126,'Cycle 9'!$L$10:$L$999,0),1)),INDEX('Cycle 10'!G$10:G$999,MATCH($A1126,'Cycle 10'!$L$10:$L$999,0),1)),INDEX('Cycle 11'!G$10:G$999,MATCH($A1126,'Cycle 11'!$L$10:$L$999,0),1)),"")="","",IFERROR(IFERROR(IFERROR(IFERROR(IFERROR(IFERROR(IFERROR(IFERROR(IFERROR(IFERROR(IFERROR(IFERROR(INDEX(Summer!G$10:G$999,MATCH($A1126,Summer!$L$10:$L$999,0),1),INDEX('Cycle 1'!G$10:G$999,MATCH($A1126,'Cycle 1'!$L$10:$L$999,0),1)),INDEX('Cycle 2'!G$10:G$999,MATCH($A1126,'Cycle 2'!$L$10:$L$999,0),1)),INDEX('Cycle 3'!G$10:G$999,MATCH($A1126,'Cycle 3'!$L$10:$L$999,0),1)),INDEX('Cycle 4'!G$10:G$999,MATCH($A1126,'Cycle 4'!$L$10:$L$999,0),1)),INDEX('Cycle 5'!G$10:G$999,MATCH($A1126,'Cycle 5'!$L$10:$L$999,0),1)),INDEX('Cycle 6'!G$10:G$999,MATCH($A1126,'Cycle 6'!$L$10:$L$999,0),1)),INDEX('Cycle 7'!G$10:G$999,MATCH($A1126,'Cycle 7'!$L$10:$L$999,0),1)),INDEX('Cycle 8'!G$10:G$999,MATCH($A1126,'Cycle 8'!$L$10:$L$999,0),1)),INDEX('Cycle 9'!G$10:G$999,MATCH($A1126,'Cycle 9'!$L$10:$L$999,0),1)),INDEX('Cycle 10'!G$10:G$999,MATCH($A1126,'Cycle 10'!$L$10:$L$999,0),1)),INDEX('Cycle 11'!G$10:G$999,MATCH($A1126,'Cycle 11'!$L$10:$L$999,0),1)),""))</f>
        <v/>
      </c>
      <c r="I1126">
        <f>IFERROR(IF(C1126="",MAX(I$1:I1125),IF(ROW(C$2)=ROW(C1126),1,IF(ISERROR(VLOOKUP(C1126,C$2:C1125,1,FALSE)),MAX(I$1:I1125)+1,MAX(I$1:I1125)))),"")</f>
        <v>0</v>
      </c>
      <c r="J1126" t="str">
        <f t="shared" si="119"/>
        <v/>
      </c>
      <c r="K1126" t="str">
        <f t="shared" si="121"/>
        <v/>
      </c>
      <c r="L1126" t="str">
        <f t="shared" si="121"/>
        <v/>
      </c>
      <c r="M1126" t="str">
        <f t="shared" si="121"/>
        <v/>
      </c>
      <c r="N1126" t="str">
        <f t="shared" si="121"/>
        <v/>
      </c>
      <c r="O1126" t="str">
        <f t="shared" si="121"/>
        <v/>
      </c>
      <c r="P1126" t="str">
        <f t="shared" si="121"/>
        <v/>
      </c>
      <c r="Q1126" t="str">
        <f t="shared" si="121"/>
        <v/>
      </c>
      <c r="R1126" t="str">
        <f t="shared" si="121"/>
        <v/>
      </c>
      <c r="S1126" t="str">
        <f t="shared" si="121"/>
        <v/>
      </c>
      <c r="T1126" t="str">
        <f t="shared" si="121"/>
        <v/>
      </c>
      <c r="U1126" t="str">
        <f t="shared" si="121"/>
        <v/>
      </c>
      <c r="V1126" t="str">
        <f t="shared" si="121"/>
        <v/>
      </c>
      <c r="W1126" t="str">
        <f t="shared" si="120"/>
        <v/>
      </c>
      <c r="X1126">
        <f>IF(OR(H1126="No",H1126=""),0,IF(COUNTIFS(H$2:H1126,"Yes",C$2:C1126,C1126)&gt;1,0,COUNTIFS(H$2:H1126,"Yes",C$2:C1126,C1126)))+IF(X1125=$X$1,0,X1125)</f>
        <v>0</v>
      </c>
    </row>
    <row r="1127" spans="1:24" x14ac:dyDescent="0.3">
      <c r="A1127">
        <f>ROWS($A$2:$A1127)</f>
        <v>1126</v>
      </c>
      <c r="B1127" t="str">
        <f>IF(ISERROR(VLOOKUP(A1127,Summer!L$11:L$500,1,FALSE)),IF(ISERROR(VLOOKUP(A1127,'Cycle 1'!L$11:L$500,1,FALSE)),IF(ISERROR(VLOOKUP(A1127,'Cycle 2'!L$11:L$500,1,FALSE)),IF(ISERROR(VLOOKUP(A1127,'Cycle 3'!L$11:L$500,1,FALSE)),IF(ISERROR(VLOOKUP(A1127,'Cycle 4'!L$11:L$500,1,FALSE)),IF(ISERROR(VLOOKUP(A1127,'Cycle 5'!L$11:L$500,1,FALSE)),IF(ISERROR(VLOOKUP(A1127,'Cycle 6'!L$11:L$500,1,FALSE)),IF(ISERROR(VLOOKUP(A1127,'Cycle 7'!L$11:L$500,1,FALSE)),IF(ISERROR(VLOOKUP(A1127,'Cycle 8'!L$11:L$500,1,FALSE)),IF(ISERROR(VLOOKUP(A1127,'Cycle 9'!L$11:L$500,1,FALSE)),IF(ISERROR(VLOOKUP(A1127,'Cycle 10'!L$11:L$500,1,FALSE)),IF(ISERROR(VLOOKUP(A1127,'Cycle 11'!L$11:L$500,1,FALSE)),"","Cycle 11"),"Cycle 10"),"Cycle 9"),"Cycle 8"),"Cycle 7"),"Cycle 6"),"Cycle 5"),"Cycle 4"),"Cycle 3"),"Cycle 2"),"Cycle 1"),"Summer")</f>
        <v/>
      </c>
      <c r="C1127" t="str">
        <f>IF(IFERROR(IFERROR(IFERROR(IFERROR(IFERROR(IFERROR(IFERROR(IFERROR(IFERROR(IFERROR(IFERROR(IFERROR(INDEX(Summer!B$10:B$999,MATCH($A1127,Summer!$L$10:$L$999,0),1),INDEX('Cycle 1'!B$10:B$999,MATCH($A1127,'Cycle 1'!$L$10:$L$999,0),1)),INDEX('Cycle 2'!B$10:B$999,MATCH($A1127,'Cycle 2'!$L$10:$L$999,0),1)),INDEX('Cycle 3'!B$10:B$999,MATCH($A1127,'Cycle 3'!$L$10:$L$999,0),1)),INDEX('Cycle 4'!B$10:B$999,MATCH($A1127,'Cycle 4'!$L$10:$L$999,0),1)),INDEX('Cycle 5'!B$10:B$999,MATCH($A1127,'Cycle 5'!$L$10:$L$999,0),1)),INDEX('Cycle 6'!B$10:B$999,MATCH($A1127,'Cycle 6'!$L$10:$L$999,0),1)),INDEX('Cycle 7'!B$10:B$999,MATCH($A1127,'Cycle 7'!$L$10:$L$999,0),1)),INDEX('Cycle 8'!B$10:B$999,MATCH($A1127,'Cycle 8'!$L$10:$L$999,0),1)),INDEX('Cycle 9'!B$10:B$999,MATCH($A1127,'Cycle 9'!$L$10:$L$999,0),1)),INDEX('Cycle 10'!B$10:B$999,MATCH($A1127,'Cycle 10'!$L$10:$L$999,0),1)),INDEX('Cycle 11'!B$10:B$999,MATCH($A1127,'Cycle 11'!$L$10:$L$999,0),1)),"")="","",IFERROR(IFERROR(IFERROR(IFERROR(IFERROR(IFERROR(IFERROR(IFERROR(IFERROR(IFERROR(IFERROR(IFERROR(INDEX(Summer!B$10:B$999,MATCH($A1127,Summer!$L$10:$L$999,0),1),INDEX('Cycle 1'!B$10:B$999,MATCH($A1127,'Cycle 1'!$L$10:$L$999,0),1)),INDEX('Cycle 2'!B$10:B$999,MATCH($A1127,'Cycle 2'!$L$10:$L$999,0),1)),INDEX('Cycle 3'!B$10:B$999,MATCH($A1127,'Cycle 3'!$L$10:$L$999,0),1)),INDEX('Cycle 4'!B$10:B$999,MATCH($A1127,'Cycle 4'!$L$10:$L$999,0),1)),INDEX('Cycle 5'!B$10:B$999,MATCH($A1127,'Cycle 5'!$L$10:$L$999,0),1)),INDEX('Cycle 6'!B$10:B$999,MATCH($A1127,'Cycle 6'!$L$10:$L$999,0),1)),INDEX('Cycle 7'!B$10:B$999,MATCH($A1127,'Cycle 7'!$L$10:$L$999,0),1)),INDEX('Cycle 8'!B$10:B$999,MATCH($A1127,'Cycle 8'!$L$10:$L$999,0),1)),INDEX('Cycle 9'!B$10:B$999,MATCH($A1127,'Cycle 9'!$L$10:$L$999,0),1)),INDEX('Cycle 10'!B$10:B$999,MATCH($A1127,'Cycle 10'!$L$10:$L$999,0),1)),INDEX('Cycle 11'!B$10:B$999,MATCH($A1127,'Cycle 11'!$L$10:$L$999,0),1)),""))</f>
        <v/>
      </c>
      <c r="D1127" t="str">
        <f>IF(IFERROR(IFERROR(IFERROR(IFERROR(IFERROR(IFERROR(IFERROR(IFERROR(IFERROR(IFERROR(IFERROR(IFERROR(INDEX(Summer!C$10:C$999,MATCH($A1127,Summer!$L$10:$L$999,0),1),INDEX('Cycle 1'!C$10:C$999,MATCH($A1127,'Cycle 1'!$L$10:$L$999,0),1)),INDEX('Cycle 2'!C$10:C$999,MATCH($A1127,'Cycle 2'!$L$10:$L$999,0),1)),INDEX('Cycle 3'!C$10:C$999,MATCH($A1127,'Cycle 3'!$L$10:$L$999,0),1)),INDEX('Cycle 4'!C$10:C$999,MATCH($A1127,'Cycle 4'!$L$10:$L$999,0),1)),INDEX('Cycle 5'!C$10:C$999,MATCH($A1127,'Cycle 5'!$L$10:$L$999,0),1)),INDEX('Cycle 6'!C$10:C$999,MATCH($A1127,'Cycle 6'!$L$10:$L$999,0),1)),INDEX('Cycle 7'!C$10:C$999,MATCH($A1127,'Cycle 7'!$L$10:$L$999,0),1)),INDEX('Cycle 8'!C$10:C$999,MATCH($A1127,'Cycle 8'!$L$10:$L$999,0),1)),INDEX('Cycle 9'!C$10:C$999,MATCH($A1127,'Cycle 9'!$L$10:$L$999,0),1)),INDEX('Cycle 10'!C$10:C$999,MATCH($A1127,'Cycle 10'!$L$10:$L$999,0),1)),INDEX('Cycle 11'!C$10:C$999,MATCH($A1127,'Cycle 11'!$L$10:$L$999,0),1)),"")="","",IFERROR(IFERROR(IFERROR(IFERROR(IFERROR(IFERROR(IFERROR(IFERROR(IFERROR(IFERROR(IFERROR(IFERROR(INDEX(Summer!C$10:C$999,MATCH($A1127,Summer!$L$10:$L$999,0),1),INDEX('Cycle 1'!C$10:C$999,MATCH($A1127,'Cycle 1'!$L$10:$L$999,0),1)),INDEX('Cycle 2'!C$10:C$999,MATCH($A1127,'Cycle 2'!$L$10:$L$999,0),1)),INDEX('Cycle 3'!C$10:C$999,MATCH($A1127,'Cycle 3'!$L$10:$L$999,0),1)),INDEX('Cycle 4'!C$10:C$999,MATCH($A1127,'Cycle 4'!$L$10:$L$999,0),1)),INDEX('Cycle 5'!C$10:C$999,MATCH($A1127,'Cycle 5'!$L$10:$L$999,0),1)),INDEX('Cycle 6'!C$10:C$999,MATCH($A1127,'Cycle 6'!$L$10:$L$999,0),1)),INDEX('Cycle 7'!C$10:C$999,MATCH($A1127,'Cycle 7'!$L$10:$L$999,0),1)),INDEX('Cycle 8'!C$10:C$999,MATCH($A1127,'Cycle 8'!$L$10:$L$999,0),1)),INDEX('Cycle 9'!C$10:C$999,MATCH($A1127,'Cycle 9'!$L$10:$L$999,0),1)),INDEX('Cycle 10'!C$10:C$999,MATCH($A1127,'Cycle 10'!$L$10:$L$999,0),1)),INDEX('Cycle 11'!C$10:C$999,MATCH($A1127,'Cycle 11'!$L$10:$L$999,0),1)),""))</f>
        <v/>
      </c>
      <c r="E1127" t="str">
        <f>IF(IFERROR(IFERROR(IFERROR(IFERROR(IFERROR(IFERROR(IFERROR(IFERROR(IFERROR(IFERROR(IFERROR(IFERROR(INDEX(Summer!D$10:D$999,MATCH($A1127,Summer!$L$10:$L$999,0),1),INDEX('Cycle 1'!D$10:D$999,MATCH($A1127,'Cycle 1'!$L$10:$L$999,0),1)),INDEX('Cycle 2'!D$10:D$999,MATCH($A1127,'Cycle 2'!$L$10:$L$999,0),1)),INDEX('Cycle 3'!D$10:D$999,MATCH($A1127,'Cycle 3'!$L$10:$L$999,0),1)),INDEX('Cycle 4'!D$10:D$999,MATCH($A1127,'Cycle 4'!$L$10:$L$999,0),1)),INDEX('Cycle 5'!D$10:D$999,MATCH($A1127,'Cycle 5'!$L$10:$L$999,0),1)),INDEX('Cycle 6'!D$10:D$999,MATCH($A1127,'Cycle 6'!$L$10:$L$999,0),1)),INDEX('Cycle 7'!D$10:D$999,MATCH($A1127,'Cycle 7'!$L$10:$L$999,0),1)),INDEX('Cycle 8'!D$10:D$999,MATCH($A1127,'Cycle 8'!$L$10:$L$999,0),1)),INDEX('Cycle 9'!D$10:D$999,MATCH($A1127,'Cycle 9'!$L$10:$L$999,0),1)),INDEX('Cycle 10'!D$10:D$999,MATCH($A1127,'Cycle 10'!$L$10:$L$999,0),1)),INDEX('Cycle 11'!D$10:D$999,MATCH($A1127,'Cycle 11'!$L$10:$L$999,0),1)),"")="","",IFERROR(IFERROR(IFERROR(IFERROR(IFERROR(IFERROR(IFERROR(IFERROR(IFERROR(IFERROR(IFERROR(IFERROR(INDEX(Summer!D$10:D$999,MATCH($A1127,Summer!$L$10:$L$999,0),1),INDEX('Cycle 1'!D$10:D$999,MATCH($A1127,'Cycle 1'!$L$10:$L$999,0),1)),INDEX('Cycle 2'!D$10:D$999,MATCH($A1127,'Cycle 2'!$L$10:$L$999,0),1)),INDEX('Cycle 3'!D$10:D$999,MATCH($A1127,'Cycle 3'!$L$10:$L$999,0),1)),INDEX('Cycle 4'!D$10:D$999,MATCH($A1127,'Cycle 4'!$L$10:$L$999,0),1)),INDEX('Cycle 5'!D$10:D$999,MATCH($A1127,'Cycle 5'!$L$10:$L$999,0),1)),INDEX('Cycle 6'!D$10:D$999,MATCH($A1127,'Cycle 6'!$L$10:$L$999,0),1)),INDEX('Cycle 7'!D$10:D$999,MATCH($A1127,'Cycle 7'!$L$10:$L$999,0),1)),INDEX('Cycle 8'!D$10:D$999,MATCH($A1127,'Cycle 8'!$L$10:$L$999,0),1)),INDEX('Cycle 9'!D$10:D$999,MATCH($A1127,'Cycle 9'!$L$10:$L$999,0),1)),INDEX('Cycle 10'!D$10:D$999,MATCH($A1127,'Cycle 10'!$L$10:$L$999,0),1)),INDEX('Cycle 11'!D$10:D$999,MATCH($A1127,'Cycle 11'!$L$10:$L$999,0),1)),""))</f>
        <v/>
      </c>
      <c r="F1127" t="str">
        <f>IF(IFERROR(IFERROR(IFERROR(IFERROR(IFERROR(IFERROR(IFERROR(IFERROR(IFERROR(IFERROR(IFERROR(IFERROR(INDEX(Summer!E$10:E$999,MATCH($A1127,Summer!$L$10:$L$999,0),1),INDEX('Cycle 1'!E$10:E$999,MATCH($A1127,'Cycle 1'!$L$10:$L$999,0),1)),INDEX('Cycle 2'!E$10:E$999,MATCH($A1127,'Cycle 2'!$L$10:$L$999,0),1)),INDEX('Cycle 3'!E$10:E$999,MATCH($A1127,'Cycle 3'!$L$10:$L$999,0),1)),INDEX('Cycle 4'!E$10:E$999,MATCH($A1127,'Cycle 4'!$L$10:$L$999,0),1)),INDEX('Cycle 5'!E$10:E$999,MATCH($A1127,'Cycle 5'!$L$10:$L$999,0),1)),INDEX('Cycle 6'!E$10:E$999,MATCH($A1127,'Cycle 6'!$L$10:$L$999,0),1)),INDEX('Cycle 7'!E$10:E$999,MATCH($A1127,'Cycle 7'!$L$10:$L$999,0),1)),INDEX('Cycle 8'!E$10:E$999,MATCH($A1127,'Cycle 8'!$L$10:$L$999,0),1)),INDEX('Cycle 9'!E$10:E$999,MATCH($A1127,'Cycle 9'!$L$10:$L$999,0),1)),INDEX('Cycle 10'!E$10:E$999,MATCH($A1127,'Cycle 10'!$L$10:$L$999,0),1)),INDEX('Cycle 11'!E$10:E$999,MATCH($A1127,'Cycle 11'!$L$10:$L$999,0),1)),"")="","",IFERROR(IFERROR(IFERROR(IFERROR(IFERROR(IFERROR(IFERROR(IFERROR(IFERROR(IFERROR(IFERROR(IFERROR(INDEX(Summer!E$10:E$999,MATCH($A1127,Summer!$L$10:$L$999,0),1),INDEX('Cycle 1'!E$10:E$999,MATCH($A1127,'Cycle 1'!$L$10:$L$999,0),1)),INDEX('Cycle 2'!E$10:E$999,MATCH($A1127,'Cycle 2'!$L$10:$L$999,0),1)),INDEX('Cycle 3'!E$10:E$999,MATCH($A1127,'Cycle 3'!$L$10:$L$999,0),1)),INDEX('Cycle 4'!E$10:E$999,MATCH($A1127,'Cycle 4'!$L$10:$L$999,0),1)),INDEX('Cycle 5'!E$10:E$999,MATCH($A1127,'Cycle 5'!$L$10:$L$999,0),1)),INDEX('Cycle 6'!E$10:E$999,MATCH($A1127,'Cycle 6'!$L$10:$L$999,0),1)),INDEX('Cycle 7'!E$10:E$999,MATCH($A1127,'Cycle 7'!$L$10:$L$999,0),1)),INDEX('Cycle 8'!E$10:E$999,MATCH($A1127,'Cycle 8'!$L$10:$L$999,0),1)),INDEX('Cycle 9'!E$10:E$999,MATCH($A1127,'Cycle 9'!$L$10:$L$999,0),1)),INDEX('Cycle 10'!E$10:E$999,MATCH($A1127,'Cycle 10'!$L$10:$L$999,0),1)),INDEX('Cycle 11'!E$10:E$999,MATCH($A1127,'Cycle 11'!$L$10:$L$999,0),1)),""))</f>
        <v/>
      </c>
      <c r="G1127" t="str">
        <f>IF(IFERROR(IFERROR(IFERROR(IFERROR(IFERROR(IFERROR(IFERROR(IFERROR(IFERROR(IFERROR(IFERROR(IFERROR(INDEX(Summer!F$10:F$999,MATCH($A1127,Summer!$L$10:$L$999,0),1),INDEX('Cycle 1'!F$10:F$999,MATCH($A1127,'Cycle 1'!$L$10:$L$999,0),1)),INDEX('Cycle 2'!F$10:F$999,MATCH($A1127,'Cycle 2'!$L$10:$L$999,0),1)),INDEX('Cycle 3'!F$10:F$999,MATCH($A1127,'Cycle 3'!$L$10:$L$999,0),1)),INDEX('Cycle 4'!F$10:F$999,MATCH($A1127,'Cycle 4'!$L$10:$L$999,0),1)),INDEX('Cycle 5'!F$10:F$999,MATCH($A1127,'Cycle 5'!$L$10:$L$999,0),1)),INDEX('Cycle 6'!F$10:F$999,MATCH($A1127,'Cycle 6'!$L$10:$L$999,0),1)),INDEX('Cycle 7'!F$10:F$999,MATCH($A1127,'Cycle 7'!$L$10:$L$999,0),1)),INDEX('Cycle 8'!F$10:F$999,MATCH($A1127,'Cycle 8'!$L$10:$L$999,0),1)),INDEX('Cycle 9'!F$10:F$999,MATCH($A1127,'Cycle 9'!$L$10:$L$999,0),1)),INDEX('Cycle 10'!F$10:F$999,MATCH($A1127,'Cycle 10'!$L$10:$L$999,0),1)),INDEX('Cycle 11'!F$10:F$999,MATCH($A1127,'Cycle 11'!$L$10:$L$999,0),1)),"")="","",IFERROR(IFERROR(IFERROR(IFERROR(IFERROR(IFERROR(IFERROR(IFERROR(IFERROR(IFERROR(IFERROR(IFERROR(INDEX(Summer!F$10:F$999,MATCH($A1127,Summer!$L$10:$L$999,0),1),INDEX('Cycle 1'!F$10:F$999,MATCH($A1127,'Cycle 1'!$L$10:$L$999,0),1)),INDEX('Cycle 2'!F$10:F$999,MATCH($A1127,'Cycle 2'!$L$10:$L$999,0),1)),INDEX('Cycle 3'!F$10:F$999,MATCH($A1127,'Cycle 3'!$L$10:$L$999,0),1)),INDEX('Cycle 4'!F$10:F$999,MATCH($A1127,'Cycle 4'!$L$10:$L$999,0),1)),INDEX('Cycle 5'!F$10:F$999,MATCH($A1127,'Cycle 5'!$L$10:$L$999,0),1)),INDEX('Cycle 6'!F$10:F$999,MATCH($A1127,'Cycle 6'!$L$10:$L$999,0),1)),INDEX('Cycle 7'!F$10:F$999,MATCH($A1127,'Cycle 7'!$L$10:$L$999,0),1)),INDEX('Cycle 8'!F$10:F$999,MATCH($A1127,'Cycle 8'!$L$10:$L$999,0),1)),INDEX('Cycle 9'!F$10:F$999,MATCH($A1127,'Cycle 9'!$L$10:$L$999,0),1)),INDEX('Cycle 10'!F$10:F$999,MATCH($A1127,'Cycle 10'!$L$10:$L$999,0),1)),INDEX('Cycle 11'!F$10:F$999,MATCH($A1127,'Cycle 11'!$L$10:$L$999,0),1)),""))</f>
        <v/>
      </c>
      <c r="H1127" t="str">
        <f>IF(IFERROR(IFERROR(IFERROR(IFERROR(IFERROR(IFERROR(IFERROR(IFERROR(IFERROR(IFERROR(IFERROR(IFERROR(INDEX(Summer!G$10:G$999,MATCH($A1127,Summer!$L$10:$L$999,0),1),INDEX('Cycle 1'!G$10:G$999,MATCH($A1127,'Cycle 1'!$L$10:$L$999,0),1)),INDEX('Cycle 2'!G$10:G$999,MATCH($A1127,'Cycle 2'!$L$10:$L$999,0),1)),INDEX('Cycle 3'!G$10:G$999,MATCH($A1127,'Cycle 3'!$L$10:$L$999,0),1)),INDEX('Cycle 4'!G$10:G$999,MATCH($A1127,'Cycle 4'!$L$10:$L$999,0),1)),INDEX('Cycle 5'!G$10:G$999,MATCH($A1127,'Cycle 5'!$L$10:$L$999,0),1)),INDEX('Cycle 6'!G$10:G$999,MATCH($A1127,'Cycle 6'!$L$10:$L$999,0),1)),INDEX('Cycle 7'!G$10:G$999,MATCH($A1127,'Cycle 7'!$L$10:$L$999,0),1)),INDEX('Cycle 8'!G$10:G$999,MATCH($A1127,'Cycle 8'!$L$10:$L$999,0),1)),INDEX('Cycle 9'!G$10:G$999,MATCH($A1127,'Cycle 9'!$L$10:$L$999,0),1)),INDEX('Cycle 10'!G$10:G$999,MATCH($A1127,'Cycle 10'!$L$10:$L$999,0),1)),INDEX('Cycle 11'!G$10:G$999,MATCH($A1127,'Cycle 11'!$L$10:$L$999,0),1)),"")="","",IFERROR(IFERROR(IFERROR(IFERROR(IFERROR(IFERROR(IFERROR(IFERROR(IFERROR(IFERROR(IFERROR(IFERROR(INDEX(Summer!G$10:G$999,MATCH($A1127,Summer!$L$10:$L$999,0),1),INDEX('Cycle 1'!G$10:G$999,MATCH($A1127,'Cycle 1'!$L$10:$L$999,0),1)),INDEX('Cycle 2'!G$10:G$999,MATCH($A1127,'Cycle 2'!$L$10:$L$999,0),1)),INDEX('Cycle 3'!G$10:G$999,MATCH($A1127,'Cycle 3'!$L$10:$L$999,0),1)),INDEX('Cycle 4'!G$10:G$999,MATCH($A1127,'Cycle 4'!$L$10:$L$999,0),1)),INDEX('Cycle 5'!G$10:G$999,MATCH($A1127,'Cycle 5'!$L$10:$L$999,0),1)),INDEX('Cycle 6'!G$10:G$999,MATCH($A1127,'Cycle 6'!$L$10:$L$999,0),1)),INDEX('Cycle 7'!G$10:G$999,MATCH($A1127,'Cycle 7'!$L$10:$L$999,0),1)),INDEX('Cycle 8'!G$10:G$999,MATCH($A1127,'Cycle 8'!$L$10:$L$999,0),1)),INDEX('Cycle 9'!G$10:G$999,MATCH($A1127,'Cycle 9'!$L$10:$L$999,0),1)),INDEX('Cycle 10'!G$10:G$999,MATCH($A1127,'Cycle 10'!$L$10:$L$999,0),1)),INDEX('Cycle 11'!G$10:G$999,MATCH($A1127,'Cycle 11'!$L$10:$L$999,0),1)),""))</f>
        <v/>
      </c>
      <c r="I1127">
        <f>IFERROR(IF(C1127="",MAX(I$1:I1126),IF(ROW(C$2)=ROW(C1127),1,IF(ISERROR(VLOOKUP(C1127,C$2:C1126,1,FALSE)),MAX(I$1:I1126)+1,MAX(I$1:I1126)))),"")</f>
        <v>0</v>
      </c>
      <c r="J1127" t="str">
        <f t="shared" si="119"/>
        <v/>
      </c>
      <c r="K1127" t="str">
        <f t="shared" si="121"/>
        <v/>
      </c>
      <c r="L1127" t="str">
        <f t="shared" si="121"/>
        <v/>
      </c>
      <c r="M1127" t="str">
        <f t="shared" si="121"/>
        <v/>
      </c>
      <c r="N1127" t="str">
        <f t="shared" si="121"/>
        <v/>
      </c>
      <c r="O1127" t="str">
        <f t="shared" si="121"/>
        <v/>
      </c>
      <c r="P1127" t="str">
        <f t="shared" si="121"/>
        <v/>
      </c>
      <c r="Q1127" t="str">
        <f t="shared" si="121"/>
        <v/>
      </c>
      <c r="R1127" t="str">
        <f t="shared" si="121"/>
        <v/>
      </c>
      <c r="S1127" t="str">
        <f t="shared" si="121"/>
        <v/>
      </c>
      <c r="T1127" t="str">
        <f t="shared" si="121"/>
        <v/>
      </c>
      <c r="U1127" t="str">
        <f t="shared" si="121"/>
        <v/>
      </c>
      <c r="V1127" t="str">
        <f t="shared" si="121"/>
        <v/>
      </c>
      <c r="W1127" t="str">
        <f t="shared" si="120"/>
        <v/>
      </c>
      <c r="X1127">
        <f>IF(OR(H1127="No",H1127=""),0,IF(COUNTIFS(H$2:H1127,"Yes",C$2:C1127,C1127)&gt;1,0,COUNTIFS(H$2:H1127,"Yes",C$2:C1127,C1127)))+IF(X1126=$X$1,0,X1126)</f>
        <v>0</v>
      </c>
    </row>
    <row r="1128" spans="1:24" x14ac:dyDescent="0.3">
      <c r="A1128">
        <f>ROWS($A$2:$A1128)</f>
        <v>1127</v>
      </c>
      <c r="B1128" t="str">
        <f>IF(ISERROR(VLOOKUP(A1128,Summer!L$11:L$500,1,FALSE)),IF(ISERROR(VLOOKUP(A1128,'Cycle 1'!L$11:L$500,1,FALSE)),IF(ISERROR(VLOOKUP(A1128,'Cycle 2'!L$11:L$500,1,FALSE)),IF(ISERROR(VLOOKUP(A1128,'Cycle 3'!L$11:L$500,1,FALSE)),IF(ISERROR(VLOOKUP(A1128,'Cycle 4'!L$11:L$500,1,FALSE)),IF(ISERROR(VLOOKUP(A1128,'Cycle 5'!L$11:L$500,1,FALSE)),IF(ISERROR(VLOOKUP(A1128,'Cycle 6'!L$11:L$500,1,FALSE)),IF(ISERROR(VLOOKUP(A1128,'Cycle 7'!L$11:L$500,1,FALSE)),IF(ISERROR(VLOOKUP(A1128,'Cycle 8'!L$11:L$500,1,FALSE)),IF(ISERROR(VLOOKUP(A1128,'Cycle 9'!L$11:L$500,1,FALSE)),IF(ISERROR(VLOOKUP(A1128,'Cycle 10'!L$11:L$500,1,FALSE)),IF(ISERROR(VLOOKUP(A1128,'Cycle 11'!L$11:L$500,1,FALSE)),"","Cycle 11"),"Cycle 10"),"Cycle 9"),"Cycle 8"),"Cycle 7"),"Cycle 6"),"Cycle 5"),"Cycle 4"),"Cycle 3"),"Cycle 2"),"Cycle 1"),"Summer")</f>
        <v/>
      </c>
      <c r="C1128" t="str">
        <f>IF(IFERROR(IFERROR(IFERROR(IFERROR(IFERROR(IFERROR(IFERROR(IFERROR(IFERROR(IFERROR(IFERROR(IFERROR(INDEX(Summer!B$10:B$999,MATCH($A1128,Summer!$L$10:$L$999,0),1),INDEX('Cycle 1'!B$10:B$999,MATCH($A1128,'Cycle 1'!$L$10:$L$999,0),1)),INDEX('Cycle 2'!B$10:B$999,MATCH($A1128,'Cycle 2'!$L$10:$L$999,0),1)),INDEX('Cycle 3'!B$10:B$999,MATCH($A1128,'Cycle 3'!$L$10:$L$999,0),1)),INDEX('Cycle 4'!B$10:B$999,MATCH($A1128,'Cycle 4'!$L$10:$L$999,0),1)),INDEX('Cycle 5'!B$10:B$999,MATCH($A1128,'Cycle 5'!$L$10:$L$999,0),1)),INDEX('Cycle 6'!B$10:B$999,MATCH($A1128,'Cycle 6'!$L$10:$L$999,0),1)),INDEX('Cycle 7'!B$10:B$999,MATCH($A1128,'Cycle 7'!$L$10:$L$999,0),1)),INDEX('Cycle 8'!B$10:B$999,MATCH($A1128,'Cycle 8'!$L$10:$L$999,0),1)),INDEX('Cycle 9'!B$10:B$999,MATCH($A1128,'Cycle 9'!$L$10:$L$999,0),1)),INDEX('Cycle 10'!B$10:B$999,MATCH($A1128,'Cycle 10'!$L$10:$L$999,0),1)),INDEX('Cycle 11'!B$10:B$999,MATCH($A1128,'Cycle 11'!$L$10:$L$999,0),1)),"")="","",IFERROR(IFERROR(IFERROR(IFERROR(IFERROR(IFERROR(IFERROR(IFERROR(IFERROR(IFERROR(IFERROR(IFERROR(INDEX(Summer!B$10:B$999,MATCH($A1128,Summer!$L$10:$L$999,0),1),INDEX('Cycle 1'!B$10:B$999,MATCH($A1128,'Cycle 1'!$L$10:$L$999,0),1)),INDEX('Cycle 2'!B$10:B$999,MATCH($A1128,'Cycle 2'!$L$10:$L$999,0),1)),INDEX('Cycle 3'!B$10:B$999,MATCH($A1128,'Cycle 3'!$L$10:$L$999,0),1)),INDEX('Cycle 4'!B$10:B$999,MATCH($A1128,'Cycle 4'!$L$10:$L$999,0),1)),INDEX('Cycle 5'!B$10:B$999,MATCH($A1128,'Cycle 5'!$L$10:$L$999,0),1)),INDEX('Cycle 6'!B$10:B$999,MATCH($A1128,'Cycle 6'!$L$10:$L$999,0),1)),INDEX('Cycle 7'!B$10:B$999,MATCH($A1128,'Cycle 7'!$L$10:$L$999,0),1)),INDEX('Cycle 8'!B$10:B$999,MATCH($A1128,'Cycle 8'!$L$10:$L$999,0),1)),INDEX('Cycle 9'!B$10:B$999,MATCH($A1128,'Cycle 9'!$L$10:$L$999,0),1)),INDEX('Cycle 10'!B$10:B$999,MATCH($A1128,'Cycle 10'!$L$10:$L$999,0),1)),INDEX('Cycle 11'!B$10:B$999,MATCH($A1128,'Cycle 11'!$L$10:$L$999,0),1)),""))</f>
        <v/>
      </c>
      <c r="D1128" t="str">
        <f>IF(IFERROR(IFERROR(IFERROR(IFERROR(IFERROR(IFERROR(IFERROR(IFERROR(IFERROR(IFERROR(IFERROR(IFERROR(INDEX(Summer!C$10:C$999,MATCH($A1128,Summer!$L$10:$L$999,0),1),INDEX('Cycle 1'!C$10:C$999,MATCH($A1128,'Cycle 1'!$L$10:$L$999,0),1)),INDEX('Cycle 2'!C$10:C$999,MATCH($A1128,'Cycle 2'!$L$10:$L$999,0),1)),INDEX('Cycle 3'!C$10:C$999,MATCH($A1128,'Cycle 3'!$L$10:$L$999,0),1)),INDEX('Cycle 4'!C$10:C$999,MATCH($A1128,'Cycle 4'!$L$10:$L$999,0),1)),INDEX('Cycle 5'!C$10:C$999,MATCH($A1128,'Cycle 5'!$L$10:$L$999,0),1)),INDEX('Cycle 6'!C$10:C$999,MATCH($A1128,'Cycle 6'!$L$10:$L$999,0),1)),INDEX('Cycle 7'!C$10:C$999,MATCH($A1128,'Cycle 7'!$L$10:$L$999,0),1)),INDEX('Cycle 8'!C$10:C$999,MATCH($A1128,'Cycle 8'!$L$10:$L$999,0),1)),INDEX('Cycle 9'!C$10:C$999,MATCH($A1128,'Cycle 9'!$L$10:$L$999,0),1)),INDEX('Cycle 10'!C$10:C$999,MATCH($A1128,'Cycle 10'!$L$10:$L$999,0),1)),INDEX('Cycle 11'!C$10:C$999,MATCH($A1128,'Cycle 11'!$L$10:$L$999,0),1)),"")="","",IFERROR(IFERROR(IFERROR(IFERROR(IFERROR(IFERROR(IFERROR(IFERROR(IFERROR(IFERROR(IFERROR(IFERROR(INDEX(Summer!C$10:C$999,MATCH($A1128,Summer!$L$10:$L$999,0),1),INDEX('Cycle 1'!C$10:C$999,MATCH($A1128,'Cycle 1'!$L$10:$L$999,0),1)),INDEX('Cycle 2'!C$10:C$999,MATCH($A1128,'Cycle 2'!$L$10:$L$999,0),1)),INDEX('Cycle 3'!C$10:C$999,MATCH($A1128,'Cycle 3'!$L$10:$L$999,0),1)),INDEX('Cycle 4'!C$10:C$999,MATCH($A1128,'Cycle 4'!$L$10:$L$999,0),1)),INDEX('Cycle 5'!C$10:C$999,MATCH($A1128,'Cycle 5'!$L$10:$L$999,0),1)),INDEX('Cycle 6'!C$10:C$999,MATCH($A1128,'Cycle 6'!$L$10:$L$999,0),1)),INDEX('Cycle 7'!C$10:C$999,MATCH($A1128,'Cycle 7'!$L$10:$L$999,0),1)),INDEX('Cycle 8'!C$10:C$999,MATCH($A1128,'Cycle 8'!$L$10:$L$999,0),1)),INDEX('Cycle 9'!C$10:C$999,MATCH($A1128,'Cycle 9'!$L$10:$L$999,0),1)),INDEX('Cycle 10'!C$10:C$999,MATCH($A1128,'Cycle 10'!$L$10:$L$999,0),1)),INDEX('Cycle 11'!C$10:C$999,MATCH($A1128,'Cycle 11'!$L$10:$L$999,0),1)),""))</f>
        <v/>
      </c>
      <c r="E1128" t="str">
        <f>IF(IFERROR(IFERROR(IFERROR(IFERROR(IFERROR(IFERROR(IFERROR(IFERROR(IFERROR(IFERROR(IFERROR(IFERROR(INDEX(Summer!D$10:D$999,MATCH($A1128,Summer!$L$10:$L$999,0),1),INDEX('Cycle 1'!D$10:D$999,MATCH($A1128,'Cycle 1'!$L$10:$L$999,0),1)),INDEX('Cycle 2'!D$10:D$999,MATCH($A1128,'Cycle 2'!$L$10:$L$999,0),1)),INDEX('Cycle 3'!D$10:D$999,MATCH($A1128,'Cycle 3'!$L$10:$L$999,0),1)),INDEX('Cycle 4'!D$10:D$999,MATCH($A1128,'Cycle 4'!$L$10:$L$999,0),1)),INDEX('Cycle 5'!D$10:D$999,MATCH($A1128,'Cycle 5'!$L$10:$L$999,0),1)),INDEX('Cycle 6'!D$10:D$999,MATCH($A1128,'Cycle 6'!$L$10:$L$999,0),1)),INDEX('Cycle 7'!D$10:D$999,MATCH($A1128,'Cycle 7'!$L$10:$L$999,0),1)),INDEX('Cycle 8'!D$10:D$999,MATCH($A1128,'Cycle 8'!$L$10:$L$999,0),1)),INDEX('Cycle 9'!D$10:D$999,MATCH($A1128,'Cycle 9'!$L$10:$L$999,0),1)),INDEX('Cycle 10'!D$10:D$999,MATCH($A1128,'Cycle 10'!$L$10:$L$999,0),1)),INDEX('Cycle 11'!D$10:D$999,MATCH($A1128,'Cycle 11'!$L$10:$L$999,0),1)),"")="","",IFERROR(IFERROR(IFERROR(IFERROR(IFERROR(IFERROR(IFERROR(IFERROR(IFERROR(IFERROR(IFERROR(IFERROR(INDEX(Summer!D$10:D$999,MATCH($A1128,Summer!$L$10:$L$999,0),1),INDEX('Cycle 1'!D$10:D$999,MATCH($A1128,'Cycle 1'!$L$10:$L$999,0),1)),INDEX('Cycle 2'!D$10:D$999,MATCH($A1128,'Cycle 2'!$L$10:$L$999,0),1)),INDEX('Cycle 3'!D$10:D$999,MATCH($A1128,'Cycle 3'!$L$10:$L$999,0),1)),INDEX('Cycle 4'!D$10:D$999,MATCH($A1128,'Cycle 4'!$L$10:$L$999,0),1)),INDEX('Cycle 5'!D$10:D$999,MATCH($A1128,'Cycle 5'!$L$10:$L$999,0),1)),INDEX('Cycle 6'!D$10:D$999,MATCH($A1128,'Cycle 6'!$L$10:$L$999,0),1)),INDEX('Cycle 7'!D$10:D$999,MATCH($A1128,'Cycle 7'!$L$10:$L$999,0),1)),INDEX('Cycle 8'!D$10:D$999,MATCH($A1128,'Cycle 8'!$L$10:$L$999,0),1)),INDEX('Cycle 9'!D$10:D$999,MATCH($A1128,'Cycle 9'!$L$10:$L$999,0),1)),INDEX('Cycle 10'!D$10:D$999,MATCH($A1128,'Cycle 10'!$L$10:$L$999,0),1)),INDEX('Cycle 11'!D$10:D$999,MATCH($A1128,'Cycle 11'!$L$10:$L$999,0),1)),""))</f>
        <v/>
      </c>
      <c r="F1128" t="str">
        <f>IF(IFERROR(IFERROR(IFERROR(IFERROR(IFERROR(IFERROR(IFERROR(IFERROR(IFERROR(IFERROR(IFERROR(IFERROR(INDEX(Summer!E$10:E$999,MATCH($A1128,Summer!$L$10:$L$999,0),1),INDEX('Cycle 1'!E$10:E$999,MATCH($A1128,'Cycle 1'!$L$10:$L$999,0),1)),INDEX('Cycle 2'!E$10:E$999,MATCH($A1128,'Cycle 2'!$L$10:$L$999,0),1)),INDEX('Cycle 3'!E$10:E$999,MATCH($A1128,'Cycle 3'!$L$10:$L$999,0),1)),INDEX('Cycle 4'!E$10:E$999,MATCH($A1128,'Cycle 4'!$L$10:$L$999,0),1)),INDEX('Cycle 5'!E$10:E$999,MATCH($A1128,'Cycle 5'!$L$10:$L$999,0),1)),INDEX('Cycle 6'!E$10:E$999,MATCH($A1128,'Cycle 6'!$L$10:$L$999,0),1)),INDEX('Cycle 7'!E$10:E$999,MATCH($A1128,'Cycle 7'!$L$10:$L$999,0),1)),INDEX('Cycle 8'!E$10:E$999,MATCH($A1128,'Cycle 8'!$L$10:$L$999,0),1)),INDEX('Cycle 9'!E$10:E$999,MATCH($A1128,'Cycle 9'!$L$10:$L$999,0),1)),INDEX('Cycle 10'!E$10:E$999,MATCH($A1128,'Cycle 10'!$L$10:$L$999,0),1)),INDEX('Cycle 11'!E$10:E$999,MATCH($A1128,'Cycle 11'!$L$10:$L$999,0),1)),"")="","",IFERROR(IFERROR(IFERROR(IFERROR(IFERROR(IFERROR(IFERROR(IFERROR(IFERROR(IFERROR(IFERROR(IFERROR(INDEX(Summer!E$10:E$999,MATCH($A1128,Summer!$L$10:$L$999,0),1),INDEX('Cycle 1'!E$10:E$999,MATCH($A1128,'Cycle 1'!$L$10:$L$999,0),1)),INDEX('Cycle 2'!E$10:E$999,MATCH($A1128,'Cycle 2'!$L$10:$L$999,0),1)),INDEX('Cycle 3'!E$10:E$999,MATCH($A1128,'Cycle 3'!$L$10:$L$999,0),1)),INDEX('Cycle 4'!E$10:E$999,MATCH($A1128,'Cycle 4'!$L$10:$L$999,0),1)),INDEX('Cycle 5'!E$10:E$999,MATCH($A1128,'Cycle 5'!$L$10:$L$999,0),1)),INDEX('Cycle 6'!E$10:E$999,MATCH($A1128,'Cycle 6'!$L$10:$L$999,0),1)),INDEX('Cycle 7'!E$10:E$999,MATCH($A1128,'Cycle 7'!$L$10:$L$999,0),1)),INDEX('Cycle 8'!E$10:E$999,MATCH($A1128,'Cycle 8'!$L$10:$L$999,0),1)),INDEX('Cycle 9'!E$10:E$999,MATCH($A1128,'Cycle 9'!$L$10:$L$999,0),1)),INDEX('Cycle 10'!E$10:E$999,MATCH($A1128,'Cycle 10'!$L$10:$L$999,0),1)),INDEX('Cycle 11'!E$10:E$999,MATCH($A1128,'Cycle 11'!$L$10:$L$999,0),1)),""))</f>
        <v/>
      </c>
      <c r="G1128" t="str">
        <f>IF(IFERROR(IFERROR(IFERROR(IFERROR(IFERROR(IFERROR(IFERROR(IFERROR(IFERROR(IFERROR(IFERROR(IFERROR(INDEX(Summer!F$10:F$999,MATCH($A1128,Summer!$L$10:$L$999,0),1),INDEX('Cycle 1'!F$10:F$999,MATCH($A1128,'Cycle 1'!$L$10:$L$999,0),1)),INDEX('Cycle 2'!F$10:F$999,MATCH($A1128,'Cycle 2'!$L$10:$L$999,0),1)),INDEX('Cycle 3'!F$10:F$999,MATCH($A1128,'Cycle 3'!$L$10:$L$999,0),1)),INDEX('Cycle 4'!F$10:F$999,MATCH($A1128,'Cycle 4'!$L$10:$L$999,0),1)),INDEX('Cycle 5'!F$10:F$999,MATCH($A1128,'Cycle 5'!$L$10:$L$999,0),1)),INDEX('Cycle 6'!F$10:F$999,MATCH($A1128,'Cycle 6'!$L$10:$L$999,0),1)),INDEX('Cycle 7'!F$10:F$999,MATCH($A1128,'Cycle 7'!$L$10:$L$999,0),1)),INDEX('Cycle 8'!F$10:F$999,MATCH($A1128,'Cycle 8'!$L$10:$L$999,0),1)),INDEX('Cycle 9'!F$10:F$999,MATCH($A1128,'Cycle 9'!$L$10:$L$999,0),1)),INDEX('Cycle 10'!F$10:F$999,MATCH($A1128,'Cycle 10'!$L$10:$L$999,0),1)),INDEX('Cycle 11'!F$10:F$999,MATCH($A1128,'Cycle 11'!$L$10:$L$999,0),1)),"")="","",IFERROR(IFERROR(IFERROR(IFERROR(IFERROR(IFERROR(IFERROR(IFERROR(IFERROR(IFERROR(IFERROR(IFERROR(INDEX(Summer!F$10:F$999,MATCH($A1128,Summer!$L$10:$L$999,0),1),INDEX('Cycle 1'!F$10:F$999,MATCH($A1128,'Cycle 1'!$L$10:$L$999,0),1)),INDEX('Cycle 2'!F$10:F$999,MATCH($A1128,'Cycle 2'!$L$10:$L$999,0),1)),INDEX('Cycle 3'!F$10:F$999,MATCH($A1128,'Cycle 3'!$L$10:$L$999,0),1)),INDEX('Cycle 4'!F$10:F$999,MATCH($A1128,'Cycle 4'!$L$10:$L$999,0),1)),INDEX('Cycle 5'!F$10:F$999,MATCH($A1128,'Cycle 5'!$L$10:$L$999,0),1)),INDEX('Cycle 6'!F$10:F$999,MATCH($A1128,'Cycle 6'!$L$10:$L$999,0),1)),INDEX('Cycle 7'!F$10:F$999,MATCH($A1128,'Cycle 7'!$L$10:$L$999,0),1)),INDEX('Cycle 8'!F$10:F$999,MATCH($A1128,'Cycle 8'!$L$10:$L$999,0),1)),INDEX('Cycle 9'!F$10:F$999,MATCH($A1128,'Cycle 9'!$L$10:$L$999,0),1)),INDEX('Cycle 10'!F$10:F$999,MATCH($A1128,'Cycle 10'!$L$10:$L$999,0),1)),INDEX('Cycle 11'!F$10:F$999,MATCH($A1128,'Cycle 11'!$L$10:$L$999,0),1)),""))</f>
        <v/>
      </c>
      <c r="H1128" t="str">
        <f>IF(IFERROR(IFERROR(IFERROR(IFERROR(IFERROR(IFERROR(IFERROR(IFERROR(IFERROR(IFERROR(IFERROR(IFERROR(INDEX(Summer!G$10:G$999,MATCH($A1128,Summer!$L$10:$L$999,0),1),INDEX('Cycle 1'!G$10:G$999,MATCH($A1128,'Cycle 1'!$L$10:$L$999,0),1)),INDEX('Cycle 2'!G$10:G$999,MATCH($A1128,'Cycle 2'!$L$10:$L$999,0),1)),INDEX('Cycle 3'!G$10:G$999,MATCH($A1128,'Cycle 3'!$L$10:$L$999,0),1)),INDEX('Cycle 4'!G$10:G$999,MATCH($A1128,'Cycle 4'!$L$10:$L$999,0),1)),INDEX('Cycle 5'!G$10:G$999,MATCH($A1128,'Cycle 5'!$L$10:$L$999,0),1)),INDEX('Cycle 6'!G$10:G$999,MATCH($A1128,'Cycle 6'!$L$10:$L$999,0),1)),INDEX('Cycle 7'!G$10:G$999,MATCH($A1128,'Cycle 7'!$L$10:$L$999,0),1)),INDEX('Cycle 8'!G$10:G$999,MATCH($A1128,'Cycle 8'!$L$10:$L$999,0),1)),INDEX('Cycle 9'!G$10:G$999,MATCH($A1128,'Cycle 9'!$L$10:$L$999,0),1)),INDEX('Cycle 10'!G$10:G$999,MATCH($A1128,'Cycle 10'!$L$10:$L$999,0),1)),INDEX('Cycle 11'!G$10:G$999,MATCH($A1128,'Cycle 11'!$L$10:$L$999,0),1)),"")="","",IFERROR(IFERROR(IFERROR(IFERROR(IFERROR(IFERROR(IFERROR(IFERROR(IFERROR(IFERROR(IFERROR(IFERROR(INDEX(Summer!G$10:G$999,MATCH($A1128,Summer!$L$10:$L$999,0),1),INDEX('Cycle 1'!G$10:G$999,MATCH($A1128,'Cycle 1'!$L$10:$L$999,0),1)),INDEX('Cycle 2'!G$10:G$999,MATCH($A1128,'Cycle 2'!$L$10:$L$999,0),1)),INDEX('Cycle 3'!G$10:G$999,MATCH($A1128,'Cycle 3'!$L$10:$L$999,0),1)),INDEX('Cycle 4'!G$10:G$999,MATCH($A1128,'Cycle 4'!$L$10:$L$999,0),1)),INDEX('Cycle 5'!G$10:G$999,MATCH($A1128,'Cycle 5'!$L$10:$L$999,0),1)),INDEX('Cycle 6'!G$10:G$999,MATCH($A1128,'Cycle 6'!$L$10:$L$999,0),1)),INDEX('Cycle 7'!G$10:G$999,MATCH($A1128,'Cycle 7'!$L$10:$L$999,0),1)),INDEX('Cycle 8'!G$10:G$999,MATCH($A1128,'Cycle 8'!$L$10:$L$999,0),1)),INDEX('Cycle 9'!G$10:G$999,MATCH($A1128,'Cycle 9'!$L$10:$L$999,0),1)),INDEX('Cycle 10'!G$10:G$999,MATCH($A1128,'Cycle 10'!$L$10:$L$999,0),1)),INDEX('Cycle 11'!G$10:G$999,MATCH($A1128,'Cycle 11'!$L$10:$L$999,0),1)),""))</f>
        <v/>
      </c>
      <c r="I1128">
        <f>IFERROR(IF(C1128="",MAX(I$1:I1127),IF(ROW(C$2)=ROW(C1128),1,IF(ISERROR(VLOOKUP(C1128,C$2:C1127,1,FALSE)),MAX(I$1:I1127)+1,MAX(I$1:I1127)))),"")</f>
        <v>0</v>
      </c>
      <c r="J1128" t="str">
        <f t="shared" si="119"/>
        <v/>
      </c>
      <c r="K1128" t="str">
        <f t="shared" si="121"/>
        <v/>
      </c>
      <c r="L1128" t="str">
        <f t="shared" si="121"/>
        <v/>
      </c>
      <c r="M1128" t="str">
        <f t="shared" si="121"/>
        <v/>
      </c>
      <c r="N1128" t="str">
        <f t="shared" si="121"/>
        <v/>
      </c>
      <c r="O1128" t="str">
        <f t="shared" si="121"/>
        <v/>
      </c>
      <c r="P1128" t="str">
        <f t="shared" si="121"/>
        <v/>
      </c>
      <c r="Q1128" t="str">
        <f t="shared" si="121"/>
        <v/>
      </c>
      <c r="R1128" t="str">
        <f t="shared" si="121"/>
        <v/>
      </c>
      <c r="S1128" t="str">
        <f t="shared" si="121"/>
        <v/>
      </c>
      <c r="T1128" t="str">
        <f t="shared" si="121"/>
        <v/>
      </c>
      <c r="U1128" t="str">
        <f t="shared" si="121"/>
        <v/>
      </c>
      <c r="V1128" t="str">
        <f t="shared" si="121"/>
        <v/>
      </c>
      <c r="W1128" t="str">
        <f t="shared" si="120"/>
        <v/>
      </c>
      <c r="X1128">
        <f>IF(OR(H1128="No",H1128=""),0,IF(COUNTIFS(H$2:H1128,"Yes",C$2:C1128,C1128)&gt;1,0,COUNTIFS(H$2:H1128,"Yes",C$2:C1128,C1128)))+IF(X1127=$X$1,0,X1127)</f>
        <v>0</v>
      </c>
    </row>
    <row r="1129" spans="1:24" x14ac:dyDescent="0.3">
      <c r="A1129">
        <f>ROWS($A$2:$A1129)</f>
        <v>1128</v>
      </c>
      <c r="B1129" t="str">
        <f>IF(ISERROR(VLOOKUP(A1129,Summer!L$11:L$500,1,FALSE)),IF(ISERROR(VLOOKUP(A1129,'Cycle 1'!L$11:L$500,1,FALSE)),IF(ISERROR(VLOOKUP(A1129,'Cycle 2'!L$11:L$500,1,FALSE)),IF(ISERROR(VLOOKUP(A1129,'Cycle 3'!L$11:L$500,1,FALSE)),IF(ISERROR(VLOOKUP(A1129,'Cycle 4'!L$11:L$500,1,FALSE)),IF(ISERROR(VLOOKUP(A1129,'Cycle 5'!L$11:L$500,1,FALSE)),IF(ISERROR(VLOOKUP(A1129,'Cycle 6'!L$11:L$500,1,FALSE)),IF(ISERROR(VLOOKUP(A1129,'Cycle 7'!L$11:L$500,1,FALSE)),IF(ISERROR(VLOOKUP(A1129,'Cycle 8'!L$11:L$500,1,FALSE)),IF(ISERROR(VLOOKUP(A1129,'Cycle 9'!L$11:L$500,1,FALSE)),IF(ISERROR(VLOOKUP(A1129,'Cycle 10'!L$11:L$500,1,FALSE)),IF(ISERROR(VLOOKUP(A1129,'Cycle 11'!L$11:L$500,1,FALSE)),"","Cycle 11"),"Cycle 10"),"Cycle 9"),"Cycle 8"),"Cycle 7"),"Cycle 6"),"Cycle 5"),"Cycle 4"),"Cycle 3"),"Cycle 2"),"Cycle 1"),"Summer")</f>
        <v/>
      </c>
      <c r="C1129" t="str">
        <f>IF(IFERROR(IFERROR(IFERROR(IFERROR(IFERROR(IFERROR(IFERROR(IFERROR(IFERROR(IFERROR(IFERROR(IFERROR(INDEX(Summer!B$10:B$999,MATCH($A1129,Summer!$L$10:$L$999,0),1),INDEX('Cycle 1'!B$10:B$999,MATCH($A1129,'Cycle 1'!$L$10:$L$999,0),1)),INDEX('Cycle 2'!B$10:B$999,MATCH($A1129,'Cycle 2'!$L$10:$L$999,0),1)),INDEX('Cycle 3'!B$10:B$999,MATCH($A1129,'Cycle 3'!$L$10:$L$999,0),1)),INDEX('Cycle 4'!B$10:B$999,MATCH($A1129,'Cycle 4'!$L$10:$L$999,0),1)),INDEX('Cycle 5'!B$10:B$999,MATCH($A1129,'Cycle 5'!$L$10:$L$999,0),1)),INDEX('Cycle 6'!B$10:B$999,MATCH($A1129,'Cycle 6'!$L$10:$L$999,0),1)),INDEX('Cycle 7'!B$10:B$999,MATCH($A1129,'Cycle 7'!$L$10:$L$999,0),1)),INDEX('Cycle 8'!B$10:B$999,MATCH($A1129,'Cycle 8'!$L$10:$L$999,0),1)),INDEX('Cycle 9'!B$10:B$999,MATCH($A1129,'Cycle 9'!$L$10:$L$999,0),1)),INDEX('Cycle 10'!B$10:B$999,MATCH($A1129,'Cycle 10'!$L$10:$L$999,0),1)),INDEX('Cycle 11'!B$10:B$999,MATCH($A1129,'Cycle 11'!$L$10:$L$999,0),1)),"")="","",IFERROR(IFERROR(IFERROR(IFERROR(IFERROR(IFERROR(IFERROR(IFERROR(IFERROR(IFERROR(IFERROR(IFERROR(INDEX(Summer!B$10:B$999,MATCH($A1129,Summer!$L$10:$L$999,0),1),INDEX('Cycle 1'!B$10:B$999,MATCH($A1129,'Cycle 1'!$L$10:$L$999,0),1)),INDEX('Cycle 2'!B$10:B$999,MATCH($A1129,'Cycle 2'!$L$10:$L$999,0),1)),INDEX('Cycle 3'!B$10:B$999,MATCH($A1129,'Cycle 3'!$L$10:$L$999,0),1)),INDEX('Cycle 4'!B$10:B$999,MATCH($A1129,'Cycle 4'!$L$10:$L$999,0),1)),INDEX('Cycle 5'!B$10:B$999,MATCH($A1129,'Cycle 5'!$L$10:$L$999,0),1)),INDEX('Cycle 6'!B$10:B$999,MATCH($A1129,'Cycle 6'!$L$10:$L$999,0),1)),INDEX('Cycle 7'!B$10:B$999,MATCH($A1129,'Cycle 7'!$L$10:$L$999,0),1)),INDEX('Cycle 8'!B$10:B$999,MATCH($A1129,'Cycle 8'!$L$10:$L$999,0),1)),INDEX('Cycle 9'!B$10:B$999,MATCH($A1129,'Cycle 9'!$L$10:$L$999,0),1)),INDEX('Cycle 10'!B$10:B$999,MATCH($A1129,'Cycle 10'!$L$10:$L$999,0),1)),INDEX('Cycle 11'!B$10:B$999,MATCH($A1129,'Cycle 11'!$L$10:$L$999,0),1)),""))</f>
        <v/>
      </c>
      <c r="D1129" t="str">
        <f>IF(IFERROR(IFERROR(IFERROR(IFERROR(IFERROR(IFERROR(IFERROR(IFERROR(IFERROR(IFERROR(IFERROR(IFERROR(INDEX(Summer!C$10:C$999,MATCH($A1129,Summer!$L$10:$L$999,0),1),INDEX('Cycle 1'!C$10:C$999,MATCH($A1129,'Cycle 1'!$L$10:$L$999,0),1)),INDEX('Cycle 2'!C$10:C$999,MATCH($A1129,'Cycle 2'!$L$10:$L$999,0),1)),INDEX('Cycle 3'!C$10:C$999,MATCH($A1129,'Cycle 3'!$L$10:$L$999,0),1)),INDEX('Cycle 4'!C$10:C$999,MATCH($A1129,'Cycle 4'!$L$10:$L$999,0),1)),INDEX('Cycle 5'!C$10:C$999,MATCH($A1129,'Cycle 5'!$L$10:$L$999,0),1)),INDEX('Cycle 6'!C$10:C$999,MATCH($A1129,'Cycle 6'!$L$10:$L$999,0),1)),INDEX('Cycle 7'!C$10:C$999,MATCH($A1129,'Cycle 7'!$L$10:$L$999,0),1)),INDEX('Cycle 8'!C$10:C$999,MATCH($A1129,'Cycle 8'!$L$10:$L$999,0),1)),INDEX('Cycle 9'!C$10:C$999,MATCH($A1129,'Cycle 9'!$L$10:$L$999,0),1)),INDEX('Cycle 10'!C$10:C$999,MATCH($A1129,'Cycle 10'!$L$10:$L$999,0),1)),INDEX('Cycle 11'!C$10:C$999,MATCH($A1129,'Cycle 11'!$L$10:$L$999,0),1)),"")="","",IFERROR(IFERROR(IFERROR(IFERROR(IFERROR(IFERROR(IFERROR(IFERROR(IFERROR(IFERROR(IFERROR(IFERROR(INDEX(Summer!C$10:C$999,MATCH($A1129,Summer!$L$10:$L$999,0),1),INDEX('Cycle 1'!C$10:C$999,MATCH($A1129,'Cycle 1'!$L$10:$L$999,0),1)),INDEX('Cycle 2'!C$10:C$999,MATCH($A1129,'Cycle 2'!$L$10:$L$999,0),1)),INDEX('Cycle 3'!C$10:C$999,MATCH($A1129,'Cycle 3'!$L$10:$L$999,0),1)),INDEX('Cycle 4'!C$10:C$999,MATCH($A1129,'Cycle 4'!$L$10:$L$999,0),1)),INDEX('Cycle 5'!C$10:C$999,MATCH($A1129,'Cycle 5'!$L$10:$L$999,0),1)),INDEX('Cycle 6'!C$10:C$999,MATCH($A1129,'Cycle 6'!$L$10:$L$999,0),1)),INDEX('Cycle 7'!C$10:C$999,MATCH($A1129,'Cycle 7'!$L$10:$L$999,0),1)),INDEX('Cycle 8'!C$10:C$999,MATCH($A1129,'Cycle 8'!$L$10:$L$999,0),1)),INDEX('Cycle 9'!C$10:C$999,MATCH($A1129,'Cycle 9'!$L$10:$L$999,0),1)),INDEX('Cycle 10'!C$10:C$999,MATCH($A1129,'Cycle 10'!$L$10:$L$999,0),1)),INDEX('Cycle 11'!C$10:C$999,MATCH($A1129,'Cycle 11'!$L$10:$L$999,0),1)),""))</f>
        <v/>
      </c>
      <c r="E1129" t="str">
        <f>IF(IFERROR(IFERROR(IFERROR(IFERROR(IFERROR(IFERROR(IFERROR(IFERROR(IFERROR(IFERROR(IFERROR(IFERROR(INDEX(Summer!D$10:D$999,MATCH($A1129,Summer!$L$10:$L$999,0),1),INDEX('Cycle 1'!D$10:D$999,MATCH($A1129,'Cycle 1'!$L$10:$L$999,0),1)),INDEX('Cycle 2'!D$10:D$999,MATCH($A1129,'Cycle 2'!$L$10:$L$999,0),1)),INDEX('Cycle 3'!D$10:D$999,MATCH($A1129,'Cycle 3'!$L$10:$L$999,0),1)),INDEX('Cycle 4'!D$10:D$999,MATCH($A1129,'Cycle 4'!$L$10:$L$999,0),1)),INDEX('Cycle 5'!D$10:D$999,MATCH($A1129,'Cycle 5'!$L$10:$L$999,0),1)),INDEX('Cycle 6'!D$10:D$999,MATCH($A1129,'Cycle 6'!$L$10:$L$999,0),1)),INDEX('Cycle 7'!D$10:D$999,MATCH($A1129,'Cycle 7'!$L$10:$L$999,0),1)),INDEX('Cycle 8'!D$10:D$999,MATCH($A1129,'Cycle 8'!$L$10:$L$999,0),1)),INDEX('Cycle 9'!D$10:D$999,MATCH($A1129,'Cycle 9'!$L$10:$L$999,0),1)),INDEX('Cycle 10'!D$10:D$999,MATCH($A1129,'Cycle 10'!$L$10:$L$999,0),1)),INDEX('Cycle 11'!D$10:D$999,MATCH($A1129,'Cycle 11'!$L$10:$L$999,0),1)),"")="","",IFERROR(IFERROR(IFERROR(IFERROR(IFERROR(IFERROR(IFERROR(IFERROR(IFERROR(IFERROR(IFERROR(IFERROR(INDEX(Summer!D$10:D$999,MATCH($A1129,Summer!$L$10:$L$999,0),1),INDEX('Cycle 1'!D$10:D$999,MATCH($A1129,'Cycle 1'!$L$10:$L$999,0),1)),INDEX('Cycle 2'!D$10:D$999,MATCH($A1129,'Cycle 2'!$L$10:$L$999,0),1)),INDEX('Cycle 3'!D$10:D$999,MATCH($A1129,'Cycle 3'!$L$10:$L$999,0),1)),INDEX('Cycle 4'!D$10:D$999,MATCH($A1129,'Cycle 4'!$L$10:$L$999,0),1)),INDEX('Cycle 5'!D$10:D$999,MATCH($A1129,'Cycle 5'!$L$10:$L$999,0),1)),INDEX('Cycle 6'!D$10:D$999,MATCH($A1129,'Cycle 6'!$L$10:$L$999,0),1)),INDEX('Cycle 7'!D$10:D$999,MATCH($A1129,'Cycle 7'!$L$10:$L$999,0),1)),INDEX('Cycle 8'!D$10:D$999,MATCH($A1129,'Cycle 8'!$L$10:$L$999,0),1)),INDEX('Cycle 9'!D$10:D$999,MATCH($A1129,'Cycle 9'!$L$10:$L$999,0),1)),INDEX('Cycle 10'!D$10:D$999,MATCH($A1129,'Cycle 10'!$L$10:$L$999,0),1)),INDEX('Cycle 11'!D$10:D$999,MATCH($A1129,'Cycle 11'!$L$10:$L$999,0),1)),""))</f>
        <v/>
      </c>
      <c r="F1129" t="str">
        <f>IF(IFERROR(IFERROR(IFERROR(IFERROR(IFERROR(IFERROR(IFERROR(IFERROR(IFERROR(IFERROR(IFERROR(IFERROR(INDEX(Summer!E$10:E$999,MATCH($A1129,Summer!$L$10:$L$999,0),1),INDEX('Cycle 1'!E$10:E$999,MATCH($A1129,'Cycle 1'!$L$10:$L$999,0),1)),INDEX('Cycle 2'!E$10:E$999,MATCH($A1129,'Cycle 2'!$L$10:$L$999,0),1)),INDEX('Cycle 3'!E$10:E$999,MATCH($A1129,'Cycle 3'!$L$10:$L$999,0),1)),INDEX('Cycle 4'!E$10:E$999,MATCH($A1129,'Cycle 4'!$L$10:$L$999,0),1)),INDEX('Cycle 5'!E$10:E$999,MATCH($A1129,'Cycle 5'!$L$10:$L$999,0),1)),INDEX('Cycle 6'!E$10:E$999,MATCH($A1129,'Cycle 6'!$L$10:$L$999,0),1)),INDEX('Cycle 7'!E$10:E$999,MATCH($A1129,'Cycle 7'!$L$10:$L$999,0),1)),INDEX('Cycle 8'!E$10:E$999,MATCH($A1129,'Cycle 8'!$L$10:$L$999,0),1)),INDEX('Cycle 9'!E$10:E$999,MATCH($A1129,'Cycle 9'!$L$10:$L$999,0),1)),INDEX('Cycle 10'!E$10:E$999,MATCH($A1129,'Cycle 10'!$L$10:$L$999,0),1)),INDEX('Cycle 11'!E$10:E$999,MATCH($A1129,'Cycle 11'!$L$10:$L$999,0),1)),"")="","",IFERROR(IFERROR(IFERROR(IFERROR(IFERROR(IFERROR(IFERROR(IFERROR(IFERROR(IFERROR(IFERROR(IFERROR(INDEX(Summer!E$10:E$999,MATCH($A1129,Summer!$L$10:$L$999,0),1),INDEX('Cycle 1'!E$10:E$999,MATCH($A1129,'Cycle 1'!$L$10:$L$999,0),1)),INDEX('Cycle 2'!E$10:E$999,MATCH($A1129,'Cycle 2'!$L$10:$L$999,0),1)),INDEX('Cycle 3'!E$10:E$999,MATCH($A1129,'Cycle 3'!$L$10:$L$999,0),1)),INDEX('Cycle 4'!E$10:E$999,MATCH($A1129,'Cycle 4'!$L$10:$L$999,0),1)),INDEX('Cycle 5'!E$10:E$999,MATCH($A1129,'Cycle 5'!$L$10:$L$999,0),1)),INDEX('Cycle 6'!E$10:E$999,MATCH($A1129,'Cycle 6'!$L$10:$L$999,0),1)),INDEX('Cycle 7'!E$10:E$999,MATCH($A1129,'Cycle 7'!$L$10:$L$999,0),1)),INDEX('Cycle 8'!E$10:E$999,MATCH($A1129,'Cycle 8'!$L$10:$L$999,0),1)),INDEX('Cycle 9'!E$10:E$999,MATCH($A1129,'Cycle 9'!$L$10:$L$999,0),1)),INDEX('Cycle 10'!E$10:E$999,MATCH($A1129,'Cycle 10'!$L$10:$L$999,0),1)),INDEX('Cycle 11'!E$10:E$999,MATCH($A1129,'Cycle 11'!$L$10:$L$999,0),1)),""))</f>
        <v/>
      </c>
      <c r="G1129" t="str">
        <f>IF(IFERROR(IFERROR(IFERROR(IFERROR(IFERROR(IFERROR(IFERROR(IFERROR(IFERROR(IFERROR(IFERROR(IFERROR(INDEX(Summer!F$10:F$999,MATCH($A1129,Summer!$L$10:$L$999,0),1),INDEX('Cycle 1'!F$10:F$999,MATCH($A1129,'Cycle 1'!$L$10:$L$999,0),1)),INDEX('Cycle 2'!F$10:F$999,MATCH($A1129,'Cycle 2'!$L$10:$L$999,0),1)),INDEX('Cycle 3'!F$10:F$999,MATCH($A1129,'Cycle 3'!$L$10:$L$999,0),1)),INDEX('Cycle 4'!F$10:F$999,MATCH($A1129,'Cycle 4'!$L$10:$L$999,0),1)),INDEX('Cycle 5'!F$10:F$999,MATCH($A1129,'Cycle 5'!$L$10:$L$999,0),1)),INDEX('Cycle 6'!F$10:F$999,MATCH($A1129,'Cycle 6'!$L$10:$L$999,0),1)),INDEX('Cycle 7'!F$10:F$999,MATCH($A1129,'Cycle 7'!$L$10:$L$999,0),1)),INDEX('Cycle 8'!F$10:F$999,MATCH($A1129,'Cycle 8'!$L$10:$L$999,0),1)),INDEX('Cycle 9'!F$10:F$999,MATCH($A1129,'Cycle 9'!$L$10:$L$999,0),1)),INDEX('Cycle 10'!F$10:F$999,MATCH($A1129,'Cycle 10'!$L$10:$L$999,0),1)),INDEX('Cycle 11'!F$10:F$999,MATCH($A1129,'Cycle 11'!$L$10:$L$999,0),1)),"")="","",IFERROR(IFERROR(IFERROR(IFERROR(IFERROR(IFERROR(IFERROR(IFERROR(IFERROR(IFERROR(IFERROR(IFERROR(INDEX(Summer!F$10:F$999,MATCH($A1129,Summer!$L$10:$L$999,0),1),INDEX('Cycle 1'!F$10:F$999,MATCH($A1129,'Cycle 1'!$L$10:$L$999,0),1)),INDEX('Cycle 2'!F$10:F$999,MATCH($A1129,'Cycle 2'!$L$10:$L$999,0),1)),INDEX('Cycle 3'!F$10:F$999,MATCH($A1129,'Cycle 3'!$L$10:$L$999,0),1)),INDEX('Cycle 4'!F$10:F$999,MATCH($A1129,'Cycle 4'!$L$10:$L$999,0),1)),INDEX('Cycle 5'!F$10:F$999,MATCH($A1129,'Cycle 5'!$L$10:$L$999,0),1)),INDEX('Cycle 6'!F$10:F$999,MATCH($A1129,'Cycle 6'!$L$10:$L$999,0),1)),INDEX('Cycle 7'!F$10:F$999,MATCH($A1129,'Cycle 7'!$L$10:$L$999,0),1)),INDEX('Cycle 8'!F$10:F$999,MATCH($A1129,'Cycle 8'!$L$10:$L$999,0),1)),INDEX('Cycle 9'!F$10:F$999,MATCH($A1129,'Cycle 9'!$L$10:$L$999,0),1)),INDEX('Cycle 10'!F$10:F$999,MATCH($A1129,'Cycle 10'!$L$10:$L$999,0),1)),INDEX('Cycle 11'!F$10:F$999,MATCH($A1129,'Cycle 11'!$L$10:$L$999,0),1)),""))</f>
        <v/>
      </c>
      <c r="H1129" t="str">
        <f>IF(IFERROR(IFERROR(IFERROR(IFERROR(IFERROR(IFERROR(IFERROR(IFERROR(IFERROR(IFERROR(IFERROR(IFERROR(INDEX(Summer!G$10:G$999,MATCH($A1129,Summer!$L$10:$L$999,0),1),INDEX('Cycle 1'!G$10:G$999,MATCH($A1129,'Cycle 1'!$L$10:$L$999,0),1)),INDEX('Cycle 2'!G$10:G$999,MATCH($A1129,'Cycle 2'!$L$10:$L$999,0),1)),INDEX('Cycle 3'!G$10:G$999,MATCH($A1129,'Cycle 3'!$L$10:$L$999,0),1)),INDEX('Cycle 4'!G$10:G$999,MATCH($A1129,'Cycle 4'!$L$10:$L$999,0),1)),INDEX('Cycle 5'!G$10:G$999,MATCH($A1129,'Cycle 5'!$L$10:$L$999,0),1)),INDEX('Cycle 6'!G$10:G$999,MATCH($A1129,'Cycle 6'!$L$10:$L$999,0),1)),INDEX('Cycle 7'!G$10:G$999,MATCH($A1129,'Cycle 7'!$L$10:$L$999,0),1)),INDEX('Cycle 8'!G$10:G$999,MATCH($A1129,'Cycle 8'!$L$10:$L$999,0),1)),INDEX('Cycle 9'!G$10:G$999,MATCH($A1129,'Cycle 9'!$L$10:$L$999,0),1)),INDEX('Cycle 10'!G$10:G$999,MATCH($A1129,'Cycle 10'!$L$10:$L$999,0),1)),INDEX('Cycle 11'!G$10:G$999,MATCH($A1129,'Cycle 11'!$L$10:$L$999,0),1)),"")="","",IFERROR(IFERROR(IFERROR(IFERROR(IFERROR(IFERROR(IFERROR(IFERROR(IFERROR(IFERROR(IFERROR(IFERROR(INDEX(Summer!G$10:G$999,MATCH($A1129,Summer!$L$10:$L$999,0),1),INDEX('Cycle 1'!G$10:G$999,MATCH($A1129,'Cycle 1'!$L$10:$L$999,0),1)),INDEX('Cycle 2'!G$10:G$999,MATCH($A1129,'Cycle 2'!$L$10:$L$999,0),1)),INDEX('Cycle 3'!G$10:G$999,MATCH($A1129,'Cycle 3'!$L$10:$L$999,0),1)),INDEX('Cycle 4'!G$10:G$999,MATCH($A1129,'Cycle 4'!$L$10:$L$999,0),1)),INDEX('Cycle 5'!G$10:G$999,MATCH($A1129,'Cycle 5'!$L$10:$L$999,0),1)),INDEX('Cycle 6'!G$10:G$999,MATCH($A1129,'Cycle 6'!$L$10:$L$999,0),1)),INDEX('Cycle 7'!G$10:G$999,MATCH($A1129,'Cycle 7'!$L$10:$L$999,0),1)),INDEX('Cycle 8'!G$10:G$999,MATCH($A1129,'Cycle 8'!$L$10:$L$999,0),1)),INDEX('Cycle 9'!G$10:G$999,MATCH($A1129,'Cycle 9'!$L$10:$L$999,0),1)),INDEX('Cycle 10'!G$10:G$999,MATCH($A1129,'Cycle 10'!$L$10:$L$999,0),1)),INDEX('Cycle 11'!G$10:G$999,MATCH($A1129,'Cycle 11'!$L$10:$L$999,0),1)),""))</f>
        <v/>
      </c>
      <c r="I1129">
        <f>IFERROR(IF(C1129="",MAX(I$1:I1128),IF(ROW(C$2)=ROW(C1129),1,IF(ISERROR(VLOOKUP(C1129,C$2:C1128,1,FALSE)),MAX(I$1:I1128)+1,MAX(I$1:I1128)))),"")</f>
        <v>0</v>
      </c>
      <c r="J1129" t="str">
        <f t="shared" si="119"/>
        <v/>
      </c>
      <c r="K1129" t="str">
        <f t="shared" si="121"/>
        <v/>
      </c>
      <c r="L1129" t="str">
        <f t="shared" si="121"/>
        <v/>
      </c>
      <c r="M1129" t="str">
        <f t="shared" si="121"/>
        <v/>
      </c>
      <c r="N1129" t="str">
        <f t="shared" si="121"/>
        <v/>
      </c>
      <c r="O1129" t="str">
        <f t="shared" si="121"/>
        <v/>
      </c>
      <c r="P1129" t="str">
        <f t="shared" si="121"/>
        <v/>
      </c>
      <c r="Q1129" t="str">
        <f t="shared" si="121"/>
        <v/>
      </c>
      <c r="R1129" t="str">
        <f t="shared" si="121"/>
        <v/>
      </c>
      <c r="S1129" t="str">
        <f t="shared" si="121"/>
        <v/>
      </c>
      <c r="T1129" t="str">
        <f t="shared" si="121"/>
        <v/>
      </c>
      <c r="U1129" t="str">
        <f t="shared" si="121"/>
        <v/>
      </c>
      <c r="V1129" t="str">
        <f t="shared" si="121"/>
        <v/>
      </c>
      <c r="W1129" t="str">
        <f t="shared" si="120"/>
        <v/>
      </c>
      <c r="X1129">
        <f>IF(OR(H1129="No",H1129=""),0,IF(COUNTIFS(H$2:H1129,"Yes",C$2:C1129,C1129)&gt;1,0,COUNTIFS(H$2:H1129,"Yes",C$2:C1129,C1129)))+IF(X1128=$X$1,0,X1128)</f>
        <v>0</v>
      </c>
    </row>
    <row r="1130" spans="1:24" x14ac:dyDescent="0.3">
      <c r="A1130">
        <f>ROWS($A$2:$A1130)</f>
        <v>1129</v>
      </c>
      <c r="B1130" t="str">
        <f>IF(ISERROR(VLOOKUP(A1130,Summer!L$11:L$500,1,FALSE)),IF(ISERROR(VLOOKUP(A1130,'Cycle 1'!L$11:L$500,1,FALSE)),IF(ISERROR(VLOOKUP(A1130,'Cycle 2'!L$11:L$500,1,FALSE)),IF(ISERROR(VLOOKUP(A1130,'Cycle 3'!L$11:L$500,1,FALSE)),IF(ISERROR(VLOOKUP(A1130,'Cycle 4'!L$11:L$500,1,FALSE)),IF(ISERROR(VLOOKUP(A1130,'Cycle 5'!L$11:L$500,1,FALSE)),IF(ISERROR(VLOOKUP(A1130,'Cycle 6'!L$11:L$500,1,FALSE)),IF(ISERROR(VLOOKUP(A1130,'Cycle 7'!L$11:L$500,1,FALSE)),IF(ISERROR(VLOOKUP(A1130,'Cycle 8'!L$11:L$500,1,FALSE)),IF(ISERROR(VLOOKUP(A1130,'Cycle 9'!L$11:L$500,1,FALSE)),IF(ISERROR(VLOOKUP(A1130,'Cycle 10'!L$11:L$500,1,FALSE)),IF(ISERROR(VLOOKUP(A1130,'Cycle 11'!L$11:L$500,1,FALSE)),"","Cycle 11"),"Cycle 10"),"Cycle 9"),"Cycle 8"),"Cycle 7"),"Cycle 6"),"Cycle 5"),"Cycle 4"),"Cycle 3"),"Cycle 2"),"Cycle 1"),"Summer")</f>
        <v/>
      </c>
      <c r="C1130" t="str">
        <f>IF(IFERROR(IFERROR(IFERROR(IFERROR(IFERROR(IFERROR(IFERROR(IFERROR(IFERROR(IFERROR(IFERROR(IFERROR(INDEX(Summer!B$10:B$999,MATCH($A1130,Summer!$L$10:$L$999,0),1),INDEX('Cycle 1'!B$10:B$999,MATCH($A1130,'Cycle 1'!$L$10:$L$999,0),1)),INDEX('Cycle 2'!B$10:B$999,MATCH($A1130,'Cycle 2'!$L$10:$L$999,0),1)),INDEX('Cycle 3'!B$10:B$999,MATCH($A1130,'Cycle 3'!$L$10:$L$999,0),1)),INDEX('Cycle 4'!B$10:B$999,MATCH($A1130,'Cycle 4'!$L$10:$L$999,0),1)),INDEX('Cycle 5'!B$10:B$999,MATCH($A1130,'Cycle 5'!$L$10:$L$999,0),1)),INDEX('Cycle 6'!B$10:B$999,MATCH($A1130,'Cycle 6'!$L$10:$L$999,0),1)),INDEX('Cycle 7'!B$10:B$999,MATCH($A1130,'Cycle 7'!$L$10:$L$999,0),1)),INDEX('Cycle 8'!B$10:B$999,MATCH($A1130,'Cycle 8'!$L$10:$L$999,0),1)),INDEX('Cycle 9'!B$10:B$999,MATCH($A1130,'Cycle 9'!$L$10:$L$999,0),1)),INDEX('Cycle 10'!B$10:B$999,MATCH($A1130,'Cycle 10'!$L$10:$L$999,0),1)),INDEX('Cycle 11'!B$10:B$999,MATCH($A1130,'Cycle 11'!$L$10:$L$999,0),1)),"")="","",IFERROR(IFERROR(IFERROR(IFERROR(IFERROR(IFERROR(IFERROR(IFERROR(IFERROR(IFERROR(IFERROR(IFERROR(INDEX(Summer!B$10:B$999,MATCH($A1130,Summer!$L$10:$L$999,0),1),INDEX('Cycle 1'!B$10:B$999,MATCH($A1130,'Cycle 1'!$L$10:$L$999,0),1)),INDEX('Cycle 2'!B$10:B$999,MATCH($A1130,'Cycle 2'!$L$10:$L$999,0),1)),INDEX('Cycle 3'!B$10:B$999,MATCH($A1130,'Cycle 3'!$L$10:$L$999,0),1)),INDEX('Cycle 4'!B$10:B$999,MATCH($A1130,'Cycle 4'!$L$10:$L$999,0),1)),INDEX('Cycle 5'!B$10:B$999,MATCH($A1130,'Cycle 5'!$L$10:$L$999,0),1)),INDEX('Cycle 6'!B$10:B$999,MATCH($A1130,'Cycle 6'!$L$10:$L$999,0),1)),INDEX('Cycle 7'!B$10:B$999,MATCH($A1130,'Cycle 7'!$L$10:$L$999,0),1)),INDEX('Cycle 8'!B$10:B$999,MATCH($A1130,'Cycle 8'!$L$10:$L$999,0),1)),INDEX('Cycle 9'!B$10:B$999,MATCH($A1130,'Cycle 9'!$L$10:$L$999,0),1)),INDEX('Cycle 10'!B$10:B$999,MATCH($A1130,'Cycle 10'!$L$10:$L$999,0),1)),INDEX('Cycle 11'!B$10:B$999,MATCH($A1130,'Cycle 11'!$L$10:$L$999,0),1)),""))</f>
        <v/>
      </c>
      <c r="D1130" t="str">
        <f>IF(IFERROR(IFERROR(IFERROR(IFERROR(IFERROR(IFERROR(IFERROR(IFERROR(IFERROR(IFERROR(IFERROR(IFERROR(INDEX(Summer!C$10:C$999,MATCH($A1130,Summer!$L$10:$L$999,0),1),INDEX('Cycle 1'!C$10:C$999,MATCH($A1130,'Cycle 1'!$L$10:$L$999,0),1)),INDEX('Cycle 2'!C$10:C$999,MATCH($A1130,'Cycle 2'!$L$10:$L$999,0),1)),INDEX('Cycle 3'!C$10:C$999,MATCH($A1130,'Cycle 3'!$L$10:$L$999,0),1)),INDEX('Cycle 4'!C$10:C$999,MATCH($A1130,'Cycle 4'!$L$10:$L$999,0),1)),INDEX('Cycle 5'!C$10:C$999,MATCH($A1130,'Cycle 5'!$L$10:$L$999,0),1)),INDEX('Cycle 6'!C$10:C$999,MATCH($A1130,'Cycle 6'!$L$10:$L$999,0),1)),INDEX('Cycle 7'!C$10:C$999,MATCH($A1130,'Cycle 7'!$L$10:$L$999,0),1)),INDEX('Cycle 8'!C$10:C$999,MATCH($A1130,'Cycle 8'!$L$10:$L$999,0),1)),INDEX('Cycle 9'!C$10:C$999,MATCH($A1130,'Cycle 9'!$L$10:$L$999,0),1)),INDEX('Cycle 10'!C$10:C$999,MATCH($A1130,'Cycle 10'!$L$10:$L$999,0),1)),INDEX('Cycle 11'!C$10:C$999,MATCH($A1130,'Cycle 11'!$L$10:$L$999,0),1)),"")="","",IFERROR(IFERROR(IFERROR(IFERROR(IFERROR(IFERROR(IFERROR(IFERROR(IFERROR(IFERROR(IFERROR(IFERROR(INDEX(Summer!C$10:C$999,MATCH($A1130,Summer!$L$10:$L$999,0),1),INDEX('Cycle 1'!C$10:C$999,MATCH($A1130,'Cycle 1'!$L$10:$L$999,0),1)),INDEX('Cycle 2'!C$10:C$999,MATCH($A1130,'Cycle 2'!$L$10:$L$999,0),1)),INDEX('Cycle 3'!C$10:C$999,MATCH($A1130,'Cycle 3'!$L$10:$L$999,0),1)),INDEX('Cycle 4'!C$10:C$999,MATCH($A1130,'Cycle 4'!$L$10:$L$999,0),1)),INDEX('Cycle 5'!C$10:C$999,MATCH($A1130,'Cycle 5'!$L$10:$L$999,0),1)),INDEX('Cycle 6'!C$10:C$999,MATCH($A1130,'Cycle 6'!$L$10:$L$999,0),1)),INDEX('Cycle 7'!C$10:C$999,MATCH($A1130,'Cycle 7'!$L$10:$L$999,0),1)),INDEX('Cycle 8'!C$10:C$999,MATCH($A1130,'Cycle 8'!$L$10:$L$999,0),1)),INDEX('Cycle 9'!C$10:C$999,MATCH($A1130,'Cycle 9'!$L$10:$L$999,0),1)),INDEX('Cycle 10'!C$10:C$999,MATCH($A1130,'Cycle 10'!$L$10:$L$999,0),1)),INDEX('Cycle 11'!C$10:C$999,MATCH($A1130,'Cycle 11'!$L$10:$L$999,0),1)),""))</f>
        <v/>
      </c>
      <c r="E1130" t="str">
        <f>IF(IFERROR(IFERROR(IFERROR(IFERROR(IFERROR(IFERROR(IFERROR(IFERROR(IFERROR(IFERROR(IFERROR(IFERROR(INDEX(Summer!D$10:D$999,MATCH($A1130,Summer!$L$10:$L$999,0),1),INDEX('Cycle 1'!D$10:D$999,MATCH($A1130,'Cycle 1'!$L$10:$L$999,0),1)),INDEX('Cycle 2'!D$10:D$999,MATCH($A1130,'Cycle 2'!$L$10:$L$999,0),1)),INDEX('Cycle 3'!D$10:D$999,MATCH($A1130,'Cycle 3'!$L$10:$L$999,0),1)),INDEX('Cycle 4'!D$10:D$999,MATCH($A1130,'Cycle 4'!$L$10:$L$999,0),1)),INDEX('Cycle 5'!D$10:D$999,MATCH($A1130,'Cycle 5'!$L$10:$L$999,0),1)),INDEX('Cycle 6'!D$10:D$999,MATCH($A1130,'Cycle 6'!$L$10:$L$999,0),1)),INDEX('Cycle 7'!D$10:D$999,MATCH($A1130,'Cycle 7'!$L$10:$L$999,0),1)),INDEX('Cycle 8'!D$10:D$999,MATCH($A1130,'Cycle 8'!$L$10:$L$999,0),1)),INDEX('Cycle 9'!D$10:D$999,MATCH($A1130,'Cycle 9'!$L$10:$L$999,0),1)),INDEX('Cycle 10'!D$10:D$999,MATCH($A1130,'Cycle 10'!$L$10:$L$999,0),1)),INDEX('Cycle 11'!D$10:D$999,MATCH($A1130,'Cycle 11'!$L$10:$L$999,0),1)),"")="","",IFERROR(IFERROR(IFERROR(IFERROR(IFERROR(IFERROR(IFERROR(IFERROR(IFERROR(IFERROR(IFERROR(IFERROR(INDEX(Summer!D$10:D$999,MATCH($A1130,Summer!$L$10:$L$999,0),1),INDEX('Cycle 1'!D$10:D$999,MATCH($A1130,'Cycle 1'!$L$10:$L$999,0),1)),INDEX('Cycle 2'!D$10:D$999,MATCH($A1130,'Cycle 2'!$L$10:$L$999,0),1)),INDEX('Cycle 3'!D$10:D$999,MATCH($A1130,'Cycle 3'!$L$10:$L$999,0),1)),INDEX('Cycle 4'!D$10:D$999,MATCH($A1130,'Cycle 4'!$L$10:$L$999,0),1)),INDEX('Cycle 5'!D$10:D$999,MATCH($A1130,'Cycle 5'!$L$10:$L$999,0),1)),INDEX('Cycle 6'!D$10:D$999,MATCH($A1130,'Cycle 6'!$L$10:$L$999,0),1)),INDEX('Cycle 7'!D$10:D$999,MATCH($A1130,'Cycle 7'!$L$10:$L$999,0),1)),INDEX('Cycle 8'!D$10:D$999,MATCH($A1130,'Cycle 8'!$L$10:$L$999,0),1)),INDEX('Cycle 9'!D$10:D$999,MATCH($A1130,'Cycle 9'!$L$10:$L$999,0),1)),INDEX('Cycle 10'!D$10:D$999,MATCH($A1130,'Cycle 10'!$L$10:$L$999,0),1)),INDEX('Cycle 11'!D$10:D$999,MATCH($A1130,'Cycle 11'!$L$10:$L$999,0),1)),""))</f>
        <v/>
      </c>
      <c r="F1130" t="str">
        <f>IF(IFERROR(IFERROR(IFERROR(IFERROR(IFERROR(IFERROR(IFERROR(IFERROR(IFERROR(IFERROR(IFERROR(IFERROR(INDEX(Summer!E$10:E$999,MATCH($A1130,Summer!$L$10:$L$999,0),1),INDEX('Cycle 1'!E$10:E$999,MATCH($A1130,'Cycle 1'!$L$10:$L$999,0),1)),INDEX('Cycle 2'!E$10:E$999,MATCH($A1130,'Cycle 2'!$L$10:$L$999,0),1)),INDEX('Cycle 3'!E$10:E$999,MATCH($A1130,'Cycle 3'!$L$10:$L$999,0),1)),INDEX('Cycle 4'!E$10:E$999,MATCH($A1130,'Cycle 4'!$L$10:$L$999,0),1)),INDEX('Cycle 5'!E$10:E$999,MATCH($A1130,'Cycle 5'!$L$10:$L$999,0),1)),INDEX('Cycle 6'!E$10:E$999,MATCH($A1130,'Cycle 6'!$L$10:$L$999,0),1)),INDEX('Cycle 7'!E$10:E$999,MATCH($A1130,'Cycle 7'!$L$10:$L$999,0),1)),INDEX('Cycle 8'!E$10:E$999,MATCH($A1130,'Cycle 8'!$L$10:$L$999,0),1)),INDEX('Cycle 9'!E$10:E$999,MATCH($A1130,'Cycle 9'!$L$10:$L$999,0),1)),INDEX('Cycle 10'!E$10:E$999,MATCH($A1130,'Cycle 10'!$L$10:$L$999,0),1)),INDEX('Cycle 11'!E$10:E$999,MATCH($A1130,'Cycle 11'!$L$10:$L$999,0),1)),"")="","",IFERROR(IFERROR(IFERROR(IFERROR(IFERROR(IFERROR(IFERROR(IFERROR(IFERROR(IFERROR(IFERROR(IFERROR(INDEX(Summer!E$10:E$999,MATCH($A1130,Summer!$L$10:$L$999,0),1),INDEX('Cycle 1'!E$10:E$999,MATCH($A1130,'Cycle 1'!$L$10:$L$999,0),1)),INDEX('Cycle 2'!E$10:E$999,MATCH($A1130,'Cycle 2'!$L$10:$L$999,0),1)),INDEX('Cycle 3'!E$10:E$999,MATCH($A1130,'Cycle 3'!$L$10:$L$999,0),1)),INDEX('Cycle 4'!E$10:E$999,MATCH($A1130,'Cycle 4'!$L$10:$L$999,0),1)),INDEX('Cycle 5'!E$10:E$999,MATCH($A1130,'Cycle 5'!$L$10:$L$999,0),1)),INDEX('Cycle 6'!E$10:E$999,MATCH($A1130,'Cycle 6'!$L$10:$L$999,0),1)),INDEX('Cycle 7'!E$10:E$999,MATCH($A1130,'Cycle 7'!$L$10:$L$999,0),1)),INDEX('Cycle 8'!E$10:E$999,MATCH($A1130,'Cycle 8'!$L$10:$L$999,0),1)),INDEX('Cycle 9'!E$10:E$999,MATCH($A1130,'Cycle 9'!$L$10:$L$999,0),1)),INDEX('Cycle 10'!E$10:E$999,MATCH($A1130,'Cycle 10'!$L$10:$L$999,0),1)),INDEX('Cycle 11'!E$10:E$999,MATCH($A1130,'Cycle 11'!$L$10:$L$999,0),1)),""))</f>
        <v/>
      </c>
      <c r="G1130" t="str">
        <f>IF(IFERROR(IFERROR(IFERROR(IFERROR(IFERROR(IFERROR(IFERROR(IFERROR(IFERROR(IFERROR(IFERROR(IFERROR(INDEX(Summer!F$10:F$999,MATCH($A1130,Summer!$L$10:$L$999,0),1),INDEX('Cycle 1'!F$10:F$999,MATCH($A1130,'Cycle 1'!$L$10:$L$999,0),1)),INDEX('Cycle 2'!F$10:F$999,MATCH($A1130,'Cycle 2'!$L$10:$L$999,0),1)),INDEX('Cycle 3'!F$10:F$999,MATCH($A1130,'Cycle 3'!$L$10:$L$999,0),1)),INDEX('Cycle 4'!F$10:F$999,MATCH($A1130,'Cycle 4'!$L$10:$L$999,0),1)),INDEX('Cycle 5'!F$10:F$999,MATCH($A1130,'Cycle 5'!$L$10:$L$999,0),1)),INDEX('Cycle 6'!F$10:F$999,MATCH($A1130,'Cycle 6'!$L$10:$L$999,0),1)),INDEX('Cycle 7'!F$10:F$999,MATCH($A1130,'Cycle 7'!$L$10:$L$999,0),1)),INDEX('Cycle 8'!F$10:F$999,MATCH($A1130,'Cycle 8'!$L$10:$L$999,0),1)),INDEX('Cycle 9'!F$10:F$999,MATCH($A1130,'Cycle 9'!$L$10:$L$999,0),1)),INDEX('Cycle 10'!F$10:F$999,MATCH($A1130,'Cycle 10'!$L$10:$L$999,0),1)),INDEX('Cycle 11'!F$10:F$999,MATCH($A1130,'Cycle 11'!$L$10:$L$999,0),1)),"")="","",IFERROR(IFERROR(IFERROR(IFERROR(IFERROR(IFERROR(IFERROR(IFERROR(IFERROR(IFERROR(IFERROR(IFERROR(INDEX(Summer!F$10:F$999,MATCH($A1130,Summer!$L$10:$L$999,0),1),INDEX('Cycle 1'!F$10:F$999,MATCH($A1130,'Cycle 1'!$L$10:$L$999,0),1)),INDEX('Cycle 2'!F$10:F$999,MATCH($A1130,'Cycle 2'!$L$10:$L$999,0),1)),INDEX('Cycle 3'!F$10:F$999,MATCH($A1130,'Cycle 3'!$L$10:$L$999,0),1)),INDEX('Cycle 4'!F$10:F$999,MATCH($A1130,'Cycle 4'!$L$10:$L$999,0),1)),INDEX('Cycle 5'!F$10:F$999,MATCH($A1130,'Cycle 5'!$L$10:$L$999,0),1)),INDEX('Cycle 6'!F$10:F$999,MATCH($A1130,'Cycle 6'!$L$10:$L$999,0),1)),INDEX('Cycle 7'!F$10:F$999,MATCH($A1130,'Cycle 7'!$L$10:$L$999,0),1)),INDEX('Cycle 8'!F$10:F$999,MATCH($A1130,'Cycle 8'!$L$10:$L$999,0),1)),INDEX('Cycle 9'!F$10:F$999,MATCH($A1130,'Cycle 9'!$L$10:$L$999,0),1)),INDEX('Cycle 10'!F$10:F$999,MATCH($A1130,'Cycle 10'!$L$10:$L$999,0),1)),INDEX('Cycle 11'!F$10:F$999,MATCH($A1130,'Cycle 11'!$L$10:$L$999,0),1)),""))</f>
        <v/>
      </c>
      <c r="H1130" t="str">
        <f>IF(IFERROR(IFERROR(IFERROR(IFERROR(IFERROR(IFERROR(IFERROR(IFERROR(IFERROR(IFERROR(IFERROR(IFERROR(INDEX(Summer!G$10:G$999,MATCH($A1130,Summer!$L$10:$L$999,0),1),INDEX('Cycle 1'!G$10:G$999,MATCH($A1130,'Cycle 1'!$L$10:$L$999,0),1)),INDEX('Cycle 2'!G$10:G$999,MATCH($A1130,'Cycle 2'!$L$10:$L$999,0),1)),INDEX('Cycle 3'!G$10:G$999,MATCH($A1130,'Cycle 3'!$L$10:$L$999,0),1)),INDEX('Cycle 4'!G$10:G$999,MATCH($A1130,'Cycle 4'!$L$10:$L$999,0),1)),INDEX('Cycle 5'!G$10:G$999,MATCH($A1130,'Cycle 5'!$L$10:$L$999,0),1)),INDEX('Cycle 6'!G$10:G$999,MATCH($A1130,'Cycle 6'!$L$10:$L$999,0),1)),INDEX('Cycle 7'!G$10:G$999,MATCH($A1130,'Cycle 7'!$L$10:$L$999,0),1)),INDEX('Cycle 8'!G$10:G$999,MATCH($A1130,'Cycle 8'!$L$10:$L$999,0),1)),INDEX('Cycle 9'!G$10:G$999,MATCH($A1130,'Cycle 9'!$L$10:$L$999,0),1)),INDEX('Cycle 10'!G$10:G$999,MATCH($A1130,'Cycle 10'!$L$10:$L$999,0),1)),INDEX('Cycle 11'!G$10:G$999,MATCH($A1130,'Cycle 11'!$L$10:$L$999,0),1)),"")="","",IFERROR(IFERROR(IFERROR(IFERROR(IFERROR(IFERROR(IFERROR(IFERROR(IFERROR(IFERROR(IFERROR(IFERROR(INDEX(Summer!G$10:G$999,MATCH($A1130,Summer!$L$10:$L$999,0),1),INDEX('Cycle 1'!G$10:G$999,MATCH($A1130,'Cycle 1'!$L$10:$L$999,0),1)),INDEX('Cycle 2'!G$10:G$999,MATCH($A1130,'Cycle 2'!$L$10:$L$999,0),1)),INDEX('Cycle 3'!G$10:G$999,MATCH($A1130,'Cycle 3'!$L$10:$L$999,0),1)),INDEX('Cycle 4'!G$10:G$999,MATCH($A1130,'Cycle 4'!$L$10:$L$999,0),1)),INDEX('Cycle 5'!G$10:G$999,MATCH($A1130,'Cycle 5'!$L$10:$L$999,0),1)),INDEX('Cycle 6'!G$10:G$999,MATCH($A1130,'Cycle 6'!$L$10:$L$999,0),1)),INDEX('Cycle 7'!G$10:G$999,MATCH($A1130,'Cycle 7'!$L$10:$L$999,0),1)),INDEX('Cycle 8'!G$10:G$999,MATCH($A1130,'Cycle 8'!$L$10:$L$999,0),1)),INDEX('Cycle 9'!G$10:G$999,MATCH($A1130,'Cycle 9'!$L$10:$L$999,0),1)),INDEX('Cycle 10'!G$10:G$999,MATCH($A1130,'Cycle 10'!$L$10:$L$999,0),1)),INDEX('Cycle 11'!G$10:G$999,MATCH($A1130,'Cycle 11'!$L$10:$L$999,0),1)),""))</f>
        <v/>
      </c>
      <c r="I1130">
        <f>IFERROR(IF(C1130="",MAX(I$1:I1129),IF(ROW(C$2)=ROW(C1130),1,IF(ISERROR(VLOOKUP(C1130,C$2:C1129,1,FALSE)),MAX(I$1:I1129)+1,MAX(I$1:I1129)))),"")</f>
        <v>0</v>
      </c>
      <c r="J1130" t="str">
        <f t="shared" si="119"/>
        <v/>
      </c>
      <c r="K1130" t="str">
        <f t="shared" si="121"/>
        <v/>
      </c>
      <c r="L1130" t="str">
        <f t="shared" si="121"/>
        <v/>
      </c>
      <c r="M1130" t="str">
        <f t="shared" si="121"/>
        <v/>
      </c>
      <c r="N1130" t="str">
        <f t="shared" si="121"/>
        <v/>
      </c>
      <c r="O1130" t="str">
        <f t="shared" si="121"/>
        <v/>
      </c>
      <c r="P1130" t="str">
        <f t="shared" si="121"/>
        <v/>
      </c>
      <c r="Q1130" t="str">
        <f t="shared" si="121"/>
        <v/>
      </c>
      <c r="R1130" t="str">
        <f t="shared" si="121"/>
        <v/>
      </c>
      <c r="S1130" t="str">
        <f t="shared" si="121"/>
        <v/>
      </c>
      <c r="T1130" t="str">
        <f t="shared" si="121"/>
        <v/>
      </c>
      <c r="U1130" t="str">
        <f t="shared" si="121"/>
        <v/>
      </c>
      <c r="V1130" t="str">
        <f t="shared" si="121"/>
        <v/>
      </c>
      <c r="W1130" t="str">
        <f t="shared" si="120"/>
        <v/>
      </c>
      <c r="X1130">
        <f>IF(OR(H1130="No",H1130=""),0,IF(COUNTIFS(H$2:H1130,"Yes",C$2:C1130,C1130)&gt;1,0,COUNTIFS(H$2:H1130,"Yes",C$2:C1130,C1130)))+IF(X1129=$X$1,0,X1129)</f>
        <v>0</v>
      </c>
    </row>
    <row r="1131" spans="1:24" x14ac:dyDescent="0.3">
      <c r="A1131">
        <f>ROWS($A$2:$A1131)</f>
        <v>1130</v>
      </c>
      <c r="B1131" t="str">
        <f>IF(ISERROR(VLOOKUP(A1131,Summer!L$11:L$500,1,FALSE)),IF(ISERROR(VLOOKUP(A1131,'Cycle 1'!L$11:L$500,1,FALSE)),IF(ISERROR(VLOOKUP(A1131,'Cycle 2'!L$11:L$500,1,FALSE)),IF(ISERROR(VLOOKUP(A1131,'Cycle 3'!L$11:L$500,1,FALSE)),IF(ISERROR(VLOOKUP(A1131,'Cycle 4'!L$11:L$500,1,FALSE)),IF(ISERROR(VLOOKUP(A1131,'Cycle 5'!L$11:L$500,1,FALSE)),IF(ISERROR(VLOOKUP(A1131,'Cycle 6'!L$11:L$500,1,FALSE)),IF(ISERROR(VLOOKUP(A1131,'Cycle 7'!L$11:L$500,1,FALSE)),IF(ISERROR(VLOOKUP(A1131,'Cycle 8'!L$11:L$500,1,FALSE)),IF(ISERROR(VLOOKUP(A1131,'Cycle 9'!L$11:L$500,1,FALSE)),IF(ISERROR(VLOOKUP(A1131,'Cycle 10'!L$11:L$500,1,FALSE)),IF(ISERROR(VLOOKUP(A1131,'Cycle 11'!L$11:L$500,1,FALSE)),"","Cycle 11"),"Cycle 10"),"Cycle 9"),"Cycle 8"),"Cycle 7"),"Cycle 6"),"Cycle 5"),"Cycle 4"),"Cycle 3"),"Cycle 2"),"Cycle 1"),"Summer")</f>
        <v/>
      </c>
      <c r="C1131" t="str">
        <f>IF(IFERROR(IFERROR(IFERROR(IFERROR(IFERROR(IFERROR(IFERROR(IFERROR(IFERROR(IFERROR(IFERROR(IFERROR(INDEX(Summer!B$10:B$999,MATCH($A1131,Summer!$L$10:$L$999,0),1),INDEX('Cycle 1'!B$10:B$999,MATCH($A1131,'Cycle 1'!$L$10:$L$999,0),1)),INDEX('Cycle 2'!B$10:B$999,MATCH($A1131,'Cycle 2'!$L$10:$L$999,0),1)),INDEX('Cycle 3'!B$10:B$999,MATCH($A1131,'Cycle 3'!$L$10:$L$999,0),1)),INDEX('Cycle 4'!B$10:B$999,MATCH($A1131,'Cycle 4'!$L$10:$L$999,0),1)),INDEX('Cycle 5'!B$10:B$999,MATCH($A1131,'Cycle 5'!$L$10:$L$999,0),1)),INDEX('Cycle 6'!B$10:B$999,MATCH($A1131,'Cycle 6'!$L$10:$L$999,0),1)),INDEX('Cycle 7'!B$10:B$999,MATCH($A1131,'Cycle 7'!$L$10:$L$999,0),1)),INDEX('Cycle 8'!B$10:B$999,MATCH($A1131,'Cycle 8'!$L$10:$L$999,0),1)),INDEX('Cycle 9'!B$10:B$999,MATCH($A1131,'Cycle 9'!$L$10:$L$999,0),1)),INDEX('Cycle 10'!B$10:B$999,MATCH($A1131,'Cycle 10'!$L$10:$L$999,0),1)),INDEX('Cycle 11'!B$10:B$999,MATCH($A1131,'Cycle 11'!$L$10:$L$999,0),1)),"")="","",IFERROR(IFERROR(IFERROR(IFERROR(IFERROR(IFERROR(IFERROR(IFERROR(IFERROR(IFERROR(IFERROR(IFERROR(INDEX(Summer!B$10:B$999,MATCH($A1131,Summer!$L$10:$L$999,0),1),INDEX('Cycle 1'!B$10:B$999,MATCH($A1131,'Cycle 1'!$L$10:$L$999,0),1)),INDEX('Cycle 2'!B$10:B$999,MATCH($A1131,'Cycle 2'!$L$10:$L$999,0),1)),INDEX('Cycle 3'!B$10:B$999,MATCH($A1131,'Cycle 3'!$L$10:$L$999,0),1)),INDEX('Cycle 4'!B$10:B$999,MATCH($A1131,'Cycle 4'!$L$10:$L$999,0),1)),INDEX('Cycle 5'!B$10:B$999,MATCH($A1131,'Cycle 5'!$L$10:$L$999,0),1)),INDEX('Cycle 6'!B$10:B$999,MATCH($A1131,'Cycle 6'!$L$10:$L$999,0),1)),INDEX('Cycle 7'!B$10:B$999,MATCH($A1131,'Cycle 7'!$L$10:$L$999,0),1)),INDEX('Cycle 8'!B$10:B$999,MATCH($A1131,'Cycle 8'!$L$10:$L$999,0),1)),INDEX('Cycle 9'!B$10:B$999,MATCH($A1131,'Cycle 9'!$L$10:$L$999,0),1)),INDEX('Cycle 10'!B$10:B$999,MATCH($A1131,'Cycle 10'!$L$10:$L$999,0),1)),INDEX('Cycle 11'!B$10:B$999,MATCH($A1131,'Cycle 11'!$L$10:$L$999,0),1)),""))</f>
        <v/>
      </c>
      <c r="D1131" t="str">
        <f>IF(IFERROR(IFERROR(IFERROR(IFERROR(IFERROR(IFERROR(IFERROR(IFERROR(IFERROR(IFERROR(IFERROR(IFERROR(INDEX(Summer!C$10:C$999,MATCH($A1131,Summer!$L$10:$L$999,0),1),INDEX('Cycle 1'!C$10:C$999,MATCH($A1131,'Cycle 1'!$L$10:$L$999,0),1)),INDEX('Cycle 2'!C$10:C$999,MATCH($A1131,'Cycle 2'!$L$10:$L$999,0),1)),INDEX('Cycle 3'!C$10:C$999,MATCH($A1131,'Cycle 3'!$L$10:$L$999,0),1)),INDEX('Cycle 4'!C$10:C$999,MATCH($A1131,'Cycle 4'!$L$10:$L$999,0),1)),INDEX('Cycle 5'!C$10:C$999,MATCH($A1131,'Cycle 5'!$L$10:$L$999,0),1)),INDEX('Cycle 6'!C$10:C$999,MATCH($A1131,'Cycle 6'!$L$10:$L$999,0),1)),INDEX('Cycle 7'!C$10:C$999,MATCH($A1131,'Cycle 7'!$L$10:$L$999,0),1)),INDEX('Cycle 8'!C$10:C$999,MATCH($A1131,'Cycle 8'!$L$10:$L$999,0),1)),INDEX('Cycle 9'!C$10:C$999,MATCH($A1131,'Cycle 9'!$L$10:$L$999,0),1)),INDEX('Cycle 10'!C$10:C$999,MATCH($A1131,'Cycle 10'!$L$10:$L$999,0),1)),INDEX('Cycle 11'!C$10:C$999,MATCH($A1131,'Cycle 11'!$L$10:$L$999,0),1)),"")="","",IFERROR(IFERROR(IFERROR(IFERROR(IFERROR(IFERROR(IFERROR(IFERROR(IFERROR(IFERROR(IFERROR(IFERROR(INDEX(Summer!C$10:C$999,MATCH($A1131,Summer!$L$10:$L$999,0),1),INDEX('Cycle 1'!C$10:C$999,MATCH($A1131,'Cycle 1'!$L$10:$L$999,0),1)),INDEX('Cycle 2'!C$10:C$999,MATCH($A1131,'Cycle 2'!$L$10:$L$999,0),1)),INDEX('Cycle 3'!C$10:C$999,MATCH($A1131,'Cycle 3'!$L$10:$L$999,0),1)),INDEX('Cycle 4'!C$10:C$999,MATCH($A1131,'Cycle 4'!$L$10:$L$999,0),1)),INDEX('Cycle 5'!C$10:C$999,MATCH($A1131,'Cycle 5'!$L$10:$L$999,0),1)),INDEX('Cycle 6'!C$10:C$999,MATCH($A1131,'Cycle 6'!$L$10:$L$999,0),1)),INDEX('Cycle 7'!C$10:C$999,MATCH($A1131,'Cycle 7'!$L$10:$L$999,0),1)),INDEX('Cycle 8'!C$10:C$999,MATCH($A1131,'Cycle 8'!$L$10:$L$999,0),1)),INDEX('Cycle 9'!C$10:C$999,MATCH($A1131,'Cycle 9'!$L$10:$L$999,0),1)),INDEX('Cycle 10'!C$10:C$999,MATCH($A1131,'Cycle 10'!$L$10:$L$999,0),1)),INDEX('Cycle 11'!C$10:C$999,MATCH($A1131,'Cycle 11'!$L$10:$L$999,0),1)),""))</f>
        <v/>
      </c>
      <c r="E1131" t="str">
        <f>IF(IFERROR(IFERROR(IFERROR(IFERROR(IFERROR(IFERROR(IFERROR(IFERROR(IFERROR(IFERROR(IFERROR(IFERROR(INDEX(Summer!D$10:D$999,MATCH($A1131,Summer!$L$10:$L$999,0),1),INDEX('Cycle 1'!D$10:D$999,MATCH($A1131,'Cycle 1'!$L$10:$L$999,0),1)),INDEX('Cycle 2'!D$10:D$999,MATCH($A1131,'Cycle 2'!$L$10:$L$999,0),1)),INDEX('Cycle 3'!D$10:D$999,MATCH($A1131,'Cycle 3'!$L$10:$L$999,0),1)),INDEX('Cycle 4'!D$10:D$999,MATCH($A1131,'Cycle 4'!$L$10:$L$999,0),1)),INDEX('Cycle 5'!D$10:D$999,MATCH($A1131,'Cycle 5'!$L$10:$L$999,0),1)),INDEX('Cycle 6'!D$10:D$999,MATCH($A1131,'Cycle 6'!$L$10:$L$999,0),1)),INDEX('Cycle 7'!D$10:D$999,MATCH($A1131,'Cycle 7'!$L$10:$L$999,0),1)),INDEX('Cycle 8'!D$10:D$999,MATCH($A1131,'Cycle 8'!$L$10:$L$999,0),1)),INDEX('Cycle 9'!D$10:D$999,MATCH($A1131,'Cycle 9'!$L$10:$L$999,0),1)),INDEX('Cycle 10'!D$10:D$999,MATCH($A1131,'Cycle 10'!$L$10:$L$999,0),1)),INDEX('Cycle 11'!D$10:D$999,MATCH($A1131,'Cycle 11'!$L$10:$L$999,0),1)),"")="","",IFERROR(IFERROR(IFERROR(IFERROR(IFERROR(IFERROR(IFERROR(IFERROR(IFERROR(IFERROR(IFERROR(IFERROR(INDEX(Summer!D$10:D$999,MATCH($A1131,Summer!$L$10:$L$999,0),1),INDEX('Cycle 1'!D$10:D$999,MATCH($A1131,'Cycle 1'!$L$10:$L$999,0),1)),INDEX('Cycle 2'!D$10:D$999,MATCH($A1131,'Cycle 2'!$L$10:$L$999,0),1)),INDEX('Cycle 3'!D$10:D$999,MATCH($A1131,'Cycle 3'!$L$10:$L$999,0),1)),INDEX('Cycle 4'!D$10:D$999,MATCH($A1131,'Cycle 4'!$L$10:$L$999,0),1)),INDEX('Cycle 5'!D$10:D$999,MATCH($A1131,'Cycle 5'!$L$10:$L$999,0),1)),INDEX('Cycle 6'!D$10:D$999,MATCH($A1131,'Cycle 6'!$L$10:$L$999,0),1)),INDEX('Cycle 7'!D$10:D$999,MATCH($A1131,'Cycle 7'!$L$10:$L$999,0),1)),INDEX('Cycle 8'!D$10:D$999,MATCH($A1131,'Cycle 8'!$L$10:$L$999,0),1)),INDEX('Cycle 9'!D$10:D$999,MATCH($A1131,'Cycle 9'!$L$10:$L$999,0),1)),INDEX('Cycle 10'!D$10:D$999,MATCH($A1131,'Cycle 10'!$L$10:$L$999,0),1)),INDEX('Cycle 11'!D$10:D$999,MATCH($A1131,'Cycle 11'!$L$10:$L$999,0),1)),""))</f>
        <v/>
      </c>
      <c r="F1131" t="str">
        <f>IF(IFERROR(IFERROR(IFERROR(IFERROR(IFERROR(IFERROR(IFERROR(IFERROR(IFERROR(IFERROR(IFERROR(IFERROR(INDEX(Summer!E$10:E$999,MATCH($A1131,Summer!$L$10:$L$999,0),1),INDEX('Cycle 1'!E$10:E$999,MATCH($A1131,'Cycle 1'!$L$10:$L$999,0),1)),INDEX('Cycle 2'!E$10:E$999,MATCH($A1131,'Cycle 2'!$L$10:$L$999,0),1)),INDEX('Cycle 3'!E$10:E$999,MATCH($A1131,'Cycle 3'!$L$10:$L$999,0),1)),INDEX('Cycle 4'!E$10:E$999,MATCH($A1131,'Cycle 4'!$L$10:$L$999,0),1)),INDEX('Cycle 5'!E$10:E$999,MATCH($A1131,'Cycle 5'!$L$10:$L$999,0),1)),INDEX('Cycle 6'!E$10:E$999,MATCH($A1131,'Cycle 6'!$L$10:$L$999,0),1)),INDEX('Cycle 7'!E$10:E$999,MATCH($A1131,'Cycle 7'!$L$10:$L$999,0),1)),INDEX('Cycle 8'!E$10:E$999,MATCH($A1131,'Cycle 8'!$L$10:$L$999,0),1)),INDEX('Cycle 9'!E$10:E$999,MATCH($A1131,'Cycle 9'!$L$10:$L$999,0),1)),INDEX('Cycle 10'!E$10:E$999,MATCH($A1131,'Cycle 10'!$L$10:$L$999,0),1)),INDEX('Cycle 11'!E$10:E$999,MATCH($A1131,'Cycle 11'!$L$10:$L$999,0),1)),"")="","",IFERROR(IFERROR(IFERROR(IFERROR(IFERROR(IFERROR(IFERROR(IFERROR(IFERROR(IFERROR(IFERROR(IFERROR(INDEX(Summer!E$10:E$999,MATCH($A1131,Summer!$L$10:$L$999,0),1),INDEX('Cycle 1'!E$10:E$999,MATCH($A1131,'Cycle 1'!$L$10:$L$999,0),1)),INDEX('Cycle 2'!E$10:E$999,MATCH($A1131,'Cycle 2'!$L$10:$L$999,0),1)),INDEX('Cycle 3'!E$10:E$999,MATCH($A1131,'Cycle 3'!$L$10:$L$999,0),1)),INDEX('Cycle 4'!E$10:E$999,MATCH($A1131,'Cycle 4'!$L$10:$L$999,0),1)),INDEX('Cycle 5'!E$10:E$999,MATCH($A1131,'Cycle 5'!$L$10:$L$999,0),1)),INDEX('Cycle 6'!E$10:E$999,MATCH($A1131,'Cycle 6'!$L$10:$L$999,0),1)),INDEX('Cycle 7'!E$10:E$999,MATCH($A1131,'Cycle 7'!$L$10:$L$999,0),1)),INDEX('Cycle 8'!E$10:E$999,MATCH($A1131,'Cycle 8'!$L$10:$L$999,0),1)),INDEX('Cycle 9'!E$10:E$999,MATCH($A1131,'Cycle 9'!$L$10:$L$999,0),1)),INDEX('Cycle 10'!E$10:E$999,MATCH($A1131,'Cycle 10'!$L$10:$L$999,0),1)),INDEX('Cycle 11'!E$10:E$999,MATCH($A1131,'Cycle 11'!$L$10:$L$999,0),1)),""))</f>
        <v/>
      </c>
      <c r="G1131" t="str">
        <f>IF(IFERROR(IFERROR(IFERROR(IFERROR(IFERROR(IFERROR(IFERROR(IFERROR(IFERROR(IFERROR(IFERROR(IFERROR(INDEX(Summer!F$10:F$999,MATCH($A1131,Summer!$L$10:$L$999,0),1),INDEX('Cycle 1'!F$10:F$999,MATCH($A1131,'Cycle 1'!$L$10:$L$999,0),1)),INDEX('Cycle 2'!F$10:F$999,MATCH($A1131,'Cycle 2'!$L$10:$L$999,0),1)),INDEX('Cycle 3'!F$10:F$999,MATCH($A1131,'Cycle 3'!$L$10:$L$999,0),1)),INDEX('Cycle 4'!F$10:F$999,MATCH($A1131,'Cycle 4'!$L$10:$L$999,0),1)),INDEX('Cycle 5'!F$10:F$999,MATCH($A1131,'Cycle 5'!$L$10:$L$999,0),1)),INDEX('Cycle 6'!F$10:F$999,MATCH($A1131,'Cycle 6'!$L$10:$L$999,0),1)),INDEX('Cycle 7'!F$10:F$999,MATCH($A1131,'Cycle 7'!$L$10:$L$999,0),1)),INDEX('Cycle 8'!F$10:F$999,MATCH($A1131,'Cycle 8'!$L$10:$L$999,0),1)),INDEX('Cycle 9'!F$10:F$999,MATCH($A1131,'Cycle 9'!$L$10:$L$999,0),1)),INDEX('Cycle 10'!F$10:F$999,MATCH($A1131,'Cycle 10'!$L$10:$L$999,0),1)),INDEX('Cycle 11'!F$10:F$999,MATCH($A1131,'Cycle 11'!$L$10:$L$999,0),1)),"")="","",IFERROR(IFERROR(IFERROR(IFERROR(IFERROR(IFERROR(IFERROR(IFERROR(IFERROR(IFERROR(IFERROR(IFERROR(INDEX(Summer!F$10:F$999,MATCH($A1131,Summer!$L$10:$L$999,0),1),INDEX('Cycle 1'!F$10:F$999,MATCH($A1131,'Cycle 1'!$L$10:$L$999,0),1)),INDEX('Cycle 2'!F$10:F$999,MATCH($A1131,'Cycle 2'!$L$10:$L$999,0),1)),INDEX('Cycle 3'!F$10:F$999,MATCH($A1131,'Cycle 3'!$L$10:$L$999,0),1)),INDEX('Cycle 4'!F$10:F$999,MATCH($A1131,'Cycle 4'!$L$10:$L$999,0),1)),INDEX('Cycle 5'!F$10:F$999,MATCH($A1131,'Cycle 5'!$L$10:$L$999,0),1)),INDEX('Cycle 6'!F$10:F$999,MATCH($A1131,'Cycle 6'!$L$10:$L$999,0),1)),INDEX('Cycle 7'!F$10:F$999,MATCH($A1131,'Cycle 7'!$L$10:$L$999,0),1)),INDEX('Cycle 8'!F$10:F$999,MATCH($A1131,'Cycle 8'!$L$10:$L$999,0),1)),INDEX('Cycle 9'!F$10:F$999,MATCH($A1131,'Cycle 9'!$L$10:$L$999,0),1)),INDEX('Cycle 10'!F$10:F$999,MATCH($A1131,'Cycle 10'!$L$10:$L$999,0),1)),INDEX('Cycle 11'!F$10:F$999,MATCH($A1131,'Cycle 11'!$L$10:$L$999,0),1)),""))</f>
        <v/>
      </c>
      <c r="H1131" t="str">
        <f>IF(IFERROR(IFERROR(IFERROR(IFERROR(IFERROR(IFERROR(IFERROR(IFERROR(IFERROR(IFERROR(IFERROR(IFERROR(INDEX(Summer!G$10:G$999,MATCH($A1131,Summer!$L$10:$L$999,0),1),INDEX('Cycle 1'!G$10:G$999,MATCH($A1131,'Cycle 1'!$L$10:$L$999,0),1)),INDEX('Cycle 2'!G$10:G$999,MATCH($A1131,'Cycle 2'!$L$10:$L$999,0),1)),INDEX('Cycle 3'!G$10:G$999,MATCH($A1131,'Cycle 3'!$L$10:$L$999,0),1)),INDEX('Cycle 4'!G$10:G$999,MATCH($A1131,'Cycle 4'!$L$10:$L$999,0),1)),INDEX('Cycle 5'!G$10:G$999,MATCH($A1131,'Cycle 5'!$L$10:$L$999,0),1)),INDEX('Cycle 6'!G$10:G$999,MATCH($A1131,'Cycle 6'!$L$10:$L$999,0),1)),INDEX('Cycle 7'!G$10:G$999,MATCH($A1131,'Cycle 7'!$L$10:$L$999,0),1)),INDEX('Cycle 8'!G$10:G$999,MATCH($A1131,'Cycle 8'!$L$10:$L$999,0),1)),INDEX('Cycle 9'!G$10:G$999,MATCH($A1131,'Cycle 9'!$L$10:$L$999,0),1)),INDEX('Cycle 10'!G$10:G$999,MATCH($A1131,'Cycle 10'!$L$10:$L$999,0),1)),INDEX('Cycle 11'!G$10:G$999,MATCH($A1131,'Cycle 11'!$L$10:$L$999,0),1)),"")="","",IFERROR(IFERROR(IFERROR(IFERROR(IFERROR(IFERROR(IFERROR(IFERROR(IFERROR(IFERROR(IFERROR(IFERROR(INDEX(Summer!G$10:G$999,MATCH($A1131,Summer!$L$10:$L$999,0),1),INDEX('Cycle 1'!G$10:G$999,MATCH($A1131,'Cycle 1'!$L$10:$L$999,0),1)),INDEX('Cycle 2'!G$10:G$999,MATCH($A1131,'Cycle 2'!$L$10:$L$999,0),1)),INDEX('Cycle 3'!G$10:G$999,MATCH($A1131,'Cycle 3'!$L$10:$L$999,0),1)),INDEX('Cycle 4'!G$10:G$999,MATCH($A1131,'Cycle 4'!$L$10:$L$999,0),1)),INDEX('Cycle 5'!G$10:G$999,MATCH($A1131,'Cycle 5'!$L$10:$L$999,0),1)),INDEX('Cycle 6'!G$10:G$999,MATCH($A1131,'Cycle 6'!$L$10:$L$999,0),1)),INDEX('Cycle 7'!G$10:G$999,MATCH($A1131,'Cycle 7'!$L$10:$L$999,0),1)),INDEX('Cycle 8'!G$10:G$999,MATCH($A1131,'Cycle 8'!$L$10:$L$999,0),1)),INDEX('Cycle 9'!G$10:G$999,MATCH($A1131,'Cycle 9'!$L$10:$L$999,0),1)),INDEX('Cycle 10'!G$10:G$999,MATCH($A1131,'Cycle 10'!$L$10:$L$999,0),1)),INDEX('Cycle 11'!G$10:G$999,MATCH($A1131,'Cycle 11'!$L$10:$L$999,0),1)),""))</f>
        <v/>
      </c>
      <c r="I1131">
        <f>IFERROR(IF(C1131="",MAX(I$1:I1130),IF(ROW(C$2)=ROW(C1131),1,IF(ISERROR(VLOOKUP(C1131,C$2:C1130,1,FALSE)),MAX(I$1:I1130)+1,MAX(I$1:I1130)))),"")</f>
        <v>0</v>
      </c>
      <c r="J1131" t="str">
        <f t="shared" si="119"/>
        <v/>
      </c>
      <c r="K1131" t="str">
        <f t="shared" si="121"/>
        <v/>
      </c>
      <c r="L1131" t="str">
        <f t="shared" si="121"/>
        <v/>
      </c>
      <c r="M1131" t="str">
        <f t="shared" si="121"/>
        <v/>
      </c>
      <c r="N1131" t="str">
        <f t="shared" si="121"/>
        <v/>
      </c>
      <c r="O1131" t="str">
        <f t="shared" si="121"/>
        <v/>
      </c>
      <c r="P1131" t="str">
        <f t="shared" si="121"/>
        <v/>
      </c>
      <c r="Q1131" t="str">
        <f t="shared" si="121"/>
        <v/>
      </c>
      <c r="R1131" t="str">
        <f t="shared" si="121"/>
        <v/>
      </c>
      <c r="S1131" t="str">
        <f t="shared" si="121"/>
        <v/>
      </c>
      <c r="T1131" t="str">
        <f t="shared" si="121"/>
        <v/>
      </c>
      <c r="U1131" t="str">
        <f t="shared" si="121"/>
        <v/>
      </c>
      <c r="V1131" t="str">
        <f t="shared" si="121"/>
        <v/>
      </c>
      <c r="W1131" t="str">
        <f t="shared" si="120"/>
        <v/>
      </c>
      <c r="X1131">
        <f>IF(OR(H1131="No",H1131=""),0,IF(COUNTIFS(H$2:H1131,"Yes",C$2:C1131,C1131)&gt;1,0,COUNTIFS(H$2:H1131,"Yes",C$2:C1131,C1131)))+IF(X1130=$X$1,0,X1130)</f>
        <v>0</v>
      </c>
    </row>
    <row r="1132" spans="1:24" x14ac:dyDescent="0.3">
      <c r="A1132">
        <f>ROWS($A$2:$A1132)</f>
        <v>1131</v>
      </c>
      <c r="B1132" t="str">
        <f>IF(ISERROR(VLOOKUP(A1132,Summer!L$11:L$500,1,FALSE)),IF(ISERROR(VLOOKUP(A1132,'Cycle 1'!L$11:L$500,1,FALSE)),IF(ISERROR(VLOOKUP(A1132,'Cycle 2'!L$11:L$500,1,FALSE)),IF(ISERROR(VLOOKUP(A1132,'Cycle 3'!L$11:L$500,1,FALSE)),IF(ISERROR(VLOOKUP(A1132,'Cycle 4'!L$11:L$500,1,FALSE)),IF(ISERROR(VLOOKUP(A1132,'Cycle 5'!L$11:L$500,1,FALSE)),IF(ISERROR(VLOOKUP(A1132,'Cycle 6'!L$11:L$500,1,FALSE)),IF(ISERROR(VLOOKUP(A1132,'Cycle 7'!L$11:L$500,1,FALSE)),IF(ISERROR(VLOOKUP(A1132,'Cycle 8'!L$11:L$500,1,FALSE)),IF(ISERROR(VLOOKUP(A1132,'Cycle 9'!L$11:L$500,1,FALSE)),IF(ISERROR(VLOOKUP(A1132,'Cycle 10'!L$11:L$500,1,FALSE)),IF(ISERROR(VLOOKUP(A1132,'Cycle 11'!L$11:L$500,1,FALSE)),"","Cycle 11"),"Cycle 10"),"Cycle 9"),"Cycle 8"),"Cycle 7"),"Cycle 6"),"Cycle 5"),"Cycle 4"),"Cycle 3"),"Cycle 2"),"Cycle 1"),"Summer")</f>
        <v/>
      </c>
      <c r="C1132" t="str">
        <f>IF(IFERROR(IFERROR(IFERROR(IFERROR(IFERROR(IFERROR(IFERROR(IFERROR(IFERROR(IFERROR(IFERROR(IFERROR(INDEX(Summer!B$10:B$999,MATCH($A1132,Summer!$L$10:$L$999,0),1),INDEX('Cycle 1'!B$10:B$999,MATCH($A1132,'Cycle 1'!$L$10:$L$999,0),1)),INDEX('Cycle 2'!B$10:B$999,MATCH($A1132,'Cycle 2'!$L$10:$L$999,0),1)),INDEX('Cycle 3'!B$10:B$999,MATCH($A1132,'Cycle 3'!$L$10:$L$999,0),1)),INDEX('Cycle 4'!B$10:B$999,MATCH($A1132,'Cycle 4'!$L$10:$L$999,0),1)),INDEX('Cycle 5'!B$10:B$999,MATCH($A1132,'Cycle 5'!$L$10:$L$999,0),1)),INDEX('Cycle 6'!B$10:B$999,MATCH($A1132,'Cycle 6'!$L$10:$L$999,0),1)),INDEX('Cycle 7'!B$10:B$999,MATCH($A1132,'Cycle 7'!$L$10:$L$999,0),1)),INDEX('Cycle 8'!B$10:B$999,MATCH($A1132,'Cycle 8'!$L$10:$L$999,0),1)),INDEX('Cycle 9'!B$10:B$999,MATCH($A1132,'Cycle 9'!$L$10:$L$999,0),1)),INDEX('Cycle 10'!B$10:B$999,MATCH($A1132,'Cycle 10'!$L$10:$L$999,0),1)),INDEX('Cycle 11'!B$10:B$999,MATCH($A1132,'Cycle 11'!$L$10:$L$999,0),1)),"")="","",IFERROR(IFERROR(IFERROR(IFERROR(IFERROR(IFERROR(IFERROR(IFERROR(IFERROR(IFERROR(IFERROR(IFERROR(INDEX(Summer!B$10:B$999,MATCH($A1132,Summer!$L$10:$L$999,0),1),INDEX('Cycle 1'!B$10:B$999,MATCH($A1132,'Cycle 1'!$L$10:$L$999,0),1)),INDEX('Cycle 2'!B$10:B$999,MATCH($A1132,'Cycle 2'!$L$10:$L$999,0),1)),INDEX('Cycle 3'!B$10:B$999,MATCH($A1132,'Cycle 3'!$L$10:$L$999,0),1)),INDEX('Cycle 4'!B$10:B$999,MATCH($A1132,'Cycle 4'!$L$10:$L$999,0),1)),INDEX('Cycle 5'!B$10:B$999,MATCH($A1132,'Cycle 5'!$L$10:$L$999,0),1)),INDEX('Cycle 6'!B$10:B$999,MATCH($A1132,'Cycle 6'!$L$10:$L$999,0),1)),INDEX('Cycle 7'!B$10:B$999,MATCH($A1132,'Cycle 7'!$L$10:$L$999,0),1)),INDEX('Cycle 8'!B$10:B$999,MATCH($A1132,'Cycle 8'!$L$10:$L$999,0),1)),INDEX('Cycle 9'!B$10:B$999,MATCH($A1132,'Cycle 9'!$L$10:$L$999,0),1)),INDEX('Cycle 10'!B$10:B$999,MATCH($A1132,'Cycle 10'!$L$10:$L$999,0),1)),INDEX('Cycle 11'!B$10:B$999,MATCH($A1132,'Cycle 11'!$L$10:$L$999,0),1)),""))</f>
        <v/>
      </c>
      <c r="D1132" t="str">
        <f>IF(IFERROR(IFERROR(IFERROR(IFERROR(IFERROR(IFERROR(IFERROR(IFERROR(IFERROR(IFERROR(IFERROR(IFERROR(INDEX(Summer!C$10:C$999,MATCH($A1132,Summer!$L$10:$L$999,0),1),INDEX('Cycle 1'!C$10:C$999,MATCH($A1132,'Cycle 1'!$L$10:$L$999,0),1)),INDEX('Cycle 2'!C$10:C$999,MATCH($A1132,'Cycle 2'!$L$10:$L$999,0),1)),INDEX('Cycle 3'!C$10:C$999,MATCH($A1132,'Cycle 3'!$L$10:$L$999,0),1)),INDEX('Cycle 4'!C$10:C$999,MATCH($A1132,'Cycle 4'!$L$10:$L$999,0),1)),INDEX('Cycle 5'!C$10:C$999,MATCH($A1132,'Cycle 5'!$L$10:$L$999,0),1)),INDEX('Cycle 6'!C$10:C$999,MATCH($A1132,'Cycle 6'!$L$10:$L$999,0),1)),INDEX('Cycle 7'!C$10:C$999,MATCH($A1132,'Cycle 7'!$L$10:$L$999,0),1)),INDEX('Cycle 8'!C$10:C$999,MATCH($A1132,'Cycle 8'!$L$10:$L$999,0),1)),INDEX('Cycle 9'!C$10:C$999,MATCH($A1132,'Cycle 9'!$L$10:$L$999,0),1)),INDEX('Cycle 10'!C$10:C$999,MATCH($A1132,'Cycle 10'!$L$10:$L$999,0),1)),INDEX('Cycle 11'!C$10:C$999,MATCH($A1132,'Cycle 11'!$L$10:$L$999,0),1)),"")="","",IFERROR(IFERROR(IFERROR(IFERROR(IFERROR(IFERROR(IFERROR(IFERROR(IFERROR(IFERROR(IFERROR(IFERROR(INDEX(Summer!C$10:C$999,MATCH($A1132,Summer!$L$10:$L$999,0),1),INDEX('Cycle 1'!C$10:C$999,MATCH($A1132,'Cycle 1'!$L$10:$L$999,0),1)),INDEX('Cycle 2'!C$10:C$999,MATCH($A1132,'Cycle 2'!$L$10:$L$999,0),1)),INDEX('Cycle 3'!C$10:C$999,MATCH($A1132,'Cycle 3'!$L$10:$L$999,0),1)),INDEX('Cycle 4'!C$10:C$999,MATCH($A1132,'Cycle 4'!$L$10:$L$999,0),1)),INDEX('Cycle 5'!C$10:C$999,MATCH($A1132,'Cycle 5'!$L$10:$L$999,0),1)),INDEX('Cycle 6'!C$10:C$999,MATCH($A1132,'Cycle 6'!$L$10:$L$999,0),1)),INDEX('Cycle 7'!C$10:C$999,MATCH($A1132,'Cycle 7'!$L$10:$L$999,0),1)),INDEX('Cycle 8'!C$10:C$999,MATCH($A1132,'Cycle 8'!$L$10:$L$999,0),1)),INDEX('Cycle 9'!C$10:C$999,MATCH($A1132,'Cycle 9'!$L$10:$L$999,0),1)),INDEX('Cycle 10'!C$10:C$999,MATCH($A1132,'Cycle 10'!$L$10:$L$999,0),1)),INDEX('Cycle 11'!C$10:C$999,MATCH($A1132,'Cycle 11'!$L$10:$L$999,0),1)),""))</f>
        <v/>
      </c>
      <c r="E1132" t="str">
        <f>IF(IFERROR(IFERROR(IFERROR(IFERROR(IFERROR(IFERROR(IFERROR(IFERROR(IFERROR(IFERROR(IFERROR(IFERROR(INDEX(Summer!D$10:D$999,MATCH($A1132,Summer!$L$10:$L$999,0),1),INDEX('Cycle 1'!D$10:D$999,MATCH($A1132,'Cycle 1'!$L$10:$L$999,0),1)),INDEX('Cycle 2'!D$10:D$999,MATCH($A1132,'Cycle 2'!$L$10:$L$999,0),1)),INDEX('Cycle 3'!D$10:D$999,MATCH($A1132,'Cycle 3'!$L$10:$L$999,0),1)),INDEX('Cycle 4'!D$10:D$999,MATCH($A1132,'Cycle 4'!$L$10:$L$999,0),1)),INDEX('Cycle 5'!D$10:D$999,MATCH($A1132,'Cycle 5'!$L$10:$L$999,0),1)),INDEX('Cycle 6'!D$10:D$999,MATCH($A1132,'Cycle 6'!$L$10:$L$999,0),1)),INDEX('Cycle 7'!D$10:D$999,MATCH($A1132,'Cycle 7'!$L$10:$L$999,0),1)),INDEX('Cycle 8'!D$10:D$999,MATCH($A1132,'Cycle 8'!$L$10:$L$999,0),1)),INDEX('Cycle 9'!D$10:D$999,MATCH($A1132,'Cycle 9'!$L$10:$L$999,0),1)),INDEX('Cycle 10'!D$10:D$999,MATCH($A1132,'Cycle 10'!$L$10:$L$999,0),1)),INDEX('Cycle 11'!D$10:D$999,MATCH($A1132,'Cycle 11'!$L$10:$L$999,0),1)),"")="","",IFERROR(IFERROR(IFERROR(IFERROR(IFERROR(IFERROR(IFERROR(IFERROR(IFERROR(IFERROR(IFERROR(IFERROR(INDEX(Summer!D$10:D$999,MATCH($A1132,Summer!$L$10:$L$999,0),1),INDEX('Cycle 1'!D$10:D$999,MATCH($A1132,'Cycle 1'!$L$10:$L$999,0),1)),INDEX('Cycle 2'!D$10:D$999,MATCH($A1132,'Cycle 2'!$L$10:$L$999,0),1)),INDEX('Cycle 3'!D$10:D$999,MATCH($A1132,'Cycle 3'!$L$10:$L$999,0),1)),INDEX('Cycle 4'!D$10:D$999,MATCH($A1132,'Cycle 4'!$L$10:$L$999,0),1)),INDEX('Cycle 5'!D$10:D$999,MATCH($A1132,'Cycle 5'!$L$10:$L$999,0),1)),INDEX('Cycle 6'!D$10:D$999,MATCH($A1132,'Cycle 6'!$L$10:$L$999,0),1)),INDEX('Cycle 7'!D$10:D$999,MATCH($A1132,'Cycle 7'!$L$10:$L$999,0),1)),INDEX('Cycle 8'!D$10:D$999,MATCH($A1132,'Cycle 8'!$L$10:$L$999,0),1)),INDEX('Cycle 9'!D$10:D$999,MATCH($A1132,'Cycle 9'!$L$10:$L$999,0),1)),INDEX('Cycle 10'!D$10:D$999,MATCH($A1132,'Cycle 10'!$L$10:$L$999,0),1)),INDEX('Cycle 11'!D$10:D$999,MATCH($A1132,'Cycle 11'!$L$10:$L$999,0),1)),""))</f>
        <v/>
      </c>
      <c r="F1132" t="str">
        <f>IF(IFERROR(IFERROR(IFERROR(IFERROR(IFERROR(IFERROR(IFERROR(IFERROR(IFERROR(IFERROR(IFERROR(IFERROR(INDEX(Summer!E$10:E$999,MATCH($A1132,Summer!$L$10:$L$999,0),1),INDEX('Cycle 1'!E$10:E$999,MATCH($A1132,'Cycle 1'!$L$10:$L$999,0),1)),INDEX('Cycle 2'!E$10:E$999,MATCH($A1132,'Cycle 2'!$L$10:$L$999,0),1)),INDEX('Cycle 3'!E$10:E$999,MATCH($A1132,'Cycle 3'!$L$10:$L$999,0),1)),INDEX('Cycle 4'!E$10:E$999,MATCH($A1132,'Cycle 4'!$L$10:$L$999,0),1)),INDEX('Cycle 5'!E$10:E$999,MATCH($A1132,'Cycle 5'!$L$10:$L$999,0),1)),INDEX('Cycle 6'!E$10:E$999,MATCH($A1132,'Cycle 6'!$L$10:$L$999,0),1)),INDEX('Cycle 7'!E$10:E$999,MATCH($A1132,'Cycle 7'!$L$10:$L$999,0),1)),INDEX('Cycle 8'!E$10:E$999,MATCH($A1132,'Cycle 8'!$L$10:$L$999,0),1)),INDEX('Cycle 9'!E$10:E$999,MATCH($A1132,'Cycle 9'!$L$10:$L$999,0),1)),INDEX('Cycle 10'!E$10:E$999,MATCH($A1132,'Cycle 10'!$L$10:$L$999,0),1)),INDEX('Cycle 11'!E$10:E$999,MATCH($A1132,'Cycle 11'!$L$10:$L$999,0),1)),"")="","",IFERROR(IFERROR(IFERROR(IFERROR(IFERROR(IFERROR(IFERROR(IFERROR(IFERROR(IFERROR(IFERROR(IFERROR(INDEX(Summer!E$10:E$999,MATCH($A1132,Summer!$L$10:$L$999,0),1),INDEX('Cycle 1'!E$10:E$999,MATCH($A1132,'Cycle 1'!$L$10:$L$999,0),1)),INDEX('Cycle 2'!E$10:E$999,MATCH($A1132,'Cycle 2'!$L$10:$L$999,0),1)),INDEX('Cycle 3'!E$10:E$999,MATCH($A1132,'Cycle 3'!$L$10:$L$999,0),1)),INDEX('Cycle 4'!E$10:E$999,MATCH($A1132,'Cycle 4'!$L$10:$L$999,0),1)),INDEX('Cycle 5'!E$10:E$999,MATCH($A1132,'Cycle 5'!$L$10:$L$999,0),1)),INDEX('Cycle 6'!E$10:E$999,MATCH($A1132,'Cycle 6'!$L$10:$L$999,0),1)),INDEX('Cycle 7'!E$10:E$999,MATCH($A1132,'Cycle 7'!$L$10:$L$999,0),1)),INDEX('Cycle 8'!E$10:E$999,MATCH($A1132,'Cycle 8'!$L$10:$L$999,0),1)),INDEX('Cycle 9'!E$10:E$999,MATCH($A1132,'Cycle 9'!$L$10:$L$999,0),1)),INDEX('Cycle 10'!E$10:E$999,MATCH($A1132,'Cycle 10'!$L$10:$L$999,0),1)),INDEX('Cycle 11'!E$10:E$999,MATCH($A1132,'Cycle 11'!$L$10:$L$999,0),1)),""))</f>
        <v/>
      </c>
      <c r="G1132" t="str">
        <f>IF(IFERROR(IFERROR(IFERROR(IFERROR(IFERROR(IFERROR(IFERROR(IFERROR(IFERROR(IFERROR(IFERROR(IFERROR(INDEX(Summer!F$10:F$999,MATCH($A1132,Summer!$L$10:$L$999,0),1),INDEX('Cycle 1'!F$10:F$999,MATCH($A1132,'Cycle 1'!$L$10:$L$999,0),1)),INDEX('Cycle 2'!F$10:F$999,MATCH($A1132,'Cycle 2'!$L$10:$L$999,0),1)),INDEX('Cycle 3'!F$10:F$999,MATCH($A1132,'Cycle 3'!$L$10:$L$999,0),1)),INDEX('Cycle 4'!F$10:F$999,MATCH($A1132,'Cycle 4'!$L$10:$L$999,0),1)),INDEX('Cycle 5'!F$10:F$999,MATCH($A1132,'Cycle 5'!$L$10:$L$999,0),1)),INDEX('Cycle 6'!F$10:F$999,MATCH($A1132,'Cycle 6'!$L$10:$L$999,0),1)),INDEX('Cycle 7'!F$10:F$999,MATCH($A1132,'Cycle 7'!$L$10:$L$999,0),1)),INDEX('Cycle 8'!F$10:F$999,MATCH($A1132,'Cycle 8'!$L$10:$L$999,0),1)),INDEX('Cycle 9'!F$10:F$999,MATCH($A1132,'Cycle 9'!$L$10:$L$999,0),1)),INDEX('Cycle 10'!F$10:F$999,MATCH($A1132,'Cycle 10'!$L$10:$L$999,0),1)),INDEX('Cycle 11'!F$10:F$999,MATCH($A1132,'Cycle 11'!$L$10:$L$999,0),1)),"")="","",IFERROR(IFERROR(IFERROR(IFERROR(IFERROR(IFERROR(IFERROR(IFERROR(IFERROR(IFERROR(IFERROR(IFERROR(INDEX(Summer!F$10:F$999,MATCH($A1132,Summer!$L$10:$L$999,0),1),INDEX('Cycle 1'!F$10:F$999,MATCH($A1132,'Cycle 1'!$L$10:$L$999,0),1)),INDEX('Cycle 2'!F$10:F$999,MATCH($A1132,'Cycle 2'!$L$10:$L$999,0),1)),INDEX('Cycle 3'!F$10:F$999,MATCH($A1132,'Cycle 3'!$L$10:$L$999,0),1)),INDEX('Cycle 4'!F$10:F$999,MATCH($A1132,'Cycle 4'!$L$10:$L$999,0),1)),INDEX('Cycle 5'!F$10:F$999,MATCH($A1132,'Cycle 5'!$L$10:$L$999,0),1)),INDEX('Cycle 6'!F$10:F$999,MATCH($A1132,'Cycle 6'!$L$10:$L$999,0),1)),INDEX('Cycle 7'!F$10:F$999,MATCH($A1132,'Cycle 7'!$L$10:$L$999,0),1)),INDEX('Cycle 8'!F$10:F$999,MATCH($A1132,'Cycle 8'!$L$10:$L$999,0),1)),INDEX('Cycle 9'!F$10:F$999,MATCH($A1132,'Cycle 9'!$L$10:$L$999,0),1)),INDEX('Cycle 10'!F$10:F$999,MATCH($A1132,'Cycle 10'!$L$10:$L$999,0),1)),INDEX('Cycle 11'!F$10:F$999,MATCH($A1132,'Cycle 11'!$L$10:$L$999,0),1)),""))</f>
        <v/>
      </c>
      <c r="H1132" t="str">
        <f>IF(IFERROR(IFERROR(IFERROR(IFERROR(IFERROR(IFERROR(IFERROR(IFERROR(IFERROR(IFERROR(IFERROR(IFERROR(INDEX(Summer!G$10:G$999,MATCH($A1132,Summer!$L$10:$L$999,0),1),INDEX('Cycle 1'!G$10:G$999,MATCH($A1132,'Cycle 1'!$L$10:$L$999,0),1)),INDEX('Cycle 2'!G$10:G$999,MATCH($A1132,'Cycle 2'!$L$10:$L$999,0),1)),INDEX('Cycle 3'!G$10:G$999,MATCH($A1132,'Cycle 3'!$L$10:$L$999,0),1)),INDEX('Cycle 4'!G$10:G$999,MATCH($A1132,'Cycle 4'!$L$10:$L$999,0),1)),INDEX('Cycle 5'!G$10:G$999,MATCH($A1132,'Cycle 5'!$L$10:$L$999,0),1)),INDEX('Cycle 6'!G$10:G$999,MATCH($A1132,'Cycle 6'!$L$10:$L$999,0),1)),INDEX('Cycle 7'!G$10:G$999,MATCH($A1132,'Cycle 7'!$L$10:$L$999,0),1)),INDEX('Cycle 8'!G$10:G$999,MATCH($A1132,'Cycle 8'!$L$10:$L$999,0),1)),INDEX('Cycle 9'!G$10:G$999,MATCH($A1132,'Cycle 9'!$L$10:$L$999,0),1)),INDEX('Cycle 10'!G$10:G$999,MATCH($A1132,'Cycle 10'!$L$10:$L$999,0),1)),INDEX('Cycle 11'!G$10:G$999,MATCH($A1132,'Cycle 11'!$L$10:$L$999,0),1)),"")="","",IFERROR(IFERROR(IFERROR(IFERROR(IFERROR(IFERROR(IFERROR(IFERROR(IFERROR(IFERROR(IFERROR(IFERROR(INDEX(Summer!G$10:G$999,MATCH($A1132,Summer!$L$10:$L$999,0),1),INDEX('Cycle 1'!G$10:G$999,MATCH($A1132,'Cycle 1'!$L$10:$L$999,0),1)),INDEX('Cycle 2'!G$10:G$999,MATCH($A1132,'Cycle 2'!$L$10:$L$999,0),1)),INDEX('Cycle 3'!G$10:G$999,MATCH($A1132,'Cycle 3'!$L$10:$L$999,0),1)),INDEX('Cycle 4'!G$10:G$999,MATCH($A1132,'Cycle 4'!$L$10:$L$999,0),1)),INDEX('Cycle 5'!G$10:G$999,MATCH($A1132,'Cycle 5'!$L$10:$L$999,0),1)),INDEX('Cycle 6'!G$10:G$999,MATCH($A1132,'Cycle 6'!$L$10:$L$999,0),1)),INDEX('Cycle 7'!G$10:G$999,MATCH($A1132,'Cycle 7'!$L$10:$L$999,0),1)),INDEX('Cycle 8'!G$10:G$999,MATCH($A1132,'Cycle 8'!$L$10:$L$999,0),1)),INDEX('Cycle 9'!G$10:G$999,MATCH($A1132,'Cycle 9'!$L$10:$L$999,0),1)),INDEX('Cycle 10'!G$10:G$999,MATCH($A1132,'Cycle 10'!$L$10:$L$999,0),1)),INDEX('Cycle 11'!G$10:G$999,MATCH($A1132,'Cycle 11'!$L$10:$L$999,0),1)),""))</f>
        <v/>
      </c>
      <c r="I1132">
        <f>IFERROR(IF(C1132="",MAX(I$1:I1131),IF(ROW(C$2)=ROW(C1132),1,IF(ISERROR(VLOOKUP(C1132,C$2:C1131,1,FALSE)),MAX(I$1:I1131)+1,MAX(I$1:I1131)))),"")</f>
        <v>0</v>
      </c>
      <c r="J1132" t="str">
        <f t="shared" si="119"/>
        <v/>
      </c>
      <c r="K1132" t="str">
        <f t="shared" si="121"/>
        <v/>
      </c>
      <c r="L1132" t="str">
        <f t="shared" si="121"/>
        <v/>
      </c>
      <c r="M1132" t="str">
        <f t="shared" si="121"/>
        <v/>
      </c>
      <c r="N1132" t="str">
        <f t="shared" si="121"/>
        <v/>
      </c>
      <c r="O1132" t="str">
        <f t="shared" si="121"/>
        <v/>
      </c>
      <c r="P1132" t="str">
        <f t="shared" si="121"/>
        <v/>
      </c>
      <c r="Q1132" t="str">
        <f t="shared" si="121"/>
        <v/>
      </c>
      <c r="R1132" t="str">
        <f t="shared" si="121"/>
        <v/>
      </c>
      <c r="S1132" t="str">
        <f t="shared" si="121"/>
        <v/>
      </c>
      <c r="T1132" t="str">
        <f t="shared" si="121"/>
        <v/>
      </c>
      <c r="U1132" t="str">
        <f t="shared" si="121"/>
        <v/>
      </c>
      <c r="V1132" t="str">
        <f t="shared" si="121"/>
        <v/>
      </c>
      <c r="W1132" t="str">
        <f t="shared" si="120"/>
        <v/>
      </c>
      <c r="X1132">
        <f>IF(OR(H1132="No",H1132=""),0,IF(COUNTIFS(H$2:H1132,"Yes",C$2:C1132,C1132)&gt;1,0,COUNTIFS(H$2:H1132,"Yes",C$2:C1132,C1132)))+IF(X1131=$X$1,0,X1131)</f>
        <v>0</v>
      </c>
    </row>
    <row r="1133" spans="1:24" x14ac:dyDescent="0.3">
      <c r="A1133">
        <f>ROWS($A$2:$A1133)</f>
        <v>1132</v>
      </c>
      <c r="B1133" t="str">
        <f>IF(ISERROR(VLOOKUP(A1133,Summer!L$11:L$500,1,FALSE)),IF(ISERROR(VLOOKUP(A1133,'Cycle 1'!L$11:L$500,1,FALSE)),IF(ISERROR(VLOOKUP(A1133,'Cycle 2'!L$11:L$500,1,FALSE)),IF(ISERROR(VLOOKUP(A1133,'Cycle 3'!L$11:L$500,1,FALSE)),IF(ISERROR(VLOOKUP(A1133,'Cycle 4'!L$11:L$500,1,FALSE)),IF(ISERROR(VLOOKUP(A1133,'Cycle 5'!L$11:L$500,1,FALSE)),IF(ISERROR(VLOOKUP(A1133,'Cycle 6'!L$11:L$500,1,FALSE)),IF(ISERROR(VLOOKUP(A1133,'Cycle 7'!L$11:L$500,1,FALSE)),IF(ISERROR(VLOOKUP(A1133,'Cycle 8'!L$11:L$500,1,FALSE)),IF(ISERROR(VLOOKUP(A1133,'Cycle 9'!L$11:L$500,1,FALSE)),IF(ISERROR(VLOOKUP(A1133,'Cycle 10'!L$11:L$500,1,FALSE)),IF(ISERROR(VLOOKUP(A1133,'Cycle 11'!L$11:L$500,1,FALSE)),"","Cycle 11"),"Cycle 10"),"Cycle 9"),"Cycle 8"),"Cycle 7"),"Cycle 6"),"Cycle 5"),"Cycle 4"),"Cycle 3"),"Cycle 2"),"Cycle 1"),"Summer")</f>
        <v/>
      </c>
      <c r="C1133" t="str">
        <f>IF(IFERROR(IFERROR(IFERROR(IFERROR(IFERROR(IFERROR(IFERROR(IFERROR(IFERROR(IFERROR(IFERROR(IFERROR(INDEX(Summer!B$10:B$999,MATCH($A1133,Summer!$L$10:$L$999,0),1),INDEX('Cycle 1'!B$10:B$999,MATCH($A1133,'Cycle 1'!$L$10:$L$999,0),1)),INDEX('Cycle 2'!B$10:B$999,MATCH($A1133,'Cycle 2'!$L$10:$L$999,0),1)),INDEX('Cycle 3'!B$10:B$999,MATCH($A1133,'Cycle 3'!$L$10:$L$999,0),1)),INDEX('Cycle 4'!B$10:B$999,MATCH($A1133,'Cycle 4'!$L$10:$L$999,0),1)),INDEX('Cycle 5'!B$10:B$999,MATCH($A1133,'Cycle 5'!$L$10:$L$999,0),1)),INDEX('Cycle 6'!B$10:B$999,MATCH($A1133,'Cycle 6'!$L$10:$L$999,0),1)),INDEX('Cycle 7'!B$10:B$999,MATCH($A1133,'Cycle 7'!$L$10:$L$999,0),1)),INDEX('Cycle 8'!B$10:B$999,MATCH($A1133,'Cycle 8'!$L$10:$L$999,0),1)),INDEX('Cycle 9'!B$10:B$999,MATCH($A1133,'Cycle 9'!$L$10:$L$999,0),1)),INDEX('Cycle 10'!B$10:B$999,MATCH($A1133,'Cycle 10'!$L$10:$L$999,0),1)),INDEX('Cycle 11'!B$10:B$999,MATCH($A1133,'Cycle 11'!$L$10:$L$999,0),1)),"")="","",IFERROR(IFERROR(IFERROR(IFERROR(IFERROR(IFERROR(IFERROR(IFERROR(IFERROR(IFERROR(IFERROR(IFERROR(INDEX(Summer!B$10:B$999,MATCH($A1133,Summer!$L$10:$L$999,0),1),INDEX('Cycle 1'!B$10:B$999,MATCH($A1133,'Cycle 1'!$L$10:$L$999,0),1)),INDEX('Cycle 2'!B$10:B$999,MATCH($A1133,'Cycle 2'!$L$10:$L$999,0),1)),INDEX('Cycle 3'!B$10:B$999,MATCH($A1133,'Cycle 3'!$L$10:$L$999,0),1)),INDEX('Cycle 4'!B$10:B$999,MATCH($A1133,'Cycle 4'!$L$10:$L$999,0),1)),INDEX('Cycle 5'!B$10:B$999,MATCH($A1133,'Cycle 5'!$L$10:$L$999,0),1)),INDEX('Cycle 6'!B$10:B$999,MATCH($A1133,'Cycle 6'!$L$10:$L$999,0),1)),INDEX('Cycle 7'!B$10:B$999,MATCH($A1133,'Cycle 7'!$L$10:$L$999,0),1)),INDEX('Cycle 8'!B$10:B$999,MATCH($A1133,'Cycle 8'!$L$10:$L$999,0),1)),INDEX('Cycle 9'!B$10:B$999,MATCH($A1133,'Cycle 9'!$L$10:$L$999,0),1)),INDEX('Cycle 10'!B$10:B$999,MATCH($A1133,'Cycle 10'!$L$10:$L$999,0),1)),INDEX('Cycle 11'!B$10:B$999,MATCH($A1133,'Cycle 11'!$L$10:$L$999,0),1)),""))</f>
        <v/>
      </c>
      <c r="D1133" t="str">
        <f>IF(IFERROR(IFERROR(IFERROR(IFERROR(IFERROR(IFERROR(IFERROR(IFERROR(IFERROR(IFERROR(IFERROR(IFERROR(INDEX(Summer!C$10:C$999,MATCH($A1133,Summer!$L$10:$L$999,0),1),INDEX('Cycle 1'!C$10:C$999,MATCH($A1133,'Cycle 1'!$L$10:$L$999,0),1)),INDEX('Cycle 2'!C$10:C$999,MATCH($A1133,'Cycle 2'!$L$10:$L$999,0),1)),INDEX('Cycle 3'!C$10:C$999,MATCH($A1133,'Cycle 3'!$L$10:$L$999,0),1)),INDEX('Cycle 4'!C$10:C$999,MATCH($A1133,'Cycle 4'!$L$10:$L$999,0),1)),INDEX('Cycle 5'!C$10:C$999,MATCH($A1133,'Cycle 5'!$L$10:$L$999,0),1)),INDEX('Cycle 6'!C$10:C$999,MATCH($A1133,'Cycle 6'!$L$10:$L$999,0),1)),INDEX('Cycle 7'!C$10:C$999,MATCH($A1133,'Cycle 7'!$L$10:$L$999,0),1)),INDEX('Cycle 8'!C$10:C$999,MATCH($A1133,'Cycle 8'!$L$10:$L$999,0),1)),INDEX('Cycle 9'!C$10:C$999,MATCH($A1133,'Cycle 9'!$L$10:$L$999,0),1)),INDEX('Cycle 10'!C$10:C$999,MATCH($A1133,'Cycle 10'!$L$10:$L$999,0),1)),INDEX('Cycle 11'!C$10:C$999,MATCH($A1133,'Cycle 11'!$L$10:$L$999,0),1)),"")="","",IFERROR(IFERROR(IFERROR(IFERROR(IFERROR(IFERROR(IFERROR(IFERROR(IFERROR(IFERROR(IFERROR(IFERROR(INDEX(Summer!C$10:C$999,MATCH($A1133,Summer!$L$10:$L$999,0),1),INDEX('Cycle 1'!C$10:C$999,MATCH($A1133,'Cycle 1'!$L$10:$L$999,0),1)),INDEX('Cycle 2'!C$10:C$999,MATCH($A1133,'Cycle 2'!$L$10:$L$999,0),1)),INDEX('Cycle 3'!C$10:C$999,MATCH($A1133,'Cycle 3'!$L$10:$L$999,0),1)),INDEX('Cycle 4'!C$10:C$999,MATCH($A1133,'Cycle 4'!$L$10:$L$999,0),1)),INDEX('Cycle 5'!C$10:C$999,MATCH($A1133,'Cycle 5'!$L$10:$L$999,0),1)),INDEX('Cycle 6'!C$10:C$999,MATCH($A1133,'Cycle 6'!$L$10:$L$999,0),1)),INDEX('Cycle 7'!C$10:C$999,MATCH($A1133,'Cycle 7'!$L$10:$L$999,0),1)),INDEX('Cycle 8'!C$10:C$999,MATCH($A1133,'Cycle 8'!$L$10:$L$999,0),1)),INDEX('Cycle 9'!C$10:C$999,MATCH($A1133,'Cycle 9'!$L$10:$L$999,0),1)),INDEX('Cycle 10'!C$10:C$999,MATCH($A1133,'Cycle 10'!$L$10:$L$999,0),1)),INDEX('Cycle 11'!C$10:C$999,MATCH($A1133,'Cycle 11'!$L$10:$L$999,0),1)),""))</f>
        <v/>
      </c>
      <c r="E1133" t="str">
        <f>IF(IFERROR(IFERROR(IFERROR(IFERROR(IFERROR(IFERROR(IFERROR(IFERROR(IFERROR(IFERROR(IFERROR(IFERROR(INDEX(Summer!D$10:D$999,MATCH($A1133,Summer!$L$10:$L$999,0),1),INDEX('Cycle 1'!D$10:D$999,MATCH($A1133,'Cycle 1'!$L$10:$L$999,0),1)),INDEX('Cycle 2'!D$10:D$999,MATCH($A1133,'Cycle 2'!$L$10:$L$999,0),1)),INDEX('Cycle 3'!D$10:D$999,MATCH($A1133,'Cycle 3'!$L$10:$L$999,0),1)),INDEX('Cycle 4'!D$10:D$999,MATCH($A1133,'Cycle 4'!$L$10:$L$999,0),1)),INDEX('Cycle 5'!D$10:D$999,MATCH($A1133,'Cycle 5'!$L$10:$L$999,0),1)),INDEX('Cycle 6'!D$10:D$999,MATCH($A1133,'Cycle 6'!$L$10:$L$999,0),1)),INDEX('Cycle 7'!D$10:D$999,MATCH($A1133,'Cycle 7'!$L$10:$L$999,0),1)),INDEX('Cycle 8'!D$10:D$999,MATCH($A1133,'Cycle 8'!$L$10:$L$999,0),1)),INDEX('Cycle 9'!D$10:D$999,MATCH($A1133,'Cycle 9'!$L$10:$L$999,0),1)),INDEX('Cycle 10'!D$10:D$999,MATCH($A1133,'Cycle 10'!$L$10:$L$999,0),1)),INDEX('Cycle 11'!D$10:D$999,MATCH($A1133,'Cycle 11'!$L$10:$L$999,0),1)),"")="","",IFERROR(IFERROR(IFERROR(IFERROR(IFERROR(IFERROR(IFERROR(IFERROR(IFERROR(IFERROR(IFERROR(IFERROR(INDEX(Summer!D$10:D$999,MATCH($A1133,Summer!$L$10:$L$999,0),1),INDEX('Cycle 1'!D$10:D$999,MATCH($A1133,'Cycle 1'!$L$10:$L$999,0),1)),INDEX('Cycle 2'!D$10:D$999,MATCH($A1133,'Cycle 2'!$L$10:$L$999,0),1)),INDEX('Cycle 3'!D$10:D$999,MATCH($A1133,'Cycle 3'!$L$10:$L$999,0),1)),INDEX('Cycle 4'!D$10:D$999,MATCH($A1133,'Cycle 4'!$L$10:$L$999,0),1)),INDEX('Cycle 5'!D$10:D$999,MATCH($A1133,'Cycle 5'!$L$10:$L$999,0),1)),INDEX('Cycle 6'!D$10:D$999,MATCH($A1133,'Cycle 6'!$L$10:$L$999,0),1)),INDEX('Cycle 7'!D$10:D$999,MATCH($A1133,'Cycle 7'!$L$10:$L$999,0),1)),INDEX('Cycle 8'!D$10:D$999,MATCH($A1133,'Cycle 8'!$L$10:$L$999,0),1)),INDEX('Cycle 9'!D$10:D$999,MATCH($A1133,'Cycle 9'!$L$10:$L$999,0),1)),INDEX('Cycle 10'!D$10:D$999,MATCH($A1133,'Cycle 10'!$L$10:$L$999,0),1)),INDEX('Cycle 11'!D$10:D$999,MATCH($A1133,'Cycle 11'!$L$10:$L$999,0),1)),""))</f>
        <v/>
      </c>
      <c r="F1133" t="str">
        <f>IF(IFERROR(IFERROR(IFERROR(IFERROR(IFERROR(IFERROR(IFERROR(IFERROR(IFERROR(IFERROR(IFERROR(IFERROR(INDEX(Summer!E$10:E$999,MATCH($A1133,Summer!$L$10:$L$999,0),1),INDEX('Cycle 1'!E$10:E$999,MATCH($A1133,'Cycle 1'!$L$10:$L$999,0),1)),INDEX('Cycle 2'!E$10:E$999,MATCH($A1133,'Cycle 2'!$L$10:$L$999,0),1)),INDEX('Cycle 3'!E$10:E$999,MATCH($A1133,'Cycle 3'!$L$10:$L$999,0),1)),INDEX('Cycle 4'!E$10:E$999,MATCH($A1133,'Cycle 4'!$L$10:$L$999,0),1)),INDEX('Cycle 5'!E$10:E$999,MATCH($A1133,'Cycle 5'!$L$10:$L$999,0),1)),INDEX('Cycle 6'!E$10:E$999,MATCH($A1133,'Cycle 6'!$L$10:$L$999,0),1)),INDEX('Cycle 7'!E$10:E$999,MATCH($A1133,'Cycle 7'!$L$10:$L$999,0),1)),INDEX('Cycle 8'!E$10:E$999,MATCH($A1133,'Cycle 8'!$L$10:$L$999,0),1)),INDEX('Cycle 9'!E$10:E$999,MATCH($A1133,'Cycle 9'!$L$10:$L$999,0),1)),INDEX('Cycle 10'!E$10:E$999,MATCH($A1133,'Cycle 10'!$L$10:$L$999,0),1)),INDEX('Cycle 11'!E$10:E$999,MATCH($A1133,'Cycle 11'!$L$10:$L$999,0),1)),"")="","",IFERROR(IFERROR(IFERROR(IFERROR(IFERROR(IFERROR(IFERROR(IFERROR(IFERROR(IFERROR(IFERROR(IFERROR(INDEX(Summer!E$10:E$999,MATCH($A1133,Summer!$L$10:$L$999,0),1),INDEX('Cycle 1'!E$10:E$999,MATCH($A1133,'Cycle 1'!$L$10:$L$999,0),1)),INDEX('Cycle 2'!E$10:E$999,MATCH($A1133,'Cycle 2'!$L$10:$L$999,0),1)),INDEX('Cycle 3'!E$10:E$999,MATCH($A1133,'Cycle 3'!$L$10:$L$999,0),1)),INDEX('Cycle 4'!E$10:E$999,MATCH($A1133,'Cycle 4'!$L$10:$L$999,0),1)),INDEX('Cycle 5'!E$10:E$999,MATCH($A1133,'Cycle 5'!$L$10:$L$999,0),1)),INDEX('Cycle 6'!E$10:E$999,MATCH($A1133,'Cycle 6'!$L$10:$L$999,0),1)),INDEX('Cycle 7'!E$10:E$999,MATCH($A1133,'Cycle 7'!$L$10:$L$999,0),1)),INDEX('Cycle 8'!E$10:E$999,MATCH($A1133,'Cycle 8'!$L$10:$L$999,0),1)),INDEX('Cycle 9'!E$10:E$999,MATCH($A1133,'Cycle 9'!$L$10:$L$999,0),1)),INDEX('Cycle 10'!E$10:E$999,MATCH($A1133,'Cycle 10'!$L$10:$L$999,0),1)),INDEX('Cycle 11'!E$10:E$999,MATCH($A1133,'Cycle 11'!$L$10:$L$999,0),1)),""))</f>
        <v/>
      </c>
      <c r="G1133" t="str">
        <f>IF(IFERROR(IFERROR(IFERROR(IFERROR(IFERROR(IFERROR(IFERROR(IFERROR(IFERROR(IFERROR(IFERROR(IFERROR(INDEX(Summer!F$10:F$999,MATCH($A1133,Summer!$L$10:$L$999,0),1),INDEX('Cycle 1'!F$10:F$999,MATCH($A1133,'Cycle 1'!$L$10:$L$999,0),1)),INDEX('Cycle 2'!F$10:F$999,MATCH($A1133,'Cycle 2'!$L$10:$L$999,0),1)),INDEX('Cycle 3'!F$10:F$999,MATCH($A1133,'Cycle 3'!$L$10:$L$999,0),1)),INDEX('Cycle 4'!F$10:F$999,MATCH($A1133,'Cycle 4'!$L$10:$L$999,0),1)),INDEX('Cycle 5'!F$10:F$999,MATCH($A1133,'Cycle 5'!$L$10:$L$999,0),1)),INDEX('Cycle 6'!F$10:F$999,MATCH($A1133,'Cycle 6'!$L$10:$L$999,0),1)),INDEX('Cycle 7'!F$10:F$999,MATCH($A1133,'Cycle 7'!$L$10:$L$999,0),1)),INDEX('Cycle 8'!F$10:F$999,MATCH($A1133,'Cycle 8'!$L$10:$L$999,0),1)),INDEX('Cycle 9'!F$10:F$999,MATCH($A1133,'Cycle 9'!$L$10:$L$999,0),1)),INDEX('Cycle 10'!F$10:F$999,MATCH($A1133,'Cycle 10'!$L$10:$L$999,0),1)),INDEX('Cycle 11'!F$10:F$999,MATCH($A1133,'Cycle 11'!$L$10:$L$999,0),1)),"")="","",IFERROR(IFERROR(IFERROR(IFERROR(IFERROR(IFERROR(IFERROR(IFERROR(IFERROR(IFERROR(IFERROR(IFERROR(INDEX(Summer!F$10:F$999,MATCH($A1133,Summer!$L$10:$L$999,0),1),INDEX('Cycle 1'!F$10:F$999,MATCH($A1133,'Cycle 1'!$L$10:$L$999,0),1)),INDEX('Cycle 2'!F$10:F$999,MATCH($A1133,'Cycle 2'!$L$10:$L$999,0),1)),INDEX('Cycle 3'!F$10:F$999,MATCH($A1133,'Cycle 3'!$L$10:$L$999,0),1)),INDEX('Cycle 4'!F$10:F$999,MATCH($A1133,'Cycle 4'!$L$10:$L$999,0),1)),INDEX('Cycle 5'!F$10:F$999,MATCH($A1133,'Cycle 5'!$L$10:$L$999,0),1)),INDEX('Cycle 6'!F$10:F$999,MATCH($A1133,'Cycle 6'!$L$10:$L$999,0),1)),INDEX('Cycle 7'!F$10:F$999,MATCH($A1133,'Cycle 7'!$L$10:$L$999,0),1)),INDEX('Cycle 8'!F$10:F$999,MATCH($A1133,'Cycle 8'!$L$10:$L$999,0),1)),INDEX('Cycle 9'!F$10:F$999,MATCH($A1133,'Cycle 9'!$L$10:$L$999,0),1)),INDEX('Cycle 10'!F$10:F$999,MATCH($A1133,'Cycle 10'!$L$10:$L$999,0),1)),INDEX('Cycle 11'!F$10:F$999,MATCH($A1133,'Cycle 11'!$L$10:$L$999,0),1)),""))</f>
        <v/>
      </c>
      <c r="H1133" t="str">
        <f>IF(IFERROR(IFERROR(IFERROR(IFERROR(IFERROR(IFERROR(IFERROR(IFERROR(IFERROR(IFERROR(IFERROR(IFERROR(INDEX(Summer!G$10:G$999,MATCH($A1133,Summer!$L$10:$L$999,0),1),INDEX('Cycle 1'!G$10:G$999,MATCH($A1133,'Cycle 1'!$L$10:$L$999,0),1)),INDEX('Cycle 2'!G$10:G$999,MATCH($A1133,'Cycle 2'!$L$10:$L$999,0),1)),INDEX('Cycle 3'!G$10:G$999,MATCH($A1133,'Cycle 3'!$L$10:$L$999,0),1)),INDEX('Cycle 4'!G$10:G$999,MATCH($A1133,'Cycle 4'!$L$10:$L$999,0),1)),INDEX('Cycle 5'!G$10:G$999,MATCH($A1133,'Cycle 5'!$L$10:$L$999,0),1)),INDEX('Cycle 6'!G$10:G$999,MATCH($A1133,'Cycle 6'!$L$10:$L$999,0),1)),INDEX('Cycle 7'!G$10:G$999,MATCH($A1133,'Cycle 7'!$L$10:$L$999,0),1)),INDEX('Cycle 8'!G$10:G$999,MATCH($A1133,'Cycle 8'!$L$10:$L$999,0),1)),INDEX('Cycle 9'!G$10:G$999,MATCH($A1133,'Cycle 9'!$L$10:$L$999,0),1)),INDEX('Cycle 10'!G$10:G$999,MATCH($A1133,'Cycle 10'!$L$10:$L$999,0),1)),INDEX('Cycle 11'!G$10:G$999,MATCH($A1133,'Cycle 11'!$L$10:$L$999,0),1)),"")="","",IFERROR(IFERROR(IFERROR(IFERROR(IFERROR(IFERROR(IFERROR(IFERROR(IFERROR(IFERROR(IFERROR(IFERROR(INDEX(Summer!G$10:G$999,MATCH($A1133,Summer!$L$10:$L$999,0),1),INDEX('Cycle 1'!G$10:G$999,MATCH($A1133,'Cycle 1'!$L$10:$L$999,0),1)),INDEX('Cycle 2'!G$10:G$999,MATCH($A1133,'Cycle 2'!$L$10:$L$999,0),1)),INDEX('Cycle 3'!G$10:G$999,MATCH($A1133,'Cycle 3'!$L$10:$L$999,0),1)),INDEX('Cycle 4'!G$10:G$999,MATCH($A1133,'Cycle 4'!$L$10:$L$999,0),1)),INDEX('Cycle 5'!G$10:G$999,MATCH($A1133,'Cycle 5'!$L$10:$L$999,0),1)),INDEX('Cycle 6'!G$10:G$999,MATCH($A1133,'Cycle 6'!$L$10:$L$999,0),1)),INDEX('Cycle 7'!G$10:G$999,MATCH($A1133,'Cycle 7'!$L$10:$L$999,0),1)),INDEX('Cycle 8'!G$10:G$999,MATCH($A1133,'Cycle 8'!$L$10:$L$999,0),1)),INDEX('Cycle 9'!G$10:G$999,MATCH($A1133,'Cycle 9'!$L$10:$L$999,0),1)),INDEX('Cycle 10'!G$10:G$999,MATCH($A1133,'Cycle 10'!$L$10:$L$999,0),1)),INDEX('Cycle 11'!G$10:G$999,MATCH($A1133,'Cycle 11'!$L$10:$L$999,0),1)),""))</f>
        <v/>
      </c>
      <c r="I1133">
        <f>IFERROR(IF(C1133="",MAX(I$1:I1132),IF(ROW(C$2)=ROW(C1133),1,IF(ISERROR(VLOOKUP(C1133,C$2:C1132,1,FALSE)),MAX(I$1:I1132)+1,MAX(I$1:I1132)))),"")</f>
        <v>0</v>
      </c>
      <c r="J1133" t="str">
        <f t="shared" si="119"/>
        <v/>
      </c>
      <c r="K1133" t="str">
        <f t="shared" si="121"/>
        <v/>
      </c>
      <c r="L1133" t="str">
        <f t="shared" si="121"/>
        <v/>
      </c>
      <c r="M1133" t="str">
        <f t="shared" si="121"/>
        <v/>
      </c>
      <c r="N1133" t="str">
        <f t="shared" si="121"/>
        <v/>
      </c>
      <c r="O1133" t="str">
        <f t="shared" si="121"/>
        <v/>
      </c>
      <c r="P1133" t="str">
        <f t="shared" si="121"/>
        <v/>
      </c>
      <c r="Q1133" t="str">
        <f t="shared" si="121"/>
        <v/>
      </c>
      <c r="R1133" t="str">
        <f t="shared" si="121"/>
        <v/>
      </c>
      <c r="S1133" t="str">
        <f t="shared" si="121"/>
        <v/>
      </c>
      <c r="T1133" t="str">
        <f t="shared" si="121"/>
        <v/>
      </c>
      <c r="U1133" t="str">
        <f t="shared" si="121"/>
        <v/>
      </c>
      <c r="V1133" t="str">
        <f t="shared" si="121"/>
        <v/>
      </c>
      <c r="W1133" t="str">
        <f t="shared" si="120"/>
        <v/>
      </c>
      <c r="X1133">
        <f>IF(OR(H1133="No",H1133=""),0,IF(COUNTIFS(H$2:H1133,"Yes",C$2:C1133,C1133)&gt;1,0,COUNTIFS(H$2:H1133,"Yes",C$2:C1133,C1133)))+IF(X1132=$X$1,0,X1132)</f>
        <v>0</v>
      </c>
    </row>
    <row r="1134" spans="1:24" x14ac:dyDescent="0.3">
      <c r="A1134">
        <f>ROWS($A$2:$A1134)</f>
        <v>1133</v>
      </c>
      <c r="B1134" t="str">
        <f>IF(ISERROR(VLOOKUP(A1134,Summer!L$11:L$500,1,FALSE)),IF(ISERROR(VLOOKUP(A1134,'Cycle 1'!L$11:L$500,1,FALSE)),IF(ISERROR(VLOOKUP(A1134,'Cycle 2'!L$11:L$500,1,FALSE)),IF(ISERROR(VLOOKUP(A1134,'Cycle 3'!L$11:L$500,1,FALSE)),IF(ISERROR(VLOOKUP(A1134,'Cycle 4'!L$11:L$500,1,FALSE)),IF(ISERROR(VLOOKUP(A1134,'Cycle 5'!L$11:L$500,1,FALSE)),IF(ISERROR(VLOOKUP(A1134,'Cycle 6'!L$11:L$500,1,FALSE)),IF(ISERROR(VLOOKUP(A1134,'Cycle 7'!L$11:L$500,1,FALSE)),IF(ISERROR(VLOOKUP(A1134,'Cycle 8'!L$11:L$500,1,FALSE)),IF(ISERROR(VLOOKUP(A1134,'Cycle 9'!L$11:L$500,1,FALSE)),IF(ISERROR(VLOOKUP(A1134,'Cycle 10'!L$11:L$500,1,FALSE)),IF(ISERROR(VLOOKUP(A1134,'Cycle 11'!L$11:L$500,1,FALSE)),"","Cycle 11"),"Cycle 10"),"Cycle 9"),"Cycle 8"),"Cycle 7"),"Cycle 6"),"Cycle 5"),"Cycle 4"),"Cycle 3"),"Cycle 2"),"Cycle 1"),"Summer")</f>
        <v/>
      </c>
      <c r="C1134" t="str">
        <f>IF(IFERROR(IFERROR(IFERROR(IFERROR(IFERROR(IFERROR(IFERROR(IFERROR(IFERROR(IFERROR(IFERROR(IFERROR(INDEX(Summer!B$10:B$999,MATCH($A1134,Summer!$L$10:$L$999,0),1),INDEX('Cycle 1'!B$10:B$999,MATCH($A1134,'Cycle 1'!$L$10:$L$999,0),1)),INDEX('Cycle 2'!B$10:B$999,MATCH($A1134,'Cycle 2'!$L$10:$L$999,0),1)),INDEX('Cycle 3'!B$10:B$999,MATCH($A1134,'Cycle 3'!$L$10:$L$999,0),1)),INDEX('Cycle 4'!B$10:B$999,MATCH($A1134,'Cycle 4'!$L$10:$L$999,0),1)),INDEX('Cycle 5'!B$10:B$999,MATCH($A1134,'Cycle 5'!$L$10:$L$999,0),1)),INDEX('Cycle 6'!B$10:B$999,MATCH($A1134,'Cycle 6'!$L$10:$L$999,0),1)),INDEX('Cycle 7'!B$10:B$999,MATCH($A1134,'Cycle 7'!$L$10:$L$999,0),1)),INDEX('Cycle 8'!B$10:B$999,MATCH($A1134,'Cycle 8'!$L$10:$L$999,0),1)),INDEX('Cycle 9'!B$10:B$999,MATCH($A1134,'Cycle 9'!$L$10:$L$999,0),1)),INDEX('Cycle 10'!B$10:B$999,MATCH($A1134,'Cycle 10'!$L$10:$L$999,0),1)),INDEX('Cycle 11'!B$10:B$999,MATCH($A1134,'Cycle 11'!$L$10:$L$999,0),1)),"")="","",IFERROR(IFERROR(IFERROR(IFERROR(IFERROR(IFERROR(IFERROR(IFERROR(IFERROR(IFERROR(IFERROR(IFERROR(INDEX(Summer!B$10:B$999,MATCH($A1134,Summer!$L$10:$L$999,0),1),INDEX('Cycle 1'!B$10:B$999,MATCH($A1134,'Cycle 1'!$L$10:$L$999,0),1)),INDEX('Cycle 2'!B$10:B$999,MATCH($A1134,'Cycle 2'!$L$10:$L$999,0),1)),INDEX('Cycle 3'!B$10:B$999,MATCH($A1134,'Cycle 3'!$L$10:$L$999,0),1)),INDEX('Cycle 4'!B$10:B$999,MATCH($A1134,'Cycle 4'!$L$10:$L$999,0),1)),INDEX('Cycle 5'!B$10:B$999,MATCH($A1134,'Cycle 5'!$L$10:$L$999,0),1)),INDEX('Cycle 6'!B$10:B$999,MATCH($A1134,'Cycle 6'!$L$10:$L$999,0),1)),INDEX('Cycle 7'!B$10:B$999,MATCH($A1134,'Cycle 7'!$L$10:$L$999,0),1)),INDEX('Cycle 8'!B$10:B$999,MATCH($A1134,'Cycle 8'!$L$10:$L$999,0),1)),INDEX('Cycle 9'!B$10:B$999,MATCH($A1134,'Cycle 9'!$L$10:$L$999,0),1)),INDEX('Cycle 10'!B$10:B$999,MATCH($A1134,'Cycle 10'!$L$10:$L$999,0),1)),INDEX('Cycle 11'!B$10:B$999,MATCH($A1134,'Cycle 11'!$L$10:$L$999,0),1)),""))</f>
        <v/>
      </c>
      <c r="D1134" t="str">
        <f>IF(IFERROR(IFERROR(IFERROR(IFERROR(IFERROR(IFERROR(IFERROR(IFERROR(IFERROR(IFERROR(IFERROR(IFERROR(INDEX(Summer!C$10:C$999,MATCH($A1134,Summer!$L$10:$L$999,0),1),INDEX('Cycle 1'!C$10:C$999,MATCH($A1134,'Cycle 1'!$L$10:$L$999,0),1)),INDEX('Cycle 2'!C$10:C$999,MATCH($A1134,'Cycle 2'!$L$10:$L$999,0),1)),INDEX('Cycle 3'!C$10:C$999,MATCH($A1134,'Cycle 3'!$L$10:$L$999,0),1)),INDEX('Cycle 4'!C$10:C$999,MATCH($A1134,'Cycle 4'!$L$10:$L$999,0),1)),INDEX('Cycle 5'!C$10:C$999,MATCH($A1134,'Cycle 5'!$L$10:$L$999,0),1)),INDEX('Cycle 6'!C$10:C$999,MATCH($A1134,'Cycle 6'!$L$10:$L$999,0),1)),INDEX('Cycle 7'!C$10:C$999,MATCH($A1134,'Cycle 7'!$L$10:$L$999,0),1)),INDEX('Cycle 8'!C$10:C$999,MATCH($A1134,'Cycle 8'!$L$10:$L$999,0),1)),INDEX('Cycle 9'!C$10:C$999,MATCH($A1134,'Cycle 9'!$L$10:$L$999,0),1)),INDEX('Cycle 10'!C$10:C$999,MATCH($A1134,'Cycle 10'!$L$10:$L$999,0),1)),INDEX('Cycle 11'!C$10:C$999,MATCH($A1134,'Cycle 11'!$L$10:$L$999,0),1)),"")="","",IFERROR(IFERROR(IFERROR(IFERROR(IFERROR(IFERROR(IFERROR(IFERROR(IFERROR(IFERROR(IFERROR(IFERROR(INDEX(Summer!C$10:C$999,MATCH($A1134,Summer!$L$10:$L$999,0),1),INDEX('Cycle 1'!C$10:C$999,MATCH($A1134,'Cycle 1'!$L$10:$L$999,0),1)),INDEX('Cycle 2'!C$10:C$999,MATCH($A1134,'Cycle 2'!$L$10:$L$999,0),1)),INDEX('Cycle 3'!C$10:C$999,MATCH($A1134,'Cycle 3'!$L$10:$L$999,0),1)),INDEX('Cycle 4'!C$10:C$999,MATCH($A1134,'Cycle 4'!$L$10:$L$999,0),1)),INDEX('Cycle 5'!C$10:C$999,MATCH($A1134,'Cycle 5'!$L$10:$L$999,0),1)),INDEX('Cycle 6'!C$10:C$999,MATCH($A1134,'Cycle 6'!$L$10:$L$999,0),1)),INDEX('Cycle 7'!C$10:C$999,MATCH($A1134,'Cycle 7'!$L$10:$L$999,0),1)),INDEX('Cycle 8'!C$10:C$999,MATCH($A1134,'Cycle 8'!$L$10:$L$999,0),1)),INDEX('Cycle 9'!C$10:C$999,MATCH($A1134,'Cycle 9'!$L$10:$L$999,0),1)),INDEX('Cycle 10'!C$10:C$999,MATCH($A1134,'Cycle 10'!$L$10:$L$999,0),1)),INDEX('Cycle 11'!C$10:C$999,MATCH($A1134,'Cycle 11'!$L$10:$L$999,0),1)),""))</f>
        <v/>
      </c>
      <c r="E1134" t="str">
        <f>IF(IFERROR(IFERROR(IFERROR(IFERROR(IFERROR(IFERROR(IFERROR(IFERROR(IFERROR(IFERROR(IFERROR(IFERROR(INDEX(Summer!D$10:D$999,MATCH($A1134,Summer!$L$10:$L$999,0),1),INDEX('Cycle 1'!D$10:D$999,MATCH($A1134,'Cycle 1'!$L$10:$L$999,0),1)),INDEX('Cycle 2'!D$10:D$999,MATCH($A1134,'Cycle 2'!$L$10:$L$999,0),1)),INDEX('Cycle 3'!D$10:D$999,MATCH($A1134,'Cycle 3'!$L$10:$L$999,0),1)),INDEX('Cycle 4'!D$10:D$999,MATCH($A1134,'Cycle 4'!$L$10:$L$999,0),1)),INDEX('Cycle 5'!D$10:D$999,MATCH($A1134,'Cycle 5'!$L$10:$L$999,0),1)),INDEX('Cycle 6'!D$10:D$999,MATCH($A1134,'Cycle 6'!$L$10:$L$999,0),1)),INDEX('Cycle 7'!D$10:D$999,MATCH($A1134,'Cycle 7'!$L$10:$L$999,0),1)),INDEX('Cycle 8'!D$10:D$999,MATCH($A1134,'Cycle 8'!$L$10:$L$999,0),1)),INDEX('Cycle 9'!D$10:D$999,MATCH($A1134,'Cycle 9'!$L$10:$L$999,0),1)),INDEX('Cycle 10'!D$10:D$999,MATCH($A1134,'Cycle 10'!$L$10:$L$999,0),1)),INDEX('Cycle 11'!D$10:D$999,MATCH($A1134,'Cycle 11'!$L$10:$L$999,0),1)),"")="","",IFERROR(IFERROR(IFERROR(IFERROR(IFERROR(IFERROR(IFERROR(IFERROR(IFERROR(IFERROR(IFERROR(IFERROR(INDEX(Summer!D$10:D$999,MATCH($A1134,Summer!$L$10:$L$999,0),1),INDEX('Cycle 1'!D$10:D$999,MATCH($A1134,'Cycle 1'!$L$10:$L$999,0),1)),INDEX('Cycle 2'!D$10:D$999,MATCH($A1134,'Cycle 2'!$L$10:$L$999,0),1)),INDEX('Cycle 3'!D$10:D$999,MATCH($A1134,'Cycle 3'!$L$10:$L$999,0),1)),INDEX('Cycle 4'!D$10:D$999,MATCH($A1134,'Cycle 4'!$L$10:$L$999,0),1)),INDEX('Cycle 5'!D$10:D$999,MATCH($A1134,'Cycle 5'!$L$10:$L$999,0),1)),INDEX('Cycle 6'!D$10:D$999,MATCH($A1134,'Cycle 6'!$L$10:$L$999,0),1)),INDEX('Cycle 7'!D$10:D$999,MATCH($A1134,'Cycle 7'!$L$10:$L$999,0),1)),INDEX('Cycle 8'!D$10:D$999,MATCH($A1134,'Cycle 8'!$L$10:$L$999,0),1)),INDEX('Cycle 9'!D$10:D$999,MATCH($A1134,'Cycle 9'!$L$10:$L$999,0),1)),INDEX('Cycle 10'!D$10:D$999,MATCH($A1134,'Cycle 10'!$L$10:$L$999,0),1)),INDEX('Cycle 11'!D$10:D$999,MATCH($A1134,'Cycle 11'!$L$10:$L$999,0),1)),""))</f>
        <v/>
      </c>
      <c r="F1134" t="str">
        <f>IF(IFERROR(IFERROR(IFERROR(IFERROR(IFERROR(IFERROR(IFERROR(IFERROR(IFERROR(IFERROR(IFERROR(IFERROR(INDEX(Summer!E$10:E$999,MATCH($A1134,Summer!$L$10:$L$999,0),1),INDEX('Cycle 1'!E$10:E$999,MATCH($A1134,'Cycle 1'!$L$10:$L$999,0),1)),INDEX('Cycle 2'!E$10:E$999,MATCH($A1134,'Cycle 2'!$L$10:$L$999,0),1)),INDEX('Cycle 3'!E$10:E$999,MATCH($A1134,'Cycle 3'!$L$10:$L$999,0),1)),INDEX('Cycle 4'!E$10:E$999,MATCH($A1134,'Cycle 4'!$L$10:$L$999,0),1)),INDEX('Cycle 5'!E$10:E$999,MATCH($A1134,'Cycle 5'!$L$10:$L$999,0),1)),INDEX('Cycle 6'!E$10:E$999,MATCH($A1134,'Cycle 6'!$L$10:$L$999,0),1)),INDEX('Cycle 7'!E$10:E$999,MATCH($A1134,'Cycle 7'!$L$10:$L$999,0),1)),INDEX('Cycle 8'!E$10:E$999,MATCH($A1134,'Cycle 8'!$L$10:$L$999,0),1)),INDEX('Cycle 9'!E$10:E$999,MATCH($A1134,'Cycle 9'!$L$10:$L$999,0),1)),INDEX('Cycle 10'!E$10:E$999,MATCH($A1134,'Cycle 10'!$L$10:$L$999,0),1)),INDEX('Cycle 11'!E$10:E$999,MATCH($A1134,'Cycle 11'!$L$10:$L$999,0),1)),"")="","",IFERROR(IFERROR(IFERROR(IFERROR(IFERROR(IFERROR(IFERROR(IFERROR(IFERROR(IFERROR(IFERROR(IFERROR(INDEX(Summer!E$10:E$999,MATCH($A1134,Summer!$L$10:$L$999,0),1),INDEX('Cycle 1'!E$10:E$999,MATCH($A1134,'Cycle 1'!$L$10:$L$999,0),1)),INDEX('Cycle 2'!E$10:E$999,MATCH($A1134,'Cycle 2'!$L$10:$L$999,0),1)),INDEX('Cycle 3'!E$10:E$999,MATCH($A1134,'Cycle 3'!$L$10:$L$999,0),1)),INDEX('Cycle 4'!E$10:E$999,MATCH($A1134,'Cycle 4'!$L$10:$L$999,0),1)),INDEX('Cycle 5'!E$10:E$999,MATCH($A1134,'Cycle 5'!$L$10:$L$999,0),1)),INDEX('Cycle 6'!E$10:E$999,MATCH($A1134,'Cycle 6'!$L$10:$L$999,0),1)),INDEX('Cycle 7'!E$10:E$999,MATCH($A1134,'Cycle 7'!$L$10:$L$999,0),1)),INDEX('Cycle 8'!E$10:E$999,MATCH($A1134,'Cycle 8'!$L$10:$L$999,0),1)),INDEX('Cycle 9'!E$10:E$999,MATCH($A1134,'Cycle 9'!$L$10:$L$999,0),1)),INDEX('Cycle 10'!E$10:E$999,MATCH($A1134,'Cycle 10'!$L$10:$L$999,0),1)),INDEX('Cycle 11'!E$10:E$999,MATCH($A1134,'Cycle 11'!$L$10:$L$999,0),1)),""))</f>
        <v/>
      </c>
      <c r="G1134" t="str">
        <f>IF(IFERROR(IFERROR(IFERROR(IFERROR(IFERROR(IFERROR(IFERROR(IFERROR(IFERROR(IFERROR(IFERROR(IFERROR(INDEX(Summer!F$10:F$999,MATCH($A1134,Summer!$L$10:$L$999,0),1),INDEX('Cycle 1'!F$10:F$999,MATCH($A1134,'Cycle 1'!$L$10:$L$999,0),1)),INDEX('Cycle 2'!F$10:F$999,MATCH($A1134,'Cycle 2'!$L$10:$L$999,0),1)),INDEX('Cycle 3'!F$10:F$999,MATCH($A1134,'Cycle 3'!$L$10:$L$999,0),1)),INDEX('Cycle 4'!F$10:F$999,MATCH($A1134,'Cycle 4'!$L$10:$L$999,0),1)),INDEX('Cycle 5'!F$10:F$999,MATCH($A1134,'Cycle 5'!$L$10:$L$999,0),1)),INDEX('Cycle 6'!F$10:F$999,MATCH($A1134,'Cycle 6'!$L$10:$L$999,0),1)),INDEX('Cycle 7'!F$10:F$999,MATCH($A1134,'Cycle 7'!$L$10:$L$999,0),1)),INDEX('Cycle 8'!F$10:F$999,MATCH($A1134,'Cycle 8'!$L$10:$L$999,0),1)),INDEX('Cycle 9'!F$10:F$999,MATCH($A1134,'Cycle 9'!$L$10:$L$999,0),1)),INDEX('Cycle 10'!F$10:F$999,MATCH($A1134,'Cycle 10'!$L$10:$L$999,0),1)),INDEX('Cycle 11'!F$10:F$999,MATCH($A1134,'Cycle 11'!$L$10:$L$999,0),1)),"")="","",IFERROR(IFERROR(IFERROR(IFERROR(IFERROR(IFERROR(IFERROR(IFERROR(IFERROR(IFERROR(IFERROR(IFERROR(INDEX(Summer!F$10:F$999,MATCH($A1134,Summer!$L$10:$L$999,0),1),INDEX('Cycle 1'!F$10:F$999,MATCH($A1134,'Cycle 1'!$L$10:$L$999,0),1)),INDEX('Cycle 2'!F$10:F$999,MATCH($A1134,'Cycle 2'!$L$10:$L$999,0),1)),INDEX('Cycle 3'!F$10:F$999,MATCH($A1134,'Cycle 3'!$L$10:$L$999,0),1)),INDEX('Cycle 4'!F$10:F$999,MATCH($A1134,'Cycle 4'!$L$10:$L$999,0),1)),INDEX('Cycle 5'!F$10:F$999,MATCH($A1134,'Cycle 5'!$L$10:$L$999,0),1)),INDEX('Cycle 6'!F$10:F$999,MATCH($A1134,'Cycle 6'!$L$10:$L$999,0),1)),INDEX('Cycle 7'!F$10:F$999,MATCH($A1134,'Cycle 7'!$L$10:$L$999,0),1)),INDEX('Cycle 8'!F$10:F$999,MATCH($A1134,'Cycle 8'!$L$10:$L$999,0),1)),INDEX('Cycle 9'!F$10:F$999,MATCH($A1134,'Cycle 9'!$L$10:$L$999,0),1)),INDEX('Cycle 10'!F$10:F$999,MATCH($A1134,'Cycle 10'!$L$10:$L$999,0),1)),INDEX('Cycle 11'!F$10:F$999,MATCH($A1134,'Cycle 11'!$L$10:$L$999,0),1)),""))</f>
        <v/>
      </c>
      <c r="H1134" t="str">
        <f>IF(IFERROR(IFERROR(IFERROR(IFERROR(IFERROR(IFERROR(IFERROR(IFERROR(IFERROR(IFERROR(IFERROR(IFERROR(INDEX(Summer!G$10:G$999,MATCH($A1134,Summer!$L$10:$L$999,0),1),INDEX('Cycle 1'!G$10:G$999,MATCH($A1134,'Cycle 1'!$L$10:$L$999,0),1)),INDEX('Cycle 2'!G$10:G$999,MATCH($A1134,'Cycle 2'!$L$10:$L$999,0),1)),INDEX('Cycle 3'!G$10:G$999,MATCH($A1134,'Cycle 3'!$L$10:$L$999,0),1)),INDEX('Cycle 4'!G$10:G$999,MATCH($A1134,'Cycle 4'!$L$10:$L$999,0),1)),INDEX('Cycle 5'!G$10:G$999,MATCH($A1134,'Cycle 5'!$L$10:$L$999,0),1)),INDEX('Cycle 6'!G$10:G$999,MATCH($A1134,'Cycle 6'!$L$10:$L$999,0),1)),INDEX('Cycle 7'!G$10:G$999,MATCH($A1134,'Cycle 7'!$L$10:$L$999,0),1)),INDEX('Cycle 8'!G$10:G$999,MATCH($A1134,'Cycle 8'!$L$10:$L$999,0),1)),INDEX('Cycle 9'!G$10:G$999,MATCH($A1134,'Cycle 9'!$L$10:$L$999,0),1)),INDEX('Cycle 10'!G$10:G$999,MATCH($A1134,'Cycle 10'!$L$10:$L$999,0),1)),INDEX('Cycle 11'!G$10:G$999,MATCH($A1134,'Cycle 11'!$L$10:$L$999,0),1)),"")="","",IFERROR(IFERROR(IFERROR(IFERROR(IFERROR(IFERROR(IFERROR(IFERROR(IFERROR(IFERROR(IFERROR(IFERROR(INDEX(Summer!G$10:G$999,MATCH($A1134,Summer!$L$10:$L$999,0),1),INDEX('Cycle 1'!G$10:G$999,MATCH($A1134,'Cycle 1'!$L$10:$L$999,0),1)),INDEX('Cycle 2'!G$10:G$999,MATCH($A1134,'Cycle 2'!$L$10:$L$999,0),1)),INDEX('Cycle 3'!G$10:G$999,MATCH($A1134,'Cycle 3'!$L$10:$L$999,0),1)),INDEX('Cycle 4'!G$10:G$999,MATCH($A1134,'Cycle 4'!$L$10:$L$999,0),1)),INDEX('Cycle 5'!G$10:G$999,MATCH($A1134,'Cycle 5'!$L$10:$L$999,0),1)),INDEX('Cycle 6'!G$10:G$999,MATCH($A1134,'Cycle 6'!$L$10:$L$999,0),1)),INDEX('Cycle 7'!G$10:G$999,MATCH($A1134,'Cycle 7'!$L$10:$L$999,0),1)),INDEX('Cycle 8'!G$10:G$999,MATCH($A1134,'Cycle 8'!$L$10:$L$999,0),1)),INDEX('Cycle 9'!G$10:G$999,MATCH($A1134,'Cycle 9'!$L$10:$L$999,0),1)),INDEX('Cycle 10'!G$10:G$999,MATCH($A1134,'Cycle 10'!$L$10:$L$999,0),1)),INDEX('Cycle 11'!G$10:G$999,MATCH($A1134,'Cycle 11'!$L$10:$L$999,0),1)),""))</f>
        <v/>
      </c>
      <c r="I1134">
        <f>IFERROR(IF(C1134="",MAX(I$1:I1133),IF(ROW(C$2)=ROW(C1134),1,IF(ISERROR(VLOOKUP(C1134,C$2:C1133,1,FALSE)),MAX(I$1:I1133)+1,MAX(I$1:I1133)))),"")</f>
        <v>0</v>
      </c>
      <c r="J1134" t="str">
        <f t="shared" si="119"/>
        <v/>
      </c>
      <c r="K1134" t="str">
        <f t="shared" si="121"/>
        <v/>
      </c>
      <c r="L1134" t="str">
        <f t="shared" si="121"/>
        <v/>
      </c>
      <c r="M1134" t="str">
        <f t="shared" si="121"/>
        <v/>
      </c>
      <c r="N1134" t="str">
        <f t="shared" si="121"/>
        <v/>
      </c>
      <c r="O1134" t="str">
        <f t="shared" si="121"/>
        <v/>
      </c>
      <c r="P1134" t="str">
        <f t="shared" si="121"/>
        <v/>
      </c>
      <c r="Q1134" t="str">
        <f t="shared" si="121"/>
        <v/>
      </c>
      <c r="R1134" t="str">
        <f t="shared" si="121"/>
        <v/>
      </c>
      <c r="S1134" t="str">
        <f t="shared" si="121"/>
        <v/>
      </c>
      <c r="T1134" t="str">
        <f t="shared" si="121"/>
        <v/>
      </c>
      <c r="U1134" t="str">
        <f t="shared" si="121"/>
        <v/>
      </c>
      <c r="V1134" t="str">
        <f t="shared" si="121"/>
        <v/>
      </c>
      <c r="W1134" t="str">
        <f t="shared" si="120"/>
        <v/>
      </c>
      <c r="X1134">
        <f>IF(OR(H1134="No",H1134=""),0,IF(COUNTIFS(H$2:H1134,"Yes",C$2:C1134,C1134)&gt;1,0,COUNTIFS(H$2:H1134,"Yes",C$2:C1134,C1134)))+IF(X1133=$X$1,0,X1133)</f>
        <v>0</v>
      </c>
    </row>
    <row r="1135" spans="1:24" x14ac:dyDescent="0.3">
      <c r="A1135">
        <f>ROWS($A$2:$A1135)</f>
        <v>1134</v>
      </c>
      <c r="B1135" t="str">
        <f>IF(ISERROR(VLOOKUP(A1135,Summer!L$11:L$500,1,FALSE)),IF(ISERROR(VLOOKUP(A1135,'Cycle 1'!L$11:L$500,1,FALSE)),IF(ISERROR(VLOOKUP(A1135,'Cycle 2'!L$11:L$500,1,FALSE)),IF(ISERROR(VLOOKUP(A1135,'Cycle 3'!L$11:L$500,1,FALSE)),IF(ISERROR(VLOOKUP(A1135,'Cycle 4'!L$11:L$500,1,FALSE)),IF(ISERROR(VLOOKUP(A1135,'Cycle 5'!L$11:L$500,1,FALSE)),IF(ISERROR(VLOOKUP(A1135,'Cycle 6'!L$11:L$500,1,FALSE)),IF(ISERROR(VLOOKUP(A1135,'Cycle 7'!L$11:L$500,1,FALSE)),IF(ISERROR(VLOOKUP(A1135,'Cycle 8'!L$11:L$500,1,FALSE)),IF(ISERROR(VLOOKUP(A1135,'Cycle 9'!L$11:L$500,1,FALSE)),IF(ISERROR(VLOOKUP(A1135,'Cycle 10'!L$11:L$500,1,FALSE)),IF(ISERROR(VLOOKUP(A1135,'Cycle 11'!L$11:L$500,1,FALSE)),"","Cycle 11"),"Cycle 10"),"Cycle 9"),"Cycle 8"),"Cycle 7"),"Cycle 6"),"Cycle 5"),"Cycle 4"),"Cycle 3"),"Cycle 2"),"Cycle 1"),"Summer")</f>
        <v/>
      </c>
      <c r="C1135" t="str">
        <f>IF(IFERROR(IFERROR(IFERROR(IFERROR(IFERROR(IFERROR(IFERROR(IFERROR(IFERROR(IFERROR(IFERROR(IFERROR(INDEX(Summer!B$10:B$999,MATCH($A1135,Summer!$L$10:$L$999,0),1),INDEX('Cycle 1'!B$10:B$999,MATCH($A1135,'Cycle 1'!$L$10:$L$999,0),1)),INDEX('Cycle 2'!B$10:B$999,MATCH($A1135,'Cycle 2'!$L$10:$L$999,0),1)),INDEX('Cycle 3'!B$10:B$999,MATCH($A1135,'Cycle 3'!$L$10:$L$999,0),1)),INDEX('Cycle 4'!B$10:B$999,MATCH($A1135,'Cycle 4'!$L$10:$L$999,0),1)),INDEX('Cycle 5'!B$10:B$999,MATCH($A1135,'Cycle 5'!$L$10:$L$999,0),1)),INDEX('Cycle 6'!B$10:B$999,MATCH($A1135,'Cycle 6'!$L$10:$L$999,0),1)),INDEX('Cycle 7'!B$10:B$999,MATCH($A1135,'Cycle 7'!$L$10:$L$999,0),1)),INDEX('Cycle 8'!B$10:B$999,MATCH($A1135,'Cycle 8'!$L$10:$L$999,0),1)),INDEX('Cycle 9'!B$10:B$999,MATCH($A1135,'Cycle 9'!$L$10:$L$999,0),1)),INDEX('Cycle 10'!B$10:B$999,MATCH($A1135,'Cycle 10'!$L$10:$L$999,0),1)),INDEX('Cycle 11'!B$10:B$999,MATCH($A1135,'Cycle 11'!$L$10:$L$999,0),1)),"")="","",IFERROR(IFERROR(IFERROR(IFERROR(IFERROR(IFERROR(IFERROR(IFERROR(IFERROR(IFERROR(IFERROR(IFERROR(INDEX(Summer!B$10:B$999,MATCH($A1135,Summer!$L$10:$L$999,0),1),INDEX('Cycle 1'!B$10:B$999,MATCH($A1135,'Cycle 1'!$L$10:$L$999,0),1)),INDEX('Cycle 2'!B$10:B$999,MATCH($A1135,'Cycle 2'!$L$10:$L$999,0),1)),INDEX('Cycle 3'!B$10:B$999,MATCH($A1135,'Cycle 3'!$L$10:$L$999,0),1)),INDEX('Cycle 4'!B$10:B$999,MATCH($A1135,'Cycle 4'!$L$10:$L$999,0),1)),INDEX('Cycle 5'!B$10:B$999,MATCH($A1135,'Cycle 5'!$L$10:$L$999,0),1)),INDEX('Cycle 6'!B$10:B$999,MATCH($A1135,'Cycle 6'!$L$10:$L$999,0),1)),INDEX('Cycle 7'!B$10:B$999,MATCH($A1135,'Cycle 7'!$L$10:$L$999,0),1)),INDEX('Cycle 8'!B$10:B$999,MATCH($A1135,'Cycle 8'!$L$10:$L$999,0),1)),INDEX('Cycle 9'!B$10:B$999,MATCH($A1135,'Cycle 9'!$L$10:$L$999,0),1)),INDEX('Cycle 10'!B$10:B$999,MATCH($A1135,'Cycle 10'!$L$10:$L$999,0),1)),INDEX('Cycle 11'!B$10:B$999,MATCH($A1135,'Cycle 11'!$L$10:$L$999,0),1)),""))</f>
        <v/>
      </c>
      <c r="D1135" t="str">
        <f>IF(IFERROR(IFERROR(IFERROR(IFERROR(IFERROR(IFERROR(IFERROR(IFERROR(IFERROR(IFERROR(IFERROR(IFERROR(INDEX(Summer!C$10:C$999,MATCH($A1135,Summer!$L$10:$L$999,0),1),INDEX('Cycle 1'!C$10:C$999,MATCH($A1135,'Cycle 1'!$L$10:$L$999,0),1)),INDEX('Cycle 2'!C$10:C$999,MATCH($A1135,'Cycle 2'!$L$10:$L$999,0),1)),INDEX('Cycle 3'!C$10:C$999,MATCH($A1135,'Cycle 3'!$L$10:$L$999,0),1)),INDEX('Cycle 4'!C$10:C$999,MATCH($A1135,'Cycle 4'!$L$10:$L$999,0),1)),INDEX('Cycle 5'!C$10:C$999,MATCH($A1135,'Cycle 5'!$L$10:$L$999,0),1)),INDEX('Cycle 6'!C$10:C$999,MATCH($A1135,'Cycle 6'!$L$10:$L$999,0),1)),INDEX('Cycle 7'!C$10:C$999,MATCH($A1135,'Cycle 7'!$L$10:$L$999,0),1)),INDEX('Cycle 8'!C$10:C$999,MATCH($A1135,'Cycle 8'!$L$10:$L$999,0),1)),INDEX('Cycle 9'!C$10:C$999,MATCH($A1135,'Cycle 9'!$L$10:$L$999,0),1)),INDEX('Cycle 10'!C$10:C$999,MATCH($A1135,'Cycle 10'!$L$10:$L$999,0),1)),INDEX('Cycle 11'!C$10:C$999,MATCH($A1135,'Cycle 11'!$L$10:$L$999,0),1)),"")="","",IFERROR(IFERROR(IFERROR(IFERROR(IFERROR(IFERROR(IFERROR(IFERROR(IFERROR(IFERROR(IFERROR(IFERROR(INDEX(Summer!C$10:C$999,MATCH($A1135,Summer!$L$10:$L$999,0),1),INDEX('Cycle 1'!C$10:C$999,MATCH($A1135,'Cycle 1'!$L$10:$L$999,0),1)),INDEX('Cycle 2'!C$10:C$999,MATCH($A1135,'Cycle 2'!$L$10:$L$999,0),1)),INDEX('Cycle 3'!C$10:C$999,MATCH($A1135,'Cycle 3'!$L$10:$L$999,0),1)),INDEX('Cycle 4'!C$10:C$999,MATCH($A1135,'Cycle 4'!$L$10:$L$999,0),1)),INDEX('Cycle 5'!C$10:C$999,MATCH($A1135,'Cycle 5'!$L$10:$L$999,0),1)),INDEX('Cycle 6'!C$10:C$999,MATCH($A1135,'Cycle 6'!$L$10:$L$999,0),1)),INDEX('Cycle 7'!C$10:C$999,MATCH($A1135,'Cycle 7'!$L$10:$L$999,0),1)),INDEX('Cycle 8'!C$10:C$999,MATCH($A1135,'Cycle 8'!$L$10:$L$999,0),1)),INDEX('Cycle 9'!C$10:C$999,MATCH($A1135,'Cycle 9'!$L$10:$L$999,0),1)),INDEX('Cycle 10'!C$10:C$999,MATCH($A1135,'Cycle 10'!$L$10:$L$999,0),1)),INDEX('Cycle 11'!C$10:C$999,MATCH($A1135,'Cycle 11'!$L$10:$L$999,0),1)),""))</f>
        <v/>
      </c>
      <c r="E1135" t="str">
        <f>IF(IFERROR(IFERROR(IFERROR(IFERROR(IFERROR(IFERROR(IFERROR(IFERROR(IFERROR(IFERROR(IFERROR(IFERROR(INDEX(Summer!D$10:D$999,MATCH($A1135,Summer!$L$10:$L$999,0),1),INDEX('Cycle 1'!D$10:D$999,MATCH($A1135,'Cycle 1'!$L$10:$L$999,0),1)),INDEX('Cycle 2'!D$10:D$999,MATCH($A1135,'Cycle 2'!$L$10:$L$999,0),1)),INDEX('Cycle 3'!D$10:D$999,MATCH($A1135,'Cycle 3'!$L$10:$L$999,0),1)),INDEX('Cycle 4'!D$10:D$999,MATCH($A1135,'Cycle 4'!$L$10:$L$999,0),1)),INDEX('Cycle 5'!D$10:D$999,MATCH($A1135,'Cycle 5'!$L$10:$L$999,0),1)),INDEX('Cycle 6'!D$10:D$999,MATCH($A1135,'Cycle 6'!$L$10:$L$999,0),1)),INDEX('Cycle 7'!D$10:D$999,MATCH($A1135,'Cycle 7'!$L$10:$L$999,0),1)),INDEX('Cycle 8'!D$10:D$999,MATCH($A1135,'Cycle 8'!$L$10:$L$999,0),1)),INDEX('Cycle 9'!D$10:D$999,MATCH($A1135,'Cycle 9'!$L$10:$L$999,0),1)),INDEX('Cycle 10'!D$10:D$999,MATCH($A1135,'Cycle 10'!$L$10:$L$999,0),1)),INDEX('Cycle 11'!D$10:D$999,MATCH($A1135,'Cycle 11'!$L$10:$L$999,0),1)),"")="","",IFERROR(IFERROR(IFERROR(IFERROR(IFERROR(IFERROR(IFERROR(IFERROR(IFERROR(IFERROR(IFERROR(IFERROR(INDEX(Summer!D$10:D$999,MATCH($A1135,Summer!$L$10:$L$999,0),1),INDEX('Cycle 1'!D$10:D$999,MATCH($A1135,'Cycle 1'!$L$10:$L$999,0),1)),INDEX('Cycle 2'!D$10:D$999,MATCH($A1135,'Cycle 2'!$L$10:$L$999,0),1)),INDEX('Cycle 3'!D$10:D$999,MATCH($A1135,'Cycle 3'!$L$10:$L$999,0),1)),INDEX('Cycle 4'!D$10:D$999,MATCH($A1135,'Cycle 4'!$L$10:$L$999,0),1)),INDEX('Cycle 5'!D$10:D$999,MATCH($A1135,'Cycle 5'!$L$10:$L$999,0),1)),INDEX('Cycle 6'!D$10:D$999,MATCH($A1135,'Cycle 6'!$L$10:$L$999,0),1)),INDEX('Cycle 7'!D$10:D$999,MATCH($A1135,'Cycle 7'!$L$10:$L$999,0),1)),INDEX('Cycle 8'!D$10:D$999,MATCH($A1135,'Cycle 8'!$L$10:$L$999,0),1)),INDEX('Cycle 9'!D$10:D$999,MATCH($A1135,'Cycle 9'!$L$10:$L$999,0),1)),INDEX('Cycle 10'!D$10:D$999,MATCH($A1135,'Cycle 10'!$L$10:$L$999,0),1)),INDEX('Cycle 11'!D$10:D$999,MATCH($A1135,'Cycle 11'!$L$10:$L$999,0),1)),""))</f>
        <v/>
      </c>
      <c r="F1135" t="str">
        <f>IF(IFERROR(IFERROR(IFERROR(IFERROR(IFERROR(IFERROR(IFERROR(IFERROR(IFERROR(IFERROR(IFERROR(IFERROR(INDEX(Summer!E$10:E$999,MATCH($A1135,Summer!$L$10:$L$999,0),1),INDEX('Cycle 1'!E$10:E$999,MATCH($A1135,'Cycle 1'!$L$10:$L$999,0),1)),INDEX('Cycle 2'!E$10:E$999,MATCH($A1135,'Cycle 2'!$L$10:$L$999,0),1)),INDEX('Cycle 3'!E$10:E$999,MATCH($A1135,'Cycle 3'!$L$10:$L$999,0),1)),INDEX('Cycle 4'!E$10:E$999,MATCH($A1135,'Cycle 4'!$L$10:$L$999,0),1)),INDEX('Cycle 5'!E$10:E$999,MATCH($A1135,'Cycle 5'!$L$10:$L$999,0),1)),INDEX('Cycle 6'!E$10:E$999,MATCH($A1135,'Cycle 6'!$L$10:$L$999,0),1)),INDEX('Cycle 7'!E$10:E$999,MATCH($A1135,'Cycle 7'!$L$10:$L$999,0),1)),INDEX('Cycle 8'!E$10:E$999,MATCH($A1135,'Cycle 8'!$L$10:$L$999,0),1)),INDEX('Cycle 9'!E$10:E$999,MATCH($A1135,'Cycle 9'!$L$10:$L$999,0),1)),INDEX('Cycle 10'!E$10:E$999,MATCH($A1135,'Cycle 10'!$L$10:$L$999,0),1)),INDEX('Cycle 11'!E$10:E$999,MATCH($A1135,'Cycle 11'!$L$10:$L$999,0),1)),"")="","",IFERROR(IFERROR(IFERROR(IFERROR(IFERROR(IFERROR(IFERROR(IFERROR(IFERROR(IFERROR(IFERROR(IFERROR(INDEX(Summer!E$10:E$999,MATCH($A1135,Summer!$L$10:$L$999,0),1),INDEX('Cycle 1'!E$10:E$999,MATCH($A1135,'Cycle 1'!$L$10:$L$999,0),1)),INDEX('Cycle 2'!E$10:E$999,MATCH($A1135,'Cycle 2'!$L$10:$L$999,0),1)),INDEX('Cycle 3'!E$10:E$999,MATCH($A1135,'Cycle 3'!$L$10:$L$999,0),1)),INDEX('Cycle 4'!E$10:E$999,MATCH($A1135,'Cycle 4'!$L$10:$L$999,0),1)),INDEX('Cycle 5'!E$10:E$999,MATCH($A1135,'Cycle 5'!$L$10:$L$999,0),1)),INDEX('Cycle 6'!E$10:E$999,MATCH($A1135,'Cycle 6'!$L$10:$L$999,0),1)),INDEX('Cycle 7'!E$10:E$999,MATCH($A1135,'Cycle 7'!$L$10:$L$999,0),1)),INDEX('Cycle 8'!E$10:E$999,MATCH($A1135,'Cycle 8'!$L$10:$L$999,0),1)),INDEX('Cycle 9'!E$10:E$999,MATCH($A1135,'Cycle 9'!$L$10:$L$999,0),1)),INDEX('Cycle 10'!E$10:E$999,MATCH($A1135,'Cycle 10'!$L$10:$L$999,0),1)),INDEX('Cycle 11'!E$10:E$999,MATCH($A1135,'Cycle 11'!$L$10:$L$999,0),1)),""))</f>
        <v/>
      </c>
      <c r="G1135" t="str">
        <f>IF(IFERROR(IFERROR(IFERROR(IFERROR(IFERROR(IFERROR(IFERROR(IFERROR(IFERROR(IFERROR(IFERROR(IFERROR(INDEX(Summer!F$10:F$999,MATCH($A1135,Summer!$L$10:$L$999,0),1),INDEX('Cycle 1'!F$10:F$999,MATCH($A1135,'Cycle 1'!$L$10:$L$999,0),1)),INDEX('Cycle 2'!F$10:F$999,MATCH($A1135,'Cycle 2'!$L$10:$L$999,0),1)),INDEX('Cycle 3'!F$10:F$999,MATCH($A1135,'Cycle 3'!$L$10:$L$999,0),1)),INDEX('Cycle 4'!F$10:F$999,MATCH($A1135,'Cycle 4'!$L$10:$L$999,0),1)),INDEX('Cycle 5'!F$10:F$999,MATCH($A1135,'Cycle 5'!$L$10:$L$999,0),1)),INDEX('Cycle 6'!F$10:F$999,MATCH($A1135,'Cycle 6'!$L$10:$L$999,0),1)),INDEX('Cycle 7'!F$10:F$999,MATCH($A1135,'Cycle 7'!$L$10:$L$999,0),1)),INDEX('Cycle 8'!F$10:F$999,MATCH($A1135,'Cycle 8'!$L$10:$L$999,0),1)),INDEX('Cycle 9'!F$10:F$999,MATCH($A1135,'Cycle 9'!$L$10:$L$999,0),1)),INDEX('Cycle 10'!F$10:F$999,MATCH($A1135,'Cycle 10'!$L$10:$L$999,0),1)),INDEX('Cycle 11'!F$10:F$999,MATCH($A1135,'Cycle 11'!$L$10:$L$999,0),1)),"")="","",IFERROR(IFERROR(IFERROR(IFERROR(IFERROR(IFERROR(IFERROR(IFERROR(IFERROR(IFERROR(IFERROR(IFERROR(INDEX(Summer!F$10:F$999,MATCH($A1135,Summer!$L$10:$L$999,0),1),INDEX('Cycle 1'!F$10:F$999,MATCH($A1135,'Cycle 1'!$L$10:$L$999,0),1)),INDEX('Cycle 2'!F$10:F$999,MATCH($A1135,'Cycle 2'!$L$10:$L$999,0),1)),INDEX('Cycle 3'!F$10:F$999,MATCH($A1135,'Cycle 3'!$L$10:$L$999,0),1)),INDEX('Cycle 4'!F$10:F$999,MATCH($A1135,'Cycle 4'!$L$10:$L$999,0),1)),INDEX('Cycle 5'!F$10:F$999,MATCH($A1135,'Cycle 5'!$L$10:$L$999,0),1)),INDEX('Cycle 6'!F$10:F$999,MATCH($A1135,'Cycle 6'!$L$10:$L$999,0),1)),INDEX('Cycle 7'!F$10:F$999,MATCH($A1135,'Cycle 7'!$L$10:$L$999,0),1)),INDEX('Cycle 8'!F$10:F$999,MATCH($A1135,'Cycle 8'!$L$10:$L$999,0),1)),INDEX('Cycle 9'!F$10:F$999,MATCH($A1135,'Cycle 9'!$L$10:$L$999,0),1)),INDEX('Cycle 10'!F$10:F$999,MATCH($A1135,'Cycle 10'!$L$10:$L$999,0),1)),INDEX('Cycle 11'!F$10:F$999,MATCH($A1135,'Cycle 11'!$L$10:$L$999,0),1)),""))</f>
        <v/>
      </c>
      <c r="H1135" t="str">
        <f>IF(IFERROR(IFERROR(IFERROR(IFERROR(IFERROR(IFERROR(IFERROR(IFERROR(IFERROR(IFERROR(IFERROR(IFERROR(INDEX(Summer!G$10:G$999,MATCH($A1135,Summer!$L$10:$L$999,0),1),INDEX('Cycle 1'!G$10:G$999,MATCH($A1135,'Cycle 1'!$L$10:$L$999,0),1)),INDEX('Cycle 2'!G$10:G$999,MATCH($A1135,'Cycle 2'!$L$10:$L$999,0),1)),INDEX('Cycle 3'!G$10:G$999,MATCH($A1135,'Cycle 3'!$L$10:$L$999,0),1)),INDEX('Cycle 4'!G$10:G$999,MATCH($A1135,'Cycle 4'!$L$10:$L$999,0),1)),INDEX('Cycle 5'!G$10:G$999,MATCH($A1135,'Cycle 5'!$L$10:$L$999,0),1)),INDEX('Cycle 6'!G$10:G$999,MATCH($A1135,'Cycle 6'!$L$10:$L$999,0),1)),INDEX('Cycle 7'!G$10:G$999,MATCH($A1135,'Cycle 7'!$L$10:$L$999,0),1)),INDEX('Cycle 8'!G$10:G$999,MATCH($A1135,'Cycle 8'!$L$10:$L$999,0),1)),INDEX('Cycle 9'!G$10:G$999,MATCH($A1135,'Cycle 9'!$L$10:$L$999,0),1)),INDEX('Cycle 10'!G$10:G$999,MATCH($A1135,'Cycle 10'!$L$10:$L$999,0),1)),INDEX('Cycle 11'!G$10:G$999,MATCH($A1135,'Cycle 11'!$L$10:$L$999,0),1)),"")="","",IFERROR(IFERROR(IFERROR(IFERROR(IFERROR(IFERROR(IFERROR(IFERROR(IFERROR(IFERROR(IFERROR(IFERROR(INDEX(Summer!G$10:G$999,MATCH($A1135,Summer!$L$10:$L$999,0),1),INDEX('Cycle 1'!G$10:G$999,MATCH($A1135,'Cycle 1'!$L$10:$L$999,0),1)),INDEX('Cycle 2'!G$10:G$999,MATCH($A1135,'Cycle 2'!$L$10:$L$999,0),1)),INDEX('Cycle 3'!G$10:G$999,MATCH($A1135,'Cycle 3'!$L$10:$L$999,0),1)),INDEX('Cycle 4'!G$10:G$999,MATCH($A1135,'Cycle 4'!$L$10:$L$999,0),1)),INDEX('Cycle 5'!G$10:G$999,MATCH($A1135,'Cycle 5'!$L$10:$L$999,0),1)),INDEX('Cycle 6'!G$10:G$999,MATCH($A1135,'Cycle 6'!$L$10:$L$999,0),1)),INDEX('Cycle 7'!G$10:G$999,MATCH($A1135,'Cycle 7'!$L$10:$L$999,0),1)),INDEX('Cycle 8'!G$10:G$999,MATCH($A1135,'Cycle 8'!$L$10:$L$999,0),1)),INDEX('Cycle 9'!G$10:G$999,MATCH($A1135,'Cycle 9'!$L$10:$L$999,0),1)),INDEX('Cycle 10'!G$10:G$999,MATCH($A1135,'Cycle 10'!$L$10:$L$999,0),1)),INDEX('Cycle 11'!G$10:G$999,MATCH($A1135,'Cycle 11'!$L$10:$L$999,0),1)),""))</f>
        <v/>
      </c>
      <c r="I1135">
        <f>IFERROR(IF(C1135="",MAX(I$1:I1134),IF(ROW(C$2)=ROW(C1135),1,IF(ISERROR(VLOOKUP(C1135,C$2:C1134,1,FALSE)),MAX(I$1:I1134)+1,MAX(I$1:I1134)))),"")</f>
        <v>0</v>
      </c>
      <c r="J1135" t="str">
        <f t="shared" si="119"/>
        <v/>
      </c>
      <c r="K1135" t="str">
        <f t="shared" si="121"/>
        <v/>
      </c>
      <c r="L1135" t="str">
        <f t="shared" si="121"/>
        <v/>
      </c>
      <c r="M1135" t="str">
        <f t="shared" si="121"/>
        <v/>
      </c>
      <c r="N1135" t="str">
        <f t="shared" si="121"/>
        <v/>
      </c>
      <c r="O1135" t="str">
        <f t="shared" si="121"/>
        <v/>
      </c>
      <c r="P1135" t="str">
        <f t="shared" si="121"/>
        <v/>
      </c>
      <c r="Q1135" t="str">
        <f t="shared" si="121"/>
        <v/>
      </c>
      <c r="R1135" t="str">
        <f t="shared" si="121"/>
        <v/>
      </c>
      <c r="S1135" t="str">
        <f t="shared" si="121"/>
        <v/>
      </c>
      <c r="T1135" t="str">
        <f t="shared" si="121"/>
        <v/>
      </c>
      <c r="U1135" t="str">
        <f t="shared" si="121"/>
        <v/>
      </c>
      <c r="V1135" t="str">
        <f t="shared" si="121"/>
        <v/>
      </c>
      <c r="W1135" t="str">
        <f t="shared" si="120"/>
        <v/>
      </c>
      <c r="X1135">
        <f>IF(OR(H1135="No",H1135=""),0,IF(COUNTIFS(H$2:H1135,"Yes",C$2:C1135,C1135)&gt;1,0,COUNTIFS(H$2:H1135,"Yes",C$2:C1135,C1135)))+IF(X1134=$X$1,0,X1134)</f>
        <v>0</v>
      </c>
    </row>
    <row r="1136" spans="1:24" x14ac:dyDescent="0.3">
      <c r="A1136">
        <f>ROWS($A$2:$A1136)</f>
        <v>1135</v>
      </c>
      <c r="B1136" t="str">
        <f>IF(ISERROR(VLOOKUP(A1136,Summer!L$11:L$500,1,FALSE)),IF(ISERROR(VLOOKUP(A1136,'Cycle 1'!L$11:L$500,1,FALSE)),IF(ISERROR(VLOOKUP(A1136,'Cycle 2'!L$11:L$500,1,FALSE)),IF(ISERROR(VLOOKUP(A1136,'Cycle 3'!L$11:L$500,1,FALSE)),IF(ISERROR(VLOOKUP(A1136,'Cycle 4'!L$11:L$500,1,FALSE)),IF(ISERROR(VLOOKUP(A1136,'Cycle 5'!L$11:L$500,1,FALSE)),IF(ISERROR(VLOOKUP(A1136,'Cycle 6'!L$11:L$500,1,FALSE)),IF(ISERROR(VLOOKUP(A1136,'Cycle 7'!L$11:L$500,1,FALSE)),IF(ISERROR(VLOOKUP(A1136,'Cycle 8'!L$11:L$500,1,FALSE)),IF(ISERROR(VLOOKUP(A1136,'Cycle 9'!L$11:L$500,1,FALSE)),IF(ISERROR(VLOOKUP(A1136,'Cycle 10'!L$11:L$500,1,FALSE)),IF(ISERROR(VLOOKUP(A1136,'Cycle 11'!L$11:L$500,1,FALSE)),"","Cycle 11"),"Cycle 10"),"Cycle 9"),"Cycle 8"),"Cycle 7"),"Cycle 6"),"Cycle 5"),"Cycle 4"),"Cycle 3"),"Cycle 2"),"Cycle 1"),"Summer")</f>
        <v/>
      </c>
      <c r="C1136" t="str">
        <f>IF(IFERROR(IFERROR(IFERROR(IFERROR(IFERROR(IFERROR(IFERROR(IFERROR(IFERROR(IFERROR(IFERROR(IFERROR(INDEX(Summer!B$10:B$999,MATCH($A1136,Summer!$L$10:$L$999,0),1),INDEX('Cycle 1'!B$10:B$999,MATCH($A1136,'Cycle 1'!$L$10:$L$999,0),1)),INDEX('Cycle 2'!B$10:B$999,MATCH($A1136,'Cycle 2'!$L$10:$L$999,0),1)),INDEX('Cycle 3'!B$10:B$999,MATCH($A1136,'Cycle 3'!$L$10:$L$999,0),1)),INDEX('Cycle 4'!B$10:B$999,MATCH($A1136,'Cycle 4'!$L$10:$L$999,0),1)),INDEX('Cycle 5'!B$10:B$999,MATCH($A1136,'Cycle 5'!$L$10:$L$999,0),1)),INDEX('Cycle 6'!B$10:B$999,MATCH($A1136,'Cycle 6'!$L$10:$L$999,0),1)),INDEX('Cycle 7'!B$10:B$999,MATCH($A1136,'Cycle 7'!$L$10:$L$999,0),1)),INDEX('Cycle 8'!B$10:B$999,MATCH($A1136,'Cycle 8'!$L$10:$L$999,0),1)),INDEX('Cycle 9'!B$10:B$999,MATCH($A1136,'Cycle 9'!$L$10:$L$999,0),1)),INDEX('Cycle 10'!B$10:B$999,MATCH($A1136,'Cycle 10'!$L$10:$L$999,0),1)),INDEX('Cycle 11'!B$10:B$999,MATCH($A1136,'Cycle 11'!$L$10:$L$999,0),1)),"")="","",IFERROR(IFERROR(IFERROR(IFERROR(IFERROR(IFERROR(IFERROR(IFERROR(IFERROR(IFERROR(IFERROR(IFERROR(INDEX(Summer!B$10:B$999,MATCH($A1136,Summer!$L$10:$L$999,0),1),INDEX('Cycle 1'!B$10:B$999,MATCH($A1136,'Cycle 1'!$L$10:$L$999,0),1)),INDEX('Cycle 2'!B$10:B$999,MATCH($A1136,'Cycle 2'!$L$10:$L$999,0),1)),INDEX('Cycle 3'!B$10:B$999,MATCH($A1136,'Cycle 3'!$L$10:$L$999,0),1)),INDEX('Cycle 4'!B$10:B$999,MATCH($A1136,'Cycle 4'!$L$10:$L$999,0),1)),INDEX('Cycle 5'!B$10:B$999,MATCH($A1136,'Cycle 5'!$L$10:$L$999,0),1)),INDEX('Cycle 6'!B$10:B$999,MATCH($A1136,'Cycle 6'!$L$10:$L$999,0),1)),INDEX('Cycle 7'!B$10:B$999,MATCH($A1136,'Cycle 7'!$L$10:$L$999,0),1)),INDEX('Cycle 8'!B$10:B$999,MATCH($A1136,'Cycle 8'!$L$10:$L$999,0),1)),INDEX('Cycle 9'!B$10:B$999,MATCH($A1136,'Cycle 9'!$L$10:$L$999,0),1)),INDEX('Cycle 10'!B$10:B$999,MATCH($A1136,'Cycle 10'!$L$10:$L$999,0),1)),INDEX('Cycle 11'!B$10:B$999,MATCH($A1136,'Cycle 11'!$L$10:$L$999,0),1)),""))</f>
        <v/>
      </c>
      <c r="D1136" t="str">
        <f>IF(IFERROR(IFERROR(IFERROR(IFERROR(IFERROR(IFERROR(IFERROR(IFERROR(IFERROR(IFERROR(IFERROR(IFERROR(INDEX(Summer!C$10:C$999,MATCH($A1136,Summer!$L$10:$L$999,0),1),INDEX('Cycle 1'!C$10:C$999,MATCH($A1136,'Cycle 1'!$L$10:$L$999,0),1)),INDEX('Cycle 2'!C$10:C$999,MATCH($A1136,'Cycle 2'!$L$10:$L$999,0),1)),INDEX('Cycle 3'!C$10:C$999,MATCH($A1136,'Cycle 3'!$L$10:$L$999,0),1)),INDEX('Cycle 4'!C$10:C$999,MATCH($A1136,'Cycle 4'!$L$10:$L$999,0),1)),INDEX('Cycle 5'!C$10:C$999,MATCH($A1136,'Cycle 5'!$L$10:$L$999,0),1)),INDEX('Cycle 6'!C$10:C$999,MATCH($A1136,'Cycle 6'!$L$10:$L$999,0),1)),INDEX('Cycle 7'!C$10:C$999,MATCH($A1136,'Cycle 7'!$L$10:$L$999,0),1)),INDEX('Cycle 8'!C$10:C$999,MATCH($A1136,'Cycle 8'!$L$10:$L$999,0),1)),INDEX('Cycle 9'!C$10:C$999,MATCH($A1136,'Cycle 9'!$L$10:$L$999,0),1)),INDEX('Cycle 10'!C$10:C$999,MATCH($A1136,'Cycle 10'!$L$10:$L$999,0),1)),INDEX('Cycle 11'!C$10:C$999,MATCH($A1136,'Cycle 11'!$L$10:$L$999,0),1)),"")="","",IFERROR(IFERROR(IFERROR(IFERROR(IFERROR(IFERROR(IFERROR(IFERROR(IFERROR(IFERROR(IFERROR(IFERROR(INDEX(Summer!C$10:C$999,MATCH($A1136,Summer!$L$10:$L$999,0),1),INDEX('Cycle 1'!C$10:C$999,MATCH($A1136,'Cycle 1'!$L$10:$L$999,0),1)),INDEX('Cycle 2'!C$10:C$999,MATCH($A1136,'Cycle 2'!$L$10:$L$999,0),1)),INDEX('Cycle 3'!C$10:C$999,MATCH($A1136,'Cycle 3'!$L$10:$L$999,0),1)),INDEX('Cycle 4'!C$10:C$999,MATCH($A1136,'Cycle 4'!$L$10:$L$999,0),1)),INDEX('Cycle 5'!C$10:C$999,MATCH($A1136,'Cycle 5'!$L$10:$L$999,0),1)),INDEX('Cycle 6'!C$10:C$999,MATCH($A1136,'Cycle 6'!$L$10:$L$999,0),1)),INDEX('Cycle 7'!C$10:C$999,MATCH($A1136,'Cycle 7'!$L$10:$L$999,0),1)),INDEX('Cycle 8'!C$10:C$999,MATCH($A1136,'Cycle 8'!$L$10:$L$999,0),1)),INDEX('Cycle 9'!C$10:C$999,MATCH($A1136,'Cycle 9'!$L$10:$L$999,0),1)),INDEX('Cycle 10'!C$10:C$999,MATCH($A1136,'Cycle 10'!$L$10:$L$999,0),1)),INDEX('Cycle 11'!C$10:C$999,MATCH($A1136,'Cycle 11'!$L$10:$L$999,0),1)),""))</f>
        <v/>
      </c>
      <c r="E1136" t="str">
        <f>IF(IFERROR(IFERROR(IFERROR(IFERROR(IFERROR(IFERROR(IFERROR(IFERROR(IFERROR(IFERROR(IFERROR(IFERROR(INDEX(Summer!D$10:D$999,MATCH($A1136,Summer!$L$10:$L$999,0),1),INDEX('Cycle 1'!D$10:D$999,MATCH($A1136,'Cycle 1'!$L$10:$L$999,0),1)),INDEX('Cycle 2'!D$10:D$999,MATCH($A1136,'Cycle 2'!$L$10:$L$999,0),1)),INDEX('Cycle 3'!D$10:D$999,MATCH($A1136,'Cycle 3'!$L$10:$L$999,0),1)),INDEX('Cycle 4'!D$10:D$999,MATCH($A1136,'Cycle 4'!$L$10:$L$999,0),1)),INDEX('Cycle 5'!D$10:D$999,MATCH($A1136,'Cycle 5'!$L$10:$L$999,0),1)),INDEX('Cycle 6'!D$10:D$999,MATCH($A1136,'Cycle 6'!$L$10:$L$999,0),1)),INDEX('Cycle 7'!D$10:D$999,MATCH($A1136,'Cycle 7'!$L$10:$L$999,0),1)),INDEX('Cycle 8'!D$10:D$999,MATCH($A1136,'Cycle 8'!$L$10:$L$999,0),1)),INDEX('Cycle 9'!D$10:D$999,MATCH($A1136,'Cycle 9'!$L$10:$L$999,0),1)),INDEX('Cycle 10'!D$10:D$999,MATCH($A1136,'Cycle 10'!$L$10:$L$999,0),1)),INDEX('Cycle 11'!D$10:D$999,MATCH($A1136,'Cycle 11'!$L$10:$L$999,0),1)),"")="","",IFERROR(IFERROR(IFERROR(IFERROR(IFERROR(IFERROR(IFERROR(IFERROR(IFERROR(IFERROR(IFERROR(IFERROR(INDEX(Summer!D$10:D$999,MATCH($A1136,Summer!$L$10:$L$999,0),1),INDEX('Cycle 1'!D$10:D$999,MATCH($A1136,'Cycle 1'!$L$10:$L$999,0),1)),INDEX('Cycle 2'!D$10:D$999,MATCH($A1136,'Cycle 2'!$L$10:$L$999,0),1)),INDEX('Cycle 3'!D$10:D$999,MATCH($A1136,'Cycle 3'!$L$10:$L$999,0),1)),INDEX('Cycle 4'!D$10:D$999,MATCH($A1136,'Cycle 4'!$L$10:$L$999,0),1)),INDEX('Cycle 5'!D$10:D$999,MATCH($A1136,'Cycle 5'!$L$10:$L$999,0),1)),INDEX('Cycle 6'!D$10:D$999,MATCH($A1136,'Cycle 6'!$L$10:$L$999,0),1)),INDEX('Cycle 7'!D$10:D$999,MATCH($A1136,'Cycle 7'!$L$10:$L$999,0),1)),INDEX('Cycle 8'!D$10:D$999,MATCH($A1136,'Cycle 8'!$L$10:$L$999,0),1)),INDEX('Cycle 9'!D$10:D$999,MATCH($A1136,'Cycle 9'!$L$10:$L$999,0),1)),INDEX('Cycle 10'!D$10:D$999,MATCH($A1136,'Cycle 10'!$L$10:$L$999,0),1)),INDEX('Cycle 11'!D$10:D$999,MATCH($A1136,'Cycle 11'!$L$10:$L$999,0),1)),""))</f>
        <v/>
      </c>
      <c r="F1136" t="str">
        <f>IF(IFERROR(IFERROR(IFERROR(IFERROR(IFERROR(IFERROR(IFERROR(IFERROR(IFERROR(IFERROR(IFERROR(IFERROR(INDEX(Summer!E$10:E$999,MATCH($A1136,Summer!$L$10:$L$999,0),1),INDEX('Cycle 1'!E$10:E$999,MATCH($A1136,'Cycle 1'!$L$10:$L$999,0),1)),INDEX('Cycle 2'!E$10:E$999,MATCH($A1136,'Cycle 2'!$L$10:$L$999,0),1)),INDEX('Cycle 3'!E$10:E$999,MATCH($A1136,'Cycle 3'!$L$10:$L$999,0),1)),INDEX('Cycle 4'!E$10:E$999,MATCH($A1136,'Cycle 4'!$L$10:$L$999,0),1)),INDEX('Cycle 5'!E$10:E$999,MATCH($A1136,'Cycle 5'!$L$10:$L$999,0),1)),INDEX('Cycle 6'!E$10:E$999,MATCH($A1136,'Cycle 6'!$L$10:$L$999,0),1)),INDEX('Cycle 7'!E$10:E$999,MATCH($A1136,'Cycle 7'!$L$10:$L$999,0),1)),INDEX('Cycle 8'!E$10:E$999,MATCH($A1136,'Cycle 8'!$L$10:$L$999,0),1)),INDEX('Cycle 9'!E$10:E$999,MATCH($A1136,'Cycle 9'!$L$10:$L$999,0),1)),INDEX('Cycle 10'!E$10:E$999,MATCH($A1136,'Cycle 10'!$L$10:$L$999,0),1)),INDEX('Cycle 11'!E$10:E$999,MATCH($A1136,'Cycle 11'!$L$10:$L$999,0),1)),"")="","",IFERROR(IFERROR(IFERROR(IFERROR(IFERROR(IFERROR(IFERROR(IFERROR(IFERROR(IFERROR(IFERROR(IFERROR(INDEX(Summer!E$10:E$999,MATCH($A1136,Summer!$L$10:$L$999,0),1),INDEX('Cycle 1'!E$10:E$999,MATCH($A1136,'Cycle 1'!$L$10:$L$999,0),1)),INDEX('Cycle 2'!E$10:E$999,MATCH($A1136,'Cycle 2'!$L$10:$L$999,0),1)),INDEX('Cycle 3'!E$10:E$999,MATCH($A1136,'Cycle 3'!$L$10:$L$999,0),1)),INDEX('Cycle 4'!E$10:E$999,MATCH($A1136,'Cycle 4'!$L$10:$L$999,0),1)),INDEX('Cycle 5'!E$10:E$999,MATCH($A1136,'Cycle 5'!$L$10:$L$999,0),1)),INDEX('Cycle 6'!E$10:E$999,MATCH($A1136,'Cycle 6'!$L$10:$L$999,0),1)),INDEX('Cycle 7'!E$10:E$999,MATCH($A1136,'Cycle 7'!$L$10:$L$999,0),1)),INDEX('Cycle 8'!E$10:E$999,MATCH($A1136,'Cycle 8'!$L$10:$L$999,0),1)),INDEX('Cycle 9'!E$10:E$999,MATCH($A1136,'Cycle 9'!$L$10:$L$999,0),1)),INDEX('Cycle 10'!E$10:E$999,MATCH($A1136,'Cycle 10'!$L$10:$L$999,0),1)),INDEX('Cycle 11'!E$10:E$999,MATCH($A1136,'Cycle 11'!$L$10:$L$999,0),1)),""))</f>
        <v/>
      </c>
      <c r="G1136" t="str">
        <f>IF(IFERROR(IFERROR(IFERROR(IFERROR(IFERROR(IFERROR(IFERROR(IFERROR(IFERROR(IFERROR(IFERROR(IFERROR(INDEX(Summer!F$10:F$999,MATCH($A1136,Summer!$L$10:$L$999,0),1),INDEX('Cycle 1'!F$10:F$999,MATCH($A1136,'Cycle 1'!$L$10:$L$999,0),1)),INDEX('Cycle 2'!F$10:F$999,MATCH($A1136,'Cycle 2'!$L$10:$L$999,0),1)),INDEX('Cycle 3'!F$10:F$999,MATCH($A1136,'Cycle 3'!$L$10:$L$999,0),1)),INDEX('Cycle 4'!F$10:F$999,MATCH($A1136,'Cycle 4'!$L$10:$L$999,0),1)),INDEX('Cycle 5'!F$10:F$999,MATCH($A1136,'Cycle 5'!$L$10:$L$999,0),1)),INDEX('Cycle 6'!F$10:F$999,MATCH($A1136,'Cycle 6'!$L$10:$L$999,0),1)),INDEX('Cycle 7'!F$10:F$999,MATCH($A1136,'Cycle 7'!$L$10:$L$999,0),1)),INDEX('Cycle 8'!F$10:F$999,MATCH($A1136,'Cycle 8'!$L$10:$L$999,0),1)),INDEX('Cycle 9'!F$10:F$999,MATCH($A1136,'Cycle 9'!$L$10:$L$999,0),1)),INDEX('Cycle 10'!F$10:F$999,MATCH($A1136,'Cycle 10'!$L$10:$L$999,0),1)),INDEX('Cycle 11'!F$10:F$999,MATCH($A1136,'Cycle 11'!$L$10:$L$999,0),1)),"")="","",IFERROR(IFERROR(IFERROR(IFERROR(IFERROR(IFERROR(IFERROR(IFERROR(IFERROR(IFERROR(IFERROR(IFERROR(INDEX(Summer!F$10:F$999,MATCH($A1136,Summer!$L$10:$L$999,0),1),INDEX('Cycle 1'!F$10:F$999,MATCH($A1136,'Cycle 1'!$L$10:$L$999,0),1)),INDEX('Cycle 2'!F$10:F$999,MATCH($A1136,'Cycle 2'!$L$10:$L$999,0),1)),INDEX('Cycle 3'!F$10:F$999,MATCH($A1136,'Cycle 3'!$L$10:$L$999,0),1)),INDEX('Cycle 4'!F$10:F$999,MATCH($A1136,'Cycle 4'!$L$10:$L$999,0),1)),INDEX('Cycle 5'!F$10:F$999,MATCH($A1136,'Cycle 5'!$L$10:$L$999,0),1)),INDEX('Cycle 6'!F$10:F$999,MATCH($A1136,'Cycle 6'!$L$10:$L$999,0),1)),INDEX('Cycle 7'!F$10:F$999,MATCH($A1136,'Cycle 7'!$L$10:$L$999,0),1)),INDEX('Cycle 8'!F$10:F$999,MATCH($A1136,'Cycle 8'!$L$10:$L$999,0),1)),INDEX('Cycle 9'!F$10:F$999,MATCH($A1136,'Cycle 9'!$L$10:$L$999,0),1)),INDEX('Cycle 10'!F$10:F$999,MATCH($A1136,'Cycle 10'!$L$10:$L$999,0),1)),INDEX('Cycle 11'!F$10:F$999,MATCH($A1136,'Cycle 11'!$L$10:$L$999,0),1)),""))</f>
        <v/>
      </c>
      <c r="H1136" t="str">
        <f>IF(IFERROR(IFERROR(IFERROR(IFERROR(IFERROR(IFERROR(IFERROR(IFERROR(IFERROR(IFERROR(IFERROR(IFERROR(INDEX(Summer!G$10:G$999,MATCH($A1136,Summer!$L$10:$L$999,0),1),INDEX('Cycle 1'!G$10:G$999,MATCH($A1136,'Cycle 1'!$L$10:$L$999,0),1)),INDEX('Cycle 2'!G$10:G$999,MATCH($A1136,'Cycle 2'!$L$10:$L$999,0),1)),INDEX('Cycle 3'!G$10:G$999,MATCH($A1136,'Cycle 3'!$L$10:$L$999,0),1)),INDEX('Cycle 4'!G$10:G$999,MATCH($A1136,'Cycle 4'!$L$10:$L$999,0),1)),INDEX('Cycle 5'!G$10:G$999,MATCH($A1136,'Cycle 5'!$L$10:$L$999,0),1)),INDEX('Cycle 6'!G$10:G$999,MATCH($A1136,'Cycle 6'!$L$10:$L$999,0),1)),INDEX('Cycle 7'!G$10:G$999,MATCH($A1136,'Cycle 7'!$L$10:$L$999,0),1)),INDEX('Cycle 8'!G$10:G$999,MATCH($A1136,'Cycle 8'!$L$10:$L$999,0),1)),INDEX('Cycle 9'!G$10:G$999,MATCH($A1136,'Cycle 9'!$L$10:$L$999,0),1)),INDEX('Cycle 10'!G$10:G$999,MATCH($A1136,'Cycle 10'!$L$10:$L$999,0),1)),INDEX('Cycle 11'!G$10:G$999,MATCH($A1136,'Cycle 11'!$L$10:$L$999,0),1)),"")="","",IFERROR(IFERROR(IFERROR(IFERROR(IFERROR(IFERROR(IFERROR(IFERROR(IFERROR(IFERROR(IFERROR(IFERROR(INDEX(Summer!G$10:G$999,MATCH($A1136,Summer!$L$10:$L$999,0),1),INDEX('Cycle 1'!G$10:G$999,MATCH($A1136,'Cycle 1'!$L$10:$L$999,0),1)),INDEX('Cycle 2'!G$10:G$999,MATCH($A1136,'Cycle 2'!$L$10:$L$999,0),1)),INDEX('Cycle 3'!G$10:G$999,MATCH($A1136,'Cycle 3'!$L$10:$L$999,0),1)),INDEX('Cycle 4'!G$10:G$999,MATCH($A1136,'Cycle 4'!$L$10:$L$999,0),1)),INDEX('Cycle 5'!G$10:G$999,MATCH($A1136,'Cycle 5'!$L$10:$L$999,0),1)),INDEX('Cycle 6'!G$10:G$999,MATCH($A1136,'Cycle 6'!$L$10:$L$999,0),1)),INDEX('Cycle 7'!G$10:G$999,MATCH($A1136,'Cycle 7'!$L$10:$L$999,0),1)),INDEX('Cycle 8'!G$10:G$999,MATCH($A1136,'Cycle 8'!$L$10:$L$999,0),1)),INDEX('Cycle 9'!G$10:G$999,MATCH($A1136,'Cycle 9'!$L$10:$L$999,0),1)),INDEX('Cycle 10'!G$10:G$999,MATCH($A1136,'Cycle 10'!$L$10:$L$999,0),1)),INDEX('Cycle 11'!G$10:G$999,MATCH($A1136,'Cycle 11'!$L$10:$L$999,0),1)),""))</f>
        <v/>
      </c>
      <c r="I1136">
        <f>IFERROR(IF(C1136="",MAX(I$1:I1135),IF(ROW(C$2)=ROW(C1136),1,IF(ISERROR(VLOOKUP(C1136,C$2:C1135,1,FALSE)),MAX(I$1:I1135)+1,MAX(I$1:I1135)))),"")</f>
        <v>0</v>
      </c>
      <c r="J1136" t="str">
        <f t="shared" si="119"/>
        <v/>
      </c>
      <c r="K1136" t="str">
        <f t="shared" si="121"/>
        <v/>
      </c>
      <c r="L1136" t="str">
        <f t="shared" si="121"/>
        <v/>
      </c>
      <c r="M1136" t="str">
        <f t="shared" si="121"/>
        <v/>
      </c>
      <c r="N1136" t="str">
        <f t="shared" si="121"/>
        <v/>
      </c>
      <c r="O1136" t="str">
        <f t="shared" si="121"/>
        <v/>
      </c>
      <c r="P1136" t="str">
        <f t="shared" si="121"/>
        <v/>
      </c>
      <c r="Q1136" t="str">
        <f t="shared" si="121"/>
        <v/>
      </c>
      <c r="R1136" t="str">
        <f t="shared" si="121"/>
        <v/>
      </c>
      <c r="S1136" t="str">
        <f t="shared" si="121"/>
        <v/>
      </c>
      <c r="T1136" t="str">
        <f t="shared" si="121"/>
        <v/>
      </c>
      <c r="U1136" t="str">
        <f t="shared" si="121"/>
        <v/>
      </c>
      <c r="V1136" t="str">
        <f t="shared" si="121"/>
        <v/>
      </c>
      <c r="W1136" t="str">
        <f t="shared" si="120"/>
        <v/>
      </c>
      <c r="X1136">
        <f>IF(OR(H1136="No",H1136=""),0,IF(COUNTIFS(H$2:H1136,"Yes",C$2:C1136,C1136)&gt;1,0,COUNTIFS(H$2:H1136,"Yes",C$2:C1136,C1136)))+IF(X1135=$X$1,0,X1135)</f>
        <v>0</v>
      </c>
    </row>
    <row r="1137" spans="1:24" x14ac:dyDescent="0.3">
      <c r="A1137">
        <f>ROWS($A$2:$A1137)</f>
        <v>1136</v>
      </c>
      <c r="B1137" t="str">
        <f>IF(ISERROR(VLOOKUP(A1137,Summer!L$11:L$500,1,FALSE)),IF(ISERROR(VLOOKUP(A1137,'Cycle 1'!L$11:L$500,1,FALSE)),IF(ISERROR(VLOOKUP(A1137,'Cycle 2'!L$11:L$500,1,FALSE)),IF(ISERROR(VLOOKUP(A1137,'Cycle 3'!L$11:L$500,1,FALSE)),IF(ISERROR(VLOOKUP(A1137,'Cycle 4'!L$11:L$500,1,FALSE)),IF(ISERROR(VLOOKUP(A1137,'Cycle 5'!L$11:L$500,1,FALSE)),IF(ISERROR(VLOOKUP(A1137,'Cycle 6'!L$11:L$500,1,FALSE)),IF(ISERROR(VLOOKUP(A1137,'Cycle 7'!L$11:L$500,1,FALSE)),IF(ISERROR(VLOOKUP(A1137,'Cycle 8'!L$11:L$500,1,FALSE)),IF(ISERROR(VLOOKUP(A1137,'Cycle 9'!L$11:L$500,1,FALSE)),IF(ISERROR(VLOOKUP(A1137,'Cycle 10'!L$11:L$500,1,FALSE)),IF(ISERROR(VLOOKUP(A1137,'Cycle 11'!L$11:L$500,1,FALSE)),"","Cycle 11"),"Cycle 10"),"Cycle 9"),"Cycle 8"),"Cycle 7"),"Cycle 6"),"Cycle 5"),"Cycle 4"),"Cycle 3"),"Cycle 2"),"Cycle 1"),"Summer")</f>
        <v/>
      </c>
      <c r="C1137" t="str">
        <f>IF(IFERROR(IFERROR(IFERROR(IFERROR(IFERROR(IFERROR(IFERROR(IFERROR(IFERROR(IFERROR(IFERROR(IFERROR(INDEX(Summer!B$10:B$999,MATCH($A1137,Summer!$L$10:$L$999,0),1),INDEX('Cycle 1'!B$10:B$999,MATCH($A1137,'Cycle 1'!$L$10:$L$999,0),1)),INDEX('Cycle 2'!B$10:B$999,MATCH($A1137,'Cycle 2'!$L$10:$L$999,0),1)),INDEX('Cycle 3'!B$10:B$999,MATCH($A1137,'Cycle 3'!$L$10:$L$999,0),1)),INDEX('Cycle 4'!B$10:B$999,MATCH($A1137,'Cycle 4'!$L$10:$L$999,0),1)),INDEX('Cycle 5'!B$10:B$999,MATCH($A1137,'Cycle 5'!$L$10:$L$999,0),1)),INDEX('Cycle 6'!B$10:B$999,MATCH($A1137,'Cycle 6'!$L$10:$L$999,0),1)),INDEX('Cycle 7'!B$10:B$999,MATCH($A1137,'Cycle 7'!$L$10:$L$999,0),1)),INDEX('Cycle 8'!B$10:B$999,MATCH($A1137,'Cycle 8'!$L$10:$L$999,0),1)),INDEX('Cycle 9'!B$10:B$999,MATCH($A1137,'Cycle 9'!$L$10:$L$999,0),1)),INDEX('Cycle 10'!B$10:B$999,MATCH($A1137,'Cycle 10'!$L$10:$L$999,0),1)),INDEX('Cycle 11'!B$10:B$999,MATCH($A1137,'Cycle 11'!$L$10:$L$999,0),1)),"")="","",IFERROR(IFERROR(IFERROR(IFERROR(IFERROR(IFERROR(IFERROR(IFERROR(IFERROR(IFERROR(IFERROR(IFERROR(INDEX(Summer!B$10:B$999,MATCH($A1137,Summer!$L$10:$L$999,0),1),INDEX('Cycle 1'!B$10:B$999,MATCH($A1137,'Cycle 1'!$L$10:$L$999,0),1)),INDEX('Cycle 2'!B$10:B$999,MATCH($A1137,'Cycle 2'!$L$10:$L$999,0),1)),INDEX('Cycle 3'!B$10:B$999,MATCH($A1137,'Cycle 3'!$L$10:$L$999,0),1)),INDEX('Cycle 4'!B$10:B$999,MATCH($A1137,'Cycle 4'!$L$10:$L$999,0),1)),INDEX('Cycle 5'!B$10:B$999,MATCH($A1137,'Cycle 5'!$L$10:$L$999,0),1)),INDEX('Cycle 6'!B$10:B$999,MATCH($A1137,'Cycle 6'!$L$10:$L$999,0),1)),INDEX('Cycle 7'!B$10:B$999,MATCH($A1137,'Cycle 7'!$L$10:$L$999,0),1)),INDEX('Cycle 8'!B$10:B$999,MATCH($A1137,'Cycle 8'!$L$10:$L$999,0),1)),INDEX('Cycle 9'!B$10:B$999,MATCH($A1137,'Cycle 9'!$L$10:$L$999,0),1)),INDEX('Cycle 10'!B$10:B$999,MATCH($A1137,'Cycle 10'!$L$10:$L$999,0),1)),INDEX('Cycle 11'!B$10:B$999,MATCH($A1137,'Cycle 11'!$L$10:$L$999,0),1)),""))</f>
        <v/>
      </c>
      <c r="D1137" t="str">
        <f>IF(IFERROR(IFERROR(IFERROR(IFERROR(IFERROR(IFERROR(IFERROR(IFERROR(IFERROR(IFERROR(IFERROR(IFERROR(INDEX(Summer!C$10:C$999,MATCH($A1137,Summer!$L$10:$L$999,0),1),INDEX('Cycle 1'!C$10:C$999,MATCH($A1137,'Cycle 1'!$L$10:$L$999,0),1)),INDEX('Cycle 2'!C$10:C$999,MATCH($A1137,'Cycle 2'!$L$10:$L$999,0),1)),INDEX('Cycle 3'!C$10:C$999,MATCH($A1137,'Cycle 3'!$L$10:$L$999,0),1)),INDEX('Cycle 4'!C$10:C$999,MATCH($A1137,'Cycle 4'!$L$10:$L$999,0),1)),INDEX('Cycle 5'!C$10:C$999,MATCH($A1137,'Cycle 5'!$L$10:$L$999,0),1)),INDEX('Cycle 6'!C$10:C$999,MATCH($A1137,'Cycle 6'!$L$10:$L$999,0),1)),INDEX('Cycle 7'!C$10:C$999,MATCH($A1137,'Cycle 7'!$L$10:$L$999,0),1)),INDEX('Cycle 8'!C$10:C$999,MATCH($A1137,'Cycle 8'!$L$10:$L$999,0),1)),INDEX('Cycle 9'!C$10:C$999,MATCH($A1137,'Cycle 9'!$L$10:$L$999,0),1)),INDEX('Cycle 10'!C$10:C$999,MATCH($A1137,'Cycle 10'!$L$10:$L$999,0),1)),INDEX('Cycle 11'!C$10:C$999,MATCH($A1137,'Cycle 11'!$L$10:$L$999,0),1)),"")="","",IFERROR(IFERROR(IFERROR(IFERROR(IFERROR(IFERROR(IFERROR(IFERROR(IFERROR(IFERROR(IFERROR(IFERROR(INDEX(Summer!C$10:C$999,MATCH($A1137,Summer!$L$10:$L$999,0),1),INDEX('Cycle 1'!C$10:C$999,MATCH($A1137,'Cycle 1'!$L$10:$L$999,0),1)),INDEX('Cycle 2'!C$10:C$999,MATCH($A1137,'Cycle 2'!$L$10:$L$999,0),1)),INDEX('Cycle 3'!C$10:C$999,MATCH($A1137,'Cycle 3'!$L$10:$L$999,0),1)),INDEX('Cycle 4'!C$10:C$999,MATCH($A1137,'Cycle 4'!$L$10:$L$999,0),1)),INDEX('Cycle 5'!C$10:C$999,MATCH($A1137,'Cycle 5'!$L$10:$L$999,0),1)),INDEX('Cycle 6'!C$10:C$999,MATCH($A1137,'Cycle 6'!$L$10:$L$999,0),1)),INDEX('Cycle 7'!C$10:C$999,MATCH($A1137,'Cycle 7'!$L$10:$L$999,0),1)),INDEX('Cycle 8'!C$10:C$999,MATCH($A1137,'Cycle 8'!$L$10:$L$999,0),1)),INDEX('Cycle 9'!C$10:C$999,MATCH($A1137,'Cycle 9'!$L$10:$L$999,0),1)),INDEX('Cycle 10'!C$10:C$999,MATCH($A1137,'Cycle 10'!$L$10:$L$999,0),1)),INDEX('Cycle 11'!C$10:C$999,MATCH($A1137,'Cycle 11'!$L$10:$L$999,0),1)),""))</f>
        <v/>
      </c>
      <c r="E1137" t="str">
        <f>IF(IFERROR(IFERROR(IFERROR(IFERROR(IFERROR(IFERROR(IFERROR(IFERROR(IFERROR(IFERROR(IFERROR(IFERROR(INDEX(Summer!D$10:D$999,MATCH($A1137,Summer!$L$10:$L$999,0),1),INDEX('Cycle 1'!D$10:D$999,MATCH($A1137,'Cycle 1'!$L$10:$L$999,0),1)),INDEX('Cycle 2'!D$10:D$999,MATCH($A1137,'Cycle 2'!$L$10:$L$999,0),1)),INDEX('Cycle 3'!D$10:D$999,MATCH($A1137,'Cycle 3'!$L$10:$L$999,0),1)),INDEX('Cycle 4'!D$10:D$999,MATCH($A1137,'Cycle 4'!$L$10:$L$999,0),1)),INDEX('Cycle 5'!D$10:D$999,MATCH($A1137,'Cycle 5'!$L$10:$L$999,0),1)),INDEX('Cycle 6'!D$10:D$999,MATCH($A1137,'Cycle 6'!$L$10:$L$999,0),1)),INDEX('Cycle 7'!D$10:D$999,MATCH($A1137,'Cycle 7'!$L$10:$L$999,0),1)),INDEX('Cycle 8'!D$10:D$999,MATCH($A1137,'Cycle 8'!$L$10:$L$999,0),1)),INDEX('Cycle 9'!D$10:D$999,MATCH($A1137,'Cycle 9'!$L$10:$L$999,0),1)),INDEX('Cycle 10'!D$10:D$999,MATCH($A1137,'Cycle 10'!$L$10:$L$999,0),1)),INDEX('Cycle 11'!D$10:D$999,MATCH($A1137,'Cycle 11'!$L$10:$L$999,0),1)),"")="","",IFERROR(IFERROR(IFERROR(IFERROR(IFERROR(IFERROR(IFERROR(IFERROR(IFERROR(IFERROR(IFERROR(IFERROR(INDEX(Summer!D$10:D$999,MATCH($A1137,Summer!$L$10:$L$999,0),1),INDEX('Cycle 1'!D$10:D$999,MATCH($A1137,'Cycle 1'!$L$10:$L$999,0),1)),INDEX('Cycle 2'!D$10:D$999,MATCH($A1137,'Cycle 2'!$L$10:$L$999,0),1)),INDEX('Cycle 3'!D$10:D$999,MATCH($A1137,'Cycle 3'!$L$10:$L$999,0),1)),INDEX('Cycle 4'!D$10:D$999,MATCH($A1137,'Cycle 4'!$L$10:$L$999,0),1)),INDEX('Cycle 5'!D$10:D$999,MATCH($A1137,'Cycle 5'!$L$10:$L$999,0),1)),INDEX('Cycle 6'!D$10:D$999,MATCH($A1137,'Cycle 6'!$L$10:$L$999,0),1)),INDEX('Cycle 7'!D$10:D$999,MATCH($A1137,'Cycle 7'!$L$10:$L$999,0),1)),INDEX('Cycle 8'!D$10:D$999,MATCH($A1137,'Cycle 8'!$L$10:$L$999,0),1)),INDEX('Cycle 9'!D$10:D$999,MATCH($A1137,'Cycle 9'!$L$10:$L$999,0),1)),INDEX('Cycle 10'!D$10:D$999,MATCH($A1137,'Cycle 10'!$L$10:$L$999,0),1)),INDEX('Cycle 11'!D$10:D$999,MATCH($A1137,'Cycle 11'!$L$10:$L$999,0),1)),""))</f>
        <v/>
      </c>
      <c r="F1137" t="str">
        <f>IF(IFERROR(IFERROR(IFERROR(IFERROR(IFERROR(IFERROR(IFERROR(IFERROR(IFERROR(IFERROR(IFERROR(IFERROR(INDEX(Summer!E$10:E$999,MATCH($A1137,Summer!$L$10:$L$999,0),1),INDEX('Cycle 1'!E$10:E$999,MATCH($A1137,'Cycle 1'!$L$10:$L$999,0),1)),INDEX('Cycle 2'!E$10:E$999,MATCH($A1137,'Cycle 2'!$L$10:$L$999,0),1)),INDEX('Cycle 3'!E$10:E$999,MATCH($A1137,'Cycle 3'!$L$10:$L$999,0),1)),INDEX('Cycle 4'!E$10:E$999,MATCH($A1137,'Cycle 4'!$L$10:$L$999,0),1)),INDEX('Cycle 5'!E$10:E$999,MATCH($A1137,'Cycle 5'!$L$10:$L$999,0),1)),INDEX('Cycle 6'!E$10:E$999,MATCH($A1137,'Cycle 6'!$L$10:$L$999,0),1)),INDEX('Cycle 7'!E$10:E$999,MATCH($A1137,'Cycle 7'!$L$10:$L$999,0),1)),INDEX('Cycle 8'!E$10:E$999,MATCH($A1137,'Cycle 8'!$L$10:$L$999,0),1)),INDEX('Cycle 9'!E$10:E$999,MATCH($A1137,'Cycle 9'!$L$10:$L$999,0),1)),INDEX('Cycle 10'!E$10:E$999,MATCH($A1137,'Cycle 10'!$L$10:$L$999,0),1)),INDEX('Cycle 11'!E$10:E$999,MATCH($A1137,'Cycle 11'!$L$10:$L$999,0),1)),"")="","",IFERROR(IFERROR(IFERROR(IFERROR(IFERROR(IFERROR(IFERROR(IFERROR(IFERROR(IFERROR(IFERROR(IFERROR(INDEX(Summer!E$10:E$999,MATCH($A1137,Summer!$L$10:$L$999,0),1),INDEX('Cycle 1'!E$10:E$999,MATCH($A1137,'Cycle 1'!$L$10:$L$999,0),1)),INDEX('Cycle 2'!E$10:E$999,MATCH($A1137,'Cycle 2'!$L$10:$L$999,0),1)),INDEX('Cycle 3'!E$10:E$999,MATCH($A1137,'Cycle 3'!$L$10:$L$999,0),1)),INDEX('Cycle 4'!E$10:E$999,MATCH($A1137,'Cycle 4'!$L$10:$L$999,0),1)),INDEX('Cycle 5'!E$10:E$999,MATCH($A1137,'Cycle 5'!$L$10:$L$999,0),1)),INDEX('Cycle 6'!E$10:E$999,MATCH($A1137,'Cycle 6'!$L$10:$L$999,0),1)),INDEX('Cycle 7'!E$10:E$999,MATCH($A1137,'Cycle 7'!$L$10:$L$999,0),1)),INDEX('Cycle 8'!E$10:E$999,MATCH($A1137,'Cycle 8'!$L$10:$L$999,0),1)),INDEX('Cycle 9'!E$10:E$999,MATCH($A1137,'Cycle 9'!$L$10:$L$999,0),1)),INDEX('Cycle 10'!E$10:E$999,MATCH($A1137,'Cycle 10'!$L$10:$L$999,0),1)),INDEX('Cycle 11'!E$10:E$999,MATCH($A1137,'Cycle 11'!$L$10:$L$999,0),1)),""))</f>
        <v/>
      </c>
      <c r="G1137" t="str">
        <f>IF(IFERROR(IFERROR(IFERROR(IFERROR(IFERROR(IFERROR(IFERROR(IFERROR(IFERROR(IFERROR(IFERROR(IFERROR(INDEX(Summer!F$10:F$999,MATCH($A1137,Summer!$L$10:$L$999,0),1),INDEX('Cycle 1'!F$10:F$999,MATCH($A1137,'Cycle 1'!$L$10:$L$999,0),1)),INDEX('Cycle 2'!F$10:F$999,MATCH($A1137,'Cycle 2'!$L$10:$L$999,0),1)),INDEX('Cycle 3'!F$10:F$999,MATCH($A1137,'Cycle 3'!$L$10:$L$999,0),1)),INDEX('Cycle 4'!F$10:F$999,MATCH($A1137,'Cycle 4'!$L$10:$L$999,0),1)),INDEX('Cycle 5'!F$10:F$999,MATCH($A1137,'Cycle 5'!$L$10:$L$999,0),1)),INDEX('Cycle 6'!F$10:F$999,MATCH($A1137,'Cycle 6'!$L$10:$L$999,0),1)),INDEX('Cycle 7'!F$10:F$999,MATCH($A1137,'Cycle 7'!$L$10:$L$999,0),1)),INDEX('Cycle 8'!F$10:F$999,MATCH($A1137,'Cycle 8'!$L$10:$L$999,0),1)),INDEX('Cycle 9'!F$10:F$999,MATCH($A1137,'Cycle 9'!$L$10:$L$999,0),1)),INDEX('Cycle 10'!F$10:F$999,MATCH($A1137,'Cycle 10'!$L$10:$L$999,0),1)),INDEX('Cycle 11'!F$10:F$999,MATCH($A1137,'Cycle 11'!$L$10:$L$999,0),1)),"")="","",IFERROR(IFERROR(IFERROR(IFERROR(IFERROR(IFERROR(IFERROR(IFERROR(IFERROR(IFERROR(IFERROR(IFERROR(INDEX(Summer!F$10:F$999,MATCH($A1137,Summer!$L$10:$L$999,0),1),INDEX('Cycle 1'!F$10:F$999,MATCH($A1137,'Cycle 1'!$L$10:$L$999,0),1)),INDEX('Cycle 2'!F$10:F$999,MATCH($A1137,'Cycle 2'!$L$10:$L$999,0),1)),INDEX('Cycle 3'!F$10:F$999,MATCH($A1137,'Cycle 3'!$L$10:$L$999,0),1)),INDEX('Cycle 4'!F$10:F$999,MATCH($A1137,'Cycle 4'!$L$10:$L$999,0),1)),INDEX('Cycle 5'!F$10:F$999,MATCH($A1137,'Cycle 5'!$L$10:$L$999,0),1)),INDEX('Cycle 6'!F$10:F$999,MATCH($A1137,'Cycle 6'!$L$10:$L$999,0),1)),INDEX('Cycle 7'!F$10:F$999,MATCH($A1137,'Cycle 7'!$L$10:$L$999,0),1)),INDEX('Cycle 8'!F$10:F$999,MATCH($A1137,'Cycle 8'!$L$10:$L$999,0),1)),INDEX('Cycle 9'!F$10:F$999,MATCH($A1137,'Cycle 9'!$L$10:$L$999,0),1)),INDEX('Cycle 10'!F$10:F$999,MATCH($A1137,'Cycle 10'!$L$10:$L$999,0),1)),INDEX('Cycle 11'!F$10:F$999,MATCH($A1137,'Cycle 11'!$L$10:$L$999,0),1)),""))</f>
        <v/>
      </c>
      <c r="H1137" t="str">
        <f>IF(IFERROR(IFERROR(IFERROR(IFERROR(IFERROR(IFERROR(IFERROR(IFERROR(IFERROR(IFERROR(IFERROR(IFERROR(INDEX(Summer!G$10:G$999,MATCH($A1137,Summer!$L$10:$L$999,0),1),INDEX('Cycle 1'!G$10:G$999,MATCH($A1137,'Cycle 1'!$L$10:$L$999,0),1)),INDEX('Cycle 2'!G$10:G$999,MATCH($A1137,'Cycle 2'!$L$10:$L$999,0),1)),INDEX('Cycle 3'!G$10:G$999,MATCH($A1137,'Cycle 3'!$L$10:$L$999,0),1)),INDEX('Cycle 4'!G$10:G$999,MATCH($A1137,'Cycle 4'!$L$10:$L$999,0),1)),INDEX('Cycle 5'!G$10:G$999,MATCH($A1137,'Cycle 5'!$L$10:$L$999,0),1)),INDEX('Cycle 6'!G$10:G$999,MATCH($A1137,'Cycle 6'!$L$10:$L$999,0),1)),INDEX('Cycle 7'!G$10:G$999,MATCH($A1137,'Cycle 7'!$L$10:$L$999,0),1)),INDEX('Cycle 8'!G$10:G$999,MATCH($A1137,'Cycle 8'!$L$10:$L$999,0),1)),INDEX('Cycle 9'!G$10:G$999,MATCH($A1137,'Cycle 9'!$L$10:$L$999,0),1)),INDEX('Cycle 10'!G$10:G$999,MATCH($A1137,'Cycle 10'!$L$10:$L$999,0),1)),INDEX('Cycle 11'!G$10:G$999,MATCH($A1137,'Cycle 11'!$L$10:$L$999,0),1)),"")="","",IFERROR(IFERROR(IFERROR(IFERROR(IFERROR(IFERROR(IFERROR(IFERROR(IFERROR(IFERROR(IFERROR(IFERROR(INDEX(Summer!G$10:G$999,MATCH($A1137,Summer!$L$10:$L$999,0),1),INDEX('Cycle 1'!G$10:G$999,MATCH($A1137,'Cycle 1'!$L$10:$L$999,0),1)),INDEX('Cycle 2'!G$10:G$999,MATCH($A1137,'Cycle 2'!$L$10:$L$999,0),1)),INDEX('Cycle 3'!G$10:G$999,MATCH($A1137,'Cycle 3'!$L$10:$L$999,0),1)),INDEX('Cycle 4'!G$10:G$999,MATCH($A1137,'Cycle 4'!$L$10:$L$999,0),1)),INDEX('Cycle 5'!G$10:G$999,MATCH($A1137,'Cycle 5'!$L$10:$L$999,0),1)),INDEX('Cycle 6'!G$10:G$999,MATCH($A1137,'Cycle 6'!$L$10:$L$999,0),1)),INDEX('Cycle 7'!G$10:G$999,MATCH($A1137,'Cycle 7'!$L$10:$L$999,0),1)),INDEX('Cycle 8'!G$10:G$999,MATCH($A1137,'Cycle 8'!$L$10:$L$999,0),1)),INDEX('Cycle 9'!G$10:G$999,MATCH($A1137,'Cycle 9'!$L$10:$L$999,0),1)),INDEX('Cycle 10'!G$10:G$999,MATCH($A1137,'Cycle 10'!$L$10:$L$999,0),1)),INDEX('Cycle 11'!G$10:G$999,MATCH($A1137,'Cycle 11'!$L$10:$L$999,0),1)),""))</f>
        <v/>
      </c>
      <c r="I1137">
        <f>IFERROR(IF(C1137="",MAX(I$1:I1136),IF(ROW(C$2)=ROW(C1137),1,IF(ISERROR(VLOOKUP(C1137,C$2:C1136,1,FALSE)),MAX(I$1:I1136)+1,MAX(I$1:I1136)))),"")</f>
        <v>0</v>
      </c>
      <c r="J1137" t="str">
        <f t="shared" si="119"/>
        <v/>
      </c>
      <c r="K1137" t="str">
        <f t="shared" si="121"/>
        <v/>
      </c>
      <c r="L1137" t="str">
        <f t="shared" si="121"/>
        <v/>
      </c>
      <c r="M1137" t="str">
        <f t="shared" si="121"/>
        <v/>
      </c>
      <c r="N1137" t="str">
        <f t="shared" si="121"/>
        <v/>
      </c>
      <c r="O1137" t="str">
        <f t="shared" si="121"/>
        <v/>
      </c>
      <c r="P1137" t="str">
        <f t="shared" si="121"/>
        <v/>
      </c>
      <c r="Q1137" t="str">
        <f t="shared" si="121"/>
        <v/>
      </c>
      <c r="R1137" t="str">
        <f t="shared" si="121"/>
        <v/>
      </c>
      <c r="S1137" t="str">
        <f t="shared" si="121"/>
        <v/>
      </c>
      <c r="T1137" t="str">
        <f t="shared" si="121"/>
        <v/>
      </c>
      <c r="U1137" t="str">
        <f t="shared" si="121"/>
        <v/>
      </c>
      <c r="V1137" t="str">
        <f t="shared" si="121"/>
        <v/>
      </c>
      <c r="W1137" t="str">
        <f t="shared" si="120"/>
        <v/>
      </c>
      <c r="X1137">
        <f>IF(OR(H1137="No",H1137=""),0,IF(COUNTIFS(H$2:H1137,"Yes",C$2:C1137,C1137)&gt;1,0,COUNTIFS(H$2:H1137,"Yes",C$2:C1137,C1137)))+IF(X1136=$X$1,0,X1136)</f>
        <v>0</v>
      </c>
    </row>
    <row r="1138" spans="1:24" x14ac:dyDescent="0.3">
      <c r="A1138">
        <f>ROWS($A$2:$A1138)</f>
        <v>1137</v>
      </c>
      <c r="B1138" t="str">
        <f>IF(ISERROR(VLOOKUP(A1138,Summer!L$11:L$500,1,FALSE)),IF(ISERROR(VLOOKUP(A1138,'Cycle 1'!L$11:L$500,1,FALSE)),IF(ISERROR(VLOOKUP(A1138,'Cycle 2'!L$11:L$500,1,FALSE)),IF(ISERROR(VLOOKUP(A1138,'Cycle 3'!L$11:L$500,1,FALSE)),IF(ISERROR(VLOOKUP(A1138,'Cycle 4'!L$11:L$500,1,FALSE)),IF(ISERROR(VLOOKUP(A1138,'Cycle 5'!L$11:L$500,1,FALSE)),IF(ISERROR(VLOOKUP(A1138,'Cycle 6'!L$11:L$500,1,FALSE)),IF(ISERROR(VLOOKUP(A1138,'Cycle 7'!L$11:L$500,1,FALSE)),IF(ISERROR(VLOOKUP(A1138,'Cycle 8'!L$11:L$500,1,FALSE)),IF(ISERROR(VLOOKUP(A1138,'Cycle 9'!L$11:L$500,1,FALSE)),IF(ISERROR(VLOOKUP(A1138,'Cycle 10'!L$11:L$500,1,FALSE)),IF(ISERROR(VLOOKUP(A1138,'Cycle 11'!L$11:L$500,1,FALSE)),"","Cycle 11"),"Cycle 10"),"Cycle 9"),"Cycle 8"),"Cycle 7"),"Cycle 6"),"Cycle 5"),"Cycle 4"),"Cycle 3"),"Cycle 2"),"Cycle 1"),"Summer")</f>
        <v/>
      </c>
      <c r="C1138" t="str">
        <f>IF(IFERROR(IFERROR(IFERROR(IFERROR(IFERROR(IFERROR(IFERROR(IFERROR(IFERROR(IFERROR(IFERROR(IFERROR(INDEX(Summer!B$10:B$999,MATCH($A1138,Summer!$L$10:$L$999,0),1),INDEX('Cycle 1'!B$10:B$999,MATCH($A1138,'Cycle 1'!$L$10:$L$999,0),1)),INDEX('Cycle 2'!B$10:B$999,MATCH($A1138,'Cycle 2'!$L$10:$L$999,0),1)),INDEX('Cycle 3'!B$10:B$999,MATCH($A1138,'Cycle 3'!$L$10:$L$999,0),1)),INDEX('Cycle 4'!B$10:B$999,MATCH($A1138,'Cycle 4'!$L$10:$L$999,0),1)),INDEX('Cycle 5'!B$10:B$999,MATCH($A1138,'Cycle 5'!$L$10:$L$999,0),1)),INDEX('Cycle 6'!B$10:B$999,MATCH($A1138,'Cycle 6'!$L$10:$L$999,0),1)),INDEX('Cycle 7'!B$10:B$999,MATCH($A1138,'Cycle 7'!$L$10:$L$999,0),1)),INDEX('Cycle 8'!B$10:B$999,MATCH($A1138,'Cycle 8'!$L$10:$L$999,0),1)),INDEX('Cycle 9'!B$10:B$999,MATCH($A1138,'Cycle 9'!$L$10:$L$999,0),1)),INDEX('Cycle 10'!B$10:B$999,MATCH($A1138,'Cycle 10'!$L$10:$L$999,0),1)),INDEX('Cycle 11'!B$10:B$999,MATCH($A1138,'Cycle 11'!$L$10:$L$999,0),1)),"")="","",IFERROR(IFERROR(IFERROR(IFERROR(IFERROR(IFERROR(IFERROR(IFERROR(IFERROR(IFERROR(IFERROR(IFERROR(INDEX(Summer!B$10:B$999,MATCH($A1138,Summer!$L$10:$L$999,0),1),INDEX('Cycle 1'!B$10:B$999,MATCH($A1138,'Cycle 1'!$L$10:$L$999,0),1)),INDEX('Cycle 2'!B$10:B$999,MATCH($A1138,'Cycle 2'!$L$10:$L$999,0),1)),INDEX('Cycle 3'!B$10:B$999,MATCH($A1138,'Cycle 3'!$L$10:$L$999,0),1)),INDEX('Cycle 4'!B$10:B$999,MATCH($A1138,'Cycle 4'!$L$10:$L$999,0),1)),INDEX('Cycle 5'!B$10:B$999,MATCH($A1138,'Cycle 5'!$L$10:$L$999,0),1)),INDEX('Cycle 6'!B$10:B$999,MATCH($A1138,'Cycle 6'!$L$10:$L$999,0),1)),INDEX('Cycle 7'!B$10:B$999,MATCH($A1138,'Cycle 7'!$L$10:$L$999,0),1)),INDEX('Cycle 8'!B$10:B$999,MATCH($A1138,'Cycle 8'!$L$10:$L$999,0),1)),INDEX('Cycle 9'!B$10:B$999,MATCH($A1138,'Cycle 9'!$L$10:$L$999,0),1)),INDEX('Cycle 10'!B$10:B$999,MATCH($A1138,'Cycle 10'!$L$10:$L$999,0),1)),INDEX('Cycle 11'!B$10:B$999,MATCH($A1138,'Cycle 11'!$L$10:$L$999,0),1)),""))</f>
        <v/>
      </c>
      <c r="D1138" t="str">
        <f>IF(IFERROR(IFERROR(IFERROR(IFERROR(IFERROR(IFERROR(IFERROR(IFERROR(IFERROR(IFERROR(IFERROR(IFERROR(INDEX(Summer!C$10:C$999,MATCH($A1138,Summer!$L$10:$L$999,0),1),INDEX('Cycle 1'!C$10:C$999,MATCH($A1138,'Cycle 1'!$L$10:$L$999,0),1)),INDEX('Cycle 2'!C$10:C$999,MATCH($A1138,'Cycle 2'!$L$10:$L$999,0),1)),INDEX('Cycle 3'!C$10:C$999,MATCH($A1138,'Cycle 3'!$L$10:$L$999,0),1)),INDEX('Cycle 4'!C$10:C$999,MATCH($A1138,'Cycle 4'!$L$10:$L$999,0),1)),INDEX('Cycle 5'!C$10:C$999,MATCH($A1138,'Cycle 5'!$L$10:$L$999,0),1)),INDEX('Cycle 6'!C$10:C$999,MATCH($A1138,'Cycle 6'!$L$10:$L$999,0),1)),INDEX('Cycle 7'!C$10:C$999,MATCH($A1138,'Cycle 7'!$L$10:$L$999,0),1)),INDEX('Cycle 8'!C$10:C$999,MATCH($A1138,'Cycle 8'!$L$10:$L$999,0),1)),INDEX('Cycle 9'!C$10:C$999,MATCH($A1138,'Cycle 9'!$L$10:$L$999,0),1)),INDEX('Cycle 10'!C$10:C$999,MATCH($A1138,'Cycle 10'!$L$10:$L$999,0),1)),INDEX('Cycle 11'!C$10:C$999,MATCH($A1138,'Cycle 11'!$L$10:$L$999,0),1)),"")="","",IFERROR(IFERROR(IFERROR(IFERROR(IFERROR(IFERROR(IFERROR(IFERROR(IFERROR(IFERROR(IFERROR(IFERROR(INDEX(Summer!C$10:C$999,MATCH($A1138,Summer!$L$10:$L$999,0),1),INDEX('Cycle 1'!C$10:C$999,MATCH($A1138,'Cycle 1'!$L$10:$L$999,0),1)),INDEX('Cycle 2'!C$10:C$999,MATCH($A1138,'Cycle 2'!$L$10:$L$999,0),1)),INDEX('Cycle 3'!C$10:C$999,MATCH($A1138,'Cycle 3'!$L$10:$L$999,0),1)),INDEX('Cycle 4'!C$10:C$999,MATCH($A1138,'Cycle 4'!$L$10:$L$999,0),1)),INDEX('Cycle 5'!C$10:C$999,MATCH($A1138,'Cycle 5'!$L$10:$L$999,0),1)),INDEX('Cycle 6'!C$10:C$999,MATCH($A1138,'Cycle 6'!$L$10:$L$999,0),1)),INDEX('Cycle 7'!C$10:C$999,MATCH($A1138,'Cycle 7'!$L$10:$L$999,0),1)),INDEX('Cycle 8'!C$10:C$999,MATCH($A1138,'Cycle 8'!$L$10:$L$999,0),1)),INDEX('Cycle 9'!C$10:C$999,MATCH($A1138,'Cycle 9'!$L$10:$L$999,0),1)),INDEX('Cycle 10'!C$10:C$999,MATCH($A1138,'Cycle 10'!$L$10:$L$999,0),1)),INDEX('Cycle 11'!C$10:C$999,MATCH($A1138,'Cycle 11'!$L$10:$L$999,0),1)),""))</f>
        <v/>
      </c>
      <c r="E1138" t="str">
        <f>IF(IFERROR(IFERROR(IFERROR(IFERROR(IFERROR(IFERROR(IFERROR(IFERROR(IFERROR(IFERROR(IFERROR(IFERROR(INDEX(Summer!D$10:D$999,MATCH($A1138,Summer!$L$10:$L$999,0),1),INDEX('Cycle 1'!D$10:D$999,MATCH($A1138,'Cycle 1'!$L$10:$L$999,0),1)),INDEX('Cycle 2'!D$10:D$999,MATCH($A1138,'Cycle 2'!$L$10:$L$999,0),1)),INDEX('Cycle 3'!D$10:D$999,MATCH($A1138,'Cycle 3'!$L$10:$L$999,0),1)),INDEX('Cycle 4'!D$10:D$999,MATCH($A1138,'Cycle 4'!$L$10:$L$999,0),1)),INDEX('Cycle 5'!D$10:D$999,MATCH($A1138,'Cycle 5'!$L$10:$L$999,0),1)),INDEX('Cycle 6'!D$10:D$999,MATCH($A1138,'Cycle 6'!$L$10:$L$999,0),1)),INDEX('Cycle 7'!D$10:D$999,MATCH($A1138,'Cycle 7'!$L$10:$L$999,0),1)),INDEX('Cycle 8'!D$10:D$999,MATCH($A1138,'Cycle 8'!$L$10:$L$999,0),1)),INDEX('Cycle 9'!D$10:D$999,MATCH($A1138,'Cycle 9'!$L$10:$L$999,0),1)),INDEX('Cycle 10'!D$10:D$999,MATCH($A1138,'Cycle 10'!$L$10:$L$999,0),1)),INDEX('Cycle 11'!D$10:D$999,MATCH($A1138,'Cycle 11'!$L$10:$L$999,0),1)),"")="","",IFERROR(IFERROR(IFERROR(IFERROR(IFERROR(IFERROR(IFERROR(IFERROR(IFERROR(IFERROR(IFERROR(IFERROR(INDEX(Summer!D$10:D$999,MATCH($A1138,Summer!$L$10:$L$999,0),1),INDEX('Cycle 1'!D$10:D$999,MATCH($A1138,'Cycle 1'!$L$10:$L$999,0),1)),INDEX('Cycle 2'!D$10:D$999,MATCH($A1138,'Cycle 2'!$L$10:$L$999,0),1)),INDEX('Cycle 3'!D$10:D$999,MATCH($A1138,'Cycle 3'!$L$10:$L$999,0),1)),INDEX('Cycle 4'!D$10:D$999,MATCH($A1138,'Cycle 4'!$L$10:$L$999,0),1)),INDEX('Cycle 5'!D$10:D$999,MATCH($A1138,'Cycle 5'!$L$10:$L$999,0),1)),INDEX('Cycle 6'!D$10:D$999,MATCH($A1138,'Cycle 6'!$L$10:$L$999,0),1)),INDEX('Cycle 7'!D$10:D$999,MATCH($A1138,'Cycle 7'!$L$10:$L$999,0),1)),INDEX('Cycle 8'!D$10:D$999,MATCH($A1138,'Cycle 8'!$L$10:$L$999,0),1)),INDEX('Cycle 9'!D$10:D$999,MATCH($A1138,'Cycle 9'!$L$10:$L$999,0),1)),INDEX('Cycle 10'!D$10:D$999,MATCH($A1138,'Cycle 10'!$L$10:$L$999,0),1)),INDEX('Cycle 11'!D$10:D$999,MATCH($A1138,'Cycle 11'!$L$10:$L$999,0),1)),""))</f>
        <v/>
      </c>
      <c r="F1138" t="str">
        <f>IF(IFERROR(IFERROR(IFERROR(IFERROR(IFERROR(IFERROR(IFERROR(IFERROR(IFERROR(IFERROR(IFERROR(IFERROR(INDEX(Summer!E$10:E$999,MATCH($A1138,Summer!$L$10:$L$999,0),1),INDEX('Cycle 1'!E$10:E$999,MATCH($A1138,'Cycle 1'!$L$10:$L$999,0),1)),INDEX('Cycle 2'!E$10:E$999,MATCH($A1138,'Cycle 2'!$L$10:$L$999,0),1)),INDEX('Cycle 3'!E$10:E$999,MATCH($A1138,'Cycle 3'!$L$10:$L$999,0),1)),INDEX('Cycle 4'!E$10:E$999,MATCH($A1138,'Cycle 4'!$L$10:$L$999,0),1)),INDEX('Cycle 5'!E$10:E$999,MATCH($A1138,'Cycle 5'!$L$10:$L$999,0),1)),INDEX('Cycle 6'!E$10:E$999,MATCH($A1138,'Cycle 6'!$L$10:$L$999,0),1)),INDEX('Cycle 7'!E$10:E$999,MATCH($A1138,'Cycle 7'!$L$10:$L$999,0),1)),INDEX('Cycle 8'!E$10:E$999,MATCH($A1138,'Cycle 8'!$L$10:$L$999,0),1)),INDEX('Cycle 9'!E$10:E$999,MATCH($A1138,'Cycle 9'!$L$10:$L$999,0),1)),INDEX('Cycle 10'!E$10:E$999,MATCH($A1138,'Cycle 10'!$L$10:$L$999,0),1)),INDEX('Cycle 11'!E$10:E$999,MATCH($A1138,'Cycle 11'!$L$10:$L$999,0),1)),"")="","",IFERROR(IFERROR(IFERROR(IFERROR(IFERROR(IFERROR(IFERROR(IFERROR(IFERROR(IFERROR(IFERROR(IFERROR(INDEX(Summer!E$10:E$999,MATCH($A1138,Summer!$L$10:$L$999,0),1),INDEX('Cycle 1'!E$10:E$999,MATCH($A1138,'Cycle 1'!$L$10:$L$999,0),1)),INDEX('Cycle 2'!E$10:E$999,MATCH($A1138,'Cycle 2'!$L$10:$L$999,0),1)),INDEX('Cycle 3'!E$10:E$999,MATCH($A1138,'Cycle 3'!$L$10:$L$999,0),1)),INDEX('Cycle 4'!E$10:E$999,MATCH($A1138,'Cycle 4'!$L$10:$L$999,0),1)),INDEX('Cycle 5'!E$10:E$999,MATCH($A1138,'Cycle 5'!$L$10:$L$999,0),1)),INDEX('Cycle 6'!E$10:E$999,MATCH($A1138,'Cycle 6'!$L$10:$L$999,0),1)),INDEX('Cycle 7'!E$10:E$999,MATCH($A1138,'Cycle 7'!$L$10:$L$999,0),1)),INDEX('Cycle 8'!E$10:E$999,MATCH($A1138,'Cycle 8'!$L$10:$L$999,0),1)),INDEX('Cycle 9'!E$10:E$999,MATCH($A1138,'Cycle 9'!$L$10:$L$999,0),1)),INDEX('Cycle 10'!E$10:E$999,MATCH($A1138,'Cycle 10'!$L$10:$L$999,0),1)),INDEX('Cycle 11'!E$10:E$999,MATCH($A1138,'Cycle 11'!$L$10:$L$999,0),1)),""))</f>
        <v/>
      </c>
      <c r="G1138" t="str">
        <f>IF(IFERROR(IFERROR(IFERROR(IFERROR(IFERROR(IFERROR(IFERROR(IFERROR(IFERROR(IFERROR(IFERROR(IFERROR(INDEX(Summer!F$10:F$999,MATCH($A1138,Summer!$L$10:$L$999,0),1),INDEX('Cycle 1'!F$10:F$999,MATCH($A1138,'Cycle 1'!$L$10:$L$999,0),1)),INDEX('Cycle 2'!F$10:F$999,MATCH($A1138,'Cycle 2'!$L$10:$L$999,0),1)),INDEX('Cycle 3'!F$10:F$999,MATCH($A1138,'Cycle 3'!$L$10:$L$999,0),1)),INDEX('Cycle 4'!F$10:F$999,MATCH($A1138,'Cycle 4'!$L$10:$L$999,0),1)),INDEX('Cycle 5'!F$10:F$999,MATCH($A1138,'Cycle 5'!$L$10:$L$999,0),1)),INDEX('Cycle 6'!F$10:F$999,MATCH($A1138,'Cycle 6'!$L$10:$L$999,0),1)),INDEX('Cycle 7'!F$10:F$999,MATCH($A1138,'Cycle 7'!$L$10:$L$999,0),1)),INDEX('Cycle 8'!F$10:F$999,MATCH($A1138,'Cycle 8'!$L$10:$L$999,0),1)),INDEX('Cycle 9'!F$10:F$999,MATCH($A1138,'Cycle 9'!$L$10:$L$999,0),1)),INDEX('Cycle 10'!F$10:F$999,MATCH($A1138,'Cycle 10'!$L$10:$L$999,0),1)),INDEX('Cycle 11'!F$10:F$999,MATCH($A1138,'Cycle 11'!$L$10:$L$999,0),1)),"")="","",IFERROR(IFERROR(IFERROR(IFERROR(IFERROR(IFERROR(IFERROR(IFERROR(IFERROR(IFERROR(IFERROR(IFERROR(INDEX(Summer!F$10:F$999,MATCH($A1138,Summer!$L$10:$L$999,0),1),INDEX('Cycle 1'!F$10:F$999,MATCH($A1138,'Cycle 1'!$L$10:$L$999,0),1)),INDEX('Cycle 2'!F$10:F$999,MATCH($A1138,'Cycle 2'!$L$10:$L$999,0),1)),INDEX('Cycle 3'!F$10:F$999,MATCH($A1138,'Cycle 3'!$L$10:$L$999,0),1)),INDEX('Cycle 4'!F$10:F$999,MATCH($A1138,'Cycle 4'!$L$10:$L$999,0),1)),INDEX('Cycle 5'!F$10:F$999,MATCH($A1138,'Cycle 5'!$L$10:$L$999,0),1)),INDEX('Cycle 6'!F$10:F$999,MATCH($A1138,'Cycle 6'!$L$10:$L$999,0),1)),INDEX('Cycle 7'!F$10:F$999,MATCH($A1138,'Cycle 7'!$L$10:$L$999,0),1)),INDEX('Cycle 8'!F$10:F$999,MATCH($A1138,'Cycle 8'!$L$10:$L$999,0),1)),INDEX('Cycle 9'!F$10:F$999,MATCH($A1138,'Cycle 9'!$L$10:$L$999,0),1)),INDEX('Cycle 10'!F$10:F$999,MATCH($A1138,'Cycle 10'!$L$10:$L$999,0),1)),INDEX('Cycle 11'!F$10:F$999,MATCH($A1138,'Cycle 11'!$L$10:$L$999,0),1)),""))</f>
        <v/>
      </c>
      <c r="H1138" t="str">
        <f>IF(IFERROR(IFERROR(IFERROR(IFERROR(IFERROR(IFERROR(IFERROR(IFERROR(IFERROR(IFERROR(IFERROR(IFERROR(INDEX(Summer!G$10:G$999,MATCH($A1138,Summer!$L$10:$L$999,0),1),INDEX('Cycle 1'!G$10:G$999,MATCH($A1138,'Cycle 1'!$L$10:$L$999,0),1)),INDEX('Cycle 2'!G$10:G$999,MATCH($A1138,'Cycle 2'!$L$10:$L$999,0),1)),INDEX('Cycle 3'!G$10:G$999,MATCH($A1138,'Cycle 3'!$L$10:$L$999,0),1)),INDEX('Cycle 4'!G$10:G$999,MATCH($A1138,'Cycle 4'!$L$10:$L$999,0),1)),INDEX('Cycle 5'!G$10:G$999,MATCH($A1138,'Cycle 5'!$L$10:$L$999,0),1)),INDEX('Cycle 6'!G$10:G$999,MATCH($A1138,'Cycle 6'!$L$10:$L$999,0),1)),INDEX('Cycle 7'!G$10:G$999,MATCH($A1138,'Cycle 7'!$L$10:$L$999,0),1)),INDEX('Cycle 8'!G$10:G$999,MATCH($A1138,'Cycle 8'!$L$10:$L$999,0),1)),INDEX('Cycle 9'!G$10:G$999,MATCH($A1138,'Cycle 9'!$L$10:$L$999,0),1)),INDEX('Cycle 10'!G$10:G$999,MATCH($A1138,'Cycle 10'!$L$10:$L$999,0),1)),INDEX('Cycle 11'!G$10:G$999,MATCH($A1138,'Cycle 11'!$L$10:$L$999,0),1)),"")="","",IFERROR(IFERROR(IFERROR(IFERROR(IFERROR(IFERROR(IFERROR(IFERROR(IFERROR(IFERROR(IFERROR(IFERROR(INDEX(Summer!G$10:G$999,MATCH($A1138,Summer!$L$10:$L$999,0),1),INDEX('Cycle 1'!G$10:G$999,MATCH($A1138,'Cycle 1'!$L$10:$L$999,0),1)),INDEX('Cycle 2'!G$10:G$999,MATCH($A1138,'Cycle 2'!$L$10:$L$999,0),1)),INDEX('Cycle 3'!G$10:G$999,MATCH($A1138,'Cycle 3'!$L$10:$L$999,0),1)),INDEX('Cycle 4'!G$10:G$999,MATCH($A1138,'Cycle 4'!$L$10:$L$999,0),1)),INDEX('Cycle 5'!G$10:G$999,MATCH($A1138,'Cycle 5'!$L$10:$L$999,0),1)),INDEX('Cycle 6'!G$10:G$999,MATCH($A1138,'Cycle 6'!$L$10:$L$999,0),1)),INDEX('Cycle 7'!G$10:G$999,MATCH($A1138,'Cycle 7'!$L$10:$L$999,0),1)),INDEX('Cycle 8'!G$10:G$999,MATCH($A1138,'Cycle 8'!$L$10:$L$999,0),1)),INDEX('Cycle 9'!G$10:G$999,MATCH($A1138,'Cycle 9'!$L$10:$L$999,0),1)),INDEX('Cycle 10'!G$10:G$999,MATCH($A1138,'Cycle 10'!$L$10:$L$999,0),1)),INDEX('Cycle 11'!G$10:G$999,MATCH($A1138,'Cycle 11'!$L$10:$L$999,0),1)),""))</f>
        <v/>
      </c>
      <c r="I1138">
        <f>IFERROR(IF(C1138="",MAX(I$1:I1137),IF(ROW(C$2)=ROW(C1138),1,IF(ISERROR(VLOOKUP(C1138,C$2:C1137,1,FALSE)),MAX(I$1:I1137)+1,MAX(I$1:I1137)))),"")</f>
        <v>0</v>
      </c>
      <c r="J1138" t="str">
        <f t="shared" si="119"/>
        <v/>
      </c>
      <c r="K1138" t="str">
        <f t="shared" si="121"/>
        <v/>
      </c>
      <c r="L1138" t="str">
        <f t="shared" si="121"/>
        <v/>
      </c>
      <c r="M1138" t="str">
        <f t="shared" si="121"/>
        <v/>
      </c>
      <c r="N1138" t="str">
        <f t="shared" si="121"/>
        <v/>
      </c>
      <c r="O1138" t="str">
        <f t="shared" si="121"/>
        <v/>
      </c>
      <c r="P1138" t="str">
        <f t="shared" si="121"/>
        <v/>
      </c>
      <c r="Q1138" t="str">
        <f t="shared" si="121"/>
        <v/>
      </c>
      <c r="R1138" t="str">
        <f t="shared" si="121"/>
        <v/>
      </c>
      <c r="S1138" t="str">
        <f t="shared" si="121"/>
        <v/>
      </c>
      <c r="T1138" t="str">
        <f t="shared" si="121"/>
        <v/>
      </c>
      <c r="U1138" t="str">
        <f t="shared" si="121"/>
        <v/>
      </c>
      <c r="V1138" t="str">
        <f t="shared" si="121"/>
        <v/>
      </c>
      <c r="W1138" t="str">
        <f t="shared" si="120"/>
        <v/>
      </c>
      <c r="X1138">
        <f>IF(OR(H1138="No",H1138=""),0,IF(COUNTIFS(H$2:H1138,"Yes",C$2:C1138,C1138)&gt;1,0,COUNTIFS(H$2:H1138,"Yes",C$2:C1138,C1138)))+IF(X1137=$X$1,0,X1137)</f>
        <v>0</v>
      </c>
    </row>
    <row r="1139" spans="1:24" x14ac:dyDescent="0.3">
      <c r="A1139">
        <f>ROWS($A$2:$A1139)</f>
        <v>1138</v>
      </c>
      <c r="B1139" t="str">
        <f>IF(ISERROR(VLOOKUP(A1139,Summer!L$11:L$500,1,FALSE)),IF(ISERROR(VLOOKUP(A1139,'Cycle 1'!L$11:L$500,1,FALSE)),IF(ISERROR(VLOOKUP(A1139,'Cycle 2'!L$11:L$500,1,FALSE)),IF(ISERROR(VLOOKUP(A1139,'Cycle 3'!L$11:L$500,1,FALSE)),IF(ISERROR(VLOOKUP(A1139,'Cycle 4'!L$11:L$500,1,FALSE)),IF(ISERROR(VLOOKUP(A1139,'Cycle 5'!L$11:L$500,1,FALSE)),IF(ISERROR(VLOOKUP(A1139,'Cycle 6'!L$11:L$500,1,FALSE)),IF(ISERROR(VLOOKUP(A1139,'Cycle 7'!L$11:L$500,1,FALSE)),IF(ISERROR(VLOOKUP(A1139,'Cycle 8'!L$11:L$500,1,FALSE)),IF(ISERROR(VLOOKUP(A1139,'Cycle 9'!L$11:L$500,1,FALSE)),IF(ISERROR(VLOOKUP(A1139,'Cycle 10'!L$11:L$500,1,FALSE)),IF(ISERROR(VLOOKUP(A1139,'Cycle 11'!L$11:L$500,1,FALSE)),"","Cycle 11"),"Cycle 10"),"Cycle 9"),"Cycle 8"),"Cycle 7"),"Cycle 6"),"Cycle 5"),"Cycle 4"),"Cycle 3"),"Cycle 2"),"Cycle 1"),"Summer")</f>
        <v/>
      </c>
      <c r="C1139" t="str">
        <f>IF(IFERROR(IFERROR(IFERROR(IFERROR(IFERROR(IFERROR(IFERROR(IFERROR(IFERROR(IFERROR(IFERROR(IFERROR(INDEX(Summer!B$10:B$999,MATCH($A1139,Summer!$L$10:$L$999,0),1),INDEX('Cycle 1'!B$10:B$999,MATCH($A1139,'Cycle 1'!$L$10:$L$999,0),1)),INDEX('Cycle 2'!B$10:B$999,MATCH($A1139,'Cycle 2'!$L$10:$L$999,0),1)),INDEX('Cycle 3'!B$10:B$999,MATCH($A1139,'Cycle 3'!$L$10:$L$999,0),1)),INDEX('Cycle 4'!B$10:B$999,MATCH($A1139,'Cycle 4'!$L$10:$L$999,0),1)),INDEX('Cycle 5'!B$10:B$999,MATCH($A1139,'Cycle 5'!$L$10:$L$999,0),1)),INDEX('Cycle 6'!B$10:B$999,MATCH($A1139,'Cycle 6'!$L$10:$L$999,0),1)),INDEX('Cycle 7'!B$10:B$999,MATCH($A1139,'Cycle 7'!$L$10:$L$999,0),1)),INDEX('Cycle 8'!B$10:B$999,MATCH($A1139,'Cycle 8'!$L$10:$L$999,0),1)),INDEX('Cycle 9'!B$10:B$999,MATCH($A1139,'Cycle 9'!$L$10:$L$999,0),1)),INDEX('Cycle 10'!B$10:B$999,MATCH($A1139,'Cycle 10'!$L$10:$L$999,0),1)),INDEX('Cycle 11'!B$10:B$999,MATCH($A1139,'Cycle 11'!$L$10:$L$999,0),1)),"")="","",IFERROR(IFERROR(IFERROR(IFERROR(IFERROR(IFERROR(IFERROR(IFERROR(IFERROR(IFERROR(IFERROR(IFERROR(INDEX(Summer!B$10:B$999,MATCH($A1139,Summer!$L$10:$L$999,0),1),INDEX('Cycle 1'!B$10:B$999,MATCH($A1139,'Cycle 1'!$L$10:$L$999,0),1)),INDEX('Cycle 2'!B$10:B$999,MATCH($A1139,'Cycle 2'!$L$10:$L$999,0),1)),INDEX('Cycle 3'!B$10:B$999,MATCH($A1139,'Cycle 3'!$L$10:$L$999,0),1)),INDEX('Cycle 4'!B$10:B$999,MATCH($A1139,'Cycle 4'!$L$10:$L$999,0),1)),INDEX('Cycle 5'!B$10:B$999,MATCH($A1139,'Cycle 5'!$L$10:$L$999,0),1)),INDEX('Cycle 6'!B$10:B$999,MATCH($A1139,'Cycle 6'!$L$10:$L$999,0),1)),INDEX('Cycle 7'!B$10:B$999,MATCH($A1139,'Cycle 7'!$L$10:$L$999,0),1)),INDEX('Cycle 8'!B$10:B$999,MATCH($A1139,'Cycle 8'!$L$10:$L$999,0),1)),INDEX('Cycle 9'!B$10:B$999,MATCH($A1139,'Cycle 9'!$L$10:$L$999,0),1)),INDEX('Cycle 10'!B$10:B$999,MATCH($A1139,'Cycle 10'!$L$10:$L$999,0),1)),INDEX('Cycle 11'!B$10:B$999,MATCH($A1139,'Cycle 11'!$L$10:$L$999,0),1)),""))</f>
        <v/>
      </c>
      <c r="D1139" t="str">
        <f>IF(IFERROR(IFERROR(IFERROR(IFERROR(IFERROR(IFERROR(IFERROR(IFERROR(IFERROR(IFERROR(IFERROR(IFERROR(INDEX(Summer!C$10:C$999,MATCH($A1139,Summer!$L$10:$L$999,0),1),INDEX('Cycle 1'!C$10:C$999,MATCH($A1139,'Cycle 1'!$L$10:$L$999,0),1)),INDEX('Cycle 2'!C$10:C$999,MATCH($A1139,'Cycle 2'!$L$10:$L$999,0),1)),INDEX('Cycle 3'!C$10:C$999,MATCH($A1139,'Cycle 3'!$L$10:$L$999,0),1)),INDEX('Cycle 4'!C$10:C$999,MATCH($A1139,'Cycle 4'!$L$10:$L$999,0),1)),INDEX('Cycle 5'!C$10:C$999,MATCH($A1139,'Cycle 5'!$L$10:$L$999,0),1)),INDEX('Cycle 6'!C$10:C$999,MATCH($A1139,'Cycle 6'!$L$10:$L$999,0),1)),INDEX('Cycle 7'!C$10:C$999,MATCH($A1139,'Cycle 7'!$L$10:$L$999,0),1)),INDEX('Cycle 8'!C$10:C$999,MATCH($A1139,'Cycle 8'!$L$10:$L$999,0),1)),INDEX('Cycle 9'!C$10:C$999,MATCH($A1139,'Cycle 9'!$L$10:$L$999,0),1)),INDEX('Cycle 10'!C$10:C$999,MATCH($A1139,'Cycle 10'!$L$10:$L$999,0),1)),INDEX('Cycle 11'!C$10:C$999,MATCH($A1139,'Cycle 11'!$L$10:$L$999,0),1)),"")="","",IFERROR(IFERROR(IFERROR(IFERROR(IFERROR(IFERROR(IFERROR(IFERROR(IFERROR(IFERROR(IFERROR(IFERROR(INDEX(Summer!C$10:C$999,MATCH($A1139,Summer!$L$10:$L$999,0),1),INDEX('Cycle 1'!C$10:C$999,MATCH($A1139,'Cycle 1'!$L$10:$L$999,0),1)),INDEX('Cycle 2'!C$10:C$999,MATCH($A1139,'Cycle 2'!$L$10:$L$999,0),1)),INDEX('Cycle 3'!C$10:C$999,MATCH($A1139,'Cycle 3'!$L$10:$L$999,0),1)),INDEX('Cycle 4'!C$10:C$999,MATCH($A1139,'Cycle 4'!$L$10:$L$999,0),1)),INDEX('Cycle 5'!C$10:C$999,MATCH($A1139,'Cycle 5'!$L$10:$L$999,0),1)),INDEX('Cycle 6'!C$10:C$999,MATCH($A1139,'Cycle 6'!$L$10:$L$999,0),1)),INDEX('Cycle 7'!C$10:C$999,MATCH($A1139,'Cycle 7'!$L$10:$L$999,0),1)),INDEX('Cycle 8'!C$10:C$999,MATCH($A1139,'Cycle 8'!$L$10:$L$999,0),1)),INDEX('Cycle 9'!C$10:C$999,MATCH($A1139,'Cycle 9'!$L$10:$L$999,0),1)),INDEX('Cycle 10'!C$10:C$999,MATCH($A1139,'Cycle 10'!$L$10:$L$999,0),1)),INDEX('Cycle 11'!C$10:C$999,MATCH($A1139,'Cycle 11'!$L$10:$L$999,0),1)),""))</f>
        <v/>
      </c>
      <c r="E1139" t="str">
        <f>IF(IFERROR(IFERROR(IFERROR(IFERROR(IFERROR(IFERROR(IFERROR(IFERROR(IFERROR(IFERROR(IFERROR(IFERROR(INDEX(Summer!D$10:D$999,MATCH($A1139,Summer!$L$10:$L$999,0),1),INDEX('Cycle 1'!D$10:D$999,MATCH($A1139,'Cycle 1'!$L$10:$L$999,0),1)),INDEX('Cycle 2'!D$10:D$999,MATCH($A1139,'Cycle 2'!$L$10:$L$999,0),1)),INDEX('Cycle 3'!D$10:D$999,MATCH($A1139,'Cycle 3'!$L$10:$L$999,0),1)),INDEX('Cycle 4'!D$10:D$999,MATCH($A1139,'Cycle 4'!$L$10:$L$999,0),1)),INDEX('Cycle 5'!D$10:D$999,MATCH($A1139,'Cycle 5'!$L$10:$L$999,0),1)),INDEX('Cycle 6'!D$10:D$999,MATCH($A1139,'Cycle 6'!$L$10:$L$999,0),1)),INDEX('Cycle 7'!D$10:D$999,MATCH($A1139,'Cycle 7'!$L$10:$L$999,0),1)),INDEX('Cycle 8'!D$10:D$999,MATCH($A1139,'Cycle 8'!$L$10:$L$999,0),1)),INDEX('Cycle 9'!D$10:D$999,MATCH($A1139,'Cycle 9'!$L$10:$L$999,0),1)),INDEX('Cycle 10'!D$10:D$999,MATCH($A1139,'Cycle 10'!$L$10:$L$999,0),1)),INDEX('Cycle 11'!D$10:D$999,MATCH($A1139,'Cycle 11'!$L$10:$L$999,0),1)),"")="","",IFERROR(IFERROR(IFERROR(IFERROR(IFERROR(IFERROR(IFERROR(IFERROR(IFERROR(IFERROR(IFERROR(IFERROR(INDEX(Summer!D$10:D$999,MATCH($A1139,Summer!$L$10:$L$999,0),1),INDEX('Cycle 1'!D$10:D$999,MATCH($A1139,'Cycle 1'!$L$10:$L$999,0),1)),INDEX('Cycle 2'!D$10:D$999,MATCH($A1139,'Cycle 2'!$L$10:$L$999,0),1)),INDEX('Cycle 3'!D$10:D$999,MATCH($A1139,'Cycle 3'!$L$10:$L$999,0),1)),INDEX('Cycle 4'!D$10:D$999,MATCH($A1139,'Cycle 4'!$L$10:$L$999,0),1)),INDEX('Cycle 5'!D$10:D$999,MATCH($A1139,'Cycle 5'!$L$10:$L$999,0),1)),INDEX('Cycle 6'!D$10:D$999,MATCH($A1139,'Cycle 6'!$L$10:$L$999,0),1)),INDEX('Cycle 7'!D$10:D$999,MATCH($A1139,'Cycle 7'!$L$10:$L$999,0),1)),INDEX('Cycle 8'!D$10:D$999,MATCH($A1139,'Cycle 8'!$L$10:$L$999,0),1)),INDEX('Cycle 9'!D$10:D$999,MATCH($A1139,'Cycle 9'!$L$10:$L$999,0),1)),INDEX('Cycle 10'!D$10:D$999,MATCH($A1139,'Cycle 10'!$L$10:$L$999,0),1)),INDEX('Cycle 11'!D$10:D$999,MATCH($A1139,'Cycle 11'!$L$10:$L$999,0),1)),""))</f>
        <v/>
      </c>
      <c r="F1139" t="str">
        <f>IF(IFERROR(IFERROR(IFERROR(IFERROR(IFERROR(IFERROR(IFERROR(IFERROR(IFERROR(IFERROR(IFERROR(IFERROR(INDEX(Summer!E$10:E$999,MATCH($A1139,Summer!$L$10:$L$999,0),1),INDEX('Cycle 1'!E$10:E$999,MATCH($A1139,'Cycle 1'!$L$10:$L$999,0),1)),INDEX('Cycle 2'!E$10:E$999,MATCH($A1139,'Cycle 2'!$L$10:$L$999,0),1)),INDEX('Cycle 3'!E$10:E$999,MATCH($A1139,'Cycle 3'!$L$10:$L$999,0),1)),INDEX('Cycle 4'!E$10:E$999,MATCH($A1139,'Cycle 4'!$L$10:$L$999,0),1)),INDEX('Cycle 5'!E$10:E$999,MATCH($A1139,'Cycle 5'!$L$10:$L$999,0),1)),INDEX('Cycle 6'!E$10:E$999,MATCH($A1139,'Cycle 6'!$L$10:$L$999,0),1)),INDEX('Cycle 7'!E$10:E$999,MATCH($A1139,'Cycle 7'!$L$10:$L$999,0),1)),INDEX('Cycle 8'!E$10:E$999,MATCH($A1139,'Cycle 8'!$L$10:$L$999,0),1)),INDEX('Cycle 9'!E$10:E$999,MATCH($A1139,'Cycle 9'!$L$10:$L$999,0),1)),INDEX('Cycle 10'!E$10:E$999,MATCH($A1139,'Cycle 10'!$L$10:$L$999,0),1)),INDEX('Cycle 11'!E$10:E$999,MATCH($A1139,'Cycle 11'!$L$10:$L$999,0),1)),"")="","",IFERROR(IFERROR(IFERROR(IFERROR(IFERROR(IFERROR(IFERROR(IFERROR(IFERROR(IFERROR(IFERROR(IFERROR(INDEX(Summer!E$10:E$999,MATCH($A1139,Summer!$L$10:$L$999,0),1),INDEX('Cycle 1'!E$10:E$999,MATCH($A1139,'Cycle 1'!$L$10:$L$999,0),1)),INDEX('Cycle 2'!E$10:E$999,MATCH($A1139,'Cycle 2'!$L$10:$L$999,0),1)),INDEX('Cycle 3'!E$10:E$999,MATCH($A1139,'Cycle 3'!$L$10:$L$999,0),1)),INDEX('Cycle 4'!E$10:E$999,MATCH($A1139,'Cycle 4'!$L$10:$L$999,0),1)),INDEX('Cycle 5'!E$10:E$999,MATCH($A1139,'Cycle 5'!$L$10:$L$999,0),1)),INDEX('Cycle 6'!E$10:E$999,MATCH($A1139,'Cycle 6'!$L$10:$L$999,0),1)),INDEX('Cycle 7'!E$10:E$999,MATCH($A1139,'Cycle 7'!$L$10:$L$999,0),1)),INDEX('Cycle 8'!E$10:E$999,MATCH($A1139,'Cycle 8'!$L$10:$L$999,0),1)),INDEX('Cycle 9'!E$10:E$999,MATCH($A1139,'Cycle 9'!$L$10:$L$999,0),1)),INDEX('Cycle 10'!E$10:E$999,MATCH($A1139,'Cycle 10'!$L$10:$L$999,0),1)),INDEX('Cycle 11'!E$10:E$999,MATCH($A1139,'Cycle 11'!$L$10:$L$999,0),1)),""))</f>
        <v/>
      </c>
      <c r="G1139" t="str">
        <f>IF(IFERROR(IFERROR(IFERROR(IFERROR(IFERROR(IFERROR(IFERROR(IFERROR(IFERROR(IFERROR(IFERROR(IFERROR(INDEX(Summer!F$10:F$999,MATCH($A1139,Summer!$L$10:$L$999,0),1),INDEX('Cycle 1'!F$10:F$999,MATCH($A1139,'Cycle 1'!$L$10:$L$999,0),1)),INDEX('Cycle 2'!F$10:F$999,MATCH($A1139,'Cycle 2'!$L$10:$L$999,0),1)),INDEX('Cycle 3'!F$10:F$999,MATCH($A1139,'Cycle 3'!$L$10:$L$999,0),1)),INDEX('Cycle 4'!F$10:F$999,MATCH($A1139,'Cycle 4'!$L$10:$L$999,0),1)),INDEX('Cycle 5'!F$10:F$999,MATCH($A1139,'Cycle 5'!$L$10:$L$999,0),1)),INDEX('Cycle 6'!F$10:F$999,MATCH($A1139,'Cycle 6'!$L$10:$L$999,0),1)),INDEX('Cycle 7'!F$10:F$999,MATCH($A1139,'Cycle 7'!$L$10:$L$999,0),1)),INDEX('Cycle 8'!F$10:F$999,MATCH($A1139,'Cycle 8'!$L$10:$L$999,0),1)),INDEX('Cycle 9'!F$10:F$999,MATCH($A1139,'Cycle 9'!$L$10:$L$999,0),1)),INDEX('Cycle 10'!F$10:F$999,MATCH($A1139,'Cycle 10'!$L$10:$L$999,0),1)),INDEX('Cycle 11'!F$10:F$999,MATCH($A1139,'Cycle 11'!$L$10:$L$999,0),1)),"")="","",IFERROR(IFERROR(IFERROR(IFERROR(IFERROR(IFERROR(IFERROR(IFERROR(IFERROR(IFERROR(IFERROR(IFERROR(INDEX(Summer!F$10:F$999,MATCH($A1139,Summer!$L$10:$L$999,0),1),INDEX('Cycle 1'!F$10:F$999,MATCH($A1139,'Cycle 1'!$L$10:$L$999,0),1)),INDEX('Cycle 2'!F$10:F$999,MATCH($A1139,'Cycle 2'!$L$10:$L$999,0),1)),INDEX('Cycle 3'!F$10:F$999,MATCH($A1139,'Cycle 3'!$L$10:$L$999,0),1)),INDEX('Cycle 4'!F$10:F$999,MATCH($A1139,'Cycle 4'!$L$10:$L$999,0),1)),INDEX('Cycle 5'!F$10:F$999,MATCH($A1139,'Cycle 5'!$L$10:$L$999,0),1)),INDEX('Cycle 6'!F$10:F$999,MATCH($A1139,'Cycle 6'!$L$10:$L$999,0),1)),INDEX('Cycle 7'!F$10:F$999,MATCH($A1139,'Cycle 7'!$L$10:$L$999,0),1)),INDEX('Cycle 8'!F$10:F$999,MATCH($A1139,'Cycle 8'!$L$10:$L$999,0),1)),INDEX('Cycle 9'!F$10:F$999,MATCH($A1139,'Cycle 9'!$L$10:$L$999,0),1)),INDEX('Cycle 10'!F$10:F$999,MATCH($A1139,'Cycle 10'!$L$10:$L$999,0),1)),INDEX('Cycle 11'!F$10:F$999,MATCH($A1139,'Cycle 11'!$L$10:$L$999,0),1)),""))</f>
        <v/>
      </c>
      <c r="H1139" t="str">
        <f>IF(IFERROR(IFERROR(IFERROR(IFERROR(IFERROR(IFERROR(IFERROR(IFERROR(IFERROR(IFERROR(IFERROR(IFERROR(INDEX(Summer!G$10:G$999,MATCH($A1139,Summer!$L$10:$L$999,0),1),INDEX('Cycle 1'!G$10:G$999,MATCH($A1139,'Cycle 1'!$L$10:$L$999,0),1)),INDEX('Cycle 2'!G$10:G$999,MATCH($A1139,'Cycle 2'!$L$10:$L$999,0),1)),INDEX('Cycle 3'!G$10:G$999,MATCH($A1139,'Cycle 3'!$L$10:$L$999,0),1)),INDEX('Cycle 4'!G$10:G$999,MATCH($A1139,'Cycle 4'!$L$10:$L$999,0),1)),INDEX('Cycle 5'!G$10:G$999,MATCH($A1139,'Cycle 5'!$L$10:$L$999,0),1)),INDEX('Cycle 6'!G$10:G$999,MATCH($A1139,'Cycle 6'!$L$10:$L$999,0),1)),INDEX('Cycle 7'!G$10:G$999,MATCH($A1139,'Cycle 7'!$L$10:$L$999,0),1)),INDEX('Cycle 8'!G$10:G$999,MATCH($A1139,'Cycle 8'!$L$10:$L$999,0),1)),INDEX('Cycle 9'!G$10:G$999,MATCH($A1139,'Cycle 9'!$L$10:$L$999,0),1)),INDEX('Cycle 10'!G$10:G$999,MATCH($A1139,'Cycle 10'!$L$10:$L$999,0),1)),INDEX('Cycle 11'!G$10:G$999,MATCH($A1139,'Cycle 11'!$L$10:$L$999,0),1)),"")="","",IFERROR(IFERROR(IFERROR(IFERROR(IFERROR(IFERROR(IFERROR(IFERROR(IFERROR(IFERROR(IFERROR(IFERROR(INDEX(Summer!G$10:G$999,MATCH($A1139,Summer!$L$10:$L$999,0),1),INDEX('Cycle 1'!G$10:G$999,MATCH($A1139,'Cycle 1'!$L$10:$L$999,0),1)),INDEX('Cycle 2'!G$10:G$999,MATCH($A1139,'Cycle 2'!$L$10:$L$999,0),1)),INDEX('Cycle 3'!G$10:G$999,MATCH($A1139,'Cycle 3'!$L$10:$L$999,0),1)),INDEX('Cycle 4'!G$10:G$999,MATCH($A1139,'Cycle 4'!$L$10:$L$999,0),1)),INDEX('Cycle 5'!G$10:G$999,MATCH($A1139,'Cycle 5'!$L$10:$L$999,0),1)),INDEX('Cycle 6'!G$10:G$999,MATCH($A1139,'Cycle 6'!$L$10:$L$999,0),1)),INDEX('Cycle 7'!G$10:G$999,MATCH($A1139,'Cycle 7'!$L$10:$L$999,0),1)),INDEX('Cycle 8'!G$10:G$999,MATCH($A1139,'Cycle 8'!$L$10:$L$999,0),1)),INDEX('Cycle 9'!G$10:G$999,MATCH($A1139,'Cycle 9'!$L$10:$L$999,0),1)),INDEX('Cycle 10'!G$10:G$999,MATCH($A1139,'Cycle 10'!$L$10:$L$999,0),1)),INDEX('Cycle 11'!G$10:G$999,MATCH($A1139,'Cycle 11'!$L$10:$L$999,0),1)),""))</f>
        <v/>
      </c>
      <c r="I1139">
        <f>IFERROR(IF(C1139="",MAX(I$1:I1138),IF(ROW(C$2)=ROW(C1139),1,IF(ISERROR(VLOOKUP(C1139,C$2:C1138,1,FALSE)),MAX(I$1:I1138)+1,MAX(I$1:I1138)))),"")</f>
        <v>0</v>
      </c>
      <c r="J1139" t="str">
        <f t="shared" si="119"/>
        <v/>
      </c>
      <c r="K1139" t="str">
        <f t="shared" si="121"/>
        <v/>
      </c>
      <c r="L1139" t="str">
        <f t="shared" si="121"/>
        <v/>
      </c>
      <c r="M1139" t="str">
        <f t="shared" si="121"/>
        <v/>
      </c>
      <c r="N1139" t="str">
        <f t="shared" si="121"/>
        <v/>
      </c>
      <c r="O1139" t="str">
        <f t="shared" si="121"/>
        <v/>
      </c>
      <c r="P1139" t="str">
        <f t="shared" si="121"/>
        <v/>
      </c>
      <c r="Q1139" t="str">
        <f t="shared" si="121"/>
        <v/>
      </c>
      <c r="R1139" t="str">
        <f t="shared" si="121"/>
        <v/>
      </c>
      <c r="S1139" t="str">
        <f t="shared" si="121"/>
        <v/>
      </c>
      <c r="T1139" t="str">
        <f t="shared" si="121"/>
        <v/>
      </c>
      <c r="U1139" t="str">
        <f t="shared" si="121"/>
        <v/>
      </c>
      <c r="V1139" t="str">
        <f t="shared" si="121"/>
        <v/>
      </c>
      <c r="W1139" t="str">
        <f t="shared" si="120"/>
        <v/>
      </c>
      <c r="X1139">
        <f>IF(OR(H1139="No",H1139=""),0,IF(COUNTIFS(H$2:H1139,"Yes",C$2:C1139,C1139)&gt;1,0,COUNTIFS(H$2:H1139,"Yes",C$2:C1139,C1139)))+IF(X1138=$X$1,0,X1138)</f>
        <v>0</v>
      </c>
    </row>
    <row r="1140" spans="1:24" x14ac:dyDescent="0.3">
      <c r="A1140">
        <f>ROWS($A$2:$A1140)</f>
        <v>1139</v>
      </c>
      <c r="B1140" t="str">
        <f>IF(ISERROR(VLOOKUP(A1140,Summer!L$11:L$500,1,FALSE)),IF(ISERROR(VLOOKUP(A1140,'Cycle 1'!L$11:L$500,1,FALSE)),IF(ISERROR(VLOOKUP(A1140,'Cycle 2'!L$11:L$500,1,FALSE)),IF(ISERROR(VLOOKUP(A1140,'Cycle 3'!L$11:L$500,1,FALSE)),IF(ISERROR(VLOOKUP(A1140,'Cycle 4'!L$11:L$500,1,FALSE)),IF(ISERROR(VLOOKUP(A1140,'Cycle 5'!L$11:L$500,1,FALSE)),IF(ISERROR(VLOOKUP(A1140,'Cycle 6'!L$11:L$500,1,FALSE)),IF(ISERROR(VLOOKUP(A1140,'Cycle 7'!L$11:L$500,1,FALSE)),IF(ISERROR(VLOOKUP(A1140,'Cycle 8'!L$11:L$500,1,FALSE)),IF(ISERROR(VLOOKUP(A1140,'Cycle 9'!L$11:L$500,1,FALSE)),IF(ISERROR(VLOOKUP(A1140,'Cycle 10'!L$11:L$500,1,FALSE)),IF(ISERROR(VLOOKUP(A1140,'Cycle 11'!L$11:L$500,1,FALSE)),"","Cycle 11"),"Cycle 10"),"Cycle 9"),"Cycle 8"),"Cycle 7"),"Cycle 6"),"Cycle 5"),"Cycle 4"),"Cycle 3"),"Cycle 2"),"Cycle 1"),"Summer")</f>
        <v/>
      </c>
      <c r="C1140" t="str">
        <f>IF(IFERROR(IFERROR(IFERROR(IFERROR(IFERROR(IFERROR(IFERROR(IFERROR(IFERROR(IFERROR(IFERROR(IFERROR(INDEX(Summer!B$10:B$999,MATCH($A1140,Summer!$L$10:$L$999,0),1),INDEX('Cycle 1'!B$10:B$999,MATCH($A1140,'Cycle 1'!$L$10:$L$999,0),1)),INDEX('Cycle 2'!B$10:B$999,MATCH($A1140,'Cycle 2'!$L$10:$L$999,0),1)),INDEX('Cycle 3'!B$10:B$999,MATCH($A1140,'Cycle 3'!$L$10:$L$999,0),1)),INDEX('Cycle 4'!B$10:B$999,MATCH($A1140,'Cycle 4'!$L$10:$L$999,0),1)),INDEX('Cycle 5'!B$10:B$999,MATCH($A1140,'Cycle 5'!$L$10:$L$999,0),1)),INDEX('Cycle 6'!B$10:B$999,MATCH($A1140,'Cycle 6'!$L$10:$L$999,0),1)),INDEX('Cycle 7'!B$10:B$999,MATCH($A1140,'Cycle 7'!$L$10:$L$999,0),1)),INDEX('Cycle 8'!B$10:B$999,MATCH($A1140,'Cycle 8'!$L$10:$L$999,0),1)),INDEX('Cycle 9'!B$10:B$999,MATCH($A1140,'Cycle 9'!$L$10:$L$999,0),1)),INDEX('Cycle 10'!B$10:B$999,MATCH($A1140,'Cycle 10'!$L$10:$L$999,0),1)),INDEX('Cycle 11'!B$10:B$999,MATCH($A1140,'Cycle 11'!$L$10:$L$999,0),1)),"")="","",IFERROR(IFERROR(IFERROR(IFERROR(IFERROR(IFERROR(IFERROR(IFERROR(IFERROR(IFERROR(IFERROR(IFERROR(INDEX(Summer!B$10:B$999,MATCH($A1140,Summer!$L$10:$L$999,0),1),INDEX('Cycle 1'!B$10:B$999,MATCH($A1140,'Cycle 1'!$L$10:$L$999,0),1)),INDEX('Cycle 2'!B$10:B$999,MATCH($A1140,'Cycle 2'!$L$10:$L$999,0),1)),INDEX('Cycle 3'!B$10:B$999,MATCH($A1140,'Cycle 3'!$L$10:$L$999,0),1)),INDEX('Cycle 4'!B$10:B$999,MATCH($A1140,'Cycle 4'!$L$10:$L$999,0),1)),INDEX('Cycle 5'!B$10:B$999,MATCH($A1140,'Cycle 5'!$L$10:$L$999,0),1)),INDEX('Cycle 6'!B$10:B$999,MATCH($A1140,'Cycle 6'!$L$10:$L$999,0),1)),INDEX('Cycle 7'!B$10:B$999,MATCH($A1140,'Cycle 7'!$L$10:$L$999,0),1)),INDEX('Cycle 8'!B$10:B$999,MATCH($A1140,'Cycle 8'!$L$10:$L$999,0),1)),INDEX('Cycle 9'!B$10:B$999,MATCH($A1140,'Cycle 9'!$L$10:$L$999,0),1)),INDEX('Cycle 10'!B$10:B$999,MATCH($A1140,'Cycle 10'!$L$10:$L$999,0),1)),INDEX('Cycle 11'!B$10:B$999,MATCH($A1140,'Cycle 11'!$L$10:$L$999,0),1)),""))</f>
        <v/>
      </c>
      <c r="D1140" t="str">
        <f>IF(IFERROR(IFERROR(IFERROR(IFERROR(IFERROR(IFERROR(IFERROR(IFERROR(IFERROR(IFERROR(IFERROR(IFERROR(INDEX(Summer!C$10:C$999,MATCH($A1140,Summer!$L$10:$L$999,0),1),INDEX('Cycle 1'!C$10:C$999,MATCH($A1140,'Cycle 1'!$L$10:$L$999,0),1)),INDEX('Cycle 2'!C$10:C$999,MATCH($A1140,'Cycle 2'!$L$10:$L$999,0),1)),INDEX('Cycle 3'!C$10:C$999,MATCH($A1140,'Cycle 3'!$L$10:$L$999,0),1)),INDEX('Cycle 4'!C$10:C$999,MATCH($A1140,'Cycle 4'!$L$10:$L$999,0),1)),INDEX('Cycle 5'!C$10:C$999,MATCH($A1140,'Cycle 5'!$L$10:$L$999,0),1)),INDEX('Cycle 6'!C$10:C$999,MATCH($A1140,'Cycle 6'!$L$10:$L$999,0),1)),INDEX('Cycle 7'!C$10:C$999,MATCH($A1140,'Cycle 7'!$L$10:$L$999,0),1)),INDEX('Cycle 8'!C$10:C$999,MATCH($A1140,'Cycle 8'!$L$10:$L$999,0),1)),INDEX('Cycle 9'!C$10:C$999,MATCH($A1140,'Cycle 9'!$L$10:$L$999,0),1)),INDEX('Cycle 10'!C$10:C$999,MATCH($A1140,'Cycle 10'!$L$10:$L$999,0),1)),INDEX('Cycle 11'!C$10:C$999,MATCH($A1140,'Cycle 11'!$L$10:$L$999,0),1)),"")="","",IFERROR(IFERROR(IFERROR(IFERROR(IFERROR(IFERROR(IFERROR(IFERROR(IFERROR(IFERROR(IFERROR(IFERROR(INDEX(Summer!C$10:C$999,MATCH($A1140,Summer!$L$10:$L$999,0),1),INDEX('Cycle 1'!C$10:C$999,MATCH($A1140,'Cycle 1'!$L$10:$L$999,0),1)),INDEX('Cycle 2'!C$10:C$999,MATCH($A1140,'Cycle 2'!$L$10:$L$999,0),1)),INDEX('Cycle 3'!C$10:C$999,MATCH($A1140,'Cycle 3'!$L$10:$L$999,0),1)),INDEX('Cycle 4'!C$10:C$999,MATCH($A1140,'Cycle 4'!$L$10:$L$999,0),1)),INDEX('Cycle 5'!C$10:C$999,MATCH($A1140,'Cycle 5'!$L$10:$L$999,0),1)),INDEX('Cycle 6'!C$10:C$999,MATCH($A1140,'Cycle 6'!$L$10:$L$999,0),1)),INDEX('Cycle 7'!C$10:C$999,MATCH($A1140,'Cycle 7'!$L$10:$L$999,0),1)),INDEX('Cycle 8'!C$10:C$999,MATCH($A1140,'Cycle 8'!$L$10:$L$999,0),1)),INDEX('Cycle 9'!C$10:C$999,MATCH($A1140,'Cycle 9'!$L$10:$L$999,0),1)),INDEX('Cycle 10'!C$10:C$999,MATCH($A1140,'Cycle 10'!$L$10:$L$999,0),1)),INDEX('Cycle 11'!C$10:C$999,MATCH($A1140,'Cycle 11'!$L$10:$L$999,0),1)),""))</f>
        <v/>
      </c>
      <c r="E1140" t="str">
        <f>IF(IFERROR(IFERROR(IFERROR(IFERROR(IFERROR(IFERROR(IFERROR(IFERROR(IFERROR(IFERROR(IFERROR(IFERROR(INDEX(Summer!D$10:D$999,MATCH($A1140,Summer!$L$10:$L$999,0),1),INDEX('Cycle 1'!D$10:D$999,MATCH($A1140,'Cycle 1'!$L$10:$L$999,0),1)),INDEX('Cycle 2'!D$10:D$999,MATCH($A1140,'Cycle 2'!$L$10:$L$999,0),1)),INDEX('Cycle 3'!D$10:D$999,MATCH($A1140,'Cycle 3'!$L$10:$L$999,0),1)),INDEX('Cycle 4'!D$10:D$999,MATCH($A1140,'Cycle 4'!$L$10:$L$999,0),1)),INDEX('Cycle 5'!D$10:D$999,MATCH($A1140,'Cycle 5'!$L$10:$L$999,0),1)),INDEX('Cycle 6'!D$10:D$999,MATCH($A1140,'Cycle 6'!$L$10:$L$999,0),1)),INDEX('Cycle 7'!D$10:D$999,MATCH($A1140,'Cycle 7'!$L$10:$L$999,0),1)),INDEX('Cycle 8'!D$10:D$999,MATCH($A1140,'Cycle 8'!$L$10:$L$999,0),1)),INDEX('Cycle 9'!D$10:D$999,MATCH($A1140,'Cycle 9'!$L$10:$L$999,0),1)),INDEX('Cycle 10'!D$10:D$999,MATCH($A1140,'Cycle 10'!$L$10:$L$999,0),1)),INDEX('Cycle 11'!D$10:D$999,MATCH($A1140,'Cycle 11'!$L$10:$L$999,0),1)),"")="","",IFERROR(IFERROR(IFERROR(IFERROR(IFERROR(IFERROR(IFERROR(IFERROR(IFERROR(IFERROR(IFERROR(IFERROR(INDEX(Summer!D$10:D$999,MATCH($A1140,Summer!$L$10:$L$999,0),1),INDEX('Cycle 1'!D$10:D$999,MATCH($A1140,'Cycle 1'!$L$10:$L$999,0),1)),INDEX('Cycle 2'!D$10:D$999,MATCH($A1140,'Cycle 2'!$L$10:$L$999,0),1)),INDEX('Cycle 3'!D$10:D$999,MATCH($A1140,'Cycle 3'!$L$10:$L$999,0),1)),INDEX('Cycle 4'!D$10:D$999,MATCH($A1140,'Cycle 4'!$L$10:$L$999,0),1)),INDEX('Cycle 5'!D$10:D$999,MATCH($A1140,'Cycle 5'!$L$10:$L$999,0),1)),INDEX('Cycle 6'!D$10:D$999,MATCH($A1140,'Cycle 6'!$L$10:$L$999,0),1)),INDEX('Cycle 7'!D$10:D$999,MATCH($A1140,'Cycle 7'!$L$10:$L$999,0),1)),INDEX('Cycle 8'!D$10:D$999,MATCH($A1140,'Cycle 8'!$L$10:$L$999,0),1)),INDEX('Cycle 9'!D$10:D$999,MATCH($A1140,'Cycle 9'!$L$10:$L$999,0),1)),INDEX('Cycle 10'!D$10:D$999,MATCH($A1140,'Cycle 10'!$L$10:$L$999,0),1)),INDEX('Cycle 11'!D$10:D$999,MATCH($A1140,'Cycle 11'!$L$10:$L$999,0),1)),""))</f>
        <v/>
      </c>
      <c r="F1140" t="str">
        <f>IF(IFERROR(IFERROR(IFERROR(IFERROR(IFERROR(IFERROR(IFERROR(IFERROR(IFERROR(IFERROR(IFERROR(IFERROR(INDEX(Summer!E$10:E$999,MATCH($A1140,Summer!$L$10:$L$999,0),1),INDEX('Cycle 1'!E$10:E$999,MATCH($A1140,'Cycle 1'!$L$10:$L$999,0),1)),INDEX('Cycle 2'!E$10:E$999,MATCH($A1140,'Cycle 2'!$L$10:$L$999,0),1)),INDEX('Cycle 3'!E$10:E$999,MATCH($A1140,'Cycle 3'!$L$10:$L$999,0),1)),INDEX('Cycle 4'!E$10:E$999,MATCH($A1140,'Cycle 4'!$L$10:$L$999,0),1)),INDEX('Cycle 5'!E$10:E$999,MATCH($A1140,'Cycle 5'!$L$10:$L$999,0),1)),INDEX('Cycle 6'!E$10:E$999,MATCH($A1140,'Cycle 6'!$L$10:$L$999,0),1)),INDEX('Cycle 7'!E$10:E$999,MATCH($A1140,'Cycle 7'!$L$10:$L$999,0),1)),INDEX('Cycle 8'!E$10:E$999,MATCH($A1140,'Cycle 8'!$L$10:$L$999,0),1)),INDEX('Cycle 9'!E$10:E$999,MATCH($A1140,'Cycle 9'!$L$10:$L$999,0),1)),INDEX('Cycle 10'!E$10:E$999,MATCH($A1140,'Cycle 10'!$L$10:$L$999,0),1)),INDEX('Cycle 11'!E$10:E$999,MATCH($A1140,'Cycle 11'!$L$10:$L$999,0),1)),"")="","",IFERROR(IFERROR(IFERROR(IFERROR(IFERROR(IFERROR(IFERROR(IFERROR(IFERROR(IFERROR(IFERROR(IFERROR(INDEX(Summer!E$10:E$999,MATCH($A1140,Summer!$L$10:$L$999,0),1),INDEX('Cycle 1'!E$10:E$999,MATCH($A1140,'Cycle 1'!$L$10:$L$999,0),1)),INDEX('Cycle 2'!E$10:E$999,MATCH($A1140,'Cycle 2'!$L$10:$L$999,0),1)),INDEX('Cycle 3'!E$10:E$999,MATCH($A1140,'Cycle 3'!$L$10:$L$999,0),1)),INDEX('Cycle 4'!E$10:E$999,MATCH($A1140,'Cycle 4'!$L$10:$L$999,0),1)),INDEX('Cycle 5'!E$10:E$999,MATCH($A1140,'Cycle 5'!$L$10:$L$999,0),1)),INDEX('Cycle 6'!E$10:E$999,MATCH($A1140,'Cycle 6'!$L$10:$L$999,0),1)),INDEX('Cycle 7'!E$10:E$999,MATCH($A1140,'Cycle 7'!$L$10:$L$999,0),1)),INDEX('Cycle 8'!E$10:E$999,MATCH($A1140,'Cycle 8'!$L$10:$L$999,0),1)),INDEX('Cycle 9'!E$10:E$999,MATCH($A1140,'Cycle 9'!$L$10:$L$999,0),1)),INDEX('Cycle 10'!E$10:E$999,MATCH($A1140,'Cycle 10'!$L$10:$L$999,0),1)),INDEX('Cycle 11'!E$10:E$999,MATCH($A1140,'Cycle 11'!$L$10:$L$999,0),1)),""))</f>
        <v/>
      </c>
      <c r="G1140" t="str">
        <f>IF(IFERROR(IFERROR(IFERROR(IFERROR(IFERROR(IFERROR(IFERROR(IFERROR(IFERROR(IFERROR(IFERROR(IFERROR(INDEX(Summer!F$10:F$999,MATCH($A1140,Summer!$L$10:$L$999,0),1),INDEX('Cycle 1'!F$10:F$999,MATCH($A1140,'Cycle 1'!$L$10:$L$999,0),1)),INDEX('Cycle 2'!F$10:F$999,MATCH($A1140,'Cycle 2'!$L$10:$L$999,0),1)),INDEX('Cycle 3'!F$10:F$999,MATCH($A1140,'Cycle 3'!$L$10:$L$999,0),1)),INDEX('Cycle 4'!F$10:F$999,MATCH($A1140,'Cycle 4'!$L$10:$L$999,0),1)),INDEX('Cycle 5'!F$10:F$999,MATCH($A1140,'Cycle 5'!$L$10:$L$999,0),1)),INDEX('Cycle 6'!F$10:F$999,MATCH($A1140,'Cycle 6'!$L$10:$L$999,0),1)),INDEX('Cycle 7'!F$10:F$999,MATCH($A1140,'Cycle 7'!$L$10:$L$999,0),1)),INDEX('Cycle 8'!F$10:F$999,MATCH($A1140,'Cycle 8'!$L$10:$L$999,0),1)),INDEX('Cycle 9'!F$10:F$999,MATCH($A1140,'Cycle 9'!$L$10:$L$999,0),1)),INDEX('Cycle 10'!F$10:F$999,MATCH($A1140,'Cycle 10'!$L$10:$L$999,0),1)),INDEX('Cycle 11'!F$10:F$999,MATCH($A1140,'Cycle 11'!$L$10:$L$999,0),1)),"")="","",IFERROR(IFERROR(IFERROR(IFERROR(IFERROR(IFERROR(IFERROR(IFERROR(IFERROR(IFERROR(IFERROR(IFERROR(INDEX(Summer!F$10:F$999,MATCH($A1140,Summer!$L$10:$L$999,0),1),INDEX('Cycle 1'!F$10:F$999,MATCH($A1140,'Cycle 1'!$L$10:$L$999,0),1)),INDEX('Cycle 2'!F$10:F$999,MATCH($A1140,'Cycle 2'!$L$10:$L$999,0),1)),INDEX('Cycle 3'!F$10:F$999,MATCH($A1140,'Cycle 3'!$L$10:$L$999,0),1)),INDEX('Cycle 4'!F$10:F$999,MATCH($A1140,'Cycle 4'!$L$10:$L$999,0),1)),INDEX('Cycle 5'!F$10:F$999,MATCH($A1140,'Cycle 5'!$L$10:$L$999,0),1)),INDEX('Cycle 6'!F$10:F$999,MATCH($A1140,'Cycle 6'!$L$10:$L$999,0),1)),INDEX('Cycle 7'!F$10:F$999,MATCH($A1140,'Cycle 7'!$L$10:$L$999,0),1)),INDEX('Cycle 8'!F$10:F$999,MATCH($A1140,'Cycle 8'!$L$10:$L$999,0),1)),INDEX('Cycle 9'!F$10:F$999,MATCH($A1140,'Cycle 9'!$L$10:$L$999,0),1)),INDEX('Cycle 10'!F$10:F$999,MATCH($A1140,'Cycle 10'!$L$10:$L$999,0),1)),INDEX('Cycle 11'!F$10:F$999,MATCH($A1140,'Cycle 11'!$L$10:$L$999,0),1)),""))</f>
        <v/>
      </c>
      <c r="H1140" t="str">
        <f>IF(IFERROR(IFERROR(IFERROR(IFERROR(IFERROR(IFERROR(IFERROR(IFERROR(IFERROR(IFERROR(IFERROR(IFERROR(INDEX(Summer!G$10:G$999,MATCH($A1140,Summer!$L$10:$L$999,0),1),INDEX('Cycle 1'!G$10:G$999,MATCH($A1140,'Cycle 1'!$L$10:$L$999,0),1)),INDEX('Cycle 2'!G$10:G$999,MATCH($A1140,'Cycle 2'!$L$10:$L$999,0),1)),INDEX('Cycle 3'!G$10:G$999,MATCH($A1140,'Cycle 3'!$L$10:$L$999,0),1)),INDEX('Cycle 4'!G$10:G$999,MATCH($A1140,'Cycle 4'!$L$10:$L$999,0),1)),INDEX('Cycle 5'!G$10:G$999,MATCH($A1140,'Cycle 5'!$L$10:$L$999,0),1)),INDEX('Cycle 6'!G$10:G$999,MATCH($A1140,'Cycle 6'!$L$10:$L$999,0),1)),INDEX('Cycle 7'!G$10:G$999,MATCH($A1140,'Cycle 7'!$L$10:$L$999,0),1)),INDEX('Cycle 8'!G$10:G$999,MATCH($A1140,'Cycle 8'!$L$10:$L$999,0),1)),INDEX('Cycle 9'!G$10:G$999,MATCH($A1140,'Cycle 9'!$L$10:$L$999,0),1)),INDEX('Cycle 10'!G$10:G$999,MATCH($A1140,'Cycle 10'!$L$10:$L$999,0),1)),INDEX('Cycle 11'!G$10:G$999,MATCH($A1140,'Cycle 11'!$L$10:$L$999,0),1)),"")="","",IFERROR(IFERROR(IFERROR(IFERROR(IFERROR(IFERROR(IFERROR(IFERROR(IFERROR(IFERROR(IFERROR(IFERROR(INDEX(Summer!G$10:G$999,MATCH($A1140,Summer!$L$10:$L$999,0),1),INDEX('Cycle 1'!G$10:G$999,MATCH($A1140,'Cycle 1'!$L$10:$L$999,0),1)),INDEX('Cycle 2'!G$10:G$999,MATCH($A1140,'Cycle 2'!$L$10:$L$999,0),1)),INDEX('Cycle 3'!G$10:G$999,MATCH($A1140,'Cycle 3'!$L$10:$L$999,0),1)),INDEX('Cycle 4'!G$10:G$999,MATCH($A1140,'Cycle 4'!$L$10:$L$999,0),1)),INDEX('Cycle 5'!G$10:G$999,MATCH($A1140,'Cycle 5'!$L$10:$L$999,0),1)),INDEX('Cycle 6'!G$10:G$999,MATCH($A1140,'Cycle 6'!$L$10:$L$999,0),1)),INDEX('Cycle 7'!G$10:G$999,MATCH($A1140,'Cycle 7'!$L$10:$L$999,0),1)),INDEX('Cycle 8'!G$10:G$999,MATCH($A1140,'Cycle 8'!$L$10:$L$999,0),1)),INDEX('Cycle 9'!G$10:G$999,MATCH($A1140,'Cycle 9'!$L$10:$L$999,0),1)),INDEX('Cycle 10'!G$10:G$999,MATCH($A1140,'Cycle 10'!$L$10:$L$999,0),1)),INDEX('Cycle 11'!G$10:G$999,MATCH($A1140,'Cycle 11'!$L$10:$L$999,0),1)),""))</f>
        <v/>
      </c>
      <c r="I1140">
        <f>IFERROR(IF(C1140="",MAX(I$1:I1139),IF(ROW(C$2)=ROW(C1140),1,IF(ISERROR(VLOOKUP(C1140,C$2:C1139,1,FALSE)),MAX(I$1:I1139)+1,MAX(I$1:I1139)))),"")</f>
        <v>0</v>
      </c>
      <c r="J1140" t="str">
        <f t="shared" si="119"/>
        <v/>
      </c>
      <c r="K1140" t="str">
        <f t="shared" si="121"/>
        <v/>
      </c>
      <c r="L1140" t="str">
        <f t="shared" si="121"/>
        <v/>
      </c>
      <c r="M1140" t="str">
        <f t="shared" si="121"/>
        <v/>
      </c>
      <c r="N1140" t="str">
        <f t="shared" ref="K1140:V1167" si="122">IF($H1140="","",COUNTIFS($C:$C,$C1140,$H:$H,"Yes",$B:$B,SUBSTITUTE(N$1,"MH_","")))</f>
        <v/>
      </c>
      <c r="O1140" t="str">
        <f t="shared" si="122"/>
        <v/>
      </c>
      <c r="P1140" t="str">
        <f t="shared" si="122"/>
        <v/>
      </c>
      <c r="Q1140" t="str">
        <f t="shared" si="122"/>
        <v/>
      </c>
      <c r="R1140" t="str">
        <f t="shared" si="122"/>
        <v/>
      </c>
      <c r="S1140" t="str">
        <f t="shared" si="122"/>
        <v/>
      </c>
      <c r="T1140" t="str">
        <f t="shared" si="122"/>
        <v/>
      </c>
      <c r="U1140" t="str">
        <f t="shared" si="122"/>
        <v/>
      </c>
      <c r="V1140" t="str">
        <f t="shared" si="122"/>
        <v/>
      </c>
      <c r="W1140" t="str">
        <f t="shared" si="120"/>
        <v/>
      </c>
      <c r="X1140">
        <f>IF(OR(H1140="No",H1140=""),0,IF(COUNTIFS(H$2:H1140,"Yes",C$2:C1140,C1140)&gt;1,0,COUNTIFS(H$2:H1140,"Yes",C$2:C1140,C1140)))+IF(X1139=$X$1,0,X1139)</f>
        <v>0</v>
      </c>
    </row>
    <row r="1141" spans="1:24" x14ac:dyDescent="0.3">
      <c r="A1141">
        <f>ROWS($A$2:$A1141)</f>
        <v>1140</v>
      </c>
      <c r="B1141" t="str">
        <f>IF(ISERROR(VLOOKUP(A1141,Summer!L$11:L$500,1,FALSE)),IF(ISERROR(VLOOKUP(A1141,'Cycle 1'!L$11:L$500,1,FALSE)),IF(ISERROR(VLOOKUP(A1141,'Cycle 2'!L$11:L$500,1,FALSE)),IF(ISERROR(VLOOKUP(A1141,'Cycle 3'!L$11:L$500,1,FALSE)),IF(ISERROR(VLOOKUP(A1141,'Cycle 4'!L$11:L$500,1,FALSE)),IF(ISERROR(VLOOKUP(A1141,'Cycle 5'!L$11:L$500,1,FALSE)),IF(ISERROR(VLOOKUP(A1141,'Cycle 6'!L$11:L$500,1,FALSE)),IF(ISERROR(VLOOKUP(A1141,'Cycle 7'!L$11:L$500,1,FALSE)),IF(ISERROR(VLOOKUP(A1141,'Cycle 8'!L$11:L$500,1,FALSE)),IF(ISERROR(VLOOKUP(A1141,'Cycle 9'!L$11:L$500,1,FALSE)),IF(ISERROR(VLOOKUP(A1141,'Cycle 10'!L$11:L$500,1,FALSE)),IF(ISERROR(VLOOKUP(A1141,'Cycle 11'!L$11:L$500,1,FALSE)),"","Cycle 11"),"Cycle 10"),"Cycle 9"),"Cycle 8"),"Cycle 7"),"Cycle 6"),"Cycle 5"),"Cycle 4"),"Cycle 3"),"Cycle 2"),"Cycle 1"),"Summer")</f>
        <v/>
      </c>
      <c r="C1141" t="str">
        <f>IF(IFERROR(IFERROR(IFERROR(IFERROR(IFERROR(IFERROR(IFERROR(IFERROR(IFERROR(IFERROR(IFERROR(IFERROR(INDEX(Summer!B$10:B$999,MATCH($A1141,Summer!$L$10:$L$999,0),1),INDEX('Cycle 1'!B$10:B$999,MATCH($A1141,'Cycle 1'!$L$10:$L$999,0),1)),INDEX('Cycle 2'!B$10:B$999,MATCH($A1141,'Cycle 2'!$L$10:$L$999,0),1)),INDEX('Cycle 3'!B$10:B$999,MATCH($A1141,'Cycle 3'!$L$10:$L$999,0),1)),INDEX('Cycle 4'!B$10:B$999,MATCH($A1141,'Cycle 4'!$L$10:$L$999,0),1)),INDEX('Cycle 5'!B$10:B$999,MATCH($A1141,'Cycle 5'!$L$10:$L$999,0),1)),INDEX('Cycle 6'!B$10:B$999,MATCH($A1141,'Cycle 6'!$L$10:$L$999,0),1)),INDEX('Cycle 7'!B$10:B$999,MATCH($A1141,'Cycle 7'!$L$10:$L$999,0),1)),INDEX('Cycle 8'!B$10:B$999,MATCH($A1141,'Cycle 8'!$L$10:$L$999,0),1)),INDEX('Cycle 9'!B$10:B$999,MATCH($A1141,'Cycle 9'!$L$10:$L$999,0),1)),INDEX('Cycle 10'!B$10:B$999,MATCH($A1141,'Cycle 10'!$L$10:$L$999,0),1)),INDEX('Cycle 11'!B$10:B$999,MATCH($A1141,'Cycle 11'!$L$10:$L$999,0),1)),"")="","",IFERROR(IFERROR(IFERROR(IFERROR(IFERROR(IFERROR(IFERROR(IFERROR(IFERROR(IFERROR(IFERROR(IFERROR(INDEX(Summer!B$10:B$999,MATCH($A1141,Summer!$L$10:$L$999,0),1),INDEX('Cycle 1'!B$10:B$999,MATCH($A1141,'Cycle 1'!$L$10:$L$999,0),1)),INDEX('Cycle 2'!B$10:B$999,MATCH($A1141,'Cycle 2'!$L$10:$L$999,0),1)),INDEX('Cycle 3'!B$10:B$999,MATCH($A1141,'Cycle 3'!$L$10:$L$999,0),1)),INDEX('Cycle 4'!B$10:B$999,MATCH($A1141,'Cycle 4'!$L$10:$L$999,0),1)),INDEX('Cycle 5'!B$10:B$999,MATCH($A1141,'Cycle 5'!$L$10:$L$999,0),1)),INDEX('Cycle 6'!B$10:B$999,MATCH($A1141,'Cycle 6'!$L$10:$L$999,0),1)),INDEX('Cycle 7'!B$10:B$999,MATCH($A1141,'Cycle 7'!$L$10:$L$999,0),1)),INDEX('Cycle 8'!B$10:B$999,MATCH($A1141,'Cycle 8'!$L$10:$L$999,0),1)),INDEX('Cycle 9'!B$10:B$999,MATCH($A1141,'Cycle 9'!$L$10:$L$999,0),1)),INDEX('Cycle 10'!B$10:B$999,MATCH($A1141,'Cycle 10'!$L$10:$L$999,0),1)),INDEX('Cycle 11'!B$10:B$999,MATCH($A1141,'Cycle 11'!$L$10:$L$999,0),1)),""))</f>
        <v/>
      </c>
      <c r="D1141" t="str">
        <f>IF(IFERROR(IFERROR(IFERROR(IFERROR(IFERROR(IFERROR(IFERROR(IFERROR(IFERROR(IFERROR(IFERROR(IFERROR(INDEX(Summer!C$10:C$999,MATCH($A1141,Summer!$L$10:$L$999,0),1),INDEX('Cycle 1'!C$10:C$999,MATCH($A1141,'Cycle 1'!$L$10:$L$999,0),1)),INDEX('Cycle 2'!C$10:C$999,MATCH($A1141,'Cycle 2'!$L$10:$L$999,0),1)),INDEX('Cycle 3'!C$10:C$999,MATCH($A1141,'Cycle 3'!$L$10:$L$999,0),1)),INDEX('Cycle 4'!C$10:C$999,MATCH($A1141,'Cycle 4'!$L$10:$L$999,0),1)),INDEX('Cycle 5'!C$10:C$999,MATCH($A1141,'Cycle 5'!$L$10:$L$999,0),1)),INDEX('Cycle 6'!C$10:C$999,MATCH($A1141,'Cycle 6'!$L$10:$L$999,0),1)),INDEX('Cycle 7'!C$10:C$999,MATCH($A1141,'Cycle 7'!$L$10:$L$999,0),1)),INDEX('Cycle 8'!C$10:C$999,MATCH($A1141,'Cycle 8'!$L$10:$L$999,0),1)),INDEX('Cycle 9'!C$10:C$999,MATCH($A1141,'Cycle 9'!$L$10:$L$999,0),1)),INDEX('Cycle 10'!C$10:C$999,MATCH($A1141,'Cycle 10'!$L$10:$L$999,0),1)),INDEX('Cycle 11'!C$10:C$999,MATCH($A1141,'Cycle 11'!$L$10:$L$999,0),1)),"")="","",IFERROR(IFERROR(IFERROR(IFERROR(IFERROR(IFERROR(IFERROR(IFERROR(IFERROR(IFERROR(IFERROR(IFERROR(INDEX(Summer!C$10:C$999,MATCH($A1141,Summer!$L$10:$L$999,0),1),INDEX('Cycle 1'!C$10:C$999,MATCH($A1141,'Cycle 1'!$L$10:$L$999,0),1)),INDEX('Cycle 2'!C$10:C$999,MATCH($A1141,'Cycle 2'!$L$10:$L$999,0),1)),INDEX('Cycle 3'!C$10:C$999,MATCH($A1141,'Cycle 3'!$L$10:$L$999,0),1)),INDEX('Cycle 4'!C$10:C$999,MATCH($A1141,'Cycle 4'!$L$10:$L$999,0),1)),INDEX('Cycle 5'!C$10:C$999,MATCH($A1141,'Cycle 5'!$L$10:$L$999,0),1)),INDEX('Cycle 6'!C$10:C$999,MATCH($A1141,'Cycle 6'!$L$10:$L$999,0),1)),INDEX('Cycle 7'!C$10:C$999,MATCH($A1141,'Cycle 7'!$L$10:$L$999,0),1)),INDEX('Cycle 8'!C$10:C$999,MATCH($A1141,'Cycle 8'!$L$10:$L$999,0),1)),INDEX('Cycle 9'!C$10:C$999,MATCH($A1141,'Cycle 9'!$L$10:$L$999,0),1)),INDEX('Cycle 10'!C$10:C$999,MATCH($A1141,'Cycle 10'!$L$10:$L$999,0),1)),INDEX('Cycle 11'!C$10:C$999,MATCH($A1141,'Cycle 11'!$L$10:$L$999,0),1)),""))</f>
        <v/>
      </c>
      <c r="E1141" t="str">
        <f>IF(IFERROR(IFERROR(IFERROR(IFERROR(IFERROR(IFERROR(IFERROR(IFERROR(IFERROR(IFERROR(IFERROR(IFERROR(INDEX(Summer!D$10:D$999,MATCH($A1141,Summer!$L$10:$L$999,0),1),INDEX('Cycle 1'!D$10:D$999,MATCH($A1141,'Cycle 1'!$L$10:$L$999,0),1)),INDEX('Cycle 2'!D$10:D$999,MATCH($A1141,'Cycle 2'!$L$10:$L$999,0),1)),INDEX('Cycle 3'!D$10:D$999,MATCH($A1141,'Cycle 3'!$L$10:$L$999,0),1)),INDEX('Cycle 4'!D$10:D$999,MATCH($A1141,'Cycle 4'!$L$10:$L$999,0),1)),INDEX('Cycle 5'!D$10:D$999,MATCH($A1141,'Cycle 5'!$L$10:$L$999,0),1)),INDEX('Cycle 6'!D$10:D$999,MATCH($A1141,'Cycle 6'!$L$10:$L$999,0),1)),INDEX('Cycle 7'!D$10:D$999,MATCH($A1141,'Cycle 7'!$L$10:$L$999,0),1)),INDEX('Cycle 8'!D$10:D$999,MATCH($A1141,'Cycle 8'!$L$10:$L$999,0),1)),INDEX('Cycle 9'!D$10:D$999,MATCH($A1141,'Cycle 9'!$L$10:$L$999,0),1)),INDEX('Cycle 10'!D$10:D$999,MATCH($A1141,'Cycle 10'!$L$10:$L$999,0),1)),INDEX('Cycle 11'!D$10:D$999,MATCH($A1141,'Cycle 11'!$L$10:$L$999,0),1)),"")="","",IFERROR(IFERROR(IFERROR(IFERROR(IFERROR(IFERROR(IFERROR(IFERROR(IFERROR(IFERROR(IFERROR(IFERROR(INDEX(Summer!D$10:D$999,MATCH($A1141,Summer!$L$10:$L$999,0),1),INDEX('Cycle 1'!D$10:D$999,MATCH($A1141,'Cycle 1'!$L$10:$L$999,0),1)),INDEX('Cycle 2'!D$10:D$999,MATCH($A1141,'Cycle 2'!$L$10:$L$999,0),1)),INDEX('Cycle 3'!D$10:D$999,MATCH($A1141,'Cycle 3'!$L$10:$L$999,0),1)),INDEX('Cycle 4'!D$10:D$999,MATCH($A1141,'Cycle 4'!$L$10:$L$999,0),1)),INDEX('Cycle 5'!D$10:D$999,MATCH($A1141,'Cycle 5'!$L$10:$L$999,0),1)),INDEX('Cycle 6'!D$10:D$999,MATCH($A1141,'Cycle 6'!$L$10:$L$999,0),1)),INDEX('Cycle 7'!D$10:D$999,MATCH($A1141,'Cycle 7'!$L$10:$L$999,0),1)),INDEX('Cycle 8'!D$10:D$999,MATCH($A1141,'Cycle 8'!$L$10:$L$999,0),1)),INDEX('Cycle 9'!D$10:D$999,MATCH($A1141,'Cycle 9'!$L$10:$L$999,0),1)),INDEX('Cycle 10'!D$10:D$999,MATCH($A1141,'Cycle 10'!$L$10:$L$999,0),1)),INDEX('Cycle 11'!D$10:D$999,MATCH($A1141,'Cycle 11'!$L$10:$L$999,0),1)),""))</f>
        <v/>
      </c>
      <c r="F1141" t="str">
        <f>IF(IFERROR(IFERROR(IFERROR(IFERROR(IFERROR(IFERROR(IFERROR(IFERROR(IFERROR(IFERROR(IFERROR(IFERROR(INDEX(Summer!E$10:E$999,MATCH($A1141,Summer!$L$10:$L$999,0),1),INDEX('Cycle 1'!E$10:E$999,MATCH($A1141,'Cycle 1'!$L$10:$L$999,0),1)),INDEX('Cycle 2'!E$10:E$999,MATCH($A1141,'Cycle 2'!$L$10:$L$999,0),1)),INDEX('Cycle 3'!E$10:E$999,MATCH($A1141,'Cycle 3'!$L$10:$L$999,0),1)),INDEX('Cycle 4'!E$10:E$999,MATCH($A1141,'Cycle 4'!$L$10:$L$999,0),1)),INDEX('Cycle 5'!E$10:E$999,MATCH($A1141,'Cycle 5'!$L$10:$L$999,0),1)),INDEX('Cycle 6'!E$10:E$999,MATCH($A1141,'Cycle 6'!$L$10:$L$999,0),1)),INDEX('Cycle 7'!E$10:E$999,MATCH($A1141,'Cycle 7'!$L$10:$L$999,0),1)),INDEX('Cycle 8'!E$10:E$999,MATCH($A1141,'Cycle 8'!$L$10:$L$999,0),1)),INDEX('Cycle 9'!E$10:E$999,MATCH($A1141,'Cycle 9'!$L$10:$L$999,0),1)),INDEX('Cycle 10'!E$10:E$999,MATCH($A1141,'Cycle 10'!$L$10:$L$999,0),1)),INDEX('Cycle 11'!E$10:E$999,MATCH($A1141,'Cycle 11'!$L$10:$L$999,0),1)),"")="","",IFERROR(IFERROR(IFERROR(IFERROR(IFERROR(IFERROR(IFERROR(IFERROR(IFERROR(IFERROR(IFERROR(IFERROR(INDEX(Summer!E$10:E$999,MATCH($A1141,Summer!$L$10:$L$999,0),1),INDEX('Cycle 1'!E$10:E$999,MATCH($A1141,'Cycle 1'!$L$10:$L$999,0),1)),INDEX('Cycle 2'!E$10:E$999,MATCH($A1141,'Cycle 2'!$L$10:$L$999,0),1)),INDEX('Cycle 3'!E$10:E$999,MATCH($A1141,'Cycle 3'!$L$10:$L$999,0),1)),INDEX('Cycle 4'!E$10:E$999,MATCH($A1141,'Cycle 4'!$L$10:$L$999,0),1)),INDEX('Cycle 5'!E$10:E$999,MATCH($A1141,'Cycle 5'!$L$10:$L$999,0),1)),INDEX('Cycle 6'!E$10:E$999,MATCH($A1141,'Cycle 6'!$L$10:$L$999,0),1)),INDEX('Cycle 7'!E$10:E$999,MATCH($A1141,'Cycle 7'!$L$10:$L$999,0),1)),INDEX('Cycle 8'!E$10:E$999,MATCH($A1141,'Cycle 8'!$L$10:$L$999,0),1)),INDEX('Cycle 9'!E$10:E$999,MATCH($A1141,'Cycle 9'!$L$10:$L$999,0),1)),INDEX('Cycle 10'!E$10:E$999,MATCH($A1141,'Cycle 10'!$L$10:$L$999,0),1)),INDEX('Cycle 11'!E$10:E$999,MATCH($A1141,'Cycle 11'!$L$10:$L$999,0),1)),""))</f>
        <v/>
      </c>
      <c r="G1141" t="str">
        <f>IF(IFERROR(IFERROR(IFERROR(IFERROR(IFERROR(IFERROR(IFERROR(IFERROR(IFERROR(IFERROR(IFERROR(IFERROR(INDEX(Summer!F$10:F$999,MATCH($A1141,Summer!$L$10:$L$999,0),1),INDEX('Cycle 1'!F$10:F$999,MATCH($A1141,'Cycle 1'!$L$10:$L$999,0),1)),INDEX('Cycle 2'!F$10:F$999,MATCH($A1141,'Cycle 2'!$L$10:$L$999,0),1)),INDEX('Cycle 3'!F$10:F$999,MATCH($A1141,'Cycle 3'!$L$10:$L$999,0),1)),INDEX('Cycle 4'!F$10:F$999,MATCH($A1141,'Cycle 4'!$L$10:$L$999,0),1)),INDEX('Cycle 5'!F$10:F$999,MATCH($A1141,'Cycle 5'!$L$10:$L$999,0),1)),INDEX('Cycle 6'!F$10:F$999,MATCH($A1141,'Cycle 6'!$L$10:$L$999,0),1)),INDEX('Cycle 7'!F$10:F$999,MATCH($A1141,'Cycle 7'!$L$10:$L$999,0),1)),INDEX('Cycle 8'!F$10:F$999,MATCH($A1141,'Cycle 8'!$L$10:$L$999,0),1)),INDEX('Cycle 9'!F$10:F$999,MATCH($A1141,'Cycle 9'!$L$10:$L$999,0),1)),INDEX('Cycle 10'!F$10:F$999,MATCH($A1141,'Cycle 10'!$L$10:$L$999,0),1)),INDEX('Cycle 11'!F$10:F$999,MATCH($A1141,'Cycle 11'!$L$10:$L$999,0),1)),"")="","",IFERROR(IFERROR(IFERROR(IFERROR(IFERROR(IFERROR(IFERROR(IFERROR(IFERROR(IFERROR(IFERROR(IFERROR(INDEX(Summer!F$10:F$999,MATCH($A1141,Summer!$L$10:$L$999,0),1),INDEX('Cycle 1'!F$10:F$999,MATCH($A1141,'Cycle 1'!$L$10:$L$999,0),1)),INDEX('Cycle 2'!F$10:F$999,MATCH($A1141,'Cycle 2'!$L$10:$L$999,0),1)),INDEX('Cycle 3'!F$10:F$999,MATCH($A1141,'Cycle 3'!$L$10:$L$999,0),1)),INDEX('Cycle 4'!F$10:F$999,MATCH($A1141,'Cycle 4'!$L$10:$L$999,0),1)),INDEX('Cycle 5'!F$10:F$999,MATCH($A1141,'Cycle 5'!$L$10:$L$999,0),1)),INDEX('Cycle 6'!F$10:F$999,MATCH($A1141,'Cycle 6'!$L$10:$L$999,0),1)),INDEX('Cycle 7'!F$10:F$999,MATCH($A1141,'Cycle 7'!$L$10:$L$999,0),1)),INDEX('Cycle 8'!F$10:F$999,MATCH($A1141,'Cycle 8'!$L$10:$L$999,0),1)),INDEX('Cycle 9'!F$10:F$999,MATCH($A1141,'Cycle 9'!$L$10:$L$999,0),1)),INDEX('Cycle 10'!F$10:F$999,MATCH($A1141,'Cycle 10'!$L$10:$L$999,0),1)),INDEX('Cycle 11'!F$10:F$999,MATCH($A1141,'Cycle 11'!$L$10:$L$999,0),1)),""))</f>
        <v/>
      </c>
      <c r="H1141" t="str">
        <f>IF(IFERROR(IFERROR(IFERROR(IFERROR(IFERROR(IFERROR(IFERROR(IFERROR(IFERROR(IFERROR(IFERROR(IFERROR(INDEX(Summer!G$10:G$999,MATCH($A1141,Summer!$L$10:$L$999,0),1),INDEX('Cycle 1'!G$10:G$999,MATCH($A1141,'Cycle 1'!$L$10:$L$999,0),1)),INDEX('Cycle 2'!G$10:G$999,MATCH($A1141,'Cycle 2'!$L$10:$L$999,0),1)),INDEX('Cycle 3'!G$10:G$999,MATCH($A1141,'Cycle 3'!$L$10:$L$999,0),1)),INDEX('Cycle 4'!G$10:G$999,MATCH($A1141,'Cycle 4'!$L$10:$L$999,0),1)),INDEX('Cycle 5'!G$10:G$999,MATCH($A1141,'Cycle 5'!$L$10:$L$999,0),1)),INDEX('Cycle 6'!G$10:G$999,MATCH($A1141,'Cycle 6'!$L$10:$L$999,0),1)),INDEX('Cycle 7'!G$10:G$999,MATCH($A1141,'Cycle 7'!$L$10:$L$999,0),1)),INDEX('Cycle 8'!G$10:G$999,MATCH($A1141,'Cycle 8'!$L$10:$L$999,0),1)),INDEX('Cycle 9'!G$10:G$999,MATCH($A1141,'Cycle 9'!$L$10:$L$999,0),1)),INDEX('Cycle 10'!G$10:G$999,MATCH($A1141,'Cycle 10'!$L$10:$L$999,0),1)),INDEX('Cycle 11'!G$10:G$999,MATCH($A1141,'Cycle 11'!$L$10:$L$999,0),1)),"")="","",IFERROR(IFERROR(IFERROR(IFERROR(IFERROR(IFERROR(IFERROR(IFERROR(IFERROR(IFERROR(IFERROR(IFERROR(INDEX(Summer!G$10:G$999,MATCH($A1141,Summer!$L$10:$L$999,0),1),INDEX('Cycle 1'!G$10:G$999,MATCH($A1141,'Cycle 1'!$L$10:$L$999,0),1)),INDEX('Cycle 2'!G$10:G$999,MATCH($A1141,'Cycle 2'!$L$10:$L$999,0),1)),INDEX('Cycle 3'!G$10:G$999,MATCH($A1141,'Cycle 3'!$L$10:$L$999,0),1)),INDEX('Cycle 4'!G$10:G$999,MATCH($A1141,'Cycle 4'!$L$10:$L$999,0),1)),INDEX('Cycle 5'!G$10:G$999,MATCH($A1141,'Cycle 5'!$L$10:$L$999,0),1)),INDEX('Cycle 6'!G$10:G$999,MATCH($A1141,'Cycle 6'!$L$10:$L$999,0),1)),INDEX('Cycle 7'!G$10:G$999,MATCH($A1141,'Cycle 7'!$L$10:$L$999,0),1)),INDEX('Cycle 8'!G$10:G$999,MATCH($A1141,'Cycle 8'!$L$10:$L$999,0),1)),INDEX('Cycle 9'!G$10:G$999,MATCH($A1141,'Cycle 9'!$L$10:$L$999,0),1)),INDEX('Cycle 10'!G$10:G$999,MATCH($A1141,'Cycle 10'!$L$10:$L$999,0),1)),INDEX('Cycle 11'!G$10:G$999,MATCH($A1141,'Cycle 11'!$L$10:$L$999,0),1)),""))</f>
        <v/>
      </c>
      <c r="I1141">
        <f>IFERROR(IF(C1141="",MAX(I$1:I1140),IF(ROW(C$2)=ROW(C1141),1,IF(ISERROR(VLOOKUP(C1141,C$2:C1140,1,FALSE)),MAX(I$1:I1140)+1,MAX(I$1:I1140)))),"")</f>
        <v>0</v>
      </c>
      <c r="J1141" t="str">
        <f t="shared" si="119"/>
        <v/>
      </c>
      <c r="K1141" t="str">
        <f t="shared" ref="K1141:V1202" si="123">IF($H1141="","",COUNTIFS($C:$C,$C1141,$H:$H,"Yes",$B:$B,SUBSTITUTE(K$1,"MH_","")))</f>
        <v/>
      </c>
      <c r="L1141" t="str">
        <f t="shared" si="123"/>
        <v/>
      </c>
      <c r="M1141" t="str">
        <f t="shared" si="123"/>
        <v/>
      </c>
      <c r="N1141" t="str">
        <f t="shared" si="123"/>
        <v/>
      </c>
      <c r="O1141" t="str">
        <f t="shared" si="123"/>
        <v/>
      </c>
      <c r="P1141" t="str">
        <f t="shared" si="123"/>
        <v/>
      </c>
      <c r="Q1141" t="str">
        <f t="shared" si="123"/>
        <v/>
      </c>
      <c r="R1141" t="str">
        <f t="shared" si="123"/>
        <v/>
      </c>
      <c r="S1141" t="str">
        <f t="shared" si="123"/>
        <v/>
      </c>
      <c r="T1141" t="str">
        <f t="shared" si="123"/>
        <v/>
      </c>
      <c r="U1141" t="str">
        <f t="shared" si="123"/>
        <v/>
      </c>
      <c r="V1141" t="str">
        <f t="shared" si="123"/>
        <v/>
      </c>
      <c r="W1141" t="str">
        <f t="shared" si="120"/>
        <v/>
      </c>
      <c r="X1141">
        <f>IF(OR(H1141="No",H1141=""),0,IF(COUNTIFS(H$2:H1141,"Yes",C$2:C1141,C1141)&gt;1,0,COUNTIFS(H$2:H1141,"Yes",C$2:C1141,C1141)))+IF(X1140=$X$1,0,X1140)</f>
        <v>0</v>
      </c>
    </row>
    <row r="1142" spans="1:24" x14ac:dyDescent="0.3">
      <c r="A1142">
        <f>ROWS($A$2:$A1142)</f>
        <v>1141</v>
      </c>
      <c r="B1142" t="str">
        <f>IF(ISERROR(VLOOKUP(A1142,Summer!L$11:L$500,1,FALSE)),IF(ISERROR(VLOOKUP(A1142,'Cycle 1'!L$11:L$500,1,FALSE)),IF(ISERROR(VLOOKUP(A1142,'Cycle 2'!L$11:L$500,1,FALSE)),IF(ISERROR(VLOOKUP(A1142,'Cycle 3'!L$11:L$500,1,FALSE)),IF(ISERROR(VLOOKUP(A1142,'Cycle 4'!L$11:L$500,1,FALSE)),IF(ISERROR(VLOOKUP(A1142,'Cycle 5'!L$11:L$500,1,FALSE)),IF(ISERROR(VLOOKUP(A1142,'Cycle 6'!L$11:L$500,1,FALSE)),IF(ISERROR(VLOOKUP(A1142,'Cycle 7'!L$11:L$500,1,FALSE)),IF(ISERROR(VLOOKUP(A1142,'Cycle 8'!L$11:L$500,1,FALSE)),IF(ISERROR(VLOOKUP(A1142,'Cycle 9'!L$11:L$500,1,FALSE)),IF(ISERROR(VLOOKUP(A1142,'Cycle 10'!L$11:L$500,1,FALSE)),IF(ISERROR(VLOOKUP(A1142,'Cycle 11'!L$11:L$500,1,FALSE)),"","Cycle 11"),"Cycle 10"),"Cycle 9"),"Cycle 8"),"Cycle 7"),"Cycle 6"),"Cycle 5"),"Cycle 4"),"Cycle 3"),"Cycle 2"),"Cycle 1"),"Summer")</f>
        <v/>
      </c>
      <c r="C1142" t="str">
        <f>IF(IFERROR(IFERROR(IFERROR(IFERROR(IFERROR(IFERROR(IFERROR(IFERROR(IFERROR(IFERROR(IFERROR(IFERROR(INDEX(Summer!B$10:B$999,MATCH($A1142,Summer!$L$10:$L$999,0),1),INDEX('Cycle 1'!B$10:B$999,MATCH($A1142,'Cycle 1'!$L$10:$L$999,0),1)),INDEX('Cycle 2'!B$10:B$999,MATCH($A1142,'Cycle 2'!$L$10:$L$999,0),1)),INDEX('Cycle 3'!B$10:B$999,MATCH($A1142,'Cycle 3'!$L$10:$L$999,0),1)),INDEX('Cycle 4'!B$10:B$999,MATCH($A1142,'Cycle 4'!$L$10:$L$999,0),1)),INDEX('Cycle 5'!B$10:B$999,MATCH($A1142,'Cycle 5'!$L$10:$L$999,0),1)),INDEX('Cycle 6'!B$10:B$999,MATCH($A1142,'Cycle 6'!$L$10:$L$999,0),1)),INDEX('Cycle 7'!B$10:B$999,MATCH($A1142,'Cycle 7'!$L$10:$L$999,0),1)),INDEX('Cycle 8'!B$10:B$999,MATCH($A1142,'Cycle 8'!$L$10:$L$999,0),1)),INDEX('Cycle 9'!B$10:B$999,MATCH($A1142,'Cycle 9'!$L$10:$L$999,0),1)),INDEX('Cycle 10'!B$10:B$999,MATCH($A1142,'Cycle 10'!$L$10:$L$999,0),1)),INDEX('Cycle 11'!B$10:B$999,MATCH($A1142,'Cycle 11'!$L$10:$L$999,0),1)),"")="","",IFERROR(IFERROR(IFERROR(IFERROR(IFERROR(IFERROR(IFERROR(IFERROR(IFERROR(IFERROR(IFERROR(IFERROR(INDEX(Summer!B$10:B$999,MATCH($A1142,Summer!$L$10:$L$999,0),1),INDEX('Cycle 1'!B$10:B$999,MATCH($A1142,'Cycle 1'!$L$10:$L$999,0),1)),INDEX('Cycle 2'!B$10:B$999,MATCH($A1142,'Cycle 2'!$L$10:$L$999,0),1)),INDEX('Cycle 3'!B$10:B$999,MATCH($A1142,'Cycle 3'!$L$10:$L$999,0),1)),INDEX('Cycle 4'!B$10:B$999,MATCH($A1142,'Cycle 4'!$L$10:$L$999,0),1)),INDEX('Cycle 5'!B$10:B$999,MATCH($A1142,'Cycle 5'!$L$10:$L$999,0),1)),INDEX('Cycle 6'!B$10:B$999,MATCH($A1142,'Cycle 6'!$L$10:$L$999,0),1)),INDEX('Cycle 7'!B$10:B$999,MATCH($A1142,'Cycle 7'!$L$10:$L$999,0),1)),INDEX('Cycle 8'!B$10:B$999,MATCH($A1142,'Cycle 8'!$L$10:$L$999,0),1)),INDEX('Cycle 9'!B$10:B$999,MATCH($A1142,'Cycle 9'!$L$10:$L$999,0),1)),INDEX('Cycle 10'!B$10:B$999,MATCH($A1142,'Cycle 10'!$L$10:$L$999,0),1)),INDEX('Cycle 11'!B$10:B$999,MATCH($A1142,'Cycle 11'!$L$10:$L$999,0),1)),""))</f>
        <v/>
      </c>
      <c r="D1142" t="str">
        <f>IF(IFERROR(IFERROR(IFERROR(IFERROR(IFERROR(IFERROR(IFERROR(IFERROR(IFERROR(IFERROR(IFERROR(IFERROR(INDEX(Summer!C$10:C$999,MATCH($A1142,Summer!$L$10:$L$999,0),1),INDEX('Cycle 1'!C$10:C$999,MATCH($A1142,'Cycle 1'!$L$10:$L$999,0),1)),INDEX('Cycle 2'!C$10:C$999,MATCH($A1142,'Cycle 2'!$L$10:$L$999,0),1)),INDEX('Cycle 3'!C$10:C$999,MATCH($A1142,'Cycle 3'!$L$10:$L$999,0),1)),INDEX('Cycle 4'!C$10:C$999,MATCH($A1142,'Cycle 4'!$L$10:$L$999,0),1)),INDEX('Cycle 5'!C$10:C$999,MATCH($A1142,'Cycle 5'!$L$10:$L$999,0),1)),INDEX('Cycle 6'!C$10:C$999,MATCH($A1142,'Cycle 6'!$L$10:$L$999,0),1)),INDEX('Cycle 7'!C$10:C$999,MATCH($A1142,'Cycle 7'!$L$10:$L$999,0),1)),INDEX('Cycle 8'!C$10:C$999,MATCH($A1142,'Cycle 8'!$L$10:$L$999,0),1)),INDEX('Cycle 9'!C$10:C$999,MATCH($A1142,'Cycle 9'!$L$10:$L$999,0),1)),INDEX('Cycle 10'!C$10:C$999,MATCH($A1142,'Cycle 10'!$L$10:$L$999,0),1)),INDEX('Cycle 11'!C$10:C$999,MATCH($A1142,'Cycle 11'!$L$10:$L$999,0),1)),"")="","",IFERROR(IFERROR(IFERROR(IFERROR(IFERROR(IFERROR(IFERROR(IFERROR(IFERROR(IFERROR(IFERROR(IFERROR(INDEX(Summer!C$10:C$999,MATCH($A1142,Summer!$L$10:$L$999,0),1),INDEX('Cycle 1'!C$10:C$999,MATCH($A1142,'Cycle 1'!$L$10:$L$999,0),1)),INDEX('Cycle 2'!C$10:C$999,MATCH($A1142,'Cycle 2'!$L$10:$L$999,0),1)),INDEX('Cycle 3'!C$10:C$999,MATCH($A1142,'Cycle 3'!$L$10:$L$999,0),1)),INDEX('Cycle 4'!C$10:C$999,MATCH($A1142,'Cycle 4'!$L$10:$L$999,0),1)),INDEX('Cycle 5'!C$10:C$999,MATCH($A1142,'Cycle 5'!$L$10:$L$999,0),1)),INDEX('Cycle 6'!C$10:C$999,MATCH($A1142,'Cycle 6'!$L$10:$L$999,0),1)),INDEX('Cycle 7'!C$10:C$999,MATCH($A1142,'Cycle 7'!$L$10:$L$999,0),1)),INDEX('Cycle 8'!C$10:C$999,MATCH($A1142,'Cycle 8'!$L$10:$L$999,0),1)),INDEX('Cycle 9'!C$10:C$999,MATCH($A1142,'Cycle 9'!$L$10:$L$999,0),1)),INDEX('Cycle 10'!C$10:C$999,MATCH($A1142,'Cycle 10'!$L$10:$L$999,0),1)),INDEX('Cycle 11'!C$10:C$999,MATCH($A1142,'Cycle 11'!$L$10:$L$999,0),1)),""))</f>
        <v/>
      </c>
      <c r="E1142" t="str">
        <f>IF(IFERROR(IFERROR(IFERROR(IFERROR(IFERROR(IFERROR(IFERROR(IFERROR(IFERROR(IFERROR(IFERROR(IFERROR(INDEX(Summer!D$10:D$999,MATCH($A1142,Summer!$L$10:$L$999,0),1),INDEX('Cycle 1'!D$10:D$999,MATCH($A1142,'Cycle 1'!$L$10:$L$999,0),1)),INDEX('Cycle 2'!D$10:D$999,MATCH($A1142,'Cycle 2'!$L$10:$L$999,0),1)),INDEX('Cycle 3'!D$10:D$999,MATCH($A1142,'Cycle 3'!$L$10:$L$999,0),1)),INDEX('Cycle 4'!D$10:D$999,MATCH($A1142,'Cycle 4'!$L$10:$L$999,0),1)),INDEX('Cycle 5'!D$10:D$999,MATCH($A1142,'Cycle 5'!$L$10:$L$999,0),1)),INDEX('Cycle 6'!D$10:D$999,MATCH($A1142,'Cycle 6'!$L$10:$L$999,0),1)),INDEX('Cycle 7'!D$10:D$999,MATCH($A1142,'Cycle 7'!$L$10:$L$999,0),1)),INDEX('Cycle 8'!D$10:D$999,MATCH($A1142,'Cycle 8'!$L$10:$L$999,0),1)),INDEX('Cycle 9'!D$10:D$999,MATCH($A1142,'Cycle 9'!$L$10:$L$999,0),1)),INDEX('Cycle 10'!D$10:D$999,MATCH($A1142,'Cycle 10'!$L$10:$L$999,0),1)),INDEX('Cycle 11'!D$10:D$999,MATCH($A1142,'Cycle 11'!$L$10:$L$999,0),1)),"")="","",IFERROR(IFERROR(IFERROR(IFERROR(IFERROR(IFERROR(IFERROR(IFERROR(IFERROR(IFERROR(IFERROR(IFERROR(INDEX(Summer!D$10:D$999,MATCH($A1142,Summer!$L$10:$L$999,0),1),INDEX('Cycle 1'!D$10:D$999,MATCH($A1142,'Cycle 1'!$L$10:$L$999,0),1)),INDEX('Cycle 2'!D$10:D$999,MATCH($A1142,'Cycle 2'!$L$10:$L$999,0),1)),INDEX('Cycle 3'!D$10:D$999,MATCH($A1142,'Cycle 3'!$L$10:$L$999,0),1)),INDEX('Cycle 4'!D$10:D$999,MATCH($A1142,'Cycle 4'!$L$10:$L$999,0),1)),INDEX('Cycle 5'!D$10:D$999,MATCH($A1142,'Cycle 5'!$L$10:$L$999,0),1)),INDEX('Cycle 6'!D$10:D$999,MATCH($A1142,'Cycle 6'!$L$10:$L$999,0),1)),INDEX('Cycle 7'!D$10:D$999,MATCH($A1142,'Cycle 7'!$L$10:$L$999,0),1)),INDEX('Cycle 8'!D$10:D$999,MATCH($A1142,'Cycle 8'!$L$10:$L$999,0),1)),INDEX('Cycle 9'!D$10:D$999,MATCH($A1142,'Cycle 9'!$L$10:$L$999,0),1)),INDEX('Cycle 10'!D$10:D$999,MATCH($A1142,'Cycle 10'!$L$10:$L$999,0),1)),INDEX('Cycle 11'!D$10:D$999,MATCH($A1142,'Cycle 11'!$L$10:$L$999,0),1)),""))</f>
        <v/>
      </c>
      <c r="F1142" t="str">
        <f>IF(IFERROR(IFERROR(IFERROR(IFERROR(IFERROR(IFERROR(IFERROR(IFERROR(IFERROR(IFERROR(IFERROR(IFERROR(INDEX(Summer!E$10:E$999,MATCH($A1142,Summer!$L$10:$L$999,0),1),INDEX('Cycle 1'!E$10:E$999,MATCH($A1142,'Cycle 1'!$L$10:$L$999,0),1)),INDEX('Cycle 2'!E$10:E$999,MATCH($A1142,'Cycle 2'!$L$10:$L$999,0),1)),INDEX('Cycle 3'!E$10:E$999,MATCH($A1142,'Cycle 3'!$L$10:$L$999,0),1)),INDEX('Cycle 4'!E$10:E$999,MATCH($A1142,'Cycle 4'!$L$10:$L$999,0),1)),INDEX('Cycle 5'!E$10:E$999,MATCH($A1142,'Cycle 5'!$L$10:$L$999,0),1)),INDEX('Cycle 6'!E$10:E$999,MATCH($A1142,'Cycle 6'!$L$10:$L$999,0),1)),INDEX('Cycle 7'!E$10:E$999,MATCH($A1142,'Cycle 7'!$L$10:$L$999,0),1)),INDEX('Cycle 8'!E$10:E$999,MATCH($A1142,'Cycle 8'!$L$10:$L$999,0),1)),INDEX('Cycle 9'!E$10:E$999,MATCH($A1142,'Cycle 9'!$L$10:$L$999,0),1)),INDEX('Cycle 10'!E$10:E$999,MATCH($A1142,'Cycle 10'!$L$10:$L$999,0),1)),INDEX('Cycle 11'!E$10:E$999,MATCH($A1142,'Cycle 11'!$L$10:$L$999,0),1)),"")="","",IFERROR(IFERROR(IFERROR(IFERROR(IFERROR(IFERROR(IFERROR(IFERROR(IFERROR(IFERROR(IFERROR(IFERROR(INDEX(Summer!E$10:E$999,MATCH($A1142,Summer!$L$10:$L$999,0),1),INDEX('Cycle 1'!E$10:E$999,MATCH($A1142,'Cycle 1'!$L$10:$L$999,0),1)),INDEX('Cycle 2'!E$10:E$999,MATCH($A1142,'Cycle 2'!$L$10:$L$999,0),1)),INDEX('Cycle 3'!E$10:E$999,MATCH($A1142,'Cycle 3'!$L$10:$L$999,0),1)),INDEX('Cycle 4'!E$10:E$999,MATCH($A1142,'Cycle 4'!$L$10:$L$999,0),1)),INDEX('Cycle 5'!E$10:E$999,MATCH($A1142,'Cycle 5'!$L$10:$L$999,0),1)),INDEX('Cycle 6'!E$10:E$999,MATCH($A1142,'Cycle 6'!$L$10:$L$999,0),1)),INDEX('Cycle 7'!E$10:E$999,MATCH($A1142,'Cycle 7'!$L$10:$L$999,0),1)),INDEX('Cycle 8'!E$10:E$999,MATCH($A1142,'Cycle 8'!$L$10:$L$999,0),1)),INDEX('Cycle 9'!E$10:E$999,MATCH($A1142,'Cycle 9'!$L$10:$L$999,0),1)),INDEX('Cycle 10'!E$10:E$999,MATCH($A1142,'Cycle 10'!$L$10:$L$999,0),1)),INDEX('Cycle 11'!E$10:E$999,MATCH($A1142,'Cycle 11'!$L$10:$L$999,0),1)),""))</f>
        <v/>
      </c>
      <c r="G1142" t="str">
        <f>IF(IFERROR(IFERROR(IFERROR(IFERROR(IFERROR(IFERROR(IFERROR(IFERROR(IFERROR(IFERROR(IFERROR(IFERROR(INDEX(Summer!F$10:F$999,MATCH($A1142,Summer!$L$10:$L$999,0),1),INDEX('Cycle 1'!F$10:F$999,MATCH($A1142,'Cycle 1'!$L$10:$L$999,0),1)),INDEX('Cycle 2'!F$10:F$999,MATCH($A1142,'Cycle 2'!$L$10:$L$999,0),1)),INDEX('Cycle 3'!F$10:F$999,MATCH($A1142,'Cycle 3'!$L$10:$L$999,0),1)),INDEX('Cycle 4'!F$10:F$999,MATCH($A1142,'Cycle 4'!$L$10:$L$999,0),1)),INDEX('Cycle 5'!F$10:F$999,MATCH($A1142,'Cycle 5'!$L$10:$L$999,0),1)),INDEX('Cycle 6'!F$10:F$999,MATCH($A1142,'Cycle 6'!$L$10:$L$999,0),1)),INDEX('Cycle 7'!F$10:F$999,MATCH($A1142,'Cycle 7'!$L$10:$L$999,0),1)),INDEX('Cycle 8'!F$10:F$999,MATCH($A1142,'Cycle 8'!$L$10:$L$999,0),1)),INDEX('Cycle 9'!F$10:F$999,MATCH($A1142,'Cycle 9'!$L$10:$L$999,0),1)),INDEX('Cycle 10'!F$10:F$999,MATCH($A1142,'Cycle 10'!$L$10:$L$999,0),1)),INDEX('Cycle 11'!F$10:F$999,MATCH($A1142,'Cycle 11'!$L$10:$L$999,0),1)),"")="","",IFERROR(IFERROR(IFERROR(IFERROR(IFERROR(IFERROR(IFERROR(IFERROR(IFERROR(IFERROR(IFERROR(IFERROR(INDEX(Summer!F$10:F$999,MATCH($A1142,Summer!$L$10:$L$999,0),1),INDEX('Cycle 1'!F$10:F$999,MATCH($A1142,'Cycle 1'!$L$10:$L$999,0),1)),INDEX('Cycle 2'!F$10:F$999,MATCH($A1142,'Cycle 2'!$L$10:$L$999,0),1)),INDEX('Cycle 3'!F$10:F$999,MATCH($A1142,'Cycle 3'!$L$10:$L$999,0),1)),INDEX('Cycle 4'!F$10:F$999,MATCH($A1142,'Cycle 4'!$L$10:$L$999,0),1)),INDEX('Cycle 5'!F$10:F$999,MATCH($A1142,'Cycle 5'!$L$10:$L$999,0),1)),INDEX('Cycle 6'!F$10:F$999,MATCH($A1142,'Cycle 6'!$L$10:$L$999,0),1)),INDEX('Cycle 7'!F$10:F$999,MATCH($A1142,'Cycle 7'!$L$10:$L$999,0),1)),INDEX('Cycle 8'!F$10:F$999,MATCH($A1142,'Cycle 8'!$L$10:$L$999,0),1)),INDEX('Cycle 9'!F$10:F$999,MATCH($A1142,'Cycle 9'!$L$10:$L$999,0),1)),INDEX('Cycle 10'!F$10:F$999,MATCH($A1142,'Cycle 10'!$L$10:$L$999,0),1)),INDEX('Cycle 11'!F$10:F$999,MATCH($A1142,'Cycle 11'!$L$10:$L$999,0),1)),""))</f>
        <v/>
      </c>
      <c r="H1142" t="str">
        <f>IF(IFERROR(IFERROR(IFERROR(IFERROR(IFERROR(IFERROR(IFERROR(IFERROR(IFERROR(IFERROR(IFERROR(IFERROR(INDEX(Summer!G$10:G$999,MATCH($A1142,Summer!$L$10:$L$999,0),1),INDEX('Cycle 1'!G$10:G$999,MATCH($A1142,'Cycle 1'!$L$10:$L$999,0),1)),INDEX('Cycle 2'!G$10:G$999,MATCH($A1142,'Cycle 2'!$L$10:$L$999,0),1)),INDEX('Cycle 3'!G$10:G$999,MATCH($A1142,'Cycle 3'!$L$10:$L$999,0),1)),INDEX('Cycle 4'!G$10:G$999,MATCH($A1142,'Cycle 4'!$L$10:$L$999,0),1)),INDEX('Cycle 5'!G$10:G$999,MATCH($A1142,'Cycle 5'!$L$10:$L$999,0),1)),INDEX('Cycle 6'!G$10:G$999,MATCH($A1142,'Cycle 6'!$L$10:$L$999,0),1)),INDEX('Cycle 7'!G$10:G$999,MATCH($A1142,'Cycle 7'!$L$10:$L$999,0),1)),INDEX('Cycle 8'!G$10:G$999,MATCH($A1142,'Cycle 8'!$L$10:$L$999,0),1)),INDEX('Cycle 9'!G$10:G$999,MATCH($A1142,'Cycle 9'!$L$10:$L$999,0),1)),INDEX('Cycle 10'!G$10:G$999,MATCH($A1142,'Cycle 10'!$L$10:$L$999,0),1)),INDEX('Cycle 11'!G$10:G$999,MATCH($A1142,'Cycle 11'!$L$10:$L$999,0),1)),"")="","",IFERROR(IFERROR(IFERROR(IFERROR(IFERROR(IFERROR(IFERROR(IFERROR(IFERROR(IFERROR(IFERROR(IFERROR(INDEX(Summer!G$10:G$999,MATCH($A1142,Summer!$L$10:$L$999,0),1),INDEX('Cycle 1'!G$10:G$999,MATCH($A1142,'Cycle 1'!$L$10:$L$999,0),1)),INDEX('Cycle 2'!G$10:G$999,MATCH($A1142,'Cycle 2'!$L$10:$L$999,0),1)),INDEX('Cycle 3'!G$10:G$999,MATCH($A1142,'Cycle 3'!$L$10:$L$999,0),1)),INDEX('Cycle 4'!G$10:G$999,MATCH($A1142,'Cycle 4'!$L$10:$L$999,0),1)),INDEX('Cycle 5'!G$10:G$999,MATCH($A1142,'Cycle 5'!$L$10:$L$999,0),1)),INDEX('Cycle 6'!G$10:G$999,MATCH($A1142,'Cycle 6'!$L$10:$L$999,0),1)),INDEX('Cycle 7'!G$10:G$999,MATCH($A1142,'Cycle 7'!$L$10:$L$999,0),1)),INDEX('Cycle 8'!G$10:G$999,MATCH($A1142,'Cycle 8'!$L$10:$L$999,0),1)),INDEX('Cycle 9'!G$10:G$999,MATCH($A1142,'Cycle 9'!$L$10:$L$999,0),1)),INDEX('Cycle 10'!G$10:G$999,MATCH($A1142,'Cycle 10'!$L$10:$L$999,0),1)),INDEX('Cycle 11'!G$10:G$999,MATCH($A1142,'Cycle 11'!$L$10:$L$999,0),1)),""))</f>
        <v/>
      </c>
      <c r="I1142">
        <f>IFERROR(IF(C1142="",MAX(I$1:I1141),IF(ROW(C$2)=ROW(C1142),1,IF(ISERROR(VLOOKUP(C1142,C$2:C1141,1,FALSE)),MAX(I$1:I1141)+1,MAX(I$1:I1141)))),"")</f>
        <v>0</v>
      </c>
      <c r="J1142" t="str">
        <f t="shared" si="119"/>
        <v/>
      </c>
      <c r="K1142" t="str">
        <f t="shared" si="123"/>
        <v/>
      </c>
      <c r="L1142" t="str">
        <f t="shared" si="123"/>
        <v/>
      </c>
      <c r="M1142" t="str">
        <f t="shared" si="123"/>
        <v/>
      </c>
      <c r="N1142" t="str">
        <f t="shared" si="123"/>
        <v/>
      </c>
      <c r="O1142" t="str">
        <f t="shared" si="123"/>
        <v/>
      </c>
      <c r="P1142" t="str">
        <f t="shared" si="123"/>
        <v/>
      </c>
      <c r="Q1142" t="str">
        <f t="shared" si="123"/>
        <v/>
      </c>
      <c r="R1142" t="str">
        <f t="shared" si="123"/>
        <v/>
      </c>
      <c r="S1142" t="str">
        <f t="shared" si="123"/>
        <v/>
      </c>
      <c r="T1142" t="str">
        <f t="shared" si="123"/>
        <v/>
      </c>
      <c r="U1142" t="str">
        <f t="shared" si="123"/>
        <v/>
      </c>
      <c r="V1142" t="str">
        <f t="shared" si="123"/>
        <v/>
      </c>
      <c r="W1142" t="str">
        <f t="shared" si="120"/>
        <v/>
      </c>
      <c r="X1142">
        <f>IF(OR(H1142="No",H1142=""),0,IF(COUNTIFS(H$2:H1142,"Yes",C$2:C1142,C1142)&gt;1,0,COUNTIFS(H$2:H1142,"Yes",C$2:C1142,C1142)))+IF(X1141=$X$1,0,X1141)</f>
        <v>0</v>
      </c>
    </row>
    <row r="1143" spans="1:24" x14ac:dyDescent="0.3">
      <c r="A1143">
        <f>ROWS($A$2:$A1143)</f>
        <v>1142</v>
      </c>
      <c r="B1143" t="str">
        <f>IF(ISERROR(VLOOKUP(A1143,Summer!L$11:L$500,1,FALSE)),IF(ISERROR(VLOOKUP(A1143,'Cycle 1'!L$11:L$500,1,FALSE)),IF(ISERROR(VLOOKUP(A1143,'Cycle 2'!L$11:L$500,1,FALSE)),IF(ISERROR(VLOOKUP(A1143,'Cycle 3'!L$11:L$500,1,FALSE)),IF(ISERROR(VLOOKUP(A1143,'Cycle 4'!L$11:L$500,1,FALSE)),IF(ISERROR(VLOOKUP(A1143,'Cycle 5'!L$11:L$500,1,FALSE)),IF(ISERROR(VLOOKUP(A1143,'Cycle 6'!L$11:L$500,1,FALSE)),IF(ISERROR(VLOOKUP(A1143,'Cycle 7'!L$11:L$500,1,FALSE)),IF(ISERROR(VLOOKUP(A1143,'Cycle 8'!L$11:L$500,1,FALSE)),IF(ISERROR(VLOOKUP(A1143,'Cycle 9'!L$11:L$500,1,FALSE)),IF(ISERROR(VLOOKUP(A1143,'Cycle 10'!L$11:L$500,1,FALSE)),IF(ISERROR(VLOOKUP(A1143,'Cycle 11'!L$11:L$500,1,FALSE)),"","Cycle 11"),"Cycle 10"),"Cycle 9"),"Cycle 8"),"Cycle 7"),"Cycle 6"),"Cycle 5"),"Cycle 4"),"Cycle 3"),"Cycle 2"),"Cycle 1"),"Summer")</f>
        <v/>
      </c>
      <c r="C1143" t="str">
        <f>IF(IFERROR(IFERROR(IFERROR(IFERROR(IFERROR(IFERROR(IFERROR(IFERROR(IFERROR(IFERROR(IFERROR(IFERROR(INDEX(Summer!B$10:B$999,MATCH($A1143,Summer!$L$10:$L$999,0),1),INDEX('Cycle 1'!B$10:B$999,MATCH($A1143,'Cycle 1'!$L$10:$L$999,0),1)),INDEX('Cycle 2'!B$10:B$999,MATCH($A1143,'Cycle 2'!$L$10:$L$999,0),1)),INDEX('Cycle 3'!B$10:B$999,MATCH($A1143,'Cycle 3'!$L$10:$L$999,0),1)),INDEX('Cycle 4'!B$10:B$999,MATCH($A1143,'Cycle 4'!$L$10:$L$999,0),1)),INDEX('Cycle 5'!B$10:B$999,MATCH($A1143,'Cycle 5'!$L$10:$L$999,0),1)),INDEX('Cycle 6'!B$10:B$999,MATCH($A1143,'Cycle 6'!$L$10:$L$999,0),1)),INDEX('Cycle 7'!B$10:B$999,MATCH($A1143,'Cycle 7'!$L$10:$L$999,0),1)),INDEX('Cycle 8'!B$10:B$999,MATCH($A1143,'Cycle 8'!$L$10:$L$999,0),1)),INDEX('Cycle 9'!B$10:B$999,MATCH($A1143,'Cycle 9'!$L$10:$L$999,0),1)),INDEX('Cycle 10'!B$10:B$999,MATCH($A1143,'Cycle 10'!$L$10:$L$999,0),1)),INDEX('Cycle 11'!B$10:B$999,MATCH($A1143,'Cycle 11'!$L$10:$L$999,0),1)),"")="","",IFERROR(IFERROR(IFERROR(IFERROR(IFERROR(IFERROR(IFERROR(IFERROR(IFERROR(IFERROR(IFERROR(IFERROR(INDEX(Summer!B$10:B$999,MATCH($A1143,Summer!$L$10:$L$999,0),1),INDEX('Cycle 1'!B$10:B$999,MATCH($A1143,'Cycle 1'!$L$10:$L$999,0),1)),INDEX('Cycle 2'!B$10:B$999,MATCH($A1143,'Cycle 2'!$L$10:$L$999,0),1)),INDEX('Cycle 3'!B$10:B$999,MATCH($A1143,'Cycle 3'!$L$10:$L$999,0),1)),INDEX('Cycle 4'!B$10:B$999,MATCH($A1143,'Cycle 4'!$L$10:$L$999,0),1)),INDEX('Cycle 5'!B$10:B$999,MATCH($A1143,'Cycle 5'!$L$10:$L$999,0),1)),INDEX('Cycle 6'!B$10:B$999,MATCH($A1143,'Cycle 6'!$L$10:$L$999,0),1)),INDEX('Cycle 7'!B$10:B$999,MATCH($A1143,'Cycle 7'!$L$10:$L$999,0),1)),INDEX('Cycle 8'!B$10:B$999,MATCH($A1143,'Cycle 8'!$L$10:$L$999,0),1)),INDEX('Cycle 9'!B$10:B$999,MATCH($A1143,'Cycle 9'!$L$10:$L$999,0),1)),INDEX('Cycle 10'!B$10:B$999,MATCH($A1143,'Cycle 10'!$L$10:$L$999,0),1)),INDEX('Cycle 11'!B$10:B$999,MATCH($A1143,'Cycle 11'!$L$10:$L$999,0),1)),""))</f>
        <v/>
      </c>
      <c r="D1143" t="str">
        <f>IF(IFERROR(IFERROR(IFERROR(IFERROR(IFERROR(IFERROR(IFERROR(IFERROR(IFERROR(IFERROR(IFERROR(IFERROR(INDEX(Summer!C$10:C$999,MATCH($A1143,Summer!$L$10:$L$999,0),1),INDEX('Cycle 1'!C$10:C$999,MATCH($A1143,'Cycle 1'!$L$10:$L$999,0),1)),INDEX('Cycle 2'!C$10:C$999,MATCH($A1143,'Cycle 2'!$L$10:$L$999,0),1)),INDEX('Cycle 3'!C$10:C$999,MATCH($A1143,'Cycle 3'!$L$10:$L$999,0),1)),INDEX('Cycle 4'!C$10:C$999,MATCH($A1143,'Cycle 4'!$L$10:$L$999,0),1)),INDEX('Cycle 5'!C$10:C$999,MATCH($A1143,'Cycle 5'!$L$10:$L$999,0),1)),INDEX('Cycle 6'!C$10:C$999,MATCH($A1143,'Cycle 6'!$L$10:$L$999,0),1)),INDEX('Cycle 7'!C$10:C$999,MATCH($A1143,'Cycle 7'!$L$10:$L$999,0),1)),INDEX('Cycle 8'!C$10:C$999,MATCH($A1143,'Cycle 8'!$L$10:$L$999,0),1)),INDEX('Cycle 9'!C$10:C$999,MATCH($A1143,'Cycle 9'!$L$10:$L$999,0),1)),INDEX('Cycle 10'!C$10:C$999,MATCH($A1143,'Cycle 10'!$L$10:$L$999,0),1)),INDEX('Cycle 11'!C$10:C$999,MATCH($A1143,'Cycle 11'!$L$10:$L$999,0),1)),"")="","",IFERROR(IFERROR(IFERROR(IFERROR(IFERROR(IFERROR(IFERROR(IFERROR(IFERROR(IFERROR(IFERROR(IFERROR(INDEX(Summer!C$10:C$999,MATCH($A1143,Summer!$L$10:$L$999,0),1),INDEX('Cycle 1'!C$10:C$999,MATCH($A1143,'Cycle 1'!$L$10:$L$999,0),1)),INDEX('Cycle 2'!C$10:C$999,MATCH($A1143,'Cycle 2'!$L$10:$L$999,0),1)),INDEX('Cycle 3'!C$10:C$999,MATCH($A1143,'Cycle 3'!$L$10:$L$999,0),1)),INDEX('Cycle 4'!C$10:C$999,MATCH($A1143,'Cycle 4'!$L$10:$L$999,0),1)),INDEX('Cycle 5'!C$10:C$999,MATCH($A1143,'Cycle 5'!$L$10:$L$999,0),1)),INDEX('Cycle 6'!C$10:C$999,MATCH($A1143,'Cycle 6'!$L$10:$L$999,0),1)),INDEX('Cycle 7'!C$10:C$999,MATCH($A1143,'Cycle 7'!$L$10:$L$999,0),1)),INDEX('Cycle 8'!C$10:C$999,MATCH($A1143,'Cycle 8'!$L$10:$L$999,0),1)),INDEX('Cycle 9'!C$10:C$999,MATCH($A1143,'Cycle 9'!$L$10:$L$999,0),1)),INDEX('Cycle 10'!C$10:C$999,MATCH($A1143,'Cycle 10'!$L$10:$L$999,0),1)),INDEX('Cycle 11'!C$10:C$999,MATCH($A1143,'Cycle 11'!$L$10:$L$999,0),1)),""))</f>
        <v/>
      </c>
      <c r="E1143" t="str">
        <f>IF(IFERROR(IFERROR(IFERROR(IFERROR(IFERROR(IFERROR(IFERROR(IFERROR(IFERROR(IFERROR(IFERROR(IFERROR(INDEX(Summer!D$10:D$999,MATCH($A1143,Summer!$L$10:$L$999,0),1),INDEX('Cycle 1'!D$10:D$999,MATCH($A1143,'Cycle 1'!$L$10:$L$999,0),1)),INDEX('Cycle 2'!D$10:D$999,MATCH($A1143,'Cycle 2'!$L$10:$L$999,0),1)),INDEX('Cycle 3'!D$10:D$999,MATCH($A1143,'Cycle 3'!$L$10:$L$999,0),1)),INDEX('Cycle 4'!D$10:D$999,MATCH($A1143,'Cycle 4'!$L$10:$L$999,0),1)),INDEX('Cycle 5'!D$10:D$999,MATCH($A1143,'Cycle 5'!$L$10:$L$999,0),1)),INDEX('Cycle 6'!D$10:D$999,MATCH($A1143,'Cycle 6'!$L$10:$L$999,0),1)),INDEX('Cycle 7'!D$10:D$999,MATCH($A1143,'Cycle 7'!$L$10:$L$999,0),1)),INDEX('Cycle 8'!D$10:D$999,MATCH($A1143,'Cycle 8'!$L$10:$L$999,0),1)),INDEX('Cycle 9'!D$10:D$999,MATCH($A1143,'Cycle 9'!$L$10:$L$999,0),1)),INDEX('Cycle 10'!D$10:D$999,MATCH($A1143,'Cycle 10'!$L$10:$L$999,0),1)),INDEX('Cycle 11'!D$10:D$999,MATCH($A1143,'Cycle 11'!$L$10:$L$999,0),1)),"")="","",IFERROR(IFERROR(IFERROR(IFERROR(IFERROR(IFERROR(IFERROR(IFERROR(IFERROR(IFERROR(IFERROR(IFERROR(INDEX(Summer!D$10:D$999,MATCH($A1143,Summer!$L$10:$L$999,0),1),INDEX('Cycle 1'!D$10:D$999,MATCH($A1143,'Cycle 1'!$L$10:$L$999,0),1)),INDEX('Cycle 2'!D$10:D$999,MATCH($A1143,'Cycle 2'!$L$10:$L$999,0),1)),INDEX('Cycle 3'!D$10:D$999,MATCH($A1143,'Cycle 3'!$L$10:$L$999,0),1)),INDEX('Cycle 4'!D$10:D$999,MATCH($A1143,'Cycle 4'!$L$10:$L$999,0),1)),INDEX('Cycle 5'!D$10:D$999,MATCH($A1143,'Cycle 5'!$L$10:$L$999,0),1)),INDEX('Cycle 6'!D$10:D$999,MATCH($A1143,'Cycle 6'!$L$10:$L$999,0),1)),INDEX('Cycle 7'!D$10:D$999,MATCH($A1143,'Cycle 7'!$L$10:$L$999,0),1)),INDEX('Cycle 8'!D$10:D$999,MATCH($A1143,'Cycle 8'!$L$10:$L$999,0),1)),INDEX('Cycle 9'!D$10:D$999,MATCH($A1143,'Cycle 9'!$L$10:$L$999,0),1)),INDEX('Cycle 10'!D$10:D$999,MATCH($A1143,'Cycle 10'!$L$10:$L$999,0),1)),INDEX('Cycle 11'!D$10:D$999,MATCH($A1143,'Cycle 11'!$L$10:$L$999,0),1)),""))</f>
        <v/>
      </c>
      <c r="F1143" t="str">
        <f>IF(IFERROR(IFERROR(IFERROR(IFERROR(IFERROR(IFERROR(IFERROR(IFERROR(IFERROR(IFERROR(IFERROR(IFERROR(INDEX(Summer!E$10:E$999,MATCH($A1143,Summer!$L$10:$L$999,0),1),INDEX('Cycle 1'!E$10:E$999,MATCH($A1143,'Cycle 1'!$L$10:$L$999,0),1)),INDEX('Cycle 2'!E$10:E$999,MATCH($A1143,'Cycle 2'!$L$10:$L$999,0),1)),INDEX('Cycle 3'!E$10:E$999,MATCH($A1143,'Cycle 3'!$L$10:$L$999,0),1)),INDEX('Cycle 4'!E$10:E$999,MATCH($A1143,'Cycle 4'!$L$10:$L$999,0),1)),INDEX('Cycle 5'!E$10:E$999,MATCH($A1143,'Cycle 5'!$L$10:$L$999,0),1)),INDEX('Cycle 6'!E$10:E$999,MATCH($A1143,'Cycle 6'!$L$10:$L$999,0),1)),INDEX('Cycle 7'!E$10:E$999,MATCH($A1143,'Cycle 7'!$L$10:$L$999,0),1)),INDEX('Cycle 8'!E$10:E$999,MATCH($A1143,'Cycle 8'!$L$10:$L$999,0),1)),INDEX('Cycle 9'!E$10:E$999,MATCH($A1143,'Cycle 9'!$L$10:$L$999,0),1)),INDEX('Cycle 10'!E$10:E$999,MATCH($A1143,'Cycle 10'!$L$10:$L$999,0),1)),INDEX('Cycle 11'!E$10:E$999,MATCH($A1143,'Cycle 11'!$L$10:$L$999,0),1)),"")="","",IFERROR(IFERROR(IFERROR(IFERROR(IFERROR(IFERROR(IFERROR(IFERROR(IFERROR(IFERROR(IFERROR(IFERROR(INDEX(Summer!E$10:E$999,MATCH($A1143,Summer!$L$10:$L$999,0),1),INDEX('Cycle 1'!E$10:E$999,MATCH($A1143,'Cycle 1'!$L$10:$L$999,0),1)),INDEX('Cycle 2'!E$10:E$999,MATCH($A1143,'Cycle 2'!$L$10:$L$999,0),1)),INDEX('Cycle 3'!E$10:E$999,MATCH($A1143,'Cycle 3'!$L$10:$L$999,0),1)),INDEX('Cycle 4'!E$10:E$999,MATCH($A1143,'Cycle 4'!$L$10:$L$999,0),1)),INDEX('Cycle 5'!E$10:E$999,MATCH($A1143,'Cycle 5'!$L$10:$L$999,0),1)),INDEX('Cycle 6'!E$10:E$999,MATCH($A1143,'Cycle 6'!$L$10:$L$999,0),1)),INDEX('Cycle 7'!E$10:E$999,MATCH($A1143,'Cycle 7'!$L$10:$L$999,0),1)),INDEX('Cycle 8'!E$10:E$999,MATCH($A1143,'Cycle 8'!$L$10:$L$999,0),1)),INDEX('Cycle 9'!E$10:E$999,MATCH($A1143,'Cycle 9'!$L$10:$L$999,0),1)),INDEX('Cycle 10'!E$10:E$999,MATCH($A1143,'Cycle 10'!$L$10:$L$999,0),1)),INDEX('Cycle 11'!E$10:E$999,MATCH($A1143,'Cycle 11'!$L$10:$L$999,0),1)),""))</f>
        <v/>
      </c>
      <c r="G1143" t="str">
        <f>IF(IFERROR(IFERROR(IFERROR(IFERROR(IFERROR(IFERROR(IFERROR(IFERROR(IFERROR(IFERROR(IFERROR(IFERROR(INDEX(Summer!F$10:F$999,MATCH($A1143,Summer!$L$10:$L$999,0),1),INDEX('Cycle 1'!F$10:F$999,MATCH($A1143,'Cycle 1'!$L$10:$L$999,0),1)),INDEX('Cycle 2'!F$10:F$999,MATCH($A1143,'Cycle 2'!$L$10:$L$999,0),1)),INDEX('Cycle 3'!F$10:F$999,MATCH($A1143,'Cycle 3'!$L$10:$L$999,0),1)),INDEX('Cycle 4'!F$10:F$999,MATCH($A1143,'Cycle 4'!$L$10:$L$999,0),1)),INDEX('Cycle 5'!F$10:F$999,MATCH($A1143,'Cycle 5'!$L$10:$L$999,0),1)),INDEX('Cycle 6'!F$10:F$999,MATCH($A1143,'Cycle 6'!$L$10:$L$999,0),1)),INDEX('Cycle 7'!F$10:F$999,MATCH($A1143,'Cycle 7'!$L$10:$L$999,0),1)),INDEX('Cycle 8'!F$10:F$999,MATCH($A1143,'Cycle 8'!$L$10:$L$999,0),1)),INDEX('Cycle 9'!F$10:F$999,MATCH($A1143,'Cycle 9'!$L$10:$L$999,0),1)),INDEX('Cycle 10'!F$10:F$999,MATCH($A1143,'Cycle 10'!$L$10:$L$999,0),1)),INDEX('Cycle 11'!F$10:F$999,MATCH($A1143,'Cycle 11'!$L$10:$L$999,0),1)),"")="","",IFERROR(IFERROR(IFERROR(IFERROR(IFERROR(IFERROR(IFERROR(IFERROR(IFERROR(IFERROR(IFERROR(IFERROR(INDEX(Summer!F$10:F$999,MATCH($A1143,Summer!$L$10:$L$999,0),1),INDEX('Cycle 1'!F$10:F$999,MATCH($A1143,'Cycle 1'!$L$10:$L$999,0),1)),INDEX('Cycle 2'!F$10:F$999,MATCH($A1143,'Cycle 2'!$L$10:$L$999,0),1)),INDEX('Cycle 3'!F$10:F$999,MATCH($A1143,'Cycle 3'!$L$10:$L$999,0),1)),INDEX('Cycle 4'!F$10:F$999,MATCH($A1143,'Cycle 4'!$L$10:$L$999,0),1)),INDEX('Cycle 5'!F$10:F$999,MATCH($A1143,'Cycle 5'!$L$10:$L$999,0),1)),INDEX('Cycle 6'!F$10:F$999,MATCH($A1143,'Cycle 6'!$L$10:$L$999,0),1)),INDEX('Cycle 7'!F$10:F$999,MATCH($A1143,'Cycle 7'!$L$10:$L$999,0),1)),INDEX('Cycle 8'!F$10:F$999,MATCH($A1143,'Cycle 8'!$L$10:$L$999,0),1)),INDEX('Cycle 9'!F$10:F$999,MATCH($A1143,'Cycle 9'!$L$10:$L$999,0),1)),INDEX('Cycle 10'!F$10:F$999,MATCH($A1143,'Cycle 10'!$L$10:$L$999,0),1)),INDEX('Cycle 11'!F$10:F$999,MATCH($A1143,'Cycle 11'!$L$10:$L$999,0),1)),""))</f>
        <v/>
      </c>
      <c r="H1143" t="str">
        <f>IF(IFERROR(IFERROR(IFERROR(IFERROR(IFERROR(IFERROR(IFERROR(IFERROR(IFERROR(IFERROR(IFERROR(IFERROR(INDEX(Summer!G$10:G$999,MATCH($A1143,Summer!$L$10:$L$999,0),1),INDEX('Cycle 1'!G$10:G$999,MATCH($A1143,'Cycle 1'!$L$10:$L$999,0),1)),INDEX('Cycle 2'!G$10:G$999,MATCH($A1143,'Cycle 2'!$L$10:$L$999,0),1)),INDEX('Cycle 3'!G$10:G$999,MATCH($A1143,'Cycle 3'!$L$10:$L$999,0),1)),INDEX('Cycle 4'!G$10:G$999,MATCH($A1143,'Cycle 4'!$L$10:$L$999,0),1)),INDEX('Cycle 5'!G$10:G$999,MATCH($A1143,'Cycle 5'!$L$10:$L$999,0),1)),INDEX('Cycle 6'!G$10:G$999,MATCH($A1143,'Cycle 6'!$L$10:$L$999,0),1)),INDEX('Cycle 7'!G$10:G$999,MATCH($A1143,'Cycle 7'!$L$10:$L$999,0),1)),INDEX('Cycle 8'!G$10:G$999,MATCH($A1143,'Cycle 8'!$L$10:$L$999,0),1)),INDEX('Cycle 9'!G$10:G$999,MATCH($A1143,'Cycle 9'!$L$10:$L$999,0),1)),INDEX('Cycle 10'!G$10:G$999,MATCH($A1143,'Cycle 10'!$L$10:$L$999,0),1)),INDEX('Cycle 11'!G$10:G$999,MATCH($A1143,'Cycle 11'!$L$10:$L$999,0),1)),"")="","",IFERROR(IFERROR(IFERROR(IFERROR(IFERROR(IFERROR(IFERROR(IFERROR(IFERROR(IFERROR(IFERROR(IFERROR(INDEX(Summer!G$10:G$999,MATCH($A1143,Summer!$L$10:$L$999,0),1),INDEX('Cycle 1'!G$10:G$999,MATCH($A1143,'Cycle 1'!$L$10:$L$999,0),1)),INDEX('Cycle 2'!G$10:G$999,MATCH($A1143,'Cycle 2'!$L$10:$L$999,0),1)),INDEX('Cycle 3'!G$10:G$999,MATCH($A1143,'Cycle 3'!$L$10:$L$999,0),1)),INDEX('Cycle 4'!G$10:G$999,MATCH($A1143,'Cycle 4'!$L$10:$L$999,0),1)),INDEX('Cycle 5'!G$10:G$999,MATCH($A1143,'Cycle 5'!$L$10:$L$999,0),1)),INDEX('Cycle 6'!G$10:G$999,MATCH($A1143,'Cycle 6'!$L$10:$L$999,0),1)),INDEX('Cycle 7'!G$10:G$999,MATCH($A1143,'Cycle 7'!$L$10:$L$999,0),1)),INDEX('Cycle 8'!G$10:G$999,MATCH($A1143,'Cycle 8'!$L$10:$L$999,0),1)),INDEX('Cycle 9'!G$10:G$999,MATCH($A1143,'Cycle 9'!$L$10:$L$999,0),1)),INDEX('Cycle 10'!G$10:G$999,MATCH($A1143,'Cycle 10'!$L$10:$L$999,0),1)),INDEX('Cycle 11'!G$10:G$999,MATCH($A1143,'Cycle 11'!$L$10:$L$999,0),1)),""))</f>
        <v/>
      </c>
      <c r="I1143">
        <f>IFERROR(IF(C1143="",MAX(I$1:I1142),IF(ROW(C$2)=ROW(C1143),1,IF(ISERROR(VLOOKUP(C1143,C$2:C1142,1,FALSE)),MAX(I$1:I1142)+1,MAX(I$1:I1142)))),"")</f>
        <v>0</v>
      </c>
      <c r="J1143" t="str">
        <f t="shared" si="119"/>
        <v/>
      </c>
      <c r="K1143" t="str">
        <f t="shared" si="122"/>
        <v/>
      </c>
      <c r="L1143" t="str">
        <f t="shared" si="122"/>
        <v/>
      </c>
      <c r="M1143" t="str">
        <f t="shared" si="122"/>
        <v/>
      </c>
      <c r="N1143" t="str">
        <f t="shared" si="122"/>
        <v/>
      </c>
      <c r="O1143" t="str">
        <f t="shared" si="122"/>
        <v/>
      </c>
      <c r="P1143" t="str">
        <f t="shared" si="122"/>
        <v/>
      </c>
      <c r="Q1143" t="str">
        <f t="shared" si="122"/>
        <v/>
      </c>
      <c r="R1143" t="str">
        <f t="shared" si="122"/>
        <v/>
      </c>
      <c r="S1143" t="str">
        <f t="shared" si="122"/>
        <v/>
      </c>
      <c r="T1143" t="str">
        <f t="shared" si="122"/>
        <v/>
      </c>
      <c r="U1143" t="str">
        <f t="shared" si="122"/>
        <v/>
      </c>
      <c r="V1143" t="str">
        <f t="shared" si="122"/>
        <v/>
      </c>
      <c r="W1143" t="str">
        <f t="shared" si="120"/>
        <v/>
      </c>
      <c r="X1143">
        <f>IF(OR(H1143="No",H1143=""),0,IF(COUNTIFS(H$2:H1143,"Yes",C$2:C1143,C1143)&gt;1,0,COUNTIFS(H$2:H1143,"Yes",C$2:C1143,C1143)))+IF(X1142=$X$1,0,X1142)</f>
        <v>0</v>
      </c>
    </row>
    <row r="1144" spans="1:24" x14ac:dyDescent="0.3">
      <c r="A1144">
        <f>ROWS($A$2:$A1144)</f>
        <v>1143</v>
      </c>
      <c r="B1144" t="str">
        <f>IF(ISERROR(VLOOKUP(A1144,Summer!L$11:L$500,1,FALSE)),IF(ISERROR(VLOOKUP(A1144,'Cycle 1'!L$11:L$500,1,FALSE)),IF(ISERROR(VLOOKUP(A1144,'Cycle 2'!L$11:L$500,1,FALSE)),IF(ISERROR(VLOOKUP(A1144,'Cycle 3'!L$11:L$500,1,FALSE)),IF(ISERROR(VLOOKUP(A1144,'Cycle 4'!L$11:L$500,1,FALSE)),IF(ISERROR(VLOOKUP(A1144,'Cycle 5'!L$11:L$500,1,FALSE)),IF(ISERROR(VLOOKUP(A1144,'Cycle 6'!L$11:L$500,1,FALSE)),IF(ISERROR(VLOOKUP(A1144,'Cycle 7'!L$11:L$500,1,FALSE)),IF(ISERROR(VLOOKUP(A1144,'Cycle 8'!L$11:L$500,1,FALSE)),IF(ISERROR(VLOOKUP(A1144,'Cycle 9'!L$11:L$500,1,FALSE)),IF(ISERROR(VLOOKUP(A1144,'Cycle 10'!L$11:L$500,1,FALSE)),IF(ISERROR(VLOOKUP(A1144,'Cycle 11'!L$11:L$500,1,FALSE)),"","Cycle 11"),"Cycle 10"),"Cycle 9"),"Cycle 8"),"Cycle 7"),"Cycle 6"),"Cycle 5"),"Cycle 4"),"Cycle 3"),"Cycle 2"),"Cycle 1"),"Summer")</f>
        <v/>
      </c>
      <c r="C1144" t="str">
        <f>IF(IFERROR(IFERROR(IFERROR(IFERROR(IFERROR(IFERROR(IFERROR(IFERROR(IFERROR(IFERROR(IFERROR(IFERROR(INDEX(Summer!B$10:B$999,MATCH($A1144,Summer!$L$10:$L$999,0),1),INDEX('Cycle 1'!B$10:B$999,MATCH($A1144,'Cycle 1'!$L$10:$L$999,0),1)),INDEX('Cycle 2'!B$10:B$999,MATCH($A1144,'Cycle 2'!$L$10:$L$999,0),1)),INDEX('Cycle 3'!B$10:B$999,MATCH($A1144,'Cycle 3'!$L$10:$L$999,0),1)),INDEX('Cycle 4'!B$10:B$999,MATCH($A1144,'Cycle 4'!$L$10:$L$999,0),1)),INDEX('Cycle 5'!B$10:B$999,MATCH($A1144,'Cycle 5'!$L$10:$L$999,0),1)),INDEX('Cycle 6'!B$10:B$999,MATCH($A1144,'Cycle 6'!$L$10:$L$999,0),1)),INDEX('Cycle 7'!B$10:B$999,MATCH($A1144,'Cycle 7'!$L$10:$L$999,0),1)),INDEX('Cycle 8'!B$10:B$999,MATCH($A1144,'Cycle 8'!$L$10:$L$999,0),1)),INDEX('Cycle 9'!B$10:B$999,MATCH($A1144,'Cycle 9'!$L$10:$L$999,0),1)),INDEX('Cycle 10'!B$10:B$999,MATCH($A1144,'Cycle 10'!$L$10:$L$999,0),1)),INDEX('Cycle 11'!B$10:B$999,MATCH($A1144,'Cycle 11'!$L$10:$L$999,0),1)),"")="","",IFERROR(IFERROR(IFERROR(IFERROR(IFERROR(IFERROR(IFERROR(IFERROR(IFERROR(IFERROR(IFERROR(IFERROR(INDEX(Summer!B$10:B$999,MATCH($A1144,Summer!$L$10:$L$999,0),1),INDEX('Cycle 1'!B$10:B$999,MATCH($A1144,'Cycle 1'!$L$10:$L$999,0),1)),INDEX('Cycle 2'!B$10:B$999,MATCH($A1144,'Cycle 2'!$L$10:$L$999,0),1)),INDEX('Cycle 3'!B$10:B$999,MATCH($A1144,'Cycle 3'!$L$10:$L$999,0),1)),INDEX('Cycle 4'!B$10:B$999,MATCH($A1144,'Cycle 4'!$L$10:$L$999,0),1)),INDEX('Cycle 5'!B$10:B$999,MATCH($A1144,'Cycle 5'!$L$10:$L$999,0),1)),INDEX('Cycle 6'!B$10:B$999,MATCH($A1144,'Cycle 6'!$L$10:$L$999,0),1)),INDEX('Cycle 7'!B$10:B$999,MATCH($A1144,'Cycle 7'!$L$10:$L$999,0),1)),INDEX('Cycle 8'!B$10:B$999,MATCH($A1144,'Cycle 8'!$L$10:$L$999,0),1)),INDEX('Cycle 9'!B$10:B$999,MATCH($A1144,'Cycle 9'!$L$10:$L$999,0),1)),INDEX('Cycle 10'!B$10:B$999,MATCH($A1144,'Cycle 10'!$L$10:$L$999,0),1)),INDEX('Cycle 11'!B$10:B$999,MATCH($A1144,'Cycle 11'!$L$10:$L$999,0),1)),""))</f>
        <v/>
      </c>
      <c r="D1144" t="str">
        <f>IF(IFERROR(IFERROR(IFERROR(IFERROR(IFERROR(IFERROR(IFERROR(IFERROR(IFERROR(IFERROR(IFERROR(IFERROR(INDEX(Summer!C$10:C$999,MATCH($A1144,Summer!$L$10:$L$999,0),1),INDEX('Cycle 1'!C$10:C$999,MATCH($A1144,'Cycle 1'!$L$10:$L$999,0),1)),INDEX('Cycle 2'!C$10:C$999,MATCH($A1144,'Cycle 2'!$L$10:$L$999,0),1)),INDEX('Cycle 3'!C$10:C$999,MATCH($A1144,'Cycle 3'!$L$10:$L$999,0),1)),INDEX('Cycle 4'!C$10:C$999,MATCH($A1144,'Cycle 4'!$L$10:$L$999,0),1)),INDEX('Cycle 5'!C$10:C$999,MATCH($A1144,'Cycle 5'!$L$10:$L$999,0),1)),INDEX('Cycle 6'!C$10:C$999,MATCH($A1144,'Cycle 6'!$L$10:$L$999,0),1)),INDEX('Cycle 7'!C$10:C$999,MATCH($A1144,'Cycle 7'!$L$10:$L$999,0),1)),INDEX('Cycle 8'!C$10:C$999,MATCH($A1144,'Cycle 8'!$L$10:$L$999,0),1)),INDEX('Cycle 9'!C$10:C$999,MATCH($A1144,'Cycle 9'!$L$10:$L$999,0),1)),INDEX('Cycle 10'!C$10:C$999,MATCH($A1144,'Cycle 10'!$L$10:$L$999,0),1)),INDEX('Cycle 11'!C$10:C$999,MATCH($A1144,'Cycle 11'!$L$10:$L$999,0),1)),"")="","",IFERROR(IFERROR(IFERROR(IFERROR(IFERROR(IFERROR(IFERROR(IFERROR(IFERROR(IFERROR(IFERROR(IFERROR(INDEX(Summer!C$10:C$999,MATCH($A1144,Summer!$L$10:$L$999,0),1),INDEX('Cycle 1'!C$10:C$999,MATCH($A1144,'Cycle 1'!$L$10:$L$999,0),1)),INDEX('Cycle 2'!C$10:C$999,MATCH($A1144,'Cycle 2'!$L$10:$L$999,0),1)),INDEX('Cycle 3'!C$10:C$999,MATCH($A1144,'Cycle 3'!$L$10:$L$999,0),1)),INDEX('Cycle 4'!C$10:C$999,MATCH($A1144,'Cycle 4'!$L$10:$L$999,0),1)),INDEX('Cycle 5'!C$10:C$999,MATCH($A1144,'Cycle 5'!$L$10:$L$999,0),1)),INDEX('Cycle 6'!C$10:C$999,MATCH($A1144,'Cycle 6'!$L$10:$L$999,0),1)),INDEX('Cycle 7'!C$10:C$999,MATCH($A1144,'Cycle 7'!$L$10:$L$999,0),1)),INDEX('Cycle 8'!C$10:C$999,MATCH($A1144,'Cycle 8'!$L$10:$L$999,0),1)),INDEX('Cycle 9'!C$10:C$999,MATCH($A1144,'Cycle 9'!$L$10:$L$999,0),1)),INDEX('Cycle 10'!C$10:C$999,MATCH($A1144,'Cycle 10'!$L$10:$L$999,0),1)),INDEX('Cycle 11'!C$10:C$999,MATCH($A1144,'Cycle 11'!$L$10:$L$999,0),1)),""))</f>
        <v/>
      </c>
      <c r="E1144" t="str">
        <f>IF(IFERROR(IFERROR(IFERROR(IFERROR(IFERROR(IFERROR(IFERROR(IFERROR(IFERROR(IFERROR(IFERROR(IFERROR(INDEX(Summer!D$10:D$999,MATCH($A1144,Summer!$L$10:$L$999,0),1),INDEX('Cycle 1'!D$10:D$999,MATCH($A1144,'Cycle 1'!$L$10:$L$999,0),1)),INDEX('Cycle 2'!D$10:D$999,MATCH($A1144,'Cycle 2'!$L$10:$L$999,0),1)),INDEX('Cycle 3'!D$10:D$999,MATCH($A1144,'Cycle 3'!$L$10:$L$999,0),1)),INDEX('Cycle 4'!D$10:D$999,MATCH($A1144,'Cycle 4'!$L$10:$L$999,0),1)),INDEX('Cycle 5'!D$10:D$999,MATCH($A1144,'Cycle 5'!$L$10:$L$999,0),1)),INDEX('Cycle 6'!D$10:D$999,MATCH($A1144,'Cycle 6'!$L$10:$L$999,0),1)),INDEX('Cycle 7'!D$10:D$999,MATCH($A1144,'Cycle 7'!$L$10:$L$999,0),1)),INDEX('Cycle 8'!D$10:D$999,MATCH($A1144,'Cycle 8'!$L$10:$L$999,0),1)),INDEX('Cycle 9'!D$10:D$999,MATCH($A1144,'Cycle 9'!$L$10:$L$999,0),1)),INDEX('Cycle 10'!D$10:D$999,MATCH($A1144,'Cycle 10'!$L$10:$L$999,0),1)),INDEX('Cycle 11'!D$10:D$999,MATCH($A1144,'Cycle 11'!$L$10:$L$999,0),1)),"")="","",IFERROR(IFERROR(IFERROR(IFERROR(IFERROR(IFERROR(IFERROR(IFERROR(IFERROR(IFERROR(IFERROR(IFERROR(INDEX(Summer!D$10:D$999,MATCH($A1144,Summer!$L$10:$L$999,0),1),INDEX('Cycle 1'!D$10:D$999,MATCH($A1144,'Cycle 1'!$L$10:$L$999,0),1)),INDEX('Cycle 2'!D$10:D$999,MATCH($A1144,'Cycle 2'!$L$10:$L$999,0),1)),INDEX('Cycle 3'!D$10:D$999,MATCH($A1144,'Cycle 3'!$L$10:$L$999,0),1)),INDEX('Cycle 4'!D$10:D$999,MATCH($A1144,'Cycle 4'!$L$10:$L$999,0),1)),INDEX('Cycle 5'!D$10:D$999,MATCH($A1144,'Cycle 5'!$L$10:$L$999,0),1)),INDEX('Cycle 6'!D$10:D$999,MATCH($A1144,'Cycle 6'!$L$10:$L$999,0),1)),INDEX('Cycle 7'!D$10:D$999,MATCH($A1144,'Cycle 7'!$L$10:$L$999,0),1)),INDEX('Cycle 8'!D$10:D$999,MATCH($A1144,'Cycle 8'!$L$10:$L$999,0),1)),INDEX('Cycle 9'!D$10:D$999,MATCH($A1144,'Cycle 9'!$L$10:$L$999,0),1)),INDEX('Cycle 10'!D$10:D$999,MATCH($A1144,'Cycle 10'!$L$10:$L$999,0),1)),INDEX('Cycle 11'!D$10:D$999,MATCH($A1144,'Cycle 11'!$L$10:$L$999,0),1)),""))</f>
        <v/>
      </c>
      <c r="F1144" t="str">
        <f>IF(IFERROR(IFERROR(IFERROR(IFERROR(IFERROR(IFERROR(IFERROR(IFERROR(IFERROR(IFERROR(IFERROR(IFERROR(INDEX(Summer!E$10:E$999,MATCH($A1144,Summer!$L$10:$L$999,0),1),INDEX('Cycle 1'!E$10:E$999,MATCH($A1144,'Cycle 1'!$L$10:$L$999,0),1)),INDEX('Cycle 2'!E$10:E$999,MATCH($A1144,'Cycle 2'!$L$10:$L$999,0),1)),INDEX('Cycle 3'!E$10:E$999,MATCH($A1144,'Cycle 3'!$L$10:$L$999,0),1)),INDEX('Cycle 4'!E$10:E$999,MATCH($A1144,'Cycle 4'!$L$10:$L$999,0),1)),INDEX('Cycle 5'!E$10:E$999,MATCH($A1144,'Cycle 5'!$L$10:$L$999,0),1)),INDEX('Cycle 6'!E$10:E$999,MATCH($A1144,'Cycle 6'!$L$10:$L$999,0),1)),INDEX('Cycle 7'!E$10:E$999,MATCH($A1144,'Cycle 7'!$L$10:$L$999,0),1)),INDEX('Cycle 8'!E$10:E$999,MATCH($A1144,'Cycle 8'!$L$10:$L$999,0),1)),INDEX('Cycle 9'!E$10:E$999,MATCH($A1144,'Cycle 9'!$L$10:$L$999,0),1)),INDEX('Cycle 10'!E$10:E$999,MATCH($A1144,'Cycle 10'!$L$10:$L$999,0),1)),INDEX('Cycle 11'!E$10:E$999,MATCH($A1144,'Cycle 11'!$L$10:$L$999,0),1)),"")="","",IFERROR(IFERROR(IFERROR(IFERROR(IFERROR(IFERROR(IFERROR(IFERROR(IFERROR(IFERROR(IFERROR(IFERROR(INDEX(Summer!E$10:E$999,MATCH($A1144,Summer!$L$10:$L$999,0),1),INDEX('Cycle 1'!E$10:E$999,MATCH($A1144,'Cycle 1'!$L$10:$L$999,0),1)),INDEX('Cycle 2'!E$10:E$999,MATCH($A1144,'Cycle 2'!$L$10:$L$999,0),1)),INDEX('Cycle 3'!E$10:E$999,MATCH($A1144,'Cycle 3'!$L$10:$L$999,0),1)),INDEX('Cycle 4'!E$10:E$999,MATCH($A1144,'Cycle 4'!$L$10:$L$999,0),1)),INDEX('Cycle 5'!E$10:E$999,MATCH($A1144,'Cycle 5'!$L$10:$L$999,0),1)),INDEX('Cycle 6'!E$10:E$999,MATCH($A1144,'Cycle 6'!$L$10:$L$999,0),1)),INDEX('Cycle 7'!E$10:E$999,MATCH($A1144,'Cycle 7'!$L$10:$L$999,0),1)),INDEX('Cycle 8'!E$10:E$999,MATCH($A1144,'Cycle 8'!$L$10:$L$999,0),1)),INDEX('Cycle 9'!E$10:E$999,MATCH($A1144,'Cycle 9'!$L$10:$L$999,0),1)),INDEX('Cycle 10'!E$10:E$999,MATCH($A1144,'Cycle 10'!$L$10:$L$999,0),1)),INDEX('Cycle 11'!E$10:E$999,MATCH($A1144,'Cycle 11'!$L$10:$L$999,0),1)),""))</f>
        <v/>
      </c>
      <c r="G1144" t="str">
        <f>IF(IFERROR(IFERROR(IFERROR(IFERROR(IFERROR(IFERROR(IFERROR(IFERROR(IFERROR(IFERROR(IFERROR(IFERROR(INDEX(Summer!F$10:F$999,MATCH($A1144,Summer!$L$10:$L$999,0),1),INDEX('Cycle 1'!F$10:F$999,MATCH($A1144,'Cycle 1'!$L$10:$L$999,0),1)),INDEX('Cycle 2'!F$10:F$999,MATCH($A1144,'Cycle 2'!$L$10:$L$999,0),1)),INDEX('Cycle 3'!F$10:F$999,MATCH($A1144,'Cycle 3'!$L$10:$L$999,0),1)),INDEX('Cycle 4'!F$10:F$999,MATCH($A1144,'Cycle 4'!$L$10:$L$999,0),1)),INDEX('Cycle 5'!F$10:F$999,MATCH($A1144,'Cycle 5'!$L$10:$L$999,0),1)),INDEX('Cycle 6'!F$10:F$999,MATCH($A1144,'Cycle 6'!$L$10:$L$999,0),1)),INDEX('Cycle 7'!F$10:F$999,MATCH($A1144,'Cycle 7'!$L$10:$L$999,0),1)),INDEX('Cycle 8'!F$10:F$999,MATCH($A1144,'Cycle 8'!$L$10:$L$999,0),1)),INDEX('Cycle 9'!F$10:F$999,MATCH($A1144,'Cycle 9'!$L$10:$L$999,0),1)),INDEX('Cycle 10'!F$10:F$999,MATCH($A1144,'Cycle 10'!$L$10:$L$999,0),1)),INDEX('Cycle 11'!F$10:F$999,MATCH($A1144,'Cycle 11'!$L$10:$L$999,0),1)),"")="","",IFERROR(IFERROR(IFERROR(IFERROR(IFERROR(IFERROR(IFERROR(IFERROR(IFERROR(IFERROR(IFERROR(IFERROR(INDEX(Summer!F$10:F$999,MATCH($A1144,Summer!$L$10:$L$999,0),1),INDEX('Cycle 1'!F$10:F$999,MATCH($A1144,'Cycle 1'!$L$10:$L$999,0),1)),INDEX('Cycle 2'!F$10:F$999,MATCH($A1144,'Cycle 2'!$L$10:$L$999,0),1)),INDEX('Cycle 3'!F$10:F$999,MATCH($A1144,'Cycle 3'!$L$10:$L$999,0),1)),INDEX('Cycle 4'!F$10:F$999,MATCH($A1144,'Cycle 4'!$L$10:$L$999,0),1)),INDEX('Cycle 5'!F$10:F$999,MATCH($A1144,'Cycle 5'!$L$10:$L$999,0),1)),INDEX('Cycle 6'!F$10:F$999,MATCH($A1144,'Cycle 6'!$L$10:$L$999,0),1)),INDEX('Cycle 7'!F$10:F$999,MATCH($A1144,'Cycle 7'!$L$10:$L$999,0),1)),INDEX('Cycle 8'!F$10:F$999,MATCH($A1144,'Cycle 8'!$L$10:$L$999,0),1)),INDEX('Cycle 9'!F$10:F$999,MATCH($A1144,'Cycle 9'!$L$10:$L$999,0),1)),INDEX('Cycle 10'!F$10:F$999,MATCH($A1144,'Cycle 10'!$L$10:$L$999,0),1)),INDEX('Cycle 11'!F$10:F$999,MATCH($A1144,'Cycle 11'!$L$10:$L$999,0),1)),""))</f>
        <v/>
      </c>
      <c r="H1144" t="str">
        <f>IF(IFERROR(IFERROR(IFERROR(IFERROR(IFERROR(IFERROR(IFERROR(IFERROR(IFERROR(IFERROR(IFERROR(IFERROR(INDEX(Summer!G$10:G$999,MATCH($A1144,Summer!$L$10:$L$999,0),1),INDEX('Cycle 1'!G$10:G$999,MATCH($A1144,'Cycle 1'!$L$10:$L$999,0),1)),INDEX('Cycle 2'!G$10:G$999,MATCH($A1144,'Cycle 2'!$L$10:$L$999,0),1)),INDEX('Cycle 3'!G$10:G$999,MATCH($A1144,'Cycle 3'!$L$10:$L$999,0),1)),INDEX('Cycle 4'!G$10:G$999,MATCH($A1144,'Cycle 4'!$L$10:$L$999,0),1)),INDEX('Cycle 5'!G$10:G$999,MATCH($A1144,'Cycle 5'!$L$10:$L$999,0),1)),INDEX('Cycle 6'!G$10:G$999,MATCH($A1144,'Cycle 6'!$L$10:$L$999,0),1)),INDEX('Cycle 7'!G$10:G$999,MATCH($A1144,'Cycle 7'!$L$10:$L$999,0),1)),INDEX('Cycle 8'!G$10:G$999,MATCH($A1144,'Cycle 8'!$L$10:$L$999,0),1)),INDEX('Cycle 9'!G$10:G$999,MATCH($A1144,'Cycle 9'!$L$10:$L$999,0),1)),INDEX('Cycle 10'!G$10:G$999,MATCH($A1144,'Cycle 10'!$L$10:$L$999,0),1)),INDEX('Cycle 11'!G$10:G$999,MATCH($A1144,'Cycle 11'!$L$10:$L$999,0),1)),"")="","",IFERROR(IFERROR(IFERROR(IFERROR(IFERROR(IFERROR(IFERROR(IFERROR(IFERROR(IFERROR(IFERROR(IFERROR(INDEX(Summer!G$10:G$999,MATCH($A1144,Summer!$L$10:$L$999,0),1),INDEX('Cycle 1'!G$10:G$999,MATCH($A1144,'Cycle 1'!$L$10:$L$999,0),1)),INDEX('Cycle 2'!G$10:G$999,MATCH($A1144,'Cycle 2'!$L$10:$L$999,0),1)),INDEX('Cycle 3'!G$10:G$999,MATCH($A1144,'Cycle 3'!$L$10:$L$999,0),1)),INDEX('Cycle 4'!G$10:G$999,MATCH($A1144,'Cycle 4'!$L$10:$L$999,0),1)),INDEX('Cycle 5'!G$10:G$999,MATCH($A1144,'Cycle 5'!$L$10:$L$999,0),1)),INDEX('Cycle 6'!G$10:G$999,MATCH($A1144,'Cycle 6'!$L$10:$L$999,0),1)),INDEX('Cycle 7'!G$10:G$999,MATCH($A1144,'Cycle 7'!$L$10:$L$999,0),1)),INDEX('Cycle 8'!G$10:G$999,MATCH($A1144,'Cycle 8'!$L$10:$L$999,0),1)),INDEX('Cycle 9'!G$10:G$999,MATCH($A1144,'Cycle 9'!$L$10:$L$999,0),1)),INDEX('Cycle 10'!G$10:G$999,MATCH($A1144,'Cycle 10'!$L$10:$L$999,0),1)),INDEX('Cycle 11'!G$10:G$999,MATCH($A1144,'Cycle 11'!$L$10:$L$999,0),1)),""))</f>
        <v/>
      </c>
      <c r="I1144">
        <f>IFERROR(IF(C1144="",MAX(I$1:I1143),IF(ROW(C$2)=ROW(C1144),1,IF(ISERROR(VLOOKUP(C1144,C$2:C1143,1,FALSE)),MAX(I$1:I1143)+1,MAX(I$1:I1143)))),"")</f>
        <v>0</v>
      </c>
      <c r="J1144" t="str">
        <f t="shared" si="119"/>
        <v/>
      </c>
      <c r="K1144" t="str">
        <f t="shared" si="122"/>
        <v/>
      </c>
      <c r="L1144" t="str">
        <f t="shared" si="122"/>
        <v/>
      </c>
      <c r="M1144" t="str">
        <f t="shared" si="122"/>
        <v/>
      </c>
      <c r="N1144" t="str">
        <f t="shared" si="122"/>
        <v/>
      </c>
      <c r="O1144" t="str">
        <f t="shared" si="122"/>
        <v/>
      </c>
      <c r="P1144" t="str">
        <f t="shared" si="122"/>
        <v/>
      </c>
      <c r="Q1144" t="str">
        <f t="shared" si="122"/>
        <v/>
      </c>
      <c r="R1144" t="str">
        <f t="shared" si="122"/>
        <v/>
      </c>
      <c r="S1144" t="str">
        <f t="shared" si="122"/>
        <v/>
      </c>
      <c r="T1144" t="str">
        <f t="shared" si="122"/>
        <v/>
      </c>
      <c r="U1144" t="str">
        <f t="shared" si="122"/>
        <v/>
      </c>
      <c r="V1144" t="str">
        <f t="shared" si="122"/>
        <v/>
      </c>
      <c r="W1144" t="str">
        <f t="shared" si="120"/>
        <v/>
      </c>
      <c r="X1144">
        <f>IF(OR(H1144="No",H1144=""),0,IF(COUNTIFS(H$2:H1144,"Yes",C$2:C1144,C1144)&gt;1,0,COUNTIFS(H$2:H1144,"Yes",C$2:C1144,C1144)))+IF(X1143=$X$1,0,X1143)</f>
        <v>0</v>
      </c>
    </row>
    <row r="1145" spans="1:24" x14ac:dyDescent="0.3">
      <c r="A1145">
        <f>ROWS($A$2:$A1145)</f>
        <v>1144</v>
      </c>
      <c r="B1145" t="str">
        <f>IF(ISERROR(VLOOKUP(A1145,Summer!L$11:L$500,1,FALSE)),IF(ISERROR(VLOOKUP(A1145,'Cycle 1'!L$11:L$500,1,FALSE)),IF(ISERROR(VLOOKUP(A1145,'Cycle 2'!L$11:L$500,1,FALSE)),IF(ISERROR(VLOOKUP(A1145,'Cycle 3'!L$11:L$500,1,FALSE)),IF(ISERROR(VLOOKUP(A1145,'Cycle 4'!L$11:L$500,1,FALSE)),IF(ISERROR(VLOOKUP(A1145,'Cycle 5'!L$11:L$500,1,FALSE)),IF(ISERROR(VLOOKUP(A1145,'Cycle 6'!L$11:L$500,1,FALSE)),IF(ISERROR(VLOOKUP(A1145,'Cycle 7'!L$11:L$500,1,FALSE)),IF(ISERROR(VLOOKUP(A1145,'Cycle 8'!L$11:L$500,1,FALSE)),IF(ISERROR(VLOOKUP(A1145,'Cycle 9'!L$11:L$500,1,FALSE)),IF(ISERROR(VLOOKUP(A1145,'Cycle 10'!L$11:L$500,1,FALSE)),IF(ISERROR(VLOOKUP(A1145,'Cycle 11'!L$11:L$500,1,FALSE)),"","Cycle 11"),"Cycle 10"),"Cycle 9"),"Cycle 8"),"Cycle 7"),"Cycle 6"),"Cycle 5"),"Cycle 4"),"Cycle 3"),"Cycle 2"),"Cycle 1"),"Summer")</f>
        <v/>
      </c>
      <c r="C1145" t="str">
        <f>IF(IFERROR(IFERROR(IFERROR(IFERROR(IFERROR(IFERROR(IFERROR(IFERROR(IFERROR(IFERROR(IFERROR(IFERROR(INDEX(Summer!B$10:B$999,MATCH($A1145,Summer!$L$10:$L$999,0),1),INDEX('Cycle 1'!B$10:B$999,MATCH($A1145,'Cycle 1'!$L$10:$L$999,0),1)),INDEX('Cycle 2'!B$10:B$999,MATCH($A1145,'Cycle 2'!$L$10:$L$999,0),1)),INDEX('Cycle 3'!B$10:B$999,MATCH($A1145,'Cycle 3'!$L$10:$L$999,0),1)),INDEX('Cycle 4'!B$10:B$999,MATCH($A1145,'Cycle 4'!$L$10:$L$999,0),1)),INDEX('Cycle 5'!B$10:B$999,MATCH($A1145,'Cycle 5'!$L$10:$L$999,0),1)),INDEX('Cycle 6'!B$10:B$999,MATCH($A1145,'Cycle 6'!$L$10:$L$999,0),1)),INDEX('Cycle 7'!B$10:B$999,MATCH($A1145,'Cycle 7'!$L$10:$L$999,0),1)),INDEX('Cycle 8'!B$10:B$999,MATCH($A1145,'Cycle 8'!$L$10:$L$999,0),1)),INDEX('Cycle 9'!B$10:B$999,MATCH($A1145,'Cycle 9'!$L$10:$L$999,0),1)),INDEX('Cycle 10'!B$10:B$999,MATCH($A1145,'Cycle 10'!$L$10:$L$999,0),1)),INDEX('Cycle 11'!B$10:B$999,MATCH($A1145,'Cycle 11'!$L$10:$L$999,0),1)),"")="","",IFERROR(IFERROR(IFERROR(IFERROR(IFERROR(IFERROR(IFERROR(IFERROR(IFERROR(IFERROR(IFERROR(IFERROR(INDEX(Summer!B$10:B$999,MATCH($A1145,Summer!$L$10:$L$999,0),1),INDEX('Cycle 1'!B$10:B$999,MATCH($A1145,'Cycle 1'!$L$10:$L$999,0),1)),INDEX('Cycle 2'!B$10:B$999,MATCH($A1145,'Cycle 2'!$L$10:$L$999,0),1)),INDEX('Cycle 3'!B$10:B$999,MATCH($A1145,'Cycle 3'!$L$10:$L$999,0),1)),INDEX('Cycle 4'!B$10:B$999,MATCH($A1145,'Cycle 4'!$L$10:$L$999,0),1)),INDEX('Cycle 5'!B$10:B$999,MATCH($A1145,'Cycle 5'!$L$10:$L$999,0),1)),INDEX('Cycle 6'!B$10:B$999,MATCH($A1145,'Cycle 6'!$L$10:$L$999,0),1)),INDEX('Cycle 7'!B$10:B$999,MATCH($A1145,'Cycle 7'!$L$10:$L$999,0),1)),INDEX('Cycle 8'!B$10:B$999,MATCH($A1145,'Cycle 8'!$L$10:$L$999,0),1)),INDEX('Cycle 9'!B$10:B$999,MATCH($A1145,'Cycle 9'!$L$10:$L$999,0),1)),INDEX('Cycle 10'!B$10:B$999,MATCH($A1145,'Cycle 10'!$L$10:$L$999,0),1)),INDEX('Cycle 11'!B$10:B$999,MATCH($A1145,'Cycle 11'!$L$10:$L$999,0),1)),""))</f>
        <v/>
      </c>
      <c r="D1145" t="str">
        <f>IF(IFERROR(IFERROR(IFERROR(IFERROR(IFERROR(IFERROR(IFERROR(IFERROR(IFERROR(IFERROR(IFERROR(IFERROR(INDEX(Summer!C$10:C$999,MATCH($A1145,Summer!$L$10:$L$999,0),1),INDEX('Cycle 1'!C$10:C$999,MATCH($A1145,'Cycle 1'!$L$10:$L$999,0),1)),INDEX('Cycle 2'!C$10:C$999,MATCH($A1145,'Cycle 2'!$L$10:$L$999,0),1)),INDEX('Cycle 3'!C$10:C$999,MATCH($A1145,'Cycle 3'!$L$10:$L$999,0),1)),INDEX('Cycle 4'!C$10:C$999,MATCH($A1145,'Cycle 4'!$L$10:$L$999,0),1)),INDEX('Cycle 5'!C$10:C$999,MATCH($A1145,'Cycle 5'!$L$10:$L$999,0),1)),INDEX('Cycle 6'!C$10:C$999,MATCH($A1145,'Cycle 6'!$L$10:$L$999,0),1)),INDEX('Cycle 7'!C$10:C$999,MATCH($A1145,'Cycle 7'!$L$10:$L$999,0),1)),INDEX('Cycle 8'!C$10:C$999,MATCH($A1145,'Cycle 8'!$L$10:$L$999,0),1)),INDEX('Cycle 9'!C$10:C$999,MATCH($A1145,'Cycle 9'!$L$10:$L$999,0),1)),INDEX('Cycle 10'!C$10:C$999,MATCH($A1145,'Cycle 10'!$L$10:$L$999,0),1)),INDEX('Cycle 11'!C$10:C$999,MATCH($A1145,'Cycle 11'!$L$10:$L$999,0),1)),"")="","",IFERROR(IFERROR(IFERROR(IFERROR(IFERROR(IFERROR(IFERROR(IFERROR(IFERROR(IFERROR(IFERROR(IFERROR(INDEX(Summer!C$10:C$999,MATCH($A1145,Summer!$L$10:$L$999,0),1),INDEX('Cycle 1'!C$10:C$999,MATCH($A1145,'Cycle 1'!$L$10:$L$999,0),1)),INDEX('Cycle 2'!C$10:C$999,MATCH($A1145,'Cycle 2'!$L$10:$L$999,0),1)),INDEX('Cycle 3'!C$10:C$999,MATCH($A1145,'Cycle 3'!$L$10:$L$999,0),1)),INDEX('Cycle 4'!C$10:C$999,MATCH($A1145,'Cycle 4'!$L$10:$L$999,0),1)),INDEX('Cycle 5'!C$10:C$999,MATCH($A1145,'Cycle 5'!$L$10:$L$999,0),1)),INDEX('Cycle 6'!C$10:C$999,MATCH($A1145,'Cycle 6'!$L$10:$L$999,0),1)),INDEX('Cycle 7'!C$10:C$999,MATCH($A1145,'Cycle 7'!$L$10:$L$999,0),1)),INDEX('Cycle 8'!C$10:C$999,MATCH($A1145,'Cycle 8'!$L$10:$L$999,0),1)),INDEX('Cycle 9'!C$10:C$999,MATCH($A1145,'Cycle 9'!$L$10:$L$999,0),1)),INDEX('Cycle 10'!C$10:C$999,MATCH($A1145,'Cycle 10'!$L$10:$L$999,0),1)),INDEX('Cycle 11'!C$10:C$999,MATCH($A1145,'Cycle 11'!$L$10:$L$999,0),1)),""))</f>
        <v/>
      </c>
      <c r="E1145" t="str">
        <f>IF(IFERROR(IFERROR(IFERROR(IFERROR(IFERROR(IFERROR(IFERROR(IFERROR(IFERROR(IFERROR(IFERROR(IFERROR(INDEX(Summer!D$10:D$999,MATCH($A1145,Summer!$L$10:$L$999,0),1),INDEX('Cycle 1'!D$10:D$999,MATCH($A1145,'Cycle 1'!$L$10:$L$999,0),1)),INDEX('Cycle 2'!D$10:D$999,MATCH($A1145,'Cycle 2'!$L$10:$L$999,0),1)),INDEX('Cycle 3'!D$10:D$999,MATCH($A1145,'Cycle 3'!$L$10:$L$999,0),1)),INDEX('Cycle 4'!D$10:D$999,MATCH($A1145,'Cycle 4'!$L$10:$L$999,0),1)),INDEX('Cycle 5'!D$10:D$999,MATCH($A1145,'Cycle 5'!$L$10:$L$999,0),1)),INDEX('Cycle 6'!D$10:D$999,MATCH($A1145,'Cycle 6'!$L$10:$L$999,0),1)),INDEX('Cycle 7'!D$10:D$999,MATCH($A1145,'Cycle 7'!$L$10:$L$999,0),1)),INDEX('Cycle 8'!D$10:D$999,MATCH($A1145,'Cycle 8'!$L$10:$L$999,0),1)),INDEX('Cycle 9'!D$10:D$999,MATCH($A1145,'Cycle 9'!$L$10:$L$999,0),1)),INDEX('Cycle 10'!D$10:D$999,MATCH($A1145,'Cycle 10'!$L$10:$L$999,0),1)),INDEX('Cycle 11'!D$10:D$999,MATCH($A1145,'Cycle 11'!$L$10:$L$999,0),1)),"")="","",IFERROR(IFERROR(IFERROR(IFERROR(IFERROR(IFERROR(IFERROR(IFERROR(IFERROR(IFERROR(IFERROR(IFERROR(INDEX(Summer!D$10:D$999,MATCH($A1145,Summer!$L$10:$L$999,0),1),INDEX('Cycle 1'!D$10:D$999,MATCH($A1145,'Cycle 1'!$L$10:$L$999,0),1)),INDEX('Cycle 2'!D$10:D$999,MATCH($A1145,'Cycle 2'!$L$10:$L$999,0),1)),INDEX('Cycle 3'!D$10:D$999,MATCH($A1145,'Cycle 3'!$L$10:$L$999,0),1)),INDEX('Cycle 4'!D$10:D$999,MATCH($A1145,'Cycle 4'!$L$10:$L$999,0),1)),INDEX('Cycle 5'!D$10:D$999,MATCH($A1145,'Cycle 5'!$L$10:$L$999,0),1)),INDEX('Cycle 6'!D$10:D$999,MATCH($A1145,'Cycle 6'!$L$10:$L$999,0),1)),INDEX('Cycle 7'!D$10:D$999,MATCH($A1145,'Cycle 7'!$L$10:$L$999,0),1)),INDEX('Cycle 8'!D$10:D$999,MATCH($A1145,'Cycle 8'!$L$10:$L$999,0),1)),INDEX('Cycle 9'!D$10:D$999,MATCH($A1145,'Cycle 9'!$L$10:$L$999,0),1)),INDEX('Cycle 10'!D$10:D$999,MATCH($A1145,'Cycle 10'!$L$10:$L$999,0),1)),INDEX('Cycle 11'!D$10:D$999,MATCH($A1145,'Cycle 11'!$L$10:$L$999,0),1)),""))</f>
        <v/>
      </c>
      <c r="F1145" t="str">
        <f>IF(IFERROR(IFERROR(IFERROR(IFERROR(IFERROR(IFERROR(IFERROR(IFERROR(IFERROR(IFERROR(IFERROR(IFERROR(INDEX(Summer!E$10:E$999,MATCH($A1145,Summer!$L$10:$L$999,0),1),INDEX('Cycle 1'!E$10:E$999,MATCH($A1145,'Cycle 1'!$L$10:$L$999,0),1)),INDEX('Cycle 2'!E$10:E$999,MATCH($A1145,'Cycle 2'!$L$10:$L$999,0),1)),INDEX('Cycle 3'!E$10:E$999,MATCH($A1145,'Cycle 3'!$L$10:$L$999,0),1)),INDEX('Cycle 4'!E$10:E$999,MATCH($A1145,'Cycle 4'!$L$10:$L$999,0),1)),INDEX('Cycle 5'!E$10:E$999,MATCH($A1145,'Cycle 5'!$L$10:$L$999,0),1)),INDEX('Cycle 6'!E$10:E$999,MATCH($A1145,'Cycle 6'!$L$10:$L$999,0),1)),INDEX('Cycle 7'!E$10:E$999,MATCH($A1145,'Cycle 7'!$L$10:$L$999,0),1)),INDEX('Cycle 8'!E$10:E$999,MATCH($A1145,'Cycle 8'!$L$10:$L$999,0),1)),INDEX('Cycle 9'!E$10:E$999,MATCH($A1145,'Cycle 9'!$L$10:$L$999,0),1)),INDEX('Cycle 10'!E$10:E$999,MATCH($A1145,'Cycle 10'!$L$10:$L$999,0),1)),INDEX('Cycle 11'!E$10:E$999,MATCH($A1145,'Cycle 11'!$L$10:$L$999,0),1)),"")="","",IFERROR(IFERROR(IFERROR(IFERROR(IFERROR(IFERROR(IFERROR(IFERROR(IFERROR(IFERROR(IFERROR(IFERROR(INDEX(Summer!E$10:E$999,MATCH($A1145,Summer!$L$10:$L$999,0),1),INDEX('Cycle 1'!E$10:E$999,MATCH($A1145,'Cycle 1'!$L$10:$L$999,0),1)),INDEX('Cycle 2'!E$10:E$999,MATCH($A1145,'Cycle 2'!$L$10:$L$999,0),1)),INDEX('Cycle 3'!E$10:E$999,MATCH($A1145,'Cycle 3'!$L$10:$L$999,0),1)),INDEX('Cycle 4'!E$10:E$999,MATCH($A1145,'Cycle 4'!$L$10:$L$999,0),1)),INDEX('Cycle 5'!E$10:E$999,MATCH($A1145,'Cycle 5'!$L$10:$L$999,0),1)),INDEX('Cycle 6'!E$10:E$999,MATCH($A1145,'Cycle 6'!$L$10:$L$999,0),1)),INDEX('Cycle 7'!E$10:E$999,MATCH($A1145,'Cycle 7'!$L$10:$L$999,0),1)),INDEX('Cycle 8'!E$10:E$999,MATCH($A1145,'Cycle 8'!$L$10:$L$999,0),1)),INDEX('Cycle 9'!E$10:E$999,MATCH($A1145,'Cycle 9'!$L$10:$L$999,0),1)),INDEX('Cycle 10'!E$10:E$999,MATCH($A1145,'Cycle 10'!$L$10:$L$999,0),1)),INDEX('Cycle 11'!E$10:E$999,MATCH($A1145,'Cycle 11'!$L$10:$L$999,0),1)),""))</f>
        <v/>
      </c>
      <c r="G1145" t="str">
        <f>IF(IFERROR(IFERROR(IFERROR(IFERROR(IFERROR(IFERROR(IFERROR(IFERROR(IFERROR(IFERROR(IFERROR(IFERROR(INDEX(Summer!F$10:F$999,MATCH($A1145,Summer!$L$10:$L$999,0),1),INDEX('Cycle 1'!F$10:F$999,MATCH($A1145,'Cycle 1'!$L$10:$L$999,0),1)),INDEX('Cycle 2'!F$10:F$999,MATCH($A1145,'Cycle 2'!$L$10:$L$999,0),1)),INDEX('Cycle 3'!F$10:F$999,MATCH($A1145,'Cycle 3'!$L$10:$L$999,0),1)),INDEX('Cycle 4'!F$10:F$999,MATCH($A1145,'Cycle 4'!$L$10:$L$999,0),1)),INDEX('Cycle 5'!F$10:F$999,MATCH($A1145,'Cycle 5'!$L$10:$L$999,0),1)),INDEX('Cycle 6'!F$10:F$999,MATCH($A1145,'Cycle 6'!$L$10:$L$999,0),1)),INDEX('Cycle 7'!F$10:F$999,MATCH($A1145,'Cycle 7'!$L$10:$L$999,0),1)),INDEX('Cycle 8'!F$10:F$999,MATCH($A1145,'Cycle 8'!$L$10:$L$999,0),1)),INDEX('Cycle 9'!F$10:F$999,MATCH($A1145,'Cycle 9'!$L$10:$L$999,0),1)),INDEX('Cycle 10'!F$10:F$999,MATCH($A1145,'Cycle 10'!$L$10:$L$999,0),1)),INDEX('Cycle 11'!F$10:F$999,MATCH($A1145,'Cycle 11'!$L$10:$L$999,0),1)),"")="","",IFERROR(IFERROR(IFERROR(IFERROR(IFERROR(IFERROR(IFERROR(IFERROR(IFERROR(IFERROR(IFERROR(IFERROR(INDEX(Summer!F$10:F$999,MATCH($A1145,Summer!$L$10:$L$999,0),1),INDEX('Cycle 1'!F$10:F$999,MATCH($A1145,'Cycle 1'!$L$10:$L$999,0),1)),INDEX('Cycle 2'!F$10:F$999,MATCH($A1145,'Cycle 2'!$L$10:$L$999,0),1)),INDEX('Cycle 3'!F$10:F$999,MATCH($A1145,'Cycle 3'!$L$10:$L$999,0),1)),INDEX('Cycle 4'!F$10:F$999,MATCH($A1145,'Cycle 4'!$L$10:$L$999,0),1)),INDEX('Cycle 5'!F$10:F$999,MATCH($A1145,'Cycle 5'!$L$10:$L$999,0),1)),INDEX('Cycle 6'!F$10:F$999,MATCH($A1145,'Cycle 6'!$L$10:$L$999,0),1)),INDEX('Cycle 7'!F$10:F$999,MATCH($A1145,'Cycle 7'!$L$10:$L$999,0),1)),INDEX('Cycle 8'!F$10:F$999,MATCH($A1145,'Cycle 8'!$L$10:$L$999,0),1)),INDEX('Cycle 9'!F$10:F$999,MATCH($A1145,'Cycle 9'!$L$10:$L$999,0),1)),INDEX('Cycle 10'!F$10:F$999,MATCH($A1145,'Cycle 10'!$L$10:$L$999,0),1)),INDEX('Cycle 11'!F$10:F$999,MATCH($A1145,'Cycle 11'!$L$10:$L$999,0),1)),""))</f>
        <v/>
      </c>
      <c r="H1145" t="str">
        <f>IF(IFERROR(IFERROR(IFERROR(IFERROR(IFERROR(IFERROR(IFERROR(IFERROR(IFERROR(IFERROR(IFERROR(IFERROR(INDEX(Summer!G$10:G$999,MATCH($A1145,Summer!$L$10:$L$999,0),1),INDEX('Cycle 1'!G$10:G$999,MATCH($A1145,'Cycle 1'!$L$10:$L$999,0),1)),INDEX('Cycle 2'!G$10:G$999,MATCH($A1145,'Cycle 2'!$L$10:$L$999,0),1)),INDEX('Cycle 3'!G$10:G$999,MATCH($A1145,'Cycle 3'!$L$10:$L$999,0),1)),INDEX('Cycle 4'!G$10:G$999,MATCH($A1145,'Cycle 4'!$L$10:$L$999,0),1)),INDEX('Cycle 5'!G$10:G$999,MATCH($A1145,'Cycle 5'!$L$10:$L$999,0),1)),INDEX('Cycle 6'!G$10:G$999,MATCH($A1145,'Cycle 6'!$L$10:$L$999,0),1)),INDEX('Cycle 7'!G$10:G$999,MATCH($A1145,'Cycle 7'!$L$10:$L$999,0),1)),INDEX('Cycle 8'!G$10:G$999,MATCH($A1145,'Cycle 8'!$L$10:$L$999,0),1)),INDEX('Cycle 9'!G$10:G$999,MATCH($A1145,'Cycle 9'!$L$10:$L$999,0),1)),INDEX('Cycle 10'!G$10:G$999,MATCH($A1145,'Cycle 10'!$L$10:$L$999,0),1)),INDEX('Cycle 11'!G$10:G$999,MATCH($A1145,'Cycle 11'!$L$10:$L$999,0),1)),"")="","",IFERROR(IFERROR(IFERROR(IFERROR(IFERROR(IFERROR(IFERROR(IFERROR(IFERROR(IFERROR(IFERROR(IFERROR(INDEX(Summer!G$10:G$999,MATCH($A1145,Summer!$L$10:$L$999,0),1),INDEX('Cycle 1'!G$10:G$999,MATCH($A1145,'Cycle 1'!$L$10:$L$999,0),1)),INDEX('Cycle 2'!G$10:G$999,MATCH($A1145,'Cycle 2'!$L$10:$L$999,0),1)),INDEX('Cycle 3'!G$10:G$999,MATCH($A1145,'Cycle 3'!$L$10:$L$999,0),1)),INDEX('Cycle 4'!G$10:G$999,MATCH($A1145,'Cycle 4'!$L$10:$L$999,0),1)),INDEX('Cycle 5'!G$10:G$999,MATCH($A1145,'Cycle 5'!$L$10:$L$999,0),1)),INDEX('Cycle 6'!G$10:G$999,MATCH($A1145,'Cycle 6'!$L$10:$L$999,0),1)),INDEX('Cycle 7'!G$10:G$999,MATCH($A1145,'Cycle 7'!$L$10:$L$999,0),1)),INDEX('Cycle 8'!G$10:G$999,MATCH($A1145,'Cycle 8'!$L$10:$L$999,0),1)),INDEX('Cycle 9'!G$10:G$999,MATCH($A1145,'Cycle 9'!$L$10:$L$999,0),1)),INDEX('Cycle 10'!G$10:G$999,MATCH($A1145,'Cycle 10'!$L$10:$L$999,0),1)),INDEX('Cycle 11'!G$10:G$999,MATCH($A1145,'Cycle 11'!$L$10:$L$999,0),1)),""))</f>
        <v/>
      </c>
      <c r="I1145">
        <f>IFERROR(IF(C1145="",MAX(I$1:I1144),IF(ROW(C$2)=ROW(C1145),1,IF(ISERROR(VLOOKUP(C1145,C$2:C1144,1,FALSE)),MAX(I$1:I1144)+1,MAX(I$1:I1144)))),"")</f>
        <v>0</v>
      </c>
      <c r="J1145" t="str">
        <f t="shared" si="119"/>
        <v/>
      </c>
      <c r="K1145" t="str">
        <f t="shared" si="122"/>
        <v/>
      </c>
      <c r="L1145" t="str">
        <f t="shared" si="122"/>
        <v/>
      </c>
      <c r="M1145" t="str">
        <f t="shared" si="122"/>
        <v/>
      </c>
      <c r="N1145" t="str">
        <f t="shared" si="122"/>
        <v/>
      </c>
      <c r="O1145" t="str">
        <f t="shared" si="122"/>
        <v/>
      </c>
      <c r="P1145" t="str">
        <f t="shared" si="122"/>
        <v/>
      </c>
      <c r="Q1145" t="str">
        <f t="shared" si="122"/>
        <v/>
      </c>
      <c r="R1145" t="str">
        <f t="shared" si="122"/>
        <v/>
      </c>
      <c r="S1145" t="str">
        <f t="shared" si="122"/>
        <v/>
      </c>
      <c r="T1145" t="str">
        <f t="shared" si="122"/>
        <v/>
      </c>
      <c r="U1145" t="str">
        <f t="shared" si="122"/>
        <v/>
      </c>
      <c r="V1145" t="str">
        <f t="shared" si="122"/>
        <v/>
      </c>
      <c r="W1145" t="str">
        <f t="shared" si="120"/>
        <v/>
      </c>
      <c r="X1145">
        <f>IF(OR(H1145="No",H1145=""),0,IF(COUNTIFS(H$2:H1145,"Yes",C$2:C1145,C1145)&gt;1,0,COUNTIFS(H$2:H1145,"Yes",C$2:C1145,C1145)))+IF(X1144=$X$1,0,X1144)</f>
        <v>0</v>
      </c>
    </row>
    <row r="1146" spans="1:24" x14ac:dyDescent="0.3">
      <c r="A1146">
        <f>ROWS($A$2:$A1146)</f>
        <v>1145</v>
      </c>
      <c r="B1146" t="str">
        <f>IF(ISERROR(VLOOKUP(A1146,Summer!L$11:L$500,1,FALSE)),IF(ISERROR(VLOOKUP(A1146,'Cycle 1'!L$11:L$500,1,FALSE)),IF(ISERROR(VLOOKUP(A1146,'Cycle 2'!L$11:L$500,1,FALSE)),IF(ISERROR(VLOOKUP(A1146,'Cycle 3'!L$11:L$500,1,FALSE)),IF(ISERROR(VLOOKUP(A1146,'Cycle 4'!L$11:L$500,1,FALSE)),IF(ISERROR(VLOOKUP(A1146,'Cycle 5'!L$11:L$500,1,FALSE)),IF(ISERROR(VLOOKUP(A1146,'Cycle 6'!L$11:L$500,1,FALSE)),IF(ISERROR(VLOOKUP(A1146,'Cycle 7'!L$11:L$500,1,FALSE)),IF(ISERROR(VLOOKUP(A1146,'Cycle 8'!L$11:L$500,1,FALSE)),IF(ISERROR(VLOOKUP(A1146,'Cycle 9'!L$11:L$500,1,FALSE)),IF(ISERROR(VLOOKUP(A1146,'Cycle 10'!L$11:L$500,1,FALSE)),IF(ISERROR(VLOOKUP(A1146,'Cycle 11'!L$11:L$500,1,FALSE)),"","Cycle 11"),"Cycle 10"),"Cycle 9"),"Cycle 8"),"Cycle 7"),"Cycle 6"),"Cycle 5"),"Cycle 4"),"Cycle 3"),"Cycle 2"),"Cycle 1"),"Summer")</f>
        <v/>
      </c>
      <c r="C1146" t="str">
        <f>IF(IFERROR(IFERROR(IFERROR(IFERROR(IFERROR(IFERROR(IFERROR(IFERROR(IFERROR(IFERROR(IFERROR(IFERROR(INDEX(Summer!B$10:B$999,MATCH($A1146,Summer!$L$10:$L$999,0),1),INDEX('Cycle 1'!B$10:B$999,MATCH($A1146,'Cycle 1'!$L$10:$L$999,0),1)),INDEX('Cycle 2'!B$10:B$999,MATCH($A1146,'Cycle 2'!$L$10:$L$999,0),1)),INDEX('Cycle 3'!B$10:B$999,MATCH($A1146,'Cycle 3'!$L$10:$L$999,0),1)),INDEX('Cycle 4'!B$10:B$999,MATCH($A1146,'Cycle 4'!$L$10:$L$999,0),1)),INDEX('Cycle 5'!B$10:B$999,MATCH($A1146,'Cycle 5'!$L$10:$L$999,0),1)),INDEX('Cycle 6'!B$10:B$999,MATCH($A1146,'Cycle 6'!$L$10:$L$999,0),1)),INDEX('Cycle 7'!B$10:B$999,MATCH($A1146,'Cycle 7'!$L$10:$L$999,0),1)),INDEX('Cycle 8'!B$10:B$999,MATCH($A1146,'Cycle 8'!$L$10:$L$999,0),1)),INDEX('Cycle 9'!B$10:B$999,MATCH($A1146,'Cycle 9'!$L$10:$L$999,0),1)),INDEX('Cycle 10'!B$10:B$999,MATCH($A1146,'Cycle 10'!$L$10:$L$999,0),1)),INDEX('Cycle 11'!B$10:B$999,MATCH($A1146,'Cycle 11'!$L$10:$L$999,0),1)),"")="","",IFERROR(IFERROR(IFERROR(IFERROR(IFERROR(IFERROR(IFERROR(IFERROR(IFERROR(IFERROR(IFERROR(IFERROR(INDEX(Summer!B$10:B$999,MATCH($A1146,Summer!$L$10:$L$999,0),1),INDEX('Cycle 1'!B$10:B$999,MATCH($A1146,'Cycle 1'!$L$10:$L$999,0),1)),INDEX('Cycle 2'!B$10:B$999,MATCH($A1146,'Cycle 2'!$L$10:$L$999,0),1)),INDEX('Cycle 3'!B$10:B$999,MATCH($A1146,'Cycle 3'!$L$10:$L$999,0),1)),INDEX('Cycle 4'!B$10:B$999,MATCH($A1146,'Cycle 4'!$L$10:$L$999,0),1)),INDEX('Cycle 5'!B$10:B$999,MATCH($A1146,'Cycle 5'!$L$10:$L$999,0),1)),INDEX('Cycle 6'!B$10:B$999,MATCH($A1146,'Cycle 6'!$L$10:$L$999,0),1)),INDEX('Cycle 7'!B$10:B$999,MATCH($A1146,'Cycle 7'!$L$10:$L$999,0),1)),INDEX('Cycle 8'!B$10:B$999,MATCH($A1146,'Cycle 8'!$L$10:$L$999,0),1)),INDEX('Cycle 9'!B$10:B$999,MATCH($A1146,'Cycle 9'!$L$10:$L$999,0),1)),INDEX('Cycle 10'!B$10:B$999,MATCH($A1146,'Cycle 10'!$L$10:$L$999,0),1)),INDEX('Cycle 11'!B$10:B$999,MATCH($A1146,'Cycle 11'!$L$10:$L$999,0),1)),""))</f>
        <v/>
      </c>
      <c r="D1146" t="str">
        <f>IF(IFERROR(IFERROR(IFERROR(IFERROR(IFERROR(IFERROR(IFERROR(IFERROR(IFERROR(IFERROR(IFERROR(IFERROR(INDEX(Summer!C$10:C$999,MATCH($A1146,Summer!$L$10:$L$999,0),1),INDEX('Cycle 1'!C$10:C$999,MATCH($A1146,'Cycle 1'!$L$10:$L$999,0),1)),INDEX('Cycle 2'!C$10:C$999,MATCH($A1146,'Cycle 2'!$L$10:$L$999,0),1)),INDEX('Cycle 3'!C$10:C$999,MATCH($A1146,'Cycle 3'!$L$10:$L$999,0),1)),INDEX('Cycle 4'!C$10:C$999,MATCH($A1146,'Cycle 4'!$L$10:$L$999,0),1)),INDEX('Cycle 5'!C$10:C$999,MATCH($A1146,'Cycle 5'!$L$10:$L$999,0),1)),INDEX('Cycle 6'!C$10:C$999,MATCH($A1146,'Cycle 6'!$L$10:$L$999,0),1)),INDEX('Cycle 7'!C$10:C$999,MATCH($A1146,'Cycle 7'!$L$10:$L$999,0),1)),INDEX('Cycle 8'!C$10:C$999,MATCH($A1146,'Cycle 8'!$L$10:$L$999,0),1)),INDEX('Cycle 9'!C$10:C$999,MATCH($A1146,'Cycle 9'!$L$10:$L$999,0),1)),INDEX('Cycle 10'!C$10:C$999,MATCH($A1146,'Cycle 10'!$L$10:$L$999,0),1)),INDEX('Cycle 11'!C$10:C$999,MATCH($A1146,'Cycle 11'!$L$10:$L$999,0),1)),"")="","",IFERROR(IFERROR(IFERROR(IFERROR(IFERROR(IFERROR(IFERROR(IFERROR(IFERROR(IFERROR(IFERROR(IFERROR(INDEX(Summer!C$10:C$999,MATCH($A1146,Summer!$L$10:$L$999,0),1),INDEX('Cycle 1'!C$10:C$999,MATCH($A1146,'Cycle 1'!$L$10:$L$999,0),1)),INDEX('Cycle 2'!C$10:C$999,MATCH($A1146,'Cycle 2'!$L$10:$L$999,0),1)),INDEX('Cycle 3'!C$10:C$999,MATCH($A1146,'Cycle 3'!$L$10:$L$999,0),1)),INDEX('Cycle 4'!C$10:C$999,MATCH($A1146,'Cycle 4'!$L$10:$L$999,0),1)),INDEX('Cycle 5'!C$10:C$999,MATCH($A1146,'Cycle 5'!$L$10:$L$999,0),1)),INDEX('Cycle 6'!C$10:C$999,MATCH($A1146,'Cycle 6'!$L$10:$L$999,0),1)),INDEX('Cycle 7'!C$10:C$999,MATCH($A1146,'Cycle 7'!$L$10:$L$999,0),1)),INDEX('Cycle 8'!C$10:C$999,MATCH($A1146,'Cycle 8'!$L$10:$L$999,0),1)),INDEX('Cycle 9'!C$10:C$999,MATCH($A1146,'Cycle 9'!$L$10:$L$999,0),1)),INDEX('Cycle 10'!C$10:C$999,MATCH($A1146,'Cycle 10'!$L$10:$L$999,0),1)),INDEX('Cycle 11'!C$10:C$999,MATCH($A1146,'Cycle 11'!$L$10:$L$999,0),1)),""))</f>
        <v/>
      </c>
      <c r="E1146" t="str">
        <f>IF(IFERROR(IFERROR(IFERROR(IFERROR(IFERROR(IFERROR(IFERROR(IFERROR(IFERROR(IFERROR(IFERROR(IFERROR(INDEX(Summer!D$10:D$999,MATCH($A1146,Summer!$L$10:$L$999,0),1),INDEX('Cycle 1'!D$10:D$999,MATCH($A1146,'Cycle 1'!$L$10:$L$999,0),1)),INDEX('Cycle 2'!D$10:D$999,MATCH($A1146,'Cycle 2'!$L$10:$L$999,0),1)),INDEX('Cycle 3'!D$10:D$999,MATCH($A1146,'Cycle 3'!$L$10:$L$999,0),1)),INDEX('Cycle 4'!D$10:D$999,MATCH($A1146,'Cycle 4'!$L$10:$L$999,0),1)),INDEX('Cycle 5'!D$10:D$999,MATCH($A1146,'Cycle 5'!$L$10:$L$999,0),1)),INDEX('Cycle 6'!D$10:D$999,MATCH($A1146,'Cycle 6'!$L$10:$L$999,0),1)),INDEX('Cycle 7'!D$10:D$999,MATCH($A1146,'Cycle 7'!$L$10:$L$999,0),1)),INDEX('Cycle 8'!D$10:D$999,MATCH($A1146,'Cycle 8'!$L$10:$L$999,0),1)),INDEX('Cycle 9'!D$10:D$999,MATCH($A1146,'Cycle 9'!$L$10:$L$999,0),1)),INDEX('Cycle 10'!D$10:D$999,MATCH($A1146,'Cycle 10'!$L$10:$L$999,0),1)),INDEX('Cycle 11'!D$10:D$999,MATCH($A1146,'Cycle 11'!$L$10:$L$999,0),1)),"")="","",IFERROR(IFERROR(IFERROR(IFERROR(IFERROR(IFERROR(IFERROR(IFERROR(IFERROR(IFERROR(IFERROR(IFERROR(INDEX(Summer!D$10:D$999,MATCH($A1146,Summer!$L$10:$L$999,0),1),INDEX('Cycle 1'!D$10:D$999,MATCH($A1146,'Cycle 1'!$L$10:$L$999,0),1)),INDEX('Cycle 2'!D$10:D$999,MATCH($A1146,'Cycle 2'!$L$10:$L$999,0),1)),INDEX('Cycle 3'!D$10:D$999,MATCH($A1146,'Cycle 3'!$L$10:$L$999,0),1)),INDEX('Cycle 4'!D$10:D$999,MATCH($A1146,'Cycle 4'!$L$10:$L$999,0),1)),INDEX('Cycle 5'!D$10:D$999,MATCH($A1146,'Cycle 5'!$L$10:$L$999,0),1)),INDEX('Cycle 6'!D$10:D$999,MATCH($A1146,'Cycle 6'!$L$10:$L$999,0),1)),INDEX('Cycle 7'!D$10:D$999,MATCH($A1146,'Cycle 7'!$L$10:$L$999,0),1)),INDEX('Cycle 8'!D$10:D$999,MATCH($A1146,'Cycle 8'!$L$10:$L$999,0),1)),INDEX('Cycle 9'!D$10:D$999,MATCH($A1146,'Cycle 9'!$L$10:$L$999,0),1)),INDEX('Cycle 10'!D$10:D$999,MATCH($A1146,'Cycle 10'!$L$10:$L$999,0),1)),INDEX('Cycle 11'!D$10:D$999,MATCH($A1146,'Cycle 11'!$L$10:$L$999,0),1)),""))</f>
        <v/>
      </c>
      <c r="F1146" t="str">
        <f>IF(IFERROR(IFERROR(IFERROR(IFERROR(IFERROR(IFERROR(IFERROR(IFERROR(IFERROR(IFERROR(IFERROR(IFERROR(INDEX(Summer!E$10:E$999,MATCH($A1146,Summer!$L$10:$L$999,0),1),INDEX('Cycle 1'!E$10:E$999,MATCH($A1146,'Cycle 1'!$L$10:$L$999,0),1)),INDEX('Cycle 2'!E$10:E$999,MATCH($A1146,'Cycle 2'!$L$10:$L$999,0),1)),INDEX('Cycle 3'!E$10:E$999,MATCH($A1146,'Cycle 3'!$L$10:$L$999,0),1)),INDEX('Cycle 4'!E$10:E$999,MATCH($A1146,'Cycle 4'!$L$10:$L$999,0),1)),INDEX('Cycle 5'!E$10:E$999,MATCH($A1146,'Cycle 5'!$L$10:$L$999,0),1)),INDEX('Cycle 6'!E$10:E$999,MATCH($A1146,'Cycle 6'!$L$10:$L$999,0),1)),INDEX('Cycle 7'!E$10:E$999,MATCH($A1146,'Cycle 7'!$L$10:$L$999,0),1)),INDEX('Cycle 8'!E$10:E$999,MATCH($A1146,'Cycle 8'!$L$10:$L$999,0),1)),INDEX('Cycle 9'!E$10:E$999,MATCH($A1146,'Cycle 9'!$L$10:$L$999,0),1)),INDEX('Cycle 10'!E$10:E$999,MATCH($A1146,'Cycle 10'!$L$10:$L$999,0),1)),INDEX('Cycle 11'!E$10:E$999,MATCH($A1146,'Cycle 11'!$L$10:$L$999,0),1)),"")="","",IFERROR(IFERROR(IFERROR(IFERROR(IFERROR(IFERROR(IFERROR(IFERROR(IFERROR(IFERROR(IFERROR(IFERROR(INDEX(Summer!E$10:E$999,MATCH($A1146,Summer!$L$10:$L$999,0),1),INDEX('Cycle 1'!E$10:E$999,MATCH($A1146,'Cycle 1'!$L$10:$L$999,0),1)),INDEX('Cycle 2'!E$10:E$999,MATCH($A1146,'Cycle 2'!$L$10:$L$999,0),1)),INDEX('Cycle 3'!E$10:E$999,MATCH($A1146,'Cycle 3'!$L$10:$L$999,0),1)),INDEX('Cycle 4'!E$10:E$999,MATCH($A1146,'Cycle 4'!$L$10:$L$999,0),1)),INDEX('Cycle 5'!E$10:E$999,MATCH($A1146,'Cycle 5'!$L$10:$L$999,0),1)),INDEX('Cycle 6'!E$10:E$999,MATCH($A1146,'Cycle 6'!$L$10:$L$999,0),1)),INDEX('Cycle 7'!E$10:E$999,MATCH($A1146,'Cycle 7'!$L$10:$L$999,0),1)),INDEX('Cycle 8'!E$10:E$999,MATCH($A1146,'Cycle 8'!$L$10:$L$999,0),1)),INDEX('Cycle 9'!E$10:E$999,MATCH($A1146,'Cycle 9'!$L$10:$L$999,0),1)),INDEX('Cycle 10'!E$10:E$999,MATCH($A1146,'Cycle 10'!$L$10:$L$999,0),1)),INDEX('Cycle 11'!E$10:E$999,MATCH($A1146,'Cycle 11'!$L$10:$L$999,0),1)),""))</f>
        <v/>
      </c>
      <c r="G1146" t="str">
        <f>IF(IFERROR(IFERROR(IFERROR(IFERROR(IFERROR(IFERROR(IFERROR(IFERROR(IFERROR(IFERROR(IFERROR(IFERROR(INDEX(Summer!F$10:F$999,MATCH($A1146,Summer!$L$10:$L$999,0),1),INDEX('Cycle 1'!F$10:F$999,MATCH($A1146,'Cycle 1'!$L$10:$L$999,0),1)),INDEX('Cycle 2'!F$10:F$999,MATCH($A1146,'Cycle 2'!$L$10:$L$999,0),1)),INDEX('Cycle 3'!F$10:F$999,MATCH($A1146,'Cycle 3'!$L$10:$L$999,0),1)),INDEX('Cycle 4'!F$10:F$999,MATCH($A1146,'Cycle 4'!$L$10:$L$999,0),1)),INDEX('Cycle 5'!F$10:F$999,MATCH($A1146,'Cycle 5'!$L$10:$L$999,0),1)),INDEX('Cycle 6'!F$10:F$999,MATCH($A1146,'Cycle 6'!$L$10:$L$999,0),1)),INDEX('Cycle 7'!F$10:F$999,MATCH($A1146,'Cycle 7'!$L$10:$L$999,0),1)),INDEX('Cycle 8'!F$10:F$999,MATCH($A1146,'Cycle 8'!$L$10:$L$999,0),1)),INDEX('Cycle 9'!F$10:F$999,MATCH($A1146,'Cycle 9'!$L$10:$L$999,0),1)),INDEX('Cycle 10'!F$10:F$999,MATCH($A1146,'Cycle 10'!$L$10:$L$999,0),1)),INDEX('Cycle 11'!F$10:F$999,MATCH($A1146,'Cycle 11'!$L$10:$L$999,0),1)),"")="","",IFERROR(IFERROR(IFERROR(IFERROR(IFERROR(IFERROR(IFERROR(IFERROR(IFERROR(IFERROR(IFERROR(IFERROR(INDEX(Summer!F$10:F$999,MATCH($A1146,Summer!$L$10:$L$999,0),1),INDEX('Cycle 1'!F$10:F$999,MATCH($A1146,'Cycle 1'!$L$10:$L$999,0),1)),INDEX('Cycle 2'!F$10:F$999,MATCH($A1146,'Cycle 2'!$L$10:$L$999,0),1)),INDEX('Cycle 3'!F$10:F$999,MATCH($A1146,'Cycle 3'!$L$10:$L$999,0),1)),INDEX('Cycle 4'!F$10:F$999,MATCH($A1146,'Cycle 4'!$L$10:$L$999,0),1)),INDEX('Cycle 5'!F$10:F$999,MATCH($A1146,'Cycle 5'!$L$10:$L$999,0),1)),INDEX('Cycle 6'!F$10:F$999,MATCH($A1146,'Cycle 6'!$L$10:$L$999,0),1)),INDEX('Cycle 7'!F$10:F$999,MATCH($A1146,'Cycle 7'!$L$10:$L$999,0),1)),INDEX('Cycle 8'!F$10:F$999,MATCH($A1146,'Cycle 8'!$L$10:$L$999,0),1)),INDEX('Cycle 9'!F$10:F$999,MATCH($A1146,'Cycle 9'!$L$10:$L$999,0),1)),INDEX('Cycle 10'!F$10:F$999,MATCH($A1146,'Cycle 10'!$L$10:$L$999,0),1)),INDEX('Cycle 11'!F$10:F$999,MATCH($A1146,'Cycle 11'!$L$10:$L$999,0),1)),""))</f>
        <v/>
      </c>
      <c r="H1146" t="str">
        <f>IF(IFERROR(IFERROR(IFERROR(IFERROR(IFERROR(IFERROR(IFERROR(IFERROR(IFERROR(IFERROR(IFERROR(IFERROR(INDEX(Summer!G$10:G$999,MATCH($A1146,Summer!$L$10:$L$999,0),1),INDEX('Cycle 1'!G$10:G$999,MATCH($A1146,'Cycle 1'!$L$10:$L$999,0),1)),INDEX('Cycle 2'!G$10:G$999,MATCH($A1146,'Cycle 2'!$L$10:$L$999,0),1)),INDEX('Cycle 3'!G$10:G$999,MATCH($A1146,'Cycle 3'!$L$10:$L$999,0),1)),INDEX('Cycle 4'!G$10:G$999,MATCH($A1146,'Cycle 4'!$L$10:$L$999,0),1)),INDEX('Cycle 5'!G$10:G$999,MATCH($A1146,'Cycle 5'!$L$10:$L$999,0),1)),INDEX('Cycle 6'!G$10:G$999,MATCH($A1146,'Cycle 6'!$L$10:$L$999,0),1)),INDEX('Cycle 7'!G$10:G$999,MATCH($A1146,'Cycle 7'!$L$10:$L$999,0),1)),INDEX('Cycle 8'!G$10:G$999,MATCH($A1146,'Cycle 8'!$L$10:$L$999,0),1)),INDEX('Cycle 9'!G$10:G$999,MATCH($A1146,'Cycle 9'!$L$10:$L$999,0),1)),INDEX('Cycle 10'!G$10:G$999,MATCH($A1146,'Cycle 10'!$L$10:$L$999,0),1)),INDEX('Cycle 11'!G$10:G$999,MATCH($A1146,'Cycle 11'!$L$10:$L$999,0),1)),"")="","",IFERROR(IFERROR(IFERROR(IFERROR(IFERROR(IFERROR(IFERROR(IFERROR(IFERROR(IFERROR(IFERROR(IFERROR(INDEX(Summer!G$10:G$999,MATCH($A1146,Summer!$L$10:$L$999,0),1),INDEX('Cycle 1'!G$10:G$999,MATCH($A1146,'Cycle 1'!$L$10:$L$999,0),1)),INDEX('Cycle 2'!G$10:G$999,MATCH($A1146,'Cycle 2'!$L$10:$L$999,0),1)),INDEX('Cycle 3'!G$10:G$999,MATCH($A1146,'Cycle 3'!$L$10:$L$999,0),1)),INDEX('Cycle 4'!G$10:G$999,MATCH($A1146,'Cycle 4'!$L$10:$L$999,0),1)),INDEX('Cycle 5'!G$10:G$999,MATCH($A1146,'Cycle 5'!$L$10:$L$999,0),1)),INDEX('Cycle 6'!G$10:G$999,MATCH($A1146,'Cycle 6'!$L$10:$L$999,0),1)),INDEX('Cycle 7'!G$10:G$999,MATCH($A1146,'Cycle 7'!$L$10:$L$999,0),1)),INDEX('Cycle 8'!G$10:G$999,MATCH($A1146,'Cycle 8'!$L$10:$L$999,0),1)),INDEX('Cycle 9'!G$10:G$999,MATCH($A1146,'Cycle 9'!$L$10:$L$999,0),1)),INDEX('Cycle 10'!G$10:G$999,MATCH($A1146,'Cycle 10'!$L$10:$L$999,0),1)),INDEX('Cycle 11'!G$10:G$999,MATCH($A1146,'Cycle 11'!$L$10:$L$999,0),1)),""))</f>
        <v/>
      </c>
      <c r="I1146">
        <f>IFERROR(IF(C1146="",MAX(I$1:I1145),IF(ROW(C$2)=ROW(C1146),1,IF(ISERROR(VLOOKUP(C1146,C$2:C1145,1,FALSE)),MAX(I$1:I1145)+1,MAX(I$1:I1145)))),"")</f>
        <v>0</v>
      </c>
      <c r="J1146" t="str">
        <f t="shared" si="119"/>
        <v/>
      </c>
      <c r="K1146" t="str">
        <f t="shared" si="122"/>
        <v/>
      </c>
      <c r="L1146" t="str">
        <f t="shared" si="122"/>
        <v/>
      </c>
      <c r="M1146" t="str">
        <f t="shared" si="122"/>
        <v/>
      </c>
      <c r="N1146" t="str">
        <f t="shared" si="122"/>
        <v/>
      </c>
      <c r="O1146" t="str">
        <f t="shared" si="122"/>
        <v/>
      </c>
      <c r="P1146" t="str">
        <f t="shared" si="122"/>
        <v/>
      </c>
      <c r="Q1146" t="str">
        <f t="shared" si="122"/>
        <v/>
      </c>
      <c r="R1146" t="str">
        <f t="shared" si="122"/>
        <v/>
      </c>
      <c r="S1146" t="str">
        <f t="shared" si="122"/>
        <v/>
      </c>
      <c r="T1146" t="str">
        <f t="shared" si="122"/>
        <v/>
      </c>
      <c r="U1146" t="str">
        <f t="shared" si="122"/>
        <v/>
      </c>
      <c r="V1146" t="str">
        <f t="shared" si="122"/>
        <v/>
      </c>
      <c r="W1146" t="str">
        <f t="shared" si="120"/>
        <v/>
      </c>
      <c r="X1146">
        <f>IF(OR(H1146="No",H1146=""),0,IF(COUNTIFS(H$2:H1146,"Yes",C$2:C1146,C1146)&gt;1,0,COUNTIFS(H$2:H1146,"Yes",C$2:C1146,C1146)))+IF(X1145=$X$1,0,X1145)</f>
        <v>0</v>
      </c>
    </row>
    <row r="1147" spans="1:24" x14ac:dyDescent="0.3">
      <c r="A1147">
        <f>ROWS($A$2:$A1147)</f>
        <v>1146</v>
      </c>
      <c r="B1147" t="str">
        <f>IF(ISERROR(VLOOKUP(A1147,Summer!L$11:L$500,1,FALSE)),IF(ISERROR(VLOOKUP(A1147,'Cycle 1'!L$11:L$500,1,FALSE)),IF(ISERROR(VLOOKUP(A1147,'Cycle 2'!L$11:L$500,1,FALSE)),IF(ISERROR(VLOOKUP(A1147,'Cycle 3'!L$11:L$500,1,FALSE)),IF(ISERROR(VLOOKUP(A1147,'Cycle 4'!L$11:L$500,1,FALSE)),IF(ISERROR(VLOOKUP(A1147,'Cycle 5'!L$11:L$500,1,FALSE)),IF(ISERROR(VLOOKUP(A1147,'Cycle 6'!L$11:L$500,1,FALSE)),IF(ISERROR(VLOOKUP(A1147,'Cycle 7'!L$11:L$500,1,FALSE)),IF(ISERROR(VLOOKUP(A1147,'Cycle 8'!L$11:L$500,1,FALSE)),IF(ISERROR(VLOOKUP(A1147,'Cycle 9'!L$11:L$500,1,FALSE)),IF(ISERROR(VLOOKUP(A1147,'Cycle 10'!L$11:L$500,1,FALSE)),IF(ISERROR(VLOOKUP(A1147,'Cycle 11'!L$11:L$500,1,FALSE)),"","Cycle 11"),"Cycle 10"),"Cycle 9"),"Cycle 8"),"Cycle 7"),"Cycle 6"),"Cycle 5"),"Cycle 4"),"Cycle 3"),"Cycle 2"),"Cycle 1"),"Summer")</f>
        <v/>
      </c>
      <c r="C1147" t="str">
        <f>IF(IFERROR(IFERROR(IFERROR(IFERROR(IFERROR(IFERROR(IFERROR(IFERROR(IFERROR(IFERROR(IFERROR(IFERROR(INDEX(Summer!B$10:B$999,MATCH($A1147,Summer!$L$10:$L$999,0),1),INDEX('Cycle 1'!B$10:B$999,MATCH($A1147,'Cycle 1'!$L$10:$L$999,0),1)),INDEX('Cycle 2'!B$10:B$999,MATCH($A1147,'Cycle 2'!$L$10:$L$999,0),1)),INDEX('Cycle 3'!B$10:B$999,MATCH($A1147,'Cycle 3'!$L$10:$L$999,0),1)),INDEX('Cycle 4'!B$10:B$999,MATCH($A1147,'Cycle 4'!$L$10:$L$999,0),1)),INDEX('Cycle 5'!B$10:B$999,MATCH($A1147,'Cycle 5'!$L$10:$L$999,0),1)),INDEX('Cycle 6'!B$10:B$999,MATCH($A1147,'Cycle 6'!$L$10:$L$999,0),1)),INDEX('Cycle 7'!B$10:B$999,MATCH($A1147,'Cycle 7'!$L$10:$L$999,0),1)),INDEX('Cycle 8'!B$10:B$999,MATCH($A1147,'Cycle 8'!$L$10:$L$999,0),1)),INDEX('Cycle 9'!B$10:B$999,MATCH($A1147,'Cycle 9'!$L$10:$L$999,0),1)),INDEX('Cycle 10'!B$10:B$999,MATCH($A1147,'Cycle 10'!$L$10:$L$999,0),1)),INDEX('Cycle 11'!B$10:B$999,MATCH($A1147,'Cycle 11'!$L$10:$L$999,0),1)),"")="","",IFERROR(IFERROR(IFERROR(IFERROR(IFERROR(IFERROR(IFERROR(IFERROR(IFERROR(IFERROR(IFERROR(IFERROR(INDEX(Summer!B$10:B$999,MATCH($A1147,Summer!$L$10:$L$999,0),1),INDEX('Cycle 1'!B$10:B$999,MATCH($A1147,'Cycle 1'!$L$10:$L$999,0),1)),INDEX('Cycle 2'!B$10:B$999,MATCH($A1147,'Cycle 2'!$L$10:$L$999,0),1)),INDEX('Cycle 3'!B$10:B$999,MATCH($A1147,'Cycle 3'!$L$10:$L$999,0),1)),INDEX('Cycle 4'!B$10:B$999,MATCH($A1147,'Cycle 4'!$L$10:$L$999,0),1)),INDEX('Cycle 5'!B$10:B$999,MATCH($A1147,'Cycle 5'!$L$10:$L$999,0),1)),INDEX('Cycle 6'!B$10:B$999,MATCH($A1147,'Cycle 6'!$L$10:$L$999,0),1)),INDEX('Cycle 7'!B$10:B$999,MATCH($A1147,'Cycle 7'!$L$10:$L$999,0),1)),INDEX('Cycle 8'!B$10:B$999,MATCH($A1147,'Cycle 8'!$L$10:$L$999,0),1)),INDEX('Cycle 9'!B$10:B$999,MATCH($A1147,'Cycle 9'!$L$10:$L$999,0),1)),INDEX('Cycle 10'!B$10:B$999,MATCH($A1147,'Cycle 10'!$L$10:$L$999,0),1)),INDEX('Cycle 11'!B$10:B$999,MATCH($A1147,'Cycle 11'!$L$10:$L$999,0),1)),""))</f>
        <v/>
      </c>
      <c r="D1147" t="str">
        <f>IF(IFERROR(IFERROR(IFERROR(IFERROR(IFERROR(IFERROR(IFERROR(IFERROR(IFERROR(IFERROR(IFERROR(IFERROR(INDEX(Summer!C$10:C$999,MATCH($A1147,Summer!$L$10:$L$999,0),1),INDEX('Cycle 1'!C$10:C$999,MATCH($A1147,'Cycle 1'!$L$10:$L$999,0),1)),INDEX('Cycle 2'!C$10:C$999,MATCH($A1147,'Cycle 2'!$L$10:$L$999,0),1)),INDEX('Cycle 3'!C$10:C$999,MATCH($A1147,'Cycle 3'!$L$10:$L$999,0),1)),INDEX('Cycle 4'!C$10:C$999,MATCH($A1147,'Cycle 4'!$L$10:$L$999,0),1)),INDEX('Cycle 5'!C$10:C$999,MATCH($A1147,'Cycle 5'!$L$10:$L$999,0),1)),INDEX('Cycle 6'!C$10:C$999,MATCH($A1147,'Cycle 6'!$L$10:$L$999,0),1)),INDEX('Cycle 7'!C$10:C$999,MATCH($A1147,'Cycle 7'!$L$10:$L$999,0),1)),INDEX('Cycle 8'!C$10:C$999,MATCH($A1147,'Cycle 8'!$L$10:$L$999,0),1)),INDEX('Cycle 9'!C$10:C$999,MATCH($A1147,'Cycle 9'!$L$10:$L$999,0),1)),INDEX('Cycle 10'!C$10:C$999,MATCH($A1147,'Cycle 10'!$L$10:$L$999,0),1)),INDEX('Cycle 11'!C$10:C$999,MATCH($A1147,'Cycle 11'!$L$10:$L$999,0),1)),"")="","",IFERROR(IFERROR(IFERROR(IFERROR(IFERROR(IFERROR(IFERROR(IFERROR(IFERROR(IFERROR(IFERROR(IFERROR(INDEX(Summer!C$10:C$999,MATCH($A1147,Summer!$L$10:$L$999,0),1),INDEX('Cycle 1'!C$10:C$999,MATCH($A1147,'Cycle 1'!$L$10:$L$999,0),1)),INDEX('Cycle 2'!C$10:C$999,MATCH($A1147,'Cycle 2'!$L$10:$L$999,0),1)),INDEX('Cycle 3'!C$10:C$999,MATCH($A1147,'Cycle 3'!$L$10:$L$999,0),1)),INDEX('Cycle 4'!C$10:C$999,MATCH($A1147,'Cycle 4'!$L$10:$L$999,0),1)),INDEX('Cycle 5'!C$10:C$999,MATCH($A1147,'Cycle 5'!$L$10:$L$999,0),1)),INDEX('Cycle 6'!C$10:C$999,MATCH($A1147,'Cycle 6'!$L$10:$L$999,0),1)),INDEX('Cycle 7'!C$10:C$999,MATCH($A1147,'Cycle 7'!$L$10:$L$999,0),1)),INDEX('Cycle 8'!C$10:C$999,MATCH($A1147,'Cycle 8'!$L$10:$L$999,0),1)),INDEX('Cycle 9'!C$10:C$999,MATCH($A1147,'Cycle 9'!$L$10:$L$999,0),1)),INDEX('Cycle 10'!C$10:C$999,MATCH($A1147,'Cycle 10'!$L$10:$L$999,0),1)),INDEX('Cycle 11'!C$10:C$999,MATCH($A1147,'Cycle 11'!$L$10:$L$999,0),1)),""))</f>
        <v/>
      </c>
      <c r="E1147" t="str">
        <f>IF(IFERROR(IFERROR(IFERROR(IFERROR(IFERROR(IFERROR(IFERROR(IFERROR(IFERROR(IFERROR(IFERROR(IFERROR(INDEX(Summer!D$10:D$999,MATCH($A1147,Summer!$L$10:$L$999,0),1),INDEX('Cycle 1'!D$10:D$999,MATCH($A1147,'Cycle 1'!$L$10:$L$999,0),1)),INDEX('Cycle 2'!D$10:D$999,MATCH($A1147,'Cycle 2'!$L$10:$L$999,0),1)),INDEX('Cycle 3'!D$10:D$999,MATCH($A1147,'Cycle 3'!$L$10:$L$999,0),1)),INDEX('Cycle 4'!D$10:D$999,MATCH($A1147,'Cycle 4'!$L$10:$L$999,0),1)),INDEX('Cycle 5'!D$10:D$999,MATCH($A1147,'Cycle 5'!$L$10:$L$999,0),1)),INDEX('Cycle 6'!D$10:D$999,MATCH($A1147,'Cycle 6'!$L$10:$L$999,0),1)),INDEX('Cycle 7'!D$10:D$999,MATCH($A1147,'Cycle 7'!$L$10:$L$999,0),1)),INDEX('Cycle 8'!D$10:D$999,MATCH($A1147,'Cycle 8'!$L$10:$L$999,0),1)),INDEX('Cycle 9'!D$10:D$999,MATCH($A1147,'Cycle 9'!$L$10:$L$999,0),1)),INDEX('Cycle 10'!D$10:D$999,MATCH($A1147,'Cycle 10'!$L$10:$L$999,0),1)),INDEX('Cycle 11'!D$10:D$999,MATCH($A1147,'Cycle 11'!$L$10:$L$999,0),1)),"")="","",IFERROR(IFERROR(IFERROR(IFERROR(IFERROR(IFERROR(IFERROR(IFERROR(IFERROR(IFERROR(IFERROR(IFERROR(INDEX(Summer!D$10:D$999,MATCH($A1147,Summer!$L$10:$L$999,0),1),INDEX('Cycle 1'!D$10:D$999,MATCH($A1147,'Cycle 1'!$L$10:$L$999,0),1)),INDEX('Cycle 2'!D$10:D$999,MATCH($A1147,'Cycle 2'!$L$10:$L$999,0),1)),INDEX('Cycle 3'!D$10:D$999,MATCH($A1147,'Cycle 3'!$L$10:$L$999,0),1)),INDEX('Cycle 4'!D$10:D$999,MATCH($A1147,'Cycle 4'!$L$10:$L$999,0),1)),INDEX('Cycle 5'!D$10:D$999,MATCH($A1147,'Cycle 5'!$L$10:$L$999,0),1)),INDEX('Cycle 6'!D$10:D$999,MATCH($A1147,'Cycle 6'!$L$10:$L$999,0),1)),INDEX('Cycle 7'!D$10:D$999,MATCH($A1147,'Cycle 7'!$L$10:$L$999,0),1)),INDEX('Cycle 8'!D$10:D$999,MATCH($A1147,'Cycle 8'!$L$10:$L$999,0),1)),INDEX('Cycle 9'!D$10:D$999,MATCH($A1147,'Cycle 9'!$L$10:$L$999,0),1)),INDEX('Cycle 10'!D$10:D$999,MATCH($A1147,'Cycle 10'!$L$10:$L$999,0),1)),INDEX('Cycle 11'!D$10:D$999,MATCH($A1147,'Cycle 11'!$L$10:$L$999,0),1)),""))</f>
        <v/>
      </c>
      <c r="F1147" t="str">
        <f>IF(IFERROR(IFERROR(IFERROR(IFERROR(IFERROR(IFERROR(IFERROR(IFERROR(IFERROR(IFERROR(IFERROR(IFERROR(INDEX(Summer!E$10:E$999,MATCH($A1147,Summer!$L$10:$L$999,0),1),INDEX('Cycle 1'!E$10:E$999,MATCH($A1147,'Cycle 1'!$L$10:$L$999,0),1)),INDEX('Cycle 2'!E$10:E$999,MATCH($A1147,'Cycle 2'!$L$10:$L$999,0),1)),INDEX('Cycle 3'!E$10:E$999,MATCH($A1147,'Cycle 3'!$L$10:$L$999,0),1)),INDEX('Cycle 4'!E$10:E$999,MATCH($A1147,'Cycle 4'!$L$10:$L$999,0),1)),INDEX('Cycle 5'!E$10:E$999,MATCH($A1147,'Cycle 5'!$L$10:$L$999,0),1)),INDEX('Cycle 6'!E$10:E$999,MATCH($A1147,'Cycle 6'!$L$10:$L$999,0),1)),INDEX('Cycle 7'!E$10:E$999,MATCH($A1147,'Cycle 7'!$L$10:$L$999,0),1)),INDEX('Cycle 8'!E$10:E$999,MATCH($A1147,'Cycle 8'!$L$10:$L$999,0),1)),INDEX('Cycle 9'!E$10:E$999,MATCH($A1147,'Cycle 9'!$L$10:$L$999,0),1)),INDEX('Cycle 10'!E$10:E$999,MATCH($A1147,'Cycle 10'!$L$10:$L$999,0),1)),INDEX('Cycle 11'!E$10:E$999,MATCH($A1147,'Cycle 11'!$L$10:$L$999,0),1)),"")="","",IFERROR(IFERROR(IFERROR(IFERROR(IFERROR(IFERROR(IFERROR(IFERROR(IFERROR(IFERROR(IFERROR(IFERROR(INDEX(Summer!E$10:E$999,MATCH($A1147,Summer!$L$10:$L$999,0),1),INDEX('Cycle 1'!E$10:E$999,MATCH($A1147,'Cycle 1'!$L$10:$L$999,0),1)),INDEX('Cycle 2'!E$10:E$999,MATCH($A1147,'Cycle 2'!$L$10:$L$999,0),1)),INDEX('Cycle 3'!E$10:E$999,MATCH($A1147,'Cycle 3'!$L$10:$L$999,0),1)),INDEX('Cycle 4'!E$10:E$999,MATCH($A1147,'Cycle 4'!$L$10:$L$999,0),1)),INDEX('Cycle 5'!E$10:E$999,MATCH($A1147,'Cycle 5'!$L$10:$L$999,0),1)),INDEX('Cycle 6'!E$10:E$999,MATCH($A1147,'Cycle 6'!$L$10:$L$999,0),1)),INDEX('Cycle 7'!E$10:E$999,MATCH($A1147,'Cycle 7'!$L$10:$L$999,0),1)),INDEX('Cycle 8'!E$10:E$999,MATCH($A1147,'Cycle 8'!$L$10:$L$999,0),1)),INDEX('Cycle 9'!E$10:E$999,MATCH($A1147,'Cycle 9'!$L$10:$L$999,0),1)),INDEX('Cycle 10'!E$10:E$999,MATCH($A1147,'Cycle 10'!$L$10:$L$999,0),1)),INDEX('Cycle 11'!E$10:E$999,MATCH($A1147,'Cycle 11'!$L$10:$L$999,0),1)),""))</f>
        <v/>
      </c>
      <c r="G1147" t="str">
        <f>IF(IFERROR(IFERROR(IFERROR(IFERROR(IFERROR(IFERROR(IFERROR(IFERROR(IFERROR(IFERROR(IFERROR(IFERROR(INDEX(Summer!F$10:F$999,MATCH($A1147,Summer!$L$10:$L$999,0),1),INDEX('Cycle 1'!F$10:F$999,MATCH($A1147,'Cycle 1'!$L$10:$L$999,0),1)),INDEX('Cycle 2'!F$10:F$999,MATCH($A1147,'Cycle 2'!$L$10:$L$999,0),1)),INDEX('Cycle 3'!F$10:F$999,MATCH($A1147,'Cycle 3'!$L$10:$L$999,0),1)),INDEX('Cycle 4'!F$10:F$999,MATCH($A1147,'Cycle 4'!$L$10:$L$999,0),1)),INDEX('Cycle 5'!F$10:F$999,MATCH($A1147,'Cycle 5'!$L$10:$L$999,0),1)),INDEX('Cycle 6'!F$10:F$999,MATCH($A1147,'Cycle 6'!$L$10:$L$999,0),1)),INDEX('Cycle 7'!F$10:F$999,MATCH($A1147,'Cycle 7'!$L$10:$L$999,0),1)),INDEX('Cycle 8'!F$10:F$999,MATCH($A1147,'Cycle 8'!$L$10:$L$999,0),1)),INDEX('Cycle 9'!F$10:F$999,MATCH($A1147,'Cycle 9'!$L$10:$L$999,0),1)),INDEX('Cycle 10'!F$10:F$999,MATCH($A1147,'Cycle 10'!$L$10:$L$999,0),1)),INDEX('Cycle 11'!F$10:F$999,MATCH($A1147,'Cycle 11'!$L$10:$L$999,0),1)),"")="","",IFERROR(IFERROR(IFERROR(IFERROR(IFERROR(IFERROR(IFERROR(IFERROR(IFERROR(IFERROR(IFERROR(IFERROR(INDEX(Summer!F$10:F$999,MATCH($A1147,Summer!$L$10:$L$999,0),1),INDEX('Cycle 1'!F$10:F$999,MATCH($A1147,'Cycle 1'!$L$10:$L$999,0),1)),INDEX('Cycle 2'!F$10:F$999,MATCH($A1147,'Cycle 2'!$L$10:$L$999,0),1)),INDEX('Cycle 3'!F$10:F$999,MATCH($A1147,'Cycle 3'!$L$10:$L$999,0),1)),INDEX('Cycle 4'!F$10:F$999,MATCH($A1147,'Cycle 4'!$L$10:$L$999,0),1)),INDEX('Cycle 5'!F$10:F$999,MATCH($A1147,'Cycle 5'!$L$10:$L$999,0),1)),INDEX('Cycle 6'!F$10:F$999,MATCH($A1147,'Cycle 6'!$L$10:$L$999,0),1)),INDEX('Cycle 7'!F$10:F$999,MATCH($A1147,'Cycle 7'!$L$10:$L$999,0),1)),INDEX('Cycle 8'!F$10:F$999,MATCH($A1147,'Cycle 8'!$L$10:$L$999,0),1)),INDEX('Cycle 9'!F$10:F$999,MATCH($A1147,'Cycle 9'!$L$10:$L$999,0),1)),INDEX('Cycle 10'!F$10:F$999,MATCH($A1147,'Cycle 10'!$L$10:$L$999,0),1)),INDEX('Cycle 11'!F$10:F$999,MATCH($A1147,'Cycle 11'!$L$10:$L$999,0),1)),""))</f>
        <v/>
      </c>
      <c r="H1147" t="str">
        <f>IF(IFERROR(IFERROR(IFERROR(IFERROR(IFERROR(IFERROR(IFERROR(IFERROR(IFERROR(IFERROR(IFERROR(IFERROR(INDEX(Summer!G$10:G$999,MATCH($A1147,Summer!$L$10:$L$999,0),1),INDEX('Cycle 1'!G$10:G$999,MATCH($A1147,'Cycle 1'!$L$10:$L$999,0),1)),INDEX('Cycle 2'!G$10:G$999,MATCH($A1147,'Cycle 2'!$L$10:$L$999,0),1)),INDEX('Cycle 3'!G$10:G$999,MATCH($A1147,'Cycle 3'!$L$10:$L$999,0),1)),INDEX('Cycle 4'!G$10:G$999,MATCH($A1147,'Cycle 4'!$L$10:$L$999,0),1)),INDEX('Cycle 5'!G$10:G$999,MATCH($A1147,'Cycle 5'!$L$10:$L$999,0),1)),INDEX('Cycle 6'!G$10:G$999,MATCH($A1147,'Cycle 6'!$L$10:$L$999,0),1)),INDEX('Cycle 7'!G$10:G$999,MATCH($A1147,'Cycle 7'!$L$10:$L$999,0),1)),INDEX('Cycle 8'!G$10:G$999,MATCH($A1147,'Cycle 8'!$L$10:$L$999,0),1)),INDEX('Cycle 9'!G$10:G$999,MATCH($A1147,'Cycle 9'!$L$10:$L$999,0),1)),INDEX('Cycle 10'!G$10:G$999,MATCH($A1147,'Cycle 10'!$L$10:$L$999,0),1)),INDEX('Cycle 11'!G$10:G$999,MATCH($A1147,'Cycle 11'!$L$10:$L$999,0),1)),"")="","",IFERROR(IFERROR(IFERROR(IFERROR(IFERROR(IFERROR(IFERROR(IFERROR(IFERROR(IFERROR(IFERROR(IFERROR(INDEX(Summer!G$10:G$999,MATCH($A1147,Summer!$L$10:$L$999,0),1),INDEX('Cycle 1'!G$10:G$999,MATCH($A1147,'Cycle 1'!$L$10:$L$999,0),1)),INDEX('Cycle 2'!G$10:G$999,MATCH($A1147,'Cycle 2'!$L$10:$L$999,0),1)),INDEX('Cycle 3'!G$10:G$999,MATCH($A1147,'Cycle 3'!$L$10:$L$999,0),1)),INDEX('Cycle 4'!G$10:G$999,MATCH($A1147,'Cycle 4'!$L$10:$L$999,0),1)),INDEX('Cycle 5'!G$10:G$999,MATCH($A1147,'Cycle 5'!$L$10:$L$999,0),1)),INDEX('Cycle 6'!G$10:G$999,MATCH($A1147,'Cycle 6'!$L$10:$L$999,0),1)),INDEX('Cycle 7'!G$10:G$999,MATCH($A1147,'Cycle 7'!$L$10:$L$999,0),1)),INDEX('Cycle 8'!G$10:G$999,MATCH($A1147,'Cycle 8'!$L$10:$L$999,0),1)),INDEX('Cycle 9'!G$10:G$999,MATCH($A1147,'Cycle 9'!$L$10:$L$999,0),1)),INDEX('Cycle 10'!G$10:G$999,MATCH($A1147,'Cycle 10'!$L$10:$L$999,0),1)),INDEX('Cycle 11'!G$10:G$999,MATCH($A1147,'Cycle 11'!$L$10:$L$999,0),1)),""))</f>
        <v/>
      </c>
      <c r="I1147">
        <f>IFERROR(IF(C1147="",MAX(I$1:I1146),IF(ROW(C$2)=ROW(C1147),1,IF(ISERROR(VLOOKUP(C1147,C$2:C1146,1,FALSE)),MAX(I$1:I1146)+1,MAX(I$1:I1146)))),"")</f>
        <v>0</v>
      </c>
      <c r="J1147" t="str">
        <f t="shared" si="119"/>
        <v/>
      </c>
      <c r="K1147" t="str">
        <f t="shared" si="122"/>
        <v/>
      </c>
      <c r="L1147" t="str">
        <f t="shared" si="122"/>
        <v/>
      </c>
      <c r="M1147" t="str">
        <f t="shared" si="122"/>
        <v/>
      </c>
      <c r="N1147" t="str">
        <f t="shared" si="122"/>
        <v/>
      </c>
      <c r="O1147" t="str">
        <f t="shared" si="122"/>
        <v/>
      </c>
      <c r="P1147" t="str">
        <f t="shared" si="122"/>
        <v/>
      </c>
      <c r="Q1147" t="str">
        <f t="shared" si="122"/>
        <v/>
      </c>
      <c r="R1147" t="str">
        <f t="shared" si="122"/>
        <v/>
      </c>
      <c r="S1147" t="str">
        <f t="shared" si="122"/>
        <v/>
      </c>
      <c r="T1147" t="str">
        <f t="shared" si="122"/>
        <v/>
      </c>
      <c r="U1147" t="str">
        <f t="shared" si="122"/>
        <v/>
      </c>
      <c r="V1147" t="str">
        <f t="shared" si="122"/>
        <v/>
      </c>
      <c r="W1147" t="str">
        <f t="shared" si="120"/>
        <v/>
      </c>
      <c r="X1147">
        <f>IF(OR(H1147="No",H1147=""),0,IF(COUNTIFS(H$2:H1147,"Yes",C$2:C1147,C1147)&gt;1,0,COUNTIFS(H$2:H1147,"Yes",C$2:C1147,C1147)))+IF(X1146=$X$1,0,X1146)</f>
        <v>0</v>
      </c>
    </row>
    <row r="1148" spans="1:24" x14ac:dyDescent="0.3">
      <c r="A1148">
        <f>ROWS($A$2:$A1148)</f>
        <v>1147</v>
      </c>
      <c r="B1148" t="str">
        <f>IF(ISERROR(VLOOKUP(A1148,Summer!L$11:L$500,1,FALSE)),IF(ISERROR(VLOOKUP(A1148,'Cycle 1'!L$11:L$500,1,FALSE)),IF(ISERROR(VLOOKUP(A1148,'Cycle 2'!L$11:L$500,1,FALSE)),IF(ISERROR(VLOOKUP(A1148,'Cycle 3'!L$11:L$500,1,FALSE)),IF(ISERROR(VLOOKUP(A1148,'Cycle 4'!L$11:L$500,1,FALSE)),IF(ISERROR(VLOOKUP(A1148,'Cycle 5'!L$11:L$500,1,FALSE)),IF(ISERROR(VLOOKUP(A1148,'Cycle 6'!L$11:L$500,1,FALSE)),IF(ISERROR(VLOOKUP(A1148,'Cycle 7'!L$11:L$500,1,FALSE)),IF(ISERROR(VLOOKUP(A1148,'Cycle 8'!L$11:L$500,1,FALSE)),IF(ISERROR(VLOOKUP(A1148,'Cycle 9'!L$11:L$500,1,FALSE)),IF(ISERROR(VLOOKUP(A1148,'Cycle 10'!L$11:L$500,1,FALSE)),IF(ISERROR(VLOOKUP(A1148,'Cycle 11'!L$11:L$500,1,FALSE)),"","Cycle 11"),"Cycle 10"),"Cycle 9"),"Cycle 8"),"Cycle 7"),"Cycle 6"),"Cycle 5"),"Cycle 4"),"Cycle 3"),"Cycle 2"),"Cycle 1"),"Summer")</f>
        <v/>
      </c>
      <c r="C1148" t="str">
        <f>IF(IFERROR(IFERROR(IFERROR(IFERROR(IFERROR(IFERROR(IFERROR(IFERROR(IFERROR(IFERROR(IFERROR(IFERROR(INDEX(Summer!B$10:B$999,MATCH($A1148,Summer!$L$10:$L$999,0),1),INDEX('Cycle 1'!B$10:B$999,MATCH($A1148,'Cycle 1'!$L$10:$L$999,0),1)),INDEX('Cycle 2'!B$10:B$999,MATCH($A1148,'Cycle 2'!$L$10:$L$999,0),1)),INDEX('Cycle 3'!B$10:B$999,MATCH($A1148,'Cycle 3'!$L$10:$L$999,0),1)),INDEX('Cycle 4'!B$10:B$999,MATCH($A1148,'Cycle 4'!$L$10:$L$999,0),1)),INDEX('Cycle 5'!B$10:B$999,MATCH($A1148,'Cycle 5'!$L$10:$L$999,0),1)),INDEX('Cycle 6'!B$10:B$999,MATCH($A1148,'Cycle 6'!$L$10:$L$999,0),1)),INDEX('Cycle 7'!B$10:B$999,MATCH($A1148,'Cycle 7'!$L$10:$L$999,0),1)),INDEX('Cycle 8'!B$10:B$999,MATCH($A1148,'Cycle 8'!$L$10:$L$999,0),1)),INDEX('Cycle 9'!B$10:B$999,MATCH($A1148,'Cycle 9'!$L$10:$L$999,0),1)),INDEX('Cycle 10'!B$10:B$999,MATCH($A1148,'Cycle 10'!$L$10:$L$999,0),1)),INDEX('Cycle 11'!B$10:B$999,MATCH($A1148,'Cycle 11'!$L$10:$L$999,0),1)),"")="","",IFERROR(IFERROR(IFERROR(IFERROR(IFERROR(IFERROR(IFERROR(IFERROR(IFERROR(IFERROR(IFERROR(IFERROR(INDEX(Summer!B$10:B$999,MATCH($A1148,Summer!$L$10:$L$999,0),1),INDEX('Cycle 1'!B$10:B$999,MATCH($A1148,'Cycle 1'!$L$10:$L$999,0),1)),INDEX('Cycle 2'!B$10:B$999,MATCH($A1148,'Cycle 2'!$L$10:$L$999,0),1)),INDEX('Cycle 3'!B$10:B$999,MATCH($A1148,'Cycle 3'!$L$10:$L$999,0),1)),INDEX('Cycle 4'!B$10:B$999,MATCH($A1148,'Cycle 4'!$L$10:$L$999,0),1)),INDEX('Cycle 5'!B$10:B$999,MATCH($A1148,'Cycle 5'!$L$10:$L$999,0),1)),INDEX('Cycle 6'!B$10:B$999,MATCH($A1148,'Cycle 6'!$L$10:$L$999,0),1)),INDEX('Cycle 7'!B$10:B$999,MATCH($A1148,'Cycle 7'!$L$10:$L$999,0),1)),INDEX('Cycle 8'!B$10:B$999,MATCH($A1148,'Cycle 8'!$L$10:$L$999,0),1)),INDEX('Cycle 9'!B$10:B$999,MATCH($A1148,'Cycle 9'!$L$10:$L$999,0),1)),INDEX('Cycle 10'!B$10:B$999,MATCH($A1148,'Cycle 10'!$L$10:$L$999,0),1)),INDEX('Cycle 11'!B$10:B$999,MATCH($A1148,'Cycle 11'!$L$10:$L$999,0),1)),""))</f>
        <v/>
      </c>
      <c r="D1148" t="str">
        <f>IF(IFERROR(IFERROR(IFERROR(IFERROR(IFERROR(IFERROR(IFERROR(IFERROR(IFERROR(IFERROR(IFERROR(IFERROR(INDEX(Summer!C$10:C$999,MATCH($A1148,Summer!$L$10:$L$999,0),1),INDEX('Cycle 1'!C$10:C$999,MATCH($A1148,'Cycle 1'!$L$10:$L$999,0),1)),INDEX('Cycle 2'!C$10:C$999,MATCH($A1148,'Cycle 2'!$L$10:$L$999,0),1)),INDEX('Cycle 3'!C$10:C$999,MATCH($A1148,'Cycle 3'!$L$10:$L$999,0),1)),INDEX('Cycle 4'!C$10:C$999,MATCH($A1148,'Cycle 4'!$L$10:$L$999,0),1)),INDEX('Cycle 5'!C$10:C$999,MATCH($A1148,'Cycle 5'!$L$10:$L$999,0),1)),INDEX('Cycle 6'!C$10:C$999,MATCH($A1148,'Cycle 6'!$L$10:$L$999,0),1)),INDEX('Cycle 7'!C$10:C$999,MATCH($A1148,'Cycle 7'!$L$10:$L$999,0),1)),INDEX('Cycle 8'!C$10:C$999,MATCH($A1148,'Cycle 8'!$L$10:$L$999,0),1)),INDEX('Cycle 9'!C$10:C$999,MATCH($A1148,'Cycle 9'!$L$10:$L$999,0),1)),INDEX('Cycle 10'!C$10:C$999,MATCH($A1148,'Cycle 10'!$L$10:$L$999,0),1)),INDEX('Cycle 11'!C$10:C$999,MATCH($A1148,'Cycle 11'!$L$10:$L$999,0),1)),"")="","",IFERROR(IFERROR(IFERROR(IFERROR(IFERROR(IFERROR(IFERROR(IFERROR(IFERROR(IFERROR(IFERROR(IFERROR(INDEX(Summer!C$10:C$999,MATCH($A1148,Summer!$L$10:$L$999,0),1),INDEX('Cycle 1'!C$10:C$999,MATCH($A1148,'Cycle 1'!$L$10:$L$999,0),1)),INDEX('Cycle 2'!C$10:C$999,MATCH($A1148,'Cycle 2'!$L$10:$L$999,0),1)),INDEX('Cycle 3'!C$10:C$999,MATCH($A1148,'Cycle 3'!$L$10:$L$999,0),1)),INDEX('Cycle 4'!C$10:C$999,MATCH($A1148,'Cycle 4'!$L$10:$L$999,0),1)),INDEX('Cycle 5'!C$10:C$999,MATCH($A1148,'Cycle 5'!$L$10:$L$999,0),1)),INDEX('Cycle 6'!C$10:C$999,MATCH($A1148,'Cycle 6'!$L$10:$L$999,0),1)),INDEX('Cycle 7'!C$10:C$999,MATCH($A1148,'Cycle 7'!$L$10:$L$999,0),1)),INDEX('Cycle 8'!C$10:C$999,MATCH($A1148,'Cycle 8'!$L$10:$L$999,0),1)),INDEX('Cycle 9'!C$10:C$999,MATCH($A1148,'Cycle 9'!$L$10:$L$999,0),1)),INDEX('Cycle 10'!C$10:C$999,MATCH($A1148,'Cycle 10'!$L$10:$L$999,0),1)),INDEX('Cycle 11'!C$10:C$999,MATCH($A1148,'Cycle 11'!$L$10:$L$999,0),1)),""))</f>
        <v/>
      </c>
      <c r="E1148" t="str">
        <f>IF(IFERROR(IFERROR(IFERROR(IFERROR(IFERROR(IFERROR(IFERROR(IFERROR(IFERROR(IFERROR(IFERROR(IFERROR(INDEX(Summer!D$10:D$999,MATCH($A1148,Summer!$L$10:$L$999,0),1),INDEX('Cycle 1'!D$10:D$999,MATCH($A1148,'Cycle 1'!$L$10:$L$999,0),1)),INDEX('Cycle 2'!D$10:D$999,MATCH($A1148,'Cycle 2'!$L$10:$L$999,0),1)),INDEX('Cycle 3'!D$10:D$999,MATCH($A1148,'Cycle 3'!$L$10:$L$999,0),1)),INDEX('Cycle 4'!D$10:D$999,MATCH($A1148,'Cycle 4'!$L$10:$L$999,0),1)),INDEX('Cycle 5'!D$10:D$999,MATCH($A1148,'Cycle 5'!$L$10:$L$999,0),1)),INDEX('Cycle 6'!D$10:D$999,MATCH($A1148,'Cycle 6'!$L$10:$L$999,0),1)),INDEX('Cycle 7'!D$10:D$999,MATCH($A1148,'Cycle 7'!$L$10:$L$999,0),1)),INDEX('Cycle 8'!D$10:D$999,MATCH($A1148,'Cycle 8'!$L$10:$L$999,0),1)),INDEX('Cycle 9'!D$10:D$999,MATCH($A1148,'Cycle 9'!$L$10:$L$999,0),1)),INDEX('Cycle 10'!D$10:D$999,MATCH($A1148,'Cycle 10'!$L$10:$L$999,0),1)),INDEX('Cycle 11'!D$10:D$999,MATCH($A1148,'Cycle 11'!$L$10:$L$999,0),1)),"")="","",IFERROR(IFERROR(IFERROR(IFERROR(IFERROR(IFERROR(IFERROR(IFERROR(IFERROR(IFERROR(IFERROR(IFERROR(INDEX(Summer!D$10:D$999,MATCH($A1148,Summer!$L$10:$L$999,0),1),INDEX('Cycle 1'!D$10:D$999,MATCH($A1148,'Cycle 1'!$L$10:$L$999,0),1)),INDEX('Cycle 2'!D$10:D$999,MATCH($A1148,'Cycle 2'!$L$10:$L$999,0),1)),INDEX('Cycle 3'!D$10:D$999,MATCH($A1148,'Cycle 3'!$L$10:$L$999,0),1)),INDEX('Cycle 4'!D$10:D$999,MATCH($A1148,'Cycle 4'!$L$10:$L$999,0),1)),INDEX('Cycle 5'!D$10:D$999,MATCH($A1148,'Cycle 5'!$L$10:$L$999,0),1)),INDEX('Cycle 6'!D$10:D$999,MATCH($A1148,'Cycle 6'!$L$10:$L$999,0),1)),INDEX('Cycle 7'!D$10:D$999,MATCH($A1148,'Cycle 7'!$L$10:$L$999,0),1)),INDEX('Cycle 8'!D$10:D$999,MATCH($A1148,'Cycle 8'!$L$10:$L$999,0),1)),INDEX('Cycle 9'!D$10:D$999,MATCH($A1148,'Cycle 9'!$L$10:$L$999,0),1)),INDEX('Cycle 10'!D$10:D$999,MATCH($A1148,'Cycle 10'!$L$10:$L$999,0),1)),INDEX('Cycle 11'!D$10:D$999,MATCH($A1148,'Cycle 11'!$L$10:$L$999,0),1)),""))</f>
        <v/>
      </c>
      <c r="F1148" t="str">
        <f>IF(IFERROR(IFERROR(IFERROR(IFERROR(IFERROR(IFERROR(IFERROR(IFERROR(IFERROR(IFERROR(IFERROR(IFERROR(INDEX(Summer!E$10:E$999,MATCH($A1148,Summer!$L$10:$L$999,0),1),INDEX('Cycle 1'!E$10:E$999,MATCH($A1148,'Cycle 1'!$L$10:$L$999,0),1)),INDEX('Cycle 2'!E$10:E$999,MATCH($A1148,'Cycle 2'!$L$10:$L$999,0),1)),INDEX('Cycle 3'!E$10:E$999,MATCH($A1148,'Cycle 3'!$L$10:$L$999,0),1)),INDEX('Cycle 4'!E$10:E$999,MATCH($A1148,'Cycle 4'!$L$10:$L$999,0),1)),INDEX('Cycle 5'!E$10:E$999,MATCH($A1148,'Cycle 5'!$L$10:$L$999,0),1)),INDEX('Cycle 6'!E$10:E$999,MATCH($A1148,'Cycle 6'!$L$10:$L$999,0),1)),INDEX('Cycle 7'!E$10:E$999,MATCH($A1148,'Cycle 7'!$L$10:$L$999,0),1)),INDEX('Cycle 8'!E$10:E$999,MATCH($A1148,'Cycle 8'!$L$10:$L$999,0),1)),INDEX('Cycle 9'!E$10:E$999,MATCH($A1148,'Cycle 9'!$L$10:$L$999,0),1)),INDEX('Cycle 10'!E$10:E$999,MATCH($A1148,'Cycle 10'!$L$10:$L$999,0),1)),INDEX('Cycle 11'!E$10:E$999,MATCH($A1148,'Cycle 11'!$L$10:$L$999,0),1)),"")="","",IFERROR(IFERROR(IFERROR(IFERROR(IFERROR(IFERROR(IFERROR(IFERROR(IFERROR(IFERROR(IFERROR(IFERROR(INDEX(Summer!E$10:E$999,MATCH($A1148,Summer!$L$10:$L$999,0),1),INDEX('Cycle 1'!E$10:E$999,MATCH($A1148,'Cycle 1'!$L$10:$L$999,0),1)),INDEX('Cycle 2'!E$10:E$999,MATCH($A1148,'Cycle 2'!$L$10:$L$999,0),1)),INDEX('Cycle 3'!E$10:E$999,MATCH($A1148,'Cycle 3'!$L$10:$L$999,0),1)),INDEX('Cycle 4'!E$10:E$999,MATCH($A1148,'Cycle 4'!$L$10:$L$999,0),1)),INDEX('Cycle 5'!E$10:E$999,MATCH($A1148,'Cycle 5'!$L$10:$L$999,0),1)),INDEX('Cycle 6'!E$10:E$999,MATCH($A1148,'Cycle 6'!$L$10:$L$999,0),1)),INDEX('Cycle 7'!E$10:E$999,MATCH($A1148,'Cycle 7'!$L$10:$L$999,0),1)),INDEX('Cycle 8'!E$10:E$999,MATCH($A1148,'Cycle 8'!$L$10:$L$999,0),1)),INDEX('Cycle 9'!E$10:E$999,MATCH($A1148,'Cycle 9'!$L$10:$L$999,0),1)),INDEX('Cycle 10'!E$10:E$999,MATCH($A1148,'Cycle 10'!$L$10:$L$999,0),1)),INDEX('Cycle 11'!E$10:E$999,MATCH($A1148,'Cycle 11'!$L$10:$L$999,0),1)),""))</f>
        <v/>
      </c>
      <c r="G1148" t="str">
        <f>IF(IFERROR(IFERROR(IFERROR(IFERROR(IFERROR(IFERROR(IFERROR(IFERROR(IFERROR(IFERROR(IFERROR(IFERROR(INDEX(Summer!F$10:F$999,MATCH($A1148,Summer!$L$10:$L$999,0),1),INDEX('Cycle 1'!F$10:F$999,MATCH($A1148,'Cycle 1'!$L$10:$L$999,0),1)),INDEX('Cycle 2'!F$10:F$999,MATCH($A1148,'Cycle 2'!$L$10:$L$999,0),1)),INDEX('Cycle 3'!F$10:F$999,MATCH($A1148,'Cycle 3'!$L$10:$L$999,0),1)),INDEX('Cycle 4'!F$10:F$999,MATCH($A1148,'Cycle 4'!$L$10:$L$999,0),1)),INDEX('Cycle 5'!F$10:F$999,MATCH($A1148,'Cycle 5'!$L$10:$L$999,0),1)),INDEX('Cycle 6'!F$10:F$999,MATCH($A1148,'Cycle 6'!$L$10:$L$999,0),1)),INDEX('Cycle 7'!F$10:F$999,MATCH($A1148,'Cycle 7'!$L$10:$L$999,0),1)),INDEX('Cycle 8'!F$10:F$999,MATCH($A1148,'Cycle 8'!$L$10:$L$999,0),1)),INDEX('Cycle 9'!F$10:F$999,MATCH($A1148,'Cycle 9'!$L$10:$L$999,0),1)),INDEX('Cycle 10'!F$10:F$999,MATCH($A1148,'Cycle 10'!$L$10:$L$999,0),1)),INDEX('Cycle 11'!F$10:F$999,MATCH($A1148,'Cycle 11'!$L$10:$L$999,0),1)),"")="","",IFERROR(IFERROR(IFERROR(IFERROR(IFERROR(IFERROR(IFERROR(IFERROR(IFERROR(IFERROR(IFERROR(IFERROR(INDEX(Summer!F$10:F$999,MATCH($A1148,Summer!$L$10:$L$999,0),1),INDEX('Cycle 1'!F$10:F$999,MATCH($A1148,'Cycle 1'!$L$10:$L$999,0),1)),INDEX('Cycle 2'!F$10:F$999,MATCH($A1148,'Cycle 2'!$L$10:$L$999,0),1)),INDEX('Cycle 3'!F$10:F$999,MATCH($A1148,'Cycle 3'!$L$10:$L$999,0),1)),INDEX('Cycle 4'!F$10:F$999,MATCH($A1148,'Cycle 4'!$L$10:$L$999,0),1)),INDEX('Cycle 5'!F$10:F$999,MATCH($A1148,'Cycle 5'!$L$10:$L$999,0),1)),INDEX('Cycle 6'!F$10:F$999,MATCH($A1148,'Cycle 6'!$L$10:$L$999,0),1)),INDEX('Cycle 7'!F$10:F$999,MATCH($A1148,'Cycle 7'!$L$10:$L$999,0),1)),INDEX('Cycle 8'!F$10:F$999,MATCH($A1148,'Cycle 8'!$L$10:$L$999,0),1)),INDEX('Cycle 9'!F$10:F$999,MATCH($A1148,'Cycle 9'!$L$10:$L$999,0),1)),INDEX('Cycle 10'!F$10:F$999,MATCH($A1148,'Cycle 10'!$L$10:$L$999,0),1)),INDEX('Cycle 11'!F$10:F$999,MATCH($A1148,'Cycle 11'!$L$10:$L$999,0),1)),""))</f>
        <v/>
      </c>
      <c r="H1148" t="str">
        <f>IF(IFERROR(IFERROR(IFERROR(IFERROR(IFERROR(IFERROR(IFERROR(IFERROR(IFERROR(IFERROR(IFERROR(IFERROR(INDEX(Summer!G$10:G$999,MATCH($A1148,Summer!$L$10:$L$999,0),1),INDEX('Cycle 1'!G$10:G$999,MATCH($A1148,'Cycle 1'!$L$10:$L$999,0),1)),INDEX('Cycle 2'!G$10:G$999,MATCH($A1148,'Cycle 2'!$L$10:$L$999,0),1)),INDEX('Cycle 3'!G$10:G$999,MATCH($A1148,'Cycle 3'!$L$10:$L$999,0),1)),INDEX('Cycle 4'!G$10:G$999,MATCH($A1148,'Cycle 4'!$L$10:$L$999,0),1)),INDEX('Cycle 5'!G$10:G$999,MATCH($A1148,'Cycle 5'!$L$10:$L$999,0),1)),INDEX('Cycle 6'!G$10:G$999,MATCH($A1148,'Cycle 6'!$L$10:$L$999,0),1)),INDEX('Cycle 7'!G$10:G$999,MATCH($A1148,'Cycle 7'!$L$10:$L$999,0),1)),INDEX('Cycle 8'!G$10:G$999,MATCH($A1148,'Cycle 8'!$L$10:$L$999,0),1)),INDEX('Cycle 9'!G$10:G$999,MATCH($A1148,'Cycle 9'!$L$10:$L$999,0),1)),INDEX('Cycle 10'!G$10:G$999,MATCH($A1148,'Cycle 10'!$L$10:$L$999,0),1)),INDEX('Cycle 11'!G$10:G$999,MATCH($A1148,'Cycle 11'!$L$10:$L$999,0),1)),"")="","",IFERROR(IFERROR(IFERROR(IFERROR(IFERROR(IFERROR(IFERROR(IFERROR(IFERROR(IFERROR(IFERROR(IFERROR(INDEX(Summer!G$10:G$999,MATCH($A1148,Summer!$L$10:$L$999,0),1),INDEX('Cycle 1'!G$10:G$999,MATCH($A1148,'Cycle 1'!$L$10:$L$999,0),1)),INDEX('Cycle 2'!G$10:G$999,MATCH($A1148,'Cycle 2'!$L$10:$L$999,0),1)),INDEX('Cycle 3'!G$10:G$999,MATCH($A1148,'Cycle 3'!$L$10:$L$999,0),1)),INDEX('Cycle 4'!G$10:G$999,MATCH($A1148,'Cycle 4'!$L$10:$L$999,0),1)),INDEX('Cycle 5'!G$10:G$999,MATCH($A1148,'Cycle 5'!$L$10:$L$999,0),1)),INDEX('Cycle 6'!G$10:G$999,MATCH($A1148,'Cycle 6'!$L$10:$L$999,0),1)),INDEX('Cycle 7'!G$10:G$999,MATCH($A1148,'Cycle 7'!$L$10:$L$999,0),1)),INDEX('Cycle 8'!G$10:G$999,MATCH($A1148,'Cycle 8'!$L$10:$L$999,0),1)),INDEX('Cycle 9'!G$10:G$999,MATCH($A1148,'Cycle 9'!$L$10:$L$999,0),1)),INDEX('Cycle 10'!G$10:G$999,MATCH($A1148,'Cycle 10'!$L$10:$L$999,0),1)),INDEX('Cycle 11'!G$10:G$999,MATCH($A1148,'Cycle 11'!$L$10:$L$999,0),1)),""))</f>
        <v/>
      </c>
      <c r="I1148">
        <f>IFERROR(IF(C1148="",MAX(I$1:I1147),IF(ROW(C$2)=ROW(C1148),1,IF(ISERROR(VLOOKUP(C1148,C$2:C1147,1,FALSE)),MAX(I$1:I1147)+1,MAX(I$1:I1147)))),"")</f>
        <v>0</v>
      </c>
      <c r="J1148" t="str">
        <f t="shared" si="119"/>
        <v/>
      </c>
      <c r="K1148" t="str">
        <f t="shared" si="122"/>
        <v/>
      </c>
      <c r="L1148" t="str">
        <f t="shared" si="122"/>
        <v/>
      </c>
      <c r="M1148" t="str">
        <f t="shared" si="122"/>
        <v/>
      </c>
      <c r="N1148" t="str">
        <f t="shared" si="122"/>
        <v/>
      </c>
      <c r="O1148" t="str">
        <f t="shared" si="122"/>
        <v/>
      </c>
      <c r="P1148" t="str">
        <f t="shared" si="122"/>
        <v/>
      </c>
      <c r="Q1148" t="str">
        <f t="shared" si="122"/>
        <v/>
      </c>
      <c r="R1148" t="str">
        <f t="shared" si="122"/>
        <v/>
      </c>
      <c r="S1148" t="str">
        <f t="shared" si="122"/>
        <v/>
      </c>
      <c r="T1148" t="str">
        <f t="shared" si="122"/>
        <v/>
      </c>
      <c r="U1148" t="str">
        <f t="shared" si="122"/>
        <v/>
      </c>
      <c r="V1148" t="str">
        <f t="shared" si="122"/>
        <v/>
      </c>
      <c r="W1148" t="str">
        <f t="shared" si="120"/>
        <v/>
      </c>
      <c r="X1148">
        <f>IF(OR(H1148="No",H1148=""),0,IF(COUNTIFS(H$2:H1148,"Yes",C$2:C1148,C1148)&gt;1,0,COUNTIFS(H$2:H1148,"Yes",C$2:C1148,C1148)))+IF(X1147=$X$1,0,X1147)</f>
        <v>0</v>
      </c>
    </row>
    <row r="1149" spans="1:24" x14ac:dyDescent="0.3">
      <c r="A1149">
        <f>ROWS($A$2:$A1149)</f>
        <v>1148</v>
      </c>
      <c r="B1149" t="str">
        <f>IF(ISERROR(VLOOKUP(A1149,Summer!L$11:L$500,1,FALSE)),IF(ISERROR(VLOOKUP(A1149,'Cycle 1'!L$11:L$500,1,FALSE)),IF(ISERROR(VLOOKUP(A1149,'Cycle 2'!L$11:L$500,1,FALSE)),IF(ISERROR(VLOOKUP(A1149,'Cycle 3'!L$11:L$500,1,FALSE)),IF(ISERROR(VLOOKUP(A1149,'Cycle 4'!L$11:L$500,1,FALSE)),IF(ISERROR(VLOOKUP(A1149,'Cycle 5'!L$11:L$500,1,FALSE)),IF(ISERROR(VLOOKUP(A1149,'Cycle 6'!L$11:L$500,1,FALSE)),IF(ISERROR(VLOOKUP(A1149,'Cycle 7'!L$11:L$500,1,FALSE)),IF(ISERROR(VLOOKUP(A1149,'Cycle 8'!L$11:L$500,1,FALSE)),IF(ISERROR(VLOOKUP(A1149,'Cycle 9'!L$11:L$500,1,FALSE)),IF(ISERROR(VLOOKUP(A1149,'Cycle 10'!L$11:L$500,1,FALSE)),IF(ISERROR(VLOOKUP(A1149,'Cycle 11'!L$11:L$500,1,FALSE)),"","Cycle 11"),"Cycle 10"),"Cycle 9"),"Cycle 8"),"Cycle 7"),"Cycle 6"),"Cycle 5"),"Cycle 4"),"Cycle 3"),"Cycle 2"),"Cycle 1"),"Summer")</f>
        <v/>
      </c>
      <c r="C1149" t="str">
        <f>IF(IFERROR(IFERROR(IFERROR(IFERROR(IFERROR(IFERROR(IFERROR(IFERROR(IFERROR(IFERROR(IFERROR(IFERROR(INDEX(Summer!B$10:B$999,MATCH($A1149,Summer!$L$10:$L$999,0),1),INDEX('Cycle 1'!B$10:B$999,MATCH($A1149,'Cycle 1'!$L$10:$L$999,0),1)),INDEX('Cycle 2'!B$10:B$999,MATCH($A1149,'Cycle 2'!$L$10:$L$999,0),1)),INDEX('Cycle 3'!B$10:B$999,MATCH($A1149,'Cycle 3'!$L$10:$L$999,0),1)),INDEX('Cycle 4'!B$10:B$999,MATCH($A1149,'Cycle 4'!$L$10:$L$999,0),1)),INDEX('Cycle 5'!B$10:B$999,MATCH($A1149,'Cycle 5'!$L$10:$L$999,0),1)),INDEX('Cycle 6'!B$10:B$999,MATCH($A1149,'Cycle 6'!$L$10:$L$999,0),1)),INDEX('Cycle 7'!B$10:B$999,MATCH($A1149,'Cycle 7'!$L$10:$L$999,0),1)),INDEX('Cycle 8'!B$10:B$999,MATCH($A1149,'Cycle 8'!$L$10:$L$999,0),1)),INDEX('Cycle 9'!B$10:B$999,MATCH($A1149,'Cycle 9'!$L$10:$L$999,0),1)),INDEX('Cycle 10'!B$10:B$999,MATCH($A1149,'Cycle 10'!$L$10:$L$999,0),1)),INDEX('Cycle 11'!B$10:B$999,MATCH($A1149,'Cycle 11'!$L$10:$L$999,0),1)),"")="","",IFERROR(IFERROR(IFERROR(IFERROR(IFERROR(IFERROR(IFERROR(IFERROR(IFERROR(IFERROR(IFERROR(IFERROR(INDEX(Summer!B$10:B$999,MATCH($A1149,Summer!$L$10:$L$999,0),1),INDEX('Cycle 1'!B$10:B$999,MATCH($A1149,'Cycle 1'!$L$10:$L$999,0),1)),INDEX('Cycle 2'!B$10:B$999,MATCH($A1149,'Cycle 2'!$L$10:$L$999,0),1)),INDEX('Cycle 3'!B$10:B$999,MATCH($A1149,'Cycle 3'!$L$10:$L$999,0),1)),INDEX('Cycle 4'!B$10:B$999,MATCH($A1149,'Cycle 4'!$L$10:$L$999,0),1)),INDEX('Cycle 5'!B$10:B$999,MATCH($A1149,'Cycle 5'!$L$10:$L$999,0),1)),INDEX('Cycle 6'!B$10:B$999,MATCH($A1149,'Cycle 6'!$L$10:$L$999,0),1)),INDEX('Cycle 7'!B$10:B$999,MATCH($A1149,'Cycle 7'!$L$10:$L$999,0),1)),INDEX('Cycle 8'!B$10:B$999,MATCH($A1149,'Cycle 8'!$L$10:$L$999,0),1)),INDEX('Cycle 9'!B$10:B$999,MATCH($A1149,'Cycle 9'!$L$10:$L$999,0),1)),INDEX('Cycle 10'!B$10:B$999,MATCH($A1149,'Cycle 10'!$L$10:$L$999,0),1)),INDEX('Cycle 11'!B$10:B$999,MATCH($A1149,'Cycle 11'!$L$10:$L$999,0),1)),""))</f>
        <v/>
      </c>
      <c r="D1149" t="str">
        <f>IF(IFERROR(IFERROR(IFERROR(IFERROR(IFERROR(IFERROR(IFERROR(IFERROR(IFERROR(IFERROR(IFERROR(IFERROR(INDEX(Summer!C$10:C$999,MATCH($A1149,Summer!$L$10:$L$999,0),1),INDEX('Cycle 1'!C$10:C$999,MATCH($A1149,'Cycle 1'!$L$10:$L$999,0),1)),INDEX('Cycle 2'!C$10:C$999,MATCH($A1149,'Cycle 2'!$L$10:$L$999,0),1)),INDEX('Cycle 3'!C$10:C$999,MATCH($A1149,'Cycle 3'!$L$10:$L$999,0),1)),INDEX('Cycle 4'!C$10:C$999,MATCH($A1149,'Cycle 4'!$L$10:$L$999,0),1)),INDEX('Cycle 5'!C$10:C$999,MATCH($A1149,'Cycle 5'!$L$10:$L$999,0),1)),INDEX('Cycle 6'!C$10:C$999,MATCH($A1149,'Cycle 6'!$L$10:$L$999,0),1)),INDEX('Cycle 7'!C$10:C$999,MATCH($A1149,'Cycle 7'!$L$10:$L$999,0),1)),INDEX('Cycle 8'!C$10:C$999,MATCH($A1149,'Cycle 8'!$L$10:$L$999,0),1)),INDEX('Cycle 9'!C$10:C$999,MATCH($A1149,'Cycle 9'!$L$10:$L$999,0),1)),INDEX('Cycle 10'!C$10:C$999,MATCH($A1149,'Cycle 10'!$L$10:$L$999,0),1)),INDEX('Cycle 11'!C$10:C$999,MATCH($A1149,'Cycle 11'!$L$10:$L$999,0),1)),"")="","",IFERROR(IFERROR(IFERROR(IFERROR(IFERROR(IFERROR(IFERROR(IFERROR(IFERROR(IFERROR(IFERROR(IFERROR(INDEX(Summer!C$10:C$999,MATCH($A1149,Summer!$L$10:$L$999,0),1),INDEX('Cycle 1'!C$10:C$999,MATCH($A1149,'Cycle 1'!$L$10:$L$999,0),1)),INDEX('Cycle 2'!C$10:C$999,MATCH($A1149,'Cycle 2'!$L$10:$L$999,0),1)),INDEX('Cycle 3'!C$10:C$999,MATCH($A1149,'Cycle 3'!$L$10:$L$999,0),1)),INDEX('Cycle 4'!C$10:C$999,MATCH($A1149,'Cycle 4'!$L$10:$L$999,0),1)),INDEX('Cycle 5'!C$10:C$999,MATCH($A1149,'Cycle 5'!$L$10:$L$999,0),1)),INDEX('Cycle 6'!C$10:C$999,MATCH($A1149,'Cycle 6'!$L$10:$L$999,0),1)),INDEX('Cycle 7'!C$10:C$999,MATCH($A1149,'Cycle 7'!$L$10:$L$999,0),1)),INDEX('Cycle 8'!C$10:C$999,MATCH($A1149,'Cycle 8'!$L$10:$L$999,0),1)),INDEX('Cycle 9'!C$10:C$999,MATCH($A1149,'Cycle 9'!$L$10:$L$999,0),1)),INDEX('Cycle 10'!C$10:C$999,MATCH($A1149,'Cycle 10'!$L$10:$L$999,0),1)),INDEX('Cycle 11'!C$10:C$999,MATCH($A1149,'Cycle 11'!$L$10:$L$999,0),1)),""))</f>
        <v/>
      </c>
      <c r="E1149" t="str">
        <f>IF(IFERROR(IFERROR(IFERROR(IFERROR(IFERROR(IFERROR(IFERROR(IFERROR(IFERROR(IFERROR(IFERROR(IFERROR(INDEX(Summer!D$10:D$999,MATCH($A1149,Summer!$L$10:$L$999,0),1),INDEX('Cycle 1'!D$10:D$999,MATCH($A1149,'Cycle 1'!$L$10:$L$999,0),1)),INDEX('Cycle 2'!D$10:D$999,MATCH($A1149,'Cycle 2'!$L$10:$L$999,0),1)),INDEX('Cycle 3'!D$10:D$999,MATCH($A1149,'Cycle 3'!$L$10:$L$999,0),1)),INDEX('Cycle 4'!D$10:D$999,MATCH($A1149,'Cycle 4'!$L$10:$L$999,0),1)),INDEX('Cycle 5'!D$10:D$999,MATCH($A1149,'Cycle 5'!$L$10:$L$999,0),1)),INDEX('Cycle 6'!D$10:D$999,MATCH($A1149,'Cycle 6'!$L$10:$L$999,0),1)),INDEX('Cycle 7'!D$10:D$999,MATCH($A1149,'Cycle 7'!$L$10:$L$999,0),1)),INDEX('Cycle 8'!D$10:D$999,MATCH($A1149,'Cycle 8'!$L$10:$L$999,0),1)),INDEX('Cycle 9'!D$10:D$999,MATCH($A1149,'Cycle 9'!$L$10:$L$999,0),1)),INDEX('Cycle 10'!D$10:D$999,MATCH($A1149,'Cycle 10'!$L$10:$L$999,0),1)),INDEX('Cycle 11'!D$10:D$999,MATCH($A1149,'Cycle 11'!$L$10:$L$999,0),1)),"")="","",IFERROR(IFERROR(IFERROR(IFERROR(IFERROR(IFERROR(IFERROR(IFERROR(IFERROR(IFERROR(IFERROR(IFERROR(INDEX(Summer!D$10:D$999,MATCH($A1149,Summer!$L$10:$L$999,0),1),INDEX('Cycle 1'!D$10:D$999,MATCH($A1149,'Cycle 1'!$L$10:$L$999,0),1)),INDEX('Cycle 2'!D$10:D$999,MATCH($A1149,'Cycle 2'!$L$10:$L$999,0),1)),INDEX('Cycle 3'!D$10:D$999,MATCH($A1149,'Cycle 3'!$L$10:$L$999,0),1)),INDEX('Cycle 4'!D$10:D$999,MATCH($A1149,'Cycle 4'!$L$10:$L$999,0),1)),INDEX('Cycle 5'!D$10:D$999,MATCH($A1149,'Cycle 5'!$L$10:$L$999,0),1)),INDEX('Cycle 6'!D$10:D$999,MATCH($A1149,'Cycle 6'!$L$10:$L$999,0),1)),INDEX('Cycle 7'!D$10:D$999,MATCH($A1149,'Cycle 7'!$L$10:$L$999,0),1)),INDEX('Cycle 8'!D$10:D$999,MATCH($A1149,'Cycle 8'!$L$10:$L$999,0),1)),INDEX('Cycle 9'!D$10:D$999,MATCH($A1149,'Cycle 9'!$L$10:$L$999,0),1)),INDEX('Cycle 10'!D$10:D$999,MATCH($A1149,'Cycle 10'!$L$10:$L$999,0),1)),INDEX('Cycle 11'!D$10:D$999,MATCH($A1149,'Cycle 11'!$L$10:$L$999,0),1)),""))</f>
        <v/>
      </c>
      <c r="F1149" t="str">
        <f>IF(IFERROR(IFERROR(IFERROR(IFERROR(IFERROR(IFERROR(IFERROR(IFERROR(IFERROR(IFERROR(IFERROR(IFERROR(INDEX(Summer!E$10:E$999,MATCH($A1149,Summer!$L$10:$L$999,0),1),INDEX('Cycle 1'!E$10:E$999,MATCH($A1149,'Cycle 1'!$L$10:$L$999,0),1)),INDEX('Cycle 2'!E$10:E$999,MATCH($A1149,'Cycle 2'!$L$10:$L$999,0),1)),INDEX('Cycle 3'!E$10:E$999,MATCH($A1149,'Cycle 3'!$L$10:$L$999,0),1)),INDEX('Cycle 4'!E$10:E$999,MATCH($A1149,'Cycle 4'!$L$10:$L$999,0),1)),INDEX('Cycle 5'!E$10:E$999,MATCH($A1149,'Cycle 5'!$L$10:$L$999,0),1)),INDEX('Cycle 6'!E$10:E$999,MATCH($A1149,'Cycle 6'!$L$10:$L$999,0),1)),INDEX('Cycle 7'!E$10:E$999,MATCH($A1149,'Cycle 7'!$L$10:$L$999,0),1)),INDEX('Cycle 8'!E$10:E$999,MATCH($A1149,'Cycle 8'!$L$10:$L$999,0),1)),INDEX('Cycle 9'!E$10:E$999,MATCH($A1149,'Cycle 9'!$L$10:$L$999,0),1)),INDEX('Cycle 10'!E$10:E$999,MATCH($A1149,'Cycle 10'!$L$10:$L$999,0),1)),INDEX('Cycle 11'!E$10:E$999,MATCH($A1149,'Cycle 11'!$L$10:$L$999,0),1)),"")="","",IFERROR(IFERROR(IFERROR(IFERROR(IFERROR(IFERROR(IFERROR(IFERROR(IFERROR(IFERROR(IFERROR(IFERROR(INDEX(Summer!E$10:E$999,MATCH($A1149,Summer!$L$10:$L$999,0),1),INDEX('Cycle 1'!E$10:E$999,MATCH($A1149,'Cycle 1'!$L$10:$L$999,0),1)),INDEX('Cycle 2'!E$10:E$999,MATCH($A1149,'Cycle 2'!$L$10:$L$999,0),1)),INDEX('Cycle 3'!E$10:E$999,MATCH($A1149,'Cycle 3'!$L$10:$L$999,0),1)),INDEX('Cycle 4'!E$10:E$999,MATCH($A1149,'Cycle 4'!$L$10:$L$999,0),1)),INDEX('Cycle 5'!E$10:E$999,MATCH($A1149,'Cycle 5'!$L$10:$L$999,0),1)),INDEX('Cycle 6'!E$10:E$999,MATCH($A1149,'Cycle 6'!$L$10:$L$999,0),1)),INDEX('Cycle 7'!E$10:E$999,MATCH($A1149,'Cycle 7'!$L$10:$L$999,0),1)),INDEX('Cycle 8'!E$10:E$999,MATCH($A1149,'Cycle 8'!$L$10:$L$999,0),1)),INDEX('Cycle 9'!E$10:E$999,MATCH($A1149,'Cycle 9'!$L$10:$L$999,0),1)),INDEX('Cycle 10'!E$10:E$999,MATCH($A1149,'Cycle 10'!$L$10:$L$999,0),1)),INDEX('Cycle 11'!E$10:E$999,MATCH($A1149,'Cycle 11'!$L$10:$L$999,0),1)),""))</f>
        <v/>
      </c>
      <c r="G1149" t="str">
        <f>IF(IFERROR(IFERROR(IFERROR(IFERROR(IFERROR(IFERROR(IFERROR(IFERROR(IFERROR(IFERROR(IFERROR(IFERROR(INDEX(Summer!F$10:F$999,MATCH($A1149,Summer!$L$10:$L$999,0),1),INDEX('Cycle 1'!F$10:F$999,MATCH($A1149,'Cycle 1'!$L$10:$L$999,0),1)),INDEX('Cycle 2'!F$10:F$999,MATCH($A1149,'Cycle 2'!$L$10:$L$999,0),1)),INDEX('Cycle 3'!F$10:F$999,MATCH($A1149,'Cycle 3'!$L$10:$L$999,0),1)),INDEX('Cycle 4'!F$10:F$999,MATCH($A1149,'Cycle 4'!$L$10:$L$999,0),1)),INDEX('Cycle 5'!F$10:F$999,MATCH($A1149,'Cycle 5'!$L$10:$L$999,0),1)),INDEX('Cycle 6'!F$10:F$999,MATCH($A1149,'Cycle 6'!$L$10:$L$999,0),1)),INDEX('Cycle 7'!F$10:F$999,MATCH($A1149,'Cycle 7'!$L$10:$L$999,0),1)),INDEX('Cycle 8'!F$10:F$999,MATCH($A1149,'Cycle 8'!$L$10:$L$999,0),1)),INDEX('Cycle 9'!F$10:F$999,MATCH($A1149,'Cycle 9'!$L$10:$L$999,0),1)),INDEX('Cycle 10'!F$10:F$999,MATCH($A1149,'Cycle 10'!$L$10:$L$999,0),1)),INDEX('Cycle 11'!F$10:F$999,MATCH($A1149,'Cycle 11'!$L$10:$L$999,0),1)),"")="","",IFERROR(IFERROR(IFERROR(IFERROR(IFERROR(IFERROR(IFERROR(IFERROR(IFERROR(IFERROR(IFERROR(IFERROR(INDEX(Summer!F$10:F$999,MATCH($A1149,Summer!$L$10:$L$999,0),1),INDEX('Cycle 1'!F$10:F$999,MATCH($A1149,'Cycle 1'!$L$10:$L$999,0),1)),INDEX('Cycle 2'!F$10:F$999,MATCH($A1149,'Cycle 2'!$L$10:$L$999,0),1)),INDEX('Cycle 3'!F$10:F$999,MATCH($A1149,'Cycle 3'!$L$10:$L$999,0),1)),INDEX('Cycle 4'!F$10:F$999,MATCH($A1149,'Cycle 4'!$L$10:$L$999,0),1)),INDEX('Cycle 5'!F$10:F$999,MATCH($A1149,'Cycle 5'!$L$10:$L$999,0),1)),INDEX('Cycle 6'!F$10:F$999,MATCH($A1149,'Cycle 6'!$L$10:$L$999,0),1)),INDEX('Cycle 7'!F$10:F$999,MATCH($A1149,'Cycle 7'!$L$10:$L$999,0),1)),INDEX('Cycle 8'!F$10:F$999,MATCH($A1149,'Cycle 8'!$L$10:$L$999,0),1)),INDEX('Cycle 9'!F$10:F$999,MATCH($A1149,'Cycle 9'!$L$10:$L$999,0),1)),INDEX('Cycle 10'!F$10:F$999,MATCH($A1149,'Cycle 10'!$L$10:$L$999,0),1)),INDEX('Cycle 11'!F$10:F$999,MATCH($A1149,'Cycle 11'!$L$10:$L$999,0),1)),""))</f>
        <v/>
      </c>
      <c r="H1149" t="str">
        <f>IF(IFERROR(IFERROR(IFERROR(IFERROR(IFERROR(IFERROR(IFERROR(IFERROR(IFERROR(IFERROR(IFERROR(IFERROR(INDEX(Summer!G$10:G$999,MATCH($A1149,Summer!$L$10:$L$999,0),1),INDEX('Cycle 1'!G$10:G$999,MATCH($A1149,'Cycle 1'!$L$10:$L$999,0),1)),INDEX('Cycle 2'!G$10:G$999,MATCH($A1149,'Cycle 2'!$L$10:$L$999,0),1)),INDEX('Cycle 3'!G$10:G$999,MATCH($A1149,'Cycle 3'!$L$10:$L$999,0),1)),INDEX('Cycle 4'!G$10:G$999,MATCH($A1149,'Cycle 4'!$L$10:$L$999,0),1)),INDEX('Cycle 5'!G$10:G$999,MATCH($A1149,'Cycle 5'!$L$10:$L$999,0),1)),INDEX('Cycle 6'!G$10:G$999,MATCH($A1149,'Cycle 6'!$L$10:$L$999,0),1)),INDEX('Cycle 7'!G$10:G$999,MATCH($A1149,'Cycle 7'!$L$10:$L$999,0),1)),INDEX('Cycle 8'!G$10:G$999,MATCH($A1149,'Cycle 8'!$L$10:$L$999,0),1)),INDEX('Cycle 9'!G$10:G$999,MATCH($A1149,'Cycle 9'!$L$10:$L$999,0),1)),INDEX('Cycle 10'!G$10:G$999,MATCH($A1149,'Cycle 10'!$L$10:$L$999,0),1)),INDEX('Cycle 11'!G$10:G$999,MATCH($A1149,'Cycle 11'!$L$10:$L$999,0),1)),"")="","",IFERROR(IFERROR(IFERROR(IFERROR(IFERROR(IFERROR(IFERROR(IFERROR(IFERROR(IFERROR(IFERROR(IFERROR(INDEX(Summer!G$10:G$999,MATCH($A1149,Summer!$L$10:$L$999,0),1),INDEX('Cycle 1'!G$10:G$999,MATCH($A1149,'Cycle 1'!$L$10:$L$999,0),1)),INDEX('Cycle 2'!G$10:G$999,MATCH($A1149,'Cycle 2'!$L$10:$L$999,0),1)),INDEX('Cycle 3'!G$10:G$999,MATCH($A1149,'Cycle 3'!$L$10:$L$999,0),1)),INDEX('Cycle 4'!G$10:G$999,MATCH($A1149,'Cycle 4'!$L$10:$L$999,0),1)),INDEX('Cycle 5'!G$10:G$999,MATCH($A1149,'Cycle 5'!$L$10:$L$999,0),1)),INDEX('Cycle 6'!G$10:G$999,MATCH($A1149,'Cycle 6'!$L$10:$L$999,0),1)),INDEX('Cycle 7'!G$10:G$999,MATCH($A1149,'Cycle 7'!$L$10:$L$999,0),1)),INDEX('Cycle 8'!G$10:G$999,MATCH($A1149,'Cycle 8'!$L$10:$L$999,0),1)),INDEX('Cycle 9'!G$10:G$999,MATCH($A1149,'Cycle 9'!$L$10:$L$999,0),1)),INDEX('Cycle 10'!G$10:G$999,MATCH($A1149,'Cycle 10'!$L$10:$L$999,0),1)),INDEX('Cycle 11'!G$10:G$999,MATCH($A1149,'Cycle 11'!$L$10:$L$999,0),1)),""))</f>
        <v/>
      </c>
      <c r="I1149">
        <f>IFERROR(IF(C1149="",MAX(I$1:I1148),IF(ROW(C$2)=ROW(C1149),1,IF(ISERROR(VLOOKUP(C1149,C$2:C1148,1,FALSE)),MAX(I$1:I1148)+1,MAX(I$1:I1148)))),"")</f>
        <v>0</v>
      </c>
      <c r="J1149" t="str">
        <f t="shared" si="119"/>
        <v/>
      </c>
      <c r="K1149" t="str">
        <f t="shared" si="122"/>
        <v/>
      </c>
      <c r="L1149" t="str">
        <f t="shared" si="122"/>
        <v/>
      </c>
      <c r="M1149" t="str">
        <f t="shared" si="122"/>
        <v/>
      </c>
      <c r="N1149" t="str">
        <f t="shared" si="122"/>
        <v/>
      </c>
      <c r="O1149" t="str">
        <f t="shared" si="122"/>
        <v/>
      </c>
      <c r="P1149" t="str">
        <f t="shared" si="122"/>
        <v/>
      </c>
      <c r="Q1149" t="str">
        <f t="shared" si="122"/>
        <v/>
      </c>
      <c r="R1149" t="str">
        <f t="shared" si="122"/>
        <v/>
      </c>
      <c r="S1149" t="str">
        <f t="shared" si="122"/>
        <v/>
      </c>
      <c r="T1149" t="str">
        <f t="shared" si="122"/>
        <v/>
      </c>
      <c r="U1149" t="str">
        <f t="shared" si="122"/>
        <v/>
      </c>
      <c r="V1149" t="str">
        <f t="shared" si="122"/>
        <v/>
      </c>
      <c r="W1149" t="str">
        <f t="shared" si="120"/>
        <v/>
      </c>
      <c r="X1149">
        <f>IF(OR(H1149="No",H1149=""),0,IF(COUNTIFS(H$2:H1149,"Yes",C$2:C1149,C1149)&gt;1,0,COUNTIFS(H$2:H1149,"Yes",C$2:C1149,C1149)))+IF(X1148=$X$1,0,X1148)</f>
        <v>0</v>
      </c>
    </row>
    <row r="1150" spans="1:24" x14ac:dyDescent="0.3">
      <c r="A1150">
        <f>ROWS($A$2:$A1150)</f>
        <v>1149</v>
      </c>
      <c r="B1150" t="str">
        <f>IF(ISERROR(VLOOKUP(A1150,Summer!L$11:L$500,1,FALSE)),IF(ISERROR(VLOOKUP(A1150,'Cycle 1'!L$11:L$500,1,FALSE)),IF(ISERROR(VLOOKUP(A1150,'Cycle 2'!L$11:L$500,1,FALSE)),IF(ISERROR(VLOOKUP(A1150,'Cycle 3'!L$11:L$500,1,FALSE)),IF(ISERROR(VLOOKUP(A1150,'Cycle 4'!L$11:L$500,1,FALSE)),IF(ISERROR(VLOOKUP(A1150,'Cycle 5'!L$11:L$500,1,FALSE)),IF(ISERROR(VLOOKUP(A1150,'Cycle 6'!L$11:L$500,1,FALSE)),IF(ISERROR(VLOOKUP(A1150,'Cycle 7'!L$11:L$500,1,FALSE)),IF(ISERROR(VLOOKUP(A1150,'Cycle 8'!L$11:L$500,1,FALSE)),IF(ISERROR(VLOOKUP(A1150,'Cycle 9'!L$11:L$500,1,FALSE)),IF(ISERROR(VLOOKUP(A1150,'Cycle 10'!L$11:L$500,1,FALSE)),IF(ISERROR(VLOOKUP(A1150,'Cycle 11'!L$11:L$500,1,FALSE)),"","Cycle 11"),"Cycle 10"),"Cycle 9"),"Cycle 8"),"Cycle 7"),"Cycle 6"),"Cycle 5"),"Cycle 4"),"Cycle 3"),"Cycle 2"),"Cycle 1"),"Summer")</f>
        <v/>
      </c>
      <c r="C1150" t="str">
        <f>IF(IFERROR(IFERROR(IFERROR(IFERROR(IFERROR(IFERROR(IFERROR(IFERROR(IFERROR(IFERROR(IFERROR(IFERROR(INDEX(Summer!B$10:B$999,MATCH($A1150,Summer!$L$10:$L$999,0),1),INDEX('Cycle 1'!B$10:B$999,MATCH($A1150,'Cycle 1'!$L$10:$L$999,0),1)),INDEX('Cycle 2'!B$10:B$999,MATCH($A1150,'Cycle 2'!$L$10:$L$999,0),1)),INDEX('Cycle 3'!B$10:B$999,MATCH($A1150,'Cycle 3'!$L$10:$L$999,0),1)),INDEX('Cycle 4'!B$10:B$999,MATCH($A1150,'Cycle 4'!$L$10:$L$999,0),1)),INDEX('Cycle 5'!B$10:B$999,MATCH($A1150,'Cycle 5'!$L$10:$L$999,0),1)),INDEX('Cycle 6'!B$10:B$999,MATCH($A1150,'Cycle 6'!$L$10:$L$999,0),1)),INDEX('Cycle 7'!B$10:B$999,MATCH($A1150,'Cycle 7'!$L$10:$L$999,0),1)),INDEX('Cycle 8'!B$10:B$999,MATCH($A1150,'Cycle 8'!$L$10:$L$999,0),1)),INDEX('Cycle 9'!B$10:B$999,MATCH($A1150,'Cycle 9'!$L$10:$L$999,0),1)),INDEX('Cycle 10'!B$10:B$999,MATCH($A1150,'Cycle 10'!$L$10:$L$999,0),1)),INDEX('Cycle 11'!B$10:B$999,MATCH($A1150,'Cycle 11'!$L$10:$L$999,0),1)),"")="","",IFERROR(IFERROR(IFERROR(IFERROR(IFERROR(IFERROR(IFERROR(IFERROR(IFERROR(IFERROR(IFERROR(IFERROR(INDEX(Summer!B$10:B$999,MATCH($A1150,Summer!$L$10:$L$999,0),1),INDEX('Cycle 1'!B$10:B$999,MATCH($A1150,'Cycle 1'!$L$10:$L$999,0),1)),INDEX('Cycle 2'!B$10:B$999,MATCH($A1150,'Cycle 2'!$L$10:$L$999,0),1)),INDEX('Cycle 3'!B$10:B$999,MATCH($A1150,'Cycle 3'!$L$10:$L$999,0),1)),INDEX('Cycle 4'!B$10:B$999,MATCH($A1150,'Cycle 4'!$L$10:$L$999,0),1)),INDEX('Cycle 5'!B$10:B$999,MATCH($A1150,'Cycle 5'!$L$10:$L$999,0),1)),INDEX('Cycle 6'!B$10:B$999,MATCH($A1150,'Cycle 6'!$L$10:$L$999,0),1)),INDEX('Cycle 7'!B$10:B$999,MATCH($A1150,'Cycle 7'!$L$10:$L$999,0),1)),INDEX('Cycle 8'!B$10:B$999,MATCH($A1150,'Cycle 8'!$L$10:$L$999,0),1)),INDEX('Cycle 9'!B$10:B$999,MATCH($A1150,'Cycle 9'!$L$10:$L$999,0),1)),INDEX('Cycle 10'!B$10:B$999,MATCH($A1150,'Cycle 10'!$L$10:$L$999,0),1)),INDEX('Cycle 11'!B$10:B$999,MATCH($A1150,'Cycle 11'!$L$10:$L$999,0),1)),""))</f>
        <v/>
      </c>
      <c r="D1150" t="str">
        <f>IF(IFERROR(IFERROR(IFERROR(IFERROR(IFERROR(IFERROR(IFERROR(IFERROR(IFERROR(IFERROR(IFERROR(IFERROR(INDEX(Summer!C$10:C$999,MATCH($A1150,Summer!$L$10:$L$999,0),1),INDEX('Cycle 1'!C$10:C$999,MATCH($A1150,'Cycle 1'!$L$10:$L$999,0),1)),INDEX('Cycle 2'!C$10:C$999,MATCH($A1150,'Cycle 2'!$L$10:$L$999,0),1)),INDEX('Cycle 3'!C$10:C$999,MATCH($A1150,'Cycle 3'!$L$10:$L$999,0),1)),INDEX('Cycle 4'!C$10:C$999,MATCH($A1150,'Cycle 4'!$L$10:$L$999,0),1)),INDEX('Cycle 5'!C$10:C$999,MATCH($A1150,'Cycle 5'!$L$10:$L$999,0),1)),INDEX('Cycle 6'!C$10:C$999,MATCH($A1150,'Cycle 6'!$L$10:$L$999,0),1)),INDEX('Cycle 7'!C$10:C$999,MATCH($A1150,'Cycle 7'!$L$10:$L$999,0),1)),INDEX('Cycle 8'!C$10:C$999,MATCH($A1150,'Cycle 8'!$L$10:$L$999,0),1)),INDEX('Cycle 9'!C$10:C$999,MATCH($A1150,'Cycle 9'!$L$10:$L$999,0),1)),INDEX('Cycle 10'!C$10:C$999,MATCH($A1150,'Cycle 10'!$L$10:$L$999,0),1)),INDEX('Cycle 11'!C$10:C$999,MATCH($A1150,'Cycle 11'!$L$10:$L$999,0),1)),"")="","",IFERROR(IFERROR(IFERROR(IFERROR(IFERROR(IFERROR(IFERROR(IFERROR(IFERROR(IFERROR(IFERROR(IFERROR(INDEX(Summer!C$10:C$999,MATCH($A1150,Summer!$L$10:$L$999,0),1),INDEX('Cycle 1'!C$10:C$999,MATCH($A1150,'Cycle 1'!$L$10:$L$999,0),1)),INDEX('Cycle 2'!C$10:C$999,MATCH($A1150,'Cycle 2'!$L$10:$L$999,0),1)),INDEX('Cycle 3'!C$10:C$999,MATCH($A1150,'Cycle 3'!$L$10:$L$999,0),1)),INDEX('Cycle 4'!C$10:C$999,MATCH($A1150,'Cycle 4'!$L$10:$L$999,0),1)),INDEX('Cycle 5'!C$10:C$999,MATCH($A1150,'Cycle 5'!$L$10:$L$999,0),1)),INDEX('Cycle 6'!C$10:C$999,MATCH($A1150,'Cycle 6'!$L$10:$L$999,0),1)),INDEX('Cycle 7'!C$10:C$999,MATCH($A1150,'Cycle 7'!$L$10:$L$999,0),1)),INDEX('Cycle 8'!C$10:C$999,MATCH($A1150,'Cycle 8'!$L$10:$L$999,0),1)),INDEX('Cycle 9'!C$10:C$999,MATCH($A1150,'Cycle 9'!$L$10:$L$999,0),1)),INDEX('Cycle 10'!C$10:C$999,MATCH($A1150,'Cycle 10'!$L$10:$L$999,0),1)),INDEX('Cycle 11'!C$10:C$999,MATCH($A1150,'Cycle 11'!$L$10:$L$999,0),1)),""))</f>
        <v/>
      </c>
      <c r="E1150" t="str">
        <f>IF(IFERROR(IFERROR(IFERROR(IFERROR(IFERROR(IFERROR(IFERROR(IFERROR(IFERROR(IFERROR(IFERROR(IFERROR(INDEX(Summer!D$10:D$999,MATCH($A1150,Summer!$L$10:$L$999,0),1),INDEX('Cycle 1'!D$10:D$999,MATCH($A1150,'Cycle 1'!$L$10:$L$999,0),1)),INDEX('Cycle 2'!D$10:D$999,MATCH($A1150,'Cycle 2'!$L$10:$L$999,0),1)),INDEX('Cycle 3'!D$10:D$999,MATCH($A1150,'Cycle 3'!$L$10:$L$999,0),1)),INDEX('Cycle 4'!D$10:D$999,MATCH($A1150,'Cycle 4'!$L$10:$L$999,0),1)),INDEX('Cycle 5'!D$10:D$999,MATCH($A1150,'Cycle 5'!$L$10:$L$999,0),1)),INDEX('Cycle 6'!D$10:D$999,MATCH($A1150,'Cycle 6'!$L$10:$L$999,0),1)),INDEX('Cycle 7'!D$10:D$999,MATCH($A1150,'Cycle 7'!$L$10:$L$999,0),1)),INDEX('Cycle 8'!D$10:D$999,MATCH($A1150,'Cycle 8'!$L$10:$L$999,0),1)),INDEX('Cycle 9'!D$10:D$999,MATCH($A1150,'Cycle 9'!$L$10:$L$999,0),1)),INDEX('Cycle 10'!D$10:D$999,MATCH($A1150,'Cycle 10'!$L$10:$L$999,0),1)),INDEX('Cycle 11'!D$10:D$999,MATCH($A1150,'Cycle 11'!$L$10:$L$999,0),1)),"")="","",IFERROR(IFERROR(IFERROR(IFERROR(IFERROR(IFERROR(IFERROR(IFERROR(IFERROR(IFERROR(IFERROR(IFERROR(INDEX(Summer!D$10:D$999,MATCH($A1150,Summer!$L$10:$L$999,0),1),INDEX('Cycle 1'!D$10:D$999,MATCH($A1150,'Cycle 1'!$L$10:$L$999,0),1)),INDEX('Cycle 2'!D$10:D$999,MATCH($A1150,'Cycle 2'!$L$10:$L$999,0),1)),INDEX('Cycle 3'!D$10:D$999,MATCH($A1150,'Cycle 3'!$L$10:$L$999,0),1)),INDEX('Cycle 4'!D$10:D$999,MATCH($A1150,'Cycle 4'!$L$10:$L$999,0),1)),INDEX('Cycle 5'!D$10:D$999,MATCH($A1150,'Cycle 5'!$L$10:$L$999,0),1)),INDEX('Cycle 6'!D$10:D$999,MATCH($A1150,'Cycle 6'!$L$10:$L$999,0),1)),INDEX('Cycle 7'!D$10:D$999,MATCH($A1150,'Cycle 7'!$L$10:$L$999,0),1)),INDEX('Cycle 8'!D$10:D$999,MATCH($A1150,'Cycle 8'!$L$10:$L$999,0),1)),INDEX('Cycle 9'!D$10:D$999,MATCH($A1150,'Cycle 9'!$L$10:$L$999,0),1)),INDEX('Cycle 10'!D$10:D$999,MATCH($A1150,'Cycle 10'!$L$10:$L$999,0),1)),INDEX('Cycle 11'!D$10:D$999,MATCH($A1150,'Cycle 11'!$L$10:$L$999,0),1)),""))</f>
        <v/>
      </c>
      <c r="F1150" t="str">
        <f>IF(IFERROR(IFERROR(IFERROR(IFERROR(IFERROR(IFERROR(IFERROR(IFERROR(IFERROR(IFERROR(IFERROR(IFERROR(INDEX(Summer!E$10:E$999,MATCH($A1150,Summer!$L$10:$L$999,0),1),INDEX('Cycle 1'!E$10:E$999,MATCH($A1150,'Cycle 1'!$L$10:$L$999,0),1)),INDEX('Cycle 2'!E$10:E$999,MATCH($A1150,'Cycle 2'!$L$10:$L$999,0),1)),INDEX('Cycle 3'!E$10:E$999,MATCH($A1150,'Cycle 3'!$L$10:$L$999,0),1)),INDEX('Cycle 4'!E$10:E$999,MATCH($A1150,'Cycle 4'!$L$10:$L$999,0),1)),INDEX('Cycle 5'!E$10:E$999,MATCH($A1150,'Cycle 5'!$L$10:$L$999,0),1)),INDEX('Cycle 6'!E$10:E$999,MATCH($A1150,'Cycle 6'!$L$10:$L$999,0),1)),INDEX('Cycle 7'!E$10:E$999,MATCH($A1150,'Cycle 7'!$L$10:$L$999,0),1)),INDEX('Cycle 8'!E$10:E$999,MATCH($A1150,'Cycle 8'!$L$10:$L$999,0),1)),INDEX('Cycle 9'!E$10:E$999,MATCH($A1150,'Cycle 9'!$L$10:$L$999,0),1)),INDEX('Cycle 10'!E$10:E$999,MATCH($A1150,'Cycle 10'!$L$10:$L$999,0),1)),INDEX('Cycle 11'!E$10:E$999,MATCH($A1150,'Cycle 11'!$L$10:$L$999,0),1)),"")="","",IFERROR(IFERROR(IFERROR(IFERROR(IFERROR(IFERROR(IFERROR(IFERROR(IFERROR(IFERROR(IFERROR(IFERROR(INDEX(Summer!E$10:E$999,MATCH($A1150,Summer!$L$10:$L$999,0),1),INDEX('Cycle 1'!E$10:E$999,MATCH($A1150,'Cycle 1'!$L$10:$L$999,0),1)),INDEX('Cycle 2'!E$10:E$999,MATCH($A1150,'Cycle 2'!$L$10:$L$999,0),1)),INDEX('Cycle 3'!E$10:E$999,MATCH($A1150,'Cycle 3'!$L$10:$L$999,0),1)),INDEX('Cycle 4'!E$10:E$999,MATCH($A1150,'Cycle 4'!$L$10:$L$999,0),1)),INDEX('Cycle 5'!E$10:E$999,MATCH($A1150,'Cycle 5'!$L$10:$L$999,0),1)),INDEX('Cycle 6'!E$10:E$999,MATCH($A1150,'Cycle 6'!$L$10:$L$999,0),1)),INDEX('Cycle 7'!E$10:E$999,MATCH($A1150,'Cycle 7'!$L$10:$L$999,0),1)),INDEX('Cycle 8'!E$10:E$999,MATCH($A1150,'Cycle 8'!$L$10:$L$999,0),1)),INDEX('Cycle 9'!E$10:E$999,MATCH($A1150,'Cycle 9'!$L$10:$L$999,0),1)),INDEX('Cycle 10'!E$10:E$999,MATCH($A1150,'Cycle 10'!$L$10:$L$999,0),1)),INDEX('Cycle 11'!E$10:E$999,MATCH($A1150,'Cycle 11'!$L$10:$L$999,0),1)),""))</f>
        <v/>
      </c>
      <c r="G1150" t="str">
        <f>IF(IFERROR(IFERROR(IFERROR(IFERROR(IFERROR(IFERROR(IFERROR(IFERROR(IFERROR(IFERROR(IFERROR(IFERROR(INDEX(Summer!F$10:F$999,MATCH($A1150,Summer!$L$10:$L$999,0),1),INDEX('Cycle 1'!F$10:F$999,MATCH($A1150,'Cycle 1'!$L$10:$L$999,0),1)),INDEX('Cycle 2'!F$10:F$999,MATCH($A1150,'Cycle 2'!$L$10:$L$999,0),1)),INDEX('Cycle 3'!F$10:F$999,MATCH($A1150,'Cycle 3'!$L$10:$L$999,0),1)),INDEX('Cycle 4'!F$10:F$999,MATCH($A1150,'Cycle 4'!$L$10:$L$999,0),1)),INDEX('Cycle 5'!F$10:F$999,MATCH($A1150,'Cycle 5'!$L$10:$L$999,0),1)),INDEX('Cycle 6'!F$10:F$999,MATCH($A1150,'Cycle 6'!$L$10:$L$999,0),1)),INDEX('Cycle 7'!F$10:F$999,MATCH($A1150,'Cycle 7'!$L$10:$L$999,0),1)),INDEX('Cycle 8'!F$10:F$999,MATCH($A1150,'Cycle 8'!$L$10:$L$999,0),1)),INDEX('Cycle 9'!F$10:F$999,MATCH($A1150,'Cycle 9'!$L$10:$L$999,0),1)),INDEX('Cycle 10'!F$10:F$999,MATCH($A1150,'Cycle 10'!$L$10:$L$999,0),1)),INDEX('Cycle 11'!F$10:F$999,MATCH($A1150,'Cycle 11'!$L$10:$L$999,0),1)),"")="","",IFERROR(IFERROR(IFERROR(IFERROR(IFERROR(IFERROR(IFERROR(IFERROR(IFERROR(IFERROR(IFERROR(IFERROR(INDEX(Summer!F$10:F$999,MATCH($A1150,Summer!$L$10:$L$999,0),1),INDEX('Cycle 1'!F$10:F$999,MATCH($A1150,'Cycle 1'!$L$10:$L$999,0),1)),INDEX('Cycle 2'!F$10:F$999,MATCH($A1150,'Cycle 2'!$L$10:$L$999,0),1)),INDEX('Cycle 3'!F$10:F$999,MATCH($A1150,'Cycle 3'!$L$10:$L$999,0),1)),INDEX('Cycle 4'!F$10:F$999,MATCH($A1150,'Cycle 4'!$L$10:$L$999,0),1)),INDEX('Cycle 5'!F$10:F$999,MATCH($A1150,'Cycle 5'!$L$10:$L$999,0),1)),INDEX('Cycle 6'!F$10:F$999,MATCH($A1150,'Cycle 6'!$L$10:$L$999,0),1)),INDEX('Cycle 7'!F$10:F$999,MATCH($A1150,'Cycle 7'!$L$10:$L$999,0),1)),INDEX('Cycle 8'!F$10:F$999,MATCH($A1150,'Cycle 8'!$L$10:$L$999,0),1)),INDEX('Cycle 9'!F$10:F$999,MATCH($A1150,'Cycle 9'!$L$10:$L$999,0),1)),INDEX('Cycle 10'!F$10:F$999,MATCH($A1150,'Cycle 10'!$L$10:$L$999,0),1)),INDEX('Cycle 11'!F$10:F$999,MATCH($A1150,'Cycle 11'!$L$10:$L$999,0),1)),""))</f>
        <v/>
      </c>
      <c r="H1150" t="str">
        <f>IF(IFERROR(IFERROR(IFERROR(IFERROR(IFERROR(IFERROR(IFERROR(IFERROR(IFERROR(IFERROR(IFERROR(IFERROR(INDEX(Summer!G$10:G$999,MATCH($A1150,Summer!$L$10:$L$999,0),1),INDEX('Cycle 1'!G$10:G$999,MATCH($A1150,'Cycle 1'!$L$10:$L$999,0),1)),INDEX('Cycle 2'!G$10:G$999,MATCH($A1150,'Cycle 2'!$L$10:$L$999,0),1)),INDEX('Cycle 3'!G$10:G$999,MATCH($A1150,'Cycle 3'!$L$10:$L$999,0),1)),INDEX('Cycle 4'!G$10:G$999,MATCH($A1150,'Cycle 4'!$L$10:$L$999,0),1)),INDEX('Cycle 5'!G$10:G$999,MATCH($A1150,'Cycle 5'!$L$10:$L$999,0),1)),INDEX('Cycle 6'!G$10:G$999,MATCH($A1150,'Cycle 6'!$L$10:$L$999,0),1)),INDEX('Cycle 7'!G$10:G$999,MATCH($A1150,'Cycle 7'!$L$10:$L$999,0),1)),INDEX('Cycle 8'!G$10:G$999,MATCH($A1150,'Cycle 8'!$L$10:$L$999,0),1)),INDEX('Cycle 9'!G$10:G$999,MATCH($A1150,'Cycle 9'!$L$10:$L$999,0),1)),INDEX('Cycle 10'!G$10:G$999,MATCH($A1150,'Cycle 10'!$L$10:$L$999,0),1)),INDEX('Cycle 11'!G$10:G$999,MATCH($A1150,'Cycle 11'!$L$10:$L$999,0),1)),"")="","",IFERROR(IFERROR(IFERROR(IFERROR(IFERROR(IFERROR(IFERROR(IFERROR(IFERROR(IFERROR(IFERROR(IFERROR(INDEX(Summer!G$10:G$999,MATCH($A1150,Summer!$L$10:$L$999,0),1),INDEX('Cycle 1'!G$10:G$999,MATCH($A1150,'Cycle 1'!$L$10:$L$999,0),1)),INDEX('Cycle 2'!G$10:G$999,MATCH($A1150,'Cycle 2'!$L$10:$L$999,0),1)),INDEX('Cycle 3'!G$10:G$999,MATCH($A1150,'Cycle 3'!$L$10:$L$999,0),1)),INDEX('Cycle 4'!G$10:G$999,MATCH($A1150,'Cycle 4'!$L$10:$L$999,0),1)),INDEX('Cycle 5'!G$10:G$999,MATCH($A1150,'Cycle 5'!$L$10:$L$999,0),1)),INDEX('Cycle 6'!G$10:G$999,MATCH($A1150,'Cycle 6'!$L$10:$L$999,0),1)),INDEX('Cycle 7'!G$10:G$999,MATCH($A1150,'Cycle 7'!$L$10:$L$999,0),1)),INDEX('Cycle 8'!G$10:G$999,MATCH($A1150,'Cycle 8'!$L$10:$L$999,0),1)),INDEX('Cycle 9'!G$10:G$999,MATCH($A1150,'Cycle 9'!$L$10:$L$999,0),1)),INDEX('Cycle 10'!G$10:G$999,MATCH($A1150,'Cycle 10'!$L$10:$L$999,0),1)),INDEX('Cycle 11'!G$10:G$999,MATCH($A1150,'Cycle 11'!$L$10:$L$999,0),1)),""))</f>
        <v/>
      </c>
      <c r="I1150">
        <f>IFERROR(IF(C1150="",MAX(I$1:I1149),IF(ROW(C$2)=ROW(C1150),1,IF(ISERROR(VLOOKUP(C1150,C$2:C1149,1,FALSE)),MAX(I$1:I1149)+1,MAX(I$1:I1149)))),"")</f>
        <v>0</v>
      </c>
      <c r="J1150" t="str">
        <f t="shared" si="119"/>
        <v/>
      </c>
      <c r="K1150" t="str">
        <f t="shared" si="122"/>
        <v/>
      </c>
      <c r="L1150" t="str">
        <f t="shared" si="122"/>
        <v/>
      </c>
      <c r="M1150" t="str">
        <f t="shared" si="122"/>
        <v/>
      </c>
      <c r="N1150" t="str">
        <f t="shared" si="122"/>
        <v/>
      </c>
      <c r="O1150" t="str">
        <f t="shared" si="122"/>
        <v/>
      </c>
      <c r="P1150" t="str">
        <f t="shared" si="122"/>
        <v/>
      </c>
      <c r="Q1150" t="str">
        <f t="shared" si="122"/>
        <v/>
      </c>
      <c r="R1150" t="str">
        <f t="shared" si="122"/>
        <v/>
      </c>
      <c r="S1150" t="str">
        <f t="shared" si="122"/>
        <v/>
      </c>
      <c r="T1150" t="str">
        <f t="shared" si="122"/>
        <v/>
      </c>
      <c r="U1150" t="str">
        <f t="shared" si="122"/>
        <v/>
      </c>
      <c r="V1150" t="str">
        <f t="shared" si="122"/>
        <v/>
      </c>
      <c r="W1150" t="str">
        <f t="shared" si="120"/>
        <v/>
      </c>
      <c r="X1150">
        <f>IF(OR(H1150="No",H1150=""),0,IF(COUNTIFS(H$2:H1150,"Yes",C$2:C1150,C1150)&gt;1,0,COUNTIFS(H$2:H1150,"Yes",C$2:C1150,C1150)))+IF(X1149=$X$1,0,X1149)</f>
        <v>0</v>
      </c>
    </row>
    <row r="1151" spans="1:24" x14ac:dyDescent="0.3">
      <c r="A1151">
        <f>ROWS($A$2:$A1151)</f>
        <v>1150</v>
      </c>
      <c r="B1151" t="str">
        <f>IF(ISERROR(VLOOKUP(A1151,Summer!L$11:L$500,1,FALSE)),IF(ISERROR(VLOOKUP(A1151,'Cycle 1'!L$11:L$500,1,FALSE)),IF(ISERROR(VLOOKUP(A1151,'Cycle 2'!L$11:L$500,1,FALSE)),IF(ISERROR(VLOOKUP(A1151,'Cycle 3'!L$11:L$500,1,FALSE)),IF(ISERROR(VLOOKUP(A1151,'Cycle 4'!L$11:L$500,1,FALSE)),IF(ISERROR(VLOOKUP(A1151,'Cycle 5'!L$11:L$500,1,FALSE)),IF(ISERROR(VLOOKUP(A1151,'Cycle 6'!L$11:L$500,1,FALSE)),IF(ISERROR(VLOOKUP(A1151,'Cycle 7'!L$11:L$500,1,FALSE)),IF(ISERROR(VLOOKUP(A1151,'Cycle 8'!L$11:L$500,1,FALSE)),IF(ISERROR(VLOOKUP(A1151,'Cycle 9'!L$11:L$500,1,FALSE)),IF(ISERROR(VLOOKUP(A1151,'Cycle 10'!L$11:L$500,1,FALSE)),IF(ISERROR(VLOOKUP(A1151,'Cycle 11'!L$11:L$500,1,FALSE)),"","Cycle 11"),"Cycle 10"),"Cycle 9"),"Cycle 8"),"Cycle 7"),"Cycle 6"),"Cycle 5"),"Cycle 4"),"Cycle 3"),"Cycle 2"),"Cycle 1"),"Summer")</f>
        <v/>
      </c>
      <c r="C1151" t="str">
        <f>IF(IFERROR(IFERROR(IFERROR(IFERROR(IFERROR(IFERROR(IFERROR(IFERROR(IFERROR(IFERROR(IFERROR(IFERROR(INDEX(Summer!B$10:B$999,MATCH($A1151,Summer!$L$10:$L$999,0),1),INDEX('Cycle 1'!B$10:B$999,MATCH($A1151,'Cycle 1'!$L$10:$L$999,0),1)),INDEX('Cycle 2'!B$10:B$999,MATCH($A1151,'Cycle 2'!$L$10:$L$999,0),1)),INDEX('Cycle 3'!B$10:B$999,MATCH($A1151,'Cycle 3'!$L$10:$L$999,0),1)),INDEX('Cycle 4'!B$10:B$999,MATCH($A1151,'Cycle 4'!$L$10:$L$999,0),1)),INDEX('Cycle 5'!B$10:B$999,MATCH($A1151,'Cycle 5'!$L$10:$L$999,0),1)),INDEX('Cycle 6'!B$10:B$999,MATCH($A1151,'Cycle 6'!$L$10:$L$999,0),1)),INDEX('Cycle 7'!B$10:B$999,MATCH($A1151,'Cycle 7'!$L$10:$L$999,0),1)),INDEX('Cycle 8'!B$10:B$999,MATCH($A1151,'Cycle 8'!$L$10:$L$999,0),1)),INDEX('Cycle 9'!B$10:B$999,MATCH($A1151,'Cycle 9'!$L$10:$L$999,0),1)),INDEX('Cycle 10'!B$10:B$999,MATCH($A1151,'Cycle 10'!$L$10:$L$999,0),1)),INDEX('Cycle 11'!B$10:B$999,MATCH($A1151,'Cycle 11'!$L$10:$L$999,0),1)),"")="","",IFERROR(IFERROR(IFERROR(IFERROR(IFERROR(IFERROR(IFERROR(IFERROR(IFERROR(IFERROR(IFERROR(IFERROR(INDEX(Summer!B$10:B$999,MATCH($A1151,Summer!$L$10:$L$999,0),1),INDEX('Cycle 1'!B$10:B$999,MATCH($A1151,'Cycle 1'!$L$10:$L$999,0),1)),INDEX('Cycle 2'!B$10:B$999,MATCH($A1151,'Cycle 2'!$L$10:$L$999,0),1)),INDEX('Cycle 3'!B$10:B$999,MATCH($A1151,'Cycle 3'!$L$10:$L$999,0),1)),INDEX('Cycle 4'!B$10:B$999,MATCH($A1151,'Cycle 4'!$L$10:$L$999,0),1)),INDEX('Cycle 5'!B$10:B$999,MATCH($A1151,'Cycle 5'!$L$10:$L$999,0),1)),INDEX('Cycle 6'!B$10:B$999,MATCH($A1151,'Cycle 6'!$L$10:$L$999,0),1)),INDEX('Cycle 7'!B$10:B$999,MATCH($A1151,'Cycle 7'!$L$10:$L$999,0),1)),INDEX('Cycle 8'!B$10:B$999,MATCH($A1151,'Cycle 8'!$L$10:$L$999,0),1)),INDEX('Cycle 9'!B$10:B$999,MATCH($A1151,'Cycle 9'!$L$10:$L$999,0),1)),INDEX('Cycle 10'!B$10:B$999,MATCH($A1151,'Cycle 10'!$L$10:$L$999,0),1)),INDEX('Cycle 11'!B$10:B$999,MATCH($A1151,'Cycle 11'!$L$10:$L$999,0),1)),""))</f>
        <v/>
      </c>
      <c r="D1151" t="str">
        <f>IF(IFERROR(IFERROR(IFERROR(IFERROR(IFERROR(IFERROR(IFERROR(IFERROR(IFERROR(IFERROR(IFERROR(IFERROR(INDEX(Summer!C$10:C$999,MATCH($A1151,Summer!$L$10:$L$999,0),1),INDEX('Cycle 1'!C$10:C$999,MATCH($A1151,'Cycle 1'!$L$10:$L$999,0),1)),INDEX('Cycle 2'!C$10:C$999,MATCH($A1151,'Cycle 2'!$L$10:$L$999,0),1)),INDEX('Cycle 3'!C$10:C$999,MATCH($A1151,'Cycle 3'!$L$10:$L$999,0),1)),INDEX('Cycle 4'!C$10:C$999,MATCH($A1151,'Cycle 4'!$L$10:$L$999,0),1)),INDEX('Cycle 5'!C$10:C$999,MATCH($A1151,'Cycle 5'!$L$10:$L$999,0),1)),INDEX('Cycle 6'!C$10:C$999,MATCH($A1151,'Cycle 6'!$L$10:$L$999,0),1)),INDEX('Cycle 7'!C$10:C$999,MATCH($A1151,'Cycle 7'!$L$10:$L$999,0),1)),INDEX('Cycle 8'!C$10:C$999,MATCH($A1151,'Cycle 8'!$L$10:$L$999,0),1)),INDEX('Cycle 9'!C$10:C$999,MATCH($A1151,'Cycle 9'!$L$10:$L$999,0),1)),INDEX('Cycle 10'!C$10:C$999,MATCH($A1151,'Cycle 10'!$L$10:$L$999,0),1)),INDEX('Cycle 11'!C$10:C$999,MATCH($A1151,'Cycle 11'!$L$10:$L$999,0),1)),"")="","",IFERROR(IFERROR(IFERROR(IFERROR(IFERROR(IFERROR(IFERROR(IFERROR(IFERROR(IFERROR(IFERROR(IFERROR(INDEX(Summer!C$10:C$999,MATCH($A1151,Summer!$L$10:$L$999,0),1),INDEX('Cycle 1'!C$10:C$999,MATCH($A1151,'Cycle 1'!$L$10:$L$999,0),1)),INDEX('Cycle 2'!C$10:C$999,MATCH($A1151,'Cycle 2'!$L$10:$L$999,0),1)),INDEX('Cycle 3'!C$10:C$999,MATCH($A1151,'Cycle 3'!$L$10:$L$999,0),1)),INDEX('Cycle 4'!C$10:C$999,MATCH($A1151,'Cycle 4'!$L$10:$L$999,0),1)),INDEX('Cycle 5'!C$10:C$999,MATCH($A1151,'Cycle 5'!$L$10:$L$999,0),1)),INDEX('Cycle 6'!C$10:C$999,MATCH($A1151,'Cycle 6'!$L$10:$L$999,0),1)),INDEX('Cycle 7'!C$10:C$999,MATCH($A1151,'Cycle 7'!$L$10:$L$999,0),1)),INDEX('Cycle 8'!C$10:C$999,MATCH($A1151,'Cycle 8'!$L$10:$L$999,0),1)),INDEX('Cycle 9'!C$10:C$999,MATCH($A1151,'Cycle 9'!$L$10:$L$999,0),1)),INDEX('Cycle 10'!C$10:C$999,MATCH($A1151,'Cycle 10'!$L$10:$L$999,0),1)),INDEX('Cycle 11'!C$10:C$999,MATCH($A1151,'Cycle 11'!$L$10:$L$999,0),1)),""))</f>
        <v/>
      </c>
      <c r="E1151" t="str">
        <f>IF(IFERROR(IFERROR(IFERROR(IFERROR(IFERROR(IFERROR(IFERROR(IFERROR(IFERROR(IFERROR(IFERROR(IFERROR(INDEX(Summer!D$10:D$999,MATCH($A1151,Summer!$L$10:$L$999,0),1),INDEX('Cycle 1'!D$10:D$999,MATCH($A1151,'Cycle 1'!$L$10:$L$999,0),1)),INDEX('Cycle 2'!D$10:D$999,MATCH($A1151,'Cycle 2'!$L$10:$L$999,0),1)),INDEX('Cycle 3'!D$10:D$999,MATCH($A1151,'Cycle 3'!$L$10:$L$999,0),1)),INDEX('Cycle 4'!D$10:D$999,MATCH($A1151,'Cycle 4'!$L$10:$L$999,0),1)),INDEX('Cycle 5'!D$10:D$999,MATCH($A1151,'Cycle 5'!$L$10:$L$999,0),1)),INDEX('Cycle 6'!D$10:D$999,MATCH($A1151,'Cycle 6'!$L$10:$L$999,0),1)),INDEX('Cycle 7'!D$10:D$999,MATCH($A1151,'Cycle 7'!$L$10:$L$999,0),1)),INDEX('Cycle 8'!D$10:D$999,MATCH($A1151,'Cycle 8'!$L$10:$L$999,0),1)),INDEX('Cycle 9'!D$10:D$999,MATCH($A1151,'Cycle 9'!$L$10:$L$999,0),1)),INDEX('Cycle 10'!D$10:D$999,MATCH($A1151,'Cycle 10'!$L$10:$L$999,0),1)),INDEX('Cycle 11'!D$10:D$999,MATCH($A1151,'Cycle 11'!$L$10:$L$999,0),1)),"")="","",IFERROR(IFERROR(IFERROR(IFERROR(IFERROR(IFERROR(IFERROR(IFERROR(IFERROR(IFERROR(IFERROR(IFERROR(INDEX(Summer!D$10:D$999,MATCH($A1151,Summer!$L$10:$L$999,0),1),INDEX('Cycle 1'!D$10:D$999,MATCH($A1151,'Cycle 1'!$L$10:$L$999,0),1)),INDEX('Cycle 2'!D$10:D$999,MATCH($A1151,'Cycle 2'!$L$10:$L$999,0),1)),INDEX('Cycle 3'!D$10:D$999,MATCH($A1151,'Cycle 3'!$L$10:$L$999,0),1)),INDEX('Cycle 4'!D$10:D$999,MATCH($A1151,'Cycle 4'!$L$10:$L$999,0),1)),INDEX('Cycle 5'!D$10:D$999,MATCH($A1151,'Cycle 5'!$L$10:$L$999,0),1)),INDEX('Cycle 6'!D$10:D$999,MATCH($A1151,'Cycle 6'!$L$10:$L$999,0),1)),INDEX('Cycle 7'!D$10:D$999,MATCH($A1151,'Cycle 7'!$L$10:$L$999,0),1)),INDEX('Cycle 8'!D$10:D$999,MATCH($A1151,'Cycle 8'!$L$10:$L$999,0),1)),INDEX('Cycle 9'!D$10:D$999,MATCH($A1151,'Cycle 9'!$L$10:$L$999,0),1)),INDEX('Cycle 10'!D$10:D$999,MATCH($A1151,'Cycle 10'!$L$10:$L$999,0),1)),INDEX('Cycle 11'!D$10:D$999,MATCH($A1151,'Cycle 11'!$L$10:$L$999,0),1)),""))</f>
        <v/>
      </c>
      <c r="F1151" t="str">
        <f>IF(IFERROR(IFERROR(IFERROR(IFERROR(IFERROR(IFERROR(IFERROR(IFERROR(IFERROR(IFERROR(IFERROR(IFERROR(INDEX(Summer!E$10:E$999,MATCH($A1151,Summer!$L$10:$L$999,0),1),INDEX('Cycle 1'!E$10:E$999,MATCH($A1151,'Cycle 1'!$L$10:$L$999,0),1)),INDEX('Cycle 2'!E$10:E$999,MATCH($A1151,'Cycle 2'!$L$10:$L$999,0),1)),INDEX('Cycle 3'!E$10:E$999,MATCH($A1151,'Cycle 3'!$L$10:$L$999,0),1)),INDEX('Cycle 4'!E$10:E$999,MATCH($A1151,'Cycle 4'!$L$10:$L$999,0),1)),INDEX('Cycle 5'!E$10:E$999,MATCH($A1151,'Cycle 5'!$L$10:$L$999,0),1)),INDEX('Cycle 6'!E$10:E$999,MATCH($A1151,'Cycle 6'!$L$10:$L$999,0),1)),INDEX('Cycle 7'!E$10:E$999,MATCH($A1151,'Cycle 7'!$L$10:$L$999,0),1)),INDEX('Cycle 8'!E$10:E$999,MATCH($A1151,'Cycle 8'!$L$10:$L$999,0),1)),INDEX('Cycle 9'!E$10:E$999,MATCH($A1151,'Cycle 9'!$L$10:$L$999,0),1)),INDEX('Cycle 10'!E$10:E$999,MATCH($A1151,'Cycle 10'!$L$10:$L$999,0),1)),INDEX('Cycle 11'!E$10:E$999,MATCH($A1151,'Cycle 11'!$L$10:$L$999,0),1)),"")="","",IFERROR(IFERROR(IFERROR(IFERROR(IFERROR(IFERROR(IFERROR(IFERROR(IFERROR(IFERROR(IFERROR(IFERROR(INDEX(Summer!E$10:E$999,MATCH($A1151,Summer!$L$10:$L$999,0),1),INDEX('Cycle 1'!E$10:E$999,MATCH($A1151,'Cycle 1'!$L$10:$L$999,0),1)),INDEX('Cycle 2'!E$10:E$999,MATCH($A1151,'Cycle 2'!$L$10:$L$999,0),1)),INDEX('Cycle 3'!E$10:E$999,MATCH($A1151,'Cycle 3'!$L$10:$L$999,0),1)),INDEX('Cycle 4'!E$10:E$999,MATCH($A1151,'Cycle 4'!$L$10:$L$999,0),1)),INDEX('Cycle 5'!E$10:E$999,MATCH($A1151,'Cycle 5'!$L$10:$L$999,0),1)),INDEX('Cycle 6'!E$10:E$999,MATCH($A1151,'Cycle 6'!$L$10:$L$999,0),1)),INDEX('Cycle 7'!E$10:E$999,MATCH($A1151,'Cycle 7'!$L$10:$L$999,0),1)),INDEX('Cycle 8'!E$10:E$999,MATCH($A1151,'Cycle 8'!$L$10:$L$999,0),1)),INDEX('Cycle 9'!E$10:E$999,MATCH($A1151,'Cycle 9'!$L$10:$L$999,0),1)),INDEX('Cycle 10'!E$10:E$999,MATCH($A1151,'Cycle 10'!$L$10:$L$999,0),1)),INDEX('Cycle 11'!E$10:E$999,MATCH($A1151,'Cycle 11'!$L$10:$L$999,0),1)),""))</f>
        <v/>
      </c>
      <c r="G1151" t="str">
        <f>IF(IFERROR(IFERROR(IFERROR(IFERROR(IFERROR(IFERROR(IFERROR(IFERROR(IFERROR(IFERROR(IFERROR(IFERROR(INDEX(Summer!F$10:F$999,MATCH($A1151,Summer!$L$10:$L$999,0),1),INDEX('Cycle 1'!F$10:F$999,MATCH($A1151,'Cycle 1'!$L$10:$L$999,0),1)),INDEX('Cycle 2'!F$10:F$999,MATCH($A1151,'Cycle 2'!$L$10:$L$999,0),1)),INDEX('Cycle 3'!F$10:F$999,MATCH($A1151,'Cycle 3'!$L$10:$L$999,0),1)),INDEX('Cycle 4'!F$10:F$999,MATCH($A1151,'Cycle 4'!$L$10:$L$999,0),1)),INDEX('Cycle 5'!F$10:F$999,MATCH($A1151,'Cycle 5'!$L$10:$L$999,0),1)),INDEX('Cycle 6'!F$10:F$999,MATCH($A1151,'Cycle 6'!$L$10:$L$999,0),1)),INDEX('Cycle 7'!F$10:F$999,MATCH($A1151,'Cycle 7'!$L$10:$L$999,0),1)),INDEX('Cycle 8'!F$10:F$999,MATCH($A1151,'Cycle 8'!$L$10:$L$999,0),1)),INDEX('Cycle 9'!F$10:F$999,MATCH($A1151,'Cycle 9'!$L$10:$L$999,0),1)),INDEX('Cycle 10'!F$10:F$999,MATCH($A1151,'Cycle 10'!$L$10:$L$999,0),1)),INDEX('Cycle 11'!F$10:F$999,MATCH($A1151,'Cycle 11'!$L$10:$L$999,0),1)),"")="","",IFERROR(IFERROR(IFERROR(IFERROR(IFERROR(IFERROR(IFERROR(IFERROR(IFERROR(IFERROR(IFERROR(IFERROR(INDEX(Summer!F$10:F$999,MATCH($A1151,Summer!$L$10:$L$999,0),1),INDEX('Cycle 1'!F$10:F$999,MATCH($A1151,'Cycle 1'!$L$10:$L$999,0),1)),INDEX('Cycle 2'!F$10:F$999,MATCH($A1151,'Cycle 2'!$L$10:$L$999,0),1)),INDEX('Cycle 3'!F$10:F$999,MATCH($A1151,'Cycle 3'!$L$10:$L$999,0),1)),INDEX('Cycle 4'!F$10:F$999,MATCH($A1151,'Cycle 4'!$L$10:$L$999,0),1)),INDEX('Cycle 5'!F$10:F$999,MATCH($A1151,'Cycle 5'!$L$10:$L$999,0),1)),INDEX('Cycle 6'!F$10:F$999,MATCH($A1151,'Cycle 6'!$L$10:$L$999,0),1)),INDEX('Cycle 7'!F$10:F$999,MATCH($A1151,'Cycle 7'!$L$10:$L$999,0),1)),INDEX('Cycle 8'!F$10:F$999,MATCH($A1151,'Cycle 8'!$L$10:$L$999,0),1)),INDEX('Cycle 9'!F$10:F$999,MATCH($A1151,'Cycle 9'!$L$10:$L$999,0),1)),INDEX('Cycle 10'!F$10:F$999,MATCH($A1151,'Cycle 10'!$L$10:$L$999,0),1)),INDEX('Cycle 11'!F$10:F$999,MATCH($A1151,'Cycle 11'!$L$10:$L$999,0),1)),""))</f>
        <v/>
      </c>
      <c r="H1151" t="str">
        <f>IF(IFERROR(IFERROR(IFERROR(IFERROR(IFERROR(IFERROR(IFERROR(IFERROR(IFERROR(IFERROR(IFERROR(IFERROR(INDEX(Summer!G$10:G$999,MATCH($A1151,Summer!$L$10:$L$999,0),1),INDEX('Cycle 1'!G$10:G$999,MATCH($A1151,'Cycle 1'!$L$10:$L$999,0),1)),INDEX('Cycle 2'!G$10:G$999,MATCH($A1151,'Cycle 2'!$L$10:$L$999,0),1)),INDEX('Cycle 3'!G$10:G$999,MATCH($A1151,'Cycle 3'!$L$10:$L$999,0),1)),INDEX('Cycle 4'!G$10:G$999,MATCH($A1151,'Cycle 4'!$L$10:$L$999,0),1)),INDEX('Cycle 5'!G$10:G$999,MATCH($A1151,'Cycle 5'!$L$10:$L$999,0),1)),INDEX('Cycle 6'!G$10:G$999,MATCH($A1151,'Cycle 6'!$L$10:$L$999,0),1)),INDEX('Cycle 7'!G$10:G$999,MATCH($A1151,'Cycle 7'!$L$10:$L$999,0),1)),INDEX('Cycle 8'!G$10:G$999,MATCH($A1151,'Cycle 8'!$L$10:$L$999,0),1)),INDEX('Cycle 9'!G$10:G$999,MATCH($A1151,'Cycle 9'!$L$10:$L$999,0),1)),INDEX('Cycle 10'!G$10:G$999,MATCH($A1151,'Cycle 10'!$L$10:$L$999,0),1)),INDEX('Cycle 11'!G$10:G$999,MATCH($A1151,'Cycle 11'!$L$10:$L$999,0),1)),"")="","",IFERROR(IFERROR(IFERROR(IFERROR(IFERROR(IFERROR(IFERROR(IFERROR(IFERROR(IFERROR(IFERROR(IFERROR(INDEX(Summer!G$10:G$999,MATCH($A1151,Summer!$L$10:$L$999,0),1),INDEX('Cycle 1'!G$10:G$999,MATCH($A1151,'Cycle 1'!$L$10:$L$999,0),1)),INDEX('Cycle 2'!G$10:G$999,MATCH($A1151,'Cycle 2'!$L$10:$L$999,0),1)),INDEX('Cycle 3'!G$10:G$999,MATCH($A1151,'Cycle 3'!$L$10:$L$999,0),1)),INDEX('Cycle 4'!G$10:G$999,MATCH($A1151,'Cycle 4'!$L$10:$L$999,0),1)),INDEX('Cycle 5'!G$10:G$999,MATCH($A1151,'Cycle 5'!$L$10:$L$999,0),1)),INDEX('Cycle 6'!G$10:G$999,MATCH($A1151,'Cycle 6'!$L$10:$L$999,0),1)),INDEX('Cycle 7'!G$10:G$999,MATCH($A1151,'Cycle 7'!$L$10:$L$999,0),1)),INDEX('Cycle 8'!G$10:G$999,MATCH($A1151,'Cycle 8'!$L$10:$L$999,0),1)),INDEX('Cycle 9'!G$10:G$999,MATCH($A1151,'Cycle 9'!$L$10:$L$999,0),1)),INDEX('Cycle 10'!G$10:G$999,MATCH($A1151,'Cycle 10'!$L$10:$L$999,0),1)),INDEX('Cycle 11'!G$10:G$999,MATCH($A1151,'Cycle 11'!$L$10:$L$999,0),1)),""))</f>
        <v/>
      </c>
      <c r="I1151">
        <f>IFERROR(IF(C1151="",MAX(I$1:I1150),IF(ROW(C$2)=ROW(C1151),1,IF(ISERROR(VLOOKUP(C1151,C$2:C1150,1,FALSE)),MAX(I$1:I1150)+1,MAX(I$1:I1150)))),"")</f>
        <v>0</v>
      </c>
      <c r="J1151" t="str">
        <f t="shared" si="119"/>
        <v/>
      </c>
      <c r="K1151" t="str">
        <f t="shared" si="123"/>
        <v/>
      </c>
      <c r="L1151" t="str">
        <f t="shared" si="123"/>
        <v/>
      </c>
      <c r="M1151" t="str">
        <f t="shared" si="123"/>
        <v/>
      </c>
      <c r="N1151" t="str">
        <f t="shared" si="123"/>
        <v/>
      </c>
      <c r="O1151" t="str">
        <f t="shared" si="123"/>
        <v/>
      </c>
      <c r="P1151" t="str">
        <f t="shared" si="123"/>
        <v/>
      </c>
      <c r="Q1151" t="str">
        <f t="shared" si="123"/>
        <v/>
      </c>
      <c r="R1151" t="str">
        <f t="shared" si="123"/>
        <v/>
      </c>
      <c r="S1151" t="str">
        <f t="shared" si="123"/>
        <v/>
      </c>
      <c r="T1151" t="str">
        <f t="shared" si="123"/>
        <v/>
      </c>
      <c r="U1151" t="str">
        <f t="shared" si="123"/>
        <v/>
      </c>
      <c r="V1151" t="str">
        <f t="shared" si="123"/>
        <v/>
      </c>
      <c r="W1151" t="str">
        <f t="shared" si="120"/>
        <v/>
      </c>
      <c r="X1151">
        <f>IF(OR(H1151="No",H1151=""),0,IF(COUNTIFS(H$2:H1151,"Yes",C$2:C1151,C1151)&gt;1,0,COUNTIFS(H$2:H1151,"Yes",C$2:C1151,C1151)))+IF(X1150=$X$1,0,X1150)</f>
        <v>0</v>
      </c>
    </row>
    <row r="1152" spans="1:24" x14ac:dyDescent="0.3">
      <c r="A1152">
        <f>ROWS($A$2:$A1152)</f>
        <v>1151</v>
      </c>
      <c r="B1152" t="str">
        <f>IF(ISERROR(VLOOKUP(A1152,Summer!L$11:L$500,1,FALSE)),IF(ISERROR(VLOOKUP(A1152,'Cycle 1'!L$11:L$500,1,FALSE)),IF(ISERROR(VLOOKUP(A1152,'Cycle 2'!L$11:L$500,1,FALSE)),IF(ISERROR(VLOOKUP(A1152,'Cycle 3'!L$11:L$500,1,FALSE)),IF(ISERROR(VLOOKUP(A1152,'Cycle 4'!L$11:L$500,1,FALSE)),IF(ISERROR(VLOOKUP(A1152,'Cycle 5'!L$11:L$500,1,FALSE)),IF(ISERROR(VLOOKUP(A1152,'Cycle 6'!L$11:L$500,1,FALSE)),IF(ISERROR(VLOOKUP(A1152,'Cycle 7'!L$11:L$500,1,FALSE)),IF(ISERROR(VLOOKUP(A1152,'Cycle 8'!L$11:L$500,1,FALSE)),IF(ISERROR(VLOOKUP(A1152,'Cycle 9'!L$11:L$500,1,FALSE)),IF(ISERROR(VLOOKUP(A1152,'Cycle 10'!L$11:L$500,1,FALSE)),IF(ISERROR(VLOOKUP(A1152,'Cycle 11'!L$11:L$500,1,FALSE)),"","Cycle 11"),"Cycle 10"),"Cycle 9"),"Cycle 8"),"Cycle 7"),"Cycle 6"),"Cycle 5"),"Cycle 4"),"Cycle 3"),"Cycle 2"),"Cycle 1"),"Summer")</f>
        <v/>
      </c>
      <c r="C1152" t="str">
        <f>IF(IFERROR(IFERROR(IFERROR(IFERROR(IFERROR(IFERROR(IFERROR(IFERROR(IFERROR(IFERROR(IFERROR(IFERROR(INDEX(Summer!B$10:B$999,MATCH($A1152,Summer!$L$10:$L$999,0),1),INDEX('Cycle 1'!B$10:B$999,MATCH($A1152,'Cycle 1'!$L$10:$L$999,0),1)),INDEX('Cycle 2'!B$10:B$999,MATCH($A1152,'Cycle 2'!$L$10:$L$999,0),1)),INDEX('Cycle 3'!B$10:B$999,MATCH($A1152,'Cycle 3'!$L$10:$L$999,0),1)),INDEX('Cycle 4'!B$10:B$999,MATCH($A1152,'Cycle 4'!$L$10:$L$999,0),1)),INDEX('Cycle 5'!B$10:B$999,MATCH($A1152,'Cycle 5'!$L$10:$L$999,0),1)),INDEX('Cycle 6'!B$10:B$999,MATCH($A1152,'Cycle 6'!$L$10:$L$999,0),1)),INDEX('Cycle 7'!B$10:B$999,MATCH($A1152,'Cycle 7'!$L$10:$L$999,0),1)),INDEX('Cycle 8'!B$10:B$999,MATCH($A1152,'Cycle 8'!$L$10:$L$999,0),1)),INDEX('Cycle 9'!B$10:B$999,MATCH($A1152,'Cycle 9'!$L$10:$L$999,0),1)),INDEX('Cycle 10'!B$10:B$999,MATCH($A1152,'Cycle 10'!$L$10:$L$999,0),1)),INDEX('Cycle 11'!B$10:B$999,MATCH($A1152,'Cycle 11'!$L$10:$L$999,0),1)),"")="","",IFERROR(IFERROR(IFERROR(IFERROR(IFERROR(IFERROR(IFERROR(IFERROR(IFERROR(IFERROR(IFERROR(IFERROR(INDEX(Summer!B$10:B$999,MATCH($A1152,Summer!$L$10:$L$999,0),1),INDEX('Cycle 1'!B$10:B$999,MATCH($A1152,'Cycle 1'!$L$10:$L$999,0),1)),INDEX('Cycle 2'!B$10:B$999,MATCH($A1152,'Cycle 2'!$L$10:$L$999,0),1)),INDEX('Cycle 3'!B$10:B$999,MATCH($A1152,'Cycle 3'!$L$10:$L$999,0),1)),INDEX('Cycle 4'!B$10:B$999,MATCH($A1152,'Cycle 4'!$L$10:$L$999,0),1)),INDEX('Cycle 5'!B$10:B$999,MATCH($A1152,'Cycle 5'!$L$10:$L$999,0),1)),INDEX('Cycle 6'!B$10:B$999,MATCH($A1152,'Cycle 6'!$L$10:$L$999,0),1)),INDEX('Cycle 7'!B$10:B$999,MATCH($A1152,'Cycle 7'!$L$10:$L$999,0),1)),INDEX('Cycle 8'!B$10:B$999,MATCH($A1152,'Cycle 8'!$L$10:$L$999,0),1)),INDEX('Cycle 9'!B$10:B$999,MATCH($A1152,'Cycle 9'!$L$10:$L$999,0),1)),INDEX('Cycle 10'!B$10:B$999,MATCH($A1152,'Cycle 10'!$L$10:$L$999,0),1)),INDEX('Cycle 11'!B$10:B$999,MATCH($A1152,'Cycle 11'!$L$10:$L$999,0),1)),""))</f>
        <v/>
      </c>
      <c r="D1152" t="str">
        <f>IF(IFERROR(IFERROR(IFERROR(IFERROR(IFERROR(IFERROR(IFERROR(IFERROR(IFERROR(IFERROR(IFERROR(IFERROR(INDEX(Summer!C$10:C$999,MATCH($A1152,Summer!$L$10:$L$999,0),1),INDEX('Cycle 1'!C$10:C$999,MATCH($A1152,'Cycle 1'!$L$10:$L$999,0),1)),INDEX('Cycle 2'!C$10:C$999,MATCH($A1152,'Cycle 2'!$L$10:$L$999,0),1)),INDEX('Cycle 3'!C$10:C$999,MATCH($A1152,'Cycle 3'!$L$10:$L$999,0),1)),INDEX('Cycle 4'!C$10:C$999,MATCH($A1152,'Cycle 4'!$L$10:$L$999,0),1)),INDEX('Cycle 5'!C$10:C$999,MATCH($A1152,'Cycle 5'!$L$10:$L$999,0),1)),INDEX('Cycle 6'!C$10:C$999,MATCH($A1152,'Cycle 6'!$L$10:$L$999,0),1)),INDEX('Cycle 7'!C$10:C$999,MATCH($A1152,'Cycle 7'!$L$10:$L$999,0),1)),INDEX('Cycle 8'!C$10:C$999,MATCH($A1152,'Cycle 8'!$L$10:$L$999,0),1)),INDEX('Cycle 9'!C$10:C$999,MATCH($A1152,'Cycle 9'!$L$10:$L$999,0),1)),INDEX('Cycle 10'!C$10:C$999,MATCH($A1152,'Cycle 10'!$L$10:$L$999,0),1)),INDEX('Cycle 11'!C$10:C$999,MATCH($A1152,'Cycle 11'!$L$10:$L$999,0),1)),"")="","",IFERROR(IFERROR(IFERROR(IFERROR(IFERROR(IFERROR(IFERROR(IFERROR(IFERROR(IFERROR(IFERROR(IFERROR(INDEX(Summer!C$10:C$999,MATCH($A1152,Summer!$L$10:$L$999,0),1),INDEX('Cycle 1'!C$10:C$999,MATCH($A1152,'Cycle 1'!$L$10:$L$999,0),1)),INDEX('Cycle 2'!C$10:C$999,MATCH($A1152,'Cycle 2'!$L$10:$L$999,0),1)),INDEX('Cycle 3'!C$10:C$999,MATCH($A1152,'Cycle 3'!$L$10:$L$999,0),1)),INDEX('Cycle 4'!C$10:C$999,MATCH($A1152,'Cycle 4'!$L$10:$L$999,0),1)),INDEX('Cycle 5'!C$10:C$999,MATCH($A1152,'Cycle 5'!$L$10:$L$999,0),1)),INDEX('Cycle 6'!C$10:C$999,MATCH($A1152,'Cycle 6'!$L$10:$L$999,0),1)),INDEX('Cycle 7'!C$10:C$999,MATCH($A1152,'Cycle 7'!$L$10:$L$999,0),1)),INDEX('Cycle 8'!C$10:C$999,MATCH($A1152,'Cycle 8'!$L$10:$L$999,0),1)),INDEX('Cycle 9'!C$10:C$999,MATCH($A1152,'Cycle 9'!$L$10:$L$999,0),1)),INDEX('Cycle 10'!C$10:C$999,MATCH($A1152,'Cycle 10'!$L$10:$L$999,0),1)),INDEX('Cycle 11'!C$10:C$999,MATCH($A1152,'Cycle 11'!$L$10:$L$999,0),1)),""))</f>
        <v/>
      </c>
      <c r="E1152" t="str">
        <f>IF(IFERROR(IFERROR(IFERROR(IFERROR(IFERROR(IFERROR(IFERROR(IFERROR(IFERROR(IFERROR(IFERROR(IFERROR(INDEX(Summer!D$10:D$999,MATCH($A1152,Summer!$L$10:$L$999,0),1),INDEX('Cycle 1'!D$10:D$999,MATCH($A1152,'Cycle 1'!$L$10:$L$999,0),1)),INDEX('Cycle 2'!D$10:D$999,MATCH($A1152,'Cycle 2'!$L$10:$L$999,0),1)),INDEX('Cycle 3'!D$10:D$999,MATCH($A1152,'Cycle 3'!$L$10:$L$999,0),1)),INDEX('Cycle 4'!D$10:D$999,MATCH($A1152,'Cycle 4'!$L$10:$L$999,0),1)),INDEX('Cycle 5'!D$10:D$999,MATCH($A1152,'Cycle 5'!$L$10:$L$999,0),1)),INDEX('Cycle 6'!D$10:D$999,MATCH($A1152,'Cycle 6'!$L$10:$L$999,0),1)),INDEX('Cycle 7'!D$10:D$999,MATCH($A1152,'Cycle 7'!$L$10:$L$999,0),1)),INDEX('Cycle 8'!D$10:D$999,MATCH($A1152,'Cycle 8'!$L$10:$L$999,0),1)),INDEX('Cycle 9'!D$10:D$999,MATCH($A1152,'Cycle 9'!$L$10:$L$999,0),1)),INDEX('Cycle 10'!D$10:D$999,MATCH($A1152,'Cycle 10'!$L$10:$L$999,0),1)),INDEX('Cycle 11'!D$10:D$999,MATCH($A1152,'Cycle 11'!$L$10:$L$999,0),1)),"")="","",IFERROR(IFERROR(IFERROR(IFERROR(IFERROR(IFERROR(IFERROR(IFERROR(IFERROR(IFERROR(IFERROR(IFERROR(INDEX(Summer!D$10:D$999,MATCH($A1152,Summer!$L$10:$L$999,0),1),INDEX('Cycle 1'!D$10:D$999,MATCH($A1152,'Cycle 1'!$L$10:$L$999,0),1)),INDEX('Cycle 2'!D$10:D$999,MATCH($A1152,'Cycle 2'!$L$10:$L$999,0),1)),INDEX('Cycle 3'!D$10:D$999,MATCH($A1152,'Cycle 3'!$L$10:$L$999,0),1)),INDEX('Cycle 4'!D$10:D$999,MATCH($A1152,'Cycle 4'!$L$10:$L$999,0),1)),INDEX('Cycle 5'!D$10:D$999,MATCH($A1152,'Cycle 5'!$L$10:$L$999,0),1)),INDEX('Cycle 6'!D$10:D$999,MATCH($A1152,'Cycle 6'!$L$10:$L$999,0),1)),INDEX('Cycle 7'!D$10:D$999,MATCH($A1152,'Cycle 7'!$L$10:$L$999,0),1)),INDEX('Cycle 8'!D$10:D$999,MATCH($A1152,'Cycle 8'!$L$10:$L$999,0),1)),INDEX('Cycle 9'!D$10:D$999,MATCH($A1152,'Cycle 9'!$L$10:$L$999,0),1)),INDEX('Cycle 10'!D$10:D$999,MATCH($A1152,'Cycle 10'!$L$10:$L$999,0),1)),INDEX('Cycle 11'!D$10:D$999,MATCH($A1152,'Cycle 11'!$L$10:$L$999,0),1)),""))</f>
        <v/>
      </c>
      <c r="F1152" t="str">
        <f>IF(IFERROR(IFERROR(IFERROR(IFERROR(IFERROR(IFERROR(IFERROR(IFERROR(IFERROR(IFERROR(IFERROR(IFERROR(INDEX(Summer!E$10:E$999,MATCH($A1152,Summer!$L$10:$L$999,0),1),INDEX('Cycle 1'!E$10:E$999,MATCH($A1152,'Cycle 1'!$L$10:$L$999,0),1)),INDEX('Cycle 2'!E$10:E$999,MATCH($A1152,'Cycle 2'!$L$10:$L$999,0),1)),INDEX('Cycle 3'!E$10:E$999,MATCH($A1152,'Cycle 3'!$L$10:$L$999,0),1)),INDEX('Cycle 4'!E$10:E$999,MATCH($A1152,'Cycle 4'!$L$10:$L$999,0),1)),INDEX('Cycle 5'!E$10:E$999,MATCH($A1152,'Cycle 5'!$L$10:$L$999,0),1)),INDEX('Cycle 6'!E$10:E$999,MATCH($A1152,'Cycle 6'!$L$10:$L$999,0),1)),INDEX('Cycle 7'!E$10:E$999,MATCH($A1152,'Cycle 7'!$L$10:$L$999,0),1)),INDEX('Cycle 8'!E$10:E$999,MATCH($A1152,'Cycle 8'!$L$10:$L$999,0),1)),INDEX('Cycle 9'!E$10:E$999,MATCH($A1152,'Cycle 9'!$L$10:$L$999,0),1)),INDEX('Cycle 10'!E$10:E$999,MATCH($A1152,'Cycle 10'!$L$10:$L$999,0),1)),INDEX('Cycle 11'!E$10:E$999,MATCH($A1152,'Cycle 11'!$L$10:$L$999,0),1)),"")="","",IFERROR(IFERROR(IFERROR(IFERROR(IFERROR(IFERROR(IFERROR(IFERROR(IFERROR(IFERROR(IFERROR(IFERROR(INDEX(Summer!E$10:E$999,MATCH($A1152,Summer!$L$10:$L$999,0),1),INDEX('Cycle 1'!E$10:E$999,MATCH($A1152,'Cycle 1'!$L$10:$L$999,0),1)),INDEX('Cycle 2'!E$10:E$999,MATCH($A1152,'Cycle 2'!$L$10:$L$999,0),1)),INDEX('Cycle 3'!E$10:E$999,MATCH($A1152,'Cycle 3'!$L$10:$L$999,0),1)),INDEX('Cycle 4'!E$10:E$999,MATCH($A1152,'Cycle 4'!$L$10:$L$999,0),1)),INDEX('Cycle 5'!E$10:E$999,MATCH($A1152,'Cycle 5'!$L$10:$L$999,0),1)),INDEX('Cycle 6'!E$10:E$999,MATCH($A1152,'Cycle 6'!$L$10:$L$999,0),1)),INDEX('Cycle 7'!E$10:E$999,MATCH($A1152,'Cycle 7'!$L$10:$L$999,0),1)),INDEX('Cycle 8'!E$10:E$999,MATCH($A1152,'Cycle 8'!$L$10:$L$999,0),1)),INDEX('Cycle 9'!E$10:E$999,MATCH($A1152,'Cycle 9'!$L$10:$L$999,0),1)),INDEX('Cycle 10'!E$10:E$999,MATCH($A1152,'Cycle 10'!$L$10:$L$999,0),1)),INDEX('Cycle 11'!E$10:E$999,MATCH($A1152,'Cycle 11'!$L$10:$L$999,0),1)),""))</f>
        <v/>
      </c>
      <c r="G1152" t="str">
        <f>IF(IFERROR(IFERROR(IFERROR(IFERROR(IFERROR(IFERROR(IFERROR(IFERROR(IFERROR(IFERROR(IFERROR(IFERROR(INDEX(Summer!F$10:F$999,MATCH($A1152,Summer!$L$10:$L$999,0),1),INDEX('Cycle 1'!F$10:F$999,MATCH($A1152,'Cycle 1'!$L$10:$L$999,0),1)),INDEX('Cycle 2'!F$10:F$999,MATCH($A1152,'Cycle 2'!$L$10:$L$999,0),1)),INDEX('Cycle 3'!F$10:F$999,MATCH($A1152,'Cycle 3'!$L$10:$L$999,0),1)),INDEX('Cycle 4'!F$10:F$999,MATCH($A1152,'Cycle 4'!$L$10:$L$999,0),1)),INDEX('Cycle 5'!F$10:F$999,MATCH($A1152,'Cycle 5'!$L$10:$L$999,0),1)),INDEX('Cycle 6'!F$10:F$999,MATCH($A1152,'Cycle 6'!$L$10:$L$999,0),1)),INDEX('Cycle 7'!F$10:F$999,MATCH($A1152,'Cycle 7'!$L$10:$L$999,0),1)),INDEX('Cycle 8'!F$10:F$999,MATCH($A1152,'Cycle 8'!$L$10:$L$999,0),1)),INDEX('Cycle 9'!F$10:F$999,MATCH($A1152,'Cycle 9'!$L$10:$L$999,0),1)),INDEX('Cycle 10'!F$10:F$999,MATCH($A1152,'Cycle 10'!$L$10:$L$999,0),1)),INDEX('Cycle 11'!F$10:F$999,MATCH($A1152,'Cycle 11'!$L$10:$L$999,0),1)),"")="","",IFERROR(IFERROR(IFERROR(IFERROR(IFERROR(IFERROR(IFERROR(IFERROR(IFERROR(IFERROR(IFERROR(IFERROR(INDEX(Summer!F$10:F$999,MATCH($A1152,Summer!$L$10:$L$999,0),1),INDEX('Cycle 1'!F$10:F$999,MATCH($A1152,'Cycle 1'!$L$10:$L$999,0),1)),INDEX('Cycle 2'!F$10:F$999,MATCH($A1152,'Cycle 2'!$L$10:$L$999,0),1)),INDEX('Cycle 3'!F$10:F$999,MATCH($A1152,'Cycle 3'!$L$10:$L$999,0),1)),INDEX('Cycle 4'!F$10:F$999,MATCH($A1152,'Cycle 4'!$L$10:$L$999,0),1)),INDEX('Cycle 5'!F$10:F$999,MATCH($A1152,'Cycle 5'!$L$10:$L$999,0),1)),INDEX('Cycle 6'!F$10:F$999,MATCH($A1152,'Cycle 6'!$L$10:$L$999,0),1)),INDEX('Cycle 7'!F$10:F$999,MATCH($A1152,'Cycle 7'!$L$10:$L$999,0),1)),INDEX('Cycle 8'!F$10:F$999,MATCH($A1152,'Cycle 8'!$L$10:$L$999,0),1)),INDEX('Cycle 9'!F$10:F$999,MATCH($A1152,'Cycle 9'!$L$10:$L$999,0),1)),INDEX('Cycle 10'!F$10:F$999,MATCH($A1152,'Cycle 10'!$L$10:$L$999,0),1)),INDEX('Cycle 11'!F$10:F$999,MATCH($A1152,'Cycle 11'!$L$10:$L$999,0),1)),""))</f>
        <v/>
      </c>
      <c r="H1152" t="str">
        <f>IF(IFERROR(IFERROR(IFERROR(IFERROR(IFERROR(IFERROR(IFERROR(IFERROR(IFERROR(IFERROR(IFERROR(IFERROR(INDEX(Summer!G$10:G$999,MATCH($A1152,Summer!$L$10:$L$999,0),1),INDEX('Cycle 1'!G$10:G$999,MATCH($A1152,'Cycle 1'!$L$10:$L$999,0),1)),INDEX('Cycle 2'!G$10:G$999,MATCH($A1152,'Cycle 2'!$L$10:$L$999,0),1)),INDEX('Cycle 3'!G$10:G$999,MATCH($A1152,'Cycle 3'!$L$10:$L$999,0),1)),INDEX('Cycle 4'!G$10:G$999,MATCH($A1152,'Cycle 4'!$L$10:$L$999,0),1)),INDEX('Cycle 5'!G$10:G$999,MATCH($A1152,'Cycle 5'!$L$10:$L$999,0),1)),INDEX('Cycle 6'!G$10:G$999,MATCH($A1152,'Cycle 6'!$L$10:$L$999,0),1)),INDEX('Cycle 7'!G$10:G$999,MATCH($A1152,'Cycle 7'!$L$10:$L$999,0),1)),INDEX('Cycle 8'!G$10:G$999,MATCH($A1152,'Cycle 8'!$L$10:$L$999,0),1)),INDEX('Cycle 9'!G$10:G$999,MATCH($A1152,'Cycle 9'!$L$10:$L$999,0),1)),INDEX('Cycle 10'!G$10:G$999,MATCH($A1152,'Cycle 10'!$L$10:$L$999,0),1)),INDEX('Cycle 11'!G$10:G$999,MATCH($A1152,'Cycle 11'!$L$10:$L$999,0),1)),"")="","",IFERROR(IFERROR(IFERROR(IFERROR(IFERROR(IFERROR(IFERROR(IFERROR(IFERROR(IFERROR(IFERROR(IFERROR(INDEX(Summer!G$10:G$999,MATCH($A1152,Summer!$L$10:$L$999,0),1),INDEX('Cycle 1'!G$10:G$999,MATCH($A1152,'Cycle 1'!$L$10:$L$999,0),1)),INDEX('Cycle 2'!G$10:G$999,MATCH($A1152,'Cycle 2'!$L$10:$L$999,0),1)),INDEX('Cycle 3'!G$10:G$999,MATCH($A1152,'Cycle 3'!$L$10:$L$999,0),1)),INDEX('Cycle 4'!G$10:G$999,MATCH($A1152,'Cycle 4'!$L$10:$L$999,0),1)),INDEX('Cycle 5'!G$10:G$999,MATCH($A1152,'Cycle 5'!$L$10:$L$999,0),1)),INDEX('Cycle 6'!G$10:G$999,MATCH($A1152,'Cycle 6'!$L$10:$L$999,0),1)),INDEX('Cycle 7'!G$10:G$999,MATCH($A1152,'Cycle 7'!$L$10:$L$999,0),1)),INDEX('Cycle 8'!G$10:G$999,MATCH($A1152,'Cycle 8'!$L$10:$L$999,0),1)),INDEX('Cycle 9'!G$10:G$999,MATCH($A1152,'Cycle 9'!$L$10:$L$999,0),1)),INDEX('Cycle 10'!G$10:G$999,MATCH($A1152,'Cycle 10'!$L$10:$L$999,0),1)),INDEX('Cycle 11'!G$10:G$999,MATCH($A1152,'Cycle 11'!$L$10:$L$999,0),1)),""))</f>
        <v/>
      </c>
      <c r="I1152">
        <f>IFERROR(IF(C1152="",MAX(I$1:I1151),IF(ROW(C$2)=ROW(C1152),1,IF(ISERROR(VLOOKUP(C1152,C$2:C1151,1,FALSE)),MAX(I$1:I1151)+1,MAX(I$1:I1151)))),"")</f>
        <v>0</v>
      </c>
      <c r="J1152" t="str">
        <f t="shared" si="119"/>
        <v/>
      </c>
      <c r="K1152" t="str">
        <f t="shared" si="123"/>
        <v/>
      </c>
      <c r="L1152" t="str">
        <f t="shared" si="123"/>
        <v/>
      </c>
      <c r="M1152" t="str">
        <f t="shared" si="123"/>
        <v/>
      </c>
      <c r="N1152" t="str">
        <f t="shared" si="123"/>
        <v/>
      </c>
      <c r="O1152" t="str">
        <f t="shared" si="123"/>
        <v/>
      </c>
      <c r="P1152" t="str">
        <f t="shared" si="123"/>
        <v/>
      </c>
      <c r="Q1152" t="str">
        <f t="shared" si="123"/>
        <v/>
      </c>
      <c r="R1152" t="str">
        <f t="shared" si="123"/>
        <v/>
      </c>
      <c r="S1152" t="str">
        <f t="shared" si="123"/>
        <v/>
      </c>
      <c r="T1152" t="str">
        <f t="shared" si="123"/>
        <v/>
      </c>
      <c r="U1152" t="str">
        <f t="shared" si="123"/>
        <v/>
      </c>
      <c r="V1152" t="str">
        <f t="shared" si="123"/>
        <v/>
      </c>
      <c r="W1152" t="str">
        <f t="shared" si="120"/>
        <v/>
      </c>
      <c r="X1152">
        <f>IF(OR(H1152="No",H1152=""),0,IF(COUNTIFS(H$2:H1152,"Yes",C$2:C1152,C1152)&gt;1,0,COUNTIFS(H$2:H1152,"Yes",C$2:C1152,C1152)))+IF(X1151=$X$1,0,X1151)</f>
        <v>0</v>
      </c>
    </row>
    <row r="1153" spans="1:24" x14ac:dyDescent="0.3">
      <c r="A1153">
        <f>ROWS($A$2:$A1153)</f>
        <v>1152</v>
      </c>
      <c r="B1153" t="str">
        <f>IF(ISERROR(VLOOKUP(A1153,Summer!L$11:L$500,1,FALSE)),IF(ISERROR(VLOOKUP(A1153,'Cycle 1'!L$11:L$500,1,FALSE)),IF(ISERROR(VLOOKUP(A1153,'Cycle 2'!L$11:L$500,1,FALSE)),IF(ISERROR(VLOOKUP(A1153,'Cycle 3'!L$11:L$500,1,FALSE)),IF(ISERROR(VLOOKUP(A1153,'Cycle 4'!L$11:L$500,1,FALSE)),IF(ISERROR(VLOOKUP(A1153,'Cycle 5'!L$11:L$500,1,FALSE)),IF(ISERROR(VLOOKUP(A1153,'Cycle 6'!L$11:L$500,1,FALSE)),IF(ISERROR(VLOOKUP(A1153,'Cycle 7'!L$11:L$500,1,FALSE)),IF(ISERROR(VLOOKUP(A1153,'Cycle 8'!L$11:L$500,1,FALSE)),IF(ISERROR(VLOOKUP(A1153,'Cycle 9'!L$11:L$500,1,FALSE)),IF(ISERROR(VLOOKUP(A1153,'Cycle 10'!L$11:L$500,1,FALSE)),IF(ISERROR(VLOOKUP(A1153,'Cycle 11'!L$11:L$500,1,FALSE)),"","Cycle 11"),"Cycle 10"),"Cycle 9"),"Cycle 8"),"Cycle 7"),"Cycle 6"),"Cycle 5"),"Cycle 4"),"Cycle 3"),"Cycle 2"),"Cycle 1"),"Summer")</f>
        <v/>
      </c>
      <c r="C1153" t="str">
        <f>IF(IFERROR(IFERROR(IFERROR(IFERROR(IFERROR(IFERROR(IFERROR(IFERROR(IFERROR(IFERROR(IFERROR(IFERROR(INDEX(Summer!B$10:B$999,MATCH($A1153,Summer!$L$10:$L$999,0),1),INDEX('Cycle 1'!B$10:B$999,MATCH($A1153,'Cycle 1'!$L$10:$L$999,0),1)),INDEX('Cycle 2'!B$10:B$999,MATCH($A1153,'Cycle 2'!$L$10:$L$999,0),1)),INDEX('Cycle 3'!B$10:B$999,MATCH($A1153,'Cycle 3'!$L$10:$L$999,0),1)),INDEX('Cycle 4'!B$10:B$999,MATCH($A1153,'Cycle 4'!$L$10:$L$999,0),1)),INDEX('Cycle 5'!B$10:B$999,MATCH($A1153,'Cycle 5'!$L$10:$L$999,0),1)),INDEX('Cycle 6'!B$10:B$999,MATCH($A1153,'Cycle 6'!$L$10:$L$999,0),1)),INDEX('Cycle 7'!B$10:B$999,MATCH($A1153,'Cycle 7'!$L$10:$L$999,0),1)),INDEX('Cycle 8'!B$10:B$999,MATCH($A1153,'Cycle 8'!$L$10:$L$999,0),1)),INDEX('Cycle 9'!B$10:B$999,MATCH($A1153,'Cycle 9'!$L$10:$L$999,0),1)),INDEX('Cycle 10'!B$10:B$999,MATCH($A1153,'Cycle 10'!$L$10:$L$999,0),1)),INDEX('Cycle 11'!B$10:B$999,MATCH($A1153,'Cycle 11'!$L$10:$L$999,0),1)),"")="","",IFERROR(IFERROR(IFERROR(IFERROR(IFERROR(IFERROR(IFERROR(IFERROR(IFERROR(IFERROR(IFERROR(IFERROR(INDEX(Summer!B$10:B$999,MATCH($A1153,Summer!$L$10:$L$999,0),1),INDEX('Cycle 1'!B$10:B$999,MATCH($A1153,'Cycle 1'!$L$10:$L$999,0),1)),INDEX('Cycle 2'!B$10:B$999,MATCH($A1153,'Cycle 2'!$L$10:$L$999,0),1)),INDEX('Cycle 3'!B$10:B$999,MATCH($A1153,'Cycle 3'!$L$10:$L$999,0),1)),INDEX('Cycle 4'!B$10:B$999,MATCH($A1153,'Cycle 4'!$L$10:$L$999,0),1)),INDEX('Cycle 5'!B$10:B$999,MATCH($A1153,'Cycle 5'!$L$10:$L$999,0),1)),INDEX('Cycle 6'!B$10:B$999,MATCH($A1153,'Cycle 6'!$L$10:$L$999,0),1)),INDEX('Cycle 7'!B$10:B$999,MATCH($A1153,'Cycle 7'!$L$10:$L$999,0),1)),INDEX('Cycle 8'!B$10:B$999,MATCH($A1153,'Cycle 8'!$L$10:$L$999,0),1)),INDEX('Cycle 9'!B$10:B$999,MATCH($A1153,'Cycle 9'!$L$10:$L$999,0),1)),INDEX('Cycle 10'!B$10:B$999,MATCH($A1153,'Cycle 10'!$L$10:$L$999,0),1)),INDEX('Cycle 11'!B$10:B$999,MATCH($A1153,'Cycle 11'!$L$10:$L$999,0),1)),""))</f>
        <v/>
      </c>
      <c r="D1153" t="str">
        <f>IF(IFERROR(IFERROR(IFERROR(IFERROR(IFERROR(IFERROR(IFERROR(IFERROR(IFERROR(IFERROR(IFERROR(IFERROR(INDEX(Summer!C$10:C$999,MATCH($A1153,Summer!$L$10:$L$999,0),1),INDEX('Cycle 1'!C$10:C$999,MATCH($A1153,'Cycle 1'!$L$10:$L$999,0),1)),INDEX('Cycle 2'!C$10:C$999,MATCH($A1153,'Cycle 2'!$L$10:$L$999,0),1)),INDEX('Cycle 3'!C$10:C$999,MATCH($A1153,'Cycle 3'!$L$10:$L$999,0),1)),INDEX('Cycle 4'!C$10:C$999,MATCH($A1153,'Cycle 4'!$L$10:$L$999,0),1)),INDEX('Cycle 5'!C$10:C$999,MATCH($A1153,'Cycle 5'!$L$10:$L$999,0),1)),INDEX('Cycle 6'!C$10:C$999,MATCH($A1153,'Cycle 6'!$L$10:$L$999,0),1)),INDEX('Cycle 7'!C$10:C$999,MATCH($A1153,'Cycle 7'!$L$10:$L$999,0),1)),INDEX('Cycle 8'!C$10:C$999,MATCH($A1153,'Cycle 8'!$L$10:$L$999,0),1)),INDEX('Cycle 9'!C$10:C$999,MATCH($A1153,'Cycle 9'!$L$10:$L$999,0),1)),INDEX('Cycle 10'!C$10:C$999,MATCH($A1153,'Cycle 10'!$L$10:$L$999,0),1)),INDEX('Cycle 11'!C$10:C$999,MATCH($A1153,'Cycle 11'!$L$10:$L$999,0),1)),"")="","",IFERROR(IFERROR(IFERROR(IFERROR(IFERROR(IFERROR(IFERROR(IFERROR(IFERROR(IFERROR(IFERROR(IFERROR(INDEX(Summer!C$10:C$999,MATCH($A1153,Summer!$L$10:$L$999,0),1),INDEX('Cycle 1'!C$10:C$999,MATCH($A1153,'Cycle 1'!$L$10:$L$999,0),1)),INDEX('Cycle 2'!C$10:C$999,MATCH($A1153,'Cycle 2'!$L$10:$L$999,0),1)),INDEX('Cycle 3'!C$10:C$999,MATCH($A1153,'Cycle 3'!$L$10:$L$999,0),1)),INDEX('Cycle 4'!C$10:C$999,MATCH($A1153,'Cycle 4'!$L$10:$L$999,0),1)),INDEX('Cycle 5'!C$10:C$999,MATCH($A1153,'Cycle 5'!$L$10:$L$999,0),1)),INDEX('Cycle 6'!C$10:C$999,MATCH($A1153,'Cycle 6'!$L$10:$L$999,0),1)),INDEX('Cycle 7'!C$10:C$999,MATCH($A1153,'Cycle 7'!$L$10:$L$999,0),1)),INDEX('Cycle 8'!C$10:C$999,MATCH($A1153,'Cycle 8'!$L$10:$L$999,0),1)),INDEX('Cycle 9'!C$10:C$999,MATCH($A1153,'Cycle 9'!$L$10:$L$999,0),1)),INDEX('Cycle 10'!C$10:C$999,MATCH($A1153,'Cycle 10'!$L$10:$L$999,0),1)),INDEX('Cycle 11'!C$10:C$999,MATCH($A1153,'Cycle 11'!$L$10:$L$999,0),1)),""))</f>
        <v/>
      </c>
      <c r="E1153" t="str">
        <f>IF(IFERROR(IFERROR(IFERROR(IFERROR(IFERROR(IFERROR(IFERROR(IFERROR(IFERROR(IFERROR(IFERROR(IFERROR(INDEX(Summer!D$10:D$999,MATCH($A1153,Summer!$L$10:$L$999,0),1),INDEX('Cycle 1'!D$10:D$999,MATCH($A1153,'Cycle 1'!$L$10:$L$999,0),1)),INDEX('Cycle 2'!D$10:D$999,MATCH($A1153,'Cycle 2'!$L$10:$L$999,0),1)),INDEX('Cycle 3'!D$10:D$999,MATCH($A1153,'Cycle 3'!$L$10:$L$999,0),1)),INDEX('Cycle 4'!D$10:D$999,MATCH($A1153,'Cycle 4'!$L$10:$L$999,0),1)),INDEX('Cycle 5'!D$10:D$999,MATCH($A1153,'Cycle 5'!$L$10:$L$999,0),1)),INDEX('Cycle 6'!D$10:D$999,MATCH($A1153,'Cycle 6'!$L$10:$L$999,0),1)),INDEX('Cycle 7'!D$10:D$999,MATCH($A1153,'Cycle 7'!$L$10:$L$999,0),1)),INDEX('Cycle 8'!D$10:D$999,MATCH($A1153,'Cycle 8'!$L$10:$L$999,0),1)),INDEX('Cycle 9'!D$10:D$999,MATCH($A1153,'Cycle 9'!$L$10:$L$999,0),1)),INDEX('Cycle 10'!D$10:D$999,MATCH($A1153,'Cycle 10'!$L$10:$L$999,0),1)),INDEX('Cycle 11'!D$10:D$999,MATCH($A1153,'Cycle 11'!$L$10:$L$999,0),1)),"")="","",IFERROR(IFERROR(IFERROR(IFERROR(IFERROR(IFERROR(IFERROR(IFERROR(IFERROR(IFERROR(IFERROR(IFERROR(INDEX(Summer!D$10:D$999,MATCH($A1153,Summer!$L$10:$L$999,0),1),INDEX('Cycle 1'!D$10:D$999,MATCH($A1153,'Cycle 1'!$L$10:$L$999,0),1)),INDEX('Cycle 2'!D$10:D$999,MATCH($A1153,'Cycle 2'!$L$10:$L$999,0),1)),INDEX('Cycle 3'!D$10:D$999,MATCH($A1153,'Cycle 3'!$L$10:$L$999,0),1)),INDEX('Cycle 4'!D$10:D$999,MATCH($A1153,'Cycle 4'!$L$10:$L$999,0),1)),INDEX('Cycle 5'!D$10:D$999,MATCH($A1153,'Cycle 5'!$L$10:$L$999,0),1)),INDEX('Cycle 6'!D$10:D$999,MATCH($A1153,'Cycle 6'!$L$10:$L$999,0),1)),INDEX('Cycle 7'!D$10:D$999,MATCH($A1153,'Cycle 7'!$L$10:$L$999,0),1)),INDEX('Cycle 8'!D$10:D$999,MATCH($A1153,'Cycle 8'!$L$10:$L$999,0),1)),INDEX('Cycle 9'!D$10:D$999,MATCH($A1153,'Cycle 9'!$L$10:$L$999,0),1)),INDEX('Cycle 10'!D$10:D$999,MATCH($A1153,'Cycle 10'!$L$10:$L$999,0),1)),INDEX('Cycle 11'!D$10:D$999,MATCH($A1153,'Cycle 11'!$L$10:$L$999,0),1)),""))</f>
        <v/>
      </c>
      <c r="F1153" t="str">
        <f>IF(IFERROR(IFERROR(IFERROR(IFERROR(IFERROR(IFERROR(IFERROR(IFERROR(IFERROR(IFERROR(IFERROR(IFERROR(INDEX(Summer!E$10:E$999,MATCH($A1153,Summer!$L$10:$L$999,0),1),INDEX('Cycle 1'!E$10:E$999,MATCH($A1153,'Cycle 1'!$L$10:$L$999,0),1)),INDEX('Cycle 2'!E$10:E$999,MATCH($A1153,'Cycle 2'!$L$10:$L$999,0),1)),INDEX('Cycle 3'!E$10:E$999,MATCH($A1153,'Cycle 3'!$L$10:$L$999,0),1)),INDEX('Cycle 4'!E$10:E$999,MATCH($A1153,'Cycle 4'!$L$10:$L$999,0),1)),INDEX('Cycle 5'!E$10:E$999,MATCH($A1153,'Cycle 5'!$L$10:$L$999,0),1)),INDEX('Cycle 6'!E$10:E$999,MATCH($A1153,'Cycle 6'!$L$10:$L$999,0),1)),INDEX('Cycle 7'!E$10:E$999,MATCH($A1153,'Cycle 7'!$L$10:$L$999,0),1)),INDEX('Cycle 8'!E$10:E$999,MATCH($A1153,'Cycle 8'!$L$10:$L$999,0),1)),INDEX('Cycle 9'!E$10:E$999,MATCH($A1153,'Cycle 9'!$L$10:$L$999,0),1)),INDEX('Cycle 10'!E$10:E$999,MATCH($A1153,'Cycle 10'!$L$10:$L$999,0),1)),INDEX('Cycle 11'!E$10:E$999,MATCH($A1153,'Cycle 11'!$L$10:$L$999,0),1)),"")="","",IFERROR(IFERROR(IFERROR(IFERROR(IFERROR(IFERROR(IFERROR(IFERROR(IFERROR(IFERROR(IFERROR(IFERROR(INDEX(Summer!E$10:E$999,MATCH($A1153,Summer!$L$10:$L$999,0),1),INDEX('Cycle 1'!E$10:E$999,MATCH($A1153,'Cycle 1'!$L$10:$L$999,0),1)),INDEX('Cycle 2'!E$10:E$999,MATCH($A1153,'Cycle 2'!$L$10:$L$999,0),1)),INDEX('Cycle 3'!E$10:E$999,MATCH($A1153,'Cycle 3'!$L$10:$L$999,0),1)),INDEX('Cycle 4'!E$10:E$999,MATCH($A1153,'Cycle 4'!$L$10:$L$999,0),1)),INDEX('Cycle 5'!E$10:E$999,MATCH($A1153,'Cycle 5'!$L$10:$L$999,0),1)),INDEX('Cycle 6'!E$10:E$999,MATCH($A1153,'Cycle 6'!$L$10:$L$999,0),1)),INDEX('Cycle 7'!E$10:E$999,MATCH($A1153,'Cycle 7'!$L$10:$L$999,0),1)),INDEX('Cycle 8'!E$10:E$999,MATCH($A1153,'Cycle 8'!$L$10:$L$999,0),1)),INDEX('Cycle 9'!E$10:E$999,MATCH($A1153,'Cycle 9'!$L$10:$L$999,0),1)),INDEX('Cycle 10'!E$10:E$999,MATCH($A1153,'Cycle 10'!$L$10:$L$999,0),1)),INDEX('Cycle 11'!E$10:E$999,MATCH($A1153,'Cycle 11'!$L$10:$L$999,0),1)),""))</f>
        <v/>
      </c>
      <c r="G1153" t="str">
        <f>IF(IFERROR(IFERROR(IFERROR(IFERROR(IFERROR(IFERROR(IFERROR(IFERROR(IFERROR(IFERROR(IFERROR(IFERROR(INDEX(Summer!F$10:F$999,MATCH($A1153,Summer!$L$10:$L$999,0),1),INDEX('Cycle 1'!F$10:F$999,MATCH($A1153,'Cycle 1'!$L$10:$L$999,0),1)),INDEX('Cycle 2'!F$10:F$999,MATCH($A1153,'Cycle 2'!$L$10:$L$999,0),1)),INDEX('Cycle 3'!F$10:F$999,MATCH($A1153,'Cycle 3'!$L$10:$L$999,0),1)),INDEX('Cycle 4'!F$10:F$999,MATCH($A1153,'Cycle 4'!$L$10:$L$999,0),1)),INDEX('Cycle 5'!F$10:F$999,MATCH($A1153,'Cycle 5'!$L$10:$L$999,0),1)),INDEX('Cycle 6'!F$10:F$999,MATCH($A1153,'Cycle 6'!$L$10:$L$999,0),1)),INDEX('Cycle 7'!F$10:F$999,MATCH($A1153,'Cycle 7'!$L$10:$L$999,0),1)),INDEX('Cycle 8'!F$10:F$999,MATCH($A1153,'Cycle 8'!$L$10:$L$999,0),1)),INDEX('Cycle 9'!F$10:F$999,MATCH($A1153,'Cycle 9'!$L$10:$L$999,0),1)),INDEX('Cycle 10'!F$10:F$999,MATCH($A1153,'Cycle 10'!$L$10:$L$999,0),1)),INDEX('Cycle 11'!F$10:F$999,MATCH($A1153,'Cycle 11'!$L$10:$L$999,0),1)),"")="","",IFERROR(IFERROR(IFERROR(IFERROR(IFERROR(IFERROR(IFERROR(IFERROR(IFERROR(IFERROR(IFERROR(IFERROR(INDEX(Summer!F$10:F$999,MATCH($A1153,Summer!$L$10:$L$999,0),1),INDEX('Cycle 1'!F$10:F$999,MATCH($A1153,'Cycle 1'!$L$10:$L$999,0),1)),INDEX('Cycle 2'!F$10:F$999,MATCH($A1153,'Cycle 2'!$L$10:$L$999,0),1)),INDEX('Cycle 3'!F$10:F$999,MATCH($A1153,'Cycle 3'!$L$10:$L$999,0),1)),INDEX('Cycle 4'!F$10:F$999,MATCH($A1153,'Cycle 4'!$L$10:$L$999,0),1)),INDEX('Cycle 5'!F$10:F$999,MATCH($A1153,'Cycle 5'!$L$10:$L$999,0),1)),INDEX('Cycle 6'!F$10:F$999,MATCH($A1153,'Cycle 6'!$L$10:$L$999,0),1)),INDEX('Cycle 7'!F$10:F$999,MATCH($A1153,'Cycle 7'!$L$10:$L$999,0),1)),INDEX('Cycle 8'!F$10:F$999,MATCH($A1153,'Cycle 8'!$L$10:$L$999,0),1)),INDEX('Cycle 9'!F$10:F$999,MATCH($A1153,'Cycle 9'!$L$10:$L$999,0),1)),INDEX('Cycle 10'!F$10:F$999,MATCH($A1153,'Cycle 10'!$L$10:$L$999,0),1)),INDEX('Cycle 11'!F$10:F$999,MATCH($A1153,'Cycle 11'!$L$10:$L$999,0),1)),""))</f>
        <v/>
      </c>
      <c r="H1153" t="str">
        <f>IF(IFERROR(IFERROR(IFERROR(IFERROR(IFERROR(IFERROR(IFERROR(IFERROR(IFERROR(IFERROR(IFERROR(IFERROR(INDEX(Summer!G$10:G$999,MATCH($A1153,Summer!$L$10:$L$999,0),1),INDEX('Cycle 1'!G$10:G$999,MATCH($A1153,'Cycle 1'!$L$10:$L$999,0),1)),INDEX('Cycle 2'!G$10:G$999,MATCH($A1153,'Cycle 2'!$L$10:$L$999,0),1)),INDEX('Cycle 3'!G$10:G$999,MATCH($A1153,'Cycle 3'!$L$10:$L$999,0),1)),INDEX('Cycle 4'!G$10:G$999,MATCH($A1153,'Cycle 4'!$L$10:$L$999,0),1)),INDEX('Cycle 5'!G$10:G$999,MATCH($A1153,'Cycle 5'!$L$10:$L$999,0),1)),INDEX('Cycle 6'!G$10:G$999,MATCH($A1153,'Cycle 6'!$L$10:$L$999,0),1)),INDEX('Cycle 7'!G$10:G$999,MATCH($A1153,'Cycle 7'!$L$10:$L$999,0),1)),INDEX('Cycle 8'!G$10:G$999,MATCH($A1153,'Cycle 8'!$L$10:$L$999,0),1)),INDEX('Cycle 9'!G$10:G$999,MATCH($A1153,'Cycle 9'!$L$10:$L$999,0),1)),INDEX('Cycle 10'!G$10:G$999,MATCH($A1153,'Cycle 10'!$L$10:$L$999,0),1)),INDEX('Cycle 11'!G$10:G$999,MATCH($A1153,'Cycle 11'!$L$10:$L$999,0),1)),"")="","",IFERROR(IFERROR(IFERROR(IFERROR(IFERROR(IFERROR(IFERROR(IFERROR(IFERROR(IFERROR(IFERROR(IFERROR(INDEX(Summer!G$10:G$999,MATCH($A1153,Summer!$L$10:$L$999,0),1),INDEX('Cycle 1'!G$10:G$999,MATCH($A1153,'Cycle 1'!$L$10:$L$999,0),1)),INDEX('Cycle 2'!G$10:G$999,MATCH($A1153,'Cycle 2'!$L$10:$L$999,0),1)),INDEX('Cycle 3'!G$10:G$999,MATCH($A1153,'Cycle 3'!$L$10:$L$999,0),1)),INDEX('Cycle 4'!G$10:G$999,MATCH($A1153,'Cycle 4'!$L$10:$L$999,0),1)),INDEX('Cycle 5'!G$10:G$999,MATCH($A1153,'Cycle 5'!$L$10:$L$999,0),1)),INDEX('Cycle 6'!G$10:G$999,MATCH($A1153,'Cycle 6'!$L$10:$L$999,0),1)),INDEX('Cycle 7'!G$10:G$999,MATCH($A1153,'Cycle 7'!$L$10:$L$999,0),1)),INDEX('Cycle 8'!G$10:G$999,MATCH($A1153,'Cycle 8'!$L$10:$L$999,0),1)),INDEX('Cycle 9'!G$10:G$999,MATCH($A1153,'Cycle 9'!$L$10:$L$999,0),1)),INDEX('Cycle 10'!G$10:G$999,MATCH($A1153,'Cycle 10'!$L$10:$L$999,0),1)),INDEX('Cycle 11'!G$10:G$999,MATCH($A1153,'Cycle 11'!$L$10:$L$999,0),1)),""))</f>
        <v/>
      </c>
      <c r="I1153">
        <f>IFERROR(IF(C1153="",MAX(I$1:I1152),IF(ROW(C$2)=ROW(C1153),1,IF(ISERROR(VLOOKUP(C1153,C$2:C1152,1,FALSE)),MAX(I$1:I1152)+1,MAX(I$1:I1152)))),"")</f>
        <v>0</v>
      </c>
      <c r="J1153" t="str">
        <f t="shared" si="119"/>
        <v/>
      </c>
      <c r="K1153" t="str">
        <f t="shared" si="122"/>
        <v/>
      </c>
      <c r="L1153" t="str">
        <f t="shared" si="122"/>
        <v/>
      </c>
      <c r="M1153" t="str">
        <f t="shared" si="122"/>
        <v/>
      </c>
      <c r="N1153" t="str">
        <f t="shared" si="122"/>
        <v/>
      </c>
      <c r="O1153" t="str">
        <f t="shared" si="122"/>
        <v/>
      </c>
      <c r="P1153" t="str">
        <f t="shared" si="122"/>
        <v/>
      </c>
      <c r="Q1153" t="str">
        <f t="shared" si="122"/>
        <v/>
      </c>
      <c r="R1153" t="str">
        <f t="shared" si="122"/>
        <v/>
      </c>
      <c r="S1153" t="str">
        <f t="shared" si="122"/>
        <v/>
      </c>
      <c r="T1153" t="str">
        <f t="shared" si="122"/>
        <v/>
      </c>
      <c r="U1153" t="str">
        <f t="shared" si="122"/>
        <v/>
      </c>
      <c r="V1153" t="str">
        <f t="shared" si="122"/>
        <v/>
      </c>
      <c r="W1153" t="str">
        <f t="shared" si="120"/>
        <v/>
      </c>
      <c r="X1153">
        <f>IF(OR(H1153="No",H1153=""),0,IF(COUNTIFS(H$2:H1153,"Yes",C$2:C1153,C1153)&gt;1,0,COUNTIFS(H$2:H1153,"Yes",C$2:C1153,C1153)))+IF(X1152=$X$1,0,X1152)</f>
        <v>0</v>
      </c>
    </row>
    <row r="1154" spans="1:24" x14ac:dyDescent="0.3">
      <c r="A1154">
        <f>ROWS($A$2:$A1154)</f>
        <v>1153</v>
      </c>
      <c r="B1154" t="str">
        <f>IF(ISERROR(VLOOKUP(A1154,Summer!L$11:L$500,1,FALSE)),IF(ISERROR(VLOOKUP(A1154,'Cycle 1'!L$11:L$500,1,FALSE)),IF(ISERROR(VLOOKUP(A1154,'Cycle 2'!L$11:L$500,1,FALSE)),IF(ISERROR(VLOOKUP(A1154,'Cycle 3'!L$11:L$500,1,FALSE)),IF(ISERROR(VLOOKUP(A1154,'Cycle 4'!L$11:L$500,1,FALSE)),IF(ISERROR(VLOOKUP(A1154,'Cycle 5'!L$11:L$500,1,FALSE)),IF(ISERROR(VLOOKUP(A1154,'Cycle 6'!L$11:L$500,1,FALSE)),IF(ISERROR(VLOOKUP(A1154,'Cycle 7'!L$11:L$500,1,FALSE)),IF(ISERROR(VLOOKUP(A1154,'Cycle 8'!L$11:L$500,1,FALSE)),IF(ISERROR(VLOOKUP(A1154,'Cycle 9'!L$11:L$500,1,FALSE)),IF(ISERROR(VLOOKUP(A1154,'Cycle 10'!L$11:L$500,1,FALSE)),IF(ISERROR(VLOOKUP(A1154,'Cycle 11'!L$11:L$500,1,FALSE)),"","Cycle 11"),"Cycle 10"),"Cycle 9"),"Cycle 8"),"Cycle 7"),"Cycle 6"),"Cycle 5"),"Cycle 4"),"Cycle 3"),"Cycle 2"),"Cycle 1"),"Summer")</f>
        <v/>
      </c>
      <c r="C1154" t="str">
        <f>IF(IFERROR(IFERROR(IFERROR(IFERROR(IFERROR(IFERROR(IFERROR(IFERROR(IFERROR(IFERROR(IFERROR(IFERROR(INDEX(Summer!B$10:B$999,MATCH($A1154,Summer!$L$10:$L$999,0),1),INDEX('Cycle 1'!B$10:B$999,MATCH($A1154,'Cycle 1'!$L$10:$L$999,0),1)),INDEX('Cycle 2'!B$10:B$999,MATCH($A1154,'Cycle 2'!$L$10:$L$999,0),1)),INDEX('Cycle 3'!B$10:B$999,MATCH($A1154,'Cycle 3'!$L$10:$L$999,0),1)),INDEX('Cycle 4'!B$10:B$999,MATCH($A1154,'Cycle 4'!$L$10:$L$999,0),1)),INDEX('Cycle 5'!B$10:B$999,MATCH($A1154,'Cycle 5'!$L$10:$L$999,0),1)),INDEX('Cycle 6'!B$10:B$999,MATCH($A1154,'Cycle 6'!$L$10:$L$999,0),1)),INDEX('Cycle 7'!B$10:B$999,MATCH($A1154,'Cycle 7'!$L$10:$L$999,0),1)),INDEX('Cycle 8'!B$10:B$999,MATCH($A1154,'Cycle 8'!$L$10:$L$999,0),1)),INDEX('Cycle 9'!B$10:B$999,MATCH($A1154,'Cycle 9'!$L$10:$L$999,0),1)),INDEX('Cycle 10'!B$10:B$999,MATCH($A1154,'Cycle 10'!$L$10:$L$999,0),1)),INDEX('Cycle 11'!B$10:B$999,MATCH($A1154,'Cycle 11'!$L$10:$L$999,0),1)),"")="","",IFERROR(IFERROR(IFERROR(IFERROR(IFERROR(IFERROR(IFERROR(IFERROR(IFERROR(IFERROR(IFERROR(IFERROR(INDEX(Summer!B$10:B$999,MATCH($A1154,Summer!$L$10:$L$999,0),1),INDEX('Cycle 1'!B$10:B$999,MATCH($A1154,'Cycle 1'!$L$10:$L$999,0),1)),INDEX('Cycle 2'!B$10:B$999,MATCH($A1154,'Cycle 2'!$L$10:$L$999,0),1)),INDEX('Cycle 3'!B$10:B$999,MATCH($A1154,'Cycle 3'!$L$10:$L$999,0),1)),INDEX('Cycle 4'!B$10:B$999,MATCH($A1154,'Cycle 4'!$L$10:$L$999,0),1)),INDEX('Cycle 5'!B$10:B$999,MATCH($A1154,'Cycle 5'!$L$10:$L$999,0),1)),INDEX('Cycle 6'!B$10:B$999,MATCH($A1154,'Cycle 6'!$L$10:$L$999,0),1)),INDEX('Cycle 7'!B$10:B$999,MATCH($A1154,'Cycle 7'!$L$10:$L$999,0),1)),INDEX('Cycle 8'!B$10:B$999,MATCH($A1154,'Cycle 8'!$L$10:$L$999,0),1)),INDEX('Cycle 9'!B$10:B$999,MATCH($A1154,'Cycle 9'!$L$10:$L$999,0),1)),INDEX('Cycle 10'!B$10:B$999,MATCH($A1154,'Cycle 10'!$L$10:$L$999,0),1)),INDEX('Cycle 11'!B$10:B$999,MATCH($A1154,'Cycle 11'!$L$10:$L$999,0),1)),""))</f>
        <v/>
      </c>
      <c r="D1154" t="str">
        <f>IF(IFERROR(IFERROR(IFERROR(IFERROR(IFERROR(IFERROR(IFERROR(IFERROR(IFERROR(IFERROR(IFERROR(IFERROR(INDEX(Summer!C$10:C$999,MATCH($A1154,Summer!$L$10:$L$999,0),1),INDEX('Cycle 1'!C$10:C$999,MATCH($A1154,'Cycle 1'!$L$10:$L$999,0),1)),INDEX('Cycle 2'!C$10:C$999,MATCH($A1154,'Cycle 2'!$L$10:$L$999,0),1)),INDEX('Cycle 3'!C$10:C$999,MATCH($A1154,'Cycle 3'!$L$10:$L$999,0),1)),INDEX('Cycle 4'!C$10:C$999,MATCH($A1154,'Cycle 4'!$L$10:$L$999,0),1)),INDEX('Cycle 5'!C$10:C$999,MATCH($A1154,'Cycle 5'!$L$10:$L$999,0),1)),INDEX('Cycle 6'!C$10:C$999,MATCH($A1154,'Cycle 6'!$L$10:$L$999,0),1)),INDEX('Cycle 7'!C$10:C$999,MATCH($A1154,'Cycle 7'!$L$10:$L$999,0),1)),INDEX('Cycle 8'!C$10:C$999,MATCH($A1154,'Cycle 8'!$L$10:$L$999,0),1)),INDEX('Cycle 9'!C$10:C$999,MATCH($A1154,'Cycle 9'!$L$10:$L$999,0),1)),INDEX('Cycle 10'!C$10:C$999,MATCH($A1154,'Cycle 10'!$L$10:$L$999,0),1)),INDEX('Cycle 11'!C$10:C$999,MATCH($A1154,'Cycle 11'!$L$10:$L$999,0),1)),"")="","",IFERROR(IFERROR(IFERROR(IFERROR(IFERROR(IFERROR(IFERROR(IFERROR(IFERROR(IFERROR(IFERROR(IFERROR(INDEX(Summer!C$10:C$999,MATCH($A1154,Summer!$L$10:$L$999,0),1),INDEX('Cycle 1'!C$10:C$999,MATCH($A1154,'Cycle 1'!$L$10:$L$999,0),1)),INDEX('Cycle 2'!C$10:C$999,MATCH($A1154,'Cycle 2'!$L$10:$L$999,0),1)),INDEX('Cycle 3'!C$10:C$999,MATCH($A1154,'Cycle 3'!$L$10:$L$999,0),1)),INDEX('Cycle 4'!C$10:C$999,MATCH($A1154,'Cycle 4'!$L$10:$L$999,0),1)),INDEX('Cycle 5'!C$10:C$999,MATCH($A1154,'Cycle 5'!$L$10:$L$999,0),1)),INDEX('Cycle 6'!C$10:C$999,MATCH($A1154,'Cycle 6'!$L$10:$L$999,0),1)),INDEX('Cycle 7'!C$10:C$999,MATCH($A1154,'Cycle 7'!$L$10:$L$999,0),1)),INDEX('Cycle 8'!C$10:C$999,MATCH($A1154,'Cycle 8'!$L$10:$L$999,0),1)),INDEX('Cycle 9'!C$10:C$999,MATCH($A1154,'Cycle 9'!$L$10:$L$999,0),1)),INDEX('Cycle 10'!C$10:C$999,MATCH($A1154,'Cycle 10'!$L$10:$L$999,0),1)),INDEX('Cycle 11'!C$10:C$999,MATCH($A1154,'Cycle 11'!$L$10:$L$999,0),1)),""))</f>
        <v/>
      </c>
      <c r="E1154" t="str">
        <f>IF(IFERROR(IFERROR(IFERROR(IFERROR(IFERROR(IFERROR(IFERROR(IFERROR(IFERROR(IFERROR(IFERROR(IFERROR(INDEX(Summer!D$10:D$999,MATCH($A1154,Summer!$L$10:$L$999,0),1),INDEX('Cycle 1'!D$10:D$999,MATCH($A1154,'Cycle 1'!$L$10:$L$999,0),1)),INDEX('Cycle 2'!D$10:D$999,MATCH($A1154,'Cycle 2'!$L$10:$L$999,0),1)),INDEX('Cycle 3'!D$10:D$999,MATCH($A1154,'Cycle 3'!$L$10:$L$999,0),1)),INDEX('Cycle 4'!D$10:D$999,MATCH($A1154,'Cycle 4'!$L$10:$L$999,0),1)),INDEX('Cycle 5'!D$10:D$999,MATCH($A1154,'Cycle 5'!$L$10:$L$999,0),1)),INDEX('Cycle 6'!D$10:D$999,MATCH($A1154,'Cycle 6'!$L$10:$L$999,0),1)),INDEX('Cycle 7'!D$10:D$999,MATCH($A1154,'Cycle 7'!$L$10:$L$999,0),1)),INDEX('Cycle 8'!D$10:D$999,MATCH($A1154,'Cycle 8'!$L$10:$L$999,0),1)),INDEX('Cycle 9'!D$10:D$999,MATCH($A1154,'Cycle 9'!$L$10:$L$999,0),1)),INDEX('Cycle 10'!D$10:D$999,MATCH($A1154,'Cycle 10'!$L$10:$L$999,0),1)),INDEX('Cycle 11'!D$10:D$999,MATCH($A1154,'Cycle 11'!$L$10:$L$999,0),1)),"")="","",IFERROR(IFERROR(IFERROR(IFERROR(IFERROR(IFERROR(IFERROR(IFERROR(IFERROR(IFERROR(IFERROR(IFERROR(INDEX(Summer!D$10:D$999,MATCH($A1154,Summer!$L$10:$L$999,0),1),INDEX('Cycle 1'!D$10:D$999,MATCH($A1154,'Cycle 1'!$L$10:$L$999,0),1)),INDEX('Cycle 2'!D$10:D$999,MATCH($A1154,'Cycle 2'!$L$10:$L$999,0),1)),INDEX('Cycle 3'!D$10:D$999,MATCH($A1154,'Cycle 3'!$L$10:$L$999,0),1)),INDEX('Cycle 4'!D$10:D$999,MATCH($A1154,'Cycle 4'!$L$10:$L$999,0),1)),INDEX('Cycle 5'!D$10:D$999,MATCH($A1154,'Cycle 5'!$L$10:$L$999,0),1)),INDEX('Cycle 6'!D$10:D$999,MATCH($A1154,'Cycle 6'!$L$10:$L$999,0),1)),INDEX('Cycle 7'!D$10:D$999,MATCH($A1154,'Cycle 7'!$L$10:$L$999,0),1)),INDEX('Cycle 8'!D$10:D$999,MATCH($A1154,'Cycle 8'!$L$10:$L$999,0),1)),INDEX('Cycle 9'!D$10:D$999,MATCH($A1154,'Cycle 9'!$L$10:$L$999,0),1)),INDEX('Cycle 10'!D$10:D$999,MATCH($A1154,'Cycle 10'!$L$10:$L$999,0),1)),INDEX('Cycle 11'!D$10:D$999,MATCH($A1154,'Cycle 11'!$L$10:$L$999,0),1)),""))</f>
        <v/>
      </c>
      <c r="F1154" t="str">
        <f>IF(IFERROR(IFERROR(IFERROR(IFERROR(IFERROR(IFERROR(IFERROR(IFERROR(IFERROR(IFERROR(IFERROR(IFERROR(INDEX(Summer!E$10:E$999,MATCH($A1154,Summer!$L$10:$L$999,0),1),INDEX('Cycle 1'!E$10:E$999,MATCH($A1154,'Cycle 1'!$L$10:$L$999,0),1)),INDEX('Cycle 2'!E$10:E$999,MATCH($A1154,'Cycle 2'!$L$10:$L$999,0),1)),INDEX('Cycle 3'!E$10:E$999,MATCH($A1154,'Cycle 3'!$L$10:$L$999,0),1)),INDEX('Cycle 4'!E$10:E$999,MATCH($A1154,'Cycle 4'!$L$10:$L$999,0),1)),INDEX('Cycle 5'!E$10:E$999,MATCH($A1154,'Cycle 5'!$L$10:$L$999,0),1)),INDEX('Cycle 6'!E$10:E$999,MATCH($A1154,'Cycle 6'!$L$10:$L$999,0),1)),INDEX('Cycle 7'!E$10:E$999,MATCH($A1154,'Cycle 7'!$L$10:$L$999,0),1)),INDEX('Cycle 8'!E$10:E$999,MATCH($A1154,'Cycle 8'!$L$10:$L$999,0),1)),INDEX('Cycle 9'!E$10:E$999,MATCH($A1154,'Cycle 9'!$L$10:$L$999,0),1)),INDEX('Cycle 10'!E$10:E$999,MATCH($A1154,'Cycle 10'!$L$10:$L$999,0),1)),INDEX('Cycle 11'!E$10:E$999,MATCH($A1154,'Cycle 11'!$L$10:$L$999,0),1)),"")="","",IFERROR(IFERROR(IFERROR(IFERROR(IFERROR(IFERROR(IFERROR(IFERROR(IFERROR(IFERROR(IFERROR(IFERROR(INDEX(Summer!E$10:E$999,MATCH($A1154,Summer!$L$10:$L$999,0),1),INDEX('Cycle 1'!E$10:E$999,MATCH($A1154,'Cycle 1'!$L$10:$L$999,0),1)),INDEX('Cycle 2'!E$10:E$999,MATCH($A1154,'Cycle 2'!$L$10:$L$999,0),1)),INDEX('Cycle 3'!E$10:E$999,MATCH($A1154,'Cycle 3'!$L$10:$L$999,0),1)),INDEX('Cycle 4'!E$10:E$999,MATCH($A1154,'Cycle 4'!$L$10:$L$999,0),1)),INDEX('Cycle 5'!E$10:E$999,MATCH($A1154,'Cycle 5'!$L$10:$L$999,0),1)),INDEX('Cycle 6'!E$10:E$999,MATCH($A1154,'Cycle 6'!$L$10:$L$999,0),1)),INDEX('Cycle 7'!E$10:E$999,MATCH($A1154,'Cycle 7'!$L$10:$L$999,0),1)),INDEX('Cycle 8'!E$10:E$999,MATCH($A1154,'Cycle 8'!$L$10:$L$999,0),1)),INDEX('Cycle 9'!E$10:E$999,MATCH($A1154,'Cycle 9'!$L$10:$L$999,0),1)),INDEX('Cycle 10'!E$10:E$999,MATCH($A1154,'Cycle 10'!$L$10:$L$999,0),1)),INDEX('Cycle 11'!E$10:E$999,MATCH($A1154,'Cycle 11'!$L$10:$L$999,0),1)),""))</f>
        <v/>
      </c>
      <c r="G1154" t="str">
        <f>IF(IFERROR(IFERROR(IFERROR(IFERROR(IFERROR(IFERROR(IFERROR(IFERROR(IFERROR(IFERROR(IFERROR(IFERROR(INDEX(Summer!F$10:F$999,MATCH($A1154,Summer!$L$10:$L$999,0),1),INDEX('Cycle 1'!F$10:F$999,MATCH($A1154,'Cycle 1'!$L$10:$L$999,0),1)),INDEX('Cycle 2'!F$10:F$999,MATCH($A1154,'Cycle 2'!$L$10:$L$999,0),1)),INDEX('Cycle 3'!F$10:F$999,MATCH($A1154,'Cycle 3'!$L$10:$L$999,0),1)),INDEX('Cycle 4'!F$10:F$999,MATCH($A1154,'Cycle 4'!$L$10:$L$999,0),1)),INDEX('Cycle 5'!F$10:F$999,MATCH($A1154,'Cycle 5'!$L$10:$L$999,0),1)),INDEX('Cycle 6'!F$10:F$999,MATCH($A1154,'Cycle 6'!$L$10:$L$999,0),1)),INDEX('Cycle 7'!F$10:F$999,MATCH($A1154,'Cycle 7'!$L$10:$L$999,0),1)),INDEX('Cycle 8'!F$10:F$999,MATCH($A1154,'Cycle 8'!$L$10:$L$999,0),1)),INDEX('Cycle 9'!F$10:F$999,MATCH($A1154,'Cycle 9'!$L$10:$L$999,0),1)),INDEX('Cycle 10'!F$10:F$999,MATCH($A1154,'Cycle 10'!$L$10:$L$999,0),1)),INDEX('Cycle 11'!F$10:F$999,MATCH($A1154,'Cycle 11'!$L$10:$L$999,0),1)),"")="","",IFERROR(IFERROR(IFERROR(IFERROR(IFERROR(IFERROR(IFERROR(IFERROR(IFERROR(IFERROR(IFERROR(IFERROR(INDEX(Summer!F$10:F$999,MATCH($A1154,Summer!$L$10:$L$999,0),1),INDEX('Cycle 1'!F$10:F$999,MATCH($A1154,'Cycle 1'!$L$10:$L$999,0),1)),INDEX('Cycle 2'!F$10:F$999,MATCH($A1154,'Cycle 2'!$L$10:$L$999,0),1)),INDEX('Cycle 3'!F$10:F$999,MATCH($A1154,'Cycle 3'!$L$10:$L$999,0),1)),INDEX('Cycle 4'!F$10:F$999,MATCH($A1154,'Cycle 4'!$L$10:$L$999,0),1)),INDEX('Cycle 5'!F$10:F$999,MATCH($A1154,'Cycle 5'!$L$10:$L$999,0),1)),INDEX('Cycle 6'!F$10:F$999,MATCH($A1154,'Cycle 6'!$L$10:$L$999,0),1)),INDEX('Cycle 7'!F$10:F$999,MATCH($A1154,'Cycle 7'!$L$10:$L$999,0),1)),INDEX('Cycle 8'!F$10:F$999,MATCH($A1154,'Cycle 8'!$L$10:$L$999,0),1)),INDEX('Cycle 9'!F$10:F$999,MATCH($A1154,'Cycle 9'!$L$10:$L$999,0),1)),INDEX('Cycle 10'!F$10:F$999,MATCH($A1154,'Cycle 10'!$L$10:$L$999,0),1)),INDEX('Cycle 11'!F$10:F$999,MATCH($A1154,'Cycle 11'!$L$10:$L$999,0),1)),""))</f>
        <v/>
      </c>
      <c r="H1154" t="str">
        <f>IF(IFERROR(IFERROR(IFERROR(IFERROR(IFERROR(IFERROR(IFERROR(IFERROR(IFERROR(IFERROR(IFERROR(IFERROR(INDEX(Summer!G$10:G$999,MATCH($A1154,Summer!$L$10:$L$999,0),1),INDEX('Cycle 1'!G$10:G$999,MATCH($A1154,'Cycle 1'!$L$10:$L$999,0),1)),INDEX('Cycle 2'!G$10:G$999,MATCH($A1154,'Cycle 2'!$L$10:$L$999,0),1)),INDEX('Cycle 3'!G$10:G$999,MATCH($A1154,'Cycle 3'!$L$10:$L$999,0),1)),INDEX('Cycle 4'!G$10:G$999,MATCH($A1154,'Cycle 4'!$L$10:$L$999,0),1)),INDEX('Cycle 5'!G$10:G$999,MATCH($A1154,'Cycle 5'!$L$10:$L$999,0),1)),INDEX('Cycle 6'!G$10:G$999,MATCH($A1154,'Cycle 6'!$L$10:$L$999,0),1)),INDEX('Cycle 7'!G$10:G$999,MATCH($A1154,'Cycle 7'!$L$10:$L$999,0),1)),INDEX('Cycle 8'!G$10:G$999,MATCH($A1154,'Cycle 8'!$L$10:$L$999,0),1)),INDEX('Cycle 9'!G$10:G$999,MATCH($A1154,'Cycle 9'!$L$10:$L$999,0),1)),INDEX('Cycle 10'!G$10:G$999,MATCH($A1154,'Cycle 10'!$L$10:$L$999,0),1)),INDEX('Cycle 11'!G$10:G$999,MATCH($A1154,'Cycle 11'!$L$10:$L$999,0),1)),"")="","",IFERROR(IFERROR(IFERROR(IFERROR(IFERROR(IFERROR(IFERROR(IFERROR(IFERROR(IFERROR(IFERROR(IFERROR(INDEX(Summer!G$10:G$999,MATCH($A1154,Summer!$L$10:$L$999,0),1),INDEX('Cycle 1'!G$10:G$999,MATCH($A1154,'Cycle 1'!$L$10:$L$999,0),1)),INDEX('Cycle 2'!G$10:G$999,MATCH($A1154,'Cycle 2'!$L$10:$L$999,0),1)),INDEX('Cycle 3'!G$10:G$999,MATCH($A1154,'Cycle 3'!$L$10:$L$999,0),1)),INDEX('Cycle 4'!G$10:G$999,MATCH($A1154,'Cycle 4'!$L$10:$L$999,0),1)),INDEX('Cycle 5'!G$10:G$999,MATCH($A1154,'Cycle 5'!$L$10:$L$999,0),1)),INDEX('Cycle 6'!G$10:G$999,MATCH($A1154,'Cycle 6'!$L$10:$L$999,0),1)),INDEX('Cycle 7'!G$10:G$999,MATCH($A1154,'Cycle 7'!$L$10:$L$999,0),1)),INDEX('Cycle 8'!G$10:G$999,MATCH($A1154,'Cycle 8'!$L$10:$L$999,0),1)),INDEX('Cycle 9'!G$10:G$999,MATCH($A1154,'Cycle 9'!$L$10:$L$999,0),1)),INDEX('Cycle 10'!G$10:G$999,MATCH($A1154,'Cycle 10'!$L$10:$L$999,0),1)),INDEX('Cycle 11'!G$10:G$999,MATCH($A1154,'Cycle 11'!$L$10:$L$999,0),1)),""))</f>
        <v/>
      </c>
      <c r="I1154">
        <f>IFERROR(IF(C1154="",MAX(I$1:I1153),IF(ROW(C$2)=ROW(C1154),1,IF(ISERROR(VLOOKUP(C1154,C$2:C1153,1,FALSE)),MAX(I$1:I1153)+1,MAX(I$1:I1153)))),"")</f>
        <v>0</v>
      </c>
      <c r="J1154" t="str">
        <f t="shared" si="119"/>
        <v/>
      </c>
      <c r="K1154" t="str">
        <f t="shared" si="122"/>
        <v/>
      </c>
      <c r="L1154" t="str">
        <f t="shared" si="122"/>
        <v/>
      </c>
      <c r="M1154" t="str">
        <f t="shared" si="122"/>
        <v/>
      </c>
      <c r="N1154" t="str">
        <f t="shared" si="122"/>
        <v/>
      </c>
      <c r="O1154" t="str">
        <f t="shared" si="122"/>
        <v/>
      </c>
      <c r="P1154" t="str">
        <f t="shared" si="122"/>
        <v/>
      </c>
      <c r="Q1154" t="str">
        <f t="shared" si="122"/>
        <v/>
      </c>
      <c r="R1154" t="str">
        <f t="shared" si="122"/>
        <v/>
      </c>
      <c r="S1154" t="str">
        <f t="shared" si="122"/>
        <v/>
      </c>
      <c r="T1154" t="str">
        <f t="shared" si="122"/>
        <v/>
      </c>
      <c r="U1154" t="str">
        <f t="shared" si="122"/>
        <v/>
      </c>
      <c r="V1154" t="str">
        <f t="shared" si="122"/>
        <v/>
      </c>
      <c r="W1154" t="str">
        <f t="shared" si="120"/>
        <v/>
      </c>
      <c r="X1154">
        <f>IF(OR(H1154="No",H1154=""),0,IF(COUNTIFS(H$2:H1154,"Yes",C$2:C1154,C1154)&gt;1,0,COUNTIFS(H$2:H1154,"Yes",C$2:C1154,C1154)))+IF(X1153=$X$1,0,X1153)</f>
        <v>0</v>
      </c>
    </row>
    <row r="1155" spans="1:24" x14ac:dyDescent="0.3">
      <c r="A1155">
        <f>ROWS($A$2:$A1155)</f>
        <v>1154</v>
      </c>
      <c r="B1155" t="str">
        <f>IF(ISERROR(VLOOKUP(A1155,Summer!L$11:L$500,1,FALSE)),IF(ISERROR(VLOOKUP(A1155,'Cycle 1'!L$11:L$500,1,FALSE)),IF(ISERROR(VLOOKUP(A1155,'Cycle 2'!L$11:L$500,1,FALSE)),IF(ISERROR(VLOOKUP(A1155,'Cycle 3'!L$11:L$500,1,FALSE)),IF(ISERROR(VLOOKUP(A1155,'Cycle 4'!L$11:L$500,1,FALSE)),IF(ISERROR(VLOOKUP(A1155,'Cycle 5'!L$11:L$500,1,FALSE)),IF(ISERROR(VLOOKUP(A1155,'Cycle 6'!L$11:L$500,1,FALSE)),IF(ISERROR(VLOOKUP(A1155,'Cycle 7'!L$11:L$500,1,FALSE)),IF(ISERROR(VLOOKUP(A1155,'Cycle 8'!L$11:L$500,1,FALSE)),IF(ISERROR(VLOOKUP(A1155,'Cycle 9'!L$11:L$500,1,FALSE)),IF(ISERROR(VLOOKUP(A1155,'Cycle 10'!L$11:L$500,1,FALSE)),IF(ISERROR(VLOOKUP(A1155,'Cycle 11'!L$11:L$500,1,FALSE)),"","Cycle 11"),"Cycle 10"),"Cycle 9"),"Cycle 8"),"Cycle 7"),"Cycle 6"),"Cycle 5"),"Cycle 4"),"Cycle 3"),"Cycle 2"),"Cycle 1"),"Summer")</f>
        <v/>
      </c>
      <c r="C1155" t="str">
        <f>IF(IFERROR(IFERROR(IFERROR(IFERROR(IFERROR(IFERROR(IFERROR(IFERROR(IFERROR(IFERROR(IFERROR(IFERROR(INDEX(Summer!B$10:B$999,MATCH($A1155,Summer!$L$10:$L$999,0),1),INDEX('Cycle 1'!B$10:B$999,MATCH($A1155,'Cycle 1'!$L$10:$L$999,0),1)),INDEX('Cycle 2'!B$10:B$999,MATCH($A1155,'Cycle 2'!$L$10:$L$999,0),1)),INDEX('Cycle 3'!B$10:B$999,MATCH($A1155,'Cycle 3'!$L$10:$L$999,0),1)),INDEX('Cycle 4'!B$10:B$999,MATCH($A1155,'Cycle 4'!$L$10:$L$999,0),1)),INDEX('Cycle 5'!B$10:B$999,MATCH($A1155,'Cycle 5'!$L$10:$L$999,0),1)),INDEX('Cycle 6'!B$10:B$999,MATCH($A1155,'Cycle 6'!$L$10:$L$999,0),1)),INDEX('Cycle 7'!B$10:B$999,MATCH($A1155,'Cycle 7'!$L$10:$L$999,0),1)),INDEX('Cycle 8'!B$10:B$999,MATCH($A1155,'Cycle 8'!$L$10:$L$999,0),1)),INDEX('Cycle 9'!B$10:B$999,MATCH($A1155,'Cycle 9'!$L$10:$L$999,0),1)),INDEX('Cycle 10'!B$10:B$999,MATCH($A1155,'Cycle 10'!$L$10:$L$999,0),1)),INDEX('Cycle 11'!B$10:B$999,MATCH($A1155,'Cycle 11'!$L$10:$L$999,0),1)),"")="","",IFERROR(IFERROR(IFERROR(IFERROR(IFERROR(IFERROR(IFERROR(IFERROR(IFERROR(IFERROR(IFERROR(IFERROR(INDEX(Summer!B$10:B$999,MATCH($A1155,Summer!$L$10:$L$999,0),1),INDEX('Cycle 1'!B$10:B$999,MATCH($A1155,'Cycle 1'!$L$10:$L$999,0),1)),INDEX('Cycle 2'!B$10:B$999,MATCH($A1155,'Cycle 2'!$L$10:$L$999,0),1)),INDEX('Cycle 3'!B$10:B$999,MATCH($A1155,'Cycle 3'!$L$10:$L$999,0),1)),INDEX('Cycle 4'!B$10:B$999,MATCH($A1155,'Cycle 4'!$L$10:$L$999,0),1)),INDEX('Cycle 5'!B$10:B$999,MATCH($A1155,'Cycle 5'!$L$10:$L$999,0),1)),INDEX('Cycle 6'!B$10:B$999,MATCH($A1155,'Cycle 6'!$L$10:$L$999,0),1)),INDEX('Cycle 7'!B$10:B$999,MATCH($A1155,'Cycle 7'!$L$10:$L$999,0),1)),INDEX('Cycle 8'!B$10:B$999,MATCH($A1155,'Cycle 8'!$L$10:$L$999,0),1)),INDEX('Cycle 9'!B$10:B$999,MATCH($A1155,'Cycle 9'!$L$10:$L$999,0),1)),INDEX('Cycle 10'!B$10:B$999,MATCH($A1155,'Cycle 10'!$L$10:$L$999,0),1)),INDEX('Cycle 11'!B$10:B$999,MATCH($A1155,'Cycle 11'!$L$10:$L$999,0),1)),""))</f>
        <v/>
      </c>
      <c r="D1155" t="str">
        <f>IF(IFERROR(IFERROR(IFERROR(IFERROR(IFERROR(IFERROR(IFERROR(IFERROR(IFERROR(IFERROR(IFERROR(IFERROR(INDEX(Summer!C$10:C$999,MATCH($A1155,Summer!$L$10:$L$999,0),1),INDEX('Cycle 1'!C$10:C$999,MATCH($A1155,'Cycle 1'!$L$10:$L$999,0),1)),INDEX('Cycle 2'!C$10:C$999,MATCH($A1155,'Cycle 2'!$L$10:$L$999,0),1)),INDEX('Cycle 3'!C$10:C$999,MATCH($A1155,'Cycle 3'!$L$10:$L$999,0),1)),INDEX('Cycle 4'!C$10:C$999,MATCH($A1155,'Cycle 4'!$L$10:$L$999,0),1)),INDEX('Cycle 5'!C$10:C$999,MATCH($A1155,'Cycle 5'!$L$10:$L$999,0),1)),INDEX('Cycle 6'!C$10:C$999,MATCH($A1155,'Cycle 6'!$L$10:$L$999,0),1)),INDEX('Cycle 7'!C$10:C$999,MATCH($A1155,'Cycle 7'!$L$10:$L$999,0),1)),INDEX('Cycle 8'!C$10:C$999,MATCH($A1155,'Cycle 8'!$L$10:$L$999,0),1)),INDEX('Cycle 9'!C$10:C$999,MATCH($A1155,'Cycle 9'!$L$10:$L$999,0),1)),INDEX('Cycle 10'!C$10:C$999,MATCH($A1155,'Cycle 10'!$L$10:$L$999,0),1)),INDEX('Cycle 11'!C$10:C$999,MATCH($A1155,'Cycle 11'!$L$10:$L$999,0),1)),"")="","",IFERROR(IFERROR(IFERROR(IFERROR(IFERROR(IFERROR(IFERROR(IFERROR(IFERROR(IFERROR(IFERROR(IFERROR(INDEX(Summer!C$10:C$999,MATCH($A1155,Summer!$L$10:$L$999,0),1),INDEX('Cycle 1'!C$10:C$999,MATCH($A1155,'Cycle 1'!$L$10:$L$999,0),1)),INDEX('Cycle 2'!C$10:C$999,MATCH($A1155,'Cycle 2'!$L$10:$L$999,0),1)),INDEX('Cycle 3'!C$10:C$999,MATCH($A1155,'Cycle 3'!$L$10:$L$999,0),1)),INDEX('Cycle 4'!C$10:C$999,MATCH($A1155,'Cycle 4'!$L$10:$L$999,0),1)),INDEX('Cycle 5'!C$10:C$999,MATCH($A1155,'Cycle 5'!$L$10:$L$999,0),1)),INDEX('Cycle 6'!C$10:C$999,MATCH($A1155,'Cycle 6'!$L$10:$L$999,0),1)),INDEX('Cycle 7'!C$10:C$999,MATCH($A1155,'Cycle 7'!$L$10:$L$999,0),1)),INDEX('Cycle 8'!C$10:C$999,MATCH($A1155,'Cycle 8'!$L$10:$L$999,0),1)),INDEX('Cycle 9'!C$10:C$999,MATCH($A1155,'Cycle 9'!$L$10:$L$999,0),1)),INDEX('Cycle 10'!C$10:C$999,MATCH($A1155,'Cycle 10'!$L$10:$L$999,0),1)),INDEX('Cycle 11'!C$10:C$999,MATCH($A1155,'Cycle 11'!$L$10:$L$999,0),1)),""))</f>
        <v/>
      </c>
      <c r="E1155" t="str">
        <f>IF(IFERROR(IFERROR(IFERROR(IFERROR(IFERROR(IFERROR(IFERROR(IFERROR(IFERROR(IFERROR(IFERROR(IFERROR(INDEX(Summer!D$10:D$999,MATCH($A1155,Summer!$L$10:$L$999,0),1),INDEX('Cycle 1'!D$10:D$999,MATCH($A1155,'Cycle 1'!$L$10:$L$999,0),1)),INDEX('Cycle 2'!D$10:D$999,MATCH($A1155,'Cycle 2'!$L$10:$L$999,0),1)),INDEX('Cycle 3'!D$10:D$999,MATCH($A1155,'Cycle 3'!$L$10:$L$999,0),1)),INDEX('Cycle 4'!D$10:D$999,MATCH($A1155,'Cycle 4'!$L$10:$L$999,0),1)),INDEX('Cycle 5'!D$10:D$999,MATCH($A1155,'Cycle 5'!$L$10:$L$999,0),1)),INDEX('Cycle 6'!D$10:D$999,MATCH($A1155,'Cycle 6'!$L$10:$L$999,0),1)),INDEX('Cycle 7'!D$10:D$999,MATCH($A1155,'Cycle 7'!$L$10:$L$999,0),1)),INDEX('Cycle 8'!D$10:D$999,MATCH($A1155,'Cycle 8'!$L$10:$L$999,0),1)),INDEX('Cycle 9'!D$10:D$999,MATCH($A1155,'Cycle 9'!$L$10:$L$999,0),1)),INDEX('Cycle 10'!D$10:D$999,MATCH($A1155,'Cycle 10'!$L$10:$L$999,0),1)),INDEX('Cycle 11'!D$10:D$999,MATCH($A1155,'Cycle 11'!$L$10:$L$999,0),1)),"")="","",IFERROR(IFERROR(IFERROR(IFERROR(IFERROR(IFERROR(IFERROR(IFERROR(IFERROR(IFERROR(IFERROR(IFERROR(INDEX(Summer!D$10:D$999,MATCH($A1155,Summer!$L$10:$L$999,0),1),INDEX('Cycle 1'!D$10:D$999,MATCH($A1155,'Cycle 1'!$L$10:$L$999,0),1)),INDEX('Cycle 2'!D$10:D$999,MATCH($A1155,'Cycle 2'!$L$10:$L$999,0),1)),INDEX('Cycle 3'!D$10:D$999,MATCH($A1155,'Cycle 3'!$L$10:$L$999,0),1)),INDEX('Cycle 4'!D$10:D$999,MATCH($A1155,'Cycle 4'!$L$10:$L$999,0),1)),INDEX('Cycle 5'!D$10:D$999,MATCH($A1155,'Cycle 5'!$L$10:$L$999,0),1)),INDEX('Cycle 6'!D$10:D$999,MATCH($A1155,'Cycle 6'!$L$10:$L$999,0),1)),INDEX('Cycle 7'!D$10:D$999,MATCH($A1155,'Cycle 7'!$L$10:$L$999,0),1)),INDEX('Cycle 8'!D$10:D$999,MATCH($A1155,'Cycle 8'!$L$10:$L$999,0),1)),INDEX('Cycle 9'!D$10:D$999,MATCH($A1155,'Cycle 9'!$L$10:$L$999,0),1)),INDEX('Cycle 10'!D$10:D$999,MATCH($A1155,'Cycle 10'!$L$10:$L$999,0),1)),INDEX('Cycle 11'!D$10:D$999,MATCH($A1155,'Cycle 11'!$L$10:$L$999,0),1)),""))</f>
        <v/>
      </c>
      <c r="F1155" t="str">
        <f>IF(IFERROR(IFERROR(IFERROR(IFERROR(IFERROR(IFERROR(IFERROR(IFERROR(IFERROR(IFERROR(IFERROR(IFERROR(INDEX(Summer!E$10:E$999,MATCH($A1155,Summer!$L$10:$L$999,0),1),INDEX('Cycle 1'!E$10:E$999,MATCH($A1155,'Cycle 1'!$L$10:$L$999,0),1)),INDEX('Cycle 2'!E$10:E$999,MATCH($A1155,'Cycle 2'!$L$10:$L$999,0),1)),INDEX('Cycle 3'!E$10:E$999,MATCH($A1155,'Cycle 3'!$L$10:$L$999,0),1)),INDEX('Cycle 4'!E$10:E$999,MATCH($A1155,'Cycle 4'!$L$10:$L$999,0),1)),INDEX('Cycle 5'!E$10:E$999,MATCH($A1155,'Cycle 5'!$L$10:$L$999,0),1)),INDEX('Cycle 6'!E$10:E$999,MATCH($A1155,'Cycle 6'!$L$10:$L$999,0),1)),INDEX('Cycle 7'!E$10:E$999,MATCH($A1155,'Cycle 7'!$L$10:$L$999,0),1)),INDEX('Cycle 8'!E$10:E$999,MATCH($A1155,'Cycle 8'!$L$10:$L$999,0),1)),INDEX('Cycle 9'!E$10:E$999,MATCH($A1155,'Cycle 9'!$L$10:$L$999,0),1)),INDEX('Cycle 10'!E$10:E$999,MATCH($A1155,'Cycle 10'!$L$10:$L$999,0),1)),INDEX('Cycle 11'!E$10:E$999,MATCH($A1155,'Cycle 11'!$L$10:$L$999,0),1)),"")="","",IFERROR(IFERROR(IFERROR(IFERROR(IFERROR(IFERROR(IFERROR(IFERROR(IFERROR(IFERROR(IFERROR(IFERROR(INDEX(Summer!E$10:E$999,MATCH($A1155,Summer!$L$10:$L$999,0),1),INDEX('Cycle 1'!E$10:E$999,MATCH($A1155,'Cycle 1'!$L$10:$L$999,0),1)),INDEX('Cycle 2'!E$10:E$999,MATCH($A1155,'Cycle 2'!$L$10:$L$999,0),1)),INDEX('Cycle 3'!E$10:E$999,MATCH($A1155,'Cycle 3'!$L$10:$L$999,0),1)),INDEX('Cycle 4'!E$10:E$999,MATCH($A1155,'Cycle 4'!$L$10:$L$999,0),1)),INDEX('Cycle 5'!E$10:E$999,MATCH($A1155,'Cycle 5'!$L$10:$L$999,0),1)),INDEX('Cycle 6'!E$10:E$999,MATCH($A1155,'Cycle 6'!$L$10:$L$999,0),1)),INDEX('Cycle 7'!E$10:E$999,MATCH($A1155,'Cycle 7'!$L$10:$L$999,0),1)),INDEX('Cycle 8'!E$10:E$999,MATCH($A1155,'Cycle 8'!$L$10:$L$999,0),1)),INDEX('Cycle 9'!E$10:E$999,MATCH($A1155,'Cycle 9'!$L$10:$L$999,0),1)),INDEX('Cycle 10'!E$10:E$999,MATCH($A1155,'Cycle 10'!$L$10:$L$999,0),1)),INDEX('Cycle 11'!E$10:E$999,MATCH($A1155,'Cycle 11'!$L$10:$L$999,0),1)),""))</f>
        <v/>
      </c>
      <c r="G1155" t="str">
        <f>IF(IFERROR(IFERROR(IFERROR(IFERROR(IFERROR(IFERROR(IFERROR(IFERROR(IFERROR(IFERROR(IFERROR(IFERROR(INDEX(Summer!F$10:F$999,MATCH($A1155,Summer!$L$10:$L$999,0),1),INDEX('Cycle 1'!F$10:F$999,MATCH($A1155,'Cycle 1'!$L$10:$L$999,0),1)),INDEX('Cycle 2'!F$10:F$999,MATCH($A1155,'Cycle 2'!$L$10:$L$999,0),1)),INDEX('Cycle 3'!F$10:F$999,MATCH($A1155,'Cycle 3'!$L$10:$L$999,0),1)),INDEX('Cycle 4'!F$10:F$999,MATCH($A1155,'Cycle 4'!$L$10:$L$999,0),1)),INDEX('Cycle 5'!F$10:F$999,MATCH($A1155,'Cycle 5'!$L$10:$L$999,0),1)),INDEX('Cycle 6'!F$10:F$999,MATCH($A1155,'Cycle 6'!$L$10:$L$999,0),1)),INDEX('Cycle 7'!F$10:F$999,MATCH($A1155,'Cycle 7'!$L$10:$L$999,0),1)),INDEX('Cycle 8'!F$10:F$999,MATCH($A1155,'Cycle 8'!$L$10:$L$999,0),1)),INDEX('Cycle 9'!F$10:F$999,MATCH($A1155,'Cycle 9'!$L$10:$L$999,0),1)),INDEX('Cycle 10'!F$10:F$999,MATCH($A1155,'Cycle 10'!$L$10:$L$999,0),1)),INDEX('Cycle 11'!F$10:F$999,MATCH($A1155,'Cycle 11'!$L$10:$L$999,0),1)),"")="","",IFERROR(IFERROR(IFERROR(IFERROR(IFERROR(IFERROR(IFERROR(IFERROR(IFERROR(IFERROR(IFERROR(IFERROR(INDEX(Summer!F$10:F$999,MATCH($A1155,Summer!$L$10:$L$999,0),1),INDEX('Cycle 1'!F$10:F$999,MATCH($A1155,'Cycle 1'!$L$10:$L$999,0),1)),INDEX('Cycle 2'!F$10:F$999,MATCH($A1155,'Cycle 2'!$L$10:$L$999,0),1)),INDEX('Cycle 3'!F$10:F$999,MATCH($A1155,'Cycle 3'!$L$10:$L$999,0),1)),INDEX('Cycle 4'!F$10:F$999,MATCH($A1155,'Cycle 4'!$L$10:$L$999,0),1)),INDEX('Cycle 5'!F$10:F$999,MATCH($A1155,'Cycle 5'!$L$10:$L$999,0),1)),INDEX('Cycle 6'!F$10:F$999,MATCH($A1155,'Cycle 6'!$L$10:$L$999,0),1)),INDEX('Cycle 7'!F$10:F$999,MATCH($A1155,'Cycle 7'!$L$10:$L$999,0),1)),INDEX('Cycle 8'!F$10:F$999,MATCH($A1155,'Cycle 8'!$L$10:$L$999,0),1)),INDEX('Cycle 9'!F$10:F$999,MATCH($A1155,'Cycle 9'!$L$10:$L$999,0),1)),INDEX('Cycle 10'!F$10:F$999,MATCH($A1155,'Cycle 10'!$L$10:$L$999,0),1)),INDEX('Cycle 11'!F$10:F$999,MATCH($A1155,'Cycle 11'!$L$10:$L$999,0),1)),""))</f>
        <v/>
      </c>
      <c r="H1155" t="str">
        <f>IF(IFERROR(IFERROR(IFERROR(IFERROR(IFERROR(IFERROR(IFERROR(IFERROR(IFERROR(IFERROR(IFERROR(IFERROR(INDEX(Summer!G$10:G$999,MATCH($A1155,Summer!$L$10:$L$999,0),1),INDEX('Cycle 1'!G$10:G$999,MATCH($A1155,'Cycle 1'!$L$10:$L$999,0),1)),INDEX('Cycle 2'!G$10:G$999,MATCH($A1155,'Cycle 2'!$L$10:$L$999,0),1)),INDEX('Cycle 3'!G$10:G$999,MATCH($A1155,'Cycle 3'!$L$10:$L$999,0),1)),INDEX('Cycle 4'!G$10:G$999,MATCH($A1155,'Cycle 4'!$L$10:$L$999,0),1)),INDEX('Cycle 5'!G$10:G$999,MATCH($A1155,'Cycle 5'!$L$10:$L$999,0),1)),INDEX('Cycle 6'!G$10:G$999,MATCH($A1155,'Cycle 6'!$L$10:$L$999,0),1)),INDEX('Cycle 7'!G$10:G$999,MATCH($A1155,'Cycle 7'!$L$10:$L$999,0),1)),INDEX('Cycle 8'!G$10:G$999,MATCH($A1155,'Cycle 8'!$L$10:$L$999,0),1)),INDEX('Cycle 9'!G$10:G$999,MATCH($A1155,'Cycle 9'!$L$10:$L$999,0),1)),INDEX('Cycle 10'!G$10:G$999,MATCH($A1155,'Cycle 10'!$L$10:$L$999,0),1)),INDEX('Cycle 11'!G$10:G$999,MATCH($A1155,'Cycle 11'!$L$10:$L$999,0),1)),"")="","",IFERROR(IFERROR(IFERROR(IFERROR(IFERROR(IFERROR(IFERROR(IFERROR(IFERROR(IFERROR(IFERROR(IFERROR(INDEX(Summer!G$10:G$999,MATCH($A1155,Summer!$L$10:$L$999,0),1),INDEX('Cycle 1'!G$10:G$999,MATCH($A1155,'Cycle 1'!$L$10:$L$999,0),1)),INDEX('Cycle 2'!G$10:G$999,MATCH($A1155,'Cycle 2'!$L$10:$L$999,0),1)),INDEX('Cycle 3'!G$10:G$999,MATCH($A1155,'Cycle 3'!$L$10:$L$999,0),1)),INDEX('Cycle 4'!G$10:G$999,MATCH($A1155,'Cycle 4'!$L$10:$L$999,0),1)),INDEX('Cycle 5'!G$10:G$999,MATCH($A1155,'Cycle 5'!$L$10:$L$999,0),1)),INDEX('Cycle 6'!G$10:G$999,MATCH($A1155,'Cycle 6'!$L$10:$L$999,0),1)),INDEX('Cycle 7'!G$10:G$999,MATCH($A1155,'Cycle 7'!$L$10:$L$999,0),1)),INDEX('Cycle 8'!G$10:G$999,MATCH($A1155,'Cycle 8'!$L$10:$L$999,0),1)),INDEX('Cycle 9'!G$10:G$999,MATCH($A1155,'Cycle 9'!$L$10:$L$999,0),1)),INDEX('Cycle 10'!G$10:G$999,MATCH($A1155,'Cycle 10'!$L$10:$L$999,0),1)),INDEX('Cycle 11'!G$10:G$999,MATCH($A1155,'Cycle 11'!$L$10:$L$999,0),1)),""))</f>
        <v/>
      </c>
      <c r="I1155">
        <f>IFERROR(IF(C1155="",MAX(I$1:I1154),IF(ROW(C$2)=ROW(C1155),1,IF(ISERROR(VLOOKUP(C1155,C$2:C1154,1,FALSE)),MAX(I$1:I1154)+1,MAX(I$1:I1154)))),"")</f>
        <v>0</v>
      </c>
      <c r="J1155" t="str">
        <f t="shared" si="119"/>
        <v/>
      </c>
      <c r="K1155" t="str">
        <f t="shared" si="122"/>
        <v/>
      </c>
      <c r="L1155" t="str">
        <f t="shared" si="122"/>
        <v/>
      </c>
      <c r="M1155" t="str">
        <f t="shared" si="122"/>
        <v/>
      </c>
      <c r="N1155" t="str">
        <f t="shared" si="122"/>
        <v/>
      </c>
      <c r="O1155" t="str">
        <f t="shared" si="122"/>
        <v/>
      </c>
      <c r="P1155" t="str">
        <f t="shared" si="122"/>
        <v/>
      </c>
      <c r="Q1155" t="str">
        <f t="shared" si="122"/>
        <v/>
      </c>
      <c r="R1155" t="str">
        <f t="shared" si="122"/>
        <v/>
      </c>
      <c r="S1155" t="str">
        <f t="shared" si="122"/>
        <v/>
      </c>
      <c r="T1155" t="str">
        <f t="shared" si="122"/>
        <v/>
      </c>
      <c r="U1155" t="str">
        <f t="shared" si="122"/>
        <v/>
      </c>
      <c r="V1155" t="str">
        <f t="shared" si="122"/>
        <v/>
      </c>
      <c r="W1155" t="str">
        <f t="shared" si="120"/>
        <v/>
      </c>
      <c r="X1155">
        <f>IF(OR(H1155="No",H1155=""),0,IF(COUNTIFS(H$2:H1155,"Yes",C$2:C1155,C1155)&gt;1,0,COUNTIFS(H$2:H1155,"Yes",C$2:C1155,C1155)))+IF(X1154=$X$1,0,X1154)</f>
        <v>0</v>
      </c>
    </row>
    <row r="1156" spans="1:24" x14ac:dyDescent="0.3">
      <c r="A1156">
        <f>ROWS($A$2:$A1156)</f>
        <v>1155</v>
      </c>
      <c r="B1156" t="str">
        <f>IF(ISERROR(VLOOKUP(A1156,Summer!L$11:L$500,1,FALSE)),IF(ISERROR(VLOOKUP(A1156,'Cycle 1'!L$11:L$500,1,FALSE)),IF(ISERROR(VLOOKUP(A1156,'Cycle 2'!L$11:L$500,1,FALSE)),IF(ISERROR(VLOOKUP(A1156,'Cycle 3'!L$11:L$500,1,FALSE)),IF(ISERROR(VLOOKUP(A1156,'Cycle 4'!L$11:L$500,1,FALSE)),IF(ISERROR(VLOOKUP(A1156,'Cycle 5'!L$11:L$500,1,FALSE)),IF(ISERROR(VLOOKUP(A1156,'Cycle 6'!L$11:L$500,1,FALSE)),IF(ISERROR(VLOOKUP(A1156,'Cycle 7'!L$11:L$500,1,FALSE)),IF(ISERROR(VLOOKUP(A1156,'Cycle 8'!L$11:L$500,1,FALSE)),IF(ISERROR(VLOOKUP(A1156,'Cycle 9'!L$11:L$500,1,FALSE)),IF(ISERROR(VLOOKUP(A1156,'Cycle 10'!L$11:L$500,1,FALSE)),IF(ISERROR(VLOOKUP(A1156,'Cycle 11'!L$11:L$500,1,FALSE)),"","Cycle 11"),"Cycle 10"),"Cycle 9"),"Cycle 8"),"Cycle 7"),"Cycle 6"),"Cycle 5"),"Cycle 4"),"Cycle 3"),"Cycle 2"),"Cycle 1"),"Summer")</f>
        <v/>
      </c>
      <c r="C1156" t="str">
        <f>IF(IFERROR(IFERROR(IFERROR(IFERROR(IFERROR(IFERROR(IFERROR(IFERROR(IFERROR(IFERROR(IFERROR(IFERROR(INDEX(Summer!B$10:B$999,MATCH($A1156,Summer!$L$10:$L$999,0),1),INDEX('Cycle 1'!B$10:B$999,MATCH($A1156,'Cycle 1'!$L$10:$L$999,0),1)),INDEX('Cycle 2'!B$10:B$999,MATCH($A1156,'Cycle 2'!$L$10:$L$999,0),1)),INDEX('Cycle 3'!B$10:B$999,MATCH($A1156,'Cycle 3'!$L$10:$L$999,0),1)),INDEX('Cycle 4'!B$10:B$999,MATCH($A1156,'Cycle 4'!$L$10:$L$999,0),1)),INDEX('Cycle 5'!B$10:B$999,MATCH($A1156,'Cycle 5'!$L$10:$L$999,0),1)),INDEX('Cycle 6'!B$10:B$999,MATCH($A1156,'Cycle 6'!$L$10:$L$999,0),1)),INDEX('Cycle 7'!B$10:B$999,MATCH($A1156,'Cycle 7'!$L$10:$L$999,0),1)),INDEX('Cycle 8'!B$10:B$999,MATCH($A1156,'Cycle 8'!$L$10:$L$999,0),1)),INDEX('Cycle 9'!B$10:B$999,MATCH($A1156,'Cycle 9'!$L$10:$L$999,0),1)),INDEX('Cycle 10'!B$10:B$999,MATCH($A1156,'Cycle 10'!$L$10:$L$999,0),1)),INDEX('Cycle 11'!B$10:B$999,MATCH($A1156,'Cycle 11'!$L$10:$L$999,0),1)),"")="","",IFERROR(IFERROR(IFERROR(IFERROR(IFERROR(IFERROR(IFERROR(IFERROR(IFERROR(IFERROR(IFERROR(IFERROR(INDEX(Summer!B$10:B$999,MATCH($A1156,Summer!$L$10:$L$999,0),1),INDEX('Cycle 1'!B$10:B$999,MATCH($A1156,'Cycle 1'!$L$10:$L$999,0),1)),INDEX('Cycle 2'!B$10:B$999,MATCH($A1156,'Cycle 2'!$L$10:$L$999,0),1)),INDEX('Cycle 3'!B$10:B$999,MATCH($A1156,'Cycle 3'!$L$10:$L$999,0),1)),INDEX('Cycle 4'!B$10:B$999,MATCH($A1156,'Cycle 4'!$L$10:$L$999,0),1)),INDEX('Cycle 5'!B$10:B$999,MATCH($A1156,'Cycle 5'!$L$10:$L$999,0),1)),INDEX('Cycle 6'!B$10:B$999,MATCH($A1156,'Cycle 6'!$L$10:$L$999,0),1)),INDEX('Cycle 7'!B$10:B$999,MATCH($A1156,'Cycle 7'!$L$10:$L$999,0),1)),INDEX('Cycle 8'!B$10:B$999,MATCH($A1156,'Cycle 8'!$L$10:$L$999,0),1)),INDEX('Cycle 9'!B$10:B$999,MATCH($A1156,'Cycle 9'!$L$10:$L$999,0),1)),INDEX('Cycle 10'!B$10:B$999,MATCH($A1156,'Cycle 10'!$L$10:$L$999,0),1)),INDEX('Cycle 11'!B$10:B$999,MATCH($A1156,'Cycle 11'!$L$10:$L$999,0),1)),""))</f>
        <v/>
      </c>
      <c r="D1156" t="str">
        <f>IF(IFERROR(IFERROR(IFERROR(IFERROR(IFERROR(IFERROR(IFERROR(IFERROR(IFERROR(IFERROR(IFERROR(IFERROR(INDEX(Summer!C$10:C$999,MATCH($A1156,Summer!$L$10:$L$999,0),1),INDEX('Cycle 1'!C$10:C$999,MATCH($A1156,'Cycle 1'!$L$10:$L$999,0),1)),INDEX('Cycle 2'!C$10:C$999,MATCH($A1156,'Cycle 2'!$L$10:$L$999,0),1)),INDEX('Cycle 3'!C$10:C$999,MATCH($A1156,'Cycle 3'!$L$10:$L$999,0),1)),INDEX('Cycle 4'!C$10:C$999,MATCH($A1156,'Cycle 4'!$L$10:$L$999,0),1)),INDEX('Cycle 5'!C$10:C$999,MATCH($A1156,'Cycle 5'!$L$10:$L$999,0),1)),INDEX('Cycle 6'!C$10:C$999,MATCH($A1156,'Cycle 6'!$L$10:$L$999,0),1)),INDEX('Cycle 7'!C$10:C$999,MATCH($A1156,'Cycle 7'!$L$10:$L$999,0),1)),INDEX('Cycle 8'!C$10:C$999,MATCH($A1156,'Cycle 8'!$L$10:$L$999,0),1)),INDEX('Cycle 9'!C$10:C$999,MATCH($A1156,'Cycle 9'!$L$10:$L$999,0),1)),INDEX('Cycle 10'!C$10:C$999,MATCH($A1156,'Cycle 10'!$L$10:$L$999,0),1)),INDEX('Cycle 11'!C$10:C$999,MATCH($A1156,'Cycle 11'!$L$10:$L$999,0),1)),"")="","",IFERROR(IFERROR(IFERROR(IFERROR(IFERROR(IFERROR(IFERROR(IFERROR(IFERROR(IFERROR(IFERROR(IFERROR(INDEX(Summer!C$10:C$999,MATCH($A1156,Summer!$L$10:$L$999,0),1),INDEX('Cycle 1'!C$10:C$999,MATCH($A1156,'Cycle 1'!$L$10:$L$999,0),1)),INDEX('Cycle 2'!C$10:C$999,MATCH($A1156,'Cycle 2'!$L$10:$L$999,0),1)),INDEX('Cycle 3'!C$10:C$999,MATCH($A1156,'Cycle 3'!$L$10:$L$999,0),1)),INDEX('Cycle 4'!C$10:C$999,MATCH($A1156,'Cycle 4'!$L$10:$L$999,0),1)),INDEX('Cycle 5'!C$10:C$999,MATCH($A1156,'Cycle 5'!$L$10:$L$999,0),1)),INDEX('Cycle 6'!C$10:C$999,MATCH($A1156,'Cycle 6'!$L$10:$L$999,0),1)),INDEX('Cycle 7'!C$10:C$999,MATCH($A1156,'Cycle 7'!$L$10:$L$999,0),1)),INDEX('Cycle 8'!C$10:C$999,MATCH($A1156,'Cycle 8'!$L$10:$L$999,0),1)),INDEX('Cycle 9'!C$10:C$999,MATCH($A1156,'Cycle 9'!$L$10:$L$999,0),1)),INDEX('Cycle 10'!C$10:C$999,MATCH($A1156,'Cycle 10'!$L$10:$L$999,0),1)),INDEX('Cycle 11'!C$10:C$999,MATCH($A1156,'Cycle 11'!$L$10:$L$999,0),1)),""))</f>
        <v/>
      </c>
      <c r="E1156" t="str">
        <f>IF(IFERROR(IFERROR(IFERROR(IFERROR(IFERROR(IFERROR(IFERROR(IFERROR(IFERROR(IFERROR(IFERROR(IFERROR(INDEX(Summer!D$10:D$999,MATCH($A1156,Summer!$L$10:$L$999,0),1),INDEX('Cycle 1'!D$10:D$999,MATCH($A1156,'Cycle 1'!$L$10:$L$999,0),1)),INDEX('Cycle 2'!D$10:D$999,MATCH($A1156,'Cycle 2'!$L$10:$L$999,0),1)),INDEX('Cycle 3'!D$10:D$999,MATCH($A1156,'Cycle 3'!$L$10:$L$999,0),1)),INDEX('Cycle 4'!D$10:D$999,MATCH($A1156,'Cycle 4'!$L$10:$L$999,0),1)),INDEX('Cycle 5'!D$10:D$999,MATCH($A1156,'Cycle 5'!$L$10:$L$999,0),1)),INDEX('Cycle 6'!D$10:D$999,MATCH($A1156,'Cycle 6'!$L$10:$L$999,0),1)),INDEX('Cycle 7'!D$10:D$999,MATCH($A1156,'Cycle 7'!$L$10:$L$999,0),1)),INDEX('Cycle 8'!D$10:D$999,MATCH($A1156,'Cycle 8'!$L$10:$L$999,0),1)),INDEX('Cycle 9'!D$10:D$999,MATCH($A1156,'Cycle 9'!$L$10:$L$999,0),1)),INDEX('Cycle 10'!D$10:D$999,MATCH($A1156,'Cycle 10'!$L$10:$L$999,0),1)),INDEX('Cycle 11'!D$10:D$999,MATCH($A1156,'Cycle 11'!$L$10:$L$999,0),1)),"")="","",IFERROR(IFERROR(IFERROR(IFERROR(IFERROR(IFERROR(IFERROR(IFERROR(IFERROR(IFERROR(IFERROR(IFERROR(INDEX(Summer!D$10:D$999,MATCH($A1156,Summer!$L$10:$L$999,0),1),INDEX('Cycle 1'!D$10:D$999,MATCH($A1156,'Cycle 1'!$L$10:$L$999,0),1)),INDEX('Cycle 2'!D$10:D$999,MATCH($A1156,'Cycle 2'!$L$10:$L$999,0),1)),INDEX('Cycle 3'!D$10:D$999,MATCH($A1156,'Cycle 3'!$L$10:$L$999,0),1)),INDEX('Cycle 4'!D$10:D$999,MATCH($A1156,'Cycle 4'!$L$10:$L$999,0),1)),INDEX('Cycle 5'!D$10:D$999,MATCH($A1156,'Cycle 5'!$L$10:$L$999,0),1)),INDEX('Cycle 6'!D$10:D$999,MATCH($A1156,'Cycle 6'!$L$10:$L$999,0),1)),INDEX('Cycle 7'!D$10:D$999,MATCH($A1156,'Cycle 7'!$L$10:$L$999,0),1)),INDEX('Cycle 8'!D$10:D$999,MATCH($A1156,'Cycle 8'!$L$10:$L$999,0),1)),INDEX('Cycle 9'!D$10:D$999,MATCH($A1156,'Cycle 9'!$L$10:$L$999,0),1)),INDEX('Cycle 10'!D$10:D$999,MATCH($A1156,'Cycle 10'!$L$10:$L$999,0),1)),INDEX('Cycle 11'!D$10:D$999,MATCH($A1156,'Cycle 11'!$L$10:$L$999,0),1)),""))</f>
        <v/>
      </c>
      <c r="F1156" t="str">
        <f>IF(IFERROR(IFERROR(IFERROR(IFERROR(IFERROR(IFERROR(IFERROR(IFERROR(IFERROR(IFERROR(IFERROR(IFERROR(INDEX(Summer!E$10:E$999,MATCH($A1156,Summer!$L$10:$L$999,0),1),INDEX('Cycle 1'!E$10:E$999,MATCH($A1156,'Cycle 1'!$L$10:$L$999,0),1)),INDEX('Cycle 2'!E$10:E$999,MATCH($A1156,'Cycle 2'!$L$10:$L$999,0),1)),INDEX('Cycle 3'!E$10:E$999,MATCH($A1156,'Cycle 3'!$L$10:$L$999,0),1)),INDEX('Cycle 4'!E$10:E$999,MATCH($A1156,'Cycle 4'!$L$10:$L$999,0),1)),INDEX('Cycle 5'!E$10:E$999,MATCH($A1156,'Cycle 5'!$L$10:$L$999,0),1)),INDEX('Cycle 6'!E$10:E$999,MATCH($A1156,'Cycle 6'!$L$10:$L$999,0),1)),INDEX('Cycle 7'!E$10:E$999,MATCH($A1156,'Cycle 7'!$L$10:$L$999,0),1)),INDEX('Cycle 8'!E$10:E$999,MATCH($A1156,'Cycle 8'!$L$10:$L$999,0),1)),INDEX('Cycle 9'!E$10:E$999,MATCH($A1156,'Cycle 9'!$L$10:$L$999,0),1)),INDEX('Cycle 10'!E$10:E$999,MATCH($A1156,'Cycle 10'!$L$10:$L$999,0),1)),INDEX('Cycle 11'!E$10:E$999,MATCH($A1156,'Cycle 11'!$L$10:$L$999,0),1)),"")="","",IFERROR(IFERROR(IFERROR(IFERROR(IFERROR(IFERROR(IFERROR(IFERROR(IFERROR(IFERROR(IFERROR(IFERROR(INDEX(Summer!E$10:E$999,MATCH($A1156,Summer!$L$10:$L$999,0),1),INDEX('Cycle 1'!E$10:E$999,MATCH($A1156,'Cycle 1'!$L$10:$L$999,0),1)),INDEX('Cycle 2'!E$10:E$999,MATCH($A1156,'Cycle 2'!$L$10:$L$999,0),1)),INDEX('Cycle 3'!E$10:E$999,MATCH($A1156,'Cycle 3'!$L$10:$L$999,0),1)),INDEX('Cycle 4'!E$10:E$999,MATCH($A1156,'Cycle 4'!$L$10:$L$999,0),1)),INDEX('Cycle 5'!E$10:E$999,MATCH($A1156,'Cycle 5'!$L$10:$L$999,0),1)),INDEX('Cycle 6'!E$10:E$999,MATCH($A1156,'Cycle 6'!$L$10:$L$999,0),1)),INDEX('Cycle 7'!E$10:E$999,MATCH($A1156,'Cycle 7'!$L$10:$L$999,0),1)),INDEX('Cycle 8'!E$10:E$999,MATCH($A1156,'Cycle 8'!$L$10:$L$999,0),1)),INDEX('Cycle 9'!E$10:E$999,MATCH($A1156,'Cycle 9'!$L$10:$L$999,0),1)),INDEX('Cycle 10'!E$10:E$999,MATCH($A1156,'Cycle 10'!$L$10:$L$999,0),1)),INDEX('Cycle 11'!E$10:E$999,MATCH($A1156,'Cycle 11'!$L$10:$L$999,0),1)),""))</f>
        <v/>
      </c>
      <c r="G1156" t="str">
        <f>IF(IFERROR(IFERROR(IFERROR(IFERROR(IFERROR(IFERROR(IFERROR(IFERROR(IFERROR(IFERROR(IFERROR(IFERROR(INDEX(Summer!F$10:F$999,MATCH($A1156,Summer!$L$10:$L$999,0),1),INDEX('Cycle 1'!F$10:F$999,MATCH($A1156,'Cycle 1'!$L$10:$L$999,0),1)),INDEX('Cycle 2'!F$10:F$999,MATCH($A1156,'Cycle 2'!$L$10:$L$999,0),1)),INDEX('Cycle 3'!F$10:F$999,MATCH($A1156,'Cycle 3'!$L$10:$L$999,0),1)),INDEX('Cycle 4'!F$10:F$999,MATCH($A1156,'Cycle 4'!$L$10:$L$999,0),1)),INDEX('Cycle 5'!F$10:F$999,MATCH($A1156,'Cycle 5'!$L$10:$L$999,0),1)),INDEX('Cycle 6'!F$10:F$999,MATCH($A1156,'Cycle 6'!$L$10:$L$999,0),1)),INDEX('Cycle 7'!F$10:F$999,MATCH($A1156,'Cycle 7'!$L$10:$L$999,0),1)),INDEX('Cycle 8'!F$10:F$999,MATCH($A1156,'Cycle 8'!$L$10:$L$999,0),1)),INDEX('Cycle 9'!F$10:F$999,MATCH($A1156,'Cycle 9'!$L$10:$L$999,0),1)),INDEX('Cycle 10'!F$10:F$999,MATCH($A1156,'Cycle 10'!$L$10:$L$999,0),1)),INDEX('Cycle 11'!F$10:F$999,MATCH($A1156,'Cycle 11'!$L$10:$L$999,0),1)),"")="","",IFERROR(IFERROR(IFERROR(IFERROR(IFERROR(IFERROR(IFERROR(IFERROR(IFERROR(IFERROR(IFERROR(IFERROR(INDEX(Summer!F$10:F$999,MATCH($A1156,Summer!$L$10:$L$999,0),1),INDEX('Cycle 1'!F$10:F$999,MATCH($A1156,'Cycle 1'!$L$10:$L$999,0),1)),INDEX('Cycle 2'!F$10:F$999,MATCH($A1156,'Cycle 2'!$L$10:$L$999,0),1)),INDEX('Cycle 3'!F$10:F$999,MATCH($A1156,'Cycle 3'!$L$10:$L$999,0),1)),INDEX('Cycle 4'!F$10:F$999,MATCH($A1156,'Cycle 4'!$L$10:$L$999,0),1)),INDEX('Cycle 5'!F$10:F$999,MATCH($A1156,'Cycle 5'!$L$10:$L$999,0),1)),INDEX('Cycle 6'!F$10:F$999,MATCH($A1156,'Cycle 6'!$L$10:$L$999,0),1)),INDEX('Cycle 7'!F$10:F$999,MATCH($A1156,'Cycle 7'!$L$10:$L$999,0),1)),INDEX('Cycle 8'!F$10:F$999,MATCH($A1156,'Cycle 8'!$L$10:$L$999,0),1)),INDEX('Cycle 9'!F$10:F$999,MATCH($A1156,'Cycle 9'!$L$10:$L$999,0),1)),INDEX('Cycle 10'!F$10:F$999,MATCH($A1156,'Cycle 10'!$L$10:$L$999,0),1)),INDEX('Cycle 11'!F$10:F$999,MATCH($A1156,'Cycle 11'!$L$10:$L$999,0),1)),""))</f>
        <v/>
      </c>
      <c r="H1156" t="str">
        <f>IF(IFERROR(IFERROR(IFERROR(IFERROR(IFERROR(IFERROR(IFERROR(IFERROR(IFERROR(IFERROR(IFERROR(IFERROR(INDEX(Summer!G$10:G$999,MATCH($A1156,Summer!$L$10:$L$999,0),1),INDEX('Cycle 1'!G$10:G$999,MATCH($A1156,'Cycle 1'!$L$10:$L$999,0),1)),INDEX('Cycle 2'!G$10:G$999,MATCH($A1156,'Cycle 2'!$L$10:$L$999,0),1)),INDEX('Cycle 3'!G$10:G$999,MATCH($A1156,'Cycle 3'!$L$10:$L$999,0),1)),INDEX('Cycle 4'!G$10:G$999,MATCH($A1156,'Cycle 4'!$L$10:$L$999,0),1)),INDEX('Cycle 5'!G$10:G$999,MATCH($A1156,'Cycle 5'!$L$10:$L$999,0),1)),INDEX('Cycle 6'!G$10:G$999,MATCH($A1156,'Cycle 6'!$L$10:$L$999,0),1)),INDEX('Cycle 7'!G$10:G$999,MATCH($A1156,'Cycle 7'!$L$10:$L$999,0),1)),INDEX('Cycle 8'!G$10:G$999,MATCH($A1156,'Cycle 8'!$L$10:$L$999,0),1)),INDEX('Cycle 9'!G$10:G$999,MATCH($A1156,'Cycle 9'!$L$10:$L$999,0),1)),INDEX('Cycle 10'!G$10:G$999,MATCH($A1156,'Cycle 10'!$L$10:$L$999,0),1)),INDEX('Cycle 11'!G$10:G$999,MATCH($A1156,'Cycle 11'!$L$10:$L$999,0),1)),"")="","",IFERROR(IFERROR(IFERROR(IFERROR(IFERROR(IFERROR(IFERROR(IFERROR(IFERROR(IFERROR(IFERROR(IFERROR(INDEX(Summer!G$10:G$999,MATCH($A1156,Summer!$L$10:$L$999,0),1),INDEX('Cycle 1'!G$10:G$999,MATCH($A1156,'Cycle 1'!$L$10:$L$999,0),1)),INDEX('Cycle 2'!G$10:G$999,MATCH($A1156,'Cycle 2'!$L$10:$L$999,0),1)),INDEX('Cycle 3'!G$10:G$999,MATCH($A1156,'Cycle 3'!$L$10:$L$999,0),1)),INDEX('Cycle 4'!G$10:G$999,MATCH($A1156,'Cycle 4'!$L$10:$L$999,0),1)),INDEX('Cycle 5'!G$10:G$999,MATCH($A1156,'Cycle 5'!$L$10:$L$999,0),1)),INDEX('Cycle 6'!G$10:G$999,MATCH($A1156,'Cycle 6'!$L$10:$L$999,0),1)),INDEX('Cycle 7'!G$10:G$999,MATCH($A1156,'Cycle 7'!$L$10:$L$999,0),1)),INDEX('Cycle 8'!G$10:G$999,MATCH($A1156,'Cycle 8'!$L$10:$L$999,0),1)),INDEX('Cycle 9'!G$10:G$999,MATCH($A1156,'Cycle 9'!$L$10:$L$999,0),1)),INDEX('Cycle 10'!G$10:G$999,MATCH($A1156,'Cycle 10'!$L$10:$L$999,0),1)),INDEX('Cycle 11'!G$10:G$999,MATCH($A1156,'Cycle 11'!$L$10:$L$999,0),1)),""))</f>
        <v/>
      </c>
      <c r="I1156">
        <f>IFERROR(IF(C1156="",MAX(I$1:I1155),IF(ROW(C$2)=ROW(C1156),1,IF(ISERROR(VLOOKUP(C1156,C$2:C1155,1,FALSE)),MAX(I$1:I1155)+1,MAX(I$1:I1155)))),"")</f>
        <v>0</v>
      </c>
      <c r="J1156" t="str">
        <f t="shared" si="119"/>
        <v/>
      </c>
      <c r="K1156" t="str">
        <f t="shared" si="122"/>
        <v/>
      </c>
      <c r="L1156" t="str">
        <f t="shared" si="122"/>
        <v/>
      </c>
      <c r="M1156" t="str">
        <f t="shared" si="122"/>
        <v/>
      </c>
      <c r="N1156" t="str">
        <f t="shared" si="122"/>
        <v/>
      </c>
      <c r="O1156" t="str">
        <f t="shared" si="122"/>
        <v/>
      </c>
      <c r="P1156" t="str">
        <f t="shared" si="122"/>
        <v/>
      </c>
      <c r="Q1156" t="str">
        <f t="shared" si="122"/>
        <v/>
      </c>
      <c r="R1156" t="str">
        <f t="shared" si="122"/>
        <v/>
      </c>
      <c r="S1156" t="str">
        <f t="shared" si="122"/>
        <v/>
      </c>
      <c r="T1156" t="str">
        <f t="shared" si="122"/>
        <v/>
      </c>
      <c r="U1156" t="str">
        <f t="shared" si="122"/>
        <v/>
      </c>
      <c r="V1156" t="str">
        <f t="shared" si="122"/>
        <v/>
      </c>
      <c r="W1156" t="str">
        <f t="shared" si="120"/>
        <v/>
      </c>
      <c r="X1156">
        <f>IF(OR(H1156="No",H1156=""),0,IF(COUNTIFS(H$2:H1156,"Yes",C$2:C1156,C1156)&gt;1,0,COUNTIFS(H$2:H1156,"Yes",C$2:C1156,C1156)))+IF(X1155=$X$1,0,X1155)</f>
        <v>0</v>
      </c>
    </row>
    <row r="1157" spans="1:24" x14ac:dyDescent="0.3">
      <c r="A1157">
        <f>ROWS($A$2:$A1157)</f>
        <v>1156</v>
      </c>
      <c r="B1157" t="str">
        <f>IF(ISERROR(VLOOKUP(A1157,Summer!L$11:L$500,1,FALSE)),IF(ISERROR(VLOOKUP(A1157,'Cycle 1'!L$11:L$500,1,FALSE)),IF(ISERROR(VLOOKUP(A1157,'Cycle 2'!L$11:L$500,1,FALSE)),IF(ISERROR(VLOOKUP(A1157,'Cycle 3'!L$11:L$500,1,FALSE)),IF(ISERROR(VLOOKUP(A1157,'Cycle 4'!L$11:L$500,1,FALSE)),IF(ISERROR(VLOOKUP(A1157,'Cycle 5'!L$11:L$500,1,FALSE)),IF(ISERROR(VLOOKUP(A1157,'Cycle 6'!L$11:L$500,1,FALSE)),IF(ISERROR(VLOOKUP(A1157,'Cycle 7'!L$11:L$500,1,FALSE)),IF(ISERROR(VLOOKUP(A1157,'Cycle 8'!L$11:L$500,1,FALSE)),IF(ISERROR(VLOOKUP(A1157,'Cycle 9'!L$11:L$500,1,FALSE)),IF(ISERROR(VLOOKUP(A1157,'Cycle 10'!L$11:L$500,1,FALSE)),IF(ISERROR(VLOOKUP(A1157,'Cycle 11'!L$11:L$500,1,FALSE)),"","Cycle 11"),"Cycle 10"),"Cycle 9"),"Cycle 8"),"Cycle 7"),"Cycle 6"),"Cycle 5"),"Cycle 4"),"Cycle 3"),"Cycle 2"),"Cycle 1"),"Summer")</f>
        <v/>
      </c>
      <c r="C1157" t="str">
        <f>IF(IFERROR(IFERROR(IFERROR(IFERROR(IFERROR(IFERROR(IFERROR(IFERROR(IFERROR(IFERROR(IFERROR(IFERROR(INDEX(Summer!B$10:B$999,MATCH($A1157,Summer!$L$10:$L$999,0),1),INDEX('Cycle 1'!B$10:B$999,MATCH($A1157,'Cycle 1'!$L$10:$L$999,0),1)),INDEX('Cycle 2'!B$10:B$999,MATCH($A1157,'Cycle 2'!$L$10:$L$999,0),1)),INDEX('Cycle 3'!B$10:B$999,MATCH($A1157,'Cycle 3'!$L$10:$L$999,0),1)),INDEX('Cycle 4'!B$10:B$999,MATCH($A1157,'Cycle 4'!$L$10:$L$999,0),1)),INDEX('Cycle 5'!B$10:B$999,MATCH($A1157,'Cycle 5'!$L$10:$L$999,0),1)),INDEX('Cycle 6'!B$10:B$999,MATCH($A1157,'Cycle 6'!$L$10:$L$999,0),1)),INDEX('Cycle 7'!B$10:B$999,MATCH($A1157,'Cycle 7'!$L$10:$L$999,0),1)),INDEX('Cycle 8'!B$10:B$999,MATCH($A1157,'Cycle 8'!$L$10:$L$999,0),1)),INDEX('Cycle 9'!B$10:B$999,MATCH($A1157,'Cycle 9'!$L$10:$L$999,0),1)),INDEX('Cycle 10'!B$10:B$999,MATCH($A1157,'Cycle 10'!$L$10:$L$999,0),1)),INDEX('Cycle 11'!B$10:B$999,MATCH($A1157,'Cycle 11'!$L$10:$L$999,0),1)),"")="","",IFERROR(IFERROR(IFERROR(IFERROR(IFERROR(IFERROR(IFERROR(IFERROR(IFERROR(IFERROR(IFERROR(IFERROR(INDEX(Summer!B$10:B$999,MATCH($A1157,Summer!$L$10:$L$999,0),1),INDEX('Cycle 1'!B$10:B$999,MATCH($A1157,'Cycle 1'!$L$10:$L$999,0),1)),INDEX('Cycle 2'!B$10:B$999,MATCH($A1157,'Cycle 2'!$L$10:$L$999,0),1)),INDEX('Cycle 3'!B$10:B$999,MATCH($A1157,'Cycle 3'!$L$10:$L$999,0),1)),INDEX('Cycle 4'!B$10:B$999,MATCH($A1157,'Cycle 4'!$L$10:$L$999,0),1)),INDEX('Cycle 5'!B$10:B$999,MATCH($A1157,'Cycle 5'!$L$10:$L$999,0),1)),INDEX('Cycle 6'!B$10:B$999,MATCH($A1157,'Cycle 6'!$L$10:$L$999,0),1)),INDEX('Cycle 7'!B$10:B$999,MATCH($A1157,'Cycle 7'!$L$10:$L$999,0),1)),INDEX('Cycle 8'!B$10:B$999,MATCH($A1157,'Cycle 8'!$L$10:$L$999,0),1)),INDEX('Cycle 9'!B$10:B$999,MATCH($A1157,'Cycle 9'!$L$10:$L$999,0),1)),INDEX('Cycle 10'!B$10:B$999,MATCH($A1157,'Cycle 10'!$L$10:$L$999,0),1)),INDEX('Cycle 11'!B$10:B$999,MATCH($A1157,'Cycle 11'!$L$10:$L$999,0),1)),""))</f>
        <v/>
      </c>
      <c r="D1157" t="str">
        <f>IF(IFERROR(IFERROR(IFERROR(IFERROR(IFERROR(IFERROR(IFERROR(IFERROR(IFERROR(IFERROR(IFERROR(IFERROR(INDEX(Summer!C$10:C$999,MATCH($A1157,Summer!$L$10:$L$999,0),1),INDEX('Cycle 1'!C$10:C$999,MATCH($A1157,'Cycle 1'!$L$10:$L$999,0),1)),INDEX('Cycle 2'!C$10:C$999,MATCH($A1157,'Cycle 2'!$L$10:$L$999,0),1)),INDEX('Cycle 3'!C$10:C$999,MATCH($A1157,'Cycle 3'!$L$10:$L$999,0),1)),INDEX('Cycle 4'!C$10:C$999,MATCH($A1157,'Cycle 4'!$L$10:$L$999,0),1)),INDEX('Cycle 5'!C$10:C$999,MATCH($A1157,'Cycle 5'!$L$10:$L$999,0),1)),INDEX('Cycle 6'!C$10:C$999,MATCH($A1157,'Cycle 6'!$L$10:$L$999,0),1)),INDEX('Cycle 7'!C$10:C$999,MATCH($A1157,'Cycle 7'!$L$10:$L$999,0),1)),INDEX('Cycle 8'!C$10:C$999,MATCH($A1157,'Cycle 8'!$L$10:$L$999,0),1)),INDEX('Cycle 9'!C$10:C$999,MATCH($A1157,'Cycle 9'!$L$10:$L$999,0),1)),INDEX('Cycle 10'!C$10:C$999,MATCH($A1157,'Cycle 10'!$L$10:$L$999,0),1)),INDEX('Cycle 11'!C$10:C$999,MATCH($A1157,'Cycle 11'!$L$10:$L$999,0),1)),"")="","",IFERROR(IFERROR(IFERROR(IFERROR(IFERROR(IFERROR(IFERROR(IFERROR(IFERROR(IFERROR(IFERROR(IFERROR(INDEX(Summer!C$10:C$999,MATCH($A1157,Summer!$L$10:$L$999,0),1),INDEX('Cycle 1'!C$10:C$999,MATCH($A1157,'Cycle 1'!$L$10:$L$999,0),1)),INDEX('Cycle 2'!C$10:C$999,MATCH($A1157,'Cycle 2'!$L$10:$L$999,0),1)),INDEX('Cycle 3'!C$10:C$999,MATCH($A1157,'Cycle 3'!$L$10:$L$999,0),1)),INDEX('Cycle 4'!C$10:C$999,MATCH($A1157,'Cycle 4'!$L$10:$L$999,0),1)),INDEX('Cycle 5'!C$10:C$999,MATCH($A1157,'Cycle 5'!$L$10:$L$999,0),1)),INDEX('Cycle 6'!C$10:C$999,MATCH($A1157,'Cycle 6'!$L$10:$L$999,0),1)),INDEX('Cycle 7'!C$10:C$999,MATCH($A1157,'Cycle 7'!$L$10:$L$999,0),1)),INDEX('Cycle 8'!C$10:C$999,MATCH($A1157,'Cycle 8'!$L$10:$L$999,0),1)),INDEX('Cycle 9'!C$10:C$999,MATCH($A1157,'Cycle 9'!$L$10:$L$999,0),1)),INDEX('Cycle 10'!C$10:C$999,MATCH($A1157,'Cycle 10'!$L$10:$L$999,0),1)),INDEX('Cycle 11'!C$10:C$999,MATCH($A1157,'Cycle 11'!$L$10:$L$999,0),1)),""))</f>
        <v/>
      </c>
      <c r="E1157" t="str">
        <f>IF(IFERROR(IFERROR(IFERROR(IFERROR(IFERROR(IFERROR(IFERROR(IFERROR(IFERROR(IFERROR(IFERROR(IFERROR(INDEX(Summer!D$10:D$999,MATCH($A1157,Summer!$L$10:$L$999,0),1),INDEX('Cycle 1'!D$10:D$999,MATCH($A1157,'Cycle 1'!$L$10:$L$999,0),1)),INDEX('Cycle 2'!D$10:D$999,MATCH($A1157,'Cycle 2'!$L$10:$L$999,0),1)),INDEX('Cycle 3'!D$10:D$999,MATCH($A1157,'Cycle 3'!$L$10:$L$999,0),1)),INDEX('Cycle 4'!D$10:D$999,MATCH($A1157,'Cycle 4'!$L$10:$L$999,0),1)),INDEX('Cycle 5'!D$10:D$999,MATCH($A1157,'Cycle 5'!$L$10:$L$999,0),1)),INDEX('Cycle 6'!D$10:D$999,MATCH($A1157,'Cycle 6'!$L$10:$L$999,0),1)),INDEX('Cycle 7'!D$10:D$999,MATCH($A1157,'Cycle 7'!$L$10:$L$999,0),1)),INDEX('Cycle 8'!D$10:D$999,MATCH($A1157,'Cycle 8'!$L$10:$L$999,0),1)),INDEX('Cycle 9'!D$10:D$999,MATCH($A1157,'Cycle 9'!$L$10:$L$999,0),1)),INDEX('Cycle 10'!D$10:D$999,MATCH($A1157,'Cycle 10'!$L$10:$L$999,0),1)),INDEX('Cycle 11'!D$10:D$999,MATCH($A1157,'Cycle 11'!$L$10:$L$999,0),1)),"")="","",IFERROR(IFERROR(IFERROR(IFERROR(IFERROR(IFERROR(IFERROR(IFERROR(IFERROR(IFERROR(IFERROR(IFERROR(INDEX(Summer!D$10:D$999,MATCH($A1157,Summer!$L$10:$L$999,0),1),INDEX('Cycle 1'!D$10:D$999,MATCH($A1157,'Cycle 1'!$L$10:$L$999,0),1)),INDEX('Cycle 2'!D$10:D$999,MATCH($A1157,'Cycle 2'!$L$10:$L$999,0),1)),INDEX('Cycle 3'!D$10:D$999,MATCH($A1157,'Cycle 3'!$L$10:$L$999,0),1)),INDEX('Cycle 4'!D$10:D$999,MATCH($A1157,'Cycle 4'!$L$10:$L$999,0),1)),INDEX('Cycle 5'!D$10:D$999,MATCH($A1157,'Cycle 5'!$L$10:$L$999,0),1)),INDEX('Cycle 6'!D$10:D$999,MATCH($A1157,'Cycle 6'!$L$10:$L$999,0),1)),INDEX('Cycle 7'!D$10:D$999,MATCH($A1157,'Cycle 7'!$L$10:$L$999,0),1)),INDEX('Cycle 8'!D$10:D$999,MATCH($A1157,'Cycle 8'!$L$10:$L$999,0),1)),INDEX('Cycle 9'!D$10:D$999,MATCH($A1157,'Cycle 9'!$L$10:$L$999,0),1)),INDEX('Cycle 10'!D$10:D$999,MATCH($A1157,'Cycle 10'!$L$10:$L$999,0),1)),INDEX('Cycle 11'!D$10:D$999,MATCH($A1157,'Cycle 11'!$L$10:$L$999,0),1)),""))</f>
        <v/>
      </c>
      <c r="F1157" t="str">
        <f>IF(IFERROR(IFERROR(IFERROR(IFERROR(IFERROR(IFERROR(IFERROR(IFERROR(IFERROR(IFERROR(IFERROR(IFERROR(INDEX(Summer!E$10:E$999,MATCH($A1157,Summer!$L$10:$L$999,0),1),INDEX('Cycle 1'!E$10:E$999,MATCH($A1157,'Cycle 1'!$L$10:$L$999,0),1)),INDEX('Cycle 2'!E$10:E$999,MATCH($A1157,'Cycle 2'!$L$10:$L$999,0),1)),INDEX('Cycle 3'!E$10:E$999,MATCH($A1157,'Cycle 3'!$L$10:$L$999,0),1)),INDEX('Cycle 4'!E$10:E$999,MATCH($A1157,'Cycle 4'!$L$10:$L$999,0),1)),INDEX('Cycle 5'!E$10:E$999,MATCH($A1157,'Cycle 5'!$L$10:$L$999,0),1)),INDEX('Cycle 6'!E$10:E$999,MATCH($A1157,'Cycle 6'!$L$10:$L$999,0),1)),INDEX('Cycle 7'!E$10:E$999,MATCH($A1157,'Cycle 7'!$L$10:$L$999,0),1)),INDEX('Cycle 8'!E$10:E$999,MATCH($A1157,'Cycle 8'!$L$10:$L$999,0),1)),INDEX('Cycle 9'!E$10:E$999,MATCH($A1157,'Cycle 9'!$L$10:$L$999,0),1)),INDEX('Cycle 10'!E$10:E$999,MATCH($A1157,'Cycle 10'!$L$10:$L$999,0),1)),INDEX('Cycle 11'!E$10:E$999,MATCH($A1157,'Cycle 11'!$L$10:$L$999,0),1)),"")="","",IFERROR(IFERROR(IFERROR(IFERROR(IFERROR(IFERROR(IFERROR(IFERROR(IFERROR(IFERROR(IFERROR(IFERROR(INDEX(Summer!E$10:E$999,MATCH($A1157,Summer!$L$10:$L$999,0),1),INDEX('Cycle 1'!E$10:E$999,MATCH($A1157,'Cycle 1'!$L$10:$L$999,0),1)),INDEX('Cycle 2'!E$10:E$999,MATCH($A1157,'Cycle 2'!$L$10:$L$999,0),1)),INDEX('Cycle 3'!E$10:E$999,MATCH($A1157,'Cycle 3'!$L$10:$L$999,0),1)),INDEX('Cycle 4'!E$10:E$999,MATCH($A1157,'Cycle 4'!$L$10:$L$999,0),1)),INDEX('Cycle 5'!E$10:E$999,MATCH($A1157,'Cycle 5'!$L$10:$L$999,0),1)),INDEX('Cycle 6'!E$10:E$999,MATCH($A1157,'Cycle 6'!$L$10:$L$999,0),1)),INDEX('Cycle 7'!E$10:E$999,MATCH($A1157,'Cycle 7'!$L$10:$L$999,0),1)),INDEX('Cycle 8'!E$10:E$999,MATCH($A1157,'Cycle 8'!$L$10:$L$999,0),1)),INDEX('Cycle 9'!E$10:E$999,MATCH($A1157,'Cycle 9'!$L$10:$L$999,0),1)),INDEX('Cycle 10'!E$10:E$999,MATCH($A1157,'Cycle 10'!$L$10:$L$999,0),1)),INDEX('Cycle 11'!E$10:E$999,MATCH($A1157,'Cycle 11'!$L$10:$L$999,0),1)),""))</f>
        <v/>
      </c>
      <c r="G1157" t="str">
        <f>IF(IFERROR(IFERROR(IFERROR(IFERROR(IFERROR(IFERROR(IFERROR(IFERROR(IFERROR(IFERROR(IFERROR(IFERROR(INDEX(Summer!F$10:F$999,MATCH($A1157,Summer!$L$10:$L$999,0),1),INDEX('Cycle 1'!F$10:F$999,MATCH($A1157,'Cycle 1'!$L$10:$L$999,0),1)),INDEX('Cycle 2'!F$10:F$999,MATCH($A1157,'Cycle 2'!$L$10:$L$999,0),1)),INDEX('Cycle 3'!F$10:F$999,MATCH($A1157,'Cycle 3'!$L$10:$L$999,0),1)),INDEX('Cycle 4'!F$10:F$999,MATCH($A1157,'Cycle 4'!$L$10:$L$999,0),1)),INDEX('Cycle 5'!F$10:F$999,MATCH($A1157,'Cycle 5'!$L$10:$L$999,0),1)),INDEX('Cycle 6'!F$10:F$999,MATCH($A1157,'Cycle 6'!$L$10:$L$999,0),1)),INDEX('Cycle 7'!F$10:F$999,MATCH($A1157,'Cycle 7'!$L$10:$L$999,0),1)),INDEX('Cycle 8'!F$10:F$999,MATCH($A1157,'Cycle 8'!$L$10:$L$999,0),1)),INDEX('Cycle 9'!F$10:F$999,MATCH($A1157,'Cycle 9'!$L$10:$L$999,0),1)),INDEX('Cycle 10'!F$10:F$999,MATCH($A1157,'Cycle 10'!$L$10:$L$999,0),1)),INDEX('Cycle 11'!F$10:F$999,MATCH($A1157,'Cycle 11'!$L$10:$L$999,0),1)),"")="","",IFERROR(IFERROR(IFERROR(IFERROR(IFERROR(IFERROR(IFERROR(IFERROR(IFERROR(IFERROR(IFERROR(IFERROR(INDEX(Summer!F$10:F$999,MATCH($A1157,Summer!$L$10:$L$999,0),1),INDEX('Cycle 1'!F$10:F$999,MATCH($A1157,'Cycle 1'!$L$10:$L$999,0),1)),INDEX('Cycle 2'!F$10:F$999,MATCH($A1157,'Cycle 2'!$L$10:$L$999,0),1)),INDEX('Cycle 3'!F$10:F$999,MATCH($A1157,'Cycle 3'!$L$10:$L$999,0),1)),INDEX('Cycle 4'!F$10:F$999,MATCH($A1157,'Cycle 4'!$L$10:$L$999,0),1)),INDEX('Cycle 5'!F$10:F$999,MATCH($A1157,'Cycle 5'!$L$10:$L$999,0),1)),INDEX('Cycle 6'!F$10:F$999,MATCH($A1157,'Cycle 6'!$L$10:$L$999,0),1)),INDEX('Cycle 7'!F$10:F$999,MATCH($A1157,'Cycle 7'!$L$10:$L$999,0),1)),INDEX('Cycle 8'!F$10:F$999,MATCH($A1157,'Cycle 8'!$L$10:$L$999,0),1)),INDEX('Cycle 9'!F$10:F$999,MATCH($A1157,'Cycle 9'!$L$10:$L$999,0),1)),INDEX('Cycle 10'!F$10:F$999,MATCH($A1157,'Cycle 10'!$L$10:$L$999,0),1)),INDEX('Cycle 11'!F$10:F$999,MATCH($A1157,'Cycle 11'!$L$10:$L$999,0),1)),""))</f>
        <v/>
      </c>
      <c r="H1157" t="str">
        <f>IF(IFERROR(IFERROR(IFERROR(IFERROR(IFERROR(IFERROR(IFERROR(IFERROR(IFERROR(IFERROR(IFERROR(IFERROR(INDEX(Summer!G$10:G$999,MATCH($A1157,Summer!$L$10:$L$999,0),1),INDEX('Cycle 1'!G$10:G$999,MATCH($A1157,'Cycle 1'!$L$10:$L$999,0),1)),INDEX('Cycle 2'!G$10:G$999,MATCH($A1157,'Cycle 2'!$L$10:$L$999,0),1)),INDEX('Cycle 3'!G$10:G$999,MATCH($A1157,'Cycle 3'!$L$10:$L$999,0),1)),INDEX('Cycle 4'!G$10:G$999,MATCH($A1157,'Cycle 4'!$L$10:$L$999,0),1)),INDEX('Cycle 5'!G$10:G$999,MATCH($A1157,'Cycle 5'!$L$10:$L$999,0),1)),INDEX('Cycle 6'!G$10:G$999,MATCH($A1157,'Cycle 6'!$L$10:$L$999,0),1)),INDEX('Cycle 7'!G$10:G$999,MATCH($A1157,'Cycle 7'!$L$10:$L$999,0),1)),INDEX('Cycle 8'!G$10:G$999,MATCH($A1157,'Cycle 8'!$L$10:$L$999,0),1)),INDEX('Cycle 9'!G$10:G$999,MATCH($A1157,'Cycle 9'!$L$10:$L$999,0),1)),INDEX('Cycle 10'!G$10:G$999,MATCH($A1157,'Cycle 10'!$L$10:$L$999,0),1)),INDEX('Cycle 11'!G$10:G$999,MATCH($A1157,'Cycle 11'!$L$10:$L$999,0),1)),"")="","",IFERROR(IFERROR(IFERROR(IFERROR(IFERROR(IFERROR(IFERROR(IFERROR(IFERROR(IFERROR(IFERROR(IFERROR(INDEX(Summer!G$10:G$999,MATCH($A1157,Summer!$L$10:$L$999,0),1),INDEX('Cycle 1'!G$10:G$999,MATCH($A1157,'Cycle 1'!$L$10:$L$999,0),1)),INDEX('Cycle 2'!G$10:G$999,MATCH($A1157,'Cycle 2'!$L$10:$L$999,0),1)),INDEX('Cycle 3'!G$10:G$999,MATCH($A1157,'Cycle 3'!$L$10:$L$999,0),1)),INDEX('Cycle 4'!G$10:G$999,MATCH($A1157,'Cycle 4'!$L$10:$L$999,0),1)),INDEX('Cycle 5'!G$10:G$999,MATCH($A1157,'Cycle 5'!$L$10:$L$999,0),1)),INDEX('Cycle 6'!G$10:G$999,MATCH($A1157,'Cycle 6'!$L$10:$L$999,0),1)),INDEX('Cycle 7'!G$10:G$999,MATCH($A1157,'Cycle 7'!$L$10:$L$999,0),1)),INDEX('Cycle 8'!G$10:G$999,MATCH($A1157,'Cycle 8'!$L$10:$L$999,0),1)),INDEX('Cycle 9'!G$10:G$999,MATCH($A1157,'Cycle 9'!$L$10:$L$999,0),1)),INDEX('Cycle 10'!G$10:G$999,MATCH($A1157,'Cycle 10'!$L$10:$L$999,0),1)),INDEX('Cycle 11'!G$10:G$999,MATCH($A1157,'Cycle 11'!$L$10:$L$999,0),1)),""))</f>
        <v/>
      </c>
      <c r="I1157">
        <f>IFERROR(IF(C1157="",MAX(I$1:I1156),IF(ROW(C$2)=ROW(C1157),1,IF(ISERROR(VLOOKUP(C1157,C$2:C1156,1,FALSE)),MAX(I$1:I1156)+1,MAX(I$1:I1156)))),"")</f>
        <v>0</v>
      </c>
      <c r="J1157" t="str">
        <f t="shared" si="119"/>
        <v/>
      </c>
      <c r="K1157" t="str">
        <f t="shared" si="122"/>
        <v/>
      </c>
      <c r="L1157" t="str">
        <f t="shared" si="122"/>
        <v/>
      </c>
      <c r="M1157" t="str">
        <f t="shared" si="122"/>
        <v/>
      </c>
      <c r="N1157" t="str">
        <f t="shared" si="122"/>
        <v/>
      </c>
      <c r="O1157" t="str">
        <f t="shared" si="122"/>
        <v/>
      </c>
      <c r="P1157" t="str">
        <f t="shared" si="122"/>
        <v/>
      </c>
      <c r="Q1157" t="str">
        <f t="shared" si="122"/>
        <v/>
      </c>
      <c r="R1157" t="str">
        <f t="shared" si="122"/>
        <v/>
      </c>
      <c r="S1157" t="str">
        <f t="shared" si="122"/>
        <v/>
      </c>
      <c r="T1157" t="str">
        <f t="shared" si="122"/>
        <v/>
      </c>
      <c r="U1157" t="str">
        <f t="shared" si="122"/>
        <v/>
      </c>
      <c r="V1157" t="str">
        <f t="shared" si="122"/>
        <v/>
      </c>
      <c r="W1157" t="str">
        <f t="shared" si="120"/>
        <v/>
      </c>
      <c r="X1157">
        <f>IF(OR(H1157="No",H1157=""),0,IF(COUNTIFS(H$2:H1157,"Yes",C$2:C1157,C1157)&gt;1,0,COUNTIFS(H$2:H1157,"Yes",C$2:C1157,C1157)))+IF(X1156=$X$1,0,X1156)</f>
        <v>0</v>
      </c>
    </row>
    <row r="1158" spans="1:24" x14ac:dyDescent="0.3">
      <c r="A1158">
        <f>ROWS($A$2:$A1158)</f>
        <v>1157</v>
      </c>
      <c r="B1158" t="str">
        <f>IF(ISERROR(VLOOKUP(A1158,Summer!L$11:L$500,1,FALSE)),IF(ISERROR(VLOOKUP(A1158,'Cycle 1'!L$11:L$500,1,FALSE)),IF(ISERROR(VLOOKUP(A1158,'Cycle 2'!L$11:L$500,1,FALSE)),IF(ISERROR(VLOOKUP(A1158,'Cycle 3'!L$11:L$500,1,FALSE)),IF(ISERROR(VLOOKUP(A1158,'Cycle 4'!L$11:L$500,1,FALSE)),IF(ISERROR(VLOOKUP(A1158,'Cycle 5'!L$11:L$500,1,FALSE)),IF(ISERROR(VLOOKUP(A1158,'Cycle 6'!L$11:L$500,1,FALSE)),IF(ISERROR(VLOOKUP(A1158,'Cycle 7'!L$11:L$500,1,FALSE)),IF(ISERROR(VLOOKUP(A1158,'Cycle 8'!L$11:L$500,1,FALSE)),IF(ISERROR(VLOOKUP(A1158,'Cycle 9'!L$11:L$500,1,FALSE)),IF(ISERROR(VLOOKUP(A1158,'Cycle 10'!L$11:L$500,1,FALSE)),IF(ISERROR(VLOOKUP(A1158,'Cycle 11'!L$11:L$500,1,FALSE)),"","Cycle 11"),"Cycle 10"),"Cycle 9"),"Cycle 8"),"Cycle 7"),"Cycle 6"),"Cycle 5"),"Cycle 4"),"Cycle 3"),"Cycle 2"),"Cycle 1"),"Summer")</f>
        <v/>
      </c>
      <c r="C1158" t="str">
        <f>IF(IFERROR(IFERROR(IFERROR(IFERROR(IFERROR(IFERROR(IFERROR(IFERROR(IFERROR(IFERROR(IFERROR(IFERROR(INDEX(Summer!B$10:B$999,MATCH($A1158,Summer!$L$10:$L$999,0),1),INDEX('Cycle 1'!B$10:B$999,MATCH($A1158,'Cycle 1'!$L$10:$L$999,0),1)),INDEX('Cycle 2'!B$10:B$999,MATCH($A1158,'Cycle 2'!$L$10:$L$999,0),1)),INDEX('Cycle 3'!B$10:B$999,MATCH($A1158,'Cycle 3'!$L$10:$L$999,0),1)),INDEX('Cycle 4'!B$10:B$999,MATCH($A1158,'Cycle 4'!$L$10:$L$999,0),1)),INDEX('Cycle 5'!B$10:B$999,MATCH($A1158,'Cycle 5'!$L$10:$L$999,0),1)),INDEX('Cycle 6'!B$10:B$999,MATCH($A1158,'Cycle 6'!$L$10:$L$999,0),1)),INDEX('Cycle 7'!B$10:B$999,MATCH($A1158,'Cycle 7'!$L$10:$L$999,0),1)),INDEX('Cycle 8'!B$10:B$999,MATCH($A1158,'Cycle 8'!$L$10:$L$999,0),1)),INDEX('Cycle 9'!B$10:B$999,MATCH($A1158,'Cycle 9'!$L$10:$L$999,0),1)),INDEX('Cycle 10'!B$10:B$999,MATCH($A1158,'Cycle 10'!$L$10:$L$999,0),1)),INDEX('Cycle 11'!B$10:B$999,MATCH($A1158,'Cycle 11'!$L$10:$L$999,0),1)),"")="","",IFERROR(IFERROR(IFERROR(IFERROR(IFERROR(IFERROR(IFERROR(IFERROR(IFERROR(IFERROR(IFERROR(IFERROR(INDEX(Summer!B$10:B$999,MATCH($A1158,Summer!$L$10:$L$999,0),1),INDEX('Cycle 1'!B$10:B$999,MATCH($A1158,'Cycle 1'!$L$10:$L$999,0),1)),INDEX('Cycle 2'!B$10:B$999,MATCH($A1158,'Cycle 2'!$L$10:$L$999,0),1)),INDEX('Cycle 3'!B$10:B$999,MATCH($A1158,'Cycle 3'!$L$10:$L$999,0),1)),INDEX('Cycle 4'!B$10:B$999,MATCH($A1158,'Cycle 4'!$L$10:$L$999,0),1)),INDEX('Cycle 5'!B$10:B$999,MATCH($A1158,'Cycle 5'!$L$10:$L$999,0),1)),INDEX('Cycle 6'!B$10:B$999,MATCH($A1158,'Cycle 6'!$L$10:$L$999,0),1)),INDEX('Cycle 7'!B$10:B$999,MATCH($A1158,'Cycle 7'!$L$10:$L$999,0),1)),INDEX('Cycle 8'!B$10:B$999,MATCH($A1158,'Cycle 8'!$L$10:$L$999,0),1)),INDEX('Cycle 9'!B$10:B$999,MATCH($A1158,'Cycle 9'!$L$10:$L$999,0),1)),INDEX('Cycle 10'!B$10:B$999,MATCH($A1158,'Cycle 10'!$L$10:$L$999,0),1)),INDEX('Cycle 11'!B$10:B$999,MATCH($A1158,'Cycle 11'!$L$10:$L$999,0),1)),""))</f>
        <v/>
      </c>
      <c r="D1158" t="str">
        <f>IF(IFERROR(IFERROR(IFERROR(IFERROR(IFERROR(IFERROR(IFERROR(IFERROR(IFERROR(IFERROR(IFERROR(IFERROR(INDEX(Summer!C$10:C$999,MATCH($A1158,Summer!$L$10:$L$999,0),1),INDEX('Cycle 1'!C$10:C$999,MATCH($A1158,'Cycle 1'!$L$10:$L$999,0),1)),INDEX('Cycle 2'!C$10:C$999,MATCH($A1158,'Cycle 2'!$L$10:$L$999,0),1)),INDEX('Cycle 3'!C$10:C$999,MATCH($A1158,'Cycle 3'!$L$10:$L$999,0),1)),INDEX('Cycle 4'!C$10:C$999,MATCH($A1158,'Cycle 4'!$L$10:$L$999,0),1)),INDEX('Cycle 5'!C$10:C$999,MATCH($A1158,'Cycle 5'!$L$10:$L$999,0),1)),INDEX('Cycle 6'!C$10:C$999,MATCH($A1158,'Cycle 6'!$L$10:$L$999,0),1)),INDEX('Cycle 7'!C$10:C$999,MATCH($A1158,'Cycle 7'!$L$10:$L$999,0),1)),INDEX('Cycle 8'!C$10:C$999,MATCH($A1158,'Cycle 8'!$L$10:$L$999,0),1)),INDEX('Cycle 9'!C$10:C$999,MATCH($A1158,'Cycle 9'!$L$10:$L$999,0),1)),INDEX('Cycle 10'!C$10:C$999,MATCH($A1158,'Cycle 10'!$L$10:$L$999,0),1)),INDEX('Cycle 11'!C$10:C$999,MATCH($A1158,'Cycle 11'!$L$10:$L$999,0),1)),"")="","",IFERROR(IFERROR(IFERROR(IFERROR(IFERROR(IFERROR(IFERROR(IFERROR(IFERROR(IFERROR(IFERROR(IFERROR(INDEX(Summer!C$10:C$999,MATCH($A1158,Summer!$L$10:$L$999,0),1),INDEX('Cycle 1'!C$10:C$999,MATCH($A1158,'Cycle 1'!$L$10:$L$999,0),1)),INDEX('Cycle 2'!C$10:C$999,MATCH($A1158,'Cycle 2'!$L$10:$L$999,0),1)),INDEX('Cycle 3'!C$10:C$999,MATCH($A1158,'Cycle 3'!$L$10:$L$999,0),1)),INDEX('Cycle 4'!C$10:C$999,MATCH($A1158,'Cycle 4'!$L$10:$L$999,0),1)),INDEX('Cycle 5'!C$10:C$999,MATCH($A1158,'Cycle 5'!$L$10:$L$999,0),1)),INDEX('Cycle 6'!C$10:C$999,MATCH($A1158,'Cycle 6'!$L$10:$L$999,0),1)),INDEX('Cycle 7'!C$10:C$999,MATCH($A1158,'Cycle 7'!$L$10:$L$999,0),1)),INDEX('Cycle 8'!C$10:C$999,MATCH($A1158,'Cycle 8'!$L$10:$L$999,0),1)),INDEX('Cycle 9'!C$10:C$999,MATCH($A1158,'Cycle 9'!$L$10:$L$999,0),1)),INDEX('Cycle 10'!C$10:C$999,MATCH($A1158,'Cycle 10'!$L$10:$L$999,0),1)),INDEX('Cycle 11'!C$10:C$999,MATCH($A1158,'Cycle 11'!$L$10:$L$999,0),1)),""))</f>
        <v/>
      </c>
      <c r="E1158" t="str">
        <f>IF(IFERROR(IFERROR(IFERROR(IFERROR(IFERROR(IFERROR(IFERROR(IFERROR(IFERROR(IFERROR(IFERROR(IFERROR(INDEX(Summer!D$10:D$999,MATCH($A1158,Summer!$L$10:$L$999,0),1),INDEX('Cycle 1'!D$10:D$999,MATCH($A1158,'Cycle 1'!$L$10:$L$999,0),1)),INDEX('Cycle 2'!D$10:D$999,MATCH($A1158,'Cycle 2'!$L$10:$L$999,0),1)),INDEX('Cycle 3'!D$10:D$999,MATCH($A1158,'Cycle 3'!$L$10:$L$999,0),1)),INDEX('Cycle 4'!D$10:D$999,MATCH($A1158,'Cycle 4'!$L$10:$L$999,0),1)),INDEX('Cycle 5'!D$10:D$999,MATCH($A1158,'Cycle 5'!$L$10:$L$999,0),1)),INDEX('Cycle 6'!D$10:D$999,MATCH($A1158,'Cycle 6'!$L$10:$L$999,0),1)),INDEX('Cycle 7'!D$10:D$999,MATCH($A1158,'Cycle 7'!$L$10:$L$999,0),1)),INDEX('Cycle 8'!D$10:D$999,MATCH($A1158,'Cycle 8'!$L$10:$L$999,0),1)),INDEX('Cycle 9'!D$10:D$999,MATCH($A1158,'Cycle 9'!$L$10:$L$999,0),1)),INDEX('Cycle 10'!D$10:D$999,MATCH($A1158,'Cycle 10'!$L$10:$L$999,0),1)),INDEX('Cycle 11'!D$10:D$999,MATCH($A1158,'Cycle 11'!$L$10:$L$999,0),1)),"")="","",IFERROR(IFERROR(IFERROR(IFERROR(IFERROR(IFERROR(IFERROR(IFERROR(IFERROR(IFERROR(IFERROR(IFERROR(INDEX(Summer!D$10:D$999,MATCH($A1158,Summer!$L$10:$L$999,0),1),INDEX('Cycle 1'!D$10:D$999,MATCH($A1158,'Cycle 1'!$L$10:$L$999,0),1)),INDEX('Cycle 2'!D$10:D$999,MATCH($A1158,'Cycle 2'!$L$10:$L$999,0),1)),INDEX('Cycle 3'!D$10:D$999,MATCH($A1158,'Cycle 3'!$L$10:$L$999,0),1)),INDEX('Cycle 4'!D$10:D$999,MATCH($A1158,'Cycle 4'!$L$10:$L$999,0),1)),INDEX('Cycle 5'!D$10:D$999,MATCH($A1158,'Cycle 5'!$L$10:$L$999,0),1)),INDEX('Cycle 6'!D$10:D$999,MATCH($A1158,'Cycle 6'!$L$10:$L$999,0),1)),INDEX('Cycle 7'!D$10:D$999,MATCH($A1158,'Cycle 7'!$L$10:$L$999,0),1)),INDEX('Cycle 8'!D$10:D$999,MATCH($A1158,'Cycle 8'!$L$10:$L$999,0),1)),INDEX('Cycle 9'!D$10:D$999,MATCH($A1158,'Cycle 9'!$L$10:$L$999,0),1)),INDEX('Cycle 10'!D$10:D$999,MATCH($A1158,'Cycle 10'!$L$10:$L$999,0),1)),INDEX('Cycle 11'!D$10:D$999,MATCH($A1158,'Cycle 11'!$L$10:$L$999,0),1)),""))</f>
        <v/>
      </c>
      <c r="F1158" t="str">
        <f>IF(IFERROR(IFERROR(IFERROR(IFERROR(IFERROR(IFERROR(IFERROR(IFERROR(IFERROR(IFERROR(IFERROR(IFERROR(INDEX(Summer!E$10:E$999,MATCH($A1158,Summer!$L$10:$L$999,0),1),INDEX('Cycle 1'!E$10:E$999,MATCH($A1158,'Cycle 1'!$L$10:$L$999,0),1)),INDEX('Cycle 2'!E$10:E$999,MATCH($A1158,'Cycle 2'!$L$10:$L$999,0),1)),INDEX('Cycle 3'!E$10:E$999,MATCH($A1158,'Cycle 3'!$L$10:$L$999,0),1)),INDEX('Cycle 4'!E$10:E$999,MATCH($A1158,'Cycle 4'!$L$10:$L$999,0),1)),INDEX('Cycle 5'!E$10:E$999,MATCH($A1158,'Cycle 5'!$L$10:$L$999,0),1)),INDEX('Cycle 6'!E$10:E$999,MATCH($A1158,'Cycle 6'!$L$10:$L$999,0),1)),INDEX('Cycle 7'!E$10:E$999,MATCH($A1158,'Cycle 7'!$L$10:$L$999,0),1)),INDEX('Cycle 8'!E$10:E$999,MATCH($A1158,'Cycle 8'!$L$10:$L$999,0),1)),INDEX('Cycle 9'!E$10:E$999,MATCH($A1158,'Cycle 9'!$L$10:$L$999,0),1)),INDEX('Cycle 10'!E$10:E$999,MATCH($A1158,'Cycle 10'!$L$10:$L$999,0),1)),INDEX('Cycle 11'!E$10:E$999,MATCH($A1158,'Cycle 11'!$L$10:$L$999,0),1)),"")="","",IFERROR(IFERROR(IFERROR(IFERROR(IFERROR(IFERROR(IFERROR(IFERROR(IFERROR(IFERROR(IFERROR(IFERROR(INDEX(Summer!E$10:E$999,MATCH($A1158,Summer!$L$10:$L$999,0),1),INDEX('Cycle 1'!E$10:E$999,MATCH($A1158,'Cycle 1'!$L$10:$L$999,0),1)),INDEX('Cycle 2'!E$10:E$999,MATCH($A1158,'Cycle 2'!$L$10:$L$999,0),1)),INDEX('Cycle 3'!E$10:E$999,MATCH($A1158,'Cycle 3'!$L$10:$L$999,0),1)),INDEX('Cycle 4'!E$10:E$999,MATCH($A1158,'Cycle 4'!$L$10:$L$999,0),1)),INDEX('Cycle 5'!E$10:E$999,MATCH($A1158,'Cycle 5'!$L$10:$L$999,0),1)),INDEX('Cycle 6'!E$10:E$999,MATCH($A1158,'Cycle 6'!$L$10:$L$999,0),1)),INDEX('Cycle 7'!E$10:E$999,MATCH($A1158,'Cycle 7'!$L$10:$L$999,0),1)),INDEX('Cycle 8'!E$10:E$999,MATCH($A1158,'Cycle 8'!$L$10:$L$999,0),1)),INDEX('Cycle 9'!E$10:E$999,MATCH($A1158,'Cycle 9'!$L$10:$L$999,0),1)),INDEX('Cycle 10'!E$10:E$999,MATCH($A1158,'Cycle 10'!$L$10:$L$999,0),1)),INDEX('Cycle 11'!E$10:E$999,MATCH($A1158,'Cycle 11'!$L$10:$L$999,0),1)),""))</f>
        <v/>
      </c>
      <c r="G1158" t="str">
        <f>IF(IFERROR(IFERROR(IFERROR(IFERROR(IFERROR(IFERROR(IFERROR(IFERROR(IFERROR(IFERROR(IFERROR(IFERROR(INDEX(Summer!F$10:F$999,MATCH($A1158,Summer!$L$10:$L$999,0),1),INDEX('Cycle 1'!F$10:F$999,MATCH($A1158,'Cycle 1'!$L$10:$L$999,0),1)),INDEX('Cycle 2'!F$10:F$999,MATCH($A1158,'Cycle 2'!$L$10:$L$999,0),1)),INDEX('Cycle 3'!F$10:F$999,MATCH($A1158,'Cycle 3'!$L$10:$L$999,0),1)),INDEX('Cycle 4'!F$10:F$999,MATCH($A1158,'Cycle 4'!$L$10:$L$999,0),1)),INDEX('Cycle 5'!F$10:F$999,MATCH($A1158,'Cycle 5'!$L$10:$L$999,0),1)),INDEX('Cycle 6'!F$10:F$999,MATCH($A1158,'Cycle 6'!$L$10:$L$999,0),1)),INDEX('Cycle 7'!F$10:F$999,MATCH($A1158,'Cycle 7'!$L$10:$L$999,0),1)),INDEX('Cycle 8'!F$10:F$999,MATCH($A1158,'Cycle 8'!$L$10:$L$999,0),1)),INDEX('Cycle 9'!F$10:F$999,MATCH($A1158,'Cycle 9'!$L$10:$L$999,0),1)),INDEX('Cycle 10'!F$10:F$999,MATCH($A1158,'Cycle 10'!$L$10:$L$999,0),1)),INDEX('Cycle 11'!F$10:F$999,MATCH($A1158,'Cycle 11'!$L$10:$L$999,0),1)),"")="","",IFERROR(IFERROR(IFERROR(IFERROR(IFERROR(IFERROR(IFERROR(IFERROR(IFERROR(IFERROR(IFERROR(IFERROR(INDEX(Summer!F$10:F$999,MATCH($A1158,Summer!$L$10:$L$999,0),1),INDEX('Cycle 1'!F$10:F$999,MATCH($A1158,'Cycle 1'!$L$10:$L$999,0),1)),INDEX('Cycle 2'!F$10:F$999,MATCH($A1158,'Cycle 2'!$L$10:$L$999,0),1)),INDEX('Cycle 3'!F$10:F$999,MATCH($A1158,'Cycle 3'!$L$10:$L$999,0),1)),INDEX('Cycle 4'!F$10:F$999,MATCH($A1158,'Cycle 4'!$L$10:$L$999,0),1)),INDEX('Cycle 5'!F$10:F$999,MATCH($A1158,'Cycle 5'!$L$10:$L$999,0),1)),INDEX('Cycle 6'!F$10:F$999,MATCH($A1158,'Cycle 6'!$L$10:$L$999,0),1)),INDEX('Cycle 7'!F$10:F$999,MATCH($A1158,'Cycle 7'!$L$10:$L$999,0),1)),INDEX('Cycle 8'!F$10:F$999,MATCH($A1158,'Cycle 8'!$L$10:$L$999,0),1)),INDEX('Cycle 9'!F$10:F$999,MATCH($A1158,'Cycle 9'!$L$10:$L$999,0),1)),INDEX('Cycle 10'!F$10:F$999,MATCH($A1158,'Cycle 10'!$L$10:$L$999,0),1)),INDEX('Cycle 11'!F$10:F$999,MATCH($A1158,'Cycle 11'!$L$10:$L$999,0),1)),""))</f>
        <v/>
      </c>
      <c r="H1158" t="str">
        <f>IF(IFERROR(IFERROR(IFERROR(IFERROR(IFERROR(IFERROR(IFERROR(IFERROR(IFERROR(IFERROR(IFERROR(IFERROR(INDEX(Summer!G$10:G$999,MATCH($A1158,Summer!$L$10:$L$999,0),1),INDEX('Cycle 1'!G$10:G$999,MATCH($A1158,'Cycle 1'!$L$10:$L$999,0),1)),INDEX('Cycle 2'!G$10:G$999,MATCH($A1158,'Cycle 2'!$L$10:$L$999,0),1)),INDEX('Cycle 3'!G$10:G$999,MATCH($A1158,'Cycle 3'!$L$10:$L$999,0),1)),INDEX('Cycle 4'!G$10:G$999,MATCH($A1158,'Cycle 4'!$L$10:$L$999,0),1)),INDEX('Cycle 5'!G$10:G$999,MATCH($A1158,'Cycle 5'!$L$10:$L$999,0),1)),INDEX('Cycle 6'!G$10:G$999,MATCH($A1158,'Cycle 6'!$L$10:$L$999,0),1)),INDEX('Cycle 7'!G$10:G$999,MATCH($A1158,'Cycle 7'!$L$10:$L$999,0),1)),INDEX('Cycle 8'!G$10:G$999,MATCH($A1158,'Cycle 8'!$L$10:$L$999,0),1)),INDEX('Cycle 9'!G$10:G$999,MATCH($A1158,'Cycle 9'!$L$10:$L$999,0),1)),INDEX('Cycle 10'!G$10:G$999,MATCH($A1158,'Cycle 10'!$L$10:$L$999,0),1)),INDEX('Cycle 11'!G$10:G$999,MATCH($A1158,'Cycle 11'!$L$10:$L$999,0),1)),"")="","",IFERROR(IFERROR(IFERROR(IFERROR(IFERROR(IFERROR(IFERROR(IFERROR(IFERROR(IFERROR(IFERROR(IFERROR(INDEX(Summer!G$10:G$999,MATCH($A1158,Summer!$L$10:$L$999,0),1),INDEX('Cycle 1'!G$10:G$999,MATCH($A1158,'Cycle 1'!$L$10:$L$999,0),1)),INDEX('Cycle 2'!G$10:G$999,MATCH($A1158,'Cycle 2'!$L$10:$L$999,0),1)),INDEX('Cycle 3'!G$10:G$999,MATCH($A1158,'Cycle 3'!$L$10:$L$999,0),1)),INDEX('Cycle 4'!G$10:G$999,MATCH($A1158,'Cycle 4'!$L$10:$L$999,0),1)),INDEX('Cycle 5'!G$10:G$999,MATCH($A1158,'Cycle 5'!$L$10:$L$999,0),1)),INDEX('Cycle 6'!G$10:G$999,MATCH($A1158,'Cycle 6'!$L$10:$L$999,0),1)),INDEX('Cycle 7'!G$10:G$999,MATCH($A1158,'Cycle 7'!$L$10:$L$999,0),1)),INDEX('Cycle 8'!G$10:G$999,MATCH($A1158,'Cycle 8'!$L$10:$L$999,0),1)),INDEX('Cycle 9'!G$10:G$999,MATCH($A1158,'Cycle 9'!$L$10:$L$999,0),1)),INDEX('Cycle 10'!G$10:G$999,MATCH($A1158,'Cycle 10'!$L$10:$L$999,0),1)),INDEX('Cycle 11'!G$10:G$999,MATCH($A1158,'Cycle 11'!$L$10:$L$999,0),1)),""))</f>
        <v/>
      </c>
      <c r="I1158">
        <f>IFERROR(IF(C1158="",MAX(I$1:I1157),IF(ROW(C$2)=ROW(C1158),1,IF(ISERROR(VLOOKUP(C1158,C$2:C1157,1,FALSE)),MAX(I$1:I1157)+1,MAX(I$1:I1157)))),"")</f>
        <v>0</v>
      </c>
      <c r="J1158" t="str">
        <f t="shared" si="119"/>
        <v/>
      </c>
      <c r="K1158" t="str">
        <f t="shared" si="122"/>
        <v/>
      </c>
      <c r="L1158" t="str">
        <f t="shared" si="122"/>
        <v/>
      </c>
      <c r="M1158" t="str">
        <f t="shared" si="122"/>
        <v/>
      </c>
      <c r="N1158" t="str">
        <f t="shared" si="122"/>
        <v/>
      </c>
      <c r="O1158" t="str">
        <f t="shared" si="122"/>
        <v/>
      </c>
      <c r="P1158" t="str">
        <f t="shared" si="122"/>
        <v/>
      </c>
      <c r="Q1158" t="str">
        <f t="shared" si="122"/>
        <v/>
      </c>
      <c r="R1158" t="str">
        <f t="shared" si="122"/>
        <v/>
      </c>
      <c r="S1158" t="str">
        <f t="shared" si="122"/>
        <v/>
      </c>
      <c r="T1158" t="str">
        <f t="shared" si="122"/>
        <v/>
      </c>
      <c r="U1158" t="str">
        <f t="shared" si="122"/>
        <v/>
      </c>
      <c r="V1158" t="str">
        <f t="shared" si="122"/>
        <v/>
      </c>
      <c r="W1158" t="str">
        <f t="shared" si="120"/>
        <v/>
      </c>
      <c r="X1158">
        <f>IF(OR(H1158="No",H1158=""),0,IF(COUNTIFS(H$2:H1158,"Yes",C$2:C1158,C1158)&gt;1,0,COUNTIFS(H$2:H1158,"Yes",C$2:C1158,C1158)))+IF(X1157=$X$1,0,X1157)</f>
        <v>0</v>
      </c>
    </row>
    <row r="1159" spans="1:24" x14ac:dyDescent="0.3">
      <c r="A1159">
        <f>ROWS($A$2:$A1159)</f>
        <v>1158</v>
      </c>
      <c r="B1159" t="str">
        <f>IF(ISERROR(VLOOKUP(A1159,Summer!L$11:L$500,1,FALSE)),IF(ISERROR(VLOOKUP(A1159,'Cycle 1'!L$11:L$500,1,FALSE)),IF(ISERROR(VLOOKUP(A1159,'Cycle 2'!L$11:L$500,1,FALSE)),IF(ISERROR(VLOOKUP(A1159,'Cycle 3'!L$11:L$500,1,FALSE)),IF(ISERROR(VLOOKUP(A1159,'Cycle 4'!L$11:L$500,1,FALSE)),IF(ISERROR(VLOOKUP(A1159,'Cycle 5'!L$11:L$500,1,FALSE)),IF(ISERROR(VLOOKUP(A1159,'Cycle 6'!L$11:L$500,1,FALSE)),IF(ISERROR(VLOOKUP(A1159,'Cycle 7'!L$11:L$500,1,FALSE)),IF(ISERROR(VLOOKUP(A1159,'Cycle 8'!L$11:L$500,1,FALSE)),IF(ISERROR(VLOOKUP(A1159,'Cycle 9'!L$11:L$500,1,FALSE)),IF(ISERROR(VLOOKUP(A1159,'Cycle 10'!L$11:L$500,1,FALSE)),IF(ISERROR(VLOOKUP(A1159,'Cycle 11'!L$11:L$500,1,FALSE)),"","Cycle 11"),"Cycle 10"),"Cycle 9"),"Cycle 8"),"Cycle 7"),"Cycle 6"),"Cycle 5"),"Cycle 4"),"Cycle 3"),"Cycle 2"),"Cycle 1"),"Summer")</f>
        <v/>
      </c>
      <c r="C1159" t="str">
        <f>IF(IFERROR(IFERROR(IFERROR(IFERROR(IFERROR(IFERROR(IFERROR(IFERROR(IFERROR(IFERROR(IFERROR(IFERROR(INDEX(Summer!B$10:B$999,MATCH($A1159,Summer!$L$10:$L$999,0),1),INDEX('Cycle 1'!B$10:B$999,MATCH($A1159,'Cycle 1'!$L$10:$L$999,0),1)),INDEX('Cycle 2'!B$10:B$999,MATCH($A1159,'Cycle 2'!$L$10:$L$999,0),1)),INDEX('Cycle 3'!B$10:B$999,MATCH($A1159,'Cycle 3'!$L$10:$L$999,0),1)),INDEX('Cycle 4'!B$10:B$999,MATCH($A1159,'Cycle 4'!$L$10:$L$999,0),1)),INDEX('Cycle 5'!B$10:B$999,MATCH($A1159,'Cycle 5'!$L$10:$L$999,0),1)),INDEX('Cycle 6'!B$10:B$999,MATCH($A1159,'Cycle 6'!$L$10:$L$999,0),1)),INDEX('Cycle 7'!B$10:B$999,MATCH($A1159,'Cycle 7'!$L$10:$L$999,0),1)),INDEX('Cycle 8'!B$10:B$999,MATCH($A1159,'Cycle 8'!$L$10:$L$999,0),1)),INDEX('Cycle 9'!B$10:B$999,MATCH($A1159,'Cycle 9'!$L$10:$L$999,0),1)),INDEX('Cycle 10'!B$10:B$999,MATCH($A1159,'Cycle 10'!$L$10:$L$999,0),1)),INDEX('Cycle 11'!B$10:B$999,MATCH($A1159,'Cycle 11'!$L$10:$L$999,0),1)),"")="","",IFERROR(IFERROR(IFERROR(IFERROR(IFERROR(IFERROR(IFERROR(IFERROR(IFERROR(IFERROR(IFERROR(IFERROR(INDEX(Summer!B$10:B$999,MATCH($A1159,Summer!$L$10:$L$999,0),1),INDEX('Cycle 1'!B$10:B$999,MATCH($A1159,'Cycle 1'!$L$10:$L$999,0),1)),INDEX('Cycle 2'!B$10:B$999,MATCH($A1159,'Cycle 2'!$L$10:$L$999,0),1)),INDEX('Cycle 3'!B$10:B$999,MATCH($A1159,'Cycle 3'!$L$10:$L$999,0),1)),INDEX('Cycle 4'!B$10:B$999,MATCH($A1159,'Cycle 4'!$L$10:$L$999,0),1)),INDEX('Cycle 5'!B$10:B$999,MATCH($A1159,'Cycle 5'!$L$10:$L$999,0),1)),INDEX('Cycle 6'!B$10:B$999,MATCH($A1159,'Cycle 6'!$L$10:$L$999,0),1)),INDEX('Cycle 7'!B$10:B$999,MATCH($A1159,'Cycle 7'!$L$10:$L$999,0),1)),INDEX('Cycle 8'!B$10:B$999,MATCH($A1159,'Cycle 8'!$L$10:$L$999,0),1)),INDEX('Cycle 9'!B$10:B$999,MATCH($A1159,'Cycle 9'!$L$10:$L$999,0),1)),INDEX('Cycle 10'!B$10:B$999,MATCH($A1159,'Cycle 10'!$L$10:$L$999,0),1)),INDEX('Cycle 11'!B$10:B$999,MATCH($A1159,'Cycle 11'!$L$10:$L$999,0),1)),""))</f>
        <v/>
      </c>
      <c r="D1159" t="str">
        <f>IF(IFERROR(IFERROR(IFERROR(IFERROR(IFERROR(IFERROR(IFERROR(IFERROR(IFERROR(IFERROR(IFERROR(IFERROR(INDEX(Summer!C$10:C$999,MATCH($A1159,Summer!$L$10:$L$999,0),1),INDEX('Cycle 1'!C$10:C$999,MATCH($A1159,'Cycle 1'!$L$10:$L$999,0),1)),INDEX('Cycle 2'!C$10:C$999,MATCH($A1159,'Cycle 2'!$L$10:$L$999,0),1)),INDEX('Cycle 3'!C$10:C$999,MATCH($A1159,'Cycle 3'!$L$10:$L$999,0),1)),INDEX('Cycle 4'!C$10:C$999,MATCH($A1159,'Cycle 4'!$L$10:$L$999,0),1)),INDEX('Cycle 5'!C$10:C$999,MATCH($A1159,'Cycle 5'!$L$10:$L$999,0),1)),INDEX('Cycle 6'!C$10:C$999,MATCH($A1159,'Cycle 6'!$L$10:$L$999,0),1)),INDEX('Cycle 7'!C$10:C$999,MATCH($A1159,'Cycle 7'!$L$10:$L$999,0),1)),INDEX('Cycle 8'!C$10:C$999,MATCH($A1159,'Cycle 8'!$L$10:$L$999,0),1)),INDEX('Cycle 9'!C$10:C$999,MATCH($A1159,'Cycle 9'!$L$10:$L$999,0),1)),INDEX('Cycle 10'!C$10:C$999,MATCH($A1159,'Cycle 10'!$L$10:$L$999,0),1)),INDEX('Cycle 11'!C$10:C$999,MATCH($A1159,'Cycle 11'!$L$10:$L$999,0),1)),"")="","",IFERROR(IFERROR(IFERROR(IFERROR(IFERROR(IFERROR(IFERROR(IFERROR(IFERROR(IFERROR(IFERROR(IFERROR(INDEX(Summer!C$10:C$999,MATCH($A1159,Summer!$L$10:$L$999,0),1),INDEX('Cycle 1'!C$10:C$999,MATCH($A1159,'Cycle 1'!$L$10:$L$999,0),1)),INDEX('Cycle 2'!C$10:C$999,MATCH($A1159,'Cycle 2'!$L$10:$L$999,0),1)),INDEX('Cycle 3'!C$10:C$999,MATCH($A1159,'Cycle 3'!$L$10:$L$999,0),1)),INDEX('Cycle 4'!C$10:C$999,MATCH($A1159,'Cycle 4'!$L$10:$L$999,0),1)),INDEX('Cycle 5'!C$10:C$999,MATCH($A1159,'Cycle 5'!$L$10:$L$999,0),1)),INDEX('Cycle 6'!C$10:C$999,MATCH($A1159,'Cycle 6'!$L$10:$L$999,0),1)),INDEX('Cycle 7'!C$10:C$999,MATCH($A1159,'Cycle 7'!$L$10:$L$999,0),1)),INDEX('Cycle 8'!C$10:C$999,MATCH($A1159,'Cycle 8'!$L$10:$L$999,0),1)),INDEX('Cycle 9'!C$10:C$999,MATCH($A1159,'Cycle 9'!$L$10:$L$999,0),1)),INDEX('Cycle 10'!C$10:C$999,MATCH($A1159,'Cycle 10'!$L$10:$L$999,0),1)),INDEX('Cycle 11'!C$10:C$999,MATCH($A1159,'Cycle 11'!$L$10:$L$999,0),1)),""))</f>
        <v/>
      </c>
      <c r="E1159" t="str">
        <f>IF(IFERROR(IFERROR(IFERROR(IFERROR(IFERROR(IFERROR(IFERROR(IFERROR(IFERROR(IFERROR(IFERROR(IFERROR(INDEX(Summer!D$10:D$999,MATCH($A1159,Summer!$L$10:$L$999,0),1),INDEX('Cycle 1'!D$10:D$999,MATCH($A1159,'Cycle 1'!$L$10:$L$999,0),1)),INDEX('Cycle 2'!D$10:D$999,MATCH($A1159,'Cycle 2'!$L$10:$L$999,0),1)),INDEX('Cycle 3'!D$10:D$999,MATCH($A1159,'Cycle 3'!$L$10:$L$999,0),1)),INDEX('Cycle 4'!D$10:D$999,MATCH($A1159,'Cycle 4'!$L$10:$L$999,0),1)),INDEX('Cycle 5'!D$10:D$999,MATCH($A1159,'Cycle 5'!$L$10:$L$999,0),1)),INDEX('Cycle 6'!D$10:D$999,MATCH($A1159,'Cycle 6'!$L$10:$L$999,0),1)),INDEX('Cycle 7'!D$10:D$999,MATCH($A1159,'Cycle 7'!$L$10:$L$999,0),1)),INDEX('Cycle 8'!D$10:D$999,MATCH($A1159,'Cycle 8'!$L$10:$L$999,0),1)),INDEX('Cycle 9'!D$10:D$999,MATCH($A1159,'Cycle 9'!$L$10:$L$999,0),1)),INDEX('Cycle 10'!D$10:D$999,MATCH($A1159,'Cycle 10'!$L$10:$L$999,0),1)),INDEX('Cycle 11'!D$10:D$999,MATCH($A1159,'Cycle 11'!$L$10:$L$999,0),1)),"")="","",IFERROR(IFERROR(IFERROR(IFERROR(IFERROR(IFERROR(IFERROR(IFERROR(IFERROR(IFERROR(IFERROR(IFERROR(INDEX(Summer!D$10:D$999,MATCH($A1159,Summer!$L$10:$L$999,0),1),INDEX('Cycle 1'!D$10:D$999,MATCH($A1159,'Cycle 1'!$L$10:$L$999,0),1)),INDEX('Cycle 2'!D$10:D$999,MATCH($A1159,'Cycle 2'!$L$10:$L$999,0),1)),INDEX('Cycle 3'!D$10:D$999,MATCH($A1159,'Cycle 3'!$L$10:$L$999,0),1)),INDEX('Cycle 4'!D$10:D$999,MATCH($A1159,'Cycle 4'!$L$10:$L$999,0),1)),INDEX('Cycle 5'!D$10:D$999,MATCH($A1159,'Cycle 5'!$L$10:$L$999,0),1)),INDEX('Cycle 6'!D$10:D$999,MATCH($A1159,'Cycle 6'!$L$10:$L$999,0),1)),INDEX('Cycle 7'!D$10:D$999,MATCH($A1159,'Cycle 7'!$L$10:$L$999,0),1)),INDEX('Cycle 8'!D$10:D$999,MATCH($A1159,'Cycle 8'!$L$10:$L$999,0),1)),INDEX('Cycle 9'!D$10:D$999,MATCH($A1159,'Cycle 9'!$L$10:$L$999,0),1)),INDEX('Cycle 10'!D$10:D$999,MATCH($A1159,'Cycle 10'!$L$10:$L$999,0),1)),INDEX('Cycle 11'!D$10:D$999,MATCH($A1159,'Cycle 11'!$L$10:$L$999,0),1)),""))</f>
        <v/>
      </c>
      <c r="F1159" t="str">
        <f>IF(IFERROR(IFERROR(IFERROR(IFERROR(IFERROR(IFERROR(IFERROR(IFERROR(IFERROR(IFERROR(IFERROR(IFERROR(INDEX(Summer!E$10:E$999,MATCH($A1159,Summer!$L$10:$L$999,0),1),INDEX('Cycle 1'!E$10:E$999,MATCH($A1159,'Cycle 1'!$L$10:$L$999,0),1)),INDEX('Cycle 2'!E$10:E$999,MATCH($A1159,'Cycle 2'!$L$10:$L$999,0),1)),INDEX('Cycle 3'!E$10:E$999,MATCH($A1159,'Cycle 3'!$L$10:$L$999,0),1)),INDEX('Cycle 4'!E$10:E$999,MATCH($A1159,'Cycle 4'!$L$10:$L$999,0),1)),INDEX('Cycle 5'!E$10:E$999,MATCH($A1159,'Cycle 5'!$L$10:$L$999,0),1)),INDEX('Cycle 6'!E$10:E$999,MATCH($A1159,'Cycle 6'!$L$10:$L$999,0),1)),INDEX('Cycle 7'!E$10:E$999,MATCH($A1159,'Cycle 7'!$L$10:$L$999,0),1)),INDEX('Cycle 8'!E$10:E$999,MATCH($A1159,'Cycle 8'!$L$10:$L$999,0),1)),INDEX('Cycle 9'!E$10:E$999,MATCH($A1159,'Cycle 9'!$L$10:$L$999,0),1)),INDEX('Cycle 10'!E$10:E$999,MATCH($A1159,'Cycle 10'!$L$10:$L$999,0),1)),INDEX('Cycle 11'!E$10:E$999,MATCH($A1159,'Cycle 11'!$L$10:$L$999,0),1)),"")="","",IFERROR(IFERROR(IFERROR(IFERROR(IFERROR(IFERROR(IFERROR(IFERROR(IFERROR(IFERROR(IFERROR(IFERROR(INDEX(Summer!E$10:E$999,MATCH($A1159,Summer!$L$10:$L$999,0),1),INDEX('Cycle 1'!E$10:E$999,MATCH($A1159,'Cycle 1'!$L$10:$L$999,0),1)),INDEX('Cycle 2'!E$10:E$999,MATCH($A1159,'Cycle 2'!$L$10:$L$999,0),1)),INDEX('Cycle 3'!E$10:E$999,MATCH($A1159,'Cycle 3'!$L$10:$L$999,0),1)),INDEX('Cycle 4'!E$10:E$999,MATCH($A1159,'Cycle 4'!$L$10:$L$999,0),1)),INDEX('Cycle 5'!E$10:E$999,MATCH($A1159,'Cycle 5'!$L$10:$L$999,0),1)),INDEX('Cycle 6'!E$10:E$999,MATCH($A1159,'Cycle 6'!$L$10:$L$999,0),1)),INDEX('Cycle 7'!E$10:E$999,MATCH($A1159,'Cycle 7'!$L$10:$L$999,0),1)),INDEX('Cycle 8'!E$10:E$999,MATCH($A1159,'Cycle 8'!$L$10:$L$999,0),1)),INDEX('Cycle 9'!E$10:E$999,MATCH($A1159,'Cycle 9'!$L$10:$L$999,0),1)),INDEX('Cycle 10'!E$10:E$999,MATCH($A1159,'Cycle 10'!$L$10:$L$999,0),1)),INDEX('Cycle 11'!E$10:E$999,MATCH($A1159,'Cycle 11'!$L$10:$L$999,0),1)),""))</f>
        <v/>
      </c>
      <c r="G1159" t="str">
        <f>IF(IFERROR(IFERROR(IFERROR(IFERROR(IFERROR(IFERROR(IFERROR(IFERROR(IFERROR(IFERROR(IFERROR(IFERROR(INDEX(Summer!F$10:F$999,MATCH($A1159,Summer!$L$10:$L$999,0),1),INDEX('Cycle 1'!F$10:F$999,MATCH($A1159,'Cycle 1'!$L$10:$L$999,0),1)),INDEX('Cycle 2'!F$10:F$999,MATCH($A1159,'Cycle 2'!$L$10:$L$999,0),1)),INDEX('Cycle 3'!F$10:F$999,MATCH($A1159,'Cycle 3'!$L$10:$L$999,0),1)),INDEX('Cycle 4'!F$10:F$999,MATCH($A1159,'Cycle 4'!$L$10:$L$999,0),1)),INDEX('Cycle 5'!F$10:F$999,MATCH($A1159,'Cycle 5'!$L$10:$L$999,0),1)),INDEX('Cycle 6'!F$10:F$999,MATCH($A1159,'Cycle 6'!$L$10:$L$999,0),1)),INDEX('Cycle 7'!F$10:F$999,MATCH($A1159,'Cycle 7'!$L$10:$L$999,0),1)),INDEX('Cycle 8'!F$10:F$999,MATCH($A1159,'Cycle 8'!$L$10:$L$999,0),1)),INDEX('Cycle 9'!F$10:F$999,MATCH($A1159,'Cycle 9'!$L$10:$L$999,0),1)),INDEX('Cycle 10'!F$10:F$999,MATCH($A1159,'Cycle 10'!$L$10:$L$999,0),1)),INDEX('Cycle 11'!F$10:F$999,MATCH($A1159,'Cycle 11'!$L$10:$L$999,0),1)),"")="","",IFERROR(IFERROR(IFERROR(IFERROR(IFERROR(IFERROR(IFERROR(IFERROR(IFERROR(IFERROR(IFERROR(IFERROR(INDEX(Summer!F$10:F$999,MATCH($A1159,Summer!$L$10:$L$999,0),1),INDEX('Cycle 1'!F$10:F$999,MATCH($A1159,'Cycle 1'!$L$10:$L$999,0),1)),INDEX('Cycle 2'!F$10:F$999,MATCH($A1159,'Cycle 2'!$L$10:$L$999,0),1)),INDEX('Cycle 3'!F$10:F$999,MATCH($A1159,'Cycle 3'!$L$10:$L$999,0),1)),INDEX('Cycle 4'!F$10:F$999,MATCH($A1159,'Cycle 4'!$L$10:$L$999,0),1)),INDEX('Cycle 5'!F$10:F$999,MATCH($A1159,'Cycle 5'!$L$10:$L$999,0),1)),INDEX('Cycle 6'!F$10:F$999,MATCH($A1159,'Cycle 6'!$L$10:$L$999,0),1)),INDEX('Cycle 7'!F$10:F$999,MATCH($A1159,'Cycle 7'!$L$10:$L$999,0),1)),INDEX('Cycle 8'!F$10:F$999,MATCH($A1159,'Cycle 8'!$L$10:$L$999,0),1)),INDEX('Cycle 9'!F$10:F$999,MATCH($A1159,'Cycle 9'!$L$10:$L$999,0),1)),INDEX('Cycle 10'!F$10:F$999,MATCH($A1159,'Cycle 10'!$L$10:$L$999,0),1)),INDEX('Cycle 11'!F$10:F$999,MATCH($A1159,'Cycle 11'!$L$10:$L$999,0),1)),""))</f>
        <v/>
      </c>
      <c r="H1159" t="str">
        <f>IF(IFERROR(IFERROR(IFERROR(IFERROR(IFERROR(IFERROR(IFERROR(IFERROR(IFERROR(IFERROR(IFERROR(IFERROR(INDEX(Summer!G$10:G$999,MATCH($A1159,Summer!$L$10:$L$999,0),1),INDEX('Cycle 1'!G$10:G$999,MATCH($A1159,'Cycle 1'!$L$10:$L$999,0),1)),INDEX('Cycle 2'!G$10:G$999,MATCH($A1159,'Cycle 2'!$L$10:$L$999,0),1)),INDEX('Cycle 3'!G$10:G$999,MATCH($A1159,'Cycle 3'!$L$10:$L$999,0),1)),INDEX('Cycle 4'!G$10:G$999,MATCH($A1159,'Cycle 4'!$L$10:$L$999,0),1)),INDEX('Cycle 5'!G$10:G$999,MATCH($A1159,'Cycle 5'!$L$10:$L$999,0),1)),INDEX('Cycle 6'!G$10:G$999,MATCH($A1159,'Cycle 6'!$L$10:$L$999,0),1)),INDEX('Cycle 7'!G$10:G$999,MATCH($A1159,'Cycle 7'!$L$10:$L$999,0),1)),INDEX('Cycle 8'!G$10:G$999,MATCH($A1159,'Cycle 8'!$L$10:$L$999,0),1)),INDEX('Cycle 9'!G$10:G$999,MATCH($A1159,'Cycle 9'!$L$10:$L$999,0),1)),INDEX('Cycle 10'!G$10:G$999,MATCH($A1159,'Cycle 10'!$L$10:$L$999,0),1)),INDEX('Cycle 11'!G$10:G$999,MATCH($A1159,'Cycle 11'!$L$10:$L$999,0),1)),"")="","",IFERROR(IFERROR(IFERROR(IFERROR(IFERROR(IFERROR(IFERROR(IFERROR(IFERROR(IFERROR(IFERROR(IFERROR(INDEX(Summer!G$10:G$999,MATCH($A1159,Summer!$L$10:$L$999,0),1),INDEX('Cycle 1'!G$10:G$999,MATCH($A1159,'Cycle 1'!$L$10:$L$999,0),1)),INDEX('Cycle 2'!G$10:G$999,MATCH($A1159,'Cycle 2'!$L$10:$L$999,0),1)),INDEX('Cycle 3'!G$10:G$999,MATCH($A1159,'Cycle 3'!$L$10:$L$999,0),1)),INDEX('Cycle 4'!G$10:G$999,MATCH($A1159,'Cycle 4'!$L$10:$L$999,0),1)),INDEX('Cycle 5'!G$10:G$999,MATCH($A1159,'Cycle 5'!$L$10:$L$999,0),1)),INDEX('Cycle 6'!G$10:G$999,MATCH($A1159,'Cycle 6'!$L$10:$L$999,0),1)),INDEX('Cycle 7'!G$10:G$999,MATCH($A1159,'Cycle 7'!$L$10:$L$999,0),1)),INDEX('Cycle 8'!G$10:G$999,MATCH($A1159,'Cycle 8'!$L$10:$L$999,0),1)),INDEX('Cycle 9'!G$10:G$999,MATCH($A1159,'Cycle 9'!$L$10:$L$999,0),1)),INDEX('Cycle 10'!G$10:G$999,MATCH($A1159,'Cycle 10'!$L$10:$L$999,0),1)),INDEX('Cycle 11'!G$10:G$999,MATCH($A1159,'Cycle 11'!$L$10:$L$999,0),1)),""))</f>
        <v/>
      </c>
      <c r="I1159">
        <f>IFERROR(IF(C1159="",MAX(I$1:I1158),IF(ROW(C$2)=ROW(C1159),1,IF(ISERROR(VLOOKUP(C1159,C$2:C1158,1,FALSE)),MAX(I$1:I1158)+1,MAX(I$1:I1158)))),"")</f>
        <v>0</v>
      </c>
      <c r="J1159" t="str">
        <f t="shared" si="119"/>
        <v/>
      </c>
      <c r="K1159" t="str">
        <f t="shared" si="122"/>
        <v/>
      </c>
      <c r="L1159" t="str">
        <f t="shared" si="122"/>
        <v/>
      </c>
      <c r="M1159" t="str">
        <f t="shared" si="122"/>
        <v/>
      </c>
      <c r="N1159" t="str">
        <f t="shared" si="122"/>
        <v/>
      </c>
      <c r="O1159" t="str">
        <f t="shared" si="122"/>
        <v/>
      </c>
      <c r="P1159" t="str">
        <f t="shared" si="122"/>
        <v/>
      </c>
      <c r="Q1159" t="str">
        <f t="shared" si="122"/>
        <v/>
      </c>
      <c r="R1159" t="str">
        <f t="shared" si="122"/>
        <v/>
      </c>
      <c r="S1159" t="str">
        <f t="shared" si="122"/>
        <v/>
      </c>
      <c r="T1159" t="str">
        <f t="shared" si="122"/>
        <v/>
      </c>
      <c r="U1159" t="str">
        <f t="shared" si="122"/>
        <v/>
      </c>
      <c r="V1159" t="str">
        <f t="shared" si="122"/>
        <v/>
      </c>
      <c r="W1159" t="str">
        <f t="shared" si="120"/>
        <v/>
      </c>
      <c r="X1159">
        <f>IF(OR(H1159="No",H1159=""),0,IF(COUNTIFS(H$2:H1159,"Yes",C$2:C1159,C1159)&gt;1,0,COUNTIFS(H$2:H1159,"Yes",C$2:C1159,C1159)))+IF(X1158=$X$1,0,X1158)</f>
        <v>0</v>
      </c>
    </row>
    <row r="1160" spans="1:24" x14ac:dyDescent="0.3">
      <c r="A1160">
        <f>ROWS($A$2:$A1160)</f>
        <v>1159</v>
      </c>
      <c r="B1160" t="str">
        <f>IF(ISERROR(VLOOKUP(A1160,Summer!L$11:L$500,1,FALSE)),IF(ISERROR(VLOOKUP(A1160,'Cycle 1'!L$11:L$500,1,FALSE)),IF(ISERROR(VLOOKUP(A1160,'Cycle 2'!L$11:L$500,1,FALSE)),IF(ISERROR(VLOOKUP(A1160,'Cycle 3'!L$11:L$500,1,FALSE)),IF(ISERROR(VLOOKUP(A1160,'Cycle 4'!L$11:L$500,1,FALSE)),IF(ISERROR(VLOOKUP(A1160,'Cycle 5'!L$11:L$500,1,FALSE)),IF(ISERROR(VLOOKUP(A1160,'Cycle 6'!L$11:L$500,1,FALSE)),IF(ISERROR(VLOOKUP(A1160,'Cycle 7'!L$11:L$500,1,FALSE)),IF(ISERROR(VLOOKUP(A1160,'Cycle 8'!L$11:L$500,1,FALSE)),IF(ISERROR(VLOOKUP(A1160,'Cycle 9'!L$11:L$500,1,FALSE)),IF(ISERROR(VLOOKUP(A1160,'Cycle 10'!L$11:L$500,1,FALSE)),IF(ISERROR(VLOOKUP(A1160,'Cycle 11'!L$11:L$500,1,FALSE)),"","Cycle 11"),"Cycle 10"),"Cycle 9"),"Cycle 8"),"Cycle 7"),"Cycle 6"),"Cycle 5"),"Cycle 4"),"Cycle 3"),"Cycle 2"),"Cycle 1"),"Summer")</f>
        <v/>
      </c>
      <c r="C1160" t="str">
        <f>IF(IFERROR(IFERROR(IFERROR(IFERROR(IFERROR(IFERROR(IFERROR(IFERROR(IFERROR(IFERROR(IFERROR(IFERROR(INDEX(Summer!B$10:B$999,MATCH($A1160,Summer!$L$10:$L$999,0),1),INDEX('Cycle 1'!B$10:B$999,MATCH($A1160,'Cycle 1'!$L$10:$L$999,0),1)),INDEX('Cycle 2'!B$10:B$999,MATCH($A1160,'Cycle 2'!$L$10:$L$999,0),1)),INDEX('Cycle 3'!B$10:B$999,MATCH($A1160,'Cycle 3'!$L$10:$L$999,0),1)),INDEX('Cycle 4'!B$10:B$999,MATCH($A1160,'Cycle 4'!$L$10:$L$999,0),1)),INDEX('Cycle 5'!B$10:B$999,MATCH($A1160,'Cycle 5'!$L$10:$L$999,0),1)),INDEX('Cycle 6'!B$10:B$999,MATCH($A1160,'Cycle 6'!$L$10:$L$999,0),1)),INDEX('Cycle 7'!B$10:B$999,MATCH($A1160,'Cycle 7'!$L$10:$L$999,0),1)),INDEX('Cycle 8'!B$10:B$999,MATCH($A1160,'Cycle 8'!$L$10:$L$999,0),1)),INDEX('Cycle 9'!B$10:B$999,MATCH($A1160,'Cycle 9'!$L$10:$L$999,0),1)),INDEX('Cycle 10'!B$10:B$999,MATCH($A1160,'Cycle 10'!$L$10:$L$999,0),1)),INDEX('Cycle 11'!B$10:B$999,MATCH($A1160,'Cycle 11'!$L$10:$L$999,0),1)),"")="","",IFERROR(IFERROR(IFERROR(IFERROR(IFERROR(IFERROR(IFERROR(IFERROR(IFERROR(IFERROR(IFERROR(IFERROR(INDEX(Summer!B$10:B$999,MATCH($A1160,Summer!$L$10:$L$999,0),1),INDEX('Cycle 1'!B$10:B$999,MATCH($A1160,'Cycle 1'!$L$10:$L$999,0),1)),INDEX('Cycle 2'!B$10:B$999,MATCH($A1160,'Cycle 2'!$L$10:$L$999,0),1)),INDEX('Cycle 3'!B$10:B$999,MATCH($A1160,'Cycle 3'!$L$10:$L$999,0),1)),INDEX('Cycle 4'!B$10:B$999,MATCH($A1160,'Cycle 4'!$L$10:$L$999,0),1)),INDEX('Cycle 5'!B$10:B$999,MATCH($A1160,'Cycle 5'!$L$10:$L$999,0),1)),INDEX('Cycle 6'!B$10:B$999,MATCH($A1160,'Cycle 6'!$L$10:$L$999,0),1)),INDEX('Cycle 7'!B$10:B$999,MATCH($A1160,'Cycle 7'!$L$10:$L$999,0),1)),INDEX('Cycle 8'!B$10:B$999,MATCH($A1160,'Cycle 8'!$L$10:$L$999,0),1)),INDEX('Cycle 9'!B$10:B$999,MATCH($A1160,'Cycle 9'!$L$10:$L$999,0),1)),INDEX('Cycle 10'!B$10:B$999,MATCH($A1160,'Cycle 10'!$L$10:$L$999,0),1)),INDEX('Cycle 11'!B$10:B$999,MATCH($A1160,'Cycle 11'!$L$10:$L$999,0),1)),""))</f>
        <v/>
      </c>
      <c r="D1160" t="str">
        <f>IF(IFERROR(IFERROR(IFERROR(IFERROR(IFERROR(IFERROR(IFERROR(IFERROR(IFERROR(IFERROR(IFERROR(IFERROR(INDEX(Summer!C$10:C$999,MATCH($A1160,Summer!$L$10:$L$999,0),1),INDEX('Cycle 1'!C$10:C$999,MATCH($A1160,'Cycle 1'!$L$10:$L$999,0),1)),INDEX('Cycle 2'!C$10:C$999,MATCH($A1160,'Cycle 2'!$L$10:$L$999,0),1)),INDEX('Cycle 3'!C$10:C$999,MATCH($A1160,'Cycle 3'!$L$10:$L$999,0),1)),INDEX('Cycle 4'!C$10:C$999,MATCH($A1160,'Cycle 4'!$L$10:$L$999,0),1)),INDEX('Cycle 5'!C$10:C$999,MATCH($A1160,'Cycle 5'!$L$10:$L$999,0),1)),INDEX('Cycle 6'!C$10:C$999,MATCH($A1160,'Cycle 6'!$L$10:$L$999,0),1)),INDEX('Cycle 7'!C$10:C$999,MATCH($A1160,'Cycle 7'!$L$10:$L$999,0),1)),INDEX('Cycle 8'!C$10:C$999,MATCH($A1160,'Cycle 8'!$L$10:$L$999,0),1)),INDEX('Cycle 9'!C$10:C$999,MATCH($A1160,'Cycle 9'!$L$10:$L$999,0),1)),INDEX('Cycle 10'!C$10:C$999,MATCH($A1160,'Cycle 10'!$L$10:$L$999,0),1)),INDEX('Cycle 11'!C$10:C$999,MATCH($A1160,'Cycle 11'!$L$10:$L$999,0),1)),"")="","",IFERROR(IFERROR(IFERROR(IFERROR(IFERROR(IFERROR(IFERROR(IFERROR(IFERROR(IFERROR(IFERROR(IFERROR(INDEX(Summer!C$10:C$999,MATCH($A1160,Summer!$L$10:$L$999,0),1),INDEX('Cycle 1'!C$10:C$999,MATCH($A1160,'Cycle 1'!$L$10:$L$999,0),1)),INDEX('Cycle 2'!C$10:C$999,MATCH($A1160,'Cycle 2'!$L$10:$L$999,0),1)),INDEX('Cycle 3'!C$10:C$999,MATCH($A1160,'Cycle 3'!$L$10:$L$999,0),1)),INDEX('Cycle 4'!C$10:C$999,MATCH($A1160,'Cycle 4'!$L$10:$L$999,0),1)),INDEX('Cycle 5'!C$10:C$999,MATCH($A1160,'Cycle 5'!$L$10:$L$999,0),1)),INDEX('Cycle 6'!C$10:C$999,MATCH($A1160,'Cycle 6'!$L$10:$L$999,0),1)),INDEX('Cycle 7'!C$10:C$999,MATCH($A1160,'Cycle 7'!$L$10:$L$999,0),1)),INDEX('Cycle 8'!C$10:C$999,MATCH($A1160,'Cycle 8'!$L$10:$L$999,0),1)),INDEX('Cycle 9'!C$10:C$999,MATCH($A1160,'Cycle 9'!$L$10:$L$999,0),1)),INDEX('Cycle 10'!C$10:C$999,MATCH($A1160,'Cycle 10'!$L$10:$L$999,0),1)),INDEX('Cycle 11'!C$10:C$999,MATCH($A1160,'Cycle 11'!$L$10:$L$999,0),1)),""))</f>
        <v/>
      </c>
      <c r="E1160" t="str">
        <f>IF(IFERROR(IFERROR(IFERROR(IFERROR(IFERROR(IFERROR(IFERROR(IFERROR(IFERROR(IFERROR(IFERROR(IFERROR(INDEX(Summer!D$10:D$999,MATCH($A1160,Summer!$L$10:$L$999,0),1),INDEX('Cycle 1'!D$10:D$999,MATCH($A1160,'Cycle 1'!$L$10:$L$999,0),1)),INDEX('Cycle 2'!D$10:D$999,MATCH($A1160,'Cycle 2'!$L$10:$L$999,0),1)),INDEX('Cycle 3'!D$10:D$999,MATCH($A1160,'Cycle 3'!$L$10:$L$999,0),1)),INDEX('Cycle 4'!D$10:D$999,MATCH($A1160,'Cycle 4'!$L$10:$L$999,0),1)),INDEX('Cycle 5'!D$10:D$999,MATCH($A1160,'Cycle 5'!$L$10:$L$999,0),1)),INDEX('Cycle 6'!D$10:D$999,MATCH($A1160,'Cycle 6'!$L$10:$L$999,0),1)),INDEX('Cycle 7'!D$10:D$999,MATCH($A1160,'Cycle 7'!$L$10:$L$999,0),1)),INDEX('Cycle 8'!D$10:D$999,MATCH($A1160,'Cycle 8'!$L$10:$L$999,0),1)),INDEX('Cycle 9'!D$10:D$999,MATCH($A1160,'Cycle 9'!$L$10:$L$999,0),1)),INDEX('Cycle 10'!D$10:D$999,MATCH($A1160,'Cycle 10'!$L$10:$L$999,0),1)),INDEX('Cycle 11'!D$10:D$999,MATCH($A1160,'Cycle 11'!$L$10:$L$999,0),1)),"")="","",IFERROR(IFERROR(IFERROR(IFERROR(IFERROR(IFERROR(IFERROR(IFERROR(IFERROR(IFERROR(IFERROR(IFERROR(INDEX(Summer!D$10:D$999,MATCH($A1160,Summer!$L$10:$L$999,0),1),INDEX('Cycle 1'!D$10:D$999,MATCH($A1160,'Cycle 1'!$L$10:$L$999,0),1)),INDEX('Cycle 2'!D$10:D$999,MATCH($A1160,'Cycle 2'!$L$10:$L$999,0),1)),INDEX('Cycle 3'!D$10:D$999,MATCH($A1160,'Cycle 3'!$L$10:$L$999,0),1)),INDEX('Cycle 4'!D$10:D$999,MATCH($A1160,'Cycle 4'!$L$10:$L$999,0),1)),INDEX('Cycle 5'!D$10:D$999,MATCH($A1160,'Cycle 5'!$L$10:$L$999,0),1)),INDEX('Cycle 6'!D$10:D$999,MATCH($A1160,'Cycle 6'!$L$10:$L$999,0),1)),INDEX('Cycle 7'!D$10:D$999,MATCH($A1160,'Cycle 7'!$L$10:$L$999,0),1)),INDEX('Cycle 8'!D$10:D$999,MATCH($A1160,'Cycle 8'!$L$10:$L$999,0),1)),INDEX('Cycle 9'!D$10:D$999,MATCH($A1160,'Cycle 9'!$L$10:$L$999,0),1)),INDEX('Cycle 10'!D$10:D$999,MATCH($A1160,'Cycle 10'!$L$10:$L$999,0),1)),INDEX('Cycle 11'!D$10:D$999,MATCH($A1160,'Cycle 11'!$L$10:$L$999,0),1)),""))</f>
        <v/>
      </c>
      <c r="F1160" t="str">
        <f>IF(IFERROR(IFERROR(IFERROR(IFERROR(IFERROR(IFERROR(IFERROR(IFERROR(IFERROR(IFERROR(IFERROR(IFERROR(INDEX(Summer!E$10:E$999,MATCH($A1160,Summer!$L$10:$L$999,0),1),INDEX('Cycle 1'!E$10:E$999,MATCH($A1160,'Cycle 1'!$L$10:$L$999,0),1)),INDEX('Cycle 2'!E$10:E$999,MATCH($A1160,'Cycle 2'!$L$10:$L$999,0),1)),INDEX('Cycle 3'!E$10:E$999,MATCH($A1160,'Cycle 3'!$L$10:$L$999,0),1)),INDEX('Cycle 4'!E$10:E$999,MATCH($A1160,'Cycle 4'!$L$10:$L$999,0),1)),INDEX('Cycle 5'!E$10:E$999,MATCH($A1160,'Cycle 5'!$L$10:$L$999,0),1)),INDEX('Cycle 6'!E$10:E$999,MATCH($A1160,'Cycle 6'!$L$10:$L$999,0),1)),INDEX('Cycle 7'!E$10:E$999,MATCH($A1160,'Cycle 7'!$L$10:$L$999,0),1)),INDEX('Cycle 8'!E$10:E$999,MATCH($A1160,'Cycle 8'!$L$10:$L$999,0),1)),INDEX('Cycle 9'!E$10:E$999,MATCH($A1160,'Cycle 9'!$L$10:$L$999,0),1)),INDEX('Cycle 10'!E$10:E$999,MATCH($A1160,'Cycle 10'!$L$10:$L$999,0),1)),INDEX('Cycle 11'!E$10:E$999,MATCH($A1160,'Cycle 11'!$L$10:$L$999,0),1)),"")="","",IFERROR(IFERROR(IFERROR(IFERROR(IFERROR(IFERROR(IFERROR(IFERROR(IFERROR(IFERROR(IFERROR(IFERROR(INDEX(Summer!E$10:E$999,MATCH($A1160,Summer!$L$10:$L$999,0),1),INDEX('Cycle 1'!E$10:E$999,MATCH($A1160,'Cycle 1'!$L$10:$L$999,0),1)),INDEX('Cycle 2'!E$10:E$999,MATCH($A1160,'Cycle 2'!$L$10:$L$999,0),1)),INDEX('Cycle 3'!E$10:E$999,MATCH($A1160,'Cycle 3'!$L$10:$L$999,0),1)),INDEX('Cycle 4'!E$10:E$999,MATCH($A1160,'Cycle 4'!$L$10:$L$999,0),1)),INDEX('Cycle 5'!E$10:E$999,MATCH($A1160,'Cycle 5'!$L$10:$L$999,0),1)),INDEX('Cycle 6'!E$10:E$999,MATCH($A1160,'Cycle 6'!$L$10:$L$999,0),1)),INDEX('Cycle 7'!E$10:E$999,MATCH($A1160,'Cycle 7'!$L$10:$L$999,0),1)),INDEX('Cycle 8'!E$10:E$999,MATCH($A1160,'Cycle 8'!$L$10:$L$999,0),1)),INDEX('Cycle 9'!E$10:E$999,MATCH($A1160,'Cycle 9'!$L$10:$L$999,0),1)),INDEX('Cycle 10'!E$10:E$999,MATCH($A1160,'Cycle 10'!$L$10:$L$999,0),1)),INDEX('Cycle 11'!E$10:E$999,MATCH($A1160,'Cycle 11'!$L$10:$L$999,0),1)),""))</f>
        <v/>
      </c>
      <c r="G1160" t="str">
        <f>IF(IFERROR(IFERROR(IFERROR(IFERROR(IFERROR(IFERROR(IFERROR(IFERROR(IFERROR(IFERROR(IFERROR(IFERROR(INDEX(Summer!F$10:F$999,MATCH($A1160,Summer!$L$10:$L$999,0),1),INDEX('Cycle 1'!F$10:F$999,MATCH($A1160,'Cycle 1'!$L$10:$L$999,0),1)),INDEX('Cycle 2'!F$10:F$999,MATCH($A1160,'Cycle 2'!$L$10:$L$999,0),1)),INDEX('Cycle 3'!F$10:F$999,MATCH($A1160,'Cycle 3'!$L$10:$L$999,0),1)),INDEX('Cycle 4'!F$10:F$999,MATCH($A1160,'Cycle 4'!$L$10:$L$999,0),1)),INDEX('Cycle 5'!F$10:F$999,MATCH($A1160,'Cycle 5'!$L$10:$L$999,0),1)),INDEX('Cycle 6'!F$10:F$999,MATCH($A1160,'Cycle 6'!$L$10:$L$999,0),1)),INDEX('Cycle 7'!F$10:F$999,MATCH($A1160,'Cycle 7'!$L$10:$L$999,0),1)),INDEX('Cycle 8'!F$10:F$999,MATCH($A1160,'Cycle 8'!$L$10:$L$999,0),1)),INDEX('Cycle 9'!F$10:F$999,MATCH($A1160,'Cycle 9'!$L$10:$L$999,0),1)),INDEX('Cycle 10'!F$10:F$999,MATCH($A1160,'Cycle 10'!$L$10:$L$999,0),1)),INDEX('Cycle 11'!F$10:F$999,MATCH($A1160,'Cycle 11'!$L$10:$L$999,0),1)),"")="","",IFERROR(IFERROR(IFERROR(IFERROR(IFERROR(IFERROR(IFERROR(IFERROR(IFERROR(IFERROR(IFERROR(IFERROR(INDEX(Summer!F$10:F$999,MATCH($A1160,Summer!$L$10:$L$999,0),1),INDEX('Cycle 1'!F$10:F$999,MATCH($A1160,'Cycle 1'!$L$10:$L$999,0),1)),INDEX('Cycle 2'!F$10:F$999,MATCH($A1160,'Cycle 2'!$L$10:$L$999,0),1)),INDEX('Cycle 3'!F$10:F$999,MATCH($A1160,'Cycle 3'!$L$10:$L$999,0),1)),INDEX('Cycle 4'!F$10:F$999,MATCH($A1160,'Cycle 4'!$L$10:$L$999,0),1)),INDEX('Cycle 5'!F$10:F$999,MATCH($A1160,'Cycle 5'!$L$10:$L$999,0),1)),INDEX('Cycle 6'!F$10:F$999,MATCH($A1160,'Cycle 6'!$L$10:$L$999,0),1)),INDEX('Cycle 7'!F$10:F$999,MATCH($A1160,'Cycle 7'!$L$10:$L$999,0),1)),INDEX('Cycle 8'!F$10:F$999,MATCH($A1160,'Cycle 8'!$L$10:$L$999,0),1)),INDEX('Cycle 9'!F$10:F$999,MATCH($A1160,'Cycle 9'!$L$10:$L$999,0),1)),INDEX('Cycle 10'!F$10:F$999,MATCH($A1160,'Cycle 10'!$L$10:$L$999,0),1)),INDEX('Cycle 11'!F$10:F$999,MATCH($A1160,'Cycle 11'!$L$10:$L$999,0),1)),""))</f>
        <v/>
      </c>
      <c r="H1160" t="str">
        <f>IF(IFERROR(IFERROR(IFERROR(IFERROR(IFERROR(IFERROR(IFERROR(IFERROR(IFERROR(IFERROR(IFERROR(IFERROR(INDEX(Summer!G$10:G$999,MATCH($A1160,Summer!$L$10:$L$999,0),1),INDEX('Cycle 1'!G$10:G$999,MATCH($A1160,'Cycle 1'!$L$10:$L$999,0),1)),INDEX('Cycle 2'!G$10:G$999,MATCH($A1160,'Cycle 2'!$L$10:$L$999,0),1)),INDEX('Cycle 3'!G$10:G$999,MATCH($A1160,'Cycle 3'!$L$10:$L$999,0),1)),INDEX('Cycle 4'!G$10:G$999,MATCH($A1160,'Cycle 4'!$L$10:$L$999,0),1)),INDEX('Cycle 5'!G$10:G$999,MATCH($A1160,'Cycle 5'!$L$10:$L$999,0),1)),INDEX('Cycle 6'!G$10:G$999,MATCH($A1160,'Cycle 6'!$L$10:$L$999,0),1)),INDEX('Cycle 7'!G$10:G$999,MATCH($A1160,'Cycle 7'!$L$10:$L$999,0),1)),INDEX('Cycle 8'!G$10:G$999,MATCH($A1160,'Cycle 8'!$L$10:$L$999,0),1)),INDEX('Cycle 9'!G$10:G$999,MATCH($A1160,'Cycle 9'!$L$10:$L$999,0),1)),INDEX('Cycle 10'!G$10:G$999,MATCH($A1160,'Cycle 10'!$L$10:$L$999,0),1)),INDEX('Cycle 11'!G$10:G$999,MATCH($A1160,'Cycle 11'!$L$10:$L$999,0),1)),"")="","",IFERROR(IFERROR(IFERROR(IFERROR(IFERROR(IFERROR(IFERROR(IFERROR(IFERROR(IFERROR(IFERROR(IFERROR(INDEX(Summer!G$10:G$999,MATCH($A1160,Summer!$L$10:$L$999,0),1),INDEX('Cycle 1'!G$10:G$999,MATCH($A1160,'Cycle 1'!$L$10:$L$999,0),1)),INDEX('Cycle 2'!G$10:G$999,MATCH($A1160,'Cycle 2'!$L$10:$L$999,0),1)),INDEX('Cycle 3'!G$10:G$999,MATCH($A1160,'Cycle 3'!$L$10:$L$999,0),1)),INDEX('Cycle 4'!G$10:G$999,MATCH($A1160,'Cycle 4'!$L$10:$L$999,0),1)),INDEX('Cycle 5'!G$10:G$999,MATCH($A1160,'Cycle 5'!$L$10:$L$999,0),1)),INDEX('Cycle 6'!G$10:G$999,MATCH($A1160,'Cycle 6'!$L$10:$L$999,0),1)),INDEX('Cycle 7'!G$10:G$999,MATCH($A1160,'Cycle 7'!$L$10:$L$999,0),1)),INDEX('Cycle 8'!G$10:G$999,MATCH($A1160,'Cycle 8'!$L$10:$L$999,0),1)),INDEX('Cycle 9'!G$10:G$999,MATCH($A1160,'Cycle 9'!$L$10:$L$999,0),1)),INDEX('Cycle 10'!G$10:G$999,MATCH($A1160,'Cycle 10'!$L$10:$L$999,0),1)),INDEX('Cycle 11'!G$10:G$999,MATCH($A1160,'Cycle 11'!$L$10:$L$999,0),1)),""))</f>
        <v/>
      </c>
      <c r="I1160">
        <f>IFERROR(IF(C1160="",MAX(I$1:I1159),IF(ROW(C$2)=ROW(C1160),1,IF(ISERROR(VLOOKUP(C1160,C$2:C1159,1,FALSE)),MAX(I$1:I1159)+1,MAX(I$1:I1159)))),"")</f>
        <v>0</v>
      </c>
      <c r="J1160" t="str">
        <f t="shared" si="119"/>
        <v/>
      </c>
      <c r="K1160" t="str">
        <f t="shared" si="122"/>
        <v/>
      </c>
      <c r="L1160" t="str">
        <f t="shared" si="122"/>
        <v/>
      </c>
      <c r="M1160" t="str">
        <f t="shared" si="122"/>
        <v/>
      </c>
      <c r="N1160" t="str">
        <f t="shared" si="122"/>
        <v/>
      </c>
      <c r="O1160" t="str">
        <f t="shared" si="122"/>
        <v/>
      </c>
      <c r="P1160" t="str">
        <f t="shared" si="122"/>
        <v/>
      </c>
      <c r="Q1160" t="str">
        <f t="shared" si="122"/>
        <v/>
      </c>
      <c r="R1160" t="str">
        <f t="shared" si="122"/>
        <v/>
      </c>
      <c r="S1160" t="str">
        <f t="shared" si="122"/>
        <v/>
      </c>
      <c r="T1160" t="str">
        <f t="shared" si="122"/>
        <v/>
      </c>
      <c r="U1160" t="str">
        <f t="shared" si="122"/>
        <v/>
      </c>
      <c r="V1160" t="str">
        <f t="shared" si="122"/>
        <v/>
      </c>
      <c r="W1160" t="str">
        <f t="shared" si="120"/>
        <v/>
      </c>
      <c r="X1160">
        <f>IF(OR(H1160="No",H1160=""),0,IF(COUNTIFS(H$2:H1160,"Yes",C$2:C1160,C1160)&gt;1,0,COUNTIFS(H$2:H1160,"Yes",C$2:C1160,C1160)))+IF(X1159=$X$1,0,X1159)</f>
        <v>0</v>
      </c>
    </row>
    <row r="1161" spans="1:24" x14ac:dyDescent="0.3">
      <c r="A1161">
        <f>ROWS($A$2:$A1161)</f>
        <v>1160</v>
      </c>
      <c r="B1161" t="str">
        <f>IF(ISERROR(VLOOKUP(A1161,Summer!L$11:L$500,1,FALSE)),IF(ISERROR(VLOOKUP(A1161,'Cycle 1'!L$11:L$500,1,FALSE)),IF(ISERROR(VLOOKUP(A1161,'Cycle 2'!L$11:L$500,1,FALSE)),IF(ISERROR(VLOOKUP(A1161,'Cycle 3'!L$11:L$500,1,FALSE)),IF(ISERROR(VLOOKUP(A1161,'Cycle 4'!L$11:L$500,1,FALSE)),IF(ISERROR(VLOOKUP(A1161,'Cycle 5'!L$11:L$500,1,FALSE)),IF(ISERROR(VLOOKUP(A1161,'Cycle 6'!L$11:L$500,1,FALSE)),IF(ISERROR(VLOOKUP(A1161,'Cycle 7'!L$11:L$500,1,FALSE)),IF(ISERROR(VLOOKUP(A1161,'Cycle 8'!L$11:L$500,1,FALSE)),IF(ISERROR(VLOOKUP(A1161,'Cycle 9'!L$11:L$500,1,FALSE)),IF(ISERROR(VLOOKUP(A1161,'Cycle 10'!L$11:L$500,1,FALSE)),IF(ISERROR(VLOOKUP(A1161,'Cycle 11'!L$11:L$500,1,FALSE)),"","Cycle 11"),"Cycle 10"),"Cycle 9"),"Cycle 8"),"Cycle 7"),"Cycle 6"),"Cycle 5"),"Cycle 4"),"Cycle 3"),"Cycle 2"),"Cycle 1"),"Summer")</f>
        <v/>
      </c>
      <c r="C1161" t="str">
        <f>IF(IFERROR(IFERROR(IFERROR(IFERROR(IFERROR(IFERROR(IFERROR(IFERROR(IFERROR(IFERROR(IFERROR(IFERROR(INDEX(Summer!B$10:B$999,MATCH($A1161,Summer!$L$10:$L$999,0),1),INDEX('Cycle 1'!B$10:B$999,MATCH($A1161,'Cycle 1'!$L$10:$L$999,0),1)),INDEX('Cycle 2'!B$10:B$999,MATCH($A1161,'Cycle 2'!$L$10:$L$999,0),1)),INDEX('Cycle 3'!B$10:B$999,MATCH($A1161,'Cycle 3'!$L$10:$L$999,0),1)),INDEX('Cycle 4'!B$10:B$999,MATCH($A1161,'Cycle 4'!$L$10:$L$999,0),1)),INDEX('Cycle 5'!B$10:B$999,MATCH($A1161,'Cycle 5'!$L$10:$L$999,0),1)),INDEX('Cycle 6'!B$10:B$999,MATCH($A1161,'Cycle 6'!$L$10:$L$999,0),1)),INDEX('Cycle 7'!B$10:B$999,MATCH($A1161,'Cycle 7'!$L$10:$L$999,0),1)),INDEX('Cycle 8'!B$10:B$999,MATCH($A1161,'Cycle 8'!$L$10:$L$999,0),1)),INDEX('Cycle 9'!B$10:B$999,MATCH($A1161,'Cycle 9'!$L$10:$L$999,0),1)),INDEX('Cycle 10'!B$10:B$999,MATCH($A1161,'Cycle 10'!$L$10:$L$999,0),1)),INDEX('Cycle 11'!B$10:B$999,MATCH($A1161,'Cycle 11'!$L$10:$L$999,0),1)),"")="","",IFERROR(IFERROR(IFERROR(IFERROR(IFERROR(IFERROR(IFERROR(IFERROR(IFERROR(IFERROR(IFERROR(IFERROR(INDEX(Summer!B$10:B$999,MATCH($A1161,Summer!$L$10:$L$999,0),1),INDEX('Cycle 1'!B$10:B$999,MATCH($A1161,'Cycle 1'!$L$10:$L$999,0),1)),INDEX('Cycle 2'!B$10:B$999,MATCH($A1161,'Cycle 2'!$L$10:$L$999,0),1)),INDEX('Cycle 3'!B$10:B$999,MATCH($A1161,'Cycle 3'!$L$10:$L$999,0),1)),INDEX('Cycle 4'!B$10:B$999,MATCH($A1161,'Cycle 4'!$L$10:$L$999,0),1)),INDEX('Cycle 5'!B$10:B$999,MATCH($A1161,'Cycle 5'!$L$10:$L$999,0),1)),INDEX('Cycle 6'!B$10:B$999,MATCH($A1161,'Cycle 6'!$L$10:$L$999,0),1)),INDEX('Cycle 7'!B$10:B$999,MATCH($A1161,'Cycle 7'!$L$10:$L$999,0),1)),INDEX('Cycle 8'!B$10:B$999,MATCH($A1161,'Cycle 8'!$L$10:$L$999,0),1)),INDEX('Cycle 9'!B$10:B$999,MATCH($A1161,'Cycle 9'!$L$10:$L$999,0),1)),INDEX('Cycle 10'!B$10:B$999,MATCH($A1161,'Cycle 10'!$L$10:$L$999,0),1)),INDEX('Cycle 11'!B$10:B$999,MATCH($A1161,'Cycle 11'!$L$10:$L$999,0),1)),""))</f>
        <v/>
      </c>
      <c r="D1161" t="str">
        <f>IF(IFERROR(IFERROR(IFERROR(IFERROR(IFERROR(IFERROR(IFERROR(IFERROR(IFERROR(IFERROR(IFERROR(IFERROR(INDEX(Summer!C$10:C$999,MATCH($A1161,Summer!$L$10:$L$999,0),1),INDEX('Cycle 1'!C$10:C$999,MATCH($A1161,'Cycle 1'!$L$10:$L$999,0),1)),INDEX('Cycle 2'!C$10:C$999,MATCH($A1161,'Cycle 2'!$L$10:$L$999,0),1)),INDEX('Cycle 3'!C$10:C$999,MATCH($A1161,'Cycle 3'!$L$10:$L$999,0),1)),INDEX('Cycle 4'!C$10:C$999,MATCH($A1161,'Cycle 4'!$L$10:$L$999,0),1)),INDEX('Cycle 5'!C$10:C$999,MATCH($A1161,'Cycle 5'!$L$10:$L$999,0),1)),INDEX('Cycle 6'!C$10:C$999,MATCH($A1161,'Cycle 6'!$L$10:$L$999,0),1)),INDEX('Cycle 7'!C$10:C$999,MATCH($A1161,'Cycle 7'!$L$10:$L$999,0),1)),INDEX('Cycle 8'!C$10:C$999,MATCH($A1161,'Cycle 8'!$L$10:$L$999,0),1)),INDEX('Cycle 9'!C$10:C$999,MATCH($A1161,'Cycle 9'!$L$10:$L$999,0),1)),INDEX('Cycle 10'!C$10:C$999,MATCH($A1161,'Cycle 10'!$L$10:$L$999,0),1)),INDEX('Cycle 11'!C$10:C$999,MATCH($A1161,'Cycle 11'!$L$10:$L$999,0),1)),"")="","",IFERROR(IFERROR(IFERROR(IFERROR(IFERROR(IFERROR(IFERROR(IFERROR(IFERROR(IFERROR(IFERROR(IFERROR(INDEX(Summer!C$10:C$999,MATCH($A1161,Summer!$L$10:$L$999,0),1),INDEX('Cycle 1'!C$10:C$999,MATCH($A1161,'Cycle 1'!$L$10:$L$999,0),1)),INDEX('Cycle 2'!C$10:C$999,MATCH($A1161,'Cycle 2'!$L$10:$L$999,0),1)),INDEX('Cycle 3'!C$10:C$999,MATCH($A1161,'Cycle 3'!$L$10:$L$999,0),1)),INDEX('Cycle 4'!C$10:C$999,MATCH($A1161,'Cycle 4'!$L$10:$L$999,0),1)),INDEX('Cycle 5'!C$10:C$999,MATCH($A1161,'Cycle 5'!$L$10:$L$999,0),1)),INDEX('Cycle 6'!C$10:C$999,MATCH($A1161,'Cycle 6'!$L$10:$L$999,0),1)),INDEX('Cycle 7'!C$10:C$999,MATCH($A1161,'Cycle 7'!$L$10:$L$999,0),1)),INDEX('Cycle 8'!C$10:C$999,MATCH($A1161,'Cycle 8'!$L$10:$L$999,0),1)),INDEX('Cycle 9'!C$10:C$999,MATCH($A1161,'Cycle 9'!$L$10:$L$999,0),1)),INDEX('Cycle 10'!C$10:C$999,MATCH($A1161,'Cycle 10'!$L$10:$L$999,0),1)),INDEX('Cycle 11'!C$10:C$999,MATCH($A1161,'Cycle 11'!$L$10:$L$999,0),1)),""))</f>
        <v/>
      </c>
      <c r="E1161" t="str">
        <f>IF(IFERROR(IFERROR(IFERROR(IFERROR(IFERROR(IFERROR(IFERROR(IFERROR(IFERROR(IFERROR(IFERROR(IFERROR(INDEX(Summer!D$10:D$999,MATCH($A1161,Summer!$L$10:$L$999,0),1),INDEX('Cycle 1'!D$10:D$999,MATCH($A1161,'Cycle 1'!$L$10:$L$999,0),1)),INDEX('Cycle 2'!D$10:D$999,MATCH($A1161,'Cycle 2'!$L$10:$L$999,0),1)),INDEX('Cycle 3'!D$10:D$999,MATCH($A1161,'Cycle 3'!$L$10:$L$999,0),1)),INDEX('Cycle 4'!D$10:D$999,MATCH($A1161,'Cycle 4'!$L$10:$L$999,0),1)),INDEX('Cycle 5'!D$10:D$999,MATCH($A1161,'Cycle 5'!$L$10:$L$999,0),1)),INDEX('Cycle 6'!D$10:D$999,MATCH($A1161,'Cycle 6'!$L$10:$L$999,0),1)),INDEX('Cycle 7'!D$10:D$999,MATCH($A1161,'Cycle 7'!$L$10:$L$999,0),1)),INDEX('Cycle 8'!D$10:D$999,MATCH($A1161,'Cycle 8'!$L$10:$L$999,0),1)),INDEX('Cycle 9'!D$10:D$999,MATCH($A1161,'Cycle 9'!$L$10:$L$999,0),1)),INDEX('Cycle 10'!D$10:D$999,MATCH($A1161,'Cycle 10'!$L$10:$L$999,0),1)),INDEX('Cycle 11'!D$10:D$999,MATCH($A1161,'Cycle 11'!$L$10:$L$999,0),1)),"")="","",IFERROR(IFERROR(IFERROR(IFERROR(IFERROR(IFERROR(IFERROR(IFERROR(IFERROR(IFERROR(IFERROR(IFERROR(INDEX(Summer!D$10:D$999,MATCH($A1161,Summer!$L$10:$L$999,0),1),INDEX('Cycle 1'!D$10:D$999,MATCH($A1161,'Cycle 1'!$L$10:$L$999,0),1)),INDEX('Cycle 2'!D$10:D$999,MATCH($A1161,'Cycle 2'!$L$10:$L$999,0),1)),INDEX('Cycle 3'!D$10:D$999,MATCH($A1161,'Cycle 3'!$L$10:$L$999,0),1)),INDEX('Cycle 4'!D$10:D$999,MATCH($A1161,'Cycle 4'!$L$10:$L$999,0),1)),INDEX('Cycle 5'!D$10:D$999,MATCH($A1161,'Cycle 5'!$L$10:$L$999,0),1)),INDEX('Cycle 6'!D$10:D$999,MATCH($A1161,'Cycle 6'!$L$10:$L$999,0),1)),INDEX('Cycle 7'!D$10:D$999,MATCH($A1161,'Cycle 7'!$L$10:$L$999,0),1)),INDEX('Cycle 8'!D$10:D$999,MATCH($A1161,'Cycle 8'!$L$10:$L$999,0),1)),INDEX('Cycle 9'!D$10:D$999,MATCH($A1161,'Cycle 9'!$L$10:$L$999,0),1)),INDEX('Cycle 10'!D$10:D$999,MATCH($A1161,'Cycle 10'!$L$10:$L$999,0),1)),INDEX('Cycle 11'!D$10:D$999,MATCH($A1161,'Cycle 11'!$L$10:$L$999,0),1)),""))</f>
        <v/>
      </c>
      <c r="F1161" t="str">
        <f>IF(IFERROR(IFERROR(IFERROR(IFERROR(IFERROR(IFERROR(IFERROR(IFERROR(IFERROR(IFERROR(IFERROR(IFERROR(INDEX(Summer!E$10:E$999,MATCH($A1161,Summer!$L$10:$L$999,0),1),INDEX('Cycle 1'!E$10:E$999,MATCH($A1161,'Cycle 1'!$L$10:$L$999,0),1)),INDEX('Cycle 2'!E$10:E$999,MATCH($A1161,'Cycle 2'!$L$10:$L$999,0),1)),INDEX('Cycle 3'!E$10:E$999,MATCH($A1161,'Cycle 3'!$L$10:$L$999,0),1)),INDEX('Cycle 4'!E$10:E$999,MATCH($A1161,'Cycle 4'!$L$10:$L$999,0),1)),INDEX('Cycle 5'!E$10:E$999,MATCH($A1161,'Cycle 5'!$L$10:$L$999,0),1)),INDEX('Cycle 6'!E$10:E$999,MATCH($A1161,'Cycle 6'!$L$10:$L$999,0),1)),INDEX('Cycle 7'!E$10:E$999,MATCH($A1161,'Cycle 7'!$L$10:$L$999,0),1)),INDEX('Cycle 8'!E$10:E$999,MATCH($A1161,'Cycle 8'!$L$10:$L$999,0),1)),INDEX('Cycle 9'!E$10:E$999,MATCH($A1161,'Cycle 9'!$L$10:$L$999,0),1)),INDEX('Cycle 10'!E$10:E$999,MATCH($A1161,'Cycle 10'!$L$10:$L$999,0),1)),INDEX('Cycle 11'!E$10:E$999,MATCH($A1161,'Cycle 11'!$L$10:$L$999,0),1)),"")="","",IFERROR(IFERROR(IFERROR(IFERROR(IFERROR(IFERROR(IFERROR(IFERROR(IFERROR(IFERROR(IFERROR(IFERROR(INDEX(Summer!E$10:E$999,MATCH($A1161,Summer!$L$10:$L$999,0),1),INDEX('Cycle 1'!E$10:E$999,MATCH($A1161,'Cycle 1'!$L$10:$L$999,0),1)),INDEX('Cycle 2'!E$10:E$999,MATCH($A1161,'Cycle 2'!$L$10:$L$999,0),1)),INDEX('Cycle 3'!E$10:E$999,MATCH($A1161,'Cycle 3'!$L$10:$L$999,0),1)),INDEX('Cycle 4'!E$10:E$999,MATCH($A1161,'Cycle 4'!$L$10:$L$999,0),1)),INDEX('Cycle 5'!E$10:E$999,MATCH($A1161,'Cycle 5'!$L$10:$L$999,0),1)),INDEX('Cycle 6'!E$10:E$999,MATCH($A1161,'Cycle 6'!$L$10:$L$999,0),1)),INDEX('Cycle 7'!E$10:E$999,MATCH($A1161,'Cycle 7'!$L$10:$L$999,0),1)),INDEX('Cycle 8'!E$10:E$999,MATCH($A1161,'Cycle 8'!$L$10:$L$999,0),1)),INDEX('Cycle 9'!E$10:E$999,MATCH($A1161,'Cycle 9'!$L$10:$L$999,0),1)),INDEX('Cycle 10'!E$10:E$999,MATCH($A1161,'Cycle 10'!$L$10:$L$999,0),1)),INDEX('Cycle 11'!E$10:E$999,MATCH($A1161,'Cycle 11'!$L$10:$L$999,0),1)),""))</f>
        <v/>
      </c>
      <c r="G1161" t="str">
        <f>IF(IFERROR(IFERROR(IFERROR(IFERROR(IFERROR(IFERROR(IFERROR(IFERROR(IFERROR(IFERROR(IFERROR(IFERROR(INDEX(Summer!F$10:F$999,MATCH($A1161,Summer!$L$10:$L$999,0),1),INDEX('Cycle 1'!F$10:F$999,MATCH($A1161,'Cycle 1'!$L$10:$L$999,0),1)),INDEX('Cycle 2'!F$10:F$999,MATCH($A1161,'Cycle 2'!$L$10:$L$999,0),1)),INDEX('Cycle 3'!F$10:F$999,MATCH($A1161,'Cycle 3'!$L$10:$L$999,0),1)),INDEX('Cycle 4'!F$10:F$999,MATCH($A1161,'Cycle 4'!$L$10:$L$999,0),1)),INDEX('Cycle 5'!F$10:F$999,MATCH($A1161,'Cycle 5'!$L$10:$L$999,0),1)),INDEX('Cycle 6'!F$10:F$999,MATCH($A1161,'Cycle 6'!$L$10:$L$999,0),1)),INDEX('Cycle 7'!F$10:F$999,MATCH($A1161,'Cycle 7'!$L$10:$L$999,0),1)),INDEX('Cycle 8'!F$10:F$999,MATCH($A1161,'Cycle 8'!$L$10:$L$999,0),1)),INDEX('Cycle 9'!F$10:F$999,MATCH($A1161,'Cycle 9'!$L$10:$L$999,0),1)),INDEX('Cycle 10'!F$10:F$999,MATCH($A1161,'Cycle 10'!$L$10:$L$999,0),1)),INDEX('Cycle 11'!F$10:F$999,MATCH($A1161,'Cycle 11'!$L$10:$L$999,0),1)),"")="","",IFERROR(IFERROR(IFERROR(IFERROR(IFERROR(IFERROR(IFERROR(IFERROR(IFERROR(IFERROR(IFERROR(IFERROR(INDEX(Summer!F$10:F$999,MATCH($A1161,Summer!$L$10:$L$999,0),1),INDEX('Cycle 1'!F$10:F$999,MATCH($A1161,'Cycle 1'!$L$10:$L$999,0),1)),INDEX('Cycle 2'!F$10:F$999,MATCH($A1161,'Cycle 2'!$L$10:$L$999,0),1)),INDEX('Cycle 3'!F$10:F$999,MATCH($A1161,'Cycle 3'!$L$10:$L$999,0),1)),INDEX('Cycle 4'!F$10:F$999,MATCH($A1161,'Cycle 4'!$L$10:$L$999,0),1)),INDEX('Cycle 5'!F$10:F$999,MATCH($A1161,'Cycle 5'!$L$10:$L$999,0),1)),INDEX('Cycle 6'!F$10:F$999,MATCH($A1161,'Cycle 6'!$L$10:$L$999,0),1)),INDEX('Cycle 7'!F$10:F$999,MATCH($A1161,'Cycle 7'!$L$10:$L$999,0),1)),INDEX('Cycle 8'!F$10:F$999,MATCH($A1161,'Cycle 8'!$L$10:$L$999,0),1)),INDEX('Cycle 9'!F$10:F$999,MATCH($A1161,'Cycle 9'!$L$10:$L$999,0),1)),INDEX('Cycle 10'!F$10:F$999,MATCH($A1161,'Cycle 10'!$L$10:$L$999,0),1)),INDEX('Cycle 11'!F$10:F$999,MATCH($A1161,'Cycle 11'!$L$10:$L$999,0),1)),""))</f>
        <v/>
      </c>
      <c r="H1161" t="str">
        <f>IF(IFERROR(IFERROR(IFERROR(IFERROR(IFERROR(IFERROR(IFERROR(IFERROR(IFERROR(IFERROR(IFERROR(IFERROR(INDEX(Summer!G$10:G$999,MATCH($A1161,Summer!$L$10:$L$999,0),1),INDEX('Cycle 1'!G$10:G$999,MATCH($A1161,'Cycle 1'!$L$10:$L$999,0),1)),INDEX('Cycle 2'!G$10:G$999,MATCH($A1161,'Cycle 2'!$L$10:$L$999,0),1)),INDEX('Cycle 3'!G$10:G$999,MATCH($A1161,'Cycle 3'!$L$10:$L$999,0),1)),INDEX('Cycle 4'!G$10:G$999,MATCH($A1161,'Cycle 4'!$L$10:$L$999,0),1)),INDEX('Cycle 5'!G$10:G$999,MATCH($A1161,'Cycle 5'!$L$10:$L$999,0),1)),INDEX('Cycle 6'!G$10:G$999,MATCH($A1161,'Cycle 6'!$L$10:$L$999,0),1)),INDEX('Cycle 7'!G$10:G$999,MATCH($A1161,'Cycle 7'!$L$10:$L$999,0),1)),INDEX('Cycle 8'!G$10:G$999,MATCH($A1161,'Cycle 8'!$L$10:$L$999,0),1)),INDEX('Cycle 9'!G$10:G$999,MATCH($A1161,'Cycle 9'!$L$10:$L$999,0),1)),INDEX('Cycle 10'!G$10:G$999,MATCH($A1161,'Cycle 10'!$L$10:$L$999,0),1)),INDEX('Cycle 11'!G$10:G$999,MATCH($A1161,'Cycle 11'!$L$10:$L$999,0),1)),"")="","",IFERROR(IFERROR(IFERROR(IFERROR(IFERROR(IFERROR(IFERROR(IFERROR(IFERROR(IFERROR(IFERROR(IFERROR(INDEX(Summer!G$10:G$999,MATCH($A1161,Summer!$L$10:$L$999,0),1),INDEX('Cycle 1'!G$10:G$999,MATCH($A1161,'Cycle 1'!$L$10:$L$999,0),1)),INDEX('Cycle 2'!G$10:G$999,MATCH($A1161,'Cycle 2'!$L$10:$L$999,0),1)),INDEX('Cycle 3'!G$10:G$999,MATCH($A1161,'Cycle 3'!$L$10:$L$999,0),1)),INDEX('Cycle 4'!G$10:G$999,MATCH($A1161,'Cycle 4'!$L$10:$L$999,0),1)),INDEX('Cycle 5'!G$10:G$999,MATCH($A1161,'Cycle 5'!$L$10:$L$999,0),1)),INDEX('Cycle 6'!G$10:G$999,MATCH($A1161,'Cycle 6'!$L$10:$L$999,0),1)),INDEX('Cycle 7'!G$10:G$999,MATCH($A1161,'Cycle 7'!$L$10:$L$999,0),1)),INDEX('Cycle 8'!G$10:G$999,MATCH($A1161,'Cycle 8'!$L$10:$L$999,0),1)),INDEX('Cycle 9'!G$10:G$999,MATCH($A1161,'Cycle 9'!$L$10:$L$999,0),1)),INDEX('Cycle 10'!G$10:G$999,MATCH($A1161,'Cycle 10'!$L$10:$L$999,0),1)),INDEX('Cycle 11'!G$10:G$999,MATCH($A1161,'Cycle 11'!$L$10:$L$999,0),1)),""))</f>
        <v/>
      </c>
      <c r="I1161">
        <f>IFERROR(IF(C1161="",MAX(I$1:I1160),IF(ROW(C$2)=ROW(C1161),1,IF(ISERROR(VLOOKUP(C1161,C$2:C1160,1,FALSE)),MAX(I$1:I1160)+1,MAX(I$1:I1160)))),"")</f>
        <v>0</v>
      </c>
      <c r="J1161" t="str">
        <f t="shared" si="119"/>
        <v/>
      </c>
      <c r="K1161" t="str">
        <f t="shared" si="123"/>
        <v/>
      </c>
      <c r="L1161" t="str">
        <f t="shared" si="123"/>
        <v/>
      </c>
      <c r="M1161" t="str">
        <f t="shared" si="123"/>
        <v/>
      </c>
      <c r="N1161" t="str">
        <f t="shared" si="123"/>
        <v/>
      </c>
      <c r="O1161" t="str">
        <f t="shared" si="123"/>
        <v/>
      </c>
      <c r="P1161" t="str">
        <f t="shared" si="123"/>
        <v/>
      </c>
      <c r="Q1161" t="str">
        <f t="shared" si="123"/>
        <v/>
      </c>
      <c r="R1161" t="str">
        <f t="shared" si="123"/>
        <v/>
      </c>
      <c r="S1161" t="str">
        <f t="shared" si="123"/>
        <v/>
      </c>
      <c r="T1161" t="str">
        <f t="shared" si="123"/>
        <v/>
      </c>
      <c r="U1161" t="str">
        <f t="shared" si="123"/>
        <v/>
      </c>
      <c r="V1161" t="str">
        <f t="shared" si="123"/>
        <v/>
      </c>
      <c r="W1161" t="str">
        <f t="shared" si="120"/>
        <v/>
      </c>
      <c r="X1161">
        <f>IF(OR(H1161="No",H1161=""),0,IF(COUNTIFS(H$2:H1161,"Yes",C$2:C1161,C1161)&gt;1,0,COUNTIFS(H$2:H1161,"Yes",C$2:C1161,C1161)))+IF(X1160=$X$1,0,X1160)</f>
        <v>0</v>
      </c>
    </row>
    <row r="1162" spans="1:24" x14ac:dyDescent="0.3">
      <c r="A1162">
        <f>ROWS($A$2:$A1162)</f>
        <v>1161</v>
      </c>
      <c r="B1162" t="str">
        <f>IF(ISERROR(VLOOKUP(A1162,Summer!L$11:L$500,1,FALSE)),IF(ISERROR(VLOOKUP(A1162,'Cycle 1'!L$11:L$500,1,FALSE)),IF(ISERROR(VLOOKUP(A1162,'Cycle 2'!L$11:L$500,1,FALSE)),IF(ISERROR(VLOOKUP(A1162,'Cycle 3'!L$11:L$500,1,FALSE)),IF(ISERROR(VLOOKUP(A1162,'Cycle 4'!L$11:L$500,1,FALSE)),IF(ISERROR(VLOOKUP(A1162,'Cycle 5'!L$11:L$500,1,FALSE)),IF(ISERROR(VLOOKUP(A1162,'Cycle 6'!L$11:L$500,1,FALSE)),IF(ISERROR(VLOOKUP(A1162,'Cycle 7'!L$11:L$500,1,FALSE)),IF(ISERROR(VLOOKUP(A1162,'Cycle 8'!L$11:L$500,1,FALSE)),IF(ISERROR(VLOOKUP(A1162,'Cycle 9'!L$11:L$500,1,FALSE)),IF(ISERROR(VLOOKUP(A1162,'Cycle 10'!L$11:L$500,1,FALSE)),IF(ISERROR(VLOOKUP(A1162,'Cycle 11'!L$11:L$500,1,FALSE)),"","Cycle 11"),"Cycle 10"),"Cycle 9"),"Cycle 8"),"Cycle 7"),"Cycle 6"),"Cycle 5"),"Cycle 4"),"Cycle 3"),"Cycle 2"),"Cycle 1"),"Summer")</f>
        <v/>
      </c>
      <c r="C1162" t="str">
        <f>IF(IFERROR(IFERROR(IFERROR(IFERROR(IFERROR(IFERROR(IFERROR(IFERROR(IFERROR(IFERROR(IFERROR(IFERROR(INDEX(Summer!B$10:B$999,MATCH($A1162,Summer!$L$10:$L$999,0),1),INDEX('Cycle 1'!B$10:B$999,MATCH($A1162,'Cycle 1'!$L$10:$L$999,0),1)),INDEX('Cycle 2'!B$10:B$999,MATCH($A1162,'Cycle 2'!$L$10:$L$999,0),1)),INDEX('Cycle 3'!B$10:B$999,MATCH($A1162,'Cycle 3'!$L$10:$L$999,0),1)),INDEX('Cycle 4'!B$10:B$999,MATCH($A1162,'Cycle 4'!$L$10:$L$999,0),1)),INDEX('Cycle 5'!B$10:B$999,MATCH($A1162,'Cycle 5'!$L$10:$L$999,0),1)),INDEX('Cycle 6'!B$10:B$999,MATCH($A1162,'Cycle 6'!$L$10:$L$999,0),1)),INDEX('Cycle 7'!B$10:B$999,MATCH($A1162,'Cycle 7'!$L$10:$L$999,0),1)),INDEX('Cycle 8'!B$10:B$999,MATCH($A1162,'Cycle 8'!$L$10:$L$999,0),1)),INDEX('Cycle 9'!B$10:B$999,MATCH($A1162,'Cycle 9'!$L$10:$L$999,0),1)),INDEX('Cycle 10'!B$10:B$999,MATCH($A1162,'Cycle 10'!$L$10:$L$999,0),1)),INDEX('Cycle 11'!B$10:B$999,MATCH($A1162,'Cycle 11'!$L$10:$L$999,0),1)),"")="","",IFERROR(IFERROR(IFERROR(IFERROR(IFERROR(IFERROR(IFERROR(IFERROR(IFERROR(IFERROR(IFERROR(IFERROR(INDEX(Summer!B$10:B$999,MATCH($A1162,Summer!$L$10:$L$999,0),1),INDEX('Cycle 1'!B$10:B$999,MATCH($A1162,'Cycle 1'!$L$10:$L$999,0),1)),INDEX('Cycle 2'!B$10:B$999,MATCH($A1162,'Cycle 2'!$L$10:$L$999,0),1)),INDEX('Cycle 3'!B$10:B$999,MATCH($A1162,'Cycle 3'!$L$10:$L$999,0),1)),INDEX('Cycle 4'!B$10:B$999,MATCH($A1162,'Cycle 4'!$L$10:$L$999,0),1)),INDEX('Cycle 5'!B$10:B$999,MATCH($A1162,'Cycle 5'!$L$10:$L$999,0),1)),INDEX('Cycle 6'!B$10:B$999,MATCH($A1162,'Cycle 6'!$L$10:$L$999,0),1)),INDEX('Cycle 7'!B$10:B$999,MATCH($A1162,'Cycle 7'!$L$10:$L$999,0),1)),INDEX('Cycle 8'!B$10:B$999,MATCH($A1162,'Cycle 8'!$L$10:$L$999,0),1)),INDEX('Cycle 9'!B$10:B$999,MATCH($A1162,'Cycle 9'!$L$10:$L$999,0),1)),INDEX('Cycle 10'!B$10:B$999,MATCH($A1162,'Cycle 10'!$L$10:$L$999,0),1)),INDEX('Cycle 11'!B$10:B$999,MATCH($A1162,'Cycle 11'!$L$10:$L$999,0),1)),""))</f>
        <v/>
      </c>
      <c r="D1162" t="str">
        <f>IF(IFERROR(IFERROR(IFERROR(IFERROR(IFERROR(IFERROR(IFERROR(IFERROR(IFERROR(IFERROR(IFERROR(IFERROR(INDEX(Summer!C$10:C$999,MATCH($A1162,Summer!$L$10:$L$999,0),1),INDEX('Cycle 1'!C$10:C$999,MATCH($A1162,'Cycle 1'!$L$10:$L$999,0),1)),INDEX('Cycle 2'!C$10:C$999,MATCH($A1162,'Cycle 2'!$L$10:$L$999,0),1)),INDEX('Cycle 3'!C$10:C$999,MATCH($A1162,'Cycle 3'!$L$10:$L$999,0),1)),INDEX('Cycle 4'!C$10:C$999,MATCH($A1162,'Cycle 4'!$L$10:$L$999,0),1)),INDEX('Cycle 5'!C$10:C$999,MATCH($A1162,'Cycle 5'!$L$10:$L$999,0),1)),INDEX('Cycle 6'!C$10:C$999,MATCH($A1162,'Cycle 6'!$L$10:$L$999,0),1)),INDEX('Cycle 7'!C$10:C$999,MATCH($A1162,'Cycle 7'!$L$10:$L$999,0),1)),INDEX('Cycle 8'!C$10:C$999,MATCH($A1162,'Cycle 8'!$L$10:$L$999,0),1)),INDEX('Cycle 9'!C$10:C$999,MATCH($A1162,'Cycle 9'!$L$10:$L$999,0),1)),INDEX('Cycle 10'!C$10:C$999,MATCH($A1162,'Cycle 10'!$L$10:$L$999,0),1)),INDEX('Cycle 11'!C$10:C$999,MATCH($A1162,'Cycle 11'!$L$10:$L$999,0),1)),"")="","",IFERROR(IFERROR(IFERROR(IFERROR(IFERROR(IFERROR(IFERROR(IFERROR(IFERROR(IFERROR(IFERROR(IFERROR(INDEX(Summer!C$10:C$999,MATCH($A1162,Summer!$L$10:$L$999,0),1),INDEX('Cycle 1'!C$10:C$999,MATCH($A1162,'Cycle 1'!$L$10:$L$999,0),1)),INDEX('Cycle 2'!C$10:C$999,MATCH($A1162,'Cycle 2'!$L$10:$L$999,0),1)),INDEX('Cycle 3'!C$10:C$999,MATCH($A1162,'Cycle 3'!$L$10:$L$999,0),1)),INDEX('Cycle 4'!C$10:C$999,MATCH($A1162,'Cycle 4'!$L$10:$L$999,0),1)),INDEX('Cycle 5'!C$10:C$999,MATCH($A1162,'Cycle 5'!$L$10:$L$999,0),1)),INDEX('Cycle 6'!C$10:C$999,MATCH($A1162,'Cycle 6'!$L$10:$L$999,0),1)),INDEX('Cycle 7'!C$10:C$999,MATCH($A1162,'Cycle 7'!$L$10:$L$999,0),1)),INDEX('Cycle 8'!C$10:C$999,MATCH($A1162,'Cycle 8'!$L$10:$L$999,0),1)),INDEX('Cycle 9'!C$10:C$999,MATCH($A1162,'Cycle 9'!$L$10:$L$999,0),1)),INDEX('Cycle 10'!C$10:C$999,MATCH($A1162,'Cycle 10'!$L$10:$L$999,0),1)),INDEX('Cycle 11'!C$10:C$999,MATCH($A1162,'Cycle 11'!$L$10:$L$999,0),1)),""))</f>
        <v/>
      </c>
      <c r="E1162" t="str">
        <f>IF(IFERROR(IFERROR(IFERROR(IFERROR(IFERROR(IFERROR(IFERROR(IFERROR(IFERROR(IFERROR(IFERROR(IFERROR(INDEX(Summer!D$10:D$999,MATCH($A1162,Summer!$L$10:$L$999,0),1),INDEX('Cycle 1'!D$10:D$999,MATCH($A1162,'Cycle 1'!$L$10:$L$999,0),1)),INDEX('Cycle 2'!D$10:D$999,MATCH($A1162,'Cycle 2'!$L$10:$L$999,0),1)),INDEX('Cycle 3'!D$10:D$999,MATCH($A1162,'Cycle 3'!$L$10:$L$999,0),1)),INDEX('Cycle 4'!D$10:D$999,MATCH($A1162,'Cycle 4'!$L$10:$L$999,0),1)),INDEX('Cycle 5'!D$10:D$999,MATCH($A1162,'Cycle 5'!$L$10:$L$999,0),1)),INDEX('Cycle 6'!D$10:D$999,MATCH($A1162,'Cycle 6'!$L$10:$L$999,0),1)),INDEX('Cycle 7'!D$10:D$999,MATCH($A1162,'Cycle 7'!$L$10:$L$999,0),1)),INDEX('Cycle 8'!D$10:D$999,MATCH($A1162,'Cycle 8'!$L$10:$L$999,0),1)),INDEX('Cycle 9'!D$10:D$999,MATCH($A1162,'Cycle 9'!$L$10:$L$999,0),1)),INDEX('Cycle 10'!D$10:D$999,MATCH($A1162,'Cycle 10'!$L$10:$L$999,0),1)),INDEX('Cycle 11'!D$10:D$999,MATCH($A1162,'Cycle 11'!$L$10:$L$999,0),1)),"")="","",IFERROR(IFERROR(IFERROR(IFERROR(IFERROR(IFERROR(IFERROR(IFERROR(IFERROR(IFERROR(IFERROR(IFERROR(INDEX(Summer!D$10:D$999,MATCH($A1162,Summer!$L$10:$L$999,0),1),INDEX('Cycle 1'!D$10:D$999,MATCH($A1162,'Cycle 1'!$L$10:$L$999,0),1)),INDEX('Cycle 2'!D$10:D$999,MATCH($A1162,'Cycle 2'!$L$10:$L$999,0),1)),INDEX('Cycle 3'!D$10:D$999,MATCH($A1162,'Cycle 3'!$L$10:$L$999,0),1)),INDEX('Cycle 4'!D$10:D$999,MATCH($A1162,'Cycle 4'!$L$10:$L$999,0),1)),INDEX('Cycle 5'!D$10:D$999,MATCH($A1162,'Cycle 5'!$L$10:$L$999,0),1)),INDEX('Cycle 6'!D$10:D$999,MATCH($A1162,'Cycle 6'!$L$10:$L$999,0),1)),INDEX('Cycle 7'!D$10:D$999,MATCH($A1162,'Cycle 7'!$L$10:$L$999,0),1)),INDEX('Cycle 8'!D$10:D$999,MATCH($A1162,'Cycle 8'!$L$10:$L$999,0),1)),INDEX('Cycle 9'!D$10:D$999,MATCH($A1162,'Cycle 9'!$L$10:$L$999,0),1)),INDEX('Cycle 10'!D$10:D$999,MATCH($A1162,'Cycle 10'!$L$10:$L$999,0),1)),INDEX('Cycle 11'!D$10:D$999,MATCH($A1162,'Cycle 11'!$L$10:$L$999,0),1)),""))</f>
        <v/>
      </c>
      <c r="F1162" t="str">
        <f>IF(IFERROR(IFERROR(IFERROR(IFERROR(IFERROR(IFERROR(IFERROR(IFERROR(IFERROR(IFERROR(IFERROR(IFERROR(INDEX(Summer!E$10:E$999,MATCH($A1162,Summer!$L$10:$L$999,0),1),INDEX('Cycle 1'!E$10:E$999,MATCH($A1162,'Cycle 1'!$L$10:$L$999,0),1)),INDEX('Cycle 2'!E$10:E$999,MATCH($A1162,'Cycle 2'!$L$10:$L$999,0),1)),INDEX('Cycle 3'!E$10:E$999,MATCH($A1162,'Cycle 3'!$L$10:$L$999,0),1)),INDEX('Cycle 4'!E$10:E$999,MATCH($A1162,'Cycle 4'!$L$10:$L$999,0),1)),INDEX('Cycle 5'!E$10:E$999,MATCH($A1162,'Cycle 5'!$L$10:$L$999,0),1)),INDEX('Cycle 6'!E$10:E$999,MATCH($A1162,'Cycle 6'!$L$10:$L$999,0),1)),INDEX('Cycle 7'!E$10:E$999,MATCH($A1162,'Cycle 7'!$L$10:$L$999,0),1)),INDEX('Cycle 8'!E$10:E$999,MATCH($A1162,'Cycle 8'!$L$10:$L$999,0),1)),INDEX('Cycle 9'!E$10:E$999,MATCH($A1162,'Cycle 9'!$L$10:$L$999,0),1)),INDEX('Cycle 10'!E$10:E$999,MATCH($A1162,'Cycle 10'!$L$10:$L$999,0),1)),INDEX('Cycle 11'!E$10:E$999,MATCH($A1162,'Cycle 11'!$L$10:$L$999,0),1)),"")="","",IFERROR(IFERROR(IFERROR(IFERROR(IFERROR(IFERROR(IFERROR(IFERROR(IFERROR(IFERROR(IFERROR(IFERROR(INDEX(Summer!E$10:E$999,MATCH($A1162,Summer!$L$10:$L$999,0),1),INDEX('Cycle 1'!E$10:E$999,MATCH($A1162,'Cycle 1'!$L$10:$L$999,0),1)),INDEX('Cycle 2'!E$10:E$999,MATCH($A1162,'Cycle 2'!$L$10:$L$999,0),1)),INDEX('Cycle 3'!E$10:E$999,MATCH($A1162,'Cycle 3'!$L$10:$L$999,0),1)),INDEX('Cycle 4'!E$10:E$999,MATCH($A1162,'Cycle 4'!$L$10:$L$999,0),1)),INDEX('Cycle 5'!E$10:E$999,MATCH($A1162,'Cycle 5'!$L$10:$L$999,0),1)),INDEX('Cycle 6'!E$10:E$999,MATCH($A1162,'Cycle 6'!$L$10:$L$999,0),1)),INDEX('Cycle 7'!E$10:E$999,MATCH($A1162,'Cycle 7'!$L$10:$L$999,0),1)),INDEX('Cycle 8'!E$10:E$999,MATCH($A1162,'Cycle 8'!$L$10:$L$999,0),1)),INDEX('Cycle 9'!E$10:E$999,MATCH($A1162,'Cycle 9'!$L$10:$L$999,0),1)),INDEX('Cycle 10'!E$10:E$999,MATCH($A1162,'Cycle 10'!$L$10:$L$999,0),1)),INDEX('Cycle 11'!E$10:E$999,MATCH($A1162,'Cycle 11'!$L$10:$L$999,0),1)),""))</f>
        <v/>
      </c>
      <c r="G1162" t="str">
        <f>IF(IFERROR(IFERROR(IFERROR(IFERROR(IFERROR(IFERROR(IFERROR(IFERROR(IFERROR(IFERROR(IFERROR(IFERROR(INDEX(Summer!F$10:F$999,MATCH($A1162,Summer!$L$10:$L$999,0),1),INDEX('Cycle 1'!F$10:F$999,MATCH($A1162,'Cycle 1'!$L$10:$L$999,0),1)),INDEX('Cycle 2'!F$10:F$999,MATCH($A1162,'Cycle 2'!$L$10:$L$999,0),1)),INDEX('Cycle 3'!F$10:F$999,MATCH($A1162,'Cycle 3'!$L$10:$L$999,0),1)),INDEX('Cycle 4'!F$10:F$999,MATCH($A1162,'Cycle 4'!$L$10:$L$999,0),1)),INDEX('Cycle 5'!F$10:F$999,MATCH($A1162,'Cycle 5'!$L$10:$L$999,0),1)),INDEX('Cycle 6'!F$10:F$999,MATCH($A1162,'Cycle 6'!$L$10:$L$999,0),1)),INDEX('Cycle 7'!F$10:F$999,MATCH($A1162,'Cycle 7'!$L$10:$L$999,0),1)),INDEX('Cycle 8'!F$10:F$999,MATCH($A1162,'Cycle 8'!$L$10:$L$999,0),1)),INDEX('Cycle 9'!F$10:F$999,MATCH($A1162,'Cycle 9'!$L$10:$L$999,0),1)),INDEX('Cycle 10'!F$10:F$999,MATCH($A1162,'Cycle 10'!$L$10:$L$999,0),1)),INDEX('Cycle 11'!F$10:F$999,MATCH($A1162,'Cycle 11'!$L$10:$L$999,0),1)),"")="","",IFERROR(IFERROR(IFERROR(IFERROR(IFERROR(IFERROR(IFERROR(IFERROR(IFERROR(IFERROR(IFERROR(IFERROR(INDEX(Summer!F$10:F$999,MATCH($A1162,Summer!$L$10:$L$999,0),1),INDEX('Cycle 1'!F$10:F$999,MATCH($A1162,'Cycle 1'!$L$10:$L$999,0),1)),INDEX('Cycle 2'!F$10:F$999,MATCH($A1162,'Cycle 2'!$L$10:$L$999,0),1)),INDEX('Cycle 3'!F$10:F$999,MATCH($A1162,'Cycle 3'!$L$10:$L$999,0),1)),INDEX('Cycle 4'!F$10:F$999,MATCH($A1162,'Cycle 4'!$L$10:$L$999,0),1)),INDEX('Cycle 5'!F$10:F$999,MATCH($A1162,'Cycle 5'!$L$10:$L$999,0),1)),INDEX('Cycle 6'!F$10:F$999,MATCH($A1162,'Cycle 6'!$L$10:$L$999,0),1)),INDEX('Cycle 7'!F$10:F$999,MATCH($A1162,'Cycle 7'!$L$10:$L$999,0),1)),INDEX('Cycle 8'!F$10:F$999,MATCH($A1162,'Cycle 8'!$L$10:$L$999,0),1)),INDEX('Cycle 9'!F$10:F$999,MATCH($A1162,'Cycle 9'!$L$10:$L$999,0),1)),INDEX('Cycle 10'!F$10:F$999,MATCH($A1162,'Cycle 10'!$L$10:$L$999,0),1)),INDEX('Cycle 11'!F$10:F$999,MATCH($A1162,'Cycle 11'!$L$10:$L$999,0),1)),""))</f>
        <v/>
      </c>
      <c r="H1162" t="str">
        <f>IF(IFERROR(IFERROR(IFERROR(IFERROR(IFERROR(IFERROR(IFERROR(IFERROR(IFERROR(IFERROR(IFERROR(IFERROR(INDEX(Summer!G$10:G$999,MATCH($A1162,Summer!$L$10:$L$999,0),1),INDEX('Cycle 1'!G$10:G$999,MATCH($A1162,'Cycle 1'!$L$10:$L$999,0),1)),INDEX('Cycle 2'!G$10:G$999,MATCH($A1162,'Cycle 2'!$L$10:$L$999,0),1)),INDEX('Cycle 3'!G$10:G$999,MATCH($A1162,'Cycle 3'!$L$10:$L$999,0),1)),INDEX('Cycle 4'!G$10:G$999,MATCH($A1162,'Cycle 4'!$L$10:$L$999,0),1)),INDEX('Cycle 5'!G$10:G$999,MATCH($A1162,'Cycle 5'!$L$10:$L$999,0),1)),INDEX('Cycle 6'!G$10:G$999,MATCH($A1162,'Cycle 6'!$L$10:$L$999,0),1)),INDEX('Cycle 7'!G$10:G$999,MATCH($A1162,'Cycle 7'!$L$10:$L$999,0),1)),INDEX('Cycle 8'!G$10:G$999,MATCH($A1162,'Cycle 8'!$L$10:$L$999,0),1)),INDEX('Cycle 9'!G$10:G$999,MATCH($A1162,'Cycle 9'!$L$10:$L$999,0),1)),INDEX('Cycle 10'!G$10:G$999,MATCH($A1162,'Cycle 10'!$L$10:$L$999,0),1)),INDEX('Cycle 11'!G$10:G$999,MATCH($A1162,'Cycle 11'!$L$10:$L$999,0),1)),"")="","",IFERROR(IFERROR(IFERROR(IFERROR(IFERROR(IFERROR(IFERROR(IFERROR(IFERROR(IFERROR(IFERROR(IFERROR(INDEX(Summer!G$10:G$999,MATCH($A1162,Summer!$L$10:$L$999,0),1),INDEX('Cycle 1'!G$10:G$999,MATCH($A1162,'Cycle 1'!$L$10:$L$999,0),1)),INDEX('Cycle 2'!G$10:G$999,MATCH($A1162,'Cycle 2'!$L$10:$L$999,0),1)),INDEX('Cycle 3'!G$10:G$999,MATCH($A1162,'Cycle 3'!$L$10:$L$999,0),1)),INDEX('Cycle 4'!G$10:G$999,MATCH($A1162,'Cycle 4'!$L$10:$L$999,0),1)),INDEX('Cycle 5'!G$10:G$999,MATCH($A1162,'Cycle 5'!$L$10:$L$999,0),1)),INDEX('Cycle 6'!G$10:G$999,MATCH($A1162,'Cycle 6'!$L$10:$L$999,0),1)),INDEX('Cycle 7'!G$10:G$999,MATCH($A1162,'Cycle 7'!$L$10:$L$999,0),1)),INDEX('Cycle 8'!G$10:G$999,MATCH($A1162,'Cycle 8'!$L$10:$L$999,0),1)),INDEX('Cycle 9'!G$10:G$999,MATCH($A1162,'Cycle 9'!$L$10:$L$999,0),1)),INDEX('Cycle 10'!G$10:G$999,MATCH($A1162,'Cycle 10'!$L$10:$L$999,0),1)),INDEX('Cycle 11'!G$10:G$999,MATCH($A1162,'Cycle 11'!$L$10:$L$999,0),1)),""))</f>
        <v/>
      </c>
      <c r="I1162">
        <f>IFERROR(IF(C1162="",MAX(I$1:I1161),IF(ROW(C$2)=ROW(C1162),1,IF(ISERROR(VLOOKUP(C1162,C$2:C1161,1,FALSE)),MAX(I$1:I1161)+1,MAX(I$1:I1161)))),"")</f>
        <v>0</v>
      </c>
      <c r="J1162" t="str">
        <f t="shared" si="119"/>
        <v/>
      </c>
      <c r="K1162" t="str">
        <f t="shared" si="123"/>
        <v/>
      </c>
      <c r="L1162" t="str">
        <f t="shared" si="123"/>
        <v/>
      </c>
      <c r="M1162" t="str">
        <f t="shared" si="123"/>
        <v/>
      </c>
      <c r="N1162" t="str">
        <f t="shared" si="123"/>
        <v/>
      </c>
      <c r="O1162" t="str">
        <f t="shared" si="123"/>
        <v/>
      </c>
      <c r="P1162" t="str">
        <f t="shared" si="123"/>
        <v/>
      </c>
      <c r="Q1162" t="str">
        <f t="shared" si="123"/>
        <v/>
      </c>
      <c r="R1162" t="str">
        <f t="shared" si="123"/>
        <v/>
      </c>
      <c r="S1162" t="str">
        <f t="shared" si="123"/>
        <v/>
      </c>
      <c r="T1162" t="str">
        <f t="shared" si="123"/>
        <v/>
      </c>
      <c r="U1162" t="str">
        <f t="shared" si="123"/>
        <v/>
      </c>
      <c r="V1162" t="str">
        <f t="shared" si="123"/>
        <v/>
      </c>
      <c r="W1162" t="str">
        <f t="shared" si="120"/>
        <v/>
      </c>
      <c r="X1162">
        <f>IF(OR(H1162="No",H1162=""),0,IF(COUNTIFS(H$2:H1162,"Yes",C$2:C1162,C1162)&gt;1,0,COUNTIFS(H$2:H1162,"Yes",C$2:C1162,C1162)))+IF(X1161=$X$1,0,X1161)</f>
        <v>0</v>
      </c>
    </row>
    <row r="1163" spans="1:24" x14ac:dyDescent="0.3">
      <c r="A1163">
        <f>ROWS($A$2:$A1163)</f>
        <v>1162</v>
      </c>
      <c r="B1163" t="str">
        <f>IF(ISERROR(VLOOKUP(A1163,Summer!L$11:L$500,1,FALSE)),IF(ISERROR(VLOOKUP(A1163,'Cycle 1'!L$11:L$500,1,FALSE)),IF(ISERROR(VLOOKUP(A1163,'Cycle 2'!L$11:L$500,1,FALSE)),IF(ISERROR(VLOOKUP(A1163,'Cycle 3'!L$11:L$500,1,FALSE)),IF(ISERROR(VLOOKUP(A1163,'Cycle 4'!L$11:L$500,1,FALSE)),IF(ISERROR(VLOOKUP(A1163,'Cycle 5'!L$11:L$500,1,FALSE)),IF(ISERROR(VLOOKUP(A1163,'Cycle 6'!L$11:L$500,1,FALSE)),IF(ISERROR(VLOOKUP(A1163,'Cycle 7'!L$11:L$500,1,FALSE)),IF(ISERROR(VLOOKUP(A1163,'Cycle 8'!L$11:L$500,1,FALSE)),IF(ISERROR(VLOOKUP(A1163,'Cycle 9'!L$11:L$500,1,FALSE)),IF(ISERROR(VLOOKUP(A1163,'Cycle 10'!L$11:L$500,1,FALSE)),IF(ISERROR(VLOOKUP(A1163,'Cycle 11'!L$11:L$500,1,FALSE)),"","Cycle 11"),"Cycle 10"),"Cycle 9"),"Cycle 8"),"Cycle 7"),"Cycle 6"),"Cycle 5"),"Cycle 4"),"Cycle 3"),"Cycle 2"),"Cycle 1"),"Summer")</f>
        <v/>
      </c>
      <c r="C1163" t="str">
        <f>IF(IFERROR(IFERROR(IFERROR(IFERROR(IFERROR(IFERROR(IFERROR(IFERROR(IFERROR(IFERROR(IFERROR(IFERROR(INDEX(Summer!B$10:B$999,MATCH($A1163,Summer!$L$10:$L$999,0),1),INDEX('Cycle 1'!B$10:B$999,MATCH($A1163,'Cycle 1'!$L$10:$L$999,0),1)),INDEX('Cycle 2'!B$10:B$999,MATCH($A1163,'Cycle 2'!$L$10:$L$999,0),1)),INDEX('Cycle 3'!B$10:B$999,MATCH($A1163,'Cycle 3'!$L$10:$L$999,0),1)),INDEX('Cycle 4'!B$10:B$999,MATCH($A1163,'Cycle 4'!$L$10:$L$999,0),1)),INDEX('Cycle 5'!B$10:B$999,MATCH($A1163,'Cycle 5'!$L$10:$L$999,0),1)),INDEX('Cycle 6'!B$10:B$999,MATCH($A1163,'Cycle 6'!$L$10:$L$999,0),1)),INDEX('Cycle 7'!B$10:B$999,MATCH($A1163,'Cycle 7'!$L$10:$L$999,0),1)),INDEX('Cycle 8'!B$10:B$999,MATCH($A1163,'Cycle 8'!$L$10:$L$999,0),1)),INDEX('Cycle 9'!B$10:B$999,MATCH($A1163,'Cycle 9'!$L$10:$L$999,0),1)),INDEX('Cycle 10'!B$10:B$999,MATCH($A1163,'Cycle 10'!$L$10:$L$999,0),1)),INDEX('Cycle 11'!B$10:B$999,MATCH($A1163,'Cycle 11'!$L$10:$L$999,0),1)),"")="","",IFERROR(IFERROR(IFERROR(IFERROR(IFERROR(IFERROR(IFERROR(IFERROR(IFERROR(IFERROR(IFERROR(IFERROR(INDEX(Summer!B$10:B$999,MATCH($A1163,Summer!$L$10:$L$999,0),1),INDEX('Cycle 1'!B$10:B$999,MATCH($A1163,'Cycle 1'!$L$10:$L$999,0),1)),INDEX('Cycle 2'!B$10:B$999,MATCH($A1163,'Cycle 2'!$L$10:$L$999,0),1)),INDEX('Cycle 3'!B$10:B$999,MATCH($A1163,'Cycle 3'!$L$10:$L$999,0),1)),INDEX('Cycle 4'!B$10:B$999,MATCH($A1163,'Cycle 4'!$L$10:$L$999,0),1)),INDEX('Cycle 5'!B$10:B$999,MATCH($A1163,'Cycle 5'!$L$10:$L$999,0),1)),INDEX('Cycle 6'!B$10:B$999,MATCH($A1163,'Cycle 6'!$L$10:$L$999,0),1)),INDEX('Cycle 7'!B$10:B$999,MATCH($A1163,'Cycle 7'!$L$10:$L$999,0),1)),INDEX('Cycle 8'!B$10:B$999,MATCH($A1163,'Cycle 8'!$L$10:$L$999,0),1)),INDEX('Cycle 9'!B$10:B$999,MATCH($A1163,'Cycle 9'!$L$10:$L$999,0),1)),INDEX('Cycle 10'!B$10:B$999,MATCH($A1163,'Cycle 10'!$L$10:$L$999,0),1)),INDEX('Cycle 11'!B$10:B$999,MATCH($A1163,'Cycle 11'!$L$10:$L$999,0),1)),""))</f>
        <v/>
      </c>
      <c r="D1163" t="str">
        <f>IF(IFERROR(IFERROR(IFERROR(IFERROR(IFERROR(IFERROR(IFERROR(IFERROR(IFERROR(IFERROR(IFERROR(IFERROR(INDEX(Summer!C$10:C$999,MATCH($A1163,Summer!$L$10:$L$999,0),1),INDEX('Cycle 1'!C$10:C$999,MATCH($A1163,'Cycle 1'!$L$10:$L$999,0),1)),INDEX('Cycle 2'!C$10:C$999,MATCH($A1163,'Cycle 2'!$L$10:$L$999,0),1)),INDEX('Cycle 3'!C$10:C$999,MATCH($A1163,'Cycle 3'!$L$10:$L$999,0),1)),INDEX('Cycle 4'!C$10:C$999,MATCH($A1163,'Cycle 4'!$L$10:$L$999,0),1)),INDEX('Cycle 5'!C$10:C$999,MATCH($A1163,'Cycle 5'!$L$10:$L$999,0),1)),INDEX('Cycle 6'!C$10:C$999,MATCH($A1163,'Cycle 6'!$L$10:$L$999,0),1)),INDEX('Cycle 7'!C$10:C$999,MATCH($A1163,'Cycle 7'!$L$10:$L$999,0),1)),INDEX('Cycle 8'!C$10:C$999,MATCH($A1163,'Cycle 8'!$L$10:$L$999,0),1)),INDEX('Cycle 9'!C$10:C$999,MATCH($A1163,'Cycle 9'!$L$10:$L$999,0),1)),INDEX('Cycle 10'!C$10:C$999,MATCH($A1163,'Cycle 10'!$L$10:$L$999,0),1)),INDEX('Cycle 11'!C$10:C$999,MATCH($A1163,'Cycle 11'!$L$10:$L$999,0),1)),"")="","",IFERROR(IFERROR(IFERROR(IFERROR(IFERROR(IFERROR(IFERROR(IFERROR(IFERROR(IFERROR(IFERROR(IFERROR(INDEX(Summer!C$10:C$999,MATCH($A1163,Summer!$L$10:$L$999,0),1),INDEX('Cycle 1'!C$10:C$999,MATCH($A1163,'Cycle 1'!$L$10:$L$999,0),1)),INDEX('Cycle 2'!C$10:C$999,MATCH($A1163,'Cycle 2'!$L$10:$L$999,0),1)),INDEX('Cycle 3'!C$10:C$999,MATCH($A1163,'Cycle 3'!$L$10:$L$999,0),1)),INDEX('Cycle 4'!C$10:C$999,MATCH($A1163,'Cycle 4'!$L$10:$L$999,0),1)),INDEX('Cycle 5'!C$10:C$999,MATCH($A1163,'Cycle 5'!$L$10:$L$999,0),1)),INDEX('Cycle 6'!C$10:C$999,MATCH($A1163,'Cycle 6'!$L$10:$L$999,0),1)),INDEX('Cycle 7'!C$10:C$999,MATCH($A1163,'Cycle 7'!$L$10:$L$999,0),1)),INDEX('Cycle 8'!C$10:C$999,MATCH($A1163,'Cycle 8'!$L$10:$L$999,0),1)),INDEX('Cycle 9'!C$10:C$999,MATCH($A1163,'Cycle 9'!$L$10:$L$999,0),1)),INDEX('Cycle 10'!C$10:C$999,MATCH($A1163,'Cycle 10'!$L$10:$L$999,0),1)),INDEX('Cycle 11'!C$10:C$999,MATCH($A1163,'Cycle 11'!$L$10:$L$999,0),1)),""))</f>
        <v/>
      </c>
      <c r="E1163" t="str">
        <f>IF(IFERROR(IFERROR(IFERROR(IFERROR(IFERROR(IFERROR(IFERROR(IFERROR(IFERROR(IFERROR(IFERROR(IFERROR(INDEX(Summer!D$10:D$999,MATCH($A1163,Summer!$L$10:$L$999,0),1),INDEX('Cycle 1'!D$10:D$999,MATCH($A1163,'Cycle 1'!$L$10:$L$999,0),1)),INDEX('Cycle 2'!D$10:D$999,MATCH($A1163,'Cycle 2'!$L$10:$L$999,0),1)),INDEX('Cycle 3'!D$10:D$999,MATCH($A1163,'Cycle 3'!$L$10:$L$999,0),1)),INDEX('Cycle 4'!D$10:D$999,MATCH($A1163,'Cycle 4'!$L$10:$L$999,0),1)),INDEX('Cycle 5'!D$10:D$999,MATCH($A1163,'Cycle 5'!$L$10:$L$999,0),1)),INDEX('Cycle 6'!D$10:D$999,MATCH($A1163,'Cycle 6'!$L$10:$L$999,0),1)),INDEX('Cycle 7'!D$10:D$999,MATCH($A1163,'Cycle 7'!$L$10:$L$999,0),1)),INDEX('Cycle 8'!D$10:D$999,MATCH($A1163,'Cycle 8'!$L$10:$L$999,0),1)),INDEX('Cycle 9'!D$10:D$999,MATCH($A1163,'Cycle 9'!$L$10:$L$999,0),1)),INDEX('Cycle 10'!D$10:D$999,MATCH($A1163,'Cycle 10'!$L$10:$L$999,0),1)),INDEX('Cycle 11'!D$10:D$999,MATCH($A1163,'Cycle 11'!$L$10:$L$999,0),1)),"")="","",IFERROR(IFERROR(IFERROR(IFERROR(IFERROR(IFERROR(IFERROR(IFERROR(IFERROR(IFERROR(IFERROR(IFERROR(INDEX(Summer!D$10:D$999,MATCH($A1163,Summer!$L$10:$L$999,0),1),INDEX('Cycle 1'!D$10:D$999,MATCH($A1163,'Cycle 1'!$L$10:$L$999,0),1)),INDEX('Cycle 2'!D$10:D$999,MATCH($A1163,'Cycle 2'!$L$10:$L$999,0),1)),INDEX('Cycle 3'!D$10:D$999,MATCH($A1163,'Cycle 3'!$L$10:$L$999,0),1)),INDEX('Cycle 4'!D$10:D$999,MATCH($A1163,'Cycle 4'!$L$10:$L$999,0),1)),INDEX('Cycle 5'!D$10:D$999,MATCH($A1163,'Cycle 5'!$L$10:$L$999,0),1)),INDEX('Cycle 6'!D$10:D$999,MATCH($A1163,'Cycle 6'!$L$10:$L$999,0),1)),INDEX('Cycle 7'!D$10:D$999,MATCH($A1163,'Cycle 7'!$L$10:$L$999,0),1)),INDEX('Cycle 8'!D$10:D$999,MATCH($A1163,'Cycle 8'!$L$10:$L$999,0),1)),INDEX('Cycle 9'!D$10:D$999,MATCH($A1163,'Cycle 9'!$L$10:$L$999,0),1)),INDEX('Cycle 10'!D$10:D$999,MATCH($A1163,'Cycle 10'!$L$10:$L$999,0),1)),INDEX('Cycle 11'!D$10:D$999,MATCH($A1163,'Cycle 11'!$L$10:$L$999,0),1)),""))</f>
        <v/>
      </c>
      <c r="F1163" t="str">
        <f>IF(IFERROR(IFERROR(IFERROR(IFERROR(IFERROR(IFERROR(IFERROR(IFERROR(IFERROR(IFERROR(IFERROR(IFERROR(INDEX(Summer!E$10:E$999,MATCH($A1163,Summer!$L$10:$L$999,0),1),INDEX('Cycle 1'!E$10:E$999,MATCH($A1163,'Cycle 1'!$L$10:$L$999,0),1)),INDEX('Cycle 2'!E$10:E$999,MATCH($A1163,'Cycle 2'!$L$10:$L$999,0),1)),INDEX('Cycle 3'!E$10:E$999,MATCH($A1163,'Cycle 3'!$L$10:$L$999,0),1)),INDEX('Cycle 4'!E$10:E$999,MATCH($A1163,'Cycle 4'!$L$10:$L$999,0),1)),INDEX('Cycle 5'!E$10:E$999,MATCH($A1163,'Cycle 5'!$L$10:$L$999,0),1)),INDEX('Cycle 6'!E$10:E$999,MATCH($A1163,'Cycle 6'!$L$10:$L$999,0),1)),INDEX('Cycle 7'!E$10:E$999,MATCH($A1163,'Cycle 7'!$L$10:$L$999,0),1)),INDEX('Cycle 8'!E$10:E$999,MATCH($A1163,'Cycle 8'!$L$10:$L$999,0),1)),INDEX('Cycle 9'!E$10:E$999,MATCH($A1163,'Cycle 9'!$L$10:$L$999,0),1)),INDEX('Cycle 10'!E$10:E$999,MATCH($A1163,'Cycle 10'!$L$10:$L$999,0),1)),INDEX('Cycle 11'!E$10:E$999,MATCH($A1163,'Cycle 11'!$L$10:$L$999,0),1)),"")="","",IFERROR(IFERROR(IFERROR(IFERROR(IFERROR(IFERROR(IFERROR(IFERROR(IFERROR(IFERROR(IFERROR(IFERROR(INDEX(Summer!E$10:E$999,MATCH($A1163,Summer!$L$10:$L$999,0),1),INDEX('Cycle 1'!E$10:E$999,MATCH($A1163,'Cycle 1'!$L$10:$L$999,0),1)),INDEX('Cycle 2'!E$10:E$999,MATCH($A1163,'Cycle 2'!$L$10:$L$999,0),1)),INDEX('Cycle 3'!E$10:E$999,MATCH($A1163,'Cycle 3'!$L$10:$L$999,0),1)),INDEX('Cycle 4'!E$10:E$999,MATCH($A1163,'Cycle 4'!$L$10:$L$999,0),1)),INDEX('Cycle 5'!E$10:E$999,MATCH($A1163,'Cycle 5'!$L$10:$L$999,0),1)),INDEX('Cycle 6'!E$10:E$999,MATCH($A1163,'Cycle 6'!$L$10:$L$999,0),1)),INDEX('Cycle 7'!E$10:E$999,MATCH($A1163,'Cycle 7'!$L$10:$L$999,0),1)),INDEX('Cycle 8'!E$10:E$999,MATCH($A1163,'Cycle 8'!$L$10:$L$999,0),1)),INDEX('Cycle 9'!E$10:E$999,MATCH($A1163,'Cycle 9'!$L$10:$L$999,0),1)),INDEX('Cycle 10'!E$10:E$999,MATCH($A1163,'Cycle 10'!$L$10:$L$999,0),1)),INDEX('Cycle 11'!E$10:E$999,MATCH($A1163,'Cycle 11'!$L$10:$L$999,0),1)),""))</f>
        <v/>
      </c>
      <c r="G1163" t="str">
        <f>IF(IFERROR(IFERROR(IFERROR(IFERROR(IFERROR(IFERROR(IFERROR(IFERROR(IFERROR(IFERROR(IFERROR(IFERROR(INDEX(Summer!F$10:F$999,MATCH($A1163,Summer!$L$10:$L$999,0),1),INDEX('Cycle 1'!F$10:F$999,MATCH($A1163,'Cycle 1'!$L$10:$L$999,0),1)),INDEX('Cycle 2'!F$10:F$999,MATCH($A1163,'Cycle 2'!$L$10:$L$999,0),1)),INDEX('Cycle 3'!F$10:F$999,MATCH($A1163,'Cycle 3'!$L$10:$L$999,0),1)),INDEX('Cycle 4'!F$10:F$999,MATCH($A1163,'Cycle 4'!$L$10:$L$999,0),1)),INDEX('Cycle 5'!F$10:F$999,MATCH($A1163,'Cycle 5'!$L$10:$L$999,0),1)),INDEX('Cycle 6'!F$10:F$999,MATCH($A1163,'Cycle 6'!$L$10:$L$999,0),1)),INDEX('Cycle 7'!F$10:F$999,MATCH($A1163,'Cycle 7'!$L$10:$L$999,0),1)),INDEX('Cycle 8'!F$10:F$999,MATCH($A1163,'Cycle 8'!$L$10:$L$999,0),1)),INDEX('Cycle 9'!F$10:F$999,MATCH($A1163,'Cycle 9'!$L$10:$L$999,0),1)),INDEX('Cycle 10'!F$10:F$999,MATCH($A1163,'Cycle 10'!$L$10:$L$999,0),1)),INDEX('Cycle 11'!F$10:F$999,MATCH($A1163,'Cycle 11'!$L$10:$L$999,0),1)),"")="","",IFERROR(IFERROR(IFERROR(IFERROR(IFERROR(IFERROR(IFERROR(IFERROR(IFERROR(IFERROR(IFERROR(IFERROR(INDEX(Summer!F$10:F$999,MATCH($A1163,Summer!$L$10:$L$999,0),1),INDEX('Cycle 1'!F$10:F$999,MATCH($A1163,'Cycle 1'!$L$10:$L$999,0),1)),INDEX('Cycle 2'!F$10:F$999,MATCH($A1163,'Cycle 2'!$L$10:$L$999,0),1)),INDEX('Cycle 3'!F$10:F$999,MATCH($A1163,'Cycle 3'!$L$10:$L$999,0),1)),INDEX('Cycle 4'!F$10:F$999,MATCH($A1163,'Cycle 4'!$L$10:$L$999,0),1)),INDEX('Cycle 5'!F$10:F$999,MATCH($A1163,'Cycle 5'!$L$10:$L$999,0),1)),INDEX('Cycle 6'!F$10:F$999,MATCH($A1163,'Cycle 6'!$L$10:$L$999,0),1)),INDEX('Cycle 7'!F$10:F$999,MATCH($A1163,'Cycle 7'!$L$10:$L$999,0),1)),INDEX('Cycle 8'!F$10:F$999,MATCH($A1163,'Cycle 8'!$L$10:$L$999,0),1)),INDEX('Cycle 9'!F$10:F$999,MATCH($A1163,'Cycle 9'!$L$10:$L$999,0),1)),INDEX('Cycle 10'!F$10:F$999,MATCH($A1163,'Cycle 10'!$L$10:$L$999,0),1)),INDEX('Cycle 11'!F$10:F$999,MATCH($A1163,'Cycle 11'!$L$10:$L$999,0),1)),""))</f>
        <v/>
      </c>
      <c r="H1163" t="str">
        <f>IF(IFERROR(IFERROR(IFERROR(IFERROR(IFERROR(IFERROR(IFERROR(IFERROR(IFERROR(IFERROR(IFERROR(IFERROR(INDEX(Summer!G$10:G$999,MATCH($A1163,Summer!$L$10:$L$999,0),1),INDEX('Cycle 1'!G$10:G$999,MATCH($A1163,'Cycle 1'!$L$10:$L$999,0),1)),INDEX('Cycle 2'!G$10:G$999,MATCH($A1163,'Cycle 2'!$L$10:$L$999,0),1)),INDEX('Cycle 3'!G$10:G$999,MATCH($A1163,'Cycle 3'!$L$10:$L$999,0),1)),INDEX('Cycle 4'!G$10:G$999,MATCH($A1163,'Cycle 4'!$L$10:$L$999,0),1)),INDEX('Cycle 5'!G$10:G$999,MATCH($A1163,'Cycle 5'!$L$10:$L$999,0),1)),INDEX('Cycle 6'!G$10:G$999,MATCH($A1163,'Cycle 6'!$L$10:$L$999,0),1)),INDEX('Cycle 7'!G$10:G$999,MATCH($A1163,'Cycle 7'!$L$10:$L$999,0),1)),INDEX('Cycle 8'!G$10:G$999,MATCH($A1163,'Cycle 8'!$L$10:$L$999,0),1)),INDEX('Cycle 9'!G$10:G$999,MATCH($A1163,'Cycle 9'!$L$10:$L$999,0),1)),INDEX('Cycle 10'!G$10:G$999,MATCH($A1163,'Cycle 10'!$L$10:$L$999,0),1)),INDEX('Cycle 11'!G$10:G$999,MATCH($A1163,'Cycle 11'!$L$10:$L$999,0),1)),"")="","",IFERROR(IFERROR(IFERROR(IFERROR(IFERROR(IFERROR(IFERROR(IFERROR(IFERROR(IFERROR(IFERROR(IFERROR(INDEX(Summer!G$10:G$999,MATCH($A1163,Summer!$L$10:$L$999,0),1),INDEX('Cycle 1'!G$10:G$999,MATCH($A1163,'Cycle 1'!$L$10:$L$999,0),1)),INDEX('Cycle 2'!G$10:G$999,MATCH($A1163,'Cycle 2'!$L$10:$L$999,0),1)),INDEX('Cycle 3'!G$10:G$999,MATCH($A1163,'Cycle 3'!$L$10:$L$999,0),1)),INDEX('Cycle 4'!G$10:G$999,MATCH($A1163,'Cycle 4'!$L$10:$L$999,0),1)),INDEX('Cycle 5'!G$10:G$999,MATCH($A1163,'Cycle 5'!$L$10:$L$999,0),1)),INDEX('Cycle 6'!G$10:G$999,MATCH($A1163,'Cycle 6'!$L$10:$L$999,0),1)),INDEX('Cycle 7'!G$10:G$999,MATCH($A1163,'Cycle 7'!$L$10:$L$999,0),1)),INDEX('Cycle 8'!G$10:G$999,MATCH($A1163,'Cycle 8'!$L$10:$L$999,0),1)),INDEX('Cycle 9'!G$10:G$999,MATCH($A1163,'Cycle 9'!$L$10:$L$999,0),1)),INDEX('Cycle 10'!G$10:G$999,MATCH($A1163,'Cycle 10'!$L$10:$L$999,0),1)),INDEX('Cycle 11'!G$10:G$999,MATCH($A1163,'Cycle 11'!$L$10:$L$999,0),1)),""))</f>
        <v/>
      </c>
      <c r="I1163">
        <f>IFERROR(IF(C1163="",MAX(I$1:I1162),IF(ROW(C$2)=ROW(C1163),1,IF(ISERROR(VLOOKUP(C1163,C$2:C1162,1,FALSE)),MAX(I$1:I1162)+1,MAX(I$1:I1162)))),"")</f>
        <v>0</v>
      </c>
      <c r="J1163" t="str">
        <f t="shared" si="119"/>
        <v/>
      </c>
      <c r="K1163" t="str">
        <f t="shared" si="122"/>
        <v/>
      </c>
      <c r="L1163" t="str">
        <f t="shared" si="122"/>
        <v/>
      </c>
      <c r="M1163" t="str">
        <f t="shared" si="122"/>
        <v/>
      </c>
      <c r="N1163" t="str">
        <f t="shared" si="122"/>
        <v/>
      </c>
      <c r="O1163" t="str">
        <f t="shared" si="122"/>
        <v/>
      </c>
      <c r="P1163" t="str">
        <f t="shared" si="122"/>
        <v/>
      </c>
      <c r="Q1163" t="str">
        <f t="shared" si="122"/>
        <v/>
      </c>
      <c r="R1163" t="str">
        <f t="shared" si="122"/>
        <v/>
      </c>
      <c r="S1163" t="str">
        <f t="shared" si="122"/>
        <v/>
      </c>
      <c r="T1163" t="str">
        <f t="shared" si="122"/>
        <v/>
      </c>
      <c r="U1163" t="str">
        <f t="shared" si="122"/>
        <v/>
      </c>
      <c r="V1163" t="str">
        <f t="shared" si="122"/>
        <v/>
      </c>
      <c r="W1163" t="str">
        <f t="shared" si="120"/>
        <v/>
      </c>
      <c r="X1163">
        <f>IF(OR(H1163="No",H1163=""),0,IF(COUNTIFS(H$2:H1163,"Yes",C$2:C1163,C1163)&gt;1,0,COUNTIFS(H$2:H1163,"Yes",C$2:C1163,C1163)))+IF(X1162=$X$1,0,X1162)</f>
        <v>0</v>
      </c>
    </row>
    <row r="1164" spans="1:24" x14ac:dyDescent="0.3">
      <c r="A1164">
        <f>ROWS($A$2:$A1164)</f>
        <v>1163</v>
      </c>
      <c r="B1164" t="str">
        <f>IF(ISERROR(VLOOKUP(A1164,Summer!L$11:L$500,1,FALSE)),IF(ISERROR(VLOOKUP(A1164,'Cycle 1'!L$11:L$500,1,FALSE)),IF(ISERROR(VLOOKUP(A1164,'Cycle 2'!L$11:L$500,1,FALSE)),IF(ISERROR(VLOOKUP(A1164,'Cycle 3'!L$11:L$500,1,FALSE)),IF(ISERROR(VLOOKUP(A1164,'Cycle 4'!L$11:L$500,1,FALSE)),IF(ISERROR(VLOOKUP(A1164,'Cycle 5'!L$11:L$500,1,FALSE)),IF(ISERROR(VLOOKUP(A1164,'Cycle 6'!L$11:L$500,1,FALSE)),IF(ISERROR(VLOOKUP(A1164,'Cycle 7'!L$11:L$500,1,FALSE)),IF(ISERROR(VLOOKUP(A1164,'Cycle 8'!L$11:L$500,1,FALSE)),IF(ISERROR(VLOOKUP(A1164,'Cycle 9'!L$11:L$500,1,FALSE)),IF(ISERROR(VLOOKUP(A1164,'Cycle 10'!L$11:L$500,1,FALSE)),IF(ISERROR(VLOOKUP(A1164,'Cycle 11'!L$11:L$500,1,FALSE)),"","Cycle 11"),"Cycle 10"),"Cycle 9"),"Cycle 8"),"Cycle 7"),"Cycle 6"),"Cycle 5"),"Cycle 4"),"Cycle 3"),"Cycle 2"),"Cycle 1"),"Summer")</f>
        <v/>
      </c>
      <c r="C1164" t="str">
        <f>IF(IFERROR(IFERROR(IFERROR(IFERROR(IFERROR(IFERROR(IFERROR(IFERROR(IFERROR(IFERROR(IFERROR(IFERROR(INDEX(Summer!B$10:B$999,MATCH($A1164,Summer!$L$10:$L$999,0),1),INDEX('Cycle 1'!B$10:B$999,MATCH($A1164,'Cycle 1'!$L$10:$L$999,0),1)),INDEX('Cycle 2'!B$10:B$999,MATCH($A1164,'Cycle 2'!$L$10:$L$999,0),1)),INDEX('Cycle 3'!B$10:B$999,MATCH($A1164,'Cycle 3'!$L$10:$L$999,0),1)),INDEX('Cycle 4'!B$10:B$999,MATCH($A1164,'Cycle 4'!$L$10:$L$999,0),1)),INDEX('Cycle 5'!B$10:B$999,MATCH($A1164,'Cycle 5'!$L$10:$L$999,0),1)),INDEX('Cycle 6'!B$10:B$999,MATCH($A1164,'Cycle 6'!$L$10:$L$999,0),1)),INDEX('Cycle 7'!B$10:B$999,MATCH($A1164,'Cycle 7'!$L$10:$L$999,0),1)),INDEX('Cycle 8'!B$10:B$999,MATCH($A1164,'Cycle 8'!$L$10:$L$999,0),1)),INDEX('Cycle 9'!B$10:B$999,MATCH($A1164,'Cycle 9'!$L$10:$L$999,0),1)),INDEX('Cycle 10'!B$10:B$999,MATCH($A1164,'Cycle 10'!$L$10:$L$999,0),1)),INDEX('Cycle 11'!B$10:B$999,MATCH($A1164,'Cycle 11'!$L$10:$L$999,0),1)),"")="","",IFERROR(IFERROR(IFERROR(IFERROR(IFERROR(IFERROR(IFERROR(IFERROR(IFERROR(IFERROR(IFERROR(IFERROR(INDEX(Summer!B$10:B$999,MATCH($A1164,Summer!$L$10:$L$999,0),1),INDEX('Cycle 1'!B$10:B$999,MATCH($A1164,'Cycle 1'!$L$10:$L$999,0),1)),INDEX('Cycle 2'!B$10:B$999,MATCH($A1164,'Cycle 2'!$L$10:$L$999,0),1)),INDEX('Cycle 3'!B$10:B$999,MATCH($A1164,'Cycle 3'!$L$10:$L$999,0),1)),INDEX('Cycle 4'!B$10:B$999,MATCH($A1164,'Cycle 4'!$L$10:$L$999,0),1)),INDEX('Cycle 5'!B$10:B$999,MATCH($A1164,'Cycle 5'!$L$10:$L$999,0),1)),INDEX('Cycle 6'!B$10:B$999,MATCH($A1164,'Cycle 6'!$L$10:$L$999,0),1)),INDEX('Cycle 7'!B$10:B$999,MATCH($A1164,'Cycle 7'!$L$10:$L$999,0),1)),INDEX('Cycle 8'!B$10:B$999,MATCH($A1164,'Cycle 8'!$L$10:$L$999,0),1)),INDEX('Cycle 9'!B$10:B$999,MATCH($A1164,'Cycle 9'!$L$10:$L$999,0),1)),INDEX('Cycle 10'!B$10:B$999,MATCH($A1164,'Cycle 10'!$L$10:$L$999,0),1)),INDEX('Cycle 11'!B$10:B$999,MATCH($A1164,'Cycle 11'!$L$10:$L$999,0),1)),""))</f>
        <v/>
      </c>
      <c r="D1164" t="str">
        <f>IF(IFERROR(IFERROR(IFERROR(IFERROR(IFERROR(IFERROR(IFERROR(IFERROR(IFERROR(IFERROR(IFERROR(IFERROR(INDEX(Summer!C$10:C$999,MATCH($A1164,Summer!$L$10:$L$999,0),1),INDEX('Cycle 1'!C$10:C$999,MATCH($A1164,'Cycle 1'!$L$10:$L$999,0),1)),INDEX('Cycle 2'!C$10:C$999,MATCH($A1164,'Cycle 2'!$L$10:$L$999,0),1)),INDEX('Cycle 3'!C$10:C$999,MATCH($A1164,'Cycle 3'!$L$10:$L$999,0),1)),INDEX('Cycle 4'!C$10:C$999,MATCH($A1164,'Cycle 4'!$L$10:$L$999,0),1)),INDEX('Cycle 5'!C$10:C$999,MATCH($A1164,'Cycle 5'!$L$10:$L$999,0),1)),INDEX('Cycle 6'!C$10:C$999,MATCH($A1164,'Cycle 6'!$L$10:$L$999,0),1)),INDEX('Cycle 7'!C$10:C$999,MATCH($A1164,'Cycle 7'!$L$10:$L$999,0),1)),INDEX('Cycle 8'!C$10:C$999,MATCH($A1164,'Cycle 8'!$L$10:$L$999,0),1)),INDEX('Cycle 9'!C$10:C$999,MATCH($A1164,'Cycle 9'!$L$10:$L$999,0),1)),INDEX('Cycle 10'!C$10:C$999,MATCH($A1164,'Cycle 10'!$L$10:$L$999,0),1)),INDEX('Cycle 11'!C$10:C$999,MATCH($A1164,'Cycle 11'!$L$10:$L$999,0),1)),"")="","",IFERROR(IFERROR(IFERROR(IFERROR(IFERROR(IFERROR(IFERROR(IFERROR(IFERROR(IFERROR(IFERROR(IFERROR(INDEX(Summer!C$10:C$999,MATCH($A1164,Summer!$L$10:$L$999,0),1),INDEX('Cycle 1'!C$10:C$999,MATCH($A1164,'Cycle 1'!$L$10:$L$999,0),1)),INDEX('Cycle 2'!C$10:C$999,MATCH($A1164,'Cycle 2'!$L$10:$L$999,0),1)),INDEX('Cycle 3'!C$10:C$999,MATCH($A1164,'Cycle 3'!$L$10:$L$999,0),1)),INDEX('Cycle 4'!C$10:C$999,MATCH($A1164,'Cycle 4'!$L$10:$L$999,0),1)),INDEX('Cycle 5'!C$10:C$999,MATCH($A1164,'Cycle 5'!$L$10:$L$999,0),1)),INDEX('Cycle 6'!C$10:C$999,MATCH($A1164,'Cycle 6'!$L$10:$L$999,0),1)),INDEX('Cycle 7'!C$10:C$999,MATCH($A1164,'Cycle 7'!$L$10:$L$999,0),1)),INDEX('Cycle 8'!C$10:C$999,MATCH($A1164,'Cycle 8'!$L$10:$L$999,0),1)),INDEX('Cycle 9'!C$10:C$999,MATCH($A1164,'Cycle 9'!$L$10:$L$999,0),1)),INDEX('Cycle 10'!C$10:C$999,MATCH($A1164,'Cycle 10'!$L$10:$L$999,0),1)),INDEX('Cycle 11'!C$10:C$999,MATCH($A1164,'Cycle 11'!$L$10:$L$999,0),1)),""))</f>
        <v/>
      </c>
      <c r="E1164" t="str">
        <f>IF(IFERROR(IFERROR(IFERROR(IFERROR(IFERROR(IFERROR(IFERROR(IFERROR(IFERROR(IFERROR(IFERROR(IFERROR(INDEX(Summer!D$10:D$999,MATCH($A1164,Summer!$L$10:$L$999,0),1),INDEX('Cycle 1'!D$10:D$999,MATCH($A1164,'Cycle 1'!$L$10:$L$999,0),1)),INDEX('Cycle 2'!D$10:D$999,MATCH($A1164,'Cycle 2'!$L$10:$L$999,0),1)),INDEX('Cycle 3'!D$10:D$999,MATCH($A1164,'Cycle 3'!$L$10:$L$999,0),1)),INDEX('Cycle 4'!D$10:D$999,MATCH($A1164,'Cycle 4'!$L$10:$L$999,0),1)),INDEX('Cycle 5'!D$10:D$999,MATCH($A1164,'Cycle 5'!$L$10:$L$999,0),1)),INDEX('Cycle 6'!D$10:D$999,MATCH($A1164,'Cycle 6'!$L$10:$L$999,0),1)),INDEX('Cycle 7'!D$10:D$999,MATCH($A1164,'Cycle 7'!$L$10:$L$999,0),1)),INDEX('Cycle 8'!D$10:D$999,MATCH($A1164,'Cycle 8'!$L$10:$L$999,0),1)),INDEX('Cycle 9'!D$10:D$999,MATCH($A1164,'Cycle 9'!$L$10:$L$999,0),1)),INDEX('Cycle 10'!D$10:D$999,MATCH($A1164,'Cycle 10'!$L$10:$L$999,0),1)),INDEX('Cycle 11'!D$10:D$999,MATCH($A1164,'Cycle 11'!$L$10:$L$999,0),1)),"")="","",IFERROR(IFERROR(IFERROR(IFERROR(IFERROR(IFERROR(IFERROR(IFERROR(IFERROR(IFERROR(IFERROR(IFERROR(INDEX(Summer!D$10:D$999,MATCH($A1164,Summer!$L$10:$L$999,0),1),INDEX('Cycle 1'!D$10:D$999,MATCH($A1164,'Cycle 1'!$L$10:$L$999,0),1)),INDEX('Cycle 2'!D$10:D$999,MATCH($A1164,'Cycle 2'!$L$10:$L$999,0),1)),INDEX('Cycle 3'!D$10:D$999,MATCH($A1164,'Cycle 3'!$L$10:$L$999,0),1)),INDEX('Cycle 4'!D$10:D$999,MATCH($A1164,'Cycle 4'!$L$10:$L$999,0),1)),INDEX('Cycle 5'!D$10:D$999,MATCH($A1164,'Cycle 5'!$L$10:$L$999,0),1)),INDEX('Cycle 6'!D$10:D$999,MATCH($A1164,'Cycle 6'!$L$10:$L$999,0),1)),INDEX('Cycle 7'!D$10:D$999,MATCH($A1164,'Cycle 7'!$L$10:$L$999,0),1)),INDEX('Cycle 8'!D$10:D$999,MATCH($A1164,'Cycle 8'!$L$10:$L$999,0),1)),INDEX('Cycle 9'!D$10:D$999,MATCH($A1164,'Cycle 9'!$L$10:$L$999,0),1)),INDEX('Cycle 10'!D$10:D$999,MATCH($A1164,'Cycle 10'!$L$10:$L$999,0),1)),INDEX('Cycle 11'!D$10:D$999,MATCH($A1164,'Cycle 11'!$L$10:$L$999,0),1)),""))</f>
        <v/>
      </c>
      <c r="F1164" t="str">
        <f>IF(IFERROR(IFERROR(IFERROR(IFERROR(IFERROR(IFERROR(IFERROR(IFERROR(IFERROR(IFERROR(IFERROR(IFERROR(INDEX(Summer!E$10:E$999,MATCH($A1164,Summer!$L$10:$L$999,0),1),INDEX('Cycle 1'!E$10:E$999,MATCH($A1164,'Cycle 1'!$L$10:$L$999,0),1)),INDEX('Cycle 2'!E$10:E$999,MATCH($A1164,'Cycle 2'!$L$10:$L$999,0),1)),INDEX('Cycle 3'!E$10:E$999,MATCH($A1164,'Cycle 3'!$L$10:$L$999,0),1)),INDEX('Cycle 4'!E$10:E$999,MATCH($A1164,'Cycle 4'!$L$10:$L$999,0),1)),INDEX('Cycle 5'!E$10:E$999,MATCH($A1164,'Cycle 5'!$L$10:$L$999,0),1)),INDEX('Cycle 6'!E$10:E$999,MATCH($A1164,'Cycle 6'!$L$10:$L$999,0),1)),INDEX('Cycle 7'!E$10:E$999,MATCH($A1164,'Cycle 7'!$L$10:$L$999,0),1)),INDEX('Cycle 8'!E$10:E$999,MATCH($A1164,'Cycle 8'!$L$10:$L$999,0),1)),INDEX('Cycle 9'!E$10:E$999,MATCH($A1164,'Cycle 9'!$L$10:$L$999,0),1)),INDEX('Cycle 10'!E$10:E$999,MATCH($A1164,'Cycle 10'!$L$10:$L$999,0),1)),INDEX('Cycle 11'!E$10:E$999,MATCH($A1164,'Cycle 11'!$L$10:$L$999,0),1)),"")="","",IFERROR(IFERROR(IFERROR(IFERROR(IFERROR(IFERROR(IFERROR(IFERROR(IFERROR(IFERROR(IFERROR(IFERROR(INDEX(Summer!E$10:E$999,MATCH($A1164,Summer!$L$10:$L$999,0),1),INDEX('Cycle 1'!E$10:E$999,MATCH($A1164,'Cycle 1'!$L$10:$L$999,0),1)),INDEX('Cycle 2'!E$10:E$999,MATCH($A1164,'Cycle 2'!$L$10:$L$999,0),1)),INDEX('Cycle 3'!E$10:E$999,MATCH($A1164,'Cycle 3'!$L$10:$L$999,0),1)),INDEX('Cycle 4'!E$10:E$999,MATCH($A1164,'Cycle 4'!$L$10:$L$999,0),1)),INDEX('Cycle 5'!E$10:E$999,MATCH($A1164,'Cycle 5'!$L$10:$L$999,0),1)),INDEX('Cycle 6'!E$10:E$999,MATCH($A1164,'Cycle 6'!$L$10:$L$999,0),1)),INDEX('Cycle 7'!E$10:E$999,MATCH($A1164,'Cycle 7'!$L$10:$L$999,0),1)),INDEX('Cycle 8'!E$10:E$999,MATCH($A1164,'Cycle 8'!$L$10:$L$999,0),1)),INDEX('Cycle 9'!E$10:E$999,MATCH($A1164,'Cycle 9'!$L$10:$L$999,0),1)),INDEX('Cycle 10'!E$10:E$999,MATCH($A1164,'Cycle 10'!$L$10:$L$999,0),1)),INDEX('Cycle 11'!E$10:E$999,MATCH($A1164,'Cycle 11'!$L$10:$L$999,0),1)),""))</f>
        <v/>
      </c>
      <c r="G1164" t="str">
        <f>IF(IFERROR(IFERROR(IFERROR(IFERROR(IFERROR(IFERROR(IFERROR(IFERROR(IFERROR(IFERROR(IFERROR(IFERROR(INDEX(Summer!F$10:F$999,MATCH($A1164,Summer!$L$10:$L$999,0),1),INDEX('Cycle 1'!F$10:F$999,MATCH($A1164,'Cycle 1'!$L$10:$L$999,0),1)),INDEX('Cycle 2'!F$10:F$999,MATCH($A1164,'Cycle 2'!$L$10:$L$999,0),1)),INDEX('Cycle 3'!F$10:F$999,MATCH($A1164,'Cycle 3'!$L$10:$L$999,0),1)),INDEX('Cycle 4'!F$10:F$999,MATCH($A1164,'Cycle 4'!$L$10:$L$999,0),1)),INDEX('Cycle 5'!F$10:F$999,MATCH($A1164,'Cycle 5'!$L$10:$L$999,0),1)),INDEX('Cycle 6'!F$10:F$999,MATCH($A1164,'Cycle 6'!$L$10:$L$999,0),1)),INDEX('Cycle 7'!F$10:F$999,MATCH($A1164,'Cycle 7'!$L$10:$L$999,0),1)),INDEX('Cycle 8'!F$10:F$999,MATCH($A1164,'Cycle 8'!$L$10:$L$999,0),1)),INDEX('Cycle 9'!F$10:F$999,MATCH($A1164,'Cycle 9'!$L$10:$L$999,0),1)),INDEX('Cycle 10'!F$10:F$999,MATCH($A1164,'Cycle 10'!$L$10:$L$999,0),1)),INDEX('Cycle 11'!F$10:F$999,MATCH($A1164,'Cycle 11'!$L$10:$L$999,0),1)),"")="","",IFERROR(IFERROR(IFERROR(IFERROR(IFERROR(IFERROR(IFERROR(IFERROR(IFERROR(IFERROR(IFERROR(IFERROR(INDEX(Summer!F$10:F$999,MATCH($A1164,Summer!$L$10:$L$999,0),1),INDEX('Cycle 1'!F$10:F$999,MATCH($A1164,'Cycle 1'!$L$10:$L$999,0),1)),INDEX('Cycle 2'!F$10:F$999,MATCH($A1164,'Cycle 2'!$L$10:$L$999,0),1)),INDEX('Cycle 3'!F$10:F$999,MATCH($A1164,'Cycle 3'!$L$10:$L$999,0),1)),INDEX('Cycle 4'!F$10:F$999,MATCH($A1164,'Cycle 4'!$L$10:$L$999,0),1)),INDEX('Cycle 5'!F$10:F$999,MATCH($A1164,'Cycle 5'!$L$10:$L$999,0),1)),INDEX('Cycle 6'!F$10:F$999,MATCH($A1164,'Cycle 6'!$L$10:$L$999,0),1)),INDEX('Cycle 7'!F$10:F$999,MATCH($A1164,'Cycle 7'!$L$10:$L$999,0),1)),INDEX('Cycle 8'!F$10:F$999,MATCH($A1164,'Cycle 8'!$L$10:$L$999,0),1)),INDEX('Cycle 9'!F$10:F$999,MATCH($A1164,'Cycle 9'!$L$10:$L$999,0),1)),INDEX('Cycle 10'!F$10:F$999,MATCH($A1164,'Cycle 10'!$L$10:$L$999,0),1)),INDEX('Cycle 11'!F$10:F$999,MATCH($A1164,'Cycle 11'!$L$10:$L$999,0),1)),""))</f>
        <v/>
      </c>
      <c r="H1164" t="str">
        <f>IF(IFERROR(IFERROR(IFERROR(IFERROR(IFERROR(IFERROR(IFERROR(IFERROR(IFERROR(IFERROR(IFERROR(IFERROR(INDEX(Summer!G$10:G$999,MATCH($A1164,Summer!$L$10:$L$999,0),1),INDEX('Cycle 1'!G$10:G$999,MATCH($A1164,'Cycle 1'!$L$10:$L$999,0),1)),INDEX('Cycle 2'!G$10:G$999,MATCH($A1164,'Cycle 2'!$L$10:$L$999,0),1)),INDEX('Cycle 3'!G$10:G$999,MATCH($A1164,'Cycle 3'!$L$10:$L$999,0),1)),INDEX('Cycle 4'!G$10:G$999,MATCH($A1164,'Cycle 4'!$L$10:$L$999,0),1)),INDEX('Cycle 5'!G$10:G$999,MATCH($A1164,'Cycle 5'!$L$10:$L$999,0),1)),INDEX('Cycle 6'!G$10:G$999,MATCH($A1164,'Cycle 6'!$L$10:$L$999,0),1)),INDEX('Cycle 7'!G$10:G$999,MATCH($A1164,'Cycle 7'!$L$10:$L$999,0),1)),INDEX('Cycle 8'!G$10:G$999,MATCH($A1164,'Cycle 8'!$L$10:$L$999,0),1)),INDEX('Cycle 9'!G$10:G$999,MATCH($A1164,'Cycle 9'!$L$10:$L$999,0),1)),INDEX('Cycle 10'!G$10:G$999,MATCH($A1164,'Cycle 10'!$L$10:$L$999,0),1)),INDEX('Cycle 11'!G$10:G$999,MATCH($A1164,'Cycle 11'!$L$10:$L$999,0),1)),"")="","",IFERROR(IFERROR(IFERROR(IFERROR(IFERROR(IFERROR(IFERROR(IFERROR(IFERROR(IFERROR(IFERROR(IFERROR(INDEX(Summer!G$10:G$999,MATCH($A1164,Summer!$L$10:$L$999,0),1),INDEX('Cycle 1'!G$10:G$999,MATCH($A1164,'Cycle 1'!$L$10:$L$999,0),1)),INDEX('Cycle 2'!G$10:G$999,MATCH($A1164,'Cycle 2'!$L$10:$L$999,0),1)),INDEX('Cycle 3'!G$10:G$999,MATCH($A1164,'Cycle 3'!$L$10:$L$999,0),1)),INDEX('Cycle 4'!G$10:G$999,MATCH($A1164,'Cycle 4'!$L$10:$L$999,0),1)),INDEX('Cycle 5'!G$10:G$999,MATCH($A1164,'Cycle 5'!$L$10:$L$999,0),1)),INDEX('Cycle 6'!G$10:G$999,MATCH($A1164,'Cycle 6'!$L$10:$L$999,0),1)),INDEX('Cycle 7'!G$10:G$999,MATCH($A1164,'Cycle 7'!$L$10:$L$999,0),1)),INDEX('Cycle 8'!G$10:G$999,MATCH($A1164,'Cycle 8'!$L$10:$L$999,0),1)),INDEX('Cycle 9'!G$10:G$999,MATCH($A1164,'Cycle 9'!$L$10:$L$999,0),1)),INDEX('Cycle 10'!G$10:G$999,MATCH($A1164,'Cycle 10'!$L$10:$L$999,0),1)),INDEX('Cycle 11'!G$10:G$999,MATCH($A1164,'Cycle 11'!$L$10:$L$999,0),1)),""))</f>
        <v/>
      </c>
      <c r="I1164">
        <f>IFERROR(IF(C1164="",MAX(I$1:I1163),IF(ROW(C$2)=ROW(C1164),1,IF(ISERROR(VLOOKUP(C1164,C$2:C1163,1,FALSE)),MAX(I$1:I1163)+1,MAX(I$1:I1163)))),"")</f>
        <v>0</v>
      </c>
      <c r="J1164" t="str">
        <f t="shared" si="119"/>
        <v/>
      </c>
      <c r="K1164" t="str">
        <f t="shared" si="122"/>
        <v/>
      </c>
      <c r="L1164" t="str">
        <f t="shared" si="122"/>
        <v/>
      </c>
      <c r="M1164" t="str">
        <f t="shared" si="122"/>
        <v/>
      </c>
      <c r="N1164" t="str">
        <f t="shared" si="122"/>
        <v/>
      </c>
      <c r="O1164" t="str">
        <f t="shared" si="122"/>
        <v/>
      </c>
      <c r="P1164" t="str">
        <f t="shared" si="122"/>
        <v/>
      </c>
      <c r="Q1164" t="str">
        <f t="shared" si="122"/>
        <v/>
      </c>
      <c r="R1164" t="str">
        <f t="shared" si="122"/>
        <v/>
      </c>
      <c r="S1164" t="str">
        <f t="shared" si="122"/>
        <v/>
      </c>
      <c r="T1164" t="str">
        <f t="shared" si="122"/>
        <v/>
      </c>
      <c r="U1164" t="str">
        <f t="shared" si="122"/>
        <v/>
      </c>
      <c r="V1164" t="str">
        <f t="shared" si="122"/>
        <v/>
      </c>
      <c r="W1164" t="str">
        <f t="shared" si="120"/>
        <v/>
      </c>
      <c r="X1164">
        <f>IF(OR(H1164="No",H1164=""),0,IF(COUNTIFS(H$2:H1164,"Yes",C$2:C1164,C1164)&gt;1,0,COUNTIFS(H$2:H1164,"Yes",C$2:C1164,C1164)))+IF(X1163=$X$1,0,X1163)</f>
        <v>0</v>
      </c>
    </row>
    <row r="1165" spans="1:24" x14ac:dyDescent="0.3">
      <c r="A1165">
        <f>ROWS($A$2:$A1165)</f>
        <v>1164</v>
      </c>
      <c r="B1165" t="str">
        <f>IF(ISERROR(VLOOKUP(A1165,Summer!L$11:L$500,1,FALSE)),IF(ISERROR(VLOOKUP(A1165,'Cycle 1'!L$11:L$500,1,FALSE)),IF(ISERROR(VLOOKUP(A1165,'Cycle 2'!L$11:L$500,1,FALSE)),IF(ISERROR(VLOOKUP(A1165,'Cycle 3'!L$11:L$500,1,FALSE)),IF(ISERROR(VLOOKUP(A1165,'Cycle 4'!L$11:L$500,1,FALSE)),IF(ISERROR(VLOOKUP(A1165,'Cycle 5'!L$11:L$500,1,FALSE)),IF(ISERROR(VLOOKUP(A1165,'Cycle 6'!L$11:L$500,1,FALSE)),IF(ISERROR(VLOOKUP(A1165,'Cycle 7'!L$11:L$500,1,FALSE)),IF(ISERROR(VLOOKUP(A1165,'Cycle 8'!L$11:L$500,1,FALSE)),IF(ISERROR(VLOOKUP(A1165,'Cycle 9'!L$11:L$500,1,FALSE)),IF(ISERROR(VLOOKUP(A1165,'Cycle 10'!L$11:L$500,1,FALSE)),IF(ISERROR(VLOOKUP(A1165,'Cycle 11'!L$11:L$500,1,FALSE)),"","Cycle 11"),"Cycle 10"),"Cycle 9"),"Cycle 8"),"Cycle 7"),"Cycle 6"),"Cycle 5"),"Cycle 4"),"Cycle 3"),"Cycle 2"),"Cycle 1"),"Summer")</f>
        <v/>
      </c>
      <c r="C1165" t="str">
        <f>IF(IFERROR(IFERROR(IFERROR(IFERROR(IFERROR(IFERROR(IFERROR(IFERROR(IFERROR(IFERROR(IFERROR(IFERROR(INDEX(Summer!B$10:B$999,MATCH($A1165,Summer!$L$10:$L$999,0),1),INDEX('Cycle 1'!B$10:B$999,MATCH($A1165,'Cycle 1'!$L$10:$L$999,0),1)),INDEX('Cycle 2'!B$10:B$999,MATCH($A1165,'Cycle 2'!$L$10:$L$999,0),1)),INDEX('Cycle 3'!B$10:B$999,MATCH($A1165,'Cycle 3'!$L$10:$L$999,0),1)),INDEX('Cycle 4'!B$10:B$999,MATCH($A1165,'Cycle 4'!$L$10:$L$999,0),1)),INDEX('Cycle 5'!B$10:B$999,MATCH($A1165,'Cycle 5'!$L$10:$L$999,0),1)),INDEX('Cycle 6'!B$10:B$999,MATCH($A1165,'Cycle 6'!$L$10:$L$999,0),1)),INDEX('Cycle 7'!B$10:B$999,MATCH($A1165,'Cycle 7'!$L$10:$L$999,0),1)),INDEX('Cycle 8'!B$10:B$999,MATCH($A1165,'Cycle 8'!$L$10:$L$999,0),1)),INDEX('Cycle 9'!B$10:B$999,MATCH($A1165,'Cycle 9'!$L$10:$L$999,0),1)),INDEX('Cycle 10'!B$10:B$999,MATCH($A1165,'Cycle 10'!$L$10:$L$999,0),1)),INDEX('Cycle 11'!B$10:B$999,MATCH($A1165,'Cycle 11'!$L$10:$L$999,0),1)),"")="","",IFERROR(IFERROR(IFERROR(IFERROR(IFERROR(IFERROR(IFERROR(IFERROR(IFERROR(IFERROR(IFERROR(IFERROR(INDEX(Summer!B$10:B$999,MATCH($A1165,Summer!$L$10:$L$999,0),1),INDEX('Cycle 1'!B$10:B$999,MATCH($A1165,'Cycle 1'!$L$10:$L$999,0),1)),INDEX('Cycle 2'!B$10:B$999,MATCH($A1165,'Cycle 2'!$L$10:$L$999,0),1)),INDEX('Cycle 3'!B$10:B$999,MATCH($A1165,'Cycle 3'!$L$10:$L$999,0),1)),INDEX('Cycle 4'!B$10:B$999,MATCH($A1165,'Cycle 4'!$L$10:$L$999,0),1)),INDEX('Cycle 5'!B$10:B$999,MATCH($A1165,'Cycle 5'!$L$10:$L$999,0),1)),INDEX('Cycle 6'!B$10:B$999,MATCH($A1165,'Cycle 6'!$L$10:$L$999,0),1)),INDEX('Cycle 7'!B$10:B$999,MATCH($A1165,'Cycle 7'!$L$10:$L$999,0),1)),INDEX('Cycle 8'!B$10:B$999,MATCH($A1165,'Cycle 8'!$L$10:$L$999,0),1)),INDEX('Cycle 9'!B$10:B$999,MATCH($A1165,'Cycle 9'!$L$10:$L$999,0),1)),INDEX('Cycle 10'!B$10:B$999,MATCH($A1165,'Cycle 10'!$L$10:$L$999,0),1)),INDEX('Cycle 11'!B$10:B$999,MATCH($A1165,'Cycle 11'!$L$10:$L$999,0),1)),""))</f>
        <v/>
      </c>
      <c r="D1165" t="str">
        <f>IF(IFERROR(IFERROR(IFERROR(IFERROR(IFERROR(IFERROR(IFERROR(IFERROR(IFERROR(IFERROR(IFERROR(IFERROR(INDEX(Summer!C$10:C$999,MATCH($A1165,Summer!$L$10:$L$999,0),1),INDEX('Cycle 1'!C$10:C$999,MATCH($A1165,'Cycle 1'!$L$10:$L$999,0),1)),INDEX('Cycle 2'!C$10:C$999,MATCH($A1165,'Cycle 2'!$L$10:$L$999,0),1)),INDEX('Cycle 3'!C$10:C$999,MATCH($A1165,'Cycle 3'!$L$10:$L$999,0),1)),INDEX('Cycle 4'!C$10:C$999,MATCH($A1165,'Cycle 4'!$L$10:$L$999,0),1)),INDEX('Cycle 5'!C$10:C$999,MATCH($A1165,'Cycle 5'!$L$10:$L$999,0),1)),INDEX('Cycle 6'!C$10:C$999,MATCH($A1165,'Cycle 6'!$L$10:$L$999,0),1)),INDEX('Cycle 7'!C$10:C$999,MATCH($A1165,'Cycle 7'!$L$10:$L$999,0),1)),INDEX('Cycle 8'!C$10:C$999,MATCH($A1165,'Cycle 8'!$L$10:$L$999,0),1)),INDEX('Cycle 9'!C$10:C$999,MATCH($A1165,'Cycle 9'!$L$10:$L$999,0),1)),INDEX('Cycle 10'!C$10:C$999,MATCH($A1165,'Cycle 10'!$L$10:$L$999,0),1)),INDEX('Cycle 11'!C$10:C$999,MATCH($A1165,'Cycle 11'!$L$10:$L$999,0),1)),"")="","",IFERROR(IFERROR(IFERROR(IFERROR(IFERROR(IFERROR(IFERROR(IFERROR(IFERROR(IFERROR(IFERROR(IFERROR(INDEX(Summer!C$10:C$999,MATCH($A1165,Summer!$L$10:$L$999,0),1),INDEX('Cycle 1'!C$10:C$999,MATCH($A1165,'Cycle 1'!$L$10:$L$999,0),1)),INDEX('Cycle 2'!C$10:C$999,MATCH($A1165,'Cycle 2'!$L$10:$L$999,0),1)),INDEX('Cycle 3'!C$10:C$999,MATCH($A1165,'Cycle 3'!$L$10:$L$999,0),1)),INDEX('Cycle 4'!C$10:C$999,MATCH($A1165,'Cycle 4'!$L$10:$L$999,0),1)),INDEX('Cycle 5'!C$10:C$999,MATCH($A1165,'Cycle 5'!$L$10:$L$999,0),1)),INDEX('Cycle 6'!C$10:C$999,MATCH($A1165,'Cycle 6'!$L$10:$L$999,0),1)),INDEX('Cycle 7'!C$10:C$999,MATCH($A1165,'Cycle 7'!$L$10:$L$999,0),1)),INDEX('Cycle 8'!C$10:C$999,MATCH($A1165,'Cycle 8'!$L$10:$L$999,0),1)),INDEX('Cycle 9'!C$10:C$999,MATCH($A1165,'Cycle 9'!$L$10:$L$999,0),1)),INDEX('Cycle 10'!C$10:C$999,MATCH($A1165,'Cycle 10'!$L$10:$L$999,0),1)),INDEX('Cycle 11'!C$10:C$999,MATCH($A1165,'Cycle 11'!$L$10:$L$999,0),1)),""))</f>
        <v/>
      </c>
      <c r="E1165" t="str">
        <f>IF(IFERROR(IFERROR(IFERROR(IFERROR(IFERROR(IFERROR(IFERROR(IFERROR(IFERROR(IFERROR(IFERROR(IFERROR(INDEX(Summer!D$10:D$999,MATCH($A1165,Summer!$L$10:$L$999,0),1),INDEX('Cycle 1'!D$10:D$999,MATCH($A1165,'Cycle 1'!$L$10:$L$999,0),1)),INDEX('Cycle 2'!D$10:D$999,MATCH($A1165,'Cycle 2'!$L$10:$L$999,0),1)),INDEX('Cycle 3'!D$10:D$999,MATCH($A1165,'Cycle 3'!$L$10:$L$999,0),1)),INDEX('Cycle 4'!D$10:D$999,MATCH($A1165,'Cycle 4'!$L$10:$L$999,0),1)),INDEX('Cycle 5'!D$10:D$999,MATCH($A1165,'Cycle 5'!$L$10:$L$999,0),1)),INDEX('Cycle 6'!D$10:D$999,MATCH($A1165,'Cycle 6'!$L$10:$L$999,0),1)),INDEX('Cycle 7'!D$10:D$999,MATCH($A1165,'Cycle 7'!$L$10:$L$999,0),1)),INDEX('Cycle 8'!D$10:D$999,MATCH($A1165,'Cycle 8'!$L$10:$L$999,0),1)),INDEX('Cycle 9'!D$10:D$999,MATCH($A1165,'Cycle 9'!$L$10:$L$999,0),1)),INDEX('Cycle 10'!D$10:D$999,MATCH($A1165,'Cycle 10'!$L$10:$L$999,0),1)),INDEX('Cycle 11'!D$10:D$999,MATCH($A1165,'Cycle 11'!$L$10:$L$999,0),1)),"")="","",IFERROR(IFERROR(IFERROR(IFERROR(IFERROR(IFERROR(IFERROR(IFERROR(IFERROR(IFERROR(IFERROR(IFERROR(INDEX(Summer!D$10:D$999,MATCH($A1165,Summer!$L$10:$L$999,0),1),INDEX('Cycle 1'!D$10:D$999,MATCH($A1165,'Cycle 1'!$L$10:$L$999,0),1)),INDEX('Cycle 2'!D$10:D$999,MATCH($A1165,'Cycle 2'!$L$10:$L$999,0),1)),INDEX('Cycle 3'!D$10:D$999,MATCH($A1165,'Cycle 3'!$L$10:$L$999,0),1)),INDEX('Cycle 4'!D$10:D$999,MATCH($A1165,'Cycle 4'!$L$10:$L$999,0),1)),INDEX('Cycle 5'!D$10:D$999,MATCH($A1165,'Cycle 5'!$L$10:$L$999,0),1)),INDEX('Cycle 6'!D$10:D$999,MATCH($A1165,'Cycle 6'!$L$10:$L$999,0),1)),INDEX('Cycle 7'!D$10:D$999,MATCH($A1165,'Cycle 7'!$L$10:$L$999,0),1)),INDEX('Cycle 8'!D$10:D$999,MATCH($A1165,'Cycle 8'!$L$10:$L$999,0),1)),INDEX('Cycle 9'!D$10:D$999,MATCH($A1165,'Cycle 9'!$L$10:$L$999,0),1)),INDEX('Cycle 10'!D$10:D$999,MATCH($A1165,'Cycle 10'!$L$10:$L$999,0),1)),INDEX('Cycle 11'!D$10:D$999,MATCH($A1165,'Cycle 11'!$L$10:$L$999,0),1)),""))</f>
        <v/>
      </c>
      <c r="F1165" t="str">
        <f>IF(IFERROR(IFERROR(IFERROR(IFERROR(IFERROR(IFERROR(IFERROR(IFERROR(IFERROR(IFERROR(IFERROR(IFERROR(INDEX(Summer!E$10:E$999,MATCH($A1165,Summer!$L$10:$L$999,0),1),INDEX('Cycle 1'!E$10:E$999,MATCH($A1165,'Cycle 1'!$L$10:$L$999,0),1)),INDEX('Cycle 2'!E$10:E$999,MATCH($A1165,'Cycle 2'!$L$10:$L$999,0),1)),INDEX('Cycle 3'!E$10:E$999,MATCH($A1165,'Cycle 3'!$L$10:$L$999,0),1)),INDEX('Cycle 4'!E$10:E$999,MATCH($A1165,'Cycle 4'!$L$10:$L$999,0),1)),INDEX('Cycle 5'!E$10:E$999,MATCH($A1165,'Cycle 5'!$L$10:$L$999,0),1)),INDEX('Cycle 6'!E$10:E$999,MATCH($A1165,'Cycle 6'!$L$10:$L$999,0),1)),INDEX('Cycle 7'!E$10:E$999,MATCH($A1165,'Cycle 7'!$L$10:$L$999,0),1)),INDEX('Cycle 8'!E$10:E$999,MATCH($A1165,'Cycle 8'!$L$10:$L$999,0),1)),INDEX('Cycle 9'!E$10:E$999,MATCH($A1165,'Cycle 9'!$L$10:$L$999,0),1)),INDEX('Cycle 10'!E$10:E$999,MATCH($A1165,'Cycle 10'!$L$10:$L$999,0),1)),INDEX('Cycle 11'!E$10:E$999,MATCH($A1165,'Cycle 11'!$L$10:$L$999,0),1)),"")="","",IFERROR(IFERROR(IFERROR(IFERROR(IFERROR(IFERROR(IFERROR(IFERROR(IFERROR(IFERROR(IFERROR(IFERROR(INDEX(Summer!E$10:E$999,MATCH($A1165,Summer!$L$10:$L$999,0),1),INDEX('Cycle 1'!E$10:E$999,MATCH($A1165,'Cycle 1'!$L$10:$L$999,0),1)),INDEX('Cycle 2'!E$10:E$999,MATCH($A1165,'Cycle 2'!$L$10:$L$999,0),1)),INDEX('Cycle 3'!E$10:E$999,MATCH($A1165,'Cycle 3'!$L$10:$L$999,0),1)),INDEX('Cycle 4'!E$10:E$999,MATCH($A1165,'Cycle 4'!$L$10:$L$999,0),1)),INDEX('Cycle 5'!E$10:E$999,MATCH($A1165,'Cycle 5'!$L$10:$L$999,0),1)),INDEX('Cycle 6'!E$10:E$999,MATCH($A1165,'Cycle 6'!$L$10:$L$999,0),1)),INDEX('Cycle 7'!E$10:E$999,MATCH($A1165,'Cycle 7'!$L$10:$L$999,0),1)),INDEX('Cycle 8'!E$10:E$999,MATCH($A1165,'Cycle 8'!$L$10:$L$999,0),1)),INDEX('Cycle 9'!E$10:E$999,MATCH($A1165,'Cycle 9'!$L$10:$L$999,0),1)),INDEX('Cycle 10'!E$10:E$999,MATCH($A1165,'Cycle 10'!$L$10:$L$999,0),1)),INDEX('Cycle 11'!E$10:E$999,MATCH($A1165,'Cycle 11'!$L$10:$L$999,0),1)),""))</f>
        <v/>
      </c>
      <c r="G1165" t="str">
        <f>IF(IFERROR(IFERROR(IFERROR(IFERROR(IFERROR(IFERROR(IFERROR(IFERROR(IFERROR(IFERROR(IFERROR(IFERROR(INDEX(Summer!F$10:F$999,MATCH($A1165,Summer!$L$10:$L$999,0),1),INDEX('Cycle 1'!F$10:F$999,MATCH($A1165,'Cycle 1'!$L$10:$L$999,0),1)),INDEX('Cycle 2'!F$10:F$999,MATCH($A1165,'Cycle 2'!$L$10:$L$999,0),1)),INDEX('Cycle 3'!F$10:F$999,MATCH($A1165,'Cycle 3'!$L$10:$L$999,0),1)),INDEX('Cycle 4'!F$10:F$999,MATCH($A1165,'Cycle 4'!$L$10:$L$999,0),1)),INDEX('Cycle 5'!F$10:F$999,MATCH($A1165,'Cycle 5'!$L$10:$L$999,0),1)),INDEX('Cycle 6'!F$10:F$999,MATCH($A1165,'Cycle 6'!$L$10:$L$999,0),1)),INDEX('Cycle 7'!F$10:F$999,MATCH($A1165,'Cycle 7'!$L$10:$L$999,0),1)),INDEX('Cycle 8'!F$10:F$999,MATCH($A1165,'Cycle 8'!$L$10:$L$999,0),1)),INDEX('Cycle 9'!F$10:F$999,MATCH($A1165,'Cycle 9'!$L$10:$L$999,0),1)),INDEX('Cycle 10'!F$10:F$999,MATCH($A1165,'Cycle 10'!$L$10:$L$999,0),1)),INDEX('Cycle 11'!F$10:F$999,MATCH($A1165,'Cycle 11'!$L$10:$L$999,0),1)),"")="","",IFERROR(IFERROR(IFERROR(IFERROR(IFERROR(IFERROR(IFERROR(IFERROR(IFERROR(IFERROR(IFERROR(IFERROR(INDEX(Summer!F$10:F$999,MATCH($A1165,Summer!$L$10:$L$999,0),1),INDEX('Cycle 1'!F$10:F$999,MATCH($A1165,'Cycle 1'!$L$10:$L$999,0),1)),INDEX('Cycle 2'!F$10:F$999,MATCH($A1165,'Cycle 2'!$L$10:$L$999,0),1)),INDEX('Cycle 3'!F$10:F$999,MATCH($A1165,'Cycle 3'!$L$10:$L$999,0),1)),INDEX('Cycle 4'!F$10:F$999,MATCH($A1165,'Cycle 4'!$L$10:$L$999,0),1)),INDEX('Cycle 5'!F$10:F$999,MATCH($A1165,'Cycle 5'!$L$10:$L$999,0),1)),INDEX('Cycle 6'!F$10:F$999,MATCH($A1165,'Cycle 6'!$L$10:$L$999,0),1)),INDEX('Cycle 7'!F$10:F$999,MATCH($A1165,'Cycle 7'!$L$10:$L$999,0),1)),INDEX('Cycle 8'!F$10:F$999,MATCH($A1165,'Cycle 8'!$L$10:$L$999,0),1)),INDEX('Cycle 9'!F$10:F$999,MATCH($A1165,'Cycle 9'!$L$10:$L$999,0),1)),INDEX('Cycle 10'!F$10:F$999,MATCH($A1165,'Cycle 10'!$L$10:$L$999,0),1)),INDEX('Cycle 11'!F$10:F$999,MATCH($A1165,'Cycle 11'!$L$10:$L$999,0),1)),""))</f>
        <v/>
      </c>
      <c r="H1165" t="str">
        <f>IF(IFERROR(IFERROR(IFERROR(IFERROR(IFERROR(IFERROR(IFERROR(IFERROR(IFERROR(IFERROR(IFERROR(IFERROR(INDEX(Summer!G$10:G$999,MATCH($A1165,Summer!$L$10:$L$999,0),1),INDEX('Cycle 1'!G$10:G$999,MATCH($A1165,'Cycle 1'!$L$10:$L$999,0),1)),INDEX('Cycle 2'!G$10:G$999,MATCH($A1165,'Cycle 2'!$L$10:$L$999,0),1)),INDEX('Cycle 3'!G$10:G$999,MATCH($A1165,'Cycle 3'!$L$10:$L$999,0),1)),INDEX('Cycle 4'!G$10:G$999,MATCH($A1165,'Cycle 4'!$L$10:$L$999,0),1)),INDEX('Cycle 5'!G$10:G$999,MATCH($A1165,'Cycle 5'!$L$10:$L$999,0),1)),INDEX('Cycle 6'!G$10:G$999,MATCH($A1165,'Cycle 6'!$L$10:$L$999,0),1)),INDEX('Cycle 7'!G$10:G$999,MATCH($A1165,'Cycle 7'!$L$10:$L$999,0),1)),INDEX('Cycle 8'!G$10:G$999,MATCH($A1165,'Cycle 8'!$L$10:$L$999,0),1)),INDEX('Cycle 9'!G$10:G$999,MATCH($A1165,'Cycle 9'!$L$10:$L$999,0),1)),INDEX('Cycle 10'!G$10:G$999,MATCH($A1165,'Cycle 10'!$L$10:$L$999,0),1)),INDEX('Cycle 11'!G$10:G$999,MATCH($A1165,'Cycle 11'!$L$10:$L$999,0),1)),"")="","",IFERROR(IFERROR(IFERROR(IFERROR(IFERROR(IFERROR(IFERROR(IFERROR(IFERROR(IFERROR(IFERROR(IFERROR(INDEX(Summer!G$10:G$999,MATCH($A1165,Summer!$L$10:$L$999,0),1),INDEX('Cycle 1'!G$10:G$999,MATCH($A1165,'Cycle 1'!$L$10:$L$999,0),1)),INDEX('Cycle 2'!G$10:G$999,MATCH($A1165,'Cycle 2'!$L$10:$L$999,0),1)),INDEX('Cycle 3'!G$10:G$999,MATCH($A1165,'Cycle 3'!$L$10:$L$999,0),1)),INDEX('Cycle 4'!G$10:G$999,MATCH($A1165,'Cycle 4'!$L$10:$L$999,0),1)),INDEX('Cycle 5'!G$10:G$999,MATCH($A1165,'Cycle 5'!$L$10:$L$999,0),1)),INDEX('Cycle 6'!G$10:G$999,MATCH($A1165,'Cycle 6'!$L$10:$L$999,0),1)),INDEX('Cycle 7'!G$10:G$999,MATCH($A1165,'Cycle 7'!$L$10:$L$999,0),1)),INDEX('Cycle 8'!G$10:G$999,MATCH($A1165,'Cycle 8'!$L$10:$L$999,0),1)),INDEX('Cycle 9'!G$10:G$999,MATCH($A1165,'Cycle 9'!$L$10:$L$999,0),1)),INDEX('Cycle 10'!G$10:G$999,MATCH($A1165,'Cycle 10'!$L$10:$L$999,0),1)),INDEX('Cycle 11'!G$10:G$999,MATCH($A1165,'Cycle 11'!$L$10:$L$999,0),1)),""))</f>
        <v/>
      </c>
      <c r="I1165">
        <f>IFERROR(IF(C1165="",MAX(I$1:I1164),IF(ROW(C$2)=ROW(C1165),1,IF(ISERROR(VLOOKUP(C1165,C$2:C1164,1,FALSE)),MAX(I$1:I1164)+1,MAX(I$1:I1164)))),"")</f>
        <v>0</v>
      </c>
      <c r="J1165" t="str">
        <f t="shared" si="119"/>
        <v/>
      </c>
      <c r="K1165" t="str">
        <f t="shared" si="122"/>
        <v/>
      </c>
      <c r="L1165" t="str">
        <f t="shared" si="122"/>
        <v/>
      </c>
      <c r="M1165" t="str">
        <f t="shared" si="122"/>
        <v/>
      </c>
      <c r="N1165" t="str">
        <f t="shared" si="122"/>
        <v/>
      </c>
      <c r="O1165" t="str">
        <f t="shared" si="122"/>
        <v/>
      </c>
      <c r="P1165" t="str">
        <f t="shared" si="122"/>
        <v/>
      </c>
      <c r="Q1165" t="str">
        <f t="shared" si="122"/>
        <v/>
      </c>
      <c r="R1165" t="str">
        <f t="shared" si="122"/>
        <v/>
      </c>
      <c r="S1165" t="str">
        <f t="shared" si="122"/>
        <v/>
      </c>
      <c r="T1165" t="str">
        <f t="shared" si="122"/>
        <v/>
      </c>
      <c r="U1165" t="str">
        <f t="shared" si="122"/>
        <v/>
      </c>
      <c r="V1165" t="str">
        <f t="shared" si="122"/>
        <v/>
      </c>
      <c r="W1165" t="str">
        <f t="shared" si="120"/>
        <v/>
      </c>
      <c r="X1165">
        <f>IF(OR(H1165="No",H1165=""),0,IF(COUNTIFS(H$2:H1165,"Yes",C$2:C1165,C1165)&gt;1,0,COUNTIFS(H$2:H1165,"Yes",C$2:C1165,C1165)))+IF(X1164=$X$1,0,X1164)</f>
        <v>0</v>
      </c>
    </row>
    <row r="1166" spans="1:24" x14ac:dyDescent="0.3">
      <c r="A1166">
        <f>ROWS($A$2:$A1166)</f>
        <v>1165</v>
      </c>
      <c r="B1166" t="str">
        <f>IF(ISERROR(VLOOKUP(A1166,Summer!L$11:L$500,1,FALSE)),IF(ISERROR(VLOOKUP(A1166,'Cycle 1'!L$11:L$500,1,FALSE)),IF(ISERROR(VLOOKUP(A1166,'Cycle 2'!L$11:L$500,1,FALSE)),IF(ISERROR(VLOOKUP(A1166,'Cycle 3'!L$11:L$500,1,FALSE)),IF(ISERROR(VLOOKUP(A1166,'Cycle 4'!L$11:L$500,1,FALSE)),IF(ISERROR(VLOOKUP(A1166,'Cycle 5'!L$11:L$500,1,FALSE)),IF(ISERROR(VLOOKUP(A1166,'Cycle 6'!L$11:L$500,1,FALSE)),IF(ISERROR(VLOOKUP(A1166,'Cycle 7'!L$11:L$500,1,FALSE)),IF(ISERROR(VLOOKUP(A1166,'Cycle 8'!L$11:L$500,1,FALSE)),IF(ISERROR(VLOOKUP(A1166,'Cycle 9'!L$11:L$500,1,FALSE)),IF(ISERROR(VLOOKUP(A1166,'Cycle 10'!L$11:L$500,1,FALSE)),IF(ISERROR(VLOOKUP(A1166,'Cycle 11'!L$11:L$500,1,FALSE)),"","Cycle 11"),"Cycle 10"),"Cycle 9"),"Cycle 8"),"Cycle 7"),"Cycle 6"),"Cycle 5"),"Cycle 4"),"Cycle 3"),"Cycle 2"),"Cycle 1"),"Summer")</f>
        <v/>
      </c>
      <c r="C1166" t="str">
        <f>IF(IFERROR(IFERROR(IFERROR(IFERROR(IFERROR(IFERROR(IFERROR(IFERROR(IFERROR(IFERROR(IFERROR(IFERROR(INDEX(Summer!B$10:B$999,MATCH($A1166,Summer!$L$10:$L$999,0),1),INDEX('Cycle 1'!B$10:B$999,MATCH($A1166,'Cycle 1'!$L$10:$L$999,0),1)),INDEX('Cycle 2'!B$10:B$999,MATCH($A1166,'Cycle 2'!$L$10:$L$999,0),1)),INDEX('Cycle 3'!B$10:B$999,MATCH($A1166,'Cycle 3'!$L$10:$L$999,0),1)),INDEX('Cycle 4'!B$10:B$999,MATCH($A1166,'Cycle 4'!$L$10:$L$999,0),1)),INDEX('Cycle 5'!B$10:B$999,MATCH($A1166,'Cycle 5'!$L$10:$L$999,0),1)),INDEX('Cycle 6'!B$10:B$999,MATCH($A1166,'Cycle 6'!$L$10:$L$999,0),1)),INDEX('Cycle 7'!B$10:B$999,MATCH($A1166,'Cycle 7'!$L$10:$L$999,0),1)),INDEX('Cycle 8'!B$10:B$999,MATCH($A1166,'Cycle 8'!$L$10:$L$999,0),1)),INDEX('Cycle 9'!B$10:B$999,MATCH($A1166,'Cycle 9'!$L$10:$L$999,0),1)),INDEX('Cycle 10'!B$10:B$999,MATCH($A1166,'Cycle 10'!$L$10:$L$999,0),1)),INDEX('Cycle 11'!B$10:B$999,MATCH($A1166,'Cycle 11'!$L$10:$L$999,0),1)),"")="","",IFERROR(IFERROR(IFERROR(IFERROR(IFERROR(IFERROR(IFERROR(IFERROR(IFERROR(IFERROR(IFERROR(IFERROR(INDEX(Summer!B$10:B$999,MATCH($A1166,Summer!$L$10:$L$999,0),1),INDEX('Cycle 1'!B$10:B$999,MATCH($A1166,'Cycle 1'!$L$10:$L$999,0),1)),INDEX('Cycle 2'!B$10:B$999,MATCH($A1166,'Cycle 2'!$L$10:$L$999,0),1)),INDEX('Cycle 3'!B$10:B$999,MATCH($A1166,'Cycle 3'!$L$10:$L$999,0),1)),INDEX('Cycle 4'!B$10:B$999,MATCH($A1166,'Cycle 4'!$L$10:$L$999,0),1)),INDEX('Cycle 5'!B$10:B$999,MATCH($A1166,'Cycle 5'!$L$10:$L$999,0),1)),INDEX('Cycle 6'!B$10:B$999,MATCH($A1166,'Cycle 6'!$L$10:$L$999,0),1)),INDEX('Cycle 7'!B$10:B$999,MATCH($A1166,'Cycle 7'!$L$10:$L$999,0),1)),INDEX('Cycle 8'!B$10:B$999,MATCH($A1166,'Cycle 8'!$L$10:$L$999,0),1)),INDEX('Cycle 9'!B$10:B$999,MATCH($A1166,'Cycle 9'!$L$10:$L$999,0),1)),INDEX('Cycle 10'!B$10:B$999,MATCH($A1166,'Cycle 10'!$L$10:$L$999,0),1)),INDEX('Cycle 11'!B$10:B$999,MATCH($A1166,'Cycle 11'!$L$10:$L$999,0),1)),""))</f>
        <v/>
      </c>
      <c r="D1166" t="str">
        <f>IF(IFERROR(IFERROR(IFERROR(IFERROR(IFERROR(IFERROR(IFERROR(IFERROR(IFERROR(IFERROR(IFERROR(IFERROR(INDEX(Summer!C$10:C$999,MATCH($A1166,Summer!$L$10:$L$999,0),1),INDEX('Cycle 1'!C$10:C$999,MATCH($A1166,'Cycle 1'!$L$10:$L$999,0),1)),INDEX('Cycle 2'!C$10:C$999,MATCH($A1166,'Cycle 2'!$L$10:$L$999,0),1)),INDEX('Cycle 3'!C$10:C$999,MATCH($A1166,'Cycle 3'!$L$10:$L$999,0),1)),INDEX('Cycle 4'!C$10:C$999,MATCH($A1166,'Cycle 4'!$L$10:$L$999,0),1)),INDEX('Cycle 5'!C$10:C$999,MATCH($A1166,'Cycle 5'!$L$10:$L$999,0),1)),INDEX('Cycle 6'!C$10:C$999,MATCH($A1166,'Cycle 6'!$L$10:$L$999,0),1)),INDEX('Cycle 7'!C$10:C$999,MATCH($A1166,'Cycle 7'!$L$10:$L$999,0),1)),INDEX('Cycle 8'!C$10:C$999,MATCH($A1166,'Cycle 8'!$L$10:$L$999,0),1)),INDEX('Cycle 9'!C$10:C$999,MATCH($A1166,'Cycle 9'!$L$10:$L$999,0),1)),INDEX('Cycle 10'!C$10:C$999,MATCH($A1166,'Cycle 10'!$L$10:$L$999,0),1)),INDEX('Cycle 11'!C$10:C$999,MATCH($A1166,'Cycle 11'!$L$10:$L$999,0),1)),"")="","",IFERROR(IFERROR(IFERROR(IFERROR(IFERROR(IFERROR(IFERROR(IFERROR(IFERROR(IFERROR(IFERROR(IFERROR(INDEX(Summer!C$10:C$999,MATCH($A1166,Summer!$L$10:$L$999,0),1),INDEX('Cycle 1'!C$10:C$999,MATCH($A1166,'Cycle 1'!$L$10:$L$999,0),1)),INDEX('Cycle 2'!C$10:C$999,MATCH($A1166,'Cycle 2'!$L$10:$L$999,0),1)),INDEX('Cycle 3'!C$10:C$999,MATCH($A1166,'Cycle 3'!$L$10:$L$999,0),1)),INDEX('Cycle 4'!C$10:C$999,MATCH($A1166,'Cycle 4'!$L$10:$L$999,0),1)),INDEX('Cycle 5'!C$10:C$999,MATCH($A1166,'Cycle 5'!$L$10:$L$999,0),1)),INDEX('Cycle 6'!C$10:C$999,MATCH($A1166,'Cycle 6'!$L$10:$L$999,0),1)),INDEX('Cycle 7'!C$10:C$999,MATCH($A1166,'Cycle 7'!$L$10:$L$999,0),1)),INDEX('Cycle 8'!C$10:C$999,MATCH($A1166,'Cycle 8'!$L$10:$L$999,0),1)),INDEX('Cycle 9'!C$10:C$999,MATCH($A1166,'Cycle 9'!$L$10:$L$999,0),1)),INDEX('Cycle 10'!C$10:C$999,MATCH($A1166,'Cycle 10'!$L$10:$L$999,0),1)),INDEX('Cycle 11'!C$10:C$999,MATCH($A1166,'Cycle 11'!$L$10:$L$999,0),1)),""))</f>
        <v/>
      </c>
      <c r="E1166" t="str">
        <f>IF(IFERROR(IFERROR(IFERROR(IFERROR(IFERROR(IFERROR(IFERROR(IFERROR(IFERROR(IFERROR(IFERROR(IFERROR(INDEX(Summer!D$10:D$999,MATCH($A1166,Summer!$L$10:$L$999,0),1),INDEX('Cycle 1'!D$10:D$999,MATCH($A1166,'Cycle 1'!$L$10:$L$999,0),1)),INDEX('Cycle 2'!D$10:D$999,MATCH($A1166,'Cycle 2'!$L$10:$L$999,0),1)),INDEX('Cycle 3'!D$10:D$999,MATCH($A1166,'Cycle 3'!$L$10:$L$999,0),1)),INDEX('Cycle 4'!D$10:D$999,MATCH($A1166,'Cycle 4'!$L$10:$L$999,0),1)),INDEX('Cycle 5'!D$10:D$999,MATCH($A1166,'Cycle 5'!$L$10:$L$999,0),1)),INDEX('Cycle 6'!D$10:D$999,MATCH($A1166,'Cycle 6'!$L$10:$L$999,0),1)),INDEX('Cycle 7'!D$10:D$999,MATCH($A1166,'Cycle 7'!$L$10:$L$999,0),1)),INDEX('Cycle 8'!D$10:D$999,MATCH($A1166,'Cycle 8'!$L$10:$L$999,0),1)),INDEX('Cycle 9'!D$10:D$999,MATCH($A1166,'Cycle 9'!$L$10:$L$999,0),1)),INDEX('Cycle 10'!D$10:D$999,MATCH($A1166,'Cycle 10'!$L$10:$L$999,0),1)),INDEX('Cycle 11'!D$10:D$999,MATCH($A1166,'Cycle 11'!$L$10:$L$999,0),1)),"")="","",IFERROR(IFERROR(IFERROR(IFERROR(IFERROR(IFERROR(IFERROR(IFERROR(IFERROR(IFERROR(IFERROR(IFERROR(INDEX(Summer!D$10:D$999,MATCH($A1166,Summer!$L$10:$L$999,0),1),INDEX('Cycle 1'!D$10:D$999,MATCH($A1166,'Cycle 1'!$L$10:$L$999,0),1)),INDEX('Cycle 2'!D$10:D$999,MATCH($A1166,'Cycle 2'!$L$10:$L$999,0),1)),INDEX('Cycle 3'!D$10:D$999,MATCH($A1166,'Cycle 3'!$L$10:$L$999,0),1)),INDEX('Cycle 4'!D$10:D$999,MATCH($A1166,'Cycle 4'!$L$10:$L$999,0),1)),INDEX('Cycle 5'!D$10:D$999,MATCH($A1166,'Cycle 5'!$L$10:$L$999,0),1)),INDEX('Cycle 6'!D$10:D$999,MATCH($A1166,'Cycle 6'!$L$10:$L$999,0),1)),INDEX('Cycle 7'!D$10:D$999,MATCH($A1166,'Cycle 7'!$L$10:$L$999,0),1)),INDEX('Cycle 8'!D$10:D$999,MATCH($A1166,'Cycle 8'!$L$10:$L$999,0),1)),INDEX('Cycle 9'!D$10:D$999,MATCH($A1166,'Cycle 9'!$L$10:$L$999,0),1)),INDEX('Cycle 10'!D$10:D$999,MATCH($A1166,'Cycle 10'!$L$10:$L$999,0),1)),INDEX('Cycle 11'!D$10:D$999,MATCH($A1166,'Cycle 11'!$L$10:$L$999,0),1)),""))</f>
        <v/>
      </c>
      <c r="F1166" t="str">
        <f>IF(IFERROR(IFERROR(IFERROR(IFERROR(IFERROR(IFERROR(IFERROR(IFERROR(IFERROR(IFERROR(IFERROR(IFERROR(INDEX(Summer!E$10:E$999,MATCH($A1166,Summer!$L$10:$L$999,0),1),INDEX('Cycle 1'!E$10:E$999,MATCH($A1166,'Cycle 1'!$L$10:$L$999,0),1)),INDEX('Cycle 2'!E$10:E$999,MATCH($A1166,'Cycle 2'!$L$10:$L$999,0),1)),INDEX('Cycle 3'!E$10:E$999,MATCH($A1166,'Cycle 3'!$L$10:$L$999,0),1)),INDEX('Cycle 4'!E$10:E$999,MATCH($A1166,'Cycle 4'!$L$10:$L$999,0),1)),INDEX('Cycle 5'!E$10:E$999,MATCH($A1166,'Cycle 5'!$L$10:$L$999,0),1)),INDEX('Cycle 6'!E$10:E$999,MATCH($A1166,'Cycle 6'!$L$10:$L$999,0),1)),INDEX('Cycle 7'!E$10:E$999,MATCH($A1166,'Cycle 7'!$L$10:$L$999,0),1)),INDEX('Cycle 8'!E$10:E$999,MATCH($A1166,'Cycle 8'!$L$10:$L$999,0),1)),INDEX('Cycle 9'!E$10:E$999,MATCH($A1166,'Cycle 9'!$L$10:$L$999,0),1)),INDEX('Cycle 10'!E$10:E$999,MATCH($A1166,'Cycle 10'!$L$10:$L$999,0),1)),INDEX('Cycle 11'!E$10:E$999,MATCH($A1166,'Cycle 11'!$L$10:$L$999,0),1)),"")="","",IFERROR(IFERROR(IFERROR(IFERROR(IFERROR(IFERROR(IFERROR(IFERROR(IFERROR(IFERROR(IFERROR(IFERROR(INDEX(Summer!E$10:E$999,MATCH($A1166,Summer!$L$10:$L$999,0),1),INDEX('Cycle 1'!E$10:E$999,MATCH($A1166,'Cycle 1'!$L$10:$L$999,0),1)),INDEX('Cycle 2'!E$10:E$999,MATCH($A1166,'Cycle 2'!$L$10:$L$999,0),1)),INDEX('Cycle 3'!E$10:E$999,MATCH($A1166,'Cycle 3'!$L$10:$L$999,0),1)),INDEX('Cycle 4'!E$10:E$999,MATCH($A1166,'Cycle 4'!$L$10:$L$999,0),1)),INDEX('Cycle 5'!E$10:E$999,MATCH($A1166,'Cycle 5'!$L$10:$L$999,0),1)),INDEX('Cycle 6'!E$10:E$999,MATCH($A1166,'Cycle 6'!$L$10:$L$999,0),1)),INDEX('Cycle 7'!E$10:E$999,MATCH($A1166,'Cycle 7'!$L$10:$L$999,0),1)),INDEX('Cycle 8'!E$10:E$999,MATCH($A1166,'Cycle 8'!$L$10:$L$999,0),1)),INDEX('Cycle 9'!E$10:E$999,MATCH($A1166,'Cycle 9'!$L$10:$L$999,0),1)),INDEX('Cycle 10'!E$10:E$999,MATCH($A1166,'Cycle 10'!$L$10:$L$999,0),1)),INDEX('Cycle 11'!E$10:E$999,MATCH($A1166,'Cycle 11'!$L$10:$L$999,0),1)),""))</f>
        <v/>
      </c>
      <c r="G1166" t="str">
        <f>IF(IFERROR(IFERROR(IFERROR(IFERROR(IFERROR(IFERROR(IFERROR(IFERROR(IFERROR(IFERROR(IFERROR(IFERROR(INDEX(Summer!F$10:F$999,MATCH($A1166,Summer!$L$10:$L$999,0),1),INDEX('Cycle 1'!F$10:F$999,MATCH($A1166,'Cycle 1'!$L$10:$L$999,0),1)),INDEX('Cycle 2'!F$10:F$999,MATCH($A1166,'Cycle 2'!$L$10:$L$999,0),1)),INDEX('Cycle 3'!F$10:F$999,MATCH($A1166,'Cycle 3'!$L$10:$L$999,0),1)),INDEX('Cycle 4'!F$10:F$999,MATCH($A1166,'Cycle 4'!$L$10:$L$999,0),1)),INDEX('Cycle 5'!F$10:F$999,MATCH($A1166,'Cycle 5'!$L$10:$L$999,0),1)),INDEX('Cycle 6'!F$10:F$999,MATCH($A1166,'Cycle 6'!$L$10:$L$999,0),1)),INDEX('Cycle 7'!F$10:F$999,MATCH($A1166,'Cycle 7'!$L$10:$L$999,0),1)),INDEX('Cycle 8'!F$10:F$999,MATCH($A1166,'Cycle 8'!$L$10:$L$999,0),1)),INDEX('Cycle 9'!F$10:F$999,MATCH($A1166,'Cycle 9'!$L$10:$L$999,0),1)),INDEX('Cycle 10'!F$10:F$999,MATCH($A1166,'Cycle 10'!$L$10:$L$999,0),1)),INDEX('Cycle 11'!F$10:F$999,MATCH($A1166,'Cycle 11'!$L$10:$L$999,0),1)),"")="","",IFERROR(IFERROR(IFERROR(IFERROR(IFERROR(IFERROR(IFERROR(IFERROR(IFERROR(IFERROR(IFERROR(IFERROR(INDEX(Summer!F$10:F$999,MATCH($A1166,Summer!$L$10:$L$999,0),1),INDEX('Cycle 1'!F$10:F$999,MATCH($A1166,'Cycle 1'!$L$10:$L$999,0),1)),INDEX('Cycle 2'!F$10:F$999,MATCH($A1166,'Cycle 2'!$L$10:$L$999,0),1)),INDEX('Cycle 3'!F$10:F$999,MATCH($A1166,'Cycle 3'!$L$10:$L$999,0),1)),INDEX('Cycle 4'!F$10:F$999,MATCH($A1166,'Cycle 4'!$L$10:$L$999,0),1)),INDEX('Cycle 5'!F$10:F$999,MATCH($A1166,'Cycle 5'!$L$10:$L$999,0),1)),INDEX('Cycle 6'!F$10:F$999,MATCH($A1166,'Cycle 6'!$L$10:$L$999,0),1)),INDEX('Cycle 7'!F$10:F$999,MATCH($A1166,'Cycle 7'!$L$10:$L$999,0),1)),INDEX('Cycle 8'!F$10:F$999,MATCH($A1166,'Cycle 8'!$L$10:$L$999,0),1)),INDEX('Cycle 9'!F$10:F$999,MATCH($A1166,'Cycle 9'!$L$10:$L$999,0),1)),INDEX('Cycle 10'!F$10:F$999,MATCH($A1166,'Cycle 10'!$L$10:$L$999,0),1)),INDEX('Cycle 11'!F$10:F$999,MATCH($A1166,'Cycle 11'!$L$10:$L$999,0),1)),""))</f>
        <v/>
      </c>
      <c r="H1166" t="str">
        <f>IF(IFERROR(IFERROR(IFERROR(IFERROR(IFERROR(IFERROR(IFERROR(IFERROR(IFERROR(IFERROR(IFERROR(IFERROR(INDEX(Summer!G$10:G$999,MATCH($A1166,Summer!$L$10:$L$999,0),1),INDEX('Cycle 1'!G$10:G$999,MATCH($A1166,'Cycle 1'!$L$10:$L$999,0),1)),INDEX('Cycle 2'!G$10:G$999,MATCH($A1166,'Cycle 2'!$L$10:$L$999,0),1)),INDEX('Cycle 3'!G$10:G$999,MATCH($A1166,'Cycle 3'!$L$10:$L$999,0),1)),INDEX('Cycle 4'!G$10:G$999,MATCH($A1166,'Cycle 4'!$L$10:$L$999,0),1)),INDEX('Cycle 5'!G$10:G$999,MATCH($A1166,'Cycle 5'!$L$10:$L$999,0),1)),INDEX('Cycle 6'!G$10:G$999,MATCH($A1166,'Cycle 6'!$L$10:$L$999,0),1)),INDEX('Cycle 7'!G$10:G$999,MATCH($A1166,'Cycle 7'!$L$10:$L$999,0),1)),INDEX('Cycle 8'!G$10:G$999,MATCH($A1166,'Cycle 8'!$L$10:$L$999,0),1)),INDEX('Cycle 9'!G$10:G$999,MATCH($A1166,'Cycle 9'!$L$10:$L$999,0),1)),INDEX('Cycle 10'!G$10:G$999,MATCH($A1166,'Cycle 10'!$L$10:$L$999,0),1)),INDEX('Cycle 11'!G$10:G$999,MATCH($A1166,'Cycle 11'!$L$10:$L$999,0),1)),"")="","",IFERROR(IFERROR(IFERROR(IFERROR(IFERROR(IFERROR(IFERROR(IFERROR(IFERROR(IFERROR(IFERROR(IFERROR(INDEX(Summer!G$10:G$999,MATCH($A1166,Summer!$L$10:$L$999,0),1),INDEX('Cycle 1'!G$10:G$999,MATCH($A1166,'Cycle 1'!$L$10:$L$999,0),1)),INDEX('Cycle 2'!G$10:G$999,MATCH($A1166,'Cycle 2'!$L$10:$L$999,0),1)),INDEX('Cycle 3'!G$10:G$999,MATCH($A1166,'Cycle 3'!$L$10:$L$999,0),1)),INDEX('Cycle 4'!G$10:G$999,MATCH($A1166,'Cycle 4'!$L$10:$L$999,0),1)),INDEX('Cycle 5'!G$10:G$999,MATCH($A1166,'Cycle 5'!$L$10:$L$999,0),1)),INDEX('Cycle 6'!G$10:G$999,MATCH($A1166,'Cycle 6'!$L$10:$L$999,0),1)),INDEX('Cycle 7'!G$10:G$999,MATCH($A1166,'Cycle 7'!$L$10:$L$999,0),1)),INDEX('Cycle 8'!G$10:G$999,MATCH($A1166,'Cycle 8'!$L$10:$L$999,0),1)),INDEX('Cycle 9'!G$10:G$999,MATCH($A1166,'Cycle 9'!$L$10:$L$999,0),1)),INDEX('Cycle 10'!G$10:G$999,MATCH($A1166,'Cycle 10'!$L$10:$L$999,0),1)),INDEX('Cycle 11'!G$10:G$999,MATCH($A1166,'Cycle 11'!$L$10:$L$999,0),1)),""))</f>
        <v/>
      </c>
      <c r="I1166">
        <f>IFERROR(IF(C1166="",MAX(I$1:I1165),IF(ROW(C$2)=ROW(C1166),1,IF(ISERROR(VLOOKUP(C1166,C$2:C1165,1,FALSE)),MAX(I$1:I1165)+1,MAX(I$1:I1165)))),"")</f>
        <v>0</v>
      </c>
      <c r="J1166" t="str">
        <f t="shared" si="119"/>
        <v/>
      </c>
      <c r="K1166" t="str">
        <f t="shared" si="122"/>
        <v/>
      </c>
      <c r="L1166" t="str">
        <f t="shared" si="122"/>
        <v/>
      </c>
      <c r="M1166" t="str">
        <f t="shared" si="122"/>
        <v/>
      </c>
      <c r="N1166" t="str">
        <f t="shared" si="122"/>
        <v/>
      </c>
      <c r="O1166" t="str">
        <f t="shared" si="122"/>
        <v/>
      </c>
      <c r="P1166" t="str">
        <f t="shared" si="122"/>
        <v/>
      </c>
      <c r="Q1166" t="str">
        <f t="shared" si="122"/>
        <v/>
      </c>
      <c r="R1166" t="str">
        <f t="shared" si="122"/>
        <v/>
      </c>
      <c r="S1166" t="str">
        <f t="shared" si="122"/>
        <v/>
      </c>
      <c r="T1166" t="str">
        <f t="shared" si="122"/>
        <v/>
      </c>
      <c r="U1166" t="str">
        <f t="shared" si="122"/>
        <v/>
      </c>
      <c r="V1166" t="str">
        <f t="shared" si="122"/>
        <v/>
      </c>
      <c r="W1166" t="str">
        <f t="shared" si="120"/>
        <v/>
      </c>
      <c r="X1166">
        <f>IF(OR(H1166="No",H1166=""),0,IF(COUNTIFS(H$2:H1166,"Yes",C$2:C1166,C1166)&gt;1,0,COUNTIFS(H$2:H1166,"Yes",C$2:C1166,C1166)))+IF(X1165=$X$1,0,X1165)</f>
        <v>0</v>
      </c>
    </row>
    <row r="1167" spans="1:24" x14ac:dyDescent="0.3">
      <c r="A1167">
        <f>ROWS($A$2:$A1167)</f>
        <v>1166</v>
      </c>
      <c r="B1167" t="str">
        <f>IF(ISERROR(VLOOKUP(A1167,Summer!L$11:L$500,1,FALSE)),IF(ISERROR(VLOOKUP(A1167,'Cycle 1'!L$11:L$500,1,FALSE)),IF(ISERROR(VLOOKUP(A1167,'Cycle 2'!L$11:L$500,1,FALSE)),IF(ISERROR(VLOOKUP(A1167,'Cycle 3'!L$11:L$500,1,FALSE)),IF(ISERROR(VLOOKUP(A1167,'Cycle 4'!L$11:L$500,1,FALSE)),IF(ISERROR(VLOOKUP(A1167,'Cycle 5'!L$11:L$500,1,FALSE)),IF(ISERROR(VLOOKUP(A1167,'Cycle 6'!L$11:L$500,1,FALSE)),IF(ISERROR(VLOOKUP(A1167,'Cycle 7'!L$11:L$500,1,FALSE)),IF(ISERROR(VLOOKUP(A1167,'Cycle 8'!L$11:L$500,1,FALSE)),IF(ISERROR(VLOOKUP(A1167,'Cycle 9'!L$11:L$500,1,FALSE)),IF(ISERROR(VLOOKUP(A1167,'Cycle 10'!L$11:L$500,1,FALSE)),IF(ISERROR(VLOOKUP(A1167,'Cycle 11'!L$11:L$500,1,FALSE)),"","Cycle 11"),"Cycle 10"),"Cycle 9"),"Cycle 8"),"Cycle 7"),"Cycle 6"),"Cycle 5"),"Cycle 4"),"Cycle 3"),"Cycle 2"),"Cycle 1"),"Summer")</f>
        <v/>
      </c>
      <c r="C1167" t="str">
        <f>IF(IFERROR(IFERROR(IFERROR(IFERROR(IFERROR(IFERROR(IFERROR(IFERROR(IFERROR(IFERROR(IFERROR(IFERROR(INDEX(Summer!B$10:B$999,MATCH($A1167,Summer!$L$10:$L$999,0),1),INDEX('Cycle 1'!B$10:B$999,MATCH($A1167,'Cycle 1'!$L$10:$L$999,0),1)),INDEX('Cycle 2'!B$10:B$999,MATCH($A1167,'Cycle 2'!$L$10:$L$999,0),1)),INDEX('Cycle 3'!B$10:B$999,MATCH($A1167,'Cycle 3'!$L$10:$L$999,0),1)),INDEX('Cycle 4'!B$10:B$999,MATCH($A1167,'Cycle 4'!$L$10:$L$999,0),1)),INDEX('Cycle 5'!B$10:B$999,MATCH($A1167,'Cycle 5'!$L$10:$L$999,0),1)),INDEX('Cycle 6'!B$10:B$999,MATCH($A1167,'Cycle 6'!$L$10:$L$999,0),1)),INDEX('Cycle 7'!B$10:B$999,MATCH($A1167,'Cycle 7'!$L$10:$L$999,0),1)),INDEX('Cycle 8'!B$10:B$999,MATCH($A1167,'Cycle 8'!$L$10:$L$999,0),1)),INDEX('Cycle 9'!B$10:B$999,MATCH($A1167,'Cycle 9'!$L$10:$L$999,0),1)),INDEX('Cycle 10'!B$10:B$999,MATCH($A1167,'Cycle 10'!$L$10:$L$999,0),1)),INDEX('Cycle 11'!B$10:B$999,MATCH($A1167,'Cycle 11'!$L$10:$L$999,0),1)),"")="","",IFERROR(IFERROR(IFERROR(IFERROR(IFERROR(IFERROR(IFERROR(IFERROR(IFERROR(IFERROR(IFERROR(IFERROR(INDEX(Summer!B$10:B$999,MATCH($A1167,Summer!$L$10:$L$999,0),1),INDEX('Cycle 1'!B$10:B$999,MATCH($A1167,'Cycle 1'!$L$10:$L$999,0),1)),INDEX('Cycle 2'!B$10:B$999,MATCH($A1167,'Cycle 2'!$L$10:$L$999,0),1)),INDEX('Cycle 3'!B$10:B$999,MATCH($A1167,'Cycle 3'!$L$10:$L$999,0),1)),INDEX('Cycle 4'!B$10:B$999,MATCH($A1167,'Cycle 4'!$L$10:$L$999,0),1)),INDEX('Cycle 5'!B$10:B$999,MATCH($A1167,'Cycle 5'!$L$10:$L$999,0),1)),INDEX('Cycle 6'!B$10:B$999,MATCH($A1167,'Cycle 6'!$L$10:$L$999,0),1)),INDEX('Cycle 7'!B$10:B$999,MATCH($A1167,'Cycle 7'!$L$10:$L$999,0),1)),INDEX('Cycle 8'!B$10:B$999,MATCH($A1167,'Cycle 8'!$L$10:$L$999,0),1)),INDEX('Cycle 9'!B$10:B$999,MATCH($A1167,'Cycle 9'!$L$10:$L$999,0),1)),INDEX('Cycle 10'!B$10:B$999,MATCH($A1167,'Cycle 10'!$L$10:$L$999,0),1)),INDEX('Cycle 11'!B$10:B$999,MATCH($A1167,'Cycle 11'!$L$10:$L$999,0),1)),""))</f>
        <v/>
      </c>
      <c r="D1167" t="str">
        <f>IF(IFERROR(IFERROR(IFERROR(IFERROR(IFERROR(IFERROR(IFERROR(IFERROR(IFERROR(IFERROR(IFERROR(IFERROR(INDEX(Summer!C$10:C$999,MATCH($A1167,Summer!$L$10:$L$999,0),1),INDEX('Cycle 1'!C$10:C$999,MATCH($A1167,'Cycle 1'!$L$10:$L$999,0),1)),INDEX('Cycle 2'!C$10:C$999,MATCH($A1167,'Cycle 2'!$L$10:$L$999,0),1)),INDEX('Cycle 3'!C$10:C$999,MATCH($A1167,'Cycle 3'!$L$10:$L$999,0),1)),INDEX('Cycle 4'!C$10:C$999,MATCH($A1167,'Cycle 4'!$L$10:$L$999,0),1)),INDEX('Cycle 5'!C$10:C$999,MATCH($A1167,'Cycle 5'!$L$10:$L$999,0),1)),INDEX('Cycle 6'!C$10:C$999,MATCH($A1167,'Cycle 6'!$L$10:$L$999,0),1)),INDEX('Cycle 7'!C$10:C$999,MATCH($A1167,'Cycle 7'!$L$10:$L$999,0),1)),INDEX('Cycle 8'!C$10:C$999,MATCH($A1167,'Cycle 8'!$L$10:$L$999,0),1)),INDEX('Cycle 9'!C$10:C$999,MATCH($A1167,'Cycle 9'!$L$10:$L$999,0),1)),INDEX('Cycle 10'!C$10:C$999,MATCH($A1167,'Cycle 10'!$L$10:$L$999,0),1)),INDEX('Cycle 11'!C$10:C$999,MATCH($A1167,'Cycle 11'!$L$10:$L$999,0),1)),"")="","",IFERROR(IFERROR(IFERROR(IFERROR(IFERROR(IFERROR(IFERROR(IFERROR(IFERROR(IFERROR(IFERROR(IFERROR(INDEX(Summer!C$10:C$999,MATCH($A1167,Summer!$L$10:$L$999,0),1),INDEX('Cycle 1'!C$10:C$999,MATCH($A1167,'Cycle 1'!$L$10:$L$999,0),1)),INDEX('Cycle 2'!C$10:C$999,MATCH($A1167,'Cycle 2'!$L$10:$L$999,0),1)),INDEX('Cycle 3'!C$10:C$999,MATCH($A1167,'Cycle 3'!$L$10:$L$999,0),1)),INDEX('Cycle 4'!C$10:C$999,MATCH($A1167,'Cycle 4'!$L$10:$L$999,0),1)),INDEX('Cycle 5'!C$10:C$999,MATCH($A1167,'Cycle 5'!$L$10:$L$999,0),1)),INDEX('Cycle 6'!C$10:C$999,MATCH($A1167,'Cycle 6'!$L$10:$L$999,0),1)),INDEX('Cycle 7'!C$10:C$999,MATCH($A1167,'Cycle 7'!$L$10:$L$999,0),1)),INDEX('Cycle 8'!C$10:C$999,MATCH($A1167,'Cycle 8'!$L$10:$L$999,0),1)),INDEX('Cycle 9'!C$10:C$999,MATCH($A1167,'Cycle 9'!$L$10:$L$999,0),1)),INDEX('Cycle 10'!C$10:C$999,MATCH($A1167,'Cycle 10'!$L$10:$L$999,0),1)),INDEX('Cycle 11'!C$10:C$999,MATCH($A1167,'Cycle 11'!$L$10:$L$999,0),1)),""))</f>
        <v/>
      </c>
      <c r="E1167" t="str">
        <f>IF(IFERROR(IFERROR(IFERROR(IFERROR(IFERROR(IFERROR(IFERROR(IFERROR(IFERROR(IFERROR(IFERROR(IFERROR(INDEX(Summer!D$10:D$999,MATCH($A1167,Summer!$L$10:$L$999,0),1),INDEX('Cycle 1'!D$10:D$999,MATCH($A1167,'Cycle 1'!$L$10:$L$999,0),1)),INDEX('Cycle 2'!D$10:D$999,MATCH($A1167,'Cycle 2'!$L$10:$L$999,0),1)),INDEX('Cycle 3'!D$10:D$999,MATCH($A1167,'Cycle 3'!$L$10:$L$999,0),1)),INDEX('Cycle 4'!D$10:D$999,MATCH($A1167,'Cycle 4'!$L$10:$L$999,0),1)),INDEX('Cycle 5'!D$10:D$999,MATCH($A1167,'Cycle 5'!$L$10:$L$999,0),1)),INDEX('Cycle 6'!D$10:D$999,MATCH($A1167,'Cycle 6'!$L$10:$L$999,0),1)),INDEX('Cycle 7'!D$10:D$999,MATCH($A1167,'Cycle 7'!$L$10:$L$999,0),1)),INDEX('Cycle 8'!D$10:D$999,MATCH($A1167,'Cycle 8'!$L$10:$L$999,0),1)),INDEX('Cycle 9'!D$10:D$999,MATCH($A1167,'Cycle 9'!$L$10:$L$999,0),1)),INDEX('Cycle 10'!D$10:D$999,MATCH($A1167,'Cycle 10'!$L$10:$L$999,0),1)),INDEX('Cycle 11'!D$10:D$999,MATCH($A1167,'Cycle 11'!$L$10:$L$999,0),1)),"")="","",IFERROR(IFERROR(IFERROR(IFERROR(IFERROR(IFERROR(IFERROR(IFERROR(IFERROR(IFERROR(IFERROR(IFERROR(INDEX(Summer!D$10:D$999,MATCH($A1167,Summer!$L$10:$L$999,0),1),INDEX('Cycle 1'!D$10:D$999,MATCH($A1167,'Cycle 1'!$L$10:$L$999,0),1)),INDEX('Cycle 2'!D$10:D$999,MATCH($A1167,'Cycle 2'!$L$10:$L$999,0),1)),INDEX('Cycle 3'!D$10:D$999,MATCH($A1167,'Cycle 3'!$L$10:$L$999,0),1)),INDEX('Cycle 4'!D$10:D$999,MATCH($A1167,'Cycle 4'!$L$10:$L$999,0),1)),INDEX('Cycle 5'!D$10:D$999,MATCH($A1167,'Cycle 5'!$L$10:$L$999,0),1)),INDEX('Cycle 6'!D$10:D$999,MATCH($A1167,'Cycle 6'!$L$10:$L$999,0),1)),INDEX('Cycle 7'!D$10:D$999,MATCH($A1167,'Cycle 7'!$L$10:$L$999,0),1)),INDEX('Cycle 8'!D$10:D$999,MATCH($A1167,'Cycle 8'!$L$10:$L$999,0),1)),INDEX('Cycle 9'!D$10:D$999,MATCH($A1167,'Cycle 9'!$L$10:$L$999,0),1)),INDEX('Cycle 10'!D$10:D$999,MATCH($A1167,'Cycle 10'!$L$10:$L$999,0),1)),INDEX('Cycle 11'!D$10:D$999,MATCH($A1167,'Cycle 11'!$L$10:$L$999,0),1)),""))</f>
        <v/>
      </c>
      <c r="F1167" t="str">
        <f>IF(IFERROR(IFERROR(IFERROR(IFERROR(IFERROR(IFERROR(IFERROR(IFERROR(IFERROR(IFERROR(IFERROR(IFERROR(INDEX(Summer!E$10:E$999,MATCH($A1167,Summer!$L$10:$L$999,0),1),INDEX('Cycle 1'!E$10:E$999,MATCH($A1167,'Cycle 1'!$L$10:$L$999,0),1)),INDEX('Cycle 2'!E$10:E$999,MATCH($A1167,'Cycle 2'!$L$10:$L$999,0),1)),INDEX('Cycle 3'!E$10:E$999,MATCH($A1167,'Cycle 3'!$L$10:$L$999,0),1)),INDEX('Cycle 4'!E$10:E$999,MATCH($A1167,'Cycle 4'!$L$10:$L$999,0),1)),INDEX('Cycle 5'!E$10:E$999,MATCH($A1167,'Cycle 5'!$L$10:$L$999,0),1)),INDEX('Cycle 6'!E$10:E$999,MATCH($A1167,'Cycle 6'!$L$10:$L$999,0),1)),INDEX('Cycle 7'!E$10:E$999,MATCH($A1167,'Cycle 7'!$L$10:$L$999,0),1)),INDEX('Cycle 8'!E$10:E$999,MATCH($A1167,'Cycle 8'!$L$10:$L$999,0),1)),INDEX('Cycle 9'!E$10:E$999,MATCH($A1167,'Cycle 9'!$L$10:$L$999,0),1)),INDEX('Cycle 10'!E$10:E$999,MATCH($A1167,'Cycle 10'!$L$10:$L$999,0),1)),INDEX('Cycle 11'!E$10:E$999,MATCH($A1167,'Cycle 11'!$L$10:$L$999,0),1)),"")="","",IFERROR(IFERROR(IFERROR(IFERROR(IFERROR(IFERROR(IFERROR(IFERROR(IFERROR(IFERROR(IFERROR(IFERROR(INDEX(Summer!E$10:E$999,MATCH($A1167,Summer!$L$10:$L$999,0),1),INDEX('Cycle 1'!E$10:E$999,MATCH($A1167,'Cycle 1'!$L$10:$L$999,0),1)),INDEX('Cycle 2'!E$10:E$999,MATCH($A1167,'Cycle 2'!$L$10:$L$999,0),1)),INDEX('Cycle 3'!E$10:E$999,MATCH($A1167,'Cycle 3'!$L$10:$L$999,0),1)),INDEX('Cycle 4'!E$10:E$999,MATCH($A1167,'Cycle 4'!$L$10:$L$999,0),1)),INDEX('Cycle 5'!E$10:E$999,MATCH($A1167,'Cycle 5'!$L$10:$L$999,0),1)),INDEX('Cycle 6'!E$10:E$999,MATCH($A1167,'Cycle 6'!$L$10:$L$999,0),1)),INDEX('Cycle 7'!E$10:E$999,MATCH($A1167,'Cycle 7'!$L$10:$L$999,0),1)),INDEX('Cycle 8'!E$10:E$999,MATCH($A1167,'Cycle 8'!$L$10:$L$999,0),1)),INDEX('Cycle 9'!E$10:E$999,MATCH($A1167,'Cycle 9'!$L$10:$L$999,0),1)),INDEX('Cycle 10'!E$10:E$999,MATCH($A1167,'Cycle 10'!$L$10:$L$999,0),1)),INDEX('Cycle 11'!E$10:E$999,MATCH($A1167,'Cycle 11'!$L$10:$L$999,0),1)),""))</f>
        <v/>
      </c>
      <c r="G1167" t="str">
        <f>IF(IFERROR(IFERROR(IFERROR(IFERROR(IFERROR(IFERROR(IFERROR(IFERROR(IFERROR(IFERROR(IFERROR(IFERROR(INDEX(Summer!F$10:F$999,MATCH($A1167,Summer!$L$10:$L$999,0),1),INDEX('Cycle 1'!F$10:F$999,MATCH($A1167,'Cycle 1'!$L$10:$L$999,0),1)),INDEX('Cycle 2'!F$10:F$999,MATCH($A1167,'Cycle 2'!$L$10:$L$999,0),1)),INDEX('Cycle 3'!F$10:F$999,MATCH($A1167,'Cycle 3'!$L$10:$L$999,0),1)),INDEX('Cycle 4'!F$10:F$999,MATCH($A1167,'Cycle 4'!$L$10:$L$999,0),1)),INDEX('Cycle 5'!F$10:F$999,MATCH($A1167,'Cycle 5'!$L$10:$L$999,0),1)),INDEX('Cycle 6'!F$10:F$999,MATCH($A1167,'Cycle 6'!$L$10:$L$999,0),1)),INDEX('Cycle 7'!F$10:F$999,MATCH($A1167,'Cycle 7'!$L$10:$L$999,0),1)),INDEX('Cycle 8'!F$10:F$999,MATCH($A1167,'Cycle 8'!$L$10:$L$999,0),1)),INDEX('Cycle 9'!F$10:F$999,MATCH($A1167,'Cycle 9'!$L$10:$L$999,0),1)),INDEX('Cycle 10'!F$10:F$999,MATCH($A1167,'Cycle 10'!$L$10:$L$999,0),1)),INDEX('Cycle 11'!F$10:F$999,MATCH($A1167,'Cycle 11'!$L$10:$L$999,0),1)),"")="","",IFERROR(IFERROR(IFERROR(IFERROR(IFERROR(IFERROR(IFERROR(IFERROR(IFERROR(IFERROR(IFERROR(IFERROR(INDEX(Summer!F$10:F$999,MATCH($A1167,Summer!$L$10:$L$999,0),1),INDEX('Cycle 1'!F$10:F$999,MATCH($A1167,'Cycle 1'!$L$10:$L$999,0),1)),INDEX('Cycle 2'!F$10:F$999,MATCH($A1167,'Cycle 2'!$L$10:$L$999,0),1)),INDEX('Cycle 3'!F$10:F$999,MATCH($A1167,'Cycle 3'!$L$10:$L$999,0),1)),INDEX('Cycle 4'!F$10:F$999,MATCH($A1167,'Cycle 4'!$L$10:$L$999,0),1)),INDEX('Cycle 5'!F$10:F$999,MATCH($A1167,'Cycle 5'!$L$10:$L$999,0),1)),INDEX('Cycle 6'!F$10:F$999,MATCH($A1167,'Cycle 6'!$L$10:$L$999,0),1)),INDEX('Cycle 7'!F$10:F$999,MATCH($A1167,'Cycle 7'!$L$10:$L$999,0),1)),INDEX('Cycle 8'!F$10:F$999,MATCH($A1167,'Cycle 8'!$L$10:$L$999,0),1)),INDEX('Cycle 9'!F$10:F$999,MATCH($A1167,'Cycle 9'!$L$10:$L$999,0),1)),INDEX('Cycle 10'!F$10:F$999,MATCH($A1167,'Cycle 10'!$L$10:$L$999,0),1)),INDEX('Cycle 11'!F$10:F$999,MATCH($A1167,'Cycle 11'!$L$10:$L$999,0),1)),""))</f>
        <v/>
      </c>
      <c r="H1167" t="str">
        <f>IF(IFERROR(IFERROR(IFERROR(IFERROR(IFERROR(IFERROR(IFERROR(IFERROR(IFERROR(IFERROR(IFERROR(IFERROR(INDEX(Summer!G$10:G$999,MATCH($A1167,Summer!$L$10:$L$999,0),1),INDEX('Cycle 1'!G$10:G$999,MATCH($A1167,'Cycle 1'!$L$10:$L$999,0),1)),INDEX('Cycle 2'!G$10:G$999,MATCH($A1167,'Cycle 2'!$L$10:$L$999,0),1)),INDEX('Cycle 3'!G$10:G$999,MATCH($A1167,'Cycle 3'!$L$10:$L$999,0),1)),INDEX('Cycle 4'!G$10:G$999,MATCH($A1167,'Cycle 4'!$L$10:$L$999,0),1)),INDEX('Cycle 5'!G$10:G$999,MATCH($A1167,'Cycle 5'!$L$10:$L$999,0),1)),INDEX('Cycle 6'!G$10:G$999,MATCH($A1167,'Cycle 6'!$L$10:$L$999,0),1)),INDEX('Cycle 7'!G$10:G$999,MATCH($A1167,'Cycle 7'!$L$10:$L$999,0),1)),INDEX('Cycle 8'!G$10:G$999,MATCH($A1167,'Cycle 8'!$L$10:$L$999,0),1)),INDEX('Cycle 9'!G$10:G$999,MATCH($A1167,'Cycle 9'!$L$10:$L$999,0),1)),INDEX('Cycle 10'!G$10:G$999,MATCH($A1167,'Cycle 10'!$L$10:$L$999,0),1)),INDEX('Cycle 11'!G$10:G$999,MATCH($A1167,'Cycle 11'!$L$10:$L$999,0),1)),"")="","",IFERROR(IFERROR(IFERROR(IFERROR(IFERROR(IFERROR(IFERROR(IFERROR(IFERROR(IFERROR(IFERROR(IFERROR(INDEX(Summer!G$10:G$999,MATCH($A1167,Summer!$L$10:$L$999,0),1),INDEX('Cycle 1'!G$10:G$999,MATCH($A1167,'Cycle 1'!$L$10:$L$999,0),1)),INDEX('Cycle 2'!G$10:G$999,MATCH($A1167,'Cycle 2'!$L$10:$L$999,0),1)),INDEX('Cycle 3'!G$10:G$999,MATCH($A1167,'Cycle 3'!$L$10:$L$999,0),1)),INDEX('Cycle 4'!G$10:G$999,MATCH($A1167,'Cycle 4'!$L$10:$L$999,0),1)),INDEX('Cycle 5'!G$10:G$999,MATCH($A1167,'Cycle 5'!$L$10:$L$999,0),1)),INDEX('Cycle 6'!G$10:G$999,MATCH($A1167,'Cycle 6'!$L$10:$L$999,0),1)),INDEX('Cycle 7'!G$10:G$999,MATCH($A1167,'Cycle 7'!$L$10:$L$999,0),1)),INDEX('Cycle 8'!G$10:G$999,MATCH($A1167,'Cycle 8'!$L$10:$L$999,0),1)),INDEX('Cycle 9'!G$10:G$999,MATCH($A1167,'Cycle 9'!$L$10:$L$999,0),1)),INDEX('Cycle 10'!G$10:G$999,MATCH($A1167,'Cycle 10'!$L$10:$L$999,0),1)),INDEX('Cycle 11'!G$10:G$999,MATCH($A1167,'Cycle 11'!$L$10:$L$999,0),1)),""))</f>
        <v/>
      </c>
      <c r="I1167">
        <f>IFERROR(IF(C1167="",MAX(I$1:I1166),IF(ROW(C$2)=ROW(C1167),1,IF(ISERROR(VLOOKUP(C1167,C$2:C1166,1,FALSE)),MAX(I$1:I1166)+1,MAX(I$1:I1166)))),"")</f>
        <v>0</v>
      </c>
      <c r="J1167" t="str">
        <f t="shared" si="119"/>
        <v/>
      </c>
      <c r="K1167" t="str">
        <f t="shared" si="122"/>
        <v/>
      </c>
      <c r="L1167" t="str">
        <f t="shared" si="122"/>
        <v/>
      </c>
      <c r="M1167" t="str">
        <f t="shared" si="122"/>
        <v/>
      </c>
      <c r="N1167" t="str">
        <f t="shared" si="122"/>
        <v/>
      </c>
      <c r="O1167" t="str">
        <f t="shared" si="122"/>
        <v/>
      </c>
      <c r="P1167" t="str">
        <f t="shared" si="122"/>
        <v/>
      </c>
      <c r="Q1167" t="str">
        <f t="shared" ref="K1167:V1194" si="124">IF($H1167="","",COUNTIFS($C:$C,$C1167,$H:$H,"Yes",$B:$B,SUBSTITUTE(Q$1,"MH_","")))</f>
        <v/>
      </c>
      <c r="R1167" t="str">
        <f t="shared" si="124"/>
        <v/>
      </c>
      <c r="S1167" t="str">
        <f t="shared" si="124"/>
        <v/>
      </c>
      <c r="T1167" t="str">
        <f t="shared" si="124"/>
        <v/>
      </c>
      <c r="U1167" t="str">
        <f t="shared" si="124"/>
        <v/>
      </c>
      <c r="V1167" t="str">
        <f t="shared" si="124"/>
        <v/>
      </c>
      <c r="W1167" t="str">
        <f t="shared" si="120"/>
        <v/>
      </c>
      <c r="X1167">
        <f>IF(OR(H1167="No",H1167=""),0,IF(COUNTIFS(H$2:H1167,"Yes",C$2:C1167,C1167)&gt;1,0,COUNTIFS(H$2:H1167,"Yes",C$2:C1167,C1167)))+IF(X1166=$X$1,0,X1166)</f>
        <v>0</v>
      </c>
    </row>
    <row r="1168" spans="1:24" x14ac:dyDescent="0.3">
      <c r="A1168">
        <f>ROWS($A$2:$A1168)</f>
        <v>1167</v>
      </c>
      <c r="B1168" t="str">
        <f>IF(ISERROR(VLOOKUP(A1168,Summer!L$11:L$500,1,FALSE)),IF(ISERROR(VLOOKUP(A1168,'Cycle 1'!L$11:L$500,1,FALSE)),IF(ISERROR(VLOOKUP(A1168,'Cycle 2'!L$11:L$500,1,FALSE)),IF(ISERROR(VLOOKUP(A1168,'Cycle 3'!L$11:L$500,1,FALSE)),IF(ISERROR(VLOOKUP(A1168,'Cycle 4'!L$11:L$500,1,FALSE)),IF(ISERROR(VLOOKUP(A1168,'Cycle 5'!L$11:L$500,1,FALSE)),IF(ISERROR(VLOOKUP(A1168,'Cycle 6'!L$11:L$500,1,FALSE)),IF(ISERROR(VLOOKUP(A1168,'Cycle 7'!L$11:L$500,1,FALSE)),IF(ISERROR(VLOOKUP(A1168,'Cycle 8'!L$11:L$500,1,FALSE)),IF(ISERROR(VLOOKUP(A1168,'Cycle 9'!L$11:L$500,1,FALSE)),IF(ISERROR(VLOOKUP(A1168,'Cycle 10'!L$11:L$500,1,FALSE)),IF(ISERROR(VLOOKUP(A1168,'Cycle 11'!L$11:L$500,1,FALSE)),"","Cycle 11"),"Cycle 10"),"Cycle 9"),"Cycle 8"),"Cycle 7"),"Cycle 6"),"Cycle 5"),"Cycle 4"),"Cycle 3"),"Cycle 2"),"Cycle 1"),"Summer")</f>
        <v/>
      </c>
      <c r="C1168" t="str">
        <f>IF(IFERROR(IFERROR(IFERROR(IFERROR(IFERROR(IFERROR(IFERROR(IFERROR(IFERROR(IFERROR(IFERROR(IFERROR(INDEX(Summer!B$10:B$999,MATCH($A1168,Summer!$L$10:$L$999,0),1),INDEX('Cycle 1'!B$10:B$999,MATCH($A1168,'Cycle 1'!$L$10:$L$999,0),1)),INDEX('Cycle 2'!B$10:B$999,MATCH($A1168,'Cycle 2'!$L$10:$L$999,0),1)),INDEX('Cycle 3'!B$10:B$999,MATCH($A1168,'Cycle 3'!$L$10:$L$999,0),1)),INDEX('Cycle 4'!B$10:B$999,MATCH($A1168,'Cycle 4'!$L$10:$L$999,0),1)),INDEX('Cycle 5'!B$10:B$999,MATCH($A1168,'Cycle 5'!$L$10:$L$999,0),1)),INDEX('Cycle 6'!B$10:B$999,MATCH($A1168,'Cycle 6'!$L$10:$L$999,0),1)),INDEX('Cycle 7'!B$10:B$999,MATCH($A1168,'Cycle 7'!$L$10:$L$999,0),1)),INDEX('Cycle 8'!B$10:B$999,MATCH($A1168,'Cycle 8'!$L$10:$L$999,0),1)),INDEX('Cycle 9'!B$10:B$999,MATCH($A1168,'Cycle 9'!$L$10:$L$999,0),1)),INDEX('Cycle 10'!B$10:B$999,MATCH($A1168,'Cycle 10'!$L$10:$L$999,0),1)),INDEX('Cycle 11'!B$10:B$999,MATCH($A1168,'Cycle 11'!$L$10:$L$999,0),1)),"")="","",IFERROR(IFERROR(IFERROR(IFERROR(IFERROR(IFERROR(IFERROR(IFERROR(IFERROR(IFERROR(IFERROR(IFERROR(INDEX(Summer!B$10:B$999,MATCH($A1168,Summer!$L$10:$L$999,0),1),INDEX('Cycle 1'!B$10:B$999,MATCH($A1168,'Cycle 1'!$L$10:$L$999,0),1)),INDEX('Cycle 2'!B$10:B$999,MATCH($A1168,'Cycle 2'!$L$10:$L$999,0),1)),INDEX('Cycle 3'!B$10:B$999,MATCH($A1168,'Cycle 3'!$L$10:$L$999,0),1)),INDEX('Cycle 4'!B$10:B$999,MATCH($A1168,'Cycle 4'!$L$10:$L$999,0),1)),INDEX('Cycle 5'!B$10:B$999,MATCH($A1168,'Cycle 5'!$L$10:$L$999,0),1)),INDEX('Cycle 6'!B$10:B$999,MATCH($A1168,'Cycle 6'!$L$10:$L$999,0),1)),INDEX('Cycle 7'!B$10:B$999,MATCH($A1168,'Cycle 7'!$L$10:$L$999,0),1)),INDEX('Cycle 8'!B$10:B$999,MATCH($A1168,'Cycle 8'!$L$10:$L$999,0),1)),INDEX('Cycle 9'!B$10:B$999,MATCH($A1168,'Cycle 9'!$L$10:$L$999,0),1)),INDEX('Cycle 10'!B$10:B$999,MATCH($A1168,'Cycle 10'!$L$10:$L$999,0),1)),INDEX('Cycle 11'!B$10:B$999,MATCH($A1168,'Cycle 11'!$L$10:$L$999,0),1)),""))</f>
        <v/>
      </c>
      <c r="D1168" t="str">
        <f>IF(IFERROR(IFERROR(IFERROR(IFERROR(IFERROR(IFERROR(IFERROR(IFERROR(IFERROR(IFERROR(IFERROR(IFERROR(INDEX(Summer!C$10:C$999,MATCH($A1168,Summer!$L$10:$L$999,0),1),INDEX('Cycle 1'!C$10:C$999,MATCH($A1168,'Cycle 1'!$L$10:$L$999,0),1)),INDEX('Cycle 2'!C$10:C$999,MATCH($A1168,'Cycle 2'!$L$10:$L$999,0),1)),INDEX('Cycle 3'!C$10:C$999,MATCH($A1168,'Cycle 3'!$L$10:$L$999,0),1)),INDEX('Cycle 4'!C$10:C$999,MATCH($A1168,'Cycle 4'!$L$10:$L$999,0),1)),INDEX('Cycle 5'!C$10:C$999,MATCH($A1168,'Cycle 5'!$L$10:$L$999,0),1)),INDEX('Cycle 6'!C$10:C$999,MATCH($A1168,'Cycle 6'!$L$10:$L$999,0),1)),INDEX('Cycle 7'!C$10:C$999,MATCH($A1168,'Cycle 7'!$L$10:$L$999,0),1)),INDEX('Cycle 8'!C$10:C$999,MATCH($A1168,'Cycle 8'!$L$10:$L$999,0),1)),INDEX('Cycle 9'!C$10:C$999,MATCH($A1168,'Cycle 9'!$L$10:$L$999,0),1)),INDEX('Cycle 10'!C$10:C$999,MATCH($A1168,'Cycle 10'!$L$10:$L$999,0),1)),INDEX('Cycle 11'!C$10:C$999,MATCH($A1168,'Cycle 11'!$L$10:$L$999,0),1)),"")="","",IFERROR(IFERROR(IFERROR(IFERROR(IFERROR(IFERROR(IFERROR(IFERROR(IFERROR(IFERROR(IFERROR(IFERROR(INDEX(Summer!C$10:C$999,MATCH($A1168,Summer!$L$10:$L$999,0),1),INDEX('Cycle 1'!C$10:C$999,MATCH($A1168,'Cycle 1'!$L$10:$L$999,0),1)),INDEX('Cycle 2'!C$10:C$999,MATCH($A1168,'Cycle 2'!$L$10:$L$999,0),1)),INDEX('Cycle 3'!C$10:C$999,MATCH($A1168,'Cycle 3'!$L$10:$L$999,0),1)),INDEX('Cycle 4'!C$10:C$999,MATCH($A1168,'Cycle 4'!$L$10:$L$999,0),1)),INDEX('Cycle 5'!C$10:C$999,MATCH($A1168,'Cycle 5'!$L$10:$L$999,0),1)),INDEX('Cycle 6'!C$10:C$999,MATCH($A1168,'Cycle 6'!$L$10:$L$999,0),1)),INDEX('Cycle 7'!C$10:C$999,MATCH($A1168,'Cycle 7'!$L$10:$L$999,0),1)),INDEX('Cycle 8'!C$10:C$999,MATCH($A1168,'Cycle 8'!$L$10:$L$999,0),1)),INDEX('Cycle 9'!C$10:C$999,MATCH($A1168,'Cycle 9'!$L$10:$L$999,0),1)),INDEX('Cycle 10'!C$10:C$999,MATCH($A1168,'Cycle 10'!$L$10:$L$999,0),1)),INDEX('Cycle 11'!C$10:C$999,MATCH($A1168,'Cycle 11'!$L$10:$L$999,0),1)),""))</f>
        <v/>
      </c>
      <c r="E1168" t="str">
        <f>IF(IFERROR(IFERROR(IFERROR(IFERROR(IFERROR(IFERROR(IFERROR(IFERROR(IFERROR(IFERROR(IFERROR(IFERROR(INDEX(Summer!D$10:D$999,MATCH($A1168,Summer!$L$10:$L$999,0),1),INDEX('Cycle 1'!D$10:D$999,MATCH($A1168,'Cycle 1'!$L$10:$L$999,0),1)),INDEX('Cycle 2'!D$10:D$999,MATCH($A1168,'Cycle 2'!$L$10:$L$999,0),1)),INDEX('Cycle 3'!D$10:D$999,MATCH($A1168,'Cycle 3'!$L$10:$L$999,0),1)),INDEX('Cycle 4'!D$10:D$999,MATCH($A1168,'Cycle 4'!$L$10:$L$999,0),1)),INDEX('Cycle 5'!D$10:D$999,MATCH($A1168,'Cycle 5'!$L$10:$L$999,0),1)),INDEX('Cycle 6'!D$10:D$999,MATCH($A1168,'Cycle 6'!$L$10:$L$999,0),1)),INDEX('Cycle 7'!D$10:D$999,MATCH($A1168,'Cycle 7'!$L$10:$L$999,0),1)),INDEX('Cycle 8'!D$10:D$999,MATCH($A1168,'Cycle 8'!$L$10:$L$999,0),1)),INDEX('Cycle 9'!D$10:D$999,MATCH($A1168,'Cycle 9'!$L$10:$L$999,0),1)),INDEX('Cycle 10'!D$10:D$999,MATCH($A1168,'Cycle 10'!$L$10:$L$999,0),1)),INDEX('Cycle 11'!D$10:D$999,MATCH($A1168,'Cycle 11'!$L$10:$L$999,0),1)),"")="","",IFERROR(IFERROR(IFERROR(IFERROR(IFERROR(IFERROR(IFERROR(IFERROR(IFERROR(IFERROR(IFERROR(IFERROR(INDEX(Summer!D$10:D$999,MATCH($A1168,Summer!$L$10:$L$999,0),1),INDEX('Cycle 1'!D$10:D$999,MATCH($A1168,'Cycle 1'!$L$10:$L$999,0),1)),INDEX('Cycle 2'!D$10:D$999,MATCH($A1168,'Cycle 2'!$L$10:$L$999,0),1)),INDEX('Cycle 3'!D$10:D$999,MATCH($A1168,'Cycle 3'!$L$10:$L$999,0),1)),INDEX('Cycle 4'!D$10:D$999,MATCH($A1168,'Cycle 4'!$L$10:$L$999,0),1)),INDEX('Cycle 5'!D$10:D$999,MATCH($A1168,'Cycle 5'!$L$10:$L$999,0),1)),INDEX('Cycle 6'!D$10:D$999,MATCH($A1168,'Cycle 6'!$L$10:$L$999,0),1)),INDEX('Cycle 7'!D$10:D$999,MATCH($A1168,'Cycle 7'!$L$10:$L$999,0),1)),INDEX('Cycle 8'!D$10:D$999,MATCH($A1168,'Cycle 8'!$L$10:$L$999,0),1)),INDEX('Cycle 9'!D$10:D$999,MATCH($A1168,'Cycle 9'!$L$10:$L$999,0),1)),INDEX('Cycle 10'!D$10:D$999,MATCH($A1168,'Cycle 10'!$L$10:$L$999,0),1)),INDEX('Cycle 11'!D$10:D$999,MATCH($A1168,'Cycle 11'!$L$10:$L$999,0),1)),""))</f>
        <v/>
      </c>
      <c r="F1168" t="str">
        <f>IF(IFERROR(IFERROR(IFERROR(IFERROR(IFERROR(IFERROR(IFERROR(IFERROR(IFERROR(IFERROR(IFERROR(IFERROR(INDEX(Summer!E$10:E$999,MATCH($A1168,Summer!$L$10:$L$999,0),1),INDEX('Cycle 1'!E$10:E$999,MATCH($A1168,'Cycle 1'!$L$10:$L$999,0),1)),INDEX('Cycle 2'!E$10:E$999,MATCH($A1168,'Cycle 2'!$L$10:$L$999,0),1)),INDEX('Cycle 3'!E$10:E$999,MATCH($A1168,'Cycle 3'!$L$10:$L$999,0),1)),INDEX('Cycle 4'!E$10:E$999,MATCH($A1168,'Cycle 4'!$L$10:$L$999,0),1)),INDEX('Cycle 5'!E$10:E$999,MATCH($A1168,'Cycle 5'!$L$10:$L$999,0),1)),INDEX('Cycle 6'!E$10:E$999,MATCH($A1168,'Cycle 6'!$L$10:$L$999,0),1)),INDEX('Cycle 7'!E$10:E$999,MATCH($A1168,'Cycle 7'!$L$10:$L$999,0),1)),INDEX('Cycle 8'!E$10:E$999,MATCH($A1168,'Cycle 8'!$L$10:$L$999,0),1)),INDEX('Cycle 9'!E$10:E$999,MATCH($A1168,'Cycle 9'!$L$10:$L$999,0),1)),INDEX('Cycle 10'!E$10:E$999,MATCH($A1168,'Cycle 10'!$L$10:$L$999,0),1)),INDEX('Cycle 11'!E$10:E$999,MATCH($A1168,'Cycle 11'!$L$10:$L$999,0),1)),"")="","",IFERROR(IFERROR(IFERROR(IFERROR(IFERROR(IFERROR(IFERROR(IFERROR(IFERROR(IFERROR(IFERROR(IFERROR(INDEX(Summer!E$10:E$999,MATCH($A1168,Summer!$L$10:$L$999,0),1),INDEX('Cycle 1'!E$10:E$999,MATCH($A1168,'Cycle 1'!$L$10:$L$999,0),1)),INDEX('Cycle 2'!E$10:E$999,MATCH($A1168,'Cycle 2'!$L$10:$L$999,0),1)),INDEX('Cycle 3'!E$10:E$999,MATCH($A1168,'Cycle 3'!$L$10:$L$999,0),1)),INDEX('Cycle 4'!E$10:E$999,MATCH($A1168,'Cycle 4'!$L$10:$L$999,0),1)),INDEX('Cycle 5'!E$10:E$999,MATCH($A1168,'Cycle 5'!$L$10:$L$999,0),1)),INDEX('Cycle 6'!E$10:E$999,MATCH($A1168,'Cycle 6'!$L$10:$L$999,0),1)),INDEX('Cycle 7'!E$10:E$999,MATCH($A1168,'Cycle 7'!$L$10:$L$999,0),1)),INDEX('Cycle 8'!E$10:E$999,MATCH($A1168,'Cycle 8'!$L$10:$L$999,0),1)),INDEX('Cycle 9'!E$10:E$999,MATCH($A1168,'Cycle 9'!$L$10:$L$999,0),1)),INDEX('Cycle 10'!E$10:E$999,MATCH($A1168,'Cycle 10'!$L$10:$L$999,0),1)),INDEX('Cycle 11'!E$10:E$999,MATCH($A1168,'Cycle 11'!$L$10:$L$999,0),1)),""))</f>
        <v/>
      </c>
      <c r="G1168" t="str">
        <f>IF(IFERROR(IFERROR(IFERROR(IFERROR(IFERROR(IFERROR(IFERROR(IFERROR(IFERROR(IFERROR(IFERROR(IFERROR(INDEX(Summer!F$10:F$999,MATCH($A1168,Summer!$L$10:$L$999,0),1),INDEX('Cycle 1'!F$10:F$999,MATCH($A1168,'Cycle 1'!$L$10:$L$999,0),1)),INDEX('Cycle 2'!F$10:F$999,MATCH($A1168,'Cycle 2'!$L$10:$L$999,0),1)),INDEX('Cycle 3'!F$10:F$999,MATCH($A1168,'Cycle 3'!$L$10:$L$999,0),1)),INDEX('Cycle 4'!F$10:F$999,MATCH($A1168,'Cycle 4'!$L$10:$L$999,0),1)),INDEX('Cycle 5'!F$10:F$999,MATCH($A1168,'Cycle 5'!$L$10:$L$999,0),1)),INDEX('Cycle 6'!F$10:F$999,MATCH($A1168,'Cycle 6'!$L$10:$L$999,0),1)),INDEX('Cycle 7'!F$10:F$999,MATCH($A1168,'Cycle 7'!$L$10:$L$999,0),1)),INDEX('Cycle 8'!F$10:F$999,MATCH($A1168,'Cycle 8'!$L$10:$L$999,0),1)),INDEX('Cycle 9'!F$10:F$999,MATCH($A1168,'Cycle 9'!$L$10:$L$999,0),1)),INDEX('Cycle 10'!F$10:F$999,MATCH($A1168,'Cycle 10'!$L$10:$L$999,0),1)),INDEX('Cycle 11'!F$10:F$999,MATCH($A1168,'Cycle 11'!$L$10:$L$999,0),1)),"")="","",IFERROR(IFERROR(IFERROR(IFERROR(IFERROR(IFERROR(IFERROR(IFERROR(IFERROR(IFERROR(IFERROR(IFERROR(INDEX(Summer!F$10:F$999,MATCH($A1168,Summer!$L$10:$L$999,0),1),INDEX('Cycle 1'!F$10:F$999,MATCH($A1168,'Cycle 1'!$L$10:$L$999,0),1)),INDEX('Cycle 2'!F$10:F$999,MATCH($A1168,'Cycle 2'!$L$10:$L$999,0),1)),INDEX('Cycle 3'!F$10:F$999,MATCH($A1168,'Cycle 3'!$L$10:$L$999,0),1)),INDEX('Cycle 4'!F$10:F$999,MATCH($A1168,'Cycle 4'!$L$10:$L$999,0),1)),INDEX('Cycle 5'!F$10:F$999,MATCH($A1168,'Cycle 5'!$L$10:$L$999,0),1)),INDEX('Cycle 6'!F$10:F$999,MATCH($A1168,'Cycle 6'!$L$10:$L$999,0),1)),INDEX('Cycle 7'!F$10:F$999,MATCH($A1168,'Cycle 7'!$L$10:$L$999,0),1)),INDEX('Cycle 8'!F$10:F$999,MATCH($A1168,'Cycle 8'!$L$10:$L$999,0),1)),INDEX('Cycle 9'!F$10:F$999,MATCH($A1168,'Cycle 9'!$L$10:$L$999,0),1)),INDEX('Cycle 10'!F$10:F$999,MATCH($A1168,'Cycle 10'!$L$10:$L$999,0),1)),INDEX('Cycle 11'!F$10:F$999,MATCH($A1168,'Cycle 11'!$L$10:$L$999,0),1)),""))</f>
        <v/>
      </c>
      <c r="H1168" t="str">
        <f>IF(IFERROR(IFERROR(IFERROR(IFERROR(IFERROR(IFERROR(IFERROR(IFERROR(IFERROR(IFERROR(IFERROR(IFERROR(INDEX(Summer!G$10:G$999,MATCH($A1168,Summer!$L$10:$L$999,0),1),INDEX('Cycle 1'!G$10:G$999,MATCH($A1168,'Cycle 1'!$L$10:$L$999,0),1)),INDEX('Cycle 2'!G$10:G$999,MATCH($A1168,'Cycle 2'!$L$10:$L$999,0),1)),INDEX('Cycle 3'!G$10:G$999,MATCH($A1168,'Cycle 3'!$L$10:$L$999,0),1)),INDEX('Cycle 4'!G$10:G$999,MATCH($A1168,'Cycle 4'!$L$10:$L$999,0),1)),INDEX('Cycle 5'!G$10:G$999,MATCH($A1168,'Cycle 5'!$L$10:$L$999,0),1)),INDEX('Cycle 6'!G$10:G$999,MATCH($A1168,'Cycle 6'!$L$10:$L$999,0),1)),INDEX('Cycle 7'!G$10:G$999,MATCH($A1168,'Cycle 7'!$L$10:$L$999,0),1)),INDEX('Cycle 8'!G$10:G$999,MATCH($A1168,'Cycle 8'!$L$10:$L$999,0),1)),INDEX('Cycle 9'!G$10:G$999,MATCH($A1168,'Cycle 9'!$L$10:$L$999,0),1)),INDEX('Cycle 10'!G$10:G$999,MATCH($A1168,'Cycle 10'!$L$10:$L$999,0),1)),INDEX('Cycle 11'!G$10:G$999,MATCH($A1168,'Cycle 11'!$L$10:$L$999,0),1)),"")="","",IFERROR(IFERROR(IFERROR(IFERROR(IFERROR(IFERROR(IFERROR(IFERROR(IFERROR(IFERROR(IFERROR(IFERROR(INDEX(Summer!G$10:G$999,MATCH($A1168,Summer!$L$10:$L$999,0),1),INDEX('Cycle 1'!G$10:G$999,MATCH($A1168,'Cycle 1'!$L$10:$L$999,0),1)),INDEX('Cycle 2'!G$10:G$999,MATCH($A1168,'Cycle 2'!$L$10:$L$999,0),1)),INDEX('Cycle 3'!G$10:G$999,MATCH($A1168,'Cycle 3'!$L$10:$L$999,0),1)),INDEX('Cycle 4'!G$10:G$999,MATCH($A1168,'Cycle 4'!$L$10:$L$999,0),1)),INDEX('Cycle 5'!G$10:G$999,MATCH($A1168,'Cycle 5'!$L$10:$L$999,0),1)),INDEX('Cycle 6'!G$10:G$999,MATCH($A1168,'Cycle 6'!$L$10:$L$999,0),1)),INDEX('Cycle 7'!G$10:G$999,MATCH($A1168,'Cycle 7'!$L$10:$L$999,0),1)),INDEX('Cycle 8'!G$10:G$999,MATCH($A1168,'Cycle 8'!$L$10:$L$999,0),1)),INDEX('Cycle 9'!G$10:G$999,MATCH($A1168,'Cycle 9'!$L$10:$L$999,0),1)),INDEX('Cycle 10'!G$10:G$999,MATCH($A1168,'Cycle 10'!$L$10:$L$999,0),1)),INDEX('Cycle 11'!G$10:G$999,MATCH($A1168,'Cycle 11'!$L$10:$L$999,0),1)),""))</f>
        <v/>
      </c>
      <c r="I1168">
        <f>IFERROR(IF(C1168="",MAX(I$1:I1167),IF(ROW(C$2)=ROW(C1168),1,IF(ISERROR(VLOOKUP(C1168,C$2:C1167,1,FALSE)),MAX(I$1:I1167)+1,MAX(I$1:I1167)))),"")</f>
        <v>0</v>
      </c>
      <c r="J1168" t="str">
        <f t="shared" si="119"/>
        <v/>
      </c>
      <c r="K1168" t="str">
        <f t="shared" si="124"/>
        <v/>
      </c>
      <c r="L1168" t="str">
        <f t="shared" si="124"/>
        <v/>
      </c>
      <c r="M1168" t="str">
        <f t="shared" si="124"/>
        <v/>
      </c>
      <c r="N1168" t="str">
        <f t="shared" si="124"/>
        <v/>
      </c>
      <c r="O1168" t="str">
        <f t="shared" si="124"/>
        <v/>
      </c>
      <c r="P1168" t="str">
        <f t="shared" si="124"/>
        <v/>
      </c>
      <c r="Q1168" t="str">
        <f t="shared" si="124"/>
        <v/>
      </c>
      <c r="R1168" t="str">
        <f t="shared" si="124"/>
        <v/>
      </c>
      <c r="S1168" t="str">
        <f t="shared" si="124"/>
        <v/>
      </c>
      <c r="T1168" t="str">
        <f t="shared" si="124"/>
        <v/>
      </c>
      <c r="U1168" t="str">
        <f t="shared" si="124"/>
        <v/>
      </c>
      <c r="V1168" t="str">
        <f t="shared" si="124"/>
        <v/>
      </c>
      <c r="W1168" t="str">
        <f t="shared" si="120"/>
        <v/>
      </c>
      <c r="X1168">
        <f>IF(OR(H1168="No",H1168=""),0,IF(COUNTIFS(H$2:H1168,"Yes",C$2:C1168,C1168)&gt;1,0,COUNTIFS(H$2:H1168,"Yes",C$2:C1168,C1168)))+IF(X1167=$X$1,0,X1167)</f>
        <v>0</v>
      </c>
    </row>
    <row r="1169" spans="1:24" x14ac:dyDescent="0.3">
      <c r="A1169">
        <f>ROWS($A$2:$A1169)</f>
        <v>1168</v>
      </c>
      <c r="B1169" t="str">
        <f>IF(ISERROR(VLOOKUP(A1169,Summer!L$11:L$500,1,FALSE)),IF(ISERROR(VLOOKUP(A1169,'Cycle 1'!L$11:L$500,1,FALSE)),IF(ISERROR(VLOOKUP(A1169,'Cycle 2'!L$11:L$500,1,FALSE)),IF(ISERROR(VLOOKUP(A1169,'Cycle 3'!L$11:L$500,1,FALSE)),IF(ISERROR(VLOOKUP(A1169,'Cycle 4'!L$11:L$500,1,FALSE)),IF(ISERROR(VLOOKUP(A1169,'Cycle 5'!L$11:L$500,1,FALSE)),IF(ISERROR(VLOOKUP(A1169,'Cycle 6'!L$11:L$500,1,FALSE)),IF(ISERROR(VLOOKUP(A1169,'Cycle 7'!L$11:L$500,1,FALSE)),IF(ISERROR(VLOOKUP(A1169,'Cycle 8'!L$11:L$500,1,FALSE)),IF(ISERROR(VLOOKUP(A1169,'Cycle 9'!L$11:L$500,1,FALSE)),IF(ISERROR(VLOOKUP(A1169,'Cycle 10'!L$11:L$500,1,FALSE)),IF(ISERROR(VLOOKUP(A1169,'Cycle 11'!L$11:L$500,1,FALSE)),"","Cycle 11"),"Cycle 10"),"Cycle 9"),"Cycle 8"),"Cycle 7"),"Cycle 6"),"Cycle 5"),"Cycle 4"),"Cycle 3"),"Cycle 2"),"Cycle 1"),"Summer")</f>
        <v/>
      </c>
      <c r="C1169" t="str">
        <f>IF(IFERROR(IFERROR(IFERROR(IFERROR(IFERROR(IFERROR(IFERROR(IFERROR(IFERROR(IFERROR(IFERROR(IFERROR(INDEX(Summer!B$10:B$999,MATCH($A1169,Summer!$L$10:$L$999,0),1),INDEX('Cycle 1'!B$10:B$999,MATCH($A1169,'Cycle 1'!$L$10:$L$999,0),1)),INDEX('Cycle 2'!B$10:B$999,MATCH($A1169,'Cycle 2'!$L$10:$L$999,0),1)),INDEX('Cycle 3'!B$10:B$999,MATCH($A1169,'Cycle 3'!$L$10:$L$999,0),1)),INDEX('Cycle 4'!B$10:B$999,MATCH($A1169,'Cycle 4'!$L$10:$L$999,0),1)),INDEX('Cycle 5'!B$10:B$999,MATCH($A1169,'Cycle 5'!$L$10:$L$999,0),1)),INDEX('Cycle 6'!B$10:B$999,MATCH($A1169,'Cycle 6'!$L$10:$L$999,0),1)),INDEX('Cycle 7'!B$10:B$999,MATCH($A1169,'Cycle 7'!$L$10:$L$999,0),1)),INDEX('Cycle 8'!B$10:B$999,MATCH($A1169,'Cycle 8'!$L$10:$L$999,0),1)),INDEX('Cycle 9'!B$10:B$999,MATCH($A1169,'Cycle 9'!$L$10:$L$999,0),1)),INDEX('Cycle 10'!B$10:B$999,MATCH($A1169,'Cycle 10'!$L$10:$L$999,0),1)),INDEX('Cycle 11'!B$10:B$999,MATCH($A1169,'Cycle 11'!$L$10:$L$999,0),1)),"")="","",IFERROR(IFERROR(IFERROR(IFERROR(IFERROR(IFERROR(IFERROR(IFERROR(IFERROR(IFERROR(IFERROR(IFERROR(INDEX(Summer!B$10:B$999,MATCH($A1169,Summer!$L$10:$L$999,0),1),INDEX('Cycle 1'!B$10:B$999,MATCH($A1169,'Cycle 1'!$L$10:$L$999,0),1)),INDEX('Cycle 2'!B$10:B$999,MATCH($A1169,'Cycle 2'!$L$10:$L$999,0),1)),INDEX('Cycle 3'!B$10:B$999,MATCH($A1169,'Cycle 3'!$L$10:$L$999,0),1)),INDEX('Cycle 4'!B$10:B$999,MATCH($A1169,'Cycle 4'!$L$10:$L$999,0),1)),INDEX('Cycle 5'!B$10:B$999,MATCH($A1169,'Cycle 5'!$L$10:$L$999,0),1)),INDEX('Cycle 6'!B$10:B$999,MATCH($A1169,'Cycle 6'!$L$10:$L$999,0),1)),INDEX('Cycle 7'!B$10:B$999,MATCH($A1169,'Cycle 7'!$L$10:$L$999,0),1)),INDEX('Cycle 8'!B$10:B$999,MATCH($A1169,'Cycle 8'!$L$10:$L$999,0),1)),INDEX('Cycle 9'!B$10:B$999,MATCH($A1169,'Cycle 9'!$L$10:$L$999,0),1)),INDEX('Cycle 10'!B$10:B$999,MATCH($A1169,'Cycle 10'!$L$10:$L$999,0),1)),INDEX('Cycle 11'!B$10:B$999,MATCH($A1169,'Cycle 11'!$L$10:$L$999,0),1)),""))</f>
        <v/>
      </c>
      <c r="D1169" t="str">
        <f>IF(IFERROR(IFERROR(IFERROR(IFERROR(IFERROR(IFERROR(IFERROR(IFERROR(IFERROR(IFERROR(IFERROR(IFERROR(INDEX(Summer!C$10:C$999,MATCH($A1169,Summer!$L$10:$L$999,0),1),INDEX('Cycle 1'!C$10:C$999,MATCH($A1169,'Cycle 1'!$L$10:$L$999,0),1)),INDEX('Cycle 2'!C$10:C$999,MATCH($A1169,'Cycle 2'!$L$10:$L$999,0),1)),INDEX('Cycle 3'!C$10:C$999,MATCH($A1169,'Cycle 3'!$L$10:$L$999,0),1)),INDEX('Cycle 4'!C$10:C$999,MATCH($A1169,'Cycle 4'!$L$10:$L$999,0),1)),INDEX('Cycle 5'!C$10:C$999,MATCH($A1169,'Cycle 5'!$L$10:$L$999,0),1)),INDEX('Cycle 6'!C$10:C$999,MATCH($A1169,'Cycle 6'!$L$10:$L$999,0),1)),INDEX('Cycle 7'!C$10:C$999,MATCH($A1169,'Cycle 7'!$L$10:$L$999,0),1)),INDEX('Cycle 8'!C$10:C$999,MATCH($A1169,'Cycle 8'!$L$10:$L$999,0),1)),INDEX('Cycle 9'!C$10:C$999,MATCH($A1169,'Cycle 9'!$L$10:$L$999,0),1)),INDEX('Cycle 10'!C$10:C$999,MATCH($A1169,'Cycle 10'!$L$10:$L$999,0),1)),INDEX('Cycle 11'!C$10:C$999,MATCH($A1169,'Cycle 11'!$L$10:$L$999,0),1)),"")="","",IFERROR(IFERROR(IFERROR(IFERROR(IFERROR(IFERROR(IFERROR(IFERROR(IFERROR(IFERROR(IFERROR(IFERROR(INDEX(Summer!C$10:C$999,MATCH($A1169,Summer!$L$10:$L$999,0),1),INDEX('Cycle 1'!C$10:C$999,MATCH($A1169,'Cycle 1'!$L$10:$L$999,0),1)),INDEX('Cycle 2'!C$10:C$999,MATCH($A1169,'Cycle 2'!$L$10:$L$999,0),1)),INDEX('Cycle 3'!C$10:C$999,MATCH($A1169,'Cycle 3'!$L$10:$L$999,0),1)),INDEX('Cycle 4'!C$10:C$999,MATCH($A1169,'Cycle 4'!$L$10:$L$999,0),1)),INDEX('Cycle 5'!C$10:C$999,MATCH($A1169,'Cycle 5'!$L$10:$L$999,0),1)),INDEX('Cycle 6'!C$10:C$999,MATCH($A1169,'Cycle 6'!$L$10:$L$999,0),1)),INDEX('Cycle 7'!C$10:C$999,MATCH($A1169,'Cycle 7'!$L$10:$L$999,0),1)),INDEX('Cycle 8'!C$10:C$999,MATCH($A1169,'Cycle 8'!$L$10:$L$999,0),1)),INDEX('Cycle 9'!C$10:C$999,MATCH($A1169,'Cycle 9'!$L$10:$L$999,0),1)),INDEX('Cycle 10'!C$10:C$999,MATCH($A1169,'Cycle 10'!$L$10:$L$999,0),1)),INDEX('Cycle 11'!C$10:C$999,MATCH($A1169,'Cycle 11'!$L$10:$L$999,0),1)),""))</f>
        <v/>
      </c>
      <c r="E1169" t="str">
        <f>IF(IFERROR(IFERROR(IFERROR(IFERROR(IFERROR(IFERROR(IFERROR(IFERROR(IFERROR(IFERROR(IFERROR(IFERROR(INDEX(Summer!D$10:D$999,MATCH($A1169,Summer!$L$10:$L$999,0),1),INDEX('Cycle 1'!D$10:D$999,MATCH($A1169,'Cycle 1'!$L$10:$L$999,0),1)),INDEX('Cycle 2'!D$10:D$999,MATCH($A1169,'Cycle 2'!$L$10:$L$999,0),1)),INDEX('Cycle 3'!D$10:D$999,MATCH($A1169,'Cycle 3'!$L$10:$L$999,0),1)),INDEX('Cycle 4'!D$10:D$999,MATCH($A1169,'Cycle 4'!$L$10:$L$999,0),1)),INDEX('Cycle 5'!D$10:D$999,MATCH($A1169,'Cycle 5'!$L$10:$L$999,0),1)),INDEX('Cycle 6'!D$10:D$999,MATCH($A1169,'Cycle 6'!$L$10:$L$999,0),1)),INDEX('Cycle 7'!D$10:D$999,MATCH($A1169,'Cycle 7'!$L$10:$L$999,0),1)),INDEX('Cycle 8'!D$10:D$999,MATCH($A1169,'Cycle 8'!$L$10:$L$999,0),1)),INDEX('Cycle 9'!D$10:D$999,MATCH($A1169,'Cycle 9'!$L$10:$L$999,0),1)),INDEX('Cycle 10'!D$10:D$999,MATCH($A1169,'Cycle 10'!$L$10:$L$999,0),1)),INDEX('Cycle 11'!D$10:D$999,MATCH($A1169,'Cycle 11'!$L$10:$L$999,0),1)),"")="","",IFERROR(IFERROR(IFERROR(IFERROR(IFERROR(IFERROR(IFERROR(IFERROR(IFERROR(IFERROR(IFERROR(IFERROR(INDEX(Summer!D$10:D$999,MATCH($A1169,Summer!$L$10:$L$999,0),1),INDEX('Cycle 1'!D$10:D$999,MATCH($A1169,'Cycle 1'!$L$10:$L$999,0),1)),INDEX('Cycle 2'!D$10:D$999,MATCH($A1169,'Cycle 2'!$L$10:$L$999,0),1)),INDEX('Cycle 3'!D$10:D$999,MATCH($A1169,'Cycle 3'!$L$10:$L$999,0),1)),INDEX('Cycle 4'!D$10:D$999,MATCH($A1169,'Cycle 4'!$L$10:$L$999,0),1)),INDEX('Cycle 5'!D$10:D$999,MATCH($A1169,'Cycle 5'!$L$10:$L$999,0),1)),INDEX('Cycle 6'!D$10:D$999,MATCH($A1169,'Cycle 6'!$L$10:$L$999,0),1)),INDEX('Cycle 7'!D$10:D$999,MATCH($A1169,'Cycle 7'!$L$10:$L$999,0),1)),INDEX('Cycle 8'!D$10:D$999,MATCH($A1169,'Cycle 8'!$L$10:$L$999,0),1)),INDEX('Cycle 9'!D$10:D$999,MATCH($A1169,'Cycle 9'!$L$10:$L$999,0),1)),INDEX('Cycle 10'!D$10:D$999,MATCH($A1169,'Cycle 10'!$L$10:$L$999,0),1)),INDEX('Cycle 11'!D$10:D$999,MATCH($A1169,'Cycle 11'!$L$10:$L$999,0),1)),""))</f>
        <v/>
      </c>
      <c r="F1169" t="str">
        <f>IF(IFERROR(IFERROR(IFERROR(IFERROR(IFERROR(IFERROR(IFERROR(IFERROR(IFERROR(IFERROR(IFERROR(IFERROR(INDEX(Summer!E$10:E$999,MATCH($A1169,Summer!$L$10:$L$999,0),1),INDEX('Cycle 1'!E$10:E$999,MATCH($A1169,'Cycle 1'!$L$10:$L$999,0),1)),INDEX('Cycle 2'!E$10:E$999,MATCH($A1169,'Cycle 2'!$L$10:$L$999,0),1)),INDEX('Cycle 3'!E$10:E$999,MATCH($A1169,'Cycle 3'!$L$10:$L$999,0),1)),INDEX('Cycle 4'!E$10:E$999,MATCH($A1169,'Cycle 4'!$L$10:$L$999,0),1)),INDEX('Cycle 5'!E$10:E$999,MATCH($A1169,'Cycle 5'!$L$10:$L$999,0),1)),INDEX('Cycle 6'!E$10:E$999,MATCH($A1169,'Cycle 6'!$L$10:$L$999,0),1)),INDEX('Cycle 7'!E$10:E$999,MATCH($A1169,'Cycle 7'!$L$10:$L$999,0),1)),INDEX('Cycle 8'!E$10:E$999,MATCH($A1169,'Cycle 8'!$L$10:$L$999,0),1)),INDEX('Cycle 9'!E$10:E$999,MATCH($A1169,'Cycle 9'!$L$10:$L$999,0),1)),INDEX('Cycle 10'!E$10:E$999,MATCH($A1169,'Cycle 10'!$L$10:$L$999,0),1)),INDEX('Cycle 11'!E$10:E$999,MATCH($A1169,'Cycle 11'!$L$10:$L$999,0),1)),"")="","",IFERROR(IFERROR(IFERROR(IFERROR(IFERROR(IFERROR(IFERROR(IFERROR(IFERROR(IFERROR(IFERROR(IFERROR(INDEX(Summer!E$10:E$999,MATCH($A1169,Summer!$L$10:$L$999,0),1),INDEX('Cycle 1'!E$10:E$999,MATCH($A1169,'Cycle 1'!$L$10:$L$999,0),1)),INDEX('Cycle 2'!E$10:E$999,MATCH($A1169,'Cycle 2'!$L$10:$L$999,0),1)),INDEX('Cycle 3'!E$10:E$999,MATCH($A1169,'Cycle 3'!$L$10:$L$999,0),1)),INDEX('Cycle 4'!E$10:E$999,MATCH($A1169,'Cycle 4'!$L$10:$L$999,0),1)),INDEX('Cycle 5'!E$10:E$999,MATCH($A1169,'Cycle 5'!$L$10:$L$999,0),1)),INDEX('Cycle 6'!E$10:E$999,MATCH($A1169,'Cycle 6'!$L$10:$L$999,0),1)),INDEX('Cycle 7'!E$10:E$999,MATCH($A1169,'Cycle 7'!$L$10:$L$999,0),1)),INDEX('Cycle 8'!E$10:E$999,MATCH($A1169,'Cycle 8'!$L$10:$L$999,0),1)),INDEX('Cycle 9'!E$10:E$999,MATCH($A1169,'Cycle 9'!$L$10:$L$999,0),1)),INDEX('Cycle 10'!E$10:E$999,MATCH($A1169,'Cycle 10'!$L$10:$L$999,0),1)),INDEX('Cycle 11'!E$10:E$999,MATCH($A1169,'Cycle 11'!$L$10:$L$999,0),1)),""))</f>
        <v/>
      </c>
      <c r="G1169" t="str">
        <f>IF(IFERROR(IFERROR(IFERROR(IFERROR(IFERROR(IFERROR(IFERROR(IFERROR(IFERROR(IFERROR(IFERROR(IFERROR(INDEX(Summer!F$10:F$999,MATCH($A1169,Summer!$L$10:$L$999,0),1),INDEX('Cycle 1'!F$10:F$999,MATCH($A1169,'Cycle 1'!$L$10:$L$999,0),1)),INDEX('Cycle 2'!F$10:F$999,MATCH($A1169,'Cycle 2'!$L$10:$L$999,0),1)),INDEX('Cycle 3'!F$10:F$999,MATCH($A1169,'Cycle 3'!$L$10:$L$999,0),1)),INDEX('Cycle 4'!F$10:F$999,MATCH($A1169,'Cycle 4'!$L$10:$L$999,0),1)),INDEX('Cycle 5'!F$10:F$999,MATCH($A1169,'Cycle 5'!$L$10:$L$999,0),1)),INDEX('Cycle 6'!F$10:F$999,MATCH($A1169,'Cycle 6'!$L$10:$L$999,0),1)),INDEX('Cycle 7'!F$10:F$999,MATCH($A1169,'Cycle 7'!$L$10:$L$999,0),1)),INDEX('Cycle 8'!F$10:F$999,MATCH($A1169,'Cycle 8'!$L$10:$L$999,0),1)),INDEX('Cycle 9'!F$10:F$999,MATCH($A1169,'Cycle 9'!$L$10:$L$999,0),1)),INDEX('Cycle 10'!F$10:F$999,MATCH($A1169,'Cycle 10'!$L$10:$L$999,0),1)),INDEX('Cycle 11'!F$10:F$999,MATCH($A1169,'Cycle 11'!$L$10:$L$999,0),1)),"")="","",IFERROR(IFERROR(IFERROR(IFERROR(IFERROR(IFERROR(IFERROR(IFERROR(IFERROR(IFERROR(IFERROR(IFERROR(INDEX(Summer!F$10:F$999,MATCH($A1169,Summer!$L$10:$L$999,0),1),INDEX('Cycle 1'!F$10:F$999,MATCH($A1169,'Cycle 1'!$L$10:$L$999,0),1)),INDEX('Cycle 2'!F$10:F$999,MATCH($A1169,'Cycle 2'!$L$10:$L$999,0),1)),INDEX('Cycle 3'!F$10:F$999,MATCH($A1169,'Cycle 3'!$L$10:$L$999,0),1)),INDEX('Cycle 4'!F$10:F$999,MATCH($A1169,'Cycle 4'!$L$10:$L$999,0),1)),INDEX('Cycle 5'!F$10:F$999,MATCH($A1169,'Cycle 5'!$L$10:$L$999,0),1)),INDEX('Cycle 6'!F$10:F$999,MATCH($A1169,'Cycle 6'!$L$10:$L$999,0),1)),INDEX('Cycle 7'!F$10:F$999,MATCH($A1169,'Cycle 7'!$L$10:$L$999,0),1)),INDEX('Cycle 8'!F$10:F$999,MATCH($A1169,'Cycle 8'!$L$10:$L$999,0),1)),INDEX('Cycle 9'!F$10:F$999,MATCH($A1169,'Cycle 9'!$L$10:$L$999,0),1)),INDEX('Cycle 10'!F$10:F$999,MATCH($A1169,'Cycle 10'!$L$10:$L$999,0),1)),INDEX('Cycle 11'!F$10:F$999,MATCH($A1169,'Cycle 11'!$L$10:$L$999,0),1)),""))</f>
        <v/>
      </c>
      <c r="H1169" t="str">
        <f>IF(IFERROR(IFERROR(IFERROR(IFERROR(IFERROR(IFERROR(IFERROR(IFERROR(IFERROR(IFERROR(IFERROR(IFERROR(INDEX(Summer!G$10:G$999,MATCH($A1169,Summer!$L$10:$L$999,0),1),INDEX('Cycle 1'!G$10:G$999,MATCH($A1169,'Cycle 1'!$L$10:$L$999,0),1)),INDEX('Cycle 2'!G$10:G$999,MATCH($A1169,'Cycle 2'!$L$10:$L$999,0),1)),INDEX('Cycle 3'!G$10:G$999,MATCH($A1169,'Cycle 3'!$L$10:$L$999,0),1)),INDEX('Cycle 4'!G$10:G$999,MATCH($A1169,'Cycle 4'!$L$10:$L$999,0),1)),INDEX('Cycle 5'!G$10:G$999,MATCH($A1169,'Cycle 5'!$L$10:$L$999,0),1)),INDEX('Cycle 6'!G$10:G$999,MATCH($A1169,'Cycle 6'!$L$10:$L$999,0),1)),INDEX('Cycle 7'!G$10:G$999,MATCH($A1169,'Cycle 7'!$L$10:$L$999,0),1)),INDEX('Cycle 8'!G$10:G$999,MATCH($A1169,'Cycle 8'!$L$10:$L$999,0),1)),INDEX('Cycle 9'!G$10:G$999,MATCH($A1169,'Cycle 9'!$L$10:$L$999,0),1)),INDEX('Cycle 10'!G$10:G$999,MATCH($A1169,'Cycle 10'!$L$10:$L$999,0),1)),INDEX('Cycle 11'!G$10:G$999,MATCH($A1169,'Cycle 11'!$L$10:$L$999,0),1)),"")="","",IFERROR(IFERROR(IFERROR(IFERROR(IFERROR(IFERROR(IFERROR(IFERROR(IFERROR(IFERROR(IFERROR(IFERROR(INDEX(Summer!G$10:G$999,MATCH($A1169,Summer!$L$10:$L$999,0),1),INDEX('Cycle 1'!G$10:G$999,MATCH($A1169,'Cycle 1'!$L$10:$L$999,0),1)),INDEX('Cycle 2'!G$10:G$999,MATCH($A1169,'Cycle 2'!$L$10:$L$999,0),1)),INDEX('Cycle 3'!G$10:G$999,MATCH($A1169,'Cycle 3'!$L$10:$L$999,0),1)),INDEX('Cycle 4'!G$10:G$999,MATCH($A1169,'Cycle 4'!$L$10:$L$999,0),1)),INDEX('Cycle 5'!G$10:G$999,MATCH($A1169,'Cycle 5'!$L$10:$L$999,0),1)),INDEX('Cycle 6'!G$10:G$999,MATCH($A1169,'Cycle 6'!$L$10:$L$999,0),1)),INDEX('Cycle 7'!G$10:G$999,MATCH($A1169,'Cycle 7'!$L$10:$L$999,0),1)),INDEX('Cycle 8'!G$10:G$999,MATCH($A1169,'Cycle 8'!$L$10:$L$999,0),1)),INDEX('Cycle 9'!G$10:G$999,MATCH($A1169,'Cycle 9'!$L$10:$L$999,0),1)),INDEX('Cycle 10'!G$10:G$999,MATCH($A1169,'Cycle 10'!$L$10:$L$999,0),1)),INDEX('Cycle 11'!G$10:G$999,MATCH($A1169,'Cycle 11'!$L$10:$L$999,0),1)),""))</f>
        <v/>
      </c>
      <c r="I1169">
        <f>IFERROR(IF(C1169="",MAX(I$1:I1168),IF(ROW(C$2)=ROW(C1169),1,IF(ISERROR(VLOOKUP(C1169,C$2:C1168,1,FALSE)),MAX(I$1:I1168)+1,MAX(I$1:I1168)))),"")</f>
        <v>0</v>
      </c>
      <c r="J1169" t="str">
        <f t="shared" si="119"/>
        <v/>
      </c>
      <c r="K1169" t="str">
        <f t="shared" si="124"/>
        <v/>
      </c>
      <c r="L1169" t="str">
        <f t="shared" si="124"/>
        <v/>
      </c>
      <c r="M1169" t="str">
        <f t="shared" si="124"/>
        <v/>
      </c>
      <c r="N1169" t="str">
        <f t="shared" si="124"/>
        <v/>
      </c>
      <c r="O1169" t="str">
        <f t="shared" si="124"/>
        <v/>
      </c>
      <c r="P1169" t="str">
        <f t="shared" si="124"/>
        <v/>
      </c>
      <c r="Q1169" t="str">
        <f t="shared" si="124"/>
        <v/>
      </c>
      <c r="R1169" t="str">
        <f t="shared" si="124"/>
        <v/>
      </c>
      <c r="S1169" t="str">
        <f t="shared" si="124"/>
        <v/>
      </c>
      <c r="T1169" t="str">
        <f t="shared" si="124"/>
        <v/>
      </c>
      <c r="U1169" t="str">
        <f t="shared" si="124"/>
        <v/>
      </c>
      <c r="V1169" t="str">
        <f t="shared" si="124"/>
        <v/>
      </c>
      <c r="W1169" t="str">
        <f t="shared" si="120"/>
        <v/>
      </c>
      <c r="X1169">
        <f>IF(OR(H1169="No",H1169=""),0,IF(COUNTIFS(H$2:H1169,"Yes",C$2:C1169,C1169)&gt;1,0,COUNTIFS(H$2:H1169,"Yes",C$2:C1169,C1169)))+IF(X1168=$X$1,0,X1168)</f>
        <v>0</v>
      </c>
    </row>
    <row r="1170" spans="1:24" x14ac:dyDescent="0.3">
      <c r="A1170">
        <f>ROWS($A$2:$A1170)</f>
        <v>1169</v>
      </c>
      <c r="B1170" t="str">
        <f>IF(ISERROR(VLOOKUP(A1170,Summer!L$11:L$500,1,FALSE)),IF(ISERROR(VLOOKUP(A1170,'Cycle 1'!L$11:L$500,1,FALSE)),IF(ISERROR(VLOOKUP(A1170,'Cycle 2'!L$11:L$500,1,FALSE)),IF(ISERROR(VLOOKUP(A1170,'Cycle 3'!L$11:L$500,1,FALSE)),IF(ISERROR(VLOOKUP(A1170,'Cycle 4'!L$11:L$500,1,FALSE)),IF(ISERROR(VLOOKUP(A1170,'Cycle 5'!L$11:L$500,1,FALSE)),IF(ISERROR(VLOOKUP(A1170,'Cycle 6'!L$11:L$500,1,FALSE)),IF(ISERROR(VLOOKUP(A1170,'Cycle 7'!L$11:L$500,1,FALSE)),IF(ISERROR(VLOOKUP(A1170,'Cycle 8'!L$11:L$500,1,FALSE)),IF(ISERROR(VLOOKUP(A1170,'Cycle 9'!L$11:L$500,1,FALSE)),IF(ISERROR(VLOOKUP(A1170,'Cycle 10'!L$11:L$500,1,FALSE)),IF(ISERROR(VLOOKUP(A1170,'Cycle 11'!L$11:L$500,1,FALSE)),"","Cycle 11"),"Cycle 10"),"Cycle 9"),"Cycle 8"),"Cycle 7"),"Cycle 6"),"Cycle 5"),"Cycle 4"),"Cycle 3"),"Cycle 2"),"Cycle 1"),"Summer")</f>
        <v/>
      </c>
      <c r="C1170" t="str">
        <f>IF(IFERROR(IFERROR(IFERROR(IFERROR(IFERROR(IFERROR(IFERROR(IFERROR(IFERROR(IFERROR(IFERROR(IFERROR(INDEX(Summer!B$10:B$999,MATCH($A1170,Summer!$L$10:$L$999,0),1),INDEX('Cycle 1'!B$10:B$999,MATCH($A1170,'Cycle 1'!$L$10:$L$999,0),1)),INDEX('Cycle 2'!B$10:B$999,MATCH($A1170,'Cycle 2'!$L$10:$L$999,0),1)),INDEX('Cycle 3'!B$10:B$999,MATCH($A1170,'Cycle 3'!$L$10:$L$999,0),1)),INDEX('Cycle 4'!B$10:B$999,MATCH($A1170,'Cycle 4'!$L$10:$L$999,0),1)),INDEX('Cycle 5'!B$10:B$999,MATCH($A1170,'Cycle 5'!$L$10:$L$999,0),1)),INDEX('Cycle 6'!B$10:B$999,MATCH($A1170,'Cycle 6'!$L$10:$L$999,0),1)),INDEX('Cycle 7'!B$10:B$999,MATCH($A1170,'Cycle 7'!$L$10:$L$999,0),1)),INDEX('Cycle 8'!B$10:B$999,MATCH($A1170,'Cycle 8'!$L$10:$L$999,0),1)),INDEX('Cycle 9'!B$10:B$999,MATCH($A1170,'Cycle 9'!$L$10:$L$999,0),1)),INDEX('Cycle 10'!B$10:B$999,MATCH($A1170,'Cycle 10'!$L$10:$L$999,0),1)),INDEX('Cycle 11'!B$10:B$999,MATCH($A1170,'Cycle 11'!$L$10:$L$999,0),1)),"")="","",IFERROR(IFERROR(IFERROR(IFERROR(IFERROR(IFERROR(IFERROR(IFERROR(IFERROR(IFERROR(IFERROR(IFERROR(INDEX(Summer!B$10:B$999,MATCH($A1170,Summer!$L$10:$L$999,0),1),INDEX('Cycle 1'!B$10:B$999,MATCH($A1170,'Cycle 1'!$L$10:$L$999,0),1)),INDEX('Cycle 2'!B$10:B$999,MATCH($A1170,'Cycle 2'!$L$10:$L$999,0),1)),INDEX('Cycle 3'!B$10:B$999,MATCH($A1170,'Cycle 3'!$L$10:$L$999,0),1)),INDEX('Cycle 4'!B$10:B$999,MATCH($A1170,'Cycle 4'!$L$10:$L$999,0),1)),INDEX('Cycle 5'!B$10:B$999,MATCH($A1170,'Cycle 5'!$L$10:$L$999,0),1)),INDEX('Cycle 6'!B$10:B$999,MATCH($A1170,'Cycle 6'!$L$10:$L$999,0),1)),INDEX('Cycle 7'!B$10:B$999,MATCH($A1170,'Cycle 7'!$L$10:$L$999,0),1)),INDEX('Cycle 8'!B$10:B$999,MATCH($A1170,'Cycle 8'!$L$10:$L$999,0),1)),INDEX('Cycle 9'!B$10:B$999,MATCH($A1170,'Cycle 9'!$L$10:$L$999,0),1)),INDEX('Cycle 10'!B$10:B$999,MATCH($A1170,'Cycle 10'!$L$10:$L$999,0),1)),INDEX('Cycle 11'!B$10:B$999,MATCH($A1170,'Cycle 11'!$L$10:$L$999,0),1)),""))</f>
        <v/>
      </c>
      <c r="D1170" t="str">
        <f>IF(IFERROR(IFERROR(IFERROR(IFERROR(IFERROR(IFERROR(IFERROR(IFERROR(IFERROR(IFERROR(IFERROR(IFERROR(INDEX(Summer!C$10:C$999,MATCH($A1170,Summer!$L$10:$L$999,0),1),INDEX('Cycle 1'!C$10:C$999,MATCH($A1170,'Cycle 1'!$L$10:$L$999,0),1)),INDEX('Cycle 2'!C$10:C$999,MATCH($A1170,'Cycle 2'!$L$10:$L$999,0),1)),INDEX('Cycle 3'!C$10:C$999,MATCH($A1170,'Cycle 3'!$L$10:$L$999,0),1)),INDEX('Cycle 4'!C$10:C$999,MATCH($A1170,'Cycle 4'!$L$10:$L$999,0),1)),INDEX('Cycle 5'!C$10:C$999,MATCH($A1170,'Cycle 5'!$L$10:$L$999,0),1)),INDEX('Cycle 6'!C$10:C$999,MATCH($A1170,'Cycle 6'!$L$10:$L$999,0),1)),INDEX('Cycle 7'!C$10:C$999,MATCH($A1170,'Cycle 7'!$L$10:$L$999,0),1)),INDEX('Cycle 8'!C$10:C$999,MATCH($A1170,'Cycle 8'!$L$10:$L$999,0),1)),INDEX('Cycle 9'!C$10:C$999,MATCH($A1170,'Cycle 9'!$L$10:$L$999,0),1)),INDEX('Cycle 10'!C$10:C$999,MATCH($A1170,'Cycle 10'!$L$10:$L$999,0),1)),INDEX('Cycle 11'!C$10:C$999,MATCH($A1170,'Cycle 11'!$L$10:$L$999,0),1)),"")="","",IFERROR(IFERROR(IFERROR(IFERROR(IFERROR(IFERROR(IFERROR(IFERROR(IFERROR(IFERROR(IFERROR(IFERROR(INDEX(Summer!C$10:C$999,MATCH($A1170,Summer!$L$10:$L$999,0),1),INDEX('Cycle 1'!C$10:C$999,MATCH($A1170,'Cycle 1'!$L$10:$L$999,0),1)),INDEX('Cycle 2'!C$10:C$999,MATCH($A1170,'Cycle 2'!$L$10:$L$999,0),1)),INDEX('Cycle 3'!C$10:C$999,MATCH($A1170,'Cycle 3'!$L$10:$L$999,0),1)),INDEX('Cycle 4'!C$10:C$999,MATCH($A1170,'Cycle 4'!$L$10:$L$999,0),1)),INDEX('Cycle 5'!C$10:C$999,MATCH($A1170,'Cycle 5'!$L$10:$L$999,0),1)),INDEX('Cycle 6'!C$10:C$999,MATCH($A1170,'Cycle 6'!$L$10:$L$999,0),1)),INDEX('Cycle 7'!C$10:C$999,MATCH($A1170,'Cycle 7'!$L$10:$L$999,0),1)),INDEX('Cycle 8'!C$10:C$999,MATCH($A1170,'Cycle 8'!$L$10:$L$999,0),1)),INDEX('Cycle 9'!C$10:C$999,MATCH($A1170,'Cycle 9'!$L$10:$L$999,0),1)),INDEX('Cycle 10'!C$10:C$999,MATCH($A1170,'Cycle 10'!$L$10:$L$999,0),1)),INDEX('Cycle 11'!C$10:C$999,MATCH($A1170,'Cycle 11'!$L$10:$L$999,0),1)),""))</f>
        <v/>
      </c>
      <c r="E1170" t="str">
        <f>IF(IFERROR(IFERROR(IFERROR(IFERROR(IFERROR(IFERROR(IFERROR(IFERROR(IFERROR(IFERROR(IFERROR(IFERROR(INDEX(Summer!D$10:D$999,MATCH($A1170,Summer!$L$10:$L$999,0),1),INDEX('Cycle 1'!D$10:D$999,MATCH($A1170,'Cycle 1'!$L$10:$L$999,0),1)),INDEX('Cycle 2'!D$10:D$999,MATCH($A1170,'Cycle 2'!$L$10:$L$999,0),1)),INDEX('Cycle 3'!D$10:D$999,MATCH($A1170,'Cycle 3'!$L$10:$L$999,0),1)),INDEX('Cycle 4'!D$10:D$999,MATCH($A1170,'Cycle 4'!$L$10:$L$999,0),1)),INDEX('Cycle 5'!D$10:D$999,MATCH($A1170,'Cycle 5'!$L$10:$L$999,0),1)),INDEX('Cycle 6'!D$10:D$999,MATCH($A1170,'Cycle 6'!$L$10:$L$999,0),1)),INDEX('Cycle 7'!D$10:D$999,MATCH($A1170,'Cycle 7'!$L$10:$L$999,0),1)),INDEX('Cycle 8'!D$10:D$999,MATCH($A1170,'Cycle 8'!$L$10:$L$999,0),1)),INDEX('Cycle 9'!D$10:D$999,MATCH($A1170,'Cycle 9'!$L$10:$L$999,0),1)),INDEX('Cycle 10'!D$10:D$999,MATCH($A1170,'Cycle 10'!$L$10:$L$999,0),1)),INDEX('Cycle 11'!D$10:D$999,MATCH($A1170,'Cycle 11'!$L$10:$L$999,0),1)),"")="","",IFERROR(IFERROR(IFERROR(IFERROR(IFERROR(IFERROR(IFERROR(IFERROR(IFERROR(IFERROR(IFERROR(IFERROR(INDEX(Summer!D$10:D$999,MATCH($A1170,Summer!$L$10:$L$999,0),1),INDEX('Cycle 1'!D$10:D$999,MATCH($A1170,'Cycle 1'!$L$10:$L$999,0),1)),INDEX('Cycle 2'!D$10:D$999,MATCH($A1170,'Cycle 2'!$L$10:$L$999,0),1)),INDEX('Cycle 3'!D$10:D$999,MATCH($A1170,'Cycle 3'!$L$10:$L$999,0),1)),INDEX('Cycle 4'!D$10:D$999,MATCH($A1170,'Cycle 4'!$L$10:$L$999,0),1)),INDEX('Cycle 5'!D$10:D$999,MATCH($A1170,'Cycle 5'!$L$10:$L$999,0),1)),INDEX('Cycle 6'!D$10:D$999,MATCH($A1170,'Cycle 6'!$L$10:$L$999,0),1)),INDEX('Cycle 7'!D$10:D$999,MATCH($A1170,'Cycle 7'!$L$10:$L$999,0),1)),INDEX('Cycle 8'!D$10:D$999,MATCH($A1170,'Cycle 8'!$L$10:$L$999,0),1)),INDEX('Cycle 9'!D$10:D$999,MATCH($A1170,'Cycle 9'!$L$10:$L$999,0),1)),INDEX('Cycle 10'!D$10:D$999,MATCH($A1170,'Cycle 10'!$L$10:$L$999,0),1)),INDEX('Cycle 11'!D$10:D$999,MATCH($A1170,'Cycle 11'!$L$10:$L$999,0),1)),""))</f>
        <v/>
      </c>
      <c r="F1170" t="str">
        <f>IF(IFERROR(IFERROR(IFERROR(IFERROR(IFERROR(IFERROR(IFERROR(IFERROR(IFERROR(IFERROR(IFERROR(IFERROR(INDEX(Summer!E$10:E$999,MATCH($A1170,Summer!$L$10:$L$999,0),1),INDEX('Cycle 1'!E$10:E$999,MATCH($A1170,'Cycle 1'!$L$10:$L$999,0),1)),INDEX('Cycle 2'!E$10:E$999,MATCH($A1170,'Cycle 2'!$L$10:$L$999,0),1)),INDEX('Cycle 3'!E$10:E$999,MATCH($A1170,'Cycle 3'!$L$10:$L$999,0),1)),INDEX('Cycle 4'!E$10:E$999,MATCH($A1170,'Cycle 4'!$L$10:$L$999,0),1)),INDEX('Cycle 5'!E$10:E$999,MATCH($A1170,'Cycle 5'!$L$10:$L$999,0),1)),INDEX('Cycle 6'!E$10:E$999,MATCH($A1170,'Cycle 6'!$L$10:$L$999,0),1)),INDEX('Cycle 7'!E$10:E$999,MATCH($A1170,'Cycle 7'!$L$10:$L$999,0),1)),INDEX('Cycle 8'!E$10:E$999,MATCH($A1170,'Cycle 8'!$L$10:$L$999,0),1)),INDEX('Cycle 9'!E$10:E$999,MATCH($A1170,'Cycle 9'!$L$10:$L$999,0),1)),INDEX('Cycle 10'!E$10:E$999,MATCH($A1170,'Cycle 10'!$L$10:$L$999,0),1)),INDEX('Cycle 11'!E$10:E$999,MATCH($A1170,'Cycle 11'!$L$10:$L$999,0),1)),"")="","",IFERROR(IFERROR(IFERROR(IFERROR(IFERROR(IFERROR(IFERROR(IFERROR(IFERROR(IFERROR(IFERROR(IFERROR(INDEX(Summer!E$10:E$999,MATCH($A1170,Summer!$L$10:$L$999,0),1),INDEX('Cycle 1'!E$10:E$999,MATCH($A1170,'Cycle 1'!$L$10:$L$999,0),1)),INDEX('Cycle 2'!E$10:E$999,MATCH($A1170,'Cycle 2'!$L$10:$L$999,0),1)),INDEX('Cycle 3'!E$10:E$999,MATCH($A1170,'Cycle 3'!$L$10:$L$999,0),1)),INDEX('Cycle 4'!E$10:E$999,MATCH($A1170,'Cycle 4'!$L$10:$L$999,0),1)),INDEX('Cycle 5'!E$10:E$999,MATCH($A1170,'Cycle 5'!$L$10:$L$999,0),1)),INDEX('Cycle 6'!E$10:E$999,MATCH($A1170,'Cycle 6'!$L$10:$L$999,0),1)),INDEX('Cycle 7'!E$10:E$999,MATCH($A1170,'Cycle 7'!$L$10:$L$999,0),1)),INDEX('Cycle 8'!E$10:E$999,MATCH($A1170,'Cycle 8'!$L$10:$L$999,0),1)),INDEX('Cycle 9'!E$10:E$999,MATCH($A1170,'Cycle 9'!$L$10:$L$999,0),1)),INDEX('Cycle 10'!E$10:E$999,MATCH($A1170,'Cycle 10'!$L$10:$L$999,0),1)),INDEX('Cycle 11'!E$10:E$999,MATCH($A1170,'Cycle 11'!$L$10:$L$999,0),1)),""))</f>
        <v/>
      </c>
      <c r="G1170" t="str">
        <f>IF(IFERROR(IFERROR(IFERROR(IFERROR(IFERROR(IFERROR(IFERROR(IFERROR(IFERROR(IFERROR(IFERROR(IFERROR(INDEX(Summer!F$10:F$999,MATCH($A1170,Summer!$L$10:$L$999,0),1),INDEX('Cycle 1'!F$10:F$999,MATCH($A1170,'Cycle 1'!$L$10:$L$999,0),1)),INDEX('Cycle 2'!F$10:F$999,MATCH($A1170,'Cycle 2'!$L$10:$L$999,0),1)),INDEX('Cycle 3'!F$10:F$999,MATCH($A1170,'Cycle 3'!$L$10:$L$999,0),1)),INDEX('Cycle 4'!F$10:F$999,MATCH($A1170,'Cycle 4'!$L$10:$L$999,0),1)),INDEX('Cycle 5'!F$10:F$999,MATCH($A1170,'Cycle 5'!$L$10:$L$999,0),1)),INDEX('Cycle 6'!F$10:F$999,MATCH($A1170,'Cycle 6'!$L$10:$L$999,0),1)),INDEX('Cycle 7'!F$10:F$999,MATCH($A1170,'Cycle 7'!$L$10:$L$999,0),1)),INDEX('Cycle 8'!F$10:F$999,MATCH($A1170,'Cycle 8'!$L$10:$L$999,0),1)),INDEX('Cycle 9'!F$10:F$999,MATCH($A1170,'Cycle 9'!$L$10:$L$999,0),1)),INDEX('Cycle 10'!F$10:F$999,MATCH($A1170,'Cycle 10'!$L$10:$L$999,0),1)),INDEX('Cycle 11'!F$10:F$999,MATCH($A1170,'Cycle 11'!$L$10:$L$999,0),1)),"")="","",IFERROR(IFERROR(IFERROR(IFERROR(IFERROR(IFERROR(IFERROR(IFERROR(IFERROR(IFERROR(IFERROR(IFERROR(INDEX(Summer!F$10:F$999,MATCH($A1170,Summer!$L$10:$L$999,0),1),INDEX('Cycle 1'!F$10:F$999,MATCH($A1170,'Cycle 1'!$L$10:$L$999,0),1)),INDEX('Cycle 2'!F$10:F$999,MATCH($A1170,'Cycle 2'!$L$10:$L$999,0),1)),INDEX('Cycle 3'!F$10:F$999,MATCH($A1170,'Cycle 3'!$L$10:$L$999,0),1)),INDEX('Cycle 4'!F$10:F$999,MATCH($A1170,'Cycle 4'!$L$10:$L$999,0),1)),INDEX('Cycle 5'!F$10:F$999,MATCH($A1170,'Cycle 5'!$L$10:$L$999,0),1)),INDEX('Cycle 6'!F$10:F$999,MATCH($A1170,'Cycle 6'!$L$10:$L$999,0),1)),INDEX('Cycle 7'!F$10:F$999,MATCH($A1170,'Cycle 7'!$L$10:$L$999,0),1)),INDEX('Cycle 8'!F$10:F$999,MATCH($A1170,'Cycle 8'!$L$10:$L$999,0),1)),INDEX('Cycle 9'!F$10:F$999,MATCH($A1170,'Cycle 9'!$L$10:$L$999,0),1)),INDEX('Cycle 10'!F$10:F$999,MATCH($A1170,'Cycle 10'!$L$10:$L$999,0),1)),INDEX('Cycle 11'!F$10:F$999,MATCH($A1170,'Cycle 11'!$L$10:$L$999,0),1)),""))</f>
        <v/>
      </c>
      <c r="H1170" t="str">
        <f>IF(IFERROR(IFERROR(IFERROR(IFERROR(IFERROR(IFERROR(IFERROR(IFERROR(IFERROR(IFERROR(IFERROR(IFERROR(INDEX(Summer!G$10:G$999,MATCH($A1170,Summer!$L$10:$L$999,0),1),INDEX('Cycle 1'!G$10:G$999,MATCH($A1170,'Cycle 1'!$L$10:$L$999,0),1)),INDEX('Cycle 2'!G$10:G$999,MATCH($A1170,'Cycle 2'!$L$10:$L$999,0),1)),INDEX('Cycle 3'!G$10:G$999,MATCH($A1170,'Cycle 3'!$L$10:$L$999,0),1)),INDEX('Cycle 4'!G$10:G$999,MATCH($A1170,'Cycle 4'!$L$10:$L$999,0),1)),INDEX('Cycle 5'!G$10:G$999,MATCH($A1170,'Cycle 5'!$L$10:$L$999,0),1)),INDEX('Cycle 6'!G$10:G$999,MATCH($A1170,'Cycle 6'!$L$10:$L$999,0),1)),INDEX('Cycle 7'!G$10:G$999,MATCH($A1170,'Cycle 7'!$L$10:$L$999,0),1)),INDEX('Cycle 8'!G$10:G$999,MATCH($A1170,'Cycle 8'!$L$10:$L$999,0),1)),INDEX('Cycle 9'!G$10:G$999,MATCH($A1170,'Cycle 9'!$L$10:$L$999,0),1)),INDEX('Cycle 10'!G$10:G$999,MATCH($A1170,'Cycle 10'!$L$10:$L$999,0),1)),INDEX('Cycle 11'!G$10:G$999,MATCH($A1170,'Cycle 11'!$L$10:$L$999,0),1)),"")="","",IFERROR(IFERROR(IFERROR(IFERROR(IFERROR(IFERROR(IFERROR(IFERROR(IFERROR(IFERROR(IFERROR(IFERROR(INDEX(Summer!G$10:G$999,MATCH($A1170,Summer!$L$10:$L$999,0),1),INDEX('Cycle 1'!G$10:G$999,MATCH($A1170,'Cycle 1'!$L$10:$L$999,0),1)),INDEX('Cycle 2'!G$10:G$999,MATCH($A1170,'Cycle 2'!$L$10:$L$999,0),1)),INDEX('Cycle 3'!G$10:G$999,MATCH($A1170,'Cycle 3'!$L$10:$L$999,0),1)),INDEX('Cycle 4'!G$10:G$999,MATCH($A1170,'Cycle 4'!$L$10:$L$999,0),1)),INDEX('Cycle 5'!G$10:G$999,MATCH($A1170,'Cycle 5'!$L$10:$L$999,0),1)),INDEX('Cycle 6'!G$10:G$999,MATCH($A1170,'Cycle 6'!$L$10:$L$999,0),1)),INDEX('Cycle 7'!G$10:G$999,MATCH($A1170,'Cycle 7'!$L$10:$L$999,0),1)),INDEX('Cycle 8'!G$10:G$999,MATCH($A1170,'Cycle 8'!$L$10:$L$999,0),1)),INDEX('Cycle 9'!G$10:G$999,MATCH($A1170,'Cycle 9'!$L$10:$L$999,0),1)),INDEX('Cycle 10'!G$10:G$999,MATCH($A1170,'Cycle 10'!$L$10:$L$999,0),1)),INDEX('Cycle 11'!G$10:G$999,MATCH($A1170,'Cycle 11'!$L$10:$L$999,0),1)),""))</f>
        <v/>
      </c>
      <c r="I1170">
        <f>IFERROR(IF(C1170="",MAX(I$1:I1169),IF(ROW(C$2)=ROW(C1170),1,IF(ISERROR(VLOOKUP(C1170,C$2:C1169,1,FALSE)),MAX(I$1:I1169)+1,MAX(I$1:I1169)))),"")</f>
        <v>0</v>
      </c>
      <c r="J1170" t="str">
        <f t="shared" si="119"/>
        <v/>
      </c>
      <c r="K1170" t="str">
        <f t="shared" si="124"/>
        <v/>
      </c>
      <c r="L1170" t="str">
        <f t="shared" si="124"/>
        <v/>
      </c>
      <c r="M1170" t="str">
        <f t="shared" si="124"/>
        <v/>
      </c>
      <c r="N1170" t="str">
        <f t="shared" si="124"/>
        <v/>
      </c>
      <c r="O1170" t="str">
        <f t="shared" si="124"/>
        <v/>
      </c>
      <c r="P1170" t="str">
        <f t="shared" si="124"/>
        <v/>
      </c>
      <c r="Q1170" t="str">
        <f t="shared" si="124"/>
        <v/>
      </c>
      <c r="R1170" t="str">
        <f t="shared" si="124"/>
        <v/>
      </c>
      <c r="S1170" t="str">
        <f t="shared" si="124"/>
        <v/>
      </c>
      <c r="T1170" t="str">
        <f t="shared" si="124"/>
        <v/>
      </c>
      <c r="U1170" t="str">
        <f t="shared" si="124"/>
        <v/>
      </c>
      <c r="V1170" t="str">
        <f t="shared" si="124"/>
        <v/>
      </c>
      <c r="W1170" t="str">
        <f t="shared" si="120"/>
        <v/>
      </c>
      <c r="X1170">
        <f>IF(OR(H1170="No",H1170=""),0,IF(COUNTIFS(H$2:H1170,"Yes",C$2:C1170,C1170)&gt;1,0,COUNTIFS(H$2:H1170,"Yes",C$2:C1170,C1170)))+IF(X1169=$X$1,0,X1169)</f>
        <v>0</v>
      </c>
    </row>
    <row r="1171" spans="1:24" x14ac:dyDescent="0.3">
      <c r="A1171">
        <f>ROWS($A$2:$A1171)</f>
        <v>1170</v>
      </c>
      <c r="B1171" t="str">
        <f>IF(ISERROR(VLOOKUP(A1171,Summer!L$11:L$500,1,FALSE)),IF(ISERROR(VLOOKUP(A1171,'Cycle 1'!L$11:L$500,1,FALSE)),IF(ISERROR(VLOOKUP(A1171,'Cycle 2'!L$11:L$500,1,FALSE)),IF(ISERROR(VLOOKUP(A1171,'Cycle 3'!L$11:L$500,1,FALSE)),IF(ISERROR(VLOOKUP(A1171,'Cycle 4'!L$11:L$500,1,FALSE)),IF(ISERROR(VLOOKUP(A1171,'Cycle 5'!L$11:L$500,1,FALSE)),IF(ISERROR(VLOOKUP(A1171,'Cycle 6'!L$11:L$500,1,FALSE)),IF(ISERROR(VLOOKUP(A1171,'Cycle 7'!L$11:L$500,1,FALSE)),IF(ISERROR(VLOOKUP(A1171,'Cycle 8'!L$11:L$500,1,FALSE)),IF(ISERROR(VLOOKUP(A1171,'Cycle 9'!L$11:L$500,1,FALSE)),IF(ISERROR(VLOOKUP(A1171,'Cycle 10'!L$11:L$500,1,FALSE)),IF(ISERROR(VLOOKUP(A1171,'Cycle 11'!L$11:L$500,1,FALSE)),"","Cycle 11"),"Cycle 10"),"Cycle 9"),"Cycle 8"),"Cycle 7"),"Cycle 6"),"Cycle 5"),"Cycle 4"),"Cycle 3"),"Cycle 2"),"Cycle 1"),"Summer")</f>
        <v/>
      </c>
      <c r="C1171" t="str">
        <f>IF(IFERROR(IFERROR(IFERROR(IFERROR(IFERROR(IFERROR(IFERROR(IFERROR(IFERROR(IFERROR(IFERROR(IFERROR(INDEX(Summer!B$10:B$999,MATCH($A1171,Summer!$L$10:$L$999,0),1),INDEX('Cycle 1'!B$10:B$999,MATCH($A1171,'Cycle 1'!$L$10:$L$999,0),1)),INDEX('Cycle 2'!B$10:B$999,MATCH($A1171,'Cycle 2'!$L$10:$L$999,0),1)),INDEX('Cycle 3'!B$10:B$999,MATCH($A1171,'Cycle 3'!$L$10:$L$999,0),1)),INDEX('Cycle 4'!B$10:B$999,MATCH($A1171,'Cycle 4'!$L$10:$L$999,0),1)),INDEX('Cycle 5'!B$10:B$999,MATCH($A1171,'Cycle 5'!$L$10:$L$999,0),1)),INDEX('Cycle 6'!B$10:B$999,MATCH($A1171,'Cycle 6'!$L$10:$L$999,0),1)),INDEX('Cycle 7'!B$10:B$999,MATCH($A1171,'Cycle 7'!$L$10:$L$999,0),1)),INDEX('Cycle 8'!B$10:B$999,MATCH($A1171,'Cycle 8'!$L$10:$L$999,0),1)),INDEX('Cycle 9'!B$10:B$999,MATCH($A1171,'Cycle 9'!$L$10:$L$999,0),1)),INDEX('Cycle 10'!B$10:B$999,MATCH($A1171,'Cycle 10'!$L$10:$L$999,0),1)),INDEX('Cycle 11'!B$10:B$999,MATCH($A1171,'Cycle 11'!$L$10:$L$999,0),1)),"")="","",IFERROR(IFERROR(IFERROR(IFERROR(IFERROR(IFERROR(IFERROR(IFERROR(IFERROR(IFERROR(IFERROR(IFERROR(INDEX(Summer!B$10:B$999,MATCH($A1171,Summer!$L$10:$L$999,0),1),INDEX('Cycle 1'!B$10:B$999,MATCH($A1171,'Cycle 1'!$L$10:$L$999,0),1)),INDEX('Cycle 2'!B$10:B$999,MATCH($A1171,'Cycle 2'!$L$10:$L$999,0),1)),INDEX('Cycle 3'!B$10:B$999,MATCH($A1171,'Cycle 3'!$L$10:$L$999,0),1)),INDEX('Cycle 4'!B$10:B$999,MATCH($A1171,'Cycle 4'!$L$10:$L$999,0),1)),INDEX('Cycle 5'!B$10:B$999,MATCH($A1171,'Cycle 5'!$L$10:$L$999,0),1)),INDEX('Cycle 6'!B$10:B$999,MATCH($A1171,'Cycle 6'!$L$10:$L$999,0),1)),INDEX('Cycle 7'!B$10:B$999,MATCH($A1171,'Cycle 7'!$L$10:$L$999,0),1)),INDEX('Cycle 8'!B$10:B$999,MATCH($A1171,'Cycle 8'!$L$10:$L$999,0),1)),INDEX('Cycle 9'!B$10:B$999,MATCH($A1171,'Cycle 9'!$L$10:$L$999,0),1)),INDEX('Cycle 10'!B$10:B$999,MATCH($A1171,'Cycle 10'!$L$10:$L$999,0),1)),INDEX('Cycle 11'!B$10:B$999,MATCH($A1171,'Cycle 11'!$L$10:$L$999,0),1)),""))</f>
        <v/>
      </c>
      <c r="D1171" t="str">
        <f>IF(IFERROR(IFERROR(IFERROR(IFERROR(IFERROR(IFERROR(IFERROR(IFERROR(IFERROR(IFERROR(IFERROR(IFERROR(INDEX(Summer!C$10:C$999,MATCH($A1171,Summer!$L$10:$L$999,0),1),INDEX('Cycle 1'!C$10:C$999,MATCH($A1171,'Cycle 1'!$L$10:$L$999,0),1)),INDEX('Cycle 2'!C$10:C$999,MATCH($A1171,'Cycle 2'!$L$10:$L$999,0),1)),INDEX('Cycle 3'!C$10:C$999,MATCH($A1171,'Cycle 3'!$L$10:$L$999,0),1)),INDEX('Cycle 4'!C$10:C$999,MATCH($A1171,'Cycle 4'!$L$10:$L$999,0),1)),INDEX('Cycle 5'!C$10:C$999,MATCH($A1171,'Cycle 5'!$L$10:$L$999,0),1)),INDEX('Cycle 6'!C$10:C$999,MATCH($A1171,'Cycle 6'!$L$10:$L$999,0),1)),INDEX('Cycle 7'!C$10:C$999,MATCH($A1171,'Cycle 7'!$L$10:$L$999,0),1)),INDEX('Cycle 8'!C$10:C$999,MATCH($A1171,'Cycle 8'!$L$10:$L$999,0),1)),INDEX('Cycle 9'!C$10:C$999,MATCH($A1171,'Cycle 9'!$L$10:$L$999,0),1)),INDEX('Cycle 10'!C$10:C$999,MATCH($A1171,'Cycle 10'!$L$10:$L$999,0),1)),INDEX('Cycle 11'!C$10:C$999,MATCH($A1171,'Cycle 11'!$L$10:$L$999,0),1)),"")="","",IFERROR(IFERROR(IFERROR(IFERROR(IFERROR(IFERROR(IFERROR(IFERROR(IFERROR(IFERROR(IFERROR(IFERROR(INDEX(Summer!C$10:C$999,MATCH($A1171,Summer!$L$10:$L$999,0),1),INDEX('Cycle 1'!C$10:C$999,MATCH($A1171,'Cycle 1'!$L$10:$L$999,0),1)),INDEX('Cycle 2'!C$10:C$999,MATCH($A1171,'Cycle 2'!$L$10:$L$999,0),1)),INDEX('Cycle 3'!C$10:C$999,MATCH($A1171,'Cycle 3'!$L$10:$L$999,0),1)),INDEX('Cycle 4'!C$10:C$999,MATCH($A1171,'Cycle 4'!$L$10:$L$999,0),1)),INDEX('Cycle 5'!C$10:C$999,MATCH($A1171,'Cycle 5'!$L$10:$L$999,0),1)),INDEX('Cycle 6'!C$10:C$999,MATCH($A1171,'Cycle 6'!$L$10:$L$999,0),1)),INDEX('Cycle 7'!C$10:C$999,MATCH($A1171,'Cycle 7'!$L$10:$L$999,0),1)),INDEX('Cycle 8'!C$10:C$999,MATCH($A1171,'Cycle 8'!$L$10:$L$999,0),1)),INDEX('Cycle 9'!C$10:C$999,MATCH($A1171,'Cycle 9'!$L$10:$L$999,0),1)),INDEX('Cycle 10'!C$10:C$999,MATCH($A1171,'Cycle 10'!$L$10:$L$999,0),1)),INDEX('Cycle 11'!C$10:C$999,MATCH($A1171,'Cycle 11'!$L$10:$L$999,0),1)),""))</f>
        <v/>
      </c>
      <c r="E1171" t="str">
        <f>IF(IFERROR(IFERROR(IFERROR(IFERROR(IFERROR(IFERROR(IFERROR(IFERROR(IFERROR(IFERROR(IFERROR(IFERROR(INDEX(Summer!D$10:D$999,MATCH($A1171,Summer!$L$10:$L$999,0),1),INDEX('Cycle 1'!D$10:D$999,MATCH($A1171,'Cycle 1'!$L$10:$L$999,0),1)),INDEX('Cycle 2'!D$10:D$999,MATCH($A1171,'Cycle 2'!$L$10:$L$999,0),1)),INDEX('Cycle 3'!D$10:D$999,MATCH($A1171,'Cycle 3'!$L$10:$L$999,0),1)),INDEX('Cycle 4'!D$10:D$999,MATCH($A1171,'Cycle 4'!$L$10:$L$999,0),1)),INDEX('Cycle 5'!D$10:D$999,MATCH($A1171,'Cycle 5'!$L$10:$L$999,0),1)),INDEX('Cycle 6'!D$10:D$999,MATCH($A1171,'Cycle 6'!$L$10:$L$999,0),1)),INDEX('Cycle 7'!D$10:D$999,MATCH($A1171,'Cycle 7'!$L$10:$L$999,0),1)),INDEX('Cycle 8'!D$10:D$999,MATCH($A1171,'Cycle 8'!$L$10:$L$999,0),1)),INDEX('Cycle 9'!D$10:D$999,MATCH($A1171,'Cycle 9'!$L$10:$L$999,0),1)),INDEX('Cycle 10'!D$10:D$999,MATCH($A1171,'Cycle 10'!$L$10:$L$999,0),1)),INDEX('Cycle 11'!D$10:D$999,MATCH($A1171,'Cycle 11'!$L$10:$L$999,0),1)),"")="","",IFERROR(IFERROR(IFERROR(IFERROR(IFERROR(IFERROR(IFERROR(IFERROR(IFERROR(IFERROR(IFERROR(IFERROR(INDEX(Summer!D$10:D$999,MATCH($A1171,Summer!$L$10:$L$999,0),1),INDEX('Cycle 1'!D$10:D$999,MATCH($A1171,'Cycle 1'!$L$10:$L$999,0),1)),INDEX('Cycle 2'!D$10:D$999,MATCH($A1171,'Cycle 2'!$L$10:$L$999,0),1)),INDEX('Cycle 3'!D$10:D$999,MATCH($A1171,'Cycle 3'!$L$10:$L$999,0),1)),INDEX('Cycle 4'!D$10:D$999,MATCH($A1171,'Cycle 4'!$L$10:$L$999,0),1)),INDEX('Cycle 5'!D$10:D$999,MATCH($A1171,'Cycle 5'!$L$10:$L$999,0),1)),INDEX('Cycle 6'!D$10:D$999,MATCH($A1171,'Cycle 6'!$L$10:$L$999,0),1)),INDEX('Cycle 7'!D$10:D$999,MATCH($A1171,'Cycle 7'!$L$10:$L$999,0),1)),INDEX('Cycle 8'!D$10:D$999,MATCH($A1171,'Cycle 8'!$L$10:$L$999,0),1)),INDEX('Cycle 9'!D$10:D$999,MATCH($A1171,'Cycle 9'!$L$10:$L$999,0),1)),INDEX('Cycle 10'!D$10:D$999,MATCH($A1171,'Cycle 10'!$L$10:$L$999,0),1)),INDEX('Cycle 11'!D$10:D$999,MATCH($A1171,'Cycle 11'!$L$10:$L$999,0),1)),""))</f>
        <v/>
      </c>
      <c r="F1171" t="str">
        <f>IF(IFERROR(IFERROR(IFERROR(IFERROR(IFERROR(IFERROR(IFERROR(IFERROR(IFERROR(IFERROR(IFERROR(IFERROR(INDEX(Summer!E$10:E$999,MATCH($A1171,Summer!$L$10:$L$999,0),1),INDEX('Cycle 1'!E$10:E$999,MATCH($A1171,'Cycle 1'!$L$10:$L$999,0),1)),INDEX('Cycle 2'!E$10:E$999,MATCH($A1171,'Cycle 2'!$L$10:$L$999,0),1)),INDEX('Cycle 3'!E$10:E$999,MATCH($A1171,'Cycle 3'!$L$10:$L$999,0),1)),INDEX('Cycle 4'!E$10:E$999,MATCH($A1171,'Cycle 4'!$L$10:$L$999,0),1)),INDEX('Cycle 5'!E$10:E$999,MATCH($A1171,'Cycle 5'!$L$10:$L$999,0),1)),INDEX('Cycle 6'!E$10:E$999,MATCH($A1171,'Cycle 6'!$L$10:$L$999,0),1)),INDEX('Cycle 7'!E$10:E$999,MATCH($A1171,'Cycle 7'!$L$10:$L$999,0),1)),INDEX('Cycle 8'!E$10:E$999,MATCH($A1171,'Cycle 8'!$L$10:$L$999,0),1)),INDEX('Cycle 9'!E$10:E$999,MATCH($A1171,'Cycle 9'!$L$10:$L$999,0),1)),INDEX('Cycle 10'!E$10:E$999,MATCH($A1171,'Cycle 10'!$L$10:$L$999,0),1)),INDEX('Cycle 11'!E$10:E$999,MATCH($A1171,'Cycle 11'!$L$10:$L$999,0),1)),"")="","",IFERROR(IFERROR(IFERROR(IFERROR(IFERROR(IFERROR(IFERROR(IFERROR(IFERROR(IFERROR(IFERROR(IFERROR(INDEX(Summer!E$10:E$999,MATCH($A1171,Summer!$L$10:$L$999,0),1),INDEX('Cycle 1'!E$10:E$999,MATCH($A1171,'Cycle 1'!$L$10:$L$999,0),1)),INDEX('Cycle 2'!E$10:E$999,MATCH($A1171,'Cycle 2'!$L$10:$L$999,0),1)),INDEX('Cycle 3'!E$10:E$999,MATCH($A1171,'Cycle 3'!$L$10:$L$999,0),1)),INDEX('Cycle 4'!E$10:E$999,MATCH($A1171,'Cycle 4'!$L$10:$L$999,0),1)),INDEX('Cycle 5'!E$10:E$999,MATCH($A1171,'Cycle 5'!$L$10:$L$999,0),1)),INDEX('Cycle 6'!E$10:E$999,MATCH($A1171,'Cycle 6'!$L$10:$L$999,0),1)),INDEX('Cycle 7'!E$10:E$999,MATCH($A1171,'Cycle 7'!$L$10:$L$999,0),1)),INDEX('Cycle 8'!E$10:E$999,MATCH($A1171,'Cycle 8'!$L$10:$L$999,0),1)),INDEX('Cycle 9'!E$10:E$999,MATCH($A1171,'Cycle 9'!$L$10:$L$999,0),1)),INDEX('Cycle 10'!E$10:E$999,MATCH($A1171,'Cycle 10'!$L$10:$L$999,0),1)),INDEX('Cycle 11'!E$10:E$999,MATCH($A1171,'Cycle 11'!$L$10:$L$999,0),1)),""))</f>
        <v/>
      </c>
      <c r="G1171" t="str">
        <f>IF(IFERROR(IFERROR(IFERROR(IFERROR(IFERROR(IFERROR(IFERROR(IFERROR(IFERROR(IFERROR(IFERROR(IFERROR(INDEX(Summer!F$10:F$999,MATCH($A1171,Summer!$L$10:$L$999,0),1),INDEX('Cycle 1'!F$10:F$999,MATCH($A1171,'Cycle 1'!$L$10:$L$999,0),1)),INDEX('Cycle 2'!F$10:F$999,MATCH($A1171,'Cycle 2'!$L$10:$L$999,0),1)),INDEX('Cycle 3'!F$10:F$999,MATCH($A1171,'Cycle 3'!$L$10:$L$999,0),1)),INDEX('Cycle 4'!F$10:F$999,MATCH($A1171,'Cycle 4'!$L$10:$L$999,0),1)),INDEX('Cycle 5'!F$10:F$999,MATCH($A1171,'Cycle 5'!$L$10:$L$999,0),1)),INDEX('Cycle 6'!F$10:F$999,MATCH($A1171,'Cycle 6'!$L$10:$L$999,0),1)),INDEX('Cycle 7'!F$10:F$999,MATCH($A1171,'Cycle 7'!$L$10:$L$999,0),1)),INDEX('Cycle 8'!F$10:F$999,MATCH($A1171,'Cycle 8'!$L$10:$L$999,0),1)),INDEX('Cycle 9'!F$10:F$999,MATCH($A1171,'Cycle 9'!$L$10:$L$999,0),1)),INDEX('Cycle 10'!F$10:F$999,MATCH($A1171,'Cycle 10'!$L$10:$L$999,0),1)),INDEX('Cycle 11'!F$10:F$999,MATCH($A1171,'Cycle 11'!$L$10:$L$999,0),1)),"")="","",IFERROR(IFERROR(IFERROR(IFERROR(IFERROR(IFERROR(IFERROR(IFERROR(IFERROR(IFERROR(IFERROR(IFERROR(INDEX(Summer!F$10:F$999,MATCH($A1171,Summer!$L$10:$L$999,0),1),INDEX('Cycle 1'!F$10:F$999,MATCH($A1171,'Cycle 1'!$L$10:$L$999,0),1)),INDEX('Cycle 2'!F$10:F$999,MATCH($A1171,'Cycle 2'!$L$10:$L$999,0),1)),INDEX('Cycle 3'!F$10:F$999,MATCH($A1171,'Cycle 3'!$L$10:$L$999,0),1)),INDEX('Cycle 4'!F$10:F$999,MATCH($A1171,'Cycle 4'!$L$10:$L$999,0),1)),INDEX('Cycle 5'!F$10:F$999,MATCH($A1171,'Cycle 5'!$L$10:$L$999,0),1)),INDEX('Cycle 6'!F$10:F$999,MATCH($A1171,'Cycle 6'!$L$10:$L$999,0),1)),INDEX('Cycle 7'!F$10:F$999,MATCH($A1171,'Cycle 7'!$L$10:$L$999,0),1)),INDEX('Cycle 8'!F$10:F$999,MATCH($A1171,'Cycle 8'!$L$10:$L$999,0),1)),INDEX('Cycle 9'!F$10:F$999,MATCH($A1171,'Cycle 9'!$L$10:$L$999,0),1)),INDEX('Cycle 10'!F$10:F$999,MATCH($A1171,'Cycle 10'!$L$10:$L$999,0),1)),INDEX('Cycle 11'!F$10:F$999,MATCH($A1171,'Cycle 11'!$L$10:$L$999,0),1)),""))</f>
        <v/>
      </c>
      <c r="H1171" t="str">
        <f>IF(IFERROR(IFERROR(IFERROR(IFERROR(IFERROR(IFERROR(IFERROR(IFERROR(IFERROR(IFERROR(IFERROR(IFERROR(INDEX(Summer!G$10:G$999,MATCH($A1171,Summer!$L$10:$L$999,0),1),INDEX('Cycle 1'!G$10:G$999,MATCH($A1171,'Cycle 1'!$L$10:$L$999,0),1)),INDEX('Cycle 2'!G$10:G$999,MATCH($A1171,'Cycle 2'!$L$10:$L$999,0),1)),INDEX('Cycle 3'!G$10:G$999,MATCH($A1171,'Cycle 3'!$L$10:$L$999,0),1)),INDEX('Cycle 4'!G$10:G$999,MATCH($A1171,'Cycle 4'!$L$10:$L$999,0),1)),INDEX('Cycle 5'!G$10:G$999,MATCH($A1171,'Cycle 5'!$L$10:$L$999,0),1)),INDEX('Cycle 6'!G$10:G$999,MATCH($A1171,'Cycle 6'!$L$10:$L$999,0),1)),INDEX('Cycle 7'!G$10:G$999,MATCH($A1171,'Cycle 7'!$L$10:$L$999,0),1)),INDEX('Cycle 8'!G$10:G$999,MATCH($A1171,'Cycle 8'!$L$10:$L$999,0),1)),INDEX('Cycle 9'!G$10:G$999,MATCH($A1171,'Cycle 9'!$L$10:$L$999,0),1)),INDEX('Cycle 10'!G$10:G$999,MATCH($A1171,'Cycle 10'!$L$10:$L$999,0),1)),INDEX('Cycle 11'!G$10:G$999,MATCH($A1171,'Cycle 11'!$L$10:$L$999,0),1)),"")="","",IFERROR(IFERROR(IFERROR(IFERROR(IFERROR(IFERROR(IFERROR(IFERROR(IFERROR(IFERROR(IFERROR(IFERROR(INDEX(Summer!G$10:G$999,MATCH($A1171,Summer!$L$10:$L$999,0),1),INDEX('Cycle 1'!G$10:G$999,MATCH($A1171,'Cycle 1'!$L$10:$L$999,0),1)),INDEX('Cycle 2'!G$10:G$999,MATCH($A1171,'Cycle 2'!$L$10:$L$999,0),1)),INDEX('Cycle 3'!G$10:G$999,MATCH($A1171,'Cycle 3'!$L$10:$L$999,0),1)),INDEX('Cycle 4'!G$10:G$999,MATCH($A1171,'Cycle 4'!$L$10:$L$999,0),1)),INDEX('Cycle 5'!G$10:G$999,MATCH($A1171,'Cycle 5'!$L$10:$L$999,0),1)),INDEX('Cycle 6'!G$10:G$999,MATCH($A1171,'Cycle 6'!$L$10:$L$999,0),1)),INDEX('Cycle 7'!G$10:G$999,MATCH($A1171,'Cycle 7'!$L$10:$L$999,0),1)),INDEX('Cycle 8'!G$10:G$999,MATCH($A1171,'Cycle 8'!$L$10:$L$999,0),1)),INDEX('Cycle 9'!G$10:G$999,MATCH($A1171,'Cycle 9'!$L$10:$L$999,0),1)),INDEX('Cycle 10'!G$10:G$999,MATCH($A1171,'Cycle 10'!$L$10:$L$999,0),1)),INDEX('Cycle 11'!G$10:G$999,MATCH($A1171,'Cycle 11'!$L$10:$L$999,0),1)),""))</f>
        <v/>
      </c>
      <c r="I1171">
        <f>IFERROR(IF(C1171="",MAX(I$1:I1170),IF(ROW(C$2)=ROW(C1171),1,IF(ISERROR(VLOOKUP(C1171,C$2:C1170,1,FALSE)),MAX(I$1:I1170)+1,MAX(I$1:I1170)))),"")</f>
        <v>0</v>
      </c>
      <c r="J1171" t="str">
        <f t="shared" si="119"/>
        <v/>
      </c>
      <c r="K1171" t="str">
        <f t="shared" si="123"/>
        <v/>
      </c>
      <c r="L1171" t="str">
        <f t="shared" si="123"/>
        <v/>
      </c>
      <c r="M1171" t="str">
        <f t="shared" si="123"/>
        <v/>
      </c>
      <c r="N1171" t="str">
        <f t="shared" si="123"/>
        <v/>
      </c>
      <c r="O1171" t="str">
        <f t="shared" si="123"/>
        <v/>
      </c>
      <c r="P1171" t="str">
        <f t="shared" si="123"/>
        <v/>
      </c>
      <c r="Q1171" t="str">
        <f t="shared" si="123"/>
        <v/>
      </c>
      <c r="R1171" t="str">
        <f t="shared" si="123"/>
        <v/>
      </c>
      <c r="S1171" t="str">
        <f t="shared" si="123"/>
        <v/>
      </c>
      <c r="T1171" t="str">
        <f t="shared" si="123"/>
        <v/>
      </c>
      <c r="U1171" t="str">
        <f t="shared" si="123"/>
        <v/>
      </c>
      <c r="V1171" t="str">
        <f t="shared" si="123"/>
        <v/>
      </c>
      <c r="W1171" t="str">
        <f t="shared" si="120"/>
        <v/>
      </c>
      <c r="X1171">
        <f>IF(OR(H1171="No",H1171=""),0,IF(COUNTIFS(H$2:H1171,"Yes",C$2:C1171,C1171)&gt;1,0,COUNTIFS(H$2:H1171,"Yes",C$2:C1171,C1171)))+IF(X1170=$X$1,0,X1170)</f>
        <v>0</v>
      </c>
    </row>
    <row r="1172" spans="1:24" x14ac:dyDescent="0.3">
      <c r="A1172">
        <f>ROWS($A$2:$A1172)</f>
        <v>1171</v>
      </c>
      <c r="B1172" t="str">
        <f>IF(ISERROR(VLOOKUP(A1172,Summer!L$11:L$500,1,FALSE)),IF(ISERROR(VLOOKUP(A1172,'Cycle 1'!L$11:L$500,1,FALSE)),IF(ISERROR(VLOOKUP(A1172,'Cycle 2'!L$11:L$500,1,FALSE)),IF(ISERROR(VLOOKUP(A1172,'Cycle 3'!L$11:L$500,1,FALSE)),IF(ISERROR(VLOOKUP(A1172,'Cycle 4'!L$11:L$500,1,FALSE)),IF(ISERROR(VLOOKUP(A1172,'Cycle 5'!L$11:L$500,1,FALSE)),IF(ISERROR(VLOOKUP(A1172,'Cycle 6'!L$11:L$500,1,FALSE)),IF(ISERROR(VLOOKUP(A1172,'Cycle 7'!L$11:L$500,1,FALSE)),IF(ISERROR(VLOOKUP(A1172,'Cycle 8'!L$11:L$500,1,FALSE)),IF(ISERROR(VLOOKUP(A1172,'Cycle 9'!L$11:L$500,1,FALSE)),IF(ISERROR(VLOOKUP(A1172,'Cycle 10'!L$11:L$500,1,FALSE)),IF(ISERROR(VLOOKUP(A1172,'Cycle 11'!L$11:L$500,1,FALSE)),"","Cycle 11"),"Cycle 10"),"Cycle 9"),"Cycle 8"),"Cycle 7"),"Cycle 6"),"Cycle 5"),"Cycle 4"),"Cycle 3"),"Cycle 2"),"Cycle 1"),"Summer")</f>
        <v/>
      </c>
      <c r="C1172" t="str">
        <f>IF(IFERROR(IFERROR(IFERROR(IFERROR(IFERROR(IFERROR(IFERROR(IFERROR(IFERROR(IFERROR(IFERROR(IFERROR(INDEX(Summer!B$10:B$999,MATCH($A1172,Summer!$L$10:$L$999,0),1),INDEX('Cycle 1'!B$10:B$999,MATCH($A1172,'Cycle 1'!$L$10:$L$999,0),1)),INDEX('Cycle 2'!B$10:B$999,MATCH($A1172,'Cycle 2'!$L$10:$L$999,0),1)),INDEX('Cycle 3'!B$10:B$999,MATCH($A1172,'Cycle 3'!$L$10:$L$999,0),1)),INDEX('Cycle 4'!B$10:B$999,MATCH($A1172,'Cycle 4'!$L$10:$L$999,0),1)),INDEX('Cycle 5'!B$10:B$999,MATCH($A1172,'Cycle 5'!$L$10:$L$999,0),1)),INDEX('Cycle 6'!B$10:B$999,MATCH($A1172,'Cycle 6'!$L$10:$L$999,0),1)),INDEX('Cycle 7'!B$10:B$999,MATCH($A1172,'Cycle 7'!$L$10:$L$999,0),1)),INDEX('Cycle 8'!B$10:B$999,MATCH($A1172,'Cycle 8'!$L$10:$L$999,0),1)),INDEX('Cycle 9'!B$10:B$999,MATCH($A1172,'Cycle 9'!$L$10:$L$999,0),1)),INDEX('Cycle 10'!B$10:B$999,MATCH($A1172,'Cycle 10'!$L$10:$L$999,0),1)),INDEX('Cycle 11'!B$10:B$999,MATCH($A1172,'Cycle 11'!$L$10:$L$999,0),1)),"")="","",IFERROR(IFERROR(IFERROR(IFERROR(IFERROR(IFERROR(IFERROR(IFERROR(IFERROR(IFERROR(IFERROR(IFERROR(INDEX(Summer!B$10:B$999,MATCH($A1172,Summer!$L$10:$L$999,0),1),INDEX('Cycle 1'!B$10:B$999,MATCH($A1172,'Cycle 1'!$L$10:$L$999,0),1)),INDEX('Cycle 2'!B$10:B$999,MATCH($A1172,'Cycle 2'!$L$10:$L$999,0),1)),INDEX('Cycle 3'!B$10:B$999,MATCH($A1172,'Cycle 3'!$L$10:$L$999,0),1)),INDEX('Cycle 4'!B$10:B$999,MATCH($A1172,'Cycle 4'!$L$10:$L$999,0),1)),INDEX('Cycle 5'!B$10:B$999,MATCH($A1172,'Cycle 5'!$L$10:$L$999,0),1)),INDEX('Cycle 6'!B$10:B$999,MATCH($A1172,'Cycle 6'!$L$10:$L$999,0),1)),INDEX('Cycle 7'!B$10:B$999,MATCH($A1172,'Cycle 7'!$L$10:$L$999,0),1)),INDEX('Cycle 8'!B$10:B$999,MATCH($A1172,'Cycle 8'!$L$10:$L$999,0),1)),INDEX('Cycle 9'!B$10:B$999,MATCH($A1172,'Cycle 9'!$L$10:$L$999,0),1)),INDEX('Cycle 10'!B$10:B$999,MATCH($A1172,'Cycle 10'!$L$10:$L$999,0),1)),INDEX('Cycle 11'!B$10:B$999,MATCH($A1172,'Cycle 11'!$L$10:$L$999,0),1)),""))</f>
        <v/>
      </c>
      <c r="D1172" t="str">
        <f>IF(IFERROR(IFERROR(IFERROR(IFERROR(IFERROR(IFERROR(IFERROR(IFERROR(IFERROR(IFERROR(IFERROR(IFERROR(INDEX(Summer!C$10:C$999,MATCH($A1172,Summer!$L$10:$L$999,0),1),INDEX('Cycle 1'!C$10:C$999,MATCH($A1172,'Cycle 1'!$L$10:$L$999,0),1)),INDEX('Cycle 2'!C$10:C$999,MATCH($A1172,'Cycle 2'!$L$10:$L$999,0),1)),INDEX('Cycle 3'!C$10:C$999,MATCH($A1172,'Cycle 3'!$L$10:$L$999,0),1)),INDEX('Cycle 4'!C$10:C$999,MATCH($A1172,'Cycle 4'!$L$10:$L$999,0),1)),INDEX('Cycle 5'!C$10:C$999,MATCH($A1172,'Cycle 5'!$L$10:$L$999,0),1)),INDEX('Cycle 6'!C$10:C$999,MATCH($A1172,'Cycle 6'!$L$10:$L$999,0),1)),INDEX('Cycle 7'!C$10:C$999,MATCH($A1172,'Cycle 7'!$L$10:$L$999,0),1)),INDEX('Cycle 8'!C$10:C$999,MATCH($A1172,'Cycle 8'!$L$10:$L$999,0),1)),INDEX('Cycle 9'!C$10:C$999,MATCH($A1172,'Cycle 9'!$L$10:$L$999,0),1)),INDEX('Cycle 10'!C$10:C$999,MATCH($A1172,'Cycle 10'!$L$10:$L$999,0),1)),INDEX('Cycle 11'!C$10:C$999,MATCH($A1172,'Cycle 11'!$L$10:$L$999,0),1)),"")="","",IFERROR(IFERROR(IFERROR(IFERROR(IFERROR(IFERROR(IFERROR(IFERROR(IFERROR(IFERROR(IFERROR(IFERROR(INDEX(Summer!C$10:C$999,MATCH($A1172,Summer!$L$10:$L$999,0),1),INDEX('Cycle 1'!C$10:C$999,MATCH($A1172,'Cycle 1'!$L$10:$L$999,0),1)),INDEX('Cycle 2'!C$10:C$999,MATCH($A1172,'Cycle 2'!$L$10:$L$999,0),1)),INDEX('Cycle 3'!C$10:C$999,MATCH($A1172,'Cycle 3'!$L$10:$L$999,0),1)),INDEX('Cycle 4'!C$10:C$999,MATCH($A1172,'Cycle 4'!$L$10:$L$999,0),1)),INDEX('Cycle 5'!C$10:C$999,MATCH($A1172,'Cycle 5'!$L$10:$L$999,0),1)),INDEX('Cycle 6'!C$10:C$999,MATCH($A1172,'Cycle 6'!$L$10:$L$999,0),1)),INDEX('Cycle 7'!C$10:C$999,MATCH($A1172,'Cycle 7'!$L$10:$L$999,0),1)),INDEX('Cycle 8'!C$10:C$999,MATCH($A1172,'Cycle 8'!$L$10:$L$999,0),1)),INDEX('Cycle 9'!C$10:C$999,MATCH($A1172,'Cycle 9'!$L$10:$L$999,0),1)),INDEX('Cycle 10'!C$10:C$999,MATCH($A1172,'Cycle 10'!$L$10:$L$999,0),1)),INDEX('Cycle 11'!C$10:C$999,MATCH($A1172,'Cycle 11'!$L$10:$L$999,0),1)),""))</f>
        <v/>
      </c>
      <c r="E1172" t="str">
        <f>IF(IFERROR(IFERROR(IFERROR(IFERROR(IFERROR(IFERROR(IFERROR(IFERROR(IFERROR(IFERROR(IFERROR(IFERROR(INDEX(Summer!D$10:D$999,MATCH($A1172,Summer!$L$10:$L$999,0),1),INDEX('Cycle 1'!D$10:D$999,MATCH($A1172,'Cycle 1'!$L$10:$L$999,0),1)),INDEX('Cycle 2'!D$10:D$999,MATCH($A1172,'Cycle 2'!$L$10:$L$999,0),1)),INDEX('Cycle 3'!D$10:D$999,MATCH($A1172,'Cycle 3'!$L$10:$L$999,0),1)),INDEX('Cycle 4'!D$10:D$999,MATCH($A1172,'Cycle 4'!$L$10:$L$999,0),1)),INDEX('Cycle 5'!D$10:D$999,MATCH($A1172,'Cycle 5'!$L$10:$L$999,0),1)),INDEX('Cycle 6'!D$10:D$999,MATCH($A1172,'Cycle 6'!$L$10:$L$999,0),1)),INDEX('Cycle 7'!D$10:D$999,MATCH($A1172,'Cycle 7'!$L$10:$L$999,0),1)),INDEX('Cycle 8'!D$10:D$999,MATCH($A1172,'Cycle 8'!$L$10:$L$999,0),1)),INDEX('Cycle 9'!D$10:D$999,MATCH($A1172,'Cycle 9'!$L$10:$L$999,0),1)),INDEX('Cycle 10'!D$10:D$999,MATCH($A1172,'Cycle 10'!$L$10:$L$999,0),1)),INDEX('Cycle 11'!D$10:D$999,MATCH($A1172,'Cycle 11'!$L$10:$L$999,0),1)),"")="","",IFERROR(IFERROR(IFERROR(IFERROR(IFERROR(IFERROR(IFERROR(IFERROR(IFERROR(IFERROR(IFERROR(IFERROR(INDEX(Summer!D$10:D$999,MATCH($A1172,Summer!$L$10:$L$999,0),1),INDEX('Cycle 1'!D$10:D$999,MATCH($A1172,'Cycle 1'!$L$10:$L$999,0),1)),INDEX('Cycle 2'!D$10:D$999,MATCH($A1172,'Cycle 2'!$L$10:$L$999,0),1)),INDEX('Cycle 3'!D$10:D$999,MATCH($A1172,'Cycle 3'!$L$10:$L$999,0),1)),INDEX('Cycle 4'!D$10:D$999,MATCH($A1172,'Cycle 4'!$L$10:$L$999,0),1)),INDEX('Cycle 5'!D$10:D$999,MATCH($A1172,'Cycle 5'!$L$10:$L$999,0),1)),INDEX('Cycle 6'!D$10:D$999,MATCH($A1172,'Cycle 6'!$L$10:$L$999,0),1)),INDEX('Cycle 7'!D$10:D$999,MATCH($A1172,'Cycle 7'!$L$10:$L$999,0),1)),INDEX('Cycle 8'!D$10:D$999,MATCH($A1172,'Cycle 8'!$L$10:$L$999,0),1)),INDEX('Cycle 9'!D$10:D$999,MATCH($A1172,'Cycle 9'!$L$10:$L$999,0),1)),INDEX('Cycle 10'!D$10:D$999,MATCH($A1172,'Cycle 10'!$L$10:$L$999,0),1)),INDEX('Cycle 11'!D$10:D$999,MATCH($A1172,'Cycle 11'!$L$10:$L$999,0),1)),""))</f>
        <v/>
      </c>
      <c r="F1172" t="str">
        <f>IF(IFERROR(IFERROR(IFERROR(IFERROR(IFERROR(IFERROR(IFERROR(IFERROR(IFERROR(IFERROR(IFERROR(IFERROR(INDEX(Summer!E$10:E$999,MATCH($A1172,Summer!$L$10:$L$999,0),1),INDEX('Cycle 1'!E$10:E$999,MATCH($A1172,'Cycle 1'!$L$10:$L$999,0),1)),INDEX('Cycle 2'!E$10:E$999,MATCH($A1172,'Cycle 2'!$L$10:$L$999,0),1)),INDEX('Cycle 3'!E$10:E$999,MATCH($A1172,'Cycle 3'!$L$10:$L$999,0),1)),INDEX('Cycle 4'!E$10:E$999,MATCH($A1172,'Cycle 4'!$L$10:$L$999,0),1)),INDEX('Cycle 5'!E$10:E$999,MATCH($A1172,'Cycle 5'!$L$10:$L$999,0),1)),INDEX('Cycle 6'!E$10:E$999,MATCH($A1172,'Cycle 6'!$L$10:$L$999,0),1)),INDEX('Cycle 7'!E$10:E$999,MATCH($A1172,'Cycle 7'!$L$10:$L$999,0),1)),INDEX('Cycle 8'!E$10:E$999,MATCH($A1172,'Cycle 8'!$L$10:$L$999,0),1)),INDEX('Cycle 9'!E$10:E$999,MATCH($A1172,'Cycle 9'!$L$10:$L$999,0),1)),INDEX('Cycle 10'!E$10:E$999,MATCH($A1172,'Cycle 10'!$L$10:$L$999,0),1)),INDEX('Cycle 11'!E$10:E$999,MATCH($A1172,'Cycle 11'!$L$10:$L$999,0),1)),"")="","",IFERROR(IFERROR(IFERROR(IFERROR(IFERROR(IFERROR(IFERROR(IFERROR(IFERROR(IFERROR(IFERROR(IFERROR(INDEX(Summer!E$10:E$999,MATCH($A1172,Summer!$L$10:$L$999,0),1),INDEX('Cycle 1'!E$10:E$999,MATCH($A1172,'Cycle 1'!$L$10:$L$999,0),1)),INDEX('Cycle 2'!E$10:E$999,MATCH($A1172,'Cycle 2'!$L$10:$L$999,0),1)),INDEX('Cycle 3'!E$10:E$999,MATCH($A1172,'Cycle 3'!$L$10:$L$999,0),1)),INDEX('Cycle 4'!E$10:E$999,MATCH($A1172,'Cycle 4'!$L$10:$L$999,0),1)),INDEX('Cycle 5'!E$10:E$999,MATCH($A1172,'Cycle 5'!$L$10:$L$999,0),1)),INDEX('Cycle 6'!E$10:E$999,MATCH($A1172,'Cycle 6'!$L$10:$L$999,0),1)),INDEX('Cycle 7'!E$10:E$999,MATCH($A1172,'Cycle 7'!$L$10:$L$999,0),1)),INDEX('Cycle 8'!E$10:E$999,MATCH($A1172,'Cycle 8'!$L$10:$L$999,0),1)),INDEX('Cycle 9'!E$10:E$999,MATCH($A1172,'Cycle 9'!$L$10:$L$999,0),1)),INDEX('Cycle 10'!E$10:E$999,MATCH($A1172,'Cycle 10'!$L$10:$L$999,0),1)),INDEX('Cycle 11'!E$10:E$999,MATCH($A1172,'Cycle 11'!$L$10:$L$999,0),1)),""))</f>
        <v/>
      </c>
      <c r="G1172" t="str">
        <f>IF(IFERROR(IFERROR(IFERROR(IFERROR(IFERROR(IFERROR(IFERROR(IFERROR(IFERROR(IFERROR(IFERROR(IFERROR(INDEX(Summer!F$10:F$999,MATCH($A1172,Summer!$L$10:$L$999,0),1),INDEX('Cycle 1'!F$10:F$999,MATCH($A1172,'Cycle 1'!$L$10:$L$999,0),1)),INDEX('Cycle 2'!F$10:F$999,MATCH($A1172,'Cycle 2'!$L$10:$L$999,0),1)),INDEX('Cycle 3'!F$10:F$999,MATCH($A1172,'Cycle 3'!$L$10:$L$999,0),1)),INDEX('Cycle 4'!F$10:F$999,MATCH($A1172,'Cycle 4'!$L$10:$L$999,0),1)),INDEX('Cycle 5'!F$10:F$999,MATCH($A1172,'Cycle 5'!$L$10:$L$999,0),1)),INDEX('Cycle 6'!F$10:F$999,MATCH($A1172,'Cycle 6'!$L$10:$L$999,0),1)),INDEX('Cycle 7'!F$10:F$999,MATCH($A1172,'Cycle 7'!$L$10:$L$999,0),1)),INDEX('Cycle 8'!F$10:F$999,MATCH($A1172,'Cycle 8'!$L$10:$L$999,0),1)),INDEX('Cycle 9'!F$10:F$999,MATCH($A1172,'Cycle 9'!$L$10:$L$999,0),1)),INDEX('Cycle 10'!F$10:F$999,MATCH($A1172,'Cycle 10'!$L$10:$L$999,0),1)),INDEX('Cycle 11'!F$10:F$999,MATCH($A1172,'Cycle 11'!$L$10:$L$999,0),1)),"")="","",IFERROR(IFERROR(IFERROR(IFERROR(IFERROR(IFERROR(IFERROR(IFERROR(IFERROR(IFERROR(IFERROR(IFERROR(INDEX(Summer!F$10:F$999,MATCH($A1172,Summer!$L$10:$L$999,0),1),INDEX('Cycle 1'!F$10:F$999,MATCH($A1172,'Cycle 1'!$L$10:$L$999,0),1)),INDEX('Cycle 2'!F$10:F$999,MATCH($A1172,'Cycle 2'!$L$10:$L$999,0),1)),INDEX('Cycle 3'!F$10:F$999,MATCH($A1172,'Cycle 3'!$L$10:$L$999,0),1)),INDEX('Cycle 4'!F$10:F$999,MATCH($A1172,'Cycle 4'!$L$10:$L$999,0),1)),INDEX('Cycle 5'!F$10:F$999,MATCH($A1172,'Cycle 5'!$L$10:$L$999,0),1)),INDEX('Cycle 6'!F$10:F$999,MATCH($A1172,'Cycle 6'!$L$10:$L$999,0),1)),INDEX('Cycle 7'!F$10:F$999,MATCH($A1172,'Cycle 7'!$L$10:$L$999,0),1)),INDEX('Cycle 8'!F$10:F$999,MATCH($A1172,'Cycle 8'!$L$10:$L$999,0),1)),INDEX('Cycle 9'!F$10:F$999,MATCH($A1172,'Cycle 9'!$L$10:$L$999,0),1)),INDEX('Cycle 10'!F$10:F$999,MATCH($A1172,'Cycle 10'!$L$10:$L$999,0),1)),INDEX('Cycle 11'!F$10:F$999,MATCH($A1172,'Cycle 11'!$L$10:$L$999,0),1)),""))</f>
        <v/>
      </c>
      <c r="H1172" t="str">
        <f>IF(IFERROR(IFERROR(IFERROR(IFERROR(IFERROR(IFERROR(IFERROR(IFERROR(IFERROR(IFERROR(IFERROR(IFERROR(INDEX(Summer!G$10:G$999,MATCH($A1172,Summer!$L$10:$L$999,0),1),INDEX('Cycle 1'!G$10:G$999,MATCH($A1172,'Cycle 1'!$L$10:$L$999,0),1)),INDEX('Cycle 2'!G$10:G$999,MATCH($A1172,'Cycle 2'!$L$10:$L$999,0),1)),INDEX('Cycle 3'!G$10:G$999,MATCH($A1172,'Cycle 3'!$L$10:$L$999,0),1)),INDEX('Cycle 4'!G$10:G$999,MATCH($A1172,'Cycle 4'!$L$10:$L$999,0),1)),INDEX('Cycle 5'!G$10:G$999,MATCH($A1172,'Cycle 5'!$L$10:$L$999,0),1)),INDEX('Cycle 6'!G$10:G$999,MATCH($A1172,'Cycle 6'!$L$10:$L$999,0),1)),INDEX('Cycle 7'!G$10:G$999,MATCH($A1172,'Cycle 7'!$L$10:$L$999,0),1)),INDEX('Cycle 8'!G$10:G$999,MATCH($A1172,'Cycle 8'!$L$10:$L$999,0),1)),INDEX('Cycle 9'!G$10:G$999,MATCH($A1172,'Cycle 9'!$L$10:$L$999,0),1)),INDEX('Cycle 10'!G$10:G$999,MATCH($A1172,'Cycle 10'!$L$10:$L$999,0),1)),INDEX('Cycle 11'!G$10:G$999,MATCH($A1172,'Cycle 11'!$L$10:$L$999,0),1)),"")="","",IFERROR(IFERROR(IFERROR(IFERROR(IFERROR(IFERROR(IFERROR(IFERROR(IFERROR(IFERROR(IFERROR(IFERROR(INDEX(Summer!G$10:G$999,MATCH($A1172,Summer!$L$10:$L$999,0),1),INDEX('Cycle 1'!G$10:G$999,MATCH($A1172,'Cycle 1'!$L$10:$L$999,0),1)),INDEX('Cycle 2'!G$10:G$999,MATCH($A1172,'Cycle 2'!$L$10:$L$999,0),1)),INDEX('Cycle 3'!G$10:G$999,MATCH($A1172,'Cycle 3'!$L$10:$L$999,0),1)),INDEX('Cycle 4'!G$10:G$999,MATCH($A1172,'Cycle 4'!$L$10:$L$999,0),1)),INDEX('Cycle 5'!G$10:G$999,MATCH($A1172,'Cycle 5'!$L$10:$L$999,0),1)),INDEX('Cycle 6'!G$10:G$999,MATCH($A1172,'Cycle 6'!$L$10:$L$999,0),1)),INDEX('Cycle 7'!G$10:G$999,MATCH($A1172,'Cycle 7'!$L$10:$L$999,0),1)),INDEX('Cycle 8'!G$10:G$999,MATCH($A1172,'Cycle 8'!$L$10:$L$999,0),1)),INDEX('Cycle 9'!G$10:G$999,MATCH($A1172,'Cycle 9'!$L$10:$L$999,0),1)),INDEX('Cycle 10'!G$10:G$999,MATCH($A1172,'Cycle 10'!$L$10:$L$999,0),1)),INDEX('Cycle 11'!G$10:G$999,MATCH($A1172,'Cycle 11'!$L$10:$L$999,0),1)),""))</f>
        <v/>
      </c>
      <c r="I1172">
        <f>IFERROR(IF(C1172="",MAX(I$1:I1171),IF(ROW(C$2)=ROW(C1172),1,IF(ISERROR(VLOOKUP(C1172,C$2:C1171,1,FALSE)),MAX(I$1:I1171)+1,MAX(I$1:I1171)))),"")</f>
        <v>0</v>
      </c>
      <c r="J1172" t="str">
        <f t="shared" si="119"/>
        <v/>
      </c>
      <c r="K1172" t="str">
        <f t="shared" si="123"/>
        <v/>
      </c>
      <c r="L1172" t="str">
        <f t="shared" si="123"/>
        <v/>
      </c>
      <c r="M1172" t="str">
        <f t="shared" si="123"/>
        <v/>
      </c>
      <c r="N1172" t="str">
        <f t="shared" si="123"/>
        <v/>
      </c>
      <c r="O1172" t="str">
        <f t="shared" si="123"/>
        <v/>
      </c>
      <c r="P1172" t="str">
        <f t="shared" si="123"/>
        <v/>
      </c>
      <c r="Q1172" t="str">
        <f t="shared" si="123"/>
        <v/>
      </c>
      <c r="R1172" t="str">
        <f t="shared" si="123"/>
        <v/>
      </c>
      <c r="S1172" t="str">
        <f t="shared" si="123"/>
        <v/>
      </c>
      <c r="T1172" t="str">
        <f t="shared" si="123"/>
        <v/>
      </c>
      <c r="U1172" t="str">
        <f t="shared" si="123"/>
        <v/>
      </c>
      <c r="V1172" t="str">
        <f t="shared" si="123"/>
        <v/>
      </c>
      <c r="W1172" t="str">
        <f t="shared" si="120"/>
        <v/>
      </c>
      <c r="X1172">
        <f>IF(OR(H1172="No",H1172=""),0,IF(COUNTIFS(H$2:H1172,"Yes",C$2:C1172,C1172)&gt;1,0,COUNTIFS(H$2:H1172,"Yes",C$2:C1172,C1172)))+IF(X1171=$X$1,0,X1171)</f>
        <v>0</v>
      </c>
    </row>
    <row r="1173" spans="1:24" x14ac:dyDescent="0.3">
      <c r="A1173">
        <f>ROWS($A$2:$A1173)</f>
        <v>1172</v>
      </c>
      <c r="B1173" t="str">
        <f>IF(ISERROR(VLOOKUP(A1173,Summer!L$11:L$500,1,FALSE)),IF(ISERROR(VLOOKUP(A1173,'Cycle 1'!L$11:L$500,1,FALSE)),IF(ISERROR(VLOOKUP(A1173,'Cycle 2'!L$11:L$500,1,FALSE)),IF(ISERROR(VLOOKUP(A1173,'Cycle 3'!L$11:L$500,1,FALSE)),IF(ISERROR(VLOOKUP(A1173,'Cycle 4'!L$11:L$500,1,FALSE)),IF(ISERROR(VLOOKUP(A1173,'Cycle 5'!L$11:L$500,1,FALSE)),IF(ISERROR(VLOOKUP(A1173,'Cycle 6'!L$11:L$500,1,FALSE)),IF(ISERROR(VLOOKUP(A1173,'Cycle 7'!L$11:L$500,1,FALSE)),IF(ISERROR(VLOOKUP(A1173,'Cycle 8'!L$11:L$500,1,FALSE)),IF(ISERROR(VLOOKUP(A1173,'Cycle 9'!L$11:L$500,1,FALSE)),IF(ISERROR(VLOOKUP(A1173,'Cycle 10'!L$11:L$500,1,FALSE)),IF(ISERROR(VLOOKUP(A1173,'Cycle 11'!L$11:L$500,1,FALSE)),"","Cycle 11"),"Cycle 10"),"Cycle 9"),"Cycle 8"),"Cycle 7"),"Cycle 6"),"Cycle 5"),"Cycle 4"),"Cycle 3"),"Cycle 2"),"Cycle 1"),"Summer")</f>
        <v/>
      </c>
      <c r="C1173" t="str">
        <f>IF(IFERROR(IFERROR(IFERROR(IFERROR(IFERROR(IFERROR(IFERROR(IFERROR(IFERROR(IFERROR(IFERROR(IFERROR(INDEX(Summer!B$10:B$999,MATCH($A1173,Summer!$L$10:$L$999,0),1),INDEX('Cycle 1'!B$10:B$999,MATCH($A1173,'Cycle 1'!$L$10:$L$999,0),1)),INDEX('Cycle 2'!B$10:B$999,MATCH($A1173,'Cycle 2'!$L$10:$L$999,0),1)),INDEX('Cycle 3'!B$10:B$999,MATCH($A1173,'Cycle 3'!$L$10:$L$999,0),1)),INDEX('Cycle 4'!B$10:B$999,MATCH($A1173,'Cycle 4'!$L$10:$L$999,0),1)),INDEX('Cycle 5'!B$10:B$999,MATCH($A1173,'Cycle 5'!$L$10:$L$999,0),1)),INDEX('Cycle 6'!B$10:B$999,MATCH($A1173,'Cycle 6'!$L$10:$L$999,0),1)),INDEX('Cycle 7'!B$10:B$999,MATCH($A1173,'Cycle 7'!$L$10:$L$999,0),1)),INDEX('Cycle 8'!B$10:B$999,MATCH($A1173,'Cycle 8'!$L$10:$L$999,0),1)),INDEX('Cycle 9'!B$10:B$999,MATCH($A1173,'Cycle 9'!$L$10:$L$999,0),1)),INDEX('Cycle 10'!B$10:B$999,MATCH($A1173,'Cycle 10'!$L$10:$L$999,0),1)),INDEX('Cycle 11'!B$10:B$999,MATCH($A1173,'Cycle 11'!$L$10:$L$999,0),1)),"")="","",IFERROR(IFERROR(IFERROR(IFERROR(IFERROR(IFERROR(IFERROR(IFERROR(IFERROR(IFERROR(IFERROR(IFERROR(INDEX(Summer!B$10:B$999,MATCH($A1173,Summer!$L$10:$L$999,0),1),INDEX('Cycle 1'!B$10:B$999,MATCH($A1173,'Cycle 1'!$L$10:$L$999,0),1)),INDEX('Cycle 2'!B$10:B$999,MATCH($A1173,'Cycle 2'!$L$10:$L$999,0),1)),INDEX('Cycle 3'!B$10:B$999,MATCH($A1173,'Cycle 3'!$L$10:$L$999,0),1)),INDEX('Cycle 4'!B$10:B$999,MATCH($A1173,'Cycle 4'!$L$10:$L$999,0),1)),INDEX('Cycle 5'!B$10:B$999,MATCH($A1173,'Cycle 5'!$L$10:$L$999,0),1)),INDEX('Cycle 6'!B$10:B$999,MATCH($A1173,'Cycle 6'!$L$10:$L$999,0),1)),INDEX('Cycle 7'!B$10:B$999,MATCH($A1173,'Cycle 7'!$L$10:$L$999,0),1)),INDEX('Cycle 8'!B$10:B$999,MATCH($A1173,'Cycle 8'!$L$10:$L$999,0),1)),INDEX('Cycle 9'!B$10:B$999,MATCH($A1173,'Cycle 9'!$L$10:$L$999,0),1)),INDEX('Cycle 10'!B$10:B$999,MATCH($A1173,'Cycle 10'!$L$10:$L$999,0),1)),INDEX('Cycle 11'!B$10:B$999,MATCH($A1173,'Cycle 11'!$L$10:$L$999,0),1)),""))</f>
        <v/>
      </c>
      <c r="D1173" t="str">
        <f>IF(IFERROR(IFERROR(IFERROR(IFERROR(IFERROR(IFERROR(IFERROR(IFERROR(IFERROR(IFERROR(IFERROR(IFERROR(INDEX(Summer!C$10:C$999,MATCH($A1173,Summer!$L$10:$L$999,0),1),INDEX('Cycle 1'!C$10:C$999,MATCH($A1173,'Cycle 1'!$L$10:$L$999,0),1)),INDEX('Cycle 2'!C$10:C$999,MATCH($A1173,'Cycle 2'!$L$10:$L$999,0),1)),INDEX('Cycle 3'!C$10:C$999,MATCH($A1173,'Cycle 3'!$L$10:$L$999,0),1)),INDEX('Cycle 4'!C$10:C$999,MATCH($A1173,'Cycle 4'!$L$10:$L$999,0),1)),INDEX('Cycle 5'!C$10:C$999,MATCH($A1173,'Cycle 5'!$L$10:$L$999,0),1)),INDEX('Cycle 6'!C$10:C$999,MATCH($A1173,'Cycle 6'!$L$10:$L$999,0),1)),INDEX('Cycle 7'!C$10:C$999,MATCH($A1173,'Cycle 7'!$L$10:$L$999,0),1)),INDEX('Cycle 8'!C$10:C$999,MATCH($A1173,'Cycle 8'!$L$10:$L$999,0),1)),INDEX('Cycle 9'!C$10:C$999,MATCH($A1173,'Cycle 9'!$L$10:$L$999,0),1)),INDEX('Cycle 10'!C$10:C$999,MATCH($A1173,'Cycle 10'!$L$10:$L$999,0),1)),INDEX('Cycle 11'!C$10:C$999,MATCH($A1173,'Cycle 11'!$L$10:$L$999,0),1)),"")="","",IFERROR(IFERROR(IFERROR(IFERROR(IFERROR(IFERROR(IFERROR(IFERROR(IFERROR(IFERROR(IFERROR(IFERROR(INDEX(Summer!C$10:C$999,MATCH($A1173,Summer!$L$10:$L$999,0),1),INDEX('Cycle 1'!C$10:C$999,MATCH($A1173,'Cycle 1'!$L$10:$L$999,0),1)),INDEX('Cycle 2'!C$10:C$999,MATCH($A1173,'Cycle 2'!$L$10:$L$999,0),1)),INDEX('Cycle 3'!C$10:C$999,MATCH($A1173,'Cycle 3'!$L$10:$L$999,0),1)),INDEX('Cycle 4'!C$10:C$999,MATCH($A1173,'Cycle 4'!$L$10:$L$999,0),1)),INDEX('Cycle 5'!C$10:C$999,MATCH($A1173,'Cycle 5'!$L$10:$L$999,0),1)),INDEX('Cycle 6'!C$10:C$999,MATCH($A1173,'Cycle 6'!$L$10:$L$999,0),1)),INDEX('Cycle 7'!C$10:C$999,MATCH($A1173,'Cycle 7'!$L$10:$L$999,0),1)),INDEX('Cycle 8'!C$10:C$999,MATCH($A1173,'Cycle 8'!$L$10:$L$999,0),1)),INDEX('Cycle 9'!C$10:C$999,MATCH($A1173,'Cycle 9'!$L$10:$L$999,0),1)),INDEX('Cycle 10'!C$10:C$999,MATCH($A1173,'Cycle 10'!$L$10:$L$999,0),1)),INDEX('Cycle 11'!C$10:C$999,MATCH($A1173,'Cycle 11'!$L$10:$L$999,0),1)),""))</f>
        <v/>
      </c>
      <c r="E1173" t="str">
        <f>IF(IFERROR(IFERROR(IFERROR(IFERROR(IFERROR(IFERROR(IFERROR(IFERROR(IFERROR(IFERROR(IFERROR(IFERROR(INDEX(Summer!D$10:D$999,MATCH($A1173,Summer!$L$10:$L$999,0),1),INDEX('Cycle 1'!D$10:D$999,MATCH($A1173,'Cycle 1'!$L$10:$L$999,0),1)),INDEX('Cycle 2'!D$10:D$999,MATCH($A1173,'Cycle 2'!$L$10:$L$999,0),1)),INDEX('Cycle 3'!D$10:D$999,MATCH($A1173,'Cycle 3'!$L$10:$L$999,0),1)),INDEX('Cycle 4'!D$10:D$999,MATCH($A1173,'Cycle 4'!$L$10:$L$999,0),1)),INDEX('Cycle 5'!D$10:D$999,MATCH($A1173,'Cycle 5'!$L$10:$L$999,0),1)),INDEX('Cycle 6'!D$10:D$999,MATCH($A1173,'Cycle 6'!$L$10:$L$999,0),1)),INDEX('Cycle 7'!D$10:D$999,MATCH($A1173,'Cycle 7'!$L$10:$L$999,0),1)),INDEX('Cycle 8'!D$10:D$999,MATCH($A1173,'Cycle 8'!$L$10:$L$999,0),1)),INDEX('Cycle 9'!D$10:D$999,MATCH($A1173,'Cycle 9'!$L$10:$L$999,0),1)),INDEX('Cycle 10'!D$10:D$999,MATCH($A1173,'Cycle 10'!$L$10:$L$999,0),1)),INDEX('Cycle 11'!D$10:D$999,MATCH($A1173,'Cycle 11'!$L$10:$L$999,0),1)),"")="","",IFERROR(IFERROR(IFERROR(IFERROR(IFERROR(IFERROR(IFERROR(IFERROR(IFERROR(IFERROR(IFERROR(IFERROR(INDEX(Summer!D$10:D$999,MATCH($A1173,Summer!$L$10:$L$999,0),1),INDEX('Cycle 1'!D$10:D$999,MATCH($A1173,'Cycle 1'!$L$10:$L$999,0),1)),INDEX('Cycle 2'!D$10:D$999,MATCH($A1173,'Cycle 2'!$L$10:$L$999,0),1)),INDEX('Cycle 3'!D$10:D$999,MATCH($A1173,'Cycle 3'!$L$10:$L$999,0),1)),INDEX('Cycle 4'!D$10:D$999,MATCH($A1173,'Cycle 4'!$L$10:$L$999,0),1)),INDEX('Cycle 5'!D$10:D$999,MATCH($A1173,'Cycle 5'!$L$10:$L$999,0),1)),INDEX('Cycle 6'!D$10:D$999,MATCH($A1173,'Cycle 6'!$L$10:$L$999,0),1)),INDEX('Cycle 7'!D$10:D$999,MATCH($A1173,'Cycle 7'!$L$10:$L$999,0),1)),INDEX('Cycle 8'!D$10:D$999,MATCH($A1173,'Cycle 8'!$L$10:$L$999,0),1)),INDEX('Cycle 9'!D$10:D$999,MATCH($A1173,'Cycle 9'!$L$10:$L$999,0),1)),INDEX('Cycle 10'!D$10:D$999,MATCH($A1173,'Cycle 10'!$L$10:$L$999,0),1)),INDEX('Cycle 11'!D$10:D$999,MATCH($A1173,'Cycle 11'!$L$10:$L$999,0),1)),""))</f>
        <v/>
      </c>
      <c r="F1173" t="str">
        <f>IF(IFERROR(IFERROR(IFERROR(IFERROR(IFERROR(IFERROR(IFERROR(IFERROR(IFERROR(IFERROR(IFERROR(IFERROR(INDEX(Summer!E$10:E$999,MATCH($A1173,Summer!$L$10:$L$999,0),1),INDEX('Cycle 1'!E$10:E$999,MATCH($A1173,'Cycle 1'!$L$10:$L$999,0),1)),INDEX('Cycle 2'!E$10:E$999,MATCH($A1173,'Cycle 2'!$L$10:$L$999,0),1)),INDEX('Cycle 3'!E$10:E$999,MATCH($A1173,'Cycle 3'!$L$10:$L$999,0),1)),INDEX('Cycle 4'!E$10:E$999,MATCH($A1173,'Cycle 4'!$L$10:$L$999,0),1)),INDEX('Cycle 5'!E$10:E$999,MATCH($A1173,'Cycle 5'!$L$10:$L$999,0),1)),INDEX('Cycle 6'!E$10:E$999,MATCH($A1173,'Cycle 6'!$L$10:$L$999,0),1)),INDEX('Cycle 7'!E$10:E$999,MATCH($A1173,'Cycle 7'!$L$10:$L$999,0),1)),INDEX('Cycle 8'!E$10:E$999,MATCH($A1173,'Cycle 8'!$L$10:$L$999,0),1)),INDEX('Cycle 9'!E$10:E$999,MATCH($A1173,'Cycle 9'!$L$10:$L$999,0),1)),INDEX('Cycle 10'!E$10:E$999,MATCH($A1173,'Cycle 10'!$L$10:$L$999,0),1)),INDEX('Cycle 11'!E$10:E$999,MATCH($A1173,'Cycle 11'!$L$10:$L$999,0),1)),"")="","",IFERROR(IFERROR(IFERROR(IFERROR(IFERROR(IFERROR(IFERROR(IFERROR(IFERROR(IFERROR(IFERROR(IFERROR(INDEX(Summer!E$10:E$999,MATCH($A1173,Summer!$L$10:$L$999,0),1),INDEX('Cycle 1'!E$10:E$999,MATCH($A1173,'Cycle 1'!$L$10:$L$999,0),1)),INDEX('Cycle 2'!E$10:E$999,MATCH($A1173,'Cycle 2'!$L$10:$L$999,0),1)),INDEX('Cycle 3'!E$10:E$999,MATCH($A1173,'Cycle 3'!$L$10:$L$999,0),1)),INDEX('Cycle 4'!E$10:E$999,MATCH($A1173,'Cycle 4'!$L$10:$L$999,0),1)),INDEX('Cycle 5'!E$10:E$999,MATCH($A1173,'Cycle 5'!$L$10:$L$999,0),1)),INDEX('Cycle 6'!E$10:E$999,MATCH($A1173,'Cycle 6'!$L$10:$L$999,0),1)),INDEX('Cycle 7'!E$10:E$999,MATCH($A1173,'Cycle 7'!$L$10:$L$999,0),1)),INDEX('Cycle 8'!E$10:E$999,MATCH($A1173,'Cycle 8'!$L$10:$L$999,0),1)),INDEX('Cycle 9'!E$10:E$999,MATCH($A1173,'Cycle 9'!$L$10:$L$999,0),1)),INDEX('Cycle 10'!E$10:E$999,MATCH($A1173,'Cycle 10'!$L$10:$L$999,0),1)),INDEX('Cycle 11'!E$10:E$999,MATCH($A1173,'Cycle 11'!$L$10:$L$999,0),1)),""))</f>
        <v/>
      </c>
      <c r="G1173" t="str">
        <f>IF(IFERROR(IFERROR(IFERROR(IFERROR(IFERROR(IFERROR(IFERROR(IFERROR(IFERROR(IFERROR(IFERROR(IFERROR(INDEX(Summer!F$10:F$999,MATCH($A1173,Summer!$L$10:$L$999,0),1),INDEX('Cycle 1'!F$10:F$999,MATCH($A1173,'Cycle 1'!$L$10:$L$999,0),1)),INDEX('Cycle 2'!F$10:F$999,MATCH($A1173,'Cycle 2'!$L$10:$L$999,0),1)),INDEX('Cycle 3'!F$10:F$999,MATCH($A1173,'Cycle 3'!$L$10:$L$999,0),1)),INDEX('Cycle 4'!F$10:F$999,MATCH($A1173,'Cycle 4'!$L$10:$L$999,0),1)),INDEX('Cycle 5'!F$10:F$999,MATCH($A1173,'Cycle 5'!$L$10:$L$999,0),1)),INDEX('Cycle 6'!F$10:F$999,MATCH($A1173,'Cycle 6'!$L$10:$L$999,0),1)),INDEX('Cycle 7'!F$10:F$999,MATCH($A1173,'Cycle 7'!$L$10:$L$999,0),1)),INDEX('Cycle 8'!F$10:F$999,MATCH($A1173,'Cycle 8'!$L$10:$L$999,0),1)),INDEX('Cycle 9'!F$10:F$999,MATCH($A1173,'Cycle 9'!$L$10:$L$999,0),1)),INDEX('Cycle 10'!F$10:F$999,MATCH($A1173,'Cycle 10'!$L$10:$L$999,0),1)),INDEX('Cycle 11'!F$10:F$999,MATCH($A1173,'Cycle 11'!$L$10:$L$999,0),1)),"")="","",IFERROR(IFERROR(IFERROR(IFERROR(IFERROR(IFERROR(IFERROR(IFERROR(IFERROR(IFERROR(IFERROR(IFERROR(INDEX(Summer!F$10:F$999,MATCH($A1173,Summer!$L$10:$L$999,0),1),INDEX('Cycle 1'!F$10:F$999,MATCH($A1173,'Cycle 1'!$L$10:$L$999,0),1)),INDEX('Cycle 2'!F$10:F$999,MATCH($A1173,'Cycle 2'!$L$10:$L$999,0),1)),INDEX('Cycle 3'!F$10:F$999,MATCH($A1173,'Cycle 3'!$L$10:$L$999,0),1)),INDEX('Cycle 4'!F$10:F$999,MATCH($A1173,'Cycle 4'!$L$10:$L$999,0),1)),INDEX('Cycle 5'!F$10:F$999,MATCH($A1173,'Cycle 5'!$L$10:$L$999,0),1)),INDEX('Cycle 6'!F$10:F$999,MATCH($A1173,'Cycle 6'!$L$10:$L$999,0),1)),INDEX('Cycle 7'!F$10:F$999,MATCH($A1173,'Cycle 7'!$L$10:$L$999,0),1)),INDEX('Cycle 8'!F$10:F$999,MATCH($A1173,'Cycle 8'!$L$10:$L$999,0),1)),INDEX('Cycle 9'!F$10:F$999,MATCH($A1173,'Cycle 9'!$L$10:$L$999,0),1)),INDEX('Cycle 10'!F$10:F$999,MATCH($A1173,'Cycle 10'!$L$10:$L$999,0),1)),INDEX('Cycle 11'!F$10:F$999,MATCH($A1173,'Cycle 11'!$L$10:$L$999,0),1)),""))</f>
        <v/>
      </c>
      <c r="H1173" t="str">
        <f>IF(IFERROR(IFERROR(IFERROR(IFERROR(IFERROR(IFERROR(IFERROR(IFERROR(IFERROR(IFERROR(IFERROR(IFERROR(INDEX(Summer!G$10:G$999,MATCH($A1173,Summer!$L$10:$L$999,0),1),INDEX('Cycle 1'!G$10:G$999,MATCH($A1173,'Cycle 1'!$L$10:$L$999,0),1)),INDEX('Cycle 2'!G$10:G$999,MATCH($A1173,'Cycle 2'!$L$10:$L$999,0),1)),INDEX('Cycle 3'!G$10:G$999,MATCH($A1173,'Cycle 3'!$L$10:$L$999,0),1)),INDEX('Cycle 4'!G$10:G$999,MATCH($A1173,'Cycle 4'!$L$10:$L$999,0),1)),INDEX('Cycle 5'!G$10:G$999,MATCH($A1173,'Cycle 5'!$L$10:$L$999,0),1)),INDEX('Cycle 6'!G$10:G$999,MATCH($A1173,'Cycle 6'!$L$10:$L$999,0),1)),INDEX('Cycle 7'!G$10:G$999,MATCH($A1173,'Cycle 7'!$L$10:$L$999,0),1)),INDEX('Cycle 8'!G$10:G$999,MATCH($A1173,'Cycle 8'!$L$10:$L$999,0),1)),INDEX('Cycle 9'!G$10:G$999,MATCH($A1173,'Cycle 9'!$L$10:$L$999,0),1)),INDEX('Cycle 10'!G$10:G$999,MATCH($A1173,'Cycle 10'!$L$10:$L$999,0),1)),INDEX('Cycle 11'!G$10:G$999,MATCH($A1173,'Cycle 11'!$L$10:$L$999,0),1)),"")="","",IFERROR(IFERROR(IFERROR(IFERROR(IFERROR(IFERROR(IFERROR(IFERROR(IFERROR(IFERROR(IFERROR(IFERROR(INDEX(Summer!G$10:G$999,MATCH($A1173,Summer!$L$10:$L$999,0),1),INDEX('Cycle 1'!G$10:G$999,MATCH($A1173,'Cycle 1'!$L$10:$L$999,0),1)),INDEX('Cycle 2'!G$10:G$999,MATCH($A1173,'Cycle 2'!$L$10:$L$999,0),1)),INDEX('Cycle 3'!G$10:G$999,MATCH($A1173,'Cycle 3'!$L$10:$L$999,0),1)),INDEX('Cycle 4'!G$10:G$999,MATCH($A1173,'Cycle 4'!$L$10:$L$999,0),1)),INDEX('Cycle 5'!G$10:G$999,MATCH($A1173,'Cycle 5'!$L$10:$L$999,0),1)),INDEX('Cycle 6'!G$10:G$999,MATCH($A1173,'Cycle 6'!$L$10:$L$999,0),1)),INDEX('Cycle 7'!G$10:G$999,MATCH($A1173,'Cycle 7'!$L$10:$L$999,0),1)),INDEX('Cycle 8'!G$10:G$999,MATCH($A1173,'Cycle 8'!$L$10:$L$999,0),1)),INDEX('Cycle 9'!G$10:G$999,MATCH($A1173,'Cycle 9'!$L$10:$L$999,0),1)),INDEX('Cycle 10'!G$10:G$999,MATCH($A1173,'Cycle 10'!$L$10:$L$999,0),1)),INDEX('Cycle 11'!G$10:G$999,MATCH($A1173,'Cycle 11'!$L$10:$L$999,0),1)),""))</f>
        <v/>
      </c>
      <c r="I1173">
        <f>IFERROR(IF(C1173="",MAX(I$1:I1172),IF(ROW(C$2)=ROW(C1173),1,IF(ISERROR(VLOOKUP(C1173,C$2:C1172,1,FALSE)),MAX(I$1:I1172)+1,MAX(I$1:I1172)))),"")</f>
        <v>0</v>
      </c>
      <c r="J1173" t="str">
        <f t="shared" si="119"/>
        <v/>
      </c>
      <c r="K1173" t="str">
        <f t="shared" si="124"/>
        <v/>
      </c>
      <c r="L1173" t="str">
        <f t="shared" si="124"/>
        <v/>
      </c>
      <c r="M1173" t="str">
        <f t="shared" si="124"/>
        <v/>
      </c>
      <c r="N1173" t="str">
        <f t="shared" si="124"/>
        <v/>
      </c>
      <c r="O1173" t="str">
        <f t="shared" si="124"/>
        <v/>
      </c>
      <c r="P1173" t="str">
        <f t="shared" si="124"/>
        <v/>
      </c>
      <c r="Q1173" t="str">
        <f t="shared" si="124"/>
        <v/>
      </c>
      <c r="R1173" t="str">
        <f t="shared" si="124"/>
        <v/>
      </c>
      <c r="S1173" t="str">
        <f t="shared" si="124"/>
        <v/>
      </c>
      <c r="T1173" t="str">
        <f t="shared" si="124"/>
        <v/>
      </c>
      <c r="U1173" t="str">
        <f t="shared" si="124"/>
        <v/>
      </c>
      <c r="V1173" t="str">
        <f t="shared" si="124"/>
        <v/>
      </c>
      <c r="W1173" t="str">
        <f t="shared" si="120"/>
        <v/>
      </c>
      <c r="X1173">
        <f>IF(OR(H1173="No",H1173=""),0,IF(COUNTIFS(H$2:H1173,"Yes",C$2:C1173,C1173)&gt;1,0,COUNTIFS(H$2:H1173,"Yes",C$2:C1173,C1173)))+IF(X1172=$X$1,0,X1172)</f>
        <v>0</v>
      </c>
    </row>
    <row r="1174" spans="1:24" x14ac:dyDescent="0.3">
      <c r="A1174">
        <f>ROWS($A$2:$A1174)</f>
        <v>1173</v>
      </c>
      <c r="B1174" t="str">
        <f>IF(ISERROR(VLOOKUP(A1174,Summer!L$11:L$500,1,FALSE)),IF(ISERROR(VLOOKUP(A1174,'Cycle 1'!L$11:L$500,1,FALSE)),IF(ISERROR(VLOOKUP(A1174,'Cycle 2'!L$11:L$500,1,FALSE)),IF(ISERROR(VLOOKUP(A1174,'Cycle 3'!L$11:L$500,1,FALSE)),IF(ISERROR(VLOOKUP(A1174,'Cycle 4'!L$11:L$500,1,FALSE)),IF(ISERROR(VLOOKUP(A1174,'Cycle 5'!L$11:L$500,1,FALSE)),IF(ISERROR(VLOOKUP(A1174,'Cycle 6'!L$11:L$500,1,FALSE)),IF(ISERROR(VLOOKUP(A1174,'Cycle 7'!L$11:L$500,1,FALSE)),IF(ISERROR(VLOOKUP(A1174,'Cycle 8'!L$11:L$500,1,FALSE)),IF(ISERROR(VLOOKUP(A1174,'Cycle 9'!L$11:L$500,1,FALSE)),IF(ISERROR(VLOOKUP(A1174,'Cycle 10'!L$11:L$500,1,FALSE)),IF(ISERROR(VLOOKUP(A1174,'Cycle 11'!L$11:L$500,1,FALSE)),"","Cycle 11"),"Cycle 10"),"Cycle 9"),"Cycle 8"),"Cycle 7"),"Cycle 6"),"Cycle 5"),"Cycle 4"),"Cycle 3"),"Cycle 2"),"Cycle 1"),"Summer")</f>
        <v/>
      </c>
      <c r="C1174" t="str">
        <f>IF(IFERROR(IFERROR(IFERROR(IFERROR(IFERROR(IFERROR(IFERROR(IFERROR(IFERROR(IFERROR(IFERROR(IFERROR(INDEX(Summer!B$10:B$999,MATCH($A1174,Summer!$L$10:$L$999,0),1),INDEX('Cycle 1'!B$10:B$999,MATCH($A1174,'Cycle 1'!$L$10:$L$999,0),1)),INDEX('Cycle 2'!B$10:B$999,MATCH($A1174,'Cycle 2'!$L$10:$L$999,0),1)),INDEX('Cycle 3'!B$10:B$999,MATCH($A1174,'Cycle 3'!$L$10:$L$999,0),1)),INDEX('Cycle 4'!B$10:B$999,MATCH($A1174,'Cycle 4'!$L$10:$L$999,0),1)),INDEX('Cycle 5'!B$10:B$999,MATCH($A1174,'Cycle 5'!$L$10:$L$999,0),1)),INDEX('Cycle 6'!B$10:B$999,MATCH($A1174,'Cycle 6'!$L$10:$L$999,0),1)),INDEX('Cycle 7'!B$10:B$999,MATCH($A1174,'Cycle 7'!$L$10:$L$999,0),1)),INDEX('Cycle 8'!B$10:B$999,MATCH($A1174,'Cycle 8'!$L$10:$L$999,0),1)),INDEX('Cycle 9'!B$10:B$999,MATCH($A1174,'Cycle 9'!$L$10:$L$999,0),1)),INDEX('Cycle 10'!B$10:B$999,MATCH($A1174,'Cycle 10'!$L$10:$L$999,0),1)),INDEX('Cycle 11'!B$10:B$999,MATCH($A1174,'Cycle 11'!$L$10:$L$999,0),1)),"")="","",IFERROR(IFERROR(IFERROR(IFERROR(IFERROR(IFERROR(IFERROR(IFERROR(IFERROR(IFERROR(IFERROR(IFERROR(INDEX(Summer!B$10:B$999,MATCH($A1174,Summer!$L$10:$L$999,0),1),INDEX('Cycle 1'!B$10:B$999,MATCH($A1174,'Cycle 1'!$L$10:$L$999,0),1)),INDEX('Cycle 2'!B$10:B$999,MATCH($A1174,'Cycle 2'!$L$10:$L$999,0),1)),INDEX('Cycle 3'!B$10:B$999,MATCH($A1174,'Cycle 3'!$L$10:$L$999,0),1)),INDEX('Cycle 4'!B$10:B$999,MATCH($A1174,'Cycle 4'!$L$10:$L$999,0),1)),INDEX('Cycle 5'!B$10:B$999,MATCH($A1174,'Cycle 5'!$L$10:$L$999,0),1)),INDEX('Cycle 6'!B$10:B$999,MATCH($A1174,'Cycle 6'!$L$10:$L$999,0),1)),INDEX('Cycle 7'!B$10:B$999,MATCH($A1174,'Cycle 7'!$L$10:$L$999,0),1)),INDEX('Cycle 8'!B$10:B$999,MATCH($A1174,'Cycle 8'!$L$10:$L$999,0),1)),INDEX('Cycle 9'!B$10:B$999,MATCH($A1174,'Cycle 9'!$L$10:$L$999,0),1)),INDEX('Cycle 10'!B$10:B$999,MATCH($A1174,'Cycle 10'!$L$10:$L$999,0),1)),INDEX('Cycle 11'!B$10:B$999,MATCH($A1174,'Cycle 11'!$L$10:$L$999,0),1)),""))</f>
        <v/>
      </c>
      <c r="D1174" t="str">
        <f>IF(IFERROR(IFERROR(IFERROR(IFERROR(IFERROR(IFERROR(IFERROR(IFERROR(IFERROR(IFERROR(IFERROR(IFERROR(INDEX(Summer!C$10:C$999,MATCH($A1174,Summer!$L$10:$L$999,0),1),INDEX('Cycle 1'!C$10:C$999,MATCH($A1174,'Cycle 1'!$L$10:$L$999,0),1)),INDEX('Cycle 2'!C$10:C$999,MATCH($A1174,'Cycle 2'!$L$10:$L$999,0),1)),INDEX('Cycle 3'!C$10:C$999,MATCH($A1174,'Cycle 3'!$L$10:$L$999,0),1)),INDEX('Cycle 4'!C$10:C$999,MATCH($A1174,'Cycle 4'!$L$10:$L$999,0),1)),INDEX('Cycle 5'!C$10:C$999,MATCH($A1174,'Cycle 5'!$L$10:$L$999,0),1)),INDEX('Cycle 6'!C$10:C$999,MATCH($A1174,'Cycle 6'!$L$10:$L$999,0),1)),INDEX('Cycle 7'!C$10:C$999,MATCH($A1174,'Cycle 7'!$L$10:$L$999,0),1)),INDEX('Cycle 8'!C$10:C$999,MATCH($A1174,'Cycle 8'!$L$10:$L$999,0),1)),INDEX('Cycle 9'!C$10:C$999,MATCH($A1174,'Cycle 9'!$L$10:$L$999,0),1)),INDEX('Cycle 10'!C$10:C$999,MATCH($A1174,'Cycle 10'!$L$10:$L$999,0),1)),INDEX('Cycle 11'!C$10:C$999,MATCH($A1174,'Cycle 11'!$L$10:$L$999,0),1)),"")="","",IFERROR(IFERROR(IFERROR(IFERROR(IFERROR(IFERROR(IFERROR(IFERROR(IFERROR(IFERROR(IFERROR(IFERROR(INDEX(Summer!C$10:C$999,MATCH($A1174,Summer!$L$10:$L$999,0),1),INDEX('Cycle 1'!C$10:C$999,MATCH($A1174,'Cycle 1'!$L$10:$L$999,0),1)),INDEX('Cycle 2'!C$10:C$999,MATCH($A1174,'Cycle 2'!$L$10:$L$999,0),1)),INDEX('Cycle 3'!C$10:C$999,MATCH($A1174,'Cycle 3'!$L$10:$L$999,0),1)),INDEX('Cycle 4'!C$10:C$999,MATCH($A1174,'Cycle 4'!$L$10:$L$999,0),1)),INDEX('Cycle 5'!C$10:C$999,MATCH($A1174,'Cycle 5'!$L$10:$L$999,0),1)),INDEX('Cycle 6'!C$10:C$999,MATCH($A1174,'Cycle 6'!$L$10:$L$999,0),1)),INDEX('Cycle 7'!C$10:C$999,MATCH($A1174,'Cycle 7'!$L$10:$L$999,0),1)),INDEX('Cycle 8'!C$10:C$999,MATCH($A1174,'Cycle 8'!$L$10:$L$999,0),1)),INDEX('Cycle 9'!C$10:C$999,MATCH($A1174,'Cycle 9'!$L$10:$L$999,0),1)),INDEX('Cycle 10'!C$10:C$999,MATCH($A1174,'Cycle 10'!$L$10:$L$999,0),1)),INDEX('Cycle 11'!C$10:C$999,MATCH($A1174,'Cycle 11'!$L$10:$L$999,0),1)),""))</f>
        <v/>
      </c>
      <c r="E1174" t="str">
        <f>IF(IFERROR(IFERROR(IFERROR(IFERROR(IFERROR(IFERROR(IFERROR(IFERROR(IFERROR(IFERROR(IFERROR(IFERROR(INDEX(Summer!D$10:D$999,MATCH($A1174,Summer!$L$10:$L$999,0),1),INDEX('Cycle 1'!D$10:D$999,MATCH($A1174,'Cycle 1'!$L$10:$L$999,0),1)),INDEX('Cycle 2'!D$10:D$999,MATCH($A1174,'Cycle 2'!$L$10:$L$999,0),1)),INDEX('Cycle 3'!D$10:D$999,MATCH($A1174,'Cycle 3'!$L$10:$L$999,0),1)),INDEX('Cycle 4'!D$10:D$999,MATCH($A1174,'Cycle 4'!$L$10:$L$999,0),1)),INDEX('Cycle 5'!D$10:D$999,MATCH($A1174,'Cycle 5'!$L$10:$L$999,0),1)),INDEX('Cycle 6'!D$10:D$999,MATCH($A1174,'Cycle 6'!$L$10:$L$999,0),1)),INDEX('Cycle 7'!D$10:D$999,MATCH($A1174,'Cycle 7'!$L$10:$L$999,0),1)),INDEX('Cycle 8'!D$10:D$999,MATCH($A1174,'Cycle 8'!$L$10:$L$999,0),1)),INDEX('Cycle 9'!D$10:D$999,MATCH($A1174,'Cycle 9'!$L$10:$L$999,0),1)),INDEX('Cycle 10'!D$10:D$999,MATCH($A1174,'Cycle 10'!$L$10:$L$999,0),1)),INDEX('Cycle 11'!D$10:D$999,MATCH($A1174,'Cycle 11'!$L$10:$L$999,0),1)),"")="","",IFERROR(IFERROR(IFERROR(IFERROR(IFERROR(IFERROR(IFERROR(IFERROR(IFERROR(IFERROR(IFERROR(IFERROR(INDEX(Summer!D$10:D$999,MATCH($A1174,Summer!$L$10:$L$999,0),1),INDEX('Cycle 1'!D$10:D$999,MATCH($A1174,'Cycle 1'!$L$10:$L$999,0),1)),INDEX('Cycle 2'!D$10:D$999,MATCH($A1174,'Cycle 2'!$L$10:$L$999,0),1)),INDEX('Cycle 3'!D$10:D$999,MATCH($A1174,'Cycle 3'!$L$10:$L$999,0),1)),INDEX('Cycle 4'!D$10:D$999,MATCH($A1174,'Cycle 4'!$L$10:$L$999,0),1)),INDEX('Cycle 5'!D$10:D$999,MATCH($A1174,'Cycle 5'!$L$10:$L$999,0),1)),INDEX('Cycle 6'!D$10:D$999,MATCH($A1174,'Cycle 6'!$L$10:$L$999,0),1)),INDEX('Cycle 7'!D$10:D$999,MATCH($A1174,'Cycle 7'!$L$10:$L$999,0),1)),INDEX('Cycle 8'!D$10:D$999,MATCH($A1174,'Cycle 8'!$L$10:$L$999,0),1)),INDEX('Cycle 9'!D$10:D$999,MATCH($A1174,'Cycle 9'!$L$10:$L$999,0),1)),INDEX('Cycle 10'!D$10:D$999,MATCH($A1174,'Cycle 10'!$L$10:$L$999,0),1)),INDEX('Cycle 11'!D$10:D$999,MATCH($A1174,'Cycle 11'!$L$10:$L$999,0),1)),""))</f>
        <v/>
      </c>
      <c r="F1174" t="str">
        <f>IF(IFERROR(IFERROR(IFERROR(IFERROR(IFERROR(IFERROR(IFERROR(IFERROR(IFERROR(IFERROR(IFERROR(IFERROR(INDEX(Summer!E$10:E$999,MATCH($A1174,Summer!$L$10:$L$999,0),1),INDEX('Cycle 1'!E$10:E$999,MATCH($A1174,'Cycle 1'!$L$10:$L$999,0),1)),INDEX('Cycle 2'!E$10:E$999,MATCH($A1174,'Cycle 2'!$L$10:$L$999,0),1)),INDEX('Cycle 3'!E$10:E$999,MATCH($A1174,'Cycle 3'!$L$10:$L$999,0),1)),INDEX('Cycle 4'!E$10:E$999,MATCH($A1174,'Cycle 4'!$L$10:$L$999,0),1)),INDEX('Cycle 5'!E$10:E$999,MATCH($A1174,'Cycle 5'!$L$10:$L$999,0),1)),INDEX('Cycle 6'!E$10:E$999,MATCH($A1174,'Cycle 6'!$L$10:$L$999,0),1)),INDEX('Cycle 7'!E$10:E$999,MATCH($A1174,'Cycle 7'!$L$10:$L$999,0),1)),INDEX('Cycle 8'!E$10:E$999,MATCH($A1174,'Cycle 8'!$L$10:$L$999,0),1)),INDEX('Cycle 9'!E$10:E$999,MATCH($A1174,'Cycle 9'!$L$10:$L$999,0),1)),INDEX('Cycle 10'!E$10:E$999,MATCH($A1174,'Cycle 10'!$L$10:$L$999,0),1)),INDEX('Cycle 11'!E$10:E$999,MATCH($A1174,'Cycle 11'!$L$10:$L$999,0),1)),"")="","",IFERROR(IFERROR(IFERROR(IFERROR(IFERROR(IFERROR(IFERROR(IFERROR(IFERROR(IFERROR(IFERROR(IFERROR(INDEX(Summer!E$10:E$999,MATCH($A1174,Summer!$L$10:$L$999,0),1),INDEX('Cycle 1'!E$10:E$999,MATCH($A1174,'Cycle 1'!$L$10:$L$999,0),1)),INDEX('Cycle 2'!E$10:E$999,MATCH($A1174,'Cycle 2'!$L$10:$L$999,0),1)),INDEX('Cycle 3'!E$10:E$999,MATCH($A1174,'Cycle 3'!$L$10:$L$999,0),1)),INDEX('Cycle 4'!E$10:E$999,MATCH($A1174,'Cycle 4'!$L$10:$L$999,0),1)),INDEX('Cycle 5'!E$10:E$999,MATCH($A1174,'Cycle 5'!$L$10:$L$999,0),1)),INDEX('Cycle 6'!E$10:E$999,MATCH($A1174,'Cycle 6'!$L$10:$L$999,0),1)),INDEX('Cycle 7'!E$10:E$999,MATCH($A1174,'Cycle 7'!$L$10:$L$999,0),1)),INDEX('Cycle 8'!E$10:E$999,MATCH($A1174,'Cycle 8'!$L$10:$L$999,0),1)),INDEX('Cycle 9'!E$10:E$999,MATCH($A1174,'Cycle 9'!$L$10:$L$999,0),1)),INDEX('Cycle 10'!E$10:E$999,MATCH($A1174,'Cycle 10'!$L$10:$L$999,0),1)),INDEX('Cycle 11'!E$10:E$999,MATCH($A1174,'Cycle 11'!$L$10:$L$999,0),1)),""))</f>
        <v/>
      </c>
      <c r="G1174" t="str">
        <f>IF(IFERROR(IFERROR(IFERROR(IFERROR(IFERROR(IFERROR(IFERROR(IFERROR(IFERROR(IFERROR(IFERROR(IFERROR(INDEX(Summer!F$10:F$999,MATCH($A1174,Summer!$L$10:$L$999,0),1),INDEX('Cycle 1'!F$10:F$999,MATCH($A1174,'Cycle 1'!$L$10:$L$999,0),1)),INDEX('Cycle 2'!F$10:F$999,MATCH($A1174,'Cycle 2'!$L$10:$L$999,0),1)),INDEX('Cycle 3'!F$10:F$999,MATCH($A1174,'Cycle 3'!$L$10:$L$999,0),1)),INDEX('Cycle 4'!F$10:F$999,MATCH($A1174,'Cycle 4'!$L$10:$L$999,0),1)),INDEX('Cycle 5'!F$10:F$999,MATCH($A1174,'Cycle 5'!$L$10:$L$999,0),1)),INDEX('Cycle 6'!F$10:F$999,MATCH($A1174,'Cycle 6'!$L$10:$L$999,0),1)),INDEX('Cycle 7'!F$10:F$999,MATCH($A1174,'Cycle 7'!$L$10:$L$999,0),1)),INDEX('Cycle 8'!F$10:F$999,MATCH($A1174,'Cycle 8'!$L$10:$L$999,0),1)),INDEX('Cycle 9'!F$10:F$999,MATCH($A1174,'Cycle 9'!$L$10:$L$999,0),1)),INDEX('Cycle 10'!F$10:F$999,MATCH($A1174,'Cycle 10'!$L$10:$L$999,0),1)),INDEX('Cycle 11'!F$10:F$999,MATCH($A1174,'Cycle 11'!$L$10:$L$999,0),1)),"")="","",IFERROR(IFERROR(IFERROR(IFERROR(IFERROR(IFERROR(IFERROR(IFERROR(IFERROR(IFERROR(IFERROR(IFERROR(INDEX(Summer!F$10:F$999,MATCH($A1174,Summer!$L$10:$L$999,0),1),INDEX('Cycle 1'!F$10:F$999,MATCH($A1174,'Cycle 1'!$L$10:$L$999,0),1)),INDEX('Cycle 2'!F$10:F$999,MATCH($A1174,'Cycle 2'!$L$10:$L$999,0),1)),INDEX('Cycle 3'!F$10:F$999,MATCH($A1174,'Cycle 3'!$L$10:$L$999,0),1)),INDEX('Cycle 4'!F$10:F$999,MATCH($A1174,'Cycle 4'!$L$10:$L$999,0),1)),INDEX('Cycle 5'!F$10:F$999,MATCH($A1174,'Cycle 5'!$L$10:$L$999,0),1)),INDEX('Cycle 6'!F$10:F$999,MATCH($A1174,'Cycle 6'!$L$10:$L$999,0),1)),INDEX('Cycle 7'!F$10:F$999,MATCH($A1174,'Cycle 7'!$L$10:$L$999,0),1)),INDEX('Cycle 8'!F$10:F$999,MATCH($A1174,'Cycle 8'!$L$10:$L$999,0),1)),INDEX('Cycle 9'!F$10:F$999,MATCH($A1174,'Cycle 9'!$L$10:$L$999,0),1)),INDEX('Cycle 10'!F$10:F$999,MATCH($A1174,'Cycle 10'!$L$10:$L$999,0),1)),INDEX('Cycle 11'!F$10:F$999,MATCH($A1174,'Cycle 11'!$L$10:$L$999,0),1)),""))</f>
        <v/>
      </c>
      <c r="H1174" t="str">
        <f>IF(IFERROR(IFERROR(IFERROR(IFERROR(IFERROR(IFERROR(IFERROR(IFERROR(IFERROR(IFERROR(IFERROR(IFERROR(INDEX(Summer!G$10:G$999,MATCH($A1174,Summer!$L$10:$L$999,0),1),INDEX('Cycle 1'!G$10:G$999,MATCH($A1174,'Cycle 1'!$L$10:$L$999,0),1)),INDEX('Cycle 2'!G$10:G$999,MATCH($A1174,'Cycle 2'!$L$10:$L$999,0),1)),INDEX('Cycle 3'!G$10:G$999,MATCH($A1174,'Cycle 3'!$L$10:$L$999,0),1)),INDEX('Cycle 4'!G$10:G$999,MATCH($A1174,'Cycle 4'!$L$10:$L$999,0),1)),INDEX('Cycle 5'!G$10:G$999,MATCH($A1174,'Cycle 5'!$L$10:$L$999,0),1)),INDEX('Cycle 6'!G$10:G$999,MATCH($A1174,'Cycle 6'!$L$10:$L$999,0),1)),INDEX('Cycle 7'!G$10:G$999,MATCH($A1174,'Cycle 7'!$L$10:$L$999,0),1)),INDEX('Cycle 8'!G$10:G$999,MATCH($A1174,'Cycle 8'!$L$10:$L$999,0),1)),INDEX('Cycle 9'!G$10:G$999,MATCH($A1174,'Cycle 9'!$L$10:$L$999,0),1)),INDEX('Cycle 10'!G$10:G$999,MATCH($A1174,'Cycle 10'!$L$10:$L$999,0),1)),INDEX('Cycle 11'!G$10:G$999,MATCH($A1174,'Cycle 11'!$L$10:$L$999,0),1)),"")="","",IFERROR(IFERROR(IFERROR(IFERROR(IFERROR(IFERROR(IFERROR(IFERROR(IFERROR(IFERROR(IFERROR(IFERROR(INDEX(Summer!G$10:G$999,MATCH($A1174,Summer!$L$10:$L$999,0),1),INDEX('Cycle 1'!G$10:G$999,MATCH($A1174,'Cycle 1'!$L$10:$L$999,0),1)),INDEX('Cycle 2'!G$10:G$999,MATCH($A1174,'Cycle 2'!$L$10:$L$999,0),1)),INDEX('Cycle 3'!G$10:G$999,MATCH($A1174,'Cycle 3'!$L$10:$L$999,0),1)),INDEX('Cycle 4'!G$10:G$999,MATCH($A1174,'Cycle 4'!$L$10:$L$999,0),1)),INDEX('Cycle 5'!G$10:G$999,MATCH($A1174,'Cycle 5'!$L$10:$L$999,0),1)),INDEX('Cycle 6'!G$10:G$999,MATCH($A1174,'Cycle 6'!$L$10:$L$999,0),1)),INDEX('Cycle 7'!G$10:G$999,MATCH($A1174,'Cycle 7'!$L$10:$L$999,0),1)),INDEX('Cycle 8'!G$10:G$999,MATCH($A1174,'Cycle 8'!$L$10:$L$999,0),1)),INDEX('Cycle 9'!G$10:G$999,MATCH($A1174,'Cycle 9'!$L$10:$L$999,0),1)),INDEX('Cycle 10'!G$10:G$999,MATCH($A1174,'Cycle 10'!$L$10:$L$999,0),1)),INDEX('Cycle 11'!G$10:G$999,MATCH($A1174,'Cycle 11'!$L$10:$L$999,0),1)),""))</f>
        <v/>
      </c>
      <c r="I1174">
        <f>IFERROR(IF(C1174="",MAX(I$1:I1173),IF(ROW(C$2)=ROW(C1174),1,IF(ISERROR(VLOOKUP(C1174,C$2:C1173,1,FALSE)),MAX(I$1:I1173)+1,MAX(I$1:I1173)))),"")</f>
        <v>0</v>
      </c>
      <c r="J1174" t="str">
        <f t="shared" si="119"/>
        <v/>
      </c>
      <c r="K1174" t="str">
        <f t="shared" si="124"/>
        <v/>
      </c>
      <c r="L1174" t="str">
        <f t="shared" si="124"/>
        <v/>
      </c>
      <c r="M1174" t="str">
        <f t="shared" si="124"/>
        <v/>
      </c>
      <c r="N1174" t="str">
        <f t="shared" si="124"/>
        <v/>
      </c>
      <c r="O1174" t="str">
        <f t="shared" si="124"/>
        <v/>
      </c>
      <c r="P1174" t="str">
        <f t="shared" si="124"/>
        <v/>
      </c>
      <c r="Q1174" t="str">
        <f t="shared" si="124"/>
        <v/>
      </c>
      <c r="R1174" t="str">
        <f t="shared" si="124"/>
        <v/>
      </c>
      <c r="S1174" t="str">
        <f t="shared" si="124"/>
        <v/>
      </c>
      <c r="T1174" t="str">
        <f t="shared" si="124"/>
        <v/>
      </c>
      <c r="U1174" t="str">
        <f t="shared" si="124"/>
        <v/>
      </c>
      <c r="V1174" t="str">
        <f t="shared" si="124"/>
        <v/>
      </c>
      <c r="W1174" t="str">
        <f t="shared" si="120"/>
        <v/>
      </c>
      <c r="X1174">
        <f>IF(OR(H1174="No",H1174=""),0,IF(COUNTIFS(H$2:H1174,"Yes",C$2:C1174,C1174)&gt;1,0,COUNTIFS(H$2:H1174,"Yes",C$2:C1174,C1174)))+IF(X1173=$X$1,0,X1173)</f>
        <v>0</v>
      </c>
    </row>
    <row r="1175" spans="1:24" x14ac:dyDescent="0.3">
      <c r="A1175">
        <f>ROWS($A$2:$A1175)</f>
        <v>1174</v>
      </c>
      <c r="B1175" t="str">
        <f>IF(ISERROR(VLOOKUP(A1175,Summer!L$11:L$500,1,FALSE)),IF(ISERROR(VLOOKUP(A1175,'Cycle 1'!L$11:L$500,1,FALSE)),IF(ISERROR(VLOOKUP(A1175,'Cycle 2'!L$11:L$500,1,FALSE)),IF(ISERROR(VLOOKUP(A1175,'Cycle 3'!L$11:L$500,1,FALSE)),IF(ISERROR(VLOOKUP(A1175,'Cycle 4'!L$11:L$500,1,FALSE)),IF(ISERROR(VLOOKUP(A1175,'Cycle 5'!L$11:L$500,1,FALSE)),IF(ISERROR(VLOOKUP(A1175,'Cycle 6'!L$11:L$500,1,FALSE)),IF(ISERROR(VLOOKUP(A1175,'Cycle 7'!L$11:L$500,1,FALSE)),IF(ISERROR(VLOOKUP(A1175,'Cycle 8'!L$11:L$500,1,FALSE)),IF(ISERROR(VLOOKUP(A1175,'Cycle 9'!L$11:L$500,1,FALSE)),IF(ISERROR(VLOOKUP(A1175,'Cycle 10'!L$11:L$500,1,FALSE)),IF(ISERROR(VLOOKUP(A1175,'Cycle 11'!L$11:L$500,1,FALSE)),"","Cycle 11"),"Cycle 10"),"Cycle 9"),"Cycle 8"),"Cycle 7"),"Cycle 6"),"Cycle 5"),"Cycle 4"),"Cycle 3"),"Cycle 2"),"Cycle 1"),"Summer")</f>
        <v/>
      </c>
      <c r="C1175" t="str">
        <f>IF(IFERROR(IFERROR(IFERROR(IFERROR(IFERROR(IFERROR(IFERROR(IFERROR(IFERROR(IFERROR(IFERROR(IFERROR(INDEX(Summer!B$10:B$999,MATCH($A1175,Summer!$L$10:$L$999,0),1),INDEX('Cycle 1'!B$10:B$999,MATCH($A1175,'Cycle 1'!$L$10:$L$999,0),1)),INDEX('Cycle 2'!B$10:B$999,MATCH($A1175,'Cycle 2'!$L$10:$L$999,0),1)),INDEX('Cycle 3'!B$10:B$999,MATCH($A1175,'Cycle 3'!$L$10:$L$999,0),1)),INDEX('Cycle 4'!B$10:B$999,MATCH($A1175,'Cycle 4'!$L$10:$L$999,0),1)),INDEX('Cycle 5'!B$10:B$999,MATCH($A1175,'Cycle 5'!$L$10:$L$999,0),1)),INDEX('Cycle 6'!B$10:B$999,MATCH($A1175,'Cycle 6'!$L$10:$L$999,0),1)),INDEX('Cycle 7'!B$10:B$999,MATCH($A1175,'Cycle 7'!$L$10:$L$999,0),1)),INDEX('Cycle 8'!B$10:B$999,MATCH($A1175,'Cycle 8'!$L$10:$L$999,0),1)),INDEX('Cycle 9'!B$10:B$999,MATCH($A1175,'Cycle 9'!$L$10:$L$999,0),1)),INDEX('Cycle 10'!B$10:B$999,MATCH($A1175,'Cycle 10'!$L$10:$L$999,0),1)),INDEX('Cycle 11'!B$10:B$999,MATCH($A1175,'Cycle 11'!$L$10:$L$999,0),1)),"")="","",IFERROR(IFERROR(IFERROR(IFERROR(IFERROR(IFERROR(IFERROR(IFERROR(IFERROR(IFERROR(IFERROR(IFERROR(INDEX(Summer!B$10:B$999,MATCH($A1175,Summer!$L$10:$L$999,0),1),INDEX('Cycle 1'!B$10:B$999,MATCH($A1175,'Cycle 1'!$L$10:$L$999,0),1)),INDEX('Cycle 2'!B$10:B$999,MATCH($A1175,'Cycle 2'!$L$10:$L$999,0),1)),INDEX('Cycle 3'!B$10:B$999,MATCH($A1175,'Cycle 3'!$L$10:$L$999,0),1)),INDEX('Cycle 4'!B$10:B$999,MATCH($A1175,'Cycle 4'!$L$10:$L$999,0),1)),INDEX('Cycle 5'!B$10:B$999,MATCH($A1175,'Cycle 5'!$L$10:$L$999,0),1)),INDEX('Cycle 6'!B$10:B$999,MATCH($A1175,'Cycle 6'!$L$10:$L$999,0),1)),INDEX('Cycle 7'!B$10:B$999,MATCH($A1175,'Cycle 7'!$L$10:$L$999,0),1)),INDEX('Cycle 8'!B$10:B$999,MATCH($A1175,'Cycle 8'!$L$10:$L$999,0),1)),INDEX('Cycle 9'!B$10:B$999,MATCH($A1175,'Cycle 9'!$L$10:$L$999,0),1)),INDEX('Cycle 10'!B$10:B$999,MATCH($A1175,'Cycle 10'!$L$10:$L$999,0),1)),INDEX('Cycle 11'!B$10:B$999,MATCH($A1175,'Cycle 11'!$L$10:$L$999,0),1)),""))</f>
        <v/>
      </c>
      <c r="D1175" t="str">
        <f>IF(IFERROR(IFERROR(IFERROR(IFERROR(IFERROR(IFERROR(IFERROR(IFERROR(IFERROR(IFERROR(IFERROR(IFERROR(INDEX(Summer!C$10:C$999,MATCH($A1175,Summer!$L$10:$L$999,0),1),INDEX('Cycle 1'!C$10:C$999,MATCH($A1175,'Cycle 1'!$L$10:$L$999,0),1)),INDEX('Cycle 2'!C$10:C$999,MATCH($A1175,'Cycle 2'!$L$10:$L$999,0),1)),INDEX('Cycle 3'!C$10:C$999,MATCH($A1175,'Cycle 3'!$L$10:$L$999,0),1)),INDEX('Cycle 4'!C$10:C$999,MATCH($A1175,'Cycle 4'!$L$10:$L$999,0),1)),INDEX('Cycle 5'!C$10:C$999,MATCH($A1175,'Cycle 5'!$L$10:$L$999,0),1)),INDEX('Cycle 6'!C$10:C$999,MATCH($A1175,'Cycle 6'!$L$10:$L$999,0),1)),INDEX('Cycle 7'!C$10:C$999,MATCH($A1175,'Cycle 7'!$L$10:$L$999,0),1)),INDEX('Cycle 8'!C$10:C$999,MATCH($A1175,'Cycle 8'!$L$10:$L$999,0),1)),INDEX('Cycle 9'!C$10:C$999,MATCH($A1175,'Cycle 9'!$L$10:$L$999,0),1)),INDEX('Cycle 10'!C$10:C$999,MATCH($A1175,'Cycle 10'!$L$10:$L$999,0),1)),INDEX('Cycle 11'!C$10:C$999,MATCH($A1175,'Cycle 11'!$L$10:$L$999,0),1)),"")="","",IFERROR(IFERROR(IFERROR(IFERROR(IFERROR(IFERROR(IFERROR(IFERROR(IFERROR(IFERROR(IFERROR(IFERROR(INDEX(Summer!C$10:C$999,MATCH($A1175,Summer!$L$10:$L$999,0),1),INDEX('Cycle 1'!C$10:C$999,MATCH($A1175,'Cycle 1'!$L$10:$L$999,0),1)),INDEX('Cycle 2'!C$10:C$999,MATCH($A1175,'Cycle 2'!$L$10:$L$999,0),1)),INDEX('Cycle 3'!C$10:C$999,MATCH($A1175,'Cycle 3'!$L$10:$L$999,0),1)),INDEX('Cycle 4'!C$10:C$999,MATCH($A1175,'Cycle 4'!$L$10:$L$999,0),1)),INDEX('Cycle 5'!C$10:C$999,MATCH($A1175,'Cycle 5'!$L$10:$L$999,0),1)),INDEX('Cycle 6'!C$10:C$999,MATCH($A1175,'Cycle 6'!$L$10:$L$999,0),1)),INDEX('Cycle 7'!C$10:C$999,MATCH($A1175,'Cycle 7'!$L$10:$L$999,0),1)),INDEX('Cycle 8'!C$10:C$999,MATCH($A1175,'Cycle 8'!$L$10:$L$999,0),1)),INDEX('Cycle 9'!C$10:C$999,MATCH($A1175,'Cycle 9'!$L$10:$L$999,0),1)),INDEX('Cycle 10'!C$10:C$999,MATCH($A1175,'Cycle 10'!$L$10:$L$999,0),1)),INDEX('Cycle 11'!C$10:C$999,MATCH($A1175,'Cycle 11'!$L$10:$L$999,0),1)),""))</f>
        <v/>
      </c>
      <c r="E1175" t="str">
        <f>IF(IFERROR(IFERROR(IFERROR(IFERROR(IFERROR(IFERROR(IFERROR(IFERROR(IFERROR(IFERROR(IFERROR(IFERROR(INDEX(Summer!D$10:D$999,MATCH($A1175,Summer!$L$10:$L$999,0),1),INDEX('Cycle 1'!D$10:D$999,MATCH($A1175,'Cycle 1'!$L$10:$L$999,0),1)),INDEX('Cycle 2'!D$10:D$999,MATCH($A1175,'Cycle 2'!$L$10:$L$999,0),1)),INDEX('Cycle 3'!D$10:D$999,MATCH($A1175,'Cycle 3'!$L$10:$L$999,0),1)),INDEX('Cycle 4'!D$10:D$999,MATCH($A1175,'Cycle 4'!$L$10:$L$999,0),1)),INDEX('Cycle 5'!D$10:D$999,MATCH($A1175,'Cycle 5'!$L$10:$L$999,0),1)),INDEX('Cycle 6'!D$10:D$999,MATCH($A1175,'Cycle 6'!$L$10:$L$999,0),1)),INDEX('Cycle 7'!D$10:D$999,MATCH($A1175,'Cycle 7'!$L$10:$L$999,0),1)),INDEX('Cycle 8'!D$10:D$999,MATCH($A1175,'Cycle 8'!$L$10:$L$999,0),1)),INDEX('Cycle 9'!D$10:D$999,MATCH($A1175,'Cycle 9'!$L$10:$L$999,0),1)),INDEX('Cycle 10'!D$10:D$999,MATCH($A1175,'Cycle 10'!$L$10:$L$999,0),1)),INDEX('Cycle 11'!D$10:D$999,MATCH($A1175,'Cycle 11'!$L$10:$L$999,0),1)),"")="","",IFERROR(IFERROR(IFERROR(IFERROR(IFERROR(IFERROR(IFERROR(IFERROR(IFERROR(IFERROR(IFERROR(IFERROR(INDEX(Summer!D$10:D$999,MATCH($A1175,Summer!$L$10:$L$999,0),1),INDEX('Cycle 1'!D$10:D$999,MATCH($A1175,'Cycle 1'!$L$10:$L$999,0),1)),INDEX('Cycle 2'!D$10:D$999,MATCH($A1175,'Cycle 2'!$L$10:$L$999,0),1)),INDEX('Cycle 3'!D$10:D$999,MATCH($A1175,'Cycle 3'!$L$10:$L$999,0),1)),INDEX('Cycle 4'!D$10:D$999,MATCH($A1175,'Cycle 4'!$L$10:$L$999,0),1)),INDEX('Cycle 5'!D$10:D$999,MATCH($A1175,'Cycle 5'!$L$10:$L$999,0),1)),INDEX('Cycle 6'!D$10:D$999,MATCH($A1175,'Cycle 6'!$L$10:$L$999,0),1)),INDEX('Cycle 7'!D$10:D$999,MATCH($A1175,'Cycle 7'!$L$10:$L$999,0),1)),INDEX('Cycle 8'!D$10:D$999,MATCH($A1175,'Cycle 8'!$L$10:$L$999,0),1)),INDEX('Cycle 9'!D$10:D$999,MATCH($A1175,'Cycle 9'!$L$10:$L$999,0),1)),INDEX('Cycle 10'!D$10:D$999,MATCH($A1175,'Cycle 10'!$L$10:$L$999,0),1)),INDEX('Cycle 11'!D$10:D$999,MATCH($A1175,'Cycle 11'!$L$10:$L$999,0),1)),""))</f>
        <v/>
      </c>
      <c r="F1175" t="str">
        <f>IF(IFERROR(IFERROR(IFERROR(IFERROR(IFERROR(IFERROR(IFERROR(IFERROR(IFERROR(IFERROR(IFERROR(IFERROR(INDEX(Summer!E$10:E$999,MATCH($A1175,Summer!$L$10:$L$999,0),1),INDEX('Cycle 1'!E$10:E$999,MATCH($A1175,'Cycle 1'!$L$10:$L$999,0),1)),INDEX('Cycle 2'!E$10:E$999,MATCH($A1175,'Cycle 2'!$L$10:$L$999,0),1)),INDEX('Cycle 3'!E$10:E$999,MATCH($A1175,'Cycle 3'!$L$10:$L$999,0),1)),INDEX('Cycle 4'!E$10:E$999,MATCH($A1175,'Cycle 4'!$L$10:$L$999,0),1)),INDEX('Cycle 5'!E$10:E$999,MATCH($A1175,'Cycle 5'!$L$10:$L$999,0),1)),INDEX('Cycle 6'!E$10:E$999,MATCH($A1175,'Cycle 6'!$L$10:$L$999,0),1)),INDEX('Cycle 7'!E$10:E$999,MATCH($A1175,'Cycle 7'!$L$10:$L$999,0),1)),INDEX('Cycle 8'!E$10:E$999,MATCH($A1175,'Cycle 8'!$L$10:$L$999,0),1)),INDEX('Cycle 9'!E$10:E$999,MATCH($A1175,'Cycle 9'!$L$10:$L$999,0),1)),INDEX('Cycle 10'!E$10:E$999,MATCH($A1175,'Cycle 10'!$L$10:$L$999,0),1)),INDEX('Cycle 11'!E$10:E$999,MATCH($A1175,'Cycle 11'!$L$10:$L$999,0),1)),"")="","",IFERROR(IFERROR(IFERROR(IFERROR(IFERROR(IFERROR(IFERROR(IFERROR(IFERROR(IFERROR(IFERROR(IFERROR(INDEX(Summer!E$10:E$999,MATCH($A1175,Summer!$L$10:$L$999,0),1),INDEX('Cycle 1'!E$10:E$999,MATCH($A1175,'Cycle 1'!$L$10:$L$999,0),1)),INDEX('Cycle 2'!E$10:E$999,MATCH($A1175,'Cycle 2'!$L$10:$L$999,0),1)),INDEX('Cycle 3'!E$10:E$999,MATCH($A1175,'Cycle 3'!$L$10:$L$999,0),1)),INDEX('Cycle 4'!E$10:E$999,MATCH($A1175,'Cycle 4'!$L$10:$L$999,0),1)),INDEX('Cycle 5'!E$10:E$999,MATCH($A1175,'Cycle 5'!$L$10:$L$999,0),1)),INDEX('Cycle 6'!E$10:E$999,MATCH($A1175,'Cycle 6'!$L$10:$L$999,0),1)),INDEX('Cycle 7'!E$10:E$999,MATCH($A1175,'Cycle 7'!$L$10:$L$999,0),1)),INDEX('Cycle 8'!E$10:E$999,MATCH($A1175,'Cycle 8'!$L$10:$L$999,0),1)),INDEX('Cycle 9'!E$10:E$999,MATCH($A1175,'Cycle 9'!$L$10:$L$999,0),1)),INDEX('Cycle 10'!E$10:E$999,MATCH($A1175,'Cycle 10'!$L$10:$L$999,0),1)),INDEX('Cycle 11'!E$10:E$999,MATCH($A1175,'Cycle 11'!$L$10:$L$999,0),1)),""))</f>
        <v/>
      </c>
      <c r="G1175" t="str">
        <f>IF(IFERROR(IFERROR(IFERROR(IFERROR(IFERROR(IFERROR(IFERROR(IFERROR(IFERROR(IFERROR(IFERROR(IFERROR(INDEX(Summer!F$10:F$999,MATCH($A1175,Summer!$L$10:$L$999,0),1),INDEX('Cycle 1'!F$10:F$999,MATCH($A1175,'Cycle 1'!$L$10:$L$999,0),1)),INDEX('Cycle 2'!F$10:F$999,MATCH($A1175,'Cycle 2'!$L$10:$L$999,0),1)),INDEX('Cycle 3'!F$10:F$999,MATCH($A1175,'Cycle 3'!$L$10:$L$999,0),1)),INDEX('Cycle 4'!F$10:F$999,MATCH($A1175,'Cycle 4'!$L$10:$L$999,0),1)),INDEX('Cycle 5'!F$10:F$999,MATCH($A1175,'Cycle 5'!$L$10:$L$999,0),1)),INDEX('Cycle 6'!F$10:F$999,MATCH($A1175,'Cycle 6'!$L$10:$L$999,0),1)),INDEX('Cycle 7'!F$10:F$999,MATCH($A1175,'Cycle 7'!$L$10:$L$999,0),1)),INDEX('Cycle 8'!F$10:F$999,MATCH($A1175,'Cycle 8'!$L$10:$L$999,0),1)),INDEX('Cycle 9'!F$10:F$999,MATCH($A1175,'Cycle 9'!$L$10:$L$999,0),1)),INDEX('Cycle 10'!F$10:F$999,MATCH($A1175,'Cycle 10'!$L$10:$L$999,0),1)),INDEX('Cycle 11'!F$10:F$999,MATCH($A1175,'Cycle 11'!$L$10:$L$999,0),1)),"")="","",IFERROR(IFERROR(IFERROR(IFERROR(IFERROR(IFERROR(IFERROR(IFERROR(IFERROR(IFERROR(IFERROR(IFERROR(INDEX(Summer!F$10:F$999,MATCH($A1175,Summer!$L$10:$L$999,0),1),INDEX('Cycle 1'!F$10:F$999,MATCH($A1175,'Cycle 1'!$L$10:$L$999,0),1)),INDEX('Cycle 2'!F$10:F$999,MATCH($A1175,'Cycle 2'!$L$10:$L$999,0),1)),INDEX('Cycle 3'!F$10:F$999,MATCH($A1175,'Cycle 3'!$L$10:$L$999,0),1)),INDEX('Cycle 4'!F$10:F$999,MATCH($A1175,'Cycle 4'!$L$10:$L$999,0),1)),INDEX('Cycle 5'!F$10:F$999,MATCH($A1175,'Cycle 5'!$L$10:$L$999,0),1)),INDEX('Cycle 6'!F$10:F$999,MATCH($A1175,'Cycle 6'!$L$10:$L$999,0),1)),INDEX('Cycle 7'!F$10:F$999,MATCH($A1175,'Cycle 7'!$L$10:$L$999,0),1)),INDEX('Cycle 8'!F$10:F$999,MATCH($A1175,'Cycle 8'!$L$10:$L$999,0),1)),INDEX('Cycle 9'!F$10:F$999,MATCH($A1175,'Cycle 9'!$L$10:$L$999,0),1)),INDEX('Cycle 10'!F$10:F$999,MATCH($A1175,'Cycle 10'!$L$10:$L$999,0),1)),INDEX('Cycle 11'!F$10:F$999,MATCH($A1175,'Cycle 11'!$L$10:$L$999,0),1)),""))</f>
        <v/>
      </c>
      <c r="H1175" t="str">
        <f>IF(IFERROR(IFERROR(IFERROR(IFERROR(IFERROR(IFERROR(IFERROR(IFERROR(IFERROR(IFERROR(IFERROR(IFERROR(INDEX(Summer!G$10:G$999,MATCH($A1175,Summer!$L$10:$L$999,0),1),INDEX('Cycle 1'!G$10:G$999,MATCH($A1175,'Cycle 1'!$L$10:$L$999,0),1)),INDEX('Cycle 2'!G$10:G$999,MATCH($A1175,'Cycle 2'!$L$10:$L$999,0),1)),INDEX('Cycle 3'!G$10:G$999,MATCH($A1175,'Cycle 3'!$L$10:$L$999,0),1)),INDEX('Cycle 4'!G$10:G$999,MATCH($A1175,'Cycle 4'!$L$10:$L$999,0),1)),INDEX('Cycle 5'!G$10:G$999,MATCH($A1175,'Cycle 5'!$L$10:$L$999,0),1)),INDEX('Cycle 6'!G$10:G$999,MATCH($A1175,'Cycle 6'!$L$10:$L$999,0),1)),INDEX('Cycle 7'!G$10:G$999,MATCH($A1175,'Cycle 7'!$L$10:$L$999,0),1)),INDEX('Cycle 8'!G$10:G$999,MATCH($A1175,'Cycle 8'!$L$10:$L$999,0),1)),INDEX('Cycle 9'!G$10:G$999,MATCH($A1175,'Cycle 9'!$L$10:$L$999,0),1)),INDEX('Cycle 10'!G$10:G$999,MATCH($A1175,'Cycle 10'!$L$10:$L$999,0),1)),INDEX('Cycle 11'!G$10:G$999,MATCH($A1175,'Cycle 11'!$L$10:$L$999,0),1)),"")="","",IFERROR(IFERROR(IFERROR(IFERROR(IFERROR(IFERROR(IFERROR(IFERROR(IFERROR(IFERROR(IFERROR(IFERROR(INDEX(Summer!G$10:G$999,MATCH($A1175,Summer!$L$10:$L$999,0),1),INDEX('Cycle 1'!G$10:G$999,MATCH($A1175,'Cycle 1'!$L$10:$L$999,0),1)),INDEX('Cycle 2'!G$10:G$999,MATCH($A1175,'Cycle 2'!$L$10:$L$999,0),1)),INDEX('Cycle 3'!G$10:G$999,MATCH($A1175,'Cycle 3'!$L$10:$L$999,0),1)),INDEX('Cycle 4'!G$10:G$999,MATCH($A1175,'Cycle 4'!$L$10:$L$999,0),1)),INDEX('Cycle 5'!G$10:G$999,MATCH($A1175,'Cycle 5'!$L$10:$L$999,0),1)),INDEX('Cycle 6'!G$10:G$999,MATCH($A1175,'Cycle 6'!$L$10:$L$999,0),1)),INDEX('Cycle 7'!G$10:G$999,MATCH($A1175,'Cycle 7'!$L$10:$L$999,0),1)),INDEX('Cycle 8'!G$10:G$999,MATCH($A1175,'Cycle 8'!$L$10:$L$999,0),1)),INDEX('Cycle 9'!G$10:G$999,MATCH($A1175,'Cycle 9'!$L$10:$L$999,0),1)),INDEX('Cycle 10'!G$10:G$999,MATCH($A1175,'Cycle 10'!$L$10:$L$999,0),1)),INDEX('Cycle 11'!G$10:G$999,MATCH($A1175,'Cycle 11'!$L$10:$L$999,0),1)),""))</f>
        <v/>
      </c>
      <c r="I1175">
        <f>IFERROR(IF(C1175="",MAX(I$1:I1174),IF(ROW(C$2)=ROW(C1175),1,IF(ISERROR(VLOOKUP(C1175,C$2:C1174,1,FALSE)),MAX(I$1:I1174)+1,MAX(I$1:I1174)))),"")</f>
        <v>0</v>
      </c>
      <c r="J1175" t="str">
        <f t="shared" si="119"/>
        <v/>
      </c>
      <c r="K1175" t="str">
        <f t="shared" si="124"/>
        <v/>
      </c>
      <c r="L1175" t="str">
        <f t="shared" si="124"/>
        <v/>
      </c>
      <c r="M1175" t="str">
        <f t="shared" si="124"/>
        <v/>
      </c>
      <c r="N1175" t="str">
        <f t="shared" si="124"/>
        <v/>
      </c>
      <c r="O1175" t="str">
        <f t="shared" si="124"/>
        <v/>
      </c>
      <c r="P1175" t="str">
        <f t="shared" si="124"/>
        <v/>
      </c>
      <c r="Q1175" t="str">
        <f t="shared" si="124"/>
        <v/>
      </c>
      <c r="R1175" t="str">
        <f t="shared" si="124"/>
        <v/>
      </c>
      <c r="S1175" t="str">
        <f t="shared" si="124"/>
        <v/>
      </c>
      <c r="T1175" t="str">
        <f t="shared" si="124"/>
        <v/>
      </c>
      <c r="U1175" t="str">
        <f t="shared" si="124"/>
        <v/>
      </c>
      <c r="V1175" t="str">
        <f t="shared" si="124"/>
        <v/>
      </c>
      <c r="W1175" t="str">
        <f t="shared" si="120"/>
        <v/>
      </c>
      <c r="X1175">
        <f>IF(OR(H1175="No",H1175=""),0,IF(COUNTIFS(H$2:H1175,"Yes",C$2:C1175,C1175)&gt;1,0,COUNTIFS(H$2:H1175,"Yes",C$2:C1175,C1175)))+IF(X1174=$X$1,0,X1174)</f>
        <v>0</v>
      </c>
    </row>
    <row r="1176" spans="1:24" x14ac:dyDescent="0.3">
      <c r="A1176">
        <f>ROWS($A$2:$A1176)</f>
        <v>1175</v>
      </c>
      <c r="B1176" t="str">
        <f>IF(ISERROR(VLOOKUP(A1176,Summer!L$11:L$500,1,FALSE)),IF(ISERROR(VLOOKUP(A1176,'Cycle 1'!L$11:L$500,1,FALSE)),IF(ISERROR(VLOOKUP(A1176,'Cycle 2'!L$11:L$500,1,FALSE)),IF(ISERROR(VLOOKUP(A1176,'Cycle 3'!L$11:L$500,1,FALSE)),IF(ISERROR(VLOOKUP(A1176,'Cycle 4'!L$11:L$500,1,FALSE)),IF(ISERROR(VLOOKUP(A1176,'Cycle 5'!L$11:L$500,1,FALSE)),IF(ISERROR(VLOOKUP(A1176,'Cycle 6'!L$11:L$500,1,FALSE)),IF(ISERROR(VLOOKUP(A1176,'Cycle 7'!L$11:L$500,1,FALSE)),IF(ISERROR(VLOOKUP(A1176,'Cycle 8'!L$11:L$500,1,FALSE)),IF(ISERROR(VLOOKUP(A1176,'Cycle 9'!L$11:L$500,1,FALSE)),IF(ISERROR(VLOOKUP(A1176,'Cycle 10'!L$11:L$500,1,FALSE)),IF(ISERROR(VLOOKUP(A1176,'Cycle 11'!L$11:L$500,1,FALSE)),"","Cycle 11"),"Cycle 10"),"Cycle 9"),"Cycle 8"),"Cycle 7"),"Cycle 6"),"Cycle 5"),"Cycle 4"),"Cycle 3"),"Cycle 2"),"Cycle 1"),"Summer")</f>
        <v/>
      </c>
      <c r="C1176" t="str">
        <f>IF(IFERROR(IFERROR(IFERROR(IFERROR(IFERROR(IFERROR(IFERROR(IFERROR(IFERROR(IFERROR(IFERROR(IFERROR(INDEX(Summer!B$10:B$999,MATCH($A1176,Summer!$L$10:$L$999,0),1),INDEX('Cycle 1'!B$10:B$999,MATCH($A1176,'Cycle 1'!$L$10:$L$999,0),1)),INDEX('Cycle 2'!B$10:B$999,MATCH($A1176,'Cycle 2'!$L$10:$L$999,0),1)),INDEX('Cycle 3'!B$10:B$999,MATCH($A1176,'Cycle 3'!$L$10:$L$999,0),1)),INDEX('Cycle 4'!B$10:B$999,MATCH($A1176,'Cycle 4'!$L$10:$L$999,0),1)),INDEX('Cycle 5'!B$10:B$999,MATCH($A1176,'Cycle 5'!$L$10:$L$999,0),1)),INDEX('Cycle 6'!B$10:B$999,MATCH($A1176,'Cycle 6'!$L$10:$L$999,0),1)),INDEX('Cycle 7'!B$10:B$999,MATCH($A1176,'Cycle 7'!$L$10:$L$999,0),1)),INDEX('Cycle 8'!B$10:B$999,MATCH($A1176,'Cycle 8'!$L$10:$L$999,0),1)),INDEX('Cycle 9'!B$10:B$999,MATCH($A1176,'Cycle 9'!$L$10:$L$999,0),1)),INDEX('Cycle 10'!B$10:B$999,MATCH($A1176,'Cycle 10'!$L$10:$L$999,0),1)),INDEX('Cycle 11'!B$10:B$999,MATCH($A1176,'Cycle 11'!$L$10:$L$999,0),1)),"")="","",IFERROR(IFERROR(IFERROR(IFERROR(IFERROR(IFERROR(IFERROR(IFERROR(IFERROR(IFERROR(IFERROR(IFERROR(INDEX(Summer!B$10:B$999,MATCH($A1176,Summer!$L$10:$L$999,0),1),INDEX('Cycle 1'!B$10:B$999,MATCH($A1176,'Cycle 1'!$L$10:$L$999,0),1)),INDEX('Cycle 2'!B$10:B$999,MATCH($A1176,'Cycle 2'!$L$10:$L$999,0),1)),INDEX('Cycle 3'!B$10:B$999,MATCH($A1176,'Cycle 3'!$L$10:$L$999,0),1)),INDEX('Cycle 4'!B$10:B$999,MATCH($A1176,'Cycle 4'!$L$10:$L$999,0),1)),INDEX('Cycle 5'!B$10:B$999,MATCH($A1176,'Cycle 5'!$L$10:$L$999,0),1)),INDEX('Cycle 6'!B$10:B$999,MATCH($A1176,'Cycle 6'!$L$10:$L$999,0),1)),INDEX('Cycle 7'!B$10:B$999,MATCH($A1176,'Cycle 7'!$L$10:$L$999,0),1)),INDEX('Cycle 8'!B$10:B$999,MATCH($A1176,'Cycle 8'!$L$10:$L$999,0),1)),INDEX('Cycle 9'!B$10:B$999,MATCH($A1176,'Cycle 9'!$L$10:$L$999,0),1)),INDEX('Cycle 10'!B$10:B$999,MATCH($A1176,'Cycle 10'!$L$10:$L$999,0),1)),INDEX('Cycle 11'!B$10:B$999,MATCH($A1176,'Cycle 11'!$L$10:$L$999,0),1)),""))</f>
        <v/>
      </c>
      <c r="D1176" t="str">
        <f>IF(IFERROR(IFERROR(IFERROR(IFERROR(IFERROR(IFERROR(IFERROR(IFERROR(IFERROR(IFERROR(IFERROR(IFERROR(INDEX(Summer!C$10:C$999,MATCH($A1176,Summer!$L$10:$L$999,0),1),INDEX('Cycle 1'!C$10:C$999,MATCH($A1176,'Cycle 1'!$L$10:$L$999,0),1)),INDEX('Cycle 2'!C$10:C$999,MATCH($A1176,'Cycle 2'!$L$10:$L$999,0),1)),INDEX('Cycle 3'!C$10:C$999,MATCH($A1176,'Cycle 3'!$L$10:$L$999,0),1)),INDEX('Cycle 4'!C$10:C$999,MATCH($A1176,'Cycle 4'!$L$10:$L$999,0),1)),INDEX('Cycle 5'!C$10:C$999,MATCH($A1176,'Cycle 5'!$L$10:$L$999,0),1)),INDEX('Cycle 6'!C$10:C$999,MATCH($A1176,'Cycle 6'!$L$10:$L$999,0),1)),INDEX('Cycle 7'!C$10:C$999,MATCH($A1176,'Cycle 7'!$L$10:$L$999,0),1)),INDEX('Cycle 8'!C$10:C$999,MATCH($A1176,'Cycle 8'!$L$10:$L$999,0),1)),INDEX('Cycle 9'!C$10:C$999,MATCH($A1176,'Cycle 9'!$L$10:$L$999,0),1)),INDEX('Cycle 10'!C$10:C$999,MATCH($A1176,'Cycle 10'!$L$10:$L$999,0),1)),INDEX('Cycle 11'!C$10:C$999,MATCH($A1176,'Cycle 11'!$L$10:$L$999,0),1)),"")="","",IFERROR(IFERROR(IFERROR(IFERROR(IFERROR(IFERROR(IFERROR(IFERROR(IFERROR(IFERROR(IFERROR(IFERROR(INDEX(Summer!C$10:C$999,MATCH($A1176,Summer!$L$10:$L$999,0),1),INDEX('Cycle 1'!C$10:C$999,MATCH($A1176,'Cycle 1'!$L$10:$L$999,0),1)),INDEX('Cycle 2'!C$10:C$999,MATCH($A1176,'Cycle 2'!$L$10:$L$999,0),1)),INDEX('Cycle 3'!C$10:C$999,MATCH($A1176,'Cycle 3'!$L$10:$L$999,0),1)),INDEX('Cycle 4'!C$10:C$999,MATCH($A1176,'Cycle 4'!$L$10:$L$999,0),1)),INDEX('Cycle 5'!C$10:C$999,MATCH($A1176,'Cycle 5'!$L$10:$L$999,0),1)),INDEX('Cycle 6'!C$10:C$999,MATCH($A1176,'Cycle 6'!$L$10:$L$999,0),1)),INDEX('Cycle 7'!C$10:C$999,MATCH($A1176,'Cycle 7'!$L$10:$L$999,0),1)),INDEX('Cycle 8'!C$10:C$999,MATCH($A1176,'Cycle 8'!$L$10:$L$999,0),1)),INDEX('Cycle 9'!C$10:C$999,MATCH($A1176,'Cycle 9'!$L$10:$L$999,0),1)),INDEX('Cycle 10'!C$10:C$999,MATCH($A1176,'Cycle 10'!$L$10:$L$999,0),1)),INDEX('Cycle 11'!C$10:C$999,MATCH($A1176,'Cycle 11'!$L$10:$L$999,0),1)),""))</f>
        <v/>
      </c>
      <c r="E1176" t="str">
        <f>IF(IFERROR(IFERROR(IFERROR(IFERROR(IFERROR(IFERROR(IFERROR(IFERROR(IFERROR(IFERROR(IFERROR(IFERROR(INDEX(Summer!D$10:D$999,MATCH($A1176,Summer!$L$10:$L$999,0),1),INDEX('Cycle 1'!D$10:D$999,MATCH($A1176,'Cycle 1'!$L$10:$L$999,0),1)),INDEX('Cycle 2'!D$10:D$999,MATCH($A1176,'Cycle 2'!$L$10:$L$999,0),1)),INDEX('Cycle 3'!D$10:D$999,MATCH($A1176,'Cycle 3'!$L$10:$L$999,0),1)),INDEX('Cycle 4'!D$10:D$999,MATCH($A1176,'Cycle 4'!$L$10:$L$999,0),1)),INDEX('Cycle 5'!D$10:D$999,MATCH($A1176,'Cycle 5'!$L$10:$L$999,0),1)),INDEX('Cycle 6'!D$10:D$999,MATCH($A1176,'Cycle 6'!$L$10:$L$999,0),1)),INDEX('Cycle 7'!D$10:D$999,MATCH($A1176,'Cycle 7'!$L$10:$L$999,0),1)),INDEX('Cycle 8'!D$10:D$999,MATCH($A1176,'Cycle 8'!$L$10:$L$999,0),1)),INDEX('Cycle 9'!D$10:D$999,MATCH($A1176,'Cycle 9'!$L$10:$L$999,0),1)),INDEX('Cycle 10'!D$10:D$999,MATCH($A1176,'Cycle 10'!$L$10:$L$999,0),1)),INDEX('Cycle 11'!D$10:D$999,MATCH($A1176,'Cycle 11'!$L$10:$L$999,0),1)),"")="","",IFERROR(IFERROR(IFERROR(IFERROR(IFERROR(IFERROR(IFERROR(IFERROR(IFERROR(IFERROR(IFERROR(IFERROR(INDEX(Summer!D$10:D$999,MATCH($A1176,Summer!$L$10:$L$999,0),1),INDEX('Cycle 1'!D$10:D$999,MATCH($A1176,'Cycle 1'!$L$10:$L$999,0),1)),INDEX('Cycle 2'!D$10:D$999,MATCH($A1176,'Cycle 2'!$L$10:$L$999,0),1)),INDEX('Cycle 3'!D$10:D$999,MATCH($A1176,'Cycle 3'!$L$10:$L$999,0),1)),INDEX('Cycle 4'!D$10:D$999,MATCH($A1176,'Cycle 4'!$L$10:$L$999,0),1)),INDEX('Cycle 5'!D$10:D$999,MATCH($A1176,'Cycle 5'!$L$10:$L$999,0),1)),INDEX('Cycle 6'!D$10:D$999,MATCH($A1176,'Cycle 6'!$L$10:$L$999,0),1)),INDEX('Cycle 7'!D$10:D$999,MATCH($A1176,'Cycle 7'!$L$10:$L$999,0),1)),INDEX('Cycle 8'!D$10:D$999,MATCH($A1176,'Cycle 8'!$L$10:$L$999,0),1)),INDEX('Cycle 9'!D$10:D$999,MATCH($A1176,'Cycle 9'!$L$10:$L$999,0),1)),INDEX('Cycle 10'!D$10:D$999,MATCH($A1176,'Cycle 10'!$L$10:$L$999,0),1)),INDEX('Cycle 11'!D$10:D$999,MATCH($A1176,'Cycle 11'!$L$10:$L$999,0),1)),""))</f>
        <v/>
      </c>
      <c r="F1176" t="str">
        <f>IF(IFERROR(IFERROR(IFERROR(IFERROR(IFERROR(IFERROR(IFERROR(IFERROR(IFERROR(IFERROR(IFERROR(IFERROR(INDEX(Summer!E$10:E$999,MATCH($A1176,Summer!$L$10:$L$999,0),1),INDEX('Cycle 1'!E$10:E$999,MATCH($A1176,'Cycle 1'!$L$10:$L$999,0),1)),INDEX('Cycle 2'!E$10:E$999,MATCH($A1176,'Cycle 2'!$L$10:$L$999,0),1)),INDEX('Cycle 3'!E$10:E$999,MATCH($A1176,'Cycle 3'!$L$10:$L$999,0),1)),INDEX('Cycle 4'!E$10:E$999,MATCH($A1176,'Cycle 4'!$L$10:$L$999,0),1)),INDEX('Cycle 5'!E$10:E$999,MATCH($A1176,'Cycle 5'!$L$10:$L$999,0),1)),INDEX('Cycle 6'!E$10:E$999,MATCH($A1176,'Cycle 6'!$L$10:$L$999,0),1)),INDEX('Cycle 7'!E$10:E$999,MATCH($A1176,'Cycle 7'!$L$10:$L$999,0),1)),INDEX('Cycle 8'!E$10:E$999,MATCH($A1176,'Cycle 8'!$L$10:$L$999,0),1)),INDEX('Cycle 9'!E$10:E$999,MATCH($A1176,'Cycle 9'!$L$10:$L$999,0),1)),INDEX('Cycle 10'!E$10:E$999,MATCH($A1176,'Cycle 10'!$L$10:$L$999,0),1)),INDEX('Cycle 11'!E$10:E$999,MATCH($A1176,'Cycle 11'!$L$10:$L$999,0),1)),"")="","",IFERROR(IFERROR(IFERROR(IFERROR(IFERROR(IFERROR(IFERROR(IFERROR(IFERROR(IFERROR(IFERROR(IFERROR(INDEX(Summer!E$10:E$999,MATCH($A1176,Summer!$L$10:$L$999,0),1),INDEX('Cycle 1'!E$10:E$999,MATCH($A1176,'Cycle 1'!$L$10:$L$999,0),1)),INDEX('Cycle 2'!E$10:E$999,MATCH($A1176,'Cycle 2'!$L$10:$L$999,0),1)),INDEX('Cycle 3'!E$10:E$999,MATCH($A1176,'Cycle 3'!$L$10:$L$999,0),1)),INDEX('Cycle 4'!E$10:E$999,MATCH($A1176,'Cycle 4'!$L$10:$L$999,0),1)),INDEX('Cycle 5'!E$10:E$999,MATCH($A1176,'Cycle 5'!$L$10:$L$999,0),1)),INDEX('Cycle 6'!E$10:E$999,MATCH($A1176,'Cycle 6'!$L$10:$L$999,0),1)),INDEX('Cycle 7'!E$10:E$999,MATCH($A1176,'Cycle 7'!$L$10:$L$999,0),1)),INDEX('Cycle 8'!E$10:E$999,MATCH($A1176,'Cycle 8'!$L$10:$L$999,0),1)),INDEX('Cycle 9'!E$10:E$999,MATCH($A1176,'Cycle 9'!$L$10:$L$999,0),1)),INDEX('Cycle 10'!E$10:E$999,MATCH($A1176,'Cycle 10'!$L$10:$L$999,0),1)),INDEX('Cycle 11'!E$10:E$999,MATCH($A1176,'Cycle 11'!$L$10:$L$999,0),1)),""))</f>
        <v/>
      </c>
      <c r="G1176" t="str">
        <f>IF(IFERROR(IFERROR(IFERROR(IFERROR(IFERROR(IFERROR(IFERROR(IFERROR(IFERROR(IFERROR(IFERROR(IFERROR(INDEX(Summer!F$10:F$999,MATCH($A1176,Summer!$L$10:$L$999,0),1),INDEX('Cycle 1'!F$10:F$999,MATCH($A1176,'Cycle 1'!$L$10:$L$999,0),1)),INDEX('Cycle 2'!F$10:F$999,MATCH($A1176,'Cycle 2'!$L$10:$L$999,0),1)),INDEX('Cycle 3'!F$10:F$999,MATCH($A1176,'Cycle 3'!$L$10:$L$999,0),1)),INDEX('Cycle 4'!F$10:F$999,MATCH($A1176,'Cycle 4'!$L$10:$L$999,0),1)),INDEX('Cycle 5'!F$10:F$999,MATCH($A1176,'Cycle 5'!$L$10:$L$999,0),1)),INDEX('Cycle 6'!F$10:F$999,MATCH($A1176,'Cycle 6'!$L$10:$L$999,0),1)),INDEX('Cycle 7'!F$10:F$999,MATCH($A1176,'Cycle 7'!$L$10:$L$999,0),1)),INDEX('Cycle 8'!F$10:F$999,MATCH($A1176,'Cycle 8'!$L$10:$L$999,0),1)),INDEX('Cycle 9'!F$10:F$999,MATCH($A1176,'Cycle 9'!$L$10:$L$999,0),1)),INDEX('Cycle 10'!F$10:F$999,MATCH($A1176,'Cycle 10'!$L$10:$L$999,0),1)),INDEX('Cycle 11'!F$10:F$999,MATCH($A1176,'Cycle 11'!$L$10:$L$999,0),1)),"")="","",IFERROR(IFERROR(IFERROR(IFERROR(IFERROR(IFERROR(IFERROR(IFERROR(IFERROR(IFERROR(IFERROR(IFERROR(INDEX(Summer!F$10:F$999,MATCH($A1176,Summer!$L$10:$L$999,0),1),INDEX('Cycle 1'!F$10:F$999,MATCH($A1176,'Cycle 1'!$L$10:$L$999,0),1)),INDEX('Cycle 2'!F$10:F$999,MATCH($A1176,'Cycle 2'!$L$10:$L$999,0),1)),INDEX('Cycle 3'!F$10:F$999,MATCH($A1176,'Cycle 3'!$L$10:$L$999,0),1)),INDEX('Cycle 4'!F$10:F$999,MATCH($A1176,'Cycle 4'!$L$10:$L$999,0),1)),INDEX('Cycle 5'!F$10:F$999,MATCH($A1176,'Cycle 5'!$L$10:$L$999,0),1)),INDEX('Cycle 6'!F$10:F$999,MATCH($A1176,'Cycle 6'!$L$10:$L$999,0),1)),INDEX('Cycle 7'!F$10:F$999,MATCH($A1176,'Cycle 7'!$L$10:$L$999,0),1)),INDEX('Cycle 8'!F$10:F$999,MATCH($A1176,'Cycle 8'!$L$10:$L$999,0),1)),INDEX('Cycle 9'!F$10:F$999,MATCH($A1176,'Cycle 9'!$L$10:$L$999,0),1)),INDEX('Cycle 10'!F$10:F$999,MATCH($A1176,'Cycle 10'!$L$10:$L$999,0),1)),INDEX('Cycle 11'!F$10:F$999,MATCH($A1176,'Cycle 11'!$L$10:$L$999,0),1)),""))</f>
        <v/>
      </c>
      <c r="H1176" t="str">
        <f>IF(IFERROR(IFERROR(IFERROR(IFERROR(IFERROR(IFERROR(IFERROR(IFERROR(IFERROR(IFERROR(IFERROR(IFERROR(INDEX(Summer!G$10:G$999,MATCH($A1176,Summer!$L$10:$L$999,0),1),INDEX('Cycle 1'!G$10:G$999,MATCH($A1176,'Cycle 1'!$L$10:$L$999,0),1)),INDEX('Cycle 2'!G$10:G$999,MATCH($A1176,'Cycle 2'!$L$10:$L$999,0),1)),INDEX('Cycle 3'!G$10:G$999,MATCH($A1176,'Cycle 3'!$L$10:$L$999,0),1)),INDEX('Cycle 4'!G$10:G$999,MATCH($A1176,'Cycle 4'!$L$10:$L$999,0),1)),INDEX('Cycle 5'!G$10:G$999,MATCH($A1176,'Cycle 5'!$L$10:$L$999,0),1)),INDEX('Cycle 6'!G$10:G$999,MATCH($A1176,'Cycle 6'!$L$10:$L$999,0),1)),INDEX('Cycle 7'!G$10:G$999,MATCH($A1176,'Cycle 7'!$L$10:$L$999,0),1)),INDEX('Cycle 8'!G$10:G$999,MATCH($A1176,'Cycle 8'!$L$10:$L$999,0),1)),INDEX('Cycle 9'!G$10:G$999,MATCH($A1176,'Cycle 9'!$L$10:$L$999,0),1)),INDEX('Cycle 10'!G$10:G$999,MATCH($A1176,'Cycle 10'!$L$10:$L$999,0),1)),INDEX('Cycle 11'!G$10:G$999,MATCH($A1176,'Cycle 11'!$L$10:$L$999,0),1)),"")="","",IFERROR(IFERROR(IFERROR(IFERROR(IFERROR(IFERROR(IFERROR(IFERROR(IFERROR(IFERROR(IFERROR(IFERROR(INDEX(Summer!G$10:G$999,MATCH($A1176,Summer!$L$10:$L$999,0),1),INDEX('Cycle 1'!G$10:G$999,MATCH($A1176,'Cycle 1'!$L$10:$L$999,0),1)),INDEX('Cycle 2'!G$10:G$999,MATCH($A1176,'Cycle 2'!$L$10:$L$999,0),1)),INDEX('Cycle 3'!G$10:G$999,MATCH($A1176,'Cycle 3'!$L$10:$L$999,0),1)),INDEX('Cycle 4'!G$10:G$999,MATCH($A1176,'Cycle 4'!$L$10:$L$999,0),1)),INDEX('Cycle 5'!G$10:G$999,MATCH($A1176,'Cycle 5'!$L$10:$L$999,0),1)),INDEX('Cycle 6'!G$10:G$999,MATCH($A1176,'Cycle 6'!$L$10:$L$999,0),1)),INDEX('Cycle 7'!G$10:G$999,MATCH($A1176,'Cycle 7'!$L$10:$L$999,0),1)),INDEX('Cycle 8'!G$10:G$999,MATCH($A1176,'Cycle 8'!$L$10:$L$999,0),1)),INDEX('Cycle 9'!G$10:G$999,MATCH($A1176,'Cycle 9'!$L$10:$L$999,0),1)),INDEX('Cycle 10'!G$10:G$999,MATCH($A1176,'Cycle 10'!$L$10:$L$999,0),1)),INDEX('Cycle 11'!G$10:G$999,MATCH($A1176,'Cycle 11'!$L$10:$L$999,0),1)),""))</f>
        <v/>
      </c>
      <c r="I1176">
        <f>IFERROR(IF(C1176="",MAX(I$1:I1175),IF(ROW(C$2)=ROW(C1176),1,IF(ISERROR(VLOOKUP(C1176,C$2:C1175,1,FALSE)),MAX(I$1:I1175)+1,MAX(I$1:I1175)))),"")</f>
        <v>0</v>
      </c>
      <c r="J1176" t="str">
        <f t="shared" ref="J1176:J1239" si="125">IF(H1176="","",COUNTIFS(C:C,C1176))</f>
        <v/>
      </c>
      <c r="K1176" t="str">
        <f t="shared" si="124"/>
        <v/>
      </c>
      <c r="L1176" t="str">
        <f t="shared" si="124"/>
        <v/>
      </c>
      <c r="M1176" t="str">
        <f t="shared" si="124"/>
        <v/>
      </c>
      <c r="N1176" t="str">
        <f t="shared" si="124"/>
        <v/>
      </c>
      <c r="O1176" t="str">
        <f t="shared" si="124"/>
        <v/>
      </c>
      <c r="P1176" t="str">
        <f t="shared" si="124"/>
        <v/>
      </c>
      <c r="Q1176" t="str">
        <f t="shared" si="124"/>
        <v/>
      </c>
      <c r="R1176" t="str">
        <f t="shared" si="124"/>
        <v/>
      </c>
      <c r="S1176" t="str">
        <f t="shared" si="124"/>
        <v/>
      </c>
      <c r="T1176" t="str">
        <f t="shared" si="124"/>
        <v/>
      </c>
      <c r="U1176" t="str">
        <f t="shared" si="124"/>
        <v/>
      </c>
      <c r="V1176" t="str">
        <f t="shared" si="124"/>
        <v/>
      </c>
      <c r="W1176" t="str">
        <f t="shared" ref="W1176:W1239" si="126">IF($H1176="","",SUM(K1176:V1176))</f>
        <v/>
      </c>
      <c r="X1176">
        <f>IF(OR(H1176="No",H1176=""),0,IF(COUNTIFS(H$2:H1176,"Yes",C$2:C1176,C1176)&gt;1,0,COUNTIFS(H$2:H1176,"Yes",C$2:C1176,C1176)))+IF(X1175=$X$1,0,X1175)</f>
        <v>0</v>
      </c>
    </row>
    <row r="1177" spans="1:24" x14ac:dyDescent="0.3">
      <c r="A1177">
        <f>ROWS($A$2:$A1177)</f>
        <v>1176</v>
      </c>
      <c r="B1177" t="str">
        <f>IF(ISERROR(VLOOKUP(A1177,Summer!L$11:L$500,1,FALSE)),IF(ISERROR(VLOOKUP(A1177,'Cycle 1'!L$11:L$500,1,FALSE)),IF(ISERROR(VLOOKUP(A1177,'Cycle 2'!L$11:L$500,1,FALSE)),IF(ISERROR(VLOOKUP(A1177,'Cycle 3'!L$11:L$500,1,FALSE)),IF(ISERROR(VLOOKUP(A1177,'Cycle 4'!L$11:L$500,1,FALSE)),IF(ISERROR(VLOOKUP(A1177,'Cycle 5'!L$11:L$500,1,FALSE)),IF(ISERROR(VLOOKUP(A1177,'Cycle 6'!L$11:L$500,1,FALSE)),IF(ISERROR(VLOOKUP(A1177,'Cycle 7'!L$11:L$500,1,FALSE)),IF(ISERROR(VLOOKUP(A1177,'Cycle 8'!L$11:L$500,1,FALSE)),IF(ISERROR(VLOOKUP(A1177,'Cycle 9'!L$11:L$500,1,FALSE)),IF(ISERROR(VLOOKUP(A1177,'Cycle 10'!L$11:L$500,1,FALSE)),IF(ISERROR(VLOOKUP(A1177,'Cycle 11'!L$11:L$500,1,FALSE)),"","Cycle 11"),"Cycle 10"),"Cycle 9"),"Cycle 8"),"Cycle 7"),"Cycle 6"),"Cycle 5"),"Cycle 4"),"Cycle 3"),"Cycle 2"),"Cycle 1"),"Summer")</f>
        <v/>
      </c>
      <c r="C1177" t="str">
        <f>IF(IFERROR(IFERROR(IFERROR(IFERROR(IFERROR(IFERROR(IFERROR(IFERROR(IFERROR(IFERROR(IFERROR(IFERROR(INDEX(Summer!B$10:B$999,MATCH($A1177,Summer!$L$10:$L$999,0),1),INDEX('Cycle 1'!B$10:B$999,MATCH($A1177,'Cycle 1'!$L$10:$L$999,0),1)),INDEX('Cycle 2'!B$10:B$999,MATCH($A1177,'Cycle 2'!$L$10:$L$999,0),1)),INDEX('Cycle 3'!B$10:B$999,MATCH($A1177,'Cycle 3'!$L$10:$L$999,0),1)),INDEX('Cycle 4'!B$10:B$999,MATCH($A1177,'Cycle 4'!$L$10:$L$999,0),1)),INDEX('Cycle 5'!B$10:B$999,MATCH($A1177,'Cycle 5'!$L$10:$L$999,0),1)),INDEX('Cycle 6'!B$10:B$999,MATCH($A1177,'Cycle 6'!$L$10:$L$999,0),1)),INDEX('Cycle 7'!B$10:B$999,MATCH($A1177,'Cycle 7'!$L$10:$L$999,0),1)),INDEX('Cycle 8'!B$10:B$999,MATCH($A1177,'Cycle 8'!$L$10:$L$999,0),1)),INDEX('Cycle 9'!B$10:B$999,MATCH($A1177,'Cycle 9'!$L$10:$L$999,0),1)),INDEX('Cycle 10'!B$10:B$999,MATCH($A1177,'Cycle 10'!$L$10:$L$999,0),1)),INDEX('Cycle 11'!B$10:B$999,MATCH($A1177,'Cycle 11'!$L$10:$L$999,0),1)),"")="","",IFERROR(IFERROR(IFERROR(IFERROR(IFERROR(IFERROR(IFERROR(IFERROR(IFERROR(IFERROR(IFERROR(IFERROR(INDEX(Summer!B$10:B$999,MATCH($A1177,Summer!$L$10:$L$999,0),1),INDEX('Cycle 1'!B$10:B$999,MATCH($A1177,'Cycle 1'!$L$10:$L$999,0),1)),INDEX('Cycle 2'!B$10:B$999,MATCH($A1177,'Cycle 2'!$L$10:$L$999,0),1)),INDEX('Cycle 3'!B$10:B$999,MATCH($A1177,'Cycle 3'!$L$10:$L$999,0),1)),INDEX('Cycle 4'!B$10:B$999,MATCH($A1177,'Cycle 4'!$L$10:$L$999,0),1)),INDEX('Cycle 5'!B$10:B$999,MATCH($A1177,'Cycle 5'!$L$10:$L$999,0),1)),INDEX('Cycle 6'!B$10:B$999,MATCH($A1177,'Cycle 6'!$L$10:$L$999,0),1)),INDEX('Cycle 7'!B$10:B$999,MATCH($A1177,'Cycle 7'!$L$10:$L$999,0),1)),INDEX('Cycle 8'!B$10:B$999,MATCH($A1177,'Cycle 8'!$L$10:$L$999,0),1)),INDEX('Cycle 9'!B$10:B$999,MATCH($A1177,'Cycle 9'!$L$10:$L$999,0),1)),INDEX('Cycle 10'!B$10:B$999,MATCH($A1177,'Cycle 10'!$L$10:$L$999,0),1)),INDEX('Cycle 11'!B$10:B$999,MATCH($A1177,'Cycle 11'!$L$10:$L$999,0),1)),""))</f>
        <v/>
      </c>
      <c r="D1177" t="str">
        <f>IF(IFERROR(IFERROR(IFERROR(IFERROR(IFERROR(IFERROR(IFERROR(IFERROR(IFERROR(IFERROR(IFERROR(IFERROR(INDEX(Summer!C$10:C$999,MATCH($A1177,Summer!$L$10:$L$999,0),1),INDEX('Cycle 1'!C$10:C$999,MATCH($A1177,'Cycle 1'!$L$10:$L$999,0),1)),INDEX('Cycle 2'!C$10:C$999,MATCH($A1177,'Cycle 2'!$L$10:$L$999,0),1)),INDEX('Cycle 3'!C$10:C$999,MATCH($A1177,'Cycle 3'!$L$10:$L$999,0),1)),INDEX('Cycle 4'!C$10:C$999,MATCH($A1177,'Cycle 4'!$L$10:$L$999,0),1)),INDEX('Cycle 5'!C$10:C$999,MATCH($A1177,'Cycle 5'!$L$10:$L$999,0),1)),INDEX('Cycle 6'!C$10:C$999,MATCH($A1177,'Cycle 6'!$L$10:$L$999,0),1)),INDEX('Cycle 7'!C$10:C$999,MATCH($A1177,'Cycle 7'!$L$10:$L$999,0),1)),INDEX('Cycle 8'!C$10:C$999,MATCH($A1177,'Cycle 8'!$L$10:$L$999,0),1)),INDEX('Cycle 9'!C$10:C$999,MATCH($A1177,'Cycle 9'!$L$10:$L$999,0),1)),INDEX('Cycle 10'!C$10:C$999,MATCH($A1177,'Cycle 10'!$L$10:$L$999,0),1)),INDEX('Cycle 11'!C$10:C$999,MATCH($A1177,'Cycle 11'!$L$10:$L$999,0),1)),"")="","",IFERROR(IFERROR(IFERROR(IFERROR(IFERROR(IFERROR(IFERROR(IFERROR(IFERROR(IFERROR(IFERROR(IFERROR(INDEX(Summer!C$10:C$999,MATCH($A1177,Summer!$L$10:$L$999,0),1),INDEX('Cycle 1'!C$10:C$999,MATCH($A1177,'Cycle 1'!$L$10:$L$999,0),1)),INDEX('Cycle 2'!C$10:C$999,MATCH($A1177,'Cycle 2'!$L$10:$L$999,0),1)),INDEX('Cycle 3'!C$10:C$999,MATCH($A1177,'Cycle 3'!$L$10:$L$999,0),1)),INDEX('Cycle 4'!C$10:C$999,MATCH($A1177,'Cycle 4'!$L$10:$L$999,0),1)),INDEX('Cycle 5'!C$10:C$999,MATCH($A1177,'Cycle 5'!$L$10:$L$999,0),1)),INDEX('Cycle 6'!C$10:C$999,MATCH($A1177,'Cycle 6'!$L$10:$L$999,0),1)),INDEX('Cycle 7'!C$10:C$999,MATCH($A1177,'Cycle 7'!$L$10:$L$999,0),1)),INDEX('Cycle 8'!C$10:C$999,MATCH($A1177,'Cycle 8'!$L$10:$L$999,0),1)),INDEX('Cycle 9'!C$10:C$999,MATCH($A1177,'Cycle 9'!$L$10:$L$999,0),1)),INDEX('Cycle 10'!C$10:C$999,MATCH($A1177,'Cycle 10'!$L$10:$L$999,0),1)),INDEX('Cycle 11'!C$10:C$999,MATCH($A1177,'Cycle 11'!$L$10:$L$999,0),1)),""))</f>
        <v/>
      </c>
      <c r="E1177" t="str">
        <f>IF(IFERROR(IFERROR(IFERROR(IFERROR(IFERROR(IFERROR(IFERROR(IFERROR(IFERROR(IFERROR(IFERROR(IFERROR(INDEX(Summer!D$10:D$999,MATCH($A1177,Summer!$L$10:$L$999,0),1),INDEX('Cycle 1'!D$10:D$999,MATCH($A1177,'Cycle 1'!$L$10:$L$999,0),1)),INDEX('Cycle 2'!D$10:D$999,MATCH($A1177,'Cycle 2'!$L$10:$L$999,0),1)),INDEX('Cycle 3'!D$10:D$999,MATCH($A1177,'Cycle 3'!$L$10:$L$999,0),1)),INDEX('Cycle 4'!D$10:D$999,MATCH($A1177,'Cycle 4'!$L$10:$L$999,0),1)),INDEX('Cycle 5'!D$10:D$999,MATCH($A1177,'Cycle 5'!$L$10:$L$999,0),1)),INDEX('Cycle 6'!D$10:D$999,MATCH($A1177,'Cycle 6'!$L$10:$L$999,0),1)),INDEX('Cycle 7'!D$10:D$999,MATCH($A1177,'Cycle 7'!$L$10:$L$999,0),1)),INDEX('Cycle 8'!D$10:D$999,MATCH($A1177,'Cycle 8'!$L$10:$L$999,0),1)),INDEX('Cycle 9'!D$10:D$999,MATCH($A1177,'Cycle 9'!$L$10:$L$999,0),1)),INDEX('Cycle 10'!D$10:D$999,MATCH($A1177,'Cycle 10'!$L$10:$L$999,0),1)),INDEX('Cycle 11'!D$10:D$999,MATCH($A1177,'Cycle 11'!$L$10:$L$999,0),1)),"")="","",IFERROR(IFERROR(IFERROR(IFERROR(IFERROR(IFERROR(IFERROR(IFERROR(IFERROR(IFERROR(IFERROR(IFERROR(INDEX(Summer!D$10:D$999,MATCH($A1177,Summer!$L$10:$L$999,0),1),INDEX('Cycle 1'!D$10:D$999,MATCH($A1177,'Cycle 1'!$L$10:$L$999,0),1)),INDEX('Cycle 2'!D$10:D$999,MATCH($A1177,'Cycle 2'!$L$10:$L$999,0),1)),INDEX('Cycle 3'!D$10:D$999,MATCH($A1177,'Cycle 3'!$L$10:$L$999,0),1)),INDEX('Cycle 4'!D$10:D$999,MATCH($A1177,'Cycle 4'!$L$10:$L$999,0),1)),INDEX('Cycle 5'!D$10:D$999,MATCH($A1177,'Cycle 5'!$L$10:$L$999,0),1)),INDEX('Cycle 6'!D$10:D$999,MATCH($A1177,'Cycle 6'!$L$10:$L$999,0),1)),INDEX('Cycle 7'!D$10:D$999,MATCH($A1177,'Cycle 7'!$L$10:$L$999,0),1)),INDEX('Cycle 8'!D$10:D$999,MATCH($A1177,'Cycle 8'!$L$10:$L$999,0),1)),INDEX('Cycle 9'!D$10:D$999,MATCH($A1177,'Cycle 9'!$L$10:$L$999,0),1)),INDEX('Cycle 10'!D$10:D$999,MATCH($A1177,'Cycle 10'!$L$10:$L$999,0),1)),INDEX('Cycle 11'!D$10:D$999,MATCH($A1177,'Cycle 11'!$L$10:$L$999,0),1)),""))</f>
        <v/>
      </c>
      <c r="F1177" t="str">
        <f>IF(IFERROR(IFERROR(IFERROR(IFERROR(IFERROR(IFERROR(IFERROR(IFERROR(IFERROR(IFERROR(IFERROR(IFERROR(INDEX(Summer!E$10:E$999,MATCH($A1177,Summer!$L$10:$L$999,0),1),INDEX('Cycle 1'!E$10:E$999,MATCH($A1177,'Cycle 1'!$L$10:$L$999,0),1)),INDEX('Cycle 2'!E$10:E$999,MATCH($A1177,'Cycle 2'!$L$10:$L$999,0),1)),INDEX('Cycle 3'!E$10:E$999,MATCH($A1177,'Cycle 3'!$L$10:$L$999,0),1)),INDEX('Cycle 4'!E$10:E$999,MATCH($A1177,'Cycle 4'!$L$10:$L$999,0),1)),INDEX('Cycle 5'!E$10:E$999,MATCH($A1177,'Cycle 5'!$L$10:$L$999,0),1)),INDEX('Cycle 6'!E$10:E$999,MATCH($A1177,'Cycle 6'!$L$10:$L$999,0),1)),INDEX('Cycle 7'!E$10:E$999,MATCH($A1177,'Cycle 7'!$L$10:$L$999,0),1)),INDEX('Cycle 8'!E$10:E$999,MATCH($A1177,'Cycle 8'!$L$10:$L$999,0),1)),INDEX('Cycle 9'!E$10:E$999,MATCH($A1177,'Cycle 9'!$L$10:$L$999,0),1)),INDEX('Cycle 10'!E$10:E$999,MATCH($A1177,'Cycle 10'!$L$10:$L$999,0),1)),INDEX('Cycle 11'!E$10:E$999,MATCH($A1177,'Cycle 11'!$L$10:$L$999,0),1)),"")="","",IFERROR(IFERROR(IFERROR(IFERROR(IFERROR(IFERROR(IFERROR(IFERROR(IFERROR(IFERROR(IFERROR(IFERROR(INDEX(Summer!E$10:E$999,MATCH($A1177,Summer!$L$10:$L$999,0),1),INDEX('Cycle 1'!E$10:E$999,MATCH($A1177,'Cycle 1'!$L$10:$L$999,0),1)),INDEX('Cycle 2'!E$10:E$999,MATCH($A1177,'Cycle 2'!$L$10:$L$999,0),1)),INDEX('Cycle 3'!E$10:E$999,MATCH($A1177,'Cycle 3'!$L$10:$L$999,0),1)),INDEX('Cycle 4'!E$10:E$999,MATCH($A1177,'Cycle 4'!$L$10:$L$999,0),1)),INDEX('Cycle 5'!E$10:E$999,MATCH($A1177,'Cycle 5'!$L$10:$L$999,0),1)),INDEX('Cycle 6'!E$10:E$999,MATCH($A1177,'Cycle 6'!$L$10:$L$999,0),1)),INDEX('Cycle 7'!E$10:E$999,MATCH($A1177,'Cycle 7'!$L$10:$L$999,0),1)),INDEX('Cycle 8'!E$10:E$999,MATCH($A1177,'Cycle 8'!$L$10:$L$999,0),1)),INDEX('Cycle 9'!E$10:E$999,MATCH($A1177,'Cycle 9'!$L$10:$L$999,0),1)),INDEX('Cycle 10'!E$10:E$999,MATCH($A1177,'Cycle 10'!$L$10:$L$999,0),1)),INDEX('Cycle 11'!E$10:E$999,MATCH($A1177,'Cycle 11'!$L$10:$L$999,0),1)),""))</f>
        <v/>
      </c>
      <c r="G1177" t="str">
        <f>IF(IFERROR(IFERROR(IFERROR(IFERROR(IFERROR(IFERROR(IFERROR(IFERROR(IFERROR(IFERROR(IFERROR(IFERROR(INDEX(Summer!F$10:F$999,MATCH($A1177,Summer!$L$10:$L$999,0),1),INDEX('Cycle 1'!F$10:F$999,MATCH($A1177,'Cycle 1'!$L$10:$L$999,0),1)),INDEX('Cycle 2'!F$10:F$999,MATCH($A1177,'Cycle 2'!$L$10:$L$999,0),1)),INDEX('Cycle 3'!F$10:F$999,MATCH($A1177,'Cycle 3'!$L$10:$L$999,0),1)),INDEX('Cycle 4'!F$10:F$999,MATCH($A1177,'Cycle 4'!$L$10:$L$999,0),1)),INDEX('Cycle 5'!F$10:F$999,MATCH($A1177,'Cycle 5'!$L$10:$L$999,0),1)),INDEX('Cycle 6'!F$10:F$999,MATCH($A1177,'Cycle 6'!$L$10:$L$999,0),1)),INDEX('Cycle 7'!F$10:F$999,MATCH($A1177,'Cycle 7'!$L$10:$L$999,0),1)),INDEX('Cycle 8'!F$10:F$999,MATCH($A1177,'Cycle 8'!$L$10:$L$999,0),1)),INDEX('Cycle 9'!F$10:F$999,MATCH($A1177,'Cycle 9'!$L$10:$L$999,0),1)),INDEX('Cycle 10'!F$10:F$999,MATCH($A1177,'Cycle 10'!$L$10:$L$999,0),1)),INDEX('Cycle 11'!F$10:F$999,MATCH($A1177,'Cycle 11'!$L$10:$L$999,0),1)),"")="","",IFERROR(IFERROR(IFERROR(IFERROR(IFERROR(IFERROR(IFERROR(IFERROR(IFERROR(IFERROR(IFERROR(IFERROR(INDEX(Summer!F$10:F$999,MATCH($A1177,Summer!$L$10:$L$999,0),1),INDEX('Cycle 1'!F$10:F$999,MATCH($A1177,'Cycle 1'!$L$10:$L$999,0),1)),INDEX('Cycle 2'!F$10:F$999,MATCH($A1177,'Cycle 2'!$L$10:$L$999,0),1)),INDEX('Cycle 3'!F$10:F$999,MATCH($A1177,'Cycle 3'!$L$10:$L$999,0),1)),INDEX('Cycle 4'!F$10:F$999,MATCH($A1177,'Cycle 4'!$L$10:$L$999,0),1)),INDEX('Cycle 5'!F$10:F$999,MATCH($A1177,'Cycle 5'!$L$10:$L$999,0),1)),INDEX('Cycle 6'!F$10:F$999,MATCH($A1177,'Cycle 6'!$L$10:$L$999,0),1)),INDEX('Cycle 7'!F$10:F$999,MATCH($A1177,'Cycle 7'!$L$10:$L$999,0),1)),INDEX('Cycle 8'!F$10:F$999,MATCH($A1177,'Cycle 8'!$L$10:$L$999,0),1)),INDEX('Cycle 9'!F$10:F$999,MATCH($A1177,'Cycle 9'!$L$10:$L$999,0),1)),INDEX('Cycle 10'!F$10:F$999,MATCH($A1177,'Cycle 10'!$L$10:$L$999,0),1)),INDEX('Cycle 11'!F$10:F$999,MATCH($A1177,'Cycle 11'!$L$10:$L$999,0),1)),""))</f>
        <v/>
      </c>
      <c r="H1177" t="str">
        <f>IF(IFERROR(IFERROR(IFERROR(IFERROR(IFERROR(IFERROR(IFERROR(IFERROR(IFERROR(IFERROR(IFERROR(IFERROR(INDEX(Summer!G$10:G$999,MATCH($A1177,Summer!$L$10:$L$999,0),1),INDEX('Cycle 1'!G$10:G$999,MATCH($A1177,'Cycle 1'!$L$10:$L$999,0),1)),INDEX('Cycle 2'!G$10:G$999,MATCH($A1177,'Cycle 2'!$L$10:$L$999,0),1)),INDEX('Cycle 3'!G$10:G$999,MATCH($A1177,'Cycle 3'!$L$10:$L$999,0),1)),INDEX('Cycle 4'!G$10:G$999,MATCH($A1177,'Cycle 4'!$L$10:$L$999,0),1)),INDEX('Cycle 5'!G$10:G$999,MATCH($A1177,'Cycle 5'!$L$10:$L$999,0),1)),INDEX('Cycle 6'!G$10:G$999,MATCH($A1177,'Cycle 6'!$L$10:$L$999,0),1)),INDEX('Cycle 7'!G$10:G$999,MATCH($A1177,'Cycle 7'!$L$10:$L$999,0),1)),INDEX('Cycle 8'!G$10:G$999,MATCH($A1177,'Cycle 8'!$L$10:$L$999,0),1)),INDEX('Cycle 9'!G$10:G$999,MATCH($A1177,'Cycle 9'!$L$10:$L$999,0),1)),INDEX('Cycle 10'!G$10:G$999,MATCH($A1177,'Cycle 10'!$L$10:$L$999,0),1)),INDEX('Cycle 11'!G$10:G$999,MATCH($A1177,'Cycle 11'!$L$10:$L$999,0),1)),"")="","",IFERROR(IFERROR(IFERROR(IFERROR(IFERROR(IFERROR(IFERROR(IFERROR(IFERROR(IFERROR(IFERROR(IFERROR(INDEX(Summer!G$10:G$999,MATCH($A1177,Summer!$L$10:$L$999,0),1),INDEX('Cycle 1'!G$10:G$999,MATCH($A1177,'Cycle 1'!$L$10:$L$999,0),1)),INDEX('Cycle 2'!G$10:G$999,MATCH($A1177,'Cycle 2'!$L$10:$L$999,0),1)),INDEX('Cycle 3'!G$10:G$999,MATCH($A1177,'Cycle 3'!$L$10:$L$999,0),1)),INDEX('Cycle 4'!G$10:G$999,MATCH($A1177,'Cycle 4'!$L$10:$L$999,0),1)),INDEX('Cycle 5'!G$10:G$999,MATCH($A1177,'Cycle 5'!$L$10:$L$999,0),1)),INDEX('Cycle 6'!G$10:G$999,MATCH($A1177,'Cycle 6'!$L$10:$L$999,0),1)),INDEX('Cycle 7'!G$10:G$999,MATCH($A1177,'Cycle 7'!$L$10:$L$999,0),1)),INDEX('Cycle 8'!G$10:G$999,MATCH($A1177,'Cycle 8'!$L$10:$L$999,0),1)),INDEX('Cycle 9'!G$10:G$999,MATCH($A1177,'Cycle 9'!$L$10:$L$999,0),1)),INDEX('Cycle 10'!G$10:G$999,MATCH($A1177,'Cycle 10'!$L$10:$L$999,0),1)),INDEX('Cycle 11'!G$10:G$999,MATCH($A1177,'Cycle 11'!$L$10:$L$999,0),1)),""))</f>
        <v/>
      </c>
      <c r="I1177">
        <f>IFERROR(IF(C1177="",MAX(I$1:I1176),IF(ROW(C$2)=ROW(C1177),1,IF(ISERROR(VLOOKUP(C1177,C$2:C1176,1,FALSE)),MAX(I$1:I1176)+1,MAX(I$1:I1176)))),"")</f>
        <v>0</v>
      </c>
      <c r="J1177" t="str">
        <f t="shared" si="125"/>
        <v/>
      </c>
      <c r="K1177" t="str">
        <f t="shared" si="124"/>
        <v/>
      </c>
      <c r="L1177" t="str">
        <f t="shared" si="124"/>
        <v/>
      </c>
      <c r="M1177" t="str">
        <f t="shared" si="124"/>
        <v/>
      </c>
      <c r="N1177" t="str">
        <f t="shared" si="124"/>
        <v/>
      </c>
      <c r="O1177" t="str">
        <f t="shared" si="124"/>
        <v/>
      </c>
      <c r="P1177" t="str">
        <f t="shared" si="124"/>
        <v/>
      </c>
      <c r="Q1177" t="str">
        <f t="shared" si="124"/>
        <v/>
      </c>
      <c r="R1177" t="str">
        <f t="shared" si="124"/>
        <v/>
      </c>
      <c r="S1177" t="str">
        <f t="shared" si="124"/>
        <v/>
      </c>
      <c r="T1177" t="str">
        <f t="shared" si="124"/>
        <v/>
      </c>
      <c r="U1177" t="str">
        <f t="shared" si="124"/>
        <v/>
      </c>
      <c r="V1177" t="str">
        <f t="shared" si="124"/>
        <v/>
      </c>
      <c r="W1177" t="str">
        <f t="shared" si="126"/>
        <v/>
      </c>
      <c r="X1177">
        <f>IF(OR(H1177="No",H1177=""),0,IF(COUNTIFS(H$2:H1177,"Yes",C$2:C1177,C1177)&gt;1,0,COUNTIFS(H$2:H1177,"Yes",C$2:C1177,C1177)))+IF(X1176=$X$1,0,X1176)</f>
        <v>0</v>
      </c>
    </row>
    <row r="1178" spans="1:24" x14ac:dyDescent="0.3">
      <c r="A1178">
        <f>ROWS($A$2:$A1178)</f>
        <v>1177</v>
      </c>
      <c r="B1178" t="str">
        <f>IF(ISERROR(VLOOKUP(A1178,Summer!L$11:L$500,1,FALSE)),IF(ISERROR(VLOOKUP(A1178,'Cycle 1'!L$11:L$500,1,FALSE)),IF(ISERROR(VLOOKUP(A1178,'Cycle 2'!L$11:L$500,1,FALSE)),IF(ISERROR(VLOOKUP(A1178,'Cycle 3'!L$11:L$500,1,FALSE)),IF(ISERROR(VLOOKUP(A1178,'Cycle 4'!L$11:L$500,1,FALSE)),IF(ISERROR(VLOOKUP(A1178,'Cycle 5'!L$11:L$500,1,FALSE)),IF(ISERROR(VLOOKUP(A1178,'Cycle 6'!L$11:L$500,1,FALSE)),IF(ISERROR(VLOOKUP(A1178,'Cycle 7'!L$11:L$500,1,FALSE)),IF(ISERROR(VLOOKUP(A1178,'Cycle 8'!L$11:L$500,1,FALSE)),IF(ISERROR(VLOOKUP(A1178,'Cycle 9'!L$11:L$500,1,FALSE)),IF(ISERROR(VLOOKUP(A1178,'Cycle 10'!L$11:L$500,1,FALSE)),IF(ISERROR(VLOOKUP(A1178,'Cycle 11'!L$11:L$500,1,FALSE)),"","Cycle 11"),"Cycle 10"),"Cycle 9"),"Cycle 8"),"Cycle 7"),"Cycle 6"),"Cycle 5"),"Cycle 4"),"Cycle 3"),"Cycle 2"),"Cycle 1"),"Summer")</f>
        <v/>
      </c>
      <c r="C1178" t="str">
        <f>IF(IFERROR(IFERROR(IFERROR(IFERROR(IFERROR(IFERROR(IFERROR(IFERROR(IFERROR(IFERROR(IFERROR(IFERROR(INDEX(Summer!B$10:B$999,MATCH($A1178,Summer!$L$10:$L$999,0),1),INDEX('Cycle 1'!B$10:B$999,MATCH($A1178,'Cycle 1'!$L$10:$L$999,0),1)),INDEX('Cycle 2'!B$10:B$999,MATCH($A1178,'Cycle 2'!$L$10:$L$999,0),1)),INDEX('Cycle 3'!B$10:B$999,MATCH($A1178,'Cycle 3'!$L$10:$L$999,0),1)),INDEX('Cycle 4'!B$10:B$999,MATCH($A1178,'Cycle 4'!$L$10:$L$999,0),1)),INDEX('Cycle 5'!B$10:B$999,MATCH($A1178,'Cycle 5'!$L$10:$L$999,0),1)),INDEX('Cycle 6'!B$10:B$999,MATCH($A1178,'Cycle 6'!$L$10:$L$999,0),1)),INDEX('Cycle 7'!B$10:B$999,MATCH($A1178,'Cycle 7'!$L$10:$L$999,0),1)),INDEX('Cycle 8'!B$10:B$999,MATCH($A1178,'Cycle 8'!$L$10:$L$999,0),1)),INDEX('Cycle 9'!B$10:B$999,MATCH($A1178,'Cycle 9'!$L$10:$L$999,0),1)),INDEX('Cycle 10'!B$10:B$999,MATCH($A1178,'Cycle 10'!$L$10:$L$999,0),1)),INDEX('Cycle 11'!B$10:B$999,MATCH($A1178,'Cycle 11'!$L$10:$L$999,0),1)),"")="","",IFERROR(IFERROR(IFERROR(IFERROR(IFERROR(IFERROR(IFERROR(IFERROR(IFERROR(IFERROR(IFERROR(IFERROR(INDEX(Summer!B$10:B$999,MATCH($A1178,Summer!$L$10:$L$999,0),1),INDEX('Cycle 1'!B$10:B$999,MATCH($A1178,'Cycle 1'!$L$10:$L$999,0),1)),INDEX('Cycle 2'!B$10:B$999,MATCH($A1178,'Cycle 2'!$L$10:$L$999,0),1)),INDEX('Cycle 3'!B$10:B$999,MATCH($A1178,'Cycle 3'!$L$10:$L$999,0),1)),INDEX('Cycle 4'!B$10:B$999,MATCH($A1178,'Cycle 4'!$L$10:$L$999,0),1)),INDEX('Cycle 5'!B$10:B$999,MATCH($A1178,'Cycle 5'!$L$10:$L$999,0),1)),INDEX('Cycle 6'!B$10:B$999,MATCH($A1178,'Cycle 6'!$L$10:$L$999,0),1)),INDEX('Cycle 7'!B$10:B$999,MATCH($A1178,'Cycle 7'!$L$10:$L$999,0),1)),INDEX('Cycle 8'!B$10:B$999,MATCH($A1178,'Cycle 8'!$L$10:$L$999,0),1)),INDEX('Cycle 9'!B$10:B$999,MATCH($A1178,'Cycle 9'!$L$10:$L$999,0),1)),INDEX('Cycle 10'!B$10:B$999,MATCH($A1178,'Cycle 10'!$L$10:$L$999,0),1)),INDEX('Cycle 11'!B$10:B$999,MATCH($A1178,'Cycle 11'!$L$10:$L$999,0),1)),""))</f>
        <v/>
      </c>
      <c r="D1178" t="str">
        <f>IF(IFERROR(IFERROR(IFERROR(IFERROR(IFERROR(IFERROR(IFERROR(IFERROR(IFERROR(IFERROR(IFERROR(IFERROR(INDEX(Summer!C$10:C$999,MATCH($A1178,Summer!$L$10:$L$999,0),1),INDEX('Cycle 1'!C$10:C$999,MATCH($A1178,'Cycle 1'!$L$10:$L$999,0),1)),INDEX('Cycle 2'!C$10:C$999,MATCH($A1178,'Cycle 2'!$L$10:$L$999,0),1)),INDEX('Cycle 3'!C$10:C$999,MATCH($A1178,'Cycle 3'!$L$10:$L$999,0),1)),INDEX('Cycle 4'!C$10:C$999,MATCH($A1178,'Cycle 4'!$L$10:$L$999,0),1)),INDEX('Cycle 5'!C$10:C$999,MATCH($A1178,'Cycle 5'!$L$10:$L$999,0),1)),INDEX('Cycle 6'!C$10:C$999,MATCH($A1178,'Cycle 6'!$L$10:$L$999,0),1)),INDEX('Cycle 7'!C$10:C$999,MATCH($A1178,'Cycle 7'!$L$10:$L$999,0),1)),INDEX('Cycle 8'!C$10:C$999,MATCH($A1178,'Cycle 8'!$L$10:$L$999,0),1)),INDEX('Cycle 9'!C$10:C$999,MATCH($A1178,'Cycle 9'!$L$10:$L$999,0),1)),INDEX('Cycle 10'!C$10:C$999,MATCH($A1178,'Cycle 10'!$L$10:$L$999,0),1)),INDEX('Cycle 11'!C$10:C$999,MATCH($A1178,'Cycle 11'!$L$10:$L$999,0),1)),"")="","",IFERROR(IFERROR(IFERROR(IFERROR(IFERROR(IFERROR(IFERROR(IFERROR(IFERROR(IFERROR(IFERROR(IFERROR(INDEX(Summer!C$10:C$999,MATCH($A1178,Summer!$L$10:$L$999,0),1),INDEX('Cycle 1'!C$10:C$999,MATCH($A1178,'Cycle 1'!$L$10:$L$999,0),1)),INDEX('Cycle 2'!C$10:C$999,MATCH($A1178,'Cycle 2'!$L$10:$L$999,0),1)),INDEX('Cycle 3'!C$10:C$999,MATCH($A1178,'Cycle 3'!$L$10:$L$999,0),1)),INDEX('Cycle 4'!C$10:C$999,MATCH($A1178,'Cycle 4'!$L$10:$L$999,0),1)),INDEX('Cycle 5'!C$10:C$999,MATCH($A1178,'Cycle 5'!$L$10:$L$999,0),1)),INDEX('Cycle 6'!C$10:C$999,MATCH($A1178,'Cycle 6'!$L$10:$L$999,0),1)),INDEX('Cycle 7'!C$10:C$999,MATCH($A1178,'Cycle 7'!$L$10:$L$999,0),1)),INDEX('Cycle 8'!C$10:C$999,MATCH($A1178,'Cycle 8'!$L$10:$L$999,0),1)),INDEX('Cycle 9'!C$10:C$999,MATCH($A1178,'Cycle 9'!$L$10:$L$999,0),1)),INDEX('Cycle 10'!C$10:C$999,MATCH($A1178,'Cycle 10'!$L$10:$L$999,0),1)),INDEX('Cycle 11'!C$10:C$999,MATCH($A1178,'Cycle 11'!$L$10:$L$999,0),1)),""))</f>
        <v/>
      </c>
      <c r="E1178" t="str">
        <f>IF(IFERROR(IFERROR(IFERROR(IFERROR(IFERROR(IFERROR(IFERROR(IFERROR(IFERROR(IFERROR(IFERROR(IFERROR(INDEX(Summer!D$10:D$999,MATCH($A1178,Summer!$L$10:$L$999,0),1),INDEX('Cycle 1'!D$10:D$999,MATCH($A1178,'Cycle 1'!$L$10:$L$999,0),1)),INDEX('Cycle 2'!D$10:D$999,MATCH($A1178,'Cycle 2'!$L$10:$L$999,0),1)),INDEX('Cycle 3'!D$10:D$999,MATCH($A1178,'Cycle 3'!$L$10:$L$999,0),1)),INDEX('Cycle 4'!D$10:D$999,MATCH($A1178,'Cycle 4'!$L$10:$L$999,0),1)),INDEX('Cycle 5'!D$10:D$999,MATCH($A1178,'Cycle 5'!$L$10:$L$999,0),1)),INDEX('Cycle 6'!D$10:D$999,MATCH($A1178,'Cycle 6'!$L$10:$L$999,0),1)),INDEX('Cycle 7'!D$10:D$999,MATCH($A1178,'Cycle 7'!$L$10:$L$999,0),1)),INDEX('Cycle 8'!D$10:D$999,MATCH($A1178,'Cycle 8'!$L$10:$L$999,0),1)),INDEX('Cycle 9'!D$10:D$999,MATCH($A1178,'Cycle 9'!$L$10:$L$999,0),1)),INDEX('Cycle 10'!D$10:D$999,MATCH($A1178,'Cycle 10'!$L$10:$L$999,0),1)),INDEX('Cycle 11'!D$10:D$999,MATCH($A1178,'Cycle 11'!$L$10:$L$999,0),1)),"")="","",IFERROR(IFERROR(IFERROR(IFERROR(IFERROR(IFERROR(IFERROR(IFERROR(IFERROR(IFERROR(IFERROR(IFERROR(INDEX(Summer!D$10:D$999,MATCH($A1178,Summer!$L$10:$L$999,0),1),INDEX('Cycle 1'!D$10:D$999,MATCH($A1178,'Cycle 1'!$L$10:$L$999,0),1)),INDEX('Cycle 2'!D$10:D$999,MATCH($A1178,'Cycle 2'!$L$10:$L$999,0),1)),INDEX('Cycle 3'!D$10:D$999,MATCH($A1178,'Cycle 3'!$L$10:$L$999,0),1)),INDEX('Cycle 4'!D$10:D$999,MATCH($A1178,'Cycle 4'!$L$10:$L$999,0),1)),INDEX('Cycle 5'!D$10:D$999,MATCH($A1178,'Cycle 5'!$L$10:$L$999,0),1)),INDEX('Cycle 6'!D$10:D$999,MATCH($A1178,'Cycle 6'!$L$10:$L$999,0),1)),INDEX('Cycle 7'!D$10:D$999,MATCH($A1178,'Cycle 7'!$L$10:$L$999,0),1)),INDEX('Cycle 8'!D$10:D$999,MATCH($A1178,'Cycle 8'!$L$10:$L$999,0),1)),INDEX('Cycle 9'!D$10:D$999,MATCH($A1178,'Cycle 9'!$L$10:$L$999,0),1)),INDEX('Cycle 10'!D$10:D$999,MATCH($A1178,'Cycle 10'!$L$10:$L$999,0),1)),INDEX('Cycle 11'!D$10:D$999,MATCH($A1178,'Cycle 11'!$L$10:$L$999,0),1)),""))</f>
        <v/>
      </c>
      <c r="F1178" t="str">
        <f>IF(IFERROR(IFERROR(IFERROR(IFERROR(IFERROR(IFERROR(IFERROR(IFERROR(IFERROR(IFERROR(IFERROR(IFERROR(INDEX(Summer!E$10:E$999,MATCH($A1178,Summer!$L$10:$L$999,0),1),INDEX('Cycle 1'!E$10:E$999,MATCH($A1178,'Cycle 1'!$L$10:$L$999,0),1)),INDEX('Cycle 2'!E$10:E$999,MATCH($A1178,'Cycle 2'!$L$10:$L$999,0),1)),INDEX('Cycle 3'!E$10:E$999,MATCH($A1178,'Cycle 3'!$L$10:$L$999,0),1)),INDEX('Cycle 4'!E$10:E$999,MATCH($A1178,'Cycle 4'!$L$10:$L$999,0),1)),INDEX('Cycle 5'!E$10:E$999,MATCH($A1178,'Cycle 5'!$L$10:$L$999,0),1)),INDEX('Cycle 6'!E$10:E$999,MATCH($A1178,'Cycle 6'!$L$10:$L$999,0),1)),INDEX('Cycle 7'!E$10:E$999,MATCH($A1178,'Cycle 7'!$L$10:$L$999,0),1)),INDEX('Cycle 8'!E$10:E$999,MATCH($A1178,'Cycle 8'!$L$10:$L$999,0),1)),INDEX('Cycle 9'!E$10:E$999,MATCH($A1178,'Cycle 9'!$L$10:$L$999,0),1)),INDEX('Cycle 10'!E$10:E$999,MATCH($A1178,'Cycle 10'!$L$10:$L$999,0),1)),INDEX('Cycle 11'!E$10:E$999,MATCH($A1178,'Cycle 11'!$L$10:$L$999,0),1)),"")="","",IFERROR(IFERROR(IFERROR(IFERROR(IFERROR(IFERROR(IFERROR(IFERROR(IFERROR(IFERROR(IFERROR(IFERROR(INDEX(Summer!E$10:E$999,MATCH($A1178,Summer!$L$10:$L$999,0),1),INDEX('Cycle 1'!E$10:E$999,MATCH($A1178,'Cycle 1'!$L$10:$L$999,0),1)),INDEX('Cycle 2'!E$10:E$999,MATCH($A1178,'Cycle 2'!$L$10:$L$999,0),1)),INDEX('Cycle 3'!E$10:E$999,MATCH($A1178,'Cycle 3'!$L$10:$L$999,0),1)),INDEX('Cycle 4'!E$10:E$999,MATCH($A1178,'Cycle 4'!$L$10:$L$999,0),1)),INDEX('Cycle 5'!E$10:E$999,MATCH($A1178,'Cycle 5'!$L$10:$L$999,0),1)),INDEX('Cycle 6'!E$10:E$999,MATCH($A1178,'Cycle 6'!$L$10:$L$999,0),1)),INDEX('Cycle 7'!E$10:E$999,MATCH($A1178,'Cycle 7'!$L$10:$L$999,0),1)),INDEX('Cycle 8'!E$10:E$999,MATCH($A1178,'Cycle 8'!$L$10:$L$999,0),1)),INDEX('Cycle 9'!E$10:E$999,MATCH($A1178,'Cycle 9'!$L$10:$L$999,0),1)),INDEX('Cycle 10'!E$10:E$999,MATCH($A1178,'Cycle 10'!$L$10:$L$999,0),1)),INDEX('Cycle 11'!E$10:E$999,MATCH($A1178,'Cycle 11'!$L$10:$L$999,0),1)),""))</f>
        <v/>
      </c>
      <c r="G1178" t="str">
        <f>IF(IFERROR(IFERROR(IFERROR(IFERROR(IFERROR(IFERROR(IFERROR(IFERROR(IFERROR(IFERROR(IFERROR(IFERROR(INDEX(Summer!F$10:F$999,MATCH($A1178,Summer!$L$10:$L$999,0),1),INDEX('Cycle 1'!F$10:F$999,MATCH($A1178,'Cycle 1'!$L$10:$L$999,0),1)),INDEX('Cycle 2'!F$10:F$999,MATCH($A1178,'Cycle 2'!$L$10:$L$999,0),1)),INDEX('Cycle 3'!F$10:F$999,MATCH($A1178,'Cycle 3'!$L$10:$L$999,0),1)),INDEX('Cycle 4'!F$10:F$999,MATCH($A1178,'Cycle 4'!$L$10:$L$999,0),1)),INDEX('Cycle 5'!F$10:F$999,MATCH($A1178,'Cycle 5'!$L$10:$L$999,0),1)),INDEX('Cycle 6'!F$10:F$999,MATCH($A1178,'Cycle 6'!$L$10:$L$999,0),1)),INDEX('Cycle 7'!F$10:F$999,MATCH($A1178,'Cycle 7'!$L$10:$L$999,0),1)),INDEX('Cycle 8'!F$10:F$999,MATCH($A1178,'Cycle 8'!$L$10:$L$999,0),1)),INDEX('Cycle 9'!F$10:F$999,MATCH($A1178,'Cycle 9'!$L$10:$L$999,0),1)),INDEX('Cycle 10'!F$10:F$999,MATCH($A1178,'Cycle 10'!$L$10:$L$999,0),1)),INDEX('Cycle 11'!F$10:F$999,MATCH($A1178,'Cycle 11'!$L$10:$L$999,0),1)),"")="","",IFERROR(IFERROR(IFERROR(IFERROR(IFERROR(IFERROR(IFERROR(IFERROR(IFERROR(IFERROR(IFERROR(IFERROR(INDEX(Summer!F$10:F$999,MATCH($A1178,Summer!$L$10:$L$999,0),1),INDEX('Cycle 1'!F$10:F$999,MATCH($A1178,'Cycle 1'!$L$10:$L$999,0),1)),INDEX('Cycle 2'!F$10:F$999,MATCH($A1178,'Cycle 2'!$L$10:$L$999,0),1)),INDEX('Cycle 3'!F$10:F$999,MATCH($A1178,'Cycle 3'!$L$10:$L$999,0),1)),INDEX('Cycle 4'!F$10:F$999,MATCH($A1178,'Cycle 4'!$L$10:$L$999,0),1)),INDEX('Cycle 5'!F$10:F$999,MATCH($A1178,'Cycle 5'!$L$10:$L$999,0),1)),INDEX('Cycle 6'!F$10:F$999,MATCH($A1178,'Cycle 6'!$L$10:$L$999,0),1)),INDEX('Cycle 7'!F$10:F$999,MATCH($A1178,'Cycle 7'!$L$10:$L$999,0),1)),INDEX('Cycle 8'!F$10:F$999,MATCH($A1178,'Cycle 8'!$L$10:$L$999,0),1)),INDEX('Cycle 9'!F$10:F$999,MATCH($A1178,'Cycle 9'!$L$10:$L$999,0),1)),INDEX('Cycle 10'!F$10:F$999,MATCH($A1178,'Cycle 10'!$L$10:$L$999,0),1)),INDEX('Cycle 11'!F$10:F$999,MATCH($A1178,'Cycle 11'!$L$10:$L$999,0),1)),""))</f>
        <v/>
      </c>
      <c r="H1178" t="str">
        <f>IF(IFERROR(IFERROR(IFERROR(IFERROR(IFERROR(IFERROR(IFERROR(IFERROR(IFERROR(IFERROR(IFERROR(IFERROR(INDEX(Summer!G$10:G$999,MATCH($A1178,Summer!$L$10:$L$999,0),1),INDEX('Cycle 1'!G$10:G$999,MATCH($A1178,'Cycle 1'!$L$10:$L$999,0),1)),INDEX('Cycle 2'!G$10:G$999,MATCH($A1178,'Cycle 2'!$L$10:$L$999,0),1)),INDEX('Cycle 3'!G$10:G$999,MATCH($A1178,'Cycle 3'!$L$10:$L$999,0),1)),INDEX('Cycle 4'!G$10:G$999,MATCH($A1178,'Cycle 4'!$L$10:$L$999,0),1)),INDEX('Cycle 5'!G$10:G$999,MATCH($A1178,'Cycle 5'!$L$10:$L$999,0),1)),INDEX('Cycle 6'!G$10:G$999,MATCH($A1178,'Cycle 6'!$L$10:$L$999,0),1)),INDEX('Cycle 7'!G$10:G$999,MATCH($A1178,'Cycle 7'!$L$10:$L$999,0),1)),INDEX('Cycle 8'!G$10:G$999,MATCH($A1178,'Cycle 8'!$L$10:$L$999,0),1)),INDEX('Cycle 9'!G$10:G$999,MATCH($A1178,'Cycle 9'!$L$10:$L$999,0),1)),INDEX('Cycle 10'!G$10:G$999,MATCH($A1178,'Cycle 10'!$L$10:$L$999,0),1)),INDEX('Cycle 11'!G$10:G$999,MATCH($A1178,'Cycle 11'!$L$10:$L$999,0),1)),"")="","",IFERROR(IFERROR(IFERROR(IFERROR(IFERROR(IFERROR(IFERROR(IFERROR(IFERROR(IFERROR(IFERROR(IFERROR(INDEX(Summer!G$10:G$999,MATCH($A1178,Summer!$L$10:$L$999,0),1),INDEX('Cycle 1'!G$10:G$999,MATCH($A1178,'Cycle 1'!$L$10:$L$999,0),1)),INDEX('Cycle 2'!G$10:G$999,MATCH($A1178,'Cycle 2'!$L$10:$L$999,0),1)),INDEX('Cycle 3'!G$10:G$999,MATCH($A1178,'Cycle 3'!$L$10:$L$999,0),1)),INDEX('Cycle 4'!G$10:G$999,MATCH($A1178,'Cycle 4'!$L$10:$L$999,0),1)),INDEX('Cycle 5'!G$10:G$999,MATCH($A1178,'Cycle 5'!$L$10:$L$999,0),1)),INDEX('Cycle 6'!G$10:G$999,MATCH($A1178,'Cycle 6'!$L$10:$L$999,0),1)),INDEX('Cycle 7'!G$10:G$999,MATCH($A1178,'Cycle 7'!$L$10:$L$999,0),1)),INDEX('Cycle 8'!G$10:G$999,MATCH($A1178,'Cycle 8'!$L$10:$L$999,0),1)),INDEX('Cycle 9'!G$10:G$999,MATCH($A1178,'Cycle 9'!$L$10:$L$999,0),1)),INDEX('Cycle 10'!G$10:G$999,MATCH($A1178,'Cycle 10'!$L$10:$L$999,0),1)),INDEX('Cycle 11'!G$10:G$999,MATCH($A1178,'Cycle 11'!$L$10:$L$999,0),1)),""))</f>
        <v/>
      </c>
      <c r="I1178">
        <f>IFERROR(IF(C1178="",MAX(I$1:I1177),IF(ROW(C$2)=ROW(C1178),1,IF(ISERROR(VLOOKUP(C1178,C$2:C1177,1,FALSE)),MAX(I$1:I1177)+1,MAX(I$1:I1177)))),"")</f>
        <v>0</v>
      </c>
      <c r="J1178" t="str">
        <f t="shared" si="125"/>
        <v/>
      </c>
      <c r="K1178" t="str">
        <f t="shared" si="124"/>
        <v/>
      </c>
      <c r="L1178" t="str">
        <f t="shared" si="124"/>
        <v/>
      </c>
      <c r="M1178" t="str">
        <f t="shared" si="124"/>
        <v/>
      </c>
      <c r="N1178" t="str">
        <f t="shared" si="124"/>
        <v/>
      </c>
      <c r="O1178" t="str">
        <f t="shared" si="124"/>
        <v/>
      </c>
      <c r="P1178" t="str">
        <f t="shared" si="124"/>
        <v/>
      </c>
      <c r="Q1178" t="str">
        <f t="shared" si="124"/>
        <v/>
      </c>
      <c r="R1178" t="str">
        <f t="shared" si="124"/>
        <v/>
      </c>
      <c r="S1178" t="str">
        <f t="shared" si="124"/>
        <v/>
      </c>
      <c r="T1178" t="str">
        <f t="shared" si="124"/>
        <v/>
      </c>
      <c r="U1178" t="str">
        <f t="shared" si="124"/>
        <v/>
      </c>
      <c r="V1178" t="str">
        <f t="shared" si="124"/>
        <v/>
      </c>
      <c r="W1178" t="str">
        <f t="shared" si="126"/>
        <v/>
      </c>
      <c r="X1178">
        <f>IF(OR(H1178="No",H1178=""),0,IF(COUNTIFS(H$2:H1178,"Yes",C$2:C1178,C1178)&gt;1,0,COUNTIFS(H$2:H1178,"Yes",C$2:C1178,C1178)))+IF(X1177=$X$1,0,X1177)</f>
        <v>0</v>
      </c>
    </row>
    <row r="1179" spans="1:24" x14ac:dyDescent="0.3">
      <c r="A1179">
        <f>ROWS($A$2:$A1179)</f>
        <v>1178</v>
      </c>
      <c r="B1179" t="str">
        <f>IF(ISERROR(VLOOKUP(A1179,Summer!L$11:L$500,1,FALSE)),IF(ISERROR(VLOOKUP(A1179,'Cycle 1'!L$11:L$500,1,FALSE)),IF(ISERROR(VLOOKUP(A1179,'Cycle 2'!L$11:L$500,1,FALSE)),IF(ISERROR(VLOOKUP(A1179,'Cycle 3'!L$11:L$500,1,FALSE)),IF(ISERROR(VLOOKUP(A1179,'Cycle 4'!L$11:L$500,1,FALSE)),IF(ISERROR(VLOOKUP(A1179,'Cycle 5'!L$11:L$500,1,FALSE)),IF(ISERROR(VLOOKUP(A1179,'Cycle 6'!L$11:L$500,1,FALSE)),IF(ISERROR(VLOOKUP(A1179,'Cycle 7'!L$11:L$500,1,FALSE)),IF(ISERROR(VLOOKUP(A1179,'Cycle 8'!L$11:L$500,1,FALSE)),IF(ISERROR(VLOOKUP(A1179,'Cycle 9'!L$11:L$500,1,FALSE)),IF(ISERROR(VLOOKUP(A1179,'Cycle 10'!L$11:L$500,1,FALSE)),IF(ISERROR(VLOOKUP(A1179,'Cycle 11'!L$11:L$500,1,FALSE)),"","Cycle 11"),"Cycle 10"),"Cycle 9"),"Cycle 8"),"Cycle 7"),"Cycle 6"),"Cycle 5"),"Cycle 4"),"Cycle 3"),"Cycle 2"),"Cycle 1"),"Summer")</f>
        <v/>
      </c>
      <c r="C1179" t="str">
        <f>IF(IFERROR(IFERROR(IFERROR(IFERROR(IFERROR(IFERROR(IFERROR(IFERROR(IFERROR(IFERROR(IFERROR(IFERROR(INDEX(Summer!B$10:B$999,MATCH($A1179,Summer!$L$10:$L$999,0),1),INDEX('Cycle 1'!B$10:B$999,MATCH($A1179,'Cycle 1'!$L$10:$L$999,0),1)),INDEX('Cycle 2'!B$10:B$999,MATCH($A1179,'Cycle 2'!$L$10:$L$999,0),1)),INDEX('Cycle 3'!B$10:B$999,MATCH($A1179,'Cycle 3'!$L$10:$L$999,0),1)),INDEX('Cycle 4'!B$10:B$999,MATCH($A1179,'Cycle 4'!$L$10:$L$999,0),1)),INDEX('Cycle 5'!B$10:B$999,MATCH($A1179,'Cycle 5'!$L$10:$L$999,0),1)),INDEX('Cycle 6'!B$10:B$999,MATCH($A1179,'Cycle 6'!$L$10:$L$999,0),1)),INDEX('Cycle 7'!B$10:B$999,MATCH($A1179,'Cycle 7'!$L$10:$L$999,0),1)),INDEX('Cycle 8'!B$10:B$999,MATCH($A1179,'Cycle 8'!$L$10:$L$999,0),1)),INDEX('Cycle 9'!B$10:B$999,MATCH($A1179,'Cycle 9'!$L$10:$L$999,0),1)),INDEX('Cycle 10'!B$10:B$999,MATCH($A1179,'Cycle 10'!$L$10:$L$999,0),1)),INDEX('Cycle 11'!B$10:B$999,MATCH($A1179,'Cycle 11'!$L$10:$L$999,0),1)),"")="","",IFERROR(IFERROR(IFERROR(IFERROR(IFERROR(IFERROR(IFERROR(IFERROR(IFERROR(IFERROR(IFERROR(IFERROR(INDEX(Summer!B$10:B$999,MATCH($A1179,Summer!$L$10:$L$999,0),1),INDEX('Cycle 1'!B$10:B$999,MATCH($A1179,'Cycle 1'!$L$10:$L$999,0),1)),INDEX('Cycle 2'!B$10:B$999,MATCH($A1179,'Cycle 2'!$L$10:$L$999,0),1)),INDEX('Cycle 3'!B$10:B$999,MATCH($A1179,'Cycle 3'!$L$10:$L$999,0),1)),INDEX('Cycle 4'!B$10:B$999,MATCH($A1179,'Cycle 4'!$L$10:$L$999,0),1)),INDEX('Cycle 5'!B$10:B$999,MATCH($A1179,'Cycle 5'!$L$10:$L$999,0),1)),INDEX('Cycle 6'!B$10:B$999,MATCH($A1179,'Cycle 6'!$L$10:$L$999,0),1)),INDEX('Cycle 7'!B$10:B$999,MATCH($A1179,'Cycle 7'!$L$10:$L$999,0),1)),INDEX('Cycle 8'!B$10:B$999,MATCH($A1179,'Cycle 8'!$L$10:$L$999,0),1)),INDEX('Cycle 9'!B$10:B$999,MATCH($A1179,'Cycle 9'!$L$10:$L$999,0),1)),INDEX('Cycle 10'!B$10:B$999,MATCH($A1179,'Cycle 10'!$L$10:$L$999,0),1)),INDEX('Cycle 11'!B$10:B$999,MATCH($A1179,'Cycle 11'!$L$10:$L$999,0),1)),""))</f>
        <v/>
      </c>
      <c r="D1179" t="str">
        <f>IF(IFERROR(IFERROR(IFERROR(IFERROR(IFERROR(IFERROR(IFERROR(IFERROR(IFERROR(IFERROR(IFERROR(IFERROR(INDEX(Summer!C$10:C$999,MATCH($A1179,Summer!$L$10:$L$999,0),1),INDEX('Cycle 1'!C$10:C$999,MATCH($A1179,'Cycle 1'!$L$10:$L$999,0),1)),INDEX('Cycle 2'!C$10:C$999,MATCH($A1179,'Cycle 2'!$L$10:$L$999,0),1)),INDEX('Cycle 3'!C$10:C$999,MATCH($A1179,'Cycle 3'!$L$10:$L$999,0),1)),INDEX('Cycle 4'!C$10:C$999,MATCH($A1179,'Cycle 4'!$L$10:$L$999,0),1)),INDEX('Cycle 5'!C$10:C$999,MATCH($A1179,'Cycle 5'!$L$10:$L$999,0),1)),INDEX('Cycle 6'!C$10:C$999,MATCH($A1179,'Cycle 6'!$L$10:$L$999,0),1)),INDEX('Cycle 7'!C$10:C$999,MATCH($A1179,'Cycle 7'!$L$10:$L$999,0),1)),INDEX('Cycle 8'!C$10:C$999,MATCH($A1179,'Cycle 8'!$L$10:$L$999,0),1)),INDEX('Cycle 9'!C$10:C$999,MATCH($A1179,'Cycle 9'!$L$10:$L$999,0),1)),INDEX('Cycle 10'!C$10:C$999,MATCH($A1179,'Cycle 10'!$L$10:$L$999,0),1)),INDEX('Cycle 11'!C$10:C$999,MATCH($A1179,'Cycle 11'!$L$10:$L$999,0),1)),"")="","",IFERROR(IFERROR(IFERROR(IFERROR(IFERROR(IFERROR(IFERROR(IFERROR(IFERROR(IFERROR(IFERROR(IFERROR(INDEX(Summer!C$10:C$999,MATCH($A1179,Summer!$L$10:$L$999,0),1),INDEX('Cycle 1'!C$10:C$999,MATCH($A1179,'Cycle 1'!$L$10:$L$999,0),1)),INDEX('Cycle 2'!C$10:C$999,MATCH($A1179,'Cycle 2'!$L$10:$L$999,0),1)),INDEX('Cycle 3'!C$10:C$999,MATCH($A1179,'Cycle 3'!$L$10:$L$999,0),1)),INDEX('Cycle 4'!C$10:C$999,MATCH($A1179,'Cycle 4'!$L$10:$L$999,0),1)),INDEX('Cycle 5'!C$10:C$999,MATCH($A1179,'Cycle 5'!$L$10:$L$999,0),1)),INDEX('Cycle 6'!C$10:C$999,MATCH($A1179,'Cycle 6'!$L$10:$L$999,0),1)),INDEX('Cycle 7'!C$10:C$999,MATCH($A1179,'Cycle 7'!$L$10:$L$999,0),1)),INDEX('Cycle 8'!C$10:C$999,MATCH($A1179,'Cycle 8'!$L$10:$L$999,0),1)),INDEX('Cycle 9'!C$10:C$999,MATCH($A1179,'Cycle 9'!$L$10:$L$999,0),1)),INDEX('Cycle 10'!C$10:C$999,MATCH($A1179,'Cycle 10'!$L$10:$L$999,0),1)),INDEX('Cycle 11'!C$10:C$999,MATCH($A1179,'Cycle 11'!$L$10:$L$999,0),1)),""))</f>
        <v/>
      </c>
      <c r="E1179" t="str">
        <f>IF(IFERROR(IFERROR(IFERROR(IFERROR(IFERROR(IFERROR(IFERROR(IFERROR(IFERROR(IFERROR(IFERROR(IFERROR(INDEX(Summer!D$10:D$999,MATCH($A1179,Summer!$L$10:$L$999,0),1),INDEX('Cycle 1'!D$10:D$999,MATCH($A1179,'Cycle 1'!$L$10:$L$999,0),1)),INDEX('Cycle 2'!D$10:D$999,MATCH($A1179,'Cycle 2'!$L$10:$L$999,0),1)),INDEX('Cycle 3'!D$10:D$999,MATCH($A1179,'Cycle 3'!$L$10:$L$999,0),1)),INDEX('Cycle 4'!D$10:D$999,MATCH($A1179,'Cycle 4'!$L$10:$L$999,0),1)),INDEX('Cycle 5'!D$10:D$999,MATCH($A1179,'Cycle 5'!$L$10:$L$999,0),1)),INDEX('Cycle 6'!D$10:D$999,MATCH($A1179,'Cycle 6'!$L$10:$L$999,0),1)),INDEX('Cycle 7'!D$10:D$999,MATCH($A1179,'Cycle 7'!$L$10:$L$999,0),1)),INDEX('Cycle 8'!D$10:D$999,MATCH($A1179,'Cycle 8'!$L$10:$L$999,0),1)),INDEX('Cycle 9'!D$10:D$999,MATCH($A1179,'Cycle 9'!$L$10:$L$999,0),1)),INDEX('Cycle 10'!D$10:D$999,MATCH($A1179,'Cycle 10'!$L$10:$L$999,0),1)),INDEX('Cycle 11'!D$10:D$999,MATCH($A1179,'Cycle 11'!$L$10:$L$999,0),1)),"")="","",IFERROR(IFERROR(IFERROR(IFERROR(IFERROR(IFERROR(IFERROR(IFERROR(IFERROR(IFERROR(IFERROR(IFERROR(INDEX(Summer!D$10:D$999,MATCH($A1179,Summer!$L$10:$L$999,0),1),INDEX('Cycle 1'!D$10:D$999,MATCH($A1179,'Cycle 1'!$L$10:$L$999,0),1)),INDEX('Cycle 2'!D$10:D$999,MATCH($A1179,'Cycle 2'!$L$10:$L$999,0),1)),INDEX('Cycle 3'!D$10:D$999,MATCH($A1179,'Cycle 3'!$L$10:$L$999,0),1)),INDEX('Cycle 4'!D$10:D$999,MATCH($A1179,'Cycle 4'!$L$10:$L$999,0),1)),INDEX('Cycle 5'!D$10:D$999,MATCH($A1179,'Cycle 5'!$L$10:$L$999,0),1)),INDEX('Cycle 6'!D$10:D$999,MATCH($A1179,'Cycle 6'!$L$10:$L$999,0),1)),INDEX('Cycle 7'!D$10:D$999,MATCH($A1179,'Cycle 7'!$L$10:$L$999,0),1)),INDEX('Cycle 8'!D$10:D$999,MATCH($A1179,'Cycle 8'!$L$10:$L$999,0),1)),INDEX('Cycle 9'!D$10:D$999,MATCH($A1179,'Cycle 9'!$L$10:$L$999,0),1)),INDEX('Cycle 10'!D$10:D$999,MATCH($A1179,'Cycle 10'!$L$10:$L$999,0),1)),INDEX('Cycle 11'!D$10:D$999,MATCH($A1179,'Cycle 11'!$L$10:$L$999,0),1)),""))</f>
        <v/>
      </c>
      <c r="F1179" t="str">
        <f>IF(IFERROR(IFERROR(IFERROR(IFERROR(IFERROR(IFERROR(IFERROR(IFERROR(IFERROR(IFERROR(IFERROR(IFERROR(INDEX(Summer!E$10:E$999,MATCH($A1179,Summer!$L$10:$L$999,0),1),INDEX('Cycle 1'!E$10:E$999,MATCH($A1179,'Cycle 1'!$L$10:$L$999,0),1)),INDEX('Cycle 2'!E$10:E$999,MATCH($A1179,'Cycle 2'!$L$10:$L$999,0),1)),INDEX('Cycle 3'!E$10:E$999,MATCH($A1179,'Cycle 3'!$L$10:$L$999,0),1)),INDEX('Cycle 4'!E$10:E$999,MATCH($A1179,'Cycle 4'!$L$10:$L$999,0),1)),INDEX('Cycle 5'!E$10:E$999,MATCH($A1179,'Cycle 5'!$L$10:$L$999,0),1)),INDEX('Cycle 6'!E$10:E$999,MATCH($A1179,'Cycle 6'!$L$10:$L$999,0),1)),INDEX('Cycle 7'!E$10:E$999,MATCH($A1179,'Cycle 7'!$L$10:$L$999,0),1)),INDEX('Cycle 8'!E$10:E$999,MATCH($A1179,'Cycle 8'!$L$10:$L$999,0),1)),INDEX('Cycle 9'!E$10:E$999,MATCH($A1179,'Cycle 9'!$L$10:$L$999,0),1)),INDEX('Cycle 10'!E$10:E$999,MATCH($A1179,'Cycle 10'!$L$10:$L$999,0),1)),INDEX('Cycle 11'!E$10:E$999,MATCH($A1179,'Cycle 11'!$L$10:$L$999,0),1)),"")="","",IFERROR(IFERROR(IFERROR(IFERROR(IFERROR(IFERROR(IFERROR(IFERROR(IFERROR(IFERROR(IFERROR(IFERROR(INDEX(Summer!E$10:E$999,MATCH($A1179,Summer!$L$10:$L$999,0),1),INDEX('Cycle 1'!E$10:E$999,MATCH($A1179,'Cycle 1'!$L$10:$L$999,0),1)),INDEX('Cycle 2'!E$10:E$999,MATCH($A1179,'Cycle 2'!$L$10:$L$999,0),1)),INDEX('Cycle 3'!E$10:E$999,MATCH($A1179,'Cycle 3'!$L$10:$L$999,0),1)),INDEX('Cycle 4'!E$10:E$999,MATCH($A1179,'Cycle 4'!$L$10:$L$999,0),1)),INDEX('Cycle 5'!E$10:E$999,MATCH($A1179,'Cycle 5'!$L$10:$L$999,0),1)),INDEX('Cycle 6'!E$10:E$999,MATCH($A1179,'Cycle 6'!$L$10:$L$999,0),1)),INDEX('Cycle 7'!E$10:E$999,MATCH($A1179,'Cycle 7'!$L$10:$L$999,0),1)),INDEX('Cycle 8'!E$10:E$999,MATCH($A1179,'Cycle 8'!$L$10:$L$999,0),1)),INDEX('Cycle 9'!E$10:E$999,MATCH($A1179,'Cycle 9'!$L$10:$L$999,0),1)),INDEX('Cycle 10'!E$10:E$999,MATCH($A1179,'Cycle 10'!$L$10:$L$999,0),1)),INDEX('Cycle 11'!E$10:E$999,MATCH($A1179,'Cycle 11'!$L$10:$L$999,0),1)),""))</f>
        <v/>
      </c>
      <c r="G1179" t="str">
        <f>IF(IFERROR(IFERROR(IFERROR(IFERROR(IFERROR(IFERROR(IFERROR(IFERROR(IFERROR(IFERROR(IFERROR(IFERROR(INDEX(Summer!F$10:F$999,MATCH($A1179,Summer!$L$10:$L$999,0),1),INDEX('Cycle 1'!F$10:F$999,MATCH($A1179,'Cycle 1'!$L$10:$L$999,0),1)),INDEX('Cycle 2'!F$10:F$999,MATCH($A1179,'Cycle 2'!$L$10:$L$999,0),1)),INDEX('Cycle 3'!F$10:F$999,MATCH($A1179,'Cycle 3'!$L$10:$L$999,0),1)),INDEX('Cycle 4'!F$10:F$999,MATCH($A1179,'Cycle 4'!$L$10:$L$999,0),1)),INDEX('Cycle 5'!F$10:F$999,MATCH($A1179,'Cycle 5'!$L$10:$L$999,0),1)),INDEX('Cycle 6'!F$10:F$999,MATCH($A1179,'Cycle 6'!$L$10:$L$999,0),1)),INDEX('Cycle 7'!F$10:F$999,MATCH($A1179,'Cycle 7'!$L$10:$L$999,0),1)),INDEX('Cycle 8'!F$10:F$999,MATCH($A1179,'Cycle 8'!$L$10:$L$999,0),1)),INDEX('Cycle 9'!F$10:F$999,MATCH($A1179,'Cycle 9'!$L$10:$L$999,0),1)),INDEX('Cycle 10'!F$10:F$999,MATCH($A1179,'Cycle 10'!$L$10:$L$999,0),1)),INDEX('Cycle 11'!F$10:F$999,MATCH($A1179,'Cycle 11'!$L$10:$L$999,0),1)),"")="","",IFERROR(IFERROR(IFERROR(IFERROR(IFERROR(IFERROR(IFERROR(IFERROR(IFERROR(IFERROR(IFERROR(IFERROR(INDEX(Summer!F$10:F$999,MATCH($A1179,Summer!$L$10:$L$999,0),1),INDEX('Cycle 1'!F$10:F$999,MATCH($A1179,'Cycle 1'!$L$10:$L$999,0),1)),INDEX('Cycle 2'!F$10:F$999,MATCH($A1179,'Cycle 2'!$L$10:$L$999,0),1)),INDEX('Cycle 3'!F$10:F$999,MATCH($A1179,'Cycle 3'!$L$10:$L$999,0),1)),INDEX('Cycle 4'!F$10:F$999,MATCH($A1179,'Cycle 4'!$L$10:$L$999,0),1)),INDEX('Cycle 5'!F$10:F$999,MATCH($A1179,'Cycle 5'!$L$10:$L$999,0),1)),INDEX('Cycle 6'!F$10:F$999,MATCH($A1179,'Cycle 6'!$L$10:$L$999,0),1)),INDEX('Cycle 7'!F$10:F$999,MATCH($A1179,'Cycle 7'!$L$10:$L$999,0),1)),INDEX('Cycle 8'!F$10:F$999,MATCH($A1179,'Cycle 8'!$L$10:$L$999,0),1)),INDEX('Cycle 9'!F$10:F$999,MATCH($A1179,'Cycle 9'!$L$10:$L$999,0),1)),INDEX('Cycle 10'!F$10:F$999,MATCH($A1179,'Cycle 10'!$L$10:$L$999,0),1)),INDEX('Cycle 11'!F$10:F$999,MATCH($A1179,'Cycle 11'!$L$10:$L$999,0),1)),""))</f>
        <v/>
      </c>
      <c r="H1179" t="str">
        <f>IF(IFERROR(IFERROR(IFERROR(IFERROR(IFERROR(IFERROR(IFERROR(IFERROR(IFERROR(IFERROR(IFERROR(IFERROR(INDEX(Summer!G$10:G$999,MATCH($A1179,Summer!$L$10:$L$999,0),1),INDEX('Cycle 1'!G$10:G$999,MATCH($A1179,'Cycle 1'!$L$10:$L$999,0),1)),INDEX('Cycle 2'!G$10:G$999,MATCH($A1179,'Cycle 2'!$L$10:$L$999,0),1)),INDEX('Cycle 3'!G$10:G$999,MATCH($A1179,'Cycle 3'!$L$10:$L$999,0),1)),INDEX('Cycle 4'!G$10:G$999,MATCH($A1179,'Cycle 4'!$L$10:$L$999,0),1)),INDEX('Cycle 5'!G$10:G$999,MATCH($A1179,'Cycle 5'!$L$10:$L$999,0),1)),INDEX('Cycle 6'!G$10:G$999,MATCH($A1179,'Cycle 6'!$L$10:$L$999,0),1)),INDEX('Cycle 7'!G$10:G$999,MATCH($A1179,'Cycle 7'!$L$10:$L$999,0),1)),INDEX('Cycle 8'!G$10:G$999,MATCH($A1179,'Cycle 8'!$L$10:$L$999,0),1)),INDEX('Cycle 9'!G$10:G$999,MATCH($A1179,'Cycle 9'!$L$10:$L$999,0),1)),INDEX('Cycle 10'!G$10:G$999,MATCH($A1179,'Cycle 10'!$L$10:$L$999,0),1)),INDEX('Cycle 11'!G$10:G$999,MATCH($A1179,'Cycle 11'!$L$10:$L$999,0),1)),"")="","",IFERROR(IFERROR(IFERROR(IFERROR(IFERROR(IFERROR(IFERROR(IFERROR(IFERROR(IFERROR(IFERROR(IFERROR(INDEX(Summer!G$10:G$999,MATCH($A1179,Summer!$L$10:$L$999,0),1),INDEX('Cycle 1'!G$10:G$999,MATCH($A1179,'Cycle 1'!$L$10:$L$999,0),1)),INDEX('Cycle 2'!G$10:G$999,MATCH($A1179,'Cycle 2'!$L$10:$L$999,0),1)),INDEX('Cycle 3'!G$10:G$999,MATCH($A1179,'Cycle 3'!$L$10:$L$999,0),1)),INDEX('Cycle 4'!G$10:G$999,MATCH($A1179,'Cycle 4'!$L$10:$L$999,0),1)),INDEX('Cycle 5'!G$10:G$999,MATCH($A1179,'Cycle 5'!$L$10:$L$999,0),1)),INDEX('Cycle 6'!G$10:G$999,MATCH($A1179,'Cycle 6'!$L$10:$L$999,0),1)),INDEX('Cycle 7'!G$10:G$999,MATCH($A1179,'Cycle 7'!$L$10:$L$999,0),1)),INDEX('Cycle 8'!G$10:G$999,MATCH($A1179,'Cycle 8'!$L$10:$L$999,0),1)),INDEX('Cycle 9'!G$10:G$999,MATCH($A1179,'Cycle 9'!$L$10:$L$999,0),1)),INDEX('Cycle 10'!G$10:G$999,MATCH($A1179,'Cycle 10'!$L$10:$L$999,0),1)),INDEX('Cycle 11'!G$10:G$999,MATCH($A1179,'Cycle 11'!$L$10:$L$999,0),1)),""))</f>
        <v/>
      </c>
      <c r="I1179">
        <f>IFERROR(IF(C1179="",MAX(I$1:I1178),IF(ROW(C$2)=ROW(C1179),1,IF(ISERROR(VLOOKUP(C1179,C$2:C1178,1,FALSE)),MAX(I$1:I1178)+1,MAX(I$1:I1178)))),"")</f>
        <v>0</v>
      </c>
      <c r="J1179" t="str">
        <f t="shared" si="125"/>
        <v/>
      </c>
      <c r="K1179" t="str">
        <f t="shared" si="124"/>
        <v/>
      </c>
      <c r="L1179" t="str">
        <f t="shared" si="124"/>
        <v/>
      </c>
      <c r="M1179" t="str">
        <f t="shared" si="124"/>
        <v/>
      </c>
      <c r="N1179" t="str">
        <f t="shared" si="124"/>
        <v/>
      </c>
      <c r="O1179" t="str">
        <f t="shared" si="124"/>
        <v/>
      </c>
      <c r="P1179" t="str">
        <f t="shared" si="124"/>
        <v/>
      </c>
      <c r="Q1179" t="str">
        <f t="shared" si="124"/>
        <v/>
      </c>
      <c r="R1179" t="str">
        <f t="shared" si="124"/>
        <v/>
      </c>
      <c r="S1179" t="str">
        <f t="shared" si="124"/>
        <v/>
      </c>
      <c r="T1179" t="str">
        <f t="shared" si="124"/>
        <v/>
      </c>
      <c r="U1179" t="str">
        <f t="shared" si="124"/>
        <v/>
      </c>
      <c r="V1179" t="str">
        <f t="shared" si="124"/>
        <v/>
      </c>
      <c r="W1179" t="str">
        <f t="shared" si="126"/>
        <v/>
      </c>
      <c r="X1179">
        <f>IF(OR(H1179="No",H1179=""),0,IF(COUNTIFS(H$2:H1179,"Yes",C$2:C1179,C1179)&gt;1,0,COUNTIFS(H$2:H1179,"Yes",C$2:C1179,C1179)))+IF(X1178=$X$1,0,X1178)</f>
        <v>0</v>
      </c>
    </row>
    <row r="1180" spans="1:24" x14ac:dyDescent="0.3">
      <c r="A1180">
        <f>ROWS($A$2:$A1180)</f>
        <v>1179</v>
      </c>
      <c r="B1180" t="str">
        <f>IF(ISERROR(VLOOKUP(A1180,Summer!L$11:L$500,1,FALSE)),IF(ISERROR(VLOOKUP(A1180,'Cycle 1'!L$11:L$500,1,FALSE)),IF(ISERROR(VLOOKUP(A1180,'Cycle 2'!L$11:L$500,1,FALSE)),IF(ISERROR(VLOOKUP(A1180,'Cycle 3'!L$11:L$500,1,FALSE)),IF(ISERROR(VLOOKUP(A1180,'Cycle 4'!L$11:L$500,1,FALSE)),IF(ISERROR(VLOOKUP(A1180,'Cycle 5'!L$11:L$500,1,FALSE)),IF(ISERROR(VLOOKUP(A1180,'Cycle 6'!L$11:L$500,1,FALSE)),IF(ISERROR(VLOOKUP(A1180,'Cycle 7'!L$11:L$500,1,FALSE)),IF(ISERROR(VLOOKUP(A1180,'Cycle 8'!L$11:L$500,1,FALSE)),IF(ISERROR(VLOOKUP(A1180,'Cycle 9'!L$11:L$500,1,FALSE)),IF(ISERROR(VLOOKUP(A1180,'Cycle 10'!L$11:L$500,1,FALSE)),IF(ISERROR(VLOOKUP(A1180,'Cycle 11'!L$11:L$500,1,FALSE)),"","Cycle 11"),"Cycle 10"),"Cycle 9"),"Cycle 8"),"Cycle 7"),"Cycle 6"),"Cycle 5"),"Cycle 4"),"Cycle 3"),"Cycle 2"),"Cycle 1"),"Summer")</f>
        <v/>
      </c>
      <c r="C1180" t="str">
        <f>IF(IFERROR(IFERROR(IFERROR(IFERROR(IFERROR(IFERROR(IFERROR(IFERROR(IFERROR(IFERROR(IFERROR(IFERROR(INDEX(Summer!B$10:B$999,MATCH($A1180,Summer!$L$10:$L$999,0),1),INDEX('Cycle 1'!B$10:B$999,MATCH($A1180,'Cycle 1'!$L$10:$L$999,0),1)),INDEX('Cycle 2'!B$10:B$999,MATCH($A1180,'Cycle 2'!$L$10:$L$999,0),1)),INDEX('Cycle 3'!B$10:B$999,MATCH($A1180,'Cycle 3'!$L$10:$L$999,0),1)),INDEX('Cycle 4'!B$10:B$999,MATCH($A1180,'Cycle 4'!$L$10:$L$999,0),1)),INDEX('Cycle 5'!B$10:B$999,MATCH($A1180,'Cycle 5'!$L$10:$L$999,0),1)),INDEX('Cycle 6'!B$10:B$999,MATCH($A1180,'Cycle 6'!$L$10:$L$999,0),1)),INDEX('Cycle 7'!B$10:B$999,MATCH($A1180,'Cycle 7'!$L$10:$L$999,0),1)),INDEX('Cycle 8'!B$10:B$999,MATCH($A1180,'Cycle 8'!$L$10:$L$999,0),1)),INDEX('Cycle 9'!B$10:B$999,MATCH($A1180,'Cycle 9'!$L$10:$L$999,0),1)),INDEX('Cycle 10'!B$10:B$999,MATCH($A1180,'Cycle 10'!$L$10:$L$999,0),1)),INDEX('Cycle 11'!B$10:B$999,MATCH($A1180,'Cycle 11'!$L$10:$L$999,0),1)),"")="","",IFERROR(IFERROR(IFERROR(IFERROR(IFERROR(IFERROR(IFERROR(IFERROR(IFERROR(IFERROR(IFERROR(IFERROR(INDEX(Summer!B$10:B$999,MATCH($A1180,Summer!$L$10:$L$999,0),1),INDEX('Cycle 1'!B$10:B$999,MATCH($A1180,'Cycle 1'!$L$10:$L$999,0),1)),INDEX('Cycle 2'!B$10:B$999,MATCH($A1180,'Cycle 2'!$L$10:$L$999,0),1)),INDEX('Cycle 3'!B$10:B$999,MATCH($A1180,'Cycle 3'!$L$10:$L$999,0),1)),INDEX('Cycle 4'!B$10:B$999,MATCH($A1180,'Cycle 4'!$L$10:$L$999,0),1)),INDEX('Cycle 5'!B$10:B$999,MATCH($A1180,'Cycle 5'!$L$10:$L$999,0),1)),INDEX('Cycle 6'!B$10:B$999,MATCH($A1180,'Cycle 6'!$L$10:$L$999,0),1)),INDEX('Cycle 7'!B$10:B$999,MATCH($A1180,'Cycle 7'!$L$10:$L$999,0),1)),INDEX('Cycle 8'!B$10:B$999,MATCH($A1180,'Cycle 8'!$L$10:$L$999,0),1)),INDEX('Cycle 9'!B$10:B$999,MATCH($A1180,'Cycle 9'!$L$10:$L$999,0),1)),INDEX('Cycle 10'!B$10:B$999,MATCH($A1180,'Cycle 10'!$L$10:$L$999,0),1)),INDEX('Cycle 11'!B$10:B$999,MATCH($A1180,'Cycle 11'!$L$10:$L$999,0),1)),""))</f>
        <v/>
      </c>
      <c r="D1180" t="str">
        <f>IF(IFERROR(IFERROR(IFERROR(IFERROR(IFERROR(IFERROR(IFERROR(IFERROR(IFERROR(IFERROR(IFERROR(IFERROR(INDEX(Summer!C$10:C$999,MATCH($A1180,Summer!$L$10:$L$999,0),1),INDEX('Cycle 1'!C$10:C$999,MATCH($A1180,'Cycle 1'!$L$10:$L$999,0),1)),INDEX('Cycle 2'!C$10:C$999,MATCH($A1180,'Cycle 2'!$L$10:$L$999,0),1)),INDEX('Cycle 3'!C$10:C$999,MATCH($A1180,'Cycle 3'!$L$10:$L$999,0),1)),INDEX('Cycle 4'!C$10:C$999,MATCH($A1180,'Cycle 4'!$L$10:$L$999,0),1)),INDEX('Cycle 5'!C$10:C$999,MATCH($A1180,'Cycle 5'!$L$10:$L$999,0),1)),INDEX('Cycle 6'!C$10:C$999,MATCH($A1180,'Cycle 6'!$L$10:$L$999,0),1)),INDEX('Cycle 7'!C$10:C$999,MATCH($A1180,'Cycle 7'!$L$10:$L$999,0),1)),INDEX('Cycle 8'!C$10:C$999,MATCH($A1180,'Cycle 8'!$L$10:$L$999,0),1)),INDEX('Cycle 9'!C$10:C$999,MATCH($A1180,'Cycle 9'!$L$10:$L$999,0),1)),INDEX('Cycle 10'!C$10:C$999,MATCH($A1180,'Cycle 10'!$L$10:$L$999,0),1)),INDEX('Cycle 11'!C$10:C$999,MATCH($A1180,'Cycle 11'!$L$10:$L$999,0),1)),"")="","",IFERROR(IFERROR(IFERROR(IFERROR(IFERROR(IFERROR(IFERROR(IFERROR(IFERROR(IFERROR(IFERROR(IFERROR(INDEX(Summer!C$10:C$999,MATCH($A1180,Summer!$L$10:$L$999,0),1),INDEX('Cycle 1'!C$10:C$999,MATCH($A1180,'Cycle 1'!$L$10:$L$999,0),1)),INDEX('Cycle 2'!C$10:C$999,MATCH($A1180,'Cycle 2'!$L$10:$L$999,0),1)),INDEX('Cycle 3'!C$10:C$999,MATCH($A1180,'Cycle 3'!$L$10:$L$999,0),1)),INDEX('Cycle 4'!C$10:C$999,MATCH($A1180,'Cycle 4'!$L$10:$L$999,0),1)),INDEX('Cycle 5'!C$10:C$999,MATCH($A1180,'Cycle 5'!$L$10:$L$999,0),1)),INDEX('Cycle 6'!C$10:C$999,MATCH($A1180,'Cycle 6'!$L$10:$L$999,0),1)),INDEX('Cycle 7'!C$10:C$999,MATCH($A1180,'Cycle 7'!$L$10:$L$999,0),1)),INDEX('Cycle 8'!C$10:C$999,MATCH($A1180,'Cycle 8'!$L$10:$L$999,0),1)),INDEX('Cycle 9'!C$10:C$999,MATCH($A1180,'Cycle 9'!$L$10:$L$999,0),1)),INDEX('Cycle 10'!C$10:C$999,MATCH($A1180,'Cycle 10'!$L$10:$L$999,0),1)),INDEX('Cycle 11'!C$10:C$999,MATCH($A1180,'Cycle 11'!$L$10:$L$999,0),1)),""))</f>
        <v/>
      </c>
      <c r="E1180" t="str">
        <f>IF(IFERROR(IFERROR(IFERROR(IFERROR(IFERROR(IFERROR(IFERROR(IFERROR(IFERROR(IFERROR(IFERROR(IFERROR(INDEX(Summer!D$10:D$999,MATCH($A1180,Summer!$L$10:$L$999,0),1),INDEX('Cycle 1'!D$10:D$999,MATCH($A1180,'Cycle 1'!$L$10:$L$999,0),1)),INDEX('Cycle 2'!D$10:D$999,MATCH($A1180,'Cycle 2'!$L$10:$L$999,0),1)),INDEX('Cycle 3'!D$10:D$999,MATCH($A1180,'Cycle 3'!$L$10:$L$999,0),1)),INDEX('Cycle 4'!D$10:D$999,MATCH($A1180,'Cycle 4'!$L$10:$L$999,0),1)),INDEX('Cycle 5'!D$10:D$999,MATCH($A1180,'Cycle 5'!$L$10:$L$999,0),1)),INDEX('Cycle 6'!D$10:D$999,MATCH($A1180,'Cycle 6'!$L$10:$L$999,0),1)),INDEX('Cycle 7'!D$10:D$999,MATCH($A1180,'Cycle 7'!$L$10:$L$999,0),1)),INDEX('Cycle 8'!D$10:D$999,MATCH($A1180,'Cycle 8'!$L$10:$L$999,0),1)),INDEX('Cycle 9'!D$10:D$999,MATCH($A1180,'Cycle 9'!$L$10:$L$999,0),1)),INDEX('Cycle 10'!D$10:D$999,MATCH($A1180,'Cycle 10'!$L$10:$L$999,0),1)),INDEX('Cycle 11'!D$10:D$999,MATCH($A1180,'Cycle 11'!$L$10:$L$999,0),1)),"")="","",IFERROR(IFERROR(IFERROR(IFERROR(IFERROR(IFERROR(IFERROR(IFERROR(IFERROR(IFERROR(IFERROR(IFERROR(INDEX(Summer!D$10:D$999,MATCH($A1180,Summer!$L$10:$L$999,0),1),INDEX('Cycle 1'!D$10:D$999,MATCH($A1180,'Cycle 1'!$L$10:$L$999,0),1)),INDEX('Cycle 2'!D$10:D$999,MATCH($A1180,'Cycle 2'!$L$10:$L$999,0),1)),INDEX('Cycle 3'!D$10:D$999,MATCH($A1180,'Cycle 3'!$L$10:$L$999,0),1)),INDEX('Cycle 4'!D$10:D$999,MATCH($A1180,'Cycle 4'!$L$10:$L$999,0),1)),INDEX('Cycle 5'!D$10:D$999,MATCH($A1180,'Cycle 5'!$L$10:$L$999,0),1)),INDEX('Cycle 6'!D$10:D$999,MATCH($A1180,'Cycle 6'!$L$10:$L$999,0),1)),INDEX('Cycle 7'!D$10:D$999,MATCH($A1180,'Cycle 7'!$L$10:$L$999,0),1)),INDEX('Cycle 8'!D$10:D$999,MATCH($A1180,'Cycle 8'!$L$10:$L$999,0),1)),INDEX('Cycle 9'!D$10:D$999,MATCH($A1180,'Cycle 9'!$L$10:$L$999,0),1)),INDEX('Cycle 10'!D$10:D$999,MATCH($A1180,'Cycle 10'!$L$10:$L$999,0),1)),INDEX('Cycle 11'!D$10:D$999,MATCH($A1180,'Cycle 11'!$L$10:$L$999,0),1)),""))</f>
        <v/>
      </c>
      <c r="F1180" t="str">
        <f>IF(IFERROR(IFERROR(IFERROR(IFERROR(IFERROR(IFERROR(IFERROR(IFERROR(IFERROR(IFERROR(IFERROR(IFERROR(INDEX(Summer!E$10:E$999,MATCH($A1180,Summer!$L$10:$L$999,0),1),INDEX('Cycle 1'!E$10:E$999,MATCH($A1180,'Cycle 1'!$L$10:$L$999,0),1)),INDEX('Cycle 2'!E$10:E$999,MATCH($A1180,'Cycle 2'!$L$10:$L$999,0),1)),INDEX('Cycle 3'!E$10:E$999,MATCH($A1180,'Cycle 3'!$L$10:$L$999,0),1)),INDEX('Cycle 4'!E$10:E$999,MATCH($A1180,'Cycle 4'!$L$10:$L$999,0),1)),INDEX('Cycle 5'!E$10:E$999,MATCH($A1180,'Cycle 5'!$L$10:$L$999,0),1)),INDEX('Cycle 6'!E$10:E$999,MATCH($A1180,'Cycle 6'!$L$10:$L$999,0),1)),INDEX('Cycle 7'!E$10:E$999,MATCH($A1180,'Cycle 7'!$L$10:$L$999,0),1)),INDEX('Cycle 8'!E$10:E$999,MATCH($A1180,'Cycle 8'!$L$10:$L$999,0),1)),INDEX('Cycle 9'!E$10:E$999,MATCH($A1180,'Cycle 9'!$L$10:$L$999,0),1)),INDEX('Cycle 10'!E$10:E$999,MATCH($A1180,'Cycle 10'!$L$10:$L$999,0),1)),INDEX('Cycle 11'!E$10:E$999,MATCH($A1180,'Cycle 11'!$L$10:$L$999,0),1)),"")="","",IFERROR(IFERROR(IFERROR(IFERROR(IFERROR(IFERROR(IFERROR(IFERROR(IFERROR(IFERROR(IFERROR(IFERROR(INDEX(Summer!E$10:E$999,MATCH($A1180,Summer!$L$10:$L$999,0),1),INDEX('Cycle 1'!E$10:E$999,MATCH($A1180,'Cycle 1'!$L$10:$L$999,0),1)),INDEX('Cycle 2'!E$10:E$999,MATCH($A1180,'Cycle 2'!$L$10:$L$999,0),1)),INDEX('Cycle 3'!E$10:E$999,MATCH($A1180,'Cycle 3'!$L$10:$L$999,0),1)),INDEX('Cycle 4'!E$10:E$999,MATCH($A1180,'Cycle 4'!$L$10:$L$999,0),1)),INDEX('Cycle 5'!E$10:E$999,MATCH($A1180,'Cycle 5'!$L$10:$L$999,0),1)),INDEX('Cycle 6'!E$10:E$999,MATCH($A1180,'Cycle 6'!$L$10:$L$999,0),1)),INDEX('Cycle 7'!E$10:E$999,MATCH($A1180,'Cycle 7'!$L$10:$L$999,0),1)),INDEX('Cycle 8'!E$10:E$999,MATCH($A1180,'Cycle 8'!$L$10:$L$999,0),1)),INDEX('Cycle 9'!E$10:E$999,MATCH($A1180,'Cycle 9'!$L$10:$L$999,0),1)),INDEX('Cycle 10'!E$10:E$999,MATCH($A1180,'Cycle 10'!$L$10:$L$999,0),1)),INDEX('Cycle 11'!E$10:E$999,MATCH($A1180,'Cycle 11'!$L$10:$L$999,0),1)),""))</f>
        <v/>
      </c>
      <c r="G1180" t="str">
        <f>IF(IFERROR(IFERROR(IFERROR(IFERROR(IFERROR(IFERROR(IFERROR(IFERROR(IFERROR(IFERROR(IFERROR(IFERROR(INDEX(Summer!F$10:F$999,MATCH($A1180,Summer!$L$10:$L$999,0),1),INDEX('Cycle 1'!F$10:F$999,MATCH($A1180,'Cycle 1'!$L$10:$L$999,0),1)),INDEX('Cycle 2'!F$10:F$999,MATCH($A1180,'Cycle 2'!$L$10:$L$999,0),1)),INDEX('Cycle 3'!F$10:F$999,MATCH($A1180,'Cycle 3'!$L$10:$L$999,0),1)),INDEX('Cycle 4'!F$10:F$999,MATCH($A1180,'Cycle 4'!$L$10:$L$999,0),1)),INDEX('Cycle 5'!F$10:F$999,MATCH($A1180,'Cycle 5'!$L$10:$L$999,0),1)),INDEX('Cycle 6'!F$10:F$999,MATCH($A1180,'Cycle 6'!$L$10:$L$999,0),1)),INDEX('Cycle 7'!F$10:F$999,MATCH($A1180,'Cycle 7'!$L$10:$L$999,0),1)),INDEX('Cycle 8'!F$10:F$999,MATCH($A1180,'Cycle 8'!$L$10:$L$999,0),1)),INDEX('Cycle 9'!F$10:F$999,MATCH($A1180,'Cycle 9'!$L$10:$L$999,0),1)),INDEX('Cycle 10'!F$10:F$999,MATCH($A1180,'Cycle 10'!$L$10:$L$999,0),1)),INDEX('Cycle 11'!F$10:F$999,MATCH($A1180,'Cycle 11'!$L$10:$L$999,0),1)),"")="","",IFERROR(IFERROR(IFERROR(IFERROR(IFERROR(IFERROR(IFERROR(IFERROR(IFERROR(IFERROR(IFERROR(IFERROR(INDEX(Summer!F$10:F$999,MATCH($A1180,Summer!$L$10:$L$999,0),1),INDEX('Cycle 1'!F$10:F$999,MATCH($A1180,'Cycle 1'!$L$10:$L$999,0),1)),INDEX('Cycle 2'!F$10:F$999,MATCH($A1180,'Cycle 2'!$L$10:$L$999,0),1)),INDEX('Cycle 3'!F$10:F$999,MATCH($A1180,'Cycle 3'!$L$10:$L$999,0),1)),INDEX('Cycle 4'!F$10:F$999,MATCH($A1180,'Cycle 4'!$L$10:$L$999,0),1)),INDEX('Cycle 5'!F$10:F$999,MATCH($A1180,'Cycle 5'!$L$10:$L$999,0),1)),INDEX('Cycle 6'!F$10:F$999,MATCH($A1180,'Cycle 6'!$L$10:$L$999,0),1)),INDEX('Cycle 7'!F$10:F$999,MATCH($A1180,'Cycle 7'!$L$10:$L$999,0),1)),INDEX('Cycle 8'!F$10:F$999,MATCH($A1180,'Cycle 8'!$L$10:$L$999,0),1)),INDEX('Cycle 9'!F$10:F$999,MATCH($A1180,'Cycle 9'!$L$10:$L$999,0),1)),INDEX('Cycle 10'!F$10:F$999,MATCH($A1180,'Cycle 10'!$L$10:$L$999,0),1)),INDEX('Cycle 11'!F$10:F$999,MATCH($A1180,'Cycle 11'!$L$10:$L$999,0),1)),""))</f>
        <v/>
      </c>
      <c r="H1180" t="str">
        <f>IF(IFERROR(IFERROR(IFERROR(IFERROR(IFERROR(IFERROR(IFERROR(IFERROR(IFERROR(IFERROR(IFERROR(IFERROR(INDEX(Summer!G$10:G$999,MATCH($A1180,Summer!$L$10:$L$999,0),1),INDEX('Cycle 1'!G$10:G$999,MATCH($A1180,'Cycle 1'!$L$10:$L$999,0),1)),INDEX('Cycle 2'!G$10:G$999,MATCH($A1180,'Cycle 2'!$L$10:$L$999,0),1)),INDEX('Cycle 3'!G$10:G$999,MATCH($A1180,'Cycle 3'!$L$10:$L$999,0),1)),INDEX('Cycle 4'!G$10:G$999,MATCH($A1180,'Cycle 4'!$L$10:$L$999,0),1)),INDEX('Cycle 5'!G$10:G$999,MATCH($A1180,'Cycle 5'!$L$10:$L$999,0),1)),INDEX('Cycle 6'!G$10:G$999,MATCH($A1180,'Cycle 6'!$L$10:$L$999,0),1)),INDEX('Cycle 7'!G$10:G$999,MATCH($A1180,'Cycle 7'!$L$10:$L$999,0),1)),INDEX('Cycle 8'!G$10:G$999,MATCH($A1180,'Cycle 8'!$L$10:$L$999,0),1)),INDEX('Cycle 9'!G$10:G$999,MATCH($A1180,'Cycle 9'!$L$10:$L$999,0),1)),INDEX('Cycle 10'!G$10:G$999,MATCH($A1180,'Cycle 10'!$L$10:$L$999,0),1)),INDEX('Cycle 11'!G$10:G$999,MATCH($A1180,'Cycle 11'!$L$10:$L$999,0),1)),"")="","",IFERROR(IFERROR(IFERROR(IFERROR(IFERROR(IFERROR(IFERROR(IFERROR(IFERROR(IFERROR(IFERROR(IFERROR(INDEX(Summer!G$10:G$999,MATCH($A1180,Summer!$L$10:$L$999,0),1),INDEX('Cycle 1'!G$10:G$999,MATCH($A1180,'Cycle 1'!$L$10:$L$999,0),1)),INDEX('Cycle 2'!G$10:G$999,MATCH($A1180,'Cycle 2'!$L$10:$L$999,0),1)),INDEX('Cycle 3'!G$10:G$999,MATCH($A1180,'Cycle 3'!$L$10:$L$999,0),1)),INDEX('Cycle 4'!G$10:G$999,MATCH($A1180,'Cycle 4'!$L$10:$L$999,0),1)),INDEX('Cycle 5'!G$10:G$999,MATCH($A1180,'Cycle 5'!$L$10:$L$999,0),1)),INDEX('Cycle 6'!G$10:G$999,MATCH($A1180,'Cycle 6'!$L$10:$L$999,0),1)),INDEX('Cycle 7'!G$10:G$999,MATCH($A1180,'Cycle 7'!$L$10:$L$999,0),1)),INDEX('Cycle 8'!G$10:G$999,MATCH($A1180,'Cycle 8'!$L$10:$L$999,0),1)),INDEX('Cycle 9'!G$10:G$999,MATCH($A1180,'Cycle 9'!$L$10:$L$999,0),1)),INDEX('Cycle 10'!G$10:G$999,MATCH($A1180,'Cycle 10'!$L$10:$L$999,0),1)),INDEX('Cycle 11'!G$10:G$999,MATCH($A1180,'Cycle 11'!$L$10:$L$999,0),1)),""))</f>
        <v/>
      </c>
      <c r="I1180">
        <f>IFERROR(IF(C1180="",MAX(I$1:I1179),IF(ROW(C$2)=ROW(C1180),1,IF(ISERROR(VLOOKUP(C1180,C$2:C1179,1,FALSE)),MAX(I$1:I1179)+1,MAX(I$1:I1179)))),"")</f>
        <v>0</v>
      </c>
      <c r="J1180" t="str">
        <f t="shared" si="125"/>
        <v/>
      </c>
      <c r="K1180" t="str">
        <f t="shared" si="124"/>
        <v/>
      </c>
      <c r="L1180" t="str">
        <f t="shared" si="124"/>
        <v/>
      </c>
      <c r="M1180" t="str">
        <f t="shared" si="124"/>
        <v/>
      </c>
      <c r="N1180" t="str">
        <f t="shared" si="124"/>
        <v/>
      </c>
      <c r="O1180" t="str">
        <f t="shared" si="124"/>
        <v/>
      </c>
      <c r="P1180" t="str">
        <f t="shared" si="124"/>
        <v/>
      </c>
      <c r="Q1180" t="str">
        <f t="shared" si="124"/>
        <v/>
      </c>
      <c r="R1180" t="str">
        <f t="shared" si="124"/>
        <v/>
      </c>
      <c r="S1180" t="str">
        <f t="shared" si="124"/>
        <v/>
      </c>
      <c r="T1180" t="str">
        <f t="shared" si="124"/>
        <v/>
      </c>
      <c r="U1180" t="str">
        <f t="shared" si="124"/>
        <v/>
      </c>
      <c r="V1180" t="str">
        <f t="shared" si="124"/>
        <v/>
      </c>
      <c r="W1180" t="str">
        <f t="shared" si="126"/>
        <v/>
      </c>
      <c r="X1180">
        <f>IF(OR(H1180="No",H1180=""),0,IF(COUNTIFS(H$2:H1180,"Yes",C$2:C1180,C1180)&gt;1,0,COUNTIFS(H$2:H1180,"Yes",C$2:C1180,C1180)))+IF(X1179=$X$1,0,X1179)</f>
        <v>0</v>
      </c>
    </row>
    <row r="1181" spans="1:24" x14ac:dyDescent="0.3">
      <c r="A1181">
        <f>ROWS($A$2:$A1181)</f>
        <v>1180</v>
      </c>
      <c r="B1181" t="str">
        <f>IF(ISERROR(VLOOKUP(A1181,Summer!L$11:L$500,1,FALSE)),IF(ISERROR(VLOOKUP(A1181,'Cycle 1'!L$11:L$500,1,FALSE)),IF(ISERROR(VLOOKUP(A1181,'Cycle 2'!L$11:L$500,1,FALSE)),IF(ISERROR(VLOOKUP(A1181,'Cycle 3'!L$11:L$500,1,FALSE)),IF(ISERROR(VLOOKUP(A1181,'Cycle 4'!L$11:L$500,1,FALSE)),IF(ISERROR(VLOOKUP(A1181,'Cycle 5'!L$11:L$500,1,FALSE)),IF(ISERROR(VLOOKUP(A1181,'Cycle 6'!L$11:L$500,1,FALSE)),IF(ISERROR(VLOOKUP(A1181,'Cycle 7'!L$11:L$500,1,FALSE)),IF(ISERROR(VLOOKUP(A1181,'Cycle 8'!L$11:L$500,1,FALSE)),IF(ISERROR(VLOOKUP(A1181,'Cycle 9'!L$11:L$500,1,FALSE)),IF(ISERROR(VLOOKUP(A1181,'Cycle 10'!L$11:L$500,1,FALSE)),IF(ISERROR(VLOOKUP(A1181,'Cycle 11'!L$11:L$500,1,FALSE)),"","Cycle 11"),"Cycle 10"),"Cycle 9"),"Cycle 8"),"Cycle 7"),"Cycle 6"),"Cycle 5"),"Cycle 4"),"Cycle 3"),"Cycle 2"),"Cycle 1"),"Summer")</f>
        <v/>
      </c>
      <c r="C1181" t="str">
        <f>IF(IFERROR(IFERROR(IFERROR(IFERROR(IFERROR(IFERROR(IFERROR(IFERROR(IFERROR(IFERROR(IFERROR(IFERROR(INDEX(Summer!B$10:B$999,MATCH($A1181,Summer!$L$10:$L$999,0),1),INDEX('Cycle 1'!B$10:B$999,MATCH($A1181,'Cycle 1'!$L$10:$L$999,0),1)),INDEX('Cycle 2'!B$10:B$999,MATCH($A1181,'Cycle 2'!$L$10:$L$999,0),1)),INDEX('Cycle 3'!B$10:B$999,MATCH($A1181,'Cycle 3'!$L$10:$L$999,0),1)),INDEX('Cycle 4'!B$10:B$999,MATCH($A1181,'Cycle 4'!$L$10:$L$999,0),1)),INDEX('Cycle 5'!B$10:B$999,MATCH($A1181,'Cycle 5'!$L$10:$L$999,0),1)),INDEX('Cycle 6'!B$10:B$999,MATCH($A1181,'Cycle 6'!$L$10:$L$999,0),1)),INDEX('Cycle 7'!B$10:B$999,MATCH($A1181,'Cycle 7'!$L$10:$L$999,0),1)),INDEX('Cycle 8'!B$10:B$999,MATCH($A1181,'Cycle 8'!$L$10:$L$999,0),1)),INDEX('Cycle 9'!B$10:B$999,MATCH($A1181,'Cycle 9'!$L$10:$L$999,0),1)),INDEX('Cycle 10'!B$10:B$999,MATCH($A1181,'Cycle 10'!$L$10:$L$999,0),1)),INDEX('Cycle 11'!B$10:B$999,MATCH($A1181,'Cycle 11'!$L$10:$L$999,0),1)),"")="","",IFERROR(IFERROR(IFERROR(IFERROR(IFERROR(IFERROR(IFERROR(IFERROR(IFERROR(IFERROR(IFERROR(IFERROR(INDEX(Summer!B$10:B$999,MATCH($A1181,Summer!$L$10:$L$999,0),1),INDEX('Cycle 1'!B$10:B$999,MATCH($A1181,'Cycle 1'!$L$10:$L$999,0),1)),INDEX('Cycle 2'!B$10:B$999,MATCH($A1181,'Cycle 2'!$L$10:$L$999,0),1)),INDEX('Cycle 3'!B$10:B$999,MATCH($A1181,'Cycle 3'!$L$10:$L$999,0),1)),INDEX('Cycle 4'!B$10:B$999,MATCH($A1181,'Cycle 4'!$L$10:$L$999,0),1)),INDEX('Cycle 5'!B$10:B$999,MATCH($A1181,'Cycle 5'!$L$10:$L$999,0),1)),INDEX('Cycle 6'!B$10:B$999,MATCH($A1181,'Cycle 6'!$L$10:$L$999,0),1)),INDEX('Cycle 7'!B$10:B$999,MATCH($A1181,'Cycle 7'!$L$10:$L$999,0),1)),INDEX('Cycle 8'!B$10:B$999,MATCH($A1181,'Cycle 8'!$L$10:$L$999,0),1)),INDEX('Cycle 9'!B$10:B$999,MATCH($A1181,'Cycle 9'!$L$10:$L$999,0),1)),INDEX('Cycle 10'!B$10:B$999,MATCH($A1181,'Cycle 10'!$L$10:$L$999,0),1)),INDEX('Cycle 11'!B$10:B$999,MATCH($A1181,'Cycle 11'!$L$10:$L$999,0),1)),""))</f>
        <v/>
      </c>
      <c r="D1181" t="str">
        <f>IF(IFERROR(IFERROR(IFERROR(IFERROR(IFERROR(IFERROR(IFERROR(IFERROR(IFERROR(IFERROR(IFERROR(IFERROR(INDEX(Summer!C$10:C$999,MATCH($A1181,Summer!$L$10:$L$999,0),1),INDEX('Cycle 1'!C$10:C$999,MATCH($A1181,'Cycle 1'!$L$10:$L$999,0),1)),INDEX('Cycle 2'!C$10:C$999,MATCH($A1181,'Cycle 2'!$L$10:$L$999,0),1)),INDEX('Cycle 3'!C$10:C$999,MATCH($A1181,'Cycle 3'!$L$10:$L$999,0),1)),INDEX('Cycle 4'!C$10:C$999,MATCH($A1181,'Cycle 4'!$L$10:$L$999,0),1)),INDEX('Cycle 5'!C$10:C$999,MATCH($A1181,'Cycle 5'!$L$10:$L$999,0),1)),INDEX('Cycle 6'!C$10:C$999,MATCH($A1181,'Cycle 6'!$L$10:$L$999,0),1)),INDEX('Cycle 7'!C$10:C$999,MATCH($A1181,'Cycle 7'!$L$10:$L$999,0),1)),INDEX('Cycle 8'!C$10:C$999,MATCH($A1181,'Cycle 8'!$L$10:$L$999,0),1)),INDEX('Cycle 9'!C$10:C$999,MATCH($A1181,'Cycle 9'!$L$10:$L$999,0),1)),INDEX('Cycle 10'!C$10:C$999,MATCH($A1181,'Cycle 10'!$L$10:$L$999,0),1)),INDEX('Cycle 11'!C$10:C$999,MATCH($A1181,'Cycle 11'!$L$10:$L$999,0),1)),"")="","",IFERROR(IFERROR(IFERROR(IFERROR(IFERROR(IFERROR(IFERROR(IFERROR(IFERROR(IFERROR(IFERROR(IFERROR(INDEX(Summer!C$10:C$999,MATCH($A1181,Summer!$L$10:$L$999,0),1),INDEX('Cycle 1'!C$10:C$999,MATCH($A1181,'Cycle 1'!$L$10:$L$999,0),1)),INDEX('Cycle 2'!C$10:C$999,MATCH($A1181,'Cycle 2'!$L$10:$L$999,0),1)),INDEX('Cycle 3'!C$10:C$999,MATCH($A1181,'Cycle 3'!$L$10:$L$999,0),1)),INDEX('Cycle 4'!C$10:C$999,MATCH($A1181,'Cycle 4'!$L$10:$L$999,0),1)),INDEX('Cycle 5'!C$10:C$999,MATCH($A1181,'Cycle 5'!$L$10:$L$999,0),1)),INDEX('Cycle 6'!C$10:C$999,MATCH($A1181,'Cycle 6'!$L$10:$L$999,0),1)),INDEX('Cycle 7'!C$10:C$999,MATCH($A1181,'Cycle 7'!$L$10:$L$999,0),1)),INDEX('Cycle 8'!C$10:C$999,MATCH($A1181,'Cycle 8'!$L$10:$L$999,0),1)),INDEX('Cycle 9'!C$10:C$999,MATCH($A1181,'Cycle 9'!$L$10:$L$999,0),1)),INDEX('Cycle 10'!C$10:C$999,MATCH($A1181,'Cycle 10'!$L$10:$L$999,0),1)),INDEX('Cycle 11'!C$10:C$999,MATCH($A1181,'Cycle 11'!$L$10:$L$999,0),1)),""))</f>
        <v/>
      </c>
      <c r="E1181" t="str">
        <f>IF(IFERROR(IFERROR(IFERROR(IFERROR(IFERROR(IFERROR(IFERROR(IFERROR(IFERROR(IFERROR(IFERROR(IFERROR(INDEX(Summer!D$10:D$999,MATCH($A1181,Summer!$L$10:$L$999,0),1),INDEX('Cycle 1'!D$10:D$999,MATCH($A1181,'Cycle 1'!$L$10:$L$999,0),1)),INDEX('Cycle 2'!D$10:D$999,MATCH($A1181,'Cycle 2'!$L$10:$L$999,0),1)),INDEX('Cycle 3'!D$10:D$999,MATCH($A1181,'Cycle 3'!$L$10:$L$999,0),1)),INDEX('Cycle 4'!D$10:D$999,MATCH($A1181,'Cycle 4'!$L$10:$L$999,0),1)),INDEX('Cycle 5'!D$10:D$999,MATCH($A1181,'Cycle 5'!$L$10:$L$999,0),1)),INDEX('Cycle 6'!D$10:D$999,MATCH($A1181,'Cycle 6'!$L$10:$L$999,0),1)),INDEX('Cycle 7'!D$10:D$999,MATCH($A1181,'Cycle 7'!$L$10:$L$999,0),1)),INDEX('Cycle 8'!D$10:D$999,MATCH($A1181,'Cycle 8'!$L$10:$L$999,0),1)),INDEX('Cycle 9'!D$10:D$999,MATCH($A1181,'Cycle 9'!$L$10:$L$999,0),1)),INDEX('Cycle 10'!D$10:D$999,MATCH($A1181,'Cycle 10'!$L$10:$L$999,0),1)),INDEX('Cycle 11'!D$10:D$999,MATCH($A1181,'Cycle 11'!$L$10:$L$999,0),1)),"")="","",IFERROR(IFERROR(IFERROR(IFERROR(IFERROR(IFERROR(IFERROR(IFERROR(IFERROR(IFERROR(IFERROR(IFERROR(INDEX(Summer!D$10:D$999,MATCH($A1181,Summer!$L$10:$L$999,0),1),INDEX('Cycle 1'!D$10:D$999,MATCH($A1181,'Cycle 1'!$L$10:$L$999,0),1)),INDEX('Cycle 2'!D$10:D$999,MATCH($A1181,'Cycle 2'!$L$10:$L$999,0),1)),INDEX('Cycle 3'!D$10:D$999,MATCH($A1181,'Cycle 3'!$L$10:$L$999,0),1)),INDEX('Cycle 4'!D$10:D$999,MATCH($A1181,'Cycle 4'!$L$10:$L$999,0),1)),INDEX('Cycle 5'!D$10:D$999,MATCH($A1181,'Cycle 5'!$L$10:$L$999,0),1)),INDEX('Cycle 6'!D$10:D$999,MATCH($A1181,'Cycle 6'!$L$10:$L$999,0),1)),INDEX('Cycle 7'!D$10:D$999,MATCH($A1181,'Cycle 7'!$L$10:$L$999,0),1)),INDEX('Cycle 8'!D$10:D$999,MATCH($A1181,'Cycle 8'!$L$10:$L$999,0),1)),INDEX('Cycle 9'!D$10:D$999,MATCH($A1181,'Cycle 9'!$L$10:$L$999,0),1)),INDEX('Cycle 10'!D$10:D$999,MATCH($A1181,'Cycle 10'!$L$10:$L$999,0),1)),INDEX('Cycle 11'!D$10:D$999,MATCH($A1181,'Cycle 11'!$L$10:$L$999,0),1)),""))</f>
        <v/>
      </c>
      <c r="F1181" t="str">
        <f>IF(IFERROR(IFERROR(IFERROR(IFERROR(IFERROR(IFERROR(IFERROR(IFERROR(IFERROR(IFERROR(IFERROR(IFERROR(INDEX(Summer!E$10:E$999,MATCH($A1181,Summer!$L$10:$L$999,0),1),INDEX('Cycle 1'!E$10:E$999,MATCH($A1181,'Cycle 1'!$L$10:$L$999,0),1)),INDEX('Cycle 2'!E$10:E$999,MATCH($A1181,'Cycle 2'!$L$10:$L$999,0),1)),INDEX('Cycle 3'!E$10:E$999,MATCH($A1181,'Cycle 3'!$L$10:$L$999,0),1)),INDEX('Cycle 4'!E$10:E$999,MATCH($A1181,'Cycle 4'!$L$10:$L$999,0),1)),INDEX('Cycle 5'!E$10:E$999,MATCH($A1181,'Cycle 5'!$L$10:$L$999,0),1)),INDEX('Cycle 6'!E$10:E$999,MATCH($A1181,'Cycle 6'!$L$10:$L$999,0),1)),INDEX('Cycle 7'!E$10:E$999,MATCH($A1181,'Cycle 7'!$L$10:$L$999,0),1)),INDEX('Cycle 8'!E$10:E$999,MATCH($A1181,'Cycle 8'!$L$10:$L$999,0),1)),INDEX('Cycle 9'!E$10:E$999,MATCH($A1181,'Cycle 9'!$L$10:$L$999,0),1)),INDEX('Cycle 10'!E$10:E$999,MATCH($A1181,'Cycle 10'!$L$10:$L$999,0),1)),INDEX('Cycle 11'!E$10:E$999,MATCH($A1181,'Cycle 11'!$L$10:$L$999,0),1)),"")="","",IFERROR(IFERROR(IFERROR(IFERROR(IFERROR(IFERROR(IFERROR(IFERROR(IFERROR(IFERROR(IFERROR(IFERROR(INDEX(Summer!E$10:E$999,MATCH($A1181,Summer!$L$10:$L$999,0),1),INDEX('Cycle 1'!E$10:E$999,MATCH($A1181,'Cycle 1'!$L$10:$L$999,0),1)),INDEX('Cycle 2'!E$10:E$999,MATCH($A1181,'Cycle 2'!$L$10:$L$999,0),1)),INDEX('Cycle 3'!E$10:E$999,MATCH($A1181,'Cycle 3'!$L$10:$L$999,0),1)),INDEX('Cycle 4'!E$10:E$999,MATCH($A1181,'Cycle 4'!$L$10:$L$999,0),1)),INDEX('Cycle 5'!E$10:E$999,MATCH($A1181,'Cycle 5'!$L$10:$L$999,0),1)),INDEX('Cycle 6'!E$10:E$999,MATCH($A1181,'Cycle 6'!$L$10:$L$999,0),1)),INDEX('Cycle 7'!E$10:E$999,MATCH($A1181,'Cycle 7'!$L$10:$L$999,0),1)),INDEX('Cycle 8'!E$10:E$999,MATCH($A1181,'Cycle 8'!$L$10:$L$999,0),1)),INDEX('Cycle 9'!E$10:E$999,MATCH($A1181,'Cycle 9'!$L$10:$L$999,0),1)),INDEX('Cycle 10'!E$10:E$999,MATCH($A1181,'Cycle 10'!$L$10:$L$999,0),1)),INDEX('Cycle 11'!E$10:E$999,MATCH($A1181,'Cycle 11'!$L$10:$L$999,0),1)),""))</f>
        <v/>
      </c>
      <c r="G1181" t="str">
        <f>IF(IFERROR(IFERROR(IFERROR(IFERROR(IFERROR(IFERROR(IFERROR(IFERROR(IFERROR(IFERROR(IFERROR(IFERROR(INDEX(Summer!F$10:F$999,MATCH($A1181,Summer!$L$10:$L$999,0),1),INDEX('Cycle 1'!F$10:F$999,MATCH($A1181,'Cycle 1'!$L$10:$L$999,0),1)),INDEX('Cycle 2'!F$10:F$999,MATCH($A1181,'Cycle 2'!$L$10:$L$999,0),1)),INDEX('Cycle 3'!F$10:F$999,MATCH($A1181,'Cycle 3'!$L$10:$L$999,0),1)),INDEX('Cycle 4'!F$10:F$999,MATCH($A1181,'Cycle 4'!$L$10:$L$999,0),1)),INDEX('Cycle 5'!F$10:F$999,MATCH($A1181,'Cycle 5'!$L$10:$L$999,0),1)),INDEX('Cycle 6'!F$10:F$999,MATCH($A1181,'Cycle 6'!$L$10:$L$999,0),1)),INDEX('Cycle 7'!F$10:F$999,MATCH($A1181,'Cycle 7'!$L$10:$L$999,0),1)),INDEX('Cycle 8'!F$10:F$999,MATCH($A1181,'Cycle 8'!$L$10:$L$999,0),1)),INDEX('Cycle 9'!F$10:F$999,MATCH($A1181,'Cycle 9'!$L$10:$L$999,0),1)),INDEX('Cycle 10'!F$10:F$999,MATCH($A1181,'Cycle 10'!$L$10:$L$999,0),1)),INDEX('Cycle 11'!F$10:F$999,MATCH($A1181,'Cycle 11'!$L$10:$L$999,0),1)),"")="","",IFERROR(IFERROR(IFERROR(IFERROR(IFERROR(IFERROR(IFERROR(IFERROR(IFERROR(IFERROR(IFERROR(IFERROR(INDEX(Summer!F$10:F$999,MATCH($A1181,Summer!$L$10:$L$999,0),1),INDEX('Cycle 1'!F$10:F$999,MATCH($A1181,'Cycle 1'!$L$10:$L$999,0),1)),INDEX('Cycle 2'!F$10:F$999,MATCH($A1181,'Cycle 2'!$L$10:$L$999,0),1)),INDEX('Cycle 3'!F$10:F$999,MATCH($A1181,'Cycle 3'!$L$10:$L$999,0),1)),INDEX('Cycle 4'!F$10:F$999,MATCH($A1181,'Cycle 4'!$L$10:$L$999,0),1)),INDEX('Cycle 5'!F$10:F$999,MATCH($A1181,'Cycle 5'!$L$10:$L$999,0),1)),INDEX('Cycle 6'!F$10:F$999,MATCH($A1181,'Cycle 6'!$L$10:$L$999,0),1)),INDEX('Cycle 7'!F$10:F$999,MATCH($A1181,'Cycle 7'!$L$10:$L$999,0),1)),INDEX('Cycle 8'!F$10:F$999,MATCH($A1181,'Cycle 8'!$L$10:$L$999,0),1)),INDEX('Cycle 9'!F$10:F$999,MATCH($A1181,'Cycle 9'!$L$10:$L$999,0),1)),INDEX('Cycle 10'!F$10:F$999,MATCH($A1181,'Cycle 10'!$L$10:$L$999,0),1)),INDEX('Cycle 11'!F$10:F$999,MATCH($A1181,'Cycle 11'!$L$10:$L$999,0),1)),""))</f>
        <v/>
      </c>
      <c r="H1181" t="str">
        <f>IF(IFERROR(IFERROR(IFERROR(IFERROR(IFERROR(IFERROR(IFERROR(IFERROR(IFERROR(IFERROR(IFERROR(IFERROR(INDEX(Summer!G$10:G$999,MATCH($A1181,Summer!$L$10:$L$999,0),1),INDEX('Cycle 1'!G$10:G$999,MATCH($A1181,'Cycle 1'!$L$10:$L$999,0),1)),INDEX('Cycle 2'!G$10:G$999,MATCH($A1181,'Cycle 2'!$L$10:$L$999,0),1)),INDEX('Cycle 3'!G$10:G$999,MATCH($A1181,'Cycle 3'!$L$10:$L$999,0),1)),INDEX('Cycle 4'!G$10:G$999,MATCH($A1181,'Cycle 4'!$L$10:$L$999,0),1)),INDEX('Cycle 5'!G$10:G$999,MATCH($A1181,'Cycle 5'!$L$10:$L$999,0),1)),INDEX('Cycle 6'!G$10:G$999,MATCH($A1181,'Cycle 6'!$L$10:$L$999,0),1)),INDEX('Cycle 7'!G$10:G$999,MATCH($A1181,'Cycle 7'!$L$10:$L$999,0),1)),INDEX('Cycle 8'!G$10:G$999,MATCH($A1181,'Cycle 8'!$L$10:$L$999,0),1)),INDEX('Cycle 9'!G$10:G$999,MATCH($A1181,'Cycle 9'!$L$10:$L$999,0),1)),INDEX('Cycle 10'!G$10:G$999,MATCH($A1181,'Cycle 10'!$L$10:$L$999,0),1)),INDEX('Cycle 11'!G$10:G$999,MATCH($A1181,'Cycle 11'!$L$10:$L$999,0),1)),"")="","",IFERROR(IFERROR(IFERROR(IFERROR(IFERROR(IFERROR(IFERROR(IFERROR(IFERROR(IFERROR(IFERROR(IFERROR(INDEX(Summer!G$10:G$999,MATCH($A1181,Summer!$L$10:$L$999,0),1),INDEX('Cycle 1'!G$10:G$999,MATCH($A1181,'Cycle 1'!$L$10:$L$999,0),1)),INDEX('Cycle 2'!G$10:G$999,MATCH($A1181,'Cycle 2'!$L$10:$L$999,0),1)),INDEX('Cycle 3'!G$10:G$999,MATCH($A1181,'Cycle 3'!$L$10:$L$999,0),1)),INDEX('Cycle 4'!G$10:G$999,MATCH($A1181,'Cycle 4'!$L$10:$L$999,0),1)),INDEX('Cycle 5'!G$10:G$999,MATCH($A1181,'Cycle 5'!$L$10:$L$999,0),1)),INDEX('Cycle 6'!G$10:G$999,MATCH($A1181,'Cycle 6'!$L$10:$L$999,0),1)),INDEX('Cycle 7'!G$10:G$999,MATCH($A1181,'Cycle 7'!$L$10:$L$999,0),1)),INDEX('Cycle 8'!G$10:G$999,MATCH($A1181,'Cycle 8'!$L$10:$L$999,0),1)),INDEX('Cycle 9'!G$10:G$999,MATCH($A1181,'Cycle 9'!$L$10:$L$999,0),1)),INDEX('Cycle 10'!G$10:G$999,MATCH($A1181,'Cycle 10'!$L$10:$L$999,0),1)),INDEX('Cycle 11'!G$10:G$999,MATCH($A1181,'Cycle 11'!$L$10:$L$999,0),1)),""))</f>
        <v/>
      </c>
      <c r="I1181">
        <f>IFERROR(IF(C1181="",MAX(I$1:I1180),IF(ROW(C$2)=ROW(C1181),1,IF(ISERROR(VLOOKUP(C1181,C$2:C1180,1,FALSE)),MAX(I$1:I1180)+1,MAX(I$1:I1180)))),"")</f>
        <v>0</v>
      </c>
      <c r="J1181" t="str">
        <f t="shared" si="125"/>
        <v/>
      </c>
      <c r="K1181" t="str">
        <f t="shared" si="123"/>
        <v/>
      </c>
      <c r="L1181" t="str">
        <f t="shared" si="123"/>
        <v/>
      </c>
      <c r="M1181" t="str">
        <f t="shared" si="123"/>
        <v/>
      </c>
      <c r="N1181" t="str">
        <f t="shared" si="123"/>
        <v/>
      </c>
      <c r="O1181" t="str">
        <f t="shared" si="123"/>
        <v/>
      </c>
      <c r="P1181" t="str">
        <f t="shared" si="123"/>
        <v/>
      </c>
      <c r="Q1181" t="str">
        <f t="shared" si="123"/>
        <v/>
      </c>
      <c r="R1181" t="str">
        <f t="shared" si="123"/>
        <v/>
      </c>
      <c r="S1181" t="str">
        <f t="shared" si="123"/>
        <v/>
      </c>
      <c r="T1181" t="str">
        <f t="shared" si="123"/>
        <v/>
      </c>
      <c r="U1181" t="str">
        <f t="shared" si="123"/>
        <v/>
      </c>
      <c r="V1181" t="str">
        <f t="shared" si="123"/>
        <v/>
      </c>
      <c r="W1181" t="str">
        <f t="shared" si="126"/>
        <v/>
      </c>
      <c r="X1181">
        <f>IF(OR(H1181="No",H1181=""),0,IF(COUNTIFS(H$2:H1181,"Yes",C$2:C1181,C1181)&gt;1,0,COUNTIFS(H$2:H1181,"Yes",C$2:C1181,C1181)))+IF(X1180=$X$1,0,X1180)</f>
        <v>0</v>
      </c>
    </row>
    <row r="1182" spans="1:24" x14ac:dyDescent="0.3">
      <c r="A1182">
        <f>ROWS($A$2:$A1182)</f>
        <v>1181</v>
      </c>
      <c r="B1182" t="str">
        <f>IF(ISERROR(VLOOKUP(A1182,Summer!L$11:L$500,1,FALSE)),IF(ISERROR(VLOOKUP(A1182,'Cycle 1'!L$11:L$500,1,FALSE)),IF(ISERROR(VLOOKUP(A1182,'Cycle 2'!L$11:L$500,1,FALSE)),IF(ISERROR(VLOOKUP(A1182,'Cycle 3'!L$11:L$500,1,FALSE)),IF(ISERROR(VLOOKUP(A1182,'Cycle 4'!L$11:L$500,1,FALSE)),IF(ISERROR(VLOOKUP(A1182,'Cycle 5'!L$11:L$500,1,FALSE)),IF(ISERROR(VLOOKUP(A1182,'Cycle 6'!L$11:L$500,1,FALSE)),IF(ISERROR(VLOOKUP(A1182,'Cycle 7'!L$11:L$500,1,FALSE)),IF(ISERROR(VLOOKUP(A1182,'Cycle 8'!L$11:L$500,1,FALSE)),IF(ISERROR(VLOOKUP(A1182,'Cycle 9'!L$11:L$500,1,FALSE)),IF(ISERROR(VLOOKUP(A1182,'Cycle 10'!L$11:L$500,1,FALSE)),IF(ISERROR(VLOOKUP(A1182,'Cycle 11'!L$11:L$500,1,FALSE)),"","Cycle 11"),"Cycle 10"),"Cycle 9"),"Cycle 8"),"Cycle 7"),"Cycle 6"),"Cycle 5"),"Cycle 4"),"Cycle 3"),"Cycle 2"),"Cycle 1"),"Summer")</f>
        <v/>
      </c>
      <c r="C1182" t="str">
        <f>IF(IFERROR(IFERROR(IFERROR(IFERROR(IFERROR(IFERROR(IFERROR(IFERROR(IFERROR(IFERROR(IFERROR(IFERROR(INDEX(Summer!B$10:B$999,MATCH($A1182,Summer!$L$10:$L$999,0),1),INDEX('Cycle 1'!B$10:B$999,MATCH($A1182,'Cycle 1'!$L$10:$L$999,0),1)),INDEX('Cycle 2'!B$10:B$999,MATCH($A1182,'Cycle 2'!$L$10:$L$999,0),1)),INDEX('Cycle 3'!B$10:B$999,MATCH($A1182,'Cycle 3'!$L$10:$L$999,0),1)),INDEX('Cycle 4'!B$10:B$999,MATCH($A1182,'Cycle 4'!$L$10:$L$999,0),1)),INDEX('Cycle 5'!B$10:B$999,MATCH($A1182,'Cycle 5'!$L$10:$L$999,0),1)),INDEX('Cycle 6'!B$10:B$999,MATCH($A1182,'Cycle 6'!$L$10:$L$999,0),1)),INDEX('Cycle 7'!B$10:B$999,MATCH($A1182,'Cycle 7'!$L$10:$L$999,0),1)),INDEX('Cycle 8'!B$10:B$999,MATCH($A1182,'Cycle 8'!$L$10:$L$999,0),1)),INDEX('Cycle 9'!B$10:B$999,MATCH($A1182,'Cycle 9'!$L$10:$L$999,0),1)),INDEX('Cycle 10'!B$10:B$999,MATCH($A1182,'Cycle 10'!$L$10:$L$999,0),1)),INDEX('Cycle 11'!B$10:B$999,MATCH($A1182,'Cycle 11'!$L$10:$L$999,0),1)),"")="","",IFERROR(IFERROR(IFERROR(IFERROR(IFERROR(IFERROR(IFERROR(IFERROR(IFERROR(IFERROR(IFERROR(IFERROR(INDEX(Summer!B$10:B$999,MATCH($A1182,Summer!$L$10:$L$999,0),1),INDEX('Cycle 1'!B$10:B$999,MATCH($A1182,'Cycle 1'!$L$10:$L$999,0),1)),INDEX('Cycle 2'!B$10:B$999,MATCH($A1182,'Cycle 2'!$L$10:$L$999,0),1)),INDEX('Cycle 3'!B$10:B$999,MATCH($A1182,'Cycle 3'!$L$10:$L$999,0),1)),INDEX('Cycle 4'!B$10:B$999,MATCH($A1182,'Cycle 4'!$L$10:$L$999,0),1)),INDEX('Cycle 5'!B$10:B$999,MATCH($A1182,'Cycle 5'!$L$10:$L$999,0),1)),INDEX('Cycle 6'!B$10:B$999,MATCH($A1182,'Cycle 6'!$L$10:$L$999,0),1)),INDEX('Cycle 7'!B$10:B$999,MATCH($A1182,'Cycle 7'!$L$10:$L$999,0),1)),INDEX('Cycle 8'!B$10:B$999,MATCH($A1182,'Cycle 8'!$L$10:$L$999,0),1)),INDEX('Cycle 9'!B$10:B$999,MATCH($A1182,'Cycle 9'!$L$10:$L$999,0),1)),INDEX('Cycle 10'!B$10:B$999,MATCH($A1182,'Cycle 10'!$L$10:$L$999,0),1)),INDEX('Cycle 11'!B$10:B$999,MATCH($A1182,'Cycle 11'!$L$10:$L$999,0),1)),""))</f>
        <v/>
      </c>
      <c r="D1182" t="str">
        <f>IF(IFERROR(IFERROR(IFERROR(IFERROR(IFERROR(IFERROR(IFERROR(IFERROR(IFERROR(IFERROR(IFERROR(IFERROR(INDEX(Summer!C$10:C$999,MATCH($A1182,Summer!$L$10:$L$999,0),1),INDEX('Cycle 1'!C$10:C$999,MATCH($A1182,'Cycle 1'!$L$10:$L$999,0),1)),INDEX('Cycle 2'!C$10:C$999,MATCH($A1182,'Cycle 2'!$L$10:$L$999,0),1)),INDEX('Cycle 3'!C$10:C$999,MATCH($A1182,'Cycle 3'!$L$10:$L$999,0),1)),INDEX('Cycle 4'!C$10:C$999,MATCH($A1182,'Cycle 4'!$L$10:$L$999,0),1)),INDEX('Cycle 5'!C$10:C$999,MATCH($A1182,'Cycle 5'!$L$10:$L$999,0),1)),INDEX('Cycle 6'!C$10:C$999,MATCH($A1182,'Cycle 6'!$L$10:$L$999,0),1)),INDEX('Cycle 7'!C$10:C$999,MATCH($A1182,'Cycle 7'!$L$10:$L$999,0),1)),INDEX('Cycle 8'!C$10:C$999,MATCH($A1182,'Cycle 8'!$L$10:$L$999,0),1)),INDEX('Cycle 9'!C$10:C$999,MATCH($A1182,'Cycle 9'!$L$10:$L$999,0),1)),INDEX('Cycle 10'!C$10:C$999,MATCH($A1182,'Cycle 10'!$L$10:$L$999,0),1)),INDEX('Cycle 11'!C$10:C$999,MATCH($A1182,'Cycle 11'!$L$10:$L$999,0),1)),"")="","",IFERROR(IFERROR(IFERROR(IFERROR(IFERROR(IFERROR(IFERROR(IFERROR(IFERROR(IFERROR(IFERROR(IFERROR(INDEX(Summer!C$10:C$999,MATCH($A1182,Summer!$L$10:$L$999,0),1),INDEX('Cycle 1'!C$10:C$999,MATCH($A1182,'Cycle 1'!$L$10:$L$999,0),1)),INDEX('Cycle 2'!C$10:C$999,MATCH($A1182,'Cycle 2'!$L$10:$L$999,0),1)),INDEX('Cycle 3'!C$10:C$999,MATCH($A1182,'Cycle 3'!$L$10:$L$999,0),1)),INDEX('Cycle 4'!C$10:C$999,MATCH($A1182,'Cycle 4'!$L$10:$L$999,0),1)),INDEX('Cycle 5'!C$10:C$999,MATCH($A1182,'Cycle 5'!$L$10:$L$999,0),1)),INDEX('Cycle 6'!C$10:C$999,MATCH($A1182,'Cycle 6'!$L$10:$L$999,0),1)),INDEX('Cycle 7'!C$10:C$999,MATCH($A1182,'Cycle 7'!$L$10:$L$999,0),1)),INDEX('Cycle 8'!C$10:C$999,MATCH($A1182,'Cycle 8'!$L$10:$L$999,0),1)),INDEX('Cycle 9'!C$10:C$999,MATCH($A1182,'Cycle 9'!$L$10:$L$999,0),1)),INDEX('Cycle 10'!C$10:C$999,MATCH($A1182,'Cycle 10'!$L$10:$L$999,0),1)),INDEX('Cycle 11'!C$10:C$999,MATCH($A1182,'Cycle 11'!$L$10:$L$999,0),1)),""))</f>
        <v/>
      </c>
      <c r="E1182" t="str">
        <f>IF(IFERROR(IFERROR(IFERROR(IFERROR(IFERROR(IFERROR(IFERROR(IFERROR(IFERROR(IFERROR(IFERROR(IFERROR(INDEX(Summer!D$10:D$999,MATCH($A1182,Summer!$L$10:$L$999,0),1),INDEX('Cycle 1'!D$10:D$999,MATCH($A1182,'Cycle 1'!$L$10:$L$999,0),1)),INDEX('Cycle 2'!D$10:D$999,MATCH($A1182,'Cycle 2'!$L$10:$L$999,0),1)),INDEX('Cycle 3'!D$10:D$999,MATCH($A1182,'Cycle 3'!$L$10:$L$999,0),1)),INDEX('Cycle 4'!D$10:D$999,MATCH($A1182,'Cycle 4'!$L$10:$L$999,0),1)),INDEX('Cycle 5'!D$10:D$999,MATCH($A1182,'Cycle 5'!$L$10:$L$999,0),1)),INDEX('Cycle 6'!D$10:D$999,MATCH($A1182,'Cycle 6'!$L$10:$L$999,0),1)),INDEX('Cycle 7'!D$10:D$999,MATCH($A1182,'Cycle 7'!$L$10:$L$999,0),1)),INDEX('Cycle 8'!D$10:D$999,MATCH($A1182,'Cycle 8'!$L$10:$L$999,0),1)),INDEX('Cycle 9'!D$10:D$999,MATCH($A1182,'Cycle 9'!$L$10:$L$999,0),1)),INDEX('Cycle 10'!D$10:D$999,MATCH($A1182,'Cycle 10'!$L$10:$L$999,0),1)),INDEX('Cycle 11'!D$10:D$999,MATCH($A1182,'Cycle 11'!$L$10:$L$999,0),1)),"")="","",IFERROR(IFERROR(IFERROR(IFERROR(IFERROR(IFERROR(IFERROR(IFERROR(IFERROR(IFERROR(IFERROR(IFERROR(INDEX(Summer!D$10:D$999,MATCH($A1182,Summer!$L$10:$L$999,0),1),INDEX('Cycle 1'!D$10:D$999,MATCH($A1182,'Cycle 1'!$L$10:$L$999,0),1)),INDEX('Cycle 2'!D$10:D$999,MATCH($A1182,'Cycle 2'!$L$10:$L$999,0),1)),INDEX('Cycle 3'!D$10:D$999,MATCH($A1182,'Cycle 3'!$L$10:$L$999,0),1)),INDEX('Cycle 4'!D$10:D$999,MATCH($A1182,'Cycle 4'!$L$10:$L$999,0),1)),INDEX('Cycle 5'!D$10:D$999,MATCH($A1182,'Cycle 5'!$L$10:$L$999,0),1)),INDEX('Cycle 6'!D$10:D$999,MATCH($A1182,'Cycle 6'!$L$10:$L$999,0),1)),INDEX('Cycle 7'!D$10:D$999,MATCH($A1182,'Cycle 7'!$L$10:$L$999,0),1)),INDEX('Cycle 8'!D$10:D$999,MATCH($A1182,'Cycle 8'!$L$10:$L$999,0),1)),INDEX('Cycle 9'!D$10:D$999,MATCH($A1182,'Cycle 9'!$L$10:$L$999,0),1)),INDEX('Cycle 10'!D$10:D$999,MATCH($A1182,'Cycle 10'!$L$10:$L$999,0),1)),INDEX('Cycle 11'!D$10:D$999,MATCH($A1182,'Cycle 11'!$L$10:$L$999,0),1)),""))</f>
        <v/>
      </c>
      <c r="F1182" t="str">
        <f>IF(IFERROR(IFERROR(IFERROR(IFERROR(IFERROR(IFERROR(IFERROR(IFERROR(IFERROR(IFERROR(IFERROR(IFERROR(INDEX(Summer!E$10:E$999,MATCH($A1182,Summer!$L$10:$L$999,0),1),INDEX('Cycle 1'!E$10:E$999,MATCH($A1182,'Cycle 1'!$L$10:$L$999,0),1)),INDEX('Cycle 2'!E$10:E$999,MATCH($A1182,'Cycle 2'!$L$10:$L$999,0),1)),INDEX('Cycle 3'!E$10:E$999,MATCH($A1182,'Cycle 3'!$L$10:$L$999,0),1)),INDEX('Cycle 4'!E$10:E$999,MATCH($A1182,'Cycle 4'!$L$10:$L$999,0),1)),INDEX('Cycle 5'!E$10:E$999,MATCH($A1182,'Cycle 5'!$L$10:$L$999,0),1)),INDEX('Cycle 6'!E$10:E$999,MATCH($A1182,'Cycle 6'!$L$10:$L$999,0),1)),INDEX('Cycle 7'!E$10:E$999,MATCH($A1182,'Cycle 7'!$L$10:$L$999,0),1)),INDEX('Cycle 8'!E$10:E$999,MATCH($A1182,'Cycle 8'!$L$10:$L$999,0),1)),INDEX('Cycle 9'!E$10:E$999,MATCH($A1182,'Cycle 9'!$L$10:$L$999,0),1)),INDEX('Cycle 10'!E$10:E$999,MATCH($A1182,'Cycle 10'!$L$10:$L$999,0),1)),INDEX('Cycle 11'!E$10:E$999,MATCH($A1182,'Cycle 11'!$L$10:$L$999,0),1)),"")="","",IFERROR(IFERROR(IFERROR(IFERROR(IFERROR(IFERROR(IFERROR(IFERROR(IFERROR(IFERROR(IFERROR(IFERROR(INDEX(Summer!E$10:E$999,MATCH($A1182,Summer!$L$10:$L$999,0),1),INDEX('Cycle 1'!E$10:E$999,MATCH($A1182,'Cycle 1'!$L$10:$L$999,0),1)),INDEX('Cycle 2'!E$10:E$999,MATCH($A1182,'Cycle 2'!$L$10:$L$999,0),1)),INDEX('Cycle 3'!E$10:E$999,MATCH($A1182,'Cycle 3'!$L$10:$L$999,0),1)),INDEX('Cycle 4'!E$10:E$999,MATCH($A1182,'Cycle 4'!$L$10:$L$999,0),1)),INDEX('Cycle 5'!E$10:E$999,MATCH($A1182,'Cycle 5'!$L$10:$L$999,0),1)),INDEX('Cycle 6'!E$10:E$999,MATCH($A1182,'Cycle 6'!$L$10:$L$999,0),1)),INDEX('Cycle 7'!E$10:E$999,MATCH($A1182,'Cycle 7'!$L$10:$L$999,0),1)),INDEX('Cycle 8'!E$10:E$999,MATCH($A1182,'Cycle 8'!$L$10:$L$999,0),1)),INDEX('Cycle 9'!E$10:E$999,MATCH($A1182,'Cycle 9'!$L$10:$L$999,0),1)),INDEX('Cycle 10'!E$10:E$999,MATCH($A1182,'Cycle 10'!$L$10:$L$999,0),1)),INDEX('Cycle 11'!E$10:E$999,MATCH($A1182,'Cycle 11'!$L$10:$L$999,0),1)),""))</f>
        <v/>
      </c>
      <c r="G1182" t="str">
        <f>IF(IFERROR(IFERROR(IFERROR(IFERROR(IFERROR(IFERROR(IFERROR(IFERROR(IFERROR(IFERROR(IFERROR(IFERROR(INDEX(Summer!F$10:F$999,MATCH($A1182,Summer!$L$10:$L$999,0),1),INDEX('Cycle 1'!F$10:F$999,MATCH($A1182,'Cycle 1'!$L$10:$L$999,0),1)),INDEX('Cycle 2'!F$10:F$999,MATCH($A1182,'Cycle 2'!$L$10:$L$999,0),1)),INDEX('Cycle 3'!F$10:F$999,MATCH($A1182,'Cycle 3'!$L$10:$L$999,0),1)),INDEX('Cycle 4'!F$10:F$999,MATCH($A1182,'Cycle 4'!$L$10:$L$999,0),1)),INDEX('Cycle 5'!F$10:F$999,MATCH($A1182,'Cycle 5'!$L$10:$L$999,0),1)),INDEX('Cycle 6'!F$10:F$999,MATCH($A1182,'Cycle 6'!$L$10:$L$999,0),1)),INDEX('Cycle 7'!F$10:F$999,MATCH($A1182,'Cycle 7'!$L$10:$L$999,0),1)),INDEX('Cycle 8'!F$10:F$999,MATCH($A1182,'Cycle 8'!$L$10:$L$999,0),1)),INDEX('Cycle 9'!F$10:F$999,MATCH($A1182,'Cycle 9'!$L$10:$L$999,0),1)),INDEX('Cycle 10'!F$10:F$999,MATCH($A1182,'Cycle 10'!$L$10:$L$999,0),1)),INDEX('Cycle 11'!F$10:F$999,MATCH($A1182,'Cycle 11'!$L$10:$L$999,0),1)),"")="","",IFERROR(IFERROR(IFERROR(IFERROR(IFERROR(IFERROR(IFERROR(IFERROR(IFERROR(IFERROR(IFERROR(IFERROR(INDEX(Summer!F$10:F$999,MATCH($A1182,Summer!$L$10:$L$999,0),1),INDEX('Cycle 1'!F$10:F$999,MATCH($A1182,'Cycle 1'!$L$10:$L$999,0),1)),INDEX('Cycle 2'!F$10:F$999,MATCH($A1182,'Cycle 2'!$L$10:$L$999,0),1)),INDEX('Cycle 3'!F$10:F$999,MATCH($A1182,'Cycle 3'!$L$10:$L$999,0),1)),INDEX('Cycle 4'!F$10:F$999,MATCH($A1182,'Cycle 4'!$L$10:$L$999,0),1)),INDEX('Cycle 5'!F$10:F$999,MATCH($A1182,'Cycle 5'!$L$10:$L$999,0),1)),INDEX('Cycle 6'!F$10:F$999,MATCH($A1182,'Cycle 6'!$L$10:$L$999,0),1)),INDEX('Cycle 7'!F$10:F$999,MATCH($A1182,'Cycle 7'!$L$10:$L$999,0),1)),INDEX('Cycle 8'!F$10:F$999,MATCH($A1182,'Cycle 8'!$L$10:$L$999,0),1)),INDEX('Cycle 9'!F$10:F$999,MATCH($A1182,'Cycle 9'!$L$10:$L$999,0),1)),INDEX('Cycle 10'!F$10:F$999,MATCH($A1182,'Cycle 10'!$L$10:$L$999,0),1)),INDEX('Cycle 11'!F$10:F$999,MATCH($A1182,'Cycle 11'!$L$10:$L$999,0),1)),""))</f>
        <v/>
      </c>
      <c r="H1182" t="str">
        <f>IF(IFERROR(IFERROR(IFERROR(IFERROR(IFERROR(IFERROR(IFERROR(IFERROR(IFERROR(IFERROR(IFERROR(IFERROR(INDEX(Summer!G$10:G$999,MATCH($A1182,Summer!$L$10:$L$999,0),1),INDEX('Cycle 1'!G$10:G$999,MATCH($A1182,'Cycle 1'!$L$10:$L$999,0),1)),INDEX('Cycle 2'!G$10:G$999,MATCH($A1182,'Cycle 2'!$L$10:$L$999,0),1)),INDEX('Cycle 3'!G$10:G$999,MATCH($A1182,'Cycle 3'!$L$10:$L$999,0),1)),INDEX('Cycle 4'!G$10:G$999,MATCH($A1182,'Cycle 4'!$L$10:$L$999,0),1)),INDEX('Cycle 5'!G$10:G$999,MATCH($A1182,'Cycle 5'!$L$10:$L$999,0),1)),INDEX('Cycle 6'!G$10:G$999,MATCH($A1182,'Cycle 6'!$L$10:$L$999,0),1)),INDEX('Cycle 7'!G$10:G$999,MATCH($A1182,'Cycle 7'!$L$10:$L$999,0),1)),INDEX('Cycle 8'!G$10:G$999,MATCH($A1182,'Cycle 8'!$L$10:$L$999,0),1)),INDEX('Cycle 9'!G$10:G$999,MATCH($A1182,'Cycle 9'!$L$10:$L$999,0),1)),INDEX('Cycle 10'!G$10:G$999,MATCH($A1182,'Cycle 10'!$L$10:$L$999,0),1)),INDEX('Cycle 11'!G$10:G$999,MATCH($A1182,'Cycle 11'!$L$10:$L$999,0),1)),"")="","",IFERROR(IFERROR(IFERROR(IFERROR(IFERROR(IFERROR(IFERROR(IFERROR(IFERROR(IFERROR(IFERROR(IFERROR(INDEX(Summer!G$10:G$999,MATCH($A1182,Summer!$L$10:$L$999,0),1),INDEX('Cycle 1'!G$10:G$999,MATCH($A1182,'Cycle 1'!$L$10:$L$999,0),1)),INDEX('Cycle 2'!G$10:G$999,MATCH($A1182,'Cycle 2'!$L$10:$L$999,0),1)),INDEX('Cycle 3'!G$10:G$999,MATCH($A1182,'Cycle 3'!$L$10:$L$999,0),1)),INDEX('Cycle 4'!G$10:G$999,MATCH($A1182,'Cycle 4'!$L$10:$L$999,0),1)),INDEX('Cycle 5'!G$10:G$999,MATCH($A1182,'Cycle 5'!$L$10:$L$999,0),1)),INDEX('Cycle 6'!G$10:G$999,MATCH($A1182,'Cycle 6'!$L$10:$L$999,0),1)),INDEX('Cycle 7'!G$10:G$999,MATCH($A1182,'Cycle 7'!$L$10:$L$999,0),1)),INDEX('Cycle 8'!G$10:G$999,MATCH($A1182,'Cycle 8'!$L$10:$L$999,0),1)),INDEX('Cycle 9'!G$10:G$999,MATCH($A1182,'Cycle 9'!$L$10:$L$999,0),1)),INDEX('Cycle 10'!G$10:G$999,MATCH($A1182,'Cycle 10'!$L$10:$L$999,0),1)),INDEX('Cycle 11'!G$10:G$999,MATCH($A1182,'Cycle 11'!$L$10:$L$999,0),1)),""))</f>
        <v/>
      </c>
      <c r="I1182">
        <f>IFERROR(IF(C1182="",MAX(I$1:I1181),IF(ROW(C$2)=ROW(C1182),1,IF(ISERROR(VLOOKUP(C1182,C$2:C1181,1,FALSE)),MAX(I$1:I1181)+1,MAX(I$1:I1181)))),"")</f>
        <v>0</v>
      </c>
      <c r="J1182" t="str">
        <f t="shared" si="125"/>
        <v/>
      </c>
      <c r="K1182" t="str">
        <f t="shared" si="123"/>
        <v/>
      </c>
      <c r="L1182" t="str">
        <f t="shared" si="123"/>
        <v/>
      </c>
      <c r="M1182" t="str">
        <f t="shared" si="123"/>
        <v/>
      </c>
      <c r="N1182" t="str">
        <f t="shared" si="123"/>
        <v/>
      </c>
      <c r="O1182" t="str">
        <f t="shared" si="123"/>
        <v/>
      </c>
      <c r="P1182" t="str">
        <f t="shared" si="123"/>
        <v/>
      </c>
      <c r="Q1182" t="str">
        <f t="shared" si="123"/>
        <v/>
      </c>
      <c r="R1182" t="str">
        <f t="shared" si="123"/>
        <v/>
      </c>
      <c r="S1182" t="str">
        <f t="shared" si="123"/>
        <v/>
      </c>
      <c r="T1182" t="str">
        <f t="shared" si="123"/>
        <v/>
      </c>
      <c r="U1182" t="str">
        <f t="shared" si="123"/>
        <v/>
      </c>
      <c r="V1182" t="str">
        <f t="shared" si="123"/>
        <v/>
      </c>
      <c r="W1182" t="str">
        <f t="shared" si="126"/>
        <v/>
      </c>
      <c r="X1182">
        <f>IF(OR(H1182="No",H1182=""),0,IF(COUNTIFS(H$2:H1182,"Yes",C$2:C1182,C1182)&gt;1,0,COUNTIFS(H$2:H1182,"Yes",C$2:C1182,C1182)))+IF(X1181=$X$1,0,X1181)</f>
        <v>0</v>
      </c>
    </row>
    <row r="1183" spans="1:24" x14ac:dyDescent="0.3">
      <c r="A1183">
        <f>ROWS($A$2:$A1183)</f>
        <v>1182</v>
      </c>
      <c r="B1183" t="str">
        <f>IF(ISERROR(VLOOKUP(A1183,Summer!L$11:L$500,1,FALSE)),IF(ISERROR(VLOOKUP(A1183,'Cycle 1'!L$11:L$500,1,FALSE)),IF(ISERROR(VLOOKUP(A1183,'Cycle 2'!L$11:L$500,1,FALSE)),IF(ISERROR(VLOOKUP(A1183,'Cycle 3'!L$11:L$500,1,FALSE)),IF(ISERROR(VLOOKUP(A1183,'Cycle 4'!L$11:L$500,1,FALSE)),IF(ISERROR(VLOOKUP(A1183,'Cycle 5'!L$11:L$500,1,FALSE)),IF(ISERROR(VLOOKUP(A1183,'Cycle 6'!L$11:L$500,1,FALSE)),IF(ISERROR(VLOOKUP(A1183,'Cycle 7'!L$11:L$500,1,FALSE)),IF(ISERROR(VLOOKUP(A1183,'Cycle 8'!L$11:L$500,1,FALSE)),IF(ISERROR(VLOOKUP(A1183,'Cycle 9'!L$11:L$500,1,FALSE)),IF(ISERROR(VLOOKUP(A1183,'Cycle 10'!L$11:L$500,1,FALSE)),IF(ISERROR(VLOOKUP(A1183,'Cycle 11'!L$11:L$500,1,FALSE)),"","Cycle 11"),"Cycle 10"),"Cycle 9"),"Cycle 8"),"Cycle 7"),"Cycle 6"),"Cycle 5"),"Cycle 4"),"Cycle 3"),"Cycle 2"),"Cycle 1"),"Summer")</f>
        <v/>
      </c>
      <c r="C1183" t="str">
        <f>IF(IFERROR(IFERROR(IFERROR(IFERROR(IFERROR(IFERROR(IFERROR(IFERROR(IFERROR(IFERROR(IFERROR(IFERROR(INDEX(Summer!B$10:B$999,MATCH($A1183,Summer!$L$10:$L$999,0),1),INDEX('Cycle 1'!B$10:B$999,MATCH($A1183,'Cycle 1'!$L$10:$L$999,0),1)),INDEX('Cycle 2'!B$10:B$999,MATCH($A1183,'Cycle 2'!$L$10:$L$999,0),1)),INDEX('Cycle 3'!B$10:B$999,MATCH($A1183,'Cycle 3'!$L$10:$L$999,0),1)),INDEX('Cycle 4'!B$10:B$999,MATCH($A1183,'Cycle 4'!$L$10:$L$999,0),1)),INDEX('Cycle 5'!B$10:B$999,MATCH($A1183,'Cycle 5'!$L$10:$L$999,0),1)),INDEX('Cycle 6'!B$10:B$999,MATCH($A1183,'Cycle 6'!$L$10:$L$999,0),1)),INDEX('Cycle 7'!B$10:B$999,MATCH($A1183,'Cycle 7'!$L$10:$L$999,0),1)),INDEX('Cycle 8'!B$10:B$999,MATCH($A1183,'Cycle 8'!$L$10:$L$999,0),1)),INDEX('Cycle 9'!B$10:B$999,MATCH($A1183,'Cycle 9'!$L$10:$L$999,0),1)),INDEX('Cycle 10'!B$10:B$999,MATCH($A1183,'Cycle 10'!$L$10:$L$999,0),1)),INDEX('Cycle 11'!B$10:B$999,MATCH($A1183,'Cycle 11'!$L$10:$L$999,0),1)),"")="","",IFERROR(IFERROR(IFERROR(IFERROR(IFERROR(IFERROR(IFERROR(IFERROR(IFERROR(IFERROR(IFERROR(IFERROR(INDEX(Summer!B$10:B$999,MATCH($A1183,Summer!$L$10:$L$999,0),1),INDEX('Cycle 1'!B$10:B$999,MATCH($A1183,'Cycle 1'!$L$10:$L$999,0),1)),INDEX('Cycle 2'!B$10:B$999,MATCH($A1183,'Cycle 2'!$L$10:$L$999,0),1)),INDEX('Cycle 3'!B$10:B$999,MATCH($A1183,'Cycle 3'!$L$10:$L$999,0),1)),INDEX('Cycle 4'!B$10:B$999,MATCH($A1183,'Cycle 4'!$L$10:$L$999,0),1)),INDEX('Cycle 5'!B$10:B$999,MATCH($A1183,'Cycle 5'!$L$10:$L$999,0),1)),INDEX('Cycle 6'!B$10:B$999,MATCH($A1183,'Cycle 6'!$L$10:$L$999,0),1)),INDEX('Cycle 7'!B$10:B$999,MATCH($A1183,'Cycle 7'!$L$10:$L$999,0),1)),INDEX('Cycle 8'!B$10:B$999,MATCH($A1183,'Cycle 8'!$L$10:$L$999,0),1)),INDEX('Cycle 9'!B$10:B$999,MATCH($A1183,'Cycle 9'!$L$10:$L$999,0),1)),INDEX('Cycle 10'!B$10:B$999,MATCH($A1183,'Cycle 10'!$L$10:$L$999,0),1)),INDEX('Cycle 11'!B$10:B$999,MATCH($A1183,'Cycle 11'!$L$10:$L$999,0),1)),""))</f>
        <v/>
      </c>
      <c r="D1183" t="str">
        <f>IF(IFERROR(IFERROR(IFERROR(IFERROR(IFERROR(IFERROR(IFERROR(IFERROR(IFERROR(IFERROR(IFERROR(IFERROR(INDEX(Summer!C$10:C$999,MATCH($A1183,Summer!$L$10:$L$999,0),1),INDEX('Cycle 1'!C$10:C$999,MATCH($A1183,'Cycle 1'!$L$10:$L$999,0),1)),INDEX('Cycle 2'!C$10:C$999,MATCH($A1183,'Cycle 2'!$L$10:$L$999,0),1)),INDEX('Cycle 3'!C$10:C$999,MATCH($A1183,'Cycle 3'!$L$10:$L$999,0),1)),INDEX('Cycle 4'!C$10:C$999,MATCH($A1183,'Cycle 4'!$L$10:$L$999,0),1)),INDEX('Cycle 5'!C$10:C$999,MATCH($A1183,'Cycle 5'!$L$10:$L$999,0),1)),INDEX('Cycle 6'!C$10:C$999,MATCH($A1183,'Cycle 6'!$L$10:$L$999,0),1)),INDEX('Cycle 7'!C$10:C$999,MATCH($A1183,'Cycle 7'!$L$10:$L$999,0),1)),INDEX('Cycle 8'!C$10:C$999,MATCH($A1183,'Cycle 8'!$L$10:$L$999,0),1)),INDEX('Cycle 9'!C$10:C$999,MATCH($A1183,'Cycle 9'!$L$10:$L$999,0),1)),INDEX('Cycle 10'!C$10:C$999,MATCH($A1183,'Cycle 10'!$L$10:$L$999,0),1)),INDEX('Cycle 11'!C$10:C$999,MATCH($A1183,'Cycle 11'!$L$10:$L$999,0),1)),"")="","",IFERROR(IFERROR(IFERROR(IFERROR(IFERROR(IFERROR(IFERROR(IFERROR(IFERROR(IFERROR(IFERROR(IFERROR(INDEX(Summer!C$10:C$999,MATCH($A1183,Summer!$L$10:$L$999,0),1),INDEX('Cycle 1'!C$10:C$999,MATCH($A1183,'Cycle 1'!$L$10:$L$999,0),1)),INDEX('Cycle 2'!C$10:C$999,MATCH($A1183,'Cycle 2'!$L$10:$L$999,0),1)),INDEX('Cycle 3'!C$10:C$999,MATCH($A1183,'Cycle 3'!$L$10:$L$999,0),1)),INDEX('Cycle 4'!C$10:C$999,MATCH($A1183,'Cycle 4'!$L$10:$L$999,0),1)),INDEX('Cycle 5'!C$10:C$999,MATCH($A1183,'Cycle 5'!$L$10:$L$999,0),1)),INDEX('Cycle 6'!C$10:C$999,MATCH($A1183,'Cycle 6'!$L$10:$L$999,0),1)),INDEX('Cycle 7'!C$10:C$999,MATCH($A1183,'Cycle 7'!$L$10:$L$999,0),1)),INDEX('Cycle 8'!C$10:C$999,MATCH($A1183,'Cycle 8'!$L$10:$L$999,0),1)),INDEX('Cycle 9'!C$10:C$999,MATCH($A1183,'Cycle 9'!$L$10:$L$999,0),1)),INDEX('Cycle 10'!C$10:C$999,MATCH($A1183,'Cycle 10'!$L$10:$L$999,0),1)),INDEX('Cycle 11'!C$10:C$999,MATCH($A1183,'Cycle 11'!$L$10:$L$999,0),1)),""))</f>
        <v/>
      </c>
      <c r="E1183" t="str">
        <f>IF(IFERROR(IFERROR(IFERROR(IFERROR(IFERROR(IFERROR(IFERROR(IFERROR(IFERROR(IFERROR(IFERROR(IFERROR(INDEX(Summer!D$10:D$999,MATCH($A1183,Summer!$L$10:$L$999,0),1),INDEX('Cycle 1'!D$10:D$999,MATCH($A1183,'Cycle 1'!$L$10:$L$999,0),1)),INDEX('Cycle 2'!D$10:D$999,MATCH($A1183,'Cycle 2'!$L$10:$L$999,0),1)),INDEX('Cycle 3'!D$10:D$999,MATCH($A1183,'Cycle 3'!$L$10:$L$999,0),1)),INDEX('Cycle 4'!D$10:D$999,MATCH($A1183,'Cycle 4'!$L$10:$L$999,0),1)),INDEX('Cycle 5'!D$10:D$999,MATCH($A1183,'Cycle 5'!$L$10:$L$999,0),1)),INDEX('Cycle 6'!D$10:D$999,MATCH($A1183,'Cycle 6'!$L$10:$L$999,0),1)),INDEX('Cycle 7'!D$10:D$999,MATCH($A1183,'Cycle 7'!$L$10:$L$999,0),1)),INDEX('Cycle 8'!D$10:D$999,MATCH($A1183,'Cycle 8'!$L$10:$L$999,0),1)),INDEX('Cycle 9'!D$10:D$999,MATCH($A1183,'Cycle 9'!$L$10:$L$999,0),1)),INDEX('Cycle 10'!D$10:D$999,MATCH($A1183,'Cycle 10'!$L$10:$L$999,0),1)),INDEX('Cycle 11'!D$10:D$999,MATCH($A1183,'Cycle 11'!$L$10:$L$999,0),1)),"")="","",IFERROR(IFERROR(IFERROR(IFERROR(IFERROR(IFERROR(IFERROR(IFERROR(IFERROR(IFERROR(IFERROR(IFERROR(INDEX(Summer!D$10:D$999,MATCH($A1183,Summer!$L$10:$L$999,0),1),INDEX('Cycle 1'!D$10:D$999,MATCH($A1183,'Cycle 1'!$L$10:$L$999,0),1)),INDEX('Cycle 2'!D$10:D$999,MATCH($A1183,'Cycle 2'!$L$10:$L$999,0),1)),INDEX('Cycle 3'!D$10:D$999,MATCH($A1183,'Cycle 3'!$L$10:$L$999,0),1)),INDEX('Cycle 4'!D$10:D$999,MATCH($A1183,'Cycle 4'!$L$10:$L$999,0),1)),INDEX('Cycle 5'!D$10:D$999,MATCH($A1183,'Cycle 5'!$L$10:$L$999,0),1)),INDEX('Cycle 6'!D$10:D$999,MATCH($A1183,'Cycle 6'!$L$10:$L$999,0),1)),INDEX('Cycle 7'!D$10:D$999,MATCH($A1183,'Cycle 7'!$L$10:$L$999,0),1)),INDEX('Cycle 8'!D$10:D$999,MATCH($A1183,'Cycle 8'!$L$10:$L$999,0),1)),INDEX('Cycle 9'!D$10:D$999,MATCH($A1183,'Cycle 9'!$L$10:$L$999,0),1)),INDEX('Cycle 10'!D$10:D$999,MATCH($A1183,'Cycle 10'!$L$10:$L$999,0),1)),INDEX('Cycle 11'!D$10:D$999,MATCH($A1183,'Cycle 11'!$L$10:$L$999,0),1)),""))</f>
        <v/>
      </c>
      <c r="F1183" t="str">
        <f>IF(IFERROR(IFERROR(IFERROR(IFERROR(IFERROR(IFERROR(IFERROR(IFERROR(IFERROR(IFERROR(IFERROR(IFERROR(INDEX(Summer!E$10:E$999,MATCH($A1183,Summer!$L$10:$L$999,0),1),INDEX('Cycle 1'!E$10:E$999,MATCH($A1183,'Cycle 1'!$L$10:$L$999,0),1)),INDEX('Cycle 2'!E$10:E$999,MATCH($A1183,'Cycle 2'!$L$10:$L$999,0),1)),INDEX('Cycle 3'!E$10:E$999,MATCH($A1183,'Cycle 3'!$L$10:$L$999,0),1)),INDEX('Cycle 4'!E$10:E$999,MATCH($A1183,'Cycle 4'!$L$10:$L$999,0),1)),INDEX('Cycle 5'!E$10:E$999,MATCH($A1183,'Cycle 5'!$L$10:$L$999,0),1)),INDEX('Cycle 6'!E$10:E$999,MATCH($A1183,'Cycle 6'!$L$10:$L$999,0),1)),INDEX('Cycle 7'!E$10:E$999,MATCH($A1183,'Cycle 7'!$L$10:$L$999,0),1)),INDEX('Cycle 8'!E$10:E$999,MATCH($A1183,'Cycle 8'!$L$10:$L$999,0),1)),INDEX('Cycle 9'!E$10:E$999,MATCH($A1183,'Cycle 9'!$L$10:$L$999,0),1)),INDEX('Cycle 10'!E$10:E$999,MATCH($A1183,'Cycle 10'!$L$10:$L$999,0),1)),INDEX('Cycle 11'!E$10:E$999,MATCH($A1183,'Cycle 11'!$L$10:$L$999,0),1)),"")="","",IFERROR(IFERROR(IFERROR(IFERROR(IFERROR(IFERROR(IFERROR(IFERROR(IFERROR(IFERROR(IFERROR(IFERROR(INDEX(Summer!E$10:E$999,MATCH($A1183,Summer!$L$10:$L$999,0),1),INDEX('Cycle 1'!E$10:E$999,MATCH($A1183,'Cycle 1'!$L$10:$L$999,0),1)),INDEX('Cycle 2'!E$10:E$999,MATCH($A1183,'Cycle 2'!$L$10:$L$999,0),1)),INDEX('Cycle 3'!E$10:E$999,MATCH($A1183,'Cycle 3'!$L$10:$L$999,0),1)),INDEX('Cycle 4'!E$10:E$999,MATCH($A1183,'Cycle 4'!$L$10:$L$999,0),1)),INDEX('Cycle 5'!E$10:E$999,MATCH($A1183,'Cycle 5'!$L$10:$L$999,0),1)),INDEX('Cycle 6'!E$10:E$999,MATCH($A1183,'Cycle 6'!$L$10:$L$999,0),1)),INDEX('Cycle 7'!E$10:E$999,MATCH($A1183,'Cycle 7'!$L$10:$L$999,0),1)),INDEX('Cycle 8'!E$10:E$999,MATCH($A1183,'Cycle 8'!$L$10:$L$999,0),1)),INDEX('Cycle 9'!E$10:E$999,MATCH($A1183,'Cycle 9'!$L$10:$L$999,0),1)),INDEX('Cycle 10'!E$10:E$999,MATCH($A1183,'Cycle 10'!$L$10:$L$999,0),1)),INDEX('Cycle 11'!E$10:E$999,MATCH($A1183,'Cycle 11'!$L$10:$L$999,0),1)),""))</f>
        <v/>
      </c>
      <c r="G1183" t="str">
        <f>IF(IFERROR(IFERROR(IFERROR(IFERROR(IFERROR(IFERROR(IFERROR(IFERROR(IFERROR(IFERROR(IFERROR(IFERROR(INDEX(Summer!F$10:F$999,MATCH($A1183,Summer!$L$10:$L$999,0),1),INDEX('Cycle 1'!F$10:F$999,MATCH($A1183,'Cycle 1'!$L$10:$L$999,0),1)),INDEX('Cycle 2'!F$10:F$999,MATCH($A1183,'Cycle 2'!$L$10:$L$999,0),1)),INDEX('Cycle 3'!F$10:F$999,MATCH($A1183,'Cycle 3'!$L$10:$L$999,0),1)),INDEX('Cycle 4'!F$10:F$999,MATCH($A1183,'Cycle 4'!$L$10:$L$999,0),1)),INDEX('Cycle 5'!F$10:F$999,MATCH($A1183,'Cycle 5'!$L$10:$L$999,0),1)),INDEX('Cycle 6'!F$10:F$999,MATCH($A1183,'Cycle 6'!$L$10:$L$999,0),1)),INDEX('Cycle 7'!F$10:F$999,MATCH($A1183,'Cycle 7'!$L$10:$L$999,0),1)),INDEX('Cycle 8'!F$10:F$999,MATCH($A1183,'Cycle 8'!$L$10:$L$999,0),1)),INDEX('Cycle 9'!F$10:F$999,MATCH($A1183,'Cycle 9'!$L$10:$L$999,0),1)),INDEX('Cycle 10'!F$10:F$999,MATCH($A1183,'Cycle 10'!$L$10:$L$999,0),1)),INDEX('Cycle 11'!F$10:F$999,MATCH($A1183,'Cycle 11'!$L$10:$L$999,0),1)),"")="","",IFERROR(IFERROR(IFERROR(IFERROR(IFERROR(IFERROR(IFERROR(IFERROR(IFERROR(IFERROR(IFERROR(IFERROR(INDEX(Summer!F$10:F$999,MATCH($A1183,Summer!$L$10:$L$999,0),1),INDEX('Cycle 1'!F$10:F$999,MATCH($A1183,'Cycle 1'!$L$10:$L$999,0),1)),INDEX('Cycle 2'!F$10:F$999,MATCH($A1183,'Cycle 2'!$L$10:$L$999,0),1)),INDEX('Cycle 3'!F$10:F$999,MATCH($A1183,'Cycle 3'!$L$10:$L$999,0),1)),INDEX('Cycle 4'!F$10:F$999,MATCH($A1183,'Cycle 4'!$L$10:$L$999,0),1)),INDEX('Cycle 5'!F$10:F$999,MATCH($A1183,'Cycle 5'!$L$10:$L$999,0),1)),INDEX('Cycle 6'!F$10:F$999,MATCH($A1183,'Cycle 6'!$L$10:$L$999,0),1)),INDEX('Cycle 7'!F$10:F$999,MATCH($A1183,'Cycle 7'!$L$10:$L$999,0),1)),INDEX('Cycle 8'!F$10:F$999,MATCH($A1183,'Cycle 8'!$L$10:$L$999,0),1)),INDEX('Cycle 9'!F$10:F$999,MATCH($A1183,'Cycle 9'!$L$10:$L$999,0),1)),INDEX('Cycle 10'!F$10:F$999,MATCH($A1183,'Cycle 10'!$L$10:$L$999,0),1)),INDEX('Cycle 11'!F$10:F$999,MATCH($A1183,'Cycle 11'!$L$10:$L$999,0),1)),""))</f>
        <v/>
      </c>
      <c r="H1183" t="str">
        <f>IF(IFERROR(IFERROR(IFERROR(IFERROR(IFERROR(IFERROR(IFERROR(IFERROR(IFERROR(IFERROR(IFERROR(IFERROR(INDEX(Summer!G$10:G$999,MATCH($A1183,Summer!$L$10:$L$999,0),1),INDEX('Cycle 1'!G$10:G$999,MATCH($A1183,'Cycle 1'!$L$10:$L$999,0),1)),INDEX('Cycle 2'!G$10:G$999,MATCH($A1183,'Cycle 2'!$L$10:$L$999,0),1)),INDEX('Cycle 3'!G$10:G$999,MATCH($A1183,'Cycle 3'!$L$10:$L$999,0),1)),INDEX('Cycle 4'!G$10:G$999,MATCH($A1183,'Cycle 4'!$L$10:$L$999,0),1)),INDEX('Cycle 5'!G$10:G$999,MATCH($A1183,'Cycle 5'!$L$10:$L$999,0),1)),INDEX('Cycle 6'!G$10:G$999,MATCH($A1183,'Cycle 6'!$L$10:$L$999,0),1)),INDEX('Cycle 7'!G$10:G$999,MATCH($A1183,'Cycle 7'!$L$10:$L$999,0),1)),INDEX('Cycle 8'!G$10:G$999,MATCH($A1183,'Cycle 8'!$L$10:$L$999,0),1)),INDEX('Cycle 9'!G$10:G$999,MATCH($A1183,'Cycle 9'!$L$10:$L$999,0),1)),INDEX('Cycle 10'!G$10:G$999,MATCH($A1183,'Cycle 10'!$L$10:$L$999,0),1)),INDEX('Cycle 11'!G$10:G$999,MATCH($A1183,'Cycle 11'!$L$10:$L$999,0),1)),"")="","",IFERROR(IFERROR(IFERROR(IFERROR(IFERROR(IFERROR(IFERROR(IFERROR(IFERROR(IFERROR(IFERROR(IFERROR(INDEX(Summer!G$10:G$999,MATCH($A1183,Summer!$L$10:$L$999,0),1),INDEX('Cycle 1'!G$10:G$999,MATCH($A1183,'Cycle 1'!$L$10:$L$999,0),1)),INDEX('Cycle 2'!G$10:G$999,MATCH($A1183,'Cycle 2'!$L$10:$L$999,0),1)),INDEX('Cycle 3'!G$10:G$999,MATCH($A1183,'Cycle 3'!$L$10:$L$999,0),1)),INDEX('Cycle 4'!G$10:G$999,MATCH($A1183,'Cycle 4'!$L$10:$L$999,0),1)),INDEX('Cycle 5'!G$10:G$999,MATCH($A1183,'Cycle 5'!$L$10:$L$999,0),1)),INDEX('Cycle 6'!G$10:G$999,MATCH($A1183,'Cycle 6'!$L$10:$L$999,0),1)),INDEX('Cycle 7'!G$10:G$999,MATCH($A1183,'Cycle 7'!$L$10:$L$999,0),1)),INDEX('Cycle 8'!G$10:G$999,MATCH($A1183,'Cycle 8'!$L$10:$L$999,0),1)),INDEX('Cycle 9'!G$10:G$999,MATCH($A1183,'Cycle 9'!$L$10:$L$999,0),1)),INDEX('Cycle 10'!G$10:G$999,MATCH($A1183,'Cycle 10'!$L$10:$L$999,0),1)),INDEX('Cycle 11'!G$10:G$999,MATCH($A1183,'Cycle 11'!$L$10:$L$999,0),1)),""))</f>
        <v/>
      </c>
      <c r="I1183">
        <f>IFERROR(IF(C1183="",MAX(I$1:I1182),IF(ROW(C$2)=ROW(C1183),1,IF(ISERROR(VLOOKUP(C1183,C$2:C1182,1,FALSE)),MAX(I$1:I1182)+1,MAX(I$1:I1182)))),"")</f>
        <v>0</v>
      </c>
      <c r="J1183" t="str">
        <f t="shared" si="125"/>
        <v/>
      </c>
      <c r="K1183" t="str">
        <f t="shared" si="124"/>
        <v/>
      </c>
      <c r="L1183" t="str">
        <f t="shared" si="124"/>
        <v/>
      </c>
      <c r="M1183" t="str">
        <f t="shared" si="124"/>
        <v/>
      </c>
      <c r="N1183" t="str">
        <f t="shared" si="124"/>
        <v/>
      </c>
      <c r="O1183" t="str">
        <f t="shared" si="124"/>
        <v/>
      </c>
      <c r="P1183" t="str">
        <f t="shared" si="124"/>
        <v/>
      </c>
      <c r="Q1183" t="str">
        <f t="shared" si="124"/>
        <v/>
      </c>
      <c r="R1183" t="str">
        <f t="shared" si="124"/>
        <v/>
      </c>
      <c r="S1183" t="str">
        <f t="shared" si="124"/>
        <v/>
      </c>
      <c r="T1183" t="str">
        <f t="shared" si="124"/>
        <v/>
      </c>
      <c r="U1183" t="str">
        <f t="shared" si="124"/>
        <v/>
      </c>
      <c r="V1183" t="str">
        <f t="shared" si="124"/>
        <v/>
      </c>
      <c r="W1183" t="str">
        <f t="shared" si="126"/>
        <v/>
      </c>
      <c r="X1183">
        <f>IF(OR(H1183="No",H1183=""),0,IF(COUNTIFS(H$2:H1183,"Yes",C$2:C1183,C1183)&gt;1,0,COUNTIFS(H$2:H1183,"Yes",C$2:C1183,C1183)))+IF(X1182=$X$1,0,X1182)</f>
        <v>0</v>
      </c>
    </row>
    <row r="1184" spans="1:24" x14ac:dyDescent="0.3">
      <c r="A1184">
        <f>ROWS($A$2:$A1184)</f>
        <v>1183</v>
      </c>
      <c r="B1184" t="str">
        <f>IF(ISERROR(VLOOKUP(A1184,Summer!L$11:L$500,1,FALSE)),IF(ISERROR(VLOOKUP(A1184,'Cycle 1'!L$11:L$500,1,FALSE)),IF(ISERROR(VLOOKUP(A1184,'Cycle 2'!L$11:L$500,1,FALSE)),IF(ISERROR(VLOOKUP(A1184,'Cycle 3'!L$11:L$500,1,FALSE)),IF(ISERROR(VLOOKUP(A1184,'Cycle 4'!L$11:L$500,1,FALSE)),IF(ISERROR(VLOOKUP(A1184,'Cycle 5'!L$11:L$500,1,FALSE)),IF(ISERROR(VLOOKUP(A1184,'Cycle 6'!L$11:L$500,1,FALSE)),IF(ISERROR(VLOOKUP(A1184,'Cycle 7'!L$11:L$500,1,FALSE)),IF(ISERROR(VLOOKUP(A1184,'Cycle 8'!L$11:L$500,1,FALSE)),IF(ISERROR(VLOOKUP(A1184,'Cycle 9'!L$11:L$500,1,FALSE)),IF(ISERROR(VLOOKUP(A1184,'Cycle 10'!L$11:L$500,1,FALSE)),IF(ISERROR(VLOOKUP(A1184,'Cycle 11'!L$11:L$500,1,FALSE)),"","Cycle 11"),"Cycle 10"),"Cycle 9"),"Cycle 8"),"Cycle 7"),"Cycle 6"),"Cycle 5"),"Cycle 4"),"Cycle 3"),"Cycle 2"),"Cycle 1"),"Summer")</f>
        <v/>
      </c>
      <c r="C1184" t="str">
        <f>IF(IFERROR(IFERROR(IFERROR(IFERROR(IFERROR(IFERROR(IFERROR(IFERROR(IFERROR(IFERROR(IFERROR(IFERROR(INDEX(Summer!B$10:B$999,MATCH($A1184,Summer!$L$10:$L$999,0),1),INDEX('Cycle 1'!B$10:B$999,MATCH($A1184,'Cycle 1'!$L$10:$L$999,0),1)),INDEX('Cycle 2'!B$10:B$999,MATCH($A1184,'Cycle 2'!$L$10:$L$999,0),1)),INDEX('Cycle 3'!B$10:B$999,MATCH($A1184,'Cycle 3'!$L$10:$L$999,0),1)),INDEX('Cycle 4'!B$10:B$999,MATCH($A1184,'Cycle 4'!$L$10:$L$999,0),1)),INDEX('Cycle 5'!B$10:B$999,MATCH($A1184,'Cycle 5'!$L$10:$L$999,0),1)),INDEX('Cycle 6'!B$10:B$999,MATCH($A1184,'Cycle 6'!$L$10:$L$999,0),1)),INDEX('Cycle 7'!B$10:B$999,MATCH($A1184,'Cycle 7'!$L$10:$L$999,0),1)),INDEX('Cycle 8'!B$10:B$999,MATCH($A1184,'Cycle 8'!$L$10:$L$999,0),1)),INDEX('Cycle 9'!B$10:B$999,MATCH($A1184,'Cycle 9'!$L$10:$L$999,0),1)),INDEX('Cycle 10'!B$10:B$999,MATCH($A1184,'Cycle 10'!$L$10:$L$999,0),1)),INDEX('Cycle 11'!B$10:B$999,MATCH($A1184,'Cycle 11'!$L$10:$L$999,0),1)),"")="","",IFERROR(IFERROR(IFERROR(IFERROR(IFERROR(IFERROR(IFERROR(IFERROR(IFERROR(IFERROR(IFERROR(IFERROR(INDEX(Summer!B$10:B$999,MATCH($A1184,Summer!$L$10:$L$999,0),1),INDEX('Cycle 1'!B$10:B$999,MATCH($A1184,'Cycle 1'!$L$10:$L$999,0),1)),INDEX('Cycle 2'!B$10:B$999,MATCH($A1184,'Cycle 2'!$L$10:$L$999,0),1)),INDEX('Cycle 3'!B$10:B$999,MATCH($A1184,'Cycle 3'!$L$10:$L$999,0),1)),INDEX('Cycle 4'!B$10:B$999,MATCH($A1184,'Cycle 4'!$L$10:$L$999,0),1)),INDEX('Cycle 5'!B$10:B$999,MATCH($A1184,'Cycle 5'!$L$10:$L$999,0),1)),INDEX('Cycle 6'!B$10:B$999,MATCH($A1184,'Cycle 6'!$L$10:$L$999,0),1)),INDEX('Cycle 7'!B$10:B$999,MATCH($A1184,'Cycle 7'!$L$10:$L$999,0),1)),INDEX('Cycle 8'!B$10:B$999,MATCH($A1184,'Cycle 8'!$L$10:$L$999,0),1)),INDEX('Cycle 9'!B$10:B$999,MATCH($A1184,'Cycle 9'!$L$10:$L$999,0),1)),INDEX('Cycle 10'!B$10:B$999,MATCH($A1184,'Cycle 10'!$L$10:$L$999,0),1)),INDEX('Cycle 11'!B$10:B$999,MATCH($A1184,'Cycle 11'!$L$10:$L$999,0),1)),""))</f>
        <v/>
      </c>
      <c r="D1184" t="str">
        <f>IF(IFERROR(IFERROR(IFERROR(IFERROR(IFERROR(IFERROR(IFERROR(IFERROR(IFERROR(IFERROR(IFERROR(IFERROR(INDEX(Summer!C$10:C$999,MATCH($A1184,Summer!$L$10:$L$999,0),1),INDEX('Cycle 1'!C$10:C$999,MATCH($A1184,'Cycle 1'!$L$10:$L$999,0),1)),INDEX('Cycle 2'!C$10:C$999,MATCH($A1184,'Cycle 2'!$L$10:$L$999,0),1)),INDEX('Cycle 3'!C$10:C$999,MATCH($A1184,'Cycle 3'!$L$10:$L$999,0),1)),INDEX('Cycle 4'!C$10:C$999,MATCH($A1184,'Cycle 4'!$L$10:$L$999,0),1)),INDEX('Cycle 5'!C$10:C$999,MATCH($A1184,'Cycle 5'!$L$10:$L$999,0),1)),INDEX('Cycle 6'!C$10:C$999,MATCH($A1184,'Cycle 6'!$L$10:$L$999,0),1)),INDEX('Cycle 7'!C$10:C$999,MATCH($A1184,'Cycle 7'!$L$10:$L$999,0),1)),INDEX('Cycle 8'!C$10:C$999,MATCH($A1184,'Cycle 8'!$L$10:$L$999,0),1)),INDEX('Cycle 9'!C$10:C$999,MATCH($A1184,'Cycle 9'!$L$10:$L$999,0),1)),INDEX('Cycle 10'!C$10:C$999,MATCH($A1184,'Cycle 10'!$L$10:$L$999,0),1)),INDEX('Cycle 11'!C$10:C$999,MATCH($A1184,'Cycle 11'!$L$10:$L$999,0),1)),"")="","",IFERROR(IFERROR(IFERROR(IFERROR(IFERROR(IFERROR(IFERROR(IFERROR(IFERROR(IFERROR(IFERROR(IFERROR(INDEX(Summer!C$10:C$999,MATCH($A1184,Summer!$L$10:$L$999,0),1),INDEX('Cycle 1'!C$10:C$999,MATCH($A1184,'Cycle 1'!$L$10:$L$999,0),1)),INDEX('Cycle 2'!C$10:C$999,MATCH($A1184,'Cycle 2'!$L$10:$L$999,0),1)),INDEX('Cycle 3'!C$10:C$999,MATCH($A1184,'Cycle 3'!$L$10:$L$999,0),1)),INDEX('Cycle 4'!C$10:C$999,MATCH($A1184,'Cycle 4'!$L$10:$L$999,0),1)),INDEX('Cycle 5'!C$10:C$999,MATCH($A1184,'Cycle 5'!$L$10:$L$999,0),1)),INDEX('Cycle 6'!C$10:C$999,MATCH($A1184,'Cycle 6'!$L$10:$L$999,0),1)),INDEX('Cycle 7'!C$10:C$999,MATCH($A1184,'Cycle 7'!$L$10:$L$999,0),1)),INDEX('Cycle 8'!C$10:C$999,MATCH($A1184,'Cycle 8'!$L$10:$L$999,0),1)),INDEX('Cycle 9'!C$10:C$999,MATCH($A1184,'Cycle 9'!$L$10:$L$999,0),1)),INDEX('Cycle 10'!C$10:C$999,MATCH($A1184,'Cycle 10'!$L$10:$L$999,0),1)),INDEX('Cycle 11'!C$10:C$999,MATCH($A1184,'Cycle 11'!$L$10:$L$999,0),1)),""))</f>
        <v/>
      </c>
      <c r="E1184" t="str">
        <f>IF(IFERROR(IFERROR(IFERROR(IFERROR(IFERROR(IFERROR(IFERROR(IFERROR(IFERROR(IFERROR(IFERROR(IFERROR(INDEX(Summer!D$10:D$999,MATCH($A1184,Summer!$L$10:$L$999,0),1),INDEX('Cycle 1'!D$10:D$999,MATCH($A1184,'Cycle 1'!$L$10:$L$999,0),1)),INDEX('Cycle 2'!D$10:D$999,MATCH($A1184,'Cycle 2'!$L$10:$L$999,0),1)),INDEX('Cycle 3'!D$10:D$999,MATCH($A1184,'Cycle 3'!$L$10:$L$999,0),1)),INDEX('Cycle 4'!D$10:D$999,MATCH($A1184,'Cycle 4'!$L$10:$L$999,0),1)),INDEX('Cycle 5'!D$10:D$999,MATCH($A1184,'Cycle 5'!$L$10:$L$999,0),1)),INDEX('Cycle 6'!D$10:D$999,MATCH($A1184,'Cycle 6'!$L$10:$L$999,0),1)),INDEX('Cycle 7'!D$10:D$999,MATCH($A1184,'Cycle 7'!$L$10:$L$999,0),1)),INDEX('Cycle 8'!D$10:D$999,MATCH($A1184,'Cycle 8'!$L$10:$L$999,0),1)),INDEX('Cycle 9'!D$10:D$999,MATCH($A1184,'Cycle 9'!$L$10:$L$999,0),1)),INDEX('Cycle 10'!D$10:D$999,MATCH($A1184,'Cycle 10'!$L$10:$L$999,0),1)),INDEX('Cycle 11'!D$10:D$999,MATCH($A1184,'Cycle 11'!$L$10:$L$999,0),1)),"")="","",IFERROR(IFERROR(IFERROR(IFERROR(IFERROR(IFERROR(IFERROR(IFERROR(IFERROR(IFERROR(IFERROR(IFERROR(INDEX(Summer!D$10:D$999,MATCH($A1184,Summer!$L$10:$L$999,0),1),INDEX('Cycle 1'!D$10:D$999,MATCH($A1184,'Cycle 1'!$L$10:$L$999,0),1)),INDEX('Cycle 2'!D$10:D$999,MATCH($A1184,'Cycle 2'!$L$10:$L$999,0),1)),INDEX('Cycle 3'!D$10:D$999,MATCH($A1184,'Cycle 3'!$L$10:$L$999,0),1)),INDEX('Cycle 4'!D$10:D$999,MATCH($A1184,'Cycle 4'!$L$10:$L$999,0),1)),INDEX('Cycle 5'!D$10:D$999,MATCH($A1184,'Cycle 5'!$L$10:$L$999,0),1)),INDEX('Cycle 6'!D$10:D$999,MATCH($A1184,'Cycle 6'!$L$10:$L$999,0),1)),INDEX('Cycle 7'!D$10:D$999,MATCH($A1184,'Cycle 7'!$L$10:$L$999,0),1)),INDEX('Cycle 8'!D$10:D$999,MATCH($A1184,'Cycle 8'!$L$10:$L$999,0),1)),INDEX('Cycle 9'!D$10:D$999,MATCH($A1184,'Cycle 9'!$L$10:$L$999,0),1)),INDEX('Cycle 10'!D$10:D$999,MATCH($A1184,'Cycle 10'!$L$10:$L$999,0),1)),INDEX('Cycle 11'!D$10:D$999,MATCH($A1184,'Cycle 11'!$L$10:$L$999,0),1)),""))</f>
        <v/>
      </c>
      <c r="F1184" t="str">
        <f>IF(IFERROR(IFERROR(IFERROR(IFERROR(IFERROR(IFERROR(IFERROR(IFERROR(IFERROR(IFERROR(IFERROR(IFERROR(INDEX(Summer!E$10:E$999,MATCH($A1184,Summer!$L$10:$L$999,0),1),INDEX('Cycle 1'!E$10:E$999,MATCH($A1184,'Cycle 1'!$L$10:$L$999,0),1)),INDEX('Cycle 2'!E$10:E$999,MATCH($A1184,'Cycle 2'!$L$10:$L$999,0),1)),INDEX('Cycle 3'!E$10:E$999,MATCH($A1184,'Cycle 3'!$L$10:$L$999,0),1)),INDEX('Cycle 4'!E$10:E$999,MATCH($A1184,'Cycle 4'!$L$10:$L$999,0),1)),INDEX('Cycle 5'!E$10:E$999,MATCH($A1184,'Cycle 5'!$L$10:$L$999,0),1)),INDEX('Cycle 6'!E$10:E$999,MATCH($A1184,'Cycle 6'!$L$10:$L$999,0),1)),INDEX('Cycle 7'!E$10:E$999,MATCH($A1184,'Cycle 7'!$L$10:$L$999,0),1)),INDEX('Cycle 8'!E$10:E$999,MATCH($A1184,'Cycle 8'!$L$10:$L$999,0),1)),INDEX('Cycle 9'!E$10:E$999,MATCH($A1184,'Cycle 9'!$L$10:$L$999,0),1)),INDEX('Cycle 10'!E$10:E$999,MATCH($A1184,'Cycle 10'!$L$10:$L$999,0),1)),INDEX('Cycle 11'!E$10:E$999,MATCH($A1184,'Cycle 11'!$L$10:$L$999,0),1)),"")="","",IFERROR(IFERROR(IFERROR(IFERROR(IFERROR(IFERROR(IFERROR(IFERROR(IFERROR(IFERROR(IFERROR(IFERROR(INDEX(Summer!E$10:E$999,MATCH($A1184,Summer!$L$10:$L$999,0),1),INDEX('Cycle 1'!E$10:E$999,MATCH($A1184,'Cycle 1'!$L$10:$L$999,0),1)),INDEX('Cycle 2'!E$10:E$999,MATCH($A1184,'Cycle 2'!$L$10:$L$999,0),1)),INDEX('Cycle 3'!E$10:E$999,MATCH($A1184,'Cycle 3'!$L$10:$L$999,0),1)),INDEX('Cycle 4'!E$10:E$999,MATCH($A1184,'Cycle 4'!$L$10:$L$999,0),1)),INDEX('Cycle 5'!E$10:E$999,MATCH($A1184,'Cycle 5'!$L$10:$L$999,0),1)),INDEX('Cycle 6'!E$10:E$999,MATCH($A1184,'Cycle 6'!$L$10:$L$999,0),1)),INDEX('Cycle 7'!E$10:E$999,MATCH($A1184,'Cycle 7'!$L$10:$L$999,0),1)),INDEX('Cycle 8'!E$10:E$999,MATCH($A1184,'Cycle 8'!$L$10:$L$999,0),1)),INDEX('Cycle 9'!E$10:E$999,MATCH($A1184,'Cycle 9'!$L$10:$L$999,0),1)),INDEX('Cycle 10'!E$10:E$999,MATCH($A1184,'Cycle 10'!$L$10:$L$999,0),1)),INDEX('Cycle 11'!E$10:E$999,MATCH($A1184,'Cycle 11'!$L$10:$L$999,0),1)),""))</f>
        <v/>
      </c>
      <c r="G1184" t="str">
        <f>IF(IFERROR(IFERROR(IFERROR(IFERROR(IFERROR(IFERROR(IFERROR(IFERROR(IFERROR(IFERROR(IFERROR(IFERROR(INDEX(Summer!F$10:F$999,MATCH($A1184,Summer!$L$10:$L$999,0),1),INDEX('Cycle 1'!F$10:F$999,MATCH($A1184,'Cycle 1'!$L$10:$L$999,0),1)),INDEX('Cycle 2'!F$10:F$999,MATCH($A1184,'Cycle 2'!$L$10:$L$999,0),1)),INDEX('Cycle 3'!F$10:F$999,MATCH($A1184,'Cycle 3'!$L$10:$L$999,0),1)),INDEX('Cycle 4'!F$10:F$999,MATCH($A1184,'Cycle 4'!$L$10:$L$999,0),1)),INDEX('Cycle 5'!F$10:F$999,MATCH($A1184,'Cycle 5'!$L$10:$L$999,0),1)),INDEX('Cycle 6'!F$10:F$999,MATCH($A1184,'Cycle 6'!$L$10:$L$999,0),1)),INDEX('Cycle 7'!F$10:F$999,MATCH($A1184,'Cycle 7'!$L$10:$L$999,0),1)),INDEX('Cycle 8'!F$10:F$999,MATCH($A1184,'Cycle 8'!$L$10:$L$999,0),1)),INDEX('Cycle 9'!F$10:F$999,MATCH($A1184,'Cycle 9'!$L$10:$L$999,0),1)),INDEX('Cycle 10'!F$10:F$999,MATCH($A1184,'Cycle 10'!$L$10:$L$999,0),1)),INDEX('Cycle 11'!F$10:F$999,MATCH($A1184,'Cycle 11'!$L$10:$L$999,0),1)),"")="","",IFERROR(IFERROR(IFERROR(IFERROR(IFERROR(IFERROR(IFERROR(IFERROR(IFERROR(IFERROR(IFERROR(IFERROR(INDEX(Summer!F$10:F$999,MATCH($A1184,Summer!$L$10:$L$999,0),1),INDEX('Cycle 1'!F$10:F$999,MATCH($A1184,'Cycle 1'!$L$10:$L$999,0),1)),INDEX('Cycle 2'!F$10:F$999,MATCH($A1184,'Cycle 2'!$L$10:$L$999,0),1)),INDEX('Cycle 3'!F$10:F$999,MATCH($A1184,'Cycle 3'!$L$10:$L$999,0),1)),INDEX('Cycle 4'!F$10:F$999,MATCH($A1184,'Cycle 4'!$L$10:$L$999,0),1)),INDEX('Cycle 5'!F$10:F$999,MATCH($A1184,'Cycle 5'!$L$10:$L$999,0),1)),INDEX('Cycle 6'!F$10:F$999,MATCH($A1184,'Cycle 6'!$L$10:$L$999,0),1)),INDEX('Cycle 7'!F$10:F$999,MATCH($A1184,'Cycle 7'!$L$10:$L$999,0),1)),INDEX('Cycle 8'!F$10:F$999,MATCH($A1184,'Cycle 8'!$L$10:$L$999,0),1)),INDEX('Cycle 9'!F$10:F$999,MATCH($A1184,'Cycle 9'!$L$10:$L$999,0),1)),INDEX('Cycle 10'!F$10:F$999,MATCH($A1184,'Cycle 10'!$L$10:$L$999,0),1)),INDEX('Cycle 11'!F$10:F$999,MATCH($A1184,'Cycle 11'!$L$10:$L$999,0),1)),""))</f>
        <v/>
      </c>
      <c r="H1184" t="str">
        <f>IF(IFERROR(IFERROR(IFERROR(IFERROR(IFERROR(IFERROR(IFERROR(IFERROR(IFERROR(IFERROR(IFERROR(IFERROR(INDEX(Summer!G$10:G$999,MATCH($A1184,Summer!$L$10:$L$999,0),1),INDEX('Cycle 1'!G$10:G$999,MATCH($A1184,'Cycle 1'!$L$10:$L$999,0),1)),INDEX('Cycle 2'!G$10:G$999,MATCH($A1184,'Cycle 2'!$L$10:$L$999,0),1)),INDEX('Cycle 3'!G$10:G$999,MATCH($A1184,'Cycle 3'!$L$10:$L$999,0),1)),INDEX('Cycle 4'!G$10:G$999,MATCH($A1184,'Cycle 4'!$L$10:$L$999,0),1)),INDEX('Cycle 5'!G$10:G$999,MATCH($A1184,'Cycle 5'!$L$10:$L$999,0),1)),INDEX('Cycle 6'!G$10:G$999,MATCH($A1184,'Cycle 6'!$L$10:$L$999,0),1)),INDEX('Cycle 7'!G$10:G$999,MATCH($A1184,'Cycle 7'!$L$10:$L$999,0),1)),INDEX('Cycle 8'!G$10:G$999,MATCH($A1184,'Cycle 8'!$L$10:$L$999,0),1)),INDEX('Cycle 9'!G$10:G$999,MATCH($A1184,'Cycle 9'!$L$10:$L$999,0),1)),INDEX('Cycle 10'!G$10:G$999,MATCH($A1184,'Cycle 10'!$L$10:$L$999,0),1)),INDEX('Cycle 11'!G$10:G$999,MATCH($A1184,'Cycle 11'!$L$10:$L$999,0),1)),"")="","",IFERROR(IFERROR(IFERROR(IFERROR(IFERROR(IFERROR(IFERROR(IFERROR(IFERROR(IFERROR(IFERROR(IFERROR(INDEX(Summer!G$10:G$999,MATCH($A1184,Summer!$L$10:$L$999,0),1),INDEX('Cycle 1'!G$10:G$999,MATCH($A1184,'Cycle 1'!$L$10:$L$999,0),1)),INDEX('Cycle 2'!G$10:G$999,MATCH($A1184,'Cycle 2'!$L$10:$L$999,0),1)),INDEX('Cycle 3'!G$10:G$999,MATCH($A1184,'Cycle 3'!$L$10:$L$999,0),1)),INDEX('Cycle 4'!G$10:G$999,MATCH($A1184,'Cycle 4'!$L$10:$L$999,0),1)),INDEX('Cycle 5'!G$10:G$999,MATCH($A1184,'Cycle 5'!$L$10:$L$999,0),1)),INDEX('Cycle 6'!G$10:G$999,MATCH($A1184,'Cycle 6'!$L$10:$L$999,0),1)),INDEX('Cycle 7'!G$10:G$999,MATCH($A1184,'Cycle 7'!$L$10:$L$999,0),1)),INDEX('Cycle 8'!G$10:G$999,MATCH($A1184,'Cycle 8'!$L$10:$L$999,0),1)),INDEX('Cycle 9'!G$10:G$999,MATCH($A1184,'Cycle 9'!$L$10:$L$999,0),1)),INDEX('Cycle 10'!G$10:G$999,MATCH($A1184,'Cycle 10'!$L$10:$L$999,0),1)),INDEX('Cycle 11'!G$10:G$999,MATCH($A1184,'Cycle 11'!$L$10:$L$999,0),1)),""))</f>
        <v/>
      </c>
      <c r="I1184">
        <f>IFERROR(IF(C1184="",MAX(I$1:I1183),IF(ROW(C$2)=ROW(C1184),1,IF(ISERROR(VLOOKUP(C1184,C$2:C1183,1,FALSE)),MAX(I$1:I1183)+1,MAX(I$1:I1183)))),"")</f>
        <v>0</v>
      </c>
      <c r="J1184" t="str">
        <f t="shared" si="125"/>
        <v/>
      </c>
      <c r="K1184" t="str">
        <f t="shared" si="124"/>
        <v/>
      </c>
      <c r="L1184" t="str">
        <f t="shared" si="124"/>
        <v/>
      </c>
      <c r="M1184" t="str">
        <f t="shared" si="124"/>
        <v/>
      </c>
      <c r="N1184" t="str">
        <f t="shared" si="124"/>
        <v/>
      </c>
      <c r="O1184" t="str">
        <f t="shared" si="124"/>
        <v/>
      </c>
      <c r="P1184" t="str">
        <f t="shared" si="124"/>
        <v/>
      </c>
      <c r="Q1184" t="str">
        <f t="shared" si="124"/>
        <v/>
      </c>
      <c r="R1184" t="str">
        <f t="shared" si="124"/>
        <v/>
      </c>
      <c r="S1184" t="str">
        <f t="shared" si="124"/>
        <v/>
      </c>
      <c r="T1184" t="str">
        <f t="shared" si="124"/>
        <v/>
      </c>
      <c r="U1184" t="str">
        <f t="shared" si="124"/>
        <v/>
      </c>
      <c r="V1184" t="str">
        <f t="shared" si="124"/>
        <v/>
      </c>
      <c r="W1184" t="str">
        <f t="shared" si="126"/>
        <v/>
      </c>
      <c r="X1184">
        <f>IF(OR(H1184="No",H1184=""),0,IF(COUNTIFS(H$2:H1184,"Yes",C$2:C1184,C1184)&gt;1,0,COUNTIFS(H$2:H1184,"Yes",C$2:C1184,C1184)))+IF(X1183=$X$1,0,X1183)</f>
        <v>0</v>
      </c>
    </row>
    <row r="1185" spans="1:24" x14ac:dyDescent="0.3">
      <c r="A1185">
        <f>ROWS($A$2:$A1185)</f>
        <v>1184</v>
      </c>
      <c r="B1185" t="str">
        <f>IF(ISERROR(VLOOKUP(A1185,Summer!L$11:L$500,1,FALSE)),IF(ISERROR(VLOOKUP(A1185,'Cycle 1'!L$11:L$500,1,FALSE)),IF(ISERROR(VLOOKUP(A1185,'Cycle 2'!L$11:L$500,1,FALSE)),IF(ISERROR(VLOOKUP(A1185,'Cycle 3'!L$11:L$500,1,FALSE)),IF(ISERROR(VLOOKUP(A1185,'Cycle 4'!L$11:L$500,1,FALSE)),IF(ISERROR(VLOOKUP(A1185,'Cycle 5'!L$11:L$500,1,FALSE)),IF(ISERROR(VLOOKUP(A1185,'Cycle 6'!L$11:L$500,1,FALSE)),IF(ISERROR(VLOOKUP(A1185,'Cycle 7'!L$11:L$500,1,FALSE)),IF(ISERROR(VLOOKUP(A1185,'Cycle 8'!L$11:L$500,1,FALSE)),IF(ISERROR(VLOOKUP(A1185,'Cycle 9'!L$11:L$500,1,FALSE)),IF(ISERROR(VLOOKUP(A1185,'Cycle 10'!L$11:L$500,1,FALSE)),IF(ISERROR(VLOOKUP(A1185,'Cycle 11'!L$11:L$500,1,FALSE)),"","Cycle 11"),"Cycle 10"),"Cycle 9"),"Cycle 8"),"Cycle 7"),"Cycle 6"),"Cycle 5"),"Cycle 4"),"Cycle 3"),"Cycle 2"),"Cycle 1"),"Summer")</f>
        <v/>
      </c>
      <c r="C1185" t="str">
        <f>IF(IFERROR(IFERROR(IFERROR(IFERROR(IFERROR(IFERROR(IFERROR(IFERROR(IFERROR(IFERROR(IFERROR(IFERROR(INDEX(Summer!B$10:B$999,MATCH($A1185,Summer!$L$10:$L$999,0),1),INDEX('Cycle 1'!B$10:B$999,MATCH($A1185,'Cycle 1'!$L$10:$L$999,0),1)),INDEX('Cycle 2'!B$10:B$999,MATCH($A1185,'Cycle 2'!$L$10:$L$999,0),1)),INDEX('Cycle 3'!B$10:B$999,MATCH($A1185,'Cycle 3'!$L$10:$L$999,0),1)),INDEX('Cycle 4'!B$10:B$999,MATCH($A1185,'Cycle 4'!$L$10:$L$999,0),1)),INDEX('Cycle 5'!B$10:B$999,MATCH($A1185,'Cycle 5'!$L$10:$L$999,0),1)),INDEX('Cycle 6'!B$10:B$999,MATCH($A1185,'Cycle 6'!$L$10:$L$999,0),1)),INDEX('Cycle 7'!B$10:B$999,MATCH($A1185,'Cycle 7'!$L$10:$L$999,0),1)),INDEX('Cycle 8'!B$10:B$999,MATCH($A1185,'Cycle 8'!$L$10:$L$999,0),1)),INDEX('Cycle 9'!B$10:B$999,MATCH($A1185,'Cycle 9'!$L$10:$L$999,0),1)),INDEX('Cycle 10'!B$10:B$999,MATCH($A1185,'Cycle 10'!$L$10:$L$999,0),1)),INDEX('Cycle 11'!B$10:B$999,MATCH($A1185,'Cycle 11'!$L$10:$L$999,0),1)),"")="","",IFERROR(IFERROR(IFERROR(IFERROR(IFERROR(IFERROR(IFERROR(IFERROR(IFERROR(IFERROR(IFERROR(IFERROR(INDEX(Summer!B$10:B$999,MATCH($A1185,Summer!$L$10:$L$999,0),1),INDEX('Cycle 1'!B$10:B$999,MATCH($A1185,'Cycle 1'!$L$10:$L$999,0),1)),INDEX('Cycle 2'!B$10:B$999,MATCH($A1185,'Cycle 2'!$L$10:$L$999,0),1)),INDEX('Cycle 3'!B$10:B$999,MATCH($A1185,'Cycle 3'!$L$10:$L$999,0),1)),INDEX('Cycle 4'!B$10:B$999,MATCH($A1185,'Cycle 4'!$L$10:$L$999,0),1)),INDEX('Cycle 5'!B$10:B$999,MATCH($A1185,'Cycle 5'!$L$10:$L$999,0),1)),INDEX('Cycle 6'!B$10:B$999,MATCH($A1185,'Cycle 6'!$L$10:$L$999,0),1)),INDEX('Cycle 7'!B$10:B$999,MATCH($A1185,'Cycle 7'!$L$10:$L$999,0),1)),INDEX('Cycle 8'!B$10:B$999,MATCH($A1185,'Cycle 8'!$L$10:$L$999,0),1)),INDEX('Cycle 9'!B$10:B$999,MATCH($A1185,'Cycle 9'!$L$10:$L$999,0),1)),INDEX('Cycle 10'!B$10:B$999,MATCH($A1185,'Cycle 10'!$L$10:$L$999,0),1)),INDEX('Cycle 11'!B$10:B$999,MATCH($A1185,'Cycle 11'!$L$10:$L$999,0),1)),""))</f>
        <v/>
      </c>
      <c r="D1185" t="str">
        <f>IF(IFERROR(IFERROR(IFERROR(IFERROR(IFERROR(IFERROR(IFERROR(IFERROR(IFERROR(IFERROR(IFERROR(IFERROR(INDEX(Summer!C$10:C$999,MATCH($A1185,Summer!$L$10:$L$999,0),1),INDEX('Cycle 1'!C$10:C$999,MATCH($A1185,'Cycle 1'!$L$10:$L$999,0),1)),INDEX('Cycle 2'!C$10:C$999,MATCH($A1185,'Cycle 2'!$L$10:$L$999,0),1)),INDEX('Cycle 3'!C$10:C$999,MATCH($A1185,'Cycle 3'!$L$10:$L$999,0),1)),INDEX('Cycle 4'!C$10:C$999,MATCH($A1185,'Cycle 4'!$L$10:$L$999,0),1)),INDEX('Cycle 5'!C$10:C$999,MATCH($A1185,'Cycle 5'!$L$10:$L$999,0),1)),INDEX('Cycle 6'!C$10:C$999,MATCH($A1185,'Cycle 6'!$L$10:$L$999,0),1)),INDEX('Cycle 7'!C$10:C$999,MATCH($A1185,'Cycle 7'!$L$10:$L$999,0),1)),INDEX('Cycle 8'!C$10:C$999,MATCH($A1185,'Cycle 8'!$L$10:$L$999,0),1)),INDEX('Cycle 9'!C$10:C$999,MATCH($A1185,'Cycle 9'!$L$10:$L$999,0),1)),INDEX('Cycle 10'!C$10:C$999,MATCH($A1185,'Cycle 10'!$L$10:$L$999,0),1)),INDEX('Cycle 11'!C$10:C$999,MATCH($A1185,'Cycle 11'!$L$10:$L$999,0),1)),"")="","",IFERROR(IFERROR(IFERROR(IFERROR(IFERROR(IFERROR(IFERROR(IFERROR(IFERROR(IFERROR(IFERROR(IFERROR(INDEX(Summer!C$10:C$999,MATCH($A1185,Summer!$L$10:$L$999,0),1),INDEX('Cycle 1'!C$10:C$999,MATCH($A1185,'Cycle 1'!$L$10:$L$999,0),1)),INDEX('Cycle 2'!C$10:C$999,MATCH($A1185,'Cycle 2'!$L$10:$L$999,0),1)),INDEX('Cycle 3'!C$10:C$999,MATCH($A1185,'Cycle 3'!$L$10:$L$999,0),1)),INDEX('Cycle 4'!C$10:C$999,MATCH($A1185,'Cycle 4'!$L$10:$L$999,0),1)),INDEX('Cycle 5'!C$10:C$999,MATCH($A1185,'Cycle 5'!$L$10:$L$999,0),1)),INDEX('Cycle 6'!C$10:C$999,MATCH($A1185,'Cycle 6'!$L$10:$L$999,0),1)),INDEX('Cycle 7'!C$10:C$999,MATCH($A1185,'Cycle 7'!$L$10:$L$999,0),1)),INDEX('Cycle 8'!C$10:C$999,MATCH($A1185,'Cycle 8'!$L$10:$L$999,0),1)),INDEX('Cycle 9'!C$10:C$999,MATCH($A1185,'Cycle 9'!$L$10:$L$999,0),1)),INDEX('Cycle 10'!C$10:C$999,MATCH($A1185,'Cycle 10'!$L$10:$L$999,0),1)),INDEX('Cycle 11'!C$10:C$999,MATCH($A1185,'Cycle 11'!$L$10:$L$999,0),1)),""))</f>
        <v/>
      </c>
      <c r="E1185" t="str">
        <f>IF(IFERROR(IFERROR(IFERROR(IFERROR(IFERROR(IFERROR(IFERROR(IFERROR(IFERROR(IFERROR(IFERROR(IFERROR(INDEX(Summer!D$10:D$999,MATCH($A1185,Summer!$L$10:$L$999,0),1),INDEX('Cycle 1'!D$10:D$999,MATCH($A1185,'Cycle 1'!$L$10:$L$999,0),1)),INDEX('Cycle 2'!D$10:D$999,MATCH($A1185,'Cycle 2'!$L$10:$L$999,0),1)),INDEX('Cycle 3'!D$10:D$999,MATCH($A1185,'Cycle 3'!$L$10:$L$999,0),1)),INDEX('Cycle 4'!D$10:D$999,MATCH($A1185,'Cycle 4'!$L$10:$L$999,0),1)),INDEX('Cycle 5'!D$10:D$999,MATCH($A1185,'Cycle 5'!$L$10:$L$999,0),1)),INDEX('Cycle 6'!D$10:D$999,MATCH($A1185,'Cycle 6'!$L$10:$L$999,0),1)),INDEX('Cycle 7'!D$10:D$999,MATCH($A1185,'Cycle 7'!$L$10:$L$999,0),1)),INDEX('Cycle 8'!D$10:D$999,MATCH($A1185,'Cycle 8'!$L$10:$L$999,0),1)),INDEX('Cycle 9'!D$10:D$999,MATCH($A1185,'Cycle 9'!$L$10:$L$999,0),1)),INDEX('Cycle 10'!D$10:D$999,MATCH($A1185,'Cycle 10'!$L$10:$L$999,0),1)),INDEX('Cycle 11'!D$10:D$999,MATCH($A1185,'Cycle 11'!$L$10:$L$999,0),1)),"")="","",IFERROR(IFERROR(IFERROR(IFERROR(IFERROR(IFERROR(IFERROR(IFERROR(IFERROR(IFERROR(IFERROR(IFERROR(INDEX(Summer!D$10:D$999,MATCH($A1185,Summer!$L$10:$L$999,0),1),INDEX('Cycle 1'!D$10:D$999,MATCH($A1185,'Cycle 1'!$L$10:$L$999,0),1)),INDEX('Cycle 2'!D$10:D$999,MATCH($A1185,'Cycle 2'!$L$10:$L$999,0),1)),INDEX('Cycle 3'!D$10:D$999,MATCH($A1185,'Cycle 3'!$L$10:$L$999,0),1)),INDEX('Cycle 4'!D$10:D$999,MATCH($A1185,'Cycle 4'!$L$10:$L$999,0),1)),INDEX('Cycle 5'!D$10:D$999,MATCH($A1185,'Cycle 5'!$L$10:$L$999,0),1)),INDEX('Cycle 6'!D$10:D$999,MATCH($A1185,'Cycle 6'!$L$10:$L$999,0),1)),INDEX('Cycle 7'!D$10:D$999,MATCH($A1185,'Cycle 7'!$L$10:$L$999,0),1)),INDEX('Cycle 8'!D$10:D$999,MATCH($A1185,'Cycle 8'!$L$10:$L$999,0),1)),INDEX('Cycle 9'!D$10:D$999,MATCH($A1185,'Cycle 9'!$L$10:$L$999,0),1)),INDEX('Cycle 10'!D$10:D$999,MATCH($A1185,'Cycle 10'!$L$10:$L$999,0),1)),INDEX('Cycle 11'!D$10:D$999,MATCH($A1185,'Cycle 11'!$L$10:$L$999,0),1)),""))</f>
        <v/>
      </c>
      <c r="F1185" t="str">
        <f>IF(IFERROR(IFERROR(IFERROR(IFERROR(IFERROR(IFERROR(IFERROR(IFERROR(IFERROR(IFERROR(IFERROR(IFERROR(INDEX(Summer!E$10:E$999,MATCH($A1185,Summer!$L$10:$L$999,0),1),INDEX('Cycle 1'!E$10:E$999,MATCH($A1185,'Cycle 1'!$L$10:$L$999,0),1)),INDEX('Cycle 2'!E$10:E$999,MATCH($A1185,'Cycle 2'!$L$10:$L$999,0),1)),INDEX('Cycle 3'!E$10:E$999,MATCH($A1185,'Cycle 3'!$L$10:$L$999,0),1)),INDEX('Cycle 4'!E$10:E$999,MATCH($A1185,'Cycle 4'!$L$10:$L$999,0),1)),INDEX('Cycle 5'!E$10:E$999,MATCH($A1185,'Cycle 5'!$L$10:$L$999,0),1)),INDEX('Cycle 6'!E$10:E$999,MATCH($A1185,'Cycle 6'!$L$10:$L$999,0),1)),INDEX('Cycle 7'!E$10:E$999,MATCH($A1185,'Cycle 7'!$L$10:$L$999,0),1)),INDEX('Cycle 8'!E$10:E$999,MATCH($A1185,'Cycle 8'!$L$10:$L$999,0),1)),INDEX('Cycle 9'!E$10:E$999,MATCH($A1185,'Cycle 9'!$L$10:$L$999,0),1)),INDEX('Cycle 10'!E$10:E$999,MATCH($A1185,'Cycle 10'!$L$10:$L$999,0),1)),INDEX('Cycle 11'!E$10:E$999,MATCH($A1185,'Cycle 11'!$L$10:$L$999,0),1)),"")="","",IFERROR(IFERROR(IFERROR(IFERROR(IFERROR(IFERROR(IFERROR(IFERROR(IFERROR(IFERROR(IFERROR(IFERROR(INDEX(Summer!E$10:E$999,MATCH($A1185,Summer!$L$10:$L$999,0),1),INDEX('Cycle 1'!E$10:E$999,MATCH($A1185,'Cycle 1'!$L$10:$L$999,0),1)),INDEX('Cycle 2'!E$10:E$999,MATCH($A1185,'Cycle 2'!$L$10:$L$999,0),1)),INDEX('Cycle 3'!E$10:E$999,MATCH($A1185,'Cycle 3'!$L$10:$L$999,0),1)),INDEX('Cycle 4'!E$10:E$999,MATCH($A1185,'Cycle 4'!$L$10:$L$999,0),1)),INDEX('Cycle 5'!E$10:E$999,MATCH($A1185,'Cycle 5'!$L$10:$L$999,0),1)),INDEX('Cycle 6'!E$10:E$999,MATCH($A1185,'Cycle 6'!$L$10:$L$999,0),1)),INDEX('Cycle 7'!E$10:E$999,MATCH($A1185,'Cycle 7'!$L$10:$L$999,0),1)),INDEX('Cycle 8'!E$10:E$999,MATCH($A1185,'Cycle 8'!$L$10:$L$999,0),1)),INDEX('Cycle 9'!E$10:E$999,MATCH($A1185,'Cycle 9'!$L$10:$L$999,0),1)),INDEX('Cycle 10'!E$10:E$999,MATCH($A1185,'Cycle 10'!$L$10:$L$999,0),1)),INDEX('Cycle 11'!E$10:E$999,MATCH($A1185,'Cycle 11'!$L$10:$L$999,0),1)),""))</f>
        <v/>
      </c>
      <c r="G1185" t="str">
        <f>IF(IFERROR(IFERROR(IFERROR(IFERROR(IFERROR(IFERROR(IFERROR(IFERROR(IFERROR(IFERROR(IFERROR(IFERROR(INDEX(Summer!F$10:F$999,MATCH($A1185,Summer!$L$10:$L$999,0),1),INDEX('Cycle 1'!F$10:F$999,MATCH($A1185,'Cycle 1'!$L$10:$L$999,0),1)),INDEX('Cycle 2'!F$10:F$999,MATCH($A1185,'Cycle 2'!$L$10:$L$999,0),1)),INDEX('Cycle 3'!F$10:F$999,MATCH($A1185,'Cycle 3'!$L$10:$L$999,0),1)),INDEX('Cycle 4'!F$10:F$999,MATCH($A1185,'Cycle 4'!$L$10:$L$999,0),1)),INDEX('Cycle 5'!F$10:F$999,MATCH($A1185,'Cycle 5'!$L$10:$L$999,0),1)),INDEX('Cycle 6'!F$10:F$999,MATCH($A1185,'Cycle 6'!$L$10:$L$999,0),1)),INDEX('Cycle 7'!F$10:F$999,MATCH($A1185,'Cycle 7'!$L$10:$L$999,0),1)),INDEX('Cycle 8'!F$10:F$999,MATCH($A1185,'Cycle 8'!$L$10:$L$999,0),1)),INDEX('Cycle 9'!F$10:F$999,MATCH($A1185,'Cycle 9'!$L$10:$L$999,0),1)),INDEX('Cycle 10'!F$10:F$999,MATCH($A1185,'Cycle 10'!$L$10:$L$999,0),1)),INDEX('Cycle 11'!F$10:F$999,MATCH($A1185,'Cycle 11'!$L$10:$L$999,0),1)),"")="","",IFERROR(IFERROR(IFERROR(IFERROR(IFERROR(IFERROR(IFERROR(IFERROR(IFERROR(IFERROR(IFERROR(IFERROR(INDEX(Summer!F$10:F$999,MATCH($A1185,Summer!$L$10:$L$999,0),1),INDEX('Cycle 1'!F$10:F$999,MATCH($A1185,'Cycle 1'!$L$10:$L$999,0),1)),INDEX('Cycle 2'!F$10:F$999,MATCH($A1185,'Cycle 2'!$L$10:$L$999,0),1)),INDEX('Cycle 3'!F$10:F$999,MATCH($A1185,'Cycle 3'!$L$10:$L$999,0),1)),INDEX('Cycle 4'!F$10:F$999,MATCH($A1185,'Cycle 4'!$L$10:$L$999,0),1)),INDEX('Cycle 5'!F$10:F$999,MATCH($A1185,'Cycle 5'!$L$10:$L$999,0),1)),INDEX('Cycle 6'!F$10:F$999,MATCH($A1185,'Cycle 6'!$L$10:$L$999,0),1)),INDEX('Cycle 7'!F$10:F$999,MATCH($A1185,'Cycle 7'!$L$10:$L$999,0),1)),INDEX('Cycle 8'!F$10:F$999,MATCH($A1185,'Cycle 8'!$L$10:$L$999,0),1)),INDEX('Cycle 9'!F$10:F$999,MATCH($A1185,'Cycle 9'!$L$10:$L$999,0),1)),INDEX('Cycle 10'!F$10:F$999,MATCH($A1185,'Cycle 10'!$L$10:$L$999,0),1)),INDEX('Cycle 11'!F$10:F$999,MATCH($A1185,'Cycle 11'!$L$10:$L$999,0),1)),""))</f>
        <v/>
      </c>
      <c r="H1185" t="str">
        <f>IF(IFERROR(IFERROR(IFERROR(IFERROR(IFERROR(IFERROR(IFERROR(IFERROR(IFERROR(IFERROR(IFERROR(IFERROR(INDEX(Summer!G$10:G$999,MATCH($A1185,Summer!$L$10:$L$999,0),1),INDEX('Cycle 1'!G$10:G$999,MATCH($A1185,'Cycle 1'!$L$10:$L$999,0),1)),INDEX('Cycle 2'!G$10:G$999,MATCH($A1185,'Cycle 2'!$L$10:$L$999,0),1)),INDEX('Cycle 3'!G$10:G$999,MATCH($A1185,'Cycle 3'!$L$10:$L$999,0),1)),INDEX('Cycle 4'!G$10:G$999,MATCH($A1185,'Cycle 4'!$L$10:$L$999,0),1)),INDEX('Cycle 5'!G$10:G$999,MATCH($A1185,'Cycle 5'!$L$10:$L$999,0),1)),INDEX('Cycle 6'!G$10:G$999,MATCH($A1185,'Cycle 6'!$L$10:$L$999,0),1)),INDEX('Cycle 7'!G$10:G$999,MATCH($A1185,'Cycle 7'!$L$10:$L$999,0),1)),INDEX('Cycle 8'!G$10:G$999,MATCH($A1185,'Cycle 8'!$L$10:$L$999,0),1)),INDEX('Cycle 9'!G$10:G$999,MATCH($A1185,'Cycle 9'!$L$10:$L$999,0),1)),INDEX('Cycle 10'!G$10:G$999,MATCH($A1185,'Cycle 10'!$L$10:$L$999,0),1)),INDEX('Cycle 11'!G$10:G$999,MATCH($A1185,'Cycle 11'!$L$10:$L$999,0),1)),"")="","",IFERROR(IFERROR(IFERROR(IFERROR(IFERROR(IFERROR(IFERROR(IFERROR(IFERROR(IFERROR(IFERROR(IFERROR(INDEX(Summer!G$10:G$999,MATCH($A1185,Summer!$L$10:$L$999,0),1),INDEX('Cycle 1'!G$10:G$999,MATCH($A1185,'Cycle 1'!$L$10:$L$999,0),1)),INDEX('Cycle 2'!G$10:G$999,MATCH($A1185,'Cycle 2'!$L$10:$L$999,0),1)),INDEX('Cycle 3'!G$10:G$999,MATCH($A1185,'Cycle 3'!$L$10:$L$999,0),1)),INDEX('Cycle 4'!G$10:G$999,MATCH($A1185,'Cycle 4'!$L$10:$L$999,0),1)),INDEX('Cycle 5'!G$10:G$999,MATCH($A1185,'Cycle 5'!$L$10:$L$999,0),1)),INDEX('Cycle 6'!G$10:G$999,MATCH($A1185,'Cycle 6'!$L$10:$L$999,0),1)),INDEX('Cycle 7'!G$10:G$999,MATCH($A1185,'Cycle 7'!$L$10:$L$999,0),1)),INDEX('Cycle 8'!G$10:G$999,MATCH($A1185,'Cycle 8'!$L$10:$L$999,0),1)),INDEX('Cycle 9'!G$10:G$999,MATCH($A1185,'Cycle 9'!$L$10:$L$999,0),1)),INDEX('Cycle 10'!G$10:G$999,MATCH($A1185,'Cycle 10'!$L$10:$L$999,0),1)),INDEX('Cycle 11'!G$10:G$999,MATCH($A1185,'Cycle 11'!$L$10:$L$999,0),1)),""))</f>
        <v/>
      </c>
      <c r="I1185">
        <f>IFERROR(IF(C1185="",MAX(I$1:I1184),IF(ROW(C$2)=ROW(C1185),1,IF(ISERROR(VLOOKUP(C1185,C$2:C1184,1,FALSE)),MAX(I$1:I1184)+1,MAX(I$1:I1184)))),"")</f>
        <v>0</v>
      </c>
      <c r="J1185" t="str">
        <f t="shared" si="125"/>
        <v/>
      </c>
      <c r="K1185" t="str">
        <f t="shared" si="124"/>
        <v/>
      </c>
      <c r="L1185" t="str">
        <f t="shared" si="124"/>
        <v/>
      </c>
      <c r="M1185" t="str">
        <f t="shared" si="124"/>
        <v/>
      </c>
      <c r="N1185" t="str">
        <f t="shared" si="124"/>
        <v/>
      </c>
      <c r="O1185" t="str">
        <f t="shared" si="124"/>
        <v/>
      </c>
      <c r="P1185" t="str">
        <f t="shared" si="124"/>
        <v/>
      </c>
      <c r="Q1185" t="str">
        <f t="shared" si="124"/>
        <v/>
      </c>
      <c r="R1185" t="str">
        <f t="shared" si="124"/>
        <v/>
      </c>
      <c r="S1185" t="str">
        <f t="shared" si="124"/>
        <v/>
      </c>
      <c r="T1185" t="str">
        <f t="shared" si="124"/>
        <v/>
      </c>
      <c r="U1185" t="str">
        <f t="shared" si="124"/>
        <v/>
      </c>
      <c r="V1185" t="str">
        <f t="shared" si="124"/>
        <v/>
      </c>
      <c r="W1185" t="str">
        <f t="shared" si="126"/>
        <v/>
      </c>
      <c r="X1185">
        <f>IF(OR(H1185="No",H1185=""),0,IF(COUNTIFS(H$2:H1185,"Yes",C$2:C1185,C1185)&gt;1,0,COUNTIFS(H$2:H1185,"Yes",C$2:C1185,C1185)))+IF(X1184=$X$1,0,X1184)</f>
        <v>0</v>
      </c>
    </row>
    <row r="1186" spans="1:24" x14ac:dyDescent="0.3">
      <c r="A1186">
        <f>ROWS($A$2:$A1186)</f>
        <v>1185</v>
      </c>
      <c r="B1186" t="str">
        <f>IF(ISERROR(VLOOKUP(A1186,Summer!L$11:L$500,1,FALSE)),IF(ISERROR(VLOOKUP(A1186,'Cycle 1'!L$11:L$500,1,FALSE)),IF(ISERROR(VLOOKUP(A1186,'Cycle 2'!L$11:L$500,1,FALSE)),IF(ISERROR(VLOOKUP(A1186,'Cycle 3'!L$11:L$500,1,FALSE)),IF(ISERROR(VLOOKUP(A1186,'Cycle 4'!L$11:L$500,1,FALSE)),IF(ISERROR(VLOOKUP(A1186,'Cycle 5'!L$11:L$500,1,FALSE)),IF(ISERROR(VLOOKUP(A1186,'Cycle 6'!L$11:L$500,1,FALSE)),IF(ISERROR(VLOOKUP(A1186,'Cycle 7'!L$11:L$500,1,FALSE)),IF(ISERROR(VLOOKUP(A1186,'Cycle 8'!L$11:L$500,1,FALSE)),IF(ISERROR(VLOOKUP(A1186,'Cycle 9'!L$11:L$500,1,FALSE)),IF(ISERROR(VLOOKUP(A1186,'Cycle 10'!L$11:L$500,1,FALSE)),IF(ISERROR(VLOOKUP(A1186,'Cycle 11'!L$11:L$500,1,FALSE)),"","Cycle 11"),"Cycle 10"),"Cycle 9"),"Cycle 8"),"Cycle 7"),"Cycle 6"),"Cycle 5"),"Cycle 4"),"Cycle 3"),"Cycle 2"),"Cycle 1"),"Summer")</f>
        <v/>
      </c>
      <c r="C1186" t="str">
        <f>IF(IFERROR(IFERROR(IFERROR(IFERROR(IFERROR(IFERROR(IFERROR(IFERROR(IFERROR(IFERROR(IFERROR(IFERROR(INDEX(Summer!B$10:B$999,MATCH($A1186,Summer!$L$10:$L$999,0),1),INDEX('Cycle 1'!B$10:B$999,MATCH($A1186,'Cycle 1'!$L$10:$L$999,0),1)),INDEX('Cycle 2'!B$10:B$999,MATCH($A1186,'Cycle 2'!$L$10:$L$999,0),1)),INDEX('Cycle 3'!B$10:B$999,MATCH($A1186,'Cycle 3'!$L$10:$L$999,0),1)),INDEX('Cycle 4'!B$10:B$999,MATCH($A1186,'Cycle 4'!$L$10:$L$999,0),1)),INDEX('Cycle 5'!B$10:B$999,MATCH($A1186,'Cycle 5'!$L$10:$L$999,0),1)),INDEX('Cycle 6'!B$10:B$999,MATCH($A1186,'Cycle 6'!$L$10:$L$999,0),1)),INDEX('Cycle 7'!B$10:B$999,MATCH($A1186,'Cycle 7'!$L$10:$L$999,0),1)),INDEX('Cycle 8'!B$10:B$999,MATCH($A1186,'Cycle 8'!$L$10:$L$999,0),1)),INDEX('Cycle 9'!B$10:B$999,MATCH($A1186,'Cycle 9'!$L$10:$L$999,0),1)),INDEX('Cycle 10'!B$10:B$999,MATCH($A1186,'Cycle 10'!$L$10:$L$999,0),1)),INDEX('Cycle 11'!B$10:B$999,MATCH($A1186,'Cycle 11'!$L$10:$L$999,0),1)),"")="","",IFERROR(IFERROR(IFERROR(IFERROR(IFERROR(IFERROR(IFERROR(IFERROR(IFERROR(IFERROR(IFERROR(IFERROR(INDEX(Summer!B$10:B$999,MATCH($A1186,Summer!$L$10:$L$999,0),1),INDEX('Cycle 1'!B$10:B$999,MATCH($A1186,'Cycle 1'!$L$10:$L$999,0),1)),INDEX('Cycle 2'!B$10:B$999,MATCH($A1186,'Cycle 2'!$L$10:$L$999,0),1)),INDEX('Cycle 3'!B$10:B$999,MATCH($A1186,'Cycle 3'!$L$10:$L$999,0),1)),INDEX('Cycle 4'!B$10:B$999,MATCH($A1186,'Cycle 4'!$L$10:$L$999,0),1)),INDEX('Cycle 5'!B$10:B$999,MATCH($A1186,'Cycle 5'!$L$10:$L$999,0),1)),INDEX('Cycle 6'!B$10:B$999,MATCH($A1186,'Cycle 6'!$L$10:$L$999,0),1)),INDEX('Cycle 7'!B$10:B$999,MATCH($A1186,'Cycle 7'!$L$10:$L$999,0),1)),INDEX('Cycle 8'!B$10:B$999,MATCH($A1186,'Cycle 8'!$L$10:$L$999,0),1)),INDEX('Cycle 9'!B$10:B$999,MATCH($A1186,'Cycle 9'!$L$10:$L$999,0),1)),INDEX('Cycle 10'!B$10:B$999,MATCH($A1186,'Cycle 10'!$L$10:$L$999,0),1)),INDEX('Cycle 11'!B$10:B$999,MATCH($A1186,'Cycle 11'!$L$10:$L$999,0),1)),""))</f>
        <v/>
      </c>
      <c r="D1186" t="str">
        <f>IF(IFERROR(IFERROR(IFERROR(IFERROR(IFERROR(IFERROR(IFERROR(IFERROR(IFERROR(IFERROR(IFERROR(IFERROR(INDEX(Summer!C$10:C$999,MATCH($A1186,Summer!$L$10:$L$999,0),1),INDEX('Cycle 1'!C$10:C$999,MATCH($A1186,'Cycle 1'!$L$10:$L$999,0),1)),INDEX('Cycle 2'!C$10:C$999,MATCH($A1186,'Cycle 2'!$L$10:$L$999,0),1)),INDEX('Cycle 3'!C$10:C$999,MATCH($A1186,'Cycle 3'!$L$10:$L$999,0),1)),INDEX('Cycle 4'!C$10:C$999,MATCH($A1186,'Cycle 4'!$L$10:$L$999,0),1)),INDEX('Cycle 5'!C$10:C$999,MATCH($A1186,'Cycle 5'!$L$10:$L$999,0),1)),INDEX('Cycle 6'!C$10:C$999,MATCH($A1186,'Cycle 6'!$L$10:$L$999,0),1)),INDEX('Cycle 7'!C$10:C$999,MATCH($A1186,'Cycle 7'!$L$10:$L$999,0),1)),INDEX('Cycle 8'!C$10:C$999,MATCH($A1186,'Cycle 8'!$L$10:$L$999,0),1)),INDEX('Cycle 9'!C$10:C$999,MATCH($A1186,'Cycle 9'!$L$10:$L$999,0),1)),INDEX('Cycle 10'!C$10:C$999,MATCH($A1186,'Cycle 10'!$L$10:$L$999,0),1)),INDEX('Cycle 11'!C$10:C$999,MATCH($A1186,'Cycle 11'!$L$10:$L$999,0),1)),"")="","",IFERROR(IFERROR(IFERROR(IFERROR(IFERROR(IFERROR(IFERROR(IFERROR(IFERROR(IFERROR(IFERROR(IFERROR(INDEX(Summer!C$10:C$999,MATCH($A1186,Summer!$L$10:$L$999,0),1),INDEX('Cycle 1'!C$10:C$999,MATCH($A1186,'Cycle 1'!$L$10:$L$999,0),1)),INDEX('Cycle 2'!C$10:C$999,MATCH($A1186,'Cycle 2'!$L$10:$L$999,0),1)),INDEX('Cycle 3'!C$10:C$999,MATCH($A1186,'Cycle 3'!$L$10:$L$999,0),1)),INDEX('Cycle 4'!C$10:C$999,MATCH($A1186,'Cycle 4'!$L$10:$L$999,0),1)),INDEX('Cycle 5'!C$10:C$999,MATCH($A1186,'Cycle 5'!$L$10:$L$999,0),1)),INDEX('Cycle 6'!C$10:C$999,MATCH($A1186,'Cycle 6'!$L$10:$L$999,0),1)),INDEX('Cycle 7'!C$10:C$999,MATCH($A1186,'Cycle 7'!$L$10:$L$999,0),1)),INDEX('Cycle 8'!C$10:C$999,MATCH($A1186,'Cycle 8'!$L$10:$L$999,0),1)),INDEX('Cycle 9'!C$10:C$999,MATCH($A1186,'Cycle 9'!$L$10:$L$999,0),1)),INDEX('Cycle 10'!C$10:C$999,MATCH($A1186,'Cycle 10'!$L$10:$L$999,0),1)),INDEX('Cycle 11'!C$10:C$999,MATCH($A1186,'Cycle 11'!$L$10:$L$999,0),1)),""))</f>
        <v/>
      </c>
      <c r="E1186" t="str">
        <f>IF(IFERROR(IFERROR(IFERROR(IFERROR(IFERROR(IFERROR(IFERROR(IFERROR(IFERROR(IFERROR(IFERROR(IFERROR(INDEX(Summer!D$10:D$999,MATCH($A1186,Summer!$L$10:$L$999,0),1),INDEX('Cycle 1'!D$10:D$999,MATCH($A1186,'Cycle 1'!$L$10:$L$999,0),1)),INDEX('Cycle 2'!D$10:D$999,MATCH($A1186,'Cycle 2'!$L$10:$L$999,0),1)),INDEX('Cycle 3'!D$10:D$999,MATCH($A1186,'Cycle 3'!$L$10:$L$999,0),1)),INDEX('Cycle 4'!D$10:D$999,MATCH($A1186,'Cycle 4'!$L$10:$L$999,0),1)),INDEX('Cycle 5'!D$10:D$999,MATCH($A1186,'Cycle 5'!$L$10:$L$999,0),1)),INDEX('Cycle 6'!D$10:D$999,MATCH($A1186,'Cycle 6'!$L$10:$L$999,0),1)),INDEX('Cycle 7'!D$10:D$999,MATCH($A1186,'Cycle 7'!$L$10:$L$999,0),1)),INDEX('Cycle 8'!D$10:D$999,MATCH($A1186,'Cycle 8'!$L$10:$L$999,0),1)),INDEX('Cycle 9'!D$10:D$999,MATCH($A1186,'Cycle 9'!$L$10:$L$999,0),1)),INDEX('Cycle 10'!D$10:D$999,MATCH($A1186,'Cycle 10'!$L$10:$L$999,0),1)),INDEX('Cycle 11'!D$10:D$999,MATCH($A1186,'Cycle 11'!$L$10:$L$999,0),1)),"")="","",IFERROR(IFERROR(IFERROR(IFERROR(IFERROR(IFERROR(IFERROR(IFERROR(IFERROR(IFERROR(IFERROR(IFERROR(INDEX(Summer!D$10:D$999,MATCH($A1186,Summer!$L$10:$L$999,0),1),INDEX('Cycle 1'!D$10:D$999,MATCH($A1186,'Cycle 1'!$L$10:$L$999,0),1)),INDEX('Cycle 2'!D$10:D$999,MATCH($A1186,'Cycle 2'!$L$10:$L$999,0),1)),INDEX('Cycle 3'!D$10:D$999,MATCH($A1186,'Cycle 3'!$L$10:$L$999,0),1)),INDEX('Cycle 4'!D$10:D$999,MATCH($A1186,'Cycle 4'!$L$10:$L$999,0),1)),INDEX('Cycle 5'!D$10:D$999,MATCH($A1186,'Cycle 5'!$L$10:$L$999,0),1)),INDEX('Cycle 6'!D$10:D$999,MATCH($A1186,'Cycle 6'!$L$10:$L$999,0),1)),INDEX('Cycle 7'!D$10:D$999,MATCH($A1186,'Cycle 7'!$L$10:$L$999,0),1)),INDEX('Cycle 8'!D$10:D$999,MATCH($A1186,'Cycle 8'!$L$10:$L$999,0),1)),INDEX('Cycle 9'!D$10:D$999,MATCH($A1186,'Cycle 9'!$L$10:$L$999,0),1)),INDEX('Cycle 10'!D$10:D$999,MATCH($A1186,'Cycle 10'!$L$10:$L$999,0),1)),INDEX('Cycle 11'!D$10:D$999,MATCH($A1186,'Cycle 11'!$L$10:$L$999,0),1)),""))</f>
        <v/>
      </c>
      <c r="F1186" t="str">
        <f>IF(IFERROR(IFERROR(IFERROR(IFERROR(IFERROR(IFERROR(IFERROR(IFERROR(IFERROR(IFERROR(IFERROR(IFERROR(INDEX(Summer!E$10:E$999,MATCH($A1186,Summer!$L$10:$L$999,0),1),INDEX('Cycle 1'!E$10:E$999,MATCH($A1186,'Cycle 1'!$L$10:$L$999,0),1)),INDEX('Cycle 2'!E$10:E$999,MATCH($A1186,'Cycle 2'!$L$10:$L$999,0),1)),INDEX('Cycle 3'!E$10:E$999,MATCH($A1186,'Cycle 3'!$L$10:$L$999,0),1)),INDEX('Cycle 4'!E$10:E$999,MATCH($A1186,'Cycle 4'!$L$10:$L$999,0),1)),INDEX('Cycle 5'!E$10:E$999,MATCH($A1186,'Cycle 5'!$L$10:$L$999,0),1)),INDEX('Cycle 6'!E$10:E$999,MATCH($A1186,'Cycle 6'!$L$10:$L$999,0),1)),INDEX('Cycle 7'!E$10:E$999,MATCH($A1186,'Cycle 7'!$L$10:$L$999,0),1)),INDEX('Cycle 8'!E$10:E$999,MATCH($A1186,'Cycle 8'!$L$10:$L$999,0),1)),INDEX('Cycle 9'!E$10:E$999,MATCH($A1186,'Cycle 9'!$L$10:$L$999,0),1)),INDEX('Cycle 10'!E$10:E$999,MATCH($A1186,'Cycle 10'!$L$10:$L$999,0),1)),INDEX('Cycle 11'!E$10:E$999,MATCH($A1186,'Cycle 11'!$L$10:$L$999,0),1)),"")="","",IFERROR(IFERROR(IFERROR(IFERROR(IFERROR(IFERROR(IFERROR(IFERROR(IFERROR(IFERROR(IFERROR(IFERROR(INDEX(Summer!E$10:E$999,MATCH($A1186,Summer!$L$10:$L$999,0),1),INDEX('Cycle 1'!E$10:E$999,MATCH($A1186,'Cycle 1'!$L$10:$L$999,0),1)),INDEX('Cycle 2'!E$10:E$999,MATCH($A1186,'Cycle 2'!$L$10:$L$999,0),1)),INDEX('Cycle 3'!E$10:E$999,MATCH($A1186,'Cycle 3'!$L$10:$L$999,0),1)),INDEX('Cycle 4'!E$10:E$999,MATCH($A1186,'Cycle 4'!$L$10:$L$999,0),1)),INDEX('Cycle 5'!E$10:E$999,MATCH($A1186,'Cycle 5'!$L$10:$L$999,0),1)),INDEX('Cycle 6'!E$10:E$999,MATCH($A1186,'Cycle 6'!$L$10:$L$999,0),1)),INDEX('Cycle 7'!E$10:E$999,MATCH($A1186,'Cycle 7'!$L$10:$L$999,0),1)),INDEX('Cycle 8'!E$10:E$999,MATCH($A1186,'Cycle 8'!$L$10:$L$999,0),1)),INDEX('Cycle 9'!E$10:E$999,MATCH($A1186,'Cycle 9'!$L$10:$L$999,0),1)),INDEX('Cycle 10'!E$10:E$999,MATCH($A1186,'Cycle 10'!$L$10:$L$999,0),1)),INDEX('Cycle 11'!E$10:E$999,MATCH($A1186,'Cycle 11'!$L$10:$L$999,0),1)),""))</f>
        <v/>
      </c>
      <c r="G1186" t="str">
        <f>IF(IFERROR(IFERROR(IFERROR(IFERROR(IFERROR(IFERROR(IFERROR(IFERROR(IFERROR(IFERROR(IFERROR(IFERROR(INDEX(Summer!F$10:F$999,MATCH($A1186,Summer!$L$10:$L$999,0),1),INDEX('Cycle 1'!F$10:F$999,MATCH($A1186,'Cycle 1'!$L$10:$L$999,0),1)),INDEX('Cycle 2'!F$10:F$999,MATCH($A1186,'Cycle 2'!$L$10:$L$999,0),1)),INDEX('Cycle 3'!F$10:F$999,MATCH($A1186,'Cycle 3'!$L$10:$L$999,0),1)),INDEX('Cycle 4'!F$10:F$999,MATCH($A1186,'Cycle 4'!$L$10:$L$999,0),1)),INDEX('Cycle 5'!F$10:F$999,MATCH($A1186,'Cycle 5'!$L$10:$L$999,0),1)),INDEX('Cycle 6'!F$10:F$999,MATCH($A1186,'Cycle 6'!$L$10:$L$999,0),1)),INDEX('Cycle 7'!F$10:F$999,MATCH($A1186,'Cycle 7'!$L$10:$L$999,0),1)),INDEX('Cycle 8'!F$10:F$999,MATCH($A1186,'Cycle 8'!$L$10:$L$999,0),1)),INDEX('Cycle 9'!F$10:F$999,MATCH($A1186,'Cycle 9'!$L$10:$L$999,0),1)),INDEX('Cycle 10'!F$10:F$999,MATCH($A1186,'Cycle 10'!$L$10:$L$999,0),1)),INDEX('Cycle 11'!F$10:F$999,MATCH($A1186,'Cycle 11'!$L$10:$L$999,0),1)),"")="","",IFERROR(IFERROR(IFERROR(IFERROR(IFERROR(IFERROR(IFERROR(IFERROR(IFERROR(IFERROR(IFERROR(IFERROR(INDEX(Summer!F$10:F$999,MATCH($A1186,Summer!$L$10:$L$999,0),1),INDEX('Cycle 1'!F$10:F$999,MATCH($A1186,'Cycle 1'!$L$10:$L$999,0),1)),INDEX('Cycle 2'!F$10:F$999,MATCH($A1186,'Cycle 2'!$L$10:$L$999,0),1)),INDEX('Cycle 3'!F$10:F$999,MATCH($A1186,'Cycle 3'!$L$10:$L$999,0),1)),INDEX('Cycle 4'!F$10:F$999,MATCH($A1186,'Cycle 4'!$L$10:$L$999,0),1)),INDEX('Cycle 5'!F$10:F$999,MATCH($A1186,'Cycle 5'!$L$10:$L$999,0),1)),INDEX('Cycle 6'!F$10:F$999,MATCH($A1186,'Cycle 6'!$L$10:$L$999,0),1)),INDEX('Cycle 7'!F$10:F$999,MATCH($A1186,'Cycle 7'!$L$10:$L$999,0),1)),INDEX('Cycle 8'!F$10:F$999,MATCH($A1186,'Cycle 8'!$L$10:$L$999,0),1)),INDEX('Cycle 9'!F$10:F$999,MATCH($A1186,'Cycle 9'!$L$10:$L$999,0),1)),INDEX('Cycle 10'!F$10:F$999,MATCH($A1186,'Cycle 10'!$L$10:$L$999,0),1)),INDEX('Cycle 11'!F$10:F$999,MATCH($A1186,'Cycle 11'!$L$10:$L$999,0),1)),""))</f>
        <v/>
      </c>
      <c r="H1186" t="str">
        <f>IF(IFERROR(IFERROR(IFERROR(IFERROR(IFERROR(IFERROR(IFERROR(IFERROR(IFERROR(IFERROR(IFERROR(IFERROR(INDEX(Summer!G$10:G$999,MATCH($A1186,Summer!$L$10:$L$999,0),1),INDEX('Cycle 1'!G$10:G$999,MATCH($A1186,'Cycle 1'!$L$10:$L$999,0),1)),INDEX('Cycle 2'!G$10:G$999,MATCH($A1186,'Cycle 2'!$L$10:$L$999,0),1)),INDEX('Cycle 3'!G$10:G$999,MATCH($A1186,'Cycle 3'!$L$10:$L$999,0),1)),INDEX('Cycle 4'!G$10:G$999,MATCH($A1186,'Cycle 4'!$L$10:$L$999,0),1)),INDEX('Cycle 5'!G$10:G$999,MATCH($A1186,'Cycle 5'!$L$10:$L$999,0),1)),INDEX('Cycle 6'!G$10:G$999,MATCH($A1186,'Cycle 6'!$L$10:$L$999,0),1)),INDEX('Cycle 7'!G$10:G$999,MATCH($A1186,'Cycle 7'!$L$10:$L$999,0),1)),INDEX('Cycle 8'!G$10:G$999,MATCH($A1186,'Cycle 8'!$L$10:$L$999,0),1)),INDEX('Cycle 9'!G$10:G$999,MATCH($A1186,'Cycle 9'!$L$10:$L$999,0),1)),INDEX('Cycle 10'!G$10:G$999,MATCH($A1186,'Cycle 10'!$L$10:$L$999,0),1)),INDEX('Cycle 11'!G$10:G$999,MATCH($A1186,'Cycle 11'!$L$10:$L$999,0),1)),"")="","",IFERROR(IFERROR(IFERROR(IFERROR(IFERROR(IFERROR(IFERROR(IFERROR(IFERROR(IFERROR(IFERROR(IFERROR(INDEX(Summer!G$10:G$999,MATCH($A1186,Summer!$L$10:$L$999,0),1),INDEX('Cycle 1'!G$10:G$999,MATCH($A1186,'Cycle 1'!$L$10:$L$999,0),1)),INDEX('Cycle 2'!G$10:G$999,MATCH($A1186,'Cycle 2'!$L$10:$L$999,0),1)),INDEX('Cycle 3'!G$10:G$999,MATCH($A1186,'Cycle 3'!$L$10:$L$999,0),1)),INDEX('Cycle 4'!G$10:G$999,MATCH($A1186,'Cycle 4'!$L$10:$L$999,0),1)),INDEX('Cycle 5'!G$10:G$999,MATCH($A1186,'Cycle 5'!$L$10:$L$999,0),1)),INDEX('Cycle 6'!G$10:G$999,MATCH($A1186,'Cycle 6'!$L$10:$L$999,0),1)),INDEX('Cycle 7'!G$10:G$999,MATCH($A1186,'Cycle 7'!$L$10:$L$999,0),1)),INDEX('Cycle 8'!G$10:G$999,MATCH($A1186,'Cycle 8'!$L$10:$L$999,0),1)),INDEX('Cycle 9'!G$10:G$999,MATCH($A1186,'Cycle 9'!$L$10:$L$999,0),1)),INDEX('Cycle 10'!G$10:G$999,MATCH($A1186,'Cycle 10'!$L$10:$L$999,0),1)),INDEX('Cycle 11'!G$10:G$999,MATCH($A1186,'Cycle 11'!$L$10:$L$999,0),1)),""))</f>
        <v/>
      </c>
      <c r="I1186">
        <f>IFERROR(IF(C1186="",MAX(I$1:I1185),IF(ROW(C$2)=ROW(C1186),1,IF(ISERROR(VLOOKUP(C1186,C$2:C1185,1,FALSE)),MAX(I$1:I1185)+1,MAX(I$1:I1185)))),"")</f>
        <v>0</v>
      </c>
      <c r="J1186" t="str">
        <f t="shared" si="125"/>
        <v/>
      </c>
      <c r="K1186" t="str">
        <f t="shared" si="124"/>
        <v/>
      </c>
      <c r="L1186" t="str">
        <f t="shared" si="124"/>
        <v/>
      </c>
      <c r="M1186" t="str">
        <f t="shared" si="124"/>
        <v/>
      </c>
      <c r="N1186" t="str">
        <f t="shared" si="124"/>
        <v/>
      </c>
      <c r="O1186" t="str">
        <f t="shared" si="124"/>
        <v/>
      </c>
      <c r="P1186" t="str">
        <f t="shared" si="124"/>
        <v/>
      </c>
      <c r="Q1186" t="str">
        <f t="shared" si="124"/>
        <v/>
      </c>
      <c r="R1186" t="str">
        <f t="shared" si="124"/>
        <v/>
      </c>
      <c r="S1186" t="str">
        <f t="shared" si="124"/>
        <v/>
      </c>
      <c r="T1186" t="str">
        <f t="shared" si="124"/>
        <v/>
      </c>
      <c r="U1186" t="str">
        <f t="shared" si="124"/>
        <v/>
      </c>
      <c r="V1186" t="str">
        <f t="shared" si="124"/>
        <v/>
      </c>
      <c r="W1186" t="str">
        <f t="shared" si="126"/>
        <v/>
      </c>
      <c r="X1186">
        <f>IF(OR(H1186="No",H1186=""),0,IF(COUNTIFS(H$2:H1186,"Yes",C$2:C1186,C1186)&gt;1,0,COUNTIFS(H$2:H1186,"Yes",C$2:C1186,C1186)))+IF(X1185=$X$1,0,X1185)</f>
        <v>0</v>
      </c>
    </row>
    <row r="1187" spans="1:24" x14ac:dyDescent="0.3">
      <c r="A1187">
        <f>ROWS($A$2:$A1187)</f>
        <v>1186</v>
      </c>
      <c r="B1187" t="str">
        <f>IF(ISERROR(VLOOKUP(A1187,Summer!L$11:L$500,1,FALSE)),IF(ISERROR(VLOOKUP(A1187,'Cycle 1'!L$11:L$500,1,FALSE)),IF(ISERROR(VLOOKUP(A1187,'Cycle 2'!L$11:L$500,1,FALSE)),IF(ISERROR(VLOOKUP(A1187,'Cycle 3'!L$11:L$500,1,FALSE)),IF(ISERROR(VLOOKUP(A1187,'Cycle 4'!L$11:L$500,1,FALSE)),IF(ISERROR(VLOOKUP(A1187,'Cycle 5'!L$11:L$500,1,FALSE)),IF(ISERROR(VLOOKUP(A1187,'Cycle 6'!L$11:L$500,1,FALSE)),IF(ISERROR(VLOOKUP(A1187,'Cycle 7'!L$11:L$500,1,FALSE)),IF(ISERROR(VLOOKUP(A1187,'Cycle 8'!L$11:L$500,1,FALSE)),IF(ISERROR(VLOOKUP(A1187,'Cycle 9'!L$11:L$500,1,FALSE)),IF(ISERROR(VLOOKUP(A1187,'Cycle 10'!L$11:L$500,1,FALSE)),IF(ISERROR(VLOOKUP(A1187,'Cycle 11'!L$11:L$500,1,FALSE)),"","Cycle 11"),"Cycle 10"),"Cycle 9"),"Cycle 8"),"Cycle 7"),"Cycle 6"),"Cycle 5"),"Cycle 4"),"Cycle 3"),"Cycle 2"),"Cycle 1"),"Summer")</f>
        <v/>
      </c>
      <c r="C1187" t="str">
        <f>IF(IFERROR(IFERROR(IFERROR(IFERROR(IFERROR(IFERROR(IFERROR(IFERROR(IFERROR(IFERROR(IFERROR(IFERROR(INDEX(Summer!B$10:B$999,MATCH($A1187,Summer!$L$10:$L$999,0),1),INDEX('Cycle 1'!B$10:B$999,MATCH($A1187,'Cycle 1'!$L$10:$L$999,0),1)),INDEX('Cycle 2'!B$10:B$999,MATCH($A1187,'Cycle 2'!$L$10:$L$999,0),1)),INDEX('Cycle 3'!B$10:B$999,MATCH($A1187,'Cycle 3'!$L$10:$L$999,0),1)),INDEX('Cycle 4'!B$10:B$999,MATCH($A1187,'Cycle 4'!$L$10:$L$999,0),1)),INDEX('Cycle 5'!B$10:B$999,MATCH($A1187,'Cycle 5'!$L$10:$L$999,0),1)),INDEX('Cycle 6'!B$10:B$999,MATCH($A1187,'Cycle 6'!$L$10:$L$999,0),1)),INDEX('Cycle 7'!B$10:B$999,MATCH($A1187,'Cycle 7'!$L$10:$L$999,0),1)),INDEX('Cycle 8'!B$10:B$999,MATCH($A1187,'Cycle 8'!$L$10:$L$999,0),1)),INDEX('Cycle 9'!B$10:B$999,MATCH($A1187,'Cycle 9'!$L$10:$L$999,0),1)),INDEX('Cycle 10'!B$10:B$999,MATCH($A1187,'Cycle 10'!$L$10:$L$999,0),1)),INDEX('Cycle 11'!B$10:B$999,MATCH($A1187,'Cycle 11'!$L$10:$L$999,0),1)),"")="","",IFERROR(IFERROR(IFERROR(IFERROR(IFERROR(IFERROR(IFERROR(IFERROR(IFERROR(IFERROR(IFERROR(IFERROR(INDEX(Summer!B$10:B$999,MATCH($A1187,Summer!$L$10:$L$999,0),1),INDEX('Cycle 1'!B$10:B$999,MATCH($A1187,'Cycle 1'!$L$10:$L$999,0),1)),INDEX('Cycle 2'!B$10:B$999,MATCH($A1187,'Cycle 2'!$L$10:$L$999,0),1)),INDEX('Cycle 3'!B$10:B$999,MATCH($A1187,'Cycle 3'!$L$10:$L$999,0),1)),INDEX('Cycle 4'!B$10:B$999,MATCH($A1187,'Cycle 4'!$L$10:$L$999,0),1)),INDEX('Cycle 5'!B$10:B$999,MATCH($A1187,'Cycle 5'!$L$10:$L$999,0),1)),INDEX('Cycle 6'!B$10:B$999,MATCH($A1187,'Cycle 6'!$L$10:$L$999,0),1)),INDEX('Cycle 7'!B$10:B$999,MATCH($A1187,'Cycle 7'!$L$10:$L$999,0),1)),INDEX('Cycle 8'!B$10:B$999,MATCH($A1187,'Cycle 8'!$L$10:$L$999,0),1)),INDEX('Cycle 9'!B$10:B$999,MATCH($A1187,'Cycle 9'!$L$10:$L$999,0),1)),INDEX('Cycle 10'!B$10:B$999,MATCH($A1187,'Cycle 10'!$L$10:$L$999,0),1)),INDEX('Cycle 11'!B$10:B$999,MATCH($A1187,'Cycle 11'!$L$10:$L$999,0),1)),""))</f>
        <v/>
      </c>
      <c r="D1187" t="str">
        <f>IF(IFERROR(IFERROR(IFERROR(IFERROR(IFERROR(IFERROR(IFERROR(IFERROR(IFERROR(IFERROR(IFERROR(IFERROR(INDEX(Summer!C$10:C$999,MATCH($A1187,Summer!$L$10:$L$999,0),1),INDEX('Cycle 1'!C$10:C$999,MATCH($A1187,'Cycle 1'!$L$10:$L$999,0),1)),INDEX('Cycle 2'!C$10:C$999,MATCH($A1187,'Cycle 2'!$L$10:$L$999,0),1)),INDEX('Cycle 3'!C$10:C$999,MATCH($A1187,'Cycle 3'!$L$10:$L$999,0),1)),INDEX('Cycle 4'!C$10:C$999,MATCH($A1187,'Cycle 4'!$L$10:$L$999,0),1)),INDEX('Cycle 5'!C$10:C$999,MATCH($A1187,'Cycle 5'!$L$10:$L$999,0),1)),INDEX('Cycle 6'!C$10:C$999,MATCH($A1187,'Cycle 6'!$L$10:$L$999,0),1)),INDEX('Cycle 7'!C$10:C$999,MATCH($A1187,'Cycle 7'!$L$10:$L$999,0),1)),INDEX('Cycle 8'!C$10:C$999,MATCH($A1187,'Cycle 8'!$L$10:$L$999,0),1)),INDEX('Cycle 9'!C$10:C$999,MATCH($A1187,'Cycle 9'!$L$10:$L$999,0),1)),INDEX('Cycle 10'!C$10:C$999,MATCH($A1187,'Cycle 10'!$L$10:$L$999,0),1)),INDEX('Cycle 11'!C$10:C$999,MATCH($A1187,'Cycle 11'!$L$10:$L$999,0),1)),"")="","",IFERROR(IFERROR(IFERROR(IFERROR(IFERROR(IFERROR(IFERROR(IFERROR(IFERROR(IFERROR(IFERROR(IFERROR(INDEX(Summer!C$10:C$999,MATCH($A1187,Summer!$L$10:$L$999,0),1),INDEX('Cycle 1'!C$10:C$999,MATCH($A1187,'Cycle 1'!$L$10:$L$999,0),1)),INDEX('Cycle 2'!C$10:C$999,MATCH($A1187,'Cycle 2'!$L$10:$L$999,0),1)),INDEX('Cycle 3'!C$10:C$999,MATCH($A1187,'Cycle 3'!$L$10:$L$999,0),1)),INDEX('Cycle 4'!C$10:C$999,MATCH($A1187,'Cycle 4'!$L$10:$L$999,0),1)),INDEX('Cycle 5'!C$10:C$999,MATCH($A1187,'Cycle 5'!$L$10:$L$999,0),1)),INDEX('Cycle 6'!C$10:C$999,MATCH($A1187,'Cycle 6'!$L$10:$L$999,0),1)),INDEX('Cycle 7'!C$10:C$999,MATCH($A1187,'Cycle 7'!$L$10:$L$999,0),1)),INDEX('Cycle 8'!C$10:C$999,MATCH($A1187,'Cycle 8'!$L$10:$L$999,0),1)),INDEX('Cycle 9'!C$10:C$999,MATCH($A1187,'Cycle 9'!$L$10:$L$999,0),1)),INDEX('Cycle 10'!C$10:C$999,MATCH($A1187,'Cycle 10'!$L$10:$L$999,0),1)),INDEX('Cycle 11'!C$10:C$999,MATCH($A1187,'Cycle 11'!$L$10:$L$999,0),1)),""))</f>
        <v/>
      </c>
      <c r="E1187" t="str">
        <f>IF(IFERROR(IFERROR(IFERROR(IFERROR(IFERROR(IFERROR(IFERROR(IFERROR(IFERROR(IFERROR(IFERROR(IFERROR(INDEX(Summer!D$10:D$999,MATCH($A1187,Summer!$L$10:$L$999,0),1),INDEX('Cycle 1'!D$10:D$999,MATCH($A1187,'Cycle 1'!$L$10:$L$999,0),1)),INDEX('Cycle 2'!D$10:D$999,MATCH($A1187,'Cycle 2'!$L$10:$L$999,0),1)),INDEX('Cycle 3'!D$10:D$999,MATCH($A1187,'Cycle 3'!$L$10:$L$999,0),1)),INDEX('Cycle 4'!D$10:D$999,MATCH($A1187,'Cycle 4'!$L$10:$L$999,0),1)),INDEX('Cycle 5'!D$10:D$999,MATCH($A1187,'Cycle 5'!$L$10:$L$999,0),1)),INDEX('Cycle 6'!D$10:D$999,MATCH($A1187,'Cycle 6'!$L$10:$L$999,0),1)),INDEX('Cycle 7'!D$10:D$999,MATCH($A1187,'Cycle 7'!$L$10:$L$999,0),1)),INDEX('Cycle 8'!D$10:D$999,MATCH($A1187,'Cycle 8'!$L$10:$L$999,0),1)),INDEX('Cycle 9'!D$10:D$999,MATCH($A1187,'Cycle 9'!$L$10:$L$999,0),1)),INDEX('Cycle 10'!D$10:D$999,MATCH($A1187,'Cycle 10'!$L$10:$L$999,0),1)),INDEX('Cycle 11'!D$10:D$999,MATCH($A1187,'Cycle 11'!$L$10:$L$999,0),1)),"")="","",IFERROR(IFERROR(IFERROR(IFERROR(IFERROR(IFERROR(IFERROR(IFERROR(IFERROR(IFERROR(IFERROR(IFERROR(INDEX(Summer!D$10:D$999,MATCH($A1187,Summer!$L$10:$L$999,0),1),INDEX('Cycle 1'!D$10:D$999,MATCH($A1187,'Cycle 1'!$L$10:$L$999,0),1)),INDEX('Cycle 2'!D$10:D$999,MATCH($A1187,'Cycle 2'!$L$10:$L$999,0),1)),INDEX('Cycle 3'!D$10:D$999,MATCH($A1187,'Cycle 3'!$L$10:$L$999,0),1)),INDEX('Cycle 4'!D$10:D$999,MATCH($A1187,'Cycle 4'!$L$10:$L$999,0),1)),INDEX('Cycle 5'!D$10:D$999,MATCH($A1187,'Cycle 5'!$L$10:$L$999,0),1)),INDEX('Cycle 6'!D$10:D$999,MATCH($A1187,'Cycle 6'!$L$10:$L$999,0),1)),INDEX('Cycle 7'!D$10:D$999,MATCH($A1187,'Cycle 7'!$L$10:$L$999,0),1)),INDEX('Cycle 8'!D$10:D$999,MATCH($A1187,'Cycle 8'!$L$10:$L$999,0),1)),INDEX('Cycle 9'!D$10:D$999,MATCH($A1187,'Cycle 9'!$L$10:$L$999,0),1)),INDEX('Cycle 10'!D$10:D$999,MATCH($A1187,'Cycle 10'!$L$10:$L$999,0),1)),INDEX('Cycle 11'!D$10:D$999,MATCH($A1187,'Cycle 11'!$L$10:$L$999,0),1)),""))</f>
        <v/>
      </c>
      <c r="F1187" t="str">
        <f>IF(IFERROR(IFERROR(IFERROR(IFERROR(IFERROR(IFERROR(IFERROR(IFERROR(IFERROR(IFERROR(IFERROR(IFERROR(INDEX(Summer!E$10:E$999,MATCH($A1187,Summer!$L$10:$L$999,0),1),INDEX('Cycle 1'!E$10:E$999,MATCH($A1187,'Cycle 1'!$L$10:$L$999,0),1)),INDEX('Cycle 2'!E$10:E$999,MATCH($A1187,'Cycle 2'!$L$10:$L$999,0),1)),INDEX('Cycle 3'!E$10:E$999,MATCH($A1187,'Cycle 3'!$L$10:$L$999,0),1)),INDEX('Cycle 4'!E$10:E$999,MATCH($A1187,'Cycle 4'!$L$10:$L$999,0),1)),INDEX('Cycle 5'!E$10:E$999,MATCH($A1187,'Cycle 5'!$L$10:$L$999,0),1)),INDEX('Cycle 6'!E$10:E$999,MATCH($A1187,'Cycle 6'!$L$10:$L$999,0),1)),INDEX('Cycle 7'!E$10:E$999,MATCH($A1187,'Cycle 7'!$L$10:$L$999,0),1)),INDEX('Cycle 8'!E$10:E$999,MATCH($A1187,'Cycle 8'!$L$10:$L$999,0),1)),INDEX('Cycle 9'!E$10:E$999,MATCH($A1187,'Cycle 9'!$L$10:$L$999,0),1)),INDEX('Cycle 10'!E$10:E$999,MATCH($A1187,'Cycle 10'!$L$10:$L$999,0),1)),INDEX('Cycle 11'!E$10:E$999,MATCH($A1187,'Cycle 11'!$L$10:$L$999,0),1)),"")="","",IFERROR(IFERROR(IFERROR(IFERROR(IFERROR(IFERROR(IFERROR(IFERROR(IFERROR(IFERROR(IFERROR(IFERROR(INDEX(Summer!E$10:E$999,MATCH($A1187,Summer!$L$10:$L$999,0),1),INDEX('Cycle 1'!E$10:E$999,MATCH($A1187,'Cycle 1'!$L$10:$L$999,0),1)),INDEX('Cycle 2'!E$10:E$999,MATCH($A1187,'Cycle 2'!$L$10:$L$999,0),1)),INDEX('Cycle 3'!E$10:E$999,MATCH($A1187,'Cycle 3'!$L$10:$L$999,0),1)),INDEX('Cycle 4'!E$10:E$999,MATCH($A1187,'Cycle 4'!$L$10:$L$999,0),1)),INDEX('Cycle 5'!E$10:E$999,MATCH($A1187,'Cycle 5'!$L$10:$L$999,0),1)),INDEX('Cycle 6'!E$10:E$999,MATCH($A1187,'Cycle 6'!$L$10:$L$999,0),1)),INDEX('Cycle 7'!E$10:E$999,MATCH($A1187,'Cycle 7'!$L$10:$L$999,0),1)),INDEX('Cycle 8'!E$10:E$999,MATCH($A1187,'Cycle 8'!$L$10:$L$999,0),1)),INDEX('Cycle 9'!E$10:E$999,MATCH($A1187,'Cycle 9'!$L$10:$L$999,0),1)),INDEX('Cycle 10'!E$10:E$999,MATCH($A1187,'Cycle 10'!$L$10:$L$999,0),1)),INDEX('Cycle 11'!E$10:E$999,MATCH($A1187,'Cycle 11'!$L$10:$L$999,0),1)),""))</f>
        <v/>
      </c>
      <c r="G1187" t="str">
        <f>IF(IFERROR(IFERROR(IFERROR(IFERROR(IFERROR(IFERROR(IFERROR(IFERROR(IFERROR(IFERROR(IFERROR(IFERROR(INDEX(Summer!F$10:F$999,MATCH($A1187,Summer!$L$10:$L$999,0),1),INDEX('Cycle 1'!F$10:F$999,MATCH($A1187,'Cycle 1'!$L$10:$L$999,0),1)),INDEX('Cycle 2'!F$10:F$999,MATCH($A1187,'Cycle 2'!$L$10:$L$999,0),1)),INDEX('Cycle 3'!F$10:F$999,MATCH($A1187,'Cycle 3'!$L$10:$L$999,0),1)),INDEX('Cycle 4'!F$10:F$999,MATCH($A1187,'Cycle 4'!$L$10:$L$999,0),1)),INDEX('Cycle 5'!F$10:F$999,MATCH($A1187,'Cycle 5'!$L$10:$L$999,0),1)),INDEX('Cycle 6'!F$10:F$999,MATCH($A1187,'Cycle 6'!$L$10:$L$999,0),1)),INDEX('Cycle 7'!F$10:F$999,MATCH($A1187,'Cycle 7'!$L$10:$L$999,0),1)),INDEX('Cycle 8'!F$10:F$999,MATCH($A1187,'Cycle 8'!$L$10:$L$999,0),1)),INDEX('Cycle 9'!F$10:F$999,MATCH($A1187,'Cycle 9'!$L$10:$L$999,0),1)),INDEX('Cycle 10'!F$10:F$999,MATCH($A1187,'Cycle 10'!$L$10:$L$999,0),1)),INDEX('Cycle 11'!F$10:F$999,MATCH($A1187,'Cycle 11'!$L$10:$L$999,0),1)),"")="","",IFERROR(IFERROR(IFERROR(IFERROR(IFERROR(IFERROR(IFERROR(IFERROR(IFERROR(IFERROR(IFERROR(IFERROR(INDEX(Summer!F$10:F$999,MATCH($A1187,Summer!$L$10:$L$999,0),1),INDEX('Cycle 1'!F$10:F$999,MATCH($A1187,'Cycle 1'!$L$10:$L$999,0),1)),INDEX('Cycle 2'!F$10:F$999,MATCH($A1187,'Cycle 2'!$L$10:$L$999,0),1)),INDEX('Cycle 3'!F$10:F$999,MATCH($A1187,'Cycle 3'!$L$10:$L$999,0),1)),INDEX('Cycle 4'!F$10:F$999,MATCH($A1187,'Cycle 4'!$L$10:$L$999,0),1)),INDEX('Cycle 5'!F$10:F$999,MATCH($A1187,'Cycle 5'!$L$10:$L$999,0),1)),INDEX('Cycle 6'!F$10:F$999,MATCH($A1187,'Cycle 6'!$L$10:$L$999,0),1)),INDEX('Cycle 7'!F$10:F$999,MATCH($A1187,'Cycle 7'!$L$10:$L$999,0),1)),INDEX('Cycle 8'!F$10:F$999,MATCH($A1187,'Cycle 8'!$L$10:$L$999,0),1)),INDEX('Cycle 9'!F$10:F$999,MATCH($A1187,'Cycle 9'!$L$10:$L$999,0),1)),INDEX('Cycle 10'!F$10:F$999,MATCH($A1187,'Cycle 10'!$L$10:$L$999,0),1)),INDEX('Cycle 11'!F$10:F$999,MATCH($A1187,'Cycle 11'!$L$10:$L$999,0),1)),""))</f>
        <v/>
      </c>
      <c r="H1187" t="str">
        <f>IF(IFERROR(IFERROR(IFERROR(IFERROR(IFERROR(IFERROR(IFERROR(IFERROR(IFERROR(IFERROR(IFERROR(IFERROR(INDEX(Summer!G$10:G$999,MATCH($A1187,Summer!$L$10:$L$999,0),1),INDEX('Cycle 1'!G$10:G$999,MATCH($A1187,'Cycle 1'!$L$10:$L$999,0),1)),INDEX('Cycle 2'!G$10:G$999,MATCH($A1187,'Cycle 2'!$L$10:$L$999,0),1)),INDEX('Cycle 3'!G$10:G$999,MATCH($A1187,'Cycle 3'!$L$10:$L$999,0),1)),INDEX('Cycle 4'!G$10:G$999,MATCH($A1187,'Cycle 4'!$L$10:$L$999,0),1)),INDEX('Cycle 5'!G$10:G$999,MATCH($A1187,'Cycle 5'!$L$10:$L$999,0),1)),INDEX('Cycle 6'!G$10:G$999,MATCH($A1187,'Cycle 6'!$L$10:$L$999,0),1)),INDEX('Cycle 7'!G$10:G$999,MATCH($A1187,'Cycle 7'!$L$10:$L$999,0),1)),INDEX('Cycle 8'!G$10:G$999,MATCH($A1187,'Cycle 8'!$L$10:$L$999,0),1)),INDEX('Cycle 9'!G$10:G$999,MATCH($A1187,'Cycle 9'!$L$10:$L$999,0),1)),INDEX('Cycle 10'!G$10:G$999,MATCH($A1187,'Cycle 10'!$L$10:$L$999,0),1)),INDEX('Cycle 11'!G$10:G$999,MATCH($A1187,'Cycle 11'!$L$10:$L$999,0),1)),"")="","",IFERROR(IFERROR(IFERROR(IFERROR(IFERROR(IFERROR(IFERROR(IFERROR(IFERROR(IFERROR(IFERROR(IFERROR(INDEX(Summer!G$10:G$999,MATCH($A1187,Summer!$L$10:$L$999,0),1),INDEX('Cycle 1'!G$10:G$999,MATCH($A1187,'Cycle 1'!$L$10:$L$999,0),1)),INDEX('Cycle 2'!G$10:G$999,MATCH($A1187,'Cycle 2'!$L$10:$L$999,0),1)),INDEX('Cycle 3'!G$10:G$999,MATCH($A1187,'Cycle 3'!$L$10:$L$999,0),1)),INDEX('Cycle 4'!G$10:G$999,MATCH($A1187,'Cycle 4'!$L$10:$L$999,0),1)),INDEX('Cycle 5'!G$10:G$999,MATCH($A1187,'Cycle 5'!$L$10:$L$999,0),1)),INDEX('Cycle 6'!G$10:G$999,MATCH($A1187,'Cycle 6'!$L$10:$L$999,0),1)),INDEX('Cycle 7'!G$10:G$999,MATCH($A1187,'Cycle 7'!$L$10:$L$999,0),1)),INDEX('Cycle 8'!G$10:G$999,MATCH($A1187,'Cycle 8'!$L$10:$L$999,0),1)),INDEX('Cycle 9'!G$10:G$999,MATCH($A1187,'Cycle 9'!$L$10:$L$999,0),1)),INDEX('Cycle 10'!G$10:G$999,MATCH($A1187,'Cycle 10'!$L$10:$L$999,0),1)),INDEX('Cycle 11'!G$10:G$999,MATCH($A1187,'Cycle 11'!$L$10:$L$999,0),1)),""))</f>
        <v/>
      </c>
      <c r="I1187">
        <f>IFERROR(IF(C1187="",MAX(I$1:I1186),IF(ROW(C$2)=ROW(C1187),1,IF(ISERROR(VLOOKUP(C1187,C$2:C1186,1,FALSE)),MAX(I$1:I1186)+1,MAX(I$1:I1186)))),"")</f>
        <v>0</v>
      </c>
      <c r="J1187" t="str">
        <f t="shared" si="125"/>
        <v/>
      </c>
      <c r="K1187" t="str">
        <f t="shared" si="124"/>
        <v/>
      </c>
      <c r="L1187" t="str">
        <f t="shared" si="124"/>
        <v/>
      </c>
      <c r="M1187" t="str">
        <f t="shared" si="124"/>
        <v/>
      </c>
      <c r="N1187" t="str">
        <f t="shared" si="124"/>
        <v/>
      </c>
      <c r="O1187" t="str">
        <f t="shared" si="124"/>
        <v/>
      </c>
      <c r="P1187" t="str">
        <f t="shared" si="124"/>
        <v/>
      </c>
      <c r="Q1187" t="str">
        <f t="shared" si="124"/>
        <v/>
      </c>
      <c r="R1187" t="str">
        <f t="shared" si="124"/>
        <v/>
      </c>
      <c r="S1187" t="str">
        <f t="shared" si="124"/>
        <v/>
      </c>
      <c r="T1187" t="str">
        <f t="shared" si="124"/>
        <v/>
      </c>
      <c r="U1187" t="str">
        <f t="shared" si="124"/>
        <v/>
      </c>
      <c r="V1187" t="str">
        <f t="shared" si="124"/>
        <v/>
      </c>
      <c r="W1187" t="str">
        <f t="shared" si="126"/>
        <v/>
      </c>
      <c r="X1187">
        <f>IF(OR(H1187="No",H1187=""),0,IF(COUNTIFS(H$2:H1187,"Yes",C$2:C1187,C1187)&gt;1,0,COUNTIFS(H$2:H1187,"Yes",C$2:C1187,C1187)))+IF(X1186=$X$1,0,X1186)</f>
        <v>0</v>
      </c>
    </row>
    <row r="1188" spans="1:24" x14ac:dyDescent="0.3">
      <c r="A1188">
        <f>ROWS($A$2:$A1188)</f>
        <v>1187</v>
      </c>
      <c r="B1188" t="str">
        <f>IF(ISERROR(VLOOKUP(A1188,Summer!L$11:L$500,1,FALSE)),IF(ISERROR(VLOOKUP(A1188,'Cycle 1'!L$11:L$500,1,FALSE)),IF(ISERROR(VLOOKUP(A1188,'Cycle 2'!L$11:L$500,1,FALSE)),IF(ISERROR(VLOOKUP(A1188,'Cycle 3'!L$11:L$500,1,FALSE)),IF(ISERROR(VLOOKUP(A1188,'Cycle 4'!L$11:L$500,1,FALSE)),IF(ISERROR(VLOOKUP(A1188,'Cycle 5'!L$11:L$500,1,FALSE)),IF(ISERROR(VLOOKUP(A1188,'Cycle 6'!L$11:L$500,1,FALSE)),IF(ISERROR(VLOOKUP(A1188,'Cycle 7'!L$11:L$500,1,FALSE)),IF(ISERROR(VLOOKUP(A1188,'Cycle 8'!L$11:L$500,1,FALSE)),IF(ISERROR(VLOOKUP(A1188,'Cycle 9'!L$11:L$500,1,FALSE)),IF(ISERROR(VLOOKUP(A1188,'Cycle 10'!L$11:L$500,1,FALSE)),IF(ISERROR(VLOOKUP(A1188,'Cycle 11'!L$11:L$500,1,FALSE)),"","Cycle 11"),"Cycle 10"),"Cycle 9"),"Cycle 8"),"Cycle 7"),"Cycle 6"),"Cycle 5"),"Cycle 4"),"Cycle 3"),"Cycle 2"),"Cycle 1"),"Summer")</f>
        <v/>
      </c>
      <c r="C1188" t="str">
        <f>IF(IFERROR(IFERROR(IFERROR(IFERROR(IFERROR(IFERROR(IFERROR(IFERROR(IFERROR(IFERROR(IFERROR(IFERROR(INDEX(Summer!B$10:B$999,MATCH($A1188,Summer!$L$10:$L$999,0),1),INDEX('Cycle 1'!B$10:B$999,MATCH($A1188,'Cycle 1'!$L$10:$L$999,0),1)),INDEX('Cycle 2'!B$10:B$999,MATCH($A1188,'Cycle 2'!$L$10:$L$999,0),1)),INDEX('Cycle 3'!B$10:B$999,MATCH($A1188,'Cycle 3'!$L$10:$L$999,0),1)),INDEX('Cycle 4'!B$10:B$999,MATCH($A1188,'Cycle 4'!$L$10:$L$999,0),1)),INDEX('Cycle 5'!B$10:B$999,MATCH($A1188,'Cycle 5'!$L$10:$L$999,0),1)),INDEX('Cycle 6'!B$10:B$999,MATCH($A1188,'Cycle 6'!$L$10:$L$999,0),1)),INDEX('Cycle 7'!B$10:B$999,MATCH($A1188,'Cycle 7'!$L$10:$L$999,0),1)),INDEX('Cycle 8'!B$10:B$999,MATCH($A1188,'Cycle 8'!$L$10:$L$999,0),1)),INDEX('Cycle 9'!B$10:B$999,MATCH($A1188,'Cycle 9'!$L$10:$L$999,0),1)),INDEX('Cycle 10'!B$10:B$999,MATCH($A1188,'Cycle 10'!$L$10:$L$999,0),1)),INDEX('Cycle 11'!B$10:B$999,MATCH($A1188,'Cycle 11'!$L$10:$L$999,0),1)),"")="","",IFERROR(IFERROR(IFERROR(IFERROR(IFERROR(IFERROR(IFERROR(IFERROR(IFERROR(IFERROR(IFERROR(IFERROR(INDEX(Summer!B$10:B$999,MATCH($A1188,Summer!$L$10:$L$999,0),1),INDEX('Cycle 1'!B$10:B$999,MATCH($A1188,'Cycle 1'!$L$10:$L$999,0),1)),INDEX('Cycle 2'!B$10:B$999,MATCH($A1188,'Cycle 2'!$L$10:$L$999,0),1)),INDEX('Cycle 3'!B$10:B$999,MATCH($A1188,'Cycle 3'!$L$10:$L$999,0),1)),INDEX('Cycle 4'!B$10:B$999,MATCH($A1188,'Cycle 4'!$L$10:$L$999,0),1)),INDEX('Cycle 5'!B$10:B$999,MATCH($A1188,'Cycle 5'!$L$10:$L$999,0),1)),INDEX('Cycle 6'!B$10:B$999,MATCH($A1188,'Cycle 6'!$L$10:$L$999,0),1)),INDEX('Cycle 7'!B$10:B$999,MATCH($A1188,'Cycle 7'!$L$10:$L$999,0),1)),INDEX('Cycle 8'!B$10:B$999,MATCH($A1188,'Cycle 8'!$L$10:$L$999,0),1)),INDEX('Cycle 9'!B$10:B$999,MATCH($A1188,'Cycle 9'!$L$10:$L$999,0),1)),INDEX('Cycle 10'!B$10:B$999,MATCH($A1188,'Cycle 10'!$L$10:$L$999,0),1)),INDEX('Cycle 11'!B$10:B$999,MATCH($A1188,'Cycle 11'!$L$10:$L$999,0),1)),""))</f>
        <v/>
      </c>
      <c r="D1188" t="str">
        <f>IF(IFERROR(IFERROR(IFERROR(IFERROR(IFERROR(IFERROR(IFERROR(IFERROR(IFERROR(IFERROR(IFERROR(IFERROR(INDEX(Summer!C$10:C$999,MATCH($A1188,Summer!$L$10:$L$999,0),1),INDEX('Cycle 1'!C$10:C$999,MATCH($A1188,'Cycle 1'!$L$10:$L$999,0),1)),INDEX('Cycle 2'!C$10:C$999,MATCH($A1188,'Cycle 2'!$L$10:$L$999,0),1)),INDEX('Cycle 3'!C$10:C$999,MATCH($A1188,'Cycle 3'!$L$10:$L$999,0),1)),INDEX('Cycle 4'!C$10:C$999,MATCH($A1188,'Cycle 4'!$L$10:$L$999,0),1)),INDEX('Cycle 5'!C$10:C$999,MATCH($A1188,'Cycle 5'!$L$10:$L$999,0),1)),INDEX('Cycle 6'!C$10:C$999,MATCH($A1188,'Cycle 6'!$L$10:$L$999,0),1)),INDEX('Cycle 7'!C$10:C$999,MATCH($A1188,'Cycle 7'!$L$10:$L$999,0),1)),INDEX('Cycle 8'!C$10:C$999,MATCH($A1188,'Cycle 8'!$L$10:$L$999,0),1)),INDEX('Cycle 9'!C$10:C$999,MATCH($A1188,'Cycle 9'!$L$10:$L$999,0),1)),INDEX('Cycle 10'!C$10:C$999,MATCH($A1188,'Cycle 10'!$L$10:$L$999,0),1)),INDEX('Cycle 11'!C$10:C$999,MATCH($A1188,'Cycle 11'!$L$10:$L$999,0),1)),"")="","",IFERROR(IFERROR(IFERROR(IFERROR(IFERROR(IFERROR(IFERROR(IFERROR(IFERROR(IFERROR(IFERROR(IFERROR(INDEX(Summer!C$10:C$999,MATCH($A1188,Summer!$L$10:$L$999,0),1),INDEX('Cycle 1'!C$10:C$999,MATCH($A1188,'Cycle 1'!$L$10:$L$999,0),1)),INDEX('Cycle 2'!C$10:C$999,MATCH($A1188,'Cycle 2'!$L$10:$L$999,0),1)),INDEX('Cycle 3'!C$10:C$999,MATCH($A1188,'Cycle 3'!$L$10:$L$999,0),1)),INDEX('Cycle 4'!C$10:C$999,MATCH($A1188,'Cycle 4'!$L$10:$L$999,0),1)),INDEX('Cycle 5'!C$10:C$999,MATCH($A1188,'Cycle 5'!$L$10:$L$999,0),1)),INDEX('Cycle 6'!C$10:C$999,MATCH($A1188,'Cycle 6'!$L$10:$L$999,0),1)),INDEX('Cycle 7'!C$10:C$999,MATCH($A1188,'Cycle 7'!$L$10:$L$999,0),1)),INDEX('Cycle 8'!C$10:C$999,MATCH($A1188,'Cycle 8'!$L$10:$L$999,0),1)),INDEX('Cycle 9'!C$10:C$999,MATCH($A1188,'Cycle 9'!$L$10:$L$999,0),1)),INDEX('Cycle 10'!C$10:C$999,MATCH($A1188,'Cycle 10'!$L$10:$L$999,0),1)),INDEX('Cycle 11'!C$10:C$999,MATCH($A1188,'Cycle 11'!$L$10:$L$999,0),1)),""))</f>
        <v/>
      </c>
      <c r="E1188" t="str">
        <f>IF(IFERROR(IFERROR(IFERROR(IFERROR(IFERROR(IFERROR(IFERROR(IFERROR(IFERROR(IFERROR(IFERROR(IFERROR(INDEX(Summer!D$10:D$999,MATCH($A1188,Summer!$L$10:$L$999,0),1),INDEX('Cycle 1'!D$10:D$999,MATCH($A1188,'Cycle 1'!$L$10:$L$999,0),1)),INDEX('Cycle 2'!D$10:D$999,MATCH($A1188,'Cycle 2'!$L$10:$L$999,0),1)),INDEX('Cycle 3'!D$10:D$999,MATCH($A1188,'Cycle 3'!$L$10:$L$999,0),1)),INDEX('Cycle 4'!D$10:D$999,MATCH($A1188,'Cycle 4'!$L$10:$L$999,0),1)),INDEX('Cycle 5'!D$10:D$999,MATCH($A1188,'Cycle 5'!$L$10:$L$999,0),1)),INDEX('Cycle 6'!D$10:D$999,MATCH($A1188,'Cycle 6'!$L$10:$L$999,0),1)),INDEX('Cycle 7'!D$10:D$999,MATCH($A1188,'Cycle 7'!$L$10:$L$999,0),1)),INDEX('Cycle 8'!D$10:D$999,MATCH($A1188,'Cycle 8'!$L$10:$L$999,0),1)),INDEX('Cycle 9'!D$10:D$999,MATCH($A1188,'Cycle 9'!$L$10:$L$999,0),1)),INDEX('Cycle 10'!D$10:D$999,MATCH($A1188,'Cycle 10'!$L$10:$L$999,0),1)),INDEX('Cycle 11'!D$10:D$999,MATCH($A1188,'Cycle 11'!$L$10:$L$999,0),1)),"")="","",IFERROR(IFERROR(IFERROR(IFERROR(IFERROR(IFERROR(IFERROR(IFERROR(IFERROR(IFERROR(IFERROR(IFERROR(INDEX(Summer!D$10:D$999,MATCH($A1188,Summer!$L$10:$L$999,0),1),INDEX('Cycle 1'!D$10:D$999,MATCH($A1188,'Cycle 1'!$L$10:$L$999,0),1)),INDEX('Cycle 2'!D$10:D$999,MATCH($A1188,'Cycle 2'!$L$10:$L$999,0),1)),INDEX('Cycle 3'!D$10:D$999,MATCH($A1188,'Cycle 3'!$L$10:$L$999,0),1)),INDEX('Cycle 4'!D$10:D$999,MATCH($A1188,'Cycle 4'!$L$10:$L$999,0),1)),INDEX('Cycle 5'!D$10:D$999,MATCH($A1188,'Cycle 5'!$L$10:$L$999,0),1)),INDEX('Cycle 6'!D$10:D$999,MATCH($A1188,'Cycle 6'!$L$10:$L$999,0),1)),INDEX('Cycle 7'!D$10:D$999,MATCH($A1188,'Cycle 7'!$L$10:$L$999,0),1)),INDEX('Cycle 8'!D$10:D$999,MATCH($A1188,'Cycle 8'!$L$10:$L$999,0),1)),INDEX('Cycle 9'!D$10:D$999,MATCH($A1188,'Cycle 9'!$L$10:$L$999,0),1)),INDEX('Cycle 10'!D$10:D$999,MATCH($A1188,'Cycle 10'!$L$10:$L$999,0),1)),INDEX('Cycle 11'!D$10:D$999,MATCH($A1188,'Cycle 11'!$L$10:$L$999,0),1)),""))</f>
        <v/>
      </c>
      <c r="F1188" t="str">
        <f>IF(IFERROR(IFERROR(IFERROR(IFERROR(IFERROR(IFERROR(IFERROR(IFERROR(IFERROR(IFERROR(IFERROR(IFERROR(INDEX(Summer!E$10:E$999,MATCH($A1188,Summer!$L$10:$L$999,0),1),INDEX('Cycle 1'!E$10:E$999,MATCH($A1188,'Cycle 1'!$L$10:$L$999,0),1)),INDEX('Cycle 2'!E$10:E$999,MATCH($A1188,'Cycle 2'!$L$10:$L$999,0),1)),INDEX('Cycle 3'!E$10:E$999,MATCH($A1188,'Cycle 3'!$L$10:$L$999,0),1)),INDEX('Cycle 4'!E$10:E$999,MATCH($A1188,'Cycle 4'!$L$10:$L$999,0),1)),INDEX('Cycle 5'!E$10:E$999,MATCH($A1188,'Cycle 5'!$L$10:$L$999,0),1)),INDEX('Cycle 6'!E$10:E$999,MATCH($A1188,'Cycle 6'!$L$10:$L$999,0),1)),INDEX('Cycle 7'!E$10:E$999,MATCH($A1188,'Cycle 7'!$L$10:$L$999,0),1)),INDEX('Cycle 8'!E$10:E$999,MATCH($A1188,'Cycle 8'!$L$10:$L$999,0),1)),INDEX('Cycle 9'!E$10:E$999,MATCH($A1188,'Cycle 9'!$L$10:$L$999,0),1)),INDEX('Cycle 10'!E$10:E$999,MATCH($A1188,'Cycle 10'!$L$10:$L$999,0),1)),INDEX('Cycle 11'!E$10:E$999,MATCH($A1188,'Cycle 11'!$L$10:$L$999,0),1)),"")="","",IFERROR(IFERROR(IFERROR(IFERROR(IFERROR(IFERROR(IFERROR(IFERROR(IFERROR(IFERROR(IFERROR(IFERROR(INDEX(Summer!E$10:E$999,MATCH($A1188,Summer!$L$10:$L$999,0),1),INDEX('Cycle 1'!E$10:E$999,MATCH($A1188,'Cycle 1'!$L$10:$L$999,0),1)),INDEX('Cycle 2'!E$10:E$999,MATCH($A1188,'Cycle 2'!$L$10:$L$999,0),1)),INDEX('Cycle 3'!E$10:E$999,MATCH($A1188,'Cycle 3'!$L$10:$L$999,0),1)),INDEX('Cycle 4'!E$10:E$999,MATCH($A1188,'Cycle 4'!$L$10:$L$999,0),1)),INDEX('Cycle 5'!E$10:E$999,MATCH($A1188,'Cycle 5'!$L$10:$L$999,0),1)),INDEX('Cycle 6'!E$10:E$999,MATCH($A1188,'Cycle 6'!$L$10:$L$999,0),1)),INDEX('Cycle 7'!E$10:E$999,MATCH($A1188,'Cycle 7'!$L$10:$L$999,0),1)),INDEX('Cycle 8'!E$10:E$999,MATCH($A1188,'Cycle 8'!$L$10:$L$999,0),1)),INDEX('Cycle 9'!E$10:E$999,MATCH($A1188,'Cycle 9'!$L$10:$L$999,0),1)),INDEX('Cycle 10'!E$10:E$999,MATCH($A1188,'Cycle 10'!$L$10:$L$999,0),1)),INDEX('Cycle 11'!E$10:E$999,MATCH($A1188,'Cycle 11'!$L$10:$L$999,0),1)),""))</f>
        <v/>
      </c>
      <c r="G1188" t="str">
        <f>IF(IFERROR(IFERROR(IFERROR(IFERROR(IFERROR(IFERROR(IFERROR(IFERROR(IFERROR(IFERROR(IFERROR(IFERROR(INDEX(Summer!F$10:F$999,MATCH($A1188,Summer!$L$10:$L$999,0),1),INDEX('Cycle 1'!F$10:F$999,MATCH($A1188,'Cycle 1'!$L$10:$L$999,0),1)),INDEX('Cycle 2'!F$10:F$999,MATCH($A1188,'Cycle 2'!$L$10:$L$999,0),1)),INDEX('Cycle 3'!F$10:F$999,MATCH($A1188,'Cycle 3'!$L$10:$L$999,0),1)),INDEX('Cycle 4'!F$10:F$999,MATCH($A1188,'Cycle 4'!$L$10:$L$999,0),1)),INDEX('Cycle 5'!F$10:F$999,MATCH($A1188,'Cycle 5'!$L$10:$L$999,0),1)),INDEX('Cycle 6'!F$10:F$999,MATCH($A1188,'Cycle 6'!$L$10:$L$999,0),1)),INDEX('Cycle 7'!F$10:F$999,MATCH($A1188,'Cycle 7'!$L$10:$L$999,0),1)),INDEX('Cycle 8'!F$10:F$999,MATCH($A1188,'Cycle 8'!$L$10:$L$999,0),1)),INDEX('Cycle 9'!F$10:F$999,MATCH($A1188,'Cycle 9'!$L$10:$L$999,0),1)),INDEX('Cycle 10'!F$10:F$999,MATCH($A1188,'Cycle 10'!$L$10:$L$999,0),1)),INDEX('Cycle 11'!F$10:F$999,MATCH($A1188,'Cycle 11'!$L$10:$L$999,0),1)),"")="","",IFERROR(IFERROR(IFERROR(IFERROR(IFERROR(IFERROR(IFERROR(IFERROR(IFERROR(IFERROR(IFERROR(IFERROR(INDEX(Summer!F$10:F$999,MATCH($A1188,Summer!$L$10:$L$999,0),1),INDEX('Cycle 1'!F$10:F$999,MATCH($A1188,'Cycle 1'!$L$10:$L$999,0),1)),INDEX('Cycle 2'!F$10:F$999,MATCH($A1188,'Cycle 2'!$L$10:$L$999,0),1)),INDEX('Cycle 3'!F$10:F$999,MATCH($A1188,'Cycle 3'!$L$10:$L$999,0),1)),INDEX('Cycle 4'!F$10:F$999,MATCH($A1188,'Cycle 4'!$L$10:$L$999,0),1)),INDEX('Cycle 5'!F$10:F$999,MATCH($A1188,'Cycle 5'!$L$10:$L$999,0),1)),INDEX('Cycle 6'!F$10:F$999,MATCH($A1188,'Cycle 6'!$L$10:$L$999,0),1)),INDEX('Cycle 7'!F$10:F$999,MATCH($A1188,'Cycle 7'!$L$10:$L$999,0),1)),INDEX('Cycle 8'!F$10:F$999,MATCH($A1188,'Cycle 8'!$L$10:$L$999,0),1)),INDEX('Cycle 9'!F$10:F$999,MATCH($A1188,'Cycle 9'!$L$10:$L$999,0),1)),INDEX('Cycle 10'!F$10:F$999,MATCH($A1188,'Cycle 10'!$L$10:$L$999,0),1)),INDEX('Cycle 11'!F$10:F$999,MATCH($A1188,'Cycle 11'!$L$10:$L$999,0),1)),""))</f>
        <v/>
      </c>
      <c r="H1188" t="str">
        <f>IF(IFERROR(IFERROR(IFERROR(IFERROR(IFERROR(IFERROR(IFERROR(IFERROR(IFERROR(IFERROR(IFERROR(IFERROR(INDEX(Summer!G$10:G$999,MATCH($A1188,Summer!$L$10:$L$999,0),1),INDEX('Cycle 1'!G$10:G$999,MATCH($A1188,'Cycle 1'!$L$10:$L$999,0),1)),INDEX('Cycle 2'!G$10:G$999,MATCH($A1188,'Cycle 2'!$L$10:$L$999,0),1)),INDEX('Cycle 3'!G$10:G$999,MATCH($A1188,'Cycle 3'!$L$10:$L$999,0),1)),INDEX('Cycle 4'!G$10:G$999,MATCH($A1188,'Cycle 4'!$L$10:$L$999,0),1)),INDEX('Cycle 5'!G$10:G$999,MATCH($A1188,'Cycle 5'!$L$10:$L$999,0),1)),INDEX('Cycle 6'!G$10:G$999,MATCH($A1188,'Cycle 6'!$L$10:$L$999,0),1)),INDEX('Cycle 7'!G$10:G$999,MATCH($A1188,'Cycle 7'!$L$10:$L$999,0),1)),INDEX('Cycle 8'!G$10:G$999,MATCH($A1188,'Cycle 8'!$L$10:$L$999,0),1)),INDEX('Cycle 9'!G$10:G$999,MATCH($A1188,'Cycle 9'!$L$10:$L$999,0),1)),INDEX('Cycle 10'!G$10:G$999,MATCH($A1188,'Cycle 10'!$L$10:$L$999,0),1)),INDEX('Cycle 11'!G$10:G$999,MATCH($A1188,'Cycle 11'!$L$10:$L$999,0),1)),"")="","",IFERROR(IFERROR(IFERROR(IFERROR(IFERROR(IFERROR(IFERROR(IFERROR(IFERROR(IFERROR(IFERROR(IFERROR(INDEX(Summer!G$10:G$999,MATCH($A1188,Summer!$L$10:$L$999,0),1),INDEX('Cycle 1'!G$10:G$999,MATCH($A1188,'Cycle 1'!$L$10:$L$999,0),1)),INDEX('Cycle 2'!G$10:G$999,MATCH($A1188,'Cycle 2'!$L$10:$L$999,0),1)),INDEX('Cycle 3'!G$10:G$999,MATCH($A1188,'Cycle 3'!$L$10:$L$999,0),1)),INDEX('Cycle 4'!G$10:G$999,MATCH($A1188,'Cycle 4'!$L$10:$L$999,0),1)),INDEX('Cycle 5'!G$10:G$999,MATCH($A1188,'Cycle 5'!$L$10:$L$999,0),1)),INDEX('Cycle 6'!G$10:G$999,MATCH($A1188,'Cycle 6'!$L$10:$L$999,0),1)),INDEX('Cycle 7'!G$10:G$999,MATCH($A1188,'Cycle 7'!$L$10:$L$999,0),1)),INDEX('Cycle 8'!G$10:G$999,MATCH($A1188,'Cycle 8'!$L$10:$L$999,0),1)),INDEX('Cycle 9'!G$10:G$999,MATCH($A1188,'Cycle 9'!$L$10:$L$999,0),1)),INDEX('Cycle 10'!G$10:G$999,MATCH($A1188,'Cycle 10'!$L$10:$L$999,0),1)),INDEX('Cycle 11'!G$10:G$999,MATCH($A1188,'Cycle 11'!$L$10:$L$999,0),1)),""))</f>
        <v/>
      </c>
      <c r="I1188">
        <f>IFERROR(IF(C1188="",MAX(I$1:I1187),IF(ROW(C$2)=ROW(C1188),1,IF(ISERROR(VLOOKUP(C1188,C$2:C1187,1,FALSE)),MAX(I$1:I1187)+1,MAX(I$1:I1187)))),"")</f>
        <v>0</v>
      </c>
      <c r="J1188" t="str">
        <f t="shared" si="125"/>
        <v/>
      </c>
      <c r="K1188" t="str">
        <f t="shared" si="124"/>
        <v/>
      </c>
      <c r="L1188" t="str">
        <f t="shared" si="124"/>
        <v/>
      </c>
      <c r="M1188" t="str">
        <f t="shared" si="124"/>
        <v/>
      </c>
      <c r="N1188" t="str">
        <f t="shared" si="124"/>
        <v/>
      </c>
      <c r="O1188" t="str">
        <f t="shared" si="124"/>
        <v/>
      </c>
      <c r="P1188" t="str">
        <f t="shared" si="124"/>
        <v/>
      </c>
      <c r="Q1188" t="str">
        <f t="shared" si="124"/>
        <v/>
      </c>
      <c r="R1188" t="str">
        <f t="shared" si="124"/>
        <v/>
      </c>
      <c r="S1188" t="str">
        <f t="shared" si="124"/>
        <v/>
      </c>
      <c r="T1188" t="str">
        <f t="shared" si="124"/>
        <v/>
      </c>
      <c r="U1188" t="str">
        <f t="shared" si="124"/>
        <v/>
      </c>
      <c r="V1188" t="str">
        <f t="shared" si="124"/>
        <v/>
      </c>
      <c r="W1188" t="str">
        <f t="shared" si="126"/>
        <v/>
      </c>
      <c r="X1188">
        <f>IF(OR(H1188="No",H1188=""),0,IF(COUNTIFS(H$2:H1188,"Yes",C$2:C1188,C1188)&gt;1,0,COUNTIFS(H$2:H1188,"Yes",C$2:C1188,C1188)))+IF(X1187=$X$1,0,X1187)</f>
        <v>0</v>
      </c>
    </row>
    <row r="1189" spans="1:24" x14ac:dyDescent="0.3">
      <c r="A1189">
        <f>ROWS($A$2:$A1189)</f>
        <v>1188</v>
      </c>
      <c r="B1189" t="str">
        <f>IF(ISERROR(VLOOKUP(A1189,Summer!L$11:L$500,1,FALSE)),IF(ISERROR(VLOOKUP(A1189,'Cycle 1'!L$11:L$500,1,FALSE)),IF(ISERROR(VLOOKUP(A1189,'Cycle 2'!L$11:L$500,1,FALSE)),IF(ISERROR(VLOOKUP(A1189,'Cycle 3'!L$11:L$500,1,FALSE)),IF(ISERROR(VLOOKUP(A1189,'Cycle 4'!L$11:L$500,1,FALSE)),IF(ISERROR(VLOOKUP(A1189,'Cycle 5'!L$11:L$500,1,FALSE)),IF(ISERROR(VLOOKUP(A1189,'Cycle 6'!L$11:L$500,1,FALSE)),IF(ISERROR(VLOOKUP(A1189,'Cycle 7'!L$11:L$500,1,FALSE)),IF(ISERROR(VLOOKUP(A1189,'Cycle 8'!L$11:L$500,1,FALSE)),IF(ISERROR(VLOOKUP(A1189,'Cycle 9'!L$11:L$500,1,FALSE)),IF(ISERROR(VLOOKUP(A1189,'Cycle 10'!L$11:L$500,1,FALSE)),IF(ISERROR(VLOOKUP(A1189,'Cycle 11'!L$11:L$500,1,FALSE)),"","Cycle 11"),"Cycle 10"),"Cycle 9"),"Cycle 8"),"Cycle 7"),"Cycle 6"),"Cycle 5"),"Cycle 4"),"Cycle 3"),"Cycle 2"),"Cycle 1"),"Summer")</f>
        <v/>
      </c>
      <c r="C1189" t="str">
        <f>IF(IFERROR(IFERROR(IFERROR(IFERROR(IFERROR(IFERROR(IFERROR(IFERROR(IFERROR(IFERROR(IFERROR(IFERROR(INDEX(Summer!B$10:B$999,MATCH($A1189,Summer!$L$10:$L$999,0),1),INDEX('Cycle 1'!B$10:B$999,MATCH($A1189,'Cycle 1'!$L$10:$L$999,0),1)),INDEX('Cycle 2'!B$10:B$999,MATCH($A1189,'Cycle 2'!$L$10:$L$999,0),1)),INDEX('Cycle 3'!B$10:B$999,MATCH($A1189,'Cycle 3'!$L$10:$L$999,0),1)),INDEX('Cycle 4'!B$10:B$999,MATCH($A1189,'Cycle 4'!$L$10:$L$999,0),1)),INDEX('Cycle 5'!B$10:B$999,MATCH($A1189,'Cycle 5'!$L$10:$L$999,0),1)),INDEX('Cycle 6'!B$10:B$999,MATCH($A1189,'Cycle 6'!$L$10:$L$999,0),1)),INDEX('Cycle 7'!B$10:B$999,MATCH($A1189,'Cycle 7'!$L$10:$L$999,0),1)),INDEX('Cycle 8'!B$10:B$999,MATCH($A1189,'Cycle 8'!$L$10:$L$999,0),1)),INDEX('Cycle 9'!B$10:B$999,MATCH($A1189,'Cycle 9'!$L$10:$L$999,0),1)),INDEX('Cycle 10'!B$10:B$999,MATCH($A1189,'Cycle 10'!$L$10:$L$999,0),1)),INDEX('Cycle 11'!B$10:B$999,MATCH($A1189,'Cycle 11'!$L$10:$L$999,0),1)),"")="","",IFERROR(IFERROR(IFERROR(IFERROR(IFERROR(IFERROR(IFERROR(IFERROR(IFERROR(IFERROR(IFERROR(IFERROR(INDEX(Summer!B$10:B$999,MATCH($A1189,Summer!$L$10:$L$999,0),1),INDEX('Cycle 1'!B$10:B$999,MATCH($A1189,'Cycle 1'!$L$10:$L$999,0),1)),INDEX('Cycle 2'!B$10:B$999,MATCH($A1189,'Cycle 2'!$L$10:$L$999,0),1)),INDEX('Cycle 3'!B$10:B$999,MATCH($A1189,'Cycle 3'!$L$10:$L$999,0),1)),INDEX('Cycle 4'!B$10:B$999,MATCH($A1189,'Cycle 4'!$L$10:$L$999,0),1)),INDEX('Cycle 5'!B$10:B$999,MATCH($A1189,'Cycle 5'!$L$10:$L$999,0),1)),INDEX('Cycle 6'!B$10:B$999,MATCH($A1189,'Cycle 6'!$L$10:$L$999,0),1)),INDEX('Cycle 7'!B$10:B$999,MATCH($A1189,'Cycle 7'!$L$10:$L$999,0),1)),INDEX('Cycle 8'!B$10:B$999,MATCH($A1189,'Cycle 8'!$L$10:$L$999,0),1)),INDEX('Cycle 9'!B$10:B$999,MATCH($A1189,'Cycle 9'!$L$10:$L$999,0),1)),INDEX('Cycle 10'!B$10:B$999,MATCH($A1189,'Cycle 10'!$L$10:$L$999,0),1)),INDEX('Cycle 11'!B$10:B$999,MATCH($A1189,'Cycle 11'!$L$10:$L$999,0),1)),""))</f>
        <v/>
      </c>
      <c r="D1189" t="str">
        <f>IF(IFERROR(IFERROR(IFERROR(IFERROR(IFERROR(IFERROR(IFERROR(IFERROR(IFERROR(IFERROR(IFERROR(IFERROR(INDEX(Summer!C$10:C$999,MATCH($A1189,Summer!$L$10:$L$999,0),1),INDEX('Cycle 1'!C$10:C$999,MATCH($A1189,'Cycle 1'!$L$10:$L$999,0),1)),INDEX('Cycle 2'!C$10:C$999,MATCH($A1189,'Cycle 2'!$L$10:$L$999,0),1)),INDEX('Cycle 3'!C$10:C$999,MATCH($A1189,'Cycle 3'!$L$10:$L$999,0),1)),INDEX('Cycle 4'!C$10:C$999,MATCH($A1189,'Cycle 4'!$L$10:$L$999,0),1)),INDEX('Cycle 5'!C$10:C$999,MATCH($A1189,'Cycle 5'!$L$10:$L$999,0),1)),INDEX('Cycle 6'!C$10:C$999,MATCH($A1189,'Cycle 6'!$L$10:$L$999,0),1)),INDEX('Cycle 7'!C$10:C$999,MATCH($A1189,'Cycle 7'!$L$10:$L$999,0),1)),INDEX('Cycle 8'!C$10:C$999,MATCH($A1189,'Cycle 8'!$L$10:$L$999,0),1)),INDEX('Cycle 9'!C$10:C$999,MATCH($A1189,'Cycle 9'!$L$10:$L$999,0),1)),INDEX('Cycle 10'!C$10:C$999,MATCH($A1189,'Cycle 10'!$L$10:$L$999,0),1)),INDEX('Cycle 11'!C$10:C$999,MATCH($A1189,'Cycle 11'!$L$10:$L$999,0),1)),"")="","",IFERROR(IFERROR(IFERROR(IFERROR(IFERROR(IFERROR(IFERROR(IFERROR(IFERROR(IFERROR(IFERROR(IFERROR(INDEX(Summer!C$10:C$999,MATCH($A1189,Summer!$L$10:$L$999,0),1),INDEX('Cycle 1'!C$10:C$999,MATCH($A1189,'Cycle 1'!$L$10:$L$999,0),1)),INDEX('Cycle 2'!C$10:C$999,MATCH($A1189,'Cycle 2'!$L$10:$L$999,0),1)),INDEX('Cycle 3'!C$10:C$999,MATCH($A1189,'Cycle 3'!$L$10:$L$999,0),1)),INDEX('Cycle 4'!C$10:C$999,MATCH($A1189,'Cycle 4'!$L$10:$L$999,0),1)),INDEX('Cycle 5'!C$10:C$999,MATCH($A1189,'Cycle 5'!$L$10:$L$999,0),1)),INDEX('Cycle 6'!C$10:C$999,MATCH($A1189,'Cycle 6'!$L$10:$L$999,0),1)),INDEX('Cycle 7'!C$10:C$999,MATCH($A1189,'Cycle 7'!$L$10:$L$999,0),1)),INDEX('Cycle 8'!C$10:C$999,MATCH($A1189,'Cycle 8'!$L$10:$L$999,0),1)),INDEX('Cycle 9'!C$10:C$999,MATCH($A1189,'Cycle 9'!$L$10:$L$999,0),1)),INDEX('Cycle 10'!C$10:C$999,MATCH($A1189,'Cycle 10'!$L$10:$L$999,0),1)),INDEX('Cycle 11'!C$10:C$999,MATCH($A1189,'Cycle 11'!$L$10:$L$999,0),1)),""))</f>
        <v/>
      </c>
      <c r="E1189" t="str">
        <f>IF(IFERROR(IFERROR(IFERROR(IFERROR(IFERROR(IFERROR(IFERROR(IFERROR(IFERROR(IFERROR(IFERROR(IFERROR(INDEX(Summer!D$10:D$999,MATCH($A1189,Summer!$L$10:$L$999,0),1),INDEX('Cycle 1'!D$10:D$999,MATCH($A1189,'Cycle 1'!$L$10:$L$999,0),1)),INDEX('Cycle 2'!D$10:D$999,MATCH($A1189,'Cycle 2'!$L$10:$L$999,0),1)),INDEX('Cycle 3'!D$10:D$999,MATCH($A1189,'Cycle 3'!$L$10:$L$999,0),1)),INDEX('Cycle 4'!D$10:D$999,MATCH($A1189,'Cycle 4'!$L$10:$L$999,0),1)),INDEX('Cycle 5'!D$10:D$999,MATCH($A1189,'Cycle 5'!$L$10:$L$999,0),1)),INDEX('Cycle 6'!D$10:D$999,MATCH($A1189,'Cycle 6'!$L$10:$L$999,0),1)),INDEX('Cycle 7'!D$10:D$999,MATCH($A1189,'Cycle 7'!$L$10:$L$999,0),1)),INDEX('Cycle 8'!D$10:D$999,MATCH($A1189,'Cycle 8'!$L$10:$L$999,0),1)),INDEX('Cycle 9'!D$10:D$999,MATCH($A1189,'Cycle 9'!$L$10:$L$999,0),1)),INDEX('Cycle 10'!D$10:D$999,MATCH($A1189,'Cycle 10'!$L$10:$L$999,0),1)),INDEX('Cycle 11'!D$10:D$999,MATCH($A1189,'Cycle 11'!$L$10:$L$999,0),1)),"")="","",IFERROR(IFERROR(IFERROR(IFERROR(IFERROR(IFERROR(IFERROR(IFERROR(IFERROR(IFERROR(IFERROR(IFERROR(INDEX(Summer!D$10:D$999,MATCH($A1189,Summer!$L$10:$L$999,0),1),INDEX('Cycle 1'!D$10:D$999,MATCH($A1189,'Cycle 1'!$L$10:$L$999,0),1)),INDEX('Cycle 2'!D$10:D$999,MATCH($A1189,'Cycle 2'!$L$10:$L$999,0),1)),INDEX('Cycle 3'!D$10:D$999,MATCH($A1189,'Cycle 3'!$L$10:$L$999,0),1)),INDEX('Cycle 4'!D$10:D$999,MATCH($A1189,'Cycle 4'!$L$10:$L$999,0),1)),INDEX('Cycle 5'!D$10:D$999,MATCH($A1189,'Cycle 5'!$L$10:$L$999,0),1)),INDEX('Cycle 6'!D$10:D$999,MATCH($A1189,'Cycle 6'!$L$10:$L$999,0),1)),INDEX('Cycle 7'!D$10:D$999,MATCH($A1189,'Cycle 7'!$L$10:$L$999,0),1)),INDEX('Cycle 8'!D$10:D$999,MATCH($A1189,'Cycle 8'!$L$10:$L$999,0),1)),INDEX('Cycle 9'!D$10:D$999,MATCH($A1189,'Cycle 9'!$L$10:$L$999,0),1)),INDEX('Cycle 10'!D$10:D$999,MATCH($A1189,'Cycle 10'!$L$10:$L$999,0),1)),INDEX('Cycle 11'!D$10:D$999,MATCH($A1189,'Cycle 11'!$L$10:$L$999,0),1)),""))</f>
        <v/>
      </c>
      <c r="F1189" t="str">
        <f>IF(IFERROR(IFERROR(IFERROR(IFERROR(IFERROR(IFERROR(IFERROR(IFERROR(IFERROR(IFERROR(IFERROR(IFERROR(INDEX(Summer!E$10:E$999,MATCH($A1189,Summer!$L$10:$L$999,0),1),INDEX('Cycle 1'!E$10:E$999,MATCH($A1189,'Cycle 1'!$L$10:$L$999,0),1)),INDEX('Cycle 2'!E$10:E$999,MATCH($A1189,'Cycle 2'!$L$10:$L$999,0),1)),INDEX('Cycle 3'!E$10:E$999,MATCH($A1189,'Cycle 3'!$L$10:$L$999,0),1)),INDEX('Cycle 4'!E$10:E$999,MATCH($A1189,'Cycle 4'!$L$10:$L$999,0),1)),INDEX('Cycle 5'!E$10:E$999,MATCH($A1189,'Cycle 5'!$L$10:$L$999,0),1)),INDEX('Cycle 6'!E$10:E$999,MATCH($A1189,'Cycle 6'!$L$10:$L$999,0),1)),INDEX('Cycle 7'!E$10:E$999,MATCH($A1189,'Cycle 7'!$L$10:$L$999,0),1)),INDEX('Cycle 8'!E$10:E$999,MATCH($A1189,'Cycle 8'!$L$10:$L$999,0),1)),INDEX('Cycle 9'!E$10:E$999,MATCH($A1189,'Cycle 9'!$L$10:$L$999,0),1)),INDEX('Cycle 10'!E$10:E$999,MATCH($A1189,'Cycle 10'!$L$10:$L$999,0),1)),INDEX('Cycle 11'!E$10:E$999,MATCH($A1189,'Cycle 11'!$L$10:$L$999,0),1)),"")="","",IFERROR(IFERROR(IFERROR(IFERROR(IFERROR(IFERROR(IFERROR(IFERROR(IFERROR(IFERROR(IFERROR(IFERROR(INDEX(Summer!E$10:E$999,MATCH($A1189,Summer!$L$10:$L$999,0),1),INDEX('Cycle 1'!E$10:E$999,MATCH($A1189,'Cycle 1'!$L$10:$L$999,0),1)),INDEX('Cycle 2'!E$10:E$999,MATCH($A1189,'Cycle 2'!$L$10:$L$999,0),1)),INDEX('Cycle 3'!E$10:E$999,MATCH($A1189,'Cycle 3'!$L$10:$L$999,0),1)),INDEX('Cycle 4'!E$10:E$999,MATCH($A1189,'Cycle 4'!$L$10:$L$999,0),1)),INDEX('Cycle 5'!E$10:E$999,MATCH($A1189,'Cycle 5'!$L$10:$L$999,0),1)),INDEX('Cycle 6'!E$10:E$999,MATCH($A1189,'Cycle 6'!$L$10:$L$999,0),1)),INDEX('Cycle 7'!E$10:E$999,MATCH($A1189,'Cycle 7'!$L$10:$L$999,0),1)),INDEX('Cycle 8'!E$10:E$999,MATCH($A1189,'Cycle 8'!$L$10:$L$999,0),1)),INDEX('Cycle 9'!E$10:E$999,MATCH($A1189,'Cycle 9'!$L$10:$L$999,0),1)),INDEX('Cycle 10'!E$10:E$999,MATCH($A1189,'Cycle 10'!$L$10:$L$999,0),1)),INDEX('Cycle 11'!E$10:E$999,MATCH($A1189,'Cycle 11'!$L$10:$L$999,0),1)),""))</f>
        <v/>
      </c>
      <c r="G1189" t="str">
        <f>IF(IFERROR(IFERROR(IFERROR(IFERROR(IFERROR(IFERROR(IFERROR(IFERROR(IFERROR(IFERROR(IFERROR(IFERROR(INDEX(Summer!F$10:F$999,MATCH($A1189,Summer!$L$10:$L$999,0),1),INDEX('Cycle 1'!F$10:F$999,MATCH($A1189,'Cycle 1'!$L$10:$L$999,0),1)),INDEX('Cycle 2'!F$10:F$999,MATCH($A1189,'Cycle 2'!$L$10:$L$999,0),1)),INDEX('Cycle 3'!F$10:F$999,MATCH($A1189,'Cycle 3'!$L$10:$L$999,0),1)),INDEX('Cycle 4'!F$10:F$999,MATCH($A1189,'Cycle 4'!$L$10:$L$999,0),1)),INDEX('Cycle 5'!F$10:F$999,MATCH($A1189,'Cycle 5'!$L$10:$L$999,0),1)),INDEX('Cycle 6'!F$10:F$999,MATCH($A1189,'Cycle 6'!$L$10:$L$999,0),1)),INDEX('Cycle 7'!F$10:F$999,MATCH($A1189,'Cycle 7'!$L$10:$L$999,0),1)),INDEX('Cycle 8'!F$10:F$999,MATCH($A1189,'Cycle 8'!$L$10:$L$999,0),1)),INDEX('Cycle 9'!F$10:F$999,MATCH($A1189,'Cycle 9'!$L$10:$L$999,0),1)),INDEX('Cycle 10'!F$10:F$999,MATCH($A1189,'Cycle 10'!$L$10:$L$999,0),1)),INDEX('Cycle 11'!F$10:F$999,MATCH($A1189,'Cycle 11'!$L$10:$L$999,0),1)),"")="","",IFERROR(IFERROR(IFERROR(IFERROR(IFERROR(IFERROR(IFERROR(IFERROR(IFERROR(IFERROR(IFERROR(IFERROR(INDEX(Summer!F$10:F$999,MATCH($A1189,Summer!$L$10:$L$999,0),1),INDEX('Cycle 1'!F$10:F$999,MATCH($A1189,'Cycle 1'!$L$10:$L$999,0),1)),INDEX('Cycle 2'!F$10:F$999,MATCH($A1189,'Cycle 2'!$L$10:$L$999,0),1)),INDEX('Cycle 3'!F$10:F$999,MATCH($A1189,'Cycle 3'!$L$10:$L$999,0),1)),INDEX('Cycle 4'!F$10:F$999,MATCH($A1189,'Cycle 4'!$L$10:$L$999,0),1)),INDEX('Cycle 5'!F$10:F$999,MATCH($A1189,'Cycle 5'!$L$10:$L$999,0),1)),INDEX('Cycle 6'!F$10:F$999,MATCH($A1189,'Cycle 6'!$L$10:$L$999,0),1)),INDEX('Cycle 7'!F$10:F$999,MATCH($A1189,'Cycle 7'!$L$10:$L$999,0),1)),INDEX('Cycle 8'!F$10:F$999,MATCH($A1189,'Cycle 8'!$L$10:$L$999,0),1)),INDEX('Cycle 9'!F$10:F$999,MATCH($A1189,'Cycle 9'!$L$10:$L$999,0),1)),INDEX('Cycle 10'!F$10:F$999,MATCH($A1189,'Cycle 10'!$L$10:$L$999,0),1)),INDEX('Cycle 11'!F$10:F$999,MATCH($A1189,'Cycle 11'!$L$10:$L$999,0),1)),""))</f>
        <v/>
      </c>
      <c r="H1189" t="str">
        <f>IF(IFERROR(IFERROR(IFERROR(IFERROR(IFERROR(IFERROR(IFERROR(IFERROR(IFERROR(IFERROR(IFERROR(IFERROR(INDEX(Summer!G$10:G$999,MATCH($A1189,Summer!$L$10:$L$999,0),1),INDEX('Cycle 1'!G$10:G$999,MATCH($A1189,'Cycle 1'!$L$10:$L$999,0),1)),INDEX('Cycle 2'!G$10:G$999,MATCH($A1189,'Cycle 2'!$L$10:$L$999,0),1)),INDEX('Cycle 3'!G$10:G$999,MATCH($A1189,'Cycle 3'!$L$10:$L$999,0),1)),INDEX('Cycle 4'!G$10:G$999,MATCH($A1189,'Cycle 4'!$L$10:$L$999,0),1)),INDEX('Cycle 5'!G$10:G$999,MATCH($A1189,'Cycle 5'!$L$10:$L$999,0),1)),INDEX('Cycle 6'!G$10:G$999,MATCH($A1189,'Cycle 6'!$L$10:$L$999,0),1)),INDEX('Cycle 7'!G$10:G$999,MATCH($A1189,'Cycle 7'!$L$10:$L$999,0),1)),INDEX('Cycle 8'!G$10:G$999,MATCH($A1189,'Cycle 8'!$L$10:$L$999,0),1)),INDEX('Cycle 9'!G$10:G$999,MATCH($A1189,'Cycle 9'!$L$10:$L$999,0),1)),INDEX('Cycle 10'!G$10:G$999,MATCH($A1189,'Cycle 10'!$L$10:$L$999,0),1)),INDEX('Cycle 11'!G$10:G$999,MATCH($A1189,'Cycle 11'!$L$10:$L$999,0),1)),"")="","",IFERROR(IFERROR(IFERROR(IFERROR(IFERROR(IFERROR(IFERROR(IFERROR(IFERROR(IFERROR(IFERROR(IFERROR(INDEX(Summer!G$10:G$999,MATCH($A1189,Summer!$L$10:$L$999,0),1),INDEX('Cycle 1'!G$10:G$999,MATCH($A1189,'Cycle 1'!$L$10:$L$999,0),1)),INDEX('Cycle 2'!G$10:G$999,MATCH($A1189,'Cycle 2'!$L$10:$L$999,0),1)),INDEX('Cycle 3'!G$10:G$999,MATCH($A1189,'Cycle 3'!$L$10:$L$999,0),1)),INDEX('Cycle 4'!G$10:G$999,MATCH($A1189,'Cycle 4'!$L$10:$L$999,0),1)),INDEX('Cycle 5'!G$10:G$999,MATCH($A1189,'Cycle 5'!$L$10:$L$999,0),1)),INDEX('Cycle 6'!G$10:G$999,MATCH($A1189,'Cycle 6'!$L$10:$L$999,0),1)),INDEX('Cycle 7'!G$10:G$999,MATCH($A1189,'Cycle 7'!$L$10:$L$999,0),1)),INDEX('Cycle 8'!G$10:G$999,MATCH($A1189,'Cycle 8'!$L$10:$L$999,0),1)),INDEX('Cycle 9'!G$10:G$999,MATCH($A1189,'Cycle 9'!$L$10:$L$999,0),1)),INDEX('Cycle 10'!G$10:G$999,MATCH($A1189,'Cycle 10'!$L$10:$L$999,0),1)),INDEX('Cycle 11'!G$10:G$999,MATCH($A1189,'Cycle 11'!$L$10:$L$999,0),1)),""))</f>
        <v/>
      </c>
      <c r="I1189">
        <f>IFERROR(IF(C1189="",MAX(I$1:I1188),IF(ROW(C$2)=ROW(C1189),1,IF(ISERROR(VLOOKUP(C1189,C$2:C1188,1,FALSE)),MAX(I$1:I1188)+1,MAX(I$1:I1188)))),"")</f>
        <v>0</v>
      </c>
      <c r="J1189" t="str">
        <f t="shared" si="125"/>
        <v/>
      </c>
      <c r="K1189" t="str">
        <f t="shared" si="124"/>
        <v/>
      </c>
      <c r="L1189" t="str">
        <f t="shared" si="124"/>
        <v/>
      </c>
      <c r="M1189" t="str">
        <f t="shared" si="124"/>
        <v/>
      </c>
      <c r="N1189" t="str">
        <f t="shared" si="124"/>
        <v/>
      </c>
      <c r="O1189" t="str">
        <f t="shared" si="124"/>
        <v/>
      </c>
      <c r="P1189" t="str">
        <f t="shared" si="124"/>
        <v/>
      </c>
      <c r="Q1189" t="str">
        <f t="shared" si="124"/>
        <v/>
      </c>
      <c r="R1189" t="str">
        <f t="shared" si="124"/>
        <v/>
      </c>
      <c r="S1189" t="str">
        <f t="shared" si="124"/>
        <v/>
      </c>
      <c r="T1189" t="str">
        <f t="shared" si="124"/>
        <v/>
      </c>
      <c r="U1189" t="str">
        <f t="shared" si="124"/>
        <v/>
      </c>
      <c r="V1189" t="str">
        <f t="shared" si="124"/>
        <v/>
      </c>
      <c r="W1189" t="str">
        <f t="shared" si="126"/>
        <v/>
      </c>
      <c r="X1189">
        <f>IF(OR(H1189="No",H1189=""),0,IF(COUNTIFS(H$2:H1189,"Yes",C$2:C1189,C1189)&gt;1,0,COUNTIFS(H$2:H1189,"Yes",C$2:C1189,C1189)))+IF(X1188=$X$1,0,X1188)</f>
        <v>0</v>
      </c>
    </row>
    <row r="1190" spans="1:24" x14ac:dyDescent="0.3">
      <c r="A1190">
        <f>ROWS($A$2:$A1190)</f>
        <v>1189</v>
      </c>
      <c r="B1190" t="str">
        <f>IF(ISERROR(VLOOKUP(A1190,Summer!L$11:L$500,1,FALSE)),IF(ISERROR(VLOOKUP(A1190,'Cycle 1'!L$11:L$500,1,FALSE)),IF(ISERROR(VLOOKUP(A1190,'Cycle 2'!L$11:L$500,1,FALSE)),IF(ISERROR(VLOOKUP(A1190,'Cycle 3'!L$11:L$500,1,FALSE)),IF(ISERROR(VLOOKUP(A1190,'Cycle 4'!L$11:L$500,1,FALSE)),IF(ISERROR(VLOOKUP(A1190,'Cycle 5'!L$11:L$500,1,FALSE)),IF(ISERROR(VLOOKUP(A1190,'Cycle 6'!L$11:L$500,1,FALSE)),IF(ISERROR(VLOOKUP(A1190,'Cycle 7'!L$11:L$500,1,FALSE)),IF(ISERROR(VLOOKUP(A1190,'Cycle 8'!L$11:L$500,1,FALSE)),IF(ISERROR(VLOOKUP(A1190,'Cycle 9'!L$11:L$500,1,FALSE)),IF(ISERROR(VLOOKUP(A1190,'Cycle 10'!L$11:L$500,1,FALSE)),IF(ISERROR(VLOOKUP(A1190,'Cycle 11'!L$11:L$500,1,FALSE)),"","Cycle 11"),"Cycle 10"),"Cycle 9"),"Cycle 8"),"Cycle 7"),"Cycle 6"),"Cycle 5"),"Cycle 4"),"Cycle 3"),"Cycle 2"),"Cycle 1"),"Summer")</f>
        <v/>
      </c>
      <c r="C1190" t="str">
        <f>IF(IFERROR(IFERROR(IFERROR(IFERROR(IFERROR(IFERROR(IFERROR(IFERROR(IFERROR(IFERROR(IFERROR(IFERROR(INDEX(Summer!B$10:B$999,MATCH($A1190,Summer!$L$10:$L$999,0),1),INDEX('Cycle 1'!B$10:B$999,MATCH($A1190,'Cycle 1'!$L$10:$L$999,0),1)),INDEX('Cycle 2'!B$10:B$999,MATCH($A1190,'Cycle 2'!$L$10:$L$999,0),1)),INDEX('Cycle 3'!B$10:B$999,MATCH($A1190,'Cycle 3'!$L$10:$L$999,0),1)),INDEX('Cycle 4'!B$10:B$999,MATCH($A1190,'Cycle 4'!$L$10:$L$999,0),1)),INDEX('Cycle 5'!B$10:B$999,MATCH($A1190,'Cycle 5'!$L$10:$L$999,0),1)),INDEX('Cycle 6'!B$10:B$999,MATCH($A1190,'Cycle 6'!$L$10:$L$999,0),1)),INDEX('Cycle 7'!B$10:B$999,MATCH($A1190,'Cycle 7'!$L$10:$L$999,0),1)),INDEX('Cycle 8'!B$10:B$999,MATCH($A1190,'Cycle 8'!$L$10:$L$999,0),1)),INDEX('Cycle 9'!B$10:B$999,MATCH($A1190,'Cycle 9'!$L$10:$L$999,0),1)),INDEX('Cycle 10'!B$10:B$999,MATCH($A1190,'Cycle 10'!$L$10:$L$999,0),1)),INDEX('Cycle 11'!B$10:B$999,MATCH($A1190,'Cycle 11'!$L$10:$L$999,0),1)),"")="","",IFERROR(IFERROR(IFERROR(IFERROR(IFERROR(IFERROR(IFERROR(IFERROR(IFERROR(IFERROR(IFERROR(IFERROR(INDEX(Summer!B$10:B$999,MATCH($A1190,Summer!$L$10:$L$999,0),1),INDEX('Cycle 1'!B$10:B$999,MATCH($A1190,'Cycle 1'!$L$10:$L$999,0),1)),INDEX('Cycle 2'!B$10:B$999,MATCH($A1190,'Cycle 2'!$L$10:$L$999,0),1)),INDEX('Cycle 3'!B$10:B$999,MATCH($A1190,'Cycle 3'!$L$10:$L$999,0),1)),INDEX('Cycle 4'!B$10:B$999,MATCH($A1190,'Cycle 4'!$L$10:$L$999,0),1)),INDEX('Cycle 5'!B$10:B$999,MATCH($A1190,'Cycle 5'!$L$10:$L$999,0),1)),INDEX('Cycle 6'!B$10:B$999,MATCH($A1190,'Cycle 6'!$L$10:$L$999,0),1)),INDEX('Cycle 7'!B$10:B$999,MATCH($A1190,'Cycle 7'!$L$10:$L$999,0),1)),INDEX('Cycle 8'!B$10:B$999,MATCH($A1190,'Cycle 8'!$L$10:$L$999,0),1)),INDEX('Cycle 9'!B$10:B$999,MATCH($A1190,'Cycle 9'!$L$10:$L$999,0),1)),INDEX('Cycle 10'!B$10:B$999,MATCH($A1190,'Cycle 10'!$L$10:$L$999,0),1)),INDEX('Cycle 11'!B$10:B$999,MATCH($A1190,'Cycle 11'!$L$10:$L$999,0),1)),""))</f>
        <v/>
      </c>
      <c r="D1190" t="str">
        <f>IF(IFERROR(IFERROR(IFERROR(IFERROR(IFERROR(IFERROR(IFERROR(IFERROR(IFERROR(IFERROR(IFERROR(IFERROR(INDEX(Summer!C$10:C$999,MATCH($A1190,Summer!$L$10:$L$999,0),1),INDEX('Cycle 1'!C$10:C$999,MATCH($A1190,'Cycle 1'!$L$10:$L$999,0),1)),INDEX('Cycle 2'!C$10:C$999,MATCH($A1190,'Cycle 2'!$L$10:$L$999,0),1)),INDEX('Cycle 3'!C$10:C$999,MATCH($A1190,'Cycle 3'!$L$10:$L$999,0),1)),INDEX('Cycle 4'!C$10:C$999,MATCH($A1190,'Cycle 4'!$L$10:$L$999,0),1)),INDEX('Cycle 5'!C$10:C$999,MATCH($A1190,'Cycle 5'!$L$10:$L$999,0),1)),INDEX('Cycle 6'!C$10:C$999,MATCH($A1190,'Cycle 6'!$L$10:$L$999,0),1)),INDEX('Cycle 7'!C$10:C$999,MATCH($A1190,'Cycle 7'!$L$10:$L$999,0),1)),INDEX('Cycle 8'!C$10:C$999,MATCH($A1190,'Cycle 8'!$L$10:$L$999,0),1)),INDEX('Cycle 9'!C$10:C$999,MATCH($A1190,'Cycle 9'!$L$10:$L$999,0),1)),INDEX('Cycle 10'!C$10:C$999,MATCH($A1190,'Cycle 10'!$L$10:$L$999,0),1)),INDEX('Cycle 11'!C$10:C$999,MATCH($A1190,'Cycle 11'!$L$10:$L$999,0),1)),"")="","",IFERROR(IFERROR(IFERROR(IFERROR(IFERROR(IFERROR(IFERROR(IFERROR(IFERROR(IFERROR(IFERROR(IFERROR(INDEX(Summer!C$10:C$999,MATCH($A1190,Summer!$L$10:$L$999,0),1),INDEX('Cycle 1'!C$10:C$999,MATCH($A1190,'Cycle 1'!$L$10:$L$999,0),1)),INDEX('Cycle 2'!C$10:C$999,MATCH($A1190,'Cycle 2'!$L$10:$L$999,0),1)),INDEX('Cycle 3'!C$10:C$999,MATCH($A1190,'Cycle 3'!$L$10:$L$999,0),1)),INDEX('Cycle 4'!C$10:C$999,MATCH($A1190,'Cycle 4'!$L$10:$L$999,0),1)),INDEX('Cycle 5'!C$10:C$999,MATCH($A1190,'Cycle 5'!$L$10:$L$999,0),1)),INDEX('Cycle 6'!C$10:C$999,MATCH($A1190,'Cycle 6'!$L$10:$L$999,0),1)),INDEX('Cycle 7'!C$10:C$999,MATCH($A1190,'Cycle 7'!$L$10:$L$999,0),1)),INDEX('Cycle 8'!C$10:C$999,MATCH($A1190,'Cycle 8'!$L$10:$L$999,0),1)),INDEX('Cycle 9'!C$10:C$999,MATCH($A1190,'Cycle 9'!$L$10:$L$999,0),1)),INDEX('Cycle 10'!C$10:C$999,MATCH($A1190,'Cycle 10'!$L$10:$L$999,0),1)),INDEX('Cycle 11'!C$10:C$999,MATCH($A1190,'Cycle 11'!$L$10:$L$999,0),1)),""))</f>
        <v/>
      </c>
      <c r="E1190" t="str">
        <f>IF(IFERROR(IFERROR(IFERROR(IFERROR(IFERROR(IFERROR(IFERROR(IFERROR(IFERROR(IFERROR(IFERROR(IFERROR(INDEX(Summer!D$10:D$999,MATCH($A1190,Summer!$L$10:$L$999,0),1),INDEX('Cycle 1'!D$10:D$999,MATCH($A1190,'Cycle 1'!$L$10:$L$999,0),1)),INDEX('Cycle 2'!D$10:D$999,MATCH($A1190,'Cycle 2'!$L$10:$L$999,0),1)),INDEX('Cycle 3'!D$10:D$999,MATCH($A1190,'Cycle 3'!$L$10:$L$999,0),1)),INDEX('Cycle 4'!D$10:D$999,MATCH($A1190,'Cycle 4'!$L$10:$L$999,0),1)),INDEX('Cycle 5'!D$10:D$999,MATCH($A1190,'Cycle 5'!$L$10:$L$999,0),1)),INDEX('Cycle 6'!D$10:D$999,MATCH($A1190,'Cycle 6'!$L$10:$L$999,0),1)),INDEX('Cycle 7'!D$10:D$999,MATCH($A1190,'Cycle 7'!$L$10:$L$999,0),1)),INDEX('Cycle 8'!D$10:D$999,MATCH($A1190,'Cycle 8'!$L$10:$L$999,0),1)),INDEX('Cycle 9'!D$10:D$999,MATCH($A1190,'Cycle 9'!$L$10:$L$999,0),1)),INDEX('Cycle 10'!D$10:D$999,MATCH($A1190,'Cycle 10'!$L$10:$L$999,0),1)),INDEX('Cycle 11'!D$10:D$999,MATCH($A1190,'Cycle 11'!$L$10:$L$999,0),1)),"")="","",IFERROR(IFERROR(IFERROR(IFERROR(IFERROR(IFERROR(IFERROR(IFERROR(IFERROR(IFERROR(IFERROR(IFERROR(INDEX(Summer!D$10:D$999,MATCH($A1190,Summer!$L$10:$L$999,0),1),INDEX('Cycle 1'!D$10:D$999,MATCH($A1190,'Cycle 1'!$L$10:$L$999,0),1)),INDEX('Cycle 2'!D$10:D$999,MATCH($A1190,'Cycle 2'!$L$10:$L$999,0),1)),INDEX('Cycle 3'!D$10:D$999,MATCH($A1190,'Cycle 3'!$L$10:$L$999,0),1)),INDEX('Cycle 4'!D$10:D$999,MATCH($A1190,'Cycle 4'!$L$10:$L$999,0),1)),INDEX('Cycle 5'!D$10:D$999,MATCH($A1190,'Cycle 5'!$L$10:$L$999,0),1)),INDEX('Cycle 6'!D$10:D$999,MATCH($A1190,'Cycle 6'!$L$10:$L$999,0),1)),INDEX('Cycle 7'!D$10:D$999,MATCH($A1190,'Cycle 7'!$L$10:$L$999,0),1)),INDEX('Cycle 8'!D$10:D$999,MATCH($A1190,'Cycle 8'!$L$10:$L$999,0),1)),INDEX('Cycle 9'!D$10:D$999,MATCH($A1190,'Cycle 9'!$L$10:$L$999,0),1)),INDEX('Cycle 10'!D$10:D$999,MATCH($A1190,'Cycle 10'!$L$10:$L$999,0),1)),INDEX('Cycle 11'!D$10:D$999,MATCH($A1190,'Cycle 11'!$L$10:$L$999,0),1)),""))</f>
        <v/>
      </c>
      <c r="F1190" t="str">
        <f>IF(IFERROR(IFERROR(IFERROR(IFERROR(IFERROR(IFERROR(IFERROR(IFERROR(IFERROR(IFERROR(IFERROR(IFERROR(INDEX(Summer!E$10:E$999,MATCH($A1190,Summer!$L$10:$L$999,0),1),INDEX('Cycle 1'!E$10:E$999,MATCH($A1190,'Cycle 1'!$L$10:$L$999,0),1)),INDEX('Cycle 2'!E$10:E$999,MATCH($A1190,'Cycle 2'!$L$10:$L$999,0),1)),INDEX('Cycle 3'!E$10:E$999,MATCH($A1190,'Cycle 3'!$L$10:$L$999,0),1)),INDEX('Cycle 4'!E$10:E$999,MATCH($A1190,'Cycle 4'!$L$10:$L$999,0),1)),INDEX('Cycle 5'!E$10:E$999,MATCH($A1190,'Cycle 5'!$L$10:$L$999,0),1)),INDEX('Cycle 6'!E$10:E$999,MATCH($A1190,'Cycle 6'!$L$10:$L$999,0),1)),INDEX('Cycle 7'!E$10:E$999,MATCH($A1190,'Cycle 7'!$L$10:$L$999,0),1)),INDEX('Cycle 8'!E$10:E$999,MATCH($A1190,'Cycle 8'!$L$10:$L$999,0),1)),INDEX('Cycle 9'!E$10:E$999,MATCH($A1190,'Cycle 9'!$L$10:$L$999,0),1)),INDEX('Cycle 10'!E$10:E$999,MATCH($A1190,'Cycle 10'!$L$10:$L$999,0),1)),INDEX('Cycle 11'!E$10:E$999,MATCH($A1190,'Cycle 11'!$L$10:$L$999,0),1)),"")="","",IFERROR(IFERROR(IFERROR(IFERROR(IFERROR(IFERROR(IFERROR(IFERROR(IFERROR(IFERROR(IFERROR(IFERROR(INDEX(Summer!E$10:E$999,MATCH($A1190,Summer!$L$10:$L$999,0),1),INDEX('Cycle 1'!E$10:E$999,MATCH($A1190,'Cycle 1'!$L$10:$L$999,0),1)),INDEX('Cycle 2'!E$10:E$999,MATCH($A1190,'Cycle 2'!$L$10:$L$999,0),1)),INDEX('Cycle 3'!E$10:E$999,MATCH($A1190,'Cycle 3'!$L$10:$L$999,0),1)),INDEX('Cycle 4'!E$10:E$999,MATCH($A1190,'Cycle 4'!$L$10:$L$999,0),1)),INDEX('Cycle 5'!E$10:E$999,MATCH($A1190,'Cycle 5'!$L$10:$L$999,0),1)),INDEX('Cycle 6'!E$10:E$999,MATCH($A1190,'Cycle 6'!$L$10:$L$999,0),1)),INDEX('Cycle 7'!E$10:E$999,MATCH($A1190,'Cycle 7'!$L$10:$L$999,0),1)),INDEX('Cycle 8'!E$10:E$999,MATCH($A1190,'Cycle 8'!$L$10:$L$999,0),1)),INDEX('Cycle 9'!E$10:E$999,MATCH($A1190,'Cycle 9'!$L$10:$L$999,0),1)),INDEX('Cycle 10'!E$10:E$999,MATCH($A1190,'Cycle 10'!$L$10:$L$999,0),1)),INDEX('Cycle 11'!E$10:E$999,MATCH($A1190,'Cycle 11'!$L$10:$L$999,0),1)),""))</f>
        <v/>
      </c>
      <c r="G1190" t="str">
        <f>IF(IFERROR(IFERROR(IFERROR(IFERROR(IFERROR(IFERROR(IFERROR(IFERROR(IFERROR(IFERROR(IFERROR(IFERROR(INDEX(Summer!F$10:F$999,MATCH($A1190,Summer!$L$10:$L$999,0),1),INDEX('Cycle 1'!F$10:F$999,MATCH($A1190,'Cycle 1'!$L$10:$L$999,0),1)),INDEX('Cycle 2'!F$10:F$999,MATCH($A1190,'Cycle 2'!$L$10:$L$999,0),1)),INDEX('Cycle 3'!F$10:F$999,MATCH($A1190,'Cycle 3'!$L$10:$L$999,0),1)),INDEX('Cycle 4'!F$10:F$999,MATCH($A1190,'Cycle 4'!$L$10:$L$999,0),1)),INDEX('Cycle 5'!F$10:F$999,MATCH($A1190,'Cycle 5'!$L$10:$L$999,0),1)),INDEX('Cycle 6'!F$10:F$999,MATCH($A1190,'Cycle 6'!$L$10:$L$999,0),1)),INDEX('Cycle 7'!F$10:F$999,MATCH($A1190,'Cycle 7'!$L$10:$L$999,0),1)),INDEX('Cycle 8'!F$10:F$999,MATCH($A1190,'Cycle 8'!$L$10:$L$999,0),1)),INDEX('Cycle 9'!F$10:F$999,MATCH($A1190,'Cycle 9'!$L$10:$L$999,0),1)),INDEX('Cycle 10'!F$10:F$999,MATCH($A1190,'Cycle 10'!$L$10:$L$999,0),1)),INDEX('Cycle 11'!F$10:F$999,MATCH($A1190,'Cycle 11'!$L$10:$L$999,0),1)),"")="","",IFERROR(IFERROR(IFERROR(IFERROR(IFERROR(IFERROR(IFERROR(IFERROR(IFERROR(IFERROR(IFERROR(IFERROR(INDEX(Summer!F$10:F$999,MATCH($A1190,Summer!$L$10:$L$999,0),1),INDEX('Cycle 1'!F$10:F$999,MATCH($A1190,'Cycle 1'!$L$10:$L$999,0),1)),INDEX('Cycle 2'!F$10:F$999,MATCH($A1190,'Cycle 2'!$L$10:$L$999,0),1)),INDEX('Cycle 3'!F$10:F$999,MATCH($A1190,'Cycle 3'!$L$10:$L$999,0),1)),INDEX('Cycle 4'!F$10:F$999,MATCH($A1190,'Cycle 4'!$L$10:$L$999,0),1)),INDEX('Cycle 5'!F$10:F$999,MATCH($A1190,'Cycle 5'!$L$10:$L$999,0),1)),INDEX('Cycle 6'!F$10:F$999,MATCH($A1190,'Cycle 6'!$L$10:$L$999,0),1)),INDEX('Cycle 7'!F$10:F$999,MATCH($A1190,'Cycle 7'!$L$10:$L$999,0),1)),INDEX('Cycle 8'!F$10:F$999,MATCH($A1190,'Cycle 8'!$L$10:$L$999,0),1)),INDEX('Cycle 9'!F$10:F$999,MATCH($A1190,'Cycle 9'!$L$10:$L$999,0),1)),INDEX('Cycle 10'!F$10:F$999,MATCH($A1190,'Cycle 10'!$L$10:$L$999,0),1)),INDEX('Cycle 11'!F$10:F$999,MATCH($A1190,'Cycle 11'!$L$10:$L$999,0),1)),""))</f>
        <v/>
      </c>
      <c r="H1190" t="str">
        <f>IF(IFERROR(IFERROR(IFERROR(IFERROR(IFERROR(IFERROR(IFERROR(IFERROR(IFERROR(IFERROR(IFERROR(IFERROR(INDEX(Summer!G$10:G$999,MATCH($A1190,Summer!$L$10:$L$999,0),1),INDEX('Cycle 1'!G$10:G$999,MATCH($A1190,'Cycle 1'!$L$10:$L$999,0),1)),INDEX('Cycle 2'!G$10:G$999,MATCH($A1190,'Cycle 2'!$L$10:$L$999,0),1)),INDEX('Cycle 3'!G$10:G$999,MATCH($A1190,'Cycle 3'!$L$10:$L$999,0),1)),INDEX('Cycle 4'!G$10:G$999,MATCH($A1190,'Cycle 4'!$L$10:$L$999,0),1)),INDEX('Cycle 5'!G$10:G$999,MATCH($A1190,'Cycle 5'!$L$10:$L$999,0),1)),INDEX('Cycle 6'!G$10:G$999,MATCH($A1190,'Cycle 6'!$L$10:$L$999,0),1)),INDEX('Cycle 7'!G$10:G$999,MATCH($A1190,'Cycle 7'!$L$10:$L$999,0),1)),INDEX('Cycle 8'!G$10:G$999,MATCH($A1190,'Cycle 8'!$L$10:$L$999,0),1)),INDEX('Cycle 9'!G$10:G$999,MATCH($A1190,'Cycle 9'!$L$10:$L$999,0),1)),INDEX('Cycle 10'!G$10:G$999,MATCH($A1190,'Cycle 10'!$L$10:$L$999,0),1)),INDEX('Cycle 11'!G$10:G$999,MATCH($A1190,'Cycle 11'!$L$10:$L$999,0),1)),"")="","",IFERROR(IFERROR(IFERROR(IFERROR(IFERROR(IFERROR(IFERROR(IFERROR(IFERROR(IFERROR(IFERROR(IFERROR(INDEX(Summer!G$10:G$999,MATCH($A1190,Summer!$L$10:$L$999,0),1),INDEX('Cycle 1'!G$10:G$999,MATCH($A1190,'Cycle 1'!$L$10:$L$999,0),1)),INDEX('Cycle 2'!G$10:G$999,MATCH($A1190,'Cycle 2'!$L$10:$L$999,0),1)),INDEX('Cycle 3'!G$10:G$999,MATCH($A1190,'Cycle 3'!$L$10:$L$999,0),1)),INDEX('Cycle 4'!G$10:G$999,MATCH($A1190,'Cycle 4'!$L$10:$L$999,0),1)),INDEX('Cycle 5'!G$10:G$999,MATCH($A1190,'Cycle 5'!$L$10:$L$999,0),1)),INDEX('Cycle 6'!G$10:G$999,MATCH($A1190,'Cycle 6'!$L$10:$L$999,0),1)),INDEX('Cycle 7'!G$10:G$999,MATCH($A1190,'Cycle 7'!$L$10:$L$999,0),1)),INDEX('Cycle 8'!G$10:G$999,MATCH($A1190,'Cycle 8'!$L$10:$L$999,0),1)),INDEX('Cycle 9'!G$10:G$999,MATCH($A1190,'Cycle 9'!$L$10:$L$999,0),1)),INDEX('Cycle 10'!G$10:G$999,MATCH($A1190,'Cycle 10'!$L$10:$L$999,0),1)),INDEX('Cycle 11'!G$10:G$999,MATCH($A1190,'Cycle 11'!$L$10:$L$999,0),1)),""))</f>
        <v/>
      </c>
      <c r="I1190">
        <f>IFERROR(IF(C1190="",MAX(I$1:I1189),IF(ROW(C$2)=ROW(C1190),1,IF(ISERROR(VLOOKUP(C1190,C$2:C1189,1,FALSE)),MAX(I$1:I1189)+1,MAX(I$1:I1189)))),"")</f>
        <v>0</v>
      </c>
      <c r="J1190" t="str">
        <f t="shared" si="125"/>
        <v/>
      </c>
      <c r="K1190" t="str">
        <f t="shared" si="124"/>
        <v/>
      </c>
      <c r="L1190" t="str">
        <f t="shared" si="124"/>
        <v/>
      </c>
      <c r="M1190" t="str">
        <f t="shared" si="124"/>
        <v/>
      </c>
      <c r="N1190" t="str">
        <f t="shared" si="124"/>
        <v/>
      </c>
      <c r="O1190" t="str">
        <f t="shared" si="124"/>
        <v/>
      </c>
      <c r="P1190" t="str">
        <f t="shared" si="124"/>
        <v/>
      </c>
      <c r="Q1190" t="str">
        <f t="shared" si="124"/>
        <v/>
      </c>
      <c r="R1190" t="str">
        <f t="shared" si="124"/>
        <v/>
      </c>
      <c r="S1190" t="str">
        <f t="shared" si="124"/>
        <v/>
      </c>
      <c r="T1190" t="str">
        <f t="shared" si="124"/>
        <v/>
      </c>
      <c r="U1190" t="str">
        <f t="shared" si="124"/>
        <v/>
      </c>
      <c r="V1190" t="str">
        <f t="shared" si="124"/>
        <v/>
      </c>
      <c r="W1190" t="str">
        <f t="shared" si="126"/>
        <v/>
      </c>
      <c r="X1190">
        <f>IF(OR(H1190="No",H1190=""),0,IF(COUNTIFS(H$2:H1190,"Yes",C$2:C1190,C1190)&gt;1,0,COUNTIFS(H$2:H1190,"Yes",C$2:C1190,C1190)))+IF(X1189=$X$1,0,X1189)</f>
        <v>0</v>
      </c>
    </row>
    <row r="1191" spans="1:24" x14ac:dyDescent="0.3">
      <c r="A1191">
        <f>ROWS($A$2:$A1191)</f>
        <v>1190</v>
      </c>
      <c r="B1191" t="str">
        <f>IF(ISERROR(VLOOKUP(A1191,Summer!L$11:L$500,1,FALSE)),IF(ISERROR(VLOOKUP(A1191,'Cycle 1'!L$11:L$500,1,FALSE)),IF(ISERROR(VLOOKUP(A1191,'Cycle 2'!L$11:L$500,1,FALSE)),IF(ISERROR(VLOOKUP(A1191,'Cycle 3'!L$11:L$500,1,FALSE)),IF(ISERROR(VLOOKUP(A1191,'Cycle 4'!L$11:L$500,1,FALSE)),IF(ISERROR(VLOOKUP(A1191,'Cycle 5'!L$11:L$500,1,FALSE)),IF(ISERROR(VLOOKUP(A1191,'Cycle 6'!L$11:L$500,1,FALSE)),IF(ISERROR(VLOOKUP(A1191,'Cycle 7'!L$11:L$500,1,FALSE)),IF(ISERROR(VLOOKUP(A1191,'Cycle 8'!L$11:L$500,1,FALSE)),IF(ISERROR(VLOOKUP(A1191,'Cycle 9'!L$11:L$500,1,FALSE)),IF(ISERROR(VLOOKUP(A1191,'Cycle 10'!L$11:L$500,1,FALSE)),IF(ISERROR(VLOOKUP(A1191,'Cycle 11'!L$11:L$500,1,FALSE)),"","Cycle 11"),"Cycle 10"),"Cycle 9"),"Cycle 8"),"Cycle 7"),"Cycle 6"),"Cycle 5"),"Cycle 4"),"Cycle 3"),"Cycle 2"),"Cycle 1"),"Summer")</f>
        <v/>
      </c>
      <c r="C1191" t="str">
        <f>IF(IFERROR(IFERROR(IFERROR(IFERROR(IFERROR(IFERROR(IFERROR(IFERROR(IFERROR(IFERROR(IFERROR(IFERROR(INDEX(Summer!B$10:B$999,MATCH($A1191,Summer!$L$10:$L$999,0),1),INDEX('Cycle 1'!B$10:B$999,MATCH($A1191,'Cycle 1'!$L$10:$L$999,0),1)),INDEX('Cycle 2'!B$10:B$999,MATCH($A1191,'Cycle 2'!$L$10:$L$999,0),1)),INDEX('Cycle 3'!B$10:B$999,MATCH($A1191,'Cycle 3'!$L$10:$L$999,0),1)),INDEX('Cycle 4'!B$10:B$999,MATCH($A1191,'Cycle 4'!$L$10:$L$999,0),1)),INDEX('Cycle 5'!B$10:B$999,MATCH($A1191,'Cycle 5'!$L$10:$L$999,0),1)),INDEX('Cycle 6'!B$10:B$999,MATCH($A1191,'Cycle 6'!$L$10:$L$999,0),1)),INDEX('Cycle 7'!B$10:B$999,MATCH($A1191,'Cycle 7'!$L$10:$L$999,0),1)),INDEX('Cycle 8'!B$10:B$999,MATCH($A1191,'Cycle 8'!$L$10:$L$999,0),1)),INDEX('Cycle 9'!B$10:B$999,MATCH($A1191,'Cycle 9'!$L$10:$L$999,0),1)),INDEX('Cycle 10'!B$10:B$999,MATCH($A1191,'Cycle 10'!$L$10:$L$999,0),1)),INDEX('Cycle 11'!B$10:B$999,MATCH($A1191,'Cycle 11'!$L$10:$L$999,0),1)),"")="","",IFERROR(IFERROR(IFERROR(IFERROR(IFERROR(IFERROR(IFERROR(IFERROR(IFERROR(IFERROR(IFERROR(IFERROR(INDEX(Summer!B$10:B$999,MATCH($A1191,Summer!$L$10:$L$999,0),1),INDEX('Cycle 1'!B$10:B$999,MATCH($A1191,'Cycle 1'!$L$10:$L$999,0),1)),INDEX('Cycle 2'!B$10:B$999,MATCH($A1191,'Cycle 2'!$L$10:$L$999,0),1)),INDEX('Cycle 3'!B$10:B$999,MATCH($A1191,'Cycle 3'!$L$10:$L$999,0),1)),INDEX('Cycle 4'!B$10:B$999,MATCH($A1191,'Cycle 4'!$L$10:$L$999,0),1)),INDEX('Cycle 5'!B$10:B$999,MATCH($A1191,'Cycle 5'!$L$10:$L$999,0),1)),INDEX('Cycle 6'!B$10:B$999,MATCH($A1191,'Cycle 6'!$L$10:$L$999,0),1)),INDEX('Cycle 7'!B$10:B$999,MATCH($A1191,'Cycle 7'!$L$10:$L$999,0),1)),INDEX('Cycle 8'!B$10:B$999,MATCH($A1191,'Cycle 8'!$L$10:$L$999,0),1)),INDEX('Cycle 9'!B$10:B$999,MATCH($A1191,'Cycle 9'!$L$10:$L$999,0),1)),INDEX('Cycle 10'!B$10:B$999,MATCH($A1191,'Cycle 10'!$L$10:$L$999,0),1)),INDEX('Cycle 11'!B$10:B$999,MATCH($A1191,'Cycle 11'!$L$10:$L$999,0),1)),""))</f>
        <v/>
      </c>
      <c r="D1191" t="str">
        <f>IF(IFERROR(IFERROR(IFERROR(IFERROR(IFERROR(IFERROR(IFERROR(IFERROR(IFERROR(IFERROR(IFERROR(IFERROR(INDEX(Summer!C$10:C$999,MATCH($A1191,Summer!$L$10:$L$999,0),1),INDEX('Cycle 1'!C$10:C$999,MATCH($A1191,'Cycle 1'!$L$10:$L$999,0),1)),INDEX('Cycle 2'!C$10:C$999,MATCH($A1191,'Cycle 2'!$L$10:$L$999,0),1)),INDEX('Cycle 3'!C$10:C$999,MATCH($A1191,'Cycle 3'!$L$10:$L$999,0),1)),INDEX('Cycle 4'!C$10:C$999,MATCH($A1191,'Cycle 4'!$L$10:$L$999,0),1)),INDEX('Cycle 5'!C$10:C$999,MATCH($A1191,'Cycle 5'!$L$10:$L$999,0),1)),INDEX('Cycle 6'!C$10:C$999,MATCH($A1191,'Cycle 6'!$L$10:$L$999,0),1)),INDEX('Cycle 7'!C$10:C$999,MATCH($A1191,'Cycle 7'!$L$10:$L$999,0),1)),INDEX('Cycle 8'!C$10:C$999,MATCH($A1191,'Cycle 8'!$L$10:$L$999,0),1)),INDEX('Cycle 9'!C$10:C$999,MATCH($A1191,'Cycle 9'!$L$10:$L$999,0),1)),INDEX('Cycle 10'!C$10:C$999,MATCH($A1191,'Cycle 10'!$L$10:$L$999,0),1)),INDEX('Cycle 11'!C$10:C$999,MATCH($A1191,'Cycle 11'!$L$10:$L$999,0),1)),"")="","",IFERROR(IFERROR(IFERROR(IFERROR(IFERROR(IFERROR(IFERROR(IFERROR(IFERROR(IFERROR(IFERROR(IFERROR(INDEX(Summer!C$10:C$999,MATCH($A1191,Summer!$L$10:$L$999,0),1),INDEX('Cycle 1'!C$10:C$999,MATCH($A1191,'Cycle 1'!$L$10:$L$999,0),1)),INDEX('Cycle 2'!C$10:C$999,MATCH($A1191,'Cycle 2'!$L$10:$L$999,0),1)),INDEX('Cycle 3'!C$10:C$999,MATCH($A1191,'Cycle 3'!$L$10:$L$999,0),1)),INDEX('Cycle 4'!C$10:C$999,MATCH($A1191,'Cycle 4'!$L$10:$L$999,0),1)),INDEX('Cycle 5'!C$10:C$999,MATCH($A1191,'Cycle 5'!$L$10:$L$999,0),1)),INDEX('Cycle 6'!C$10:C$999,MATCH($A1191,'Cycle 6'!$L$10:$L$999,0),1)),INDEX('Cycle 7'!C$10:C$999,MATCH($A1191,'Cycle 7'!$L$10:$L$999,0),1)),INDEX('Cycle 8'!C$10:C$999,MATCH($A1191,'Cycle 8'!$L$10:$L$999,0),1)),INDEX('Cycle 9'!C$10:C$999,MATCH($A1191,'Cycle 9'!$L$10:$L$999,0),1)),INDEX('Cycle 10'!C$10:C$999,MATCH($A1191,'Cycle 10'!$L$10:$L$999,0),1)),INDEX('Cycle 11'!C$10:C$999,MATCH($A1191,'Cycle 11'!$L$10:$L$999,0),1)),""))</f>
        <v/>
      </c>
      <c r="E1191" t="str">
        <f>IF(IFERROR(IFERROR(IFERROR(IFERROR(IFERROR(IFERROR(IFERROR(IFERROR(IFERROR(IFERROR(IFERROR(IFERROR(INDEX(Summer!D$10:D$999,MATCH($A1191,Summer!$L$10:$L$999,0),1),INDEX('Cycle 1'!D$10:D$999,MATCH($A1191,'Cycle 1'!$L$10:$L$999,0),1)),INDEX('Cycle 2'!D$10:D$999,MATCH($A1191,'Cycle 2'!$L$10:$L$999,0),1)),INDEX('Cycle 3'!D$10:D$999,MATCH($A1191,'Cycle 3'!$L$10:$L$999,0),1)),INDEX('Cycle 4'!D$10:D$999,MATCH($A1191,'Cycle 4'!$L$10:$L$999,0),1)),INDEX('Cycle 5'!D$10:D$999,MATCH($A1191,'Cycle 5'!$L$10:$L$999,0),1)),INDEX('Cycle 6'!D$10:D$999,MATCH($A1191,'Cycle 6'!$L$10:$L$999,0),1)),INDEX('Cycle 7'!D$10:D$999,MATCH($A1191,'Cycle 7'!$L$10:$L$999,0),1)),INDEX('Cycle 8'!D$10:D$999,MATCH($A1191,'Cycle 8'!$L$10:$L$999,0),1)),INDEX('Cycle 9'!D$10:D$999,MATCH($A1191,'Cycle 9'!$L$10:$L$999,0),1)),INDEX('Cycle 10'!D$10:D$999,MATCH($A1191,'Cycle 10'!$L$10:$L$999,0),1)),INDEX('Cycle 11'!D$10:D$999,MATCH($A1191,'Cycle 11'!$L$10:$L$999,0),1)),"")="","",IFERROR(IFERROR(IFERROR(IFERROR(IFERROR(IFERROR(IFERROR(IFERROR(IFERROR(IFERROR(IFERROR(IFERROR(INDEX(Summer!D$10:D$999,MATCH($A1191,Summer!$L$10:$L$999,0),1),INDEX('Cycle 1'!D$10:D$999,MATCH($A1191,'Cycle 1'!$L$10:$L$999,0),1)),INDEX('Cycle 2'!D$10:D$999,MATCH($A1191,'Cycle 2'!$L$10:$L$999,0),1)),INDEX('Cycle 3'!D$10:D$999,MATCH($A1191,'Cycle 3'!$L$10:$L$999,0),1)),INDEX('Cycle 4'!D$10:D$999,MATCH($A1191,'Cycle 4'!$L$10:$L$999,0),1)),INDEX('Cycle 5'!D$10:D$999,MATCH($A1191,'Cycle 5'!$L$10:$L$999,0),1)),INDEX('Cycle 6'!D$10:D$999,MATCH($A1191,'Cycle 6'!$L$10:$L$999,0),1)),INDEX('Cycle 7'!D$10:D$999,MATCH($A1191,'Cycle 7'!$L$10:$L$999,0),1)),INDEX('Cycle 8'!D$10:D$999,MATCH($A1191,'Cycle 8'!$L$10:$L$999,0),1)),INDEX('Cycle 9'!D$10:D$999,MATCH($A1191,'Cycle 9'!$L$10:$L$999,0),1)),INDEX('Cycle 10'!D$10:D$999,MATCH($A1191,'Cycle 10'!$L$10:$L$999,0),1)),INDEX('Cycle 11'!D$10:D$999,MATCH($A1191,'Cycle 11'!$L$10:$L$999,0),1)),""))</f>
        <v/>
      </c>
      <c r="F1191" t="str">
        <f>IF(IFERROR(IFERROR(IFERROR(IFERROR(IFERROR(IFERROR(IFERROR(IFERROR(IFERROR(IFERROR(IFERROR(IFERROR(INDEX(Summer!E$10:E$999,MATCH($A1191,Summer!$L$10:$L$999,0),1),INDEX('Cycle 1'!E$10:E$999,MATCH($A1191,'Cycle 1'!$L$10:$L$999,0),1)),INDEX('Cycle 2'!E$10:E$999,MATCH($A1191,'Cycle 2'!$L$10:$L$999,0),1)),INDEX('Cycle 3'!E$10:E$999,MATCH($A1191,'Cycle 3'!$L$10:$L$999,0),1)),INDEX('Cycle 4'!E$10:E$999,MATCH($A1191,'Cycle 4'!$L$10:$L$999,0),1)),INDEX('Cycle 5'!E$10:E$999,MATCH($A1191,'Cycle 5'!$L$10:$L$999,0),1)),INDEX('Cycle 6'!E$10:E$999,MATCH($A1191,'Cycle 6'!$L$10:$L$999,0),1)),INDEX('Cycle 7'!E$10:E$999,MATCH($A1191,'Cycle 7'!$L$10:$L$999,0),1)),INDEX('Cycle 8'!E$10:E$999,MATCH($A1191,'Cycle 8'!$L$10:$L$999,0),1)),INDEX('Cycle 9'!E$10:E$999,MATCH($A1191,'Cycle 9'!$L$10:$L$999,0),1)),INDEX('Cycle 10'!E$10:E$999,MATCH($A1191,'Cycle 10'!$L$10:$L$999,0),1)),INDEX('Cycle 11'!E$10:E$999,MATCH($A1191,'Cycle 11'!$L$10:$L$999,0),1)),"")="","",IFERROR(IFERROR(IFERROR(IFERROR(IFERROR(IFERROR(IFERROR(IFERROR(IFERROR(IFERROR(IFERROR(IFERROR(INDEX(Summer!E$10:E$999,MATCH($A1191,Summer!$L$10:$L$999,0),1),INDEX('Cycle 1'!E$10:E$999,MATCH($A1191,'Cycle 1'!$L$10:$L$999,0),1)),INDEX('Cycle 2'!E$10:E$999,MATCH($A1191,'Cycle 2'!$L$10:$L$999,0),1)),INDEX('Cycle 3'!E$10:E$999,MATCH($A1191,'Cycle 3'!$L$10:$L$999,0),1)),INDEX('Cycle 4'!E$10:E$999,MATCH($A1191,'Cycle 4'!$L$10:$L$999,0),1)),INDEX('Cycle 5'!E$10:E$999,MATCH($A1191,'Cycle 5'!$L$10:$L$999,0),1)),INDEX('Cycle 6'!E$10:E$999,MATCH($A1191,'Cycle 6'!$L$10:$L$999,0),1)),INDEX('Cycle 7'!E$10:E$999,MATCH($A1191,'Cycle 7'!$L$10:$L$999,0),1)),INDEX('Cycle 8'!E$10:E$999,MATCH($A1191,'Cycle 8'!$L$10:$L$999,0),1)),INDEX('Cycle 9'!E$10:E$999,MATCH($A1191,'Cycle 9'!$L$10:$L$999,0),1)),INDEX('Cycle 10'!E$10:E$999,MATCH($A1191,'Cycle 10'!$L$10:$L$999,0),1)),INDEX('Cycle 11'!E$10:E$999,MATCH($A1191,'Cycle 11'!$L$10:$L$999,0),1)),""))</f>
        <v/>
      </c>
      <c r="G1191" t="str">
        <f>IF(IFERROR(IFERROR(IFERROR(IFERROR(IFERROR(IFERROR(IFERROR(IFERROR(IFERROR(IFERROR(IFERROR(IFERROR(INDEX(Summer!F$10:F$999,MATCH($A1191,Summer!$L$10:$L$999,0),1),INDEX('Cycle 1'!F$10:F$999,MATCH($A1191,'Cycle 1'!$L$10:$L$999,0),1)),INDEX('Cycle 2'!F$10:F$999,MATCH($A1191,'Cycle 2'!$L$10:$L$999,0),1)),INDEX('Cycle 3'!F$10:F$999,MATCH($A1191,'Cycle 3'!$L$10:$L$999,0),1)),INDEX('Cycle 4'!F$10:F$999,MATCH($A1191,'Cycle 4'!$L$10:$L$999,0),1)),INDEX('Cycle 5'!F$10:F$999,MATCH($A1191,'Cycle 5'!$L$10:$L$999,0),1)),INDEX('Cycle 6'!F$10:F$999,MATCH($A1191,'Cycle 6'!$L$10:$L$999,0),1)),INDEX('Cycle 7'!F$10:F$999,MATCH($A1191,'Cycle 7'!$L$10:$L$999,0),1)),INDEX('Cycle 8'!F$10:F$999,MATCH($A1191,'Cycle 8'!$L$10:$L$999,0),1)),INDEX('Cycle 9'!F$10:F$999,MATCH($A1191,'Cycle 9'!$L$10:$L$999,0),1)),INDEX('Cycle 10'!F$10:F$999,MATCH($A1191,'Cycle 10'!$L$10:$L$999,0),1)),INDEX('Cycle 11'!F$10:F$999,MATCH($A1191,'Cycle 11'!$L$10:$L$999,0),1)),"")="","",IFERROR(IFERROR(IFERROR(IFERROR(IFERROR(IFERROR(IFERROR(IFERROR(IFERROR(IFERROR(IFERROR(IFERROR(INDEX(Summer!F$10:F$999,MATCH($A1191,Summer!$L$10:$L$999,0),1),INDEX('Cycle 1'!F$10:F$999,MATCH($A1191,'Cycle 1'!$L$10:$L$999,0),1)),INDEX('Cycle 2'!F$10:F$999,MATCH($A1191,'Cycle 2'!$L$10:$L$999,0),1)),INDEX('Cycle 3'!F$10:F$999,MATCH($A1191,'Cycle 3'!$L$10:$L$999,0),1)),INDEX('Cycle 4'!F$10:F$999,MATCH($A1191,'Cycle 4'!$L$10:$L$999,0),1)),INDEX('Cycle 5'!F$10:F$999,MATCH($A1191,'Cycle 5'!$L$10:$L$999,0),1)),INDEX('Cycle 6'!F$10:F$999,MATCH($A1191,'Cycle 6'!$L$10:$L$999,0),1)),INDEX('Cycle 7'!F$10:F$999,MATCH($A1191,'Cycle 7'!$L$10:$L$999,0),1)),INDEX('Cycle 8'!F$10:F$999,MATCH($A1191,'Cycle 8'!$L$10:$L$999,0),1)),INDEX('Cycle 9'!F$10:F$999,MATCH($A1191,'Cycle 9'!$L$10:$L$999,0),1)),INDEX('Cycle 10'!F$10:F$999,MATCH($A1191,'Cycle 10'!$L$10:$L$999,0),1)),INDEX('Cycle 11'!F$10:F$999,MATCH($A1191,'Cycle 11'!$L$10:$L$999,0),1)),""))</f>
        <v/>
      </c>
      <c r="H1191" t="str">
        <f>IF(IFERROR(IFERROR(IFERROR(IFERROR(IFERROR(IFERROR(IFERROR(IFERROR(IFERROR(IFERROR(IFERROR(IFERROR(INDEX(Summer!G$10:G$999,MATCH($A1191,Summer!$L$10:$L$999,0),1),INDEX('Cycle 1'!G$10:G$999,MATCH($A1191,'Cycle 1'!$L$10:$L$999,0),1)),INDEX('Cycle 2'!G$10:G$999,MATCH($A1191,'Cycle 2'!$L$10:$L$999,0),1)),INDEX('Cycle 3'!G$10:G$999,MATCH($A1191,'Cycle 3'!$L$10:$L$999,0),1)),INDEX('Cycle 4'!G$10:G$999,MATCH($A1191,'Cycle 4'!$L$10:$L$999,0),1)),INDEX('Cycle 5'!G$10:G$999,MATCH($A1191,'Cycle 5'!$L$10:$L$999,0),1)),INDEX('Cycle 6'!G$10:G$999,MATCH($A1191,'Cycle 6'!$L$10:$L$999,0),1)),INDEX('Cycle 7'!G$10:G$999,MATCH($A1191,'Cycle 7'!$L$10:$L$999,0),1)),INDEX('Cycle 8'!G$10:G$999,MATCH($A1191,'Cycle 8'!$L$10:$L$999,0),1)),INDEX('Cycle 9'!G$10:G$999,MATCH($A1191,'Cycle 9'!$L$10:$L$999,0),1)),INDEX('Cycle 10'!G$10:G$999,MATCH($A1191,'Cycle 10'!$L$10:$L$999,0),1)),INDEX('Cycle 11'!G$10:G$999,MATCH($A1191,'Cycle 11'!$L$10:$L$999,0),1)),"")="","",IFERROR(IFERROR(IFERROR(IFERROR(IFERROR(IFERROR(IFERROR(IFERROR(IFERROR(IFERROR(IFERROR(IFERROR(INDEX(Summer!G$10:G$999,MATCH($A1191,Summer!$L$10:$L$999,0),1),INDEX('Cycle 1'!G$10:G$999,MATCH($A1191,'Cycle 1'!$L$10:$L$999,0),1)),INDEX('Cycle 2'!G$10:G$999,MATCH($A1191,'Cycle 2'!$L$10:$L$999,0),1)),INDEX('Cycle 3'!G$10:G$999,MATCH($A1191,'Cycle 3'!$L$10:$L$999,0),1)),INDEX('Cycle 4'!G$10:G$999,MATCH($A1191,'Cycle 4'!$L$10:$L$999,0),1)),INDEX('Cycle 5'!G$10:G$999,MATCH($A1191,'Cycle 5'!$L$10:$L$999,0),1)),INDEX('Cycle 6'!G$10:G$999,MATCH($A1191,'Cycle 6'!$L$10:$L$999,0),1)),INDEX('Cycle 7'!G$10:G$999,MATCH($A1191,'Cycle 7'!$L$10:$L$999,0),1)),INDEX('Cycle 8'!G$10:G$999,MATCH($A1191,'Cycle 8'!$L$10:$L$999,0),1)),INDEX('Cycle 9'!G$10:G$999,MATCH($A1191,'Cycle 9'!$L$10:$L$999,0),1)),INDEX('Cycle 10'!G$10:G$999,MATCH($A1191,'Cycle 10'!$L$10:$L$999,0),1)),INDEX('Cycle 11'!G$10:G$999,MATCH($A1191,'Cycle 11'!$L$10:$L$999,0),1)),""))</f>
        <v/>
      </c>
      <c r="I1191">
        <f>IFERROR(IF(C1191="",MAX(I$1:I1190),IF(ROW(C$2)=ROW(C1191),1,IF(ISERROR(VLOOKUP(C1191,C$2:C1190,1,FALSE)),MAX(I$1:I1190)+1,MAX(I$1:I1190)))),"")</f>
        <v>0</v>
      </c>
      <c r="J1191" t="str">
        <f t="shared" si="125"/>
        <v/>
      </c>
      <c r="K1191" t="str">
        <f t="shared" si="123"/>
        <v/>
      </c>
      <c r="L1191" t="str">
        <f t="shared" si="123"/>
        <v/>
      </c>
      <c r="M1191" t="str">
        <f t="shared" si="123"/>
        <v/>
      </c>
      <c r="N1191" t="str">
        <f t="shared" si="123"/>
        <v/>
      </c>
      <c r="O1191" t="str">
        <f t="shared" si="123"/>
        <v/>
      </c>
      <c r="P1191" t="str">
        <f t="shared" si="123"/>
        <v/>
      </c>
      <c r="Q1191" t="str">
        <f t="shared" si="123"/>
        <v/>
      </c>
      <c r="R1191" t="str">
        <f t="shared" si="123"/>
        <v/>
      </c>
      <c r="S1191" t="str">
        <f t="shared" si="123"/>
        <v/>
      </c>
      <c r="T1191" t="str">
        <f t="shared" si="123"/>
        <v/>
      </c>
      <c r="U1191" t="str">
        <f t="shared" si="123"/>
        <v/>
      </c>
      <c r="V1191" t="str">
        <f t="shared" si="123"/>
        <v/>
      </c>
      <c r="W1191" t="str">
        <f t="shared" si="126"/>
        <v/>
      </c>
      <c r="X1191">
        <f>IF(OR(H1191="No",H1191=""),0,IF(COUNTIFS(H$2:H1191,"Yes",C$2:C1191,C1191)&gt;1,0,COUNTIFS(H$2:H1191,"Yes",C$2:C1191,C1191)))+IF(X1190=$X$1,0,X1190)</f>
        <v>0</v>
      </c>
    </row>
    <row r="1192" spans="1:24" x14ac:dyDescent="0.3">
      <c r="A1192">
        <f>ROWS($A$2:$A1192)</f>
        <v>1191</v>
      </c>
      <c r="B1192" t="str">
        <f>IF(ISERROR(VLOOKUP(A1192,Summer!L$11:L$500,1,FALSE)),IF(ISERROR(VLOOKUP(A1192,'Cycle 1'!L$11:L$500,1,FALSE)),IF(ISERROR(VLOOKUP(A1192,'Cycle 2'!L$11:L$500,1,FALSE)),IF(ISERROR(VLOOKUP(A1192,'Cycle 3'!L$11:L$500,1,FALSE)),IF(ISERROR(VLOOKUP(A1192,'Cycle 4'!L$11:L$500,1,FALSE)),IF(ISERROR(VLOOKUP(A1192,'Cycle 5'!L$11:L$500,1,FALSE)),IF(ISERROR(VLOOKUP(A1192,'Cycle 6'!L$11:L$500,1,FALSE)),IF(ISERROR(VLOOKUP(A1192,'Cycle 7'!L$11:L$500,1,FALSE)),IF(ISERROR(VLOOKUP(A1192,'Cycle 8'!L$11:L$500,1,FALSE)),IF(ISERROR(VLOOKUP(A1192,'Cycle 9'!L$11:L$500,1,FALSE)),IF(ISERROR(VLOOKUP(A1192,'Cycle 10'!L$11:L$500,1,FALSE)),IF(ISERROR(VLOOKUP(A1192,'Cycle 11'!L$11:L$500,1,FALSE)),"","Cycle 11"),"Cycle 10"),"Cycle 9"),"Cycle 8"),"Cycle 7"),"Cycle 6"),"Cycle 5"),"Cycle 4"),"Cycle 3"),"Cycle 2"),"Cycle 1"),"Summer")</f>
        <v/>
      </c>
      <c r="C1192" t="str">
        <f>IF(IFERROR(IFERROR(IFERROR(IFERROR(IFERROR(IFERROR(IFERROR(IFERROR(IFERROR(IFERROR(IFERROR(IFERROR(INDEX(Summer!B$10:B$999,MATCH($A1192,Summer!$L$10:$L$999,0),1),INDEX('Cycle 1'!B$10:B$999,MATCH($A1192,'Cycle 1'!$L$10:$L$999,0),1)),INDEX('Cycle 2'!B$10:B$999,MATCH($A1192,'Cycle 2'!$L$10:$L$999,0),1)),INDEX('Cycle 3'!B$10:B$999,MATCH($A1192,'Cycle 3'!$L$10:$L$999,0),1)),INDEX('Cycle 4'!B$10:B$999,MATCH($A1192,'Cycle 4'!$L$10:$L$999,0),1)),INDEX('Cycle 5'!B$10:B$999,MATCH($A1192,'Cycle 5'!$L$10:$L$999,0),1)),INDEX('Cycle 6'!B$10:B$999,MATCH($A1192,'Cycle 6'!$L$10:$L$999,0),1)),INDEX('Cycle 7'!B$10:B$999,MATCH($A1192,'Cycle 7'!$L$10:$L$999,0),1)),INDEX('Cycle 8'!B$10:B$999,MATCH($A1192,'Cycle 8'!$L$10:$L$999,0),1)),INDEX('Cycle 9'!B$10:B$999,MATCH($A1192,'Cycle 9'!$L$10:$L$999,0),1)),INDEX('Cycle 10'!B$10:B$999,MATCH($A1192,'Cycle 10'!$L$10:$L$999,0),1)),INDEX('Cycle 11'!B$10:B$999,MATCH($A1192,'Cycle 11'!$L$10:$L$999,0),1)),"")="","",IFERROR(IFERROR(IFERROR(IFERROR(IFERROR(IFERROR(IFERROR(IFERROR(IFERROR(IFERROR(IFERROR(IFERROR(INDEX(Summer!B$10:B$999,MATCH($A1192,Summer!$L$10:$L$999,0),1),INDEX('Cycle 1'!B$10:B$999,MATCH($A1192,'Cycle 1'!$L$10:$L$999,0),1)),INDEX('Cycle 2'!B$10:B$999,MATCH($A1192,'Cycle 2'!$L$10:$L$999,0),1)),INDEX('Cycle 3'!B$10:B$999,MATCH($A1192,'Cycle 3'!$L$10:$L$999,0),1)),INDEX('Cycle 4'!B$10:B$999,MATCH($A1192,'Cycle 4'!$L$10:$L$999,0),1)),INDEX('Cycle 5'!B$10:B$999,MATCH($A1192,'Cycle 5'!$L$10:$L$999,0),1)),INDEX('Cycle 6'!B$10:B$999,MATCH($A1192,'Cycle 6'!$L$10:$L$999,0),1)),INDEX('Cycle 7'!B$10:B$999,MATCH($A1192,'Cycle 7'!$L$10:$L$999,0),1)),INDEX('Cycle 8'!B$10:B$999,MATCH($A1192,'Cycle 8'!$L$10:$L$999,0),1)),INDEX('Cycle 9'!B$10:B$999,MATCH($A1192,'Cycle 9'!$L$10:$L$999,0),1)),INDEX('Cycle 10'!B$10:B$999,MATCH($A1192,'Cycle 10'!$L$10:$L$999,0),1)),INDEX('Cycle 11'!B$10:B$999,MATCH($A1192,'Cycle 11'!$L$10:$L$999,0),1)),""))</f>
        <v/>
      </c>
      <c r="D1192" t="str">
        <f>IF(IFERROR(IFERROR(IFERROR(IFERROR(IFERROR(IFERROR(IFERROR(IFERROR(IFERROR(IFERROR(IFERROR(IFERROR(INDEX(Summer!C$10:C$999,MATCH($A1192,Summer!$L$10:$L$999,0),1),INDEX('Cycle 1'!C$10:C$999,MATCH($A1192,'Cycle 1'!$L$10:$L$999,0),1)),INDEX('Cycle 2'!C$10:C$999,MATCH($A1192,'Cycle 2'!$L$10:$L$999,0),1)),INDEX('Cycle 3'!C$10:C$999,MATCH($A1192,'Cycle 3'!$L$10:$L$999,0),1)),INDEX('Cycle 4'!C$10:C$999,MATCH($A1192,'Cycle 4'!$L$10:$L$999,0),1)),INDEX('Cycle 5'!C$10:C$999,MATCH($A1192,'Cycle 5'!$L$10:$L$999,0),1)),INDEX('Cycle 6'!C$10:C$999,MATCH($A1192,'Cycle 6'!$L$10:$L$999,0),1)),INDEX('Cycle 7'!C$10:C$999,MATCH($A1192,'Cycle 7'!$L$10:$L$999,0),1)),INDEX('Cycle 8'!C$10:C$999,MATCH($A1192,'Cycle 8'!$L$10:$L$999,0),1)),INDEX('Cycle 9'!C$10:C$999,MATCH($A1192,'Cycle 9'!$L$10:$L$999,0),1)),INDEX('Cycle 10'!C$10:C$999,MATCH($A1192,'Cycle 10'!$L$10:$L$999,0),1)),INDEX('Cycle 11'!C$10:C$999,MATCH($A1192,'Cycle 11'!$L$10:$L$999,0),1)),"")="","",IFERROR(IFERROR(IFERROR(IFERROR(IFERROR(IFERROR(IFERROR(IFERROR(IFERROR(IFERROR(IFERROR(IFERROR(INDEX(Summer!C$10:C$999,MATCH($A1192,Summer!$L$10:$L$999,0),1),INDEX('Cycle 1'!C$10:C$999,MATCH($A1192,'Cycle 1'!$L$10:$L$999,0),1)),INDEX('Cycle 2'!C$10:C$999,MATCH($A1192,'Cycle 2'!$L$10:$L$999,0),1)),INDEX('Cycle 3'!C$10:C$999,MATCH($A1192,'Cycle 3'!$L$10:$L$999,0),1)),INDEX('Cycle 4'!C$10:C$999,MATCH($A1192,'Cycle 4'!$L$10:$L$999,0),1)),INDEX('Cycle 5'!C$10:C$999,MATCH($A1192,'Cycle 5'!$L$10:$L$999,0),1)),INDEX('Cycle 6'!C$10:C$999,MATCH($A1192,'Cycle 6'!$L$10:$L$999,0),1)),INDEX('Cycle 7'!C$10:C$999,MATCH($A1192,'Cycle 7'!$L$10:$L$999,0),1)),INDEX('Cycle 8'!C$10:C$999,MATCH($A1192,'Cycle 8'!$L$10:$L$999,0),1)),INDEX('Cycle 9'!C$10:C$999,MATCH($A1192,'Cycle 9'!$L$10:$L$999,0),1)),INDEX('Cycle 10'!C$10:C$999,MATCH($A1192,'Cycle 10'!$L$10:$L$999,0),1)),INDEX('Cycle 11'!C$10:C$999,MATCH($A1192,'Cycle 11'!$L$10:$L$999,0),1)),""))</f>
        <v/>
      </c>
      <c r="E1192" t="str">
        <f>IF(IFERROR(IFERROR(IFERROR(IFERROR(IFERROR(IFERROR(IFERROR(IFERROR(IFERROR(IFERROR(IFERROR(IFERROR(INDEX(Summer!D$10:D$999,MATCH($A1192,Summer!$L$10:$L$999,0),1),INDEX('Cycle 1'!D$10:D$999,MATCH($A1192,'Cycle 1'!$L$10:$L$999,0),1)),INDEX('Cycle 2'!D$10:D$999,MATCH($A1192,'Cycle 2'!$L$10:$L$999,0),1)),INDEX('Cycle 3'!D$10:D$999,MATCH($A1192,'Cycle 3'!$L$10:$L$999,0),1)),INDEX('Cycle 4'!D$10:D$999,MATCH($A1192,'Cycle 4'!$L$10:$L$999,0),1)),INDEX('Cycle 5'!D$10:D$999,MATCH($A1192,'Cycle 5'!$L$10:$L$999,0),1)),INDEX('Cycle 6'!D$10:D$999,MATCH($A1192,'Cycle 6'!$L$10:$L$999,0),1)),INDEX('Cycle 7'!D$10:D$999,MATCH($A1192,'Cycle 7'!$L$10:$L$999,0),1)),INDEX('Cycle 8'!D$10:D$999,MATCH($A1192,'Cycle 8'!$L$10:$L$999,0),1)),INDEX('Cycle 9'!D$10:D$999,MATCH($A1192,'Cycle 9'!$L$10:$L$999,0),1)),INDEX('Cycle 10'!D$10:D$999,MATCH($A1192,'Cycle 10'!$L$10:$L$999,0),1)),INDEX('Cycle 11'!D$10:D$999,MATCH($A1192,'Cycle 11'!$L$10:$L$999,0),1)),"")="","",IFERROR(IFERROR(IFERROR(IFERROR(IFERROR(IFERROR(IFERROR(IFERROR(IFERROR(IFERROR(IFERROR(IFERROR(INDEX(Summer!D$10:D$999,MATCH($A1192,Summer!$L$10:$L$999,0),1),INDEX('Cycle 1'!D$10:D$999,MATCH($A1192,'Cycle 1'!$L$10:$L$999,0),1)),INDEX('Cycle 2'!D$10:D$999,MATCH($A1192,'Cycle 2'!$L$10:$L$999,0),1)),INDEX('Cycle 3'!D$10:D$999,MATCH($A1192,'Cycle 3'!$L$10:$L$999,0),1)),INDEX('Cycle 4'!D$10:D$999,MATCH($A1192,'Cycle 4'!$L$10:$L$999,0),1)),INDEX('Cycle 5'!D$10:D$999,MATCH($A1192,'Cycle 5'!$L$10:$L$999,0),1)),INDEX('Cycle 6'!D$10:D$999,MATCH($A1192,'Cycle 6'!$L$10:$L$999,0),1)),INDEX('Cycle 7'!D$10:D$999,MATCH($A1192,'Cycle 7'!$L$10:$L$999,0),1)),INDEX('Cycle 8'!D$10:D$999,MATCH($A1192,'Cycle 8'!$L$10:$L$999,0),1)),INDEX('Cycle 9'!D$10:D$999,MATCH($A1192,'Cycle 9'!$L$10:$L$999,0),1)),INDEX('Cycle 10'!D$10:D$999,MATCH($A1192,'Cycle 10'!$L$10:$L$999,0),1)),INDEX('Cycle 11'!D$10:D$999,MATCH($A1192,'Cycle 11'!$L$10:$L$999,0),1)),""))</f>
        <v/>
      </c>
      <c r="F1192" t="str">
        <f>IF(IFERROR(IFERROR(IFERROR(IFERROR(IFERROR(IFERROR(IFERROR(IFERROR(IFERROR(IFERROR(IFERROR(IFERROR(INDEX(Summer!E$10:E$999,MATCH($A1192,Summer!$L$10:$L$999,0),1),INDEX('Cycle 1'!E$10:E$999,MATCH($A1192,'Cycle 1'!$L$10:$L$999,0),1)),INDEX('Cycle 2'!E$10:E$999,MATCH($A1192,'Cycle 2'!$L$10:$L$999,0),1)),INDEX('Cycle 3'!E$10:E$999,MATCH($A1192,'Cycle 3'!$L$10:$L$999,0),1)),INDEX('Cycle 4'!E$10:E$999,MATCH($A1192,'Cycle 4'!$L$10:$L$999,0),1)),INDEX('Cycle 5'!E$10:E$999,MATCH($A1192,'Cycle 5'!$L$10:$L$999,0),1)),INDEX('Cycle 6'!E$10:E$999,MATCH($A1192,'Cycle 6'!$L$10:$L$999,0),1)),INDEX('Cycle 7'!E$10:E$999,MATCH($A1192,'Cycle 7'!$L$10:$L$999,0),1)),INDEX('Cycle 8'!E$10:E$999,MATCH($A1192,'Cycle 8'!$L$10:$L$999,0),1)),INDEX('Cycle 9'!E$10:E$999,MATCH($A1192,'Cycle 9'!$L$10:$L$999,0),1)),INDEX('Cycle 10'!E$10:E$999,MATCH($A1192,'Cycle 10'!$L$10:$L$999,0),1)),INDEX('Cycle 11'!E$10:E$999,MATCH($A1192,'Cycle 11'!$L$10:$L$999,0),1)),"")="","",IFERROR(IFERROR(IFERROR(IFERROR(IFERROR(IFERROR(IFERROR(IFERROR(IFERROR(IFERROR(IFERROR(IFERROR(INDEX(Summer!E$10:E$999,MATCH($A1192,Summer!$L$10:$L$999,0),1),INDEX('Cycle 1'!E$10:E$999,MATCH($A1192,'Cycle 1'!$L$10:$L$999,0),1)),INDEX('Cycle 2'!E$10:E$999,MATCH($A1192,'Cycle 2'!$L$10:$L$999,0),1)),INDEX('Cycle 3'!E$10:E$999,MATCH($A1192,'Cycle 3'!$L$10:$L$999,0),1)),INDEX('Cycle 4'!E$10:E$999,MATCH($A1192,'Cycle 4'!$L$10:$L$999,0),1)),INDEX('Cycle 5'!E$10:E$999,MATCH($A1192,'Cycle 5'!$L$10:$L$999,0),1)),INDEX('Cycle 6'!E$10:E$999,MATCH($A1192,'Cycle 6'!$L$10:$L$999,0),1)),INDEX('Cycle 7'!E$10:E$999,MATCH($A1192,'Cycle 7'!$L$10:$L$999,0),1)),INDEX('Cycle 8'!E$10:E$999,MATCH($A1192,'Cycle 8'!$L$10:$L$999,0),1)),INDEX('Cycle 9'!E$10:E$999,MATCH($A1192,'Cycle 9'!$L$10:$L$999,0),1)),INDEX('Cycle 10'!E$10:E$999,MATCH($A1192,'Cycle 10'!$L$10:$L$999,0),1)),INDEX('Cycle 11'!E$10:E$999,MATCH($A1192,'Cycle 11'!$L$10:$L$999,0),1)),""))</f>
        <v/>
      </c>
      <c r="G1192" t="str">
        <f>IF(IFERROR(IFERROR(IFERROR(IFERROR(IFERROR(IFERROR(IFERROR(IFERROR(IFERROR(IFERROR(IFERROR(IFERROR(INDEX(Summer!F$10:F$999,MATCH($A1192,Summer!$L$10:$L$999,0),1),INDEX('Cycle 1'!F$10:F$999,MATCH($A1192,'Cycle 1'!$L$10:$L$999,0),1)),INDEX('Cycle 2'!F$10:F$999,MATCH($A1192,'Cycle 2'!$L$10:$L$999,0),1)),INDEX('Cycle 3'!F$10:F$999,MATCH($A1192,'Cycle 3'!$L$10:$L$999,0),1)),INDEX('Cycle 4'!F$10:F$999,MATCH($A1192,'Cycle 4'!$L$10:$L$999,0),1)),INDEX('Cycle 5'!F$10:F$999,MATCH($A1192,'Cycle 5'!$L$10:$L$999,0),1)),INDEX('Cycle 6'!F$10:F$999,MATCH($A1192,'Cycle 6'!$L$10:$L$999,0),1)),INDEX('Cycle 7'!F$10:F$999,MATCH($A1192,'Cycle 7'!$L$10:$L$999,0),1)),INDEX('Cycle 8'!F$10:F$999,MATCH($A1192,'Cycle 8'!$L$10:$L$999,0),1)),INDEX('Cycle 9'!F$10:F$999,MATCH($A1192,'Cycle 9'!$L$10:$L$999,0),1)),INDEX('Cycle 10'!F$10:F$999,MATCH($A1192,'Cycle 10'!$L$10:$L$999,0),1)),INDEX('Cycle 11'!F$10:F$999,MATCH($A1192,'Cycle 11'!$L$10:$L$999,0),1)),"")="","",IFERROR(IFERROR(IFERROR(IFERROR(IFERROR(IFERROR(IFERROR(IFERROR(IFERROR(IFERROR(IFERROR(IFERROR(INDEX(Summer!F$10:F$999,MATCH($A1192,Summer!$L$10:$L$999,0),1),INDEX('Cycle 1'!F$10:F$999,MATCH($A1192,'Cycle 1'!$L$10:$L$999,0),1)),INDEX('Cycle 2'!F$10:F$999,MATCH($A1192,'Cycle 2'!$L$10:$L$999,0),1)),INDEX('Cycle 3'!F$10:F$999,MATCH($A1192,'Cycle 3'!$L$10:$L$999,0),1)),INDEX('Cycle 4'!F$10:F$999,MATCH($A1192,'Cycle 4'!$L$10:$L$999,0),1)),INDEX('Cycle 5'!F$10:F$999,MATCH($A1192,'Cycle 5'!$L$10:$L$999,0),1)),INDEX('Cycle 6'!F$10:F$999,MATCH($A1192,'Cycle 6'!$L$10:$L$999,0),1)),INDEX('Cycle 7'!F$10:F$999,MATCH($A1192,'Cycle 7'!$L$10:$L$999,0),1)),INDEX('Cycle 8'!F$10:F$999,MATCH($A1192,'Cycle 8'!$L$10:$L$999,0),1)),INDEX('Cycle 9'!F$10:F$999,MATCH($A1192,'Cycle 9'!$L$10:$L$999,0),1)),INDEX('Cycle 10'!F$10:F$999,MATCH($A1192,'Cycle 10'!$L$10:$L$999,0),1)),INDEX('Cycle 11'!F$10:F$999,MATCH($A1192,'Cycle 11'!$L$10:$L$999,0),1)),""))</f>
        <v/>
      </c>
      <c r="H1192" t="str">
        <f>IF(IFERROR(IFERROR(IFERROR(IFERROR(IFERROR(IFERROR(IFERROR(IFERROR(IFERROR(IFERROR(IFERROR(IFERROR(INDEX(Summer!G$10:G$999,MATCH($A1192,Summer!$L$10:$L$999,0),1),INDEX('Cycle 1'!G$10:G$999,MATCH($A1192,'Cycle 1'!$L$10:$L$999,0),1)),INDEX('Cycle 2'!G$10:G$999,MATCH($A1192,'Cycle 2'!$L$10:$L$999,0),1)),INDEX('Cycle 3'!G$10:G$999,MATCH($A1192,'Cycle 3'!$L$10:$L$999,0),1)),INDEX('Cycle 4'!G$10:G$999,MATCH($A1192,'Cycle 4'!$L$10:$L$999,0),1)),INDEX('Cycle 5'!G$10:G$999,MATCH($A1192,'Cycle 5'!$L$10:$L$999,0),1)),INDEX('Cycle 6'!G$10:G$999,MATCH($A1192,'Cycle 6'!$L$10:$L$999,0),1)),INDEX('Cycle 7'!G$10:G$999,MATCH($A1192,'Cycle 7'!$L$10:$L$999,0),1)),INDEX('Cycle 8'!G$10:G$999,MATCH($A1192,'Cycle 8'!$L$10:$L$999,0),1)),INDEX('Cycle 9'!G$10:G$999,MATCH($A1192,'Cycle 9'!$L$10:$L$999,0),1)),INDEX('Cycle 10'!G$10:G$999,MATCH($A1192,'Cycle 10'!$L$10:$L$999,0),1)),INDEX('Cycle 11'!G$10:G$999,MATCH($A1192,'Cycle 11'!$L$10:$L$999,0),1)),"")="","",IFERROR(IFERROR(IFERROR(IFERROR(IFERROR(IFERROR(IFERROR(IFERROR(IFERROR(IFERROR(IFERROR(IFERROR(INDEX(Summer!G$10:G$999,MATCH($A1192,Summer!$L$10:$L$999,0),1),INDEX('Cycle 1'!G$10:G$999,MATCH($A1192,'Cycle 1'!$L$10:$L$999,0),1)),INDEX('Cycle 2'!G$10:G$999,MATCH($A1192,'Cycle 2'!$L$10:$L$999,0),1)),INDEX('Cycle 3'!G$10:G$999,MATCH($A1192,'Cycle 3'!$L$10:$L$999,0),1)),INDEX('Cycle 4'!G$10:G$999,MATCH($A1192,'Cycle 4'!$L$10:$L$999,0),1)),INDEX('Cycle 5'!G$10:G$999,MATCH($A1192,'Cycle 5'!$L$10:$L$999,0),1)),INDEX('Cycle 6'!G$10:G$999,MATCH($A1192,'Cycle 6'!$L$10:$L$999,0),1)),INDEX('Cycle 7'!G$10:G$999,MATCH($A1192,'Cycle 7'!$L$10:$L$999,0),1)),INDEX('Cycle 8'!G$10:G$999,MATCH($A1192,'Cycle 8'!$L$10:$L$999,0),1)),INDEX('Cycle 9'!G$10:G$999,MATCH($A1192,'Cycle 9'!$L$10:$L$999,0),1)),INDEX('Cycle 10'!G$10:G$999,MATCH($A1192,'Cycle 10'!$L$10:$L$999,0),1)),INDEX('Cycle 11'!G$10:G$999,MATCH($A1192,'Cycle 11'!$L$10:$L$999,0),1)),""))</f>
        <v/>
      </c>
      <c r="I1192">
        <f>IFERROR(IF(C1192="",MAX(I$1:I1191),IF(ROW(C$2)=ROW(C1192),1,IF(ISERROR(VLOOKUP(C1192,C$2:C1191,1,FALSE)),MAX(I$1:I1191)+1,MAX(I$1:I1191)))),"")</f>
        <v>0</v>
      </c>
      <c r="J1192" t="str">
        <f t="shared" si="125"/>
        <v/>
      </c>
      <c r="K1192" t="str">
        <f t="shared" si="123"/>
        <v/>
      </c>
      <c r="L1192" t="str">
        <f t="shared" si="123"/>
        <v/>
      </c>
      <c r="M1192" t="str">
        <f t="shared" si="123"/>
        <v/>
      </c>
      <c r="N1192" t="str">
        <f t="shared" si="123"/>
        <v/>
      </c>
      <c r="O1192" t="str">
        <f t="shared" si="123"/>
        <v/>
      </c>
      <c r="P1192" t="str">
        <f t="shared" si="123"/>
        <v/>
      </c>
      <c r="Q1192" t="str">
        <f t="shared" si="123"/>
        <v/>
      </c>
      <c r="R1192" t="str">
        <f t="shared" si="123"/>
        <v/>
      </c>
      <c r="S1192" t="str">
        <f t="shared" si="123"/>
        <v/>
      </c>
      <c r="T1192" t="str">
        <f t="shared" si="123"/>
        <v/>
      </c>
      <c r="U1192" t="str">
        <f t="shared" si="123"/>
        <v/>
      </c>
      <c r="V1192" t="str">
        <f t="shared" si="123"/>
        <v/>
      </c>
      <c r="W1192" t="str">
        <f t="shared" si="126"/>
        <v/>
      </c>
      <c r="X1192">
        <f>IF(OR(H1192="No",H1192=""),0,IF(COUNTIFS(H$2:H1192,"Yes",C$2:C1192,C1192)&gt;1,0,COUNTIFS(H$2:H1192,"Yes",C$2:C1192,C1192)))+IF(X1191=$X$1,0,X1191)</f>
        <v>0</v>
      </c>
    </row>
    <row r="1193" spans="1:24" x14ac:dyDescent="0.3">
      <c r="A1193">
        <f>ROWS($A$2:$A1193)</f>
        <v>1192</v>
      </c>
      <c r="B1193" t="str">
        <f>IF(ISERROR(VLOOKUP(A1193,Summer!L$11:L$500,1,FALSE)),IF(ISERROR(VLOOKUP(A1193,'Cycle 1'!L$11:L$500,1,FALSE)),IF(ISERROR(VLOOKUP(A1193,'Cycle 2'!L$11:L$500,1,FALSE)),IF(ISERROR(VLOOKUP(A1193,'Cycle 3'!L$11:L$500,1,FALSE)),IF(ISERROR(VLOOKUP(A1193,'Cycle 4'!L$11:L$500,1,FALSE)),IF(ISERROR(VLOOKUP(A1193,'Cycle 5'!L$11:L$500,1,FALSE)),IF(ISERROR(VLOOKUP(A1193,'Cycle 6'!L$11:L$500,1,FALSE)),IF(ISERROR(VLOOKUP(A1193,'Cycle 7'!L$11:L$500,1,FALSE)),IF(ISERROR(VLOOKUP(A1193,'Cycle 8'!L$11:L$500,1,FALSE)),IF(ISERROR(VLOOKUP(A1193,'Cycle 9'!L$11:L$500,1,FALSE)),IF(ISERROR(VLOOKUP(A1193,'Cycle 10'!L$11:L$500,1,FALSE)),IF(ISERROR(VLOOKUP(A1193,'Cycle 11'!L$11:L$500,1,FALSE)),"","Cycle 11"),"Cycle 10"),"Cycle 9"),"Cycle 8"),"Cycle 7"),"Cycle 6"),"Cycle 5"),"Cycle 4"),"Cycle 3"),"Cycle 2"),"Cycle 1"),"Summer")</f>
        <v/>
      </c>
      <c r="C1193" t="str">
        <f>IF(IFERROR(IFERROR(IFERROR(IFERROR(IFERROR(IFERROR(IFERROR(IFERROR(IFERROR(IFERROR(IFERROR(IFERROR(INDEX(Summer!B$10:B$999,MATCH($A1193,Summer!$L$10:$L$999,0),1),INDEX('Cycle 1'!B$10:B$999,MATCH($A1193,'Cycle 1'!$L$10:$L$999,0),1)),INDEX('Cycle 2'!B$10:B$999,MATCH($A1193,'Cycle 2'!$L$10:$L$999,0),1)),INDEX('Cycle 3'!B$10:B$999,MATCH($A1193,'Cycle 3'!$L$10:$L$999,0),1)),INDEX('Cycle 4'!B$10:B$999,MATCH($A1193,'Cycle 4'!$L$10:$L$999,0),1)),INDEX('Cycle 5'!B$10:B$999,MATCH($A1193,'Cycle 5'!$L$10:$L$999,0),1)),INDEX('Cycle 6'!B$10:B$999,MATCH($A1193,'Cycle 6'!$L$10:$L$999,0),1)),INDEX('Cycle 7'!B$10:B$999,MATCH($A1193,'Cycle 7'!$L$10:$L$999,0),1)),INDEX('Cycle 8'!B$10:B$999,MATCH($A1193,'Cycle 8'!$L$10:$L$999,0),1)),INDEX('Cycle 9'!B$10:B$999,MATCH($A1193,'Cycle 9'!$L$10:$L$999,0),1)),INDEX('Cycle 10'!B$10:B$999,MATCH($A1193,'Cycle 10'!$L$10:$L$999,0),1)),INDEX('Cycle 11'!B$10:B$999,MATCH($A1193,'Cycle 11'!$L$10:$L$999,0),1)),"")="","",IFERROR(IFERROR(IFERROR(IFERROR(IFERROR(IFERROR(IFERROR(IFERROR(IFERROR(IFERROR(IFERROR(IFERROR(INDEX(Summer!B$10:B$999,MATCH($A1193,Summer!$L$10:$L$999,0),1),INDEX('Cycle 1'!B$10:B$999,MATCH($A1193,'Cycle 1'!$L$10:$L$999,0),1)),INDEX('Cycle 2'!B$10:B$999,MATCH($A1193,'Cycle 2'!$L$10:$L$999,0),1)),INDEX('Cycle 3'!B$10:B$999,MATCH($A1193,'Cycle 3'!$L$10:$L$999,0),1)),INDEX('Cycle 4'!B$10:B$999,MATCH($A1193,'Cycle 4'!$L$10:$L$999,0),1)),INDEX('Cycle 5'!B$10:B$999,MATCH($A1193,'Cycle 5'!$L$10:$L$999,0),1)),INDEX('Cycle 6'!B$10:B$999,MATCH($A1193,'Cycle 6'!$L$10:$L$999,0),1)),INDEX('Cycle 7'!B$10:B$999,MATCH($A1193,'Cycle 7'!$L$10:$L$999,0),1)),INDEX('Cycle 8'!B$10:B$999,MATCH($A1193,'Cycle 8'!$L$10:$L$999,0),1)),INDEX('Cycle 9'!B$10:B$999,MATCH($A1193,'Cycle 9'!$L$10:$L$999,0),1)),INDEX('Cycle 10'!B$10:B$999,MATCH($A1193,'Cycle 10'!$L$10:$L$999,0),1)),INDEX('Cycle 11'!B$10:B$999,MATCH($A1193,'Cycle 11'!$L$10:$L$999,0),1)),""))</f>
        <v/>
      </c>
      <c r="D1193" t="str">
        <f>IF(IFERROR(IFERROR(IFERROR(IFERROR(IFERROR(IFERROR(IFERROR(IFERROR(IFERROR(IFERROR(IFERROR(IFERROR(INDEX(Summer!C$10:C$999,MATCH($A1193,Summer!$L$10:$L$999,0),1),INDEX('Cycle 1'!C$10:C$999,MATCH($A1193,'Cycle 1'!$L$10:$L$999,0),1)),INDEX('Cycle 2'!C$10:C$999,MATCH($A1193,'Cycle 2'!$L$10:$L$999,0),1)),INDEX('Cycle 3'!C$10:C$999,MATCH($A1193,'Cycle 3'!$L$10:$L$999,0),1)),INDEX('Cycle 4'!C$10:C$999,MATCH($A1193,'Cycle 4'!$L$10:$L$999,0),1)),INDEX('Cycle 5'!C$10:C$999,MATCH($A1193,'Cycle 5'!$L$10:$L$999,0),1)),INDEX('Cycle 6'!C$10:C$999,MATCH($A1193,'Cycle 6'!$L$10:$L$999,0),1)),INDEX('Cycle 7'!C$10:C$999,MATCH($A1193,'Cycle 7'!$L$10:$L$999,0),1)),INDEX('Cycle 8'!C$10:C$999,MATCH($A1193,'Cycle 8'!$L$10:$L$999,0),1)),INDEX('Cycle 9'!C$10:C$999,MATCH($A1193,'Cycle 9'!$L$10:$L$999,0),1)),INDEX('Cycle 10'!C$10:C$999,MATCH($A1193,'Cycle 10'!$L$10:$L$999,0),1)),INDEX('Cycle 11'!C$10:C$999,MATCH($A1193,'Cycle 11'!$L$10:$L$999,0),1)),"")="","",IFERROR(IFERROR(IFERROR(IFERROR(IFERROR(IFERROR(IFERROR(IFERROR(IFERROR(IFERROR(IFERROR(IFERROR(INDEX(Summer!C$10:C$999,MATCH($A1193,Summer!$L$10:$L$999,0),1),INDEX('Cycle 1'!C$10:C$999,MATCH($A1193,'Cycle 1'!$L$10:$L$999,0),1)),INDEX('Cycle 2'!C$10:C$999,MATCH($A1193,'Cycle 2'!$L$10:$L$999,0),1)),INDEX('Cycle 3'!C$10:C$999,MATCH($A1193,'Cycle 3'!$L$10:$L$999,0),1)),INDEX('Cycle 4'!C$10:C$999,MATCH($A1193,'Cycle 4'!$L$10:$L$999,0),1)),INDEX('Cycle 5'!C$10:C$999,MATCH($A1193,'Cycle 5'!$L$10:$L$999,0),1)),INDEX('Cycle 6'!C$10:C$999,MATCH($A1193,'Cycle 6'!$L$10:$L$999,0),1)),INDEX('Cycle 7'!C$10:C$999,MATCH($A1193,'Cycle 7'!$L$10:$L$999,0),1)),INDEX('Cycle 8'!C$10:C$999,MATCH($A1193,'Cycle 8'!$L$10:$L$999,0),1)),INDEX('Cycle 9'!C$10:C$999,MATCH($A1193,'Cycle 9'!$L$10:$L$999,0),1)),INDEX('Cycle 10'!C$10:C$999,MATCH($A1193,'Cycle 10'!$L$10:$L$999,0),1)),INDEX('Cycle 11'!C$10:C$999,MATCH($A1193,'Cycle 11'!$L$10:$L$999,0),1)),""))</f>
        <v/>
      </c>
      <c r="E1193" t="str">
        <f>IF(IFERROR(IFERROR(IFERROR(IFERROR(IFERROR(IFERROR(IFERROR(IFERROR(IFERROR(IFERROR(IFERROR(IFERROR(INDEX(Summer!D$10:D$999,MATCH($A1193,Summer!$L$10:$L$999,0),1),INDEX('Cycle 1'!D$10:D$999,MATCH($A1193,'Cycle 1'!$L$10:$L$999,0),1)),INDEX('Cycle 2'!D$10:D$999,MATCH($A1193,'Cycle 2'!$L$10:$L$999,0),1)),INDEX('Cycle 3'!D$10:D$999,MATCH($A1193,'Cycle 3'!$L$10:$L$999,0),1)),INDEX('Cycle 4'!D$10:D$999,MATCH($A1193,'Cycle 4'!$L$10:$L$999,0),1)),INDEX('Cycle 5'!D$10:D$999,MATCH($A1193,'Cycle 5'!$L$10:$L$999,0),1)),INDEX('Cycle 6'!D$10:D$999,MATCH($A1193,'Cycle 6'!$L$10:$L$999,0),1)),INDEX('Cycle 7'!D$10:D$999,MATCH($A1193,'Cycle 7'!$L$10:$L$999,0),1)),INDEX('Cycle 8'!D$10:D$999,MATCH($A1193,'Cycle 8'!$L$10:$L$999,0),1)),INDEX('Cycle 9'!D$10:D$999,MATCH($A1193,'Cycle 9'!$L$10:$L$999,0),1)),INDEX('Cycle 10'!D$10:D$999,MATCH($A1193,'Cycle 10'!$L$10:$L$999,0),1)),INDEX('Cycle 11'!D$10:D$999,MATCH($A1193,'Cycle 11'!$L$10:$L$999,0),1)),"")="","",IFERROR(IFERROR(IFERROR(IFERROR(IFERROR(IFERROR(IFERROR(IFERROR(IFERROR(IFERROR(IFERROR(IFERROR(INDEX(Summer!D$10:D$999,MATCH($A1193,Summer!$L$10:$L$999,0),1),INDEX('Cycle 1'!D$10:D$999,MATCH($A1193,'Cycle 1'!$L$10:$L$999,0),1)),INDEX('Cycle 2'!D$10:D$999,MATCH($A1193,'Cycle 2'!$L$10:$L$999,0),1)),INDEX('Cycle 3'!D$10:D$999,MATCH($A1193,'Cycle 3'!$L$10:$L$999,0),1)),INDEX('Cycle 4'!D$10:D$999,MATCH($A1193,'Cycle 4'!$L$10:$L$999,0),1)),INDEX('Cycle 5'!D$10:D$999,MATCH($A1193,'Cycle 5'!$L$10:$L$999,0),1)),INDEX('Cycle 6'!D$10:D$999,MATCH($A1193,'Cycle 6'!$L$10:$L$999,0),1)),INDEX('Cycle 7'!D$10:D$999,MATCH($A1193,'Cycle 7'!$L$10:$L$999,0),1)),INDEX('Cycle 8'!D$10:D$999,MATCH($A1193,'Cycle 8'!$L$10:$L$999,0),1)),INDEX('Cycle 9'!D$10:D$999,MATCH($A1193,'Cycle 9'!$L$10:$L$999,0),1)),INDEX('Cycle 10'!D$10:D$999,MATCH($A1193,'Cycle 10'!$L$10:$L$999,0),1)),INDEX('Cycle 11'!D$10:D$999,MATCH($A1193,'Cycle 11'!$L$10:$L$999,0),1)),""))</f>
        <v/>
      </c>
      <c r="F1193" t="str">
        <f>IF(IFERROR(IFERROR(IFERROR(IFERROR(IFERROR(IFERROR(IFERROR(IFERROR(IFERROR(IFERROR(IFERROR(IFERROR(INDEX(Summer!E$10:E$999,MATCH($A1193,Summer!$L$10:$L$999,0),1),INDEX('Cycle 1'!E$10:E$999,MATCH($A1193,'Cycle 1'!$L$10:$L$999,0),1)),INDEX('Cycle 2'!E$10:E$999,MATCH($A1193,'Cycle 2'!$L$10:$L$999,0),1)),INDEX('Cycle 3'!E$10:E$999,MATCH($A1193,'Cycle 3'!$L$10:$L$999,0),1)),INDEX('Cycle 4'!E$10:E$999,MATCH($A1193,'Cycle 4'!$L$10:$L$999,0),1)),INDEX('Cycle 5'!E$10:E$999,MATCH($A1193,'Cycle 5'!$L$10:$L$999,0),1)),INDEX('Cycle 6'!E$10:E$999,MATCH($A1193,'Cycle 6'!$L$10:$L$999,0),1)),INDEX('Cycle 7'!E$10:E$999,MATCH($A1193,'Cycle 7'!$L$10:$L$999,0),1)),INDEX('Cycle 8'!E$10:E$999,MATCH($A1193,'Cycle 8'!$L$10:$L$999,0),1)),INDEX('Cycle 9'!E$10:E$999,MATCH($A1193,'Cycle 9'!$L$10:$L$999,0),1)),INDEX('Cycle 10'!E$10:E$999,MATCH($A1193,'Cycle 10'!$L$10:$L$999,0),1)),INDEX('Cycle 11'!E$10:E$999,MATCH($A1193,'Cycle 11'!$L$10:$L$999,0),1)),"")="","",IFERROR(IFERROR(IFERROR(IFERROR(IFERROR(IFERROR(IFERROR(IFERROR(IFERROR(IFERROR(IFERROR(IFERROR(INDEX(Summer!E$10:E$999,MATCH($A1193,Summer!$L$10:$L$999,0),1),INDEX('Cycle 1'!E$10:E$999,MATCH($A1193,'Cycle 1'!$L$10:$L$999,0),1)),INDEX('Cycle 2'!E$10:E$999,MATCH($A1193,'Cycle 2'!$L$10:$L$999,0),1)),INDEX('Cycle 3'!E$10:E$999,MATCH($A1193,'Cycle 3'!$L$10:$L$999,0),1)),INDEX('Cycle 4'!E$10:E$999,MATCH($A1193,'Cycle 4'!$L$10:$L$999,0),1)),INDEX('Cycle 5'!E$10:E$999,MATCH($A1193,'Cycle 5'!$L$10:$L$999,0),1)),INDEX('Cycle 6'!E$10:E$999,MATCH($A1193,'Cycle 6'!$L$10:$L$999,0),1)),INDEX('Cycle 7'!E$10:E$999,MATCH($A1193,'Cycle 7'!$L$10:$L$999,0),1)),INDEX('Cycle 8'!E$10:E$999,MATCH($A1193,'Cycle 8'!$L$10:$L$999,0),1)),INDEX('Cycle 9'!E$10:E$999,MATCH($A1193,'Cycle 9'!$L$10:$L$999,0),1)),INDEX('Cycle 10'!E$10:E$999,MATCH($A1193,'Cycle 10'!$L$10:$L$999,0),1)),INDEX('Cycle 11'!E$10:E$999,MATCH($A1193,'Cycle 11'!$L$10:$L$999,0),1)),""))</f>
        <v/>
      </c>
      <c r="G1193" t="str">
        <f>IF(IFERROR(IFERROR(IFERROR(IFERROR(IFERROR(IFERROR(IFERROR(IFERROR(IFERROR(IFERROR(IFERROR(IFERROR(INDEX(Summer!F$10:F$999,MATCH($A1193,Summer!$L$10:$L$999,0),1),INDEX('Cycle 1'!F$10:F$999,MATCH($A1193,'Cycle 1'!$L$10:$L$999,0),1)),INDEX('Cycle 2'!F$10:F$999,MATCH($A1193,'Cycle 2'!$L$10:$L$999,0),1)),INDEX('Cycle 3'!F$10:F$999,MATCH($A1193,'Cycle 3'!$L$10:$L$999,0),1)),INDEX('Cycle 4'!F$10:F$999,MATCH($A1193,'Cycle 4'!$L$10:$L$999,0),1)),INDEX('Cycle 5'!F$10:F$999,MATCH($A1193,'Cycle 5'!$L$10:$L$999,0),1)),INDEX('Cycle 6'!F$10:F$999,MATCH($A1193,'Cycle 6'!$L$10:$L$999,0),1)),INDEX('Cycle 7'!F$10:F$999,MATCH($A1193,'Cycle 7'!$L$10:$L$999,0),1)),INDEX('Cycle 8'!F$10:F$999,MATCH($A1193,'Cycle 8'!$L$10:$L$999,0),1)),INDEX('Cycle 9'!F$10:F$999,MATCH($A1193,'Cycle 9'!$L$10:$L$999,0),1)),INDEX('Cycle 10'!F$10:F$999,MATCH($A1193,'Cycle 10'!$L$10:$L$999,0),1)),INDEX('Cycle 11'!F$10:F$999,MATCH($A1193,'Cycle 11'!$L$10:$L$999,0),1)),"")="","",IFERROR(IFERROR(IFERROR(IFERROR(IFERROR(IFERROR(IFERROR(IFERROR(IFERROR(IFERROR(IFERROR(IFERROR(INDEX(Summer!F$10:F$999,MATCH($A1193,Summer!$L$10:$L$999,0),1),INDEX('Cycle 1'!F$10:F$999,MATCH($A1193,'Cycle 1'!$L$10:$L$999,0),1)),INDEX('Cycle 2'!F$10:F$999,MATCH($A1193,'Cycle 2'!$L$10:$L$999,0),1)),INDEX('Cycle 3'!F$10:F$999,MATCH($A1193,'Cycle 3'!$L$10:$L$999,0),1)),INDEX('Cycle 4'!F$10:F$999,MATCH($A1193,'Cycle 4'!$L$10:$L$999,0),1)),INDEX('Cycle 5'!F$10:F$999,MATCH($A1193,'Cycle 5'!$L$10:$L$999,0),1)),INDEX('Cycle 6'!F$10:F$999,MATCH($A1193,'Cycle 6'!$L$10:$L$999,0),1)),INDEX('Cycle 7'!F$10:F$999,MATCH($A1193,'Cycle 7'!$L$10:$L$999,0),1)),INDEX('Cycle 8'!F$10:F$999,MATCH($A1193,'Cycle 8'!$L$10:$L$999,0),1)),INDEX('Cycle 9'!F$10:F$999,MATCH($A1193,'Cycle 9'!$L$10:$L$999,0),1)),INDEX('Cycle 10'!F$10:F$999,MATCH($A1193,'Cycle 10'!$L$10:$L$999,0),1)),INDEX('Cycle 11'!F$10:F$999,MATCH($A1193,'Cycle 11'!$L$10:$L$999,0),1)),""))</f>
        <v/>
      </c>
      <c r="H1193" t="str">
        <f>IF(IFERROR(IFERROR(IFERROR(IFERROR(IFERROR(IFERROR(IFERROR(IFERROR(IFERROR(IFERROR(IFERROR(IFERROR(INDEX(Summer!G$10:G$999,MATCH($A1193,Summer!$L$10:$L$999,0),1),INDEX('Cycle 1'!G$10:G$999,MATCH($A1193,'Cycle 1'!$L$10:$L$999,0),1)),INDEX('Cycle 2'!G$10:G$999,MATCH($A1193,'Cycle 2'!$L$10:$L$999,0),1)),INDEX('Cycle 3'!G$10:G$999,MATCH($A1193,'Cycle 3'!$L$10:$L$999,0),1)),INDEX('Cycle 4'!G$10:G$999,MATCH($A1193,'Cycle 4'!$L$10:$L$999,0),1)),INDEX('Cycle 5'!G$10:G$999,MATCH($A1193,'Cycle 5'!$L$10:$L$999,0),1)),INDEX('Cycle 6'!G$10:G$999,MATCH($A1193,'Cycle 6'!$L$10:$L$999,0),1)),INDEX('Cycle 7'!G$10:G$999,MATCH($A1193,'Cycle 7'!$L$10:$L$999,0),1)),INDEX('Cycle 8'!G$10:G$999,MATCH($A1193,'Cycle 8'!$L$10:$L$999,0),1)),INDEX('Cycle 9'!G$10:G$999,MATCH($A1193,'Cycle 9'!$L$10:$L$999,0),1)),INDEX('Cycle 10'!G$10:G$999,MATCH($A1193,'Cycle 10'!$L$10:$L$999,0),1)),INDEX('Cycle 11'!G$10:G$999,MATCH($A1193,'Cycle 11'!$L$10:$L$999,0),1)),"")="","",IFERROR(IFERROR(IFERROR(IFERROR(IFERROR(IFERROR(IFERROR(IFERROR(IFERROR(IFERROR(IFERROR(IFERROR(INDEX(Summer!G$10:G$999,MATCH($A1193,Summer!$L$10:$L$999,0),1),INDEX('Cycle 1'!G$10:G$999,MATCH($A1193,'Cycle 1'!$L$10:$L$999,0),1)),INDEX('Cycle 2'!G$10:G$999,MATCH($A1193,'Cycle 2'!$L$10:$L$999,0),1)),INDEX('Cycle 3'!G$10:G$999,MATCH($A1193,'Cycle 3'!$L$10:$L$999,0),1)),INDEX('Cycle 4'!G$10:G$999,MATCH($A1193,'Cycle 4'!$L$10:$L$999,0),1)),INDEX('Cycle 5'!G$10:G$999,MATCH($A1193,'Cycle 5'!$L$10:$L$999,0),1)),INDEX('Cycle 6'!G$10:G$999,MATCH($A1193,'Cycle 6'!$L$10:$L$999,0),1)),INDEX('Cycle 7'!G$10:G$999,MATCH($A1193,'Cycle 7'!$L$10:$L$999,0),1)),INDEX('Cycle 8'!G$10:G$999,MATCH($A1193,'Cycle 8'!$L$10:$L$999,0),1)),INDEX('Cycle 9'!G$10:G$999,MATCH($A1193,'Cycle 9'!$L$10:$L$999,0),1)),INDEX('Cycle 10'!G$10:G$999,MATCH($A1193,'Cycle 10'!$L$10:$L$999,0),1)),INDEX('Cycle 11'!G$10:G$999,MATCH($A1193,'Cycle 11'!$L$10:$L$999,0),1)),""))</f>
        <v/>
      </c>
      <c r="I1193">
        <f>IFERROR(IF(C1193="",MAX(I$1:I1192),IF(ROW(C$2)=ROW(C1193),1,IF(ISERROR(VLOOKUP(C1193,C$2:C1192,1,FALSE)),MAX(I$1:I1192)+1,MAX(I$1:I1192)))),"")</f>
        <v>0</v>
      </c>
      <c r="J1193" t="str">
        <f t="shared" si="125"/>
        <v/>
      </c>
      <c r="K1193" t="str">
        <f t="shared" si="124"/>
        <v/>
      </c>
      <c r="L1193" t="str">
        <f t="shared" si="124"/>
        <v/>
      </c>
      <c r="M1193" t="str">
        <f t="shared" si="124"/>
        <v/>
      </c>
      <c r="N1193" t="str">
        <f t="shared" si="124"/>
        <v/>
      </c>
      <c r="O1193" t="str">
        <f t="shared" si="124"/>
        <v/>
      </c>
      <c r="P1193" t="str">
        <f t="shared" si="124"/>
        <v/>
      </c>
      <c r="Q1193" t="str">
        <f t="shared" si="124"/>
        <v/>
      </c>
      <c r="R1193" t="str">
        <f t="shared" si="124"/>
        <v/>
      </c>
      <c r="S1193" t="str">
        <f t="shared" si="124"/>
        <v/>
      </c>
      <c r="T1193" t="str">
        <f t="shared" si="124"/>
        <v/>
      </c>
      <c r="U1193" t="str">
        <f t="shared" si="124"/>
        <v/>
      </c>
      <c r="V1193" t="str">
        <f t="shared" si="124"/>
        <v/>
      </c>
      <c r="W1193" t="str">
        <f t="shared" si="126"/>
        <v/>
      </c>
      <c r="X1193">
        <f>IF(OR(H1193="No",H1193=""),0,IF(COUNTIFS(H$2:H1193,"Yes",C$2:C1193,C1193)&gt;1,0,COUNTIFS(H$2:H1193,"Yes",C$2:C1193,C1193)))+IF(X1192=$X$1,0,X1192)</f>
        <v>0</v>
      </c>
    </row>
    <row r="1194" spans="1:24" x14ac:dyDescent="0.3">
      <c r="A1194">
        <f>ROWS($A$2:$A1194)</f>
        <v>1193</v>
      </c>
      <c r="B1194" t="str">
        <f>IF(ISERROR(VLOOKUP(A1194,Summer!L$11:L$500,1,FALSE)),IF(ISERROR(VLOOKUP(A1194,'Cycle 1'!L$11:L$500,1,FALSE)),IF(ISERROR(VLOOKUP(A1194,'Cycle 2'!L$11:L$500,1,FALSE)),IF(ISERROR(VLOOKUP(A1194,'Cycle 3'!L$11:L$500,1,FALSE)),IF(ISERROR(VLOOKUP(A1194,'Cycle 4'!L$11:L$500,1,FALSE)),IF(ISERROR(VLOOKUP(A1194,'Cycle 5'!L$11:L$500,1,FALSE)),IF(ISERROR(VLOOKUP(A1194,'Cycle 6'!L$11:L$500,1,FALSE)),IF(ISERROR(VLOOKUP(A1194,'Cycle 7'!L$11:L$500,1,FALSE)),IF(ISERROR(VLOOKUP(A1194,'Cycle 8'!L$11:L$500,1,FALSE)),IF(ISERROR(VLOOKUP(A1194,'Cycle 9'!L$11:L$500,1,FALSE)),IF(ISERROR(VLOOKUP(A1194,'Cycle 10'!L$11:L$500,1,FALSE)),IF(ISERROR(VLOOKUP(A1194,'Cycle 11'!L$11:L$500,1,FALSE)),"","Cycle 11"),"Cycle 10"),"Cycle 9"),"Cycle 8"),"Cycle 7"),"Cycle 6"),"Cycle 5"),"Cycle 4"),"Cycle 3"),"Cycle 2"),"Cycle 1"),"Summer")</f>
        <v/>
      </c>
      <c r="C1194" t="str">
        <f>IF(IFERROR(IFERROR(IFERROR(IFERROR(IFERROR(IFERROR(IFERROR(IFERROR(IFERROR(IFERROR(IFERROR(IFERROR(INDEX(Summer!B$10:B$999,MATCH($A1194,Summer!$L$10:$L$999,0),1),INDEX('Cycle 1'!B$10:B$999,MATCH($A1194,'Cycle 1'!$L$10:$L$999,0),1)),INDEX('Cycle 2'!B$10:B$999,MATCH($A1194,'Cycle 2'!$L$10:$L$999,0),1)),INDEX('Cycle 3'!B$10:B$999,MATCH($A1194,'Cycle 3'!$L$10:$L$999,0),1)),INDEX('Cycle 4'!B$10:B$999,MATCH($A1194,'Cycle 4'!$L$10:$L$999,0),1)),INDEX('Cycle 5'!B$10:B$999,MATCH($A1194,'Cycle 5'!$L$10:$L$999,0),1)),INDEX('Cycle 6'!B$10:B$999,MATCH($A1194,'Cycle 6'!$L$10:$L$999,0),1)),INDEX('Cycle 7'!B$10:B$999,MATCH($A1194,'Cycle 7'!$L$10:$L$999,0),1)),INDEX('Cycle 8'!B$10:B$999,MATCH($A1194,'Cycle 8'!$L$10:$L$999,0),1)),INDEX('Cycle 9'!B$10:B$999,MATCH($A1194,'Cycle 9'!$L$10:$L$999,0),1)),INDEX('Cycle 10'!B$10:B$999,MATCH($A1194,'Cycle 10'!$L$10:$L$999,0),1)),INDEX('Cycle 11'!B$10:B$999,MATCH($A1194,'Cycle 11'!$L$10:$L$999,0),1)),"")="","",IFERROR(IFERROR(IFERROR(IFERROR(IFERROR(IFERROR(IFERROR(IFERROR(IFERROR(IFERROR(IFERROR(IFERROR(INDEX(Summer!B$10:B$999,MATCH($A1194,Summer!$L$10:$L$999,0),1),INDEX('Cycle 1'!B$10:B$999,MATCH($A1194,'Cycle 1'!$L$10:$L$999,0),1)),INDEX('Cycle 2'!B$10:B$999,MATCH($A1194,'Cycle 2'!$L$10:$L$999,0),1)),INDEX('Cycle 3'!B$10:B$999,MATCH($A1194,'Cycle 3'!$L$10:$L$999,0),1)),INDEX('Cycle 4'!B$10:B$999,MATCH($A1194,'Cycle 4'!$L$10:$L$999,0),1)),INDEX('Cycle 5'!B$10:B$999,MATCH($A1194,'Cycle 5'!$L$10:$L$999,0),1)),INDEX('Cycle 6'!B$10:B$999,MATCH($A1194,'Cycle 6'!$L$10:$L$999,0),1)),INDEX('Cycle 7'!B$10:B$999,MATCH($A1194,'Cycle 7'!$L$10:$L$999,0),1)),INDEX('Cycle 8'!B$10:B$999,MATCH($A1194,'Cycle 8'!$L$10:$L$999,0),1)),INDEX('Cycle 9'!B$10:B$999,MATCH($A1194,'Cycle 9'!$L$10:$L$999,0),1)),INDEX('Cycle 10'!B$10:B$999,MATCH($A1194,'Cycle 10'!$L$10:$L$999,0),1)),INDEX('Cycle 11'!B$10:B$999,MATCH($A1194,'Cycle 11'!$L$10:$L$999,0),1)),""))</f>
        <v/>
      </c>
      <c r="D1194" t="str">
        <f>IF(IFERROR(IFERROR(IFERROR(IFERROR(IFERROR(IFERROR(IFERROR(IFERROR(IFERROR(IFERROR(IFERROR(IFERROR(INDEX(Summer!C$10:C$999,MATCH($A1194,Summer!$L$10:$L$999,0),1),INDEX('Cycle 1'!C$10:C$999,MATCH($A1194,'Cycle 1'!$L$10:$L$999,0),1)),INDEX('Cycle 2'!C$10:C$999,MATCH($A1194,'Cycle 2'!$L$10:$L$999,0),1)),INDEX('Cycle 3'!C$10:C$999,MATCH($A1194,'Cycle 3'!$L$10:$L$999,0),1)),INDEX('Cycle 4'!C$10:C$999,MATCH($A1194,'Cycle 4'!$L$10:$L$999,0),1)),INDEX('Cycle 5'!C$10:C$999,MATCH($A1194,'Cycle 5'!$L$10:$L$999,0),1)),INDEX('Cycle 6'!C$10:C$999,MATCH($A1194,'Cycle 6'!$L$10:$L$999,0),1)),INDEX('Cycle 7'!C$10:C$999,MATCH($A1194,'Cycle 7'!$L$10:$L$999,0),1)),INDEX('Cycle 8'!C$10:C$999,MATCH($A1194,'Cycle 8'!$L$10:$L$999,0),1)),INDEX('Cycle 9'!C$10:C$999,MATCH($A1194,'Cycle 9'!$L$10:$L$999,0),1)),INDEX('Cycle 10'!C$10:C$999,MATCH($A1194,'Cycle 10'!$L$10:$L$999,0),1)),INDEX('Cycle 11'!C$10:C$999,MATCH($A1194,'Cycle 11'!$L$10:$L$999,0),1)),"")="","",IFERROR(IFERROR(IFERROR(IFERROR(IFERROR(IFERROR(IFERROR(IFERROR(IFERROR(IFERROR(IFERROR(IFERROR(INDEX(Summer!C$10:C$999,MATCH($A1194,Summer!$L$10:$L$999,0),1),INDEX('Cycle 1'!C$10:C$999,MATCH($A1194,'Cycle 1'!$L$10:$L$999,0),1)),INDEX('Cycle 2'!C$10:C$999,MATCH($A1194,'Cycle 2'!$L$10:$L$999,0),1)),INDEX('Cycle 3'!C$10:C$999,MATCH($A1194,'Cycle 3'!$L$10:$L$999,0),1)),INDEX('Cycle 4'!C$10:C$999,MATCH($A1194,'Cycle 4'!$L$10:$L$999,0),1)),INDEX('Cycle 5'!C$10:C$999,MATCH($A1194,'Cycle 5'!$L$10:$L$999,0),1)),INDEX('Cycle 6'!C$10:C$999,MATCH($A1194,'Cycle 6'!$L$10:$L$999,0),1)),INDEX('Cycle 7'!C$10:C$999,MATCH($A1194,'Cycle 7'!$L$10:$L$999,0),1)),INDEX('Cycle 8'!C$10:C$999,MATCH($A1194,'Cycle 8'!$L$10:$L$999,0),1)),INDEX('Cycle 9'!C$10:C$999,MATCH($A1194,'Cycle 9'!$L$10:$L$999,0),1)),INDEX('Cycle 10'!C$10:C$999,MATCH($A1194,'Cycle 10'!$L$10:$L$999,0),1)),INDEX('Cycle 11'!C$10:C$999,MATCH($A1194,'Cycle 11'!$L$10:$L$999,0),1)),""))</f>
        <v/>
      </c>
      <c r="E1194" t="str">
        <f>IF(IFERROR(IFERROR(IFERROR(IFERROR(IFERROR(IFERROR(IFERROR(IFERROR(IFERROR(IFERROR(IFERROR(IFERROR(INDEX(Summer!D$10:D$999,MATCH($A1194,Summer!$L$10:$L$999,0),1),INDEX('Cycle 1'!D$10:D$999,MATCH($A1194,'Cycle 1'!$L$10:$L$999,0),1)),INDEX('Cycle 2'!D$10:D$999,MATCH($A1194,'Cycle 2'!$L$10:$L$999,0),1)),INDEX('Cycle 3'!D$10:D$999,MATCH($A1194,'Cycle 3'!$L$10:$L$999,0),1)),INDEX('Cycle 4'!D$10:D$999,MATCH($A1194,'Cycle 4'!$L$10:$L$999,0),1)),INDEX('Cycle 5'!D$10:D$999,MATCH($A1194,'Cycle 5'!$L$10:$L$999,0),1)),INDEX('Cycle 6'!D$10:D$999,MATCH($A1194,'Cycle 6'!$L$10:$L$999,0),1)),INDEX('Cycle 7'!D$10:D$999,MATCH($A1194,'Cycle 7'!$L$10:$L$999,0),1)),INDEX('Cycle 8'!D$10:D$999,MATCH($A1194,'Cycle 8'!$L$10:$L$999,0),1)),INDEX('Cycle 9'!D$10:D$999,MATCH($A1194,'Cycle 9'!$L$10:$L$999,0),1)),INDEX('Cycle 10'!D$10:D$999,MATCH($A1194,'Cycle 10'!$L$10:$L$999,0),1)),INDEX('Cycle 11'!D$10:D$999,MATCH($A1194,'Cycle 11'!$L$10:$L$999,0),1)),"")="","",IFERROR(IFERROR(IFERROR(IFERROR(IFERROR(IFERROR(IFERROR(IFERROR(IFERROR(IFERROR(IFERROR(IFERROR(INDEX(Summer!D$10:D$999,MATCH($A1194,Summer!$L$10:$L$999,0),1),INDEX('Cycle 1'!D$10:D$999,MATCH($A1194,'Cycle 1'!$L$10:$L$999,0),1)),INDEX('Cycle 2'!D$10:D$999,MATCH($A1194,'Cycle 2'!$L$10:$L$999,0),1)),INDEX('Cycle 3'!D$10:D$999,MATCH($A1194,'Cycle 3'!$L$10:$L$999,0),1)),INDEX('Cycle 4'!D$10:D$999,MATCH($A1194,'Cycle 4'!$L$10:$L$999,0),1)),INDEX('Cycle 5'!D$10:D$999,MATCH($A1194,'Cycle 5'!$L$10:$L$999,0),1)),INDEX('Cycle 6'!D$10:D$999,MATCH($A1194,'Cycle 6'!$L$10:$L$999,0),1)),INDEX('Cycle 7'!D$10:D$999,MATCH($A1194,'Cycle 7'!$L$10:$L$999,0),1)),INDEX('Cycle 8'!D$10:D$999,MATCH($A1194,'Cycle 8'!$L$10:$L$999,0),1)),INDEX('Cycle 9'!D$10:D$999,MATCH($A1194,'Cycle 9'!$L$10:$L$999,0),1)),INDEX('Cycle 10'!D$10:D$999,MATCH($A1194,'Cycle 10'!$L$10:$L$999,0),1)),INDEX('Cycle 11'!D$10:D$999,MATCH($A1194,'Cycle 11'!$L$10:$L$999,0),1)),""))</f>
        <v/>
      </c>
      <c r="F1194" t="str">
        <f>IF(IFERROR(IFERROR(IFERROR(IFERROR(IFERROR(IFERROR(IFERROR(IFERROR(IFERROR(IFERROR(IFERROR(IFERROR(INDEX(Summer!E$10:E$999,MATCH($A1194,Summer!$L$10:$L$999,0),1),INDEX('Cycle 1'!E$10:E$999,MATCH($A1194,'Cycle 1'!$L$10:$L$999,0),1)),INDEX('Cycle 2'!E$10:E$999,MATCH($A1194,'Cycle 2'!$L$10:$L$999,0),1)),INDEX('Cycle 3'!E$10:E$999,MATCH($A1194,'Cycle 3'!$L$10:$L$999,0),1)),INDEX('Cycle 4'!E$10:E$999,MATCH($A1194,'Cycle 4'!$L$10:$L$999,0),1)),INDEX('Cycle 5'!E$10:E$999,MATCH($A1194,'Cycle 5'!$L$10:$L$999,0),1)),INDEX('Cycle 6'!E$10:E$999,MATCH($A1194,'Cycle 6'!$L$10:$L$999,0),1)),INDEX('Cycle 7'!E$10:E$999,MATCH($A1194,'Cycle 7'!$L$10:$L$999,0),1)),INDEX('Cycle 8'!E$10:E$999,MATCH($A1194,'Cycle 8'!$L$10:$L$999,0),1)),INDEX('Cycle 9'!E$10:E$999,MATCH($A1194,'Cycle 9'!$L$10:$L$999,0),1)),INDEX('Cycle 10'!E$10:E$999,MATCH($A1194,'Cycle 10'!$L$10:$L$999,0),1)),INDEX('Cycle 11'!E$10:E$999,MATCH($A1194,'Cycle 11'!$L$10:$L$999,0),1)),"")="","",IFERROR(IFERROR(IFERROR(IFERROR(IFERROR(IFERROR(IFERROR(IFERROR(IFERROR(IFERROR(IFERROR(IFERROR(INDEX(Summer!E$10:E$999,MATCH($A1194,Summer!$L$10:$L$999,0),1),INDEX('Cycle 1'!E$10:E$999,MATCH($A1194,'Cycle 1'!$L$10:$L$999,0),1)),INDEX('Cycle 2'!E$10:E$999,MATCH($A1194,'Cycle 2'!$L$10:$L$999,0),1)),INDEX('Cycle 3'!E$10:E$999,MATCH($A1194,'Cycle 3'!$L$10:$L$999,0),1)),INDEX('Cycle 4'!E$10:E$999,MATCH($A1194,'Cycle 4'!$L$10:$L$999,0),1)),INDEX('Cycle 5'!E$10:E$999,MATCH($A1194,'Cycle 5'!$L$10:$L$999,0),1)),INDEX('Cycle 6'!E$10:E$999,MATCH($A1194,'Cycle 6'!$L$10:$L$999,0),1)),INDEX('Cycle 7'!E$10:E$999,MATCH($A1194,'Cycle 7'!$L$10:$L$999,0),1)),INDEX('Cycle 8'!E$10:E$999,MATCH($A1194,'Cycle 8'!$L$10:$L$999,0),1)),INDEX('Cycle 9'!E$10:E$999,MATCH($A1194,'Cycle 9'!$L$10:$L$999,0),1)),INDEX('Cycle 10'!E$10:E$999,MATCH($A1194,'Cycle 10'!$L$10:$L$999,0),1)),INDEX('Cycle 11'!E$10:E$999,MATCH($A1194,'Cycle 11'!$L$10:$L$999,0),1)),""))</f>
        <v/>
      </c>
      <c r="G1194" t="str">
        <f>IF(IFERROR(IFERROR(IFERROR(IFERROR(IFERROR(IFERROR(IFERROR(IFERROR(IFERROR(IFERROR(IFERROR(IFERROR(INDEX(Summer!F$10:F$999,MATCH($A1194,Summer!$L$10:$L$999,0),1),INDEX('Cycle 1'!F$10:F$999,MATCH($A1194,'Cycle 1'!$L$10:$L$999,0),1)),INDEX('Cycle 2'!F$10:F$999,MATCH($A1194,'Cycle 2'!$L$10:$L$999,0),1)),INDEX('Cycle 3'!F$10:F$999,MATCH($A1194,'Cycle 3'!$L$10:$L$999,0),1)),INDEX('Cycle 4'!F$10:F$999,MATCH($A1194,'Cycle 4'!$L$10:$L$999,0),1)),INDEX('Cycle 5'!F$10:F$999,MATCH($A1194,'Cycle 5'!$L$10:$L$999,0),1)),INDEX('Cycle 6'!F$10:F$999,MATCH($A1194,'Cycle 6'!$L$10:$L$999,0),1)),INDEX('Cycle 7'!F$10:F$999,MATCH($A1194,'Cycle 7'!$L$10:$L$999,0),1)),INDEX('Cycle 8'!F$10:F$999,MATCH($A1194,'Cycle 8'!$L$10:$L$999,0),1)),INDEX('Cycle 9'!F$10:F$999,MATCH($A1194,'Cycle 9'!$L$10:$L$999,0),1)),INDEX('Cycle 10'!F$10:F$999,MATCH($A1194,'Cycle 10'!$L$10:$L$999,0),1)),INDEX('Cycle 11'!F$10:F$999,MATCH($A1194,'Cycle 11'!$L$10:$L$999,0),1)),"")="","",IFERROR(IFERROR(IFERROR(IFERROR(IFERROR(IFERROR(IFERROR(IFERROR(IFERROR(IFERROR(IFERROR(IFERROR(INDEX(Summer!F$10:F$999,MATCH($A1194,Summer!$L$10:$L$999,0),1),INDEX('Cycle 1'!F$10:F$999,MATCH($A1194,'Cycle 1'!$L$10:$L$999,0),1)),INDEX('Cycle 2'!F$10:F$999,MATCH($A1194,'Cycle 2'!$L$10:$L$999,0),1)),INDEX('Cycle 3'!F$10:F$999,MATCH($A1194,'Cycle 3'!$L$10:$L$999,0),1)),INDEX('Cycle 4'!F$10:F$999,MATCH($A1194,'Cycle 4'!$L$10:$L$999,0),1)),INDEX('Cycle 5'!F$10:F$999,MATCH($A1194,'Cycle 5'!$L$10:$L$999,0),1)),INDEX('Cycle 6'!F$10:F$999,MATCH($A1194,'Cycle 6'!$L$10:$L$999,0),1)),INDEX('Cycle 7'!F$10:F$999,MATCH($A1194,'Cycle 7'!$L$10:$L$999,0),1)),INDEX('Cycle 8'!F$10:F$999,MATCH($A1194,'Cycle 8'!$L$10:$L$999,0),1)),INDEX('Cycle 9'!F$10:F$999,MATCH($A1194,'Cycle 9'!$L$10:$L$999,0),1)),INDEX('Cycle 10'!F$10:F$999,MATCH($A1194,'Cycle 10'!$L$10:$L$999,0),1)),INDEX('Cycle 11'!F$10:F$999,MATCH($A1194,'Cycle 11'!$L$10:$L$999,0),1)),""))</f>
        <v/>
      </c>
      <c r="H1194" t="str">
        <f>IF(IFERROR(IFERROR(IFERROR(IFERROR(IFERROR(IFERROR(IFERROR(IFERROR(IFERROR(IFERROR(IFERROR(IFERROR(INDEX(Summer!G$10:G$999,MATCH($A1194,Summer!$L$10:$L$999,0),1),INDEX('Cycle 1'!G$10:G$999,MATCH($A1194,'Cycle 1'!$L$10:$L$999,0),1)),INDEX('Cycle 2'!G$10:G$999,MATCH($A1194,'Cycle 2'!$L$10:$L$999,0),1)),INDEX('Cycle 3'!G$10:G$999,MATCH($A1194,'Cycle 3'!$L$10:$L$999,0),1)),INDEX('Cycle 4'!G$10:G$999,MATCH($A1194,'Cycle 4'!$L$10:$L$999,0),1)),INDEX('Cycle 5'!G$10:G$999,MATCH($A1194,'Cycle 5'!$L$10:$L$999,0),1)),INDEX('Cycle 6'!G$10:G$999,MATCH($A1194,'Cycle 6'!$L$10:$L$999,0),1)),INDEX('Cycle 7'!G$10:G$999,MATCH($A1194,'Cycle 7'!$L$10:$L$999,0),1)),INDEX('Cycle 8'!G$10:G$999,MATCH($A1194,'Cycle 8'!$L$10:$L$999,0),1)),INDEX('Cycle 9'!G$10:G$999,MATCH($A1194,'Cycle 9'!$L$10:$L$999,0),1)),INDEX('Cycle 10'!G$10:G$999,MATCH($A1194,'Cycle 10'!$L$10:$L$999,0),1)),INDEX('Cycle 11'!G$10:G$999,MATCH($A1194,'Cycle 11'!$L$10:$L$999,0),1)),"")="","",IFERROR(IFERROR(IFERROR(IFERROR(IFERROR(IFERROR(IFERROR(IFERROR(IFERROR(IFERROR(IFERROR(IFERROR(INDEX(Summer!G$10:G$999,MATCH($A1194,Summer!$L$10:$L$999,0),1),INDEX('Cycle 1'!G$10:G$999,MATCH($A1194,'Cycle 1'!$L$10:$L$999,0),1)),INDEX('Cycle 2'!G$10:G$999,MATCH($A1194,'Cycle 2'!$L$10:$L$999,0),1)),INDEX('Cycle 3'!G$10:G$999,MATCH($A1194,'Cycle 3'!$L$10:$L$999,0),1)),INDEX('Cycle 4'!G$10:G$999,MATCH($A1194,'Cycle 4'!$L$10:$L$999,0),1)),INDEX('Cycle 5'!G$10:G$999,MATCH($A1194,'Cycle 5'!$L$10:$L$999,0),1)),INDEX('Cycle 6'!G$10:G$999,MATCH($A1194,'Cycle 6'!$L$10:$L$999,0),1)),INDEX('Cycle 7'!G$10:G$999,MATCH($A1194,'Cycle 7'!$L$10:$L$999,0),1)),INDEX('Cycle 8'!G$10:G$999,MATCH($A1194,'Cycle 8'!$L$10:$L$999,0),1)),INDEX('Cycle 9'!G$10:G$999,MATCH($A1194,'Cycle 9'!$L$10:$L$999,0),1)),INDEX('Cycle 10'!G$10:G$999,MATCH($A1194,'Cycle 10'!$L$10:$L$999,0),1)),INDEX('Cycle 11'!G$10:G$999,MATCH($A1194,'Cycle 11'!$L$10:$L$999,0),1)),""))</f>
        <v/>
      </c>
      <c r="I1194">
        <f>IFERROR(IF(C1194="",MAX(I$1:I1193),IF(ROW(C$2)=ROW(C1194),1,IF(ISERROR(VLOOKUP(C1194,C$2:C1193,1,FALSE)),MAX(I$1:I1193)+1,MAX(I$1:I1193)))),"")</f>
        <v>0</v>
      </c>
      <c r="J1194" t="str">
        <f t="shared" si="125"/>
        <v/>
      </c>
      <c r="K1194" t="str">
        <f t="shared" si="124"/>
        <v/>
      </c>
      <c r="L1194" t="str">
        <f t="shared" si="124"/>
        <v/>
      </c>
      <c r="M1194" t="str">
        <f t="shared" si="124"/>
        <v/>
      </c>
      <c r="N1194" t="str">
        <f t="shared" si="124"/>
        <v/>
      </c>
      <c r="O1194" t="str">
        <f t="shared" si="124"/>
        <v/>
      </c>
      <c r="P1194" t="str">
        <f t="shared" si="124"/>
        <v/>
      </c>
      <c r="Q1194" t="str">
        <f t="shared" si="124"/>
        <v/>
      </c>
      <c r="R1194" t="str">
        <f t="shared" si="124"/>
        <v/>
      </c>
      <c r="S1194" t="str">
        <f t="shared" si="124"/>
        <v/>
      </c>
      <c r="T1194" t="str">
        <f t="shared" ref="K1194:V1217" si="127">IF($H1194="","",COUNTIFS($C:$C,$C1194,$H:$H,"Yes",$B:$B,SUBSTITUTE(T$1,"MH_","")))</f>
        <v/>
      </c>
      <c r="U1194" t="str">
        <f t="shared" si="127"/>
        <v/>
      </c>
      <c r="V1194" t="str">
        <f t="shared" si="127"/>
        <v/>
      </c>
      <c r="W1194" t="str">
        <f t="shared" si="126"/>
        <v/>
      </c>
      <c r="X1194">
        <f>IF(OR(H1194="No",H1194=""),0,IF(COUNTIFS(H$2:H1194,"Yes",C$2:C1194,C1194)&gt;1,0,COUNTIFS(H$2:H1194,"Yes",C$2:C1194,C1194)))+IF(X1193=$X$1,0,X1193)</f>
        <v>0</v>
      </c>
    </row>
    <row r="1195" spans="1:24" x14ac:dyDescent="0.3">
      <c r="A1195">
        <f>ROWS($A$2:$A1195)</f>
        <v>1194</v>
      </c>
      <c r="B1195" t="str">
        <f>IF(ISERROR(VLOOKUP(A1195,Summer!L$11:L$500,1,FALSE)),IF(ISERROR(VLOOKUP(A1195,'Cycle 1'!L$11:L$500,1,FALSE)),IF(ISERROR(VLOOKUP(A1195,'Cycle 2'!L$11:L$500,1,FALSE)),IF(ISERROR(VLOOKUP(A1195,'Cycle 3'!L$11:L$500,1,FALSE)),IF(ISERROR(VLOOKUP(A1195,'Cycle 4'!L$11:L$500,1,FALSE)),IF(ISERROR(VLOOKUP(A1195,'Cycle 5'!L$11:L$500,1,FALSE)),IF(ISERROR(VLOOKUP(A1195,'Cycle 6'!L$11:L$500,1,FALSE)),IF(ISERROR(VLOOKUP(A1195,'Cycle 7'!L$11:L$500,1,FALSE)),IF(ISERROR(VLOOKUP(A1195,'Cycle 8'!L$11:L$500,1,FALSE)),IF(ISERROR(VLOOKUP(A1195,'Cycle 9'!L$11:L$500,1,FALSE)),IF(ISERROR(VLOOKUP(A1195,'Cycle 10'!L$11:L$500,1,FALSE)),IF(ISERROR(VLOOKUP(A1195,'Cycle 11'!L$11:L$500,1,FALSE)),"","Cycle 11"),"Cycle 10"),"Cycle 9"),"Cycle 8"),"Cycle 7"),"Cycle 6"),"Cycle 5"),"Cycle 4"),"Cycle 3"),"Cycle 2"),"Cycle 1"),"Summer")</f>
        <v/>
      </c>
      <c r="C1195" t="str">
        <f>IF(IFERROR(IFERROR(IFERROR(IFERROR(IFERROR(IFERROR(IFERROR(IFERROR(IFERROR(IFERROR(IFERROR(IFERROR(INDEX(Summer!B$10:B$999,MATCH($A1195,Summer!$L$10:$L$999,0),1),INDEX('Cycle 1'!B$10:B$999,MATCH($A1195,'Cycle 1'!$L$10:$L$999,0),1)),INDEX('Cycle 2'!B$10:B$999,MATCH($A1195,'Cycle 2'!$L$10:$L$999,0),1)),INDEX('Cycle 3'!B$10:B$999,MATCH($A1195,'Cycle 3'!$L$10:$L$999,0),1)),INDEX('Cycle 4'!B$10:B$999,MATCH($A1195,'Cycle 4'!$L$10:$L$999,0),1)),INDEX('Cycle 5'!B$10:B$999,MATCH($A1195,'Cycle 5'!$L$10:$L$999,0),1)),INDEX('Cycle 6'!B$10:B$999,MATCH($A1195,'Cycle 6'!$L$10:$L$999,0),1)),INDEX('Cycle 7'!B$10:B$999,MATCH($A1195,'Cycle 7'!$L$10:$L$999,0),1)),INDEX('Cycle 8'!B$10:B$999,MATCH($A1195,'Cycle 8'!$L$10:$L$999,0),1)),INDEX('Cycle 9'!B$10:B$999,MATCH($A1195,'Cycle 9'!$L$10:$L$999,0),1)),INDEX('Cycle 10'!B$10:B$999,MATCH($A1195,'Cycle 10'!$L$10:$L$999,0),1)),INDEX('Cycle 11'!B$10:B$999,MATCH($A1195,'Cycle 11'!$L$10:$L$999,0),1)),"")="","",IFERROR(IFERROR(IFERROR(IFERROR(IFERROR(IFERROR(IFERROR(IFERROR(IFERROR(IFERROR(IFERROR(IFERROR(INDEX(Summer!B$10:B$999,MATCH($A1195,Summer!$L$10:$L$999,0),1),INDEX('Cycle 1'!B$10:B$999,MATCH($A1195,'Cycle 1'!$L$10:$L$999,0),1)),INDEX('Cycle 2'!B$10:B$999,MATCH($A1195,'Cycle 2'!$L$10:$L$999,0),1)),INDEX('Cycle 3'!B$10:B$999,MATCH($A1195,'Cycle 3'!$L$10:$L$999,0),1)),INDEX('Cycle 4'!B$10:B$999,MATCH($A1195,'Cycle 4'!$L$10:$L$999,0),1)),INDEX('Cycle 5'!B$10:B$999,MATCH($A1195,'Cycle 5'!$L$10:$L$999,0),1)),INDEX('Cycle 6'!B$10:B$999,MATCH($A1195,'Cycle 6'!$L$10:$L$999,0),1)),INDEX('Cycle 7'!B$10:B$999,MATCH($A1195,'Cycle 7'!$L$10:$L$999,0),1)),INDEX('Cycle 8'!B$10:B$999,MATCH($A1195,'Cycle 8'!$L$10:$L$999,0),1)),INDEX('Cycle 9'!B$10:B$999,MATCH($A1195,'Cycle 9'!$L$10:$L$999,0),1)),INDEX('Cycle 10'!B$10:B$999,MATCH($A1195,'Cycle 10'!$L$10:$L$999,0),1)),INDEX('Cycle 11'!B$10:B$999,MATCH($A1195,'Cycle 11'!$L$10:$L$999,0),1)),""))</f>
        <v/>
      </c>
      <c r="D1195" t="str">
        <f>IF(IFERROR(IFERROR(IFERROR(IFERROR(IFERROR(IFERROR(IFERROR(IFERROR(IFERROR(IFERROR(IFERROR(IFERROR(INDEX(Summer!C$10:C$999,MATCH($A1195,Summer!$L$10:$L$999,0),1),INDEX('Cycle 1'!C$10:C$999,MATCH($A1195,'Cycle 1'!$L$10:$L$999,0),1)),INDEX('Cycle 2'!C$10:C$999,MATCH($A1195,'Cycle 2'!$L$10:$L$999,0),1)),INDEX('Cycle 3'!C$10:C$999,MATCH($A1195,'Cycle 3'!$L$10:$L$999,0),1)),INDEX('Cycle 4'!C$10:C$999,MATCH($A1195,'Cycle 4'!$L$10:$L$999,0),1)),INDEX('Cycle 5'!C$10:C$999,MATCH($A1195,'Cycle 5'!$L$10:$L$999,0),1)),INDEX('Cycle 6'!C$10:C$999,MATCH($A1195,'Cycle 6'!$L$10:$L$999,0),1)),INDEX('Cycle 7'!C$10:C$999,MATCH($A1195,'Cycle 7'!$L$10:$L$999,0),1)),INDEX('Cycle 8'!C$10:C$999,MATCH($A1195,'Cycle 8'!$L$10:$L$999,0),1)),INDEX('Cycle 9'!C$10:C$999,MATCH($A1195,'Cycle 9'!$L$10:$L$999,0),1)),INDEX('Cycle 10'!C$10:C$999,MATCH($A1195,'Cycle 10'!$L$10:$L$999,0),1)),INDEX('Cycle 11'!C$10:C$999,MATCH($A1195,'Cycle 11'!$L$10:$L$999,0),1)),"")="","",IFERROR(IFERROR(IFERROR(IFERROR(IFERROR(IFERROR(IFERROR(IFERROR(IFERROR(IFERROR(IFERROR(IFERROR(INDEX(Summer!C$10:C$999,MATCH($A1195,Summer!$L$10:$L$999,0),1),INDEX('Cycle 1'!C$10:C$999,MATCH($A1195,'Cycle 1'!$L$10:$L$999,0),1)),INDEX('Cycle 2'!C$10:C$999,MATCH($A1195,'Cycle 2'!$L$10:$L$999,0),1)),INDEX('Cycle 3'!C$10:C$999,MATCH($A1195,'Cycle 3'!$L$10:$L$999,0),1)),INDEX('Cycle 4'!C$10:C$999,MATCH($A1195,'Cycle 4'!$L$10:$L$999,0),1)),INDEX('Cycle 5'!C$10:C$999,MATCH($A1195,'Cycle 5'!$L$10:$L$999,0),1)),INDEX('Cycle 6'!C$10:C$999,MATCH($A1195,'Cycle 6'!$L$10:$L$999,0),1)),INDEX('Cycle 7'!C$10:C$999,MATCH($A1195,'Cycle 7'!$L$10:$L$999,0),1)),INDEX('Cycle 8'!C$10:C$999,MATCH($A1195,'Cycle 8'!$L$10:$L$999,0),1)),INDEX('Cycle 9'!C$10:C$999,MATCH($A1195,'Cycle 9'!$L$10:$L$999,0),1)),INDEX('Cycle 10'!C$10:C$999,MATCH($A1195,'Cycle 10'!$L$10:$L$999,0),1)),INDEX('Cycle 11'!C$10:C$999,MATCH($A1195,'Cycle 11'!$L$10:$L$999,0),1)),""))</f>
        <v/>
      </c>
      <c r="E1195" t="str">
        <f>IF(IFERROR(IFERROR(IFERROR(IFERROR(IFERROR(IFERROR(IFERROR(IFERROR(IFERROR(IFERROR(IFERROR(IFERROR(INDEX(Summer!D$10:D$999,MATCH($A1195,Summer!$L$10:$L$999,0),1),INDEX('Cycle 1'!D$10:D$999,MATCH($A1195,'Cycle 1'!$L$10:$L$999,0),1)),INDEX('Cycle 2'!D$10:D$999,MATCH($A1195,'Cycle 2'!$L$10:$L$999,0),1)),INDEX('Cycle 3'!D$10:D$999,MATCH($A1195,'Cycle 3'!$L$10:$L$999,0),1)),INDEX('Cycle 4'!D$10:D$999,MATCH($A1195,'Cycle 4'!$L$10:$L$999,0),1)),INDEX('Cycle 5'!D$10:D$999,MATCH($A1195,'Cycle 5'!$L$10:$L$999,0),1)),INDEX('Cycle 6'!D$10:D$999,MATCH($A1195,'Cycle 6'!$L$10:$L$999,0),1)),INDEX('Cycle 7'!D$10:D$999,MATCH($A1195,'Cycle 7'!$L$10:$L$999,0),1)),INDEX('Cycle 8'!D$10:D$999,MATCH($A1195,'Cycle 8'!$L$10:$L$999,0),1)),INDEX('Cycle 9'!D$10:D$999,MATCH($A1195,'Cycle 9'!$L$10:$L$999,0),1)),INDEX('Cycle 10'!D$10:D$999,MATCH($A1195,'Cycle 10'!$L$10:$L$999,0),1)),INDEX('Cycle 11'!D$10:D$999,MATCH($A1195,'Cycle 11'!$L$10:$L$999,0),1)),"")="","",IFERROR(IFERROR(IFERROR(IFERROR(IFERROR(IFERROR(IFERROR(IFERROR(IFERROR(IFERROR(IFERROR(IFERROR(INDEX(Summer!D$10:D$999,MATCH($A1195,Summer!$L$10:$L$999,0),1),INDEX('Cycle 1'!D$10:D$999,MATCH($A1195,'Cycle 1'!$L$10:$L$999,0),1)),INDEX('Cycle 2'!D$10:D$999,MATCH($A1195,'Cycle 2'!$L$10:$L$999,0),1)),INDEX('Cycle 3'!D$10:D$999,MATCH($A1195,'Cycle 3'!$L$10:$L$999,0),1)),INDEX('Cycle 4'!D$10:D$999,MATCH($A1195,'Cycle 4'!$L$10:$L$999,0),1)),INDEX('Cycle 5'!D$10:D$999,MATCH($A1195,'Cycle 5'!$L$10:$L$999,0),1)),INDEX('Cycle 6'!D$10:D$999,MATCH($A1195,'Cycle 6'!$L$10:$L$999,0),1)),INDEX('Cycle 7'!D$10:D$999,MATCH($A1195,'Cycle 7'!$L$10:$L$999,0),1)),INDEX('Cycle 8'!D$10:D$999,MATCH($A1195,'Cycle 8'!$L$10:$L$999,0),1)),INDEX('Cycle 9'!D$10:D$999,MATCH($A1195,'Cycle 9'!$L$10:$L$999,0),1)),INDEX('Cycle 10'!D$10:D$999,MATCH($A1195,'Cycle 10'!$L$10:$L$999,0),1)),INDEX('Cycle 11'!D$10:D$999,MATCH($A1195,'Cycle 11'!$L$10:$L$999,0),1)),""))</f>
        <v/>
      </c>
      <c r="F1195" t="str">
        <f>IF(IFERROR(IFERROR(IFERROR(IFERROR(IFERROR(IFERROR(IFERROR(IFERROR(IFERROR(IFERROR(IFERROR(IFERROR(INDEX(Summer!E$10:E$999,MATCH($A1195,Summer!$L$10:$L$999,0),1),INDEX('Cycle 1'!E$10:E$999,MATCH($A1195,'Cycle 1'!$L$10:$L$999,0),1)),INDEX('Cycle 2'!E$10:E$999,MATCH($A1195,'Cycle 2'!$L$10:$L$999,0),1)),INDEX('Cycle 3'!E$10:E$999,MATCH($A1195,'Cycle 3'!$L$10:$L$999,0),1)),INDEX('Cycle 4'!E$10:E$999,MATCH($A1195,'Cycle 4'!$L$10:$L$999,0),1)),INDEX('Cycle 5'!E$10:E$999,MATCH($A1195,'Cycle 5'!$L$10:$L$999,0),1)),INDEX('Cycle 6'!E$10:E$999,MATCH($A1195,'Cycle 6'!$L$10:$L$999,0),1)),INDEX('Cycle 7'!E$10:E$999,MATCH($A1195,'Cycle 7'!$L$10:$L$999,0),1)),INDEX('Cycle 8'!E$10:E$999,MATCH($A1195,'Cycle 8'!$L$10:$L$999,0),1)),INDEX('Cycle 9'!E$10:E$999,MATCH($A1195,'Cycle 9'!$L$10:$L$999,0),1)),INDEX('Cycle 10'!E$10:E$999,MATCH($A1195,'Cycle 10'!$L$10:$L$999,0),1)),INDEX('Cycle 11'!E$10:E$999,MATCH($A1195,'Cycle 11'!$L$10:$L$999,0),1)),"")="","",IFERROR(IFERROR(IFERROR(IFERROR(IFERROR(IFERROR(IFERROR(IFERROR(IFERROR(IFERROR(IFERROR(IFERROR(INDEX(Summer!E$10:E$999,MATCH($A1195,Summer!$L$10:$L$999,0),1),INDEX('Cycle 1'!E$10:E$999,MATCH($A1195,'Cycle 1'!$L$10:$L$999,0),1)),INDEX('Cycle 2'!E$10:E$999,MATCH($A1195,'Cycle 2'!$L$10:$L$999,0),1)),INDEX('Cycle 3'!E$10:E$999,MATCH($A1195,'Cycle 3'!$L$10:$L$999,0),1)),INDEX('Cycle 4'!E$10:E$999,MATCH($A1195,'Cycle 4'!$L$10:$L$999,0),1)),INDEX('Cycle 5'!E$10:E$999,MATCH($A1195,'Cycle 5'!$L$10:$L$999,0),1)),INDEX('Cycle 6'!E$10:E$999,MATCH($A1195,'Cycle 6'!$L$10:$L$999,0),1)),INDEX('Cycle 7'!E$10:E$999,MATCH($A1195,'Cycle 7'!$L$10:$L$999,0),1)),INDEX('Cycle 8'!E$10:E$999,MATCH($A1195,'Cycle 8'!$L$10:$L$999,0),1)),INDEX('Cycle 9'!E$10:E$999,MATCH($A1195,'Cycle 9'!$L$10:$L$999,0),1)),INDEX('Cycle 10'!E$10:E$999,MATCH($A1195,'Cycle 10'!$L$10:$L$999,0),1)),INDEX('Cycle 11'!E$10:E$999,MATCH($A1195,'Cycle 11'!$L$10:$L$999,0),1)),""))</f>
        <v/>
      </c>
      <c r="G1195" t="str">
        <f>IF(IFERROR(IFERROR(IFERROR(IFERROR(IFERROR(IFERROR(IFERROR(IFERROR(IFERROR(IFERROR(IFERROR(IFERROR(INDEX(Summer!F$10:F$999,MATCH($A1195,Summer!$L$10:$L$999,0),1),INDEX('Cycle 1'!F$10:F$999,MATCH($A1195,'Cycle 1'!$L$10:$L$999,0),1)),INDEX('Cycle 2'!F$10:F$999,MATCH($A1195,'Cycle 2'!$L$10:$L$999,0),1)),INDEX('Cycle 3'!F$10:F$999,MATCH($A1195,'Cycle 3'!$L$10:$L$999,0),1)),INDEX('Cycle 4'!F$10:F$999,MATCH($A1195,'Cycle 4'!$L$10:$L$999,0),1)),INDEX('Cycle 5'!F$10:F$999,MATCH($A1195,'Cycle 5'!$L$10:$L$999,0),1)),INDEX('Cycle 6'!F$10:F$999,MATCH($A1195,'Cycle 6'!$L$10:$L$999,0),1)),INDEX('Cycle 7'!F$10:F$999,MATCH($A1195,'Cycle 7'!$L$10:$L$999,0),1)),INDEX('Cycle 8'!F$10:F$999,MATCH($A1195,'Cycle 8'!$L$10:$L$999,0),1)),INDEX('Cycle 9'!F$10:F$999,MATCH($A1195,'Cycle 9'!$L$10:$L$999,0),1)),INDEX('Cycle 10'!F$10:F$999,MATCH($A1195,'Cycle 10'!$L$10:$L$999,0),1)),INDEX('Cycle 11'!F$10:F$999,MATCH($A1195,'Cycle 11'!$L$10:$L$999,0),1)),"")="","",IFERROR(IFERROR(IFERROR(IFERROR(IFERROR(IFERROR(IFERROR(IFERROR(IFERROR(IFERROR(IFERROR(IFERROR(INDEX(Summer!F$10:F$999,MATCH($A1195,Summer!$L$10:$L$999,0),1),INDEX('Cycle 1'!F$10:F$999,MATCH($A1195,'Cycle 1'!$L$10:$L$999,0),1)),INDEX('Cycle 2'!F$10:F$999,MATCH($A1195,'Cycle 2'!$L$10:$L$999,0),1)),INDEX('Cycle 3'!F$10:F$999,MATCH($A1195,'Cycle 3'!$L$10:$L$999,0),1)),INDEX('Cycle 4'!F$10:F$999,MATCH($A1195,'Cycle 4'!$L$10:$L$999,0),1)),INDEX('Cycle 5'!F$10:F$999,MATCH($A1195,'Cycle 5'!$L$10:$L$999,0),1)),INDEX('Cycle 6'!F$10:F$999,MATCH($A1195,'Cycle 6'!$L$10:$L$999,0),1)),INDEX('Cycle 7'!F$10:F$999,MATCH($A1195,'Cycle 7'!$L$10:$L$999,0),1)),INDEX('Cycle 8'!F$10:F$999,MATCH($A1195,'Cycle 8'!$L$10:$L$999,0),1)),INDEX('Cycle 9'!F$10:F$999,MATCH($A1195,'Cycle 9'!$L$10:$L$999,0),1)),INDEX('Cycle 10'!F$10:F$999,MATCH($A1195,'Cycle 10'!$L$10:$L$999,0),1)),INDEX('Cycle 11'!F$10:F$999,MATCH($A1195,'Cycle 11'!$L$10:$L$999,0),1)),""))</f>
        <v/>
      </c>
      <c r="H1195" t="str">
        <f>IF(IFERROR(IFERROR(IFERROR(IFERROR(IFERROR(IFERROR(IFERROR(IFERROR(IFERROR(IFERROR(IFERROR(IFERROR(INDEX(Summer!G$10:G$999,MATCH($A1195,Summer!$L$10:$L$999,0),1),INDEX('Cycle 1'!G$10:G$999,MATCH($A1195,'Cycle 1'!$L$10:$L$999,0),1)),INDEX('Cycle 2'!G$10:G$999,MATCH($A1195,'Cycle 2'!$L$10:$L$999,0),1)),INDEX('Cycle 3'!G$10:G$999,MATCH($A1195,'Cycle 3'!$L$10:$L$999,0),1)),INDEX('Cycle 4'!G$10:G$999,MATCH($A1195,'Cycle 4'!$L$10:$L$999,0),1)),INDEX('Cycle 5'!G$10:G$999,MATCH($A1195,'Cycle 5'!$L$10:$L$999,0),1)),INDEX('Cycle 6'!G$10:G$999,MATCH($A1195,'Cycle 6'!$L$10:$L$999,0),1)),INDEX('Cycle 7'!G$10:G$999,MATCH($A1195,'Cycle 7'!$L$10:$L$999,0),1)),INDEX('Cycle 8'!G$10:G$999,MATCH($A1195,'Cycle 8'!$L$10:$L$999,0),1)),INDEX('Cycle 9'!G$10:G$999,MATCH($A1195,'Cycle 9'!$L$10:$L$999,0),1)),INDEX('Cycle 10'!G$10:G$999,MATCH($A1195,'Cycle 10'!$L$10:$L$999,0),1)),INDEX('Cycle 11'!G$10:G$999,MATCH($A1195,'Cycle 11'!$L$10:$L$999,0),1)),"")="","",IFERROR(IFERROR(IFERROR(IFERROR(IFERROR(IFERROR(IFERROR(IFERROR(IFERROR(IFERROR(IFERROR(IFERROR(INDEX(Summer!G$10:G$999,MATCH($A1195,Summer!$L$10:$L$999,0),1),INDEX('Cycle 1'!G$10:G$999,MATCH($A1195,'Cycle 1'!$L$10:$L$999,0),1)),INDEX('Cycle 2'!G$10:G$999,MATCH($A1195,'Cycle 2'!$L$10:$L$999,0),1)),INDEX('Cycle 3'!G$10:G$999,MATCH($A1195,'Cycle 3'!$L$10:$L$999,0),1)),INDEX('Cycle 4'!G$10:G$999,MATCH($A1195,'Cycle 4'!$L$10:$L$999,0),1)),INDEX('Cycle 5'!G$10:G$999,MATCH($A1195,'Cycle 5'!$L$10:$L$999,0),1)),INDEX('Cycle 6'!G$10:G$999,MATCH($A1195,'Cycle 6'!$L$10:$L$999,0),1)),INDEX('Cycle 7'!G$10:G$999,MATCH($A1195,'Cycle 7'!$L$10:$L$999,0),1)),INDEX('Cycle 8'!G$10:G$999,MATCH($A1195,'Cycle 8'!$L$10:$L$999,0),1)),INDEX('Cycle 9'!G$10:G$999,MATCH($A1195,'Cycle 9'!$L$10:$L$999,0),1)),INDEX('Cycle 10'!G$10:G$999,MATCH($A1195,'Cycle 10'!$L$10:$L$999,0),1)),INDEX('Cycle 11'!G$10:G$999,MATCH($A1195,'Cycle 11'!$L$10:$L$999,0),1)),""))</f>
        <v/>
      </c>
      <c r="I1195">
        <f>IFERROR(IF(C1195="",MAX(I$1:I1194),IF(ROW(C$2)=ROW(C1195),1,IF(ISERROR(VLOOKUP(C1195,C$2:C1194,1,FALSE)),MAX(I$1:I1194)+1,MAX(I$1:I1194)))),"")</f>
        <v>0</v>
      </c>
      <c r="J1195" t="str">
        <f t="shared" si="125"/>
        <v/>
      </c>
      <c r="K1195" t="str">
        <f t="shared" si="127"/>
        <v/>
      </c>
      <c r="L1195" t="str">
        <f t="shared" si="127"/>
        <v/>
      </c>
      <c r="M1195" t="str">
        <f t="shared" si="127"/>
        <v/>
      </c>
      <c r="N1195" t="str">
        <f t="shared" si="127"/>
        <v/>
      </c>
      <c r="O1195" t="str">
        <f t="shared" si="127"/>
        <v/>
      </c>
      <c r="P1195" t="str">
        <f t="shared" si="127"/>
        <v/>
      </c>
      <c r="Q1195" t="str">
        <f t="shared" si="127"/>
        <v/>
      </c>
      <c r="R1195" t="str">
        <f t="shared" si="127"/>
        <v/>
      </c>
      <c r="S1195" t="str">
        <f t="shared" si="127"/>
        <v/>
      </c>
      <c r="T1195" t="str">
        <f t="shared" si="127"/>
        <v/>
      </c>
      <c r="U1195" t="str">
        <f t="shared" si="127"/>
        <v/>
      </c>
      <c r="V1195" t="str">
        <f t="shared" si="127"/>
        <v/>
      </c>
      <c r="W1195" t="str">
        <f t="shared" si="126"/>
        <v/>
      </c>
      <c r="X1195">
        <f>IF(OR(H1195="No",H1195=""),0,IF(COUNTIFS(H$2:H1195,"Yes",C$2:C1195,C1195)&gt;1,0,COUNTIFS(H$2:H1195,"Yes",C$2:C1195,C1195)))+IF(X1194=$X$1,0,X1194)</f>
        <v>0</v>
      </c>
    </row>
    <row r="1196" spans="1:24" x14ac:dyDescent="0.3">
      <c r="A1196">
        <f>ROWS($A$2:$A1196)</f>
        <v>1195</v>
      </c>
      <c r="B1196" t="str">
        <f>IF(ISERROR(VLOOKUP(A1196,Summer!L$11:L$500,1,FALSE)),IF(ISERROR(VLOOKUP(A1196,'Cycle 1'!L$11:L$500,1,FALSE)),IF(ISERROR(VLOOKUP(A1196,'Cycle 2'!L$11:L$500,1,FALSE)),IF(ISERROR(VLOOKUP(A1196,'Cycle 3'!L$11:L$500,1,FALSE)),IF(ISERROR(VLOOKUP(A1196,'Cycle 4'!L$11:L$500,1,FALSE)),IF(ISERROR(VLOOKUP(A1196,'Cycle 5'!L$11:L$500,1,FALSE)),IF(ISERROR(VLOOKUP(A1196,'Cycle 6'!L$11:L$500,1,FALSE)),IF(ISERROR(VLOOKUP(A1196,'Cycle 7'!L$11:L$500,1,FALSE)),IF(ISERROR(VLOOKUP(A1196,'Cycle 8'!L$11:L$500,1,FALSE)),IF(ISERROR(VLOOKUP(A1196,'Cycle 9'!L$11:L$500,1,FALSE)),IF(ISERROR(VLOOKUP(A1196,'Cycle 10'!L$11:L$500,1,FALSE)),IF(ISERROR(VLOOKUP(A1196,'Cycle 11'!L$11:L$500,1,FALSE)),"","Cycle 11"),"Cycle 10"),"Cycle 9"),"Cycle 8"),"Cycle 7"),"Cycle 6"),"Cycle 5"),"Cycle 4"),"Cycle 3"),"Cycle 2"),"Cycle 1"),"Summer")</f>
        <v/>
      </c>
      <c r="C1196" t="str">
        <f>IF(IFERROR(IFERROR(IFERROR(IFERROR(IFERROR(IFERROR(IFERROR(IFERROR(IFERROR(IFERROR(IFERROR(IFERROR(INDEX(Summer!B$10:B$999,MATCH($A1196,Summer!$L$10:$L$999,0),1),INDEX('Cycle 1'!B$10:B$999,MATCH($A1196,'Cycle 1'!$L$10:$L$999,0),1)),INDEX('Cycle 2'!B$10:B$999,MATCH($A1196,'Cycle 2'!$L$10:$L$999,0),1)),INDEX('Cycle 3'!B$10:B$999,MATCH($A1196,'Cycle 3'!$L$10:$L$999,0),1)),INDEX('Cycle 4'!B$10:B$999,MATCH($A1196,'Cycle 4'!$L$10:$L$999,0),1)),INDEX('Cycle 5'!B$10:B$999,MATCH($A1196,'Cycle 5'!$L$10:$L$999,0),1)),INDEX('Cycle 6'!B$10:B$999,MATCH($A1196,'Cycle 6'!$L$10:$L$999,0),1)),INDEX('Cycle 7'!B$10:B$999,MATCH($A1196,'Cycle 7'!$L$10:$L$999,0),1)),INDEX('Cycle 8'!B$10:B$999,MATCH($A1196,'Cycle 8'!$L$10:$L$999,0),1)),INDEX('Cycle 9'!B$10:B$999,MATCH($A1196,'Cycle 9'!$L$10:$L$999,0),1)),INDEX('Cycle 10'!B$10:B$999,MATCH($A1196,'Cycle 10'!$L$10:$L$999,0),1)),INDEX('Cycle 11'!B$10:B$999,MATCH($A1196,'Cycle 11'!$L$10:$L$999,0),1)),"")="","",IFERROR(IFERROR(IFERROR(IFERROR(IFERROR(IFERROR(IFERROR(IFERROR(IFERROR(IFERROR(IFERROR(IFERROR(INDEX(Summer!B$10:B$999,MATCH($A1196,Summer!$L$10:$L$999,0),1),INDEX('Cycle 1'!B$10:B$999,MATCH($A1196,'Cycle 1'!$L$10:$L$999,0),1)),INDEX('Cycle 2'!B$10:B$999,MATCH($A1196,'Cycle 2'!$L$10:$L$999,0),1)),INDEX('Cycle 3'!B$10:B$999,MATCH($A1196,'Cycle 3'!$L$10:$L$999,0),1)),INDEX('Cycle 4'!B$10:B$999,MATCH($A1196,'Cycle 4'!$L$10:$L$999,0),1)),INDEX('Cycle 5'!B$10:B$999,MATCH($A1196,'Cycle 5'!$L$10:$L$999,0),1)),INDEX('Cycle 6'!B$10:B$999,MATCH($A1196,'Cycle 6'!$L$10:$L$999,0),1)),INDEX('Cycle 7'!B$10:B$999,MATCH($A1196,'Cycle 7'!$L$10:$L$999,0),1)),INDEX('Cycle 8'!B$10:B$999,MATCH($A1196,'Cycle 8'!$L$10:$L$999,0),1)),INDEX('Cycle 9'!B$10:B$999,MATCH($A1196,'Cycle 9'!$L$10:$L$999,0),1)),INDEX('Cycle 10'!B$10:B$999,MATCH($A1196,'Cycle 10'!$L$10:$L$999,0),1)),INDEX('Cycle 11'!B$10:B$999,MATCH($A1196,'Cycle 11'!$L$10:$L$999,0),1)),""))</f>
        <v/>
      </c>
      <c r="D1196" t="str">
        <f>IF(IFERROR(IFERROR(IFERROR(IFERROR(IFERROR(IFERROR(IFERROR(IFERROR(IFERROR(IFERROR(IFERROR(IFERROR(INDEX(Summer!C$10:C$999,MATCH($A1196,Summer!$L$10:$L$999,0),1),INDEX('Cycle 1'!C$10:C$999,MATCH($A1196,'Cycle 1'!$L$10:$L$999,0),1)),INDEX('Cycle 2'!C$10:C$999,MATCH($A1196,'Cycle 2'!$L$10:$L$999,0),1)),INDEX('Cycle 3'!C$10:C$999,MATCH($A1196,'Cycle 3'!$L$10:$L$999,0),1)),INDEX('Cycle 4'!C$10:C$999,MATCH($A1196,'Cycle 4'!$L$10:$L$999,0),1)),INDEX('Cycle 5'!C$10:C$999,MATCH($A1196,'Cycle 5'!$L$10:$L$999,0),1)),INDEX('Cycle 6'!C$10:C$999,MATCH($A1196,'Cycle 6'!$L$10:$L$999,0),1)),INDEX('Cycle 7'!C$10:C$999,MATCH($A1196,'Cycle 7'!$L$10:$L$999,0),1)),INDEX('Cycle 8'!C$10:C$999,MATCH($A1196,'Cycle 8'!$L$10:$L$999,0),1)),INDEX('Cycle 9'!C$10:C$999,MATCH($A1196,'Cycle 9'!$L$10:$L$999,0),1)),INDEX('Cycle 10'!C$10:C$999,MATCH($A1196,'Cycle 10'!$L$10:$L$999,0),1)),INDEX('Cycle 11'!C$10:C$999,MATCH($A1196,'Cycle 11'!$L$10:$L$999,0),1)),"")="","",IFERROR(IFERROR(IFERROR(IFERROR(IFERROR(IFERROR(IFERROR(IFERROR(IFERROR(IFERROR(IFERROR(IFERROR(INDEX(Summer!C$10:C$999,MATCH($A1196,Summer!$L$10:$L$999,0),1),INDEX('Cycle 1'!C$10:C$999,MATCH($A1196,'Cycle 1'!$L$10:$L$999,0),1)),INDEX('Cycle 2'!C$10:C$999,MATCH($A1196,'Cycle 2'!$L$10:$L$999,0),1)),INDEX('Cycle 3'!C$10:C$999,MATCH($A1196,'Cycle 3'!$L$10:$L$999,0),1)),INDEX('Cycle 4'!C$10:C$999,MATCH($A1196,'Cycle 4'!$L$10:$L$999,0),1)),INDEX('Cycle 5'!C$10:C$999,MATCH($A1196,'Cycle 5'!$L$10:$L$999,0),1)),INDEX('Cycle 6'!C$10:C$999,MATCH($A1196,'Cycle 6'!$L$10:$L$999,0),1)),INDEX('Cycle 7'!C$10:C$999,MATCH($A1196,'Cycle 7'!$L$10:$L$999,0),1)),INDEX('Cycle 8'!C$10:C$999,MATCH($A1196,'Cycle 8'!$L$10:$L$999,0),1)),INDEX('Cycle 9'!C$10:C$999,MATCH($A1196,'Cycle 9'!$L$10:$L$999,0),1)),INDEX('Cycle 10'!C$10:C$999,MATCH($A1196,'Cycle 10'!$L$10:$L$999,0),1)),INDEX('Cycle 11'!C$10:C$999,MATCH($A1196,'Cycle 11'!$L$10:$L$999,0),1)),""))</f>
        <v/>
      </c>
      <c r="E1196" t="str">
        <f>IF(IFERROR(IFERROR(IFERROR(IFERROR(IFERROR(IFERROR(IFERROR(IFERROR(IFERROR(IFERROR(IFERROR(IFERROR(INDEX(Summer!D$10:D$999,MATCH($A1196,Summer!$L$10:$L$999,0),1),INDEX('Cycle 1'!D$10:D$999,MATCH($A1196,'Cycle 1'!$L$10:$L$999,0),1)),INDEX('Cycle 2'!D$10:D$999,MATCH($A1196,'Cycle 2'!$L$10:$L$999,0),1)),INDEX('Cycle 3'!D$10:D$999,MATCH($A1196,'Cycle 3'!$L$10:$L$999,0),1)),INDEX('Cycle 4'!D$10:D$999,MATCH($A1196,'Cycle 4'!$L$10:$L$999,0),1)),INDEX('Cycle 5'!D$10:D$999,MATCH($A1196,'Cycle 5'!$L$10:$L$999,0),1)),INDEX('Cycle 6'!D$10:D$999,MATCH($A1196,'Cycle 6'!$L$10:$L$999,0),1)),INDEX('Cycle 7'!D$10:D$999,MATCH($A1196,'Cycle 7'!$L$10:$L$999,0),1)),INDEX('Cycle 8'!D$10:D$999,MATCH($A1196,'Cycle 8'!$L$10:$L$999,0),1)),INDEX('Cycle 9'!D$10:D$999,MATCH($A1196,'Cycle 9'!$L$10:$L$999,0),1)),INDEX('Cycle 10'!D$10:D$999,MATCH($A1196,'Cycle 10'!$L$10:$L$999,0),1)),INDEX('Cycle 11'!D$10:D$999,MATCH($A1196,'Cycle 11'!$L$10:$L$999,0),1)),"")="","",IFERROR(IFERROR(IFERROR(IFERROR(IFERROR(IFERROR(IFERROR(IFERROR(IFERROR(IFERROR(IFERROR(IFERROR(INDEX(Summer!D$10:D$999,MATCH($A1196,Summer!$L$10:$L$999,0),1),INDEX('Cycle 1'!D$10:D$999,MATCH($A1196,'Cycle 1'!$L$10:$L$999,0),1)),INDEX('Cycle 2'!D$10:D$999,MATCH($A1196,'Cycle 2'!$L$10:$L$999,0),1)),INDEX('Cycle 3'!D$10:D$999,MATCH($A1196,'Cycle 3'!$L$10:$L$999,0),1)),INDEX('Cycle 4'!D$10:D$999,MATCH($A1196,'Cycle 4'!$L$10:$L$999,0),1)),INDEX('Cycle 5'!D$10:D$999,MATCH($A1196,'Cycle 5'!$L$10:$L$999,0),1)),INDEX('Cycle 6'!D$10:D$999,MATCH($A1196,'Cycle 6'!$L$10:$L$999,0),1)),INDEX('Cycle 7'!D$10:D$999,MATCH($A1196,'Cycle 7'!$L$10:$L$999,0),1)),INDEX('Cycle 8'!D$10:D$999,MATCH($A1196,'Cycle 8'!$L$10:$L$999,0),1)),INDEX('Cycle 9'!D$10:D$999,MATCH($A1196,'Cycle 9'!$L$10:$L$999,0),1)),INDEX('Cycle 10'!D$10:D$999,MATCH($A1196,'Cycle 10'!$L$10:$L$999,0),1)),INDEX('Cycle 11'!D$10:D$999,MATCH($A1196,'Cycle 11'!$L$10:$L$999,0),1)),""))</f>
        <v/>
      </c>
      <c r="F1196" t="str">
        <f>IF(IFERROR(IFERROR(IFERROR(IFERROR(IFERROR(IFERROR(IFERROR(IFERROR(IFERROR(IFERROR(IFERROR(IFERROR(INDEX(Summer!E$10:E$999,MATCH($A1196,Summer!$L$10:$L$999,0),1),INDEX('Cycle 1'!E$10:E$999,MATCH($A1196,'Cycle 1'!$L$10:$L$999,0),1)),INDEX('Cycle 2'!E$10:E$999,MATCH($A1196,'Cycle 2'!$L$10:$L$999,0),1)),INDEX('Cycle 3'!E$10:E$999,MATCH($A1196,'Cycle 3'!$L$10:$L$999,0),1)),INDEX('Cycle 4'!E$10:E$999,MATCH($A1196,'Cycle 4'!$L$10:$L$999,0),1)),INDEX('Cycle 5'!E$10:E$999,MATCH($A1196,'Cycle 5'!$L$10:$L$999,0),1)),INDEX('Cycle 6'!E$10:E$999,MATCH($A1196,'Cycle 6'!$L$10:$L$999,0),1)),INDEX('Cycle 7'!E$10:E$999,MATCH($A1196,'Cycle 7'!$L$10:$L$999,0),1)),INDEX('Cycle 8'!E$10:E$999,MATCH($A1196,'Cycle 8'!$L$10:$L$999,0),1)),INDEX('Cycle 9'!E$10:E$999,MATCH($A1196,'Cycle 9'!$L$10:$L$999,0),1)),INDEX('Cycle 10'!E$10:E$999,MATCH($A1196,'Cycle 10'!$L$10:$L$999,0),1)),INDEX('Cycle 11'!E$10:E$999,MATCH($A1196,'Cycle 11'!$L$10:$L$999,0),1)),"")="","",IFERROR(IFERROR(IFERROR(IFERROR(IFERROR(IFERROR(IFERROR(IFERROR(IFERROR(IFERROR(IFERROR(IFERROR(INDEX(Summer!E$10:E$999,MATCH($A1196,Summer!$L$10:$L$999,0),1),INDEX('Cycle 1'!E$10:E$999,MATCH($A1196,'Cycle 1'!$L$10:$L$999,0),1)),INDEX('Cycle 2'!E$10:E$999,MATCH($A1196,'Cycle 2'!$L$10:$L$999,0),1)),INDEX('Cycle 3'!E$10:E$999,MATCH($A1196,'Cycle 3'!$L$10:$L$999,0),1)),INDEX('Cycle 4'!E$10:E$999,MATCH($A1196,'Cycle 4'!$L$10:$L$999,0),1)),INDEX('Cycle 5'!E$10:E$999,MATCH($A1196,'Cycle 5'!$L$10:$L$999,0),1)),INDEX('Cycle 6'!E$10:E$999,MATCH($A1196,'Cycle 6'!$L$10:$L$999,0),1)),INDEX('Cycle 7'!E$10:E$999,MATCH($A1196,'Cycle 7'!$L$10:$L$999,0),1)),INDEX('Cycle 8'!E$10:E$999,MATCH($A1196,'Cycle 8'!$L$10:$L$999,0),1)),INDEX('Cycle 9'!E$10:E$999,MATCH($A1196,'Cycle 9'!$L$10:$L$999,0),1)),INDEX('Cycle 10'!E$10:E$999,MATCH($A1196,'Cycle 10'!$L$10:$L$999,0),1)),INDEX('Cycle 11'!E$10:E$999,MATCH($A1196,'Cycle 11'!$L$10:$L$999,0),1)),""))</f>
        <v/>
      </c>
      <c r="G1196" t="str">
        <f>IF(IFERROR(IFERROR(IFERROR(IFERROR(IFERROR(IFERROR(IFERROR(IFERROR(IFERROR(IFERROR(IFERROR(IFERROR(INDEX(Summer!F$10:F$999,MATCH($A1196,Summer!$L$10:$L$999,0),1),INDEX('Cycle 1'!F$10:F$999,MATCH($A1196,'Cycle 1'!$L$10:$L$999,0),1)),INDEX('Cycle 2'!F$10:F$999,MATCH($A1196,'Cycle 2'!$L$10:$L$999,0),1)),INDEX('Cycle 3'!F$10:F$999,MATCH($A1196,'Cycle 3'!$L$10:$L$999,0),1)),INDEX('Cycle 4'!F$10:F$999,MATCH($A1196,'Cycle 4'!$L$10:$L$999,0),1)),INDEX('Cycle 5'!F$10:F$999,MATCH($A1196,'Cycle 5'!$L$10:$L$999,0),1)),INDEX('Cycle 6'!F$10:F$999,MATCH($A1196,'Cycle 6'!$L$10:$L$999,0),1)),INDEX('Cycle 7'!F$10:F$999,MATCH($A1196,'Cycle 7'!$L$10:$L$999,0),1)),INDEX('Cycle 8'!F$10:F$999,MATCH($A1196,'Cycle 8'!$L$10:$L$999,0),1)),INDEX('Cycle 9'!F$10:F$999,MATCH($A1196,'Cycle 9'!$L$10:$L$999,0),1)),INDEX('Cycle 10'!F$10:F$999,MATCH($A1196,'Cycle 10'!$L$10:$L$999,0),1)),INDEX('Cycle 11'!F$10:F$999,MATCH($A1196,'Cycle 11'!$L$10:$L$999,0),1)),"")="","",IFERROR(IFERROR(IFERROR(IFERROR(IFERROR(IFERROR(IFERROR(IFERROR(IFERROR(IFERROR(IFERROR(IFERROR(INDEX(Summer!F$10:F$999,MATCH($A1196,Summer!$L$10:$L$999,0),1),INDEX('Cycle 1'!F$10:F$999,MATCH($A1196,'Cycle 1'!$L$10:$L$999,0),1)),INDEX('Cycle 2'!F$10:F$999,MATCH($A1196,'Cycle 2'!$L$10:$L$999,0),1)),INDEX('Cycle 3'!F$10:F$999,MATCH($A1196,'Cycle 3'!$L$10:$L$999,0),1)),INDEX('Cycle 4'!F$10:F$999,MATCH($A1196,'Cycle 4'!$L$10:$L$999,0),1)),INDEX('Cycle 5'!F$10:F$999,MATCH($A1196,'Cycle 5'!$L$10:$L$999,0),1)),INDEX('Cycle 6'!F$10:F$999,MATCH($A1196,'Cycle 6'!$L$10:$L$999,0),1)),INDEX('Cycle 7'!F$10:F$999,MATCH($A1196,'Cycle 7'!$L$10:$L$999,0),1)),INDEX('Cycle 8'!F$10:F$999,MATCH($A1196,'Cycle 8'!$L$10:$L$999,0),1)),INDEX('Cycle 9'!F$10:F$999,MATCH($A1196,'Cycle 9'!$L$10:$L$999,0),1)),INDEX('Cycle 10'!F$10:F$999,MATCH($A1196,'Cycle 10'!$L$10:$L$999,0),1)),INDEX('Cycle 11'!F$10:F$999,MATCH($A1196,'Cycle 11'!$L$10:$L$999,0),1)),""))</f>
        <v/>
      </c>
      <c r="H1196" t="str">
        <f>IF(IFERROR(IFERROR(IFERROR(IFERROR(IFERROR(IFERROR(IFERROR(IFERROR(IFERROR(IFERROR(IFERROR(IFERROR(INDEX(Summer!G$10:G$999,MATCH($A1196,Summer!$L$10:$L$999,0),1),INDEX('Cycle 1'!G$10:G$999,MATCH($A1196,'Cycle 1'!$L$10:$L$999,0),1)),INDEX('Cycle 2'!G$10:G$999,MATCH($A1196,'Cycle 2'!$L$10:$L$999,0),1)),INDEX('Cycle 3'!G$10:G$999,MATCH($A1196,'Cycle 3'!$L$10:$L$999,0),1)),INDEX('Cycle 4'!G$10:G$999,MATCH($A1196,'Cycle 4'!$L$10:$L$999,0),1)),INDEX('Cycle 5'!G$10:G$999,MATCH($A1196,'Cycle 5'!$L$10:$L$999,0),1)),INDEX('Cycle 6'!G$10:G$999,MATCH($A1196,'Cycle 6'!$L$10:$L$999,0),1)),INDEX('Cycle 7'!G$10:G$999,MATCH($A1196,'Cycle 7'!$L$10:$L$999,0),1)),INDEX('Cycle 8'!G$10:G$999,MATCH($A1196,'Cycle 8'!$L$10:$L$999,0),1)),INDEX('Cycle 9'!G$10:G$999,MATCH($A1196,'Cycle 9'!$L$10:$L$999,0),1)),INDEX('Cycle 10'!G$10:G$999,MATCH($A1196,'Cycle 10'!$L$10:$L$999,0),1)),INDEX('Cycle 11'!G$10:G$999,MATCH($A1196,'Cycle 11'!$L$10:$L$999,0),1)),"")="","",IFERROR(IFERROR(IFERROR(IFERROR(IFERROR(IFERROR(IFERROR(IFERROR(IFERROR(IFERROR(IFERROR(IFERROR(INDEX(Summer!G$10:G$999,MATCH($A1196,Summer!$L$10:$L$999,0),1),INDEX('Cycle 1'!G$10:G$999,MATCH($A1196,'Cycle 1'!$L$10:$L$999,0),1)),INDEX('Cycle 2'!G$10:G$999,MATCH($A1196,'Cycle 2'!$L$10:$L$999,0),1)),INDEX('Cycle 3'!G$10:G$999,MATCH($A1196,'Cycle 3'!$L$10:$L$999,0),1)),INDEX('Cycle 4'!G$10:G$999,MATCH($A1196,'Cycle 4'!$L$10:$L$999,0),1)),INDEX('Cycle 5'!G$10:G$999,MATCH($A1196,'Cycle 5'!$L$10:$L$999,0),1)),INDEX('Cycle 6'!G$10:G$999,MATCH($A1196,'Cycle 6'!$L$10:$L$999,0),1)),INDEX('Cycle 7'!G$10:G$999,MATCH($A1196,'Cycle 7'!$L$10:$L$999,0),1)),INDEX('Cycle 8'!G$10:G$999,MATCH($A1196,'Cycle 8'!$L$10:$L$999,0),1)),INDEX('Cycle 9'!G$10:G$999,MATCH($A1196,'Cycle 9'!$L$10:$L$999,0),1)),INDEX('Cycle 10'!G$10:G$999,MATCH($A1196,'Cycle 10'!$L$10:$L$999,0),1)),INDEX('Cycle 11'!G$10:G$999,MATCH($A1196,'Cycle 11'!$L$10:$L$999,0),1)),""))</f>
        <v/>
      </c>
      <c r="I1196">
        <f>IFERROR(IF(C1196="",MAX(I$1:I1195),IF(ROW(C$2)=ROW(C1196),1,IF(ISERROR(VLOOKUP(C1196,C$2:C1195,1,FALSE)),MAX(I$1:I1195)+1,MAX(I$1:I1195)))),"")</f>
        <v>0</v>
      </c>
      <c r="J1196" t="str">
        <f t="shared" si="125"/>
        <v/>
      </c>
      <c r="K1196" t="str">
        <f t="shared" si="127"/>
        <v/>
      </c>
      <c r="L1196" t="str">
        <f t="shared" si="127"/>
        <v/>
      </c>
      <c r="M1196" t="str">
        <f t="shared" si="127"/>
        <v/>
      </c>
      <c r="N1196" t="str">
        <f t="shared" si="127"/>
        <v/>
      </c>
      <c r="O1196" t="str">
        <f t="shared" si="127"/>
        <v/>
      </c>
      <c r="P1196" t="str">
        <f t="shared" si="127"/>
        <v/>
      </c>
      <c r="Q1196" t="str">
        <f t="shared" si="127"/>
        <v/>
      </c>
      <c r="R1196" t="str">
        <f t="shared" si="127"/>
        <v/>
      </c>
      <c r="S1196" t="str">
        <f t="shared" si="127"/>
        <v/>
      </c>
      <c r="T1196" t="str">
        <f t="shared" si="127"/>
        <v/>
      </c>
      <c r="U1196" t="str">
        <f t="shared" si="127"/>
        <v/>
      </c>
      <c r="V1196" t="str">
        <f t="shared" si="127"/>
        <v/>
      </c>
      <c r="W1196" t="str">
        <f t="shared" si="126"/>
        <v/>
      </c>
      <c r="X1196">
        <f>IF(OR(H1196="No",H1196=""),0,IF(COUNTIFS(H$2:H1196,"Yes",C$2:C1196,C1196)&gt;1,0,COUNTIFS(H$2:H1196,"Yes",C$2:C1196,C1196)))+IF(X1195=$X$1,0,X1195)</f>
        <v>0</v>
      </c>
    </row>
    <row r="1197" spans="1:24" x14ac:dyDescent="0.3">
      <c r="A1197">
        <f>ROWS($A$2:$A1197)</f>
        <v>1196</v>
      </c>
      <c r="B1197" t="str">
        <f>IF(ISERROR(VLOOKUP(A1197,Summer!L$11:L$500,1,FALSE)),IF(ISERROR(VLOOKUP(A1197,'Cycle 1'!L$11:L$500,1,FALSE)),IF(ISERROR(VLOOKUP(A1197,'Cycle 2'!L$11:L$500,1,FALSE)),IF(ISERROR(VLOOKUP(A1197,'Cycle 3'!L$11:L$500,1,FALSE)),IF(ISERROR(VLOOKUP(A1197,'Cycle 4'!L$11:L$500,1,FALSE)),IF(ISERROR(VLOOKUP(A1197,'Cycle 5'!L$11:L$500,1,FALSE)),IF(ISERROR(VLOOKUP(A1197,'Cycle 6'!L$11:L$500,1,FALSE)),IF(ISERROR(VLOOKUP(A1197,'Cycle 7'!L$11:L$500,1,FALSE)),IF(ISERROR(VLOOKUP(A1197,'Cycle 8'!L$11:L$500,1,FALSE)),IF(ISERROR(VLOOKUP(A1197,'Cycle 9'!L$11:L$500,1,FALSE)),IF(ISERROR(VLOOKUP(A1197,'Cycle 10'!L$11:L$500,1,FALSE)),IF(ISERROR(VLOOKUP(A1197,'Cycle 11'!L$11:L$500,1,FALSE)),"","Cycle 11"),"Cycle 10"),"Cycle 9"),"Cycle 8"),"Cycle 7"),"Cycle 6"),"Cycle 5"),"Cycle 4"),"Cycle 3"),"Cycle 2"),"Cycle 1"),"Summer")</f>
        <v/>
      </c>
      <c r="C1197" t="str">
        <f>IF(IFERROR(IFERROR(IFERROR(IFERROR(IFERROR(IFERROR(IFERROR(IFERROR(IFERROR(IFERROR(IFERROR(IFERROR(INDEX(Summer!B$10:B$999,MATCH($A1197,Summer!$L$10:$L$999,0),1),INDEX('Cycle 1'!B$10:B$999,MATCH($A1197,'Cycle 1'!$L$10:$L$999,0),1)),INDEX('Cycle 2'!B$10:B$999,MATCH($A1197,'Cycle 2'!$L$10:$L$999,0),1)),INDEX('Cycle 3'!B$10:B$999,MATCH($A1197,'Cycle 3'!$L$10:$L$999,0),1)),INDEX('Cycle 4'!B$10:B$999,MATCH($A1197,'Cycle 4'!$L$10:$L$999,0),1)),INDEX('Cycle 5'!B$10:B$999,MATCH($A1197,'Cycle 5'!$L$10:$L$999,0),1)),INDEX('Cycle 6'!B$10:B$999,MATCH($A1197,'Cycle 6'!$L$10:$L$999,0),1)),INDEX('Cycle 7'!B$10:B$999,MATCH($A1197,'Cycle 7'!$L$10:$L$999,0),1)),INDEX('Cycle 8'!B$10:B$999,MATCH($A1197,'Cycle 8'!$L$10:$L$999,0),1)),INDEX('Cycle 9'!B$10:B$999,MATCH($A1197,'Cycle 9'!$L$10:$L$999,0),1)),INDEX('Cycle 10'!B$10:B$999,MATCH($A1197,'Cycle 10'!$L$10:$L$999,0),1)),INDEX('Cycle 11'!B$10:B$999,MATCH($A1197,'Cycle 11'!$L$10:$L$999,0),1)),"")="","",IFERROR(IFERROR(IFERROR(IFERROR(IFERROR(IFERROR(IFERROR(IFERROR(IFERROR(IFERROR(IFERROR(IFERROR(INDEX(Summer!B$10:B$999,MATCH($A1197,Summer!$L$10:$L$999,0),1),INDEX('Cycle 1'!B$10:B$999,MATCH($A1197,'Cycle 1'!$L$10:$L$999,0),1)),INDEX('Cycle 2'!B$10:B$999,MATCH($A1197,'Cycle 2'!$L$10:$L$999,0),1)),INDEX('Cycle 3'!B$10:B$999,MATCH($A1197,'Cycle 3'!$L$10:$L$999,0),1)),INDEX('Cycle 4'!B$10:B$999,MATCH($A1197,'Cycle 4'!$L$10:$L$999,0),1)),INDEX('Cycle 5'!B$10:B$999,MATCH($A1197,'Cycle 5'!$L$10:$L$999,0),1)),INDEX('Cycle 6'!B$10:B$999,MATCH($A1197,'Cycle 6'!$L$10:$L$999,0),1)),INDEX('Cycle 7'!B$10:B$999,MATCH($A1197,'Cycle 7'!$L$10:$L$999,0),1)),INDEX('Cycle 8'!B$10:B$999,MATCH($A1197,'Cycle 8'!$L$10:$L$999,0),1)),INDEX('Cycle 9'!B$10:B$999,MATCH($A1197,'Cycle 9'!$L$10:$L$999,0),1)),INDEX('Cycle 10'!B$10:B$999,MATCH($A1197,'Cycle 10'!$L$10:$L$999,0),1)),INDEX('Cycle 11'!B$10:B$999,MATCH($A1197,'Cycle 11'!$L$10:$L$999,0),1)),""))</f>
        <v/>
      </c>
      <c r="D1197" t="str">
        <f>IF(IFERROR(IFERROR(IFERROR(IFERROR(IFERROR(IFERROR(IFERROR(IFERROR(IFERROR(IFERROR(IFERROR(IFERROR(INDEX(Summer!C$10:C$999,MATCH($A1197,Summer!$L$10:$L$999,0),1),INDEX('Cycle 1'!C$10:C$999,MATCH($A1197,'Cycle 1'!$L$10:$L$999,0),1)),INDEX('Cycle 2'!C$10:C$999,MATCH($A1197,'Cycle 2'!$L$10:$L$999,0),1)),INDEX('Cycle 3'!C$10:C$999,MATCH($A1197,'Cycle 3'!$L$10:$L$999,0),1)),INDEX('Cycle 4'!C$10:C$999,MATCH($A1197,'Cycle 4'!$L$10:$L$999,0),1)),INDEX('Cycle 5'!C$10:C$999,MATCH($A1197,'Cycle 5'!$L$10:$L$999,0),1)),INDEX('Cycle 6'!C$10:C$999,MATCH($A1197,'Cycle 6'!$L$10:$L$999,0),1)),INDEX('Cycle 7'!C$10:C$999,MATCH($A1197,'Cycle 7'!$L$10:$L$999,0),1)),INDEX('Cycle 8'!C$10:C$999,MATCH($A1197,'Cycle 8'!$L$10:$L$999,0),1)),INDEX('Cycle 9'!C$10:C$999,MATCH($A1197,'Cycle 9'!$L$10:$L$999,0),1)),INDEX('Cycle 10'!C$10:C$999,MATCH($A1197,'Cycle 10'!$L$10:$L$999,0),1)),INDEX('Cycle 11'!C$10:C$999,MATCH($A1197,'Cycle 11'!$L$10:$L$999,0),1)),"")="","",IFERROR(IFERROR(IFERROR(IFERROR(IFERROR(IFERROR(IFERROR(IFERROR(IFERROR(IFERROR(IFERROR(IFERROR(INDEX(Summer!C$10:C$999,MATCH($A1197,Summer!$L$10:$L$999,0),1),INDEX('Cycle 1'!C$10:C$999,MATCH($A1197,'Cycle 1'!$L$10:$L$999,0),1)),INDEX('Cycle 2'!C$10:C$999,MATCH($A1197,'Cycle 2'!$L$10:$L$999,0),1)),INDEX('Cycle 3'!C$10:C$999,MATCH($A1197,'Cycle 3'!$L$10:$L$999,0),1)),INDEX('Cycle 4'!C$10:C$999,MATCH($A1197,'Cycle 4'!$L$10:$L$999,0),1)),INDEX('Cycle 5'!C$10:C$999,MATCH($A1197,'Cycle 5'!$L$10:$L$999,0),1)),INDEX('Cycle 6'!C$10:C$999,MATCH($A1197,'Cycle 6'!$L$10:$L$999,0),1)),INDEX('Cycle 7'!C$10:C$999,MATCH($A1197,'Cycle 7'!$L$10:$L$999,0),1)),INDEX('Cycle 8'!C$10:C$999,MATCH($A1197,'Cycle 8'!$L$10:$L$999,0),1)),INDEX('Cycle 9'!C$10:C$999,MATCH($A1197,'Cycle 9'!$L$10:$L$999,0),1)),INDEX('Cycle 10'!C$10:C$999,MATCH($A1197,'Cycle 10'!$L$10:$L$999,0),1)),INDEX('Cycle 11'!C$10:C$999,MATCH($A1197,'Cycle 11'!$L$10:$L$999,0),1)),""))</f>
        <v/>
      </c>
      <c r="E1197" t="str">
        <f>IF(IFERROR(IFERROR(IFERROR(IFERROR(IFERROR(IFERROR(IFERROR(IFERROR(IFERROR(IFERROR(IFERROR(IFERROR(INDEX(Summer!D$10:D$999,MATCH($A1197,Summer!$L$10:$L$999,0),1),INDEX('Cycle 1'!D$10:D$999,MATCH($A1197,'Cycle 1'!$L$10:$L$999,0),1)),INDEX('Cycle 2'!D$10:D$999,MATCH($A1197,'Cycle 2'!$L$10:$L$999,0),1)),INDEX('Cycle 3'!D$10:D$999,MATCH($A1197,'Cycle 3'!$L$10:$L$999,0),1)),INDEX('Cycle 4'!D$10:D$999,MATCH($A1197,'Cycle 4'!$L$10:$L$999,0),1)),INDEX('Cycle 5'!D$10:D$999,MATCH($A1197,'Cycle 5'!$L$10:$L$999,0),1)),INDEX('Cycle 6'!D$10:D$999,MATCH($A1197,'Cycle 6'!$L$10:$L$999,0),1)),INDEX('Cycle 7'!D$10:D$999,MATCH($A1197,'Cycle 7'!$L$10:$L$999,0),1)),INDEX('Cycle 8'!D$10:D$999,MATCH($A1197,'Cycle 8'!$L$10:$L$999,0),1)),INDEX('Cycle 9'!D$10:D$999,MATCH($A1197,'Cycle 9'!$L$10:$L$999,0),1)),INDEX('Cycle 10'!D$10:D$999,MATCH($A1197,'Cycle 10'!$L$10:$L$999,0),1)),INDEX('Cycle 11'!D$10:D$999,MATCH($A1197,'Cycle 11'!$L$10:$L$999,0),1)),"")="","",IFERROR(IFERROR(IFERROR(IFERROR(IFERROR(IFERROR(IFERROR(IFERROR(IFERROR(IFERROR(IFERROR(IFERROR(INDEX(Summer!D$10:D$999,MATCH($A1197,Summer!$L$10:$L$999,0),1),INDEX('Cycle 1'!D$10:D$999,MATCH($A1197,'Cycle 1'!$L$10:$L$999,0),1)),INDEX('Cycle 2'!D$10:D$999,MATCH($A1197,'Cycle 2'!$L$10:$L$999,0),1)),INDEX('Cycle 3'!D$10:D$999,MATCH($A1197,'Cycle 3'!$L$10:$L$999,0),1)),INDEX('Cycle 4'!D$10:D$999,MATCH($A1197,'Cycle 4'!$L$10:$L$999,0),1)),INDEX('Cycle 5'!D$10:D$999,MATCH($A1197,'Cycle 5'!$L$10:$L$999,0),1)),INDEX('Cycle 6'!D$10:D$999,MATCH($A1197,'Cycle 6'!$L$10:$L$999,0),1)),INDEX('Cycle 7'!D$10:D$999,MATCH($A1197,'Cycle 7'!$L$10:$L$999,0),1)),INDEX('Cycle 8'!D$10:D$999,MATCH($A1197,'Cycle 8'!$L$10:$L$999,0),1)),INDEX('Cycle 9'!D$10:D$999,MATCH($A1197,'Cycle 9'!$L$10:$L$999,0),1)),INDEX('Cycle 10'!D$10:D$999,MATCH($A1197,'Cycle 10'!$L$10:$L$999,0),1)),INDEX('Cycle 11'!D$10:D$999,MATCH($A1197,'Cycle 11'!$L$10:$L$999,0),1)),""))</f>
        <v/>
      </c>
      <c r="F1197" t="str">
        <f>IF(IFERROR(IFERROR(IFERROR(IFERROR(IFERROR(IFERROR(IFERROR(IFERROR(IFERROR(IFERROR(IFERROR(IFERROR(INDEX(Summer!E$10:E$999,MATCH($A1197,Summer!$L$10:$L$999,0),1),INDEX('Cycle 1'!E$10:E$999,MATCH($A1197,'Cycle 1'!$L$10:$L$999,0),1)),INDEX('Cycle 2'!E$10:E$999,MATCH($A1197,'Cycle 2'!$L$10:$L$999,0),1)),INDEX('Cycle 3'!E$10:E$999,MATCH($A1197,'Cycle 3'!$L$10:$L$999,0),1)),INDEX('Cycle 4'!E$10:E$999,MATCH($A1197,'Cycle 4'!$L$10:$L$999,0),1)),INDEX('Cycle 5'!E$10:E$999,MATCH($A1197,'Cycle 5'!$L$10:$L$999,0),1)),INDEX('Cycle 6'!E$10:E$999,MATCH($A1197,'Cycle 6'!$L$10:$L$999,0),1)),INDEX('Cycle 7'!E$10:E$999,MATCH($A1197,'Cycle 7'!$L$10:$L$999,0),1)),INDEX('Cycle 8'!E$10:E$999,MATCH($A1197,'Cycle 8'!$L$10:$L$999,0),1)),INDEX('Cycle 9'!E$10:E$999,MATCH($A1197,'Cycle 9'!$L$10:$L$999,0),1)),INDEX('Cycle 10'!E$10:E$999,MATCH($A1197,'Cycle 10'!$L$10:$L$999,0),1)),INDEX('Cycle 11'!E$10:E$999,MATCH($A1197,'Cycle 11'!$L$10:$L$999,0),1)),"")="","",IFERROR(IFERROR(IFERROR(IFERROR(IFERROR(IFERROR(IFERROR(IFERROR(IFERROR(IFERROR(IFERROR(IFERROR(INDEX(Summer!E$10:E$999,MATCH($A1197,Summer!$L$10:$L$999,0),1),INDEX('Cycle 1'!E$10:E$999,MATCH($A1197,'Cycle 1'!$L$10:$L$999,0),1)),INDEX('Cycle 2'!E$10:E$999,MATCH($A1197,'Cycle 2'!$L$10:$L$999,0),1)),INDEX('Cycle 3'!E$10:E$999,MATCH($A1197,'Cycle 3'!$L$10:$L$999,0),1)),INDEX('Cycle 4'!E$10:E$999,MATCH($A1197,'Cycle 4'!$L$10:$L$999,0),1)),INDEX('Cycle 5'!E$10:E$999,MATCH($A1197,'Cycle 5'!$L$10:$L$999,0),1)),INDEX('Cycle 6'!E$10:E$999,MATCH($A1197,'Cycle 6'!$L$10:$L$999,0),1)),INDEX('Cycle 7'!E$10:E$999,MATCH($A1197,'Cycle 7'!$L$10:$L$999,0),1)),INDEX('Cycle 8'!E$10:E$999,MATCH($A1197,'Cycle 8'!$L$10:$L$999,0),1)),INDEX('Cycle 9'!E$10:E$999,MATCH($A1197,'Cycle 9'!$L$10:$L$999,0),1)),INDEX('Cycle 10'!E$10:E$999,MATCH($A1197,'Cycle 10'!$L$10:$L$999,0),1)),INDEX('Cycle 11'!E$10:E$999,MATCH($A1197,'Cycle 11'!$L$10:$L$999,0),1)),""))</f>
        <v/>
      </c>
      <c r="G1197" t="str">
        <f>IF(IFERROR(IFERROR(IFERROR(IFERROR(IFERROR(IFERROR(IFERROR(IFERROR(IFERROR(IFERROR(IFERROR(IFERROR(INDEX(Summer!F$10:F$999,MATCH($A1197,Summer!$L$10:$L$999,0),1),INDEX('Cycle 1'!F$10:F$999,MATCH($A1197,'Cycle 1'!$L$10:$L$999,0),1)),INDEX('Cycle 2'!F$10:F$999,MATCH($A1197,'Cycle 2'!$L$10:$L$999,0),1)),INDEX('Cycle 3'!F$10:F$999,MATCH($A1197,'Cycle 3'!$L$10:$L$999,0),1)),INDEX('Cycle 4'!F$10:F$999,MATCH($A1197,'Cycle 4'!$L$10:$L$999,0),1)),INDEX('Cycle 5'!F$10:F$999,MATCH($A1197,'Cycle 5'!$L$10:$L$999,0),1)),INDEX('Cycle 6'!F$10:F$999,MATCH($A1197,'Cycle 6'!$L$10:$L$999,0),1)),INDEX('Cycle 7'!F$10:F$999,MATCH($A1197,'Cycle 7'!$L$10:$L$999,0),1)),INDEX('Cycle 8'!F$10:F$999,MATCH($A1197,'Cycle 8'!$L$10:$L$999,0),1)),INDEX('Cycle 9'!F$10:F$999,MATCH($A1197,'Cycle 9'!$L$10:$L$999,0),1)),INDEX('Cycle 10'!F$10:F$999,MATCH($A1197,'Cycle 10'!$L$10:$L$999,0),1)),INDEX('Cycle 11'!F$10:F$999,MATCH($A1197,'Cycle 11'!$L$10:$L$999,0),1)),"")="","",IFERROR(IFERROR(IFERROR(IFERROR(IFERROR(IFERROR(IFERROR(IFERROR(IFERROR(IFERROR(IFERROR(IFERROR(INDEX(Summer!F$10:F$999,MATCH($A1197,Summer!$L$10:$L$999,0),1),INDEX('Cycle 1'!F$10:F$999,MATCH($A1197,'Cycle 1'!$L$10:$L$999,0),1)),INDEX('Cycle 2'!F$10:F$999,MATCH($A1197,'Cycle 2'!$L$10:$L$999,0),1)),INDEX('Cycle 3'!F$10:F$999,MATCH($A1197,'Cycle 3'!$L$10:$L$999,0),1)),INDEX('Cycle 4'!F$10:F$999,MATCH($A1197,'Cycle 4'!$L$10:$L$999,0),1)),INDEX('Cycle 5'!F$10:F$999,MATCH($A1197,'Cycle 5'!$L$10:$L$999,0),1)),INDEX('Cycle 6'!F$10:F$999,MATCH($A1197,'Cycle 6'!$L$10:$L$999,0),1)),INDEX('Cycle 7'!F$10:F$999,MATCH($A1197,'Cycle 7'!$L$10:$L$999,0),1)),INDEX('Cycle 8'!F$10:F$999,MATCH($A1197,'Cycle 8'!$L$10:$L$999,0),1)),INDEX('Cycle 9'!F$10:F$999,MATCH($A1197,'Cycle 9'!$L$10:$L$999,0),1)),INDEX('Cycle 10'!F$10:F$999,MATCH($A1197,'Cycle 10'!$L$10:$L$999,0),1)),INDEX('Cycle 11'!F$10:F$999,MATCH($A1197,'Cycle 11'!$L$10:$L$999,0),1)),""))</f>
        <v/>
      </c>
      <c r="H1197" t="str">
        <f>IF(IFERROR(IFERROR(IFERROR(IFERROR(IFERROR(IFERROR(IFERROR(IFERROR(IFERROR(IFERROR(IFERROR(IFERROR(INDEX(Summer!G$10:G$999,MATCH($A1197,Summer!$L$10:$L$999,0),1),INDEX('Cycle 1'!G$10:G$999,MATCH($A1197,'Cycle 1'!$L$10:$L$999,0),1)),INDEX('Cycle 2'!G$10:G$999,MATCH($A1197,'Cycle 2'!$L$10:$L$999,0),1)),INDEX('Cycle 3'!G$10:G$999,MATCH($A1197,'Cycle 3'!$L$10:$L$999,0),1)),INDEX('Cycle 4'!G$10:G$999,MATCH($A1197,'Cycle 4'!$L$10:$L$999,0),1)),INDEX('Cycle 5'!G$10:G$999,MATCH($A1197,'Cycle 5'!$L$10:$L$999,0),1)),INDEX('Cycle 6'!G$10:G$999,MATCH($A1197,'Cycle 6'!$L$10:$L$999,0),1)),INDEX('Cycle 7'!G$10:G$999,MATCH($A1197,'Cycle 7'!$L$10:$L$999,0),1)),INDEX('Cycle 8'!G$10:G$999,MATCH($A1197,'Cycle 8'!$L$10:$L$999,0),1)),INDEX('Cycle 9'!G$10:G$999,MATCH($A1197,'Cycle 9'!$L$10:$L$999,0),1)),INDEX('Cycle 10'!G$10:G$999,MATCH($A1197,'Cycle 10'!$L$10:$L$999,0),1)),INDEX('Cycle 11'!G$10:G$999,MATCH($A1197,'Cycle 11'!$L$10:$L$999,0),1)),"")="","",IFERROR(IFERROR(IFERROR(IFERROR(IFERROR(IFERROR(IFERROR(IFERROR(IFERROR(IFERROR(IFERROR(IFERROR(INDEX(Summer!G$10:G$999,MATCH($A1197,Summer!$L$10:$L$999,0),1),INDEX('Cycle 1'!G$10:G$999,MATCH($A1197,'Cycle 1'!$L$10:$L$999,0),1)),INDEX('Cycle 2'!G$10:G$999,MATCH($A1197,'Cycle 2'!$L$10:$L$999,0),1)),INDEX('Cycle 3'!G$10:G$999,MATCH($A1197,'Cycle 3'!$L$10:$L$999,0),1)),INDEX('Cycle 4'!G$10:G$999,MATCH($A1197,'Cycle 4'!$L$10:$L$999,0),1)),INDEX('Cycle 5'!G$10:G$999,MATCH($A1197,'Cycle 5'!$L$10:$L$999,0),1)),INDEX('Cycle 6'!G$10:G$999,MATCH($A1197,'Cycle 6'!$L$10:$L$999,0),1)),INDEX('Cycle 7'!G$10:G$999,MATCH($A1197,'Cycle 7'!$L$10:$L$999,0),1)),INDEX('Cycle 8'!G$10:G$999,MATCH($A1197,'Cycle 8'!$L$10:$L$999,0),1)),INDEX('Cycle 9'!G$10:G$999,MATCH($A1197,'Cycle 9'!$L$10:$L$999,0),1)),INDEX('Cycle 10'!G$10:G$999,MATCH($A1197,'Cycle 10'!$L$10:$L$999,0),1)),INDEX('Cycle 11'!G$10:G$999,MATCH($A1197,'Cycle 11'!$L$10:$L$999,0),1)),""))</f>
        <v/>
      </c>
      <c r="I1197">
        <f>IFERROR(IF(C1197="",MAX(I$1:I1196),IF(ROW(C$2)=ROW(C1197),1,IF(ISERROR(VLOOKUP(C1197,C$2:C1196,1,FALSE)),MAX(I$1:I1196)+1,MAX(I$1:I1196)))),"")</f>
        <v>0</v>
      </c>
      <c r="J1197" t="str">
        <f t="shared" si="125"/>
        <v/>
      </c>
      <c r="K1197" t="str">
        <f t="shared" si="127"/>
        <v/>
      </c>
      <c r="L1197" t="str">
        <f t="shared" si="127"/>
        <v/>
      </c>
      <c r="M1197" t="str">
        <f t="shared" si="127"/>
        <v/>
      </c>
      <c r="N1197" t="str">
        <f t="shared" si="127"/>
        <v/>
      </c>
      <c r="O1197" t="str">
        <f t="shared" si="127"/>
        <v/>
      </c>
      <c r="P1197" t="str">
        <f t="shared" si="127"/>
        <v/>
      </c>
      <c r="Q1197" t="str">
        <f t="shared" si="127"/>
        <v/>
      </c>
      <c r="R1197" t="str">
        <f t="shared" si="127"/>
        <v/>
      </c>
      <c r="S1197" t="str">
        <f t="shared" si="127"/>
        <v/>
      </c>
      <c r="T1197" t="str">
        <f t="shared" si="127"/>
        <v/>
      </c>
      <c r="U1197" t="str">
        <f t="shared" si="127"/>
        <v/>
      </c>
      <c r="V1197" t="str">
        <f t="shared" si="127"/>
        <v/>
      </c>
      <c r="W1197" t="str">
        <f t="shared" si="126"/>
        <v/>
      </c>
      <c r="X1197">
        <f>IF(OR(H1197="No",H1197=""),0,IF(COUNTIFS(H$2:H1197,"Yes",C$2:C1197,C1197)&gt;1,0,COUNTIFS(H$2:H1197,"Yes",C$2:C1197,C1197)))+IF(X1196=$X$1,0,X1196)</f>
        <v>0</v>
      </c>
    </row>
    <row r="1198" spans="1:24" x14ac:dyDescent="0.3">
      <c r="A1198">
        <f>ROWS($A$2:$A1198)</f>
        <v>1197</v>
      </c>
      <c r="B1198" t="str">
        <f>IF(ISERROR(VLOOKUP(A1198,Summer!L$11:L$500,1,FALSE)),IF(ISERROR(VLOOKUP(A1198,'Cycle 1'!L$11:L$500,1,FALSE)),IF(ISERROR(VLOOKUP(A1198,'Cycle 2'!L$11:L$500,1,FALSE)),IF(ISERROR(VLOOKUP(A1198,'Cycle 3'!L$11:L$500,1,FALSE)),IF(ISERROR(VLOOKUP(A1198,'Cycle 4'!L$11:L$500,1,FALSE)),IF(ISERROR(VLOOKUP(A1198,'Cycle 5'!L$11:L$500,1,FALSE)),IF(ISERROR(VLOOKUP(A1198,'Cycle 6'!L$11:L$500,1,FALSE)),IF(ISERROR(VLOOKUP(A1198,'Cycle 7'!L$11:L$500,1,FALSE)),IF(ISERROR(VLOOKUP(A1198,'Cycle 8'!L$11:L$500,1,FALSE)),IF(ISERROR(VLOOKUP(A1198,'Cycle 9'!L$11:L$500,1,FALSE)),IF(ISERROR(VLOOKUP(A1198,'Cycle 10'!L$11:L$500,1,FALSE)),IF(ISERROR(VLOOKUP(A1198,'Cycle 11'!L$11:L$500,1,FALSE)),"","Cycle 11"),"Cycle 10"),"Cycle 9"),"Cycle 8"),"Cycle 7"),"Cycle 6"),"Cycle 5"),"Cycle 4"),"Cycle 3"),"Cycle 2"),"Cycle 1"),"Summer")</f>
        <v/>
      </c>
      <c r="C1198" t="str">
        <f>IF(IFERROR(IFERROR(IFERROR(IFERROR(IFERROR(IFERROR(IFERROR(IFERROR(IFERROR(IFERROR(IFERROR(IFERROR(INDEX(Summer!B$10:B$999,MATCH($A1198,Summer!$L$10:$L$999,0),1),INDEX('Cycle 1'!B$10:B$999,MATCH($A1198,'Cycle 1'!$L$10:$L$999,0),1)),INDEX('Cycle 2'!B$10:B$999,MATCH($A1198,'Cycle 2'!$L$10:$L$999,0),1)),INDEX('Cycle 3'!B$10:B$999,MATCH($A1198,'Cycle 3'!$L$10:$L$999,0),1)),INDEX('Cycle 4'!B$10:B$999,MATCH($A1198,'Cycle 4'!$L$10:$L$999,0),1)),INDEX('Cycle 5'!B$10:B$999,MATCH($A1198,'Cycle 5'!$L$10:$L$999,0),1)),INDEX('Cycle 6'!B$10:B$999,MATCH($A1198,'Cycle 6'!$L$10:$L$999,0),1)),INDEX('Cycle 7'!B$10:B$999,MATCH($A1198,'Cycle 7'!$L$10:$L$999,0),1)),INDEX('Cycle 8'!B$10:B$999,MATCH($A1198,'Cycle 8'!$L$10:$L$999,0),1)),INDEX('Cycle 9'!B$10:B$999,MATCH($A1198,'Cycle 9'!$L$10:$L$999,0),1)),INDEX('Cycle 10'!B$10:B$999,MATCH($A1198,'Cycle 10'!$L$10:$L$999,0),1)),INDEX('Cycle 11'!B$10:B$999,MATCH($A1198,'Cycle 11'!$L$10:$L$999,0),1)),"")="","",IFERROR(IFERROR(IFERROR(IFERROR(IFERROR(IFERROR(IFERROR(IFERROR(IFERROR(IFERROR(IFERROR(IFERROR(INDEX(Summer!B$10:B$999,MATCH($A1198,Summer!$L$10:$L$999,0),1),INDEX('Cycle 1'!B$10:B$999,MATCH($A1198,'Cycle 1'!$L$10:$L$999,0),1)),INDEX('Cycle 2'!B$10:B$999,MATCH($A1198,'Cycle 2'!$L$10:$L$999,0),1)),INDEX('Cycle 3'!B$10:B$999,MATCH($A1198,'Cycle 3'!$L$10:$L$999,0),1)),INDEX('Cycle 4'!B$10:B$999,MATCH($A1198,'Cycle 4'!$L$10:$L$999,0),1)),INDEX('Cycle 5'!B$10:B$999,MATCH($A1198,'Cycle 5'!$L$10:$L$999,0),1)),INDEX('Cycle 6'!B$10:B$999,MATCH($A1198,'Cycle 6'!$L$10:$L$999,0),1)),INDEX('Cycle 7'!B$10:B$999,MATCH($A1198,'Cycle 7'!$L$10:$L$999,0),1)),INDEX('Cycle 8'!B$10:B$999,MATCH($A1198,'Cycle 8'!$L$10:$L$999,0),1)),INDEX('Cycle 9'!B$10:B$999,MATCH($A1198,'Cycle 9'!$L$10:$L$999,0),1)),INDEX('Cycle 10'!B$10:B$999,MATCH($A1198,'Cycle 10'!$L$10:$L$999,0),1)),INDEX('Cycle 11'!B$10:B$999,MATCH($A1198,'Cycle 11'!$L$10:$L$999,0),1)),""))</f>
        <v/>
      </c>
      <c r="D1198" t="str">
        <f>IF(IFERROR(IFERROR(IFERROR(IFERROR(IFERROR(IFERROR(IFERROR(IFERROR(IFERROR(IFERROR(IFERROR(IFERROR(INDEX(Summer!C$10:C$999,MATCH($A1198,Summer!$L$10:$L$999,0),1),INDEX('Cycle 1'!C$10:C$999,MATCH($A1198,'Cycle 1'!$L$10:$L$999,0),1)),INDEX('Cycle 2'!C$10:C$999,MATCH($A1198,'Cycle 2'!$L$10:$L$999,0),1)),INDEX('Cycle 3'!C$10:C$999,MATCH($A1198,'Cycle 3'!$L$10:$L$999,0),1)),INDEX('Cycle 4'!C$10:C$999,MATCH($A1198,'Cycle 4'!$L$10:$L$999,0),1)),INDEX('Cycle 5'!C$10:C$999,MATCH($A1198,'Cycle 5'!$L$10:$L$999,0),1)),INDEX('Cycle 6'!C$10:C$999,MATCH($A1198,'Cycle 6'!$L$10:$L$999,0),1)),INDEX('Cycle 7'!C$10:C$999,MATCH($A1198,'Cycle 7'!$L$10:$L$999,0),1)),INDEX('Cycle 8'!C$10:C$999,MATCH($A1198,'Cycle 8'!$L$10:$L$999,0),1)),INDEX('Cycle 9'!C$10:C$999,MATCH($A1198,'Cycle 9'!$L$10:$L$999,0),1)),INDEX('Cycle 10'!C$10:C$999,MATCH($A1198,'Cycle 10'!$L$10:$L$999,0),1)),INDEX('Cycle 11'!C$10:C$999,MATCH($A1198,'Cycle 11'!$L$10:$L$999,0),1)),"")="","",IFERROR(IFERROR(IFERROR(IFERROR(IFERROR(IFERROR(IFERROR(IFERROR(IFERROR(IFERROR(IFERROR(IFERROR(INDEX(Summer!C$10:C$999,MATCH($A1198,Summer!$L$10:$L$999,0),1),INDEX('Cycle 1'!C$10:C$999,MATCH($A1198,'Cycle 1'!$L$10:$L$999,0),1)),INDEX('Cycle 2'!C$10:C$999,MATCH($A1198,'Cycle 2'!$L$10:$L$999,0),1)),INDEX('Cycle 3'!C$10:C$999,MATCH($A1198,'Cycle 3'!$L$10:$L$999,0),1)),INDEX('Cycle 4'!C$10:C$999,MATCH($A1198,'Cycle 4'!$L$10:$L$999,0),1)),INDEX('Cycle 5'!C$10:C$999,MATCH($A1198,'Cycle 5'!$L$10:$L$999,0),1)),INDEX('Cycle 6'!C$10:C$999,MATCH($A1198,'Cycle 6'!$L$10:$L$999,0),1)),INDEX('Cycle 7'!C$10:C$999,MATCH($A1198,'Cycle 7'!$L$10:$L$999,0),1)),INDEX('Cycle 8'!C$10:C$999,MATCH($A1198,'Cycle 8'!$L$10:$L$999,0),1)),INDEX('Cycle 9'!C$10:C$999,MATCH($A1198,'Cycle 9'!$L$10:$L$999,0),1)),INDEX('Cycle 10'!C$10:C$999,MATCH($A1198,'Cycle 10'!$L$10:$L$999,0),1)),INDEX('Cycle 11'!C$10:C$999,MATCH($A1198,'Cycle 11'!$L$10:$L$999,0),1)),""))</f>
        <v/>
      </c>
      <c r="E1198" t="str">
        <f>IF(IFERROR(IFERROR(IFERROR(IFERROR(IFERROR(IFERROR(IFERROR(IFERROR(IFERROR(IFERROR(IFERROR(IFERROR(INDEX(Summer!D$10:D$999,MATCH($A1198,Summer!$L$10:$L$999,0),1),INDEX('Cycle 1'!D$10:D$999,MATCH($A1198,'Cycle 1'!$L$10:$L$999,0),1)),INDEX('Cycle 2'!D$10:D$999,MATCH($A1198,'Cycle 2'!$L$10:$L$999,0),1)),INDEX('Cycle 3'!D$10:D$999,MATCH($A1198,'Cycle 3'!$L$10:$L$999,0),1)),INDEX('Cycle 4'!D$10:D$999,MATCH($A1198,'Cycle 4'!$L$10:$L$999,0),1)),INDEX('Cycle 5'!D$10:D$999,MATCH($A1198,'Cycle 5'!$L$10:$L$999,0),1)),INDEX('Cycle 6'!D$10:D$999,MATCH($A1198,'Cycle 6'!$L$10:$L$999,0),1)),INDEX('Cycle 7'!D$10:D$999,MATCH($A1198,'Cycle 7'!$L$10:$L$999,0),1)),INDEX('Cycle 8'!D$10:D$999,MATCH($A1198,'Cycle 8'!$L$10:$L$999,0),1)),INDEX('Cycle 9'!D$10:D$999,MATCH($A1198,'Cycle 9'!$L$10:$L$999,0),1)),INDEX('Cycle 10'!D$10:D$999,MATCH($A1198,'Cycle 10'!$L$10:$L$999,0),1)),INDEX('Cycle 11'!D$10:D$999,MATCH($A1198,'Cycle 11'!$L$10:$L$999,0),1)),"")="","",IFERROR(IFERROR(IFERROR(IFERROR(IFERROR(IFERROR(IFERROR(IFERROR(IFERROR(IFERROR(IFERROR(IFERROR(INDEX(Summer!D$10:D$999,MATCH($A1198,Summer!$L$10:$L$999,0),1),INDEX('Cycle 1'!D$10:D$999,MATCH($A1198,'Cycle 1'!$L$10:$L$999,0),1)),INDEX('Cycle 2'!D$10:D$999,MATCH($A1198,'Cycle 2'!$L$10:$L$999,0),1)),INDEX('Cycle 3'!D$10:D$999,MATCH($A1198,'Cycle 3'!$L$10:$L$999,0),1)),INDEX('Cycle 4'!D$10:D$999,MATCH($A1198,'Cycle 4'!$L$10:$L$999,0),1)),INDEX('Cycle 5'!D$10:D$999,MATCH($A1198,'Cycle 5'!$L$10:$L$999,0),1)),INDEX('Cycle 6'!D$10:D$999,MATCH($A1198,'Cycle 6'!$L$10:$L$999,0),1)),INDEX('Cycle 7'!D$10:D$999,MATCH($A1198,'Cycle 7'!$L$10:$L$999,0),1)),INDEX('Cycle 8'!D$10:D$999,MATCH($A1198,'Cycle 8'!$L$10:$L$999,0),1)),INDEX('Cycle 9'!D$10:D$999,MATCH($A1198,'Cycle 9'!$L$10:$L$999,0),1)),INDEX('Cycle 10'!D$10:D$999,MATCH($A1198,'Cycle 10'!$L$10:$L$999,0),1)),INDEX('Cycle 11'!D$10:D$999,MATCH($A1198,'Cycle 11'!$L$10:$L$999,0),1)),""))</f>
        <v/>
      </c>
      <c r="F1198" t="str">
        <f>IF(IFERROR(IFERROR(IFERROR(IFERROR(IFERROR(IFERROR(IFERROR(IFERROR(IFERROR(IFERROR(IFERROR(IFERROR(INDEX(Summer!E$10:E$999,MATCH($A1198,Summer!$L$10:$L$999,0),1),INDEX('Cycle 1'!E$10:E$999,MATCH($A1198,'Cycle 1'!$L$10:$L$999,0),1)),INDEX('Cycle 2'!E$10:E$999,MATCH($A1198,'Cycle 2'!$L$10:$L$999,0),1)),INDEX('Cycle 3'!E$10:E$999,MATCH($A1198,'Cycle 3'!$L$10:$L$999,0),1)),INDEX('Cycle 4'!E$10:E$999,MATCH($A1198,'Cycle 4'!$L$10:$L$999,0),1)),INDEX('Cycle 5'!E$10:E$999,MATCH($A1198,'Cycle 5'!$L$10:$L$999,0),1)),INDEX('Cycle 6'!E$10:E$999,MATCH($A1198,'Cycle 6'!$L$10:$L$999,0),1)),INDEX('Cycle 7'!E$10:E$999,MATCH($A1198,'Cycle 7'!$L$10:$L$999,0),1)),INDEX('Cycle 8'!E$10:E$999,MATCH($A1198,'Cycle 8'!$L$10:$L$999,0),1)),INDEX('Cycle 9'!E$10:E$999,MATCH($A1198,'Cycle 9'!$L$10:$L$999,0),1)),INDEX('Cycle 10'!E$10:E$999,MATCH($A1198,'Cycle 10'!$L$10:$L$999,0),1)),INDEX('Cycle 11'!E$10:E$999,MATCH($A1198,'Cycle 11'!$L$10:$L$999,0),1)),"")="","",IFERROR(IFERROR(IFERROR(IFERROR(IFERROR(IFERROR(IFERROR(IFERROR(IFERROR(IFERROR(IFERROR(IFERROR(INDEX(Summer!E$10:E$999,MATCH($A1198,Summer!$L$10:$L$999,0),1),INDEX('Cycle 1'!E$10:E$999,MATCH($A1198,'Cycle 1'!$L$10:$L$999,0),1)),INDEX('Cycle 2'!E$10:E$999,MATCH($A1198,'Cycle 2'!$L$10:$L$999,0),1)),INDEX('Cycle 3'!E$10:E$999,MATCH($A1198,'Cycle 3'!$L$10:$L$999,0),1)),INDEX('Cycle 4'!E$10:E$999,MATCH($A1198,'Cycle 4'!$L$10:$L$999,0),1)),INDEX('Cycle 5'!E$10:E$999,MATCH($A1198,'Cycle 5'!$L$10:$L$999,0),1)),INDEX('Cycle 6'!E$10:E$999,MATCH($A1198,'Cycle 6'!$L$10:$L$999,0),1)),INDEX('Cycle 7'!E$10:E$999,MATCH($A1198,'Cycle 7'!$L$10:$L$999,0),1)),INDEX('Cycle 8'!E$10:E$999,MATCH($A1198,'Cycle 8'!$L$10:$L$999,0),1)),INDEX('Cycle 9'!E$10:E$999,MATCH($A1198,'Cycle 9'!$L$10:$L$999,0),1)),INDEX('Cycle 10'!E$10:E$999,MATCH($A1198,'Cycle 10'!$L$10:$L$999,0),1)),INDEX('Cycle 11'!E$10:E$999,MATCH($A1198,'Cycle 11'!$L$10:$L$999,0),1)),""))</f>
        <v/>
      </c>
      <c r="G1198" t="str">
        <f>IF(IFERROR(IFERROR(IFERROR(IFERROR(IFERROR(IFERROR(IFERROR(IFERROR(IFERROR(IFERROR(IFERROR(IFERROR(INDEX(Summer!F$10:F$999,MATCH($A1198,Summer!$L$10:$L$999,0),1),INDEX('Cycle 1'!F$10:F$999,MATCH($A1198,'Cycle 1'!$L$10:$L$999,0),1)),INDEX('Cycle 2'!F$10:F$999,MATCH($A1198,'Cycle 2'!$L$10:$L$999,0),1)),INDEX('Cycle 3'!F$10:F$999,MATCH($A1198,'Cycle 3'!$L$10:$L$999,0),1)),INDEX('Cycle 4'!F$10:F$999,MATCH($A1198,'Cycle 4'!$L$10:$L$999,0),1)),INDEX('Cycle 5'!F$10:F$999,MATCH($A1198,'Cycle 5'!$L$10:$L$999,0),1)),INDEX('Cycle 6'!F$10:F$999,MATCH($A1198,'Cycle 6'!$L$10:$L$999,0),1)),INDEX('Cycle 7'!F$10:F$999,MATCH($A1198,'Cycle 7'!$L$10:$L$999,0),1)),INDEX('Cycle 8'!F$10:F$999,MATCH($A1198,'Cycle 8'!$L$10:$L$999,0),1)),INDEX('Cycle 9'!F$10:F$999,MATCH($A1198,'Cycle 9'!$L$10:$L$999,0),1)),INDEX('Cycle 10'!F$10:F$999,MATCH($A1198,'Cycle 10'!$L$10:$L$999,0),1)),INDEX('Cycle 11'!F$10:F$999,MATCH($A1198,'Cycle 11'!$L$10:$L$999,0),1)),"")="","",IFERROR(IFERROR(IFERROR(IFERROR(IFERROR(IFERROR(IFERROR(IFERROR(IFERROR(IFERROR(IFERROR(IFERROR(INDEX(Summer!F$10:F$999,MATCH($A1198,Summer!$L$10:$L$999,0),1),INDEX('Cycle 1'!F$10:F$999,MATCH($A1198,'Cycle 1'!$L$10:$L$999,0),1)),INDEX('Cycle 2'!F$10:F$999,MATCH($A1198,'Cycle 2'!$L$10:$L$999,0),1)),INDEX('Cycle 3'!F$10:F$999,MATCH($A1198,'Cycle 3'!$L$10:$L$999,0),1)),INDEX('Cycle 4'!F$10:F$999,MATCH($A1198,'Cycle 4'!$L$10:$L$999,0),1)),INDEX('Cycle 5'!F$10:F$999,MATCH($A1198,'Cycle 5'!$L$10:$L$999,0),1)),INDEX('Cycle 6'!F$10:F$999,MATCH($A1198,'Cycle 6'!$L$10:$L$999,0),1)),INDEX('Cycle 7'!F$10:F$999,MATCH($A1198,'Cycle 7'!$L$10:$L$999,0),1)),INDEX('Cycle 8'!F$10:F$999,MATCH($A1198,'Cycle 8'!$L$10:$L$999,0),1)),INDEX('Cycle 9'!F$10:F$999,MATCH($A1198,'Cycle 9'!$L$10:$L$999,0),1)),INDEX('Cycle 10'!F$10:F$999,MATCH($A1198,'Cycle 10'!$L$10:$L$999,0),1)),INDEX('Cycle 11'!F$10:F$999,MATCH($A1198,'Cycle 11'!$L$10:$L$999,0),1)),""))</f>
        <v/>
      </c>
      <c r="H1198" t="str">
        <f>IF(IFERROR(IFERROR(IFERROR(IFERROR(IFERROR(IFERROR(IFERROR(IFERROR(IFERROR(IFERROR(IFERROR(IFERROR(INDEX(Summer!G$10:G$999,MATCH($A1198,Summer!$L$10:$L$999,0),1),INDEX('Cycle 1'!G$10:G$999,MATCH($A1198,'Cycle 1'!$L$10:$L$999,0),1)),INDEX('Cycle 2'!G$10:G$999,MATCH($A1198,'Cycle 2'!$L$10:$L$999,0),1)),INDEX('Cycle 3'!G$10:G$999,MATCH($A1198,'Cycle 3'!$L$10:$L$999,0),1)),INDEX('Cycle 4'!G$10:G$999,MATCH($A1198,'Cycle 4'!$L$10:$L$999,0),1)),INDEX('Cycle 5'!G$10:G$999,MATCH($A1198,'Cycle 5'!$L$10:$L$999,0),1)),INDEX('Cycle 6'!G$10:G$999,MATCH($A1198,'Cycle 6'!$L$10:$L$999,0),1)),INDEX('Cycle 7'!G$10:G$999,MATCH($A1198,'Cycle 7'!$L$10:$L$999,0),1)),INDEX('Cycle 8'!G$10:G$999,MATCH($A1198,'Cycle 8'!$L$10:$L$999,0),1)),INDEX('Cycle 9'!G$10:G$999,MATCH($A1198,'Cycle 9'!$L$10:$L$999,0),1)),INDEX('Cycle 10'!G$10:G$999,MATCH($A1198,'Cycle 10'!$L$10:$L$999,0),1)),INDEX('Cycle 11'!G$10:G$999,MATCH($A1198,'Cycle 11'!$L$10:$L$999,0),1)),"")="","",IFERROR(IFERROR(IFERROR(IFERROR(IFERROR(IFERROR(IFERROR(IFERROR(IFERROR(IFERROR(IFERROR(IFERROR(INDEX(Summer!G$10:G$999,MATCH($A1198,Summer!$L$10:$L$999,0),1),INDEX('Cycle 1'!G$10:G$999,MATCH($A1198,'Cycle 1'!$L$10:$L$999,0),1)),INDEX('Cycle 2'!G$10:G$999,MATCH($A1198,'Cycle 2'!$L$10:$L$999,0),1)),INDEX('Cycle 3'!G$10:G$999,MATCH($A1198,'Cycle 3'!$L$10:$L$999,0),1)),INDEX('Cycle 4'!G$10:G$999,MATCH($A1198,'Cycle 4'!$L$10:$L$999,0),1)),INDEX('Cycle 5'!G$10:G$999,MATCH($A1198,'Cycle 5'!$L$10:$L$999,0),1)),INDEX('Cycle 6'!G$10:G$999,MATCH($A1198,'Cycle 6'!$L$10:$L$999,0),1)),INDEX('Cycle 7'!G$10:G$999,MATCH($A1198,'Cycle 7'!$L$10:$L$999,0),1)),INDEX('Cycle 8'!G$10:G$999,MATCH($A1198,'Cycle 8'!$L$10:$L$999,0),1)),INDEX('Cycle 9'!G$10:G$999,MATCH($A1198,'Cycle 9'!$L$10:$L$999,0),1)),INDEX('Cycle 10'!G$10:G$999,MATCH($A1198,'Cycle 10'!$L$10:$L$999,0),1)),INDEX('Cycle 11'!G$10:G$999,MATCH($A1198,'Cycle 11'!$L$10:$L$999,0),1)),""))</f>
        <v/>
      </c>
      <c r="I1198">
        <f>IFERROR(IF(C1198="",MAX(I$1:I1197),IF(ROW(C$2)=ROW(C1198),1,IF(ISERROR(VLOOKUP(C1198,C$2:C1197,1,FALSE)),MAX(I$1:I1197)+1,MAX(I$1:I1197)))),"")</f>
        <v>0</v>
      </c>
      <c r="J1198" t="str">
        <f t="shared" si="125"/>
        <v/>
      </c>
      <c r="K1198" t="str">
        <f t="shared" si="127"/>
        <v/>
      </c>
      <c r="L1198" t="str">
        <f t="shared" si="127"/>
        <v/>
      </c>
      <c r="M1198" t="str">
        <f t="shared" si="127"/>
        <v/>
      </c>
      <c r="N1198" t="str">
        <f t="shared" si="127"/>
        <v/>
      </c>
      <c r="O1198" t="str">
        <f t="shared" si="127"/>
        <v/>
      </c>
      <c r="P1198" t="str">
        <f t="shared" si="127"/>
        <v/>
      </c>
      <c r="Q1198" t="str">
        <f t="shared" si="127"/>
        <v/>
      </c>
      <c r="R1198" t="str">
        <f t="shared" si="127"/>
        <v/>
      </c>
      <c r="S1198" t="str">
        <f t="shared" si="127"/>
        <v/>
      </c>
      <c r="T1198" t="str">
        <f t="shared" si="127"/>
        <v/>
      </c>
      <c r="U1198" t="str">
        <f t="shared" si="127"/>
        <v/>
      </c>
      <c r="V1198" t="str">
        <f t="shared" si="127"/>
        <v/>
      </c>
      <c r="W1198" t="str">
        <f t="shared" si="126"/>
        <v/>
      </c>
      <c r="X1198">
        <f>IF(OR(H1198="No",H1198=""),0,IF(COUNTIFS(H$2:H1198,"Yes",C$2:C1198,C1198)&gt;1,0,COUNTIFS(H$2:H1198,"Yes",C$2:C1198,C1198)))+IF(X1197=$X$1,0,X1197)</f>
        <v>0</v>
      </c>
    </row>
    <row r="1199" spans="1:24" x14ac:dyDescent="0.3">
      <c r="A1199">
        <f>ROWS($A$2:$A1199)</f>
        <v>1198</v>
      </c>
      <c r="B1199" t="str">
        <f>IF(ISERROR(VLOOKUP(A1199,Summer!L$11:L$500,1,FALSE)),IF(ISERROR(VLOOKUP(A1199,'Cycle 1'!L$11:L$500,1,FALSE)),IF(ISERROR(VLOOKUP(A1199,'Cycle 2'!L$11:L$500,1,FALSE)),IF(ISERROR(VLOOKUP(A1199,'Cycle 3'!L$11:L$500,1,FALSE)),IF(ISERROR(VLOOKUP(A1199,'Cycle 4'!L$11:L$500,1,FALSE)),IF(ISERROR(VLOOKUP(A1199,'Cycle 5'!L$11:L$500,1,FALSE)),IF(ISERROR(VLOOKUP(A1199,'Cycle 6'!L$11:L$500,1,FALSE)),IF(ISERROR(VLOOKUP(A1199,'Cycle 7'!L$11:L$500,1,FALSE)),IF(ISERROR(VLOOKUP(A1199,'Cycle 8'!L$11:L$500,1,FALSE)),IF(ISERROR(VLOOKUP(A1199,'Cycle 9'!L$11:L$500,1,FALSE)),IF(ISERROR(VLOOKUP(A1199,'Cycle 10'!L$11:L$500,1,FALSE)),IF(ISERROR(VLOOKUP(A1199,'Cycle 11'!L$11:L$500,1,FALSE)),"","Cycle 11"),"Cycle 10"),"Cycle 9"),"Cycle 8"),"Cycle 7"),"Cycle 6"),"Cycle 5"),"Cycle 4"),"Cycle 3"),"Cycle 2"),"Cycle 1"),"Summer")</f>
        <v/>
      </c>
      <c r="C1199" t="str">
        <f>IF(IFERROR(IFERROR(IFERROR(IFERROR(IFERROR(IFERROR(IFERROR(IFERROR(IFERROR(IFERROR(IFERROR(IFERROR(INDEX(Summer!B$10:B$999,MATCH($A1199,Summer!$L$10:$L$999,0),1),INDEX('Cycle 1'!B$10:B$999,MATCH($A1199,'Cycle 1'!$L$10:$L$999,0),1)),INDEX('Cycle 2'!B$10:B$999,MATCH($A1199,'Cycle 2'!$L$10:$L$999,0),1)),INDEX('Cycle 3'!B$10:B$999,MATCH($A1199,'Cycle 3'!$L$10:$L$999,0),1)),INDEX('Cycle 4'!B$10:B$999,MATCH($A1199,'Cycle 4'!$L$10:$L$999,0),1)),INDEX('Cycle 5'!B$10:B$999,MATCH($A1199,'Cycle 5'!$L$10:$L$999,0),1)),INDEX('Cycle 6'!B$10:B$999,MATCH($A1199,'Cycle 6'!$L$10:$L$999,0),1)),INDEX('Cycle 7'!B$10:B$999,MATCH($A1199,'Cycle 7'!$L$10:$L$999,0),1)),INDEX('Cycle 8'!B$10:B$999,MATCH($A1199,'Cycle 8'!$L$10:$L$999,0),1)),INDEX('Cycle 9'!B$10:B$999,MATCH($A1199,'Cycle 9'!$L$10:$L$999,0),1)),INDEX('Cycle 10'!B$10:B$999,MATCH($A1199,'Cycle 10'!$L$10:$L$999,0),1)),INDEX('Cycle 11'!B$10:B$999,MATCH($A1199,'Cycle 11'!$L$10:$L$999,0),1)),"")="","",IFERROR(IFERROR(IFERROR(IFERROR(IFERROR(IFERROR(IFERROR(IFERROR(IFERROR(IFERROR(IFERROR(IFERROR(INDEX(Summer!B$10:B$999,MATCH($A1199,Summer!$L$10:$L$999,0),1),INDEX('Cycle 1'!B$10:B$999,MATCH($A1199,'Cycle 1'!$L$10:$L$999,0),1)),INDEX('Cycle 2'!B$10:B$999,MATCH($A1199,'Cycle 2'!$L$10:$L$999,0),1)),INDEX('Cycle 3'!B$10:B$999,MATCH($A1199,'Cycle 3'!$L$10:$L$999,0),1)),INDEX('Cycle 4'!B$10:B$999,MATCH($A1199,'Cycle 4'!$L$10:$L$999,0),1)),INDEX('Cycle 5'!B$10:B$999,MATCH($A1199,'Cycle 5'!$L$10:$L$999,0),1)),INDEX('Cycle 6'!B$10:B$999,MATCH($A1199,'Cycle 6'!$L$10:$L$999,0),1)),INDEX('Cycle 7'!B$10:B$999,MATCH($A1199,'Cycle 7'!$L$10:$L$999,0),1)),INDEX('Cycle 8'!B$10:B$999,MATCH($A1199,'Cycle 8'!$L$10:$L$999,0),1)),INDEX('Cycle 9'!B$10:B$999,MATCH($A1199,'Cycle 9'!$L$10:$L$999,0),1)),INDEX('Cycle 10'!B$10:B$999,MATCH($A1199,'Cycle 10'!$L$10:$L$999,0),1)),INDEX('Cycle 11'!B$10:B$999,MATCH($A1199,'Cycle 11'!$L$10:$L$999,0),1)),""))</f>
        <v/>
      </c>
      <c r="D1199" t="str">
        <f>IF(IFERROR(IFERROR(IFERROR(IFERROR(IFERROR(IFERROR(IFERROR(IFERROR(IFERROR(IFERROR(IFERROR(IFERROR(INDEX(Summer!C$10:C$999,MATCH($A1199,Summer!$L$10:$L$999,0),1),INDEX('Cycle 1'!C$10:C$999,MATCH($A1199,'Cycle 1'!$L$10:$L$999,0),1)),INDEX('Cycle 2'!C$10:C$999,MATCH($A1199,'Cycle 2'!$L$10:$L$999,0),1)),INDEX('Cycle 3'!C$10:C$999,MATCH($A1199,'Cycle 3'!$L$10:$L$999,0),1)),INDEX('Cycle 4'!C$10:C$999,MATCH($A1199,'Cycle 4'!$L$10:$L$999,0),1)),INDEX('Cycle 5'!C$10:C$999,MATCH($A1199,'Cycle 5'!$L$10:$L$999,0),1)),INDEX('Cycle 6'!C$10:C$999,MATCH($A1199,'Cycle 6'!$L$10:$L$999,0),1)),INDEX('Cycle 7'!C$10:C$999,MATCH($A1199,'Cycle 7'!$L$10:$L$999,0),1)),INDEX('Cycle 8'!C$10:C$999,MATCH($A1199,'Cycle 8'!$L$10:$L$999,0),1)),INDEX('Cycle 9'!C$10:C$999,MATCH($A1199,'Cycle 9'!$L$10:$L$999,0),1)),INDEX('Cycle 10'!C$10:C$999,MATCH($A1199,'Cycle 10'!$L$10:$L$999,0),1)),INDEX('Cycle 11'!C$10:C$999,MATCH($A1199,'Cycle 11'!$L$10:$L$999,0),1)),"")="","",IFERROR(IFERROR(IFERROR(IFERROR(IFERROR(IFERROR(IFERROR(IFERROR(IFERROR(IFERROR(IFERROR(IFERROR(INDEX(Summer!C$10:C$999,MATCH($A1199,Summer!$L$10:$L$999,0),1),INDEX('Cycle 1'!C$10:C$999,MATCH($A1199,'Cycle 1'!$L$10:$L$999,0),1)),INDEX('Cycle 2'!C$10:C$999,MATCH($A1199,'Cycle 2'!$L$10:$L$999,0),1)),INDEX('Cycle 3'!C$10:C$999,MATCH($A1199,'Cycle 3'!$L$10:$L$999,0),1)),INDEX('Cycle 4'!C$10:C$999,MATCH($A1199,'Cycle 4'!$L$10:$L$999,0),1)),INDEX('Cycle 5'!C$10:C$999,MATCH($A1199,'Cycle 5'!$L$10:$L$999,0),1)),INDEX('Cycle 6'!C$10:C$999,MATCH($A1199,'Cycle 6'!$L$10:$L$999,0),1)),INDEX('Cycle 7'!C$10:C$999,MATCH($A1199,'Cycle 7'!$L$10:$L$999,0),1)),INDEX('Cycle 8'!C$10:C$999,MATCH($A1199,'Cycle 8'!$L$10:$L$999,0),1)),INDEX('Cycle 9'!C$10:C$999,MATCH($A1199,'Cycle 9'!$L$10:$L$999,0),1)),INDEX('Cycle 10'!C$10:C$999,MATCH($A1199,'Cycle 10'!$L$10:$L$999,0),1)),INDEX('Cycle 11'!C$10:C$999,MATCH($A1199,'Cycle 11'!$L$10:$L$999,0),1)),""))</f>
        <v/>
      </c>
      <c r="E1199" t="str">
        <f>IF(IFERROR(IFERROR(IFERROR(IFERROR(IFERROR(IFERROR(IFERROR(IFERROR(IFERROR(IFERROR(IFERROR(IFERROR(INDEX(Summer!D$10:D$999,MATCH($A1199,Summer!$L$10:$L$999,0),1),INDEX('Cycle 1'!D$10:D$999,MATCH($A1199,'Cycle 1'!$L$10:$L$999,0),1)),INDEX('Cycle 2'!D$10:D$999,MATCH($A1199,'Cycle 2'!$L$10:$L$999,0),1)),INDEX('Cycle 3'!D$10:D$999,MATCH($A1199,'Cycle 3'!$L$10:$L$999,0),1)),INDEX('Cycle 4'!D$10:D$999,MATCH($A1199,'Cycle 4'!$L$10:$L$999,0),1)),INDEX('Cycle 5'!D$10:D$999,MATCH($A1199,'Cycle 5'!$L$10:$L$999,0),1)),INDEX('Cycle 6'!D$10:D$999,MATCH($A1199,'Cycle 6'!$L$10:$L$999,0),1)),INDEX('Cycle 7'!D$10:D$999,MATCH($A1199,'Cycle 7'!$L$10:$L$999,0),1)),INDEX('Cycle 8'!D$10:D$999,MATCH($A1199,'Cycle 8'!$L$10:$L$999,0),1)),INDEX('Cycle 9'!D$10:D$999,MATCH($A1199,'Cycle 9'!$L$10:$L$999,0),1)),INDEX('Cycle 10'!D$10:D$999,MATCH($A1199,'Cycle 10'!$L$10:$L$999,0),1)),INDEX('Cycle 11'!D$10:D$999,MATCH($A1199,'Cycle 11'!$L$10:$L$999,0),1)),"")="","",IFERROR(IFERROR(IFERROR(IFERROR(IFERROR(IFERROR(IFERROR(IFERROR(IFERROR(IFERROR(IFERROR(IFERROR(INDEX(Summer!D$10:D$999,MATCH($A1199,Summer!$L$10:$L$999,0),1),INDEX('Cycle 1'!D$10:D$999,MATCH($A1199,'Cycle 1'!$L$10:$L$999,0),1)),INDEX('Cycle 2'!D$10:D$999,MATCH($A1199,'Cycle 2'!$L$10:$L$999,0),1)),INDEX('Cycle 3'!D$10:D$999,MATCH($A1199,'Cycle 3'!$L$10:$L$999,0),1)),INDEX('Cycle 4'!D$10:D$999,MATCH($A1199,'Cycle 4'!$L$10:$L$999,0),1)),INDEX('Cycle 5'!D$10:D$999,MATCH($A1199,'Cycle 5'!$L$10:$L$999,0),1)),INDEX('Cycle 6'!D$10:D$999,MATCH($A1199,'Cycle 6'!$L$10:$L$999,0),1)),INDEX('Cycle 7'!D$10:D$999,MATCH($A1199,'Cycle 7'!$L$10:$L$999,0),1)),INDEX('Cycle 8'!D$10:D$999,MATCH($A1199,'Cycle 8'!$L$10:$L$999,0),1)),INDEX('Cycle 9'!D$10:D$999,MATCH($A1199,'Cycle 9'!$L$10:$L$999,0),1)),INDEX('Cycle 10'!D$10:D$999,MATCH($A1199,'Cycle 10'!$L$10:$L$999,0),1)),INDEX('Cycle 11'!D$10:D$999,MATCH($A1199,'Cycle 11'!$L$10:$L$999,0),1)),""))</f>
        <v/>
      </c>
      <c r="F1199" t="str">
        <f>IF(IFERROR(IFERROR(IFERROR(IFERROR(IFERROR(IFERROR(IFERROR(IFERROR(IFERROR(IFERROR(IFERROR(IFERROR(INDEX(Summer!E$10:E$999,MATCH($A1199,Summer!$L$10:$L$999,0),1),INDEX('Cycle 1'!E$10:E$999,MATCH($A1199,'Cycle 1'!$L$10:$L$999,0),1)),INDEX('Cycle 2'!E$10:E$999,MATCH($A1199,'Cycle 2'!$L$10:$L$999,0),1)),INDEX('Cycle 3'!E$10:E$999,MATCH($A1199,'Cycle 3'!$L$10:$L$999,0),1)),INDEX('Cycle 4'!E$10:E$999,MATCH($A1199,'Cycle 4'!$L$10:$L$999,0),1)),INDEX('Cycle 5'!E$10:E$999,MATCH($A1199,'Cycle 5'!$L$10:$L$999,0),1)),INDEX('Cycle 6'!E$10:E$999,MATCH($A1199,'Cycle 6'!$L$10:$L$999,0),1)),INDEX('Cycle 7'!E$10:E$999,MATCH($A1199,'Cycle 7'!$L$10:$L$999,0),1)),INDEX('Cycle 8'!E$10:E$999,MATCH($A1199,'Cycle 8'!$L$10:$L$999,0),1)),INDEX('Cycle 9'!E$10:E$999,MATCH($A1199,'Cycle 9'!$L$10:$L$999,0),1)),INDEX('Cycle 10'!E$10:E$999,MATCH($A1199,'Cycle 10'!$L$10:$L$999,0),1)),INDEX('Cycle 11'!E$10:E$999,MATCH($A1199,'Cycle 11'!$L$10:$L$999,0),1)),"")="","",IFERROR(IFERROR(IFERROR(IFERROR(IFERROR(IFERROR(IFERROR(IFERROR(IFERROR(IFERROR(IFERROR(IFERROR(INDEX(Summer!E$10:E$999,MATCH($A1199,Summer!$L$10:$L$999,0),1),INDEX('Cycle 1'!E$10:E$999,MATCH($A1199,'Cycle 1'!$L$10:$L$999,0),1)),INDEX('Cycle 2'!E$10:E$999,MATCH($A1199,'Cycle 2'!$L$10:$L$999,0),1)),INDEX('Cycle 3'!E$10:E$999,MATCH($A1199,'Cycle 3'!$L$10:$L$999,0),1)),INDEX('Cycle 4'!E$10:E$999,MATCH($A1199,'Cycle 4'!$L$10:$L$999,0),1)),INDEX('Cycle 5'!E$10:E$999,MATCH($A1199,'Cycle 5'!$L$10:$L$999,0),1)),INDEX('Cycle 6'!E$10:E$999,MATCH($A1199,'Cycle 6'!$L$10:$L$999,0),1)),INDEX('Cycle 7'!E$10:E$999,MATCH($A1199,'Cycle 7'!$L$10:$L$999,0),1)),INDEX('Cycle 8'!E$10:E$999,MATCH($A1199,'Cycle 8'!$L$10:$L$999,0),1)),INDEX('Cycle 9'!E$10:E$999,MATCH($A1199,'Cycle 9'!$L$10:$L$999,0),1)),INDEX('Cycle 10'!E$10:E$999,MATCH($A1199,'Cycle 10'!$L$10:$L$999,0),1)),INDEX('Cycle 11'!E$10:E$999,MATCH($A1199,'Cycle 11'!$L$10:$L$999,0),1)),""))</f>
        <v/>
      </c>
      <c r="G1199" t="str">
        <f>IF(IFERROR(IFERROR(IFERROR(IFERROR(IFERROR(IFERROR(IFERROR(IFERROR(IFERROR(IFERROR(IFERROR(IFERROR(INDEX(Summer!F$10:F$999,MATCH($A1199,Summer!$L$10:$L$999,0),1),INDEX('Cycle 1'!F$10:F$999,MATCH($A1199,'Cycle 1'!$L$10:$L$999,0),1)),INDEX('Cycle 2'!F$10:F$999,MATCH($A1199,'Cycle 2'!$L$10:$L$999,0),1)),INDEX('Cycle 3'!F$10:F$999,MATCH($A1199,'Cycle 3'!$L$10:$L$999,0),1)),INDEX('Cycle 4'!F$10:F$999,MATCH($A1199,'Cycle 4'!$L$10:$L$999,0),1)),INDEX('Cycle 5'!F$10:F$999,MATCH($A1199,'Cycle 5'!$L$10:$L$999,0),1)),INDEX('Cycle 6'!F$10:F$999,MATCH($A1199,'Cycle 6'!$L$10:$L$999,0),1)),INDEX('Cycle 7'!F$10:F$999,MATCH($A1199,'Cycle 7'!$L$10:$L$999,0),1)),INDEX('Cycle 8'!F$10:F$999,MATCH($A1199,'Cycle 8'!$L$10:$L$999,0),1)),INDEX('Cycle 9'!F$10:F$999,MATCH($A1199,'Cycle 9'!$L$10:$L$999,0),1)),INDEX('Cycle 10'!F$10:F$999,MATCH($A1199,'Cycle 10'!$L$10:$L$999,0),1)),INDEX('Cycle 11'!F$10:F$999,MATCH($A1199,'Cycle 11'!$L$10:$L$999,0),1)),"")="","",IFERROR(IFERROR(IFERROR(IFERROR(IFERROR(IFERROR(IFERROR(IFERROR(IFERROR(IFERROR(IFERROR(IFERROR(INDEX(Summer!F$10:F$999,MATCH($A1199,Summer!$L$10:$L$999,0),1),INDEX('Cycle 1'!F$10:F$999,MATCH($A1199,'Cycle 1'!$L$10:$L$999,0),1)),INDEX('Cycle 2'!F$10:F$999,MATCH($A1199,'Cycle 2'!$L$10:$L$999,0),1)),INDEX('Cycle 3'!F$10:F$999,MATCH($A1199,'Cycle 3'!$L$10:$L$999,0),1)),INDEX('Cycle 4'!F$10:F$999,MATCH($A1199,'Cycle 4'!$L$10:$L$999,0),1)),INDEX('Cycle 5'!F$10:F$999,MATCH($A1199,'Cycle 5'!$L$10:$L$999,0),1)),INDEX('Cycle 6'!F$10:F$999,MATCH($A1199,'Cycle 6'!$L$10:$L$999,0),1)),INDEX('Cycle 7'!F$10:F$999,MATCH($A1199,'Cycle 7'!$L$10:$L$999,0),1)),INDEX('Cycle 8'!F$10:F$999,MATCH($A1199,'Cycle 8'!$L$10:$L$999,0),1)),INDEX('Cycle 9'!F$10:F$999,MATCH($A1199,'Cycle 9'!$L$10:$L$999,0),1)),INDEX('Cycle 10'!F$10:F$999,MATCH($A1199,'Cycle 10'!$L$10:$L$999,0),1)),INDEX('Cycle 11'!F$10:F$999,MATCH($A1199,'Cycle 11'!$L$10:$L$999,0),1)),""))</f>
        <v/>
      </c>
      <c r="H1199" t="str">
        <f>IF(IFERROR(IFERROR(IFERROR(IFERROR(IFERROR(IFERROR(IFERROR(IFERROR(IFERROR(IFERROR(IFERROR(IFERROR(INDEX(Summer!G$10:G$999,MATCH($A1199,Summer!$L$10:$L$999,0),1),INDEX('Cycle 1'!G$10:G$999,MATCH($A1199,'Cycle 1'!$L$10:$L$999,0),1)),INDEX('Cycle 2'!G$10:G$999,MATCH($A1199,'Cycle 2'!$L$10:$L$999,0),1)),INDEX('Cycle 3'!G$10:G$999,MATCH($A1199,'Cycle 3'!$L$10:$L$999,0),1)),INDEX('Cycle 4'!G$10:G$999,MATCH($A1199,'Cycle 4'!$L$10:$L$999,0),1)),INDEX('Cycle 5'!G$10:G$999,MATCH($A1199,'Cycle 5'!$L$10:$L$999,0),1)),INDEX('Cycle 6'!G$10:G$999,MATCH($A1199,'Cycle 6'!$L$10:$L$999,0),1)),INDEX('Cycle 7'!G$10:G$999,MATCH($A1199,'Cycle 7'!$L$10:$L$999,0),1)),INDEX('Cycle 8'!G$10:G$999,MATCH($A1199,'Cycle 8'!$L$10:$L$999,0),1)),INDEX('Cycle 9'!G$10:G$999,MATCH($A1199,'Cycle 9'!$L$10:$L$999,0),1)),INDEX('Cycle 10'!G$10:G$999,MATCH($A1199,'Cycle 10'!$L$10:$L$999,0),1)),INDEX('Cycle 11'!G$10:G$999,MATCH($A1199,'Cycle 11'!$L$10:$L$999,0),1)),"")="","",IFERROR(IFERROR(IFERROR(IFERROR(IFERROR(IFERROR(IFERROR(IFERROR(IFERROR(IFERROR(IFERROR(IFERROR(INDEX(Summer!G$10:G$999,MATCH($A1199,Summer!$L$10:$L$999,0),1),INDEX('Cycle 1'!G$10:G$999,MATCH($A1199,'Cycle 1'!$L$10:$L$999,0),1)),INDEX('Cycle 2'!G$10:G$999,MATCH($A1199,'Cycle 2'!$L$10:$L$999,0),1)),INDEX('Cycle 3'!G$10:G$999,MATCH($A1199,'Cycle 3'!$L$10:$L$999,0),1)),INDEX('Cycle 4'!G$10:G$999,MATCH($A1199,'Cycle 4'!$L$10:$L$999,0),1)),INDEX('Cycle 5'!G$10:G$999,MATCH($A1199,'Cycle 5'!$L$10:$L$999,0),1)),INDEX('Cycle 6'!G$10:G$999,MATCH($A1199,'Cycle 6'!$L$10:$L$999,0),1)),INDEX('Cycle 7'!G$10:G$999,MATCH($A1199,'Cycle 7'!$L$10:$L$999,0),1)),INDEX('Cycle 8'!G$10:G$999,MATCH($A1199,'Cycle 8'!$L$10:$L$999,0),1)),INDEX('Cycle 9'!G$10:G$999,MATCH($A1199,'Cycle 9'!$L$10:$L$999,0),1)),INDEX('Cycle 10'!G$10:G$999,MATCH($A1199,'Cycle 10'!$L$10:$L$999,0),1)),INDEX('Cycle 11'!G$10:G$999,MATCH($A1199,'Cycle 11'!$L$10:$L$999,0),1)),""))</f>
        <v/>
      </c>
      <c r="I1199">
        <f>IFERROR(IF(C1199="",MAX(I$1:I1198),IF(ROW(C$2)=ROW(C1199),1,IF(ISERROR(VLOOKUP(C1199,C$2:C1198,1,FALSE)),MAX(I$1:I1198)+1,MAX(I$1:I1198)))),"")</f>
        <v>0</v>
      </c>
      <c r="J1199" t="str">
        <f t="shared" si="125"/>
        <v/>
      </c>
      <c r="K1199" t="str">
        <f t="shared" si="127"/>
        <v/>
      </c>
      <c r="L1199" t="str">
        <f t="shared" si="127"/>
        <v/>
      </c>
      <c r="M1199" t="str">
        <f t="shared" si="127"/>
        <v/>
      </c>
      <c r="N1199" t="str">
        <f t="shared" si="127"/>
        <v/>
      </c>
      <c r="O1199" t="str">
        <f t="shared" si="127"/>
        <v/>
      </c>
      <c r="P1199" t="str">
        <f t="shared" si="127"/>
        <v/>
      </c>
      <c r="Q1199" t="str">
        <f t="shared" si="127"/>
        <v/>
      </c>
      <c r="R1199" t="str">
        <f t="shared" si="127"/>
        <v/>
      </c>
      <c r="S1199" t="str">
        <f t="shared" si="127"/>
        <v/>
      </c>
      <c r="T1199" t="str">
        <f t="shared" si="127"/>
        <v/>
      </c>
      <c r="U1199" t="str">
        <f t="shared" si="127"/>
        <v/>
      </c>
      <c r="V1199" t="str">
        <f t="shared" si="127"/>
        <v/>
      </c>
      <c r="W1199" t="str">
        <f t="shared" si="126"/>
        <v/>
      </c>
      <c r="X1199">
        <f>IF(OR(H1199="No",H1199=""),0,IF(COUNTIFS(H$2:H1199,"Yes",C$2:C1199,C1199)&gt;1,0,COUNTIFS(H$2:H1199,"Yes",C$2:C1199,C1199)))+IF(X1198=$X$1,0,X1198)</f>
        <v>0</v>
      </c>
    </row>
    <row r="1200" spans="1:24" x14ac:dyDescent="0.3">
      <c r="A1200">
        <f>ROWS($A$2:$A1200)</f>
        <v>1199</v>
      </c>
      <c r="B1200" t="str">
        <f>IF(ISERROR(VLOOKUP(A1200,Summer!L$11:L$500,1,FALSE)),IF(ISERROR(VLOOKUP(A1200,'Cycle 1'!L$11:L$500,1,FALSE)),IF(ISERROR(VLOOKUP(A1200,'Cycle 2'!L$11:L$500,1,FALSE)),IF(ISERROR(VLOOKUP(A1200,'Cycle 3'!L$11:L$500,1,FALSE)),IF(ISERROR(VLOOKUP(A1200,'Cycle 4'!L$11:L$500,1,FALSE)),IF(ISERROR(VLOOKUP(A1200,'Cycle 5'!L$11:L$500,1,FALSE)),IF(ISERROR(VLOOKUP(A1200,'Cycle 6'!L$11:L$500,1,FALSE)),IF(ISERROR(VLOOKUP(A1200,'Cycle 7'!L$11:L$500,1,FALSE)),IF(ISERROR(VLOOKUP(A1200,'Cycle 8'!L$11:L$500,1,FALSE)),IF(ISERROR(VLOOKUP(A1200,'Cycle 9'!L$11:L$500,1,FALSE)),IF(ISERROR(VLOOKUP(A1200,'Cycle 10'!L$11:L$500,1,FALSE)),IF(ISERROR(VLOOKUP(A1200,'Cycle 11'!L$11:L$500,1,FALSE)),"","Cycle 11"),"Cycle 10"),"Cycle 9"),"Cycle 8"),"Cycle 7"),"Cycle 6"),"Cycle 5"),"Cycle 4"),"Cycle 3"),"Cycle 2"),"Cycle 1"),"Summer")</f>
        <v/>
      </c>
      <c r="C1200" t="str">
        <f>IF(IFERROR(IFERROR(IFERROR(IFERROR(IFERROR(IFERROR(IFERROR(IFERROR(IFERROR(IFERROR(IFERROR(IFERROR(INDEX(Summer!B$10:B$999,MATCH($A1200,Summer!$L$10:$L$999,0),1),INDEX('Cycle 1'!B$10:B$999,MATCH($A1200,'Cycle 1'!$L$10:$L$999,0),1)),INDEX('Cycle 2'!B$10:B$999,MATCH($A1200,'Cycle 2'!$L$10:$L$999,0),1)),INDEX('Cycle 3'!B$10:B$999,MATCH($A1200,'Cycle 3'!$L$10:$L$999,0),1)),INDEX('Cycle 4'!B$10:B$999,MATCH($A1200,'Cycle 4'!$L$10:$L$999,0),1)),INDEX('Cycle 5'!B$10:B$999,MATCH($A1200,'Cycle 5'!$L$10:$L$999,0),1)),INDEX('Cycle 6'!B$10:B$999,MATCH($A1200,'Cycle 6'!$L$10:$L$999,0),1)),INDEX('Cycle 7'!B$10:B$999,MATCH($A1200,'Cycle 7'!$L$10:$L$999,0),1)),INDEX('Cycle 8'!B$10:B$999,MATCH($A1200,'Cycle 8'!$L$10:$L$999,0),1)),INDEX('Cycle 9'!B$10:B$999,MATCH($A1200,'Cycle 9'!$L$10:$L$999,0),1)),INDEX('Cycle 10'!B$10:B$999,MATCH($A1200,'Cycle 10'!$L$10:$L$999,0),1)),INDEX('Cycle 11'!B$10:B$999,MATCH($A1200,'Cycle 11'!$L$10:$L$999,0),1)),"")="","",IFERROR(IFERROR(IFERROR(IFERROR(IFERROR(IFERROR(IFERROR(IFERROR(IFERROR(IFERROR(IFERROR(IFERROR(INDEX(Summer!B$10:B$999,MATCH($A1200,Summer!$L$10:$L$999,0),1),INDEX('Cycle 1'!B$10:B$999,MATCH($A1200,'Cycle 1'!$L$10:$L$999,0),1)),INDEX('Cycle 2'!B$10:B$999,MATCH($A1200,'Cycle 2'!$L$10:$L$999,0),1)),INDEX('Cycle 3'!B$10:B$999,MATCH($A1200,'Cycle 3'!$L$10:$L$999,0),1)),INDEX('Cycle 4'!B$10:B$999,MATCH($A1200,'Cycle 4'!$L$10:$L$999,0),1)),INDEX('Cycle 5'!B$10:B$999,MATCH($A1200,'Cycle 5'!$L$10:$L$999,0),1)),INDEX('Cycle 6'!B$10:B$999,MATCH($A1200,'Cycle 6'!$L$10:$L$999,0),1)),INDEX('Cycle 7'!B$10:B$999,MATCH($A1200,'Cycle 7'!$L$10:$L$999,0),1)),INDEX('Cycle 8'!B$10:B$999,MATCH($A1200,'Cycle 8'!$L$10:$L$999,0),1)),INDEX('Cycle 9'!B$10:B$999,MATCH($A1200,'Cycle 9'!$L$10:$L$999,0),1)),INDEX('Cycle 10'!B$10:B$999,MATCH($A1200,'Cycle 10'!$L$10:$L$999,0),1)),INDEX('Cycle 11'!B$10:B$999,MATCH($A1200,'Cycle 11'!$L$10:$L$999,0),1)),""))</f>
        <v/>
      </c>
      <c r="D1200" t="str">
        <f>IF(IFERROR(IFERROR(IFERROR(IFERROR(IFERROR(IFERROR(IFERROR(IFERROR(IFERROR(IFERROR(IFERROR(IFERROR(INDEX(Summer!C$10:C$999,MATCH($A1200,Summer!$L$10:$L$999,0),1),INDEX('Cycle 1'!C$10:C$999,MATCH($A1200,'Cycle 1'!$L$10:$L$999,0),1)),INDEX('Cycle 2'!C$10:C$999,MATCH($A1200,'Cycle 2'!$L$10:$L$999,0),1)),INDEX('Cycle 3'!C$10:C$999,MATCH($A1200,'Cycle 3'!$L$10:$L$999,0),1)),INDEX('Cycle 4'!C$10:C$999,MATCH($A1200,'Cycle 4'!$L$10:$L$999,0),1)),INDEX('Cycle 5'!C$10:C$999,MATCH($A1200,'Cycle 5'!$L$10:$L$999,0),1)),INDEX('Cycle 6'!C$10:C$999,MATCH($A1200,'Cycle 6'!$L$10:$L$999,0),1)),INDEX('Cycle 7'!C$10:C$999,MATCH($A1200,'Cycle 7'!$L$10:$L$999,0),1)),INDEX('Cycle 8'!C$10:C$999,MATCH($A1200,'Cycle 8'!$L$10:$L$999,0),1)),INDEX('Cycle 9'!C$10:C$999,MATCH($A1200,'Cycle 9'!$L$10:$L$999,0),1)),INDEX('Cycle 10'!C$10:C$999,MATCH($A1200,'Cycle 10'!$L$10:$L$999,0),1)),INDEX('Cycle 11'!C$10:C$999,MATCH($A1200,'Cycle 11'!$L$10:$L$999,0),1)),"")="","",IFERROR(IFERROR(IFERROR(IFERROR(IFERROR(IFERROR(IFERROR(IFERROR(IFERROR(IFERROR(IFERROR(IFERROR(INDEX(Summer!C$10:C$999,MATCH($A1200,Summer!$L$10:$L$999,0),1),INDEX('Cycle 1'!C$10:C$999,MATCH($A1200,'Cycle 1'!$L$10:$L$999,0),1)),INDEX('Cycle 2'!C$10:C$999,MATCH($A1200,'Cycle 2'!$L$10:$L$999,0),1)),INDEX('Cycle 3'!C$10:C$999,MATCH($A1200,'Cycle 3'!$L$10:$L$999,0),1)),INDEX('Cycle 4'!C$10:C$999,MATCH($A1200,'Cycle 4'!$L$10:$L$999,0),1)),INDEX('Cycle 5'!C$10:C$999,MATCH($A1200,'Cycle 5'!$L$10:$L$999,0),1)),INDEX('Cycle 6'!C$10:C$999,MATCH($A1200,'Cycle 6'!$L$10:$L$999,0),1)),INDEX('Cycle 7'!C$10:C$999,MATCH($A1200,'Cycle 7'!$L$10:$L$999,0),1)),INDEX('Cycle 8'!C$10:C$999,MATCH($A1200,'Cycle 8'!$L$10:$L$999,0),1)),INDEX('Cycle 9'!C$10:C$999,MATCH($A1200,'Cycle 9'!$L$10:$L$999,0),1)),INDEX('Cycle 10'!C$10:C$999,MATCH($A1200,'Cycle 10'!$L$10:$L$999,0),1)),INDEX('Cycle 11'!C$10:C$999,MATCH($A1200,'Cycle 11'!$L$10:$L$999,0),1)),""))</f>
        <v/>
      </c>
      <c r="E1200" t="str">
        <f>IF(IFERROR(IFERROR(IFERROR(IFERROR(IFERROR(IFERROR(IFERROR(IFERROR(IFERROR(IFERROR(IFERROR(IFERROR(INDEX(Summer!D$10:D$999,MATCH($A1200,Summer!$L$10:$L$999,0),1),INDEX('Cycle 1'!D$10:D$999,MATCH($A1200,'Cycle 1'!$L$10:$L$999,0),1)),INDEX('Cycle 2'!D$10:D$999,MATCH($A1200,'Cycle 2'!$L$10:$L$999,0),1)),INDEX('Cycle 3'!D$10:D$999,MATCH($A1200,'Cycle 3'!$L$10:$L$999,0),1)),INDEX('Cycle 4'!D$10:D$999,MATCH($A1200,'Cycle 4'!$L$10:$L$999,0),1)),INDEX('Cycle 5'!D$10:D$999,MATCH($A1200,'Cycle 5'!$L$10:$L$999,0),1)),INDEX('Cycle 6'!D$10:D$999,MATCH($A1200,'Cycle 6'!$L$10:$L$999,0),1)),INDEX('Cycle 7'!D$10:D$999,MATCH($A1200,'Cycle 7'!$L$10:$L$999,0),1)),INDEX('Cycle 8'!D$10:D$999,MATCH($A1200,'Cycle 8'!$L$10:$L$999,0),1)),INDEX('Cycle 9'!D$10:D$999,MATCH($A1200,'Cycle 9'!$L$10:$L$999,0),1)),INDEX('Cycle 10'!D$10:D$999,MATCH($A1200,'Cycle 10'!$L$10:$L$999,0),1)),INDEX('Cycle 11'!D$10:D$999,MATCH($A1200,'Cycle 11'!$L$10:$L$999,0),1)),"")="","",IFERROR(IFERROR(IFERROR(IFERROR(IFERROR(IFERROR(IFERROR(IFERROR(IFERROR(IFERROR(IFERROR(IFERROR(INDEX(Summer!D$10:D$999,MATCH($A1200,Summer!$L$10:$L$999,0),1),INDEX('Cycle 1'!D$10:D$999,MATCH($A1200,'Cycle 1'!$L$10:$L$999,0),1)),INDEX('Cycle 2'!D$10:D$999,MATCH($A1200,'Cycle 2'!$L$10:$L$999,0),1)),INDEX('Cycle 3'!D$10:D$999,MATCH($A1200,'Cycle 3'!$L$10:$L$999,0),1)),INDEX('Cycle 4'!D$10:D$999,MATCH($A1200,'Cycle 4'!$L$10:$L$999,0),1)),INDEX('Cycle 5'!D$10:D$999,MATCH($A1200,'Cycle 5'!$L$10:$L$999,0),1)),INDEX('Cycle 6'!D$10:D$999,MATCH($A1200,'Cycle 6'!$L$10:$L$999,0),1)),INDEX('Cycle 7'!D$10:D$999,MATCH($A1200,'Cycle 7'!$L$10:$L$999,0),1)),INDEX('Cycle 8'!D$10:D$999,MATCH($A1200,'Cycle 8'!$L$10:$L$999,0),1)),INDEX('Cycle 9'!D$10:D$999,MATCH($A1200,'Cycle 9'!$L$10:$L$999,0),1)),INDEX('Cycle 10'!D$10:D$999,MATCH($A1200,'Cycle 10'!$L$10:$L$999,0),1)),INDEX('Cycle 11'!D$10:D$999,MATCH($A1200,'Cycle 11'!$L$10:$L$999,0),1)),""))</f>
        <v/>
      </c>
      <c r="F1200" t="str">
        <f>IF(IFERROR(IFERROR(IFERROR(IFERROR(IFERROR(IFERROR(IFERROR(IFERROR(IFERROR(IFERROR(IFERROR(IFERROR(INDEX(Summer!E$10:E$999,MATCH($A1200,Summer!$L$10:$L$999,0),1),INDEX('Cycle 1'!E$10:E$999,MATCH($A1200,'Cycle 1'!$L$10:$L$999,0),1)),INDEX('Cycle 2'!E$10:E$999,MATCH($A1200,'Cycle 2'!$L$10:$L$999,0),1)),INDEX('Cycle 3'!E$10:E$999,MATCH($A1200,'Cycle 3'!$L$10:$L$999,0),1)),INDEX('Cycle 4'!E$10:E$999,MATCH($A1200,'Cycle 4'!$L$10:$L$999,0),1)),INDEX('Cycle 5'!E$10:E$999,MATCH($A1200,'Cycle 5'!$L$10:$L$999,0),1)),INDEX('Cycle 6'!E$10:E$999,MATCH($A1200,'Cycle 6'!$L$10:$L$999,0),1)),INDEX('Cycle 7'!E$10:E$999,MATCH($A1200,'Cycle 7'!$L$10:$L$999,0),1)),INDEX('Cycle 8'!E$10:E$999,MATCH($A1200,'Cycle 8'!$L$10:$L$999,0),1)),INDEX('Cycle 9'!E$10:E$999,MATCH($A1200,'Cycle 9'!$L$10:$L$999,0),1)),INDEX('Cycle 10'!E$10:E$999,MATCH($A1200,'Cycle 10'!$L$10:$L$999,0),1)),INDEX('Cycle 11'!E$10:E$999,MATCH($A1200,'Cycle 11'!$L$10:$L$999,0),1)),"")="","",IFERROR(IFERROR(IFERROR(IFERROR(IFERROR(IFERROR(IFERROR(IFERROR(IFERROR(IFERROR(IFERROR(IFERROR(INDEX(Summer!E$10:E$999,MATCH($A1200,Summer!$L$10:$L$999,0),1),INDEX('Cycle 1'!E$10:E$999,MATCH($A1200,'Cycle 1'!$L$10:$L$999,0),1)),INDEX('Cycle 2'!E$10:E$999,MATCH($A1200,'Cycle 2'!$L$10:$L$999,0),1)),INDEX('Cycle 3'!E$10:E$999,MATCH($A1200,'Cycle 3'!$L$10:$L$999,0),1)),INDEX('Cycle 4'!E$10:E$999,MATCH($A1200,'Cycle 4'!$L$10:$L$999,0),1)),INDEX('Cycle 5'!E$10:E$999,MATCH($A1200,'Cycle 5'!$L$10:$L$999,0),1)),INDEX('Cycle 6'!E$10:E$999,MATCH($A1200,'Cycle 6'!$L$10:$L$999,0),1)),INDEX('Cycle 7'!E$10:E$999,MATCH($A1200,'Cycle 7'!$L$10:$L$999,0),1)),INDEX('Cycle 8'!E$10:E$999,MATCH($A1200,'Cycle 8'!$L$10:$L$999,0),1)),INDEX('Cycle 9'!E$10:E$999,MATCH($A1200,'Cycle 9'!$L$10:$L$999,0),1)),INDEX('Cycle 10'!E$10:E$999,MATCH($A1200,'Cycle 10'!$L$10:$L$999,0),1)),INDEX('Cycle 11'!E$10:E$999,MATCH($A1200,'Cycle 11'!$L$10:$L$999,0),1)),""))</f>
        <v/>
      </c>
      <c r="G1200" t="str">
        <f>IF(IFERROR(IFERROR(IFERROR(IFERROR(IFERROR(IFERROR(IFERROR(IFERROR(IFERROR(IFERROR(IFERROR(IFERROR(INDEX(Summer!F$10:F$999,MATCH($A1200,Summer!$L$10:$L$999,0),1),INDEX('Cycle 1'!F$10:F$999,MATCH($A1200,'Cycle 1'!$L$10:$L$999,0),1)),INDEX('Cycle 2'!F$10:F$999,MATCH($A1200,'Cycle 2'!$L$10:$L$999,0),1)),INDEX('Cycle 3'!F$10:F$999,MATCH($A1200,'Cycle 3'!$L$10:$L$999,0),1)),INDEX('Cycle 4'!F$10:F$999,MATCH($A1200,'Cycle 4'!$L$10:$L$999,0),1)),INDEX('Cycle 5'!F$10:F$999,MATCH($A1200,'Cycle 5'!$L$10:$L$999,0),1)),INDEX('Cycle 6'!F$10:F$999,MATCH($A1200,'Cycle 6'!$L$10:$L$999,0),1)),INDEX('Cycle 7'!F$10:F$999,MATCH($A1200,'Cycle 7'!$L$10:$L$999,0),1)),INDEX('Cycle 8'!F$10:F$999,MATCH($A1200,'Cycle 8'!$L$10:$L$999,0),1)),INDEX('Cycle 9'!F$10:F$999,MATCH($A1200,'Cycle 9'!$L$10:$L$999,0),1)),INDEX('Cycle 10'!F$10:F$999,MATCH($A1200,'Cycle 10'!$L$10:$L$999,0),1)),INDEX('Cycle 11'!F$10:F$999,MATCH($A1200,'Cycle 11'!$L$10:$L$999,0),1)),"")="","",IFERROR(IFERROR(IFERROR(IFERROR(IFERROR(IFERROR(IFERROR(IFERROR(IFERROR(IFERROR(IFERROR(IFERROR(INDEX(Summer!F$10:F$999,MATCH($A1200,Summer!$L$10:$L$999,0),1),INDEX('Cycle 1'!F$10:F$999,MATCH($A1200,'Cycle 1'!$L$10:$L$999,0),1)),INDEX('Cycle 2'!F$10:F$999,MATCH($A1200,'Cycle 2'!$L$10:$L$999,0),1)),INDEX('Cycle 3'!F$10:F$999,MATCH($A1200,'Cycle 3'!$L$10:$L$999,0),1)),INDEX('Cycle 4'!F$10:F$999,MATCH($A1200,'Cycle 4'!$L$10:$L$999,0),1)),INDEX('Cycle 5'!F$10:F$999,MATCH($A1200,'Cycle 5'!$L$10:$L$999,0),1)),INDEX('Cycle 6'!F$10:F$999,MATCH($A1200,'Cycle 6'!$L$10:$L$999,0),1)),INDEX('Cycle 7'!F$10:F$999,MATCH($A1200,'Cycle 7'!$L$10:$L$999,0),1)),INDEX('Cycle 8'!F$10:F$999,MATCH($A1200,'Cycle 8'!$L$10:$L$999,0),1)),INDEX('Cycle 9'!F$10:F$999,MATCH($A1200,'Cycle 9'!$L$10:$L$999,0),1)),INDEX('Cycle 10'!F$10:F$999,MATCH($A1200,'Cycle 10'!$L$10:$L$999,0),1)),INDEX('Cycle 11'!F$10:F$999,MATCH($A1200,'Cycle 11'!$L$10:$L$999,0),1)),""))</f>
        <v/>
      </c>
      <c r="H1200" t="str">
        <f>IF(IFERROR(IFERROR(IFERROR(IFERROR(IFERROR(IFERROR(IFERROR(IFERROR(IFERROR(IFERROR(IFERROR(IFERROR(INDEX(Summer!G$10:G$999,MATCH($A1200,Summer!$L$10:$L$999,0),1),INDEX('Cycle 1'!G$10:G$999,MATCH($A1200,'Cycle 1'!$L$10:$L$999,0),1)),INDEX('Cycle 2'!G$10:G$999,MATCH($A1200,'Cycle 2'!$L$10:$L$999,0),1)),INDEX('Cycle 3'!G$10:G$999,MATCH($A1200,'Cycle 3'!$L$10:$L$999,0),1)),INDEX('Cycle 4'!G$10:G$999,MATCH($A1200,'Cycle 4'!$L$10:$L$999,0),1)),INDEX('Cycle 5'!G$10:G$999,MATCH($A1200,'Cycle 5'!$L$10:$L$999,0),1)),INDEX('Cycle 6'!G$10:G$999,MATCH($A1200,'Cycle 6'!$L$10:$L$999,0),1)),INDEX('Cycle 7'!G$10:G$999,MATCH($A1200,'Cycle 7'!$L$10:$L$999,0),1)),INDEX('Cycle 8'!G$10:G$999,MATCH($A1200,'Cycle 8'!$L$10:$L$999,0),1)),INDEX('Cycle 9'!G$10:G$999,MATCH($A1200,'Cycle 9'!$L$10:$L$999,0),1)),INDEX('Cycle 10'!G$10:G$999,MATCH($A1200,'Cycle 10'!$L$10:$L$999,0),1)),INDEX('Cycle 11'!G$10:G$999,MATCH($A1200,'Cycle 11'!$L$10:$L$999,0),1)),"")="","",IFERROR(IFERROR(IFERROR(IFERROR(IFERROR(IFERROR(IFERROR(IFERROR(IFERROR(IFERROR(IFERROR(IFERROR(INDEX(Summer!G$10:G$999,MATCH($A1200,Summer!$L$10:$L$999,0),1),INDEX('Cycle 1'!G$10:G$999,MATCH($A1200,'Cycle 1'!$L$10:$L$999,0),1)),INDEX('Cycle 2'!G$10:G$999,MATCH($A1200,'Cycle 2'!$L$10:$L$999,0),1)),INDEX('Cycle 3'!G$10:G$999,MATCH($A1200,'Cycle 3'!$L$10:$L$999,0),1)),INDEX('Cycle 4'!G$10:G$999,MATCH($A1200,'Cycle 4'!$L$10:$L$999,0),1)),INDEX('Cycle 5'!G$10:G$999,MATCH($A1200,'Cycle 5'!$L$10:$L$999,0),1)),INDEX('Cycle 6'!G$10:G$999,MATCH($A1200,'Cycle 6'!$L$10:$L$999,0),1)),INDEX('Cycle 7'!G$10:G$999,MATCH($A1200,'Cycle 7'!$L$10:$L$999,0),1)),INDEX('Cycle 8'!G$10:G$999,MATCH($A1200,'Cycle 8'!$L$10:$L$999,0),1)),INDEX('Cycle 9'!G$10:G$999,MATCH($A1200,'Cycle 9'!$L$10:$L$999,0),1)),INDEX('Cycle 10'!G$10:G$999,MATCH($A1200,'Cycle 10'!$L$10:$L$999,0),1)),INDEX('Cycle 11'!G$10:G$999,MATCH($A1200,'Cycle 11'!$L$10:$L$999,0),1)),""))</f>
        <v/>
      </c>
      <c r="I1200">
        <f>IFERROR(IF(C1200="",MAX(I$1:I1199),IF(ROW(C$2)=ROW(C1200),1,IF(ISERROR(VLOOKUP(C1200,C$2:C1199,1,FALSE)),MAX(I$1:I1199)+1,MAX(I$1:I1199)))),"")</f>
        <v>0</v>
      </c>
      <c r="J1200" t="str">
        <f t="shared" si="125"/>
        <v/>
      </c>
      <c r="K1200" t="str">
        <f t="shared" si="127"/>
        <v/>
      </c>
      <c r="L1200" t="str">
        <f t="shared" si="127"/>
        <v/>
      </c>
      <c r="M1200" t="str">
        <f t="shared" si="127"/>
        <v/>
      </c>
      <c r="N1200" t="str">
        <f t="shared" si="127"/>
        <v/>
      </c>
      <c r="O1200" t="str">
        <f t="shared" si="127"/>
        <v/>
      </c>
      <c r="P1200" t="str">
        <f t="shared" si="127"/>
        <v/>
      </c>
      <c r="Q1200" t="str">
        <f t="shared" si="127"/>
        <v/>
      </c>
      <c r="R1200" t="str">
        <f t="shared" si="127"/>
        <v/>
      </c>
      <c r="S1200" t="str">
        <f t="shared" si="127"/>
        <v/>
      </c>
      <c r="T1200" t="str">
        <f t="shared" si="127"/>
        <v/>
      </c>
      <c r="U1200" t="str">
        <f t="shared" si="127"/>
        <v/>
      </c>
      <c r="V1200" t="str">
        <f t="shared" si="127"/>
        <v/>
      </c>
      <c r="W1200" t="str">
        <f t="shared" si="126"/>
        <v/>
      </c>
      <c r="X1200">
        <f>IF(OR(H1200="No",H1200=""),0,IF(COUNTIFS(H$2:H1200,"Yes",C$2:C1200,C1200)&gt;1,0,COUNTIFS(H$2:H1200,"Yes",C$2:C1200,C1200)))+IF(X1199=$X$1,0,X1199)</f>
        <v>0</v>
      </c>
    </row>
    <row r="1201" spans="1:24" x14ac:dyDescent="0.3">
      <c r="A1201">
        <f>ROWS($A$2:$A1201)</f>
        <v>1200</v>
      </c>
      <c r="B1201" t="str">
        <f>IF(ISERROR(VLOOKUP(A1201,Summer!L$11:L$500,1,FALSE)),IF(ISERROR(VLOOKUP(A1201,'Cycle 1'!L$11:L$500,1,FALSE)),IF(ISERROR(VLOOKUP(A1201,'Cycle 2'!L$11:L$500,1,FALSE)),IF(ISERROR(VLOOKUP(A1201,'Cycle 3'!L$11:L$500,1,FALSE)),IF(ISERROR(VLOOKUP(A1201,'Cycle 4'!L$11:L$500,1,FALSE)),IF(ISERROR(VLOOKUP(A1201,'Cycle 5'!L$11:L$500,1,FALSE)),IF(ISERROR(VLOOKUP(A1201,'Cycle 6'!L$11:L$500,1,FALSE)),IF(ISERROR(VLOOKUP(A1201,'Cycle 7'!L$11:L$500,1,FALSE)),IF(ISERROR(VLOOKUP(A1201,'Cycle 8'!L$11:L$500,1,FALSE)),IF(ISERROR(VLOOKUP(A1201,'Cycle 9'!L$11:L$500,1,FALSE)),IF(ISERROR(VLOOKUP(A1201,'Cycle 10'!L$11:L$500,1,FALSE)),IF(ISERROR(VLOOKUP(A1201,'Cycle 11'!L$11:L$500,1,FALSE)),"","Cycle 11"),"Cycle 10"),"Cycle 9"),"Cycle 8"),"Cycle 7"),"Cycle 6"),"Cycle 5"),"Cycle 4"),"Cycle 3"),"Cycle 2"),"Cycle 1"),"Summer")</f>
        <v/>
      </c>
      <c r="C1201" t="str">
        <f>IF(IFERROR(IFERROR(IFERROR(IFERROR(IFERROR(IFERROR(IFERROR(IFERROR(IFERROR(IFERROR(IFERROR(IFERROR(INDEX(Summer!B$10:B$999,MATCH($A1201,Summer!$L$10:$L$999,0),1),INDEX('Cycle 1'!B$10:B$999,MATCH($A1201,'Cycle 1'!$L$10:$L$999,0),1)),INDEX('Cycle 2'!B$10:B$999,MATCH($A1201,'Cycle 2'!$L$10:$L$999,0),1)),INDEX('Cycle 3'!B$10:B$999,MATCH($A1201,'Cycle 3'!$L$10:$L$999,0),1)),INDEX('Cycle 4'!B$10:B$999,MATCH($A1201,'Cycle 4'!$L$10:$L$999,0),1)),INDEX('Cycle 5'!B$10:B$999,MATCH($A1201,'Cycle 5'!$L$10:$L$999,0),1)),INDEX('Cycle 6'!B$10:B$999,MATCH($A1201,'Cycle 6'!$L$10:$L$999,0),1)),INDEX('Cycle 7'!B$10:B$999,MATCH($A1201,'Cycle 7'!$L$10:$L$999,0),1)),INDEX('Cycle 8'!B$10:B$999,MATCH($A1201,'Cycle 8'!$L$10:$L$999,0),1)),INDEX('Cycle 9'!B$10:B$999,MATCH($A1201,'Cycle 9'!$L$10:$L$999,0),1)),INDEX('Cycle 10'!B$10:B$999,MATCH($A1201,'Cycle 10'!$L$10:$L$999,0),1)),INDEX('Cycle 11'!B$10:B$999,MATCH($A1201,'Cycle 11'!$L$10:$L$999,0),1)),"")="","",IFERROR(IFERROR(IFERROR(IFERROR(IFERROR(IFERROR(IFERROR(IFERROR(IFERROR(IFERROR(IFERROR(IFERROR(INDEX(Summer!B$10:B$999,MATCH($A1201,Summer!$L$10:$L$999,0),1),INDEX('Cycle 1'!B$10:B$999,MATCH($A1201,'Cycle 1'!$L$10:$L$999,0),1)),INDEX('Cycle 2'!B$10:B$999,MATCH($A1201,'Cycle 2'!$L$10:$L$999,0),1)),INDEX('Cycle 3'!B$10:B$999,MATCH($A1201,'Cycle 3'!$L$10:$L$999,0),1)),INDEX('Cycle 4'!B$10:B$999,MATCH($A1201,'Cycle 4'!$L$10:$L$999,0),1)),INDEX('Cycle 5'!B$10:B$999,MATCH($A1201,'Cycle 5'!$L$10:$L$999,0),1)),INDEX('Cycle 6'!B$10:B$999,MATCH($A1201,'Cycle 6'!$L$10:$L$999,0),1)),INDEX('Cycle 7'!B$10:B$999,MATCH($A1201,'Cycle 7'!$L$10:$L$999,0),1)),INDEX('Cycle 8'!B$10:B$999,MATCH($A1201,'Cycle 8'!$L$10:$L$999,0),1)),INDEX('Cycle 9'!B$10:B$999,MATCH($A1201,'Cycle 9'!$L$10:$L$999,0),1)),INDEX('Cycle 10'!B$10:B$999,MATCH($A1201,'Cycle 10'!$L$10:$L$999,0),1)),INDEX('Cycle 11'!B$10:B$999,MATCH($A1201,'Cycle 11'!$L$10:$L$999,0),1)),""))</f>
        <v/>
      </c>
      <c r="D1201" t="str">
        <f>IF(IFERROR(IFERROR(IFERROR(IFERROR(IFERROR(IFERROR(IFERROR(IFERROR(IFERROR(IFERROR(IFERROR(IFERROR(INDEX(Summer!C$10:C$999,MATCH($A1201,Summer!$L$10:$L$999,0),1),INDEX('Cycle 1'!C$10:C$999,MATCH($A1201,'Cycle 1'!$L$10:$L$999,0),1)),INDEX('Cycle 2'!C$10:C$999,MATCH($A1201,'Cycle 2'!$L$10:$L$999,0),1)),INDEX('Cycle 3'!C$10:C$999,MATCH($A1201,'Cycle 3'!$L$10:$L$999,0),1)),INDEX('Cycle 4'!C$10:C$999,MATCH($A1201,'Cycle 4'!$L$10:$L$999,0),1)),INDEX('Cycle 5'!C$10:C$999,MATCH($A1201,'Cycle 5'!$L$10:$L$999,0),1)),INDEX('Cycle 6'!C$10:C$999,MATCH($A1201,'Cycle 6'!$L$10:$L$999,0),1)),INDEX('Cycle 7'!C$10:C$999,MATCH($A1201,'Cycle 7'!$L$10:$L$999,0),1)),INDEX('Cycle 8'!C$10:C$999,MATCH($A1201,'Cycle 8'!$L$10:$L$999,0),1)),INDEX('Cycle 9'!C$10:C$999,MATCH($A1201,'Cycle 9'!$L$10:$L$999,0),1)),INDEX('Cycle 10'!C$10:C$999,MATCH($A1201,'Cycle 10'!$L$10:$L$999,0),1)),INDEX('Cycle 11'!C$10:C$999,MATCH($A1201,'Cycle 11'!$L$10:$L$999,0),1)),"")="","",IFERROR(IFERROR(IFERROR(IFERROR(IFERROR(IFERROR(IFERROR(IFERROR(IFERROR(IFERROR(IFERROR(IFERROR(INDEX(Summer!C$10:C$999,MATCH($A1201,Summer!$L$10:$L$999,0),1),INDEX('Cycle 1'!C$10:C$999,MATCH($A1201,'Cycle 1'!$L$10:$L$999,0),1)),INDEX('Cycle 2'!C$10:C$999,MATCH($A1201,'Cycle 2'!$L$10:$L$999,0),1)),INDEX('Cycle 3'!C$10:C$999,MATCH($A1201,'Cycle 3'!$L$10:$L$999,0),1)),INDEX('Cycle 4'!C$10:C$999,MATCH($A1201,'Cycle 4'!$L$10:$L$999,0),1)),INDEX('Cycle 5'!C$10:C$999,MATCH($A1201,'Cycle 5'!$L$10:$L$999,0),1)),INDEX('Cycle 6'!C$10:C$999,MATCH($A1201,'Cycle 6'!$L$10:$L$999,0),1)),INDEX('Cycle 7'!C$10:C$999,MATCH($A1201,'Cycle 7'!$L$10:$L$999,0),1)),INDEX('Cycle 8'!C$10:C$999,MATCH($A1201,'Cycle 8'!$L$10:$L$999,0),1)),INDEX('Cycle 9'!C$10:C$999,MATCH($A1201,'Cycle 9'!$L$10:$L$999,0),1)),INDEX('Cycle 10'!C$10:C$999,MATCH($A1201,'Cycle 10'!$L$10:$L$999,0),1)),INDEX('Cycle 11'!C$10:C$999,MATCH($A1201,'Cycle 11'!$L$10:$L$999,0),1)),""))</f>
        <v/>
      </c>
      <c r="E1201" t="str">
        <f>IF(IFERROR(IFERROR(IFERROR(IFERROR(IFERROR(IFERROR(IFERROR(IFERROR(IFERROR(IFERROR(IFERROR(IFERROR(INDEX(Summer!D$10:D$999,MATCH($A1201,Summer!$L$10:$L$999,0),1),INDEX('Cycle 1'!D$10:D$999,MATCH($A1201,'Cycle 1'!$L$10:$L$999,0),1)),INDEX('Cycle 2'!D$10:D$999,MATCH($A1201,'Cycle 2'!$L$10:$L$999,0),1)),INDEX('Cycle 3'!D$10:D$999,MATCH($A1201,'Cycle 3'!$L$10:$L$999,0),1)),INDEX('Cycle 4'!D$10:D$999,MATCH($A1201,'Cycle 4'!$L$10:$L$999,0),1)),INDEX('Cycle 5'!D$10:D$999,MATCH($A1201,'Cycle 5'!$L$10:$L$999,0),1)),INDEX('Cycle 6'!D$10:D$999,MATCH($A1201,'Cycle 6'!$L$10:$L$999,0),1)),INDEX('Cycle 7'!D$10:D$999,MATCH($A1201,'Cycle 7'!$L$10:$L$999,0),1)),INDEX('Cycle 8'!D$10:D$999,MATCH($A1201,'Cycle 8'!$L$10:$L$999,0),1)),INDEX('Cycle 9'!D$10:D$999,MATCH($A1201,'Cycle 9'!$L$10:$L$999,0),1)),INDEX('Cycle 10'!D$10:D$999,MATCH($A1201,'Cycle 10'!$L$10:$L$999,0),1)),INDEX('Cycle 11'!D$10:D$999,MATCH($A1201,'Cycle 11'!$L$10:$L$999,0),1)),"")="","",IFERROR(IFERROR(IFERROR(IFERROR(IFERROR(IFERROR(IFERROR(IFERROR(IFERROR(IFERROR(IFERROR(IFERROR(INDEX(Summer!D$10:D$999,MATCH($A1201,Summer!$L$10:$L$999,0),1),INDEX('Cycle 1'!D$10:D$999,MATCH($A1201,'Cycle 1'!$L$10:$L$999,0),1)),INDEX('Cycle 2'!D$10:D$999,MATCH($A1201,'Cycle 2'!$L$10:$L$999,0),1)),INDEX('Cycle 3'!D$10:D$999,MATCH($A1201,'Cycle 3'!$L$10:$L$999,0),1)),INDEX('Cycle 4'!D$10:D$999,MATCH($A1201,'Cycle 4'!$L$10:$L$999,0),1)),INDEX('Cycle 5'!D$10:D$999,MATCH($A1201,'Cycle 5'!$L$10:$L$999,0),1)),INDEX('Cycle 6'!D$10:D$999,MATCH($A1201,'Cycle 6'!$L$10:$L$999,0),1)),INDEX('Cycle 7'!D$10:D$999,MATCH($A1201,'Cycle 7'!$L$10:$L$999,0),1)),INDEX('Cycle 8'!D$10:D$999,MATCH($A1201,'Cycle 8'!$L$10:$L$999,0),1)),INDEX('Cycle 9'!D$10:D$999,MATCH($A1201,'Cycle 9'!$L$10:$L$999,0),1)),INDEX('Cycle 10'!D$10:D$999,MATCH($A1201,'Cycle 10'!$L$10:$L$999,0),1)),INDEX('Cycle 11'!D$10:D$999,MATCH($A1201,'Cycle 11'!$L$10:$L$999,0),1)),""))</f>
        <v/>
      </c>
      <c r="F1201" t="str">
        <f>IF(IFERROR(IFERROR(IFERROR(IFERROR(IFERROR(IFERROR(IFERROR(IFERROR(IFERROR(IFERROR(IFERROR(IFERROR(INDEX(Summer!E$10:E$999,MATCH($A1201,Summer!$L$10:$L$999,0),1),INDEX('Cycle 1'!E$10:E$999,MATCH($A1201,'Cycle 1'!$L$10:$L$999,0),1)),INDEX('Cycle 2'!E$10:E$999,MATCH($A1201,'Cycle 2'!$L$10:$L$999,0),1)),INDEX('Cycle 3'!E$10:E$999,MATCH($A1201,'Cycle 3'!$L$10:$L$999,0),1)),INDEX('Cycle 4'!E$10:E$999,MATCH($A1201,'Cycle 4'!$L$10:$L$999,0),1)),INDEX('Cycle 5'!E$10:E$999,MATCH($A1201,'Cycle 5'!$L$10:$L$999,0),1)),INDEX('Cycle 6'!E$10:E$999,MATCH($A1201,'Cycle 6'!$L$10:$L$999,0),1)),INDEX('Cycle 7'!E$10:E$999,MATCH($A1201,'Cycle 7'!$L$10:$L$999,0),1)),INDEX('Cycle 8'!E$10:E$999,MATCH($A1201,'Cycle 8'!$L$10:$L$999,0),1)),INDEX('Cycle 9'!E$10:E$999,MATCH($A1201,'Cycle 9'!$L$10:$L$999,0),1)),INDEX('Cycle 10'!E$10:E$999,MATCH($A1201,'Cycle 10'!$L$10:$L$999,0),1)),INDEX('Cycle 11'!E$10:E$999,MATCH($A1201,'Cycle 11'!$L$10:$L$999,0),1)),"")="","",IFERROR(IFERROR(IFERROR(IFERROR(IFERROR(IFERROR(IFERROR(IFERROR(IFERROR(IFERROR(IFERROR(IFERROR(INDEX(Summer!E$10:E$999,MATCH($A1201,Summer!$L$10:$L$999,0),1),INDEX('Cycle 1'!E$10:E$999,MATCH($A1201,'Cycle 1'!$L$10:$L$999,0),1)),INDEX('Cycle 2'!E$10:E$999,MATCH($A1201,'Cycle 2'!$L$10:$L$999,0),1)),INDEX('Cycle 3'!E$10:E$999,MATCH($A1201,'Cycle 3'!$L$10:$L$999,0),1)),INDEX('Cycle 4'!E$10:E$999,MATCH($A1201,'Cycle 4'!$L$10:$L$999,0),1)),INDEX('Cycle 5'!E$10:E$999,MATCH($A1201,'Cycle 5'!$L$10:$L$999,0),1)),INDEX('Cycle 6'!E$10:E$999,MATCH($A1201,'Cycle 6'!$L$10:$L$999,0),1)),INDEX('Cycle 7'!E$10:E$999,MATCH($A1201,'Cycle 7'!$L$10:$L$999,0),1)),INDEX('Cycle 8'!E$10:E$999,MATCH($A1201,'Cycle 8'!$L$10:$L$999,0),1)),INDEX('Cycle 9'!E$10:E$999,MATCH($A1201,'Cycle 9'!$L$10:$L$999,0),1)),INDEX('Cycle 10'!E$10:E$999,MATCH($A1201,'Cycle 10'!$L$10:$L$999,0),1)),INDEX('Cycle 11'!E$10:E$999,MATCH($A1201,'Cycle 11'!$L$10:$L$999,0),1)),""))</f>
        <v/>
      </c>
      <c r="G1201" t="str">
        <f>IF(IFERROR(IFERROR(IFERROR(IFERROR(IFERROR(IFERROR(IFERROR(IFERROR(IFERROR(IFERROR(IFERROR(IFERROR(INDEX(Summer!F$10:F$999,MATCH($A1201,Summer!$L$10:$L$999,0),1),INDEX('Cycle 1'!F$10:F$999,MATCH($A1201,'Cycle 1'!$L$10:$L$999,0),1)),INDEX('Cycle 2'!F$10:F$999,MATCH($A1201,'Cycle 2'!$L$10:$L$999,0),1)),INDEX('Cycle 3'!F$10:F$999,MATCH($A1201,'Cycle 3'!$L$10:$L$999,0),1)),INDEX('Cycle 4'!F$10:F$999,MATCH($A1201,'Cycle 4'!$L$10:$L$999,0),1)),INDEX('Cycle 5'!F$10:F$999,MATCH($A1201,'Cycle 5'!$L$10:$L$999,0),1)),INDEX('Cycle 6'!F$10:F$999,MATCH($A1201,'Cycle 6'!$L$10:$L$999,0),1)),INDEX('Cycle 7'!F$10:F$999,MATCH($A1201,'Cycle 7'!$L$10:$L$999,0),1)),INDEX('Cycle 8'!F$10:F$999,MATCH($A1201,'Cycle 8'!$L$10:$L$999,0),1)),INDEX('Cycle 9'!F$10:F$999,MATCH($A1201,'Cycle 9'!$L$10:$L$999,0),1)),INDEX('Cycle 10'!F$10:F$999,MATCH($A1201,'Cycle 10'!$L$10:$L$999,0),1)),INDEX('Cycle 11'!F$10:F$999,MATCH($A1201,'Cycle 11'!$L$10:$L$999,0),1)),"")="","",IFERROR(IFERROR(IFERROR(IFERROR(IFERROR(IFERROR(IFERROR(IFERROR(IFERROR(IFERROR(IFERROR(IFERROR(INDEX(Summer!F$10:F$999,MATCH($A1201,Summer!$L$10:$L$999,0),1),INDEX('Cycle 1'!F$10:F$999,MATCH($A1201,'Cycle 1'!$L$10:$L$999,0),1)),INDEX('Cycle 2'!F$10:F$999,MATCH($A1201,'Cycle 2'!$L$10:$L$999,0),1)),INDEX('Cycle 3'!F$10:F$999,MATCH($A1201,'Cycle 3'!$L$10:$L$999,0),1)),INDEX('Cycle 4'!F$10:F$999,MATCH($A1201,'Cycle 4'!$L$10:$L$999,0),1)),INDEX('Cycle 5'!F$10:F$999,MATCH($A1201,'Cycle 5'!$L$10:$L$999,0),1)),INDEX('Cycle 6'!F$10:F$999,MATCH($A1201,'Cycle 6'!$L$10:$L$999,0),1)),INDEX('Cycle 7'!F$10:F$999,MATCH($A1201,'Cycle 7'!$L$10:$L$999,0),1)),INDEX('Cycle 8'!F$10:F$999,MATCH($A1201,'Cycle 8'!$L$10:$L$999,0),1)),INDEX('Cycle 9'!F$10:F$999,MATCH($A1201,'Cycle 9'!$L$10:$L$999,0),1)),INDEX('Cycle 10'!F$10:F$999,MATCH($A1201,'Cycle 10'!$L$10:$L$999,0),1)),INDEX('Cycle 11'!F$10:F$999,MATCH($A1201,'Cycle 11'!$L$10:$L$999,0),1)),""))</f>
        <v/>
      </c>
      <c r="H1201" t="str">
        <f>IF(IFERROR(IFERROR(IFERROR(IFERROR(IFERROR(IFERROR(IFERROR(IFERROR(IFERROR(IFERROR(IFERROR(IFERROR(INDEX(Summer!G$10:G$999,MATCH($A1201,Summer!$L$10:$L$999,0),1),INDEX('Cycle 1'!G$10:G$999,MATCH($A1201,'Cycle 1'!$L$10:$L$999,0),1)),INDEX('Cycle 2'!G$10:G$999,MATCH($A1201,'Cycle 2'!$L$10:$L$999,0),1)),INDEX('Cycle 3'!G$10:G$999,MATCH($A1201,'Cycle 3'!$L$10:$L$999,0),1)),INDEX('Cycle 4'!G$10:G$999,MATCH($A1201,'Cycle 4'!$L$10:$L$999,0),1)),INDEX('Cycle 5'!G$10:G$999,MATCH($A1201,'Cycle 5'!$L$10:$L$999,0),1)),INDEX('Cycle 6'!G$10:G$999,MATCH($A1201,'Cycle 6'!$L$10:$L$999,0),1)),INDEX('Cycle 7'!G$10:G$999,MATCH($A1201,'Cycle 7'!$L$10:$L$999,0),1)),INDEX('Cycle 8'!G$10:G$999,MATCH($A1201,'Cycle 8'!$L$10:$L$999,0),1)),INDEX('Cycle 9'!G$10:G$999,MATCH($A1201,'Cycle 9'!$L$10:$L$999,0),1)),INDEX('Cycle 10'!G$10:G$999,MATCH($A1201,'Cycle 10'!$L$10:$L$999,0),1)),INDEX('Cycle 11'!G$10:G$999,MATCH($A1201,'Cycle 11'!$L$10:$L$999,0),1)),"")="","",IFERROR(IFERROR(IFERROR(IFERROR(IFERROR(IFERROR(IFERROR(IFERROR(IFERROR(IFERROR(IFERROR(IFERROR(INDEX(Summer!G$10:G$999,MATCH($A1201,Summer!$L$10:$L$999,0),1),INDEX('Cycle 1'!G$10:G$999,MATCH($A1201,'Cycle 1'!$L$10:$L$999,0),1)),INDEX('Cycle 2'!G$10:G$999,MATCH($A1201,'Cycle 2'!$L$10:$L$999,0),1)),INDEX('Cycle 3'!G$10:G$999,MATCH($A1201,'Cycle 3'!$L$10:$L$999,0),1)),INDEX('Cycle 4'!G$10:G$999,MATCH($A1201,'Cycle 4'!$L$10:$L$999,0),1)),INDEX('Cycle 5'!G$10:G$999,MATCH($A1201,'Cycle 5'!$L$10:$L$999,0),1)),INDEX('Cycle 6'!G$10:G$999,MATCH($A1201,'Cycle 6'!$L$10:$L$999,0),1)),INDEX('Cycle 7'!G$10:G$999,MATCH($A1201,'Cycle 7'!$L$10:$L$999,0),1)),INDEX('Cycle 8'!G$10:G$999,MATCH($A1201,'Cycle 8'!$L$10:$L$999,0),1)),INDEX('Cycle 9'!G$10:G$999,MATCH($A1201,'Cycle 9'!$L$10:$L$999,0),1)),INDEX('Cycle 10'!G$10:G$999,MATCH($A1201,'Cycle 10'!$L$10:$L$999,0),1)),INDEX('Cycle 11'!G$10:G$999,MATCH($A1201,'Cycle 11'!$L$10:$L$999,0),1)),""))</f>
        <v/>
      </c>
      <c r="I1201">
        <f>IFERROR(IF(C1201="",MAX(I$1:I1200),IF(ROW(C$2)=ROW(C1201),1,IF(ISERROR(VLOOKUP(C1201,C$2:C1200,1,FALSE)),MAX(I$1:I1200)+1,MAX(I$1:I1200)))),"")</f>
        <v>0</v>
      </c>
      <c r="J1201" t="str">
        <f t="shared" si="125"/>
        <v/>
      </c>
      <c r="K1201" t="str">
        <f t="shared" si="123"/>
        <v/>
      </c>
      <c r="L1201" t="str">
        <f t="shared" si="123"/>
        <v/>
      </c>
      <c r="M1201" t="str">
        <f t="shared" si="123"/>
        <v/>
      </c>
      <c r="N1201" t="str">
        <f t="shared" si="123"/>
        <v/>
      </c>
      <c r="O1201" t="str">
        <f t="shared" si="123"/>
        <v/>
      </c>
      <c r="P1201" t="str">
        <f t="shared" si="123"/>
        <v/>
      </c>
      <c r="Q1201" t="str">
        <f t="shared" si="123"/>
        <v/>
      </c>
      <c r="R1201" t="str">
        <f t="shared" si="123"/>
        <v/>
      </c>
      <c r="S1201" t="str">
        <f t="shared" si="123"/>
        <v/>
      </c>
      <c r="T1201" t="str">
        <f t="shared" si="123"/>
        <v/>
      </c>
      <c r="U1201" t="str">
        <f t="shared" si="123"/>
        <v/>
      </c>
      <c r="V1201" t="str">
        <f t="shared" si="123"/>
        <v/>
      </c>
      <c r="W1201" t="str">
        <f t="shared" si="126"/>
        <v/>
      </c>
      <c r="X1201">
        <f>IF(OR(H1201="No",H1201=""),0,IF(COUNTIFS(H$2:H1201,"Yes",C$2:C1201,C1201)&gt;1,0,COUNTIFS(H$2:H1201,"Yes",C$2:C1201,C1201)))+IF(X1200=$X$1,0,X1200)</f>
        <v>0</v>
      </c>
    </row>
    <row r="1202" spans="1:24" x14ac:dyDescent="0.3">
      <c r="A1202">
        <f>ROWS($A$2:$A1202)</f>
        <v>1201</v>
      </c>
      <c r="B1202" t="str">
        <f>IF(ISERROR(VLOOKUP(A1202,Summer!L$11:L$500,1,FALSE)),IF(ISERROR(VLOOKUP(A1202,'Cycle 1'!L$11:L$500,1,FALSE)),IF(ISERROR(VLOOKUP(A1202,'Cycle 2'!L$11:L$500,1,FALSE)),IF(ISERROR(VLOOKUP(A1202,'Cycle 3'!L$11:L$500,1,FALSE)),IF(ISERROR(VLOOKUP(A1202,'Cycle 4'!L$11:L$500,1,FALSE)),IF(ISERROR(VLOOKUP(A1202,'Cycle 5'!L$11:L$500,1,FALSE)),IF(ISERROR(VLOOKUP(A1202,'Cycle 6'!L$11:L$500,1,FALSE)),IF(ISERROR(VLOOKUP(A1202,'Cycle 7'!L$11:L$500,1,FALSE)),IF(ISERROR(VLOOKUP(A1202,'Cycle 8'!L$11:L$500,1,FALSE)),IF(ISERROR(VLOOKUP(A1202,'Cycle 9'!L$11:L$500,1,FALSE)),IF(ISERROR(VLOOKUP(A1202,'Cycle 10'!L$11:L$500,1,FALSE)),IF(ISERROR(VLOOKUP(A1202,'Cycle 11'!L$11:L$500,1,FALSE)),"","Cycle 11"),"Cycle 10"),"Cycle 9"),"Cycle 8"),"Cycle 7"),"Cycle 6"),"Cycle 5"),"Cycle 4"),"Cycle 3"),"Cycle 2"),"Cycle 1"),"Summer")</f>
        <v/>
      </c>
      <c r="C1202" t="str">
        <f>IF(IFERROR(IFERROR(IFERROR(IFERROR(IFERROR(IFERROR(IFERROR(IFERROR(IFERROR(IFERROR(IFERROR(IFERROR(INDEX(Summer!B$10:B$999,MATCH($A1202,Summer!$L$10:$L$999,0),1),INDEX('Cycle 1'!B$10:B$999,MATCH($A1202,'Cycle 1'!$L$10:$L$999,0),1)),INDEX('Cycle 2'!B$10:B$999,MATCH($A1202,'Cycle 2'!$L$10:$L$999,0),1)),INDEX('Cycle 3'!B$10:B$999,MATCH($A1202,'Cycle 3'!$L$10:$L$999,0),1)),INDEX('Cycle 4'!B$10:B$999,MATCH($A1202,'Cycle 4'!$L$10:$L$999,0),1)),INDEX('Cycle 5'!B$10:B$999,MATCH($A1202,'Cycle 5'!$L$10:$L$999,0),1)),INDEX('Cycle 6'!B$10:B$999,MATCH($A1202,'Cycle 6'!$L$10:$L$999,0),1)),INDEX('Cycle 7'!B$10:B$999,MATCH($A1202,'Cycle 7'!$L$10:$L$999,0),1)),INDEX('Cycle 8'!B$10:B$999,MATCH($A1202,'Cycle 8'!$L$10:$L$999,0),1)),INDEX('Cycle 9'!B$10:B$999,MATCH($A1202,'Cycle 9'!$L$10:$L$999,0),1)),INDEX('Cycle 10'!B$10:B$999,MATCH($A1202,'Cycle 10'!$L$10:$L$999,0),1)),INDEX('Cycle 11'!B$10:B$999,MATCH($A1202,'Cycle 11'!$L$10:$L$999,0),1)),"")="","",IFERROR(IFERROR(IFERROR(IFERROR(IFERROR(IFERROR(IFERROR(IFERROR(IFERROR(IFERROR(IFERROR(IFERROR(INDEX(Summer!B$10:B$999,MATCH($A1202,Summer!$L$10:$L$999,0),1),INDEX('Cycle 1'!B$10:B$999,MATCH($A1202,'Cycle 1'!$L$10:$L$999,0),1)),INDEX('Cycle 2'!B$10:B$999,MATCH($A1202,'Cycle 2'!$L$10:$L$999,0),1)),INDEX('Cycle 3'!B$10:B$999,MATCH($A1202,'Cycle 3'!$L$10:$L$999,0),1)),INDEX('Cycle 4'!B$10:B$999,MATCH($A1202,'Cycle 4'!$L$10:$L$999,0),1)),INDEX('Cycle 5'!B$10:B$999,MATCH($A1202,'Cycle 5'!$L$10:$L$999,0),1)),INDEX('Cycle 6'!B$10:B$999,MATCH($A1202,'Cycle 6'!$L$10:$L$999,0),1)),INDEX('Cycle 7'!B$10:B$999,MATCH($A1202,'Cycle 7'!$L$10:$L$999,0),1)),INDEX('Cycle 8'!B$10:B$999,MATCH($A1202,'Cycle 8'!$L$10:$L$999,0),1)),INDEX('Cycle 9'!B$10:B$999,MATCH($A1202,'Cycle 9'!$L$10:$L$999,0),1)),INDEX('Cycle 10'!B$10:B$999,MATCH($A1202,'Cycle 10'!$L$10:$L$999,0),1)),INDEX('Cycle 11'!B$10:B$999,MATCH($A1202,'Cycle 11'!$L$10:$L$999,0),1)),""))</f>
        <v/>
      </c>
      <c r="D1202" t="str">
        <f>IF(IFERROR(IFERROR(IFERROR(IFERROR(IFERROR(IFERROR(IFERROR(IFERROR(IFERROR(IFERROR(IFERROR(IFERROR(INDEX(Summer!C$10:C$999,MATCH($A1202,Summer!$L$10:$L$999,0),1),INDEX('Cycle 1'!C$10:C$999,MATCH($A1202,'Cycle 1'!$L$10:$L$999,0),1)),INDEX('Cycle 2'!C$10:C$999,MATCH($A1202,'Cycle 2'!$L$10:$L$999,0),1)),INDEX('Cycle 3'!C$10:C$999,MATCH($A1202,'Cycle 3'!$L$10:$L$999,0),1)),INDEX('Cycle 4'!C$10:C$999,MATCH($A1202,'Cycle 4'!$L$10:$L$999,0),1)),INDEX('Cycle 5'!C$10:C$999,MATCH($A1202,'Cycle 5'!$L$10:$L$999,0),1)),INDEX('Cycle 6'!C$10:C$999,MATCH($A1202,'Cycle 6'!$L$10:$L$999,0),1)),INDEX('Cycle 7'!C$10:C$999,MATCH($A1202,'Cycle 7'!$L$10:$L$999,0),1)),INDEX('Cycle 8'!C$10:C$999,MATCH($A1202,'Cycle 8'!$L$10:$L$999,0),1)),INDEX('Cycle 9'!C$10:C$999,MATCH($A1202,'Cycle 9'!$L$10:$L$999,0),1)),INDEX('Cycle 10'!C$10:C$999,MATCH($A1202,'Cycle 10'!$L$10:$L$999,0),1)),INDEX('Cycle 11'!C$10:C$999,MATCH($A1202,'Cycle 11'!$L$10:$L$999,0),1)),"")="","",IFERROR(IFERROR(IFERROR(IFERROR(IFERROR(IFERROR(IFERROR(IFERROR(IFERROR(IFERROR(IFERROR(IFERROR(INDEX(Summer!C$10:C$999,MATCH($A1202,Summer!$L$10:$L$999,0),1),INDEX('Cycle 1'!C$10:C$999,MATCH($A1202,'Cycle 1'!$L$10:$L$999,0),1)),INDEX('Cycle 2'!C$10:C$999,MATCH($A1202,'Cycle 2'!$L$10:$L$999,0),1)),INDEX('Cycle 3'!C$10:C$999,MATCH($A1202,'Cycle 3'!$L$10:$L$999,0),1)),INDEX('Cycle 4'!C$10:C$999,MATCH($A1202,'Cycle 4'!$L$10:$L$999,0),1)),INDEX('Cycle 5'!C$10:C$999,MATCH($A1202,'Cycle 5'!$L$10:$L$999,0),1)),INDEX('Cycle 6'!C$10:C$999,MATCH($A1202,'Cycle 6'!$L$10:$L$999,0),1)),INDEX('Cycle 7'!C$10:C$999,MATCH($A1202,'Cycle 7'!$L$10:$L$999,0),1)),INDEX('Cycle 8'!C$10:C$999,MATCH($A1202,'Cycle 8'!$L$10:$L$999,0),1)),INDEX('Cycle 9'!C$10:C$999,MATCH($A1202,'Cycle 9'!$L$10:$L$999,0),1)),INDEX('Cycle 10'!C$10:C$999,MATCH($A1202,'Cycle 10'!$L$10:$L$999,0),1)),INDEX('Cycle 11'!C$10:C$999,MATCH($A1202,'Cycle 11'!$L$10:$L$999,0),1)),""))</f>
        <v/>
      </c>
      <c r="E1202" t="str">
        <f>IF(IFERROR(IFERROR(IFERROR(IFERROR(IFERROR(IFERROR(IFERROR(IFERROR(IFERROR(IFERROR(IFERROR(IFERROR(INDEX(Summer!D$10:D$999,MATCH($A1202,Summer!$L$10:$L$999,0),1),INDEX('Cycle 1'!D$10:D$999,MATCH($A1202,'Cycle 1'!$L$10:$L$999,0),1)),INDEX('Cycle 2'!D$10:D$999,MATCH($A1202,'Cycle 2'!$L$10:$L$999,0),1)),INDEX('Cycle 3'!D$10:D$999,MATCH($A1202,'Cycle 3'!$L$10:$L$999,0),1)),INDEX('Cycle 4'!D$10:D$999,MATCH($A1202,'Cycle 4'!$L$10:$L$999,0),1)),INDEX('Cycle 5'!D$10:D$999,MATCH($A1202,'Cycle 5'!$L$10:$L$999,0),1)),INDEX('Cycle 6'!D$10:D$999,MATCH($A1202,'Cycle 6'!$L$10:$L$999,0),1)),INDEX('Cycle 7'!D$10:D$999,MATCH($A1202,'Cycle 7'!$L$10:$L$999,0),1)),INDEX('Cycle 8'!D$10:D$999,MATCH($A1202,'Cycle 8'!$L$10:$L$999,0),1)),INDEX('Cycle 9'!D$10:D$999,MATCH($A1202,'Cycle 9'!$L$10:$L$999,0),1)),INDEX('Cycle 10'!D$10:D$999,MATCH($A1202,'Cycle 10'!$L$10:$L$999,0),1)),INDEX('Cycle 11'!D$10:D$999,MATCH($A1202,'Cycle 11'!$L$10:$L$999,0),1)),"")="","",IFERROR(IFERROR(IFERROR(IFERROR(IFERROR(IFERROR(IFERROR(IFERROR(IFERROR(IFERROR(IFERROR(IFERROR(INDEX(Summer!D$10:D$999,MATCH($A1202,Summer!$L$10:$L$999,0),1),INDEX('Cycle 1'!D$10:D$999,MATCH($A1202,'Cycle 1'!$L$10:$L$999,0),1)),INDEX('Cycle 2'!D$10:D$999,MATCH($A1202,'Cycle 2'!$L$10:$L$999,0),1)),INDEX('Cycle 3'!D$10:D$999,MATCH($A1202,'Cycle 3'!$L$10:$L$999,0),1)),INDEX('Cycle 4'!D$10:D$999,MATCH($A1202,'Cycle 4'!$L$10:$L$999,0),1)),INDEX('Cycle 5'!D$10:D$999,MATCH($A1202,'Cycle 5'!$L$10:$L$999,0),1)),INDEX('Cycle 6'!D$10:D$999,MATCH($A1202,'Cycle 6'!$L$10:$L$999,0),1)),INDEX('Cycle 7'!D$10:D$999,MATCH($A1202,'Cycle 7'!$L$10:$L$999,0),1)),INDEX('Cycle 8'!D$10:D$999,MATCH($A1202,'Cycle 8'!$L$10:$L$999,0),1)),INDEX('Cycle 9'!D$10:D$999,MATCH($A1202,'Cycle 9'!$L$10:$L$999,0),1)),INDEX('Cycle 10'!D$10:D$999,MATCH($A1202,'Cycle 10'!$L$10:$L$999,0),1)),INDEX('Cycle 11'!D$10:D$999,MATCH($A1202,'Cycle 11'!$L$10:$L$999,0),1)),""))</f>
        <v/>
      </c>
      <c r="F1202" t="str">
        <f>IF(IFERROR(IFERROR(IFERROR(IFERROR(IFERROR(IFERROR(IFERROR(IFERROR(IFERROR(IFERROR(IFERROR(IFERROR(INDEX(Summer!E$10:E$999,MATCH($A1202,Summer!$L$10:$L$999,0),1),INDEX('Cycle 1'!E$10:E$999,MATCH($A1202,'Cycle 1'!$L$10:$L$999,0),1)),INDEX('Cycle 2'!E$10:E$999,MATCH($A1202,'Cycle 2'!$L$10:$L$999,0),1)),INDEX('Cycle 3'!E$10:E$999,MATCH($A1202,'Cycle 3'!$L$10:$L$999,0),1)),INDEX('Cycle 4'!E$10:E$999,MATCH($A1202,'Cycle 4'!$L$10:$L$999,0),1)),INDEX('Cycle 5'!E$10:E$999,MATCH($A1202,'Cycle 5'!$L$10:$L$999,0),1)),INDEX('Cycle 6'!E$10:E$999,MATCH($A1202,'Cycle 6'!$L$10:$L$999,0),1)),INDEX('Cycle 7'!E$10:E$999,MATCH($A1202,'Cycle 7'!$L$10:$L$999,0),1)),INDEX('Cycle 8'!E$10:E$999,MATCH($A1202,'Cycle 8'!$L$10:$L$999,0),1)),INDEX('Cycle 9'!E$10:E$999,MATCH($A1202,'Cycle 9'!$L$10:$L$999,0),1)),INDEX('Cycle 10'!E$10:E$999,MATCH($A1202,'Cycle 10'!$L$10:$L$999,0),1)),INDEX('Cycle 11'!E$10:E$999,MATCH($A1202,'Cycle 11'!$L$10:$L$999,0),1)),"")="","",IFERROR(IFERROR(IFERROR(IFERROR(IFERROR(IFERROR(IFERROR(IFERROR(IFERROR(IFERROR(IFERROR(IFERROR(INDEX(Summer!E$10:E$999,MATCH($A1202,Summer!$L$10:$L$999,0),1),INDEX('Cycle 1'!E$10:E$999,MATCH($A1202,'Cycle 1'!$L$10:$L$999,0),1)),INDEX('Cycle 2'!E$10:E$999,MATCH($A1202,'Cycle 2'!$L$10:$L$999,0),1)),INDEX('Cycle 3'!E$10:E$999,MATCH($A1202,'Cycle 3'!$L$10:$L$999,0),1)),INDEX('Cycle 4'!E$10:E$999,MATCH($A1202,'Cycle 4'!$L$10:$L$999,0),1)),INDEX('Cycle 5'!E$10:E$999,MATCH($A1202,'Cycle 5'!$L$10:$L$999,0),1)),INDEX('Cycle 6'!E$10:E$999,MATCH($A1202,'Cycle 6'!$L$10:$L$999,0),1)),INDEX('Cycle 7'!E$10:E$999,MATCH($A1202,'Cycle 7'!$L$10:$L$999,0),1)),INDEX('Cycle 8'!E$10:E$999,MATCH($A1202,'Cycle 8'!$L$10:$L$999,0),1)),INDEX('Cycle 9'!E$10:E$999,MATCH($A1202,'Cycle 9'!$L$10:$L$999,0),1)),INDEX('Cycle 10'!E$10:E$999,MATCH($A1202,'Cycle 10'!$L$10:$L$999,0),1)),INDEX('Cycle 11'!E$10:E$999,MATCH($A1202,'Cycle 11'!$L$10:$L$999,0),1)),""))</f>
        <v/>
      </c>
      <c r="G1202" t="str">
        <f>IF(IFERROR(IFERROR(IFERROR(IFERROR(IFERROR(IFERROR(IFERROR(IFERROR(IFERROR(IFERROR(IFERROR(IFERROR(INDEX(Summer!F$10:F$999,MATCH($A1202,Summer!$L$10:$L$999,0),1),INDEX('Cycle 1'!F$10:F$999,MATCH($A1202,'Cycle 1'!$L$10:$L$999,0),1)),INDEX('Cycle 2'!F$10:F$999,MATCH($A1202,'Cycle 2'!$L$10:$L$999,0),1)),INDEX('Cycle 3'!F$10:F$999,MATCH($A1202,'Cycle 3'!$L$10:$L$999,0),1)),INDEX('Cycle 4'!F$10:F$999,MATCH($A1202,'Cycle 4'!$L$10:$L$999,0),1)),INDEX('Cycle 5'!F$10:F$999,MATCH($A1202,'Cycle 5'!$L$10:$L$999,0),1)),INDEX('Cycle 6'!F$10:F$999,MATCH($A1202,'Cycle 6'!$L$10:$L$999,0),1)),INDEX('Cycle 7'!F$10:F$999,MATCH($A1202,'Cycle 7'!$L$10:$L$999,0),1)),INDEX('Cycle 8'!F$10:F$999,MATCH($A1202,'Cycle 8'!$L$10:$L$999,0),1)),INDEX('Cycle 9'!F$10:F$999,MATCH($A1202,'Cycle 9'!$L$10:$L$999,0),1)),INDEX('Cycle 10'!F$10:F$999,MATCH($A1202,'Cycle 10'!$L$10:$L$999,0),1)),INDEX('Cycle 11'!F$10:F$999,MATCH($A1202,'Cycle 11'!$L$10:$L$999,0),1)),"")="","",IFERROR(IFERROR(IFERROR(IFERROR(IFERROR(IFERROR(IFERROR(IFERROR(IFERROR(IFERROR(IFERROR(IFERROR(INDEX(Summer!F$10:F$999,MATCH($A1202,Summer!$L$10:$L$999,0),1),INDEX('Cycle 1'!F$10:F$999,MATCH($A1202,'Cycle 1'!$L$10:$L$999,0),1)),INDEX('Cycle 2'!F$10:F$999,MATCH($A1202,'Cycle 2'!$L$10:$L$999,0),1)),INDEX('Cycle 3'!F$10:F$999,MATCH($A1202,'Cycle 3'!$L$10:$L$999,0),1)),INDEX('Cycle 4'!F$10:F$999,MATCH($A1202,'Cycle 4'!$L$10:$L$999,0),1)),INDEX('Cycle 5'!F$10:F$999,MATCH($A1202,'Cycle 5'!$L$10:$L$999,0),1)),INDEX('Cycle 6'!F$10:F$999,MATCH($A1202,'Cycle 6'!$L$10:$L$999,0),1)),INDEX('Cycle 7'!F$10:F$999,MATCH($A1202,'Cycle 7'!$L$10:$L$999,0),1)),INDEX('Cycle 8'!F$10:F$999,MATCH($A1202,'Cycle 8'!$L$10:$L$999,0),1)),INDEX('Cycle 9'!F$10:F$999,MATCH($A1202,'Cycle 9'!$L$10:$L$999,0),1)),INDEX('Cycle 10'!F$10:F$999,MATCH($A1202,'Cycle 10'!$L$10:$L$999,0),1)),INDEX('Cycle 11'!F$10:F$999,MATCH($A1202,'Cycle 11'!$L$10:$L$999,0),1)),""))</f>
        <v/>
      </c>
      <c r="H1202" t="str">
        <f>IF(IFERROR(IFERROR(IFERROR(IFERROR(IFERROR(IFERROR(IFERROR(IFERROR(IFERROR(IFERROR(IFERROR(IFERROR(INDEX(Summer!G$10:G$999,MATCH($A1202,Summer!$L$10:$L$999,0),1),INDEX('Cycle 1'!G$10:G$999,MATCH($A1202,'Cycle 1'!$L$10:$L$999,0),1)),INDEX('Cycle 2'!G$10:G$999,MATCH($A1202,'Cycle 2'!$L$10:$L$999,0),1)),INDEX('Cycle 3'!G$10:G$999,MATCH($A1202,'Cycle 3'!$L$10:$L$999,0),1)),INDEX('Cycle 4'!G$10:G$999,MATCH($A1202,'Cycle 4'!$L$10:$L$999,0),1)),INDEX('Cycle 5'!G$10:G$999,MATCH($A1202,'Cycle 5'!$L$10:$L$999,0),1)),INDEX('Cycle 6'!G$10:G$999,MATCH($A1202,'Cycle 6'!$L$10:$L$999,0),1)),INDEX('Cycle 7'!G$10:G$999,MATCH($A1202,'Cycle 7'!$L$10:$L$999,0),1)),INDEX('Cycle 8'!G$10:G$999,MATCH($A1202,'Cycle 8'!$L$10:$L$999,0),1)),INDEX('Cycle 9'!G$10:G$999,MATCH($A1202,'Cycle 9'!$L$10:$L$999,0),1)),INDEX('Cycle 10'!G$10:G$999,MATCH($A1202,'Cycle 10'!$L$10:$L$999,0),1)),INDEX('Cycle 11'!G$10:G$999,MATCH($A1202,'Cycle 11'!$L$10:$L$999,0),1)),"")="","",IFERROR(IFERROR(IFERROR(IFERROR(IFERROR(IFERROR(IFERROR(IFERROR(IFERROR(IFERROR(IFERROR(IFERROR(INDEX(Summer!G$10:G$999,MATCH($A1202,Summer!$L$10:$L$999,0),1),INDEX('Cycle 1'!G$10:G$999,MATCH($A1202,'Cycle 1'!$L$10:$L$999,0),1)),INDEX('Cycle 2'!G$10:G$999,MATCH($A1202,'Cycle 2'!$L$10:$L$999,0),1)),INDEX('Cycle 3'!G$10:G$999,MATCH($A1202,'Cycle 3'!$L$10:$L$999,0),1)),INDEX('Cycle 4'!G$10:G$999,MATCH($A1202,'Cycle 4'!$L$10:$L$999,0),1)),INDEX('Cycle 5'!G$10:G$999,MATCH($A1202,'Cycle 5'!$L$10:$L$999,0),1)),INDEX('Cycle 6'!G$10:G$999,MATCH($A1202,'Cycle 6'!$L$10:$L$999,0),1)),INDEX('Cycle 7'!G$10:G$999,MATCH($A1202,'Cycle 7'!$L$10:$L$999,0),1)),INDEX('Cycle 8'!G$10:G$999,MATCH($A1202,'Cycle 8'!$L$10:$L$999,0),1)),INDEX('Cycle 9'!G$10:G$999,MATCH($A1202,'Cycle 9'!$L$10:$L$999,0),1)),INDEX('Cycle 10'!G$10:G$999,MATCH($A1202,'Cycle 10'!$L$10:$L$999,0),1)),INDEX('Cycle 11'!G$10:G$999,MATCH($A1202,'Cycle 11'!$L$10:$L$999,0),1)),""))</f>
        <v/>
      </c>
      <c r="I1202">
        <f>IFERROR(IF(C1202="",MAX(I$1:I1201),IF(ROW(C$2)=ROW(C1202),1,IF(ISERROR(VLOOKUP(C1202,C$2:C1201,1,FALSE)),MAX(I$1:I1201)+1,MAX(I$1:I1201)))),"")</f>
        <v>0</v>
      </c>
      <c r="J1202" t="str">
        <f t="shared" si="125"/>
        <v/>
      </c>
      <c r="K1202" t="str">
        <f t="shared" si="123"/>
        <v/>
      </c>
      <c r="L1202" t="str">
        <f t="shared" si="123"/>
        <v/>
      </c>
      <c r="M1202" t="str">
        <f t="shared" si="123"/>
        <v/>
      </c>
      <c r="N1202" t="str">
        <f t="shared" si="123"/>
        <v/>
      </c>
      <c r="O1202" t="str">
        <f t="shared" si="123"/>
        <v/>
      </c>
      <c r="P1202" t="str">
        <f t="shared" si="123"/>
        <v/>
      </c>
      <c r="Q1202" t="str">
        <f t="shared" si="123"/>
        <v/>
      </c>
      <c r="R1202" t="str">
        <f t="shared" si="123"/>
        <v/>
      </c>
      <c r="S1202" t="str">
        <f t="shared" si="123"/>
        <v/>
      </c>
      <c r="T1202" t="str">
        <f t="shared" si="123"/>
        <v/>
      </c>
      <c r="U1202" t="str">
        <f t="shared" si="123"/>
        <v/>
      </c>
      <c r="V1202" t="str">
        <f t="shared" si="123"/>
        <v/>
      </c>
      <c r="W1202" t="str">
        <f t="shared" si="126"/>
        <v/>
      </c>
      <c r="X1202">
        <f>IF(OR(H1202="No",H1202=""),0,IF(COUNTIFS(H$2:H1202,"Yes",C$2:C1202,C1202)&gt;1,0,COUNTIFS(H$2:H1202,"Yes",C$2:C1202,C1202)))+IF(X1201=$X$1,0,X1201)</f>
        <v>0</v>
      </c>
    </row>
    <row r="1203" spans="1:24" x14ac:dyDescent="0.3">
      <c r="A1203">
        <f>ROWS($A$2:$A1203)</f>
        <v>1202</v>
      </c>
      <c r="B1203" t="str">
        <f>IF(ISERROR(VLOOKUP(A1203,Summer!L$11:L$500,1,FALSE)),IF(ISERROR(VLOOKUP(A1203,'Cycle 1'!L$11:L$500,1,FALSE)),IF(ISERROR(VLOOKUP(A1203,'Cycle 2'!L$11:L$500,1,FALSE)),IF(ISERROR(VLOOKUP(A1203,'Cycle 3'!L$11:L$500,1,FALSE)),IF(ISERROR(VLOOKUP(A1203,'Cycle 4'!L$11:L$500,1,FALSE)),IF(ISERROR(VLOOKUP(A1203,'Cycle 5'!L$11:L$500,1,FALSE)),IF(ISERROR(VLOOKUP(A1203,'Cycle 6'!L$11:L$500,1,FALSE)),IF(ISERROR(VLOOKUP(A1203,'Cycle 7'!L$11:L$500,1,FALSE)),IF(ISERROR(VLOOKUP(A1203,'Cycle 8'!L$11:L$500,1,FALSE)),IF(ISERROR(VLOOKUP(A1203,'Cycle 9'!L$11:L$500,1,FALSE)),IF(ISERROR(VLOOKUP(A1203,'Cycle 10'!L$11:L$500,1,FALSE)),IF(ISERROR(VLOOKUP(A1203,'Cycle 11'!L$11:L$500,1,FALSE)),"","Cycle 11"),"Cycle 10"),"Cycle 9"),"Cycle 8"),"Cycle 7"),"Cycle 6"),"Cycle 5"),"Cycle 4"),"Cycle 3"),"Cycle 2"),"Cycle 1"),"Summer")</f>
        <v/>
      </c>
      <c r="C1203" t="str">
        <f>IF(IFERROR(IFERROR(IFERROR(IFERROR(IFERROR(IFERROR(IFERROR(IFERROR(IFERROR(IFERROR(IFERROR(IFERROR(INDEX(Summer!B$10:B$999,MATCH($A1203,Summer!$L$10:$L$999,0),1),INDEX('Cycle 1'!B$10:B$999,MATCH($A1203,'Cycle 1'!$L$10:$L$999,0),1)),INDEX('Cycle 2'!B$10:B$999,MATCH($A1203,'Cycle 2'!$L$10:$L$999,0),1)),INDEX('Cycle 3'!B$10:B$999,MATCH($A1203,'Cycle 3'!$L$10:$L$999,0),1)),INDEX('Cycle 4'!B$10:B$999,MATCH($A1203,'Cycle 4'!$L$10:$L$999,0),1)),INDEX('Cycle 5'!B$10:B$999,MATCH($A1203,'Cycle 5'!$L$10:$L$999,0),1)),INDEX('Cycle 6'!B$10:B$999,MATCH($A1203,'Cycle 6'!$L$10:$L$999,0),1)),INDEX('Cycle 7'!B$10:B$999,MATCH($A1203,'Cycle 7'!$L$10:$L$999,0),1)),INDEX('Cycle 8'!B$10:B$999,MATCH($A1203,'Cycle 8'!$L$10:$L$999,0),1)),INDEX('Cycle 9'!B$10:B$999,MATCH($A1203,'Cycle 9'!$L$10:$L$999,0),1)),INDEX('Cycle 10'!B$10:B$999,MATCH($A1203,'Cycle 10'!$L$10:$L$999,0),1)),INDEX('Cycle 11'!B$10:B$999,MATCH($A1203,'Cycle 11'!$L$10:$L$999,0),1)),"")="","",IFERROR(IFERROR(IFERROR(IFERROR(IFERROR(IFERROR(IFERROR(IFERROR(IFERROR(IFERROR(IFERROR(IFERROR(INDEX(Summer!B$10:B$999,MATCH($A1203,Summer!$L$10:$L$999,0),1),INDEX('Cycle 1'!B$10:B$999,MATCH($A1203,'Cycle 1'!$L$10:$L$999,0),1)),INDEX('Cycle 2'!B$10:B$999,MATCH($A1203,'Cycle 2'!$L$10:$L$999,0),1)),INDEX('Cycle 3'!B$10:B$999,MATCH($A1203,'Cycle 3'!$L$10:$L$999,0),1)),INDEX('Cycle 4'!B$10:B$999,MATCH($A1203,'Cycle 4'!$L$10:$L$999,0),1)),INDEX('Cycle 5'!B$10:B$999,MATCH($A1203,'Cycle 5'!$L$10:$L$999,0),1)),INDEX('Cycle 6'!B$10:B$999,MATCH($A1203,'Cycle 6'!$L$10:$L$999,0),1)),INDEX('Cycle 7'!B$10:B$999,MATCH($A1203,'Cycle 7'!$L$10:$L$999,0),1)),INDEX('Cycle 8'!B$10:B$999,MATCH($A1203,'Cycle 8'!$L$10:$L$999,0),1)),INDEX('Cycle 9'!B$10:B$999,MATCH($A1203,'Cycle 9'!$L$10:$L$999,0),1)),INDEX('Cycle 10'!B$10:B$999,MATCH($A1203,'Cycle 10'!$L$10:$L$999,0),1)),INDEX('Cycle 11'!B$10:B$999,MATCH($A1203,'Cycle 11'!$L$10:$L$999,0),1)),""))</f>
        <v/>
      </c>
      <c r="D1203" t="str">
        <f>IF(IFERROR(IFERROR(IFERROR(IFERROR(IFERROR(IFERROR(IFERROR(IFERROR(IFERROR(IFERROR(IFERROR(IFERROR(INDEX(Summer!C$10:C$999,MATCH($A1203,Summer!$L$10:$L$999,0),1),INDEX('Cycle 1'!C$10:C$999,MATCH($A1203,'Cycle 1'!$L$10:$L$999,0),1)),INDEX('Cycle 2'!C$10:C$999,MATCH($A1203,'Cycle 2'!$L$10:$L$999,0),1)),INDEX('Cycle 3'!C$10:C$999,MATCH($A1203,'Cycle 3'!$L$10:$L$999,0),1)),INDEX('Cycle 4'!C$10:C$999,MATCH($A1203,'Cycle 4'!$L$10:$L$999,0),1)),INDEX('Cycle 5'!C$10:C$999,MATCH($A1203,'Cycle 5'!$L$10:$L$999,0),1)),INDEX('Cycle 6'!C$10:C$999,MATCH($A1203,'Cycle 6'!$L$10:$L$999,0),1)),INDEX('Cycle 7'!C$10:C$999,MATCH($A1203,'Cycle 7'!$L$10:$L$999,0),1)),INDEX('Cycle 8'!C$10:C$999,MATCH($A1203,'Cycle 8'!$L$10:$L$999,0),1)),INDEX('Cycle 9'!C$10:C$999,MATCH($A1203,'Cycle 9'!$L$10:$L$999,0),1)),INDEX('Cycle 10'!C$10:C$999,MATCH($A1203,'Cycle 10'!$L$10:$L$999,0),1)),INDEX('Cycle 11'!C$10:C$999,MATCH($A1203,'Cycle 11'!$L$10:$L$999,0),1)),"")="","",IFERROR(IFERROR(IFERROR(IFERROR(IFERROR(IFERROR(IFERROR(IFERROR(IFERROR(IFERROR(IFERROR(IFERROR(INDEX(Summer!C$10:C$999,MATCH($A1203,Summer!$L$10:$L$999,0),1),INDEX('Cycle 1'!C$10:C$999,MATCH($A1203,'Cycle 1'!$L$10:$L$999,0),1)),INDEX('Cycle 2'!C$10:C$999,MATCH($A1203,'Cycle 2'!$L$10:$L$999,0),1)),INDEX('Cycle 3'!C$10:C$999,MATCH($A1203,'Cycle 3'!$L$10:$L$999,0),1)),INDEX('Cycle 4'!C$10:C$999,MATCH($A1203,'Cycle 4'!$L$10:$L$999,0),1)),INDEX('Cycle 5'!C$10:C$999,MATCH($A1203,'Cycle 5'!$L$10:$L$999,0),1)),INDEX('Cycle 6'!C$10:C$999,MATCH($A1203,'Cycle 6'!$L$10:$L$999,0),1)),INDEX('Cycle 7'!C$10:C$999,MATCH($A1203,'Cycle 7'!$L$10:$L$999,0),1)),INDEX('Cycle 8'!C$10:C$999,MATCH($A1203,'Cycle 8'!$L$10:$L$999,0),1)),INDEX('Cycle 9'!C$10:C$999,MATCH($A1203,'Cycle 9'!$L$10:$L$999,0),1)),INDEX('Cycle 10'!C$10:C$999,MATCH($A1203,'Cycle 10'!$L$10:$L$999,0),1)),INDEX('Cycle 11'!C$10:C$999,MATCH($A1203,'Cycle 11'!$L$10:$L$999,0),1)),""))</f>
        <v/>
      </c>
      <c r="E1203" t="str">
        <f>IF(IFERROR(IFERROR(IFERROR(IFERROR(IFERROR(IFERROR(IFERROR(IFERROR(IFERROR(IFERROR(IFERROR(IFERROR(INDEX(Summer!D$10:D$999,MATCH($A1203,Summer!$L$10:$L$999,0),1),INDEX('Cycle 1'!D$10:D$999,MATCH($A1203,'Cycle 1'!$L$10:$L$999,0),1)),INDEX('Cycle 2'!D$10:D$999,MATCH($A1203,'Cycle 2'!$L$10:$L$999,0),1)),INDEX('Cycle 3'!D$10:D$999,MATCH($A1203,'Cycle 3'!$L$10:$L$999,0),1)),INDEX('Cycle 4'!D$10:D$999,MATCH($A1203,'Cycle 4'!$L$10:$L$999,0),1)),INDEX('Cycle 5'!D$10:D$999,MATCH($A1203,'Cycle 5'!$L$10:$L$999,0),1)),INDEX('Cycle 6'!D$10:D$999,MATCH($A1203,'Cycle 6'!$L$10:$L$999,0),1)),INDEX('Cycle 7'!D$10:D$999,MATCH($A1203,'Cycle 7'!$L$10:$L$999,0),1)),INDEX('Cycle 8'!D$10:D$999,MATCH($A1203,'Cycle 8'!$L$10:$L$999,0),1)),INDEX('Cycle 9'!D$10:D$999,MATCH($A1203,'Cycle 9'!$L$10:$L$999,0),1)),INDEX('Cycle 10'!D$10:D$999,MATCH($A1203,'Cycle 10'!$L$10:$L$999,0),1)),INDEX('Cycle 11'!D$10:D$999,MATCH($A1203,'Cycle 11'!$L$10:$L$999,0),1)),"")="","",IFERROR(IFERROR(IFERROR(IFERROR(IFERROR(IFERROR(IFERROR(IFERROR(IFERROR(IFERROR(IFERROR(IFERROR(INDEX(Summer!D$10:D$999,MATCH($A1203,Summer!$L$10:$L$999,0),1),INDEX('Cycle 1'!D$10:D$999,MATCH($A1203,'Cycle 1'!$L$10:$L$999,0),1)),INDEX('Cycle 2'!D$10:D$999,MATCH($A1203,'Cycle 2'!$L$10:$L$999,0),1)),INDEX('Cycle 3'!D$10:D$999,MATCH($A1203,'Cycle 3'!$L$10:$L$999,0),1)),INDEX('Cycle 4'!D$10:D$999,MATCH($A1203,'Cycle 4'!$L$10:$L$999,0),1)),INDEX('Cycle 5'!D$10:D$999,MATCH($A1203,'Cycle 5'!$L$10:$L$999,0),1)),INDEX('Cycle 6'!D$10:D$999,MATCH($A1203,'Cycle 6'!$L$10:$L$999,0),1)),INDEX('Cycle 7'!D$10:D$999,MATCH($A1203,'Cycle 7'!$L$10:$L$999,0),1)),INDEX('Cycle 8'!D$10:D$999,MATCH($A1203,'Cycle 8'!$L$10:$L$999,0),1)),INDEX('Cycle 9'!D$10:D$999,MATCH($A1203,'Cycle 9'!$L$10:$L$999,0),1)),INDEX('Cycle 10'!D$10:D$999,MATCH($A1203,'Cycle 10'!$L$10:$L$999,0),1)),INDEX('Cycle 11'!D$10:D$999,MATCH($A1203,'Cycle 11'!$L$10:$L$999,0),1)),""))</f>
        <v/>
      </c>
      <c r="F1203" t="str">
        <f>IF(IFERROR(IFERROR(IFERROR(IFERROR(IFERROR(IFERROR(IFERROR(IFERROR(IFERROR(IFERROR(IFERROR(IFERROR(INDEX(Summer!E$10:E$999,MATCH($A1203,Summer!$L$10:$L$999,0),1),INDEX('Cycle 1'!E$10:E$999,MATCH($A1203,'Cycle 1'!$L$10:$L$999,0),1)),INDEX('Cycle 2'!E$10:E$999,MATCH($A1203,'Cycle 2'!$L$10:$L$999,0),1)),INDEX('Cycle 3'!E$10:E$999,MATCH($A1203,'Cycle 3'!$L$10:$L$999,0),1)),INDEX('Cycle 4'!E$10:E$999,MATCH($A1203,'Cycle 4'!$L$10:$L$999,0),1)),INDEX('Cycle 5'!E$10:E$999,MATCH($A1203,'Cycle 5'!$L$10:$L$999,0),1)),INDEX('Cycle 6'!E$10:E$999,MATCH($A1203,'Cycle 6'!$L$10:$L$999,0),1)),INDEX('Cycle 7'!E$10:E$999,MATCH($A1203,'Cycle 7'!$L$10:$L$999,0),1)),INDEX('Cycle 8'!E$10:E$999,MATCH($A1203,'Cycle 8'!$L$10:$L$999,0),1)),INDEX('Cycle 9'!E$10:E$999,MATCH($A1203,'Cycle 9'!$L$10:$L$999,0),1)),INDEX('Cycle 10'!E$10:E$999,MATCH($A1203,'Cycle 10'!$L$10:$L$999,0),1)),INDEX('Cycle 11'!E$10:E$999,MATCH($A1203,'Cycle 11'!$L$10:$L$999,0),1)),"")="","",IFERROR(IFERROR(IFERROR(IFERROR(IFERROR(IFERROR(IFERROR(IFERROR(IFERROR(IFERROR(IFERROR(IFERROR(INDEX(Summer!E$10:E$999,MATCH($A1203,Summer!$L$10:$L$999,0),1),INDEX('Cycle 1'!E$10:E$999,MATCH($A1203,'Cycle 1'!$L$10:$L$999,0),1)),INDEX('Cycle 2'!E$10:E$999,MATCH($A1203,'Cycle 2'!$L$10:$L$999,0),1)),INDEX('Cycle 3'!E$10:E$999,MATCH($A1203,'Cycle 3'!$L$10:$L$999,0),1)),INDEX('Cycle 4'!E$10:E$999,MATCH($A1203,'Cycle 4'!$L$10:$L$999,0),1)),INDEX('Cycle 5'!E$10:E$999,MATCH($A1203,'Cycle 5'!$L$10:$L$999,0),1)),INDEX('Cycle 6'!E$10:E$999,MATCH($A1203,'Cycle 6'!$L$10:$L$999,0),1)),INDEX('Cycle 7'!E$10:E$999,MATCH($A1203,'Cycle 7'!$L$10:$L$999,0),1)),INDEX('Cycle 8'!E$10:E$999,MATCH($A1203,'Cycle 8'!$L$10:$L$999,0),1)),INDEX('Cycle 9'!E$10:E$999,MATCH($A1203,'Cycle 9'!$L$10:$L$999,0),1)),INDEX('Cycle 10'!E$10:E$999,MATCH($A1203,'Cycle 10'!$L$10:$L$999,0),1)),INDEX('Cycle 11'!E$10:E$999,MATCH($A1203,'Cycle 11'!$L$10:$L$999,0),1)),""))</f>
        <v/>
      </c>
      <c r="G1203" t="str">
        <f>IF(IFERROR(IFERROR(IFERROR(IFERROR(IFERROR(IFERROR(IFERROR(IFERROR(IFERROR(IFERROR(IFERROR(IFERROR(INDEX(Summer!F$10:F$999,MATCH($A1203,Summer!$L$10:$L$999,0),1),INDEX('Cycle 1'!F$10:F$999,MATCH($A1203,'Cycle 1'!$L$10:$L$999,0),1)),INDEX('Cycle 2'!F$10:F$999,MATCH($A1203,'Cycle 2'!$L$10:$L$999,0),1)),INDEX('Cycle 3'!F$10:F$999,MATCH($A1203,'Cycle 3'!$L$10:$L$999,0),1)),INDEX('Cycle 4'!F$10:F$999,MATCH($A1203,'Cycle 4'!$L$10:$L$999,0),1)),INDEX('Cycle 5'!F$10:F$999,MATCH($A1203,'Cycle 5'!$L$10:$L$999,0),1)),INDEX('Cycle 6'!F$10:F$999,MATCH($A1203,'Cycle 6'!$L$10:$L$999,0),1)),INDEX('Cycle 7'!F$10:F$999,MATCH($A1203,'Cycle 7'!$L$10:$L$999,0),1)),INDEX('Cycle 8'!F$10:F$999,MATCH($A1203,'Cycle 8'!$L$10:$L$999,0),1)),INDEX('Cycle 9'!F$10:F$999,MATCH($A1203,'Cycle 9'!$L$10:$L$999,0),1)),INDEX('Cycle 10'!F$10:F$999,MATCH($A1203,'Cycle 10'!$L$10:$L$999,0),1)),INDEX('Cycle 11'!F$10:F$999,MATCH($A1203,'Cycle 11'!$L$10:$L$999,0),1)),"")="","",IFERROR(IFERROR(IFERROR(IFERROR(IFERROR(IFERROR(IFERROR(IFERROR(IFERROR(IFERROR(IFERROR(IFERROR(INDEX(Summer!F$10:F$999,MATCH($A1203,Summer!$L$10:$L$999,0),1),INDEX('Cycle 1'!F$10:F$999,MATCH($A1203,'Cycle 1'!$L$10:$L$999,0),1)),INDEX('Cycle 2'!F$10:F$999,MATCH($A1203,'Cycle 2'!$L$10:$L$999,0),1)),INDEX('Cycle 3'!F$10:F$999,MATCH($A1203,'Cycle 3'!$L$10:$L$999,0),1)),INDEX('Cycle 4'!F$10:F$999,MATCH($A1203,'Cycle 4'!$L$10:$L$999,0),1)),INDEX('Cycle 5'!F$10:F$999,MATCH($A1203,'Cycle 5'!$L$10:$L$999,0),1)),INDEX('Cycle 6'!F$10:F$999,MATCH($A1203,'Cycle 6'!$L$10:$L$999,0),1)),INDEX('Cycle 7'!F$10:F$999,MATCH($A1203,'Cycle 7'!$L$10:$L$999,0),1)),INDEX('Cycle 8'!F$10:F$999,MATCH($A1203,'Cycle 8'!$L$10:$L$999,0),1)),INDEX('Cycle 9'!F$10:F$999,MATCH($A1203,'Cycle 9'!$L$10:$L$999,0),1)),INDEX('Cycle 10'!F$10:F$999,MATCH($A1203,'Cycle 10'!$L$10:$L$999,0),1)),INDEX('Cycle 11'!F$10:F$999,MATCH($A1203,'Cycle 11'!$L$10:$L$999,0),1)),""))</f>
        <v/>
      </c>
      <c r="H1203" t="str">
        <f>IF(IFERROR(IFERROR(IFERROR(IFERROR(IFERROR(IFERROR(IFERROR(IFERROR(IFERROR(IFERROR(IFERROR(IFERROR(INDEX(Summer!G$10:G$999,MATCH($A1203,Summer!$L$10:$L$999,0),1),INDEX('Cycle 1'!G$10:G$999,MATCH($A1203,'Cycle 1'!$L$10:$L$999,0),1)),INDEX('Cycle 2'!G$10:G$999,MATCH($A1203,'Cycle 2'!$L$10:$L$999,0),1)),INDEX('Cycle 3'!G$10:G$999,MATCH($A1203,'Cycle 3'!$L$10:$L$999,0),1)),INDEX('Cycle 4'!G$10:G$999,MATCH($A1203,'Cycle 4'!$L$10:$L$999,0),1)),INDEX('Cycle 5'!G$10:G$999,MATCH($A1203,'Cycle 5'!$L$10:$L$999,0),1)),INDEX('Cycle 6'!G$10:G$999,MATCH($A1203,'Cycle 6'!$L$10:$L$999,0),1)),INDEX('Cycle 7'!G$10:G$999,MATCH($A1203,'Cycle 7'!$L$10:$L$999,0),1)),INDEX('Cycle 8'!G$10:G$999,MATCH($A1203,'Cycle 8'!$L$10:$L$999,0),1)),INDEX('Cycle 9'!G$10:G$999,MATCH($A1203,'Cycle 9'!$L$10:$L$999,0),1)),INDEX('Cycle 10'!G$10:G$999,MATCH($A1203,'Cycle 10'!$L$10:$L$999,0),1)),INDEX('Cycle 11'!G$10:G$999,MATCH($A1203,'Cycle 11'!$L$10:$L$999,0),1)),"")="","",IFERROR(IFERROR(IFERROR(IFERROR(IFERROR(IFERROR(IFERROR(IFERROR(IFERROR(IFERROR(IFERROR(IFERROR(INDEX(Summer!G$10:G$999,MATCH($A1203,Summer!$L$10:$L$999,0),1),INDEX('Cycle 1'!G$10:G$999,MATCH($A1203,'Cycle 1'!$L$10:$L$999,0),1)),INDEX('Cycle 2'!G$10:G$999,MATCH($A1203,'Cycle 2'!$L$10:$L$999,0),1)),INDEX('Cycle 3'!G$10:G$999,MATCH($A1203,'Cycle 3'!$L$10:$L$999,0),1)),INDEX('Cycle 4'!G$10:G$999,MATCH($A1203,'Cycle 4'!$L$10:$L$999,0),1)),INDEX('Cycle 5'!G$10:G$999,MATCH($A1203,'Cycle 5'!$L$10:$L$999,0),1)),INDEX('Cycle 6'!G$10:G$999,MATCH($A1203,'Cycle 6'!$L$10:$L$999,0),1)),INDEX('Cycle 7'!G$10:G$999,MATCH($A1203,'Cycle 7'!$L$10:$L$999,0),1)),INDEX('Cycle 8'!G$10:G$999,MATCH($A1203,'Cycle 8'!$L$10:$L$999,0),1)),INDEX('Cycle 9'!G$10:G$999,MATCH($A1203,'Cycle 9'!$L$10:$L$999,0),1)),INDEX('Cycle 10'!G$10:G$999,MATCH($A1203,'Cycle 10'!$L$10:$L$999,0),1)),INDEX('Cycle 11'!G$10:G$999,MATCH($A1203,'Cycle 11'!$L$10:$L$999,0),1)),""))</f>
        <v/>
      </c>
      <c r="I1203">
        <f>IFERROR(IF(C1203="",MAX(I$1:I1202),IF(ROW(C$2)=ROW(C1203),1,IF(ISERROR(VLOOKUP(C1203,C$2:C1202,1,FALSE)),MAX(I$1:I1202)+1,MAX(I$1:I1202)))),"")</f>
        <v>0</v>
      </c>
      <c r="J1203" t="str">
        <f t="shared" si="125"/>
        <v/>
      </c>
      <c r="K1203" t="str">
        <f t="shared" si="127"/>
        <v/>
      </c>
      <c r="L1203" t="str">
        <f t="shared" si="127"/>
        <v/>
      </c>
      <c r="M1203" t="str">
        <f t="shared" si="127"/>
        <v/>
      </c>
      <c r="N1203" t="str">
        <f t="shared" si="127"/>
        <v/>
      </c>
      <c r="O1203" t="str">
        <f t="shared" si="127"/>
        <v/>
      </c>
      <c r="P1203" t="str">
        <f t="shared" si="127"/>
        <v/>
      </c>
      <c r="Q1203" t="str">
        <f t="shared" si="127"/>
        <v/>
      </c>
      <c r="R1203" t="str">
        <f t="shared" si="127"/>
        <v/>
      </c>
      <c r="S1203" t="str">
        <f t="shared" si="127"/>
        <v/>
      </c>
      <c r="T1203" t="str">
        <f t="shared" si="127"/>
        <v/>
      </c>
      <c r="U1203" t="str">
        <f t="shared" si="127"/>
        <v/>
      </c>
      <c r="V1203" t="str">
        <f t="shared" si="127"/>
        <v/>
      </c>
      <c r="W1203" t="str">
        <f t="shared" si="126"/>
        <v/>
      </c>
      <c r="X1203">
        <f>IF(OR(H1203="No",H1203=""),0,IF(COUNTIFS(H$2:H1203,"Yes",C$2:C1203,C1203)&gt;1,0,COUNTIFS(H$2:H1203,"Yes",C$2:C1203,C1203)))+IF(X1202=$X$1,0,X1202)</f>
        <v>0</v>
      </c>
    </row>
    <row r="1204" spans="1:24" x14ac:dyDescent="0.3">
      <c r="A1204">
        <f>ROWS($A$2:$A1204)</f>
        <v>1203</v>
      </c>
      <c r="B1204" t="str">
        <f>IF(ISERROR(VLOOKUP(A1204,Summer!L$11:L$500,1,FALSE)),IF(ISERROR(VLOOKUP(A1204,'Cycle 1'!L$11:L$500,1,FALSE)),IF(ISERROR(VLOOKUP(A1204,'Cycle 2'!L$11:L$500,1,FALSE)),IF(ISERROR(VLOOKUP(A1204,'Cycle 3'!L$11:L$500,1,FALSE)),IF(ISERROR(VLOOKUP(A1204,'Cycle 4'!L$11:L$500,1,FALSE)),IF(ISERROR(VLOOKUP(A1204,'Cycle 5'!L$11:L$500,1,FALSE)),IF(ISERROR(VLOOKUP(A1204,'Cycle 6'!L$11:L$500,1,FALSE)),IF(ISERROR(VLOOKUP(A1204,'Cycle 7'!L$11:L$500,1,FALSE)),IF(ISERROR(VLOOKUP(A1204,'Cycle 8'!L$11:L$500,1,FALSE)),IF(ISERROR(VLOOKUP(A1204,'Cycle 9'!L$11:L$500,1,FALSE)),IF(ISERROR(VLOOKUP(A1204,'Cycle 10'!L$11:L$500,1,FALSE)),IF(ISERROR(VLOOKUP(A1204,'Cycle 11'!L$11:L$500,1,FALSE)),"","Cycle 11"),"Cycle 10"),"Cycle 9"),"Cycle 8"),"Cycle 7"),"Cycle 6"),"Cycle 5"),"Cycle 4"),"Cycle 3"),"Cycle 2"),"Cycle 1"),"Summer")</f>
        <v/>
      </c>
      <c r="C1204" t="str">
        <f>IF(IFERROR(IFERROR(IFERROR(IFERROR(IFERROR(IFERROR(IFERROR(IFERROR(IFERROR(IFERROR(IFERROR(IFERROR(INDEX(Summer!B$10:B$999,MATCH($A1204,Summer!$L$10:$L$999,0),1),INDEX('Cycle 1'!B$10:B$999,MATCH($A1204,'Cycle 1'!$L$10:$L$999,0),1)),INDEX('Cycle 2'!B$10:B$999,MATCH($A1204,'Cycle 2'!$L$10:$L$999,0),1)),INDEX('Cycle 3'!B$10:B$999,MATCH($A1204,'Cycle 3'!$L$10:$L$999,0),1)),INDEX('Cycle 4'!B$10:B$999,MATCH($A1204,'Cycle 4'!$L$10:$L$999,0),1)),INDEX('Cycle 5'!B$10:B$999,MATCH($A1204,'Cycle 5'!$L$10:$L$999,0),1)),INDEX('Cycle 6'!B$10:B$999,MATCH($A1204,'Cycle 6'!$L$10:$L$999,0),1)),INDEX('Cycle 7'!B$10:B$999,MATCH($A1204,'Cycle 7'!$L$10:$L$999,0),1)),INDEX('Cycle 8'!B$10:B$999,MATCH($A1204,'Cycle 8'!$L$10:$L$999,0),1)),INDEX('Cycle 9'!B$10:B$999,MATCH($A1204,'Cycle 9'!$L$10:$L$999,0),1)),INDEX('Cycle 10'!B$10:B$999,MATCH($A1204,'Cycle 10'!$L$10:$L$999,0),1)),INDEX('Cycle 11'!B$10:B$999,MATCH($A1204,'Cycle 11'!$L$10:$L$999,0),1)),"")="","",IFERROR(IFERROR(IFERROR(IFERROR(IFERROR(IFERROR(IFERROR(IFERROR(IFERROR(IFERROR(IFERROR(IFERROR(INDEX(Summer!B$10:B$999,MATCH($A1204,Summer!$L$10:$L$999,0),1),INDEX('Cycle 1'!B$10:B$999,MATCH($A1204,'Cycle 1'!$L$10:$L$999,0),1)),INDEX('Cycle 2'!B$10:B$999,MATCH($A1204,'Cycle 2'!$L$10:$L$999,0),1)),INDEX('Cycle 3'!B$10:B$999,MATCH($A1204,'Cycle 3'!$L$10:$L$999,0),1)),INDEX('Cycle 4'!B$10:B$999,MATCH($A1204,'Cycle 4'!$L$10:$L$999,0),1)),INDEX('Cycle 5'!B$10:B$999,MATCH($A1204,'Cycle 5'!$L$10:$L$999,0),1)),INDEX('Cycle 6'!B$10:B$999,MATCH($A1204,'Cycle 6'!$L$10:$L$999,0),1)),INDEX('Cycle 7'!B$10:B$999,MATCH($A1204,'Cycle 7'!$L$10:$L$999,0),1)),INDEX('Cycle 8'!B$10:B$999,MATCH($A1204,'Cycle 8'!$L$10:$L$999,0),1)),INDEX('Cycle 9'!B$10:B$999,MATCH($A1204,'Cycle 9'!$L$10:$L$999,0),1)),INDEX('Cycle 10'!B$10:B$999,MATCH($A1204,'Cycle 10'!$L$10:$L$999,0),1)),INDEX('Cycle 11'!B$10:B$999,MATCH($A1204,'Cycle 11'!$L$10:$L$999,0),1)),""))</f>
        <v/>
      </c>
      <c r="D1204" t="str">
        <f>IF(IFERROR(IFERROR(IFERROR(IFERROR(IFERROR(IFERROR(IFERROR(IFERROR(IFERROR(IFERROR(IFERROR(IFERROR(INDEX(Summer!C$10:C$999,MATCH($A1204,Summer!$L$10:$L$999,0),1),INDEX('Cycle 1'!C$10:C$999,MATCH($A1204,'Cycle 1'!$L$10:$L$999,0),1)),INDEX('Cycle 2'!C$10:C$999,MATCH($A1204,'Cycle 2'!$L$10:$L$999,0),1)),INDEX('Cycle 3'!C$10:C$999,MATCH($A1204,'Cycle 3'!$L$10:$L$999,0),1)),INDEX('Cycle 4'!C$10:C$999,MATCH($A1204,'Cycle 4'!$L$10:$L$999,0),1)),INDEX('Cycle 5'!C$10:C$999,MATCH($A1204,'Cycle 5'!$L$10:$L$999,0),1)),INDEX('Cycle 6'!C$10:C$999,MATCH($A1204,'Cycle 6'!$L$10:$L$999,0),1)),INDEX('Cycle 7'!C$10:C$999,MATCH($A1204,'Cycle 7'!$L$10:$L$999,0),1)),INDEX('Cycle 8'!C$10:C$999,MATCH($A1204,'Cycle 8'!$L$10:$L$999,0),1)),INDEX('Cycle 9'!C$10:C$999,MATCH($A1204,'Cycle 9'!$L$10:$L$999,0),1)),INDEX('Cycle 10'!C$10:C$999,MATCH($A1204,'Cycle 10'!$L$10:$L$999,0),1)),INDEX('Cycle 11'!C$10:C$999,MATCH($A1204,'Cycle 11'!$L$10:$L$999,0),1)),"")="","",IFERROR(IFERROR(IFERROR(IFERROR(IFERROR(IFERROR(IFERROR(IFERROR(IFERROR(IFERROR(IFERROR(IFERROR(INDEX(Summer!C$10:C$999,MATCH($A1204,Summer!$L$10:$L$999,0),1),INDEX('Cycle 1'!C$10:C$999,MATCH($A1204,'Cycle 1'!$L$10:$L$999,0),1)),INDEX('Cycle 2'!C$10:C$999,MATCH($A1204,'Cycle 2'!$L$10:$L$999,0),1)),INDEX('Cycle 3'!C$10:C$999,MATCH($A1204,'Cycle 3'!$L$10:$L$999,0),1)),INDEX('Cycle 4'!C$10:C$999,MATCH($A1204,'Cycle 4'!$L$10:$L$999,0),1)),INDEX('Cycle 5'!C$10:C$999,MATCH($A1204,'Cycle 5'!$L$10:$L$999,0),1)),INDEX('Cycle 6'!C$10:C$999,MATCH($A1204,'Cycle 6'!$L$10:$L$999,0),1)),INDEX('Cycle 7'!C$10:C$999,MATCH($A1204,'Cycle 7'!$L$10:$L$999,0),1)),INDEX('Cycle 8'!C$10:C$999,MATCH($A1204,'Cycle 8'!$L$10:$L$999,0),1)),INDEX('Cycle 9'!C$10:C$999,MATCH($A1204,'Cycle 9'!$L$10:$L$999,0),1)),INDEX('Cycle 10'!C$10:C$999,MATCH($A1204,'Cycle 10'!$L$10:$L$999,0),1)),INDEX('Cycle 11'!C$10:C$999,MATCH($A1204,'Cycle 11'!$L$10:$L$999,0),1)),""))</f>
        <v/>
      </c>
      <c r="E1204" t="str">
        <f>IF(IFERROR(IFERROR(IFERROR(IFERROR(IFERROR(IFERROR(IFERROR(IFERROR(IFERROR(IFERROR(IFERROR(IFERROR(INDEX(Summer!D$10:D$999,MATCH($A1204,Summer!$L$10:$L$999,0),1),INDEX('Cycle 1'!D$10:D$999,MATCH($A1204,'Cycle 1'!$L$10:$L$999,0),1)),INDEX('Cycle 2'!D$10:D$999,MATCH($A1204,'Cycle 2'!$L$10:$L$999,0),1)),INDEX('Cycle 3'!D$10:D$999,MATCH($A1204,'Cycle 3'!$L$10:$L$999,0),1)),INDEX('Cycle 4'!D$10:D$999,MATCH($A1204,'Cycle 4'!$L$10:$L$999,0),1)),INDEX('Cycle 5'!D$10:D$999,MATCH($A1204,'Cycle 5'!$L$10:$L$999,0),1)),INDEX('Cycle 6'!D$10:D$999,MATCH($A1204,'Cycle 6'!$L$10:$L$999,0),1)),INDEX('Cycle 7'!D$10:D$999,MATCH($A1204,'Cycle 7'!$L$10:$L$999,0),1)),INDEX('Cycle 8'!D$10:D$999,MATCH($A1204,'Cycle 8'!$L$10:$L$999,0),1)),INDEX('Cycle 9'!D$10:D$999,MATCH($A1204,'Cycle 9'!$L$10:$L$999,0),1)),INDEX('Cycle 10'!D$10:D$999,MATCH($A1204,'Cycle 10'!$L$10:$L$999,0),1)),INDEX('Cycle 11'!D$10:D$999,MATCH($A1204,'Cycle 11'!$L$10:$L$999,0),1)),"")="","",IFERROR(IFERROR(IFERROR(IFERROR(IFERROR(IFERROR(IFERROR(IFERROR(IFERROR(IFERROR(IFERROR(IFERROR(INDEX(Summer!D$10:D$999,MATCH($A1204,Summer!$L$10:$L$999,0),1),INDEX('Cycle 1'!D$10:D$999,MATCH($A1204,'Cycle 1'!$L$10:$L$999,0),1)),INDEX('Cycle 2'!D$10:D$999,MATCH($A1204,'Cycle 2'!$L$10:$L$999,0),1)),INDEX('Cycle 3'!D$10:D$999,MATCH($A1204,'Cycle 3'!$L$10:$L$999,0),1)),INDEX('Cycle 4'!D$10:D$999,MATCH($A1204,'Cycle 4'!$L$10:$L$999,0),1)),INDEX('Cycle 5'!D$10:D$999,MATCH($A1204,'Cycle 5'!$L$10:$L$999,0),1)),INDEX('Cycle 6'!D$10:D$999,MATCH($A1204,'Cycle 6'!$L$10:$L$999,0),1)),INDEX('Cycle 7'!D$10:D$999,MATCH($A1204,'Cycle 7'!$L$10:$L$999,0),1)),INDEX('Cycle 8'!D$10:D$999,MATCH($A1204,'Cycle 8'!$L$10:$L$999,0),1)),INDEX('Cycle 9'!D$10:D$999,MATCH($A1204,'Cycle 9'!$L$10:$L$999,0),1)),INDEX('Cycle 10'!D$10:D$999,MATCH($A1204,'Cycle 10'!$L$10:$L$999,0),1)),INDEX('Cycle 11'!D$10:D$999,MATCH($A1204,'Cycle 11'!$L$10:$L$999,0),1)),""))</f>
        <v/>
      </c>
      <c r="F1204" t="str">
        <f>IF(IFERROR(IFERROR(IFERROR(IFERROR(IFERROR(IFERROR(IFERROR(IFERROR(IFERROR(IFERROR(IFERROR(IFERROR(INDEX(Summer!E$10:E$999,MATCH($A1204,Summer!$L$10:$L$999,0),1),INDEX('Cycle 1'!E$10:E$999,MATCH($A1204,'Cycle 1'!$L$10:$L$999,0),1)),INDEX('Cycle 2'!E$10:E$999,MATCH($A1204,'Cycle 2'!$L$10:$L$999,0),1)),INDEX('Cycle 3'!E$10:E$999,MATCH($A1204,'Cycle 3'!$L$10:$L$999,0),1)),INDEX('Cycle 4'!E$10:E$999,MATCH($A1204,'Cycle 4'!$L$10:$L$999,0),1)),INDEX('Cycle 5'!E$10:E$999,MATCH($A1204,'Cycle 5'!$L$10:$L$999,0),1)),INDEX('Cycle 6'!E$10:E$999,MATCH($A1204,'Cycle 6'!$L$10:$L$999,0),1)),INDEX('Cycle 7'!E$10:E$999,MATCH($A1204,'Cycle 7'!$L$10:$L$999,0),1)),INDEX('Cycle 8'!E$10:E$999,MATCH($A1204,'Cycle 8'!$L$10:$L$999,0),1)),INDEX('Cycle 9'!E$10:E$999,MATCH($A1204,'Cycle 9'!$L$10:$L$999,0),1)),INDEX('Cycle 10'!E$10:E$999,MATCH($A1204,'Cycle 10'!$L$10:$L$999,0),1)),INDEX('Cycle 11'!E$10:E$999,MATCH($A1204,'Cycle 11'!$L$10:$L$999,0),1)),"")="","",IFERROR(IFERROR(IFERROR(IFERROR(IFERROR(IFERROR(IFERROR(IFERROR(IFERROR(IFERROR(IFERROR(IFERROR(INDEX(Summer!E$10:E$999,MATCH($A1204,Summer!$L$10:$L$999,0),1),INDEX('Cycle 1'!E$10:E$999,MATCH($A1204,'Cycle 1'!$L$10:$L$999,0),1)),INDEX('Cycle 2'!E$10:E$999,MATCH($A1204,'Cycle 2'!$L$10:$L$999,0),1)),INDEX('Cycle 3'!E$10:E$999,MATCH($A1204,'Cycle 3'!$L$10:$L$999,0),1)),INDEX('Cycle 4'!E$10:E$999,MATCH($A1204,'Cycle 4'!$L$10:$L$999,0),1)),INDEX('Cycle 5'!E$10:E$999,MATCH($A1204,'Cycle 5'!$L$10:$L$999,0),1)),INDEX('Cycle 6'!E$10:E$999,MATCH($A1204,'Cycle 6'!$L$10:$L$999,0),1)),INDEX('Cycle 7'!E$10:E$999,MATCH($A1204,'Cycle 7'!$L$10:$L$999,0),1)),INDEX('Cycle 8'!E$10:E$999,MATCH($A1204,'Cycle 8'!$L$10:$L$999,0),1)),INDEX('Cycle 9'!E$10:E$999,MATCH($A1204,'Cycle 9'!$L$10:$L$999,0),1)),INDEX('Cycle 10'!E$10:E$999,MATCH($A1204,'Cycle 10'!$L$10:$L$999,0),1)),INDEX('Cycle 11'!E$10:E$999,MATCH($A1204,'Cycle 11'!$L$10:$L$999,0),1)),""))</f>
        <v/>
      </c>
      <c r="G1204" t="str">
        <f>IF(IFERROR(IFERROR(IFERROR(IFERROR(IFERROR(IFERROR(IFERROR(IFERROR(IFERROR(IFERROR(IFERROR(IFERROR(INDEX(Summer!F$10:F$999,MATCH($A1204,Summer!$L$10:$L$999,0),1),INDEX('Cycle 1'!F$10:F$999,MATCH($A1204,'Cycle 1'!$L$10:$L$999,0),1)),INDEX('Cycle 2'!F$10:F$999,MATCH($A1204,'Cycle 2'!$L$10:$L$999,0),1)),INDEX('Cycle 3'!F$10:F$999,MATCH($A1204,'Cycle 3'!$L$10:$L$999,0),1)),INDEX('Cycle 4'!F$10:F$999,MATCH($A1204,'Cycle 4'!$L$10:$L$999,0),1)),INDEX('Cycle 5'!F$10:F$999,MATCH($A1204,'Cycle 5'!$L$10:$L$999,0),1)),INDEX('Cycle 6'!F$10:F$999,MATCH($A1204,'Cycle 6'!$L$10:$L$999,0),1)),INDEX('Cycle 7'!F$10:F$999,MATCH($A1204,'Cycle 7'!$L$10:$L$999,0),1)),INDEX('Cycle 8'!F$10:F$999,MATCH($A1204,'Cycle 8'!$L$10:$L$999,0),1)),INDEX('Cycle 9'!F$10:F$999,MATCH($A1204,'Cycle 9'!$L$10:$L$999,0),1)),INDEX('Cycle 10'!F$10:F$999,MATCH($A1204,'Cycle 10'!$L$10:$L$999,0),1)),INDEX('Cycle 11'!F$10:F$999,MATCH($A1204,'Cycle 11'!$L$10:$L$999,0),1)),"")="","",IFERROR(IFERROR(IFERROR(IFERROR(IFERROR(IFERROR(IFERROR(IFERROR(IFERROR(IFERROR(IFERROR(IFERROR(INDEX(Summer!F$10:F$999,MATCH($A1204,Summer!$L$10:$L$999,0),1),INDEX('Cycle 1'!F$10:F$999,MATCH($A1204,'Cycle 1'!$L$10:$L$999,0),1)),INDEX('Cycle 2'!F$10:F$999,MATCH($A1204,'Cycle 2'!$L$10:$L$999,0),1)),INDEX('Cycle 3'!F$10:F$999,MATCH($A1204,'Cycle 3'!$L$10:$L$999,0),1)),INDEX('Cycle 4'!F$10:F$999,MATCH($A1204,'Cycle 4'!$L$10:$L$999,0),1)),INDEX('Cycle 5'!F$10:F$999,MATCH($A1204,'Cycle 5'!$L$10:$L$999,0),1)),INDEX('Cycle 6'!F$10:F$999,MATCH($A1204,'Cycle 6'!$L$10:$L$999,0),1)),INDEX('Cycle 7'!F$10:F$999,MATCH($A1204,'Cycle 7'!$L$10:$L$999,0),1)),INDEX('Cycle 8'!F$10:F$999,MATCH($A1204,'Cycle 8'!$L$10:$L$999,0),1)),INDEX('Cycle 9'!F$10:F$999,MATCH($A1204,'Cycle 9'!$L$10:$L$999,0),1)),INDEX('Cycle 10'!F$10:F$999,MATCH($A1204,'Cycle 10'!$L$10:$L$999,0),1)),INDEX('Cycle 11'!F$10:F$999,MATCH($A1204,'Cycle 11'!$L$10:$L$999,0),1)),""))</f>
        <v/>
      </c>
      <c r="H1204" t="str">
        <f>IF(IFERROR(IFERROR(IFERROR(IFERROR(IFERROR(IFERROR(IFERROR(IFERROR(IFERROR(IFERROR(IFERROR(IFERROR(INDEX(Summer!G$10:G$999,MATCH($A1204,Summer!$L$10:$L$999,0),1),INDEX('Cycle 1'!G$10:G$999,MATCH($A1204,'Cycle 1'!$L$10:$L$999,0),1)),INDEX('Cycle 2'!G$10:G$999,MATCH($A1204,'Cycle 2'!$L$10:$L$999,0),1)),INDEX('Cycle 3'!G$10:G$999,MATCH($A1204,'Cycle 3'!$L$10:$L$999,0),1)),INDEX('Cycle 4'!G$10:G$999,MATCH($A1204,'Cycle 4'!$L$10:$L$999,0),1)),INDEX('Cycle 5'!G$10:G$999,MATCH($A1204,'Cycle 5'!$L$10:$L$999,0),1)),INDEX('Cycle 6'!G$10:G$999,MATCH($A1204,'Cycle 6'!$L$10:$L$999,0),1)),INDEX('Cycle 7'!G$10:G$999,MATCH($A1204,'Cycle 7'!$L$10:$L$999,0),1)),INDEX('Cycle 8'!G$10:G$999,MATCH($A1204,'Cycle 8'!$L$10:$L$999,0),1)),INDEX('Cycle 9'!G$10:G$999,MATCH($A1204,'Cycle 9'!$L$10:$L$999,0),1)),INDEX('Cycle 10'!G$10:G$999,MATCH($A1204,'Cycle 10'!$L$10:$L$999,0),1)),INDEX('Cycle 11'!G$10:G$999,MATCH($A1204,'Cycle 11'!$L$10:$L$999,0),1)),"")="","",IFERROR(IFERROR(IFERROR(IFERROR(IFERROR(IFERROR(IFERROR(IFERROR(IFERROR(IFERROR(IFERROR(IFERROR(INDEX(Summer!G$10:G$999,MATCH($A1204,Summer!$L$10:$L$999,0),1),INDEX('Cycle 1'!G$10:G$999,MATCH($A1204,'Cycle 1'!$L$10:$L$999,0),1)),INDEX('Cycle 2'!G$10:G$999,MATCH($A1204,'Cycle 2'!$L$10:$L$999,0),1)),INDEX('Cycle 3'!G$10:G$999,MATCH($A1204,'Cycle 3'!$L$10:$L$999,0),1)),INDEX('Cycle 4'!G$10:G$999,MATCH($A1204,'Cycle 4'!$L$10:$L$999,0),1)),INDEX('Cycle 5'!G$10:G$999,MATCH($A1204,'Cycle 5'!$L$10:$L$999,0),1)),INDEX('Cycle 6'!G$10:G$999,MATCH($A1204,'Cycle 6'!$L$10:$L$999,0),1)),INDEX('Cycle 7'!G$10:G$999,MATCH($A1204,'Cycle 7'!$L$10:$L$999,0),1)),INDEX('Cycle 8'!G$10:G$999,MATCH($A1204,'Cycle 8'!$L$10:$L$999,0),1)),INDEX('Cycle 9'!G$10:G$999,MATCH($A1204,'Cycle 9'!$L$10:$L$999,0),1)),INDEX('Cycle 10'!G$10:G$999,MATCH($A1204,'Cycle 10'!$L$10:$L$999,0),1)),INDEX('Cycle 11'!G$10:G$999,MATCH($A1204,'Cycle 11'!$L$10:$L$999,0),1)),""))</f>
        <v/>
      </c>
      <c r="I1204">
        <f>IFERROR(IF(C1204="",MAX(I$1:I1203),IF(ROW(C$2)=ROW(C1204),1,IF(ISERROR(VLOOKUP(C1204,C$2:C1203,1,FALSE)),MAX(I$1:I1203)+1,MAX(I$1:I1203)))),"")</f>
        <v>0</v>
      </c>
      <c r="J1204" t="str">
        <f t="shared" si="125"/>
        <v/>
      </c>
      <c r="K1204" t="str">
        <f t="shared" si="127"/>
        <v/>
      </c>
      <c r="L1204" t="str">
        <f t="shared" si="127"/>
        <v/>
      </c>
      <c r="M1204" t="str">
        <f t="shared" si="127"/>
        <v/>
      </c>
      <c r="N1204" t="str">
        <f t="shared" si="127"/>
        <v/>
      </c>
      <c r="O1204" t="str">
        <f t="shared" si="127"/>
        <v/>
      </c>
      <c r="P1204" t="str">
        <f t="shared" si="127"/>
        <v/>
      </c>
      <c r="Q1204" t="str">
        <f t="shared" si="127"/>
        <v/>
      </c>
      <c r="R1204" t="str">
        <f t="shared" si="127"/>
        <v/>
      </c>
      <c r="S1204" t="str">
        <f t="shared" si="127"/>
        <v/>
      </c>
      <c r="T1204" t="str">
        <f t="shared" si="127"/>
        <v/>
      </c>
      <c r="U1204" t="str">
        <f t="shared" si="127"/>
        <v/>
      </c>
      <c r="V1204" t="str">
        <f t="shared" si="127"/>
        <v/>
      </c>
      <c r="W1204" t="str">
        <f t="shared" si="126"/>
        <v/>
      </c>
      <c r="X1204">
        <f>IF(OR(H1204="No",H1204=""),0,IF(COUNTIFS(H$2:H1204,"Yes",C$2:C1204,C1204)&gt;1,0,COUNTIFS(H$2:H1204,"Yes",C$2:C1204,C1204)))+IF(X1203=$X$1,0,X1203)</f>
        <v>0</v>
      </c>
    </row>
    <row r="1205" spans="1:24" x14ac:dyDescent="0.3">
      <c r="A1205">
        <f>ROWS($A$2:$A1205)</f>
        <v>1204</v>
      </c>
      <c r="B1205" t="str">
        <f>IF(ISERROR(VLOOKUP(A1205,Summer!L$11:L$500,1,FALSE)),IF(ISERROR(VLOOKUP(A1205,'Cycle 1'!L$11:L$500,1,FALSE)),IF(ISERROR(VLOOKUP(A1205,'Cycle 2'!L$11:L$500,1,FALSE)),IF(ISERROR(VLOOKUP(A1205,'Cycle 3'!L$11:L$500,1,FALSE)),IF(ISERROR(VLOOKUP(A1205,'Cycle 4'!L$11:L$500,1,FALSE)),IF(ISERROR(VLOOKUP(A1205,'Cycle 5'!L$11:L$500,1,FALSE)),IF(ISERROR(VLOOKUP(A1205,'Cycle 6'!L$11:L$500,1,FALSE)),IF(ISERROR(VLOOKUP(A1205,'Cycle 7'!L$11:L$500,1,FALSE)),IF(ISERROR(VLOOKUP(A1205,'Cycle 8'!L$11:L$500,1,FALSE)),IF(ISERROR(VLOOKUP(A1205,'Cycle 9'!L$11:L$500,1,FALSE)),IF(ISERROR(VLOOKUP(A1205,'Cycle 10'!L$11:L$500,1,FALSE)),IF(ISERROR(VLOOKUP(A1205,'Cycle 11'!L$11:L$500,1,FALSE)),"","Cycle 11"),"Cycle 10"),"Cycle 9"),"Cycle 8"),"Cycle 7"),"Cycle 6"),"Cycle 5"),"Cycle 4"),"Cycle 3"),"Cycle 2"),"Cycle 1"),"Summer")</f>
        <v/>
      </c>
      <c r="C1205" t="str">
        <f>IF(IFERROR(IFERROR(IFERROR(IFERROR(IFERROR(IFERROR(IFERROR(IFERROR(IFERROR(IFERROR(IFERROR(IFERROR(INDEX(Summer!B$10:B$999,MATCH($A1205,Summer!$L$10:$L$999,0),1),INDEX('Cycle 1'!B$10:B$999,MATCH($A1205,'Cycle 1'!$L$10:$L$999,0),1)),INDEX('Cycle 2'!B$10:B$999,MATCH($A1205,'Cycle 2'!$L$10:$L$999,0),1)),INDEX('Cycle 3'!B$10:B$999,MATCH($A1205,'Cycle 3'!$L$10:$L$999,0),1)),INDEX('Cycle 4'!B$10:B$999,MATCH($A1205,'Cycle 4'!$L$10:$L$999,0),1)),INDEX('Cycle 5'!B$10:B$999,MATCH($A1205,'Cycle 5'!$L$10:$L$999,0),1)),INDEX('Cycle 6'!B$10:B$999,MATCH($A1205,'Cycle 6'!$L$10:$L$999,0),1)),INDEX('Cycle 7'!B$10:B$999,MATCH($A1205,'Cycle 7'!$L$10:$L$999,0),1)),INDEX('Cycle 8'!B$10:B$999,MATCH($A1205,'Cycle 8'!$L$10:$L$999,0),1)),INDEX('Cycle 9'!B$10:B$999,MATCH($A1205,'Cycle 9'!$L$10:$L$999,0),1)),INDEX('Cycle 10'!B$10:B$999,MATCH($A1205,'Cycle 10'!$L$10:$L$999,0),1)),INDEX('Cycle 11'!B$10:B$999,MATCH($A1205,'Cycle 11'!$L$10:$L$999,0),1)),"")="","",IFERROR(IFERROR(IFERROR(IFERROR(IFERROR(IFERROR(IFERROR(IFERROR(IFERROR(IFERROR(IFERROR(IFERROR(INDEX(Summer!B$10:B$999,MATCH($A1205,Summer!$L$10:$L$999,0),1),INDEX('Cycle 1'!B$10:B$999,MATCH($A1205,'Cycle 1'!$L$10:$L$999,0),1)),INDEX('Cycle 2'!B$10:B$999,MATCH($A1205,'Cycle 2'!$L$10:$L$999,0),1)),INDEX('Cycle 3'!B$10:B$999,MATCH($A1205,'Cycle 3'!$L$10:$L$999,0),1)),INDEX('Cycle 4'!B$10:B$999,MATCH($A1205,'Cycle 4'!$L$10:$L$999,0),1)),INDEX('Cycle 5'!B$10:B$999,MATCH($A1205,'Cycle 5'!$L$10:$L$999,0),1)),INDEX('Cycle 6'!B$10:B$999,MATCH($A1205,'Cycle 6'!$L$10:$L$999,0),1)),INDEX('Cycle 7'!B$10:B$999,MATCH($A1205,'Cycle 7'!$L$10:$L$999,0),1)),INDEX('Cycle 8'!B$10:B$999,MATCH($A1205,'Cycle 8'!$L$10:$L$999,0),1)),INDEX('Cycle 9'!B$10:B$999,MATCH($A1205,'Cycle 9'!$L$10:$L$999,0),1)),INDEX('Cycle 10'!B$10:B$999,MATCH($A1205,'Cycle 10'!$L$10:$L$999,0),1)),INDEX('Cycle 11'!B$10:B$999,MATCH($A1205,'Cycle 11'!$L$10:$L$999,0),1)),""))</f>
        <v/>
      </c>
      <c r="D1205" t="str">
        <f>IF(IFERROR(IFERROR(IFERROR(IFERROR(IFERROR(IFERROR(IFERROR(IFERROR(IFERROR(IFERROR(IFERROR(IFERROR(INDEX(Summer!C$10:C$999,MATCH($A1205,Summer!$L$10:$L$999,0),1),INDEX('Cycle 1'!C$10:C$999,MATCH($A1205,'Cycle 1'!$L$10:$L$999,0),1)),INDEX('Cycle 2'!C$10:C$999,MATCH($A1205,'Cycle 2'!$L$10:$L$999,0),1)),INDEX('Cycle 3'!C$10:C$999,MATCH($A1205,'Cycle 3'!$L$10:$L$999,0),1)),INDEX('Cycle 4'!C$10:C$999,MATCH($A1205,'Cycle 4'!$L$10:$L$999,0),1)),INDEX('Cycle 5'!C$10:C$999,MATCH($A1205,'Cycle 5'!$L$10:$L$999,0),1)),INDEX('Cycle 6'!C$10:C$999,MATCH($A1205,'Cycle 6'!$L$10:$L$999,0),1)),INDEX('Cycle 7'!C$10:C$999,MATCH($A1205,'Cycle 7'!$L$10:$L$999,0),1)),INDEX('Cycle 8'!C$10:C$999,MATCH($A1205,'Cycle 8'!$L$10:$L$999,0),1)),INDEX('Cycle 9'!C$10:C$999,MATCH($A1205,'Cycle 9'!$L$10:$L$999,0),1)),INDEX('Cycle 10'!C$10:C$999,MATCH($A1205,'Cycle 10'!$L$10:$L$999,0),1)),INDEX('Cycle 11'!C$10:C$999,MATCH($A1205,'Cycle 11'!$L$10:$L$999,0),1)),"")="","",IFERROR(IFERROR(IFERROR(IFERROR(IFERROR(IFERROR(IFERROR(IFERROR(IFERROR(IFERROR(IFERROR(IFERROR(INDEX(Summer!C$10:C$999,MATCH($A1205,Summer!$L$10:$L$999,0),1),INDEX('Cycle 1'!C$10:C$999,MATCH($A1205,'Cycle 1'!$L$10:$L$999,0),1)),INDEX('Cycle 2'!C$10:C$999,MATCH($A1205,'Cycle 2'!$L$10:$L$999,0),1)),INDEX('Cycle 3'!C$10:C$999,MATCH($A1205,'Cycle 3'!$L$10:$L$999,0),1)),INDEX('Cycle 4'!C$10:C$999,MATCH($A1205,'Cycle 4'!$L$10:$L$999,0),1)),INDEX('Cycle 5'!C$10:C$999,MATCH($A1205,'Cycle 5'!$L$10:$L$999,0),1)),INDEX('Cycle 6'!C$10:C$999,MATCH($A1205,'Cycle 6'!$L$10:$L$999,0),1)),INDEX('Cycle 7'!C$10:C$999,MATCH($A1205,'Cycle 7'!$L$10:$L$999,0),1)),INDEX('Cycle 8'!C$10:C$999,MATCH($A1205,'Cycle 8'!$L$10:$L$999,0),1)),INDEX('Cycle 9'!C$10:C$999,MATCH($A1205,'Cycle 9'!$L$10:$L$999,0),1)),INDEX('Cycle 10'!C$10:C$999,MATCH($A1205,'Cycle 10'!$L$10:$L$999,0),1)),INDEX('Cycle 11'!C$10:C$999,MATCH($A1205,'Cycle 11'!$L$10:$L$999,0),1)),""))</f>
        <v/>
      </c>
      <c r="E1205" t="str">
        <f>IF(IFERROR(IFERROR(IFERROR(IFERROR(IFERROR(IFERROR(IFERROR(IFERROR(IFERROR(IFERROR(IFERROR(IFERROR(INDEX(Summer!D$10:D$999,MATCH($A1205,Summer!$L$10:$L$999,0),1),INDEX('Cycle 1'!D$10:D$999,MATCH($A1205,'Cycle 1'!$L$10:$L$999,0),1)),INDEX('Cycle 2'!D$10:D$999,MATCH($A1205,'Cycle 2'!$L$10:$L$999,0),1)),INDEX('Cycle 3'!D$10:D$999,MATCH($A1205,'Cycle 3'!$L$10:$L$999,0),1)),INDEX('Cycle 4'!D$10:D$999,MATCH($A1205,'Cycle 4'!$L$10:$L$999,0),1)),INDEX('Cycle 5'!D$10:D$999,MATCH($A1205,'Cycle 5'!$L$10:$L$999,0),1)),INDEX('Cycle 6'!D$10:D$999,MATCH($A1205,'Cycle 6'!$L$10:$L$999,0),1)),INDEX('Cycle 7'!D$10:D$999,MATCH($A1205,'Cycle 7'!$L$10:$L$999,0),1)),INDEX('Cycle 8'!D$10:D$999,MATCH($A1205,'Cycle 8'!$L$10:$L$999,0),1)),INDEX('Cycle 9'!D$10:D$999,MATCH($A1205,'Cycle 9'!$L$10:$L$999,0),1)),INDEX('Cycle 10'!D$10:D$999,MATCH($A1205,'Cycle 10'!$L$10:$L$999,0),1)),INDEX('Cycle 11'!D$10:D$999,MATCH($A1205,'Cycle 11'!$L$10:$L$999,0),1)),"")="","",IFERROR(IFERROR(IFERROR(IFERROR(IFERROR(IFERROR(IFERROR(IFERROR(IFERROR(IFERROR(IFERROR(IFERROR(INDEX(Summer!D$10:D$999,MATCH($A1205,Summer!$L$10:$L$999,0),1),INDEX('Cycle 1'!D$10:D$999,MATCH($A1205,'Cycle 1'!$L$10:$L$999,0),1)),INDEX('Cycle 2'!D$10:D$999,MATCH($A1205,'Cycle 2'!$L$10:$L$999,0),1)),INDEX('Cycle 3'!D$10:D$999,MATCH($A1205,'Cycle 3'!$L$10:$L$999,0),1)),INDEX('Cycle 4'!D$10:D$999,MATCH($A1205,'Cycle 4'!$L$10:$L$999,0),1)),INDEX('Cycle 5'!D$10:D$999,MATCH($A1205,'Cycle 5'!$L$10:$L$999,0),1)),INDEX('Cycle 6'!D$10:D$999,MATCH($A1205,'Cycle 6'!$L$10:$L$999,0),1)),INDEX('Cycle 7'!D$10:D$999,MATCH($A1205,'Cycle 7'!$L$10:$L$999,0),1)),INDEX('Cycle 8'!D$10:D$999,MATCH($A1205,'Cycle 8'!$L$10:$L$999,0),1)),INDEX('Cycle 9'!D$10:D$999,MATCH($A1205,'Cycle 9'!$L$10:$L$999,0),1)),INDEX('Cycle 10'!D$10:D$999,MATCH($A1205,'Cycle 10'!$L$10:$L$999,0),1)),INDEX('Cycle 11'!D$10:D$999,MATCH($A1205,'Cycle 11'!$L$10:$L$999,0),1)),""))</f>
        <v/>
      </c>
      <c r="F1205" t="str">
        <f>IF(IFERROR(IFERROR(IFERROR(IFERROR(IFERROR(IFERROR(IFERROR(IFERROR(IFERROR(IFERROR(IFERROR(IFERROR(INDEX(Summer!E$10:E$999,MATCH($A1205,Summer!$L$10:$L$999,0),1),INDEX('Cycle 1'!E$10:E$999,MATCH($A1205,'Cycle 1'!$L$10:$L$999,0),1)),INDEX('Cycle 2'!E$10:E$999,MATCH($A1205,'Cycle 2'!$L$10:$L$999,0),1)),INDEX('Cycle 3'!E$10:E$999,MATCH($A1205,'Cycle 3'!$L$10:$L$999,0),1)),INDEX('Cycle 4'!E$10:E$999,MATCH($A1205,'Cycle 4'!$L$10:$L$999,0),1)),INDEX('Cycle 5'!E$10:E$999,MATCH($A1205,'Cycle 5'!$L$10:$L$999,0),1)),INDEX('Cycle 6'!E$10:E$999,MATCH($A1205,'Cycle 6'!$L$10:$L$999,0),1)),INDEX('Cycle 7'!E$10:E$999,MATCH($A1205,'Cycle 7'!$L$10:$L$999,0),1)),INDEX('Cycle 8'!E$10:E$999,MATCH($A1205,'Cycle 8'!$L$10:$L$999,0),1)),INDEX('Cycle 9'!E$10:E$999,MATCH($A1205,'Cycle 9'!$L$10:$L$999,0),1)),INDEX('Cycle 10'!E$10:E$999,MATCH($A1205,'Cycle 10'!$L$10:$L$999,0),1)),INDEX('Cycle 11'!E$10:E$999,MATCH($A1205,'Cycle 11'!$L$10:$L$999,0),1)),"")="","",IFERROR(IFERROR(IFERROR(IFERROR(IFERROR(IFERROR(IFERROR(IFERROR(IFERROR(IFERROR(IFERROR(IFERROR(INDEX(Summer!E$10:E$999,MATCH($A1205,Summer!$L$10:$L$999,0),1),INDEX('Cycle 1'!E$10:E$999,MATCH($A1205,'Cycle 1'!$L$10:$L$999,0),1)),INDEX('Cycle 2'!E$10:E$999,MATCH($A1205,'Cycle 2'!$L$10:$L$999,0),1)),INDEX('Cycle 3'!E$10:E$999,MATCH($A1205,'Cycle 3'!$L$10:$L$999,0),1)),INDEX('Cycle 4'!E$10:E$999,MATCH($A1205,'Cycle 4'!$L$10:$L$999,0),1)),INDEX('Cycle 5'!E$10:E$999,MATCH($A1205,'Cycle 5'!$L$10:$L$999,0),1)),INDEX('Cycle 6'!E$10:E$999,MATCH($A1205,'Cycle 6'!$L$10:$L$999,0),1)),INDEX('Cycle 7'!E$10:E$999,MATCH($A1205,'Cycle 7'!$L$10:$L$999,0),1)),INDEX('Cycle 8'!E$10:E$999,MATCH($A1205,'Cycle 8'!$L$10:$L$999,0),1)),INDEX('Cycle 9'!E$10:E$999,MATCH($A1205,'Cycle 9'!$L$10:$L$999,0),1)),INDEX('Cycle 10'!E$10:E$999,MATCH($A1205,'Cycle 10'!$L$10:$L$999,0),1)),INDEX('Cycle 11'!E$10:E$999,MATCH($A1205,'Cycle 11'!$L$10:$L$999,0),1)),""))</f>
        <v/>
      </c>
      <c r="G1205" t="str">
        <f>IF(IFERROR(IFERROR(IFERROR(IFERROR(IFERROR(IFERROR(IFERROR(IFERROR(IFERROR(IFERROR(IFERROR(IFERROR(INDEX(Summer!F$10:F$999,MATCH($A1205,Summer!$L$10:$L$999,0),1),INDEX('Cycle 1'!F$10:F$999,MATCH($A1205,'Cycle 1'!$L$10:$L$999,0),1)),INDEX('Cycle 2'!F$10:F$999,MATCH($A1205,'Cycle 2'!$L$10:$L$999,0),1)),INDEX('Cycle 3'!F$10:F$999,MATCH($A1205,'Cycle 3'!$L$10:$L$999,0),1)),INDEX('Cycle 4'!F$10:F$999,MATCH($A1205,'Cycle 4'!$L$10:$L$999,0),1)),INDEX('Cycle 5'!F$10:F$999,MATCH($A1205,'Cycle 5'!$L$10:$L$999,0),1)),INDEX('Cycle 6'!F$10:F$999,MATCH($A1205,'Cycle 6'!$L$10:$L$999,0),1)),INDEX('Cycle 7'!F$10:F$999,MATCH($A1205,'Cycle 7'!$L$10:$L$999,0),1)),INDEX('Cycle 8'!F$10:F$999,MATCH($A1205,'Cycle 8'!$L$10:$L$999,0),1)),INDEX('Cycle 9'!F$10:F$999,MATCH($A1205,'Cycle 9'!$L$10:$L$999,0),1)),INDEX('Cycle 10'!F$10:F$999,MATCH($A1205,'Cycle 10'!$L$10:$L$999,0),1)),INDEX('Cycle 11'!F$10:F$999,MATCH($A1205,'Cycle 11'!$L$10:$L$999,0),1)),"")="","",IFERROR(IFERROR(IFERROR(IFERROR(IFERROR(IFERROR(IFERROR(IFERROR(IFERROR(IFERROR(IFERROR(IFERROR(INDEX(Summer!F$10:F$999,MATCH($A1205,Summer!$L$10:$L$999,0),1),INDEX('Cycle 1'!F$10:F$999,MATCH($A1205,'Cycle 1'!$L$10:$L$999,0),1)),INDEX('Cycle 2'!F$10:F$999,MATCH($A1205,'Cycle 2'!$L$10:$L$999,0),1)),INDEX('Cycle 3'!F$10:F$999,MATCH($A1205,'Cycle 3'!$L$10:$L$999,0),1)),INDEX('Cycle 4'!F$10:F$999,MATCH($A1205,'Cycle 4'!$L$10:$L$999,0),1)),INDEX('Cycle 5'!F$10:F$999,MATCH($A1205,'Cycle 5'!$L$10:$L$999,0),1)),INDEX('Cycle 6'!F$10:F$999,MATCH($A1205,'Cycle 6'!$L$10:$L$999,0),1)),INDEX('Cycle 7'!F$10:F$999,MATCH($A1205,'Cycle 7'!$L$10:$L$999,0),1)),INDEX('Cycle 8'!F$10:F$999,MATCH($A1205,'Cycle 8'!$L$10:$L$999,0),1)),INDEX('Cycle 9'!F$10:F$999,MATCH($A1205,'Cycle 9'!$L$10:$L$999,0),1)),INDEX('Cycle 10'!F$10:F$999,MATCH($A1205,'Cycle 10'!$L$10:$L$999,0),1)),INDEX('Cycle 11'!F$10:F$999,MATCH($A1205,'Cycle 11'!$L$10:$L$999,0),1)),""))</f>
        <v/>
      </c>
      <c r="H1205" t="str">
        <f>IF(IFERROR(IFERROR(IFERROR(IFERROR(IFERROR(IFERROR(IFERROR(IFERROR(IFERROR(IFERROR(IFERROR(IFERROR(INDEX(Summer!G$10:G$999,MATCH($A1205,Summer!$L$10:$L$999,0),1),INDEX('Cycle 1'!G$10:G$999,MATCH($A1205,'Cycle 1'!$L$10:$L$999,0),1)),INDEX('Cycle 2'!G$10:G$999,MATCH($A1205,'Cycle 2'!$L$10:$L$999,0),1)),INDEX('Cycle 3'!G$10:G$999,MATCH($A1205,'Cycle 3'!$L$10:$L$999,0),1)),INDEX('Cycle 4'!G$10:G$999,MATCH($A1205,'Cycle 4'!$L$10:$L$999,0),1)),INDEX('Cycle 5'!G$10:G$999,MATCH($A1205,'Cycle 5'!$L$10:$L$999,0),1)),INDEX('Cycle 6'!G$10:G$999,MATCH($A1205,'Cycle 6'!$L$10:$L$999,0),1)),INDEX('Cycle 7'!G$10:G$999,MATCH($A1205,'Cycle 7'!$L$10:$L$999,0),1)),INDEX('Cycle 8'!G$10:G$999,MATCH($A1205,'Cycle 8'!$L$10:$L$999,0),1)),INDEX('Cycle 9'!G$10:G$999,MATCH($A1205,'Cycle 9'!$L$10:$L$999,0),1)),INDEX('Cycle 10'!G$10:G$999,MATCH($A1205,'Cycle 10'!$L$10:$L$999,0),1)),INDEX('Cycle 11'!G$10:G$999,MATCH($A1205,'Cycle 11'!$L$10:$L$999,0),1)),"")="","",IFERROR(IFERROR(IFERROR(IFERROR(IFERROR(IFERROR(IFERROR(IFERROR(IFERROR(IFERROR(IFERROR(IFERROR(INDEX(Summer!G$10:G$999,MATCH($A1205,Summer!$L$10:$L$999,0),1),INDEX('Cycle 1'!G$10:G$999,MATCH($A1205,'Cycle 1'!$L$10:$L$999,0),1)),INDEX('Cycle 2'!G$10:G$999,MATCH($A1205,'Cycle 2'!$L$10:$L$999,0),1)),INDEX('Cycle 3'!G$10:G$999,MATCH($A1205,'Cycle 3'!$L$10:$L$999,0),1)),INDEX('Cycle 4'!G$10:G$999,MATCH($A1205,'Cycle 4'!$L$10:$L$999,0),1)),INDEX('Cycle 5'!G$10:G$999,MATCH($A1205,'Cycle 5'!$L$10:$L$999,0),1)),INDEX('Cycle 6'!G$10:G$999,MATCH($A1205,'Cycle 6'!$L$10:$L$999,0),1)),INDEX('Cycle 7'!G$10:G$999,MATCH($A1205,'Cycle 7'!$L$10:$L$999,0),1)),INDEX('Cycle 8'!G$10:G$999,MATCH($A1205,'Cycle 8'!$L$10:$L$999,0),1)),INDEX('Cycle 9'!G$10:G$999,MATCH($A1205,'Cycle 9'!$L$10:$L$999,0),1)),INDEX('Cycle 10'!G$10:G$999,MATCH($A1205,'Cycle 10'!$L$10:$L$999,0),1)),INDEX('Cycle 11'!G$10:G$999,MATCH($A1205,'Cycle 11'!$L$10:$L$999,0),1)),""))</f>
        <v/>
      </c>
      <c r="I1205">
        <f>IFERROR(IF(C1205="",MAX(I$1:I1204),IF(ROW(C$2)=ROW(C1205),1,IF(ISERROR(VLOOKUP(C1205,C$2:C1204,1,FALSE)),MAX(I$1:I1204)+1,MAX(I$1:I1204)))),"")</f>
        <v>0</v>
      </c>
      <c r="J1205" t="str">
        <f t="shared" si="125"/>
        <v/>
      </c>
      <c r="K1205" t="str">
        <f t="shared" si="127"/>
        <v/>
      </c>
      <c r="L1205" t="str">
        <f t="shared" si="127"/>
        <v/>
      </c>
      <c r="M1205" t="str">
        <f t="shared" si="127"/>
        <v/>
      </c>
      <c r="N1205" t="str">
        <f t="shared" si="127"/>
        <v/>
      </c>
      <c r="O1205" t="str">
        <f t="shared" si="127"/>
        <v/>
      </c>
      <c r="P1205" t="str">
        <f t="shared" si="127"/>
        <v/>
      </c>
      <c r="Q1205" t="str">
        <f t="shared" si="127"/>
        <v/>
      </c>
      <c r="R1205" t="str">
        <f t="shared" si="127"/>
        <v/>
      </c>
      <c r="S1205" t="str">
        <f t="shared" si="127"/>
        <v/>
      </c>
      <c r="T1205" t="str">
        <f t="shared" si="127"/>
        <v/>
      </c>
      <c r="U1205" t="str">
        <f t="shared" si="127"/>
        <v/>
      </c>
      <c r="V1205" t="str">
        <f t="shared" si="127"/>
        <v/>
      </c>
      <c r="W1205" t="str">
        <f t="shared" si="126"/>
        <v/>
      </c>
      <c r="X1205">
        <f>IF(OR(H1205="No",H1205=""),0,IF(COUNTIFS(H$2:H1205,"Yes",C$2:C1205,C1205)&gt;1,0,COUNTIFS(H$2:H1205,"Yes",C$2:C1205,C1205)))+IF(X1204=$X$1,0,X1204)</f>
        <v>0</v>
      </c>
    </row>
    <row r="1206" spans="1:24" x14ac:dyDescent="0.3">
      <c r="A1206">
        <f>ROWS($A$2:$A1206)</f>
        <v>1205</v>
      </c>
      <c r="B1206" t="str">
        <f>IF(ISERROR(VLOOKUP(A1206,Summer!L$11:L$500,1,FALSE)),IF(ISERROR(VLOOKUP(A1206,'Cycle 1'!L$11:L$500,1,FALSE)),IF(ISERROR(VLOOKUP(A1206,'Cycle 2'!L$11:L$500,1,FALSE)),IF(ISERROR(VLOOKUP(A1206,'Cycle 3'!L$11:L$500,1,FALSE)),IF(ISERROR(VLOOKUP(A1206,'Cycle 4'!L$11:L$500,1,FALSE)),IF(ISERROR(VLOOKUP(A1206,'Cycle 5'!L$11:L$500,1,FALSE)),IF(ISERROR(VLOOKUP(A1206,'Cycle 6'!L$11:L$500,1,FALSE)),IF(ISERROR(VLOOKUP(A1206,'Cycle 7'!L$11:L$500,1,FALSE)),IF(ISERROR(VLOOKUP(A1206,'Cycle 8'!L$11:L$500,1,FALSE)),IF(ISERROR(VLOOKUP(A1206,'Cycle 9'!L$11:L$500,1,FALSE)),IF(ISERROR(VLOOKUP(A1206,'Cycle 10'!L$11:L$500,1,FALSE)),IF(ISERROR(VLOOKUP(A1206,'Cycle 11'!L$11:L$500,1,FALSE)),"","Cycle 11"),"Cycle 10"),"Cycle 9"),"Cycle 8"),"Cycle 7"),"Cycle 6"),"Cycle 5"),"Cycle 4"),"Cycle 3"),"Cycle 2"),"Cycle 1"),"Summer")</f>
        <v/>
      </c>
      <c r="C1206" t="str">
        <f>IF(IFERROR(IFERROR(IFERROR(IFERROR(IFERROR(IFERROR(IFERROR(IFERROR(IFERROR(IFERROR(IFERROR(IFERROR(INDEX(Summer!B$10:B$999,MATCH($A1206,Summer!$L$10:$L$999,0),1),INDEX('Cycle 1'!B$10:B$999,MATCH($A1206,'Cycle 1'!$L$10:$L$999,0),1)),INDEX('Cycle 2'!B$10:B$999,MATCH($A1206,'Cycle 2'!$L$10:$L$999,0),1)),INDEX('Cycle 3'!B$10:B$999,MATCH($A1206,'Cycle 3'!$L$10:$L$999,0),1)),INDEX('Cycle 4'!B$10:B$999,MATCH($A1206,'Cycle 4'!$L$10:$L$999,0),1)),INDEX('Cycle 5'!B$10:B$999,MATCH($A1206,'Cycle 5'!$L$10:$L$999,0),1)),INDEX('Cycle 6'!B$10:B$999,MATCH($A1206,'Cycle 6'!$L$10:$L$999,0),1)),INDEX('Cycle 7'!B$10:B$999,MATCH($A1206,'Cycle 7'!$L$10:$L$999,0),1)),INDEX('Cycle 8'!B$10:B$999,MATCH($A1206,'Cycle 8'!$L$10:$L$999,0),1)),INDEX('Cycle 9'!B$10:B$999,MATCH($A1206,'Cycle 9'!$L$10:$L$999,0),1)),INDEX('Cycle 10'!B$10:B$999,MATCH($A1206,'Cycle 10'!$L$10:$L$999,0),1)),INDEX('Cycle 11'!B$10:B$999,MATCH($A1206,'Cycle 11'!$L$10:$L$999,0),1)),"")="","",IFERROR(IFERROR(IFERROR(IFERROR(IFERROR(IFERROR(IFERROR(IFERROR(IFERROR(IFERROR(IFERROR(IFERROR(INDEX(Summer!B$10:B$999,MATCH($A1206,Summer!$L$10:$L$999,0),1),INDEX('Cycle 1'!B$10:B$999,MATCH($A1206,'Cycle 1'!$L$10:$L$999,0),1)),INDEX('Cycle 2'!B$10:B$999,MATCH($A1206,'Cycle 2'!$L$10:$L$999,0),1)),INDEX('Cycle 3'!B$10:B$999,MATCH($A1206,'Cycle 3'!$L$10:$L$999,0),1)),INDEX('Cycle 4'!B$10:B$999,MATCH($A1206,'Cycle 4'!$L$10:$L$999,0),1)),INDEX('Cycle 5'!B$10:B$999,MATCH($A1206,'Cycle 5'!$L$10:$L$999,0),1)),INDEX('Cycle 6'!B$10:B$999,MATCH($A1206,'Cycle 6'!$L$10:$L$999,0),1)),INDEX('Cycle 7'!B$10:B$999,MATCH($A1206,'Cycle 7'!$L$10:$L$999,0),1)),INDEX('Cycle 8'!B$10:B$999,MATCH($A1206,'Cycle 8'!$L$10:$L$999,0),1)),INDEX('Cycle 9'!B$10:B$999,MATCH($A1206,'Cycle 9'!$L$10:$L$999,0),1)),INDEX('Cycle 10'!B$10:B$999,MATCH($A1206,'Cycle 10'!$L$10:$L$999,0),1)),INDEX('Cycle 11'!B$10:B$999,MATCH($A1206,'Cycle 11'!$L$10:$L$999,0),1)),""))</f>
        <v/>
      </c>
      <c r="D1206" t="str">
        <f>IF(IFERROR(IFERROR(IFERROR(IFERROR(IFERROR(IFERROR(IFERROR(IFERROR(IFERROR(IFERROR(IFERROR(IFERROR(INDEX(Summer!C$10:C$999,MATCH($A1206,Summer!$L$10:$L$999,0),1),INDEX('Cycle 1'!C$10:C$999,MATCH($A1206,'Cycle 1'!$L$10:$L$999,0),1)),INDEX('Cycle 2'!C$10:C$999,MATCH($A1206,'Cycle 2'!$L$10:$L$999,0),1)),INDEX('Cycle 3'!C$10:C$999,MATCH($A1206,'Cycle 3'!$L$10:$L$999,0),1)),INDEX('Cycle 4'!C$10:C$999,MATCH($A1206,'Cycle 4'!$L$10:$L$999,0),1)),INDEX('Cycle 5'!C$10:C$999,MATCH($A1206,'Cycle 5'!$L$10:$L$999,0),1)),INDEX('Cycle 6'!C$10:C$999,MATCH($A1206,'Cycle 6'!$L$10:$L$999,0),1)),INDEX('Cycle 7'!C$10:C$999,MATCH($A1206,'Cycle 7'!$L$10:$L$999,0),1)),INDEX('Cycle 8'!C$10:C$999,MATCH($A1206,'Cycle 8'!$L$10:$L$999,0),1)),INDEX('Cycle 9'!C$10:C$999,MATCH($A1206,'Cycle 9'!$L$10:$L$999,0),1)),INDEX('Cycle 10'!C$10:C$999,MATCH($A1206,'Cycle 10'!$L$10:$L$999,0),1)),INDEX('Cycle 11'!C$10:C$999,MATCH($A1206,'Cycle 11'!$L$10:$L$999,0),1)),"")="","",IFERROR(IFERROR(IFERROR(IFERROR(IFERROR(IFERROR(IFERROR(IFERROR(IFERROR(IFERROR(IFERROR(IFERROR(INDEX(Summer!C$10:C$999,MATCH($A1206,Summer!$L$10:$L$999,0),1),INDEX('Cycle 1'!C$10:C$999,MATCH($A1206,'Cycle 1'!$L$10:$L$999,0),1)),INDEX('Cycle 2'!C$10:C$999,MATCH($A1206,'Cycle 2'!$L$10:$L$999,0),1)),INDEX('Cycle 3'!C$10:C$999,MATCH($A1206,'Cycle 3'!$L$10:$L$999,0),1)),INDEX('Cycle 4'!C$10:C$999,MATCH($A1206,'Cycle 4'!$L$10:$L$999,0),1)),INDEX('Cycle 5'!C$10:C$999,MATCH($A1206,'Cycle 5'!$L$10:$L$999,0),1)),INDEX('Cycle 6'!C$10:C$999,MATCH($A1206,'Cycle 6'!$L$10:$L$999,0),1)),INDEX('Cycle 7'!C$10:C$999,MATCH($A1206,'Cycle 7'!$L$10:$L$999,0),1)),INDEX('Cycle 8'!C$10:C$999,MATCH($A1206,'Cycle 8'!$L$10:$L$999,0),1)),INDEX('Cycle 9'!C$10:C$999,MATCH($A1206,'Cycle 9'!$L$10:$L$999,0),1)),INDEX('Cycle 10'!C$10:C$999,MATCH($A1206,'Cycle 10'!$L$10:$L$999,0),1)),INDEX('Cycle 11'!C$10:C$999,MATCH($A1206,'Cycle 11'!$L$10:$L$999,0),1)),""))</f>
        <v/>
      </c>
      <c r="E1206" t="str">
        <f>IF(IFERROR(IFERROR(IFERROR(IFERROR(IFERROR(IFERROR(IFERROR(IFERROR(IFERROR(IFERROR(IFERROR(IFERROR(INDEX(Summer!D$10:D$999,MATCH($A1206,Summer!$L$10:$L$999,0),1),INDEX('Cycle 1'!D$10:D$999,MATCH($A1206,'Cycle 1'!$L$10:$L$999,0),1)),INDEX('Cycle 2'!D$10:D$999,MATCH($A1206,'Cycle 2'!$L$10:$L$999,0),1)),INDEX('Cycle 3'!D$10:D$999,MATCH($A1206,'Cycle 3'!$L$10:$L$999,0),1)),INDEX('Cycle 4'!D$10:D$999,MATCH($A1206,'Cycle 4'!$L$10:$L$999,0),1)),INDEX('Cycle 5'!D$10:D$999,MATCH($A1206,'Cycle 5'!$L$10:$L$999,0),1)),INDEX('Cycle 6'!D$10:D$999,MATCH($A1206,'Cycle 6'!$L$10:$L$999,0),1)),INDEX('Cycle 7'!D$10:D$999,MATCH($A1206,'Cycle 7'!$L$10:$L$999,0),1)),INDEX('Cycle 8'!D$10:D$999,MATCH($A1206,'Cycle 8'!$L$10:$L$999,0),1)),INDEX('Cycle 9'!D$10:D$999,MATCH($A1206,'Cycle 9'!$L$10:$L$999,0),1)),INDEX('Cycle 10'!D$10:D$999,MATCH($A1206,'Cycle 10'!$L$10:$L$999,0),1)),INDEX('Cycle 11'!D$10:D$999,MATCH($A1206,'Cycle 11'!$L$10:$L$999,0),1)),"")="","",IFERROR(IFERROR(IFERROR(IFERROR(IFERROR(IFERROR(IFERROR(IFERROR(IFERROR(IFERROR(IFERROR(IFERROR(INDEX(Summer!D$10:D$999,MATCH($A1206,Summer!$L$10:$L$999,0),1),INDEX('Cycle 1'!D$10:D$999,MATCH($A1206,'Cycle 1'!$L$10:$L$999,0),1)),INDEX('Cycle 2'!D$10:D$999,MATCH($A1206,'Cycle 2'!$L$10:$L$999,0),1)),INDEX('Cycle 3'!D$10:D$999,MATCH($A1206,'Cycle 3'!$L$10:$L$999,0),1)),INDEX('Cycle 4'!D$10:D$999,MATCH($A1206,'Cycle 4'!$L$10:$L$999,0),1)),INDEX('Cycle 5'!D$10:D$999,MATCH($A1206,'Cycle 5'!$L$10:$L$999,0),1)),INDEX('Cycle 6'!D$10:D$999,MATCH($A1206,'Cycle 6'!$L$10:$L$999,0),1)),INDEX('Cycle 7'!D$10:D$999,MATCH($A1206,'Cycle 7'!$L$10:$L$999,0),1)),INDEX('Cycle 8'!D$10:D$999,MATCH($A1206,'Cycle 8'!$L$10:$L$999,0),1)),INDEX('Cycle 9'!D$10:D$999,MATCH($A1206,'Cycle 9'!$L$10:$L$999,0),1)),INDEX('Cycle 10'!D$10:D$999,MATCH($A1206,'Cycle 10'!$L$10:$L$999,0),1)),INDEX('Cycle 11'!D$10:D$999,MATCH($A1206,'Cycle 11'!$L$10:$L$999,0),1)),""))</f>
        <v/>
      </c>
      <c r="F1206" t="str">
        <f>IF(IFERROR(IFERROR(IFERROR(IFERROR(IFERROR(IFERROR(IFERROR(IFERROR(IFERROR(IFERROR(IFERROR(IFERROR(INDEX(Summer!E$10:E$999,MATCH($A1206,Summer!$L$10:$L$999,0),1),INDEX('Cycle 1'!E$10:E$999,MATCH($A1206,'Cycle 1'!$L$10:$L$999,0),1)),INDEX('Cycle 2'!E$10:E$999,MATCH($A1206,'Cycle 2'!$L$10:$L$999,0),1)),INDEX('Cycle 3'!E$10:E$999,MATCH($A1206,'Cycle 3'!$L$10:$L$999,0),1)),INDEX('Cycle 4'!E$10:E$999,MATCH($A1206,'Cycle 4'!$L$10:$L$999,0),1)),INDEX('Cycle 5'!E$10:E$999,MATCH($A1206,'Cycle 5'!$L$10:$L$999,0),1)),INDEX('Cycle 6'!E$10:E$999,MATCH($A1206,'Cycle 6'!$L$10:$L$999,0),1)),INDEX('Cycle 7'!E$10:E$999,MATCH($A1206,'Cycle 7'!$L$10:$L$999,0),1)),INDEX('Cycle 8'!E$10:E$999,MATCH($A1206,'Cycle 8'!$L$10:$L$999,0),1)),INDEX('Cycle 9'!E$10:E$999,MATCH($A1206,'Cycle 9'!$L$10:$L$999,0),1)),INDEX('Cycle 10'!E$10:E$999,MATCH($A1206,'Cycle 10'!$L$10:$L$999,0),1)),INDEX('Cycle 11'!E$10:E$999,MATCH($A1206,'Cycle 11'!$L$10:$L$999,0),1)),"")="","",IFERROR(IFERROR(IFERROR(IFERROR(IFERROR(IFERROR(IFERROR(IFERROR(IFERROR(IFERROR(IFERROR(IFERROR(INDEX(Summer!E$10:E$999,MATCH($A1206,Summer!$L$10:$L$999,0),1),INDEX('Cycle 1'!E$10:E$999,MATCH($A1206,'Cycle 1'!$L$10:$L$999,0),1)),INDEX('Cycle 2'!E$10:E$999,MATCH($A1206,'Cycle 2'!$L$10:$L$999,0),1)),INDEX('Cycle 3'!E$10:E$999,MATCH($A1206,'Cycle 3'!$L$10:$L$999,0),1)),INDEX('Cycle 4'!E$10:E$999,MATCH($A1206,'Cycle 4'!$L$10:$L$999,0),1)),INDEX('Cycle 5'!E$10:E$999,MATCH($A1206,'Cycle 5'!$L$10:$L$999,0),1)),INDEX('Cycle 6'!E$10:E$999,MATCH($A1206,'Cycle 6'!$L$10:$L$999,0),1)),INDEX('Cycle 7'!E$10:E$999,MATCH($A1206,'Cycle 7'!$L$10:$L$999,0),1)),INDEX('Cycle 8'!E$10:E$999,MATCH($A1206,'Cycle 8'!$L$10:$L$999,0),1)),INDEX('Cycle 9'!E$10:E$999,MATCH($A1206,'Cycle 9'!$L$10:$L$999,0),1)),INDEX('Cycle 10'!E$10:E$999,MATCH($A1206,'Cycle 10'!$L$10:$L$999,0),1)),INDEX('Cycle 11'!E$10:E$999,MATCH($A1206,'Cycle 11'!$L$10:$L$999,0),1)),""))</f>
        <v/>
      </c>
      <c r="G1206" t="str">
        <f>IF(IFERROR(IFERROR(IFERROR(IFERROR(IFERROR(IFERROR(IFERROR(IFERROR(IFERROR(IFERROR(IFERROR(IFERROR(INDEX(Summer!F$10:F$999,MATCH($A1206,Summer!$L$10:$L$999,0),1),INDEX('Cycle 1'!F$10:F$999,MATCH($A1206,'Cycle 1'!$L$10:$L$999,0),1)),INDEX('Cycle 2'!F$10:F$999,MATCH($A1206,'Cycle 2'!$L$10:$L$999,0),1)),INDEX('Cycle 3'!F$10:F$999,MATCH($A1206,'Cycle 3'!$L$10:$L$999,0),1)),INDEX('Cycle 4'!F$10:F$999,MATCH($A1206,'Cycle 4'!$L$10:$L$999,0),1)),INDEX('Cycle 5'!F$10:F$999,MATCH($A1206,'Cycle 5'!$L$10:$L$999,0),1)),INDEX('Cycle 6'!F$10:F$999,MATCH($A1206,'Cycle 6'!$L$10:$L$999,0),1)),INDEX('Cycle 7'!F$10:F$999,MATCH($A1206,'Cycle 7'!$L$10:$L$999,0),1)),INDEX('Cycle 8'!F$10:F$999,MATCH($A1206,'Cycle 8'!$L$10:$L$999,0),1)),INDEX('Cycle 9'!F$10:F$999,MATCH($A1206,'Cycle 9'!$L$10:$L$999,0),1)),INDEX('Cycle 10'!F$10:F$999,MATCH($A1206,'Cycle 10'!$L$10:$L$999,0),1)),INDEX('Cycle 11'!F$10:F$999,MATCH($A1206,'Cycle 11'!$L$10:$L$999,0),1)),"")="","",IFERROR(IFERROR(IFERROR(IFERROR(IFERROR(IFERROR(IFERROR(IFERROR(IFERROR(IFERROR(IFERROR(IFERROR(INDEX(Summer!F$10:F$999,MATCH($A1206,Summer!$L$10:$L$999,0),1),INDEX('Cycle 1'!F$10:F$999,MATCH($A1206,'Cycle 1'!$L$10:$L$999,0),1)),INDEX('Cycle 2'!F$10:F$999,MATCH($A1206,'Cycle 2'!$L$10:$L$999,0),1)),INDEX('Cycle 3'!F$10:F$999,MATCH($A1206,'Cycle 3'!$L$10:$L$999,0),1)),INDEX('Cycle 4'!F$10:F$999,MATCH($A1206,'Cycle 4'!$L$10:$L$999,0),1)),INDEX('Cycle 5'!F$10:F$999,MATCH($A1206,'Cycle 5'!$L$10:$L$999,0),1)),INDEX('Cycle 6'!F$10:F$999,MATCH($A1206,'Cycle 6'!$L$10:$L$999,0),1)),INDEX('Cycle 7'!F$10:F$999,MATCH($A1206,'Cycle 7'!$L$10:$L$999,0),1)),INDEX('Cycle 8'!F$10:F$999,MATCH($A1206,'Cycle 8'!$L$10:$L$999,0),1)),INDEX('Cycle 9'!F$10:F$999,MATCH($A1206,'Cycle 9'!$L$10:$L$999,0),1)),INDEX('Cycle 10'!F$10:F$999,MATCH($A1206,'Cycle 10'!$L$10:$L$999,0),1)),INDEX('Cycle 11'!F$10:F$999,MATCH($A1206,'Cycle 11'!$L$10:$L$999,0),1)),""))</f>
        <v/>
      </c>
      <c r="H1206" t="str">
        <f>IF(IFERROR(IFERROR(IFERROR(IFERROR(IFERROR(IFERROR(IFERROR(IFERROR(IFERROR(IFERROR(IFERROR(IFERROR(INDEX(Summer!G$10:G$999,MATCH($A1206,Summer!$L$10:$L$999,0),1),INDEX('Cycle 1'!G$10:G$999,MATCH($A1206,'Cycle 1'!$L$10:$L$999,0),1)),INDEX('Cycle 2'!G$10:G$999,MATCH($A1206,'Cycle 2'!$L$10:$L$999,0),1)),INDEX('Cycle 3'!G$10:G$999,MATCH($A1206,'Cycle 3'!$L$10:$L$999,0),1)),INDEX('Cycle 4'!G$10:G$999,MATCH($A1206,'Cycle 4'!$L$10:$L$999,0),1)),INDEX('Cycle 5'!G$10:G$999,MATCH($A1206,'Cycle 5'!$L$10:$L$999,0),1)),INDEX('Cycle 6'!G$10:G$999,MATCH($A1206,'Cycle 6'!$L$10:$L$999,0),1)),INDEX('Cycle 7'!G$10:G$999,MATCH($A1206,'Cycle 7'!$L$10:$L$999,0),1)),INDEX('Cycle 8'!G$10:G$999,MATCH($A1206,'Cycle 8'!$L$10:$L$999,0),1)),INDEX('Cycle 9'!G$10:G$999,MATCH($A1206,'Cycle 9'!$L$10:$L$999,0),1)),INDEX('Cycle 10'!G$10:G$999,MATCH($A1206,'Cycle 10'!$L$10:$L$999,0),1)),INDEX('Cycle 11'!G$10:G$999,MATCH($A1206,'Cycle 11'!$L$10:$L$999,0),1)),"")="","",IFERROR(IFERROR(IFERROR(IFERROR(IFERROR(IFERROR(IFERROR(IFERROR(IFERROR(IFERROR(IFERROR(IFERROR(INDEX(Summer!G$10:G$999,MATCH($A1206,Summer!$L$10:$L$999,0),1),INDEX('Cycle 1'!G$10:G$999,MATCH($A1206,'Cycle 1'!$L$10:$L$999,0),1)),INDEX('Cycle 2'!G$10:G$999,MATCH($A1206,'Cycle 2'!$L$10:$L$999,0),1)),INDEX('Cycle 3'!G$10:G$999,MATCH($A1206,'Cycle 3'!$L$10:$L$999,0),1)),INDEX('Cycle 4'!G$10:G$999,MATCH($A1206,'Cycle 4'!$L$10:$L$999,0),1)),INDEX('Cycle 5'!G$10:G$999,MATCH($A1206,'Cycle 5'!$L$10:$L$999,0),1)),INDEX('Cycle 6'!G$10:G$999,MATCH($A1206,'Cycle 6'!$L$10:$L$999,0),1)),INDEX('Cycle 7'!G$10:G$999,MATCH($A1206,'Cycle 7'!$L$10:$L$999,0),1)),INDEX('Cycle 8'!G$10:G$999,MATCH($A1206,'Cycle 8'!$L$10:$L$999,0),1)),INDEX('Cycle 9'!G$10:G$999,MATCH($A1206,'Cycle 9'!$L$10:$L$999,0),1)),INDEX('Cycle 10'!G$10:G$999,MATCH($A1206,'Cycle 10'!$L$10:$L$999,0),1)),INDEX('Cycle 11'!G$10:G$999,MATCH($A1206,'Cycle 11'!$L$10:$L$999,0),1)),""))</f>
        <v/>
      </c>
      <c r="I1206">
        <f>IFERROR(IF(C1206="",MAX(I$1:I1205),IF(ROW(C$2)=ROW(C1206),1,IF(ISERROR(VLOOKUP(C1206,C$2:C1205,1,FALSE)),MAX(I$1:I1205)+1,MAX(I$1:I1205)))),"")</f>
        <v>0</v>
      </c>
      <c r="J1206" t="str">
        <f t="shared" si="125"/>
        <v/>
      </c>
      <c r="K1206" t="str">
        <f t="shared" si="127"/>
        <v/>
      </c>
      <c r="L1206" t="str">
        <f t="shared" si="127"/>
        <v/>
      </c>
      <c r="M1206" t="str">
        <f t="shared" si="127"/>
        <v/>
      </c>
      <c r="N1206" t="str">
        <f t="shared" si="127"/>
        <v/>
      </c>
      <c r="O1206" t="str">
        <f t="shared" si="127"/>
        <v/>
      </c>
      <c r="P1206" t="str">
        <f t="shared" si="127"/>
        <v/>
      </c>
      <c r="Q1206" t="str">
        <f t="shared" si="127"/>
        <v/>
      </c>
      <c r="R1206" t="str">
        <f t="shared" si="127"/>
        <v/>
      </c>
      <c r="S1206" t="str">
        <f t="shared" si="127"/>
        <v/>
      </c>
      <c r="T1206" t="str">
        <f t="shared" si="127"/>
        <v/>
      </c>
      <c r="U1206" t="str">
        <f t="shared" si="127"/>
        <v/>
      </c>
      <c r="V1206" t="str">
        <f t="shared" si="127"/>
        <v/>
      </c>
      <c r="W1206" t="str">
        <f t="shared" si="126"/>
        <v/>
      </c>
      <c r="X1206">
        <f>IF(OR(H1206="No",H1206=""),0,IF(COUNTIFS(H$2:H1206,"Yes",C$2:C1206,C1206)&gt;1,0,COUNTIFS(H$2:H1206,"Yes",C$2:C1206,C1206)))+IF(X1205=$X$1,0,X1205)</f>
        <v>0</v>
      </c>
    </row>
    <row r="1207" spans="1:24" x14ac:dyDescent="0.3">
      <c r="A1207">
        <f>ROWS($A$2:$A1207)</f>
        <v>1206</v>
      </c>
      <c r="B1207" t="str">
        <f>IF(ISERROR(VLOOKUP(A1207,Summer!L$11:L$500,1,FALSE)),IF(ISERROR(VLOOKUP(A1207,'Cycle 1'!L$11:L$500,1,FALSE)),IF(ISERROR(VLOOKUP(A1207,'Cycle 2'!L$11:L$500,1,FALSE)),IF(ISERROR(VLOOKUP(A1207,'Cycle 3'!L$11:L$500,1,FALSE)),IF(ISERROR(VLOOKUP(A1207,'Cycle 4'!L$11:L$500,1,FALSE)),IF(ISERROR(VLOOKUP(A1207,'Cycle 5'!L$11:L$500,1,FALSE)),IF(ISERROR(VLOOKUP(A1207,'Cycle 6'!L$11:L$500,1,FALSE)),IF(ISERROR(VLOOKUP(A1207,'Cycle 7'!L$11:L$500,1,FALSE)),IF(ISERROR(VLOOKUP(A1207,'Cycle 8'!L$11:L$500,1,FALSE)),IF(ISERROR(VLOOKUP(A1207,'Cycle 9'!L$11:L$500,1,FALSE)),IF(ISERROR(VLOOKUP(A1207,'Cycle 10'!L$11:L$500,1,FALSE)),IF(ISERROR(VLOOKUP(A1207,'Cycle 11'!L$11:L$500,1,FALSE)),"","Cycle 11"),"Cycle 10"),"Cycle 9"),"Cycle 8"),"Cycle 7"),"Cycle 6"),"Cycle 5"),"Cycle 4"),"Cycle 3"),"Cycle 2"),"Cycle 1"),"Summer")</f>
        <v/>
      </c>
      <c r="C1207" t="str">
        <f>IF(IFERROR(IFERROR(IFERROR(IFERROR(IFERROR(IFERROR(IFERROR(IFERROR(IFERROR(IFERROR(IFERROR(IFERROR(INDEX(Summer!B$10:B$999,MATCH($A1207,Summer!$L$10:$L$999,0),1),INDEX('Cycle 1'!B$10:B$999,MATCH($A1207,'Cycle 1'!$L$10:$L$999,0),1)),INDEX('Cycle 2'!B$10:B$999,MATCH($A1207,'Cycle 2'!$L$10:$L$999,0),1)),INDEX('Cycle 3'!B$10:B$999,MATCH($A1207,'Cycle 3'!$L$10:$L$999,0),1)),INDEX('Cycle 4'!B$10:B$999,MATCH($A1207,'Cycle 4'!$L$10:$L$999,0),1)),INDEX('Cycle 5'!B$10:B$999,MATCH($A1207,'Cycle 5'!$L$10:$L$999,0),1)),INDEX('Cycle 6'!B$10:B$999,MATCH($A1207,'Cycle 6'!$L$10:$L$999,0),1)),INDEX('Cycle 7'!B$10:B$999,MATCH($A1207,'Cycle 7'!$L$10:$L$999,0),1)),INDEX('Cycle 8'!B$10:B$999,MATCH($A1207,'Cycle 8'!$L$10:$L$999,0),1)),INDEX('Cycle 9'!B$10:B$999,MATCH($A1207,'Cycle 9'!$L$10:$L$999,0),1)),INDEX('Cycle 10'!B$10:B$999,MATCH($A1207,'Cycle 10'!$L$10:$L$999,0),1)),INDEX('Cycle 11'!B$10:B$999,MATCH($A1207,'Cycle 11'!$L$10:$L$999,0),1)),"")="","",IFERROR(IFERROR(IFERROR(IFERROR(IFERROR(IFERROR(IFERROR(IFERROR(IFERROR(IFERROR(IFERROR(IFERROR(INDEX(Summer!B$10:B$999,MATCH($A1207,Summer!$L$10:$L$999,0),1),INDEX('Cycle 1'!B$10:B$999,MATCH($A1207,'Cycle 1'!$L$10:$L$999,0),1)),INDEX('Cycle 2'!B$10:B$999,MATCH($A1207,'Cycle 2'!$L$10:$L$999,0),1)),INDEX('Cycle 3'!B$10:B$999,MATCH($A1207,'Cycle 3'!$L$10:$L$999,0),1)),INDEX('Cycle 4'!B$10:B$999,MATCH($A1207,'Cycle 4'!$L$10:$L$999,0),1)),INDEX('Cycle 5'!B$10:B$999,MATCH($A1207,'Cycle 5'!$L$10:$L$999,0),1)),INDEX('Cycle 6'!B$10:B$999,MATCH($A1207,'Cycle 6'!$L$10:$L$999,0),1)),INDEX('Cycle 7'!B$10:B$999,MATCH($A1207,'Cycle 7'!$L$10:$L$999,0),1)),INDEX('Cycle 8'!B$10:B$999,MATCH($A1207,'Cycle 8'!$L$10:$L$999,0),1)),INDEX('Cycle 9'!B$10:B$999,MATCH($A1207,'Cycle 9'!$L$10:$L$999,0),1)),INDEX('Cycle 10'!B$10:B$999,MATCH($A1207,'Cycle 10'!$L$10:$L$999,0),1)),INDEX('Cycle 11'!B$10:B$999,MATCH($A1207,'Cycle 11'!$L$10:$L$999,0),1)),""))</f>
        <v/>
      </c>
      <c r="D1207" t="str">
        <f>IF(IFERROR(IFERROR(IFERROR(IFERROR(IFERROR(IFERROR(IFERROR(IFERROR(IFERROR(IFERROR(IFERROR(IFERROR(INDEX(Summer!C$10:C$999,MATCH($A1207,Summer!$L$10:$L$999,0),1),INDEX('Cycle 1'!C$10:C$999,MATCH($A1207,'Cycle 1'!$L$10:$L$999,0),1)),INDEX('Cycle 2'!C$10:C$999,MATCH($A1207,'Cycle 2'!$L$10:$L$999,0),1)),INDEX('Cycle 3'!C$10:C$999,MATCH($A1207,'Cycle 3'!$L$10:$L$999,0),1)),INDEX('Cycle 4'!C$10:C$999,MATCH($A1207,'Cycle 4'!$L$10:$L$999,0),1)),INDEX('Cycle 5'!C$10:C$999,MATCH($A1207,'Cycle 5'!$L$10:$L$999,0),1)),INDEX('Cycle 6'!C$10:C$999,MATCH($A1207,'Cycle 6'!$L$10:$L$999,0),1)),INDEX('Cycle 7'!C$10:C$999,MATCH($A1207,'Cycle 7'!$L$10:$L$999,0),1)),INDEX('Cycle 8'!C$10:C$999,MATCH($A1207,'Cycle 8'!$L$10:$L$999,0),1)),INDEX('Cycle 9'!C$10:C$999,MATCH($A1207,'Cycle 9'!$L$10:$L$999,0),1)),INDEX('Cycle 10'!C$10:C$999,MATCH($A1207,'Cycle 10'!$L$10:$L$999,0),1)),INDEX('Cycle 11'!C$10:C$999,MATCH($A1207,'Cycle 11'!$L$10:$L$999,0),1)),"")="","",IFERROR(IFERROR(IFERROR(IFERROR(IFERROR(IFERROR(IFERROR(IFERROR(IFERROR(IFERROR(IFERROR(IFERROR(INDEX(Summer!C$10:C$999,MATCH($A1207,Summer!$L$10:$L$999,0),1),INDEX('Cycle 1'!C$10:C$999,MATCH($A1207,'Cycle 1'!$L$10:$L$999,0),1)),INDEX('Cycle 2'!C$10:C$999,MATCH($A1207,'Cycle 2'!$L$10:$L$999,0),1)),INDEX('Cycle 3'!C$10:C$999,MATCH($A1207,'Cycle 3'!$L$10:$L$999,0),1)),INDEX('Cycle 4'!C$10:C$999,MATCH($A1207,'Cycle 4'!$L$10:$L$999,0),1)),INDEX('Cycle 5'!C$10:C$999,MATCH($A1207,'Cycle 5'!$L$10:$L$999,0),1)),INDEX('Cycle 6'!C$10:C$999,MATCH($A1207,'Cycle 6'!$L$10:$L$999,0),1)),INDEX('Cycle 7'!C$10:C$999,MATCH($A1207,'Cycle 7'!$L$10:$L$999,0),1)),INDEX('Cycle 8'!C$10:C$999,MATCH($A1207,'Cycle 8'!$L$10:$L$999,0),1)),INDEX('Cycle 9'!C$10:C$999,MATCH($A1207,'Cycle 9'!$L$10:$L$999,0),1)),INDEX('Cycle 10'!C$10:C$999,MATCH($A1207,'Cycle 10'!$L$10:$L$999,0),1)),INDEX('Cycle 11'!C$10:C$999,MATCH($A1207,'Cycle 11'!$L$10:$L$999,0),1)),""))</f>
        <v/>
      </c>
      <c r="E1207" t="str">
        <f>IF(IFERROR(IFERROR(IFERROR(IFERROR(IFERROR(IFERROR(IFERROR(IFERROR(IFERROR(IFERROR(IFERROR(IFERROR(INDEX(Summer!D$10:D$999,MATCH($A1207,Summer!$L$10:$L$999,0),1),INDEX('Cycle 1'!D$10:D$999,MATCH($A1207,'Cycle 1'!$L$10:$L$999,0),1)),INDEX('Cycle 2'!D$10:D$999,MATCH($A1207,'Cycle 2'!$L$10:$L$999,0),1)),INDEX('Cycle 3'!D$10:D$999,MATCH($A1207,'Cycle 3'!$L$10:$L$999,0),1)),INDEX('Cycle 4'!D$10:D$999,MATCH($A1207,'Cycle 4'!$L$10:$L$999,0),1)),INDEX('Cycle 5'!D$10:D$999,MATCH($A1207,'Cycle 5'!$L$10:$L$999,0),1)),INDEX('Cycle 6'!D$10:D$999,MATCH($A1207,'Cycle 6'!$L$10:$L$999,0),1)),INDEX('Cycle 7'!D$10:D$999,MATCH($A1207,'Cycle 7'!$L$10:$L$999,0),1)),INDEX('Cycle 8'!D$10:D$999,MATCH($A1207,'Cycle 8'!$L$10:$L$999,0),1)),INDEX('Cycle 9'!D$10:D$999,MATCH($A1207,'Cycle 9'!$L$10:$L$999,0),1)),INDEX('Cycle 10'!D$10:D$999,MATCH($A1207,'Cycle 10'!$L$10:$L$999,0),1)),INDEX('Cycle 11'!D$10:D$999,MATCH($A1207,'Cycle 11'!$L$10:$L$999,0),1)),"")="","",IFERROR(IFERROR(IFERROR(IFERROR(IFERROR(IFERROR(IFERROR(IFERROR(IFERROR(IFERROR(IFERROR(IFERROR(INDEX(Summer!D$10:D$999,MATCH($A1207,Summer!$L$10:$L$999,0),1),INDEX('Cycle 1'!D$10:D$999,MATCH($A1207,'Cycle 1'!$L$10:$L$999,0),1)),INDEX('Cycle 2'!D$10:D$999,MATCH($A1207,'Cycle 2'!$L$10:$L$999,0),1)),INDEX('Cycle 3'!D$10:D$999,MATCH($A1207,'Cycle 3'!$L$10:$L$999,0),1)),INDEX('Cycle 4'!D$10:D$999,MATCH($A1207,'Cycle 4'!$L$10:$L$999,0),1)),INDEX('Cycle 5'!D$10:D$999,MATCH($A1207,'Cycle 5'!$L$10:$L$999,0),1)),INDEX('Cycle 6'!D$10:D$999,MATCH($A1207,'Cycle 6'!$L$10:$L$999,0),1)),INDEX('Cycle 7'!D$10:D$999,MATCH($A1207,'Cycle 7'!$L$10:$L$999,0),1)),INDEX('Cycle 8'!D$10:D$999,MATCH($A1207,'Cycle 8'!$L$10:$L$999,0),1)),INDEX('Cycle 9'!D$10:D$999,MATCH($A1207,'Cycle 9'!$L$10:$L$999,0),1)),INDEX('Cycle 10'!D$10:D$999,MATCH($A1207,'Cycle 10'!$L$10:$L$999,0),1)),INDEX('Cycle 11'!D$10:D$999,MATCH($A1207,'Cycle 11'!$L$10:$L$999,0),1)),""))</f>
        <v/>
      </c>
      <c r="F1207" t="str">
        <f>IF(IFERROR(IFERROR(IFERROR(IFERROR(IFERROR(IFERROR(IFERROR(IFERROR(IFERROR(IFERROR(IFERROR(IFERROR(INDEX(Summer!E$10:E$999,MATCH($A1207,Summer!$L$10:$L$999,0),1),INDEX('Cycle 1'!E$10:E$999,MATCH($A1207,'Cycle 1'!$L$10:$L$999,0),1)),INDEX('Cycle 2'!E$10:E$999,MATCH($A1207,'Cycle 2'!$L$10:$L$999,0),1)),INDEX('Cycle 3'!E$10:E$999,MATCH($A1207,'Cycle 3'!$L$10:$L$999,0),1)),INDEX('Cycle 4'!E$10:E$999,MATCH($A1207,'Cycle 4'!$L$10:$L$999,0),1)),INDEX('Cycle 5'!E$10:E$999,MATCH($A1207,'Cycle 5'!$L$10:$L$999,0),1)),INDEX('Cycle 6'!E$10:E$999,MATCH($A1207,'Cycle 6'!$L$10:$L$999,0),1)),INDEX('Cycle 7'!E$10:E$999,MATCH($A1207,'Cycle 7'!$L$10:$L$999,0),1)),INDEX('Cycle 8'!E$10:E$999,MATCH($A1207,'Cycle 8'!$L$10:$L$999,0),1)),INDEX('Cycle 9'!E$10:E$999,MATCH($A1207,'Cycle 9'!$L$10:$L$999,0),1)),INDEX('Cycle 10'!E$10:E$999,MATCH($A1207,'Cycle 10'!$L$10:$L$999,0),1)),INDEX('Cycle 11'!E$10:E$999,MATCH($A1207,'Cycle 11'!$L$10:$L$999,0),1)),"")="","",IFERROR(IFERROR(IFERROR(IFERROR(IFERROR(IFERROR(IFERROR(IFERROR(IFERROR(IFERROR(IFERROR(IFERROR(INDEX(Summer!E$10:E$999,MATCH($A1207,Summer!$L$10:$L$999,0),1),INDEX('Cycle 1'!E$10:E$999,MATCH($A1207,'Cycle 1'!$L$10:$L$999,0),1)),INDEX('Cycle 2'!E$10:E$999,MATCH($A1207,'Cycle 2'!$L$10:$L$999,0),1)),INDEX('Cycle 3'!E$10:E$999,MATCH($A1207,'Cycle 3'!$L$10:$L$999,0),1)),INDEX('Cycle 4'!E$10:E$999,MATCH($A1207,'Cycle 4'!$L$10:$L$999,0),1)),INDEX('Cycle 5'!E$10:E$999,MATCH($A1207,'Cycle 5'!$L$10:$L$999,0),1)),INDEX('Cycle 6'!E$10:E$999,MATCH($A1207,'Cycle 6'!$L$10:$L$999,0),1)),INDEX('Cycle 7'!E$10:E$999,MATCH($A1207,'Cycle 7'!$L$10:$L$999,0),1)),INDEX('Cycle 8'!E$10:E$999,MATCH($A1207,'Cycle 8'!$L$10:$L$999,0),1)),INDEX('Cycle 9'!E$10:E$999,MATCH($A1207,'Cycle 9'!$L$10:$L$999,0),1)),INDEX('Cycle 10'!E$10:E$999,MATCH($A1207,'Cycle 10'!$L$10:$L$999,0),1)),INDEX('Cycle 11'!E$10:E$999,MATCH($A1207,'Cycle 11'!$L$10:$L$999,0),1)),""))</f>
        <v/>
      </c>
      <c r="G1207" t="str">
        <f>IF(IFERROR(IFERROR(IFERROR(IFERROR(IFERROR(IFERROR(IFERROR(IFERROR(IFERROR(IFERROR(IFERROR(IFERROR(INDEX(Summer!F$10:F$999,MATCH($A1207,Summer!$L$10:$L$999,0),1),INDEX('Cycle 1'!F$10:F$999,MATCH($A1207,'Cycle 1'!$L$10:$L$999,0),1)),INDEX('Cycle 2'!F$10:F$999,MATCH($A1207,'Cycle 2'!$L$10:$L$999,0),1)),INDEX('Cycle 3'!F$10:F$999,MATCH($A1207,'Cycle 3'!$L$10:$L$999,0),1)),INDEX('Cycle 4'!F$10:F$999,MATCH($A1207,'Cycle 4'!$L$10:$L$999,0),1)),INDEX('Cycle 5'!F$10:F$999,MATCH($A1207,'Cycle 5'!$L$10:$L$999,0),1)),INDEX('Cycle 6'!F$10:F$999,MATCH($A1207,'Cycle 6'!$L$10:$L$999,0),1)),INDEX('Cycle 7'!F$10:F$999,MATCH($A1207,'Cycle 7'!$L$10:$L$999,0),1)),INDEX('Cycle 8'!F$10:F$999,MATCH($A1207,'Cycle 8'!$L$10:$L$999,0),1)),INDEX('Cycle 9'!F$10:F$999,MATCH($A1207,'Cycle 9'!$L$10:$L$999,0),1)),INDEX('Cycle 10'!F$10:F$999,MATCH($A1207,'Cycle 10'!$L$10:$L$999,0),1)),INDEX('Cycle 11'!F$10:F$999,MATCH($A1207,'Cycle 11'!$L$10:$L$999,0),1)),"")="","",IFERROR(IFERROR(IFERROR(IFERROR(IFERROR(IFERROR(IFERROR(IFERROR(IFERROR(IFERROR(IFERROR(IFERROR(INDEX(Summer!F$10:F$999,MATCH($A1207,Summer!$L$10:$L$999,0),1),INDEX('Cycle 1'!F$10:F$999,MATCH($A1207,'Cycle 1'!$L$10:$L$999,0),1)),INDEX('Cycle 2'!F$10:F$999,MATCH($A1207,'Cycle 2'!$L$10:$L$999,0),1)),INDEX('Cycle 3'!F$10:F$999,MATCH($A1207,'Cycle 3'!$L$10:$L$999,0),1)),INDEX('Cycle 4'!F$10:F$999,MATCH($A1207,'Cycle 4'!$L$10:$L$999,0),1)),INDEX('Cycle 5'!F$10:F$999,MATCH($A1207,'Cycle 5'!$L$10:$L$999,0),1)),INDEX('Cycle 6'!F$10:F$999,MATCH($A1207,'Cycle 6'!$L$10:$L$999,0),1)),INDEX('Cycle 7'!F$10:F$999,MATCH($A1207,'Cycle 7'!$L$10:$L$999,0),1)),INDEX('Cycle 8'!F$10:F$999,MATCH($A1207,'Cycle 8'!$L$10:$L$999,0),1)),INDEX('Cycle 9'!F$10:F$999,MATCH($A1207,'Cycle 9'!$L$10:$L$999,0),1)),INDEX('Cycle 10'!F$10:F$999,MATCH($A1207,'Cycle 10'!$L$10:$L$999,0),1)),INDEX('Cycle 11'!F$10:F$999,MATCH($A1207,'Cycle 11'!$L$10:$L$999,0),1)),""))</f>
        <v/>
      </c>
      <c r="H1207" t="str">
        <f>IF(IFERROR(IFERROR(IFERROR(IFERROR(IFERROR(IFERROR(IFERROR(IFERROR(IFERROR(IFERROR(IFERROR(IFERROR(INDEX(Summer!G$10:G$999,MATCH($A1207,Summer!$L$10:$L$999,0),1),INDEX('Cycle 1'!G$10:G$999,MATCH($A1207,'Cycle 1'!$L$10:$L$999,0),1)),INDEX('Cycle 2'!G$10:G$999,MATCH($A1207,'Cycle 2'!$L$10:$L$999,0),1)),INDEX('Cycle 3'!G$10:G$999,MATCH($A1207,'Cycle 3'!$L$10:$L$999,0),1)),INDEX('Cycle 4'!G$10:G$999,MATCH($A1207,'Cycle 4'!$L$10:$L$999,0),1)),INDEX('Cycle 5'!G$10:G$999,MATCH($A1207,'Cycle 5'!$L$10:$L$999,0),1)),INDEX('Cycle 6'!G$10:G$999,MATCH($A1207,'Cycle 6'!$L$10:$L$999,0),1)),INDEX('Cycle 7'!G$10:G$999,MATCH($A1207,'Cycle 7'!$L$10:$L$999,0),1)),INDEX('Cycle 8'!G$10:G$999,MATCH($A1207,'Cycle 8'!$L$10:$L$999,0),1)),INDEX('Cycle 9'!G$10:G$999,MATCH($A1207,'Cycle 9'!$L$10:$L$999,0),1)),INDEX('Cycle 10'!G$10:G$999,MATCH($A1207,'Cycle 10'!$L$10:$L$999,0),1)),INDEX('Cycle 11'!G$10:G$999,MATCH($A1207,'Cycle 11'!$L$10:$L$999,0),1)),"")="","",IFERROR(IFERROR(IFERROR(IFERROR(IFERROR(IFERROR(IFERROR(IFERROR(IFERROR(IFERROR(IFERROR(IFERROR(INDEX(Summer!G$10:G$999,MATCH($A1207,Summer!$L$10:$L$999,0),1),INDEX('Cycle 1'!G$10:G$999,MATCH($A1207,'Cycle 1'!$L$10:$L$999,0),1)),INDEX('Cycle 2'!G$10:G$999,MATCH($A1207,'Cycle 2'!$L$10:$L$999,0),1)),INDEX('Cycle 3'!G$10:G$999,MATCH($A1207,'Cycle 3'!$L$10:$L$999,0),1)),INDEX('Cycle 4'!G$10:G$999,MATCH($A1207,'Cycle 4'!$L$10:$L$999,0),1)),INDEX('Cycle 5'!G$10:G$999,MATCH($A1207,'Cycle 5'!$L$10:$L$999,0),1)),INDEX('Cycle 6'!G$10:G$999,MATCH($A1207,'Cycle 6'!$L$10:$L$999,0),1)),INDEX('Cycle 7'!G$10:G$999,MATCH($A1207,'Cycle 7'!$L$10:$L$999,0),1)),INDEX('Cycle 8'!G$10:G$999,MATCH($A1207,'Cycle 8'!$L$10:$L$999,0),1)),INDEX('Cycle 9'!G$10:G$999,MATCH($A1207,'Cycle 9'!$L$10:$L$999,0),1)),INDEX('Cycle 10'!G$10:G$999,MATCH($A1207,'Cycle 10'!$L$10:$L$999,0),1)),INDEX('Cycle 11'!G$10:G$999,MATCH($A1207,'Cycle 11'!$L$10:$L$999,0),1)),""))</f>
        <v/>
      </c>
      <c r="I1207">
        <f>IFERROR(IF(C1207="",MAX(I$1:I1206),IF(ROW(C$2)=ROW(C1207),1,IF(ISERROR(VLOOKUP(C1207,C$2:C1206,1,FALSE)),MAX(I$1:I1206)+1,MAX(I$1:I1206)))),"")</f>
        <v>0</v>
      </c>
      <c r="J1207" t="str">
        <f t="shared" si="125"/>
        <v/>
      </c>
      <c r="K1207" t="str">
        <f t="shared" si="127"/>
        <v/>
      </c>
      <c r="L1207" t="str">
        <f t="shared" si="127"/>
        <v/>
      </c>
      <c r="M1207" t="str">
        <f t="shared" si="127"/>
        <v/>
      </c>
      <c r="N1207" t="str">
        <f t="shared" si="127"/>
        <v/>
      </c>
      <c r="O1207" t="str">
        <f t="shared" si="127"/>
        <v/>
      </c>
      <c r="P1207" t="str">
        <f t="shared" si="127"/>
        <v/>
      </c>
      <c r="Q1207" t="str">
        <f t="shared" si="127"/>
        <v/>
      </c>
      <c r="R1207" t="str">
        <f t="shared" si="127"/>
        <v/>
      </c>
      <c r="S1207" t="str">
        <f t="shared" si="127"/>
        <v/>
      </c>
      <c r="T1207" t="str">
        <f t="shared" si="127"/>
        <v/>
      </c>
      <c r="U1207" t="str">
        <f t="shared" si="127"/>
        <v/>
      </c>
      <c r="V1207" t="str">
        <f t="shared" si="127"/>
        <v/>
      </c>
      <c r="W1207" t="str">
        <f t="shared" si="126"/>
        <v/>
      </c>
      <c r="X1207">
        <f>IF(OR(H1207="No",H1207=""),0,IF(COUNTIFS(H$2:H1207,"Yes",C$2:C1207,C1207)&gt;1,0,COUNTIFS(H$2:H1207,"Yes",C$2:C1207,C1207)))+IF(X1206=$X$1,0,X1206)</f>
        <v>0</v>
      </c>
    </row>
    <row r="1208" spans="1:24" x14ac:dyDescent="0.3">
      <c r="A1208">
        <f>ROWS($A$2:$A1208)</f>
        <v>1207</v>
      </c>
      <c r="B1208" t="str">
        <f>IF(ISERROR(VLOOKUP(A1208,Summer!L$11:L$500,1,FALSE)),IF(ISERROR(VLOOKUP(A1208,'Cycle 1'!L$11:L$500,1,FALSE)),IF(ISERROR(VLOOKUP(A1208,'Cycle 2'!L$11:L$500,1,FALSE)),IF(ISERROR(VLOOKUP(A1208,'Cycle 3'!L$11:L$500,1,FALSE)),IF(ISERROR(VLOOKUP(A1208,'Cycle 4'!L$11:L$500,1,FALSE)),IF(ISERROR(VLOOKUP(A1208,'Cycle 5'!L$11:L$500,1,FALSE)),IF(ISERROR(VLOOKUP(A1208,'Cycle 6'!L$11:L$500,1,FALSE)),IF(ISERROR(VLOOKUP(A1208,'Cycle 7'!L$11:L$500,1,FALSE)),IF(ISERROR(VLOOKUP(A1208,'Cycle 8'!L$11:L$500,1,FALSE)),IF(ISERROR(VLOOKUP(A1208,'Cycle 9'!L$11:L$500,1,FALSE)),IF(ISERROR(VLOOKUP(A1208,'Cycle 10'!L$11:L$500,1,FALSE)),IF(ISERROR(VLOOKUP(A1208,'Cycle 11'!L$11:L$500,1,FALSE)),"","Cycle 11"),"Cycle 10"),"Cycle 9"),"Cycle 8"),"Cycle 7"),"Cycle 6"),"Cycle 5"),"Cycle 4"),"Cycle 3"),"Cycle 2"),"Cycle 1"),"Summer")</f>
        <v/>
      </c>
      <c r="C1208" t="str">
        <f>IF(IFERROR(IFERROR(IFERROR(IFERROR(IFERROR(IFERROR(IFERROR(IFERROR(IFERROR(IFERROR(IFERROR(IFERROR(INDEX(Summer!B$10:B$999,MATCH($A1208,Summer!$L$10:$L$999,0),1),INDEX('Cycle 1'!B$10:B$999,MATCH($A1208,'Cycle 1'!$L$10:$L$999,0),1)),INDEX('Cycle 2'!B$10:B$999,MATCH($A1208,'Cycle 2'!$L$10:$L$999,0),1)),INDEX('Cycle 3'!B$10:B$999,MATCH($A1208,'Cycle 3'!$L$10:$L$999,0),1)),INDEX('Cycle 4'!B$10:B$999,MATCH($A1208,'Cycle 4'!$L$10:$L$999,0),1)),INDEX('Cycle 5'!B$10:B$999,MATCH($A1208,'Cycle 5'!$L$10:$L$999,0),1)),INDEX('Cycle 6'!B$10:B$999,MATCH($A1208,'Cycle 6'!$L$10:$L$999,0),1)),INDEX('Cycle 7'!B$10:B$999,MATCH($A1208,'Cycle 7'!$L$10:$L$999,0),1)),INDEX('Cycle 8'!B$10:B$999,MATCH($A1208,'Cycle 8'!$L$10:$L$999,0),1)),INDEX('Cycle 9'!B$10:B$999,MATCH($A1208,'Cycle 9'!$L$10:$L$999,0),1)),INDEX('Cycle 10'!B$10:B$999,MATCH($A1208,'Cycle 10'!$L$10:$L$999,0),1)),INDEX('Cycle 11'!B$10:B$999,MATCH($A1208,'Cycle 11'!$L$10:$L$999,0),1)),"")="","",IFERROR(IFERROR(IFERROR(IFERROR(IFERROR(IFERROR(IFERROR(IFERROR(IFERROR(IFERROR(IFERROR(IFERROR(INDEX(Summer!B$10:B$999,MATCH($A1208,Summer!$L$10:$L$999,0),1),INDEX('Cycle 1'!B$10:B$999,MATCH($A1208,'Cycle 1'!$L$10:$L$999,0),1)),INDEX('Cycle 2'!B$10:B$999,MATCH($A1208,'Cycle 2'!$L$10:$L$999,0),1)),INDEX('Cycle 3'!B$10:B$999,MATCH($A1208,'Cycle 3'!$L$10:$L$999,0),1)),INDEX('Cycle 4'!B$10:B$999,MATCH($A1208,'Cycle 4'!$L$10:$L$999,0),1)),INDEX('Cycle 5'!B$10:B$999,MATCH($A1208,'Cycle 5'!$L$10:$L$999,0),1)),INDEX('Cycle 6'!B$10:B$999,MATCH($A1208,'Cycle 6'!$L$10:$L$999,0),1)),INDEX('Cycle 7'!B$10:B$999,MATCH($A1208,'Cycle 7'!$L$10:$L$999,0),1)),INDEX('Cycle 8'!B$10:B$999,MATCH($A1208,'Cycle 8'!$L$10:$L$999,0),1)),INDEX('Cycle 9'!B$10:B$999,MATCH($A1208,'Cycle 9'!$L$10:$L$999,0),1)),INDEX('Cycle 10'!B$10:B$999,MATCH($A1208,'Cycle 10'!$L$10:$L$999,0),1)),INDEX('Cycle 11'!B$10:B$999,MATCH($A1208,'Cycle 11'!$L$10:$L$999,0),1)),""))</f>
        <v/>
      </c>
      <c r="D1208" t="str">
        <f>IF(IFERROR(IFERROR(IFERROR(IFERROR(IFERROR(IFERROR(IFERROR(IFERROR(IFERROR(IFERROR(IFERROR(IFERROR(INDEX(Summer!C$10:C$999,MATCH($A1208,Summer!$L$10:$L$999,0),1),INDEX('Cycle 1'!C$10:C$999,MATCH($A1208,'Cycle 1'!$L$10:$L$999,0),1)),INDEX('Cycle 2'!C$10:C$999,MATCH($A1208,'Cycle 2'!$L$10:$L$999,0),1)),INDEX('Cycle 3'!C$10:C$999,MATCH($A1208,'Cycle 3'!$L$10:$L$999,0),1)),INDEX('Cycle 4'!C$10:C$999,MATCH($A1208,'Cycle 4'!$L$10:$L$999,0),1)),INDEX('Cycle 5'!C$10:C$999,MATCH($A1208,'Cycle 5'!$L$10:$L$999,0),1)),INDEX('Cycle 6'!C$10:C$999,MATCH($A1208,'Cycle 6'!$L$10:$L$999,0),1)),INDEX('Cycle 7'!C$10:C$999,MATCH($A1208,'Cycle 7'!$L$10:$L$999,0),1)),INDEX('Cycle 8'!C$10:C$999,MATCH($A1208,'Cycle 8'!$L$10:$L$999,0),1)),INDEX('Cycle 9'!C$10:C$999,MATCH($A1208,'Cycle 9'!$L$10:$L$999,0),1)),INDEX('Cycle 10'!C$10:C$999,MATCH($A1208,'Cycle 10'!$L$10:$L$999,0),1)),INDEX('Cycle 11'!C$10:C$999,MATCH($A1208,'Cycle 11'!$L$10:$L$999,0),1)),"")="","",IFERROR(IFERROR(IFERROR(IFERROR(IFERROR(IFERROR(IFERROR(IFERROR(IFERROR(IFERROR(IFERROR(IFERROR(INDEX(Summer!C$10:C$999,MATCH($A1208,Summer!$L$10:$L$999,0),1),INDEX('Cycle 1'!C$10:C$999,MATCH($A1208,'Cycle 1'!$L$10:$L$999,0),1)),INDEX('Cycle 2'!C$10:C$999,MATCH($A1208,'Cycle 2'!$L$10:$L$999,0),1)),INDEX('Cycle 3'!C$10:C$999,MATCH($A1208,'Cycle 3'!$L$10:$L$999,0),1)),INDEX('Cycle 4'!C$10:C$999,MATCH($A1208,'Cycle 4'!$L$10:$L$999,0),1)),INDEX('Cycle 5'!C$10:C$999,MATCH($A1208,'Cycle 5'!$L$10:$L$999,0),1)),INDEX('Cycle 6'!C$10:C$999,MATCH($A1208,'Cycle 6'!$L$10:$L$999,0),1)),INDEX('Cycle 7'!C$10:C$999,MATCH($A1208,'Cycle 7'!$L$10:$L$999,0),1)),INDEX('Cycle 8'!C$10:C$999,MATCH($A1208,'Cycle 8'!$L$10:$L$999,0),1)),INDEX('Cycle 9'!C$10:C$999,MATCH($A1208,'Cycle 9'!$L$10:$L$999,0),1)),INDEX('Cycle 10'!C$10:C$999,MATCH($A1208,'Cycle 10'!$L$10:$L$999,0),1)),INDEX('Cycle 11'!C$10:C$999,MATCH($A1208,'Cycle 11'!$L$10:$L$999,0),1)),""))</f>
        <v/>
      </c>
      <c r="E1208" t="str">
        <f>IF(IFERROR(IFERROR(IFERROR(IFERROR(IFERROR(IFERROR(IFERROR(IFERROR(IFERROR(IFERROR(IFERROR(IFERROR(INDEX(Summer!D$10:D$999,MATCH($A1208,Summer!$L$10:$L$999,0),1),INDEX('Cycle 1'!D$10:D$999,MATCH($A1208,'Cycle 1'!$L$10:$L$999,0),1)),INDEX('Cycle 2'!D$10:D$999,MATCH($A1208,'Cycle 2'!$L$10:$L$999,0),1)),INDEX('Cycle 3'!D$10:D$999,MATCH($A1208,'Cycle 3'!$L$10:$L$999,0),1)),INDEX('Cycle 4'!D$10:D$999,MATCH($A1208,'Cycle 4'!$L$10:$L$999,0),1)),INDEX('Cycle 5'!D$10:D$999,MATCH($A1208,'Cycle 5'!$L$10:$L$999,0),1)),INDEX('Cycle 6'!D$10:D$999,MATCH($A1208,'Cycle 6'!$L$10:$L$999,0),1)),INDEX('Cycle 7'!D$10:D$999,MATCH($A1208,'Cycle 7'!$L$10:$L$999,0),1)),INDEX('Cycle 8'!D$10:D$999,MATCH($A1208,'Cycle 8'!$L$10:$L$999,0),1)),INDEX('Cycle 9'!D$10:D$999,MATCH($A1208,'Cycle 9'!$L$10:$L$999,0),1)),INDEX('Cycle 10'!D$10:D$999,MATCH($A1208,'Cycle 10'!$L$10:$L$999,0),1)),INDEX('Cycle 11'!D$10:D$999,MATCH($A1208,'Cycle 11'!$L$10:$L$999,0),1)),"")="","",IFERROR(IFERROR(IFERROR(IFERROR(IFERROR(IFERROR(IFERROR(IFERROR(IFERROR(IFERROR(IFERROR(IFERROR(INDEX(Summer!D$10:D$999,MATCH($A1208,Summer!$L$10:$L$999,0),1),INDEX('Cycle 1'!D$10:D$999,MATCH($A1208,'Cycle 1'!$L$10:$L$999,0),1)),INDEX('Cycle 2'!D$10:D$999,MATCH($A1208,'Cycle 2'!$L$10:$L$999,0),1)),INDEX('Cycle 3'!D$10:D$999,MATCH($A1208,'Cycle 3'!$L$10:$L$999,0),1)),INDEX('Cycle 4'!D$10:D$999,MATCH($A1208,'Cycle 4'!$L$10:$L$999,0),1)),INDEX('Cycle 5'!D$10:D$999,MATCH($A1208,'Cycle 5'!$L$10:$L$999,0),1)),INDEX('Cycle 6'!D$10:D$999,MATCH($A1208,'Cycle 6'!$L$10:$L$999,0),1)),INDEX('Cycle 7'!D$10:D$999,MATCH($A1208,'Cycle 7'!$L$10:$L$999,0),1)),INDEX('Cycle 8'!D$10:D$999,MATCH($A1208,'Cycle 8'!$L$10:$L$999,0),1)),INDEX('Cycle 9'!D$10:D$999,MATCH($A1208,'Cycle 9'!$L$10:$L$999,0),1)),INDEX('Cycle 10'!D$10:D$999,MATCH($A1208,'Cycle 10'!$L$10:$L$999,0),1)),INDEX('Cycle 11'!D$10:D$999,MATCH($A1208,'Cycle 11'!$L$10:$L$999,0),1)),""))</f>
        <v/>
      </c>
      <c r="F1208" t="str">
        <f>IF(IFERROR(IFERROR(IFERROR(IFERROR(IFERROR(IFERROR(IFERROR(IFERROR(IFERROR(IFERROR(IFERROR(IFERROR(INDEX(Summer!E$10:E$999,MATCH($A1208,Summer!$L$10:$L$999,0),1),INDEX('Cycle 1'!E$10:E$999,MATCH($A1208,'Cycle 1'!$L$10:$L$999,0),1)),INDEX('Cycle 2'!E$10:E$999,MATCH($A1208,'Cycle 2'!$L$10:$L$999,0),1)),INDEX('Cycle 3'!E$10:E$999,MATCH($A1208,'Cycle 3'!$L$10:$L$999,0),1)),INDEX('Cycle 4'!E$10:E$999,MATCH($A1208,'Cycle 4'!$L$10:$L$999,0),1)),INDEX('Cycle 5'!E$10:E$999,MATCH($A1208,'Cycle 5'!$L$10:$L$999,0),1)),INDEX('Cycle 6'!E$10:E$999,MATCH($A1208,'Cycle 6'!$L$10:$L$999,0),1)),INDEX('Cycle 7'!E$10:E$999,MATCH($A1208,'Cycle 7'!$L$10:$L$999,0),1)),INDEX('Cycle 8'!E$10:E$999,MATCH($A1208,'Cycle 8'!$L$10:$L$999,0),1)),INDEX('Cycle 9'!E$10:E$999,MATCH($A1208,'Cycle 9'!$L$10:$L$999,0),1)),INDEX('Cycle 10'!E$10:E$999,MATCH($A1208,'Cycle 10'!$L$10:$L$999,0),1)),INDEX('Cycle 11'!E$10:E$999,MATCH($A1208,'Cycle 11'!$L$10:$L$999,0),1)),"")="","",IFERROR(IFERROR(IFERROR(IFERROR(IFERROR(IFERROR(IFERROR(IFERROR(IFERROR(IFERROR(IFERROR(IFERROR(INDEX(Summer!E$10:E$999,MATCH($A1208,Summer!$L$10:$L$999,0),1),INDEX('Cycle 1'!E$10:E$999,MATCH($A1208,'Cycle 1'!$L$10:$L$999,0),1)),INDEX('Cycle 2'!E$10:E$999,MATCH($A1208,'Cycle 2'!$L$10:$L$999,0),1)),INDEX('Cycle 3'!E$10:E$999,MATCH($A1208,'Cycle 3'!$L$10:$L$999,0),1)),INDEX('Cycle 4'!E$10:E$999,MATCH($A1208,'Cycle 4'!$L$10:$L$999,0),1)),INDEX('Cycle 5'!E$10:E$999,MATCH($A1208,'Cycle 5'!$L$10:$L$999,0),1)),INDEX('Cycle 6'!E$10:E$999,MATCH($A1208,'Cycle 6'!$L$10:$L$999,0),1)),INDEX('Cycle 7'!E$10:E$999,MATCH($A1208,'Cycle 7'!$L$10:$L$999,0),1)),INDEX('Cycle 8'!E$10:E$999,MATCH($A1208,'Cycle 8'!$L$10:$L$999,0),1)),INDEX('Cycle 9'!E$10:E$999,MATCH($A1208,'Cycle 9'!$L$10:$L$999,0),1)),INDEX('Cycle 10'!E$10:E$999,MATCH($A1208,'Cycle 10'!$L$10:$L$999,0),1)),INDEX('Cycle 11'!E$10:E$999,MATCH($A1208,'Cycle 11'!$L$10:$L$999,0),1)),""))</f>
        <v/>
      </c>
      <c r="G1208" t="str">
        <f>IF(IFERROR(IFERROR(IFERROR(IFERROR(IFERROR(IFERROR(IFERROR(IFERROR(IFERROR(IFERROR(IFERROR(IFERROR(INDEX(Summer!F$10:F$999,MATCH($A1208,Summer!$L$10:$L$999,0),1),INDEX('Cycle 1'!F$10:F$999,MATCH($A1208,'Cycle 1'!$L$10:$L$999,0),1)),INDEX('Cycle 2'!F$10:F$999,MATCH($A1208,'Cycle 2'!$L$10:$L$999,0),1)),INDEX('Cycle 3'!F$10:F$999,MATCH($A1208,'Cycle 3'!$L$10:$L$999,0),1)),INDEX('Cycle 4'!F$10:F$999,MATCH($A1208,'Cycle 4'!$L$10:$L$999,0),1)),INDEX('Cycle 5'!F$10:F$999,MATCH($A1208,'Cycle 5'!$L$10:$L$999,0),1)),INDEX('Cycle 6'!F$10:F$999,MATCH($A1208,'Cycle 6'!$L$10:$L$999,0),1)),INDEX('Cycle 7'!F$10:F$999,MATCH($A1208,'Cycle 7'!$L$10:$L$999,0),1)),INDEX('Cycle 8'!F$10:F$999,MATCH($A1208,'Cycle 8'!$L$10:$L$999,0),1)),INDEX('Cycle 9'!F$10:F$999,MATCH($A1208,'Cycle 9'!$L$10:$L$999,0),1)),INDEX('Cycle 10'!F$10:F$999,MATCH($A1208,'Cycle 10'!$L$10:$L$999,0),1)),INDEX('Cycle 11'!F$10:F$999,MATCH($A1208,'Cycle 11'!$L$10:$L$999,0),1)),"")="","",IFERROR(IFERROR(IFERROR(IFERROR(IFERROR(IFERROR(IFERROR(IFERROR(IFERROR(IFERROR(IFERROR(IFERROR(INDEX(Summer!F$10:F$999,MATCH($A1208,Summer!$L$10:$L$999,0),1),INDEX('Cycle 1'!F$10:F$999,MATCH($A1208,'Cycle 1'!$L$10:$L$999,0),1)),INDEX('Cycle 2'!F$10:F$999,MATCH($A1208,'Cycle 2'!$L$10:$L$999,0),1)),INDEX('Cycle 3'!F$10:F$999,MATCH($A1208,'Cycle 3'!$L$10:$L$999,0),1)),INDEX('Cycle 4'!F$10:F$999,MATCH($A1208,'Cycle 4'!$L$10:$L$999,0),1)),INDEX('Cycle 5'!F$10:F$999,MATCH($A1208,'Cycle 5'!$L$10:$L$999,0),1)),INDEX('Cycle 6'!F$10:F$999,MATCH($A1208,'Cycle 6'!$L$10:$L$999,0),1)),INDEX('Cycle 7'!F$10:F$999,MATCH($A1208,'Cycle 7'!$L$10:$L$999,0),1)),INDEX('Cycle 8'!F$10:F$999,MATCH($A1208,'Cycle 8'!$L$10:$L$999,0),1)),INDEX('Cycle 9'!F$10:F$999,MATCH($A1208,'Cycle 9'!$L$10:$L$999,0),1)),INDEX('Cycle 10'!F$10:F$999,MATCH($A1208,'Cycle 10'!$L$10:$L$999,0),1)),INDEX('Cycle 11'!F$10:F$999,MATCH($A1208,'Cycle 11'!$L$10:$L$999,0),1)),""))</f>
        <v/>
      </c>
      <c r="H1208" t="str">
        <f>IF(IFERROR(IFERROR(IFERROR(IFERROR(IFERROR(IFERROR(IFERROR(IFERROR(IFERROR(IFERROR(IFERROR(IFERROR(INDEX(Summer!G$10:G$999,MATCH($A1208,Summer!$L$10:$L$999,0),1),INDEX('Cycle 1'!G$10:G$999,MATCH($A1208,'Cycle 1'!$L$10:$L$999,0),1)),INDEX('Cycle 2'!G$10:G$999,MATCH($A1208,'Cycle 2'!$L$10:$L$999,0),1)),INDEX('Cycle 3'!G$10:G$999,MATCH($A1208,'Cycle 3'!$L$10:$L$999,0),1)),INDEX('Cycle 4'!G$10:G$999,MATCH($A1208,'Cycle 4'!$L$10:$L$999,0),1)),INDEX('Cycle 5'!G$10:G$999,MATCH($A1208,'Cycle 5'!$L$10:$L$999,0),1)),INDEX('Cycle 6'!G$10:G$999,MATCH($A1208,'Cycle 6'!$L$10:$L$999,0),1)),INDEX('Cycle 7'!G$10:G$999,MATCH($A1208,'Cycle 7'!$L$10:$L$999,0),1)),INDEX('Cycle 8'!G$10:G$999,MATCH($A1208,'Cycle 8'!$L$10:$L$999,0),1)),INDEX('Cycle 9'!G$10:G$999,MATCH($A1208,'Cycle 9'!$L$10:$L$999,0),1)),INDEX('Cycle 10'!G$10:G$999,MATCH($A1208,'Cycle 10'!$L$10:$L$999,0),1)),INDEX('Cycle 11'!G$10:G$999,MATCH($A1208,'Cycle 11'!$L$10:$L$999,0),1)),"")="","",IFERROR(IFERROR(IFERROR(IFERROR(IFERROR(IFERROR(IFERROR(IFERROR(IFERROR(IFERROR(IFERROR(IFERROR(INDEX(Summer!G$10:G$999,MATCH($A1208,Summer!$L$10:$L$999,0),1),INDEX('Cycle 1'!G$10:G$999,MATCH($A1208,'Cycle 1'!$L$10:$L$999,0),1)),INDEX('Cycle 2'!G$10:G$999,MATCH($A1208,'Cycle 2'!$L$10:$L$999,0),1)),INDEX('Cycle 3'!G$10:G$999,MATCH($A1208,'Cycle 3'!$L$10:$L$999,0),1)),INDEX('Cycle 4'!G$10:G$999,MATCH($A1208,'Cycle 4'!$L$10:$L$999,0),1)),INDEX('Cycle 5'!G$10:G$999,MATCH($A1208,'Cycle 5'!$L$10:$L$999,0),1)),INDEX('Cycle 6'!G$10:G$999,MATCH($A1208,'Cycle 6'!$L$10:$L$999,0),1)),INDEX('Cycle 7'!G$10:G$999,MATCH($A1208,'Cycle 7'!$L$10:$L$999,0),1)),INDEX('Cycle 8'!G$10:G$999,MATCH($A1208,'Cycle 8'!$L$10:$L$999,0),1)),INDEX('Cycle 9'!G$10:G$999,MATCH($A1208,'Cycle 9'!$L$10:$L$999,0),1)),INDEX('Cycle 10'!G$10:G$999,MATCH($A1208,'Cycle 10'!$L$10:$L$999,0),1)),INDEX('Cycle 11'!G$10:G$999,MATCH($A1208,'Cycle 11'!$L$10:$L$999,0),1)),""))</f>
        <v/>
      </c>
      <c r="I1208">
        <f>IFERROR(IF(C1208="",MAX(I$1:I1207),IF(ROW(C$2)=ROW(C1208),1,IF(ISERROR(VLOOKUP(C1208,C$2:C1207,1,FALSE)),MAX(I$1:I1207)+1,MAX(I$1:I1207)))),"")</f>
        <v>0</v>
      </c>
      <c r="J1208" t="str">
        <f t="shared" si="125"/>
        <v/>
      </c>
      <c r="K1208" t="str">
        <f t="shared" si="127"/>
        <v/>
      </c>
      <c r="L1208" t="str">
        <f t="shared" si="127"/>
        <v/>
      </c>
      <c r="M1208" t="str">
        <f t="shared" si="127"/>
        <v/>
      </c>
      <c r="N1208" t="str">
        <f t="shared" si="127"/>
        <v/>
      </c>
      <c r="O1208" t="str">
        <f t="shared" si="127"/>
        <v/>
      </c>
      <c r="P1208" t="str">
        <f t="shared" si="127"/>
        <v/>
      </c>
      <c r="Q1208" t="str">
        <f t="shared" si="127"/>
        <v/>
      </c>
      <c r="R1208" t="str">
        <f t="shared" si="127"/>
        <v/>
      </c>
      <c r="S1208" t="str">
        <f t="shared" si="127"/>
        <v/>
      </c>
      <c r="T1208" t="str">
        <f t="shared" si="127"/>
        <v/>
      </c>
      <c r="U1208" t="str">
        <f t="shared" si="127"/>
        <v/>
      </c>
      <c r="V1208" t="str">
        <f t="shared" si="127"/>
        <v/>
      </c>
      <c r="W1208" t="str">
        <f t="shared" si="126"/>
        <v/>
      </c>
      <c r="X1208">
        <f>IF(OR(H1208="No",H1208=""),0,IF(COUNTIFS(H$2:H1208,"Yes",C$2:C1208,C1208)&gt;1,0,COUNTIFS(H$2:H1208,"Yes",C$2:C1208,C1208)))+IF(X1207=$X$1,0,X1207)</f>
        <v>0</v>
      </c>
    </row>
    <row r="1209" spans="1:24" x14ac:dyDescent="0.3">
      <c r="A1209">
        <f>ROWS($A$2:$A1209)</f>
        <v>1208</v>
      </c>
      <c r="B1209" t="str">
        <f>IF(ISERROR(VLOOKUP(A1209,Summer!L$11:L$500,1,FALSE)),IF(ISERROR(VLOOKUP(A1209,'Cycle 1'!L$11:L$500,1,FALSE)),IF(ISERROR(VLOOKUP(A1209,'Cycle 2'!L$11:L$500,1,FALSE)),IF(ISERROR(VLOOKUP(A1209,'Cycle 3'!L$11:L$500,1,FALSE)),IF(ISERROR(VLOOKUP(A1209,'Cycle 4'!L$11:L$500,1,FALSE)),IF(ISERROR(VLOOKUP(A1209,'Cycle 5'!L$11:L$500,1,FALSE)),IF(ISERROR(VLOOKUP(A1209,'Cycle 6'!L$11:L$500,1,FALSE)),IF(ISERROR(VLOOKUP(A1209,'Cycle 7'!L$11:L$500,1,FALSE)),IF(ISERROR(VLOOKUP(A1209,'Cycle 8'!L$11:L$500,1,FALSE)),IF(ISERROR(VLOOKUP(A1209,'Cycle 9'!L$11:L$500,1,FALSE)),IF(ISERROR(VLOOKUP(A1209,'Cycle 10'!L$11:L$500,1,FALSE)),IF(ISERROR(VLOOKUP(A1209,'Cycle 11'!L$11:L$500,1,FALSE)),"","Cycle 11"),"Cycle 10"),"Cycle 9"),"Cycle 8"),"Cycle 7"),"Cycle 6"),"Cycle 5"),"Cycle 4"),"Cycle 3"),"Cycle 2"),"Cycle 1"),"Summer")</f>
        <v/>
      </c>
      <c r="C1209" t="str">
        <f>IF(IFERROR(IFERROR(IFERROR(IFERROR(IFERROR(IFERROR(IFERROR(IFERROR(IFERROR(IFERROR(IFERROR(IFERROR(INDEX(Summer!B$10:B$999,MATCH($A1209,Summer!$L$10:$L$999,0),1),INDEX('Cycle 1'!B$10:B$999,MATCH($A1209,'Cycle 1'!$L$10:$L$999,0),1)),INDEX('Cycle 2'!B$10:B$999,MATCH($A1209,'Cycle 2'!$L$10:$L$999,0),1)),INDEX('Cycle 3'!B$10:B$999,MATCH($A1209,'Cycle 3'!$L$10:$L$999,0),1)),INDEX('Cycle 4'!B$10:B$999,MATCH($A1209,'Cycle 4'!$L$10:$L$999,0),1)),INDEX('Cycle 5'!B$10:B$999,MATCH($A1209,'Cycle 5'!$L$10:$L$999,0),1)),INDEX('Cycle 6'!B$10:B$999,MATCH($A1209,'Cycle 6'!$L$10:$L$999,0),1)),INDEX('Cycle 7'!B$10:B$999,MATCH($A1209,'Cycle 7'!$L$10:$L$999,0),1)),INDEX('Cycle 8'!B$10:B$999,MATCH($A1209,'Cycle 8'!$L$10:$L$999,0),1)),INDEX('Cycle 9'!B$10:B$999,MATCH($A1209,'Cycle 9'!$L$10:$L$999,0),1)),INDEX('Cycle 10'!B$10:B$999,MATCH($A1209,'Cycle 10'!$L$10:$L$999,0),1)),INDEX('Cycle 11'!B$10:B$999,MATCH($A1209,'Cycle 11'!$L$10:$L$999,0),1)),"")="","",IFERROR(IFERROR(IFERROR(IFERROR(IFERROR(IFERROR(IFERROR(IFERROR(IFERROR(IFERROR(IFERROR(IFERROR(INDEX(Summer!B$10:B$999,MATCH($A1209,Summer!$L$10:$L$999,0),1),INDEX('Cycle 1'!B$10:B$999,MATCH($A1209,'Cycle 1'!$L$10:$L$999,0),1)),INDEX('Cycle 2'!B$10:B$999,MATCH($A1209,'Cycle 2'!$L$10:$L$999,0),1)),INDEX('Cycle 3'!B$10:B$999,MATCH($A1209,'Cycle 3'!$L$10:$L$999,0),1)),INDEX('Cycle 4'!B$10:B$999,MATCH($A1209,'Cycle 4'!$L$10:$L$999,0),1)),INDEX('Cycle 5'!B$10:B$999,MATCH($A1209,'Cycle 5'!$L$10:$L$999,0),1)),INDEX('Cycle 6'!B$10:B$999,MATCH($A1209,'Cycle 6'!$L$10:$L$999,0),1)),INDEX('Cycle 7'!B$10:B$999,MATCH($A1209,'Cycle 7'!$L$10:$L$999,0),1)),INDEX('Cycle 8'!B$10:B$999,MATCH($A1209,'Cycle 8'!$L$10:$L$999,0),1)),INDEX('Cycle 9'!B$10:B$999,MATCH($A1209,'Cycle 9'!$L$10:$L$999,0),1)),INDEX('Cycle 10'!B$10:B$999,MATCH($A1209,'Cycle 10'!$L$10:$L$999,0),1)),INDEX('Cycle 11'!B$10:B$999,MATCH($A1209,'Cycle 11'!$L$10:$L$999,0),1)),""))</f>
        <v/>
      </c>
      <c r="D1209" t="str">
        <f>IF(IFERROR(IFERROR(IFERROR(IFERROR(IFERROR(IFERROR(IFERROR(IFERROR(IFERROR(IFERROR(IFERROR(IFERROR(INDEX(Summer!C$10:C$999,MATCH($A1209,Summer!$L$10:$L$999,0),1),INDEX('Cycle 1'!C$10:C$999,MATCH($A1209,'Cycle 1'!$L$10:$L$999,0),1)),INDEX('Cycle 2'!C$10:C$999,MATCH($A1209,'Cycle 2'!$L$10:$L$999,0),1)),INDEX('Cycle 3'!C$10:C$999,MATCH($A1209,'Cycle 3'!$L$10:$L$999,0),1)),INDEX('Cycle 4'!C$10:C$999,MATCH($A1209,'Cycle 4'!$L$10:$L$999,0),1)),INDEX('Cycle 5'!C$10:C$999,MATCH($A1209,'Cycle 5'!$L$10:$L$999,0),1)),INDEX('Cycle 6'!C$10:C$999,MATCH($A1209,'Cycle 6'!$L$10:$L$999,0),1)),INDEX('Cycle 7'!C$10:C$999,MATCH($A1209,'Cycle 7'!$L$10:$L$999,0),1)),INDEX('Cycle 8'!C$10:C$999,MATCH($A1209,'Cycle 8'!$L$10:$L$999,0),1)),INDEX('Cycle 9'!C$10:C$999,MATCH($A1209,'Cycle 9'!$L$10:$L$999,0),1)),INDEX('Cycle 10'!C$10:C$999,MATCH($A1209,'Cycle 10'!$L$10:$L$999,0),1)),INDEX('Cycle 11'!C$10:C$999,MATCH($A1209,'Cycle 11'!$L$10:$L$999,0),1)),"")="","",IFERROR(IFERROR(IFERROR(IFERROR(IFERROR(IFERROR(IFERROR(IFERROR(IFERROR(IFERROR(IFERROR(IFERROR(INDEX(Summer!C$10:C$999,MATCH($A1209,Summer!$L$10:$L$999,0),1),INDEX('Cycle 1'!C$10:C$999,MATCH($A1209,'Cycle 1'!$L$10:$L$999,0),1)),INDEX('Cycle 2'!C$10:C$999,MATCH($A1209,'Cycle 2'!$L$10:$L$999,0),1)),INDEX('Cycle 3'!C$10:C$999,MATCH($A1209,'Cycle 3'!$L$10:$L$999,0),1)),INDEX('Cycle 4'!C$10:C$999,MATCH($A1209,'Cycle 4'!$L$10:$L$999,0),1)),INDEX('Cycle 5'!C$10:C$999,MATCH($A1209,'Cycle 5'!$L$10:$L$999,0),1)),INDEX('Cycle 6'!C$10:C$999,MATCH($A1209,'Cycle 6'!$L$10:$L$999,0),1)),INDEX('Cycle 7'!C$10:C$999,MATCH($A1209,'Cycle 7'!$L$10:$L$999,0),1)),INDEX('Cycle 8'!C$10:C$999,MATCH($A1209,'Cycle 8'!$L$10:$L$999,0),1)),INDEX('Cycle 9'!C$10:C$999,MATCH($A1209,'Cycle 9'!$L$10:$L$999,0),1)),INDEX('Cycle 10'!C$10:C$999,MATCH($A1209,'Cycle 10'!$L$10:$L$999,0),1)),INDEX('Cycle 11'!C$10:C$999,MATCH($A1209,'Cycle 11'!$L$10:$L$999,0),1)),""))</f>
        <v/>
      </c>
      <c r="E1209" t="str">
        <f>IF(IFERROR(IFERROR(IFERROR(IFERROR(IFERROR(IFERROR(IFERROR(IFERROR(IFERROR(IFERROR(IFERROR(IFERROR(INDEX(Summer!D$10:D$999,MATCH($A1209,Summer!$L$10:$L$999,0),1),INDEX('Cycle 1'!D$10:D$999,MATCH($A1209,'Cycle 1'!$L$10:$L$999,0),1)),INDEX('Cycle 2'!D$10:D$999,MATCH($A1209,'Cycle 2'!$L$10:$L$999,0),1)),INDEX('Cycle 3'!D$10:D$999,MATCH($A1209,'Cycle 3'!$L$10:$L$999,0),1)),INDEX('Cycle 4'!D$10:D$999,MATCH($A1209,'Cycle 4'!$L$10:$L$999,0),1)),INDEX('Cycle 5'!D$10:D$999,MATCH($A1209,'Cycle 5'!$L$10:$L$999,0),1)),INDEX('Cycle 6'!D$10:D$999,MATCH($A1209,'Cycle 6'!$L$10:$L$999,0),1)),INDEX('Cycle 7'!D$10:D$999,MATCH($A1209,'Cycle 7'!$L$10:$L$999,0),1)),INDEX('Cycle 8'!D$10:D$999,MATCH($A1209,'Cycle 8'!$L$10:$L$999,0),1)),INDEX('Cycle 9'!D$10:D$999,MATCH($A1209,'Cycle 9'!$L$10:$L$999,0),1)),INDEX('Cycle 10'!D$10:D$999,MATCH($A1209,'Cycle 10'!$L$10:$L$999,0),1)),INDEX('Cycle 11'!D$10:D$999,MATCH($A1209,'Cycle 11'!$L$10:$L$999,0),1)),"")="","",IFERROR(IFERROR(IFERROR(IFERROR(IFERROR(IFERROR(IFERROR(IFERROR(IFERROR(IFERROR(IFERROR(IFERROR(INDEX(Summer!D$10:D$999,MATCH($A1209,Summer!$L$10:$L$999,0),1),INDEX('Cycle 1'!D$10:D$999,MATCH($A1209,'Cycle 1'!$L$10:$L$999,0),1)),INDEX('Cycle 2'!D$10:D$999,MATCH($A1209,'Cycle 2'!$L$10:$L$999,0),1)),INDEX('Cycle 3'!D$10:D$999,MATCH($A1209,'Cycle 3'!$L$10:$L$999,0),1)),INDEX('Cycle 4'!D$10:D$999,MATCH($A1209,'Cycle 4'!$L$10:$L$999,0),1)),INDEX('Cycle 5'!D$10:D$999,MATCH($A1209,'Cycle 5'!$L$10:$L$999,0),1)),INDEX('Cycle 6'!D$10:D$999,MATCH($A1209,'Cycle 6'!$L$10:$L$999,0),1)),INDEX('Cycle 7'!D$10:D$999,MATCH($A1209,'Cycle 7'!$L$10:$L$999,0),1)),INDEX('Cycle 8'!D$10:D$999,MATCH($A1209,'Cycle 8'!$L$10:$L$999,0),1)),INDEX('Cycle 9'!D$10:D$999,MATCH($A1209,'Cycle 9'!$L$10:$L$999,0),1)),INDEX('Cycle 10'!D$10:D$999,MATCH($A1209,'Cycle 10'!$L$10:$L$999,0),1)),INDEX('Cycle 11'!D$10:D$999,MATCH($A1209,'Cycle 11'!$L$10:$L$999,0),1)),""))</f>
        <v/>
      </c>
      <c r="F1209" t="str">
        <f>IF(IFERROR(IFERROR(IFERROR(IFERROR(IFERROR(IFERROR(IFERROR(IFERROR(IFERROR(IFERROR(IFERROR(IFERROR(INDEX(Summer!E$10:E$999,MATCH($A1209,Summer!$L$10:$L$999,0),1),INDEX('Cycle 1'!E$10:E$999,MATCH($A1209,'Cycle 1'!$L$10:$L$999,0),1)),INDEX('Cycle 2'!E$10:E$999,MATCH($A1209,'Cycle 2'!$L$10:$L$999,0),1)),INDEX('Cycle 3'!E$10:E$999,MATCH($A1209,'Cycle 3'!$L$10:$L$999,0),1)),INDEX('Cycle 4'!E$10:E$999,MATCH($A1209,'Cycle 4'!$L$10:$L$999,0),1)),INDEX('Cycle 5'!E$10:E$999,MATCH($A1209,'Cycle 5'!$L$10:$L$999,0),1)),INDEX('Cycle 6'!E$10:E$999,MATCH($A1209,'Cycle 6'!$L$10:$L$999,0),1)),INDEX('Cycle 7'!E$10:E$999,MATCH($A1209,'Cycle 7'!$L$10:$L$999,0),1)),INDEX('Cycle 8'!E$10:E$999,MATCH($A1209,'Cycle 8'!$L$10:$L$999,0),1)),INDEX('Cycle 9'!E$10:E$999,MATCH($A1209,'Cycle 9'!$L$10:$L$999,0),1)),INDEX('Cycle 10'!E$10:E$999,MATCH($A1209,'Cycle 10'!$L$10:$L$999,0),1)),INDEX('Cycle 11'!E$10:E$999,MATCH($A1209,'Cycle 11'!$L$10:$L$999,0),1)),"")="","",IFERROR(IFERROR(IFERROR(IFERROR(IFERROR(IFERROR(IFERROR(IFERROR(IFERROR(IFERROR(IFERROR(IFERROR(INDEX(Summer!E$10:E$999,MATCH($A1209,Summer!$L$10:$L$999,0),1),INDEX('Cycle 1'!E$10:E$999,MATCH($A1209,'Cycle 1'!$L$10:$L$999,0),1)),INDEX('Cycle 2'!E$10:E$999,MATCH($A1209,'Cycle 2'!$L$10:$L$999,0),1)),INDEX('Cycle 3'!E$10:E$999,MATCH($A1209,'Cycle 3'!$L$10:$L$999,0),1)),INDEX('Cycle 4'!E$10:E$999,MATCH($A1209,'Cycle 4'!$L$10:$L$999,0),1)),INDEX('Cycle 5'!E$10:E$999,MATCH($A1209,'Cycle 5'!$L$10:$L$999,0),1)),INDEX('Cycle 6'!E$10:E$999,MATCH($A1209,'Cycle 6'!$L$10:$L$999,0),1)),INDEX('Cycle 7'!E$10:E$999,MATCH($A1209,'Cycle 7'!$L$10:$L$999,0),1)),INDEX('Cycle 8'!E$10:E$999,MATCH($A1209,'Cycle 8'!$L$10:$L$999,0),1)),INDEX('Cycle 9'!E$10:E$999,MATCH($A1209,'Cycle 9'!$L$10:$L$999,0),1)),INDEX('Cycle 10'!E$10:E$999,MATCH($A1209,'Cycle 10'!$L$10:$L$999,0),1)),INDEX('Cycle 11'!E$10:E$999,MATCH($A1209,'Cycle 11'!$L$10:$L$999,0),1)),""))</f>
        <v/>
      </c>
      <c r="G1209" t="str">
        <f>IF(IFERROR(IFERROR(IFERROR(IFERROR(IFERROR(IFERROR(IFERROR(IFERROR(IFERROR(IFERROR(IFERROR(IFERROR(INDEX(Summer!F$10:F$999,MATCH($A1209,Summer!$L$10:$L$999,0),1),INDEX('Cycle 1'!F$10:F$999,MATCH($A1209,'Cycle 1'!$L$10:$L$999,0),1)),INDEX('Cycle 2'!F$10:F$999,MATCH($A1209,'Cycle 2'!$L$10:$L$999,0),1)),INDEX('Cycle 3'!F$10:F$999,MATCH($A1209,'Cycle 3'!$L$10:$L$999,0),1)),INDEX('Cycle 4'!F$10:F$999,MATCH($A1209,'Cycle 4'!$L$10:$L$999,0),1)),INDEX('Cycle 5'!F$10:F$999,MATCH($A1209,'Cycle 5'!$L$10:$L$999,0),1)),INDEX('Cycle 6'!F$10:F$999,MATCH($A1209,'Cycle 6'!$L$10:$L$999,0),1)),INDEX('Cycle 7'!F$10:F$999,MATCH($A1209,'Cycle 7'!$L$10:$L$999,0),1)),INDEX('Cycle 8'!F$10:F$999,MATCH($A1209,'Cycle 8'!$L$10:$L$999,0),1)),INDEX('Cycle 9'!F$10:F$999,MATCH($A1209,'Cycle 9'!$L$10:$L$999,0),1)),INDEX('Cycle 10'!F$10:F$999,MATCH($A1209,'Cycle 10'!$L$10:$L$999,0),1)),INDEX('Cycle 11'!F$10:F$999,MATCH($A1209,'Cycle 11'!$L$10:$L$999,0),1)),"")="","",IFERROR(IFERROR(IFERROR(IFERROR(IFERROR(IFERROR(IFERROR(IFERROR(IFERROR(IFERROR(IFERROR(IFERROR(INDEX(Summer!F$10:F$999,MATCH($A1209,Summer!$L$10:$L$999,0),1),INDEX('Cycle 1'!F$10:F$999,MATCH($A1209,'Cycle 1'!$L$10:$L$999,0),1)),INDEX('Cycle 2'!F$10:F$999,MATCH($A1209,'Cycle 2'!$L$10:$L$999,0),1)),INDEX('Cycle 3'!F$10:F$999,MATCH($A1209,'Cycle 3'!$L$10:$L$999,0),1)),INDEX('Cycle 4'!F$10:F$999,MATCH($A1209,'Cycle 4'!$L$10:$L$999,0),1)),INDEX('Cycle 5'!F$10:F$999,MATCH($A1209,'Cycle 5'!$L$10:$L$999,0),1)),INDEX('Cycle 6'!F$10:F$999,MATCH($A1209,'Cycle 6'!$L$10:$L$999,0),1)),INDEX('Cycle 7'!F$10:F$999,MATCH($A1209,'Cycle 7'!$L$10:$L$999,0),1)),INDEX('Cycle 8'!F$10:F$999,MATCH($A1209,'Cycle 8'!$L$10:$L$999,0),1)),INDEX('Cycle 9'!F$10:F$999,MATCH($A1209,'Cycle 9'!$L$10:$L$999,0),1)),INDEX('Cycle 10'!F$10:F$999,MATCH($A1209,'Cycle 10'!$L$10:$L$999,0),1)),INDEX('Cycle 11'!F$10:F$999,MATCH($A1209,'Cycle 11'!$L$10:$L$999,0),1)),""))</f>
        <v/>
      </c>
      <c r="H1209" t="str">
        <f>IF(IFERROR(IFERROR(IFERROR(IFERROR(IFERROR(IFERROR(IFERROR(IFERROR(IFERROR(IFERROR(IFERROR(IFERROR(INDEX(Summer!G$10:G$999,MATCH($A1209,Summer!$L$10:$L$999,0),1),INDEX('Cycle 1'!G$10:G$999,MATCH($A1209,'Cycle 1'!$L$10:$L$999,0),1)),INDEX('Cycle 2'!G$10:G$999,MATCH($A1209,'Cycle 2'!$L$10:$L$999,0),1)),INDEX('Cycle 3'!G$10:G$999,MATCH($A1209,'Cycle 3'!$L$10:$L$999,0),1)),INDEX('Cycle 4'!G$10:G$999,MATCH($A1209,'Cycle 4'!$L$10:$L$999,0),1)),INDEX('Cycle 5'!G$10:G$999,MATCH($A1209,'Cycle 5'!$L$10:$L$999,0),1)),INDEX('Cycle 6'!G$10:G$999,MATCH($A1209,'Cycle 6'!$L$10:$L$999,0),1)),INDEX('Cycle 7'!G$10:G$999,MATCH($A1209,'Cycle 7'!$L$10:$L$999,0),1)),INDEX('Cycle 8'!G$10:G$999,MATCH($A1209,'Cycle 8'!$L$10:$L$999,0),1)),INDEX('Cycle 9'!G$10:G$999,MATCH($A1209,'Cycle 9'!$L$10:$L$999,0),1)),INDEX('Cycle 10'!G$10:G$999,MATCH($A1209,'Cycle 10'!$L$10:$L$999,0),1)),INDEX('Cycle 11'!G$10:G$999,MATCH($A1209,'Cycle 11'!$L$10:$L$999,0),1)),"")="","",IFERROR(IFERROR(IFERROR(IFERROR(IFERROR(IFERROR(IFERROR(IFERROR(IFERROR(IFERROR(IFERROR(IFERROR(INDEX(Summer!G$10:G$999,MATCH($A1209,Summer!$L$10:$L$999,0),1),INDEX('Cycle 1'!G$10:G$999,MATCH($A1209,'Cycle 1'!$L$10:$L$999,0),1)),INDEX('Cycle 2'!G$10:G$999,MATCH($A1209,'Cycle 2'!$L$10:$L$999,0),1)),INDEX('Cycle 3'!G$10:G$999,MATCH($A1209,'Cycle 3'!$L$10:$L$999,0),1)),INDEX('Cycle 4'!G$10:G$999,MATCH($A1209,'Cycle 4'!$L$10:$L$999,0),1)),INDEX('Cycle 5'!G$10:G$999,MATCH($A1209,'Cycle 5'!$L$10:$L$999,0),1)),INDEX('Cycle 6'!G$10:G$999,MATCH($A1209,'Cycle 6'!$L$10:$L$999,0),1)),INDEX('Cycle 7'!G$10:G$999,MATCH($A1209,'Cycle 7'!$L$10:$L$999,0),1)),INDEX('Cycle 8'!G$10:G$999,MATCH($A1209,'Cycle 8'!$L$10:$L$999,0),1)),INDEX('Cycle 9'!G$10:G$999,MATCH($A1209,'Cycle 9'!$L$10:$L$999,0),1)),INDEX('Cycle 10'!G$10:G$999,MATCH($A1209,'Cycle 10'!$L$10:$L$999,0),1)),INDEX('Cycle 11'!G$10:G$999,MATCH($A1209,'Cycle 11'!$L$10:$L$999,0),1)),""))</f>
        <v/>
      </c>
      <c r="I1209">
        <f>IFERROR(IF(C1209="",MAX(I$1:I1208),IF(ROW(C$2)=ROW(C1209),1,IF(ISERROR(VLOOKUP(C1209,C$2:C1208,1,FALSE)),MAX(I$1:I1208)+1,MAX(I$1:I1208)))),"")</f>
        <v>0</v>
      </c>
      <c r="J1209" t="str">
        <f t="shared" si="125"/>
        <v/>
      </c>
      <c r="K1209" t="str">
        <f t="shared" si="127"/>
        <v/>
      </c>
      <c r="L1209" t="str">
        <f t="shared" si="127"/>
        <v/>
      </c>
      <c r="M1209" t="str">
        <f t="shared" si="127"/>
        <v/>
      </c>
      <c r="N1209" t="str">
        <f t="shared" si="127"/>
        <v/>
      </c>
      <c r="O1209" t="str">
        <f t="shared" si="127"/>
        <v/>
      </c>
      <c r="P1209" t="str">
        <f t="shared" si="127"/>
        <v/>
      </c>
      <c r="Q1209" t="str">
        <f t="shared" si="127"/>
        <v/>
      </c>
      <c r="R1209" t="str">
        <f t="shared" si="127"/>
        <v/>
      </c>
      <c r="S1209" t="str">
        <f t="shared" si="127"/>
        <v/>
      </c>
      <c r="T1209" t="str">
        <f t="shared" si="127"/>
        <v/>
      </c>
      <c r="U1209" t="str">
        <f t="shared" si="127"/>
        <v/>
      </c>
      <c r="V1209" t="str">
        <f t="shared" si="127"/>
        <v/>
      </c>
      <c r="W1209" t="str">
        <f t="shared" si="126"/>
        <v/>
      </c>
      <c r="X1209">
        <f>IF(OR(H1209="No",H1209=""),0,IF(COUNTIFS(H$2:H1209,"Yes",C$2:C1209,C1209)&gt;1,0,COUNTIFS(H$2:H1209,"Yes",C$2:C1209,C1209)))+IF(X1208=$X$1,0,X1208)</f>
        <v>0</v>
      </c>
    </row>
    <row r="1210" spans="1:24" x14ac:dyDescent="0.3">
      <c r="A1210">
        <f>ROWS($A$2:$A1210)</f>
        <v>1209</v>
      </c>
      <c r="B1210" t="str">
        <f>IF(ISERROR(VLOOKUP(A1210,Summer!L$11:L$500,1,FALSE)),IF(ISERROR(VLOOKUP(A1210,'Cycle 1'!L$11:L$500,1,FALSE)),IF(ISERROR(VLOOKUP(A1210,'Cycle 2'!L$11:L$500,1,FALSE)),IF(ISERROR(VLOOKUP(A1210,'Cycle 3'!L$11:L$500,1,FALSE)),IF(ISERROR(VLOOKUP(A1210,'Cycle 4'!L$11:L$500,1,FALSE)),IF(ISERROR(VLOOKUP(A1210,'Cycle 5'!L$11:L$500,1,FALSE)),IF(ISERROR(VLOOKUP(A1210,'Cycle 6'!L$11:L$500,1,FALSE)),IF(ISERROR(VLOOKUP(A1210,'Cycle 7'!L$11:L$500,1,FALSE)),IF(ISERROR(VLOOKUP(A1210,'Cycle 8'!L$11:L$500,1,FALSE)),IF(ISERROR(VLOOKUP(A1210,'Cycle 9'!L$11:L$500,1,FALSE)),IF(ISERROR(VLOOKUP(A1210,'Cycle 10'!L$11:L$500,1,FALSE)),IF(ISERROR(VLOOKUP(A1210,'Cycle 11'!L$11:L$500,1,FALSE)),"","Cycle 11"),"Cycle 10"),"Cycle 9"),"Cycle 8"),"Cycle 7"),"Cycle 6"),"Cycle 5"),"Cycle 4"),"Cycle 3"),"Cycle 2"),"Cycle 1"),"Summer")</f>
        <v/>
      </c>
      <c r="C1210" t="str">
        <f>IF(IFERROR(IFERROR(IFERROR(IFERROR(IFERROR(IFERROR(IFERROR(IFERROR(IFERROR(IFERROR(IFERROR(IFERROR(INDEX(Summer!B$10:B$999,MATCH($A1210,Summer!$L$10:$L$999,0),1),INDEX('Cycle 1'!B$10:B$999,MATCH($A1210,'Cycle 1'!$L$10:$L$999,0),1)),INDEX('Cycle 2'!B$10:B$999,MATCH($A1210,'Cycle 2'!$L$10:$L$999,0),1)),INDEX('Cycle 3'!B$10:B$999,MATCH($A1210,'Cycle 3'!$L$10:$L$999,0),1)),INDEX('Cycle 4'!B$10:B$999,MATCH($A1210,'Cycle 4'!$L$10:$L$999,0),1)),INDEX('Cycle 5'!B$10:B$999,MATCH($A1210,'Cycle 5'!$L$10:$L$999,0),1)),INDEX('Cycle 6'!B$10:B$999,MATCH($A1210,'Cycle 6'!$L$10:$L$999,0),1)),INDEX('Cycle 7'!B$10:B$999,MATCH($A1210,'Cycle 7'!$L$10:$L$999,0),1)),INDEX('Cycle 8'!B$10:B$999,MATCH($A1210,'Cycle 8'!$L$10:$L$999,0),1)),INDEX('Cycle 9'!B$10:B$999,MATCH($A1210,'Cycle 9'!$L$10:$L$999,0),1)),INDEX('Cycle 10'!B$10:B$999,MATCH($A1210,'Cycle 10'!$L$10:$L$999,0),1)),INDEX('Cycle 11'!B$10:B$999,MATCH($A1210,'Cycle 11'!$L$10:$L$999,0),1)),"")="","",IFERROR(IFERROR(IFERROR(IFERROR(IFERROR(IFERROR(IFERROR(IFERROR(IFERROR(IFERROR(IFERROR(IFERROR(INDEX(Summer!B$10:B$999,MATCH($A1210,Summer!$L$10:$L$999,0),1),INDEX('Cycle 1'!B$10:B$999,MATCH($A1210,'Cycle 1'!$L$10:$L$999,0),1)),INDEX('Cycle 2'!B$10:B$999,MATCH($A1210,'Cycle 2'!$L$10:$L$999,0),1)),INDEX('Cycle 3'!B$10:B$999,MATCH($A1210,'Cycle 3'!$L$10:$L$999,0),1)),INDEX('Cycle 4'!B$10:B$999,MATCH($A1210,'Cycle 4'!$L$10:$L$999,0),1)),INDEX('Cycle 5'!B$10:B$999,MATCH($A1210,'Cycle 5'!$L$10:$L$999,0),1)),INDEX('Cycle 6'!B$10:B$999,MATCH($A1210,'Cycle 6'!$L$10:$L$999,0),1)),INDEX('Cycle 7'!B$10:B$999,MATCH($A1210,'Cycle 7'!$L$10:$L$999,0),1)),INDEX('Cycle 8'!B$10:B$999,MATCH($A1210,'Cycle 8'!$L$10:$L$999,0),1)),INDEX('Cycle 9'!B$10:B$999,MATCH($A1210,'Cycle 9'!$L$10:$L$999,0),1)),INDEX('Cycle 10'!B$10:B$999,MATCH($A1210,'Cycle 10'!$L$10:$L$999,0),1)),INDEX('Cycle 11'!B$10:B$999,MATCH($A1210,'Cycle 11'!$L$10:$L$999,0),1)),""))</f>
        <v/>
      </c>
      <c r="D1210" t="str">
        <f>IF(IFERROR(IFERROR(IFERROR(IFERROR(IFERROR(IFERROR(IFERROR(IFERROR(IFERROR(IFERROR(IFERROR(IFERROR(INDEX(Summer!C$10:C$999,MATCH($A1210,Summer!$L$10:$L$999,0),1),INDEX('Cycle 1'!C$10:C$999,MATCH($A1210,'Cycle 1'!$L$10:$L$999,0),1)),INDEX('Cycle 2'!C$10:C$999,MATCH($A1210,'Cycle 2'!$L$10:$L$999,0),1)),INDEX('Cycle 3'!C$10:C$999,MATCH($A1210,'Cycle 3'!$L$10:$L$999,0),1)),INDEX('Cycle 4'!C$10:C$999,MATCH($A1210,'Cycle 4'!$L$10:$L$999,0),1)),INDEX('Cycle 5'!C$10:C$999,MATCH($A1210,'Cycle 5'!$L$10:$L$999,0),1)),INDEX('Cycle 6'!C$10:C$999,MATCH($A1210,'Cycle 6'!$L$10:$L$999,0),1)),INDEX('Cycle 7'!C$10:C$999,MATCH($A1210,'Cycle 7'!$L$10:$L$999,0),1)),INDEX('Cycle 8'!C$10:C$999,MATCH($A1210,'Cycle 8'!$L$10:$L$999,0),1)),INDEX('Cycle 9'!C$10:C$999,MATCH($A1210,'Cycle 9'!$L$10:$L$999,0),1)),INDEX('Cycle 10'!C$10:C$999,MATCH($A1210,'Cycle 10'!$L$10:$L$999,0),1)),INDEX('Cycle 11'!C$10:C$999,MATCH($A1210,'Cycle 11'!$L$10:$L$999,0),1)),"")="","",IFERROR(IFERROR(IFERROR(IFERROR(IFERROR(IFERROR(IFERROR(IFERROR(IFERROR(IFERROR(IFERROR(IFERROR(INDEX(Summer!C$10:C$999,MATCH($A1210,Summer!$L$10:$L$999,0),1),INDEX('Cycle 1'!C$10:C$999,MATCH($A1210,'Cycle 1'!$L$10:$L$999,0),1)),INDEX('Cycle 2'!C$10:C$999,MATCH($A1210,'Cycle 2'!$L$10:$L$999,0),1)),INDEX('Cycle 3'!C$10:C$999,MATCH($A1210,'Cycle 3'!$L$10:$L$999,0),1)),INDEX('Cycle 4'!C$10:C$999,MATCH($A1210,'Cycle 4'!$L$10:$L$999,0),1)),INDEX('Cycle 5'!C$10:C$999,MATCH($A1210,'Cycle 5'!$L$10:$L$999,0),1)),INDEX('Cycle 6'!C$10:C$999,MATCH($A1210,'Cycle 6'!$L$10:$L$999,0),1)),INDEX('Cycle 7'!C$10:C$999,MATCH($A1210,'Cycle 7'!$L$10:$L$999,0),1)),INDEX('Cycle 8'!C$10:C$999,MATCH($A1210,'Cycle 8'!$L$10:$L$999,0),1)),INDEX('Cycle 9'!C$10:C$999,MATCH($A1210,'Cycle 9'!$L$10:$L$999,0),1)),INDEX('Cycle 10'!C$10:C$999,MATCH($A1210,'Cycle 10'!$L$10:$L$999,0),1)),INDEX('Cycle 11'!C$10:C$999,MATCH($A1210,'Cycle 11'!$L$10:$L$999,0),1)),""))</f>
        <v/>
      </c>
      <c r="E1210" t="str">
        <f>IF(IFERROR(IFERROR(IFERROR(IFERROR(IFERROR(IFERROR(IFERROR(IFERROR(IFERROR(IFERROR(IFERROR(IFERROR(INDEX(Summer!D$10:D$999,MATCH($A1210,Summer!$L$10:$L$999,0),1),INDEX('Cycle 1'!D$10:D$999,MATCH($A1210,'Cycle 1'!$L$10:$L$999,0),1)),INDEX('Cycle 2'!D$10:D$999,MATCH($A1210,'Cycle 2'!$L$10:$L$999,0),1)),INDEX('Cycle 3'!D$10:D$999,MATCH($A1210,'Cycle 3'!$L$10:$L$999,0),1)),INDEX('Cycle 4'!D$10:D$999,MATCH($A1210,'Cycle 4'!$L$10:$L$999,0),1)),INDEX('Cycle 5'!D$10:D$999,MATCH($A1210,'Cycle 5'!$L$10:$L$999,0),1)),INDEX('Cycle 6'!D$10:D$999,MATCH($A1210,'Cycle 6'!$L$10:$L$999,0),1)),INDEX('Cycle 7'!D$10:D$999,MATCH($A1210,'Cycle 7'!$L$10:$L$999,0),1)),INDEX('Cycle 8'!D$10:D$999,MATCH($A1210,'Cycle 8'!$L$10:$L$999,0),1)),INDEX('Cycle 9'!D$10:D$999,MATCH($A1210,'Cycle 9'!$L$10:$L$999,0),1)),INDEX('Cycle 10'!D$10:D$999,MATCH($A1210,'Cycle 10'!$L$10:$L$999,0),1)),INDEX('Cycle 11'!D$10:D$999,MATCH($A1210,'Cycle 11'!$L$10:$L$999,0),1)),"")="","",IFERROR(IFERROR(IFERROR(IFERROR(IFERROR(IFERROR(IFERROR(IFERROR(IFERROR(IFERROR(IFERROR(IFERROR(INDEX(Summer!D$10:D$999,MATCH($A1210,Summer!$L$10:$L$999,0),1),INDEX('Cycle 1'!D$10:D$999,MATCH($A1210,'Cycle 1'!$L$10:$L$999,0),1)),INDEX('Cycle 2'!D$10:D$999,MATCH($A1210,'Cycle 2'!$L$10:$L$999,0),1)),INDEX('Cycle 3'!D$10:D$999,MATCH($A1210,'Cycle 3'!$L$10:$L$999,0),1)),INDEX('Cycle 4'!D$10:D$999,MATCH($A1210,'Cycle 4'!$L$10:$L$999,0),1)),INDEX('Cycle 5'!D$10:D$999,MATCH($A1210,'Cycle 5'!$L$10:$L$999,0),1)),INDEX('Cycle 6'!D$10:D$999,MATCH($A1210,'Cycle 6'!$L$10:$L$999,0),1)),INDEX('Cycle 7'!D$10:D$999,MATCH($A1210,'Cycle 7'!$L$10:$L$999,0),1)),INDEX('Cycle 8'!D$10:D$999,MATCH($A1210,'Cycle 8'!$L$10:$L$999,0),1)),INDEX('Cycle 9'!D$10:D$999,MATCH($A1210,'Cycle 9'!$L$10:$L$999,0),1)),INDEX('Cycle 10'!D$10:D$999,MATCH($A1210,'Cycle 10'!$L$10:$L$999,0),1)),INDEX('Cycle 11'!D$10:D$999,MATCH($A1210,'Cycle 11'!$L$10:$L$999,0),1)),""))</f>
        <v/>
      </c>
      <c r="F1210" t="str">
        <f>IF(IFERROR(IFERROR(IFERROR(IFERROR(IFERROR(IFERROR(IFERROR(IFERROR(IFERROR(IFERROR(IFERROR(IFERROR(INDEX(Summer!E$10:E$999,MATCH($A1210,Summer!$L$10:$L$999,0),1),INDEX('Cycle 1'!E$10:E$999,MATCH($A1210,'Cycle 1'!$L$10:$L$999,0),1)),INDEX('Cycle 2'!E$10:E$999,MATCH($A1210,'Cycle 2'!$L$10:$L$999,0),1)),INDEX('Cycle 3'!E$10:E$999,MATCH($A1210,'Cycle 3'!$L$10:$L$999,0),1)),INDEX('Cycle 4'!E$10:E$999,MATCH($A1210,'Cycle 4'!$L$10:$L$999,0),1)),INDEX('Cycle 5'!E$10:E$999,MATCH($A1210,'Cycle 5'!$L$10:$L$999,0),1)),INDEX('Cycle 6'!E$10:E$999,MATCH($A1210,'Cycle 6'!$L$10:$L$999,0),1)),INDEX('Cycle 7'!E$10:E$999,MATCH($A1210,'Cycle 7'!$L$10:$L$999,0),1)),INDEX('Cycle 8'!E$10:E$999,MATCH($A1210,'Cycle 8'!$L$10:$L$999,0),1)),INDEX('Cycle 9'!E$10:E$999,MATCH($A1210,'Cycle 9'!$L$10:$L$999,0),1)),INDEX('Cycle 10'!E$10:E$999,MATCH($A1210,'Cycle 10'!$L$10:$L$999,0),1)),INDEX('Cycle 11'!E$10:E$999,MATCH($A1210,'Cycle 11'!$L$10:$L$999,0),1)),"")="","",IFERROR(IFERROR(IFERROR(IFERROR(IFERROR(IFERROR(IFERROR(IFERROR(IFERROR(IFERROR(IFERROR(IFERROR(INDEX(Summer!E$10:E$999,MATCH($A1210,Summer!$L$10:$L$999,0),1),INDEX('Cycle 1'!E$10:E$999,MATCH($A1210,'Cycle 1'!$L$10:$L$999,0),1)),INDEX('Cycle 2'!E$10:E$999,MATCH($A1210,'Cycle 2'!$L$10:$L$999,0),1)),INDEX('Cycle 3'!E$10:E$999,MATCH($A1210,'Cycle 3'!$L$10:$L$999,0),1)),INDEX('Cycle 4'!E$10:E$999,MATCH($A1210,'Cycle 4'!$L$10:$L$999,0),1)),INDEX('Cycle 5'!E$10:E$999,MATCH($A1210,'Cycle 5'!$L$10:$L$999,0),1)),INDEX('Cycle 6'!E$10:E$999,MATCH($A1210,'Cycle 6'!$L$10:$L$999,0),1)),INDEX('Cycle 7'!E$10:E$999,MATCH($A1210,'Cycle 7'!$L$10:$L$999,0),1)),INDEX('Cycle 8'!E$10:E$999,MATCH($A1210,'Cycle 8'!$L$10:$L$999,0),1)),INDEX('Cycle 9'!E$10:E$999,MATCH($A1210,'Cycle 9'!$L$10:$L$999,0),1)),INDEX('Cycle 10'!E$10:E$999,MATCH($A1210,'Cycle 10'!$L$10:$L$999,0),1)),INDEX('Cycle 11'!E$10:E$999,MATCH($A1210,'Cycle 11'!$L$10:$L$999,0),1)),""))</f>
        <v/>
      </c>
      <c r="G1210" t="str">
        <f>IF(IFERROR(IFERROR(IFERROR(IFERROR(IFERROR(IFERROR(IFERROR(IFERROR(IFERROR(IFERROR(IFERROR(IFERROR(INDEX(Summer!F$10:F$999,MATCH($A1210,Summer!$L$10:$L$999,0),1),INDEX('Cycle 1'!F$10:F$999,MATCH($A1210,'Cycle 1'!$L$10:$L$999,0),1)),INDEX('Cycle 2'!F$10:F$999,MATCH($A1210,'Cycle 2'!$L$10:$L$999,0),1)),INDEX('Cycle 3'!F$10:F$999,MATCH($A1210,'Cycle 3'!$L$10:$L$999,0),1)),INDEX('Cycle 4'!F$10:F$999,MATCH($A1210,'Cycle 4'!$L$10:$L$999,0),1)),INDEX('Cycle 5'!F$10:F$999,MATCH($A1210,'Cycle 5'!$L$10:$L$999,0),1)),INDEX('Cycle 6'!F$10:F$999,MATCH($A1210,'Cycle 6'!$L$10:$L$999,0),1)),INDEX('Cycle 7'!F$10:F$999,MATCH($A1210,'Cycle 7'!$L$10:$L$999,0),1)),INDEX('Cycle 8'!F$10:F$999,MATCH($A1210,'Cycle 8'!$L$10:$L$999,0),1)),INDEX('Cycle 9'!F$10:F$999,MATCH($A1210,'Cycle 9'!$L$10:$L$999,0),1)),INDEX('Cycle 10'!F$10:F$999,MATCH($A1210,'Cycle 10'!$L$10:$L$999,0),1)),INDEX('Cycle 11'!F$10:F$999,MATCH($A1210,'Cycle 11'!$L$10:$L$999,0),1)),"")="","",IFERROR(IFERROR(IFERROR(IFERROR(IFERROR(IFERROR(IFERROR(IFERROR(IFERROR(IFERROR(IFERROR(IFERROR(INDEX(Summer!F$10:F$999,MATCH($A1210,Summer!$L$10:$L$999,0),1),INDEX('Cycle 1'!F$10:F$999,MATCH($A1210,'Cycle 1'!$L$10:$L$999,0),1)),INDEX('Cycle 2'!F$10:F$999,MATCH($A1210,'Cycle 2'!$L$10:$L$999,0),1)),INDEX('Cycle 3'!F$10:F$999,MATCH($A1210,'Cycle 3'!$L$10:$L$999,0),1)),INDEX('Cycle 4'!F$10:F$999,MATCH($A1210,'Cycle 4'!$L$10:$L$999,0),1)),INDEX('Cycle 5'!F$10:F$999,MATCH($A1210,'Cycle 5'!$L$10:$L$999,0),1)),INDEX('Cycle 6'!F$10:F$999,MATCH($A1210,'Cycle 6'!$L$10:$L$999,0),1)),INDEX('Cycle 7'!F$10:F$999,MATCH($A1210,'Cycle 7'!$L$10:$L$999,0),1)),INDEX('Cycle 8'!F$10:F$999,MATCH($A1210,'Cycle 8'!$L$10:$L$999,0),1)),INDEX('Cycle 9'!F$10:F$999,MATCH($A1210,'Cycle 9'!$L$10:$L$999,0),1)),INDEX('Cycle 10'!F$10:F$999,MATCH($A1210,'Cycle 10'!$L$10:$L$999,0),1)),INDEX('Cycle 11'!F$10:F$999,MATCH($A1210,'Cycle 11'!$L$10:$L$999,0),1)),""))</f>
        <v/>
      </c>
      <c r="H1210" t="str">
        <f>IF(IFERROR(IFERROR(IFERROR(IFERROR(IFERROR(IFERROR(IFERROR(IFERROR(IFERROR(IFERROR(IFERROR(IFERROR(INDEX(Summer!G$10:G$999,MATCH($A1210,Summer!$L$10:$L$999,0),1),INDEX('Cycle 1'!G$10:G$999,MATCH($A1210,'Cycle 1'!$L$10:$L$999,0),1)),INDEX('Cycle 2'!G$10:G$999,MATCH($A1210,'Cycle 2'!$L$10:$L$999,0),1)),INDEX('Cycle 3'!G$10:G$999,MATCH($A1210,'Cycle 3'!$L$10:$L$999,0),1)),INDEX('Cycle 4'!G$10:G$999,MATCH($A1210,'Cycle 4'!$L$10:$L$999,0),1)),INDEX('Cycle 5'!G$10:G$999,MATCH($A1210,'Cycle 5'!$L$10:$L$999,0),1)),INDEX('Cycle 6'!G$10:G$999,MATCH($A1210,'Cycle 6'!$L$10:$L$999,0),1)),INDEX('Cycle 7'!G$10:G$999,MATCH($A1210,'Cycle 7'!$L$10:$L$999,0),1)),INDEX('Cycle 8'!G$10:G$999,MATCH($A1210,'Cycle 8'!$L$10:$L$999,0),1)),INDEX('Cycle 9'!G$10:G$999,MATCH($A1210,'Cycle 9'!$L$10:$L$999,0),1)),INDEX('Cycle 10'!G$10:G$999,MATCH($A1210,'Cycle 10'!$L$10:$L$999,0),1)),INDEX('Cycle 11'!G$10:G$999,MATCH($A1210,'Cycle 11'!$L$10:$L$999,0),1)),"")="","",IFERROR(IFERROR(IFERROR(IFERROR(IFERROR(IFERROR(IFERROR(IFERROR(IFERROR(IFERROR(IFERROR(IFERROR(INDEX(Summer!G$10:G$999,MATCH($A1210,Summer!$L$10:$L$999,0),1),INDEX('Cycle 1'!G$10:G$999,MATCH($A1210,'Cycle 1'!$L$10:$L$999,0),1)),INDEX('Cycle 2'!G$10:G$999,MATCH($A1210,'Cycle 2'!$L$10:$L$999,0),1)),INDEX('Cycle 3'!G$10:G$999,MATCH($A1210,'Cycle 3'!$L$10:$L$999,0),1)),INDEX('Cycle 4'!G$10:G$999,MATCH($A1210,'Cycle 4'!$L$10:$L$999,0),1)),INDEX('Cycle 5'!G$10:G$999,MATCH($A1210,'Cycle 5'!$L$10:$L$999,0),1)),INDEX('Cycle 6'!G$10:G$999,MATCH($A1210,'Cycle 6'!$L$10:$L$999,0),1)),INDEX('Cycle 7'!G$10:G$999,MATCH($A1210,'Cycle 7'!$L$10:$L$999,0),1)),INDEX('Cycle 8'!G$10:G$999,MATCH($A1210,'Cycle 8'!$L$10:$L$999,0),1)),INDEX('Cycle 9'!G$10:G$999,MATCH($A1210,'Cycle 9'!$L$10:$L$999,0),1)),INDEX('Cycle 10'!G$10:G$999,MATCH($A1210,'Cycle 10'!$L$10:$L$999,0),1)),INDEX('Cycle 11'!G$10:G$999,MATCH($A1210,'Cycle 11'!$L$10:$L$999,0),1)),""))</f>
        <v/>
      </c>
      <c r="I1210">
        <f>IFERROR(IF(C1210="",MAX(I$1:I1209),IF(ROW(C$2)=ROW(C1210),1,IF(ISERROR(VLOOKUP(C1210,C$2:C1209,1,FALSE)),MAX(I$1:I1209)+1,MAX(I$1:I1209)))),"")</f>
        <v>0</v>
      </c>
      <c r="J1210" t="str">
        <f t="shared" si="125"/>
        <v/>
      </c>
      <c r="K1210" t="str">
        <f t="shared" si="127"/>
        <v/>
      </c>
      <c r="L1210" t="str">
        <f t="shared" si="127"/>
        <v/>
      </c>
      <c r="M1210" t="str">
        <f t="shared" si="127"/>
        <v/>
      </c>
      <c r="N1210" t="str">
        <f t="shared" si="127"/>
        <v/>
      </c>
      <c r="O1210" t="str">
        <f t="shared" si="127"/>
        <v/>
      </c>
      <c r="P1210" t="str">
        <f t="shared" si="127"/>
        <v/>
      </c>
      <c r="Q1210" t="str">
        <f t="shared" si="127"/>
        <v/>
      </c>
      <c r="R1210" t="str">
        <f t="shared" si="127"/>
        <v/>
      </c>
      <c r="S1210" t="str">
        <f t="shared" si="127"/>
        <v/>
      </c>
      <c r="T1210" t="str">
        <f t="shared" si="127"/>
        <v/>
      </c>
      <c r="U1210" t="str">
        <f t="shared" si="127"/>
        <v/>
      </c>
      <c r="V1210" t="str">
        <f t="shared" si="127"/>
        <v/>
      </c>
      <c r="W1210" t="str">
        <f t="shared" si="126"/>
        <v/>
      </c>
      <c r="X1210">
        <f>IF(OR(H1210="No",H1210=""),0,IF(COUNTIFS(H$2:H1210,"Yes",C$2:C1210,C1210)&gt;1,0,COUNTIFS(H$2:H1210,"Yes",C$2:C1210,C1210)))+IF(X1209=$X$1,0,X1209)</f>
        <v>0</v>
      </c>
    </row>
    <row r="1211" spans="1:24" x14ac:dyDescent="0.3">
      <c r="A1211">
        <f>ROWS($A$2:$A1211)</f>
        <v>1210</v>
      </c>
      <c r="B1211" t="str">
        <f>IF(ISERROR(VLOOKUP(A1211,Summer!L$11:L$500,1,FALSE)),IF(ISERROR(VLOOKUP(A1211,'Cycle 1'!L$11:L$500,1,FALSE)),IF(ISERROR(VLOOKUP(A1211,'Cycle 2'!L$11:L$500,1,FALSE)),IF(ISERROR(VLOOKUP(A1211,'Cycle 3'!L$11:L$500,1,FALSE)),IF(ISERROR(VLOOKUP(A1211,'Cycle 4'!L$11:L$500,1,FALSE)),IF(ISERROR(VLOOKUP(A1211,'Cycle 5'!L$11:L$500,1,FALSE)),IF(ISERROR(VLOOKUP(A1211,'Cycle 6'!L$11:L$500,1,FALSE)),IF(ISERROR(VLOOKUP(A1211,'Cycle 7'!L$11:L$500,1,FALSE)),IF(ISERROR(VLOOKUP(A1211,'Cycle 8'!L$11:L$500,1,FALSE)),IF(ISERROR(VLOOKUP(A1211,'Cycle 9'!L$11:L$500,1,FALSE)),IF(ISERROR(VLOOKUP(A1211,'Cycle 10'!L$11:L$500,1,FALSE)),IF(ISERROR(VLOOKUP(A1211,'Cycle 11'!L$11:L$500,1,FALSE)),"","Cycle 11"),"Cycle 10"),"Cycle 9"),"Cycle 8"),"Cycle 7"),"Cycle 6"),"Cycle 5"),"Cycle 4"),"Cycle 3"),"Cycle 2"),"Cycle 1"),"Summer")</f>
        <v/>
      </c>
      <c r="C1211" t="str">
        <f>IF(IFERROR(IFERROR(IFERROR(IFERROR(IFERROR(IFERROR(IFERROR(IFERROR(IFERROR(IFERROR(IFERROR(IFERROR(INDEX(Summer!B$10:B$999,MATCH($A1211,Summer!$L$10:$L$999,0),1),INDEX('Cycle 1'!B$10:B$999,MATCH($A1211,'Cycle 1'!$L$10:$L$999,0),1)),INDEX('Cycle 2'!B$10:B$999,MATCH($A1211,'Cycle 2'!$L$10:$L$999,0),1)),INDEX('Cycle 3'!B$10:B$999,MATCH($A1211,'Cycle 3'!$L$10:$L$999,0),1)),INDEX('Cycle 4'!B$10:B$999,MATCH($A1211,'Cycle 4'!$L$10:$L$999,0),1)),INDEX('Cycle 5'!B$10:B$999,MATCH($A1211,'Cycle 5'!$L$10:$L$999,0),1)),INDEX('Cycle 6'!B$10:B$999,MATCH($A1211,'Cycle 6'!$L$10:$L$999,0),1)),INDEX('Cycle 7'!B$10:B$999,MATCH($A1211,'Cycle 7'!$L$10:$L$999,0),1)),INDEX('Cycle 8'!B$10:B$999,MATCH($A1211,'Cycle 8'!$L$10:$L$999,0),1)),INDEX('Cycle 9'!B$10:B$999,MATCH($A1211,'Cycle 9'!$L$10:$L$999,0),1)),INDEX('Cycle 10'!B$10:B$999,MATCH($A1211,'Cycle 10'!$L$10:$L$999,0),1)),INDEX('Cycle 11'!B$10:B$999,MATCH($A1211,'Cycle 11'!$L$10:$L$999,0),1)),"")="","",IFERROR(IFERROR(IFERROR(IFERROR(IFERROR(IFERROR(IFERROR(IFERROR(IFERROR(IFERROR(IFERROR(IFERROR(INDEX(Summer!B$10:B$999,MATCH($A1211,Summer!$L$10:$L$999,0),1),INDEX('Cycle 1'!B$10:B$999,MATCH($A1211,'Cycle 1'!$L$10:$L$999,0),1)),INDEX('Cycle 2'!B$10:B$999,MATCH($A1211,'Cycle 2'!$L$10:$L$999,0),1)),INDEX('Cycle 3'!B$10:B$999,MATCH($A1211,'Cycle 3'!$L$10:$L$999,0),1)),INDEX('Cycle 4'!B$10:B$999,MATCH($A1211,'Cycle 4'!$L$10:$L$999,0),1)),INDEX('Cycle 5'!B$10:B$999,MATCH($A1211,'Cycle 5'!$L$10:$L$999,0),1)),INDEX('Cycle 6'!B$10:B$999,MATCH($A1211,'Cycle 6'!$L$10:$L$999,0),1)),INDEX('Cycle 7'!B$10:B$999,MATCH($A1211,'Cycle 7'!$L$10:$L$999,0),1)),INDEX('Cycle 8'!B$10:B$999,MATCH($A1211,'Cycle 8'!$L$10:$L$999,0),1)),INDEX('Cycle 9'!B$10:B$999,MATCH($A1211,'Cycle 9'!$L$10:$L$999,0),1)),INDEX('Cycle 10'!B$10:B$999,MATCH($A1211,'Cycle 10'!$L$10:$L$999,0),1)),INDEX('Cycle 11'!B$10:B$999,MATCH($A1211,'Cycle 11'!$L$10:$L$999,0),1)),""))</f>
        <v/>
      </c>
      <c r="D1211" t="str">
        <f>IF(IFERROR(IFERROR(IFERROR(IFERROR(IFERROR(IFERROR(IFERROR(IFERROR(IFERROR(IFERROR(IFERROR(IFERROR(INDEX(Summer!C$10:C$999,MATCH($A1211,Summer!$L$10:$L$999,0),1),INDEX('Cycle 1'!C$10:C$999,MATCH($A1211,'Cycle 1'!$L$10:$L$999,0),1)),INDEX('Cycle 2'!C$10:C$999,MATCH($A1211,'Cycle 2'!$L$10:$L$999,0),1)),INDEX('Cycle 3'!C$10:C$999,MATCH($A1211,'Cycle 3'!$L$10:$L$999,0),1)),INDEX('Cycle 4'!C$10:C$999,MATCH($A1211,'Cycle 4'!$L$10:$L$999,0),1)),INDEX('Cycle 5'!C$10:C$999,MATCH($A1211,'Cycle 5'!$L$10:$L$999,0),1)),INDEX('Cycle 6'!C$10:C$999,MATCH($A1211,'Cycle 6'!$L$10:$L$999,0),1)),INDEX('Cycle 7'!C$10:C$999,MATCH($A1211,'Cycle 7'!$L$10:$L$999,0),1)),INDEX('Cycle 8'!C$10:C$999,MATCH($A1211,'Cycle 8'!$L$10:$L$999,0),1)),INDEX('Cycle 9'!C$10:C$999,MATCH($A1211,'Cycle 9'!$L$10:$L$999,0),1)),INDEX('Cycle 10'!C$10:C$999,MATCH($A1211,'Cycle 10'!$L$10:$L$999,0),1)),INDEX('Cycle 11'!C$10:C$999,MATCH($A1211,'Cycle 11'!$L$10:$L$999,0),1)),"")="","",IFERROR(IFERROR(IFERROR(IFERROR(IFERROR(IFERROR(IFERROR(IFERROR(IFERROR(IFERROR(IFERROR(IFERROR(INDEX(Summer!C$10:C$999,MATCH($A1211,Summer!$L$10:$L$999,0),1),INDEX('Cycle 1'!C$10:C$999,MATCH($A1211,'Cycle 1'!$L$10:$L$999,0),1)),INDEX('Cycle 2'!C$10:C$999,MATCH($A1211,'Cycle 2'!$L$10:$L$999,0),1)),INDEX('Cycle 3'!C$10:C$999,MATCH($A1211,'Cycle 3'!$L$10:$L$999,0),1)),INDEX('Cycle 4'!C$10:C$999,MATCH($A1211,'Cycle 4'!$L$10:$L$999,0),1)),INDEX('Cycle 5'!C$10:C$999,MATCH($A1211,'Cycle 5'!$L$10:$L$999,0),1)),INDEX('Cycle 6'!C$10:C$999,MATCH($A1211,'Cycle 6'!$L$10:$L$999,0),1)),INDEX('Cycle 7'!C$10:C$999,MATCH($A1211,'Cycle 7'!$L$10:$L$999,0),1)),INDEX('Cycle 8'!C$10:C$999,MATCH($A1211,'Cycle 8'!$L$10:$L$999,0),1)),INDEX('Cycle 9'!C$10:C$999,MATCH($A1211,'Cycle 9'!$L$10:$L$999,0),1)),INDEX('Cycle 10'!C$10:C$999,MATCH($A1211,'Cycle 10'!$L$10:$L$999,0),1)),INDEX('Cycle 11'!C$10:C$999,MATCH($A1211,'Cycle 11'!$L$10:$L$999,0),1)),""))</f>
        <v/>
      </c>
      <c r="E1211" t="str">
        <f>IF(IFERROR(IFERROR(IFERROR(IFERROR(IFERROR(IFERROR(IFERROR(IFERROR(IFERROR(IFERROR(IFERROR(IFERROR(INDEX(Summer!D$10:D$999,MATCH($A1211,Summer!$L$10:$L$999,0),1),INDEX('Cycle 1'!D$10:D$999,MATCH($A1211,'Cycle 1'!$L$10:$L$999,0),1)),INDEX('Cycle 2'!D$10:D$999,MATCH($A1211,'Cycle 2'!$L$10:$L$999,0),1)),INDEX('Cycle 3'!D$10:D$999,MATCH($A1211,'Cycle 3'!$L$10:$L$999,0),1)),INDEX('Cycle 4'!D$10:D$999,MATCH($A1211,'Cycle 4'!$L$10:$L$999,0),1)),INDEX('Cycle 5'!D$10:D$999,MATCH($A1211,'Cycle 5'!$L$10:$L$999,0),1)),INDEX('Cycle 6'!D$10:D$999,MATCH($A1211,'Cycle 6'!$L$10:$L$999,0),1)),INDEX('Cycle 7'!D$10:D$999,MATCH($A1211,'Cycle 7'!$L$10:$L$999,0),1)),INDEX('Cycle 8'!D$10:D$999,MATCH($A1211,'Cycle 8'!$L$10:$L$999,0),1)),INDEX('Cycle 9'!D$10:D$999,MATCH($A1211,'Cycle 9'!$L$10:$L$999,0),1)),INDEX('Cycle 10'!D$10:D$999,MATCH($A1211,'Cycle 10'!$L$10:$L$999,0),1)),INDEX('Cycle 11'!D$10:D$999,MATCH($A1211,'Cycle 11'!$L$10:$L$999,0),1)),"")="","",IFERROR(IFERROR(IFERROR(IFERROR(IFERROR(IFERROR(IFERROR(IFERROR(IFERROR(IFERROR(IFERROR(IFERROR(INDEX(Summer!D$10:D$999,MATCH($A1211,Summer!$L$10:$L$999,0),1),INDEX('Cycle 1'!D$10:D$999,MATCH($A1211,'Cycle 1'!$L$10:$L$999,0),1)),INDEX('Cycle 2'!D$10:D$999,MATCH($A1211,'Cycle 2'!$L$10:$L$999,0),1)),INDEX('Cycle 3'!D$10:D$999,MATCH($A1211,'Cycle 3'!$L$10:$L$999,0),1)),INDEX('Cycle 4'!D$10:D$999,MATCH($A1211,'Cycle 4'!$L$10:$L$999,0),1)),INDEX('Cycle 5'!D$10:D$999,MATCH($A1211,'Cycle 5'!$L$10:$L$999,0),1)),INDEX('Cycle 6'!D$10:D$999,MATCH($A1211,'Cycle 6'!$L$10:$L$999,0),1)),INDEX('Cycle 7'!D$10:D$999,MATCH($A1211,'Cycle 7'!$L$10:$L$999,0),1)),INDEX('Cycle 8'!D$10:D$999,MATCH($A1211,'Cycle 8'!$L$10:$L$999,0),1)),INDEX('Cycle 9'!D$10:D$999,MATCH($A1211,'Cycle 9'!$L$10:$L$999,0),1)),INDEX('Cycle 10'!D$10:D$999,MATCH($A1211,'Cycle 10'!$L$10:$L$999,0),1)),INDEX('Cycle 11'!D$10:D$999,MATCH($A1211,'Cycle 11'!$L$10:$L$999,0),1)),""))</f>
        <v/>
      </c>
      <c r="F1211" t="str">
        <f>IF(IFERROR(IFERROR(IFERROR(IFERROR(IFERROR(IFERROR(IFERROR(IFERROR(IFERROR(IFERROR(IFERROR(IFERROR(INDEX(Summer!E$10:E$999,MATCH($A1211,Summer!$L$10:$L$999,0),1),INDEX('Cycle 1'!E$10:E$999,MATCH($A1211,'Cycle 1'!$L$10:$L$999,0),1)),INDEX('Cycle 2'!E$10:E$999,MATCH($A1211,'Cycle 2'!$L$10:$L$999,0),1)),INDEX('Cycle 3'!E$10:E$999,MATCH($A1211,'Cycle 3'!$L$10:$L$999,0),1)),INDEX('Cycle 4'!E$10:E$999,MATCH($A1211,'Cycle 4'!$L$10:$L$999,0),1)),INDEX('Cycle 5'!E$10:E$999,MATCH($A1211,'Cycle 5'!$L$10:$L$999,0),1)),INDEX('Cycle 6'!E$10:E$999,MATCH($A1211,'Cycle 6'!$L$10:$L$999,0),1)),INDEX('Cycle 7'!E$10:E$999,MATCH($A1211,'Cycle 7'!$L$10:$L$999,0),1)),INDEX('Cycle 8'!E$10:E$999,MATCH($A1211,'Cycle 8'!$L$10:$L$999,0),1)),INDEX('Cycle 9'!E$10:E$999,MATCH($A1211,'Cycle 9'!$L$10:$L$999,0),1)),INDEX('Cycle 10'!E$10:E$999,MATCH($A1211,'Cycle 10'!$L$10:$L$999,0),1)),INDEX('Cycle 11'!E$10:E$999,MATCH($A1211,'Cycle 11'!$L$10:$L$999,0),1)),"")="","",IFERROR(IFERROR(IFERROR(IFERROR(IFERROR(IFERROR(IFERROR(IFERROR(IFERROR(IFERROR(IFERROR(IFERROR(INDEX(Summer!E$10:E$999,MATCH($A1211,Summer!$L$10:$L$999,0),1),INDEX('Cycle 1'!E$10:E$999,MATCH($A1211,'Cycle 1'!$L$10:$L$999,0),1)),INDEX('Cycle 2'!E$10:E$999,MATCH($A1211,'Cycle 2'!$L$10:$L$999,0),1)),INDEX('Cycle 3'!E$10:E$999,MATCH($A1211,'Cycle 3'!$L$10:$L$999,0),1)),INDEX('Cycle 4'!E$10:E$999,MATCH($A1211,'Cycle 4'!$L$10:$L$999,0),1)),INDEX('Cycle 5'!E$10:E$999,MATCH($A1211,'Cycle 5'!$L$10:$L$999,0),1)),INDEX('Cycle 6'!E$10:E$999,MATCH($A1211,'Cycle 6'!$L$10:$L$999,0),1)),INDEX('Cycle 7'!E$10:E$999,MATCH($A1211,'Cycle 7'!$L$10:$L$999,0),1)),INDEX('Cycle 8'!E$10:E$999,MATCH($A1211,'Cycle 8'!$L$10:$L$999,0),1)),INDEX('Cycle 9'!E$10:E$999,MATCH($A1211,'Cycle 9'!$L$10:$L$999,0),1)),INDEX('Cycle 10'!E$10:E$999,MATCH($A1211,'Cycle 10'!$L$10:$L$999,0),1)),INDEX('Cycle 11'!E$10:E$999,MATCH($A1211,'Cycle 11'!$L$10:$L$999,0),1)),""))</f>
        <v/>
      </c>
      <c r="G1211" t="str">
        <f>IF(IFERROR(IFERROR(IFERROR(IFERROR(IFERROR(IFERROR(IFERROR(IFERROR(IFERROR(IFERROR(IFERROR(IFERROR(INDEX(Summer!F$10:F$999,MATCH($A1211,Summer!$L$10:$L$999,0),1),INDEX('Cycle 1'!F$10:F$999,MATCH($A1211,'Cycle 1'!$L$10:$L$999,0),1)),INDEX('Cycle 2'!F$10:F$999,MATCH($A1211,'Cycle 2'!$L$10:$L$999,0),1)),INDEX('Cycle 3'!F$10:F$999,MATCH($A1211,'Cycle 3'!$L$10:$L$999,0),1)),INDEX('Cycle 4'!F$10:F$999,MATCH($A1211,'Cycle 4'!$L$10:$L$999,0),1)),INDEX('Cycle 5'!F$10:F$999,MATCH($A1211,'Cycle 5'!$L$10:$L$999,0),1)),INDEX('Cycle 6'!F$10:F$999,MATCH($A1211,'Cycle 6'!$L$10:$L$999,0),1)),INDEX('Cycle 7'!F$10:F$999,MATCH($A1211,'Cycle 7'!$L$10:$L$999,0),1)),INDEX('Cycle 8'!F$10:F$999,MATCH($A1211,'Cycle 8'!$L$10:$L$999,0),1)),INDEX('Cycle 9'!F$10:F$999,MATCH($A1211,'Cycle 9'!$L$10:$L$999,0),1)),INDEX('Cycle 10'!F$10:F$999,MATCH($A1211,'Cycle 10'!$L$10:$L$999,0),1)),INDEX('Cycle 11'!F$10:F$999,MATCH($A1211,'Cycle 11'!$L$10:$L$999,0),1)),"")="","",IFERROR(IFERROR(IFERROR(IFERROR(IFERROR(IFERROR(IFERROR(IFERROR(IFERROR(IFERROR(IFERROR(IFERROR(INDEX(Summer!F$10:F$999,MATCH($A1211,Summer!$L$10:$L$999,0),1),INDEX('Cycle 1'!F$10:F$999,MATCH($A1211,'Cycle 1'!$L$10:$L$999,0),1)),INDEX('Cycle 2'!F$10:F$999,MATCH($A1211,'Cycle 2'!$L$10:$L$999,0),1)),INDEX('Cycle 3'!F$10:F$999,MATCH($A1211,'Cycle 3'!$L$10:$L$999,0),1)),INDEX('Cycle 4'!F$10:F$999,MATCH($A1211,'Cycle 4'!$L$10:$L$999,0),1)),INDEX('Cycle 5'!F$10:F$999,MATCH($A1211,'Cycle 5'!$L$10:$L$999,0),1)),INDEX('Cycle 6'!F$10:F$999,MATCH($A1211,'Cycle 6'!$L$10:$L$999,0),1)),INDEX('Cycle 7'!F$10:F$999,MATCH($A1211,'Cycle 7'!$L$10:$L$999,0),1)),INDEX('Cycle 8'!F$10:F$999,MATCH($A1211,'Cycle 8'!$L$10:$L$999,0),1)),INDEX('Cycle 9'!F$10:F$999,MATCH($A1211,'Cycle 9'!$L$10:$L$999,0),1)),INDEX('Cycle 10'!F$10:F$999,MATCH($A1211,'Cycle 10'!$L$10:$L$999,0),1)),INDEX('Cycle 11'!F$10:F$999,MATCH($A1211,'Cycle 11'!$L$10:$L$999,0),1)),""))</f>
        <v/>
      </c>
      <c r="H1211" t="str">
        <f>IF(IFERROR(IFERROR(IFERROR(IFERROR(IFERROR(IFERROR(IFERROR(IFERROR(IFERROR(IFERROR(IFERROR(IFERROR(INDEX(Summer!G$10:G$999,MATCH($A1211,Summer!$L$10:$L$999,0),1),INDEX('Cycle 1'!G$10:G$999,MATCH($A1211,'Cycle 1'!$L$10:$L$999,0),1)),INDEX('Cycle 2'!G$10:G$999,MATCH($A1211,'Cycle 2'!$L$10:$L$999,0),1)),INDEX('Cycle 3'!G$10:G$999,MATCH($A1211,'Cycle 3'!$L$10:$L$999,0),1)),INDEX('Cycle 4'!G$10:G$999,MATCH($A1211,'Cycle 4'!$L$10:$L$999,0),1)),INDEX('Cycle 5'!G$10:G$999,MATCH($A1211,'Cycle 5'!$L$10:$L$999,0),1)),INDEX('Cycle 6'!G$10:G$999,MATCH($A1211,'Cycle 6'!$L$10:$L$999,0),1)),INDEX('Cycle 7'!G$10:G$999,MATCH($A1211,'Cycle 7'!$L$10:$L$999,0),1)),INDEX('Cycle 8'!G$10:G$999,MATCH($A1211,'Cycle 8'!$L$10:$L$999,0),1)),INDEX('Cycle 9'!G$10:G$999,MATCH($A1211,'Cycle 9'!$L$10:$L$999,0),1)),INDEX('Cycle 10'!G$10:G$999,MATCH($A1211,'Cycle 10'!$L$10:$L$999,0),1)),INDEX('Cycle 11'!G$10:G$999,MATCH($A1211,'Cycle 11'!$L$10:$L$999,0),1)),"")="","",IFERROR(IFERROR(IFERROR(IFERROR(IFERROR(IFERROR(IFERROR(IFERROR(IFERROR(IFERROR(IFERROR(IFERROR(INDEX(Summer!G$10:G$999,MATCH($A1211,Summer!$L$10:$L$999,0),1),INDEX('Cycle 1'!G$10:G$999,MATCH($A1211,'Cycle 1'!$L$10:$L$999,0),1)),INDEX('Cycle 2'!G$10:G$999,MATCH($A1211,'Cycle 2'!$L$10:$L$999,0),1)),INDEX('Cycle 3'!G$10:G$999,MATCH($A1211,'Cycle 3'!$L$10:$L$999,0),1)),INDEX('Cycle 4'!G$10:G$999,MATCH($A1211,'Cycle 4'!$L$10:$L$999,0),1)),INDEX('Cycle 5'!G$10:G$999,MATCH($A1211,'Cycle 5'!$L$10:$L$999,0),1)),INDEX('Cycle 6'!G$10:G$999,MATCH($A1211,'Cycle 6'!$L$10:$L$999,0),1)),INDEX('Cycle 7'!G$10:G$999,MATCH($A1211,'Cycle 7'!$L$10:$L$999,0),1)),INDEX('Cycle 8'!G$10:G$999,MATCH($A1211,'Cycle 8'!$L$10:$L$999,0),1)),INDEX('Cycle 9'!G$10:G$999,MATCH($A1211,'Cycle 9'!$L$10:$L$999,0),1)),INDEX('Cycle 10'!G$10:G$999,MATCH($A1211,'Cycle 10'!$L$10:$L$999,0),1)),INDEX('Cycle 11'!G$10:G$999,MATCH($A1211,'Cycle 11'!$L$10:$L$999,0),1)),""))</f>
        <v/>
      </c>
      <c r="I1211">
        <f>IFERROR(IF(C1211="",MAX(I$1:I1210),IF(ROW(C$2)=ROW(C1211),1,IF(ISERROR(VLOOKUP(C1211,C$2:C1210,1,FALSE)),MAX(I$1:I1210)+1,MAX(I$1:I1210)))),"")</f>
        <v>0</v>
      </c>
      <c r="J1211" t="str">
        <f t="shared" si="125"/>
        <v/>
      </c>
      <c r="K1211" t="str">
        <f t="shared" si="127"/>
        <v/>
      </c>
      <c r="L1211" t="str">
        <f t="shared" si="127"/>
        <v/>
      </c>
      <c r="M1211" t="str">
        <f t="shared" si="127"/>
        <v/>
      </c>
      <c r="N1211" t="str">
        <f t="shared" si="127"/>
        <v/>
      </c>
      <c r="O1211" t="str">
        <f t="shared" si="127"/>
        <v/>
      </c>
      <c r="P1211" t="str">
        <f t="shared" si="127"/>
        <v/>
      </c>
      <c r="Q1211" t="str">
        <f t="shared" si="127"/>
        <v/>
      </c>
      <c r="R1211" t="str">
        <f t="shared" si="127"/>
        <v/>
      </c>
      <c r="S1211" t="str">
        <f t="shared" si="127"/>
        <v/>
      </c>
      <c r="T1211" t="str">
        <f t="shared" si="127"/>
        <v/>
      </c>
      <c r="U1211" t="str">
        <f t="shared" si="127"/>
        <v/>
      </c>
      <c r="V1211" t="str">
        <f t="shared" si="127"/>
        <v/>
      </c>
      <c r="W1211" t="str">
        <f t="shared" si="126"/>
        <v/>
      </c>
      <c r="X1211">
        <f>IF(OR(H1211="No",H1211=""),0,IF(COUNTIFS(H$2:H1211,"Yes",C$2:C1211,C1211)&gt;1,0,COUNTIFS(H$2:H1211,"Yes",C$2:C1211,C1211)))+IF(X1210=$X$1,0,X1210)</f>
        <v>0</v>
      </c>
    </row>
    <row r="1212" spans="1:24" x14ac:dyDescent="0.3">
      <c r="A1212">
        <f>ROWS($A$2:$A1212)</f>
        <v>1211</v>
      </c>
      <c r="B1212" t="str">
        <f>IF(ISERROR(VLOOKUP(A1212,Summer!L$11:L$500,1,FALSE)),IF(ISERROR(VLOOKUP(A1212,'Cycle 1'!L$11:L$500,1,FALSE)),IF(ISERROR(VLOOKUP(A1212,'Cycle 2'!L$11:L$500,1,FALSE)),IF(ISERROR(VLOOKUP(A1212,'Cycle 3'!L$11:L$500,1,FALSE)),IF(ISERROR(VLOOKUP(A1212,'Cycle 4'!L$11:L$500,1,FALSE)),IF(ISERROR(VLOOKUP(A1212,'Cycle 5'!L$11:L$500,1,FALSE)),IF(ISERROR(VLOOKUP(A1212,'Cycle 6'!L$11:L$500,1,FALSE)),IF(ISERROR(VLOOKUP(A1212,'Cycle 7'!L$11:L$500,1,FALSE)),IF(ISERROR(VLOOKUP(A1212,'Cycle 8'!L$11:L$500,1,FALSE)),IF(ISERROR(VLOOKUP(A1212,'Cycle 9'!L$11:L$500,1,FALSE)),IF(ISERROR(VLOOKUP(A1212,'Cycle 10'!L$11:L$500,1,FALSE)),IF(ISERROR(VLOOKUP(A1212,'Cycle 11'!L$11:L$500,1,FALSE)),"","Cycle 11"),"Cycle 10"),"Cycle 9"),"Cycle 8"),"Cycle 7"),"Cycle 6"),"Cycle 5"),"Cycle 4"),"Cycle 3"),"Cycle 2"),"Cycle 1"),"Summer")</f>
        <v/>
      </c>
      <c r="C1212" t="str">
        <f>IF(IFERROR(IFERROR(IFERROR(IFERROR(IFERROR(IFERROR(IFERROR(IFERROR(IFERROR(IFERROR(IFERROR(IFERROR(INDEX(Summer!B$10:B$999,MATCH($A1212,Summer!$L$10:$L$999,0),1),INDEX('Cycle 1'!B$10:B$999,MATCH($A1212,'Cycle 1'!$L$10:$L$999,0),1)),INDEX('Cycle 2'!B$10:B$999,MATCH($A1212,'Cycle 2'!$L$10:$L$999,0),1)),INDEX('Cycle 3'!B$10:B$999,MATCH($A1212,'Cycle 3'!$L$10:$L$999,0),1)),INDEX('Cycle 4'!B$10:B$999,MATCH($A1212,'Cycle 4'!$L$10:$L$999,0),1)),INDEX('Cycle 5'!B$10:B$999,MATCH($A1212,'Cycle 5'!$L$10:$L$999,0),1)),INDEX('Cycle 6'!B$10:B$999,MATCH($A1212,'Cycle 6'!$L$10:$L$999,0),1)),INDEX('Cycle 7'!B$10:B$999,MATCH($A1212,'Cycle 7'!$L$10:$L$999,0),1)),INDEX('Cycle 8'!B$10:B$999,MATCH($A1212,'Cycle 8'!$L$10:$L$999,0),1)),INDEX('Cycle 9'!B$10:B$999,MATCH($A1212,'Cycle 9'!$L$10:$L$999,0),1)),INDEX('Cycle 10'!B$10:B$999,MATCH($A1212,'Cycle 10'!$L$10:$L$999,0),1)),INDEX('Cycle 11'!B$10:B$999,MATCH($A1212,'Cycle 11'!$L$10:$L$999,0),1)),"")="","",IFERROR(IFERROR(IFERROR(IFERROR(IFERROR(IFERROR(IFERROR(IFERROR(IFERROR(IFERROR(IFERROR(IFERROR(INDEX(Summer!B$10:B$999,MATCH($A1212,Summer!$L$10:$L$999,0),1),INDEX('Cycle 1'!B$10:B$999,MATCH($A1212,'Cycle 1'!$L$10:$L$999,0),1)),INDEX('Cycle 2'!B$10:B$999,MATCH($A1212,'Cycle 2'!$L$10:$L$999,0),1)),INDEX('Cycle 3'!B$10:B$999,MATCH($A1212,'Cycle 3'!$L$10:$L$999,0),1)),INDEX('Cycle 4'!B$10:B$999,MATCH($A1212,'Cycle 4'!$L$10:$L$999,0),1)),INDEX('Cycle 5'!B$10:B$999,MATCH($A1212,'Cycle 5'!$L$10:$L$999,0),1)),INDEX('Cycle 6'!B$10:B$999,MATCH($A1212,'Cycle 6'!$L$10:$L$999,0),1)),INDEX('Cycle 7'!B$10:B$999,MATCH($A1212,'Cycle 7'!$L$10:$L$999,0),1)),INDEX('Cycle 8'!B$10:B$999,MATCH($A1212,'Cycle 8'!$L$10:$L$999,0),1)),INDEX('Cycle 9'!B$10:B$999,MATCH($A1212,'Cycle 9'!$L$10:$L$999,0),1)),INDEX('Cycle 10'!B$10:B$999,MATCH($A1212,'Cycle 10'!$L$10:$L$999,0),1)),INDEX('Cycle 11'!B$10:B$999,MATCH($A1212,'Cycle 11'!$L$10:$L$999,0),1)),""))</f>
        <v/>
      </c>
      <c r="D1212" t="str">
        <f>IF(IFERROR(IFERROR(IFERROR(IFERROR(IFERROR(IFERROR(IFERROR(IFERROR(IFERROR(IFERROR(IFERROR(IFERROR(INDEX(Summer!C$10:C$999,MATCH($A1212,Summer!$L$10:$L$999,0),1),INDEX('Cycle 1'!C$10:C$999,MATCH($A1212,'Cycle 1'!$L$10:$L$999,0),1)),INDEX('Cycle 2'!C$10:C$999,MATCH($A1212,'Cycle 2'!$L$10:$L$999,0),1)),INDEX('Cycle 3'!C$10:C$999,MATCH($A1212,'Cycle 3'!$L$10:$L$999,0),1)),INDEX('Cycle 4'!C$10:C$999,MATCH($A1212,'Cycle 4'!$L$10:$L$999,0),1)),INDEX('Cycle 5'!C$10:C$999,MATCH($A1212,'Cycle 5'!$L$10:$L$999,0),1)),INDEX('Cycle 6'!C$10:C$999,MATCH($A1212,'Cycle 6'!$L$10:$L$999,0),1)),INDEX('Cycle 7'!C$10:C$999,MATCH($A1212,'Cycle 7'!$L$10:$L$999,0),1)),INDEX('Cycle 8'!C$10:C$999,MATCH($A1212,'Cycle 8'!$L$10:$L$999,0),1)),INDEX('Cycle 9'!C$10:C$999,MATCH($A1212,'Cycle 9'!$L$10:$L$999,0),1)),INDEX('Cycle 10'!C$10:C$999,MATCH($A1212,'Cycle 10'!$L$10:$L$999,0),1)),INDEX('Cycle 11'!C$10:C$999,MATCH($A1212,'Cycle 11'!$L$10:$L$999,0),1)),"")="","",IFERROR(IFERROR(IFERROR(IFERROR(IFERROR(IFERROR(IFERROR(IFERROR(IFERROR(IFERROR(IFERROR(IFERROR(INDEX(Summer!C$10:C$999,MATCH($A1212,Summer!$L$10:$L$999,0),1),INDEX('Cycle 1'!C$10:C$999,MATCH($A1212,'Cycle 1'!$L$10:$L$999,0),1)),INDEX('Cycle 2'!C$10:C$999,MATCH($A1212,'Cycle 2'!$L$10:$L$999,0),1)),INDEX('Cycle 3'!C$10:C$999,MATCH($A1212,'Cycle 3'!$L$10:$L$999,0),1)),INDEX('Cycle 4'!C$10:C$999,MATCH($A1212,'Cycle 4'!$L$10:$L$999,0),1)),INDEX('Cycle 5'!C$10:C$999,MATCH($A1212,'Cycle 5'!$L$10:$L$999,0),1)),INDEX('Cycle 6'!C$10:C$999,MATCH($A1212,'Cycle 6'!$L$10:$L$999,0),1)),INDEX('Cycle 7'!C$10:C$999,MATCH($A1212,'Cycle 7'!$L$10:$L$999,0),1)),INDEX('Cycle 8'!C$10:C$999,MATCH($A1212,'Cycle 8'!$L$10:$L$999,0),1)),INDEX('Cycle 9'!C$10:C$999,MATCH($A1212,'Cycle 9'!$L$10:$L$999,0),1)),INDEX('Cycle 10'!C$10:C$999,MATCH($A1212,'Cycle 10'!$L$10:$L$999,0),1)),INDEX('Cycle 11'!C$10:C$999,MATCH($A1212,'Cycle 11'!$L$10:$L$999,0),1)),""))</f>
        <v/>
      </c>
      <c r="E1212" t="str">
        <f>IF(IFERROR(IFERROR(IFERROR(IFERROR(IFERROR(IFERROR(IFERROR(IFERROR(IFERROR(IFERROR(IFERROR(IFERROR(INDEX(Summer!D$10:D$999,MATCH($A1212,Summer!$L$10:$L$999,0),1),INDEX('Cycle 1'!D$10:D$999,MATCH($A1212,'Cycle 1'!$L$10:$L$999,0),1)),INDEX('Cycle 2'!D$10:D$999,MATCH($A1212,'Cycle 2'!$L$10:$L$999,0),1)),INDEX('Cycle 3'!D$10:D$999,MATCH($A1212,'Cycle 3'!$L$10:$L$999,0),1)),INDEX('Cycle 4'!D$10:D$999,MATCH($A1212,'Cycle 4'!$L$10:$L$999,0),1)),INDEX('Cycle 5'!D$10:D$999,MATCH($A1212,'Cycle 5'!$L$10:$L$999,0),1)),INDEX('Cycle 6'!D$10:D$999,MATCH($A1212,'Cycle 6'!$L$10:$L$999,0),1)),INDEX('Cycle 7'!D$10:D$999,MATCH($A1212,'Cycle 7'!$L$10:$L$999,0),1)),INDEX('Cycle 8'!D$10:D$999,MATCH($A1212,'Cycle 8'!$L$10:$L$999,0),1)),INDEX('Cycle 9'!D$10:D$999,MATCH($A1212,'Cycle 9'!$L$10:$L$999,0),1)),INDEX('Cycle 10'!D$10:D$999,MATCH($A1212,'Cycle 10'!$L$10:$L$999,0),1)),INDEX('Cycle 11'!D$10:D$999,MATCH($A1212,'Cycle 11'!$L$10:$L$999,0),1)),"")="","",IFERROR(IFERROR(IFERROR(IFERROR(IFERROR(IFERROR(IFERROR(IFERROR(IFERROR(IFERROR(IFERROR(IFERROR(INDEX(Summer!D$10:D$999,MATCH($A1212,Summer!$L$10:$L$999,0),1),INDEX('Cycle 1'!D$10:D$999,MATCH($A1212,'Cycle 1'!$L$10:$L$999,0),1)),INDEX('Cycle 2'!D$10:D$999,MATCH($A1212,'Cycle 2'!$L$10:$L$999,0),1)),INDEX('Cycle 3'!D$10:D$999,MATCH($A1212,'Cycle 3'!$L$10:$L$999,0),1)),INDEX('Cycle 4'!D$10:D$999,MATCH($A1212,'Cycle 4'!$L$10:$L$999,0),1)),INDEX('Cycle 5'!D$10:D$999,MATCH($A1212,'Cycle 5'!$L$10:$L$999,0),1)),INDEX('Cycle 6'!D$10:D$999,MATCH($A1212,'Cycle 6'!$L$10:$L$999,0),1)),INDEX('Cycle 7'!D$10:D$999,MATCH($A1212,'Cycle 7'!$L$10:$L$999,0),1)),INDEX('Cycle 8'!D$10:D$999,MATCH($A1212,'Cycle 8'!$L$10:$L$999,0),1)),INDEX('Cycle 9'!D$10:D$999,MATCH($A1212,'Cycle 9'!$L$10:$L$999,0),1)),INDEX('Cycle 10'!D$10:D$999,MATCH($A1212,'Cycle 10'!$L$10:$L$999,0),1)),INDEX('Cycle 11'!D$10:D$999,MATCH($A1212,'Cycle 11'!$L$10:$L$999,0),1)),""))</f>
        <v/>
      </c>
      <c r="F1212" t="str">
        <f>IF(IFERROR(IFERROR(IFERROR(IFERROR(IFERROR(IFERROR(IFERROR(IFERROR(IFERROR(IFERROR(IFERROR(IFERROR(INDEX(Summer!E$10:E$999,MATCH($A1212,Summer!$L$10:$L$999,0),1),INDEX('Cycle 1'!E$10:E$999,MATCH($A1212,'Cycle 1'!$L$10:$L$999,0),1)),INDEX('Cycle 2'!E$10:E$999,MATCH($A1212,'Cycle 2'!$L$10:$L$999,0),1)),INDEX('Cycle 3'!E$10:E$999,MATCH($A1212,'Cycle 3'!$L$10:$L$999,0),1)),INDEX('Cycle 4'!E$10:E$999,MATCH($A1212,'Cycle 4'!$L$10:$L$999,0),1)),INDEX('Cycle 5'!E$10:E$999,MATCH($A1212,'Cycle 5'!$L$10:$L$999,0),1)),INDEX('Cycle 6'!E$10:E$999,MATCH($A1212,'Cycle 6'!$L$10:$L$999,0),1)),INDEX('Cycle 7'!E$10:E$999,MATCH($A1212,'Cycle 7'!$L$10:$L$999,0),1)),INDEX('Cycle 8'!E$10:E$999,MATCH($A1212,'Cycle 8'!$L$10:$L$999,0),1)),INDEX('Cycle 9'!E$10:E$999,MATCH($A1212,'Cycle 9'!$L$10:$L$999,0),1)),INDEX('Cycle 10'!E$10:E$999,MATCH($A1212,'Cycle 10'!$L$10:$L$999,0),1)),INDEX('Cycle 11'!E$10:E$999,MATCH($A1212,'Cycle 11'!$L$10:$L$999,0),1)),"")="","",IFERROR(IFERROR(IFERROR(IFERROR(IFERROR(IFERROR(IFERROR(IFERROR(IFERROR(IFERROR(IFERROR(IFERROR(INDEX(Summer!E$10:E$999,MATCH($A1212,Summer!$L$10:$L$999,0),1),INDEX('Cycle 1'!E$10:E$999,MATCH($A1212,'Cycle 1'!$L$10:$L$999,0),1)),INDEX('Cycle 2'!E$10:E$999,MATCH($A1212,'Cycle 2'!$L$10:$L$999,0),1)),INDEX('Cycle 3'!E$10:E$999,MATCH($A1212,'Cycle 3'!$L$10:$L$999,0),1)),INDEX('Cycle 4'!E$10:E$999,MATCH($A1212,'Cycle 4'!$L$10:$L$999,0),1)),INDEX('Cycle 5'!E$10:E$999,MATCH($A1212,'Cycle 5'!$L$10:$L$999,0),1)),INDEX('Cycle 6'!E$10:E$999,MATCH($A1212,'Cycle 6'!$L$10:$L$999,0),1)),INDEX('Cycle 7'!E$10:E$999,MATCH($A1212,'Cycle 7'!$L$10:$L$999,0),1)),INDEX('Cycle 8'!E$10:E$999,MATCH($A1212,'Cycle 8'!$L$10:$L$999,0),1)),INDEX('Cycle 9'!E$10:E$999,MATCH($A1212,'Cycle 9'!$L$10:$L$999,0),1)),INDEX('Cycle 10'!E$10:E$999,MATCH($A1212,'Cycle 10'!$L$10:$L$999,0),1)),INDEX('Cycle 11'!E$10:E$999,MATCH($A1212,'Cycle 11'!$L$10:$L$999,0),1)),""))</f>
        <v/>
      </c>
      <c r="G1212" t="str">
        <f>IF(IFERROR(IFERROR(IFERROR(IFERROR(IFERROR(IFERROR(IFERROR(IFERROR(IFERROR(IFERROR(IFERROR(IFERROR(INDEX(Summer!F$10:F$999,MATCH($A1212,Summer!$L$10:$L$999,0),1),INDEX('Cycle 1'!F$10:F$999,MATCH($A1212,'Cycle 1'!$L$10:$L$999,0),1)),INDEX('Cycle 2'!F$10:F$999,MATCH($A1212,'Cycle 2'!$L$10:$L$999,0),1)),INDEX('Cycle 3'!F$10:F$999,MATCH($A1212,'Cycle 3'!$L$10:$L$999,0),1)),INDEX('Cycle 4'!F$10:F$999,MATCH($A1212,'Cycle 4'!$L$10:$L$999,0),1)),INDEX('Cycle 5'!F$10:F$999,MATCH($A1212,'Cycle 5'!$L$10:$L$999,0),1)),INDEX('Cycle 6'!F$10:F$999,MATCH($A1212,'Cycle 6'!$L$10:$L$999,0),1)),INDEX('Cycle 7'!F$10:F$999,MATCH($A1212,'Cycle 7'!$L$10:$L$999,0),1)),INDEX('Cycle 8'!F$10:F$999,MATCH($A1212,'Cycle 8'!$L$10:$L$999,0),1)),INDEX('Cycle 9'!F$10:F$999,MATCH($A1212,'Cycle 9'!$L$10:$L$999,0),1)),INDEX('Cycle 10'!F$10:F$999,MATCH($A1212,'Cycle 10'!$L$10:$L$999,0),1)),INDEX('Cycle 11'!F$10:F$999,MATCH($A1212,'Cycle 11'!$L$10:$L$999,0),1)),"")="","",IFERROR(IFERROR(IFERROR(IFERROR(IFERROR(IFERROR(IFERROR(IFERROR(IFERROR(IFERROR(IFERROR(IFERROR(INDEX(Summer!F$10:F$999,MATCH($A1212,Summer!$L$10:$L$999,0),1),INDEX('Cycle 1'!F$10:F$999,MATCH($A1212,'Cycle 1'!$L$10:$L$999,0),1)),INDEX('Cycle 2'!F$10:F$999,MATCH($A1212,'Cycle 2'!$L$10:$L$999,0),1)),INDEX('Cycle 3'!F$10:F$999,MATCH($A1212,'Cycle 3'!$L$10:$L$999,0),1)),INDEX('Cycle 4'!F$10:F$999,MATCH($A1212,'Cycle 4'!$L$10:$L$999,0),1)),INDEX('Cycle 5'!F$10:F$999,MATCH($A1212,'Cycle 5'!$L$10:$L$999,0),1)),INDEX('Cycle 6'!F$10:F$999,MATCH($A1212,'Cycle 6'!$L$10:$L$999,0),1)),INDEX('Cycle 7'!F$10:F$999,MATCH($A1212,'Cycle 7'!$L$10:$L$999,0),1)),INDEX('Cycle 8'!F$10:F$999,MATCH($A1212,'Cycle 8'!$L$10:$L$999,0),1)),INDEX('Cycle 9'!F$10:F$999,MATCH($A1212,'Cycle 9'!$L$10:$L$999,0),1)),INDEX('Cycle 10'!F$10:F$999,MATCH($A1212,'Cycle 10'!$L$10:$L$999,0),1)),INDEX('Cycle 11'!F$10:F$999,MATCH($A1212,'Cycle 11'!$L$10:$L$999,0),1)),""))</f>
        <v/>
      </c>
      <c r="H1212" t="str">
        <f>IF(IFERROR(IFERROR(IFERROR(IFERROR(IFERROR(IFERROR(IFERROR(IFERROR(IFERROR(IFERROR(IFERROR(IFERROR(INDEX(Summer!G$10:G$999,MATCH($A1212,Summer!$L$10:$L$999,0),1),INDEX('Cycle 1'!G$10:G$999,MATCH($A1212,'Cycle 1'!$L$10:$L$999,0),1)),INDEX('Cycle 2'!G$10:G$999,MATCH($A1212,'Cycle 2'!$L$10:$L$999,0),1)),INDEX('Cycle 3'!G$10:G$999,MATCH($A1212,'Cycle 3'!$L$10:$L$999,0),1)),INDEX('Cycle 4'!G$10:G$999,MATCH($A1212,'Cycle 4'!$L$10:$L$999,0),1)),INDEX('Cycle 5'!G$10:G$999,MATCH($A1212,'Cycle 5'!$L$10:$L$999,0),1)),INDEX('Cycle 6'!G$10:G$999,MATCH($A1212,'Cycle 6'!$L$10:$L$999,0),1)),INDEX('Cycle 7'!G$10:G$999,MATCH($A1212,'Cycle 7'!$L$10:$L$999,0),1)),INDEX('Cycle 8'!G$10:G$999,MATCH($A1212,'Cycle 8'!$L$10:$L$999,0),1)),INDEX('Cycle 9'!G$10:G$999,MATCH($A1212,'Cycle 9'!$L$10:$L$999,0),1)),INDEX('Cycle 10'!G$10:G$999,MATCH($A1212,'Cycle 10'!$L$10:$L$999,0),1)),INDEX('Cycle 11'!G$10:G$999,MATCH($A1212,'Cycle 11'!$L$10:$L$999,0),1)),"")="","",IFERROR(IFERROR(IFERROR(IFERROR(IFERROR(IFERROR(IFERROR(IFERROR(IFERROR(IFERROR(IFERROR(IFERROR(INDEX(Summer!G$10:G$999,MATCH($A1212,Summer!$L$10:$L$999,0),1),INDEX('Cycle 1'!G$10:G$999,MATCH($A1212,'Cycle 1'!$L$10:$L$999,0),1)),INDEX('Cycle 2'!G$10:G$999,MATCH($A1212,'Cycle 2'!$L$10:$L$999,0),1)),INDEX('Cycle 3'!G$10:G$999,MATCH($A1212,'Cycle 3'!$L$10:$L$999,0),1)),INDEX('Cycle 4'!G$10:G$999,MATCH($A1212,'Cycle 4'!$L$10:$L$999,0),1)),INDEX('Cycle 5'!G$10:G$999,MATCH($A1212,'Cycle 5'!$L$10:$L$999,0),1)),INDEX('Cycle 6'!G$10:G$999,MATCH($A1212,'Cycle 6'!$L$10:$L$999,0),1)),INDEX('Cycle 7'!G$10:G$999,MATCH($A1212,'Cycle 7'!$L$10:$L$999,0),1)),INDEX('Cycle 8'!G$10:G$999,MATCH($A1212,'Cycle 8'!$L$10:$L$999,0),1)),INDEX('Cycle 9'!G$10:G$999,MATCH($A1212,'Cycle 9'!$L$10:$L$999,0),1)),INDEX('Cycle 10'!G$10:G$999,MATCH($A1212,'Cycle 10'!$L$10:$L$999,0),1)),INDEX('Cycle 11'!G$10:G$999,MATCH($A1212,'Cycle 11'!$L$10:$L$999,0),1)),""))</f>
        <v/>
      </c>
      <c r="I1212">
        <f>IFERROR(IF(C1212="",MAX(I$1:I1211),IF(ROW(C$2)=ROW(C1212),1,IF(ISERROR(VLOOKUP(C1212,C$2:C1211,1,FALSE)),MAX(I$1:I1211)+1,MAX(I$1:I1211)))),"")</f>
        <v>0</v>
      </c>
      <c r="J1212" t="str">
        <f t="shared" si="125"/>
        <v/>
      </c>
      <c r="K1212" t="str">
        <f t="shared" si="127"/>
        <v/>
      </c>
      <c r="L1212" t="str">
        <f t="shared" si="127"/>
        <v/>
      </c>
      <c r="M1212" t="str">
        <f t="shared" si="127"/>
        <v/>
      </c>
      <c r="N1212" t="str">
        <f t="shared" si="127"/>
        <v/>
      </c>
      <c r="O1212" t="str">
        <f t="shared" si="127"/>
        <v/>
      </c>
      <c r="P1212" t="str">
        <f t="shared" si="127"/>
        <v/>
      </c>
      <c r="Q1212" t="str">
        <f t="shared" si="127"/>
        <v/>
      </c>
      <c r="R1212" t="str">
        <f t="shared" si="127"/>
        <v/>
      </c>
      <c r="S1212" t="str">
        <f t="shared" si="127"/>
        <v/>
      </c>
      <c r="T1212" t="str">
        <f t="shared" si="127"/>
        <v/>
      </c>
      <c r="U1212" t="str">
        <f t="shared" si="127"/>
        <v/>
      </c>
      <c r="V1212" t="str">
        <f t="shared" si="127"/>
        <v/>
      </c>
      <c r="W1212" t="str">
        <f t="shared" si="126"/>
        <v/>
      </c>
      <c r="X1212">
        <f>IF(OR(H1212="No",H1212=""),0,IF(COUNTIFS(H$2:H1212,"Yes",C$2:C1212,C1212)&gt;1,0,COUNTIFS(H$2:H1212,"Yes",C$2:C1212,C1212)))+IF(X1211=$X$1,0,X1211)</f>
        <v>0</v>
      </c>
    </row>
    <row r="1213" spans="1:24" x14ac:dyDescent="0.3">
      <c r="A1213">
        <f>ROWS($A$2:$A1213)</f>
        <v>1212</v>
      </c>
      <c r="B1213" t="str">
        <f>IF(ISERROR(VLOOKUP(A1213,Summer!L$11:L$500,1,FALSE)),IF(ISERROR(VLOOKUP(A1213,'Cycle 1'!L$11:L$500,1,FALSE)),IF(ISERROR(VLOOKUP(A1213,'Cycle 2'!L$11:L$500,1,FALSE)),IF(ISERROR(VLOOKUP(A1213,'Cycle 3'!L$11:L$500,1,FALSE)),IF(ISERROR(VLOOKUP(A1213,'Cycle 4'!L$11:L$500,1,FALSE)),IF(ISERROR(VLOOKUP(A1213,'Cycle 5'!L$11:L$500,1,FALSE)),IF(ISERROR(VLOOKUP(A1213,'Cycle 6'!L$11:L$500,1,FALSE)),IF(ISERROR(VLOOKUP(A1213,'Cycle 7'!L$11:L$500,1,FALSE)),IF(ISERROR(VLOOKUP(A1213,'Cycle 8'!L$11:L$500,1,FALSE)),IF(ISERROR(VLOOKUP(A1213,'Cycle 9'!L$11:L$500,1,FALSE)),IF(ISERROR(VLOOKUP(A1213,'Cycle 10'!L$11:L$500,1,FALSE)),IF(ISERROR(VLOOKUP(A1213,'Cycle 11'!L$11:L$500,1,FALSE)),"","Cycle 11"),"Cycle 10"),"Cycle 9"),"Cycle 8"),"Cycle 7"),"Cycle 6"),"Cycle 5"),"Cycle 4"),"Cycle 3"),"Cycle 2"),"Cycle 1"),"Summer")</f>
        <v/>
      </c>
      <c r="C1213" t="str">
        <f>IF(IFERROR(IFERROR(IFERROR(IFERROR(IFERROR(IFERROR(IFERROR(IFERROR(IFERROR(IFERROR(IFERROR(IFERROR(INDEX(Summer!B$10:B$999,MATCH($A1213,Summer!$L$10:$L$999,0),1),INDEX('Cycle 1'!B$10:B$999,MATCH($A1213,'Cycle 1'!$L$10:$L$999,0),1)),INDEX('Cycle 2'!B$10:B$999,MATCH($A1213,'Cycle 2'!$L$10:$L$999,0),1)),INDEX('Cycle 3'!B$10:B$999,MATCH($A1213,'Cycle 3'!$L$10:$L$999,0),1)),INDEX('Cycle 4'!B$10:B$999,MATCH($A1213,'Cycle 4'!$L$10:$L$999,0),1)),INDEX('Cycle 5'!B$10:B$999,MATCH($A1213,'Cycle 5'!$L$10:$L$999,0),1)),INDEX('Cycle 6'!B$10:B$999,MATCH($A1213,'Cycle 6'!$L$10:$L$999,0),1)),INDEX('Cycle 7'!B$10:B$999,MATCH($A1213,'Cycle 7'!$L$10:$L$999,0),1)),INDEX('Cycle 8'!B$10:B$999,MATCH($A1213,'Cycle 8'!$L$10:$L$999,0),1)),INDEX('Cycle 9'!B$10:B$999,MATCH($A1213,'Cycle 9'!$L$10:$L$999,0),1)),INDEX('Cycle 10'!B$10:B$999,MATCH($A1213,'Cycle 10'!$L$10:$L$999,0),1)),INDEX('Cycle 11'!B$10:B$999,MATCH($A1213,'Cycle 11'!$L$10:$L$999,0),1)),"")="","",IFERROR(IFERROR(IFERROR(IFERROR(IFERROR(IFERROR(IFERROR(IFERROR(IFERROR(IFERROR(IFERROR(IFERROR(INDEX(Summer!B$10:B$999,MATCH($A1213,Summer!$L$10:$L$999,0),1),INDEX('Cycle 1'!B$10:B$999,MATCH($A1213,'Cycle 1'!$L$10:$L$999,0),1)),INDEX('Cycle 2'!B$10:B$999,MATCH($A1213,'Cycle 2'!$L$10:$L$999,0),1)),INDEX('Cycle 3'!B$10:B$999,MATCH($A1213,'Cycle 3'!$L$10:$L$999,0),1)),INDEX('Cycle 4'!B$10:B$999,MATCH($A1213,'Cycle 4'!$L$10:$L$999,0),1)),INDEX('Cycle 5'!B$10:B$999,MATCH($A1213,'Cycle 5'!$L$10:$L$999,0),1)),INDEX('Cycle 6'!B$10:B$999,MATCH($A1213,'Cycle 6'!$L$10:$L$999,0),1)),INDEX('Cycle 7'!B$10:B$999,MATCH($A1213,'Cycle 7'!$L$10:$L$999,0),1)),INDEX('Cycle 8'!B$10:B$999,MATCH($A1213,'Cycle 8'!$L$10:$L$999,0),1)),INDEX('Cycle 9'!B$10:B$999,MATCH($A1213,'Cycle 9'!$L$10:$L$999,0),1)),INDEX('Cycle 10'!B$10:B$999,MATCH($A1213,'Cycle 10'!$L$10:$L$999,0),1)),INDEX('Cycle 11'!B$10:B$999,MATCH($A1213,'Cycle 11'!$L$10:$L$999,0),1)),""))</f>
        <v/>
      </c>
      <c r="D1213" t="str">
        <f>IF(IFERROR(IFERROR(IFERROR(IFERROR(IFERROR(IFERROR(IFERROR(IFERROR(IFERROR(IFERROR(IFERROR(IFERROR(INDEX(Summer!C$10:C$999,MATCH($A1213,Summer!$L$10:$L$999,0),1),INDEX('Cycle 1'!C$10:C$999,MATCH($A1213,'Cycle 1'!$L$10:$L$999,0),1)),INDEX('Cycle 2'!C$10:C$999,MATCH($A1213,'Cycle 2'!$L$10:$L$999,0),1)),INDEX('Cycle 3'!C$10:C$999,MATCH($A1213,'Cycle 3'!$L$10:$L$999,0),1)),INDEX('Cycle 4'!C$10:C$999,MATCH($A1213,'Cycle 4'!$L$10:$L$999,0),1)),INDEX('Cycle 5'!C$10:C$999,MATCH($A1213,'Cycle 5'!$L$10:$L$999,0),1)),INDEX('Cycle 6'!C$10:C$999,MATCH($A1213,'Cycle 6'!$L$10:$L$999,0),1)),INDEX('Cycle 7'!C$10:C$999,MATCH($A1213,'Cycle 7'!$L$10:$L$999,0),1)),INDEX('Cycle 8'!C$10:C$999,MATCH($A1213,'Cycle 8'!$L$10:$L$999,0),1)),INDEX('Cycle 9'!C$10:C$999,MATCH($A1213,'Cycle 9'!$L$10:$L$999,0),1)),INDEX('Cycle 10'!C$10:C$999,MATCH($A1213,'Cycle 10'!$L$10:$L$999,0),1)),INDEX('Cycle 11'!C$10:C$999,MATCH($A1213,'Cycle 11'!$L$10:$L$999,0),1)),"")="","",IFERROR(IFERROR(IFERROR(IFERROR(IFERROR(IFERROR(IFERROR(IFERROR(IFERROR(IFERROR(IFERROR(IFERROR(INDEX(Summer!C$10:C$999,MATCH($A1213,Summer!$L$10:$L$999,0),1),INDEX('Cycle 1'!C$10:C$999,MATCH($A1213,'Cycle 1'!$L$10:$L$999,0),1)),INDEX('Cycle 2'!C$10:C$999,MATCH($A1213,'Cycle 2'!$L$10:$L$999,0),1)),INDEX('Cycle 3'!C$10:C$999,MATCH($A1213,'Cycle 3'!$L$10:$L$999,0),1)),INDEX('Cycle 4'!C$10:C$999,MATCH($A1213,'Cycle 4'!$L$10:$L$999,0),1)),INDEX('Cycle 5'!C$10:C$999,MATCH($A1213,'Cycle 5'!$L$10:$L$999,0),1)),INDEX('Cycle 6'!C$10:C$999,MATCH($A1213,'Cycle 6'!$L$10:$L$999,0),1)),INDEX('Cycle 7'!C$10:C$999,MATCH($A1213,'Cycle 7'!$L$10:$L$999,0),1)),INDEX('Cycle 8'!C$10:C$999,MATCH($A1213,'Cycle 8'!$L$10:$L$999,0),1)),INDEX('Cycle 9'!C$10:C$999,MATCH($A1213,'Cycle 9'!$L$10:$L$999,0),1)),INDEX('Cycle 10'!C$10:C$999,MATCH($A1213,'Cycle 10'!$L$10:$L$999,0),1)),INDEX('Cycle 11'!C$10:C$999,MATCH($A1213,'Cycle 11'!$L$10:$L$999,0),1)),""))</f>
        <v/>
      </c>
      <c r="E1213" t="str">
        <f>IF(IFERROR(IFERROR(IFERROR(IFERROR(IFERROR(IFERROR(IFERROR(IFERROR(IFERROR(IFERROR(IFERROR(IFERROR(INDEX(Summer!D$10:D$999,MATCH($A1213,Summer!$L$10:$L$999,0),1),INDEX('Cycle 1'!D$10:D$999,MATCH($A1213,'Cycle 1'!$L$10:$L$999,0),1)),INDEX('Cycle 2'!D$10:D$999,MATCH($A1213,'Cycle 2'!$L$10:$L$999,0),1)),INDEX('Cycle 3'!D$10:D$999,MATCH($A1213,'Cycle 3'!$L$10:$L$999,0),1)),INDEX('Cycle 4'!D$10:D$999,MATCH($A1213,'Cycle 4'!$L$10:$L$999,0),1)),INDEX('Cycle 5'!D$10:D$999,MATCH($A1213,'Cycle 5'!$L$10:$L$999,0),1)),INDEX('Cycle 6'!D$10:D$999,MATCH($A1213,'Cycle 6'!$L$10:$L$999,0),1)),INDEX('Cycle 7'!D$10:D$999,MATCH($A1213,'Cycle 7'!$L$10:$L$999,0),1)),INDEX('Cycle 8'!D$10:D$999,MATCH($A1213,'Cycle 8'!$L$10:$L$999,0),1)),INDEX('Cycle 9'!D$10:D$999,MATCH($A1213,'Cycle 9'!$L$10:$L$999,0),1)),INDEX('Cycle 10'!D$10:D$999,MATCH($A1213,'Cycle 10'!$L$10:$L$999,0),1)),INDEX('Cycle 11'!D$10:D$999,MATCH($A1213,'Cycle 11'!$L$10:$L$999,0),1)),"")="","",IFERROR(IFERROR(IFERROR(IFERROR(IFERROR(IFERROR(IFERROR(IFERROR(IFERROR(IFERROR(IFERROR(IFERROR(INDEX(Summer!D$10:D$999,MATCH($A1213,Summer!$L$10:$L$999,0),1),INDEX('Cycle 1'!D$10:D$999,MATCH($A1213,'Cycle 1'!$L$10:$L$999,0),1)),INDEX('Cycle 2'!D$10:D$999,MATCH($A1213,'Cycle 2'!$L$10:$L$999,0),1)),INDEX('Cycle 3'!D$10:D$999,MATCH($A1213,'Cycle 3'!$L$10:$L$999,0),1)),INDEX('Cycle 4'!D$10:D$999,MATCH($A1213,'Cycle 4'!$L$10:$L$999,0),1)),INDEX('Cycle 5'!D$10:D$999,MATCH($A1213,'Cycle 5'!$L$10:$L$999,0),1)),INDEX('Cycle 6'!D$10:D$999,MATCH($A1213,'Cycle 6'!$L$10:$L$999,0),1)),INDEX('Cycle 7'!D$10:D$999,MATCH($A1213,'Cycle 7'!$L$10:$L$999,0),1)),INDEX('Cycle 8'!D$10:D$999,MATCH($A1213,'Cycle 8'!$L$10:$L$999,0),1)),INDEX('Cycle 9'!D$10:D$999,MATCH($A1213,'Cycle 9'!$L$10:$L$999,0),1)),INDEX('Cycle 10'!D$10:D$999,MATCH($A1213,'Cycle 10'!$L$10:$L$999,0),1)),INDEX('Cycle 11'!D$10:D$999,MATCH($A1213,'Cycle 11'!$L$10:$L$999,0),1)),""))</f>
        <v/>
      </c>
      <c r="F1213" t="str">
        <f>IF(IFERROR(IFERROR(IFERROR(IFERROR(IFERROR(IFERROR(IFERROR(IFERROR(IFERROR(IFERROR(IFERROR(IFERROR(INDEX(Summer!E$10:E$999,MATCH($A1213,Summer!$L$10:$L$999,0),1),INDEX('Cycle 1'!E$10:E$999,MATCH($A1213,'Cycle 1'!$L$10:$L$999,0),1)),INDEX('Cycle 2'!E$10:E$999,MATCH($A1213,'Cycle 2'!$L$10:$L$999,0),1)),INDEX('Cycle 3'!E$10:E$999,MATCH($A1213,'Cycle 3'!$L$10:$L$999,0),1)),INDEX('Cycle 4'!E$10:E$999,MATCH($A1213,'Cycle 4'!$L$10:$L$999,0),1)),INDEX('Cycle 5'!E$10:E$999,MATCH($A1213,'Cycle 5'!$L$10:$L$999,0),1)),INDEX('Cycle 6'!E$10:E$999,MATCH($A1213,'Cycle 6'!$L$10:$L$999,0),1)),INDEX('Cycle 7'!E$10:E$999,MATCH($A1213,'Cycle 7'!$L$10:$L$999,0),1)),INDEX('Cycle 8'!E$10:E$999,MATCH($A1213,'Cycle 8'!$L$10:$L$999,0),1)),INDEX('Cycle 9'!E$10:E$999,MATCH($A1213,'Cycle 9'!$L$10:$L$999,0),1)),INDEX('Cycle 10'!E$10:E$999,MATCH($A1213,'Cycle 10'!$L$10:$L$999,0),1)),INDEX('Cycle 11'!E$10:E$999,MATCH($A1213,'Cycle 11'!$L$10:$L$999,0),1)),"")="","",IFERROR(IFERROR(IFERROR(IFERROR(IFERROR(IFERROR(IFERROR(IFERROR(IFERROR(IFERROR(IFERROR(IFERROR(INDEX(Summer!E$10:E$999,MATCH($A1213,Summer!$L$10:$L$999,0),1),INDEX('Cycle 1'!E$10:E$999,MATCH($A1213,'Cycle 1'!$L$10:$L$999,0),1)),INDEX('Cycle 2'!E$10:E$999,MATCH($A1213,'Cycle 2'!$L$10:$L$999,0),1)),INDEX('Cycle 3'!E$10:E$999,MATCH($A1213,'Cycle 3'!$L$10:$L$999,0),1)),INDEX('Cycle 4'!E$10:E$999,MATCH($A1213,'Cycle 4'!$L$10:$L$999,0),1)),INDEX('Cycle 5'!E$10:E$999,MATCH($A1213,'Cycle 5'!$L$10:$L$999,0),1)),INDEX('Cycle 6'!E$10:E$999,MATCH($A1213,'Cycle 6'!$L$10:$L$999,0),1)),INDEX('Cycle 7'!E$10:E$999,MATCH($A1213,'Cycle 7'!$L$10:$L$999,0),1)),INDEX('Cycle 8'!E$10:E$999,MATCH($A1213,'Cycle 8'!$L$10:$L$999,0),1)),INDEX('Cycle 9'!E$10:E$999,MATCH($A1213,'Cycle 9'!$L$10:$L$999,0),1)),INDEX('Cycle 10'!E$10:E$999,MATCH($A1213,'Cycle 10'!$L$10:$L$999,0),1)),INDEX('Cycle 11'!E$10:E$999,MATCH($A1213,'Cycle 11'!$L$10:$L$999,0),1)),""))</f>
        <v/>
      </c>
      <c r="G1213" t="str">
        <f>IF(IFERROR(IFERROR(IFERROR(IFERROR(IFERROR(IFERROR(IFERROR(IFERROR(IFERROR(IFERROR(IFERROR(IFERROR(INDEX(Summer!F$10:F$999,MATCH($A1213,Summer!$L$10:$L$999,0),1),INDEX('Cycle 1'!F$10:F$999,MATCH($A1213,'Cycle 1'!$L$10:$L$999,0),1)),INDEX('Cycle 2'!F$10:F$999,MATCH($A1213,'Cycle 2'!$L$10:$L$999,0),1)),INDEX('Cycle 3'!F$10:F$999,MATCH($A1213,'Cycle 3'!$L$10:$L$999,0),1)),INDEX('Cycle 4'!F$10:F$999,MATCH($A1213,'Cycle 4'!$L$10:$L$999,0),1)),INDEX('Cycle 5'!F$10:F$999,MATCH($A1213,'Cycle 5'!$L$10:$L$999,0),1)),INDEX('Cycle 6'!F$10:F$999,MATCH($A1213,'Cycle 6'!$L$10:$L$999,0),1)),INDEX('Cycle 7'!F$10:F$999,MATCH($A1213,'Cycle 7'!$L$10:$L$999,0),1)),INDEX('Cycle 8'!F$10:F$999,MATCH($A1213,'Cycle 8'!$L$10:$L$999,0),1)),INDEX('Cycle 9'!F$10:F$999,MATCH($A1213,'Cycle 9'!$L$10:$L$999,0),1)),INDEX('Cycle 10'!F$10:F$999,MATCH($A1213,'Cycle 10'!$L$10:$L$999,0),1)),INDEX('Cycle 11'!F$10:F$999,MATCH($A1213,'Cycle 11'!$L$10:$L$999,0),1)),"")="","",IFERROR(IFERROR(IFERROR(IFERROR(IFERROR(IFERROR(IFERROR(IFERROR(IFERROR(IFERROR(IFERROR(IFERROR(INDEX(Summer!F$10:F$999,MATCH($A1213,Summer!$L$10:$L$999,0),1),INDEX('Cycle 1'!F$10:F$999,MATCH($A1213,'Cycle 1'!$L$10:$L$999,0),1)),INDEX('Cycle 2'!F$10:F$999,MATCH($A1213,'Cycle 2'!$L$10:$L$999,0),1)),INDEX('Cycle 3'!F$10:F$999,MATCH($A1213,'Cycle 3'!$L$10:$L$999,0),1)),INDEX('Cycle 4'!F$10:F$999,MATCH($A1213,'Cycle 4'!$L$10:$L$999,0),1)),INDEX('Cycle 5'!F$10:F$999,MATCH($A1213,'Cycle 5'!$L$10:$L$999,0),1)),INDEX('Cycle 6'!F$10:F$999,MATCH($A1213,'Cycle 6'!$L$10:$L$999,0),1)),INDEX('Cycle 7'!F$10:F$999,MATCH($A1213,'Cycle 7'!$L$10:$L$999,0),1)),INDEX('Cycle 8'!F$10:F$999,MATCH($A1213,'Cycle 8'!$L$10:$L$999,0),1)),INDEX('Cycle 9'!F$10:F$999,MATCH($A1213,'Cycle 9'!$L$10:$L$999,0),1)),INDEX('Cycle 10'!F$10:F$999,MATCH($A1213,'Cycle 10'!$L$10:$L$999,0),1)),INDEX('Cycle 11'!F$10:F$999,MATCH($A1213,'Cycle 11'!$L$10:$L$999,0),1)),""))</f>
        <v/>
      </c>
      <c r="H1213" t="str">
        <f>IF(IFERROR(IFERROR(IFERROR(IFERROR(IFERROR(IFERROR(IFERROR(IFERROR(IFERROR(IFERROR(IFERROR(IFERROR(INDEX(Summer!G$10:G$999,MATCH($A1213,Summer!$L$10:$L$999,0),1),INDEX('Cycle 1'!G$10:G$999,MATCH($A1213,'Cycle 1'!$L$10:$L$999,0),1)),INDEX('Cycle 2'!G$10:G$999,MATCH($A1213,'Cycle 2'!$L$10:$L$999,0),1)),INDEX('Cycle 3'!G$10:G$999,MATCH($A1213,'Cycle 3'!$L$10:$L$999,0),1)),INDEX('Cycle 4'!G$10:G$999,MATCH($A1213,'Cycle 4'!$L$10:$L$999,0),1)),INDEX('Cycle 5'!G$10:G$999,MATCH($A1213,'Cycle 5'!$L$10:$L$999,0),1)),INDEX('Cycle 6'!G$10:G$999,MATCH($A1213,'Cycle 6'!$L$10:$L$999,0),1)),INDEX('Cycle 7'!G$10:G$999,MATCH($A1213,'Cycle 7'!$L$10:$L$999,0),1)),INDEX('Cycle 8'!G$10:G$999,MATCH($A1213,'Cycle 8'!$L$10:$L$999,0),1)),INDEX('Cycle 9'!G$10:G$999,MATCH($A1213,'Cycle 9'!$L$10:$L$999,0),1)),INDEX('Cycle 10'!G$10:G$999,MATCH($A1213,'Cycle 10'!$L$10:$L$999,0),1)),INDEX('Cycle 11'!G$10:G$999,MATCH($A1213,'Cycle 11'!$L$10:$L$999,0),1)),"")="","",IFERROR(IFERROR(IFERROR(IFERROR(IFERROR(IFERROR(IFERROR(IFERROR(IFERROR(IFERROR(IFERROR(IFERROR(INDEX(Summer!G$10:G$999,MATCH($A1213,Summer!$L$10:$L$999,0),1),INDEX('Cycle 1'!G$10:G$999,MATCH($A1213,'Cycle 1'!$L$10:$L$999,0),1)),INDEX('Cycle 2'!G$10:G$999,MATCH($A1213,'Cycle 2'!$L$10:$L$999,0),1)),INDEX('Cycle 3'!G$10:G$999,MATCH($A1213,'Cycle 3'!$L$10:$L$999,0),1)),INDEX('Cycle 4'!G$10:G$999,MATCH($A1213,'Cycle 4'!$L$10:$L$999,0),1)),INDEX('Cycle 5'!G$10:G$999,MATCH($A1213,'Cycle 5'!$L$10:$L$999,0),1)),INDEX('Cycle 6'!G$10:G$999,MATCH($A1213,'Cycle 6'!$L$10:$L$999,0),1)),INDEX('Cycle 7'!G$10:G$999,MATCH($A1213,'Cycle 7'!$L$10:$L$999,0),1)),INDEX('Cycle 8'!G$10:G$999,MATCH($A1213,'Cycle 8'!$L$10:$L$999,0),1)),INDEX('Cycle 9'!G$10:G$999,MATCH($A1213,'Cycle 9'!$L$10:$L$999,0),1)),INDEX('Cycle 10'!G$10:G$999,MATCH($A1213,'Cycle 10'!$L$10:$L$999,0),1)),INDEX('Cycle 11'!G$10:G$999,MATCH($A1213,'Cycle 11'!$L$10:$L$999,0),1)),""))</f>
        <v/>
      </c>
      <c r="I1213">
        <f>IFERROR(IF(C1213="",MAX(I$1:I1212),IF(ROW(C$2)=ROW(C1213),1,IF(ISERROR(VLOOKUP(C1213,C$2:C1212,1,FALSE)),MAX(I$1:I1212)+1,MAX(I$1:I1212)))),"")</f>
        <v>0</v>
      </c>
      <c r="J1213" t="str">
        <f t="shared" si="125"/>
        <v/>
      </c>
      <c r="K1213" t="str">
        <f t="shared" si="127"/>
        <v/>
      </c>
      <c r="L1213" t="str">
        <f t="shared" si="127"/>
        <v/>
      </c>
      <c r="M1213" t="str">
        <f t="shared" si="127"/>
        <v/>
      </c>
      <c r="N1213" t="str">
        <f t="shared" si="127"/>
        <v/>
      </c>
      <c r="O1213" t="str">
        <f t="shared" si="127"/>
        <v/>
      </c>
      <c r="P1213" t="str">
        <f t="shared" si="127"/>
        <v/>
      </c>
      <c r="Q1213" t="str">
        <f t="shared" si="127"/>
        <v/>
      </c>
      <c r="R1213" t="str">
        <f t="shared" si="127"/>
        <v/>
      </c>
      <c r="S1213" t="str">
        <f t="shared" si="127"/>
        <v/>
      </c>
      <c r="T1213" t="str">
        <f t="shared" si="127"/>
        <v/>
      </c>
      <c r="U1213" t="str">
        <f t="shared" si="127"/>
        <v/>
      </c>
      <c r="V1213" t="str">
        <f t="shared" si="127"/>
        <v/>
      </c>
      <c r="W1213" t="str">
        <f t="shared" si="126"/>
        <v/>
      </c>
      <c r="X1213">
        <f>IF(OR(H1213="No",H1213=""),0,IF(COUNTIFS(H$2:H1213,"Yes",C$2:C1213,C1213)&gt;1,0,COUNTIFS(H$2:H1213,"Yes",C$2:C1213,C1213)))+IF(X1212=$X$1,0,X1212)</f>
        <v>0</v>
      </c>
    </row>
    <row r="1214" spans="1:24" x14ac:dyDescent="0.3">
      <c r="A1214">
        <f>ROWS($A$2:$A1214)</f>
        <v>1213</v>
      </c>
      <c r="B1214" t="str">
        <f>IF(ISERROR(VLOOKUP(A1214,Summer!L$11:L$500,1,FALSE)),IF(ISERROR(VLOOKUP(A1214,'Cycle 1'!L$11:L$500,1,FALSE)),IF(ISERROR(VLOOKUP(A1214,'Cycle 2'!L$11:L$500,1,FALSE)),IF(ISERROR(VLOOKUP(A1214,'Cycle 3'!L$11:L$500,1,FALSE)),IF(ISERROR(VLOOKUP(A1214,'Cycle 4'!L$11:L$500,1,FALSE)),IF(ISERROR(VLOOKUP(A1214,'Cycle 5'!L$11:L$500,1,FALSE)),IF(ISERROR(VLOOKUP(A1214,'Cycle 6'!L$11:L$500,1,FALSE)),IF(ISERROR(VLOOKUP(A1214,'Cycle 7'!L$11:L$500,1,FALSE)),IF(ISERROR(VLOOKUP(A1214,'Cycle 8'!L$11:L$500,1,FALSE)),IF(ISERROR(VLOOKUP(A1214,'Cycle 9'!L$11:L$500,1,FALSE)),IF(ISERROR(VLOOKUP(A1214,'Cycle 10'!L$11:L$500,1,FALSE)),IF(ISERROR(VLOOKUP(A1214,'Cycle 11'!L$11:L$500,1,FALSE)),"","Cycle 11"),"Cycle 10"),"Cycle 9"),"Cycle 8"),"Cycle 7"),"Cycle 6"),"Cycle 5"),"Cycle 4"),"Cycle 3"),"Cycle 2"),"Cycle 1"),"Summer")</f>
        <v/>
      </c>
      <c r="C1214" t="str">
        <f>IF(IFERROR(IFERROR(IFERROR(IFERROR(IFERROR(IFERROR(IFERROR(IFERROR(IFERROR(IFERROR(IFERROR(IFERROR(INDEX(Summer!B$10:B$999,MATCH($A1214,Summer!$L$10:$L$999,0),1),INDEX('Cycle 1'!B$10:B$999,MATCH($A1214,'Cycle 1'!$L$10:$L$999,0),1)),INDEX('Cycle 2'!B$10:B$999,MATCH($A1214,'Cycle 2'!$L$10:$L$999,0),1)),INDEX('Cycle 3'!B$10:B$999,MATCH($A1214,'Cycle 3'!$L$10:$L$999,0),1)),INDEX('Cycle 4'!B$10:B$999,MATCH($A1214,'Cycle 4'!$L$10:$L$999,0),1)),INDEX('Cycle 5'!B$10:B$999,MATCH($A1214,'Cycle 5'!$L$10:$L$999,0),1)),INDEX('Cycle 6'!B$10:B$999,MATCH($A1214,'Cycle 6'!$L$10:$L$999,0),1)),INDEX('Cycle 7'!B$10:B$999,MATCH($A1214,'Cycle 7'!$L$10:$L$999,0),1)),INDEX('Cycle 8'!B$10:B$999,MATCH($A1214,'Cycle 8'!$L$10:$L$999,0),1)),INDEX('Cycle 9'!B$10:B$999,MATCH($A1214,'Cycle 9'!$L$10:$L$999,0),1)),INDEX('Cycle 10'!B$10:B$999,MATCH($A1214,'Cycle 10'!$L$10:$L$999,0),1)),INDEX('Cycle 11'!B$10:B$999,MATCH($A1214,'Cycle 11'!$L$10:$L$999,0),1)),"")="","",IFERROR(IFERROR(IFERROR(IFERROR(IFERROR(IFERROR(IFERROR(IFERROR(IFERROR(IFERROR(IFERROR(IFERROR(INDEX(Summer!B$10:B$999,MATCH($A1214,Summer!$L$10:$L$999,0),1),INDEX('Cycle 1'!B$10:B$999,MATCH($A1214,'Cycle 1'!$L$10:$L$999,0),1)),INDEX('Cycle 2'!B$10:B$999,MATCH($A1214,'Cycle 2'!$L$10:$L$999,0),1)),INDEX('Cycle 3'!B$10:B$999,MATCH($A1214,'Cycle 3'!$L$10:$L$999,0),1)),INDEX('Cycle 4'!B$10:B$999,MATCH($A1214,'Cycle 4'!$L$10:$L$999,0),1)),INDEX('Cycle 5'!B$10:B$999,MATCH($A1214,'Cycle 5'!$L$10:$L$999,0),1)),INDEX('Cycle 6'!B$10:B$999,MATCH($A1214,'Cycle 6'!$L$10:$L$999,0),1)),INDEX('Cycle 7'!B$10:B$999,MATCH($A1214,'Cycle 7'!$L$10:$L$999,0),1)),INDEX('Cycle 8'!B$10:B$999,MATCH($A1214,'Cycle 8'!$L$10:$L$999,0),1)),INDEX('Cycle 9'!B$10:B$999,MATCH($A1214,'Cycle 9'!$L$10:$L$999,0),1)),INDEX('Cycle 10'!B$10:B$999,MATCH($A1214,'Cycle 10'!$L$10:$L$999,0),1)),INDEX('Cycle 11'!B$10:B$999,MATCH($A1214,'Cycle 11'!$L$10:$L$999,0),1)),""))</f>
        <v/>
      </c>
      <c r="D1214" t="str">
        <f>IF(IFERROR(IFERROR(IFERROR(IFERROR(IFERROR(IFERROR(IFERROR(IFERROR(IFERROR(IFERROR(IFERROR(IFERROR(INDEX(Summer!C$10:C$999,MATCH($A1214,Summer!$L$10:$L$999,0),1),INDEX('Cycle 1'!C$10:C$999,MATCH($A1214,'Cycle 1'!$L$10:$L$999,0),1)),INDEX('Cycle 2'!C$10:C$999,MATCH($A1214,'Cycle 2'!$L$10:$L$999,0),1)),INDEX('Cycle 3'!C$10:C$999,MATCH($A1214,'Cycle 3'!$L$10:$L$999,0),1)),INDEX('Cycle 4'!C$10:C$999,MATCH($A1214,'Cycle 4'!$L$10:$L$999,0),1)),INDEX('Cycle 5'!C$10:C$999,MATCH($A1214,'Cycle 5'!$L$10:$L$999,0),1)),INDEX('Cycle 6'!C$10:C$999,MATCH($A1214,'Cycle 6'!$L$10:$L$999,0),1)),INDEX('Cycle 7'!C$10:C$999,MATCH($A1214,'Cycle 7'!$L$10:$L$999,0),1)),INDEX('Cycle 8'!C$10:C$999,MATCH($A1214,'Cycle 8'!$L$10:$L$999,0),1)),INDEX('Cycle 9'!C$10:C$999,MATCH($A1214,'Cycle 9'!$L$10:$L$999,0),1)),INDEX('Cycle 10'!C$10:C$999,MATCH($A1214,'Cycle 10'!$L$10:$L$999,0),1)),INDEX('Cycle 11'!C$10:C$999,MATCH($A1214,'Cycle 11'!$L$10:$L$999,0),1)),"")="","",IFERROR(IFERROR(IFERROR(IFERROR(IFERROR(IFERROR(IFERROR(IFERROR(IFERROR(IFERROR(IFERROR(IFERROR(INDEX(Summer!C$10:C$999,MATCH($A1214,Summer!$L$10:$L$999,0),1),INDEX('Cycle 1'!C$10:C$999,MATCH($A1214,'Cycle 1'!$L$10:$L$999,0),1)),INDEX('Cycle 2'!C$10:C$999,MATCH($A1214,'Cycle 2'!$L$10:$L$999,0),1)),INDEX('Cycle 3'!C$10:C$999,MATCH($A1214,'Cycle 3'!$L$10:$L$999,0),1)),INDEX('Cycle 4'!C$10:C$999,MATCH($A1214,'Cycle 4'!$L$10:$L$999,0),1)),INDEX('Cycle 5'!C$10:C$999,MATCH($A1214,'Cycle 5'!$L$10:$L$999,0),1)),INDEX('Cycle 6'!C$10:C$999,MATCH($A1214,'Cycle 6'!$L$10:$L$999,0),1)),INDEX('Cycle 7'!C$10:C$999,MATCH($A1214,'Cycle 7'!$L$10:$L$999,0),1)),INDEX('Cycle 8'!C$10:C$999,MATCH($A1214,'Cycle 8'!$L$10:$L$999,0),1)),INDEX('Cycle 9'!C$10:C$999,MATCH($A1214,'Cycle 9'!$L$10:$L$999,0),1)),INDEX('Cycle 10'!C$10:C$999,MATCH($A1214,'Cycle 10'!$L$10:$L$999,0),1)),INDEX('Cycle 11'!C$10:C$999,MATCH($A1214,'Cycle 11'!$L$10:$L$999,0),1)),""))</f>
        <v/>
      </c>
      <c r="E1214" t="str">
        <f>IF(IFERROR(IFERROR(IFERROR(IFERROR(IFERROR(IFERROR(IFERROR(IFERROR(IFERROR(IFERROR(IFERROR(IFERROR(INDEX(Summer!D$10:D$999,MATCH($A1214,Summer!$L$10:$L$999,0),1),INDEX('Cycle 1'!D$10:D$999,MATCH($A1214,'Cycle 1'!$L$10:$L$999,0),1)),INDEX('Cycle 2'!D$10:D$999,MATCH($A1214,'Cycle 2'!$L$10:$L$999,0),1)),INDEX('Cycle 3'!D$10:D$999,MATCH($A1214,'Cycle 3'!$L$10:$L$999,0),1)),INDEX('Cycle 4'!D$10:D$999,MATCH($A1214,'Cycle 4'!$L$10:$L$999,0),1)),INDEX('Cycle 5'!D$10:D$999,MATCH($A1214,'Cycle 5'!$L$10:$L$999,0),1)),INDEX('Cycle 6'!D$10:D$999,MATCH($A1214,'Cycle 6'!$L$10:$L$999,0),1)),INDEX('Cycle 7'!D$10:D$999,MATCH($A1214,'Cycle 7'!$L$10:$L$999,0),1)),INDEX('Cycle 8'!D$10:D$999,MATCH($A1214,'Cycle 8'!$L$10:$L$999,0),1)),INDEX('Cycle 9'!D$10:D$999,MATCH($A1214,'Cycle 9'!$L$10:$L$999,0),1)),INDEX('Cycle 10'!D$10:D$999,MATCH($A1214,'Cycle 10'!$L$10:$L$999,0),1)),INDEX('Cycle 11'!D$10:D$999,MATCH($A1214,'Cycle 11'!$L$10:$L$999,0),1)),"")="","",IFERROR(IFERROR(IFERROR(IFERROR(IFERROR(IFERROR(IFERROR(IFERROR(IFERROR(IFERROR(IFERROR(IFERROR(INDEX(Summer!D$10:D$999,MATCH($A1214,Summer!$L$10:$L$999,0),1),INDEX('Cycle 1'!D$10:D$999,MATCH($A1214,'Cycle 1'!$L$10:$L$999,0),1)),INDEX('Cycle 2'!D$10:D$999,MATCH($A1214,'Cycle 2'!$L$10:$L$999,0),1)),INDEX('Cycle 3'!D$10:D$999,MATCH($A1214,'Cycle 3'!$L$10:$L$999,0),1)),INDEX('Cycle 4'!D$10:D$999,MATCH($A1214,'Cycle 4'!$L$10:$L$999,0),1)),INDEX('Cycle 5'!D$10:D$999,MATCH($A1214,'Cycle 5'!$L$10:$L$999,0),1)),INDEX('Cycle 6'!D$10:D$999,MATCH($A1214,'Cycle 6'!$L$10:$L$999,0),1)),INDEX('Cycle 7'!D$10:D$999,MATCH($A1214,'Cycle 7'!$L$10:$L$999,0),1)),INDEX('Cycle 8'!D$10:D$999,MATCH($A1214,'Cycle 8'!$L$10:$L$999,0),1)),INDEX('Cycle 9'!D$10:D$999,MATCH($A1214,'Cycle 9'!$L$10:$L$999,0),1)),INDEX('Cycle 10'!D$10:D$999,MATCH($A1214,'Cycle 10'!$L$10:$L$999,0),1)),INDEX('Cycle 11'!D$10:D$999,MATCH($A1214,'Cycle 11'!$L$10:$L$999,0),1)),""))</f>
        <v/>
      </c>
      <c r="F1214" t="str">
        <f>IF(IFERROR(IFERROR(IFERROR(IFERROR(IFERROR(IFERROR(IFERROR(IFERROR(IFERROR(IFERROR(IFERROR(IFERROR(INDEX(Summer!E$10:E$999,MATCH($A1214,Summer!$L$10:$L$999,0),1),INDEX('Cycle 1'!E$10:E$999,MATCH($A1214,'Cycle 1'!$L$10:$L$999,0),1)),INDEX('Cycle 2'!E$10:E$999,MATCH($A1214,'Cycle 2'!$L$10:$L$999,0),1)),INDEX('Cycle 3'!E$10:E$999,MATCH($A1214,'Cycle 3'!$L$10:$L$999,0),1)),INDEX('Cycle 4'!E$10:E$999,MATCH($A1214,'Cycle 4'!$L$10:$L$999,0),1)),INDEX('Cycle 5'!E$10:E$999,MATCH($A1214,'Cycle 5'!$L$10:$L$999,0),1)),INDEX('Cycle 6'!E$10:E$999,MATCH($A1214,'Cycle 6'!$L$10:$L$999,0),1)),INDEX('Cycle 7'!E$10:E$999,MATCH($A1214,'Cycle 7'!$L$10:$L$999,0),1)),INDEX('Cycle 8'!E$10:E$999,MATCH($A1214,'Cycle 8'!$L$10:$L$999,0),1)),INDEX('Cycle 9'!E$10:E$999,MATCH($A1214,'Cycle 9'!$L$10:$L$999,0),1)),INDEX('Cycle 10'!E$10:E$999,MATCH($A1214,'Cycle 10'!$L$10:$L$999,0),1)),INDEX('Cycle 11'!E$10:E$999,MATCH($A1214,'Cycle 11'!$L$10:$L$999,0),1)),"")="","",IFERROR(IFERROR(IFERROR(IFERROR(IFERROR(IFERROR(IFERROR(IFERROR(IFERROR(IFERROR(IFERROR(IFERROR(INDEX(Summer!E$10:E$999,MATCH($A1214,Summer!$L$10:$L$999,0),1),INDEX('Cycle 1'!E$10:E$999,MATCH($A1214,'Cycle 1'!$L$10:$L$999,0),1)),INDEX('Cycle 2'!E$10:E$999,MATCH($A1214,'Cycle 2'!$L$10:$L$999,0),1)),INDEX('Cycle 3'!E$10:E$999,MATCH($A1214,'Cycle 3'!$L$10:$L$999,0),1)),INDEX('Cycle 4'!E$10:E$999,MATCH($A1214,'Cycle 4'!$L$10:$L$999,0),1)),INDEX('Cycle 5'!E$10:E$999,MATCH($A1214,'Cycle 5'!$L$10:$L$999,0),1)),INDEX('Cycle 6'!E$10:E$999,MATCH($A1214,'Cycle 6'!$L$10:$L$999,0),1)),INDEX('Cycle 7'!E$10:E$999,MATCH($A1214,'Cycle 7'!$L$10:$L$999,0),1)),INDEX('Cycle 8'!E$10:E$999,MATCH($A1214,'Cycle 8'!$L$10:$L$999,0),1)),INDEX('Cycle 9'!E$10:E$999,MATCH($A1214,'Cycle 9'!$L$10:$L$999,0),1)),INDEX('Cycle 10'!E$10:E$999,MATCH($A1214,'Cycle 10'!$L$10:$L$999,0),1)),INDEX('Cycle 11'!E$10:E$999,MATCH($A1214,'Cycle 11'!$L$10:$L$999,0),1)),""))</f>
        <v/>
      </c>
      <c r="G1214" t="str">
        <f>IF(IFERROR(IFERROR(IFERROR(IFERROR(IFERROR(IFERROR(IFERROR(IFERROR(IFERROR(IFERROR(IFERROR(IFERROR(INDEX(Summer!F$10:F$999,MATCH($A1214,Summer!$L$10:$L$999,0),1),INDEX('Cycle 1'!F$10:F$999,MATCH($A1214,'Cycle 1'!$L$10:$L$999,0),1)),INDEX('Cycle 2'!F$10:F$999,MATCH($A1214,'Cycle 2'!$L$10:$L$999,0),1)),INDEX('Cycle 3'!F$10:F$999,MATCH($A1214,'Cycle 3'!$L$10:$L$999,0),1)),INDEX('Cycle 4'!F$10:F$999,MATCH($A1214,'Cycle 4'!$L$10:$L$999,0),1)),INDEX('Cycle 5'!F$10:F$999,MATCH($A1214,'Cycle 5'!$L$10:$L$999,0),1)),INDEX('Cycle 6'!F$10:F$999,MATCH($A1214,'Cycle 6'!$L$10:$L$999,0),1)),INDEX('Cycle 7'!F$10:F$999,MATCH($A1214,'Cycle 7'!$L$10:$L$999,0),1)),INDEX('Cycle 8'!F$10:F$999,MATCH($A1214,'Cycle 8'!$L$10:$L$999,0),1)),INDEX('Cycle 9'!F$10:F$999,MATCH($A1214,'Cycle 9'!$L$10:$L$999,0),1)),INDEX('Cycle 10'!F$10:F$999,MATCH($A1214,'Cycle 10'!$L$10:$L$999,0),1)),INDEX('Cycle 11'!F$10:F$999,MATCH($A1214,'Cycle 11'!$L$10:$L$999,0),1)),"")="","",IFERROR(IFERROR(IFERROR(IFERROR(IFERROR(IFERROR(IFERROR(IFERROR(IFERROR(IFERROR(IFERROR(IFERROR(INDEX(Summer!F$10:F$999,MATCH($A1214,Summer!$L$10:$L$999,0),1),INDEX('Cycle 1'!F$10:F$999,MATCH($A1214,'Cycle 1'!$L$10:$L$999,0),1)),INDEX('Cycle 2'!F$10:F$999,MATCH($A1214,'Cycle 2'!$L$10:$L$999,0),1)),INDEX('Cycle 3'!F$10:F$999,MATCH($A1214,'Cycle 3'!$L$10:$L$999,0),1)),INDEX('Cycle 4'!F$10:F$999,MATCH($A1214,'Cycle 4'!$L$10:$L$999,0),1)),INDEX('Cycle 5'!F$10:F$999,MATCH($A1214,'Cycle 5'!$L$10:$L$999,0),1)),INDEX('Cycle 6'!F$10:F$999,MATCH($A1214,'Cycle 6'!$L$10:$L$999,0),1)),INDEX('Cycle 7'!F$10:F$999,MATCH($A1214,'Cycle 7'!$L$10:$L$999,0),1)),INDEX('Cycle 8'!F$10:F$999,MATCH($A1214,'Cycle 8'!$L$10:$L$999,0),1)),INDEX('Cycle 9'!F$10:F$999,MATCH($A1214,'Cycle 9'!$L$10:$L$999,0),1)),INDEX('Cycle 10'!F$10:F$999,MATCH($A1214,'Cycle 10'!$L$10:$L$999,0),1)),INDEX('Cycle 11'!F$10:F$999,MATCH($A1214,'Cycle 11'!$L$10:$L$999,0),1)),""))</f>
        <v/>
      </c>
      <c r="H1214" t="str">
        <f>IF(IFERROR(IFERROR(IFERROR(IFERROR(IFERROR(IFERROR(IFERROR(IFERROR(IFERROR(IFERROR(IFERROR(IFERROR(INDEX(Summer!G$10:G$999,MATCH($A1214,Summer!$L$10:$L$999,0),1),INDEX('Cycle 1'!G$10:G$999,MATCH($A1214,'Cycle 1'!$L$10:$L$999,0),1)),INDEX('Cycle 2'!G$10:G$999,MATCH($A1214,'Cycle 2'!$L$10:$L$999,0),1)),INDEX('Cycle 3'!G$10:G$999,MATCH($A1214,'Cycle 3'!$L$10:$L$999,0),1)),INDEX('Cycle 4'!G$10:G$999,MATCH($A1214,'Cycle 4'!$L$10:$L$999,0),1)),INDEX('Cycle 5'!G$10:G$999,MATCH($A1214,'Cycle 5'!$L$10:$L$999,0),1)),INDEX('Cycle 6'!G$10:G$999,MATCH($A1214,'Cycle 6'!$L$10:$L$999,0),1)),INDEX('Cycle 7'!G$10:G$999,MATCH($A1214,'Cycle 7'!$L$10:$L$999,0),1)),INDEX('Cycle 8'!G$10:G$999,MATCH($A1214,'Cycle 8'!$L$10:$L$999,0),1)),INDEX('Cycle 9'!G$10:G$999,MATCH($A1214,'Cycle 9'!$L$10:$L$999,0),1)),INDEX('Cycle 10'!G$10:G$999,MATCH($A1214,'Cycle 10'!$L$10:$L$999,0),1)),INDEX('Cycle 11'!G$10:G$999,MATCH($A1214,'Cycle 11'!$L$10:$L$999,0),1)),"")="","",IFERROR(IFERROR(IFERROR(IFERROR(IFERROR(IFERROR(IFERROR(IFERROR(IFERROR(IFERROR(IFERROR(IFERROR(INDEX(Summer!G$10:G$999,MATCH($A1214,Summer!$L$10:$L$999,0),1),INDEX('Cycle 1'!G$10:G$999,MATCH($A1214,'Cycle 1'!$L$10:$L$999,0),1)),INDEX('Cycle 2'!G$10:G$999,MATCH($A1214,'Cycle 2'!$L$10:$L$999,0),1)),INDEX('Cycle 3'!G$10:G$999,MATCH($A1214,'Cycle 3'!$L$10:$L$999,0),1)),INDEX('Cycle 4'!G$10:G$999,MATCH($A1214,'Cycle 4'!$L$10:$L$999,0),1)),INDEX('Cycle 5'!G$10:G$999,MATCH($A1214,'Cycle 5'!$L$10:$L$999,0),1)),INDEX('Cycle 6'!G$10:G$999,MATCH($A1214,'Cycle 6'!$L$10:$L$999,0),1)),INDEX('Cycle 7'!G$10:G$999,MATCH($A1214,'Cycle 7'!$L$10:$L$999,0),1)),INDEX('Cycle 8'!G$10:G$999,MATCH($A1214,'Cycle 8'!$L$10:$L$999,0),1)),INDEX('Cycle 9'!G$10:G$999,MATCH($A1214,'Cycle 9'!$L$10:$L$999,0),1)),INDEX('Cycle 10'!G$10:G$999,MATCH($A1214,'Cycle 10'!$L$10:$L$999,0),1)),INDEX('Cycle 11'!G$10:G$999,MATCH($A1214,'Cycle 11'!$L$10:$L$999,0),1)),""))</f>
        <v/>
      </c>
      <c r="I1214">
        <f>IFERROR(IF(C1214="",MAX(I$1:I1213),IF(ROW(C$2)=ROW(C1214),1,IF(ISERROR(VLOOKUP(C1214,C$2:C1213,1,FALSE)),MAX(I$1:I1213)+1,MAX(I$1:I1213)))),"")</f>
        <v>0</v>
      </c>
      <c r="J1214" t="str">
        <f t="shared" si="125"/>
        <v/>
      </c>
      <c r="K1214" t="str">
        <f t="shared" si="127"/>
        <v/>
      </c>
      <c r="L1214" t="str">
        <f t="shared" si="127"/>
        <v/>
      </c>
      <c r="M1214" t="str">
        <f t="shared" si="127"/>
        <v/>
      </c>
      <c r="N1214" t="str">
        <f t="shared" si="127"/>
        <v/>
      </c>
      <c r="O1214" t="str">
        <f t="shared" si="127"/>
        <v/>
      </c>
      <c r="P1214" t="str">
        <f t="shared" si="127"/>
        <v/>
      </c>
      <c r="Q1214" t="str">
        <f t="shared" si="127"/>
        <v/>
      </c>
      <c r="R1214" t="str">
        <f t="shared" si="127"/>
        <v/>
      </c>
      <c r="S1214" t="str">
        <f t="shared" si="127"/>
        <v/>
      </c>
      <c r="T1214" t="str">
        <f t="shared" si="127"/>
        <v/>
      </c>
      <c r="U1214" t="str">
        <f t="shared" si="127"/>
        <v/>
      </c>
      <c r="V1214" t="str">
        <f t="shared" si="127"/>
        <v/>
      </c>
      <c r="W1214" t="str">
        <f t="shared" si="126"/>
        <v/>
      </c>
      <c r="X1214">
        <f>IF(OR(H1214="No",H1214=""),0,IF(COUNTIFS(H$2:H1214,"Yes",C$2:C1214,C1214)&gt;1,0,COUNTIFS(H$2:H1214,"Yes",C$2:C1214,C1214)))+IF(X1213=$X$1,0,X1213)</f>
        <v>0</v>
      </c>
    </row>
    <row r="1215" spans="1:24" x14ac:dyDescent="0.3">
      <c r="A1215">
        <f>ROWS($A$2:$A1215)</f>
        <v>1214</v>
      </c>
      <c r="B1215" t="str">
        <f>IF(ISERROR(VLOOKUP(A1215,Summer!L$11:L$500,1,FALSE)),IF(ISERROR(VLOOKUP(A1215,'Cycle 1'!L$11:L$500,1,FALSE)),IF(ISERROR(VLOOKUP(A1215,'Cycle 2'!L$11:L$500,1,FALSE)),IF(ISERROR(VLOOKUP(A1215,'Cycle 3'!L$11:L$500,1,FALSE)),IF(ISERROR(VLOOKUP(A1215,'Cycle 4'!L$11:L$500,1,FALSE)),IF(ISERROR(VLOOKUP(A1215,'Cycle 5'!L$11:L$500,1,FALSE)),IF(ISERROR(VLOOKUP(A1215,'Cycle 6'!L$11:L$500,1,FALSE)),IF(ISERROR(VLOOKUP(A1215,'Cycle 7'!L$11:L$500,1,FALSE)),IF(ISERROR(VLOOKUP(A1215,'Cycle 8'!L$11:L$500,1,FALSE)),IF(ISERROR(VLOOKUP(A1215,'Cycle 9'!L$11:L$500,1,FALSE)),IF(ISERROR(VLOOKUP(A1215,'Cycle 10'!L$11:L$500,1,FALSE)),IF(ISERROR(VLOOKUP(A1215,'Cycle 11'!L$11:L$500,1,FALSE)),"","Cycle 11"),"Cycle 10"),"Cycle 9"),"Cycle 8"),"Cycle 7"),"Cycle 6"),"Cycle 5"),"Cycle 4"),"Cycle 3"),"Cycle 2"),"Cycle 1"),"Summer")</f>
        <v/>
      </c>
      <c r="C1215" t="str">
        <f>IF(IFERROR(IFERROR(IFERROR(IFERROR(IFERROR(IFERROR(IFERROR(IFERROR(IFERROR(IFERROR(IFERROR(IFERROR(INDEX(Summer!B$10:B$999,MATCH($A1215,Summer!$L$10:$L$999,0),1),INDEX('Cycle 1'!B$10:B$999,MATCH($A1215,'Cycle 1'!$L$10:$L$999,0),1)),INDEX('Cycle 2'!B$10:B$999,MATCH($A1215,'Cycle 2'!$L$10:$L$999,0),1)),INDEX('Cycle 3'!B$10:B$999,MATCH($A1215,'Cycle 3'!$L$10:$L$999,0),1)),INDEX('Cycle 4'!B$10:B$999,MATCH($A1215,'Cycle 4'!$L$10:$L$999,0),1)),INDEX('Cycle 5'!B$10:B$999,MATCH($A1215,'Cycle 5'!$L$10:$L$999,0),1)),INDEX('Cycle 6'!B$10:B$999,MATCH($A1215,'Cycle 6'!$L$10:$L$999,0),1)),INDEX('Cycle 7'!B$10:B$999,MATCH($A1215,'Cycle 7'!$L$10:$L$999,0),1)),INDEX('Cycle 8'!B$10:B$999,MATCH($A1215,'Cycle 8'!$L$10:$L$999,0),1)),INDEX('Cycle 9'!B$10:B$999,MATCH($A1215,'Cycle 9'!$L$10:$L$999,0),1)),INDEX('Cycle 10'!B$10:B$999,MATCH($A1215,'Cycle 10'!$L$10:$L$999,0),1)),INDEX('Cycle 11'!B$10:B$999,MATCH($A1215,'Cycle 11'!$L$10:$L$999,0),1)),"")="","",IFERROR(IFERROR(IFERROR(IFERROR(IFERROR(IFERROR(IFERROR(IFERROR(IFERROR(IFERROR(IFERROR(IFERROR(INDEX(Summer!B$10:B$999,MATCH($A1215,Summer!$L$10:$L$999,0),1),INDEX('Cycle 1'!B$10:B$999,MATCH($A1215,'Cycle 1'!$L$10:$L$999,0),1)),INDEX('Cycle 2'!B$10:B$999,MATCH($A1215,'Cycle 2'!$L$10:$L$999,0),1)),INDEX('Cycle 3'!B$10:B$999,MATCH($A1215,'Cycle 3'!$L$10:$L$999,0),1)),INDEX('Cycle 4'!B$10:B$999,MATCH($A1215,'Cycle 4'!$L$10:$L$999,0),1)),INDEX('Cycle 5'!B$10:B$999,MATCH($A1215,'Cycle 5'!$L$10:$L$999,0),1)),INDEX('Cycle 6'!B$10:B$999,MATCH($A1215,'Cycle 6'!$L$10:$L$999,0),1)),INDEX('Cycle 7'!B$10:B$999,MATCH($A1215,'Cycle 7'!$L$10:$L$999,0),1)),INDEX('Cycle 8'!B$10:B$999,MATCH($A1215,'Cycle 8'!$L$10:$L$999,0),1)),INDEX('Cycle 9'!B$10:B$999,MATCH($A1215,'Cycle 9'!$L$10:$L$999,0),1)),INDEX('Cycle 10'!B$10:B$999,MATCH($A1215,'Cycle 10'!$L$10:$L$999,0),1)),INDEX('Cycle 11'!B$10:B$999,MATCH($A1215,'Cycle 11'!$L$10:$L$999,0),1)),""))</f>
        <v/>
      </c>
      <c r="D1215" t="str">
        <f>IF(IFERROR(IFERROR(IFERROR(IFERROR(IFERROR(IFERROR(IFERROR(IFERROR(IFERROR(IFERROR(IFERROR(IFERROR(INDEX(Summer!C$10:C$999,MATCH($A1215,Summer!$L$10:$L$999,0),1),INDEX('Cycle 1'!C$10:C$999,MATCH($A1215,'Cycle 1'!$L$10:$L$999,0),1)),INDEX('Cycle 2'!C$10:C$999,MATCH($A1215,'Cycle 2'!$L$10:$L$999,0),1)),INDEX('Cycle 3'!C$10:C$999,MATCH($A1215,'Cycle 3'!$L$10:$L$999,0),1)),INDEX('Cycle 4'!C$10:C$999,MATCH($A1215,'Cycle 4'!$L$10:$L$999,0),1)),INDEX('Cycle 5'!C$10:C$999,MATCH($A1215,'Cycle 5'!$L$10:$L$999,0),1)),INDEX('Cycle 6'!C$10:C$999,MATCH($A1215,'Cycle 6'!$L$10:$L$999,0),1)),INDEX('Cycle 7'!C$10:C$999,MATCH($A1215,'Cycle 7'!$L$10:$L$999,0),1)),INDEX('Cycle 8'!C$10:C$999,MATCH($A1215,'Cycle 8'!$L$10:$L$999,0),1)),INDEX('Cycle 9'!C$10:C$999,MATCH($A1215,'Cycle 9'!$L$10:$L$999,0),1)),INDEX('Cycle 10'!C$10:C$999,MATCH($A1215,'Cycle 10'!$L$10:$L$999,0),1)),INDEX('Cycle 11'!C$10:C$999,MATCH($A1215,'Cycle 11'!$L$10:$L$999,0),1)),"")="","",IFERROR(IFERROR(IFERROR(IFERROR(IFERROR(IFERROR(IFERROR(IFERROR(IFERROR(IFERROR(IFERROR(IFERROR(INDEX(Summer!C$10:C$999,MATCH($A1215,Summer!$L$10:$L$999,0),1),INDEX('Cycle 1'!C$10:C$999,MATCH($A1215,'Cycle 1'!$L$10:$L$999,0),1)),INDEX('Cycle 2'!C$10:C$999,MATCH($A1215,'Cycle 2'!$L$10:$L$999,0),1)),INDEX('Cycle 3'!C$10:C$999,MATCH($A1215,'Cycle 3'!$L$10:$L$999,0),1)),INDEX('Cycle 4'!C$10:C$999,MATCH($A1215,'Cycle 4'!$L$10:$L$999,0),1)),INDEX('Cycle 5'!C$10:C$999,MATCH($A1215,'Cycle 5'!$L$10:$L$999,0),1)),INDEX('Cycle 6'!C$10:C$999,MATCH($A1215,'Cycle 6'!$L$10:$L$999,0),1)),INDEX('Cycle 7'!C$10:C$999,MATCH($A1215,'Cycle 7'!$L$10:$L$999,0),1)),INDEX('Cycle 8'!C$10:C$999,MATCH($A1215,'Cycle 8'!$L$10:$L$999,0),1)),INDEX('Cycle 9'!C$10:C$999,MATCH($A1215,'Cycle 9'!$L$10:$L$999,0),1)),INDEX('Cycle 10'!C$10:C$999,MATCH($A1215,'Cycle 10'!$L$10:$L$999,0),1)),INDEX('Cycle 11'!C$10:C$999,MATCH($A1215,'Cycle 11'!$L$10:$L$999,0),1)),""))</f>
        <v/>
      </c>
      <c r="E1215" t="str">
        <f>IF(IFERROR(IFERROR(IFERROR(IFERROR(IFERROR(IFERROR(IFERROR(IFERROR(IFERROR(IFERROR(IFERROR(IFERROR(INDEX(Summer!D$10:D$999,MATCH($A1215,Summer!$L$10:$L$999,0),1),INDEX('Cycle 1'!D$10:D$999,MATCH($A1215,'Cycle 1'!$L$10:$L$999,0),1)),INDEX('Cycle 2'!D$10:D$999,MATCH($A1215,'Cycle 2'!$L$10:$L$999,0),1)),INDEX('Cycle 3'!D$10:D$999,MATCH($A1215,'Cycle 3'!$L$10:$L$999,0),1)),INDEX('Cycle 4'!D$10:D$999,MATCH($A1215,'Cycle 4'!$L$10:$L$999,0),1)),INDEX('Cycle 5'!D$10:D$999,MATCH($A1215,'Cycle 5'!$L$10:$L$999,0),1)),INDEX('Cycle 6'!D$10:D$999,MATCH($A1215,'Cycle 6'!$L$10:$L$999,0),1)),INDEX('Cycle 7'!D$10:D$999,MATCH($A1215,'Cycle 7'!$L$10:$L$999,0),1)),INDEX('Cycle 8'!D$10:D$999,MATCH($A1215,'Cycle 8'!$L$10:$L$999,0),1)),INDEX('Cycle 9'!D$10:D$999,MATCH($A1215,'Cycle 9'!$L$10:$L$999,0),1)),INDEX('Cycle 10'!D$10:D$999,MATCH($A1215,'Cycle 10'!$L$10:$L$999,0),1)),INDEX('Cycle 11'!D$10:D$999,MATCH($A1215,'Cycle 11'!$L$10:$L$999,0),1)),"")="","",IFERROR(IFERROR(IFERROR(IFERROR(IFERROR(IFERROR(IFERROR(IFERROR(IFERROR(IFERROR(IFERROR(IFERROR(INDEX(Summer!D$10:D$999,MATCH($A1215,Summer!$L$10:$L$999,0),1),INDEX('Cycle 1'!D$10:D$999,MATCH($A1215,'Cycle 1'!$L$10:$L$999,0),1)),INDEX('Cycle 2'!D$10:D$999,MATCH($A1215,'Cycle 2'!$L$10:$L$999,0),1)),INDEX('Cycle 3'!D$10:D$999,MATCH($A1215,'Cycle 3'!$L$10:$L$999,0),1)),INDEX('Cycle 4'!D$10:D$999,MATCH($A1215,'Cycle 4'!$L$10:$L$999,0),1)),INDEX('Cycle 5'!D$10:D$999,MATCH($A1215,'Cycle 5'!$L$10:$L$999,0),1)),INDEX('Cycle 6'!D$10:D$999,MATCH($A1215,'Cycle 6'!$L$10:$L$999,0),1)),INDEX('Cycle 7'!D$10:D$999,MATCH($A1215,'Cycle 7'!$L$10:$L$999,0),1)),INDEX('Cycle 8'!D$10:D$999,MATCH($A1215,'Cycle 8'!$L$10:$L$999,0),1)),INDEX('Cycle 9'!D$10:D$999,MATCH($A1215,'Cycle 9'!$L$10:$L$999,0),1)),INDEX('Cycle 10'!D$10:D$999,MATCH($A1215,'Cycle 10'!$L$10:$L$999,0),1)),INDEX('Cycle 11'!D$10:D$999,MATCH($A1215,'Cycle 11'!$L$10:$L$999,0),1)),""))</f>
        <v/>
      </c>
      <c r="F1215" t="str">
        <f>IF(IFERROR(IFERROR(IFERROR(IFERROR(IFERROR(IFERROR(IFERROR(IFERROR(IFERROR(IFERROR(IFERROR(IFERROR(INDEX(Summer!E$10:E$999,MATCH($A1215,Summer!$L$10:$L$999,0),1),INDEX('Cycle 1'!E$10:E$999,MATCH($A1215,'Cycle 1'!$L$10:$L$999,0),1)),INDEX('Cycle 2'!E$10:E$999,MATCH($A1215,'Cycle 2'!$L$10:$L$999,0),1)),INDEX('Cycle 3'!E$10:E$999,MATCH($A1215,'Cycle 3'!$L$10:$L$999,0),1)),INDEX('Cycle 4'!E$10:E$999,MATCH($A1215,'Cycle 4'!$L$10:$L$999,0),1)),INDEX('Cycle 5'!E$10:E$999,MATCH($A1215,'Cycle 5'!$L$10:$L$999,0),1)),INDEX('Cycle 6'!E$10:E$999,MATCH($A1215,'Cycle 6'!$L$10:$L$999,0),1)),INDEX('Cycle 7'!E$10:E$999,MATCH($A1215,'Cycle 7'!$L$10:$L$999,0),1)),INDEX('Cycle 8'!E$10:E$999,MATCH($A1215,'Cycle 8'!$L$10:$L$999,0),1)),INDEX('Cycle 9'!E$10:E$999,MATCH($A1215,'Cycle 9'!$L$10:$L$999,0),1)),INDEX('Cycle 10'!E$10:E$999,MATCH($A1215,'Cycle 10'!$L$10:$L$999,0),1)),INDEX('Cycle 11'!E$10:E$999,MATCH($A1215,'Cycle 11'!$L$10:$L$999,0),1)),"")="","",IFERROR(IFERROR(IFERROR(IFERROR(IFERROR(IFERROR(IFERROR(IFERROR(IFERROR(IFERROR(IFERROR(IFERROR(INDEX(Summer!E$10:E$999,MATCH($A1215,Summer!$L$10:$L$999,0),1),INDEX('Cycle 1'!E$10:E$999,MATCH($A1215,'Cycle 1'!$L$10:$L$999,0),1)),INDEX('Cycle 2'!E$10:E$999,MATCH($A1215,'Cycle 2'!$L$10:$L$999,0),1)),INDEX('Cycle 3'!E$10:E$999,MATCH($A1215,'Cycle 3'!$L$10:$L$999,0),1)),INDEX('Cycle 4'!E$10:E$999,MATCH($A1215,'Cycle 4'!$L$10:$L$999,0),1)),INDEX('Cycle 5'!E$10:E$999,MATCH($A1215,'Cycle 5'!$L$10:$L$999,0),1)),INDEX('Cycle 6'!E$10:E$999,MATCH($A1215,'Cycle 6'!$L$10:$L$999,0),1)),INDEX('Cycle 7'!E$10:E$999,MATCH($A1215,'Cycle 7'!$L$10:$L$999,0),1)),INDEX('Cycle 8'!E$10:E$999,MATCH($A1215,'Cycle 8'!$L$10:$L$999,0),1)),INDEX('Cycle 9'!E$10:E$999,MATCH($A1215,'Cycle 9'!$L$10:$L$999,0),1)),INDEX('Cycle 10'!E$10:E$999,MATCH($A1215,'Cycle 10'!$L$10:$L$999,0),1)),INDEX('Cycle 11'!E$10:E$999,MATCH($A1215,'Cycle 11'!$L$10:$L$999,0),1)),""))</f>
        <v/>
      </c>
      <c r="G1215" t="str">
        <f>IF(IFERROR(IFERROR(IFERROR(IFERROR(IFERROR(IFERROR(IFERROR(IFERROR(IFERROR(IFERROR(IFERROR(IFERROR(INDEX(Summer!F$10:F$999,MATCH($A1215,Summer!$L$10:$L$999,0),1),INDEX('Cycle 1'!F$10:F$999,MATCH($A1215,'Cycle 1'!$L$10:$L$999,0),1)),INDEX('Cycle 2'!F$10:F$999,MATCH($A1215,'Cycle 2'!$L$10:$L$999,0),1)),INDEX('Cycle 3'!F$10:F$999,MATCH($A1215,'Cycle 3'!$L$10:$L$999,0),1)),INDEX('Cycle 4'!F$10:F$999,MATCH($A1215,'Cycle 4'!$L$10:$L$999,0),1)),INDEX('Cycle 5'!F$10:F$999,MATCH($A1215,'Cycle 5'!$L$10:$L$999,0),1)),INDEX('Cycle 6'!F$10:F$999,MATCH($A1215,'Cycle 6'!$L$10:$L$999,0),1)),INDEX('Cycle 7'!F$10:F$999,MATCH($A1215,'Cycle 7'!$L$10:$L$999,0),1)),INDEX('Cycle 8'!F$10:F$999,MATCH($A1215,'Cycle 8'!$L$10:$L$999,0),1)),INDEX('Cycle 9'!F$10:F$999,MATCH($A1215,'Cycle 9'!$L$10:$L$999,0),1)),INDEX('Cycle 10'!F$10:F$999,MATCH($A1215,'Cycle 10'!$L$10:$L$999,0),1)),INDEX('Cycle 11'!F$10:F$999,MATCH($A1215,'Cycle 11'!$L$10:$L$999,0),1)),"")="","",IFERROR(IFERROR(IFERROR(IFERROR(IFERROR(IFERROR(IFERROR(IFERROR(IFERROR(IFERROR(IFERROR(IFERROR(INDEX(Summer!F$10:F$999,MATCH($A1215,Summer!$L$10:$L$999,0),1),INDEX('Cycle 1'!F$10:F$999,MATCH($A1215,'Cycle 1'!$L$10:$L$999,0),1)),INDEX('Cycle 2'!F$10:F$999,MATCH($A1215,'Cycle 2'!$L$10:$L$999,0),1)),INDEX('Cycle 3'!F$10:F$999,MATCH($A1215,'Cycle 3'!$L$10:$L$999,0),1)),INDEX('Cycle 4'!F$10:F$999,MATCH($A1215,'Cycle 4'!$L$10:$L$999,0),1)),INDEX('Cycle 5'!F$10:F$999,MATCH($A1215,'Cycle 5'!$L$10:$L$999,0),1)),INDEX('Cycle 6'!F$10:F$999,MATCH($A1215,'Cycle 6'!$L$10:$L$999,0),1)),INDEX('Cycle 7'!F$10:F$999,MATCH($A1215,'Cycle 7'!$L$10:$L$999,0),1)),INDEX('Cycle 8'!F$10:F$999,MATCH($A1215,'Cycle 8'!$L$10:$L$999,0),1)),INDEX('Cycle 9'!F$10:F$999,MATCH($A1215,'Cycle 9'!$L$10:$L$999,0),1)),INDEX('Cycle 10'!F$10:F$999,MATCH($A1215,'Cycle 10'!$L$10:$L$999,0),1)),INDEX('Cycle 11'!F$10:F$999,MATCH($A1215,'Cycle 11'!$L$10:$L$999,0),1)),""))</f>
        <v/>
      </c>
      <c r="H1215" t="str">
        <f>IF(IFERROR(IFERROR(IFERROR(IFERROR(IFERROR(IFERROR(IFERROR(IFERROR(IFERROR(IFERROR(IFERROR(IFERROR(INDEX(Summer!G$10:G$999,MATCH($A1215,Summer!$L$10:$L$999,0),1),INDEX('Cycle 1'!G$10:G$999,MATCH($A1215,'Cycle 1'!$L$10:$L$999,0),1)),INDEX('Cycle 2'!G$10:G$999,MATCH($A1215,'Cycle 2'!$L$10:$L$999,0),1)),INDEX('Cycle 3'!G$10:G$999,MATCH($A1215,'Cycle 3'!$L$10:$L$999,0),1)),INDEX('Cycle 4'!G$10:G$999,MATCH($A1215,'Cycle 4'!$L$10:$L$999,0),1)),INDEX('Cycle 5'!G$10:G$999,MATCH($A1215,'Cycle 5'!$L$10:$L$999,0),1)),INDEX('Cycle 6'!G$10:G$999,MATCH($A1215,'Cycle 6'!$L$10:$L$999,0),1)),INDEX('Cycle 7'!G$10:G$999,MATCH($A1215,'Cycle 7'!$L$10:$L$999,0),1)),INDEX('Cycle 8'!G$10:G$999,MATCH($A1215,'Cycle 8'!$L$10:$L$999,0),1)),INDEX('Cycle 9'!G$10:G$999,MATCH($A1215,'Cycle 9'!$L$10:$L$999,0),1)),INDEX('Cycle 10'!G$10:G$999,MATCH($A1215,'Cycle 10'!$L$10:$L$999,0),1)),INDEX('Cycle 11'!G$10:G$999,MATCH($A1215,'Cycle 11'!$L$10:$L$999,0),1)),"")="","",IFERROR(IFERROR(IFERROR(IFERROR(IFERROR(IFERROR(IFERROR(IFERROR(IFERROR(IFERROR(IFERROR(IFERROR(INDEX(Summer!G$10:G$999,MATCH($A1215,Summer!$L$10:$L$999,0),1),INDEX('Cycle 1'!G$10:G$999,MATCH($A1215,'Cycle 1'!$L$10:$L$999,0),1)),INDEX('Cycle 2'!G$10:G$999,MATCH($A1215,'Cycle 2'!$L$10:$L$999,0),1)),INDEX('Cycle 3'!G$10:G$999,MATCH($A1215,'Cycle 3'!$L$10:$L$999,0),1)),INDEX('Cycle 4'!G$10:G$999,MATCH($A1215,'Cycle 4'!$L$10:$L$999,0),1)),INDEX('Cycle 5'!G$10:G$999,MATCH($A1215,'Cycle 5'!$L$10:$L$999,0),1)),INDEX('Cycle 6'!G$10:G$999,MATCH($A1215,'Cycle 6'!$L$10:$L$999,0),1)),INDEX('Cycle 7'!G$10:G$999,MATCH($A1215,'Cycle 7'!$L$10:$L$999,0),1)),INDEX('Cycle 8'!G$10:G$999,MATCH($A1215,'Cycle 8'!$L$10:$L$999,0),1)),INDEX('Cycle 9'!G$10:G$999,MATCH($A1215,'Cycle 9'!$L$10:$L$999,0),1)),INDEX('Cycle 10'!G$10:G$999,MATCH($A1215,'Cycle 10'!$L$10:$L$999,0),1)),INDEX('Cycle 11'!G$10:G$999,MATCH($A1215,'Cycle 11'!$L$10:$L$999,0),1)),""))</f>
        <v/>
      </c>
      <c r="I1215">
        <f>IFERROR(IF(C1215="",MAX(I$1:I1214),IF(ROW(C$2)=ROW(C1215),1,IF(ISERROR(VLOOKUP(C1215,C$2:C1214,1,FALSE)),MAX(I$1:I1214)+1,MAX(I$1:I1214)))),"")</f>
        <v>0</v>
      </c>
      <c r="J1215" t="str">
        <f t="shared" si="125"/>
        <v/>
      </c>
      <c r="K1215" t="str">
        <f t="shared" si="127"/>
        <v/>
      </c>
      <c r="L1215" t="str">
        <f t="shared" si="127"/>
        <v/>
      </c>
      <c r="M1215" t="str">
        <f t="shared" si="127"/>
        <v/>
      </c>
      <c r="N1215" t="str">
        <f t="shared" si="127"/>
        <v/>
      </c>
      <c r="O1215" t="str">
        <f t="shared" si="127"/>
        <v/>
      </c>
      <c r="P1215" t="str">
        <f t="shared" si="127"/>
        <v/>
      </c>
      <c r="Q1215" t="str">
        <f t="shared" si="127"/>
        <v/>
      </c>
      <c r="R1215" t="str">
        <f t="shared" si="127"/>
        <v/>
      </c>
      <c r="S1215" t="str">
        <f t="shared" si="127"/>
        <v/>
      </c>
      <c r="T1215" t="str">
        <f t="shared" si="127"/>
        <v/>
      </c>
      <c r="U1215" t="str">
        <f t="shared" si="127"/>
        <v/>
      </c>
      <c r="V1215" t="str">
        <f t="shared" si="127"/>
        <v/>
      </c>
      <c r="W1215" t="str">
        <f t="shared" si="126"/>
        <v/>
      </c>
      <c r="X1215">
        <f>IF(OR(H1215="No",H1215=""),0,IF(COUNTIFS(H$2:H1215,"Yes",C$2:C1215,C1215)&gt;1,0,COUNTIFS(H$2:H1215,"Yes",C$2:C1215,C1215)))+IF(X1214=$X$1,0,X1214)</f>
        <v>0</v>
      </c>
    </row>
    <row r="1216" spans="1:24" x14ac:dyDescent="0.3">
      <c r="A1216">
        <f>ROWS($A$2:$A1216)</f>
        <v>1215</v>
      </c>
      <c r="B1216" t="str">
        <f>IF(ISERROR(VLOOKUP(A1216,Summer!L$11:L$500,1,FALSE)),IF(ISERROR(VLOOKUP(A1216,'Cycle 1'!L$11:L$500,1,FALSE)),IF(ISERROR(VLOOKUP(A1216,'Cycle 2'!L$11:L$500,1,FALSE)),IF(ISERROR(VLOOKUP(A1216,'Cycle 3'!L$11:L$500,1,FALSE)),IF(ISERROR(VLOOKUP(A1216,'Cycle 4'!L$11:L$500,1,FALSE)),IF(ISERROR(VLOOKUP(A1216,'Cycle 5'!L$11:L$500,1,FALSE)),IF(ISERROR(VLOOKUP(A1216,'Cycle 6'!L$11:L$500,1,FALSE)),IF(ISERROR(VLOOKUP(A1216,'Cycle 7'!L$11:L$500,1,FALSE)),IF(ISERROR(VLOOKUP(A1216,'Cycle 8'!L$11:L$500,1,FALSE)),IF(ISERROR(VLOOKUP(A1216,'Cycle 9'!L$11:L$500,1,FALSE)),IF(ISERROR(VLOOKUP(A1216,'Cycle 10'!L$11:L$500,1,FALSE)),IF(ISERROR(VLOOKUP(A1216,'Cycle 11'!L$11:L$500,1,FALSE)),"","Cycle 11"),"Cycle 10"),"Cycle 9"),"Cycle 8"),"Cycle 7"),"Cycle 6"),"Cycle 5"),"Cycle 4"),"Cycle 3"),"Cycle 2"),"Cycle 1"),"Summer")</f>
        <v/>
      </c>
      <c r="C1216" t="str">
        <f>IF(IFERROR(IFERROR(IFERROR(IFERROR(IFERROR(IFERROR(IFERROR(IFERROR(IFERROR(IFERROR(IFERROR(IFERROR(INDEX(Summer!B$10:B$999,MATCH($A1216,Summer!$L$10:$L$999,0),1),INDEX('Cycle 1'!B$10:B$999,MATCH($A1216,'Cycle 1'!$L$10:$L$999,0),1)),INDEX('Cycle 2'!B$10:B$999,MATCH($A1216,'Cycle 2'!$L$10:$L$999,0),1)),INDEX('Cycle 3'!B$10:B$999,MATCH($A1216,'Cycle 3'!$L$10:$L$999,0),1)),INDEX('Cycle 4'!B$10:B$999,MATCH($A1216,'Cycle 4'!$L$10:$L$999,0),1)),INDEX('Cycle 5'!B$10:B$999,MATCH($A1216,'Cycle 5'!$L$10:$L$999,0),1)),INDEX('Cycle 6'!B$10:B$999,MATCH($A1216,'Cycle 6'!$L$10:$L$999,0),1)),INDEX('Cycle 7'!B$10:B$999,MATCH($A1216,'Cycle 7'!$L$10:$L$999,0),1)),INDEX('Cycle 8'!B$10:B$999,MATCH($A1216,'Cycle 8'!$L$10:$L$999,0),1)),INDEX('Cycle 9'!B$10:B$999,MATCH($A1216,'Cycle 9'!$L$10:$L$999,0),1)),INDEX('Cycle 10'!B$10:B$999,MATCH($A1216,'Cycle 10'!$L$10:$L$999,0),1)),INDEX('Cycle 11'!B$10:B$999,MATCH($A1216,'Cycle 11'!$L$10:$L$999,0),1)),"")="","",IFERROR(IFERROR(IFERROR(IFERROR(IFERROR(IFERROR(IFERROR(IFERROR(IFERROR(IFERROR(IFERROR(IFERROR(INDEX(Summer!B$10:B$999,MATCH($A1216,Summer!$L$10:$L$999,0),1),INDEX('Cycle 1'!B$10:B$999,MATCH($A1216,'Cycle 1'!$L$10:$L$999,0),1)),INDEX('Cycle 2'!B$10:B$999,MATCH($A1216,'Cycle 2'!$L$10:$L$999,0),1)),INDEX('Cycle 3'!B$10:B$999,MATCH($A1216,'Cycle 3'!$L$10:$L$999,0),1)),INDEX('Cycle 4'!B$10:B$999,MATCH($A1216,'Cycle 4'!$L$10:$L$999,0),1)),INDEX('Cycle 5'!B$10:B$999,MATCH($A1216,'Cycle 5'!$L$10:$L$999,0),1)),INDEX('Cycle 6'!B$10:B$999,MATCH($A1216,'Cycle 6'!$L$10:$L$999,0),1)),INDEX('Cycle 7'!B$10:B$999,MATCH($A1216,'Cycle 7'!$L$10:$L$999,0),1)),INDEX('Cycle 8'!B$10:B$999,MATCH($A1216,'Cycle 8'!$L$10:$L$999,0),1)),INDEX('Cycle 9'!B$10:B$999,MATCH($A1216,'Cycle 9'!$L$10:$L$999,0),1)),INDEX('Cycle 10'!B$10:B$999,MATCH($A1216,'Cycle 10'!$L$10:$L$999,0),1)),INDEX('Cycle 11'!B$10:B$999,MATCH($A1216,'Cycle 11'!$L$10:$L$999,0),1)),""))</f>
        <v/>
      </c>
      <c r="D1216" t="str">
        <f>IF(IFERROR(IFERROR(IFERROR(IFERROR(IFERROR(IFERROR(IFERROR(IFERROR(IFERROR(IFERROR(IFERROR(IFERROR(INDEX(Summer!C$10:C$999,MATCH($A1216,Summer!$L$10:$L$999,0),1),INDEX('Cycle 1'!C$10:C$999,MATCH($A1216,'Cycle 1'!$L$10:$L$999,0),1)),INDEX('Cycle 2'!C$10:C$999,MATCH($A1216,'Cycle 2'!$L$10:$L$999,0),1)),INDEX('Cycle 3'!C$10:C$999,MATCH($A1216,'Cycle 3'!$L$10:$L$999,0),1)),INDEX('Cycle 4'!C$10:C$999,MATCH($A1216,'Cycle 4'!$L$10:$L$999,0),1)),INDEX('Cycle 5'!C$10:C$999,MATCH($A1216,'Cycle 5'!$L$10:$L$999,0),1)),INDEX('Cycle 6'!C$10:C$999,MATCH($A1216,'Cycle 6'!$L$10:$L$999,0),1)),INDEX('Cycle 7'!C$10:C$999,MATCH($A1216,'Cycle 7'!$L$10:$L$999,0),1)),INDEX('Cycle 8'!C$10:C$999,MATCH($A1216,'Cycle 8'!$L$10:$L$999,0),1)),INDEX('Cycle 9'!C$10:C$999,MATCH($A1216,'Cycle 9'!$L$10:$L$999,0),1)),INDEX('Cycle 10'!C$10:C$999,MATCH($A1216,'Cycle 10'!$L$10:$L$999,0),1)),INDEX('Cycle 11'!C$10:C$999,MATCH($A1216,'Cycle 11'!$L$10:$L$999,0),1)),"")="","",IFERROR(IFERROR(IFERROR(IFERROR(IFERROR(IFERROR(IFERROR(IFERROR(IFERROR(IFERROR(IFERROR(IFERROR(INDEX(Summer!C$10:C$999,MATCH($A1216,Summer!$L$10:$L$999,0),1),INDEX('Cycle 1'!C$10:C$999,MATCH($A1216,'Cycle 1'!$L$10:$L$999,0),1)),INDEX('Cycle 2'!C$10:C$999,MATCH($A1216,'Cycle 2'!$L$10:$L$999,0),1)),INDEX('Cycle 3'!C$10:C$999,MATCH($A1216,'Cycle 3'!$L$10:$L$999,0),1)),INDEX('Cycle 4'!C$10:C$999,MATCH($A1216,'Cycle 4'!$L$10:$L$999,0),1)),INDEX('Cycle 5'!C$10:C$999,MATCH($A1216,'Cycle 5'!$L$10:$L$999,0),1)),INDEX('Cycle 6'!C$10:C$999,MATCH($A1216,'Cycle 6'!$L$10:$L$999,0),1)),INDEX('Cycle 7'!C$10:C$999,MATCH($A1216,'Cycle 7'!$L$10:$L$999,0),1)),INDEX('Cycle 8'!C$10:C$999,MATCH($A1216,'Cycle 8'!$L$10:$L$999,0),1)),INDEX('Cycle 9'!C$10:C$999,MATCH($A1216,'Cycle 9'!$L$10:$L$999,0),1)),INDEX('Cycle 10'!C$10:C$999,MATCH($A1216,'Cycle 10'!$L$10:$L$999,0),1)),INDEX('Cycle 11'!C$10:C$999,MATCH($A1216,'Cycle 11'!$L$10:$L$999,0),1)),""))</f>
        <v/>
      </c>
      <c r="E1216" t="str">
        <f>IF(IFERROR(IFERROR(IFERROR(IFERROR(IFERROR(IFERROR(IFERROR(IFERROR(IFERROR(IFERROR(IFERROR(IFERROR(INDEX(Summer!D$10:D$999,MATCH($A1216,Summer!$L$10:$L$999,0),1),INDEX('Cycle 1'!D$10:D$999,MATCH($A1216,'Cycle 1'!$L$10:$L$999,0),1)),INDEX('Cycle 2'!D$10:D$999,MATCH($A1216,'Cycle 2'!$L$10:$L$999,0),1)),INDEX('Cycle 3'!D$10:D$999,MATCH($A1216,'Cycle 3'!$L$10:$L$999,0),1)),INDEX('Cycle 4'!D$10:D$999,MATCH($A1216,'Cycle 4'!$L$10:$L$999,0),1)),INDEX('Cycle 5'!D$10:D$999,MATCH($A1216,'Cycle 5'!$L$10:$L$999,0),1)),INDEX('Cycle 6'!D$10:D$999,MATCH($A1216,'Cycle 6'!$L$10:$L$999,0),1)),INDEX('Cycle 7'!D$10:D$999,MATCH($A1216,'Cycle 7'!$L$10:$L$999,0),1)),INDEX('Cycle 8'!D$10:D$999,MATCH($A1216,'Cycle 8'!$L$10:$L$999,0),1)),INDEX('Cycle 9'!D$10:D$999,MATCH($A1216,'Cycle 9'!$L$10:$L$999,0),1)),INDEX('Cycle 10'!D$10:D$999,MATCH($A1216,'Cycle 10'!$L$10:$L$999,0),1)),INDEX('Cycle 11'!D$10:D$999,MATCH($A1216,'Cycle 11'!$L$10:$L$999,0),1)),"")="","",IFERROR(IFERROR(IFERROR(IFERROR(IFERROR(IFERROR(IFERROR(IFERROR(IFERROR(IFERROR(IFERROR(IFERROR(INDEX(Summer!D$10:D$999,MATCH($A1216,Summer!$L$10:$L$999,0),1),INDEX('Cycle 1'!D$10:D$999,MATCH($A1216,'Cycle 1'!$L$10:$L$999,0),1)),INDEX('Cycle 2'!D$10:D$999,MATCH($A1216,'Cycle 2'!$L$10:$L$999,0),1)),INDEX('Cycle 3'!D$10:D$999,MATCH($A1216,'Cycle 3'!$L$10:$L$999,0),1)),INDEX('Cycle 4'!D$10:D$999,MATCH($A1216,'Cycle 4'!$L$10:$L$999,0),1)),INDEX('Cycle 5'!D$10:D$999,MATCH($A1216,'Cycle 5'!$L$10:$L$999,0),1)),INDEX('Cycle 6'!D$10:D$999,MATCH($A1216,'Cycle 6'!$L$10:$L$999,0),1)),INDEX('Cycle 7'!D$10:D$999,MATCH($A1216,'Cycle 7'!$L$10:$L$999,0),1)),INDEX('Cycle 8'!D$10:D$999,MATCH($A1216,'Cycle 8'!$L$10:$L$999,0),1)),INDEX('Cycle 9'!D$10:D$999,MATCH($A1216,'Cycle 9'!$L$10:$L$999,0),1)),INDEX('Cycle 10'!D$10:D$999,MATCH($A1216,'Cycle 10'!$L$10:$L$999,0),1)),INDEX('Cycle 11'!D$10:D$999,MATCH($A1216,'Cycle 11'!$L$10:$L$999,0),1)),""))</f>
        <v/>
      </c>
      <c r="F1216" t="str">
        <f>IF(IFERROR(IFERROR(IFERROR(IFERROR(IFERROR(IFERROR(IFERROR(IFERROR(IFERROR(IFERROR(IFERROR(IFERROR(INDEX(Summer!E$10:E$999,MATCH($A1216,Summer!$L$10:$L$999,0),1),INDEX('Cycle 1'!E$10:E$999,MATCH($A1216,'Cycle 1'!$L$10:$L$999,0),1)),INDEX('Cycle 2'!E$10:E$999,MATCH($A1216,'Cycle 2'!$L$10:$L$999,0),1)),INDEX('Cycle 3'!E$10:E$999,MATCH($A1216,'Cycle 3'!$L$10:$L$999,0),1)),INDEX('Cycle 4'!E$10:E$999,MATCH($A1216,'Cycle 4'!$L$10:$L$999,0),1)),INDEX('Cycle 5'!E$10:E$999,MATCH($A1216,'Cycle 5'!$L$10:$L$999,0),1)),INDEX('Cycle 6'!E$10:E$999,MATCH($A1216,'Cycle 6'!$L$10:$L$999,0),1)),INDEX('Cycle 7'!E$10:E$999,MATCH($A1216,'Cycle 7'!$L$10:$L$999,0),1)),INDEX('Cycle 8'!E$10:E$999,MATCH($A1216,'Cycle 8'!$L$10:$L$999,0),1)),INDEX('Cycle 9'!E$10:E$999,MATCH($A1216,'Cycle 9'!$L$10:$L$999,0),1)),INDEX('Cycle 10'!E$10:E$999,MATCH($A1216,'Cycle 10'!$L$10:$L$999,0),1)),INDEX('Cycle 11'!E$10:E$999,MATCH($A1216,'Cycle 11'!$L$10:$L$999,0),1)),"")="","",IFERROR(IFERROR(IFERROR(IFERROR(IFERROR(IFERROR(IFERROR(IFERROR(IFERROR(IFERROR(IFERROR(IFERROR(INDEX(Summer!E$10:E$999,MATCH($A1216,Summer!$L$10:$L$999,0),1),INDEX('Cycle 1'!E$10:E$999,MATCH($A1216,'Cycle 1'!$L$10:$L$999,0),1)),INDEX('Cycle 2'!E$10:E$999,MATCH($A1216,'Cycle 2'!$L$10:$L$999,0),1)),INDEX('Cycle 3'!E$10:E$999,MATCH($A1216,'Cycle 3'!$L$10:$L$999,0),1)),INDEX('Cycle 4'!E$10:E$999,MATCH($A1216,'Cycle 4'!$L$10:$L$999,0),1)),INDEX('Cycle 5'!E$10:E$999,MATCH($A1216,'Cycle 5'!$L$10:$L$999,0),1)),INDEX('Cycle 6'!E$10:E$999,MATCH($A1216,'Cycle 6'!$L$10:$L$999,0),1)),INDEX('Cycle 7'!E$10:E$999,MATCH($A1216,'Cycle 7'!$L$10:$L$999,0),1)),INDEX('Cycle 8'!E$10:E$999,MATCH($A1216,'Cycle 8'!$L$10:$L$999,0),1)),INDEX('Cycle 9'!E$10:E$999,MATCH($A1216,'Cycle 9'!$L$10:$L$999,0),1)),INDEX('Cycle 10'!E$10:E$999,MATCH($A1216,'Cycle 10'!$L$10:$L$999,0),1)),INDEX('Cycle 11'!E$10:E$999,MATCH($A1216,'Cycle 11'!$L$10:$L$999,0),1)),""))</f>
        <v/>
      </c>
      <c r="G1216" t="str">
        <f>IF(IFERROR(IFERROR(IFERROR(IFERROR(IFERROR(IFERROR(IFERROR(IFERROR(IFERROR(IFERROR(IFERROR(IFERROR(INDEX(Summer!F$10:F$999,MATCH($A1216,Summer!$L$10:$L$999,0),1),INDEX('Cycle 1'!F$10:F$999,MATCH($A1216,'Cycle 1'!$L$10:$L$999,0),1)),INDEX('Cycle 2'!F$10:F$999,MATCH($A1216,'Cycle 2'!$L$10:$L$999,0),1)),INDEX('Cycle 3'!F$10:F$999,MATCH($A1216,'Cycle 3'!$L$10:$L$999,0),1)),INDEX('Cycle 4'!F$10:F$999,MATCH($A1216,'Cycle 4'!$L$10:$L$999,0),1)),INDEX('Cycle 5'!F$10:F$999,MATCH($A1216,'Cycle 5'!$L$10:$L$999,0),1)),INDEX('Cycle 6'!F$10:F$999,MATCH($A1216,'Cycle 6'!$L$10:$L$999,0),1)),INDEX('Cycle 7'!F$10:F$999,MATCH($A1216,'Cycle 7'!$L$10:$L$999,0),1)),INDEX('Cycle 8'!F$10:F$999,MATCH($A1216,'Cycle 8'!$L$10:$L$999,0),1)),INDEX('Cycle 9'!F$10:F$999,MATCH($A1216,'Cycle 9'!$L$10:$L$999,0),1)),INDEX('Cycle 10'!F$10:F$999,MATCH($A1216,'Cycle 10'!$L$10:$L$999,0),1)),INDEX('Cycle 11'!F$10:F$999,MATCH($A1216,'Cycle 11'!$L$10:$L$999,0),1)),"")="","",IFERROR(IFERROR(IFERROR(IFERROR(IFERROR(IFERROR(IFERROR(IFERROR(IFERROR(IFERROR(IFERROR(IFERROR(INDEX(Summer!F$10:F$999,MATCH($A1216,Summer!$L$10:$L$999,0),1),INDEX('Cycle 1'!F$10:F$999,MATCH($A1216,'Cycle 1'!$L$10:$L$999,0),1)),INDEX('Cycle 2'!F$10:F$999,MATCH($A1216,'Cycle 2'!$L$10:$L$999,0),1)),INDEX('Cycle 3'!F$10:F$999,MATCH($A1216,'Cycle 3'!$L$10:$L$999,0),1)),INDEX('Cycle 4'!F$10:F$999,MATCH($A1216,'Cycle 4'!$L$10:$L$999,0),1)),INDEX('Cycle 5'!F$10:F$999,MATCH($A1216,'Cycle 5'!$L$10:$L$999,0),1)),INDEX('Cycle 6'!F$10:F$999,MATCH($A1216,'Cycle 6'!$L$10:$L$999,0),1)),INDEX('Cycle 7'!F$10:F$999,MATCH($A1216,'Cycle 7'!$L$10:$L$999,0),1)),INDEX('Cycle 8'!F$10:F$999,MATCH($A1216,'Cycle 8'!$L$10:$L$999,0),1)),INDEX('Cycle 9'!F$10:F$999,MATCH($A1216,'Cycle 9'!$L$10:$L$999,0),1)),INDEX('Cycle 10'!F$10:F$999,MATCH($A1216,'Cycle 10'!$L$10:$L$999,0),1)),INDEX('Cycle 11'!F$10:F$999,MATCH($A1216,'Cycle 11'!$L$10:$L$999,0),1)),""))</f>
        <v/>
      </c>
      <c r="H1216" t="str">
        <f>IF(IFERROR(IFERROR(IFERROR(IFERROR(IFERROR(IFERROR(IFERROR(IFERROR(IFERROR(IFERROR(IFERROR(IFERROR(INDEX(Summer!G$10:G$999,MATCH($A1216,Summer!$L$10:$L$999,0),1),INDEX('Cycle 1'!G$10:G$999,MATCH($A1216,'Cycle 1'!$L$10:$L$999,0),1)),INDEX('Cycle 2'!G$10:G$999,MATCH($A1216,'Cycle 2'!$L$10:$L$999,0),1)),INDEX('Cycle 3'!G$10:G$999,MATCH($A1216,'Cycle 3'!$L$10:$L$999,0),1)),INDEX('Cycle 4'!G$10:G$999,MATCH($A1216,'Cycle 4'!$L$10:$L$999,0),1)),INDEX('Cycle 5'!G$10:G$999,MATCH($A1216,'Cycle 5'!$L$10:$L$999,0),1)),INDEX('Cycle 6'!G$10:G$999,MATCH($A1216,'Cycle 6'!$L$10:$L$999,0),1)),INDEX('Cycle 7'!G$10:G$999,MATCH($A1216,'Cycle 7'!$L$10:$L$999,0),1)),INDEX('Cycle 8'!G$10:G$999,MATCH($A1216,'Cycle 8'!$L$10:$L$999,0),1)),INDEX('Cycle 9'!G$10:G$999,MATCH($A1216,'Cycle 9'!$L$10:$L$999,0),1)),INDEX('Cycle 10'!G$10:G$999,MATCH($A1216,'Cycle 10'!$L$10:$L$999,0),1)),INDEX('Cycle 11'!G$10:G$999,MATCH($A1216,'Cycle 11'!$L$10:$L$999,0),1)),"")="","",IFERROR(IFERROR(IFERROR(IFERROR(IFERROR(IFERROR(IFERROR(IFERROR(IFERROR(IFERROR(IFERROR(IFERROR(INDEX(Summer!G$10:G$999,MATCH($A1216,Summer!$L$10:$L$999,0),1),INDEX('Cycle 1'!G$10:G$999,MATCH($A1216,'Cycle 1'!$L$10:$L$999,0),1)),INDEX('Cycle 2'!G$10:G$999,MATCH($A1216,'Cycle 2'!$L$10:$L$999,0),1)),INDEX('Cycle 3'!G$10:G$999,MATCH($A1216,'Cycle 3'!$L$10:$L$999,0),1)),INDEX('Cycle 4'!G$10:G$999,MATCH($A1216,'Cycle 4'!$L$10:$L$999,0),1)),INDEX('Cycle 5'!G$10:G$999,MATCH($A1216,'Cycle 5'!$L$10:$L$999,0),1)),INDEX('Cycle 6'!G$10:G$999,MATCH($A1216,'Cycle 6'!$L$10:$L$999,0),1)),INDEX('Cycle 7'!G$10:G$999,MATCH($A1216,'Cycle 7'!$L$10:$L$999,0),1)),INDEX('Cycle 8'!G$10:G$999,MATCH($A1216,'Cycle 8'!$L$10:$L$999,0),1)),INDEX('Cycle 9'!G$10:G$999,MATCH($A1216,'Cycle 9'!$L$10:$L$999,0),1)),INDEX('Cycle 10'!G$10:G$999,MATCH($A1216,'Cycle 10'!$L$10:$L$999,0),1)),INDEX('Cycle 11'!G$10:G$999,MATCH($A1216,'Cycle 11'!$L$10:$L$999,0),1)),""))</f>
        <v/>
      </c>
      <c r="I1216">
        <f>IFERROR(IF(C1216="",MAX(I$1:I1215),IF(ROW(C$2)=ROW(C1216),1,IF(ISERROR(VLOOKUP(C1216,C$2:C1215,1,FALSE)),MAX(I$1:I1215)+1,MAX(I$1:I1215)))),"")</f>
        <v>0</v>
      </c>
      <c r="J1216" t="str">
        <f t="shared" si="125"/>
        <v/>
      </c>
      <c r="K1216" t="str">
        <f t="shared" si="127"/>
        <v/>
      </c>
      <c r="L1216" t="str">
        <f t="shared" si="127"/>
        <v/>
      </c>
      <c r="M1216" t="str">
        <f t="shared" si="127"/>
        <v/>
      </c>
      <c r="N1216" t="str">
        <f t="shared" si="127"/>
        <v/>
      </c>
      <c r="O1216" t="str">
        <f t="shared" si="127"/>
        <v/>
      </c>
      <c r="P1216" t="str">
        <f t="shared" si="127"/>
        <v/>
      </c>
      <c r="Q1216" t="str">
        <f t="shared" si="127"/>
        <v/>
      </c>
      <c r="R1216" t="str">
        <f t="shared" si="127"/>
        <v/>
      </c>
      <c r="S1216" t="str">
        <f t="shared" si="127"/>
        <v/>
      </c>
      <c r="T1216" t="str">
        <f t="shared" si="127"/>
        <v/>
      </c>
      <c r="U1216" t="str">
        <f t="shared" si="127"/>
        <v/>
      </c>
      <c r="V1216" t="str">
        <f t="shared" si="127"/>
        <v/>
      </c>
      <c r="W1216" t="str">
        <f t="shared" si="126"/>
        <v/>
      </c>
      <c r="X1216">
        <f>IF(OR(H1216="No",H1216=""),0,IF(COUNTIFS(H$2:H1216,"Yes",C$2:C1216,C1216)&gt;1,0,COUNTIFS(H$2:H1216,"Yes",C$2:C1216,C1216)))+IF(X1215=$X$1,0,X1215)</f>
        <v>0</v>
      </c>
    </row>
    <row r="1217" spans="1:24" x14ac:dyDescent="0.3">
      <c r="A1217">
        <f>ROWS($A$2:$A1217)</f>
        <v>1216</v>
      </c>
      <c r="B1217" t="str">
        <f>IF(ISERROR(VLOOKUP(A1217,Summer!L$11:L$500,1,FALSE)),IF(ISERROR(VLOOKUP(A1217,'Cycle 1'!L$11:L$500,1,FALSE)),IF(ISERROR(VLOOKUP(A1217,'Cycle 2'!L$11:L$500,1,FALSE)),IF(ISERROR(VLOOKUP(A1217,'Cycle 3'!L$11:L$500,1,FALSE)),IF(ISERROR(VLOOKUP(A1217,'Cycle 4'!L$11:L$500,1,FALSE)),IF(ISERROR(VLOOKUP(A1217,'Cycle 5'!L$11:L$500,1,FALSE)),IF(ISERROR(VLOOKUP(A1217,'Cycle 6'!L$11:L$500,1,FALSE)),IF(ISERROR(VLOOKUP(A1217,'Cycle 7'!L$11:L$500,1,FALSE)),IF(ISERROR(VLOOKUP(A1217,'Cycle 8'!L$11:L$500,1,FALSE)),IF(ISERROR(VLOOKUP(A1217,'Cycle 9'!L$11:L$500,1,FALSE)),IF(ISERROR(VLOOKUP(A1217,'Cycle 10'!L$11:L$500,1,FALSE)),IF(ISERROR(VLOOKUP(A1217,'Cycle 11'!L$11:L$500,1,FALSE)),"","Cycle 11"),"Cycle 10"),"Cycle 9"),"Cycle 8"),"Cycle 7"),"Cycle 6"),"Cycle 5"),"Cycle 4"),"Cycle 3"),"Cycle 2"),"Cycle 1"),"Summer")</f>
        <v/>
      </c>
      <c r="C1217" t="str">
        <f>IF(IFERROR(IFERROR(IFERROR(IFERROR(IFERROR(IFERROR(IFERROR(IFERROR(IFERROR(IFERROR(IFERROR(IFERROR(INDEX(Summer!B$10:B$999,MATCH($A1217,Summer!$L$10:$L$999,0),1),INDEX('Cycle 1'!B$10:B$999,MATCH($A1217,'Cycle 1'!$L$10:$L$999,0),1)),INDEX('Cycle 2'!B$10:B$999,MATCH($A1217,'Cycle 2'!$L$10:$L$999,0),1)),INDEX('Cycle 3'!B$10:B$999,MATCH($A1217,'Cycle 3'!$L$10:$L$999,0),1)),INDEX('Cycle 4'!B$10:B$999,MATCH($A1217,'Cycle 4'!$L$10:$L$999,0),1)),INDEX('Cycle 5'!B$10:B$999,MATCH($A1217,'Cycle 5'!$L$10:$L$999,0),1)),INDEX('Cycle 6'!B$10:B$999,MATCH($A1217,'Cycle 6'!$L$10:$L$999,0),1)),INDEX('Cycle 7'!B$10:B$999,MATCH($A1217,'Cycle 7'!$L$10:$L$999,0),1)),INDEX('Cycle 8'!B$10:B$999,MATCH($A1217,'Cycle 8'!$L$10:$L$999,0),1)),INDEX('Cycle 9'!B$10:B$999,MATCH($A1217,'Cycle 9'!$L$10:$L$999,0),1)),INDEX('Cycle 10'!B$10:B$999,MATCH($A1217,'Cycle 10'!$L$10:$L$999,0),1)),INDEX('Cycle 11'!B$10:B$999,MATCH($A1217,'Cycle 11'!$L$10:$L$999,0),1)),"")="","",IFERROR(IFERROR(IFERROR(IFERROR(IFERROR(IFERROR(IFERROR(IFERROR(IFERROR(IFERROR(IFERROR(IFERROR(INDEX(Summer!B$10:B$999,MATCH($A1217,Summer!$L$10:$L$999,0),1),INDEX('Cycle 1'!B$10:B$999,MATCH($A1217,'Cycle 1'!$L$10:$L$999,0),1)),INDEX('Cycle 2'!B$10:B$999,MATCH($A1217,'Cycle 2'!$L$10:$L$999,0),1)),INDEX('Cycle 3'!B$10:B$999,MATCH($A1217,'Cycle 3'!$L$10:$L$999,0),1)),INDEX('Cycle 4'!B$10:B$999,MATCH($A1217,'Cycle 4'!$L$10:$L$999,0),1)),INDEX('Cycle 5'!B$10:B$999,MATCH($A1217,'Cycle 5'!$L$10:$L$999,0),1)),INDEX('Cycle 6'!B$10:B$999,MATCH($A1217,'Cycle 6'!$L$10:$L$999,0),1)),INDEX('Cycle 7'!B$10:B$999,MATCH($A1217,'Cycle 7'!$L$10:$L$999,0),1)),INDEX('Cycle 8'!B$10:B$999,MATCH($A1217,'Cycle 8'!$L$10:$L$999,0),1)),INDEX('Cycle 9'!B$10:B$999,MATCH($A1217,'Cycle 9'!$L$10:$L$999,0),1)),INDEX('Cycle 10'!B$10:B$999,MATCH($A1217,'Cycle 10'!$L$10:$L$999,0),1)),INDEX('Cycle 11'!B$10:B$999,MATCH($A1217,'Cycle 11'!$L$10:$L$999,0),1)),""))</f>
        <v/>
      </c>
      <c r="D1217" t="str">
        <f>IF(IFERROR(IFERROR(IFERROR(IFERROR(IFERROR(IFERROR(IFERROR(IFERROR(IFERROR(IFERROR(IFERROR(IFERROR(INDEX(Summer!C$10:C$999,MATCH($A1217,Summer!$L$10:$L$999,0),1),INDEX('Cycle 1'!C$10:C$999,MATCH($A1217,'Cycle 1'!$L$10:$L$999,0),1)),INDEX('Cycle 2'!C$10:C$999,MATCH($A1217,'Cycle 2'!$L$10:$L$999,0),1)),INDEX('Cycle 3'!C$10:C$999,MATCH($A1217,'Cycle 3'!$L$10:$L$999,0),1)),INDEX('Cycle 4'!C$10:C$999,MATCH($A1217,'Cycle 4'!$L$10:$L$999,0),1)),INDEX('Cycle 5'!C$10:C$999,MATCH($A1217,'Cycle 5'!$L$10:$L$999,0),1)),INDEX('Cycle 6'!C$10:C$999,MATCH($A1217,'Cycle 6'!$L$10:$L$999,0),1)),INDEX('Cycle 7'!C$10:C$999,MATCH($A1217,'Cycle 7'!$L$10:$L$999,0),1)),INDEX('Cycle 8'!C$10:C$999,MATCH($A1217,'Cycle 8'!$L$10:$L$999,0),1)),INDEX('Cycle 9'!C$10:C$999,MATCH($A1217,'Cycle 9'!$L$10:$L$999,0),1)),INDEX('Cycle 10'!C$10:C$999,MATCH($A1217,'Cycle 10'!$L$10:$L$999,0),1)),INDEX('Cycle 11'!C$10:C$999,MATCH($A1217,'Cycle 11'!$L$10:$L$999,0),1)),"")="","",IFERROR(IFERROR(IFERROR(IFERROR(IFERROR(IFERROR(IFERROR(IFERROR(IFERROR(IFERROR(IFERROR(IFERROR(INDEX(Summer!C$10:C$999,MATCH($A1217,Summer!$L$10:$L$999,0),1),INDEX('Cycle 1'!C$10:C$999,MATCH($A1217,'Cycle 1'!$L$10:$L$999,0),1)),INDEX('Cycle 2'!C$10:C$999,MATCH($A1217,'Cycle 2'!$L$10:$L$999,0),1)),INDEX('Cycle 3'!C$10:C$999,MATCH($A1217,'Cycle 3'!$L$10:$L$999,0),1)),INDEX('Cycle 4'!C$10:C$999,MATCH($A1217,'Cycle 4'!$L$10:$L$999,0),1)),INDEX('Cycle 5'!C$10:C$999,MATCH($A1217,'Cycle 5'!$L$10:$L$999,0),1)),INDEX('Cycle 6'!C$10:C$999,MATCH($A1217,'Cycle 6'!$L$10:$L$999,0),1)),INDEX('Cycle 7'!C$10:C$999,MATCH($A1217,'Cycle 7'!$L$10:$L$999,0),1)),INDEX('Cycle 8'!C$10:C$999,MATCH($A1217,'Cycle 8'!$L$10:$L$999,0),1)),INDEX('Cycle 9'!C$10:C$999,MATCH($A1217,'Cycle 9'!$L$10:$L$999,0),1)),INDEX('Cycle 10'!C$10:C$999,MATCH($A1217,'Cycle 10'!$L$10:$L$999,0),1)),INDEX('Cycle 11'!C$10:C$999,MATCH($A1217,'Cycle 11'!$L$10:$L$999,0),1)),""))</f>
        <v/>
      </c>
      <c r="E1217" t="str">
        <f>IF(IFERROR(IFERROR(IFERROR(IFERROR(IFERROR(IFERROR(IFERROR(IFERROR(IFERROR(IFERROR(IFERROR(IFERROR(INDEX(Summer!D$10:D$999,MATCH($A1217,Summer!$L$10:$L$999,0),1),INDEX('Cycle 1'!D$10:D$999,MATCH($A1217,'Cycle 1'!$L$10:$L$999,0),1)),INDEX('Cycle 2'!D$10:D$999,MATCH($A1217,'Cycle 2'!$L$10:$L$999,0),1)),INDEX('Cycle 3'!D$10:D$999,MATCH($A1217,'Cycle 3'!$L$10:$L$999,0),1)),INDEX('Cycle 4'!D$10:D$999,MATCH($A1217,'Cycle 4'!$L$10:$L$999,0),1)),INDEX('Cycle 5'!D$10:D$999,MATCH($A1217,'Cycle 5'!$L$10:$L$999,0),1)),INDEX('Cycle 6'!D$10:D$999,MATCH($A1217,'Cycle 6'!$L$10:$L$999,0),1)),INDEX('Cycle 7'!D$10:D$999,MATCH($A1217,'Cycle 7'!$L$10:$L$999,0),1)),INDEX('Cycle 8'!D$10:D$999,MATCH($A1217,'Cycle 8'!$L$10:$L$999,0),1)),INDEX('Cycle 9'!D$10:D$999,MATCH($A1217,'Cycle 9'!$L$10:$L$999,0),1)),INDEX('Cycle 10'!D$10:D$999,MATCH($A1217,'Cycle 10'!$L$10:$L$999,0),1)),INDEX('Cycle 11'!D$10:D$999,MATCH($A1217,'Cycle 11'!$L$10:$L$999,0),1)),"")="","",IFERROR(IFERROR(IFERROR(IFERROR(IFERROR(IFERROR(IFERROR(IFERROR(IFERROR(IFERROR(IFERROR(IFERROR(INDEX(Summer!D$10:D$999,MATCH($A1217,Summer!$L$10:$L$999,0),1),INDEX('Cycle 1'!D$10:D$999,MATCH($A1217,'Cycle 1'!$L$10:$L$999,0),1)),INDEX('Cycle 2'!D$10:D$999,MATCH($A1217,'Cycle 2'!$L$10:$L$999,0),1)),INDEX('Cycle 3'!D$10:D$999,MATCH($A1217,'Cycle 3'!$L$10:$L$999,0),1)),INDEX('Cycle 4'!D$10:D$999,MATCH($A1217,'Cycle 4'!$L$10:$L$999,0),1)),INDEX('Cycle 5'!D$10:D$999,MATCH($A1217,'Cycle 5'!$L$10:$L$999,0),1)),INDEX('Cycle 6'!D$10:D$999,MATCH($A1217,'Cycle 6'!$L$10:$L$999,0),1)),INDEX('Cycle 7'!D$10:D$999,MATCH($A1217,'Cycle 7'!$L$10:$L$999,0),1)),INDEX('Cycle 8'!D$10:D$999,MATCH($A1217,'Cycle 8'!$L$10:$L$999,0),1)),INDEX('Cycle 9'!D$10:D$999,MATCH($A1217,'Cycle 9'!$L$10:$L$999,0),1)),INDEX('Cycle 10'!D$10:D$999,MATCH($A1217,'Cycle 10'!$L$10:$L$999,0),1)),INDEX('Cycle 11'!D$10:D$999,MATCH($A1217,'Cycle 11'!$L$10:$L$999,0),1)),""))</f>
        <v/>
      </c>
      <c r="F1217" t="str">
        <f>IF(IFERROR(IFERROR(IFERROR(IFERROR(IFERROR(IFERROR(IFERROR(IFERROR(IFERROR(IFERROR(IFERROR(IFERROR(INDEX(Summer!E$10:E$999,MATCH($A1217,Summer!$L$10:$L$999,0),1),INDEX('Cycle 1'!E$10:E$999,MATCH($A1217,'Cycle 1'!$L$10:$L$999,0),1)),INDEX('Cycle 2'!E$10:E$999,MATCH($A1217,'Cycle 2'!$L$10:$L$999,0),1)),INDEX('Cycle 3'!E$10:E$999,MATCH($A1217,'Cycle 3'!$L$10:$L$999,0),1)),INDEX('Cycle 4'!E$10:E$999,MATCH($A1217,'Cycle 4'!$L$10:$L$999,0),1)),INDEX('Cycle 5'!E$10:E$999,MATCH($A1217,'Cycle 5'!$L$10:$L$999,0),1)),INDEX('Cycle 6'!E$10:E$999,MATCH($A1217,'Cycle 6'!$L$10:$L$999,0),1)),INDEX('Cycle 7'!E$10:E$999,MATCH($A1217,'Cycle 7'!$L$10:$L$999,0),1)),INDEX('Cycle 8'!E$10:E$999,MATCH($A1217,'Cycle 8'!$L$10:$L$999,0),1)),INDEX('Cycle 9'!E$10:E$999,MATCH($A1217,'Cycle 9'!$L$10:$L$999,0),1)),INDEX('Cycle 10'!E$10:E$999,MATCH($A1217,'Cycle 10'!$L$10:$L$999,0),1)),INDEX('Cycle 11'!E$10:E$999,MATCH($A1217,'Cycle 11'!$L$10:$L$999,0),1)),"")="","",IFERROR(IFERROR(IFERROR(IFERROR(IFERROR(IFERROR(IFERROR(IFERROR(IFERROR(IFERROR(IFERROR(IFERROR(INDEX(Summer!E$10:E$999,MATCH($A1217,Summer!$L$10:$L$999,0),1),INDEX('Cycle 1'!E$10:E$999,MATCH($A1217,'Cycle 1'!$L$10:$L$999,0),1)),INDEX('Cycle 2'!E$10:E$999,MATCH($A1217,'Cycle 2'!$L$10:$L$999,0),1)),INDEX('Cycle 3'!E$10:E$999,MATCH($A1217,'Cycle 3'!$L$10:$L$999,0),1)),INDEX('Cycle 4'!E$10:E$999,MATCH($A1217,'Cycle 4'!$L$10:$L$999,0),1)),INDEX('Cycle 5'!E$10:E$999,MATCH($A1217,'Cycle 5'!$L$10:$L$999,0),1)),INDEX('Cycle 6'!E$10:E$999,MATCH($A1217,'Cycle 6'!$L$10:$L$999,0),1)),INDEX('Cycle 7'!E$10:E$999,MATCH($A1217,'Cycle 7'!$L$10:$L$999,0),1)),INDEX('Cycle 8'!E$10:E$999,MATCH($A1217,'Cycle 8'!$L$10:$L$999,0),1)),INDEX('Cycle 9'!E$10:E$999,MATCH($A1217,'Cycle 9'!$L$10:$L$999,0),1)),INDEX('Cycle 10'!E$10:E$999,MATCH($A1217,'Cycle 10'!$L$10:$L$999,0),1)),INDEX('Cycle 11'!E$10:E$999,MATCH($A1217,'Cycle 11'!$L$10:$L$999,0),1)),""))</f>
        <v/>
      </c>
      <c r="G1217" t="str">
        <f>IF(IFERROR(IFERROR(IFERROR(IFERROR(IFERROR(IFERROR(IFERROR(IFERROR(IFERROR(IFERROR(IFERROR(IFERROR(INDEX(Summer!F$10:F$999,MATCH($A1217,Summer!$L$10:$L$999,0),1),INDEX('Cycle 1'!F$10:F$999,MATCH($A1217,'Cycle 1'!$L$10:$L$999,0),1)),INDEX('Cycle 2'!F$10:F$999,MATCH($A1217,'Cycle 2'!$L$10:$L$999,0),1)),INDEX('Cycle 3'!F$10:F$999,MATCH($A1217,'Cycle 3'!$L$10:$L$999,0),1)),INDEX('Cycle 4'!F$10:F$999,MATCH($A1217,'Cycle 4'!$L$10:$L$999,0),1)),INDEX('Cycle 5'!F$10:F$999,MATCH($A1217,'Cycle 5'!$L$10:$L$999,0),1)),INDEX('Cycle 6'!F$10:F$999,MATCH($A1217,'Cycle 6'!$L$10:$L$999,0),1)),INDEX('Cycle 7'!F$10:F$999,MATCH($A1217,'Cycle 7'!$L$10:$L$999,0),1)),INDEX('Cycle 8'!F$10:F$999,MATCH($A1217,'Cycle 8'!$L$10:$L$999,0),1)),INDEX('Cycle 9'!F$10:F$999,MATCH($A1217,'Cycle 9'!$L$10:$L$999,0),1)),INDEX('Cycle 10'!F$10:F$999,MATCH($A1217,'Cycle 10'!$L$10:$L$999,0),1)),INDEX('Cycle 11'!F$10:F$999,MATCH($A1217,'Cycle 11'!$L$10:$L$999,0),1)),"")="","",IFERROR(IFERROR(IFERROR(IFERROR(IFERROR(IFERROR(IFERROR(IFERROR(IFERROR(IFERROR(IFERROR(IFERROR(INDEX(Summer!F$10:F$999,MATCH($A1217,Summer!$L$10:$L$999,0),1),INDEX('Cycle 1'!F$10:F$999,MATCH($A1217,'Cycle 1'!$L$10:$L$999,0),1)),INDEX('Cycle 2'!F$10:F$999,MATCH($A1217,'Cycle 2'!$L$10:$L$999,0),1)),INDEX('Cycle 3'!F$10:F$999,MATCH($A1217,'Cycle 3'!$L$10:$L$999,0),1)),INDEX('Cycle 4'!F$10:F$999,MATCH($A1217,'Cycle 4'!$L$10:$L$999,0),1)),INDEX('Cycle 5'!F$10:F$999,MATCH($A1217,'Cycle 5'!$L$10:$L$999,0),1)),INDEX('Cycle 6'!F$10:F$999,MATCH($A1217,'Cycle 6'!$L$10:$L$999,0),1)),INDEX('Cycle 7'!F$10:F$999,MATCH($A1217,'Cycle 7'!$L$10:$L$999,0),1)),INDEX('Cycle 8'!F$10:F$999,MATCH($A1217,'Cycle 8'!$L$10:$L$999,0),1)),INDEX('Cycle 9'!F$10:F$999,MATCH($A1217,'Cycle 9'!$L$10:$L$999,0),1)),INDEX('Cycle 10'!F$10:F$999,MATCH($A1217,'Cycle 10'!$L$10:$L$999,0),1)),INDEX('Cycle 11'!F$10:F$999,MATCH($A1217,'Cycle 11'!$L$10:$L$999,0),1)),""))</f>
        <v/>
      </c>
      <c r="H1217" t="str">
        <f>IF(IFERROR(IFERROR(IFERROR(IFERROR(IFERROR(IFERROR(IFERROR(IFERROR(IFERROR(IFERROR(IFERROR(IFERROR(INDEX(Summer!G$10:G$999,MATCH($A1217,Summer!$L$10:$L$999,0),1),INDEX('Cycle 1'!G$10:G$999,MATCH($A1217,'Cycle 1'!$L$10:$L$999,0),1)),INDEX('Cycle 2'!G$10:G$999,MATCH($A1217,'Cycle 2'!$L$10:$L$999,0),1)),INDEX('Cycle 3'!G$10:G$999,MATCH($A1217,'Cycle 3'!$L$10:$L$999,0),1)),INDEX('Cycle 4'!G$10:G$999,MATCH($A1217,'Cycle 4'!$L$10:$L$999,0),1)),INDEX('Cycle 5'!G$10:G$999,MATCH($A1217,'Cycle 5'!$L$10:$L$999,0),1)),INDEX('Cycle 6'!G$10:G$999,MATCH($A1217,'Cycle 6'!$L$10:$L$999,0),1)),INDEX('Cycle 7'!G$10:G$999,MATCH($A1217,'Cycle 7'!$L$10:$L$999,0),1)),INDEX('Cycle 8'!G$10:G$999,MATCH($A1217,'Cycle 8'!$L$10:$L$999,0),1)),INDEX('Cycle 9'!G$10:G$999,MATCH($A1217,'Cycle 9'!$L$10:$L$999,0),1)),INDEX('Cycle 10'!G$10:G$999,MATCH($A1217,'Cycle 10'!$L$10:$L$999,0),1)),INDEX('Cycle 11'!G$10:G$999,MATCH($A1217,'Cycle 11'!$L$10:$L$999,0),1)),"")="","",IFERROR(IFERROR(IFERROR(IFERROR(IFERROR(IFERROR(IFERROR(IFERROR(IFERROR(IFERROR(IFERROR(IFERROR(INDEX(Summer!G$10:G$999,MATCH($A1217,Summer!$L$10:$L$999,0),1),INDEX('Cycle 1'!G$10:G$999,MATCH($A1217,'Cycle 1'!$L$10:$L$999,0),1)),INDEX('Cycle 2'!G$10:G$999,MATCH($A1217,'Cycle 2'!$L$10:$L$999,0),1)),INDEX('Cycle 3'!G$10:G$999,MATCH($A1217,'Cycle 3'!$L$10:$L$999,0),1)),INDEX('Cycle 4'!G$10:G$999,MATCH($A1217,'Cycle 4'!$L$10:$L$999,0),1)),INDEX('Cycle 5'!G$10:G$999,MATCH($A1217,'Cycle 5'!$L$10:$L$999,0),1)),INDEX('Cycle 6'!G$10:G$999,MATCH($A1217,'Cycle 6'!$L$10:$L$999,0),1)),INDEX('Cycle 7'!G$10:G$999,MATCH($A1217,'Cycle 7'!$L$10:$L$999,0),1)),INDEX('Cycle 8'!G$10:G$999,MATCH($A1217,'Cycle 8'!$L$10:$L$999,0),1)),INDEX('Cycle 9'!G$10:G$999,MATCH($A1217,'Cycle 9'!$L$10:$L$999,0),1)),INDEX('Cycle 10'!G$10:G$999,MATCH($A1217,'Cycle 10'!$L$10:$L$999,0),1)),INDEX('Cycle 11'!G$10:G$999,MATCH($A1217,'Cycle 11'!$L$10:$L$999,0),1)),""))</f>
        <v/>
      </c>
      <c r="I1217">
        <f>IFERROR(IF(C1217="",MAX(I$1:I1216),IF(ROW(C$2)=ROW(C1217),1,IF(ISERROR(VLOOKUP(C1217,C$2:C1216,1,FALSE)),MAX(I$1:I1216)+1,MAX(I$1:I1216)))),"")</f>
        <v>0</v>
      </c>
      <c r="J1217" t="str">
        <f t="shared" si="125"/>
        <v/>
      </c>
      <c r="K1217" t="str">
        <f t="shared" si="127"/>
        <v/>
      </c>
      <c r="L1217" t="str">
        <f t="shared" si="127"/>
        <v/>
      </c>
      <c r="M1217" t="str">
        <f t="shared" si="127"/>
        <v/>
      </c>
      <c r="N1217" t="str">
        <f t="shared" si="127"/>
        <v/>
      </c>
      <c r="O1217" t="str">
        <f t="shared" si="127"/>
        <v/>
      </c>
      <c r="P1217" t="str">
        <f t="shared" si="127"/>
        <v/>
      </c>
      <c r="Q1217" t="str">
        <f t="shared" si="127"/>
        <v/>
      </c>
      <c r="R1217" t="str">
        <f t="shared" si="127"/>
        <v/>
      </c>
      <c r="S1217" t="str">
        <f t="shared" si="127"/>
        <v/>
      </c>
      <c r="T1217" t="str">
        <f t="shared" si="127"/>
        <v/>
      </c>
      <c r="U1217" t="str">
        <f t="shared" si="127"/>
        <v/>
      </c>
      <c r="V1217" t="str">
        <f t="shared" si="127"/>
        <v/>
      </c>
      <c r="W1217" t="str">
        <f t="shared" si="126"/>
        <v/>
      </c>
      <c r="X1217">
        <f>IF(OR(H1217="No",H1217=""),0,IF(COUNTIFS(H$2:H1217,"Yes",C$2:C1217,C1217)&gt;1,0,COUNTIFS(H$2:H1217,"Yes",C$2:C1217,C1217)))+IF(X1216=$X$1,0,X1216)</f>
        <v>0</v>
      </c>
    </row>
    <row r="1218" spans="1:24" x14ac:dyDescent="0.3">
      <c r="A1218">
        <f>ROWS($A$2:$A1218)</f>
        <v>1217</v>
      </c>
      <c r="B1218" t="str">
        <f>IF(ISERROR(VLOOKUP(A1218,Summer!L$11:L$500,1,FALSE)),IF(ISERROR(VLOOKUP(A1218,'Cycle 1'!L$11:L$500,1,FALSE)),IF(ISERROR(VLOOKUP(A1218,'Cycle 2'!L$11:L$500,1,FALSE)),IF(ISERROR(VLOOKUP(A1218,'Cycle 3'!L$11:L$500,1,FALSE)),IF(ISERROR(VLOOKUP(A1218,'Cycle 4'!L$11:L$500,1,FALSE)),IF(ISERROR(VLOOKUP(A1218,'Cycle 5'!L$11:L$500,1,FALSE)),IF(ISERROR(VLOOKUP(A1218,'Cycle 6'!L$11:L$500,1,FALSE)),IF(ISERROR(VLOOKUP(A1218,'Cycle 7'!L$11:L$500,1,FALSE)),IF(ISERROR(VLOOKUP(A1218,'Cycle 8'!L$11:L$500,1,FALSE)),IF(ISERROR(VLOOKUP(A1218,'Cycle 9'!L$11:L$500,1,FALSE)),IF(ISERROR(VLOOKUP(A1218,'Cycle 10'!L$11:L$500,1,FALSE)),IF(ISERROR(VLOOKUP(A1218,'Cycle 11'!L$11:L$500,1,FALSE)),"","Cycle 11"),"Cycle 10"),"Cycle 9"),"Cycle 8"),"Cycle 7"),"Cycle 6"),"Cycle 5"),"Cycle 4"),"Cycle 3"),"Cycle 2"),"Cycle 1"),"Summer")</f>
        <v/>
      </c>
      <c r="C1218" t="str">
        <f>IF(IFERROR(IFERROR(IFERROR(IFERROR(IFERROR(IFERROR(IFERROR(IFERROR(IFERROR(IFERROR(IFERROR(IFERROR(INDEX(Summer!B$10:B$999,MATCH($A1218,Summer!$L$10:$L$999,0),1),INDEX('Cycle 1'!B$10:B$999,MATCH($A1218,'Cycle 1'!$L$10:$L$999,0),1)),INDEX('Cycle 2'!B$10:B$999,MATCH($A1218,'Cycle 2'!$L$10:$L$999,0),1)),INDEX('Cycle 3'!B$10:B$999,MATCH($A1218,'Cycle 3'!$L$10:$L$999,0),1)),INDEX('Cycle 4'!B$10:B$999,MATCH($A1218,'Cycle 4'!$L$10:$L$999,0),1)),INDEX('Cycle 5'!B$10:B$999,MATCH($A1218,'Cycle 5'!$L$10:$L$999,0),1)),INDEX('Cycle 6'!B$10:B$999,MATCH($A1218,'Cycle 6'!$L$10:$L$999,0),1)),INDEX('Cycle 7'!B$10:B$999,MATCH($A1218,'Cycle 7'!$L$10:$L$999,0),1)),INDEX('Cycle 8'!B$10:B$999,MATCH($A1218,'Cycle 8'!$L$10:$L$999,0),1)),INDEX('Cycle 9'!B$10:B$999,MATCH($A1218,'Cycle 9'!$L$10:$L$999,0),1)),INDEX('Cycle 10'!B$10:B$999,MATCH($A1218,'Cycle 10'!$L$10:$L$999,0),1)),INDEX('Cycle 11'!B$10:B$999,MATCH($A1218,'Cycle 11'!$L$10:$L$999,0),1)),"")="","",IFERROR(IFERROR(IFERROR(IFERROR(IFERROR(IFERROR(IFERROR(IFERROR(IFERROR(IFERROR(IFERROR(IFERROR(INDEX(Summer!B$10:B$999,MATCH($A1218,Summer!$L$10:$L$999,0),1),INDEX('Cycle 1'!B$10:B$999,MATCH($A1218,'Cycle 1'!$L$10:$L$999,0),1)),INDEX('Cycle 2'!B$10:B$999,MATCH($A1218,'Cycle 2'!$L$10:$L$999,0),1)),INDEX('Cycle 3'!B$10:B$999,MATCH($A1218,'Cycle 3'!$L$10:$L$999,0),1)),INDEX('Cycle 4'!B$10:B$999,MATCH($A1218,'Cycle 4'!$L$10:$L$999,0),1)),INDEX('Cycle 5'!B$10:B$999,MATCH($A1218,'Cycle 5'!$L$10:$L$999,0),1)),INDEX('Cycle 6'!B$10:B$999,MATCH($A1218,'Cycle 6'!$L$10:$L$999,0),1)),INDEX('Cycle 7'!B$10:B$999,MATCH($A1218,'Cycle 7'!$L$10:$L$999,0),1)),INDEX('Cycle 8'!B$10:B$999,MATCH($A1218,'Cycle 8'!$L$10:$L$999,0),1)),INDEX('Cycle 9'!B$10:B$999,MATCH($A1218,'Cycle 9'!$L$10:$L$999,0),1)),INDEX('Cycle 10'!B$10:B$999,MATCH($A1218,'Cycle 10'!$L$10:$L$999,0),1)),INDEX('Cycle 11'!B$10:B$999,MATCH($A1218,'Cycle 11'!$L$10:$L$999,0),1)),""))</f>
        <v/>
      </c>
      <c r="D1218" t="str">
        <f>IF(IFERROR(IFERROR(IFERROR(IFERROR(IFERROR(IFERROR(IFERROR(IFERROR(IFERROR(IFERROR(IFERROR(IFERROR(INDEX(Summer!C$10:C$999,MATCH($A1218,Summer!$L$10:$L$999,0),1),INDEX('Cycle 1'!C$10:C$999,MATCH($A1218,'Cycle 1'!$L$10:$L$999,0),1)),INDEX('Cycle 2'!C$10:C$999,MATCH($A1218,'Cycle 2'!$L$10:$L$999,0),1)),INDEX('Cycle 3'!C$10:C$999,MATCH($A1218,'Cycle 3'!$L$10:$L$999,0),1)),INDEX('Cycle 4'!C$10:C$999,MATCH($A1218,'Cycle 4'!$L$10:$L$999,0),1)),INDEX('Cycle 5'!C$10:C$999,MATCH($A1218,'Cycle 5'!$L$10:$L$999,0),1)),INDEX('Cycle 6'!C$10:C$999,MATCH($A1218,'Cycle 6'!$L$10:$L$999,0),1)),INDEX('Cycle 7'!C$10:C$999,MATCH($A1218,'Cycle 7'!$L$10:$L$999,0),1)),INDEX('Cycle 8'!C$10:C$999,MATCH($A1218,'Cycle 8'!$L$10:$L$999,0),1)),INDEX('Cycle 9'!C$10:C$999,MATCH($A1218,'Cycle 9'!$L$10:$L$999,0),1)),INDEX('Cycle 10'!C$10:C$999,MATCH($A1218,'Cycle 10'!$L$10:$L$999,0),1)),INDEX('Cycle 11'!C$10:C$999,MATCH($A1218,'Cycle 11'!$L$10:$L$999,0),1)),"")="","",IFERROR(IFERROR(IFERROR(IFERROR(IFERROR(IFERROR(IFERROR(IFERROR(IFERROR(IFERROR(IFERROR(IFERROR(INDEX(Summer!C$10:C$999,MATCH($A1218,Summer!$L$10:$L$999,0),1),INDEX('Cycle 1'!C$10:C$999,MATCH($A1218,'Cycle 1'!$L$10:$L$999,0),1)),INDEX('Cycle 2'!C$10:C$999,MATCH($A1218,'Cycle 2'!$L$10:$L$999,0),1)),INDEX('Cycle 3'!C$10:C$999,MATCH($A1218,'Cycle 3'!$L$10:$L$999,0),1)),INDEX('Cycle 4'!C$10:C$999,MATCH($A1218,'Cycle 4'!$L$10:$L$999,0),1)),INDEX('Cycle 5'!C$10:C$999,MATCH($A1218,'Cycle 5'!$L$10:$L$999,0),1)),INDEX('Cycle 6'!C$10:C$999,MATCH($A1218,'Cycle 6'!$L$10:$L$999,0),1)),INDEX('Cycle 7'!C$10:C$999,MATCH($A1218,'Cycle 7'!$L$10:$L$999,0),1)),INDEX('Cycle 8'!C$10:C$999,MATCH($A1218,'Cycle 8'!$L$10:$L$999,0),1)),INDEX('Cycle 9'!C$10:C$999,MATCH($A1218,'Cycle 9'!$L$10:$L$999,0),1)),INDEX('Cycle 10'!C$10:C$999,MATCH($A1218,'Cycle 10'!$L$10:$L$999,0),1)),INDEX('Cycle 11'!C$10:C$999,MATCH($A1218,'Cycle 11'!$L$10:$L$999,0),1)),""))</f>
        <v/>
      </c>
      <c r="E1218" t="str">
        <f>IF(IFERROR(IFERROR(IFERROR(IFERROR(IFERROR(IFERROR(IFERROR(IFERROR(IFERROR(IFERROR(IFERROR(IFERROR(INDEX(Summer!D$10:D$999,MATCH($A1218,Summer!$L$10:$L$999,0),1),INDEX('Cycle 1'!D$10:D$999,MATCH($A1218,'Cycle 1'!$L$10:$L$999,0),1)),INDEX('Cycle 2'!D$10:D$999,MATCH($A1218,'Cycle 2'!$L$10:$L$999,0),1)),INDEX('Cycle 3'!D$10:D$999,MATCH($A1218,'Cycle 3'!$L$10:$L$999,0),1)),INDEX('Cycle 4'!D$10:D$999,MATCH($A1218,'Cycle 4'!$L$10:$L$999,0),1)),INDEX('Cycle 5'!D$10:D$999,MATCH($A1218,'Cycle 5'!$L$10:$L$999,0),1)),INDEX('Cycle 6'!D$10:D$999,MATCH($A1218,'Cycle 6'!$L$10:$L$999,0),1)),INDEX('Cycle 7'!D$10:D$999,MATCH($A1218,'Cycle 7'!$L$10:$L$999,0),1)),INDEX('Cycle 8'!D$10:D$999,MATCH($A1218,'Cycle 8'!$L$10:$L$999,0),1)),INDEX('Cycle 9'!D$10:D$999,MATCH($A1218,'Cycle 9'!$L$10:$L$999,0),1)),INDEX('Cycle 10'!D$10:D$999,MATCH($A1218,'Cycle 10'!$L$10:$L$999,0),1)),INDEX('Cycle 11'!D$10:D$999,MATCH($A1218,'Cycle 11'!$L$10:$L$999,0),1)),"")="","",IFERROR(IFERROR(IFERROR(IFERROR(IFERROR(IFERROR(IFERROR(IFERROR(IFERROR(IFERROR(IFERROR(IFERROR(INDEX(Summer!D$10:D$999,MATCH($A1218,Summer!$L$10:$L$999,0),1),INDEX('Cycle 1'!D$10:D$999,MATCH($A1218,'Cycle 1'!$L$10:$L$999,0),1)),INDEX('Cycle 2'!D$10:D$999,MATCH($A1218,'Cycle 2'!$L$10:$L$999,0),1)),INDEX('Cycle 3'!D$10:D$999,MATCH($A1218,'Cycle 3'!$L$10:$L$999,0),1)),INDEX('Cycle 4'!D$10:D$999,MATCH($A1218,'Cycle 4'!$L$10:$L$999,0),1)),INDEX('Cycle 5'!D$10:D$999,MATCH($A1218,'Cycle 5'!$L$10:$L$999,0),1)),INDEX('Cycle 6'!D$10:D$999,MATCH($A1218,'Cycle 6'!$L$10:$L$999,0),1)),INDEX('Cycle 7'!D$10:D$999,MATCH($A1218,'Cycle 7'!$L$10:$L$999,0),1)),INDEX('Cycle 8'!D$10:D$999,MATCH($A1218,'Cycle 8'!$L$10:$L$999,0),1)),INDEX('Cycle 9'!D$10:D$999,MATCH($A1218,'Cycle 9'!$L$10:$L$999,0),1)),INDEX('Cycle 10'!D$10:D$999,MATCH($A1218,'Cycle 10'!$L$10:$L$999,0),1)),INDEX('Cycle 11'!D$10:D$999,MATCH($A1218,'Cycle 11'!$L$10:$L$999,0),1)),""))</f>
        <v/>
      </c>
      <c r="F1218" t="str">
        <f>IF(IFERROR(IFERROR(IFERROR(IFERROR(IFERROR(IFERROR(IFERROR(IFERROR(IFERROR(IFERROR(IFERROR(IFERROR(INDEX(Summer!E$10:E$999,MATCH($A1218,Summer!$L$10:$L$999,0),1),INDEX('Cycle 1'!E$10:E$999,MATCH($A1218,'Cycle 1'!$L$10:$L$999,0),1)),INDEX('Cycle 2'!E$10:E$999,MATCH($A1218,'Cycle 2'!$L$10:$L$999,0),1)),INDEX('Cycle 3'!E$10:E$999,MATCH($A1218,'Cycle 3'!$L$10:$L$999,0),1)),INDEX('Cycle 4'!E$10:E$999,MATCH($A1218,'Cycle 4'!$L$10:$L$999,0),1)),INDEX('Cycle 5'!E$10:E$999,MATCH($A1218,'Cycle 5'!$L$10:$L$999,0),1)),INDEX('Cycle 6'!E$10:E$999,MATCH($A1218,'Cycle 6'!$L$10:$L$999,0),1)),INDEX('Cycle 7'!E$10:E$999,MATCH($A1218,'Cycle 7'!$L$10:$L$999,0),1)),INDEX('Cycle 8'!E$10:E$999,MATCH($A1218,'Cycle 8'!$L$10:$L$999,0),1)),INDEX('Cycle 9'!E$10:E$999,MATCH($A1218,'Cycle 9'!$L$10:$L$999,0),1)),INDEX('Cycle 10'!E$10:E$999,MATCH($A1218,'Cycle 10'!$L$10:$L$999,0),1)),INDEX('Cycle 11'!E$10:E$999,MATCH($A1218,'Cycle 11'!$L$10:$L$999,0),1)),"")="","",IFERROR(IFERROR(IFERROR(IFERROR(IFERROR(IFERROR(IFERROR(IFERROR(IFERROR(IFERROR(IFERROR(IFERROR(INDEX(Summer!E$10:E$999,MATCH($A1218,Summer!$L$10:$L$999,0),1),INDEX('Cycle 1'!E$10:E$999,MATCH($A1218,'Cycle 1'!$L$10:$L$999,0),1)),INDEX('Cycle 2'!E$10:E$999,MATCH($A1218,'Cycle 2'!$L$10:$L$999,0),1)),INDEX('Cycle 3'!E$10:E$999,MATCH($A1218,'Cycle 3'!$L$10:$L$999,0),1)),INDEX('Cycle 4'!E$10:E$999,MATCH($A1218,'Cycle 4'!$L$10:$L$999,0),1)),INDEX('Cycle 5'!E$10:E$999,MATCH($A1218,'Cycle 5'!$L$10:$L$999,0),1)),INDEX('Cycle 6'!E$10:E$999,MATCH($A1218,'Cycle 6'!$L$10:$L$999,0),1)),INDEX('Cycle 7'!E$10:E$999,MATCH($A1218,'Cycle 7'!$L$10:$L$999,0),1)),INDEX('Cycle 8'!E$10:E$999,MATCH($A1218,'Cycle 8'!$L$10:$L$999,0),1)),INDEX('Cycle 9'!E$10:E$999,MATCH($A1218,'Cycle 9'!$L$10:$L$999,0),1)),INDEX('Cycle 10'!E$10:E$999,MATCH($A1218,'Cycle 10'!$L$10:$L$999,0),1)),INDEX('Cycle 11'!E$10:E$999,MATCH($A1218,'Cycle 11'!$L$10:$L$999,0),1)),""))</f>
        <v/>
      </c>
      <c r="G1218" t="str">
        <f>IF(IFERROR(IFERROR(IFERROR(IFERROR(IFERROR(IFERROR(IFERROR(IFERROR(IFERROR(IFERROR(IFERROR(IFERROR(INDEX(Summer!F$10:F$999,MATCH($A1218,Summer!$L$10:$L$999,0),1),INDEX('Cycle 1'!F$10:F$999,MATCH($A1218,'Cycle 1'!$L$10:$L$999,0),1)),INDEX('Cycle 2'!F$10:F$999,MATCH($A1218,'Cycle 2'!$L$10:$L$999,0),1)),INDEX('Cycle 3'!F$10:F$999,MATCH($A1218,'Cycle 3'!$L$10:$L$999,0),1)),INDEX('Cycle 4'!F$10:F$999,MATCH($A1218,'Cycle 4'!$L$10:$L$999,0),1)),INDEX('Cycle 5'!F$10:F$999,MATCH($A1218,'Cycle 5'!$L$10:$L$999,0),1)),INDEX('Cycle 6'!F$10:F$999,MATCH($A1218,'Cycle 6'!$L$10:$L$999,0),1)),INDEX('Cycle 7'!F$10:F$999,MATCH($A1218,'Cycle 7'!$L$10:$L$999,0),1)),INDEX('Cycle 8'!F$10:F$999,MATCH($A1218,'Cycle 8'!$L$10:$L$999,0),1)),INDEX('Cycle 9'!F$10:F$999,MATCH($A1218,'Cycle 9'!$L$10:$L$999,0),1)),INDEX('Cycle 10'!F$10:F$999,MATCH($A1218,'Cycle 10'!$L$10:$L$999,0),1)),INDEX('Cycle 11'!F$10:F$999,MATCH($A1218,'Cycle 11'!$L$10:$L$999,0),1)),"")="","",IFERROR(IFERROR(IFERROR(IFERROR(IFERROR(IFERROR(IFERROR(IFERROR(IFERROR(IFERROR(IFERROR(IFERROR(INDEX(Summer!F$10:F$999,MATCH($A1218,Summer!$L$10:$L$999,0),1),INDEX('Cycle 1'!F$10:F$999,MATCH($A1218,'Cycle 1'!$L$10:$L$999,0),1)),INDEX('Cycle 2'!F$10:F$999,MATCH($A1218,'Cycle 2'!$L$10:$L$999,0),1)),INDEX('Cycle 3'!F$10:F$999,MATCH($A1218,'Cycle 3'!$L$10:$L$999,0),1)),INDEX('Cycle 4'!F$10:F$999,MATCH($A1218,'Cycle 4'!$L$10:$L$999,0),1)),INDEX('Cycle 5'!F$10:F$999,MATCH($A1218,'Cycle 5'!$L$10:$L$999,0),1)),INDEX('Cycle 6'!F$10:F$999,MATCH($A1218,'Cycle 6'!$L$10:$L$999,0),1)),INDEX('Cycle 7'!F$10:F$999,MATCH($A1218,'Cycle 7'!$L$10:$L$999,0),1)),INDEX('Cycle 8'!F$10:F$999,MATCH($A1218,'Cycle 8'!$L$10:$L$999,0),1)),INDEX('Cycle 9'!F$10:F$999,MATCH($A1218,'Cycle 9'!$L$10:$L$999,0),1)),INDEX('Cycle 10'!F$10:F$999,MATCH($A1218,'Cycle 10'!$L$10:$L$999,0),1)),INDEX('Cycle 11'!F$10:F$999,MATCH($A1218,'Cycle 11'!$L$10:$L$999,0),1)),""))</f>
        <v/>
      </c>
      <c r="H1218" t="str">
        <f>IF(IFERROR(IFERROR(IFERROR(IFERROR(IFERROR(IFERROR(IFERROR(IFERROR(IFERROR(IFERROR(IFERROR(IFERROR(INDEX(Summer!G$10:G$999,MATCH($A1218,Summer!$L$10:$L$999,0),1),INDEX('Cycle 1'!G$10:G$999,MATCH($A1218,'Cycle 1'!$L$10:$L$999,0),1)),INDEX('Cycle 2'!G$10:G$999,MATCH($A1218,'Cycle 2'!$L$10:$L$999,0),1)),INDEX('Cycle 3'!G$10:G$999,MATCH($A1218,'Cycle 3'!$L$10:$L$999,0),1)),INDEX('Cycle 4'!G$10:G$999,MATCH($A1218,'Cycle 4'!$L$10:$L$999,0),1)),INDEX('Cycle 5'!G$10:G$999,MATCH($A1218,'Cycle 5'!$L$10:$L$999,0),1)),INDEX('Cycle 6'!G$10:G$999,MATCH($A1218,'Cycle 6'!$L$10:$L$999,0),1)),INDEX('Cycle 7'!G$10:G$999,MATCH($A1218,'Cycle 7'!$L$10:$L$999,0),1)),INDEX('Cycle 8'!G$10:G$999,MATCH($A1218,'Cycle 8'!$L$10:$L$999,0),1)),INDEX('Cycle 9'!G$10:G$999,MATCH($A1218,'Cycle 9'!$L$10:$L$999,0),1)),INDEX('Cycle 10'!G$10:G$999,MATCH($A1218,'Cycle 10'!$L$10:$L$999,0),1)),INDEX('Cycle 11'!G$10:G$999,MATCH($A1218,'Cycle 11'!$L$10:$L$999,0),1)),"")="","",IFERROR(IFERROR(IFERROR(IFERROR(IFERROR(IFERROR(IFERROR(IFERROR(IFERROR(IFERROR(IFERROR(IFERROR(INDEX(Summer!G$10:G$999,MATCH($A1218,Summer!$L$10:$L$999,0),1),INDEX('Cycle 1'!G$10:G$999,MATCH($A1218,'Cycle 1'!$L$10:$L$999,0),1)),INDEX('Cycle 2'!G$10:G$999,MATCH($A1218,'Cycle 2'!$L$10:$L$999,0),1)),INDEX('Cycle 3'!G$10:G$999,MATCH($A1218,'Cycle 3'!$L$10:$L$999,0),1)),INDEX('Cycle 4'!G$10:G$999,MATCH($A1218,'Cycle 4'!$L$10:$L$999,0),1)),INDEX('Cycle 5'!G$10:G$999,MATCH($A1218,'Cycle 5'!$L$10:$L$999,0),1)),INDEX('Cycle 6'!G$10:G$999,MATCH($A1218,'Cycle 6'!$L$10:$L$999,0),1)),INDEX('Cycle 7'!G$10:G$999,MATCH($A1218,'Cycle 7'!$L$10:$L$999,0),1)),INDEX('Cycle 8'!G$10:G$999,MATCH($A1218,'Cycle 8'!$L$10:$L$999,0),1)),INDEX('Cycle 9'!G$10:G$999,MATCH($A1218,'Cycle 9'!$L$10:$L$999,0),1)),INDEX('Cycle 10'!G$10:G$999,MATCH($A1218,'Cycle 10'!$L$10:$L$999,0),1)),INDEX('Cycle 11'!G$10:G$999,MATCH($A1218,'Cycle 11'!$L$10:$L$999,0),1)),""))</f>
        <v/>
      </c>
      <c r="I1218">
        <f>IFERROR(IF(C1218="",MAX(I$1:I1217),IF(ROW(C$2)=ROW(C1218),1,IF(ISERROR(VLOOKUP(C1218,C$2:C1217,1,FALSE)),MAX(I$1:I1217)+1,MAX(I$1:I1217)))),"")</f>
        <v>0</v>
      </c>
      <c r="J1218" t="str">
        <f t="shared" si="125"/>
        <v/>
      </c>
      <c r="K1218" t="str">
        <f t="shared" ref="K1218:V1239" si="128">IF($H1218="","",COUNTIFS($C:$C,$C1218,$H:$H,"Yes",$B:$B,SUBSTITUTE(K$1,"MH_","")))</f>
        <v/>
      </c>
      <c r="L1218" t="str">
        <f t="shared" si="128"/>
        <v/>
      </c>
      <c r="M1218" t="str">
        <f t="shared" si="128"/>
        <v/>
      </c>
      <c r="N1218" t="str">
        <f t="shared" si="128"/>
        <v/>
      </c>
      <c r="O1218" t="str">
        <f t="shared" si="128"/>
        <v/>
      </c>
      <c r="P1218" t="str">
        <f t="shared" si="128"/>
        <v/>
      </c>
      <c r="Q1218" t="str">
        <f t="shared" si="128"/>
        <v/>
      </c>
      <c r="R1218" t="str">
        <f t="shared" si="128"/>
        <v/>
      </c>
      <c r="S1218" t="str">
        <f t="shared" si="128"/>
        <v/>
      </c>
      <c r="T1218" t="str">
        <f t="shared" si="128"/>
        <v/>
      </c>
      <c r="U1218" t="str">
        <f t="shared" si="128"/>
        <v/>
      </c>
      <c r="V1218" t="str">
        <f t="shared" si="128"/>
        <v/>
      </c>
      <c r="W1218" t="str">
        <f t="shared" si="126"/>
        <v/>
      </c>
      <c r="X1218">
        <f>IF(OR(H1218="No",H1218=""),0,IF(COUNTIFS(H$2:H1218,"Yes",C$2:C1218,C1218)&gt;1,0,COUNTIFS(H$2:H1218,"Yes",C$2:C1218,C1218)))+IF(X1217=$X$1,0,X1217)</f>
        <v>0</v>
      </c>
    </row>
    <row r="1219" spans="1:24" x14ac:dyDescent="0.3">
      <c r="A1219">
        <f>ROWS($A$2:$A1219)</f>
        <v>1218</v>
      </c>
      <c r="B1219" t="str">
        <f>IF(ISERROR(VLOOKUP(A1219,Summer!L$11:L$500,1,FALSE)),IF(ISERROR(VLOOKUP(A1219,'Cycle 1'!L$11:L$500,1,FALSE)),IF(ISERROR(VLOOKUP(A1219,'Cycle 2'!L$11:L$500,1,FALSE)),IF(ISERROR(VLOOKUP(A1219,'Cycle 3'!L$11:L$500,1,FALSE)),IF(ISERROR(VLOOKUP(A1219,'Cycle 4'!L$11:L$500,1,FALSE)),IF(ISERROR(VLOOKUP(A1219,'Cycle 5'!L$11:L$500,1,FALSE)),IF(ISERROR(VLOOKUP(A1219,'Cycle 6'!L$11:L$500,1,FALSE)),IF(ISERROR(VLOOKUP(A1219,'Cycle 7'!L$11:L$500,1,FALSE)),IF(ISERROR(VLOOKUP(A1219,'Cycle 8'!L$11:L$500,1,FALSE)),IF(ISERROR(VLOOKUP(A1219,'Cycle 9'!L$11:L$500,1,FALSE)),IF(ISERROR(VLOOKUP(A1219,'Cycle 10'!L$11:L$500,1,FALSE)),IF(ISERROR(VLOOKUP(A1219,'Cycle 11'!L$11:L$500,1,FALSE)),"","Cycle 11"),"Cycle 10"),"Cycle 9"),"Cycle 8"),"Cycle 7"),"Cycle 6"),"Cycle 5"),"Cycle 4"),"Cycle 3"),"Cycle 2"),"Cycle 1"),"Summer")</f>
        <v/>
      </c>
      <c r="C1219" t="str">
        <f>IF(IFERROR(IFERROR(IFERROR(IFERROR(IFERROR(IFERROR(IFERROR(IFERROR(IFERROR(IFERROR(IFERROR(IFERROR(INDEX(Summer!B$10:B$999,MATCH($A1219,Summer!$L$10:$L$999,0),1),INDEX('Cycle 1'!B$10:B$999,MATCH($A1219,'Cycle 1'!$L$10:$L$999,0),1)),INDEX('Cycle 2'!B$10:B$999,MATCH($A1219,'Cycle 2'!$L$10:$L$999,0),1)),INDEX('Cycle 3'!B$10:B$999,MATCH($A1219,'Cycle 3'!$L$10:$L$999,0),1)),INDEX('Cycle 4'!B$10:B$999,MATCH($A1219,'Cycle 4'!$L$10:$L$999,0),1)),INDEX('Cycle 5'!B$10:B$999,MATCH($A1219,'Cycle 5'!$L$10:$L$999,0),1)),INDEX('Cycle 6'!B$10:B$999,MATCH($A1219,'Cycle 6'!$L$10:$L$999,0),1)),INDEX('Cycle 7'!B$10:B$999,MATCH($A1219,'Cycle 7'!$L$10:$L$999,0),1)),INDEX('Cycle 8'!B$10:B$999,MATCH($A1219,'Cycle 8'!$L$10:$L$999,0),1)),INDEX('Cycle 9'!B$10:B$999,MATCH($A1219,'Cycle 9'!$L$10:$L$999,0),1)),INDEX('Cycle 10'!B$10:B$999,MATCH($A1219,'Cycle 10'!$L$10:$L$999,0),1)),INDEX('Cycle 11'!B$10:B$999,MATCH($A1219,'Cycle 11'!$L$10:$L$999,0),1)),"")="","",IFERROR(IFERROR(IFERROR(IFERROR(IFERROR(IFERROR(IFERROR(IFERROR(IFERROR(IFERROR(IFERROR(IFERROR(INDEX(Summer!B$10:B$999,MATCH($A1219,Summer!$L$10:$L$999,0),1),INDEX('Cycle 1'!B$10:B$999,MATCH($A1219,'Cycle 1'!$L$10:$L$999,0),1)),INDEX('Cycle 2'!B$10:B$999,MATCH($A1219,'Cycle 2'!$L$10:$L$999,0),1)),INDEX('Cycle 3'!B$10:B$999,MATCH($A1219,'Cycle 3'!$L$10:$L$999,0),1)),INDEX('Cycle 4'!B$10:B$999,MATCH($A1219,'Cycle 4'!$L$10:$L$999,0),1)),INDEX('Cycle 5'!B$10:B$999,MATCH($A1219,'Cycle 5'!$L$10:$L$999,0),1)),INDEX('Cycle 6'!B$10:B$999,MATCH($A1219,'Cycle 6'!$L$10:$L$999,0),1)),INDEX('Cycle 7'!B$10:B$999,MATCH($A1219,'Cycle 7'!$L$10:$L$999,0),1)),INDEX('Cycle 8'!B$10:B$999,MATCH($A1219,'Cycle 8'!$L$10:$L$999,0),1)),INDEX('Cycle 9'!B$10:B$999,MATCH($A1219,'Cycle 9'!$L$10:$L$999,0),1)),INDEX('Cycle 10'!B$10:B$999,MATCH($A1219,'Cycle 10'!$L$10:$L$999,0),1)),INDEX('Cycle 11'!B$10:B$999,MATCH($A1219,'Cycle 11'!$L$10:$L$999,0),1)),""))</f>
        <v/>
      </c>
      <c r="D1219" t="str">
        <f>IF(IFERROR(IFERROR(IFERROR(IFERROR(IFERROR(IFERROR(IFERROR(IFERROR(IFERROR(IFERROR(IFERROR(IFERROR(INDEX(Summer!C$10:C$999,MATCH($A1219,Summer!$L$10:$L$999,0),1),INDEX('Cycle 1'!C$10:C$999,MATCH($A1219,'Cycle 1'!$L$10:$L$999,0),1)),INDEX('Cycle 2'!C$10:C$999,MATCH($A1219,'Cycle 2'!$L$10:$L$999,0),1)),INDEX('Cycle 3'!C$10:C$999,MATCH($A1219,'Cycle 3'!$L$10:$L$999,0),1)),INDEX('Cycle 4'!C$10:C$999,MATCH($A1219,'Cycle 4'!$L$10:$L$999,0),1)),INDEX('Cycle 5'!C$10:C$999,MATCH($A1219,'Cycle 5'!$L$10:$L$999,0),1)),INDEX('Cycle 6'!C$10:C$999,MATCH($A1219,'Cycle 6'!$L$10:$L$999,0),1)),INDEX('Cycle 7'!C$10:C$999,MATCH($A1219,'Cycle 7'!$L$10:$L$999,0),1)),INDEX('Cycle 8'!C$10:C$999,MATCH($A1219,'Cycle 8'!$L$10:$L$999,0),1)),INDEX('Cycle 9'!C$10:C$999,MATCH($A1219,'Cycle 9'!$L$10:$L$999,0),1)),INDEX('Cycle 10'!C$10:C$999,MATCH($A1219,'Cycle 10'!$L$10:$L$999,0),1)),INDEX('Cycle 11'!C$10:C$999,MATCH($A1219,'Cycle 11'!$L$10:$L$999,0),1)),"")="","",IFERROR(IFERROR(IFERROR(IFERROR(IFERROR(IFERROR(IFERROR(IFERROR(IFERROR(IFERROR(IFERROR(IFERROR(INDEX(Summer!C$10:C$999,MATCH($A1219,Summer!$L$10:$L$999,0),1),INDEX('Cycle 1'!C$10:C$999,MATCH($A1219,'Cycle 1'!$L$10:$L$999,0),1)),INDEX('Cycle 2'!C$10:C$999,MATCH($A1219,'Cycle 2'!$L$10:$L$999,0),1)),INDEX('Cycle 3'!C$10:C$999,MATCH($A1219,'Cycle 3'!$L$10:$L$999,0),1)),INDEX('Cycle 4'!C$10:C$999,MATCH($A1219,'Cycle 4'!$L$10:$L$999,0),1)),INDEX('Cycle 5'!C$10:C$999,MATCH($A1219,'Cycle 5'!$L$10:$L$999,0),1)),INDEX('Cycle 6'!C$10:C$999,MATCH($A1219,'Cycle 6'!$L$10:$L$999,0),1)),INDEX('Cycle 7'!C$10:C$999,MATCH($A1219,'Cycle 7'!$L$10:$L$999,0),1)),INDEX('Cycle 8'!C$10:C$999,MATCH($A1219,'Cycle 8'!$L$10:$L$999,0),1)),INDEX('Cycle 9'!C$10:C$999,MATCH($A1219,'Cycle 9'!$L$10:$L$999,0),1)),INDEX('Cycle 10'!C$10:C$999,MATCH($A1219,'Cycle 10'!$L$10:$L$999,0),1)),INDEX('Cycle 11'!C$10:C$999,MATCH($A1219,'Cycle 11'!$L$10:$L$999,0),1)),""))</f>
        <v/>
      </c>
      <c r="E1219" t="str">
        <f>IF(IFERROR(IFERROR(IFERROR(IFERROR(IFERROR(IFERROR(IFERROR(IFERROR(IFERROR(IFERROR(IFERROR(IFERROR(INDEX(Summer!D$10:D$999,MATCH($A1219,Summer!$L$10:$L$999,0),1),INDEX('Cycle 1'!D$10:D$999,MATCH($A1219,'Cycle 1'!$L$10:$L$999,0),1)),INDEX('Cycle 2'!D$10:D$999,MATCH($A1219,'Cycle 2'!$L$10:$L$999,0),1)),INDEX('Cycle 3'!D$10:D$999,MATCH($A1219,'Cycle 3'!$L$10:$L$999,0),1)),INDEX('Cycle 4'!D$10:D$999,MATCH($A1219,'Cycle 4'!$L$10:$L$999,0),1)),INDEX('Cycle 5'!D$10:D$999,MATCH($A1219,'Cycle 5'!$L$10:$L$999,0),1)),INDEX('Cycle 6'!D$10:D$999,MATCH($A1219,'Cycle 6'!$L$10:$L$999,0),1)),INDEX('Cycle 7'!D$10:D$999,MATCH($A1219,'Cycle 7'!$L$10:$L$999,0),1)),INDEX('Cycle 8'!D$10:D$999,MATCH($A1219,'Cycle 8'!$L$10:$L$999,0),1)),INDEX('Cycle 9'!D$10:D$999,MATCH($A1219,'Cycle 9'!$L$10:$L$999,0),1)),INDEX('Cycle 10'!D$10:D$999,MATCH($A1219,'Cycle 10'!$L$10:$L$999,0),1)),INDEX('Cycle 11'!D$10:D$999,MATCH($A1219,'Cycle 11'!$L$10:$L$999,0),1)),"")="","",IFERROR(IFERROR(IFERROR(IFERROR(IFERROR(IFERROR(IFERROR(IFERROR(IFERROR(IFERROR(IFERROR(IFERROR(INDEX(Summer!D$10:D$999,MATCH($A1219,Summer!$L$10:$L$999,0),1),INDEX('Cycle 1'!D$10:D$999,MATCH($A1219,'Cycle 1'!$L$10:$L$999,0),1)),INDEX('Cycle 2'!D$10:D$999,MATCH($A1219,'Cycle 2'!$L$10:$L$999,0),1)),INDEX('Cycle 3'!D$10:D$999,MATCH($A1219,'Cycle 3'!$L$10:$L$999,0),1)),INDEX('Cycle 4'!D$10:D$999,MATCH($A1219,'Cycle 4'!$L$10:$L$999,0),1)),INDEX('Cycle 5'!D$10:D$999,MATCH($A1219,'Cycle 5'!$L$10:$L$999,0),1)),INDEX('Cycle 6'!D$10:D$999,MATCH($A1219,'Cycle 6'!$L$10:$L$999,0),1)),INDEX('Cycle 7'!D$10:D$999,MATCH($A1219,'Cycle 7'!$L$10:$L$999,0),1)),INDEX('Cycle 8'!D$10:D$999,MATCH($A1219,'Cycle 8'!$L$10:$L$999,0),1)),INDEX('Cycle 9'!D$10:D$999,MATCH($A1219,'Cycle 9'!$L$10:$L$999,0),1)),INDEX('Cycle 10'!D$10:D$999,MATCH($A1219,'Cycle 10'!$L$10:$L$999,0),1)),INDEX('Cycle 11'!D$10:D$999,MATCH($A1219,'Cycle 11'!$L$10:$L$999,0),1)),""))</f>
        <v/>
      </c>
      <c r="F1219" t="str">
        <f>IF(IFERROR(IFERROR(IFERROR(IFERROR(IFERROR(IFERROR(IFERROR(IFERROR(IFERROR(IFERROR(IFERROR(IFERROR(INDEX(Summer!E$10:E$999,MATCH($A1219,Summer!$L$10:$L$999,0),1),INDEX('Cycle 1'!E$10:E$999,MATCH($A1219,'Cycle 1'!$L$10:$L$999,0),1)),INDEX('Cycle 2'!E$10:E$999,MATCH($A1219,'Cycle 2'!$L$10:$L$999,0),1)),INDEX('Cycle 3'!E$10:E$999,MATCH($A1219,'Cycle 3'!$L$10:$L$999,0),1)),INDEX('Cycle 4'!E$10:E$999,MATCH($A1219,'Cycle 4'!$L$10:$L$999,0),1)),INDEX('Cycle 5'!E$10:E$999,MATCH($A1219,'Cycle 5'!$L$10:$L$999,0),1)),INDEX('Cycle 6'!E$10:E$999,MATCH($A1219,'Cycle 6'!$L$10:$L$999,0),1)),INDEX('Cycle 7'!E$10:E$999,MATCH($A1219,'Cycle 7'!$L$10:$L$999,0),1)),INDEX('Cycle 8'!E$10:E$999,MATCH($A1219,'Cycle 8'!$L$10:$L$999,0),1)),INDEX('Cycle 9'!E$10:E$999,MATCH($A1219,'Cycle 9'!$L$10:$L$999,0),1)),INDEX('Cycle 10'!E$10:E$999,MATCH($A1219,'Cycle 10'!$L$10:$L$999,0),1)),INDEX('Cycle 11'!E$10:E$999,MATCH($A1219,'Cycle 11'!$L$10:$L$999,0),1)),"")="","",IFERROR(IFERROR(IFERROR(IFERROR(IFERROR(IFERROR(IFERROR(IFERROR(IFERROR(IFERROR(IFERROR(IFERROR(INDEX(Summer!E$10:E$999,MATCH($A1219,Summer!$L$10:$L$999,0),1),INDEX('Cycle 1'!E$10:E$999,MATCH($A1219,'Cycle 1'!$L$10:$L$999,0),1)),INDEX('Cycle 2'!E$10:E$999,MATCH($A1219,'Cycle 2'!$L$10:$L$999,0),1)),INDEX('Cycle 3'!E$10:E$999,MATCH($A1219,'Cycle 3'!$L$10:$L$999,0),1)),INDEX('Cycle 4'!E$10:E$999,MATCH($A1219,'Cycle 4'!$L$10:$L$999,0),1)),INDEX('Cycle 5'!E$10:E$999,MATCH($A1219,'Cycle 5'!$L$10:$L$999,0),1)),INDEX('Cycle 6'!E$10:E$999,MATCH($A1219,'Cycle 6'!$L$10:$L$999,0),1)),INDEX('Cycle 7'!E$10:E$999,MATCH($A1219,'Cycle 7'!$L$10:$L$999,0),1)),INDEX('Cycle 8'!E$10:E$999,MATCH($A1219,'Cycle 8'!$L$10:$L$999,0),1)),INDEX('Cycle 9'!E$10:E$999,MATCH($A1219,'Cycle 9'!$L$10:$L$999,0),1)),INDEX('Cycle 10'!E$10:E$999,MATCH($A1219,'Cycle 10'!$L$10:$L$999,0),1)),INDEX('Cycle 11'!E$10:E$999,MATCH($A1219,'Cycle 11'!$L$10:$L$999,0),1)),""))</f>
        <v/>
      </c>
      <c r="G1219" t="str">
        <f>IF(IFERROR(IFERROR(IFERROR(IFERROR(IFERROR(IFERROR(IFERROR(IFERROR(IFERROR(IFERROR(IFERROR(IFERROR(INDEX(Summer!F$10:F$999,MATCH($A1219,Summer!$L$10:$L$999,0),1),INDEX('Cycle 1'!F$10:F$999,MATCH($A1219,'Cycle 1'!$L$10:$L$999,0),1)),INDEX('Cycle 2'!F$10:F$999,MATCH($A1219,'Cycle 2'!$L$10:$L$999,0),1)),INDEX('Cycle 3'!F$10:F$999,MATCH($A1219,'Cycle 3'!$L$10:$L$999,0),1)),INDEX('Cycle 4'!F$10:F$999,MATCH($A1219,'Cycle 4'!$L$10:$L$999,0),1)),INDEX('Cycle 5'!F$10:F$999,MATCH($A1219,'Cycle 5'!$L$10:$L$999,0),1)),INDEX('Cycle 6'!F$10:F$999,MATCH($A1219,'Cycle 6'!$L$10:$L$999,0),1)),INDEX('Cycle 7'!F$10:F$999,MATCH($A1219,'Cycle 7'!$L$10:$L$999,0),1)),INDEX('Cycle 8'!F$10:F$999,MATCH($A1219,'Cycle 8'!$L$10:$L$999,0),1)),INDEX('Cycle 9'!F$10:F$999,MATCH($A1219,'Cycle 9'!$L$10:$L$999,0),1)),INDEX('Cycle 10'!F$10:F$999,MATCH($A1219,'Cycle 10'!$L$10:$L$999,0),1)),INDEX('Cycle 11'!F$10:F$999,MATCH($A1219,'Cycle 11'!$L$10:$L$999,0),1)),"")="","",IFERROR(IFERROR(IFERROR(IFERROR(IFERROR(IFERROR(IFERROR(IFERROR(IFERROR(IFERROR(IFERROR(IFERROR(INDEX(Summer!F$10:F$999,MATCH($A1219,Summer!$L$10:$L$999,0),1),INDEX('Cycle 1'!F$10:F$999,MATCH($A1219,'Cycle 1'!$L$10:$L$999,0),1)),INDEX('Cycle 2'!F$10:F$999,MATCH($A1219,'Cycle 2'!$L$10:$L$999,0),1)),INDEX('Cycle 3'!F$10:F$999,MATCH($A1219,'Cycle 3'!$L$10:$L$999,0),1)),INDEX('Cycle 4'!F$10:F$999,MATCH($A1219,'Cycle 4'!$L$10:$L$999,0),1)),INDEX('Cycle 5'!F$10:F$999,MATCH($A1219,'Cycle 5'!$L$10:$L$999,0),1)),INDEX('Cycle 6'!F$10:F$999,MATCH($A1219,'Cycle 6'!$L$10:$L$999,0),1)),INDEX('Cycle 7'!F$10:F$999,MATCH($A1219,'Cycle 7'!$L$10:$L$999,0),1)),INDEX('Cycle 8'!F$10:F$999,MATCH($A1219,'Cycle 8'!$L$10:$L$999,0),1)),INDEX('Cycle 9'!F$10:F$999,MATCH($A1219,'Cycle 9'!$L$10:$L$999,0),1)),INDEX('Cycle 10'!F$10:F$999,MATCH($A1219,'Cycle 10'!$L$10:$L$999,0),1)),INDEX('Cycle 11'!F$10:F$999,MATCH($A1219,'Cycle 11'!$L$10:$L$999,0),1)),""))</f>
        <v/>
      </c>
      <c r="H1219" t="str">
        <f>IF(IFERROR(IFERROR(IFERROR(IFERROR(IFERROR(IFERROR(IFERROR(IFERROR(IFERROR(IFERROR(IFERROR(IFERROR(INDEX(Summer!G$10:G$999,MATCH($A1219,Summer!$L$10:$L$999,0),1),INDEX('Cycle 1'!G$10:G$999,MATCH($A1219,'Cycle 1'!$L$10:$L$999,0),1)),INDEX('Cycle 2'!G$10:G$999,MATCH($A1219,'Cycle 2'!$L$10:$L$999,0),1)),INDEX('Cycle 3'!G$10:G$999,MATCH($A1219,'Cycle 3'!$L$10:$L$999,0),1)),INDEX('Cycle 4'!G$10:G$999,MATCH($A1219,'Cycle 4'!$L$10:$L$999,0),1)),INDEX('Cycle 5'!G$10:G$999,MATCH($A1219,'Cycle 5'!$L$10:$L$999,0),1)),INDEX('Cycle 6'!G$10:G$999,MATCH($A1219,'Cycle 6'!$L$10:$L$999,0),1)),INDEX('Cycle 7'!G$10:G$999,MATCH($A1219,'Cycle 7'!$L$10:$L$999,0),1)),INDEX('Cycle 8'!G$10:G$999,MATCH($A1219,'Cycle 8'!$L$10:$L$999,0),1)),INDEX('Cycle 9'!G$10:G$999,MATCH($A1219,'Cycle 9'!$L$10:$L$999,0),1)),INDEX('Cycle 10'!G$10:G$999,MATCH($A1219,'Cycle 10'!$L$10:$L$999,0),1)),INDEX('Cycle 11'!G$10:G$999,MATCH($A1219,'Cycle 11'!$L$10:$L$999,0),1)),"")="","",IFERROR(IFERROR(IFERROR(IFERROR(IFERROR(IFERROR(IFERROR(IFERROR(IFERROR(IFERROR(IFERROR(IFERROR(INDEX(Summer!G$10:G$999,MATCH($A1219,Summer!$L$10:$L$999,0),1),INDEX('Cycle 1'!G$10:G$999,MATCH($A1219,'Cycle 1'!$L$10:$L$999,0),1)),INDEX('Cycle 2'!G$10:G$999,MATCH($A1219,'Cycle 2'!$L$10:$L$999,0),1)),INDEX('Cycle 3'!G$10:G$999,MATCH($A1219,'Cycle 3'!$L$10:$L$999,0),1)),INDEX('Cycle 4'!G$10:G$999,MATCH($A1219,'Cycle 4'!$L$10:$L$999,0),1)),INDEX('Cycle 5'!G$10:G$999,MATCH($A1219,'Cycle 5'!$L$10:$L$999,0),1)),INDEX('Cycle 6'!G$10:G$999,MATCH($A1219,'Cycle 6'!$L$10:$L$999,0),1)),INDEX('Cycle 7'!G$10:G$999,MATCH($A1219,'Cycle 7'!$L$10:$L$999,0),1)),INDEX('Cycle 8'!G$10:G$999,MATCH($A1219,'Cycle 8'!$L$10:$L$999,0),1)),INDEX('Cycle 9'!G$10:G$999,MATCH($A1219,'Cycle 9'!$L$10:$L$999,0),1)),INDEX('Cycle 10'!G$10:G$999,MATCH($A1219,'Cycle 10'!$L$10:$L$999,0),1)),INDEX('Cycle 11'!G$10:G$999,MATCH($A1219,'Cycle 11'!$L$10:$L$999,0),1)),""))</f>
        <v/>
      </c>
      <c r="I1219">
        <f>IFERROR(IF(C1219="",MAX(I$1:I1218),IF(ROW(C$2)=ROW(C1219),1,IF(ISERROR(VLOOKUP(C1219,C$2:C1218,1,FALSE)),MAX(I$1:I1218)+1,MAX(I$1:I1218)))),"")</f>
        <v>0</v>
      </c>
      <c r="J1219" t="str">
        <f t="shared" si="125"/>
        <v/>
      </c>
      <c r="K1219" t="str">
        <f t="shared" si="128"/>
        <v/>
      </c>
      <c r="L1219" t="str">
        <f t="shared" si="128"/>
        <v/>
      </c>
      <c r="M1219" t="str">
        <f t="shared" si="128"/>
        <v/>
      </c>
      <c r="N1219" t="str">
        <f t="shared" si="128"/>
        <v/>
      </c>
      <c r="O1219" t="str">
        <f t="shared" si="128"/>
        <v/>
      </c>
      <c r="P1219" t="str">
        <f t="shared" si="128"/>
        <v/>
      </c>
      <c r="Q1219" t="str">
        <f t="shared" si="128"/>
        <v/>
      </c>
      <c r="R1219" t="str">
        <f t="shared" si="128"/>
        <v/>
      </c>
      <c r="S1219" t="str">
        <f t="shared" si="128"/>
        <v/>
      </c>
      <c r="T1219" t="str">
        <f t="shared" si="128"/>
        <v/>
      </c>
      <c r="U1219" t="str">
        <f t="shared" si="128"/>
        <v/>
      </c>
      <c r="V1219" t="str">
        <f t="shared" si="128"/>
        <v/>
      </c>
      <c r="W1219" t="str">
        <f t="shared" si="126"/>
        <v/>
      </c>
      <c r="X1219">
        <f>IF(OR(H1219="No",H1219=""),0,IF(COUNTIFS(H$2:H1219,"Yes",C$2:C1219,C1219)&gt;1,0,COUNTIFS(H$2:H1219,"Yes",C$2:C1219,C1219)))+IF(X1218=$X$1,0,X1218)</f>
        <v>0</v>
      </c>
    </row>
    <row r="1220" spans="1:24" x14ac:dyDescent="0.3">
      <c r="A1220">
        <f>ROWS($A$2:$A1220)</f>
        <v>1219</v>
      </c>
      <c r="B1220" t="str">
        <f>IF(ISERROR(VLOOKUP(A1220,Summer!L$11:L$500,1,FALSE)),IF(ISERROR(VLOOKUP(A1220,'Cycle 1'!L$11:L$500,1,FALSE)),IF(ISERROR(VLOOKUP(A1220,'Cycle 2'!L$11:L$500,1,FALSE)),IF(ISERROR(VLOOKUP(A1220,'Cycle 3'!L$11:L$500,1,FALSE)),IF(ISERROR(VLOOKUP(A1220,'Cycle 4'!L$11:L$500,1,FALSE)),IF(ISERROR(VLOOKUP(A1220,'Cycle 5'!L$11:L$500,1,FALSE)),IF(ISERROR(VLOOKUP(A1220,'Cycle 6'!L$11:L$500,1,FALSE)),IF(ISERROR(VLOOKUP(A1220,'Cycle 7'!L$11:L$500,1,FALSE)),IF(ISERROR(VLOOKUP(A1220,'Cycle 8'!L$11:L$500,1,FALSE)),IF(ISERROR(VLOOKUP(A1220,'Cycle 9'!L$11:L$500,1,FALSE)),IF(ISERROR(VLOOKUP(A1220,'Cycle 10'!L$11:L$500,1,FALSE)),IF(ISERROR(VLOOKUP(A1220,'Cycle 11'!L$11:L$500,1,FALSE)),"","Cycle 11"),"Cycle 10"),"Cycle 9"),"Cycle 8"),"Cycle 7"),"Cycle 6"),"Cycle 5"),"Cycle 4"),"Cycle 3"),"Cycle 2"),"Cycle 1"),"Summer")</f>
        <v/>
      </c>
      <c r="C1220" t="str">
        <f>IF(IFERROR(IFERROR(IFERROR(IFERROR(IFERROR(IFERROR(IFERROR(IFERROR(IFERROR(IFERROR(IFERROR(IFERROR(INDEX(Summer!B$10:B$999,MATCH($A1220,Summer!$L$10:$L$999,0),1),INDEX('Cycle 1'!B$10:B$999,MATCH($A1220,'Cycle 1'!$L$10:$L$999,0),1)),INDEX('Cycle 2'!B$10:B$999,MATCH($A1220,'Cycle 2'!$L$10:$L$999,0),1)),INDEX('Cycle 3'!B$10:B$999,MATCH($A1220,'Cycle 3'!$L$10:$L$999,0),1)),INDEX('Cycle 4'!B$10:B$999,MATCH($A1220,'Cycle 4'!$L$10:$L$999,0),1)),INDEX('Cycle 5'!B$10:B$999,MATCH($A1220,'Cycle 5'!$L$10:$L$999,0),1)),INDEX('Cycle 6'!B$10:B$999,MATCH($A1220,'Cycle 6'!$L$10:$L$999,0),1)),INDEX('Cycle 7'!B$10:B$999,MATCH($A1220,'Cycle 7'!$L$10:$L$999,0),1)),INDEX('Cycle 8'!B$10:B$999,MATCH($A1220,'Cycle 8'!$L$10:$L$999,0),1)),INDEX('Cycle 9'!B$10:B$999,MATCH($A1220,'Cycle 9'!$L$10:$L$999,0),1)),INDEX('Cycle 10'!B$10:B$999,MATCH($A1220,'Cycle 10'!$L$10:$L$999,0),1)),INDEX('Cycle 11'!B$10:B$999,MATCH($A1220,'Cycle 11'!$L$10:$L$999,0),1)),"")="","",IFERROR(IFERROR(IFERROR(IFERROR(IFERROR(IFERROR(IFERROR(IFERROR(IFERROR(IFERROR(IFERROR(IFERROR(INDEX(Summer!B$10:B$999,MATCH($A1220,Summer!$L$10:$L$999,0),1),INDEX('Cycle 1'!B$10:B$999,MATCH($A1220,'Cycle 1'!$L$10:$L$999,0),1)),INDEX('Cycle 2'!B$10:B$999,MATCH($A1220,'Cycle 2'!$L$10:$L$999,0),1)),INDEX('Cycle 3'!B$10:B$999,MATCH($A1220,'Cycle 3'!$L$10:$L$999,0),1)),INDEX('Cycle 4'!B$10:B$999,MATCH($A1220,'Cycle 4'!$L$10:$L$999,0),1)),INDEX('Cycle 5'!B$10:B$999,MATCH($A1220,'Cycle 5'!$L$10:$L$999,0),1)),INDEX('Cycle 6'!B$10:B$999,MATCH($A1220,'Cycle 6'!$L$10:$L$999,0),1)),INDEX('Cycle 7'!B$10:B$999,MATCH($A1220,'Cycle 7'!$L$10:$L$999,0),1)),INDEX('Cycle 8'!B$10:B$999,MATCH($A1220,'Cycle 8'!$L$10:$L$999,0),1)),INDEX('Cycle 9'!B$10:B$999,MATCH($A1220,'Cycle 9'!$L$10:$L$999,0),1)),INDEX('Cycle 10'!B$10:B$999,MATCH($A1220,'Cycle 10'!$L$10:$L$999,0),1)),INDEX('Cycle 11'!B$10:B$999,MATCH($A1220,'Cycle 11'!$L$10:$L$999,0),1)),""))</f>
        <v/>
      </c>
      <c r="D1220" t="str">
        <f>IF(IFERROR(IFERROR(IFERROR(IFERROR(IFERROR(IFERROR(IFERROR(IFERROR(IFERROR(IFERROR(IFERROR(IFERROR(INDEX(Summer!C$10:C$999,MATCH($A1220,Summer!$L$10:$L$999,0),1),INDEX('Cycle 1'!C$10:C$999,MATCH($A1220,'Cycle 1'!$L$10:$L$999,0),1)),INDEX('Cycle 2'!C$10:C$999,MATCH($A1220,'Cycle 2'!$L$10:$L$999,0),1)),INDEX('Cycle 3'!C$10:C$999,MATCH($A1220,'Cycle 3'!$L$10:$L$999,0),1)),INDEX('Cycle 4'!C$10:C$999,MATCH($A1220,'Cycle 4'!$L$10:$L$999,0),1)),INDEX('Cycle 5'!C$10:C$999,MATCH($A1220,'Cycle 5'!$L$10:$L$999,0),1)),INDEX('Cycle 6'!C$10:C$999,MATCH($A1220,'Cycle 6'!$L$10:$L$999,0),1)),INDEX('Cycle 7'!C$10:C$999,MATCH($A1220,'Cycle 7'!$L$10:$L$999,0),1)),INDEX('Cycle 8'!C$10:C$999,MATCH($A1220,'Cycle 8'!$L$10:$L$999,0),1)),INDEX('Cycle 9'!C$10:C$999,MATCH($A1220,'Cycle 9'!$L$10:$L$999,0),1)),INDEX('Cycle 10'!C$10:C$999,MATCH($A1220,'Cycle 10'!$L$10:$L$999,0),1)),INDEX('Cycle 11'!C$10:C$999,MATCH($A1220,'Cycle 11'!$L$10:$L$999,0),1)),"")="","",IFERROR(IFERROR(IFERROR(IFERROR(IFERROR(IFERROR(IFERROR(IFERROR(IFERROR(IFERROR(IFERROR(IFERROR(INDEX(Summer!C$10:C$999,MATCH($A1220,Summer!$L$10:$L$999,0),1),INDEX('Cycle 1'!C$10:C$999,MATCH($A1220,'Cycle 1'!$L$10:$L$999,0),1)),INDEX('Cycle 2'!C$10:C$999,MATCH($A1220,'Cycle 2'!$L$10:$L$999,0),1)),INDEX('Cycle 3'!C$10:C$999,MATCH($A1220,'Cycle 3'!$L$10:$L$999,0),1)),INDEX('Cycle 4'!C$10:C$999,MATCH($A1220,'Cycle 4'!$L$10:$L$999,0),1)),INDEX('Cycle 5'!C$10:C$999,MATCH($A1220,'Cycle 5'!$L$10:$L$999,0),1)),INDEX('Cycle 6'!C$10:C$999,MATCH($A1220,'Cycle 6'!$L$10:$L$999,0),1)),INDEX('Cycle 7'!C$10:C$999,MATCH($A1220,'Cycle 7'!$L$10:$L$999,0),1)),INDEX('Cycle 8'!C$10:C$999,MATCH($A1220,'Cycle 8'!$L$10:$L$999,0),1)),INDEX('Cycle 9'!C$10:C$999,MATCH($A1220,'Cycle 9'!$L$10:$L$999,0),1)),INDEX('Cycle 10'!C$10:C$999,MATCH($A1220,'Cycle 10'!$L$10:$L$999,0),1)),INDEX('Cycle 11'!C$10:C$999,MATCH($A1220,'Cycle 11'!$L$10:$L$999,0),1)),""))</f>
        <v/>
      </c>
      <c r="E1220" t="str">
        <f>IF(IFERROR(IFERROR(IFERROR(IFERROR(IFERROR(IFERROR(IFERROR(IFERROR(IFERROR(IFERROR(IFERROR(IFERROR(INDEX(Summer!D$10:D$999,MATCH($A1220,Summer!$L$10:$L$999,0),1),INDEX('Cycle 1'!D$10:D$999,MATCH($A1220,'Cycle 1'!$L$10:$L$999,0),1)),INDEX('Cycle 2'!D$10:D$999,MATCH($A1220,'Cycle 2'!$L$10:$L$999,0),1)),INDEX('Cycle 3'!D$10:D$999,MATCH($A1220,'Cycle 3'!$L$10:$L$999,0),1)),INDEX('Cycle 4'!D$10:D$999,MATCH($A1220,'Cycle 4'!$L$10:$L$999,0),1)),INDEX('Cycle 5'!D$10:D$999,MATCH($A1220,'Cycle 5'!$L$10:$L$999,0),1)),INDEX('Cycle 6'!D$10:D$999,MATCH($A1220,'Cycle 6'!$L$10:$L$999,0),1)),INDEX('Cycle 7'!D$10:D$999,MATCH($A1220,'Cycle 7'!$L$10:$L$999,0),1)),INDEX('Cycle 8'!D$10:D$999,MATCH($A1220,'Cycle 8'!$L$10:$L$999,0),1)),INDEX('Cycle 9'!D$10:D$999,MATCH($A1220,'Cycle 9'!$L$10:$L$999,0),1)),INDEX('Cycle 10'!D$10:D$999,MATCH($A1220,'Cycle 10'!$L$10:$L$999,0),1)),INDEX('Cycle 11'!D$10:D$999,MATCH($A1220,'Cycle 11'!$L$10:$L$999,0),1)),"")="","",IFERROR(IFERROR(IFERROR(IFERROR(IFERROR(IFERROR(IFERROR(IFERROR(IFERROR(IFERROR(IFERROR(IFERROR(INDEX(Summer!D$10:D$999,MATCH($A1220,Summer!$L$10:$L$999,0),1),INDEX('Cycle 1'!D$10:D$999,MATCH($A1220,'Cycle 1'!$L$10:$L$999,0),1)),INDEX('Cycle 2'!D$10:D$999,MATCH($A1220,'Cycle 2'!$L$10:$L$999,0),1)),INDEX('Cycle 3'!D$10:D$999,MATCH($A1220,'Cycle 3'!$L$10:$L$999,0),1)),INDEX('Cycle 4'!D$10:D$999,MATCH($A1220,'Cycle 4'!$L$10:$L$999,0),1)),INDEX('Cycle 5'!D$10:D$999,MATCH($A1220,'Cycle 5'!$L$10:$L$999,0),1)),INDEX('Cycle 6'!D$10:D$999,MATCH($A1220,'Cycle 6'!$L$10:$L$999,0),1)),INDEX('Cycle 7'!D$10:D$999,MATCH($A1220,'Cycle 7'!$L$10:$L$999,0),1)),INDEX('Cycle 8'!D$10:D$999,MATCH($A1220,'Cycle 8'!$L$10:$L$999,0),1)),INDEX('Cycle 9'!D$10:D$999,MATCH($A1220,'Cycle 9'!$L$10:$L$999,0),1)),INDEX('Cycle 10'!D$10:D$999,MATCH($A1220,'Cycle 10'!$L$10:$L$999,0),1)),INDEX('Cycle 11'!D$10:D$999,MATCH($A1220,'Cycle 11'!$L$10:$L$999,0),1)),""))</f>
        <v/>
      </c>
      <c r="F1220" t="str">
        <f>IF(IFERROR(IFERROR(IFERROR(IFERROR(IFERROR(IFERROR(IFERROR(IFERROR(IFERROR(IFERROR(IFERROR(IFERROR(INDEX(Summer!E$10:E$999,MATCH($A1220,Summer!$L$10:$L$999,0),1),INDEX('Cycle 1'!E$10:E$999,MATCH($A1220,'Cycle 1'!$L$10:$L$999,0),1)),INDEX('Cycle 2'!E$10:E$999,MATCH($A1220,'Cycle 2'!$L$10:$L$999,0),1)),INDEX('Cycle 3'!E$10:E$999,MATCH($A1220,'Cycle 3'!$L$10:$L$999,0),1)),INDEX('Cycle 4'!E$10:E$999,MATCH($A1220,'Cycle 4'!$L$10:$L$999,0),1)),INDEX('Cycle 5'!E$10:E$999,MATCH($A1220,'Cycle 5'!$L$10:$L$999,0),1)),INDEX('Cycle 6'!E$10:E$999,MATCH($A1220,'Cycle 6'!$L$10:$L$999,0),1)),INDEX('Cycle 7'!E$10:E$999,MATCH($A1220,'Cycle 7'!$L$10:$L$999,0),1)),INDEX('Cycle 8'!E$10:E$999,MATCH($A1220,'Cycle 8'!$L$10:$L$999,0),1)),INDEX('Cycle 9'!E$10:E$999,MATCH($A1220,'Cycle 9'!$L$10:$L$999,0),1)),INDEX('Cycle 10'!E$10:E$999,MATCH($A1220,'Cycle 10'!$L$10:$L$999,0),1)),INDEX('Cycle 11'!E$10:E$999,MATCH($A1220,'Cycle 11'!$L$10:$L$999,0),1)),"")="","",IFERROR(IFERROR(IFERROR(IFERROR(IFERROR(IFERROR(IFERROR(IFERROR(IFERROR(IFERROR(IFERROR(IFERROR(INDEX(Summer!E$10:E$999,MATCH($A1220,Summer!$L$10:$L$999,0),1),INDEX('Cycle 1'!E$10:E$999,MATCH($A1220,'Cycle 1'!$L$10:$L$999,0),1)),INDEX('Cycle 2'!E$10:E$999,MATCH($A1220,'Cycle 2'!$L$10:$L$999,0),1)),INDEX('Cycle 3'!E$10:E$999,MATCH($A1220,'Cycle 3'!$L$10:$L$999,0),1)),INDEX('Cycle 4'!E$10:E$999,MATCH($A1220,'Cycle 4'!$L$10:$L$999,0),1)),INDEX('Cycle 5'!E$10:E$999,MATCH($A1220,'Cycle 5'!$L$10:$L$999,0),1)),INDEX('Cycle 6'!E$10:E$999,MATCH($A1220,'Cycle 6'!$L$10:$L$999,0),1)),INDEX('Cycle 7'!E$10:E$999,MATCH($A1220,'Cycle 7'!$L$10:$L$999,0),1)),INDEX('Cycle 8'!E$10:E$999,MATCH($A1220,'Cycle 8'!$L$10:$L$999,0),1)),INDEX('Cycle 9'!E$10:E$999,MATCH($A1220,'Cycle 9'!$L$10:$L$999,0),1)),INDEX('Cycle 10'!E$10:E$999,MATCH($A1220,'Cycle 10'!$L$10:$L$999,0),1)),INDEX('Cycle 11'!E$10:E$999,MATCH($A1220,'Cycle 11'!$L$10:$L$999,0),1)),""))</f>
        <v/>
      </c>
      <c r="G1220" t="str">
        <f>IF(IFERROR(IFERROR(IFERROR(IFERROR(IFERROR(IFERROR(IFERROR(IFERROR(IFERROR(IFERROR(IFERROR(IFERROR(INDEX(Summer!F$10:F$999,MATCH($A1220,Summer!$L$10:$L$999,0),1),INDEX('Cycle 1'!F$10:F$999,MATCH($A1220,'Cycle 1'!$L$10:$L$999,0),1)),INDEX('Cycle 2'!F$10:F$999,MATCH($A1220,'Cycle 2'!$L$10:$L$999,0),1)),INDEX('Cycle 3'!F$10:F$999,MATCH($A1220,'Cycle 3'!$L$10:$L$999,0),1)),INDEX('Cycle 4'!F$10:F$999,MATCH($A1220,'Cycle 4'!$L$10:$L$999,0),1)),INDEX('Cycle 5'!F$10:F$999,MATCH($A1220,'Cycle 5'!$L$10:$L$999,0),1)),INDEX('Cycle 6'!F$10:F$999,MATCH($A1220,'Cycle 6'!$L$10:$L$999,0),1)),INDEX('Cycle 7'!F$10:F$999,MATCH($A1220,'Cycle 7'!$L$10:$L$999,0),1)),INDEX('Cycle 8'!F$10:F$999,MATCH($A1220,'Cycle 8'!$L$10:$L$999,0),1)),INDEX('Cycle 9'!F$10:F$999,MATCH($A1220,'Cycle 9'!$L$10:$L$999,0),1)),INDEX('Cycle 10'!F$10:F$999,MATCH($A1220,'Cycle 10'!$L$10:$L$999,0),1)),INDEX('Cycle 11'!F$10:F$999,MATCH($A1220,'Cycle 11'!$L$10:$L$999,0),1)),"")="","",IFERROR(IFERROR(IFERROR(IFERROR(IFERROR(IFERROR(IFERROR(IFERROR(IFERROR(IFERROR(IFERROR(IFERROR(INDEX(Summer!F$10:F$999,MATCH($A1220,Summer!$L$10:$L$999,0),1),INDEX('Cycle 1'!F$10:F$999,MATCH($A1220,'Cycle 1'!$L$10:$L$999,0),1)),INDEX('Cycle 2'!F$10:F$999,MATCH($A1220,'Cycle 2'!$L$10:$L$999,0),1)),INDEX('Cycle 3'!F$10:F$999,MATCH($A1220,'Cycle 3'!$L$10:$L$999,0),1)),INDEX('Cycle 4'!F$10:F$999,MATCH($A1220,'Cycle 4'!$L$10:$L$999,0),1)),INDEX('Cycle 5'!F$10:F$999,MATCH($A1220,'Cycle 5'!$L$10:$L$999,0),1)),INDEX('Cycle 6'!F$10:F$999,MATCH($A1220,'Cycle 6'!$L$10:$L$999,0),1)),INDEX('Cycle 7'!F$10:F$999,MATCH($A1220,'Cycle 7'!$L$10:$L$999,0),1)),INDEX('Cycle 8'!F$10:F$999,MATCH($A1220,'Cycle 8'!$L$10:$L$999,0),1)),INDEX('Cycle 9'!F$10:F$999,MATCH($A1220,'Cycle 9'!$L$10:$L$999,0),1)),INDEX('Cycle 10'!F$10:F$999,MATCH($A1220,'Cycle 10'!$L$10:$L$999,0),1)),INDEX('Cycle 11'!F$10:F$999,MATCH($A1220,'Cycle 11'!$L$10:$L$999,0),1)),""))</f>
        <v/>
      </c>
      <c r="H1220" t="str">
        <f>IF(IFERROR(IFERROR(IFERROR(IFERROR(IFERROR(IFERROR(IFERROR(IFERROR(IFERROR(IFERROR(IFERROR(IFERROR(INDEX(Summer!G$10:G$999,MATCH($A1220,Summer!$L$10:$L$999,0),1),INDEX('Cycle 1'!G$10:G$999,MATCH($A1220,'Cycle 1'!$L$10:$L$999,0),1)),INDEX('Cycle 2'!G$10:G$999,MATCH($A1220,'Cycle 2'!$L$10:$L$999,0),1)),INDEX('Cycle 3'!G$10:G$999,MATCH($A1220,'Cycle 3'!$L$10:$L$999,0),1)),INDEX('Cycle 4'!G$10:G$999,MATCH($A1220,'Cycle 4'!$L$10:$L$999,0),1)),INDEX('Cycle 5'!G$10:G$999,MATCH($A1220,'Cycle 5'!$L$10:$L$999,0),1)),INDEX('Cycle 6'!G$10:G$999,MATCH($A1220,'Cycle 6'!$L$10:$L$999,0),1)),INDEX('Cycle 7'!G$10:G$999,MATCH($A1220,'Cycle 7'!$L$10:$L$999,0),1)),INDEX('Cycle 8'!G$10:G$999,MATCH($A1220,'Cycle 8'!$L$10:$L$999,0),1)),INDEX('Cycle 9'!G$10:G$999,MATCH($A1220,'Cycle 9'!$L$10:$L$999,0),1)),INDEX('Cycle 10'!G$10:G$999,MATCH($A1220,'Cycle 10'!$L$10:$L$999,0),1)),INDEX('Cycle 11'!G$10:G$999,MATCH($A1220,'Cycle 11'!$L$10:$L$999,0),1)),"")="","",IFERROR(IFERROR(IFERROR(IFERROR(IFERROR(IFERROR(IFERROR(IFERROR(IFERROR(IFERROR(IFERROR(IFERROR(INDEX(Summer!G$10:G$999,MATCH($A1220,Summer!$L$10:$L$999,0),1),INDEX('Cycle 1'!G$10:G$999,MATCH($A1220,'Cycle 1'!$L$10:$L$999,0),1)),INDEX('Cycle 2'!G$10:G$999,MATCH($A1220,'Cycle 2'!$L$10:$L$999,0),1)),INDEX('Cycle 3'!G$10:G$999,MATCH($A1220,'Cycle 3'!$L$10:$L$999,0),1)),INDEX('Cycle 4'!G$10:G$999,MATCH($A1220,'Cycle 4'!$L$10:$L$999,0),1)),INDEX('Cycle 5'!G$10:G$999,MATCH($A1220,'Cycle 5'!$L$10:$L$999,0),1)),INDEX('Cycle 6'!G$10:G$999,MATCH($A1220,'Cycle 6'!$L$10:$L$999,0),1)),INDEX('Cycle 7'!G$10:G$999,MATCH($A1220,'Cycle 7'!$L$10:$L$999,0),1)),INDEX('Cycle 8'!G$10:G$999,MATCH($A1220,'Cycle 8'!$L$10:$L$999,0),1)),INDEX('Cycle 9'!G$10:G$999,MATCH($A1220,'Cycle 9'!$L$10:$L$999,0),1)),INDEX('Cycle 10'!G$10:G$999,MATCH($A1220,'Cycle 10'!$L$10:$L$999,0),1)),INDEX('Cycle 11'!G$10:G$999,MATCH($A1220,'Cycle 11'!$L$10:$L$999,0),1)),""))</f>
        <v/>
      </c>
      <c r="I1220">
        <f>IFERROR(IF(C1220="",MAX(I$1:I1219),IF(ROW(C$2)=ROW(C1220),1,IF(ISERROR(VLOOKUP(C1220,C$2:C1219,1,FALSE)),MAX(I$1:I1219)+1,MAX(I$1:I1219)))),"")</f>
        <v>0</v>
      </c>
      <c r="J1220" t="str">
        <f t="shared" si="125"/>
        <v/>
      </c>
      <c r="K1220" t="str">
        <f t="shared" si="128"/>
        <v/>
      </c>
      <c r="L1220" t="str">
        <f t="shared" si="128"/>
        <v/>
      </c>
      <c r="M1220" t="str">
        <f t="shared" si="128"/>
        <v/>
      </c>
      <c r="N1220" t="str">
        <f t="shared" si="128"/>
        <v/>
      </c>
      <c r="O1220" t="str">
        <f t="shared" si="128"/>
        <v/>
      </c>
      <c r="P1220" t="str">
        <f t="shared" si="128"/>
        <v/>
      </c>
      <c r="Q1220" t="str">
        <f t="shared" si="128"/>
        <v/>
      </c>
      <c r="R1220" t="str">
        <f t="shared" si="128"/>
        <v/>
      </c>
      <c r="S1220" t="str">
        <f t="shared" si="128"/>
        <v/>
      </c>
      <c r="T1220" t="str">
        <f t="shared" si="128"/>
        <v/>
      </c>
      <c r="U1220" t="str">
        <f t="shared" si="128"/>
        <v/>
      </c>
      <c r="V1220" t="str">
        <f t="shared" si="128"/>
        <v/>
      </c>
      <c r="W1220" t="str">
        <f t="shared" si="126"/>
        <v/>
      </c>
      <c r="X1220">
        <f>IF(OR(H1220="No",H1220=""),0,IF(COUNTIFS(H$2:H1220,"Yes",C$2:C1220,C1220)&gt;1,0,COUNTIFS(H$2:H1220,"Yes",C$2:C1220,C1220)))+IF(X1219=$X$1,0,X1219)</f>
        <v>0</v>
      </c>
    </row>
    <row r="1221" spans="1:24" x14ac:dyDescent="0.3">
      <c r="A1221">
        <f>ROWS($A$2:$A1221)</f>
        <v>1220</v>
      </c>
      <c r="B1221" t="str">
        <f>IF(ISERROR(VLOOKUP(A1221,Summer!L$11:L$500,1,FALSE)),IF(ISERROR(VLOOKUP(A1221,'Cycle 1'!L$11:L$500,1,FALSE)),IF(ISERROR(VLOOKUP(A1221,'Cycle 2'!L$11:L$500,1,FALSE)),IF(ISERROR(VLOOKUP(A1221,'Cycle 3'!L$11:L$500,1,FALSE)),IF(ISERROR(VLOOKUP(A1221,'Cycle 4'!L$11:L$500,1,FALSE)),IF(ISERROR(VLOOKUP(A1221,'Cycle 5'!L$11:L$500,1,FALSE)),IF(ISERROR(VLOOKUP(A1221,'Cycle 6'!L$11:L$500,1,FALSE)),IF(ISERROR(VLOOKUP(A1221,'Cycle 7'!L$11:L$500,1,FALSE)),IF(ISERROR(VLOOKUP(A1221,'Cycle 8'!L$11:L$500,1,FALSE)),IF(ISERROR(VLOOKUP(A1221,'Cycle 9'!L$11:L$500,1,FALSE)),IF(ISERROR(VLOOKUP(A1221,'Cycle 10'!L$11:L$500,1,FALSE)),IF(ISERROR(VLOOKUP(A1221,'Cycle 11'!L$11:L$500,1,FALSE)),"","Cycle 11"),"Cycle 10"),"Cycle 9"),"Cycle 8"),"Cycle 7"),"Cycle 6"),"Cycle 5"),"Cycle 4"),"Cycle 3"),"Cycle 2"),"Cycle 1"),"Summer")</f>
        <v/>
      </c>
      <c r="C1221" t="str">
        <f>IF(IFERROR(IFERROR(IFERROR(IFERROR(IFERROR(IFERROR(IFERROR(IFERROR(IFERROR(IFERROR(IFERROR(IFERROR(INDEX(Summer!B$10:B$999,MATCH($A1221,Summer!$L$10:$L$999,0),1),INDEX('Cycle 1'!B$10:B$999,MATCH($A1221,'Cycle 1'!$L$10:$L$999,0),1)),INDEX('Cycle 2'!B$10:B$999,MATCH($A1221,'Cycle 2'!$L$10:$L$999,0),1)),INDEX('Cycle 3'!B$10:B$999,MATCH($A1221,'Cycle 3'!$L$10:$L$999,0),1)),INDEX('Cycle 4'!B$10:B$999,MATCH($A1221,'Cycle 4'!$L$10:$L$999,0),1)),INDEX('Cycle 5'!B$10:B$999,MATCH($A1221,'Cycle 5'!$L$10:$L$999,0),1)),INDEX('Cycle 6'!B$10:B$999,MATCH($A1221,'Cycle 6'!$L$10:$L$999,0),1)),INDEX('Cycle 7'!B$10:B$999,MATCH($A1221,'Cycle 7'!$L$10:$L$999,0),1)),INDEX('Cycle 8'!B$10:B$999,MATCH($A1221,'Cycle 8'!$L$10:$L$999,0),1)),INDEX('Cycle 9'!B$10:B$999,MATCH($A1221,'Cycle 9'!$L$10:$L$999,0),1)),INDEX('Cycle 10'!B$10:B$999,MATCH($A1221,'Cycle 10'!$L$10:$L$999,0),1)),INDEX('Cycle 11'!B$10:B$999,MATCH($A1221,'Cycle 11'!$L$10:$L$999,0),1)),"")="","",IFERROR(IFERROR(IFERROR(IFERROR(IFERROR(IFERROR(IFERROR(IFERROR(IFERROR(IFERROR(IFERROR(IFERROR(INDEX(Summer!B$10:B$999,MATCH($A1221,Summer!$L$10:$L$999,0),1),INDEX('Cycle 1'!B$10:B$999,MATCH($A1221,'Cycle 1'!$L$10:$L$999,0),1)),INDEX('Cycle 2'!B$10:B$999,MATCH($A1221,'Cycle 2'!$L$10:$L$999,0),1)),INDEX('Cycle 3'!B$10:B$999,MATCH($A1221,'Cycle 3'!$L$10:$L$999,0),1)),INDEX('Cycle 4'!B$10:B$999,MATCH($A1221,'Cycle 4'!$L$10:$L$999,0),1)),INDEX('Cycle 5'!B$10:B$999,MATCH($A1221,'Cycle 5'!$L$10:$L$999,0),1)),INDEX('Cycle 6'!B$10:B$999,MATCH($A1221,'Cycle 6'!$L$10:$L$999,0),1)),INDEX('Cycle 7'!B$10:B$999,MATCH($A1221,'Cycle 7'!$L$10:$L$999,0),1)),INDEX('Cycle 8'!B$10:B$999,MATCH($A1221,'Cycle 8'!$L$10:$L$999,0),1)),INDEX('Cycle 9'!B$10:B$999,MATCH($A1221,'Cycle 9'!$L$10:$L$999,0),1)),INDEX('Cycle 10'!B$10:B$999,MATCH($A1221,'Cycle 10'!$L$10:$L$999,0),1)),INDEX('Cycle 11'!B$10:B$999,MATCH($A1221,'Cycle 11'!$L$10:$L$999,0),1)),""))</f>
        <v/>
      </c>
      <c r="D1221" t="str">
        <f>IF(IFERROR(IFERROR(IFERROR(IFERROR(IFERROR(IFERROR(IFERROR(IFERROR(IFERROR(IFERROR(IFERROR(IFERROR(INDEX(Summer!C$10:C$999,MATCH($A1221,Summer!$L$10:$L$999,0),1),INDEX('Cycle 1'!C$10:C$999,MATCH($A1221,'Cycle 1'!$L$10:$L$999,0),1)),INDEX('Cycle 2'!C$10:C$999,MATCH($A1221,'Cycle 2'!$L$10:$L$999,0),1)),INDEX('Cycle 3'!C$10:C$999,MATCH($A1221,'Cycle 3'!$L$10:$L$999,0),1)),INDEX('Cycle 4'!C$10:C$999,MATCH($A1221,'Cycle 4'!$L$10:$L$999,0),1)),INDEX('Cycle 5'!C$10:C$999,MATCH($A1221,'Cycle 5'!$L$10:$L$999,0),1)),INDEX('Cycle 6'!C$10:C$999,MATCH($A1221,'Cycle 6'!$L$10:$L$999,0),1)),INDEX('Cycle 7'!C$10:C$999,MATCH($A1221,'Cycle 7'!$L$10:$L$999,0),1)),INDEX('Cycle 8'!C$10:C$999,MATCH($A1221,'Cycle 8'!$L$10:$L$999,0),1)),INDEX('Cycle 9'!C$10:C$999,MATCH($A1221,'Cycle 9'!$L$10:$L$999,0),1)),INDEX('Cycle 10'!C$10:C$999,MATCH($A1221,'Cycle 10'!$L$10:$L$999,0),1)),INDEX('Cycle 11'!C$10:C$999,MATCH($A1221,'Cycle 11'!$L$10:$L$999,0),1)),"")="","",IFERROR(IFERROR(IFERROR(IFERROR(IFERROR(IFERROR(IFERROR(IFERROR(IFERROR(IFERROR(IFERROR(IFERROR(INDEX(Summer!C$10:C$999,MATCH($A1221,Summer!$L$10:$L$999,0),1),INDEX('Cycle 1'!C$10:C$999,MATCH($A1221,'Cycle 1'!$L$10:$L$999,0),1)),INDEX('Cycle 2'!C$10:C$999,MATCH($A1221,'Cycle 2'!$L$10:$L$999,0),1)),INDEX('Cycle 3'!C$10:C$999,MATCH($A1221,'Cycle 3'!$L$10:$L$999,0),1)),INDEX('Cycle 4'!C$10:C$999,MATCH($A1221,'Cycle 4'!$L$10:$L$999,0),1)),INDEX('Cycle 5'!C$10:C$999,MATCH($A1221,'Cycle 5'!$L$10:$L$999,0),1)),INDEX('Cycle 6'!C$10:C$999,MATCH($A1221,'Cycle 6'!$L$10:$L$999,0),1)),INDEX('Cycle 7'!C$10:C$999,MATCH($A1221,'Cycle 7'!$L$10:$L$999,0),1)),INDEX('Cycle 8'!C$10:C$999,MATCH($A1221,'Cycle 8'!$L$10:$L$999,0),1)),INDEX('Cycle 9'!C$10:C$999,MATCH($A1221,'Cycle 9'!$L$10:$L$999,0),1)),INDEX('Cycle 10'!C$10:C$999,MATCH($A1221,'Cycle 10'!$L$10:$L$999,0),1)),INDEX('Cycle 11'!C$10:C$999,MATCH($A1221,'Cycle 11'!$L$10:$L$999,0),1)),""))</f>
        <v/>
      </c>
      <c r="E1221" t="str">
        <f>IF(IFERROR(IFERROR(IFERROR(IFERROR(IFERROR(IFERROR(IFERROR(IFERROR(IFERROR(IFERROR(IFERROR(IFERROR(INDEX(Summer!D$10:D$999,MATCH($A1221,Summer!$L$10:$L$999,0),1),INDEX('Cycle 1'!D$10:D$999,MATCH($A1221,'Cycle 1'!$L$10:$L$999,0),1)),INDEX('Cycle 2'!D$10:D$999,MATCH($A1221,'Cycle 2'!$L$10:$L$999,0),1)),INDEX('Cycle 3'!D$10:D$999,MATCH($A1221,'Cycle 3'!$L$10:$L$999,0),1)),INDEX('Cycle 4'!D$10:D$999,MATCH($A1221,'Cycle 4'!$L$10:$L$999,0),1)),INDEX('Cycle 5'!D$10:D$999,MATCH($A1221,'Cycle 5'!$L$10:$L$999,0),1)),INDEX('Cycle 6'!D$10:D$999,MATCH($A1221,'Cycle 6'!$L$10:$L$999,0),1)),INDEX('Cycle 7'!D$10:D$999,MATCH($A1221,'Cycle 7'!$L$10:$L$999,0),1)),INDEX('Cycle 8'!D$10:D$999,MATCH($A1221,'Cycle 8'!$L$10:$L$999,0),1)),INDEX('Cycle 9'!D$10:D$999,MATCH($A1221,'Cycle 9'!$L$10:$L$999,0),1)),INDEX('Cycle 10'!D$10:D$999,MATCH($A1221,'Cycle 10'!$L$10:$L$999,0),1)),INDEX('Cycle 11'!D$10:D$999,MATCH($A1221,'Cycle 11'!$L$10:$L$999,0),1)),"")="","",IFERROR(IFERROR(IFERROR(IFERROR(IFERROR(IFERROR(IFERROR(IFERROR(IFERROR(IFERROR(IFERROR(IFERROR(INDEX(Summer!D$10:D$999,MATCH($A1221,Summer!$L$10:$L$999,0),1),INDEX('Cycle 1'!D$10:D$999,MATCH($A1221,'Cycle 1'!$L$10:$L$999,0),1)),INDEX('Cycle 2'!D$10:D$999,MATCH($A1221,'Cycle 2'!$L$10:$L$999,0),1)),INDEX('Cycle 3'!D$10:D$999,MATCH($A1221,'Cycle 3'!$L$10:$L$999,0),1)),INDEX('Cycle 4'!D$10:D$999,MATCH($A1221,'Cycle 4'!$L$10:$L$999,0),1)),INDEX('Cycle 5'!D$10:D$999,MATCH($A1221,'Cycle 5'!$L$10:$L$999,0),1)),INDEX('Cycle 6'!D$10:D$999,MATCH($A1221,'Cycle 6'!$L$10:$L$999,0),1)),INDEX('Cycle 7'!D$10:D$999,MATCH($A1221,'Cycle 7'!$L$10:$L$999,0),1)),INDEX('Cycle 8'!D$10:D$999,MATCH($A1221,'Cycle 8'!$L$10:$L$999,0),1)),INDEX('Cycle 9'!D$10:D$999,MATCH($A1221,'Cycle 9'!$L$10:$L$999,0),1)),INDEX('Cycle 10'!D$10:D$999,MATCH($A1221,'Cycle 10'!$L$10:$L$999,0),1)),INDEX('Cycle 11'!D$10:D$999,MATCH($A1221,'Cycle 11'!$L$10:$L$999,0),1)),""))</f>
        <v/>
      </c>
      <c r="F1221" t="str">
        <f>IF(IFERROR(IFERROR(IFERROR(IFERROR(IFERROR(IFERROR(IFERROR(IFERROR(IFERROR(IFERROR(IFERROR(IFERROR(INDEX(Summer!E$10:E$999,MATCH($A1221,Summer!$L$10:$L$999,0),1),INDEX('Cycle 1'!E$10:E$999,MATCH($A1221,'Cycle 1'!$L$10:$L$999,0),1)),INDEX('Cycle 2'!E$10:E$999,MATCH($A1221,'Cycle 2'!$L$10:$L$999,0),1)),INDEX('Cycle 3'!E$10:E$999,MATCH($A1221,'Cycle 3'!$L$10:$L$999,0),1)),INDEX('Cycle 4'!E$10:E$999,MATCH($A1221,'Cycle 4'!$L$10:$L$999,0),1)),INDEX('Cycle 5'!E$10:E$999,MATCH($A1221,'Cycle 5'!$L$10:$L$999,0),1)),INDEX('Cycle 6'!E$10:E$999,MATCH($A1221,'Cycle 6'!$L$10:$L$999,0),1)),INDEX('Cycle 7'!E$10:E$999,MATCH($A1221,'Cycle 7'!$L$10:$L$999,0),1)),INDEX('Cycle 8'!E$10:E$999,MATCH($A1221,'Cycle 8'!$L$10:$L$999,0),1)),INDEX('Cycle 9'!E$10:E$999,MATCH($A1221,'Cycle 9'!$L$10:$L$999,0),1)),INDEX('Cycle 10'!E$10:E$999,MATCH($A1221,'Cycle 10'!$L$10:$L$999,0),1)),INDEX('Cycle 11'!E$10:E$999,MATCH($A1221,'Cycle 11'!$L$10:$L$999,0),1)),"")="","",IFERROR(IFERROR(IFERROR(IFERROR(IFERROR(IFERROR(IFERROR(IFERROR(IFERROR(IFERROR(IFERROR(IFERROR(INDEX(Summer!E$10:E$999,MATCH($A1221,Summer!$L$10:$L$999,0),1),INDEX('Cycle 1'!E$10:E$999,MATCH($A1221,'Cycle 1'!$L$10:$L$999,0),1)),INDEX('Cycle 2'!E$10:E$999,MATCH($A1221,'Cycle 2'!$L$10:$L$999,0),1)),INDEX('Cycle 3'!E$10:E$999,MATCH($A1221,'Cycle 3'!$L$10:$L$999,0),1)),INDEX('Cycle 4'!E$10:E$999,MATCH($A1221,'Cycle 4'!$L$10:$L$999,0),1)),INDEX('Cycle 5'!E$10:E$999,MATCH($A1221,'Cycle 5'!$L$10:$L$999,0),1)),INDEX('Cycle 6'!E$10:E$999,MATCH($A1221,'Cycle 6'!$L$10:$L$999,0),1)),INDEX('Cycle 7'!E$10:E$999,MATCH($A1221,'Cycle 7'!$L$10:$L$999,0),1)),INDEX('Cycle 8'!E$10:E$999,MATCH($A1221,'Cycle 8'!$L$10:$L$999,0),1)),INDEX('Cycle 9'!E$10:E$999,MATCH($A1221,'Cycle 9'!$L$10:$L$999,0),1)),INDEX('Cycle 10'!E$10:E$999,MATCH($A1221,'Cycle 10'!$L$10:$L$999,0),1)),INDEX('Cycle 11'!E$10:E$999,MATCH($A1221,'Cycle 11'!$L$10:$L$999,0),1)),""))</f>
        <v/>
      </c>
      <c r="G1221" t="str">
        <f>IF(IFERROR(IFERROR(IFERROR(IFERROR(IFERROR(IFERROR(IFERROR(IFERROR(IFERROR(IFERROR(IFERROR(IFERROR(INDEX(Summer!F$10:F$999,MATCH($A1221,Summer!$L$10:$L$999,0),1),INDEX('Cycle 1'!F$10:F$999,MATCH($A1221,'Cycle 1'!$L$10:$L$999,0),1)),INDEX('Cycle 2'!F$10:F$999,MATCH($A1221,'Cycle 2'!$L$10:$L$999,0),1)),INDEX('Cycle 3'!F$10:F$999,MATCH($A1221,'Cycle 3'!$L$10:$L$999,0),1)),INDEX('Cycle 4'!F$10:F$999,MATCH($A1221,'Cycle 4'!$L$10:$L$999,0),1)),INDEX('Cycle 5'!F$10:F$999,MATCH($A1221,'Cycle 5'!$L$10:$L$999,0),1)),INDEX('Cycle 6'!F$10:F$999,MATCH($A1221,'Cycle 6'!$L$10:$L$999,0),1)),INDEX('Cycle 7'!F$10:F$999,MATCH($A1221,'Cycle 7'!$L$10:$L$999,0),1)),INDEX('Cycle 8'!F$10:F$999,MATCH($A1221,'Cycle 8'!$L$10:$L$999,0),1)),INDEX('Cycle 9'!F$10:F$999,MATCH($A1221,'Cycle 9'!$L$10:$L$999,0),1)),INDEX('Cycle 10'!F$10:F$999,MATCH($A1221,'Cycle 10'!$L$10:$L$999,0),1)),INDEX('Cycle 11'!F$10:F$999,MATCH($A1221,'Cycle 11'!$L$10:$L$999,0),1)),"")="","",IFERROR(IFERROR(IFERROR(IFERROR(IFERROR(IFERROR(IFERROR(IFERROR(IFERROR(IFERROR(IFERROR(IFERROR(INDEX(Summer!F$10:F$999,MATCH($A1221,Summer!$L$10:$L$999,0),1),INDEX('Cycle 1'!F$10:F$999,MATCH($A1221,'Cycle 1'!$L$10:$L$999,0),1)),INDEX('Cycle 2'!F$10:F$999,MATCH($A1221,'Cycle 2'!$L$10:$L$999,0),1)),INDEX('Cycle 3'!F$10:F$999,MATCH($A1221,'Cycle 3'!$L$10:$L$999,0),1)),INDEX('Cycle 4'!F$10:F$999,MATCH($A1221,'Cycle 4'!$L$10:$L$999,0),1)),INDEX('Cycle 5'!F$10:F$999,MATCH($A1221,'Cycle 5'!$L$10:$L$999,0),1)),INDEX('Cycle 6'!F$10:F$999,MATCH($A1221,'Cycle 6'!$L$10:$L$999,0),1)),INDEX('Cycle 7'!F$10:F$999,MATCH($A1221,'Cycle 7'!$L$10:$L$999,0),1)),INDEX('Cycle 8'!F$10:F$999,MATCH($A1221,'Cycle 8'!$L$10:$L$999,0),1)),INDEX('Cycle 9'!F$10:F$999,MATCH($A1221,'Cycle 9'!$L$10:$L$999,0),1)),INDEX('Cycle 10'!F$10:F$999,MATCH($A1221,'Cycle 10'!$L$10:$L$999,0),1)),INDEX('Cycle 11'!F$10:F$999,MATCH($A1221,'Cycle 11'!$L$10:$L$999,0),1)),""))</f>
        <v/>
      </c>
      <c r="H1221" t="str">
        <f>IF(IFERROR(IFERROR(IFERROR(IFERROR(IFERROR(IFERROR(IFERROR(IFERROR(IFERROR(IFERROR(IFERROR(IFERROR(INDEX(Summer!G$10:G$999,MATCH($A1221,Summer!$L$10:$L$999,0),1),INDEX('Cycle 1'!G$10:G$999,MATCH($A1221,'Cycle 1'!$L$10:$L$999,0),1)),INDEX('Cycle 2'!G$10:G$999,MATCH($A1221,'Cycle 2'!$L$10:$L$999,0),1)),INDEX('Cycle 3'!G$10:G$999,MATCH($A1221,'Cycle 3'!$L$10:$L$999,0),1)),INDEX('Cycle 4'!G$10:G$999,MATCH($A1221,'Cycle 4'!$L$10:$L$999,0),1)),INDEX('Cycle 5'!G$10:G$999,MATCH($A1221,'Cycle 5'!$L$10:$L$999,0),1)),INDEX('Cycle 6'!G$10:G$999,MATCH($A1221,'Cycle 6'!$L$10:$L$999,0),1)),INDEX('Cycle 7'!G$10:G$999,MATCH($A1221,'Cycle 7'!$L$10:$L$999,0),1)),INDEX('Cycle 8'!G$10:G$999,MATCH($A1221,'Cycle 8'!$L$10:$L$999,0),1)),INDEX('Cycle 9'!G$10:G$999,MATCH($A1221,'Cycle 9'!$L$10:$L$999,0),1)),INDEX('Cycle 10'!G$10:G$999,MATCH($A1221,'Cycle 10'!$L$10:$L$999,0),1)),INDEX('Cycle 11'!G$10:G$999,MATCH($A1221,'Cycle 11'!$L$10:$L$999,0),1)),"")="","",IFERROR(IFERROR(IFERROR(IFERROR(IFERROR(IFERROR(IFERROR(IFERROR(IFERROR(IFERROR(IFERROR(IFERROR(INDEX(Summer!G$10:G$999,MATCH($A1221,Summer!$L$10:$L$999,0),1),INDEX('Cycle 1'!G$10:G$999,MATCH($A1221,'Cycle 1'!$L$10:$L$999,0),1)),INDEX('Cycle 2'!G$10:G$999,MATCH($A1221,'Cycle 2'!$L$10:$L$999,0),1)),INDEX('Cycle 3'!G$10:G$999,MATCH($A1221,'Cycle 3'!$L$10:$L$999,0),1)),INDEX('Cycle 4'!G$10:G$999,MATCH($A1221,'Cycle 4'!$L$10:$L$999,0),1)),INDEX('Cycle 5'!G$10:G$999,MATCH($A1221,'Cycle 5'!$L$10:$L$999,0),1)),INDEX('Cycle 6'!G$10:G$999,MATCH($A1221,'Cycle 6'!$L$10:$L$999,0),1)),INDEX('Cycle 7'!G$10:G$999,MATCH($A1221,'Cycle 7'!$L$10:$L$999,0),1)),INDEX('Cycle 8'!G$10:G$999,MATCH($A1221,'Cycle 8'!$L$10:$L$999,0),1)),INDEX('Cycle 9'!G$10:G$999,MATCH($A1221,'Cycle 9'!$L$10:$L$999,0),1)),INDEX('Cycle 10'!G$10:G$999,MATCH($A1221,'Cycle 10'!$L$10:$L$999,0),1)),INDEX('Cycle 11'!G$10:G$999,MATCH($A1221,'Cycle 11'!$L$10:$L$999,0),1)),""))</f>
        <v/>
      </c>
      <c r="I1221">
        <f>IFERROR(IF(C1221="",MAX(I$1:I1220),IF(ROW(C$2)=ROW(C1221),1,IF(ISERROR(VLOOKUP(C1221,C$2:C1220,1,FALSE)),MAX(I$1:I1220)+1,MAX(I$1:I1220)))),"")</f>
        <v>0</v>
      </c>
      <c r="J1221" t="str">
        <f t="shared" si="125"/>
        <v/>
      </c>
      <c r="K1221" t="str">
        <f t="shared" si="128"/>
        <v/>
      </c>
      <c r="L1221" t="str">
        <f t="shared" si="128"/>
        <v/>
      </c>
      <c r="M1221" t="str">
        <f t="shared" si="128"/>
        <v/>
      </c>
      <c r="N1221" t="str">
        <f t="shared" si="128"/>
        <v/>
      </c>
      <c r="O1221" t="str">
        <f t="shared" si="128"/>
        <v/>
      </c>
      <c r="P1221" t="str">
        <f t="shared" si="128"/>
        <v/>
      </c>
      <c r="Q1221" t="str">
        <f t="shared" si="128"/>
        <v/>
      </c>
      <c r="R1221" t="str">
        <f t="shared" si="128"/>
        <v/>
      </c>
      <c r="S1221" t="str">
        <f t="shared" si="128"/>
        <v/>
      </c>
      <c r="T1221" t="str">
        <f t="shared" si="128"/>
        <v/>
      </c>
      <c r="U1221" t="str">
        <f t="shared" si="128"/>
        <v/>
      </c>
      <c r="V1221" t="str">
        <f t="shared" si="128"/>
        <v/>
      </c>
      <c r="W1221" t="str">
        <f t="shared" si="126"/>
        <v/>
      </c>
      <c r="X1221">
        <f>IF(OR(H1221="No",H1221=""),0,IF(COUNTIFS(H$2:H1221,"Yes",C$2:C1221,C1221)&gt;1,0,COUNTIFS(H$2:H1221,"Yes",C$2:C1221,C1221)))+IF(X1220=$X$1,0,X1220)</f>
        <v>0</v>
      </c>
    </row>
    <row r="1222" spans="1:24" x14ac:dyDescent="0.3">
      <c r="A1222">
        <f>ROWS($A$2:$A1222)</f>
        <v>1221</v>
      </c>
      <c r="B1222" t="str">
        <f>IF(ISERROR(VLOOKUP(A1222,Summer!L$11:L$500,1,FALSE)),IF(ISERROR(VLOOKUP(A1222,'Cycle 1'!L$11:L$500,1,FALSE)),IF(ISERROR(VLOOKUP(A1222,'Cycle 2'!L$11:L$500,1,FALSE)),IF(ISERROR(VLOOKUP(A1222,'Cycle 3'!L$11:L$500,1,FALSE)),IF(ISERROR(VLOOKUP(A1222,'Cycle 4'!L$11:L$500,1,FALSE)),IF(ISERROR(VLOOKUP(A1222,'Cycle 5'!L$11:L$500,1,FALSE)),IF(ISERROR(VLOOKUP(A1222,'Cycle 6'!L$11:L$500,1,FALSE)),IF(ISERROR(VLOOKUP(A1222,'Cycle 7'!L$11:L$500,1,FALSE)),IF(ISERROR(VLOOKUP(A1222,'Cycle 8'!L$11:L$500,1,FALSE)),IF(ISERROR(VLOOKUP(A1222,'Cycle 9'!L$11:L$500,1,FALSE)),IF(ISERROR(VLOOKUP(A1222,'Cycle 10'!L$11:L$500,1,FALSE)),IF(ISERROR(VLOOKUP(A1222,'Cycle 11'!L$11:L$500,1,FALSE)),"","Cycle 11"),"Cycle 10"),"Cycle 9"),"Cycle 8"),"Cycle 7"),"Cycle 6"),"Cycle 5"),"Cycle 4"),"Cycle 3"),"Cycle 2"),"Cycle 1"),"Summer")</f>
        <v/>
      </c>
      <c r="C1222" t="str">
        <f>IF(IFERROR(IFERROR(IFERROR(IFERROR(IFERROR(IFERROR(IFERROR(IFERROR(IFERROR(IFERROR(IFERROR(IFERROR(INDEX(Summer!B$10:B$999,MATCH($A1222,Summer!$L$10:$L$999,0),1),INDEX('Cycle 1'!B$10:B$999,MATCH($A1222,'Cycle 1'!$L$10:$L$999,0),1)),INDEX('Cycle 2'!B$10:B$999,MATCH($A1222,'Cycle 2'!$L$10:$L$999,0),1)),INDEX('Cycle 3'!B$10:B$999,MATCH($A1222,'Cycle 3'!$L$10:$L$999,0),1)),INDEX('Cycle 4'!B$10:B$999,MATCH($A1222,'Cycle 4'!$L$10:$L$999,0),1)),INDEX('Cycle 5'!B$10:B$999,MATCH($A1222,'Cycle 5'!$L$10:$L$999,0),1)),INDEX('Cycle 6'!B$10:B$999,MATCH($A1222,'Cycle 6'!$L$10:$L$999,0),1)),INDEX('Cycle 7'!B$10:B$999,MATCH($A1222,'Cycle 7'!$L$10:$L$999,0),1)),INDEX('Cycle 8'!B$10:B$999,MATCH($A1222,'Cycle 8'!$L$10:$L$999,0),1)),INDEX('Cycle 9'!B$10:B$999,MATCH($A1222,'Cycle 9'!$L$10:$L$999,0),1)),INDEX('Cycle 10'!B$10:B$999,MATCH($A1222,'Cycle 10'!$L$10:$L$999,0),1)),INDEX('Cycle 11'!B$10:B$999,MATCH($A1222,'Cycle 11'!$L$10:$L$999,0),1)),"")="","",IFERROR(IFERROR(IFERROR(IFERROR(IFERROR(IFERROR(IFERROR(IFERROR(IFERROR(IFERROR(IFERROR(IFERROR(INDEX(Summer!B$10:B$999,MATCH($A1222,Summer!$L$10:$L$999,0),1),INDEX('Cycle 1'!B$10:B$999,MATCH($A1222,'Cycle 1'!$L$10:$L$999,0),1)),INDEX('Cycle 2'!B$10:B$999,MATCH($A1222,'Cycle 2'!$L$10:$L$999,0),1)),INDEX('Cycle 3'!B$10:B$999,MATCH($A1222,'Cycle 3'!$L$10:$L$999,0),1)),INDEX('Cycle 4'!B$10:B$999,MATCH($A1222,'Cycle 4'!$L$10:$L$999,0),1)),INDEX('Cycle 5'!B$10:B$999,MATCH($A1222,'Cycle 5'!$L$10:$L$999,0),1)),INDEX('Cycle 6'!B$10:B$999,MATCH($A1222,'Cycle 6'!$L$10:$L$999,0),1)),INDEX('Cycle 7'!B$10:B$999,MATCH($A1222,'Cycle 7'!$L$10:$L$999,0),1)),INDEX('Cycle 8'!B$10:B$999,MATCH($A1222,'Cycle 8'!$L$10:$L$999,0),1)),INDEX('Cycle 9'!B$10:B$999,MATCH($A1222,'Cycle 9'!$L$10:$L$999,0),1)),INDEX('Cycle 10'!B$10:B$999,MATCH($A1222,'Cycle 10'!$L$10:$L$999,0),1)),INDEX('Cycle 11'!B$10:B$999,MATCH($A1222,'Cycle 11'!$L$10:$L$999,0),1)),""))</f>
        <v/>
      </c>
      <c r="D1222" t="str">
        <f>IF(IFERROR(IFERROR(IFERROR(IFERROR(IFERROR(IFERROR(IFERROR(IFERROR(IFERROR(IFERROR(IFERROR(IFERROR(INDEX(Summer!C$10:C$999,MATCH($A1222,Summer!$L$10:$L$999,0),1),INDEX('Cycle 1'!C$10:C$999,MATCH($A1222,'Cycle 1'!$L$10:$L$999,0),1)),INDEX('Cycle 2'!C$10:C$999,MATCH($A1222,'Cycle 2'!$L$10:$L$999,0),1)),INDEX('Cycle 3'!C$10:C$999,MATCH($A1222,'Cycle 3'!$L$10:$L$999,0),1)),INDEX('Cycle 4'!C$10:C$999,MATCH($A1222,'Cycle 4'!$L$10:$L$999,0),1)),INDEX('Cycle 5'!C$10:C$999,MATCH($A1222,'Cycle 5'!$L$10:$L$999,0),1)),INDEX('Cycle 6'!C$10:C$999,MATCH($A1222,'Cycle 6'!$L$10:$L$999,0),1)),INDEX('Cycle 7'!C$10:C$999,MATCH($A1222,'Cycle 7'!$L$10:$L$999,0),1)),INDEX('Cycle 8'!C$10:C$999,MATCH($A1222,'Cycle 8'!$L$10:$L$999,0),1)),INDEX('Cycle 9'!C$10:C$999,MATCH($A1222,'Cycle 9'!$L$10:$L$999,0),1)),INDEX('Cycle 10'!C$10:C$999,MATCH($A1222,'Cycle 10'!$L$10:$L$999,0),1)),INDEX('Cycle 11'!C$10:C$999,MATCH($A1222,'Cycle 11'!$L$10:$L$999,0),1)),"")="","",IFERROR(IFERROR(IFERROR(IFERROR(IFERROR(IFERROR(IFERROR(IFERROR(IFERROR(IFERROR(IFERROR(IFERROR(INDEX(Summer!C$10:C$999,MATCH($A1222,Summer!$L$10:$L$999,0),1),INDEX('Cycle 1'!C$10:C$999,MATCH($A1222,'Cycle 1'!$L$10:$L$999,0),1)),INDEX('Cycle 2'!C$10:C$999,MATCH($A1222,'Cycle 2'!$L$10:$L$999,0),1)),INDEX('Cycle 3'!C$10:C$999,MATCH($A1222,'Cycle 3'!$L$10:$L$999,0),1)),INDEX('Cycle 4'!C$10:C$999,MATCH($A1222,'Cycle 4'!$L$10:$L$999,0),1)),INDEX('Cycle 5'!C$10:C$999,MATCH($A1222,'Cycle 5'!$L$10:$L$999,0),1)),INDEX('Cycle 6'!C$10:C$999,MATCH($A1222,'Cycle 6'!$L$10:$L$999,0),1)),INDEX('Cycle 7'!C$10:C$999,MATCH($A1222,'Cycle 7'!$L$10:$L$999,0),1)),INDEX('Cycle 8'!C$10:C$999,MATCH($A1222,'Cycle 8'!$L$10:$L$999,0),1)),INDEX('Cycle 9'!C$10:C$999,MATCH($A1222,'Cycle 9'!$L$10:$L$999,0),1)),INDEX('Cycle 10'!C$10:C$999,MATCH($A1222,'Cycle 10'!$L$10:$L$999,0),1)),INDEX('Cycle 11'!C$10:C$999,MATCH($A1222,'Cycle 11'!$L$10:$L$999,0),1)),""))</f>
        <v/>
      </c>
      <c r="E1222" t="str">
        <f>IF(IFERROR(IFERROR(IFERROR(IFERROR(IFERROR(IFERROR(IFERROR(IFERROR(IFERROR(IFERROR(IFERROR(IFERROR(INDEX(Summer!D$10:D$999,MATCH($A1222,Summer!$L$10:$L$999,0),1),INDEX('Cycle 1'!D$10:D$999,MATCH($A1222,'Cycle 1'!$L$10:$L$999,0),1)),INDEX('Cycle 2'!D$10:D$999,MATCH($A1222,'Cycle 2'!$L$10:$L$999,0),1)),INDEX('Cycle 3'!D$10:D$999,MATCH($A1222,'Cycle 3'!$L$10:$L$999,0),1)),INDEX('Cycle 4'!D$10:D$999,MATCH($A1222,'Cycle 4'!$L$10:$L$999,0),1)),INDEX('Cycle 5'!D$10:D$999,MATCH($A1222,'Cycle 5'!$L$10:$L$999,0),1)),INDEX('Cycle 6'!D$10:D$999,MATCH($A1222,'Cycle 6'!$L$10:$L$999,0),1)),INDEX('Cycle 7'!D$10:D$999,MATCH($A1222,'Cycle 7'!$L$10:$L$999,0),1)),INDEX('Cycle 8'!D$10:D$999,MATCH($A1222,'Cycle 8'!$L$10:$L$999,0),1)),INDEX('Cycle 9'!D$10:D$999,MATCH($A1222,'Cycle 9'!$L$10:$L$999,0),1)),INDEX('Cycle 10'!D$10:D$999,MATCH($A1222,'Cycle 10'!$L$10:$L$999,0),1)),INDEX('Cycle 11'!D$10:D$999,MATCH($A1222,'Cycle 11'!$L$10:$L$999,0),1)),"")="","",IFERROR(IFERROR(IFERROR(IFERROR(IFERROR(IFERROR(IFERROR(IFERROR(IFERROR(IFERROR(IFERROR(IFERROR(INDEX(Summer!D$10:D$999,MATCH($A1222,Summer!$L$10:$L$999,0),1),INDEX('Cycle 1'!D$10:D$999,MATCH($A1222,'Cycle 1'!$L$10:$L$999,0),1)),INDEX('Cycle 2'!D$10:D$999,MATCH($A1222,'Cycle 2'!$L$10:$L$999,0),1)),INDEX('Cycle 3'!D$10:D$999,MATCH($A1222,'Cycle 3'!$L$10:$L$999,0),1)),INDEX('Cycle 4'!D$10:D$999,MATCH($A1222,'Cycle 4'!$L$10:$L$999,0),1)),INDEX('Cycle 5'!D$10:D$999,MATCH($A1222,'Cycle 5'!$L$10:$L$999,0),1)),INDEX('Cycle 6'!D$10:D$999,MATCH($A1222,'Cycle 6'!$L$10:$L$999,0),1)),INDEX('Cycle 7'!D$10:D$999,MATCH($A1222,'Cycle 7'!$L$10:$L$999,0),1)),INDEX('Cycle 8'!D$10:D$999,MATCH($A1222,'Cycle 8'!$L$10:$L$999,0),1)),INDEX('Cycle 9'!D$10:D$999,MATCH($A1222,'Cycle 9'!$L$10:$L$999,0),1)),INDEX('Cycle 10'!D$10:D$999,MATCH($A1222,'Cycle 10'!$L$10:$L$999,0),1)),INDEX('Cycle 11'!D$10:D$999,MATCH($A1222,'Cycle 11'!$L$10:$L$999,0),1)),""))</f>
        <v/>
      </c>
      <c r="F1222" t="str">
        <f>IF(IFERROR(IFERROR(IFERROR(IFERROR(IFERROR(IFERROR(IFERROR(IFERROR(IFERROR(IFERROR(IFERROR(IFERROR(INDEX(Summer!E$10:E$999,MATCH($A1222,Summer!$L$10:$L$999,0),1),INDEX('Cycle 1'!E$10:E$999,MATCH($A1222,'Cycle 1'!$L$10:$L$999,0),1)),INDEX('Cycle 2'!E$10:E$999,MATCH($A1222,'Cycle 2'!$L$10:$L$999,0),1)),INDEX('Cycle 3'!E$10:E$999,MATCH($A1222,'Cycle 3'!$L$10:$L$999,0),1)),INDEX('Cycle 4'!E$10:E$999,MATCH($A1222,'Cycle 4'!$L$10:$L$999,0),1)),INDEX('Cycle 5'!E$10:E$999,MATCH($A1222,'Cycle 5'!$L$10:$L$999,0),1)),INDEX('Cycle 6'!E$10:E$999,MATCH($A1222,'Cycle 6'!$L$10:$L$999,0),1)),INDEX('Cycle 7'!E$10:E$999,MATCH($A1222,'Cycle 7'!$L$10:$L$999,0),1)),INDEX('Cycle 8'!E$10:E$999,MATCH($A1222,'Cycle 8'!$L$10:$L$999,0),1)),INDEX('Cycle 9'!E$10:E$999,MATCH($A1222,'Cycle 9'!$L$10:$L$999,0),1)),INDEX('Cycle 10'!E$10:E$999,MATCH($A1222,'Cycle 10'!$L$10:$L$999,0),1)),INDEX('Cycle 11'!E$10:E$999,MATCH($A1222,'Cycle 11'!$L$10:$L$999,0),1)),"")="","",IFERROR(IFERROR(IFERROR(IFERROR(IFERROR(IFERROR(IFERROR(IFERROR(IFERROR(IFERROR(IFERROR(IFERROR(INDEX(Summer!E$10:E$999,MATCH($A1222,Summer!$L$10:$L$999,0),1),INDEX('Cycle 1'!E$10:E$999,MATCH($A1222,'Cycle 1'!$L$10:$L$999,0),1)),INDEX('Cycle 2'!E$10:E$999,MATCH($A1222,'Cycle 2'!$L$10:$L$999,0),1)),INDEX('Cycle 3'!E$10:E$999,MATCH($A1222,'Cycle 3'!$L$10:$L$999,0),1)),INDEX('Cycle 4'!E$10:E$999,MATCH($A1222,'Cycle 4'!$L$10:$L$999,0),1)),INDEX('Cycle 5'!E$10:E$999,MATCH($A1222,'Cycle 5'!$L$10:$L$999,0),1)),INDEX('Cycle 6'!E$10:E$999,MATCH($A1222,'Cycle 6'!$L$10:$L$999,0),1)),INDEX('Cycle 7'!E$10:E$999,MATCH($A1222,'Cycle 7'!$L$10:$L$999,0),1)),INDEX('Cycle 8'!E$10:E$999,MATCH($A1222,'Cycle 8'!$L$10:$L$999,0),1)),INDEX('Cycle 9'!E$10:E$999,MATCH($A1222,'Cycle 9'!$L$10:$L$999,0),1)),INDEX('Cycle 10'!E$10:E$999,MATCH($A1222,'Cycle 10'!$L$10:$L$999,0),1)),INDEX('Cycle 11'!E$10:E$999,MATCH($A1222,'Cycle 11'!$L$10:$L$999,0),1)),""))</f>
        <v/>
      </c>
      <c r="G1222" t="str">
        <f>IF(IFERROR(IFERROR(IFERROR(IFERROR(IFERROR(IFERROR(IFERROR(IFERROR(IFERROR(IFERROR(IFERROR(IFERROR(INDEX(Summer!F$10:F$999,MATCH($A1222,Summer!$L$10:$L$999,0),1),INDEX('Cycle 1'!F$10:F$999,MATCH($A1222,'Cycle 1'!$L$10:$L$999,0),1)),INDEX('Cycle 2'!F$10:F$999,MATCH($A1222,'Cycle 2'!$L$10:$L$999,0),1)),INDEX('Cycle 3'!F$10:F$999,MATCH($A1222,'Cycle 3'!$L$10:$L$999,0),1)),INDEX('Cycle 4'!F$10:F$999,MATCH($A1222,'Cycle 4'!$L$10:$L$999,0),1)),INDEX('Cycle 5'!F$10:F$999,MATCH($A1222,'Cycle 5'!$L$10:$L$999,0),1)),INDEX('Cycle 6'!F$10:F$999,MATCH($A1222,'Cycle 6'!$L$10:$L$999,0),1)),INDEX('Cycle 7'!F$10:F$999,MATCH($A1222,'Cycle 7'!$L$10:$L$999,0),1)),INDEX('Cycle 8'!F$10:F$999,MATCH($A1222,'Cycle 8'!$L$10:$L$999,0),1)),INDEX('Cycle 9'!F$10:F$999,MATCH($A1222,'Cycle 9'!$L$10:$L$999,0),1)),INDEX('Cycle 10'!F$10:F$999,MATCH($A1222,'Cycle 10'!$L$10:$L$999,0),1)),INDEX('Cycle 11'!F$10:F$999,MATCH($A1222,'Cycle 11'!$L$10:$L$999,0),1)),"")="","",IFERROR(IFERROR(IFERROR(IFERROR(IFERROR(IFERROR(IFERROR(IFERROR(IFERROR(IFERROR(IFERROR(IFERROR(INDEX(Summer!F$10:F$999,MATCH($A1222,Summer!$L$10:$L$999,0),1),INDEX('Cycle 1'!F$10:F$999,MATCH($A1222,'Cycle 1'!$L$10:$L$999,0),1)),INDEX('Cycle 2'!F$10:F$999,MATCH($A1222,'Cycle 2'!$L$10:$L$999,0),1)),INDEX('Cycle 3'!F$10:F$999,MATCH($A1222,'Cycle 3'!$L$10:$L$999,0),1)),INDEX('Cycle 4'!F$10:F$999,MATCH($A1222,'Cycle 4'!$L$10:$L$999,0),1)),INDEX('Cycle 5'!F$10:F$999,MATCH($A1222,'Cycle 5'!$L$10:$L$999,0),1)),INDEX('Cycle 6'!F$10:F$999,MATCH($A1222,'Cycle 6'!$L$10:$L$999,0),1)),INDEX('Cycle 7'!F$10:F$999,MATCH($A1222,'Cycle 7'!$L$10:$L$999,0),1)),INDEX('Cycle 8'!F$10:F$999,MATCH($A1222,'Cycle 8'!$L$10:$L$999,0),1)),INDEX('Cycle 9'!F$10:F$999,MATCH($A1222,'Cycle 9'!$L$10:$L$999,0),1)),INDEX('Cycle 10'!F$10:F$999,MATCH($A1222,'Cycle 10'!$L$10:$L$999,0),1)),INDEX('Cycle 11'!F$10:F$999,MATCH($A1222,'Cycle 11'!$L$10:$L$999,0),1)),""))</f>
        <v/>
      </c>
      <c r="H1222" t="str">
        <f>IF(IFERROR(IFERROR(IFERROR(IFERROR(IFERROR(IFERROR(IFERROR(IFERROR(IFERROR(IFERROR(IFERROR(IFERROR(INDEX(Summer!G$10:G$999,MATCH($A1222,Summer!$L$10:$L$999,0),1),INDEX('Cycle 1'!G$10:G$999,MATCH($A1222,'Cycle 1'!$L$10:$L$999,0),1)),INDEX('Cycle 2'!G$10:G$999,MATCH($A1222,'Cycle 2'!$L$10:$L$999,0),1)),INDEX('Cycle 3'!G$10:G$999,MATCH($A1222,'Cycle 3'!$L$10:$L$999,0),1)),INDEX('Cycle 4'!G$10:G$999,MATCH($A1222,'Cycle 4'!$L$10:$L$999,0),1)),INDEX('Cycle 5'!G$10:G$999,MATCH($A1222,'Cycle 5'!$L$10:$L$999,0),1)),INDEX('Cycle 6'!G$10:G$999,MATCH($A1222,'Cycle 6'!$L$10:$L$999,0),1)),INDEX('Cycle 7'!G$10:G$999,MATCH($A1222,'Cycle 7'!$L$10:$L$999,0),1)),INDEX('Cycle 8'!G$10:G$999,MATCH($A1222,'Cycle 8'!$L$10:$L$999,0),1)),INDEX('Cycle 9'!G$10:G$999,MATCH($A1222,'Cycle 9'!$L$10:$L$999,0),1)),INDEX('Cycle 10'!G$10:G$999,MATCH($A1222,'Cycle 10'!$L$10:$L$999,0),1)),INDEX('Cycle 11'!G$10:G$999,MATCH($A1222,'Cycle 11'!$L$10:$L$999,0),1)),"")="","",IFERROR(IFERROR(IFERROR(IFERROR(IFERROR(IFERROR(IFERROR(IFERROR(IFERROR(IFERROR(IFERROR(IFERROR(INDEX(Summer!G$10:G$999,MATCH($A1222,Summer!$L$10:$L$999,0),1),INDEX('Cycle 1'!G$10:G$999,MATCH($A1222,'Cycle 1'!$L$10:$L$999,0),1)),INDEX('Cycle 2'!G$10:G$999,MATCH($A1222,'Cycle 2'!$L$10:$L$999,0),1)),INDEX('Cycle 3'!G$10:G$999,MATCH($A1222,'Cycle 3'!$L$10:$L$999,0),1)),INDEX('Cycle 4'!G$10:G$999,MATCH($A1222,'Cycle 4'!$L$10:$L$999,0),1)),INDEX('Cycle 5'!G$10:G$999,MATCH($A1222,'Cycle 5'!$L$10:$L$999,0),1)),INDEX('Cycle 6'!G$10:G$999,MATCH($A1222,'Cycle 6'!$L$10:$L$999,0),1)),INDEX('Cycle 7'!G$10:G$999,MATCH($A1222,'Cycle 7'!$L$10:$L$999,0),1)),INDEX('Cycle 8'!G$10:G$999,MATCH($A1222,'Cycle 8'!$L$10:$L$999,0),1)),INDEX('Cycle 9'!G$10:G$999,MATCH($A1222,'Cycle 9'!$L$10:$L$999,0),1)),INDEX('Cycle 10'!G$10:G$999,MATCH($A1222,'Cycle 10'!$L$10:$L$999,0),1)),INDEX('Cycle 11'!G$10:G$999,MATCH($A1222,'Cycle 11'!$L$10:$L$999,0),1)),""))</f>
        <v/>
      </c>
      <c r="I1222">
        <f>IFERROR(IF(C1222="",MAX(I$1:I1221),IF(ROW(C$2)=ROW(C1222),1,IF(ISERROR(VLOOKUP(C1222,C$2:C1221,1,FALSE)),MAX(I$1:I1221)+1,MAX(I$1:I1221)))),"")</f>
        <v>0</v>
      </c>
      <c r="J1222" t="str">
        <f t="shared" si="125"/>
        <v/>
      </c>
      <c r="K1222" t="str">
        <f t="shared" si="128"/>
        <v/>
      </c>
      <c r="L1222" t="str">
        <f t="shared" si="128"/>
        <v/>
      </c>
      <c r="M1222" t="str">
        <f t="shared" si="128"/>
        <v/>
      </c>
      <c r="N1222" t="str">
        <f t="shared" si="128"/>
        <v/>
      </c>
      <c r="O1222" t="str">
        <f t="shared" si="128"/>
        <v/>
      </c>
      <c r="P1222" t="str">
        <f t="shared" si="128"/>
        <v/>
      </c>
      <c r="Q1222" t="str">
        <f t="shared" si="128"/>
        <v/>
      </c>
      <c r="R1222" t="str">
        <f t="shared" si="128"/>
        <v/>
      </c>
      <c r="S1222" t="str">
        <f t="shared" si="128"/>
        <v/>
      </c>
      <c r="T1222" t="str">
        <f t="shared" si="128"/>
        <v/>
      </c>
      <c r="U1222" t="str">
        <f t="shared" si="128"/>
        <v/>
      </c>
      <c r="V1222" t="str">
        <f t="shared" si="128"/>
        <v/>
      </c>
      <c r="W1222" t="str">
        <f t="shared" si="126"/>
        <v/>
      </c>
      <c r="X1222">
        <f>IF(OR(H1222="No",H1222=""),0,IF(COUNTIFS(H$2:H1222,"Yes",C$2:C1222,C1222)&gt;1,0,COUNTIFS(H$2:H1222,"Yes",C$2:C1222,C1222)))+IF(X1221=$X$1,0,X1221)</f>
        <v>0</v>
      </c>
    </row>
    <row r="1223" spans="1:24" x14ac:dyDescent="0.3">
      <c r="A1223">
        <f>ROWS($A$2:$A1223)</f>
        <v>1222</v>
      </c>
      <c r="B1223" t="str">
        <f>IF(ISERROR(VLOOKUP(A1223,Summer!L$11:L$500,1,FALSE)),IF(ISERROR(VLOOKUP(A1223,'Cycle 1'!L$11:L$500,1,FALSE)),IF(ISERROR(VLOOKUP(A1223,'Cycle 2'!L$11:L$500,1,FALSE)),IF(ISERROR(VLOOKUP(A1223,'Cycle 3'!L$11:L$500,1,FALSE)),IF(ISERROR(VLOOKUP(A1223,'Cycle 4'!L$11:L$500,1,FALSE)),IF(ISERROR(VLOOKUP(A1223,'Cycle 5'!L$11:L$500,1,FALSE)),IF(ISERROR(VLOOKUP(A1223,'Cycle 6'!L$11:L$500,1,FALSE)),IF(ISERROR(VLOOKUP(A1223,'Cycle 7'!L$11:L$500,1,FALSE)),IF(ISERROR(VLOOKUP(A1223,'Cycle 8'!L$11:L$500,1,FALSE)),IF(ISERROR(VLOOKUP(A1223,'Cycle 9'!L$11:L$500,1,FALSE)),IF(ISERROR(VLOOKUP(A1223,'Cycle 10'!L$11:L$500,1,FALSE)),IF(ISERROR(VLOOKUP(A1223,'Cycle 11'!L$11:L$500,1,FALSE)),"","Cycle 11"),"Cycle 10"),"Cycle 9"),"Cycle 8"),"Cycle 7"),"Cycle 6"),"Cycle 5"),"Cycle 4"),"Cycle 3"),"Cycle 2"),"Cycle 1"),"Summer")</f>
        <v/>
      </c>
      <c r="C1223" t="str">
        <f>IF(IFERROR(IFERROR(IFERROR(IFERROR(IFERROR(IFERROR(IFERROR(IFERROR(IFERROR(IFERROR(IFERROR(IFERROR(INDEX(Summer!B$10:B$999,MATCH($A1223,Summer!$L$10:$L$999,0),1),INDEX('Cycle 1'!B$10:B$999,MATCH($A1223,'Cycle 1'!$L$10:$L$999,0),1)),INDEX('Cycle 2'!B$10:B$999,MATCH($A1223,'Cycle 2'!$L$10:$L$999,0),1)),INDEX('Cycle 3'!B$10:B$999,MATCH($A1223,'Cycle 3'!$L$10:$L$999,0),1)),INDEX('Cycle 4'!B$10:B$999,MATCH($A1223,'Cycle 4'!$L$10:$L$999,0),1)),INDEX('Cycle 5'!B$10:B$999,MATCH($A1223,'Cycle 5'!$L$10:$L$999,0),1)),INDEX('Cycle 6'!B$10:B$999,MATCH($A1223,'Cycle 6'!$L$10:$L$999,0),1)),INDEX('Cycle 7'!B$10:B$999,MATCH($A1223,'Cycle 7'!$L$10:$L$999,0),1)),INDEX('Cycle 8'!B$10:B$999,MATCH($A1223,'Cycle 8'!$L$10:$L$999,0),1)),INDEX('Cycle 9'!B$10:B$999,MATCH($A1223,'Cycle 9'!$L$10:$L$999,0),1)),INDEX('Cycle 10'!B$10:B$999,MATCH($A1223,'Cycle 10'!$L$10:$L$999,0),1)),INDEX('Cycle 11'!B$10:B$999,MATCH($A1223,'Cycle 11'!$L$10:$L$999,0),1)),"")="","",IFERROR(IFERROR(IFERROR(IFERROR(IFERROR(IFERROR(IFERROR(IFERROR(IFERROR(IFERROR(IFERROR(IFERROR(INDEX(Summer!B$10:B$999,MATCH($A1223,Summer!$L$10:$L$999,0),1),INDEX('Cycle 1'!B$10:B$999,MATCH($A1223,'Cycle 1'!$L$10:$L$999,0),1)),INDEX('Cycle 2'!B$10:B$999,MATCH($A1223,'Cycle 2'!$L$10:$L$999,0),1)),INDEX('Cycle 3'!B$10:B$999,MATCH($A1223,'Cycle 3'!$L$10:$L$999,0),1)),INDEX('Cycle 4'!B$10:B$999,MATCH($A1223,'Cycle 4'!$L$10:$L$999,0),1)),INDEX('Cycle 5'!B$10:B$999,MATCH($A1223,'Cycle 5'!$L$10:$L$999,0),1)),INDEX('Cycle 6'!B$10:B$999,MATCH($A1223,'Cycle 6'!$L$10:$L$999,0),1)),INDEX('Cycle 7'!B$10:B$999,MATCH($A1223,'Cycle 7'!$L$10:$L$999,0),1)),INDEX('Cycle 8'!B$10:B$999,MATCH($A1223,'Cycle 8'!$L$10:$L$999,0),1)),INDEX('Cycle 9'!B$10:B$999,MATCH($A1223,'Cycle 9'!$L$10:$L$999,0),1)),INDEX('Cycle 10'!B$10:B$999,MATCH($A1223,'Cycle 10'!$L$10:$L$999,0),1)),INDEX('Cycle 11'!B$10:B$999,MATCH($A1223,'Cycle 11'!$L$10:$L$999,0),1)),""))</f>
        <v/>
      </c>
      <c r="D1223" t="str">
        <f>IF(IFERROR(IFERROR(IFERROR(IFERROR(IFERROR(IFERROR(IFERROR(IFERROR(IFERROR(IFERROR(IFERROR(IFERROR(INDEX(Summer!C$10:C$999,MATCH($A1223,Summer!$L$10:$L$999,0),1),INDEX('Cycle 1'!C$10:C$999,MATCH($A1223,'Cycle 1'!$L$10:$L$999,0),1)),INDEX('Cycle 2'!C$10:C$999,MATCH($A1223,'Cycle 2'!$L$10:$L$999,0),1)),INDEX('Cycle 3'!C$10:C$999,MATCH($A1223,'Cycle 3'!$L$10:$L$999,0),1)),INDEX('Cycle 4'!C$10:C$999,MATCH($A1223,'Cycle 4'!$L$10:$L$999,0),1)),INDEX('Cycle 5'!C$10:C$999,MATCH($A1223,'Cycle 5'!$L$10:$L$999,0),1)),INDEX('Cycle 6'!C$10:C$999,MATCH($A1223,'Cycle 6'!$L$10:$L$999,0),1)),INDEX('Cycle 7'!C$10:C$999,MATCH($A1223,'Cycle 7'!$L$10:$L$999,0),1)),INDEX('Cycle 8'!C$10:C$999,MATCH($A1223,'Cycle 8'!$L$10:$L$999,0),1)),INDEX('Cycle 9'!C$10:C$999,MATCH($A1223,'Cycle 9'!$L$10:$L$999,0),1)),INDEX('Cycle 10'!C$10:C$999,MATCH($A1223,'Cycle 10'!$L$10:$L$999,0),1)),INDEX('Cycle 11'!C$10:C$999,MATCH($A1223,'Cycle 11'!$L$10:$L$999,0),1)),"")="","",IFERROR(IFERROR(IFERROR(IFERROR(IFERROR(IFERROR(IFERROR(IFERROR(IFERROR(IFERROR(IFERROR(IFERROR(INDEX(Summer!C$10:C$999,MATCH($A1223,Summer!$L$10:$L$999,0),1),INDEX('Cycle 1'!C$10:C$999,MATCH($A1223,'Cycle 1'!$L$10:$L$999,0),1)),INDEX('Cycle 2'!C$10:C$999,MATCH($A1223,'Cycle 2'!$L$10:$L$999,0),1)),INDEX('Cycle 3'!C$10:C$999,MATCH($A1223,'Cycle 3'!$L$10:$L$999,0),1)),INDEX('Cycle 4'!C$10:C$999,MATCH($A1223,'Cycle 4'!$L$10:$L$999,0),1)),INDEX('Cycle 5'!C$10:C$999,MATCH($A1223,'Cycle 5'!$L$10:$L$999,0),1)),INDEX('Cycle 6'!C$10:C$999,MATCH($A1223,'Cycle 6'!$L$10:$L$999,0),1)),INDEX('Cycle 7'!C$10:C$999,MATCH($A1223,'Cycle 7'!$L$10:$L$999,0),1)),INDEX('Cycle 8'!C$10:C$999,MATCH($A1223,'Cycle 8'!$L$10:$L$999,0),1)),INDEX('Cycle 9'!C$10:C$999,MATCH($A1223,'Cycle 9'!$L$10:$L$999,0),1)),INDEX('Cycle 10'!C$10:C$999,MATCH($A1223,'Cycle 10'!$L$10:$L$999,0),1)),INDEX('Cycle 11'!C$10:C$999,MATCH($A1223,'Cycle 11'!$L$10:$L$999,0),1)),""))</f>
        <v/>
      </c>
      <c r="E1223" t="str">
        <f>IF(IFERROR(IFERROR(IFERROR(IFERROR(IFERROR(IFERROR(IFERROR(IFERROR(IFERROR(IFERROR(IFERROR(IFERROR(INDEX(Summer!D$10:D$999,MATCH($A1223,Summer!$L$10:$L$999,0),1),INDEX('Cycle 1'!D$10:D$999,MATCH($A1223,'Cycle 1'!$L$10:$L$999,0),1)),INDEX('Cycle 2'!D$10:D$999,MATCH($A1223,'Cycle 2'!$L$10:$L$999,0),1)),INDEX('Cycle 3'!D$10:D$999,MATCH($A1223,'Cycle 3'!$L$10:$L$999,0),1)),INDEX('Cycle 4'!D$10:D$999,MATCH($A1223,'Cycle 4'!$L$10:$L$999,0),1)),INDEX('Cycle 5'!D$10:D$999,MATCH($A1223,'Cycle 5'!$L$10:$L$999,0),1)),INDEX('Cycle 6'!D$10:D$999,MATCH($A1223,'Cycle 6'!$L$10:$L$999,0),1)),INDEX('Cycle 7'!D$10:D$999,MATCH($A1223,'Cycle 7'!$L$10:$L$999,0),1)),INDEX('Cycle 8'!D$10:D$999,MATCH($A1223,'Cycle 8'!$L$10:$L$999,0),1)),INDEX('Cycle 9'!D$10:D$999,MATCH($A1223,'Cycle 9'!$L$10:$L$999,0),1)),INDEX('Cycle 10'!D$10:D$999,MATCH($A1223,'Cycle 10'!$L$10:$L$999,0),1)),INDEX('Cycle 11'!D$10:D$999,MATCH($A1223,'Cycle 11'!$L$10:$L$999,0),1)),"")="","",IFERROR(IFERROR(IFERROR(IFERROR(IFERROR(IFERROR(IFERROR(IFERROR(IFERROR(IFERROR(IFERROR(IFERROR(INDEX(Summer!D$10:D$999,MATCH($A1223,Summer!$L$10:$L$999,0),1),INDEX('Cycle 1'!D$10:D$999,MATCH($A1223,'Cycle 1'!$L$10:$L$999,0),1)),INDEX('Cycle 2'!D$10:D$999,MATCH($A1223,'Cycle 2'!$L$10:$L$999,0),1)),INDEX('Cycle 3'!D$10:D$999,MATCH($A1223,'Cycle 3'!$L$10:$L$999,0),1)),INDEX('Cycle 4'!D$10:D$999,MATCH($A1223,'Cycle 4'!$L$10:$L$999,0),1)),INDEX('Cycle 5'!D$10:D$999,MATCH($A1223,'Cycle 5'!$L$10:$L$999,0),1)),INDEX('Cycle 6'!D$10:D$999,MATCH($A1223,'Cycle 6'!$L$10:$L$999,0),1)),INDEX('Cycle 7'!D$10:D$999,MATCH($A1223,'Cycle 7'!$L$10:$L$999,0),1)),INDEX('Cycle 8'!D$10:D$999,MATCH($A1223,'Cycle 8'!$L$10:$L$999,0),1)),INDEX('Cycle 9'!D$10:D$999,MATCH($A1223,'Cycle 9'!$L$10:$L$999,0),1)),INDEX('Cycle 10'!D$10:D$999,MATCH($A1223,'Cycle 10'!$L$10:$L$999,0),1)),INDEX('Cycle 11'!D$10:D$999,MATCH($A1223,'Cycle 11'!$L$10:$L$999,0),1)),""))</f>
        <v/>
      </c>
      <c r="F1223" t="str">
        <f>IF(IFERROR(IFERROR(IFERROR(IFERROR(IFERROR(IFERROR(IFERROR(IFERROR(IFERROR(IFERROR(IFERROR(IFERROR(INDEX(Summer!E$10:E$999,MATCH($A1223,Summer!$L$10:$L$999,0),1),INDEX('Cycle 1'!E$10:E$999,MATCH($A1223,'Cycle 1'!$L$10:$L$999,0),1)),INDEX('Cycle 2'!E$10:E$999,MATCH($A1223,'Cycle 2'!$L$10:$L$999,0),1)),INDEX('Cycle 3'!E$10:E$999,MATCH($A1223,'Cycle 3'!$L$10:$L$999,0),1)),INDEX('Cycle 4'!E$10:E$999,MATCH($A1223,'Cycle 4'!$L$10:$L$999,0),1)),INDEX('Cycle 5'!E$10:E$999,MATCH($A1223,'Cycle 5'!$L$10:$L$999,0),1)),INDEX('Cycle 6'!E$10:E$999,MATCH($A1223,'Cycle 6'!$L$10:$L$999,0),1)),INDEX('Cycle 7'!E$10:E$999,MATCH($A1223,'Cycle 7'!$L$10:$L$999,0),1)),INDEX('Cycle 8'!E$10:E$999,MATCH($A1223,'Cycle 8'!$L$10:$L$999,0),1)),INDEX('Cycle 9'!E$10:E$999,MATCH($A1223,'Cycle 9'!$L$10:$L$999,0),1)),INDEX('Cycle 10'!E$10:E$999,MATCH($A1223,'Cycle 10'!$L$10:$L$999,0),1)),INDEX('Cycle 11'!E$10:E$999,MATCH($A1223,'Cycle 11'!$L$10:$L$999,0),1)),"")="","",IFERROR(IFERROR(IFERROR(IFERROR(IFERROR(IFERROR(IFERROR(IFERROR(IFERROR(IFERROR(IFERROR(IFERROR(INDEX(Summer!E$10:E$999,MATCH($A1223,Summer!$L$10:$L$999,0),1),INDEX('Cycle 1'!E$10:E$999,MATCH($A1223,'Cycle 1'!$L$10:$L$999,0),1)),INDEX('Cycle 2'!E$10:E$999,MATCH($A1223,'Cycle 2'!$L$10:$L$999,0),1)),INDEX('Cycle 3'!E$10:E$999,MATCH($A1223,'Cycle 3'!$L$10:$L$999,0),1)),INDEX('Cycle 4'!E$10:E$999,MATCH($A1223,'Cycle 4'!$L$10:$L$999,0),1)),INDEX('Cycle 5'!E$10:E$999,MATCH($A1223,'Cycle 5'!$L$10:$L$999,0),1)),INDEX('Cycle 6'!E$10:E$999,MATCH($A1223,'Cycle 6'!$L$10:$L$999,0),1)),INDEX('Cycle 7'!E$10:E$999,MATCH($A1223,'Cycle 7'!$L$10:$L$999,0),1)),INDEX('Cycle 8'!E$10:E$999,MATCH($A1223,'Cycle 8'!$L$10:$L$999,0),1)),INDEX('Cycle 9'!E$10:E$999,MATCH($A1223,'Cycle 9'!$L$10:$L$999,0),1)),INDEX('Cycle 10'!E$10:E$999,MATCH($A1223,'Cycle 10'!$L$10:$L$999,0),1)),INDEX('Cycle 11'!E$10:E$999,MATCH($A1223,'Cycle 11'!$L$10:$L$999,0),1)),""))</f>
        <v/>
      </c>
      <c r="G1223" t="str">
        <f>IF(IFERROR(IFERROR(IFERROR(IFERROR(IFERROR(IFERROR(IFERROR(IFERROR(IFERROR(IFERROR(IFERROR(IFERROR(INDEX(Summer!F$10:F$999,MATCH($A1223,Summer!$L$10:$L$999,0),1),INDEX('Cycle 1'!F$10:F$999,MATCH($A1223,'Cycle 1'!$L$10:$L$999,0),1)),INDEX('Cycle 2'!F$10:F$999,MATCH($A1223,'Cycle 2'!$L$10:$L$999,0),1)),INDEX('Cycle 3'!F$10:F$999,MATCH($A1223,'Cycle 3'!$L$10:$L$999,0),1)),INDEX('Cycle 4'!F$10:F$999,MATCH($A1223,'Cycle 4'!$L$10:$L$999,0),1)),INDEX('Cycle 5'!F$10:F$999,MATCH($A1223,'Cycle 5'!$L$10:$L$999,0),1)),INDEX('Cycle 6'!F$10:F$999,MATCH($A1223,'Cycle 6'!$L$10:$L$999,0),1)),INDEX('Cycle 7'!F$10:F$999,MATCH($A1223,'Cycle 7'!$L$10:$L$999,0),1)),INDEX('Cycle 8'!F$10:F$999,MATCH($A1223,'Cycle 8'!$L$10:$L$999,0),1)),INDEX('Cycle 9'!F$10:F$999,MATCH($A1223,'Cycle 9'!$L$10:$L$999,0),1)),INDEX('Cycle 10'!F$10:F$999,MATCH($A1223,'Cycle 10'!$L$10:$L$999,0),1)),INDEX('Cycle 11'!F$10:F$999,MATCH($A1223,'Cycle 11'!$L$10:$L$999,0),1)),"")="","",IFERROR(IFERROR(IFERROR(IFERROR(IFERROR(IFERROR(IFERROR(IFERROR(IFERROR(IFERROR(IFERROR(IFERROR(INDEX(Summer!F$10:F$999,MATCH($A1223,Summer!$L$10:$L$999,0),1),INDEX('Cycle 1'!F$10:F$999,MATCH($A1223,'Cycle 1'!$L$10:$L$999,0),1)),INDEX('Cycle 2'!F$10:F$999,MATCH($A1223,'Cycle 2'!$L$10:$L$999,0),1)),INDEX('Cycle 3'!F$10:F$999,MATCH($A1223,'Cycle 3'!$L$10:$L$999,0),1)),INDEX('Cycle 4'!F$10:F$999,MATCH($A1223,'Cycle 4'!$L$10:$L$999,0),1)),INDEX('Cycle 5'!F$10:F$999,MATCH($A1223,'Cycle 5'!$L$10:$L$999,0),1)),INDEX('Cycle 6'!F$10:F$999,MATCH($A1223,'Cycle 6'!$L$10:$L$999,0),1)),INDEX('Cycle 7'!F$10:F$999,MATCH($A1223,'Cycle 7'!$L$10:$L$999,0),1)),INDEX('Cycle 8'!F$10:F$999,MATCH($A1223,'Cycle 8'!$L$10:$L$999,0),1)),INDEX('Cycle 9'!F$10:F$999,MATCH($A1223,'Cycle 9'!$L$10:$L$999,0),1)),INDEX('Cycle 10'!F$10:F$999,MATCH($A1223,'Cycle 10'!$L$10:$L$999,0),1)),INDEX('Cycle 11'!F$10:F$999,MATCH($A1223,'Cycle 11'!$L$10:$L$999,0),1)),""))</f>
        <v/>
      </c>
      <c r="H1223" t="str">
        <f>IF(IFERROR(IFERROR(IFERROR(IFERROR(IFERROR(IFERROR(IFERROR(IFERROR(IFERROR(IFERROR(IFERROR(IFERROR(INDEX(Summer!G$10:G$999,MATCH($A1223,Summer!$L$10:$L$999,0),1),INDEX('Cycle 1'!G$10:G$999,MATCH($A1223,'Cycle 1'!$L$10:$L$999,0),1)),INDEX('Cycle 2'!G$10:G$999,MATCH($A1223,'Cycle 2'!$L$10:$L$999,0),1)),INDEX('Cycle 3'!G$10:G$999,MATCH($A1223,'Cycle 3'!$L$10:$L$999,0),1)),INDEX('Cycle 4'!G$10:G$999,MATCH($A1223,'Cycle 4'!$L$10:$L$999,0),1)),INDEX('Cycle 5'!G$10:G$999,MATCH($A1223,'Cycle 5'!$L$10:$L$999,0),1)),INDEX('Cycle 6'!G$10:G$999,MATCH($A1223,'Cycle 6'!$L$10:$L$999,0),1)),INDEX('Cycle 7'!G$10:G$999,MATCH($A1223,'Cycle 7'!$L$10:$L$999,0),1)),INDEX('Cycle 8'!G$10:G$999,MATCH($A1223,'Cycle 8'!$L$10:$L$999,0),1)),INDEX('Cycle 9'!G$10:G$999,MATCH($A1223,'Cycle 9'!$L$10:$L$999,0),1)),INDEX('Cycle 10'!G$10:G$999,MATCH($A1223,'Cycle 10'!$L$10:$L$999,0),1)),INDEX('Cycle 11'!G$10:G$999,MATCH($A1223,'Cycle 11'!$L$10:$L$999,0),1)),"")="","",IFERROR(IFERROR(IFERROR(IFERROR(IFERROR(IFERROR(IFERROR(IFERROR(IFERROR(IFERROR(IFERROR(IFERROR(INDEX(Summer!G$10:G$999,MATCH($A1223,Summer!$L$10:$L$999,0),1),INDEX('Cycle 1'!G$10:G$999,MATCH($A1223,'Cycle 1'!$L$10:$L$999,0),1)),INDEX('Cycle 2'!G$10:G$999,MATCH($A1223,'Cycle 2'!$L$10:$L$999,0),1)),INDEX('Cycle 3'!G$10:G$999,MATCH($A1223,'Cycle 3'!$L$10:$L$999,0),1)),INDEX('Cycle 4'!G$10:G$999,MATCH($A1223,'Cycle 4'!$L$10:$L$999,0),1)),INDEX('Cycle 5'!G$10:G$999,MATCH($A1223,'Cycle 5'!$L$10:$L$999,0),1)),INDEX('Cycle 6'!G$10:G$999,MATCH($A1223,'Cycle 6'!$L$10:$L$999,0),1)),INDEX('Cycle 7'!G$10:G$999,MATCH($A1223,'Cycle 7'!$L$10:$L$999,0),1)),INDEX('Cycle 8'!G$10:G$999,MATCH($A1223,'Cycle 8'!$L$10:$L$999,0),1)),INDEX('Cycle 9'!G$10:G$999,MATCH($A1223,'Cycle 9'!$L$10:$L$999,0),1)),INDEX('Cycle 10'!G$10:G$999,MATCH($A1223,'Cycle 10'!$L$10:$L$999,0),1)),INDEX('Cycle 11'!G$10:G$999,MATCH($A1223,'Cycle 11'!$L$10:$L$999,0),1)),""))</f>
        <v/>
      </c>
      <c r="I1223">
        <f>IFERROR(IF(C1223="",MAX(I$1:I1222),IF(ROW(C$2)=ROW(C1223),1,IF(ISERROR(VLOOKUP(C1223,C$2:C1222,1,FALSE)),MAX(I$1:I1222)+1,MAX(I$1:I1222)))),"")</f>
        <v>0</v>
      </c>
      <c r="J1223" t="str">
        <f t="shared" si="125"/>
        <v/>
      </c>
      <c r="K1223" t="str">
        <f t="shared" si="128"/>
        <v/>
      </c>
      <c r="L1223" t="str">
        <f t="shared" si="128"/>
        <v/>
      </c>
      <c r="M1223" t="str">
        <f t="shared" si="128"/>
        <v/>
      </c>
      <c r="N1223" t="str">
        <f t="shared" si="128"/>
        <v/>
      </c>
      <c r="O1223" t="str">
        <f t="shared" si="128"/>
        <v/>
      </c>
      <c r="P1223" t="str">
        <f t="shared" si="128"/>
        <v/>
      </c>
      <c r="Q1223" t="str">
        <f t="shared" si="128"/>
        <v/>
      </c>
      <c r="R1223" t="str">
        <f t="shared" si="128"/>
        <v/>
      </c>
      <c r="S1223" t="str">
        <f t="shared" si="128"/>
        <v/>
      </c>
      <c r="T1223" t="str">
        <f t="shared" si="128"/>
        <v/>
      </c>
      <c r="U1223" t="str">
        <f t="shared" si="128"/>
        <v/>
      </c>
      <c r="V1223" t="str">
        <f t="shared" si="128"/>
        <v/>
      </c>
      <c r="W1223" t="str">
        <f t="shared" si="126"/>
        <v/>
      </c>
      <c r="X1223">
        <f>IF(OR(H1223="No",H1223=""),0,IF(COUNTIFS(H$2:H1223,"Yes",C$2:C1223,C1223)&gt;1,0,COUNTIFS(H$2:H1223,"Yes",C$2:C1223,C1223)))+IF(X1222=$X$1,0,X1222)</f>
        <v>0</v>
      </c>
    </row>
    <row r="1224" spans="1:24" x14ac:dyDescent="0.3">
      <c r="A1224">
        <f>ROWS($A$2:$A1224)</f>
        <v>1223</v>
      </c>
      <c r="B1224" t="str">
        <f>IF(ISERROR(VLOOKUP(A1224,Summer!L$11:L$500,1,FALSE)),IF(ISERROR(VLOOKUP(A1224,'Cycle 1'!L$11:L$500,1,FALSE)),IF(ISERROR(VLOOKUP(A1224,'Cycle 2'!L$11:L$500,1,FALSE)),IF(ISERROR(VLOOKUP(A1224,'Cycle 3'!L$11:L$500,1,FALSE)),IF(ISERROR(VLOOKUP(A1224,'Cycle 4'!L$11:L$500,1,FALSE)),IF(ISERROR(VLOOKUP(A1224,'Cycle 5'!L$11:L$500,1,FALSE)),IF(ISERROR(VLOOKUP(A1224,'Cycle 6'!L$11:L$500,1,FALSE)),IF(ISERROR(VLOOKUP(A1224,'Cycle 7'!L$11:L$500,1,FALSE)),IF(ISERROR(VLOOKUP(A1224,'Cycle 8'!L$11:L$500,1,FALSE)),IF(ISERROR(VLOOKUP(A1224,'Cycle 9'!L$11:L$500,1,FALSE)),IF(ISERROR(VLOOKUP(A1224,'Cycle 10'!L$11:L$500,1,FALSE)),IF(ISERROR(VLOOKUP(A1224,'Cycle 11'!L$11:L$500,1,FALSE)),"","Cycle 11"),"Cycle 10"),"Cycle 9"),"Cycle 8"),"Cycle 7"),"Cycle 6"),"Cycle 5"),"Cycle 4"),"Cycle 3"),"Cycle 2"),"Cycle 1"),"Summer")</f>
        <v/>
      </c>
      <c r="C1224" t="str">
        <f>IF(IFERROR(IFERROR(IFERROR(IFERROR(IFERROR(IFERROR(IFERROR(IFERROR(IFERROR(IFERROR(IFERROR(IFERROR(INDEX(Summer!B$10:B$999,MATCH($A1224,Summer!$L$10:$L$999,0),1),INDEX('Cycle 1'!B$10:B$999,MATCH($A1224,'Cycle 1'!$L$10:$L$999,0),1)),INDEX('Cycle 2'!B$10:B$999,MATCH($A1224,'Cycle 2'!$L$10:$L$999,0),1)),INDEX('Cycle 3'!B$10:B$999,MATCH($A1224,'Cycle 3'!$L$10:$L$999,0),1)),INDEX('Cycle 4'!B$10:B$999,MATCH($A1224,'Cycle 4'!$L$10:$L$999,0),1)),INDEX('Cycle 5'!B$10:B$999,MATCH($A1224,'Cycle 5'!$L$10:$L$999,0),1)),INDEX('Cycle 6'!B$10:B$999,MATCH($A1224,'Cycle 6'!$L$10:$L$999,0),1)),INDEX('Cycle 7'!B$10:B$999,MATCH($A1224,'Cycle 7'!$L$10:$L$999,0),1)),INDEX('Cycle 8'!B$10:B$999,MATCH($A1224,'Cycle 8'!$L$10:$L$999,0),1)),INDEX('Cycle 9'!B$10:B$999,MATCH($A1224,'Cycle 9'!$L$10:$L$999,0),1)),INDEX('Cycle 10'!B$10:B$999,MATCH($A1224,'Cycle 10'!$L$10:$L$999,0),1)),INDEX('Cycle 11'!B$10:B$999,MATCH($A1224,'Cycle 11'!$L$10:$L$999,0),1)),"")="","",IFERROR(IFERROR(IFERROR(IFERROR(IFERROR(IFERROR(IFERROR(IFERROR(IFERROR(IFERROR(IFERROR(IFERROR(INDEX(Summer!B$10:B$999,MATCH($A1224,Summer!$L$10:$L$999,0),1),INDEX('Cycle 1'!B$10:B$999,MATCH($A1224,'Cycle 1'!$L$10:$L$999,0),1)),INDEX('Cycle 2'!B$10:B$999,MATCH($A1224,'Cycle 2'!$L$10:$L$999,0),1)),INDEX('Cycle 3'!B$10:B$999,MATCH($A1224,'Cycle 3'!$L$10:$L$999,0),1)),INDEX('Cycle 4'!B$10:B$999,MATCH($A1224,'Cycle 4'!$L$10:$L$999,0),1)),INDEX('Cycle 5'!B$10:B$999,MATCH($A1224,'Cycle 5'!$L$10:$L$999,0),1)),INDEX('Cycle 6'!B$10:B$999,MATCH($A1224,'Cycle 6'!$L$10:$L$999,0),1)),INDEX('Cycle 7'!B$10:B$999,MATCH($A1224,'Cycle 7'!$L$10:$L$999,0),1)),INDEX('Cycle 8'!B$10:B$999,MATCH($A1224,'Cycle 8'!$L$10:$L$999,0),1)),INDEX('Cycle 9'!B$10:B$999,MATCH($A1224,'Cycle 9'!$L$10:$L$999,0),1)),INDEX('Cycle 10'!B$10:B$999,MATCH($A1224,'Cycle 10'!$L$10:$L$999,0),1)),INDEX('Cycle 11'!B$10:B$999,MATCH($A1224,'Cycle 11'!$L$10:$L$999,0),1)),""))</f>
        <v/>
      </c>
      <c r="D1224" t="str">
        <f>IF(IFERROR(IFERROR(IFERROR(IFERROR(IFERROR(IFERROR(IFERROR(IFERROR(IFERROR(IFERROR(IFERROR(IFERROR(INDEX(Summer!C$10:C$999,MATCH($A1224,Summer!$L$10:$L$999,0),1),INDEX('Cycle 1'!C$10:C$999,MATCH($A1224,'Cycle 1'!$L$10:$L$999,0),1)),INDEX('Cycle 2'!C$10:C$999,MATCH($A1224,'Cycle 2'!$L$10:$L$999,0),1)),INDEX('Cycle 3'!C$10:C$999,MATCH($A1224,'Cycle 3'!$L$10:$L$999,0),1)),INDEX('Cycle 4'!C$10:C$999,MATCH($A1224,'Cycle 4'!$L$10:$L$999,0),1)),INDEX('Cycle 5'!C$10:C$999,MATCH($A1224,'Cycle 5'!$L$10:$L$999,0),1)),INDEX('Cycle 6'!C$10:C$999,MATCH($A1224,'Cycle 6'!$L$10:$L$999,0),1)),INDEX('Cycle 7'!C$10:C$999,MATCH($A1224,'Cycle 7'!$L$10:$L$999,0),1)),INDEX('Cycle 8'!C$10:C$999,MATCH($A1224,'Cycle 8'!$L$10:$L$999,0),1)),INDEX('Cycle 9'!C$10:C$999,MATCH($A1224,'Cycle 9'!$L$10:$L$999,0),1)),INDEX('Cycle 10'!C$10:C$999,MATCH($A1224,'Cycle 10'!$L$10:$L$999,0),1)),INDEX('Cycle 11'!C$10:C$999,MATCH($A1224,'Cycle 11'!$L$10:$L$999,0),1)),"")="","",IFERROR(IFERROR(IFERROR(IFERROR(IFERROR(IFERROR(IFERROR(IFERROR(IFERROR(IFERROR(IFERROR(IFERROR(INDEX(Summer!C$10:C$999,MATCH($A1224,Summer!$L$10:$L$999,0),1),INDEX('Cycle 1'!C$10:C$999,MATCH($A1224,'Cycle 1'!$L$10:$L$999,0),1)),INDEX('Cycle 2'!C$10:C$999,MATCH($A1224,'Cycle 2'!$L$10:$L$999,0),1)),INDEX('Cycle 3'!C$10:C$999,MATCH($A1224,'Cycle 3'!$L$10:$L$999,0),1)),INDEX('Cycle 4'!C$10:C$999,MATCH($A1224,'Cycle 4'!$L$10:$L$999,0),1)),INDEX('Cycle 5'!C$10:C$999,MATCH($A1224,'Cycle 5'!$L$10:$L$999,0),1)),INDEX('Cycle 6'!C$10:C$999,MATCH($A1224,'Cycle 6'!$L$10:$L$999,0),1)),INDEX('Cycle 7'!C$10:C$999,MATCH($A1224,'Cycle 7'!$L$10:$L$999,0),1)),INDEX('Cycle 8'!C$10:C$999,MATCH($A1224,'Cycle 8'!$L$10:$L$999,0),1)),INDEX('Cycle 9'!C$10:C$999,MATCH($A1224,'Cycle 9'!$L$10:$L$999,0),1)),INDEX('Cycle 10'!C$10:C$999,MATCH($A1224,'Cycle 10'!$L$10:$L$999,0),1)),INDEX('Cycle 11'!C$10:C$999,MATCH($A1224,'Cycle 11'!$L$10:$L$999,0),1)),""))</f>
        <v/>
      </c>
      <c r="E1224" t="str">
        <f>IF(IFERROR(IFERROR(IFERROR(IFERROR(IFERROR(IFERROR(IFERROR(IFERROR(IFERROR(IFERROR(IFERROR(IFERROR(INDEX(Summer!D$10:D$999,MATCH($A1224,Summer!$L$10:$L$999,0),1),INDEX('Cycle 1'!D$10:D$999,MATCH($A1224,'Cycle 1'!$L$10:$L$999,0),1)),INDEX('Cycle 2'!D$10:D$999,MATCH($A1224,'Cycle 2'!$L$10:$L$999,0),1)),INDEX('Cycle 3'!D$10:D$999,MATCH($A1224,'Cycle 3'!$L$10:$L$999,0),1)),INDEX('Cycle 4'!D$10:D$999,MATCH($A1224,'Cycle 4'!$L$10:$L$999,0),1)),INDEX('Cycle 5'!D$10:D$999,MATCH($A1224,'Cycle 5'!$L$10:$L$999,0),1)),INDEX('Cycle 6'!D$10:D$999,MATCH($A1224,'Cycle 6'!$L$10:$L$999,0),1)),INDEX('Cycle 7'!D$10:D$999,MATCH($A1224,'Cycle 7'!$L$10:$L$999,0),1)),INDEX('Cycle 8'!D$10:D$999,MATCH($A1224,'Cycle 8'!$L$10:$L$999,0),1)),INDEX('Cycle 9'!D$10:D$999,MATCH($A1224,'Cycle 9'!$L$10:$L$999,0),1)),INDEX('Cycle 10'!D$10:D$999,MATCH($A1224,'Cycle 10'!$L$10:$L$999,0),1)),INDEX('Cycle 11'!D$10:D$999,MATCH($A1224,'Cycle 11'!$L$10:$L$999,0),1)),"")="","",IFERROR(IFERROR(IFERROR(IFERROR(IFERROR(IFERROR(IFERROR(IFERROR(IFERROR(IFERROR(IFERROR(IFERROR(INDEX(Summer!D$10:D$999,MATCH($A1224,Summer!$L$10:$L$999,0),1),INDEX('Cycle 1'!D$10:D$999,MATCH($A1224,'Cycle 1'!$L$10:$L$999,0),1)),INDEX('Cycle 2'!D$10:D$999,MATCH($A1224,'Cycle 2'!$L$10:$L$999,0),1)),INDEX('Cycle 3'!D$10:D$999,MATCH($A1224,'Cycle 3'!$L$10:$L$999,0),1)),INDEX('Cycle 4'!D$10:D$999,MATCH($A1224,'Cycle 4'!$L$10:$L$999,0),1)),INDEX('Cycle 5'!D$10:D$999,MATCH($A1224,'Cycle 5'!$L$10:$L$999,0),1)),INDEX('Cycle 6'!D$10:D$999,MATCH($A1224,'Cycle 6'!$L$10:$L$999,0),1)),INDEX('Cycle 7'!D$10:D$999,MATCH($A1224,'Cycle 7'!$L$10:$L$999,0),1)),INDEX('Cycle 8'!D$10:D$999,MATCH($A1224,'Cycle 8'!$L$10:$L$999,0),1)),INDEX('Cycle 9'!D$10:D$999,MATCH($A1224,'Cycle 9'!$L$10:$L$999,0),1)),INDEX('Cycle 10'!D$10:D$999,MATCH($A1224,'Cycle 10'!$L$10:$L$999,0),1)),INDEX('Cycle 11'!D$10:D$999,MATCH($A1224,'Cycle 11'!$L$10:$L$999,0),1)),""))</f>
        <v/>
      </c>
      <c r="F1224" t="str">
        <f>IF(IFERROR(IFERROR(IFERROR(IFERROR(IFERROR(IFERROR(IFERROR(IFERROR(IFERROR(IFERROR(IFERROR(IFERROR(INDEX(Summer!E$10:E$999,MATCH($A1224,Summer!$L$10:$L$999,0),1),INDEX('Cycle 1'!E$10:E$999,MATCH($A1224,'Cycle 1'!$L$10:$L$999,0),1)),INDEX('Cycle 2'!E$10:E$999,MATCH($A1224,'Cycle 2'!$L$10:$L$999,0),1)),INDEX('Cycle 3'!E$10:E$999,MATCH($A1224,'Cycle 3'!$L$10:$L$999,0),1)),INDEX('Cycle 4'!E$10:E$999,MATCH($A1224,'Cycle 4'!$L$10:$L$999,0),1)),INDEX('Cycle 5'!E$10:E$999,MATCH($A1224,'Cycle 5'!$L$10:$L$999,0),1)),INDEX('Cycle 6'!E$10:E$999,MATCH($A1224,'Cycle 6'!$L$10:$L$999,0),1)),INDEX('Cycle 7'!E$10:E$999,MATCH($A1224,'Cycle 7'!$L$10:$L$999,0),1)),INDEX('Cycle 8'!E$10:E$999,MATCH($A1224,'Cycle 8'!$L$10:$L$999,0),1)),INDEX('Cycle 9'!E$10:E$999,MATCH($A1224,'Cycle 9'!$L$10:$L$999,0),1)),INDEX('Cycle 10'!E$10:E$999,MATCH($A1224,'Cycle 10'!$L$10:$L$999,0),1)),INDEX('Cycle 11'!E$10:E$999,MATCH($A1224,'Cycle 11'!$L$10:$L$999,0),1)),"")="","",IFERROR(IFERROR(IFERROR(IFERROR(IFERROR(IFERROR(IFERROR(IFERROR(IFERROR(IFERROR(IFERROR(IFERROR(INDEX(Summer!E$10:E$999,MATCH($A1224,Summer!$L$10:$L$999,0),1),INDEX('Cycle 1'!E$10:E$999,MATCH($A1224,'Cycle 1'!$L$10:$L$999,0),1)),INDEX('Cycle 2'!E$10:E$999,MATCH($A1224,'Cycle 2'!$L$10:$L$999,0),1)),INDEX('Cycle 3'!E$10:E$999,MATCH($A1224,'Cycle 3'!$L$10:$L$999,0),1)),INDEX('Cycle 4'!E$10:E$999,MATCH($A1224,'Cycle 4'!$L$10:$L$999,0),1)),INDEX('Cycle 5'!E$10:E$999,MATCH($A1224,'Cycle 5'!$L$10:$L$999,0),1)),INDEX('Cycle 6'!E$10:E$999,MATCH($A1224,'Cycle 6'!$L$10:$L$999,0),1)),INDEX('Cycle 7'!E$10:E$999,MATCH($A1224,'Cycle 7'!$L$10:$L$999,0),1)),INDEX('Cycle 8'!E$10:E$999,MATCH($A1224,'Cycle 8'!$L$10:$L$999,0),1)),INDEX('Cycle 9'!E$10:E$999,MATCH($A1224,'Cycle 9'!$L$10:$L$999,0),1)),INDEX('Cycle 10'!E$10:E$999,MATCH($A1224,'Cycle 10'!$L$10:$L$999,0),1)),INDEX('Cycle 11'!E$10:E$999,MATCH($A1224,'Cycle 11'!$L$10:$L$999,0),1)),""))</f>
        <v/>
      </c>
      <c r="G1224" t="str">
        <f>IF(IFERROR(IFERROR(IFERROR(IFERROR(IFERROR(IFERROR(IFERROR(IFERROR(IFERROR(IFERROR(IFERROR(IFERROR(INDEX(Summer!F$10:F$999,MATCH($A1224,Summer!$L$10:$L$999,0),1),INDEX('Cycle 1'!F$10:F$999,MATCH($A1224,'Cycle 1'!$L$10:$L$999,0),1)),INDEX('Cycle 2'!F$10:F$999,MATCH($A1224,'Cycle 2'!$L$10:$L$999,0),1)),INDEX('Cycle 3'!F$10:F$999,MATCH($A1224,'Cycle 3'!$L$10:$L$999,0),1)),INDEX('Cycle 4'!F$10:F$999,MATCH($A1224,'Cycle 4'!$L$10:$L$999,0),1)),INDEX('Cycle 5'!F$10:F$999,MATCH($A1224,'Cycle 5'!$L$10:$L$999,0),1)),INDEX('Cycle 6'!F$10:F$999,MATCH($A1224,'Cycle 6'!$L$10:$L$999,0),1)),INDEX('Cycle 7'!F$10:F$999,MATCH($A1224,'Cycle 7'!$L$10:$L$999,0),1)),INDEX('Cycle 8'!F$10:F$999,MATCH($A1224,'Cycle 8'!$L$10:$L$999,0),1)),INDEX('Cycle 9'!F$10:F$999,MATCH($A1224,'Cycle 9'!$L$10:$L$999,0),1)),INDEX('Cycle 10'!F$10:F$999,MATCH($A1224,'Cycle 10'!$L$10:$L$999,0),1)),INDEX('Cycle 11'!F$10:F$999,MATCH($A1224,'Cycle 11'!$L$10:$L$999,0),1)),"")="","",IFERROR(IFERROR(IFERROR(IFERROR(IFERROR(IFERROR(IFERROR(IFERROR(IFERROR(IFERROR(IFERROR(IFERROR(INDEX(Summer!F$10:F$999,MATCH($A1224,Summer!$L$10:$L$999,0),1),INDEX('Cycle 1'!F$10:F$999,MATCH($A1224,'Cycle 1'!$L$10:$L$999,0),1)),INDEX('Cycle 2'!F$10:F$999,MATCH($A1224,'Cycle 2'!$L$10:$L$999,0),1)),INDEX('Cycle 3'!F$10:F$999,MATCH($A1224,'Cycle 3'!$L$10:$L$999,0),1)),INDEX('Cycle 4'!F$10:F$999,MATCH($A1224,'Cycle 4'!$L$10:$L$999,0),1)),INDEX('Cycle 5'!F$10:F$999,MATCH($A1224,'Cycle 5'!$L$10:$L$999,0),1)),INDEX('Cycle 6'!F$10:F$999,MATCH($A1224,'Cycle 6'!$L$10:$L$999,0),1)),INDEX('Cycle 7'!F$10:F$999,MATCH($A1224,'Cycle 7'!$L$10:$L$999,0),1)),INDEX('Cycle 8'!F$10:F$999,MATCH($A1224,'Cycle 8'!$L$10:$L$999,0),1)),INDEX('Cycle 9'!F$10:F$999,MATCH($A1224,'Cycle 9'!$L$10:$L$999,0),1)),INDEX('Cycle 10'!F$10:F$999,MATCH($A1224,'Cycle 10'!$L$10:$L$999,0),1)),INDEX('Cycle 11'!F$10:F$999,MATCH($A1224,'Cycle 11'!$L$10:$L$999,0),1)),""))</f>
        <v/>
      </c>
      <c r="H1224" t="str">
        <f>IF(IFERROR(IFERROR(IFERROR(IFERROR(IFERROR(IFERROR(IFERROR(IFERROR(IFERROR(IFERROR(IFERROR(IFERROR(INDEX(Summer!G$10:G$999,MATCH($A1224,Summer!$L$10:$L$999,0),1),INDEX('Cycle 1'!G$10:G$999,MATCH($A1224,'Cycle 1'!$L$10:$L$999,0),1)),INDEX('Cycle 2'!G$10:G$999,MATCH($A1224,'Cycle 2'!$L$10:$L$999,0),1)),INDEX('Cycle 3'!G$10:G$999,MATCH($A1224,'Cycle 3'!$L$10:$L$999,0),1)),INDEX('Cycle 4'!G$10:G$999,MATCH($A1224,'Cycle 4'!$L$10:$L$999,0),1)),INDEX('Cycle 5'!G$10:G$999,MATCH($A1224,'Cycle 5'!$L$10:$L$999,0),1)),INDEX('Cycle 6'!G$10:G$999,MATCH($A1224,'Cycle 6'!$L$10:$L$999,0),1)),INDEX('Cycle 7'!G$10:G$999,MATCH($A1224,'Cycle 7'!$L$10:$L$999,0),1)),INDEX('Cycle 8'!G$10:G$999,MATCH($A1224,'Cycle 8'!$L$10:$L$999,0),1)),INDEX('Cycle 9'!G$10:G$999,MATCH($A1224,'Cycle 9'!$L$10:$L$999,0),1)),INDEX('Cycle 10'!G$10:G$999,MATCH($A1224,'Cycle 10'!$L$10:$L$999,0),1)),INDEX('Cycle 11'!G$10:G$999,MATCH($A1224,'Cycle 11'!$L$10:$L$999,0),1)),"")="","",IFERROR(IFERROR(IFERROR(IFERROR(IFERROR(IFERROR(IFERROR(IFERROR(IFERROR(IFERROR(IFERROR(IFERROR(INDEX(Summer!G$10:G$999,MATCH($A1224,Summer!$L$10:$L$999,0),1),INDEX('Cycle 1'!G$10:G$999,MATCH($A1224,'Cycle 1'!$L$10:$L$999,0),1)),INDEX('Cycle 2'!G$10:G$999,MATCH($A1224,'Cycle 2'!$L$10:$L$999,0),1)),INDEX('Cycle 3'!G$10:G$999,MATCH($A1224,'Cycle 3'!$L$10:$L$999,0),1)),INDEX('Cycle 4'!G$10:G$999,MATCH($A1224,'Cycle 4'!$L$10:$L$999,0),1)),INDEX('Cycle 5'!G$10:G$999,MATCH($A1224,'Cycle 5'!$L$10:$L$999,0),1)),INDEX('Cycle 6'!G$10:G$999,MATCH($A1224,'Cycle 6'!$L$10:$L$999,0),1)),INDEX('Cycle 7'!G$10:G$999,MATCH($A1224,'Cycle 7'!$L$10:$L$999,0),1)),INDEX('Cycle 8'!G$10:G$999,MATCH($A1224,'Cycle 8'!$L$10:$L$999,0),1)),INDEX('Cycle 9'!G$10:G$999,MATCH($A1224,'Cycle 9'!$L$10:$L$999,0),1)),INDEX('Cycle 10'!G$10:G$999,MATCH($A1224,'Cycle 10'!$L$10:$L$999,0),1)),INDEX('Cycle 11'!G$10:G$999,MATCH($A1224,'Cycle 11'!$L$10:$L$999,0),1)),""))</f>
        <v/>
      </c>
      <c r="I1224">
        <f>IFERROR(IF(C1224="",MAX(I$1:I1223),IF(ROW(C$2)=ROW(C1224),1,IF(ISERROR(VLOOKUP(C1224,C$2:C1223,1,FALSE)),MAX(I$1:I1223)+1,MAX(I$1:I1223)))),"")</f>
        <v>0</v>
      </c>
      <c r="J1224" t="str">
        <f t="shared" si="125"/>
        <v/>
      </c>
      <c r="K1224" t="str">
        <f t="shared" si="128"/>
        <v/>
      </c>
      <c r="L1224" t="str">
        <f t="shared" si="128"/>
        <v/>
      </c>
      <c r="M1224" t="str">
        <f t="shared" si="128"/>
        <v/>
      </c>
      <c r="N1224" t="str">
        <f t="shared" si="128"/>
        <v/>
      </c>
      <c r="O1224" t="str">
        <f t="shared" si="128"/>
        <v/>
      </c>
      <c r="P1224" t="str">
        <f t="shared" si="128"/>
        <v/>
      </c>
      <c r="Q1224" t="str">
        <f t="shared" si="128"/>
        <v/>
      </c>
      <c r="R1224" t="str">
        <f t="shared" si="128"/>
        <v/>
      </c>
      <c r="S1224" t="str">
        <f t="shared" si="128"/>
        <v/>
      </c>
      <c r="T1224" t="str">
        <f t="shared" si="128"/>
        <v/>
      </c>
      <c r="U1224" t="str">
        <f t="shared" si="128"/>
        <v/>
      </c>
      <c r="V1224" t="str">
        <f t="shared" si="128"/>
        <v/>
      </c>
      <c r="W1224" t="str">
        <f t="shared" si="126"/>
        <v/>
      </c>
      <c r="X1224">
        <f>IF(OR(H1224="No",H1224=""),0,IF(COUNTIFS(H$2:H1224,"Yes",C$2:C1224,C1224)&gt;1,0,COUNTIFS(H$2:H1224,"Yes",C$2:C1224,C1224)))+IF(X1223=$X$1,0,X1223)</f>
        <v>0</v>
      </c>
    </row>
    <row r="1225" spans="1:24" x14ac:dyDescent="0.3">
      <c r="A1225">
        <f>ROWS($A$2:$A1225)</f>
        <v>1224</v>
      </c>
      <c r="B1225" t="str">
        <f>IF(ISERROR(VLOOKUP(A1225,Summer!L$11:L$500,1,FALSE)),IF(ISERROR(VLOOKUP(A1225,'Cycle 1'!L$11:L$500,1,FALSE)),IF(ISERROR(VLOOKUP(A1225,'Cycle 2'!L$11:L$500,1,FALSE)),IF(ISERROR(VLOOKUP(A1225,'Cycle 3'!L$11:L$500,1,FALSE)),IF(ISERROR(VLOOKUP(A1225,'Cycle 4'!L$11:L$500,1,FALSE)),IF(ISERROR(VLOOKUP(A1225,'Cycle 5'!L$11:L$500,1,FALSE)),IF(ISERROR(VLOOKUP(A1225,'Cycle 6'!L$11:L$500,1,FALSE)),IF(ISERROR(VLOOKUP(A1225,'Cycle 7'!L$11:L$500,1,FALSE)),IF(ISERROR(VLOOKUP(A1225,'Cycle 8'!L$11:L$500,1,FALSE)),IF(ISERROR(VLOOKUP(A1225,'Cycle 9'!L$11:L$500,1,FALSE)),IF(ISERROR(VLOOKUP(A1225,'Cycle 10'!L$11:L$500,1,FALSE)),IF(ISERROR(VLOOKUP(A1225,'Cycle 11'!L$11:L$500,1,FALSE)),"","Cycle 11"),"Cycle 10"),"Cycle 9"),"Cycle 8"),"Cycle 7"),"Cycle 6"),"Cycle 5"),"Cycle 4"),"Cycle 3"),"Cycle 2"),"Cycle 1"),"Summer")</f>
        <v/>
      </c>
      <c r="C1225" t="str">
        <f>IF(IFERROR(IFERROR(IFERROR(IFERROR(IFERROR(IFERROR(IFERROR(IFERROR(IFERROR(IFERROR(IFERROR(IFERROR(INDEX(Summer!B$10:B$999,MATCH($A1225,Summer!$L$10:$L$999,0),1),INDEX('Cycle 1'!B$10:B$999,MATCH($A1225,'Cycle 1'!$L$10:$L$999,0),1)),INDEX('Cycle 2'!B$10:B$999,MATCH($A1225,'Cycle 2'!$L$10:$L$999,0),1)),INDEX('Cycle 3'!B$10:B$999,MATCH($A1225,'Cycle 3'!$L$10:$L$999,0),1)),INDEX('Cycle 4'!B$10:B$999,MATCH($A1225,'Cycle 4'!$L$10:$L$999,0),1)),INDEX('Cycle 5'!B$10:B$999,MATCH($A1225,'Cycle 5'!$L$10:$L$999,0),1)),INDEX('Cycle 6'!B$10:B$999,MATCH($A1225,'Cycle 6'!$L$10:$L$999,0),1)),INDEX('Cycle 7'!B$10:B$999,MATCH($A1225,'Cycle 7'!$L$10:$L$999,0),1)),INDEX('Cycle 8'!B$10:B$999,MATCH($A1225,'Cycle 8'!$L$10:$L$999,0),1)),INDEX('Cycle 9'!B$10:B$999,MATCH($A1225,'Cycle 9'!$L$10:$L$999,0),1)),INDEX('Cycle 10'!B$10:B$999,MATCH($A1225,'Cycle 10'!$L$10:$L$999,0),1)),INDEX('Cycle 11'!B$10:B$999,MATCH($A1225,'Cycle 11'!$L$10:$L$999,0),1)),"")="","",IFERROR(IFERROR(IFERROR(IFERROR(IFERROR(IFERROR(IFERROR(IFERROR(IFERROR(IFERROR(IFERROR(IFERROR(INDEX(Summer!B$10:B$999,MATCH($A1225,Summer!$L$10:$L$999,0),1),INDEX('Cycle 1'!B$10:B$999,MATCH($A1225,'Cycle 1'!$L$10:$L$999,0),1)),INDEX('Cycle 2'!B$10:B$999,MATCH($A1225,'Cycle 2'!$L$10:$L$999,0),1)),INDEX('Cycle 3'!B$10:B$999,MATCH($A1225,'Cycle 3'!$L$10:$L$999,0),1)),INDEX('Cycle 4'!B$10:B$999,MATCH($A1225,'Cycle 4'!$L$10:$L$999,0),1)),INDEX('Cycle 5'!B$10:B$999,MATCH($A1225,'Cycle 5'!$L$10:$L$999,0),1)),INDEX('Cycle 6'!B$10:B$999,MATCH($A1225,'Cycle 6'!$L$10:$L$999,0),1)),INDEX('Cycle 7'!B$10:B$999,MATCH($A1225,'Cycle 7'!$L$10:$L$999,0),1)),INDEX('Cycle 8'!B$10:B$999,MATCH($A1225,'Cycle 8'!$L$10:$L$999,0),1)),INDEX('Cycle 9'!B$10:B$999,MATCH($A1225,'Cycle 9'!$L$10:$L$999,0),1)),INDEX('Cycle 10'!B$10:B$999,MATCH($A1225,'Cycle 10'!$L$10:$L$999,0),1)),INDEX('Cycle 11'!B$10:B$999,MATCH($A1225,'Cycle 11'!$L$10:$L$999,0),1)),""))</f>
        <v/>
      </c>
      <c r="D1225" t="str">
        <f>IF(IFERROR(IFERROR(IFERROR(IFERROR(IFERROR(IFERROR(IFERROR(IFERROR(IFERROR(IFERROR(IFERROR(IFERROR(INDEX(Summer!C$10:C$999,MATCH($A1225,Summer!$L$10:$L$999,0),1),INDEX('Cycle 1'!C$10:C$999,MATCH($A1225,'Cycle 1'!$L$10:$L$999,0),1)),INDEX('Cycle 2'!C$10:C$999,MATCH($A1225,'Cycle 2'!$L$10:$L$999,0),1)),INDEX('Cycle 3'!C$10:C$999,MATCH($A1225,'Cycle 3'!$L$10:$L$999,0),1)),INDEX('Cycle 4'!C$10:C$999,MATCH($A1225,'Cycle 4'!$L$10:$L$999,0),1)),INDEX('Cycle 5'!C$10:C$999,MATCH($A1225,'Cycle 5'!$L$10:$L$999,0),1)),INDEX('Cycle 6'!C$10:C$999,MATCH($A1225,'Cycle 6'!$L$10:$L$999,0),1)),INDEX('Cycle 7'!C$10:C$999,MATCH($A1225,'Cycle 7'!$L$10:$L$999,0),1)),INDEX('Cycle 8'!C$10:C$999,MATCH($A1225,'Cycle 8'!$L$10:$L$999,0),1)),INDEX('Cycle 9'!C$10:C$999,MATCH($A1225,'Cycle 9'!$L$10:$L$999,0),1)),INDEX('Cycle 10'!C$10:C$999,MATCH($A1225,'Cycle 10'!$L$10:$L$999,0),1)),INDEX('Cycle 11'!C$10:C$999,MATCH($A1225,'Cycle 11'!$L$10:$L$999,0),1)),"")="","",IFERROR(IFERROR(IFERROR(IFERROR(IFERROR(IFERROR(IFERROR(IFERROR(IFERROR(IFERROR(IFERROR(IFERROR(INDEX(Summer!C$10:C$999,MATCH($A1225,Summer!$L$10:$L$999,0),1),INDEX('Cycle 1'!C$10:C$999,MATCH($A1225,'Cycle 1'!$L$10:$L$999,0),1)),INDEX('Cycle 2'!C$10:C$999,MATCH($A1225,'Cycle 2'!$L$10:$L$999,0),1)),INDEX('Cycle 3'!C$10:C$999,MATCH($A1225,'Cycle 3'!$L$10:$L$999,0),1)),INDEX('Cycle 4'!C$10:C$999,MATCH($A1225,'Cycle 4'!$L$10:$L$999,0),1)),INDEX('Cycle 5'!C$10:C$999,MATCH($A1225,'Cycle 5'!$L$10:$L$999,0),1)),INDEX('Cycle 6'!C$10:C$999,MATCH($A1225,'Cycle 6'!$L$10:$L$999,0),1)),INDEX('Cycle 7'!C$10:C$999,MATCH($A1225,'Cycle 7'!$L$10:$L$999,0),1)),INDEX('Cycle 8'!C$10:C$999,MATCH($A1225,'Cycle 8'!$L$10:$L$999,0),1)),INDEX('Cycle 9'!C$10:C$999,MATCH($A1225,'Cycle 9'!$L$10:$L$999,0),1)),INDEX('Cycle 10'!C$10:C$999,MATCH($A1225,'Cycle 10'!$L$10:$L$999,0),1)),INDEX('Cycle 11'!C$10:C$999,MATCH($A1225,'Cycle 11'!$L$10:$L$999,0),1)),""))</f>
        <v/>
      </c>
      <c r="E1225" t="str">
        <f>IF(IFERROR(IFERROR(IFERROR(IFERROR(IFERROR(IFERROR(IFERROR(IFERROR(IFERROR(IFERROR(IFERROR(IFERROR(INDEX(Summer!D$10:D$999,MATCH($A1225,Summer!$L$10:$L$999,0),1),INDEX('Cycle 1'!D$10:D$999,MATCH($A1225,'Cycle 1'!$L$10:$L$999,0),1)),INDEX('Cycle 2'!D$10:D$999,MATCH($A1225,'Cycle 2'!$L$10:$L$999,0),1)),INDEX('Cycle 3'!D$10:D$999,MATCH($A1225,'Cycle 3'!$L$10:$L$999,0),1)),INDEX('Cycle 4'!D$10:D$999,MATCH($A1225,'Cycle 4'!$L$10:$L$999,0),1)),INDEX('Cycle 5'!D$10:D$999,MATCH($A1225,'Cycle 5'!$L$10:$L$999,0),1)),INDEX('Cycle 6'!D$10:D$999,MATCH($A1225,'Cycle 6'!$L$10:$L$999,0),1)),INDEX('Cycle 7'!D$10:D$999,MATCH($A1225,'Cycle 7'!$L$10:$L$999,0),1)),INDEX('Cycle 8'!D$10:D$999,MATCH($A1225,'Cycle 8'!$L$10:$L$999,0),1)),INDEX('Cycle 9'!D$10:D$999,MATCH($A1225,'Cycle 9'!$L$10:$L$999,0),1)),INDEX('Cycle 10'!D$10:D$999,MATCH($A1225,'Cycle 10'!$L$10:$L$999,0),1)),INDEX('Cycle 11'!D$10:D$999,MATCH($A1225,'Cycle 11'!$L$10:$L$999,0),1)),"")="","",IFERROR(IFERROR(IFERROR(IFERROR(IFERROR(IFERROR(IFERROR(IFERROR(IFERROR(IFERROR(IFERROR(IFERROR(INDEX(Summer!D$10:D$999,MATCH($A1225,Summer!$L$10:$L$999,0),1),INDEX('Cycle 1'!D$10:D$999,MATCH($A1225,'Cycle 1'!$L$10:$L$999,0),1)),INDEX('Cycle 2'!D$10:D$999,MATCH($A1225,'Cycle 2'!$L$10:$L$999,0),1)),INDEX('Cycle 3'!D$10:D$999,MATCH($A1225,'Cycle 3'!$L$10:$L$999,0),1)),INDEX('Cycle 4'!D$10:D$999,MATCH($A1225,'Cycle 4'!$L$10:$L$999,0),1)),INDEX('Cycle 5'!D$10:D$999,MATCH($A1225,'Cycle 5'!$L$10:$L$999,0),1)),INDEX('Cycle 6'!D$10:D$999,MATCH($A1225,'Cycle 6'!$L$10:$L$999,0),1)),INDEX('Cycle 7'!D$10:D$999,MATCH($A1225,'Cycle 7'!$L$10:$L$999,0),1)),INDEX('Cycle 8'!D$10:D$999,MATCH($A1225,'Cycle 8'!$L$10:$L$999,0),1)),INDEX('Cycle 9'!D$10:D$999,MATCH($A1225,'Cycle 9'!$L$10:$L$999,0),1)),INDEX('Cycle 10'!D$10:D$999,MATCH($A1225,'Cycle 10'!$L$10:$L$999,0),1)),INDEX('Cycle 11'!D$10:D$999,MATCH($A1225,'Cycle 11'!$L$10:$L$999,0),1)),""))</f>
        <v/>
      </c>
      <c r="F1225" t="str">
        <f>IF(IFERROR(IFERROR(IFERROR(IFERROR(IFERROR(IFERROR(IFERROR(IFERROR(IFERROR(IFERROR(IFERROR(IFERROR(INDEX(Summer!E$10:E$999,MATCH($A1225,Summer!$L$10:$L$999,0),1),INDEX('Cycle 1'!E$10:E$999,MATCH($A1225,'Cycle 1'!$L$10:$L$999,0),1)),INDEX('Cycle 2'!E$10:E$999,MATCH($A1225,'Cycle 2'!$L$10:$L$999,0),1)),INDEX('Cycle 3'!E$10:E$999,MATCH($A1225,'Cycle 3'!$L$10:$L$999,0),1)),INDEX('Cycle 4'!E$10:E$999,MATCH($A1225,'Cycle 4'!$L$10:$L$999,0),1)),INDEX('Cycle 5'!E$10:E$999,MATCH($A1225,'Cycle 5'!$L$10:$L$999,0),1)),INDEX('Cycle 6'!E$10:E$999,MATCH($A1225,'Cycle 6'!$L$10:$L$999,0),1)),INDEX('Cycle 7'!E$10:E$999,MATCH($A1225,'Cycle 7'!$L$10:$L$999,0),1)),INDEX('Cycle 8'!E$10:E$999,MATCH($A1225,'Cycle 8'!$L$10:$L$999,0),1)),INDEX('Cycle 9'!E$10:E$999,MATCH($A1225,'Cycle 9'!$L$10:$L$999,0),1)),INDEX('Cycle 10'!E$10:E$999,MATCH($A1225,'Cycle 10'!$L$10:$L$999,0),1)),INDEX('Cycle 11'!E$10:E$999,MATCH($A1225,'Cycle 11'!$L$10:$L$999,0),1)),"")="","",IFERROR(IFERROR(IFERROR(IFERROR(IFERROR(IFERROR(IFERROR(IFERROR(IFERROR(IFERROR(IFERROR(IFERROR(INDEX(Summer!E$10:E$999,MATCH($A1225,Summer!$L$10:$L$999,0),1),INDEX('Cycle 1'!E$10:E$999,MATCH($A1225,'Cycle 1'!$L$10:$L$999,0),1)),INDEX('Cycle 2'!E$10:E$999,MATCH($A1225,'Cycle 2'!$L$10:$L$999,0),1)),INDEX('Cycle 3'!E$10:E$999,MATCH($A1225,'Cycle 3'!$L$10:$L$999,0),1)),INDEX('Cycle 4'!E$10:E$999,MATCH($A1225,'Cycle 4'!$L$10:$L$999,0),1)),INDEX('Cycle 5'!E$10:E$999,MATCH($A1225,'Cycle 5'!$L$10:$L$999,0),1)),INDEX('Cycle 6'!E$10:E$999,MATCH($A1225,'Cycle 6'!$L$10:$L$999,0),1)),INDEX('Cycle 7'!E$10:E$999,MATCH($A1225,'Cycle 7'!$L$10:$L$999,0),1)),INDEX('Cycle 8'!E$10:E$999,MATCH($A1225,'Cycle 8'!$L$10:$L$999,0),1)),INDEX('Cycle 9'!E$10:E$999,MATCH($A1225,'Cycle 9'!$L$10:$L$999,0),1)),INDEX('Cycle 10'!E$10:E$999,MATCH($A1225,'Cycle 10'!$L$10:$L$999,0),1)),INDEX('Cycle 11'!E$10:E$999,MATCH($A1225,'Cycle 11'!$L$10:$L$999,0),1)),""))</f>
        <v/>
      </c>
      <c r="G1225" t="str">
        <f>IF(IFERROR(IFERROR(IFERROR(IFERROR(IFERROR(IFERROR(IFERROR(IFERROR(IFERROR(IFERROR(IFERROR(IFERROR(INDEX(Summer!F$10:F$999,MATCH($A1225,Summer!$L$10:$L$999,0),1),INDEX('Cycle 1'!F$10:F$999,MATCH($A1225,'Cycle 1'!$L$10:$L$999,0),1)),INDEX('Cycle 2'!F$10:F$999,MATCH($A1225,'Cycle 2'!$L$10:$L$999,0),1)),INDEX('Cycle 3'!F$10:F$999,MATCH($A1225,'Cycle 3'!$L$10:$L$999,0),1)),INDEX('Cycle 4'!F$10:F$999,MATCH($A1225,'Cycle 4'!$L$10:$L$999,0),1)),INDEX('Cycle 5'!F$10:F$999,MATCH($A1225,'Cycle 5'!$L$10:$L$999,0),1)),INDEX('Cycle 6'!F$10:F$999,MATCH($A1225,'Cycle 6'!$L$10:$L$999,0),1)),INDEX('Cycle 7'!F$10:F$999,MATCH($A1225,'Cycle 7'!$L$10:$L$999,0),1)),INDEX('Cycle 8'!F$10:F$999,MATCH($A1225,'Cycle 8'!$L$10:$L$999,0),1)),INDEX('Cycle 9'!F$10:F$999,MATCH($A1225,'Cycle 9'!$L$10:$L$999,0),1)),INDEX('Cycle 10'!F$10:F$999,MATCH($A1225,'Cycle 10'!$L$10:$L$999,0),1)),INDEX('Cycle 11'!F$10:F$999,MATCH($A1225,'Cycle 11'!$L$10:$L$999,0),1)),"")="","",IFERROR(IFERROR(IFERROR(IFERROR(IFERROR(IFERROR(IFERROR(IFERROR(IFERROR(IFERROR(IFERROR(IFERROR(INDEX(Summer!F$10:F$999,MATCH($A1225,Summer!$L$10:$L$999,0),1),INDEX('Cycle 1'!F$10:F$999,MATCH($A1225,'Cycle 1'!$L$10:$L$999,0),1)),INDEX('Cycle 2'!F$10:F$999,MATCH($A1225,'Cycle 2'!$L$10:$L$999,0),1)),INDEX('Cycle 3'!F$10:F$999,MATCH($A1225,'Cycle 3'!$L$10:$L$999,0),1)),INDEX('Cycle 4'!F$10:F$999,MATCH($A1225,'Cycle 4'!$L$10:$L$999,0),1)),INDEX('Cycle 5'!F$10:F$999,MATCH($A1225,'Cycle 5'!$L$10:$L$999,0),1)),INDEX('Cycle 6'!F$10:F$999,MATCH($A1225,'Cycle 6'!$L$10:$L$999,0),1)),INDEX('Cycle 7'!F$10:F$999,MATCH($A1225,'Cycle 7'!$L$10:$L$999,0),1)),INDEX('Cycle 8'!F$10:F$999,MATCH($A1225,'Cycle 8'!$L$10:$L$999,0),1)),INDEX('Cycle 9'!F$10:F$999,MATCH($A1225,'Cycle 9'!$L$10:$L$999,0),1)),INDEX('Cycle 10'!F$10:F$999,MATCH($A1225,'Cycle 10'!$L$10:$L$999,0),1)),INDEX('Cycle 11'!F$10:F$999,MATCH($A1225,'Cycle 11'!$L$10:$L$999,0),1)),""))</f>
        <v/>
      </c>
      <c r="H1225" t="str">
        <f>IF(IFERROR(IFERROR(IFERROR(IFERROR(IFERROR(IFERROR(IFERROR(IFERROR(IFERROR(IFERROR(IFERROR(IFERROR(INDEX(Summer!G$10:G$999,MATCH($A1225,Summer!$L$10:$L$999,0),1),INDEX('Cycle 1'!G$10:G$999,MATCH($A1225,'Cycle 1'!$L$10:$L$999,0),1)),INDEX('Cycle 2'!G$10:G$999,MATCH($A1225,'Cycle 2'!$L$10:$L$999,0),1)),INDEX('Cycle 3'!G$10:G$999,MATCH($A1225,'Cycle 3'!$L$10:$L$999,0),1)),INDEX('Cycle 4'!G$10:G$999,MATCH($A1225,'Cycle 4'!$L$10:$L$999,0),1)),INDEX('Cycle 5'!G$10:G$999,MATCH($A1225,'Cycle 5'!$L$10:$L$999,0),1)),INDEX('Cycle 6'!G$10:G$999,MATCH($A1225,'Cycle 6'!$L$10:$L$999,0),1)),INDEX('Cycle 7'!G$10:G$999,MATCH($A1225,'Cycle 7'!$L$10:$L$999,0),1)),INDEX('Cycle 8'!G$10:G$999,MATCH($A1225,'Cycle 8'!$L$10:$L$999,0),1)),INDEX('Cycle 9'!G$10:G$999,MATCH($A1225,'Cycle 9'!$L$10:$L$999,0),1)),INDEX('Cycle 10'!G$10:G$999,MATCH($A1225,'Cycle 10'!$L$10:$L$999,0),1)),INDEX('Cycle 11'!G$10:G$999,MATCH($A1225,'Cycle 11'!$L$10:$L$999,0),1)),"")="","",IFERROR(IFERROR(IFERROR(IFERROR(IFERROR(IFERROR(IFERROR(IFERROR(IFERROR(IFERROR(IFERROR(IFERROR(INDEX(Summer!G$10:G$999,MATCH($A1225,Summer!$L$10:$L$999,0),1),INDEX('Cycle 1'!G$10:G$999,MATCH($A1225,'Cycle 1'!$L$10:$L$999,0),1)),INDEX('Cycle 2'!G$10:G$999,MATCH($A1225,'Cycle 2'!$L$10:$L$999,0),1)),INDEX('Cycle 3'!G$10:G$999,MATCH($A1225,'Cycle 3'!$L$10:$L$999,0),1)),INDEX('Cycle 4'!G$10:G$999,MATCH($A1225,'Cycle 4'!$L$10:$L$999,0),1)),INDEX('Cycle 5'!G$10:G$999,MATCH($A1225,'Cycle 5'!$L$10:$L$999,0),1)),INDEX('Cycle 6'!G$10:G$999,MATCH($A1225,'Cycle 6'!$L$10:$L$999,0),1)),INDEX('Cycle 7'!G$10:G$999,MATCH($A1225,'Cycle 7'!$L$10:$L$999,0),1)),INDEX('Cycle 8'!G$10:G$999,MATCH($A1225,'Cycle 8'!$L$10:$L$999,0),1)),INDEX('Cycle 9'!G$10:G$999,MATCH($A1225,'Cycle 9'!$L$10:$L$999,0),1)),INDEX('Cycle 10'!G$10:G$999,MATCH($A1225,'Cycle 10'!$L$10:$L$999,0),1)),INDEX('Cycle 11'!G$10:G$999,MATCH($A1225,'Cycle 11'!$L$10:$L$999,0),1)),""))</f>
        <v/>
      </c>
      <c r="I1225">
        <f>IFERROR(IF(C1225="",MAX(I$1:I1224),IF(ROW(C$2)=ROW(C1225),1,IF(ISERROR(VLOOKUP(C1225,C$2:C1224,1,FALSE)),MAX(I$1:I1224)+1,MAX(I$1:I1224)))),"")</f>
        <v>0</v>
      </c>
      <c r="J1225" t="str">
        <f t="shared" si="125"/>
        <v/>
      </c>
      <c r="K1225" t="str">
        <f t="shared" si="128"/>
        <v/>
      </c>
      <c r="L1225" t="str">
        <f t="shared" si="128"/>
        <v/>
      </c>
      <c r="M1225" t="str">
        <f t="shared" si="128"/>
        <v/>
      </c>
      <c r="N1225" t="str">
        <f t="shared" si="128"/>
        <v/>
      </c>
      <c r="O1225" t="str">
        <f t="shared" si="128"/>
        <v/>
      </c>
      <c r="P1225" t="str">
        <f t="shared" si="128"/>
        <v/>
      </c>
      <c r="Q1225" t="str">
        <f t="shared" si="128"/>
        <v/>
      </c>
      <c r="R1225" t="str">
        <f t="shared" si="128"/>
        <v/>
      </c>
      <c r="S1225" t="str">
        <f t="shared" si="128"/>
        <v/>
      </c>
      <c r="T1225" t="str">
        <f t="shared" si="128"/>
        <v/>
      </c>
      <c r="U1225" t="str">
        <f t="shared" si="128"/>
        <v/>
      </c>
      <c r="V1225" t="str">
        <f t="shared" si="128"/>
        <v/>
      </c>
      <c r="W1225" t="str">
        <f t="shared" si="126"/>
        <v/>
      </c>
      <c r="X1225">
        <f>IF(OR(H1225="No",H1225=""),0,IF(COUNTIFS(H$2:H1225,"Yes",C$2:C1225,C1225)&gt;1,0,COUNTIFS(H$2:H1225,"Yes",C$2:C1225,C1225)))+IF(X1224=$X$1,0,X1224)</f>
        <v>0</v>
      </c>
    </row>
    <row r="1226" spans="1:24" x14ac:dyDescent="0.3">
      <c r="A1226">
        <f>ROWS($A$2:$A1226)</f>
        <v>1225</v>
      </c>
      <c r="B1226" t="str">
        <f>IF(ISERROR(VLOOKUP(A1226,Summer!L$11:L$500,1,FALSE)),IF(ISERROR(VLOOKUP(A1226,'Cycle 1'!L$11:L$500,1,FALSE)),IF(ISERROR(VLOOKUP(A1226,'Cycle 2'!L$11:L$500,1,FALSE)),IF(ISERROR(VLOOKUP(A1226,'Cycle 3'!L$11:L$500,1,FALSE)),IF(ISERROR(VLOOKUP(A1226,'Cycle 4'!L$11:L$500,1,FALSE)),IF(ISERROR(VLOOKUP(A1226,'Cycle 5'!L$11:L$500,1,FALSE)),IF(ISERROR(VLOOKUP(A1226,'Cycle 6'!L$11:L$500,1,FALSE)),IF(ISERROR(VLOOKUP(A1226,'Cycle 7'!L$11:L$500,1,FALSE)),IF(ISERROR(VLOOKUP(A1226,'Cycle 8'!L$11:L$500,1,FALSE)),IF(ISERROR(VLOOKUP(A1226,'Cycle 9'!L$11:L$500,1,FALSE)),IF(ISERROR(VLOOKUP(A1226,'Cycle 10'!L$11:L$500,1,FALSE)),IF(ISERROR(VLOOKUP(A1226,'Cycle 11'!L$11:L$500,1,FALSE)),"","Cycle 11"),"Cycle 10"),"Cycle 9"),"Cycle 8"),"Cycle 7"),"Cycle 6"),"Cycle 5"),"Cycle 4"),"Cycle 3"),"Cycle 2"),"Cycle 1"),"Summer")</f>
        <v/>
      </c>
      <c r="C1226" t="str">
        <f>IF(IFERROR(IFERROR(IFERROR(IFERROR(IFERROR(IFERROR(IFERROR(IFERROR(IFERROR(IFERROR(IFERROR(IFERROR(INDEX(Summer!B$10:B$999,MATCH($A1226,Summer!$L$10:$L$999,0),1),INDEX('Cycle 1'!B$10:B$999,MATCH($A1226,'Cycle 1'!$L$10:$L$999,0),1)),INDEX('Cycle 2'!B$10:B$999,MATCH($A1226,'Cycle 2'!$L$10:$L$999,0),1)),INDEX('Cycle 3'!B$10:B$999,MATCH($A1226,'Cycle 3'!$L$10:$L$999,0),1)),INDEX('Cycle 4'!B$10:B$999,MATCH($A1226,'Cycle 4'!$L$10:$L$999,0),1)),INDEX('Cycle 5'!B$10:B$999,MATCH($A1226,'Cycle 5'!$L$10:$L$999,0),1)),INDEX('Cycle 6'!B$10:B$999,MATCH($A1226,'Cycle 6'!$L$10:$L$999,0),1)),INDEX('Cycle 7'!B$10:B$999,MATCH($A1226,'Cycle 7'!$L$10:$L$999,0),1)),INDEX('Cycle 8'!B$10:B$999,MATCH($A1226,'Cycle 8'!$L$10:$L$999,0),1)),INDEX('Cycle 9'!B$10:B$999,MATCH($A1226,'Cycle 9'!$L$10:$L$999,0),1)),INDEX('Cycle 10'!B$10:B$999,MATCH($A1226,'Cycle 10'!$L$10:$L$999,0),1)),INDEX('Cycle 11'!B$10:B$999,MATCH($A1226,'Cycle 11'!$L$10:$L$999,0),1)),"")="","",IFERROR(IFERROR(IFERROR(IFERROR(IFERROR(IFERROR(IFERROR(IFERROR(IFERROR(IFERROR(IFERROR(IFERROR(INDEX(Summer!B$10:B$999,MATCH($A1226,Summer!$L$10:$L$999,0),1),INDEX('Cycle 1'!B$10:B$999,MATCH($A1226,'Cycle 1'!$L$10:$L$999,0),1)),INDEX('Cycle 2'!B$10:B$999,MATCH($A1226,'Cycle 2'!$L$10:$L$999,0),1)),INDEX('Cycle 3'!B$10:B$999,MATCH($A1226,'Cycle 3'!$L$10:$L$999,0),1)),INDEX('Cycle 4'!B$10:B$999,MATCH($A1226,'Cycle 4'!$L$10:$L$999,0),1)),INDEX('Cycle 5'!B$10:B$999,MATCH($A1226,'Cycle 5'!$L$10:$L$999,0),1)),INDEX('Cycle 6'!B$10:B$999,MATCH($A1226,'Cycle 6'!$L$10:$L$999,0),1)),INDEX('Cycle 7'!B$10:B$999,MATCH($A1226,'Cycle 7'!$L$10:$L$999,0),1)),INDEX('Cycle 8'!B$10:B$999,MATCH($A1226,'Cycle 8'!$L$10:$L$999,0),1)),INDEX('Cycle 9'!B$10:B$999,MATCH($A1226,'Cycle 9'!$L$10:$L$999,0),1)),INDEX('Cycle 10'!B$10:B$999,MATCH($A1226,'Cycle 10'!$L$10:$L$999,0),1)),INDEX('Cycle 11'!B$10:B$999,MATCH($A1226,'Cycle 11'!$L$10:$L$999,0),1)),""))</f>
        <v/>
      </c>
      <c r="D1226" t="str">
        <f>IF(IFERROR(IFERROR(IFERROR(IFERROR(IFERROR(IFERROR(IFERROR(IFERROR(IFERROR(IFERROR(IFERROR(IFERROR(INDEX(Summer!C$10:C$999,MATCH($A1226,Summer!$L$10:$L$999,0),1),INDEX('Cycle 1'!C$10:C$999,MATCH($A1226,'Cycle 1'!$L$10:$L$999,0),1)),INDEX('Cycle 2'!C$10:C$999,MATCH($A1226,'Cycle 2'!$L$10:$L$999,0),1)),INDEX('Cycle 3'!C$10:C$999,MATCH($A1226,'Cycle 3'!$L$10:$L$999,0),1)),INDEX('Cycle 4'!C$10:C$999,MATCH($A1226,'Cycle 4'!$L$10:$L$999,0),1)),INDEX('Cycle 5'!C$10:C$999,MATCH($A1226,'Cycle 5'!$L$10:$L$999,0),1)),INDEX('Cycle 6'!C$10:C$999,MATCH($A1226,'Cycle 6'!$L$10:$L$999,0),1)),INDEX('Cycle 7'!C$10:C$999,MATCH($A1226,'Cycle 7'!$L$10:$L$999,0),1)),INDEX('Cycle 8'!C$10:C$999,MATCH($A1226,'Cycle 8'!$L$10:$L$999,0),1)),INDEX('Cycle 9'!C$10:C$999,MATCH($A1226,'Cycle 9'!$L$10:$L$999,0),1)),INDEX('Cycle 10'!C$10:C$999,MATCH($A1226,'Cycle 10'!$L$10:$L$999,0),1)),INDEX('Cycle 11'!C$10:C$999,MATCH($A1226,'Cycle 11'!$L$10:$L$999,0),1)),"")="","",IFERROR(IFERROR(IFERROR(IFERROR(IFERROR(IFERROR(IFERROR(IFERROR(IFERROR(IFERROR(IFERROR(IFERROR(INDEX(Summer!C$10:C$999,MATCH($A1226,Summer!$L$10:$L$999,0),1),INDEX('Cycle 1'!C$10:C$999,MATCH($A1226,'Cycle 1'!$L$10:$L$999,0),1)),INDEX('Cycle 2'!C$10:C$999,MATCH($A1226,'Cycle 2'!$L$10:$L$999,0),1)),INDEX('Cycle 3'!C$10:C$999,MATCH($A1226,'Cycle 3'!$L$10:$L$999,0),1)),INDEX('Cycle 4'!C$10:C$999,MATCH($A1226,'Cycle 4'!$L$10:$L$999,0),1)),INDEX('Cycle 5'!C$10:C$999,MATCH($A1226,'Cycle 5'!$L$10:$L$999,0),1)),INDEX('Cycle 6'!C$10:C$999,MATCH($A1226,'Cycle 6'!$L$10:$L$999,0),1)),INDEX('Cycle 7'!C$10:C$999,MATCH($A1226,'Cycle 7'!$L$10:$L$999,0),1)),INDEX('Cycle 8'!C$10:C$999,MATCH($A1226,'Cycle 8'!$L$10:$L$999,0),1)),INDEX('Cycle 9'!C$10:C$999,MATCH($A1226,'Cycle 9'!$L$10:$L$999,0),1)),INDEX('Cycle 10'!C$10:C$999,MATCH($A1226,'Cycle 10'!$L$10:$L$999,0),1)),INDEX('Cycle 11'!C$10:C$999,MATCH($A1226,'Cycle 11'!$L$10:$L$999,0),1)),""))</f>
        <v/>
      </c>
      <c r="E1226" t="str">
        <f>IF(IFERROR(IFERROR(IFERROR(IFERROR(IFERROR(IFERROR(IFERROR(IFERROR(IFERROR(IFERROR(IFERROR(IFERROR(INDEX(Summer!D$10:D$999,MATCH($A1226,Summer!$L$10:$L$999,0),1),INDEX('Cycle 1'!D$10:D$999,MATCH($A1226,'Cycle 1'!$L$10:$L$999,0),1)),INDEX('Cycle 2'!D$10:D$999,MATCH($A1226,'Cycle 2'!$L$10:$L$999,0),1)),INDEX('Cycle 3'!D$10:D$999,MATCH($A1226,'Cycle 3'!$L$10:$L$999,0),1)),INDEX('Cycle 4'!D$10:D$999,MATCH($A1226,'Cycle 4'!$L$10:$L$999,0),1)),INDEX('Cycle 5'!D$10:D$999,MATCH($A1226,'Cycle 5'!$L$10:$L$999,0),1)),INDEX('Cycle 6'!D$10:D$999,MATCH($A1226,'Cycle 6'!$L$10:$L$999,0),1)),INDEX('Cycle 7'!D$10:D$999,MATCH($A1226,'Cycle 7'!$L$10:$L$999,0),1)),INDEX('Cycle 8'!D$10:D$999,MATCH($A1226,'Cycle 8'!$L$10:$L$999,0),1)),INDEX('Cycle 9'!D$10:D$999,MATCH($A1226,'Cycle 9'!$L$10:$L$999,0),1)),INDEX('Cycle 10'!D$10:D$999,MATCH($A1226,'Cycle 10'!$L$10:$L$999,0),1)),INDEX('Cycle 11'!D$10:D$999,MATCH($A1226,'Cycle 11'!$L$10:$L$999,0),1)),"")="","",IFERROR(IFERROR(IFERROR(IFERROR(IFERROR(IFERROR(IFERROR(IFERROR(IFERROR(IFERROR(IFERROR(IFERROR(INDEX(Summer!D$10:D$999,MATCH($A1226,Summer!$L$10:$L$999,0),1),INDEX('Cycle 1'!D$10:D$999,MATCH($A1226,'Cycle 1'!$L$10:$L$999,0),1)),INDEX('Cycle 2'!D$10:D$999,MATCH($A1226,'Cycle 2'!$L$10:$L$999,0),1)),INDEX('Cycle 3'!D$10:D$999,MATCH($A1226,'Cycle 3'!$L$10:$L$999,0),1)),INDEX('Cycle 4'!D$10:D$999,MATCH($A1226,'Cycle 4'!$L$10:$L$999,0),1)),INDEX('Cycle 5'!D$10:D$999,MATCH($A1226,'Cycle 5'!$L$10:$L$999,0),1)),INDEX('Cycle 6'!D$10:D$999,MATCH($A1226,'Cycle 6'!$L$10:$L$999,0),1)),INDEX('Cycle 7'!D$10:D$999,MATCH($A1226,'Cycle 7'!$L$10:$L$999,0),1)),INDEX('Cycle 8'!D$10:D$999,MATCH($A1226,'Cycle 8'!$L$10:$L$999,0),1)),INDEX('Cycle 9'!D$10:D$999,MATCH($A1226,'Cycle 9'!$L$10:$L$999,0),1)),INDEX('Cycle 10'!D$10:D$999,MATCH($A1226,'Cycle 10'!$L$10:$L$999,0),1)),INDEX('Cycle 11'!D$10:D$999,MATCH($A1226,'Cycle 11'!$L$10:$L$999,0),1)),""))</f>
        <v/>
      </c>
      <c r="F1226" t="str">
        <f>IF(IFERROR(IFERROR(IFERROR(IFERROR(IFERROR(IFERROR(IFERROR(IFERROR(IFERROR(IFERROR(IFERROR(IFERROR(INDEX(Summer!E$10:E$999,MATCH($A1226,Summer!$L$10:$L$999,0),1),INDEX('Cycle 1'!E$10:E$999,MATCH($A1226,'Cycle 1'!$L$10:$L$999,0),1)),INDEX('Cycle 2'!E$10:E$999,MATCH($A1226,'Cycle 2'!$L$10:$L$999,0),1)),INDEX('Cycle 3'!E$10:E$999,MATCH($A1226,'Cycle 3'!$L$10:$L$999,0),1)),INDEX('Cycle 4'!E$10:E$999,MATCH($A1226,'Cycle 4'!$L$10:$L$999,0),1)),INDEX('Cycle 5'!E$10:E$999,MATCH($A1226,'Cycle 5'!$L$10:$L$999,0),1)),INDEX('Cycle 6'!E$10:E$999,MATCH($A1226,'Cycle 6'!$L$10:$L$999,0),1)),INDEX('Cycle 7'!E$10:E$999,MATCH($A1226,'Cycle 7'!$L$10:$L$999,0),1)),INDEX('Cycle 8'!E$10:E$999,MATCH($A1226,'Cycle 8'!$L$10:$L$999,0),1)),INDEX('Cycle 9'!E$10:E$999,MATCH($A1226,'Cycle 9'!$L$10:$L$999,0),1)),INDEX('Cycle 10'!E$10:E$999,MATCH($A1226,'Cycle 10'!$L$10:$L$999,0),1)),INDEX('Cycle 11'!E$10:E$999,MATCH($A1226,'Cycle 11'!$L$10:$L$999,0),1)),"")="","",IFERROR(IFERROR(IFERROR(IFERROR(IFERROR(IFERROR(IFERROR(IFERROR(IFERROR(IFERROR(IFERROR(IFERROR(INDEX(Summer!E$10:E$999,MATCH($A1226,Summer!$L$10:$L$999,0),1),INDEX('Cycle 1'!E$10:E$999,MATCH($A1226,'Cycle 1'!$L$10:$L$999,0),1)),INDEX('Cycle 2'!E$10:E$999,MATCH($A1226,'Cycle 2'!$L$10:$L$999,0),1)),INDEX('Cycle 3'!E$10:E$999,MATCH($A1226,'Cycle 3'!$L$10:$L$999,0),1)),INDEX('Cycle 4'!E$10:E$999,MATCH($A1226,'Cycle 4'!$L$10:$L$999,0),1)),INDEX('Cycle 5'!E$10:E$999,MATCH($A1226,'Cycle 5'!$L$10:$L$999,0),1)),INDEX('Cycle 6'!E$10:E$999,MATCH($A1226,'Cycle 6'!$L$10:$L$999,0),1)),INDEX('Cycle 7'!E$10:E$999,MATCH($A1226,'Cycle 7'!$L$10:$L$999,0),1)),INDEX('Cycle 8'!E$10:E$999,MATCH($A1226,'Cycle 8'!$L$10:$L$999,0),1)),INDEX('Cycle 9'!E$10:E$999,MATCH($A1226,'Cycle 9'!$L$10:$L$999,0),1)),INDEX('Cycle 10'!E$10:E$999,MATCH($A1226,'Cycle 10'!$L$10:$L$999,0),1)),INDEX('Cycle 11'!E$10:E$999,MATCH($A1226,'Cycle 11'!$L$10:$L$999,0),1)),""))</f>
        <v/>
      </c>
      <c r="G1226" t="str">
        <f>IF(IFERROR(IFERROR(IFERROR(IFERROR(IFERROR(IFERROR(IFERROR(IFERROR(IFERROR(IFERROR(IFERROR(IFERROR(INDEX(Summer!F$10:F$999,MATCH($A1226,Summer!$L$10:$L$999,0),1),INDEX('Cycle 1'!F$10:F$999,MATCH($A1226,'Cycle 1'!$L$10:$L$999,0),1)),INDEX('Cycle 2'!F$10:F$999,MATCH($A1226,'Cycle 2'!$L$10:$L$999,0),1)),INDEX('Cycle 3'!F$10:F$999,MATCH($A1226,'Cycle 3'!$L$10:$L$999,0),1)),INDEX('Cycle 4'!F$10:F$999,MATCH($A1226,'Cycle 4'!$L$10:$L$999,0),1)),INDEX('Cycle 5'!F$10:F$999,MATCH($A1226,'Cycle 5'!$L$10:$L$999,0),1)),INDEX('Cycle 6'!F$10:F$999,MATCH($A1226,'Cycle 6'!$L$10:$L$999,0),1)),INDEX('Cycle 7'!F$10:F$999,MATCH($A1226,'Cycle 7'!$L$10:$L$999,0),1)),INDEX('Cycle 8'!F$10:F$999,MATCH($A1226,'Cycle 8'!$L$10:$L$999,0),1)),INDEX('Cycle 9'!F$10:F$999,MATCH($A1226,'Cycle 9'!$L$10:$L$999,0),1)),INDEX('Cycle 10'!F$10:F$999,MATCH($A1226,'Cycle 10'!$L$10:$L$999,0),1)),INDEX('Cycle 11'!F$10:F$999,MATCH($A1226,'Cycle 11'!$L$10:$L$999,0),1)),"")="","",IFERROR(IFERROR(IFERROR(IFERROR(IFERROR(IFERROR(IFERROR(IFERROR(IFERROR(IFERROR(IFERROR(IFERROR(INDEX(Summer!F$10:F$999,MATCH($A1226,Summer!$L$10:$L$999,0),1),INDEX('Cycle 1'!F$10:F$999,MATCH($A1226,'Cycle 1'!$L$10:$L$999,0),1)),INDEX('Cycle 2'!F$10:F$999,MATCH($A1226,'Cycle 2'!$L$10:$L$999,0),1)),INDEX('Cycle 3'!F$10:F$999,MATCH($A1226,'Cycle 3'!$L$10:$L$999,0),1)),INDEX('Cycle 4'!F$10:F$999,MATCH($A1226,'Cycle 4'!$L$10:$L$999,0),1)),INDEX('Cycle 5'!F$10:F$999,MATCH($A1226,'Cycle 5'!$L$10:$L$999,0),1)),INDEX('Cycle 6'!F$10:F$999,MATCH($A1226,'Cycle 6'!$L$10:$L$999,0),1)),INDEX('Cycle 7'!F$10:F$999,MATCH($A1226,'Cycle 7'!$L$10:$L$999,0),1)),INDEX('Cycle 8'!F$10:F$999,MATCH($A1226,'Cycle 8'!$L$10:$L$999,0),1)),INDEX('Cycle 9'!F$10:F$999,MATCH($A1226,'Cycle 9'!$L$10:$L$999,0),1)),INDEX('Cycle 10'!F$10:F$999,MATCH($A1226,'Cycle 10'!$L$10:$L$999,0),1)),INDEX('Cycle 11'!F$10:F$999,MATCH($A1226,'Cycle 11'!$L$10:$L$999,0),1)),""))</f>
        <v/>
      </c>
      <c r="H1226" t="str">
        <f>IF(IFERROR(IFERROR(IFERROR(IFERROR(IFERROR(IFERROR(IFERROR(IFERROR(IFERROR(IFERROR(IFERROR(IFERROR(INDEX(Summer!G$10:G$999,MATCH($A1226,Summer!$L$10:$L$999,0),1),INDEX('Cycle 1'!G$10:G$999,MATCH($A1226,'Cycle 1'!$L$10:$L$999,0),1)),INDEX('Cycle 2'!G$10:G$999,MATCH($A1226,'Cycle 2'!$L$10:$L$999,0),1)),INDEX('Cycle 3'!G$10:G$999,MATCH($A1226,'Cycle 3'!$L$10:$L$999,0),1)),INDEX('Cycle 4'!G$10:G$999,MATCH($A1226,'Cycle 4'!$L$10:$L$999,0),1)),INDEX('Cycle 5'!G$10:G$999,MATCH($A1226,'Cycle 5'!$L$10:$L$999,0),1)),INDEX('Cycle 6'!G$10:G$999,MATCH($A1226,'Cycle 6'!$L$10:$L$999,0),1)),INDEX('Cycle 7'!G$10:G$999,MATCH($A1226,'Cycle 7'!$L$10:$L$999,0),1)),INDEX('Cycle 8'!G$10:G$999,MATCH($A1226,'Cycle 8'!$L$10:$L$999,0),1)),INDEX('Cycle 9'!G$10:G$999,MATCH($A1226,'Cycle 9'!$L$10:$L$999,0),1)),INDEX('Cycle 10'!G$10:G$999,MATCH($A1226,'Cycle 10'!$L$10:$L$999,0),1)),INDEX('Cycle 11'!G$10:G$999,MATCH($A1226,'Cycle 11'!$L$10:$L$999,0),1)),"")="","",IFERROR(IFERROR(IFERROR(IFERROR(IFERROR(IFERROR(IFERROR(IFERROR(IFERROR(IFERROR(IFERROR(IFERROR(INDEX(Summer!G$10:G$999,MATCH($A1226,Summer!$L$10:$L$999,0),1),INDEX('Cycle 1'!G$10:G$999,MATCH($A1226,'Cycle 1'!$L$10:$L$999,0),1)),INDEX('Cycle 2'!G$10:G$999,MATCH($A1226,'Cycle 2'!$L$10:$L$999,0),1)),INDEX('Cycle 3'!G$10:G$999,MATCH($A1226,'Cycle 3'!$L$10:$L$999,0),1)),INDEX('Cycle 4'!G$10:G$999,MATCH($A1226,'Cycle 4'!$L$10:$L$999,0),1)),INDEX('Cycle 5'!G$10:G$999,MATCH($A1226,'Cycle 5'!$L$10:$L$999,0),1)),INDEX('Cycle 6'!G$10:G$999,MATCH($A1226,'Cycle 6'!$L$10:$L$999,0),1)),INDEX('Cycle 7'!G$10:G$999,MATCH($A1226,'Cycle 7'!$L$10:$L$999,0),1)),INDEX('Cycle 8'!G$10:G$999,MATCH($A1226,'Cycle 8'!$L$10:$L$999,0),1)),INDEX('Cycle 9'!G$10:G$999,MATCH($A1226,'Cycle 9'!$L$10:$L$999,0),1)),INDEX('Cycle 10'!G$10:G$999,MATCH($A1226,'Cycle 10'!$L$10:$L$999,0),1)),INDEX('Cycle 11'!G$10:G$999,MATCH($A1226,'Cycle 11'!$L$10:$L$999,0),1)),""))</f>
        <v/>
      </c>
      <c r="I1226">
        <f>IFERROR(IF(C1226="",MAX(I$1:I1225),IF(ROW(C$2)=ROW(C1226),1,IF(ISERROR(VLOOKUP(C1226,C$2:C1225,1,FALSE)),MAX(I$1:I1225)+1,MAX(I$1:I1225)))),"")</f>
        <v>0</v>
      </c>
      <c r="J1226" t="str">
        <f t="shared" si="125"/>
        <v/>
      </c>
      <c r="K1226" t="str">
        <f t="shared" si="128"/>
        <v/>
      </c>
      <c r="L1226" t="str">
        <f t="shared" si="128"/>
        <v/>
      </c>
      <c r="M1226" t="str">
        <f t="shared" si="128"/>
        <v/>
      </c>
      <c r="N1226" t="str">
        <f t="shared" si="128"/>
        <v/>
      </c>
      <c r="O1226" t="str">
        <f t="shared" si="128"/>
        <v/>
      </c>
      <c r="P1226" t="str">
        <f t="shared" si="128"/>
        <v/>
      </c>
      <c r="Q1226" t="str">
        <f t="shared" si="128"/>
        <v/>
      </c>
      <c r="R1226" t="str">
        <f t="shared" si="128"/>
        <v/>
      </c>
      <c r="S1226" t="str">
        <f t="shared" si="128"/>
        <v/>
      </c>
      <c r="T1226" t="str">
        <f t="shared" si="128"/>
        <v/>
      </c>
      <c r="U1226" t="str">
        <f t="shared" si="128"/>
        <v/>
      </c>
      <c r="V1226" t="str">
        <f t="shared" si="128"/>
        <v/>
      </c>
      <c r="W1226" t="str">
        <f t="shared" si="126"/>
        <v/>
      </c>
      <c r="X1226">
        <f>IF(OR(H1226="No",H1226=""),0,IF(COUNTIFS(H$2:H1226,"Yes",C$2:C1226,C1226)&gt;1,0,COUNTIFS(H$2:H1226,"Yes",C$2:C1226,C1226)))+IF(X1225=$X$1,0,X1225)</f>
        <v>0</v>
      </c>
    </row>
    <row r="1227" spans="1:24" x14ac:dyDescent="0.3">
      <c r="A1227">
        <f>ROWS($A$2:$A1227)</f>
        <v>1226</v>
      </c>
      <c r="B1227" t="str">
        <f>IF(ISERROR(VLOOKUP(A1227,Summer!L$11:L$500,1,FALSE)),IF(ISERROR(VLOOKUP(A1227,'Cycle 1'!L$11:L$500,1,FALSE)),IF(ISERROR(VLOOKUP(A1227,'Cycle 2'!L$11:L$500,1,FALSE)),IF(ISERROR(VLOOKUP(A1227,'Cycle 3'!L$11:L$500,1,FALSE)),IF(ISERROR(VLOOKUP(A1227,'Cycle 4'!L$11:L$500,1,FALSE)),IF(ISERROR(VLOOKUP(A1227,'Cycle 5'!L$11:L$500,1,FALSE)),IF(ISERROR(VLOOKUP(A1227,'Cycle 6'!L$11:L$500,1,FALSE)),IF(ISERROR(VLOOKUP(A1227,'Cycle 7'!L$11:L$500,1,FALSE)),IF(ISERROR(VLOOKUP(A1227,'Cycle 8'!L$11:L$500,1,FALSE)),IF(ISERROR(VLOOKUP(A1227,'Cycle 9'!L$11:L$500,1,FALSE)),IF(ISERROR(VLOOKUP(A1227,'Cycle 10'!L$11:L$500,1,FALSE)),IF(ISERROR(VLOOKUP(A1227,'Cycle 11'!L$11:L$500,1,FALSE)),"","Cycle 11"),"Cycle 10"),"Cycle 9"),"Cycle 8"),"Cycle 7"),"Cycle 6"),"Cycle 5"),"Cycle 4"),"Cycle 3"),"Cycle 2"),"Cycle 1"),"Summer")</f>
        <v/>
      </c>
      <c r="C1227" t="str">
        <f>IF(IFERROR(IFERROR(IFERROR(IFERROR(IFERROR(IFERROR(IFERROR(IFERROR(IFERROR(IFERROR(IFERROR(IFERROR(INDEX(Summer!B$10:B$999,MATCH($A1227,Summer!$L$10:$L$999,0),1),INDEX('Cycle 1'!B$10:B$999,MATCH($A1227,'Cycle 1'!$L$10:$L$999,0),1)),INDEX('Cycle 2'!B$10:B$999,MATCH($A1227,'Cycle 2'!$L$10:$L$999,0),1)),INDEX('Cycle 3'!B$10:B$999,MATCH($A1227,'Cycle 3'!$L$10:$L$999,0),1)),INDEX('Cycle 4'!B$10:B$999,MATCH($A1227,'Cycle 4'!$L$10:$L$999,0),1)),INDEX('Cycle 5'!B$10:B$999,MATCH($A1227,'Cycle 5'!$L$10:$L$999,0),1)),INDEX('Cycle 6'!B$10:B$999,MATCH($A1227,'Cycle 6'!$L$10:$L$999,0),1)),INDEX('Cycle 7'!B$10:B$999,MATCH($A1227,'Cycle 7'!$L$10:$L$999,0),1)),INDEX('Cycle 8'!B$10:B$999,MATCH($A1227,'Cycle 8'!$L$10:$L$999,0),1)),INDEX('Cycle 9'!B$10:B$999,MATCH($A1227,'Cycle 9'!$L$10:$L$999,0),1)),INDEX('Cycle 10'!B$10:B$999,MATCH($A1227,'Cycle 10'!$L$10:$L$999,0),1)),INDEX('Cycle 11'!B$10:B$999,MATCH($A1227,'Cycle 11'!$L$10:$L$999,0),1)),"")="","",IFERROR(IFERROR(IFERROR(IFERROR(IFERROR(IFERROR(IFERROR(IFERROR(IFERROR(IFERROR(IFERROR(IFERROR(INDEX(Summer!B$10:B$999,MATCH($A1227,Summer!$L$10:$L$999,0),1),INDEX('Cycle 1'!B$10:B$999,MATCH($A1227,'Cycle 1'!$L$10:$L$999,0),1)),INDEX('Cycle 2'!B$10:B$999,MATCH($A1227,'Cycle 2'!$L$10:$L$999,0),1)),INDEX('Cycle 3'!B$10:B$999,MATCH($A1227,'Cycle 3'!$L$10:$L$999,0),1)),INDEX('Cycle 4'!B$10:B$999,MATCH($A1227,'Cycle 4'!$L$10:$L$999,0),1)),INDEX('Cycle 5'!B$10:B$999,MATCH($A1227,'Cycle 5'!$L$10:$L$999,0),1)),INDEX('Cycle 6'!B$10:B$999,MATCH($A1227,'Cycle 6'!$L$10:$L$999,0),1)),INDEX('Cycle 7'!B$10:B$999,MATCH($A1227,'Cycle 7'!$L$10:$L$999,0),1)),INDEX('Cycle 8'!B$10:B$999,MATCH($A1227,'Cycle 8'!$L$10:$L$999,0),1)),INDEX('Cycle 9'!B$10:B$999,MATCH($A1227,'Cycle 9'!$L$10:$L$999,0),1)),INDEX('Cycle 10'!B$10:B$999,MATCH($A1227,'Cycle 10'!$L$10:$L$999,0),1)),INDEX('Cycle 11'!B$10:B$999,MATCH($A1227,'Cycle 11'!$L$10:$L$999,0),1)),""))</f>
        <v/>
      </c>
      <c r="D1227" t="str">
        <f>IF(IFERROR(IFERROR(IFERROR(IFERROR(IFERROR(IFERROR(IFERROR(IFERROR(IFERROR(IFERROR(IFERROR(IFERROR(INDEX(Summer!C$10:C$999,MATCH($A1227,Summer!$L$10:$L$999,0),1),INDEX('Cycle 1'!C$10:C$999,MATCH($A1227,'Cycle 1'!$L$10:$L$999,0),1)),INDEX('Cycle 2'!C$10:C$999,MATCH($A1227,'Cycle 2'!$L$10:$L$999,0),1)),INDEX('Cycle 3'!C$10:C$999,MATCH($A1227,'Cycle 3'!$L$10:$L$999,0),1)),INDEX('Cycle 4'!C$10:C$999,MATCH($A1227,'Cycle 4'!$L$10:$L$999,0),1)),INDEX('Cycle 5'!C$10:C$999,MATCH($A1227,'Cycle 5'!$L$10:$L$999,0),1)),INDEX('Cycle 6'!C$10:C$999,MATCH($A1227,'Cycle 6'!$L$10:$L$999,0),1)),INDEX('Cycle 7'!C$10:C$999,MATCH($A1227,'Cycle 7'!$L$10:$L$999,0),1)),INDEX('Cycle 8'!C$10:C$999,MATCH($A1227,'Cycle 8'!$L$10:$L$999,0),1)),INDEX('Cycle 9'!C$10:C$999,MATCH($A1227,'Cycle 9'!$L$10:$L$999,0),1)),INDEX('Cycle 10'!C$10:C$999,MATCH($A1227,'Cycle 10'!$L$10:$L$999,0),1)),INDEX('Cycle 11'!C$10:C$999,MATCH($A1227,'Cycle 11'!$L$10:$L$999,0),1)),"")="","",IFERROR(IFERROR(IFERROR(IFERROR(IFERROR(IFERROR(IFERROR(IFERROR(IFERROR(IFERROR(IFERROR(IFERROR(INDEX(Summer!C$10:C$999,MATCH($A1227,Summer!$L$10:$L$999,0),1),INDEX('Cycle 1'!C$10:C$999,MATCH($A1227,'Cycle 1'!$L$10:$L$999,0),1)),INDEX('Cycle 2'!C$10:C$999,MATCH($A1227,'Cycle 2'!$L$10:$L$999,0),1)),INDEX('Cycle 3'!C$10:C$999,MATCH($A1227,'Cycle 3'!$L$10:$L$999,0),1)),INDEX('Cycle 4'!C$10:C$999,MATCH($A1227,'Cycle 4'!$L$10:$L$999,0),1)),INDEX('Cycle 5'!C$10:C$999,MATCH($A1227,'Cycle 5'!$L$10:$L$999,0),1)),INDEX('Cycle 6'!C$10:C$999,MATCH($A1227,'Cycle 6'!$L$10:$L$999,0),1)),INDEX('Cycle 7'!C$10:C$999,MATCH($A1227,'Cycle 7'!$L$10:$L$999,0),1)),INDEX('Cycle 8'!C$10:C$999,MATCH($A1227,'Cycle 8'!$L$10:$L$999,0),1)),INDEX('Cycle 9'!C$10:C$999,MATCH($A1227,'Cycle 9'!$L$10:$L$999,0),1)),INDEX('Cycle 10'!C$10:C$999,MATCH($A1227,'Cycle 10'!$L$10:$L$999,0),1)),INDEX('Cycle 11'!C$10:C$999,MATCH($A1227,'Cycle 11'!$L$10:$L$999,0),1)),""))</f>
        <v/>
      </c>
      <c r="E1227" t="str">
        <f>IF(IFERROR(IFERROR(IFERROR(IFERROR(IFERROR(IFERROR(IFERROR(IFERROR(IFERROR(IFERROR(IFERROR(IFERROR(INDEX(Summer!D$10:D$999,MATCH($A1227,Summer!$L$10:$L$999,0),1),INDEX('Cycle 1'!D$10:D$999,MATCH($A1227,'Cycle 1'!$L$10:$L$999,0),1)),INDEX('Cycle 2'!D$10:D$999,MATCH($A1227,'Cycle 2'!$L$10:$L$999,0),1)),INDEX('Cycle 3'!D$10:D$999,MATCH($A1227,'Cycle 3'!$L$10:$L$999,0),1)),INDEX('Cycle 4'!D$10:D$999,MATCH($A1227,'Cycle 4'!$L$10:$L$999,0),1)),INDEX('Cycle 5'!D$10:D$999,MATCH($A1227,'Cycle 5'!$L$10:$L$999,0),1)),INDEX('Cycle 6'!D$10:D$999,MATCH($A1227,'Cycle 6'!$L$10:$L$999,0),1)),INDEX('Cycle 7'!D$10:D$999,MATCH($A1227,'Cycle 7'!$L$10:$L$999,0),1)),INDEX('Cycle 8'!D$10:D$999,MATCH($A1227,'Cycle 8'!$L$10:$L$999,0),1)),INDEX('Cycle 9'!D$10:D$999,MATCH($A1227,'Cycle 9'!$L$10:$L$999,0),1)),INDEX('Cycle 10'!D$10:D$999,MATCH($A1227,'Cycle 10'!$L$10:$L$999,0),1)),INDEX('Cycle 11'!D$10:D$999,MATCH($A1227,'Cycle 11'!$L$10:$L$999,0),1)),"")="","",IFERROR(IFERROR(IFERROR(IFERROR(IFERROR(IFERROR(IFERROR(IFERROR(IFERROR(IFERROR(IFERROR(IFERROR(INDEX(Summer!D$10:D$999,MATCH($A1227,Summer!$L$10:$L$999,0),1),INDEX('Cycle 1'!D$10:D$999,MATCH($A1227,'Cycle 1'!$L$10:$L$999,0),1)),INDEX('Cycle 2'!D$10:D$999,MATCH($A1227,'Cycle 2'!$L$10:$L$999,0),1)),INDEX('Cycle 3'!D$10:D$999,MATCH($A1227,'Cycle 3'!$L$10:$L$999,0),1)),INDEX('Cycle 4'!D$10:D$999,MATCH($A1227,'Cycle 4'!$L$10:$L$999,0),1)),INDEX('Cycle 5'!D$10:D$999,MATCH($A1227,'Cycle 5'!$L$10:$L$999,0),1)),INDEX('Cycle 6'!D$10:D$999,MATCH($A1227,'Cycle 6'!$L$10:$L$999,0),1)),INDEX('Cycle 7'!D$10:D$999,MATCH($A1227,'Cycle 7'!$L$10:$L$999,0),1)),INDEX('Cycle 8'!D$10:D$999,MATCH($A1227,'Cycle 8'!$L$10:$L$999,0),1)),INDEX('Cycle 9'!D$10:D$999,MATCH($A1227,'Cycle 9'!$L$10:$L$999,0),1)),INDEX('Cycle 10'!D$10:D$999,MATCH($A1227,'Cycle 10'!$L$10:$L$999,0),1)),INDEX('Cycle 11'!D$10:D$999,MATCH($A1227,'Cycle 11'!$L$10:$L$999,0),1)),""))</f>
        <v/>
      </c>
      <c r="F1227" t="str">
        <f>IF(IFERROR(IFERROR(IFERROR(IFERROR(IFERROR(IFERROR(IFERROR(IFERROR(IFERROR(IFERROR(IFERROR(IFERROR(INDEX(Summer!E$10:E$999,MATCH($A1227,Summer!$L$10:$L$999,0),1),INDEX('Cycle 1'!E$10:E$999,MATCH($A1227,'Cycle 1'!$L$10:$L$999,0),1)),INDEX('Cycle 2'!E$10:E$999,MATCH($A1227,'Cycle 2'!$L$10:$L$999,0),1)),INDEX('Cycle 3'!E$10:E$999,MATCH($A1227,'Cycle 3'!$L$10:$L$999,0),1)),INDEX('Cycle 4'!E$10:E$999,MATCH($A1227,'Cycle 4'!$L$10:$L$999,0),1)),INDEX('Cycle 5'!E$10:E$999,MATCH($A1227,'Cycle 5'!$L$10:$L$999,0),1)),INDEX('Cycle 6'!E$10:E$999,MATCH($A1227,'Cycle 6'!$L$10:$L$999,0),1)),INDEX('Cycle 7'!E$10:E$999,MATCH($A1227,'Cycle 7'!$L$10:$L$999,0),1)),INDEX('Cycle 8'!E$10:E$999,MATCH($A1227,'Cycle 8'!$L$10:$L$999,0),1)),INDEX('Cycle 9'!E$10:E$999,MATCH($A1227,'Cycle 9'!$L$10:$L$999,0),1)),INDEX('Cycle 10'!E$10:E$999,MATCH($A1227,'Cycle 10'!$L$10:$L$999,0),1)),INDEX('Cycle 11'!E$10:E$999,MATCH($A1227,'Cycle 11'!$L$10:$L$999,0),1)),"")="","",IFERROR(IFERROR(IFERROR(IFERROR(IFERROR(IFERROR(IFERROR(IFERROR(IFERROR(IFERROR(IFERROR(IFERROR(INDEX(Summer!E$10:E$999,MATCH($A1227,Summer!$L$10:$L$999,0),1),INDEX('Cycle 1'!E$10:E$999,MATCH($A1227,'Cycle 1'!$L$10:$L$999,0),1)),INDEX('Cycle 2'!E$10:E$999,MATCH($A1227,'Cycle 2'!$L$10:$L$999,0),1)),INDEX('Cycle 3'!E$10:E$999,MATCH($A1227,'Cycle 3'!$L$10:$L$999,0),1)),INDEX('Cycle 4'!E$10:E$999,MATCH($A1227,'Cycle 4'!$L$10:$L$999,0),1)),INDEX('Cycle 5'!E$10:E$999,MATCH($A1227,'Cycle 5'!$L$10:$L$999,0),1)),INDEX('Cycle 6'!E$10:E$999,MATCH($A1227,'Cycle 6'!$L$10:$L$999,0),1)),INDEX('Cycle 7'!E$10:E$999,MATCH($A1227,'Cycle 7'!$L$10:$L$999,0),1)),INDEX('Cycle 8'!E$10:E$999,MATCH($A1227,'Cycle 8'!$L$10:$L$999,0),1)),INDEX('Cycle 9'!E$10:E$999,MATCH($A1227,'Cycle 9'!$L$10:$L$999,0),1)),INDEX('Cycle 10'!E$10:E$999,MATCH($A1227,'Cycle 10'!$L$10:$L$999,0),1)),INDEX('Cycle 11'!E$10:E$999,MATCH($A1227,'Cycle 11'!$L$10:$L$999,0),1)),""))</f>
        <v/>
      </c>
      <c r="G1227" t="str">
        <f>IF(IFERROR(IFERROR(IFERROR(IFERROR(IFERROR(IFERROR(IFERROR(IFERROR(IFERROR(IFERROR(IFERROR(IFERROR(INDEX(Summer!F$10:F$999,MATCH($A1227,Summer!$L$10:$L$999,0),1),INDEX('Cycle 1'!F$10:F$999,MATCH($A1227,'Cycle 1'!$L$10:$L$999,0),1)),INDEX('Cycle 2'!F$10:F$999,MATCH($A1227,'Cycle 2'!$L$10:$L$999,0),1)),INDEX('Cycle 3'!F$10:F$999,MATCH($A1227,'Cycle 3'!$L$10:$L$999,0),1)),INDEX('Cycle 4'!F$10:F$999,MATCH($A1227,'Cycle 4'!$L$10:$L$999,0),1)),INDEX('Cycle 5'!F$10:F$999,MATCH($A1227,'Cycle 5'!$L$10:$L$999,0),1)),INDEX('Cycle 6'!F$10:F$999,MATCH($A1227,'Cycle 6'!$L$10:$L$999,0),1)),INDEX('Cycle 7'!F$10:F$999,MATCH($A1227,'Cycle 7'!$L$10:$L$999,0),1)),INDEX('Cycle 8'!F$10:F$999,MATCH($A1227,'Cycle 8'!$L$10:$L$999,0),1)),INDEX('Cycle 9'!F$10:F$999,MATCH($A1227,'Cycle 9'!$L$10:$L$999,0),1)),INDEX('Cycle 10'!F$10:F$999,MATCH($A1227,'Cycle 10'!$L$10:$L$999,0),1)),INDEX('Cycle 11'!F$10:F$999,MATCH($A1227,'Cycle 11'!$L$10:$L$999,0),1)),"")="","",IFERROR(IFERROR(IFERROR(IFERROR(IFERROR(IFERROR(IFERROR(IFERROR(IFERROR(IFERROR(IFERROR(IFERROR(INDEX(Summer!F$10:F$999,MATCH($A1227,Summer!$L$10:$L$999,0),1),INDEX('Cycle 1'!F$10:F$999,MATCH($A1227,'Cycle 1'!$L$10:$L$999,0),1)),INDEX('Cycle 2'!F$10:F$999,MATCH($A1227,'Cycle 2'!$L$10:$L$999,0),1)),INDEX('Cycle 3'!F$10:F$999,MATCH($A1227,'Cycle 3'!$L$10:$L$999,0),1)),INDEX('Cycle 4'!F$10:F$999,MATCH($A1227,'Cycle 4'!$L$10:$L$999,0),1)),INDEX('Cycle 5'!F$10:F$999,MATCH($A1227,'Cycle 5'!$L$10:$L$999,0),1)),INDEX('Cycle 6'!F$10:F$999,MATCH($A1227,'Cycle 6'!$L$10:$L$999,0),1)),INDEX('Cycle 7'!F$10:F$999,MATCH($A1227,'Cycle 7'!$L$10:$L$999,0),1)),INDEX('Cycle 8'!F$10:F$999,MATCH($A1227,'Cycle 8'!$L$10:$L$999,0),1)),INDEX('Cycle 9'!F$10:F$999,MATCH($A1227,'Cycle 9'!$L$10:$L$999,0),1)),INDEX('Cycle 10'!F$10:F$999,MATCH($A1227,'Cycle 10'!$L$10:$L$999,0),1)),INDEX('Cycle 11'!F$10:F$999,MATCH($A1227,'Cycle 11'!$L$10:$L$999,0),1)),""))</f>
        <v/>
      </c>
      <c r="H1227" t="str">
        <f>IF(IFERROR(IFERROR(IFERROR(IFERROR(IFERROR(IFERROR(IFERROR(IFERROR(IFERROR(IFERROR(IFERROR(IFERROR(INDEX(Summer!G$10:G$999,MATCH($A1227,Summer!$L$10:$L$999,0),1),INDEX('Cycle 1'!G$10:G$999,MATCH($A1227,'Cycle 1'!$L$10:$L$999,0),1)),INDEX('Cycle 2'!G$10:G$999,MATCH($A1227,'Cycle 2'!$L$10:$L$999,0),1)),INDEX('Cycle 3'!G$10:G$999,MATCH($A1227,'Cycle 3'!$L$10:$L$999,0),1)),INDEX('Cycle 4'!G$10:G$999,MATCH($A1227,'Cycle 4'!$L$10:$L$999,0),1)),INDEX('Cycle 5'!G$10:G$999,MATCH($A1227,'Cycle 5'!$L$10:$L$999,0),1)),INDEX('Cycle 6'!G$10:G$999,MATCH($A1227,'Cycle 6'!$L$10:$L$999,0),1)),INDEX('Cycle 7'!G$10:G$999,MATCH($A1227,'Cycle 7'!$L$10:$L$999,0),1)),INDEX('Cycle 8'!G$10:G$999,MATCH($A1227,'Cycle 8'!$L$10:$L$999,0),1)),INDEX('Cycle 9'!G$10:G$999,MATCH($A1227,'Cycle 9'!$L$10:$L$999,0),1)),INDEX('Cycle 10'!G$10:G$999,MATCH($A1227,'Cycle 10'!$L$10:$L$999,0),1)),INDEX('Cycle 11'!G$10:G$999,MATCH($A1227,'Cycle 11'!$L$10:$L$999,0),1)),"")="","",IFERROR(IFERROR(IFERROR(IFERROR(IFERROR(IFERROR(IFERROR(IFERROR(IFERROR(IFERROR(IFERROR(IFERROR(INDEX(Summer!G$10:G$999,MATCH($A1227,Summer!$L$10:$L$999,0),1),INDEX('Cycle 1'!G$10:G$999,MATCH($A1227,'Cycle 1'!$L$10:$L$999,0),1)),INDEX('Cycle 2'!G$10:G$999,MATCH($A1227,'Cycle 2'!$L$10:$L$999,0),1)),INDEX('Cycle 3'!G$10:G$999,MATCH($A1227,'Cycle 3'!$L$10:$L$999,0),1)),INDEX('Cycle 4'!G$10:G$999,MATCH($A1227,'Cycle 4'!$L$10:$L$999,0),1)),INDEX('Cycle 5'!G$10:G$999,MATCH($A1227,'Cycle 5'!$L$10:$L$999,0),1)),INDEX('Cycle 6'!G$10:G$999,MATCH($A1227,'Cycle 6'!$L$10:$L$999,0),1)),INDEX('Cycle 7'!G$10:G$999,MATCH($A1227,'Cycle 7'!$L$10:$L$999,0),1)),INDEX('Cycle 8'!G$10:G$999,MATCH($A1227,'Cycle 8'!$L$10:$L$999,0),1)),INDEX('Cycle 9'!G$10:G$999,MATCH($A1227,'Cycle 9'!$L$10:$L$999,0),1)),INDEX('Cycle 10'!G$10:G$999,MATCH($A1227,'Cycle 10'!$L$10:$L$999,0),1)),INDEX('Cycle 11'!G$10:G$999,MATCH($A1227,'Cycle 11'!$L$10:$L$999,0),1)),""))</f>
        <v/>
      </c>
      <c r="I1227">
        <f>IFERROR(IF(C1227="",MAX(I$1:I1226),IF(ROW(C$2)=ROW(C1227),1,IF(ISERROR(VLOOKUP(C1227,C$2:C1226,1,FALSE)),MAX(I$1:I1226)+1,MAX(I$1:I1226)))),"")</f>
        <v>0</v>
      </c>
      <c r="J1227" t="str">
        <f t="shared" si="125"/>
        <v/>
      </c>
      <c r="K1227" t="str">
        <f t="shared" si="128"/>
        <v/>
      </c>
      <c r="L1227" t="str">
        <f t="shared" si="128"/>
        <v/>
      </c>
      <c r="M1227" t="str">
        <f t="shared" si="128"/>
        <v/>
      </c>
      <c r="N1227" t="str">
        <f t="shared" si="128"/>
        <v/>
      </c>
      <c r="O1227" t="str">
        <f t="shared" si="128"/>
        <v/>
      </c>
      <c r="P1227" t="str">
        <f t="shared" si="128"/>
        <v/>
      </c>
      <c r="Q1227" t="str">
        <f t="shared" si="128"/>
        <v/>
      </c>
      <c r="R1227" t="str">
        <f t="shared" si="128"/>
        <v/>
      </c>
      <c r="S1227" t="str">
        <f t="shared" si="128"/>
        <v/>
      </c>
      <c r="T1227" t="str">
        <f t="shared" si="128"/>
        <v/>
      </c>
      <c r="U1227" t="str">
        <f t="shared" si="128"/>
        <v/>
      </c>
      <c r="V1227" t="str">
        <f t="shared" si="128"/>
        <v/>
      </c>
      <c r="W1227" t="str">
        <f t="shared" si="126"/>
        <v/>
      </c>
      <c r="X1227">
        <f>IF(OR(H1227="No",H1227=""),0,IF(COUNTIFS(H$2:H1227,"Yes",C$2:C1227,C1227)&gt;1,0,COUNTIFS(H$2:H1227,"Yes",C$2:C1227,C1227)))+IF(X1226=$X$1,0,X1226)</f>
        <v>0</v>
      </c>
    </row>
    <row r="1228" spans="1:24" x14ac:dyDescent="0.3">
      <c r="A1228">
        <f>ROWS($A$2:$A1228)</f>
        <v>1227</v>
      </c>
      <c r="B1228" t="str">
        <f>IF(ISERROR(VLOOKUP(A1228,Summer!L$11:L$500,1,FALSE)),IF(ISERROR(VLOOKUP(A1228,'Cycle 1'!L$11:L$500,1,FALSE)),IF(ISERROR(VLOOKUP(A1228,'Cycle 2'!L$11:L$500,1,FALSE)),IF(ISERROR(VLOOKUP(A1228,'Cycle 3'!L$11:L$500,1,FALSE)),IF(ISERROR(VLOOKUP(A1228,'Cycle 4'!L$11:L$500,1,FALSE)),IF(ISERROR(VLOOKUP(A1228,'Cycle 5'!L$11:L$500,1,FALSE)),IF(ISERROR(VLOOKUP(A1228,'Cycle 6'!L$11:L$500,1,FALSE)),IF(ISERROR(VLOOKUP(A1228,'Cycle 7'!L$11:L$500,1,FALSE)),IF(ISERROR(VLOOKUP(A1228,'Cycle 8'!L$11:L$500,1,FALSE)),IF(ISERROR(VLOOKUP(A1228,'Cycle 9'!L$11:L$500,1,FALSE)),IF(ISERROR(VLOOKUP(A1228,'Cycle 10'!L$11:L$500,1,FALSE)),IF(ISERROR(VLOOKUP(A1228,'Cycle 11'!L$11:L$500,1,FALSE)),"","Cycle 11"),"Cycle 10"),"Cycle 9"),"Cycle 8"),"Cycle 7"),"Cycle 6"),"Cycle 5"),"Cycle 4"),"Cycle 3"),"Cycle 2"),"Cycle 1"),"Summer")</f>
        <v/>
      </c>
      <c r="C1228" t="str">
        <f>IF(IFERROR(IFERROR(IFERROR(IFERROR(IFERROR(IFERROR(IFERROR(IFERROR(IFERROR(IFERROR(IFERROR(IFERROR(INDEX(Summer!B$10:B$999,MATCH($A1228,Summer!$L$10:$L$999,0),1),INDEX('Cycle 1'!B$10:B$999,MATCH($A1228,'Cycle 1'!$L$10:$L$999,0),1)),INDEX('Cycle 2'!B$10:B$999,MATCH($A1228,'Cycle 2'!$L$10:$L$999,0),1)),INDEX('Cycle 3'!B$10:B$999,MATCH($A1228,'Cycle 3'!$L$10:$L$999,0),1)),INDEX('Cycle 4'!B$10:B$999,MATCH($A1228,'Cycle 4'!$L$10:$L$999,0),1)),INDEX('Cycle 5'!B$10:B$999,MATCH($A1228,'Cycle 5'!$L$10:$L$999,0),1)),INDEX('Cycle 6'!B$10:B$999,MATCH($A1228,'Cycle 6'!$L$10:$L$999,0),1)),INDEX('Cycle 7'!B$10:B$999,MATCH($A1228,'Cycle 7'!$L$10:$L$999,0),1)),INDEX('Cycle 8'!B$10:B$999,MATCH($A1228,'Cycle 8'!$L$10:$L$999,0),1)),INDEX('Cycle 9'!B$10:B$999,MATCH($A1228,'Cycle 9'!$L$10:$L$999,0),1)),INDEX('Cycle 10'!B$10:B$999,MATCH($A1228,'Cycle 10'!$L$10:$L$999,0),1)),INDEX('Cycle 11'!B$10:B$999,MATCH($A1228,'Cycle 11'!$L$10:$L$999,0),1)),"")="","",IFERROR(IFERROR(IFERROR(IFERROR(IFERROR(IFERROR(IFERROR(IFERROR(IFERROR(IFERROR(IFERROR(IFERROR(INDEX(Summer!B$10:B$999,MATCH($A1228,Summer!$L$10:$L$999,0),1),INDEX('Cycle 1'!B$10:B$999,MATCH($A1228,'Cycle 1'!$L$10:$L$999,0),1)),INDEX('Cycle 2'!B$10:B$999,MATCH($A1228,'Cycle 2'!$L$10:$L$999,0),1)),INDEX('Cycle 3'!B$10:B$999,MATCH($A1228,'Cycle 3'!$L$10:$L$999,0),1)),INDEX('Cycle 4'!B$10:B$999,MATCH($A1228,'Cycle 4'!$L$10:$L$999,0),1)),INDEX('Cycle 5'!B$10:B$999,MATCH($A1228,'Cycle 5'!$L$10:$L$999,0),1)),INDEX('Cycle 6'!B$10:B$999,MATCH($A1228,'Cycle 6'!$L$10:$L$999,0),1)),INDEX('Cycle 7'!B$10:B$999,MATCH($A1228,'Cycle 7'!$L$10:$L$999,0),1)),INDEX('Cycle 8'!B$10:B$999,MATCH($A1228,'Cycle 8'!$L$10:$L$999,0),1)),INDEX('Cycle 9'!B$10:B$999,MATCH($A1228,'Cycle 9'!$L$10:$L$999,0),1)),INDEX('Cycle 10'!B$10:B$999,MATCH($A1228,'Cycle 10'!$L$10:$L$999,0),1)),INDEX('Cycle 11'!B$10:B$999,MATCH($A1228,'Cycle 11'!$L$10:$L$999,0),1)),""))</f>
        <v/>
      </c>
      <c r="D1228" t="str">
        <f>IF(IFERROR(IFERROR(IFERROR(IFERROR(IFERROR(IFERROR(IFERROR(IFERROR(IFERROR(IFERROR(IFERROR(IFERROR(INDEX(Summer!C$10:C$999,MATCH($A1228,Summer!$L$10:$L$999,0),1),INDEX('Cycle 1'!C$10:C$999,MATCH($A1228,'Cycle 1'!$L$10:$L$999,0),1)),INDEX('Cycle 2'!C$10:C$999,MATCH($A1228,'Cycle 2'!$L$10:$L$999,0),1)),INDEX('Cycle 3'!C$10:C$999,MATCH($A1228,'Cycle 3'!$L$10:$L$999,0),1)),INDEX('Cycle 4'!C$10:C$999,MATCH($A1228,'Cycle 4'!$L$10:$L$999,0),1)),INDEX('Cycle 5'!C$10:C$999,MATCH($A1228,'Cycle 5'!$L$10:$L$999,0),1)),INDEX('Cycle 6'!C$10:C$999,MATCH($A1228,'Cycle 6'!$L$10:$L$999,0),1)),INDEX('Cycle 7'!C$10:C$999,MATCH($A1228,'Cycle 7'!$L$10:$L$999,0),1)),INDEX('Cycle 8'!C$10:C$999,MATCH($A1228,'Cycle 8'!$L$10:$L$999,0),1)),INDEX('Cycle 9'!C$10:C$999,MATCH($A1228,'Cycle 9'!$L$10:$L$999,0),1)),INDEX('Cycle 10'!C$10:C$999,MATCH($A1228,'Cycle 10'!$L$10:$L$999,0),1)),INDEX('Cycle 11'!C$10:C$999,MATCH($A1228,'Cycle 11'!$L$10:$L$999,0),1)),"")="","",IFERROR(IFERROR(IFERROR(IFERROR(IFERROR(IFERROR(IFERROR(IFERROR(IFERROR(IFERROR(IFERROR(IFERROR(INDEX(Summer!C$10:C$999,MATCH($A1228,Summer!$L$10:$L$999,0),1),INDEX('Cycle 1'!C$10:C$999,MATCH($A1228,'Cycle 1'!$L$10:$L$999,0),1)),INDEX('Cycle 2'!C$10:C$999,MATCH($A1228,'Cycle 2'!$L$10:$L$999,0),1)),INDEX('Cycle 3'!C$10:C$999,MATCH($A1228,'Cycle 3'!$L$10:$L$999,0),1)),INDEX('Cycle 4'!C$10:C$999,MATCH($A1228,'Cycle 4'!$L$10:$L$999,0),1)),INDEX('Cycle 5'!C$10:C$999,MATCH($A1228,'Cycle 5'!$L$10:$L$999,0),1)),INDEX('Cycle 6'!C$10:C$999,MATCH($A1228,'Cycle 6'!$L$10:$L$999,0),1)),INDEX('Cycle 7'!C$10:C$999,MATCH($A1228,'Cycle 7'!$L$10:$L$999,0),1)),INDEX('Cycle 8'!C$10:C$999,MATCH($A1228,'Cycle 8'!$L$10:$L$999,0),1)),INDEX('Cycle 9'!C$10:C$999,MATCH($A1228,'Cycle 9'!$L$10:$L$999,0),1)),INDEX('Cycle 10'!C$10:C$999,MATCH($A1228,'Cycle 10'!$L$10:$L$999,0),1)),INDEX('Cycle 11'!C$10:C$999,MATCH($A1228,'Cycle 11'!$L$10:$L$999,0),1)),""))</f>
        <v/>
      </c>
      <c r="E1228" t="str">
        <f>IF(IFERROR(IFERROR(IFERROR(IFERROR(IFERROR(IFERROR(IFERROR(IFERROR(IFERROR(IFERROR(IFERROR(IFERROR(INDEX(Summer!D$10:D$999,MATCH($A1228,Summer!$L$10:$L$999,0),1),INDEX('Cycle 1'!D$10:D$999,MATCH($A1228,'Cycle 1'!$L$10:$L$999,0),1)),INDEX('Cycle 2'!D$10:D$999,MATCH($A1228,'Cycle 2'!$L$10:$L$999,0),1)),INDEX('Cycle 3'!D$10:D$999,MATCH($A1228,'Cycle 3'!$L$10:$L$999,0),1)),INDEX('Cycle 4'!D$10:D$999,MATCH($A1228,'Cycle 4'!$L$10:$L$999,0),1)),INDEX('Cycle 5'!D$10:D$999,MATCH($A1228,'Cycle 5'!$L$10:$L$999,0),1)),INDEX('Cycle 6'!D$10:D$999,MATCH($A1228,'Cycle 6'!$L$10:$L$999,0),1)),INDEX('Cycle 7'!D$10:D$999,MATCH($A1228,'Cycle 7'!$L$10:$L$999,0),1)),INDEX('Cycle 8'!D$10:D$999,MATCH($A1228,'Cycle 8'!$L$10:$L$999,0),1)),INDEX('Cycle 9'!D$10:D$999,MATCH($A1228,'Cycle 9'!$L$10:$L$999,0),1)),INDEX('Cycle 10'!D$10:D$999,MATCH($A1228,'Cycle 10'!$L$10:$L$999,0),1)),INDEX('Cycle 11'!D$10:D$999,MATCH($A1228,'Cycle 11'!$L$10:$L$999,0),1)),"")="","",IFERROR(IFERROR(IFERROR(IFERROR(IFERROR(IFERROR(IFERROR(IFERROR(IFERROR(IFERROR(IFERROR(IFERROR(INDEX(Summer!D$10:D$999,MATCH($A1228,Summer!$L$10:$L$999,0),1),INDEX('Cycle 1'!D$10:D$999,MATCH($A1228,'Cycle 1'!$L$10:$L$999,0),1)),INDEX('Cycle 2'!D$10:D$999,MATCH($A1228,'Cycle 2'!$L$10:$L$999,0),1)),INDEX('Cycle 3'!D$10:D$999,MATCH($A1228,'Cycle 3'!$L$10:$L$999,0),1)),INDEX('Cycle 4'!D$10:D$999,MATCH($A1228,'Cycle 4'!$L$10:$L$999,0),1)),INDEX('Cycle 5'!D$10:D$999,MATCH($A1228,'Cycle 5'!$L$10:$L$999,0),1)),INDEX('Cycle 6'!D$10:D$999,MATCH($A1228,'Cycle 6'!$L$10:$L$999,0),1)),INDEX('Cycle 7'!D$10:D$999,MATCH($A1228,'Cycle 7'!$L$10:$L$999,0),1)),INDEX('Cycle 8'!D$10:D$999,MATCH($A1228,'Cycle 8'!$L$10:$L$999,0),1)),INDEX('Cycle 9'!D$10:D$999,MATCH($A1228,'Cycle 9'!$L$10:$L$999,0),1)),INDEX('Cycle 10'!D$10:D$999,MATCH($A1228,'Cycle 10'!$L$10:$L$999,0),1)),INDEX('Cycle 11'!D$10:D$999,MATCH($A1228,'Cycle 11'!$L$10:$L$999,0),1)),""))</f>
        <v/>
      </c>
      <c r="F1228" t="str">
        <f>IF(IFERROR(IFERROR(IFERROR(IFERROR(IFERROR(IFERROR(IFERROR(IFERROR(IFERROR(IFERROR(IFERROR(IFERROR(INDEX(Summer!E$10:E$999,MATCH($A1228,Summer!$L$10:$L$999,0),1),INDEX('Cycle 1'!E$10:E$999,MATCH($A1228,'Cycle 1'!$L$10:$L$999,0),1)),INDEX('Cycle 2'!E$10:E$999,MATCH($A1228,'Cycle 2'!$L$10:$L$999,0),1)),INDEX('Cycle 3'!E$10:E$999,MATCH($A1228,'Cycle 3'!$L$10:$L$999,0),1)),INDEX('Cycle 4'!E$10:E$999,MATCH($A1228,'Cycle 4'!$L$10:$L$999,0),1)),INDEX('Cycle 5'!E$10:E$999,MATCH($A1228,'Cycle 5'!$L$10:$L$999,0),1)),INDEX('Cycle 6'!E$10:E$999,MATCH($A1228,'Cycle 6'!$L$10:$L$999,0),1)),INDEX('Cycle 7'!E$10:E$999,MATCH($A1228,'Cycle 7'!$L$10:$L$999,0),1)),INDEX('Cycle 8'!E$10:E$999,MATCH($A1228,'Cycle 8'!$L$10:$L$999,0),1)),INDEX('Cycle 9'!E$10:E$999,MATCH($A1228,'Cycle 9'!$L$10:$L$999,0),1)),INDEX('Cycle 10'!E$10:E$999,MATCH($A1228,'Cycle 10'!$L$10:$L$999,0),1)),INDEX('Cycle 11'!E$10:E$999,MATCH($A1228,'Cycle 11'!$L$10:$L$999,0),1)),"")="","",IFERROR(IFERROR(IFERROR(IFERROR(IFERROR(IFERROR(IFERROR(IFERROR(IFERROR(IFERROR(IFERROR(IFERROR(INDEX(Summer!E$10:E$999,MATCH($A1228,Summer!$L$10:$L$999,0),1),INDEX('Cycle 1'!E$10:E$999,MATCH($A1228,'Cycle 1'!$L$10:$L$999,0),1)),INDEX('Cycle 2'!E$10:E$999,MATCH($A1228,'Cycle 2'!$L$10:$L$999,0),1)),INDEX('Cycle 3'!E$10:E$999,MATCH($A1228,'Cycle 3'!$L$10:$L$999,0),1)),INDEX('Cycle 4'!E$10:E$999,MATCH($A1228,'Cycle 4'!$L$10:$L$999,0),1)),INDEX('Cycle 5'!E$10:E$999,MATCH($A1228,'Cycle 5'!$L$10:$L$999,0),1)),INDEX('Cycle 6'!E$10:E$999,MATCH($A1228,'Cycle 6'!$L$10:$L$999,0),1)),INDEX('Cycle 7'!E$10:E$999,MATCH($A1228,'Cycle 7'!$L$10:$L$999,0),1)),INDEX('Cycle 8'!E$10:E$999,MATCH($A1228,'Cycle 8'!$L$10:$L$999,0),1)),INDEX('Cycle 9'!E$10:E$999,MATCH($A1228,'Cycle 9'!$L$10:$L$999,0),1)),INDEX('Cycle 10'!E$10:E$999,MATCH($A1228,'Cycle 10'!$L$10:$L$999,0),1)),INDEX('Cycle 11'!E$10:E$999,MATCH($A1228,'Cycle 11'!$L$10:$L$999,0),1)),""))</f>
        <v/>
      </c>
      <c r="G1228" t="str">
        <f>IF(IFERROR(IFERROR(IFERROR(IFERROR(IFERROR(IFERROR(IFERROR(IFERROR(IFERROR(IFERROR(IFERROR(IFERROR(INDEX(Summer!F$10:F$999,MATCH($A1228,Summer!$L$10:$L$999,0),1),INDEX('Cycle 1'!F$10:F$999,MATCH($A1228,'Cycle 1'!$L$10:$L$999,0),1)),INDEX('Cycle 2'!F$10:F$999,MATCH($A1228,'Cycle 2'!$L$10:$L$999,0),1)),INDEX('Cycle 3'!F$10:F$999,MATCH($A1228,'Cycle 3'!$L$10:$L$999,0),1)),INDEX('Cycle 4'!F$10:F$999,MATCH($A1228,'Cycle 4'!$L$10:$L$999,0),1)),INDEX('Cycle 5'!F$10:F$999,MATCH($A1228,'Cycle 5'!$L$10:$L$999,0),1)),INDEX('Cycle 6'!F$10:F$999,MATCH($A1228,'Cycle 6'!$L$10:$L$999,0),1)),INDEX('Cycle 7'!F$10:F$999,MATCH($A1228,'Cycle 7'!$L$10:$L$999,0),1)),INDEX('Cycle 8'!F$10:F$999,MATCH($A1228,'Cycle 8'!$L$10:$L$999,0),1)),INDEX('Cycle 9'!F$10:F$999,MATCH($A1228,'Cycle 9'!$L$10:$L$999,0),1)),INDEX('Cycle 10'!F$10:F$999,MATCH($A1228,'Cycle 10'!$L$10:$L$999,0),1)),INDEX('Cycle 11'!F$10:F$999,MATCH($A1228,'Cycle 11'!$L$10:$L$999,0),1)),"")="","",IFERROR(IFERROR(IFERROR(IFERROR(IFERROR(IFERROR(IFERROR(IFERROR(IFERROR(IFERROR(IFERROR(IFERROR(INDEX(Summer!F$10:F$999,MATCH($A1228,Summer!$L$10:$L$999,0),1),INDEX('Cycle 1'!F$10:F$999,MATCH($A1228,'Cycle 1'!$L$10:$L$999,0),1)),INDEX('Cycle 2'!F$10:F$999,MATCH($A1228,'Cycle 2'!$L$10:$L$999,0),1)),INDEX('Cycle 3'!F$10:F$999,MATCH($A1228,'Cycle 3'!$L$10:$L$999,0),1)),INDEX('Cycle 4'!F$10:F$999,MATCH($A1228,'Cycle 4'!$L$10:$L$999,0),1)),INDEX('Cycle 5'!F$10:F$999,MATCH($A1228,'Cycle 5'!$L$10:$L$999,0),1)),INDEX('Cycle 6'!F$10:F$999,MATCH($A1228,'Cycle 6'!$L$10:$L$999,0),1)),INDEX('Cycle 7'!F$10:F$999,MATCH($A1228,'Cycle 7'!$L$10:$L$999,0),1)),INDEX('Cycle 8'!F$10:F$999,MATCH($A1228,'Cycle 8'!$L$10:$L$999,0),1)),INDEX('Cycle 9'!F$10:F$999,MATCH($A1228,'Cycle 9'!$L$10:$L$999,0),1)),INDEX('Cycle 10'!F$10:F$999,MATCH($A1228,'Cycle 10'!$L$10:$L$999,0),1)),INDEX('Cycle 11'!F$10:F$999,MATCH($A1228,'Cycle 11'!$L$10:$L$999,0),1)),""))</f>
        <v/>
      </c>
      <c r="H1228" t="str">
        <f>IF(IFERROR(IFERROR(IFERROR(IFERROR(IFERROR(IFERROR(IFERROR(IFERROR(IFERROR(IFERROR(IFERROR(IFERROR(INDEX(Summer!G$10:G$999,MATCH($A1228,Summer!$L$10:$L$999,0),1),INDEX('Cycle 1'!G$10:G$999,MATCH($A1228,'Cycle 1'!$L$10:$L$999,0),1)),INDEX('Cycle 2'!G$10:G$999,MATCH($A1228,'Cycle 2'!$L$10:$L$999,0),1)),INDEX('Cycle 3'!G$10:G$999,MATCH($A1228,'Cycle 3'!$L$10:$L$999,0),1)),INDEX('Cycle 4'!G$10:G$999,MATCH($A1228,'Cycle 4'!$L$10:$L$999,0),1)),INDEX('Cycle 5'!G$10:G$999,MATCH($A1228,'Cycle 5'!$L$10:$L$999,0),1)),INDEX('Cycle 6'!G$10:G$999,MATCH($A1228,'Cycle 6'!$L$10:$L$999,0),1)),INDEX('Cycle 7'!G$10:G$999,MATCH($A1228,'Cycle 7'!$L$10:$L$999,0),1)),INDEX('Cycle 8'!G$10:G$999,MATCH($A1228,'Cycle 8'!$L$10:$L$999,0),1)),INDEX('Cycle 9'!G$10:G$999,MATCH($A1228,'Cycle 9'!$L$10:$L$999,0),1)),INDEX('Cycle 10'!G$10:G$999,MATCH($A1228,'Cycle 10'!$L$10:$L$999,0),1)),INDEX('Cycle 11'!G$10:G$999,MATCH($A1228,'Cycle 11'!$L$10:$L$999,0),1)),"")="","",IFERROR(IFERROR(IFERROR(IFERROR(IFERROR(IFERROR(IFERROR(IFERROR(IFERROR(IFERROR(IFERROR(IFERROR(INDEX(Summer!G$10:G$999,MATCH($A1228,Summer!$L$10:$L$999,0),1),INDEX('Cycle 1'!G$10:G$999,MATCH($A1228,'Cycle 1'!$L$10:$L$999,0),1)),INDEX('Cycle 2'!G$10:G$999,MATCH($A1228,'Cycle 2'!$L$10:$L$999,0),1)),INDEX('Cycle 3'!G$10:G$999,MATCH($A1228,'Cycle 3'!$L$10:$L$999,0),1)),INDEX('Cycle 4'!G$10:G$999,MATCH($A1228,'Cycle 4'!$L$10:$L$999,0),1)),INDEX('Cycle 5'!G$10:G$999,MATCH($A1228,'Cycle 5'!$L$10:$L$999,0),1)),INDEX('Cycle 6'!G$10:G$999,MATCH($A1228,'Cycle 6'!$L$10:$L$999,0),1)),INDEX('Cycle 7'!G$10:G$999,MATCH($A1228,'Cycle 7'!$L$10:$L$999,0),1)),INDEX('Cycle 8'!G$10:G$999,MATCH($A1228,'Cycle 8'!$L$10:$L$999,0),1)),INDEX('Cycle 9'!G$10:G$999,MATCH($A1228,'Cycle 9'!$L$10:$L$999,0),1)),INDEX('Cycle 10'!G$10:G$999,MATCH($A1228,'Cycle 10'!$L$10:$L$999,0),1)),INDEX('Cycle 11'!G$10:G$999,MATCH($A1228,'Cycle 11'!$L$10:$L$999,0),1)),""))</f>
        <v/>
      </c>
      <c r="I1228">
        <f>IFERROR(IF(C1228="",MAX(I$1:I1227),IF(ROW(C$2)=ROW(C1228),1,IF(ISERROR(VLOOKUP(C1228,C$2:C1227,1,FALSE)),MAX(I$1:I1227)+1,MAX(I$1:I1227)))),"")</f>
        <v>0</v>
      </c>
      <c r="J1228" t="str">
        <f t="shared" si="125"/>
        <v/>
      </c>
      <c r="K1228" t="str">
        <f t="shared" si="128"/>
        <v/>
      </c>
      <c r="L1228" t="str">
        <f t="shared" si="128"/>
        <v/>
      </c>
      <c r="M1228" t="str">
        <f t="shared" si="128"/>
        <v/>
      </c>
      <c r="N1228" t="str">
        <f t="shared" si="128"/>
        <v/>
      </c>
      <c r="O1228" t="str">
        <f t="shared" si="128"/>
        <v/>
      </c>
      <c r="P1228" t="str">
        <f t="shared" si="128"/>
        <v/>
      </c>
      <c r="Q1228" t="str">
        <f t="shared" si="128"/>
        <v/>
      </c>
      <c r="R1228" t="str">
        <f t="shared" si="128"/>
        <v/>
      </c>
      <c r="S1228" t="str">
        <f t="shared" si="128"/>
        <v/>
      </c>
      <c r="T1228" t="str">
        <f t="shared" si="128"/>
        <v/>
      </c>
      <c r="U1228" t="str">
        <f t="shared" si="128"/>
        <v/>
      </c>
      <c r="V1228" t="str">
        <f t="shared" si="128"/>
        <v/>
      </c>
      <c r="W1228" t="str">
        <f t="shared" si="126"/>
        <v/>
      </c>
      <c r="X1228">
        <f>IF(OR(H1228="No",H1228=""),0,IF(COUNTIFS(H$2:H1228,"Yes",C$2:C1228,C1228)&gt;1,0,COUNTIFS(H$2:H1228,"Yes",C$2:C1228,C1228)))+IF(X1227=$X$1,0,X1227)</f>
        <v>0</v>
      </c>
    </row>
    <row r="1229" spans="1:24" x14ac:dyDescent="0.3">
      <c r="A1229">
        <f>ROWS($A$2:$A1229)</f>
        <v>1228</v>
      </c>
      <c r="B1229" t="str">
        <f>IF(ISERROR(VLOOKUP(A1229,Summer!L$11:L$500,1,FALSE)),IF(ISERROR(VLOOKUP(A1229,'Cycle 1'!L$11:L$500,1,FALSE)),IF(ISERROR(VLOOKUP(A1229,'Cycle 2'!L$11:L$500,1,FALSE)),IF(ISERROR(VLOOKUP(A1229,'Cycle 3'!L$11:L$500,1,FALSE)),IF(ISERROR(VLOOKUP(A1229,'Cycle 4'!L$11:L$500,1,FALSE)),IF(ISERROR(VLOOKUP(A1229,'Cycle 5'!L$11:L$500,1,FALSE)),IF(ISERROR(VLOOKUP(A1229,'Cycle 6'!L$11:L$500,1,FALSE)),IF(ISERROR(VLOOKUP(A1229,'Cycle 7'!L$11:L$500,1,FALSE)),IF(ISERROR(VLOOKUP(A1229,'Cycle 8'!L$11:L$500,1,FALSE)),IF(ISERROR(VLOOKUP(A1229,'Cycle 9'!L$11:L$500,1,FALSE)),IF(ISERROR(VLOOKUP(A1229,'Cycle 10'!L$11:L$500,1,FALSE)),IF(ISERROR(VLOOKUP(A1229,'Cycle 11'!L$11:L$500,1,FALSE)),"","Cycle 11"),"Cycle 10"),"Cycle 9"),"Cycle 8"),"Cycle 7"),"Cycle 6"),"Cycle 5"),"Cycle 4"),"Cycle 3"),"Cycle 2"),"Cycle 1"),"Summer")</f>
        <v/>
      </c>
      <c r="C1229" t="str">
        <f>IF(IFERROR(IFERROR(IFERROR(IFERROR(IFERROR(IFERROR(IFERROR(IFERROR(IFERROR(IFERROR(IFERROR(IFERROR(INDEX(Summer!B$10:B$999,MATCH($A1229,Summer!$L$10:$L$999,0),1),INDEX('Cycle 1'!B$10:B$999,MATCH($A1229,'Cycle 1'!$L$10:$L$999,0),1)),INDEX('Cycle 2'!B$10:B$999,MATCH($A1229,'Cycle 2'!$L$10:$L$999,0),1)),INDEX('Cycle 3'!B$10:B$999,MATCH($A1229,'Cycle 3'!$L$10:$L$999,0),1)),INDEX('Cycle 4'!B$10:B$999,MATCH($A1229,'Cycle 4'!$L$10:$L$999,0),1)),INDEX('Cycle 5'!B$10:B$999,MATCH($A1229,'Cycle 5'!$L$10:$L$999,0),1)),INDEX('Cycle 6'!B$10:B$999,MATCH($A1229,'Cycle 6'!$L$10:$L$999,0),1)),INDEX('Cycle 7'!B$10:B$999,MATCH($A1229,'Cycle 7'!$L$10:$L$999,0),1)),INDEX('Cycle 8'!B$10:B$999,MATCH($A1229,'Cycle 8'!$L$10:$L$999,0),1)),INDEX('Cycle 9'!B$10:B$999,MATCH($A1229,'Cycle 9'!$L$10:$L$999,0),1)),INDEX('Cycle 10'!B$10:B$999,MATCH($A1229,'Cycle 10'!$L$10:$L$999,0),1)),INDEX('Cycle 11'!B$10:B$999,MATCH($A1229,'Cycle 11'!$L$10:$L$999,0),1)),"")="","",IFERROR(IFERROR(IFERROR(IFERROR(IFERROR(IFERROR(IFERROR(IFERROR(IFERROR(IFERROR(IFERROR(IFERROR(INDEX(Summer!B$10:B$999,MATCH($A1229,Summer!$L$10:$L$999,0),1),INDEX('Cycle 1'!B$10:B$999,MATCH($A1229,'Cycle 1'!$L$10:$L$999,0),1)),INDEX('Cycle 2'!B$10:B$999,MATCH($A1229,'Cycle 2'!$L$10:$L$999,0),1)),INDEX('Cycle 3'!B$10:B$999,MATCH($A1229,'Cycle 3'!$L$10:$L$999,0),1)),INDEX('Cycle 4'!B$10:B$999,MATCH($A1229,'Cycle 4'!$L$10:$L$999,0),1)),INDEX('Cycle 5'!B$10:B$999,MATCH($A1229,'Cycle 5'!$L$10:$L$999,0),1)),INDEX('Cycle 6'!B$10:B$999,MATCH($A1229,'Cycle 6'!$L$10:$L$999,0),1)),INDEX('Cycle 7'!B$10:B$999,MATCH($A1229,'Cycle 7'!$L$10:$L$999,0),1)),INDEX('Cycle 8'!B$10:B$999,MATCH($A1229,'Cycle 8'!$L$10:$L$999,0),1)),INDEX('Cycle 9'!B$10:B$999,MATCH($A1229,'Cycle 9'!$L$10:$L$999,0),1)),INDEX('Cycle 10'!B$10:B$999,MATCH($A1229,'Cycle 10'!$L$10:$L$999,0),1)),INDEX('Cycle 11'!B$10:B$999,MATCH($A1229,'Cycle 11'!$L$10:$L$999,0),1)),""))</f>
        <v/>
      </c>
      <c r="D1229" t="str">
        <f>IF(IFERROR(IFERROR(IFERROR(IFERROR(IFERROR(IFERROR(IFERROR(IFERROR(IFERROR(IFERROR(IFERROR(IFERROR(INDEX(Summer!C$10:C$999,MATCH($A1229,Summer!$L$10:$L$999,0),1),INDEX('Cycle 1'!C$10:C$999,MATCH($A1229,'Cycle 1'!$L$10:$L$999,0),1)),INDEX('Cycle 2'!C$10:C$999,MATCH($A1229,'Cycle 2'!$L$10:$L$999,0),1)),INDEX('Cycle 3'!C$10:C$999,MATCH($A1229,'Cycle 3'!$L$10:$L$999,0),1)),INDEX('Cycle 4'!C$10:C$999,MATCH($A1229,'Cycle 4'!$L$10:$L$999,0),1)),INDEX('Cycle 5'!C$10:C$999,MATCH($A1229,'Cycle 5'!$L$10:$L$999,0),1)),INDEX('Cycle 6'!C$10:C$999,MATCH($A1229,'Cycle 6'!$L$10:$L$999,0),1)),INDEX('Cycle 7'!C$10:C$999,MATCH($A1229,'Cycle 7'!$L$10:$L$999,0),1)),INDEX('Cycle 8'!C$10:C$999,MATCH($A1229,'Cycle 8'!$L$10:$L$999,0),1)),INDEX('Cycle 9'!C$10:C$999,MATCH($A1229,'Cycle 9'!$L$10:$L$999,0),1)),INDEX('Cycle 10'!C$10:C$999,MATCH($A1229,'Cycle 10'!$L$10:$L$999,0),1)),INDEX('Cycle 11'!C$10:C$999,MATCH($A1229,'Cycle 11'!$L$10:$L$999,0),1)),"")="","",IFERROR(IFERROR(IFERROR(IFERROR(IFERROR(IFERROR(IFERROR(IFERROR(IFERROR(IFERROR(IFERROR(IFERROR(INDEX(Summer!C$10:C$999,MATCH($A1229,Summer!$L$10:$L$999,0),1),INDEX('Cycle 1'!C$10:C$999,MATCH($A1229,'Cycle 1'!$L$10:$L$999,0),1)),INDEX('Cycle 2'!C$10:C$999,MATCH($A1229,'Cycle 2'!$L$10:$L$999,0),1)),INDEX('Cycle 3'!C$10:C$999,MATCH($A1229,'Cycle 3'!$L$10:$L$999,0),1)),INDEX('Cycle 4'!C$10:C$999,MATCH($A1229,'Cycle 4'!$L$10:$L$999,0),1)),INDEX('Cycle 5'!C$10:C$999,MATCH($A1229,'Cycle 5'!$L$10:$L$999,0),1)),INDEX('Cycle 6'!C$10:C$999,MATCH($A1229,'Cycle 6'!$L$10:$L$999,0),1)),INDEX('Cycle 7'!C$10:C$999,MATCH($A1229,'Cycle 7'!$L$10:$L$999,0),1)),INDEX('Cycle 8'!C$10:C$999,MATCH($A1229,'Cycle 8'!$L$10:$L$999,0),1)),INDEX('Cycle 9'!C$10:C$999,MATCH($A1229,'Cycle 9'!$L$10:$L$999,0),1)),INDEX('Cycle 10'!C$10:C$999,MATCH($A1229,'Cycle 10'!$L$10:$L$999,0),1)),INDEX('Cycle 11'!C$10:C$999,MATCH($A1229,'Cycle 11'!$L$10:$L$999,0),1)),""))</f>
        <v/>
      </c>
      <c r="E1229" t="str">
        <f>IF(IFERROR(IFERROR(IFERROR(IFERROR(IFERROR(IFERROR(IFERROR(IFERROR(IFERROR(IFERROR(IFERROR(IFERROR(INDEX(Summer!D$10:D$999,MATCH($A1229,Summer!$L$10:$L$999,0),1),INDEX('Cycle 1'!D$10:D$999,MATCH($A1229,'Cycle 1'!$L$10:$L$999,0),1)),INDEX('Cycle 2'!D$10:D$999,MATCH($A1229,'Cycle 2'!$L$10:$L$999,0),1)),INDEX('Cycle 3'!D$10:D$999,MATCH($A1229,'Cycle 3'!$L$10:$L$999,0),1)),INDEX('Cycle 4'!D$10:D$999,MATCH($A1229,'Cycle 4'!$L$10:$L$999,0),1)),INDEX('Cycle 5'!D$10:D$999,MATCH($A1229,'Cycle 5'!$L$10:$L$999,0),1)),INDEX('Cycle 6'!D$10:D$999,MATCH($A1229,'Cycle 6'!$L$10:$L$999,0),1)),INDEX('Cycle 7'!D$10:D$999,MATCH($A1229,'Cycle 7'!$L$10:$L$999,0),1)),INDEX('Cycle 8'!D$10:D$999,MATCH($A1229,'Cycle 8'!$L$10:$L$999,0),1)),INDEX('Cycle 9'!D$10:D$999,MATCH($A1229,'Cycle 9'!$L$10:$L$999,0),1)),INDEX('Cycle 10'!D$10:D$999,MATCH($A1229,'Cycle 10'!$L$10:$L$999,0),1)),INDEX('Cycle 11'!D$10:D$999,MATCH($A1229,'Cycle 11'!$L$10:$L$999,0),1)),"")="","",IFERROR(IFERROR(IFERROR(IFERROR(IFERROR(IFERROR(IFERROR(IFERROR(IFERROR(IFERROR(IFERROR(IFERROR(INDEX(Summer!D$10:D$999,MATCH($A1229,Summer!$L$10:$L$999,0),1),INDEX('Cycle 1'!D$10:D$999,MATCH($A1229,'Cycle 1'!$L$10:$L$999,0),1)),INDEX('Cycle 2'!D$10:D$999,MATCH($A1229,'Cycle 2'!$L$10:$L$999,0),1)),INDEX('Cycle 3'!D$10:D$999,MATCH($A1229,'Cycle 3'!$L$10:$L$999,0),1)),INDEX('Cycle 4'!D$10:D$999,MATCH($A1229,'Cycle 4'!$L$10:$L$999,0),1)),INDEX('Cycle 5'!D$10:D$999,MATCH($A1229,'Cycle 5'!$L$10:$L$999,0),1)),INDEX('Cycle 6'!D$10:D$999,MATCH($A1229,'Cycle 6'!$L$10:$L$999,0),1)),INDEX('Cycle 7'!D$10:D$999,MATCH($A1229,'Cycle 7'!$L$10:$L$999,0),1)),INDEX('Cycle 8'!D$10:D$999,MATCH($A1229,'Cycle 8'!$L$10:$L$999,0),1)),INDEX('Cycle 9'!D$10:D$999,MATCH($A1229,'Cycle 9'!$L$10:$L$999,0),1)),INDEX('Cycle 10'!D$10:D$999,MATCH($A1229,'Cycle 10'!$L$10:$L$999,0),1)),INDEX('Cycle 11'!D$10:D$999,MATCH($A1229,'Cycle 11'!$L$10:$L$999,0),1)),""))</f>
        <v/>
      </c>
      <c r="F1229" t="str">
        <f>IF(IFERROR(IFERROR(IFERROR(IFERROR(IFERROR(IFERROR(IFERROR(IFERROR(IFERROR(IFERROR(IFERROR(IFERROR(INDEX(Summer!E$10:E$999,MATCH($A1229,Summer!$L$10:$L$999,0),1),INDEX('Cycle 1'!E$10:E$999,MATCH($A1229,'Cycle 1'!$L$10:$L$999,0),1)),INDEX('Cycle 2'!E$10:E$999,MATCH($A1229,'Cycle 2'!$L$10:$L$999,0),1)),INDEX('Cycle 3'!E$10:E$999,MATCH($A1229,'Cycle 3'!$L$10:$L$999,0),1)),INDEX('Cycle 4'!E$10:E$999,MATCH($A1229,'Cycle 4'!$L$10:$L$999,0),1)),INDEX('Cycle 5'!E$10:E$999,MATCH($A1229,'Cycle 5'!$L$10:$L$999,0),1)),INDEX('Cycle 6'!E$10:E$999,MATCH($A1229,'Cycle 6'!$L$10:$L$999,0),1)),INDEX('Cycle 7'!E$10:E$999,MATCH($A1229,'Cycle 7'!$L$10:$L$999,0),1)),INDEX('Cycle 8'!E$10:E$999,MATCH($A1229,'Cycle 8'!$L$10:$L$999,0),1)),INDEX('Cycle 9'!E$10:E$999,MATCH($A1229,'Cycle 9'!$L$10:$L$999,0),1)),INDEX('Cycle 10'!E$10:E$999,MATCH($A1229,'Cycle 10'!$L$10:$L$999,0),1)),INDEX('Cycle 11'!E$10:E$999,MATCH($A1229,'Cycle 11'!$L$10:$L$999,0),1)),"")="","",IFERROR(IFERROR(IFERROR(IFERROR(IFERROR(IFERROR(IFERROR(IFERROR(IFERROR(IFERROR(IFERROR(IFERROR(INDEX(Summer!E$10:E$999,MATCH($A1229,Summer!$L$10:$L$999,0),1),INDEX('Cycle 1'!E$10:E$999,MATCH($A1229,'Cycle 1'!$L$10:$L$999,0),1)),INDEX('Cycle 2'!E$10:E$999,MATCH($A1229,'Cycle 2'!$L$10:$L$999,0),1)),INDEX('Cycle 3'!E$10:E$999,MATCH($A1229,'Cycle 3'!$L$10:$L$999,0),1)),INDEX('Cycle 4'!E$10:E$999,MATCH($A1229,'Cycle 4'!$L$10:$L$999,0),1)),INDEX('Cycle 5'!E$10:E$999,MATCH($A1229,'Cycle 5'!$L$10:$L$999,0),1)),INDEX('Cycle 6'!E$10:E$999,MATCH($A1229,'Cycle 6'!$L$10:$L$999,0),1)),INDEX('Cycle 7'!E$10:E$999,MATCH($A1229,'Cycle 7'!$L$10:$L$999,0),1)),INDEX('Cycle 8'!E$10:E$999,MATCH($A1229,'Cycle 8'!$L$10:$L$999,0),1)),INDEX('Cycle 9'!E$10:E$999,MATCH($A1229,'Cycle 9'!$L$10:$L$999,0),1)),INDEX('Cycle 10'!E$10:E$999,MATCH($A1229,'Cycle 10'!$L$10:$L$999,0),1)),INDEX('Cycle 11'!E$10:E$999,MATCH($A1229,'Cycle 11'!$L$10:$L$999,0),1)),""))</f>
        <v/>
      </c>
      <c r="G1229" t="str">
        <f>IF(IFERROR(IFERROR(IFERROR(IFERROR(IFERROR(IFERROR(IFERROR(IFERROR(IFERROR(IFERROR(IFERROR(IFERROR(INDEX(Summer!F$10:F$999,MATCH($A1229,Summer!$L$10:$L$999,0),1),INDEX('Cycle 1'!F$10:F$999,MATCH($A1229,'Cycle 1'!$L$10:$L$999,0),1)),INDEX('Cycle 2'!F$10:F$999,MATCH($A1229,'Cycle 2'!$L$10:$L$999,0),1)),INDEX('Cycle 3'!F$10:F$999,MATCH($A1229,'Cycle 3'!$L$10:$L$999,0),1)),INDEX('Cycle 4'!F$10:F$999,MATCH($A1229,'Cycle 4'!$L$10:$L$999,0),1)),INDEX('Cycle 5'!F$10:F$999,MATCH($A1229,'Cycle 5'!$L$10:$L$999,0),1)),INDEX('Cycle 6'!F$10:F$999,MATCH($A1229,'Cycle 6'!$L$10:$L$999,0),1)),INDEX('Cycle 7'!F$10:F$999,MATCH($A1229,'Cycle 7'!$L$10:$L$999,0),1)),INDEX('Cycle 8'!F$10:F$999,MATCH($A1229,'Cycle 8'!$L$10:$L$999,0),1)),INDEX('Cycle 9'!F$10:F$999,MATCH($A1229,'Cycle 9'!$L$10:$L$999,0),1)),INDEX('Cycle 10'!F$10:F$999,MATCH($A1229,'Cycle 10'!$L$10:$L$999,0),1)),INDEX('Cycle 11'!F$10:F$999,MATCH($A1229,'Cycle 11'!$L$10:$L$999,0),1)),"")="","",IFERROR(IFERROR(IFERROR(IFERROR(IFERROR(IFERROR(IFERROR(IFERROR(IFERROR(IFERROR(IFERROR(IFERROR(INDEX(Summer!F$10:F$999,MATCH($A1229,Summer!$L$10:$L$999,0),1),INDEX('Cycle 1'!F$10:F$999,MATCH($A1229,'Cycle 1'!$L$10:$L$999,0),1)),INDEX('Cycle 2'!F$10:F$999,MATCH($A1229,'Cycle 2'!$L$10:$L$999,0),1)),INDEX('Cycle 3'!F$10:F$999,MATCH($A1229,'Cycle 3'!$L$10:$L$999,0),1)),INDEX('Cycle 4'!F$10:F$999,MATCH($A1229,'Cycle 4'!$L$10:$L$999,0),1)),INDEX('Cycle 5'!F$10:F$999,MATCH($A1229,'Cycle 5'!$L$10:$L$999,0),1)),INDEX('Cycle 6'!F$10:F$999,MATCH($A1229,'Cycle 6'!$L$10:$L$999,0),1)),INDEX('Cycle 7'!F$10:F$999,MATCH($A1229,'Cycle 7'!$L$10:$L$999,0),1)),INDEX('Cycle 8'!F$10:F$999,MATCH($A1229,'Cycle 8'!$L$10:$L$999,0),1)),INDEX('Cycle 9'!F$10:F$999,MATCH($A1229,'Cycle 9'!$L$10:$L$999,0),1)),INDEX('Cycle 10'!F$10:F$999,MATCH($A1229,'Cycle 10'!$L$10:$L$999,0),1)),INDEX('Cycle 11'!F$10:F$999,MATCH($A1229,'Cycle 11'!$L$10:$L$999,0),1)),""))</f>
        <v/>
      </c>
      <c r="H1229" t="str">
        <f>IF(IFERROR(IFERROR(IFERROR(IFERROR(IFERROR(IFERROR(IFERROR(IFERROR(IFERROR(IFERROR(IFERROR(IFERROR(INDEX(Summer!G$10:G$999,MATCH($A1229,Summer!$L$10:$L$999,0),1),INDEX('Cycle 1'!G$10:G$999,MATCH($A1229,'Cycle 1'!$L$10:$L$999,0),1)),INDEX('Cycle 2'!G$10:G$999,MATCH($A1229,'Cycle 2'!$L$10:$L$999,0),1)),INDEX('Cycle 3'!G$10:G$999,MATCH($A1229,'Cycle 3'!$L$10:$L$999,0),1)),INDEX('Cycle 4'!G$10:G$999,MATCH($A1229,'Cycle 4'!$L$10:$L$999,0),1)),INDEX('Cycle 5'!G$10:G$999,MATCH($A1229,'Cycle 5'!$L$10:$L$999,0),1)),INDEX('Cycle 6'!G$10:G$999,MATCH($A1229,'Cycle 6'!$L$10:$L$999,0),1)),INDEX('Cycle 7'!G$10:G$999,MATCH($A1229,'Cycle 7'!$L$10:$L$999,0),1)),INDEX('Cycle 8'!G$10:G$999,MATCH($A1229,'Cycle 8'!$L$10:$L$999,0),1)),INDEX('Cycle 9'!G$10:G$999,MATCH($A1229,'Cycle 9'!$L$10:$L$999,0),1)),INDEX('Cycle 10'!G$10:G$999,MATCH($A1229,'Cycle 10'!$L$10:$L$999,0),1)),INDEX('Cycle 11'!G$10:G$999,MATCH($A1229,'Cycle 11'!$L$10:$L$999,0),1)),"")="","",IFERROR(IFERROR(IFERROR(IFERROR(IFERROR(IFERROR(IFERROR(IFERROR(IFERROR(IFERROR(IFERROR(IFERROR(INDEX(Summer!G$10:G$999,MATCH($A1229,Summer!$L$10:$L$999,0),1),INDEX('Cycle 1'!G$10:G$999,MATCH($A1229,'Cycle 1'!$L$10:$L$999,0),1)),INDEX('Cycle 2'!G$10:G$999,MATCH($A1229,'Cycle 2'!$L$10:$L$999,0),1)),INDEX('Cycle 3'!G$10:G$999,MATCH($A1229,'Cycle 3'!$L$10:$L$999,0),1)),INDEX('Cycle 4'!G$10:G$999,MATCH($A1229,'Cycle 4'!$L$10:$L$999,0),1)),INDEX('Cycle 5'!G$10:G$999,MATCH($A1229,'Cycle 5'!$L$10:$L$999,0),1)),INDEX('Cycle 6'!G$10:G$999,MATCH($A1229,'Cycle 6'!$L$10:$L$999,0),1)),INDEX('Cycle 7'!G$10:G$999,MATCH($A1229,'Cycle 7'!$L$10:$L$999,0),1)),INDEX('Cycle 8'!G$10:G$999,MATCH($A1229,'Cycle 8'!$L$10:$L$999,0),1)),INDEX('Cycle 9'!G$10:G$999,MATCH($A1229,'Cycle 9'!$L$10:$L$999,0),1)),INDEX('Cycle 10'!G$10:G$999,MATCH($A1229,'Cycle 10'!$L$10:$L$999,0),1)),INDEX('Cycle 11'!G$10:G$999,MATCH($A1229,'Cycle 11'!$L$10:$L$999,0),1)),""))</f>
        <v/>
      </c>
      <c r="I1229">
        <f>IFERROR(IF(C1229="",MAX(I$1:I1228),IF(ROW(C$2)=ROW(C1229),1,IF(ISERROR(VLOOKUP(C1229,C$2:C1228,1,FALSE)),MAX(I$1:I1228)+1,MAX(I$1:I1228)))),"")</f>
        <v>0</v>
      </c>
      <c r="J1229" t="str">
        <f t="shared" si="125"/>
        <v/>
      </c>
      <c r="K1229" t="str">
        <f t="shared" si="128"/>
        <v/>
      </c>
      <c r="L1229" t="str">
        <f t="shared" si="128"/>
        <v/>
      </c>
      <c r="M1229" t="str">
        <f t="shared" si="128"/>
        <v/>
      </c>
      <c r="N1229" t="str">
        <f t="shared" si="128"/>
        <v/>
      </c>
      <c r="O1229" t="str">
        <f t="shared" si="128"/>
        <v/>
      </c>
      <c r="P1229" t="str">
        <f t="shared" si="128"/>
        <v/>
      </c>
      <c r="Q1229" t="str">
        <f t="shared" si="128"/>
        <v/>
      </c>
      <c r="R1229" t="str">
        <f t="shared" si="128"/>
        <v/>
      </c>
      <c r="S1229" t="str">
        <f t="shared" si="128"/>
        <v/>
      </c>
      <c r="T1229" t="str">
        <f t="shared" si="128"/>
        <v/>
      </c>
      <c r="U1229" t="str">
        <f t="shared" si="128"/>
        <v/>
      </c>
      <c r="V1229" t="str">
        <f t="shared" si="128"/>
        <v/>
      </c>
      <c r="W1229" t="str">
        <f t="shared" si="126"/>
        <v/>
      </c>
      <c r="X1229">
        <f>IF(OR(H1229="No",H1229=""),0,IF(COUNTIFS(H$2:H1229,"Yes",C$2:C1229,C1229)&gt;1,0,COUNTIFS(H$2:H1229,"Yes",C$2:C1229,C1229)))+IF(X1228=$X$1,0,X1228)</f>
        <v>0</v>
      </c>
    </row>
    <row r="1230" spans="1:24" x14ac:dyDescent="0.3">
      <c r="A1230">
        <f>ROWS($A$2:$A1230)</f>
        <v>1229</v>
      </c>
      <c r="B1230" t="str">
        <f>IF(ISERROR(VLOOKUP(A1230,Summer!L$11:L$500,1,FALSE)),IF(ISERROR(VLOOKUP(A1230,'Cycle 1'!L$11:L$500,1,FALSE)),IF(ISERROR(VLOOKUP(A1230,'Cycle 2'!L$11:L$500,1,FALSE)),IF(ISERROR(VLOOKUP(A1230,'Cycle 3'!L$11:L$500,1,FALSE)),IF(ISERROR(VLOOKUP(A1230,'Cycle 4'!L$11:L$500,1,FALSE)),IF(ISERROR(VLOOKUP(A1230,'Cycle 5'!L$11:L$500,1,FALSE)),IF(ISERROR(VLOOKUP(A1230,'Cycle 6'!L$11:L$500,1,FALSE)),IF(ISERROR(VLOOKUP(A1230,'Cycle 7'!L$11:L$500,1,FALSE)),IF(ISERROR(VLOOKUP(A1230,'Cycle 8'!L$11:L$500,1,FALSE)),IF(ISERROR(VLOOKUP(A1230,'Cycle 9'!L$11:L$500,1,FALSE)),IF(ISERROR(VLOOKUP(A1230,'Cycle 10'!L$11:L$500,1,FALSE)),IF(ISERROR(VLOOKUP(A1230,'Cycle 11'!L$11:L$500,1,FALSE)),"","Cycle 11"),"Cycle 10"),"Cycle 9"),"Cycle 8"),"Cycle 7"),"Cycle 6"),"Cycle 5"),"Cycle 4"),"Cycle 3"),"Cycle 2"),"Cycle 1"),"Summer")</f>
        <v/>
      </c>
      <c r="C1230" t="str">
        <f>IF(IFERROR(IFERROR(IFERROR(IFERROR(IFERROR(IFERROR(IFERROR(IFERROR(IFERROR(IFERROR(IFERROR(IFERROR(INDEX(Summer!B$10:B$999,MATCH($A1230,Summer!$L$10:$L$999,0),1),INDEX('Cycle 1'!B$10:B$999,MATCH($A1230,'Cycle 1'!$L$10:$L$999,0),1)),INDEX('Cycle 2'!B$10:B$999,MATCH($A1230,'Cycle 2'!$L$10:$L$999,0),1)),INDEX('Cycle 3'!B$10:B$999,MATCH($A1230,'Cycle 3'!$L$10:$L$999,0),1)),INDEX('Cycle 4'!B$10:B$999,MATCH($A1230,'Cycle 4'!$L$10:$L$999,0),1)),INDEX('Cycle 5'!B$10:B$999,MATCH($A1230,'Cycle 5'!$L$10:$L$999,0),1)),INDEX('Cycle 6'!B$10:B$999,MATCH($A1230,'Cycle 6'!$L$10:$L$999,0),1)),INDEX('Cycle 7'!B$10:B$999,MATCH($A1230,'Cycle 7'!$L$10:$L$999,0),1)),INDEX('Cycle 8'!B$10:B$999,MATCH($A1230,'Cycle 8'!$L$10:$L$999,0),1)),INDEX('Cycle 9'!B$10:B$999,MATCH($A1230,'Cycle 9'!$L$10:$L$999,0),1)),INDEX('Cycle 10'!B$10:B$999,MATCH($A1230,'Cycle 10'!$L$10:$L$999,0),1)),INDEX('Cycle 11'!B$10:B$999,MATCH($A1230,'Cycle 11'!$L$10:$L$999,0),1)),"")="","",IFERROR(IFERROR(IFERROR(IFERROR(IFERROR(IFERROR(IFERROR(IFERROR(IFERROR(IFERROR(IFERROR(IFERROR(INDEX(Summer!B$10:B$999,MATCH($A1230,Summer!$L$10:$L$999,0),1),INDEX('Cycle 1'!B$10:B$999,MATCH($A1230,'Cycle 1'!$L$10:$L$999,0),1)),INDEX('Cycle 2'!B$10:B$999,MATCH($A1230,'Cycle 2'!$L$10:$L$999,0),1)),INDEX('Cycle 3'!B$10:B$999,MATCH($A1230,'Cycle 3'!$L$10:$L$999,0),1)),INDEX('Cycle 4'!B$10:B$999,MATCH($A1230,'Cycle 4'!$L$10:$L$999,0),1)),INDEX('Cycle 5'!B$10:B$999,MATCH($A1230,'Cycle 5'!$L$10:$L$999,0),1)),INDEX('Cycle 6'!B$10:B$999,MATCH($A1230,'Cycle 6'!$L$10:$L$999,0),1)),INDEX('Cycle 7'!B$10:B$999,MATCH($A1230,'Cycle 7'!$L$10:$L$999,0),1)),INDEX('Cycle 8'!B$10:B$999,MATCH($A1230,'Cycle 8'!$L$10:$L$999,0),1)),INDEX('Cycle 9'!B$10:B$999,MATCH($A1230,'Cycle 9'!$L$10:$L$999,0),1)),INDEX('Cycle 10'!B$10:B$999,MATCH($A1230,'Cycle 10'!$L$10:$L$999,0),1)),INDEX('Cycle 11'!B$10:B$999,MATCH($A1230,'Cycle 11'!$L$10:$L$999,0),1)),""))</f>
        <v/>
      </c>
      <c r="D1230" t="str">
        <f>IF(IFERROR(IFERROR(IFERROR(IFERROR(IFERROR(IFERROR(IFERROR(IFERROR(IFERROR(IFERROR(IFERROR(IFERROR(INDEX(Summer!C$10:C$999,MATCH($A1230,Summer!$L$10:$L$999,0),1),INDEX('Cycle 1'!C$10:C$999,MATCH($A1230,'Cycle 1'!$L$10:$L$999,0),1)),INDEX('Cycle 2'!C$10:C$999,MATCH($A1230,'Cycle 2'!$L$10:$L$999,0),1)),INDEX('Cycle 3'!C$10:C$999,MATCH($A1230,'Cycle 3'!$L$10:$L$999,0),1)),INDEX('Cycle 4'!C$10:C$999,MATCH($A1230,'Cycle 4'!$L$10:$L$999,0),1)),INDEX('Cycle 5'!C$10:C$999,MATCH($A1230,'Cycle 5'!$L$10:$L$999,0),1)),INDEX('Cycle 6'!C$10:C$999,MATCH($A1230,'Cycle 6'!$L$10:$L$999,0),1)),INDEX('Cycle 7'!C$10:C$999,MATCH($A1230,'Cycle 7'!$L$10:$L$999,0),1)),INDEX('Cycle 8'!C$10:C$999,MATCH($A1230,'Cycle 8'!$L$10:$L$999,0),1)),INDEX('Cycle 9'!C$10:C$999,MATCH($A1230,'Cycle 9'!$L$10:$L$999,0),1)),INDEX('Cycle 10'!C$10:C$999,MATCH($A1230,'Cycle 10'!$L$10:$L$999,0),1)),INDEX('Cycle 11'!C$10:C$999,MATCH($A1230,'Cycle 11'!$L$10:$L$999,0),1)),"")="","",IFERROR(IFERROR(IFERROR(IFERROR(IFERROR(IFERROR(IFERROR(IFERROR(IFERROR(IFERROR(IFERROR(IFERROR(INDEX(Summer!C$10:C$999,MATCH($A1230,Summer!$L$10:$L$999,0),1),INDEX('Cycle 1'!C$10:C$999,MATCH($A1230,'Cycle 1'!$L$10:$L$999,0),1)),INDEX('Cycle 2'!C$10:C$999,MATCH($A1230,'Cycle 2'!$L$10:$L$999,0),1)),INDEX('Cycle 3'!C$10:C$999,MATCH($A1230,'Cycle 3'!$L$10:$L$999,0),1)),INDEX('Cycle 4'!C$10:C$999,MATCH($A1230,'Cycle 4'!$L$10:$L$999,0),1)),INDEX('Cycle 5'!C$10:C$999,MATCH($A1230,'Cycle 5'!$L$10:$L$999,0),1)),INDEX('Cycle 6'!C$10:C$999,MATCH($A1230,'Cycle 6'!$L$10:$L$999,0),1)),INDEX('Cycle 7'!C$10:C$999,MATCH($A1230,'Cycle 7'!$L$10:$L$999,0),1)),INDEX('Cycle 8'!C$10:C$999,MATCH($A1230,'Cycle 8'!$L$10:$L$999,0),1)),INDEX('Cycle 9'!C$10:C$999,MATCH($A1230,'Cycle 9'!$L$10:$L$999,0),1)),INDEX('Cycle 10'!C$10:C$999,MATCH($A1230,'Cycle 10'!$L$10:$L$999,0),1)),INDEX('Cycle 11'!C$10:C$999,MATCH($A1230,'Cycle 11'!$L$10:$L$999,0),1)),""))</f>
        <v/>
      </c>
      <c r="E1230" t="str">
        <f>IF(IFERROR(IFERROR(IFERROR(IFERROR(IFERROR(IFERROR(IFERROR(IFERROR(IFERROR(IFERROR(IFERROR(IFERROR(INDEX(Summer!D$10:D$999,MATCH($A1230,Summer!$L$10:$L$999,0),1),INDEX('Cycle 1'!D$10:D$999,MATCH($A1230,'Cycle 1'!$L$10:$L$999,0),1)),INDEX('Cycle 2'!D$10:D$999,MATCH($A1230,'Cycle 2'!$L$10:$L$999,0),1)),INDEX('Cycle 3'!D$10:D$999,MATCH($A1230,'Cycle 3'!$L$10:$L$999,0),1)),INDEX('Cycle 4'!D$10:D$999,MATCH($A1230,'Cycle 4'!$L$10:$L$999,0),1)),INDEX('Cycle 5'!D$10:D$999,MATCH($A1230,'Cycle 5'!$L$10:$L$999,0),1)),INDEX('Cycle 6'!D$10:D$999,MATCH($A1230,'Cycle 6'!$L$10:$L$999,0),1)),INDEX('Cycle 7'!D$10:D$999,MATCH($A1230,'Cycle 7'!$L$10:$L$999,0),1)),INDEX('Cycle 8'!D$10:D$999,MATCH($A1230,'Cycle 8'!$L$10:$L$999,0),1)),INDEX('Cycle 9'!D$10:D$999,MATCH($A1230,'Cycle 9'!$L$10:$L$999,0),1)),INDEX('Cycle 10'!D$10:D$999,MATCH($A1230,'Cycle 10'!$L$10:$L$999,0),1)),INDEX('Cycle 11'!D$10:D$999,MATCH($A1230,'Cycle 11'!$L$10:$L$999,0),1)),"")="","",IFERROR(IFERROR(IFERROR(IFERROR(IFERROR(IFERROR(IFERROR(IFERROR(IFERROR(IFERROR(IFERROR(IFERROR(INDEX(Summer!D$10:D$999,MATCH($A1230,Summer!$L$10:$L$999,0),1),INDEX('Cycle 1'!D$10:D$999,MATCH($A1230,'Cycle 1'!$L$10:$L$999,0),1)),INDEX('Cycle 2'!D$10:D$999,MATCH($A1230,'Cycle 2'!$L$10:$L$999,0),1)),INDEX('Cycle 3'!D$10:D$999,MATCH($A1230,'Cycle 3'!$L$10:$L$999,0),1)),INDEX('Cycle 4'!D$10:D$999,MATCH($A1230,'Cycle 4'!$L$10:$L$999,0),1)),INDEX('Cycle 5'!D$10:D$999,MATCH($A1230,'Cycle 5'!$L$10:$L$999,0),1)),INDEX('Cycle 6'!D$10:D$999,MATCH($A1230,'Cycle 6'!$L$10:$L$999,0),1)),INDEX('Cycle 7'!D$10:D$999,MATCH($A1230,'Cycle 7'!$L$10:$L$999,0),1)),INDEX('Cycle 8'!D$10:D$999,MATCH($A1230,'Cycle 8'!$L$10:$L$999,0),1)),INDEX('Cycle 9'!D$10:D$999,MATCH($A1230,'Cycle 9'!$L$10:$L$999,0),1)),INDEX('Cycle 10'!D$10:D$999,MATCH($A1230,'Cycle 10'!$L$10:$L$999,0),1)),INDEX('Cycle 11'!D$10:D$999,MATCH($A1230,'Cycle 11'!$L$10:$L$999,0),1)),""))</f>
        <v/>
      </c>
      <c r="F1230" t="str">
        <f>IF(IFERROR(IFERROR(IFERROR(IFERROR(IFERROR(IFERROR(IFERROR(IFERROR(IFERROR(IFERROR(IFERROR(IFERROR(INDEX(Summer!E$10:E$999,MATCH($A1230,Summer!$L$10:$L$999,0),1),INDEX('Cycle 1'!E$10:E$999,MATCH($A1230,'Cycle 1'!$L$10:$L$999,0),1)),INDEX('Cycle 2'!E$10:E$999,MATCH($A1230,'Cycle 2'!$L$10:$L$999,0),1)),INDEX('Cycle 3'!E$10:E$999,MATCH($A1230,'Cycle 3'!$L$10:$L$999,0),1)),INDEX('Cycle 4'!E$10:E$999,MATCH($A1230,'Cycle 4'!$L$10:$L$999,0),1)),INDEX('Cycle 5'!E$10:E$999,MATCH($A1230,'Cycle 5'!$L$10:$L$999,0),1)),INDEX('Cycle 6'!E$10:E$999,MATCH($A1230,'Cycle 6'!$L$10:$L$999,0),1)),INDEX('Cycle 7'!E$10:E$999,MATCH($A1230,'Cycle 7'!$L$10:$L$999,0),1)),INDEX('Cycle 8'!E$10:E$999,MATCH($A1230,'Cycle 8'!$L$10:$L$999,0),1)),INDEX('Cycle 9'!E$10:E$999,MATCH($A1230,'Cycle 9'!$L$10:$L$999,0),1)),INDEX('Cycle 10'!E$10:E$999,MATCH($A1230,'Cycle 10'!$L$10:$L$999,0),1)),INDEX('Cycle 11'!E$10:E$999,MATCH($A1230,'Cycle 11'!$L$10:$L$999,0),1)),"")="","",IFERROR(IFERROR(IFERROR(IFERROR(IFERROR(IFERROR(IFERROR(IFERROR(IFERROR(IFERROR(IFERROR(IFERROR(INDEX(Summer!E$10:E$999,MATCH($A1230,Summer!$L$10:$L$999,0),1),INDEX('Cycle 1'!E$10:E$999,MATCH($A1230,'Cycle 1'!$L$10:$L$999,0),1)),INDEX('Cycle 2'!E$10:E$999,MATCH($A1230,'Cycle 2'!$L$10:$L$999,0),1)),INDEX('Cycle 3'!E$10:E$999,MATCH($A1230,'Cycle 3'!$L$10:$L$999,0),1)),INDEX('Cycle 4'!E$10:E$999,MATCH($A1230,'Cycle 4'!$L$10:$L$999,0),1)),INDEX('Cycle 5'!E$10:E$999,MATCH($A1230,'Cycle 5'!$L$10:$L$999,0),1)),INDEX('Cycle 6'!E$10:E$999,MATCH($A1230,'Cycle 6'!$L$10:$L$999,0),1)),INDEX('Cycle 7'!E$10:E$999,MATCH($A1230,'Cycle 7'!$L$10:$L$999,0),1)),INDEX('Cycle 8'!E$10:E$999,MATCH($A1230,'Cycle 8'!$L$10:$L$999,0),1)),INDEX('Cycle 9'!E$10:E$999,MATCH($A1230,'Cycle 9'!$L$10:$L$999,0),1)),INDEX('Cycle 10'!E$10:E$999,MATCH($A1230,'Cycle 10'!$L$10:$L$999,0),1)),INDEX('Cycle 11'!E$10:E$999,MATCH($A1230,'Cycle 11'!$L$10:$L$999,0),1)),""))</f>
        <v/>
      </c>
      <c r="G1230" t="str">
        <f>IF(IFERROR(IFERROR(IFERROR(IFERROR(IFERROR(IFERROR(IFERROR(IFERROR(IFERROR(IFERROR(IFERROR(IFERROR(INDEX(Summer!F$10:F$999,MATCH($A1230,Summer!$L$10:$L$999,0),1),INDEX('Cycle 1'!F$10:F$999,MATCH($A1230,'Cycle 1'!$L$10:$L$999,0),1)),INDEX('Cycle 2'!F$10:F$999,MATCH($A1230,'Cycle 2'!$L$10:$L$999,0),1)),INDEX('Cycle 3'!F$10:F$999,MATCH($A1230,'Cycle 3'!$L$10:$L$999,0),1)),INDEX('Cycle 4'!F$10:F$999,MATCH($A1230,'Cycle 4'!$L$10:$L$999,0),1)),INDEX('Cycle 5'!F$10:F$999,MATCH($A1230,'Cycle 5'!$L$10:$L$999,0),1)),INDEX('Cycle 6'!F$10:F$999,MATCH($A1230,'Cycle 6'!$L$10:$L$999,0),1)),INDEX('Cycle 7'!F$10:F$999,MATCH($A1230,'Cycle 7'!$L$10:$L$999,0),1)),INDEX('Cycle 8'!F$10:F$999,MATCH($A1230,'Cycle 8'!$L$10:$L$999,0),1)),INDEX('Cycle 9'!F$10:F$999,MATCH($A1230,'Cycle 9'!$L$10:$L$999,0),1)),INDEX('Cycle 10'!F$10:F$999,MATCH($A1230,'Cycle 10'!$L$10:$L$999,0),1)),INDEX('Cycle 11'!F$10:F$999,MATCH($A1230,'Cycle 11'!$L$10:$L$999,0),1)),"")="","",IFERROR(IFERROR(IFERROR(IFERROR(IFERROR(IFERROR(IFERROR(IFERROR(IFERROR(IFERROR(IFERROR(IFERROR(INDEX(Summer!F$10:F$999,MATCH($A1230,Summer!$L$10:$L$999,0),1),INDEX('Cycle 1'!F$10:F$999,MATCH($A1230,'Cycle 1'!$L$10:$L$999,0),1)),INDEX('Cycle 2'!F$10:F$999,MATCH($A1230,'Cycle 2'!$L$10:$L$999,0),1)),INDEX('Cycle 3'!F$10:F$999,MATCH($A1230,'Cycle 3'!$L$10:$L$999,0),1)),INDEX('Cycle 4'!F$10:F$999,MATCH($A1230,'Cycle 4'!$L$10:$L$999,0),1)),INDEX('Cycle 5'!F$10:F$999,MATCH($A1230,'Cycle 5'!$L$10:$L$999,0),1)),INDEX('Cycle 6'!F$10:F$999,MATCH($A1230,'Cycle 6'!$L$10:$L$999,0),1)),INDEX('Cycle 7'!F$10:F$999,MATCH($A1230,'Cycle 7'!$L$10:$L$999,0),1)),INDEX('Cycle 8'!F$10:F$999,MATCH($A1230,'Cycle 8'!$L$10:$L$999,0),1)),INDEX('Cycle 9'!F$10:F$999,MATCH($A1230,'Cycle 9'!$L$10:$L$999,0),1)),INDEX('Cycle 10'!F$10:F$999,MATCH($A1230,'Cycle 10'!$L$10:$L$999,0),1)),INDEX('Cycle 11'!F$10:F$999,MATCH($A1230,'Cycle 11'!$L$10:$L$999,0),1)),""))</f>
        <v/>
      </c>
      <c r="H1230" t="str">
        <f>IF(IFERROR(IFERROR(IFERROR(IFERROR(IFERROR(IFERROR(IFERROR(IFERROR(IFERROR(IFERROR(IFERROR(IFERROR(INDEX(Summer!G$10:G$999,MATCH($A1230,Summer!$L$10:$L$999,0),1),INDEX('Cycle 1'!G$10:G$999,MATCH($A1230,'Cycle 1'!$L$10:$L$999,0),1)),INDEX('Cycle 2'!G$10:G$999,MATCH($A1230,'Cycle 2'!$L$10:$L$999,0),1)),INDEX('Cycle 3'!G$10:G$999,MATCH($A1230,'Cycle 3'!$L$10:$L$999,0),1)),INDEX('Cycle 4'!G$10:G$999,MATCH($A1230,'Cycle 4'!$L$10:$L$999,0),1)),INDEX('Cycle 5'!G$10:G$999,MATCH($A1230,'Cycle 5'!$L$10:$L$999,0),1)),INDEX('Cycle 6'!G$10:G$999,MATCH($A1230,'Cycle 6'!$L$10:$L$999,0),1)),INDEX('Cycle 7'!G$10:G$999,MATCH($A1230,'Cycle 7'!$L$10:$L$999,0),1)),INDEX('Cycle 8'!G$10:G$999,MATCH($A1230,'Cycle 8'!$L$10:$L$999,0),1)),INDEX('Cycle 9'!G$10:G$999,MATCH($A1230,'Cycle 9'!$L$10:$L$999,0),1)),INDEX('Cycle 10'!G$10:G$999,MATCH($A1230,'Cycle 10'!$L$10:$L$999,0),1)),INDEX('Cycle 11'!G$10:G$999,MATCH($A1230,'Cycle 11'!$L$10:$L$999,0),1)),"")="","",IFERROR(IFERROR(IFERROR(IFERROR(IFERROR(IFERROR(IFERROR(IFERROR(IFERROR(IFERROR(IFERROR(IFERROR(INDEX(Summer!G$10:G$999,MATCH($A1230,Summer!$L$10:$L$999,0),1),INDEX('Cycle 1'!G$10:G$999,MATCH($A1230,'Cycle 1'!$L$10:$L$999,0),1)),INDEX('Cycle 2'!G$10:G$999,MATCH($A1230,'Cycle 2'!$L$10:$L$999,0),1)),INDEX('Cycle 3'!G$10:G$999,MATCH($A1230,'Cycle 3'!$L$10:$L$999,0),1)),INDEX('Cycle 4'!G$10:G$999,MATCH($A1230,'Cycle 4'!$L$10:$L$999,0),1)),INDEX('Cycle 5'!G$10:G$999,MATCH($A1230,'Cycle 5'!$L$10:$L$999,0),1)),INDEX('Cycle 6'!G$10:G$999,MATCH($A1230,'Cycle 6'!$L$10:$L$999,0),1)),INDEX('Cycle 7'!G$10:G$999,MATCH($A1230,'Cycle 7'!$L$10:$L$999,0),1)),INDEX('Cycle 8'!G$10:G$999,MATCH($A1230,'Cycle 8'!$L$10:$L$999,0),1)),INDEX('Cycle 9'!G$10:G$999,MATCH($A1230,'Cycle 9'!$L$10:$L$999,0),1)),INDEX('Cycle 10'!G$10:G$999,MATCH($A1230,'Cycle 10'!$L$10:$L$999,0),1)),INDEX('Cycle 11'!G$10:G$999,MATCH($A1230,'Cycle 11'!$L$10:$L$999,0),1)),""))</f>
        <v/>
      </c>
      <c r="I1230">
        <f>IFERROR(IF(C1230="",MAX(I$1:I1229),IF(ROW(C$2)=ROW(C1230),1,IF(ISERROR(VLOOKUP(C1230,C$2:C1229,1,FALSE)),MAX(I$1:I1229)+1,MAX(I$1:I1229)))),"")</f>
        <v>0</v>
      </c>
      <c r="J1230" t="str">
        <f t="shared" si="125"/>
        <v/>
      </c>
      <c r="K1230" t="str">
        <f t="shared" si="128"/>
        <v/>
      </c>
      <c r="L1230" t="str">
        <f t="shared" si="128"/>
        <v/>
      </c>
      <c r="M1230" t="str">
        <f t="shared" si="128"/>
        <v/>
      </c>
      <c r="N1230" t="str">
        <f t="shared" si="128"/>
        <v/>
      </c>
      <c r="O1230" t="str">
        <f t="shared" si="128"/>
        <v/>
      </c>
      <c r="P1230" t="str">
        <f t="shared" si="128"/>
        <v/>
      </c>
      <c r="Q1230" t="str">
        <f t="shared" si="128"/>
        <v/>
      </c>
      <c r="R1230" t="str">
        <f t="shared" si="128"/>
        <v/>
      </c>
      <c r="S1230" t="str">
        <f t="shared" si="128"/>
        <v/>
      </c>
      <c r="T1230" t="str">
        <f t="shared" si="128"/>
        <v/>
      </c>
      <c r="U1230" t="str">
        <f t="shared" si="128"/>
        <v/>
      </c>
      <c r="V1230" t="str">
        <f t="shared" si="128"/>
        <v/>
      </c>
      <c r="W1230" t="str">
        <f t="shared" si="126"/>
        <v/>
      </c>
      <c r="X1230">
        <f>IF(OR(H1230="No",H1230=""),0,IF(COUNTIFS(H$2:H1230,"Yes",C$2:C1230,C1230)&gt;1,0,COUNTIFS(H$2:H1230,"Yes",C$2:C1230,C1230)))+IF(X1229=$X$1,0,X1229)</f>
        <v>0</v>
      </c>
    </row>
    <row r="1231" spans="1:24" x14ac:dyDescent="0.3">
      <c r="A1231">
        <f>ROWS($A$2:$A1231)</f>
        <v>1230</v>
      </c>
      <c r="B1231" t="str">
        <f>IF(ISERROR(VLOOKUP(A1231,Summer!L$11:L$500,1,FALSE)),IF(ISERROR(VLOOKUP(A1231,'Cycle 1'!L$11:L$500,1,FALSE)),IF(ISERROR(VLOOKUP(A1231,'Cycle 2'!L$11:L$500,1,FALSE)),IF(ISERROR(VLOOKUP(A1231,'Cycle 3'!L$11:L$500,1,FALSE)),IF(ISERROR(VLOOKUP(A1231,'Cycle 4'!L$11:L$500,1,FALSE)),IF(ISERROR(VLOOKUP(A1231,'Cycle 5'!L$11:L$500,1,FALSE)),IF(ISERROR(VLOOKUP(A1231,'Cycle 6'!L$11:L$500,1,FALSE)),IF(ISERROR(VLOOKUP(A1231,'Cycle 7'!L$11:L$500,1,FALSE)),IF(ISERROR(VLOOKUP(A1231,'Cycle 8'!L$11:L$500,1,FALSE)),IF(ISERROR(VLOOKUP(A1231,'Cycle 9'!L$11:L$500,1,FALSE)),IF(ISERROR(VLOOKUP(A1231,'Cycle 10'!L$11:L$500,1,FALSE)),IF(ISERROR(VLOOKUP(A1231,'Cycle 11'!L$11:L$500,1,FALSE)),"","Cycle 11"),"Cycle 10"),"Cycle 9"),"Cycle 8"),"Cycle 7"),"Cycle 6"),"Cycle 5"),"Cycle 4"),"Cycle 3"),"Cycle 2"),"Cycle 1"),"Summer")</f>
        <v/>
      </c>
      <c r="C1231" t="str">
        <f>IF(IFERROR(IFERROR(IFERROR(IFERROR(IFERROR(IFERROR(IFERROR(IFERROR(IFERROR(IFERROR(IFERROR(IFERROR(INDEX(Summer!B$10:B$999,MATCH($A1231,Summer!$L$10:$L$999,0),1),INDEX('Cycle 1'!B$10:B$999,MATCH($A1231,'Cycle 1'!$L$10:$L$999,0),1)),INDEX('Cycle 2'!B$10:B$999,MATCH($A1231,'Cycle 2'!$L$10:$L$999,0),1)),INDEX('Cycle 3'!B$10:B$999,MATCH($A1231,'Cycle 3'!$L$10:$L$999,0),1)),INDEX('Cycle 4'!B$10:B$999,MATCH($A1231,'Cycle 4'!$L$10:$L$999,0),1)),INDEX('Cycle 5'!B$10:B$999,MATCH($A1231,'Cycle 5'!$L$10:$L$999,0),1)),INDEX('Cycle 6'!B$10:B$999,MATCH($A1231,'Cycle 6'!$L$10:$L$999,0),1)),INDEX('Cycle 7'!B$10:B$999,MATCH($A1231,'Cycle 7'!$L$10:$L$999,0),1)),INDEX('Cycle 8'!B$10:B$999,MATCH($A1231,'Cycle 8'!$L$10:$L$999,0),1)),INDEX('Cycle 9'!B$10:B$999,MATCH($A1231,'Cycle 9'!$L$10:$L$999,0),1)),INDEX('Cycle 10'!B$10:B$999,MATCH($A1231,'Cycle 10'!$L$10:$L$999,0),1)),INDEX('Cycle 11'!B$10:B$999,MATCH($A1231,'Cycle 11'!$L$10:$L$999,0),1)),"")="","",IFERROR(IFERROR(IFERROR(IFERROR(IFERROR(IFERROR(IFERROR(IFERROR(IFERROR(IFERROR(IFERROR(IFERROR(INDEX(Summer!B$10:B$999,MATCH($A1231,Summer!$L$10:$L$999,0),1),INDEX('Cycle 1'!B$10:B$999,MATCH($A1231,'Cycle 1'!$L$10:$L$999,0),1)),INDEX('Cycle 2'!B$10:B$999,MATCH($A1231,'Cycle 2'!$L$10:$L$999,0),1)),INDEX('Cycle 3'!B$10:B$999,MATCH($A1231,'Cycle 3'!$L$10:$L$999,0),1)),INDEX('Cycle 4'!B$10:B$999,MATCH($A1231,'Cycle 4'!$L$10:$L$999,0),1)),INDEX('Cycle 5'!B$10:B$999,MATCH($A1231,'Cycle 5'!$L$10:$L$999,0),1)),INDEX('Cycle 6'!B$10:B$999,MATCH($A1231,'Cycle 6'!$L$10:$L$999,0),1)),INDEX('Cycle 7'!B$10:B$999,MATCH($A1231,'Cycle 7'!$L$10:$L$999,0),1)),INDEX('Cycle 8'!B$10:B$999,MATCH($A1231,'Cycle 8'!$L$10:$L$999,0),1)),INDEX('Cycle 9'!B$10:B$999,MATCH($A1231,'Cycle 9'!$L$10:$L$999,0),1)),INDEX('Cycle 10'!B$10:B$999,MATCH($A1231,'Cycle 10'!$L$10:$L$999,0),1)),INDEX('Cycle 11'!B$10:B$999,MATCH($A1231,'Cycle 11'!$L$10:$L$999,0),1)),""))</f>
        <v/>
      </c>
      <c r="D1231" t="str">
        <f>IF(IFERROR(IFERROR(IFERROR(IFERROR(IFERROR(IFERROR(IFERROR(IFERROR(IFERROR(IFERROR(IFERROR(IFERROR(INDEX(Summer!C$10:C$999,MATCH($A1231,Summer!$L$10:$L$999,0),1),INDEX('Cycle 1'!C$10:C$999,MATCH($A1231,'Cycle 1'!$L$10:$L$999,0),1)),INDEX('Cycle 2'!C$10:C$999,MATCH($A1231,'Cycle 2'!$L$10:$L$999,0),1)),INDEX('Cycle 3'!C$10:C$999,MATCH($A1231,'Cycle 3'!$L$10:$L$999,0),1)),INDEX('Cycle 4'!C$10:C$999,MATCH($A1231,'Cycle 4'!$L$10:$L$999,0),1)),INDEX('Cycle 5'!C$10:C$999,MATCH($A1231,'Cycle 5'!$L$10:$L$999,0),1)),INDEX('Cycle 6'!C$10:C$999,MATCH($A1231,'Cycle 6'!$L$10:$L$999,0),1)),INDEX('Cycle 7'!C$10:C$999,MATCH($A1231,'Cycle 7'!$L$10:$L$999,0),1)),INDEX('Cycle 8'!C$10:C$999,MATCH($A1231,'Cycle 8'!$L$10:$L$999,0),1)),INDEX('Cycle 9'!C$10:C$999,MATCH($A1231,'Cycle 9'!$L$10:$L$999,0),1)),INDEX('Cycle 10'!C$10:C$999,MATCH($A1231,'Cycle 10'!$L$10:$L$999,0),1)),INDEX('Cycle 11'!C$10:C$999,MATCH($A1231,'Cycle 11'!$L$10:$L$999,0),1)),"")="","",IFERROR(IFERROR(IFERROR(IFERROR(IFERROR(IFERROR(IFERROR(IFERROR(IFERROR(IFERROR(IFERROR(IFERROR(INDEX(Summer!C$10:C$999,MATCH($A1231,Summer!$L$10:$L$999,0),1),INDEX('Cycle 1'!C$10:C$999,MATCH($A1231,'Cycle 1'!$L$10:$L$999,0),1)),INDEX('Cycle 2'!C$10:C$999,MATCH($A1231,'Cycle 2'!$L$10:$L$999,0),1)),INDEX('Cycle 3'!C$10:C$999,MATCH($A1231,'Cycle 3'!$L$10:$L$999,0),1)),INDEX('Cycle 4'!C$10:C$999,MATCH($A1231,'Cycle 4'!$L$10:$L$999,0),1)),INDEX('Cycle 5'!C$10:C$999,MATCH($A1231,'Cycle 5'!$L$10:$L$999,0),1)),INDEX('Cycle 6'!C$10:C$999,MATCH($A1231,'Cycle 6'!$L$10:$L$999,0),1)),INDEX('Cycle 7'!C$10:C$999,MATCH($A1231,'Cycle 7'!$L$10:$L$999,0),1)),INDEX('Cycle 8'!C$10:C$999,MATCH($A1231,'Cycle 8'!$L$10:$L$999,0),1)),INDEX('Cycle 9'!C$10:C$999,MATCH($A1231,'Cycle 9'!$L$10:$L$999,0),1)),INDEX('Cycle 10'!C$10:C$999,MATCH($A1231,'Cycle 10'!$L$10:$L$999,0),1)),INDEX('Cycle 11'!C$10:C$999,MATCH($A1231,'Cycle 11'!$L$10:$L$999,0),1)),""))</f>
        <v/>
      </c>
      <c r="E1231" t="str">
        <f>IF(IFERROR(IFERROR(IFERROR(IFERROR(IFERROR(IFERROR(IFERROR(IFERROR(IFERROR(IFERROR(IFERROR(IFERROR(INDEX(Summer!D$10:D$999,MATCH($A1231,Summer!$L$10:$L$999,0),1),INDEX('Cycle 1'!D$10:D$999,MATCH($A1231,'Cycle 1'!$L$10:$L$999,0),1)),INDEX('Cycle 2'!D$10:D$999,MATCH($A1231,'Cycle 2'!$L$10:$L$999,0),1)),INDEX('Cycle 3'!D$10:D$999,MATCH($A1231,'Cycle 3'!$L$10:$L$999,0),1)),INDEX('Cycle 4'!D$10:D$999,MATCH($A1231,'Cycle 4'!$L$10:$L$999,0),1)),INDEX('Cycle 5'!D$10:D$999,MATCH($A1231,'Cycle 5'!$L$10:$L$999,0),1)),INDEX('Cycle 6'!D$10:D$999,MATCH($A1231,'Cycle 6'!$L$10:$L$999,0),1)),INDEX('Cycle 7'!D$10:D$999,MATCH($A1231,'Cycle 7'!$L$10:$L$999,0),1)),INDEX('Cycle 8'!D$10:D$999,MATCH($A1231,'Cycle 8'!$L$10:$L$999,0),1)),INDEX('Cycle 9'!D$10:D$999,MATCH($A1231,'Cycle 9'!$L$10:$L$999,0),1)),INDEX('Cycle 10'!D$10:D$999,MATCH($A1231,'Cycle 10'!$L$10:$L$999,0),1)),INDEX('Cycle 11'!D$10:D$999,MATCH($A1231,'Cycle 11'!$L$10:$L$999,0),1)),"")="","",IFERROR(IFERROR(IFERROR(IFERROR(IFERROR(IFERROR(IFERROR(IFERROR(IFERROR(IFERROR(IFERROR(IFERROR(INDEX(Summer!D$10:D$999,MATCH($A1231,Summer!$L$10:$L$999,0),1),INDEX('Cycle 1'!D$10:D$999,MATCH($A1231,'Cycle 1'!$L$10:$L$999,0),1)),INDEX('Cycle 2'!D$10:D$999,MATCH($A1231,'Cycle 2'!$L$10:$L$999,0),1)),INDEX('Cycle 3'!D$10:D$999,MATCH($A1231,'Cycle 3'!$L$10:$L$999,0),1)),INDEX('Cycle 4'!D$10:D$999,MATCH($A1231,'Cycle 4'!$L$10:$L$999,0),1)),INDEX('Cycle 5'!D$10:D$999,MATCH($A1231,'Cycle 5'!$L$10:$L$999,0),1)),INDEX('Cycle 6'!D$10:D$999,MATCH($A1231,'Cycle 6'!$L$10:$L$999,0),1)),INDEX('Cycle 7'!D$10:D$999,MATCH($A1231,'Cycle 7'!$L$10:$L$999,0),1)),INDEX('Cycle 8'!D$10:D$999,MATCH($A1231,'Cycle 8'!$L$10:$L$999,0),1)),INDEX('Cycle 9'!D$10:D$999,MATCH($A1231,'Cycle 9'!$L$10:$L$999,0),1)),INDEX('Cycle 10'!D$10:D$999,MATCH($A1231,'Cycle 10'!$L$10:$L$999,0),1)),INDEX('Cycle 11'!D$10:D$999,MATCH($A1231,'Cycle 11'!$L$10:$L$999,0),1)),""))</f>
        <v/>
      </c>
      <c r="F1231" t="str">
        <f>IF(IFERROR(IFERROR(IFERROR(IFERROR(IFERROR(IFERROR(IFERROR(IFERROR(IFERROR(IFERROR(IFERROR(IFERROR(INDEX(Summer!E$10:E$999,MATCH($A1231,Summer!$L$10:$L$999,0),1),INDEX('Cycle 1'!E$10:E$999,MATCH($A1231,'Cycle 1'!$L$10:$L$999,0),1)),INDEX('Cycle 2'!E$10:E$999,MATCH($A1231,'Cycle 2'!$L$10:$L$999,0),1)),INDEX('Cycle 3'!E$10:E$999,MATCH($A1231,'Cycle 3'!$L$10:$L$999,0),1)),INDEX('Cycle 4'!E$10:E$999,MATCH($A1231,'Cycle 4'!$L$10:$L$999,0),1)),INDEX('Cycle 5'!E$10:E$999,MATCH($A1231,'Cycle 5'!$L$10:$L$999,0),1)),INDEX('Cycle 6'!E$10:E$999,MATCH($A1231,'Cycle 6'!$L$10:$L$999,0),1)),INDEX('Cycle 7'!E$10:E$999,MATCH($A1231,'Cycle 7'!$L$10:$L$999,0),1)),INDEX('Cycle 8'!E$10:E$999,MATCH($A1231,'Cycle 8'!$L$10:$L$999,0),1)),INDEX('Cycle 9'!E$10:E$999,MATCH($A1231,'Cycle 9'!$L$10:$L$999,0),1)),INDEX('Cycle 10'!E$10:E$999,MATCH($A1231,'Cycle 10'!$L$10:$L$999,0),1)),INDEX('Cycle 11'!E$10:E$999,MATCH($A1231,'Cycle 11'!$L$10:$L$999,0),1)),"")="","",IFERROR(IFERROR(IFERROR(IFERROR(IFERROR(IFERROR(IFERROR(IFERROR(IFERROR(IFERROR(IFERROR(IFERROR(INDEX(Summer!E$10:E$999,MATCH($A1231,Summer!$L$10:$L$999,0),1),INDEX('Cycle 1'!E$10:E$999,MATCH($A1231,'Cycle 1'!$L$10:$L$999,0),1)),INDEX('Cycle 2'!E$10:E$999,MATCH($A1231,'Cycle 2'!$L$10:$L$999,0),1)),INDEX('Cycle 3'!E$10:E$999,MATCH($A1231,'Cycle 3'!$L$10:$L$999,0),1)),INDEX('Cycle 4'!E$10:E$999,MATCH($A1231,'Cycle 4'!$L$10:$L$999,0),1)),INDEX('Cycle 5'!E$10:E$999,MATCH($A1231,'Cycle 5'!$L$10:$L$999,0),1)),INDEX('Cycle 6'!E$10:E$999,MATCH($A1231,'Cycle 6'!$L$10:$L$999,0),1)),INDEX('Cycle 7'!E$10:E$999,MATCH($A1231,'Cycle 7'!$L$10:$L$999,0),1)),INDEX('Cycle 8'!E$10:E$999,MATCH($A1231,'Cycle 8'!$L$10:$L$999,0),1)),INDEX('Cycle 9'!E$10:E$999,MATCH($A1231,'Cycle 9'!$L$10:$L$999,0),1)),INDEX('Cycle 10'!E$10:E$999,MATCH($A1231,'Cycle 10'!$L$10:$L$999,0),1)),INDEX('Cycle 11'!E$10:E$999,MATCH($A1231,'Cycle 11'!$L$10:$L$999,0),1)),""))</f>
        <v/>
      </c>
      <c r="G1231" t="str">
        <f>IF(IFERROR(IFERROR(IFERROR(IFERROR(IFERROR(IFERROR(IFERROR(IFERROR(IFERROR(IFERROR(IFERROR(IFERROR(INDEX(Summer!F$10:F$999,MATCH($A1231,Summer!$L$10:$L$999,0),1),INDEX('Cycle 1'!F$10:F$999,MATCH($A1231,'Cycle 1'!$L$10:$L$999,0),1)),INDEX('Cycle 2'!F$10:F$999,MATCH($A1231,'Cycle 2'!$L$10:$L$999,0),1)),INDEX('Cycle 3'!F$10:F$999,MATCH($A1231,'Cycle 3'!$L$10:$L$999,0),1)),INDEX('Cycle 4'!F$10:F$999,MATCH($A1231,'Cycle 4'!$L$10:$L$999,0),1)),INDEX('Cycle 5'!F$10:F$999,MATCH($A1231,'Cycle 5'!$L$10:$L$999,0),1)),INDEX('Cycle 6'!F$10:F$999,MATCH($A1231,'Cycle 6'!$L$10:$L$999,0),1)),INDEX('Cycle 7'!F$10:F$999,MATCH($A1231,'Cycle 7'!$L$10:$L$999,0),1)),INDEX('Cycle 8'!F$10:F$999,MATCH($A1231,'Cycle 8'!$L$10:$L$999,0),1)),INDEX('Cycle 9'!F$10:F$999,MATCH($A1231,'Cycle 9'!$L$10:$L$999,0),1)),INDEX('Cycle 10'!F$10:F$999,MATCH($A1231,'Cycle 10'!$L$10:$L$999,0),1)),INDEX('Cycle 11'!F$10:F$999,MATCH($A1231,'Cycle 11'!$L$10:$L$999,0),1)),"")="","",IFERROR(IFERROR(IFERROR(IFERROR(IFERROR(IFERROR(IFERROR(IFERROR(IFERROR(IFERROR(IFERROR(IFERROR(INDEX(Summer!F$10:F$999,MATCH($A1231,Summer!$L$10:$L$999,0),1),INDEX('Cycle 1'!F$10:F$999,MATCH($A1231,'Cycle 1'!$L$10:$L$999,0),1)),INDEX('Cycle 2'!F$10:F$999,MATCH($A1231,'Cycle 2'!$L$10:$L$999,0),1)),INDEX('Cycle 3'!F$10:F$999,MATCH($A1231,'Cycle 3'!$L$10:$L$999,0),1)),INDEX('Cycle 4'!F$10:F$999,MATCH($A1231,'Cycle 4'!$L$10:$L$999,0),1)),INDEX('Cycle 5'!F$10:F$999,MATCH($A1231,'Cycle 5'!$L$10:$L$999,0),1)),INDEX('Cycle 6'!F$10:F$999,MATCH($A1231,'Cycle 6'!$L$10:$L$999,0),1)),INDEX('Cycle 7'!F$10:F$999,MATCH($A1231,'Cycle 7'!$L$10:$L$999,0),1)),INDEX('Cycle 8'!F$10:F$999,MATCH($A1231,'Cycle 8'!$L$10:$L$999,0),1)),INDEX('Cycle 9'!F$10:F$999,MATCH($A1231,'Cycle 9'!$L$10:$L$999,0),1)),INDEX('Cycle 10'!F$10:F$999,MATCH($A1231,'Cycle 10'!$L$10:$L$999,0),1)),INDEX('Cycle 11'!F$10:F$999,MATCH($A1231,'Cycle 11'!$L$10:$L$999,0),1)),""))</f>
        <v/>
      </c>
      <c r="H1231" t="str">
        <f>IF(IFERROR(IFERROR(IFERROR(IFERROR(IFERROR(IFERROR(IFERROR(IFERROR(IFERROR(IFERROR(IFERROR(IFERROR(INDEX(Summer!G$10:G$999,MATCH($A1231,Summer!$L$10:$L$999,0),1),INDEX('Cycle 1'!G$10:G$999,MATCH($A1231,'Cycle 1'!$L$10:$L$999,0),1)),INDEX('Cycle 2'!G$10:G$999,MATCH($A1231,'Cycle 2'!$L$10:$L$999,0),1)),INDEX('Cycle 3'!G$10:G$999,MATCH($A1231,'Cycle 3'!$L$10:$L$999,0),1)),INDEX('Cycle 4'!G$10:G$999,MATCH($A1231,'Cycle 4'!$L$10:$L$999,0),1)),INDEX('Cycle 5'!G$10:G$999,MATCH($A1231,'Cycle 5'!$L$10:$L$999,0),1)),INDEX('Cycle 6'!G$10:G$999,MATCH($A1231,'Cycle 6'!$L$10:$L$999,0),1)),INDEX('Cycle 7'!G$10:G$999,MATCH($A1231,'Cycle 7'!$L$10:$L$999,0),1)),INDEX('Cycle 8'!G$10:G$999,MATCH($A1231,'Cycle 8'!$L$10:$L$999,0),1)),INDEX('Cycle 9'!G$10:G$999,MATCH($A1231,'Cycle 9'!$L$10:$L$999,0),1)),INDEX('Cycle 10'!G$10:G$999,MATCH($A1231,'Cycle 10'!$L$10:$L$999,0),1)),INDEX('Cycle 11'!G$10:G$999,MATCH($A1231,'Cycle 11'!$L$10:$L$999,0),1)),"")="","",IFERROR(IFERROR(IFERROR(IFERROR(IFERROR(IFERROR(IFERROR(IFERROR(IFERROR(IFERROR(IFERROR(IFERROR(INDEX(Summer!G$10:G$999,MATCH($A1231,Summer!$L$10:$L$999,0),1),INDEX('Cycle 1'!G$10:G$999,MATCH($A1231,'Cycle 1'!$L$10:$L$999,0),1)),INDEX('Cycle 2'!G$10:G$999,MATCH($A1231,'Cycle 2'!$L$10:$L$999,0),1)),INDEX('Cycle 3'!G$10:G$999,MATCH($A1231,'Cycle 3'!$L$10:$L$999,0),1)),INDEX('Cycle 4'!G$10:G$999,MATCH($A1231,'Cycle 4'!$L$10:$L$999,0),1)),INDEX('Cycle 5'!G$10:G$999,MATCH($A1231,'Cycle 5'!$L$10:$L$999,0),1)),INDEX('Cycle 6'!G$10:G$999,MATCH($A1231,'Cycle 6'!$L$10:$L$999,0),1)),INDEX('Cycle 7'!G$10:G$999,MATCH($A1231,'Cycle 7'!$L$10:$L$999,0),1)),INDEX('Cycle 8'!G$10:G$999,MATCH($A1231,'Cycle 8'!$L$10:$L$999,0),1)),INDEX('Cycle 9'!G$10:G$999,MATCH($A1231,'Cycle 9'!$L$10:$L$999,0),1)),INDEX('Cycle 10'!G$10:G$999,MATCH($A1231,'Cycle 10'!$L$10:$L$999,0),1)),INDEX('Cycle 11'!G$10:G$999,MATCH($A1231,'Cycle 11'!$L$10:$L$999,0),1)),""))</f>
        <v/>
      </c>
      <c r="I1231">
        <f>IFERROR(IF(C1231="",MAX(I$1:I1230),IF(ROW(C$2)=ROW(C1231),1,IF(ISERROR(VLOOKUP(C1231,C$2:C1230,1,FALSE)),MAX(I$1:I1230)+1,MAX(I$1:I1230)))),"")</f>
        <v>0</v>
      </c>
      <c r="J1231" t="str">
        <f t="shared" si="125"/>
        <v/>
      </c>
      <c r="K1231" t="str">
        <f t="shared" si="128"/>
        <v/>
      </c>
      <c r="L1231" t="str">
        <f t="shared" si="128"/>
        <v/>
      </c>
      <c r="M1231" t="str">
        <f t="shared" si="128"/>
        <v/>
      </c>
      <c r="N1231" t="str">
        <f t="shared" si="128"/>
        <v/>
      </c>
      <c r="O1231" t="str">
        <f t="shared" si="128"/>
        <v/>
      </c>
      <c r="P1231" t="str">
        <f t="shared" si="128"/>
        <v/>
      </c>
      <c r="Q1231" t="str">
        <f t="shared" si="128"/>
        <v/>
      </c>
      <c r="R1231" t="str">
        <f t="shared" si="128"/>
        <v/>
      </c>
      <c r="S1231" t="str">
        <f t="shared" si="128"/>
        <v/>
      </c>
      <c r="T1231" t="str">
        <f t="shared" si="128"/>
        <v/>
      </c>
      <c r="U1231" t="str">
        <f t="shared" si="128"/>
        <v/>
      </c>
      <c r="V1231" t="str">
        <f t="shared" si="128"/>
        <v/>
      </c>
      <c r="W1231" t="str">
        <f t="shared" si="126"/>
        <v/>
      </c>
      <c r="X1231">
        <f>IF(OR(H1231="No",H1231=""),0,IF(COUNTIFS(H$2:H1231,"Yes",C$2:C1231,C1231)&gt;1,0,COUNTIFS(H$2:H1231,"Yes",C$2:C1231,C1231)))+IF(X1230=$X$1,0,X1230)</f>
        <v>0</v>
      </c>
    </row>
    <row r="1232" spans="1:24" x14ac:dyDescent="0.3">
      <c r="A1232">
        <f>ROWS($A$2:$A1232)</f>
        <v>1231</v>
      </c>
      <c r="B1232" t="str">
        <f>IF(ISERROR(VLOOKUP(A1232,Summer!L$11:L$500,1,FALSE)),IF(ISERROR(VLOOKUP(A1232,'Cycle 1'!L$11:L$500,1,FALSE)),IF(ISERROR(VLOOKUP(A1232,'Cycle 2'!L$11:L$500,1,FALSE)),IF(ISERROR(VLOOKUP(A1232,'Cycle 3'!L$11:L$500,1,FALSE)),IF(ISERROR(VLOOKUP(A1232,'Cycle 4'!L$11:L$500,1,FALSE)),IF(ISERROR(VLOOKUP(A1232,'Cycle 5'!L$11:L$500,1,FALSE)),IF(ISERROR(VLOOKUP(A1232,'Cycle 6'!L$11:L$500,1,FALSE)),IF(ISERROR(VLOOKUP(A1232,'Cycle 7'!L$11:L$500,1,FALSE)),IF(ISERROR(VLOOKUP(A1232,'Cycle 8'!L$11:L$500,1,FALSE)),IF(ISERROR(VLOOKUP(A1232,'Cycle 9'!L$11:L$500,1,FALSE)),IF(ISERROR(VLOOKUP(A1232,'Cycle 10'!L$11:L$500,1,FALSE)),IF(ISERROR(VLOOKUP(A1232,'Cycle 11'!L$11:L$500,1,FALSE)),"","Cycle 11"),"Cycle 10"),"Cycle 9"),"Cycle 8"),"Cycle 7"),"Cycle 6"),"Cycle 5"),"Cycle 4"),"Cycle 3"),"Cycle 2"),"Cycle 1"),"Summer")</f>
        <v/>
      </c>
      <c r="C1232" t="str">
        <f>IF(IFERROR(IFERROR(IFERROR(IFERROR(IFERROR(IFERROR(IFERROR(IFERROR(IFERROR(IFERROR(IFERROR(IFERROR(INDEX(Summer!B$10:B$999,MATCH($A1232,Summer!$L$10:$L$999,0),1),INDEX('Cycle 1'!B$10:B$999,MATCH($A1232,'Cycle 1'!$L$10:$L$999,0),1)),INDEX('Cycle 2'!B$10:B$999,MATCH($A1232,'Cycle 2'!$L$10:$L$999,0),1)),INDEX('Cycle 3'!B$10:B$999,MATCH($A1232,'Cycle 3'!$L$10:$L$999,0),1)),INDEX('Cycle 4'!B$10:B$999,MATCH($A1232,'Cycle 4'!$L$10:$L$999,0),1)),INDEX('Cycle 5'!B$10:B$999,MATCH($A1232,'Cycle 5'!$L$10:$L$999,0),1)),INDEX('Cycle 6'!B$10:B$999,MATCH($A1232,'Cycle 6'!$L$10:$L$999,0),1)),INDEX('Cycle 7'!B$10:B$999,MATCH($A1232,'Cycle 7'!$L$10:$L$999,0),1)),INDEX('Cycle 8'!B$10:B$999,MATCH($A1232,'Cycle 8'!$L$10:$L$999,0),1)),INDEX('Cycle 9'!B$10:B$999,MATCH($A1232,'Cycle 9'!$L$10:$L$999,0),1)),INDEX('Cycle 10'!B$10:B$999,MATCH($A1232,'Cycle 10'!$L$10:$L$999,0),1)),INDEX('Cycle 11'!B$10:B$999,MATCH($A1232,'Cycle 11'!$L$10:$L$999,0),1)),"")="","",IFERROR(IFERROR(IFERROR(IFERROR(IFERROR(IFERROR(IFERROR(IFERROR(IFERROR(IFERROR(IFERROR(IFERROR(INDEX(Summer!B$10:B$999,MATCH($A1232,Summer!$L$10:$L$999,0),1),INDEX('Cycle 1'!B$10:B$999,MATCH($A1232,'Cycle 1'!$L$10:$L$999,0),1)),INDEX('Cycle 2'!B$10:B$999,MATCH($A1232,'Cycle 2'!$L$10:$L$999,0),1)),INDEX('Cycle 3'!B$10:B$999,MATCH($A1232,'Cycle 3'!$L$10:$L$999,0),1)),INDEX('Cycle 4'!B$10:B$999,MATCH($A1232,'Cycle 4'!$L$10:$L$999,0),1)),INDEX('Cycle 5'!B$10:B$999,MATCH($A1232,'Cycle 5'!$L$10:$L$999,0),1)),INDEX('Cycle 6'!B$10:B$999,MATCH($A1232,'Cycle 6'!$L$10:$L$999,0),1)),INDEX('Cycle 7'!B$10:B$999,MATCH($A1232,'Cycle 7'!$L$10:$L$999,0),1)),INDEX('Cycle 8'!B$10:B$999,MATCH($A1232,'Cycle 8'!$L$10:$L$999,0),1)),INDEX('Cycle 9'!B$10:B$999,MATCH($A1232,'Cycle 9'!$L$10:$L$999,0),1)),INDEX('Cycle 10'!B$10:B$999,MATCH($A1232,'Cycle 10'!$L$10:$L$999,0),1)),INDEX('Cycle 11'!B$10:B$999,MATCH($A1232,'Cycle 11'!$L$10:$L$999,0),1)),""))</f>
        <v/>
      </c>
      <c r="D1232" t="str">
        <f>IF(IFERROR(IFERROR(IFERROR(IFERROR(IFERROR(IFERROR(IFERROR(IFERROR(IFERROR(IFERROR(IFERROR(IFERROR(INDEX(Summer!C$10:C$999,MATCH($A1232,Summer!$L$10:$L$999,0),1),INDEX('Cycle 1'!C$10:C$999,MATCH($A1232,'Cycle 1'!$L$10:$L$999,0),1)),INDEX('Cycle 2'!C$10:C$999,MATCH($A1232,'Cycle 2'!$L$10:$L$999,0),1)),INDEX('Cycle 3'!C$10:C$999,MATCH($A1232,'Cycle 3'!$L$10:$L$999,0),1)),INDEX('Cycle 4'!C$10:C$999,MATCH($A1232,'Cycle 4'!$L$10:$L$999,0),1)),INDEX('Cycle 5'!C$10:C$999,MATCH($A1232,'Cycle 5'!$L$10:$L$999,0),1)),INDEX('Cycle 6'!C$10:C$999,MATCH($A1232,'Cycle 6'!$L$10:$L$999,0),1)),INDEX('Cycle 7'!C$10:C$999,MATCH($A1232,'Cycle 7'!$L$10:$L$999,0),1)),INDEX('Cycle 8'!C$10:C$999,MATCH($A1232,'Cycle 8'!$L$10:$L$999,0),1)),INDEX('Cycle 9'!C$10:C$999,MATCH($A1232,'Cycle 9'!$L$10:$L$999,0),1)),INDEX('Cycle 10'!C$10:C$999,MATCH($A1232,'Cycle 10'!$L$10:$L$999,0),1)),INDEX('Cycle 11'!C$10:C$999,MATCH($A1232,'Cycle 11'!$L$10:$L$999,0),1)),"")="","",IFERROR(IFERROR(IFERROR(IFERROR(IFERROR(IFERROR(IFERROR(IFERROR(IFERROR(IFERROR(IFERROR(IFERROR(INDEX(Summer!C$10:C$999,MATCH($A1232,Summer!$L$10:$L$999,0),1),INDEX('Cycle 1'!C$10:C$999,MATCH($A1232,'Cycle 1'!$L$10:$L$999,0),1)),INDEX('Cycle 2'!C$10:C$999,MATCH($A1232,'Cycle 2'!$L$10:$L$999,0),1)),INDEX('Cycle 3'!C$10:C$999,MATCH($A1232,'Cycle 3'!$L$10:$L$999,0),1)),INDEX('Cycle 4'!C$10:C$999,MATCH($A1232,'Cycle 4'!$L$10:$L$999,0),1)),INDEX('Cycle 5'!C$10:C$999,MATCH($A1232,'Cycle 5'!$L$10:$L$999,0),1)),INDEX('Cycle 6'!C$10:C$999,MATCH($A1232,'Cycle 6'!$L$10:$L$999,0),1)),INDEX('Cycle 7'!C$10:C$999,MATCH($A1232,'Cycle 7'!$L$10:$L$999,0),1)),INDEX('Cycle 8'!C$10:C$999,MATCH($A1232,'Cycle 8'!$L$10:$L$999,0),1)),INDEX('Cycle 9'!C$10:C$999,MATCH($A1232,'Cycle 9'!$L$10:$L$999,0),1)),INDEX('Cycle 10'!C$10:C$999,MATCH($A1232,'Cycle 10'!$L$10:$L$999,0),1)),INDEX('Cycle 11'!C$10:C$999,MATCH($A1232,'Cycle 11'!$L$10:$L$999,0),1)),""))</f>
        <v/>
      </c>
      <c r="E1232" t="str">
        <f>IF(IFERROR(IFERROR(IFERROR(IFERROR(IFERROR(IFERROR(IFERROR(IFERROR(IFERROR(IFERROR(IFERROR(IFERROR(INDEX(Summer!D$10:D$999,MATCH($A1232,Summer!$L$10:$L$999,0),1),INDEX('Cycle 1'!D$10:D$999,MATCH($A1232,'Cycle 1'!$L$10:$L$999,0),1)),INDEX('Cycle 2'!D$10:D$999,MATCH($A1232,'Cycle 2'!$L$10:$L$999,0),1)),INDEX('Cycle 3'!D$10:D$999,MATCH($A1232,'Cycle 3'!$L$10:$L$999,0),1)),INDEX('Cycle 4'!D$10:D$999,MATCH($A1232,'Cycle 4'!$L$10:$L$999,0),1)),INDEX('Cycle 5'!D$10:D$999,MATCH($A1232,'Cycle 5'!$L$10:$L$999,0),1)),INDEX('Cycle 6'!D$10:D$999,MATCH($A1232,'Cycle 6'!$L$10:$L$999,0),1)),INDEX('Cycle 7'!D$10:D$999,MATCH($A1232,'Cycle 7'!$L$10:$L$999,0),1)),INDEX('Cycle 8'!D$10:D$999,MATCH($A1232,'Cycle 8'!$L$10:$L$999,0),1)),INDEX('Cycle 9'!D$10:D$999,MATCH($A1232,'Cycle 9'!$L$10:$L$999,0),1)),INDEX('Cycle 10'!D$10:D$999,MATCH($A1232,'Cycle 10'!$L$10:$L$999,0),1)),INDEX('Cycle 11'!D$10:D$999,MATCH($A1232,'Cycle 11'!$L$10:$L$999,0),1)),"")="","",IFERROR(IFERROR(IFERROR(IFERROR(IFERROR(IFERROR(IFERROR(IFERROR(IFERROR(IFERROR(IFERROR(IFERROR(INDEX(Summer!D$10:D$999,MATCH($A1232,Summer!$L$10:$L$999,0),1),INDEX('Cycle 1'!D$10:D$999,MATCH($A1232,'Cycle 1'!$L$10:$L$999,0),1)),INDEX('Cycle 2'!D$10:D$999,MATCH($A1232,'Cycle 2'!$L$10:$L$999,0),1)),INDEX('Cycle 3'!D$10:D$999,MATCH($A1232,'Cycle 3'!$L$10:$L$999,0),1)),INDEX('Cycle 4'!D$10:D$999,MATCH($A1232,'Cycle 4'!$L$10:$L$999,0),1)),INDEX('Cycle 5'!D$10:D$999,MATCH($A1232,'Cycle 5'!$L$10:$L$999,0),1)),INDEX('Cycle 6'!D$10:D$999,MATCH($A1232,'Cycle 6'!$L$10:$L$999,0),1)),INDEX('Cycle 7'!D$10:D$999,MATCH($A1232,'Cycle 7'!$L$10:$L$999,0),1)),INDEX('Cycle 8'!D$10:D$999,MATCH($A1232,'Cycle 8'!$L$10:$L$999,0),1)),INDEX('Cycle 9'!D$10:D$999,MATCH($A1232,'Cycle 9'!$L$10:$L$999,0),1)),INDEX('Cycle 10'!D$10:D$999,MATCH($A1232,'Cycle 10'!$L$10:$L$999,0),1)),INDEX('Cycle 11'!D$10:D$999,MATCH($A1232,'Cycle 11'!$L$10:$L$999,0),1)),""))</f>
        <v/>
      </c>
      <c r="F1232" t="str">
        <f>IF(IFERROR(IFERROR(IFERROR(IFERROR(IFERROR(IFERROR(IFERROR(IFERROR(IFERROR(IFERROR(IFERROR(IFERROR(INDEX(Summer!E$10:E$999,MATCH($A1232,Summer!$L$10:$L$999,0),1),INDEX('Cycle 1'!E$10:E$999,MATCH($A1232,'Cycle 1'!$L$10:$L$999,0),1)),INDEX('Cycle 2'!E$10:E$999,MATCH($A1232,'Cycle 2'!$L$10:$L$999,0),1)),INDEX('Cycle 3'!E$10:E$999,MATCH($A1232,'Cycle 3'!$L$10:$L$999,0),1)),INDEX('Cycle 4'!E$10:E$999,MATCH($A1232,'Cycle 4'!$L$10:$L$999,0),1)),INDEX('Cycle 5'!E$10:E$999,MATCH($A1232,'Cycle 5'!$L$10:$L$999,0),1)),INDEX('Cycle 6'!E$10:E$999,MATCH($A1232,'Cycle 6'!$L$10:$L$999,0),1)),INDEX('Cycle 7'!E$10:E$999,MATCH($A1232,'Cycle 7'!$L$10:$L$999,0),1)),INDEX('Cycle 8'!E$10:E$999,MATCH($A1232,'Cycle 8'!$L$10:$L$999,0),1)),INDEX('Cycle 9'!E$10:E$999,MATCH($A1232,'Cycle 9'!$L$10:$L$999,0),1)),INDEX('Cycle 10'!E$10:E$999,MATCH($A1232,'Cycle 10'!$L$10:$L$999,0),1)),INDEX('Cycle 11'!E$10:E$999,MATCH($A1232,'Cycle 11'!$L$10:$L$999,0),1)),"")="","",IFERROR(IFERROR(IFERROR(IFERROR(IFERROR(IFERROR(IFERROR(IFERROR(IFERROR(IFERROR(IFERROR(IFERROR(INDEX(Summer!E$10:E$999,MATCH($A1232,Summer!$L$10:$L$999,0),1),INDEX('Cycle 1'!E$10:E$999,MATCH($A1232,'Cycle 1'!$L$10:$L$999,0),1)),INDEX('Cycle 2'!E$10:E$999,MATCH($A1232,'Cycle 2'!$L$10:$L$999,0),1)),INDEX('Cycle 3'!E$10:E$999,MATCH($A1232,'Cycle 3'!$L$10:$L$999,0),1)),INDEX('Cycle 4'!E$10:E$999,MATCH($A1232,'Cycle 4'!$L$10:$L$999,0),1)),INDEX('Cycle 5'!E$10:E$999,MATCH($A1232,'Cycle 5'!$L$10:$L$999,0),1)),INDEX('Cycle 6'!E$10:E$999,MATCH($A1232,'Cycle 6'!$L$10:$L$999,0),1)),INDEX('Cycle 7'!E$10:E$999,MATCH($A1232,'Cycle 7'!$L$10:$L$999,0),1)),INDEX('Cycle 8'!E$10:E$999,MATCH($A1232,'Cycle 8'!$L$10:$L$999,0),1)),INDEX('Cycle 9'!E$10:E$999,MATCH($A1232,'Cycle 9'!$L$10:$L$999,0),1)),INDEX('Cycle 10'!E$10:E$999,MATCH($A1232,'Cycle 10'!$L$10:$L$999,0),1)),INDEX('Cycle 11'!E$10:E$999,MATCH($A1232,'Cycle 11'!$L$10:$L$999,0),1)),""))</f>
        <v/>
      </c>
      <c r="G1232" t="str">
        <f>IF(IFERROR(IFERROR(IFERROR(IFERROR(IFERROR(IFERROR(IFERROR(IFERROR(IFERROR(IFERROR(IFERROR(IFERROR(INDEX(Summer!F$10:F$999,MATCH($A1232,Summer!$L$10:$L$999,0),1),INDEX('Cycle 1'!F$10:F$999,MATCH($A1232,'Cycle 1'!$L$10:$L$999,0),1)),INDEX('Cycle 2'!F$10:F$999,MATCH($A1232,'Cycle 2'!$L$10:$L$999,0),1)),INDEX('Cycle 3'!F$10:F$999,MATCH($A1232,'Cycle 3'!$L$10:$L$999,0),1)),INDEX('Cycle 4'!F$10:F$999,MATCH($A1232,'Cycle 4'!$L$10:$L$999,0),1)),INDEX('Cycle 5'!F$10:F$999,MATCH($A1232,'Cycle 5'!$L$10:$L$999,0),1)),INDEX('Cycle 6'!F$10:F$999,MATCH($A1232,'Cycle 6'!$L$10:$L$999,0),1)),INDEX('Cycle 7'!F$10:F$999,MATCH($A1232,'Cycle 7'!$L$10:$L$999,0),1)),INDEX('Cycle 8'!F$10:F$999,MATCH($A1232,'Cycle 8'!$L$10:$L$999,0),1)),INDEX('Cycle 9'!F$10:F$999,MATCH($A1232,'Cycle 9'!$L$10:$L$999,0),1)),INDEX('Cycle 10'!F$10:F$999,MATCH($A1232,'Cycle 10'!$L$10:$L$999,0),1)),INDEX('Cycle 11'!F$10:F$999,MATCH($A1232,'Cycle 11'!$L$10:$L$999,0),1)),"")="","",IFERROR(IFERROR(IFERROR(IFERROR(IFERROR(IFERROR(IFERROR(IFERROR(IFERROR(IFERROR(IFERROR(IFERROR(INDEX(Summer!F$10:F$999,MATCH($A1232,Summer!$L$10:$L$999,0),1),INDEX('Cycle 1'!F$10:F$999,MATCH($A1232,'Cycle 1'!$L$10:$L$999,0),1)),INDEX('Cycle 2'!F$10:F$999,MATCH($A1232,'Cycle 2'!$L$10:$L$999,0),1)),INDEX('Cycle 3'!F$10:F$999,MATCH($A1232,'Cycle 3'!$L$10:$L$999,0),1)),INDEX('Cycle 4'!F$10:F$999,MATCH($A1232,'Cycle 4'!$L$10:$L$999,0),1)),INDEX('Cycle 5'!F$10:F$999,MATCH($A1232,'Cycle 5'!$L$10:$L$999,0),1)),INDEX('Cycle 6'!F$10:F$999,MATCH($A1232,'Cycle 6'!$L$10:$L$999,0),1)),INDEX('Cycle 7'!F$10:F$999,MATCH($A1232,'Cycle 7'!$L$10:$L$999,0),1)),INDEX('Cycle 8'!F$10:F$999,MATCH($A1232,'Cycle 8'!$L$10:$L$999,0),1)),INDEX('Cycle 9'!F$10:F$999,MATCH($A1232,'Cycle 9'!$L$10:$L$999,0),1)),INDEX('Cycle 10'!F$10:F$999,MATCH($A1232,'Cycle 10'!$L$10:$L$999,0),1)),INDEX('Cycle 11'!F$10:F$999,MATCH($A1232,'Cycle 11'!$L$10:$L$999,0),1)),""))</f>
        <v/>
      </c>
      <c r="H1232" t="str">
        <f>IF(IFERROR(IFERROR(IFERROR(IFERROR(IFERROR(IFERROR(IFERROR(IFERROR(IFERROR(IFERROR(IFERROR(IFERROR(INDEX(Summer!G$10:G$999,MATCH($A1232,Summer!$L$10:$L$999,0),1),INDEX('Cycle 1'!G$10:G$999,MATCH($A1232,'Cycle 1'!$L$10:$L$999,0),1)),INDEX('Cycle 2'!G$10:G$999,MATCH($A1232,'Cycle 2'!$L$10:$L$999,0),1)),INDEX('Cycle 3'!G$10:G$999,MATCH($A1232,'Cycle 3'!$L$10:$L$999,0),1)),INDEX('Cycle 4'!G$10:G$999,MATCH($A1232,'Cycle 4'!$L$10:$L$999,0),1)),INDEX('Cycle 5'!G$10:G$999,MATCH($A1232,'Cycle 5'!$L$10:$L$999,0),1)),INDEX('Cycle 6'!G$10:G$999,MATCH($A1232,'Cycle 6'!$L$10:$L$999,0),1)),INDEX('Cycle 7'!G$10:G$999,MATCH($A1232,'Cycle 7'!$L$10:$L$999,0),1)),INDEX('Cycle 8'!G$10:G$999,MATCH($A1232,'Cycle 8'!$L$10:$L$999,0),1)),INDEX('Cycle 9'!G$10:G$999,MATCH($A1232,'Cycle 9'!$L$10:$L$999,0),1)),INDEX('Cycle 10'!G$10:G$999,MATCH($A1232,'Cycle 10'!$L$10:$L$999,0),1)),INDEX('Cycle 11'!G$10:G$999,MATCH($A1232,'Cycle 11'!$L$10:$L$999,0),1)),"")="","",IFERROR(IFERROR(IFERROR(IFERROR(IFERROR(IFERROR(IFERROR(IFERROR(IFERROR(IFERROR(IFERROR(IFERROR(INDEX(Summer!G$10:G$999,MATCH($A1232,Summer!$L$10:$L$999,0),1),INDEX('Cycle 1'!G$10:G$999,MATCH($A1232,'Cycle 1'!$L$10:$L$999,0),1)),INDEX('Cycle 2'!G$10:G$999,MATCH($A1232,'Cycle 2'!$L$10:$L$999,0),1)),INDEX('Cycle 3'!G$10:G$999,MATCH($A1232,'Cycle 3'!$L$10:$L$999,0),1)),INDEX('Cycle 4'!G$10:G$999,MATCH($A1232,'Cycle 4'!$L$10:$L$999,0),1)),INDEX('Cycle 5'!G$10:G$999,MATCH($A1232,'Cycle 5'!$L$10:$L$999,0),1)),INDEX('Cycle 6'!G$10:G$999,MATCH($A1232,'Cycle 6'!$L$10:$L$999,0),1)),INDEX('Cycle 7'!G$10:G$999,MATCH($A1232,'Cycle 7'!$L$10:$L$999,0),1)),INDEX('Cycle 8'!G$10:G$999,MATCH($A1232,'Cycle 8'!$L$10:$L$999,0),1)),INDEX('Cycle 9'!G$10:G$999,MATCH($A1232,'Cycle 9'!$L$10:$L$999,0),1)),INDEX('Cycle 10'!G$10:G$999,MATCH($A1232,'Cycle 10'!$L$10:$L$999,0),1)),INDEX('Cycle 11'!G$10:G$999,MATCH($A1232,'Cycle 11'!$L$10:$L$999,0),1)),""))</f>
        <v/>
      </c>
      <c r="I1232">
        <f>IFERROR(IF(C1232="",MAX(I$1:I1231),IF(ROW(C$2)=ROW(C1232),1,IF(ISERROR(VLOOKUP(C1232,C$2:C1231,1,FALSE)),MAX(I$1:I1231)+1,MAX(I$1:I1231)))),"")</f>
        <v>0</v>
      </c>
      <c r="J1232" t="str">
        <f t="shared" si="125"/>
        <v/>
      </c>
      <c r="K1232" t="str">
        <f t="shared" si="128"/>
        <v/>
      </c>
      <c r="L1232" t="str">
        <f t="shared" si="128"/>
        <v/>
      </c>
      <c r="M1232" t="str">
        <f t="shared" si="128"/>
        <v/>
      </c>
      <c r="N1232" t="str">
        <f t="shared" si="128"/>
        <v/>
      </c>
      <c r="O1232" t="str">
        <f t="shared" si="128"/>
        <v/>
      </c>
      <c r="P1232" t="str">
        <f t="shared" si="128"/>
        <v/>
      </c>
      <c r="Q1232" t="str">
        <f t="shared" si="128"/>
        <v/>
      </c>
      <c r="R1232" t="str">
        <f t="shared" si="128"/>
        <v/>
      </c>
      <c r="S1232" t="str">
        <f t="shared" si="128"/>
        <v/>
      </c>
      <c r="T1232" t="str">
        <f t="shared" si="128"/>
        <v/>
      </c>
      <c r="U1232" t="str">
        <f t="shared" si="128"/>
        <v/>
      </c>
      <c r="V1232" t="str">
        <f t="shared" si="128"/>
        <v/>
      </c>
      <c r="W1232" t="str">
        <f t="shared" si="126"/>
        <v/>
      </c>
      <c r="X1232">
        <f>IF(OR(H1232="No",H1232=""),0,IF(COUNTIFS(H$2:H1232,"Yes",C$2:C1232,C1232)&gt;1,0,COUNTIFS(H$2:H1232,"Yes",C$2:C1232,C1232)))+IF(X1231=$X$1,0,X1231)</f>
        <v>0</v>
      </c>
    </row>
    <row r="1233" spans="1:24" x14ac:dyDescent="0.3">
      <c r="A1233">
        <f>ROWS($A$2:$A1233)</f>
        <v>1232</v>
      </c>
      <c r="B1233" t="str">
        <f>IF(ISERROR(VLOOKUP(A1233,Summer!L$11:L$500,1,FALSE)),IF(ISERROR(VLOOKUP(A1233,'Cycle 1'!L$11:L$500,1,FALSE)),IF(ISERROR(VLOOKUP(A1233,'Cycle 2'!L$11:L$500,1,FALSE)),IF(ISERROR(VLOOKUP(A1233,'Cycle 3'!L$11:L$500,1,FALSE)),IF(ISERROR(VLOOKUP(A1233,'Cycle 4'!L$11:L$500,1,FALSE)),IF(ISERROR(VLOOKUP(A1233,'Cycle 5'!L$11:L$500,1,FALSE)),IF(ISERROR(VLOOKUP(A1233,'Cycle 6'!L$11:L$500,1,FALSE)),IF(ISERROR(VLOOKUP(A1233,'Cycle 7'!L$11:L$500,1,FALSE)),IF(ISERROR(VLOOKUP(A1233,'Cycle 8'!L$11:L$500,1,FALSE)),IF(ISERROR(VLOOKUP(A1233,'Cycle 9'!L$11:L$500,1,FALSE)),IF(ISERROR(VLOOKUP(A1233,'Cycle 10'!L$11:L$500,1,FALSE)),IF(ISERROR(VLOOKUP(A1233,'Cycle 11'!L$11:L$500,1,FALSE)),"","Cycle 11"),"Cycle 10"),"Cycle 9"),"Cycle 8"),"Cycle 7"),"Cycle 6"),"Cycle 5"),"Cycle 4"),"Cycle 3"),"Cycle 2"),"Cycle 1"),"Summer")</f>
        <v/>
      </c>
      <c r="C1233" t="str">
        <f>IF(IFERROR(IFERROR(IFERROR(IFERROR(IFERROR(IFERROR(IFERROR(IFERROR(IFERROR(IFERROR(IFERROR(IFERROR(INDEX(Summer!B$10:B$999,MATCH($A1233,Summer!$L$10:$L$999,0),1),INDEX('Cycle 1'!B$10:B$999,MATCH($A1233,'Cycle 1'!$L$10:$L$999,0),1)),INDEX('Cycle 2'!B$10:B$999,MATCH($A1233,'Cycle 2'!$L$10:$L$999,0),1)),INDEX('Cycle 3'!B$10:B$999,MATCH($A1233,'Cycle 3'!$L$10:$L$999,0),1)),INDEX('Cycle 4'!B$10:B$999,MATCH($A1233,'Cycle 4'!$L$10:$L$999,0),1)),INDEX('Cycle 5'!B$10:B$999,MATCH($A1233,'Cycle 5'!$L$10:$L$999,0),1)),INDEX('Cycle 6'!B$10:B$999,MATCH($A1233,'Cycle 6'!$L$10:$L$999,0),1)),INDEX('Cycle 7'!B$10:B$999,MATCH($A1233,'Cycle 7'!$L$10:$L$999,0),1)),INDEX('Cycle 8'!B$10:B$999,MATCH($A1233,'Cycle 8'!$L$10:$L$999,0),1)),INDEX('Cycle 9'!B$10:B$999,MATCH($A1233,'Cycle 9'!$L$10:$L$999,0),1)),INDEX('Cycle 10'!B$10:B$999,MATCH($A1233,'Cycle 10'!$L$10:$L$999,0),1)),INDEX('Cycle 11'!B$10:B$999,MATCH($A1233,'Cycle 11'!$L$10:$L$999,0),1)),"")="","",IFERROR(IFERROR(IFERROR(IFERROR(IFERROR(IFERROR(IFERROR(IFERROR(IFERROR(IFERROR(IFERROR(IFERROR(INDEX(Summer!B$10:B$999,MATCH($A1233,Summer!$L$10:$L$999,0),1),INDEX('Cycle 1'!B$10:B$999,MATCH($A1233,'Cycle 1'!$L$10:$L$999,0),1)),INDEX('Cycle 2'!B$10:B$999,MATCH($A1233,'Cycle 2'!$L$10:$L$999,0),1)),INDEX('Cycle 3'!B$10:B$999,MATCH($A1233,'Cycle 3'!$L$10:$L$999,0),1)),INDEX('Cycle 4'!B$10:B$999,MATCH($A1233,'Cycle 4'!$L$10:$L$999,0),1)),INDEX('Cycle 5'!B$10:B$999,MATCH($A1233,'Cycle 5'!$L$10:$L$999,0),1)),INDEX('Cycle 6'!B$10:B$999,MATCH($A1233,'Cycle 6'!$L$10:$L$999,0),1)),INDEX('Cycle 7'!B$10:B$999,MATCH($A1233,'Cycle 7'!$L$10:$L$999,0),1)),INDEX('Cycle 8'!B$10:B$999,MATCH($A1233,'Cycle 8'!$L$10:$L$999,0),1)),INDEX('Cycle 9'!B$10:B$999,MATCH($A1233,'Cycle 9'!$L$10:$L$999,0),1)),INDEX('Cycle 10'!B$10:B$999,MATCH($A1233,'Cycle 10'!$L$10:$L$999,0),1)),INDEX('Cycle 11'!B$10:B$999,MATCH($A1233,'Cycle 11'!$L$10:$L$999,0),1)),""))</f>
        <v/>
      </c>
      <c r="D1233" t="str">
        <f>IF(IFERROR(IFERROR(IFERROR(IFERROR(IFERROR(IFERROR(IFERROR(IFERROR(IFERROR(IFERROR(IFERROR(IFERROR(INDEX(Summer!C$10:C$999,MATCH($A1233,Summer!$L$10:$L$999,0),1),INDEX('Cycle 1'!C$10:C$999,MATCH($A1233,'Cycle 1'!$L$10:$L$999,0),1)),INDEX('Cycle 2'!C$10:C$999,MATCH($A1233,'Cycle 2'!$L$10:$L$999,0),1)),INDEX('Cycle 3'!C$10:C$999,MATCH($A1233,'Cycle 3'!$L$10:$L$999,0),1)),INDEX('Cycle 4'!C$10:C$999,MATCH($A1233,'Cycle 4'!$L$10:$L$999,0),1)),INDEX('Cycle 5'!C$10:C$999,MATCH($A1233,'Cycle 5'!$L$10:$L$999,0),1)),INDEX('Cycle 6'!C$10:C$999,MATCH($A1233,'Cycle 6'!$L$10:$L$999,0),1)),INDEX('Cycle 7'!C$10:C$999,MATCH($A1233,'Cycle 7'!$L$10:$L$999,0),1)),INDEX('Cycle 8'!C$10:C$999,MATCH($A1233,'Cycle 8'!$L$10:$L$999,0),1)),INDEX('Cycle 9'!C$10:C$999,MATCH($A1233,'Cycle 9'!$L$10:$L$999,0),1)),INDEX('Cycle 10'!C$10:C$999,MATCH($A1233,'Cycle 10'!$L$10:$L$999,0),1)),INDEX('Cycle 11'!C$10:C$999,MATCH($A1233,'Cycle 11'!$L$10:$L$999,0),1)),"")="","",IFERROR(IFERROR(IFERROR(IFERROR(IFERROR(IFERROR(IFERROR(IFERROR(IFERROR(IFERROR(IFERROR(IFERROR(INDEX(Summer!C$10:C$999,MATCH($A1233,Summer!$L$10:$L$999,0),1),INDEX('Cycle 1'!C$10:C$999,MATCH($A1233,'Cycle 1'!$L$10:$L$999,0),1)),INDEX('Cycle 2'!C$10:C$999,MATCH($A1233,'Cycle 2'!$L$10:$L$999,0),1)),INDEX('Cycle 3'!C$10:C$999,MATCH($A1233,'Cycle 3'!$L$10:$L$999,0),1)),INDEX('Cycle 4'!C$10:C$999,MATCH($A1233,'Cycle 4'!$L$10:$L$999,0),1)),INDEX('Cycle 5'!C$10:C$999,MATCH($A1233,'Cycle 5'!$L$10:$L$999,0),1)),INDEX('Cycle 6'!C$10:C$999,MATCH($A1233,'Cycle 6'!$L$10:$L$999,0),1)),INDEX('Cycle 7'!C$10:C$999,MATCH($A1233,'Cycle 7'!$L$10:$L$999,0),1)),INDEX('Cycle 8'!C$10:C$999,MATCH($A1233,'Cycle 8'!$L$10:$L$999,0),1)),INDEX('Cycle 9'!C$10:C$999,MATCH($A1233,'Cycle 9'!$L$10:$L$999,0),1)),INDEX('Cycle 10'!C$10:C$999,MATCH($A1233,'Cycle 10'!$L$10:$L$999,0),1)),INDEX('Cycle 11'!C$10:C$999,MATCH($A1233,'Cycle 11'!$L$10:$L$999,0),1)),""))</f>
        <v/>
      </c>
      <c r="E1233" t="str">
        <f>IF(IFERROR(IFERROR(IFERROR(IFERROR(IFERROR(IFERROR(IFERROR(IFERROR(IFERROR(IFERROR(IFERROR(IFERROR(INDEX(Summer!D$10:D$999,MATCH($A1233,Summer!$L$10:$L$999,0),1),INDEX('Cycle 1'!D$10:D$999,MATCH($A1233,'Cycle 1'!$L$10:$L$999,0),1)),INDEX('Cycle 2'!D$10:D$999,MATCH($A1233,'Cycle 2'!$L$10:$L$999,0),1)),INDEX('Cycle 3'!D$10:D$999,MATCH($A1233,'Cycle 3'!$L$10:$L$999,0),1)),INDEX('Cycle 4'!D$10:D$999,MATCH($A1233,'Cycle 4'!$L$10:$L$999,0),1)),INDEX('Cycle 5'!D$10:D$999,MATCH($A1233,'Cycle 5'!$L$10:$L$999,0),1)),INDEX('Cycle 6'!D$10:D$999,MATCH($A1233,'Cycle 6'!$L$10:$L$999,0),1)),INDEX('Cycle 7'!D$10:D$999,MATCH($A1233,'Cycle 7'!$L$10:$L$999,0),1)),INDEX('Cycle 8'!D$10:D$999,MATCH($A1233,'Cycle 8'!$L$10:$L$999,0),1)),INDEX('Cycle 9'!D$10:D$999,MATCH($A1233,'Cycle 9'!$L$10:$L$999,0),1)),INDEX('Cycle 10'!D$10:D$999,MATCH($A1233,'Cycle 10'!$L$10:$L$999,0),1)),INDEX('Cycle 11'!D$10:D$999,MATCH($A1233,'Cycle 11'!$L$10:$L$999,0),1)),"")="","",IFERROR(IFERROR(IFERROR(IFERROR(IFERROR(IFERROR(IFERROR(IFERROR(IFERROR(IFERROR(IFERROR(IFERROR(INDEX(Summer!D$10:D$999,MATCH($A1233,Summer!$L$10:$L$999,0),1),INDEX('Cycle 1'!D$10:D$999,MATCH($A1233,'Cycle 1'!$L$10:$L$999,0),1)),INDEX('Cycle 2'!D$10:D$999,MATCH($A1233,'Cycle 2'!$L$10:$L$999,0),1)),INDEX('Cycle 3'!D$10:D$999,MATCH($A1233,'Cycle 3'!$L$10:$L$999,0),1)),INDEX('Cycle 4'!D$10:D$999,MATCH($A1233,'Cycle 4'!$L$10:$L$999,0),1)),INDEX('Cycle 5'!D$10:D$999,MATCH($A1233,'Cycle 5'!$L$10:$L$999,0),1)),INDEX('Cycle 6'!D$10:D$999,MATCH($A1233,'Cycle 6'!$L$10:$L$999,0),1)),INDEX('Cycle 7'!D$10:D$999,MATCH($A1233,'Cycle 7'!$L$10:$L$999,0),1)),INDEX('Cycle 8'!D$10:D$999,MATCH($A1233,'Cycle 8'!$L$10:$L$999,0),1)),INDEX('Cycle 9'!D$10:D$999,MATCH($A1233,'Cycle 9'!$L$10:$L$999,0),1)),INDEX('Cycle 10'!D$10:D$999,MATCH($A1233,'Cycle 10'!$L$10:$L$999,0),1)),INDEX('Cycle 11'!D$10:D$999,MATCH($A1233,'Cycle 11'!$L$10:$L$999,0),1)),""))</f>
        <v/>
      </c>
      <c r="F1233" t="str">
        <f>IF(IFERROR(IFERROR(IFERROR(IFERROR(IFERROR(IFERROR(IFERROR(IFERROR(IFERROR(IFERROR(IFERROR(IFERROR(INDEX(Summer!E$10:E$999,MATCH($A1233,Summer!$L$10:$L$999,0),1),INDEX('Cycle 1'!E$10:E$999,MATCH($A1233,'Cycle 1'!$L$10:$L$999,0),1)),INDEX('Cycle 2'!E$10:E$999,MATCH($A1233,'Cycle 2'!$L$10:$L$999,0),1)),INDEX('Cycle 3'!E$10:E$999,MATCH($A1233,'Cycle 3'!$L$10:$L$999,0),1)),INDEX('Cycle 4'!E$10:E$999,MATCH($A1233,'Cycle 4'!$L$10:$L$999,0),1)),INDEX('Cycle 5'!E$10:E$999,MATCH($A1233,'Cycle 5'!$L$10:$L$999,0),1)),INDEX('Cycle 6'!E$10:E$999,MATCH($A1233,'Cycle 6'!$L$10:$L$999,0),1)),INDEX('Cycle 7'!E$10:E$999,MATCH($A1233,'Cycle 7'!$L$10:$L$999,0),1)),INDEX('Cycle 8'!E$10:E$999,MATCH($A1233,'Cycle 8'!$L$10:$L$999,0),1)),INDEX('Cycle 9'!E$10:E$999,MATCH($A1233,'Cycle 9'!$L$10:$L$999,0),1)),INDEX('Cycle 10'!E$10:E$999,MATCH($A1233,'Cycle 10'!$L$10:$L$999,0),1)),INDEX('Cycle 11'!E$10:E$999,MATCH($A1233,'Cycle 11'!$L$10:$L$999,0),1)),"")="","",IFERROR(IFERROR(IFERROR(IFERROR(IFERROR(IFERROR(IFERROR(IFERROR(IFERROR(IFERROR(IFERROR(IFERROR(INDEX(Summer!E$10:E$999,MATCH($A1233,Summer!$L$10:$L$999,0),1),INDEX('Cycle 1'!E$10:E$999,MATCH($A1233,'Cycle 1'!$L$10:$L$999,0),1)),INDEX('Cycle 2'!E$10:E$999,MATCH($A1233,'Cycle 2'!$L$10:$L$999,0),1)),INDEX('Cycle 3'!E$10:E$999,MATCH($A1233,'Cycle 3'!$L$10:$L$999,0),1)),INDEX('Cycle 4'!E$10:E$999,MATCH($A1233,'Cycle 4'!$L$10:$L$999,0),1)),INDEX('Cycle 5'!E$10:E$999,MATCH($A1233,'Cycle 5'!$L$10:$L$999,0),1)),INDEX('Cycle 6'!E$10:E$999,MATCH($A1233,'Cycle 6'!$L$10:$L$999,0),1)),INDEX('Cycle 7'!E$10:E$999,MATCH($A1233,'Cycle 7'!$L$10:$L$999,0),1)),INDEX('Cycle 8'!E$10:E$999,MATCH($A1233,'Cycle 8'!$L$10:$L$999,0),1)),INDEX('Cycle 9'!E$10:E$999,MATCH($A1233,'Cycle 9'!$L$10:$L$999,0),1)),INDEX('Cycle 10'!E$10:E$999,MATCH($A1233,'Cycle 10'!$L$10:$L$999,0),1)),INDEX('Cycle 11'!E$10:E$999,MATCH($A1233,'Cycle 11'!$L$10:$L$999,0),1)),""))</f>
        <v/>
      </c>
      <c r="G1233" t="str">
        <f>IF(IFERROR(IFERROR(IFERROR(IFERROR(IFERROR(IFERROR(IFERROR(IFERROR(IFERROR(IFERROR(IFERROR(IFERROR(INDEX(Summer!F$10:F$999,MATCH($A1233,Summer!$L$10:$L$999,0),1),INDEX('Cycle 1'!F$10:F$999,MATCH($A1233,'Cycle 1'!$L$10:$L$999,0),1)),INDEX('Cycle 2'!F$10:F$999,MATCH($A1233,'Cycle 2'!$L$10:$L$999,0),1)),INDEX('Cycle 3'!F$10:F$999,MATCH($A1233,'Cycle 3'!$L$10:$L$999,0),1)),INDEX('Cycle 4'!F$10:F$999,MATCH($A1233,'Cycle 4'!$L$10:$L$999,0),1)),INDEX('Cycle 5'!F$10:F$999,MATCH($A1233,'Cycle 5'!$L$10:$L$999,0),1)),INDEX('Cycle 6'!F$10:F$999,MATCH($A1233,'Cycle 6'!$L$10:$L$999,0),1)),INDEX('Cycle 7'!F$10:F$999,MATCH($A1233,'Cycle 7'!$L$10:$L$999,0),1)),INDEX('Cycle 8'!F$10:F$999,MATCH($A1233,'Cycle 8'!$L$10:$L$999,0),1)),INDEX('Cycle 9'!F$10:F$999,MATCH($A1233,'Cycle 9'!$L$10:$L$999,0),1)),INDEX('Cycle 10'!F$10:F$999,MATCH($A1233,'Cycle 10'!$L$10:$L$999,0),1)),INDEX('Cycle 11'!F$10:F$999,MATCH($A1233,'Cycle 11'!$L$10:$L$999,0),1)),"")="","",IFERROR(IFERROR(IFERROR(IFERROR(IFERROR(IFERROR(IFERROR(IFERROR(IFERROR(IFERROR(IFERROR(IFERROR(INDEX(Summer!F$10:F$999,MATCH($A1233,Summer!$L$10:$L$999,0),1),INDEX('Cycle 1'!F$10:F$999,MATCH($A1233,'Cycle 1'!$L$10:$L$999,0),1)),INDEX('Cycle 2'!F$10:F$999,MATCH($A1233,'Cycle 2'!$L$10:$L$999,0),1)),INDEX('Cycle 3'!F$10:F$999,MATCH($A1233,'Cycle 3'!$L$10:$L$999,0),1)),INDEX('Cycle 4'!F$10:F$999,MATCH($A1233,'Cycle 4'!$L$10:$L$999,0),1)),INDEX('Cycle 5'!F$10:F$999,MATCH($A1233,'Cycle 5'!$L$10:$L$999,0),1)),INDEX('Cycle 6'!F$10:F$999,MATCH($A1233,'Cycle 6'!$L$10:$L$999,0),1)),INDEX('Cycle 7'!F$10:F$999,MATCH($A1233,'Cycle 7'!$L$10:$L$999,0),1)),INDEX('Cycle 8'!F$10:F$999,MATCH($A1233,'Cycle 8'!$L$10:$L$999,0),1)),INDEX('Cycle 9'!F$10:F$999,MATCH($A1233,'Cycle 9'!$L$10:$L$999,0),1)),INDEX('Cycle 10'!F$10:F$999,MATCH($A1233,'Cycle 10'!$L$10:$L$999,0),1)),INDEX('Cycle 11'!F$10:F$999,MATCH($A1233,'Cycle 11'!$L$10:$L$999,0),1)),""))</f>
        <v/>
      </c>
      <c r="H1233" t="str">
        <f>IF(IFERROR(IFERROR(IFERROR(IFERROR(IFERROR(IFERROR(IFERROR(IFERROR(IFERROR(IFERROR(IFERROR(IFERROR(INDEX(Summer!G$10:G$999,MATCH($A1233,Summer!$L$10:$L$999,0),1),INDEX('Cycle 1'!G$10:G$999,MATCH($A1233,'Cycle 1'!$L$10:$L$999,0),1)),INDEX('Cycle 2'!G$10:G$999,MATCH($A1233,'Cycle 2'!$L$10:$L$999,0),1)),INDEX('Cycle 3'!G$10:G$999,MATCH($A1233,'Cycle 3'!$L$10:$L$999,0),1)),INDEX('Cycle 4'!G$10:G$999,MATCH($A1233,'Cycle 4'!$L$10:$L$999,0),1)),INDEX('Cycle 5'!G$10:G$999,MATCH($A1233,'Cycle 5'!$L$10:$L$999,0),1)),INDEX('Cycle 6'!G$10:G$999,MATCH($A1233,'Cycle 6'!$L$10:$L$999,0),1)),INDEX('Cycle 7'!G$10:G$999,MATCH($A1233,'Cycle 7'!$L$10:$L$999,0),1)),INDEX('Cycle 8'!G$10:G$999,MATCH($A1233,'Cycle 8'!$L$10:$L$999,0),1)),INDEX('Cycle 9'!G$10:G$999,MATCH($A1233,'Cycle 9'!$L$10:$L$999,0),1)),INDEX('Cycle 10'!G$10:G$999,MATCH($A1233,'Cycle 10'!$L$10:$L$999,0),1)),INDEX('Cycle 11'!G$10:G$999,MATCH($A1233,'Cycle 11'!$L$10:$L$999,0),1)),"")="","",IFERROR(IFERROR(IFERROR(IFERROR(IFERROR(IFERROR(IFERROR(IFERROR(IFERROR(IFERROR(IFERROR(IFERROR(INDEX(Summer!G$10:G$999,MATCH($A1233,Summer!$L$10:$L$999,0),1),INDEX('Cycle 1'!G$10:G$999,MATCH($A1233,'Cycle 1'!$L$10:$L$999,0),1)),INDEX('Cycle 2'!G$10:G$999,MATCH($A1233,'Cycle 2'!$L$10:$L$999,0),1)),INDEX('Cycle 3'!G$10:G$999,MATCH($A1233,'Cycle 3'!$L$10:$L$999,0),1)),INDEX('Cycle 4'!G$10:G$999,MATCH($A1233,'Cycle 4'!$L$10:$L$999,0),1)),INDEX('Cycle 5'!G$10:G$999,MATCH($A1233,'Cycle 5'!$L$10:$L$999,0),1)),INDEX('Cycle 6'!G$10:G$999,MATCH($A1233,'Cycle 6'!$L$10:$L$999,0),1)),INDEX('Cycle 7'!G$10:G$999,MATCH($A1233,'Cycle 7'!$L$10:$L$999,0),1)),INDEX('Cycle 8'!G$10:G$999,MATCH($A1233,'Cycle 8'!$L$10:$L$999,0),1)),INDEX('Cycle 9'!G$10:G$999,MATCH($A1233,'Cycle 9'!$L$10:$L$999,0),1)),INDEX('Cycle 10'!G$10:G$999,MATCH($A1233,'Cycle 10'!$L$10:$L$999,0),1)),INDEX('Cycle 11'!G$10:G$999,MATCH($A1233,'Cycle 11'!$L$10:$L$999,0),1)),""))</f>
        <v/>
      </c>
      <c r="I1233">
        <f>IFERROR(IF(C1233="",MAX(I$1:I1232),IF(ROW(C$2)=ROW(C1233),1,IF(ISERROR(VLOOKUP(C1233,C$2:C1232,1,FALSE)),MAX(I$1:I1232)+1,MAX(I$1:I1232)))),"")</f>
        <v>0</v>
      </c>
      <c r="J1233" t="str">
        <f t="shared" si="125"/>
        <v/>
      </c>
      <c r="K1233" t="str">
        <f t="shared" si="128"/>
        <v/>
      </c>
      <c r="L1233" t="str">
        <f t="shared" si="128"/>
        <v/>
      </c>
      <c r="M1233" t="str">
        <f t="shared" si="128"/>
        <v/>
      </c>
      <c r="N1233" t="str">
        <f t="shared" si="128"/>
        <v/>
      </c>
      <c r="O1233" t="str">
        <f t="shared" si="128"/>
        <v/>
      </c>
      <c r="P1233" t="str">
        <f t="shared" si="128"/>
        <v/>
      </c>
      <c r="Q1233" t="str">
        <f t="shared" si="128"/>
        <v/>
      </c>
      <c r="R1233" t="str">
        <f t="shared" si="128"/>
        <v/>
      </c>
      <c r="S1233" t="str">
        <f t="shared" si="128"/>
        <v/>
      </c>
      <c r="T1233" t="str">
        <f t="shared" si="128"/>
        <v/>
      </c>
      <c r="U1233" t="str">
        <f t="shared" si="128"/>
        <v/>
      </c>
      <c r="V1233" t="str">
        <f t="shared" si="128"/>
        <v/>
      </c>
      <c r="W1233" t="str">
        <f t="shared" si="126"/>
        <v/>
      </c>
      <c r="X1233">
        <f>IF(OR(H1233="No",H1233=""),0,IF(COUNTIFS(H$2:H1233,"Yes",C$2:C1233,C1233)&gt;1,0,COUNTIFS(H$2:H1233,"Yes",C$2:C1233,C1233)))+IF(X1232=$X$1,0,X1232)</f>
        <v>0</v>
      </c>
    </row>
    <row r="1234" spans="1:24" x14ac:dyDescent="0.3">
      <c r="A1234">
        <f>ROWS($A$2:$A1234)</f>
        <v>1233</v>
      </c>
      <c r="B1234" t="str">
        <f>IF(ISERROR(VLOOKUP(A1234,Summer!L$11:L$500,1,FALSE)),IF(ISERROR(VLOOKUP(A1234,'Cycle 1'!L$11:L$500,1,FALSE)),IF(ISERROR(VLOOKUP(A1234,'Cycle 2'!L$11:L$500,1,FALSE)),IF(ISERROR(VLOOKUP(A1234,'Cycle 3'!L$11:L$500,1,FALSE)),IF(ISERROR(VLOOKUP(A1234,'Cycle 4'!L$11:L$500,1,FALSE)),IF(ISERROR(VLOOKUP(A1234,'Cycle 5'!L$11:L$500,1,FALSE)),IF(ISERROR(VLOOKUP(A1234,'Cycle 6'!L$11:L$500,1,FALSE)),IF(ISERROR(VLOOKUP(A1234,'Cycle 7'!L$11:L$500,1,FALSE)),IF(ISERROR(VLOOKUP(A1234,'Cycle 8'!L$11:L$500,1,FALSE)),IF(ISERROR(VLOOKUP(A1234,'Cycle 9'!L$11:L$500,1,FALSE)),IF(ISERROR(VLOOKUP(A1234,'Cycle 10'!L$11:L$500,1,FALSE)),IF(ISERROR(VLOOKUP(A1234,'Cycle 11'!L$11:L$500,1,FALSE)),"","Cycle 11"),"Cycle 10"),"Cycle 9"),"Cycle 8"),"Cycle 7"),"Cycle 6"),"Cycle 5"),"Cycle 4"),"Cycle 3"),"Cycle 2"),"Cycle 1"),"Summer")</f>
        <v/>
      </c>
      <c r="C1234" t="str">
        <f>IF(IFERROR(IFERROR(IFERROR(IFERROR(IFERROR(IFERROR(IFERROR(IFERROR(IFERROR(IFERROR(IFERROR(IFERROR(INDEX(Summer!B$10:B$999,MATCH($A1234,Summer!$L$10:$L$999,0),1),INDEX('Cycle 1'!B$10:B$999,MATCH($A1234,'Cycle 1'!$L$10:$L$999,0),1)),INDEX('Cycle 2'!B$10:B$999,MATCH($A1234,'Cycle 2'!$L$10:$L$999,0),1)),INDEX('Cycle 3'!B$10:B$999,MATCH($A1234,'Cycle 3'!$L$10:$L$999,0),1)),INDEX('Cycle 4'!B$10:B$999,MATCH($A1234,'Cycle 4'!$L$10:$L$999,0),1)),INDEX('Cycle 5'!B$10:B$999,MATCH($A1234,'Cycle 5'!$L$10:$L$999,0),1)),INDEX('Cycle 6'!B$10:B$999,MATCH($A1234,'Cycle 6'!$L$10:$L$999,0),1)),INDEX('Cycle 7'!B$10:B$999,MATCH($A1234,'Cycle 7'!$L$10:$L$999,0),1)),INDEX('Cycle 8'!B$10:B$999,MATCH($A1234,'Cycle 8'!$L$10:$L$999,0),1)),INDEX('Cycle 9'!B$10:B$999,MATCH($A1234,'Cycle 9'!$L$10:$L$999,0),1)),INDEX('Cycle 10'!B$10:B$999,MATCH($A1234,'Cycle 10'!$L$10:$L$999,0),1)),INDEX('Cycle 11'!B$10:B$999,MATCH($A1234,'Cycle 11'!$L$10:$L$999,0),1)),"")="","",IFERROR(IFERROR(IFERROR(IFERROR(IFERROR(IFERROR(IFERROR(IFERROR(IFERROR(IFERROR(IFERROR(IFERROR(INDEX(Summer!B$10:B$999,MATCH($A1234,Summer!$L$10:$L$999,0),1),INDEX('Cycle 1'!B$10:B$999,MATCH($A1234,'Cycle 1'!$L$10:$L$999,0),1)),INDEX('Cycle 2'!B$10:B$999,MATCH($A1234,'Cycle 2'!$L$10:$L$999,0),1)),INDEX('Cycle 3'!B$10:B$999,MATCH($A1234,'Cycle 3'!$L$10:$L$999,0),1)),INDEX('Cycle 4'!B$10:B$999,MATCH($A1234,'Cycle 4'!$L$10:$L$999,0),1)),INDEX('Cycle 5'!B$10:B$999,MATCH($A1234,'Cycle 5'!$L$10:$L$999,0),1)),INDEX('Cycle 6'!B$10:B$999,MATCH($A1234,'Cycle 6'!$L$10:$L$999,0),1)),INDEX('Cycle 7'!B$10:B$999,MATCH($A1234,'Cycle 7'!$L$10:$L$999,0),1)),INDEX('Cycle 8'!B$10:B$999,MATCH($A1234,'Cycle 8'!$L$10:$L$999,0),1)),INDEX('Cycle 9'!B$10:B$999,MATCH($A1234,'Cycle 9'!$L$10:$L$999,0),1)),INDEX('Cycle 10'!B$10:B$999,MATCH($A1234,'Cycle 10'!$L$10:$L$999,0),1)),INDEX('Cycle 11'!B$10:B$999,MATCH($A1234,'Cycle 11'!$L$10:$L$999,0),1)),""))</f>
        <v/>
      </c>
      <c r="D1234" t="str">
        <f>IF(IFERROR(IFERROR(IFERROR(IFERROR(IFERROR(IFERROR(IFERROR(IFERROR(IFERROR(IFERROR(IFERROR(IFERROR(INDEX(Summer!C$10:C$999,MATCH($A1234,Summer!$L$10:$L$999,0),1),INDEX('Cycle 1'!C$10:C$999,MATCH($A1234,'Cycle 1'!$L$10:$L$999,0),1)),INDEX('Cycle 2'!C$10:C$999,MATCH($A1234,'Cycle 2'!$L$10:$L$999,0),1)),INDEX('Cycle 3'!C$10:C$999,MATCH($A1234,'Cycle 3'!$L$10:$L$999,0),1)),INDEX('Cycle 4'!C$10:C$999,MATCH($A1234,'Cycle 4'!$L$10:$L$999,0),1)),INDEX('Cycle 5'!C$10:C$999,MATCH($A1234,'Cycle 5'!$L$10:$L$999,0),1)),INDEX('Cycle 6'!C$10:C$999,MATCH($A1234,'Cycle 6'!$L$10:$L$999,0),1)),INDEX('Cycle 7'!C$10:C$999,MATCH($A1234,'Cycle 7'!$L$10:$L$999,0),1)),INDEX('Cycle 8'!C$10:C$999,MATCH($A1234,'Cycle 8'!$L$10:$L$999,0),1)),INDEX('Cycle 9'!C$10:C$999,MATCH($A1234,'Cycle 9'!$L$10:$L$999,0),1)),INDEX('Cycle 10'!C$10:C$999,MATCH($A1234,'Cycle 10'!$L$10:$L$999,0),1)),INDEX('Cycle 11'!C$10:C$999,MATCH($A1234,'Cycle 11'!$L$10:$L$999,0),1)),"")="","",IFERROR(IFERROR(IFERROR(IFERROR(IFERROR(IFERROR(IFERROR(IFERROR(IFERROR(IFERROR(IFERROR(IFERROR(INDEX(Summer!C$10:C$999,MATCH($A1234,Summer!$L$10:$L$999,0),1),INDEX('Cycle 1'!C$10:C$999,MATCH($A1234,'Cycle 1'!$L$10:$L$999,0),1)),INDEX('Cycle 2'!C$10:C$999,MATCH($A1234,'Cycle 2'!$L$10:$L$999,0),1)),INDEX('Cycle 3'!C$10:C$999,MATCH($A1234,'Cycle 3'!$L$10:$L$999,0),1)),INDEX('Cycle 4'!C$10:C$999,MATCH($A1234,'Cycle 4'!$L$10:$L$999,0),1)),INDEX('Cycle 5'!C$10:C$999,MATCH($A1234,'Cycle 5'!$L$10:$L$999,0),1)),INDEX('Cycle 6'!C$10:C$999,MATCH($A1234,'Cycle 6'!$L$10:$L$999,0),1)),INDEX('Cycle 7'!C$10:C$999,MATCH($A1234,'Cycle 7'!$L$10:$L$999,0),1)),INDEX('Cycle 8'!C$10:C$999,MATCH($A1234,'Cycle 8'!$L$10:$L$999,0),1)),INDEX('Cycle 9'!C$10:C$999,MATCH($A1234,'Cycle 9'!$L$10:$L$999,0),1)),INDEX('Cycle 10'!C$10:C$999,MATCH($A1234,'Cycle 10'!$L$10:$L$999,0),1)),INDEX('Cycle 11'!C$10:C$999,MATCH($A1234,'Cycle 11'!$L$10:$L$999,0),1)),""))</f>
        <v/>
      </c>
      <c r="E1234" t="str">
        <f>IF(IFERROR(IFERROR(IFERROR(IFERROR(IFERROR(IFERROR(IFERROR(IFERROR(IFERROR(IFERROR(IFERROR(IFERROR(INDEX(Summer!D$10:D$999,MATCH($A1234,Summer!$L$10:$L$999,0),1),INDEX('Cycle 1'!D$10:D$999,MATCH($A1234,'Cycle 1'!$L$10:$L$999,0),1)),INDEX('Cycle 2'!D$10:D$999,MATCH($A1234,'Cycle 2'!$L$10:$L$999,0),1)),INDEX('Cycle 3'!D$10:D$999,MATCH($A1234,'Cycle 3'!$L$10:$L$999,0),1)),INDEX('Cycle 4'!D$10:D$999,MATCH($A1234,'Cycle 4'!$L$10:$L$999,0),1)),INDEX('Cycle 5'!D$10:D$999,MATCH($A1234,'Cycle 5'!$L$10:$L$999,0),1)),INDEX('Cycle 6'!D$10:D$999,MATCH($A1234,'Cycle 6'!$L$10:$L$999,0),1)),INDEX('Cycle 7'!D$10:D$999,MATCH($A1234,'Cycle 7'!$L$10:$L$999,0),1)),INDEX('Cycle 8'!D$10:D$999,MATCH($A1234,'Cycle 8'!$L$10:$L$999,0),1)),INDEX('Cycle 9'!D$10:D$999,MATCH($A1234,'Cycle 9'!$L$10:$L$999,0),1)),INDEX('Cycle 10'!D$10:D$999,MATCH($A1234,'Cycle 10'!$L$10:$L$999,0),1)),INDEX('Cycle 11'!D$10:D$999,MATCH($A1234,'Cycle 11'!$L$10:$L$999,0),1)),"")="","",IFERROR(IFERROR(IFERROR(IFERROR(IFERROR(IFERROR(IFERROR(IFERROR(IFERROR(IFERROR(IFERROR(IFERROR(INDEX(Summer!D$10:D$999,MATCH($A1234,Summer!$L$10:$L$999,0),1),INDEX('Cycle 1'!D$10:D$999,MATCH($A1234,'Cycle 1'!$L$10:$L$999,0),1)),INDEX('Cycle 2'!D$10:D$999,MATCH($A1234,'Cycle 2'!$L$10:$L$999,0),1)),INDEX('Cycle 3'!D$10:D$999,MATCH($A1234,'Cycle 3'!$L$10:$L$999,0),1)),INDEX('Cycle 4'!D$10:D$999,MATCH($A1234,'Cycle 4'!$L$10:$L$999,0),1)),INDEX('Cycle 5'!D$10:D$999,MATCH($A1234,'Cycle 5'!$L$10:$L$999,0),1)),INDEX('Cycle 6'!D$10:D$999,MATCH($A1234,'Cycle 6'!$L$10:$L$999,0),1)),INDEX('Cycle 7'!D$10:D$999,MATCH($A1234,'Cycle 7'!$L$10:$L$999,0),1)),INDEX('Cycle 8'!D$10:D$999,MATCH($A1234,'Cycle 8'!$L$10:$L$999,0),1)),INDEX('Cycle 9'!D$10:D$999,MATCH($A1234,'Cycle 9'!$L$10:$L$999,0),1)),INDEX('Cycle 10'!D$10:D$999,MATCH($A1234,'Cycle 10'!$L$10:$L$999,0),1)),INDEX('Cycle 11'!D$10:D$999,MATCH($A1234,'Cycle 11'!$L$10:$L$999,0),1)),""))</f>
        <v/>
      </c>
      <c r="F1234" t="str">
        <f>IF(IFERROR(IFERROR(IFERROR(IFERROR(IFERROR(IFERROR(IFERROR(IFERROR(IFERROR(IFERROR(IFERROR(IFERROR(INDEX(Summer!E$10:E$999,MATCH($A1234,Summer!$L$10:$L$999,0),1),INDEX('Cycle 1'!E$10:E$999,MATCH($A1234,'Cycle 1'!$L$10:$L$999,0),1)),INDEX('Cycle 2'!E$10:E$999,MATCH($A1234,'Cycle 2'!$L$10:$L$999,0),1)),INDEX('Cycle 3'!E$10:E$999,MATCH($A1234,'Cycle 3'!$L$10:$L$999,0),1)),INDEX('Cycle 4'!E$10:E$999,MATCH($A1234,'Cycle 4'!$L$10:$L$999,0),1)),INDEX('Cycle 5'!E$10:E$999,MATCH($A1234,'Cycle 5'!$L$10:$L$999,0),1)),INDEX('Cycle 6'!E$10:E$999,MATCH($A1234,'Cycle 6'!$L$10:$L$999,0),1)),INDEX('Cycle 7'!E$10:E$999,MATCH($A1234,'Cycle 7'!$L$10:$L$999,0),1)),INDEX('Cycle 8'!E$10:E$999,MATCH($A1234,'Cycle 8'!$L$10:$L$999,0),1)),INDEX('Cycle 9'!E$10:E$999,MATCH($A1234,'Cycle 9'!$L$10:$L$999,0),1)),INDEX('Cycle 10'!E$10:E$999,MATCH($A1234,'Cycle 10'!$L$10:$L$999,0),1)),INDEX('Cycle 11'!E$10:E$999,MATCH($A1234,'Cycle 11'!$L$10:$L$999,0),1)),"")="","",IFERROR(IFERROR(IFERROR(IFERROR(IFERROR(IFERROR(IFERROR(IFERROR(IFERROR(IFERROR(IFERROR(IFERROR(INDEX(Summer!E$10:E$999,MATCH($A1234,Summer!$L$10:$L$999,0),1),INDEX('Cycle 1'!E$10:E$999,MATCH($A1234,'Cycle 1'!$L$10:$L$999,0),1)),INDEX('Cycle 2'!E$10:E$999,MATCH($A1234,'Cycle 2'!$L$10:$L$999,0),1)),INDEX('Cycle 3'!E$10:E$999,MATCH($A1234,'Cycle 3'!$L$10:$L$999,0),1)),INDEX('Cycle 4'!E$10:E$999,MATCH($A1234,'Cycle 4'!$L$10:$L$999,0),1)),INDEX('Cycle 5'!E$10:E$999,MATCH($A1234,'Cycle 5'!$L$10:$L$999,0),1)),INDEX('Cycle 6'!E$10:E$999,MATCH($A1234,'Cycle 6'!$L$10:$L$999,0),1)),INDEX('Cycle 7'!E$10:E$999,MATCH($A1234,'Cycle 7'!$L$10:$L$999,0),1)),INDEX('Cycle 8'!E$10:E$999,MATCH($A1234,'Cycle 8'!$L$10:$L$999,0),1)),INDEX('Cycle 9'!E$10:E$999,MATCH($A1234,'Cycle 9'!$L$10:$L$999,0),1)),INDEX('Cycle 10'!E$10:E$999,MATCH($A1234,'Cycle 10'!$L$10:$L$999,0),1)),INDEX('Cycle 11'!E$10:E$999,MATCH($A1234,'Cycle 11'!$L$10:$L$999,0),1)),""))</f>
        <v/>
      </c>
      <c r="G1234" t="str">
        <f>IF(IFERROR(IFERROR(IFERROR(IFERROR(IFERROR(IFERROR(IFERROR(IFERROR(IFERROR(IFERROR(IFERROR(IFERROR(INDEX(Summer!F$10:F$999,MATCH($A1234,Summer!$L$10:$L$999,0),1),INDEX('Cycle 1'!F$10:F$999,MATCH($A1234,'Cycle 1'!$L$10:$L$999,0),1)),INDEX('Cycle 2'!F$10:F$999,MATCH($A1234,'Cycle 2'!$L$10:$L$999,0),1)),INDEX('Cycle 3'!F$10:F$999,MATCH($A1234,'Cycle 3'!$L$10:$L$999,0),1)),INDEX('Cycle 4'!F$10:F$999,MATCH($A1234,'Cycle 4'!$L$10:$L$999,0),1)),INDEX('Cycle 5'!F$10:F$999,MATCH($A1234,'Cycle 5'!$L$10:$L$999,0),1)),INDEX('Cycle 6'!F$10:F$999,MATCH($A1234,'Cycle 6'!$L$10:$L$999,0),1)),INDEX('Cycle 7'!F$10:F$999,MATCH($A1234,'Cycle 7'!$L$10:$L$999,0),1)),INDEX('Cycle 8'!F$10:F$999,MATCH($A1234,'Cycle 8'!$L$10:$L$999,0),1)),INDEX('Cycle 9'!F$10:F$999,MATCH($A1234,'Cycle 9'!$L$10:$L$999,0),1)),INDEX('Cycle 10'!F$10:F$999,MATCH($A1234,'Cycle 10'!$L$10:$L$999,0),1)),INDEX('Cycle 11'!F$10:F$999,MATCH($A1234,'Cycle 11'!$L$10:$L$999,0),1)),"")="","",IFERROR(IFERROR(IFERROR(IFERROR(IFERROR(IFERROR(IFERROR(IFERROR(IFERROR(IFERROR(IFERROR(IFERROR(INDEX(Summer!F$10:F$999,MATCH($A1234,Summer!$L$10:$L$999,0),1),INDEX('Cycle 1'!F$10:F$999,MATCH($A1234,'Cycle 1'!$L$10:$L$999,0),1)),INDEX('Cycle 2'!F$10:F$999,MATCH($A1234,'Cycle 2'!$L$10:$L$999,0),1)),INDEX('Cycle 3'!F$10:F$999,MATCH($A1234,'Cycle 3'!$L$10:$L$999,0),1)),INDEX('Cycle 4'!F$10:F$999,MATCH($A1234,'Cycle 4'!$L$10:$L$999,0),1)),INDEX('Cycle 5'!F$10:F$999,MATCH($A1234,'Cycle 5'!$L$10:$L$999,0),1)),INDEX('Cycle 6'!F$10:F$999,MATCH($A1234,'Cycle 6'!$L$10:$L$999,0),1)),INDEX('Cycle 7'!F$10:F$999,MATCH($A1234,'Cycle 7'!$L$10:$L$999,0),1)),INDEX('Cycle 8'!F$10:F$999,MATCH($A1234,'Cycle 8'!$L$10:$L$999,0),1)),INDEX('Cycle 9'!F$10:F$999,MATCH($A1234,'Cycle 9'!$L$10:$L$999,0),1)),INDEX('Cycle 10'!F$10:F$999,MATCH($A1234,'Cycle 10'!$L$10:$L$999,0),1)),INDEX('Cycle 11'!F$10:F$999,MATCH($A1234,'Cycle 11'!$L$10:$L$999,0),1)),""))</f>
        <v/>
      </c>
      <c r="H1234" t="str">
        <f>IF(IFERROR(IFERROR(IFERROR(IFERROR(IFERROR(IFERROR(IFERROR(IFERROR(IFERROR(IFERROR(IFERROR(IFERROR(INDEX(Summer!G$10:G$999,MATCH($A1234,Summer!$L$10:$L$999,0),1),INDEX('Cycle 1'!G$10:G$999,MATCH($A1234,'Cycle 1'!$L$10:$L$999,0),1)),INDEX('Cycle 2'!G$10:G$999,MATCH($A1234,'Cycle 2'!$L$10:$L$999,0),1)),INDEX('Cycle 3'!G$10:G$999,MATCH($A1234,'Cycle 3'!$L$10:$L$999,0),1)),INDEX('Cycle 4'!G$10:G$999,MATCH($A1234,'Cycle 4'!$L$10:$L$999,0),1)),INDEX('Cycle 5'!G$10:G$999,MATCH($A1234,'Cycle 5'!$L$10:$L$999,0),1)),INDEX('Cycle 6'!G$10:G$999,MATCH($A1234,'Cycle 6'!$L$10:$L$999,0),1)),INDEX('Cycle 7'!G$10:G$999,MATCH($A1234,'Cycle 7'!$L$10:$L$999,0),1)),INDEX('Cycle 8'!G$10:G$999,MATCH($A1234,'Cycle 8'!$L$10:$L$999,0),1)),INDEX('Cycle 9'!G$10:G$999,MATCH($A1234,'Cycle 9'!$L$10:$L$999,0),1)),INDEX('Cycle 10'!G$10:G$999,MATCH($A1234,'Cycle 10'!$L$10:$L$999,0),1)),INDEX('Cycle 11'!G$10:G$999,MATCH($A1234,'Cycle 11'!$L$10:$L$999,0),1)),"")="","",IFERROR(IFERROR(IFERROR(IFERROR(IFERROR(IFERROR(IFERROR(IFERROR(IFERROR(IFERROR(IFERROR(IFERROR(INDEX(Summer!G$10:G$999,MATCH($A1234,Summer!$L$10:$L$999,0),1),INDEX('Cycle 1'!G$10:G$999,MATCH($A1234,'Cycle 1'!$L$10:$L$999,0),1)),INDEX('Cycle 2'!G$10:G$999,MATCH($A1234,'Cycle 2'!$L$10:$L$999,0),1)),INDEX('Cycle 3'!G$10:G$999,MATCH($A1234,'Cycle 3'!$L$10:$L$999,0),1)),INDEX('Cycle 4'!G$10:G$999,MATCH($A1234,'Cycle 4'!$L$10:$L$999,0),1)),INDEX('Cycle 5'!G$10:G$999,MATCH($A1234,'Cycle 5'!$L$10:$L$999,0),1)),INDEX('Cycle 6'!G$10:G$999,MATCH($A1234,'Cycle 6'!$L$10:$L$999,0),1)),INDEX('Cycle 7'!G$10:G$999,MATCH($A1234,'Cycle 7'!$L$10:$L$999,0),1)),INDEX('Cycle 8'!G$10:G$999,MATCH($A1234,'Cycle 8'!$L$10:$L$999,0),1)),INDEX('Cycle 9'!G$10:G$999,MATCH($A1234,'Cycle 9'!$L$10:$L$999,0),1)),INDEX('Cycle 10'!G$10:G$999,MATCH($A1234,'Cycle 10'!$L$10:$L$999,0),1)),INDEX('Cycle 11'!G$10:G$999,MATCH($A1234,'Cycle 11'!$L$10:$L$999,0),1)),""))</f>
        <v/>
      </c>
      <c r="I1234">
        <f>IFERROR(IF(C1234="",MAX(I$1:I1233),IF(ROW(C$2)=ROW(C1234),1,IF(ISERROR(VLOOKUP(C1234,C$2:C1233,1,FALSE)),MAX(I$1:I1233)+1,MAX(I$1:I1233)))),"")</f>
        <v>0</v>
      </c>
      <c r="J1234" t="str">
        <f t="shared" si="125"/>
        <v/>
      </c>
      <c r="K1234" t="str">
        <f t="shared" si="128"/>
        <v/>
      </c>
      <c r="L1234" t="str">
        <f t="shared" si="128"/>
        <v/>
      </c>
      <c r="M1234" t="str">
        <f t="shared" si="128"/>
        <v/>
      </c>
      <c r="N1234" t="str">
        <f t="shared" si="128"/>
        <v/>
      </c>
      <c r="O1234" t="str">
        <f t="shared" si="128"/>
        <v/>
      </c>
      <c r="P1234" t="str">
        <f t="shared" si="128"/>
        <v/>
      </c>
      <c r="Q1234" t="str">
        <f t="shared" si="128"/>
        <v/>
      </c>
      <c r="R1234" t="str">
        <f t="shared" si="128"/>
        <v/>
      </c>
      <c r="S1234" t="str">
        <f t="shared" si="128"/>
        <v/>
      </c>
      <c r="T1234" t="str">
        <f t="shared" si="128"/>
        <v/>
      </c>
      <c r="U1234" t="str">
        <f t="shared" si="128"/>
        <v/>
      </c>
      <c r="V1234" t="str">
        <f t="shared" si="128"/>
        <v/>
      </c>
      <c r="W1234" t="str">
        <f t="shared" si="126"/>
        <v/>
      </c>
      <c r="X1234">
        <f>IF(OR(H1234="No",H1234=""),0,IF(COUNTIFS(H$2:H1234,"Yes",C$2:C1234,C1234)&gt;1,0,COUNTIFS(H$2:H1234,"Yes",C$2:C1234,C1234)))+IF(X1233=$X$1,0,X1233)</f>
        <v>0</v>
      </c>
    </row>
    <row r="1235" spans="1:24" x14ac:dyDescent="0.3">
      <c r="A1235">
        <f>ROWS($A$2:$A1235)</f>
        <v>1234</v>
      </c>
      <c r="B1235" t="str">
        <f>IF(ISERROR(VLOOKUP(A1235,Summer!L$11:L$500,1,FALSE)),IF(ISERROR(VLOOKUP(A1235,'Cycle 1'!L$11:L$500,1,FALSE)),IF(ISERROR(VLOOKUP(A1235,'Cycle 2'!L$11:L$500,1,FALSE)),IF(ISERROR(VLOOKUP(A1235,'Cycle 3'!L$11:L$500,1,FALSE)),IF(ISERROR(VLOOKUP(A1235,'Cycle 4'!L$11:L$500,1,FALSE)),IF(ISERROR(VLOOKUP(A1235,'Cycle 5'!L$11:L$500,1,FALSE)),IF(ISERROR(VLOOKUP(A1235,'Cycle 6'!L$11:L$500,1,FALSE)),IF(ISERROR(VLOOKUP(A1235,'Cycle 7'!L$11:L$500,1,FALSE)),IF(ISERROR(VLOOKUP(A1235,'Cycle 8'!L$11:L$500,1,FALSE)),IF(ISERROR(VLOOKUP(A1235,'Cycle 9'!L$11:L$500,1,FALSE)),IF(ISERROR(VLOOKUP(A1235,'Cycle 10'!L$11:L$500,1,FALSE)),IF(ISERROR(VLOOKUP(A1235,'Cycle 11'!L$11:L$500,1,FALSE)),"","Cycle 11"),"Cycle 10"),"Cycle 9"),"Cycle 8"),"Cycle 7"),"Cycle 6"),"Cycle 5"),"Cycle 4"),"Cycle 3"),"Cycle 2"),"Cycle 1"),"Summer")</f>
        <v/>
      </c>
      <c r="C1235" t="str">
        <f>IF(IFERROR(IFERROR(IFERROR(IFERROR(IFERROR(IFERROR(IFERROR(IFERROR(IFERROR(IFERROR(IFERROR(IFERROR(INDEX(Summer!B$10:B$999,MATCH($A1235,Summer!$L$10:$L$999,0),1),INDEX('Cycle 1'!B$10:B$999,MATCH($A1235,'Cycle 1'!$L$10:$L$999,0),1)),INDEX('Cycle 2'!B$10:B$999,MATCH($A1235,'Cycle 2'!$L$10:$L$999,0),1)),INDEX('Cycle 3'!B$10:B$999,MATCH($A1235,'Cycle 3'!$L$10:$L$999,0),1)),INDEX('Cycle 4'!B$10:B$999,MATCH($A1235,'Cycle 4'!$L$10:$L$999,0),1)),INDEX('Cycle 5'!B$10:B$999,MATCH($A1235,'Cycle 5'!$L$10:$L$999,0),1)),INDEX('Cycle 6'!B$10:B$999,MATCH($A1235,'Cycle 6'!$L$10:$L$999,0),1)),INDEX('Cycle 7'!B$10:B$999,MATCH($A1235,'Cycle 7'!$L$10:$L$999,0),1)),INDEX('Cycle 8'!B$10:B$999,MATCH($A1235,'Cycle 8'!$L$10:$L$999,0),1)),INDEX('Cycle 9'!B$10:B$999,MATCH($A1235,'Cycle 9'!$L$10:$L$999,0),1)),INDEX('Cycle 10'!B$10:B$999,MATCH($A1235,'Cycle 10'!$L$10:$L$999,0),1)),INDEX('Cycle 11'!B$10:B$999,MATCH($A1235,'Cycle 11'!$L$10:$L$999,0),1)),"")="","",IFERROR(IFERROR(IFERROR(IFERROR(IFERROR(IFERROR(IFERROR(IFERROR(IFERROR(IFERROR(IFERROR(IFERROR(INDEX(Summer!B$10:B$999,MATCH($A1235,Summer!$L$10:$L$999,0),1),INDEX('Cycle 1'!B$10:B$999,MATCH($A1235,'Cycle 1'!$L$10:$L$999,0),1)),INDEX('Cycle 2'!B$10:B$999,MATCH($A1235,'Cycle 2'!$L$10:$L$999,0),1)),INDEX('Cycle 3'!B$10:B$999,MATCH($A1235,'Cycle 3'!$L$10:$L$999,0),1)),INDEX('Cycle 4'!B$10:B$999,MATCH($A1235,'Cycle 4'!$L$10:$L$999,0),1)),INDEX('Cycle 5'!B$10:B$999,MATCH($A1235,'Cycle 5'!$L$10:$L$999,0),1)),INDEX('Cycle 6'!B$10:B$999,MATCH($A1235,'Cycle 6'!$L$10:$L$999,0),1)),INDEX('Cycle 7'!B$10:B$999,MATCH($A1235,'Cycle 7'!$L$10:$L$999,0),1)),INDEX('Cycle 8'!B$10:B$999,MATCH($A1235,'Cycle 8'!$L$10:$L$999,0),1)),INDEX('Cycle 9'!B$10:B$999,MATCH($A1235,'Cycle 9'!$L$10:$L$999,0),1)),INDEX('Cycle 10'!B$10:B$999,MATCH($A1235,'Cycle 10'!$L$10:$L$999,0),1)),INDEX('Cycle 11'!B$10:B$999,MATCH($A1235,'Cycle 11'!$L$10:$L$999,0),1)),""))</f>
        <v/>
      </c>
      <c r="D1235" t="str">
        <f>IF(IFERROR(IFERROR(IFERROR(IFERROR(IFERROR(IFERROR(IFERROR(IFERROR(IFERROR(IFERROR(IFERROR(IFERROR(INDEX(Summer!C$10:C$999,MATCH($A1235,Summer!$L$10:$L$999,0),1),INDEX('Cycle 1'!C$10:C$999,MATCH($A1235,'Cycle 1'!$L$10:$L$999,0),1)),INDEX('Cycle 2'!C$10:C$999,MATCH($A1235,'Cycle 2'!$L$10:$L$999,0),1)),INDEX('Cycle 3'!C$10:C$999,MATCH($A1235,'Cycle 3'!$L$10:$L$999,0),1)),INDEX('Cycle 4'!C$10:C$999,MATCH($A1235,'Cycle 4'!$L$10:$L$999,0),1)),INDEX('Cycle 5'!C$10:C$999,MATCH($A1235,'Cycle 5'!$L$10:$L$999,0),1)),INDEX('Cycle 6'!C$10:C$999,MATCH($A1235,'Cycle 6'!$L$10:$L$999,0),1)),INDEX('Cycle 7'!C$10:C$999,MATCH($A1235,'Cycle 7'!$L$10:$L$999,0),1)),INDEX('Cycle 8'!C$10:C$999,MATCH($A1235,'Cycle 8'!$L$10:$L$999,0),1)),INDEX('Cycle 9'!C$10:C$999,MATCH($A1235,'Cycle 9'!$L$10:$L$999,0),1)),INDEX('Cycle 10'!C$10:C$999,MATCH($A1235,'Cycle 10'!$L$10:$L$999,0),1)),INDEX('Cycle 11'!C$10:C$999,MATCH($A1235,'Cycle 11'!$L$10:$L$999,0),1)),"")="","",IFERROR(IFERROR(IFERROR(IFERROR(IFERROR(IFERROR(IFERROR(IFERROR(IFERROR(IFERROR(IFERROR(IFERROR(INDEX(Summer!C$10:C$999,MATCH($A1235,Summer!$L$10:$L$999,0),1),INDEX('Cycle 1'!C$10:C$999,MATCH($A1235,'Cycle 1'!$L$10:$L$999,0),1)),INDEX('Cycle 2'!C$10:C$999,MATCH($A1235,'Cycle 2'!$L$10:$L$999,0),1)),INDEX('Cycle 3'!C$10:C$999,MATCH($A1235,'Cycle 3'!$L$10:$L$999,0),1)),INDEX('Cycle 4'!C$10:C$999,MATCH($A1235,'Cycle 4'!$L$10:$L$999,0),1)),INDEX('Cycle 5'!C$10:C$999,MATCH($A1235,'Cycle 5'!$L$10:$L$999,0),1)),INDEX('Cycle 6'!C$10:C$999,MATCH($A1235,'Cycle 6'!$L$10:$L$999,0),1)),INDEX('Cycle 7'!C$10:C$999,MATCH($A1235,'Cycle 7'!$L$10:$L$999,0),1)),INDEX('Cycle 8'!C$10:C$999,MATCH($A1235,'Cycle 8'!$L$10:$L$999,0),1)),INDEX('Cycle 9'!C$10:C$999,MATCH($A1235,'Cycle 9'!$L$10:$L$999,0),1)),INDEX('Cycle 10'!C$10:C$999,MATCH($A1235,'Cycle 10'!$L$10:$L$999,0),1)),INDEX('Cycle 11'!C$10:C$999,MATCH($A1235,'Cycle 11'!$L$10:$L$999,0),1)),""))</f>
        <v/>
      </c>
      <c r="E1235" t="str">
        <f>IF(IFERROR(IFERROR(IFERROR(IFERROR(IFERROR(IFERROR(IFERROR(IFERROR(IFERROR(IFERROR(IFERROR(IFERROR(INDEX(Summer!D$10:D$999,MATCH($A1235,Summer!$L$10:$L$999,0),1),INDEX('Cycle 1'!D$10:D$999,MATCH($A1235,'Cycle 1'!$L$10:$L$999,0),1)),INDEX('Cycle 2'!D$10:D$999,MATCH($A1235,'Cycle 2'!$L$10:$L$999,0),1)),INDEX('Cycle 3'!D$10:D$999,MATCH($A1235,'Cycle 3'!$L$10:$L$999,0),1)),INDEX('Cycle 4'!D$10:D$999,MATCH($A1235,'Cycle 4'!$L$10:$L$999,0),1)),INDEX('Cycle 5'!D$10:D$999,MATCH($A1235,'Cycle 5'!$L$10:$L$999,0),1)),INDEX('Cycle 6'!D$10:D$999,MATCH($A1235,'Cycle 6'!$L$10:$L$999,0),1)),INDEX('Cycle 7'!D$10:D$999,MATCH($A1235,'Cycle 7'!$L$10:$L$999,0),1)),INDEX('Cycle 8'!D$10:D$999,MATCH($A1235,'Cycle 8'!$L$10:$L$999,0),1)),INDEX('Cycle 9'!D$10:D$999,MATCH($A1235,'Cycle 9'!$L$10:$L$999,0),1)),INDEX('Cycle 10'!D$10:D$999,MATCH($A1235,'Cycle 10'!$L$10:$L$999,0),1)),INDEX('Cycle 11'!D$10:D$999,MATCH($A1235,'Cycle 11'!$L$10:$L$999,0),1)),"")="","",IFERROR(IFERROR(IFERROR(IFERROR(IFERROR(IFERROR(IFERROR(IFERROR(IFERROR(IFERROR(IFERROR(IFERROR(INDEX(Summer!D$10:D$999,MATCH($A1235,Summer!$L$10:$L$999,0),1),INDEX('Cycle 1'!D$10:D$999,MATCH($A1235,'Cycle 1'!$L$10:$L$999,0),1)),INDEX('Cycle 2'!D$10:D$999,MATCH($A1235,'Cycle 2'!$L$10:$L$999,0),1)),INDEX('Cycle 3'!D$10:D$999,MATCH($A1235,'Cycle 3'!$L$10:$L$999,0),1)),INDEX('Cycle 4'!D$10:D$999,MATCH($A1235,'Cycle 4'!$L$10:$L$999,0),1)),INDEX('Cycle 5'!D$10:D$999,MATCH($A1235,'Cycle 5'!$L$10:$L$999,0),1)),INDEX('Cycle 6'!D$10:D$999,MATCH($A1235,'Cycle 6'!$L$10:$L$999,0),1)),INDEX('Cycle 7'!D$10:D$999,MATCH($A1235,'Cycle 7'!$L$10:$L$999,0),1)),INDEX('Cycle 8'!D$10:D$999,MATCH($A1235,'Cycle 8'!$L$10:$L$999,0),1)),INDEX('Cycle 9'!D$10:D$999,MATCH($A1235,'Cycle 9'!$L$10:$L$999,0),1)),INDEX('Cycle 10'!D$10:D$999,MATCH($A1235,'Cycle 10'!$L$10:$L$999,0),1)),INDEX('Cycle 11'!D$10:D$999,MATCH($A1235,'Cycle 11'!$L$10:$L$999,0),1)),""))</f>
        <v/>
      </c>
      <c r="F1235" t="str">
        <f>IF(IFERROR(IFERROR(IFERROR(IFERROR(IFERROR(IFERROR(IFERROR(IFERROR(IFERROR(IFERROR(IFERROR(IFERROR(INDEX(Summer!E$10:E$999,MATCH($A1235,Summer!$L$10:$L$999,0),1),INDEX('Cycle 1'!E$10:E$999,MATCH($A1235,'Cycle 1'!$L$10:$L$999,0),1)),INDEX('Cycle 2'!E$10:E$999,MATCH($A1235,'Cycle 2'!$L$10:$L$999,0),1)),INDEX('Cycle 3'!E$10:E$999,MATCH($A1235,'Cycle 3'!$L$10:$L$999,0),1)),INDEX('Cycle 4'!E$10:E$999,MATCH($A1235,'Cycle 4'!$L$10:$L$999,0),1)),INDEX('Cycle 5'!E$10:E$999,MATCH($A1235,'Cycle 5'!$L$10:$L$999,0),1)),INDEX('Cycle 6'!E$10:E$999,MATCH($A1235,'Cycle 6'!$L$10:$L$999,0),1)),INDEX('Cycle 7'!E$10:E$999,MATCH($A1235,'Cycle 7'!$L$10:$L$999,0),1)),INDEX('Cycle 8'!E$10:E$999,MATCH($A1235,'Cycle 8'!$L$10:$L$999,0),1)),INDEX('Cycle 9'!E$10:E$999,MATCH($A1235,'Cycle 9'!$L$10:$L$999,0),1)),INDEX('Cycle 10'!E$10:E$999,MATCH($A1235,'Cycle 10'!$L$10:$L$999,0),1)),INDEX('Cycle 11'!E$10:E$999,MATCH($A1235,'Cycle 11'!$L$10:$L$999,0),1)),"")="","",IFERROR(IFERROR(IFERROR(IFERROR(IFERROR(IFERROR(IFERROR(IFERROR(IFERROR(IFERROR(IFERROR(IFERROR(INDEX(Summer!E$10:E$999,MATCH($A1235,Summer!$L$10:$L$999,0),1),INDEX('Cycle 1'!E$10:E$999,MATCH($A1235,'Cycle 1'!$L$10:$L$999,0),1)),INDEX('Cycle 2'!E$10:E$999,MATCH($A1235,'Cycle 2'!$L$10:$L$999,0),1)),INDEX('Cycle 3'!E$10:E$999,MATCH($A1235,'Cycle 3'!$L$10:$L$999,0),1)),INDEX('Cycle 4'!E$10:E$999,MATCH($A1235,'Cycle 4'!$L$10:$L$999,0),1)),INDEX('Cycle 5'!E$10:E$999,MATCH($A1235,'Cycle 5'!$L$10:$L$999,0),1)),INDEX('Cycle 6'!E$10:E$999,MATCH($A1235,'Cycle 6'!$L$10:$L$999,0),1)),INDEX('Cycle 7'!E$10:E$999,MATCH($A1235,'Cycle 7'!$L$10:$L$999,0),1)),INDEX('Cycle 8'!E$10:E$999,MATCH($A1235,'Cycle 8'!$L$10:$L$999,0),1)),INDEX('Cycle 9'!E$10:E$999,MATCH($A1235,'Cycle 9'!$L$10:$L$999,0),1)),INDEX('Cycle 10'!E$10:E$999,MATCH($A1235,'Cycle 10'!$L$10:$L$999,0),1)),INDEX('Cycle 11'!E$10:E$999,MATCH($A1235,'Cycle 11'!$L$10:$L$999,0),1)),""))</f>
        <v/>
      </c>
      <c r="G1235" t="str">
        <f>IF(IFERROR(IFERROR(IFERROR(IFERROR(IFERROR(IFERROR(IFERROR(IFERROR(IFERROR(IFERROR(IFERROR(IFERROR(INDEX(Summer!F$10:F$999,MATCH($A1235,Summer!$L$10:$L$999,0),1),INDEX('Cycle 1'!F$10:F$999,MATCH($A1235,'Cycle 1'!$L$10:$L$999,0),1)),INDEX('Cycle 2'!F$10:F$999,MATCH($A1235,'Cycle 2'!$L$10:$L$999,0),1)),INDEX('Cycle 3'!F$10:F$999,MATCH($A1235,'Cycle 3'!$L$10:$L$999,0),1)),INDEX('Cycle 4'!F$10:F$999,MATCH($A1235,'Cycle 4'!$L$10:$L$999,0),1)),INDEX('Cycle 5'!F$10:F$999,MATCH($A1235,'Cycle 5'!$L$10:$L$999,0),1)),INDEX('Cycle 6'!F$10:F$999,MATCH($A1235,'Cycle 6'!$L$10:$L$999,0),1)),INDEX('Cycle 7'!F$10:F$999,MATCH($A1235,'Cycle 7'!$L$10:$L$999,0),1)),INDEX('Cycle 8'!F$10:F$999,MATCH($A1235,'Cycle 8'!$L$10:$L$999,0),1)),INDEX('Cycle 9'!F$10:F$999,MATCH($A1235,'Cycle 9'!$L$10:$L$999,0),1)),INDEX('Cycle 10'!F$10:F$999,MATCH($A1235,'Cycle 10'!$L$10:$L$999,0),1)),INDEX('Cycle 11'!F$10:F$999,MATCH($A1235,'Cycle 11'!$L$10:$L$999,0),1)),"")="","",IFERROR(IFERROR(IFERROR(IFERROR(IFERROR(IFERROR(IFERROR(IFERROR(IFERROR(IFERROR(IFERROR(IFERROR(INDEX(Summer!F$10:F$999,MATCH($A1235,Summer!$L$10:$L$999,0),1),INDEX('Cycle 1'!F$10:F$999,MATCH($A1235,'Cycle 1'!$L$10:$L$999,0),1)),INDEX('Cycle 2'!F$10:F$999,MATCH($A1235,'Cycle 2'!$L$10:$L$999,0),1)),INDEX('Cycle 3'!F$10:F$999,MATCH($A1235,'Cycle 3'!$L$10:$L$999,0),1)),INDEX('Cycle 4'!F$10:F$999,MATCH($A1235,'Cycle 4'!$L$10:$L$999,0),1)),INDEX('Cycle 5'!F$10:F$999,MATCH($A1235,'Cycle 5'!$L$10:$L$999,0),1)),INDEX('Cycle 6'!F$10:F$999,MATCH($A1235,'Cycle 6'!$L$10:$L$999,0),1)),INDEX('Cycle 7'!F$10:F$999,MATCH($A1235,'Cycle 7'!$L$10:$L$999,0),1)),INDEX('Cycle 8'!F$10:F$999,MATCH($A1235,'Cycle 8'!$L$10:$L$999,0),1)),INDEX('Cycle 9'!F$10:F$999,MATCH($A1235,'Cycle 9'!$L$10:$L$999,0),1)),INDEX('Cycle 10'!F$10:F$999,MATCH($A1235,'Cycle 10'!$L$10:$L$999,0),1)),INDEX('Cycle 11'!F$10:F$999,MATCH($A1235,'Cycle 11'!$L$10:$L$999,0),1)),""))</f>
        <v/>
      </c>
      <c r="H1235" t="str">
        <f>IF(IFERROR(IFERROR(IFERROR(IFERROR(IFERROR(IFERROR(IFERROR(IFERROR(IFERROR(IFERROR(IFERROR(IFERROR(INDEX(Summer!G$10:G$999,MATCH($A1235,Summer!$L$10:$L$999,0),1),INDEX('Cycle 1'!G$10:G$999,MATCH($A1235,'Cycle 1'!$L$10:$L$999,0),1)),INDEX('Cycle 2'!G$10:G$999,MATCH($A1235,'Cycle 2'!$L$10:$L$999,0),1)),INDEX('Cycle 3'!G$10:G$999,MATCH($A1235,'Cycle 3'!$L$10:$L$999,0),1)),INDEX('Cycle 4'!G$10:G$999,MATCH($A1235,'Cycle 4'!$L$10:$L$999,0),1)),INDEX('Cycle 5'!G$10:G$999,MATCH($A1235,'Cycle 5'!$L$10:$L$999,0),1)),INDEX('Cycle 6'!G$10:G$999,MATCH($A1235,'Cycle 6'!$L$10:$L$999,0),1)),INDEX('Cycle 7'!G$10:G$999,MATCH($A1235,'Cycle 7'!$L$10:$L$999,0),1)),INDEX('Cycle 8'!G$10:G$999,MATCH($A1235,'Cycle 8'!$L$10:$L$999,0),1)),INDEX('Cycle 9'!G$10:G$999,MATCH($A1235,'Cycle 9'!$L$10:$L$999,0),1)),INDEX('Cycle 10'!G$10:G$999,MATCH($A1235,'Cycle 10'!$L$10:$L$999,0),1)),INDEX('Cycle 11'!G$10:G$999,MATCH($A1235,'Cycle 11'!$L$10:$L$999,0),1)),"")="","",IFERROR(IFERROR(IFERROR(IFERROR(IFERROR(IFERROR(IFERROR(IFERROR(IFERROR(IFERROR(IFERROR(IFERROR(INDEX(Summer!G$10:G$999,MATCH($A1235,Summer!$L$10:$L$999,0),1),INDEX('Cycle 1'!G$10:G$999,MATCH($A1235,'Cycle 1'!$L$10:$L$999,0),1)),INDEX('Cycle 2'!G$10:G$999,MATCH($A1235,'Cycle 2'!$L$10:$L$999,0),1)),INDEX('Cycle 3'!G$10:G$999,MATCH($A1235,'Cycle 3'!$L$10:$L$999,0),1)),INDEX('Cycle 4'!G$10:G$999,MATCH($A1235,'Cycle 4'!$L$10:$L$999,0),1)),INDEX('Cycle 5'!G$10:G$999,MATCH($A1235,'Cycle 5'!$L$10:$L$999,0),1)),INDEX('Cycle 6'!G$10:G$999,MATCH($A1235,'Cycle 6'!$L$10:$L$999,0),1)),INDEX('Cycle 7'!G$10:G$999,MATCH($A1235,'Cycle 7'!$L$10:$L$999,0),1)),INDEX('Cycle 8'!G$10:G$999,MATCH($A1235,'Cycle 8'!$L$10:$L$999,0),1)),INDEX('Cycle 9'!G$10:G$999,MATCH($A1235,'Cycle 9'!$L$10:$L$999,0),1)),INDEX('Cycle 10'!G$10:G$999,MATCH($A1235,'Cycle 10'!$L$10:$L$999,0),1)),INDEX('Cycle 11'!G$10:G$999,MATCH($A1235,'Cycle 11'!$L$10:$L$999,0),1)),""))</f>
        <v/>
      </c>
      <c r="I1235">
        <f>IFERROR(IF(C1235="",MAX(I$1:I1234),IF(ROW(C$2)=ROW(C1235),1,IF(ISERROR(VLOOKUP(C1235,C$2:C1234,1,FALSE)),MAX(I$1:I1234)+1,MAX(I$1:I1234)))),"")</f>
        <v>0</v>
      </c>
      <c r="J1235" t="str">
        <f t="shared" si="125"/>
        <v/>
      </c>
      <c r="K1235" t="str">
        <f t="shared" si="128"/>
        <v/>
      </c>
      <c r="L1235" t="str">
        <f t="shared" si="128"/>
        <v/>
      </c>
      <c r="M1235" t="str">
        <f t="shared" si="128"/>
        <v/>
      </c>
      <c r="N1235" t="str">
        <f t="shared" si="128"/>
        <v/>
      </c>
      <c r="O1235" t="str">
        <f t="shared" si="128"/>
        <v/>
      </c>
      <c r="P1235" t="str">
        <f t="shared" si="128"/>
        <v/>
      </c>
      <c r="Q1235" t="str">
        <f t="shared" si="128"/>
        <v/>
      </c>
      <c r="R1235" t="str">
        <f t="shared" si="128"/>
        <v/>
      </c>
      <c r="S1235" t="str">
        <f t="shared" si="128"/>
        <v/>
      </c>
      <c r="T1235" t="str">
        <f t="shared" si="128"/>
        <v/>
      </c>
      <c r="U1235" t="str">
        <f t="shared" si="128"/>
        <v/>
      </c>
      <c r="V1235" t="str">
        <f t="shared" si="128"/>
        <v/>
      </c>
      <c r="W1235" t="str">
        <f t="shared" si="126"/>
        <v/>
      </c>
      <c r="X1235">
        <f>IF(OR(H1235="No",H1235=""),0,IF(COUNTIFS(H$2:H1235,"Yes",C$2:C1235,C1235)&gt;1,0,COUNTIFS(H$2:H1235,"Yes",C$2:C1235,C1235)))+IF(X1234=$X$1,0,X1234)</f>
        <v>0</v>
      </c>
    </row>
    <row r="1236" spans="1:24" x14ac:dyDescent="0.3">
      <c r="A1236">
        <f>ROWS($A$2:$A1236)</f>
        <v>1235</v>
      </c>
      <c r="B1236" t="str">
        <f>IF(ISERROR(VLOOKUP(A1236,Summer!L$11:L$500,1,FALSE)),IF(ISERROR(VLOOKUP(A1236,'Cycle 1'!L$11:L$500,1,FALSE)),IF(ISERROR(VLOOKUP(A1236,'Cycle 2'!L$11:L$500,1,FALSE)),IF(ISERROR(VLOOKUP(A1236,'Cycle 3'!L$11:L$500,1,FALSE)),IF(ISERROR(VLOOKUP(A1236,'Cycle 4'!L$11:L$500,1,FALSE)),IF(ISERROR(VLOOKUP(A1236,'Cycle 5'!L$11:L$500,1,FALSE)),IF(ISERROR(VLOOKUP(A1236,'Cycle 6'!L$11:L$500,1,FALSE)),IF(ISERROR(VLOOKUP(A1236,'Cycle 7'!L$11:L$500,1,FALSE)),IF(ISERROR(VLOOKUP(A1236,'Cycle 8'!L$11:L$500,1,FALSE)),IF(ISERROR(VLOOKUP(A1236,'Cycle 9'!L$11:L$500,1,FALSE)),IF(ISERROR(VLOOKUP(A1236,'Cycle 10'!L$11:L$500,1,FALSE)),IF(ISERROR(VLOOKUP(A1236,'Cycle 11'!L$11:L$500,1,FALSE)),"","Cycle 11"),"Cycle 10"),"Cycle 9"),"Cycle 8"),"Cycle 7"),"Cycle 6"),"Cycle 5"),"Cycle 4"),"Cycle 3"),"Cycle 2"),"Cycle 1"),"Summer")</f>
        <v/>
      </c>
      <c r="C1236" t="str">
        <f>IF(IFERROR(IFERROR(IFERROR(IFERROR(IFERROR(IFERROR(IFERROR(IFERROR(IFERROR(IFERROR(IFERROR(IFERROR(INDEX(Summer!B$10:B$999,MATCH($A1236,Summer!$L$10:$L$999,0),1),INDEX('Cycle 1'!B$10:B$999,MATCH($A1236,'Cycle 1'!$L$10:$L$999,0),1)),INDEX('Cycle 2'!B$10:B$999,MATCH($A1236,'Cycle 2'!$L$10:$L$999,0),1)),INDEX('Cycle 3'!B$10:B$999,MATCH($A1236,'Cycle 3'!$L$10:$L$999,0),1)),INDEX('Cycle 4'!B$10:B$999,MATCH($A1236,'Cycle 4'!$L$10:$L$999,0),1)),INDEX('Cycle 5'!B$10:B$999,MATCH($A1236,'Cycle 5'!$L$10:$L$999,0),1)),INDEX('Cycle 6'!B$10:B$999,MATCH($A1236,'Cycle 6'!$L$10:$L$999,0),1)),INDEX('Cycle 7'!B$10:B$999,MATCH($A1236,'Cycle 7'!$L$10:$L$999,0),1)),INDEX('Cycle 8'!B$10:B$999,MATCH($A1236,'Cycle 8'!$L$10:$L$999,0),1)),INDEX('Cycle 9'!B$10:B$999,MATCH($A1236,'Cycle 9'!$L$10:$L$999,0),1)),INDEX('Cycle 10'!B$10:B$999,MATCH($A1236,'Cycle 10'!$L$10:$L$999,0),1)),INDEX('Cycle 11'!B$10:B$999,MATCH($A1236,'Cycle 11'!$L$10:$L$999,0),1)),"")="","",IFERROR(IFERROR(IFERROR(IFERROR(IFERROR(IFERROR(IFERROR(IFERROR(IFERROR(IFERROR(IFERROR(IFERROR(INDEX(Summer!B$10:B$999,MATCH($A1236,Summer!$L$10:$L$999,0),1),INDEX('Cycle 1'!B$10:B$999,MATCH($A1236,'Cycle 1'!$L$10:$L$999,0),1)),INDEX('Cycle 2'!B$10:B$999,MATCH($A1236,'Cycle 2'!$L$10:$L$999,0),1)),INDEX('Cycle 3'!B$10:B$999,MATCH($A1236,'Cycle 3'!$L$10:$L$999,0),1)),INDEX('Cycle 4'!B$10:B$999,MATCH($A1236,'Cycle 4'!$L$10:$L$999,0),1)),INDEX('Cycle 5'!B$10:B$999,MATCH($A1236,'Cycle 5'!$L$10:$L$999,0),1)),INDEX('Cycle 6'!B$10:B$999,MATCH($A1236,'Cycle 6'!$L$10:$L$999,0),1)),INDEX('Cycle 7'!B$10:B$999,MATCH($A1236,'Cycle 7'!$L$10:$L$999,0),1)),INDEX('Cycle 8'!B$10:B$999,MATCH($A1236,'Cycle 8'!$L$10:$L$999,0),1)),INDEX('Cycle 9'!B$10:B$999,MATCH($A1236,'Cycle 9'!$L$10:$L$999,0),1)),INDEX('Cycle 10'!B$10:B$999,MATCH($A1236,'Cycle 10'!$L$10:$L$999,0),1)),INDEX('Cycle 11'!B$10:B$999,MATCH($A1236,'Cycle 11'!$L$10:$L$999,0),1)),""))</f>
        <v/>
      </c>
      <c r="D1236" t="str">
        <f>IF(IFERROR(IFERROR(IFERROR(IFERROR(IFERROR(IFERROR(IFERROR(IFERROR(IFERROR(IFERROR(IFERROR(IFERROR(INDEX(Summer!C$10:C$999,MATCH($A1236,Summer!$L$10:$L$999,0),1),INDEX('Cycle 1'!C$10:C$999,MATCH($A1236,'Cycle 1'!$L$10:$L$999,0),1)),INDEX('Cycle 2'!C$10:C$999,MATCH($A1236,'Cycle 2'!$L$10:$L$999,0),1)),INDEX('Cycle 3'!C$10:C$999,MATCH($A1236,'Cycle 3'!$L$10:$L$999,0),1)),INDEX('Cycle 4'!C$10:C$999,MATCH($A1236,'Cycle 4'!$L$10:$L$999,0),1)),INDEX('Cycle 5'!C$10:C$999,MATCH($A1236,'Cycle 5'!$L$10:$L$999,0),1)),INDEX('Cycle 6'!C$10:C$999,MATCH($A1236,'Cycle 6'!$L$10:$L$999,0),1)),INDEX('Cycle 7'!C$10:C$999,MATCH($A1236,'Cycle 7'!$L$10:$L$999,0),1)),INDEX('Cycle 8'!C$10:C$999,MATCH($A1236,'Cycle 8'!$L$10:$L$999,0),1)),INDEX('Cycle 9'!C$10:C$999,MATCH($A1236,'Cycle 9'!$L$10:$L$999,0),1)),INDEX('Cycle 10'!C$10:C$999,MATCH($A1236,'Cycle 10'!$L$10:$L$999,0),1)),INDEX('Cycle 11'!C$10:C$999,MATCH($A1236,'Cycle 11'!$L$10:$L$999,0),1)),"")="","",IFERROR(IFERROR(IFERROR(IFERROR(IFERROR(IFERROR(IFERROR(IFERROR(IFERROR(IFERROR(IFERROR(IFERROR(INDEX(Summer!C$10:C$999,MATCH($A1236,Summer!$L$10:$L$999,0),1),INDEX('Cycle 1'!C$10:C$999,MATCH($A1236,'Cycle 1'!$L$10:$L$999,0),1)),INDEX('Cycle 2'!C$10:C$999,MATCH($A1236,'Cycle 2'!$L$10:$L$999,0),1)),INDEX('Cycle 3'!C$10:C$999,MATCH($A1236,'Cycle 3'!$L$10:$L$999,0),1)),INDEX('Cycle 4'!C$10:C$999,MATCH($A1236,'Cycle 4'!$L$10:$L$999,0),1)),INDEX('Cycle 5'!C$10:C$999,MATCH($A1236,'Cycle 5'!$L$10:$L$999,0),1)),INDEX('Cycle 6'!C$10:C$999,MATCH($A1236,'Cycle 6'!$L$10:$L$999,0),1)),INDEX('Cycle 7'!C$10:C$999,MATCH($A1236,'Cycle 7'!$L$10:$L$999,0),1)),INDEX('Cycle 8'!C$10:C$999,MATCH($A1236,'Cycle 8'!$L$10:$L$999,0),1)),INDEX('Cycle 9'!C$10:C$999,MATCH($A1236,'Cycle 9'!$L$10:$L$999,0),1)),INDEX('Cycle 10'!C$10:C$999,MATCH($A1236,'Cycle 10'!$L$10:$L$999,0),1)),INDEX('Cycle 11'!C$10:C$999,MATCH($A1236,'Cycle 11'!$L$10:$L$999,0),1)),""))</f>
        <v/>
      </c>
      <c r="E1236" t="str">
        <f>IF(IFERROR(IFERROR(IFERROR(IFERROR(IFERROR(IFERROR(IFERROR(IFERROR(IFERROR(IFERROR(IFERROR(IFERROR(INDEX(Summer!D$10:D$999,MATCH($A1236,Summer!$L$10:$L$999,0),1),INDEX('Cycle 1'!D$10:D$999,MATCH($A1236,'Cycle 1'!$L$10:$L$999,0),1)),INDEX('Cycle 2'!D$10:D$999,MATCH($A1236,'Cycle 2'!$L$10:$L$999,0),1)),INDEX('Cycle 3'!D$10:D$999,MATCH($A1236,'Cycle 3'!$L$10:$L$999,0),1)),INDEX('Cycle 4'!D$10:D$999,MATCH($A1236,'Cycle 4'!$L$10:$L$999,0),1)),INDEX('Cycle 5'!D$10:D$999,MATCH($A1236,'Cycle 5'!$L$10:$L$999,0),1)),INDEX('Cycle 6'!D$10:D$999,MATCH($A1236,'Cycle 6'!$L$10:$L$999,0),1)),INDEX('Cycle 7'!D$10:D$999,MATCH($A1236,'Cycle 7'!$L$10:$L$999,0),1)),INDEX('Cycle 8'!D$10:D$999,MATCH($A1236,'Cycle 8'!$L$10:$L$999,0),1)),INDEX('Cycle 9'!D$10:D$999,MATCH($A1236,'Cycle 9'!$L$10:$L$999,0),1)),INDEX('Cycle 10'!D$10:D$999,MATCH($A1236,'Cycle 10'!$L$10:$L$999,0),1)),INDEX('Cycle 11'!D$10:D$999,MATCH($A1236,'Cycle 11'!$L$10:$L$999,0),1)),"")="","",IFERROR(IFERROR(IFERROR(IFERROR(IFERROR(IFERROR(IFERROR(IFERROR(IFERROR(IFERROR(IFERROR(IFERROR(INDEX(Summer!D$10:D$999,MATCH($A1236,Summer!$L$10:$L$999,0),1),INDEX('Cycle 1'!D$10:D$999,MATCH($A1236,'Cycle 1'!$L$10:$L$999,0),1)),INDEX('Cycle 2'!D$10:D$999,MATCH($A1236,'Cycle 2'!$L$10:$L$999,0),1)),INDEX('Cycle 3'!D$10:D$999,MATCH($A1236,'Cycle 3'!$L$10:$L$999,0),1)),INDEX('Cycle 4'!D$10:D$999,MATCH($A1236,'Cycle 4'!$L$10:$L$999,0),1)),INDEX('Cycle 5'!D$10:D$999,MATCH($A1236,'Cycle 5'!$L$10:$L$999,0),1)),INDEX('Cycle 6'!D$10:D$999,MATCH($A1236,'Cycle 6'!$L$10:$L$999,0),1)),INDEX('Cycle 7'!D$10:D$999,MATCH($A1236,'Cycle 7'!$L$10:$L$999,0),1)),INDEX('Cycle 8'!D$10:D$999,MATCH($A1236,'Cycle 8'!$L$10:$L$999,0),1)),INDEX('Cycle 9'!D$10:D$999,MATCH($A1236,'Cycle 9'!$L$10:$L$999,0),1)),INDEX('Cycle 10'!D$10:D$999,MATCH($A1236,'Cycle 10'!$L$10:$L$999,0),1)),INDEX('Cycle 11'!D$10:D$999,MATCH($A1236,'Cycle 11'!$L$10:$L$999,0),1)),""))</f>
        <v/>
      </c>
      <c r="F1236" t="str">
        <f>IF(IFERROR(IFERROR(IFERROR(IFERROR(IFERROR(IFERROR(IFERROR(IFERROR(IFERROR(IFERROR(IFERROR(IFERROR(INDEX(Summer!E$10:E$999,MATCH($A1236,Summer!$L$10:$L$999,0),1),INDEX('Cycle 1'!E$10:E$999,MATCH($A1236,'Cycle 1'!$L$10:$L$999,0),1)),INDEX('Cycle 2'!E$10:E$999,MATCH($A1236,'Cycle 2'!$L$10:$L$999,0),1)),INDEX('Cycle 3'!E$10:E$999,MATCH($A1236,'Cycle 3'!$L$10:$L$999,0),1)),INDEX('Cycle 4'!E$10:E$999,MATCH($A1236,'Cycle 4'!$L$10:$L$999,0),1)),INDEX('Cycle 5'!E$10:E$999,MATCH($A1236,'Cycle 5'!$L$10:$L$999,0),1)),INDEX('Cycle 6'!E$10:E$999,MATCH($A1236,'Cycle 6'!$L$10:$L$999,0),1)),INDEX('Cycle 7'!E$10:E$999,MATCH($A1236,'Cycle 7'!$L$10:$L$999,0),1)),INDEX('Cycle 8'!E$10:E$999,MATCH($A1236,'Cycle 8'!$L$10:$L$999,0),1)),INDEX('Cycle 9'!E$10:E$999,MATCH($A1236,'Cycle 9'!$L$10:$L$999,0),1)),INDEX('Cycle 10'!E$10:E$999,MATCH($A1236,'Cycle 10'!$L$10:$L$999,0),1)),INDEX('Cycle 11'!E$10:E$999,MATCH($A1236,'Cycle 11'!$L$10:$L$999,0),1)),"")="","",IFERROR(IFERROR(IFERROR(IFERROR(IFERROR(IFERROR(IFERROR(IFERROR(IFERROR(IFERROR(IFERROR(IFERROR(INDEX(Summer!E$10:E$999,MATCH($A1236,Summer!$L$10:$L$999,0),1),INDEX('Cycle 1'!E$10:E$999,MATCH($A1236,'Cycle 1'!$L$10:$L$999,0),1)),INDEX('Cycle 2'!E$10:E$999,MATCH($A1236,'Cycle 2'!$L$10:$L$999,0),1)),INDEX('Cycle 3'!E$10:E$999,MATCH($A1236,'Cycle 3'!$L$10:$L$999,0),1)),INDEX('Cycle 4'!E$10:E$999,MATCH($A1236,'Cycle 4'!$L$10:$L$999,0),1)),INDEX('Cycle 5'!E$10:E$999,MATCH($A1236,'Cycle 5'!$L$10:$L$999,0),1)),INDEX('Cycle 6'!E$10:E$999,MATCH($A1236,'Cycle 6'!$L$10:$L$999,0),1)),INDEX('Cycle 7'!E$10:E$999,MATCH($A1236,'Cycle 7'!$L$10:$L$999,0),1)),INDEX('Cycle 8'!E$10:E$999,MATCH($A1236,'Cycle 8'!$L$10:$L$999,0),1)),INDEX('Cycle 9'!E$10:E$999,MATCH($A1236,'Cycle 9'!$L$10:$L$999,0),1)),INDEX('Cycle 10'!E$10:E$999,MATCH($A1236,'Cycle 10'!$L$10:$L$999,0),1)),INDEX('Cycle 11'!E$10:E$999,MATCH($A1236,'Cycle 11'!$L$10:$L$999,0),1)),""))</f>
        <v/>
      </c>
      <c r="G1236" t="str">
        <f>IF(IFERROR(IFERROR(IFERROR(IFERROR(IFERROR(IFERROR(IFERROR(IFERROR(IFERROR(IFERROR(IFERROR(IFERROR(INDEX(Summer!F$10:F$999,MATCH($A1236,Summer!$L$10:$L$999,0),1),INDEX('Cycle 1'!F$10:F$999,MATCH($A1236,'Cycle 1'!$L$10:$L$999,0),1)),INDEX('Cycle 2'!F$10:F$999,MATCH($A1236,'Cycle 2'!$L$10:$L$999,0),1)),INDEX('Cycle 3'!F$10:F$999,MATCH($A1236,'Cycle 3'!$L$10:$L$999,0),1)),INDEX('Cycle 4'!F$10:F$999,MATCH($A1236,'Cycle 4'!$L$10:$L$999,0),1)),INDEX('Cycle 5'!F$10:F$999,MATCH($A1236,'Cycle 5'!$L$10:$L$999,0),1)),INDEX('Cycle 6'!F$10:F$999,MATCH($A1236,'Cycle 6'!$L$10:$L$999,0),1)),INDEX('Cycle 7'!F$10:F$999,MATCH($A1236,'Cycle 7'!$L$10:$L$999,0),1)),INDEX('Cycle 8'!F$10:F$999,MATCH($A1236,'Cycle 8'!$L$10:$L$999,0),1)),INDEX('Cycle 9'!F$10:F$999,MATCH($A1236,'Cycle 9'!$L$10:$L$999,0),1)),INDEX('Cycle 10'!F$10:F$999,MATCH($A1236,'Cycle 10'!$L$10:$L$999,0),1)),INDEX('Cycle 11'!F$10:F$999,MATCH($A1236,'Cycle 11'!$L$10:$L$999,0),1)),"")="","",IFERROR(IFERROR(IFERROR(IFERROR(IFERROR(IFERROR(IFERROR(IFERROR(IFERROR(IFERROR(IFERROR(IFERROR(INDEX(Summer!F$10:F$999,MATCH($A1236,Summer!$L$10:$L$999,0),1),INDEX('Cycle 1'!F$10:F$999,MATCH($A1236,'Cycle 1'!$L$10:$L$999,0),1)),INDEX('Cycle 2'!F$10:F$999,MATCH($A1236,'Cycle 2'!$L$10:$L$999,0),1)),INDEX('Cycle 3'!F$10:F$999,MATCH($A1236,'Cycle 3'!$L$10:$L$999,0),1)),INDEX('Cycle 4'!F$10:F$999,MATCH($A1236,'Cycle 4'!$L$10:$L$999,0),1)),INDEX('Cycle 5'!F$10:F$999,MATCH($A1236,'Cycle 5'!$L$10:$L$999,0),1)),INDEX('Cycle 6'!F$10:F$999,MATCH($A1236,'Cycle 6'!$L$10:$L$999,0),1)),INDEX('Cycle 7'!F$10:F$999,MATCH($A1236,'Cycle 7'!$L$10:$L$999,0),1)),INDEX('Cycle 8'!F$10:F$999,MATCH($A1236,'Cycle 8'!$L$10:$L$999,0),1)),INDEX('Cycle 9'!F$10:F$999,MATCH($A1236,'Cycle 9'!$L$10:$L$999,0),1)),INDEX('Cycle 10'!F$10:F$999,MATCH($A1236,'Cycle 10'!$L$10:$L$999,0),1)),INDEX('Cycle 11'!F$10:F$999,MATCH($A1236,'Cycle 11'!$L$10:$L$999,0),1)),""))</f>
        <v/>
      </c>
      <c r="H1236" t="str">
        <f>IF(IFERROR(IFERROR(IFERROR(IFERROR(IFERROR(IFERROR(IFERROR(IFERROR(IFERROR(IFERROR(IFERROR(IFERROR(INDEX(Summer!G$10:G$999,MATCH($A1236,Summer!$L$10:$L$999,0),1),INDEX('Cycle 1'!G$10:G$999,MATCH($A1236,'Cycle 1'!$L$10:$L$999,0),1)),INDEX('Cycle 2'!G$10:G$999,MATCH($A1236,'Cycle 2'!$L$10:$L$999,0),1)),INDEX('Cycle 3'!G$10:G$999,MATCH($A1236,'Cycle 3'!$L$10:$L$999,0),1)),INDEX('Cycle 4'!G$10:G$999,MATCH($A1236,'Cycle 4'!$L$10:$L$999,0),1)),INDEX('Cycle 5'!G$10:G$999,MATCH($A1236,'Cycle 5'!$L$10:$L$999,0),1)),INDEX('Cycle 6'!G$10:G$999,MATCH($A1236,'Cycle 6'!$L$10:$L$999,0),1)),INDEX('Cycle 7'!G$10:G$999,MATCH($A1236,'Cycle 7'!$L$10:$L$999,0),1)),INDEX('Cycle 8'!G$10:G$999,MATCH($A1236,'Cycle 8'!$L$10:$L$999,0),1)),INDEX('Cycle 9'!G$10:G$999,MATCH($A1236,'Cycle 9'!$L$10:$L$999,0),1)),INDEX('Cycle 10'!G$10:G$999,MATCH($A1236,'Cycle 10'!$L$10:$L$999,0),1)),INDEX('Cycle 11'!G$10:G$999,MATCH($A1236,'Cycle 11'!$L$10:$L$999,0),1)),"")="","",IFERROR(IFERROR(IFERROR(IFERROR(IFERROR(IFERROR(IFERROR(IFERROR(IFERROR(IFERROR(IFERROR(IFERROR(INDEX(Summer!G$10:G$999,MATCH($A1236,Summer!$L$10:$L$999,0),1),INDEX('Cycle 1'!G$10:G$999,MATCH($A1236,'Cycle 1'!$L$10:$L$999,0),1)),INDEX('Cycle 2'!G$10:G$999,MATCH($A1236,'Cycle 2'!$L$10:$L$999,0),1)),INDEX('Cycle 3'!G$10:G$999,MATCH($A1236,'Cycle 3'!$L$10:$L$999,0),1)),INDEX('Cycle 4'!G$10:G$999,MATCH($A1236,'Cycle 4'!$L$10:$L$999,0),1)),INDEX('Cycle 5'!G$10:G$999,MATCH($A1236,'Cycle 5'!$L$10:$L$999,0),1)),INDEX('Cycle 6'!G$10:G$999,MATCH($A1236,'Cycle 6'!$L$10:$L$999,0),1)),INDEX('Cycle 7'!G$10:G$999,MATCH($A1236,'Cycle 7'!$L$10:$L$999,0),1)),INDEX('Cycle 8'!G$10:G$999,MATCH($A1236,'Cycle 8'!$L$10:$L$999,0),1)),INDEX('Cycle 9'!G$10:G$999,MATCH($A1236,'Cycle 9'!$L$10:$L$999,0),1)),INDEX('Cycle 10'!G$10:G$999,MATCH($A1236,'Cycle 10'!$L$10:$L$999,0),1)),INDEX('Cycle 11'!G$10:G$999,MATCH($A1236,'Cycle 11'!$L$10:$L$999,0),1)),""))</f>
        <v/>
      </c>
      <c r="I1236">
        <f>IFERROR(IF(C1236="",MAX(I$1:I1235),IF(ROW(C$2)=ROW(C1236),1,IF(ISERROR(VLOOKUP(C1236,C$2:C1235,1,FALSE)),MAX(I$1:I1235)+1,MAX(I$1:I1235)))),"")</f>
        <v>0</v>
      </c>
      <c r="J1236" t="str">
        <f t="shared" si="125"/>
        <v/>
      </c>
      <c r="K1236" t="str">
        <f t="shared" si="128"/>
        <v/>
      </c>
      <c r="L1236" t="str">
        <f t="shared" si="128"/>
        <v/>
      </c>
      <c r="M1236" t="str">
        <f t="shared" si="128"/>
        <v/>
      </c>
      <c r="N1236" t="str">
        <f t="shared" si="128"/>
        <v/>
      </c>
      <c r="O1236" t="str">
        <f t="shared" si="128"/>
        <v/>
      </c>
      <c r="P1236" t="str">
        <f t="shared" si="128"/>
        <v/>
      </c>
      <c r="Q1236" t="str">
        <f t="shared" si="128"/>
        <v/>
      </c>
      <c r="R1236" t="str">
        <f t="shared" si="128"/>
        <v/>
      </c>
      <c r="S1236" t="str">
        <f t="shared" si="128"/>
        <v/>
      </c>
      <c r="T1236" t="str">
        <f t="shared" si="128"/>
        <v/>
      </c>
      <c r="U1236" t="str">
        <f t="shared" si="128"/>
        <v/>
      </c>
      <c r="V1236" t="str">
        <f t="shared" si="128"/>
        <v/>
      </c>
      <c r="W1236" t="str">
        <f t="shared" si="126"/>
        <v/>
      </c>
      <c r="X1236">
        <f>IF(OR(H1236="No",H1236=""),0,IF(COUNTIFS(H$2:H1236,"Yes",C$2:C1236,C1236)&gt;1,0,COUNTIFS(H$2:H1236,"Yes",C$2:C1236,C1236)))+IF(X1235=$X$1,0,X1235)</f>
        <v>0</v>
      </c>
    </row>
    <row r="1237" spans="1:24" x14ac:dyDescent="0.3">
      <c r="A1237">
        <f>ROWS($A$2:$A1237)</f>
        <v>1236</v>
      </c>
      <c r="B1237" t="str">
        <f>IF(ISERROR(VLOOKUP(A1237,Summer!L$11:L$500,1,FALSE)),IF(ISERROR(VLOOKUP(A1237,'Cycle 1'!L$11:L$500,1,FALSE)),IF(ISERROR(VLOOKUP(A1237,'Cycle 2'!L$11:L$500,1,FALSE)),IF(ISERROR(VLOOKUP(A1237,'Cycle 3'!L$11:L$500,1,FALSE)),IF(ISERROR(VLOOKUP(A1237,'Cycle 4'!L$11:L$500,1,FALSE)),IF(ISERROR(VLOOKUP(A1237,'Cycle 5'!L$11:L$500,1,FALSE)),IF(ISERROR(VLOOKUP(A1237,'Cycle 6'!L$11:L$500,1,FALSE)),IF(ISERROR(VLOOKUP(A1237,'Cycle 7'!L$11:L$500,1,FALSE)),IF(ISERROR(VLOOKUP(A1237,'Cycle 8'!L$11:L$500,1,FALSE)),IF(ISERROR(VLOOKUP(A1237,'Cycle 9'!L$11:L$500,1,FALSE)),IF(ISERROR(VLOOKUP(A1237,'Cycle 10'!L$11:L$500,1,FALSE)),IF(ISERROR(VLOOKUP(A1237,'Cycle 11'!L$11:L$500,1,FALSE)),"","Cycle 11"),"Cycle 10"),"Cycle 9"),"Cycle 8"),"Cycle 7"),"Cycle 6"),"Cycle 5"),"Cycle 4"),"Cycle 3"),"Cycle 2"),"Cycle 1"),"Summer")</f>
        <v/>
      </c>
      <c r="C1237" t="str">
        <f>IF(IFERROR(IFERROR(IFERROR(IFERROR(IFERROR(IFERROR(IFERROR(IFERROR(IFERROR(IFERROR(IFERROR(IFERROR(INDEX(Summer!B$10:B$999,MATCH($A1237,Summer!$L$10:$L$999,0),1),INDEX('Cycle 1'!B$10:B$999,MATCH($A1237,'Cycle 1'!$L$10:$L$999,0),1)),INDEX('Cycle 2'!B$10:B$999,MATCH($A1237,'Cycle 2'!$L$10:$L$999,0),1)),INDEX('Cycle 3'!B$10:B$999,MATCH($A1237,'Cycle 3'!$L$10:$L$999,0),1)),INDEX('Cycle 4'!B$10:B$999,MATCH($A1237,'Cycle 4'!$L$10:$L$999,0),1)),INDEX('Cycle 5'!B$10:B$999,MATCH($A1237,'Cycle 5'!$L$10:$L$999,0),1)),INDEX('Cycle 6'!B$10:B$999,MATCH($A1237,'Cycle 6'!$L$10:$L$999,0),1)),INDEX('Cycle 7'!B$10:B$999,MATCH($A1237,'Cycle 7'!$L$10:$L$999,0),1)),INDEX('Cycle 8'!B$10:B$999,MATCH($A1237,'Cycle 8'!$L$10:$L$999,0),1)),INDEX('Cycle 9'!B$10:B$999,MATCH($A1237,'Cycle 9'!$L$10:$L$999,0),1)),INDEX('Cycle 10'!B$10:B$999,MATCH($A1237,'Cycle 10'!$L$10:$L$999,0),1)),INDEX('Cycle 11'!B$10:B$999,MATCH($A1237,'Cycle 11'!$L$10:$L$999,0),1)),"")="","",IFERROR(IFERROR(IFERROR(IFERROR(IFERROR(IFERROR(IFERROR(IFERROR(IFERROR(IFERROR(IFERROR(IFERROR(INDEX(Summer!B$10:B$999,MATCH($A1237,Summer!$L$10:$L$999,0),1),INDEX('Cycle 1'!B$10:B$999,MATCH($A1237,'Cycle 1'!$L$10:$L$999,0),1)),INDEX('Cycle 2'!B$10:B$999,MATCH($A1237,'Cycle 2'!$L$10:$L$999,0),1)),INDEX('Cycle 3'!B$10:B$999,MATCH($A1237,'Cycle 3'!$L$10:$L$999,0),1)),INDEX('Cycle 4'!B$10:B$999,MATCH($A1237,'Cycle 4'!$L$10:$L$999,0),1)),INDEX('Cycle 5'!B$10:B$999,MATCH($A1237,'Cycle 5'!$L$10:$L$999,0),1)),INDEX('Cycle 6'!B$10:B$999,MATCH($A1237,'Cycle 6'!$L$10:$L$999,0),1)),INDEX('Cycle 7'!B$10:B$999,MATCH($A1237,'Cycle 7'!$L$10:$L$999,0),1)),INDEX('Cycle 8'!B$10:B$999,MATCH($A1237,'Cycle 8'!$L$10:$L$999,0),1)),INDEX('Cycle 9'!B$10:B$999,MATCH($A1237,'Cycle 9'!$L$10:$L$999,0),1)),INDEX('Cycle 10'!B$10:B$999,MATCH($A1237,'Cycle 10'!$L$10:$L$999,0),1)),INDEX('Cycle 11'!B$10:B$999,MATCH($A1237,'Cycle 11'!$L$10:$L$999,0),1)),""))</f>
        <v/>
      </c>
      <c r="D1237" t="str">
        <f>IF(IFERROR(IFERROR(IFERROR(IFERROR(IFERROR(IFERROR(IFERROR(IFERROR(IFERROR(IFERROR(IFERROR(IFERROR(INDEX(Summer!C$10:C$999,MATCH($A1237,Summer!$L$10:$L$999,0),1),INDEX('Cycle 1'!C$10:C$999,MATCH($A1237,'Cycle 1'!$L$10:$L$999,0),1)),INDEX('Cycle 2'!C$10:C$999,MATCH($A1237,'Cycle 2'!$L$10:$L$999,0),1)),INDEX('Cycle 3'!C$10:C$999,MATCH($A1237,'Cycle 3'!$L$10:$L$999,0),1)),INDEX('Cycle 4'!C$10:C$999,MATCH($A1237,'Cycle 4'!$L$10:$L$999,0),1)),INDEX('Cycle 5'!C$10:C$999,MATCH($A1237,'Cycle 5'!$L$10:$L$999,0),1)),INDEX('Cycle 6'!C$10:C$999,MATCH($A1237,'Cycle 6'!$L$10:$L$999,0),1)),INDEX('Cycle 7'!C$10:C$999,MATCH($A1237,'Cycle 7'!$L$10:$L$999,0),1)),INDEX('Cycle 8'!C$10:C$999,MATCH($A1237,'Cycle 8'!$L$10:$L$999,0),1)),INDEX('Cycle 9'!C$10:C$999,MATCH($A1237,'Cycle 9'!$L$10:$L$999,0),1)),INDEX('Cycle 10'!C$10:C$999,MATCH($A1237,'Cycle 10'!$L$10:$L$999,0),1)),INDEX('Cycle 11'!C$10:C$999,MATCH($A1237,'Cycle 11'!$L$10:$L$999,0),1)),"")="","",IFERROR(IFERROR(IFERROR(IFERROR(IFERROR(IFERROR(IFERROR(IFERROR(IFERROR(IFERROR(IFERROR(IFERROR(INDEX(Summer!C$10:C$999,MATCH($A1237,Summer!$L$10:$L$999,0),1),INDEX('Cycle 1'!C$10:C$999,MATCH($A1237,'Cycle 1'!$L$10:$L$999,0),1)),INDEX('Cycle 2'!C$10:C$999,MATCH($A1237,'Cycle 2'!$L$10:$L$999,0),1)),INDEX('Cycle 3'!C$10:C$999,MATCH($A1237,'Cycle 3'!$L$10:$L$999,0),1)),INDEX('Cycle 4'!C$10:C$999,MATCH($A1237,'Cycle 4'!$L$10:$L$999,0),1)),INDEX('Cycle 5'!C$10:C$999,MATCH($A1237,'Cycle 5'!$L$10:$L$999,0),1)),INDEX('Cycle 6'!C$10:C$999,MATCH($A1237,'Cycle 6'!$L$10:$L$999,0),1)),INDEX('Cycle 7'!C$10:C$999,MATCH($A1237,'Cycle 7'!$L$10:$L$999,0),1)),INDEX('Cycle 8'!C$10:C$999,MATCH($A1237,'Cycle 8'!$L$10:$L$999,0),1)),INDEX('Cycle 9'!C$10:C$999,MATCH($A1237,'Cycle 9'!$L$10:$L$999,0),1)),INDEX('Cycle 10'!C$10:C$999,MATCH($A1237,'Cycle 10'!$L$10:$L$999,0),1)),INDEX('Cycle 11'!C$10:C$999,MATCH($A1237,'Cycle 11'!$L$10:$L$999,0),1)),""))</f>
        <v/>
      </c>
      <c r="E1237" t="str">
        <f>IF(IFERROR(IFERROR(IFERROR(IFERROR(IFERROR(IFERROR(IFERROR(IFERROR(IFERROR(IFERROR(IFERROR(IFERROR(INDEX(Summer!D$10:D$999,MATCH($A1237,Summer!$L$10:$L$999,0),1),INDEX('Cycle 1'!D$10:D$999,MATCH($A1237,'Cycle 1'!$L$10:$L$999,0),1)),INDEX('Cycle 2'!D$10:D$999,MATCH($A1237,'Cycle 2'!$L$10:$L$999,0),1)),INDEX('Cycle 3'!D$10:D$999,MATCH($A1237,'Cycle 3'!$L$10:$L$999,0),1)),INDEX('Cycle 4'!D$10:D$999,MATCH($A1237,'Cycle 4'!$L$10:$L$999,0),1)),INDEX('Cycle 5'!D$10:D$999,MATCH($A1237,'Cycle 5'!$L$10:$L$999,0),1)),INDEX('Cycle 6'!D$10:D$999,MATCH($A1237,'Cycle 6'!$L$10:$L$999,0),1)),INDEX('Cycle 7'!D$10:D$999,MATCH($A1237,'Cycle 7'!$L$10:$L$999,0),1)),INDEX('Cycle 8'!D$10:D$999,MATCH($A1237,'Cycle 8'!$L$10:$L$999,0),1)),INDEX('Cycle 9'!D$10:D$999,MATCH($A1237,'Cycle 9'!$L$10:$L$999,0),1)),INDEX('Cycle 10'!D$10:D$999,MATCH($A1237,'Cycle 10'!$L$10:$L$999,0),1)),INDEX('Cycle 11'!D$10:D$999,MATCH($A1237,'Cycle 11'!$L$10:$L$999,0),1)),"")="","",IFERROR(IFERROR(IFERROR(IFERROR(IFERROR(IFERROR(IFERROR(IFERROR(IFERROR(IFERROR(IFERROR(IFERROR(INDEX(Summer!D$10:D$999,MATCH($A1237,Summer!$L$10:$L$999,0),1),INDEX('Cycle 1'!D$10:D$999,MATCH($A1237,'Cycle 1'!$L$10:$L$999,0),1)),INDEX('Cycle 2'!D$10:D$999,MATCH($A1237,'Cycle 2'!$L$10:$L$999,0),1)),INDEX('Cycle 3'!D$10:D$999,MATCH($A1237,'Cycle 3'!$L$10:$L$999,0),1)),INDEX('Cycle 4'!D$10:D$999,MATCH($A1237,'Cycle 4'!$L$10:$L$999,0),1)),INDEX('Cycle 5'!D$10:D$999,MATCH($A1237,'Cycle 5'!$L$10:$L$999,0),1)),INDEX('Cycle 6'!D$10:D$999,MATCH($A1237,'Cycle 6'!$L$10:$L$999,0),1)),INDEX('Cycle 7'!D$10:D$999,MATCH($A1237,'Cycle 7'!$L$10:$L$999,0),1)),INDEX('Cycle 8'!D$10:D$999,MATCH($A1237,'Cycle 8'!$L$10:$L$999,0),1)),INDEX('Cycle 9'!D$10:D$999,MATCH($A1237,'Cycle 9'!$L$10:$L$999,0),1)),INDEX('Cycle 10'!D$10:D$999,MATCH($A1237,'Cycle 10'!$L$10:$L$999,0),1)),INDEX('Cycle 11'!D$10:D$999,MATCH($A1237,'Cycle 11'!$L$10:$L$999,0),1)),""))</f>
        <v/>
      </c>
      <c r="F1237" t="str">
        <f>IF(IFERROR(IFERROR(IFERROR(IFERROR(IFERROR(IFERROR(IFERROR(IFERROR(IFERROR(IFERROR(IFERROR(IFERROR(INDEX(Summer!E$10:E$999,MATCH($A1237,Summer!$L$10:$L$999,0),1),INDEX('Cycle 1'!E$10:E$999,MATCH($A1237,'Cycle 1'!$L$10:$L$999,0),1)),INDEX('Cycle 2'!E$10:E$999,MATCH($A1237,'Cycle 2'!$L$10:$L$999,0),1)),INDEX('Cycle 3'!E$10:E$999,MATCH($A1237,'Cycle 3'!$L$10:$L$999,0),1)),INDEX('Cycle 4'!E$10:E$999,MATCH($A1237,'Cycle 4'!$L$10:$L$999,0),1)),INDEX('Cycle 5'!E$10:E$999,MATCH($A1237,'Cycle 5'!$L$10:$L$999,0),1)),INDEX('Cycle 6'!E$10:E$999,MATCH($A1237,'Cycle 6'!$L$10:$L$999,0),1)),INDEX('Cycle 7'!E$10:E$999,MATCH($A1237,'Cycle 7'!$L$10:$L$999,0),1)),INDEX('Cycle 8'!E$10:E$999,MATCH($A1237,'Cycle 8'!$L$10:$L$999,0),1)),INDEX('Cycle 9'!E$10:E$999,MATCH($A1237,'Cycle 9'!$L$10:$L$999,0),1)),INDEX('Cycle 10'!E$10:E$999,MATCH($A1237,'Cycle 10'!$L$10:$L$999,0),1)),INDEX('Cycle 11'!E$10:E$999,MATCH($A1237,'Cycle 11'!$L$10:$L$999,0),1)),"")="","",IFERROR(IFERROR(IFERROR(IFERROR(IFERROR(IFERROR(IFERROR(IFERROR(IFERROR(IFERROR(IFERROR(IFERROR(INDEX(Summer!E$10:E$999,MATCH($A1237,Summer!$L$10:$L$999,0),1),INDEX('Cycle 1'!E$10:E$999,MATCH($A1237,'Cycle 1'!$L$10:$L$999,0),1)),INDEX('Cycle 2'!E$10:E$999,MATCH($A1237,'Cycle 2'!$L$10:$L$999,0),1)),INDEX('Cycle 3'!E$10:E$999,MATCH($A1237,'Cycle 3'!$L$10:$L$999,0),1)),INDEX('Cycle 4'!E$10:E$999,MATCH($A1237,'Cycle 4'!$L$10:$L$999,0),1)),INDEX('Cycle 5'!E$10:E$999,MATCH($A1237,'Cycle 5'!$L$10:$L$999,0),1)),INDEX('Cycle 6'!E$10:E$999,MATCH($A1237,'Cycle 6'!$L$10:$L$999,0),1)),INDEX('Cycle 7'!E$10:E$999,MATCH($A1237,'Cycle 7'!$L$10:$L$999,0),1)),INDEX('Cycle 8'!E$10:E$999,MATCH($A1237,'Cycle 8'!$L$10:$L$999,0),1)),INDEX('Cycle 9'!E$10:E$999,MATCH($A1237,'Cycle 9'!$L$10:$L$999,0),1)),INDEX('Cycle 10'!E$10:E$999,MATCH($A1237,'Cycle 10'!$L$10:$L$999,0),1)),INDEX('Cycle 11'!E$10:E$999,MATCH($A1237,'Cycle 11'!$L$10:$L$999,0),1)),""))</f>
        <v/>
      </c>
      <c r="G1237" t="str">
        <f>IF(IFERROR(IFERROR(IFERROR(IFERROR(IFERROR(IFERROR(IFERROR(IFERROR(IFERROR(IFERROR(IFERROR(IFERROR(INDEX(Summer!F$10:F$999,MATCH($A1237,Summer!$L$10:$L$999,0),1),INDEX('Cycle 1'!F$10:F$999,MATCH($A1237,'Cycle 1'!$L$10:$L$999,0),1)),INDEX('Cycle 2'!F$10:F$999,MATCH($A1237,'Cycle 2'!$L$10:$L$999,0),1)),INDEX('Cycle 3'!F$10:F$999,MATCH($A1237,'Cycle 3'!$L$10:$L$999,0),1)),INDEX('Cycle 4'!F$10:F$999,MATCH($A1237,'Cycle 4'!$L$10:$L$999,0),1)),INDEX('Cycle 5'!F$10:F$999,MATCH($A1237,'Cycle 5'!$L$10:$L$999,0),1)),INDEX('Cycle 6'!F$10:F$999,MATCH($A1237,'Cycle 6'!$L$10:$L$999,0),1)),INDEX('Cycle 7'!F$10:F$999,MATCH($A1237,'Cycle 7'!$L$10:$L$999,0),1)),INDEX('Cycle 8'!F$10:F$999,MATCH($A1237,'Cycle 8'!$L$10:$L$999,0),1)),INDEX('Cycle 9'!F$10:F$999,MATCH($A1237,'Cycle 9'!$L$10:$L$999,0),1)),INDEX('Cycle 10'!F$10:F$999,MATCH($A1237,'Cycle 10'!$L$10:$L$999,0),1)),INDEX('Cycle 11'!F$10:F$999,MATCH($A1237,'Cycle 11'!$L$10:$L$999,0),1)),"")="","",IFERROR(IFERROR(IFERROR(IFERROR(IFERROR(IFERROR(IFERROR(IFERROR(IFERROR(IFERROR(IFERROR(IFERROR(INDEX(Summer!F$10:F$999,MATCH($A1237,Summer!$L$10:$L$999,0),1),INDEX('Cycle 1'!F$10:F$999,MATCH($A1237,'Cycle 1'!$L$10:$L$999,0),1)),INDEX('Cycle 2'!F$10:F$999,MATCH($A1237,'Cycle 2'!$L$10:$L$999,0),1)),INDEX('Cycle 3'!F$10:F$999,MATCH($A1237,'Cycle 3'!$L$10:$L$999,0),1)),INDEX('Cycle 4'!F$10:F$999,MATCH($A1237,'Cycle 4'!$L$10:$L$999,0),1)),INDEX('Cycle 5'!F$10:F$999,MATCH($A1237,'Cycle 5'!$L$10:$L$999,0),1)),INDEX('Cycle 6'!F$10:F$999,MATCH($A1237,'Cycle 6'!$L$10:$L$999,0),1)),INDEX('Cycle 7'!F$10:F$999,MATCH($A1237,'Cycle 7'!$L$10:$L$999,0),1)),INDEX('Cycle 8'!F$10:F$999,MATCH($A1237,'Cycle 8'!$L$10:$L$999,0),1)),INDEX('Cycle 9'!F$10:F$999,MATCH($A1237,'Cycle 9'!$L$10:$L$999,0),1)),INDEX('Cycle 10'!F$10:F$999,MATCH($A1237,'Cycle 10'!$L$10:$L$999,0),1)),INDEX('Cycle 11'!F$10:F$999,MATCH($A1237,'Cycle 11'!$L$10:$L$999,0),1)),""))</f>
        <v/>
      </c>
      <c r="H1237" t="str">
        <f>IF(IFERROR(IFERROR(IFERROR(IFERROR(IFERROR(IFERROR(IFERROR(IFERROR(IFERROR(IFERROR(IFERROR(IFERROR(INDEX(Summer!G$10:G$999,MATCH($A1237,Summer!$L$10:$L$999,0),1),INDEX('Cycle 1'!G$10:G$999,MATCH($A1237,'Cycle 1'!$L$10:$L$999,0),1)),INDEX('Cycle 2'!G$10:G$999,MATCH($A1237,'Cycle 2'!$L$10:$L$999,0),1)),INDEX('Cycle 3'!G$10:G$999,MATCH($A1237,'Cycle 3'!$L$10:$L$999,0),1)),INDEX('Cycle 4'!G$10:G$999,MATCH($A1237,'Cycle 4'!$L$10:$L$999,0),1)),INDEX('Cycle 5'!G$10:G$999,MATCH($A1237,'Cycle 5'!$L$10:$L$999,0),1)),INDEX('Cycle 6'!G$10:G$999,MATCH($A1237,'Cycle 6'!$L$10:$L$999,0),1)),INDEX('Cycle 7'!G$10:G$999,MATCH($A1237,'Cycle 7'!$L$10:$L$999,0),1)),INDEX('Cycle 8'!G$10:G$999,MATCH($A1237,'Cycle 8'!$L$10:$L$999,0),1)),INDEX('Cycle 9'!G$10:G$999,MATCH($A1237,'Cycle 9'!$L$10:$L$999,0),1)),INDEX('Cycle 10'!G$10:G$999,MATCH($A1237,'Cycle 10'!$L$10:$L$999,0),1)),INDEX('Cycle 11'!G$10:G$999,MATCH($A1237,'Cycle 11'!$L$10:$L$999,0),1)),"")="","",IFERROR(IFERROR(IFERROR(IFERROR(IFERROR(IFERROR(IFERROR(IFERROR(IFERROR(IFERROR(IFERROR(IFERROR(INDEX(Summer!G$10:G$999,MATCH($A1237,Summer!$L$10:$L$999,0),1),INDEX('Cycle 1'!G$10:G$999,MATCH($A1237,'Cycle 1'!$L$10:$L$999,0),1)),INDEX('Cycle 2'!G$10:G$999,MATCH($A1237,'Cycle 2'!$L$10:$L$999,0),1)),INDEX('Cycle 3'!G$10:G$999,MATCH($A1237,'Cycle 3'!$L$10:$L$999,0),1)),INDEX('Cycle 4'!G$10:G$999,MATCH($A1237,'Cycle 4'!$L$10:$L$999,0),1)),INDEX('Cycle 5'!G$10:G$999,MATCH($A1237,'Cycle 5'!$L$10:$L$999,0),1)),INDEX('Cycle 6'!G$10:G$999,MATCH($A1237,'Cycle 6'!$L$10:$L$999,0),1)),INDEX('Cycle 7'!G$10:G$999,MATCH($A1237,'Cycle 7'!$L$10:$L$999,0),1)),INDEX('Cycle 8'!G$10:G$999,MATCH($A1237,'Cycle 8'!$L$10:$L$999,0),1)),INDEX('Cycle 9'!G$10:G$999,MATCH($A1237,'Cycle 9'!$L$10:$L$999,0),1)),INDEX('Cycle 10'!G$10:G$999,MATCH($A1237,'Cycle 10'!$L$10:$L$999,0),1)),INDEX('Cycle 11'!G$10:G$999,MATCH($A1237,'Cycle 11'!$L$10:$L$999,0),1)),""))</f>
        <v/>
      </c>
      <c r="I1237">
        <f>IFERROR(IF(C1237="",MAX(I$1:I1236),IF(ROW(C$2)=ROW(C1237),1,IF(ISERROR(VLOOKUP(C1237,C$2:C1236,1,FALSE)),MAX(I$1:I1236)+1,MAX(I$1:I1236)))),"")</f>
        <v>0</v>
      </c>
      <c r="J1237" t="str">
        <f t="shared" si="125"/>
        <v/>
      </c>
      <c r="K1237" t="str">
        <f t="shared" si="128"/>
        <v/>
      </c>
      <c r="L1237" t="str">
        <f t="shared" si="128"/>
        <v/>
      </c>
      <c r="M1237" t="str">
        <f t="shared" si="128"/>
        <v/>
      </c>
      <c r="N1237" t="str">
        <f t="shared" si="128"/>
        <v/>
      </c>
      <c r="O1237" t="str">
        <f t="shared" si="128"/>
        <v/>
      </c>
      <c r="P1237" t="str">
        <f t="shared" si="128"/>
        <v/>
      </c>
      <c r="Q1237" t="str">
        <f t="shared" si="128"/>
        <v/>
      </c>
      <c r="R1237" t="str">
        <f t="shared" si="128"/>
        <v/>
      </c>
      <c r="S1237" t="str">
        <f t="shared" si="128"/>
        <v/>
      </c>
      <c r="T1237" t="str">
        <f t="shared" si="128"/>
        <v/>
      </c>
      <c r="U1237" t="str">
        <f t="shared" si="128"/>
        <v/>
      </c>
      <c r="V1237" t="str">
        <f t="shared" si="128"/>
        <v/>
      </c>
      <c r="W1237" t="str">
        <f t="shared" si="126"/>
        <v/>
      </c>
      <c r="X1237">
        <f>IF(OR(H1237="No",H1237=""),0,IF(COUNTIFS(H$2:H1237,"Yes",C$2:C1237,C1237)&gt;1,0,COUNTIFS(H$2:H1237,"Yes",C$2:C1237,C1237)))+IF(X1236=$X$1,0,X1236)</f>
        <v>0</v>
      </c>
    </row>
    <row r="1238" spans="1:24" x14ac:dyDescent="0.3">
      <c r="A1238">
        <f>ROWS($A$2:$A1238)</f>
        <v>1237</v>
      </c>
      <c r="B1238" t="str">
        <f>IF(ISERROR(VLOOKUP(A1238,Summer!L$11:L$500,1,FALSE)),IF(ISERROR(VLOOKUP(A1238,'Cycle 1'!L$11:L$500,1,FALSE)),IF(ISERROR(VLOOKUP(A1238,'Cycle 2'!L$11:L$500,1,FALSE)),IF(ISERROR(VLOOKUP(A1238,'Cycle 3'!L$11:L$500,1,FALSE)),IF(ISERROR(VLOOKUP(A1238,'Cycle 4'!L$11:L$500,1,FALSE)),IF(ISERROR(VLOOKUP(A1238,'Cycle 5'!L$11:L$500,1,FALSE)),IF(ISERROR(VLOOKUP(A1238,'Cycle 6'!L$11:L$500,1,FALSE)),IF(ISERROR(VLOOKUP(A1238,'Cycle 7'!L$11:L$500,1,FALSE)),IF(ISERROR(VLOOKUP(A1238,'Cycle 8'!L$11:L$500,1,FALSE)),IF(ISERROR(VLOOKUP(A1238,'Cycle 9'!L$11:L$500,1,FALSE)),IF(ISERROR(VLOOKUP(A1238,'Cycle 10'!L$11:L$500,1,FALSE)),IF(ISERROR(VLOOKUP(A1238,'Cycle 11'!L$11:L$500,1,FALSE)),"","Cycle 11"),"Cycle 10"),"Cycle 9"),"Cycle 8"),"Cycle 7"),"Cycle 6"),"Cycle 5"),"Cycle 4"),"Cycle 3"),"Cycle 2"),"Cycle 1"),"Summer")</f>
        <v/>
      </c>
      <c r="C1238" t="str">
        <f>IF(IFERROR(IFERROR(IFERROR(IFERROR(IFERROR(IFERROR(IFERROR(IFERROR(IFERROR(IFERROR(IFERROR(IFERROR(INDEX(Summer!B$10:B$999,MATCH($A1238,Summer!$L$10:$L$999,0),1),INDEX('Cycle 1'!B$10:B$999,MATCH($A1238,'Cycle 1'!$L$10:$L$999,0),1)),INDEX('Cycle 2'!B$10:B$999,MATCH($A1238,'Cycle 2'!$L$10:$L$999,0),1)),INDEX('Cycle 3'!B$10:B$999,MATCH($A1238,'Cycle 3'!$L$10:$L$999,0),1)),INDEX('Cycle 4'!B$10:B$999,MATCH($A1238,'Cycle 4'!$L$10:$L$999,0),1)),INDEX('Cycle 5'!B$10:B$999,MATCH($A1238,'Cycle 5'!$L$10:$L$999,0),1)),INDEX('Cycle 6'!B$10:B$999,MATCH($A1238,'Cycle 6'!$L$10:$L$999,0),1)),INDEX('Cycle 7'!B$10:B$999,MATCH($A1238,'Cycle 7'!$L$10:$L$999,0),1)),INDEX('Cycle 8'!B$10:B$999,MATCH($A1238,'Cycle 8'!$L$10:$L$999,0),1)),INDEX('Cycle 9'!B$10:B$999,MATCH($A1238,'Cycle 9'!$L$10:$L$999,0),1)),INDEX('Cycle 10'!B$10:B$999,MATCH($A1238,'Cycle 10'!$L$10:$L$999,0),1)),INDEX('Cycle 11'!B$10:B$999,MATCH($A1238,'Cycle 11'!$L$10:$L$999,0),1)),"")="","",IFERROR(IFERROR(IFERROR(IFERROR(IFERROR(IFERROR(IFERROR(IFERROR(IFERROR(IFERROR(IFERROR(IFERROR(INDEX(Summer!B$10:B$999,MATCH($A1238,Summer!$L$10:$L$999,0),1),INDEX('Cycle 1'!B$10:B$999,MATCH($A1238,'Cycle 1'!$L$10:$L$999,0),1)),INDEX('Cycle 2'!B$10:B$999,MATCH($A1238,'Cycle 2'!$L$10:$L$999,0),1)),INDEX('Cycle 3'!B$10:B$999,MATCH($A1238,'Cycle 3'!$L$10:$L$999,0),1)),INDEX('Cycle 4'!B$10:B$999,MATCH($A1238,'Cycle 4'!$L$10:$L$999,0),1)),INDEX('Cycle 5'!B$10:B$999,MATCH($A1238,'Cycle 5'!$L$10:$L$999,0),1)),INDEX('Cycle 6'!B$10:B$999,MATCH($A1238,'Cycle 6'!$L$10:$L$999,0),1)),INDEX('Cycle 7'!B$10:B$999,MATCH($A1238,'Cycle 7'!$L$10:$L$999,0),1)),INDEX('Cycle 8'!B$10:B$999,MATCH($A1238,'Cycle 8'!$L$10:$L$999,0),1)),INDEX('Cycle 9'!B$10:B$999,MATCH($A1238,'Cycle 9'!$L$10:$L$999,0),1)),INDEX('Cycle 10'!B$10:B$999,MATCH($A1238,'Cycle 10'!$L$10:$L$999,0),1)),INDEX('Cycle 11'!B$10:B$999,MATCH($A1238,'Cycle 11'!$L$10:$L$999,0),1)),""))</f>
        <v/>
      </c>
      <c r="D1238" t="str">
        <f>IF(IFERROR(IFERROR(IFERROR(IFERROR(IFERROR(IFERROR(IFERROR(IFERROR(IFERROR(IFERROR(IFERROR(IFERROR(INDEX(Summer!C$10:C$999,MATCH($A1238,Summer!$L$10:$L$999,0),1),INDEX('Cycle 1'!C$10:C$999,MATCH($A1238,'Cycle 1'!$L$10:$L$999,0),1)),INDEX('Cycle 2'!C$10:C$999,MATCH($A1238,'Cycle 2'!$L$10:$L$999,0),1)),INDEX('Cycle 3'!C$10:C$999,MATCH($A1238,'Cycle 3'!$L$10:$L$999,0),1)),INDEX('Cycle 4'!C$10:C$999,MATCH($A1238,'Cycle 4'!$L$10:$L$999,0),1)),INDEX('Cycle 5'!C$10:C$999,MATCH($A1238,'Cycle 5'!$L$10:$L$999,0),1)),INDEX('Cycle 6'!C$10:C$999,MATCH($A1238,'Cycle 6'!$L$10:$L$999,0),1)),INDEX('Cycle 7'!C$10:C$999,MATCH($A1238,'Cycle 7'!$L$10:$L$999,0),1)),INDEX('Cycle 8'!C$10:C$999,MATCH($A1238,'Cycle 8'!$L$10:$L$999,0),1)),INDEX('Cycle 9'!C$10:C$999,MATCH($A1238,'Cycle 9'!$L$10:$L$999,0),1)),INDEX('Cycle 10'!C$10:C$999,MATCH($A1238,'Cycle 10'!$L$10:$L$999,0),1)),INDEX('Cycle 11'!C$10:C$999,MATCH($A1238,'Cycle 11'!$L$10:$L$999,0),1)),"")="","",IFERROR(IFERROR(IFERROR(IFERROR(IFERROR(IFERROR(IFERROR(IFERROR(IFERROR(IFERROR(IFERROR(IFERROR(INDEX(Summer!C$10:C$999,MATCH($A1238,Summer!$L$10:$L$999,0),1),INDEX('Cycle 1'!C$10:C$999,MATCH($A1238,'Cycle 1'!$L$10:$L$999,0),1)),INDEX('Cycle 2'!C$10:C$999,MATCH($A1238,'Cycle 2'!$L$10:$L$999,0),1)),INDEX('Cycle 3'!C$10:C$999,MATCH($A1238,'Cycle 3'!$L$10:$L$999,0),1)),INDEX('Cycle 4'!C$10:C$999,MATCH($A1238,'Cycle 4'!$L$10:$L$999,0),1)),INDEX('Cycle 5'!C$10:C$999,MATCH($A1238,'Cycle 5'!$L$10:$L$999,0),1)),INDEX('Cycle 6'!C$10:C$999,MATCH($A1238,'Cycle 6'!$L$10:$L$999,0),1)),INDEX('Cycle 7'!C$10:C$999,MATCH($A1238,'Cycle 7'!$L$10:$L$999,0),1)),INDEX('Cycle 8'!C$10:C$999,MATCH($A1238,'Cycle 8'!$L$10:$L$999,0),1)),INDEX('Cycle 9'!C$10:C$999,MATCH($A1238,'Cycle 9'!$L$10:$L$999,0),1)),INDEX('Cycle 10'!C$10:C$999,MATCH($A1238,'Cycle 10'!$L$10:$L$999,0),1)),INDEX('Cycle 11'!C$10:C$999,MATCH($A1238,'Cycle 11'!$L$10:$L$999,0),1)),""))</f>
        <v/>
      </c>
      <c r="E1238" t="str">
        <f>IF(IFERROR(IFERROR(IFERROR(IFERROR(IFERROR(IFERROR(IFERROR(IFERROR(IFERROR(IFERROR(IFERROR(IFERROR(INDEX(Summer!D$10:D$999,MATCH($A1238,Summer!$L$10:$L$999,0),1),INDEX('Cycle 1'!D$10:D$999,MATCH($A1238,'Cycle 1'!$L$10:$L$999,0),1)),INDEX('Cycle 2'!D$10:D$999,MATCH($A1238,'Cycle 2'!$L$10:$L$999,0),1)),INDEX('Cycle 3'!D$10:D$999,MATCH($A1238,'Cycle 3'!$L$10:$L$999,0),1)),INDEX('Cycle 4'!D$10:D$999,MATCH($A1238,'Cycle 4'!$L$10:$L$999,0),1)),INDEX('Cycle 5'!D$10:D$999,MATCH($A1238,'Cycle 5'!$L$10:$L$999,0),1)),INDEX('Cycle 6'!D$10:D$999,MATCH($A1238,'Cycle 6'!$L$10:$L$999,0),1)),INDEX('Cycle 7'!D$10:D$999,MATCH($A1238,'Cycle 7'!$L$10:$L$999,0),1)),INDEX('Cycle 8'!D$10:D$999,MATCH($A1238,'Cycle 8'!$L$10:$L$999,0),1)),INDEX('Cycle 9'!D$10:D$999,MATCH($A1238,'Cycle 9'!$L$10:$L$999,0),1)),INDEX('Cycle 10'!D$10:D$999,MATCH($A1238,'Cycle 10'!$L$10:$L$999,0),1)),INDEX('Cycle 11'!D$10:D$999,MATCH($A1238,'Cycle 11'!$L$10:$L$999,0),1)),"")="","",IFERROR(IFERROR(IFERROR(IFERROR(IFERROR(IFERROR(IFERROR(IFERROR(IFERROR(IFERROR(IFERROR(IFERROR(INDEX(Summer!D$10:D$999,MATCH($A1238,Summer!$L$10:$L$999,0),1),INDEX('Cycle 1'!D$10:D$999,MATCH($A1238,'Cycle 1'!$L$10:$L$999,0),1)),INDEX('Cycle 2'!D$10:D$999,MATCH($A1238,'Cycle 2'!$L$10:$L$999,0),1)),INDEX('Cycle 3'!D$10:D$999,MATCH($A1238,'Cycle 3'!$L$10:$L$999,0),1)),INDEX('Cycle 4'!D$10:D$999,MATCH($A1238,'Cycle 4'!$L$10:$L$999,0),1)),INDEX('Cycle 5'!D$10:D$999,MATCH($A1238,'Cycle 5'!$L$10:$L$999,0),1)),INDEX('Cycle 6'!D$10:D$999,MATCH($A1238,'Cycle 6'!$L$10:$L$999,0),1)),INDEX('Cycle 7'!D$10:D$999,MATCH($A1238,'Cycle 7'!$L$10:$L$999,0),1)),INDEX('Cycle 8'!D$10:D$999,MATCH($A1238,'Cycle 8'!$L$10:$L$999,0),1)),INDEX('Cycle 9'!D$10:D$999,MATCH($A1238,'Cycle 9'!$L$10:$L$999,0),1)),INDEX('Cycle 10'!D$10:D$999,MATCH($A1238,'Cycle 10'!$L$10:$L$999,0),1)),INDEX('Cycle 11'!D$10:D$999,MATCH($A1238,'Cycle 11'!$L$10:$L$999,0),1)),""))</f>
        <v/>
      </c>
      <c r="F1238" t="str">
        <f>IF(IFERROR(IFERROR(IFERROR(IFERROR(IFERROR(IFERROR(IFERROR(IFERROR(IFERROR(IFERROR(IFERROR(IFERROR(INDEX(Summer!E$10:E$999,MATCH($A1238,Summer!$L$10:$L$999,0),1),INDEX('Cycle 1'!E$10:E$999,MATCH($A1238,'Cycle 1'!$L$10:$L$999,0),1)),INDEX('Cycle 2'!E$10:E$999,MATCH($A1238,'Cycle 2'!$L$10:$L$999,0),1)),INDEX('Cycle 3'!E$10:E$999,MATCH($A1238,'Cycle 3'!$L$10:$L$999,0),1)),INDEX('Cycle 4'!E$10:E$999,MATCH($A1238,'Cycle 4'!$L$10:$L$999,0),1)),INDEX('Cycle 5'!E$10:E$999,MATCH($A1238,'Cycle 5'!$L$10:$L$999,0),1)),INDEX('Cycle 6'!E$10:E$999,MATCH($A1238,'Cycle 6'!$L$10:$L$999,0),1)),INDEX('Cycle 7'!E$10:E$999,MATCH($A1238,'Cycle 7'!$L$10:$L$999,0),1)),INDEX('Cycle 8'!E$10:E$999,MATCH($A1238,'Cycle 8'!$L$10:$L$999,0),1)),INDEX('Cycle 9'!E$10:E$999,MATCH($A1238,'Cycle 9'!$L$10:$L$999,0),1)),INDEX('Cycle 10'!E$10:E$999,MATCH($A1238,'Cycle 10'!$L$10:$L$999,0),1)),INDEX('Cycle 11'!E$10:E$999,MATCH($A1238,'Cycle 11'!$L$10:$L$999,0),1)),"")="","",IFERROR(IFERROR(IFERROR(IFERROR(IFERROR(IFERROR(IFERROR(IFERROR(IFERROR(IFERROR(IFERROR(IFERROR(INDEX(Summer!E$10:E$999,MATCH($A1238,Summer!$L$10:$L$999,0),1),INDEX('Cycle 1'!E$10:E$999,MATCH($A1238,'Cycle 1'!$L$10:$L$999,0),1)),INDEX('Cycle 2'!E$10:E$999,MATCH($A1238,'Cycle 2'!$L$10:$L$999,0),1)),INDEX('Cycle 3'!E$10:E$999,MATCH($A1238,'Cycle 3'!$L$10:$L$999,0),1)),INDEX('Cycle 4'!E$10:E$999,MATCH($A1238,'Cycle 4'!$L$10:$L$999,0),1)),INDEX('Cycle 5'!E$10:E$999,MATCH($A1238,'Cycle 5'!$L$10:$L$999,0),1)),INDEX('Cycle 6'!E$10:E$999,MATCH($A1238,'Cycle 6'!$L$10:$L$999,0),1)),INDEX('Cycle 7'!E$10:E$999,MATCH($A1238,'Cycle 7'!$L$10:$L$999,0),1)),INDEX('Cycle 8'!E$10:E$999,MATCH($A1238,'Cycle 8'!$L$10:$L$999,0),1)),INDEX('Cycle 9'!E$10:E$999,MATCH($A1238,'Cycle 9'!$L$10:$L$999,0),1)),INDEX('Cycle 10'!E$10:E$999,MATCH($A1238,'Cycle 10'!$L$10:$L$999,0),1)),INDEX('Cycle 11'!E$10:E$999,MATCH($A1238,'Cycle 11'!$L$10:$L$999,0),1)),""))</f>
        <v/>
      </c>
      <c r="G1238" t="str">
        <f>IF(IFERROR(IFERROR(IFERROR(IFERROR(IFERROR(IFERROR(IFERROR(IFERROR(IFERROR(IFERROR(IFERROR(IFERROR(INDEX(Summer!F$10:F$999,MATCH($A1238,Summer!$L$10:$L$999,0),1),INDEX('Cycle 1'!F$10:F$999,MATCH($A1238,'Cycle 1'!$L$10:$L$999,0),1)),INDEX('Cycle 2'!F$10:F$999,MATCH($A1238,'Cycle 2'!$L$10:$L$999,0),1)),INDEX('Cycle 3'!F$10:F$999,MATCH($A1238,'Cycle 3'!$L$10:$L$999,0),1)),INDEX('Cycle 4'!F$10:F$999,MATCH($A1238,'Cycle 4'!$L$10:$L$999,0),1)),INDEX('Cycle 5'!F$10:F$999,MATCH($A1238,'Cycle 5'!$L$10:$L$999,0),1)),INDEX('Cycle 6'!F$10:F$999,MATCH($A1238,'Cycle 6'!$L$10:$L$999,0),1)),INDEX('Cycle 7'!F$10:F$999,MATCH($A1238,'Cycle 7'!$L$10:$L$999,0),1)),INDEX('Cycle 8'!F$10:F$999,MATCH($A1238,'Cycle 8'!$L$10:$L$999,0),1)),INDEX('Cycle 9'!F$10:F$999,MATCH($A1238,'Cycle 9'!$L$10:$L$999,0),1)),INDEX('Cycle 10'!F$10:F$999,MATCH($A1238,'Cycle 10'!$L$10:$L$999,0),1)),INDEX('Cycle 11'!F$10:F$999,MATCH($A1238,'Cycle 11'!$L$10:$L$999,0),1)),"")="","",IFERROR(IFERROR(IFERROR(IFERROR(IFERROR(IFERROR(IFERROR(IFERROR(IFERROR(IFERROR(IFERROR(IFERROR(INDEX(Summer!F$10:F$999,MATCH($A1238,Summer!$L$10:$L$999,0),1),INDEX('Cycle 1'!F$10:F$999,MATCH($A1238,'Cycle 1'!$L$10:$L$999,0),1)),INDEX('Cycle 2'!F$10:F$999,MATCH($A1238,'Cycle 2'!$L$10:$L$999,0),1)),INDEX('Cycle 3'!F$10:F$999,MATCH($A1238,'Cycle 3'!$L$10:$L$999,0),1)),INDEX('Cycle 4'!F$10:F$999,MATCH($A1238,'Cycle 4'!$L$10:$L$999,0),1)),INDEX('Cycle 5'!F$10:F$999,MATCH($A1238,'Cycle 5'!$L$10:$L$999,0),1)),INDEX('Cycle 6'!F$10:F$999,MATCH($A1238,'Cycle 6'!$L$10:$L$999,0),1)),INDEX('Cycle 7'!F$10:F$999,MATCH($A1238,'Cycle 7'!$L$10:$L$999,0),1)),INDEX('Cycle 8'!F$10:F$999,MATCH($A1238,'Cycle 8'!$L$10:$L$999,0),1)),INDEX('Cycle 9'!F$10:F$999,MATCH($A1238,'Cycle 9'!$L$10:$L$999,0),1)),INDEX('Cycle 10'!F$10:F$999,MATCH($A1238,'Cycle 10'!$L$10:$L$999,0),1)),INDEX('Cycle 11'!F$10:F$999,MATCH($A1238,'Cycle 11'!$L$10:$L$999,0),1)),""))</f>
        <v/>
      </c>
      <c r="H1238" t="str">
        <f>IF(IFERROR(IFERROR(IFERROR(IFERROR(IFERROR(IFERROR(IFERROR(IFERROR(IFERROR(IFERROR(IFERROR(IFERROR(INDEX(Summer!G$10:G$999,MATCH($A1238,Summer!$L$10:$L$999,0),1),INDEX('Cycle 1'!G$10:G$999,MATCH($A1238,'Cycle 1'!$L$10:$L$999,0),1)),INDEX('Cycle 2'!G$10:G$999,MATCH($A1238,'Cycle 2'!$L$10:$L$999,0),1)),INDEX('Cycle 3'!G$10:G$999,MATCH($A1238,'Cycle 3'!$L$10:$L$999,0),1)),INDEX('Cycle 4'!G$10:G$999,MATCH($A1238,'Cycle 4'!$L$10:$L$999,0),1)),INDEX('Cycle 5'!G$10:G$999,MATCH($A1238,'Cycle 5'!$L$10:$L$999,0),1)),INDEX('Cycle 6'!G$10:G$999,MATCH($A1238,'Cycle 6'!$L$10:$L$999,0),1)),INDEX('Cycle 7'!G$10:G$999,MATCH($A1238,'Cycle 7'!$L$10:$L$999,0),1)),INDEX('Cycle 8'!G$10:G$999,MATCH($A1238,'Cycle 8'!$L$10:$L$999,0),1)),INDEX('Cycle 9'!G$10:G$999,MATCH($A1238,'Cycle 9'!$L$10:$L$999,0),1)),INDEX('Cycle 10'!G$10:G$999,MATCH($A1238,'Cycle 10'!$L$10:$L$999,0),1)),INDEX('Cycle 11'!G$10:G$999,MATCH($A1238,'Cycle 11'!$L$10:$L$999,0),1)),"")="","",IFERROR(IFERROR(IFERROR(IFERROR(IFERROR(IFERROR(IFERROR(IFERROR(IFERROR(IFERROR(IFERROR(IFERROR(INDEX(Summer!G$10:G$999,MATCH($A1238,Summer!$L$10:$L$999,0),1),INDEX('Cycle 1'!G$10:G$999,MATCH($A1238,'Cycle 1'!$L$10:$L$999,0),1)),INDEX('Cycle 2'!G$10:G$999,MATCH($A1238,'Cycle 2'!$L$10:$L$999,0),1)),INDEX('Cycle 3'!G$10:G$999,MATCH($A1238,'Cycle 3'!$L$10:$L$999,0),1)),INDEX('Cycle 4'!G$10:G$999,MATCH($A1238,'Cycle 4'!$L$10:$L$999,0),1)),INDEX('Cycle 5'!G$10:G$999,MATCH($A1238,'Cycle 5'!$L$10:$L$999,0),1)),INDEX('Cycle 6'!G$10:G$999,MATCH($A1238,'Cycle 6'!$L$10:$L$999,0),1)),INDEX('Cycle 7'!G$10:G$999,MATCH($A1238,'Cycle 7'!$L$10:$L$999,0),1)),INDEX('Cycle 8'!G$10:G$999,MATCH($A1238,'Cycle 8'!$L$10:$L$999,0),1)),INDEX('Cycle 9'!G$10:G$999,MATCH($A1238,'Cycle 9'!$L$10:$L$999,0),1)),INDEX('Cycle 10'!G$10:G$999,MATCH($A1238,'Cycle 10'!$L$10:$L$999,0),1)),INDEX('Cycle 11'!G$10:G$999,MATCH($A1238,'Cycle 11'!$L$10:$L$999,0),1)),""))</f>
        <v/>
      </c>
      <c r="I1238">
        <f>IFERROR(IF(C1238="",MAX(I$1:I1237),IF(ROW(C$2)=ROW(C1238),1,IF(ISERROR(VLOOKUP(C1238,C$2:C1237,1,FALSE)),MAX(I$1:I1237)+1,MAX(I$1:I1237)))),"")</f>
        <v>0</v>
      </c>
      <c r="J1238" t="str">
        <f t="shared" si="125"/>
        <v/>
      </c>
      <c r="K1238" t="str">
        <f t="shared" si="128"/>
        <v/>
      </c>
      <c r="L1238" t="str">
        <f t="shared" si="128"/>
        <v/>
      </c>
      <c r="M1238" t="str">
        <f t="shared" si="128"/>
        <v/>
      </c>
      <c r="N1238" t="str">
        <f t="shared" si="128"/>
        <v/>
      </c>
      <c r="O1238" t="str">
        <f t="shared" si="128"/>
        <v/>
      </c>
      <c r="P1238" t="str">
        <f t="shared" si="128"/>
        <v/>
      </c>
      <c r="Q1238" t="str">
        <f t="shared" si="128"/>
        <v/>
      </c>
      <c r="R1238" t="str">
        <f t="shared" si="128"/>
        <v/>
      </c>
      <c r="S1238" t="str">
        <f t="shared" si="128"/>
        <v/>
      </c>
      <c r="T1238" t="str">
        <f t="shared" si="128"/>
        <v/>
      </c>
      <c r="U1238" t="str">
        <f t="shared" si="128"/>
        <v/>
      </c>
      <c r="V1238" t="str">
        <f t="shared" si="128"/>
        <v/>
      </c>
      <c r="W1238" t="str">
        <f t="shared" si="126"/>
        <v/>
      </c>
      <c r="X1238">
        <f>IF(OR(H1238="No",H1238=""),0,IF(COUNTIFS(H$2:H1238,"Yes",C$2:C1238,C1238)&gt;1,0,COUNTIFS(H$2:H1238,"Yes",C$2:C1238,C1238)))+IF(X1237=$X$1,0,X1237)</f>
        <v>0</v>
      </c>
    </row>
    <row r="1239" spans="1:24" x14ac:dyDescent="0.3">
      <c r="A1239">
        <f>ROWS($A$2:$A1239)</f>
        <v>1238</v>
      </c>
      <c r="B1239" t="str">
        <f>IF(ISERROR(VLOOKUP(A1239,Summer!L$11:L$500,1,FALSE)),IF(ISERROR(VLOOKUP(A1239,'Cycle 1'!L$11:L$500,1,FALSE)),IF(ISERROR(VLOOKUP(A1239,'Cycle 2'!L$11:L$500,1,FALSE)),IF(ISERROR(VLOOKUP(A1239,'Cycle 3'!L$11:L$500,1,FALSE)),IF(ISERROR(VLOOKUP(A1239,'Cycle 4'!L$11:L$500,1,FALSE)),IF(ISERROR(VLOOKUP(A1239,'Cycle 5'!L$11:L$500,1,FALSE)),IF(ISERROR(VLOOKUP(A1239,'Cycle 6'!L$11:L$500,1,FALSE)),IF(ISERROR(VLOOKUP(A1239,'Cycle 7'!L$11:L$500,1,FALSE)),IF(ISERROR(VLOOKUP(A1239,'Cycle 8'!L$11:L$500,1,FALSE)),IF(ISERROR(VLOOKUP(A1239,'Cycle 9'!L$11:L$500,1,FALSE)),IF(ISERROR(VLOOKUP(A1239,'Cycle 10'!L$11:L$500,1,FALSE)),IF(ISERROR(VLOOKUP(A1239,'Cycle 11'!L$11:L$500,1,FALSE)),"","Cycle 11"),"Cycle 10"),"Cycle 9"),"Cycle 8"),"Cycle 7"),"Cycle 6"),"Cycle 5"),"Cycle 4"),"Cycle 3"),"Cycle 2"),"Cycle 1"),"Summer")</f>
        <v/>
      </c>
      <c r="C1239" t="str">
        <f>IF(IFERROR(IFERROR(IFERROR(IFERROR(IFERROR(IFERROR(IFERROR(IFERROR(IFERROR(IFERROR(IFERROR(IFERROR(INDEX(Summer!B$10:B$999,MATCH($A1239,Summer!$L$10:$L$999,0),1),INDEX('Cycle 1'!B$10:B$999,MATCH($A1239,'Cycle 1'!$L$10:$L$999,0),1)),INDEX('Cycle 2'!B$10:B$999,MATCH($A1239,'Cycle 2'!$L$10:$L$999,0),1)),INDEX('Cycle 3'!B$10:B$999,MATCH($A1239,'Cycle 3'!$L$10:$L$999,0),1)),INDEX('Cycle 4'!B$10:B$999,MATCH($A1239,'Cycle 4'!$L$10:$L$999,0),1)),INDEX('Cycle 5'!B$10:B$999,MATCH($A1239,'Cycle 5'!$L$10:$L$999,0),1)),INDEX('Cycle 6'!B$10:B$999,MATCH($A1239,'Cycle 6'!$L$10:$L$999,0),1)),INDEX('Cycle 7'!B$10:B$999,MATCH($A1239,'Cycle 7'!$L$10:$L$999,0),1)),INDEX('Cycle 8'!B$10:B$999,MATCH($A1239,'Cycle 8'!$L$10:$L$999,0),1)),INDEX('Cycle 9'!B$10:B$999,MATCH($A1239,'Cycle 9'!$L$10:$L$999,0),1)),INDEX('Cycle 10'!B$10:B$999,MATCH($A1239,'Cycle 10'!$L$10:$L$999,0),1)),INDEX('Cycle 11'!B$10:B$999,MATCH($A1239,'Cycle 11'!$L$10:$L$999,0),1)),"")="","",IFERROR(IFERROR(IFERROR(IFERROR(IFERROR(IFERROR(IFERROR(IFERROR(IFERROR(IFERROR(IFERROR(IFERROR(INDEX(Summer!B$10:B$999,MATCH($A1239,Summer!$L$10:$L$999,0),1),INDEX('Cycle 1'!B$10:B$999,MATCH($A1239,'Cycle 1'!$L$10:$L$999,0),1)),INDEX('Cycle 2'!B$10:B$999,MATCH($A1239,'Cycle 2'!$L$10:$L$999,0),1)),INDEX('Cycle 3'!B$10:B$999,MATCH($A1239,'Cycle 3'!$L$10:$L$999,0),1)),INDEX('Cycle 4'!B$10:B$999,MATCH($A1239,'Cycle 4'!$L$10:$L$999,0),1)),INDEX('Cycle 5'!B$10:B$999,MATCH($A1239,'Cycle 5'!$L$10:$L$999,0),1)),INDEX('Cycle 6'!B$10:B$999,MATCH($A1239,'Cycle 6'!$L$10:$L$999,0),1)),INDEX('Cycle 7'!B$10:B$999,MATCH($A1239,'Cycle 7'!$L$10:$L$999,0),1)),INDEX('Cycle 8'!B$10:B$999,MATCH($A1239,'Cycle 8'!$L$10:$L$999,0),1)),INDEX('Cycle 9'!B$10:B$999,MATCH($A1239,'Cycle 9'!$L$10:$L$999,0),1)),INDEX('Cycle 10'!B$10:B$999,MATCH($A1239,'Cycle 10'!$L$10:$L$999,0),1)),INDEX('Cycle 11'!B$10:B$999,MATCH($A1239,'Cycle 11'!$L$10:$L$999,0),1)),""))</f>
        <v/>
      </c>
      <c r="D1239" t="str">
        <f>IF(IFERROR(IFERROR(IFERROR(IFERROR(IFERROR(IFERROR(IFERROR(IFERROR(IFERROR(IFERROR(IFERROR(IFERROR(INDEX(Summer!C$10:C$999,MATCH($A1239,Summer!$L$10:$L$999,0),1),INDEX('Cycle 1'!C$10:C$999,MATCH($A1239,'Cycle 1'!$L$10:$L$999,0),1)),INDEX('Cycle 2'!C$10:C$999,MATCH($A1239,'Cycle 2'!$L$10:$L$999,0),1)),INDEX('Cycle 3'!C$10:C$999,MATCH($A1239,'Cycle 3'!$L$10:$L$999,0),1)),INDEX('Cycle 4'!C$10:C$999,MATCH($A1239,'Cycle 4'!$L$10:$L$999,0),1)),INDEX('Cycle 5'!C$10:C$999,MATCH($A1239,'Cycle 5'!$L$10:$L$999,0),1)),INDEX('Cycle 6'!C$10:C$999,MATCH($A1239,'Cycle 6'!$L$10:$L$999,0),1)),INDEX('Cycle 7'!C$10:C$999,MATCH($A1239,'Cycle 7'!$L$10:$L$999,0),1)),INDEX('Cycle 8'!C$10:C$999,MATCH($A1239,'Cycle 8'!$L$10:$L$999,0),1)),INDEX('Cycle 9'!C$10:C$999,MATCH($A1239,'Cycle 9'!$L$10:$L$999,0),1)),INDEX('Cycle 10'!C$10:C$999,MATCH($A1239,'Cycle 10'!$L$10:$L$999,0),1)),INDEX('Cycle 11'!C$10:C$999,MATCH($A1239,'Cycle 11'!$L$10:$L$999,0),1)),"")="","",IFERROR(IFERROR(IFERROR(IFERROR(IFERROR(IFERROR(IFERROR(IFERROR(IFERROR(IFERROR(IFERROR(IFERROR(INDEX(Summer!C$10:C$999,MATCH($A1239,Summer!$L$10:$L$999,0),1),INDEX('Cycle 1'!C$10:C$999,MATCH($A1239,'Cycle 1'!$L$10:$L$999,0),1)),INDEX('Cycle 2'!C$10:C$999,MATCH($A1239,'Cycle 2'!$L$10:$L$999,0),1)),INDEX('Cycle 3'!C$10:C$999,MATCH($A1239,'Cycle 3'!$L$10:$L$999,0),1)),INDEX('Cycle 4'!C$10:C$999,MATCH($A1239,'Cycle 4'!$L$10:$L$999,0),1)),INDEX('Cycle 5'!C$10:C$999,MATCH($A1239,'Cycle 5'!$L$10:$L$999,0),1)),INDEX('Cycle 6'!C$10:C$999,MATCH($A1239,'Cycle 6'!$L$10:$L$999,0),1)),INDEX('Cycle 7'!C$10:C$999,MATCH($A1239,'Cycle 7'!$L$10:$L$999,0),1)),INDEX('Cycle 8'!C$10:C$999,MATCH($A1239,'Cycle 8'!$L$10:$L$999,0),1)),INDEX('Cycle 9'!C$10:C$999,MATCH($A1239,'Cycle 9'!$L$10:$L$999,0),1)),INDEX('Cycle 10'!C$10:C$999,MATCH($A1239,'Cycle 10'!$L$10:$L$999,0),1)),INDEX('Cycle 11'!C$10:C$999,MATCH($A1239,'Cycle 11'!$L$10:$L$999,0),1)),""))</f>
        <v/>
      </c>
      <c r="E1239" t="str">
        <f>IF(IFERROR(IFERROR(IFERROR(IFERROR(IFERROR(IFERROR(IFERROR(IFERROR(IFERROR(IFERROR(IFERROR(IFERROR(INDEX(Summer!D$10:D$999,MATCH($A1239,Summer!$L$10:$L$999,0),1),INDEX('Cycle 1'!D$10:D$999,MATCH($A1239,'Cycle 1'!$L$10:$L$999,0),1)),INDEX('Cycle 2'!D$10:D$999,MATCH($A1239,'Cycle 2'!$L$10:$L$999,0),1)),INDEX('Cycle 3'!D$10:D$999,MATCH($A1239,'Cycle 3'!$L$10:$L$999,0),1)),INDEX('Cycle 4'!D$10:D$999,MATCH($A1239,'Cycle 4'!$L$10:$L$999,0),1)),INDEX('Cycle 5'!D$10:D$999,MATCH($A1239,'Cycle 5'!$L$10:$L$999,0),1)),INDEX('Cycle 6'!D$10:D$999,MATCH($A1239,'Cycle 6'!$L$10:$L$999,0),1)),INDEX('Cycle 7'!D$10:D$999,MATCH($A1239,'Cycle 7'!$L$10:$L$999,0),1)),INDEX('Cycle 8'!D$10:D$999,MATCH($A1239,'Cycle 8'!$L$10:$L$999,0),1)),INDEX('Cycle 9'!D$10:D$999,MATCH($A1239,'Cycle 9'!$L$10:$L$999,0),1)),INDEX('Cycle 10'!D$10:D$999,MATCH($A1239,'Cycle 10'!$L$10:$L$999,0),1)),INDEX('Cycle 11'!D$10:D$999,MATCH($A1239,'Cycle 11'!$L$10:$L$999,0),1)),"")="","",IFERROR(IFERROR(IFERROR(IFERROR(IFERROR(IFERROR(IFERROR(IFERROR(IFERROR(IFERROR(IFERROR(IFERROR(INDEX(Summer!D$10:D$999,MATCH($A1239,Summer!$L$10:$L$999,0),1),INDEX('Cycle 1'!D$10:D$999,MATCH($A1239,'Cycle 1'!$L$10:$L$999,0),1)),INDEX('Cycle 2'!D$10:D$999,MATCH($A1239,'Cycle 2'!$L$10:$L$999,0),1)),INDEX('Cycle 3'!D$10:D$999,MATCH($A1239,'Cycle 3'!$L$10:$L$999,0),1)),INDEX('Cycle 4'!D$10:D$999,MATCH($A1239,'Cycle 4'!$L$10:$L$999,0),1)),INDEX('Cycle 5'!D$10:D$999,MATCH($A1239,'Cycle 5'!$L$10:$L$999,0),1)),INDEX('Cycle 6'!D$10:D$999,MATCH($A1239,'Cycle 6'!$L$10:$L$999,0),1)),INDEX('Cycle 7'!D$10:D$999,MATCH($A1239,'Cycle 7'!$L$10:$L$999,0),1)),INDEX('Cycle 8'!D$10:D$999,MATCH($A1239,'Cycle 8'!$L$10:$L$999,0),1)),INDEX('Cycle 9'!D$10:D$999,MATCH($A1239,'Cycle 9'!$L$10:$L$999,0),1)),INDEX('Cycle 10'!D$10:D$999,MATCH($A1239,'Cycle 10'!$L$10:$L$999,0),1)),INDEX('Cycle 11'!D$10:D$999,MATCH($A1239,'Cycle 11'!$L$10:$L$999,0),1)),""))</f>
        <v/>
      </c>
      <c r="F1239" t="str">
        <f>IF(IFERROR(IFERROR(IFERROR(IFERROR(IFERROR(IFERROR(IFERROR(IFERROR(IFERROR(IFERROR(IFERROR(IFERROR(INDEX(Summer!E$10:E$999,MATCH($A1239,Summer!$L$10:$L$999,0),1),INDEX('Cycle 1'!E$10:E$999,MATCH($A1239,'Cycle 1'!$L$10:$L$999,0),1)),INDEX('Cycle 2'!E$10:E$999,MATCH($A1239,'Cycle 2'!$L$10:$L$999,0),1)),INDEX('Cycle 3'!E$10:E$999,MATCH($A1239,'Cycle 3'!$L$10:$L$999,0),1)),INDEX('Cycle 4'!E$10:E$999,MATCH($A1239,'Cycle 4'!$L$10:$L$999,0),1)),INDEX('Cycle 5'!E$10:E$999,MATCH($A1239,'Cycle 5'!$L$10:$L$999,0),1)),INDEX('Cycle 6'!E$10:E$999,MATCH($A1239,'Cycle 6'!$L$10:$L$999,0),1)),INDEX('Cycle 7'!E$10:E$999,MATCH($A1239,'Cycle 7'!$L$10:$L$999,0),1)),INDEX('Cycle 8'!E$10:E$999,MATCH($A1239,'Cycle 8'!$L$10:$L$999,0),1)),INDEX('Cycle 9'!E$10:E$999,MATCH($A1239,'Cycle 9'!$L$10:$L$999,0),1)),INDEX('Cycle 10'!E$10:E$999,MATCH($A1239,'Cycle 10'!$L$10:$L$999,0),1)),INDEX('Cycle 11'!E$10:E$999,MATCH($A1239,'Cycle 11'!$L$10:$L$999,0),1)),"")="","",IFERROR(IFERROR(IFERROR(IFERROR(IFERROR(IFERROR(IFERROR(IFERROR(IFERROR(IFERROR(IFERROR(IFERROR(INDEX(Summer!E$10:E$999,MATCH($A1239,Summer!$L$10:$L$999,0),1),INDEX('Cycle 1'!E$10:E$999,MATCH($A1239,'Cycle 1'!$L$10:$L$999,0),1)),INDEX('Cycle 2'!E$10:E$999,MATCH($A1239,'Cycle 2'!$L$10:$L$999,0),1)),INDEX('Cycle 3'!E$10:E$999,MATCH($A1239,'Cycle 3'!$L$10:$L$999,0),1)),INDEX('Cycle 4'!E$10:E$999,MATCH($A1239,'Cycle 4'!$L$10:$L$999,0),1)),INDEX('Cycle 5'!E$10:E$999,MATCH($A1239,'Cycle 5'!$L$10:$L$999,0),1)),INDEX('Cycle 6'!E$10:E$999,MATCH($A1239,'Cycle 6'!$L$10:$L$999,0),1)),INDEX('Cycle 7'!E$10:E$999,MATCH($A1239,'Cycle 7'!$L$10:$L$999,0),1)),INDEX('Cycle 8'!E$10:E$999,MATCH($A1239,'Cycle 8'!$L$10:$L$999,0),1)),INDEX('Cycle 9'!E$10:E$999,MATCH($A1239,'Cycle 9'!$L$10:$L$999,0),1)),INDEX('Cycle 10'!E$10:E$999,MATCH($A1239,'Cycle 10'!$L$10:$L$999,0),1)),INDEX('Cycle 11'!E$10:E$999,MATCH($A1239,'Cycle 11'!$L$10:$L$999,0),1)),""))</f>
        <v/>
      </c>
      <c r="G1239" t="str">
        <f>IF(IFERROR(IFERROR(IFERROR(IFERROR(IFERROR(IFERROR(IFERROR(IFERROR(IFERROR(IFERROR(IFERROR(IFERROR(INDEX(Summer!F$10:F$999,MATCH($A1239,Summer!$L$10:$L$999,0),1),INDEX('Cycle 1'!F$10:F$999,MATCH($A1239,'Cycle 1'!$L$10:$L$999,0),1)),INDEX('Cycle 2'!F$10:F$999,MATCH($A1239,'Cycle 2'!$L$10:$L$999,0),1)),INDEX('Cycle 3'!F$10:F$999,MATCH($A1239,'Cycle 3'!$L$10:$L$999,0),1)),INDEX('Cycle 4'!F$10:F$999,MATCH($A1239,'Cycle 4'!$L$10:$L$999,0),1)),INDEX('Cycle 5'!F$10:F$999,MATCH($A1239,'Cycle 5'!$L$10:$L$999,0),1)),INDEX('Cycle 6'!F$10:F$999,MATCH($A1239,'Cycle 6'!$L$10:$L$999,0),1)),INDEX('Cycle 7'!F$10:F$999,MATCH($A1239,'Cycle 7'!$L$10:$L$999,0),1)),INDEX('Cycle 8'!F$10:F$999,MATCH($A1239,'Cycle 8'!$L$10:$L$999,0),1)),INDEX('Cycle 9'!F$10:F$999,MATCH($A1239,'Cycle 9'!$L$10:$L$999,0),1)),INDEX('Cycle 10'!F$10:F$999,MATCH($A1239,'Cycle 10'!$L$10:$L$999,0),1)),INDEX('Cycle 11'!F$10:F$999,MATCH($A1239,'Cycle 11'!$L$10:$L$999,0),1)),"")="","",IFERROR(IFERROR(IFERROR(IFERROR(IFERROR(IFERROR(IFERROR(IFERROR(IFERROR(IFERROR(IFERROR(IFERROR(INDEX(Summer!F$10:F$999,MATCH($A1239,Summer!$L$10:$L$999,0),1),INDEX('Cycle 1'!F$10:F$999,MATCH($A1239,'Cycle 1'!$L$10:$L$999,0),1)),INDEX('Cycle 2'!F$10:F$999,MATCH($A1239,'Cycle 2'!$L$10:$L$999,0),1)),INDEX('Cycle 3'!F$10:F$999,MATCH($A1239,'Cycle 3'!$L$10:$L$999,0),1)),INDEX('Cycle 4'!F$10:F$999,MATCH($A1239,'Cycle 4'!$L$10:$L$999,0),1)),INDEX('Cycle 5'!F$10:F$999,MATCH($A1239,'Cycle 5'!$L$10:$L$999,0),1)),INDEX('Cycle 6'!F$10:F$999,MATCH($A1239,'Cycle 6'!$L$10:$L$999,0),1)),INDEX('Cycle 7'!F$10:F$999,MATCH($A1239,'Cycle 7'!$L$10:$L$999,0),1)),INDEX('Cycle 8'!F$10:F$999,MATCH($A1239,'Cycle 8'!$L$10:$L$999,0),1)),INDEX('Cycle 9'!F$10:F$999,MATCH($A1239,'Cycle 9'!$L$10:$L$999,0),1)),INDEX('Cycle 10'!F$10:F$999,MATCH($A1239,'Cycle 10'!$L$10:$L$999,0),1)),INDEX('Cycle 11'!F$10:F$999,MATCH($A1239,'Cycle 11'!$L$10:$L$999,0),1)),""))</f>
        <v/>
      </c>
      <c r="H1239" t="str">
        <f>IF(IFERROR(IFERROR(IFERROR(IFERROR(IFERROR(IFERROR(IFERROR(IFERROR(IFERROR(IFERROR(IFERROR(IFERROR(INDEX(Summer!G$10:G$999,MATCH($A1239,Summer!$L$10:$L$999,0),1),INDEX('Cycle 1'!G$10:G$999,MATCH($A1239,'Cycle 1'!$L$10:$L$999,0),1)),INDEX('Cycle 2'!G$10:G$999,MATCH($A1239,'Cycle 2'!$L$10:$L$999,0),1)),INDEX('Cycle 3'!G$10:G$999,MATCH($A1239,'Cycle 3'!$L$10:$L$999,0),1)),INDEX('Cycle 4'!G$10:G$999,MATCH($A1239,'Cycle 4'!$L$10:$L$999,0),1)),INDEX('Cycle 5'!G$10:G$999,MATCH($A1239,'Cycle 5'!$L$10:$L$999,0),1)),INDEX('Cycle 6'!G$10:G$999,MATCH($A1239,'Cycle 6'!$L$10:$L$999,0),1)),INDEX('Cycle 7'!G$10:G$999,MATCH($A1239,'Cycle 7'!$L$10:$L$999,0),1)),INDEX('Cycle 8'!G$10:G$999,MATCH($A1239,'Cycle 8'!$L$10:$L$999,0),1)),INDEX('Cycle 9'!G$10:G$999,MATCH($A1239,'Cycle 9'!$L$10:$L$999,0),1)),INDEX('Cycle 10'!G$10:G$999,MATCH($A1239,'Cycle 10'!$L$10:$L$999,0),1)),INDEX('Cycle 11'!G$10:G$999,MATCH($A1239,'Cycle 11'!$L$10:$L$999,0),1)),"")="","",IFERROR(IFERROR(IFERROR(IFERROR(IFERROR(IFERROR(IFERROR(IFERROR(IFERROR(IFERROR(IFERROR(IFERROR(INDEX(Summer!G$10:G$999,MATCH($A1239,Summer!$L$10:$L$999,0),1),INDEX('Cycle 1'!G$10:G$999,MATCH($A1239,'Cycle 1'!$L$10:$L$999,0),1)),INDEX('Cycle 2'!G$10:G$999,MATCH($A1239,'Cycle 2'!$L$10:$L$999,0),1)),INDEX('Cycle 3'!G$10:G$999,MATCH($A1239,'Cycle 3'!$L$10:$L$999,0),1)),INDEX('Cycle 4'!G$10:G$999,MATCH($A1239,'Cycle 4'!$L$10:$L$999,0),1)),INDEX('Cycle 5'!G$10:G$999,MATCH($A1239,'Cycle 5'!$L$10:$L$999,0),1)),INDEX('Cycle 6'!G$10:G$999,MATCH($A1239,'Cycle 6'!$L$10:$L$999,0),1)),INDEX('Cycle 7'!G$10:G$999,MATCH($A1239,'Cycle 7'!$L$10:$L$999,0),1)),INDEX('Cycle 8'!G$10:G$999,MATCH($A1239,'Cycle 8'!$L$10:$L$999,0),1)),INDEX('Cycle 9'!G$10:G$999,MATCH($A1239,'Cycle 9'!$L$10:$L$999,0),1)),INDEX('Cycle 10'!G$10:G$999,MATCH($A1239,'Cycle 10'!$L$10:$L$999,0),1)),INDEX('Cycle 11'!G$10:G$999,MATCH($A1239,'Cycle 11'!$L$10:$L$999,0),1)),""))</f>
        <v/>
      </c>
      <c r="I1239">
        <f>IFERROR(IF(C1239="",MAX(I$1:I1238),IF(ROW(C$2)=ROW(C1239),1,IF(ISERROR(VLOOKUP(C1239,C$2:C1238,1,FALSE)),MAX(I$1:I1238)+1,MAX(I$1:I1238)))),"")</f>
        <v>0</v>
      </c>
      <c r="J1239" t="str">
        <f t="shared" si="125"/>
        <v/>
      </c>
      <c r="K1239" t="str">
        <f t="shared" si="128"/>
        <v/>
      </c>
      <c r="L1239" t="str">
        <f t="shared" si="128"/>
        <v/>
      </c>
      <c r="M1239" t="str">
        <f t="shared" si="128"/>
        <v/>
      </c>
      <c r="N1239" t="str">
        <f t="shared" ref="K1239:V1260" si="129">IF($H1239="","",COUNTIFS($C:$C,$C1239,$H:$H,"Yes",$B:$B,SUBSTITUTE(N$1,"MH_","")))</f>
        <v/>
      </c>
      <c r="O1239" t="str">
        <f t="shared" si="129"/>
        <v/>
      </c>
      <c r="P1239" t="str">
        <f t="shared" si="129"/>
        <v/>
      </c>
      <c r="Q1239" t="str">
        <f t="shared" si="129"/>
        <v/>
      </c>
      <c r="R1239" t="str">
        <f t="shared" si="129"/>
        <v/>
      </c>
      <c r="S1239" t="str">
        <f t="shared" si="129"/>
        <v/>
      </c>
      <c r="T1239" t="str">
        <f t="shared" si="129"/>
        <v/>
      </c>
      <c r="U1239" t="str">
        <f t="shared" si="129"/>
        <v/>
      </c>
      <c r="V1239" t="str">
        <f t="shared" si="129"/>
        <v/>
      </c>
      <c r="W1239" t="str">
        <f t="shared" si="126"/>
        <v/>
      </c>
      <c r="X1239">
        <f>IF(OR(H1239="No",H1239=""),0,IF(COUNTIFS(H$2:H1239,"Yes",C$2:C1239,C1239)&gt;1,0,COUNTIFS(H$2:H1239,"Yes",C$2:C1239,C1239)))+IF(X1238=$X$1,0,X1238)</f>
        <v>0</v>
      </c>
    </row>
    <row r="1240" spans="1:24" x14ac:dyDescent="0.3">
      <c r="A1240">
        <f>ROWS($A$2:$A1240)</f>
        <v>1239</v>
      </c>
      <c r="B1240" t="str">
        <f>IF(ISERROR(VLOOKUP(A1240,Summer!L$11:L$500,1,FALSE)),IF(ISERROR(VLOOKUP(A1240,'Cycle 1'!L$11:L$500,1,FALSE)),IF(ISERROR(VLOOKUP(A1240,'Cycle 2'!L$11:L$500,1,FALSE)),IF(ISERROR(VLOOKUP(A1240,'Cycle 3'!L$11:L$500,1,FALSE)),IF(ISERROR(VLOOKUP(A1240,'Cycle 4'!L$11:L$500,1,FALSE)),IF(ISERROR(VLOOKUP(A1240,'Cycle 5'!L$11:L$500,1,FALSE)),IF(ISERROR(VLOOKUP(A1240,'Cycle 6'!L$11:L$500,1,FALSE)),IF(ISERROR(VLOOKUP(A1240,'Cycle 7'!L$11:L$500,1,FALSE)),IF(ISERROR(VLOOKUP(A1240,'Cycle 8'!L$11:L$500,1,FALSE)),IF(ISERROR(VLOOKUP(A1240,'Cycle 9'!L$11:L$500,1,FALSE)),IF(ISERROR(VLOOKUP(A1240,'Cycle 10'!L$11:L$500,1,FALSE)),IF(ISERROR(VLOOKUP(A1240,'Cycle 11'!L$11:L$500,1,FALSE)),"","Cycle 11"),"Cycle 10"),"Cycle 9"),"Cycle 8"),"Cycle 7"),"Cycle 6"),"Cycle 5"),"Cycle 4"),"Cycle 3"),"Cycle 2"),"Cycle 1"),"Summer")</f>
        <v/>
      </c>
      <c r="C1240" t="str">
        <f>IF(IFERROR(IFERROR(IFERROR(IFERROR(IFERROR(IFERROR(IFERROR(IFERROR(IFERROR(IFERROR(IFERROR(IFERROR(INDEX(Summer!B$10:B$999,MATCH($A1240,Summer!$L$10:$L$999,0),1),INDEX('Cycle 1'!B$10:B$999,MATCH($A1240,'Cycle 1'!$L$10:$L$999,0),1)),INDEX('Cycle 2'!B$10:B$999,MATCH($A1240,'Cycle 2'!$L$10:$L$999,0),1)),INDEX('Cycle 3'!B$10:B$999,MATCH($A1240,'Cycle 3'!$L$10:$L$999,0),1)),INDEX('Cycle 4'!B$10:B$999,MATCH($A1240,'Cycle 4'!$L$10:$L$999,0),1)),INDEX('Cycle 5'!B$10:B$999,MATCH($A1240,'Cycle 5'!$L$10:$L$999,0),1)),INDEX('Cycle 6'!B$10:B$999,MATCH($A1240,'Cycle 6'!$L$10:$L$999,0),1)),INDEX('Cycle 7'!B$10:B$999,MATCH($A1240,'Cycle 7'!$L$10:$L$999,0),1)),INDEX('Cycle 8'!B$10:B$999,MATCH($A1240,'Cycle 8'!$L$10:$L$999,0),1)),INDEX('Cycle 9'!B$10:B$999,MATCH($A1240,'Cycle 9'!$L$10:$L$999,0),1)),INDEX('Cycle 10'!B$10:B$999,MATCH($A1240,'Cycle 10'!$L$10:$L$999,0),1)),INDEX('Cycle 11'!B$10:B$999,MATCH($A1240,'Cycle 11'!$L$10:$L$999,0),1)),"")="","",IFERROR(IFERROR(IFERROR(IFERROR(IFERROR(IFERROR(IFERROR(IFERROR(IFERROR(IFERROR(IFERROR(IFERROR(INDEX(Summer!B$10:B$999,MATCH($A1240,Summer!$L$10:$L$999,0),1),INDEX('Cycle 1'!B$10:B$999,MATCH($A1240,'Cycle 1'!$L$10:$L$999,0),1)),INDEX('Cycle 2'!B$10:B$999,MATCH($A1240,'Cycle 2'!$L$10:$L$999,0),1)),INDEX('Cycle 3'!B$10:B$999,MATCH($A1240,'Cycle 3'!$L$10:$L$999,0),1)),INDEX('Cycle 4'!B$10:B$999,MATCH($A1240,'Cycle 4'!$L$10:$L$999,0),1)),INDEX('Cycle 5'!B$10:B$999,MATCH($A1240,'Cycle 5'!$L$10:$L$999,0),1)),INDEX('Cycle 6'!B$10:B$999,MATCH($A1240,'Cycle 6'!$L$10:$L$999,0),1)),INDEX('Cycle 7'!B$10:B$999,MATCH($A1240,'Cycle 7'!$L$10:$L$999,0),1)),INDEX('Cycle 8'!B$10:B$999,MATCH($A1240,'Cycle 8'!$L$10:$L$999,0),1)),INDEX('Cycle 9'!B$10:B$999,MATCH($A1240,'Cycle 9'!$L$10:$L$999,0),1)),INDEX('Cycle 10'!B$10:B$999,MATCH($A1240,'Cycle 10'!$L$10:$L$999,0),1)),INDEX('Cycle 11'!B$10:B$999,MATCH($A1240,'Cycle 11'!$L$10:$L$999,0),1)),""))</f>
        <v/>
      </c>
      <c r="D1240" t="str">
        <f>IF(IFERROR(IFERROR(IFERROR(IFERROR(IFERROR(IFERROR(IFERROR(IFERROR(IFERROR(IFERROR(IFERROR(IFERROR(INDEX(Summer!C$10:C$999,MATCH($A1240,Summer!$L$10:$L$999,0),1),INDEX('Cycle 1'!C$10:C$999,MATCH($A1240,'Cycle 1'!$L$10:$L$999,0),1)),INDEX('Cycle 2'!C$10:C$999,MATCH($A1240,'Cycle 2'!$L$10:$L$999,0),1)),INDEX('Cycle 3'!C$10:C$999,MATCH($A1240,'Cycle 3'!$L$10:$L$999,0),1)),INDEX('Cycle 4'!C$10:C$999,MATCH($A1240,'Cycle 4'!$L$10:$L$999,0),1)),INDEX('Cycle 5'!C$10:C$999,MATCH($A1240,'Cycle 5'!$L$10:$L$999,0),1)),INDEX('Cycle 6'!C$10:C$999,MATCH($A1240,'Cycle 6'!$L$10:$L$999,0),1)),INDEX('Cycle 7'!C$10:C$999,MATCH($A1240,'Cycle 7'!$L$10:$L$999,0),1)),INDEX('Cycle 8'!C$10:C$999,MATCH($A1240,'Cycle 8'!$L$10:$L$999,0),1)),INDEX('Cycle 9'!C$10:C$999,MATCH($A1240,'Cycle 9'!$L$10:$L$999,0),1)),INDEX('Cycle 10'!C$10:C$999,MATCH($A1240,'Cycle 10'!$L$10:$L$999,0),1)),INDEX('Cycle 11'!C$10:C$999,MATCH($A1240,'Cycle 11'!$L$10:$L$999,0),1)),"")="","",IFERROR(IFERROR(IFERROR(IFERROR(IFERROR(IFERROR(IFERROR(IFERROR(IFERROR(IFERROR(IFERROR(IFERROR(INDEX(Summer!C$10:C$999,MATCH($A1240,Summer!$L$10:$L$999,0),1),INDEX('Cycle 1'!C$10:C$999,MATCH($A1240,'Cycle 1'!$L$10:$L$999,0),1)),INDEX('Cycle 2'!C$10:C$999,MATCH($A1240,'Cycle 2'!$L$10:$L$999,0),1)),INDEX('Cycle 3'!C$10:C$999,MATCH($A1240,'Cycle 3'!$L$10:$L$999,0),1)),INDEX('Cycle 4'!C$10:C$999,MATCH($A1240,'Cycle 4'!$L$10:$L$999,0),1)),INDEX('Cycle 5'!C$10:C$999,MATCH($A1240,'Cycle 5'!$L$10:$L$999,0),1)),INDEX('Cycle 6'!C$10:C$999,MATCH($A1240,'Cycle 6'!$L$10:$L$999,0),1)),INDEX('Cycle 7'!C$10:C$999,MATCH($A1240,'Cycle 7'!$L$10:$L$999,0),1)),INDEX('Cycle 8'!C$10:C$999,MATCH($A1240,'Cycle 8'!$L$10:$L$999,0),1)),INDEX('Cycle 9'!C$10:C$999,MATCH($A1240,'Cycle 9'!$L$10:$L$999,0),1)),INDEX('Cycle 10'!C$10:C$999,MATCH($A1240,'Cycle 10'!$L$10:$L$999,0),1)),INDEX('Cycle 11'!C$10:C$999,MATCH($A1240,'Cycle 11'!$L$10:$L$999,0),1)),""))</f>
        <v/>
      </c>
      <c r="E1240" t="str">
        <f>IF(IFERROR(IFERROR(IFERROR(IFERROR(IFERROR(IFERROR(IFERROR(IFERROR(IFERROR(IFERROR(IFERROR(IFERROR(INDEX(Summer!D$10:D$999,MATCH($A1240,Summer!$L$10:$L$999,0),1),INDEX('Cycle 1'!D$10:D$999,MATCH($A1240,'Cycle 1'!$L$10:$L$999,0),1)),INDEX('Cycle 2'!D$10:D$999,MATCH($A1240,'Cycle 2'!$L$10:$L$999,0),1)),INDEX('Cycle 3'!D$10:D$999,MATCH($A1240,'Cycle 3'!$L$10:$L$999,0),1)),INDEX('Cycle 4'!D$10:D$999,MATCH($A1240,'Cycle 4'!$L$10:$L$999,0),1)),INDEX('Cycle 5'!D$10:D$999,MATCH($A1240,'Cycle 5'!$L$10:$L$999,0),1)),INDEX('Cycle 6'!D$10:D$999,MATCH($A1240,'Cycle 6'!$L$10:$L$999,0),1)),INDEX('Cycle 7'!D$10:D$999,MATCH($A1240,'Cycle 7'!$L$10:$L$999,0),1)),INDEX('Cycle 8'!D$10:D$999,MATCH($A1240,'Cycle 8'!$L$10:$L$999,0),1)),INDEX('Cycle 9'!D$10:D$999,MATCH($A1240,'Cycle 9'!$L$10:$L$999,0),1)),INDEX('Cycle 10'!D$10:D$999,MATCH($A1240,'Cycle 10'!$L$10:$L$999,0),1)),INDEX('Cycle 11'!D$10:D$999,MATCH($A1240,'Cycle 11'!$L$10:$L$999,0),1)),"")="","",IFERROR(IFERROR(IFERROR(IFERROR(IFERROR(IFERROR(IFERROR(IFERROR(IFERROR(IFERROR(IFERROR(IFERROR(INDEX(Summer!D$10:D$999,MATCH($A1240,Summer!$L$10:$L$999,0),1),INDEX('Cycle 1'!D$10:D$999,MATCH($A1240,'Cycle 1'!$L$10:$L$999,0),1)),INDEX('Cycle 2'!D$10:D$999,MATCH($A1240,'Cycle 2'!$L$10:$L$999,0),1)),INDEX('Cycle 3'!D$10:D$999,MATCH($A1240,'Cycle 3'!$L$10:$L$999,0),1)),INDEX('Cycle 4'!D$10:D$999,MATCH($A1240,'Cycle 4'!$L$10:$L$999,0),1)),INDEX('Cycle 5'!D$10:D$999,MATCH($A1240,'Cycle 5'!$L$10:$L$999,0),1)),INDEX('Cycle 6'!D$10:D$999,MATCH($A1240,'Cycle 6'!$L$10:$L$999,0),1)),INDEX('Cycle 7'!D$10:D$999,MATCH($A1240,'Cycle 7'!$L$10:$L$999,0),1)),INDEX('Cycle 8'!D$10:D$999,MATCH($A1240,'Cycle 8'!$L$10:$L$999,0),1)),INDEX('Cycle 9'!D$10:D$999,MATCH($A1240,'Cycle 9'!$L$10:$L$999,0),1)),INDEX('Cycle 10'!D$10:D$999,MATCH($A1240,'Cycle 10'!$L$10:$L$999,0),1)),INDEX('Cycle 11'!D$10:D$999,MATCH($A1240,'Cycle 11'!$L$10:$L$999,0),1)),""))</f>
        <v/>
      </c>
      <c r="F1240" t="str">
        <f>IF(IFERROR(IFERROR(IFERROR(IFERROR(IFERROR(IFERROR(IFERROR(IFERROR(IFERROR(IFERROR(IFERROR(IFERROR(INDEX(Summer!E$10:E$999,MATCH($A1240,Summer!$L$10:$L$999,0),1),INDEX('Cycle 1'!E$10:E$999,MATCH($A1240,'Cycle 1'!$L$10:$L$999,0),1)),INDEX('Cycle 2'!E$10:E$999,MATCH($A1240,'Cycle 2'!$L$10:$L$999,0),1)),INDEX('Cycle 3'!E$10:E$999,MATCH($A1240,'Cycle 3'!$L$10:$L$999,0),1)),INDEX('Cycle 4'!E$10:E$999,MATCH($A1240,'Cycle 4'!$L$10:$L$999,0),1)),INDEX('Cycle 5'!E$10:E$999,MATCH($A1240,'Cycle 5'!$L$10:$L$999,0),1)),INDEX('Cycle 6'!E$10:E$999,MATCH($A1240,'Cycle 6'!$L$10:$L$999,0),1)),INDEX('Cycle 7'!E$10:E$999,MATCH($A1240,'Cycle 7'!$L$10:$L$999,0),1)),INDEX('Cycle 8'!E$10:E$999,MATCH($A1240,'Cycle 8'!$L$10:$L$999,0),1)),INDEX('Cycle 9'!E$10:E$999,MATCH($A1240,'Cycle 9'!$L$10:$L$999,0),1)),INDEX('Cycle 10'!E$10:E$999,MATCH($A1240,'Cycle 10'!$L$10:$L$999,0),1)),INDEX('Cycle 11'!E$10:E$999,MATCH($A1240,'Cycle 11'!$L$10:$L$999,0),1)),"")="","",IFERROR(IFERROR(IFERROR(IFERROR(IFERROR(IFERROR(IFERROR(IFERROR(IFERROR(IFERROR(IFERROR(IFERROR(INDEX(Summer!E$10:E$999,MATCH($A1240,Summer!$L$10:$L$999,0),1),INDEX('Cycle 1'!E$10:E$999,MATCH($A1240,'Cycle 1'!$L$10:$L$999,0),1)),INDEX('Cycle 2'!E$10:E$999,MATCH($A1240,'Cycle 2'!$L$10:$L$999,0),1)),INDEX('Cycle 3'!E$10:E$999,MATCH($A1240,'Cycle 3'!$L$10:$L$999,0),1)),INDEX('Cycle 4'!E$10:E$999,MATCH($A1240,'Cycle 4'!$L$10:$L$999,0),1)),INDEX('Cycle 5'!E$10:E$999,MATCH($A1240,'Cycle 5'!$L$10:$L$999,0),1)),INDEX('Cycle 6'!E$10:E$999,MATCH($A1240,'Cycle 6'!$L$10:$L$999,0),1)),INDEX('Cycle 7'!E$10:E$999,MATCH($A1240,'Cycle 7'!$L$10:$L$999,0),1)),INDEX('Cycle 8'!E$10:E$999,MATCH($A1240,'Cycle 8'!$L$10:$L$999,0),1)),INDEX('Cycle 9'!E$10:E$999,MATCH($A1240,'Cycle 9'!$L$10:$L$999,0),1)),INDEX('Cycle 10'!E$10:E$999,MATCH($A1240,'Cycle 10'!$L$10:$L$999,0),1)),INDEX('Cycle 11'!E$10:E$999,MATCH($A1240,'Cycle 11'!$L$10:$L$999,0),1)),""))</f>
        <v/>
      </c>
      <c r="G1240" t="str">
        <f>IF(IFERROR(IFERROR(IFERROR(IFERROR(IFERROR(IFERROR(IFERROR(IFERROR(IFERROR(IFERROR(IFERROR(IFERROR(INDEX(Summer!F$10:F$999,MATCH($A1240,Summer!$L$10:$L$999,0),1),INDEX('Cycle 1'!F$10:F$999,MATCH($A1240,'Cycle 1'!$L$10:$L$999,0),1)),INDEX('Cycle 2'!F$10:F$999,MATCH($A1240,'Cycle 2'!$L$10:$L$999,0),1)),INDEX('Cycle 3'!F$10:F$999,MATCH($A1240,'Cycle 3'!$L$10:$L$999,0),1)),INDEX('Cycle 4'!F$10:F$999,MATCH($A1240,'Cycle 4'!$L$10:$L$999,0),1)),INDEX('Cycle 5'!F$10:F$999,MATCH($A1240,'Cycle 5'!$L$10:$L$999,0),1)),INDEX('Cycle 6'!F$10:F$999,MATCH($A1240,'Cycle 6'!$L$10:$L$999,0),1)),INDEX('Cycle 7'!F$10:F$999,MATCH($A1240,'Cycle 7'!$L$10:$L$999,0),1)),INDEX('Cycle 8'!F$10:F$999,MATCH($A1240,'Cycle 8'!$L$10:$L$999,0),1)),INDEX('Cycle 9'!F$10:F$999,MATCH($A1240,'Cycle 9'!$L$10:$L$999,0),1)),INDEX('Cycle 10'!F$10:F$999,MATCH($A1240,'Cycle 10'!$L$10:$L$999,0),1)),INDEX('Cycle 11'!F$10:F$999,MATCH($A1240,'Cycle 11'!$L$10:$L$999,0),1)),"")="","",IFERROR(IFERROR(IFERROR(IFERROR(IFERROR(IFERROR(IFERROR(IFERROR(IFERROR(IFERROR(IFERROR(IFERROR(INDEX(Summer!F$10:F$999,MATCH($A1240,Summer!$L$10:$L$999,0),1),INDEX('Cycle 1'!F$10:F$999,MATCH($A1240,'Cycle 1'!$L$10:$L$999,0),1)),INDEX('Cycle 2'!F$10:F$999,MATCH($A1240,'Cycle 2'!$L$10:$L$999,0),1)),INDEX('Cycle 3'!F$10:F$999,MATCH($A1240,'Cycle 3'!$L$10:$L$999,0),1)),INDEX('Cycle 4'!F$10:F$999,MATCH($A1240,'Cycle 4'!$L$10:$L$999,0),1)),INDEX('Cycle 5'!F$10:F$999,MATCH($A1240,'Cycle 5'!$L$10:$L$999,0),1)),INDEX('Cycle 6'!F$10:F$999,MATCH($A1240,'Cycle 6'!$L$10:$L$999,0),1)),INDEX('Cycle 7'!F$10:F$999,MATCH($A1240,'Cycle 7'!$L$10:$L$999,0),1)),INDEX('Cycle 8'!F$10:F$999,MATCH($A1240,'Cycle 8'!$L$10:$L$999,0),1)),INDEX('Cycle 9'!F$10:F$999,MATCH($A1240,'Cycle 9'!$L$10:$L$999,0),1)),INDEX('Cycle 10'!F$10:F$999,MATCH($A1240,'Cycle 10'!$L$10:$L$999,0),1)),INDEX('Cycle 11'!F$10:F$999,MATCH($A1240,'Cycle 11'!$L$10:$L$999,0),1)),""))</f>
        <v/>
      </c>
      <c r="H1240" t="str">
        <f>IF(IFERROR(IFERROR(IFERROR(IFERROR(IFERROR(IFERROR(IFERROR(IFERROR(IFERROR(IFERROR(IFERROR(IFERROR(INDEX(Summer!G$10:G$999,MATCH($A1240,Summer!$L$10:$L$999,0),1),INDEX('Cycle 1'!G$10:G$999,MATCH($A1240,'Cycle 1'!$L$10:$L$999,0),1)),INDEX('Cycle 2'!G$10:G$999,MATCH($A1240,'Cycle 2'!$L$10:$L$999,0),1)),INDEX('Cycle 3'!G$10:G$999,MATCH($A1240,'Cycle 3'!$L$10:$L$999,0),1)),INDEX('Cycle 4'!G$10:G$999,MATCH($A1240,'Cycle 4'!$L$10:$L$999,0),1)),INDEX('Cycle 5'!G$10:G$999,MATCH($A1240,'Cycle 5'!$L$10:$L$999,0),1)),INDEX('Cycle 6'!G$10:G$999,MATCH($A1240,'Cycle 6'!$L$10:$L$999,0),1)),INDEX('Cycle 7'!G$10:G$999,MATCH($A1240,'Cycle 7'!$L$10:$L$999,0),1)),INDEX('Cycle 8'!G$10:G$999,MATCH($A1240,'Cycle 8'!$L$10:$L$999,0),1)),INDEX('Cycle 9'!G$10:G$999,MATCH($A1240,'Cycle 9'!$L$10:$L$999,0),1)),INDEX('Cycle 10'!G$10:G$999,MATCH($A1240,'Cycle 10'!$L$10:$L$999,0),1)),INDEX('Cycle 11'!G$10:G$999,MATCH($A1240,'Cycle 11'!$L$10:$L$999,0),1)),"")="","",IFERROR(IFERROR(IFERROR(IFERROR(IFERROR(IFERROR(IFERROR(IFERROR(IFERROR(IFERROR(IFERROR(IFERROR(INDEX(Summer!G$10:G$999,MATCH($A1240,Summer!$L$10:$L$999,0),1),INDEX('Cycle 1'!G$10:G$999,MATCH($A1240,'Cycle 1'!$L$10:$L$999,0),1)),INDEX('Cycle 2'!G$10:G$999,MATCH($A1240,'Cycle 2'!$L$10:$L$999,0),1)),INDEX('Cycle 3'!G$10:G$999,MATCH($A1240,'Cycle 3'!$L$10:$L$999,0),1)),INDEX('Cycle 4'!G$10:G$999,MATCH($A1240,'Cycle 4'!$L$10:$L$999,0),1)),INDEX('Cycle 5'!G$10:G$999,MATCH($A1240,'Cycle 5'!$L$10:$L$999,0),1)),INDEX('Cycle 6'!G$10:G$999,MATCH($A1240,'Cycle 6'!$L$10:$L$999,0),1)),INDEX('Cycle 7'!G$10:G$999,MATCH($A1240,'Cycle 7'!$L$10:$L$999,0),1)),INDEX('Cycle 8'!G$10:G$999,MATCH($A1240,'Cycle 8'!$L$10:$L$999,0),1)),INDEX('Cycle 9'!G$10:G$999,MATCH($A1240,'Cycle 9'!$L$10:$L$999,0),1)),INDEX('Cycle 10'!G$10:G$999,MATCH($A1240,'Cycle 10'!$L$10:$L$999,0),1)),INDEX('Cycle 11'!G$10:G$999,MATCH($A1240,'Cycle 11'!$L$10:$L$999,0),1)),""))</f>
        <v/>
      </c>
      <c r="I1240">
        <f>IFERROR(IF(C1240="",MAX(I$1:I1239),IF(ROW(C$2)=ROW(C1240),1,IF(ISERROR(VLOOKUP(C1240,C$2:C1239,1,FALSE)),MAX(I$1:I1239)+1,MAX(I$1:I1239)))),"")</f>
        <v>0</v>
      </c>
      <c r="J1240" t="str">
        <f t="shared" ref="J1240:J1303" si="130">IF(H1240="","",COUNTIFS(C:C,C1240))</f>
        <v/>
      </c>
      <c r="K1240" t="str">
        <f t="shared" si="129"/>
        <v/>
      </c>
      <c r="L1240" t="str">
        <f t="shared" si="129"/>
        <v/>
      </c>
      <c r="M1240" t="str">
        <f t="shared" si="129"/>
        <v/>
      </c>
      <c r="N1240" t="str">
        <f t="shared" si="129"/>
        <v/>
      </c>
      <c r="O1240" t="str">
        <f t="shared" si="129"/>
        <v/>
      </c>
      <c r="P1240" t="str">
        <f t="shared" si="129"/>
        <v/>
      </c>
      <c r="Q1240" t="str">
        <f t="shared" si="129"/>
        <v/>
      </c>
      <c r="R1240" t="str">
        <f t="shared" si="129"/>
        <v/>
      </c>
      <c r="S1240" t="str">
        <f t="shared" si="129"/>
        <v/>
      </c>
      <c r="T1240" t="str">
        <f t="shared" si="129"/>
        <v/>
      </c>
      <c r="U1240" t="str">
        <f t="shared" si="129"/>
        <v/>
      </c>
      <c r="V1240" t="str">
        <f t="shared" si="129"/>
        <v/>
      </c>
      <c r="W1240" t="str">
        <f t="shared" ref="W1240:W1303" si="131">IF($H1240="","",SUM(K1240:V1240))</f>
        <v/>
      </c>
      <c r="X1240">
        <f>IF(OR(H1240="No",H1240=""),0,IF(COUNTIFS(H$2:H1240,"Yes",C$2:C1240,C1240)&gt;1,0,COUNTIFS(H$2:H1240,"Yes",C$2:C1240,C1240)))+IF(X1239=$X$1,0,X1239)</f>
        <v>0</v>
      </c>
    </row>
    <row r="1241" spans="1:24" x14ac:dyDescent="0.3">
      <c r="A1241">
        <f>ROWS($A$2:$A1241)</f>
        <v>1240</v>
      </c>
      <c r="B1241" t="str">
        <f>IF(ISERROR(VLOOKUP(A1241,Summer!L$11:L$500,1,FALSE)),IF(ISERROR(VLOOKUP(A1241,'Cycle 1'!L$11:L$500,1,FALSE)),IF(ISERROR(VLOOKUP(A1241,'Cycle 2'!L$11:L$500,1,FALSE)),IF(ISERROR(VLOOKUP(A1241,'Cycle 3'!L$11:L$500,1,FALSE)),IF(ISERROR(VLOOKUP(A1241,'Cycle 4'!L$11:L$500,1,FALSE)),IF(ISERROR(VLOOKUP(A1241,'Cycle 5'!L$11:L$500,1,FALSE)),IF(ISERROR(VLOOKUP(A1241,'Cycle 6'!L$11:L$500,1,FALSE)),IF(ISERROR(VLOOKUP(A1241,'Cycle 7'!L$11:L$500,1,FALSE)),IF(ISERROR(VLOOKUP(A1241,'Cycle 8'!L$11:L$500,1,FALSE)),IF(ISERROR(VLOOKUP(A1241,'Cycle 9'!L$11:L$500,1,FALSE)),IF(ISERROR(VLOOKUP(A1241,'Cycle 10'!L$11:L$500,1,FALSE)),IF(ISERROR(VLOOKUP(A1241,'Cycle 11'!L$11:L$500,1,FALSE)),"","Cycle 11"),"Cycle 10"),"Cycle 9"),"Cycle 8"),"Cycle 7"),"Cycle 6"),"Cycle 5"),"Cycle 4"),"Cycle 3"),"Cycle 2"),"Cycle 1"),"Summer")</f>
        <v/>
      </c>
      <c r="C1241" t="str">
        <f>IF(IFERROR(IFERROR(IFERROR(IFERROR(IFERROR(IFERROR(IFERROR(IFERROR(IFERROR(IFERROR(IFERROR(IFERROR(INDEX(Summer!B$10:B$999,MATCH($A1241,Summer!$L$10:$L$999,0),1),INDEX('Cycle 1'!B$10:B$999,MATCH($A1241,'Cycle 1'!$L$10:$L$999,0),1)),INDEX('Cycle 2'!B$10:B$999,MATCH($A1241,'Cycle 2'!$L$10:$L$999,0),1)),INDEX('Cycle 3'!B$10:B$999,MATCH($A1241,'Cycle 3'!$L$10:$L$999,0),1)),INDEX('Cycle 4'!B$10:B$999,MATCH($A1241,'Cycle 4'!$L$10:$L$999,0),1)),INDEX('Cycle 5'!B$10:B$999,MATCH($A1241,'Cycle 5'!$L$10:$L$999,0),1)),INDEX('Cycle 6'!B$10:B$999,MATCH($A1241,'Cycle 6'!$L$10:$L$999,0),1)),INDEX('Cycle 7'!B$10:B$999,MATCH($A1241,'Cycle 7'!$L$10:$L$999,0),1)),INDEX('Cycle 8'!B$10:B$999,MATCH($A1241,'Cycle 8'!$L$10:$L$999,0),1)),INDEX('Cycle 9'!B$10:B$999,MATCH($A1241,'Cycle 9'!$L$10:$L$999,0),1)),INDEX('Cycle 10'!B$10:B$999,MATCH($A1241,'Cycle 10'!$L$10:$L$999,0),1)),INDEX('Cycle 11'!B$10:B$999,MATCH($A1241,'Cycle 11'!$L$10:$L$999,0),1)),"")="","",IFERROR(IFERROR(IFERROR(IFERROR(IFERROR(IFERROR(IFERROR(IFERROR(IFERROR(IFERROR(IFERROR(IFERROR(INDEX(Summer!B$10:B$999,MATCH($A1241,Summer!$L$10:$L$999,0),1),INDEX('Cycle 1'!B$10:B$999,MATCH($A1241,'Cycle 1'!$L$10:$L$999,0),1)),INDEX('Cycle 2'!B$10:B$999,MATCH($A1241,'Cycle 2'!$L$10:$L$999,0),1)),INDEX('Cycle 3'!B$10:B$999,MATCH($A1241,'Cycle 3'!$L$10:$L$999,0),1)),INDEX('Cycle 4'!B$10:B$999,MATCH($A1241,'Cycle 4'!$L$10:$L$999,0),1)),INDEX('Cycle 5'!B$10:B$999,MATCH($A1241,'Cycle 5'!$L$10:$L$999,0),1)),INDEX('Cycle 6'!B$10:B$999,MATCH($A1241,'Cycle 6'!$L$10:$L$999,0),1)),INDEX('Cycle 7'!B$10:B$999,MATCH($A1241,'Cycle 7'!$L$10:$L$999,0),1)),INDEX('Cycle 8'!B$10:B$999,MATCH($A1241,'Cycle 8'!$L$10:$L$999,0),1)),INDEX('Cycle 9'!B$10:B$999,MATCH($A1241,'Cycle 9'!$L$10:$L$999,0),1)),INDEX('Cycle 10'!B$10:B$999,MATCH($A1241,'Cycle 10'!$L$10:$L$999,0),1)),INDEX('Cycle 11'!B$10:B$999,MATCH($A1241,'Cycle 11'!$L$10:$L$999,0),1)),""))</f>
        <v/>
      </c>
      <c r="D1241" t="str">
        <f>IF(IFERROR(IFERROR(IFERROR(IFERROR(IFERROR(IFERROR(IFERROR(IFERROR(IFERROR(IFERROR(IFERROR(IFERROR(INDEX(Summer!C$10:C$999,MATCH($A1241,Summer!$L$10:$L$999,0),1),INDEX('Cycle 1'!C$10:C$999,MATCH($A1241,'Cycle 1'!$L$10:$L$999,0),1)),INDEX('Cycle 2'!C$10:C$999,MATCH($A1241,'Cycle 2'!$L$10:$L$999,0),1)),INDEX('Cycle 3'!C$10:C$999,MATCH($A1241,'Cycle 3'!$L$10:$L$999,0),1)),INDEX('Cycle 4'!C$10:C$999,MATCH($A1241,'Cycle 4'!$L$10:$L$999,0),1)),INDEX('Cycle 5'!C$10:C$999,MATCH($A1241,'Cycle 5'!$L$10:$L$999,0),1)),INDEX('Cycle 6'!C$10:C$999,MATCH($A1241,'Cycle 6'!$L$10:$L$999,0),1)),INDEX('Cycle 7'!C$10:C$999,MATCH($A1241,'Cycle 7'!$L$10:$L$999,0),1)),INDEX('Cycle 8'!C$10:C$999,MATCH($A1241,'Cycle 8'!$L$10:$L$999,0),1)),INDEX('Cycle 9'!C$10:C$999,MATCH($A1241,'Cycle 9'!$L$10:$L$999,0),1)),INDEX('Cycle 10'!C$10:C$999,MATCH($A1241,'Cycle 10'!$L$10:$L$999,0),1)),INDEX('Cycle 11'!C$10:C$999,MATCH($A1241,'Cycle 11'!$L$10:$L$999,0),1)),"")="","",IFERROR(IFERROR(IFERROR(IFERROR(IFERROR(IFERROR(IFERROR(IFERROR(IFERROR(IFERROR(IFERROR(IFERROR(INDEX(Summer!C$10:C$999,MATCH($A1241,Summer!$L$10:$L$999,0),1),INDEX('Cycle 1'!C$10:C$999,MATCH($A1241,'Cycle 1'!$L$10:$L$999,0),1)),INDEX('Cycle 2'!C$10:C$999,MATCH($A1241,'Cycle 2'!$L$10:$L$999,0),1)),INDEX('Cycle 3'!C$10:C$999,MATCH($A1241,'Cycle 3'!$L$10:$L$999,0),1)),INDEX('Cycle 4'!C$10:C$999,MATCH($A1241,'Cycle 4'!$L$10:$L$999,0),1)),INDEX('Cycle 5'!C$10:C$999,MATCH($A1241,'Cycle 5'!$L$10:$L$999,0),1)),INDEX('Cycle 6'!C$10:C$999,MATCH($A1241,'Cycle 6'!$L$10:$L$999,0),1)),INDEX('Cycle 7'!C$10:C$999,MATCH($A1241,'Cycle 7'!$L$10:$L$999,0),1)),INDEX('Cycle 8'!C$10:C$999,MATCH($A1241,'Cycle 8'!$L$10:$L$999,0),1)),INDEX('Cycle 9'!C$10:C$999,MATCH($A1241,'Cycle 9'!$L$10:$L$999,0),1)),INDEX('Cycle 10'!C$10:C$999,MATCH($A1241,'Cycle 10'!$L$10:$L$999,0),1)),INDEX('Cycle 11'!C$10:C$999,MATCH($A1241,'Cycle 11'!$L$10:$L$999,0),1)),""))</f>
        <v/>
      </c>
      <c r="E1241" t="str">
        <f>IF(IFERROR(IFERROR(IFERROR(IFERROR(IFERROR(IFERROR(IFERROR(IFERROR(IFERROR(IFERROR(IFERROR(IFERROR(INDEX(Summer!D$10:D$999,MATCH($A1241,Summer!$L$10:$L$999,0),1),INDEX('Cycle 1'!D$10:D$999,MATCH($A1241,'Cycle 1'!$L$10:$L$999,0),1)),INDEX('Cycle 2'!D$10:D$999,MATCH($A1241,'Cycle 2'!$L$10:$L$999,0),1)),INDEX('Cycle 3'!D$10:D$999,MATCH($A1241,'Cycle 3'!$L$10:$L$999,0),1)),INDEX('Cycle 4'!D$10:D$999,MATCH($A1241,'Cycle 4'!$L$10:$L$999,0),1)),INDEX('Cycle 5'!D$10:D$999,MATCH($A1241,'Cycle 5'!$L$10:$L$999,0),1)),INDEX('Cycle 6'!D$10:D$999,MATCH($A1241,'Cycle 6'!$L$10:$L$999,0),1)),INDEX('Cycle 7'!D$10:D$999,MATCH($A1241,'Cycle 7'!$L$10:$L$999,0),1)),INDEX('Cycle 8'!D$10:D$999,MATCH($A1241,'Cycle 8'!$L$10:$L$999,0),1)),INDEX('Cycle 9'!D$10:D$999,MATCH($A1241,'Cycle 9'!$L$10:$L$999,0),1)),INDEX('Cycle 10'!D$10:D$999,MATCH($A1241,'Cycle 10'!$L$10:$L$999,0),1)),INDEX('Cycle 11'!D$10:D$999,MATCH($A1241,'Cycle 11'!$L$10:$L$999,0),1)),"")="","",IFERROR(IFERROR(IFERROR(IFERROR(IFERROR(IFERROR(IFERROR(IFERROR(IFERROR(IFERROR(IFERROR(IFERROR(INDEX(Summer!D$10:D$999,MATCH($A1241,Summer!$L$10:$L$999,0),1),INDEX('Cycle 1'!D$10:D$999,MATCH($A1241,'Cycle 1'!$L$10:$L$999,0),1)),INDEX('Cycle 2'!D$10:D$999,MATCH($A1241,'Cycle 2'!$L$10:$L$999,0),1)),INDEX('Cycle 3'!D$10:D$999,MATCH($A1241,'Cycle 3'!$L$10:$L$999,0),1)),INDEX('Cycle 4'!D$10:D$999,MATCH($A1241,'Cycle 4'!$L$10:$L$999,0),1)),INDEX('Cycle 5'!D$10:D$999,MATCH($A1241,'Cycle 5'!$L$10:$L$999,0),1)),INDEX('Cycle 6'!D$10:D$999,MATCH($A1241,'Cycle 6'!$L$10:$L$999,0),1)),INDEX('Cycle 7'!D$10:D$999,MATCH($A1241,'Cycle 7'!$L$10:$L$999,0),1)),INDEX('Cycle 8'!D$10:D$999,MATCH($A1241,'Cycle 8'!$L$10:$L$999,0),1)),INDEX('Cycle 9'!D$10:D$999,MATCH($A1241,'Cycle 9'!$L$10:$L$999,0),1)),INDEX('Cycle 10'!D$10:D$999,MATCH($A1241,'Cycle 10'!$L$10:$L$999,0),1)),INDEX('Cycle 11'!D$10:D$999,MATCH($A1241,'Cycle 11'!$L$10:$L$999,0),1)),""))</f>
        <v/>
      </c>
      <c r="F1241" t="str">
        <f>IF(IFERROR(IFERROR(IFERROR(IFERROR(IFERROR(IFERROR(IFERROR(IFERROR(IFERROR(IFERROR(IFERROR(IFERROR(INDEX(Summer!E$10:E$999,MATCH($A1241,Summer!$L$10:$L$999,0),1),INDEX('Cycle 1'!E$10:E$999,MATCH($A1241,'Cycle 1'!$L$10:$L$999,0),1)),INDEX('Cycle 2'!E$10:E$999,MATCH($A1241,'Cycle 2'!$L$10:$L$999,0),1)),INDEX('Cycle 3'!E$10:E$999,MATCH($A1241,'Cycle 3'!$L$10:$L$999,0),1)),INDEX('Cycle 4'!E$10:E$999,MATCH($A1241,'Cycle 4'!$L$10:$L$999,0),1)),INDEX('Cycle 5'!E$10:E$999,MATCH($A1241,'Cycle 5'!$L$10:$L$999,0),1)),INDEX('Cycle 6'!E$10:E$999,MATCH($A1241,'Cycle 6'!$L$10:$L$999,0),1)),INDEX('Cycle 7'!E$10:E$999,MATCH($A1241,'Cycle 7'!$L$10:$L$999,0),1)),INDEX('Cycle 8'!E$10:E$999,MATCH($A1241,'Cycle 8'!$L$10:$L$999,0),1)),INDEX('Cycle 9'!E$10:E$999,MATCH($A1241,'Cycle 9'!$L$10:$L$999,0),1)),INDEX('Cycle 10'!E$10:E$999,MATCH($A1241,'Cycle 10'!$L$10:$L$999,0),1)),INDEX('Cycle 11'!E$10:E$999,MATCH($A1241,'Cycle 11'!$L$10:$L$999,0),1)),"")="","",IFERROR(IFERROR(IFERROR(IFERROR(IFERROR(IFERROR(IFERROR(IFERROR(IFERROR(IFERROR(IFERROR(IFERROR(INDEX(Summer!E$10:E$999,MATCH($A1241,Summer!$L$10:$L$999,0),1),INDEX('Cycle 1'!E$10:E$999,MATCH($A1241,'Cycle 1'!$L$10:$L$999,0),1)),INDEX('Cycle 2'!E$10:E$999,MATCH($A1241,'Cycle 2'!$L$10:$L$999,0),1)),INDEX('Cycle 3'!E$10:E$999,MATCH($A1241,'Cycle 3'!$L$10:$L$999,0),1)),INDEX('Cycle 4'!E$10:E$999,MATCH($A1241,'Cycle 4'!$L$10:$L$999,0),1)),INDEX('Cycle 5'!E$10:E$999,MATCH($A1241,'Cycle 5'!$L$10:$L$999,0),1)),INDEX('Cycle 6'!E$10:E$999,MATCH($A1241,'Cycle 6'!$L$10:$L$999,0),1)),INDEX('Cycle 7'!E$10:E$999,MATCH($A1241,'Cycle 7'!$L$10:$L$999,0),1)),INDEX('Cycle 8'!E$10:E$999,MATCH($A1241,'Cycle 8'!$L$10:$L$999,0),1)),INDEX('Cycle 9'!E$10:E$999,MATCH($A1241,'Cycle 9'!$L$10:$L$999,0),1)),INDEX('Cycle 10'!E$10:E$999,MATCH($A1241,'Cycle 10'!$L$10:$L$999,0),1)),INDEX('Cycle 11'!E$10:E$999,MATCH($A1241,'Cycle 11'!$L$10:$L$999,0),1)),""))</f>
        <v/>
      </c>
      <c r="G1241" t="str">
        <f>IF(IFERROR(IFERROR(IFERROR(IFERROR(IFERROR(IFERROR(IFERROR(IFERROR(IFERROR(IFERROR(IFERROR(IFERROR(INDEX(Summer!F$10:F$999,MATCH($A1241,Summer!$L$10:$L$999,0),1),INDEX('Cycle 1'!F$10:F$999,MATCH($A1241,'Cycle 1'!$L$10:$L$999,0),1)),INDEX('Cycle 2'!F$10:F$999,MATCH($A1241,'Cycle 2'!$L$10:$L$999,0),1)),INDEX('Cycle 3'!F$10:F$999,MATCH($A1241,'Cycle 3'!$L$10:$L$999,0),1)),INDEX('Cycle 4'!F$10:F$999,MATCH($A1241,'Cycle 4'!$L$10:$L$999,0),1)),INDEX('Cycle 5'!F$10:F$999,MATCH($A1241,'Cycle 5'!$L$10:$L$999,0),1)),INDEX('Cycle 6'!F$10:F$999,MATCH($A1241,'Cycle 6'!$L$10:$L$999,0),1)),INDEX('Cycle 7'!F$10:F$999,MATCH($A1241,'Cycle 7'!$L$10:$L$999,0),1)),INDEX('Cycle 8'!F$10:F$999,MATCH($A1241,'Cycle 8'!$L$10:$L$999,0),1)),INDEX('Cycle 9'!F$10:F$999,MATCH($A1241,'Cycle 9'!$L$10:$L$999,0),1)),INDEX('Cycle 10'!F$10:F$999,MATCH($A1241,'Cycle 10'!$L$10:$L$999,0),1)),INDEX('Cycle 11'!F$10:F$999,MATCH($A1241,'Cycle 11'!$L$10:$L$999,0),1)),"")="","",IFERROR(IFERROR(IFERROR(IFERROR(IFERROR(IFERROR(IFERROR(IFERROR(IFERROR(IFERROR(IFERROR(IFERROR(INDEX(Summer!F$10:F$999,MATCH($A1241,Summer!$L$10:$L$999,0),1),INDEX('Cycle 1'!F$10:F$999,MATCH($A1241,'Cycle 1'!$L$10:$L$999,0),1)),INDEX('Cycle 2'!F$10:F$999,MATCH($A1241,'Cycle 2'!$L$10:$L$999,0),1)),INDEX('Cycle 3'!F$10:F$999,MATCH($A1241,'Cycle 3'!$L$10:$L$999,0),1)),INDEX('Cycle 4'!F$10:F$999,MATCH($A1241,'Cycle 4'!$L$10:$L$999,0),1)),INDEX('Cycle 5'!F$10:F$999,MATCH($A1241,'Cycle 5'!$L$10:$L$999,0),1)),INDEX('Cycle 6'!F$10:F$999,MATCH($A1241,'Cycle 6'!$L$10:$L$999,0),1)),INDEX('Cycle 7'!F$10:F$999,MATCH($A1241,'Cycle 7'!$L$10:$L$999,0),1)),INDEX('Cycle 8'!F$10:F$999,MATCH($A1241,'Cycle 8'!$L$10:$L$999,0),1)),INDEX('Cycle 9'!F$10:F$999,MATCH($A1241,'Cycle 9'!$L$10:$L$999,0),1)),INDEX('Cycle 10'!F$10:F$999,MATCH($A1241,'Cycle 10'!$L$10:$L$999,0),1)),INDEX('Cycle 11'!F$10:F$999,MATCH($A1241,'Cycle 11'!$L$10:$L$999,0),1)),""))</f>
        <v/>
      </c>
      <c r="H1241" t="str">
        <f>IF(IFERROR(IFERROR(IFERROR(IFERROR(IFERROR(IFERROR(IFERROR(IFERROR(IFERROR(IFERROR(IFERROR(IFERROR(INDEX(Summer!G$10:G$999,MATCH($A1241,Summer!$L$10:$L$999,0),1),INDEX('Cycle 1'!G$10:G$999,MATCH($A1241,'Cycle 1'!$L$10:$L$999,0),1)),INDEX('Cycle 2'!G$10:G$999,MATCH($A1241,'Cycle 2'!$L$10:$L$999,0),1)),INDEX('Cycle 3'!G$10:G$999,MATCH($A1241,'Cycle 3'!$L$10:$L$999,0),1)),INDEX('Cycle 4'!G$10:G$999,MATCH($A1241,'Cycle 4'!$L$10:$L$999,0),1)),INDEX('Cycle 5'!G$10:G$999,MATCH($A1241,'Cycle 5'!$L$10:$L$999,0),1)),INDEX('Cycle 6'!G$10:G$999,MATCH($A1241,'Cycle 6'!$L$10:$L$999,0),1)),INDEX('Cycle 7'!G$10:G$999,MATCH($A1241,'Cycle 7'!$L$10:$L$999,0),1)),INDEX('Cycle 8'!G$10:G$999,MATCH($A1241,'Cycle 8'!$L$10:$L$999,0),1)),INDEX('Cycle 9'!G$10:G$999,MATCH($A1241,'Cycle 9'!$L$10:$L$999,0),1)),INDEX('Cycle 10'!G$10:G$999,MATCH($A1241,'Cycle 10'!$L$10:$L$999,0),1)),INDEX('Cycle 11'!G$10:G$999,MATCH($A1241,'Cycle 11'!$L$10:$L$999,0),1)),"")="","",IFERROR(IFERROR(IFERROR(IFERROR(IFERROR(IFERROR(IFERROR(IFERROR(IFERROR(IFERROR(IFERROR(IFERROR(INDEX(Summer!G$10:G$999,MATCH($A1241,Summer!$L$10:$L$999,0),1),INDEX('Cycle 1'!G$10:G$999,MATCH($A1241,'Cycle 1'!$L$10:$L$999,0),1)),INDEX('Cycle 2'!G$10:G$999,MATCH($A1241,'Cycle 2'!$L$10:$L$999,0),1)),INDEX('Cycle 3'!G$10:G$999,MATCH($A1241,'Cycle 3'!$L$10:$L$999,0),1)),INDEX('Cycle 4'!G$10:G$999,MATCH($A1241,'Cycle 4'!$L$10:$L$999,0),1)),INDEX('Cycle 5'!G$10:G$999,MATCH($A1241,'Cycle 5'!$L$10:$L$999,0),1)),INDEX('Cycle 6'!G$10:G$999,MATCH($A1241,'Cycle 6'!$L$10:$L$999,0),1)),INDEX('Cycle 7'!G$10:G$999,MATCH($A1241,'Cycle 7'!$L$10:$L$999,0),1)),INDEX('Cycle 8'!G$10:G$999,MATCH($A1241,'Cycle 8'!$L$10:$L$999,0),1)),INDEX('Cycle 9'!G$10:G$999,MATCH($A1241,'Cycle 9'!$L$10:$L$999,0),1)),INDEX('Cycle 10'!G$10:G$999,MATCH($A1241,'Cycle 10'!$L$10:$L$999,0),1)),INDEX('Cycle 11'!G$10:G$999,MATCH($A1241,'Cycle 11'!$L$10:$L$999,0),1)),""))</f>
        <v/>
      </c>
      <c r="I1241">
        <f>IFERROR(IF(C1241="",MAX(I$1:I1240),IF(ROW(C$2)=ROW(C1241),1,IF(ISERROR(VLOOKUP(C1241,C$2:C1240,1,FALSE)),MAX(I$1:I1240)+1,MAX(I$1:I1240)))),"")</f>
        <v>0</v>
      </c>
      <c r="J1241" t="str">
        <f t="shared" si="130"/>
        <v/>
      </c>
      <c r="K1241" t="str">
        <f t="shared" si="129"/>
        <v/>
      </c>
      <c r="L1241" t="str">
        <f t="shared" si="129"/>
        <v/>
      </c>
      <c r="M1241" t="str">
        <f t="shared" si="129"/>
        <v/>
      </c>
      <c r="N1241" t="str">
        <f t="shared" si="129"/>
        <v/>
      </c>
      <c r="O1241" t="str">
        <f t="shared" si="129"/>
        <v/>
      </c>
      <c r="P1241" t="str">
        <f t="shared" si="129"/>
        <v/>
      </c>
      <c r="Q1241" t="str">
        <f t="shared" si="129"/>
        <v/>
      </c>
      <c r="R1241" t="str">
        <f t="shared" si="129"/>
        <v/>
      </c>
      <c r="S1241" t="str">
        <f t="shared" si="129"/>
        <v/>
      </c>
      <c r="T1241" t="str">
        <f t="shared" si="129"/>
        <v/>
      </c>
      <c r="U1241" t="str">
        <f t="shared" si="129"/>
        <v/>
      </c>
      <c r="V1241" t="str">
        <f t="shared" si="129"/>
        <v/>
      </c>
      <c r="W1241" t="str">
        <f t="shared" si="131"/>
        <v/>
      </c>
      <c r="X1241">
        <f>IF(OR(H1241="No",H1241=""),0,IF(COUNTIFS(H$2:H1241,"Yes",C$2:C1241,C1241)&gt;1,0,COUNTIFS(H$2:H1241,"Yes",C$2:C1241,C1241)))+IF(X1240=$X$1,0,X1240)</f>
        <v>0</v>
      </c>
    </row>
    <row r="1242" spans="1:24" x14ac:dyDescent="0.3">
      <c r="A1242">
        <f>ROWS($A$2:$A1242)</f>
        <v>1241</v>
      </c>
      <c r="B1242" t="str">
        <f>IF(ISERROR(VLOOKUP(A1242,Summer!L$11:L$500,1,FALSE)),IF(ISERROR(VLOOKUP(A1242,'Cycle 1'!L$11:L$500,1,FALSE)),IF(ISERROR(VLOOKUP(A1242,'Cycle 2'!L$11:L$500,1,FALSE)),IF(ISERROR(VLOOKUP(A1242,'Cycle 3'!L$11:L$500,1,FALSE)),IF(ISERROR(VLOOKUP(A1242,'Cycle 4'!L$11:L$500,1,FALSE)),IF(ISERROR(VLOOKUP(A1242,'Cycle 5'!L$11:L$500,1,FALSE)),IF(ISERROR(VLOOKUP(A1242,'Cycle 6'!L$11:L$500,1,FALSE)),IF(ISERROR(VLOOKUP(A1242,'Cycle 7'!L$11:L$500,1,FALSE)),IF(ISERROR(VLOOKUP(A1242,'Cycle 8'!L$11:L$500,1,FALSE)),IF(ISERROR(VLOOKUP(A1242,'Cycle 9'!L$11:L$500,1,FALSE)),IF(ISERROR(VLOOKUP(A1242,'Cycle 10'!L$11:L$500,1,FALSE)),IF(ISERROR(VLOOKUP(A1242,'Cycle 11'!L$11:L$500,1,FALSE)),"","Cycle 11"),"Cycle 10"),"Cycle 9"),"Cycle 8"),"Cycle 7"),"Cycle 6"),"Cycle 5"),"Cycle 4"),"Cycle 3"),"Cycle 2"),"Cycle 1"),"Summer")</f>
        <v/>
      </c>
      <c r="C1242" t="str">
        <f>IF(IFERROR(IFERROR(IFERROR(IFERROR(IFERROR(IFERROR(IFERROR(IFERROR(IFERROR(IFERROR(IFERROR(IFERROR(INDEX(Summer!B$10:B$999,MATCH($A1242,Summer!$L$10:$L$999,0),1),INDEX('Cycle 1'!B$10:B$999,MATCH($A1242,'Cycle 1'!$L$10:$L$999,0),1)),INDEX('Cycle 2'!B$10:B$999,MATCH($A1242,'Cycle 2'!$L$10:$L$999,0),1)),INDEX('Cycle 3'!B$10:B$999,MATCH($A1242,'Cycle 3'!$L$10:$L$999,0),1)),INDEX('Cycle 4'!B$10:B$999,MATCH($A1242,'Cycle 4'!$L$10:$L$999,0),1)),INDEX('Cycle 5'!B$10:B$999,MATCH($A1242,'Cycle 5'!$L$10:$L$999,0),1)),INDEX('Cycle 6'!B$10:B$999,MATCH($A1242,'Cycle 6'!$L$10:$L$999,0),1)),INDEX('Cycle 7'!B$10:B$999,MATCH($A1242,'Cycle 7'!$L$10:$L$999,0),1)),INDEX('Cycle 8'!B$10:B$999,MATCH($A1242,'Cycle 8'!$L$10:$L$999,0),1)),INDEX('Cycle 9'!B$10:B$999,MATCH($A1242,'Cycle 9'!$L$10:$L$999,0),1)),INDEX('Cycle 10'!B$10:B$999,MATCH($A1242,'Cycle 10'!$L$10:$L$999,0),1)),INDEX('Cycle 11'!B$10:B$999,MATCH($A1242,'Cycle 11'!$L$10:$L$999,0),1)),"")="","",IFERROR(IFERROR(IFERROR(IFERROR(IFERROR(IFERROR(IFERROR(IFERROR(IFERROR(IFERROR(IFERROR(IFERROR(INDEX(Summer!B$10:B$999,MATCH($A1242,Summer!$L$10:$L$999,0),1),INDEX('Cycle 1'!B$10:B$999,MATCH($A1242,'Cycle 1'!$L$10:$L$999,0),1)),INDEX('Cycle 2'!B$10:B$999,MATCH($A1242,'Cycle 2'!$L$10:$L$999,0),1)),INDEX('Cycle 3'!B$10:B$999,MATCH($A1242,'Cycle 3'!$L$10:$L$999,0),1)),INDEX('Cycle 4'!B$10:B$999,MATCH($A1242,'Cycle 4'!$L$10:$L$999,0),1)),INDEX('Cycle 5'!B$10:B$999,MATCH($A1242,'Cycle 5'!$L$10:$L$999,0),1)),INDEX('Cycle 6'!B$10:B$999,MATCH($A1242,'Cycle 6'!$L$10:$L$999,0),1)),INDEX('Cycle 7'!B$10:B$999,MATCH($A1242,'Cycle 7'!$L$10:$L$999,0),1)),INDEX('Cycle 8'!B$10:B$999,MATCH($A1242,'Cycle 8'!$L$10:$L$999,0),1)),INDEX('Cycle 9'!B$10:B$999,MATCH($A1242,'Cycle 9'!$L$10:$L$999,0),1)),INDEX('Cycle 10'!B$10:B$999,MATCH($A1242,'Cycle 10'!$L$10:$L$999,0),1)),INDEX('Cycle 11'!B$10:B$999,MATCH($A1242,'Cycle 11'!$L$10:$L$999,0),1)),""))</f>
        <v/>
      </c>
      <c r="D1242" t="str">
        <f>IF(IFERROR(IFERROR(IFERROR(IFERROR(IFERROR(IFERROR(IFERROR(IFERROR(IFERROR(IFERROR(IFERROR(IFERROR(INDEX(Summer!C$10:C$999,MATCH($A1242,Summer!$L$10:$L$999,0),1),INDEX('Cycle 1'!C$10:C$999,MATCH($A1242,'Cycle 1'!$L$10:$L$999,0),1)),INDEX('Cycle 2'!C$10:C$999,MATCH($A1242,'Cycle 2'!$L$10:$L$999,0),1)),INDEX('Cycle 3'!C$10:C$999,MATCH($A1242,'Cycle 3'!$L$10:$L$999,0),1)),INDEX('Cycle 4'!C$10:C$999,MATCH($A1242,'Cycle 4'!$L$10:$L$999,0),1)),INDEX('Cycle 5'!C$10:C$999,MATCH($A1242,'Cycle 5'!$L$10:$L$999,0),1)),INDEX('Cycle 6'!C$10:C$999,MATCH($A1242,'Cycle 6'!$L$10:$L$999,0),1)),INDEX('Cycle 7'!C$10:C$999,MATCH($A1242,'Cycle 7'!$L$10:$L$999,0),1)),INDEX('Cycle 8'!C$10:C$999,MATCH($A1242,'Cycle 8'!$L$10:$L$999,0),1)),INDEX('Cycle 9'!C$10:C$999,MATCH($A1242,'Cycle 9'!$L$10:$L$999,0),1)),INDEX('Cycle 10'!C$10:C$999,MATCH($A1242,'Cycle 10'!$L$10:$L$999,0),1)),INDEX('Cycle 11'!C$10:C$999,MATCH($A1242,'Cycle 11'!$L$10:$L$999,0),1)),"")="","",IFERROR(IFERROR(IFERROR(IFERROR(IFERROR(IFERROR(IFERROR(IFERROR(IFERROR(IFERROR(IFERROR(IFERROR(INDEX(Summer!C$10:C$999,MATCH($A1242,Summer!$L$10:$L$999,0),1),INDEX('Cycle 1'!C$10:C$999,MATCH($A1242,'Cycle 1'!$L$10:$L$999,0),1)),INDEX('Cycle 2'!C$10:C$999,MATCH($A1242,'Cycle 2'!$L$10:$L$999,0),1)),INDEX('Cycle 3'!C$10:C$999,MATCH($A1242,'Cycle 3'!$L$10:$L$999,0),1)),INDEX('Cycle 4'!C$10:C$999,MATCH($A1242,'Cycle 4'!$L$10:$L$999,0),1)),INDEX('Cycle 5'!C$10:C$999,MATCH($A1242,'Cycle 5'!$L$10:$L$999,0),1)),INDEX('Cycle 6'!C$10:C$999,MATCH($A1242,'Cycle 6'!$L$10:$L$999,0),1)),INDEX('Cycle 7'!C$10:C$999,MATCH($A1242,'Cycle 7'!$L$10:$L$999,0),1)),INDEX('Cycle 8'!C$10:C$999,MATCH($A1242,'Cycle 8'!$L$10:$L$999,0),1)),INDEX('Cycle 9'!C$10:C$999,MATCH($A1242,'Cycle 9'!$L$10:$L$999,0),1)),INDEX('Cycle 10'!C$10:C$999,MATCH($A1242,'Cycle 10'!$L$10:$L$999,0),1)),INDEX('Cycle 11'!C$10:C$999,MATCH($A1242,'Cycle 11'!$L$10:$L$999,0),1)),""))</f>
        <v/>
      </c>
      <c r="E1242" t="str">
        <f>IF(IFERROR(IFERROR(IFERROR(IFERROR(IFERROR(IFERROR(IFERROR(IFERROR(IFERROR(IFERROR(IFERROR(IFERROR(INDEX(Summer!D$10:D$999,MATCH($A1242,Summer!$L$10:$L$999,0),1),INDEX('Cycle 1'!D$10:D$999,MATCH($A1242,'Cycle 1'!$L$10:$L$999,0),1)),INDEX('Cycle 2'!D$10:D$999,MATCH($A1242,'Cycle 2'!$L$10:$L$999,0),1)),INDEX('Cycle 3'!D$10:D$999,MATCH($A1242,'Cycle 3'!$L$10:$L$999,0),1)),INDEX('Cycle 4'!D$10:D$999,MATCH($A1242,'Cycle 4'!$L$10:$L$999,0),1)),INDEX('Cycle 5'!D$10:D$999,MATCH($A1242,'Cycle 5'!$L$10:$L$999,0),1)),INDEX('Cycle 6'!D$10:D$999,MATCH($A1242,'Cycle 6'!$L$10:$L$999,0),1)),INDEX('Cycle 7'!D$10:D$999,MATCH($A1242,'Cycle 7'!$L$10:$L$999,0),1)),INDEX('Cycle 8'!D$10:D$999,MATCH($A1242,'Cycle 8'!$L$10:$L$999,0),1)),INDEX('Cycle 9'!D$10:D$999,MATCH($A1242,'Cycle 9'!$L$10:$L$999,0),1)),INDEX('Cycle 10'!D$10:D$999,MATCH($A1242,'Cycle 10'!$L$10:$L$999,0),1)),INDEX('Cycle 11'!D$10:D$999,MATCH($A1242,'Cycle 11'!$L$10:$L$999,0),1)),"")="","",IFERROR(IFERROR(IFERROR(IFERROR(IFERROR(IFERROR(IFERROR(IFERROR(IFERROR(IFERROR(IFERROR(IFERROR(INDEX(Summer!D$10:D$999,MATCH($A1242,Summer!$L$10:$L$999,0),1),INDEX('Cycle 1'!D$10:D$999,MATCH($A1242,'Cycle 1'!$L$10:$L$999,0),1)),INDEX('Cycle 2'!D$10:D$999,MATCH($A1242,'Cycle 2'!$L$10:$L$999,0),1)),INDEX('Cycle 3'!D$10:D$999,MATCH($A1242,'Cycle 3'!$L$10:$L$999,0),1)),INDEX('Cycle 4'!D$10:D$999,MATCH($A1242,'Cycle 4'!$L$10:$L$999,0),1)),INDEX('Cycle 5'!D$10:D$999,MATCH($A1242,'Cycle 5'!$L$10:$L$999,0),1)),INDEX('Cycle 6'!D$10:D$999,MATCH($A1242,'Cycle 6'!$L$10:$L$999,0),1)),INDEX('Cycle 7'!D$10:D$999,MATCH($A1242,'Cycle 7'!$L$10:$L$999,0),1)),INDEX('Cycle 8'!D$10:D$999,MATCH($A1242,'Cycle 8'!$L$10:$L$999,0),1)),INDEX('Cycle 9'!D$10:D$999,MATCH($A1242,'Cycle 9'!$L$10:$L$999,0),1)),INDEX('Cycle 10'!D$10:D$999,MATCH($A1242,'Cycle 10'!$L$10:$L$999,0),1)),INDEX('Cycle 11'!D$10:D$999,MATCH($A1242,'Cycle 11'!$L$10:$L$999,0),1)),""))</f>
        <v/>
      </c>
      <c r="F1242" t="str">
        <f>IF(IFERROR(IFERROR(IFERROR(IFERROR(IFERROR(IFERROR(IFERROR(IFERROR(IFERROR(IFERROR(IFERROR(IFERROR(INDEX(Summer!E$10:E$999,MATCH($A1242,Summer!$L$10:$L$999,0),1),INDEX('Cycle 1'!E$10:E$999,MATCH($A1242,'Cycle 1'!$L$10:$L$999,0),1)),INDEX('Cycle 2'!E$10:E$999,MATCH($A1242,'Cycle 2'!$L$10:$L$999,0),1)),INDEX('Cycle 3'!E$10:E$999,MATCH($A1242,'Cycle 3'!$L$10:$L$999,0),1)),INDEX('Cycle 4'!E$10:E$999,MATCH($A1242,'Cycle 4'!$L$10:$L$999,0),1)),INDEX('Cycle 5'!E$10:E$999,MATCH($A1242,'Cycle 5'!$L$10:$L$999,0),1)),INDEX('Cycle 6'!E$10:E$999,MATCH($A1242,'Cycle 6'!$L$10:$L$999,0),1)),INDEX('Cycle 7'!E$10:E$999,MATCH($A1242,'Cycle 7'!$L$10:$L$999,0),1)),INDEX('Cycle 8'!E$10:E$999,MATCH($A1242,'Cycle 8'!$L$10:$L$999,0),1)),INDEX('Cycle 9'!E$10:E$999,MATCH($A1242,'Cycle 9'!$L$10:$L$999,0),1)),INDEX('Cycle 10'!E$10:E$999,MATCH($A1242,'Cycle 10'!$L$10:$L$999,0),1)),INDEX('Cycle 11'!E$10:E$999,MATCH($A1242,'Cycle 11'!$L$10:$L$999,0),1)),"")="","",IFERROR(IFERROR(IFERROR(IFERROR(IFERROR(IFERROR(IFERROR(IFERROR(IFERROR(IFERROR(IFERROR(IFERROR(INDEX(Summer!E$10:E$999,MATCH($A1242,Summer!$L$10:$L$999,0),1),INDEX('Cycle 1'!E$10:E$999,MATCH($A1242,'Cycle 1'!$L$10:$L$999,0),1)),INDEX('Cycle 2'!E$10:E$999,MATCH($A1242,'Cycle 2'!$L$10:$L$999,0),1)),INDEX('Cycle 3'!E$10:E$999,MATCH($A1242,'Cycle 3'!$L$10:$L$999,0),1)),INDEX('Cycle 4'!E$10:E$999,MATCH($A1242,'Cycle 4'!$L$10:$L$999,0),1)),INDEX('Cycle 5'!E$10:E$999,MATCH($A1242,'Cycle 5'!$L$10:$L$999,0),1)),INDEX('Cycle 6'!E$10:E$999,MATCH($A1242,'Cycle 6'!$L$10:$L$999,0),1)),INDEX('Cycle 7'!E$10:E$999,MATCH($A1242,'Cycle 7'!$L$10:$L$999,0),1)),INDEX('Cycle 8'!E$10:E$999,MATCH($A1242,'Cycle 8'!$L$10:$L$999,0),1)),INDEX('Cycle 9'!E$10:E$999,MATCH($A1242,'Cycle 9'!$L$10:$L$999,0),1)),INDEX('Cycle 10'!E$10:E$999,MATCH($A1242,'Cycle 10'!$L$10:$L$999,0),1)),INDEX('Cycle 11'!E$10:E$999,MATCH($A1242,'Cycle 11'!$L$10:$L$999,0),1)),""))</f>
        <v/>
      </c>
      <c r="G1242" t="str">
        <f>IF(IFERROR(IFERROR(IFERROR(IFERROR(IFERROR(IFERROR(IFERROR(IFERROR(IFERROR(IFERROR(IFERROR(IFERROR(INDEX(Summer!F$10:F$999,MATCH($A1242,Summer!$L$10:$L$999,0),1),INDEX('Cycle 1'!F$10:F$999,MATCH($A1242,'Cycle 1'!$L$10:$L$999,0),1)),INDEX('Cycle 2'!F$10:F$999,MATCH($A1242,'Cycle 2'!$L$10:$L$999,0),1)),INDEX('Cycle 3'!F$10:F$999,MATCH($A1242,'Cycle 3'!$L$10:$L$999,0),1)),INDEX('Cycle 4'!F$10:F$999,MATCH($A1242,'Cycle 4'!$L$10:$L$999,0),1)),INDEX('Cycle 5'!F$10:F$999,MATCH($A1242,'Cycle 5'!$L$10:$L$999,0),1)),INDEX('Cycle 6'!F$10:F$999,MATCH($A1242,'Cycle 6'!$L$10:$L$999,0),1)),INDEX('Cycle 7'!F$10:F$999,MATCH($A1242,'Cycle 7'!$L$10:$L$999,0),1)),INDEX('Cycle 8'!F$10:F$999,MATCH($A1242,'Cycle 8'!$L$10:$L$999,0),1)),INDEX('Cycle 9'!F$10:F$999,MATCH($A1242,'Cycle 9'!$L$10:$L$999,0),1)),INDEX('Cycle 10'!F$10:F$999,MATCH($A1242,'Cycle 10'!$L$10:$L$999,0),1)),INDEX('Cycle 11'!F$10:F$999,MATCH($A1242,'Cycle 11'!$L$10:$L$999,0),1)),"")="","",IFERROR(IFERROR(IFERROR(IFERROR(IFERROR(IFERROR(IFERROR(IFERROR(IFERROR(IFERROR(IFERROR(IFERROR(INDEX(Summer!F$10:F$999,MATCH($A1242,Summer!$L$10:$L$999,0),1),INDEX('Cycle 1'!F$10:F$999,MATCH($A1242,'Cycle 1'!$L$10:$L$999,0),1)),INDEX('Cycle 2'!F$10:F$999,MATCH($A1242,'Cycle 2'!$L$10:$L$999,0),1)),INDEX('Cycle 3'!F$10:F$999,MATCH($A1242,'Cycle 3'!$L$10:$L$999,0),1)),INDEX('Cycle 4'!F$10:F$999,MATCH($A1242,'Cycle 4'!$L$10:$L$999,0),1)),INDEX('Cycle 5'!F$10:F$999,MATCH($A1242,'Cycle 5'!$L$10:$L$999,0),1)),INDEX('Cycle 6'!F$10:F$999,MATCH($A1242,'Cycle 6'!$L$10:$L$999,0),1)),INDEX('Cycle 7'!F$10:F$999,MATCH($A1242,'Cycle 7'!$L$10:$L$999,0),1)),INDEX('Cycle 8'!F$10:F$999,MATCH($A1242,'Cycle 8'!$L$10:$L$999,0),1)),INDEX('Cycle 9'!F$10:F$999,MATCH($A1242,'Cycle 9'!$L$10:$L$999,0),1)),INDEX('Cycle 10'!F$10:F$999,MATCH($A1242,'Cycle 10'!$L$10:$L$999,0),1)),INDEX('Cycle 11'!F$10:F$999,MATCH($A1242,'Cycle 11'!$L$10:$L$999,0),1)),""))</f>
        <v/>
      </c>
      <c r="H1242" t="str">
        <f>IF(IFERROR(IFERROR(IFERROR(IFERROR(IFERROR(IFERROR(IFERROR(IFERROR(IFERROR(IFERROR(IFERROR(IFERROR(INDEX(Summer!G$10:G$999,MATCH($A1242,Summer!$L$10:$L$999,0),1),INDEX('Cycle 1'!G$10:G$999,MATCH($A1242,'Cycle 1'!$L$10:$L$999,0),1)),INDEX('Cycle 2'!G$10:G$999,MATCH($A1242,'Cycle 2'!$L$10:$L$999,0),1)),INDEX('Cycle 3'!G$10:G$999,MATCH($A1242,'Cycle 3'!$L$10:$L$999,0),1)),INDEX('Cycle 4'!G$10:G$999,MATCH($A1242,'Cycle 4'!$L$10:$L$999,0),1)),INDEX('Cycle 5'!G$10:G$999,MATCH($A1242,'Cycle 5'!$L$10:$L$999,0),1)),INDEX('Cycle 6'!G$10:G$999,MATCH($A1242,'Cycle 6'!$L$10:$L$999,0),1)),INDEX('Cycle 7'!G$10:G$999,MATCH($A1242,'Cycle 7'!$L$10:$L$999,0),1)),INDEX('Cycle 8'!G$10:G$999,MATCH($A1242,'Cycle 8'!$L$10:$L$999,0),1)),INDEX('Cycle 9'!G$10:G$999,MATCH($A1242,'Cycle 9'!$L$10:$L$999,0),1)),INDEX('Cycle 10'!G$10:G$999,MATCH($A1242,'Cycle 10'!$L$10:$L$999,0),1)),INDEX('Cycle 11'!G$10:G$999,MATCH($A1242,'Cycle 11'!$L$10:$L$999,0),1)),"")="","",IFERROR(IFERROR(IFERROR(IFERROR(IFERROR(IFERROR(IFERROR(IFERROR(IFERROR(IFERROR(IFERROR(IFERROR(INDEX(Summer!G$10:G$999,MATCH($A1242,Summer!$L$10:$L$999,0),1),INDEX('Cycle 1'!G$10:G$999,MATCH($A1242,'Cycle 1'!$L$10:$L$999,0),1)),INDEX('Cycle 2'!G$10:G$999,MATCH($A1242,'Cycle 2'!$L$10:$L$999,0),1)),INDEX('Cycle 3'!G$10:G$999,MATCH($A1242,'Cycle 3'!$L$10:$L$999,0),1)),INDEX('Cycle 4'!G$10:G$999,MATCH($A1242,'Cycle 4'!$L$10:$L$999,0),1)),INDEX('Cycle 5'!G$10:G$999,MATCH($A1242,'Cycle 5'!$L$10:$L$999,0),1)),INDEX('Cycle 6'!G$10:G$999,MATCH($A1242,'Cycle 6'!$L$10:$L$999,0),1)),INDEX('Cycle 7'!G$10:G$999,MATCH($A1242,'Cycle 7'!$L$10:$L$999,0),1)),INDEX('Cycle 8'!G$10:G$999,MATCH($A1242,'Cycle 8'!$L$10:$L$999,0),1)),INDEX('Cycle 9'!G$10:G$999,MATCH($A1242,'Cycle 9'!$L$10:$L$999,0),1)),INDEX('Cycle 10'!G$10:G$999,MATCH($A1242,'Cycle 10'!$L$10:$L$999,0),1)),INDEX('Cycle 11'!G$10:G$999,MATCH($A1242,'Cycle 11'!$L$10:$L$999,0),1)),""))</f>
        <v/>
      </c>
      <c r="I1242">
        <f>IFERROR(IF(C1242="",MAX(I$1:I1241),IF(ROW(C$2)=ROW(C1242),1,IF(ISERROR(VLOOKUP(C1242,C$2:C1241,1,FALSE)),MAX(I$1:I1241)+1,MAX(I$1:I1241)))),"")</f>
        <v>0</v>
      </c>
      <c r="J1242" t="str">
        <f t="shared" si="130"/>
        <v/>
      </c>
      <c r="K1242" t="str">
        <f t="shared" si="129"/>
        <v/>
      </c>
      <c r="L1242" t="str">
        <f t="shared" si="129"/>
        <v/>
      </c>
      <c r="M1242" t="str">
        <f t="shared" si="129"/>
        <v/>
      </c>
      <c r="N1242" t="str">
        <f t="shared" si="129"/>
        <v/>
      </c>
      <c r="O1242" t="str">
        <f t="shared" si="129"/>
        <v/>
      </c>
      <c r="P1242" t="str">
        <f t="shared" si="129"/>
        <v/>
      </c>
      <c r="Q1242" t="str">
        <f t="shared" si="129"/>
        <v/>
      </c>
      <c r="R1242" t="str">
        <f t="shared" si="129"/>
        <v/>
      </c>
      <c r="S1242" t="str">
        <f t="shared" si="129"/>
        <v/>
      </c>
      <c r="T1242" t="str">
        <f t="shared" si="129"/>
        <v/>
      </c>
      <c r="U1242" t="str">
        <f t="shared" si="129"/>
        <v/>
      </c>
      <c r="V1242" t="str">
        <f t="shared" si="129"/>
        <v/>
      </c>
      <c r="W1242" t="str">
        <f t="shared" si="131"/>
        <v/>
      </c>
      <c r="X1242">
        <f>IF(OR(H1242="No",H1242=""),0,IF(COUNTIFS(H$2:H1242,"Yes",C$2:C1242,C1242)&gt;1,0,COUNTIFS(H$2:H1242,"Yes",C$2:C1242,C1242)))+IF(X1241=$X$1,0,X1241)</f>
        <v>0</v>
      </c>
    </row>
    <row r="1243" spans="1:24" x14ac:dyDescent="0.3">
      <c r="A1243">
        <f>ROWS($A$2:$A1243)</f>
        <v>1242</v>
      </c>
      <c r="B1243" t="str">
        <f>IF(ISERROR(VLOOKUP(A1243,Summer!L$11:L$500,1,FALSE)),IF(ISERROR(VLOOKUP(A1243,'Cycle 1'!L$11:L$500,1,FALSE)),IF(ISERROR(VLOOKUP(A1243,'Cycle 2'!L$11:L$500,1,FALSE)),IF(ISERROR(VLOOKUP(A1243,'Cycle 3'!L$11:L$500,1,FALSE)),IF(ISERROR(VLOOKUP(A1243,'Cycle 4'!L$11:L$500,1,FALSE)),IF(ISERROR(VLOOKUP(A1243,'Cycle 5'!L$11:L$500,1,FALSE)),IF(ISERROR(VLOOKUP(A1243,'Cycle 6'!L$11:L$500,1,FALSE)),IF(ISERROR(VLOOKUP(A1243,'Cycle 7'!L$11:L$500,1,FALSE)),IF(ISERROR(VLOOKUP(A1243,'Cycle 8'!L$11:L$500,1,FALSE)),IF(ISERROR(VLOOKUP(A1243,'Cycle 9'!L$11:L$500,1,FALSE)),IF(ISERROR(VLOOKUP(A1243,'Cycle 10'!L$11:L$500,1,FALSE)),IF(ISERROR(VLOOKUP(A1243,'Cycle 11'!L$11:L$500,1,FALSE)),"","Cycle 11"),"Cycle 10"),"Cycle 9"),"Cycle 8"),"Cycle 7"),"Cycle 6"),"Cycle 5"),"Cycle 4"),"Cycle 3"),"Cycle 2"),"Cycle 1"),"Summer")</f>
        <v/>
      </c>
      <c r="C1243" t="str">
        <f>IF(IFERROR(IFERROR(IFERROR(IFERROR(IFERROR(IFERROR(IFERROR(IFERROR(IFERROR(IFERROR(IFERROR(IFERROR(INDEX(Summer!B$10:B$999,MATCH($A1243,Summer!$L$10:$L$999,0),1),INDEX('Cycle 1'!B$10:B$999,MATCH($A1243,'Cycle 1'!$L$10:$L$999,0),1)),INDEX('Cycle 2'!B$10:B$999,MATCH($A1243,'Cycle 2'!$L$10:$L$999,0),1)),INDEX('Cycle 3'!B$10:B$999,MATCH($A1243,'Cycle 3'!$L$10:$L$999,0),1)),INDEX('Cycle 4'!B$10:B$999,MATCH($A1243,'Cycle 4'!$L$10:$L$999,0),1)),INDEX('Cycle 5'!B$10:B$999,MATCH($A1243,'Cycle 5'!$L$10:$L$999,0),1)),INDEX('Cycle 6'!B$10:B$999,MATCH($A1243,'Cycle 6'!$L$10:$L$999,0),1)),INDEX('Cycle 7'!B$10:B$999,MATCH($A1243,'Cycle 7'!$L$10:$L$999,0),1)),INDEX('Cycle 8'!B$10:B$999,MATCH($A1243,'Cycle 8'!$L$10:$L$999,0),1)),INDEX('Cycle 9'!B$10:B$999,MATCH($A1243,'Cycle 9'!$L$10:$L$999,0),1)),INDEX('Cycle 10'!B$10:B$999,MATCH($A1243,'Cycle 10'!$L$10:$L$999,0),1)),INDEX('Cycle 11'!B$10:B$999,MATCH($A1243,'Cycle 11'!$L$10:$L$999,0),1)),"")="","",IFERROR(IFERROR(IFERROR(IFERROR(IFERROR(IFERROR(IFERROR(IFERROR(IFERROR(IFERROR(IFERROR(IFERROR(INDEX(Summer!B$10:B$999,MATCH($A1243,Summer!$L$10:$L$999,0),1),INDEX('Cycle 1'!B$10:B$999,MATCH($A1243,'Cycle 1'!$L$10:$L$999,0),1)),INDEX('Cycle 2'!B$10:B$999,MATCH($A1243,'Cycle 2'!$L$10:$L$999,0),1)),INDEX('Cycle 3'!B$10:B$999,MATCH($A1243,'Cycle 3'!$L$10:$L$999,0),1)),INDEX('Cycle 4'!B$10:B$999,MATCH($A1243,'Cycle 4'!$L$10:$L$999,0),1)),INDEX('Cycle 5'!B$10:B$999,MATCH($A1243,'Cycle 5'!$L$10:$L$999,0),1)),INDEX('Cycle 6'!B$10:B$999,MATCH($A1243,'Cycle 6'!$L$10:$L$999,0),1)),INDEX('Cycle 7'!B$10:B$999,MATCH($A1243,'Cycle 7'!$L$10:$L$999,0),1)),INDEX('Cycle 8'!B$10:B$999,MATCH($A1243,'Cycle 8'!$L$10:$L$999,0),1)),INDEX('Cycle 9'!B$10:B$999,MATCH($A1243,'Cycle 9'!$L$10:$L$999,0),1)),INDEX('Cycle 10'!B$10:B$999,MATCH($A1243,'Cycle 10'!$L$10:$L$999,0),1)),INDEX('Cycle 11'!B$10:B$999,MATCH($A1243,'Cycle 11'!$L$10:$L$999,0),1)),""))</f>
        <v/>
      </c>
      <c r="D1243" t="str">
        <f>IF(IFERROR(IFERROR(IFERROR(IFERROR(IFERROR(IFERROR(IFERROR(IFERROR(IFERROR(IFERROR(IFERROR(IFERROR(INDEX(Summer!C$10:C$999,MATCH($A1243,Summer!$L$10:$L$999,0),1),INDEX('Cycle 1'!C$10:C$999,MATCH($A1243,'Cycle 1'!$L$10:$L$999,0),1)),INDEX('Cycle 2'!C$10:C$999,MATCH($A1243,'Cycle 2'!$L$10:$L$999,0),1)),INDEX('Cycle 3'!C$10:C$999,MATCH($A1243,'Cycle 3'!$L$10:$L$999,0),1)),INDEX('Cycle 4'!C$10:C$999,MATCH($A1243,'Cycle 4'!$L$10:$L$999,0),1)),INDEX('Cycle 5'!C$10:C$999,MATCH($A1243,'Cycle 5'!$L$10:$L$999,0),1)),INDEX('Cycle 6'!C$10:C$999,MATCH($A1243,'Cycle 6'!$L$10:$L$999,0),1)),INDEX('Cycle 7'!C$10:C$999,MATCH($A1243,'Cycle 7'!$L$10:$L$999,0),1)),INDEX('Cycle 8'!C$10:C$999,MATCH($A1243,'Cycle 8'!$L$10:$L$999,0),1)),INDEX('Cycle 9'!C$10:C$999,MATCH($A1243,'Cycle 9'!$L$10:$L$999,0),1)),INDEX('Cycle 10'!C$10:C$999,MATCH($A1243,'Cycle 10'!$L$10:$L$999,0),1)),INDEX('Cycle 11'!C$10:C$999,MATCH($A1243,'Cycle 11'!$L$10:$L$999,0),1)),"")="","",IFERROR(IFERROR(IFERROR(IFERROR(IFERROR(IFERROR(IFERROR(IFERROR(IFERROR(IFERROR(IFERROR(IFERROR(INDEX(Summer!C$10:C$999,MATCH($A1243,Summer!$L$10:$L$999,0),1),INDEX('Cycle 1'!C$10:C$999,MATCH($A1243,'Cycle 1'!$L$10:$L$999,0),1)),INDEX('Cycle 2'!C$10:C$999,MATCH($A1243,'Cycle 2'!$L$10:$L$999,0),1)),INDEX('Cycle 3'!C$10:C$999,MATCH($A1243,'Cycle 3'!$L$10:$L$999,0),1)),INDEX('Cycle 4'!C$10:C$999,MATCH($A1243,'Cycle 4'!$L$10:$L$999,0),1)),INDEX('Cycle 5'!C$10:C$999,MATCH($A1243,'Cycle 5'!$L$10:$L$999,0),1)),INDEX('Cycle 6'!C$10:C$999,MATCH($A1243,'Cycle 6'!$L$10:$L$999,0),1)),INDEX('Cycle 7'!C$10:C$999,MATCH($A1243,'Cycle 7'!$L$10:$L$999,0),1)),INDEX('Cycle 8'!C$10:C$999,MATCH($A1243,'Cycle 8'!$L$10:$L$999,0),1)),INDEX('Cycle 9'!C$10:C$999,MATCH($A1243,'Cycle 9'!$L$10:$L$999,0),1)),INDEX('Cycle 10'!C$10:C$999,MATCH($A1243,'Cycle 10'!$L$10:$L$999,0),1)),INDEX('Cycle 11'!C$10:C$999,MATCH($A1243,'Cycle 11'!$L$10:$L$999,0),1)),""))</f>
        <v/>
      </c>
      <c r="E1243" t="str">
        <f>IF(IFERROR(IFERROR(IFERROR(IFERROR(IFERROR(IFERROR(IFERROR(IFERROR(IFERROR(IFERROR(IFERROR(IFERROR(INDEX(Summer!D$10:D$999,MATCH($A1243,Summer!$L$10:$L$999,0),1),INDEX('Cycle 1'!D$10:D$999,MATCH($A1243,'Cycle 1'!$L$10:$L$999,0),1)),INDEX('Cycle 2'!D$10:D$999,MATCH($A1243,'Cycle 2'!$L$10:$L$999,0),1)),INDEX('Cycle 3'!D$10:D$999,MATCH($A1243,'Cycle 3'!$L$10:$L$999,0),1)),INDEX('Cycle 4'!D$10:D$999,MATCH($A1243,'Cycle 4'!$L$10:$L$999,0),1)),INDEX('Cycle 5'!D$10:D$999,MATCH($A1243,'Cycle 5'!$L$10:$L$999,0),1)),INDEX('Cycle 6'!D$10:D$999,MATCH($A1243,'Cycle 6'!$L$10:$L$999,0),1)),INDEX('Cycle 7'!D$10:D$999,MATCH($A1243,'Cycle 7'!$L$10:$L$999,0),1)),INDEX('Cycle 8'!D$10:D$999,MATCH($A1243,'Cycle 8'!$L$10:$L$999,0),1)),INDEX('Cycle 9'!D$10:D$999,MATCH($A1243,'Cycle 9'!$L$10:$L$999,0),1)),INDEX('Cycle 10'!D$10:D$999,MATCH($A1243,'Cycle 10'!$L$10:$L$999,0),1)),INDEX('Cycle 11'!D$10:D$999,MATCH($A1243,'Cycle 11'!$L$10:$L$999,0),1)),"")="","",IFERROR(IFERROR(IFERROR(IFERROR(IFERROR(IFERROR(IFERROR(IFERROR(IFERROR(IFERROR(IFERROR(IFERROR(INDEX(Summer!D$10:D$999,MATCH($A1243,Summer!$L$10:$L$999,0),1),INDEX('Cycle 1'!D$10:D$999,MATCH($A1243,'Cycle 1'!$L$10:$L$999,0),1)),INDEX('Cycle 2'!D$10:D$999,MATCH($A1243,'Cycle 2'!$L$10:$L$999,0),1)),INDEX('Cycle 3'!D$10:D$999,MATCH($A1243,'Cycle 3'!$L$10:$L$999,0),1)),INDEX('Cycle 4'!D$10:D$999,MATCH($A1243,'Cycle 4'!$L$10:$L$999,0),1)),INDEX('Cycle 5'!D$10:D$999,MATCH($A1243,'Cycle 5'!$L$10:$L$999,0),1)),INDEX('Cycle 6'!D$10:D$999,MATCH($A1243,'Cycle 6'!$L$10:$L$999,0),1)),INDEX('Cycle 7'!D$10:D$999,MATCH($A1243,'Cycle 7'!$L$10:$L$999,0),1)),INDEX('Cycle 8'!D$10:D$999,MATCH($A1243,'Cycle 8'!$L$10:$L$999,0),1)),INDEX('Cycle 9'!D$10:D$999,MATCH($A1243,'Cycle 9'!$L$10:$L$999,0),1)),INDEX('Cycle 10'!D$10:D$999,MATCH($A1243,'Cycle 10'!$L$10:$L$999,0),1)),INDEX('Cycle 11'!D$10:D$999,MATCH($A1243,'Cycle 11'!$L$10:$L$999,0),1)),""))</f>
        <v/>
      </c>
      <c r="F1243" t="str">
        <f>IF(IFERROR(IFERROR(IFERROR(IFERROR(IFERROR(IFERROR(IFERROR(IFERROR(IFERROR(IFERROR(IFERROR(IFERROR(INDEX(Summer!E$10:E$999,MATCH($A1243,Summer!$L$10:$L$999,0),1),INDEX('Cycle 1'!E$10:E$999,MATCH($A1243,'Cycle 1'!$L$10:$L$999,0),1)),INDEX('Cycle 2'!E$10:E$999,MATCH($A1243,'Cycle 2'!$L$10:$L$999,0),1)),INDEX('Cycle 3'!E$10:E$999,MATCH($A1243,'Cycle 3'!$L$10:$L$999,0),1)),INDEX('Cycle 4'!E$10:E$999,MATCH($A1243,'Cycle 4'!$L$10:$L$999,0),1)),INDEX('Cycle 5'!E$10:E$999,MATCH($A1243,'Cycle 5'!$L$10:$L$999,0),1)),INDEX('Cycle 6'!E$10:E$999,MATCH($A1243,'Cycle 6'!$L$10:$L$999,0),1)),INDEX('Cycle 7'!E$10:E$999,MATCH($A1243,'Cycle 7'!$L$10:$L$999,0),1)),INDEX('Cycle 8'!E$10:E$999,MATCH($A1243,'Cycle 8'!$L$10:$L$999,0),1)),INDEX('Cycle 9'!E$10:E$999,MATCH($A1243,'Cycle 9'!$L$10:$L$999,0),1)),INDEX('Cycle 10'!E$10:E$999,MATCH($A1243,'Cycle 10'!$L$10:$L$999,0),1)),INDEX('Cycle 11'!E$10:E$999,MATCH($A1243,'Cycle 11'!$L$10:$L$999,0),1)),"")="","",IFERROR(IFERROR(IFERROR(IFERROR(IFERROR(IFERROR(IFERROR(IFERROR(IFERROR(IFERROR(IFERROR(IFERROR(INDEX(Summer!E$10:E$999,MATCH($A1243,Summer!$L$10:$L$999,0),1),INDEX('Cycle 1'!E$10:E$999,MATCH($A1243,'Cycle 1'!$L$10:$L$999,0),1)),INDEX('Cycle 2'!E$10:E$999,MATCH($A1243,'Cycle 2'!$L$10:$L$999,0),1)),INDEX('Cycle 3'!E$10:E$999,MATCH($A1243,'Cycle 3'!$L$10:$L$999,0),1)),INDEX('Cycle 4'!E$10:E$999,MATCH($A1243,'Cycle 4'!$L$10:$L$999,0),1)),INDEX('Cycle 5'!E$10:E$999,MATCH($A1243,'Cycle 5'!$L$10:$L$999,0),1)),INDEX('Cycle 6'!E$10:E$999,MATCH($A1243,'Cycle 6'!$L$10:$L$999,0),1)),INDEX('Cycle 7'!E$10:E$999,MATCH($A1243,'Cycle 7'!$L$10:$L$999,0),1)),INDEX('Cycle 8'!E$10:E$999,MATCH($A1243,'Cycle 8'!$L$10:$L$999,0),1)),INDEX('Cycle 9'!E$10:E$999,MATCH($A1243,'Cycle 9'!$L$10:$L$999,0),1)),INDEX('Cycle 10'!E$10:E$999,MATCH($A1243,'Cycle 10'!$L$10:$L$999,0),1)),INDEX('Cycle 11'!E$10:E$999,MATCH($A1243,'Cycle 11'!$L$10:$L$999,0),1)),""))</f>
        <v/>
      </c>
      <c r="G1243" t="str">
        <f>IF(IFERROR(IFERROR(IFERROR(IFERROR(IFERROR(IFERROR(IFERROR(IFERROR(IFERROR(IFERROR(IFERROR(IFERROR(INDEX(Summer!F$10:F$999,MATCH($A1243,Summer!$L$10:$L$999,0),1),INDEX('Cycle 1'!F$10:F$999,MATCH($A1243,'Cycle 1'!$L$10:$L$999,0),1)),INDEX('Cycle 2'!F$10:F$999,MATCH($A1243,'Cycle 2'!$L$10:$L$999,0),1)),INDEX('Cycle 3'!F$10:F$999,MATCH($A1243,'Cycle 3'!$L$10:$L$999,0),1)),INDEX('Cycle 4'!F$10:F$999,MATCH($A1243,'Cycle 4'!$L$10:$L$999,0),1)),INDEX('Cycle 5'!F$10:F$999,MATCH($A1243,'Cycle 5'!$L$10:$L$999,0),1)),INDEX('Cycle 6'!F$10:F$999,MATCH($A1243,'Cycle 6'!$L$10:$L$999,0),1)),INDEX('Cycle 7'!F$10:F$999,MATCH($A1243,'Cycle 7'!$L$10:$L$999,0),1)),INDEX('Cycle 8'!F$10:F$999,MATCH($A1243,'Cycle 8'!$L$10:$L$999,0),1)),INDEX('Cycle 9'!F$10:F$999,MATCH($A1243,'Cycle 9'!$L$10:$L$999,0),1)),INDEX('Cycle 10'!F$10:F$999,MATCH($A1243,'Cycle 10'!$L$10:$L$999,0),1)),INDEX('Cycle 11'!F$10:F$999,MATCH($A1243,'Cycle 11'!$L$10:$L$999,0),1)),"")="","",IFERROR(IFERROR(IFERROR(IFERROR(IFERROR(IFERROR(IFERROR(IFERROR(IFERROR(IFERROR(IFERROR(IFERROR(INDEX(Summer!F$10:F$999,MATCH($A1243,Summer!$L$10:$L$999,0),1),INDEX('Cycle 1'!F$10:F$999,MATCH($A1243,'Cycle 1'!$L$10:$L$999,0),1)),INDEX('Cycle 2'!F$10:F$999,MATCH($A1243,'Cycle 2'!$L$10:$L$999,0),1)),INDEX('Cycle 3'!F$10:F$999,MATCH($A1243,'Cycle 3'!$L$10:$L$999,0),1)),INDEX('Cycle 4'!F$10:F$999,MATCH($A1243,'Cycle 4'!$L$10:$L$999,0),1)),INDEX('Cycle 5'!F$10:F$999,MATCH($A1243,'Cycle 5'!$L$10:$L$999,0),1)),INDEX('Cycle 6'!F$10:F$999,MATCH($A1243,'Cycle 6'!$L$10:$L$999,0),1)),INDEX('Cycle 7'!F$10:F$999,MATCH($A1243,'Cycle 7'!$L$10:$L$999,0),1)),INDEX('Cycle 8'!F$10:F$999,MATCH($A1243,'Cycle 8'!$L$10:$L$999,0),1)),INDEX('Cycle 9'!F$10:F$999,MATCH($A1243,'Cycle 9'!$L$10:$L$999,0),1)),INDEX('Cycle 10'!F$10:F$999,MATCH($A1243,'Cycle 10'!$L$10:$L$999,0),1)),INDEX('Cycle 11'!F$10:F$999,MATCH($A1243,'Cycle 11'!$L$10:$L$999,0),1)),""))</f>
        <v/>
      </c>
      <c r="H1243" t="str">
        <f>IF(IFERROR(IFERROR(IFERROR(IFERROR(IFERROR(IFERROR(IFERROR(IFERROR(IFERROR(IFERROR(IFERROR(IFERROR(INDEX(Summer!G$10:G$999,MATCH($A1243,Summer!$L$10:$L$999,0),1),INDEX('Cycle 1'!G$10:G$999,MATCH($A1243,'Cycle 1'!$L$10:$L$999,0),1)),INDEX('Cycle 2'!G$10:G$999,MATCH($A1243,'Cycle 2'!$L$10:$L$999,0),1)),INDEX('Cycle 3'!G$10:G$999,MATCH($A1243,'Cycle 3'!$L$10:$L$999,0),1)),INDEX('Cycle 4'!G$10:G$999,MATCH($A1243,'Cycle 4'!$L$10:$L$999,0),1)),INDEX('Cycle 5'!G$10:G$999,MATCH($A1243,'Cycle 5'!$L$10:$L$999,0),1)),INDEX('Cycle 6'!G$10:G$999,MATCH($A1243,'Cycle 6'!$L$10:$L$999,0),1)),INDEX('Cycle 7'!G$10:G$999,MATCH($A1243,'Cycle 7'!$L$10:$L$999,0),1)),INDEX('Cycle 8'!G$10:G$999,MATCH($A1243,'Cycle 8'!$L$10:$L$999,0),1)),INDEX('Cycle 9'!G$10:G$999,MATCH($A1243,'Cycle 9'!$L$10:$L$999,0),1)),INDEX('Cycle 10'!G$10:G$999,MATCH($A1243,'Cycle 10'!$L$10:$L$999,0),1)),INDEX('Cycle 11'!G$10:G$999,MATCH($A1243,'Cycle 11'!$L$10:$L$999,0),1)),"")="","",IFERROR(IFERROR(IFERROR(IFERROR(IFERROR(IFERROR(IFERROR(IFERROR(IFERROR(IFERROR(IFERROR(IFERROR(INDEX(Summer!G$10:G$999,MATCH($A1243,Summer!$L$10:$L$999,0),1),INDEX('Cycle 1'!G$10:G$999,MATCH($A1243,'Cycle 1'!$L$10:$L$999,0),1)),INDEX('Cycle 2'!G$10:G$999,MATCH($A1243,'Cycle 2'!$L$10:$L$999,0),1)),INDEX('Cycle 3'!G$10:G$999,MATCH($A1243,'Cycle 3'!$L$10:$L$999,0),1)),INDEX('Cycle 4'!G$10:G$999,MATCH($A1243,'Cycle 4'!$L$10:$L$999,0),1)),INDEX('Cycle 5'!G$10:G$999,MATCH($A1243,'Cycle 5'!$L$10:$L$999,0),1)),INDEX('Cycle 6'!G$10:G$999,MATCH($A1243,'Cycle 6'!$L$10:$L$999,0),1)),INDEX('Cycle 7'!G$10:G$999,MATCH($A1243,'Cycle 7'!$L$10:$L$999,0),1)),INDEX('Cycle 8'!G$10:G$999,MATCH($A1243,'Cycle 8'!$L$10:$L$999,0),1)),INDEX('Cycle 9'!G$10:G$999,MATCH($A1243,'Cycle 9'!$L$10:$L$999,0),1)),INDEX('Cycle 10'!G$10:G$999,MATCH($A1243,'Cycle 10'!$L$10:$L$999,0),1)),INDEX('Cycle 11'!G$10:G$999,MATCH($A1243,'Cycle 11'!$L$10:$L$999,0),1)),""))</f>
        <v/>
      </c>
      <c r="I1243">
        <f>IFERROR(IF(C1243="",MAX(I$1:I1242),IF(ROW(C$2)=ROW(C1243),1,IF(ISERROR(VLOOKUP(C1243,C$2:C1242,1,FALSE)),MAX(I$1:I1242)+1,MAX(I$1:I1242)))),"")</f>
        <v>0</v>
      </c>
      <c r="J1243" t="str">
        <f t="shared" si="130"/>
        <v/>
      </c>
      <c r="K1243" t="str">
        <f t="shared" si="129"/>
        <v/>
      </c>
      <c r="L1243" t="str">
        <f t="shared" si="129"/>
        <v/>
      </c>
      <c r="M1243" t="str">
        <f t="shared" si="129"/>
        <v/>
      </c>
      <c r="N1243" t="str">
        <f t="shared" si="129"/>
        <v/>
      </c>
      <c r="O1243" t="str">
        <f t="shared" si="129"/>
        <v/>
      </c>
      <c r="P1243" t="str">
        <f t="shared" si="129"/>
        <v/>
      </c>
      <c r="Q1243" t="str">
        <f t="shared" si="129"/>
        <v/>
      </c>
      <c r="R1243" t="str">
        <f t="shared" si="129"/>
        <v/>
      </c>
      <c r="S1243" t="str">
        <f t="shared" si="129"/>
        <v/>
      </c>
      <c r="T1243" t="str">
        <f t="shared" si="129"/>
        <v/>
      </c>
      <c r="U1243" t="str">
        <f t="shared" si="129"/>
        <v/>
      </c>
      <c r="V1243" t="str">
        <f t="shared" si="129"/>
        <v/>
      </c>
      <c r="W1243" t="str">
        <f t="shared" si="131"/>
        <v/>
      </c>
      <c r="X1243">
        <f>IF(OR(H1243="No",H1243=""),0,IF(COUNTIFS(H$2:H1243,"Yes",C$2:C1243,C1243)&gt;1,0,COUNTIFS(H$2:H1243,"Yes",C$2:C1243,C1243)))+IF(X1242=$X$1,0,X1242)</f>
        <v>0</v>
      </c>
    </row>
    <row r="1244" spans="1:24" x14ac:dyDescent="0.3">
      <c r="A1244">
        <f>ROWS($A$2:$A1244)</f>
        <v>1243</v>
      </c>
      <c r="B1244" t="str">
        <f>IF(ISERROR(VLOOKUP(A1244,Summer!L$11:L$500,1,FALSE)),IF(ISERROR(VLOOKUP(A1244,'Cycle 1'!L$11:L$500,1,FALSE)),IF(ISERROR(VLOOKUP(A1244,'Cycle 2'!L$11:L$500,1,FALSE)),IF(ISERROR(VLOOKUP(A1244,'Cycle 3'!L$11:L$500,1,FALSE)),IF(ISERROR(VLOOKUP(A1244,'Cycle 4'!L$11:L$500,1,FALSE)),IF(ISERROR(VLOOKUP(A1244,'Cycle 5'!L$11:L$500,1,FALSE)),IF(ISERROR(VLOOKUP(A1244,'Cycle 6'!L$11:L$500,1,FALSE)),IF(ISERROR(VLOOKUP(A1244,'Cycle 7'!L$11:L$500,1,FALSE)),IF(ISERROR(VLOOKUP(A1244,'Cycle 8'!L$11:L$500,1,FALSE)),IF(ISERROR(VLOOKUP(A1244,'Cycle 9'!L$11:L$500,1,FALSE)),IF(ISERROR(VLOOKUP(A1244,'Cycle 10'!L$11:L$500,1,FALSE)),IF(ISERROR(VLOOKUP(A1244,'Cycle 11'!L$11:L$500,1,FALSE)),"","Cycle 11"),"Cycle 10"),"Cycle 9"),"Cycle 8"),"Cycle 7"),"Cycle 6"),"Cycle 5"),"Cycle 4"),"Cycle 3"),"Cycle 2"),"Cycle 1"),"Summer")</f>
        <v/>
      </c>
      <c r="C1244" t="str">
        <f>IF(IFERROR(IFERROR(IFERROR(IFERROR(IFERROR(IFERROR(IFERROR(IFERROR(IFERROR(IFERROR(IFERROR(IFERROR(INDEX(Summer!B$10:B$999,MATCH($A1244,Summer!$L$10:$L$999,0),1),INDEX('Cycle 1'!B$10:B$999,MATCH($A1244,'Cycle 1'!$L$10:$L$999,0),1)),INDEX('Cycle 2'!B$10:B$999,MATCH($A1244,'Cycle 2'!$L$10:$L$999,0),1)),INDEX('Cycle 3'!B$10:B$999,MATCH($A1244,'Cycle 3'!$L$10:$L$999,0),1)),INDEX('Cycle 4'!B$10:B$999,MATCH($A1244,'Cycle 4'!$L$10:$L$999,0),1)),INDEX('Cycle 5'!B$10:B$999,MATCH($A1244,'Cycle 5'!$L$10:$L$999,0),1)),INDEX('Cycle 6'!B$10:B$999,MATCH($A1244,'Cycle 6'!$L$10:$L$999,0),1)),INDEX('Cycle 7'!B$10:B$999,MATCH($A1244,'Cycle 7'!$L$10:$L$999,0),1)),INDEX('Cycle 8'!B$10:B$999,MATCH($A1244,'Cycle 8'!$L$10:$L$999,0),1)),INDEX('Cycle 9'!B$10:B$999,MATCH($A1244,'Cycle 9'!$L$10:$L$999,0),1)),INDEX('Cycle 10'!B$10:B$999,MATCH($A1244,'Cycle 10'!$L$10:$L$999,0),1)),INDEX('Cycle 11'!B$10:B$999,MATCH($A1244,'Cycle 11'!$L$10:$L$999,0),1)),"")="","",IFERROR(IFERROR(IFERROR(IFERROR(IFERROR(IFERROR(IFERROR(IFERROR(IFERROR(IFERROR(IFERROR(IFERROR(INDEX(Summer!B$10:B$999,MATCH($A1244,Summer!$L$10:$L$999,0),1),INDEX('Cycle 1'!B$10:B$999,MATCH($A1244,'Cycle 1'!$L$10:$L$999,0),1)),INDEX('Cycle 2'!B$10:B$999,MATCH($A1244,'Cycle 2'!$L$10:$L$999,0),1)),INDEX('Cycle 3'!B$10:B$999,MATCH($A1244,'Cycle 3'!$L$10:$L$999,0),1)),INDEX('Cycle 4'!B$10:B$999,MATCH($A1244,'Cycle 4'!$L$10:$L$999,0),1)),INDEX('Cycle 5'!B$10:B$999,MATCH($A1244,'Cycle 5'!$L$10:$L$999,0),1)),INDEX('Cycle 6'!B$10:B$999,MATCH($A1244,'Cycle 6'!$L$10:$L$999,0),1)),INDEX('Cycle 7'!B$10:B$999,MATCH($A1244,'Cycle 7'!$L$10:$L$999,0),1)),INDEX('Cycle 8'!B$10:B$999,MATCH($A1244,'Cycle 8'!$L$10:$L$999,0),1)),INDEX('Cycle 9'!B$10:B$999,MATCH($A1244,'Cycle 9'!$L$10:$L$999,0),1)),INDEX('Cycle 10'!B$10:B$999,MATCH($A1244,'Cycle 10'!$L$10:$L$999,0),1)),INDEX('Cycle 11'!B$10:B$999,MATCH($A1244,'Cycle 11'!$L$10:$L$999,0),1)),""))</f>
        <v/>
      </c>
      <c r="D1244" t="str">
        <f>IF(IFERROR(IFERROR(IFERROR(IFERROR(IFERROR(IFERROR(IFERROR(IFERROR(IFERROR(IFERROR(IFERROR(IFERROR(INDEX(Summer!C$10:C$999,MATCH($A1244,Summer!$L$10:$L$999,0),1),INDEX('Cycle 1'!C$10:C$999,MATCH($A1244,'Cycle 1'!$L$10:$L$999,0),1)),INDEX('Cycle 2'!C$10:C$999,MATCH($A1244,'Cycle 2'!$L$10:$L$999,0),1)),INDEX('Cycle 3'!C$10:C$999,MATCH($A1244,'Cycle 3'!$L$10:$L$999,0),1)),INDEX('Cycle 4'!C$10:C$999,MATCH($A1244,'Cycle 4'!$L$10:$L$999,0),1)),INDEX('Cycle 5'!C$10:C$999,MATCH($A1244,'Cycle 5'!$L$10:$L$999,0),1)),INDEX('Cycle 6'!C$10:C$999,MATCH($A1244,'Cycle 6'!$L$10:$L$999,0),1)),INDEX('Cycle 7'!C$10:C$999,MATCH($A1244,'Cycle 7'!$L$10:$L$999,0),1)),INDEX('Cycle 8'!C$10:C$999,MATCH($A1244,'Cycle 8'!$L$10:$L$999,0),1)),INDEX('Cycle 9'!C$10:C$999,MATCH($A1244,'Cycle 9'!$L$10:$L$999,0),1)),INDEX('Cycle 10'!C$10:C$999,MATCH($A1244,'Cycle 10'!$L$10:$L$999,0),1)),INDEX('Cycle 11'!C$10:C$999,MATCH($A1244,'Cycle 11'!$L$10:$L$999,0),1)),"")="","",IFERROR(IFERROR(IFERROR(IFERROR(IFERROR(IFERROR(IFERROR(IFERROR(IFERROR(IFERROR(IFERROR(IFERROR(INDEX(Summer!C$10:C$999,MATCH($A1244,Summer!$L$10:$L$999,0),1),INDEX('Cycle 1'!C$10:C$999,MATCH($A1244,'Cycle 1'!$L$10:$L$999,0),1)),INDEX('Cycle 2'!C$10:C$999,MATCH($A1244,'Cycle 2'!$L$10:$L$999,0),1)),INDEX('Cycle 3'!C$10:C$999,MATCH($A1244,'Cycle 3'!$L$10:$L$999,0),1)),INDEX('Cycle 4'!C$10:C$999,MATCH($A1244,'Cycle 4'!$L$10:$L$999,0),1)),INDEX('Cycle 5'!C$10:C$999,MATCH($A1244,'Cycle 5'!$L$10:$L$999,0),1)),INDEX('Cycle 6'!C$10:C$999,MATCH($A1244,'Cycle 6'!$L$10:$L$999,0),1)),INDEX('Cycle 7'!C$10:C$999,MATCH($A1244,'Cycle 7'!$L$10:$L$999,0),1)),INDEX('Cycle 8'!C$10:C$999,MATCH($A1244,'Cycle 8'!$L$10:$L$999,0),1)),INDEX('Cycle 9'!C$10:C$999,MATCH($A1244,'Cycle 9'!$L$10:$L$999,0),1)),INDEX('Cycle 10'!C$10:C$999,MATCH($A1244,'Cycle 10'!$L$10:$L$999,0),1)),INDEX('Cycle 11'!C$10:C$999,MATCH($A1244,'Cycle 11'!$L$10:$L$999,0),1)),""))</f>
        <v/>
      </c>
      <c r="E1244" t="str">
        <f>IF(IFERROR(IFERROR(IFERROR(IFERROR(IFERROR(IFERROR(IFERROR(IFERROR(IFERROR(IFERROR(IFERROR(IFERROR(INDEX(Summer!D$10:D$999,MATCH($A1244,Summer!$L$10:$L$999,0),1),INDEX('Cycle 1'!D$10:D$999,MATCH($A1244,'Cycle 1'!$L$10:$L$999,0),1)),INDEX('Cycle 2'!D$10:D$999,MATCH($A1244,'Cycle 2'!$L$10:$L$999,0),1)),INDEX('Cycle 3'!D$10:D$999,MATCH($A1244,'Cycle 3'!$L$10:$L$999,0),1)),INDEX('Cycle 4'!D$10:D$999,MATCH($A1244,'Cycle 4'!$L$10:$L$999,0),1)),INDEX('Cycle 5'!D$10:D$999,MATCH($A1244,'Cycle 5'!$L$10:$L$999,0),1)),INDEX('Cycle 6'!D$10:D$999,MATCH($A1244,'Cycle 6'!$L$10:$L$999,0),1)),INDEX('Cycle 7'!D$10:D$999,MATCH($A1244,'Cycle 7'!$L$10:$L$999,0),1)),INDEX('Cycle 8'!D$10:D$999,MATCH($A1244,'Cycle 8'!$L$10:$L$999,0),1)),INDEX('Cycle 9'!D$10:D$999,MATCH($A1244,'Cycle 9'!$L$10:$L$999,0),1)),INDEX('Cycle 10'!D$10:D$999,MATCH($A1244,'Cycle 10'!$L$10:$L$999,0),1)),INDEX('Cycle 11'!D$10:D$999,MATCH($A1244,'Cycle 11'!$L$10:$L$999,0),1)),"")="","",IFERROR(IFERROR(IFERROR(IFERROR(IFERROR(IFERROR(IFERROR(IFERROR(IFERROR(IFERROR(IFERROR(IFERROR(INDEX(Summer!D$10:D$999,MATCH($A1244,Summer!$L$10:$L$999,0),1),INDEX('Cycle 1'!D$10:D$999,MATCH($A1244,'Cycle 1'!$L$10:$L$999,0),1)),INDEX('Cycle 2'!D$10:D$999,MATCH($A1244,'Cycle 2'!$L$10:$L$999,0),1)),INDEX('Cycle 3'!D$10:D$999,MATCH($A1244,'Cycle 3'!$L$10:$L$999,0),1)),INDEX('Cycle 4'!D$10:D$999,MATCH($A1244,'Cycle 4'!$L$10:$L$999,0),1)),INDEX('Cycle 5'!D$10:D$999,MATCH($A1244,'Cycle 5'!$L$10:$L$999,0),1)),INDEX('Cycle 6'!D$10:D$999,MATCH($A1244,'Cycle 6'!$L$10:$L$999,0),1)),INDEX('Cycle 7'!D$10:D$999,MATCH($A1244,'Cycle 7'!$L$10:$L$999,0),1)),INDEX('Cycle 8'!D$10:D$999,MATCH($A1244,'Cycle 8'!$L$10:$L$999,0),1)),INDEX('Cycle 9'!D$10:D$999,MATCH($A1244,'Cycle 9'!$L$10:$L$999,0),1)),INDEX('Cycle 10'!D$10:D$999,MATCH($A1244,'Cycle 10'!$L$10:$L$999,0),1)),INDEX('Cycle 11'!D$10:D$999,MATCH($A1244,'Cycle 11'!$L$10:$L$999,0),1)),""))</f>
        <v/>
      </c>
      <c r="F1244" t="str">
        <f>IF(IFERROR(IFERROR(IFERROR(IFERROR(IFERROR(IFERROR(IFERROR(IFERROR(IFERROR(IFERROR(IFERROR(IFERROR(INDEX(Summer!E$10:E$999,MATCH($A1244,Summer!$L$10:$L$999,0),1),INDEX('Cycle 1'!E$10:E$999,MATCH($A1244,'Cycle 1'!$L$10:$L$999,0),1)),INDEX('Cycle 2'!E$10:E$999,MATCH($A1244,'Cycle 2'!$L$10:$L$999,0),1)),INDEX('Cycle 3'!E$10:E$999,MATCH($A1244,'Cycle 3'!$L$10:$L$999,0),1)),INDEX('Cycle 4'!E$10:E$999,MATCH($A1244,'Cycle 4'!$L$10:$L$999,0),1)),INDEX('Cycle 5'!E$10:E$999,MATCH($A1244,'Cycle 5'!$L$10:$L$999,0),1)),INDEX('Cycle 6'!E$10:E$999,MATCH($A1244,'Cycle 6'!$L$10:$L$999,0),1)),INDEX('Cycle 7'!E$10:E$999,MATCH($A1244,'Cycle 7'!$L$10:$L$999,0),1)),INDEX('Cycle 8'!E$10:E$999,MATCH($A1244,'Cycle 8'!$L$10:$L$999,0),1)),INDEX('Cycle 9'!E$10:E$999,MATCH($A1244,'Cycle 9'!$L$10:$L$999,0),1)),INDEX('Cycle 10'!E$10:E$999,MATCH($A1244,'Cycle 10'!$L$10:$L$999,0),1)),INDEX('Cycle 11'!E$10:E$999,MATCH($A1244,'Cycle 11'!$L$10:$L$999,0),1)),"")="","",IFERROR(IFERROR(IFERROR(IFERROR(IFERROR(IFERROR(IFERROR(IFERROR(IFERROR(IFERROR(IFERROR(IFERROR(INDEX(Summer!E$10:E$999,MATCH($A1244,Summer!$L$10:$L$999,0),1),INDEX('Cycle 1'!E$10:E$999,MATCH($A1244,'Cycle 1'!$L$10:$L$999,0),1)),INDEX('Cycle 2'!E$10:E$999,MATCH($A1244,'Cycle 2'!$L$10:$L$999,0),1)),INDEX('Cycle 3'!E$10:E$999,MATCH($A1244,'Cycle 3'!$L$10:$L$999,0),1)),INDEX('Cycle 4'!E$10:E$999,MATCH($A1244,'Cycle 4'!$L$10:$L$999,0),1)),INDEX('Cycle 5'!E$10:E$999,MATCH($A1244,'Cycle 5'!$L$10:$L$999,0),1)),INDEX('Cycle 6'!E$10:E$999,MATCH($A1244,'Cycle 6'!$L$10:$L$999,0),1)),INDEX('Cycle 7'!E$10:E$999,MATCH($A1244,'Cycle 7'!$L$10:$L$999,0),1)),INDEX('Cycle 8'!E$10:E$999,MATCH($A1244,'Cycle 8'!$L$10:$L$999,0),1)),INDEX('Cycle 9'!E$10:E$999,MATCH($A1244,'Cycle 9'!$L$10:$L$999,0),1)),INDEX('Cycle 10'!E$10:E$999,MATCH($A1244,'Cycle 10'!$L$10:$L$999,0),1)),INDEX('Cycle 11'!E$10:E$999,MATCH($A1244,'Cycle 11'!$L$10:$L$999,0),1)),""))</f>
        <v/>
      </c>
      <c r="G1244" t="str">
        <f>IF(IFERROR(IFERROR(IFERROR(IFERROR(IFERROR(IFERROR(IFERROR(IFERROR(IFERROR(IFERROR(IFERROR(IFERROR(INDEX(Summer!F$10:F$999,MATCH($A1244,Summer!$L$10:$L$999,0),1),INDEX('Cycle 1'!F$10:F$999,MATCH($A1244,'Cycle 1'!$L$10:$L$999,0),1)),INDEX('Cycle 2'!F$10:F$999,MATCH($A1244,'Cycle 2'!$L$10:$L$999,0),1)),INDEX('Cycle 3'!F$10:F$999,MATCH($A1244,'Cycle 3'!$L$10:$L$999,0),1)),INDEX('Cycle 4'!F$10:F$999,MATCH($A1244,'Cycle 4'!$L$10:$L$999,0),1)),INDEX('Cycle 5'!F$10:F$999,MATCH($A1244,'Cycle 5'!$L$10:$L$999,0),1)),INDEX('Cycle 6'!F$10:F$999,MATCH($A1244,'Cycle 6'!$L$10:$L$999,0),1)),INDEX('Cycle 7'!F$10:F$999,MATCH($A1244,'Cycle 7'!$L$10:$L$999,0),1)),INDEX('Cycle 8'!F$10:F$999,MATCH($A1244,'Cycle 8'!$L$10:$L$999,0),1)),INDEX('Cycle 9'!F$10:F$999,MATCH($A1244,'Cycle 9'!$L$10:$L$999,0),1)),INDEX('Cycle 10'!F$10:F$999,MATCH($A1244,'Cycle 10'!$L$10:$L$999,0),1)),INDEX('Cycle 11'!F$10:F$999,MATCH($A1244,'Cycle 11'!$L$10:$L$999,0),1)),"")="","",IFERROR(IFERROR(IFERROR(IFERROR(IFERROR(IFERROR(IFERROR(IFERROR(IFERROR(IFERROR(IFERROR(IFERROR(INDEX(Summer!F$10:F$999,MATCH($A1244,Summer!$L$10:$L$999,0),1),INDEX('Cycle 1'!F$10:F$999,MATCH($A1244,'Cycle 1'!$L$10:$L$999,0),1)),INDEX('Cycle 2'!F$10:F$999,MATCH($A1244,'Cycle 2'!$L$10:$L$999,0),1)),INDEX('Cycle 3'!F$10:F$999,MATCH($A1244,'Cycle 3'!$L$10:$L$999,0),1)),INDEX('Cycle 4'!F$10:F$999,MATCH($A1244,'Cycle 4'!$L$10:$L$999,0),1)),INDEX('Cycle 5'!F$10:F$999,MATCH($A1244,'Cycle 5'!$L$10:$L$999,0),1)),INDEX('Cycle 6'!F$10:F$999,MATCH($A1244,'Cycle 6'!$L$10:$L$999,0),1)),INDEX('Cycle 7'!F$10:F$999,MATCH($A1244,'Cycle 7'!$L$10:$L$999,0),1)),INDEX('Cycle 8'!F$10:F$999,MATCH($A1244,'Cycle 8'!$L$10:$L$999,0),1)),INDEX('Cycle 9'!F$10:F$999,MATCH($A1244,'Cycle 9'!$L$10:$L$999,0),1)),INDEX('Cycle 10'!F$10:F$999,MATCH($A1244,'Cycle 10'!$L$10:$L$999,0),1)),INDEX('Cycle 11'!F$10:F$999,MATCH($A1244,'Cycle 11'!$L$10:$L$999,0),1)),""))</f>
        <v/>
      </c>
      <c r="H1244" t="str">
        <f>IF(IFERROR(IFERROR(IFERROR(IFERROR(IFERROR(IFERROR(IFERROR(IFERROR(IFERROR(IFERROR(IFERROR(IFERROR(INDEX(Summer!G$10:G$999,MATCH($A1244,Summer!$L$10:$L$999,0),1),INDEX('Cycle 1'!G$10:G$999,MATCH($A1244,'Cycle 1'!$L$10:$L$999,0),1)),INDEX('Cycle 2'!G$10:G$999,MATCH($A1244,'Cycle 2'!$L$10:$L$999,0),1)),INDEX('Cycle 3'!G$10:G$999,MATCH($A1244,'Cycle 3'!$L$10:$L$999,0),1)),INDEX('Cycle 4'!G$10:G$999,MATCH($A1244,'Cycle 4'!$L$10:$L$999,0),1)),INDEX('Cycle 5'!G$10:G$999,MATCH($A1244,'Cycle 5'!$L$10:$L$999,0),1)),INDEX('Cycle 6'!G$10:G$999,MATCH($A1244,'Cycle 6'!$L$10:$L$999,0),1)),INDEX('Cycle 7'!G$10:G$999,MATCH($A1244,'Cycle 7'!$L$10:$L$999,0),1)),INDEX('Cycle 8'!G$10:G$999,MATCH($A1244,'Cycle 8'!$L$10:$L$999,0),1)),INDEX('Cycle 9'!G$10:G$999,MATCH($A1244,'Cycle 9'!$L$10:$L$999,0),1)),INDEX('Cycle 10'!G$10:G$999,MATCH($A1244,'Cycle 10'!$L$10:$L$999,0),1)),INDEX('Cycle 11'!G$10:G$999,MATCH($A1244,'Cycle 11'!$L$10:$L$999,0),1)),"")="","",IFERROR(IFERROR(IFERROR(IFERROR(IFERROR(IFERROR(IFERROR(IFERROR(IFERROR(IFERROR(IFERROR(IFERROR(INDEX(Summer!G$10:G$999,MATCH($A1244,Summer!$L$10:$L$999,0),1),INDEX('Cycle 1'!G$10:G$999,MATCH($A1244,'Cycle 1'!$L$10:$L$999,0),1)),INDEX('Cycle 2'!G$10:G$999,MATCH($A1244,'Cycle 2'!$L$10:$L$999,0),1)),INDEX('Cycle 3'!G$10:G$999,MATCH($A1244,'Cycle 3'!$L$10:$L$999,0),1)),INDEX('Cycle 4'!G$10:G$999,MATCH($A1244,'Cycle 4'!$L$10:$L$999,0),1)),INDEX('Cycle 5'!G$10:G$999,MATCH($A1244,'Cycle 5'!$L$10:$L$999,0),1)),INDEX('Cycle 6'!G$10:G$999,MATCH($A1244,'Cycle 6'!$L$10:$L$999,0),1)),INDEX('Cycle 7'!G$10:G$999,MATCH($A1244,'Cycle 7'!$L$10:$L$999,0),1)),INDEX('Cycle 8'!G$10:G$999,MATCH($A1244,'Cycle 8'!$L$10:$L$999,0),1)),INDEX('Cycle 9'!G$10:G$999,MATCH($A1244,'Cycle 9'!$L$10:$L$999,0),1)),INDEX('Cycle 10'!G$10:G$999,MATCH($A1244,'Cycle 10'!$L$10:$L$999,0),1)),INDEX('Cycle 11'!G$10:G$999,MATCH($A1244,'Cycle 11'!$L$10:$L$999,0),1)),""))</f>
        <v/>
      </c>
      <c r="I1244">
        <f>IFERROR(IF(C1244="",MAX(I$1:I1243),IF(ROW(C$2)=ROW(C1244),1,IF(ISERROR(VLOOKUP(C1244,C$2:C1243,1,FALSE)),MAX(I$1:I1243)+1,MAX(I$1:I1243)))),"")</f>
        <v>0</v>
      </c>
      <c r="J1244" t="str">
        <f t="shared" si="130"/>
        <v/>
      </c>
      <c r="K1244" t="str">
        <f t="shared" si="129"/>
        <v/>
      </c>
      <c r="L1244" t="str">
        <f t="shared" si="129"/>
        <v/>
      </c>
      <c r="M1244" t="str">
        <f t="shared" si="129"/>
        <v/>
      </c>
      <c r="N1244" t="str">
        <f t="shared" si="129"/>
        <v/>
      </c>
      <c r="O1244" t="str">
        <f t="shared" si="129"/>
        <v/>
      </c>
      <c r="P1244" t="str">
        <f t="shared" si="129"/>
        <v/>
      </c>
      <c r="Q1244" t="str">
        <f t="shared" si="129"/>
        <v/>
      </c>
      <c r="R1244" t="str">
        <f t="shared" si="129"/>
        <v/>
      </c>
      <c r="S1244" t="str">
        <f t="shared" si="129"/>
        <v/>
      </c>
      <c r="T1244" t="str">
        <f t="shared" si="129"/>
        <v/>
      </c>
      <c r="U1244" t="str">
        <f t="shared" si="129"/>
        <v/>
      </c>
      <c r="V1244" t="str">
        <f t="shared" si="129"/>
        <v/>
      </c>
      <c r="W1244" t="str">
        <f t="shared" si="131"/>
        <v/>
      </c>
      <c r="X1244">
        <f>IF(OR(H1244="No",H1244=""),0,IF(COUNTIFS(H$2:H1244,"Yes",C$2:C1244,C1244)&gt;1,0,COUNTIFS(H$2:H1244,"Yes",C$2:C1244,C1244)))+IF(X1243=$X$1,0,X1243)</f>
        <v>0</v>
      </c>
    </row>
    <row r="1245" spans="1:24" x14ac:dyDescent="0.3">
      <c r="A1245">
        <f>ROWS($A$2:$A1245)</f>
        <v>1244</v>
      </c>
      <c r="B1245" t="str">
        <f>IF(ISERROR(VLOOKUP(A1245,Summer!L$11:L$500,1,FALSE)),IF(ISERROR(VLOOKUP(A1245,'Cycle 1'!L$11:L$500,1,FALSE)),IF(ISERROR(VLOOKUP(A1245,'Cycle 2'!L$11:L$500,1,FALSE)),IF(ISERROR(VLOOKUP(A1245,'Cycle 3'!L$11:L$500,1,FALSE)),IF(ISERROR(VLOOKUP(A1245,'Cycle 4'!L$11:L$500,1,FALSE)),IF(ISERROR(VLOOKUP(A1245,'Cycle 5'!L$11:L$500,1,FALSE)),IF(ISERROR(VLOOKUP(A1245,'Cycle 6'!L$11:L$500,1,FALSE)),IF(ISERROR(VLOOKUP(A1245,'Cycle 7'!L$11:L$500,1,FALSE)),IF(ISERROR(VLOOKUP(A1245,'Cycle 8'!L$11:L$500,1,FALSE)),IF(ISERROR(VLOOKUP(A1245,'Cycle 9'!L$11:L$500,1,FALSE)),IF(ISERROR(VLOOKUP(A1245,'Cycle 10'!L$11:L$500,1,FALSE)),IF(ISERROR(VLOOKUP(A1245,'Cycle 11'!L$11:L$500,1,FALSE)),"","Cycle 11"),"Cycle 10"),"Cycle 9"),"Cycle 8"),"Cycle 7"),"Cycle 6"),"Cycle 5"),"Cycle 4"),"Cycle 3"),"Cycle 2"),"Cycle 1"),"Summer")</f>
        <v/>
      </c>
      <c r="C1245" t="str">
        <f>IF(IFERROR(IFERROR(IFERROR(IFERROR(IFERROR(IFERROR(IFERROR(IFERROR(IFERROR(IFERROR(IFERROR(IFERROR(INDEX(Summer!B$10:B$999,MATCH($A1245,Summer!$L$10:$L$999,0),1),INDEX('Cycle 1'!B$10:B$999,MATCH($A1245,'Cycle 1'!$L$10:$L$999,0),1)),INDEX('Cycle 2'!B$10:B$999,MATCH($A1245,'Cycle 2'!$L$10:$L$999,0),1)),INDEX('Cycle 3'!B$10:B$999,MATCH($A1245,'Cycle 3'!$L$10:$L$999,0),1)),INDEX('Cycle 4'!B$10:B$999,MATCH($A1245,'Cycle 4'!$L$10:$L$999,0),1)),INDEX('Cycle 5'!B$10:B$999,MATCH($A1245,'Cycle 5'!$L$10:$L$999,0),1)),INDEX('Cycle 6'!B$10:B$999,MATCH($A1245,'Cycle 6'!$L$10:$L$999,0),1)),INDEX('Cycle 7'!B$10:B$999,MATCH($A1245,'Cycle 7'!$L$10:$L$999,0),1)),INDEX('Cycle 8'!B$10:B$999,MATCH($A1245,'Cycle 8'!$L$10:$L$999,0),1)),INDEX('Cycle 9'!B$10:B$999,MATCH($A1245,'Cycle 9'!$L$10:$L$999,0),1)),INDEX('Cycle 10'!B$10:B$999,MATCH($A1245,'Cycle 10'!$L$10:$L$999,0),1)),INDEX('Cycle 11'!B$10:B$999,MATCH($A1245,'Cycle 11'!$L$10:$L$999,0),1)),"")="","",IFERROR(IFERROR(IFERROR(IFERROR(IFERROR(IFERROR(IFERROR(IFERROR(IFERROR(IFERROR(IFERROR(IFERROR(INDEX(Summer!B$10:B$999,MATCH($A1245,Summer!$L$10:$L$999,0),1),INDEX('Cycle 1'!B$10:B$999,MATCH($A1245,'Cycle 1'!$L$10:$L$999,0),1)),INDEX('Cycle 2'!B$10:B$999,MATCH($A1245,'Cycle 2'!$L$10:$L$999,0),1)),INDEX('Cycle 3'!B$10:B$999,MATCH($A1245,'Cycle 3'!$L$10:$L$999,0),1)),INDEX('Cycle 4'!B$10:B$999,MATCH($A1245,'Cycle 4'!$L$10:$L$999,0),1)),INDEX('Cycle 5'!B$10:B$999,MATCH($A1245,'Cycle 5'!$L$10:$L$999,0),1)),INDEX('Cycle 6'!B$10:B$999,MATCH($A1245,'Cycle 6'!$L$10:$L$999,0),1)),INDEX('Cycle 7'!B$10:B$999,MATCH($A1245,'Cycle 7'!$L$10:$L$999,0),1)),INDEX('Cycle 8'!B$10:B$999,MATCH($A1245,'Cycle 8'!$L$10:$L$999,0),1)),INDEX('Cycle 9'!B$10:B$999,MATCH($A1245,'Cycle 9'!$L$10:$L$999,0),1)),INDEX('Cycle 10'!B$10:B$999,MATCH($A1245,'Cycle 10'!$L$10:$L$999,0),1)),INDEX('Cycle 11'!B$10:B$999,MATCH($A1245,'Cycle 11'!$L$10:$L$999,0),1)),""))</f>
        <v/>
      </c>
      <c r="D1245" t="str">
        <f>IF(IFERROR(IFERROR(IFERROR(IFERROR(IFERROR(IFERROR(IFERROR(IFERROR(IFERROR(IFERROR(IFERROR(IFERROR(INDEX(Summer!C$10:C$999,MATCH($A1245,Summer!$L$10:$L$999,0),1),INDEX('Cycle 1'!C$10:C$999,MATCH($A1245,'Cycle 1'!$L$10:$L$999,0),1)),INDEX('Cycle 2'!C$10:C$999,MATCH($A1245,'Cycle 2'!$L$10:$L$999,0),1)),INDEX('Cycle 3'!C$10:C$999,MATCH($A1245,'Cycle 3'!$L$10:$L$999,0),1)),INDEX('Cycle 4'!C$10:C$999,MATCH($A1245,'Cycle 4'!$L$10:$L$999,0),1)),INDEX('Cycle 5'!C$10:C$999,MATCH($A1245,'Cycle 5'!$L$10:$L$999,0),1)),INDEX('Cycle 6'!C$10:C$999,MATCH($A1245,'Cycle 6'!$L$10:$L$999,0),1)),INDEX('Cycle 7'!C$10:C$999,MATCH($A1245,'Cycle 7'!$L$10:$L$999,0),1)),INDEX('Cycle 8'!C$10:C$999,MATCH($A1245,'Cycle 8'!$L$10:$L$999,0),1)),INDEX('Cycle 9'!C$10:C$999,MATCH($A1245,'Cycle 9'!$L$10:$L$999,0),1)),INDEX('Cycle 10'!C$10:C$999,MATCH($A1245,'Cycle 10'!$L$10:$L$999,0),1)),INDEX('Cycle 11'!C$10:C$999,MATCH($A1245,'Cycle 11'!$L$10:$L$999,0),1)),"")="","",IFERROR(IFERROR(IFERROR(IFERROR(IFERROR(IFERROR(IFERROR(IFERROR(IFERROR(IFERROR(IFERROR(IFERROR(INDEX(Summer!C$10:C$999,MATCH($A1245,Summer!$L$10:$L$999,0),1),INDEX('Cycle 1'!C$10:C$999,MATCH($A1245,'Cycle 1'!$L$10:$L$999,0),1)),INDEX('Cycle 2'!C$10:C$999,MATCH($A1245,'Cycle 2'!$L$10:$L$999,0),1)),INDEX('Cycle 3'!C$10:C$999,MATCH($A1245,'Cycle 3'!$L$10:$L$999,0),1)),INDEX('Cycle 4'!C$10:C$999,MATCH($A1245,'Cycle 4'!$L$10:$L$999,0),1)),INDEX('Cycle 5'!C$10:C$999,MATCH($A1245,'Cycle 5'!$L$10:$L$999,0),1)),INDEX('Cycle 6'!C$10:C$999,MATCH($A1245,'Cycle 6'!$L$10:$L$999,0),1)),INDEX('Cycle 7'!C$10:C$999,MATCH($A1245,'Cycle 7'!$L$10:$L$999,0),1)),INDEX('Cycle 8'!C$10:C$999,MATCH($A1245,'Cycle 8'!$L$10:$L$999,0),1)),INDEX('Cycle 9'!C$10:C$999,MATCH($A1245,'Cycle 9'!$L$10:$L$999,0),1)),INDEX('Cycle 10'!C$10:C$999,MATCH($A1245,'Cycle 10'!$L$10:$L$999,0),1)),INDEX('Cycle 11'!C$10:C$999,MATCH($A1245,'Cycle 11'!$L$10:$L$999,0),1)),""))</f>
        <v/>
      </c>
      <c r="E1245" t="str">
        <f>IF(IFERROR(IFERROR(IFERROR(IFERROR(IFERROR(IFERROR(IFERROR(IFERROR(IFERROR(IFERROR(IFERROR(IFERROR(INDEX(Summer!D$10:D$999,MATCH($A1245,Summer!$L$10:$L$999,0),1),INDEX('Cycle 1'!D$10:D$999,MATCH($A1245,'Cycle 1'!$L$10:$L$999,0),1)),INDEX('Cycle 2'!D$10:D$999,MATCH($A1245,'Cycle 2'!$L$10:$L$999,0),1)),INDEX('Cycle 3'!D$10:D$999,MATCH($A1245,'Cycle 3'!$L$10:$L$999,0),1)),INDEX('Cycle 4'!D$10:D$999,MATCH($A1245,'Cycle 4'!$L$10:$L$999,0),1)),INDEX('Cycle 5'!D$10:D$999,MATCH($A1245,'Cycle 5'!$L$10:$L$999,0),1)),INDEX('Cycle 6'!D$10:D$999,MATCH($A1245,'Cycle 6'!$L$10:$L$999,0),1)),INDEX('Cycle 7'!D$10:D$999,MATCH($A1245,'Cycle 7'!$L$10:$L$999,0),1)),INDEX('Cycle 8'!D$10:D$999,MATCH($A1245,'Cycle 8'!$L$10:$L$999,0),1)),INDEX('Cycle 9'!D$10:D$999,MATCH($A1245,'Cycle 9'!$L$10:$L$999,0),1)),INDEX('Cycle 10'!D$10:D$999,MATCH($A1245,'Cycle 10'!$L$10:$L$999,0),1)),INDEX('Cycle 11'!D$10:D$999,MATCH($A1245,'Cycle 11'!$L$10:$L$999,0),1)),"")="","",IFERROR(IFERROR(IFERROR(IFERROR(IFERROR(IFERROR(IFERROR(IFERROR(IFERROR(IFERROR(IFERROR(IFERROR(INDEX(Summer!D$10:D$999,MATCH($A1245,Summer!$L$10:$L$999,0),1),INDEX('Cycle 1'!D$10:D$999,MATCH($A1245,'Cycle 1'!$L$10:$L$999,0),1)),INDEX('Cycle 2'!D$10:D$999,MATCH($A1245,'Cycle 2'!$L$10:$L$999,0),1)),INDEX('Cycle 3'!D$10:D$999,MATCH($A1245,'Cycle 3'!$L$10:$L$999,0),1)),INDEX('Cycle 4'!D$10:D$999,MATCH($A1245,'Cycle 4'!$L$10:$L$999,0),1)),INDEX('Cycle 5'!D$10:D$999,MATCH($A1245,'Cycle 5'!$L$10:$L$999,0),1)),INDEX('Cycle 6'!D$10:D$999,MATCH($A1245,'Cycle 6'!$L$10:$L$999,0),1)),INDEX('Cycle 7'!D$10:D$999,MATCH($A1245,'Cycle 7'!$L$10:$L$999,0),1)),INDEX('Cycle 8'!D$10:D$999,MATCH($A1245,'Cycle 8'!$L$10:$L$999,0),1)),INDEX('Cycle 9'!D$10:D$999,MATCH($A1245,'Cycle 9'!$L$10:$L$999,0),1)),INDEX('Cycle 10'!D$10:D$999,MATCH($A1245,'Cycle 10'!$L$10:$L$999,0),1)),INDEX('Cycle 11'!D$10:D$999,MATCH($A1245,'Cycle 11'!$L$10:$L$999,0),1)),""))</f>
        <v/>
      </c>
      <c r="F1245" t="str">
        <f>IF(IFERROR(IFERROR(IFERROR(IFERROR(IFERROR(IFERROR(IFERROR(IFERROR(IFERROR(IFERROR(IFERROR(IFERROR(INDEX(Summer!E$10:E$999,MATCH($A1245,Summer!$L$10:$L$999,0),1),INDEX('Cycle 1'!E$10:E$999,MATCH($A1245,'Cycle 1'!$L$10:$L$999,0),1)),INDEX('Cycle 2'!E$10:E$999,MATCH($A1245,'Cycle 2'!$L$10:$L$999,0),1)),INDEX('Cycle 3'!E$10:E$999,MATCH($A1245,'Cycle 3'!$L$10:$L$999,0),1)),INDEX('Cycle 4'!E$10:E$999,MATCH($A1245,'Cycle 4'!$L$10:$L$999,0),1)),INDEX('Cycle 5'!E$10:E$999,MATCH($A1245,'Cycle 5'!$L$10:$L$999,0),1)),INDEX('Cycle 6'!E$10:E$999,MATCH($A1245,'Cycle 6'!$L$10:$L$999,0),1)),INDEX('Cycle 7'!E$10:E$999,MATCH($A1245,'Cycle 7'!$L$10:$L$999,0),1)),INDEX('Cycle 8'!E$10:E$999,MATCH($A1245,'Cycle 8'!$L$10:$L$999,0),1)),INDEX('Cycle 9'!E$10:E$999,MATCH($A1245,'Cycle 9'!$L$10:$L$999,0),1)),INDEX('Cycle 10'!E$10:E$999,MATCH($A1245,'Cycle 10'!$L$10:$L$999,0),1)),INDEX('Cycle 11'!E$10:E$999,MATCH($A1245,'Cycle 11'!$L$10:$L$999,0),1)),"")="","",IFERROR(IFERROR(IFERROR(IFERROR(IFERROR(IFERROR(IFERROR(IFERROR(IFERROR(IFERROR(IFERROR(IFERROR(INDEX(Summer!E$10:E$999,MATCH($A1245,Summer!$L$10:$L$999,0),1),INDEX('Cycle 1'!E$10:E$999,MATCH($A1245,'Cycle 1'!$L$10:$L$999,0),1)),INDEX('Cycle 2'!E$10:E$999,MATCH($A1245,'Cycle 2'!$L$10:$L$999,0),1)),INDEX('Cycle 3'!E$10:E$999,MATCH($A1245,'Cycle 3'!$L$10:$L$999,0),1)),INDEX('Cycle 4'!E$10:E$999,MATCH($A1245,'Cycle 4'!$L$10:$L$999,0),1)),INDEX('Cycle 5'!E$10:E$999,MATCH($A1245,'Cycle 5'!$L$10:$L$999,0),1)),INDEX('Cycle 6'!E$10:E$999,MATCH($A1245,'Cycle 6'!$L$10:$L$999,0),1)),INDEX('Cycle 7'!E$10:E$999,MATCH($A1245,'Cycle 7'!$L$10:$L$999,0),1)),INDEX('Cycle 8'!E$10:E$999,MATCH($A1245,'Cycle 8'!$L$10:$L$999,0),1)),INDEX('Cycle 9'!E$10:E$999,MATCH($A1245,'Cycle 9'!$L$10:$L$999,0),1)),INDEX('Cycle 10'!E$10:E$999,MATCH($A1245,'Cycle 10'!$L$10:$L$999,0),1)),INDEX('Cycle 11'!E$10:E$999,MATCH($A1245,'Cycle 11'!$L$10:$L$999,0),1)),""))</f>
        <v/>
      </c>
      <c r="G1245" t="str">
        <f>IF(IFERROR(IFERROR(IFERROR(IFERROR(IFERROR(IFERROR(IFERROR(IFERROR(IFERROR(IFERROR(IFERROR(IFERROR(INDEX(Summer!F$10:F$999,MATCH($A1245,Summer!$L$10:$L$999,0),1),INDEX('Cycle 1'!F$10:F$999,MATCH($A1245,'Cycle 1'!$L$10:$L$999,0),1)),INDEX('Cycle 2'!F$10:F$999,MATCH($A1245,'Cycle 2'!$L$10:$L$999,0),1)),INDEX('Cycle 3'!F$10:F$999,MATCH($A1245,'Cycle 3'!$L$10:$L$999,0),1)),INDEX('Cycle 4'!F$10:F$999,MATCH($A1245,'Cycle 4'!$L$10:$L$999,0),1)),INDEX('Cycle 5'!F$10:F$999,MATCH($A1245,'Cycle 5'!$L$10:$L$999,0),1)),INDEX('Cycle 6'!F$10:F$999,MATCH($A1245,'Cycle 6'!$L$10:$L$999,0),1)),INDEX('Cycle 7'!F$10:F$999,MATCH($A1245,'Cycle 7'!$L$10:$L$999,0),1)),INDEX('Cycle 8'!F$10:F$999,MATCH($A1245,'Cycle 8'!$L$10:$L$999,0),1)),INDEX('Cycle 9'!F$10:F$999,MATCH($A1245,'Cycle 9'!$L$10:$L$999,0),1)),INDEX('Cycle 10'!F$10:F$999,MATCH($A1245,'Cycle 10'!$L$10:$L$999,0),1)),INDEX('Cycle 11'!F$10:F$999,MATCH($A1245,'Cycle 11'!$L$10:$L$999,0),1)),"")="","",IFERROR(IFERROR(IFERROR(IFERROR(IFERROR(IFERROR(IFERROR(IFERROR(IFERROR(IFERROR(IFERROR(IFERROR(INDEX(Summer!F$10:F$999,MATCH($A1245,Summer!$L$10:$L$999,0),1),INDEX('Cycle 1'!F$10:F$999,MATCH($A1245,'Cycle 1'!$L$10:$L$999,0),1)),INDEX('Cycle 2'!F$10:F$999,MATCH($A1245,'Cycle 2'!$L$10:$L$999,0),1)),INDEX('Cycle 3'!F$10:F$999,MATCH($A1245,'Cycle 3'!$L$10:$L$999,0),1)),INDEX('Cycle 4'!F$10:F$999,MATCH($A1245,'Cycle 4'!$L$10:$L$999,0),1)),INDEX('Cycle 5'!F$10:F$999,MATCH($A1245,'Cycle 5'!$L$10:$L$999,0),1)),INDEX('Cycle 6'!F$10:F$999,MATCH($A1245,'Cycle 6'!$L$10:$L$999,0),1)),INDEX('Cycle 7'!F$10:F$999,MATCH($A1245,'Cycle 7'!$L$10:$L$999,0),1)),INDEX('Cycle 8'!F$10:F$999,MATCH($A1245,'Cycle 8'!$L$10:$L$999,0),1)),INDEX('Cycle 9'!F$10:F$999,MATCH($A1245,'Cycle 9'!$L$10:$L$999,0),1)),INDEX('Cycle 10'!F$10:F$999,MATCH($A1245,'Cycle 10'!$L$10:$L$999,0),1)),INDEX('Cycle 11'!F$10:F$999,MATCH($A1245,'Cycle 11'!$L$10:$L$999,0),1)),""))</f>
        <v/>
      </c>
      <c r="H1245" t="str">
        <f>IF(IFERROR(IFERROR(IFERROR(IFERROR(IFERROR(IFERROR(IFERROR(IFERROR(IFERROR(IFERROR(IFERROR(IFERROR(INDEX(Summer!G$10:G$999,MATCH($A1245,Summer!$L$10:$L$999,0),1),INDEX('Cycle 1'!G$10:G$999,MATCH($A1245,'Cycle 1'!$L$10:$L$999,0),1)),INDEX('Cycle 2'!G$10:G$999,MATCH($A1245,'Cycle 2'!$L$10:$L$999,0),1)),INDEX('Cycle 3'!G$10:G$999,MATCH($A1245,'Cycle 3'!$L$10:$L$999,0),1)),INDEX('Cycle 4'!G$10:G$999,MATCH($A1245,'Cycle 4'!$L$10:$L$999,0),1)),INDEX('Cycle 5'!G$10:G$999,MATCH($A1245,'Cycle 5'!$L$10:$L$999,0),1)),INDEX('Cycle 6'!G$10:G$999,MATCH($A1245,'Cycle 6'!$L$10:$L$999,0),1)),INDEX('Cycle 7'!G$10:G$999,MATCH($A1245,'Cycle 7'!$L$10:$L$999,0),1)),INDEX('Cycle 8'!G$10:G$999,MATCH($A1245,'Cycle 8'!$L$10:$L$999,0),1)),INDEX('Cycle 9'!G$10:G$999,MATCH($A1245,'Cycle 9'!$L$10:$L$999,0),1)),INDEX('Cycle 10'!G$10:G$999,MATCH($A1245,'Cycle 10'!$L$10:$L$999,0),1)),INDEX('Cycle 11'!G$10:G$999,MATCH($A1245,'Cycle 11'!$L$10:$L$999,0),1)),"")="","",IFERROR(IFERROR(IFERROR(IFERROR(IFERROR(IFERROR(IFERROR(IFERROR(IFERROR(IFERROR(IFERROR(IFERROR(INDEX(Summer!G$10:G$999,MATCH($A1245,Summer!$L$10:$L$999,0),1),INDEX('Cycle 1'!G$10:G$999,MATCH($A1245,'Cycle 1'!$L$10:$L$999,0),1)),INDEX('Cycle 2'!G$10:G$999,MATCH($A1245,'Cycle 2'!$L$10:$L$999,0),1)),INDEX('Cycle 3'!G$10:G$999,MATCH($A1245,'Cycle 3'!$L$10:$L$999,0),1)),INDEX('Cycle 4'!G$10:G$999,MATCH($A1245,'Cycle 4'!$L$10:$L$999,0),1)),INDEX('Cycle 5'!G$10:G$999,MATCH($A1245,'Cycle 5'!$L$10:$L$999,0),1)),INDEX('Cycle 6'!G$10:G$999,MATCH($A1245,'Cycle 6'!$L$10:$L$999,0),1)),INDEX('Cycle 7'!G$10:G$999,MATCH($A1245,'Cycle 7'!$L$10:$L$999,0),1)),INDEX('Cycle 8'!G$10:G$999,MATCH($A1245,'Cycle 8'!$L$10:$L$999,0),1)),INDEX('Cycle 9'!G$10:G$999,MATCH($A1245,'Cycle 9'!$L$10:$L$999,0),1)),INDEX('Cycle 10'!G$10:G$999,MATCH($A1245,'Cycle 10'!$L$10:$L$999,0),1)),INDEX('Cycle 11'!G$10:G$999,MATCH($A1245,'Cycle 11'!$L$10:$L$999,0),1)),""))</f>
        <v/>
      </c>
      <c r="I1245">
        <f>IFERROR(IF(C1245="",MAX(I$1:I1244),IF(ROW(C$2)=ROW(C1245),1,IF(ISERROR(VLOOKUP(C1245,C$2:C1244,1,FALSE)),MAX(I$1:I1244)+1,MAX(I$1:I1244)))),"")</f>
        <v>0</v>
      </c>
      <c r="J1245" t="str">
        <f t="shared" si="130"/>
        <v/>
      </c>
      <c r="K1245" t="str">
        <f t="shared" si="129"/>
        <v/>
      </c>
      <c r="L1245" t="str">
        <f t="shared" si="129"/>
        <v/>
      </c>
      <c r="M1245" t="str">
        <f t="shared" si="129"/>
        <v/>
      </c>
      <c r="N1245" t="str">
        <f t="shared" si="129"/>
        <v/>
      </c>
      <c r="O1245" t="str">
        <f t="shared" si="129"/>
        <v/>
      </c>
      <c r="P1245" t="str">
        <f t="shared" si="129"/>
        <v/>
      </c>
      <c r="Q1245" t="str">
        <f t="shared" si="129"/>
        <v/>
      </c>
      <c r="R1245" t="str">
        <f t="shared" si="129"/>
        <v/>
      </c>
      <c r="S1245" t="str">
        <f t="shared" si="129"/>
        <v/>
      </c>
      <c r="T1245" t="str">
        <f t="shared" si="129"/>
        <v/>
      </c>
      <c r="U1245" t="str">
        <f t="shared" si="129"/>
        <v/>
      </c>
      <c r="V1245" t="str">
        <f t="shared" si="129"/>
        <v/>
      </c>
      <c r="W1245" t="str">
        <f t="shared" si="131"/>
        <v/>
      </c>
      <c r="X1245">
        <f>IF(OR(H1245="No",H1245=""),0,IF(COUNTIFS(H$2:H1245,"Yes",C$2:C1245,C1245)&gt;1,0,COUNTIFS(H$2:H1245,"Yes",C$2:C1245,C1245)))+IF(X1244=$X$1,0,X1244)</f>
        <v>0</v>
      </c>
    </row>
    <row r="1246" spans="1:24" x14ac:dyDescent="0.3">
      <c r="A1246">
        <f>ROWS($A$2:$A1246)</f>
        <v>1245</v>
      </c>
      <c r="B1246" t="str">
        <f>IF(ISERROR(VLOOKUP(A1246,Summer!L$11:L$500,1,FALSE)),IF(ISERROR(VLOOKUP(A1246,'Cycle 1'!L$11:L$500,1,FALSE)),IF(ISERROR(VLOOKUP(A1246,'Cycle 2'!L$11:L$500,1,FALSE)),IF(ISERROR(VLOOKUP(A1246,'Cycle 3'!L$11:L$500,1,FALSE)),IF(ISERROR(VLOOKUP(A1246,'Cycle 4'!L$11:L$500,1,FALSE)),IF(ISERROR(VLOOKUP(A1246,'Cycle 5'!L$11:L$500,1,FALSE)),IF(ISERROR(VLOOKUP(A1246,'Cycle 6'!L$11:L$500,1,FALSE)),IF(ISERROR(VLOOKUP(A1246,'Cycle 7'!L$11:L$500,1,FALSE)),IF(ISERROR(VLOOKUP(A1246,'Cycle 8'!L$11:L$500,1,FALSE)),IF(ISERROR(VLOOKUP(A1246,'Cycle 9'!L$11:L$500,1,FALSE)),IF(ISERROR(VLOOKUP(A1246,'Cycle 10'!L$11:L$500,1,FALSE)),IF(ISERROR(VLOOKUP(A1246,'Cycle 11'!L$11:L$500,1,FALSE)),"","Cycle 11"),"Cycle 10"),"Cycle 9"),"Cycle 8"),"Cycle 7"),"Cycle 6"),"Cycle 5"),"Cycle 4"),"Cycle 3"),"Cycle 2"),"Cycle 1"),"Summer")</f>
        <v/>
      </c>
      <c r="C1246" t="str">
        <f>IF(IFERROR(IFERROR(IFERROR(IFERROR(IFERROR(IFERROR(IFERROR(IFERROR(IFERROR(IFERROR(IFERROR(IFERROR(INDEX(Summer!B$10:B$999,MATCH($A1246,Summer!$L$10:$L$999,0),1),INDEX('Cycle 1'!B$10:B$999,MATCH($A1246,'Cycle 1'!$L$10:$L$999,0),1)),INDEX('Cycle 2'!B$10:B$999,MATCH($A1246,'Cycle 2'!$L$10:$L$999,0),1)),INDEX('Cycle 3'!B$10:B$999,MATCH($A1246,'Cycle 3'!$L$10:$L$999,0),1)),INDEX('Cycle 4'!B$10:B$999,MATCH($A1246,'Cycle 4'!$L$10:$L$999,0),1)),INDEX('Cycle 5'!B$10:B$999,MATCH($A1246,'Cycle 5'!$L$10:$L$999,0),1)),INDEX('Cycle 6'!B$10:B$999,MATCH($A1246,'Cycle 6'!$L$10:$L$999,0),1)),INDEX('Cycle 7'!B$10:B$999,MATCH($A1246,'Cycle 7'!$L$10:$L$999,0),1)),INDEX('Cycle 8'!B$10:B$999,MATCH($A1246,'Cycle 8'!$L$10:$L$999,0),1)),INDEX('Cycle 9'!B$10:B$999,MATCH($A1246,'Cycle 9'!$L$10:$L$999,0),1)),INDEX('Cycle 10'!B$10:B$999,MATCH($A1246,'Cycle 10'!$L$10:$L$999,0),1)),INDEX('Cycle 11'!B$10:B$999,MATCH($A1246,'Cycle 11'!$L$10:$L$999,0),1)),"")="","",IFERROR(IFERROR(IFERROR(IFERROR(IFERROR(IFERROR(IFERROR(IFERROR(IFERROR(IFERROR(IFERROR(IFERROR(INDEX(Summer!B$10:B$999,MATCH($A1246,Summer!$L$10:$L$999,0),1),INDEX('Cycle 1'!B$10:B$999,MATCH($A1246,'Cycle 1'!$L$10:$L$999,0),1)),INDEX('Cycle 2'!B$10:B$999,MATCH($A1246,'Cycle 2'!$L$10:$L$999,0),1)),INDEX('Cycle 3'!B$10:B$999,MATCH($A1246,'Cycle 3'!$L$10:$L$999,0),1)),INDEX('Cycle 4'!B$10:B$999,MATCH($A1246,'Cycle 4'!$L$10:$L$999,0),1)),INDEX('Cycle 5'!B$10:B$999,MATCH($A1246,'Cycle 5'!$L$10:$L$999,0),1)),INDEX('Cycle 6'!B$10:B$999,MATCH($A1246,'Cycle 6'!$L$10:$L$999,0),1)),INDEX('Cycle 7'!B$10:B$999,MATCH($A1246,'Cycle 7'!$L$10:$L$999,0),1)),INDEX('Cycle 8'!B$10:B$999,MATCH($A1246,'Cycle 8'!$L$10:$L$999,0),1)),INDEX('Cycle 9'!B$10:B$999,MATCH($A1246,'Cycle 9'!$L$10:$L$999,0),1)),INDEX('Cycle 10'!B$10:B$999,MATCH($A1246,'Cycle 10'!$L$10:$L$999,0),1)),INDEX('Cycle 11'!B$10:B$999,MATCH($A1246,'Cycle 11'!$L$10:$L$999,0),1)),""))</f>
        <v/>
      </c>
      <c r="D1246" t="str">
        <f>IF(IFERROR(IFERROR(IFERROR(IFERROR(IFERROR(IFERROR(IFERROR(IFERROR(IFERROR(IFERROR(IFERROR(IFERROR(INDEX(Summer!C$10:C$999,MATCH($A1246,Summer!$L$10:$L$999,0),1),INDEX('Cycle 1'!C$10:C$999,MATCH($A1246,'Cycle 1'!$L$10:$L$999,0),1)),INDEX('Cycle 2'!C$10:C$999,MATCH($A1246,'Cycle 2'!$L$10:$L$999,0),1)),INDEX('Cycle 3'!C$10:C$999,MATCH($A1246,'Cycle 3'!$L$10:$L$999,0),1)),INDEX('Cycle 4'!C$10:C$999,MATCH($A1246,'Cycle 4'!$L$10:$L$999,0),1)),INDEX('Cycle 5'!C$10:C$999,MATCH($A1246,'Cycle 5'!$L$10:$L$999,0),1)),INDEX('Cycle 6'!C$10:C$999,MATCH($A1246,'Cycle 6'!$L$10:$L$999,0),1)),INDEX('Cycle 7'!C$10:C$999,MATCH($A1246,'Cycle 7'!$L$10:$L$999,0),1)),INDEX('Cycle 8'!C$10:C$999,MATCH($A1246,'Cycle 8'!$L$10:$L$999,0),1)),INDEX('Cycle 9'!C$10:C$999,MATCH($A1246,'Cycle 9'!$L$10:$L$999,0),1)),INDEX('Cycle 10'!C$10:C$999,MATCH($A1246,'Cycle 10'!$L$10:$L$999,0),1)),INDEX('Cycle 11'!C$10:C$999,MATCH($A1246,'Cycle 11'!$L$10:$L$999,0),1)),"")="","",IFERROR(IFERROR(IFERROR(IFERROR(IFERROR(IFERROR(IFERROR(IFERROR(IFERROR(IFERROR(IFERROR(IFERROR(INDEX(Summer!C$10:C$999,MATCH($A1246,Summer!$L$10:$L$999,0),1),INDEX('Cycle 1'!C$10:C$999,MATCH($A1246,'Cycle 1'!$L$10:$L$999,0),1)),INDEX('Cycle 2'!C$10:C$999,MATCH($A1246,'Cycle 2'!$L$10:$L$999,0),1)),INDEX('Cycle 3'!C$10:C$999,MATCH($A1246,'Cycle 3'!$L$10:$L$999,0),1)),INDEX('Cycle 4'!C$10:C$999,MATCH($A1246,'Cycle 4'!$L$10:$L$999,0),1)),INDEX('Cycle 5'!C$10:C$999,MATCH($A1246,'Cycle 5'!$L$10:$L$999,0),1)),INDEX('Cycle 6'!C$10:C$999,MATCH($A1246,'Cycle 6'!$L$10:$L$999,0),1)),INDEX('Cycle 7'!C$10:C$999,MATCH($A1246,'Cycle 7'!$L$10:$L$999,0),1)),INDEX('Cycle 8'!C$10:C$999,MATCH($A1246,'Cycle 8'!$L$10:$L$999,0),1)),INDEX('Cycle 9'!C$10:C$999,MATCH($A1246,'Cycle 9'!$L$10:$L$999,0),1)),INDEX('Cycle 10'!C$10:C$999,MATCH($A1246,'Cycle 10'!$L$10:$L$999,0),1)),INDEX('Cycle 11'!C$10:C$999,MATCH($A1246,'Cycle 11'!$L$10:$L$999,0),1)),""))</f>
        <v/>
      </c>
      <c r="E1246" t="str">
        <f>IF(IFERROR(IFERROR(IFERROR(IFERROR(IFERROR(IFERROR(IFERROR(IFERROR(IFERROR(IFERROR(IFERROR(IFERROR(INDEX(Summer!D$10:D$999,MATCH($A1246,Summer!$L$10:$L$999,0),1),INDEX('Cycle 1'!D$10:D$999,MATCH($A1246,'Cycle 1'!$L$10:$L$999,0),1)),INDEX('Cycle 2'!D$10:D$999,MATCH($A1246,'Cycle 2'!$L$10:$L$999,0),1)),INDEX('Cycle 3'!D$10:D$999,MATCH($A1246,'Cycle 3'!$L$10:$L$999,0),1)),INDEX('Cycle 4'!D$10:D$999,MATCH($A1246,'Cycle 4'!$L$10:$L$999,0),1)),INDEX('Cycle 5'!D$10:D$999,MATCH($A1246,'Cycle 5'!$L$10:$L$999,0),1)),INDEX('Cycle 6'!D$10:D$999,MATCH($A1246,'Cycle 6'!$L$10:$L$999,0),1)),INDEX('Cycle 7'!D$10:D$999,MATCH($A1246,'Cycle 7'!$L$10:$L$999,0),1)),INDEX('Cycle 8'!D$10:D$999,MATCH($A1246,'Cycle 8'!$L$10:$L$999,0),1)),INDEX('Cycle 9'!D$10:D$999,MATCH($A1246,'Cycle 9'!$L$10:$L$999,0),1)),INDEX('Cycle 10'!D$10:D$999,MATCH($A1246,'Cycle 10'!$L$10:$L$999,0),1)),INDEX('Cycle 11'!D$10:D$999,MATCH($A1246,'Cycle 11'!$L$10:$L$999,0),1)),"")="","",IFERROR(IFERROR(IFERROR(IFERROR(IFERROR(IFERROR(IFERROR(IFERROR(IFERROR(IFERROR(IFERROR(IFERROR(INDEX(Summer!D$10:D$999,MATCH($A1246,Summer!$L$10:$L$999,0),1),INDEX('Cycle 1'!D$10:D$999,MATCH($A1246,'Cycle 1'!$L$10:$L$999,0),1)),INDEX('Cycle 2'!D$10:D$999,MATCH($A1246,'Cycle 2'!$L$10:$L$999,0),1)),INDEX('Cycle 3'!D$10:D$999,MATCH($A1246,'Cycle 3'!$L$10:$L$999,0),1)),INDEX('Cycle 4'!D$10:D$999,MATCH($A1246,'Cycle 4'!$L$10:$L$999,0),1)),INDEX('Cycle 5'!D$10:D$999,MATCH($A1246,'Cycle 5'!$L$10:$L$999,0),1)),INDEX('Cycle 6'!D$10:D$999,MATCH($A1246,'Cycle 6'!$L$10:$L$999,0),1)),INDEX('Cycle 7'!D$10:D$999,MATCH($A1246,'Cycle 7'!$L$10:$L$999,0),1)),INDEX('Cycle 8'!D$10:D$999,MATCH($A1246,'Cycle 8'!$L$10:$L$999,0),1)),INDEX('Cycle 9'!D$10:D$999,MATCH($A1246,'Cycle 9'!$L$10:$L$999,0),1)),INDEX('Cycle 10'!D$10:D$999,MATCH($A1246,'Cycle 10'!$L$10:$L$999,0),1)),INDEX('Cycle 11'!D$10:D$999,MATCH($A1246,'Cycle 11'!$L$10:$L$999,0),1)),""))</f>
        <v/>
      </c>
      <c r="F1246" t="str">
        <f>IF(IFERROR(IFERROR(IFERROR(IFERROR(IFERROR(IFERROR(IFERROR(IFERROR(IFERROR(IFERROR(IFERROR(IFERROR(INDEX(Summer!E$10:E$999,MATCH($A1246,Summer!$L$10:$L$999,0),1),INDEX('Cycle 1'!E$10:E$999,MATCH($A1246,'Cycle 1'!$L$10:$L$999,0),1)),INDEX('Cycle 2'!E$10:E$999,MATCH($A1246,'Cycle 2'!$L$10:$L$999,0),1)),INDEX('Cycle 3'!E$10:E$999,MATCH($A1246,'Cycle 3'!$L$10:$L$999,0),1)),INDEX('Cycle 4'!E$10:E$999,MATCH($A1246,'Cycle 4'!$L$10:$L$999,0),1)),INDEX('Cycle 5'!E$10:E$999,MATCH($A1246,'Cycle 5'!$L$10:$L$999,0),1)),INDEX('Cycle 6'!E$10:E$999,MATCH($A1246,'Cycle 6'!$L$10:$L$999,0),1)),INDEX('Cycle 7'!E$10:E$999,MATCH($A1246,'Cycle 7'!$L$10:$L$999,0),1)),INDEX('Cycle 8'!E$10:E$999,MATCH($A1246,'Cycle 8'!$L$10:$L$999,0),1)),INDEX('Cycle 9'!E$10:E$999,MATCH($A1246,'Cycle 9'!$L$10:$L$999,0),1)),INDEX('Cycle 10'!E$10:E$999,MATCH($A1246,'Cycle 10'!$L$10:$L$999,0),1)),INDEX('Cycle 11'!E$10:E$999,MATCH($A1246,'Cycle 11'!$L$10:$L$999,0),1)),"")="","",IFERROR(IFERROR(IFERROR(IFERROR(IFERROR(IFERROR(IFERROR(IFERROR(IFERROR(IFERROR(IFERROR(IFERROR(INDEX(Summer!E$10:E$999,MATCH($A1246,Summer!$L$10:$L$999,0),1),INDEX('Cycle 1'!E$10:E$999,MATCH($A1246,'Cycle 1'!$L$10:$L$999,0),1)),INDEX('Cycle 2'!E$10:E$999,MATCH($A1246,'Cycle 2'!$L$10:$L$999,0),1)),INDEX('Cycle 3'!E$10:E$999,MATCH($A1246,'Cycle 3'!$L$10:$L$999,0),1)),INDEX('Cycle 4'!E$10:E$999,MATCH($A1246,'Cycle 4'!$L$10:$L$999,0),1)),INDEX('Cycle 5'!E$10:E$999,MATCH($A1246,'Cycle 5'!$L$10:$L$999,0),1)),INDEX('Cycle 6'!E$10:E$999,MATCH($A1246,'Cycle 6'!$L$10:$L$999,0),1)),INDEX('Cycle 7'!E$10:E$999,MATCH($A1246,'Cycle 7'!$L$10:$L$999,0),1)),INDEX('Cycle 8'!E$10:E$999,MATCH($A1246,'Cycle 8'!$L$10:$L$999,0),1)),INDEX('Cycle 9'!E$10:E$999,MATCH($A1246,'Cycle 9'!$L$10:$L$999,0),1)),INDEX('Cycle 10'!E$10:E$999,MATCH($A1246,'Cycle 10'!$L$10:$L$999,0),1)),INDEX('Cycle 11'!E$10:E$999,MATCH($A1246,'Cycle 11'!$L$10:$L$999,0),1)),""))</f>
        <v/>
      </c>
      <c r="G1246" t="str">
        <f>IF(IFERROR(IFERROR(IFERROR(IFERROR(IFERROR(IFERROR(IFERROR(IFERROR(IFERROR(IFERROR(IFERROR(IFERROR(INDEX(Summer!F$10:F$999,MATCH($A1246,Summer!$L$10:$L$999,0),1),INDEX('Cycle 1'!F$10:F$999,MATCH($A1246,'Cycle 1'!$L$10:$L$999,0),1)),INDEX('Cycle 2'!F$10:F$999,MATCH($A1246,'Cycle 2'!$L$10:$L$999,0),1)),INDEX('Cycle 3'!F$10:F$999,MATCH($A1246,'Cycle 3'!$L$10:$L$999,0),1)),INDEX('Cycle 4'!F$10:F$999,MATCH($A1246,'Cycle 4'!$L$10:$L$999,0),1)),INDEX('Cycle 5'!F$10:F$999,MATCH($A1246,'Cycle 5'!$L$10:$L$999,0),1)),INDEX('Cycle 6'!F$10:F$999,MATCH($A1246,'Cycle 6'!$L$10:$L$999,0),1)),INDEX('Cycle 7'!F$10:F$999,MATCH($A1246,'Cycle 7'!$L$10:$L$999,0),1)),INDEX('Cycle 8'!F$10:F$999,MATCH($A1246,'Cycle 8'!$L$10:$L$999,0),1)),INDEX('Cycle 9'!F$10:F$999,MATCH($A1246,'Cycle 9'!$L$10:$L$999,0),1)),INDEX('Cycle 10'!F$10:F$999,MATCH($A1246,'Cycle 10'!$L$10:$L$999,0),1)),INDEX('Cycle 11'!F$10:F$999,MATCH($A1246,'Cycle 11'!$L$10:$L$999,0),1)),"")="","",IFERROR(IFERROR(IFERROR(IFERROR(IFERROR(IFERROR(IFERROR(IFERROR(IFERROR(IFERROR(IFERROR(IFERROR(INDEX(Summer!F$10:F$999,MATCH($A1246,Summer!$L$10:$L$999,0),1),INDEX('Cycle 1'!F$10:F$999,MATCH($A1246,'Cycle 1'!$L$10:$L$999,0),1)),INDEX('Cycle 2'!F$10:F$999,MATCH($A1246,'Cycle 2'!$L$10:$L$999,0),1)),INDEX('Cycle 3'!F$10:F$999,MATCH($A1246,'Cycle 3'!$L$10:$L$999,0),1)),INDEX('Cycle 4'!F$10:F$999,MATCH($A1246,'Cycle 4'!$L$10:$L$999,0),1)),INDEX('Cycle 5'!F$10:F$999,MATCH($A1246,'Cycle 5'!$L$10:$L$999,0),1)),INDEX('Cycle 6'!F$10:F$999,MATCH($A1246,'Cycle 6'!$L$10:$L$999,0),1)),INDEX('Cycle 7'!F$10:F$999,MATCH($A1246,'Cycle 7'!$L$10:$L$999,0),1)),INDEX('Cycle 8'!F$10:F$999,MATCH($A1246,'Cycle 8'!$L$10:$L$999,0),1)),INDEX('Cycle 9'!F$10:F$999,MATCH($A1246,'Cycle 9'!$L$10:$L$999,0),1)),INDEX('Cycle 10'!F$10:F$999,MATCH($A1246,'Cycle 10'!$L$10:$L$999,0),1)),INDEX('Cycle 11'!F$10:F$999,MATCH($A1246,'Cycle 11'!$L$10:$L$999,0),1)),""))</f>
        <v/>
      </c>
      <c r="H1246" t="str">
        <f>IF(IFERROR(IFERROR(IFERROR(IFERROR(IFERROR(IFERROR(IFERROR(IFERROR(IFERROR(IFERROR(IFERROR(IFERROR(INDEX(Summer!G$10:G$999,MATCH($A1246,Summer!$L$10:$L$999,0),1),INDEX('Cycle 1'!G$10:G$999,MATCH($A1246,'Cycle 1'!$L$10:$L$999,0),1)),INDEX('Cycle 2'!G$10:G$999,MATCH($A1246,'Cycle 2'!$L$10:$L$999,0),1)),INDEX('Cycle 3'!G$10:G$999,MATCH($A1246,'Cycle 3'!$L$10:$L$999,0),1)),INDEX('Cycle 4'!G$10:G$999,MATCH($A1246,'Cycle 4'!$L$10:$L$999,0),1)),INDEX('Cycle 5'!G$10:G$999,MATCH($A1246,'Cycle 5'!$L$10:$L$999,0),1)),INDEX('Cycle 6'!G$10:G$999,MATCH($A1246,'Cycle 6'!$L$10:$L$999,0),1)),INDEX('Cycle 7'!G$10:G$999,MATCH($A1246,'Cycle 7'!$L$10:$L$999,0),1)),INDEX('Cycle 8'!G$10:G$999,MATCH($A1246,'Cycle 8'!$L$10:$L$999,0),1)),INDEX('Cycle 9'!G$10:G$999,MATCH($A1246,'Cycle 9'!$L$10:$L$999,0),1)),INDEX('Cycle 10'!G$10:G$999,MATCH($A1246,'Cycle 10'!$L$10:$L$999,0),1)),INDEX('Cycle 11'!G$10:G$999,MATCH($A1246,'Cycle 11'!$L$10:$L$999,0),1)),"")="","",IFERROR(IFERROR(IFERROR(IFERROR(IFERROR(IFERROR(IFERROR(IFERROR(IFERROR(IFERROR(IFERROR(IFERROR(INDEX(Summer!G$10:G$999,MATCH($A1246,Summer!$L$10:$L$999,0),1),INDEX('Cycle 1'!G$10:G$999,MATCH($A1246,'Cycle 1'!$L$10:$L$999,0),1)),INDEX('Cycle 2'!G$10:G$999,MATCH($A1246,'Cycle 2'!$L$10:$L$999,0),1)),INDEX('Cycle 3'!G$10:G$999,MATCH($A1246,'Cycle 3'!$L$10:$L$999,0),1)),INDEX('Cycle 4'!G$10:G$999,MATCH($A1246,'Cycle 4'!$L$10:$L$999,0),1)),INDEX('Cycle 5'!G$10:G$999,MATCH($A1246,'Cycle 5'!$L$10:$L$999,0),1)),INDEX('Cycle 6'!G$10:G$999,MATCH($A1246,'Cycle 6'!$L$10:$L$999,0),1)),INDEX('Cycle 7'!G$10:G$999,MATCH($A1246,'Cycle 7'!$L$10:$L$999,0),1)),INDEX('Cycle 8'!G$10:G$999,MATCH($A1246,'Cycle 8'!$L$10:$L$999,0),1)),INDEX('Cycle 9'!G$10:G$999,MATCH($A1246,'Cycle 9'!$L$10:$L$999,0),1)),INDEX('Cycle 10'!G$10:G$999,MATCH($A1246,'Cycle 10'!$L$10:$L$999,0),1)),INDEX('Cycle 11'!G$10:G$999,MATCH($A1246,'Cycle 11'!$L$10:$L$999,0),1)),""))</f>
        <v/>
      </c>
      <c r="I1246">
        <f>IFERROR(IF(C1246="",MAX(I$1:I1245),IF(ROW(C$2)=ROW(C1246),1,IF(ISERROR(VLOOKUP(C1246,C$2:C1245,1,FALSE)),MAX(I$1:I1245)+1,MAX(I$1:I1245)))),"")</f>
        <v>0</v>
      </c>
      <c r="J1246" t="str">
        <f t="shared" si="130"/>
        <v/>
      </c>
      <c r="K1246" t="str">
        <f t="shared" si="129"/>
        <v/>
      </c>
      <c r="L1246" t="str">
        <f t="shared" si="129"/>
        <v/>
      </c>
      <c r="M1246" t="str">
        <f t="shared" si="129"/>
        <v/>
      </c>
      <c r="N1246" t="str">
        <f t="shared" si="129"/>
        <v/>
      </c>
      <c r="O1246" t="str">
        <f t="shared" si="129"/>
        <v/>
      </c>
      <c r="P1246" t="str">
        <f t="shared" si="129"/>
        <v/>
      </c>
      <c r="Q1246" t="str">
        <f t="shared" si="129"/>
        <v/>
      </c>
      <c r="R1246" t="str">
        <f t="shared" si="129"/>
        <v/>
      </c>
      <c r="S1246" t="str">
        <f t="shared" si="129"/>
        <v/>
      </c>
      <c r="T1246" t="str">
        <f t="shared" si="129"/>
        <v/>
      </c>
      <c r="U1246" t="str">
        <f t="shared" si="129"/>
        <v/>
      </c>
      <c r="V1246" t="str">
        <f t="shared" si="129"/>
        <v/>
      </c>
      <c r="W1246" t="str">
        <f t="shared" si="131"/>
        <v/>
      </c>
      <c r="X1246">
        <f>IF(OR(H1246="No",H1246=""),0,IF(COUNTIFS(H$2:H1246,"Yes",C$2:C1246,C1246)&gt;1,0,COUNTIFS(H$2:H1246,"Yes",C$2:C1246,C1246)))+IF(X1245=$X$1,0,X1245)</f>
        <v>0</v>
      </c>
    </row>
    <row r="1247" spans="1:24" x14ac:dyDescent="0.3">
      <c r="A1247">
        <f>ROWS($A$2:$A1247)</f>
        <v>1246</v>
      </c>
      <c r="B1247" t="str">
        <f>IF(ISERROR(VLOOKUP(A1247,Summer!L$11:L$500,1,FALSE)),IF(ISERROR(VLOOKUP(A1247,'Cycle 1'!L$11:L$500,1,FALSE)),IF(ISERROR(VLOOKUP(A1247,'Cycle 2'!L$11:L$500,1,FALSE)),IF(ISERROR(VLOOKUP(A1247,'Cycle 3'!L$11:L$500,1,FALSE)),IF(ISERROR(VLOOKUP(A1247,'Cycle 4'!L$11:L$500,1,FALSE)),IF(ISERROR(VLOOKUP(A1247,'Cycle 5'!L$11:L$500,1,FALSE)),IF(ISERROR(VLOOKUP(A1247,'Cycle 6'!L$11:L$500,1,FALSE)),IF(ISERROR(VLOOKUP(A1247,'Cycle 7'!L$11:L$500,1,FALSE)),IF(ISERROR(VLOOKUP(A1247,'Cycle 8'!L$11:L$500,1,FALSE)),IF(ISERROR(VLOOKUP(A1247,'Cycle 9'!L$11:L$500,1,FALSE)),IF(ISERROR(VLOOKUP(A1247,'Cycle 10'!L$11:L$500,1,FALSE)),IF(ISERROR(VLOOKUP(A1247,'Cycle 11'!L$11:L$500,1,FALSE)),"","Cycle 11"),"Cycle 10"),"Cycle 9"),"Cycle 8"),"Cycle 7"),"Cycle 6"),"Cycle 5"),"Cycle 4"),"Cycle 3"),"Cycle 2"),"Cycle 1"),"Summer")</f>
        <v/>
      </c>
      <c r="C1247" t="str">
        <f>IF(IFERROR(IFERROR(IFERROR(IFERROR(IFERROR(IFERROR(IFERROR(IFERROR(IFERROR(IFERROR(IFERROR(IFERROR(INDEX(Summer!B$10:B$999,MATCH($A1247,Summer!$L$10:$L$999,0),1),INDEX('Cycle 1'!B$10:B$999,MATCH($A1247,'Cycle 1'!$L$10:$L$999,0),1)),INDEX('Cycle 2'!B$10:B$999,MATCH($A1247,'Cycle 2'!$L$10:$L$999,0),1)),INDEX('Cycle 3'!B$10:B$999,MATCH($A1247,'Cycle 3'!$L$10:$L$999,0),1)),INDEX('Cycle 4'!B$10:B$999,MATCH($A1247,'Cycle 4'!$L$10:$L$999,0),1)),INDEX('Cycle 5'!B$10:B$999,MATCH($A1247,'Cycle 5'!$L$10:$L$999,0),1)),INDEX('Cycle 6'!B$10:B$999,MATCH($A1247,'Cycle 6'!$L$10:$L$999,0),1)),INDEX('Cycle 7'!B$10:B$999,MATCH($A1247,'Cycle 7'!$L$10:$L$999,0),1)),INDEX('Cycle 8'!B$10:B$999,MATCH($A1247,'Cycle 8'!$L$10:$L$999,0),1)),INDEX('Cycle 9'!B$10:B$999,MATCH($A1247,'Cycle 9'!$L$10:$L$999,0),1)),INDEX('Cycle 10'!B$10:B$999,MATCH($A1247,'Cycle 10'!$L$10:$L$999,0),1)),INDEX('Cycle 11'!B$10:B$999,MATCH($A1247,'Cycle 11'!$L$10:$L$999,0),1)),"")="","",IFERROR(IFERROR(IFERROR(IFERROR(IFERROR(IFERROR(IFERROR(IFERROR(IFERROR(IFERROR(IFERROR(IFERROR(INDEX(Summer!B$10:B$999,MATCH($A1247,Summer!$L$10:$L$999,0),1),INDEX('Cycle 1'!B$10:B$999,MATCH($A1247,'Cycle 1'!$L$10:$L$999,0),1)),INDEX('Cycle 2'!B$10:B$999,MATCH($A1247,'Cycle 2'!$L$10:$L$999,0),1)),INDEX('Cycle 3'!B$10:B$999,MATCH($A1247,'Cycle 3'!$L$10:$L$999,0),1)),INDEX('Cycle 4'!B$10:B$999,MATCH($A1247,'Cycle 4'!$L$10:$L$999,0),1)),INDEX('Cycle 5'!B$10:B$999,MATCH($A1247,'Cycle 5'!$L$10:$L$999,0),1)),INDEX('Cycle 6'!B$10:B$999,MATCH($A1247,'Cycle 6'!$L$10:$L$999,0),1)),INDEX('Cycle 7'!B$10:B$999,MATCH($A1247,'Cycle 7'!$L$10:$L$999,0),1)),INDEX('Cycle 8'!B$10:B$999,MATCH($A1247,'Cycle 8'!$L$10:$L$999,0),1)),INDEX('Cycle 9'!B$10:B$999,MATCH($A1247,'Cycle 9'!$L$10:$L$999,0),1)),INDEX('Cycle 10'!B$10:B$999,MATCH($A1247,'Cycle 10'!$L$10:$L$999,0),1)),INDEX('Cycle 11'!B$10:B$999,MATCH($A1247,'Cycle 11'!$L$10:$L$999,0),1)),""))</f>
        <v/>
      </c>
      <c r="D1247" t="str">
        <f>IF(IFERROR(IFERROR(IFERROR(IFERROR(IFERROR(IFERROR(IFERROR(IFERROR(IFERROR(IFERROR(IFERROR(IFERROR(INDEX(Summer!C$10:C$999,MATCH($A1247,Summer!$L$10:$L$999,0),1),INDEX('Cycle 1'!C$10:C$999,MATCH($A1247,'Cycle 1'!$L$10:$L$999,0),1)),INDEX('Cycle 2'!C$10:C$999,MATCH($A1247,'Cycle 2'!$L$10:$L$999,0),1)),INDEX('Cycle 3'!C$10:C$999,MATCH($A1247,'Cycle 3'!$L$10:$L$999,0),1)),INDEX('Cycle 4'!C$10:C$999,MATCH($A1247,'Cycle 4'!$L$10:$L$999,0),1)),INDEX('Cycle 5'!C$10:C$999,MATCH($A1247,'Cycle 5'!$L$10:$L$999,0),1)),INDEX('Cycle 6'!C$10:C$999,MATCH($A1247,'Cycle 6'!$L$10:$L$999,0),1)),INDEX('Cycle 7'!C$10:C$999,MATCH($A1247,'Cycle 7'!$L$10:$L$999,0),1)),INDEX('Cycle 8'!C$10:C$999,MATCH($A1247,'Cycle 8'!$L$10:$L$999,0),1)),INDEX('Cycle 9'!C$10:C$999,MATCH($A1247,'Cycle 9'!$L$10:$L$999,0),1)),INDEX('Cycle 10'!C$10:C$999,MATCH($A1247,'Cycle 10'!$L$10:$L$999,0),1)),INDEX('Cycle 11'!C$10:C$999,MATCH($A1247,'Cycle 11'!$L$10:$L$999,0),1)),"")="","",IFERROR(IFERROR(IFERROR(IFERROR(IFERROR(IFERROR(IFERROR(IFERROR(IFERROR(IFERROR(IFERROR(IFERROR(INDEX(Summer!C$10:C$999,MATCH($A1247,Summer!$L$10:$L$999,0),1),INDEX('Cycle 1'!C$10:C$999,MATCH($A1247,'Cycle 1'!$L$10:$L$999,0),1)),INDEX('Cycle 2'!C$10:C$999,MATCH($A1247,'Cycle 2'!$L$10:$L$999,0),1)),INDEX('Cycle 3'!C$10:C$999,MATCH($A1247,'Cycle 3'!$L$10:$L$999,0),1)),INDEX('Cycle 4'!C$10:C$999,MATCH($A1247,'Cycle 4'!$L$10:$L$999,0),1)),INDEX('Cycle 5'!C$10:C$999,MATCH($A1247,'Cycle 5'!$L$10:$L$999,0),1)),INDEX('Cycle 6'!C$10:C$999,MATCH($A1247,'Cycle 6'!$L$10:$L$999,0),1)),INDEX('Cycle 7'!C$10:C$999,MATCH($A1247,'Cycle 7'!$L$10:$L$999,0),1)),INDEX('Cycle 8'!C$10:C$999,MATCH($A1247,'Cycle 8'!$L$10:$L$999,0),1)),INDEX('Cycle 9'!C$10:C$999,MATCH($A1247,'Cycle 9'!$L$10:$L$999,0),1)),INDEX('Cycle 10'!C$10:C$999,MATCH($A1247,'Cycle 10'!$L$10:$L$999,0),1)),INDEX('Cycle 11'!C$10:C$999,MATCH($A1247,'Cycle 11'!$L$10:$L$999,0),1)),""))</f>
        <v/>
      </c>
      <c r="E1247" t="str">
        <f>IF(IFERROR(IFERROR(IFERROR(IFERROR(IFERROR(IFERROR(IFERROR(IFERROR(IFERROR(IFERROR(IFERROR(IFERROR(INDEX(Summer!D$10:D$999,MATCH($A1247,Summer!$L$10:$L$999,0),1),INDEX('Cycle 1'!D$10:D$999,MATCH($A1247,'Cycle 1'!$L$10:$L$999,0),1)),INDEX('Cycle 2'!D$10:D$999,MATCH($A1247,'Cycle 2'!$L$10:$L$999,0),1)),INDEX('Cycle 3'!D$10:D$999,MATCH($A1247,'Cycle 3'!$L$10:$L$999,0),1)),INDEX('Cycle 4'!D$10:D$999,MATCH($A1247,'Cycle 4'!$L$10:$L$999,0),1)),INDEX('Cycle 5'!D$10:D$999,MATCH($A1247,'Cycle 5'!$L$10:$L$999,0),1)),INDEX('Cycle 6'!D$10:D$999,MATCH($A1247,'Cycle 6'!$L$10:$L$999,0),1)),INDEX('Cycle 7'!D$10:D$999,MATCH($A1247,'Cycle 7'!$L$10:$L$999,0),1)),INDEX('Cycle 8'!D$10:D$999,MATCH($A1247,'Cycle 8'!$L$10:$L$999,0),1)),INDEX('Cycle 9'!D$10:D$999,MATCH($A1247,'Cycle 9'!$L$10:$L$999,0),1)),INDEX('Cycle 10'!D$10:D$999,MATCH($A1247,'Cycle 10'!$L$10:$L$999,0),1)),INDEX('Cycle 11'!D$10:D$999,MATCH($A1247,'Cycle 11'!$L$10:$L$999,0),1)),"")="","",IFERROR(IFERROR(IFERROR(IFERROR(IFERROR(IFERROR(IFERROR(IFERROR(IFERROR(IFERROR(IFERROR(IFERROR(INDEX(Summer!D$10:D$999,MATCH($A1247,Summer!$L$10:$L$999,0),1),INDEX('Cycle 1'!D$10:D$999,MATCH($A1247,'Cycle 1'!$L$10:$L$999,0),1)),INDEX('Cycle 2'!D$10:D$999,MATCH($A1247,'Cycle 2'!$L$10:$L$999,0),1)),INDEX('Cycle 3'!D$10:D$999,MATCH($A1247,'Cycle 3'!$L$10:$L$999,0),1)),INDEX('Cycle 4'!D$10:D$999,MATCH($A1247,'Cycle 4'!$L$10:$L$999,0),1)),INDEX('Cycle 5'!D$10:D$999,MATCH($A1247,'Cycle 5'!$L$10:$L$999,0),1)),INDEX('Cycle 6'!D$10:D$999,MATCH($A1247,'Cycle 6'!$L$10:$L$999,0),1)),INDEX('Cycle 7'!D$10:D$999,MATCH($A1247,'Cycle 7'!$L$10:$L$999,0),1)),INDEX('Cycle 8'!D$10:D$999,MATCH($A1247,'Cycle 8'!$L$10:$L$999,0),1)),INDEX('Cycle 9'!D$10:D$999,MATCH($A1247,'Cycle 9'!$L$10:$L$999,0),1)),INDEX('Cycle 10'!D$10:D$999,MATCH($A1247,'Cycle 10'!$L$10:$L$999,0),1)),INDEX('Cycle 11'!D$10:D$999,MATCH($A1247,'Cycle 11'!$L$10:$L$999,0),1)),""))</f>
        <v/>
      </c>
      <c r="F1247" t="str">
        <f>IF(IFERROR(IFERROR(IFERROR(IFERROR(IFERROR(IFERROR(IFERROR(IFERROR(IFERROR(IFERROR(IFERROR(IFERROR(INDEX(Summer!E$10:E$999,MATCH($A1247,Summer!$L$10:$L$999,0),1),INDEX('Cycle 1'!E$10:E$999,MATCH($A1247,'Cycle 1'!$L$10:$L$999,0),1)),INDEX('Cycle 2'!E$10:E$999,MATCH($A1247,'Cycle 2'!$L$10:$L$999,0),1)),INDEX('Cycle 3'!E$10:E$999,MATCH($A1247,'Cycle 3'!$L$10:$L$999,0),1)),INDEX('Cycle 4'!E$10:E$999,MATCH($A1247,'Cycle 4'!$L$10:$L$999,0),1)),INDEX('Cycle 5'!E$10:E$999,MATCH($A1247,'Cycle 5'!$L$10:$L$999,0),1)),INDEX('Cycle 6'!E$10:E$999,MATCH($A1247,'Cycle 6'!$L$10:$L$999,0),1)),INDEX('Cycle 7'!E$10:E$999,MATCH($A1247,'Cycle 7'!$L$10:$L$999,0),1)),INDEX('Cycle 8'!E$10:E$999,MATCH($A1247,'Cycle 8'!$L$10:$L$999,0),1)),INDEX('Cycle 9'!E$10:E$999,MATCH($A1247,'Cycle 9'!$L$10:$L$999,0),1)),INDEX('Cycle 10'!E$10:E$999,MATCH($A1247,'Cycle 10'!$L$10:$L$999,0),1)),INDEX('Cycle 11'!E$10:E$999,MATCH($A1247,'Cycle 11'!$L$10:$L$999,0),1)),"")="","",IFERROR(IFERROR(IFERROR(IFERROR(IFERROR(IFERROR(IFERROR(IFERROR(IFERROR(IFERROR(IFERROR(IFERROR(INDEX(Summer!E$10:E$999,MATCH($A1247,Summer!$L$10:$L$999,0),1),INDEX('Cycle 1'!E$10:E$999,MATCH($A1247,'Cycle 1'!$L$10:$L$999,0),1)),INDEX('Cycle 2'!E$10:E$999,MATCH($A1247,'Cycle 2'!$L$10:$L$999,0),1)),INDEX('Cycle 3'!E$10:E$999,MATCH($A1247,'Cycle 3'!$L$10:$L$999,0),1)),INDEX('Cycle 4'!E$10:E$999,MATCH($A1247,'Cycle 4'!$L$10:$L$999,0),1)),INDEX('Cycle 5'!E$10:E$999,MATCH($A1247,'Cycle 5'!$L$10:$L$999,0),1)),INDEX('Cycle 6'!E$10:E$999,MATCH($A1247,'Cycle 6'!$L$10:$L$999,0),1)),INDEX('Cycle 7'!E$10:E$999,MATCH($A1247,'Cycle 7'!$L$10:$L$999,0),1)),INDEX('Cycle 8'!E$10:E$999,MATCH($A1247,'Cycle 8'!$L$10:$L$999,0),1)),INDEX('Cycle 9'!E$10:E$999,MATCH($A1247,'Cycle 9'!$L$10:$L$999,0),1)),INDEX('Cycle 10'!E$10:E$999,MATCH($A1247,'Cycle 10'!$L$10:$L$999,0),1)),INDEX('Cycle 11'!E$10:E$999,MATCH($A1247,'Cycle 11'!$L$10:$L$999,0),1)),""))</f>
        <v/>
      </c>
      <c r="G1247" t="str">
        <f>IF(IFERROR(IFERROR(IFERROR(IFERROR(IFERROR(IFERROR(IFERROR(IFERROR(IFERROR(IFERROR(IFERROR(IFERROR(INDEX(Summer!F$10:F$999,MATCH($A1247,Summer!$L$10:$L$999,0),1),INDEX('Cycle 1'!F$10:F$999,MATCH($A1247,'Cycle 1'!$L$10:$L$999,0),1)),INDEX('Cycle 2'!F$10:F$999,MATCH($A1247,'Cycle 2'!$L$10:$L$999,0),1)),INDEX('Cycle 3'!F$10:F$999,MATCH($A1247,'Cycle 3'!$L$10:$L$999,0),1)),INDEX('Cycle 4'!F$10:F$999,MATCH($A1247,'Cycle 4'!$L$10:$L$999,0),1)),INDEX('Cycle 5'!F$10:F$999,MATCH($A1247,'Cycle 5'!$L$10:$L$999,0),1)),INDEX('Cycle 6'!F$10:F$999,MATCH($A1247,'Cycle 6'!$L$10:$L$999,0),1)),INDEX('Cycle 7'!F$10:F$999,MATCH($A1247,'Cycle 7'!$L$10:$L$999,0),1)),INDEX('Cycle 8'!F$10:F$999,MATCH($A1247,'Cycle 8'!$L$10:$L$999,0),1)),INDEX('Cycle 9'!F$10:F$999,MATCH($A1247,'Cycle 9'!$L$10:$L$999,0),1)),INDEX('Cycle 10'!F$10:F$999,MATCH($A1247,'Cycle 10'!$L$10:$L$999,0),1)),INDEX('Cycle 11'!F$10:F$999,MATCH($A1247,'Cycle 11'!$L$10:$L$999,0),1)),"")="","",IFERROR(IFERROR(IFERROR(IFERROR(IFERROR(IFERROR(IFERROR(IFERROR(IFERROR(IFERROR(IFERROR(IFERROR(INDEX(Summer!F$10:F$999,MATCH($A1247,Summer!$L$10:$L$999,0),1),INDEX('Cycle 1'!F$10:F$999,MATCH($A1247,'Cycle 1'!$L$10:$L$999,0),1)),INDEX('Cycle 2'!F$10:F$999,MATCH($A1247,'Cycle 2'!$L$10:$L$999,0),1)),INDEX('Cycle 3'!F$10:F$999,MATCH($A1247,'Cycle 3'!$L$10:$L$999,0),1)),INDEX('Cycle 4'!F$10:F$999,MATCH($A1247,'Cycle 4'!$L$10:$L$999,0),1)),INDEX('Cycle 5'!F$10:F$999,MATCH($A1247,'Cycle 5'!$L$10:$L$999,0),1)),INDEX('Cycle 6'!F$10:F$999,MATCH($A1247,'Cycle 6'!$L$10:$L$999,0),1)),INDEX('Cycle 7'!F$10:F$999,MATCH($A1247,'Cycle 7'!$L$10:$L$999,0),1)),INDEX('Cycle 8'!F$10:F$999,MATCH($A1247,'Cycle 8'!$L$10:$L$999,0),1)),INDEX('Cycle 9'!F$10:F$999,MATCH($A1247,'Cycle 9'!$L$10:$L$999,0),1)),INDEX('Cycle 10'!F$10:F$999,MATCH($A1247,'Cycle 10'!$L$10:$L$999,0),1)),INDEX('Cycle 11'!F$10:F$999,MATCH($A1247,'Cycle 11'!$L$10:$L$999,0),1)),""))</f>
        <v/>
      </c>
      <c r="H1247" t="str">
        <f>IF(IFERROR(IFERROR(IFERROR(IFERROR(IFERROR(IFERROR(IFERROR(IFERROR(IFERROR(IFERROR(IFERROR(IFERROR(INDEX(Summer!G$10:G$999,MATCH($A1247,Summer!$L$10:$L$999,0),1),INDEX('Cycle 1'!G$10:G$999,MATCH($A1247,'Cycle 1'!$L$10:$L$999,0),1)),INDEX('Cycle 2'!G$10:G$999,MATCH($A1247,'Cycle 2'!$L$10:$L$999,0),1)),INDEX('Cycle 3'!G$10:G$999,MATCH($A1247,'Cycle 3'!$L$10:$L$999,0),1)),INDEX('Cycle 4'!G$10:G$999,MATCH($A1247,'Cycle 4'!$L$10:$L$999,0),1)),INDEX('Cycle 5'!G$10:G$999,MATCH($A1247,'Cycle 5'!$L$10:$L$999,0),1)),INDEX('Cycle 6'!G$10:G$999,MATCH($A1247,'Cycle 6'!$L$10:$L$999,0),1)),INDEX('Cycle 7'!G$10:G$999,MATCH($A1247,'Cycle 7'!$L$10:$L$999,0),1)),INDEX('Cycle 8'!G$10:G$999,MATCH($A1247,'Cycle 8'!$L$10:$L$999,0),1)),INDEX('Cycle 9'!G$10:G$999,MATCH($A1247,'Cycle 9'!$L$10:$L$999,0),1)),INDEX('Cycle 10'!G$10:G$999,MATCH($A1247,'Cycle 10'!$L$10:$L$999,0),1)),INDEX('Cycle 11'!G$10:G$999,MATCH($A1247,'Cycle 11'!$L$10:$L$999,0),1)),"")="","",IFERROR(IFERROR(IFERROR(IFERROR(IFERROR(IFERROR(IFERROR(IFERROR(IFERROR(IFERROR(IFERROR(IFERROR(INDEX(Summer!G$10:G$999,MATCH($A1247,Summer!$L$10:$L$999,0),1),INDEX('Cycle 1'!G$10:G$999,MATCH($A1247,'Cycle 1'!$L$10:$L$999,0),1)),INDEX('Cycle 2'!G$10:G$999,MATCH($A1247,'Cycle 2'!$L$10:$L$999,0),1)),INDEX('Cycle 3'!G$10:G$999,MATCH($A1247,'Cycle 3'!$L$10:$L$999,0),1)),INDEX('Cycle 4'!G$10:G$999,MATCH($A1247,'Cycle 4'!$L$10:$L$999,0),1)),INDEX('Cycle 5'!G$10:G$999,MATCH($A1247,'Cycle 5'!$L$10:$L$999,0),1)),INDEX('Cycle 6'!G$10:G$999,MATCH($A1247,'Cycle 6'!$L$10:$L$999,0),1)),INDEX('Cycle 7'!G$10:G$999,MATCH($A1247,'Cycle 7'!$L$10:$L$999,0),1)),INDEX('Cycle 8'!G$10:G$999,MATCH($A1247,'Cycle 8'!$L$10:$L$999,0),1)),INDEX('Cycle 9'!G$10:G$999,MATCH($A1247,'Cycle 9'!$L$10:$L$999,0),1)),INDEX('Cycle 10'!G$10:G$999,MATCH($A1247,'Cycle 10'!$L$10:$L$999,0),1)),INDEX('Cycle 11'!G$10:G$999,MATCH($A1247,'Cycle 11'!$L$10:$L$999,0),1)),""))</f>
        <v/>
      </c>
      <c r="I1247">
        <f>IFERROR(IF(C1247="",MAX(I$1:I1246),IF(ROW(C$2)=ROW(C1247),1,IF(ISERROR(VLOOKUP(C1247,C$2:C1246,1,FALSE)),MAX(I$1:I1246)+1,MAX(I$1:I1246)))),"")</f>
        <v>0</v>
      </c>
      <c r="J1247" t="str">
        <f t="shared" si="130"/>
        <v/>
      </c>
      <c r="K1247" t="str">
        <f t="shared" si="129"/>
        <v/>
      </c>
      <c r="L1247" t="str">
        <f t="shared" si="129"/>
        <v/>
      </c>
      <c r="M1247" t="str">
        <f t="shared" si="129"/>
        <v/>
      </c>
      <c r="N1247" t="str">
        <f t="shared" si="129"/>
        <v/>
      </c>
      <c r="O1247" t="str">
        <f t="shared" si="129"/>
        <v/>
      </c>
      <c r="P1247" t="str">
        <f t="shared" si="129"/>
        <v/>
      </c>
      <c r="Q1247" t="str">
        <f t="shared" si="129"/>
        <v/>
      </c>
      <c r="R1247" t="str">
        <f t="shared" si="129"/>
        <v/>
      </c>
      <c r="S1247" t="str">
        <f t="shared" si="129"/>
        <v/>
      </c>
      <c r="T1247" t="str">
        <f t="shared" si="129"/>
        <v/>
      </c>
      <c r="U1247" t="str">
        <f t="shared" si="129"/>
        <v/>
      </c>
      <c r="V1247" t="str">
        <f t="shared" si="129"/>
        <v/>
      </c>
      <c r="W1247" t="str">
        <f t="shared" si="131"/>
        <v/>
      </c>
      <c r="X1247">
        <f>IF(OR(H1247="No",H1247=""),0,IF(COUNTIFS(H$2:H1247,"Yes",C$2:C1247,C1247)&gt;1,0,COUNTIFS(H$2:H1247,"Yes",C$2:C1247,C1247)))+IF(X1246=$X$1,0,X1246)</f>
        <v>0</v>
      </c>
    </row>
    <row r="1248" spans="1:24" x14ac:dyDescent="0.3">
      <c r="A1248">
        <f>ROWS($A$2:$A1248)</f>
        <v>1247</v>
      </c>
      <c r="B1248" t="str">
        <f>IF(ISERROR(VLOOKUP(A1248,Summer!L$11:L$500,1,FALSE)),IF(ISERROR(VLOOKUP(A1248,'Cycle 1'!L$11:L$500,1,FALSE)),IF(ISERROR(VLOOKUP(A1248,'Cycle 2'!L$11:L$500,1,FALSE)),IF(ISERROR(VLOOKUP(A1248,'Cycle 3'!L$11:L$500,1,FALSE)),IF(ISERROR(VLOOKUP(A1248,'Cycle 4'!L$11:L$500,1,FALSE)),IF(ISERROR(VLOOKUP(A1248,'Cycle 5'!L$11:L$500,1,FALSE)),IF(ISERROR(VLOOKUP(A1248,'Cycle 6'!L$11:L$500,1,FALSE)),IF(ISERROR(VLOOKUP(A1248,'Cycle 7'!L$11:L$500,1,FALSE)),IF(ISERROR(VLOOKUP(A1248,'Cycle 8'!L$11:L$500,1,FALSE)),IF(ISERROR(VLOOKUP(A1248,'Cycle 9'!L$11:L$500,1,FALSE)),IF(ISERROR(VLOOKUP(A1248,'Cycle 10'!L$11:L$500,1,FALSE)),IF(ISERROR(VLOOKUP(A1248,'Cycle 11'!L$11:L$500,1,FALSE)),"","Cycle 11"),"Cycle 10"),"Cycle 9"),"Cycle 8"),"Cycle 7"),"Cycle 6"),"Cycle 5"),"Cycle 4"),"Cycle 3"),"Cycle 2"),"Cycle 1"),"Summer")</f>
        <v/>
      </c>
      <c r="C1248" t="str">
        <f>IF(IFERROR(IFERROR(IFERROR(IFERROR(IFERROR(IFERROR(IFERROR(IFERROR(IFERROR(IFERROR(IFERROR(IFERROR(INDEX(Summer!B$10:B$999,MATCH($A1248,Summer!$L$10:$L$999,0),1),INDEX('Cycle 1'!B$10:B$999,MATCH($A1248,'Cycle 1'!$L$10:$L$999,0),1)),INDEX('Cycle 2'!B$10:B$999,MATCH($A1248,'Cycle 2'!$L$10:$L$999,0),1)),INDEX('Cycle 3'!B$10:B$999,MATCH($A1248,'Cycle 3'!$L$10:$L$999,0),1)),INDEX('Cycle 4'!B$10:B$999,MATCH($A1248,'Cycle 4'!$L$10:$L$999,0),1)),INDEX('Cycle 5'!B$10:B$999,MATCH($A1248,'Cycle 5'!$L$10:$L$999,0),1)),INDEX('Cycle 6'!B$10:B$999,MATCH($A1248,'Cycle 6'!$L$10:$L$999,0),1)),INDEX('Cycle 7'!B$10:B$999,MATCH($A1248,'Cycle 7'!$L$10:$L$999,0),1)),INDEX('Cycle 8'!B$10:B$999,MATCH($A1248,'Cycle 8'!$L$10:$L$999,0),1)),INDEX('Cycle 9'!B$10:B$999,MATCH($A1248,'Cycle 9'!$L$10:$L$999,0),1)),INDEX('Cycle 10'!B$10:B$999,MATCH($A1248,'Cycle 10'!$L$10:$L$999,0),1)),INDEX('Cycle 11'!B$10:B$999,MATCH($A1248,'Cycle 11'!$L$10:$L$999,0),1)),"")="","",IFERROR(IFERROR(IFERROR(IFERROR(IFERROR(IFERROR(IFERROR(IFERROR(IFERROR(IFERROR(IFERROR(IFERROR(INDEX(Summer!B$10:B$999,MATCH($A1248,Summer!$L$10:$L$999,0),1),INDEX('Cycle 1'!B$10:B$999,MATCH($A1248,'Cycle 1'!$L$10:$L$999,0),1)),INDEX('Cycle 2'!B$10:B$999,MATCH($A1248,'Cycle 2'!$L$10:$L$999,0),1)),INDEX('Cycle 3'!B$10:B$999,MATCH($A1248,'Cycle 3'!$L$10:$L$999,0),1)),INDEX('Cycle 4'!B$10:B$999,MATCH($A1248,'Cycle 4'!$L$10:$L$999,0),1)),INDEX('Cycle 5'!B$10:B$999,MATCH($A1248,'Cycle 5'!$L$10:$L$999,0),1)),INDEX('Cycle 6'!B$10:B$999,MATCH($A1248,'Cycle 6'!$L$10:$L$999,0),1)),INDEX('Cycle 7'!B$10:B$999,MATCH($A1248,'Cycle 7'!$L$10:$L$999,0),1)),INDEX('Cycle 8'!B$10:B$999,MATCH($A1248,'Cycle 8'!$L$10:$L$999,0),1)),INDEX('Cycle 9'!B$10:B$999,MATCH($A1248,'Cycle 9'!$L$10:$L$999,0),1)),INDEX('Cycle 10'!B$10:B$999,MATCH($A1248,'Cycle 10'!$L$10:$L$999,0),1)),INDEX('Cycle 11'!B$10:B$999,MATCH($A1248,'Cycle 11'!$L$10:$L$999,0),1)),""))</f>
        <v/>
      </c>
      <c r="D1248" t="str">
        <f>IF(IFERROR(IFERROR(IFERROR(IFERROR(IFERROR(IFERROR(IFERROR(IFERROR(IFERROR(IFERROR(IFERROR(IFERROR(INDEX(Summer!C$10:C$999,MATCH($A1248,Summer!$L$10:$L$999,0),1),INDEX('Cycle 1'!C$10:C$999,MATCH($A1248,'Cycle 1'!$L$10:$L$999,0),1)),INDEX('Cycle 2'!C$10:C$999,MATCH($A1248,'Cycle 2'!$L$10:$L$999,0),1)),INDEX('Cycle 3'!C$10:C$999,MATCH($A1248,'Cycle 3'!$L$10:$L$999,0),1)),INDEX('Cycle 4'!C$10:C$999,MATCH($A1248,'Cycle 4'!$L$10:$L$999,0),1)),INDEX('Cycle 5'!C$10:C$999,MATCH($A1248,'Cycle 5'!$L$10:$L$999,0),1)),INDEX('Cycle 6'!C$10:C$999,MATCH($A1248,'Cycle 6'!$L$10:$L$999,0),1)),INDEX('Cycle 7'!C$10:C$999,MATCH($A1248,'Cycle 7'!$L$10:$L$999,0),1)),INDEX('Cycle 8'!C$10:C$999,MATCH($A1248,'Cycle 8'!$L$10:$L$999,0),1)),INDEX('Cycle 9'!C$10:C$999,MATCH($A1248,'Cycle 9'!$L$10:$L$999,0),1)),INDEX('Cycle 10'!C$10:C$999,MATCH($A1248,'Cycle 10'!$L$10:$L$999,0),1)),INDEX('Cycle 11'!C$10:C$999,MATCH($A1248,'Cycle 11'!$L$10:$L$999,0),1)),"")="","",IFERROR(IFERROR(IFERROR(IFERROR(IFERROR(IFERROR(IFERROR(IFERROR(IFERROR(IFERROR(IFERROR(IFERROR(INDEX(Summer!C$10:C$999,MATCH($A1248,Summer!$L$10:$L$999,0),1),INDEX('Cycle 1'!C$10:C$999,MATCH($A1248,'Cycle 1'!$L$10:$L$999,0),1)),INDEX('Cycle 2'!C$10:C$999,MATCH($A1248,'Cycle 2'!$L$10:$L$999,0),1)),INDEX('Cycle 3'!C$10:C$999,MATCH($A1248,'Cycle 3'!$L$10:$L$999,0),1)),INDEX('Cycle 4'!C$10:C$999,MATCH($A1248,'Cycle 4'!$L$10:$L$999,0),1)),INDEX('Cycle 5'!C$10:C$999,MATCH($A1248,'Cycle 5'!$L$10:$L$999,0),1)),INDEX('Cycle 6'!C$10:C$999,MATCH($A1248,'Cycle 6'!$L$10:$L$999,0),1)),INDEX('Cycle 7'!C$10:C$999,MATCH($A1248,'Cycle 7'!$L$10:$L$999,0),1)),INDEX('Cycle 8'!C$10:C$999,MATCH($A1248,'Cycle 8'!$L$10:$L$999,0),1)),INDEX('Cycle 9'!C$10:C$999,MATCH($A1248,'Cycle 9'!$L$10:$L$999,0),1)),INDEX('Cycle 10'!C$10:C$999,MATCH($A1248,'Cycle 10'!$L$10:$L$999,0),1)),INDEX('Cycle 11'!C$10:C$999,MATCH($A1248,'Cycle 11'!$L$10:$L$999,0),1)),""))</f>
        <v/>
      </c>
      <c r="E1248" t="str">
        <f>IF(IFERROR(IFERROR(IFERROR(IFERROR(IFERROR(IFERROR(IFERROR(IFERROR(IFERROR(IFERROR(IFERROR(IFERROR(INDEX(Summer!D$10:D$999,MATCH($A1248,Summer!$L$10:$L$999,0),1),INDEX('Cycle 1'!D$10:D$999,MATCH($A1248,'Cycle 1'!$L$10:$L$999,0),1)),INDEX('Cycle 2'!D$10:D$999,MATCH($A1248,'Cycle 2'!$L$10:$L$999,0),1)),INDEX('Cycle 3'!D$10:D$999,MATCH($A1248,'Cycle 3'!$L$10:$L$999,0),1)),INDEX('Cycle 4'!D$10:D$999,MATCH($A1248,'Cycle 4'!$L$10:$L$999,0),1)),INDEX('Cycle 5'!D$10:D$999,MATCH($A1248,'Cycle 5'!$L$10:$L$999,0),1)),INDEX('Cycle 6'!D$10:D$999,MATCH($A1248,'Cycle 6'!$L$10:$L$999,0),1)),INDEX('Cycle 7'!D$10:D$999,MATCH($A1248,'Cycle 7'!$L$10:$L$999,0),1)),INDEX('Cycle 8'!D$10:D$999,MATCH($A1248,'Cycle 8'!$L$10:$L$999,0),1)),INDEX('Cycle 9'!D$10:D$999,MATCH($A1248,'Cycle 9'!$L$10:$L$999,0),1)),INDEX('Cycle 10'!D$10:D$999,MATCH($A1248,'Cycle 10'!$L$10:$L$999,0),1)),INDEX('Cycle 11'!D$10:D$999,MATCH($A1248,'Cycle 11'!$L$10:$L$999,0),1)),"")="","",IFERROR(IFERROR(IFERROR(IFERROR(IFERROR(IFERROR(IFERROR(IFERROR(IFERROR(IFERROR(IFERROR(IFERROR(INDEX(Summer!D$10:D$999,MATCH($A1248,Summer!$L$10:$L$999,0),1),INDEX('Cycle 1'!D$10:D$999,MATCH($A1248,'Cycle 1'!$L$10:$L$999,0),1)),INDEX('Cycle 2'!D$10:D$999,MATCH($A1248,'Cycle 2'!$L$10:$L$999,0),1)),INDEX('Cycle 3'!D$10:D$999,MATCH($A1248,'Cycle 3'!$L$10:$L$999,0),1)),INDEX('Cycle 4'!D$10:D$999,MATCH($A1248,'Cycle 4'!$L$10:$L$999,0),1)),INDEX('Cycle 5'!D$10:D$999,MATCH($A1248,'Cycle 5'!$L$10:$L$999,0),1)),INDEX('Cycle 6'!D$10:D$999,MATCH($A1248,'Cycle 6'!$L$10:$L$999,0),1)),INDEX('Cycle 7'!D$10:D$999,MATCH($A1248,'Cycle 7'!$L$10:$L$999,0),1)),INDEX('Cycle 8'!D$10:D$999,MATCH($A1248,'Cycle 8'!$L$10:$L$999,0),1)),INDEX('Cycle 9'!D$10:D$999,MATCH($A1248,'Cycle 9'!$L$10:$L$999,0),1)),INDEX('Cycle 10'!D$10:D$999,MATCH($A1248,'Cycle 10'!$L$10:$L$999,0),1)),INDEX('Cycle 11'!D$10:D$999,MATCH($A1248,'Cycle 11'!$L$10:$L$999,0),1)),""))</f>
        <v/>
      </c>
      <c r="F1248" t="str">
        <f>IF(IFERROR(IFERROR(IFERROR(IFERROR(IFERROR(IFERROR(IFERROR(IFERROR(IFERROR(IFERROR(IFERROR(IFERROR(INDEX(Summer!E$10:E$999,MATCH($A1248,Summer!$L$10:$L$999,0),1),INDEX('Cycle 1'!E$10:E$999,MATCH($A1248,'Cycle 1'!$L$10:$L$999,0),1)),INDEX('Cycle 2'!E$10:E$999,MATCH($A1248,'Cycle 2'!$L$10:$L$999,0),1)),INDEX('Cycle 3'!E$10:E$999,MATCH($A1248,'Cycle 3'!$L$10:$L$999,0),1)),INDEX('Cycle 4'!E$10:E$999,MATCH($A1248,'Cycle 4'!$L$10:$L$999,0),1)),INDEX('Cycle 5'!E$10:E$999,MATCH($A1248,'Cycle 5'!$L$10:$L$999,0),1)),INDEX('Cycle 6'!E$10:E$999,MATCH($A1248,'Cycle 6'!$L$10:$L$999,0),1)),INDEX('Cycle 7'!E$10:E$999,MATCH($A1248,'Cycle 7'!$L$10:$L$999,0),1)),INDEX('Cycle 8'!E$10:E$999,MATCH($A1248,'Cycle 8'!$L$10:$L$999,0),1)),INDEX('Cycle 9'!E$10:E$999,MATCH($A1248,'Cycle 9'!$L$10:$L$999,0),1)),INDEX('Cycle 10'!E$10:E$999,MATCH($A1248,'Cycle 10'!$L$10:$L$999,0),1)),INDEX('Cycle 11'!E$10:E$999,MATCH($A1248,'Cycle 11'!$L$10:$L$999,0),1)),"")="","",IFERROR(IFERROR(IFERROR(IFERROR(IFERROR(IFERROR(IFERROR(IFERROR(IFERROR(IFERROR(IFERROR(IFERROR(INDEX(Summer!E$10:E$999,MATCH($A1248,Summer!$L$10:$L$999,0),1),INDEX('Cycle 1'!E$10:E$999,MATCH($A1248,'Cycle 1'!$L$10:$L$999,0),1)),INDEX('Cycle 2'!E$10:E$999,MATCH($A1248,'Cycle 2'!$L$10:$L$999,0),1)),INDEX('Cycle 3'!E$10:E$999,MATCH($A1248,'Cycle 3'!$L$10:$L$999,0),1)),INDEX('Cycle 4'!E$10:E$999,MATCH($A1248,'Cycle 4'!$L$10:$L$999,0),1)),INDEX('Cycle 5'!E$10:E$999,MATCH($A1248,'Cycle 5'!$L$10:$L$999,0),1)),INDEX('Cycle 6'!E$10:E$999,MATCH($A1248,'Cycle 6'!$L$10:$L$999,0),1)),INDEX('Cycle 7'!E$10:E$999,MATCH($A1248,'Cycle 7'!$L$10:$L$999,0),1)),INDEX('Cycle 8'!E$10:E$999,MATCH($A1248,'Cycle 8'!$L$10:$L$999,0),1)),INDEX('Cycle 9'!E$10:E$999,MATCH($A1248,'Cycle 9'!$L$10:$L$999,0),1)),INDEX('Cycle 10'!E$10:E$999,MATCH($A1248,'Cycle 10'!$L$10:$L$999,0),1)),INDEX('Cycle 11'!E$10:E$999,MATCH($A1248,'Cycle 11'!$L$10:$L$999,0),1)),""))</f>
        <v/>
      </c>
      <c r="G1248" t="str">
        <f>IF(IFERROR(IFERROR(IFERROR(IFERROR(IFERROR(IFERROR(IFERROR(IFERROR(IFERROR(IFERROR(IFERROR(IFERROR(INDEX(Summer!F$10:F$999,MATCH($A1248,Summer!$L$10:$L$999,0),1),INDEX('Cycle 1'!F$10:F$999,MATCH($A1248,'Cycle 1'!$L$10:$L$999,0),1)),INDEX('Cycle 2'!F$10:F$999,MATCH($A1248,'Cycle 2'!$L$10:$L$999,0),1)),INDEX('Cycle 3'!F$10:F$999,MATCH($A1248,'Cycle 3'!$L$10:$L$999,0),1)),INDEX('Cycle 4'!F$10:F$999,MATCH($A1248,'Cycle 4'!$L$10:$L$999,0),1)),INDEX('Cycle 5'!F$10:F$999,MATCH($A1248,'Cycle 5'!$L$10:$L$999,0),1)),INDEX('Cycle 6'!F$10:F$999,MATCH($A1248,'Cycle 6'!$L$10:$L$999,0),1)),INDEX('Cycle 7'!F$10:F$999,MATCH($A1248,'Cycle 7'!$L$10:$L$999,0),1)),INDEX('Cycle 8'!F$10:F$999,MATCH($A1248,'Cycle 8'!$L$10:$L$999,0),1)),INDEX('Cycle 9'!F$10:F$999,MATCH($A1248,'Cycle 9'!$L$10:$L$999,0),1)),INDEX('Cycle 10'!F$10:F$999,MATCH($A1248,'Cycle 10'!$L$10:$L$999,0),1)),INDEX('Cycle 11'!F$10:F$999,MATCH($A1248,'Cycle 11'!$L$10:$L$999,0),1)),"")="","",IFERROR(IFERROR(IFERROR(IFERROR(IFERROR(IFERROR(IFERROR(IFERROR(IFERROR(IFERROR(IFERROR(IFERROR(INDEX(Summer!F$10:F$999,MATCH($A1248,Summer!$L$10:$L$999,0),1),INDEX('Cycle 1'!F$10:F$999,MATCH($A1248,'Cycle 1'!$L$10:$L$999,0),1)),INDEX('Cycle 2'!F$10:F$999,MATCH($A1248,'Cycle 2'!$L$10:$L$999,0),1)),INDEX('Cycle 3'!F$10:F$999,MATCH($A1248,'Cycle 3'!$L$10:$L$999,0),1)),INDEX('Cycle 4'!F$10:F$999,MATCH($A1248,'Cycle 4'!$L$10:$L$999,0),1)),INDEX('Cycle 5'!F$10:F$999,MATCH($A1248,'Cycle 5'!$L$10:$L$999,0),1)),INDEX('Cycle 6'!F$10:F$999,MATCH($A1248,'Cycle 6'!$L$10:$L$999,0),1)),INDEX('Cycle 7'!F$10:F$999,MATCH($A1248,'Cycle 7'!$L$10:$L$999,0),1)),INDEX('Cycle 8'!F$10:F$999,MATCH($A1248,'Cycle 8'!$L$10:$L$999,0),1)),INDEX('Cycle 9'!F$10:F$999,MATCH($A1248,'Cycle 9'!$L$10:$L$999,0),1)),INDEX('Cycle 10'!F$10:F$999,MATCH($A1248,'Cycle 10'!$L$10:$L$999,0),1)),INDEX('Cycle 11'!F$10:F$999,MATCH($A1248,'Cycle 11'!$L$10:$L$999,0),1)),""))</f>
        <v/>
      </c>
      <c r="H1248" t="str">
        <f>IF(IFERROR(IFERROR(IFERROR(IFERROR(IFERROR(IFERROR(IFERROR(IFERROR(IFERROR(IFERROR(IFERROR(IFERROR(INDEX(Summer!G$10:G$999,MATCH($A1248,Summer!$L$10:$L$999,0),1),INDEX('Cycle 1'!G$10:G$999,MATCH($A1248,'Cycle 1'!$L$10:$L$999,0),1)),INDEX('Cycle 2'!G$10:G$999,MATCH($A1248,'Cycle 2'!$L$10:$L$999,0),1)),INDEX('Cycle 3'!G$10:G$999,MATCH($A1248,'Cycle 3'!$L$10:$L$999,0),1)),INDEX('Cycle 4'!G$10:G$999,MATCH($A1248,'Cycle 4'!$L$10:$L$999,0),1)),INDEX('Cycle 5'!G$10:G$999,MATCH($A1248,'Cycle 5'!$L$10:$L$999,0),1)),INDEX('Cycle 6'!G$10:G$999,MATCH($A1248,'Cycle 6'!$L$10:$L$999,0),1)),INDEX('Cycle 7'!G$10:G$999,MATCH($A1248,'Cycle 7'!$L$10:$L$999,0),1)),INDEX('Cycle 8'!G$10:G$999,MATCH($A1248,'Cycle 8'!$L$10:$L$999,0),1)),INDEX('Cycle 9'!G$10:G$999,MATCH($A1248,'Cycle 9'!$L$10:$L$999,0),1)),INDEX('Cycle 10'!G$10:G$999,MATCH($A1248,'Cycle 10'!$L$10:$L$999,0),1)),INDEX('Cycle 11'!G$10:G$999,MATCH($A1248,'Cycle 11'!$L$10:$L$999,0),1)),"")="","",IFERROR(IFERROR(IFERROR(IFERROR(IFERROR(IFERROR(IFERROR(IFERROR(IFERROR(IFERROR(IFERROR(IFERROR(INDEX(Summer!G$10:G$999,MATCH($A1248,Summer!$L$10:$L$999,0),1),INDEX('Cycle 1'!G$10:G$999,MATCH($A1248,'Cycle 1'!$L$10:$L$999,0),1)),INDEX('Cycle 2'!G$10:G$999,MATCH($A1248,'Cycle 2'!$L$10:$L$999,0),1)),INDEX('Cycle 3'!G$10:G$999,MATCH($A1248,'Cycle 3'!$L$10:$L$999,0),1)),INDEX('Cycle 4'!G$10:G$999,MATCH($A1248,'Cycle 4'!$L$10:$L$999,0),1)),INDEX('Cycle 5'!G$10:G$999,MATCH($A1248,'Cycle 5'!$L$10:$L$999,0),1)),INDEX('Cycle 6'!G$10:G$999,MATCH($A1248,'Cycle 6'!$L$10:$L$999,0),1)),INDEX('Cycle 7'!G$10:G$999,MATCH($A1248,'Cycle 7'!$L$10:$L$999,0),1)),INDEX('Cycle 8'!G$10:G$999,MATCH($A1248,'Cycle 8'!$L$10:$L$999,0),1)),INDEX('Cycle 9'!G$10:G$999,MATCH($A1248,'Cycle 9'!$L$10:$L$999,0),1)),INDEX('Cycle 10'!G$10:G$999,MATCH($A1248,'Cycle 10'!$L$10:$L$999,0),1)),INDEX('Cycle 11'!G$10:G$999,MATCH($A1248,'Cycle 11'!$L$10:$L$999,0),1)),""))</f>
        <v/>
      </c>
      <c r="I1248">
        <f>IFERROR(IF(C1248="",MAX(I$1:I1247),IF(ROW(C$2)=ROW(C1248),1,IF(ISERROR(VLOOKUP(C1248,C$2:C1247,1,FALSE)),MAX(I$1:I1247)+1,MAX(I$1:I1247)))),"")</f>
        <v>0</v>
      </c>
      <c r="J1248" t="str">
        <f t="shared" si="130"/>
        <v/>
      </c>
      <c r="K1248" t="str">
        <f t="shared" si="129"/>
        <v/>
      </c>
      <c r="L1248" t="str">
        <f t="shared" si="129"/>
        <v/>
      </c>
      <c r="M1248" t="str">
        <f t="shared" si="129"/>
        <v/>
      </c>
      <c r="N1248" t="str">
        <f t="shared" si="129"/>
        <v/>
      </c>
      <c r="O1248" t="str">
        <f t="shared" si="129"/>
        <v/>
      </c>
      <c r="P1248" t="str">
        <f t="shared" si="129"/>
        <v/>
      </c>
      <c r="Q1248" t="str">
        <f t="shared" si="129"/>
        <v/>
      </c>
      <c r="R1248" t="str">
        <f t="shared" si="129"/>
        <v/>
      </c>
      <c r="S1248" t="str">
        <f t="shared" si="129"/>
        <v/>
      </c>
      <c r="T1248" t="str">
        <f t="shared" si="129"/>
        <v/>
      </c>
      <c r="U1248" t="str">
        <f t="shared" si="129"/>
        <v/>
      </c>
      <c r="V1248" t="str">
        <f t="shared" si="129"/>
        <v/>
      </c>
      <c r="W1248" t="str">
        <f t="shared" si="131"/>
        <v/>
      </c>
      <c r="X1248">
        <f>IF(OR(H1248="No",H1248=""),0,IF(COUNTIFS(H$2:H1248,"Yes",C$2:C1248,C1248)&gt;1,0,COUNTIFS(H$2:H1248,"Yes",C$2:C1248,C1248)))+IF(X1247=$X$1,0,X1247)</f>
        <v>0</v>
      </c>
    </row>
    <row r="1249" spans="1:24" x14ac:dyDescent="0.3">
      <c r="A1249">
        <f>ROWS($A$2:$A1249)</f>
        <v>1248</v>
      </c>
      <c r="B1249" t="str">
        <f>IF(ISERROR(VLOOKUP(A1249,Summer!L$11:L$500,1,FALSE)),IF(ISERROR(VLOOKUP(A1249,'Cycle 1'!L$11:L$500,1,FALSE)),IF(ISERROR(VLOOKUP(A1249,'Cycle 2'!L$11:L$500,1,FALSE)),IF(ISERROR(VLOOKUP(A1249,'Cycle 3'!L$11:L$500,1,FALSE)),IF(ISERROR(VLOOKUP(A1249,'Cycle 4'!L$11:L$500,1,FALSE)),IF(ISERROR(VLOOKUP(A1249,'Cycle 5'!L$11:L$500,1,FALSE)),IF(ISERROR(VLOOKUP(A1249,'Cycle 6'!L$11:L$500,1,FALSE)),IF(ISERROR(VLOOKUP(A1249,'Cycle 7'!L$11:L$500,1,FALSE)),IF(ISERROR(VLOOKUP(A1249,'Cycle 8'!L$11:L$500,1,FALSE)),IF(ISERROR(VLOOKUP(A1249,'Cycle 9'!L$11:L$500,1,FALSE)),IF(ISERROR(VLOOKUP(A1249,'Cycle 10'!L$11:L$500,1,FALSE)),IF(ISERROR(VLOOKUP(A1249,'Cycle 11'!L$11:L$500,1,FALSE)),"","Cycle 11"),"Cycle 10"),"Cycle 9"),"Cycle 8"),"Cycle 7"),"Cycle 6"),"Cycle 5"),"Cycle 4"),"Cycle 3"),"Cycle 2"),"Cycle 1"),"Summer")</f>
        <v/>
      </c>
      <c r="C1249" t="str">
        <f>IF(IFERROR(IFERROR(IFERROR(IFERROR(IFERROR(IFERROR(IFERROR(IFERROR(IFERROR(IFERROR(IFERROR(IFERROR(INDEX(Summer!B$10:B$999,MATCH($A1249,Summer!$L$10:$L$999,0),1),INDEX('Cycle 1'!B$10:B$999,MATCH($A1249,'Cycle 1'!$L$10:$L$999,0),1)),INDEX('Cycle 2'!B$10:B$999,MATCH($A1249,'Cycle 2'!$L$10:$L$999,0),1)),INDEX('Cycle 3'!B$10:B$999,MATCH($A1249,'Cycle 3'!$L$10:$L$999,0),1)),INDEX('Cycle 4'!B$10:B$999,MATCH($A1249,'Cycle 4'!$L$10:$L$999,0),1)),INDEX('Cycle 5'!B$10:B$999,MATCH($A1249,'Cycle 5'!$L$10:$L$999,0),1)),INDEX('Cycle 6'!B$10:B$999,MATCH($A1249,'Cycle 6'!$L$10:$L$999,0),1)),INDEX('Cycle 7'!B$10:B$999,MATCH($A1249,'Cycle 7'!$L$10:$L$999,0),1)),INDEX('Cycle 8'!B$10:B$999,MATCH($A1249,'Cycle 8'!$L$10:$L$999,0),1)),INDEX('Cycle 9'!B$10:B$999,MATCH($A1249,'Cycle 9'!$L$10:$L$999,0),1)),INDEX('Cycle 10'!B$10:B$999,MATCH($A1249,'Cycle 10'!$L$10:$L$999,0),1)),INDEX('Cycle 11'!B$10:B$999,MATCH($A1249,'Cycle 11'!$L$10:$L$999,0),1)),"")="","",IFERROR(IFERROR(IFERROR(IFERROR(IFERROR(IFERROR(IFERROR(IFERROR(IFERROR(IFERROR(IFERROR(IFERROR(INDEX(Summer!B$10:B$999,MATCH($A1249,Summer!$L$10:$L$999,0),1),INDEX('Cycle 1'!B$10:B$999,MATCH($A1249,'Cycle 1'!$L$10:$L$999,0),1)),INDEX('Cycle 2'!B$10:B$999,MATCH($A1249,'Cycle 2'!$L$10:$L$999,0),1)),INDEX('Cycle 3'!B$10:B$999,MATCH($A1249,'Cycle 3'!$L$10:$L$999,0),1)),INDEX('Cycle 4'!B$10:B$999,MATCH($A1249,'Cycle 4'!$L$10:$L$999,0),1)),INDEX('Cycle 5'!B$10:B$999,MATCH($A1249,'Cycle 5'!$L$10:$L$999,0),1)),INDEX('Cycle 6'!B$10:B$999,MATCH($A1249,'Cycle 6'!$L$10:$L$999,0),1)),INDEX('Cycle 7'!B$10:B$999,MATCH($A1249,'Cycle 7'!$L$10:$L$999,0),1)),INDEX('Cycle 8'!B$10:B$999,MATCH($A1249,'Cycle 8'!$L$10:$L$999,0),1)),INDEX('Cycle 9'!B$10:B$999,MATCH($A1249,'Cycle 9'!$L$10:$L$999,0),1)),INDEX('Cycle 10'!B$10:B$999,MATCH($A1249,'Cycle 10'!$L$10:$L$999,0),1)),INDEX('Cycle 11'!B$10:B$999,MATCH($A1249,'Cycle 11'!$L$10:$L$999,0),1)),""))</f>
        <v/>
      </c>
      <c r="D1249" t="str">
        <f>IF(IFERROR(IFERROR(IFERROR(IFERROR(IFERROR(IFERROR(IFERROR(IFERROR(IFERROR(IFERROR(IFERROR(IFERROR(INDEX(Summer!C$10:C$999,MATCH($A1249,Summer!$L$10:$L$999,0),1),INDEX('Cycle 1'!C$10:C$999,MATCH($A1249,'Cycle 1'!$L$10:$L$999,0),1)),INDEX('Cycle 2'!C$10:C$999,MATCH($A1249,'Cycle 2'!$L$10:$L$999,0),1)),INDEX('Cycle 3'!C$10:C$999,MATCH($A1249,'Cycle 3'!$L$10:$L$999,0),1)),INDEX('Cycle 4'!C$10:C$999,MATCH($A1249,'Cycle 4'!$L$10:$L$999,0),1)),INDEX('Cycle 5'!C$10:C$999,MATCH($A1249,'Cycle 5'!$L$10:$L$999,0),1)),INDEX('Cycle 6'!C$10:C$999,MATCH($A1249,'Cycle 6'!$L$10:$L$999,0),1)),INDEX('Cycle 7'!C$10:C$999,MATCH($A1249,'Cycle 7'!$L$10:$L$999,0),1)),INDEX('Cycle 8'!C$10:C$999,MATCH($A1249,'Cycle 8'!$L$10:$L$999,0),1)),INDEX('Cycle 9'!C$10:C$999,MATCH($A1249,'Cycle 9'!$L$10:$L$999,0),1)),INDEX('Cycle 10'!C$10:C$999,MATCH($A1249,'Cycle 10'!$L$10:$L$999,0),1)),INDEX('Cycle 11'!C$10:C$999,MATCH($A1249,'Cycle 11'!$L$10:$L$999,0),1)),"")="","",IFERROR(IFERROR(IFERROR(IFERROR(IFERROR(IFERROR(IFERROR(IFERROR(IFERROR(IFERROR(IFERROR(IFERROR(INDEX(Summer!C$10:C$999,MATCH($A1249,Summer!$L$10:$L$999,0),1),INDEX('Cycle 1'!C$10:C$999,MATCH($A1249,'Cycle 1'!$L$10:$L$999,0),1)),INDEX('Cycle 2'!C$10:C$999,MATCH($A1249,'Cycle 2'!$L$10:$L$999,0),1)),INDEX('Cycle 3'!C$10:C$999,MATCH($A1249,'Cycle 3'!$L$10:$L$999,0),1)),INDEX('Cycle 4'!C$10:C$999,MATCH($A1249,'Cycle 4'!$L$10:$L$999,0),1)),INDEX('Cycle 5'!C$10:C$999,MATCH($A1249,'Cycle 5'!$L$10:$L$999,0),1)),INDEX('Cycle 6'!C$10:C$999,MATCH($A1249,'Cycle 6'!$L$10:$L$999,0),1)),INDEX('Cycle 7'!C$10:C$999,MATCH($A1249,'Cycle 7'!$L$10:$L$999,0),1)),INDEX('Cycle 8'!C$10:C$999,MATCH($A1249,'Cycle 8'!$L$10:$L$999,0),1)),INDEX('Cycle 9'!C$10:C$999,MATCH($A1249,'Cycle 9'!$L$10:$L$999,0),1)),INDEX('Cycle 10'!C$10:C$999,MATCH($A1249,'Cycle 10'!$L$10:$L$999,0),1)),INDEX('Cycle 11'!C$10:C$999,MATCH($A1249,'Cycle 11'!$L$10:$L$999,0),1)),""))</f>
        <v/>
      </c>
      <c r="E1249" t="str">
        <f>IF(IFERROR(IFERROR(IFERROR(IFERROR(IFERROR(IFERROR(IFERROR(IFERROR(IFERROR(IFERROR(IFERROR(IFERROR(INDEX(Summer!D$10:D$999,MATCH($A1249,Summer!$L$10:$L$999,0),1),INDEX('Cycle 1'!D$10:D$999,MATCH($A1249,'Cycle 1'!$L$10:$L$999,0),1)),INDEX('Cycle 2'!D$10:D$999,MATCH($A1249,'Cycle 2'!$L$10:$L$999,0),1)),INDEX('Cycle 3'!D$10:D$999,MATCH($A1249,'Cycle 3'!$L$10:$L$999,0),1)),INDEX('Cycle 4'!D$10:D$999,MATCH($A1249,'Cycle 4'!$L$10:$L$999,0),1)),INDEX('Cycle 5'!D$10:D$999,MATCH($A1249,'Cycle 5'!$L$10:$L$999,0),1)),INDEX('Cycle 6'!D$10:D$999,MATCH($A1249,'Cycle 6'!$L$10:$L$999,0),1)),INDEX('Cycle 7'!D$10:D$999,MATCH($A1249,'Cycle 7'!$L$10:$L$999,0),1)),INDEX('Cycle 8'!D$10:D$999,MATCH($A1249,'Cycle 8'!$L$10:$L$999,0),1)),INDEX('Cycle 9'!D$10:D$999,MATCH($A1249,'Cycle 9'!$L$10:$L$999,0),1)),INDEX('Cycle 10'!D$10:D$999,MATCH($A1249,'Cycle 10'!$L$10:$L$999,0),1)),INDEX('Cycle 11'!D$10:D$999,MATCH($A1249,'Cycle 11'!$L$10:$L$999,0),1)),"")="","",IFERROR(IFERROR(IFERROR(IFERROR(IFERROR(IFERROR(IFERROR(IFERROR(IFERROR(IFERROR(IFERROR(IFERROR(INDEX(Summer!D$10:D$999,MATCH($A1249,Summer!$L$10:$L$999,0),1),INDEX('Cycle 1'!D$10:D$999,MATCH($A1249,'Cycle 1'!$L$10:$L$999,0),1)),INDEX('Cycle 2'!D$10:D$999,MATCH($A1249,'Cycle 2'!$L$10:$L$999,0),1)),INDEX('Cycle 3'!D$10:D$999,MATCH($A1249,'Cycle 3'!$L$10:$L$999,0),1)),INDEX('Cycle 4'!D$10:D$999,MATCH($A1249,'Cycle 4'!$L$10:$L$999,0),1)),INDEX('Cycle 5'!D$10:D$999,MATCH($A1249,'Cycle 5'!$L$10:$L$999,0),1)),INDEX('Cycle 6'!D$10:D$999,MATCH($A1249,'Cycle 6'!$L$10:$L$999,0),1)),INDEX('Cycle 7'!D$10:D$999,MATCH($A1249,'Cycle 7'!$L$10:$L$999,0),1)),INDEX('Cycle 8'!D$10:D$999,MATCH($A1249,'Cycle 8'!$L$10:$L$999,0),1)),INDEX('Cycle 9'!D$10:D$999,MATCH($A1249,'Cycle 9'!$L$10:$L$999,0),1)),INDEX('Cycle 10'!D$10:D$999,MATCH($A1249,'Cycle 10'!$L$10:$L$999,0),1)),INDEX('Cycle 11'!D$10:D$999,MATCH($A1249,'Cycle 11'!$L$10:$L$999,0),1)),""))</f>
        <v/>
      </c>
      <c r="F1249" t="str">
        <f>IF(IFERROR(IFERROR(IFERROR(IFERROR(IFERROR(IFERROR(IFERROR(IFERROR(IFERROR(IFERROR(IFERROR(IFERROR(INDEX(Summer!E$10:E$999,MATCH($A1249,Summer!$L$10:$L$999,0),1),INDEX('Cycle 1'!E$10:E$999,MATCH($A1249,'Cycle 1'!$L$10:$L$999,0),1)),INDEX('Cycle 2'!E$10:E$999,MATCH($A1249,'Cycle 2'!$L$10:$L$999,0),1)),INDEX('Cycle 3'!E$10:E$999,MATCH($A1249,'Cycle 3'!$L$10:$L$999,0),1)),INDEX('Cycle 4'!E$10:E$999,MATCH($A1249,'Cycle 4'!$L$10:$L$999,0),1)),INDEX('Cycle 5'!E$10:E$999,MATCH($A1249,'Cycle 5'!$L$10:$L$999,0),1)),INDEX('Cycle 6'!E$10:E$999,MATCH($A1249,'Cycle 6'!$L$10:$L$999,0),1)),INDEX('Cycle 7'!E$10:E$999,MATCH($A1249,'Cycle 7'!$L$10:$L$999,0),1)),INDEX('Cycle 8'!E$10:E$999,MATCH($A1249,'Cycle 8'!$L$10:$L$999,0),1)),INDEX('Cycle 9'!E$10:E$999,MATCH($A1249,'Cycle 9'!$L$10:$L$999,0),1)),INDEX('Cycle 10'!E$10:E$999,MATCH($A1249,'Cycle 10'!$L$10:$L$999,0),1)),INDEX('Cycle 11'!E$10:E$999,MATCH($A1249,'Cycle 11'!$L$10:$L$999,0),1)),"")="","",IFERROR(IFERROR(IFERROR(IFERROR(IFERROR(IFERROR(IFERROR(IFERROR(IFERROR(IFERROR(IFERROR(IFERROR(INDEX(Summer!E$10:E$999,MATCH($A1249,Summer!$L$10:$L$999,0),1),INDEX('Cycle 1'!E$10:E$999,MATCH($A1249,'Cycle 1'!$L$10:$L$999,0),1)),INDEX('Cycle 2'!E$10:E$999,MATCH($A1249,'Cycle 2'!$L$10:$L$999,0),1)),INDEX('Cycle 3'!E$10:E$999,MATCH($A1249,'Cycle 3'!$L$10:$L$999,0),1)),INDEX('Cycle 4'!E$10:E$999,MATCH($A1249,'Cycle 4'!$L$10:$L$999,0),1)),INDEX('Cycle 5'!E$10:E$999,MATCH($A1249,'Cycle 5'!$L$10:$L$999,0),1)),INDEX('Cycle 6'!E$10:E$999,MATCH($A1249,'Cycle 6'!$L$10:$L$999,0),1)),INDEX('Cycle 7'!E$10:E$999,MATCH($A1249,'Cycle 7'!$L$10:$L$999,0),1)),INDEX('Cycle 8'!E$10:E$999,MATCH($A1249,'Cycle 8'!$L$10:$L$999,0),1)),INDEX('Cycle 9'!E$10:E$999,MATCH($A1249,'Cycle 9'!$L$10:$L$999,0),1)),INDEX('Cycle 10'!E$10:E$999,MATCH($A1249,'Cycle 10'!$L$10:$L$999,0),1)),INDEX('Cycle 11'!E$10:E$999,MATCH($A1249,'Cycle 11'!$L$10:$L$999,0),1)),""))</f>
        <v/>
      </c>
      <c r="G1249" t="str">
        <f>IF(IFERROR(IFERROR(IFERROR(IFERROR(IFERROR(IFERROR(IFERROR(IFERROR(IFERROR(IFERROR(IFERROR(IFERROR(INDEX(Summer!F$10:F$999,MATCH($A1249,Summer!$L$10:$L$999,0),1),INDEX('Cycle 1'!F$10:F$999,MATCH($A1249,'Cycle 1'!$L$10:$L$999,0),1)),INDEX('Cycle 2'!F$10:F$999,MATCH($A1249,'Cycle 2'!$L$10:$L$999,0),1)),INDEX('Cycle 3'!F$10:F$999,MATCH($A1249,'Cycle 3'!$L$10:$L$999,0),1)),INDEX('Cycle 4'!F$10:F$999,MATCH($A1249,'Cycle 4'!$L$10:$L$999,0),1)),INDEX('Cycle 5'!F$10:F$999,MATCH($A1249,'Cycle 5'!$L$10:$L$999,0),1)),INDEX('Cycle 6'!F$10:F$999,MATCH($A1249,'Cycle 6'!$L$10:$L$999,0),1)),INDEX('Cycle 7'!F$10:F$999,MATCH($A1249,'Cycle 7'!$L$10:$L$999,0),1)),INDEX('Cycle 8'!F$10:F$999,MATCH($A1249,'Cycle 8'!$L$10:$L$999,0),1)),INDEX('Cycle 9'!F$10:F$999,MATCH($A1249,'Cycle 9'!$L$10:$L$999,0),1)),INDEX('Cycle 10'!F$10:F$999,MATCH($A1249,'Cycle 10'!$L$10:$L$999,0),1)),INDEX('Cycle 11'!F$10:F$999,MATCH($A1249,'Cycle 11'!$L$10:$L$999,0),1)),"")="","",IFERROR(IFERROR(IFERROR(IFERROR(IFERROR(IFERROR(IFERROR(IFERROR(IFERROR(IFERROR(IFERROR(IFERROR(INDEX(Summer!F$10:F$999,MATCH($A1249,Summer!$L$10:$L$999,0),1),INDEX('Cycle 1'!F$10:F$999,MATCH($A1249,'Cycle 1'!$L$10:$L$999,0),1)),INDEX('Cycle 2'!F$10:F$999,MATCH($A1249,'Cycle 2'!$L$10:$L$999,0),1)),INDEX('Cycle 3'!F$10:F$999,MATCH($A1249,'Cycle 3'!$L$10:$L$999,0),1)),INDEX('Cycle 4'!F$10:F$999,MATCH($A1249,'Cycle 4'!$L$10:$L$999,0),1)),INDEX('Cycle 5'!F$10:F$999,MATCH($A1249,'Cycle 5'!$L$10:$L$999,0),1)),INDEX('Cycle 6'!F$10:F$999,MATCH($A1249,'Cycle 6'!$L$10:$L$999,0),1)),INDEX('Cycle 7'!F$10:F$999,MATCH($A1249,'Cycle 7'!$L$10:$L$999,0),1)),INDEX('Cycle 8'!F$10:F$999,MATCH($A1249,'Cycle 8'!$L$10:$L$999,0),1)),INDEX('Cycle 9'!F$10:F$999,MATCH($A1249,'Cycle 9'!$L$10:$L$999,0),1)),INDEX('Cycle 10'!F$10:F$999,MATCH($A1249,'Cycle 10'!$L$10:$L$999,0),1)),INDEX('Cycle 11'!F$10:F$999,MATCH($A1249,'Cycle 11'!$L$10:$L$999,0),1)),""))</f>
        <v/>
      </c>
      <c r="H1249" t="str">
        <f>IF(IFERROR(IFERROR(IFERROR(IFERROR(IFERROR(IFERROR(IFERROR(IFERROR(IFERROR(IFERROR(IFERROR(IFERROR(INDEX(Summer!G$10:G$999,MATCH($A1249,Summer!$L$10:$L$999,0),1),INDEX('Cycle 1'!G$10:G$999,MATCH($A1249,'Cycle 1'!$L$10:$L$999,0),1)),INDEX('Cycle 2'!G$10:G$999,MATCH($A1249,'Cycle 2'!$L$10:$L$999,0),1)),INDEX('Cycle 3'!G$10:G$999,MATCH($A1249,'Cycle 3'!$L$10:$L$999,0),1)),INDEX('Cycle 4'!G$10:G$999,MATCH($A1249,'Cycle 4'!$L$10:$L$999,0),1)),INDEX('Cycle 5'!G$10:G$999,MATCH($A1249,'Cycle 5'!$L$10:$L$999,0),1)),INDEX('Cycle 6'!G$10:G$999,MATCH($A1249,'Cycle 6'!$L$10:$L$999,0),1)),INDEX('Cycle 7'!G$10:G$999,MATCH($A1249,'Cycle 7'!$L$10:$L$999,0),1)),INDEX('Cycle 8'!G$10:G$999,MATCH($A1249,'Cycle 8'!$L$10:$L$999,0),1)),INDEX('Cycle 9'!G$10:G$999,MATCH($A1249,'Cycle 9'!$L$10:$L$999,0),1)),INDEX('Cycle 10'!G$10:G$999,MATCH($A1249,'Cycle 10'!$L$10:$L$999,0),1)),INDEX('Cycle 11'!G$10:G$999,MATCH($A1249,'Cycle 11'!$L$10:$L$999,0),1)),"")="","",IFERROR(IFERROR(IFERROR(IFERROR(IFERROR(IFERROR(IFERROR(IFERROR(IFERROR(IFERROR(IFERROR(IFERROR(INDEX(Summer!G$10:G$999,MATCH($A1249,Summer!$L$10:$L$999,0),1),INDEX('Cycle 1'!G$10:G$999,MATCH($A1249,'Cycle 1'!$L$10:$L$999,0),1)),INDEX('Cycle 2'!G$10:G$999,MATCH($A1249,'Cycle 2'!$L$10:$L$999,0),1)),INDEX('Cycle 3'!G$10:G$999,MATCH($A1249,'Cycle 3'!$L$10:$L$999,0),1)),INDEX('Cycle 4'!G$10:G$999,MATCH($A1249,'Cycle 4'!$L$10:$L$999,0),1)),INDEX('Cycle 5'!G$10:G$999,MATCH($A1249,'Cycle 5'!$L$10:$L$999,0),1)),INDEX('Cycle 6'!G$10:G$999,MATCH($A1249,'Cycle 6'!$L$10:$L$999,0),1)),INDEX('Cycle 7'!G$10:G$999,MATCH($A1249,'Cycle 7'!$L$10:$L$999,0),1)),INDEX('Cycle 8'!G$10:G$999,MATCH($A1249,'Cycle 8'!$L$10:$L$999,0),1)),INDEX('Cycle 9'!G$10:G$999,MATCH($A1249,'Cycle 9'!$L$10:$L$999,0),1)),INDEX('Cycle 10'!G$10:G$999,MATCH($A1249,'Cycle 10'!$L$10:$L$999,0),1)),INDEX('Cycle 11'!G$10:G$999,MATCH($A1249,'Cycle 11'!$L$10:$L$999,0),1)),""))</f>
        <v/>
      </c>
      <c r="I1249">
        <f>IFERROR(IF(C1249="",MAX(I$1:I1248),IF(ROW(C$2)=ROW(C1249),1,IF(ISERROR(VLOOKUP(C1249,C$2:C1248,1,FALSE)),MAX(I$1:I1248)+1,MAX(I$1:I1248)))),"")</f>
        <v>0</v>
      </c>
      <c r="J1249" t="str">
        <f t="shared" si="130"/>
        <v/>
      </c>
      <c r="K1249" t="str">
        <f t="shared" si="129"/>
        <v/>
      </c>
      <c r="L1249" t="str">
        <f t="shared" si="129"/>
        <v/>
      </c>
      <c r="M1249" t="str">
        <f t="shared" si="129"/>
        <v/>
      </c>
      <c r="N1249" t="str">
        <f t="shared" si="129"/>
        <v/>
      </c>
      <c r="O1249" t="str">
        <f t="shared" si="129"/>
        <v/>
      </c>
      <c r="P1249" t="str">
        <f t="shared" si="129"/>
        <v/>
      </c>
      <c r="Q1249" t="str">
        <f t="shared" si="129"/>
        <v/>
      </c>
      <c r="R1249" t="str">
        <f t="shared" si="129"/>
        <v/>
      </c>
      <c r="S1249" t="str">
        <f t="shared" si="129"/>
        <v/>
      </c>
      <c r="T1249" t="str">
        <f t="shared" si="129"/>
        <v/>
      </c>
      <c r="U1249" t="str">
        <f t="shared" si="129"/>
        <v/>
      </c>
      <c r="V1249" t="str">
        <f t="shared" si="129"/>
        <v/>
      </c>
      <c r="W1249" t="str">
        <f t="shared" si="131"/>
        <v/>
      </c>
      <c r="X1249">
        <f>IF(OR(H1249="No",H1249=""),0,IF(COUNTIFS(H$2:H1249,"Yes",C$2:C1249,C1249)&gt;1,0,COUNTIFS(H$2:H1249,"Yes",C$2:C1249,C1249)))+IF(X1248=$X$1,0,X1248)</f>
        <v>0</v>
      </c>
    </row>
    <row r="1250" spans="1:24" x14ac:dyDescent="0.3">
      <c r="A1250">
        <f>ROWS($A$2:$A1250)</f>
        <v>1249</v>
      </c>
      <c r="B1250" t="str">
        <f>IF(ISERROR(VLOOKUP(A1250,Summer!L$11:L$500,1,FALSE)),IF(ISERROR(VLOOKUP(A1250,'Cycle 1'!L$11:L$500,1,FALSE)),IF(ISERROR(VLOOKUP(A1250,'Cycle 2'!L$11:L$500,1,FALSE)),IF(ISERROR(VLOOKUP(A1250,'Cycle 3'!L$11:L$500,1,FALSE)),IF(ISERROR(VLOOKUP(A1250,'Cycle 4'!L$11:L$500,1,FALSE)),IF(ISERROR(VLOOKUP(A1250,'Cycle 5'!L$11:L$500,1,FALSE)),IF(ISERROR(VLOOKUP(A1250,'Cycle 6'!L$11:L$500,1,FALSE)),IF(ISERROR(VLOOKUP(A1250,'Cycle 7'!L$11:L$500,1,FALSE)),IF(ISERROR(VLOOKUP(A1250,'Cycle 8'!L$11:L$500,1,FALSE)),IF(ISERROR(VLOOKUP(A1250,'Cycle 9'!L$11:L$500,1,FALSE)),IF(ISERROR(VLOOKUP(A1250,'Cycle 10'!L$11:L$500,1,FALSE)),IF(ISERROR(VLOOKUP(A1250,'Cycle 11'!L$11:L$500,1,FALSE)),"","Cycle 11"),"Cycle 10"),"Cycle 9"),"Cycle 8"),"Cycle 7"),"Cycle 6"),"Cycle 5"),"Cycle 4"),"Cycle 3"),"Cycle 2"),"Cycle 1"),"Summer")</f>
        <v/>
      </c>
      <c r="C1250" t="str">
        <f>IF(IFERROR(IFERROR(IFERROR(IFERROR(IFERROR(IFERROR(IFERROR(IFERROR(IFERROR(IFERROR(IFERROR(IFERROR(INDEX(Summer!B$10:B$999,MATCH($A1250,Summer!$L$10:$L$999,0),1),INDEX('Cycle 1'!B$10:B$999,MATCH($A1250,'Cycle 1'!$L$10:$L$999,0),1)),INDEX('Cycle 2'!B$10:B$999,MATCH($A1250,'Cycle 2'!$L$10:$L$999,0),1)),INDEX('Cycle 3'!B$10:B$999,MATCH($A1250,'Cycle 3'!$L$10:$L$999,0),1)),INDEX('Cycle 4'!B$10:B$999,MATCH($A1250,'Cycle 4'!$L$10:$L$999,0),1)),INDEX('Cycle 5'!B$10:B$999,MATCH($A1250,'Cycle 5'!$L$10:$L$999,0),1)),INDEX('Cycle 6'!B$10:B$999,MATCH($A1250,'Cycle 6'!$L$10:$L$999,0),1)),INDEX('Cycle 7'!B$10:B$999,MATCH($A1250,'Cycle 7'!$L$10:$L$999,0),1)),INDEX('Cycle 8'!B$10:B$999,MATCH($A1250,'Cycle 8'!$L$10:$L$999,0),1)),INDEX('Cycle 9'!B$10:B$999,MATCH($A1250,'Cycle 9'!$L$10:$L$999,0),1)),INDEX('Cycle 10'!B$10:B$999,MATCH($A1250,'Cycle 10'!$L$10:$L$999,0),1)),INDEX('Cycle 11'!B$10:B$999,MATCH($A1250,'Cycle 11'!$L$10:$L$999,0),1)),"")="","",IFERROR(IFERROR(IFERROR(IFERROR(IFERROR(IFERROR(IFERROR(IFERROR(IFERROR(IFERROR(IFERROR(IFERROR(INDEX(Summer!B$10:B$999,MATCH($A1250,Summer!$L$10:$L$999,0),1),INDEX('Cycle 1'!B$10:B$999,MATCH($A1250,'Cycle 1'!$L$10:$L$999,0),1)),INDEX('Cycle 2'!B$10:B$999,MATCH($A1250,'Cycle 2'!$L$10:$L$999,0),1)),INDEX('Cycle 3'!B$10:B$999,MATCH($A1250,'Cycle 3'!$L$10:$L$999,0),1)),INDEX('Cycle 4'!B$10:B$999,MATCH($A1250,'Cycle 4'!$L$10:$L$999,0),1)),INDEX('Cycle 5'!B$10:B$999,MATCH($A1250,'Cycle 5'!$L$10:$L$999,0),1)),INDEX('Cycle 6'!B$10:B$999,MATCH($A1250,'Cycle 6'!$L$10:$L$999,0),1)),INDEX('Cycle 7'!B$10:B$999,MATCH($A1250,'Cycle 7'!$L$10:$L$999,0),1)),INDEX('Cycle 8'!B$10:B$999,MATCH($A1250,'Cycle 8'!$L$10:$L$999,0),1)),INDEX('Cycle 9'!B$10:B$999,MATCH($A1250,'Cycle 9'!$L$10:$L$999,0),1)),INDEX('Cycle 10'!B$10:B$999,MATCH($A1250,'Cycle 10'!$L$10:$L$999,0),1)),INDEX('Cycle 11'!B$10:B$999,MATCH($A1250,'Cycle 11'!$L$10:$L$999,0),1)),""))</f>
        <v/>
      </c>
      <c r="D1250" t="str">
        <f>IF(IFERROR(IFERROR(IFERROR(IFERROR(IFERROR(IFERROR(IFERROR(IFERROR(IFERROR(IFERROR(IFERROR(IFERROR(INDEX(Summer!C$10:C$999,MATCH($A1250,Summer!$L$10:$L$999,0),1),INDEX('Cycle 1'!C$10:C$999,MATCH($A1250,'Cycle 1'!$L$10:$L$999,0),1)),INDEX('Cycle 2'!C$10:C$999,MATCH($A1250,'Cycle 2'!$L$10:$L$999,0),1)),INDEX('Cycle 3'!C$10:C$999,MATCH($A1250,'Cycle 3'!$L$10:$L$999,0),1)),INDEX('Cycle 4'!C$10:C$999,MATCH($A1250,'Cycle 4'!$L$10:$L$999,0),1)),INDEX('Cycle 5'!C$10:C$999,MATCH($A1250,'Cycle 5'!$L$10:$L$999,0),1)),INDEX('Cycle 6'!C$10:C$999,MATCH($A1250,'Cycle 6'!$L$10:$L$999,0),1)),INDEX('Cycle 7'!C$10:C$999,MATCH($A1250,'Cycle 7'!$L$10:$L$999,0),1)),INDEX('Cycle 8'!C$10:C$999,MATCH($A1250,'Cycle 8'!$L$10:$L$999,0),1)),INDEX('Cycle 9'!C$10:C$999,MATCH($A1250,'Cycle 9'!$L$10:$L$999,0),1)),INDEX('Cycle 10'!C$10:C$999,MATCH($A1250,'Cycle 10'!$L$10:$L$999,0),1)),INDEX('Cycle 11'!C$10:C$999,MATCH($A1250,'Cycle 11'!$L$10:$L$999,0),1)),"")="","",IFERROR(IFERROR(IFERROR(IFERROR(IFERROR(IFERROR(IFERROR(IFERROR(IFERROR(IFERROR(IFERROR(IFERROR(INDEX(Summer!C$10:C$999,MATCH($A1250,Summer!$L$10:$L$999,0),1),INDEX('Cycle 1'!C$10:C$999,MATCH($A1250,'Cycle 1'!$L$10:$L$999,0),1)),INDEX('Cycle 2'!C$10:C$999,MATCH($A1250,'Cycle 2'!$L$10:$L$999,0),1)),INDEX('Cycle 3'!C$10:C$999,MATCH($A1250,'Cycle 3'!$L$10:$L$999,0),1)),INDEX('Cycle 4'!C$10:C$999,MATCH($A1250,'Cycle 4'!$L$10:$L$999,0),1)),INDEX('Cycle 5'!C$10:C$999,MATCH($A1250,'Cycle 5'!$L$10:$L$999,0),1)),INDEX('Cycle 6'!C$10:C$999,MATCH($A1250,'Cycle 6'!$L$10:$L$999,0),1)),INDEX('Cycle 7'!C$10:C$999,MATCH($A1250,'Cycle 7'!$L$10:$L$999,0),1)),INDEX('Cycle 8'!C$10:C$999,MATCH($A1250,'Cycle 8'!$L$10:$L$999,0),1)),INDEX('Cycle 9'!C$10:C$999,MATCH($A1250,'Cycle 9'!$L$10:$L$999,0),1)),INDEX('Cycle 10'!C$10:C$999,MATCH($A1250,'Cycle 10'!$L$10:$L$999,0),1)),INDEX('Cycle 11'!C$10:C$999,MATCH($A1250,'Cycle 11'!$L$10:$L$999,0),1)),""))</f>
        <v/>
      </c>
      <c r="E1250" t="str">
        <f>IF(IFERROR(IFERROR(IFERROR(IFERROR(IFERROR(IFERROR(IFERROR(IFERROR(IFERROR(IFERROR(IFERROR(IFERROR(INDEX(Summer!D$10:D$999,MATCH($A1250,Summer!$L$10:$L$999,0),1),INDEX('Cycle 1'!D$10:D$999,MATCH($A1250,'Cycle 1'!$L$10:$L$999,0),1)),INDEX('Cycle 2'!D$10:D$999,MATCH($A1250,'Cycle 2'!$L$10:$L$999,0),1)),INDEX('Cycle 3'!D$10:D$999,MATCH($A1250,'Cycle 3'!$L$10:$L$999,0),1)),INDEX('Cycle 4'!D$10:D$999,MATCH($A1250,'Cycle 4'!$L$10:$L$999,0),1)),INDEX('Cycle 5'!D$10:D$999,MATCH($A1250,'Cycle 5'!$L$10:$L$999,0),1)),INDEX('Cycle 6'!D$10:D$999,MATCH($A1250,'Cycle 6'!$L$10:$L$999,0),1)),INDEX('Cycle 7'!D$10:D$999,MATCH($A1250,'Cycle 7'!$L$10:$L$999,0),1)),INDEX('Cycle 8'!D$10:D$999,MATCH($A1250,'Cycle 8'!$L$10:$L$999,0),1)),INDEX('Cycle 9'!D$10:D$999,MATCH($A1250,'Cycle 9'!$L$10:$L$999,0),1)),INDEX('Cycle 10'!D$10:D$999,MATCH($A1250,'Cycle 10'!$L$10:$L$999,0),1)),INDEX('Cycle 11'!D$10:D$999,MATCH($A1250,'Cycle 11'!$L$10:$L$999,0),1)),"")="","",IFERROR(IFERROR(IFERROR(IFERROR(IFERROR(IFERROR(IFERROR(IFERROR(IFERROR(IFERROR(IFERROR(IFERROR(INDEX(Summer!D$10:D$999,MATCH($A1250,Summer!$L$10:$L$999,0),1),INDEX('Cycle 1'!D$10:D$999,MATCH($A1250,'Cycle 1'!$L$10:$L$999,0),1)),INDEX('Cycle 2'!D$10:D$999,MATCH($A1250,'Cycle 2'!$L$10:$L$999,0),1)),INDEX('Cycle 3'!D$10:D$999,MATCH($A1250,'Cycle 3'!$L$10:$L$999,0),1)),INDEX('Cycle 4'!D$10:D$999,MATCH($A1250,'Cycle 4'!$L$10:$L$999,0),1)),INDEX('Cycle 5'!D$10:D$999,MATCH($A1250,'Cycle 5'!$L$10:$L$999,0),1)),INDEX('Cycle 6'!D$10:D$999,MATCH($A1250,'Cycle 6'!$L$10:$L$999,0),1)),INDEX('Cycle 7'!D$10:D$999,MATCH($A1250,'Cycle 7'!$L$10:$L$999,0),1)),INDEX('Cycle 8'!D$10:D$999,MATCH($A1250,'Cycle 8'!$L$10:$L$999,0),1)),INDEX('Cycle 9'!D$10:D$999,MATCH($A1250,'Cycle 9'!$L$10:$L$999,0),1)),INDEX('Cycle 10'!D$10:D$999,MATCH($A1250,'Cycle 10'!$L$10:$L$999,0),1)),INDEX('Cycle 11'!D$10:D$999,MATCH($A1250,'Cycle 11'!$L$10:$L$999,0),1)),""))</f>
        <v/>
      </c>
      <c r="F1250" t="str">
        <f>IF(IFERROR(IFERROR(IFERROR(IFERROR(IFERROR(IFERROR(IFERROR(IFERROR(IFERROR(IFERROR(IFERROR(IFERROR(INDEX(Summer!E$10:E$999,MATCH($A1250,Summer!$L$10:$L$999,0),1),INDEX('Cycle 1'!E$10:E$999,MATCH($A1250,'Cycle 1'!$L$10:$L$999,0),1)),INDEX('Cycle 2'!E$10:E$999,MATCH($A1250,'Cycle 2'!$L$10:$L$999,0),1)),INDEX('Cycle 3'!E$10:E$999,MATCH($A1250,'Cycle 3'!$L$10:$L$999,0),1)),INDEX('Cycle 4'!E$10:E$999,MATCH($A1250,'Cycle 4'!$L$10:$L$999,0),1)),INDEX('Cycle 5'!E$10:E$999,MATCH($A1250,'Cycle 5'!$L$10:$L$999,0),1)),INDEX('Cycle 6'!E$10:E$999,MATCH($A1250,'Cycle 6'!$L$10:$L$999,0),1)),INDEX('Cycle 7'!E$10:E$999,MATCH($A1250,'Cycle 7'!$L$10:$L$999,0),1)),INDEX('Cycle 8'!E$10:E$999,MATCH($A1250,'Cycle 8'!$L$10:$L$999,0),1)),INDEX('Cycle 9'!E$10:E$999,MATCH($A1250,'Cycle 9'!$L$10:$L$999,0),1)),INDEX('Cycle 10'!E$10:E$999,MATCH($A1250,'Cycle 10'!$L$10:$L$999,0),1)),INDEX('Cycle 11'!E$10:E$999,MATCH($A1250,'Cycle 11'!$L$10:$L$999,0),1)),"")="","",IFERROR(IFERROR(IFERROR(IFERROR(IFERROR(IFERROR(IFERROR(IFERROR(IFERROR(IFERROR(IFERROR(IFERROR(INDEX(Summer!E$10:E$999,MATCH($A1250,Summer!$L$10:$L$999,0),1),INDEX('Cycle 1'!E$10:E$999,MATCH($A1250,'Cycle 1'!$L$10:$L$999,0),1)),INDEX('Cycle 2'!E$10:E$999,MATCH($A1250,'Cycle 2'!$L$10:$L$999,0),1)),INDEX('Cycle 3'!E$10:E$999,MATCH($A1250,'Cycle 3'!$L$10:$L$999,0),1)),INDEX('Cycle 4'!E$10:E$999,MATCH($A1250,'Cycle 4'!$L$10:$L$999,0),1)),INDEX('Cycle 5'!E$10:E$999,MATCH($A1250,'Cycle 5'!$L$10:$L$999,0),1)),INDEX('Cycle 6'!E$10:E$999,MATCH($A1250,'Cycle 6'!$L$10:$L$999,0),1)),INDEX('Cycle 7'!E$10:E$999,MATCH($A1250,'Cycle 7'!$L$10:$L$999,0),1)),INDEX('Cycle 8'!E$10:E$999,MATCH($A1250,'Cycle 8'!$L$10:$L$999,0),1)),INDEX('Cycle 9'!E$10:E$999,MATCH($A1250,'Cycle 9'!$L$10:$L$999,0),1)),INDEX('Cycle 10'!E$10:E$999,MATCH($A1250,'Cycle 10'!$L$10:$L$999,0),1)),INDEX('Cycle 11'!E$10:E$999,MATCH($A1250,'Cycle 11'!$L$10:$L$999,0),1)),""))</f>
        <v/>
      </c>
      <c r="G1250" t="str">
        <f>IF(IFERROR(IFERROR(IFERROR(IFERROR(IFERROR(IFERROR(IFERROR(IFERROR(IFERROR(IFERROR(IFERROR(IFERROR(INDEX(Summer!F$10:F$999,MATCH($A1250,Summer!$L$10:$L$999,0),1),INDEX('Cycle 1'!F$10:F$999,MATCH($A1250,'Cycle 1'!$L$10:$L$999,0),1)),INDEX('Cycle 2'!F$10:F$999,MATCH($A1250,'Cycle 2'!$L$10:$L$999,0),1)),INDEX('Cycle 3'!F$10:F$999,MATCH($A1250,'Cycle 3'!$L$10:$L$999,0),1)),INDEX('Cycle 4'!F$10:F$999,MATCH($A1250,'Cycle 4'!$L$10:$L$999,0),1)),INDEX('Cycle 5'!F$10:F$999,MATCH($A1250,'Cycle 5'!$L$10:$L$999,0),1)),INDEX('Cycle 6'!F$10:F$999,MATCH($A1250,'Cycle 6'!$L$10:$L$999,0),1)),INDEX('Cycle 7'!F$10:F$999,MATCH($A1250,'Cycle 7'!$L$10:$L$999,0),1)),INDEX('Cycle 8'!F$10:F$999,MATCH($A1250,'Cycle 8'!$L$10:$L$999,0),1)),INDEX('Cycle 9'!F$10:F$999,MATCH($A1250,'Cycle 9'!$L$10:$L$999,0),1)),INDEX('Cycle 10'!F$10:F$999,MATCH($A1250,'Cycle 10'!$L$10:$L$999,0),1)),INDEX('Cycle 11'!F$10:F$999,MATCH($A1250,'Cycle 11'!$L$10:$L$999,0),1)),"")="","",IFERROR(IFERROR(IFERROR(IFERROR(IFERROR(IFERROR(IFERROR(IFERROR(IFERROR(IFERROR(IFERROR(IFERROR(INDEX(Summer!F$10:F$999,MATCH($A1250,Summer!$L$10:$L$999,0),1),INDEX('Cycle 1'!F$10:F$999,MATCH($A1250,'Cycle 1'!$L$10:$L$999,0),1)),INDEX('Cycle 2'!F$10:F$999,MATCH($A1250,'Cycle 2'!$L$10:$L$999,0),1)),INDEX('Cycle 3'!F$10:F$999,MATCH($A1250,'Cycle 3'!$L$10:$L$999,0),1)),INDEX('Cycle 4'!F$10:F$999,MATCH($A1250,'Cycle 4'!$L$10:$L$999,0),1)),INDEX('Cycle 5'!F$10:F$999,MATCH($A1250,'Cycle 5'!$L$10:$L$999,0),1)),INDEX('Cycle 6'!F$10:F$999,MATCH($A1250,'Cycle 6'!$L$10:$L$999,0),1)),INDEX('Cycle 7'!F$10:F$999,MATCH($A1250,'Cycle 7'!$L$10:$L$999,0),1)),INDEX('Cycle 8'!F$10:F$999,MATCH($A1250,'Cycle 8'!$L$10:$L$999,0),1)),INDEX('Cycle 9'!F$10:F$999,MATCH($A1250,'Cycle 9'!$L$10:$L$999,0),1)),INDEX('Cycle 10'!F$10:F$999,MATCH($A1250,'Cycle 10'!$L$10:$L$999,0),1)),INDEX('Cycle 11'!F$10:F$999,MATCH($A1250,'Cycle 11'!$L$10:$L$999,0),1)),""))</f>
        <v/>
      </c>
      <c r="H1250" t="str">
        <f>IF(IFERROR(IFERROR(IFERROR(IFERROR(IFERROR(IFERROR(IFERROR(IFERROR(IFERROR(IFERROR(IFERROR(IFERROR(INDEX(Summer!G$10:G$999,MATCH($A1250,Summer!$L$10:$L$999,0),1),INDEX('Cycle 1'!G$10:G$999,MATCH($A1250,'Cycle 1'!$L$10:$L$999,0),1)),INDEX('Cycle 2'!G$10:G$999,MATCH($A1250,'Cycle 2'!$L$10:$L$999,0),1)),INDEX('Cycle 3'!G$10:G$999,MATCH($A1250,'Cycle 3'!$L$10:$L$999,0),1)),INDEX('Cycle 4'!G$10:G$999,MATCH($A1250,'Cycle 4'!$L$10:$L$999,0),1)),INDEX('Cycle 5'!G$10:G$999,MATCH($A1250,'Cycle 5'!$L$10:$L$999,0),1)),INDEX('Cycle 6'!G$10:G$999,MATCH($A1250,'Cycle 6'!$L$10:$L$999,0),1)),INDEX('Cycle 7'!G$10:G$999,MATCH($A1250,'Cycle 7'!$L$10:$L$999,0),1)),INDEX('Cycle 8'!G$10:G$999,MATCH($A1250,'Cycle 8'!$L$10:$L$999,0),1)),INDEX('Cycle 9'!G$10:G$999,MATCH($A1250,'Cycle 9'!$L$10:$L$999,0),1)),INDEX('Cycle 10'!G$10:G$999,MATCH($A1250,'Cycle 10'!$L$10:$L$999,0),1)),INDEX('Cycle 11'!G$10:G$999,MATCH($A1250,'Cycle 11'!$L$10:$L$999,0),1)),"")="","",IFERROR(IFERROR(IFERROR(IFERROR(IFERROR(IFERROR(IFERROR(IFERROR(IFERROR(IFERROR(IFERROR(IFERROR(INDEX(Summer!G$10:G$999,MATCH($A1250,Summer!$L$10:$L$999,0),1),INDEX('Cycle 1'!G$10:G$999,MATCH($A1250,'Cycle 1'!$L$10:$L$999,0),1)),INDEX('Cycle 2'!G$10:G$999,MATCH($A1250,'Cycle 2'!$L$10:$L$999,0),1)),INDEX('Cycle 3'!G$10:G$999,MATCH($A1250,'Cycle 3'!$L$10:$L$999,0),1)),INDEX('Cycle 4'!G$10:G$999,MATCH($A1250,'Cycle 4'!$L$10:$L$999,0),1)),INDEX('Cycle 5'!G$10:G$999,MATCH($A1250,'Cycle 5'!$L$10:$L$999,0),1)),INDEX('Cycle 6'!G$10:G$999,MATCH($A1250,'Cycle 6'!$L$10:$L$999,0),1)),INDEX('Cycle 7'!G$10:G$999,MATCH($A1250,'Cycle 7'!$L$10:$L$999,0),1)),INDEX('Cycle 8'!G$10:G$999,MATCH($A1250,'Cycle 8'!$L$10:$L$999,0),1)),INDEX('Cycle 9'!G$10:G$999,MATCH($A1250,'Cycle 9'!$L$10:$L$999,0),1)),INDEX('Cycle 10'!G$10:G$999,MATCH($A1250,'Cycle 10'!$L$10:$L$999,0),1)),INDEX('Cycle 11'!G$10:G$999,MATCH($A1250,'Cycle 11'!$L$10:$L$999,0),1)),""))</f>
        <v/>
      </c>
      <c r="I1250">
        <f>IFERROR(IF(C1250="",MAX(I$1:I1249),IF(ROW(C$2)=ROW(C1250),1,IF(ISERROR(VLOOKUP(C1250,C$2:C1249,1,FALSE)),MAX(I$1:I1249)+1,MAX(I$1:I1249)))),"")</f>
        <v>0</v>
      </c>
      <c r="J1250" t="str">
        <f t="shared" si="130"/>
        <v/>
      </c>
      <c r="K1250" t="str">
        <f t="shared" si="129"/>
        <v/>
      </c>
      <c r="L1250" t="str">
        <f t="shared" si="129"/>
        <v/>
      </c>
      <c r="M1250" t="str">
        <f t="shared" si="129"/>
        <v/>
      </c>
      <c r="N1250" t="str">
        <f t="shared" si="129"/>
        <v/>
      </c>
      <c r="O1250" t="str">
        <f t="shared" si="129"/>
        <v/>
      </c>
      <c r="P1250" t="str">
        <f t="shared" si="129"/>
        <v/>
      </c>
      <c r="Q1250" t="str">
        <f t="shared" si="129"/>
        <v/>
      </c>
      <c r="R1250" t="str">
        <f t="shared" si="129"/>
        <v/>
      </c>
      <c r="S1250" t="str">
        <f t="shared" si="129"/>
        <v/>
      </c>
      <c r="T1250" t="str">
        <f t="shared" si="129"/>
        <v/>
      </c>
      <c r="U1250" t="str">
        <f t="shared" si="129"/>
        <v/>
      </c>
      <c r="V1250" t="str">
        <f t="shared" si="129"/>
        <v/>
      </c>
      <c r="W1250" t="str">
        <f t="shared" si="131"/>
        <v/>
      </c>
      <c r="X1250">
        <f>IF(OR(H1250="No",H1250=""),0,IF(COUNTIFS(H$2:H1250,"Yes",C$2:C1250,C1250)&gt;1,0,COUNTIFS(H$2:H1250,"Yes",C$2:C1250,C1250)))+IF(X1249=$X$1,0,X1249)</f>
        <v>0</v>
      </c>
    </row>
    <row r="1251" spans="1:24" x14ac:dyDescent="0.3">
      <c r="A1251">
        <f>ROWS($A$2:$A1251)</f>
        <v>1250</v>
      </c>
      <c r="B1251" t="str">
        <f>IF(ISERROR(VLOOKUP(A1251,Summer!L$11:L$500,1,FALSE)),IF(ISERROR(VLOOKUP(A1251,'Cycle 1'!L$11:L$500,1,FALSE)),IF(ISERROR(VLOOKUP(A1251,'Cycle 2'!L$11:L$500,1,FALSE)),IF(ISERROR(VLOOKUP(A1251,'Cycle 3'!L$11:L$500,1,FALSE)),IF(ISERROR(VLOOKUP(A1251,'Cycle 4'!L$11:L$500,1,FALSE)),IF(ISERROR(VLOOKUP(A1251,'Cycle 5'!L$11:L$500,1,FALSE)),IF(ISERROR(VLOOKUP(A1251,'Cycle 6'!L$11:L$500,1,FALSE)),IF(ISERROR(VLOOKUP(A1251,'Cycle 7'!L$11:L$500,1,FALSE)),IF(ISERROR(VLOOKUP(A1251,'Cycle 8'!L$11:L$500,1,FALSE)),IF(ISERROR(VLOOKUP(A1251,'Cycle 9'!L$11:L$500,1,FALSE)),IF(ISERROR(VLOOKUP(A1251,'Cycle 10'!L$11:L$500,1,FALSE)),IF(ISERROR(VLOOKUP(A1251,'Cycle 11'!L$11:L$500,1,FALSE)),"","Cycle 11"),"Cycle 10"),"Cycle 9"),"Cycle 8"),"Cycle 7"),"Cycle 6"),"Cycle 5"),"Cycle 4"),"Cycle 3"),"Cycle 2"),"Cycle 1"),"Summer")</f>
        <v/>
      </c>
      <c r="C1251" t="str">
        <f>IF(IFERROR(IFERROR(IFERROR(IFERROR(IFERROR(IFERROR(IFERROR(IFERROR(IFERROR(IFERROR(IFERROR(IFERROR(INDEX(Summer!B$10:B$999,MATCH($A1251,Summer!$L$10:$L$999,0),1),INDEX('Cycle 1'!B$10:B$999,MATCH($A1251,'Cycle 1'!$L$10:$L$999,0),1)),INDEX('Cycle 2'!B$10:B$999,MATCH($A1251,'Cycle 2'!$L$10:$L$999,0),1)),INDEX('Cycle 3'!B$10:B$999,MATCH($A1251,'Cycle 3'!$L$10:$L$999,0),1)),INDEX('Cycle 4'!B$10:B$999,MATCH($A1251,'Cycle 4'!$L$10:$L$999,0),1)),INDEX('Cycle 5'!B$10:B$999,MATCH($A1251,'Cycle 5'!$L$10:$L$999,0),1)),INDEX('Cycle 6'!B$10:B$999,MATCH($A1251,'Cycle 6'!$L$10:$L$999,0),1)),INDEX('Cycle 7'!B$10:B$999,MATCH($A1251,'Cycle 7'!$L$10:$L$999,0),1)),INDEX('Cycle 8'!B$10:B$999,MATCH($A1251,'Cycle 8'!$L$10:$L$999,0),1)),INDEX('Cycle 9'!B$10:B$999,MATCH($A1251,'Cycle 9'!$L$10:$L$999,0),1)),INDEX('Cycle 10'!B$10:B$999,MATCH($A1251,'Cycle 10'!$L$10:$L$999,0),1)),INDEX('Cycle 11'!B$10:B$999,MATCH($A1251,'Cycle 11'!$L$10:$L$999,0),1)),"")="","",IFERROR(IFERROR(IFERROR(IFERROR(IFERROR(IFERROR(IFERROR(IFERROR(IFERROR(IFERROR(IFERROR(IFERROR(INDEX(Summer!B$10:B$999,MATCH($A1251,Summer!$L$10:$L$999,0),1),INDEX('Cycle 1'!B$10:B$999,MATCH($A1251,'Cycle 1'!$L$10:$L$999,0),1)),INDEX('Cycle 2'!B$10:B$999,MATCH($A1251,'Cycle 2'!$L$10:$L$999,0),1)),INDEX('Cycle 3'!B$10:B$999,MATCH($A1251,'Cycle 3'!$L$10:$L$999,0),1)),INDEX('Cycle 4'!B$10:B$999,MATCH($A1251,'Cycle 4'!$L$10:$L$999,0),1)),INDEX('Cycle 5'!B$10:B$999,MATCH($A1251,'Cycle 5'!$L$10:$L$999,0),1)),INDEX('Cycle 6'!B$10:B$999,MATCH($A1251,'Cycle 6'!$L$10:$L$999,0),1)),INDEX('Cycle 7'!B$10:B$999,MATCH($A1251,'Cycle 7'!$L$10:$L$999,0),1)),INDEX('Cycle 8'!B$10:B$999,MATCH($A1251,'Cycle 8'!$L$10:$L$999,0),1)),INDEX('Cycle 9'!B$10:B$999,MATCH($A1251,'Cycle 9'!$L$10:$L$999,0),1)),INDEX('Cycle 10'!B$10:B$999,MATCH($A1251,'Cycle 10'!$L$10:$L$999,0),1)),INDEX('Cycle 11'!B$10:B$999,MATCH($A1251,'Cycle 11'!$L$10:$L$999,0),1)),""))</f>
        <v/>
      </c>
      <c r="D1251" t="str">
        <f>IF(IFERROR(IFERROR(IFERROR(IFERROR(IFERROR(IFERROR(IFERROR(IFERROR(IFERROR(IFERROR(IFERROR(IFERROR(INDEX(Summer!C$10:C$999,MATCH($A1251,Summer!$L$10:$L$999,0),1),INDEX('Cycle 1'!C$10:C$999,MATCH($A1251,'Cycle 1'!$L$10:$L$999,0),1)),INDEX('Cycle 2'!C$10:C$999,MATCH($A1251,'Cycle 2'!$L$10:$L$999,0),1)),INDEX('Cycle 3'!C$10:C$999,MATCH($A1251,'Cycle 3'!$L$10:$L$999,0),1)),INDEX('Cycle 4'!C$10:C$999,MATCH($A1251,'Cycle 4'!$L$10:$L$999,0),1)),INDEX('Cycle 5'!C$10:C$999,MATCH($A1251,'Cycle 5'!$L$10:$L$999,0),1)),INDEX('Cycle 6'!C$10:C$999,MATCH($A1251,'Cycle 6'!$L$10:$L$999,0),1)),INDEX('Cycle 7'!C$10:C$999,MATCH($A1251,'Cycle 7'!$L$10:$L$999,0),1)),INDEX('Cycle 8'!C$10:C$999,MATCH($A1251,'Cycle 8'!$L$10:$L$999,0),1)),INDEX('Cycle 9'!C$10:C$999,MATCH($A1251,'Cycle 9'!$L$10:$L$999,0),1)),INDEX('Cycle 10'!C$10:C$999,MATCH($A1251,'Cycle 10'!$L$10:$L$999,0),1)),INDEX('Cycle 11'!C$10:C$999,MATCH($A1251,'Cycle 11'!$L$10:$L$999,0),1)),"")="","",IFERROR(IFERROR(IFERROR(IFERROR(IFERROR(IFERROR(IFERROR(IFERROR(IFERROR(IFERROR(IFERROR(IFERROR(INDEX(Summer!C$10:C$999,MATCH($A1251,Summer!$L$10:$L$999,0),1),INDEX('Cycle 1'!C$10:C$999,MATCH($A1251,'Cycle 1'!$L$10:$L$999,0),1)),INDEX('Cycle 2'!C$10:C$999,MATCH($A1251,'Cycle 2'!$L$10:$L$999,0),1)),INDEX('Cycle 3'!C$10:C$999,MATCH($A1251,'Cycle 3'!$L$10:$L$999,0),1)),INDEX('Cycle 4'!C$10:C$999,MATCH($A1251,'Cycle 4'!$L$10:$L$999,0),1)),INDEX('Cycle 5'!C$10:C$999,MATCH($A1251,'Cycle 5'!$L$10:$L$999,0),1)),INDEX('Cycle 6'!C$10:C$999,MATCH($A1251,'Cycle 6'!$L$10:$L$999,0),1)),INDEX('Cycle 7'!C$10:C$999,MATCH($A1251,'Cycle 7'!$L$10:$L$999,0),1)),INDEX('Cycle 8'!C$10:C$999,MATCH($A1251,'Cycle 8'!$L$10:$L$999,0),1)),INDEX('Cycle 9'!C$10:C$999,MATCH($A1251,'Cycle 9'!$L$10:$L$999,0),1)),INDEX('Cycle 10'!C$10:C$999,MATCH($A1251,'Cycle 10'!$L$10:$L$999,0),1)),INDEX('Cycle 11'!C$10:C$999,MATCH($A1251,'Cycle 11'!$L$10:$L$999,0),1)),""))</f>
        <v/>
      </c>
      <c r="E1251" t="str">
        <f>IF(IFERROR(IFERROR(IFERROR(IFERROR(IFERROR(IFERROR(IFERROR(IFERROR(IFERROR(IFERROR(IFERROR(IFERROR(INDEX(Summer!D$10:D$999,MATCH($A1251,Summer!$L$10:$L$999,0),1),INDEX('Cycle 1'!D$10:D$999,MATCH($A1251,'Cycle 1'!$L$10:$L$999,0),1)),INDEX('Cycle 2'!D$10:D$999,MATCH($A1251,'Cycle 2'!$L$10:$L$999,0),1)),INDEX('Cycle 3'!D$10:D$999,MATCH($A1251,'Cycle 3'!$L$10:$L$999,0),1)),INDEX('Cycle 4'!D$10:D$999,MATCH($A1251,'Cycle 4'!$L$10:$L$999,0),1)),INDEX('Cycle 5'!D$10:D$999,MATCH($A1251,'Cycle 5'!$L$10:$L$999,0),1)),INDEX('Cycle 6'!D$10:D$999,MATCH($A1251,'Cycle 6'!$L$10:$L$999,0),1)),INDEX('Cycle 7'!D$10:D$999,MATCH($A1251,'Cycle 7'!$L$10:$L$999,0),1)),INDEX('Cycle 8'!D$10:D$999,MATCH($A1251,'Cycle 8'!$L$10:$L$999,0),1)),INDEX('Cycle 9'!D$10:D$999,MATCH($A1251,'Cycle 9'!$L$10:$L$999,0),1)),INDEX('Cycle 10'!D$10:D$999,MATCH($A1251,'Cycle 10'!$L$10:$L$999,0),1)),INDEX('Cycle 11'!D$10:D$999,MATCH($A1251,'Cycle 11'!$L$10:$L$999,0),1)),"")="","",IFERROR(IFERROR(IFERROR(IFERROR(IFERROR(IFERROR(IFERROR(IFERROR(IFERROR(IFERROR(IFERROR(IFERROR(INDEX(Summer!D$10:D$999,MATCH($A1251,Summer!$L$10:$L$999,0),1),INDEX('Cycle 1'!D$10:D$999,MATCH($A1251,'Cycle 1'!$L$10:$L$999,0),1)),INDEX('Cycle 2'!D$10:D$999,MATCH($A1251,'Cycle 2'!$L$10:$L$999,0),1)),INDEX('Cycle 3'!D$10:D$999,MATCH($A1251,'Cycle 3'!$L$10:$L$999,0),1)),INDEX('Cycle 4'!D$10:D$999,MATCH($A1251,'Cycle 4'!$L$10:$L$999,0),1)),INDEX('Cycle 5'!D$10:D$999,MATCH($A1251,'Cycle 5'!$L$10:$L$999,0),1)),INDEX('Cycle 6'!D$10:D$999,MATCH($A1251,'Cycle 6'!$L$10:$L$999,0),1)),INDEX('Cycle 7'!D$10:D$999,MATCH($A1251,'Cycle 7'!$L$10:$L$999,0),1)),INDEX('Cycle 8'!D$10:D$999,MATCH($A1251,'Cycle 8'!$L$10:$L$999,0),1)),INDEX('Cycle 9'!D$10:D$999,MATCH($A1251,'Cycle 9'!$L$10:$L$999,0),1)),INDEX('Cycle 10'!D$10:D$999,MATCH($A1251,'Cycle 10'!$L$10:$L$999,0),1)),INDEX('Cycle 11'!D$10:D$999,MATCH($A1251,'Cycle 11'!$L$10:$L$999,0),1)),""))</f>
        <v/>
      </c>
      <c r="F1251" t="str">
        <f>IF(IFERROR(IFERROR(IFERROR(IFERROR(IFERROR(IFERROR(IFERROR(IFERROR(IFERROR(IFERROR(IFERROR(IFERROR(INDEX(Summer!E$10:E$999,MATCH($A1251,Summer!$L$10:$L$999,0),1),INDEX('Cycle 1'!E$10:E$999,MATCH($A1251,'Cycle 1'!$L$10:$L$999,0),1)),INDEX('Cycle 2'!E$10:E$999,MATCH($A1251,'Cycle 2'!$L$10:$L$999,0),1)),INDEX('Cycle 3'!E$10:E$999,MATCH($A1251,'Cycle 3'!$L$10:$L$999,0),1)),INDEX('Cycle 4'!E$10:E$999,MATCH($A1251,'Cycle 4'!$L$10:$L$999,0),1)),INDEX('Cycle 5'!E$10:E$999,MATCH($A1251,'Cycle 5'!$L$10:$L$999,0),1)),INDEX('Cycle 6'!E$10:E$999,MATCH($A1251,'Cycle 6'!$L$10:$L$999,0),1)),INDEX('Cycle 7'!E$10:E$999,MATCH($A1251,'Cycle 7'!$L$10:$L$999,0),1)),INDEX('Cycle 8'!E$10:E$999,MATCH($A1251,'Cycle 8'!$L$10:$L$999,0),1)),INDEX('Cycle 9'!E$10:E$999,MATCH($A1251,'Cycle 9'!$L$10:$L$999,0),1)),INDEX('Cycle 10'!E$10:E$999,MATCH($A1251,'Cycle 10'!$L$10:$L$999,0),1)),INDEX('Cycle 11'!E$10:E$999,MATCH($A1251,'Cycle 11'!$L$10:$L$999,0),1)),"")="","",IFERROR(IFERROR(IFERROR(IFERROR(IFERROR(IFERROR(IFERROR(IFERROR(IFERROR(IFERROR(IFERROR(IFERROR(INDEX(Summer!E$10:E$999,MATCH($A1251,Summer!$L$10:$L$999,0),1),INDEX('Cycle 1'!E$10:E$999,MATCH($A1251,'Cycle 1'!$L$10:$L$999,0),1)),INDEX('Cycle 2'!E$10:E$999,MATCH($A1251,'Cycle 2'!$L$10:$L$999,0),1)),INDEX('Cycle 3'!E$10:E$999,MATCH($A1251,'Cycle 3'!$L$10:$L$999,0),1)),INDEX('Cycle 4'!E$10:E$999,MATCH($A1251,'Cycle 4'!$L$10:$L$999,0),1)),INDEX('Cycle 5'!E$10:E$999,MATCH($A1251,'Cycle 5'!$L$10:$L$999,0),1)),INDEX('Cycle 6'!E$10:E$999,MATCH($A1251,'Cycle 6'!$L$10:$L$999,0),1)),INDEX('Cycle 7'!E$10:E$999,MATCH($A1251,'Cycle 7'!$L$10:$L$999,0),1)),INDEX('Cycle 8'!E$10:E$999,MATCH($A1251,'Cycle 8'!$L$10:$L$999,0),1)),INDEX('Cycle 9'!E$10:E$999,MATCH($A1251,'Cycle 9'!$L$10:$L$999,0),1)),INDEX('Cycle 10'!E$10:E$999,MATCH($A1251,'Cycle 10'!$L$10:$L$999,0),1)),INDEX('Cycle 11'!E$10:E$999,MATCH($A1251,'Cycle 11'!$L$10:$L$999,0),1)),""))</f>
        <v/>
      </c>
      <c r="G1251" t="str">
        <f>IF(IFERROR(IFERROR(IFERROR(IFERROR(IFERROR(IFERROR(IFERROR(IFERROR(IFERROR(IFERROR(IFERROR(IFERROR(INDEX(Summer!F$10:F$999,MATCH($A1251,Summer!$L$10:$L$999,0),1),INDEX('Cycle 1'!F$10:F$999,MATCH($A1251,'Cycle 1'!$L$10:$L$999,0),1)),INDEX('Cycle 2'!F$10:F$999,MATCH($A1251,'Cycle 2'!$L$10:$L$999,0),1)),INDEX('Cycle 3'!F$10:F$999,MATCH($A1251,'Cycle 3'!$L$10:$L$999,0),1)),INDEX('Cycle 4'!F$10:F$999,MATCH($A1251,'Cycle 4'!$L$10:$L$999,0),1)),INDEX('Cycle 5'!F$10:F$999,MATCH($A1251,'Cycle 5'!$L$10:$L$999,0),1)),INDEX('Cycle 6'!F$10:F$999,MATCH($A1251,'Cycle 6'!$L$10:$L$999,0),1)),INDEX('Cycle 7'!F$10:F$999,MATCH($A1251,'Cycle 7'!$L$10:$L$999,0),1)),INDEX('Cycle 8'!F$10:F$999,MATCH($A1251,'Cycle 8'!$L$10:$L$999,0),1)),INDEX('Cycle 9'!F$10:F$999,MATCH($A1251,'Cycle 9'!$L$10:$L$999,0),1)),INDEX('Cycle 10'!F$10:F$999,MATCH($A1251,'Cycle 10'!$L$10:$L$999,0),1)),INDEX('Cycle 11'!F$10:F$999,MATCH($A1251,'Cycle 11'!$L$10:$L$999,0),1)),"")="","",IFERROR(IFERROR(IFERROR(IFERROR(IFERROR(IFERROR(IFERROR(IFERROR(IFERROR(IFERROR(IFERROR(IFERROR(INDEX(Summer!F$10:F$999,MATCH($A1251,Summer!$L$10:$L$999,0),1),INDEX('Cycle 1'!F$10:F$999,MATCH($A1251,'Cycle 1'!$L$10:$L$999,0),1)),INDEX('Cycle 2'!F$10:F$999,MATCH($A1251,'Cycle 2'!$L$10:$L$999,0),1)),INDEX('Cycle 3'!F$10:F$999,MATCH($A1251,'Cycle 3'!$L$10:$L$999,0),1)),INDEX('Cycle 4'!F$10:F$999,MATCH($A1251,'Cycle 4'!$L$10:$L$999,0),1)),INDEX('Cycle 5'!F$10:F$999,MATCH($A1251,'Cycle 5'!$L$10:$L$999,0),1)),INDEX('Cycle 6'!F$10:F$999,MATCH($A1251,'Cycle 6'!$L$10:$L$999,0),1)),INDEX('Cycle 7'!F$10:F$999,MATCH($A1251,'Cycle 7'!$L$10:$L$999,0),1)),INDEX('Cycle 8'!F$10:F$999,MATCH($A1251,'Cycle 8'!$L$10:$L$999,0),1)),INDEX('Cycle 9'!F$10:F$999,MATCH($A1251,'Cycle 9'!$L$10:$L$999,0),1)),INDEX('Cycle 10'!F$10:F$999,MATCH($A1251,'Cycle 10'!$L$10:$L$999,0),1)),INDEX('Cycle 11'!F$10:F$999,MATCH($A1251,'Cycle 11'!$L$10:$L$999,0),1)),""))</f>
        <v/>
      </c>
      <c r="H1251" t="str">
        <f>IF(IFERROR(IFERROR(IFERROR(IFERROR(IFERROR(IFERROR(IFERROR(IFERROR(IFERROR(IFERROR(IFERROR(IFERROR(INDEX(Summer!G$10:G$999,MATCH($A1251,Summer!$L$10:$L$999,0),1),INDEX('Cycle 1'!G$10:G$999,MATCH($A1251,'Cycle 1'!$L$10:$L$999,0),1)),INDEX('Cycle 2'!G$10:G$999,MATCH($A1251,'Cycle 2'!$L$10:$L$999,0),1)),INDEX('Cycle 3'!G$10:G$999,MATCH($A1251,'Cycle 3'!$L$10:$L$999,0),1)),INDEX('Cycle 4'!G$10:G$999,MATCH($A1251,'Cycle 4'!$L$10:$L$999,0),1)),INDEX('Cycle 5'!G$10:G$999,MATCH($A1251,'Cycle 5'!$L$10:$L$999,0),1)),INDEX('Cycle 6'!G$10:G$999,MATCH($A1251,'Cycle 6'!$L$10:$L$999,0),1)),INDEX('Cycle 7'!G$10:G$999,MATCH($A1251,'Cycle 7'!$L$10:$L$999,0),1)),INDEX('Cycle 8'!G$10:G$999,MATCH($A1251,'Cycle 8'!$L$10:$L$999,0),1)),INDEX('Cycle 9'!G$10:G$999,MATCH($A1251,'Cycle 9'!$L$10:$L$999,0),1)),INDEX('Cycle 10'!G$10:G$999,MATCH($A1251,'Cycle 10'!$L$10:$L$999,0),1)),INDEX('Cycle 11'!G$10:G$999,MATCH($A1251,'Cycle 11'!$L$10:$L$999,0),1)),"")="","",IFERROR(IFERROR(IFERROR(IFERROR(IFERROR(IFERROR(IFERROR(IFERROR(IFERROR(IFERROR(IFERROR(IFERROR(INDEX(Summer!G$10:G$999,MATCH($A1251,Summer!$L$10:$L$999,0),1),INDEX('Cycle 1'!G$10:G$999,MATCH($A1251,'Cycle 1'!$L$10:$L$999,0),1)),INDEX('Cycle 2'!G$10:G$999,MATCH($A1251,'Cycle 2'!$L$10:$L$999,0),1)),INDEX('Cycle 3'!G$10:G$999,MATCH($A1251,'Cycle 3'!$L$10:$L$999,0),1)),INDEX('Cycle 4'!G$10:G$999,MATCH($A1251,'Cycle 4'!$L$10:$L$999,0),1)),INDEX('Cycle 5'!G$10:G$999,MATCH($A1251,'Cycle 5'!$L$10:$L$999,0),1)),INDEX('Cycle 6'!G$10:G$999,MATCH($A1251,'Cycle 6'!$L$10:$L$999,0),1)),INDEX('Cycle 7'!G$10:G$999,MATCH($A1251,'Cycle 7'!$L$10:$L$999,0),1)),INDEX('Cycle 8'!G$10:G$999,MATCH($A1251,'Cycle 8'!$L$10:$L$999,0),1)),INDEX('Cycle 9'!G$10:G$999,MATCH($A1251,'Cycle 9'!$L$10:$L$999,0),1)),INDEX('Cycle 10'!G$10:G$999,MATCH($A1251,'Cycle 10'!$L$10:$L$999,0),1)),INDEX('Cycle 11'!G$10:G$999,MATCH($A1251,'Cycle 11'!$L$10:$L$999,0),1)),""))</f>
        <v/>
      </c>
      <c r="I1251">
        <f>IFERROR(IF(C1251="",MAX(I$1:I1250),IF(ROW(C$2)=ROW(C1251),1,IF(ISERROR(VLOOKUP(C1251,C$2:C1250,1,FALSE)),MAX(I$1:I1250)+1,MAX(I$1:I1250)))),"")</f>
        <v>0</v>
      </c>
      <c r="J1251" t="str">
        <f t="shared" si="130"/>
        <v/>
      </c>
      <c r="K1251" t="str">
        <f t="shared" si="129"/>
        <v/>
      </c>
      <c r="L1251" t="str">
        <f t="shared" si="129"/>
        <v/>
      </c>
      <c r="M1251" t="str">
        <f t="shared" si="129"/>
        <v/>
      </c>
      <c r="N1251" t="str">
        <f t="shared" si="129"/>
        <v/>
      </c>
      <c r="O1251" t="str">
        <f t="shared" si="129"/>
        <v/>
      </c>
      <c r="P1251" t="str">
        <f t="shared" si="129"/>
        <v/>
      </c>
      <c r="Q1251" t="str">
        <f t="shared" si="129"/>
        <v/>
      </c>
      <c r="R1251" t="str">
        <f t="shared" si="129"/>
        <v/>
      </c>
      <c r="S1251" t="str">
        <f t="shared" si="129"/>
        <v/>
      </c>
      <c r="T1251" t="str">
        <f t="shared" si="129"/>
        <v/>
      </c>
      <c r="U1251" t="str">
        <f t="shared" si="129"/>
        <v/>
      </c>
      <c r="V1251" t="str">
        <f t="shared" si="129"/>
        <v/>
      </c>
      <c r="W1251" t="str">
        <f t="shared" si="131"/>
        <v/>
      </c>
      <c r="X1251">
        <f>IF(OR(H1251="No",H1251=""),0,IF(COUNTIFS(H$2:H1251,"Yes",C$2:C1251,C1251)&gt;1,0,COUNTIFS(H$2:H1251,"Yes",C$2:C1251,C1251)))+IF(X1250=$X$1,0,X1250)</f>
        <v>0</v>
      </c>
    </row>
    <row r="1252" spans="1:24" x14ac:dyDescent="0.3">
      <c r="A1252">
        <f>ROWS($A$2:$A1252)</f>
        <v>1251</v>
      </c>
      <c r="B1252" t="str">
        <f>IF(ISERROR(VLOOKUP(A1252,Summer!L$11:L$500,1,FALSE)),IF(ISERROR(VLOOKUP(A1252,'Cycle 1'!L$11:L$500,1,FALSE)),IF(ISERROR(VLOOKUP(A1252,'Cycle 2'!L$11:L$500,1,FALSE)),IF(ISERROR(VLOOKUP(A1252,'Cycle 3'!L$11:L$500,1,FALSE)),IF(ISERROR(VLOOKUP(A1252,'Cycle 4'!L$11:L$500,1,FALSE)),IF(ISERROR(VLOOKUP(A1252,'Cycle 5'!L$11:L$500,1,FALSE)),IF(ISERROR(VLOOKUP(A1252,'Cycle 6'!L$11:L$500,1,FALSE)),IF(ISERROR(VLOOKUP(A1252,'Cycle 7'!L$11:L$500,1,FALSE)),IF(ISERROR(VLOOKUP(A1252,'Cycle 8'!L$11:L$500,1,FALSE)),IF(ISERROR(VLOOKUP(A1252,'Cycle 9'!L$11:L$500,1,FALSE)),IF(ISERROR(VLOOKUP(A1252,'Cycle 10'!L$11:L$500,1,FALSE)),IF(ISERROR(VLOOKUP(A1252,'Cycle 11'!L$11:L$500,1,FALSE)),"","Cycle 11"),"Cycle 10"),"Cycle 9"),"Cycle 8"),"Cycle 7"),"Cycle 6"),"Cycle 5"),"Cycle 4"),"Cycle 3"),"Cycle 2"),"Cycle 1"),"Summer")</f>
        <v/>
      </c>
      <c r="C1252" t="str">
        <f>IF(IFERROR(IFERROR(IFERROR(IFERROR(IFERROR(IFERROR(IFERROR(IFERROR(IFERROR(IFERROR(IFERROR(IFERROR(INDEX(Summer!B$10:B$999,MATCH($A1252,Summer!$L$10:$L$999,0),1),INDEX('Cycle 1'!B$10:B$999,MATCH($A1252,'Cycle 1'!$L$10:$L$999,0),1)),INDEX('Cycle 2'!B$10:B$999,MATCH($A1252,'Cycle 2'!$L$10:$L$999,0),1)),INDEX('Cycle 3'!B$10:B$999,MATCH($A1252,'Cycle 3'!$L$10:$L$999,0),1)),INDEX('Cycle 4'!B$10:B$999,MATCH($A1252,'Cycle 4'!$L$10:$L$999,0),1)),INDEX('Cycle 5'!B$10:B$999,MATCH($A1252,'Cycle 5'!$L$10:$L$999,0),1)),INDEX('Cycle 6'!B$10:B$999,MATCH($A1252,'Cycle 6'!$L$10:$L$999,0),1)),INDEX('Cycle 7'!B$10:B$999,MATCH($A1252,'Cycle 7'!$L$10:$L$999,0),1)),INDEX('Cycle 8'!B$10:B$999,MATCH($A1252,'Cycle 8'!$L$10:$L$999,0),1)),INDEX('Cycle 9'!B$10:B$999,MATCH($A1252,'Cycle 9'!$L$10:$L$999,0),1)),INDEX('Cycle 10'!B$10:B$999,MATCH($A1252,'Cycle 10'!$L$10:$L$999,0),1)),INDEX('Cycle 11'!B$10:B$999,MATCH($A1252,'Cycle 11'!$L$10:$L$999,0),1)),"")="","",IFERROR(IFERROR(IFERROR(IFERROR(IFERROR(IFERROR(IFERROR(IFERROR(IFERROR(IFERROR(IFERROR(IFERROR(INDEX(Summer!B$10:B$999,MATCH($A1252,Summer!$L$10:$L$999,0),1),INDEX('Cycle 1'!B$10:B$999,MATCH($A1252,'Cycle 1'!$L$10:$L$999,0),1)),INDEX('Cycle 2'!B$10:B$999,MATCH($A1252,'Cycle 2'!$L$10:$L$999,0),1)),INDEX('Cycle 3'!B$10:B$999,MATCH($A1252,'Cycle 3'!$L$10:$L$999,0),1)),INDEX('Cycle 4'!B$10:B$999,MATCH($A1252,'Cycle 4'!$L$10:$L$999,0),1)),INDEX('Cycle 5'!B$10:B$999,MATCH($A1252,'Cycle 5'!$L$10:$L$999,0),1)),INDEX('Cycle 6'!B$10:B$999,MATCH($A1252,'Cycle 6'!$L$10:$L$999,0),1)),INDEX('Cycle 7'!B$10:B$999,MATCH($A1252,'Cycle 7'!$L$10:$L$999,0),1)),INDEX('Cycle 8'!B$10:B$999,MATCH($A1252,'Cycle 8'!$L$10:$L$999,0),1)),INDEX('Cycle 9'!B$10:B$999,MATCH($A1252,'Cycle 9'!$L$10:$L$999,0),1)),INDEX('Cycle 10'!B$10:B$999,MATCH($A1252,'Cycle 10'!$L$10:$L$999,0),1)),INDEX('Cycle 11'!B$10:B$999,MATCH($A1252,'Cycle 11'!$L$10:$L$999,0),1)),""))</f>
        <v/>
      </c>
      <c r="D1252" t="str">
        <f>IF(IFERROR(IFERROR(IFERROR(IFERROR(IFERROR(IFERROR(IFERROR(IFERROR(IFERROR(IFERROR(IFERROR(IFERROR(INDEX(Summer!C$10:C$999,MATCH($A1252,Summer!$L$10:$L$999,0),1),INDEX('Cycle 1'!C$10:C$999,MATCH($A1252,'Cycle 1'!$L$10:$L$999,0),1)),INDEX('Cycle 2'!C$10:C$999,MATCH($A1252,'Cycle 2'!$L$10:$L$999,0),1)),INDEX('Cycle 3'!C$10:C$999,MATCH($A1252,'Cycle 3'!$L$10:$L$999,0),1)),INDEX('Cycle 4'!C$10:C$999,MATCH($A1252,'Cycle 4'!$L$10:$L$999,0),1)),INDEX('Cycle 5'!C$10:C$999,MATCH($A1252,'Cycle 5'!$L$10:$L$999,0),1)),INDEX('Cycle 6'!C$10:C$999,MATCH($A1252,'Cycle 6'!$L$10:$L$999,0),1)),INDEX('Cycle 7'!C$10:C$999,MATCH($A1252,'Cycle 7'!$L$10:$L$999,0),1)),INDEX('Cycle 8'!C$10:C$999,MATCH($A1252,'Cycle 8'!$L$10:$L$999,0),1)),INDEX('Cycle 9'!C$10:C$999,MATCH($A1252,'Cycle 9'!$L$10:$L$999,0),1)),INDEX('Cycle 10'!C$10:C$999,MATCH($A1252,'Cycle 10'!$L$10:$L$999,0),1)),INDEX('Cycle 11'!C$10:C$999,MATCH($A1252,'Cycle 11'!$L$10:$L$999,0),1)),"")="","",IFERROR(IFERROR(IFERROR(IFERROR(IFERROR(IFERROR(IFERROR(IFERROR(IFERROR(IFERROR(IFERROR(IFERROR(INDEX(Summer!C$10:C$999,MATCH($A1252,Summer!$L$10:$L$999,0),1),INDEX('Cycle 1'!C$10:C$999,MATCH($A1252,'Cycle 1'!$L$10:$L$999,0),1)),INDEX('Cycle 2'!C$10:C$999,MATCH($A1252,'Cycle 2'!$L$10:$L$999,0),1)),INDEX('Cycle 3'!C$10:C$999,MATCH($A1252,'Cycle 3'!$L$10:$L$999,0),1)),INDEX('Cycle 4'!C$10:C$999,MATCH($A1252,'Cycle 4'!$L$10:$L$999,0),1)),INDEX('Cycle 5'!C$10:C$999,MATCH($A1252,'Cycle 5'!$L$10:$L$999,0),1)),INDEX('Cycle 6'!C$10:C$999,MATCH($A1252,'Cycle 6'!$L$10:$L$999,0),1)),INDEX('Cycle 7'!C$10:C$999,MATCH($A1252,'Cycle 7'!$L$10:$L$999,0),1)),INDEX('Cycle 8'!C$10:C$999,MATCH($A1252,'Cycle 8'!$L$10:$L$999,0),1)),INDEX('Cycle 9'!C$10:C$999,MATCH($A1252,'Cycle 9'!$L$10:$L$999,0),1)),INDEX('Cycle 10'!C$10:C$999,MATCH($A1252,'Cycle 10'!$L$10:$L$999,0),1)),INDEX('Cycle 11'!C$10:C$999,MATCH($A1252,'Cycle 11'!$L$10:$L$999,0),1)),""))</f>
        <v/>
      </c>
      <c r="E1252" t="str">
        <f>IF(IFERROR(IFERROR(IFERROR(IFERROR(IFERROR(IFERROR(IFERROR(IFERROR(IFERROR(IFERROR(IFERROR(IFERROR(INDEX(Summer!D$10:D$999,MATCH($A1252,Summer!$L$10:$L$999,0),1),INDEX('Cycle 1'!D$10:D$999,MATCH($A1252,'Cycle 1'!$L$10:$L$999,0),1)),INDEX('Cycle 2'!D$10:D$999,MATCH($A1252,'Cycle 2'!$L$10:$L$999,0),1)),INDEX('Cycle 3'!D$10:D$999,MATCH($A1252,'Cycle 3'!$L$10:$L$999,0),1)),INDEX('Cycle 4'!D$10:D$999,MATCH($A1252,'Cycle 4'!$L$10:$L$999,0),1)),INDEX('Cycle 5'!D$10:D$999,MATCH($A1252,'Cycle 5'!$L$10:$L$999,0),1)),INDEX('Cycle 6'!D$10:D$999,MATCH($A1252,'Cycle 6'!$L$10:$L$999,0),1)),INDEX('Cycle 7'!D$10:D$999,MATCH($A1252,'Cycle 7'!$L$10:$L$999,0),1)),INDEX('Cycle 8'!D$10:D$999,MATCH($A1252,'Cycle 8'!$L$10:$L$999,0),1)),INDEX('Cycle 9'!D$10:D$999,MATCH($A1252,'Cycle 9'!$L$10:$L$999,0),1)),INDEX('Cycle 10'!D$10:D$999,MATCH($A1252,'Cycle 10'!$L$10:$L$999,0),1)),INDEX('Cycle 11'!D$10:D$999,MATCH($A1252,'Cycle 11'!$L$10:$L$999,0),1)),"")="","",IFERROR(IFERROR(IFERROR(IFERROR(IFERROR(IFERROR(IFERROR(IFERROR(IFERROR(IFERROR(IFERROR(IFERROR(INDEX(Summer!D$10:D$999,MATCH($A1252,Summer!$L$10:$L$999,0),1),INDEX('Cycle 1'!D$10:D$999,MATCH($A1252,'Cycle 1'!$L$10:$L$999,0),1)),INDEX('Cycle 2'!D$10:D$999,MATCH($A1252,'Cycle 2'!$L$10:$L$999,0),1)),INDEX('Cycle 3'!D$10:D$999,MATCH($A1252,'Cycle 3'!$L$10:$L$999,0),1)),INDEX('Cycle 4'!D$10:D$999,MATCH($A1252,'Cycle 4'!$L$10:$L$999,0),1)),INDEX('Cycle 5'!D$10:D$999,MATCH($A1252,'Cycle 5'!$L$10:$L$999,0),1)),INDEX('Cycle 6'!D$10:D$999,MATCH($A1252,'Cycle 6'!$L$10:$L$999,0),1)),INDEX('Cycle 7'!D$10:D$999,MATCH($A1252,'Cycle 7'!$L$10:$L$999,0),1)),INDEX('Cycle 8'!D$10:D$999,MATCH($A1252,'Cycle 8'!$L$10:$L$999,0),1)),INDEX('Cycle 9'!D$10:D$999,MATCH($A1252,'Cycle 9'!$L$10:$L$999,0),1)),INDEX('Cycle 10'!D$10:D$999,MATCH($A1252,'Cycle 10'!$L$10:$L$999,0),1)),INDEX('Cycle 11'!D$10:D$999,MATCH($A1252,'Cycle 11'!$L$10:$L$999,0),1)),""))</f>
        <v/>
      </c>
      <c r="F1252" t="str">
        <f>IF(IFERROR(IFERROR(IFERROR(IFERROR(IFERROR(IFERROR(IFERROR(IFERROR(IFERROR(IFERROR(IFERROR(IFERROR(INDEX(Summer!E$10:E$999,MATCH($A1252,Summer!$L$10:$L$999,0),1),INDEX('Cycle 1'!E$10:E$999,MATCH($A1252,'Cycle 1'!$L$10:$L$999,0),1)),INDEX('Cycle 2'!E$10:E$999,MATCH($A1252,'Cycle 2'!$L$10:$L$999,0),1)),INDEX('Cycle 3'!E$10:E$999,MATCH($A1252,'Cycle 3'!$L$10:$L$999,0),1)),INDEX('Cycle 4'!E$10:E$999,MATCH($A1252,'Cycle 4'!$L$10:$L$999,0),1)),INDEX('Cycle 5'!E$10:E$999,MATCH($A1252,'Cycle 5'!$L$10:$L$999,0),1)),INDEX('Cycle 6'!E$10:E$999,MATCH($A1252,'Cycle 6'!$L$10:$L$999,0),1)),INDEX('Cycle 7'!E$10:E$999,MATCH($A1252,'Cycle 7'!$L$10:$L$999,0),1)),INDEX('Cycle 8'!E$10:E$999,MATCH($A1252,'Cycle 8'!$L$10:$L$999,0),1)),INDEX('Cycle 9'!E$10:E$999,MATCH($A1252,'Cycle 9'!$L$10:$L$999,0),1)),INDEX('Cycle 10'!E$10:E$999,MATCH($A1252,'Cycle 10'!$L$10:$L$999,0),1)),INDEX('Cycle 11'!E$10:E$999,MATCH($A1252,'Cycle 11'!$L$10:$L$999,0),1)),"")="","",IFERROR(IFERROR(IFERROR(IFERROR(IFERROR(IFERROR(IFERROR(IFERROR(IFERROR(IFERROR(IFERROR(IFERROR(INDEX(Summer!E$10:E$999,MATCH($A1252,Summer!$L$10:$L$999,0),1),INDEX('Cycle 1'!E$10:E$999,MATCH($A1252,'Cycle 1'!$L$10:$L$999,0),1)),INDEX('Cycle 2'!E$10:E$999,MATCH($A1252,'Cycle 2'!$L$10:$L$999,0),1)),INDEX('Cycle 3'!E$10:E$999,MATCH($A1252,'Cycle 3'!$L$10:$L$999,0),1)),INDEX('Cycle 4'!E$10:E$999,MATCH($A1252,'Cycle 4'!$L$10:$L$999,0),1)),INDEX('Cycle 5'!E$10:E$999,MATCH($A1252,'Cycle 5'!$L$10:$L$999,0),1)),INDEX('Cycle 6'!E$10:E$999,MATCH($A1252,'Cycle 6'!$L$10:$L$999,0),1)),INDEX('Cycle 7'!E$10:E$999,MATCH($A1252,'Cycle 7'!$L$10:$L$999,0),1)),INDEX('Cycle 8'!E$10:E$999,MATCH($A1252,'Cycle 8'!$L$10:$L$999,0),1)),INDEX('Cycle 9'!E$10:E$999,MATCH($A1252,'Cycle 9'!$L$10:$L$999,0),1)),INDEX('Cycle 10'!E$10:E$999,MATCH($A1252,'Cycle 10'!$L$10:$L$999,0),1)),INDEX('Cycle 11'!E$10:E$999,MATCH($A1252,'Cycle 11'!$L$10:$L$999,0),1)),""))</f>
        <v/>
      </c>
      <c r="G1252" t="str">
        <f>IF(IFERROR(IFERROR(IFERROR(IFERROR(IFERROR(IFERROR(IFERROR(IFERROR(IFERROR(IFERROR(IFERROR(IFERROR(INDEX(Summer!F$10:F$999,MATCH($A1252,Summer!$L$10:$L$999,0),1),INDEX('Cycle 1'!F$10:F$999,MATCH($A1252,'Cycle 1'!$L$10:$L$999,0),1)),INDEX('Cycle 2'!F$10:F$999,MATCH($A1252,'Cycle 2'!$L$10:$L$999,0),1)),INDEX('Cycle 3'!F$10:F$999,MATCH($A1252,'Cycle 3'!$L$10:$L$999,0),1)),INDEX('Cycle 4'!F$10:F$999,MATCH($A1252,'Cycle 4'!$L$10:$L$999,0),1)),INDEX('Cycle 5'!F$10:F$999,MATCH($A1252,'Cycle 5'!$L$10:$L$999,0),1)),INDEX('Cycle 6'!F$10:F$999,MATCH($A1252,'Cycle 6'!$L$10:$L$999,0),1)),INDEX('Cycle 7'!F$10:F$999,MATCH($A1252,'Cycle 7'!$L$10:$L$999,0),1)),INDEX('Cycle 8'!F$10:F$999,MATCH($A1252,'Cycle 8'!$L$10:$L$999,0),1)),INDEX('Cycle 9'!F$10:F$999,MATCH($A1252,'Cycle 9'!$L$10:$L$999,0),1)),INDEX('Cycle 10'!F$10:F$999,MATCH($A1252,'Cycle 10'!$L$10:$L$999,0),1)),INDEX('Cycle 11'!F$10:F$999,MATCH($A1252,'Cycle 11'!$L$10:$L$999,0),1)),"")="","",IFERROR(IFERROR(IFERROR(IFERROR(IFERROR(IFERROR(IFERROR(IFERROR(IFERROR(IFERROR(IFERROR(IFERROR(INDEX(Summer!F$10:F$999,MATCH($A1252,Summer!$L$10:$L$999,0),1),INDEX('Cycle 1'!F$10:F$999,MATCH($A1252,'Cycle 1'!$L$10:$L$999,0),1)),INDEX('Cycle 2'!F$10:F$999,MATCH($A1252,'Cycle 2'!$L$10:$L$999,0),1)),INDEX('Cycle 3'!F$10:F$999,MATCH($A1252,'Cycle 3'!$L$10:$L$999,0),1)),INDEX('Cycle 4'!F$10:F$999,MATCH($A1252,'Cycle 4'!$L$10:$L$999,0),1)),INDEX('Cycle 5'!F$10:F$999,MATCH($A1252,'Cycle 5'!$L$10:$L$999,0),1)),INDEX('Cycle 6'!F$10:F$999,MATCH($A1252,'Cycle 6'!$L$10:$L$999,0),1)),INDEX('Cycle 7'!F$10:F$999,MATCH($A1252,'Cycle 7'!$L$10:$L$999,0),1)),INDEX('Cycle 8'!F$10:F$999,MATCH($A1252,'Cycle 8'!$L$10:$L$999,0),1)),INDEX('Cycle 9'!F$10:F$999,MATCH($A1252,'Cycle 9'!$L$10:$L$999,0),1)),INDEX('Cycle 10'!F$10:F$999,MATCH($A1252,'Cycle 10'!$L$10:$L$999,0),1)),INDEX('Cycle 11'!F$10:F$999,MATCH($A1252,'Cycle 11'!$L$10:$L$999,0),1)),""))</f>
        <v/>
      </c>
      <c r="H1252" t="str">
        <f>IF(IFERROR(IFERROR(IFERROR(IFERROR(IFERROR(IFERROR(IFERROR(IFERROR(IFERROR(IFERROR(IFERROR(IFERROR(INDEX(Summer!G$10:G$999,MATCH($A1252,Summer!$L$10:$L$999,0),1),INDEX('Cycle 1'!G$10:G$999,MATCH($A1252,'Cycle 1'!$L$10:$L$999,0),1)),INDEX('Cycle 2'!G$10:G$999,MATCH($A1252,'Cycle 2'!$L$10:$L$999,0),1)),INDEX('Cycle 3'!G$10:G$999,MATCH($A1252,'Cycle 3'!$L$10:$L$999,0),1)),INDEX('Cycle 4'!G$10:G$999,MATCH($A1252,'Cycle 4'!$L$10:$L$999,0),1)),INDEX('Cycle 5'!G$10:G$999,MATCH($A1252,'Cycle 5'!$L$10:$L$999,0),1)),INDEX('Cycle 6'!G$10:G$999,MATCH($A1252,'Cycle 6'!$L$10:$L$999,0),1)),INDEX('Cycle 7'!G$10:G$999,MATCH($A1252,'Cycle 7'!$L$10:$L$999,0),1)),INDEX('Cycle 8'!G$10:G$999,MATCH($A1252,'Cycle 8'!$L$10:$L$999,0),1)),INDEX('Cycle 9'!G$10:G$999,MATCH($A1252,'Cycle 9'!$L$10:$L$999,0),1)),INDEX('Cycle 10'!G$10:G$999,MATCH($A1252,'Cycle 10'!$L$10:$L$999,0),1)),INDEX('Cycle 11'!G$10:G$999,MATCH($A1252,'Cycle 11'!$L$10:$L$999,0),1)),"")="","",IFERROR(IFERROR(IFERROR(IFERROR(IFERROR(IFERROR(IFERROR(IFERROR(IFERROR(IFERROR(IFERROR(IFERROR(INDEX(Summer!G$10:G$999,MATCH($A1252,Summer!$L$10:$L$999,0),1),INDEX('Cycle 1'!G$10:G$999,MATCH($A1252,'Cycle 1'!$L$10:$L$999,0),1)),INDEX('Cycle 2'!G$10:G$999,MATCH($A1252,'Cycle 2'!$L$10:$L$999,0),1)),INDEX('Cycle 3'!G$10:G$999,MATCH($A1252,'Cycle 3'!$L$10:$L$999,0),1)),INDEX('Cycle 4'!G$10:G$999,MATCH($A1252,'Cycle 4'!$L$10:$L$999,0),1)),INDEX('Cycle 5'!G$10:G$999,MATCH($A1252,'Cycle 5'!$L$10:$L$999,0),1)),INDEX('Cycle 6'!G$10:G$999,MATCH($A1252,'Cycle 6'!$L$10:$L$999,0),1)),INDEX('Cycle 7'!G$10:G$999,MATCH($A1252,'Cycle 7'!$L$10:$L$999,0),1)),INDEX('Cycle 8'!G$10:G$999,MATCH($A1252,'Cycle 8'!$L$10:$L$999,0),1)),INDEX('Cycle 9'!G$10:G$999,MATCH($A1252,'Cycle 9'!$L$10:$L$999,0),1)),INDEX('Cycle 10'!G$10:G$999,MATCH($A1252,'Cycle 10'!$L$10:$L$999,0),1)),INDEX('Cycle 11'!G$10:G$999,MATCH($A1252,'Cycle 11'!$L$10:$L$999,0),1)),""))</f>
        <v/>
      </c>
      <c r="I1252">
        <f>IFERROR(IF(C1252="",MAX(I$1:I1251),IF(ROW(C$2)=ROW(C1252),1,IF(ISERROR(VLOOKUP(C1252,C$2:C1251,1,FALSE)),MAX(I$1:I1251)+1,MAX(I$1:I1251)))),"")</f>
        <v>0</v>
      </c>
      <c r="J1252" t="str">
        <f t="shared" si="130"/>
        <v/>
      </c>
      <c r="K1252" t="str">
        <f t="shared" si="129"/>
        <v/>
      </c>
      <c r="L1252" t="str">
        <f t="shared" si="129"/>
        <v/>
      </c>
      <c r="M1252" t="str">
        <f t="shared" si="129"/>
        <v/>
      </c>
      <c r="N1252" t="str">
        <f t="shared" si="129"/>
        <v/>
      </c>
      <c r="O1252" t="str">
        <f t="shared" si="129"/>
        <v/>
      </c>
      <c r="P1252" t="str">
        <f t="shared" si="129"/>
        <v/>
      </c>
      <c r="Q1252" t="str">
        <f t="shared" si="129"/>
        <v/>
      </c>
      <c r="R1252" t="str">
        <f t="shared" si="129"/>
        <v/>
      </c>
      <c r="S1252" t="str">
        <f t="shared" si="129"/>
        <v/>
      </c>
      <c r="T1252" t="str">
        <f t="shared" si="129"/>
        <v/>
      </c>
      <c r="U1252" t="str">
        <f t="shared" si="129"/>
        <v/>
      </c>
      <c r="V1252" t="str">
        <f t="shared" si="129"/>
        <v/>
      </c>
      <c r="W1252" t="str">
        <f t="shared" si="131"/>
        <v/>
      </c>
      <c r="X1252">
        <f>IF(OR(H1252="No",H1252=""),0,IF(COUNTIFS(H$2:H1252,"Yes",C$2:C1252,C1252)&gt;1,0,COUNTIFS(H$2:H1252,"Yes",C$2:C1252,C1252)))+IF(X1251=$X$1,0,X1251)</f>
        <v>0</v>
      </c>
    </row>
    <row r="1253" spans="1:24" x14ac:dyDescent="0.3">
      <c r="A1253">
        <f>ROWS($A$2:$A1253)</f>
        <v>1252</v>
      </c>
      <c r="B1253" t="str">
        <f>IF(ISERROR(VLOOKUP(A1253,Summer!L$11:L$500,1,FALSE)),IF(ISERROR(VLOOKUP(A1253,'Cycle 1'!L$11:L$500,1,FALSE)),IF(ISERROR(VLOOKUP(A1253,'Cycle 2'!L$11:L$500,1,FALSE)),IF(ISERROR(VLOOKUP(A1253,'Cycle 3'!L$11:L$500,1,FALSE)),IF(ISERROR(VLOOKUP(A1253,'Cycle 4'!L$11:L$500,1,FALSE)),IF(ISERROR(VLOOKUP(A1253,'Cycle 5'!L$11:L$500,1,FALSE)),IF(ISERROR(VLOOKUP(A1253,'Cycle 6'!L$11:L$500,1,FALSE)),IF(ISERROR(VLOOKUP(A1253,'Cycle 7'!L$11:L$500,1,FALSE)),IF(ISERROR(VLOOKUP(A1253,'Cycle 8'!L$11:L$500,1,FALSE)),IF(ISERROR(VLOOKUP(A1253,'Cycle 9'!L$11:L$500,1,FALSE)),IF(ISERROR(VLOOKUP(A1253,'Cycle 10'!L$11:L$500,1,FALSE)),IF(ISERROR(VLOOKUP(A1253,'Cycle 11'!L$11:L$500,1,FALSE)),"","Cycle 11"),"Cycle 10"),"Cycle 9"),"Cycle 8"),"Cycle 7"),"Cycle 6"),"Cycle 5"),"Cycle 4"),"Cycle 3"),"Cycle 2"),"Cycle 1"),"Summer")</f>
        <v/>
      </c>
      <c r="C1253" t="str">
        <f>IF(IFERROR(IFERROR(IFERROR(IFERROR(IFERROR(IFERROR(IFERROR(IFERROR(IFERROR(IFERROR(IFERROR(IFERROR(INDEX(Summer!B$10:B$999,MATCH($A1253,Summer!$L$10:$L$999,0),1),INDEX('Cycle 1'!B$10:B$999,MATCH($A1253,'Cycle 1'!$L$10:$L$999,0),1)),INDEX('Cycle 2'!B$10:B$999,MATCH($A1253,'Cycle 2'!$L$10:$L$999,0),1)),INDEX('Cycle 3'!B$10:B$999,MATCH($A1253,'Cycle 3'!$L$10:$L$999,0),1)),INDEX('Cycle 4'!B$10:B$999,MATCH($A1253,'Cycle 4'!$L$10:$L$999,0),1)),INDEX('Cycle 5'!B$10:B$999,MATCH($A1253,'Cycle 5'!$L$10:$L$999,0),1)),INDEX('Cycle 6'!B$10:B$999,MATCH($A1253,'Cycle 6'!$L$10:$L$999,0),1)),INDEX('Cycle 7'!B$10:B$999,MATCH($A1253,'Cycle 7'!$L$10:$L$999,0),1)),INDEX('Cycle 8'!B$10:B$999,MATCH($A1253,'Cycle 8'!$L$10:$L$999,0),1)),INDEX('Cycle 9'!B$10:B$999,MATCH($A1253,'Cycle 9'!$L$10:$L$999,0),1)),INDEX('Cycle 10'!B$10:B$999,MATCH($A1253,'Cycle 10'!$L$10:$L$999,0),1)),INDEX('Cycle 11'!B$10:B$999,MATCH($A1253,'Cycle 11'!$L$10:$L$999,0),1)),"")="","",IFERROR(IFERROR(IFERROR(IFERROR(IFERROR(IFERROR(IFERROR(IFERROR(IFERROR(IFERROR(IFERROR(IFERROR(INDEX(Summer!B$10:B$999,MATCH($A1253,Summer!$L$10:$L$999,0),1),INDEX('Cycle 1'!B$10:B$999,MATCH($A1253,'Cycle 1'!$L$10:$L$999,0),1)),INDEX('Cycle 2'!B$10:B$999,MATCH($A1253,'Cycle 2'!$L$10:$L$999,0),1)),INDEX('Cycle 3'!B$10:B$999,MATCH($A1253,'Cycle 3'!$L$10:$L$999,0),1)),INDEX('Cycle 4'!B$10:B$999,MATCH($A1253,'Cycle 4'!$L$10:$L$999,0),1)),INDEX('Cycle 5'!B$10:B$999,MATCH($A1253,'Cycle 5'!$L$10:$L$999,0),1)),INDEX('Cycle 6'!B$10:B$999,MATCH($A1253,'Cycle 6'!$L$10:$L$999,0),1)),INDEX('Cycle 7'!B$10:B$999,MATCH($A1253,'Cycle 7'!$L$10:$L$999,0),1)),INDEX('Cycle 8'!B$10:B$999,MATCH($A1253,'Cycle 8'!$L$10:$L$999,0),1)),INDEX('Cycle 9'!B$10:B$999,MATCH($A1253,'Cycle 9'!$L$10:$L$999,0),1)),INDEX('Cycle 10'!B$10:B$999,MATCH($A1253,'Cycle 10'!$L$10:$L$999,0),1)),INDEX('Cycle 11'!B$10:B$999,MATCH($A1253,'Cycle 11'!$L$10:$L$999,0),1)),""))</f>
        <v/>
      </c>
      <c r="D1253" t="str">
        <f>IF(IFERROR(IFERROR(IFERROR(IFERROR(IFERROR(IFERROR(IFERROR(IFERROR(IFERROR(IFERROR(IFERROR(IFERROR(INDEX(Summer!C$10:C$999,MATCH($A1253,Summer!$L$10:$L$999,0),1),INDEX('Cycle 1'!C$10:C$999,MATCH($A1253,'Cycle 1'!$L$10:$L$999,0),1)),INDEX('Cycle 2'!C$10:C$999,MATCH($A1253,'Cycle 2'!$L$10:$L$999,0),1)),INDEX('Cycle 3'!C$10:C$999,MATCH($A1253,'Cycle 3'!$L$10:$L$999,0),1)),INDEX('Cycle 4'!C$10:C$999,MATCH($A1253,'Cycle 4'!$L$10:$L$999,0),1)),INDEX('Cycle 5'!C$10:C$999,MATCH($A1253,'Cycle 5'!$L$10:$L$999,0),1)),INDEX('Cycle 6'!C$10:C$999,MATCH($A1253,'Cycle 6'!$L$10:$L$999,0),1)),INDEX('Cycle 7'!C$10:C$999,MATCH($A1253,'Cycle 7'!$L$10:$L$999,0),1)),INDEX('Cycle 8'!C$10:C$999,MATCH($A1253,'Cycle 8'!$L$10:$L$999,0),1)),INDEX('Cycle 9'!C$10:C$999,MATCH($A1253,'Cycle 9'!$L$10:$L$999,0),1)),INDEX('Cycle 10'!C$10:C$999,MATCH($A1253,'Cycle 10'!$L$10:$L$999,0),1)),INDEX('Cycle 11'!C$10:C$999,MATCH($A1253,'Cycle 11'!$L$10:$L$999,0),1)),"")="","",IFERROR(IFERROR(IFERROR(IFERROR(IFERROR(IFERROR(IFERROR(IFERROR(IFERROR(IFERROR(IFERROR(IFERROR(INDEX(Summer!C$10:C$999,MATCH($A1253,Summer!$L$10:$L$999,0),1),INDEX('Cycle 1'!C$10:C$999,MATCH($A1253,'Cycle 1'!$L$10:$L$999,0),1)),INDEX('Cycle 2'!C$10:C$999,MATCH($A1253,'Cycle 2'!$L$10:$L$999,0),1)),INDEX('Cycle 3'!C$10:C$999,MATCH($A1253,'Cycle 3'!$L$10:$L$999,0),1)),INDEX('Cycle 4'!C$10:C$999,MATCH($A1253,'Cycle 4'!$L$10:$L$999,0),1)),INDEX('Cycle 5'!C$10:C$999,MATCH($A1253,'Cycle 5'!$L$10:$L$999,0),1)),INDEX('Cycle 6'!C$10:C$999,MATCH($A1253,'Cycle 6'!$L$10:$L$999,0),1)),INDEX('Cycle 7'!C$10:C$999,MATCH($A1253,'Cycle 7'!$L$10:$L$999,0),1)),INDEX('Cycle 8'!C$10:C$999,MATCH($A1253,'Cycle 8'!$L$10:$L$999,0),1)),INDEX('Cycle 9'!C$10:C$999,MATCH($A1253,'Cycle 9'!$L$10:$L$999,0),1)),INDEX('Cycle 10'!C$10:C$999,MATCH($A1253,'Cycle 10'!$L$10:$L$999,0),1)),INDEX('Cycle 11'!C$10:C$999,MATCH($A1253,'Cycle 11'!$L$10:$L$999,0),1)),""))</f>
        <v/>
      </c>
      <c r="E1253" t="str">
        <f>IF(IFERROR(IFERROR(IFERROR(IFERROR(IFERROR(IFERROR(IFERROR(IFERROR(IFERROR(IFERROR(IFERROR(IFERROR(INDEX(Summer!D$10:D$999,MATCH($A1253,Summer!$L$10:$L$999,0),1),INDEX('Cycle 1'!D$10:D$999,MATCH($A1253,'Cycle 1'!$L$10:$L$999,0),1)),INDEX('Cycle 2'!D$10:D$999,MATCH($A1253,'Cycle 2'!$L$10:$L$999,0),1)),INDEX('Cycle 3'!D$10:D$999,MATCH($A1253,'Cycle 3'!$L$10:$L$999,0),1)),INDEX('Cycle 4'!D$10:D$999,MATCH($A1253,'Cycle 4'!$L$10:$L$999,0),1)),INDEX('Cycle 5'!D$10:D$999,MATCH($A1253,'Cycle 5'!$L$10:$L$999,0),1)),INDEX('Cycle 6'!D$10:D$999,MATCH($A1253,'Cycle 6'!$L$10:$L$999,0),1)),INDEX('Cycle 7'!D$10:D$999,MATCH($A1253,'Cycle 7'!$L$10:$L$999,0),1)),INDEX('Cycle 8'!D$10:D$999,MATCH($A1253,'Cycle 8'!$L$10:$L$999,0),1)),INDEX('Cycle 9'!D$10:D$999,MATCH($A1253,'Cycle 9'!$L$10:$L$999,0),1)),INDEX('Cycle 10'!D$10:D$999,MATCH($A1253,'Cycle 10'!$L$10:$L$999,0),1)),INDEX('Cycle 11'!D$10:D$999,MATCH($A1253,'Cycle 11'!$L$10:$L$999,0),1)),"")="","",IFERROR(IFERROR(IFERROR(IFERROR(IFERROR(IFERROR(IFERROR(IFERROR(IFERROR(IFERROR(IFERROR(IFERROR(INDEX(Summer!D$10:D$999,MATCH($A1253,Summer!$L$10:$L$999,0),1),INDEX('Cycle 1'!D$10:D$999,MATCH($A1253,'Cycle 1'!$L$10:$L$999,0),1)),INDEX('Cycle 2'!D$10:D$999,MATCH($A1253,'Cycle 2'!$L$10:$L$999,0),1)),INDEX('Cycle 3'!D$10:D$999,MATCH($A1253,'Cycle 3'!$L$10:$L$999,0),1)),INDEX('Cycle 4'!D$10:D$999,MATCH($A1253,'Cycle 4'!$L$10:$L$999,0),1)),INDEX('Cycle 5'!D$10:D$999,MATCH($A1253,'Cycle 5'!$L$10:$L$999,0),1)),INDEX('Cycle 6'!D$10:D$999,MATCH($A1253,'Cycle 6'!$L$10:$L$999,0),1)),INDEX('Cycle 7'!D$10:D$999,MATCH($A1253,'Cycle 7'!$L$10:$L$999,0),1)),INDEX('Cycle 8'!D$10:D$999,MATCH($A1253,'Cycle 8'!$L$10:$L$999,0),1)),INDEX('Cycle 9'!D$10:D$999,MATCH($A1253,'Cycle 9'!$L$10:$L$999,0),1)),INDEX('Cycle 10'!D$10:D$999,MATCH($A1253,'Cycle 10'!$L$10:$L$999,0),1)),INDEX('Cycle 11'!D$10:D$999,MATCH($A1253,'Cycle 11'!$L$10:$L$999,0),1)),""))</f>
        <v/>
      </c>
      <c r="F1253" t="str">
        <f>IF(IFERROR(IFERROR(IFERROR(IFERROR(IFERROR(IFERROR(IFERROR(IFERROR(IFERROR(IFERROR(IFERROR(IFERROR(INDEX(Summer!E$10:E$999,MATCH($A1253,Summer!$L$10:$L$999,0),1),INDEX('Cycle 1'!E$10:E$999,MATCH($A1253,'Cycle 1'!$L$10:$L$999,0),1)),INDEX('Cycle 2'!E$10:E$999,MATCH($A1253,'Cycle 2'!$L$10:$L$999,0),1)),INDEX('Cycle 3'!E$10:E$999,MATCH($A1253,'Cycle 3'!$L$10:$L$999,0),1)),INDEX('Cycle 4'!E$10:E$999,MATCH($A1253,'Cycle 4'!$L$10:$L$999,0),1)),INDEX('Cycle 5'!E$10:E$999,MATCH($A1253,'Cycle 5'!$L$10:$L$999,0),1)),INDEX('Cycle 6'!E$10:E$999,MATCH($A1253,'Cycle 6'!$L$10:$L$999,0),1)),INDEX('Cycle 7'!E$10:E$999,MATCH($A1253,'Cycle 7'!$L$10:$L$999,0),1)),INDEX('Cycle 8'!E$10:E$999,MATCH($A1253,'Cycle 8'!$L$10:$L$999,0),1)),INDEX('Cycle 9'!E$10:E$999,MATCH($A1253,'Cycle 9'!$L$10:$L$999,0),1)),INDEX('Cycle 10'!E$10:E$999,MATCH($A1253,'Cycle 10'!$L$10:$L$999,0),1)),INDEX('Cycle 11'!E$10:E$999,MATCH($A1253,'Cycle 11'!$L$10:$L$999,0),1)),"")="","",IFERROR(IFERROR(IFERROR(IFERROR(IFERROR(IFERROR(IFERROR(IFERROR(IFERROR(IFERROR(IFERROR(IFERROR(INDEX(Summer!E$10:E$999,MATCH($A1253,Summer!$L$10:$L$999,0),1),INDEX('Cycle 1'!E$10:E$999,MATCH($A1253,'Cycle 1'!$L$10:$L$999,0),1)),INDEX('Cycle 2'!E$10:E$999,MATCH($A1253,'Cycle 2'!$L$10:$L$999,0),1)),INDEX('Cycle 3'!E$10:E$999,MATCH($A1253,'Cycle 3'!$L$10:$L$999,0),1)),INDEX('Cycle 4'!E$10:E$999,MATCH($A1253,'Cycle 4'!$L$10:$L$999,0),1)),INDEX('Cycle 5'!E$10:E$999,MATCH($A1253,'Cycle 5'!$L$10:$L$999,0),1)),INDEX('Cycle 6'!E$10:E$999,MATCH($A1253,'Cycle 6'!$L$10:$L$999,0),1)),INDEX('Cycle 7'!E$10:E$999,MATCH($A1253,'Cycle 7'!$L$10:$L$999,0),1)),INDEX('Cycle 8'!E$10:E$999,MATCH($A1253,'Cycle 8'!$L$10:$L$999,0),1)),INDEX('Cycle 9'!E$10:E$999,MATCH($A1253,'Cycle 9'!$L$10:$L$999,0),1)),INDEX('Cycle 10'!E$10:E$999,MATCH($A1253,'Cycle 10'!$L$10:$L$999,0),1)),INDEX('Cycle 11'!E$10:E$999,MATCH($A1253,'Cycle 11'!$L$10:$L$999,0),1)),""))</f>
        <v/>
      </c>
      <c r="G1253" t="str">
        <f>IF(IFERROR(IFERROR(IFERROR(IFERROR(IFERROR(IFERROR(IFERROR(IFERROR(IFERROR(IFERROR(IFERROR(IFERROR(INDEX(Summer!F$10:F$999,MATCH($A1253,Summer!$L$10:$L$999,0),1),INDEX('Cycle 1'!F$10:F$999,MATCH($A1253,'Cycle 1'!$L$10:$L$999,0),1)),INDEX('Cycle 2'!F$10:F$999,MATCH($A1253,'Cycle 2'!$L$10:$L$999,0),1)),INDEX('Cycle 3'!F$10:F$999,MATCH($A1253,'Cycle 3'!$L$10:$L$999,0),1)),INDEX('Cycle 4'!F$10:F$999,MATCH($A1253,'Cycle 4'!$L$10:$L$999,0),1)),INDEX('Cycle 5'!F$10:F$999,MATCH($A1253,'Cycle 5'!$L$10:$L$999,0),1)),INDEX('Cycle 6'!F$10:F$999,MATCH($A1253,'Cycle 6'!$L$10:$L$999,0),1)),INDEX('Cycle 7'!F$10:F$999,MATCH($A1253,'Cycle 7'!$L$10:$L$999,0),1)),INDEX('Cycle 8'!F$10:F$999,MATCH($A1253,'Cycle 8'!$L$10:$L$999,0),1)),INDEX('Cycle 9'!F$10:F$999,MATCH($A1253,'Cycle 9'!$L$10:$L$999,0),1)),INDEX('Cycle 10'!F$10:F$999,MATCH($A1253,'Cycle 10'!$L$10:$L$999,0),1)),INDEX('Cycle 11'!F$10:F$999,MATCH($A1253,'Cycle 11'!$L$10:$L$999,0),1)),"")="","",IFERROR(IFERROR(IFERROR(IFERROR(IFERROR(IFERROR(IFERROR(IFERROR(IFERROR(IFERROR(IFERROR(IFERROR(INDEX(Summer!F$10:F$999,MATCH($A1253,Summer!$L$10:$L$999,0),1),INDEX('Cycle 1'!F$10:F$999,MATCH($A1253,'Cycle 1'!$L$10:$L$999,0),1)),INDEX('Cycle 2'!F$10:F$999,MATCH($A1253,'Cycle 2'!$L$10:$L$999,0),1)),INDEX('Cycle 3'!F$10:F$999,MATCH($A1253,'Cycle 3'!$L$10:$L$999,0),1)),INDEX('Cycle 4'!F$10:F$999,MATCH($A1253,'Cycle 4'!$L$10:$L$999,0),1)),INDEX('Cycle 5'!F$10:F$999,MATCH($A1253,'Cycle 5'!$L$10:$L$999,0),1)),INDEX('Cycle 6'!F$10:F$999,MATCH($A1253,'Cycle 6'!$L$10:$L$999,0),1)),INDEX('Cycle 7'!F$10:F$999,MATCH($A1253,'Cycle 7'!$L$10:$L$999,0),1)),INDEX('Cycle 8'!F$10:F$999,MATCH($A1253,'Cycle 8'!$L$10:$L$999,0),1)),INDEX('Cycle 9'!F$10:F$999,MATCH($A1253,'Cycle 9'!$L$10:$L$999,0),1)),INDEX('Cycle 10'!F$10:F$999,MATCH($A1253,'Cycle 10'!$L$10:$L$999,0),1)),INDEX('Cycle 11'!F$10:F$999,MATCH($A1253,'Cycle 11'!$L$10:$L$999,0),1)),""))</f>
        <v/>
      </c>
      <c r="H1253" t="str">
        <f>IF(IFERROR(IFERROR(IFERROR(IFERROR(IFERROR(IFERROR(IFERROR(IFERROR(IFERROR(IFERROR(IFERROR(IFERROR(INDEX(Summer!G$10:G$999,MATCH($A1253,Summer!$L$10:$L$999,0),1),INDEX('Cycle 1'!G$10:G$999,MATCH($A1253,'Cycle 1'!$L$10:$L$999,0),1)),INDEX('Cycle 2'!G$10:G$999,MATCH($A1253,'Cycle 2'!$L$10:$L$999,0),1)),INDEX('Cycle 3'!G$10:G$999,MATCH($A1253,'Cycle 3'!$L$10:$L$999,0),1)),INDEX('Cycle 4'!G$10:G$999,MATCH($A1253,'Cycle 4'!$L$10:$L$999,0),1)),INDEX('Cycle 5'!G$10:G$999,MATCH($A1253,'Cycle 5'!$L$10:$L$999,0),1)),INDEX('Cycle 6'!G$10:G$999,MATCH($A1253,'Cycle 6'!$L$10:$L$999,0),1)),INDEX('Cycle 7'!G$10:G$999,MATCH($A1253,'Cycle 7'!$L$10:$L$999,0),1)),INDEX('Cycle 8'!G$10:G$999,MATCH($A1253,'Cycle 8'!$L$10:$L$999,0),1)),INDEX('Cycle 9'!G$10:G$999,MATCH($A1253,'Cycle 9'!$L$10:$L$999,0),1)),INDEX('Cycle 10'!G$10:G$999,MATCH($A1253,'Cycle 10'!$L$10:$L$999,0),1)),INDEX('Cycle 11'!G$10:G$999,MATCH($A1253,'Cycle 11'!$L$10:$L$999,0),1)),"")="","",IFERROR(IFERROR(IFERROR(IFERROR(IFERROR(IFERROR(IFERROR(IFERROR(IFERROR(IFERROR(IFERROR(IFERROR(INDEX(Summer!G$10:G$999,MATCH($A1253,Summer!$L$10:$L$999,0),1),INDEX('Cycle 1'!G$10:G$999,MATCH($A1253,'Cycle 1'!$L$10:$L$999,0),1)),INDEX('Cycle 2'!G$10:G$999,MATCH($A1253,'Cycle 2'!$L$10:$L$999,0),1)),INDEX('Cycle 3'!G$10:G$999,MATCH($A1253,'Cycle 3'!$L$10:$L$999,0),1)),INDEX('Cycle 4'!G$10:G$999,MATCH($A1253,'Cycle 4'!$L$10:$L$999,0),1)),INDEX('Cycle 5'!G$10:G$999,MATCH($A1253,'Cycle 5'!$L$10:$L$999,0),1)),INDEX('Cycle 6'!G$10:G$999,MATCH($A1253,'Cycle 6'!$L$10:$L$999,0),1)),INDEX('Cycle 7'!G$10:G$999,MATCH($A1253,'Cycle 7'!$L$10:$L$999,0),1)),INDEX('Cycle 8'!G$10:G$999,MATCH($A1253,'Cycle 8'!$L$10:$L$999,0),1)),INDEX('Cycle 9'!G$10:G$999,MATCH($A1253,'Cycle 9'!$L$10:$L$999,0),1)),INDEX('Cycle 10'!G$10:G$999,MATCH($A1253,'Cycle 10'!$L$10:$L$999,0),1)),INDEX('Cycle 11'!G$10:G$999,MATCH($A1253,'Cycle 11'!$L$10:$L$999,0),1)),""))</f>
        <v/>
      </c>
      <c r="I1253">
        <f>IFERROR(IF(C1253="",MAX(I$1:I1252),IF(ROW(C$2)=ROW(C1253),1,IF(ISERROR(VLOOKUP(C1253,C$2:C1252,1,FALSE)),MAX(I$1:I1252)+1,MAX(I$1:I1252)))),"")</f>
        <v>0</v>
      </c>
      <c r="J1253" t="str">
        <f t="shared" si="130"/>
        <v/>
      </c>
      <c r="K1253" t="str">
        <f t="shared" si="129"/>
        <v/>
      </c>
      <c r="L1253" t="str">
        <f t="shared" si="129"/>
        <v/>
      </c>
      <c r="M1253" t="str">
        <f t="shared" si="129"/>
        <v/>
      </c>
      <c r="N1253" t="str">
        <f t="shared" si="129"/>
        <v/>
      </c>
      <c r="O1253" t="str">
        <f t="shared" si="129"/>
        <v/>
      </c>
      <c r="P1253" t="str">
        <f t="shared" si="129"/>
        <v/>
      </c>
      <c r="Q1253" t="str">
        <f t="shared" si="129"/>
        <v/>
      </c>
      <c r="R1253" t="str">
        <f t="shared" si="129"/>
        <v/>
      </c>
      <c r="S1253" t="str">
        <f t="shared" si="129"/>
        <v/>
      </c>
      <c r="T1253" t="str">
        <f t="shared" si="129"/>
        <v/>
      </c>
      <c r="U1253" t="str">
        <f t="shared" si="129"/>
        <v/>
      </c>
      <c r="V1253" t="str">
        <f t="shared" si="129"/>
        <v/>
      </c>
      <c r="W1253" t="str">
        <f t="shared" si="131"/>
        <v/>
      </c>
      <c r="X1253">
        <f>IF(OR(H1253="No",H1253=""),0,IF(COUNTIFS(H$2:H1253,"Yes",C$2:C1253,C1253)&gt;1,0,COUNTIFS(H$2:H1253,"Yes",C$2:C1253,C1253)))+IF(X1252=$X$1,0,X1252)</f>
        <v>0</v>
      </c>
    </row>
    <row r="1254" spans="1:24" x14ac:dyDescent="0.3">
      <c r="A1254">
        <f>ROWS($A$2:$A1254)</f>
        <v>1253</v>
      </c>
      <c r="B1254" t="str">
        <f>IF(ISERROR(VLOOKUP(A1254,Summer!L$11:L$500,1,FALSE)),IF(ISERROR(VLOOKUP(A1254,'Cycle 1'!L$11:L$500,1,FALSE)),IF(ISERROR(VLOOKUP(A1254,'Cycle 2'!L$11:L$500,1,FALSE)),IF(ISERROR(VLOOKUP(A1254,'Cycle 3'!L$11:L$500,1,FALSE)),IF(ISERROR(VLOOKUP(A1254,'Cycle 4'!L$11:L$500,1,FALSE)),IF(ISERROR(VLOOKUP(A1254,'Cycle 5'!L$11:L$500,1,FALSE)),IF(ISERROR(VLOOKUP(A1254,'Cycle 6'!L$11:L$500,1,FALSE)),IF(ISERROR(VLOOKUP(A1254,'Cycle 7'!L$11:L$500,1,FALSE)),IF(ISERROR(VLOOKUP(A1254,'Cycle 8'!L$11:L$500,1,FALSE)),IF(ISERROR(VLOOKUP(A1254,'Cycle 9'!L$11:L$500,1,FALSE)),IF(ISERROR(VLOOKUP(A1254,'Cycle 10'!L$11:L$500,1,FALSE)),IF(ISERROR(VLOOKUP(A1254,'Cycle 11'!L$11:L$500,1,FALSE)),"","Cycle 11"),"Cycle 10"),"Cycle 9"),"Cycle 8"),"Cycle 7"),"Cycle 6"),"Cycle 5"),"Cycle 4"),"Cycle 3"),"Cycle 2"),"Cycle 1"),"Summer")</f>
        <v/>
      </c>
      <c r="C1254" t="str">
        <f>IF(IFERROR(IFERROR(IFERROR(IFERROR(IFERROR(IFERROR(IFERROR(IFERROR(IFERROR(IFERROR(IFERROR(IFERROR(INDEX(Summer!B$10:B$999,MATCH($A1254,Summer!$L$10:$L$999,0),1),INDEX('Cycle 1'!B$10:B$999,MATCH($A1254,'Cycle 1'!$L$10:$L$999,0),1)),INDEX('Cycle 2'!B$10:B$999,MATCH($A1254,'Cycle 2'!$L$10:$L$999,0),1)),INDEX('Cycle 3'!B$10:B$999,MATCH($A1254,'Cycle 3'!$L$10:$L$999,0),1)),INDEX('Cycle 4'!B$10:B$999,MATCH($A1254,'Cycle 4'!$L$10:$L$999,0),1)),INDEX('Cycle 5'!B$10:B$999,MATCH($A1254,'Cycle 5'!$L$10:$L$999,0),1)),INDEX('Cycle 6'!B$10:B$999,MATCH($A1254,'Cycle 6'!$L$10:$L$999,0),1)),INDEX('Cycle 7'!B$10:B$999,MATCH($A1254,'Cycle 7'!$L$10:$L$999,0),1)),INDEX('Cycle 8'!B$10:B$999,MATCH($A1254,'Cycle 8'!$L$10:$L$999,0),1)),INDEX('Cycle 9'!B$10:B$999,MATCH($A1254,'Cycle 9'!$L$10:$L$999,0),1)),INDEX('Cycle 10'!B$10:B$999,MATCH($A1254,'Cycle 10'!$L$10:$L$999,0),1)),INDEX('Cycle 11'!B$10:B$999,MATCH($A1254,'Cycle 11'!$L$10:$L$999,0),1)),"")="","",IFERROR(IFERROR(IFERROR(IFERROR(IFERROR(IFERROR(IFERROR(IFERROR(IFERROR(IFERROR(IFERROR(IFERROR(INDEX(Summer!B$10:B$999,MATCH($A1254,Summer!$L$10:$L$999,0),1),INDEX('Cycle 1'!B$10:B$999,MATCH($A1254,'Cycle 1'!$L$10:$L$999,0),1)),INDEX('Cycle 2'!B$10:B$999,MATCH($A1254,'Cycle 2'!$L$10:$L$999,0),1)),INDEX('Cycle 3'!B$10:B$999,MATCH($A1254,'Cycle 3'!$L$10:$L$999,0),1)),INDEX('Cycle 4'!B$10:B$999,MATCH($A1254,'Cycle 4'!$L$10:$L$999,0),1)),INDEX('Cycle 5'!B$10:B$999,MATCH($A1254,'Cycle 5'!$L$10:$L$999,0),1)),INDEX('Cycle 6'!B$10:B$999,MATCH($A1254,'Cycle 6'!$L$10:$L$999,0),1)),INDEX('Cycle 7'!B$10:B$999,MATCH($A1254,'Cycle 7'!$L$10:$L$999,0),1)),INDEX('Cycle 8'!B$10:B$999,MATCH($A1254,'Cycle 8'!$L$10:$L$999,0),1)),INDEX('Cycle 9'!B$10:B$999,MATCH($A1254,'Cycle 9'!$L$10:$L$999,0),1)),INDEX('Cycle 10'!B$10:B$999,MATCH($A1254,'Cycle 10'!$L$10:$L$999,0),1)),INDEX('Cycle 11'!B$10:B$999,MATCH($A1254,'Cycle 11'!$L$10:$L$999,0),1)),""))</f>
        <v/>
      </c>
      <c r="D1254" t="str">
        <f>IF(IFERROR(IFERROR(IFERROR(IFERROR(IFERROR(IFERROR(IFERROR(IFERROR(IFERROR(IFERROR(IFERROR(IFERROR(INDEX(Summer!C$10:C$999,MATCH($A1254,Summer!$L$10:$L$999,0),1),INDEX('Cycle 1'!C$10:C$999,MATCH($A1254,'Cycle 1'!$L$10:$L$999,0),1)),INDEX('Cycle 2'!C$10:C$999,MATCH($A1254,'Cycle 2'!$L$10:$L$999,0),1)),INDEX('Cycle 3'!C$10:C$999,MATCH($A1254,'Cycle 3'!$L$10:$L$999,0),1)),INDEX('Cycle 4'!C$10:C$999,MATCH($A1254,'Cycle 4'!$L$10:$L$999,0),1)),INDEX('Cycle 5'!C$10:C$999,MATCH($A1254,'Cycle 5'!$L$10:$L$999,0),1)),INDEX('Cycle 6'!C$10:C$999,MATCH($A1254,'Cycle 6'!$L$10:$L$999,0),1)),INDEX('Cycle 7'!C$10:C$999,MATCH($A1254,'Cycle 7'!$L$10:$L$999,0),1)),INDEX('Cycle 8'!C$10:C$999,MATCH($A1254,'Cycle 8'!$L$10:$L$999,0),1)),INDEX('Cycle 9'!C$10:C$999,MATCH($A1254,'Cycle 9'!$L$10:$L$999,0),1)),INDEX('Cycle 10'!C$10:C$999,MATCH($A1254,'Cycle 10'!$L$10:$L$999,0),1)),INDEX('Cycle 11'!C$10:C$999,MATCH($A1254,'Cycle 11'!$L$10:$L$999,0),1)),"")="","",IFERROR(IFERROR(IFERROR(IFERROR(IFERROR(IFERROR(IFERROR(IFERROR(IFERROR(IFERROR(IFERROR(IFERROR(INDEX(Summer!C$10:C$999,MATCH($A1254,Summer!$L$10:$L$999,0),1),INDEX('Cycle 1'!C$10:C$999,MATCH($A1254,'Cycle 1'!$L$10:$L$999,0),1)),INDEX('Cycle 2'!C$10:C$999,MATCH($A1254,'Cycle 2'!$L$10:$L$999,0),1)),INDEX('Cycle 3'!C$10:C$999,MATCH($A1254,'Cycle 3'!$L$10:$L$999,0),1)),INDEX('Cycle 4'!C$10:C$999,MATCH($A1254,'Cycle 4'!$L$10:$L$999,0),1)),INDEX('Cycle 5'!C$10:C$999,MATCH($A1254,'Cycle 5'!$L$10:$L$999,0),1)),INDEX('Cycle 6'!C$10:C$999,MATCH($A1254,'Cycle 6'!$L$10:$L$999,0),1)),INDEX('Cycle 7'!C$10:C$999,MATCH($A1254,'Cycle 7'!$L$10:$L$999,0),1)),INDEX('Cycle 8'!C$10:C$999,MATCH($A1254,'Cycle 8'!$L$10:$L$999,0),1)),INDEX('Cycle 9'!C$10:C$999,MATCH($A1254,'Cycle 9'!$L$10:$L$999,0),1)),INDEX('Cycle 10'!C$10:C$999,MATCH($A1254,'Cycle 10'!$L$10:$L$999,0),1)),INDEX('Cycle 11'!C$10:C$999,MATCH($A1254,'Cycle 11'!$L$10:$L$999,0),1)),""))</f>
        <v/>
      </c>
      <c r="E1254" t="str">
        <f>IF(IFERROR(IFERROR(IFERROR(IFERROR(IFERROR(IFERROR(IFERROR(IFERROR(IFERROR(IFERROR(IFERROR(IFERROR(INDEX(Summer!D$10:D$999,MATCH($A1254,Summer!$L$10:$L$999,0),1),INDEX('Cycle 1'!D$10:D$999,MATCH($A1254,'Cycle 1'!$L$10:$L$999,0),1)),INDEX('Cycle 2'!D$10:D$999,MATCH($A1254,'Cycle 2'!$L$10:$L$999,0),1)),INDEX('Cycle 3'!D$10:D$999,MATCH($A1254,'Cycle 3'!$L$10:$L$999,0),1)),INDEX('Cycle 4'!D$10:D$999,MATCH($A1254,'Cycle 4'!$L$10:$L$999,0),1)),INDEX('Cycle 5'!D$10:D$999,MATCH($A1254,'Cycle 5'!$L$10:$L$999,0),1)),INDEX('Cycle 6'!D$10:D$999,MATCH($A1254,'Cycle 6'!$L$10:$L$999,0),1)),INDEX('Cycle 7'!D$10:D$999,MATCH($A1254,'Cycle 7'!$L$10:$L$999,0),1)),INDEX('Cycle 8'!D$10:D$999,MATCH($A1254,'Cycle 8'!$L$10:$L$999,0),1)),INDEX('Cycle 9'!D$10:D$999,MATCH($A1254,'Cycle 9'!$L$10:$L$999,0),1)),INDEX('Cycle 10'!D$10:D$999,MATCH($A1254,'Cycle 10'!$L$10:$L$999,0),1)),INDEX('Cycle 11'!D$10:D$999,MATCH($A1254,'Cycle 11'!$L$10:$L$999,0),1)),"")="","",IFERROR(IFERROR(IFERROR(IFERROR(IFERROR(IFERROR(IFERROR(IFERROR(IFERROR(IFERROR(IFERROR(IFERROR(INDEX(Summer!D$10:D$999,MATCH($A1254,Summer!$L$10:$L$999,0),1),INDEX('Cycle 1'!D$10:D$999,MATCH($A1254,'Cycle 1'!$L$10:$L$999,0),1)),INDEX('Cycle 2'!D$10:D$999,MATCH($A1254,'Cycle 2'!$L$10:$L$999,0),1)),INDEX('Cycle 3'!D$10:D$999,MATCH($A1254,'Cycle 3'!$L$10:$L$999,0),1)),INDEX('Cycle 4'!D$10:D$999,MATCH($A1254,'Cycle 4'!$L$10:$L$999,0),1)),INDEX('Cycle 5'!D$10:D$999,MATCH($A1254,'Cycle 5'!$L$10:$L$999,0),1)),INDEX('Cycle 6'!D$10:D$999,MATCH($A1254,'Cycle 6'!$L$10:$L$999,0),1)),INDEX('Cycle 7'!D$10:D$999,MATCH($A1254,'Cycle 7'!$L$10:$L$999,0),1)),INDEX('Cycle 8'!D$10:D$999,MATCH($A1254,'Cycle 8'!$L$10:$L$999,0),1)),INDEX('Cycle 9'!D$10:D$999,MATCH($A1254,'Cycle 9'!$L$10:$L$999,0),1)),INDEX('Cycle 10'!D$10:D$999,MATCH($A1254,'Cycle 10'!$L$10:$L$999,0),1)),INDEX('Cycle 11'!D$10:D$999,MATCH($A1254,'Cycle 11'!$L$10:$L$999,0),1)),""))</f>
        <v/>
      </c>
      <c r="F1254" t="str">
        <f>IF(IFERROR(IFERROR(IFERROR(IFERROR(IFERROR(IFERROR(IFERROR(IFERROR(IFERROR(IFERROR(IFERROR(IFERROR(INDEX(Summer!E$10:E$999,MATCH($A1254,Summer!$L$10:$L$999,0),1),INDEX('Cycle 1'!E$10:E$999,MATCH($A1254,'Cycle 1'!$L$10:$L$999,0),1)),INDEX('Cycle 2'!E$10:E$999,MATCH($A1254,'Cycle 2'!$L$10:$L$999,0),1)),INDEX('Cycle 3'!E$10:E$999,MATCH($A1254,'Cycle 3'!$L$10:$L$999,0),1)),INDEX('Cycle 4'!E$10:E$999,MATCH($A1254,'Cycle 4'!$L$10:$L$999,0),1)),INDEX('Cycle 5'!E$10:E$999,MATCH($A1254,'Cycle 5'!$L$10:$L$999,0),1)),INDEX('Cycle 6'!E$10:E$999,MATCH($A1254,'Cycle 6'!$L$10:$L$999,0),1)),INDEX('Cycle 7'!E$10:E$999,MATCH($A1254,'Cycle 7'!$L$10:$L$999,0),1)),INDEX('Cycle 8'!E$10:E$999,MATCH($A1254,'Cycle 8'!$L$10:$L$999,0),1)),INDEX('Cycle 9'!E$10:E$999,MATCH($A1254,'Cycle 9'!$L$10:$L$999,0),1)),INDEX('Cycle 10'!E$10:E$999,MATCH($A1254,'Cycle 10'!$L$10:$L$999,0),1)),INDEX('Cycle 11'!E$10:E$999,MATCH($A1254,'Cycle 11'!$L$10:$L$999,0),1)),"")="","",IFERROR(IFERROR(IFERROR(IFERROR(IFERROR(IFERROR(IFERROR(IFERROR(IFERROR(IFERROR(IFERROR(IFERROR(INDEX(Summer!E$10:E$999,MATCH($A1254,Summer!$L$10:$L$999,0),1),INDEX('Cycle 1'!E$10:E$999,MATCH($A1254,'Cycle 1'!$L$10:$L$999,0),1)),INDEX('Cycle 2'!E$10:E$999,MATCH($A1254,'Cycle 2'!$L$10:$L$999,0),1)),INDEX('Cycle 3'!E$10:E$999,MATCH($A1254,'Cycle 3'!$L$10:$L$999,0),1)),INDEX('Cycle 4'!E$10:E$999,MATCH($A1254,'Cycle 4'!$L$10:$L$999,0),1)),INDEX('Cycle 5'!E$10:E$999,MATCH($A1254,'Cycle 5'!$L$10:$L$999,0),1)),INDEX('Cycle 6'!E$10:E$999,MATCH($A1254,'Cycle 6'!$L$10:$L$999,0),1)),INDEX('Cycle 7'!E$10:E$999,MATCH($A1254,'Cycle 7'!$L$10:$L$999,0),1)),INDEX('Cycle 8'!E$10:E$999,MATCH($A1254,'Cycle 8'!$L$10:$L$999,0),1)),INDEX('Cycle 9'!E$10:E$999,MATCH($A1254,'Cycle 9'!$L$10:$L$999,0),1)),INDEX('Cycle 10'!E$10:E$999,MATCH($A1254,'Cycle 10'!$L$10:$L$999,0),1)),INDEX('Cycle 11'!E$10:E$999,MATCH($A1254,'Cycle 11'!$L$10:$L$999,0),1)),""))</f>
        <v/>
      </c>
      <c r="G1254" t="str">
        <f>IF(IFERROR(IFERROR(IFERROR(IFERROR(IFERROR(IFERROR(IFERROR(IFERROR(IFERROR(IFERROR(IFERROR(IFERROR(INDEX(Summer!F$10:F$999,MATCH($A1254,Summer!$L$10:$L$999,0),1),INDEX('Cycle 1'!F$10:F$999,MATCH($A1254,'Cycle 1'!$L$10:$L$999,0),1)),INDEX('Cycle 2'!F$10:F$999,MATCH($A1254,'Cycle 2'!$L$10:$L$999,0),1)),INDEX('Cycle 3'!F$10:F$999,MATCH($A1254,'Cycle 3'!$L$10:$L$999,0),1)),INDEX('Cycle 4'!F$10:F$999,MATCH($A1254,'Cycle 4'!$L$10:$L$999,0),1)),INDEX('Cycle 5'!F$10:F$999,MATCH($A1254,'Cycle 5'!$L$10:$L$999,0),1)),INDEX('Cycle 6'!F$10:F$999,MATCH($A1254,'Cycle 6'!$L$10:$L$999,0),1)),INDEX('Cycle 7'!F$10:F$999,MATCH($A1254,'Cycle 7'!$L$10:$L$999,0),1)),INDEX('Cycle 8'!F$10:F$999,MATCH($A1254,'Cycle 8'!$L$10:$L$999,0),1)),INDEX('Cycle 9'!F$10:F$999,MATCH($A1254,'Cycle 9'!$L$10:$L$999,0),1)),INDEX('Cycle 10'!F$10:F$999,MATCH($A1254,'Cycle 10'!$L$10:$L$999,0),1)),INDEX('Cycle 11'!F$10:F$999,MATCH($A1254,'Cycle 11'!$L$10:$L$999,0),1)),"")="","",IFERROR(IFERROR(IFERROR(IFERROR(IFERROR(IFERROR(IFERROR(IFERROR(IFERROR(IFERROR(IFERROR(IFERROR(INDEX(Summer!F$10:F$999,MATCH($A1254,Summer!$L$10:$L$999,0),1),INDEX('Cycle 1'!F$10:F$999,MATCH($A1254,'Cycle 1'!$L$10:$L$999,0),1)),INDEX('Cycle 2'!F$10:F$999,MATCH($A1254,'Cycle 2'!$L$10:$L$999,0),1)),INDEX('Cycle 3'!F$10:F$999,MATCH($A1254,'Cycle 3'!$L$10:$L$999,0),1)),INDEX('Cycle 4'!F$10:F$999,MATCH($A1254,'Cycle 4'!$L$10:$L$999,0),1)),INDEX('Cycle 5'!F$10:F$999,MATCH($A1254,'Cycle 5'!$L$10:$L$999,0),1)),INDEX('Cycle 6'!F$10:F$999,MATCH($A1254,'Cycle 6'!$L$10:$L$999,0),1)),INDEX('Cycle 7'!F$10:F$999,MATCH($A1254,'Cycle 7'!$L$10:$L$999,0),1)),INDEX('Cycle 8'!F$10:F$999,MATCH($A1254,'Cycle 8'!$L$10:$L$999,0),1)),INDEX('Cycle 9'!F$10:F$999,MATCH($A1254,'Cycle 9'!$L$10:$L$999,0),1)),INDEX('Cycle 10'!F$10:F$999,MATCH($A1254,'Cycle 10'!$L$10:$L$999,0),1)),INDEX('Cycle 11'!F$10:F$999,MATCH($A1254,'Cycle 11'!$L$10:$L$999,0),1)),""))</f>
        <v/>
      </c>
      <c r="H1254" t="str">
        <f>IF(IFERROR(IFERROR(IFERROR(IFERROR(IFERROR(IFERROR(IFERROR(IFERROR(IFERROR(IFERROR(IFERROR(IFERROR(INDEX(Summer!G$10:G$999,MATCH($A1254,Summer!$L$10:$L$999,0),1),INDEX('Cycle 1'!G$10:G$999,MATCH($A1254,'Cycle 1'!$L$10:$L$999,0),1)),INDEX('Cycle 2'!G$10:G$999,MATCH($A1254,'Cycle 2'!$L$10:$L$999,0),1)),INDEX('Cycle 3'!G$10:G$999,MATCH($A1254,'Cycle 3'!$L$10:$L$999,0),1)),INDEX('Cycle 4'!G$10:G$999,MATCH($A1254,'Cycle 4'!$L$10:$L$999,0),1)),INDEX('Cycle 5'!G$10:G$999,MATCH($A1254,'Cycle 5'!$L$10:$L$999,0),1)),INDEX('Cycle 6'!G$10:G$999,MATCH($A1254,'Cycle 6'!$L$10:$L$999,0),1)),INDEX('Cycle 7'!G$10:G$999,MATCH($A1254,'Cycle 7'!$L$10:$L$999,0),1)),INDEX('Cycle 8'!G$10:G$999,MATCH($A1254,'Cycle 8'!$L$10:$L$999,0),1)),INDEX('Cycle 9'!G$10:G$999,MATCH($A1254,'Cycle 9'!$L$10:$L$999,0),1)),INDEX('Cycle 10'!G$10:G$999,MATCH($A1254,'Cycle 10'!$L$10:$L$999,0),1)),INDEX('Cycle 11'!G$10:G$999,MATCH($A1254,'Cycle 11'!$L$10:$L$999,0),1)),"")="","",IFERROR(IFERROR(IFERROR(IFERROR(IFERROR(IFERROR(IFERROR(IFERROR(IFERROR(IFERROR(IFERROR(IFERROR(INDEX(Summer!G$10:G$999,MATCH($A1254,Summer!$L$10:$L$999,0),1),INDEX('Cycle 1'!G$10:G$999,MATCH($A1254,'Cycle 1'!$L$10:$L$999,0),1)),INDEX('Cycle 2'!G$10:G$999,MATCH($A1254,'Cycle 2'!$L$10:$L$999,0),1)),INDEX('Cycle 3'!G$10:G$999,MATCH($A1254,'Cycle 3'!$L$10:$L$999,0),1)),INDEX('Cycle 4'!G$10:G$999,MATCH($A1254,'Cycle 4'!$L$10:$L$999,0),1)),INDEX('Cycle 5'!G$10:G$999,MATCH($A1254,'Cycle 5'!$L$10:$L$999,0),1)),INDEX('Cycle 6'!G$10:G$999,MATCH($A1254,'Cycle 6'!$L$10:$L$999,0),1)),INDEX('Cycle 7'!G$10:G$999,MATCH($A1254,'Cycle 7'!$L$10:$L$999,0),1)),INDEX('Cycle 8'!G$10:G$999,MATCH($A1254,'Cycle 8'!$L$10:$L$999,0),1)),INDEX('Cycle 9'!G$10:G$999,MATCH($A1254,'Cycle 9'!$L$10:$L$999,0),1)),INDEX('Cycle 10'!G$10:G$999,MATCH($A1254,'Cycle 10'!$L$10:$L$999,0),1)),INDEX('Cycle 11'!G$10:G$999,MATCH($A1254,'Cycle 11'!$L$10:$L$999,0),1)),""))</f>
        <v/>
      </c>
      <c r="I1254">
        <f>IFERROR(IF(C1254="",MAX(I$1:I1253),IF(ROW(C$2)=ROW(C1254),1,IF(ISERROR(VLOOKUP(C1254,C$2:C1253,1,FALSE)),MAX(I$1:I1253)+1,MAX(I$1:I1253)))),"")</f>
        <v>0</v>
      </c>
      <c r="J1254" t="str">
        <f t="shared" si="130"/>
        <v/>
      </c>
      <c r="K1254" t="str">
        <f t="shared" si="129"/>
        <v/>
      </c>
      <c r="L1254" t="str">
        <f t="shared" si="129"/>
        <v/>
      </c>
      <c r="M1254" t="str">
        <f t="shared" si="129"/>
        <v/>
      </c>
      <c r="N1254" t="str">
        <f t="shared" si="129"/>
        <v/>
      </c>
      <c r="O1254" t="str">
        <f t="shared" si="129"/>
        <v/>
      </c>
      <c r="P1254" t="str">
        <f t="shared" si="129"/>
        <v/>
      </c>
      <c r="Q1254" t="str">
        <f t="shared" si="129"/>
        <v/>
      </c>
      <c r="R1254" t="str">
        <f t="shared" si="129"/>
        <v/>
      </c>
      <c r="S1254" t="str">
        <f t="shared" si="129"/>
        <v/>
      </c>
      <c r="T1254" t="str">
        <f t="shared" si="129"/>
        <v/>
      </c>
      <c r="U1254" t="str">
        <f t="shared" si="129"/>
        <v/>
      </c>
      <c r="V1254" t="str">
        <f t="shared" si="129"/>
        <v/>
      </c>
      <c r="W1254" t="str">
        <f t="shared" si="131"/>
        <v/>
      </c>
      <c r="X1254">
        <f>IF(OR(H1254="No",H1254=""),0,IF(COUNTIFS(H$2:H1254,"Yes",C$2:C1254,C1254)&gt;1,0,COUNTIFS(H$2:H1254,"Yes",C$2:C1254,C1254)))+IF(X1253=$X$1,0,X1253)</f>
        <v>0</v>
      </c>
    </row>
    <row r="1255" spans="1:24" x14ac:dyDescent="0.3">
      <c r="A1255">
        <f>ROWS($A$2:$A1255)</f>
        <v>1254</v>
      </c>
      <c r="B1255" t="str">
        <f>IF(ISERROR(VLOOKUP(A1255,Summer!L$11:L$500,1,FALSE)),IF(ISERROR(VLOOKUP(A1255,'Cycle 1'!L$11:L$500,1,FALSE)),IF(ISERROR(VLOOKUP(A1255,'Cycle 2'!L$11:L$500,1,FALSE)),IF(ISERROR(VLOOKUP(A1255,'Cycle 3'!L$11:L$500,1,FALSE)),IF(ISERROR(VLOOKUP(A1255,'Cycle 4'!L$11:L$500,1,FALSE)),IF(ISERROR(VLOOKUP(A1255,'Cycle 5'!L$11:L$500,1,FALSE)),IF(ISERROR(VLOOKUP(A1255,'Cycle 6'!L$11:L$500,1,FALSE)),IF(ISERROR(VLOOKUP(A1255,'Cycle 7'!L$11:L$500,1,FALSE)),IF(ISERROR(VLOOKUP(A1255,'Cycle 8'!L$11:L$500,1,FALSE)),IF(ISERROR(VLOOKUP(A1255,'Cycle 9'!L$11:L$500,1,FALSE)),IF(ISERROR(VLOOKUP(A1255,'Cycle 10'!L$11:L$500,1,FALSE)),IF(ISERROR(VLOOKUP(A1255,'Cycle 11'!L$11:L$500,1,FALSE)),"","Cycle 11"),"Cycle 10"),"Cycle 9"),"Cycle 8"),"Cycle 7"),"Cycle 6"),"Cycle 5"),"Cycle 4"),"Cycle 3"),"Cycle 2"),"Cycle 1"),"Summer")</f>
        <v/>
      </c>
      <c r="C1255" t="str">
        <f>IF(IFERROR(IFERROR(IFERROR(IFERROR(IFERROR(IFERROR(IFERROR(IFERROR(IFERROR(IFERROR(IFERROR(IFERROR(INDEX(Summer!B$10:B$999,MATCH($A1255,Summer!$L$10:$L$999,0),1),INDEX('Cycle 1'!B$10:B$999,MATCH($A1255,'Cycle 1'!$L$10:$L$999,0),1)),INDEX('Cycle 2'!B$10:B$999,MATCH($A1255,'Cycle 2'!$L$10:$L$999,0),1)),INDEX('Cycle 3'!B$10:B$999,MATCH($A1255,'Cycle 3'!$L$10:$L$999,0),1)),INDEX('Cycle 4'!B$10:B$999,MATCH($A1255,'Cycle 4'!$L$10:$L$999,0),1)),INDEX('Cycle 5'!B$10:B$999,MATCH($A1255,'Cycle 5'!$L$10:$L$999,0),1)),INDEX('Cycle 6'!B$10:B$999,MATCH($A1255,'Cycle 6'!$L$10:$L$999,0),1)),INDEX('Cycle 7'!B$10:B$999,MATCH($A1255,'Cycle 7'!$L$10:$L$999,0),1)),INDEX('Cycle 8'!B$10:B$999,MATCH($A1255,'Cycle 8'!$L$10:$L$999,0),1)),INDEX('Cycle 9'!B$10:B$999,MATCH($A1255,'Cycle 9'!$L$10:$L$999,0),1)),INDEX('Cycle 10'!B$10:B$999,MATCH($A1255,'Cycle 10'!$L$10:$L$999,0),1)),INDEX('Cycle 11'!B$10:B$999,MATCH($A1255,'Cycle 11'!$L$10:$L$999,0),1)),"")="","",IFERROR(IFERROR(IFERROR(IFERROR(IFERROR(IFERROR(IFERROR(IFERROR(IFERROR(IFERROR(IFERROR(IFERROR(INDEX(Summer!B$10:B$999,MATCH($A1255,Summer!$L$10:$L$999,0),1),INDEX('Cycle 1'!B$10:B$999,MATCH($A1255,'Cycle 1'!$L$10:$L$999,0),1)),INDEX('Cycle 2'!B$10:B$999,MATCH($A1255,'Cycle 2'!$L$10:$L$999,0),1)),INDEX('Cycle 3'!B$10:B$999,MATCH($A1255,'Cycle 3'!$L$10:$L$999,0),1)),INDEX('Cycle 4'!B$10:B$999,MATCH($A1255,'Cycle 4'!$L$10:$L$999,0),1)),INDEX('Cycle 5'!B$10:B$999,MATCH($A1255,'Cycle 5'!$L$10:$L$999,0),1)),INDEX('Cycle 6'!B$10:B$999,MATCH($A1255,'Cycle 6'!$L$10:$L$999,0),1)),INDEX('Cycle 7'!B$10:B$999,MATCH($A1255,'Cycle 7'!$L$10:$L$999,0),1)),INDEX('Cycle 8'!B$10:B$999,MATCH($A1255,'Cycle 8'!$L$10:$L$999,0),1)),INDEX('Cycle 9'!B$10:B$999,MATCH($A1255,'Cycle 9'!$L$10:$L$999,0),1)),INDEX('Cycle 10'!B$10:B$999,MATCH($A1255,'Cycle 10'!$L$10:$L$999,0),1)),INDEX('Cycle 11'!B$10:B$999,MATCH($A1255,'Cycle 11'!$L$10:$L$999,0),1)),""))</f>
        <v/>
      </c>
      <c r="D1255" t="str">
        <f>IF(IFERROR(IFERROR(IFERROR(IFERROR(IFERROR(IFERROR(IFERROR(IFERROR(IFERROR(IFERROR(IFERROR(IFERROR(INDEX(Summer!C$10:C$999,MATCH($A1255,Summer!$L$10:$L$999,0),1),INDEX('Cycle 1'!C$10:C$999,MATCH($A1255,'Cycle 1'!$L$10:$L$999,0),1)),INDEX('Cycle 2'!C$10:C$999,MATCH($A1255,'Cycle 2'!$L$10:$L$999,0),1)),INDEX('Cycle 3'!C$10:C$999,MATCH($A1255,'Cycle 3'!$L$10:$L$999,0),1)),INDEX('Cycle 4'!C$10:C$999,MATCH($A1255,'Cycle 4'!$L$10:$L$999,0),1)),INDEX('Cycle 5'!C$10:C$999,MATCH($A1255,'Cycle 5'!$L$10:$L$999,0),1)),INDEX('Cycle 6'!C$10:C$999,MATCH($A1255,'Cycle 6'!$L$10:$L$999,0),1)),INDEX('Cycle 7'!C$10:C$999,MATCH($A1255,'Cycle 7'!$L$10:$L$999,0),1)),INDEX('Cycle 8'!C$10:C$999,MATCH($A1255,'Cycle 8'!$L$10:$L$999,0),1)),INDEX('Cycle 9'!C$10:C$999,MATCH($A1255,'Cycle 9'!$L$10:$L$999,0),1)),INDEX('Cycle 10'!C$10:C$999,MATCH($A1255,'Cycle 10'!$L$10:$L$999,0),1)),INDEX('Cycle 11'!C$10:C$999,MATCH($A1255,'Cycle 11'!$L$10:$L$999,0),1)),"")="","",IFERROR(IFERROR(IFERROR(IFERROR(IFERROR(IFERROR(IFERROR(IFERROR(IFERROR(IFERROR(IFERROR(IFERROR(INDEX(Summer!C$10:C$999,MATCH($A1255,Summer!$L$10:$L$999,0),1),INDEX('Cycle 1'!C$10:C$999,MATCH($A1255,'Cycle 1'!$L$10:$L$999,0),1)),INDEX('Cycle 2'!C$10:C$999,MATCH($A1255,'Cycle 2'!$L$10:$L$999,0),1)),INDEX('Cycle 3'!C$10:C$999,MATCH($A1255,'Cycle 3'!$L$10:$L$999,0),1)),INDEX('Cycle 4'!C$10:C$999,MATCH($A1255,'Cycle 4'!$L$10:$L$999,0),1)),INDEX('Cycle 5'!C$10:C$999,MATCH($A1255,'Cycle 5'!$L$10:$L$999,0),1)),INDEX('Cycle 6'!C$10:C$999,MATCH($A1255,'Cycle 6'!$L$10:$L$999,0),1)),INDEX('Cycle 7'!C$10:C$999,MATCH($A1255,'Cycle 7'!$L$10:$L$999,0),1)),INDEX('Cycle 8'!C$10:C$999,MATCH($A1255,'Cycle 8'!$L$10:$L$999,0),1)),INDEX('Cycle 9'!C$10:C$999,MATCH($A1255,'Cycle 9'!$L$10:$L$999,0),1)),INDEX('Cycle 10'!C$10:C$999,MATCH($A1255,'Cycle 10'!$L$10:$L$999,0),1)),INDEX('Cycle 11'!C$10:C$999,MATCH($A1255,'Cycle 11'!$L$10:$L$999,0),1)),""))</f>
        <v/>
      </c>
      <c r="E1255" t="str">
        <f>IF(IFERROR(IFERROR(IFERROR(IFERROR(IFERROR(IFERROR(IFERROR(IFERROR(IFERROR(IFERROR(IFERROR(IFERROR(INDEX(Summer!D$10:D$999,MATCH($A1255,Summer!$L$10:$L$999,0),1),INDEX('Cycle 1'!D$10:D$999,MATCH($A1255,'Cycle 1'!$L$10:$L$999,0),1)),INDEX('Cycle 2'!D$10:D$999,MATCH($A1255,'Cycle 2'!$L$10:$L$999,0),1)),INDEX('Cycle 3'!D$10:D$999,MATCH($A1255,'Cycle 3'!$L$10:$L$999,0),1)),INDEX('Cycle 4'!D$10:D$999,MATCH($A1255,'Cycle 4'!$L$10:$L$999,0),1)),INDEX('Cycle 5'!D$10:D$999,MATCH($A1255,'Cycle 5'!$L$10:$L$999,0),1)),INDEX('Cycle 6'!D$10:D$999,MATCH($A1255,'Cycle 6'!$L$10:$L$999,0),1)),INDEX('Cycle 7'!D$10:D$999,MATCH($A1255,'Cycle 7'!$L$10:$L$999,0),1)),INDEX('Cycle 8'!D$10:D$999,MATCH($A1255,'Cycle 8'!$L$10:$L$999,0),1)),INDEX('Cycle 9'!D$10:D$999,MATCH($A1255,'Cycle 9'!$L$10:$L$999,0),1)),INDEX('Cycle 10'!D$10:D$999,MATCH($A1255,'Cycle 10'!$L$10:$L$999,0),1)),INDEX('Cycle 11'!D$10:D$999,MATCH($A1255,'Cycle 11'!$L$10:$L$999,0),1)),"")="","",IFERROR(IFERROR(IFERROR(IFERROR(IFERROR(IFERROR(IFERROR(IFERROR(IFERROR(IFERROR(IFERROR(IFERROR(INDEX(Summer!D$10:D$999,MATCH($A1255,Summer!$L$10:$L$999,0),1),INDEX('Cycle 1'!D$10:D$999,MATCH($A1255,'Cycle 1'!$L$10:$L$999,0),1)),INDEX('Cycle 2'!D$10:D$999,MATCH($A1255,'Cycle 2'!$L$10:$L$999,0),1)),INDEX('Cycle 3'!D$10:D$999,MATCH($A1255,'Cycle 3'!$L$10:$L$999,0),1)),INDEX('Cycle 4'!D$10:D$999,MATCH($A1255,'Cycle 4'!$L$10:$L$999,0),1)),INDEX('Cycle 5'!D$10:D$999,MATCH($A1255,'Cycle 5'!$L$10:$L$999,0),1)),INDEX('Cycle 6'!D$10:D$999,MATCH($A1255,'Cycle 6'!$L$10:$L$999,0),1)),INDEX('Cycle 7'!D$10:D$999,MATCH($A1255,'Cycle 7'!$L$10:$L$999,0),1)),INDEX('Cycle 8'!D$10:D$999,MATCH($A1255,'Cycle 8'!$L$10:$L$999,0),1)),INDEX('Cycle 9'!D$10:D$999,MATCH($A1255,'Cycle 9'!$L$10:$L$999,0),1)),INDEX('Cycle 10'!D$10:D$999,MATCH($A1255,'Cycle 10'!$L$10:$L$999,0),1)),INDEX('Cycle 11'!D$10:D$999,MATCH($A1255,'Cycle 11'!$L$10:$L$999,0),1)),""))</f>
        <v/>
      </c>
      <c r="F1255" t="str">
        <f>IF(IFERROR(IFERROR(IFERROR(IFERROR(IFERROR(IFERROR(IFERROR(IFERROR(IFERROR(IFERROR(IFERROR(IFERROR(INDEX(Summer!E$10:E$999,MATCH($A1255,Summer!$L$10:$L$999,0),1),INDEX('Cycle 1'!E$10:E$999,MATCH($A1255,'Cycle 1'!$L$10:$L$999,0),1)),INDEX('Cycle 2'!E$10:E$999,MATCH($A1255,'Cycle 2'!$L$10:$L$999,0),1)),INDEX('Cycle 3'!E$10:E$999,MATCH($A1255,'Cycle 3'!$L$10:$L$999,0),1)),INDEX('Cycle 4'!E$10:E$999,MATCH($A1255,'Cycle 4'!$L$10:$L$999,0),1)),INDEX('Cycle 5'!E$10:E$999,MATCH($A1255,'Cycle 5'!$L$10:$L$999,0),1)),INDEX('Cycle 6'!E$10:E$999,MATCH($A1255,'Cycle 6'!$L$10:$L$999,0),1)),INDEX('Cycle 7'!E$10:E$999,MATCH($A1255,'Cycle 7'!$L$10:$L$999,0),1)),INDEX('Cycle 8'!E$10:E$999,MATCH($A1255,'Cycle 8'!$L$10:$L$999,0),1)),INDEX('Cycle 9'!E$10:E$999,MATCH($A1255,'Cycle 9'!$L$10:$L$999,0),1)),INDEX('Cycle 10'!E$10:E$999,MATCH($A1255,'Cycle 10'!$L$10:$L$999,0),1)),INDEX('Cycle 11'!E$10:E$999,MATCH($A1255,'Cycle 11'!$L$10:$L$999,0),1)),"")="","",IFERROR(IFERROR(IFERROR(IFERROR(IFERROR(IFERROR(IFERROR(IFERROR(IFERROR(IFERROR(IFERROR(IFERROR(INDEX(Summer!E$10:E$999,MATCH($A1255,Summer!$L$10:$L$999,0),1),INDEX('Cycle 1'!E$10:E$999,MATCH($A1255,'Cycle 1'!$L$10:$L$999,0),1)),INDEX('Cycle 2'!E$10:E$999,MATCH($A1255,'Cycle 2'!$L$10:$L$999,0),1)),INDEX('Cycle 3'!E$10:E$999,MATCH($A1255,'Cycle 3'!$L$10:$L$999,0),1)),INDEX('Cycle 4'!E$10:E$999,MATCH($A1255,'Cycle 4'!$L$10:$L$999,0),1)),INDEX('Cycle 5'!E$10:E$999,MATCH($A1255,'Cycle 5'!$L$10:$L$999,0),1)),INDEX('Cycle 6'!E$10:E$999,MATCH($A1255,'Cycle 6'!$L$10:$L$999,0),1)),INDEX('Cycle 7'!E$10:E$999,MATCH($A1255,'Cycle 7'!$L$10:$L$999,0),1)),INDEX('Cycle 8'!E$10:E$999,MATCH($A1255,'Cycle 8'!$L$10:$L$999,0),1)),INDEX('Cycle 9'!E$10:E$999,MATCH($A1255,'Cycle 9'!$L$10:$L$999,0),1)),INDEX('Cycle 10'!E$10:E$999,MATCH($A1255,'Cycle 10'!$L$10:$L$999,0),1)),INDEX('Cycle 11'!E$10:E$999,MATCH($A1255,'Cycle 11'!$L$10:$L$999,0),1)),""))</f>
        <v/>
      </c>
      <c r="G1255" t="str">
        <f>IF(IFERROR(IFERROR(IFERROR(IFERROR(IFERROR(IFERROR(IFERROR(IFERROR(IFERROR(IFERROR(IFERROR(IFERROR(INDEX(Summer!F$10:F$999,MATCH($A1255,Summer!$L$10:$L$999,0),1),INDEX('Cycle 1'!F$10:F$999,MATCH($A1255,'Cycle 1'!$L$10:$L$999,0),1)),INDEX('Cycle 2'!F$10:F$999,MATCH($A1255,'Cycle 2'!$L$10:$L$999,0),1)),INDEX('Cycle 3'!F$10:F$999,MATCH($A1255,'Cycle 3'!$L$10:$L$999,0),1)),INDEX('Cycle 4'!F$10:F$999,MATCH($A1255,'Cycle 4'!$L$10:$L$999,0),1)),INDEX('Cycle 5'!F$10:F$999,MATCH($A1255,'Cycle 5'!$L$10:$L$999,0),1)),INDEX('Cycle 6'!F$10:F$999,MATCH($A1255,'Cycle 6'!$L$10:$L$999,0),1)),INDEX('Cycle 7'!F$10:F$999,MATCH($A1255,'Cycle 7'!$L$10:$L$999,0),1)),INDEX('Cycle 8'!F$10:F$999,MATCH($A1255,'Cycle 8'!$L$10:$L$999,0),1)),INDEX('Cycle 9'!F$10:F$999,MATCH($A1255,'Cycle 9'!$L$10:$L$999,0),1)),INDEX('Cycle 10'!F$10:F$999,MATCH($A1255,'Cycle 10'!$L$10:$L$999,0),1)),INDEX('Cycle 11'!F$10:F$999,MATCH($A1255,'Cycle 11'!$L$10:$L$999,0),1)),"")="","",IFERROR(IFERROR(IFERROR(IFERROR(IFERROR(IFERROR(IFERROR(IFERROR(IFERROR(IFERROR(IFERROR(IFERROR(INDEX(Summer!F$10:F$999,MATCH($A1255,Summer!$L$10:$L$999,0),1),INDEX('Cycle 1'!F$10:F$999,MATCH($A1255,'Cycle 1'!$L$10:$L$999,0),1)),INDEX('Cycle 2'!F$10:F$999,MATCH($A1255,'Cycle 2'!$L$10:$L$999,0),1)),INDEX('Cycle 3'!F$10:F$999,MATCH($A1255,'Cycle 3'!$L$10:$L$999,0),1)),INDEX('Cycle 4'!F$10:F$999,MATCH($A1255,'Cycle 4'!$L$10:$L$999,0),1)),INDEX('Cycle 5'!F$10:F$999,MATCH($A1255,'Cycle 5'!$L$10:$L$999,0),1)),INDEX('Cycle 6'!F$10:F$999,MATCH($A1255,'Cycle 6'!$L$10:$L$999,0),1)),INDEX('Cycle 7'!F$10:F$999,MATCH($A1255,'Cycle 7'!$L$10:$L$999,0),1)),INDEX('Cycle 8'!F$10:F$999,MATCH($A1255,'Cycle 8'!$L$10:$L$999,0),1)),INDEX('Cycle 9'!F$10:F$999,MATCH($A1255,'Cycle 9'!$L$10:$L$999,0),1)),INDEX('Cycle 10'!F$10:F$999,MATCH($A1255,'Cycle 10'!$L$10:$L$999,0),1)),INDEX('Cycle 11'!F$10:F$999,MATCH($A1255,'Cycle 11'!$L$10:$L$999,0),1)),""))</f>
        <v/>
      </c>
      <c r="H1255" t="str">
        <f>IF(IFERROR(IFERROR(IFERROR(IFERROR(IFERROR(IFERROR(IFERROR(IFERROR(IFERROR(IFERROR(IFERROR(IFERROR(INDEX(Summer!G$10:G$999,MATCH($A1255,Summer!$L$10:$L$999,0),1),INDEX('Cycle 1'!G$10:G$999,MATCH($A1255,'Cycle 1'!$L$10:$L$999,0),1)),INDEX('Cycle 2'!G$10:G$999,MATCH($A1255,'Cycle 2'!$L$10:$L$999,0),1)),INDEX('Cycle 3'!G$10:G$999,MATCH($A1255,'Cycle 3'!$L$10:$L$999,0),1)),INDEX('Cycle 4'!G$10:G$999,MATCH($A1255,'Cycle 4'!$L$10:$L$999,0),1)),INDEX('Cycle 5'!G$10:G$999,MATCH($A1255,'Cycle 5'!$L$10:$L$999,0),1)),INDEX('Cycle 6'!G$10:G$999,MATCH($A1255,'Cycle 6'!$L$10:$L$999,0),1)),INDEX('Cycle 7'!G$10:G$999,MATCH($A1255,'Cycle 7'!$L$10:$L$999,0),1)),INDEX('Cycle 8'!G$10:G$999,MATCH($A1255,'Cycle 8'!$L$10:$L$999,0),1)),INDEX('Cycle 9'!G$10:G$999,MATCH($A1255,'Cycle 9'!$L$10:$L$999,0),1)),INDEX('Cycle 10'!G$10:G$999,MATCH($A1255,'Cycle 10'!$L$10:$L$999,0),1)),INDEX('Cycle 11'!G$10:G$999,MATCH($A1255,'Cycle 11'!$L$10:$L$999,0),1)),"")="","",IFERROR(IFERROR(IFERROR(IFERROR(IFERROR(IFERROR(IFERROR(IFERROR(IFERROR(IFERROR(IFERROR(IFERROR(INDEX(Summer!G$10:G$999,MATCH($A1255,Summer!$L$10:$L$999,0),1),INDEX('Cycle 1'!G$10:G$999,MATCH($A1255,'Cycle 1'!$L$10:$L$999,0),1)),INDEX('Cycle 2'!G$10:G$999,MATCH($A1255,'Cycle 2'!$L$10:$L$999,0),1)),INDEX('Cycle 3'!G$10:G$999,MATCH($A1255,'Cycle 3'!$L$10:$L$999,0),1)),INDEX('Cycle 4'!G$10:G$999,MATCH($A1255,'Cycle 4'!$L$10:$L$999,0),1)),INDEX('Cycle 5'!G$10:G$999,MATCH($A1255,'Cycle 5'!$L$10:$L$999,0),1)),INDEX('Cycle 6'!G$10:G$999,MATCH($A1255,'Cycle 6'!$L$10:$L$999,0),1)),INDEX('Cycle 7'!G$10:G$999,MATCH($A1255,'Cycle 7'!$L$10:$L$999,0),1)),INDEX('Cycle 8'!G$10:G$999,MATCH($A1255,'Cycle 8'!$L$10:$L$999,0),1)),INDEX('Cycle 9'!G$10:G$999,MATCH($A1255,'Cycle 9'!$L$10:$L$999,0),1)),INDEX('Cycle 10'!G$10:G$999,MATCH($A1255,'Cycle 10'!$L$10:$L$999,0),1)),INDEX('Cycle 11'!G$10:G$999,MATCH($A1255,'Cycle 11'!$L$10:$L$999,0),1)),""))</f>
        <v/>
      </c>
      <c r="I1255">
        <f>IFERROR(IF(C1255="",MAX(I$1:I1254),IF(ROW(C$2)=ROW(C1255),1,IF(ISERROR(VLOOKUP(C1255,C$2:C1254,1,FALSE)),MAX(I$1:I1254)+1,MAX(I$1:I1254)))),"")</f>
        <v>0</v>
      </c>
      <c r="J1255" t="str">
        <f t="shared" si="130"/>
        <v/>
      </c>
      <c r="K1255" t="str">
        <f t="shared" si="129"/>
        <v/>
      </c>
      <c r="L1255" t="str">
        <f t="shared" si="129"/>
        <v/>
      </c>
      <c r="M1255" t="str">
        <f t="shared" si="129"/>
        <v/>
      </c>
      <c r="N1255" t="str">
        <f t="shared" si="129"/>
        <v/>
      </c>
      <c r="O1255" t="str">
        <f t="shared" si="129"/>
        <v/>
      </c>
      <c r="P1255" t="str">
        <f t="shared" si="129"/>
        <v/>
      </c>
      <c r="Q1255" t="str">
        <f t="shared" si="129"/>
        <v/>
      </c>
      <c r="R1255" t="str">
        <f t="shared" si="129"/>
        <v/>
      </c>
      <c r="S1255" t="str">
        <f t="shared" si="129"/>
        <v/>
      </c>
      <c r="T1255" t="str">
        <f t="shared" si="129"/>
        <v/>
      </c>
      <c r="U1255" t="str">
        <f t="shared" si="129"/>
        <v/>
      </c>
      <c r="V1255" t="str">
        <f t="shared" si="129"/>
        <v/>
      </c>
      <c r="W1255" t="str">
        <f t="shared" si="131"/>
        <v/>
      </c>
      <c r="X1255">
        <f>IF(OR(H1255="No",H1255=""),0,IF(COUNTIFS(H$2:H1255,"Yes",C$2:C1255,C1255)&gt;1,0,COUNTIFS(H$2:H1255,"Yes",C$2:C1255,C1255)))+IF(X1254=$X$1,0,X1254)</f>
        <v>0</v>
      </c>
    </row>
    <row r="1256" spans="1:24" x14ac:dyDescent="0.3">
      <c r="A1256">
        <f>ROWS($A$2:$A1256)</f>
        <v>1255</v>
      </c>
      <c r="B1256" t="str">
        <f>IF(ISERROR(VLOOKUP(A1256,Summer!L$11:L$500,1,FALSE)),IF(ISERROR(VLOOKUP(A1256,'Cycle 1'!L$11:L$500,1,FALSE)),IF(ISERROR(VLOOKUP(A1256,'Cycle 2'!L$11:L$500,1,FALSE)),IF(ISERROR(VLOOKUP(A1256,'Cycle 3'!L$11:L$500,1,FALSE)),IF(ISERROR(VLOOKUP(A1256,'Cycle 4'!L$11:L$500,1,FALSE)),IF(ISERROR(VLOOKUP(A1256,'Cycle 5'!L$11:L$500,1,FALSE)),IF(ISERROR(VLOOKUP(A1256,'Cycle 6'!L$11:L$500,1,FALSE)),IF(ISERROR(VLOOKUP(A1256,'Cycle 7'!L$11:L$500,1,FALSE)),IF(ISERROR(VLOOKUP(A1256,'Cycle 8'!L$11:L$500,1,FALSE)),IF(ISERROR(VLOOKUP(A1256,'Cycle 9'!L$11:L$500,1,FALSE)),IF(ISERROR(VLOOKUP(A1256,'Cycle 10'!L$11:L$500,1,FALSE)),IF(ISERROR(VLOOKUP(A1256,'Cycle 11'!L$11:L$500,1,FALSE)),"","Cycle 11"),"Cycle 10"),"Cycle 9"),"Cycle 8"),"Cycle 7"),"Cycle 6"),"Cycle 5"),"Cycle 4"),"Cycle 3"),"Cycle 2"),"Cycle 1"),"Summer")</f>
        <v/>
      </c>
      <c r="C1256" t="str">
        <f>IF(IFERROR(IFERROR(IFERROR(IFERROR(IFERROR(IFERROR(IFERROR(IFERROR(IFERROR(IFERROR(IFERROR(IFERROR(INDEX(Summer!B$10:B$999,MATCH($A1256,Summer!$L$10:$L$999,0),1),INDEX('Cycle 1'!B$10:B$999,MATCH($A1256,'Cycle 1'!$L$10:$L$999,0),1)),INDEX('Cycle 2'!B$10:B$999,MATCH($A1256,'Cycle 2'!$L$10:$L$999,0),1)),INDEX('Cycle 3'!B$10:B$999,MATCH($A1256,'Cycle 3'!$L$10:$L$999,0),1)),INDEX('Cycle 4'!B$10:B$999,MATCH($A1256,'Cycle 4'!$L$10:$L$999,0),1)),INDEX('Cycle 5'!B$10:B$999,MATCH($A1256,'Cycle 5'!$L$10:$L$999,0),1)),INDEX('Cycle 6'!B$10:B$999,MATCH($A1256,'Cycle 6'!$L$10:$L$999,0),1)),INDEX('Cycle 7'!B$10:B$999,MATCH($A1256,'Cycle 7'!$L$10:$L$999,0),1)),INDEX('Cycle 8'!B$10:B$999,MATCH($A1256,'Cycle 8'!$L$10:$L$999,0),1)),INDEX('Cycle 9'!B$10:B$999,MATCH($A1256,'Cycle 9'!$L$10:$L$999,0),1)),INDEX('Cycle 10'!B$10:B$999,MATCH($A1256,'Cycle 10'!$L$10:$L$999,0),1)),INDEX('Cycle 11'!B$10:B$999,MATCH($A1256,'Cycle 11'!$L$10:$L$999,0),1)),"")="","",IFERROR(IFERROR(IFERROR(IFERROR(IFERROR(IFERROR(IFERROR(IFERROR(IFERROR(IFERROR(IFERROR(IFERROR(INDEX(Summer!B$10:B$999,MATCH($A1256,Summer!$L$10:$L$999,0),1),INDEX('Cycle 1'!B$10:B$999,MATCH($A1256,'Cycle 1'!$L$10:$L$999,0),1)),INDEX('Cycle 2'!B$10:B$999,MATCH($A1256,'Cycle 2'!$L$10:$L$999,0),1)),INDEX('Cycle 3'!B$10:B$999,MATCH($A1256,'Cycle 3'!$L$10:$L$999,0),1)),INDEX('Cycle 4'!B$10:B$999,MATCH($A1256,'Cycle 4'!$L$10:$L$999,0),1)),INDEX('Cycle 5'!B$10:B$999,MATCH($A1256,'Cycle 5'!$L$10:$L$999,0),1)),INDEX('Cycle 6'!B$10:B$999,MATCH($A1256,'Cycle 6'!$L$10:$L$999,0),1)),INDEX('Cycle 7'!B$10:B$999,MATCH($A1256,'Cycle 7'!$L$10:$L$999,0),1)),INDEX('Cycle 8'!B$10:B$999,MATCH($A1256,'Cycle 8'!$L$10:$L$999,0),1)),INDEX('Cycle 9'!B$10:B$999,MATCH($A1256,'Cycle 9'!$L$10:$L$999,0),1)),INDEX('Cycle 10'!B$10:B$999,MATCH($A1256,'Cycle 10'!$L$10:$L$999,0),1)),INDEX('Cycle 11'!B$10:B$999,MATCH($A1256,'Cycle 11'!$L$10:$L$999,0),1)),""))</f>
        <v/>
      </c>
      <c r="D1256" t="str">
        <f>IF(IFERROR(IFERROR(IFERROR(IFERROR(IFERROR(IFERROR(IFERROR(IFERROR(IFERROR(IFERROR(IFERROR(IFERROR(INDEX(Summer!C$10:C$999,MATCH($A1256,Summer!$L$10:$L$999,0),1),INDEX('Cycle 1'!C$10:C$999,MATCH($A1256,'Cycle 1'!$L$10:$L$999,0),1)),INDEX('Cycle 2'!C$10:C$999,MATCH($A1256,'Cycle 2'!$L$10:$L$999,0),1)),INDEX('Cycle 3'!C$10:C$999,MATCH($A1256,'Cycle 3'!$L$10:$L$999,0),1)),INDEX('Cycle 4'!C$10:C$999,MATCH($A1256,'Cycle 4'!$L$10:$L$999,0),1)),INDEX('Cycle 5'!C$10:C$999,MATCH($A1256,'Cycle 5'!$L$10:$L$999,0),1)),INDEX('Cycle 6'!C$10:C$999,MATCH($A1256,'Cycle 6'!$L$10:$L$999,0),1)),INDEX('Cycle 7'!C$10:C$999,MATCH($A1256,'Cycle 7'!$L$10:$L$999,0),1)),INDEX('Cycle 8'!C$10:C$999,MATCH($A1256,'Cycle 8'!$L$10:$L$999,0),1)),INDEX('Cycle 9'!C$10:C$999,MATCH($A1256,'Cycle 9'!$L$10:$L$999,0),1)),INDEX('Cycle 10'!C$10:C$999,MATCH($A1256,'Cycle 10'!$L$10:$L$999,0),1)),INDEX('Cycle 11'!C$10:C$999,MATCH($A1256,'Cycle 11'!$L$10:$L$999,0),1)),"")="","",IFERROR(IFERROR(IFERROR(IFERROR(IFERROR(IFERROR(IFERROR(IFERROR(IFERROR(IFERROR(IFERROR(IFERROR(INDEX(Summer!C$10:C$999,MATCH($A1256,Summer!$L$10:$L$999,0),1),INDEX('Cycle 1'!C$10:C$999,MATCH($A1256,'Cycle 1'!$L$10:$L$999,0),1)),INDEX('Cycle 2'!C$10:C$999,MATCH($A1256,'Cycle 2'!$L$10:$L$999,0),1)),INDEX('Cycle 3'!C$10:C$999,MATCH($A1256,'Cycle 3'!$L$10:$L$999,0),1)),INDEX('Cycle 4'!C$10:C$999,MATCH($A1256,'Cycle 4'!$L$10:$L$999,0),1)),INDEX('Cycle 5'!C$10:C$999,MATCH($A1256,'Cycle 5'!$L$10:$L$999,0),1)),INDEX('Cycle 6'!C$10:C$999,MATCH($A1256,'Cycle 6'!$L$10:$L$999,0),1)),INDEX('Cycle 7'!C$10:C$999,MATCH($A1256,'Cycle 7'!$L$10:$L$999,0),1)),INDEX('Cycle 8'!C$10:C$999,MATCH($A1256,'Cycle 8'!$L$10:$L$999,0),1)),INDEX('Cycle 9'!C$10:C$999,MATCH($A1256,'Cycle 9'!$L$10:$L$999,0),1)),INDEX('Cycle 10'!C$10:C$999,MATCH($A1256,'Cycle 10'!$L$10:$L$999,0),1)),INDEX('Cycle 11'!C$10:C$999,MATCH($A1256,'Cycle 11'!$L$10:$L$999,0),1)),""))</f>
        <v/>
      </c>
      <c r="E1256" t="str">
        <f>IF(IFERROR(IFERROR(IFERROR(IFERROR(IFERROR(IFERROR(IFERROR(IFERROR(IFERROR(IFERROR(IFERROR(IFERROR(INDEX(Summer!D$10:D$999,MATCH($A1256,Summer!$L$10:$L$999,0),1),INDEX('Cycle 1'!D$10:D$999,MATCH($A1256,'Cycle 1'!$L$10:$L$999,0),1)),INDEX('Cycle 2'!D$10:D$999,MATCH($A1256,'Cycle 2'!$L$10:$L$999,0),1)),INDEX('Cycle 3'!D$10:D$999,MATCH($A1256,'Cycle 3'!$L$10:$L$999,0),1)),INDEX('Cycle 4'!D$10:D$999,MATCH($A1256,'Cycle 4'!$L$10:$L$999,0),1)),INDEX('Cycle 5'!D$10:D$999,MATCH($A1256,'Cycle 5'!$L$10:$L$999,0),1)),INDEX('Cycle 6'!D$10:D$999,MATCH($A1256,'Cycle 6'!$L$10:$L$999,0),1)),INDEX('Cycle 7'!D$10:D$999,MATCH($A1256,'Cycle 7'!$L$10:$L$999,0),1)),INDEX('Cycle 8'!D$10:D$999,MATCH($A1256,'Cycle 8'!$L$10:$L$999,0),1)),INDEX('Cycle 9'!D$10:D$999,MATCH($A1256,'Cycle 9'!$L$10:$L$999,0),1)),INDEX('Cycle 10'!D$10:D$999,MATCH($A1256,'Cycle 10'!$L$10:$L$999,0),1)),INDEX('Cycle 11'!D$10:D$999,MATCH($A1256,'Cycle 11'!$L$10:$L$999,0),1)),"")="","",IFERROR(IFERROR(IFERROR(IFERROR(IFERROR(IFERROR(IFERROR(IFERROR(IFERROR(IFERROR(IFERROR(IFERROR(INDEX(Summer!D$10:D$999,MATCH($A1256,Summer!$L$10:$L$999,0),1),INDEX('Cycle 1'!D$10:D$999,MATCH($A1256,'Cycle 1'!$L$10:$L$999,0),1)),INDEX('Cycle 2'!D$10:D$999,MATCH($A1256,'Cycle 2'!$L$10:$L$999,0),1)),INDEX('Cycle 3'!D$10:D$999,MATCH($A1256,'Cycle 3'!$L$10:$L$999,0),1)),INDEX('Cycle 4'!D$10:D$999,MATCH($A1256,'Cycle 4'!$L$10:$L$999,0),1)),INDEX('Cycle 5'!D$10:D$999,MATCH($A1256,'Cycle 5'!$L$10:$L$999,0),1)),INDEX('Cycle 6'!D$10:D$999,MATCH($A1256,'Cycle 6'!$L$10:$L$999,0),1)),INDEX('Cycle 7'!D$10:D$999,MATCH($A1256,'Cycle 7'!$L$10:$L$999,0),1)),INDEX('Cycle 8'!D$10:D$999,MATCH($A1256,'Cycle 8'!$L$10:$L$999,0),1)),INDEX('Cycle 9'!D$10:D$999,MATCH($A1256,'Cycle 9'!$L$10:$L$999,0),1)),INDEX('Cycle 10'!D$10:D$999,MATCH($A1256,'Cycle 10'!$L$10:$L$999,0),1)),INDEX('Cycle 11'!D$10:D$999,MATCH($A1256,'Cycle 11'!$L$10:$L$999,0),1)),""))</f>
        <v/>
      </c>
      <c r="F1256" t="str">
        <f>IF(IFERROR(IFERROR(IFERROR(IFERROR(IFERROR(IFERROR(IFERROR(IFERROR(IFERROR(IFERROR(IFERROR(IFERROR(INDEX(Summer!E$10:E$999,MATCH($A1256,Summer!$L$10:$L$999,0),1),INDEX('Cycle 1'!E$10:E$999,MATCH($A1256,'Cycle 1'!$L$10:$L$999,0),1)),INDEX('Cycle 2'!E$10:E$999,MATCH($A1256,'Cycle 2'!$L$10:$L$999,0),1)),INDEX('Cycle 3'!E$10:E$999,MATCH($A1256,'Cycle 3'!$L$10:$L$999,0),1)),INDEX('Cycle 4'!E$10:E$999,MATCH($A1256,'Cycle 4'!$L$10:$L$999,0),1)),INDEX('Cycle 5'!E$10:E$999,MATCH($A1256,'Cycle 5'!$L$10:$L$999,0),1)),INDEX('Cycle 6'!E$10:E$999,MATCH($A1256,'Cycle 6'!$L$10:$L$999,0),1)),INDEX('Cycle 7'!E$10:E$999,MATCH($A1256,'Cycle 7'!$L$10:$L$999,0),1)),INDEX('Cycle 8'!E$10:E$999,MATCH($A1256,'Cycle 8'!$L$10:$L$999,0),1)),INDEX('Cycle 9'!E$10:E$999,MATCH($A1256,'Cycle 9'!$L$10:$L$999,0),1)),INDEX('Cycle 10'!E$10:E$999,MATCH($A1256,'Cycle 10'!$L$10:$L$999,0),1)),INDEX('Cycle 11'!E$10:E$999,MATCH($A1256,'Cycle 11'!$L$10:$L$999,0),1)),"")="","",IFERROR(IFERROR(IFERROR(IFERROR(IFERROR(IFERROR(IFERROR(IFERROR(IFERROR(IFERROR(IFERROR(IFERROR(INDEX(Summer!E$10:E$999,MATCH($A1256,Summer!$L$10:$L$999,0),1),INDEX('Cycle 1'!E$10:E$999,MATCH($A1256,'Cycle 1'!$L$10:$L$999,0),1)),INDEX('Cycle 2'!E$10:E$999,MATCH($A1256,'Cycle 2'!$L$10:$L$999,0),1)),INDEX('Cycle 3'!E$10:E$999,MATCH($A1256,'Cycle 3'!$L$10:$L$999,0),1)),INDEX('Cycle 4'!E$10:E$999,MATCH($A1256,'Cycle 4'!$L$10:$L$999,0),1)),INDEX('Cycle 5'!E$10:E$999,MATCH($A1256,'Cycle 5'!$L$10:$L$999,0),1)),INDEX('Cycle 6'!E$10:E$999,MATCH($A1256,'Cycle 6'!$L$10:$L$999,0),1)),INDEX('Cycle 7'!E$10:E$999,MATCH($A1256,'Cycle 7'!$L$10:$L$999,0),1)),INDEX('Cycle 8'!E$10:E$999,MATCH($A1256,'Cycle 8'!$L$10:$L$999,0),1)),INDEX('Cycle 9'!E$10:E$999,MATCH($A1256,'Cycle 9'!$L$10:$L$999,0),1)),INDEX('Cycle 10'!E$10:E$999,MATCH($A1256,'Cycle 10'!$L$10:$L$999,0),1)),INDEX('Cycle 11'!E$10:E$999,MATCH($A1256,'Cycle 11'!$L$10:$L$999,0),1)),""))</f>
        <v/>
      </c>
      <c r="G1256" t="str">
        <f>IF(IFERROR(IFERROR(IFERROR(IFERROR(IFERROR(IFERROR(IFERROR(IFERROR(IFERROR(IFERROR(IFERROR(IFERROR(INDEX(Summer!F$10:F$999,MATCH($A1256,Summer!$L$10:$L$999,0),1),INDEX('Cycle 1'!F$10:F$999,MATCH($A1256,'Cycle 1'!$L$10:$L$999,0),1)),INDEX('Cycle 2'!F$10:F$999,MATCH($A1256,'Cycle 2'!$L$10:$L$999,0),1)),INDEX('Cycle 3'!F$10:F$999,MATCH($A1256,'Cycle 3'!$L$10:$L$999,0),1)),INDEX('Cycle 4'!F$10:F$999,MATCH($A1256,'Cycle 4'!$L$10:$L$999,0),1)),INDEX('Cycle 5'!F$10:F$999,MATCH($A1256,'Cycle 5'!$L$10:$L$999,0),1)),INDEX('Cycle 6'!F$10:F$999,MATCH($A1256,'Cycle 6'!$L$10:$L$999,0),1)),INDEX('Cycle 7'!F$10:F$999,MATCH($A1256,'Cycle 7'!$L$10:$L$999,0),1)),INDEX('Cycle 8'!F$10:F$999,MATCH($A1256,'Cycle 8'!$L$10:$L$999,0),1)),INDEX('Cycle 9'!F$10:F$999,MATCH($A1256,'Cycle 9'!$L$10:$L$999,0),1)),INDEX('Cycle 10'!F$10:F$999,MATCH($A1256,'Cycle 10'!$L$10:$L$999,0),1)),INDEX('Cycle 11'!F$10:F$999,MATCH($A1256,'Cycle 11'!$L$10:$L$999,0),1)),"")="","",IFERROR(IFERROR(IFERROR(IFERROR(IFERROR(IFERROR(IFERROR(IFERROR(IFERROR(IFERROR(IFERROR(IFERROR(INDEX(Summer!F$10:F$999,MATCH($A1256,Summer!$L$10:$L$999,0),1),INDEX('Cycle 1'!F$10:F$999,MATCH($A1256,'Cycle 1'!$L$10:$L$999,0),1)),INDEX('Cycle 2'!F$10:F$999,MATCH($A1256,'Cycle 2'!$L$10:$L$999,0),1)),INDEX('Cycle 3'!F$10:F$999,MATCH($A1256,'Cycle 3'!$L$10:$L$999,0),1)),INDEX('Cycle 4'!F$10:F$999,MATCH($A1256,'Cycle 4'!$L$10:$L$999,0),1)),INDEX('Cycle 5'!F$10:F$999,MATCH($A1256,'Cycle 5'!$L$10:$L$999,0),1)),INDEX('Cycle 6'!F$10:F$999,MATCH($A1256,'Cycle 6'!$L$10:$L$999,0),1)),INDEX('Cycle 7'!F$10:F$999,MATCH($A1256,'Cycle 7'!$L$10:$L$999,0),1)),INDEX('Cycle 8'!F$10:F$999,MATCH($A1256,'Cycle 8'!$L$10:$L$999,0),1)),INDEX('Cycle 9'!F$10:F$999,MATCH($A1256,'Cycle 9'!$L$10:$L$999,0),1)),INDEX('Cycle 10'!F$10:F$999,MATCH($A1256,'Cycle 10'!$L$10:$L$999,0),1)),INDEX('Cycle 11'!F$10:F$999,MATCH($A1256,'Cycle 11'!$L$10:$L$999,0),1)),""))</f>
        <v/>
      </c>
      <c r="H1256" t="str">
        <f>IF(IFERROR(IFERROR(IFERROR(IFERROR(IFERROR(IFERROR(IFERROR(IFERROR(IFERROR(IFERROR(IFERROR(IFERROR(INDEX(Summer!G$10:G$999,MATCH($A1256,Summer!$L$10:$L$999,0),1),INDEX('Cycle 1'!G$10:G$999,MATCH($A1256,'Cycle 1'!$L$10:$L$999,0),1)),INDEX('Cycle 2'!G$10:G$999,MATCH($A1256,'Cycle 2'!$L$10:$L$999,0),1)),INDEX('Cycle 3'!G$10:G$999,MATCH($A1256,'Cycle 3'!$L$10:$L$999,0),1)),INDEX('Cycle 4'!G$10:G$999,MATCH($A1256,'Cycle 4'!$L$10:$L$999,0),1)),INDEX('Cycle 5'!G$10:G$999,MATCH($A1256,'Cycle 5'!$L$10:$L$999,0),1)),INDEX('Cycle 6'!G$10:G$999,MATCH($A1256,'Cycle 6'!$L$10:$L$999,0),1)),INDEX('Cycle 7'!G$10:G$999,MATCH($A1256,'Cycle 7'!$L$10:$L$999,0),1)),INDEX('Cycle 8'!G$10:G$999,MATCH($A1256,'Cycle 8'!$L$10:$L$999,0),1)),INDEX('Cycle 9'!G$10:G$999,MATCH($A1256,'Cycle 9'!$L$10:$L$999,0),1)),INDEX('Cycle 10'!G$10:G$999,MATCH($A1256,'Cycle 10'!$L$10:$L$999,0),1)),INDEX('Cycle 11'!G$10:G$999,MATCH($A1256,'Cycle 11'!$L$10:$L$999,0),1)),"")="","",IFERROR(IFERROR(IFERROR(IFERROR(IFERROR(IFERROR(IFERROR(IFERROR(IFERROR(IFERROR(IFERROR(IFERROR(INDEX(Summer!G$10:G$999,MATCH($A1256,Summer!$L$10:$L$999,0),1),INDEX('Cycle 1'!G$10:G$999,MATCH($A1256,'Cycle 1'!$L$10:$L$999,0),1)),INDEX('Cycle 2'!G$10:G$999,MATCH($A1256,'Cycle 2'!$L$10:$L$999,0),1)),INDEX('Cycle 3'!G$10:G$999,MATCH($A1256,'Cycle 3'!$L$10:$L$999,0),1)),INDEX('Cycle 4'!G$10:G$999,MATCH($A1256,'Cycle 4'!$L$10:$L$999,0),1)),INDEX('Cycle 5'!G$10:G$999,MATCH($A1256,'Cycle 5'!$L$10:$L$999,0),1)),INDEX('Cycle 6'!G$10:G$999,MATCH($A1256,'Cycle 6'!$L$10:$L$999,0),1)),INDEX('Cycle 7'!G$10:G$999,MATCH($A1256,'Cycle 7'!$L$10:$L$999,0),1)),INDEX('Cycle 8'!G$10:G$999,MATCH($A1256,'Cycle 8'!$L$10:$L$999,0),1)),INDEX('Cycle 9'!G$10:G$999,MATCH($A1256,'Cycle 9'!$L$10:$L$999,0),1)),INDEX('Cycle 10'!G$10:G$999,MATCH($A1256,'Cycle 10'!$L$10:$L$999,0),1)),INDEX('Cycle 11'!G$10:G$999,MATCH($A1256,'Cycle 11'!$L$10:$L$999,0),1)),""))</f>
        <v/>
      </c>
      <c r="I1256">
        <f>IFERROR(IF(C1256="",MAX(I$1:I1255),IF(ROW(C$2)=ROW(C1256),1,IF(ISERROR(VLOOKUP(C1256,C$2:C1255,1,FALSE)),MAX(I$1:I1255)+1,MAX(I$1:I1255)))),"")</f>
        <v>0</v>
      </c>
      <c r="J1256" t="str">
        <f t="shared" si="130"/>
        <v/>
      </c>
      <c r="K1256" t="str">
        <f t="shared" si="129"/>
        <v/>
      </c>
      <c r="L1256" t="str">
        <f t="shared" si="129"/>
        <v/>
      </c>
      <c r="M1256" t="str">
        <f t="shared" si="129"/>
        <v/>
      </c>
      <c r="N1256" t="str">
        <f t="shared" si="129"/>
        <v/>
      </c>
      <c r="O1256" t="str">
        <f t="shared" si="129"/>
        <v/>
      </c>
      <c r="P1256" t="str">
        <f t="shared" si="129"/>
        <v/>
      </c>
      <c r="Q1256" t="str">
        <f t="shared" si="129"/>
        <v/>
      </c>
      <c r="R1256" t="str">
        <f t="shared" si="129"/>
        <v/>
      </c>
      <c r="S1256" t="str">
        <f t="shared" si="129"/>
        <v/>
      </c>
      <c r="T1256" t="str">
        <f t="shared" si="129"/>
        <v/>
      </c>
      <c r="U1256" t="str">
        <f t="shared" si="129"/>
        <v/>
      </c>
      <c r="V1256" t="str">
        <f t="shared" si="129"/>
        <v/>
      </c>
      <c r="W1256" t="str">
        <f t="shared" si="131"/>
        <v/>
      </c>
      <c r="X1256">
        <f>IF(OR(H1256="No",H1256=""),0,IF(COUNTIFS(H$2:H1256,"Yes",C$2:C1256,C1256)&gt;1,0,COUNTIFS(H$2:H1256,"Yes",C$2:C1256,C1256)))+IF(X1255=$X$1,0,X1255)</f>
        <v>0</v>
      </c>
    </row>
    <row r="1257" spans="1:24" x14ac:dyDescent="0.3">
      <c r="A1257">
        <f>ROWS($A$2:$A1257)</f>
        <v>1256</v>
      </c>
      <c r="B1257" t="str">
        <f>IF(ISERROR(VLOOKUP(A1257,Summer!L$11:L$500,1,FALSE)),IF(ISERROR(VLOOKUP(A1257,'Cycle 1'!L$11:L$500,1,FALSE)),IF(ISERROR(VLOOKUP(A1257,'Cycle 2'!L$11:L$500,1,FALSE)),IF(ISERROR(VLOOKUP(A1257,'Cycle 3'!L$11:L$500,1,FALSE)),IF(ISERROR(VLOOKUP(A1257,'Cycle 4'!L$11:L$500,1,FALSE)),IF(ISERROR(VLOOKUP(A1257,'Cycle 5'!L$11:L$500,1,FALSE)),IF(ISERROR(VLOOKUP(A1257,'Cycle 6'!L$11:L$500,1,FALSE)),IF(ISERROR(VLOOKUP(A1257,'Cycle 7'!L$11:L$500,1,FALSE)),IF(ISERROR(VLOOKUP(A1257,'Cycle 8'!L$11:L$500,1,FALSE)),IF(ISERROR(VLOOKUP(A1257,'Cycle 9'!L$11:L$500,1,FALSE)),IF(ISERROR(VLOOKUP(A1257,'Cycle 10'!L$11:L$500,1,FALSE)),IF(ISERROR(VLOOKUP(A1257,'Cycle 11'!L$11:L$500,1,FALSE)),"","Cycle 11"),"Cycle 10"),"Cycle 9"),"Cycle 8"),"Cycle 7"),"Cycle 6"),"Cycle 5"),"Cycle 4"),"Cycle 3"),"Cycle 2"),"Cycle 1"),"Summer")</f>
        <v/>
      </c>
      <c r="C1257" t="str">
        <f>IF(IFERROR(IFERROR(IFERROR(IFERROR(IFERROR(IFERROR(IFERROR(IFERROR(IFERROR(IFERROR(IFERROR(IFERROR(INDEX(Summer!B$10:B$999,MATCH($A1257,Summer!$L$10:$L$999,0),1),INDEX('Cycle 1'!B$10:B$999,MATCH($A1257,'Cycle 1'!$L$10:$L$999,0),1)),INDEX('Cycle 2'!B$10:B$999,MATCH($A1257,'Cycle 2'!$L$10:$L$999,0),1)),INDEX('Cycle 3'!B$10:B$999,MATCH($A1257,'Cycle 3'!$L$10:$L$999,0),1)),INDEX('Cycle 4'!B$10:B$999,MATCH($A1257,'Cycle 4'!$L$10:$L$999,0),1)),INDEX('Cycle 5'!B$10:B$999,MATCH($A1257,'Cycle 5'!$L$10:$L$999,0),1)),INDEX('Cycle 6'!B$10:B$999,MATCH($A1257,'Cycle 6'!$L$10:$L$999,0),1)),INDEX('Cycle 7'!B$10:B$999,MATCH($A1257,'Cycle 7'!$L$10:$L$999,0),1)),INDEX('Cycle 8'!B$10:B$999,MATCH($A1257,'Cycle 8'!$L$10:$L$999,0),1)),INDEX('Cycle 9'!B$10:B$999,MATCH($A1257,'Cycle 9'!$L$10:$L$999,0),1)),INDEX('Cycle 10'!B$10:B$999,MATCH($A1257,'Cycle 10'!$L$10:$L$999,0),1)),INDEX('Cycle 11'!B$10:B$999,MATCH($A1257,'Cycle 11'!$L$10:$L$999,0),1)),"")="","",IFERROR(IFERROR(IFERROR(IFERROR(IFERROR(IFERROR(IFERROR(IFERROR(IFERROR(IFERROR(IFERROR(IFERROR(INDEX(Summer!B$10:B$999,MATCH($A1257,Summer!$L$10:$L$999,0),1),INDEX('Cycle 1'!B$10:B$999,MATCH($A1257,'Cycle 1'!$L$10:$L$999,0),1)),INDEX('Cycle 2'!B$10:B$999,MATCH($A1257,'Cycle 2'!$L$10:$L$999,0),1)),INDEX('Cycle 3'!B$10:B$999,MATCH($A1257,'Cycle 3'!$L$10:$L$999,0),1)),INDEX('Cycle 4'!B$10:B$999,MATCH($A1257,'Cycle 4'!$L$10:$L$999,0),1)),INDEX('Cycle 5'!B$10:B$999,MATCH($A1257,'Cycle 5'!$L$10:$L$999,0),1)),INDEX('Cycle 6'!B$10:B$999,MATCH($A1257,'Cycle 6'!$L$10:$L$999,0),1)),INDEX('Cycle 7'!B$10:B$999,MATCH($A1257,'Cycle 7'!$L$10:$L$999,0),1)),INDEX('Cycle 8'!B$10:B$999,MATCH($A1257,'Cycle 8'!$L$10:$L$999,0),1)),INDEX('Cycle 9'!B$10:B$999,MATCH($A1257,'Cycle 9'!$L$10:$L$999,0),1)),INDEX('Cycle 10'!B$10:B$999,MATCH($A1257,'Cycle 10'!$L$10:$L$999,0),1)),INDEX('Cycle 11'!B$10:B$999,MATCH($A1257,'Cycle 11'!$L$10:$L$999,0),1)),""))</f>
        <v/>
      </c>
      <c r="D1257" t="str">
        <f>IF(IFERROR(IFERROR(IFERROR(IFERROR(IFERROR(IFERROR(IFERROR(IFERROR(IFERROR(IFERROR(IFERROR(IFERROR(INDEX(Summer!C$10:C$999,MATCH($A1257,Summer!$L$10:$L$999,0),1),INDEX('Cycle 1'!C$10:C$999,MATCH($A1257,'Cycle 1'!$L$10:$L$999,0),1)),INDEX('Cycle 2'!C$10:C$999,MATCH($A1257,'Cycle 2'!$L$10:$L$999,0),1)),INDEX('Cycle 3'!C$10:C$999,MATCH($A1257,'Cycle 3'!$L$10:$L$999,0),1)),INDEX('Cycle 4'!C$10:C$999,MATCH($A1257,'Cycle 4'!$L$10:$L$999,0),1)),INDEX('Cycle 5'!C$10:C$999,MATCH($A1257,'Cycle 5'!$L$10:$L$999,0),1)),INDEX('Cycle 6'!C$10:C$999,MATCH($A1257,'Cycle 6'!$L$10:$L$999,0),1)),INDEX('Cycle 7'!C$10:C$999,MATCH($A1257,'Cycle 7'!$L$10:$L$999,0),1)),INDEX('Cycle 8'!C$10:C$999,MATCH($A1257,'Cycle 8'!$L$10:$L$999,0),1)),INDEX('Cycle 9'!C$10:C$999,MATCH($A1257,'Cycle 9'!$L$10:$L$999,0),1)),INDEX('Cycle 10'!C$10:C$999,MATCH($A1257,'Cycle 10'!$L$10:$L$999,0),1)),INDEX('Cycle 11'!C$10:C$999,MATCH($A1257,'Cycle 11'!$L$10:$L$999,0),1)),"")="","",IFERROR(IFERROR(IFERROR(IFERROR(IFERROR(IFERROR(IFERROR(IFERROR(IFERROR(IFERROR(IFERROR(IFERROR(INDEX(Summer!C$10:C$999,MATCH($A1257,Summer!$L$10:$L$999,0),1),INDEX('Cycle 1'!C$10:C$999,MATCH($A1257,'Cycle 1'!$L$10:$L$999,0),1)),INDEX('Cycle 2'!C$10:C$999,MATCH($A1257,'Cycle 2'!$L$10:$L$999,0),1)),INDEX('Cycle 3'!C$10:C$999,MATCH($A1257,'Cycle 3'!$L$10:$L$999,0),1)),INDEX('Cycle 4'!C$10:C$999,MATCH($A1257,'Cycle 4'!$L$10:$L$999,0),1)),INDEX('Cycle 5'!C$10:C$999,MATCH($A1257,'Cycle 5'!$L$10:$L$999,0),1)),INDEX('Cycle 6'!C$10:C$999,MATCH($A1257,'Cycle 6'!$L$10:$L$999,0),1)),INDEX('Cycle 7'!C$10:C$999,MATCH($A1257,'Cycle 7'!$L$10:$L$999,0),1)),INDEX('Cycle 8'!C$10:C$999,MATCH($A1257,'Cycle 8'!$L$10:$L$999,0),1)),INDEX('Cycle 9'!C$10:C$999,MATCH($A1257,'Cycle 9'!$L$10:$L$999,0),1)),INDEX('Cycle 10'!C$10:C$999,MATCH($A1257,'Cycle 10'!$L$10:$L$999,0),1)),INDEX('Cycle 11'!C$10:C$999,MATCH($A1257,'Cycle 11'!$L$10:$L$999,0),1)),""))</f>
        <v/>
      </c>
      <c r="E1257" t="str">
        <f>IF(IFERROR(IFERROR(IFERROR(IFERROR(IFERROR(IFERROR(IFERROR(IFERROR(IFERROR(IFERROR(IFERROR(IFERROR(INDEX(Summer!D$10:D$999,MATCH($A1257,Summer!$L$10:$L$999,0),1),INDEX('Cycle 1'!D$10:D$999,MATCH($A1257,'Cycle 1'!$L$10:$L$999,0),1)),INDEX('Cycle 2'!D$10:D$999,MATCH($A1257,'Cycle 2'!$L$10:$L$999,0),1)),INDEX('Cycle 3'!D$10:D$999,MATCH($A1257,'Cycle 3'!$L$10:$L$999,0),1)),INDEX('Cycle 4'!D$10:D$999,MATCH($A1257,'Cycle 4'!$L$10:$L$999,0),1)),INDEX('Cycle 5'!D$10:D$999,MATCH($A1257,'Cycle 5'!$L$10:$L$999,0),1)),INDEX('Cycle 6'!D$10:D$999,MATCH($A1257,'Cycle 6'!$L$10:$L$999,0),1)),INDEX('Cycle 7'!D$10:D$999,MATCH($A1257,'Cycle 7'!$L$10:$L$999,0),1)),INDEX('Cycle 8'!D$10:D$999,MATCH($A1257,'Cycle 8'!$L$10:$L$999,0),1)),INDEX('Cycle 9'!D$10:D$999,MATCH($A1257,'Cycle 9'!$L$10:$L$999,0),1)),INDEX('Cycle 10'!D$10:D$999,MATCH($A1257,'Cycle 10'!$L$10:$L$999,0),1)),INDEX('Cycle 11'!D$10:D$999,MATCH($A1257,'Cycle 11'!$L$10:$L$999,0),1)),"")="","",IFERROR(IFERROR(IFERROR(IFERROR(IFERROR(IFERROR(IFERROR(IFERROR(IFERROR(IFERROR(IFERROR(IFERROR(INDEX(Summer!D$10:D$999,MATCH($A1257,Summer!$L$10:$L$999,0),1),INDEX('Cycle 1'!D$10:D$999,MATCH($A1257,'Cycle 1'!$L$10:$L$999,0),1)),INDEX('Cycle 2'!D$10:D$999,MATCH($A1257,'Cycle 2'!$L$10:$L$999,0),1)),INDEX('Cycle 3'!D$10:D$999,MATCH($A1257,'Cycle 3'!$L$10:$L$999,0),1)),INDEX('Cycle 4'!D$10:D$999,MATCH($A1257,'Cycle 4'!$L$10:$L$999,0),1)),INDEX('Cycle 5'!D$10:D$999,MATCH($A1257,'Cycle 5'!$L$10:$L$999,0),1)),INDEX('Cycle 6'!D$10:D$999,MATCH($A1257,'Cycle 6'!$L$10:$L$999,0),1)),INDEX('Cycle 7'!D$10:D$999,MATCH($A1257,'Cycle 7'!$L$10:$L$999,0),1)),INDEX('Cycle 8'!D$10:D$999,MATCH($A1257,'Cycle 8'!$L$10:$L$999,0),1)),INDEX('Cycle 9'!D$10:D$999,MATCH($A1257,'Cycle 9'!$L$10:$L$999,0),1)),INDEX('Cycle 10'!D$10:D$999,MATCH($A1257,'Cycle 10'!$L$10:$L$999,0),1)),INDEX('Cycle 11'!D$10:D$999,MATCH($A1257,'Cycle 11'!$L$10:$L$999,0),1)),""))</f>
        <v/>
      </c>
      <c r="F1257" t="str">
        <f>IF(IFERROR(IFERROR(IFERROR(IFERROR(IFERROR(IFERROR(IFERROR(IFERROR(IFERROR(IFERROR(IFERROR(IFERROR(INDEX(Summer!E$10:E$999,MATCH($A1257,Summer!$L$10:$L$999,0),1),INDEX('Cycle 1'!E$10:E$999,MATCH($A1257,'Cycle 1'!$L$10:$L$999,0),1)),INDEX('Cycle 2'!E$10:E$999,MATCH($A1257,'Cycle 2'!$L$10:$L$999,0),1)),INDEX('Cycle 3'!E$10:E$999,MATCH($A1257,'Cycle 3'!$L$10:$L$999,0),1)),INDEX('Cycle 4'!E$10:E$999,MATCH($A1257,'Cycle 4'!$L$10:$L$999,0),1)),INDEX('Cycle 5'!E$10:E$999,MATCH($A1257,'Cycle 5'!$L$10:$L$999,0),1)),INDEX('Cycle 6'!E$10:E$999,MATCH($A1257,'Cycle 6'!$L$10:$L$999,0),1)),INDEX('Cycle 7'!E$10:E$999,MATCH($A1257,'Cycle 7'!$L$10:$L$999,0),1)),INDEX('Cycle 8'!E$10:E$999,MATCH($A1257,'Cycle 8'!$L$10:$L$999,0),1)),INDEX('Cycle 9'!E$10:E$999,MATCH($A1257,'Cycle 9'!$L$10:$L$999,0),1)),INDEX('Cycle 10'!E$10:E$999,MATCH($A1257,'Cycle 10'!$L$10:$L$999,0),1)),INDEX('Cycle 11'!E$10:E$999,MATCH($A1257,'Cycle 11'!$L$10:$L$999,0),1)),"")="","",IFERROR(IFERROR(IFERROR(IFERROR(IFERROR(IFERROR(IFERROR(IFERROR(IFERROR(IFERROR(IFERROR(IFERROR(INDEX(Summer!E$10:E$999,MATCH($A1257,Summer!$L$10:$L$999,0),1),INDEX('Cycle 1'!E$10:E$999,MATCH($A1257,'Cycle 1'!$L$10:$L$999,0),1)),INDEX('Cycle 2'!E$10:E$999,MATCH($A1257,'Cycle 2'!$L$10:$L$999,0),1)),INDEX('Cycle 3'!E$10:E$999,MATCH($A1257,'Cycle 3'!$L$10:$L$999,0),1)),INDEX('Cycle 4'!E$10:E$999,MATCH($A1257,'Cycle 4'!$L$10:$L$999,0),1)),INDEX('Cycle 5'!E$10:E$999,MATCH($A1257,'Cycle 5'!$L$10:$L$999,0),1)),INDEX('Cycle 6'!E$10:E$999,MATCH($A1257,'Cycle 6'!$L$10:$L$999,0),1)),INDEX('Cycle 7'!E$10:E$999,MATCH($A1257,'Cycle 7'!$L$10:$L$999,0),1)),INDEX('Cycle 8'!E$10:E$999,MATCH($A1257,'Cycle 8'!$L$10:$L$999,0),1)),INDEX('Cycle 9'!E$10:E$999,MATCH($A1257,'Cycle 9'!$L$10:$L$999,0),1)),INDEX('Cycle 10'!E$10:E$999,MATCH($A1257,'Cycle 10'!$L$10:$L$999,0),1)),INDEX('Cycle 11'!E$10:E$999,MATCH($A1257,'Cycle 11'!$L$10:$L$999,0),1)),""))</f>
        <v/>
      </c>
      <c r="G1257" t="str">
        <f>IF(IFERROR(IFERROR(IFERROR(IFERROR(IFERROR(IFERROR(IFERROR(IFERROR(IFERROR(IFERROR(IFERROR(IFERROR(INDEX(Summer!F$10:F$999,MATCH($A1257,Summer!$L$10:$L$999,0),1),INDEX('Cycle 1'!F$10:F$999,MATCH($A1257,'Cycle 1'!$L$10:$L$999,0),1)),INDEX('Cycle 2'!F$10:F$999,MATCH($A1257,'Cycle 2'!$L$10:$L$999,0),1)),INDEX('Cycle 3'!F$10:F$999,MATCH($A1257,'Cycle 3'!$L$10:$L$999,0),1)),INDEX('Cycle 4'!F$10:F$999,MATCH($A1257,'Cycle 4'!$L$10:$L$999,0),1)),INDEX('Cycle 5'!F$10:F$999,MATCH($A1257,'Cycle 5'!$L$10:$L$999,0),1)),INDEX('Cycle 6'!F$10:F$999,MATCH($A1257,'Cycle 6'!$L$10:$L$999,0),1)),INDEX('Cycle 7'!F$10:F$999,MATCH($A1257,'Cycle 7'!$L$10:$L$999,0),1)),INDEX('Cycle 8'!F$10:F$999,MATCH($A1257,'Cycle 8'!$L$10:$L$999,0),1)),INDEX('Cycle 9'!F$10:F$999,MATCH($A1257,'Cycle 9'!$L$10:$L$999,0),1)),INDEX('Cycle 10'!F$10:F$999,MATCH($A1257,'Cycle 10'!$L$10:$L$999,0),1)),INDEX('Cycle 11'!F$10:F$999,MATCH($A1257,'Cycle 11'!$L$10:$L$999,0),1)),"")="","",IFERROR(IFERROR(IFERROR(IFERROR(IFERROR(IFERROR(IFERROR(IFERROR(IFERROR(IFERROR(IFERROR(IFERROR(INDEX(Summer!F$10:F$999,MATCH($A1257,Summer!$L$10:$L$999,0),1),INDEX('Cycle 1'!F$10:F$999,MATCH($A1257,'Cycle 1'!$L$10:$L$999,0),1)),INDEX('Cycle 2'!F$10:F$999,MATCH($A1257,'Cycle 2'!$L$10:$L$999,0),1)),INDEX('Cycle 3'!F$10:F$999,MATCH($A1257,'Cycle 3'!$L$10:$L$999,0),1)),INDEX('Cycle 4'!F$10:F$999,MATCH($A1257,'Cycle 4'!$L$10:$L$999,0),1)),INDEX('Cycle 5'!F$10:F$999,MATCH($A1257,'Cycle 5'!$L$10:$L$999,0),1)),INDEX('Cycle 6'!F$10:F$999,MATCH($A1257,'Cycle 6'!$L$10:$L$999,0),1)),INDEX('Cycle 7'!F$10:F$999,MATCH($A1257,'Cycle 7'!$L$10:$L$999,0),1)),INDEX('Cycle 8'!F$10:F$999,MATCH($A1257,'Cycle 8'!$L$10:$L$999,0),1)),INDEX('Cycle 9'!F$10:F$999,MATCH($A1257,'Cycle 9'!$L$10:$L$999,0),1)),INDEX('Cycle 10'!F$10:F$999,MATCH($A1257,'Cycle 10'!$L$10:$L$999,0),1)),INDEX('Cycle 11'!F$10:F$999,MATCH($A1257,'Cycle 11'!$L$10:$L$999,0),1)),""))</f>
        <v/>
      </c>
      <c r="H1257" t="str">
        <f>IF(IFERROR(IFERROR(IFERROR(IFERROR(IFERROR(IFERROR(IFERROR(IFERROR(IFERROR(IFERROR(IFERROR(IFERROR(INDEX(Summer!G$10:G$999,MATCH($A1257,Summer!$L$10:$L$999,0),1),INDEX('Cycle 1'!G$10:G$999,MATCH($A1257,'Cycle 1'!$L$10:$L$999,0),1)),INDEX('Cycle 2'!G$10:G$999,MATCH($A1257,'Cycle 2'!$L$10:$L$999,0),1)),INDEX('Cycle 3'!G$10:G$999,MATCH($A1257,'Cycle 3'!$L$10:$L$999,0),1)),INDEX('Cycle 4'!G$10:G$999,MATCH($A1257,'Cycle 4'!$L$10:$L$999,0),1)),INDEX('Cycle 5'!G$10:G$999,MATCH($A1257,'Cycle 5'!$L$10:$L$999,0),1)),INDEX('Cycle 6'!G$10:G$999,MATCH($A1257,'Cycle 6'!$L$10:$L$999,0),1)),INDEX('Cycle 7'!G$10:G$999,MATCH($A1257,'Cycle 7'!$L$10:$L$999,0),1)),INDEX('Cycle 8'!G$10:G$999,MATCH($A1257,'Cycle 8'!$L$10:$L$999,0),1)),INDEX('Cycle 9'!G$10:G$999,MATCH($A1257,'Cycle 9'!$L$10:$L$999,0),1)),INDEX('Cycle 10'!G$10:G$999,MATCH($A1257,'Cycle 10'!$L$10:$L$999,0),1)),INDEX('Cycle 11'!G$10:G$999,MATCH($A1257,'Cycle 11'!$L$10:$L$999,0),1)),"")="","",IFERROR(IFERROR(IFERROR(IFERROR(IFERROR(IFERROR(IFERROR(IFERROR(IFERROR(IFERROR(IFERROR(IFERROR(INDEX(Summer!G$10:G$999,MATCH($A1257,Summer!$L$10:$L$999,0),1),INDEX('Cycle 1'!G$10:G$999,MATCH($A1257,'Cycle 1'!$L$10:$L$999,0),1)),INDEX('Cycle 2'!G$10:G$999,MATCH($A1257,'Cycle 2'!$L$10:$L$999,0),1)),INDEX('Cycle 3'!G$10:G$999,MATCH($A1257,'Cycle 3'!$L$10:$L$999,0),1)),INDEX('Cycle 4'!G$10:G$999,MATCH($A1257,'Cycle 4'!$L$10:$L$999,0),1)),INDEX('Cycle 5'!G$10:G$999,MATCH($A1257,'Cycle 5'!$L$10:$L$999,0),1)),INDEX('Cycle 6'!G$10:G$999,MATCH($A1257,'Cycle 6'!$L$10:$L$999,0),1)),INDEX('Cycle 7'!G$10:G$999,MATCH($A1257,'Cycle 7'!$L$10:$L$999,0),1)),INDEX('Cycle 8'!G$10:G$999,MATCH($A1257,'Cycle 8'!$L$10:$L$999,0),1)),INDEX('Cycle 9'!G$10:G$999,MATCH($A1257,'Cycle 9'!$L$10:$L$999,0),1)),INDEX('Cycle 10'!G$10:G$999,MATCH($A1257,'Cycle 10'!$L$10:$L$999,0),1)),INDEX('Cycle 11'!G$10:G$999,MATCH($A1257,'Cycle 11'!$L$10:$L$999,0),1)),""))</f>
        <v/>
      </c>
      <c r="I1257">
        <f>IFERROR(IF(C1257="",MAX(I$1:I1256),IF(ROW(C$2)=ROW(C1257),1,IF(ISERROR(VLOOKUP(C1257,C$2:C1256,1,FALSE)),MAX(I$1:I1256)+1,MAX(I$1:I1256)))),"")</f>
        <v>0</v>
      </c>
      <c r="J1257" t="str">
        <f t="shared" si="130"/>
        <v/>
      </c>
      <c r="K1257" t="str">
        <f t="shared" si="129"/>
        <v/>
      </c>
      <c r="L1257" t="str">
        <f t="shared" si="129"/>
        <v/>
      </c>
      <c r="M1257" t="str">
        <f t="shared" si="129"/>
        <v/>
      </c>
      <c r="N1257" t="str">
        <f t="shared" si="129"/>
        <v/>
      </c>
      <c r="O1257" t="str">
        <f t="shared" si="129"/>
        <v/>
      </c>
      <c r="P1257" t="str">
        <f t="shared" si="129"/>
        <v/>
      </c>
      <c r="Q1257" t="str">
        <f t="shared" si="129"/>
        <v/>
      </c>
      <c r="R1257" t="str">
        <f t="shared" si="129"/>
        <v/>
      </c>
      <c r="S1257" t="str">
        <f t="shared" si="129"/>
        <v/>
      </c>
      <c r="T1257" t="str">
        <f t="shared" si="129"/>
        <v/>
      </c>
      <c r="U1257" t="str">
        <f t="shared" si="129"/>
        <v/>
      </c>
      <c r="V1257" t="str">
        <f t="shared" si="129"/>
        <v/>
      </c>
      <c r="W1257" t="str">
        <f t="shared" si="131"/>
        <v/>
      </c>
      <c r="X1257">
        <f>IF(OR(H1257="No",H1257=""),0,IF(COUNTIFS(H$2:H1257,"Yes",C$2:C1257,C1257)&gt;1,0,COUNTIFS(H$2:H1257,"Yes",C$2:C1257,C1257)))+IF(X1256=$X$1,0,X1256)</f>
        <v>0</v>
      </c>
    </row>
    <row r="1258" spans="1:24" x14ac:dyDescent="0.3">
      <c r="A1258">
        <f>ROWS($A$2:$A1258)</f>
        <v>1257</v>
      </c>
      <c r="B1258" t="str">
        <f>IF(ISERROR(VLOOKUP(A1258,Summer!L$11:L$500,1,FALSE)),IF(ISERROR(VLOOKUP(A1258,'Cycle 1'!L$11:L$500,1,FALSE)),IF(ISERROR(VLOOKUP(A1258,'Cycle 2'!L$11:L$500,1,FALSE)),IF(ISERROR(VLOOKUP(A1258,'Cycle 3'!L$11:L$500,1,FALSE)),IF(ISERROR(VLOOKUP(A1258,'Cycle 4'!L$11:L$500,1,FALSE)),IF(ISERROR(VLOOKUP(A1258,'Cycle 5'!L$11:L$500,1,FALSE)),IF(ISERROR(VLOOKUP(A1258,'Cycle 6'!L$11:L$500,1,FALSE)),IF(ISERROR(VLOOKUP(A1258,'Cycle 7'!L$11:L$500,1,FALSE)),IF(ISERROR(VLOOKUP(A1258,'Cycle 8'!L$11:L$500,1,FALSE)),IF(ISERROR(VLOOKUP(A1258,'Cycle 9'!L$11:L$500,1,FALSE)),IF(ISERROR(VLOOKUP(A1258,'Cycle 10'!L$11:L$500,1,FALSE)),IF(ISERROR(VLOOKUP(A1258,'Cycle 11'!L$11:L$500,1,FALSE)),"","Cycle 11"),"Cycle 10"),"Cycle 9"),"Cycle 8"),"Cycle 7"),"Cycle 6"),"Cycle 5"),"Cycle 4"),"Cycle 3"),"Cycle 2"),"Cycle 1"),"Summer")</f>
        <v/>
      </c>
      <c r="C1258" t="str">
        <f>IF(IFERROR(IFERROR(IFERROR(IFERROR(IFERROR(IFERROR(IFERROR(IFERROR(IFERROR(IFERROR(IFERROR(IFERROR(INDEX(Summer!B$10:B$999,MATCH($A1258,Summer!$L$10:$L$999,0),1),INDEX('Cycle 1'!B$10:B$999,MATCH($A1258,'Cycle 1'!$L$10:$L$999,0),1)),INDEX('Cycle 2'!B$10:B$999,MATCH($A1258,'Cycle 2'!$L$10:$L$999,0),1)),INDEX('Cycle 3'!B$10:B$999,MATCH($A1258,'Cycle 3'!$L$10:$L$999,0),1)),INDEX('Cycle 4'!B$10:B$999,MATCH($A1258,'Cycle 4'!$L$10:$L$999,0),1)),INDEX('Cycle 5'!B$10:B$999,MATCH($A1258,'Cycle 5'!$L$10:$L$999,0),1)),INDEX('Cycle 6'!B$10:B$999,MATCH($A1258,'Cycle 6'!$L$10:$L$999,0),1)),INDEX('Cycle 7'!B$10:B$999,MATCH($A1258,'Cycle 7'!$L$10:$L$999,0),1)),INDEX('Cycle 8'!B$10:B$999,MATCH($A1258,'Cycle 8'!$L$10:$L$999,0),1)),INDEX('Cycle 9'!B$10:B$999,MATCH($A1258,'Cycle 9'!$L$10:$L$999,0),1)),INDEX('Cycle 10'!B$10:B$999,MATCH($A1258,'Cycle 10'!$L$10:$L$999,0),1)),INDEX('Cycle 11'!B$10:B$999,MATCH($A1258,'Cycle 11'!$L$10:$L$999,0),1)),"")="","",IFERROR(IFERROR(IFERROR(IFERROR(IFERROR(IFERROR(IFERROR(IFERROR(IFERROR(IFERROR(IFERROR(IFERROR(INDEX(Summer!B$10:B$999,MATCH($A1258,Summer!$L$10:$L$999,0),1),INDEX('Cycle 1'!B$10:B$999,MATCH($A1258,'Cycle 1'!$L$10:$L$999,0),1)),INDEX('Cycle 2'!B$10:B$999,MATCH($A1258,'Cycle 2'!$L$10:$L$999,0),1)),INDEX('Cycle 3'!B$10:B$999,MATCH($A1258,'Cycle 3'!$L$10:$L$999,0),1)),INDEX('Cycle 4'!B$10:B$999,MATCH($A1258,'Cycle 4'!$L$10:$L$999,0),1)),INDEX('Cycle 5'!B$10:B$999,MATCH($A1258,'Cycle 5'!$L$10:$L$999,0),1)),INDEX('Cycle 6'!B$10:B$999,MATCH($A1258,'Cycle 6'!$L$10:$L$999,0),1)),INDEX('Cycle 7'!B$10:B$999,MATCH($A1258,'Cycle 7'!$L$10:$L$999,0),1)),INDEX('Cycle 8'!B$10:B$999,MATCH($A1258,'Cycle 8'!$L$10:$L$999,0),1)),INDEX('Cycle 9'!B$10:B$999,MATCH($A1258,'Cycle 9'!$L$10:$L$999,0),1)),INDEX('Cycle 10'!B$10:B$999,MATCH($A1258,'Cycle 10'!$L$10:$L$999,0),1)),INDEX('Cycle 11'!B$10:B$999,MATCH($A1258,'Cycle 11'!$L$10:$L$999,0),1)),""))</f>
        <v/>
      </c>
      <c r="D1258" t="str">
        <f>IF(IFERROR(IFERROR(IFERROR(IFERROR(IFERROR(IFERROR(IFERROR(IFERROR(IFERROR(IFERROR(IFERROR(IFERROR(INDEX(Summer!C$10:C$999,MATCH($A1258,Summer!$L$10:$L$999,0),1),INDEX('Cycle 1'!C$10:C$999,MATCH($A1258,'Cycle 1'!$L$10:$L$999,0),1)),INDEX('Cycle 2'!C$10:C$999,MATCH($A1258,'Cycle 2'!$L$10:$L$999,0),1)),INDEX('Cycle 3'!C$10:C$999,MATCH($A1258,'Cycle 3'!$L$10:$L$999,0),1)),INDEX('Cycle 4'!C$10:C$999,MATCH($A1258,'Cycle 4'!$L$10:$L$999,0),1)),INDEX('Cycle 5'!C$10:C$999,MATCH($A1258,'Cycle 5'!$L$10:$L$999,0),1)),INDEX('Cycle 6'!C$10:C$999,MATCH($A1258,'Cycle 6'!$L$10:$L$999,0),1)),INDEX('Cycle 7'!C$10:C$999,MATCH($A1258,'Cycle 7'!$L$10:$L$999,0),1)),INDEX('Cycle 8'!C$10:C$999,MATCH($A1258,'Cycle 8'!$L$10:$L$999,0),1)),INDEX('Cycle 9'!C$10:C$999,MATCH($A1258,'Cycle 9'!$L$10:$L$999,0),1)),INDEX('Cycle 10'!C$10:C$999,MATCH($A1258,'Cycle 10'!$L$10:$L$999,0),1)),INDEX('Cycle 11'!C$10:C$999,MATCH($A1258,'Cycle 11'!$L$10:$L$999,0),1)),"")="","",IFERROR(IFERROR(IFERROR(IFERROR(IFERROR(IFERROR(IFERROR(IFERROR(IFERROR(IFERROR(IFERROR(IFERROR(INDEX(Summer!C$10:C$999,MATCH($A1258,Summer!$L$10:$L$999,0),1),INDEX('Cycle 1'!C$10:C$999,MATCH($A1258,'Cycle 1'!$L$10:$L$999,0),1)),INDEX('Cycle 2'!C$10:C$999,MATCH($A1258,'Cycle 2'!$L$10:$L$999,0),1)),INDEX('Cycle 3'!C$10:C$999,MATCH($A1258,'Cycle 3'!$L$10:$L$999,0),1)),INDEX('Cycle 4'!C$10:C$999,MATCH($A1258,'Cycle 4'!$L$10:$L$999,0),1)),INDEX('Cycle 5'!C$10:C$999,MATCH($A1258,'Cycle 5'!$L$10:$L$999,0),1)),INDEX('Cycle 6'!C$10:C$999,MATCH($A1258,'Cycle 6'!$L$10:$L$999,0),1)),INDEX('Cycle 7'!C$10:C$999,MATCH($A1258,'Cycle 7'!$L$10:$L$999,0),1)),INDEX('Cycle 8'!C$10:C$999,MATCH($A1258,'Cycle 8'!$L$10:$L$999,0),1)),INDEX('Cycle 9'!C$10:C$999,MATCH($A1258,'Cycle 9'!$L$10:$L$999,0),1)),INDEX('Cycle 10'!C$10:C$999,MATCH($A1258,'Cycle 10'!$L$10:$L$999,0),1)),INDEX('Cycle 11'!C$10:C$999,MATCH($A1258,'Cycle 11'!$L$10:$L$999,0),1)),""))</f>
        <v/>
      </c>
      <c r="E1258" t="str">
        <f>IF(IFERROR(IFERROR(IFERROR(IFERROR(IFERROR(IFERROR(IFERROR(IFERROR(IFERROR(IFERROR(IFERROR(IFERROR(INDEX(Summer!D$10:D$999,MATCH($A1258,Summer!$L$10:$L$999,0),1),INDEX('Cycle 1'!D$10:D$999,MATCH($A1258,'Cycle 1'!$L$10:$L$999,0),1)),INDEX('Cycle 2'!D$10:D$999,MATCH($A1258,'Cycle 2'!$L$10:$L$999,0),1)),INDEX('Cycle 3'!D$10:D$999,MATCH($A1258,'Cycle 3'!$L$10:$L$999,0),1)),INDEX('Cycle 4'!D$10:D$999,MATCH($A1258,'Cycle 4'!$L$10:$L$999,0),1)),INDEX('Cycle 5'!D$10:D$999,MATCH($A1258,'Cycle 5'!$L$10:$L$999,0),1)),INDEX('Cycle 6'!D$10:D$999,MATCH($A1258,'Cycle 6'!$L$10:$L$999,0),1)),INDEX('Cycle 7'!D$10:D$999,MATCH($A1258,'Cycle 7'!$L$10:$L$999,0),1)),INDEX('Cycle 8'!D$10:D$999,MATCH($A1258,'Cycle 8'!$L$10:$L$999,0),1)),INDEX('Cycle 9'!D$10:D$999,MATCH($A1258,'Cycle 9'!$L$10:$L$999,0),1)),INDEX('Cycle 10'!D$10:D$999,MATCH($A1258,'Cycle 10'!$L$10:$L$999,0),1)),INDEX('Cycle 11'!D$10:D$999,MATCH($A1258,'Cycle 11'!$L$10:$L$999,0),1)),"")="","",IFERROR(IFERROR(IFERROR(IFERROR(IFERROR(IFERROR(IFERROR(IFERROR(IFERROR(IFERROR(IFERROR(IFERROR(INDEX(Summer!D$10:D$999,MATCH($A1258,Summer!$L$10:$L$999,0),1),INDEX('Cycle 1'!D$10:D$999,MATCH($A1258,'Cycle 1'!$L$10:$L$999,0),1)),INDEX('Cycle 2'!D$10:D$999,MATCH($A1258,'Cycle 2'!$L$10:$L$999,0),1)),INDEX('Cycle 3'!D$10:D$999,MATCH($A1258,'Cycle 3'!$L$10:$L$999,0),1)),INDEX('Cycle 4'!D$10:D$999,MATCH($A1258,'Cycle 4'!$L$10:$L$999,0),1)),INDEX('Cycle 5'!D$10:D$999,MATCH($A1258,'Cycle 5'!$L$10:$L$999,0),1)),INDEX('Cycle 6'!D$10:D$999,MATCH($A1258,'Cycle 6'!$L$10:$L$999,0),1)),INDEX('Cycle 7'!D$10:D$999,MATCH($A1258,'Cycle 7'!$L$10:$L$999,0),1)),INDEX('Cycle 8'!D$10:D$999,MATCH($A1258,'Cycle 8'!$L$10:$L$999,0),1)),INDEX('Cycle 9'!D$10:D$999,MATCH($A1258,'Cycle 9'!$L$10:$L$999,0),1)),INDEX('Cycle 10'!D$10:D$999,MATCH($A1258,'Cycle 10'!$L$10:$L$999,0),1)),INDEX('Cycle 11'!D$10:D$999,MATCH($A1258,'Cycle 11'!$L$10:$L$999,0),1)),""))</f>
        <v/>
      </c>
      <c r="F1258" t="str">
        <f>IF(IFERROR(IFERROR(IFERROR(IFERROR(IFERROR(IFERROR(IFERROR(IFERROR(IFERROR(IFERROR(IFERROR(IFERROR(INDEX(Summer!E$10:E$999,MATCH($A1258,Summer!$L$10:$L$999,0),1),INDEX('Cycle 1'!E$10:E$999,MATCH($A1258,'Cycle 1'!$L$10:$L$999,0),1)),INDEX('Cycle 2'!E$10:E$999,MATCH($A1258,'Cycle 2'!$L$10:$L$999,0),1)),INDEX('Cycle 3'!E$10:E$999,MATCH($A1258,'Cycle 3'!$L$10:$L$999,0),1)),INDEX('Cycle 4'!E$10:E$999,MATCH($A1258,'Cycle 4'!$L$10:$L$999,0),1)),INDEX('Cycle 5'!E$10:E$999,MATCH($A1258,'Cycle 5'!$L$10:$L$999,0),1)),INDEX('Cycle 6'!E$10:E$999,MATCH($A1258,'Cycle 6'!$L$10:$L$999,0),1)),INDEX('Cycle 7'!E$10:E$999,MATCH($A1258,'Cycle 7'!$L$10:$L$999,0),1)),INDEX('Cycle 8'!E$10:E$999,MATCH($A1258,'Cycle 8'!$L$10:$L$999,0),1)),INDEX('Cycle 9'!E$10:E$999,MATCH($A1258,'Cycle 9'!$L$10:$L$999,0),1)),INDEX('Cycle 10'!E$10:E$999,MATCH($A1258,'Cycle 10'!$L$10:$L$999,0),1)),INDEX('Cycle 11'!E$10:E$999,MATCH($A1258,'Cycle 11'!$L$10:$L$999,0),1)),"")="","",IFERROR(IFERROR(IFERROR(IFERROR(IFERROR(IFERROR(IFERROR(IFERROR(IFERROR(IFERROR(IFERROR(IFERROR(INDEX(Summer!E$10:E$999,MATCH($A1258,Summer!$L$10:$L$999,0),1),INDEX('Cycle 1'!E$10:E$999,MATCH($A1258,'Cycle 1'!$L$10:$L$999,0),1)),INDEX('Cycle 2'!E$10:E$999,MATCH($A1258,'Cycle 2'!$L$10:$L$999,0),1)),INDEX('Cycle 3'!E$10:E$999,MATCH($A1258,'Cycle 3'!$L$10:$L$999,0),1)),INDEX('Cycle 4'!E$10:E$999,MATCH($A1258,'Cycle 4'!$L$10:$L$999,0),1)),INDEX('Cycle 5'!E$10:E$999,MATCH($A1258,'Cycle 5'!$L$10:$L$999,0),1)),INDEX('Cycle 6'!E$10:E$999,MATCH($A1258,'Cycle 6'!$L$10:$L$999,0),1)),INDEX('Cycle 7'!E$10:E$999,MATCH($A1258,'Cycle 7'!$L$10:$L$999,0),1)),INDEX('Cycle 8'!E$10:E$999,MATCH($A1258,'Cycle 8'!$L$10:$L$999,0),1)),INDEX('Cycle 9'!E$10:E$999,MATCH($A1258,'Cycle 9'!$L$10:$L$999,0),1)),INDEX('Cycle 10'!E$10:E$999,MATCH($A1258,'Cycle 10'!$L$10:$L$999,0),1)),INDEX('Cycle 11'!E$10:E$999,MATCH($A1258,'Cycle 11'!$L$10:$L$999,0),1)),""))</f>
        <v/>
      </c>
      <c r="G1258" t="str">
        <f>IF(IFERROR(IFERROR(IFERROR(IFERROR(IFERROR(IFERROR(IFERROR(IFERROR(IFERROR(IFERROR(IFERROR(IFERROR(INDEX(Summer!F$10:F$999,MATCH($A1258,Summer!$L$10:$L$999,0),1),INDEX('Cycle 1'!F$10:F$999,MATCH($A1258,'Cycle 1'!$L$10:$L$999,0),1)),INDEX('Cycle 2'!F$10:F$999,MATCH($A1258,'Cycle 2'!$L$10:$L$999,0),1)),INDEX('Cycle 3'!F$10:F$999,MATCH($A1258,'Cycle 3'!$L$10:$L$999,0),1)),INDEX('Cycle 4'!F$10:F$999,MATCH($A1258,'Cycle 4'!$L$10:$L$999,0),1)),INDEX('Cycle 5'!F$10:F$999,MATCH($A1258,'Cycle 5'!$L$10:$L$999,0),1)),INDEX('Cycle 6'!F$10:F$999,MATCH($A1258,'Cycle 6'!$L$10:$L$999,0),1)),INDEX('Cycle 7'!F$10:F$999,MATCH($A1258,'Cycle 7'!$L$10:$L$999,0),1)),INDEX('Cycle 8'!F$10:F$999,MATCH($A1258,'Cycle 8'!$L$10:$L$999,0),1)),INDEX('Cycle 9'!F$10:F$999,MATCH($A1258,'Cycle 9'!$L$10:$L$999,0),1)),INDEX('Cycle 10'!F$10:F$999,MATCH($A1258,'Cycle 10'!$L$10:$L$999,0),1)),INDEX('Cycle 11'!F$10:F$999,MATCH($A1258,'Cycle 11'!$L$10:$L$999,0),1)),"")="","",IFERROR(IFERROR(IFERROR(IFERROR(IFERROR(IFERROR(IFERROR(IFERROR(IFERROR(IFERROR(IFERROR(IFERROR(INDEX(Summer!F$10:F$999,MATCH($A1258,Summer!$L$10:$L$999,0),1),INDEX('Cycle 1'!F$10:F$999,MATCH($A1258,'Cycle 1'!$L$10:$L$999,0),1)),INDEX('Cycle 2'!F$10:F$999,MATCH($A1258,'Cycle 2'!$L$10:$L$999,0),1)),INDEX('Cycle 3'!F$10:F$999,MATCH($A1258,'Cycle 3'!$L$10:$L$999,0),1)),INDEX('Cycle 4'!F$10:F$999,MATCH($A1258,'Cycle 4'!$L$10:$L$999,0),1)),INDEX('Cycle 5'!F$10:F$999,MATCH($A1258,'Cycle 5'!$L$10:$L$999,0),1)),INDEX('Cycle 6'!F$10:F$999,MATCH($A1258,'Cycle 6'!$L$10:$L$999,0),1)),INDEX('Cycle 7'!F$10:F$999,MATCH($A1258,'Cycle 7'!$L$10:$L$999,0),1)),INDEX('Cycle 8'!F$10:F$999,MATCH($A1258,'Cycle 8'!$L$10:$L$999,0),1)),INDEX('Cycle 9'!F$10:F$999,MATCH($A1258,'Cycle 9'!$L$10:$L$999,0),1)),INDEX('Cycle 10'!F$10:F$999,MATCH($A1258,'Cycle 10'!$L$10:$L$999,0),1)),INDEX('Cycle 11'!F$10:F$999,MATCH($A1258,'Cycle 11'!$L$10:$L$999,0),1)),""))</f>
        <v/>
      </c>
      <c r="H1258" t="str">
        <f>IF(IFERROR(IFERROR(IFERROR(IFERROR(IFERROR(IFERROR(IFERROR(IFERROR(IFERROR(IFERROR(IFERROR(IFERROR(INDEX(Summer!G$10:G$999,MATCH($A1258,Summer!$L$10:$L$999,0),1),INDEX('Cycle 1'!G$10:G$999,MATCH($A1258,'Cycle 1'!$L$10:$L$999,0),1)),INDEX('Cycle 2'!G$10:G$999,MATCH($A1258,'Cycle 2'!$L$10:$L$999,0),1)),INDEX('Cycle 3'!G$10:G$999,MATCH($A1258,'Cycle 3'!$L$10:$L$999,0),1)),INDEX('Cycle 4'!G$10:G$999,MATCH($A1258,'Cycle 4'!$L$10:$L$999,0),1)),INDEX('Cycle 5'!G$10:G$999,MATCH($A1258,'Cycle 5'!$L$10:$L$999,0),1)),INDEX('Cycle 6'!G$10:G$999,MATCH($A1258,'Cycle 6'!$L$10:$L$999,0),1)),INDEX('Cycle 7'!G$10:G$999,MATCH($A1258,'Cycle 7'!$L$10:$L$999,0),1)),INDEX('Cycle 8'!G$10:G$999,MATCH($A1258,'Cycle 8'!$L$10:$L$999,0),1)),INDEX('Cycle 9'!G$10:G$999,MATCH($A1258,'Cycle 9'!$L$10:$L$999,0),1)),INDEX('Cycle 10'!G$10:G$999,MATCH($A1258,'Cycle 10'!$L$10:$L$999,0),1)),INDEX('Cycle 11'!G$10:G$999,MATCH($A1258,'Cycle 11'!$L$10:$L$999,0),1)),"")="","",IFERROR(IFERROR(IFERROR(IFERROR(IFERROR(IFERROR(IFERROR(IFERROR(IFERROR(IFERROR(IFERROR(IFERROR(INDEX(Summer!G$10:G$999,MATCH($A1258,Summer!$L$10:$L$999,0),1),INDEX('Cycle 1'!G$10:G$999,MATCH($A1258,'Cycle 1'!$L$10:$L$999,0),1)),INDEX('Cycle 2'!G$10:G$999,MATCH($A1258,'Cycle 2'!$L$10:$L$999,0),1)),INDEX('Cycle 3'!G$10:G$999,MATCH($A1258,'Cycle 3'!$L$10:$L$999,0),1)),INDEX('Cycle 4'!G$10:G$999,MATCH($A1258,'Cycle 4'!$L$10:$L$999,0),1)),INDEX('Cycle 5'!G$10:G$999,MATCH($A1258,'Cycle 5'!$L$10:$L$999,0),1)),INDEX('Cycle 6'!G$10:G$999,MATCH($A1258,'Cycle 6'!$L$10:$L$999,0),1)),INDEX('Cycle 7'!G$10:G$999,MATCH($A1258,'Cycle 7'!$L$10:$L$999,0),1)),INDEX('Cycle 8'!G$10:G$999,MATCH($A1258,'Cycle 8'!$L$10:$L$999,0),1)),INDEX('Cycle 9'!G$10:G$999,MATCH($A1258,'Cycle 9'!$L$10:$L$999,0),1)),INDEX('Cycle 10'!G$10:G$999,MATCH($A1258,'Cycle 10'!$L$10:$L$999,0),1)),INDEX('Cycle 11'!G$10:G$999,MATCH($A1258,'Cycle 11'!$L$10:$L$999,0),1)),""))</f>
        <v/>
      </c>
      <c r="I1258">
        <f>IFERROR(IF(C1258="",MAX(I$1:I1257),IF(ROW(C$2)=ROW(C1258),1,IF(ISERROR(VLOOKUP(C1258,C$2:C1257,1,FALSE)),MAX(I$1:I1257)+1,MAX(I$1:I1257)))),"")</f>
        <v>0</v>
      </c>
      <c r="J1258" t="str">
        <f t="shared" si="130"/>
        <v/>
      </c>
      <c r="K1258" t="str">
        <f t="shared" si="129"/>
        <v/>
      </c>
      <c r="L1258" t="str">
        <f t="shared" si="129"/>
        <v/>
      </c>
      <c r="M1258" t="str">
        <f t="shared" si="129"/>
        <v/>
      </c>
      <c r="N1258" t="str">
        <f t="shared" si="129"/>
        <v/>
      </c>
      <c r="O1258" t="str">
        <f t="shared" si="129"/>
        <v/>
      </c>
      <c r="P1258" t="str">
        <f t="shared" si="129"/>
        <v/>
      </c>
      <c r="Q1258" t="str">
        <f t="shared" si="129"/>
        <v/>
      </c>
      <c r="R1258" t="str">
        <f t="shared" si="129"/>
        <v/>
      </c>
      <c r="S1258" t="str">
        <f t="shared" si="129"/>
        <v/>
      </c>
      <c r="T1258" t="str">
        <f t="shared" si="129"/>
        <v/>
      </c>
      <c r="U1258" t="str">
        <f t="shared" si="129"/>
        <v/>
      </c>
      <c r="V1258" t="str">
        <f t="shared" si="129"/>
        <v/>
      </c>
      <c r="W1258" t="str">
        <f t="shared" si="131"/>
        <v/>
      </c>
      <c r="X1258">
        <f>IF(OR(H1258="No",H1258=""),0,IF(COUNTIFS(H$2:H1258,"Yes",C$2:C1258,C1258)&gt;1,0,COUNTIFS(H$2:H1258,"Yes",C$2:C1258,C1258)))+IF(X1257=$X$1,0,X1257)</f>
        <v>0</v>
      </c>
    </row>
    <row r="1259" spans="1:24" x14ac:dyDescent="0.3">
      <c r="A1259">
        <f>ROWS($A$2:$A1259)</f>
        <v>1258</v>
      </c>
      <c r="B1259" t="str">
        <f>IF(ISERROR(VLOOKUP(A1259,Summer!L$11:L$500,1,FALSE)),IF(ISERROR(VLOOKUP(A1259,'Cycle 1'!L$11:L$500,1,FALSE)),IF(ISERROR(VLOOKUP(A1259,'Cycle 2'!L$11:L$500,1,FALSE)),IF(ISERROR(VLOOKUP(A1259,'Cycle 3'!L$11:L$500,1,FALSE)),IF(ISERROR(VLOOKUP(A1259,'Cycle 4'!L$11:L$500,1,FALSE)),IF(ISERROR(VLOOKUP(A1259,'Cycle 5'!L$11:L$500,1,FALSE)),IF(ISERROR(VLOOKUP(A1259,'Cycle 6'!L$11:L$500,1,FALSE)),IF(ISERROR(VLOOKUP(A1259,'Cycle 7'!L$11:L$500,1,FALSE)),IF(ISERROR(VLOOKUP(A1259,'Cycle 8'!L$11:L$500,1,FALSE)),IF(ISERROR(VLOOKUP(A1259,'Cycle 9'!L$11:L$500,1,FALSE)),IF(ISERROR(VLOOKUP(A1259,'Cycle 10'!L$11:L$500,1,FALSE)),IF(ISERROR(VLOOKUP(A1259,'Cycle 11'!L$11:L$500,1,FALSE)),"","Cycle 11"),"Cycle 10"),"Cycle 9"),"Cycle 8"),"Cycle 7"),"Cycle 6"),"Cycle 5"),"Cycle 4"),"Cycle 3"),"Cycle 2"),"Cycle 1"),"Summer")</f>
        <v/>
      </c>
      <c r="C1259" t="str">
        <f>IF(IFERROR(IFERROR(IFERROR(IFERROR(IFERROR(IFERROR(IFERROR(IFERROR(IFERROR(IFERROR(IFERROR(IFERROR(INDEX(Summer!B$10:B$999,MATCH($A1259,Summer!$L$10:$L$999,0),1),INDEX('Cycle 1'!B$10:B$999,MATCH($A1259,'Cycle 1'!$L$10:$L$999,0),1)),INDEX('Cycle 2'!B$10:B$999,MATCH($A1259,'Cycle 2'!$L$10:$L$999,0),1)),INDEX('Cycle 3'!B$10:B$999,MATCH($A1259,'Cycle 3'!$L$10:$L$999,0),1)),INDEX('Cycle 4'!B$10:B$999,MATCH($A1259,'Cycle 4'!$L$10:$L$999,0),1)),INDEX('Cycle 5'!B$10:B$999,MATCH($A1259,'Cycle 5'!$L$10:$L$999,0),1)),INDEX('Cycle 6'!B$10:B$999,MATCH($A1259,'Cycle 6'!$L$10:$L$999,0),1)),INDEX('Cycle 7'!B$10:B$999,MATCH($A1259,'Cycle 7'!$L$10:$L$999,0),1)),INDEX('Cycle 8'!B$10:B$999,MATCH($A1259,'Cycle 8'!$L$10:$L$999,0),1)),INDEX('Cycle 9'!B$10:B$999,MATCH($A1259,'Cycle 9'!$L$10:$L$999,0),1)),INDEX('Cycle 10'!B$10:B$999,MATCH($A1259,'Cycle 10'!$L$10:$L$999,0),1)),INDEX('Cycle 11'!B$10:B$999,MATCH($A1259,'Cycle 11'!$L$10:$L$999,0),1)),"")="","",IFERROR(IFERROR(IFERROR(IFERROR(IFERROR(IFERROR(IFERROR(IFERROR(IFERROR(IFERROR(IFERROR(IFERROR(INDEX(Summer!B$10:B$999,MATCH($A1259,Summer!$L$10:$L$999,0),1),INDEX('Cycle 1'!B$10:B$999,MATCH($A1259,'Cycle 1'!$L$10:$L$999,0),1)),INDEX('Cycle 2'!B$10:B$999,MATCH($A1259,'Cycle 2'!$L$10:$L$999,0),1)),INDEX('Cycle 3'!B$10:B$999,MATCH($A1259,'Cycle 3'!$L$10:$L$999,0),1)),INDEX('Cycle 4'!B$10:B$999,MATCH($A1259,'Cycle 4'!$L$10:$L$999,0),1)),INDEX('Cycle 5'!B$10:B$999,MATCH($A1259,'Cycle 5'!$L$10:$L$999,0),1)),INDEX('Cycle 6'!B$10:B$999,MATCH($A1259,'Cycle 6'!$L$10:$L$999,0),1)),INDEX('Cycle 7'!B$10:B$999,MATCH($A1259,'Cycle 7'!$L$10:$L$999,0),1)),INDEX('Cycle 8'!B$10:B$999,MATCH($A1259,'Cycle 8'!$L$10:$L$999,0),1)),INDEX('Cycle 9'!B$10:B$999,MATCH($A1259,'Cycle 9'!$L$10:$L$999,0),1)),INDEX('Cycle 10'!B$10:B$999,MATCH($A1259,'Cycle 10'!$L$10:$L$999,0),1)),INDEX('Cycle 11'!B$10:B$999,MATCH($A1259,'Cycle 11'!$L$10:$L$999,0),1)),""))</f>
        <v/>
      </c>
      <c r="D1259" t="str">
        <f>IF(IFERROR(IFERROR(IFERROR(IFERROR(IFERROR(IFERROR(IFERROR(IFERROR(IFERROR(IFERROR(IFERROR(IFERROR(INDEX(Summer!C$10:C$999,MATCH($A1259,Summer!$L$10:$L$999,0),1),INDEX('Cycle 1'!C$10:C$999,MATCH($A1259,'Cycle 1'!$L$10:$L$999,0),1)),INDEX('Cycle 2'!C$10:C$999,MATCH($A1259,'Cycle 2'!$L$10:$L$999,0),1)),INDEX('Cycle 3'!C$10:C$999,MATCH($A1259,'Cycle 3'!$L$10:$L$999,0),1)),INDEX('Cycle 4'!C$10:C$999,MATCH($A1259,'Cycle 4'!$L$10:$L$999,0),1)),INDEX('Cycle 5'!C$10:C$999,MATCH($A1259,'Cycle 5'!$L$10:$L$999,0),1)),INDEX('Cycle 6'!C$10:C$999,MATCH($A1259,'Cycle 6'!$L$10:$L$999,0),1)),INDEX('Cycle 7'!C$10:C$999,MATCH($A1259,'Cycle 7'!$L$10:$L$999,0),1)),INDEX('Cycle 8'!C$10:C$999,MATCH($A1259,'Cycle 8'!$L$10:$L$999,0),1)),INDEX('Cycle 9'!C$10:C$999,MATCH($A1259,'Cycle 9'!$L$10:$L$999,0),1)),INDEX('Cycle 10'!C$10:C$999,MATCH($A1259,'Cycle 10'!$L$10:$L$999,0),1)),INDEX('Cycle 11'!C$10:C$999,MATCH($A1259,'Cycle 11'!$L$10:$L$999,0),1)),"")="","",IFERROR(IFERROR(IFERROR(IFERROR(IFERROR(IFERROR(IFERROR(IFERROR(IFERROR(IFERROR(IFERROR(IFERROR(INDEX(Summer!C$10:C$999,MATCH($A1259,Summer!$L$10:$L$999,0),1),INDEX('Cycle 1'!C$10:C$999,MATCH($A1259,'Cycle 1'!$L$10:$L$999,0),1)),INDEX('Cycle 2'!C$10:C$999,MATCH($A1259,'Cycle 2'!$L$10:$L$999,0),1)),INDEX('Cycle 3'!C$10:C$999,MATCH($A1259,'Cycle 3'!$L$10:$L$999,0),1)),INDEX('Cycle 4'!C$10:C$999,MATCH($A1259,'Cycle 4'!$L$10:$L$999,0),1)),INDEX('Cycle 5'!C$10:C$999,MATCH($A1259,'Cycle 5'!$L$10:$L$999,0),1)),INDEX('Cycle 6'!C$10:C$999,MATCH($A1259,'Cycle 6'!$L$10:$L$999,0),1)),INDEX('Cycle 7'!C$10:C$999,MATCH($A1259,'Cycle 7'!$L$10:$L$999,0),1)),INDEX('Cycle 8'!C$10:C$999,MATCH($A1259,'Cycle 8'!$L$10:$L$999,0),1)),INDEX('Cycle 9'!C$10:C$999,MATCH($A1259,'Cycle 9'!$L$10:$L$999,0),1)),INDEX('Cycle 10'!C$10:C$999,MATCH($A1259,'Cycle 10'!$L$10:$L$999,0),1)),INDEX('Cycle 11'!C$10:C$999,MATCH($A1259,'Cycle 11'!$L$10:$L$999,0),1)),""))</f>
        <v/>
      </c>
      <c r="E1259" t="str">
        <f>IF(IFERROR(IFERROR(IFERROR(IFERROR(IFERROR(IFERROR(IFERROR(IFERROR(IFERROR(IFERROR(IFERROR(IFERROR(INDEX(Summer!D$10:D$999,MATCH($A1259,Summer!$L$10:$L$999,0),1),INDEX('Cycle 1'!D$10:D$999,MATCH($A1259,'Cycle 1'!$L$10:$L$999,0),1)),INDEX('Cycle 2'!D$10:D$999,MATCH($A1259,'Cycle 2'!$L$10:$L$999,0),1)),INDEX('Cycle 3'!D$10:D$999,MATCH($A1259,'Cycle 3'!$L$10:$L$999,0),1)),INDEX('Cycle 4'!D$10:D$999,MATCH($A1259,'Cycle 4'!$L$10:$L$999,0),1)),INDEX('Cycle 5'!D$10:D$999,MATCH($A1259,'Cycle 5'!$L$10:$L$999,0),1)),INDEX('Cycle 6'!D$10:D$999,MATCH($A1259,'Cycle 6'!$L$10:$L$999,0),1)),INDEX('Cycle 7'!D$10:D$999,MATCH($A1259,'Cycle 7'!$L$10:$L$999,0),1)),INDEX('Cycle 8'!D$10:D$999,MATCH($A1259,'Cycle 8'!$L$10:$L$999,0),1)),INDEX('Cycle 9'!D$10:D$999,MATCH($A1259,'Cycle 9'!$L$10:$L$999,0),1)),INDEX('Cycle 10'!D$10:D$999,MATCH($A1259,'Cycle 10'!$L$10:$L$999,0),1)),INDEX('Cycle 11'!D$10:D$999,MATCH($A1259,'Cycle 11'!$L$10:$L$999,0),1)),"")="","",IFERROR(IFERROR(IFERROR(IFERROR(IFERROR(IFERROR(IFERROR(IFERROR(IFERROR(IFERROR(IFERROR(IFERROR(INDEX(Summer!D$10:D$999,MATCH($A1259,Summer!$L$10:$L$999,0),1),INDEX('Cycle 1'!D$10:D$999,MATCH($A1259,'Cycle 1'!$L$10:$L$999,0),1)),INDEX('Cycle 2'!D$10:D$999,MATCH($A1259,'Cycle 2'!$L$10:$L$999,0),1)),INDEX('Cycle 3'!D$10:D$999,MATCH($A1259,'Cycle 3'!$L$10:$L$999,0),1)),INDEX('Cycle 4'!D$10:D$999,MATCH($A1259,'Cycle 4'!$L$10:$L$999,0),1)),INDEX('Cycle 5'!D$10:D$999,MATCH($A1259,'Cycle 5'!$L$10:$L$999,0),1)),INDEX('Cycle 6'!D$10:D$999,MATCH($A1259,'Cycle 6'!$L$10:$L$999,0),1)),INDEX('Cycle 7'!D$10:D$999,MATCH($A1259,'Cycle 7'!$L$10:$L$999,0),1)),INDEX('Cycle 8'!D$10:D$999,MATCH($A1259,'Cycle 8'!$L$10:$L$999,0),1)),INDEX('Cycle 9'!D$10:D$999,MATCH($A1259,'Cycle 9'!$L$10:$L$999,0),1)),INDEX('Cycle 10'!D$10:D$999,MATCH($A1259,'Cycle 10'!$L$10:$L$999,0),1)),INDEX('Cycle 11'!D$10:D$999,MATCH($A1259,'Cycle 11'!$L$10:$L$999,0),1)),""))</f>
        <v/>
      </c>
      <c r="F1259" t="str">
        <f>IF(IFERROR(IFERROR(IFERROR(IFERROR(IFERROR(IFERROR(IFERROR(IFERROR(IFERROR(IFERROR(IFERROR(IFERROR(INDEX(Summer!E$10:E$999,MATCH($A1259,Summer!$L$10:$L$999,0),1),INDEX('Cycle 1'!E$10:E$999,MATCH($A1259,'Cycle 1'!$L$10:$L$999,0),1)),INDEX('Cycle 2'!E$10:E$999,MATCH($A1259,'Cycle 2'!$L$10:$L$999,0),1)),INDEX('Cycle 3'!E$10:E$999,MATCH($A1259,'Cycle 3'!$L$10:$L$999,0),1)),INDEX('Cycle 4'!E$10:E$999,MATCH($A1259,'Cycle 4'!$L$10:$L$999,0),1)),INDEX('Cycle 5'!E$10:E$999,MATCH($A1259,'Cycle 5'!$L$10:$L$999,0),1)),INDEX('Cycle 6'!E$10:E$999,MATCH($A1259,'Cycle 6'!$L$10:$L$999,0),1)),INDEX('Cycle 7'!E$10:E$999,MATCH($A1259,'Cycle 7'!$L$10:$L$999,0),1)),INDEX('Cycle 8'!E$10:E$999,MATCH($A1259,'Cycle 8'!$L$10:$L$999,0),1)),INDEX('Cycle 9'!E$10:E$999,MATCH($A1259,'Cycle 9'!$L$10:$L$999,0),1)),INDEX('Cycle 10'!E$10:E$999,MATCH($A1259,'Cycle 10'!$L$10:$L$999,0),1)),INDEX('Cycle 11'!E$10:E$999,MATCH($A1259,'Cycle 11'!$L$10:$L$999,0),1)),"")="","",IFERROR(IFERROR(IFERROR(IFERROR(IFERROR(IFERROR(IFERROR(IFERROR(IFERROR(IFERROR(IFERROR(IFERROR(INDEX(Summer!E$10:E$999,MATCH($A1259,Summer!$L$10:$L$999,0),1),INDEX('Cycle 1'!E$10:E$999,MATCH($A1259,'Cycle 1'!$L$10:$L$999,0),1)),INDEX('Cycle 2'!E$10:E$999,MATCH($A1259,'Cycle 2'!$L$10:$L$999,0),1)),INDEX('Cycle 3'!E$10:E$999,MATCH($A1259,'Cycle 3'!$L$10:$L$999,0),1)),INDEX('Cycle 4'!E$10:E$999,MATCH($A1259,'Cycle 4'!$L$10:$L$999,0),1)),INDEX('Cycle 5'!E$10:E$999,MATCH($A1259,'Cycle 5'!$L$10:$L$999,0),1)),INDEX('Cycle 6'!E$10:E$999,MATCH($A1259,'Cycle 6'!$L$10:$L$999,0),1)),INDEX('Cycle 7'!E$10:E$999,MATCH($A1259,'Cycle 7'!$L$10:$L$999,0),1)),INDEX('Cycle 8'!E$10:E$999,MATCH($A1259,'Cycle 8'!$L$10:$L$999,0),1)),INDEX('Cycle 9'!E$10:E$999,MATCH($A1259,'Cycle 9'!$L$10:$L$999,0),1)),INDEX('Cycle 10'!E$10:E$999,MATCH($A1259,'Cycle 10'!$L$10:$L$999,0),1)),INDEX('Cycle 11'!E$10:E$999,MATCH($A1259,'Cycle 11'!$L$10:$L$999,0),1)),""))</f>
        <v/>
      </c>
      <c r="G1259" t="str">
        <f>IF(IFERROR(IFERROR(IFERROR(IFERROR(IFERROR(IFERROR(IFERROR(IFERROR(IFERROR(IFERROR(IFERROR(IFERROR(INDEX(Summer!F$10:F$999,MATCH($A1259,Summer!$L$10:$L$999,0),1),INDEX('Cycle 1'!F$10:F$999,MATCH($A1259,'Cycle 1'!$L$10:$L$999,0),1)),INDEX('Cycle 2'!F$10:F$999,MATCH($A1259,'Cycle 2'!$L$10:$L$999,0),1)),INDEX('Cycle 3'!F$10:F$999,MATCH($A1259,'Cycle 3'!$L$10:$L$999,0),1)),INDEX('Cycle 4'!F$10:F$999,MATCH($A1259,'Cycle 4'!$L$10:$L$999,0),1)),INDEX('Cycle 5'!F$10:F$999,MATCH($A1259,'Cycle 5'!$L$10:$L$999,0),1)),INDEX('Cycle 6'!F$10:F$999,MATCH($A1259,'Cycle 6'!$L$10:$L$999,0),1)),INDEX('Cycle 7'!F$10:F$999,MATCH($A1259,'Cycle 7'!$L$10:$L$999,0),1)),INDEX('Cycle 8'!F$10:F$999,MATCH($A1259,'Cycle 8'!$L$10:$L$999,0),1)),INDEX('Cycle 9'!F$10:F$999,MATCH($A1259,'Cycle 9'!$L$10:$L$999,0),1)),INDEX('Cycle 10'!F$10:F$999,MATCH($A1259,'Cycle 10'!$L$10:$L$999,0),1)),INDEX('Cycle 11'!F$10:F$999,MATCH($A1259,'Cycle 11'!$L$10:$L$999,0),1)),"")="","",IFERROR(IFERROR(IFERROR(IFERROR(IFERROR(IFERROR(IFERROR(IFERROR(IFERROR(IFERROR(IFERROR(IFERROR(INDEX(Summer!F$10:F$999,MATCH($A1259,Summer!$L$10:$L$999,0),1),INDEX('Cycle 1'!F$10:F$999,MATCH($A1259,'Cycle 1'!$L$10:$L$999,0),1)),INDEX('Cycle 2'!F$10:F$999,MATCH($A1259,'Cycle 2'!$L$10:$L$999,0),1)),INDEX('Cycle 3'!F$10:F$999,MATCH($A1259,'Cycle 3'!$L$10:$L$999,0),1)),INDEX('Cycle 4'!F$10:F$999,MATCH($A1259,'Cycle 4'!$L$10:$L$999,0),1)),INDEX('Cycle 5'!F$10:F$999,MATCH($A1259,'Cycle 5'!$L$10:$L$999,0),1)),INDEX('Cycle 6'!F$10:F$999,MATCH($A1259,'Cycle 6'!$L$10:$L$999,0),1)),INDEX('Cycle 7'!F$10:F$999,MATCH($A1259,'Cycle 7'!$L$10:$L$999,0),1)),INDEX('Cycle 8'!F$10:F$999,MATCH($A1259,'Cycle 8'!$L$10:$L$999,0),1)),INDEX('Cycle 9'!F$10:F$999,MATCH($A1259,'Cycle 9'!$L$10:$L$999,0),1)),INDEX('Cycle 10'!F$10:F$999,MATCH($A1259,'Cycle 10'!$L$10:$L$999,0),1)),INDEX('Cycle 11'!F$10:F$999,MATCH($A1259,'Cycle 11'!$L$10:$L$999,0),1)),""))</f>
        <v/>
      </c>
      <c r="H1259" t="str">
        <f>IF(IFERROR(IFERROR(IFERROR(IFERROR(IFERROR(IFERROR(IFERROR(IFERROR(IFERROR(IFERROR(IFERROR(IFERROR(INDEX(Summer!G$10:G$999,MATCH($A1259,Summer!$L$10:$L$999,0),1),INDEX('Cycle 1'!G$10:G$999,MATCH($A1259,'Cycle 1'!$L$10:$L$999,0),1)),INDEX('Cycle 2'!G$10:G$999,MATCH($A1259,'Cycle 2'!$L$10:$L$999,0),1)),INDEX('Cycle 3'!G$10:G$999,MATCH($A1259,'Cycle 3'!$L$10:$L$999,0),1)),INDEX('Cycle 4'!G$10:G$999,MATCH($A1259,'Cycle 4'!$L$10:$L$999,0),1)),INDEX('Cycle 5'!G$10:G$999,MATCH($A1259,'Cycle 5'!$L$10:$L$999,0),1)),INDEX('Cycle 6'!G$10:G$999,MATCH($A1259,'Cycle 6'!$L$10:$L$999,0),1)),INDEX('Cycle 7'!G$10:G$999,MATCH($A1259,'Cycle 7'!$L$10:$L$999,0),1)),INDEX('Cycle 8'!G$10:G$999,MATCH($A1259,'Cycle 8'!$L$10:$L$999,0),1)),INDEX('Cycle 9'!G$10:G$999,MATCH($A1259,'Cycle 9'!$L$10:$L$999,0),1)),INDEX('Cycle 10'!G$10:G$999,MATCH($A1259,'Cycle 10'!$L$10:$L$999,0),1)),INDEX('Cycle 11'!G$10:G$999,MATCH($A1259,'Cycle 11'!$L$10:$L$999,0),1)),"")="","",IFERROR(IFERROR(IFERROR(IFERROR(IFERROR(IFERROR(IFERROR(IFERROR(IFERROR(IFERROR(IFERROR(IFERROR(INDEX(Summer!G$10:G$999,MATCH($A1259,Summer!$L$10:$L$999,0),1),INDEX('Cycle 1'!G$10:G$999,MATCH($A1259,'Cycle 1'!$L$10:$L$999,0),1)),INDEX('Cycle 2'!G$10:G$999,MATCH($A1259,'Cycle 2'!$L$10:$L$999,0),1)),INDEX('Cycle 3'!G$10:G$999,MATCH($A1259,'Cycle 3'!$L$10:$L$999,0),1)),INDEX('Cycle 4'!G$10:G$999,MATCH($A1259,'Cycle 4'!$L$10:$L$999,0),1)),INDEX('Cycle 5'!G$10:G$999,MATCH($A1259,'Cycle 5'!$L$10:$L$999,0),1)),INDEX('Cycle 6'!G$10:G$999,MATCH($A1259,'Cycle 6'!$L$10:$L$999,0),1)),INDEX('Cycle 7'!G$10:G$999,MATCH($A1259,'Cycle 7'!$L$10:$L$999,0),1)),INDEX('Cycle 8'!G$10:G$999,MATCH($A1259,'Cycle 8'!$L$10:$L$999,0),1)),INDEX('Cycle 9'!G$10:G$999,MATCH($A1259,'Cycle 9'!$L$10:$L$999,0),1)),INDEX('Cycle 10'!G$10:G$999,MATCH($A1259,'Cycle 10'!$L$10:$L$999,0),1)),INDEX('Cycle 11'!G$10:G$999,MATCH($A1259,'Cycle 11'!$L$10:$L$999,0),1)),""))</f>
        <v/>
      </c>
      <c r="I1259">
        <f>IFERROR(IF(C1259="",MAX(I$1:I1258),IF(ROW(C$2)=ROW(C1259),1,IF(ISERROR(VLOOKUP(C1259,C$2:C1258,1,FALSE)),MAX(I$1:I1258)+1,MAX(I$1:I1258)))),"")</f>
        <v>0</v>
      </c>
      <c r="J1259" t="str">
        <f t="shared" si="130"/>
        <v/>
      </c>
      <c r="K1259" t="str">
        <f t="shared" si="129"/>
        <v/>
      </c>
      <c r="L1259" t="str">
        <f t="shared" si="129"/>
        <v/>
      </c>
      <c r="M1259" t="str">
        <f t="shared" si="129"/>
        <v/>
      </c>
      <c r="N1259" t="str">
        <f t="shared" si="129"/>
        <v/>
      </c>
      <c r="O1259" t="str">
        <f t="shared" si="129"/>
        <v/>
      </c>
      <c r="P1259" t="str">
        <f t="shared" si="129"/>
        <v/>
      </c>
      <c r="Q1259" t="str">
        <f t="shared" si="129"/>
        <v/>
      </c>
      <c r="R1259" t="str">
        <f t="shared" si="129"/>
        <v/>
      </c>
      <c r="S1259" t="str">
        <f t="shared" si="129"/>
        <v/>
      </c>
      <c r="T1259" t="str">
        <f t="shared" si="129"/>
        <v/>
      </c>
      <c r="U1259" t="str">
        <f t="shared" si="129"/>
        <v/>
      </c>
      <c r="V1259" t="str">
        <f t="shared" si="129"/>
        <v/>
      </c>
      <c r="W1259" t="str">
        <f t="shared" si="131"/>
        <v/>
      </c>
      <c r="X1259">
        <f>IF(OR(H1259="No",H1259=""),0,IF(COUNTIFS(H$2:H1259,"Yes",C$2:C1259,C1259)&gt;1,0,COUNTIFS(H$2:H1259,"Yes",C$2:C1259,C1259)))+IF(X1258=$X$1,0,X1258)</f>
        <v>0</v>
      </c>
    </row>
    <row r="1260" spans="1:24" x14ac:dyDescent="0.3">
      <c r="A1260">
        <f>ROWS($A$2:$A1260)</f>
        <v>1259</v>
      </c>
      <c r="B1260" t="str">
        <f>IF(ISERROR(VLOOKUP(A1260,Summer!L$11:L$500,1,FALSE)),IF(ISERROR(VLOOKUP(A1260,'Cycle 1'!L$11:L$500,1,FALSE)),IF(ISERROR(VLOOKUP(A1260,'Cycle 2'!L$11:L$500,1,FALSE)),IF(ISERROR(VLOOKUP(A1260,'Cycle 3'!L$11:L$500,1,FALSE)),IF(ISERROR(VLOOKUP(A1260,'Cycle 4'!L$11:L$500,1,FALSE)),IF(ISERROR(VLOOKUP(A1260,'Cycle 5'!L$11:L$500,1,FALSE)),IF(ISERROR(VLOOKUP(A1260,'Cycle 6'!L$11:L$500,1,FALSE)),IF(ISERROR(VLOOKUP(A1260,'Cycle 7'!L$11:L$500,1,FALSE)),IF(ISERROR(VLOOKUP(A1260,'Cycle 8'!L$11:L$500,1,FALSE)),IF(ISERROR(VLOOKUP(A1260,'Cycle 9'!L$11:L$500,1,FALSE)),IF(ISERROR(VLOOKUP(A1260,'Cycle 10'!L$11:L$500,1,FALSE)),IF(ISERROR(VLOOKUP(A1260,'Cycle 11'!L$11:L$500,1,FALSE)),"","Cycle 11"),"Cycle 10"),"Cycle 9"),"Cycle 8"),"Cycle 7"),"Cycle 6"),"Cycle 5"),"Cycle 4"),"Cycle 3"),"Cycle 2"),"Cycle 1"),"Summer")</f>
        <v/>
      </c>
      <c r="C1260" t="str">
        <f>IF(IFERROR(IFERROR(IFERROR(IFERROR(IFERROR(IFERROR(IFERROR(IFERROR(IFERROR(IFERROR(IFERROR(IFERROR(INDEX(Summer!B$10:B$999,MATCH($A1260,Summer!$L$10:$L$999,0),1),INDEX('Cycle 1'!B$10:B$999,MATCH($A1260,'Cycle 1'!$L$10:$L$999,0),1)),INDEX('Cycle 2'!B$10:B$999,MATCH($A1260,'Cycle 2'!$L$10:$L$999,0),1)),INDEX('Cycle 3'!B$10:B$999,MATCH($A1260,'Cycle 3'!$L$10:$L$999,0),1)),INDEX('Cycle 4'!B$10:B$999,MATCH($A1260,'Cycle 4'!$L$10:$L$999,0),1)),INDEX('Cycle 5'!B$10:B$999,MATCH($A1260,'Cycle 5'!$L$10:$L$999,0),1)),INDEX('Cycle 6'!B$10:B$999,MATCH($A1260,'Cycle 6'!$L$10:$L$999,0),1)),INDEX('Cycle 7'!B$10:B$999,MATCH($A1260,'Cycle 7'!$L$10:$L$999,0),1)),INDEX('Cycle 8'!B$10:B$999,MATCH($A1260,'Cycle 8'!$L$10:$L$999,0),1)),INDEX('Cycle 9'!B$10:B$999,MATCH($A1260,'Cycle 9'!$L$10:$L$999,0),1)),INDEX('Cycle 10'!B$10:B$999,MATCH($A1260,'Cycle 10'!$L$10:$L$999,0),1)),INDEX('Cycle 11'!B$10:B$999,MATCH($A1260,'Cycle 11'!$L$10:$L$999,0),1)),"")="","",IFERROR(IFERROR(IFERROR(IFERROR(IFERROR(IFERROR(IFERROR(IFERROR(IFERROR(IFERROR(IFERROR(IFERROR(INDEX(Summer!B$10:B$999,MATCH($A1260,Summer!$L$10:$L$999,0),1),INDEX('Cycle 1'!B$10:B$999,MATCH($A1260,'Cycle 1'!$L$10:$L$999,0),1)),INDEX('Cycle 2'!B$10:B$999,MATCH($A1260,'Cycle 2'!$L$10:$L$999,0),1)),INDEX('Cycle 3'!B$10:B$999,MATCH($A1260,'Cycle 3'!$L$10:$L$999,0),1)),INDEX('Cycle 4'!B$10:B$999,MATCH($A1260,'Cycle 4'!$L$10:$L$999,0),1)),INDEX('Cycle 5'!B$10:B$999,MATCH($A1260,'Cycle 5'!$L$10:$L$999,0),1)),INDEX('Cycle 6'!B$10:B$999,MATCH($A1260,'Cycle 6'!$L$10:$L$999,0),1)),INDEX('Cycle 7'!B$10:B$999,MATCH($A1260,'Cycle 7'!$L$10:$L$999,0),1)),INDEX('Cycle 8'!B$10:B$999,MATCH($A1260,'Cycle 8'!$L$10:$L$999,0),1)),INDEX('Cycle 9'!B$10:B$999,MATCH($A1260,'Cycle 9'!$L$10:$L$999,0),1)),INDEX('Cycle 10'!B$10:B$999,MATCH($A1260,'Cycle 10'!$L$10:$L$999,0),1)),INDEX('Cycle 11'!B$10:B$999,MATCH($A1260,'Cycle 11'!$L$10:$L$999,0),1)),""))</f>
        <v/>
      </c>
      <c r="D1260" t="str">
        <f>IF(IFERROR(IFERROR(IFERROR(IFERROR(IFERROR(IFERROR(IFERROR(IFERROR(IFERROR(IFERROR(IFERROR(IFERROR(INDEX(Summer!C$10:C$999,MATCH($A1260,Summer!$L$10:$L$999,0),1),INDEX('Cycle 1'!C$10:C$999,MATCH($A1260,'Cycle 1'!$L$10:$L$999,0),1)),INDEX('Cycle 2'!C$10:C$999,MATCH($A1260,'Cycle 2'!$L$10:$L$999,0),1)),INDEX('Cycle 3'!C$10:C$999,MATCH($A1260,'Cycle 3'!$L$10:$L$999,0),1)),INDEX('Cycle 4'!C$10:C$999,MATCH($A1260,'Cycle 4'!$L$10:$L$999,0),1)),INDEX('Cycle 5'!C$10:C$999,MATCH($A1260,'Cycle 5'!$L$10:$L$999,0),1)),INDEX('Cycle 6'!C$10:C$999,MATCH($A1260,'Cycle 6'!$L$10:$L$999,0),1)),INDEX('Cycle 7'!C$10:C$999,MATCH($A1260,'Cycle 7'!$L$10:$L$999,0),1)),INDEX('Cycle 8'!C$10:C$999,MATCH($A1260,'Cycle 8'!$L$10:$L$999,0),1)),INDEX('Cycle 9'!C$10:C$999,MATCH($A1260,'Cycle 9'!$L$10:$L$999,0),1)),INDEX('Cycle 10'!C$10:C$999,MATCH($A1260,'Cycle 10'!$L$10:$L$999,0),1)),INDEX('Cycle 11'!C$10:C$999,MATCH($A1260,'Cycle 11'!$L$10:$L$999,0),1)),"")="","",IFERROR(IFERROR(IFERROR(IFERROR(IFERROR(IFERROR(IFERROR(IFERROR(IFERROR(IFERROR(IFERROR(IFERROR(INDEX(Summer!C$10:C$999,MATCH($A1260,Summer!$L$10:$L$999,0),1),INDEX('Cycle 1'!C$10:C$999,MATCH($A1260,'Cycle 1'!$L$10:$L$999,0),1)),INDEX('Cycle 2'!C$10:C$999,MATCH($A1260,'Cycle 2'!$L$10:$L$999,0),1)),INDEX('Cycle 3'!C$10:C$999,MATCH($A1260,'Cycle 3'!$L$10:$L$999,0),1)),INDEX('Cycle 4'!C$10:C$999,MATCH($A1260,'Cycle 4'!$L$10:$L$999,0),1)),INDEX('Cycle 5'!C$10:C$999,MATCH($A1260,'Cycle 5'!$L$10:$L$999,0),1)),INDEX('Cycle 6'!C$10:C$999,MATCH($A1260,'Cycle 6'!$L$10:$L$999,0),1)),INDEX('Cycle 7'!C$10:C$999,MATCH($A1260,'Cycle 7'!$L$10:$L$999,0),1)),INDEX('Cycle 8'!C$10:C$999,MATCH($A1260,'Cycle 8'!$L$10:$L$999,0),1)),INDEX('Cycle 9'!C$10:C$999,MATCH($A1260,'Cycle 9'!$L$10:$L$999,0),1)),INDEX('Cycle 10'!C$10:C$999,MATCH($A1260,'Cycle 10'!$L$10:$L$999,0),1)),INDEX('Cycle 11'!C$10:C$999,MATCH($A1260,'Cycle 11'!$L$10:$L$999,0),1)),""))</f>
        <v/>
      </c>
      <c r="E1260" t="str">
        <f>IF(IFERROR(IFERROR(IFERROR(IFERROR(IFERROR(IFERROR(IFERROR(IFERROR(IFERROR(IFERROR(IFERROR(IFERROR(INDEX(Summer!D$10:D$999,MATCH($A1260,Summer!$L$10:$L$999,0),1),INDEX('Cycle 1'!D$10:D$999,MATCH($A1260,'Cycle 1'!$L$10:$L$999,0),1)),INDEX('Cycle 2'!D$10:D$999,MATCH($A1260,'Cycle 2'!$L$10:$L$999,0),1)),INDEX('Cycle 3'!D$10:D$999,MATCH($A1260,'Cycle 3'!$L$10:$L$999,0),1)),INDEX('Cycle 4'!D$10:D$999,MATCH($A1260,'Cycle 4'!$L$10:$L$999,0),1)),INDEX('Cycle 5'!D$10:D$999,MATCH($A1260,'Cycle 5'!$L$10:$L$999,0),1)),INDEX('Cycle 6'!D$10:D$999,MATCH($A1260,'Cycle 6'!$L$10:$L$999,0),1)),INDEX('Cycle 7'!D$10:D$999,MATCH($A1260,'Cycle 7'!$L$10:$L$999,0),1)),INDEX('Cycle 8'!D$10:D$999,MATCH($A1260,'Cycle 8'!$L$10:$L$999,0),1)),INDEX('Cycle 9'!D$10:D$999,MATCH($A1260,'Cycle 9'!$L$10:$L$999,0),1)),INDEX('Cycle 10'!D$10:D$999,MATCH($A1260,'Cycle 10'!$L$10:$L$999,0),1)),INDEX('Cycle 11'!D$10:D$999,MATCH($A1260,'Cycle 11'!$L$10:$L$999,0),1)),"")="","",IFERROR(IFERROR(IFERROR(IFERROR(IFERROR(IFERROR(IFERROR(IFERROR(IFERROR(IFERROR(IFERROR(IFERROR(INDEX(Summer!D$10:D$999,MATCH($A1260,Summer!$L$10:$L$999,0),1),INDEX('Cycle 1'!D$10:D$999,MATCH($A1260,'Cycle 1'!$L$10:$L$999,0),1)),INDEX('Cycle 2'!D$10:D$999,MATCH($A1260,'Cycle 2'!$L$10:$L$999,0),1)),INDEX('Cycle 3'!D$10:D$999,MATCH($A1260,'Cycle 3'!$L$10:$L$999,0),1)),INDEX('Cycle 4'!D$10:D$999,MATCH($A1260,'Cycle 4'!$L$10:$L$999,0),1)),INDEX('Cycle 5'!D$10:D$999,MATCH($A1260,'Cycle 5'!$L$10:$L$999,0),1)),INDEX('Cycle 6'!D$10:D$999,MATCH($A1260,'Cycle 6'!$L$10:$L$999,0),1)),INDEX('Cycle 7'!D$10:D$999,MATCH($A1260,'Cycle 7'!$L$10:$L$999,0),1)),INDEX('Cycle 8'!D$10:D$999,MATCH($A1260,'Cycle 8'!$L$10:$L$999,0),1)),INDEX('Cycle 9'!D$10:D$999,MATCH($A1260,'Cycle 9'!$L$10:$L$999,0),1)),INDEX('Cycle 10'!D$10:D$999,MATCH($A1260,'Cycle 10'!$L$10:$L$999,0),1)),INDEX('Cycle 11'!D$10:D$999,MATCH($A1260,'Cycle 11'!$L$10:$L$999,0),1)),""))</f>
        <v/>
      </c>
      <c r="F1260" t="str">
        <f>IF(IFERROR(IFERROR(IFERROR(IFERROR(IFERROR(IFERROR(IFERROR(IFERROR(IFERROR(IFERROR(IFERROR(IFERROR(INDEX(Summer!E$10:E$999,MATCH($A1260,Summer!$L$10:$L$999,0),1),INDEX('Cycle 1'!E$10:E$999,MATCH($A1260,'Cycle 1'!$L$10:$L$999,0),1)),INDEX('Cycle 2'!E$10:E$999,MATCH($A1260,'Cycle 2'!$L$10:$L$999,0),1)),INDEX('Cycle 3'!E$10:E$999,MATCH($A1260,'Cycle 3'!$L$10:$L$999,0),1)),INDEX('Cycle 4'!E$10:E$999,MATCH($A1260,'Cycle 4'!$L$10:$L$999,0),1)),INDEX('Cycle 5'!E$10:E$999,MATCH($A1260,'Cycle 5'!$L$10:$L$999,0),1)),INDEX('Cycle 6'!E$10:E$999,MATCH($A1260,'Cycle 6'!$L$10:$L$999,0),1)),INDEX('Cycle 7'!E$10:E$999,MATCH($A1260,'Cycle 7'!$L$10:$L$999,0),1)),INDEX('Cycle 8'!E$10:E$999,MATCH($A1260,'Cycle 8'!$L$10:$L$999,0),1)),INDEX('Cycle 9'!E$10:E$999,MATCH($A1260,'Cycle 9'!$L$10:$L$999,0),1)),INDEX('Cycle 10'!E$10:E$999,MATCH($A1260,'Cycle 10'!$L$10:$L$999,0),1)),INDEX('Cycle 11'!E$10:E$999,MATCH($A1260,'Cycle 11'!$L$10:$L$999,0),1)),"")="","",IFERROR(IFERROR(IFERROR(IFERROR(IFERROR(IFERROR(IFERROR(IFERROR(IFERROR(IFERROR(IFERROR(IFERROR(INDEX(Summer!E$10:E$999,MATCH($A1260,Summer!$L$10:$L$999,0),1),INDEX('Cycle 1'!E$10:E$999,MATCH($A1260,'Cycle 1'!$L$10:$L$999,0),1)),INDEX('Cycle 2'!E$10:E$999,MATCH($A1260,'Cycle 2'!$L$10:$L$999,0),1)),INDEX('Cycle 3'!E$10:E$999,MATCH($A1260,'Cycle 3'!$L$10:$L$999,0),1)),INDEX('Cycle 4'!E$10:E$999,MATCH($A1260,'Cycle 4'!$L$10:$L$999,0),1)),INDEX('Cycle 5'!E$10:E$999,MATCH($A1260,'Cycle 5'!$L$10:$L$999,0),1)),INDEX('Cycle 6'!E$10:E$999,MATCH($A1260,'Cycle 6'!$L$10:$L$999,0),1)),INDEX('Cycle 7'!E$10:E$999,MATCH($A1260,'Cycle 7'!$L$10:$L$999,0),1)),INDEX('Cycle 8'!E$10:E$999,MATCH($A1260,'Cycle 8'!$L$10:$L$999,0),1)),INDEX('Cycle 9'!E$10:E$999,MATCH($A1260,'Cycle 9'!$L$10:$L$999,0),1)),INDEX('Cycle 10'!E$10:E$999,MATCH($A1260,'Cycle 10'!$L$10:$L$999,0),1)),INDEX('Cycle 11'!E$10:E$999,MATCH($A1260,'Cycle 11'!$L$10:$L$999,0),1)),""))</f>
        <v/>
      </c>
      <c r="G1260" t="str">
        <f>IF(IFERROR(IFERROR(IFERROR(IFERROR(IFERROR(IFERROR(IFERROR(IFERROR(IFERROR(IFERROR(IFERROR(IFERROR(INDEX(Summer!F$10:F$999,MATCH($A1260,Summer!$L$10:$L$999,0),1),INDEX('Cycle 1'!F$10:F$999,MATCH($A1260,'Cycle 1'!$L$10:$L$999,0),1)),INDEX('Cycle 2'!F$10:F$999,MATCH($A1260,'Cycle 2'!$L$10:$L$999,0),1)),INDEX('Cycle 3'!F$10:F$999,MATCH($A1260,'Cycle 3'!$L$10:$L$999,0),1)),INDEX('Cycle 4'!F$10:F$999,MATCH($A1260,'Cycle 4'!$L$10:$L$999,0),1)),INDEX('Cycle 5'!F$10:F$999,MATCH($A1260,'Cycle 5'!$L$10:$L$999,0),1)),INDEX('Cycle 6'!F$10:F$999,MATCH($A1260,'Cycle 6'!$L$10:$L$999,0),1)),INDEX('Cycle 7'!F$10:F$999,MATCH($A1260,'Cycle 7'!$L$10:$L$999,0),1)),INDEX('Cycle 8'!F$10:F$999,MATCH($A1260,'Cycle 8'!$L$10:$L$999,0),1)),INDEX('Cycle 9'!F$10:F$999,MATCH($A1260,'Cycle 9'!$L$10:$L$999,0),1)),INDEX('Cycle 10'!F$10:F$999,MATCH($A1260,'Cycle 10'!$L$10:$L$999,0),1)),INDEX('Cycle 11'!F$10:F$999,MATCH($A1260,'Cycle 11'!$L$10:$L$999,0),1)),"")="","",IFERROR(IFERROR(IFERROR(IFERROR(IFERROR(IFERROR(IFERROR(IFERROR(IFERROR(IFERROR(IFERROR(IFERROR(INDEX(Summer!F$10:F$999,MATCH($A1260,Summer!$L$10:$L$999,0),1),INDEX('Cycle 1'!F$10:F$999,MATCH($A1260,'Cycle 1'!$L$10:$L$999,0),1)),INDEX('Cycle 2'!F$10:F$999,MATCH($A1260,'Cycle 2'!$L$10:$L$999,0),1)),INDEX('Cycle 3'!F$10:F$999,MATCH($A1260,'Cycle 3'!$L$10:$L$999,0),1)),INDEX('Cycle 4'!F$10:F$999,MATCH($A1260,'Cycle 4'!$L$10:$L$999,0),1)),INDEX('Cycle 5'!F$10:F$999,MATCH($A1260,'Cycle 5'!$L$10:$L$999,0),1)),INDEX('Cycle 6'!F$10:F$999,MATCH($A1260,'Cycle 6'!$L$10:$L$999,0),1)),INDEX('Cycle 7'!F$10:F$999,MATCH($A1260,'Cycle 7'!$L$10:$L$999,0),1)),INDEX('Cycle 8'!F$10:F$999,MATCH($A1260,'Cycle 8'!$L$10:$L$999,0),1)),INDEX('Cycle 9'!F$10:F$999,MATCH($A1260,'Cycle 9'!$L$10:$L$999,0),1)),INDEX('Cycle 10'!F$10:F$999,MATCH($A1260,'Cycle 10'!$L$10:$L$999,0),1)),INDEX('Cycle 11'!F$10:F$999,MATCH($A1260,'Cycle 11'!$L$10:$L$999,0),1)),""))</f>
        <v/>
      </c>
      <c r="H1260" t="str">
        <f>IF(IFERROR(IFERROR(IFERROR(IFERROR(IFERROR(IFERROR(IFERROR(IFERROR(IFERROR(IFERROR(IFERROR(IFERROR(INDEX(Summer!G$10:G$999,MATCH($A1260,Summer!$L$10:$L$999,0),1),INDEX('Cycle 1'!G$10:G$999,MATCH($A1260,'Cycle 1'!$L$10:$L$999,0),1)),INDEX('Cycle 2'!G$10:G$999,MATCH($A1260,'Cycle 2'!$L$10:$L$999,0),1)),INDEX('Cycle 3'!G$10:G$999,MATCH($A1260,'Cycle 3'!$L$10:$L$999,0),1)),INDEX('Cycle 4'!G$10:G$999,MATCH($A1260,'Cycle 4'!$L$10:$L$999,0),1)),INDEX('Cycle 5'!G$10:G$999,MATCH($A1260,'Cycle 5'!$L$10:$L$999,0),1)),INDEX('Cycle 6'!G$10:G$999,MATCH($A1260,'Cycle 6'!$L$10:$L$999,0),1)),INDEX('Cycle 7'!G$10:G$999,MATCH($A1260,'Cycle 7'!$L$10:$L$999,0),1)),INDEX('Cycle 8'!G$10:G$999,MATCH($A1260,'Cycle 8'!$L$10:$L$999,0),1)),INDEX('Cycle 9'!G$10:G$999,MATCH($A1260,'Cycle 9'!$L$10:$L$999,0),1)),INDEX('Cycle 10'!G$10:G$999,MATCH($A1260,'Cycle 10'!$L$10:$L$999,0),1)),INDEX('Cycle 11'!G$10:G$999,MATCH($A1260,'Cycle 11'!$L$10:$L$999,0),1)),"")="","",IFERROR(IFERROR(IFERROR(IFERROR(IFERROR(IFERROR(IFERROR(IFERROR(IFERROR(IFERROR(IFERROR(IFERROR(INDEX(Summer!G$10:G$999,MATCH($A1260,Summer!$L$10:$L$999,0),1),INDEX('Cycle 1'!G$10:G$999,MATCH($A1260,'Cycle 1'!$L$10:$L$999,0),1)),INDEX('Cycle 2'!G$10:G$999,MATCH($A1260,'Cycle 2'!$L$10:$L$999,0),1)),INDEX('Cycle 3'!G$10:G$999,MATCH($A1260,'Cycle 3'!$L$10:$L$999,0),1)),INDEX('Cycle 4'!G$10:G$999,MATCH($A1260,'Cycle 4'!$L$10:$L$999,0),1)),INDEX('Cycle 5'!G$10:G$999,MATCH($A1260,'Cycle 5'!$L$10:$L$999,0),1)),INDEX('Cycle 6'!G$10:G$999,MATCH($A1260,'Cycle 6'!$L$10:$L$999,0),1)),INDEX('Cycle 7'!G$10:G$999,MATCH($A1260,'Cycle 7'!$L$10:$L$999,0),1)),INDEX('Cycle 8'!G$10:G$999,MATCH($A1260,'Cycle 8'!$L$10:$L$999,0),1)),INDEX('Cycle 9'!G$10:G$999,MATCH($A1260,'Cycle 9'!$L$10:$L$999,0),1)),INDEX('Cycle 10'!G$10:G$999,MATCH($A1260,'Cycle 10'!$L$10:$L$999,0),1)),INDEX('Cycle 11'!G$10:G$999,MATCH($A1260,'Cycle 11'!$L$10:$L$999,0),1)),""))</f>
        <v/>
      </c>
      <c r="I1260">
        <f>IFERROR(IF(C1260="",MAX(I$1:I1259),IF(ROW(C$2)=ROW(C1260),1,IF(ISERROR(VLOOKUP(C1260,C$2:C1259,1,FALSE)),MAX(I$1:I1259)+1,MAX(I$1:I1259)))),"")</f>
        <v>0</v>
      </c>
      <c r="J1260" t="str">
        <f t="shared" si="130"/>
        <v/>
      </c>
      <c r="K1260" t="str">
        <f t="shared" si="129"/>
        <v/>
      </c>
      <c r="L1260" t="str">
        <f t="shared" si="129"/>
        <v/>
      </c>
      <c r="M1260" t="str">
        <f t="shared" si="129"/>
        <v/>
      </c>
      <c r="N1260" t="str">
        <f t="shared" si="129"/>
        <v/>
      </c>
      <c r="O1260" t="str">
        <f t="shared" si="129"/>
        <v/>
      </c>
      <c r="P1260" t="str">
        <f t="shared" si="129"/>
        <v/>
      </c>
      <c r="Q1260" t="str">
        <f t="shared" ref="K1260:V1287" si="132">IF($H1260="","",COUNTIFS($C:$C,$C1260,$H:$H,"Yes",$B:$B,SUBSTITUTE(Q$1,"MH_","")))</f>
        <v/>
      </c>
      <c r="R1260" t="str">
        <f t="shared" si="132"/>
        <v/>
      </c>
      <c r="S1260" t="str">
        <f t="shared" si="132"/>
        <v/>
      </c>
      <c r="T1260" t="str">
        <f t="shared" si="132"/>
        <v/>
      </c>
      <c r="U1260" t="str">
        <f t="shared" si="132"/>
        <v/>
      </c>
      <c r="V1260" t="str">
        <f t="shared" si="132"/>
        <v/>
      </c>
      <c r="W1260" t="str">
        <f t="shared" si="131"/>
        <v/>
      </c>
      <c r="X1260">
        <f>IF(OR(H1260="No",H1260=""),0,IF(COUNTIFS(H$2:H1260,"Yes",C$2:C1260,C1260)&gt;1,0,COUNTIFS(H$2:H1260,"Yes",C$2:C1260,C1260)))+IF(X1259=$X$1,0,X1259)</f>
        <v>0</v>
      </c>
    </row>
    <row r="1261" spans="1:24" x14ac:dyDescent="0.3">
      <c r="A1261">
        <f>ROWS($A$2:$A1261)</f>
        <v>1260</v>
      </c>
      <c r="B1261" t="str">
        <f>IF(ISERROR(VLOOKUP(A1261,Summer!L$11:L$500,1,FALSE)),IF(ISERROR(VLOOKUP(A1261,'Cycle 1'!L$11:L$500,1,FALSE)),IF(ISERROR(VLOOKUP(A1261,'Cycle 2'!L$11:L$500,1,FALSE)),IF(ISERROR(VLOOKUP(A1261,'Cycle 3'!L$11:L$500,1,FALSE)),IF(ISERROR(VLOOKUP(A1261,'Cycle 4'!L$11:L$500,1,FALSE)),IF(ISERROR(VLOOKUP(A1261,'Cycle 5'!L$11:L$500,1,FALSE)),IF(ISERROR(VLOOKUP(A1261,'Cycle 6'!L$11:L$500,1,FALSE)),IF(ISERROR(VLOOKUP(A1261,'Cycle 7'!L$11:L$500,1,FALSE)),IF(ISERROR(VLOOKUP(A1261,'Cycle 8'!L$11:L$500,1,FALSE)),IF(ISERROR(VLOOKUP(A1261,'Cycle 9'!L$11:L$500,1,FALSE)),IF(ISERROR(VLOOKUP(A1261,'Cycle 10'!L$11:L$500,1,FALSE)),IF(ISERROR(VLOOKUP(A1261,'Cycle 11'!L$11:L$500,1,FALSE)),"","Cycle 11"),"Cycle 10"),"Cycle 9"),"Cycle 8"),"Cycle 7"),"Cycle 6"),"Cycle 5"),"Cycle 4"),"Cycle 3"),"Cycle 2"),"Cycle 1"),"Summer")</f>
        <v/>
      </c>
      <c r="C1261" t="str">
        <f>IF(IFERROR(IFERROR(IFERROR(IFERROR(IFERROR(IFERROR(IFERROR(IFERROR(IFERROR(IFERROR(IFERROR(IFERROR(INDEX(Summer!B$10:B$999,MATCH($A1261,Summer!$L$10:$L$999,0),1),INDEX('Cycle 1'!B$10:B$999,MATCH($A1261,'Cycle 1'!$L$10:$L$999,0),1)),INDEX('Cycle 2'!B$10:B$999,MATCH($A1261,'Cycle 2'!$L$10:$L$999,0),1)),INDEX('Cycle 3'!B$10:B$999,MATCH($A1261,'Cycle 3'!$L$10:$L$999,0),1)),INDEX('Cycle 4'!B$10:B$999,MATCH($A1261,'Cycle 4'!$L$10:$L$999,0),1)),INDEX('Cycle 5'!B$10:B$999,MATCH($A1261,'Cycle 5'!$L$10:$L$999,0),1)),INDEX('Cycle 6'!B$10:B$999,MATCH($A1261,'Cycle 6'!$L$10:$L$999,0),1)),INDEX('Cycle 7'!B$10:B$999,MATCH($A1261,'Cycle 7'!$L$10:$L$999,0),1)),INDEX('Cycle 8'!B$10:B$999,MATCH($A1261,'Cycle 8'!$L$10:$L$999,0),1)),INDEX('Cycle 9'!B$10:B$999,MATCH($A1261,'Cycle 9'!$L$10:$L$999,0),1)),INDEX('Cycle 10'!B$10:B$999,MATCH($A1261,'Cycle 10'!$L$10:$L$999,0),1)),INDEX('Cycle 11'!B$10:B$999,MATCH($A1261,'Cycle 11'!$L$10:$L$999,0),1)),"")="","",IFERROR(IFERROR(IFERROR(IFERROR(IFERROR(IFERROR(IFERROR(IFERROR(IFERROR(IFERROR(IFERROR(IFERROR(INDEX(Summer!B$10:B$999,MATCH($A1261,Summer!$L$10:$L$999,0),1),INDEX('Cycle 1'!B$10:B$999,MATCH($A1261,'Cycle 1'!$L$10:$L$999,0),1)),INDEX('Cycle 2'!B$10:B$999,MATCH($A1261,'Cycle 2'!$L$10:$L$999,0),1)),INDEX('Cycle 3'!B$10:B$999,MATCH($A1261,'Cycle 3'!$L$10:$L$999,0),1)),INDEX('Cycle 4'!B$10:B$999,MATCH($A1261,'Cycle 4'!$L$10:$L$999,0),1)),INDEX('Cycle 5'!B$10:B$999,MATCH($A1261,'Cycle 5'!$L$10:$L$999,0),1)),INDEX('Cycle 6'!B$10:B$999,MATCH($A1261,'Cycle 6'!$L$10:$L$999,0),1)),INDEX('Cycle 7'!B$10:B$999,MATCH($A1261,'Cycle 7'!$L$10:$L$999,0),1)),INDEX('Cycle 8'!B$10:B$999,MATCH($A1261,'Cycle 8'!$L$10:$L$999,0),1)),INDEX('Cycle 9'!B$10:B$999,MATCH($A1261,'Cycle 9'!$L$10:$L$999,0),1)),INDEX('Cycle 10'!B$10:B$999,MATCH($A1261,'Cycle 10'!$L$10:$L$999,0),1)),INDEX('Cycle 11'!B$10:B$999,MATCH($A1261,'Cycle 11'!$L$10:$L$999,0),1)),""))</f>
        <v/>
      </c>
      <c r="D1261" t="str">
        <f>IF(IFERROR(IFERROR(IFERROR(IFERROR(IFERROR(IFERROR(IFERROR(IFERROR(IFERROR(IFERROR(IFERROR(IFERROR(INDEX(Summer!C$10:C$999,MATCH($A1261,Summer!$L$10:$L$999,0),1),INDEX('Cycle 1'!C$10:C$999,MATCH($A1261,'Cycle 1'!$L$10:$L$999,0),1)),INDEX('Cycle 2'!C$10:C$999,MATCH($A1261,'Cycle 2'!$L$10:$L$999,0),1)),INDEX('Cycle 3'!C$10:C$999,MATCH($A1261,'Cycle 3'!$L$10:$L$999,0),1)),INDEX('Cycle 4'!C$10:C$999,MATCH($A1261,'Cycle 4'!$L$10:$L$999,0),1)),INDEX('Cycle 5'!C$10:C$999,MATCH($A1261,'Cycle 5'!$L$10:$L$999,0),1)),INDEX('Cycle 6'!C$10:C$999,MATCH($A1261,'Cycle 6'!$L$10:$L$999,0),1)),INDEX('Cycle 7'!C$10:C$999,MATCH($A1261,'Cycle 7'!$L$10:$L$999,0),1)),INDEX('Cycle 8'!C$10:C$999,MATCH($A1261,'Cycle 8'!$L$10:$L$999,0),1)),INDEX('Cycle 9'!C$10:C$999,MATCH($A1261,'Cycle 9'!$L$10:$L$999,0),1)),INDEX('Cycle 10'!C$10:C$999,MATCH($A1261,'Cycle 10'!$L$10:$L$999,0),1)),INDEX('Cycle 11'!C$10:C$999,MATCH($A1261,'Cycle 11'!$L$10:$L$999,0),1)),"")="","",IFERROR(IFERROR(IFERROR(IFERROR(IFERROR(IFERROR(IFERROR(IFERROR(IFERROR(IFERROR(IFERROR(IFERROR(INDEX(Summer!C$10:C$999,MATCH($A1261,Summer!$L$10:$L$999,0),1),INDEX('Cycle 1'!C$10:C$999,MATCH($A1261,'Cycle 1'!$L$10:$L$999,0),1)),INDEX('Cycle 2'!C$10:C$999,MATCH($A1261,'Cycle 2'!$L$10:$L$999,0),1)),INDEX('Cycle 3'!C$10:C$999,MATCH($A1261,'Cycle 3'!$L$10:$L$999,0),1)),INDEX('Cycle 4'!C$10:C$999,MATCH($A1261,'Cycle 4'!$L$10:$L$999,0),1)),INDEX('Cycle 5'!C$10:C$999,MATCH($A1261,'Cycle 5'!$L$10:$L$999,0),1)),INDEX('Cycle 6'!C$10:C$999,MATCH($A1261,'Cycle 6'!$L$10:$L$999,0),1)),INDEX('Cycle 7'!C$10:C$999,MATCH($A1261,'Cycle 7'!$L$10:$L$999,0),1)),INDEX('Cycle 8'!C$10:C$999,MATCH($A1261,'Cycle 8'!$L$10:$L$999,0),1)),INDEX('Cycle 9'!C$10:C$999,MATCH($A1261,'Cycle 9'!$L$10:$L$999,0),1)),INDEX('Cycle 10'!C$10:C$999,MATCH($A1261,'Cycle 10'!$L$10:$L$999,0),1)),INDEX('Cycle 11'!C$10:C$999,MATCH($A1261,'Cycle 11'!$L$10:$L$999,0),1)),""))</f>
        <v/>
      </c>
      <c r="E1261" t="str">
        <f>IF(IFERROR(IFERROR(IFERROR(IFERROR(IFERROR(IFERROR(IFERROR(IFERROR(IFERROR(IFERROR(IFERROR(IFERROR(INDEX(Summer!D$10:D$999,MATCH($A1261,Summer!$L$10:$L$999,0),1),INDEX('Cycle 1'!D$10:D$999,MATCH($A1261,'Cycle 1'!$L$10:$L$999,0),1)),INDEX('Cycle 2'!D$10:D$999,MATCH($A1261,'Cycle 2'!$L$10:$L$999,0),1)),INDEX('Cycle 3'!D$10:D$999,MATCH($A1261,'Cycle 3'!$L$10:$L$999,0),1)),INDEX('Cycle 4'!D$10:D$999,MATCH($A1261,'Cycle 4'!$L$10:$L$999,0),1)),INDEX('Cycle 5'!D$10:D$999,MATCH($A1261,'Cycle 5'!$L$10:$L$999,0),1)),INDEX('Cycle 6'!D$10:D$999,MATCH($A1261,'Cycle 6'!$L$10:$L$999,0),1)),INDEX('Cycle 7'!D$10:D$999,MATCH($A1261,'Cycle 7'!$L$10:$L$999,0),1)),INDEX('Cycle 8'!D$10:D$999,MATCH($A1261,'Cycle 8'!$L$10:$L$999,0),1)),INDEX('Cycle 9'!D$10:D$999,MATCH($A1261,'Cycle 9'!$L$10:$L$999,0),1)),INDEX('Cycle 10'!D$10:D$999,MATCH($A1261,'Cycle 10'!$L$10:$L$999,0),1)),INDEX('Cycle 11'!D$10:D$999,MATCH($A1261,'Cycle 11'!$L$10:$L$999,0),1)),"")="","",IFERROR(IFERROR(IFERROR(IFERROR(IFERROR(IFERROR(IFERROR(IFERROR(IFERROR(IFERROR(IFERROR(IFERROR(INDEX(Summer!D$10:D$999,MATCH($A1261,Summer!$L$10:$L$999,0),1),INDEX('Cycle 1'!D$10:D$999,MATCH($A1261,'Cycle 1'!$L$10:$L$999,0),1)),INDEX('Cycle 2'!D$10:D$999,MATCH($A1261,'Cycle 2'!$L$10:$L$999,0),1)),INDEX('Cycle 3'!D$10:D$999,MATCH($A1261,'Cycle 3'!$L$10:$L$999,0),1)),INDEX('Cycle 4'!D$10:D$999,MATCH($A1261,'Cycle 4'!$L$10:$L$999,0),1)),INDEX('Cycle 5'!D$10:D$999,MATCH($A1261,'Cycle 5'!$L$10:$L$999,0),1)),INDEX('Cycle 6'!D$10:D$999,MATCH($A1261,'Cycle 6'!$L$10:$L$999,0),1)),INDEX('Cycle 7'!D$10:D$999,MATCH($A1261,'Cycle 7'!$L$10:$L$999,0),1)),INDEX('Cycle 8'!D$10:D$999,MATCH($A1261,'Cycle 8'!$L$10:$L$999,0),1)),INDEX('Cycle 9'!D$10:D$999,MATCH($A1261,'Cycle 9'!$L$10:$L$999,0),1)),INDEX('Cycle 10'!D$10:D$999,MATCH($A1261,'Cycle 10'!$L$10:$L$999,0),1)),INDEX('Cycle 11'!D$10:D$999,MATCH($A1261,'Cycle 11'!$L$10:$L$999,0),1)),""))</f>
        <v/>
      </c>
      <c r="F1261" t="str">
        <f>IF(IFERROR(IFERROR(IFERROR(IFERROR(IFERROR(IFERROR(IFERROR(IFERROR(IFERROR(IFERROR(IFERROR(IFERROR(INDEX(Summer!E$10:E$999,MATCH($A1261,Summer!$L$10:$L$999,0),1),INDEX('Cycle 1'!E$10:E$999,MATCH($A1261,'Cycle 1'!$L$10:$L$999,0),1)),INDEX('Cycle 2'!E$10:E$999,MATCH($A1261,'Cycle 2'!$L$10:$L$999,0),1)),INDEX('Cycle 3'!E$10:E$999,MATCH($A1261,'Cycle 3'!$L$10:$L$999,0),1)),INDEX('Cycle 4'!E$10:E$999,MATCH($A1261,'Cycle 4'!$L$10:$L$999,0),1)),INDEX('Cycle 5'!E$10:E$999,MATCH($A1261,'Cycle 5'!$L$10:$L$999,0),1)),INDEX('Cycle 6'!E$10:E$999,MATCH($A1261,'Cycle 6'!$L$10:$L$999,0),1)),INDEX('Cycle 7'!E$10:E$999,MATCH($A1261,'Cycle 7'!$L$10:$L$999,0),1)),INDEX('Cycle 8'!E$10:E$999,MATCH($A1261,'Cycle 8'!$L$10:$L$999,0),1)),INDEX('Cycle 9'!E$10:E$999,MATCH($A1261,'Cycle 9'!$L$10:$L$999,0),1)),INDEX('Cycle 10'!E$10:E$999,MATCH($A1261,'Cycle 10'!$L$10:$L$999,0),1)),INDEX('Cycle 11'!E$10:E$999,MATCH($A1261,'Cycle 11'!$L$10:$L$999,0),1)),"")="","",IFERROR(IFERROR(IFERROR(IFERROR(IFERROR(IFERROR(IFERROR(IFERROR(IFERROR(IFERROR(IFERROR(IFERROR(INDEX(Summer!E$10:E$999,MATCH($A1261,Summer!$L$10:$L$999,0),1),INDEX('Cycle 1'!E$10:E$999,MATCH($A1261,'Cycle 1'!$L$10:$L$999,0),1)),INDEX('Cycle 2'!E$10:E$999,MATCH($A1261,'Cycle 2'!$L$10:$L$999,0),1)),INDEX('Cycle 3'!E$10:E$999,MATCH($A1261,'Cycle 3'!$L$10:$L$999,0),1)),INDEX('Cycle 4'!E$10:E$999,MATCH($A1261,'Cycle 4'!$L$10:$L$999,0),1)),INDEX('Cycle 5'!E$10:E$999,MATCH($A1261,'Cycle 5'!$L$10:$L$999,0),1)),INDEX('Cycle 6'!E$10:E$999,MATCH($A1261,'Cycle 6'!$L$10:$L$999,0),1)),INDEX('Cycle 7'!E$10:E$999,MATCH($A1261,'Cycle 7'!$L$10:$L$999,0),1)),INDEX('Cycle 8'!E$10:E$999,MATCH($A1261,'Cycle 8'!$L$10:$L$999,0),1)),INDEX('Cycle 9'!E$10:E$999,MATCH($A1261,'Cycle 9'!$L$10:$L$999,0),1)),INDEX('Cycle 10'!E$10:E$999,MATCH($A1261,'Cycle 10'!$L$10:$L$999,0),1)),INDEX('Cycle 11'!E$10:E$999,MATCH($A1261,'Cycle 11'!$L$10:$L$999,0),1)),""))</f>
        <v/>
      </c>
      <c r="G1261" t="str">
        <f>IF(IFERROR(IFERROR(IFERROR(IFERROR(IFERROR(IFERROR(IFERROR(IFERROR(IFERROR(IFERROR(IFERROR(IFERROR(INDEX(Summer!F$10:F$999,MATCH($A1261,Summer!$L$10:$L$999,0),1),INDEX('Cycle 1'!F$10:F$999,MATCH($A1261,'Cycle 1'!$L$10:$L$999,0),1)),INDEX('Cycle 2'!F$10:F$999,MATCH($A1261,'Cycle 2'!$L$10:$L$999,0),1)),INDEX('Cycle 3'!F$10:F$999,MATCH($A1261,'Cycle 3'!$L$10:$L$999,0),1)),INDEX('Cycle 4'!F$10:F$999,MATCH($A1261,'Cycle 4'!$L$10:$L$999,0),1)),INDEX('Cycle 5'!F$10:F$999,MATCH($A1261,'Cycle 5'!$L$10:$L$999,0),1)),INDEX('Cycle 6'!F$10:F$999,MATCH($A1261,'Cycle 6'!$L$10:$L$999,0),1)),INDEX('Cycle 7'!F$10:F$999,MATCH($A1261,'Cycle 7'!$L$10:$L$999,0),1)),INDEX('Cycle 8'!F$10:F$999,MATCH($A1261,'Cycle 8'!$L$10:$L$999,0),1)),INDEX('Cycle 9'!F$10:F$999,MATCH($A1261,'Cycle 9'!$L$10:$L$999,0),1)),INDEX('Cycle 10'!F$10:F$999,MATCH($A1261,'Cycle 10'!$L$10:$L$999,0),1)),INDEX('Cycle 11'!F$10:F$999,MATCH($A1261,'Cycle 11'!$L$10:$L$999,0),1)),"")="","",IFERROR(IFERROR(IFERROR(IFERROR(IFERROR(IFERROR(IFERROR(IFERROR(IFERROR(IFERROR(IFERROR(IFERROR(INDEX(Summer!F$10:F$999,MATCH($A1261,Summer!$L$10:$L$999,0),1),INDEX('Cycle 1'!F$10:F$999,MATCH($A1261,'Cycle 1'!$L$10:$L$999,0),1)),INDEX('Cycle 2'!F$10:F$999,MATCH($A1261,'Cycle 2'!$L$10:$L$999,0),1)),INDEX('Cycle 3'!F$10:F$999,MATCH($A1261,'Cycle 3'!$L$10:$L$999,0),1)),INDEX('Cycle 4'!F$10:F$999,MATCH($A1261,'Cycle 4'!$L$10:$L$999,0),1)),INDEX('Cycle 5'!F$10:F$999,MATCH($A1261,'Cycle 5'!$L$10:$L$999,0),1)),INDEX('Cycle 6'!F$10:F$999,MATCH($A1261,'Cycle 6'!$L$10:$L$999,0),1)),INDEX('Cycle 7'!F$10:F$999,MATCH($A1261,'Cycle 7'!$L$10:$L$999,0),1)),INDEX('Cycle 8'!F$10:F$999,MATCH($A1261,'Cycle 8'!$L$10:$L$999,0),1)),INDEX('Cycle 9'!F$10:F$999,MATCH($A1261,'Cycle 9'!$L$10:$L$999,0),1)),INDEX('Cycle 10'!F$10:F$999,MATCH($A1261,'Cycle 10'!$L$10:$L$999,0),1)),INDEX('Cycle 11'!F$10:F$999,MATCH($A1261,'Cycle 11'!$L$10:$L$999,0),1)),""))</f>
        <v/>
      </c>
      <c r="H1261" t="str">
        <f>IF(IFERROR(IFERROR(IFERROR(IFERROR(IFERROR(IFERROR(IFERROR(IFERROR(IFERROR(IFERROR(IFERROR(IFERROR(INDEX(Summer!G$10:G$999,MATCH($A1261,Summer!$L$10:$L$999,0),1),INDEX('Cycle 1'!G$10:G$999,MATCH($A1261,'Cycle 1'!$L$10:$L$999,0),1)),INDEX('Cycle 2'!G$10:G$999,MATCH($A1261,'Cycle 2'!$L$10:$L$999,0),1)),INDEX('Cycle 3'!G$10:G$999,MATCH($A1261,'Cycle 3'!$L$10:$L$999,0),1)),INDEX('Cycle 4'!G$10:G$999,MATCH($A1261,'Cycle 4'!$L$10:$L$999,0),1)),INDEX('Cycle 5'!G$10:G$999,MATCH($A1261,'Cycle 5'!$L$10:$L$999,0),1)),INDEX('Cycle 6'!G$10:G$999,MATCH($A1261,'Cycle 6'!$L$10:$L$999,0),1)),INDEX('Cycle 7'!G$10:G$999,MATCH($A1261,'Cycle 7'!$L$10:$L$999,0),1)),INDEX('Cycle 8'!G$10:G$999,MATCH($A1261,'Cycle 8'!$L$10:$L$999,0),1)),INDEX('Cycle 9'!G$10:G$999,MATCH($A1261,'Cycle 9'!$L$10:$L$999,0),1)),INDEX('Cycle 10'!G$10:G$999,MATCH($A1261,'Cycle 10'!$L$10:$L$999,0),1)),INDEX('Cycle 11'!G$10:G$999,MATCH($A1261,'Cycle 11'!$L$10:$L$999,0),1)),"")="","",IFERROR(IFERROR(IFERROR(IFERROR(IFERROR(IFERROR(IFERROR(IFERROR(IFERROR(IFERROR(IFERROR(IFERROR(INDEX(Summer!G$10:G$999,MATCH($A1261,Summer!$L$10:$L$999,0),1),INDEX('Cycle 1'!G$10:G$999,MATCH($A1261,'Cycle 1'!$L$10:$L$999,0),1)),INDEX('Cycle 2'!G$10:G$999,MATCH($A1261,'Cycle 2'!$L$10:$L$999,0),1)),INDEX('Cycle 3'!G$10:G$999,MATCH($A1261,'Cycle 3'!$L$10:$L$999,0),1)),INDEX('Cycle 4'!G$10:G$999,MATCH($A1261,'Cycle 4'!$L$10:$L$999,0),1)),INDEX('Cycle 5'!G$10:G$999,MATCH($A1261,'Cycle 5'!$L$10:$L$999,0),1)),INDEX('Cycle 6'!G$10:G$999,MATCH($A1261,'Cycle 6'!$L$10:$L$999,0),1)),INDEX('Cycle 7'!G$10:G$999,MATCH($A1261,'Cycle 7'!$L$10:$L$999,0),1)),INDEX('Cycle 8'!G$10:G$999,MATCH($A1261,'Cycle 8'!$L$10:$L$999,0),1)),INDEX('Cycle 9'!G$10:G$999,MATCH($A1261,'Cycle 9'!$L$10:$L$999,0),1)),INDEX('Cycle 10'!G$10:G$999,MATCH($A1261,'Cycle 10'!$L$10:$L$999,0),1)),INDEX('Cycle 11'!G$10:G$999,MATCH($A1261,'Cycle 11'!$L$10:$L$999,0),1)),""))</f>
        <v/>
      </c>
      <c r="I1261">
        <f>IFERROR(IF(C1261="",MAX(I$1:I1260),IF(ROW(C$2)=ROW(C1261),1,IF(ISERROR(VLOOKUP(C1261,C$2:C1260,1,FALSE)),MAX(I$1:I1260)+1,MAX(I$1:I1260)))),"")</f>
        <v>0</v>
      </c>
      <c r="J1261" t="str">
        <f t="shared" si="130"/>
        <v/>
      </c>
      <c r="K1261" t="str">
        <f t="shared" ref="K1261:V1322" si="133">IF($H1261="","",COUNTIFS($C:$C,$C1261,$H:$H,"Yes",$B:$B,SUBSTITUTE(K$1,"MH_","")))</f>
        <v/>
      </c>
      <c r="L1261" t="str">
        <f t="shared" si="133"/>
        <v/>
      </c>
      <c r="M1261" t="str">
        <f t="shared" si="133"/>
        <v/>
      </c>
      <c r="N1261" t="str">
        <f t="shared" si="133"/>
        <v/>
      </c>
      <c r="O1261" t="str">
        <f t="shared" si="133"/>
        <v/>
      </c>
      <c r="P1261" t="str">
        <f t="shared" si="133"/>
        <v/>
      </c>
      <c r="Q1261" t="str">
        <f t="shared" si="133"/>
        <v/>
      </c>
      <c r="R1261" t="str">
        <f t="shared" si="133"/>
        <v/>
      </c>
      <c r="S1261" t="str">
        <f t="shared" si="133"/>
        <v/>
      </c>
      <c r="T1261" t="str">
        <f t="shared" si="133"/>
        <v/>
      </c>
      <c r="U1261" t="str">
        <f t="shared" si="133"/>
        <v/>
      </c>
      <c r="V1261" t="str">
        <f t="shared" si="133"/>
        <v/>
      </c>
      <c r="W1261" t="str">
        <f t="shared" si="131"/>
        <v/>
      </c>
      <c r="X1261">
        <f>IF(OR(H1261="No",H1261=""),0,IF(COUNTIFS(H$2:H1261,"Yes",C$2:C1261,C1261)&gt;1,0,COUNTIFS(H$2:H1261,"Yes",C$2:C1261,C1261)))+IF(X1260=$X$1,0,X1260)</f>
        <v>0</v>
      </c>
    </row>
    <row r="1262" spans="1:24" x14ac:dyDescent="0.3">
      <c r="A1262">
        <f>ROWS($A$2:$A1262)</f>
        <v>1261</v>
      </c>
      <c r="B1262" t="str">
        <f>IF(ISERROR(VLOOKUP(A1262,Summer!L$11:L$500,1,FALSE)),IF(ISERROR(VLOOKUP(A1262,'Cycle 1'!L$11:L$500,1,FALSE)),IF(ISERROR(VLOOKUP(A1262,'Cycle 2'!L$11:L$500,1,FALSE)),IF(ISERROR(VLOOKUP(A1262,'Cycle 3'!L$11:L$500,1,FALSE)),IF(ISERROR(VLOOKUP(A1262,'Cycle 4'!L$11:L$500,1,FALSE)),IF(ISERROR(VLOOKUP(A1262,'Cycle 5'!L$11:L$500,1,FALSE)),IF(ISERROR(VLOOKUP(A1262,'Cycle 6'!L$11:L$500,1,FALSE)),IF(ISERROR(VLOOKUP(A1262,'Cycle 7'!L$11:L$500,1,FALSE)),IF(ISERROR(VLOOKUP(A1262,'Cycle 8'!L$11:L$500,1,FALSE)),IF(ISERROR(VLOOKUP(A1262,'Cycle 9'!L$11:L$500,1,FALSE)),IF(ISERROR(VLOOKUP(A1262,'Cycle 10'!L$11:L$500,1,FALSE)),IF(ISERROR(VLOOKUP(A1262,'Cycle 11'!L$11:L$500,1,FALSE)),"","Cycle 11"),"Cycle 10"),"Cycle 9"),"Cycle 8"),"Cycle 7"),"Cycle 6"),"Cycle 5"),"Cycle 4"),"Cycle 3"),"Cycle 2"),"Cycle 1"),"Summer")</f>
        <v/>
      </c>
      <c r="C1262" t="str">
        <f>IF(IFERROR(IFERROR(IFERROR(IFERROR(IFERROR(IFERROR(IFERROR(IFERROR(IFERROR(IFERROR(IFERROR(IFERROR(INDEX(Summer!B$10:B$999,MATCH($A1262,Summer!$L$10:$L$999,0),1),INDEX('Cycle 1'!B$10:B$999,MATCH($A1262,'Cycle 1'!$L$10:$L$999,0),1)),INDEX('Cycle 2'!B$10:B$999,MATCH($A1262,'Cycle 2'!$L$10:$L$999,0),1)),INDEX('Cycle 3'!B$10:B$999,MATCH($A1262,'Cycle 3'!$L$10:$L$999,0),1)),INDEX('Cycle 4'!B$10:B$999,MATCH($A1262,'Cycle 4'!$L$10:$L$999,0),1)),INDEX('Cycle 5'!B$10:B$999,MATCH($A1262,'Cycle 5'!$L$10:$L$999,0),1)),INDEX('Cycle 6'!B$10:B$999,MATCH($A1262,'Cycle 6'!$L$10:$L$999,0),1)),INDEX('Cycle 7'!B$10:B$999,MATCH($A1262,'Cycle 7'!$L$10:$L$999,0),1)),INDEX('Cycle 8'!B$10:B$999,MATCH($A1262,'Cycle 8'!$L$10:$L$999,0),1)),INDEX('Cycle 9'!B$10:B$999,MATCH($A1262,'Cycle 9'!$L$10:$L$999,0),1)),INDEX('Cycle 10'!B$10:B$999,MATCH($A1262,'Cycle 10'!$L$10:$L$999,0),1)),INDEX('Cycle 11'!B$10:B$999,MATCH($A1262,'Cycle 11'!$L$10:$L$999,0),1)),"")="","",IFERROR(IFERROR(IFERROR(IFERROR(IFERROR(IFERROR(IFERROR(IFERROR(IFERROR(IFERROR(IFERROR(IFERROR(INDEX(Summer!B$10:B$999,MATCH($A1262,Summer!$L$10:$L$999,0),1),INDEX('Cycle 1'!B$10:B$999,MATCH($A1262,'Cycle 1'!$L$10:$L$999,0),1)),INDEX('Cycle 2'!B$10:B$999,MATCH($A1262,'Cycle 2'!$L$10:$L$999,0),1)),INDEX('Cycle 3'!B$10:B$999,MATCH($A1262,'Cycle 3'!$L$10:$L$999,0),1)),INDEX('Cycle 4'!B$10:B$999,MATCH($A1262,'Cycle 4'!$L$10:$L$999,0),1)),INDEX('Cycle 5'!B$10:B$999,MATCH($A1262,'Cycle 5'!$L$10:$L$999,0),1)),INDEX('Cycle 6'!B$10:B$999,MATCH($A1262,'Cycle 6'!$L$10:$L$999,0),1)),INDEX('Cycle 7'!B$10:B$999,MATCH($A1262,'Cycle 7'!$L$10:$L$999,0),1)),INDEX('Cycle 8'!B$10:B$999,MATCH($A1262,'Cycle 8'!$L$10:$L$999,0),1)),INDEX('Cycle 9'!B$10:B$999,MATCH($A1262,'Cycle 9'!$L$10:$L$999,0),1)),INDEX('Cycle 10'!B$10:B$999,MATCH($A1262,'Cycle 10'!$L$10:$L$999,0),1)),INDEX('Cycle 11'!B$10:B$999,MATCH($A1262,'Cycle 11'!$L$10:$L$999,0),1)),""))</f>
        <v/>
      </c>
      <c r="D1262" t="str">
        <f>IF(IFERROR(IFERROR(IFERROR(IFERROR(IFERROR(IFERROR(IFERROR(IFERROR(IFERROR(IFERROR(IFERROR(IFERROR(INDEX(Summer!C$10:C$999,MATCH($A1262,Summer!$L$10:$L$999,0),1),INDEX('Cycle 1'!C$10:C$999,MATCH($A1262,'Cycle 1'!$L$10:$L$999,0),1)),INDEX('Cycle 2'!C$10:C$999,MATCH($A1262,'Cycle 2'!$L$10:$L$999,0),1)),INDEX('Cycle 3'!C$10:C$999,MATCH($A1262,'Cycle 3'!$L$10:$L$999,0),1)),INDEX('Cycle 4'!C$10:C$999,MATCH($A1262,'Cycle 4'!$L$10:$L$999,0),1)),INDEX('Cycle 5'!C$10:C$999,MATCH($A1262,'Cycle 5'!$L$10:$L$999,0),1)),INDEX('Cycle 6'!C$10:C$999,MATCH($A1262,'Cycle 6'!$L$10:$L$999,0),1)),INDEX('Cycle 7'!C$10:C$999,MATCH($A1262,'Cycle 7'!$L$10:$L$999,0),1)),INDEX('Cycle 8'!C$10:C$999,MATCH($A1262,'Cycle 8'!$L$10:$L$999,0),1)),INDEX('Cycle 9'!C$10:C$999,MATCH($A1262,'Cycle 9'!$L$10:$L$999,0),1)),INDEX('Cycle 10'!C$10:C$999,MATCH($A1262,'Cycle 10'!$L$10:$L$999,0),1)),INDEX('Cycle 11'!C$10:C$999,MATCH($A1262,'Cycle 11'!$L$10:$L$999,0),1)),"")="","",IFERROR(IFERROR(IFERROR(IFERROR(IFERROR(IFERROR(IFERROR(IFERROR(IFERROR(IFERROR(IFERROR(IFERROR(INDEX(Summer!C$10:C$999,MATCH($A1262,Summer!$L$10:$L$999,0),1),INDEX('Cycle 1'!C$10:C$999,MATCH($A1262,'Cycle 1'!$L$10:$L$999,0),1)),INDEX('Cycle 2'!C$10:C$999,MATCH($A1262,'Cycle 2'!$L$10:$L$999,0),1)),INDEX('Cycle 3'!C$10:C$999,MATCH($A1262,'Cycle 3'!$L$10:$L$999,0),1)),INDEX('Cycle 4'!C$10:C$999,MATCH($A1262,'Cycle 4'!$L$10:$L$999,0),1)),INDEX('Cycle 5'!C$10:C$999,MATCH($A1262,'Cycle 5'!$L$10:$L$999,0),1)),INDEX('Cycle 6'!C$10:C$999,MATCH($A1262,'Cycle 6'!$L$10:$L$999,0),1)),INDEX('Cycle 7'!C$10:C$999,MATCH($A1262,'Cycle 7'!$L$10:$L$999,0),1)),INDEX('Cycle 8'!C$10:C$999,MATCH($A1262,'Cycle 8'!$L$10:$L$999,0),1)),INDEX('Cycle 9'!C$10:C$999,MATCH($A1262,'Cycle 9'!$L$10:$L$999,0),1)),INDEX('Cycle 10'!C$10:C$999,MATCH($A1262,'Cycle 10'!$L$10:$L$999,0),1)),INDEX('Cycle 11'!C$10:C$999,MATCH($A1262,'Cycle 11'!$L$10:$L$999,0),1)),""))</f>
        <v/>
      </c>
      <c r="E1262" t="str">
        <f>IF(IFERROR(IFERROR(IFERROR(IFERROR(IFERROR(IFERROR(IFERROR(IFERROR(IFERROR(IFERROR(IFERROR(IFERROR(INDEX(Summer!D$10:D$999,MATCH($A1262,Summer!$L$10:$L$999,0),1),INDEX('Cycle 1'!D$10:D$999,MATCH($A1262,'Cycle 1'!$L$10:$L$999,0),1)),INDEX('Cycle 2'!D$10:D$999,MATCH($A1262,'Cycle 2'!$L$10:$L$999,0),1)),INDEX('Cycle 3'!D$10:D$999,MATCH($A1262,'Cycle 3'!$L$10:$L$999,0),1)),INDEX('Cycle 4'!D$10:D$999,MATCH($A1262,'Cycle 4'!$L$10:$L$999,0),1)),INDEX('Cycle 5'!D$10:D$999,MATCH($A1262,'Cycle 5'!$L$10:$L$999,0),1)),INDEX('Cycle 6'!D$10:D$999,MATCH($A1262,'Cycle 6'!$L$10:$L$999,0),1)),INDEX('Cycle 7'!D$10:D$999,MATCH($A1262,'Cycle 7'!$L$10:$L$999,0),1)),INDEX('Cycle 8'!D$10:D$999,MATCH($A1262,'Cycle 8'!$L$10:$L$999,0),1)),INDEX('Cycle 9'!D$10:D$999,MATCH($A1262,'Cycle 9'!$L$10:$L$999,0),1)),INDEX('Cycle 10'!D$10:D$999,MATCH($A1262,'Cycle 10'!$L$10:$L$999,0),1)),INDEX('Cycle 11'!D$10:D$999,MATCH($A1262,'Cycle 11'!$L$10:$L$999,0),1)),"")="","",IFERROR(IFERROR(IFERROR(IFERROR(IFERROR(IFERROR(IFERROR(IFERROR(IFERROR(IFERROR(IFERROR(IFERROR(INDEX(Summer!D$10:D$999,MATCH($A1262,Summer!$L$10:$L$999,0),1),INDEX('Cycle 1'!D$10:D$999,MATCH($A1262,'Cycle 1'!$L$10:$L$999,0),1)),INDEX('Cycle 2'!D$10:D$999,MATCH($A1262,'Cycle 2'!$L$10:$L$999,0),1)),INDEX('Cycle 3'!D$10:D$999,MATCH($A1262,'Cycle 3'!$L$10:$L$999,0),1)),INDEX('Cycle 4'!D$10:D$999,MATCH($A1262,'Cycle 4'!$L$10:$L$999,0),1)),INDEX('Cycle 5'!D$10:D$999,MATCH($A1262,'Cycle 5'!$L$10:$L$999,0),1)),INDEX('Cycle 6'!D$10:D$999,MATCH($A1262,'Cycle 6'!$L$10:$L$999,0),1)),INDEX('Cycle 7'!D$10:D$999,MATCH($A1262,'Cycle 7'!$L$10:$L$999,0),1)),INDEX('Cycle 8'!D$10:D$999,MATCH($A1262,'Cycle 8'!$L$10:$L$999,0),1)),INDEX('Cycle 9'!D$10:D$999,MATCH($A1262,'Cycle 9'!$L$10:$L$999,0),1)),INDEX('Cycle 10'!D$10:D$999,MATCH($A1262,'Cycle 10'!$L$10:$L$999,0),1)),INDEX('Cycle 11'!D$10:D$999,MATCH($A1262,'Cycle 11'!$L$10:$L$999,0),1)),""))</f>
        <v/>
      </c>
      <c r="F1262" t="str">
        <f>IF(IFERROR(IFERROR(IFERROR(IFERROR(IFERROR(IFERROR(IFERROR(IFERROR(IFERROR(IFERROR(IFERROR(IFERROR(INDEX(Summer!E$10:E$999,MATCH($A1262,Summer!$L$10:$L$999,0),1),INDEX('Cycle 1'!E$10:E$999,MATCH($A1262,'Cycle 1'!$L$10:$L$999,0),1)),INDEX('Cycle 2'!E$10:E$999,MATCH($A1262,'Cycle 2'!$L$10:$L$999,0),1)),INDEX('Cycle 3'!E$10:E$999,MATCH($A1262,'Cycle 3'!$L$10:$L$999,0),1)),INDEX('Cycle 4'!E$10:E$999,MATCH($A1262,'Cycle 4'!$L$10:$L$999,0),1)),INDEX('Cycle 5'!E$10:E$999,MATCH($A1262,'Cycle 5'!$L$10:$L$999,0),1)),INDEX('Cycle 6'!E$10:E$999,MATCH($A1262,'Cycle 6'!$L$10:$L$999,0),1)),INDEX('Cycle 7'!E$10:E$999,MATCH($A1262,'Cycle 7'!$L$10:$L$999,0),1)),INDEX('Cycle 8'!E$10:E$999,MATCH($A1262,'Cycle 8'!$L$10:$L$999,0),1)),INDEX('Cycle 9'!E$10:E$999,MATCH($A1262,'Cycle 9'!$L$10:$L$999,0),1)),INDEX('Cycle 10'!E$10:E$999,MATCH($A1262,'Cycle 10'!$L$10:$L$999,0),1)),INDEX('Cycle 11'!E$10:E$999,MATCH($A1262,'Cycle 11'!$L$10:$L$999,0),1)),"")="","",IFERROR(IFERROR(IFERROR(IFERROR(IFERROR(IFERROR(IFERROR(IFERROR(IFERROR(IFERROR(IFERROR(IFERROR(INDEX(Summer!E$10:E$999,MATCH($A1262,Summer!$L$10:$L$999,0),1),INDEX('Cycle 1'!E$10:E$999,MATCH($A1262,'Cycle 1'!$L$10:$L$999,0),1)),INDEX('Cycle 2'!E$10:E$999,MATCH($A1262,'Cycle 2'!$L$10:$L$999,0),1)),INDEX('Cycle 3'!E$10:E$999,MATCH($A1262,'Cycle 3'!$L$10:$L$999,0),1)),INDEX('Cycle 4'!E$10:E$999,MATCH($A1262,'Cycle 4'!$L$10:$L$999,0),1)),INDEX('Cycle 5'!E$10:E$999,MATCH($A1262,'Cycle 5'!$L$10:$L$999,0),1)),INDEX('Cycle 6'!E$10:E$999,MATCH($A1262,'Cycle 6'!$L$10:$L$999,0),1)),INDEX('Cycle 7'!E$10:E$999,MATCH($A1262,'Cycle 7'!$L$10:$L$999,0),1)),INDEX('Cycle 8'!E$10:E$999,MATCH($A1262,'Cycle 8'!$L$10:$L$999,0),1)),INDEX('Cycle 9'!E$10:E$999,MATCH($A1262,'Cycle 9'!$L$10:$L$999,0),1)),INDEX('Cycle 10'!E$10:E$999,MATCH($A1262,'Cycle 10'!$L$10:$L$999,0),1)),INDEX('Cycle 11'!E$10:E$999,MATCH($A1262,'Cycle 11'!$L$10:$L$999,0),1)),""))</f>
        <v/>
      </c>
      <c r="G1262" t="str">
        <f>IF(IFERROR(IFERROR(IFERROR(IFERROR(IFERROR(IFERROR(IFERROR(IFERROR(IFERROR(IFERROR(IFERROR(IFERROR(INDEX(Summer!F$10:F$999,MATCH($A1262,Summer!$L$10:$L$999,0),1),INDEX('Cycle 1'!F$10:F$999,MATCH($A1262,'Cycle 1'!$L$10:$L$999,0),1)),INDEX('Cycle 2'!F$10:F$999,MATCH($A1262,'Cycle 2'!$L$10:$L$999,0),1)),INDEX('Cycle 3'!F$10:F$999,MATCH($A1262,'Cycle 3'!$L$10:$L$999,0),1)),INDEX('Cycle 4'!F$10:F$999,MATCH($A1262,'Cycle 4'!$L$10:$L$999,0),1)),INDEX('Cycle 5'!F$10:F$999,MATCH($A1262,'Cycle 5'!$L$10:$L$999,0),1)),INDEX('Cycle 6'!F$10:F$999,MATCH($A1262,'Cycle 6'!$L$10:$L$999,0),1)),INDEX('Cycle 7'!F$10:F$999,MATCH($A1262,'Cycle 7'!$L$10:$L$999,0),1)),INDEX('Cycle 8'!F$10:F$999,MATCH($A1262,'Cycle 8'!$L$10:$L$999,0),1)),INDEX('Cycle 9'!F$10:F$999,MATCH($A1262,'Cycle 9'!$L$10:$L$999,0),1)),INDEX('Cycle 10'!F$10:F$999,MATCH($A1262,'Cycle 10'!$L$10:$L$999,0),1)),INDEX('Cycle 11'!F$10:F$999,MATCH($A1262,'Cycle 11'!$L$10:$L$999,0),1)),"")="","",IFERROR(IFERROR(IFERROR(IFERROR(IFERROR(IFERROR(IFERROR(IFERROR(IFERROR(IFERROR(IFERROR(IFERROR(INDEX(Summer!F$10:F$999,MATCH($A1262,Summer!$L$10:$L$999,0),1),INDEX('Cycle 1'!F$10:F$999,MATCH($A1262,'Cycle 1'!$L$10:$L$999,0),1)),INDEX('Cycle 2'!F$10:F$999,MATCH($A1262,'Cycle 2'!$L$10:$L$999,0),1)),INDEX('Cycle 3'!F$10:F$999,MATCH($A1262,'Cycle 3'!$L$10:$L$999,0),1)),INDEX('Cycle 4'!F$10:F$999,MATCH($A1262,'Cycle 4'!$L$10:$L$999,0),1)),INDEX('Cycle 5'!F$10:F$999,MATCH($A1262,'Cycle 5'!$L$10:$L$999,0),1)),INDEX('Cycle 6'!F$10:F$999,MATCH($A1262,'Cycle 6'!$L$10:$L$999,0),1)),INDEX('Cycle 7'!F$10:F$999,MATCH($A1262,'Cycle 7'!$L$10:$L$999,0),1)),INDEX('Cycle 8'!F$10:F$999,MATCH($A1262,'Cycle 8'!$L$10:$L$999,0),1)),INDEX('Cycle 9'!F$10:F$999,MATCH($A1262,'Cycle 9'!$L$10:$L$999,0),1)),INDEX('Cycle 10'!F$10:F$999,MATCH($A1262,'Cycle 10'!$L$10:$L$999,0),1)),INDEX('Cycle 11'!F$10:F$999,MATCH($A1262,'Cycle 11'!$L$10:$L$999,0),1)),""))</f>
        <v/>
      </c>
      <c r="H1262" t="str">
        <f>IF(IFERROR(IFERROR(IFERROR(IFERROR(IFERROR(IFERROR(IFERROR(IFERROR(IFERROR(IFERROR(IFERROR(IFERROR(INDEX(Summer!G$10:G$999,MATCH($A1262,Summer!$L$10:$L$999,0),1),INDEX('Cycle 1'!G$10:G$999,MATCH($A1262,'Cycle 1'!$L$10:$L$999,0),1)),INDEX('Cycle 2'!G$10:G$999,MATCH($A1262,'Cycle 2'!$L$10:$L$999,0),1)),INDEX('Cycle 3'!G$10:G$999,MATCH($A1262,'Cycle 3'!$L$10:$L$999,0),1)),INDEX('Cycle 4'!G$10:G$999,MATCH($A1262,'Cycle 4'!$L$10:$L$999,0),1)),INDEX('Cycle 5'!G$10:G$999,MATCH($A1262,'Cycle 5'!$L$10:$L$999,0),1)),INDEX('Cycle 6'!G$10:G$999,MATCH($A1262,'Cycle 6'!$L$10:$L$999,0),1)),INDEX('Cycle 7'!G$10:G$999,MATCH($A1262,'Cycle 7'!$L$10:$L$999,0),1)),INDEX('Cycle 8'!G$10:G$999,MATCH($A1262,'Cycle 8'!$L$10:$L$999,0),1)),INDEX('Cycle 9'!G$10:G$999,MATCH($A1262,'Cycle 9'!$L$10:$L$999,0),1)),INDEX('Cycle 10'!G$10:G$999,MATCH($A1262,'Cycle 10'!$L$10:$L$999,0),1)),INDEX('Cycle 11'!G$10:G$999,MATCH($A1262,'Cycle 11'!$L$10:$L$999,0),1)),"")="","",IFERROR(IFERROR(IFERROR(IFERROR(IFERROR(IFERROR(IFERROR(IFERROR(IFERROR(IFERROR(IFERROR(IFERROR(INDEX(Summer!G$10:G$999,MATCH($A1262,Summer!$L$10:$L$999,0),1),INDEX('Cycle 1'!G$10:G$999,MATCH($A1262,'Cycle 1'!$L$10:$L$999,0),1)),INDEX('Cycle 2'!G$10:G$999,MATCH($A1262,'Cycle 2'!$L$10:$L$999,0),1)),INDEX('Cycle 3'!G$10:G$999,MATCH($A1262,'Cycle 3'!$L$10:$L$999,0),1)),INDEX('Cycle 4'!G$10:G$999,MATCH($A1262,'Cycle 4'!$L$10:$L$999,0),1)),INDEX('Cycle 5'!G$10:G$999,MATCH($A1262,'Cycle 5'!$L$10:$L$999,0),1)),INDEX('Cycle 6'!G$10:G$999,MATCH($A1262,'Cycle 6'!$L$10:$L$999,0),1)),INDEX('Cycle 7'!G$10:G$999,MATCH($A1262,'Cycle 7'!$L$10:$L$999,0),1)),INDEX('Cycle 8'!G$10:G$999,MATCH($A1262,'Cycle 8'!$L$10:$L$999,0),1)),INDEX('Cycle 9'!G$10:G$999,MATCH($A1262,'Cycle 9'!$L$10:$L$999,0),1)),INDEX('Cycle 10'!G$10:G$999,MATCH($A1262,'Cycle 10'!$L$10:$L$999,0),1)),INDEX('Cycle 11'!G$10:G$999,MATCH($A1262,'Cycle 11'!$L$10:$L$999,0),1)),""))</f>
        <v/>
      </c>
      <c r="I1262">
        <f>IFERROR(IF(C1262="",MAX(I$1:I1261),IF(ROW(C$2)=ROW(C1262),1,IF(ISERROR(VLOOKUP(C1262,C$2:C1261,1,FALSE)),MAX(I$1:I1261)+1,MAX(I$1:I1261)))),"")</f>
        <v>0</v>
      </c>
      <c r="J1262" t="str">
        <f t="shared" si="130"/>
        <v/>
      </c>
      <c r="K1262" t="str">
        <f t="shared" si="133"/>
        <v/>
      </c>
      <c r="L1262" t="str">
        <f t="shared" si="133"/>
        <v/>
      </c>
      <c r="M1262" t="str">
        <f t="shared" si="133"/>
        <v/>
      </c>
      <c r="N1262" t="str">
        <f t="shared" si="133"/>
        <v/>
      </c>
      <c r="O1262" t="str">
        <f t="shared" si="133"/>
        <v/>
      </c>
      <c r="P1262" t="str">
        <f t="shared" si="133"/>
        <v/>
      </c>
      <c r="Q1262" t="str">
        <f t="shared" si="133"/>
        <v/>
      </c>
      <c r="R1262" t="str">
        <f t="shared" si="133"/>
        <v/>
      </c>
      <c r="S1262" t="str">
        <f t="shared" si="133"/>
        <v/>
      </c>
      <c r="T1262" t="str">
        <f t="shared" si="133"/>
        <v/>
      </c>
      <c r="U1262" t="str">
        <f t="shared" si="133"/>
        <v/>
      </c>
      <c r="V1262" t="str">
        <f t="shared" si="133"/>
        <v/>
      </c>
      <c r="W1262" t="str">
        <f t="shared" si="131"/>
        <v/>
      </c>
      <c r="X1262">
        <f>IF(OR(H1262="No",H1262=""),0,IF(COUNTIFS(H$2:H1262,"Yes",C$2:C1262,C1262)&gt;1,0,COUNTIFS(H$2:H1262,"Yes",C$2:C1262,C1262)))+IF(X1261=$X$1,0,X1261)</f>
        <v>0</v>
      </c>
    </row>
    <row r="1263" spans="1:24" x14ac:dyDescent="0.3">
      <c r="A1263">
        <f>ROWS($A$2:$A1263)</f>
        <v>1262</v>
      </c>
      <c r="B1263" t="str">
        <f>IF(ISERROR(VLOOKUP(A1263,Summer!L$11:L$500,1,FALSE)),IF(ISERROR(VLOOKUP(A1263,'Cycle 1'!L$11:L$500,1,FALSE)),IF(ISERROR(VLOOKUP(A1263,'Cycle 2'!L$11:L$500,1,FALSE)),IF(ISERROR(VLOOKUP(A1263,'Cycle 3'!L$11:L$500,1,FALSE)),IF(ISERROR(VLOOKUP(A1263,'Cycle 4'!L$11:L$500,1,FALSE)),IF(ISERROR(VLOOKUP(A1263,'Cycle 5'!L$11:L$500,1,FALSE)),IF(ISERROR(VLOOKUP(A1263,'Cycle 6'!L$11:L$500,1,FALSE)),IF(ISERROR(VLOOKUP(A1263,'Cycle 7'!L$11:L$500,1,FALSE)),IF(ISERROR(VLOOKUP(A1263,'Cycle 8'!L$11:L$500,1,FALSE)),IF(ISERROR(VLOOKUP(A1263,'Cycle 9'!L$11:L$500,1,FALSE)),IF(ISERROR(VLOOKUP(A1263,'Cycle 10'!L$11:L$500,1,FALSE)),IF(ISERROR(VLOOKUP(A1263,'Cycle 11'!L$11:L$500,1,FALSE)),"","Cycle 11"),"Cycle 10"),"Cycle 9"),"Cycle 8"),"Cycle 7"),"Cycle 6"),"Cycle 5"),"Cycle 4"),"Cycle 3"),"Cycle 2"),"Cycle 1"),"Summer")</f>
        <v/>
      </c>
      <c r="C1263" t="str">
        <f>IF(IFERROR(IFERROR(IFERROR(IFERROR(IFERROR(IFERROR(IFERROR(IFERROR(IFERROR(IFERROR(IFERROR(IFERROR(INDEX(Summer!B$10:B$999,MATCH($A1263,Summer!$L$10:$L$999,0),1),INDEX('Cycle 1'!B$10:B$999,MATCH($A1263,'Cycle 1'!$L$10:$L$999,0),1)),INDEX('Cycle 2'!B$10:B$999,MATCH($A1263,'Cycle 2'!$L$10:$L$999,0),1)),INDEX('Cycle 3'!B$10:B$999,MATCH($A1263,'Cycle 3'!$L$10:$L$999,0),1)),INDEX('Cycle 4'!B$10:B$999,MATCH($A1263,'Cycle 4'!$L$10:$L$999,0),1)),INDEX('Cycle 5'!B$10:B$999,MATCH($A1263,'Cycle 5'!$L$10:$L$999,0),1)),INDEX('Cycle 6'!B$10:B$999,MATCH($A1263,'Cycle 6'!$L$10:$L$999,0),1)),INDEX('Cycle 7'!B$10:B$999,MATCH($A1263,'Cycle 7'!$L$10:$L$999,0),1)),INDEX('Cycle 8'!B$10:B$999,MATCH($A1263,'Cycle 8'!$L$10:$L$999,0),1)),INDEX('Cycle 9'!B$10:B$999,MATCH($A1263,'Cycle 9'!$L$10:$L$999,0),1)),INDEX('Cycle 10'!B$10:B$999,MATCH($A1263,'Cycle 10'!$L$10:$L$999,0),1)),INDEX('Cycle 11'!B$10:B$999,MATCH($A1263,'Cycle 11'!$L$10:$L$999,0),1)),"")="","",IFERROR(IFERROR(IFERROR(IFERROR(IFERROR(IFERROR(IFERROR(IFERROR(IFERROR(IFERROR(IFERROR(IFERROR(INDEX(Summer!B$10:B$999,MATCH($A1263,Summer!$L$10:$L$999,0),1),INDEX('Cycle 1'!B$10:B$999,MATCH($A1263,'Cycle 1'!$L$10:$L$999,0),1)),INDEX('Cycle 2'!B$10:B$999,MATCH($A1263,'Cycle 2'!$L$10:$L$999,0),1)),INDEX('Cycle 3'!B$10:B$999,MATCH($A1263,'Cycle 3'!$L$10:$L$999,0),1)),INDEX('Cycle 4'!B$10:B$999,MATCH($A1263,'Cycle 4'!$L$10:$L$999,0),1)),INDEX('Cycle 5'!B$10:B$999,MATCH($A1263,'Cycle 5'!$L$10:$L$999,0),1)),INDEX('Cycle 6'!B$10:B$999,MATCH($A1263,'Cycle 6'!$L$10:$L$999,0),1)),INDEX('Cycle 7'!B$10:B$999,MATCH($A1263,'Cycle 7'!$L$10:$L$999,0),1)),INDEX('Cycle 8'!B$10:B$999,MATCH($A1263,'Cycle 8'!$L$10:$L$999,0),1)),INDEX('Cycle 9'!B$10:B$999,MATCH($A1263,'Cycle 9'!$L$10:$L$999,0),1)),INDEX('Cycle 10'!B$10:B$999,MATCH($A1263,'Cycle 10'!$L$10:$L$999,0),1)),INDEX('Cycle 11'!B$10:B$999,MATCH($A1263,'Cycle 11'!$L$10:$L$999,0),1)),""))</f>
        <v/>
      </c>
      <c r="D1263" t="str">
        <f>IF(IFERROR(IFERROR(IFERROR(IFERROR(IFERROR(IFERROR(IFERROR(IFERROR(IFERROR(IFERROR(IFERROR(IFERROR(INDEX(Summer!C$10:C$999,MATCH($A1263,Summer!$L$10:$L$999,0),1),INDEX('Cycle 1'!C$10:C$999,MATCH($A1263,'Cycle 1'!$L$10:$L$999,0),1)),INDEX('Cycle 2'!C$10:C$999,MATCH($A1263,'Cycle 2'!$L$10:$L$999,0),1)),INDEX('Cycle 3'!C$10:C$999,MATCH($A1263,'Cycle 3'!$L$10:$L$999,0),1)),INDEX('Cycle 4'!C$10:C$999,MATCH($A1263,'Cycle 4'!$L$10:$L$999,0),1)),INDEX('Cycle 5'!C$10:C$999,MATCH($A1263,'Cycle 5'!$L$10:$L$999,0),1)),INDEX('Cycle 6'!C$10:C$999,MATCH($A1263,'Cycle 6'!$L$10:$L$999,0),1)),INDEX('Cycle 7'!C$10:C$999,MATCH($A1263,'Cycle 7'!$L$10:$L$999,0),1)),INDEX('Cycle 8'!C$10:C$999,MATCH($A1263,'Cycle 8'!$L$10:$L$999,0),1)),INDEX('Cycle 9'!C$10:C$999,MATCH($A1263,'Cycle 9'!$L$10:$L$999,0),1)),INDEX('Cycle 10'!C$10:C$999,MATCH($A1263,'Cycle 10'!$L$10:$L$999,0),1)),INDEX('Cycle 11'!C$10:C$999,MATCH($A1263,'Cycle 11'!$L$10:$L$999,0),1)),"")="","",IFERROR(IFERROR(IFERROR(IFERROR(IFERROR(IFERROR(IFERROR(IFERROR(IFERROR(IFERROR(IFERROR(IFERROR(INDEX(Summer!C$10:C$999,MATCH($A1263,Summer!$L$10:$L$999,0),1),INDEX('Cycle 1'!C$10:C$999,MATCH($A1263,'Cycle 1'!$L$10:$L$999,0),1)),INDEX('Cycle 2'!C$10:C$999,MATCH($A1263,'Cycle 2'!$L$10:$L$999,0),1)),INDEX('Cycle 3'!C$10:C$999,MATCH($A1263,'Cycle 3'!$L$10:$L$999,0),1)),INDEX('Cycle 4'!C$10:C$999,MATCH($A1263,'Cycle 4'!$L$10:$L$999,0),1)),INDEX('Cycle 5'!C$10:C$999,MATCH($A1263,'Cycle 5'!$L$10:$L$999,0),1)),INDEX('Cycle 6'!C$10:C$999,MATCH($A1263,'Cycle 6'!$L$10:$L$999,0),1)),INDEX('Cycle 7'!C$10:C$999,MATCH($A1263,'Cycle 7'!$L$10:$L$999,0),1)),INDEX('Cycle 8'!C$10:C$999,MATCH($A1263,'Cycle 8'!$L$10:$L$999,0),1)),INDEX('Cycle 9'!C$10:C$999,MATCH($A1263,'Cycle 9'!$L$10:$L$999,0),1)),INDEX('Cycle 10'!C$10:C$999,MATCH($A1263,'Cycle 10'!$L$10:$L$999,0),1)),INDEX('Cycle 11'!C$10:C$999,MATCH($A1263,'Cycle 11'!$L$10:$L$999,0),1)),""))</f>
        <v/>
      </c>
      <c r="E1263" t="str">
        <f>IF(IFERROR(IFERROR(IFERROR(IFERROR(IFERROR(IFERROR(IFERROR(IFERROR(IFERROR(IFERROR(IFERROR(IFERROR(INDEX(Summer!D$10:D$999,MATCH($A1263,Summer!$L$10:$L$999,0),1),INDEX('Cycle 1'!D$10:D$999,MATCH($A1263,'Cycle 1'!$L$10:$L$999,0),1)),INDEX('Cycle 2'!D$10:D$999,MATCH($A1263,'Cycle 2'!$L$10:$L$999,0),1)),INDEX('Cycle 3'!D$10:D$999,MATCH($A1263,'Cycle 3'!$L$10:$L$999,0),1)),INDEX('Cycle 4'!D$10:D$999,MATCH($A1263,'Cycle 4'!$L$10:$L$999,0),1)),INDEX('Cycle 5'!D$10:D$999,MATCH($A1263,'Cycle 5'!$L$10:$L$999,0),1)),INDEX('Cycle 6'!D$10:D$999,MATCH($A1263,'Cycle 6'!$L$10:$L$999,0),1)),INDEX('Cycle 7'!D$10:D$999,MATCH($A1263,'Cycle 7'!$L$10:$L$999,0),1)),INDEX('Cycle 8'!D$10:D$999,MATCH($A1263,'Cycle 8'!$L$10:$L$999,0),1)),INDEX('Cycle 9'!D$10:D$999,MATCH($A1263,'Cycle 9'!$L$10:$L$999,0),1)),INDEX('Cycle 10'!D$10:D$999,MATCH($A1263,'Cycle 10'!$L$10:$L$999,0),1)),INDEX('Cycle 11'!D$10:D$999,MATCH($A1263,'Cycle 11'!$L$10:$L$999,0),1)),"")="","",IFERROR(IFERROR(IFERROR(IFERROR(IFERROR(IFERROR(IFERROR(IFERROR(IFERROR(IFERROR(IFERROR(IFERROR(INDEX(Summer!D$10:D$999,MATCH($A1263,Summer!$L$10:$L$999,0),1),INDEX('Cycle 1'!D$10:D$999,MATCH($A1263,'Cycle 1'!$L$10:$L$999,0),1)),INDEX('Cycle 2'!D$10:D$999,MATCH($A1263,'Cycle 2'!$L$10:$L$999,0),1)),INDEX('Cycle 3'!D$10:D$999,MATCH($A1263,'Cycle 3'!$L$10:$L$999,0),1)),INDEX('Cycle 4'!D$10:D$999,MATCH($A1263,'Cycle 4'!$L$10:$L$999,0),1)),INDEX('Cycle 5'!D$10:D$999,MATCH($A1263,'Cycle 5'!$L$10:$L$999,0),1)),INDEX('Cycle 6'!D$10:D$999,MATCH($A1263,'Cycle 6'!$L$10:$L$999,0),1)),INDEX('Cycle 7'!D$10:D$999,MATCH($A1263,'Cycle 7'!$L$10:$L$999,0),1)),INDEX('Cycle 8'!D$10:D$999,MATCH($A1263,'Cycle 8'!$L$10:$L$999,0),1)),INDEX('Cycle 9'!D$10:D$999,MATCH($A1263,'Cycle 9'!$L$10:$L$999,0),1)),INDEX('Cycle 10'!D$10:D$999,MATCH($A1263,'Cycle 10'!$L$10:$L$999,0),1)),INDEX('Cycle 11'!D$10:D$999,MATCH($A1263,'Cycle 11'!$L$10:$L$999,0),1)),""))</f>
        <v/>
      </c>
      <c r="F1263" t="str">
        <f>IF(IFERROR(IFERROR(IFERROR(IFERROR(IFERROR(IFERROR(IFERROR(IFERROR(IFERROR(IFERROR(IFERROR(IFERROR(INDEX(Summer!E$10:E$999,MATCH($A1263,Summer!$L$10:$L$999,0),1),INDEX('Cycle 1'!E$10:E$999,MATCH($A1263,'Cycle 1'!$L$10:$L$999,0),1)),INDEX('Cycle 2'!E$10:E$999,MATCH($A1263,'Cycle 2'!$L$10:$L$999,0),1)),INDEX('Cycle 3'!E$10:E$999,MATCH($A1263,'Cycle 3'!$L$10:$L$999,0),1)),INDEX('Cycle 4'!E$10:E$999,MATCH($A1263,'Cycle 4'!$L$10:$L$999,0),1)),INDEX('Cycle 5'!E$10:E$999,MATCH($A1263,'Cycle 5'!$L$10:$L$999,0),1)),INDEX('Cycle 6'!E$10:E$999,MATCH($A1263,'Cycle 6'!$L$10:$L$999,0),1)),INDEX('Cycle 7'!E$10:E$999,MATCH($A1263,'Cycle 7'!$L$10:$L$999,0),1)),INDEX('Cycle 8'!E$10:E$999,MATCH($A1263,'Cycle 8'!$L$10:$L$999,0),1)),INDEX('Cycle 9'!E$10:E$999,MATCH($A1263,'Cycle 9'!$L$10:$L$999,0),1)),INDEX('Cycle 10'!E$10:E$999,MATCH($A1263,'Cycle 10'!$L$10:$L$999,0),1)),INDEX('Cycle 11'!E$10:E$999,MATCH($A1263,'Cycle 11'!$L$10:$L$999,0),1)),"")="","",IFERROR(IFERROR(IFERROR(IFERROR(IFERROR(IFERROR(IFERROR(IFERROR(IFERROR(IFERROR(IFERROR(IFERROR(INDEX(Summer!E$10:E$999,MATCH($A1263,Summer!$L$10:$L$999,0),1),INDEX('Cycle 1'!E$10:E$999,MATCH($A1263,'Cycle 1'!$L$10:$L$999,0),1)),INDEX('Cycle 2'!E$10:E$999,MATCH($A1263,'Cycle 2'!$L$10:$L$999,0),1)),INDEX('Cycle 3'!E$10:E$999,MATCH($A1263,'Cycle 3'!$L$10:$L$999,0),1)),INDEX('Cycle 4'!E$10:E$999,MATCH($A1263,'Cycle 4'!$L$10:$L$999,0),1)),INDEX('Cycle 5'!E$10:E$999,MATCH($A1263,'Cycle 5'!$L$10:$L$999,0),1)),INDEX('Cycle 6'!E$10:E$999,MATCH($A1263,'Cycle 6'!$L$10:$L$999,0),1)),INDEX('Cycle 7'!E$10:E$999,MATCH($A1263,'Cycle 7'!$L$10:$L$999,0),1)),INDEX('Cycle 8'!E$10:E$999,MATCH($A1263,'Cycle 8'!$L$10:$L$999,0),1)),INDEX('Cycle 9'!E$10:E$999,MATCH($A1263,'Cycle 9'!$L$10:$L$999,0),1)),INDEX('Cycle 10'!E$10:E$999,MATCH($A1263,'Cycle 10'!$L$10:$L$999,0),1)),INDEX('Cycle 11'!E$10:E$999,MATCH($A1263,'Cycle 11'!$L$10:$L$999,0),1)),""))</f>
        <v/>
      </c>
      <c r="G1263" t="str">
        <f>IF(IFERROR(IFERROR(IFERROR(IFERROR(IFERROR(IFERROR(IFERROR(IFERROR(IFERROR(IFERROR(IFERROR(IFERROR(INDEX(Summer!F$10:F$999,MATCH($A1263,Summer!$L$10:$L$999,0),1),INDEX('Cycle 1'!F$10:F$999,MATCH($A1263,'Cycle 1'!$L$10:$L$999,0),1)),INDEX('Cycle 2'!F$10:F$999,MATCH($A1263,'Cycle 2'!$L$10:$L$999,0),1)),INDEX('Cycle 3'!F$10:F$999,MATCH($A1263,'Cycle 3'!$L$10:$L$999,0),1)),INDEX('Cycle 4'!F$10:F$999,MATCH($A1263,'Cycle 4'!$L$10:$L$999,0),1)),INDEX('Cycle 5'!F$10:F$999,MATCH($A1263,'Cycle 5'!$L$10:$L$999,0),1)),INDEX('Cycle 6'!F$10:F$999,MATCH($A1263,'Cycle 6'!$L$10:$L$999,0),1)),INDEX('Cycle 7'!F$10:F$999,MATCH($A1263,'Cycle 7'!$L$10:$L$999,0),1)),INDEX('Cycle 8'!F$10:F$999,MATCH($A1263,'Cycle 8'!$L$10:$L$999,0),1)),INDEX('Cycle 9'!F$10:F$999,MATCH($A1263,'Cycle 9'!$L$10:$L$999,0),1)),INDEX('Cycle 10'!F$10:F$999,MATCH($A1263,'Cycle 10'!$L$10:$L$999,0),1)),INDEX('Cycle 11'!F$10:F$999,MATCH($A1263,'Cycle 11'!$L$10:$L$999,0),1)),"")="","",IFERROR(IFERROR(IFERROR(IFERROR(IFERROR(IFERROR(IFERROR(IFERROR(IFERROR(IFERROR(IFERROR(IFERROR(INDEX(Summer!F$10:F$999,MATCH($A1263,Summer!$L$10:$L$999,0),1),INDEX('Cycle 1'!F$10:F$999,MATCH($A1263,'Cycle 1'!$L$10:$L$999,0),1)),INDEX('Cycle 2'!F$10:F$999,MATCH($A1263,'Cycle 2'!$L$10:$L$999,0),1)),INDEX('Cycle 3'!F$10:F$999,MATCH($A1263,'Cycle 3'!$L$10:$L$999,0),1)),INDEX('Cycle 4'!F$10:F$999,MATCH($A1263,'Cycle 4'!$L$10:$L$999,0),1)),INDEX('Cycle 5'!F$10:F$999,MATCH($A1263,'Cycle 5'!$L$10:$L$999,0),1)),INDEX('Cycle 6'!F$10:F$999,MATCH($A1263,'Cycle 6'!$L$10:$L$999,0),1)),INDEX('Cycle 7'!F$10:F$999,MATCH($A1263,'Cycle 7'!$L$10:$L$999,0),1)),INDEX('Cycle 8'!F$10:F$999,MATCH($A1263,'Cycle 8'!$L$10:$L$999,0),1)),INDEX('Cycle 9'!F$10:F$999,MATCH($A1263,'Cycle 9'!$L$10:$L$999,0),1)),INDEX('Cycle 10'!F$10:F$999,MATCH($A1263,'Cycle 10'!$L$10:$L$999,0),1)),INDEX('Cycle 11'!F$10:F$999,MATCH($A1263,'Cycle 11'!$L$10:$L$999,0),1)),""))</f>
        <v/>
      </c>
      <c r="H1263" t="str">
        <f>IF(IFERROR(IFERROR(IFERROR(IFERROR(IFERROR(IFERROR(IFERROR(IFERROR(IFERROR(IFERROR(IFERROR(IFERROR(INDEX(Summer!G$10:G$999,MATCH($A1263,Summer!$L$10:$L$999,0),1),INDEX('Cycle 1'!G$10:G$999,MATCH($A1263,'Cycle 1'!$L$10:$L$999,0),1)),INDEX('Cycle 2'!G$10:G$999,MATCH($A1263,'Cycle 2'!$L$10:$L$999,0),1)),INDEX('Cycle 3'!G$10:G$999,MATCH($A1263,'Cycle 3'!$L$10:$L$999,0),1)),INDEX('Cycle 4'!G$10:G$999,MATCH($A1263,'Cycle 4'!$L$10:$L$999,0),1)),INDEX('Cycle 5'!G$10:G$999,MATCH($A1263,'Cycle 5'!$L$10:$L$999,0),1)),INDEX('Cycle 6'!G$10:G$999,MATCH($A1263,'Cycle 6'!$L$10:$L$999,0),1)),INDEX('Cycle 7'!G$10:G$999,MATCH($A1263,'Cycle 7'!$L$10:$L$999,0),1)),INDEX('Cycle 8'!G$10:G$999,MATCH($A1263,'Cycle 8'!$L$10:$L$999,0),1)),INDEX('Cycle 9'!G$10:G$999,MATCH($A1263,'Cycle 9'!$L$10:$L$999,0),1)),INDEX('Cycle 10'!G$10:G$999,MATCH($A1263,'Cycle 10'!$L$10:$L$999,0),1)),INDEX('Cycle 11'!G$10:G$999,MATCH($A1263,'Cycle 11'!$L$10:$L$999,0),1)),"")="","",IFERROR(IFERROR(IFERROR(IFERROR(IFERROR(IFERROR(IFERROR(IFERROR(IFERROR(IFERROR(IFERROR(IFERROR(INDEX(Summer!G$10:G$999,MATCH($A1263,Summer!$L$10:$L$999,0),1),INDEX('Cycle 1'!G$10:G$999,MATCH($A1263,'Cycle 1'!$L$10:$L$999,0),1)),INDEX('Cycle 2'!G$10:G$999,MATCH($A1263,'Cycle 2'!$L$10:$L$999,0),1)),INDEX('Cycle 3'!G$10:G$999,MATCH($A1263,'Cycle 3'!$L$10:$L$999,0),1)),INDEX('Cycle 4'!G$10:G$999,MATCH($A1263,'Cycle 4'!$L$10:$L$999,0),1)),INDEX('Cycle 5'!G$10:G$999,MATCH($A1263,'Cycle 5'!$L$10:$L$999,0),1)),INDEX('Cycle 6'!G$10:G$999,MATCH($A1263,'Cycle 6'!$L$10:$L$999,0),1)),INDEX('Cycle 7'!G$10:G$999,MATCH($A1263,'Cycle 7'!$L$10:$L$999,0),1)),INDEX('Cycle 8'!G$10:G$999,MATCH($A1263,'Cycle 8'!$L$10:$L$999,0),1)),INDEX('Cycle 9'!G$10:G$999,MATCH($A1263,'Cycle 9'!$L$10:$L$999,0),1)),INDEX('Cycle 10'!G$10:G$999,MATCH($A1263,'Cycle 10'!$L$10:$L$999,0),1)),INDEX('Cycle 11'!G$10:G$999,MATCH($A1263,'Cycle 11'!$L$10:$L$999,0),1)),""))</f>
        <v/>
      </c>
      <c r="I1263">
        <f>IFERROR(IF(C1263="",MAX(I$1:I1262),IF(ROW(C$2)=ROW(C1263),1,IF(ISERROR(VLOOKUP(C1263,C$2:C1262,1,FALSE)),MAX(I$1:I1262)+1,MAX(I$1:I1262)))),"")</f>
        <v>0</v>
      </c>
      <c r="J1263" t="str">
        <f t="shared" si="130"/>
        <v/>
      </c>
      <c r="K1263" t="str">
        <f t="shared" si="132"/>
        <v/>
      </c>
      <c r="L1263" t="str">
        <f t="shared" si="132"/>
        <v/>
      </c>
      <c r="M1263" t="str">
        <f t="shared" si="132"/>
        <v/>
      </c>
      <c r="N1263" t="str">
        <f t="shared" si="132"/>
        <v/>
      </c>
      <c r="O1263" t="str">
        <f t="shared" si="132"/>
        <v/>
      </c>
      <c r="P1263" t="str">
        <f t="shared" si="132"/>
        <v/>
      </c>
      <c r="Q1263" t="str">
        <f t="shared" si="132"/>
        <v/>
      </c>
      <c r="R1263" t="str">
        <f t="shared" si="132"/>
        <v/>
      </c>
      <c r="S1263" t="str">
        <f t="shared" si="132"/>
        <v/>
      </c>
      <c r="T1263" t="str">
        <f t="shared" si="132"/>
        <v/>
      </c>
      <c r="U1263" t="str">
        <f t="shared" si="132"/>
        <v/>
      </c>
      <c r="V1263" t="str">
        <f t="shared" si="132"/>
        <v/>
      </c>
      <c r="W1263" t="str">
        <f t="shared" si="131"/>
        <v/>
      </c>
      <c r="X1263">
        <f>IF(OR(H1263="No",H1263=""),0,IF(COUNTIFS(H$2:H1263,"Yes",C$2:C1263,C1263)&gt;1,0,COUNTIFS(H$2:H1263,"Yes",C$2:C1263,C1263)))+IF(X1262=$X$1,0,X1262)</f>
        <v>0</v>
      </c>
    </row>
    <row r="1264" spans="1:24" x14ac:dyDescent="0.3">
      <c r="A1264">
        <f>ROWS($A$2:$A1264)</f>
        <v>1263</v>
      </c>
      <c r="B1264" t="str">
        <f>IF(ISERROR(VLOOKUP(A1264,Summer!L$11:L$500,1,FALSE)),IF(ISERROR(VLOOKUP(A1264,'Cycle 1'!L$11:L$500,1,FALSE)),IF(ISERROR(VLOOKUP(A1264,'Cycle 2'!L$11:L$500,1,FALSE)),IF(ISERROR(VLOOKUP(A1264,'Cycle 3'!L$11:L$500,1,FALSE)),IF(ISERROR(VLOOKUP(A1264,'Cycle 4'!L$11:L$500,1,FALSE)),IF(ISERROR(VLOOKUP(A1264,'Cycle 5'!L$11:L$500,1,FALSE)),IF(ISERROR(VLOOKUP(A1264,'Cycle 6'!L$11:L$500,1,FALSE)),IF(ISERROR(VLOOKUP(A1264,'Cycle 7'!L$11:L$500,1,FALSE)),IF(ISERROR(VLOOKUP(A1264,'Cycle 8'!L$11:L$500,1,FALSE)),IF(ISERROR(VLOOKUP(A1264,'Cycle 9'!L$11:L$500,1,FALSE)),IF(ISERROR(VLOOKUP(A1264,'Cycle 10'!L$11:L$500,1,FALSE)),IF(ISERROR(VLOOKUP(A1264,'Cycle 11'!L$11:L$500,1,FALSE)),"","Cycle 11"),"Cycle 10"),"Cycle 9"),"Cycle 8"),"Cycle 7"),"Cycle 6"),"Cycle 5"),"Cycle 4"),"Cycle 3"),"Cycle 2"),"Cycle 1"),"Summer")</f>
        <v/>
      </c>
      <c r="C1264" t="str">
        <f>IF(IFERROR(IFERROR(IFERROR(IFERROR(IFERROR(IFERROR(IFERROR(IFERROR(IFERROR(IFERROR(IFERROR(IFERROR(INDEX(Summer!B$10:B$999,MATCH($A1264,Summer!$L$10:$L$999,0),1),INDEX('Cycle 1'!B$10:B$999,MATCH($A1264,'Cycle 1'!$L$10:$L$999,0),1)),INDEX('Cycle 2'!B$10:B$999,MATCH($A1264,'Cycle 2'!$L$10:$L$999,0),1)),INDEX('Cycle 3'!B$10:B$999,MATCH($A1264,'Cycle 3'!$L$10:$L$999,0),1)),INDEX('Cycle 4'!B$10:B$999,MATCH($A1264,'Cycle 4'!$L$10:$L$999,0),1)),INDEX('Cycle 5'!B$10:B$999,MATCH($A1264,'Cycle 5'!$L$10:$L$999,0),1)),INDEX('Cycle 6'!B$10:B$999,MATCH($A1264,'Cycle 6'!$L$10:$L$999,0),1)),INDEX('Cycle 7'!B$10:B$999,MATCH($A1264,'Cycle 7'!$L$10:$L$999,0),1)),INDEX('Cycle 8'!B$10:B$999,MATCH($A1264,'Cycle 8'!$L$10:$L$999,0),1)),INDEX('Cycle 9'!B$10:B$999,MATCH($A1264,'Cycle 9'!$L$10:$L$999,0),1)),INDEX('Cycle 10'!B$10:B$999,MATCH($A1264,'Cycle 10'!$L$10:$L$999,0),1)),INDEX('Cycle 11'!B$10:B$999,MATCH($A1264,'Cycle 11'!$L$10:$L$999,0),1)),"")="","",IFERROR(IFERROR(IFERROR(IFERROR(IFERROR(IFERROR(IFERROR(IFERROR(IFERROR(IFERROR(IFERROR(IFERROR(INDEX(Summer!B$10:B$999,MATCH($A1264,Summer!$L$10:$L$999,0),1),INDEX('Cycle 1'!B$10:B$999,MATCH($A1264,'Cycle 1'!$L$10:$L$999,0),1)),INDEX('Cycle 2'!B$10:B$999,MATCH($A1264,'Cycle 2'!$L$10:$L$999,0),1)),INDEX('Cycle 3'!B$10:B$999,MATCH($A1264,'Cycle 3'!$L$10:$L$999,0),1)),INDEX('Cycle 4'!B$10:B$999,MATCH($A1264,'Cycle 4'!$L$10:$L$999,0),1)),INDEX('Cycle 5'!B$10:B$999,MATCH($A1264,'Cycle 5'!$L$10:$L$999,0),1)),INDEX('Cycle 6'!B$10:B$999,MATCH($A1264,'Cycle 6'!$L$10:$L$999,0),1)),INDEX('Cycle 7'!B$10:B$999,MATCH($A1264,'Cycle 7'!$L$10:$L$999,0),1)),INDEX('Cycle 8'!B$10:B$999,MATCH($A1264,'Cycle 8'!$L$10:$L$999,0),1)),INDEX('Cycle 9'!B$10:B$999,MATCH($A1264,'Cycle 9'!$L$10:$L$999,0),1)),INDEX('Cycle 10'!B$10:B$999,MATCH($A1264,'Cycle 10'!$L$10:$L$999,0),1)),INDEX('Cycle 11'!B$10:B$999,MATCH($A1264,'Cycle 11'!$L$10:$L$999,0),1)),""))</f>
        <v/>
      </c>
      <c r="D1264" t="str">
        <f>IF(IFERROR(IFERROR(IFERROR(IFERROR(IFERROR(IFERROR(IFERROR(IFERROR(IFERROR(IFERROR(IFERROR(IFERROR(INDEX(Summer!C$10:C$999,MATCH($A1264,Summer!$L$10:$L$999,0),1),INDEX('Cycle 1'!C$10:C$999,MATCH($A1264,'Cycle 1'!$L$10:$L$999,0),1)),INDEX('Cycle 2'!C$10:C$999,MATCH($A1264,'Cycle 2'!$L$10:$L$999,0),1)),INDEX('Cycle 3'!C$10:C$999,MATCH($A1264,'Cycle 3'!$L$10:$L$999,0),1)),INDEX('Cycle 4'!C$10:C$999,MATCH($A1264,'Cycle 4'!$L$10:$L$999,0),1)),INDEX('Cycle 5'!C$10:C$999,MATCH($A1264,'Cycle 5'!$L$10:$L$999,0),1)),INDEX('Cycle 6'!C$10:C$999,MATCH($A1264,'Cycle 6'!$L$10:$L$999,0),1)),INDEX('Cycle 7'!C$10:C$999,MATCH($A1264,'Cycle 7'!$L$10:$L$999,0),1)),INDEX('Cycle 8'!C$10:C$999,MATCH($A1264,'Cycle 8'!$L$10:$L$999,0),1)),INDEX('Cycle 9'!C$10:C$999,MATCH($A1264,'Cycle 9'!$L$10:$L$999,0),1)),INDEX('Cycle 10'!C$10:C$999,MATCH($A1264,'Cycle 10'!$L$10:$L$999,0),1)),INDEX('Cycle 11'!C$10:C$999,MATCH($A1264,'Cycle 11'!$L$10:$L$999,0),1)),"")="","",IFERROR(IFERROR(IFERROR(IFERROR(IFERROR(IFERROR(IFERROR(IFERROR(IFERROR(IFERROR(IFERROR(IFERROR(INDEX(Summer!C$10:C$999,MATCH($A1264,Summer!$L$10:$L$999,0),1),INDEX('Cycle 1'!C$10:C$999,MATCH($A1264,'Cycle 1'!$L$10:$L$999,0),1)),INDEX('Cycle 2'!C$10:C$999,MATCH($A1264,'Cycle 2'!$L$10:$L$999,0),1)),INDEX('Cycle 3'!C$10:C$999,MATCH($A1264,'Cycle 3'!$L$10:$L$999,0),1)),INDEX('Cycle 4'!C$10:C$999,MATCH($A1264,'Cycle 4'!$L$10:$L$999,0),1)),INDEX('Cycle 5'!C$10:C$999,MATCH($A1264,'Cycle 5'!$L$10:$L$999,0),1)),INDEX('Cycle 6'!C$10:C$999,MATCH($A1264,'Cycle 6'!$L$10:$L$999,0),1)),INDEX('Cycle 7'!C$10:C$999,MATCH($A1264,'Cycle 7'!$L$10:$L$999,0),1)),INDEX('Cycle 8'!C$10:C$999,MATCH($A1264,'Cycle 8'!$L$10:$L$999,0),1)),INDEX('Cycle 9'!C$10:C$999,MATCH($A1264,'Cycle 9'!$L$10:$L$999,0),1)),INDEX('Cycle 10'!C$10:C$999,MATCH($A1264,'Cycle 10'!$L$10:$L$999,0),1)),INDEX('Cycle 11'!C$10:C$999,MATCH($A1264,'Cycle 11'!$L$10:$L$999,0),1)),""))</f>
        <v/>
      </c>
      <c r="E1264" t="str">
        <f>IF(IFERROR(IFERROR(IFERROR(IFERROR(IFERROR(IFERROR(IFERROR(IFERROR(IFERROR(IFERROR(IFERROR(IFERROR(INDEX(Summer!D$10:D$999,MATCH($A1264,Summer!$L$10:$L$999,0),1),INDEX('Cycle 1'!D$10:D$999,MATCH($A1264,'Cycle 1'!$L$10:$L$999,0),1)),INDEX('Cycle 2'!D$10:D$999,MATCH($A1264,'Cycle 2'!$L$10:$L$999,0),1)),INDEX('Cycle 3'!D$10:D$999,MATCH($A1264,'Cycle 3'!$L$10:$L$999,0),1)),INDEX('Cycle 4'!D$10:D$999,MATCH($A1264,'Cycle 4'!$L$10:$L$999,0),1)),INDEX('Cycle 5'!D$10:D$999,MATCH($A1264,'Cycle 5'!$L$10:$L$999,0),1)),INDEX('Cycle 6'!D$10:D$999,MATCH($A1264,'Cycle 6'!$L$10:$L$999,0),1)),INDEX('Cycle 7'!D$10:D$999,MATCH($A1264,'Cycle 7'!$L$10:$L$999,0),1)),INDEX('Cycle 8'!D$10:D$999,MATCH($A1264,'Cycle 8'!$L$10:$L$999,0),1)),INDEX('Cycle 9'!D$10:D$999,MATCH($A1264,'Cycle 9'!$L$10:$L$999,0),1)),INDEX('Cycle 10'!D$10:D$999,MATCH($A1264,'Cycle 10'!$L$10:$L$999,0),1)),INDEX('Cycle 11'!D$10:D$999,MATCH($A1264,'Cycle 11'!$L$10:$L$999,0),1)),"")="","",IFERROR(IFERROR(IFERROR(IFERROR(IFERROR(IFERROR(IFERROR(IFERROR(IFERROR(IFERROR(IFERROR(IFERROR(INDEX(Summer!D$10:D$999,MATCH($A1264,Summer!$L$10:$L$999,0),1),INDEX('Cycle 1'!D$10:D$999,MATCH($A1264,'Cycle 1'!$L$10:$L$999,0),1)),INDEX('Cycle 2'!D$10:D$999,MATCH($A1264,'Cycle 2'!$L$10:$L$999,0),1)),INDEX('Cycle 3'!D$10:D$999,MATCH($A1264,'Cycle 3'!$L$10:$L$999,0),1)),INDEX('Cycle 4'!D$10:D$999,MATCH($A1264,'Cycle 4'!$L$10:$L$999,0),1)),INDEX('Cycle 5'!D$10:D$999,MATCH($A1264,'Cycle 5'!$L$10:$L$999,0),1)),INDEX('Cycle 6'!D$10:D$999,MATCH($A1264,'Cycle 6'!$L$10:$L$999,0),1)),INDEX('Cycle 7'!D$10:D$999,MATCH($A1264,'Cycle 7'!$L$10:$L$999,0),1)),INDEX('Cycle 8'!D$10:D$999,MATCH($A1264,'Cycle 8'!$L$10:$L$999,0),1)),INDEX('Cycle 9'!D$10:D$999,MATCH($A1264,'Cycle 9'!$L$10:$L$999,0),1)),INDEX('Cycle 10'!D$10:D$999,MATCH($A1264,'Cycle 10'!$L$10:$L$999,0),1)),INDEX('Cycle 11'!D$10:D$999,MATCH($A1264,'Cycle 11'!$L$10:$L$999,0),1)),""))</f>
        <v/>
      </c>
      <c r="F1264" t="str">
        <f>IF(IFERROR(IFERROR(IFERROR(IFERROR(IFERROR(IFERROR(IFERROR(IFERROR(IFERROR(IFERROR(IFERROR(IFERROR(INDEX(Summer!E$10:E$999,MATCH($A1264,Summer!$L$10:$L$999,0),1),INDEX('Cycle 1'!E$10:E$999,MATCH($A1264,'Cycle 1'!$L$10:$L$999,0),1)),INDEX('Cycle 2'!E$10:E$999,MATCH($A1264,'Cycle 2'!$L$10:$L$999,0),1)),INDEX('Cycle 3'!E$10:E$999,MATCH($A1264,'Cycle 3'!$L$10:$L$999,0),1)),INDEX('Cycle 4'!E$10:E$999,MATCH($A1264,'Cycle 4'!$L$10:$L$999,0),1)),INDEX('Cycle 5'!E$10:E$999,MATCH($A1264,'Cycle 5'!$L$10:$L$999,0),1)),INDEX('Cycle 6'!E$10:E$999,MATCH($A1264,'Cycle 6'!$L$10:$L$999,0),1)),INDEX('Cycle 7'!E$10:E$999,MATCH($A1264,'Cycle 7'!$L$10:$L$999,0),1)),INDEX('Cycle 8'!E$10:E$999,MATCH($A1264,'Cycle 8'!$L$10:$L$999,0),1)),INDEX('Cycle 9'!E$10:E$999,MATCH($A1264,'Cycle 9'!$L$10:$L$999,0),1)),INDEX('Cycle 10'!E$10:E$999,MATCH($A1264,'Cycle 10'!$L$10:$L$999,0),1)),INDEX('Cycle 11'!E$10:E$999,MATCH($A1264,'Cycle 11'!$L$10:$L$999,0),1)),"")="","",IFERROR(IFERROR(IFERROR(IFERROR(IFERROR(IFERROR(IFERROR(IFERROR(IFERROR(IFERROR(IFERROR(IFERROR(INDEX(Summer!E$10:E$999,MATCH($A1264,Summer!$L$10:$L$999,0),1),INDEX('Cycle 1'!E$10:E$999,MATCH($A1264,'Cycle 1'!$L$10:$L$999,0),1)),INDEX('Cycle 2'!E$10:E$999,MATCH($A1264,'Cycle 2'!$L$10:$L$999,0),1)),INDEX('Cycle 3'!E$10:E$999,MATCH($A1264,'Cycle 3'!$L$10:$L$999,0),1)),INDEX('Cycle 4'!E$10:E$999,MATCH($A1264,'Cycle 4'!$L$10:$L$999,0),1)),INDEX('Cycle 5'!E$10:E$999,MATCH($A1264,'Cycle 5'!$L$10:$L$999,0),1)),INDEX('Cycle 6'!E$10:E$999,MATCH($A1264,'Cycle 6'!$L$10:$L$999,0),1)),INDEX('Cycle 7'!E$10:E$999,MATCH($A1264,'Cycle 7'!$L$10:$L$999,0),1)),INDEX('Cycle 8'!E$10:E$999,MATCH($A1264,'Cycle 8'!$L$10:$L$999,0),1)),INDEX('Cycle 9'!E$10:E$999,MATCH($A1264,'Cycle 9'!$L$10:$L$999,0),1)),INDEX('Cycle 10'!E$10:E$999,MATCH($A1264,'Cycle 10'!$L$10:$L$999,0),1)),INDEX('Cycle 11'!E$10:E$999,MATCH($A1264,'Cycle 11'!$L$10:$L$999,0),1)),""))</f>
        <v/>
      </c>
      <c r="G1264" t="str">
        <f>IF(IFERROR(IFERROR(IFERROR(IFERROR(IFERROR(IFERROR(IFERROR(IFERROR(IFERROR(IFERROR(IFERROR(IFERROR(INDEX(Summer!F$10:F$999,MATCH($A1264,Summer!$L$10:$L$999,0),1),INDEX('Cycle 1'!F$10:F$999,MATCH($A1264,'Cycle 1'!$L$10:$L$999,0),1)),INDEX('Cycle 2'!F$10:F$999,MATCH($A1264,'Cycle 2'!$L$10:$L$999,0),1)),INDEX('Cycle 3'!F$10:F$999,MATCH($A1264,'Cycle 3'!$L$10:$L$999,0),1)),INDEX('Cycle 4'!F$10:F$999,MATCH($A1264,'Cycle 4'!$L$10:$L$999,0),1)),INDEX('Cycle 5'!F$10:F$999,MATCH($A1264,'Cycle 5'!$L$10:$L$999,0),1)),INDEX('Cycle 6'!F$10:F$999,MATCH($A1264,'Cycle 6'!$L$10:$L$999,0),1)),INDEX('Cycle 7'!F$10:F$999,MATCH($A1264,'Cycle 7'!$L$10:$L$999,0),1)),INDEX('Cycle 8'!F$10:F$999,MATCH($A1264,'Cycle 8'!$L$10:$L$999,0),1)),INDEX('Cycle 9'!F$10:F$999,MATCH($A1264,'Cycle 9'!$L$10:$L$999,0),1)),INDEX('Cycle 10'!F$10:F$999,MATCH($A1264,'Cycle 10'!$L$10:$L$999,0),1)),INDEX('Cycle 11'!F$10:F$999,MATCH($A1264,'Cycle 11'!$L$10:$L$999,0),1)),"")="","",IFERROR(IFERROR(IFERROR(IFERROR(IFERROR(IFERROR(IFERROR(IFERROR(IFERROR(IFERROR(IFERROR(IFERROR(INDEX(Summer!F$10:F$999,MATCH($A1264,Summer!$L$10:$L$999,0),1),INDEX('Cycle 1'!F$10:F$999,MATCH($A1264,'Cycle 1'!$L$10:$L$999,0),1)),INDEX('Cycle 2'!F$10:F$999,MATCH($A1264,'Cycle 2'!$L$10:$L$999,0),1)),INDEX('Cycle 3'!F$10:F$999,MATCH($A1264,'Cycle 3'!$L$10:$L$999,0),1)),INDEX('Cycle 4'!F$10:F$999,MATCH($A1264,'Cycle 4'!$L$10:$L$999,0),1)),INDEX('Cycle 5'!F$10:F$999,MATCH($A1264,'Cycle 5'!$L$10:$L$999,0),1)),INDEX('Cycle 6'!F$10:F$999,MATCH($A1264,'Cycle 6'!$L$10:$L$999,0),1)),INDEX('Cycle 7'!F$10:F$999,MATCH($A1264,'Cycle 7'!$L$10:$L$999,0),1)),INDEX('Cycle 8'!F$10:F$999,MATCH($A1264,'Cycle 8'!$L$10:$L$999,0),1)),INDEX('Cycle 9'!F$10:F$999,MATCH($A1264,'Cycle 9'!$L$10:$L$999,0),1)),INDEX('Cycle 10'!F$10:F$999,MATCH($A1264,'Cycle 10'!$L$10:$L$999,0),1)),INDEX('Cycle 11'!F$10:F$999,MATCH($A1264,'Cycle 11'!$L$10:$L$999,0),1)),""))</f>
        <v/>
      </c>
      <c r="H1264" t="str">
        <f>IF(IFERROR(IFERROR(IFERROR(IFERROR(IFERROR(IFERROR(IFERROR(IFERROR(IFERROR(IFERROR(IFERROR(IFERROR(INDEX(Summer!G$10:G$999,MATCH($A1264,Summer!$L$10:$L$999,0),1),INDEX('Cycle 1'!G$10:G$999,MATCH($A1264,'Cycle 1'!$L$10:$L$999,0),1)),INDEX('Cycle 2'!G$10:G$999,MATCH($A1264,'Cycle 2'!$L$10:$L$999,0),1)),INDEX('Cycle 3'!G$10:G$999,MATCH($A1264,'Cycle 3'!$L$10:$L$999,0),1)),INDEX('Cycle 4'!G$10:G$999,MATCH($A1264,'Cycle 4'!$L$10:$L$999,0),1)),INDEX('Cycle 5'!G$10:G$999,MATCH($A1264,'Cycle 5'!$L$10:$L$999,0),1)),INDEX('Cycle 6'!G$10:G$999,MATCH($A1264,'Cycle 6'!$L$10:$L$999,0),1)),INDEX('Cycle 7'!G$10:G$999,MATCH($A1264,'Cycle 7'!$L$10:$L$999,0),1)),INDEX('Cycle 8'!G$10:G$999,MATCH($A1264,'Cycle 8'!$L$10:$L$999,0),1)),INDEX('Cycle 9'!G$10:G$999,MATCH($A1264,'Cycle 9'!$L$10:$L$999,0),1)),INDEX('Cycle 10'!G$10:G$999,MATCH($A1264,'Cycle 10'!$L$10:$L$999,0),1)),INDEX('Cycle 11'!G$10:G$999,MATCH($A1264,'Cycle 11'!$L$10:$L$999,0),1)),"")="","",IFERROR(IFERROR(IFERROR(IFERROR(IFERROR(IFERROR(IFERROR(IFERROR(IFERROR(IFERROR(IFERROR(IFERROR(INDEX(Summer!G$10:G$999,MATCH($A1264,Summer!$L$10:$L$999,0),1),INDEX('Cycle 1'!G$10:G$999,MATCH($A1264,'Cycle 1'!$L$10:$L$999,0),1)),INDEX('Cycle 2'!G$10:G$999,MATCH($A1264,'Cycle 2'!$L$10:$L$999,0),1)),INDEX('Cycle 3'!G$10:G$999,MATCH($A1264,'Cycle 3'!$L$10:$L$999,0),1)),INDEX('Cycle 4'!G$10:G$999,MATCH($A1264,'Cycle 4'!$L$10:$L$999,0),1)),INDEX('Cycle 5'!G$10:G$999,MATCH($A1264,'Cycle 5'!$L$10:$L$999,0),1)),INDEX('Cycle 6'!G$10:G$999,MATCH($A1264,'Cycle 6'!$L$10:$L$999,0),1)),INDEX('Cycle 7'!G$10:G$999,MATCH($A1264,'Cycle 7'!$L$10:$L$999,0),1)),INDEX('Cycle 8'!G$10:G$999,MATCH($A1264,'Cycle 8'!$L$10:$L$999,0),1)),INDEX('Cycle 9'!G$10:G$999,MATCH($A1264,'Cycle 9'!$L$10:$L$999,0),1)),INDEX('Cycle 10'!G$10:G$999,MATCH($A1264,'Cycle 10'!$L$10:$L$999,0),1)),INDEX('Cycle 11'!G$10:G$999,MATCH($A1264,'Cycle 11'!$L$10:$L$999,0),1)),""))</f>
        <v/>
      </c>
      <c r="I1264">
        <f>IFERROR(IF(C1264="",MAX(I$1:I1263),IF(ROW(C$2)=ROW(C1264),1,IF(ISERROR(VLOOKUP(C1264,C$2:C1263,1,FALSE)),MAX(I$1:I1263)+1,MAX(I$1:I1263)))),"")</f>
        <v>0</v>
      </c>
      <c r="J1264" t="str">
        <f t="shared" si="130"/>
        <v/>
      </c>
      <c r="K1264" t="str">
        <f t="shared" si="132"/>
        <v/>
      </c>
      <c r="L1264" t="str">
        <f t="shared" si="132"/>
        <v/>
      </c>
      <c r="M1264" t="str">
        <f t="shared" si="132"/>
        <v/>
      </c>
      <c r="N1264" t="str">
        <f t="shared" si="132"/>
        <v/>
      </c>
      <c r="O1264" t="str">
        <f t="shared" si="132"/>
        <v/>
      </c>
      <c r="P1264" t="str">
        <f t="shared" si="132"/>
        <v/>
      </c>
      <c r="Q1264" t="str">
        <f t="shared" si="132"/>
        <v/>
      </c>
      <c r="R1264" t="str">
        <f t="shared" si="132"/>
        <v/>
      </c>
      <c r="S1264" t="str">
        <f t="shared" si="132"/>
        <v/>
      </c>
      <c r="T1264" t="str">
        <f t="shared" si="132"/>
        <v/>
      </c>
      <c r="U1264" t="str">
        <f t="shared" si="132"/>
        <v/>
      </c>
      <c r="V1264" t="str">
        <f t="shared" si="132"/>
        <v/>
      </c>
      <c r="W1264" t="str">
        <f t="shared" si="131"/>
        <v/>
      </c>
      <c r="X1264">
        <f>IF(OR(H1264="No",H1264=""),0,IF(COUNTIFS(H$2:H1264,"Yes",C$2:C1264,C1264)&gt;1,0,COUNTIFS(H$2:H1264,"Yes",C$2:C1264,C1264)))+IF(X1263=$X$1,0,X1263)</f>
        <v>0</v>
      </c>
    </row>
    <row r="1265" spans="1:24" x14ac:dyDescent="0.3">
      <c r="A1265">
        <f>ROWS($A$2:$A1265)</f>
        <v>1264</v>
      </c>
      <c r="B1265" t="str">
        <f>IF(ISERROR(VLOOKUP(A1265,Summer!L$11:L$500,1,FALSE)),IF(ISERROR(VLOOKUP(A1265,'Cycle 1'!L$11:L$500,1,FALSE)),IF(ISERROR(VLOOKUP(A1265,'Cycle 2'!L$11:L$500,1,FALSE)),IF(ISERROR(VLOOKUP(A1265,'Cycle 3'!L$11:L$500,1,FALSE)),IF(ISERROR(VLOOKUP(A1265,'Cycle 4'!L$11:L$500,1,FALSE)),IF(ISERROR(VLOOKUP(A1265,'Cycle 5'!L$11:L$500,1,FALSE)),IF(ISERROR(VLOOKUP(A1265,'Cycle 6'!L$11:L$500,1,FALSE)),IF(ISERROR(VLOOKUP(A1265,'Cycle 7'!L$11:L$500,1,FALSE)),IF(ISERROR(VLOOKUP(A1265,'Cycle 8'!L$11:L$500,1,FALSE)),IF(ISERROR(VLOOKUP(A1265,'Cycle 9'!L$11:L$500,1,FALSE)),IF(ISERROR(VLOOKUP(A1265,'Cycle 10'!L$11:L$500,1,FALSE)),IF(ISERROR(VLOOKUP(A1265,'Cycle 11'!L$11:L$500,1,FALSE)),"","Cycle 11"),"Cycle 10"),"Cycle 9"),"Cycle 8"),"Cycle 7"),"Cycle 6"),"Cycle 5"),"Cycle 4"),"Cycle 3"),"Cycle 2"),"Cycle 1"),"Summer")</f>
        <v/>
      </c>
      <c r="C1265" t="str">
        <f>IF(IFERROR(IFERROR(IFERROR(IFERROR(IFERROR(IFERROR(IFERROR(IFERROR(IFERROR(IFERROR(IFERROR(IFERROR(INDEX(Summer!B$10:B$999,MATCH($A1265,Summer!$L$10:$L$999,0),1),INDEX('Cycle 1'!B$10:B$999,MATCH($A1265,'Cycle 1'!$L$10:$L$999,0),1)),INDEX('Cycle 2'!B$10:B$999,MATCH($A1265,'Cycle 2'!$L$10:$L$999,0),1)),INDEX('Cycle 3'!B$10:B$999,MATCH($A1265,'Cycle 3'!$L$10:$L$999,0),1)),INDEX('Cycle 4'!B$10:B$999,MATCH($A1265,'Cycle 4'!$L$10:$L$999,0),1)),INDEX('Cycle 5'!B$10:B$999,MATCH($A1265,'Cycle 5'!$L$10:$L$999,0),1)),INDEX('Cycle 6'!B$10:B$999,MATCH($A1265,'Cycle 6'!$L$10:$L$999,0),1)),INDEX('Cycle 7'!B$10:B$999,MATCH($A1265,'Cycle 7'!$L$10:$L$999,0),1)),INDEX('Cycle 8'!B$10:B$999,MATCH($A1265,'Cycle 8'!$L$10:$L$999,0),1)),INDEX('Cycle 9'!B$10:B$999,MATCH($A1265,'Cycle 9'!$L$10:$L$999,0),1)),INDEX('Cycle 10'!B$10:B$999,MATCH($A1265,'Cycle 10'!$L$10:$L$999,0),1)),INDEX('Cycle 11'!B$10:B$999,MATCH($A1265,'Cycle 11'!$L$10:$L$999,0),1)),"")="","",IFERROR(IFERROR(IFERROR(IFERROR(IFERROR(IFERROR(IFERROR(IFERROR(IFERROR(IFERROR(IFERROR(IFERROR(INDEX(Summer!B$10:B$999,MATCH($A1265,Summer!$L$10:$L$999,0),1),INDEX('Cycle 1'!B$10:B$999,MATCH($A1265,'Cycle 1'!$L$10:$L$999,0),1)),INDEX('Cycle 2'!B$10:B$999,MATCH($A1265,'Cycle 2'!$L$10:$L$999,0),1)),INDEX('Cycle 3'!B$10:B$999,MATCH($A1265,'Cycle 3'!$L$10:$L$999,0),1)),INDEX('Cycle 4'!B$10:B$999,MATCH($A1265,'Cycle 4'!$L$10:$L$999,0),1)),INDEX('Cycle 5'!B$10:B$999,MATCH($A1265,'Cycle 5'!$L$10:$L$999,0),1)),INDEX('Cycle 6'!B$10:B$999,MATCH($A1265,'Cycle 6'!$L$10:$L$999,0),1)),INDEX('Cycle 7'!B$10:B$999,MATCH($A1265,'Cycle 7'!$L$10:$L$999,0),1)),INDEX('Cycle 8'!B$10:B$999,MATCH($A1265,'Cycle 8'!$L$10:$L$999,0),1)),INDEX('Cycle 9'!B$10:B$999,MATCH($A1265,'Cycle 9'!$L$10:$L$999,0),1)),INDEX('Cycle 10'!B$10:B$999,MATCH($A1265,'Cycle 10'!$L$10:$L$999,0),1)),INDEX('Cycle 11'!B$10:B$999,MATCH($A1265,'Cycle 11'!$L$10:$L$999,0),1)),""))</f>
        <v/>
      </c>
      <c r="D1265" t="str">
        <f>IF(IFERROR(IFERROR(IFERROR(IFERROR(IFERROR(IFERROR(IFERROR(IFERROR(IFERROR(IFERROR(IFERROR(IFERROR(INDEX(Summer!C$10:C$999,MATCH($A1265,Summer!$L$10:$L$999,0),1),INDEX('Cycle 1'!C$10:C$999,MATCH($A1265,'Cycle 1'!$L$10:$L$999,0),1)),INDEX('Cycle 2'!C$10:C$999,MATCH($A1265,'Cycle 2'!$L$10:$L$999,0),1)),INDEX('Cycle 3'!C$10:C$999,MATCH($A1265,'Cycle 3'!$L$10:$L$999,0),1)),INDEX('Cycle 4'!C$10:C$999,MATCH($A1265,'Cycle 4'!$L$10:$L$999,0),1)),INDEX('Cycle 5'!C$10:C$999,MATCH($A1265,'Cycle 5'!$L$10:$L$999,0),1)),INDEX('Cycle 6'!C$10:C$999,MATCH($A1265,'Cycle 6'!$L$10:$L$999,0),1)),INDEX('Cycle 7'!C$10:C$999,MATCH($A1265,'Cycle 7'!$L$10:$L$999,0),1)),INDEX('Cycle 8'!C$10:C$999,MATCH($A1265,'Cycle 8'!$L$10:$L$999,0),1)),INDEX('Cycle 9'!C$10:C$999,MATCH($A1265,'Cycle 9'!$L$10:$L$999,0),1)),INDEX('Cycle 10'!C$10:C$999,MATCH($A1265,'Cycle 10'!$L$10:$L$999,0),1)),INDEX('Cycle 11'!C$10:C$999,MATCH($A1265,'Cycle 11'!$L$10:$L$999,0),1)),"")="","",IFERROR(IFERROR(IFERROR(IFERROR(IFERROR(IFERROR(IFERROR(IFERROR(IFERROR(IFERROR(IFERROR(IFERROR(INDEX(Summer!C$10:C$999,MATCH($A1265,Summer!$L$10:$L$999,0),1),INDEX('Cycle 1'!C$10:C$999,MATCH($A1265,'Cycle 1'!$L$10:$L$999,0),1)),INDEX('Cycle 2'!C$10:C$999,MATCH($A1265,'Cycle 2'!$L$10:$L$999,0),1)),INDEX('Cycle 3'!C$10:C$999,MATCH($A1265,'Cycle 3'!$L$10:$L$999,0),1)),INDEX('Cycle 4'!C$10:C$999,MATCH($A1265,'Cycle 4'!$L$10:$L$999,0),1)),INDEX('Cycle 5'!C$10:C$999,MATCH($A1265,'Cycle 5'!$L$10:$L$999,0),1)),INDEX('Cycle 6'!C$10:C$999,MATCH($A1265,'Cycle 6'!$L$10:$L$999,0),1)),INDEX('Cycle 7'!C$10:C$999,MATCH($A1265,'Cycle 7'!$L$10:$L$999,0),1)),INDEX('Cycle 8'!C$10:C$999,MATCH($A1265,'Cycle 8'!$L$10:$L$999,0),1)),INDEX('Cycle 9'!C$10:C$999,MATCH($A1265,'Cycle 9'!$L$10:$L$999,0),1)),INDEX('Cycle 10'!C$10:C$999,MATCH($A1265,'Cycle 10'!$L$10:$L$999,0),1)),INDEX('Cycle 11'!C$10:C$999,MATCH($A1265,'Cycle 11'!$L$10:$L$999,0),1)),""))</f>
        <v/>
      </c>
      <c r="E1265" t="str">
        <f>IF(IFERROR(IFERROR(IFERROR(IFERROR(IFERROR(IFERROR(IFERROR(IFERROR(IFERROR(IFERROR(IFERROR(IFERROR(INDEX(Summer!D$10:D$999,MATCH($A1265,Summer!$L$10:$L$999,0),1),INDEX('Cycle 1'!D$10:D$999,MATCH($A1265,'Cycle 1'!$L$10:$L$999,0),1)),INDEX('Cycle 2'!D$10:D$999,MATCH($A1265,'Cycle 2'!$L$10:$L$999,0),1)),INDEX('Cycle 3'!D$10:D$999,MATCH($A1265,'Cycle 3'!$L$10:$L$999,0),1)),INDEX('Cycle 4'!D$10:D$999,MATCH($A1265,'Cycle 4'!$L$10:$L$999,0),1)),INDEX('Cycle 5'!D$10:D$999,MATCH($A1265,'Cycle 5'!$L$10:$L$999,0),1)),INDEX('Cycle 6'!D$10:D$999,MATCH($A1265,'Cycle 6'!$L$10:$L$999,0),1)),INDEX('Cycle 7'!D$10:D$999,MATCH($A1265,'Cycle 7'!$L$10:$L$999,0),1)),INDEX('Cycle 8'!D$10:D$999,MATCH($A1265,'Cycle 8'!$L$10:$L$999,0),1)),INDEX('Cycle 9'!D$10:D$999,MATCH($A1265,'Cycle 9'!$L$10:$L$999,0),1)),INDEX('Cycle 10'!D$10:D$999,MATCH($A1265,'Cycle 10'!$L$10:$L$999,0),1)),INDEX('Cycle 11'!D$10:D$999,MATCH($A1265,'Cycle 11'!$L$10:$L$999,0),1)),"")="","",IFERROR(IFERROR(IFERROR(IFERROR(IFERROR(IFERROR(IFERROR(IFERROR(IFERROR(IFERROR(IFERROR(IFERROR(INDEX(Summer!D$10:D$999,MATCH($A1265,Summer!$L$10:$L$999,0),1),INDEX('Cycle 1'!D$10:D$999,MATCH($A1265,'Cycle 1'!$L$10:$L$999,0),1)),INDEX('Cycle 2'!D$10:D$999,MATCH($A1265,'Cycle 2'!$L$10:$L$999,0),1)),INDEX('Cycle 3'!D$10:D$999,MATCH($A1265,'Cycle 3'!$L$10:$L$999,0),1)),INDEX('Cycle 4'!D$10:D$999,MATCH($A1265,'Cycle 4'!$L$10:$L$999,0),1)),INDEX('Cycle 5'!D$10:D$999,MATCH($A1265,'Cycle 5'!$L$10:$L$999,0),1)),INDEX('Cycle 6'!D$10:D$999,MATCH($A1265,'Cycle 6'!$L$10:$L$999,0),1)),INDEX('Cycle 7'!D$10:D$999,MATCH($A1265,'Cycle 7'!$L$10:$L$999,0),1)),INDEX('Cycle 8'!D$10:D$999,MATCH($A1265,'Cycle 8'!$L$10:$L$999,0),1)),INDEX('Cycle 9'!D$10:D$999,MATCH($A1265,'Cycle 9'!$L$10:$L$999,0),1)),INDEX('Cycle 10'!D$10:D$999,MATCH($A1265,'Cycle 10'!$L$10:$L$999,0),1)),INDEX('Cycle 11'!D$10:D$999,MATCH($A1265,'Cycle 11'!$L$10:$L$999,0),1)),""))</f>
        <v/>
      </c>
      <c r="F1265" t="str">
        <f>IF(IFERROR(IFERROR(IFERROR(IFERROR(IFERROR(IFERROR(IFERROR(IFERROR(IFERROR(IFERROR(IFERROR(IFERROR(INDEX(Summer!E$10:E$999,MATCH($A1265,Summer!$L$10:$L$999,0),1),INDEX('Cycle 1'!E$10:E$999,MATCH($A1265,'Cycle 1'!$L$10:$L$999,0),1)),INDEX('Cycle 2'!E$10:E$999,MATCH($A1265,'Cycle 2'!$L$10:$L$999,0),1)),INDEX('Cycle 3'!E$10:E$999,MATCH($A1265,'Cycle 3'!$L$10:$L$999,0),1)),INDEX('Cycle 4'!E$10:E$999,MATCH($A1265,'Cycle 4'!$L$10:$L$999,0),1)),INDEX('Cycle 5'!E$10:E$999,MATCH($A1265,'Cycle 5'!$L$10:$L$999,0),1)),INDEX('Cycle 6'!E$10:E$999,MATCH($A1265,'Cycle 6'!$L$10:$L$999,0),1)),INDEX('Cycle 7'!E$10:E$999,MATCH($A1265,'Cycle 7'!$L$10:$L$999,0),1)),INDEX('Cycle 8'!E$10:E$999,MATCH($A1265,'Cycle 8'!$L$10:$L$999,0),1)),INDEX('Cycle 9'!E$10:E$999,MATCH($A1265,'Cycle 9'!$L$10:$L$999,0),1)),INDEX('Cycle 10'!E$10:E$999,MATCH($A1265,'Cycle 10'!$L$10:$L$999,0),1)),INDEX('Cycle 11'!E$10:E$999,MATCH($A1265,'Cycle 11'!$L$10:$L$999,0),1)),"")="","",IFERROR(IFERROR(IFERROR(IFERROR(IFERROR(IFERROR(IFERROR(IFERROR(IFERROR(IFERROR(IFERROR(IFERROR(INDEX(Summer!E$10:E$999,MATCH($A1265,Summer!$L$10:$L$999,0),1),INDEX('Cycle 1'!E$10:E$999,MATCH($A1265,'Cycle 1'!$L$10:$L$999,0),1)),INDEX('Cycle 2'!E$10:E$999,MATCH($A1265,'Cycle 2'!$L$10:$L$999,0),1)),INDEX('Cycle 3'!E$10:E$999,MATCH($A1265,'Cycle 3'!$L$10:$L$999,0),1)),INDEX('Cycle 4'!E$10:E$999,MATCH($A1265,'Cycle 4'!$L$10:$L$999,0),1)),INDEX('Cycle 5'!E$10:E$999,MATCH($A1265,'Cycle 5'!$L$10:$L$999,0),1)),INDEX('Cycle 6'!E$10:E$999,MATCH($A1265,'Cycle 6'!$L$10:$L$999,0),1)),INDEX('Cycle 7'!E$10:E$999,MATCH($A1265,'Cycle 7'!$L$10:$L$999,0),1)),INDEX('Cycle 8'!E$10:E$999,MATCH($A1265,'Cycle 8'!$L$10:$L$999,0),1)),INDEX('Cycle 9'!E$10:E$999,MATCH($A1265,'Cycle 9'!$L$10:$L$999,0),1)),INDEX('Cycle 10'!E$10:E$999,MATCH($A1265,'Cycle 10'!$L$10:$L$999,0),1)),INDEX('Cycle 11'!E$10:E$999,MATCH($A1265,'Cycle 11'!$L$10:$L$999,0),1)),""))</f>
        <v/>
      </c>
      <c r="G1265" t="str">
        <f>IF(IFERROR(IFERROR(IFERROR(IFERROR(IFERROR(IFERROR(IFERROR(IFERROR(IFERROR(IFERROR(IFERROR(IFERROR(INDEX(Summer!F$10:F$999,MATCH($A1265,Summer!$L$10:$L$999,0),1),INDEX('Cycle 1'!F$10:F$999,MATCH($A1265,'Cycle 1'!$L$10:$L$999,0),1)),INDEX('Cycle 2'!F$10:F$999,MATCH($A1265,'Cycle 2'!$L$10:$L$999,0),1)),INDEX('Cycle 3'!F$10:F$999,MATCH($A1265,'Cycle 3'!$L$10:$L$999,0),1)),INDEX('Cycle 4'!F$10:F$999,MATCH($A1265,'Cycle 4'!$L$10:$L$999,0),1)),INDEX('Cycle 5'!F$10:F$999,MATCH($A1265,'Cycle 5'!$L$10:$L$999,0),1)),INDEX('Cycle 6'!F$10:F$999,MATCH($A1265,'Cycle 6'!$L$10:$L$999,0),1)),INDEX('Cycle 7'!F$10:F$999,MATCH($A1265,'Cycle 7'!$L$10:$L$999,0),1)),INDEX('Cycle 8'!F$10:F$999,MATCH($A1265,'Cycle 8'!$L$10:$L$999,0),1)),INDEX('Cycle 9'!F$10:F$999,MATCH($A1265,'Cycle 9'!$L$10:$L$999,0),1)),INDEX('Cycle 10'!F$10:F$999,MATCH($A1265,'Cycle 10'!$L$10:$L$999,0),1)),INDEX('Cycle 11'!F$10:F$999,MATCH($A1265,'Cycle 11'!$L$10:$L$999,0),1)),"")="","",IFERROR(IFERROR(IFERROR(IFERROR(IFERROR(IFERROR(IFERROR(IFERROR(IFERROR(IFERROR(IFERROR(IFERROR(INDEX(Summer!F$10:F$999,MATCH($A1265,Summer!$L$10:$L$999,0),1),INDEX('Cycle 1'!F$10:F$999,MATCH($A1265,'Cycle 1'!$L$10:$L$999,0),1)),INDEX('Cycle 2'!F$10:F$999,MATCH($A1265,'Cycle 2'!$L$10:$L$999,0),1)),INDEX('Cycle 3'!F$10:F$999,MATCH($A1265,'Cycle 3'!$L$10:$L$999,0),1)),INDEX('Cycle 4'!F$10:F$999,MATCH($A1265,'Cycle 4'!$L$10:$L$999,0),1)),INDEX('Cycle 5'!F$10:F$999,MATCH($A1265,'Cycle 5'!$L$10:$L$999,0),1)),INDEX('Cycle 6'!F$10:F$999,MATCH($A1265,'Cycle 6'!$L$10:$L$999,0),1)),INDEX('Cycle 7'!F$10:F$999,MATCH($A1265,'Cycle 7'!$L$10:$L$999,0),1)),INDEX('Cycle 8'!F$10:F$999,MATCH($A1265,'Cycle 8'!$L$10:$L$999,0),1)),INDEX('Cycle 9'!F$10:F$999,MATCH($A1265,'Cycle 9'!$L$10:$L$999,0),1)),INDEX('Cycle 10'!F$10:F$999,MATCH($A1265,'Cycle 10'!$L$10:$L$999,0),1)),INDEX('Cycle 11'!F$10:F$999,MATCH($A1265,'Cycle 11'!$L$10:$L$999,0),1)),""))</f>
        <v/>
      </c>
      <c r="H1265" t="str">
        <f>IF(IFERROR(IFERROR(IFERROR(IFERROR(IFERROR(IFERROR(IFERROR(IFERROR(IFERROR(IFERROR(IFERROR(IFERROR(INDEX(Summer!G$10:G$999,MATCH($A1265,Summer!$L$10:$L$999,0),1),INDEX('Cycle 1'!G$10:G$999,MATCH($A1265,'Cycle 1'!$L$10:$L$999,0),1)),INDEX('Cycle 2'!G$10:G$999,MATCH($A1265,'Cycle 2'!$L$10:$L$999,0),1)),INDEX('Cycle 3'!G$10:G$999,MATCH($A1265,'Cycle 3'!$L$10:$L$999,0),1)),INDEX('Cycle 4'!G$10:G$999,MATCH($A1265,'Cycle 4'!$L$10:$L$999,0),1)),INDEX('Cycle 5'!G$10:G$999,MATCH($A1265,'Cycle 5'!$L$10:$L$999,0),1)),INDEX('Cycle 6'!G$10:G$999,MATCH($A1265,'Cycle 6'!$L$10:$L$999,0),1)),INDEX('Cycle 7'!G$10:G$999,MATCH($A1265,'Cycle 7'!$L$10:$L$999,0),1)),INDEX('Cycle 8'!G$10:G$999,MATCH($A1265,'Cycle 8'!$L$10:$L$999,0),1)),INDEX('Cycle 9'!G$10:G$999,MATCH($A1265,'Cycle 9'!$L$10:$L$999,0),1)),INDEX('Cycle 10'!G$10:G$999,MATCH($A1265,'Cycle 10'!$L$10:$L$999,0),1)),INDEX('Cycle 11'!G$10:G$999,MATCH($A1265,'Cycle 11'!$L$10:$L$999,0),1)),"")="","",IFERROR(IFERROR(IFERROR(IFERROR(IFERROR(IFERROR(IFERROR(IFERROR(IFERROR(IFERROR(IFERROR(IFERROR(INDEX(Summer!G$10:G$999,MATCH($A1265,Summer!$L$10:$L$999,0),1),INDEX('Cycle 1'!G$10:G$999,MATCH($A1265,'Cycle 1'!$L$10:$L$999,0),1)),INDEX('Cycle 2'!G$10:G$999,MATCH($A1265,'Cycle 2'!$L$10:$L$999,0),1)),INDEX('Cycle 3'!G$10:G$999,MATCH($A1265,'Cycle 3'!$L$10:$L$999,0),1)),INDEX('Cycle 4'!G$10:G$999,MATCH($A1265,'Cycle 4'!$L$10:$L$999,0),1)),INDEX('Cycle 5'!G$10:G$999,MATCH($A1265,'Cycle 5'!$L$10:$L$999,0),1)),INDEX('Cycle 6'!G$10:G$999,MATCH($A1265,'Cycle 6'!$L$10:$L$999,0),1)),INDEX('Cycle 7'!G$10:G$999,MATCH($A1265,'Cycle 7'!$L$10:$L$999,0),1)),INDEX('Cycle 8'!G$10:G$999,MATCH($A1265,'Cycle 8'!$L$10:$L$999,0),1)),INDEX('Cycle 9'!G$10:G$999,MATCH($A1265,'Cycle 9'!$L$10:$L$999,0),1)),INDEX('Cycle 10'!G$10:G$999,MATCH($A1265,'Cycle 10'!$L$10:$L$999,0),1)),INDEX('Cycle 11'!G$10:G$999,MATCH($A1265,'Cycle 11'!$L$10:$L$999,0),1)),""))</f>
        <v/>
      </c>
      <c r="I1265">
        <f>IFERROR(IF(C1265="",MAX(I$1:I1264),IF(ROW(C$2)=ROW(C1265),1,IF(ISERROR(VLOOKUP(C1265,C$2:C1264,1,FALSE)),MAX(I$1:I1264)+1,MAX(I$1:I1264)))),"")</f>
        <v>0</v>
      </c>
      <c r="J1265" t="str">
        <f t="shared" si="130"/>
        <v/>
      </c>
      <c r="K1265" t="str">
        <f t="shared" si="132"/>
        <v/>
      </c>
      <c r="L1265" t="str">
        <f t="shared" si="132"/>
        <v/>
      </c>
      <c r="M1265" t="str">
        <f t="shared" si="132"/>
        <v/>
      </c>
      <c r="N1265" t="str">
        <f t="shared" si="132"/>
        <v/>
      </c>
      <c r="O1265" t="str">
        <f t="shared" si="132"/>
        <v/>
      </c>
      <c r="P1265" t="str">
        <f t="shared" si="132"/>
        <v/>
      </c>
      <c r="Q1265" t="str">
        <f t="shared" si="132"/>
        <v/>
      </c>
      <c r="R1265" t="str">
        <f t="shared" si="132"/>
        <v/>
      </c>
      <c r="S1265" t="str">
        <f t="shared" si="132"/>
        <v/>
      </c>
      <c r="T1265" t="str">
        <f t="shared" si="132"/>
        <v/>
      </c>
      <c r="U1265" t="str">
        <f t="shared" si="132"/>
        <v/>
      </c>
      <c r="V1265" t="str">
        <f t="shared" si="132"/>
        <v/>
      </c>
      <c r="W1265" t="str">
        <f t="shared" si="131"/>
        <v/>
      </c>
      <c r="X1265">
        <f>IF(OR(H1265="No",H1265=""),0,IF(COUNTIFS(H$2:H1265,"Yes",C$2:C1265,C1265)&gt;1,0,COUNTIFS(H$2:H1265,"Yes",C$2:C1265,C1265)))+IF(X1264=$X$1,0,X1264)</f>
        <v>0</v>
      </c>
    </row>
    <row r="1266" spans="1:24" x14ac:dyDescent="0.3">
      <c r="A1266">
        <f>ROWS($A$2:$A1266)</f>
        <v>1265</v>
      </c>
      <c r="B1266" t="str">
        <f>IF(ISERROR(VLOOKUP(A1266,Summer!L$11:L$500,1,FALSE)),IF(ISERROR(VLOOKUP(A1266,'Cycle 1'!L$11:L$500,1,FALSE)),IF(ISERROR(VLOOKUP(A1266,'Cycle 2'!L$11:L$500,1,FALSE)),IF(ISERROR(VLOOKUP(A1266,'Cycle 3'!L$11:L$500,1,FALSE)),IF(ISERROR(VLOOKUP(A1266,'Cycle 4'!L$11:L$500,1,FALSE)),IF(ISERROR(VLOOKUP(A1266,'Cycle 5'!L$11:L$500,1,FALSE)),IF(ISERROR(VLOOKUP(A1266,'Cycle 6'!L$11:L$500,1,FALSE)),IF(ISERROR(VLOOKUP(A1266,'Cycle 7'!L$11:L$500,1,FALSE)),IF(ISERROR(VLOOKUP(A1266,'Cycle 8'!L$11:L$500,1,FALSE)),IF(ISERROR(VLOOKUP(A1266,'Cycle 9'!L$11:L$500,1,FALSE)),IF(ISERROR(VLOOKUP(A1266,'Cycle 10'!L$11:L$500,1,FALSE)),IF(ISERROR(VLOOKUP(A1266,'Cycle 11'!L$11:L$500,1,FALSE)),"","Cycle 11"),"Cycle 10"),"Cycle 9"),"Cycle 8"),"Cycle 7"),"Cycle 6"),"Cycle 5"),"Cycle 4"),"Cycle 3"),"Cycle 2"),"Cycle 1"),"Summer")</f>
        <v/>
      </c>
      <c r="C1266" t="str">
        <f>IF(IFERROR(IFERROR(IFERROR(IFERROR(IFERROR(IFERROR(IFERROR(IFERROR(IFERROR(IFERROR(IFERROR(IFERROR(INDEX(Summer!B$10:B$999,MATCH($A1266,Summer!$L$10:$L$999,0),1),INDEX('Cycle 1'!B$10:B$999,MATCH($A1266,'Cycle 1'!$L$10:$L$999,0),1)),INDEX('Cycle 2'!B$10:B$999,MATCH($A1266,'Cycle 2'!$L$10:$L$999,0),1)),INDEX('Cycle 3'!B$10:B$999,MATCH($A1266,'Cycle 3'!$L$10:$L$999,0),1)),INDEX('Cycle 4'!B$10:B$999,MATCH($A1266,'Cycle 4'!$L$10:$L$999,0),1)),INDEX('Cycle 5'!B$10:B$999,MATCH($A1266,'Cycle 5'!$L$10:$L$999,0),1)),INDEX('Cycle 6'!B$10:B$999,MATCH($A1266,'Cycle 6'!$L$10:$L$999,0),1)),INDEX('Cycle 7'!B$10:B$999,MATCH($A1266,'Cycle 7'!$L$10:$L$999,0),1)),INDEX('Cycle 8'!B$10:B$999,MATCH($A1266,'Cycle 8'!$L$10:$L$999,0),1)),INDEX('Cycle 9'!B$10:B$999,MATCH($A1266,'Cycle 9'!$L$10:$L$999,0),1)),INDEX('Cycle 10'!B$10:B$999,MATCH($A1266,'Cycle 10'!$L$10:$L$999,0),1)),INDEX('Cycle 11'!B$10:B$999,MATCH($A1266,'Cycle 11'!$L$10:$L$999,0),1)),"")="","",IFERROR(IFERROR(IFERROR(IFERROR(IFERROR(IFERROR(IFERROR(IFERROR(IFERROR(IFERROR(IFERROR(IFERROR(INDEX(Summer!B$10:B$999,MATCH($A1266,Summer!$L$10:$L$999,0),1),INDEX('Cycle 1'!B$10:B$999,MATCH($A1266,'Cycle 1'!$L$10:$L$999,0),1)),INDEX('Cycle 2'!B$10:B$999,MATCH($A1266,'Cycle 2'!$L$10:$L$999,0),1)),INDEX('Cycle 3'!B$10:B$999,MATCH($A1266,'Cycle 3'!$L$10:$L$999,0),1)),INDEX('Cycle 4'!B$10:B$999,MATCH($A1266,'Cycle 4'!$L$10:$L$999,0),1)),INDEX('Cycle 5'!B$10:B$999,MATCH($A1266,'Cycle 5'!$L$10:$L$999,0),1)),INDEX('Cycle 6'!B$10:B$999,MATCH($A1266,'Cycle 6'!$L$10:$L$999,0),1)),INDEX('Cycle 7'!B$10:B$999,MATCH($A1266,'Cycle 7'!$L$10:$L$999,0),1)),INDEX('Cycle 8'!B$10:B$999,MATCH($A1266,'Cycle 8'!$L$10:$L$999,0),1)),INDEX('Cycle 9'!B$10:B$999,MATCH($A1266,'Cycle 9'!$L$10:$L$999,0),1)),INDEX('Cycle 10'!B$10:B$999,MATCH($A1266,'Cycle 10'!$L$10:$L$999,0),1)),INDEX('Cycle 11'!B$10:B$999,MATCH($A1266,'Cycle 11'!$L$10:$L$999,0),1)),""))</f>
        <v/>
      </c>
      <c r="D1266" t="str">
        <f>IF(IFERROR(IFERROR(IFERROR(IFERROR(IFERROR(IFERROR(IFERROR(IFERROR(IFERROR(IFERROR(IFERROR(IFERROR(INDEX(Summer!C$10:C$999,MATCH($A1266,Summer!$L$10:$L$999,0),1),INDEX('Cycle 1'!C$10:C$999,MATCH($A1266,'Cycle 1'!$L$10:$L$999,0),1)),INDEX('Cycle 2'!C$10:C$999,MATCH($A1266,'Cycle 2'!$L$10:$L$999,0),1)),INDEX('Cycle 3'!C$10:C$999,MATCH($A1266,'Cycle 3'!$L$10:$L$999,0),1)),INDEX('Cycle 4'!C$10:C$999,MATCH($A1266,'Cycle 4'!$L$10:$L$999,0),1)),INDEX('Cycle 5'!C$10:C$999,MATCH($A1266,'Cycle 5'!$L$10:$L$999,0),1)),INDEX('Cycle 6'!C$10:C$999,MATCH($A1266,'Cycle 6'!$L$10:$L$999,0),1)),INDEX('Cycle 7'!C$10:C$999,MATCH($A1266,'Cycle 7'!$L$10:$L$999,0),1)),INDEX('Cycle 8'!C$10:C$999,MATCH($A1266,'Cycle 8'!$L$10:$L$999,0),1)),INDEX('Cycle 9'!C$10:C$999,MATCH($A1266,'Cycle 9'!$L$10:$L$999,0),1)),INDEX('Cycle 10'!C$10:C$999,MATCH($A1266,'Cycle 10'!$L$10:$L$999,0),1)),INDEX('Cycle 11'!C$10:C$999,MATCH($A1266,'Cycle 11'!$L$10:$L$999,0),1)),"")="","",IFERROR(IFERROR(IFERROR(IFERROR(IFERROR(IFERROR(IFERROR(IFERROR(IFERROR(IFERROR(IFERROR(IFERROR(INDEX(Summer!C$10:C$999,MATCH($A1266,Summer!$L$10:$L$999,0),1),INDEX('Cycle 1'!C$10:C$999,MATCH($A1266,'Cycle 1'!$L$10:$L$999,0),1)),INDEX('Cycle 2'!C$10:C$999,MATCH($A1266,'Cycle 2'!$L$10:$L$999,0),1)),INDEX('Cycle 3'!C$10:C$999,MATCH($A1266,'Cycle 3'!$L$10:$L$999,0),1)),INDEX('Cycle 4'!C$10:C$999,MATCH($A1266,'Cycle 4'!$L$10:$L$999,0),1)),INDEX('Cycle 5'!C$10:C$999,MATCH($A1266,'Cycle 5'!$L$10:$L$999,0),1)),INDEX('Cycle 6'!C$10:C$999,MATCH($A1266,'Cycle 6'!$L$10:$L$999,0),1)),INDEX('Cycle 7'!C$10:C$999,MATCH($A1266,'Cycle 7'!$L$10:$L$999,0),1)),INDEX('Cycle 8'!C$10:C$999,MATCH($A1266,'Cycle 8'!$L$10:$L$999,0),1)),INDEX('Cycle 9'!C$10:C$999,MATCH($A1266,'Cycle 9'!$L$10:$L$999,0),1)),INDEX('Cycle 10'!C$10:C$999,MATCH($A1266,'Cycle 10'!$L$10:$L$999,0),1)),INDEX('Cycle 11'!C$10:C$999,MATCH($A1266,'Cycle 11'!$L$10:$L$999,0),1)),""))</f>
        <v/>
      </c>
      <c r="E1266" t="str">
        <f>IF(IFERROR(IFERROR(IFERROR(IFERROR(IFERROR(IFERROR(IFERROR(IFERROR(IFERROR(IFERROR(IFERROR(IFERROR(INDEX(Summer!D$10:D$999,MATCH($A1266,Summer!$L$10:$L$999,0),1),INDEX('Cycle 1'!D$10:D$999,MATCH($A1266,'Cycle 1'!$L$10:$L$999,0),1)),INDEX('Cycle 2'!D$10:D$999,MATCH($A1266,'Cycle 2'!$L$10:$L$999,0),1)),INDEX('Cycle 3'!D$10:D$999,MATCH($A1266,'Cycle 3'!$L$10:$L$999,0),1)),INDEX('Cycle 4'!D$10:D$999,MATCH($A1266,'Cycle 4'!$L$10:$L$999,0),1)),INDEX('Cycle 5'!D$10:D$999,MATCH($A1266,'Cycle 5'!$L$10:$L$999,0),1)),INDEX('Cycle 6'!D$10:D$999,MATCH($A1266,'Cycle 6'!$L$10:$L$999,0),1)),INDEX('Cycle 7'!D$10:D$999,MATCH($A1266,'Cycle 7'!$L$10:$L$999,0),1)),INDEX('Cycle 8'!D$10:D$999,MATCH($A1266,'Cycle 8'!$L$10:$L$999,0),1)),INDEX('Cycle 9'!D$10:D$999,MATCH($A1266,'Cycle 9'!$L$10:$L$999,0),1)),INDEX('Cycle 10'!D$10:D$999,MATCH($A1266,'Cycle 10'!$L$10:$L$999,0),1)),INDEX('Cycle 11'!D$10:D$999,MATCH($A1266,'Cycle 11'!$L$10:$L$999,0),1)),"")="","",IFERROR(IFERROR(IFERROR(IFERROR(IFERROR(IFERROR(IFERROR(IFERROR(IFERROR(IFERROR(IFERROR(IFERROR(INDEX(Summer!D$10:D$999,MATCH($A1266,Summer!$L$10:$L$999,0),1),INDEX('Cycle 1'!D$10:D$999,MATCH($A1266,'Cycle 1'!$L$10:$L$999,0),1)),INDEX('Cycle 2'!D$10:D$999,MATCH($A1266,'Cycle 2'!$L$10:$L$999,0),1)),INDEX('Cycle 3'!D$10:D$999,MATCH($A1266,'Cycle 3'!$L$10:$L$999,0),1)),INDEX('Cycle 4'!D$10:D$999,MATCH($A1266,'Cycle 4'!$L$10:$L$999,0),1)),INDEX('Cycle 5'!D$10:D$999,MATCH($A1266,'Cycle 5'!$L$10:$L$999,0),1)),INDEX('Cycle 6'!D$10:D$999,MATCH($A1266,'Cycle 6'!$L$10:$L$999,0),1)),INDEX('Cycle 7'!D$10:D$999,MATCH($A1266,'Cycle 7'!$L$10:$L$999,0),1)),INDEX('Cycle 8'!D$10:D$999,MATCH($A1266,'Cycle 8'!$L$10:$L$999,0),1)),INDEX('Cycle 9'!D$10:D$999,MATCH($A1266,'Cycle 9'!$L$10:$L$999,0),1)),INDEX('Cycle 10'!D$10:D$999,MATCH($A1266,'Cycle 10'!$L$10:$L$999,0),1)),INDEX('Cycle 11'!D$10:D$999,MATCH($A1266,'Cycle 11'!$L$10:$L$999,0),1)),""))</f>
        <v/>
      </c>
      <c r="F1266" t="str">
        <f>IF(IFERROR(IFERROR(IFERROR(IFERROR(IFERROR(IFERROR(IFERROR(IFERROR(IFERROR(IFERROR(IFERROR(IFERROR(INDEX(Summer!E$10:E$999,MATCH($A1266,Summer!$L$10:$L$999,0),1),INDEX('Cycle 1'!E$10:E$999,MATCH($A1266,'Cycle 1'!$L$10:$L$999,0),1)),INDEX('Cycle 2'!E$10:E$999,MATCH($A1266,'Cycle 2'!$L$10:$L$999,0),1)),INDEX('Cycle 3'!E$10:E$999,MATCH($A1266,'Cycle 3'!$L$10:$L$999,0),1)),INDEX('Cycle 4'!E$10:E$999,MATCH($A1266,'Cycle 4'!$L$10:$L$999,0),1)),INDEX('Cycle 5'!E$10:E$999,MATCH($A1266,'Cycle 5'!$L$10:$L$999,0),1)),INDEX('Cycle 6'!E$10:E$999,MATCH($A1266,'Cycle 6'!$L$10:$L$999,0),1)),INDEX('Cycle 7'!E$10:E$999,MATCH($A1266,'Cycle 7'!$L$10:$L$999,0),1)),INDEX('Cycle 8'!E$10:E$999,MATCH($A1266,'Cycle 8'!$L$10:$L$999,0),1)),INDEX('Cycle 9'!E$10:E$999,MATCH($A1266,'Cycle 9'!$L$10:$L$999,0),1)),INDEX('Cycle 10'!E$10:E$999,MATCH($A1266,'Cycle 10'!$L$10:$L$999,0),1)),INDEX('Cycle 11'!E$10:E$999,MATCH($A1266,'Cycle 11'!$L$10:$L$999,0),1)),"")="","",IFERROR(IFERROR(IFERROR(IFERROR(IFERROR(IFERROR(IFERROR(IFERROR(IFERROR(IFERROR(IFERROR(IFERROR(INDEX(Summer!E$10:E$999,MATCH($A1266,Summer!$L$10:$L$999,0),1),INDEX('Cycle 1'!E$10:E$999,MATCH($A1266,'Cycle 1'!$L$10:$L$999,0),1)),INDEX('Cycle 2'!E$10:E$999,MATCH($A1266,'Cycle 2'!$L$10:$L$999,0),1)),INDEX('Cycle 3'!E$10:E$999,MATCH($A1266,'Cycle 3'!$L$10:$L$999,0),1)),INDEX('Cycle 4'!E$10:E$999,MATCH($A1266,'Cycle 4'!$L$10:$L$999,0),1)),INDEX('Cycle 5'!E$10:E$999,MATCH($A1266,'Cycle 5'!$L$10:$L$999,0),1)),INDEX('Cycle 6'!E$10:E$999,MATCH($A1266,'Cycle 6'!$L$10:$L$999,0),1)),INDEX('Cycle 7'!E$10:E$999,MATCH($A1266,'Cycle 7'!$L$10:$L$999,0),1)),INDEX('Cycle 8'!E$10:E$999,MATCH($A1266,'Cycle 8'!$L$10:$L$999,0),1)),INDEX('Cycle 9'!E$10:E$999,MATCH($A1266,'Cycle 9'!$L$10:$L$999,0),1)),INDEX('Cycle 10'!E$10:E$999,MATCH($A1266,'Cycle 10'!$L$10:$L$999,0),1)),INDEX('Cycle 11'!E$10:E$999,MATCH($A1266,'Cycle 11'!$L$10:$L$999,0),1)),""))</f>
        <v/>
      </c>
      <c r="G1266" t="str">
        <f>IF(IFERROR(IFERROR(IFERROR(IFERROR(IFERROR(IFERROR(IFERROR(IFERROR(IFERROR(IFERROR(IFERROR(IFERROR(INDEX(Summer!F$10:F$999,MATCH($A1266,Summer!$L$10:$L$999,0),1),INDEX('Cycle 1'!F$10:F$999,MATCH($A1266,'Cycle 1'!$L$10:$L$999,0),1)),INDEX('Cycle 2'!F$10:F$999,MATCH($A1266,'Cycle 2'!$L$10:$L$999,0),1)),INDEX('Cycle 3'!F$10:F$999,MATCH($A1266,'Cycle 3'!$L$10:$L$999,0),1)),INDEX('Cycle 4'!F$10:F$999,MATCH($A1266,'Cycle 4'!$L$10:$L$999,0),1)),INDEX('Cycle 5'!F$10:F$999,MATCH($A1266,'Cycle 5'!$L$10:$L$999,0),1)),INDEX('Cycle 6'!F$10:F$999,MATCH($A1266,'Cycle 6'!$L$10:$L$999,0),1)),INDEX('Cycle 7'!F$10:F$999,MATCH($A1266,'Cycle 7'!$L$10:$L$999,0),1)),INDEX('Cycle 8'!F$10:F$999,MATCH($A1266,'Cycle 8'!$L$10:$L$999,0),1)),INDEX('Cycle 9'!F$10:F$999,MATCH($A1266,'Cycle 9'!$L$10:$L$999,0),1)),INDEX('Cycle 10'!F$10:F$999,MATCH($A1266,'Cycle 10'!$L$10:$L$999,0),1)),INDEX('Cycle 11'!F$10:F$999,MATCH($A1266,'Cycle 11'!$L$10:$L$999,0),1)),"")="","",IFERROR(IFERROR(IFERROR(IFERROR(IFERROR(IFERROR(IFERROR(IFERROR(IFERROR(IFERROR(IFERROR(IFERROR(INDEX(Summer!F$10:F$999,MATCH($A1266,Summer!$L$10:$L$999,0),1),INDEX('Cycle 1'!F$10:F$999,MATCH($A1266,'Cycle 1'!$L$10:$L$999,0),1)),INDEX('Cycle 2'!F$10:F$999,MATCH($A1266,'Cycle 2'!$L$10:$L$999,0),1)),INDEX('Cycle 3'!F$10:F$999,MATCH($A1266,'Cycle 3'!$L$10:$L$999,0),1)),INDEX('Cycle 4'!F$10:F$999,MATCH($A1266,'Cycle 4'!$L$10:$L$999,0),1)),INDEX('Cycle 5'!F$10:F$999,MATCH($A1266,'Cycle 5'!$L$10:$L$999,0),1)),INDEX('Cycle 6'!F$10:F$999,MATCH($A1266,'Cycle 6'!$L$10:$L$999,0),1)),INDEX('Cycle 7'!F$10:F$999,MATCH($A1266,'Cycle 7'!$L$10:$L$999,0),1)),INDEX('Cycle 8'!F$10:F$999,MATCH($A1266,'Cycle 8'!$L$10:$L$999,0),1)),INDEX('Cycle 9'!F$10:F$999,MATCH($A1266,'Cycle 9'!$L$10:$L$999,0),1)),INDEX('Cycle 10'!F$10:F$999,MATCH($A1266,'Cycle 10'!$L$10:$L$999,0),1)),INDEX('Cycle 11'!F$10:F$999,MATCH($A1266,'Cycle 11'!$L$10:$L$999,0),1)),""))</f>
        <v/>
      </c>
      <c r="H1266" t="str">
        <f>IF(IFERROR(IFERROR(IFERROR(IFERROR(IFERROR(IFERROR(IFERROR(IFERROR(IFERROR(IFERROR(IFERROR(IFERROR(INDEX(Summer!G$10:G$999,MATCH($A1266,Summer!$L$10:$L$999,0),1),INDEX('Cycle 1'!G$10:G$999,MATCH($A1266,'Cycle 1'!$L$10:$L$999,0),1)),INDEX('Cycle 2'!G$10:G$999,MATCH($A1266,'Cycle 2'!$L$10:$L$999,0),1)),INDEX('Cycle 3'!G$10:G$999,MATCH($A1266,'Cycle 3'!$L$10:$L$999,0),1)),INDEX('Cycle 4'!G$10:G$999,MATCH($A1266,'Cycle 4'!$L$10:$L$999,0),1)),INDEX('Cycle 5'!G$10:G$999,MATCH($A1266,'Cycle 5'!$L$10:$L$999,0),1)),INDEX('Cycle 6'!G$10:G$999,MATCH($A1266,'Cycle 6'!$L$10:$L$999,0),1)),INDEX('Cycle 7'!G$10:G$999,MATCH($A1266,'Cycle 7'!$L$10:$L$999,0),1)),INDEX('Cycle 8'!G$10:G$999,MATCH($A1266,'Cycle 8'!$L$10:$L$999,0),1)),INDEX('Cycle 9'!G$10:G$999,MATCH($A1266,'Cycle 9'!$L$10:$L$999,0),1)),INDEX('Cycle 10'!G$10:G$999,MATCH($A1266,'Cycle 10'!$L$10:$L$999,0),1)),INDEX('Cycle 11'!G$10:G$999,MATCH($A1266,'Cycle 11'!$L$10:$L$999,0),1)),"")="","",IFERROR(IFERROR(IFERROR(IFERROR(IFERROR(IFERROR(IFERROR(IFERROR(IFERROR(IFERROR(IFERROR(IFERROR(INDEX(Summer!G$10:G$999,MATCH($A1266,Summer!$L$10:$L$999,0),1),INDEX('Cycle 1'!G$10:G$999,MATCH($A1266,'Cycle 1'!$L$10:$L$999,0),1)),INDEX('Cycle 2'!G$10:G$999,MATCH($A1266,'Cycle 2'!$L$10:$L$999,0),1)),INDEX('Cycle 3'!G$10:G$999,MATCH($A1266,'Cycle 3'!$L$10:$L$999,0),1)),INDEX('Cycle 4'!G$10:G$999,MATCH($A1266,'Cycle 4'!$L$10:$L$999,0),1)),INDEX('Cycle 5'!G$10:G$999,MATCH($A1266,'Cycle 5'!$L$10:$L$999,0),1)),INDEX('Cycle 6'!G$10:G$999,MATCH($A1266,'Cycle 6'!$L$10:$L$999,0),1)),INDEX('Cycle 7'!G$10:G$999,MATCH($A1266,'Cycle 7'!$L$10:$L$999,0),1)),INDEX('Cycle 8'!G$10:G$999,MATCH($A1266,'Cycle 8'!$L$10:$L$999,0),1)),INDEX('Cycle 9'!G$10:G$999,MATCH($A1266,'Cycle 9'!$L$10:$L$999,0),1)),INDEX('Cycle 10'!G$10:G$999,MATCH($A1266,'Cycle 10'!$L$10:$L$999,0),1)),INDEX('Cycle 11'!G$10:G$999,MATCH($A1266,'Cycle 11'!$L$10:$L$999,0),1)),""))</f>
        <v/>
      </c>
      <c r="I1266">
        <f>IFERROR(IF(C1266="",MAX(I$1:I1265),IF(ROW(C$2)=ROW(C1266),1,IF(ISERROR(VLOOKUP(C1266,C$2:C1265,1,FALSE)),MAX(I$1:I1265)+1,MAX(I$1:I1265)))),"")</f>
        <v>0</v>
      </c>
      <c r="J1266" t="str">
        <f t="shared" si="130"/>
        <v/>
      </c>
      <c r="K1266" t="str">
        <f t="shared" si="132"/>
        <v/>
      </c>
      <c r="L1266" t="str">
        <f t="shared" si="132"/>
        <v/>
      </c>
      <c r="M1266" t="str">
        <f t="shared" si="132"/>
        <v/>
      </c>
      <c r="N1266" t="str">
        <f t="shared" si="132"/>
        <v/>
      </c>
      <c r="O1266" t="str">
        <f t="shared" si="132"/>
        <v/>
      </c>
      <c r="P1266" t="str">
        <f t="shared" si="132"/>
        <v/>
      </c>
      <c r="Q1266" t="str">
        <f t="shared" si="132"/>
        <v/>
      </c>
      <c r="R1266" t="str">
        <f t="shared" si="132"/>
        <v/>
      </c>
      <c r="S1266" t="str">
        <f t="shared" si="132"/>
        <v/>
      </c>
      <c r="T1266" t="str">
        <f t="shared" si="132"/>
        <v/>
      </c>
      <c r="U1266" t="str">
        <f t="shared" si="132"/>
        <v/>
      </c>
      <c r="V1266" t="str">
        <f t="shared" si="132"/>
        <v/>
      </c>
      <c r="W1266" t="str">
        <f t="shared" si="131"/>
        <v/>
      </c>
      <c r="X1266">
        <f>IF(OR(H1266="No",H1266=""),0,IF(COUNTIFS(H$2:H1266,"Yes",C$2:C1266,C1266)&gt;1,0,COUNTIFS(H$2:H1266,"Yes",C$2:C1266,C1266)))+IF(X1265=$X$1,0,X1265)</f>
        <v>0</v>
      </c>
    </row>
    <row r="1267" spans="1:24" x14ac:dyDescent="0.3">
      <c r="A1267">
        <f>ROWS($A$2:$A1267)</f>
        <v>1266</v>
      </c>
      <c r="B1267" t="str">
        <f>IF(ISERROR(VLOOKUP(A1267,Summer!L$11:L$500,1,FALSE)),IF(ISERROR(VLOOKUP(A1267,'Cycle 1'!L$11:L$500,1,FALSE)),IF(ISERROR(VLOOKUP(A1267,'Cycle 2'!L$11:L$500,1,FALSE)),IF(ISERROR(VLOOKUP(A1267,'Cycle 3'!L$11:L$500,1,FALSE)),IF(ISERROR(VLOOKUP(A1267,'Cycle 4'!L$11:L$500,1,FALSE)),IF(ISERROR(VLOOKUP(A1267,'Cycle 5'!L$11:L$500,1,FALSE)),IF(ISERROR(VLOOKUP(A1267,'Cycle 6'!L$11:L$500,1,FALSE)),IF(ISERROR(VLOOKUP(A1267,'Cycle 7'!L$11:L$500,1,FALSE)),IF(ISERROR(VLOOKUP(A1267,'Cycle 8'!L$11:L$500,1,FALSE)),IF(ISERROR(VLOOKUP(A1267,'Cycle 9'!L$11:L$500,1,FALSE)),IF(ISERROR(VLOOKUP(A1267,'Cycle 10'!L$11:L$500,1,FALSE)),IF(ISERROR(VLOOKUP(A1267,'Cycle 11'!L$11:L$500,1,FALSE)),"","Cycle 11"),"Cycle 10"),"Cycle 9"),"Cycle 8"),"Cycle 7"),"Cycle 6"),"Cycle 5"),"Cycle 4"),"Cycle 3"),"Cycle 2"),"Cycle 1"),"Summer")</f>
        <v/>
      </c>
      <c r="C1267" t="str">
        <f>IF(IFERROR(IFERROR(IFERROR(IFERROR(IFERROR(IFERROR(IFERROR(IFERROR(IFERROR(IFERROR(IFERROR(IFERROR(INDEX(Summer!B$10:B$999,MATCH($A1267,Summer!$L$10:$L$999,0),1),INDEX('Cycle 1'!B$10:B$999,MATCH($A1267,'Cycle 1'!$L$10:$L$999,0),1)),INDEX('Cycle 2'!B$10:B$999,MATCH($A1267,'Cycle 2'!$L$10:$L$999,0),1)),INDEX('Cycle 3'!B$10:B$999,MATCH($A1267,'Cycle 3'!$L$10:$L$999,0),1)),INDEX('Cycle 4'!B$10:B$999,MATCH($A1267,'Cycle 4'!$L$10:$L$999,0),1)),INDEX('Cycle 5'!B$10:B$999,MATCH($A1267,'Cycle 5'!$L$10:$L$999,0),1)),INDEX('Cycle 6'!B$10:B$999,MATCH($A1267,'Cycle 6'!$L$10:$L$999,0),1)),INDEX('Cycle 7'!B$10:B$999,MATCH($A1267,'Cycle 7'!$L$10:$L$999,0),1)),INDEX('Cycle 8'!B$10:B$999,MATCH($A1267,'Cycle 8'!$L$10:$L$999,0),1)),INDEX('Cycle 9'!B$10:B$999,MATCH($A1267,'Cycle 9'!$L$10:$L$999,0),1)),INDEX('Cycle 10'!B$10:B$999,MATCH($A1267,'Cycle 10'!$L$10:$L$999,0),1)),INDEX('Cycle 11'!B$10:B$999,MATCH($A1267,'Cycle 11'!$L$10:$L$999,0),1)),"")="","",IFERROR(IFERROR(IFERROR(IFERROR(IFERROR(IFERROR(IFERROR(IFERROR(IFERROR(IFERROR(IFERROR(IFERROR(INDEX(Summer!B$10:B$999,MATCH($A1267,Summer!$L$10:$L$999,0),1),INDEX('Cycle 1'!B$10:B$999,MATCH($A1267,'Cycle 1'!$L$10:$L$999,0),1)),INDEX('Cycle 2'!B$10:B$999,MATCH($A1267,'Cycle 2'!$L$10:$L$999,0),1)),INDEX('Cycle 3'!B$10:B$999,MATCH($A1267,'Cycle 3'!$L$10:$L$999,0),1)),INDEX('Cycle 4'!B$10:B$999,MATCH($A1267,'Cycle 4'!$L$10:$L$999,0),1)),INDEX('Cycle 5'!B$10:B$999,MATCH($A1267,'Cycle 5'!$L$10:$L$999,0),1)),INDEX('Cycle 6'!B$10:B$999,MATCH($A1267,'Cycle 6'!$L$10:$L$999,0),1)),INDEX('Cycle 7'!B$10:B$999,MATCH($A1267,'Cycle 7'!$L$10:$L$999,0),1)),INDEX('Cycle 8'!B$10:B$999,MATCH($A1267,'Cycle 8'!$L$10:$L$999,0),1)),INDEX('Cycle 9'!B$10:B$999,MATCH($A1267,'Cycle 9'!$L$10:$L$999,0),1)),INDEX('Cycle 10'!B$10:B$999,MATCH($A1267,'Cycle 10'!$L$10:$L$999,0),1)),INDEX('Cycle 11'!B$10:B$999,MATCH($A1267,'Cycle 11'!$L$10:$L$999,0),1)),""))</f>
        <v/>
      </c>
      <c r="D1267" t="str">
        <f>IF(IFERROR(IFERROR(IFERROR(IFERROR(IFERROR(IFERROR(IFERROR(IFERROR(IFERROR(IFERROR(IFERROR(IFERROR(INDEX(Summer!C$10:C$999,MATCH($A1267,Summer!$L$10:$L$999,0),1),INDEX('Cycle 1'!C$10:C$999,MATCH($A1267,'Cycle 1'!$L$10:$L$999,0),1)),INDEX('Cycle 2'!C$10:C$999,MATCH($A1267,'Cycle 2'!$L$10:$L$999,0),1)),INDEX('Cycle 3'!C$10:C$999,MATCH($A1267,'Cycle 3'!$L$10:$L$999,0),1)),INDEX('Cycle 4'!C$10:C$999,MATCH($A1267,'Cycle 4'!$L$10:$L$999,0),1)),INDEX('Cycle 5'!C$10:C$999,MATCH($A1267,'Cycle 5'!$L$10:$L$999,0),1)),INDEX('Cycle 6'!C$10:C$999,MATCH($A1267,'Cycle 6'!$L$10:$L$999,0),1)),INDEX('Cycle 7'!C$10:C$999,MATCH($A1267,'Cycle 7'!$L$10:$L$999,0),1)),INDEX('Cycle 8'!C$10:C$999,MATCH($A1267,'Cycle 8'!$L$10:$L$999,0),1)),INDEX('Cycle 9'!C$10:C$999,MATCH($A1267,'Cycle 9'!$L$10:$L$999,0),1)),INDEX('Cycle 10'!C$10:C$999,MATCH($A1267,'Cycle 10'!$L$10:$L$999,0),1)),INDEX('Cycle 11'!C$10:C$999,MATCH($A1267,'Cycle 11'!$L$10:$L$999,0),1)),"")="","",IFERROR(IFERROR(IFERROR(IFERROR(IFERROR(IFERROR(IFERROR(IFERROR(IFERROR(IFERROR(IFERROR(IFERROR(INDEX(Summer!C$10:C$999,MATCH($A1267,Summer!$L$10:$L$999,0),1),INDEX('Cycle 1'!C$10:C$999,MATCH($A1267,'Cycle 1'!$L$10:$L$999,0),1)),INDEX('Cycle 2'!C$10:C$999,MATCH($A1267,'Cycle 2'!$L$10:$L$999,0),1)),INDEX('Cycle 3'!C$10:C$999,MATCH($A1267,'Cycle 3'!$L$10:$L$999,0),1)),INDEX('Cycle 4'!C$10:C$999,MATCH($A1267,'Cycle 4'!$L$10:$L$999,0),1)),INDEX('Cycle 5'!C$10:C$999,MATCH($A1267,'Cycle 5'!$L$10:$L$999,0),1)),INDEX('Cycle 6'!C$10:C$999,MATCH($A1267,'Cycle 6'!$L$10:$L$999,0),1)),INDEX('Cycle 7'!C$10:C$999,MATCH($A1267,'Cycle 7'!$L$10:$L$999,0),1)),INDEX('Cycle 8'!C$10:C$999,MATCH($A1267,'Cycle 8'!$L$10:$L$999,0),1)),INDEX('Cycle 9'!C$10:C$999,MATCH($A1267,'Cycle 9'!$L$10:$L$999,0),1)),INDEX('Cycle 10'!C$10:C$999,MATCH($A1267,'Cycle 10'!$L$10:$L$999,0),1)),INDEX('Cycle 11'!C$10:C$999,MATCH($A1267,'Cycle 11'!$L$10:$L$999,0),1)),""))</f>
        <v/>
      </c>
      <c r="E1267" t="str">
        <f>IF(IFERROR(IFERROR(IFERROR(IFERROR(IFERROR(IFERROR(IFERROR(IFERROR(IFERROR(IFERROR(IFERROR(IFERROR(INDEX(Summer!D$10:D$999,MATCH($A1267,Summer!$L$10:$L$999,0),1),INDEX('Cycle 1'!D$10:D$999,MATCH($A1267,'Cycle 1'!$L$10:$L$999,0),1)),INDEX('Cycle 2'!D$10:D$999,MATCH($A1267,'Cycle 2'!$L$10:$L$999,0),1)),INDEX('Cycle 3'!D$10:D$999,MATCH($A1267,'Cycle 3'!$L$10:$L$999,0),1)),INDEX('Cycle 4'!D$10:D$999,MATCH($A1267,'Cycle 4'!$L$10:$L$999,0),1)),INDEX('Cycle 5'!D$10:D$999,MATCH($A1267,'Cycle 5'!$L$10:$L$999,0),1)),INDEX('Cycle 6'!D$10:D$999,MATCH($A1267,'Cycle 6'!$L$10:$L$999,0),1)),INDEX('Cycle 7'!D$10:D$999,MATCH($A1267,'Cycle 7'!$L$10:$L$999,0),1)),INDEX('Cycle 8'!D$10:D$999,MATCH($A1267,'Cycle 8'!$L$10:$L$999,0),1)),INDEX('Cycle 9'!D$10:D$999,MATCH($A1267,'Cycle 9'!$L$10:$L$999,0),1)),INDEX('Cycle 10'!D$10:D$999,MATCH($A1267,'Cycle 10'!$L$10:$L$999,0),1)),INDEX('Cycle 11'!D$10:D$999,MATCH($A1267,'Cycle 11'!$L$10:$L$999,0),1)),"")="","",IFERROR(IFERROR(IFERROR(IFERROR(IFERROR(IFERROR(IFERROR(IFERROR(IFERROR(IFERROR(IFERROR(IFERROR(INDEX(Summer!D$10:D$999,MATCH($A1267,Summer!$L$10:$L$999,0),1),INDEX('Cycle 1'!D$10:D$999,MATCH($A1267,'Cycle 1'!$L$10:$L$999,0),1)),INDEX('Cycle 2'!D$10:D$999,MATCH($A1267,'Cycle 2'!$L$10:$L$999,0),1)),INDEX('Cycle 3'!D$10:D$999,MATCH($A1267,'Cycle 3'!$L$10:$L$999,0),1)),INDEX('Cycle 4'!D$10:D$999,MATCH($A1267,'Cycle 4'!$L$10:$L$999,0),1)),INDEX('Cycle 5'!D$10:D$999,MATCH($A1267,'Cycle 5'!$L$10:$L$999,0),1)),INDEX('Cycle 6'!D$10:D$999,MATCH($A1267,'Cycle 6'!$L$10:$L$999,0),1)),INDEX('Cycle 7'!D$10:D$999,MATCH($A1267,'Cycle 7'!$L$10:$L$999,0),1)),INDEX('Cycle 8'!D$10:D$999,MATCH($A1267,'Cycle 8'!$L$10:$L$999,0),1)),INDEX('Cycle 9'!D$10:D$999,MATCH($A1267,'Cycle 9'!$L$10:$L$999,0),1)),INDEX('Cycle 10'!D$10:D$999,MATCH($A1267,'Cycle 10'!$L$10:$L$999,0),1)),INDEX('Cycle 11'!D$10:D$999,MATCH($A1267,'Cycle 11'!$L$10:$L$999,0),1)),""))</f>
        <v/>
      </c>
      <c r="F1267" t="str">
        <f>IF(IFERROR(IFERROR(IFERROR(IFERROR(IFERROR(IFERROR(IFERROR(IFERROR(IFERROR(IFERROR(IFERROR(IFERROR(INDEX(Summer!E$10:E$999,MATCH($A1267,Summer!$L$10:$L$999,0),1),INDEX('Cycle 1'!E$10:E$999,MATCH($A1267,'Cycle 1'!$L$10:$L$999,0),1)),INDEX('Cycle 2'!E$10:E$999,MATCH($A1267,'Cycle 2'!$L$10:$L$999,0),1)),INDEX('Cycle 3'!E$10:E$999,MATCH($A1267,'Cycle 3'!$L$10:$L$999,0),1)),INDEX('Cycle 4'!E$10:E$999,MATCH($A1267,'Cycle 4'!$L$10:$L$999,0),1)),INDEX('Cycle 5'!E$10:E$999,MATCH($A1267,'Cycle 5'!$L$10:$L$999,0),1)),INDEX('Cycle 6'!E$10:E$999,MATCH($A1267,'Cycle 6'!$L$10:$L$999,0),1)),INDEX('Cycle 7'!E$10:E$999,MATCH($A1267,'Cycle 7'!$L$10:$L$999,0),1)),INDEX('Cycle 8'!E$10:E$999,MATCH($A1267,'Cycle 8'!$L$10:$L$999,0),1)),INDEX('Cycle 9'!E$10:E$999,MATCH($A1267,'Cycle 9'!$L$10:$L$999,0),1)),INDEX('Cycle 10'!E$10:E$999,MATCH($A1267,'Cycle 10'!$L$10:$L$999,0),1)),INDEX('Cycle 11'!E$10:E$999,MATCH($A1267,'Cycle 11'!$L$10:$L$999,0),1)),"")="","",IFERROR(IFERROR(IFERROR(IFERROR(IFERROR(IFERROR(IFERROR(IFERROR(IFERROR(IFERROR(IFERROR(IFERROR(INDEX(Summer!E$10:E$999,MATCH($A1267,Summer!$L$10:$L$999,0),1),INDEX('Cycle 1'!E$10:E$999,MATCH($A1267,'Cycle 1'!$L$10:$L$999,0),1)),INDEX('Cycle 2'!E$10:E$999,MATCH($A1267,'Cycle 2'!$L$10:$L$999,0),1)),INDEX('Cycle 3'!E$10:E$999,MATCH($A1267,'Cycle 3'!$L$10:$L$999,0),1)),INDEX('Cycle 4'!E$10:E$999,MATCH($A1267,'Cycle 4'!$L$10:$L$999,0),1)),INDEX('Cycle 5'!E$10:E$999,MATCH($A1267,'Cycle 5'!$L$10:$L$999,0),1)),INDEX('Cycle 6'!E$10:E$999,MATCH($A1267,'Cycle 6'!$L$10:$L$999,0),1)),INDEX('Cycle 7'!E$10:E$999,MATCH($A1267,'Cycle 7'!$L$10:$L$999,0),1)),INDEX('Cycle 8'!E$10:E$999,MATCH($A1267,'Cycle 8'!$L$10:$L$999,0),1)),INDEX('Cycle 9'!E$10:E$999,MATCH($A1267,'Cycle 9'!$L$10:$L$999,0),1)),INDEX('Cycle 10'!E$10:E$999,MATCH($A1267,'Cycle 10'!$L$10:$L$999,0),1)),INDEX('Cycle 11'!E$10:E$999,MATCH($A1267,'Cycle 11'!$L$10:$L$999,0),1)),""))</f>
        <v/>
      </c>
      <c r="G1267" t="str">
        <f>IF(IFERROR(IFERROR(IFERROR(IFERROR(IFERROR(IFERROR(IFERROR(IFERROR(IFERROR(IFERROR(IFERROR(IFERROR(INDEX(Summer!F$10:F$999,MATCH($A1267,Summer!$L$10:$L$999,0),1),INDEX('Cycle 1'!F$10:F$999,MATCH($A1267,'Cycle 1'!$L$10:$L$999,0),1)),INDEX('Cycle 2'!F$10:F$999,MATCH($A1267,'Cycle 2'!$L$10:$L$999,0),1)),INDEX('Cycle 3'!F$10:F$999,MATCH($A1267,'Cycle 3'!$L$10:$L$999,0),1)),INDEX('Cycle 4'!F$10:F$999,MATCH($A1267,'Cycle 4'!$L$10:$L$999,0),1)),INDEX('Cycle 5'!F$10:F$999,MATCH($A1267,'Cycle 5'!$L$10:$L$999,0),1)),INDEX('Cycle 6'!F$10:F$999,MATCH($A1267,'Cycle 6'!$L$10:$L$999,0),1)),INDEX('Cycle 7'!F$10:F$999,MATCH($A1267,'Cycle 7'!$L$10:$L$999,0),1)),INDEX('Cycle 8'!F$10:F$999,MATCH($A1267,'Cycle 8'!$L$10:$L$999,0),1)),INDEX('Cycle 9'!F$10:F$999,MATCH($A1267,'Cycle 9'!$L$10:$L$999,0),1)),INDEX('Cycle 10'!F$10:F$999,MATCH($A1267,'Cycle 10'!$L$10:$L$999,0),1)),INDEX('Cycle 11'!F$10:F$999,MATCH($A1267,'Cycle 11'!$L$10:$L$999,0),1)),"")="","",IFERROR(IFERROR(IFERROR(IFERROR(IFERROR(IFERROR(IFERROR(IFERROR(IFERROR(IFERROR(IFERROR(IFERROR(INDEX(Summer!F$10:F$999,MATCH($A1267,Summer!$L$10:$L$999,0),1),INDEX('Cycle 1'!F$10:F$999,MATCH($A1267,'Cycle 1'!$L$10:$L$999,0),1)),INDEX('Cycle 2'!F$10:F$999,MATCH($A1267,'Cycle 2'!$L$10:$L$999,0),1)),INDEX('Cycle 3'!F$10:F$999,MATCH($A1267,'Cycle 3'!$L$10:$L$999,0),1)),INDEX('Cycle 4'!F$10:F$999,MATCH($A1267,'Cycle 4'!$L$10:$L$999,0),1)),INDEX('Cycle 5'!F$10:F$999,MATCH($A1267,'Cycle 5'!$L$10:$L$999,0),1)),INDEX('Cycle 6'!F$10:F$999,MATCH($A1267,'Cycle 6'!$L$10:$L$999,0),1)),INDEX('Cycle 7'!F$10:F$999,MATCH($A1267,'Cycle 7'!$L$10:$L$999,0),1)),INDEX('Cycle 8'!F$10:F$999,MATCH($A1267,'Cycle 8'!$L$10:$L$999,0),1)),INDEX('Cycle 9'!F$10:F$999,MATCH($A1267,'Cycle 9'!$L$10:$L$999,0),1)),INDEX('Cycle 10'!F$10:F$999,MATCH($A1267,'Cycle 10'!$L$10:$L$999,0),1)),INDEX('Cycle 11'!F$10:F$999,MATCH($A1267,'Cycle 11'!$L$10:$L$999,0),1)),""))</f>
        <v/>
      </c>
      <c r="H1267" t="str">
        <f>IF(IFERROR(IFERROR(IFERROR(IFERROR(IFERROR(IFERROR(IFERROR(IFERROR(IFERROR(IFERROR(IFERROR(IFERROR(INDEX(Summer!G$10:G$999,MATCH($A1267,Summer!$L$10:$L$999,0),1),INDEX('Cycle 1'!G$10:G$999,MATCH($A1267,'Cycle 1'!$L$10:$L$999,0),1)),INDEX('Cycle 2'!G$10:G$999,MATCH($A1267,'Cycle 2'!$L$10:$L$999,0),1)),INDEX('Cycle 3'!G$10:G$999,MATCH($A1267,'Cycle 3'!$L$10:$L$999,0),1)),INDEX('Cycle 4'!G$10:G$999,MATCH($A1267,'Cycle 4'!$L$10:$L$999,0),1)),INDEX('Cycle 5'!G$10:G$999,MATCH($A1267,'Cycle 5'!$L$10:$L$999,0),1)),INDEX('Cycle 6'!G$10:G$999,MATCH($A1267,'Cycle 6'!$L$10:$L$999,0),1)),INDEX('Cycle 7'!G$10:G$999,MATCH($A1267,'Cycle 7'!$L$10:$L$999,0),1)),INDEX('Cycle 8'!G$10:G$999,MATCH($A1267,'Cycle 8'!$L$10:$L$999,0),1)),INDEX('Cycle 9'!G$10:G$999,MATCH($A1267,'Cycle 9'!$L$10:$L$999,0),1)),INDEX('Cycle 10'!G$10:G$999,MATCH($A1267,'Cycle 10'!$L$10:$L$999,0),1)),INDEX('Cycle 11'!G$10:G$999,MATCH($A1267,'Cycle 11'!$L$10:$L$999,0),1)),"")="","",IFERROR(IFERROR(IFERROR(IFERROR(IFERROR(IFERROR(IFERROR(IFERROR(IFERROR(IFERROR(IFERROR(IFERROR(INDEX(Summer!G$10:G$999,MATCH($A1267,Summer!$L$10:$L$999,0),1),INDEX('Cycle 1'!G$10:G$999,MATCH($A1267,'Cycle 1'!$L$10:$L$999,0),1)),INDEX('Cycle 2'!G$10:G$999,MATCH($A1267,'Cycle 2'!$L$10:$L$999,0),1)),INDEX('Cycle 3'!G$10:G$999,MATCH($A1267,'Cycle 3'!$L$10:$L$999,0),1)),INDEX('Cycle 4'!G$10:G$999,MATCH($A1267,'Cycle 4'!$L$10:$L$999,0),1)),INDEX('Cycle 5'!G$10:G$999,MATCH($A1267,'Cycle 5'!$L$10:$L$999,0),1)),INDEX('Cycle 6'!G$10:G$999,MATCH($A1267,'Cycle 6'!$L$10:$L$999,0),1)),INDEX('Cycle 7'!G$10:G$999,MATCH($A1267,'Cycle 7'!$L$10:$L$999,0),1)),INDEX('Cycle 8'!G$10:G$999,MATCH($A1267,'Cycle 8'!$L$10:$L$999,0),1)),INDEX('Cycle 9'!G$10:G$999,MATCH($A1267,'Cycle 9'!$L$10:$L$999,0),1)),INDEX('Cycle 10'!G$10:G$999,MATCH($A1267,'Cycle 10'!$L$10:$L$999,0),1)),INDEX('Cycle 11'!G$10:G$999,MATCH($A1267,'Cycle 11'!$L$10:$L$999,0),1)),""))</f>
        <v/>
      </c>
      <c r="I1267">
        <f>IFERROR(IF(C1267="",MAX(I$1:I1266),IF(ROW(C$2)=ROW(C1267),1,IF(ISERROR(VLOOKUP(C1267,C$2:C1266,1,FALSE)),MAX(I$1:I1266)+1,MAX(I$1:I1266)))),"")</f>
        <v>0</v>
      </c>
      <c r="J1267" t="str">
        <f t="shared" si="130"/>
        <v/>
      </c>
      <c r="K1267" t="str">
        <f t="shared" si="132"/>
        <v/>
      </c>
      <c r="L1267" t="str">
        <f t="shared" si="132"/>
        <v/>
      </c>
      <c r="M1267" t="str">
        <f t="shared" si="132"/>
        <v/>
      </c>
      <c r="N1267" t="str">
        <f t="shared" si="132"/>
        <v/>
      </c>
      <c r="O1267" t="str">
        <f t="shared" si="132"/>
        <v/>
      </c>
      <c r="P1267" t="str">
        <f t="shared" si="132"/>
        <v/>
      </c>
      <c r="Q1267" t="str">
        <f t="shared" si="132"/>
        <v/>
      </c>
      <c r="R1267" t="str">
        <f t="shared" si="132"/>
        <v/>
      </c>
      <c r="S1267" t="str">
        <f t="shared" si="132"/>
        <v/>
      </c>
      <c r="T1267" t="str">
        <f t="shared" si="132"/>
        <v/>
      </c>
      <c r="U1267" t="str">
        <f t="shared" si="132"/>
        <v/>
      </c>
      <c r="V1267" t="str">
        <f t="shared" si="132"/>
        <v/>
      </c>
      <c r="W1267" t="str">
        <f t="shared" si="131"/>
        <v/>
      </c>
      <c r="X1267">
        <f>IF(OR(H1267="No",H1267=""),0,IF(COUNTIFS(H$2:H1267,"Yes",C$2:C1267,C1267)&gt;1,0,COUNTIFS(H$2:H1267,"Yes",C$2:C1267,C1267)))+IF(X1266=$X$1,0,X1266)</f>
        <v>0</v>
      </c>
    </row>
    <row r="1268" spans="1:24" x14ac:dyDescent="0.3">
      <c r="A1268">
        <f>ROWS($A$2:$A1268)</f>
        <v>1267</v>
      </c>
      <c r="B1268" t="str">
        <f>IF(ISERROR(VLOOKUP(A1268,Summer!L$11:L$500,1,FALSE)),IF(ISERROR(VLOOKUP(A1268,'Cycle 1'!L$11:L$500,1,FALSE)),IF(ISERROR(VLOOKUP(A1268,'Cycle 2'!L$11:L$500,1,FALSE)),IF(ISERROR(VLOOKUP(A1268,'Cycle 3'!L$11:L$500,1,FALSE)),IF(ISERROR(VLOOKUP(A1268,'Cycle 4'!L$11:L$500,1,FALSE)),IF(ISERROR(VLOOKUP(A1268,'Cycle 5'!L$11:L$500,1,FALSE)),IF(ISERROR(VLOOKUP(A1268,'Cycle 6'!L$11:L$500,1,FALSE)),IF(ISERROR(VLOOKUP(A1268,'Cycle 7'!L$11:L$500,1,FALSE)),IF(ISERROR(VLOOKUP(A1268,'Cycle 8'!L$11:L$500,1,FALSE)),IF(ISERROR(VLOOKUP(A1268,'Cycle 9'!L$11:L$500,1,FALSE)),IF(ISERROR(VLOOKUP(A1268,'Cycle 10'!L$11:L$500,1,FALSE)),IF(ISERROR(VLOOKUP(A1268,'Cycle 11'!L$11:L$500,1,FALSE)),"","Cycle 11"),"Cycle 10"),"Cycle 9"),"Cycle 8"),"Cycle 7"),"Cycle 6"),"Cycle 5"),"Cycle 4"),"Cycle 3"),"Cycle 2"),"Cycle 1"),"Summer")</f>
        <v/>
      </c>
      <c r="C1268" t="str">
        <f>IF(IFERROR(IFERROR(IFERROR(IFERROR(IFERROR(IFERROR(IFERROR(IFERROR(IFERROR(IFERROR(IFERROR(IFERROR(INDEX(Summer!B$10:B$999,MATCH($A1268,Summer!$L$10:$L$999,0),1),INDEX('Cycle 1'!B$10:B$999,MATCH($A1268,'Cycle 1'!$L$10:$L$999,0),1)),INDEX('Cycle 2'!B$10:B$999,MATCH($A1268,'Cycle 2'!$L$10:$L$999,0),1)),INDEX('Cycle 3'!B$10:B$999,MATCH($A1268,'Cycle 3'!$L$10:$L$999,0),1)),INDEX('Cycle 4'!B$10:B$999,MATCH($A1268,'Cycle 4'!$L$10:$L$999,0),1)),INDEX('Cycle 5'!B$10:B$999,MATCH($A1268,'Cycle 5'!$L$10:$L$999,0),1)),INDEX('Cycle 6'!B$10:B$999,MATCH($A1268,'Cycle 6'!$L$10:$L$999,0),1)),INDEX('Cycle 7'!B$10:B$999,MATCH($A1268,'Cycle 7'!$L$10:$L$999,0),1)),INDEX('Cycle 8'!B$10:B$999,MATCH($A1268,'Cycle 8'!$L$10:$L$999,0),1)),INDEX('Cycle 9'!B$10:B$999,MATCH($A1268,'Cycle 9'!$L$10:$L$999,0),1)),INDEX('Cycle 10'!B$10:B$999,MATCH($A1268,'Cycle 10'!$L$10:$L$999,0),1)),INDEX('Cycle 11'!B$10:B$999,MATCH($A1268,'Cycle 11'!$L$10:$L$999,0),1)),"")="","",IFERROR(IFERROR(IFERROR(IFERROR(IFERROR(IFERROR(IFERROR(IFERROR(IFERROR(IFERROR(IFERROR(IFERROR(INDEX(Summer!B$10:B$999,MATCH($A1268,Summer!$L$10:$L$999,0),1),INDEX('Cycle 1'!B$10:B$999,MATCH($A1268,'Cycle 1'!$L$10:$L$999,0),1)),INDEX('Cycle 2'!B$10:B$999,MATCH($A1268,'Cycle 2'!$L$10:$L$999,0),1)),INDEX('Cycle 3'!B$10:B$999,MATCH($A1268,'Cycle 3'!$L$10:$L$999,0),1)),INDEX('Cycle 4'!B$10:B$999,MATCH($A1268,'Cycle 4'!$L$10:$L$999,0),1)),INDEX('Cycle 5'!B$10:B$999,MATCH($A1268,'Cycle 5'!$L$10:$L$999,0),1)),INDEX('Cycle 6'!B$10:B$999,MATCH($A1268,'Cycle 6'!$L$10:$L$999,0),1)),INDEX('Cycle 7'!B$10:B$999,MATCH($A1268,'Cycle 7'!$L$10:$L$999,0),1)),INDEX('Cycle 8'!B$10:B$999,MATCH($A1268,'Cycle 8'!$L$10:$L$999,0),1)),INDEX('Cycle 9'!B$10:B$999,MATCH($A1268,'Cycle 9'!$L$10:$L$999,0),1)),INDEX('Cycle 10'!B$10:B$999,MATCH($A1268,'Cycle 10'!$L$10:$L$999,0),1)),INDEX('Cycle 11'!B$10:B$999,MATCH($A1268,'Cycle 11'!$L$10:$L$999,0),1)),""))</f>
        <v/>
      </c>
      <c r="D1268" t="str">
        <f>IF(IFERROR(IFERROR(IFERROR(IFERROR(IFERROR(IFERROR(IFERROR(IFERROR(IFERROR(IFERROR(IFERROR(IFERROR(INDEX(Summer!C$10:C$999,MATCH($A1268,Summer!$L$10:$L$999,0),1),INDEX('Cycle 1'!C$10:C$999,MATCH($A1268,'Cycle 1'!$L$10:$L$999,0),1)),INDEX('Cycle 2'!C$10:C$999,MATCH($A1268,'Cycle 2'!$L$10:$L$999,0),1)),INDEX('Cycle 3'!C$10:C$999,MATCH($A1268,'Cycle 3'!$L$10:$L$999,0),1)),INDEX('Cycle 4'!C$10:C$999,MATCH($A1268,'Cycle 4'!$L$10:$L$999,0),1)),INDEX('Cycle 5'!C$10:C$999,MATCH($A1268,'Cycle 5'!$L$10:$L$999,0),1)),INDEX('Cycle 6'!C$10:C$999,MATCH($A1268,'Cycle 6'!$L$10:$L$999,0),1)),INDEX('Cycle 7'!C$10:C$999,MATCH($A1268,'Cycle 7'!$L$10:$L$999,0),1)),INDEX('Cycle 8'!C$10:C$999,MATCH($A1268,'Cycle 8'!$L$10:$L$999,0),1)),INDEX('Cycle 9'!C$10:C$999,MATCH($A1268,'Cycle 9'!$L$10:$L$999,0),1)),INDEX('Cycle 10'!C$10:C$999,MATCH($A1268,'Cycle 10'!$L$10:$L$999,0),1)),INDEX('Cycle 11'!C$10:C$999,MATCH($A1268,'Cycle 11'!$L$10:$L$999,0),1)),"")="","",IFERROR(IFERROR(IFERROR(IFERROR(IFERROR(IFERROR(IFERROR(IFERROR(IFERROR(IFERROR(IFERROR(IFERROR(INDEX(Summer!C$10:C$999,MATCH($A1268,Summer!$L$10:$L$999,0),1),INDEX('Cycle 1'!C$10:C$999,MATCH($A1268,'Cycle 1'!$L$10:$L$999,0),1)),INDEX('Cycle 2'!C$10:C$999,MATCH($A1268,'Cycle 2'!$L$10:$L$999,0),1)),INDEX('Cycle 3'!C$10:C$999,MATCH($A1268,'Cycle 3'!$L$10:$L$999,0),1)),INDEX('Cycle 4'!C$10:C$999,MATCH($A1268,'Cycle 4'!$L$10:$L$999,0),1)),INDEX('Cycle 5'!C$10:C$999,MATCH($A1268,'Cycle 5'!$L$10:$L$999,0),1)),INDEX('Cycle 6'!C$10:C$999,MATCH($A1268,'Cycle 6'!$L$10:$L$999,0),1)),INDEX('Cycle 7'!C$10:C$999,MATCH($A1268,'Cycle 7'!$L$10:$L$999,0),1)),INDEX('Cycle 8'!C$10:C$999,MATCH($A1268,'Cycle 8'!$L$10:$L$999,0),1)),INDEX('Cycle 9'!C$10:C$999,MATCH($A1268,'Cycle 9'!$L$10:$L$999,0),1)),INDEX('Cycle 10'!C$10:C$999,MATCH($A1268,'Cycle 10'!$L$10:$L$999,0),1)),INDEX('Cycle 11'!C$10:C$999,MATCH($A1268,'Cycle 11'!$L$10:$L$999,0),1)),""))</f>
        <v/>
      </c>
      <c r="E1268" t="str">
        <f>IF(IFERROR(IFERROR(IFERROR(IFERROR(IFERROR(IFERROR(IFERROR(IFERROR(IFERROR(IFERROR(IFERROR(IFERROR(INDEX(Summer!D$10:D$999,MATCH($A1268,Summer!$L$10:$L$999,0),1),INDEX('Cycle 1'!D$10:D$999,MATCH($A1268,'Cycle 1'!$L$10:$L$999,0),1)),INDEX('Cycle 2'!D$10:D$999,MATCH($A1268,'Cycle 2'!$L$10:$L$999,0),1)),INDEX('Cycle 3'!D$10:D$999,MATCH($A1268,'Cycle 3'!$L$10:$L$999,0),1)),INDEX('Cycle 4'!D$10:D$999,MATCH($A1268,'Cycle 4'!$L$10:$L$999,0),1)),INDEX('Cycle 5'!D$10:D$999,MATCH($A1268,'Cycle 5'!$L$10:$L$999,0),1)),INDEX('Cycle 6'!D$10:D$999,MATCH($A1268,'Cycle 6'!$L$10:$L$999,0),1)),INDEX('Cycle 7'!D$10:D$999,MATCH($A1268,'Cycle 7'!$L$10:$L$999,0),1)),INDEX('Cycle 8'!D$10:D$999,MATCH($A1268,'Cycle 8'!$L$10:$L$999,0),1)),INDEX('Cycle 9'!D$10:D$999,MATCH($A1268,'Cycle 9'!$L$10:$L$999,0),1)),INDEX('Cycle 10'!D$10:D$999,MATCH($A1268,'Cycle 10'!$L$10:$L$999,0),1)),INDEX('Cycle 11'!D$10:D$999,MATCH($A1268,'Cycle 11'!$L$10:$L$999,0),1)),"")="","",IFERROR(IFERROR(IFERROR(IFERROR(IFERROR(IFERROR(IFERROR(IFERROR(IFERROR(IFERROR(IFERROR(IFERROR(INDEX(Summer!D$10:D$999,MATCH($A1268,Summer!$L$10:$L$999,0),1),INDEX('Cycle 1'!D$10:D$999,MATCH($A1268,'Cycle 1'!$L$10:$L$999,0),1)),INDEX('Cycle 2'!D$10:D$999,MATCH($A1268,'Cycle 2'!$L$10:$L$999,0),1)),INDEX('Cycle 3'!D$10:D$999,MATCH($A1268,'Cycle 3'!$L$10:$L$999,0),1)),INDEX('Cycle 4'!D$10:D$999,MATCH($A1268,'Cycle 4'!$L$10:$L$999,0),1)),INDEX('Cycle 5'!D$10:D$999,MATCH($A1268,'Cycle 5'!$L$10:$L$999,0),1)),INDEX('Cycle 6'!D$10:D$999,MATCH($A1268,'Cycle 6'!$L$10:$L$999,0),1)),INDEX('Cycle 7'!D$10:D$999,MATCH($A1268,'Cycle 7'!$L$10:$L$999,0),1)),INDEX('Cycle 8'!D$10:D$999,MATCH($A1268,'Cycle 8'!$L$10:$L$999,0),1)),INDEX('Cycle 9'!D$10:D$999,MATCH($A1268,'Cycle 9'!$L$10:$L$999,0),1)),INDEX('Cycle 10'!D$10:D$999,MATCH($A1268,'Cycle 10'!$L$10:$L$999,0),1)),INDEX('Cycle 11'!D$10:D$999,MATCH($A1268,'Cycle 11'!$L$10:$L$999,0),1)),""))</f>
        <v/>
      </c>
      <c r="F1268" t="str">
        <f>IF(IFERROR(IFERROR(IFERROR(IFERROR(IFERROR(IFERROR(IFERROR(IFERROR(IFERROR(IFERROR(IFERROR(IFERROR(INDEX(Summer!E$10:E$999,MATCH($A1268,Summer!$L$10:$L$999,0),1),INDEX('Cycle 1'!E$10:E$999,MATCH($A1268,'Cycle 1'!$L$10:$L$999,0),1)),INDEX('Cycle 2'!E$10:E$999,MATCH($A1268,'Cycle 2'!$L$10:$L$999,0),1)),INDEX('Cycle 3'!E$10:E$999,MATCH($A1268,'Cycle 3'!$L$10:$L$999,0),1)),INDEX('Cycle 4'!E$10:E$999,MATCH($A1268,'Cycle 4'!$L$10:$L$999,0),1)),INDEX('Cycle 5'!E$10:E$999,MATCH($A1268,'Cycle 5'!$L$10:$L$999,0),1)),INDEX('Cycle 6'!E$10:E$999,MATCH($A1268,'Cycle 6'!$L$10:$L$999,0),1)),INDEX('Cycle 7'!E$10:E$999,MATCH($A1268,'Cycle 7'!$L$10:$L$999,0),1)),INDEX('Cycle 8'!E$10:E$999,MATCH($A1268,'Cycle 8'!$L$10:$L$999,0),1)),INDEX('Cycle 9'!E$10:E$999,MATCH($A1268,'Cycle 9'!$L$10:$L$999,0),1)),INDEX('Cycle 10'!E$10:E$999,MATCH($A1268,'Cycle 10'!$L$10:$L$999,0),1)),INDEX('Cycle 11'!E$10:E$999,MATCH($A1268,'Cycle 11'!$L$10:$L$999,0),1)),"")="","",IFERROR(IFERROR(IFERROR(IFERROR(IFERROR(IFERROR(IFERROR(IFERROR(IFERROR(IFERROR(IFERROR(IFERROR(INDEX(Summer!E$10:E$999,MATCH($A1268,Summer!$L$10:$L$999,0),1),INDEX('Cycle 1'!E$10:E$999,MATCH($A1268,'Cycle 1'!$L$10:$L$999,0),1)),INDEX('Cycle 2'!E$10:E$999,MATCH($A1268,'Cycle 2'!$L$10:$L$999,0),1)),INDEX('Cycle 3'!E$10:E$999,MATCH($A1268,'Cycle 3'!$L$10:$L$999,0),1)),INDEX('Cycle 4'!E$10:E$999,MATCH($A1268,'Cycle 4'!$L$10:$L$999,0),1)),INDEX('Cycle 5'!E$10:E$999,MATCH($A1268,'Cycle 5'!$L$10:$L$999,0),1)),INDEX('Cycle 6'!E$10:E$999,MATCH($A1268,'Cycle 6'!$L$10:$L$999,0),1)),INDEX('Cycle 7'!E$10:E$999,MATCH($A1268,'Cycle 7'!$L$10:$L$999,0),1)),INDEX('Cycle 8'!E$10:E$999,MATCH($A1268,'Cycle 8'!$L$10:$L$999,0),1)),INDEX('Cycle 9'!E$10:E$999,MATCH($A1268,'Cycle 9'!$L$10:$L$999,0),1)),INDEX('Cycle 10'!E$10:E$999,MATCH($A1268,'Cycle 10'!$L$10:$L$999,0),1)),INDEX('Cycle 11'!E$10:E$999,MATCH($A1268,'Cycle 11'!$L$10:$L$999,0),1)),""))</f>
        <v/>
      </c>
      <c r="G1268" t="str">
        <f>IF(IFERROR(IFERROR(IFERROR(IFERROR(IFERROR(IFERROR(IFERROR(IFERROR(IFERROR(IFERROR(IFERROR(IFERROR(INDEX(Summer!F$10:F$999,MATCH($A1268,Summer!$L$10:$L$999,0),1),INDEX('Cycle 1'!F$10:F$999,MATCH($A1268,'Cycle 1'!$L$10:$L$999,0),1)),INDEX('Cycle 2'!F$10:F$999,MATCH($A1268,'Cycle 2'!$L$10:$L$999,0),1)),INDEX('Cycle 3'!F$10:F$999,MATCH($A1268,'Cycle 3'!$L$10:$L$999,0),1)),INDEX('Cycle 4'!F$10:F$999,MATCH($A1268,'Cycle 4'!$L$10:$L$999,0),1)),INDEX('Cycle 5'!F$10:F$999,MATCH($A1268,'Cycle 5'!$L$10:$L$999,0),1)),INDEX('Cycle 6'!F$10:F$999,MATCH($A1268,'Cycle 6'!$L$10:$L$999,0),1)),INDEX('Cycle 7'!F$10:F$999,MATCH($A1268,'Cycle 7'!$L$10:$L$999,0),1)),INDEX('Cycle 8'!F$10:F$999,MATCH($A1268,'Cycle 8'!$L$10:$L$999,0),1)),INDEX('Cycle 9'!F$10:F$999,MATCH($A1268,'Cycle 9'!$L$10:$L$999,0),1)),INDEX('Cycle 10'!F$10:F$999,MATCH($A1268,'Cycle 10'!$L$10:$L$999,0),1)),INDEX('Cycle 11'!F$10:F$999,MATCH($A1268,'Cycle 11'!$L$10:$L$999,0),1)),"")="","",IFERROR(IFERROR(IFERROR(IFERROR(IFERROR(IFERROR(IFERROR(IFERROR(IFERROR(IFERROR(IFERROR(IFERROR(INDEX(Summer!F$10:F$999,MATCH($A1268,Summer!$L$10:$L$999,0),1),INDEX('Cycle 1'!F$10:F$999,MATCH($A1268,'Cycle 1'!$L$10:$L$999,0),1)),INDEX('Cycle 2'!F$10:F$999,MATCH($A1268,'Cycle 2'!$L$10:$L$999,0),1)),INDEX('Cycle 3'!F$10:F$999,MATCH($A1268,'Cycle 3'!$L$10:$L$999,0),1)),INDEX('Cycle 4'!F$10:F$999,MATCH($A1268,'Cycle 4'!$L$10:$L$999,0),1)),INDEX('Cycle 5'!F$10:F$999,MATCH($A1268,'Cycle 5'!$L$10:$L$999,0),1)),INDEX('Cycle 6'!F$10:F$999,MATCH($A1268,'Cycle 6'!$L$10:$L$999,0),1)),INDEX('Cycle 7'!F$10:F$999,MATCH($A1268,'Cycle 7'!$L$10:$L$999,0),1)),INDEX('Cycle 8'!F$10:F$999,MATCH($A1268,'Cycle 8'!$L$10:$L$999,0),1)),INDEX('Cycle 9'!F$10:F$999,MATCH($A1268,'Cycle 9'!$L$10:$L$999,0),1)),INDEX('Cycle 10'!F$10:F$999,MATCH($A1268,'Cycle 10'!$L$10:$L$999,0),1)),INDEX('Cycle 11'!F$10:F$999,MATCH($A1268,'Cycle 11'!$L$10:$L$999,0),1)),""))</f>
        <v/>
      </c>
      <c r="H1268" t="str">
        <f>IF(IFERROR(IFERROR(IFERROR(IFERROR(IFERROR(IFERROR(IFERROR(IFERROR(IFERROR(IFERROR(IFERROR(IFERROR(INDEX(Summer!G$10:G$999,MATCH($A1268,Summer!$L$10:$L$999,0),1),INDEX('Cycle 1'!G$10:G$999,MATCH($A1268,'Cycle 1'!$L$10:$L$999,0),1)),INDEX('Cycle 2'!G$10:G$999,MATCH($A1268,'Cycle 2'!$L$10:$L$999,0),1)),INDEX('Cycle 3'!G$10:G$999,MATCH($A1268,'Cycle 3'!$L$10:$L$999,0),1)),INDEX('Cycle 4'!G$10:G$999,MATCH($A1268,'Cycle 4'!$L$10:$L$999,0),1)),INDEX('Cycle 5'!G$10:G$999,MATCH($A1268,'Cycle 5'!$L$10:$L$999,0),1)),INDEX('Cycle 6'!G$10:G$999,MATCH($A1268,'Cycle 6'!$L$10:$L$999,0),1)),INDEX('Cycle 7'!G$10:G$999,MATCH($A1268,'Cycle 7'!$L$10:$L$999,0),1)),INDEX('Cycle 8'!G$10:G$999,MATCH($A1268,'Cycle 8'!$L$10:$L$999,0),1)),INDEX('Cycle 9'!G$10:G$999,MATCH($A1268,'Cycle 9'!$L$10:$L$999,0),1)),INDEX('Cycle 10'!G$10:G$999,MATCH($A1268,'Cycle 10'!$L$10:$L$999,0),1)),INDEX('Cycle 11'!G$10:G$999,MATCH($A1268,'Cycle 11'!$L$10:$L$999,0),1)),"")="","",IFERROR(IFERROR(IFERROR(IFERROR(IFERROR(IFERROR(IFERROR(IFERROR(IFERROR(IFERROR(IFERROR(IFERROR(INDEX(Summer!G$10:G$999,MATCH($A1268,Summer!$L$10:$L$999,0),1),INDEX('Cycle 1'!G$10:G$999,MATCH($A1268,'Cycle 1'!$L$10:$L$999,0),1)),INDEX('Cycle 2'!G$10:G$999,MATCH($A1268,'Cycle 2'!$L$10:$L$999,0),1)),INDEX('Cycle 3'!G$10:G$999,MATCH($A1268,'Cycle 3'!$L$10:$L$999,0),1)),INDEX('Cycle 4'!G$10:G$999,MATCH($A1268,'Cycle 4'!$L$10:$L$999,0),1)),INDEX('Cycle 5'!G$10:G$999,MATCH($A1268,'Cycle 5'!$L$10:$L$999,0),1)),INDEX('Cycle 6'!G$10:G$999,MATCH($A1268,'Cycle 6'!$L$10:$L$999,0),1)),INDEX('Cycle 7'!G$10:G$999,MATCH($A1268,'Cycle 7'!$L$10:$L$999,0),1)),INDEX('Cycle 8'!G$10:G$999,MATCH($A1268,'Cycle 8'!$L$10:$L$999,0),1)),INDEX('Cycle 9'!G$10:G$999,MATCH($A1268,'Cycle 9'!$L$10:$L$999,0),1)),INDEX('Cycle 10'!G$10:G$999,MATCH($A1268,'Cycle 10'!$L$10:$L$999,0),1)),INDEX('Cycle 11'!G$10:G$999,MATCH($A1268,'Cycle 11'!$L$10:$L$999,0),1)),""))</f>
        <v/>
      </c>
      <c r="I1268">
        <f>IFERROR(IF(C1268="",MAX(I$1:I1267),IF(ROW(C$2)=ROW(C1268),1,IF(ISERROR(VLOOKUP(C1268,C$2:C1267,1,FALSE)),MAX(I$1:I1267)+1,MAX(I$1:I1267)))),"")</f>
        <v>0</v>
      </c>
      <c r="J1268" t="str">
        <f t="shared" si="130"/>
        <v/>
      </c>
      <c r="K1268" t="str">
        <f t="shared" si="132"/>
        <v/>
      </c>
      <c r="L1268" t="str">
        <f t="shared" si="132"/>
        <v/>
      </c>
      <c r="M1268" t="str">
        <f t="shared" si="132"/>
        <v/>
      </c>
      <c r="N1268" t="str">
        <f t="shared" si="132"/>
        <v/>
      </c>
      <c r="O1268" t="str">
        <f t="shared" si="132"/>
        <v/>
      </c>
      <c r="P1268" t="str">
        <f t="shared" si="132"/>
        <v/>
      </c>
      <c r="Q1268" t="str">
        <f t="shared" si="132"/>
        <v/>
      </c>
      <c r="R1268" t="str">
        <f t="shared" si="132"/>
        <v/>
      </c>
      <c r="S1268" t="str">
        <f t="shared" si="132"/>
        <v/>
      </c>
      <c r="T1268" t="str">
        <f t="shared" si="132"/>
        <v/>
      </c>
      <c r="U1268" t="str">
        <f t="shared" si="132"/>
        <v/>
      </c>
      <c r="V1268" t="str">
        <f t="shared" si="132"/>
        <v/>
      </c>
      <c r="W1268" t="str">
        <f t="shared" si="131"/>
        <v/>
      </c>
      <c r="X1268">
        <f>IF(OR(H1268="No",H1268=""),0,IF(COUNTIFS(H$2:H1268,"Yes",C$2:C1268,C1268)&gt;1,0,COUNTIFS(H$2:H1268,"Yes",C$2:C1268,C1268)))+IF(X1267=$X$1,0,X1267)</f>
        <v>0</v>
      </c>
    </row>
    <row r="1269" spans="1:24" x14ac:dyDescent="0.3">
      <c r="A1269">
        <f>ROWS($A$2:$A1269)</f>
        <v>1268</v>
      </c>
      <c r="B1269" t="str">
        <f>IF(ISERROR(VLOOKUP(A1269,Summer!L$11:L$500,1,FALSE)),IF(ISERROR(VLOOKUP(A1269,'Cycle 1'!L$11:L$500,1,FALSE)),IF(ISERROR(VLOOKUP(A1269,'Cycle 2'!L$11:L$500,1,FALSE)),IF(ISERROR(VLOOKUP(A1269,'Cycle 3'!L$11:L$500,1,FALSE)),IF(ISERROR(VLOOKUP(A1269,'Cycle 4'!L$11:L$500,1,FALSE)),IF(ISERROR(VLOOKUP(A1269,'Cycle 5'!L$11:L$500,1,FALSE)),IF(ISERROR(VLOOKUP(A1269,'Cycle 6'!L$11:L$500,1,FALSE)),IF(ISERROR(VLOOKUP(A1269,'Cycle 7'!L$11:L$500,1,FALSE)),IF(ISERROR(VLOOKUP(A1269,'Cycle 8'!L$11:L$500,1,FALSE)),IF(ISERROR(VLOOKUP(A1269,'Cycle 9'!L$11:L$500,1,FALSE)),IF(ISERROR(VLOOKUP(A1269,'Cycle 10'!L$11:L$500,1,FALSE)),IF(ISERROR(VLOOKUP(A1269,'Cycle 11'!L$11:L$500,1,FALSE)),"","Cycle 11"),"Cycle 10"),"Cycle 9"),"Cycle 8"),"Cycle 7"),"Cycle 6"),"Cycle 5"),"Cycle 4"),"Cycle 3"),"Cycle 2"),"Cycle 1"),"Summer")</f>
        <v/>
      </c>
      <c r="C1269" t="str">
        <f>IF(IFERROR(IFERROR(IFERROR(IFERROR(IFERROR(IFERROR(IFERROR(IFERROR(IFERROR(IFERROR(IFERROR(IFERROR(INDEX(Summer!B$10:B$999,MATCH($A1269,Summer!$L$10:$L$999,0),1),INDEX('Cycle 1'!B$10:B$999,MATCH($A1269,'Cycle 1'!$L$10:$L$999,0),1)),INDEX('Cycle 2'!B$10:B$999,MATCH($A1269,'Cycle 2'!$L$10:$L$999,0),1)),INDEX('Cycle 3'!B$10:B$999,MATCH($A1269,'Cycle 3'!$L$10:$L$999,0),1)),INDEX('Cycle 4'!B$10:B$999,MATCH($A1269,'Cycle 4'!$L$10:$L$999,0),1)),INDEX('Cycle 5'!B$10:B$999,MATCH($A1269,'Cycle 5'!$L$10:$L$999,0),1)),INDEX('Cycle 6'!B$10:B$999,MATCH($A1269,'Cycle 6'!$L$10:$L$999,0),1)),INDEX('Cycle 7'!B$10:B$999,MATCH($A1269,'Cycle 7'!$L$10:$L$999,0),1)),INDEX('Cycle 8'!B$10:B$999,MATCH($A1269,'Cycle 8'!$L$10:$L$999,0),1)),INDEX('Cycle 9'!B$10:B$999,MATCH($A1269,'Cycle 9'!$L$10:$L$999,0),1)),INDEX('Cycle 10'!B$10:B$999,MATCH($A1269,'Cycle 10'!$L$10:$L$999,0),1)),INDEX('Cycle 11'!B$10:B$999,MATCH($A1269,'Cycle 11'!$L$10:$L$999,0),1)),"")="","",IFERROR(IFERROR(IFERROR(IFERROR(IFERROR(IFERROR(IFERROR(IFERROR(IFERROR(IFERROR(IFERROR(IFERROR(INDEX(Summer!B$10:B$999,MATCH($A1269,Summer!$L$10:$L$999,0),1),INDEX('Cycle 1'!B$10:B$999,MATCH($A1269,'Cycle 1'!$L$10:$L$999,0),1)),INDEX('Cycle 2'!B$10:B$999,MATCH($A1269,'Cycle 2'!$L$10:$L$999,0),1)),INDEX('Cycle 3'!B$10:B$999,MATCH($A1269,'Cycle 3'!$L$10:$L$999,0),1)),INDEX('Cycle 4'!B$10:B$999,MATCH($A1269,'Cycle 4'!$L$10:$L$999,0),1)),INDEX('Cycle 5'!B$10:B$999,MATCH($A1269,'Cycle 5'!$L$10:$L$999,0),1)),INDEX('Cycle 6'!B$10:B$999,MATCH($A1269,'Cycle 6'!$L$10:$L$999,0),1)),INDEX('Cycle 7'!B$10:B$999,MATCH($A1269,'Cycle 7'!$L$10:$L$999,0),1)),INDEX('Cycle 8'!B$10:B$999,MATCH($A1269,'Cycle 8'!$L$10:$L$999,0),1)),INDEX('Cycle 9'!B$10:B$999,MATCH($A1269,'Cycle 9'!$L$10:$L$999,0),1)),INDEX('Cycle 10'!B$10:B$999,MATCH($A1269,'Cycle 10'!$L$10:$L$999,0),1)),INDEX('Cycle 11'!B$10:B$999,MATCH($A1269,'Cycle 11'!$L$10:$L$999,0),1)),""))</f>
        <v/>
      </c>
      <c r="D1269" t="str">
        <f>IF(IFERROR(IFERROR(IFERROR(IFERROR(IFERROR(IFERROR(IFERROR(IFERROR(IFERROR(IFERROR(IFERROR(IFERROR(INDEX(Summer!C$10:C$999,MATCH($A1269,Summer!$L$10:$L$999,0),1),INDEX('Cycle 1'!C$10:C$999,MATCH($A1269,'Cycle 1'!$L$10:$L$999,0),1)),INDEX('Cycle 2'!C$10:C$999,MATCH($A1269,'Cycle 2'!$L$10:$L$999,0),1)),INDEX('Cycle 3'!C$10:C$999,MATCH($A1269,'Cycle 3'!$L$10:$L$999,0),1)),INDEX('Cycle 4'!C$10:C$999,MATCH($A1269,'Cycle 4'!$L$10:$L$999,0),1)),INDEX('Cycle 5'!C$10:C$999,MATCH($A1269,'Cycle 5'!$L$10:$L$999,0),1)),INDEX('Cycle 6'!C$10:C$999,MATCH($A1269,'Cycle 6'!$L$10:$L$999,0),1)),INDEX('Cycle 7'!C$10:C$999,MATCH($A1269,'Cycle 7'!$L$10:$L$999,0),1)),INDEX('Cycle 8'!C$10:C$999,MATCH($A1269,'Cycle 8'!$L$10:$L$999,0),1)),INDEX('Cycle 9'!C$10:C$999,MATCH($A1269,'Cycle 9'!$L$10:$L$999,0),1)),INDEX('Cycle 10'!C$10:C$999,MATCH($A1269,'Cycle 10'!$L$10:$L$999,0),1)),INDEX('Cycle 11'!C$10:C$999,MATCH($A1269,'Cycle 11'!$L$10:$L$999,0),1)),"")="","",IFERROR(IFERROR(IFERROR(IFERROR(IFERROR(IFERROR(IFERROR(IFERROR(IFERROR(IFERROR(IFERROR(IFERROR(INDEX(Summer!C$10:C$999,MATCH($A1269,Summer!$L$10:$L$999,0),1),INDEX('Cycle 1'!C$10:C$999,MATCH($A1269,'Cycle 1'!$L$10:$L$999,0),1)),INDEX('Cycle 2'!C$10:C$999,MATCH($A1269,'Cycle 2'!$L$10:$L$999,0),1)),INDEX('Cycle 3'!C$10:C$999,MATCH($A1269,'Cycle 3'!$L$10:$L$999,0),1)),INDEX('Cycle 4'!C$10:C$999,MATCH($A1269,'Cycle 4'!$L$10:$L$999,0),1)),INDEX('Cycle 5'!C$10:C$999,MATCH($A1269,'Cycle 5'!$L$10:$L$999,0),1)),INDEX('Cycle 6'!C$10:C$999,MATCH($A1269,'Cycle 6'!$L$10:$L$999,0),1)),INDEX('Cycle 7'!C$10:C$999,MATCH($A1269,'Cycle 7'!$L$10:$L$999,0),1)),INDEX('Cycle 8'!C$10:C$999,MATCH($A1269,'Cycle 8'!$L$10:$L$999,0),1)),INDEX('Cycle 9'!C$10:C$999,MATCH($A1269,'Cycle 9'!$L$10:$L$999,0),1)),INDEX('Cycle 10'!C$10:C$999,MATCH($A1269,'Cycle 10'!$L$10:$L$999,0),1)),INDEX('Cycle 11'!C$10:C$999,MATCH($A1269,'Cycle 11'!$L$10:$L$999,0),1)),""))</f>
        <v/>
      </c>
      <c r="E1269" t="str">
        <f>IF(IFERROR(IFERROR(IFERROR(IFERROR(IFERROR(IFERROR(IFERROR(IFERROR(IFERROR(IFERROR(IFERROR(IFERROR(INDEX(Summer!D$10:D$999,MATCH($A1269,Summer!$L$10:$L$999,0),1),INDEX('Cycle 1'!D$10:D$999,MATCH($A1269,'Cycle 1'!$L$10:$L$999,0),1)),INDEX('Cycle 2'!D$10:D$999,MATCH($A1269,'Cycle 2'!$L$10:$L$999,0),1)),INDEX('Cycle 3'!D$10:D$999,MATCH($A1269,'Cycle 3'!$L$10:$L$999,0),1)),INDEX('Cycle 4'!D$10:D$999,MATCH($A1269,'Cycle 4'!$L$10:$L$999,0),1)),INDEX('Cycle 5'!D$10:D$999,MATCH($A1269,'Cycle 5'!$L$10:$L$999,0),1)),INDEX('Cycle 6'!D$10:D$999,MATCH($A1269,'Cycle 6'!$L$10:$L$999,0),1)),INDEX('Cycle 7'!D$10:D$999,MATCH($A1269,'Cycle 7'!$L$10:$L$999,0),1)),INDEX('Cycle 8'!D$10:D$999,MATCH($A1269,'Cycle 8'!$L$10:$L$999,0),1)),INDEX('Cycle 9'!D$10:D$999,MATCH($A1269,'Cycle 9'!$L$10:$L$999,0),1)),INDEX('Cycle 10'!D$10:D$999,MATCH($A1269,'Cycle 10'!$L$10:$L$999,0),1)),INDEX('Cycle 11'!D$10:D$999,MATCH($A1269,'Cycle 11'!$L$10:$L$999,0),1)),"")="","",IFERROR(IFERROR(IFERROR(IFERROR(IFERROR(IFERROR(IFERROR(IFERROR(IFERROR(IFERROR(IFERROR(IFERROR(INDEX(Summer!D$10:D$999,MATCH($A1269,Summer!$L$10:$L$999,0),1),INDEX('Cycle 1'!D$10:D$999,MATCH($A1269,'Cycle 1'!$L$10:$L$999,0),1)),INDEX('Cycle 2'!D$10:D$999,MATCH($A1269,'Cycle 2'!$L$10:$L$999,0),1)),INDEX('Cycle 3'!D$10:D$999,MATCH($A1269,'Cycle 3'!$L$10:$L$999,0),1)),INDEX('Cycle 4'!D$10:D$999,MATCH($A1269,'Cycle 4'!$L$10:$L$999,0),1)),INDEX('Cycle 5'!D$10:D$999,MATCH($A1269,'Cycle 5'!$L$10:$L$999,0),1)),INDEX('Cycle 6'!D$10:D$999,MATCH($A1269,'Cycle 6'!$L$10:$L$999,0),1)),INDEX('Cycle 7'!D$10:D$999,MATCH($A1269,'Cycle 7'!$L$10:$L$999,0),1)),INDEX('Cycle 8'!D$10:D$999,MATCH($A1269,'Cycle 8'!$L$10:$L$999,0),1)),INDEX('Cycle 9'!D$10:D$999,MATCH($A1269,'Cycle 9'!$L$10:$L$999,0),1)),INDEX('Cycle 10'!D$10:D$999,MATCH($A1269,'Cycle 10'!$L$10:$L$999,0),1)),INDEX('Cycle 11'!D$10:D$999,MATCH($A1269,'Cycle 11'!$L$10:$L$999,0),1)),""))</f>
        <v/>
      </c>
      <c r="F1269" t="str">
        <f>IF(IFERROR(IFERROR(IFERROR(IFERROR(IFERROR(IFERROR(IFERROR(IFERROR(IFERROR(IFERROR(IFERROR(IFERROR(INDEX(Summer!E$10:E$999,MATCH($A1269,Summer!$L$10:$L$999,0),1),INDEX('Cycle 1'!E$10:E$999,MATCH($A1269,'Cycle 1'!$L$10:$L$999,0),1)),INDEX('Cycle 2'!E$10:E$999,MATCH($A1269,'Cycle 2'!$L$10:$L$999,0),1)),INDEX('Cycle 3'!E$10:E$999,MATCH($A1269,'Cycle 3'!$L$10:$L$999,0),1)),INDEX('Cycle 4'!E$10:E$999,MATCH($A1269,'Cycle 4'!$L$10:$L$999,0),1)),INDEX('Cycle 5'!E$10:E$999,MATCH($A1269,'Cycle 5'!$L$10:$L$999,0),1)),INDEX('Cycle 6'!E$10:E$999,MATCH($A1269,'Cycle 6'!$L$10:$L$999,0),1)),INDEX('Cycle 7'!E$10:E$999,MATCH($A1269,'Cycle 7'!$L$10:$L$999,0),1)),INDEX('Cycle 8'!E$10:E$999,MATCH($A1269,'Cycle 8'!$L$10:$L$999,0),1)),INDEX('Cycle 9'!E$10:E$999,MATCH($A1269,'Cycle 9'!$L$10:$L$999,0),1)),INDEX('Cycle 10'!E$10:E$999,MATCH($A1269,'Cycle 10'!$L$10:$L$999,0),1)),INDEX('Cycle 11'!E$10:E$999,MATCH($A1269,'Cycle 11'!$L$10:$L$999,0),1)),"")="","",IFERROR(IFERROR(IFERROR(IFERROR(IFERROR(IFERROR(IFERROR(IFERROR(IFERROR(IFERROR(IFERROR(IFERROR(INDEX(Summer!E$10:E$999,MATCH($A1269,Summer!$L$10:$L$999,0),1),INDEX('Cycle 1'!E$10:E$999,MATCH($A1269,'Cycle 1'!$L$10:$L$999,0),1)),INDEX('Cycle 2'!E$10:E$999,MATCH($A1269,'Cycle 2'!$L$10:$L$999,0),1)),INDEX('Cycle 3'!E$10:E$999,MATCH($A1269,'Cycle 3'!$L$10:$L$999,0),1)),INDEX('Cycle 4'!E$10:E$999,MATCH($A1269,'Cycle 4'!$L$10:$L$999,0),1)),INDEX('Cycle 5'!E$10:E$999,MATCH($A1269,'Cycle 5'!$L$10:$L$999,0),1)),INDEX('Cycle 6'!E$10:E$999,MATCH($A1269,'Cycle 6'!$L$10:$L$999,0),1)),INDEX('Cycle 7'!E$10:E$999,MATCH($A1269,'Cycle 7'!$L$10:$L$999,0),1)),INDEX('Cycle 8'!E$10:E$999,MATCH($A1269,'Cycle 8'!$L$10:$L$999,0),1)),INDEX('Cycle 9'!E$10:E$999,MATCH($A1269,'Cycle 9'!$L$10:$L$999,0),1)),INDEX('Cycle 10'!E$10:E$999,MATCH($A1269,'Cycle 10'!$L$10:$L$999,0),1)),INDEX('Cycle 11'!E$10:E$999,MATCH($A1269,'Cycle 11'!$L$10:$L$999,0),1)),""))</f>
        <v/>
      </c>
      <c r="G1269" t="str">
        <f>IF(IFERROR(IFERROR(IFERROR(IFERROR(IFERROR(IFERROR(IFERROR(IFERROR(IFERROR(IFERROR(IFERROR(IFERROR(INDEX(Summer!F$10:F$999,MATCH($A1269,Summer!$L$10:$L$999,0),1),INDEX('Cycle 1'!F$10:F$999,MATCH($A1269,'Cycle 1'!$L$10:$L$999,0),1)),INDEX('Cycle 2'!F$10:F$999,MATCH($A1269,'Cycle 2'!$L$10:$L$999,0),1)),INDEX('Cycle 3'!F$10:F$999,MATCH($A1269,'Cycle 3'!$L$10:$L$999,0),1)),INDEX('Cycle 4'!F$10:F$999,MATCH($A1269,'Cycle 4'!$L$10:$L$999,0),1)),INDEX('Cycle 5'!F$10:F$999,MATCH($A1269,'Cycle 5'!$L$10:$L$999,0),1)),INDEX('Cycle 6'!F$10:F$999,MATCH($A1269,'Cycle 6'!$L$10:$L$999,0),1)),INDEX('Cycle 7'!F$10:F$999,MATCH($A1269,'Cycle 7'!$L$10:$L$999,0),1)),INDEX('Cycle 8'!F$10:F$999,MATCH($A1269,'Cycle 8'!$L$10:$L$999,0),1)),INDEX('Cycle 9'!F$10:F$999,MATCH($A1269,'Cycle 9'!$L$10:$L$999,0),1)),INDEX('Cycle 10'!F$10:F$999,MATCH($A1269,'Cycle 10'!$L$10:$L$999,0),1)),INDEX('Cycle 11'!F$10:F$999,MATCH($A1269,'Cycle 11'!$L$10:$L$999,0),1)),"")="","",IFERROR(IFERROR(IFERROR(IFERROR(IFERROR(IFERROR(IFERROR(IFERROR(IFERROR(IFERROR(IFERROR(IFERROR(INDEX(Summer!F$10:F$999,MATCH($A1269,Summer!$L$10:$L$999,0),1),INDEX('Cycle 1'!F$10:F$999,MATCH($A1269,'Cycle 1'!$L$10:$L$999,0),1)),INDEX('Cycle 2'!F$10:F$999,MATCH($A1269,'Cycle 2'!$L$10:$L$999,0),1)),INDEX('Cycle 3'!F$10:F$999,MATCH($A1269,'Cycle 3'!$L$10:$L$999,0),1)),INDEX('Cycle 4'!F$10:F$999,MATCH($A1269,'Cycle 4'!$L$10:$L$999,0),1)),INDEX('Cycle 5'!F$10:F$999,MATCH($A1269,'Cycle 5'!$L$10:$L$999,0),1)),INDEX('Cycle 6'!F$10:F$999,MATCH($A1269,'Cycle 6'!$L$10:$L$999,0),1)),INDEX('Cycle 7'!F$10:F$999,MATCH($A1269,'Cycle 7'!$L$10:$L$999,0),1)),INDEX('Cycle 8'!F$10:F$999,MATCH($A1269,'Cycle 8'!$L$10:$L$999,0),1)),INDEX('Cycle 9'!F$10:F$999,MATCH($A1269,'Cycle 9'!$L$10:$L$999,0),1)),INDEX('Cycle 10'!F$10:F$999,MATCH($A1269,'Cycle 10'!$L$10:$L$999,0),1)),INDEX('Cycle 11'!F$10:F$999,MATCH($A1269,'Cycle 11'!$L$10:$L$999,0),1)),""))</f>
        <v/>
      </c>
      <c r="H1269" t="str">
        <f>IF(IFERROR(IFERROR(IFERROR(IFERROR(IFERROR(IFERROR(IFERROR(IFERROR(IFERROR(IFERROR(IFERROR(IFERROR(INDEX(Summer!G$10:G$999,MATCH($A1269,Summer!$L$10:$L$999,0),1),INDEX('Cycle 1'!G$10:G$999,MATCH($A1269,'Cycle 1'!$L$10:$L$999,0),1)),INDEX('Cycle 2'!G$10:G$999,MATCH($A1269,'Cycle 2'!$L$10:$L$999,0),1)),INDEX('Cycle 3'!G$10:G$999,MATCH($A1269,'Cycle 3'!$L$10:$L$999,0),1)),INDEX('Cycle 4'!G$10:G$999,MATCH($A1269,'Cycle 4'!$L$10:$L$999,0),1)),INDEX('Cycle 5'!G$10:G$999,MATCH($A1269,'Cycle 5'!$L$10:$L$999,0),1)),INDEX('Cycle 6'!G$10:G$999,MATCH($A1269,'Cycle 6'!$L$10:$L$999,0),1)),INDEX('Cycle 7'!G$10:G$999,MATCH($A1269,'Cycle 7'!$L$10:$L$999,0),1)),INDEX('Cycle 8'!G$10:G$999,MATCH($A1269,'Cycle 8'!$L$10:$L$999,0),1)),INDEX('Cycle 9'!G$10:G$999,MATCH($A1269,'Cycle 9'!$L$10:$L$999,0),1)),INDEX('Cycle 10'!G$10:G$999,MATCH($A1269,'Cycle 10'!$L$10:$L$999,0),1)),INDEX('Cycle 11'!G$10:G$999,MATCH($A1269,'Cycle 11'!$L$10:$L$999,0),1)),"")="","",IFERROR(IFERROR(IFERROR(IFERROR(IFERROR(IFERROR(IFERROR(IFERROR(IFERROR(IFERROR(IFERROR(IFERROR(INDEX(Summer!G$10:G$999,MATCH($A1269,Summer!$L$10:$L$999,0),1),INDEX('Cycle 1'!G$10:G$999,MATCH($A1269,'Cycle 1'!$L$10:$L$999,0),1)),INDEX('Cycle 2'!G$10:G$999,MATCH($A1269,'Cycle 2'!$L$10:$L$999,0),1)),INDEX('Cycle 3'!G$10:G$999,MATCH($A1269,'Cycle 3'!$L$10:$L$999,0),1)),INDEX('Cycle 4'!G$10:G$999,MATCH($A1269,'Cycle 4'!$L$10:$L$999,0),1)),INDEX('Cycle 5'!G$10:G$999,MATCH($A1269,'Cycle 5'!$L$10:$L$999,0),1)),INDEX('Cycle 6'!G$10:G$999,MATCH($A1269,'Cycle 6'!$L$10:$L$999,0),1)),INDEX('Cycle 7'!G$10:G$999,MATCH($A1269,'Cycle 7'!$L$10:$L$999,0),1)),INDEX('Cycle 8'!G$10:G$999,MATCH($A1269,'Cycle 8'!$L$10:$L$999,0),1)),INDEX('Cycle 9'!G$10:G$999,MATCH($A1269,'Cycle 9'!$L$10:$L$999,0),1)),INDEX('Cycle 10'!G$10:G$999,MATCH($A1269,'Cycle 10'!$L$10:$L$999,0),1)),INDEX('Cycle 11'!G$10:G$999,MATCH($A1269,'Cycle 11'!$L$10:$L$999,0),1)),""))</f>
        <v/>
      </c>
      <c r="I1269">
        <f>IFERROR(IF(C1269="",MAX(I$1:I1268),IF(ROW(C$2)=ROW(C1269),1,IF(ISERROR(VLOOKUP(C1269,C$2:C1268,1,FALSE)),MAX(I$1:I1268)+1,MAX(I$1:I1268)))),"")</f>
        <v>0</v>
      </c>
      <c r="J1269" t="str">
        <f t="shared" si="130"/>
        <v/>
      </c>
      <c r="K1269" t="str">
        <f t="shared" si="132"/>
        <v/>
      </c>
      <c r="L1269" t="str">
        <f t="shared" si="132"/>
        <v/>
      </c>
      <c r="M1269" t="str">
        <f t="shared" si="132"/>
        <v/>
      </c>
      <c r="N1269" t="str">
        <f t="shared" si="132"/>
        <v/>
      </c>
      <c r="O1269" t="str">
        <f t="shared" si="132"/>
        <v/>
      </c>
      <c r="P1269" t="str">
        <f t="shared" si="132"/>
        <v/>
      </c>
      <c r="Q1269" t="str">
        <f t="shared" si="132"/>
        <v/>
      </c>
      <c r="R1269" t="str">
        <f t="shared" si="132"/>
        <v/>
      </c>
      <c r="S1269" t="str">
        <f t="shared" si="132"/>
        <v/>
      </c>
      <c r="T1269" t="str">
        <f t="shared" si="132"/>
        <v/>
      </c>
      <c r="U1269" t="str">
        <f t="shared" si="132"/>
        <v/>
      </c>
      <c r="V1269" t="str">
        <f t="shared" si="132"/>
        <v/>
      </c>
      <c r="W1269" t="str">
        <f t="shared" si="131"/>
        <v/>
      </c>
      <c r="X1269">
        <f>IF(OR(H1269="No",H1269=""),0,IF(COUNTIFS(H$2:H1269,"Yes",C$2:C1269,C1269)&gt;1,0,COUNTIFS(H$2:H1269,"Yes",C$2:C1269,C1269)))+IF(X1268=$X$1,0,X1268)</f>
        <v>0</v>
      </c>
    </row>
    <row r="1270" spans="1:24" x14ac:dyDescent="0.3">
      <c r="A1270">
        <f>ROWS($A$2:$A1270)</f>
        <v>1269</v>
      </c>
      <c r="B1270" t="str">
        <f>IF(ISERROR(VLOOKUP(A1270,Summer!L$11:L$500,1,FALSE)),IF(ISERROR(VLOOKUP(A1270,'Cycle 1'!L$11:L$500,1,FALSE)),IF(ISERROR(VLOOKUP(A1270,'Cycle 2'!L$11:L$500,1,FALSE)),IF(ISERROR(VLOOKUP(A1270,'Cycle 3'!L$11:L$500,1,FALSE)),IF(ISERROR(VLOOKUP(A1270,'Cycle 4'!L$11:L$500,1,FALSE)),IF(ISERROR(VLOOKUP(A1270,'Cycle 5'!L$11:L$500,1,FALSE)),IF(ISERROR(VLOOKUP(A1270,'Cycle 6'!L$11:L$500,1,FALSE)),IF(ISERROR(VLOOKUP(A1270,'Cycle 7'!L$11:L$500,1,FALSE)),IF(ISERROR(VLOOKUP(A1270,'Cycle 8'!L$11:L$500,1,FALSE)),IF(ISERROR(VLOOKUP(A1270,'Cycle 9'!L$11:L$500,1,FALSE)),IF(ISERROR(VLOOKUP(A1270,'Cycle 10'!L$11:L$500,1,FALSE)),IF(ISERROR(VLOOKUP(A1270,'Cycle 11'!L$11:L$500,1,FALSE)),"","Cycle 11"),"Cycle 10"),"Cycle 9"),"Cycle 8"),"Cycle 7"),"Cycle 6"),"Cycle 5"),"Cycle 4"),"Cycle 3"),"Cycle 2"),"Cycle 1"),"Summer")</f>
        <v/>
      </c>
      <c r="C1270" t="str">
        <f>IF(IFERROR(IFERROR(IFERROR(IFERROR(IFERROR(IFERROR(IFERROR(IFERROR(IFERROR(IFERROR(IFERROR(IFERROR(INDEX(Summer!B$10:B$999,MATCH($A1270,Summer!$L$10:$L$999,0),1),INDEX('Cycle 1'!B$10:B$999,MATCH($A1270,'Cycle 1'!$L$10:$L$999,0),1)),INDEX('Cycle 2'!B$10:B$999,MATCH($A1270,'Cycle 2'!$L$10:$L$999,0),1)),INDEX('Cycle 3'!B$10:B$999,MATCH($A1270,'Cycle 3'!$L$10:$L$999,0),1)),INDEX('Cycle 4'!B$10:B$999,MATCH($A1270,'Cycle 4'!$L$10:$L$999,0),1)),INDEX('Cycle 5'!B$10:B$999,MATCH($A1270,'Cycle 5'!$L$10:$L$999,0),1)),INDEX('Cycle 6'!B$10:B$999,MATCH($A1270,'Cycle 6'!$L$10:$L$999,0),1)),INDEX('Cycle 7'!B$10:B$999,MATCH($A1270,'Cycle 7'!$L$10:$L$999,0),1)),INDEX('Cycle 8'!B$10:B$999,MATCH($A1270,'Cycle 8'!$L$10:$L$999,0),1)),INDEX('Cycle 9'!B$10:B$999,MATCH($A1270,'Cycle 9'!$L$10:$L$999,0),1)),INDEX('Cycle 10'!B$10:B$999,MATCH($A1270,'Cycle 10'!$L$10:$L$999,0),1)),INDEX('Cycle 11'!B$10:B$999,MATCH($A1270,'Cycle 11'!$L$10:$L$999,0),1)),"")="","",IFERROR(IFERROR(IFERROR(IFERROR(IFERROR(IFERROR(IFERROR(IFERROR(IFERROR(IFERROR(IFERROR(IFERROR(INDEX(Summer!B$10:B$999,MATCH($A1270,Summer!$L$10:$L$999,0),1),INDEX('Cycle 1'!B$10:B$999,MATCH($A1270,'Cycle 1'!$L$10:$L$999,0),1)),INDEX('Cycle 2'!B$10:B$999,MATCH($A1270,'Cycle 2'!$L$10:$L$999,0),1)),INDEX('Cycle 3'!B$10:B$999,MATCH($A1270,'Cycle 3'!$L$10:$L$999,0),1)),INDEX('Cycle 4'!B$10:B$999,MATCH($A1270,'Cycle 4'!$L$10:$L$999,0),1)),INDEX('Cycle 5'!B$10:B$999,MATCH($A1270,'Cycle 5'!$L$10:$L$999,0),1)),INDEX('Cycle 6'!B$10:B$999,MATCH($A1270,'Cycle 6'!$L$10:$L$999,0),1)),INDEX('Cycle 7'!B$10:B$999,MATCH($A1270,'Cycle 7'!$L$10:$L$999,0),1)),INDEX('Cycle 8'!B$10:B$999,MATCH($A1270,'Cycle 8'!$L$10:$L$999,0),1)),INDEX('Cycle 9'!B$10:B$999,MATCH($A1270,'Cycle 9'!$L$10:$L$999,0),1)),INDEX('Cycle 10'!B$10:B$999,MATCH($A1270,'Cycle 10'!$L$10:$L$999,0),1)),INDEX('Cycle 11'!B$10:B$999,MATCH($A1270,'Cycle 11'!$L$10:$L$999,0),1)),""))</f>
        <v/>
      </c>
      <c r="D1270" t="str">
        <f>IF(IFERROR(IFERROR(IFERROR(IFERROR(IFERROR(IFERROR(IFERROR(IFERROR(IFERROR(IFERROR(IFERROR(IFERROR(INDEX(Summer!C$10:C$999,MATCH($A1270,Summer!$L$10:$L$999,0),1),INDEX('Cycle 1'!C$10:C$999,MATCH($A1270,'Cycle 1'!$L$10:$L$999,0),1)),INDEX('Cycle 2'!C$10:C$999,MATCH($A1270,'Cycle 2'!$L$10:$L$999,0),1)),INDEX('Cycle 3'!C$10:C$999,MATCH($A1270,'Cycle 3'!$L$10:$L$999,0),1)),INDEX('Cycle 4'!C$10:C$999,MATCH($A1270,'Cycle 4'!$L$10:$L$999,0),1)),INDEX('Cycle 5'!C$10:C$999,MATCH($A1270,'Cycle 5'!$L$10:$L$999,0),1)),INDEX('Cycle 6'!C$10:C$999,MATCH($A1270,'Cycle 6'!$L$10:$L$999,0),1)),INDEX('Cycle 7'!C$10:C$999,MATCH($A1270,'Cycle 7'!$L$10:$L$999,0),1)),INDEX('Cycle 8'!C$10:C$999,MATCH($A1270,'Cycle 8'!$L$10:$L$999,0),1)),INDEX('Cycle 9'!C$10:C$999,MATCH($A1270,'Cycle 9'!$L$10:$L$999,0),1)),INDEX('Cycle 10'!C$10:C$999,MATCH($A1270,'Cycle 10'!$L$10:$L$999,0),1)),INDEX('Cycle 11'!C$10:C$999,MATCH($A1270,'Cycle 11'!$L$10:$L$999,0),1)),"")="","",IFERROR(IFERROR(IFERROR(IFERROR(IFERROR(IFERROR(IFERROR(IFERROR(IFERROR(IFERROR(IFERROR(IFERROR(INDEX(Summer!C$10:C$999,MATCH($A1270,Summer!$L$10:$L$999,0),1),INDEX('Cycle 1'!C$10:C$999,MATCH($A1270,'Cycle 1'!$L$10:$L$999,0),1)),INDEX('Cycle 2'!C$10:C$999,MATCH($A1270,'Cycle 2'!$L$10:$L$999,0),1)),INDEX('Cycle 3'!C$10:C$999,MATCH($A1270,'Cycle 3'!$L$10:$L$999,0),1)),INDEX('Cycle 4'!C$10:C$999,MATCH($A1270,'Cycle 4'!$L$10:$L$999,0),1)),INDEX('Cycle 5'!C$10:C$999,MATCH($A1270,'Cycle 5'!$L$10:$L$999,0),1)),INDEX('Cycle 6'!C$10:C$999,MATCH($A1270,'Cycle 6'!$L$10:$L$999,0),1)),INDEX('Cycle 7'!C$10:C$999,MATCH($A1270,'Cycle 7'!$L$10:$L$999,0),1)),INDEX('Cycle 8'!C$10:C$999,MATCH($A1270,'Cycle 8'!$L$10:$L$999,0),1)),INDEX('Cycle 9'!C$10:C$999,MATCH($A1270,'Cycle 9'!$L$10:$L$999,0),1)),INDEX('Cycle 10'!C$10:C$999,MATCH($A1270,'Cycle 10'!$L$10:$L$999,0),1)),INDEX('Cycle 11'!C$10:C$999,MATCH($A1270,'Cycle 11'!$L$10:$L$999,0),1)),""))</f>
        <v/>
      </c>
      <c r="E1270" t="str">
        <f>IF(IFERROR(IFERROR(IFERROR(IFERROR(IFERROR(IFERROR(IFERROR(IFERROR(IFERROR(IFERROR(IFERROR(IFERROR(INDEX(Summer!D$10:D$999,MATCH($A1270,Summer!$L$10:$L$999,0),1),INDEX('Cycle 1'!D$10:D$999,MATCH($A1270,'Cycle 1'!$L$10:$L$999,0),1)),INDEX('Cycle 2'!D$10:D$999,MATCH($A1270,'Cycle 2'!$L$10:$L$999,0),1)),INDEX('Cycle 3'!D$10:D$999,MATCH($A1270,'Cycle 3'!$L$10:$L$999,0),1)),INDEX('Cycle 4'!D$10:D$999,MATCH($A1270,'Cycle 4'!$L$10:$L$999,0),1)),INDEX('Cycle 5'!D$10:D$999,MATCH($A1270,'Cycle 5'!$L$10:$L$999,0),1)),INDEX('Cycle 6'!D$10:D$999,MATCH($A1270,'Cycle 6'!$L$10:$L$999,0),1)),INDEX('Cycle 7'!D$10:D$999,MATCH($A1270,'Cycle 7'!$L$10:$L$999,0),1)),INDEX('Cycle 8'!D$10:D$999,MATCH($A1270,'Cycle 8'!$L$10:$L$999,0),1)),INDEX('Cycle 9'!D$10:D$999,MATCH($A1270,'Cycle 9'!$L$10:$L$999,0),1)),INDEX('Cycle 10'!D$10:D$999,MATCH($A1270,'Cycle 10'!$L$10:$L$999,0),1)),INDEX('Cycle 11'!D$10:D$999,MATCH($A1270,'Cycle 11'!$L$10:$L$999,0),1)),"")="","",IFERROR(IFERROR(IFERROR(IFERROR(IFERROR(IFERROR(IFERROR(IFERROR(IFERROR(IFERROR(IFERROR(IFERROR(INDEX(Summer!D$10:D$999,MATCH($A1270,Summer!$L$10:$L$999,0),1),INDEX('Cycle 1'!D$10:D$999,MATCH($A1270,'Cycle 1'!$L$10:$L$999,0),1)),INDEX('Cycle 2'!D$10:D$999,MATCH($A1270,'Cycle 2'!$L$10:$L$999,0),1)),INDEX('Cycle 3'!D$10:D$999,MATCH($A1270,'Cycle 3'!$L$10:$L$999,0),1)),INDEX('Cycle 4'!D$10:D$999,MATCH($A1270,'Cycle 4'!$L$10:$L$999,0),1)),INDEX('Cycle 5'!D$10:D$999,MATCH($A1270,'Cycle 5'!$L$10:$L$999,0),1)),INDEX('Cycle 6'!D$10:D$999,MATCH($A1270,'Cycle 6'!$L$10:$L$999,0),1)),INDEX('Cycle 7'!D$10:D$999,MATCH($A1270,'Cycle 7'!$L$10:$L$999,0),1)),INDEX('Cycle 8'!D$10:D$999,MATCH($A1270,'Cycle 8'!$L$10:$L$999,0),1)),INDEX('Cycle 9'!D$10:D$999,MATCH($A1270,'Cycle 9'!$L$10:$L$999,0),1)),INDEX('Cycle 10'!D$10:D$999,MATCH($A1270,'Cycle 10'!$L$10:$L$999,0),1)),INDEX('Cycle 11'!D$10:D$999,MATCH($A1270,'Cycle 11'!$L$10:$L$999,0),1)),""))</f>
        <v/>
      </c>
      <c r="F1270" t="str">
        <f>IF(IFERROR(IFERROR(IFERROR(IFERROR(IFERROR(IFERROR(IFERROR(IFERROR(IFERROR(IFERROR(IFERROR(IFERROR(INDEX(Summer!E$10:E$999,MATCH($A1270,Summer!$L$10:$L$999,0),1),INDEX('Cycle 1'!E$10:E$999,MATCH($A1270,'Cycle 1'!$L$10:$L$999,0),1)),INDEX('Cycle 2'!E$10:E$999,MATCH($A1270,'Cycle 2'!$L$10:$L$999,0),1)),INDEX('Cycle 3'!E$10:E$999,MATCH($A1270,'Cycle 3'!$L$10:$L$999,0),1)),INDEX('Cycle 4'!E$10:E$999,MATCH($A1270,'Cycle 4'!$L$10:$L$999,0),1)),INDEX('Cycle 5'!E$10:E$999,MATCH($A1270,'Cycle 5'!$L$10:$L$999,0),1)),INDEX('Cycle 6'!E$10:E$999,MATCH($A1270,'Cycle 6'!$L$10:$L$999,0),1)),INDEX('Cycle 7'!E$10:E$999,MATCH($A1270,'Cycle 7'!$L$10:$L$999,0),1)),INDEX('Cycle 8'!E$10:E$999,MATCH($A1270,'Cycle 8'!$L$10:$L$999,0),1)),INDEX('Cycle 9'!E$10:E$999,MATCH($A1270,'Cycle 9'!$L$10:$L$999,0),1)),INDEX('Cycle 10'!E$10:E$999,MATCH($A1270,'Cycle 10'!$L$10:$L$999,0),1)),INDEX('Cycle 11'!E$10:E$999,MATCH($A1270,'Cycle 11'!$L$10:$L$999,0),1)),"")="","",IFERROR(IFERROR(IFERROR(IFERROR(IFERROR(IFERROR(IFERROR(IFERROR(IFERROR(IFERROR(IFERROR(IFERROR(INDEX(Summer!E$10:E$999,MATCH($A1270,Summer!$L$10:$L$999,0),1),INDEX('Cycle 1'!E$10:E$999,MATCH($A1270,'Cycle 1'!$L$10:$L$999,0),1)),INDEX('Cycle 2'!E$10:E$999,MATCH($A1270,'Cycle 2'!$L$10:$L$999,0),1)),INDEX('Cycle 3'!E$10:E$999,MATCH($A1270,'Cycle 3'!$L$10:$L$999,0),1)),INDEX('Cycle 4'!E$10:E$999,MATCH($A1270,'Cycle 4'!$L$10:$L$999,0),1)),INDEX('Cycle 5'!E$10:E$999,MATCH($A1270,'Cycle 5'!$L$10:$L$999,0),1)),INDEX('Cycle 6'!E$10:E$999,MATCH($A1270,'Cycle 6'!$L$10:$L$999,0),1)),INDEX('Cycle 7'!E$10:E$999,MATCH($A1270,'Cycle 7'!$L$10:$L$999,0),1)),INDEX('Cycle 8'!E$10:E$999,MATCH($A1270,'Cycle 8'!$L$10:$L$999,0),1)),INDEX('Cycle 9'!E$10:E$999,MATCH($A1270,'Cycle 9'!$L$10:$L$999,0),1)),INDEX('Cycle 10'!E$10:E$999,MATCH($A1270,'Cycle 10'!$L$10:$L$999,0),1)),INDEX('Cycle 11'!E$10:E$999,MATCH($A1270,'Cycle 11'!$L$10:$L$999,0),1)),""))</f>
        <v/>
      </c>
      <c r="G1270" t="str">
        <f>IF(IFERROR(IFERROR(IFERROR(IFERROR(IFERROR(IFERROR(IFERROR(IFERROR(IFERROR(IFERROR(IFERROR(IFERROR(INDEX(Summer!F$10:F$999,MATCH($A1270,Summer!$L$10:$L$999,0),1),INDEX('Cycle 1'!F$10:F$999,MATCH($A1270,'Cycle 1'!$L$10:$L$999,0),1)),INDEX('Cycle 2'!F$10:F$999,MATCH($A1270,'Cycle 2'!$L$10:$L$999,0),1)),INDEX('Cycle 3'!F$10:F$999,MATCH($A1270,'Cycle 3'!$L$10:$L$999,0),1)),INDEX('Cycle 4'!F$10:F$999,MATCH($A1270,'Cycle 4'!$L$10:$L$999,0),1)),INDEX('Cycle 5'!F$10:F$999,MATCH($A1270,'Cycle 5'!$L$10:$L$999,0),1)),INDEX('Cycle 6'!F$10:F$999,MATCH($A1270,'Cycle 6'!$L$10:$L$999,0),1)),INDEX('Cycle 7'!F$10:F$999,MATCH($A1270,'Cycle 7'!$L$10:$L$999,0),1)),INDEX('Cycle 8'!F$10:F$999,MATCH($A1270,'Cycle 8'!$L$10:$L$999,0),1)),INDEX('Cycle 9'!F$10:F$999,MATCH($A1270,'Cycle 9'!$L$10:$L$999,0),1)),INDEX('Cycle 10'!F$10:F$999,MATCH($A1270,'Cycle 10'!$L$10:$L$999,0),1)),INDEX('Cycle 11'!F$10:F$999,MATCH($A1270,'Cycle 11'!$L$10:$L$999,0),1)),"")="","",IFERROR(IFERROR(IFERROR(IFERROR(IFERROR(IFERROR(IFERROR(IFERROR(IFERROR(IFERROR(IFERROR(IFERROR(INDEX(Summer!F$10:F$999,MATCH($A1270,Summer!$L$10:$L$999,0),1),INDEX('Cycle 1'!F$10:F$999,MATCH($A1270,'Cycle 1'!$L$10:$L$999,0),1)),INDEX('Cycle 2'!F$10:F$999,MATCH($A1270,'Cycle 2'!$L$10:$L$999,0),1)),INDEX('Cycle 3'!F$10:F$999,MATCH($A1270,'Cycle 3'!$L$10:$L$999,0),1)),INDEX('Cycle 4'!F$10:F$999,MATCH($A1270,'Cycle 4'!$L$10:$L$999,0),1)),INDEX('Cycle 5'!F$10:F$999,MATCH($A1270,'Cycle 5'!$L$10:$L$999,0),1)),INDEX('Cycle 6'!F$10:F$999,MATCH($A1270,'Cycle 6'!$L$10:$L$999,0),1)),INDEX('Cycle 7'!F$10:F$999,MATCH($A1270,'Cycle 7'!$L$10:$L$999,0),1)),INDEX('Cycle 8'!F$10:F$999,MATCH($A1270,'Cycle 8'!$L$10:$L$999,0),1)),INDEX('Cycle 9'!F$10:F$999,MATCH($A1270,'Cycle 9'!$L$10:$L$999,0),1)),INDEX('Cycle 10'!F$10:F$999,MATCH($A1270,'Cycle 10'!$L$10:$L$999,0),1)),INDEX('Cycle 11'!F$10:F$999,MATCH($A1270,'Cycle 11'!$L$10:$L$999,0),1)),""))</f>
        <v/>
      </c>
      <c r="H1270" t="str">
        <f>IF(IFERROR(IFERROR(IFERROR(IFERROR(IFERROR(IFERROR(IFERROR(IFERROR(IFERROR(IFERROR(IFERROR(IFERROR(INDEX(Summer!G$10:G$999,MATCH($A1270,Summer!$L$10:$L$999,0),1),INDEX('Cycle 1'!G$10:G$999,MATCH($A1270,'Cycle 1'!$L$10:$L$999,0),1)),INDEX('Cycle 2'!G$10:G$999,MATCH($A1270,'Cycle 2'!$L$10:$L$999,0),1)),INDEX('Cycle 3'!G$10:G$999,MATCH($A1270,'Cycle 3'!$L$10:$L$999,0),1)),INDEX('Cycle 4'!G$10:G$999,MATCH($A1270,'Cycle 4'!$L$10:$L$999,0),1)),INDEX('Cycle 5'!G$10:G$999,MATCH($A1270,'Cycle 5'!$L$10:$L$999,0),1)),INDEX('Cycle 6'!G$10:G$999,MATCH($A1270,'Cycle 6'!$L$10:$L$999,0),1)),INDEX('Cycle 7'!G$10:G$999,MATCH($A1270,'Cycle 7'!$L$10:$L$999,0),1)),INDEX('Cycle 8'!G$10:G$999,MATCH($A1270,'Cycle 8'!$L$10:$L$999,0),1)),INDEX('Cycle 9'!G$10:G$999,MATCH($A1270,'Cycle 9'!$L$10:$L$999,0),1)),INDEX('Cycle 10'!G$10:G$999,MATCH($A1270,'Cycle 10'!$L$10:$L$999,0),1)),INDEX('Cycle 11'!G$10:G$999,MATCH($A1270,'Cycle 11'!$L$10:$L$999,0),1)),"")="","",IFERROR(IFERROR(IFERROR(IFERROR(IFERROR(IFERROR(IFERROR(IFERROR(IFERROR(IFERROR(IFERROR(IFERROR(INDEX(Summer!G$10:G$999,MATCH($A1270,Summer!$L$10:$L$999,0),1),INDEX('Cycle 1'!G$10:G$999,MATCH($A1270,'Cycle 1'!$L$10:$L$999,0),1)),INDEX('Cycle 2'!G$10:G$999,MATCH($A1270,'Cycle 2'!$L$10:$L$999,0),1)),INDEX('Cycle 3'!G$10:G$999,MATCH($A1270,'Cycle 3'!$L$10:$L$999,0),1)),INDEX('Cycle 4'!G$10:G$999,MATCH($A1270,'Cycle 4'!$L$10:$L$999,0),1)),INDEX('Cycle 5'!G$10:G$999,MATCH($A1270,'Cycle 5'!$L$10:$L$999,0),1)),INDEX('Cycle 6'!G$10:G$999,MATCH($A1270,'Cycle 6'!$L$10:$L$999,0),1)),INDEX('Cycle 7'!G$10:G$999,MATCH($A1270,'Cycle 7'!$L$10:$L$999,0),1)),INDEX('Cycle 8'!G$10:G$999,MATCH($A1270,'Cycle 8'!$L$10:$L$999,0),1)),INDEX('Cycle 9'!G$10:G$999,MATCH($A1270,'Cycle 9'!$L$10:$L$999,0),1)),INDEX('Cycle 10'!G$10:G$999,MATCH($A1270,'Cycle 10'!$L$10:$L$999,0),1)),INDEX('Cycle 11'!G$10:G$999,MATCH($A1270,'Cycle 11'!$L$10:$L$999,0),1)),""))</f>
        <v/>
      </c>
      <c r="I1270">
        <f>IFERROR(IF(C1270="",MAX(I$1:I1269),IF(ROW(C$2)=ROW(C1270),1,IF(ISERROR(VLOOKUP(C1270,C$2:C1269,1,FALSE)),MAX(I$1:I1269)+1,MAX(I$1:I1269)))),"")</f>
        <v>0</v>
      </c>
      <c r="J1270" t="str">
        <f t="shared" si="130"/>
        <v/>
      </c>
      <c r="K1270" t="str">
        <f t="shared" si="132"/>
        <v/>
      </c>
      <c r="L1270" t="str">
        <f t="shared" si="132"/>
        <v/>
      </c>
      <c r="M1270" t="str">
        <f t="shared" si="132"/>
        <v/>
      </c>
      <c r="N1270" t="str">
        <f t="shared" si="132"/>
        <v/>
      </c>
      <c r="O1270" t="str">
        <f t="shared" si="132"/>
        <v/>
      </c>
      <c r="P1270" t="str">
        <f t="shared" si="132"/>
        <v/>
      </c>
      <c r="Q1270" t="str">
        <f t="shared" si="132"/>
        <v/>
      </c>
      <c r="R1270" t="str">
        <f t="shared" si="132"/>
        <v/>
      </c>
      <c r="S1270" t="str">
        <f t="shared" si="132"/>
        <v/>
      </c>
      <c r="T1270" t="str">
        <f t="shared" si="132"/>
        <v/>
      </c>
      <c r="U1270" t="str">
        <f t="shared" si="132"/>
        <v/>
      </c>
      <c r="V1270" t="str">
        <f t="shared" si="132"/>
        <v/>
      </c>
      <c r="W1270" t="str">
        <f t="shared" si="131"/>
        <v/>
      </c>
      <c r="X1270">
        <f>IF(OR(H1270="No",H1270=""),0,IF(COUNTIFS(H$2:H1270,"Yes",C$2:C1270,C1270)&gt;1,0,COUNTIFS(H$2:H1270,"Yes",C$2:C1270,C1270)))+IF(X1269=$X$1,0,X1269)</f>
        <v>0</v>
      </c>
    </row>
    <row r="1271" spans="1:24" x14ac:dyDescent="0.3">
      <c r="A1271">
        <f>ROWS($A$2:$A1271)</f>
        <v>1270</v>
      </c>
      <c r="B1271" t="str">
        <f>IF(ISERROR(VLOOKUP(A1271,Summer!L$11:L$500,1,FALSE)),IF(ISERROR(VLOOKUP(A1271,'Cycle 1'!L$11:L$500,1,FALSE)),IF(ISERROR(VLOOKUP(A1271,'Cycle 2'!L$11:L$500,1,FALSE)),IF(ISERROR(VLOOKUP(A1271,'Cycle 3'!L$11:L$500,1,FALSE)),IF(ISERROR(VLOOKUP(A1271,'Cycle 4'!L$11:L$500,1,FALSE)),IF(ISERROR(VLOOKUP(A1271,'Cycle 5'!L$11:L$500,1,FALSE)),IF(ISERROR(VLOOKUP(A1271,'Cycle 6'!L$11:L$500,1,FALSE)),IF(ISERROR(VLOOKUP(A1271,'Cycle 7'!L$11:L$500,1,FALSE)),IF(ISERROR(VLOOKUP(A1271,'Cycle 8'!L$11:L$500,1,FALSE)),IF(ISERROR(VLOOKUP(A1271,'Cycle 9'!L$11:L$500,1,FALSE)),IF(ISERROR(VLOOKUP(A1271,'Cycle 10'!L$11:L$500,1,FALSE)),IF(ISERROR(VLOOKUP(A1271,'Cycle 11'!L$11:L$500,1,FALSE)),"","Cycle 11"),"Cycle 10"),"Cycle 9"),"Cycle 8"),"Cycle 7"),"Cycle 6"),"Cycle 5"),"Cycle 4"),"Cycle 3"),"Cycle 2"),"Cycle 1"),"Summer")</f>
        <v/>
      </c>
      <c r="C1271" t="str">
        <f>IF(IFERROR(IFERROR(IFERROR(IFERROR(IFERROR(IFERROR(IFERROR(IFERROR(IFERROR(IFERROR(IFERROR(IFERROR(INDEX(Summer!B$10:B$999,MATCH($A1271,Summer!$L$10:$L$999,0),1),INDEX('Cycle 1'!B$10:B$999,MATCH($A1271,'Cycle 1'!$L$10:$L$999,0),1)),INDEX('Cycle 2'!B$10:B$999,MATCH($A1271,'Cycle 2'!$L$10:$L$999,0),1)),INDEX('Cycle 3'!B$10:B$999,MATCH($A1271,'Cycle 3'!$L$10:$L$999,0),1)),INDEX('Cycle 4'!B$10:B$999,MATCH($A1271,'Cycle 4'!$L$10:$L$999,0),1)),INDEX('Cycle 5'!B$10:B$999,MATCH($A1271,'Cycle 5'!$L$10:$L$999,0),1)),INDEX('Cycle 6'!B$10:B$999,MATCH($A1271,'Cycle 6'!$L$10:$L$999,0),1)),INDEX('Cycle 7'!B$10:B$999,MATCH($A1271,'Cycle 7'!$L$10:$L$999,0),1)),INDEX('Cycle 8'!B$10:B$999,MATCH($A1271,'Cycle 8'!$L$10:$L$999,0),1)),INDEX('Cycle 9'!B$10:B$999,MATCH($A1271,'Cycle 9'!$L$10:$L$999,0),1)),INDEX('Cycle 10'!B$10:B$999,MATCH($A1271,'Cycle 10'!$L$10:$L$999,0),1)),INDEX('Cycle 11'!B$10:B$999,MATCH($A1271,'Cycle 11'!$L$10:$L$999,0),1)),"")="","",IFERROR(IFERROR(IFERROR(IFERROR(IFERROR(IFERROR(IFERROR(IFERROR(IFERROR(IFERROR(IFERROR(IFERROR(INDEX(Summer!B$10:B$999,MATCH($A1271,Summer!$L$10:$L$999,0),1),INDEX('Cycle 1'!B$10:B$999,MATCH($A1271,'Cycle 1'!$L$10:$L$999,0),1)),INDEX('Cycle 2'!B$10:B$999,MATCH($A1271,'Cycle 2'!$L$10:$L$999,0),1)),INDEX('Cycle 3'!B$10:B$999,MATCH($A1271,'Cycle 3'!$L$10:$L$999,0),1)),INDEX('Cycle 4'!B$10:B$999,MATCH($A1271,'Cycle 4'!$L$10:$L$999,0),1)),INDEX('Cycle 5'!B$10:B$999,MATCH($A1271,'Cycle 5'!$L$10:$L$999,0),1)),INDEX('Cycle 6'!B$10:B$999,MATCH($A1271,'Cycle 6'!$L$10:$L$999,0),1)),INDEX('Cycle 7'!B$10:B$999,MATCH($A1271,'Cycle 7'!$L$10:$L$999,0),1)),INDEX('Cycle 8'!B$10:B$999,MATCH($A1271,'Cycle 8'!$L$10:$L$999,0),1)),INDEX('Cycle 9'!B$10:B$999,MATCH($A1271,'Cycle 9'!$L$10:$L$999,0),1)),INDEX('Cycle 10'!B$10:B$999,MATCH($A1271,'Cycle 10'!$L$10:$L$999,0),1)),INDEX('Cycle 11'!B$10:B$999,MATCH($A1271,'Cycle 11'!$L$10:$L$999,0),1)),""))</f>
        <v/>
      </c>
      <c r="D1271" t="str">
        <f>IF(IFERROR(IFERROR(IFERROR(IFERROR(IFERROR(IFERROR(IFERROR(IFERROR(IFERROR(IFERROR(IFERROR(IFERROR(INDEX(Summer!C$10:C$999,MATCH($A1271,Summer!$L$10:$L$999,0),1),INDEX('Cycle 1'!C$10:C$999,MATCH($A1271,'Cycle 1'!$L$10:$L$999,0),1)),INDEX('Cycle 2'!C$10:C$999,MATCH($A1271,'Cycle 2'!$L$10:$L$999,0),1)),INDEX('Cycle 3'!C$10:C$999,MATCH($A1271,'Cycle 3'!$L$10:$L$999,0),1)),INDEX('Cycle 4'!C$10:C$999,MATCH($A1271,'Cycle 4'!$L$10:$L$999,0),1)),INDEX('Cycle 5'!C$10:C$999,MATCH($A1271,'Cycle 5'!$L$10:$L$999,0),1)),INDEX('Cycle 6'!C$10:C$999,MATCH($A1271,'Cycle 6'!$L$10:$L$999,0),1)),INDEX('Cycle 7'!C$10:C$999,MATCH($A1271,'Cycle 7'!$L$10:$L$999,0),1)),INDEX('Cycle 8'!C$10:C$999,MATCH($A1271,'Cycle 8'!$L$10:$L$999,0),1)),INDEX('Cycle 9'!C$10:C$999,MATCH($A1271,'Cycle 9'!$L$10:$L$999,0),1)),INDEX('Cycle 10'!C$10:C$999,MATCH($A1271,'Cycle 10'!$L$10:$L$999,0),1)),INDEX('Cycle 11'!C$10:C$999,MATCH($A1271,'Cycle 11'!$L$10:$L$999,0),1)),"")="","",IFERROR(IFERROR(IFERROR(IFERROR(IFERROR(IFERROR(IFERROR(IFERROR(IFERROR(IFERROR(IFERROR(IFERROR(INDEX(Summer!C$10:C$999,MATCH($A1271,Summer!$L$10:$L$999,0),1),INDEX('Cycle 1'!C$10:C$999,MATCH($A1271,'Cycle 1'!$L$10:$L$999,0),1)),INDEX('Cycle 2'!C$10:C$999,MATCH($A1271,'Cycle 2'!$L$10:$L$999,0),1)),INDEX('Cycle 3'!C$10:C$999,MATCH($A1271,'Cycle 3'!$L$10:$L$999,0),1)),INDEX('Cycle 4'!C$10:C$999,MATCH($A1271,'Cycle 4'!$L$10:$L$999,0),1)),INDEX('Cycle 5'!C$10:C$999,MATCH($A1271,'Cycle 5'!$L$10:$L$999,0),1)),INDEX('Cycle 6'!C$10:C$999,MATCH($A1271,'Cycle 6'!$L$10:$L$999,0),1)),INDEX('Cycle 7'!C$10:C$999,MATCH($A1271,'Cycle 7'!$L$10:$L$999,0),1)),INDEX('Cycle 8'!C$10:C$999,MATCH($A1271,'Cycle 8'!$L$10:$L$999,0),1)),INDEX('Cycle 9'!C$10:C$999,MATCH($A1271,'Cycle 9'!$L$10:$L$999,0),1)),INDEX('Cycle 10'!C$10:C$999,MATCH($A1271,'Cycle 10'!$L$10:$L$999,0),1)),INDEX('Cycle 11'!C$10:C$999,MATCH($A1271,'Cycle 11'!$L$10:$L$999,0),1)),""))</f>
        <v/>
      </c>
      <c r="E1271" t="str">
        <f>IF(IFERROR(IFERROR(IFERROR(IFERROR(IFERROR(IFERROR(IFERROR(IFERROR(IFERROR(IFERROR(IFERROR(IFERROR(INDEX(Summer!D$10:D$999,MATCH($A1271,Summer!$L$10:$L$999,0),1),INDEX('Cycle 1'!D$10:D$999,MATCH($A1271,'Cycle 1'!$L$10:$L$999,0),1)),INDEX('Cycle 2'!D$10:D$999,MATCH($A1271,'Cycle 2'!$L$10:$L$999,0),1)),INDEX('Cycle 3'!D$10:D$999,MATCH($A1271,'Cycle 3'!$L$10:$L$999,0),1)),INDEX('Cycle 4'!D$10:D$999,MATCH($A1271,'Cycle 4'!$L$10:$L$999,0),1)),INDEX('Cycle 5'!D$10:D$999,MATCH($A1271,'Cycle 5'!$L$10:$L$999,0),1)),INDEX('Cycle 6'!D$10:D$999,MATCH($A1271,'Cycle 6'!$L$10:$L$999,0),1)),INDEX('Cycle 7'!D$10:D$999,MATCH($A1271,'Cycle 7'!$L$10:$L$999,0),1)),INDEX('Cycle 8'!D$10:D$999,MATCH($A1271,'Cycle 8'!$L$10:$L$999,0),1)),INDEX('Cycle 9'!D$10:D$999,MATCH($A1271,'Cycle 9'!$L$10:$L$999,0),1)),INDEX('Cycle 10'!D$10:D$999,MATCH($A1271,'Cycle 10'!$L$10:$L$999,0),1)),INDEX('Cycle 11'!D$10:D$999,MATCH($A1271,'Cycle 11'!$L$10:$L$999,0),1)),"")="","",IFERROR(IFERROR(IFERROR(IFERROR(IFERROR(IFERROR(IFERROR(IFERROR(IFERROR(IFERROR(IFERROR(IFERROR(INDEX(Summer!D$10:D$999,MATCH($A1271,Summer!$L$10:$L$999,0),1),INDEX('Cycle 1'!D$10:D$999,MATCH($A1271,'Cycle 1'!$L$10:$L$999,0),1)),INDEX('Cycle 2'!D$10:D$999,MATCH($A1271,'Cycle 2'!$L$10:$L$999,0),1)),INDEX('Cycle 3'!D$10:D$999,MATCH($A1271,'Cycle 3'!$L$10:$L$999,0),1)),INDEX('Cycle 4'!D$10:D$999,MATCH($A1271,'Cycle 4'!$L$10:$L$999,0),1)),INDEX('Cycle 5'!D$10:D$999,MATCH($A1271,'Cycle 5'!$L$10:$L$999,0),1)),INDEX('Cycle 6'!D$10:D$999,MATCH($A1271,'Cycle 6'!$L$10:$L$999,0),1)),INDEX('Cycle 7'!D$10:D$999,MATCH($A1271,'Cycle 7'!$L$10:$L$999,0),1)),INDEX('Cycle 8'!D$10:D$999,MATCH($A1271,'Cycle 8'!$L$10:$L$999,0),1)),INDEX('Cycle 9'!D$10:D$999,MATCH($A1271,'Cycle 9'!$L$10:$L$999,0),1)),INDEX('Cycle 10'!D$10:D$999,MATCH($A1271,'Cycle 10'!$L$10:$L$999,0),1)),INDEX('Cycle 11'!D$10:D$999,MATCH($A1271,'Cycle 11'!$L$10:$L$999,0),1)),""))</f>
        <v/>
      </c>
      <c r="F1271" t="str">
        <f>IF(IFERROR(IFERROR(IFERROR(IFERROR(IFERROR(IFERROR(IFERROR(IFERROR(IFERROR(IFERROR(IFERROR(IFERROR(INDEX(Summer!E$10:E$999,MATCH($A1271,Summer!$L$10:$L$999,0),1),INDEX('Cycle 1'!E$10:E$999,MATCH($A1271,'Cycle 1'!$L$10:$L$999,0),1)),INDEX('Cycle 2'!E$10:E$999,MATCH($A1271,'Cycle 2'!$L$10:$L$999,0),1)),INDEX('Cycle 3'!E$10:E$999,MATCH($A1271,'Cycle 3'!$L$10:$L$999,0),1)),INDEX('Cycle 4'!E$10:E$999,MATCH($A1271,'Cycle 4'!$L$10:$L$999,0),1)),INDEX('Cycle 5'!E$10:E$999,MATCH($A1271,'Cycle 5'!$L$10:$L$999,0),1)),INDEX('Cycle 6'!E$10:E$999,MATCH($A1271,'Cycle 6'!$L$10:$L$999,0),1)),INDEX('Cycle 7'!E$10:E$999,MATCH($A1271,'Cycle 7'!$L$10:$L$999,0),1)),INDEX('Cycle 8'!E$10:E$999,MATCH($A1271,'Cycle 8'!$L$10:$L$999,0),1)),INDEX('Cycle 9'!E$10:E$999,MATCH($A1271,'Cycle 9'!$L$10:$L$999,0),1)),INDEX('Cycle 10'!E$10:E$999,MATCH($A1271,'Cycle 10'!$L$10:$L$999,0),1)),INDEX('Cycle 11'!E$10:E$999,MATCH($A1271,'Cycle 11'!$L$10:$L$999,0),1)),"")="","",IFERROR(IFERROR(IFERROR(IFERROR(IFERROR(IFERROR(IFERROR(IFERROR(IFERROR(IFERROR(IFERROR(IFERROR(INDEX(Summer!E$10:E$999,MATCH($A1271,Summer!$L$10:$L$999,0),1),INDEX('Cycle 1'!E$10:E$999,MATCH($A1271,'Cycle 1'!$L$10:$L$999,0),1)),INDEX('Cycle 2'!E$10:E$999,MATCH($A1271,'Cycle 2'!$L$10:$L$999,0),1)),INDEX('Cycle 3'!E$10:E$999,MATCH($A1271,'Cycle 3'!$L$10:$L$999,0),1)),INDEX('Cycle 4'!E$10:E$999,MATCH($A1271,'Cycle 4'!$L$10:$L$999,0),1)),INDEX('Cycle 5'!E$10:E$999,MATCH($A1271,'Cycle 5'!$L$10:$L$999,0),1)),INDEX('Cycle 6'!E$10:E$999,MATCH($A1271,'Cycle 6'!$L$10:$L$999,0),1)),INDEX('Cycle 7'!E$10:E$999,MATCH($A1271,'Cycle 7'!$L$10:$L$999,0),1)),INDEX('Cycle 8'!E$10:E$999,MATCH($A1271,'Cycle 8'!$L$10:$L$999,0),1)),INDEX('Cycle 9'!E$10:E$999,MATCH($A1271,'Cycle 9'!$L$10:$L$999,0),1)),INDEX('Cycle 10'!E$10:E$999,MATCH($A1271,'Cycle 10'!$L$10:$L$999,0),1)),INDEX('Cycle 11'!E$10:E$999,MATCH($A1271,'Cycle 11'!$L$10:$L$999,0),1)),""))</f>
        <v/>
      </c>
      <c r="G1271" t="str">
        <f>IF(IFERROR(IFERROR(IFERROR(IFERROR(IFERROR(IFERROR(IFERROR(IFERROR(IFERROR(IFERROR(IFERROR(IFERROR(INDEX(Summer!F$10:F$999,MATCH($A1271,Summer!$L$10:$L$999,0),1),INDEX('Cycle 1'!F$10:F$999,MATCH($A1271,'Cycle 1'!$L$10:$L$999,0),1)),INDEX('Cycle 2'!F$10:F$999,MATCH($A1271,'Cycle 2'!$L$10:$L$999,0),1)),INDEX('Cycle 3'!F$10:F$999,MATCH($A1271,'Cycle 3'!$L$10:$L$999,0),1)),INDEX('Cycle 4'!F$10:F$999,MATCH($A1271,'Cycle 4'!$L$10:$L$999,0),1)),INDEX('Cycle 5'!F$10:F$999,MATCH($A1271,'Cycle 5'!$L$10:$L$999,0),1)),INDEX('Cycle 6'!F$10:F$999,MATCH($A1271,'Cycle 6'!$L$10:$L$999,0),1)),INDEX('Cycle 7'!F$10:F$999,MATCH($A1271,'Cycle 7'!$L$10:$L$999,0),1)),INDEX('Cycle 8'!F$10:F$999,MATCH($A1271,'Cycle 8'!$L$10:$L$999,0),1)),INDEX('Cycle 9'!F$10:F$999,MATCH($A1271,'Cycle 9'!$L$10:$L$999,0),1)),INDEX('Cycle 10'!F$10:F$999,MATCH($A1271,'Cycle 10'!$L$10:$L$999,0),1)),INDEX('Cycle 11'!F$10:F$999,MATCH($A1271,'Cycle 11'!$L$10:$L$999,0),1)),"")="","",IFERROR(IFERROR(IFERROR(IFERROR(IFERROR(IFERROR(IFERROR(IFERROR(IFERROR(IFERROR(IFERROR(IFERROR(INDEX(Summer!F$10:F$999,MATCH($A1271,Summer!$L$10:$L$999,0),1),INDEX('Cycle 1'!F$10:F$999,MATCH($A1271,'Cycle 1'!$L$10:$L$999,0),1)),INDEX('Cycle 2'!F$10:F$999,MATCH($A1271,'Cycle 2'!$L$10:$L$999,0),1)),INDEX('Cycle 3'!F$10:F$999,MATCH($A1271,'Cycle 3'!$L$10:$L$999,0),1)),INDEX('Cycle 4'!F$10:F$999,MATCH($A1271,'Cycle 4'!$L$10:$L$999,0),1)),INDEX('Cycle 5'!F$10:F$999,MATCH($A1271,'Cycle 5'!$L$10:$L$999,0),1)),INDEX('Cycle 6'!F$10:F$999,MATCH($A1271,'Cycle 6'!$L$10:$L$999,0),1)),INDEX('Cycle 7'!F$10:F$999,MATCH($A1271,'Cycle 7'!$L$10:$L$999,0),1)),INDEX('Cycle 8'!F$10:F$999,MATCH($A1271,'Cycle 8'!$L$10:$L$999,0),1)),INDEX('Cycle 9'!F$10:F$999,MATCH($A1271,'Cycle 9'!$L$10:$L$999,0),1)),INDEX('Cycle 10'!F$10:F$999,MATCH($A1271,'Cycle 10'!$L$10:$L$999,0),1)),INDEX('Cycle 11'!F$10:F$999,MATCH($A1271,'Cycle 11'!$L$10:$L$999,0),1)),""))</f>
        <v/>
      </c>
      <c r="H1271" t="str">
        <f>IF(IFERROR(IFERROR(IFERROR(IFERROR(IFERROR(IFERROR(IFERROR(IFERROR(IFERROR(IFERROR(IFERROR(IFERROR(INDEX(Summer!G$10:G$999,MATCH($A1271,Summer!$L$10:$L$999,0),1),INDEX('Cycle 1'!G$10:G$999,MATCH($A1271,'Cycle 1'!$L$10:$L$999,0),1)),INDEX('Cycle 2'!G$10:G$999,MATCH($A1271,'Cycle 2'!$L$10:$L$999,0),1)),INDEX('Cycle 3'!G$10:G$999,MATCH($A1271,'Cycle 3'!$L$10:$L$999,0),1)),INDEX('Cycle 4'!G$10:G$999,MATCH($A1271,'Cycle 4'!$L$10:$L$999,0),1)),INDEX('Cycle 5'!G$10:G$999,MATCH($A1271,'Cycle 5'!$L$10:$L$999,0),1)),INDEX('Cycle 6'!G$10:G$999,MATCH($A1271,'Cycle 6'!$L$10:$L$999,0),1)),INDEX('Cycle 7'!G$10:G$999,MATCH($A1271,'Cycle 7'!$L$10:$L$999,0),1)),INDEX('Cycle 8'!G$10:G$999,MATCH($A1271,'Cycle 8'!$L$10:$L$999,0),1)),INDEX('Cycle 9'!G$10:G$999,MATCH($A1271,'Cycle 9'!$L$10:$L$999,0),1)),INDEX('Cycle 10'!G$10:G$999,MATCH($A1271,'Cycle 10'!$L$10:$L$999,0),1)),INDEX('Cycle 11'!G$10:G$999,MATCH($A1271,'Cycle 11'!$L$10:$L$999,0),1)),"")="","",IFERROR(IFERROR(IFERROR(IFERROR(IFERROR(IFERROR(IFERROR(IFERROR(IFERROR(IFERROR(IFERROR(IFERROR(INDEX(Summer!G$10:G$999,MATCH($A1271,Summer!$L$10:$L$999,0),1),INDEX('Cycle 1'!G$10:G$999,MATCH($A1271,'Cycle 1'!$L$10:$L$999,0),1)),INDEX('Cycle 2'!G$10:G$999,MATCH($A1271,'Cycle 2'!$L$10:$L$999,0),1)),INDEX('Cycle 3'!G$10:G$999,MATCH($A1271,'Cycle 3'!$L$10:$L$999,0),1)),INDEX('Cycle 4'!G$10:G$999,MATCH($A1271,'Cycle 4'!$L$10:$L$999,0),1)),INDEX('Cycle 5'!G$10:G$999,MATCH($A1271,'Cycle 5'!$L$10:$L$999,0),1)),INDEX('Cycle 6'!G$10:G$999,MATCH($A1271,'Cycle 6'!$L$10:$L$999,0),1)),INDEX('Cycle 7'!G$10:G$999,MATCH($A1271,'Cycle 7'!$L$10:$L$999,0),1)),INDEX('Cycle 8'!G$10:G$999,MATCH($A1271,'Cycle 8'!$L$10:$L$999,0),1)),INDEX('Cycle 9'!G$10:G$999,MATCH($A1271,'Cycle 9'!$L$10:$L$999,0),1)),INDEX('Cycle 10'!G$10:G$999,MATCH($A1271,'Cycle 10'!$L$10:$L$999,0),1)),INDEX('Cycle 11'!G$10:G$999,MATCH($A1271,'Cycle 11'!$L$10:$L$999,0),1)),""))</f>
        <v/>
      </c>
      <c r="I1271">
        <f>IFERROR(IF(C1271="",MAX(I$1:I1270),IF(ROW(C$2)=ROW(C1271),1,IF(ISERROR(VLOOKUP(C1271,C$2:C1270,1,FALSE)),MAX(I$1:I1270)+1,MAX(I$1:I1270)))),"")</f>
        <v>0</v>
      </c>
      <c r="J1271" t="str">
        <f t="shared" si="130"/>
        <v/>
      </c>
      <c r="K1271" t="str">
        <f t="shared" si="133"/>
        <v/>
      </c>
      <c r="L1271" t="str">
        <f t="shared" si="133"/>
        <v/>
      </c>
      <c r="M1271" t="str">
        <f t="shared" si="133"/>
        <v/>
      </c>
      <c r="N1271" t="str">
        <f t="shared" si="133"/>
        <v/>
      </c>
      <c r="O1271" t="str">
        <f t="shared" si="133"/>
        <v/>
      </c>
      <c r="P1271" t="str">
        <f t="shared" si="133"/>
        <v/>
      </c>
      <c r="Q1271" t="str">
        <f t="shared" si="133"/>
        <v/>
      </c>
      <c r="R1271" t="str">
        <f t="shared" si="133"/>
        <v/>
      </c>
      <c r="S1271" t="str">
        <f t="shared" si="133"/>
        <v/>
      </c>
      <c r="T1271" t="str">
        <f t="shared" si="133"/>
        <v/>
      </c>
      <c r="U1271" t="str">
        <f t="shared" si="133"/>
        <v/>
      </c>
      <c r="V1271" t="str">
        <f t="shared" si="133"/>
        <v/>
      </c>
      <c r="W1271" t="str">
        <f t="shared" si="131"/>
        <v/>
      </c>
      <c r="X1271">
        <f>IF(OR(H1271="No",H1271=""),0,IF(COUNTIFS(H$2:H1271,"Yes",C$2:C1271,C1271)&gt;1,0,COUNTIFS(H$2:H1271,"Yes",C$2:C1271,C1271)))+IF(X1270=$X$1,0,X1270)</f>
        <v>0</v>
      </c>
    </row>
    <row r="1272" spans="1:24" x14ac:dyDescent="0.3">
      <c r="A1272">
        <f>ROWS($A$2:$A1272)</f>
        <v>1271</v>
      </c>
      <c r="B1272" t="str">
        <f>IF(ISERROR(VLOOKUP(A1272,Summer!L$11:L$500,1,FALSE)),IF(ISERROR(VLOOKUP(A1272,'Cycle 1'!L$11:L$500,1,FALSE)),IF(ISERROR(VLOOKUP(A1272,'Cycle 2'!L$11:L$500,1,FALSE)),IF(ISERROR(VLOOKUP(A1272,'Cycle 3'!L$11:L$500,1,FALSE)),IF(ISERROR(VLOOKUP(A1272,'Cycle 4'!L$11:L$500,1,FALSE)),IF(ISERROR(VLOOKUP(A1272,'Cycle 5'!L$11:L$500,1,FALSE)),IF(ISERROR(VLOOKUP(A1272,'Cycle 6'!L$11:L$500,1,FALSE)),IF(ISERROR(VLOOKUP(A1272,'Cycle 7'!L$11:L$500,1,FALSE)),IF(ISERROR(VLOOKUP(A1272,'Cycle 8'!L$11:L$500,1,FALSE)),IF(ISERROR(VLOOKUP(A1272,'Cycle 9'!L$11:L$500,1,FALSE)),IF(ISERROR(VLOOKUP(A1272,'Cycle 10'!L$11:L$500,1,FALSE)),IF(ISERROR(VLOOKUP(A1272,'Cycle 11'!L$11:L$500,1,FALSE)),"","Cycle 11"),"Cycle 10"),"Cycle 9"),"Cycle 8"),"Cycle 7"),"Cycle 6"),"Cycle 5"),"Cycle 4"),"Cycle 3"),"Cycle 2"),"Cycle 1"),"Summer")</f>
        <v/>
      </c>
      <c r="C1272" t="str">
        <f>IF(IFERROR(IFERROR(IFERROR(IFERROR(IFERROR(IFERROR(IFERROR(IFERROR(IFERROR(IFERROR(IFERROR(IFERROR(INDEX(Summer!B$10:B$999,MATCH($A1272,Summer!$L$10:$L$999,0),1),INDEX('Cycle 1'!B$10:B$999,MATCH($A1272,'Cycle 1'!$L$10:$L$999,0),1)),INDEX('Cycle 2'!B$10:B$999,MATCH($A1272,'Cycle 2'!$L$10:$L$999,0),1)),INDEX('Cycle 3'!B$10:B$999,MATCH($A1272,'Cycle 3'!$L$10:$L$999,0),1)),INDEX('Cycle 4'!B$10:B$999,MATCH($A1272,'Cycle 4'!$L$10:$L$999,0),1)),INDEX('Cycle 5'!B$10:B$999,MATCH($A1272,'Cycle 5'!$L$10:$L$999,0),1)),INDEX('Cycle 6'!B$10:B$999,MATCH($A1272,'Cycle 6'!$L$10:$L$999,0),1)),INDEX('Cycle 7'!B$10:B$999,MATCH($A1272,'Cycle 7'!$L$10:$L$999,0),1)),INDEX('Cycle 8'!B$10:B$999,MATCH($A1272,'Cycle 8'!$L$10:$L$999,0),1)),INDEX('Cycle 9'!B$10:B$999,MATCH($A1272,'Cycle 9'!$L$10:$L$999,0),1)),INDEX('Cycle 10'!B$10:B$999,MATCH($A1272,'Cycle 10'!$L$10:$L$999,0),1)),INDEX('Cycle 11'!B$10:B$999,MATCH($A1272,'Cycle 11'!$L$10:$L$999,0),1)),"")="","",IFERROR(IFERROR(IFERROR(IFERROR(IFERROR(IFERROR(IFERROR(IFERROR(IFERROR(IFERROR(IFERROR(IFERROR(INDEX(Summer!B$10:B$999,MATCH($A1272,Summer!$L$10:$L$999,0),1),INDEX('Cycle 1'!B$10:B$999,MATCH($A1272,'Cycle 1'!$L$10:$L$999,0),1)),INDEX('Cycle 2'!B$10:B$999,MATCH($A1272,'Cycle 2'!$L$10:$L$999,0),1)),INDEX('Cycle 3'!B$10:B$999,MATCH($A1272,'Cycle 3'!$L$10:$L$999,0),1)),INDEX('Cycle 4'!B$10:B$999,MATCH($A1272,'Cycle 4'!$L$10:$L$999,0),1)),INDEX('Cycle 5'!B$10:B$999,MATCH($A1272,'Cycle 5'!$L$10:$L$999,0),1)),INDEX('Cycle 6'!B$10:B$999,MATCH($A1272,'Cycle 6'!$L$10:$L$999,0),1)),INDEX('Cycle 7'!B$10:B$999,MATCH($A1272,'Cycle 7'!$L$10:$L$999,0),1)),INDEX('Cycle 8'!B$10:B$999,MATCH($A1272,'Cycle 8'!$L$10:$L$999,0),1)),INDEX('Cycle 9'!B$10:B$999,MATCH($A1272,'Cycle 9'!$L$10:$L$999,0),1)),INDEX('Cycle 10'!B$10:B$999,MATCH($A1272,'Cycle 10'!$L$10:$L$999,0),1)),INDEX('Cycle 11'!B$10:B$999,MATCH($A1272,'Cycle 11'!$L$10:$L$999,0),1)),""))</f>
        <v/>
      </c>
      <c r="D1272" t="str">
        <f>IF(IFERROR(IFERROR(IFERROR(IFERROR(IFERROR(IFERROR(IFERROR(IFERROR(IFERROR(IFERROR(IFERROR(IFERROR(INDEX(Summer!C$10:C$999,MATCH($A1272,Summer!$L$10:$L$999,0),1),INDEX('Cycle 1'!C$10:C$999,MATCH($A1272,'Cycle 1'!$L$10:$L$999,0),1)),INDEX('Cycle 2'!C$10:C$999,MATCH($A1272,'Cycle 2'!$L$10:$L$999,0),1)),INDEX('Cycle 3'!C$10:C$999,MATCH($A1272,'Cycle 3'!$L$10:$L$999,0),1)),INDEX('Cycle 4'!C$10:C$999,MATCH($A1272,'Cycle 4'!$L$10:$L$999,0),1)),INDEX('Cycle 5'!C$10:C$999,MATCH($A1272,'Cycle 5'!$L$10:$L$999,0),1)),INDEX('Cycle 6'!C$10:C$999,MATCH($A1272,'Cycle 6'!$L$10:$L$999,0),1)),INDEX('Cycle 7'!C$10:C$999,MATCH($A1272,'Cycle 7'!$L$10:$L$999,0),1)),INDEX('Cycle 8'!C$10:C$999,MATCH($A1272,'Cycle 8'!$L$10:$L$999,0),1)),INDEX('Cycle 9'!C$10:C$999,MATCH($A1272,'Cycle 9'!$L$10:$L$999,0),1)),INDEX('Cycle 10'!C$10:C$999,MATCH($A1272,'Cycle 10'!$L$10:$L$999,0),1)),INDEX('Cycle 11'!C$10:C$999,MATCH($A1272,'Cycle 11'!$L$10:$L$999,0),1)),"")="","",IFERROR(IFERROR(IFERROR(IFERROR(IFERROR(IFERROR(IFERROR(IFERROR(IFERROR(IFERROR(IFERROR(IFERROR(INDEX(Summer!C$10:C$999,MATCH($A1272,Summer!$L$10:$L$999,0),1),INDEX('Cycle 1'!C$10:C$999,MATCH($A1272,'Cycle 1'!$L$10:$L$999,0),1)),INDEX('Cycle 2'!C$10:C$999,MATCH($A1272,'Cycle 2'!$L$10:$L$999,0),1)),INDEX('Cycle 3'!C$10:C$999,MATCH($A1272,'Cycle 3'!$L$10:$L$999,0),1)),INDEX('Cycle 4'!C$10:C$999,MATCH($A1272,'Cycle 4'!$L$10:$L$999,0),1)),INDEX('Cycle 5'!C$10:C$999,MATCH($A1272,'Cycle 5'!$L$10:$L$999,0),1)),INDEX('Cycle 6'!C$10:C$999,MATCH($A1272,'Cycle 6'!$L$10:$L$999,0),1)),INDEX('Cycle 7'!C$10:C$999,MATCH($A1272,'Cycle 7'!$L$10:$L$999,0),1)),INDEX('Cycle 8'!C$10:C$999,MATCH($A1272,'Cycle 8'!$L$10:$L$999,0),1)),INDEX('Cycle 9'!C$10:C$999,MATCH($A1272,'Cycle 9'!$L$10:$L$999,0),1)),INDEX('Cycle 10'!C$10:C$999,MATCH($A1272,'Cycle 10'!$L$10:$L$999,0),1)),INDEX('Cycle 11'!C$10:C$999,MATCH($A1272,'Cycle 11'!$L$10:$L$999,0),1)),""))</f>
        <v/>
      </c>
      <c r="E1272" t="str">
        <f>IF(IFERROR(IFERROR(IFERROR(IFERROR(IFERROR(IFERROR(IFERROR(IFERROR(IFERROR(IFERROR(IFERROR(IFERROR(INDEX(Summer!D$10:D$999,MATCH($A1272,Summer!$L$10:$L$999,0),1),INDEX('Cycle 1'!D$10:D$999,MATCH($A1272,'Cycle 1'!$L$10:$L$999,0),1)),INDEX('Cycle 2'!D$10:D$999,MATCH($A1272,'Cycle 2'!$L$10:$L$999,0),1)),INDEX('Cycle 3'!D$10:D$999,MATCH($A1272,'Cycle 3'!$L$10:$L$999,0),1)),INDEX('Cycle 4'!D$10:D$999,MATCH($A1272,'Cycle 4'!$L$10:$L$999,0),1)),INDEX('Cycle 5'!D$10:D$999,MATCH($A1272,'Cycle 5'!$L$10:$L$999,0),1)),INDEX('Cycle 6'!D$10:D$999,MATCH($A1272,'Cycle 6'!$L$10:$L$999,0),1)),INDEX('Cycle 7'!D$10:D$999,MATCH($A1272,'Cycle 7'!$L$10:$L$999,0),1)),INDEX('Cycle 8'!D$10:D$999,MATCH($A1272,'Cycle 8'!$L$10:$L$999,0),1)),INDEX('Cycle 9'!D$10:D$999,MATCH($A1272,'Cycle 9'!$L$10:$L$999,0),1)),INDEX('Cycle 10'!D$10:D$999,MATCH($A1272,'Cycle 10'!$L$10:$L$999,0),1)),INDEX('Cycle 11'!D$10:D$999,MATCH($A1272,'Cycle 11'!$L$10:$L$999,0),1)),"")="","",IFERROR(IFERROR(IFERROR(IFERROR(IFERROR(IFERROR(IFERROR(IFERROR(IFERROR(IFERROR(IFERROR(IFERROR(INDEX(Summer!D$10:D$999,MATCH($A1272,Summer!$L$10:$L$999,0),1),INDEX('Cycle 1'!D$10:D$999,MATCH($A1272,'Cycle 1'!$L$10:$L$999,0),1)),INDEX('Cycle 2'!D$10:D$999,MATCH($A1272,'Cycle 2'!$L$10:$L$999,0),1)),INDEX('Cycle 3'!D$10:D$999,MATCH($A1272,'Cycle 3'!$L$10:$L$999,0),1)),INDEX('Cycle 4'!D$10:D$999,MATCH($A1272,'Cycle 4'!$L$10:$L$999,0),1)),INDEX('Cycle 5'!D$10:D$999,MATCH($A1272,'Cycle 5'!$L$10:$L$999,0),1)),INDEX('Cycle 6'!D$10:D$999,MATCH($A1272,'Cycle 6'!$L$10:$L$999,0),1)),INDEX('Cycle 7'!D$10:D$999,MATCH($A1272,'Cycle 7'!$L$10:$L$999,0),1)),INDEX('Cycle 8'!D$10:D$999,MATCH($A1272,'Cycle 8'!$L$10:$L$999,0),1)),INDEX('Cycle 9'!D$10:D$999,MATCH($A1272,'Cycle 9'!$L$10:$L$999,0),1)),INDEX('Cycle 10'!D$10:D$999,MATCH($A1272,'Cycle 10'!$L$10:$L$999,0),1)),INDEX('Cycle 11'!D$10:D$999,MATCH($A1272,'Cycle 11'!$L$10:$L$999,0),1)),""))</f>
        <v/>
      </c>
      <c r="F1272" t="str">
        <f>IF(IFERROR(IFERROR(IFERROR(IFERROR(IFERROR(IFERROR(IFERROR(IFERROR(IFERROR(IFERROR(IFERROR(IFERROR(INDEX(Summer!E$10:E$999,MATCH($A1272,Summer!$L$10:$L$999,0),1),INDEX('Cycle 1'!E$10:E$999,MATCH($A1272,'Cycle 1'!$L$10:$L$999,0),1)),INDEX('Cycle 2'!E$10:E$999,MATCH($A1272,'Cycle 2'!$L$10:$L$999,0),1)),INDEX('Cycle 3'!E$10:E$999,MATCH($A1272,'Cycle 3'!$L$10:$L$999,0),1)),INDEX('Cycle 4'!E$10:E$999,MATCH($A1272,'Cycle 4'!$L$10:$L$999,0),1)),INDEX('Cycle 5'!E$10:E$999,MATCH($A1272,'Cycle 5'!$L$10:$L$999,0),1)),INDEX('Cycle 6'!E$10:E$999,MATCH($A1272,'Cycle 6'!$L$10:$L$999,0),1)),INDEX('Cycle 7'!E$10:E$999,MATCH($A1272,'Cycle 7'!$L$10:$L$999,0),1)),INDEX('Cycle 8'!E$10:E$999,MATCH($A1272,'Cycle 8'!$L$10:$L$999,0),1)),INDEX('Cycle 9'!E$10:E$999,MATCH($A1272,'Cycle 9'!$L$10:$L$999,0),1)),INDEX('Cycle 10'!E$10:E$999,MATCH($A1272,'Cycle 10'!$L$10:$L$999,0),1)),INDEX('Cycle 11'!E$10:E$999,MATCH($A1272,'Cycle 11'!$L$10:$L$999,0),1)),"")="","",IFERROR(IFERROR(IFERROR(IFERROR(IFERROR(IFERROR(IFERROR(IFERROR(IFERROR(IFERROR(IFERROR(IFERROR(INDEX(Summer!E$10:E$999,MATCH($A1272,Summer!$L$10:$L$999,0),1),INDEX('Cycle 1'!E$10:E$999,MATCH($A1272,'Cycle 1'!$L$10:$L$999,0),1)),INDEX('Cycle 2'!E$10:E$999,MATCH($A1272,'Cycle 2'!$L$10:$L$999,0),1)),INDEX('Cycle 3'!E$10:E$999,MATCH($A1272,'Cycle 3'!$L$10:$L$999,0),1)),INDEX('Cycle 4'!E$10:E$999,MATCH($A1272,'Cycle 4'!$L$10:$L$999,0),1)),INDEX('Cycle 5'!E$10:E$999,MATCH($A1272,'Cycle 5'!$L$10:$L$999,0),1)),INDEX('Cycle 6'!E$10:E$999,MATCH($A1272,'Cycle 6'!$L$10:$L$999,0),1)),INDEX('Cycle 7'!E$10:E$999,MATCH($A1272,'Cycle 7'!$L$10:$L$999,0),1)),INDEX('Cycle 8'!E$10:E$999,MATCH($A1272,'Cycle 8'!$L$10:$L$999,0),1)),INDEX('Cycle 9'!E$10:E$999,MATCH($A1272,'Cycle 9'!$L$10:$L$999,0),1)),INDEX('Cycle 10'!E$10:E$999,MATCH($A1272,'Cycle 10'!$L$10:$L$999,0),1)),INDEX('Cycle 11'!E$10:E$999,MATCH($A1272,'Cycle 11'!$L$10:$L$999,0),1)),""))</f>
        <v/>
      </c>
      <c r="G1272" t="str">
        <f>IF(IFERROR(IFERROR(IFERROR(IFERROR(IFERROR(IFERROR(IFERROR(IFERROR(IFERROR(IFERROR(IFERROR(IFERROR(INDEX(Summer!F$10:F$999,MATCH($A1272,Summer!$L$10:$L$999,0),1),INDEX('Cycle 1'!F$10:F$999,MATCH($A1272,'Cycle 1'!$L$10:$L$999,0),1)),INDEX('Cycle 2'!F$10:F$999,MATCH($A1272,'Cycle 2'!$L$10:$L$999,0),1)),INDEX('Cycle 3'!F$10:F$999,MATCH($A1272,'Cycle 3'!$L$10:$L$999,0),1)),INDEX('Cycle 4'!F$10:F$999,MATCH($A1272,'Cycle 4'!$L$10:$L$999,0),1)),INDEX('Cycle 5'!F$10:F$999,MATCH($A1272,'Cycle 5'!$L$10:$L$999,0),1)),INDEX('Cycle 6'!F$10:F$999,MATCH($A1272,'Cycle 6'!$L$10:$L$999,0),1)),INDEX('Cycle 7'!F$10:F$999,MATCH($A1272,'Cycle 7'!$L$10:$L$999,0),1)),INDEX('Cycle 8'!F$10:F$999,MATCH($A1272,'Cycle 8'!$L$10:$L$999,0),1)),INDEX('Cycle 9'!F$10:F$999,MATCH($A1272,'Cycle 9'!$L$10:$L$999,0),1)),INDEX('Cycle 10'!F$10:F$999,MATCH($A1272,'Cycle 10'!$L$10:$L$999,0),1)),INDEX('Cycle 11'!F$10:F$999,MATCH($A1272,'Cycle 11'!$L$10:$L$999,0),1)),"")="","",IFERROR(IFERROR(IFERROR(IFERROR(IFERROR(IFERROR(IFERROR(IFERROR(IFERROR(IFERROR(IFERROR(IFERROR(INDEX(Summer!F$10:F$999,MATCH($A1272,Summer!$L$10:$L$999,0),1),INDEX('Cycle 1'!F$10:F$999,MATCH($A1272,'Cycle 1'!$L$10:$L$999,0),1)),INDEX('Cycle 2'!F$10:F$999,MATCH($A1272,'Cycle 2'!$L$10:$L$999,0),1)),INDEX('Cycle 3'!F$10:F$999,MATCH($A1272,'Cycle 3'!$L$10:$L$999,0),1)),INDEX('Cycle 4'!F$10:F$999,MATCH($A1272,'Cycle 4'!$L$10:$L$999,0),1)),INDEX('Cycle 5'!F$10:F$999,MATCH($A1272,'Cycle 5'!$L$10:$L$999,0),1)),INDEX('Cycle 6'!F$10:F$999,MATCH($A1272,'Cycle 6'!$L$10:$L$999,0),1)),INDEX('Cycle 7'!F$10:F$999,MATCH($A1272,'Cycle 7'!$L$10:$L$999,0),1)),INDEX('Cycle 8'!F$10:F$999,MATCH($A1272,'Cycle 8'!$L$10:$L$999,0),1)),INDEX('Cycle 9'!F$10:F$999,MATCH($A1272,'Cycle 9'!$L$10:$L$999,0),1)),INDEX('Cycle 10'!F$10:F$999,MATCH($A1272,'Cycle 10'!$L$10:$L$999,0),1)),INDEX('Cycle 11'!F$10:F$999,MATCH($A1272,'Cycle 11'!$L$10:$L$999,0),1)),""))</f>
        <v/>
      </c>
      <c r="H1272" t="str">
        <f>IF(IFERROR(IFERROR(IFERROR(IFERROR(IFERROR(IFERROR(IFERROR(IFERROR(IFERROR(IFERROR(IFERROR(IFERROR(INDEX(Summer!G$10:G$999,MATCH($A1272,Summer!$L$10:$L$999,0),1),INDEX('Cycle 1'!G$10:G$999,MATCH($A1272,'Cycle 1'!$L$10:$L$999,0),1)),INDEX('Cycle 2'!G$10:G$999,MATCH($A1272,'Cycle 2'!$L$10:$L$999,0),1)),INDEX('Cycle 3'!G$10:G$999,MATCH($A1272,'Cycle 3'!$L$10:$L$999,0),1)),INDEX('Cycle 4'!G$10:G$999,MATCH($A1272,'Cycle 4'!$L$10:$L$999,0),1)),INDEX('Cycle 5'!G$10:G$999,MATCH($A1272,'Cycle 5'!$L$10:$L$999,0),1)),INDEX('Cycle 6'!G$10:G$999,MATCH($A1272,'Cycle 6'!$L$10:$L$999,0),1)),INDEX('Cycle 7'!G$10:G$999,MATCH($A1272,'Cycle 7'!$L$10:$L$999,0),1)),INDEX('Cycle 8'!G$10:G$999,MATCH($A1272,'Cycle 8'!$L$10:$L$999,0),1)),INDEX('Cycle 9'!G$10:G$999,MATCH($A1272,'Cycle 9'!$L$10:$L$999,0),1)),INDEX('Cycle 10'!G$10:G$999,MATCH($A1272,'Cycle 10'!$L$10:$L$999,0),1)),INDEX('Cycle 11'!G$10:G$999,MATCH($A1272,'Cycle 11'!$L$10:$L$999,0),1)),"")="","",IFERROR(IFERROR(IFERROR(IFERROR(IFERROR(IFERROR(IFERROR(IFERROR(IFERROR(IFERROR(IFERROR(IFERROR(INDEX(Summer!G$10:G$999,MATCH($A1272,Summer!$L$10:$L$999,0),1),INDEX('Cycle 1'!G$10:G$999,MATCH($A1272,'Cycle 1'!$L$10:$L$999,0),1)),INDEX('Cycle 2'!G$10:G$999,MATCH($A1272,'Cycle 2'!$L$10:$L$999,0),1)),INDEX('Cycle 3'!G$10:G$999,MATCH($A1272,'Cycle 3'!$L$10:$L$999,0),1)),INDEX('Cycle 4'!G$10:G$999,MATCH($A1272,'Cycle 4'!$L$10:$L$999,0),1)),INDEX('Cycle 5'!G$10:G$999,MATCH($A1272,'Cycle 5'!$L$10:$L$999,0),1)),INDEX('Cycle 6'!G$10:G$999,MATCH($A1272,'Cycle 6'!$L$10:$L$999,0),1)),INDEX('Cycle 7'!G$10:G$999,MATCH($A1272,'Cycle 7'!$L$10:$L$999,0),1)),INDEX('Cycle 8'!G$10:G$999,MATCH($A1272,'Cycle 8'!$L$10:$L$999,0),1)),INDEX('Cycle 9'!G$10:G$999,MATCH($A1272,'Cycle 9'!$L$10:$L$999,0),1)),INDEX('Cycle 10'!G$10:G$999,MATCH($A1272,'Cycle 10'!$L$10:$L$999,0),1)),INDEX('Cycle 11'!G$10:G$999,MATCH($A1272,'Cycle 11'!$L$10:$L$999,0),1)),""))</f>
        <v/>
      </c>
      <c r="I1272">
        <f>IFERROR(IF(C1272="",MAX(I$1:I1271),IF(ROW(C$2)=ROW(C1272),1,IF(ISERROR(VLOOKUP(C1272,C$2:C1271,1,FALSE)),MAX(I$1:I1271)+1,MAX(I$1:I1271)))),"")</f>
        <v>0</v>
      </c>
      <c r="J1272" t="str">
        <f t="shared" si="130"/>
        <v/>
      </c>
      <c r="K1272" t="str">
        <f t="shared" si="133"/>
        <v/>
      </c>
      <c r="L1272" t="str">
        <f t="shared" si="133"/>
        <v/>
      </c>
      <c r="M1272" t="str">
        <f t="shared" si="133"/>
        <v/>
      </c>
      <c r="N1272" t="str">
        <f t="shared" si="133"/>
        <v/>
      </c>
      <c r="O1272" t="str">
        <f t="shared" si="133"/>
        <v/>
      </c>
      <c r="P1272" t="str">
        <f t="shared" si="133"/>
        <v/>
      </c>
      <c r="Q1272" t="str">
        <f t="shared" si="133"/>
        <v/>
      </c>
      <c r="R1272" t="str">
        <f t="shared" si="133"/>
        <v/>
      </c>
      <c r="S1272" t="str">
        <f t="shared" si="133"/>
        <v/>
      </c>
      <c r="T1272" t="str">
        <f t="shared" si="133"/>
        <v/>
      </c>
      <c r="U1272" t="str">
        <f t="shared" si="133"/>
        <v/>
      </c>
      <c r="V1272" t="str">
        <f t="shared" si="133"/>
        <v/>
      </c>
      <c r="W1272" t="str">
        <f t="shared" si="131"/>
        <v/>
      </c>
      <c r="X1272">
        <f>IF(OR(H1272="No",H1272=""),0,IF(COUNTIFS(H$2:H1272,"Yes",C$2:C1272,C1272)&gt;1,0,COUNTIFS(H$2:H1272,"Yes",C$2:C1272,C1272)))+IF(X1271=$X$1,0,X1271)</f>
        <v>0</v>
      </c>
    </row>
    <row r="1273" spans="1:24" x14ac:dyDescent="0.3">
      <c r="A1273">
        <f>ROWS($A$2:$A1273)</f>
        <v>1272</v>
      </c>
      <c r="B1273" t="str">
        <f>IF(ISERROR(VLOOKUP(A1273,Summer!L$11:L$500,1,FALSE)),IF(ISERROR(VLOOKUP(A1273,'Cycle 1'!L$11:L$500,1,FALSE)),IF(ISERROR(VLOOKUP(A1273,'Cycle 2'!L$11:L$500,1,FALSE)),IF(ISERROR(VLOOKUP(A1273,'Cycle 3'!L$11:L$500,1,FALSE)),IF(ISERROR(VLOOKUP(A1273,'Cycle 4'!L$11:L$500,1,FALSE)),IF(ISERROR(VLOOKUP(A1273,'Cycle 5'!L$11:L$500,1,FALSE)),IF(ISERROR(VLOOKUP(A1273,'Cycle 6'!L$11:L$500,1,FALSE)),IF(ISERROR(VLOOKUP(A1273,'Cycle 7'!L$11:L$500,1,FALSE)),IF(ISERROR(VLOOKUP(A1273,'Cycle 8'!L$11:L$500,1,FALSE)),IF(ISERROR(VLOOKUP(A1273,'Cycle 9'!L$11:L$500,1,FALSE)),IF(ISERROR(VLOOKUP(A1273,'Cycle 10'!L$11:L$500,1,FALSE)),IF(ISERROR(VLOOKUP(A1273,'Cycle 11'!L$11:L$500,1,FALSE)),"","Cycle 11"),"Cycle 10"),"Cycle 9"),"Cycle 8"),"Cycle 7"),"Cycle 6"),"Cycle 5"),"Cycle 4"),"Cycle 3"),"Cycle 2"),"Cycle 1"),"Summer")</f>
        <v/>
      </c>
      <c r="C1273" t="str">
        <f>IF(IFERROR(IFERROR(IFERROR(IFERROR(IFERROR(IFERROR(IFERROR(IFERROR(IFERROR(IFERROR(IFERROR(IFERROR(INDEX(Summer!B$10:B$999,MATCH($A1273,Summer!$L$10:$L$999,0),1),INDEX('Cycle 1'!B$10:B$999,MATCH($A1273,'Cycle 1'!$L$10:$L$999,0),1)),INDEX('Cycle 2'!B$10:B$999,MATCH($A1273,'Cycle 2'!$L$10:$L$999,0),1)),INDEX('Cycle 3'!B$10:B$999,MATCH($A1273,'Cycle 3'!$L$10:$L$999,0),1)),INDEX('Cycle 4'!B$10:B$999,MATCH($A1273,'Cycle 4'!$L$10:$L$999,0),1)),INDEX('Cycle 5'!B$10:B$999,MATCH($A1273,'Cycle 5'!$L$10:$L$999,0),1)),INDEX('Cycle 6'!B$10:B$999,MATCH($A1273,'Cycle 6'!$L$10:$L$999,0),1)),INDEX('Cycle 7'!B$10:B$999,MATCH($A1273,'Cycle 7'!$L$10:$L$999,0),1)),INDEX('Cycle 8'!B$10:B$999,MATCH($A1273,'Cycle 8'!$L$10:$L$999,0),1)),INDEX('Cycle 9'!B$10:B$999,MATCH($A1273,'Cycle 9'!$L$10:$L$999,0),1)),INDEX('Cycle 10'!B$10:B$999,MATCH($A1273,'Cycle 10'!$L$10:$L$999,0),1)),INDEX('Cycle 11'!B$10:B$999,MATCH($A1273,'Cycle 11'!$L$10:$L$999,0),1)),"")="","",IFERROR(IFERROR(IFERROR(IFERROR(IFERROR(IFERROR(IFERROR(IFERROR(IFERROR(IFERROR(IFERROR(IFERROR(INDEX(Summer!B$10:B$999,MATCH($A1273,Summer!$L$10:$L$999,0),1),INDEX('Cycle 1'!B$10:B$999,MATCH($A1273,'Cycle 1'!$L$10:$L$999,0),1)),INDEX('Cycle 2'!B$10:B$999,MATCH($A1273,'Cycle 2'!$L$10:$L$999,0),1)),INDEX('Cycle 3'!B$10:B$999,MATCH($A1273,'Cycle 3'!$L$10:$L$999,0),1)),INDEX('Cycle 4'!B$10:B$999,MATCH($A1273,'Cycle 4'!$L$10:$L$999,0),1)),INDEX('Cycle 5'!B$10:B$999,MATCH($A1273,'Cycle 5'!$L$10:$L$999,0),1)),INDEX('Cycle 6'!B$10:B$999,MATCH($A1273,'Cycle 6'!$L$10:$L$999,0),1)),INDEX('Cycle 7'!B$10:B$999,MATCH($A1273,'Cycle 7'!$L$10:$L$999,0),1)),INDEX('Cycle 8'!B$10:B$999,MATCH($A1273,'Cycle 8'!$L$10:$L$999,0),1)),INDEX('Cycle 9'!B$10:B$999,MATCH($A1273,'Cycle 9'!$L$10:$L$999,0),1)),INDEX('Cycle 10'!B$10:B$999,MATCH($A1273,'Cycle 10'!$L$10:$L$999,0),1)),INDEX('Cycle 11'!B$10:B$999,MATCH($A1273,'Cycle 11'!$L$10:$L$999,0),1)),""))</f>
        <v/>
      </c>
      <c r="D1273" t="str">
        <f>IF(IFERROR(IFERROR(IFERROR(IFERROR(IFERROR(IFERROR(IFERROR(IFERROR(IFERROR(IFERROR(IFERROR(IFERROR(INDEX(Summer!C$10:C$999,MATCH($A1273,Summer!$L$10:$L$999,0),1),INDEX('Cycle 1'!C$10:C$999,MATCH($A1273,'Cycle 1'!$L$10:$L$999,0),1)),INDEX('Cycle 2'!C$10:C$999,MATCH($A1273,'Cycle 2'!$L$10:$L$999,0),1)),INDEX('Cycle 3'!C$10:C$999,MATCH($A1273,'Cycle 3'!$L$10:$L$999,0),1)),INDEX('Cycle 4'!C$10:C$999,MATCH($A1273,'Cycle 4'!$L$10:$L$999,0),1)),INDEX('Cycle 5'!C$10:C$999,MATCH($A1273,'Cycle 5'!$L$10:$L$999,0),1)),INDEX('Cycle 6'!C$10:C$999,MATCH($A1273,'Cycle 6'!$L$10:$L$999,0),1)),INDEX('Cycle 7'!C$10:C$999,MATCH($A1273,'Cycle 7'!$L$10:$L$999,0),1)),INDEX('Cycle 8'!C$10:C$999,MATCH($A1273,'Cycle 8'!$L$10:$L$999,0),1)),INDEX('Cycle 9'!C$10:C$999,MATCH($A1273,'Cycle 9'!$L$10:$L$999,0),1)),INDEX('Cycle 10'!C$10:C$999,MATCH($A1273,'Cycle 10'!$L$10:$L$999,0),1)),INDEX('Cycle 11'!C$10:C$999,MATCH($A1273,'Cycle 11'!$L$10:$L$999,0),1)),"")="","",IFERROR(IFERROR(IFERROR(IFERROR(IFERROR(IFERROR(IFERROR(IFERROR(IFERROR(IFERROR(IFERROR(IFERROR(INDEX(Summer!C$10:C$999,MATCH($A1273,Summer!$L$10:$L$999,0),1),INDEX('Cycle 1'!C$10:C$999,MATCH($A1273,'Cycle 1'!$L$10:$L$999,0),1)),INDEX('Cycle 2'!C$10:C$999,MATCH($A1273,'Cycle 2'!$L$10:$L$999,0),1)),INDEX('Cycle 3'!C$10:C$999,MATCH($A1273,'Cycle 3'!$L$10:$L$999,0),1)),INDEX('Cycle 4'!C$10:C$999,MATCH($A1273,'Cycle 4'!$L$10:$L$999,0),1)),INDEX('Cycle 5'!C$10:C$999,MATCH($A1273,'Cycle 5'!$L$10:$L$999,0),1)),INDEX('Cycle 6'!C$10:C$999,MATCH($A1273,'Cycle 6'!$L$10:$L$999,0),1)),INDEX('Cycle 7'!C$10:C$999,MATCH($A1273,'Cycle 7'!$L$10:$L$999,0),1)),INDEX('Cycle 8'!C$10:C$999,MATCH($A1273,'Cycle 8'!$L$10:$L$999,0),1)),INDEX('Cycle 9'!C$10:C$999,MATCH($A1273,'Cycle 9'!$L$10:$L$999,0),1)),INDEX('Cycle 10'!C$10:C$999,MATCH($A1273,'Cycle 10'!$L$10:$L$999,0),1)),INDEX('Cycle 11'!C$10:C$999,MATCH($A1273,'Cycle 11'!$L$10:$L$999,0),1)),""))</f>
        <v/>
      </c>
      <c r="E1273" t="str">
        <f>IF(IFERROR(IFERROR(IFERROR(IFERROR(IFERROR(IFERROR(IFERROR(IFERROR(IFERROR(IFERROR(IFERROR(IFERROR(INDEX(Summer!D$10:D$999,MATCH($A1273,Summer!$L$10:$L$999,0),1),INDEX('Cycle 1'!D$10:D$999,MATCH($A1273,'Cycle 1'!$L$10:$L$999,0),1)),INDEX('Cycle 2'!D$10:D$999,MATCH($A1273,'Cycle 2'!$L$10:$L$999,0),1)),INDEX('Cycle 3'!D$10:D$999,MATCH($A1273,'Cycle 3'!$L$10:$L$999,0),1)),INDEX('Cycle 4'!D$10:D$999,MATCH($A1273,'Cycle 4'!$L$10:$L$999,0),1)),INDEX('Cycle 5'!D$10:D$999,MATCH($A1273,'Cycle 5'!$L$10:$L$999,0),1)),INDEX('Cycle 6'!D$10:D$999,MATCH($A1273,'Cycle 6'!$L$10:$L$999,0),1)),INDEX('Cycle 7'!D$10:D$999,MATCH($A1273,'Cycle 7'!$L$10:$L$999,0),1)),INDEX('Cycle 8'!D$10:D$999,MATCH($A1273,'Cycle 8'!$L$10:$L$999,0),1)),INDEX('Cycle 9'!D$10:D$999,MATCH($A1273,'Cycle 9'!$L$10:$L$999,0),1)),INDEX('Cycle 10'!D$10:D$999,MATCH($A1273,'Cycle 10'!$L$10:$L$999,0),1)),INDEX('Cycle 11'!D$10:D$999,MATCH($A1273,'Cycle 11'!$L$10:$L$999,0),1)),"")="","",IFERROR(IFERROR(IFERROR(IFERROR(IFERROR(IFERROR(IFERROR(IFERROR(IFERROR(IFERROR(IFERROR(IFERROR(INDEX(Summer!D$10:D$999,MATCH($A1273,Summer!$L$10:$L$999,0),1),INDEX('Cycle 1'!D$10:D$999,MATCH($A1273,'Cycle 1'!$L$10:$L$999,0),1)),INDEX('Cycle 2'!D$10:D$999,MATCH($A1273,'Cycle 2'!$L$10:$L$999,0),1)),INDEX('Cycle 3'!D$10:D$999,MATCH($A1273,'Cycle 3'!$L$10:$L$999,0),1)),INDEX('Cycle 4'!D$10:D$999,MATCH($A1273,'Cycle 4'!$L$10:$L$999,0),1)),INDEX('Cycle 5'!D$10:D$999,MATCH($A1273,'Cycle 5'!$L$10:$L$999,0),1)),INDEX('Cycle 6'!D$10:D$999,MATCH($A1273,'Cycle 6'!$L$10:$L$999,0),1)),INDEX('Cycle 7'!D$10:D$999,MATCH($A1273,'Cycle 7'!$L$10:$L$999,0),1)),INDEX('Cycle 8'!D$10:D$999,MATCH($A1273,'Cycle 8'!$L$10:$L$999,0),1)),INDEX('Cycle 9'!D$10:D$999,MATCH($A1273,'Cycle 9'!$L$10:$L$999,0),1)),INDEX('Cycle 10'!D$10:D$999,MATCH($A1273,'Cycle 10'!$L$10:$L$999,0),1)),INDEX('Cycle 11'!D$10:D$999,MATCH($A1273,'Cycle 11'!$L$10:$L$999,0),1)),""))</f>
        <v/>
      </c>
      <c r="F1273" t="str">
        <f>IF(IFERROR(IFERROR(IFERROR(IFERROR(IFERROR(IFERROR(IFERROR(IFERROR(IFERROR(IFERROR(IFERROR(IFERROR(INDEX(Summer!E$10:E$999,MATCH($A1273,Summer!$L$10:$L$999,0),1),INDEX('Cycle 1'!E$10:E$999,MATCH($A1273,'Cycle 1'!$L$10:$L$999,0),1)),INDEX('Cycle 2'!E$10:E$999,MATCH($A1273,'Cycle 2'!$L$10:$L$999,0),1)),INDEX('Cycle 3'!E$10:E$999,MATCH($A1273,'Cycle 3'!$L$10:$L$999,0),1)),INDEX('Cycle 4'!E$10:E$999,MATCH($A1273,'Cycle 4'!$L$10:$L$999,0),1)),INDEX('Cycle 5'!E$10:E$999,MATCH($A1273,'Cycle 5'!$L$10:$L$999,0),1)),INDEX('Cycle 6'!E$10:E$999,MATCH($A1273,'Cycle 6'!$L$10:$L$999,0),1)),INDEX('Cycle 7'!E$10:E$999,MATCH($A1273,'Cycle 7'!$L$10:$L$999,0),1)),INDEX('Cycle 8'!E$10:E$999,MATCH($A1273,'Cycle 8'!$L$10:$L$999,0),1)),INDEX('Cycle 9'!E$10:E$999,MATCH($A1273,'Cycle 9'!$L$10:$L$999,0),1)),INDEX('Cycle 10'!E$10:E$999,MATCH($A1273,'Cycle 10'!$L$10:$L$999,0),1)),INDEX('Cycle 11'!E$10:E$999,MATCH($A1273,'Cycle 11'!$L$10:$L$999,0),1)),"")="","",IFERROR(IFERROR(IFERROR(IFERROR(IFERROR(IFERROR(IFERROR(IFERROR(IFERROR(IFERROR(IFERROR(IFERROR(INDEX(Summer!E$10:E$999,MATCH($A1273,Summer!$L$10:$L$999,0),1),INDEX('Cycle 1'!E$10:E$999,MATCH($A1273,'Cycle 1'!$L$10:$L$999,0),1)),INDEX('Cycle 2'!E$10:E$999,MATCH($A1273,'Cycle 2'!$L$10:$L$999,0),1)),INDEX('Cycle 3'!E$10:E$999,MATCH($A1273,'Cycle 3'!$L$10:$L$999,0),1)),INDEX('Cycle 4'!E$10:E$999,MATCH($A1273,'Cycle 4'!$L$10:$L$999,0),1)),INDEX('Cycle 5'!E$10:E$999,MATCH($A1273,'Cycle 5'!$L$10:$L$999,0),1)),INDEX('Cycle 6'!E$10:E$999,MATCH($A1273,'Cycle 6'!$L$10:$L$999,0),1)),INDEX('Cycle 7'!E$10:E$999,MATCH($A1273,'Cycle 7'!$L$10:$L$999,0),1)),INDEX('Cycle 8'!E$10:E$999,MATCH($A1273,'Cycle 8'!$L$10:$L$999,0),1)),INDEX('Cycle 9'!E$10:E$999,MATCH($A1273,'Cycle 9'!$L$10:$L$999,0),1)),INDEX('Cycle 10'!E$10:E$999,MATCH($A1273,'Cycle 10'!$L$10:$L$999,0),1)),INDEX('Cycle 11'!E$10:E$999,MATCH($A1273,'Cycle 11'!$L$10:$L$999,0),1)),""))</f>
        <v/>
      </c>
      <c r="G1273" t="str">
        <f>IF(IFERROR(IFERROR(IFERROR(IFERROR(IFERROR(IFERROR(IFERROR(IFERROR(IFERROR(IFERROR(IFERROR(IFERROR(INDEX(Summer!F$10:F$999,MATCH($A1273,Summer!$L$10:$L$999,0),1),INDEX('Cycle 1'!F$10:F$999,MATCH($A1273,'Cycle 1'!$L$10:$L$999,0),1)),INDEX('Cycle 2'!F$10:F$999,MATCH($A1273,'Cycle 2'!$L$10:$L$999,0),1)),INDEX('Cycle 3'!F$10:F$999,MATCH($A1273,'Cycle 3'!$L$10:$L$999,0),1)),INDEX('Cycle 4'!F$10:F$999,MATCH($A1273,'Cycle 4'!$L$10:$L$999,0),1)),INDEX('Cycle 5'!F$10:F$999,MATCH($A1273,'Cycle 5'!$L$10:$L$999,0),1)),INDEX('Cycle 6'!F$10:F$999,MATCH($A1273,'Cycle 6'!$L$10:$L$999,0),1)),INDEX('Cycle 7'!F$10:F$999,MATCH($A1273,'Cycle 7'!$L$10:$L$999,0),1)),INDEX('Cycle 8'!F$10:F$999,MATCH($A1273,'Cycle 8'!$L$10:$L$999,0),1)),INDEX('Cycle 9'!F$10:F$999,MATCH($A1273,'Cycle 9'!$L$10:$L$999,0),1)),INDEX('Cycle 10'!F$10:F$999,MATCH($A1273,'Cycle 10'!$L$10:$L$999,0),1)),INDEX('Cycle 11'!F$10:F$999,MATCH($A1273,'Cycle 11'!$L$10:$L$999,0),1)),"")="","",IFERROR(IFERROR(IFERROR(IFERROR(IFERROR(IFERROR(IFERROR(IFERROR(IFERROR(IFERROR(IFERROR(IFERROR(INDEX(Summer!F$10:F$999,MATCH($A1273,Summer!$L$10:$L$999,0),1),INDEX('Cycle 1'!F$10:F$999,MATCH($A1273,'Cycle 1'!$L$10:$L$999,0),1)),INDEX('Cycle 2'!F$10:F$999,MATCH($A1273,'Cycle 2'!$L$10:$L$999,0),1)),INDEX('Cycle 3'!F$10:F$999,MATCH($A1273,'Cycle 3'!$L$10:$L$999,0),1)),INDEX('Cycle 4'!F$10:F$999,MATCH($A1273,'Cycle 4'!$L$10:$L$999,0),1)),INDEX('Cycle 5'!F$10:F$999,MATCH($A1273,'Cycle 5'!$L$10:$L$999,0),1)),INDEX('Cycle 6'!F$10:F$999,MATCH($A1273,'Cycle 6'!$L$10:$L$999,0),1)),INDEX('Cycle 7'!F$10:F$999,MATCH($A1273,'Cycle 7'!$L$10:$L$999,0),1)),INDEX('Cycle 8'!F$10:F$999,MATCH($A1273,'Cycle 8'!$L$10:$L$999,0),1)),INDEX('Cycle 9'!F$10:F$999,MATCH($A1273,'Cycle 9'!$L$10:$L$999,0),1)),INDEX('Cycle 10'!F$10:F$999,MATCH($A1273,'Cycle 10'!$L$10:$L$999,0),1)),INDEX('Cycle 11'!F$10:F$999,MATCH($A1273,'Cycle 11'!$L$10:$L$999,0),1)),""))</f>
        <v/>
      </c>
      <c r="H1273" t="str">
        <f>IF(IFERROR(IFERROR(IFERROR(IFERROR(IFERROR(IFERROR(IFERROR(IFERROR(IFERROR(IFERROR(IFERROR(IFERROR(INDEX(Summer!G$10:G$999,MATCH($A1273,Summer!$L$10:$L$999,0),1),INDEX('Cycle 1'!G$10:G$999,MATCH($A1273,'Cycle 1'!$L$10:$L$999,0),1)),INDEX('Cycle 2'!G$10:G$999,MATCH($A1273,'Cycle 2'!$L$10:$L$999,0),1)),INDEX('Cycle 3'!G$10:G$999,MATCH($A1273,'Cycle 3'!$L$10:$L$999,0),1)),INDEX('Cycle 4'!G$10:G$999,MATCH($A1273,'Cycle 4'!$L$10:$L$999,0),1)),INDEX('Cycle 5'!G$10:G$999,MATCH($A1273,'Cycle 5'!$L$10:$L$999,0),1)),INDEX('Cycle 6'!G$10:G$999,MATCH($A1273,'Cycle 6'!$L$10:$L$999,0),1)),INDEX('Cycle 7'!G$10:G$999,MATCH($A1273,'Cycle 7'!$L$10:$L$999,0),1)),INDEX('Cycle 8'!G$10:G$999,MATCH($A1273,'Cycle 8'!$L$10:$L$999,0),1)),INDEX('Cycle 9'!G$10:G$999,MATCH($A1273,'Cycle 9'!$L$10:$L$999,0),1)),INDEX('Cycle 10'!G$10:G$999,MATCH($A1273,'Cycle 10'!$L$10:$L$999,0),1)),INDEX('Cycle 11'!G$10:G$999,MATCH($A1273,'Cycle 11'!$L$10:$L$999,0),1)),"")="","",IFERROR(IFERROR(IFERROR(IFERROR(IFERROR(IFERROR(IFERROR(IFERROR(IFERROR(IFERROR(IFERROR(IFERROR(INDEX(Summer!G$10:G$999,MATCH($A1273,Summer!$L$10:$L$999,0),1),INDEX('Cycle 1'!G$10:G$999,MATCH($A1273,'Cycle 1'!$L$10:$L$999,0),1)),INDEX('Cycle 2'!G$10:G$999,MATCH($A1273,'Cycle 2'!$L$10:$L$999,0),1)),INDEX('Cycle 3'!G$10:G$999,MATCH($A1273,'Cycle 3'!$L$10:$L$999,0),1)),INDEX('Cycle 4'!G$10:G$999,MATCH($A1273,'Cycle 4'!$L$10:$L$999,0),1)),INDEX('Cycle 5'!G$10:G$999,MATCH($A1273,'Cycle 5'!$L$10:$L$999,0),1)),INDEX('Cycle 6'!G$10:G$999,MATCH($A1273,'Cycle 6'!$L$10:$L$999,0),1)),INDEX('Cycle 7'!G$10:G$999,MATCH($A1273,'Cycle 7'!$L$10:$L$999,0),1)),INDEX('Cycle 8'!G$10:G$999,MATCH($A1273,'Cycle 8'!$L$10:$L$999,0),1)),INDEX('Cycle 9'!G$10:G$999,MATCH($A1273,'Cycle 9'!$L$10:$L$999,0),1)),INDEX('Cycle 10'!G$10:G$999,MATCH($A1273,'Cycle 10'!$L$10:$L$999,0),1)),INDEX('Cycle 11'!G$10:G$999,MATCH($A1273,'Cycle 11'!$L$10:$L$999,0),1)),""))</f>
        <v/>
      </c>
      <c r="I1273">
        <f>IFERROR(IF(C1273="",MAX(I$1:I1272),IF(ROW(C$2)=ROW(C1273),1,IF(ISERROR(VLOOKUP(C1273,C$2:C1272,1,FALSE)),MAX(I$1:I1272)+1,MAX(I$1:I1272)))),"")</f>
        <v>0</v>
      </c>
      <c r="J1273" t="str">
        <f t="shared" si="130"/>
        <v/>
      </c>
      <c r="K1273" t="str">
        <f t="shared" si="132"/>
        <v/>
      </c>
      <c r="L1273" t="str">
        <f t="shared" si="132"/>
        <v/>
      </c>
      <c r="M1273" t="str">
        <f t="shared" si="132"/>
        <v/>
      </c>
      <c r="N1273" t="str">
        <f t="shared" si="132"/>
        <v/>
      </c>
      <c r="O1273" t="str">
        <f t="shared" si="132"/>
        <v/>
      </c>
      <c r="P1273" t="str">
        <f t="shared" si="132"/>
        <v/>
      </c>
      <c r="Q1273" t="str">
        <f t="shared" si="132"/>
        <v/>
      </c>
      <c r="R1273" t="str">
        <f t="shared" si="132"/>
        <v/>
      </c>
      <c r="S1273" t="str">
        <f t="shared" si="132"/>
        <v/>
      </c>
      <c r="T1273" t="str">
        <f t="shared" si="132"/>
        <v/>
      </c>
      <c r="U1273" t="str">
        <f t="shared" si="132"/>
        <v/>
      </c>
      <c r="V1273" t="str">
        <f t="shared" si="132"/>
        <v/>
      </c>
      <c r="W1273" t="str">
        <f t="shared" si="131"/>
        <v/>
      </c>
      <c r="X1273">
        <f>IF(OR(H1273="No",H1273=""),0,IF(COUNTIFS(H$2:H1273,"Yes",C$2:C1273,C1273)&gt;1,0,COUNTIFS(H$2:H1273,"Yes",C$2:C1273,C1273)))+IF(X1272=$X$1,0,X1272)</f>
        <v>0</v>
      </c>
    </row>
    <row r="1274" spans="1:24" x14ac:dyDescent="0.3">
      <c r="A1274">
        <f>ROWS($A$2:$A1274)</f>
        <v>1273</v>
      </c>
      <c r="B1274" t="str">
        <f>IF(ISERROR(VLOOKUP(A1274,Summer!L$11:L$500,1,FALSE)),IF(ISERROR(VLOOKUP(A1274,'Cycle 1'!L$11:L$500,1,FALSE)),IF(ISERROR(VLOOKUP(A1274,'Cycle 2'!L$11:L$500,1,FALSE)),IF(ISERROR(VLOOKUP(A1274,'Cycle 3'!L$11:L$500,1,FALSE)),IF(ISERROR(VLOOKUP(A1274,'Cycle 4'!L$11:L$500,1,FALSE)),IF(ISERROR(VLOOKUP(A1274,'Cycle 5'!L$11:L$500,1,FALSE)),IF(ISERROR(VLOOKUP(A1274,'Cycle 6'!L$11:L$500,1,FALSE)),IF(ISERROR(VLOOKUP(A1274,'Cycle 7'!L$11:L$500,1,FALSE)),IF(ISERROR(VLOOKUP(A1274,'Cycle 8'!L$11:L$500,1,FALSE)),IF(ISERROR(VLOOKUP(A1274,'Cycle 9'!L$11:L$500,1,FALSE)),IF(ISERROR(VLOOKUP(A1274,'Cycle 10'!L$11:L$500,1,FALSE)),IF(ISERROR(VLOOKUP(A1274,'Cycle 11'!L$11:L$500,1,FALSE)),"","Cycle 11"),"Cycle 10"),"Cycle 9"),"Cycle 8"),"Cycle 7"),"Cycle 6"),"Cycle 5"),"Cycle 4"),"Cycle 3"),"Cycle 2"),"Cycle 1"),"Summer")</f>
        <v/>
      </c>
      <c r="C1274" t="str">
        <f>IF(IFERROR(IFERROR(IFERROR(IFERROR(IFERROR(IFERROR(IFERROR(IFERROR(IFERROR(IFERROR(IFERROR(IFERROR(INDEX(Summer!B$10:B$999,MATCH($A1274,Summer!$L$10:$L$999,0),1),INDEX('Cycle 1'!B$10:B$999,MATCH($A1274,'Cycle 1'!$L$10:$L$999,0),1)),INDEX('Cycle 2'!B$10:B$999,MATCH($A1274,'Cycle 2'!$L$10:$L$999,0),1)),INDEX('Cycle 3'!B$10:B$999,MATCH($A1274,'Cycle 3'!$L$10:$L$999,0),1)),INDEX('Cycle 4'!B$10:B$999,MATCH($A1274,'Cycle 4'!$L$10:$L$999,0),1)),INDEX('Cycle 5'!B$10:B$999,MATCH($A1274,'Cycle 5'!$L$10:$L$999,0),1)),INDEX('Cycle 6'!B$10:B$999,MATCH($A1274,'Cycle 6'!$L$10:$L$999,0),1)),INDEX('Cycle 7'!B$10:B$999,MATCH($A1274,'Cycle 7'!$L$10:$L$999,0),1)),INDEX('Cycle 8'!B$10:B$999,MATCH($A1274,'Cycle 8'!$L$10:$L$999,0),1)),INDEX('Cycle 9'!B$10:B$999,MATCH($A1274,'Cycle 9'!$L$10:$L$999,0),1)),INDEX('Cycle 10'!B$10:B$999,MATCH($A1274,'Cycle 10'!$L$10:$L$999,0),1)),INDEX('Cycle 11'!B$10:B$999,MATCH($A1274,'Cycle 11'!$L$10:$L$999,0),1)),"")="","",IFERROR(IFERROR(IFERROR(IFERROR(IFERROR(IFERROR(IFERROR(IFERROR(IFERROR(IFERROR(IFERROR(IFERROR(INDEX(Summer!B$10:B$999,MATCH($A1274,Summer!$L$10:$L$999,0),1),INDEX('Cycle 1'!B$10:B$999,MATCH($A1274,'Cycle 1'!$L$10:$L$999,0),1)),INDEX('Cycle 2'!B$10:B$999,MATCH($A1274,'Cycle 2'!$L$10:$L$999,0),1)),INDEX('Cycle 3'!B$10:B$999,MATCH($A1274,'Cycle 3'!$L$10:$L$999,0),1)),INDEX('Cycle 4'!B$10:B$999,MATCH($A1274,'Cycle 4'!$L$10:$L$999,0),1)),INDEX('Cycle 5'!B$10:B$999,MATCH($A1274,'Cycle 5'!$L$10:$L$999,0),1)),INDEX('Cycle 6'!B$10:B$999,MATCH($A1274,'Cycle 6'!$L$10:$L$999,0),1)),INDEX('Cycle 7'!B$10:B$999,MATCH($A1274,'Cycle 7'!$L$10:$L$999,0),1)),INDEX('Cycle 8'!B$10:B$999,MATCH($A1274,'Cycle 8'!$L$10:$L$999,0),1)),INDEX('Cycle 9'!B$10:B$999,MATCH($A1274,'Cycle 9'!$L$10:$L$999,0),1)),INDEX('Cycle 10'!B$10:B$999,MATCH($A1274,'Cycle 10'!$L$10:$L$999,0),1)),INDEX('Cycle 11'!B$10:B$999,MATCH($A1274,'Cycle 11'!$L$10:$L$999,0),1)),""))</f>
        <v/>
      </c>
      <c r="D1274" t="str">
        <f>IF(IFERROR(IFERROR(IFERROR(IFERROR(IFERROR(IFERROR(IFERROR(IFERROR(IFERROR(IFERROR(IFERROR(IFERROR(INDEX(Summer!C$10:C$999,MATCH($A1274,Summer!$L$10:$L$999,0),1),INDEX('Cycle 1'!C$10:C$999,MATCH($A1274,'Cycle 1'!$L$10:$L$999,0),1)),INDEX('Cycle 2'!C$10:C$999,MATCH($A1274,'Cycle 2'!$L$10:$L$999,0),1)),INDEX('Cycle 3'!C$10:C$999,MATCH($A1274,'Cycle 3'!$L$10:$L$999,0),1)),INDEX('Cycle 4'!C$10:C$999,MATCH($A1274,'Cycle 4'!$L$10:$L$999,0),1)),INDEX('Cycle 5'!C$10:C$999,MATCH($A1274,'Cycle 5'!$L$10:$L$999,0),1)),INDEX('Cycle 6'!C$10:C$999,MATCH($A1274,'Cycle 6'!$L$10:$L$999,0),1)),INDEX('Cycle 7'!C$10:C$999,MATCH($A1274,'Cycle 7'!$L$10:$L$999,0),1)),INDEX('Cycle 8'!C$10:C$999,MATCH($A1274,'Cycle 8'!$L$10:$L$999,0),1)),INDEX('Cycle 9'!C$10:C$999,MATCH($A1274,'Cycle 9'!$L$10:$L$999,0),1)),INDEX('Cycle 10'!C$10:C$999,MATCH($A1274,'Cycle 10'!$L$10:$L$999,0),1)),INDEX('Cycle 11'!C$10:C$999,MATCH($A1274,'Cycle 11'!$L$10:$L$999,0),1)),"")="","",IFERROR(IFERROR(IFERROR(IFERROR(IFERROR(IFERROR(IFERROR(IFERROR(IFERROR(IFERROR(IFERROR(IFERROR(INDEX(Summer!C$10:C$999,MATCH($A1274,Summer!$L$10:$L$999,0),1),INDEX('Cycle 1'!C$10:C$999,MATCH($A1274,'Cycle 1'!$L$10:$L$999,0),1)),INDEX('Cycle 2'!C$10:C$999,MATCH($A1274,'Cycle 2'!$L$10:$L$999,0),1)),INDEX('Cycle 3'!C$10:C$999,MATCH($A1274,'Cycle 3'!$L$10:$L$999,0),1)),INDEX('Cycle 4'!C$10:C$999,MATCH($A1274,'Cycle 4'!$L$10:$L$999,0),1)),INDEX('Cycle 5'!C$10:C$999,MATCH($A1274,'Cycle 5'!$L$10:$L$999,0),1)),INDEX('Cycle 6'!C$10:C$999,MATCH($A1274,'Cycle 6'!$L$10:$L$999,0),1)),INDEX('Cycle 7'!C$10:C$999,MATCH($A1274,'Cycle 7'!$L$10:$L$999,0),1)),INDEX('Cycle 8'!C$10:C$999,MATCH($A1274,'Cycle 8'!$L$10:$L$999,0),1)),INDEX('Cycle 9'!C$10:C$999,MATCH($A1274,'Cycle 9'!$L$10:$L$999,0),1)),INDEX('Cycle 10'!C$10:C$999,MATCH($A1274,'Cycle 10'!$L$10:$L$999,0),1)),INDEX('Cycle 11'!C$10:C$999,MATCH($A1274,'Cycle 11'!$L$10:$L$999,0),1)),""))</f>
        <v/>
      </c>
      <c r="E1274" t="str">
        <f>IF(IFERROR(IFERROR(IFERROR(IFERROR(IFERROR(IFERROR(IFERROR(IFERROR(IFERROR(IFERROR(IFERROR(IFERROR(INDEX(Summer!D$10:D$999,MATCH($A1274,Summer!$L$10:$L$999,0),1),INDEX('Cycle 1'!D$10:D$999,MATCH($A1274,'Cycle 1'!$L$10:$L$999,0),1)),INDEX('Cycle 2'!D$10:D$999,MATCH($A1274,'Cycle 2'!$L$10:$L$999,0),1)),INDEX('Cycle 3'!D$10:D$999,MATCH($A1274,'Cycle 3'!$L$10:$L$999,0),1)),INDEX('Cycle 4'!D$10:D$999,MATCH($A1274,'Cycle 4'!$L$10:$L$999,0),1)),INDEX('Cycle 5'!D$10:D$999,MATCH($A1274,'Cycle 5'!$L$10:$L$999,0),1)),INDEX('Cycle 6'!D$10:D$999,MATCH($A1274,'Cycle 6'!$L$10:$L$999,0),1)),INDEX('Cycle 7'!D$10:D$999,MATCH($A1274,'Cycle 7'!$L$10:$L$999,0),1)),INDEX('Cycle 8'!D$10:D$999,MATCH($A1274,'Cycle 8'!$L$10:$L$999,0),1)),INDEX('Cycle 9'!D$10:D$999,MATCH($A1274,'Cycle 9'!$L$10:$L$999,0),1)),INDEX('Cycle 10'!D$10:D$999,MATCH($A1274,'Cycle 10'!$L$10:$L$999,0),1)),INDEX('Cycle 11'!D$10:D$999,MATCH($A1274,'Cycle 11'!$L$10:$L$999,0),1)),"")="","",IFERROR(IFERROR(IFERROR(IFERROR(IFERROR(IFERROR(IFERROR(IFERROR(IFERROR(IFERROR(IFERROR(IFERROR(INDEX(Summer!D$10:D$999,MATCH($A1274,Summer!$L$10:$L$999,0),1),INDEX('Cycle 1'!D$10:D$999,MATCH($A1274,'Cycle 1'!$L$10:$L$999,0),1)),INDEX('Cycle 2'!D$10:D$999,MATCH($A1274,'Cycle 2'!$L$10:$L$999,0),1)),INDEX('Cycle 3'!D$10:D$999,MATCH($A1274,'Cycle 3'!$L$10:$L$999,0),1)),INDEX('Cycle 4'!D$10:D$999,MATCH($A1274,'Cycle 4'!$L$10:$L$999,0),1)),INDEX('Cycle 5'!D$10:D$999,MATCH($A1274,'Cycle 5'!$L$10:$L$999,0),1)),INDEX('Cycle 6'!D$10:D$999,MATCH($A1274,'Cycle 6'!$L$10:$L$999,0),1)),INDEX('Cycle 7'!D$10:D$999,MATCH($A1274,'Cycle 7'!$L$10:$L$999,0),1)),INDEX('Cycle 8'!D$10:D$999,MATCH($A1274,'Cycle 8'!$L$10:$L$999,0),1)),INDEX('Cycle 9'!D$10:D$999,MATCH($A1274,'Cycle 9'!$L$10:$L$999,0),1)),INDEX('Cycle 10'!D$10:D$999,MATCH($A1274,'Cycle 10'!$L$10:$L$999,0),1)),INDEX('Cycle 11'!D$10:D$999,MATCH($A1274,'Cycle 11'!$L$10:$L$999,0),1)),""))</f>
        <v/>
      </c>
      <c r="F1274" t="str">
        <f>IF(IFERROR(IFERROR(IFERROR(IFERROR(IFERROR(IFERROR(IFERROR(IFERROR(IFERROR(IFERROR(IFERROR(IFERROR(INDEX(Summer!E$10:E$999,MATCH($A1274,Summer!$L$10:$L$999,0),1),INDEX('Cycle 1'!E$10:E$999,MATCH($A1274,'Cycle 1'!$L$10:$L$999,0),1)),INDEX('Cycle 2'!E$10:E$999,MATCH($A1274,'Cycle 2'!$L$10:$L$999,0),1)),INDEX('Cycle 3'!E$10:E$999,MATCH($A1274,'Cycle 3'!$L$10:$L$999,0),1)),INDEX('Cycle 4'!E$10:E$999,MATCH($A1274,'Cycle 4'!$L$10:$L$999,0),1)),INDEX('Cycle 5'!E$10:E$999,MATCH($A1274,'Cycle 5'!$L$10:$L$999,0),1)),INDEX('Cycle 6'!E$10:E$999,MATCH($A1274,'Cycle 6'!$L$10:$L$999,0),1)),INDEX('Cycle 7'!E$10:E$999,MATCH($A1274,'Cycle 7'!$L$10:$L$999,0),1)),INDEX('Cycle 8'!E$10:E$999,MATCH($A1274,'Cycle 8'!$L$10:$L$999,0),1)),INDEX('Cycle 9'!E$10:E$999,MATCH($A1274,'Cycle 9'!$L$10:$L$999,0),1)),INDEX('Cycle 10'!E$10:E$999,MATCH($A1274,'Cycle 10'!$L$10:$L$999,0),1)),INDEX('Cycle 11'!E$10:E$999,MATCH($A1274,'Cycle 11'!$L$10:$L$999,0),1)),"")="","",IFERROR(IFERROR(IFERROR(IFERROR(IFERROR(IFERROR(IFERROR(IFERROR(IFERROR(IFERROR(IFERROR(IFERROR(INDEX(Summer!E$10:E$999,MATCH($A1274,Summer!$L$10:$L$999,0),1),INDEX('Cycle 1'!E$10:E$999,MATCH($A1274,'Cycle 1'!$L$10:$L$999,0),1)),INDEX('Cycle 2'!E$10:E$999,MATCH($A1274,'Cycle 2'!$L$10:$L$999,0),1)),INDEX('Cycle 3'!E$10:E$999,MATCH($A1274,'Cycle 3'!$L$10:$L$999,0),1)),INDEX('Cycle 4'!E$10:E$999,MATCH($A1274,'Cycle 4'!$L$10:$L$999,0),1)),INDEX('Cycle 5'!E$10:E$999,MATCH($A1274,'Cycle 5'!$L$10:$L$999,0),1)),INDEX('Cycle 6'!E$10:E$999,MATCH($A1274,'Cycle 6'!$L$10:$L$999,0),1)),INDEX('Cycle 7'!E$10:E$999,MATCH($A1274,'Cycle 7'!$L$10:$L$999,0),1)),INDEX('Cycle 8'!E$10:E$999,MATCH($A1274,'Cycle 8'!$L$10:$L$999,0),1)),INDEX('Cycle 9'!E$10:E$999,MATCH($A1274,'Cycle 9'!$L$10:$L$999,0),1)),INDEX('Cycle 10'!E$10:E$999,MATCH($A1274,'Cycle 10'!$L$10:$L$999,0),1)),INDEX('Cycle 11'!E$10:E$999,MATCH($A1274,'Cycle 11'!$L$10:$L$999,0),1)),""))</f>
        <v/>
      </c>
      <c r="G1274" t="str">
        <f>IF(IFERROR(IFERROR(IFERROR(IFERROR(IFERROR(IFERROR(IFERROR(IFERROR(IFERROR(IFERROR(IFERROR(IFERROR(INDEX(Summer!F$10:F$999,MATCH($A1274,Summer!$L$10:$L$999,0),1),INDEX('Cycle 1'!F$10:F$999,MATCH($A1274,'Cycle 1'!$L$10:$L$999,0),1)),INDEX('Cycle 2'!F$10:F$999,MATCH($A1274,'Cycle 2'!$L$10:$L$999,0),1)),INDEX('Cycle 3'!F$10:F$999,MATCH($A1274,'Cycle 3'!$L$10:$L$999,0),1)),INDEX('Cycle 4'!F$10:F$999,MATCH($A1274,'Cycle 4'!$L$10:$L$999,0),1)),INDEX('Cycle 5'!F$10:F$999,MATCH($A1274,'Cycle 5'!$L$10:$L$999,0),1)),INDEX('Cycle 6'!F$10:F$999,MATCH($A1274,'Cycle 6'!$L$10:$L$999,0),1)),INDEX('Cycle 7'!F$10:F$999,MATCH($A1274,'Cycle 7'!$L$10:$L$999,0),1)),INDEX('Cycle 8'!F$10:F$999,MATCH($A1274,'Cycle 8'!$L$10:$L$999,0),1)),INDEX('Cycle 9'!F$10:F$999,MATCH($A1274,'Cycle 9'!$L$10:$L$999,0),1)),INDEX('Cycle 10'!F$10:F$999,MATCH($A1274,'Cycle 10'!$L$10:$L$999,0),1)),INDEX('Cycle 11'!F$10:F$999,MATCH($A1274,'Cycle 11'!$L$10:$L$999,0),1)),"")="","",IFERROR(IFERROR(IFERROR(IFERROR(IFERROR(IFERROR(IFERROR(IFERROR(IFERROR(IFERROR(IFERROR(IFERROR(INDEX(Summer!F$10:F$999,MATCH($A1274,Summer!$L$10:$L$999,0),1),INDEX('Cycle 1'!F$10:F$999,MATCH($A1274,'Cycle 1'!$L$10:$L$999,0),1)),INDEX('Cycle 2'!F$10:F$999,MATCH($A1274,'Cycle 2'!$L$10:$L$999,0),1)),INDEX('Cycle 3'!F$10:F$999,MATCH($A1274,'Cycle 3'!$L$10:$L$999,0),1)),INDEX('Cycle 4'!F$10:F$999,MATCH($A1274,'Cycle 4'!$L$10:$L$999,0),1)),INDEX('Cycle 5'!F$10:F$999,MATCH($A1274,'Cycle 5'!$L$10:$L$999,0),1)),INDEX('Cycle 6'!F$10:F$999,MATCH($A1274,'Cycle 6'!$L$10:$L$999,0),1)),INDEX('Cycle 7'!F$10:F$999,MATCH($A1274,'Cycle 7'!$L$10:$L$999,0),1)),INDEX('Cycle 8'!F$10:F$999,MATCH($A1274,'Cycle 8'!$L$10:$L$999,0),1)),INDEX('Cycle 9'!F$10:F$999,MATCH($A1274,'Cycle 9'!$L$10:$L$999,0),1)),INDEX('Cycle 10'!F$10:F$999,MATCH($A1274,'Cycle 10'!$L$10:$L$999,0),1)),INDEX('Cycle 11'!F$10:F$999,MATCH($A1274,'Cycle 11'!$L$10:$L$999,0),1)),""))</f>
        <v/>
      </c>
      <c r="H1274" t="str">
        <f>IF(IFERROR(IFERROR(IFERROR(IFERROR(IFERROR(IFERROR(IFERROR(IFERROR(IFERROR(IFERROR(IFERROR(IFERROR(INDEX(Summer!G$10:G$999,MATCH($A1274,Summer!$L$10:$L$999,0),1),INDEX('Cycle 1'!G$10:G$999,MATCH($A1274,'Cycle 1'!$L$10:$L$999,0),1)),INDEX('Cycle 2'!G$10:G$999,MATCH($A1274,'Cycle 2'!$L$10:$L$999,0),1)),INDEX('Cycle 3'!G$10:G$999,MATCH($A1274,'Cycle 3'!$L$10:$L$999,0),1)),INDEX('Cycle 4'!G$10:G$999,MATCH($A1274,'Cycle 4'!$L$10:$L$999,0),1)),INDEX('Cycle 5'!G$10:G$999,MATCH($A1274,'Cycle 5'!$L$10:$L$999,0),1)),INDEX('Cycle 6'!G$10:G$999,MATCH($A1274,'Cycle 6'!$L$10:$L$999,0),1)),INDEX('Cycle 7'!G$10:G$999,MATCH($A1274,'Cycle 7'!$L$10:$L$999,0),1)),INDEX('Cycle 8'!G$10:G$999,MATCH($A1274,'Cycle 8'!$L$10:$L$999,0),1)),INDEX('Cycle 9'!G$10:G$999,MATCH($A1274,'Cycle 9'!$L$10:$L$999,0),1)),INDEX('Cycle 10'!G$10:G$999,MATCH($A1274,'Cycle 10'!$L$10:$L$999,0),1)),INDEX('Cycle 11'!G$10:G$999,MATCH($A1274,'Cycle 11'!$L$10:$L$999,0),1)),"")="","",IFERROR(IFERROR(IFERROR(IFERROR(IFERROR(IFERROR(IFERROR(IFERROR(IFERROR(IFERROR(IFERROR(IFERROR(INDEX(Summer!G$10:G$999,MATCH($A1274,Summer!$L$10:$L$999,0),1),INDEX('Cycle 1'!G$10:G$999,MATCH($A1274,'Cycle 1'!$L$10:$L$999,0),1)),INDEX('Cycle 2'!G$10:G$999,MATCH($A1274,'Cycle 2'!$L$10:$L$999,0),1)),INDEX('Cycle 3'!G$10:G$999,MATCH($A1274,'Cycle 3'!$L$10:$L$999,0),1)),INDEX('Cycle 4'!G$10:G$999,MATCH($A1274,'Cycle 4'!$L$10:$L$999,0),1)),INDEX('Cycle 5'!G$10:G$999,MATCH($A1274,'Cycle 5'!$L$10:$L$999,0),1)),INDEX('Cycle 6'!G$10:G$999,MATCH($A1274,'Cycle 6'!$L$10:$L$999,0),1)),INDEX('Cycle 7'!G$10:G$999,MATCH($A1274,'Cycle 7'!$L$10:$L$999,0),1)),INDEX('Cycle 8'!G$10:G$999,MATCH($A1274,'Cycle 8'!$L$10:$L$999,0),1)),INDEX('Cycle 9'!G$10:G$999,MATCH($A1274,'Cycle 9'!$L$10:$L$999,0),1)),INDEX('Cycle 10'!G$10:G$999,MATCH($A1274,'Cycle 10'!$L$10:$L$999,0),1)),INDEX('Cycle 11'!G$10:G$999,MATCH($A1274,'Cycle 11'!$L$10:$L$999,0),1)),""))</f>
        <v/>
      </c>
      <c r="I1274">
        <f>IFERROR(IF(C1274="",MAX(I$1:I1273),IF(ROW(C$2)=ROW(C1274),1,IF(ISERROR(VLOOKUP(C1274,C$2:C1273,1,FALSE)),MAX(I$1:I1273)+1,MAX(I$1:I1273)))),"")</f>
        <v>0</v>
      </c>
      <c r="J1274" t="str">
        <f t="shared" si="130"/>
        <v/>
      </c>
      <c r="K1274" t="str">
        <f t="shared" si="132"/>
        <v/>
      </c>
      <c r="L1274" t="str">
        <f t="shared" si="132"/>
        <v/>
      </c>
      <c r="M1274" t="str">
        <f t="shared" si="132"/>
        <v/>
      </c>
      <c r="N1274" t="str">
        <f t="shared" si="132"/>
        <v/>
      </c>
      <c r="O1274" t="str">
        <f t="shared" si="132"/>
        <v/>
      </c>
      <c r="P1274" t="str">
        <f t="shared" si="132"/>
        <v/>
      </c>
      <c r="Q1274" t="str">
        <f t="shared" si="132"/>
        <v/>
      </c>
      <c r="R1274" t="str">
        <f t="shared" si="132"/>
        <v/>
      </c>
      <c r="S1274" t="str">
        <f t="shared" si="132"/>
        <v/>
      </c>
      <c r="T1274" t="str">
        <f t="shared" si="132"/>
        <v/>
      </c>
      <c r="U1274" t="str">
        <f t="shared" si="132"/>
        <v/>
      </c>
      <c r="V1274" t="str">
        <f t="shared" si="132"/>
        <v/>
      </c>
      <c r="W1274" t="str">
        <f t="shared" si="131"/>
        <v/>
      </c>
      <c r="X1274">
        <f>IF(OR(H1274="No",H1274=""),0,IF(COUNTIFS(H$2:H1274,"Yes",C$2:C1274,C1274)&gt;1,0,COUNTIFS(H$2:H1274,"Yes",C$2:C1274,C1274)))+IF(X1273=$X$1,0,X1273)</f>
        <v>0</v>
      </c>
    </row>
    <row r="1275" spans="1:24" x14ac:dyDescent="0.3">
      <c r="A1275">
        <f>ROWS($A$2:$A1275)</f>
        <v>1274</v>
      </c>
      <c r="B1275" t="str">
        <f>IF(ISERROR(VLOOKUP(A1275,Summer!L$11:L$500,1,FALSE)),IF(ISERROR(VLOOKUP(A1275,'Cycle 1'!L$11:L$500,1,FALSE)),IF(ISERROR(VLOOKUP(A1275,'Cycle 2'!L$11:L$500,1,FALSE)),IF(ISERROR(VLOOKUP(A1275,'Cycle 3'!L$11:L$500,1,FALSE)),IF(ISERROR(VLOOKUP(A1275,'Cycle 4'!L$11:L$500,1,FALSE)),IF(ISERROR(VLOOKUP(A1275,'Cycle 5'!L$11:L$500,1,FALSE)),IF(ISERROR(VLOOKUP(A1275,'Cycle 6'!L$11:L$500,1,FALSE)),IF(ISERROR(VLOOKUP(A1275,'Cycle 7'!L$11:L$500,1,FALSE)),IF(ISERROR(VLOOKUP(A1275,'Cycle 8'!L$11:L$500,1,FALSE)),IF(ISERROR(VLOOKUP(A1275,'Cycle 9'!L$11:L$500,1,FALSE)),IF(ISERROR(VLOOKUP(A1275,'Cycle 10'!L$11:L$500,1,FALSE)),IF(ISERROR(VLOOKUP(A1275,'Cycle 11'!L$11:L$500,1,FALSE)),"","Cycle 11"),"Cycle 10"),"Cycle 9"),"Cycle 8"),"Cycle 7"),"Cycle 6"),"Cycle 5"),"Cycle 4"),"Cycle 3"),"Cycle 2"),"Cycle 1"),"Summer")</f>
        <v/>
      </c>
      <c r="C1275" t="str">
        <f>IF(IFERROR(IFERROR(IFERROR(IFERROR(IFERROR(IFERROR(IFERROR(IFERROR(IFERROR(IFERROR(IFERROR(IFERROR(INDEX(Summer!B$10:B$999,MATCH($A1275,Summer!$L$10:$L$999,0),1),INDEX('Cycle 1'!B$10:B$999,MATCH($A1275,'Cycle 1'!$L$10:$L$999,0),1)),INDEX('Cycle 2'!B$10:B$999,MATCH($A1275,'Cycle 2'!$L$10:$L$999,0),1)),INDEX('Cycle 3'!B$10:B$999,MATCH($A1275,'Cycle 3'!$L$10:$L$999,0),1)),INDEX('Cycle 4'!B$10:B$999,MATCH($A1275,'Cycle 4'!$L$10:$L$999,0),1)),INDEX('Cycle 5'!B$10:B$999,MATCH($A1275,'Cycle 5'!$L$10:$L$999,0),1)),INDEX('Cycle 6'!B$10:B$999,MATCH($A1275,'Cycle 6'!$L$10:$L$999,0),1)),INDEX('Cycle 7'!B$10:B$999,MATCH($A1275,'Cycle 7'!$L$10:$L$999,0),1)),INDEX('Cycle 8'!B$10:B$999,MATCH($A1275,'Cycle 8'!$L$10:$L$999,0),1)),INDEX('Cycle 9'!B$10:B$999,MATCH($A1275,'Cycle 9'!$L$10:$L$999,0),1)),INDEX('Cycle 10'!B$10:B$999,MATCH($A1275,'Cycle 10'!$L$10:$L$999,0),1)),INDEX('Cycle 11'!B$10:B$999,MATCH($A1275,'Cycle 11'!$L$10:$L$999,0),1)),"")="","",IFERROR(IFERROR(IFERROR(IFERROR(IFERROR(IFERROR(IFERROR(IFERROR(IFERROR(IFERROR(IFERROR(IFERROR(INDEX(Summer!B$10:B$999,MATCH($A1275,Summer!$L$10:$L$999,0),1),INDEX('Cycle 1'!B$10:B$999,MATCH($A1275,'Cycle 1'!$L$10:$L$999,0),1)),INDEX('Cycle 2'!B$10:B$999,MATCH($A1275,'Cycle 2'!$L$10:$L$999,0),1)),INDEX('Cycle 3'!B$10:B$999,MATCH($A1275,'Cycle 3'!$L$10:$L$999,0),1)),INDEX('Cycle 4'!B$10:B$999,MATCH($A1275,'Cycle 4'!$L$10:$L$999,0),1)),INDEX('Cycle 5'!B$10:B$999,MATCH($A1275,'Cycle 5'!$L$10:$L$999,0),1)),INDEX('Cycle 6'!B$10:B$999,MATCH($A1275,'Cycle 6'!$L$10:$L$999,0),1)),INDEX('Cycle 7'!B$10:B$999,MATCH($A1275,'Cycle 7'!$L$10:$L$999,0),1)),INDEX('Cycle 8'!B$10:B$999,MATCH($A1275,'Cycle 8'!$L$10:$L$999,0),1)),INDEX('Cycle 9'!B$10:B$999,MATCH($A1275,'Cycle 9'!$L$10:$L$999,0),1)),INDEX('Cycle 10'!B$10:B$999,MATCH($A1275,'Cycle 10'!$L$10:$L$999,0),1)),INDEX('Cycle 11'!B$10:B$999,MATCH($A1275,'Cycle 11'!$L$10:$L$999,0),1)),""))</f>
        <v/>
      </c>
      <c r="D1275" t="str">
        <f>IF(IFERROR(IFERROR(IFERROR(IFERROR(IFERROR(IFERROR(IFERROR(IFERROR(IFERROR(IFERROR(IFERROR(IFERROR(INDEX(Summer!C$10:C$999,MATCH($A1275,Summer!$L$10:$L$999,0),1),INDEX('Cycle 1'!C$10:C$999,MATCH($A1275,'Cycle 1'!$L$10:$L$999,0),1)),INDEX('Cycle 2'!C$10:C$999,MATCH($A1275,'Cycle 2'!$L$10:$L$999,0),1)),INDEX('Cycle 3'!C$10:C$999,MATCH($A1275,'Cycle 3'!$L$10:$L$999,0),1)),INDEX('Cycle 4'!C$10:C$999,MATCH($A1275,'Cycle 4'!$L$10:$L$999,0),1)),INDEX('Cycle 5'!C$10:C$999,MATCH($A1275,'Cycle 5'!$L$10:$L$999,0),1)),INDEX('Cycle 6'!C$10:C$999,MATCH($A1275,'Cycle 6'!$L$10:$L$999,0),1)),INDEX('Cycle 7'!C$10:C$999,MATCH($A1275,'Cycle 7'!$L$10:$L$999,0),1)),INDEX('Cycle 8'!C$10:C$999,MATCH($A1275,'Cycle 8'!$L$10:$L$999,0),1)),INDEX('Cycle 9'!C$10:C$999,MATCH($A1275,'Cycle 9'!$L$10:$L$999,0),1)),INDEX('Cycle 10'!C$10:C$999,MATCH($A1275,'Cycle 10'!$L$10:$L$999,0),1)),INDEX('Cycle 11'!C$10:C$999,MATCH($A1275,'Cycle 11'!$L$10:$L$999,0),1)),"")="","",IFERROR(IFERROR(IFERROR(IFERROR(IFERROR(IFERROR(IFERROR(IFERROR(IFERROR(IFERROR(IFERROR(IFERROR(INDEX(Summer!C$10:C$999,MATCH($A1275,Summer!$L$10:$L$999,0),1),INDEX('Cycle 1'!C$10:C$999,MATCH($A1275,'Cycle 1'!$L$10:$L$999,0),1)),INDEX('Cycle 2'!C$10:C$999,MATCH($A1275,'Cycle 2'!$L$10:$L$999,0),1)),INDEX('Cycle 3'!C$10:C$999,MATCH($A1275,'Cycle 3'!$L$10:$L$999,0),1)),INDEX('Cycle 4'!C$10:C$999,MATCH($A1275,'Cycle 4'!$L$10:$L$999,0),1)),INDEX('Cycle 5'!C$10:C$999,MATCH($A1275,'Cycle 5'!$L$10:$L$999,0),1)),INDEX('Cycle 6'!C$10:C$999,MATCH($A1275,'Cycle 6'!$L$10:$L$999,0),1)),INDEX('Cycle 7'!C$10:C$999,MATCH($A1275,'Cycle 7'!$L$10:$L$999,0),1)),INDEX('Cycle 8'!C$10:C$999,MATCH($A1275,'Cycle 8'!$L$10:$L$999,0),1)),INDEX('Cycle 9'!C$10:C$999,MATCH($A1275,'Cycle 9'!$L$10:$L$999,0),1)),INDEX('Cycle 10'!C$10:C$999,MATCH($A1275,'Cycle 10'!$L$10:$L$999,0),1)),INDEX('Cycle 11'!C$10:C$999,MATCH($A1275,'Cycle 11'!$L$10:$L$999,0),1)),""))</f>
        <v/>
      </c>
      <c r="E1275" t="str">
        <f>IF(IFERROR(IFERROR(IFERROR(IFERROR(IFERROR(IFERROR(IFERROR(IFERROR(IFERROR(IFERROR(IFERROR(IFERROR(INDEX(Summer!D$10:D$999,MATCH($A1275,Summer!$L$10:$L$999,0),1),INDEX('Cycle 1'!D$10:D$999,MATCH($A1275,'Cycle 1'!$L$10:$L$999,0),1)),INDEX('Cycle 2'!D$10:D$999,MATCH($A1275,'Cycle 2'!$L$10:$L$999,0),1)),INDEX('Cycle 3'!D$10:D$999,MATCH($A1275,'Cycle 3'!$L$10:$L$999,0),1)),INDEX('Cycle 4'!D$10:D$999,MATCH($A1275,'Cycle 4'!$L$10:$L$999,0),1)),INDEX('Cycle 5'!D$10:D$999,MATCH($A1275,'Cycle 5'!$L$10:$L$999,0),1)),INDEX('Cycle 6'!D$10:D$999,MATCH($A1275,'Cycle 6'!$L$10:$L$999,0),1)),INDEX('Cycle 7'!D$10:D$999,MATCH($A1275,'Cycle 7'!$L$10:$L$999,0),1)),INDEX('Cycle 8'!D$10:D$999,MATCH($A1275,'Cycle 8'!$L$10:$L$999,0),1)),INDEX('Cycle 9'!D$10:D$999,MATCH($A1275,'Cycle 9'!$L$10:$L$999,0),1)),INDEX('Cycle 10'!D$10:D$999,MATCH($A1275,'Cycle 10'!$L$10:$L$999,0),1)),INDEX('Cycle 11'!D$10:D$999,MATCH($A1275,'Cycle 11'!$L$10:$L$999,0),1)),"")="","",IFERROR(IFERROR(IFERROR(IFERROR(IFERROR(IFERROR(IFERROR(IFERROR(IFERROR(IFERROR(IFERROR(IFERROR(INDEX(Summer!D$10:D$999,MATCH($A1275,Summer!$L$10:$L$999,0),1),INDEX('Cycle 1'!D$10:D$999,MATCH($A1275,'Cycle 1'!$L$10:$L$999,0),1)),INDEX('Cycle 2'!D$10:D$999,MATCH($A1275,'Cycle 2'!$L$10:$L$999,0),1)),INDEX('Cycle 3'!D$10:D$999,MATCH($A1275,'Cycle 3'!$L$10:$L$999,0),1)),INDEX('Cycle 4'!D$10:D$999,MATCH($A1275,'Cycle 4'!$L$10:$L$999,0),1)),INDEX('Cycle 5'!D$10:D$999,MATCH($A1275,'Cycle 5'!$L$10:$L$999,0),1)),INDEX('Cycle 6'!D$10:D$999,MATCH($A1275,'Cycle 6'!$L$10:$L$999,0),1)),INDEX('Cycle 7'!D$10:D$999,MATCH($A1275,'Cycle 7'!$L$10:$L$999,0),1)),INDEX('Cycle 8'!D$10:D$999,MATCH($A1275,'Cycle 8'!$L$10:$L$999,0),1)),INDEX('Cycle 9'!D$10:D$999,MATCH($A1275,'Cycle 9'!$L$10:$L$999,0),1)),INDEX('Cycle 10'!D$10:D$999,MATCH($A1275,'Cycle 10'!$L$10:$L$999,0),1)),INDEX('Cycle 11'!D$10:D$999,MATCH($A1275,'Cycle 11'!$L$10:$L$999,0),1)),""))</f>
        <v/>
      </c>
      <c r="F1275" t="str">
        <f>IF(IFERROR(IFERROR(IFERROR(IFERROR(IFERROR(IFERROR(IFERROR(IFERROR(IFERROR(IFERROR(IFERROR(IFERROR(INDEX(Summer!E$10:E$999,MATCH($A1275,Summer!$L$10:$L$999,0),1),INDEX('Cycle 1'!E$10:E$999,MATCH($A1275,'Cycle 1'!$L$10:$L$999,0),1)),INDEX('Cycle 2'!E$10:E$999,MATCH($A1275,'Cycle 2'!$L$10:$L$999,0),1)),INDEX('Cycle 3'!E$10:E$999,MATCH($A1275,'Cycle 3'!$L$10:$L$999,0),1)),INDEX('Cycle 4'!E$10:E$999,MATCH($A1275,'Cycle 4'!$L$10:$L$999,0),1)),INDEX('Cycle 5'!E$10:E$999,MATCH($A1275,'Cycle 5'!$L$10:$L$999,0),1)),INDEX('Cycle 6'!E$10:E$999,MATCH($A1275,'Cycle 6'!$L$10:$L$999,0),1)),INDEX('Cycle 7'!E$10:E$999,MATCH($A1275,'Cycle 7'!$L$10:$L$999,0),1)),INDEX('Cycle 8'!E$10:E$999,MATCH($A1275,'Cycle 8'!$L$10:$L$999,0),1)),INDEX('Cycle 9'!E$10:E$999,MATCH($A1275,'Cycle 9'!$L$10:$L$999,0),1)),INDEX('Cycle 10'!E$10:E$999,MATCH($A1275,'Cycle 10'!$L$10:$L$999,0),1)),INDEX('Cycle 11'!E$10:E$999,MATCH($A1275,'Cycle 11'!$L$10:$L$999,0),1)),"")="","",IFERROR(IFERROR(IFERROR(IFERROR(IFERROR(IFERROR(IFERROR(IFERROR(IFERROR(IFERROR(IFERROR(IFERROR(INDEX(Summer!E$10:E$999,MATCH($A1275,Summer!$L$10:$L$999,0),1),INDEX('Cycle 1'!E$10:E$999,MATCH($A1275,'Cycle 1'!$L$10:$L$999,0),1)),INDEX('Cycle 2'!E$10:E$999,MATCH($A1275,'Cycle 2'!$L$10:$L$999,0),1)),INDEX('Cycle 3'!E$10:E$999,MATCH($A1275,'Cycle 3'!$L$10:$L$999,0),1)),INDEX('Cycle 4'!E$10:E$999,MATCH($A1275,'Cycle 4'!$L$10:$L$999,0),1)),INDEX('Cycle 5'!E$10:E$999,MATCH($A1275,'Cycle 5'!$L$10:$L$999,0),1)),INDEX('Cycle 6'!E$10:E$999,MATCH($A1275,'Cycle 6'!$L$10:$L$999,0),1)),INDEX('Cycle 7'!E$10:E$999,MATCH($A1275,'Cycle 7'!$L$10:$L$999,0),1)),INDEX('Cycle 8'!E$10:E$999,MATCH($A1275,'Cycle 8'!$L$10:$L$999,0),1)),INDEX('Cycle 9'!E$10:E$999,MATCH($A1275,'Cycle 9'!$L$10:$L$999,0),1)),INDEX('Cycle 10'!E$10:E$999,MATCH($A1275,'Cycle 10'!$L$10:$L$999,0),1)),INDEX('Cycle 11'!E$10:E$999,MATCH($A1275,'Cycle 11'!$L$10:$L$999,0),1)),""))</f>
        <v/>
      </c>
      <c r="G1275" t="str">
        <f>IF(IFERROR(IFERROR(IFERROR(IFERROR(IFERROR(IFERROR(IFERROR(IFERROR(IFERROR(IFERROR(IFERROR(IFERROR(INDEX(Summer!F$10:F$999,MATCH($A1275,Summer!$L$10:$L$999,0),1),INDEX('Cycle 1'!F$10:F$999,MATCH($A1275,'Cycle 1'!$L$10:$L$999,0),1)),INDEX('Cycle 2'!F$10:F$999,MATCH($A1275,'Cycle 2'!$L$10:$L$999,0),1)),INDEX('Cycle 3'!F$10:F$999,MATCH($A1275,'Cycle 3'!$L$10:$L$999,0),1)),INDEX('Cycle 4'!F$10:F$999,MATCH($A1275,'Cycle 4'!$L$10:$L$999,0),1)),INDEX('Cycle 5'!F$10:F$999,MATCH($A1275,'Cycle 5'!$L$10:$L$999,0),1)),INDEX('Cycle 6'!F$10:F$999,MATCH($A1275,'Cycle 6'!$L$10:$L$999,0),1)),INDEX('Cycle 7'!F$10:F$999,MATCH($A1275,'Cycle 7'!$L$10:$L$999,0),1)),INDEX('Cycle 8'!F$10:F$999,MATCH($A1275,'Cycle 8'!$L$10:$L$999,0),1)),INDEX('Cycle 9'!F$10:F$999,MATCH($A1275,'Cycle 9'!$L$10:$L$999,0),1)),INDEX('Cycle 10'!F$10:F$999,MATCH($A1275,'Cycle 10'!$L$10:$L$999,0),1)),INDEX('Cycle 11'!F$10:F$999,MATCH($A1275,'Cycle 11'!$L$10:$L$999,0),1)),"")="","",IFERROR(IFERROR(IFERROR(IFERROR(IFERROR(IFERROR(IFERROR(IFERROR(IFERROR(IFERROR(IFERROR(IFERROR(INDEX(Summer!F$10:F$999,MATCH($A1275,Summer!$L$10:$L$999,0),1),INDEX('Cycle 1'!F$10:F$999,MATCH($A1275,'Cycle 1'!$L$10:$L$999,0),1)),INDEX('Cycle 2'!F$10:F$999,MATCH($A1275,'Cycle 2'!$L$10:$L$999,0),1)),INDEX('Cycle 3'!F$10:F$999,MATCH($A1275,'Cycle 3'!$L$10:$L$999,0),1)),INDEX('Cycle 4'!F$10:F$999,MATCH($A1275,'Cycle 4'!$L$10:$L$999,0),1)),INDEX('Cycle 5'!F$10:F$999,MATCH($A1275,'Cycle 5'!$L$10:$L$999,0),1)),INDEX('Cycle 6'!F$10:F$999,MATCH($A1275,'Cycle 6'!$L$10:$L$999,0),1)),INDEX('Cycle 7'!F$10:F$999,MATCH($A1275,'Cycle 7'!$L$10:$L$999,0),1)),INDEX('Cycle 8'!F$10:F$999,MATCH($A1275,'Cycle 8'!$L$10:$L$999,0),1)),INDEX('Cycle 9'!F$10:F$999,MATCH($A1275,'Cycle 9'!$L$10:$L$999,0),1)),INDEX('Cycle 10'!F$10:F$999,MATCH($A1275,'Cycle 10'!$L$10:$L$999,0),1)),INDEX('Cycle 11'!F$10:F$999,MATCH($A1275,'Cycle 11'!$L$10:$L$999,0),1)),""))</f>
        <v/>
      </c>
      <c r="H1275" t="str">
        <f>IF(IFERROR(IFERROR(IFERROR(IFERROR(IFERROR(IFERROR(IFERROR(IFERROR(IFERROR(IFERROR(IFERROR(IFERROR(INDEX(Summer!G$10:G$999,MATCH($A1275,Summer!$L$10:$L$999,0),1),INDEX('Cycle 1'!G$10:G$999,MATCH($A1275,'Cycle 1'!$L$10:$L$999,0),1)),INDEX('Cycle 2'!G$10:G$999,MATCH($A1275,'Cycle 2'!$L$10:$L$999,0),1)),INDEX('Cycle 3'!G$10:G$999,MATCH($A1275,'Cycle 3'!$L$10:$L$999,0),1)),INDEX('Cycle 4'!G$10:G$999,MATCH($A1275,'Cycle 4'!$L$10:$L$999,0),1)),INDEX('Cycle 5'!G$10:G$999,MATCH($A1275,'Cycle 5'!$L$10:$L$999,0),1)),INDEX('Cycle 6'!G$10:G$999,MATCH($A1275,'Cycle 6'!$L$10:$L$999,0),1)),INDEX('Cycle 7'!G$10:G$999,MATCH($A1275,'Cycle 7'!$L$10:$L$999,0),1)),INDEX('Cycle 8'!G$10:G$999,MATCH($A1275,'Cycle 8'!$L$10:$L$999,0),1)),INDEX('Cycle 9'!G$10:G$999,MATCH($A1275,'Cycle 9'!$L$10:$L$999,0),1)),INDEX('Cycle 10'!G$10:G$999,MATCH($A1275,'Cycle 10'!$L$10:$L$999,0),1)),INDEX('Cycle 11'!G$10:G$999,MATCH($A1275,'Cycle 11'!$L$10:$L$999,0),1)),"")="","",IFERROR(IFERROR(IFERROR(IFERROR(IFERROR(IFERROR(IFERROR(IFERROR(IFERROR(IFERROR(IFERROR(IFERROR(INDEX(Summer!G$10:G$999,MATCH($A1275,Summer!$L$10:$L$999,0),1),INDEX('Cycle 1'!G$10:G$999,MATCH($A1275,'Cycle 1'!$L$10:$L$999,0),1)),INDEX('Cycle 2'!G$10:G$999,MATCH($A1275,'Cycle 2'!$L$10:$L$999,0),1)),INDEX('Cycle 3'!G$10:G$999,MATCH($A1275,'Cycle 3'!$L$10:$L$999,0),1)),INDEX('Cycle 4'!G$10:G$999,MATCH($A1275,'Cycle 4'!$L$10:$L$999,0),1)),INDEX('Cycle 5'!G$10:G$999,MATCH($A1275,'Cycle 5'!$L$10:$L$999,0),1)),INDEX('Cycle 6'!G$10:G$999,MATCH($A1275,'Cycle 6'!$L$10:$L$999,0),1)),INDEX('Cycle 7'!G$10:G$999,MATCH($A1275,'Cycle 7'!$L$10:$L$999,0),1)),INDEX('Cycle 8'!G$10:G$999,MATCH($A1275,'Cycle 8'!$L$10:$L$999,0),1)),INDEX('Cycle 9'!G$10:G$999,MATCH($A1275,'Cycle 9'!$L$10:$L$999,0),1)),INDEX('Cycle 10'!G$10:G$999,MATCH($A1275,'Cycle 10'!$L$10:$L$999,0),1)),INDEX('Cycle 11'!G$10:G$999,MATCH($A1275,'Cycle 11'!$L$10:$L$999,0),1)),""))</f>
        <v/>
      </c>
      <c r="I1275">
        <f>IFERROR(IF(C1275="",MAX(I$1:I1274),IF(ROW(C$2)=ROW(C1275),1,IF(ISERROR(VLOOKUP(C1275,C$2:C1274,1,FALSE)),MAX(I$1:I1274)+1,MAX(I$1:I1274)))),"")</f>
        <v>0</v>
      </c>
      <c r="J1275" t="str">
        <f t="shared" si="130"/>
        <v/>
      </c>
      <c r="K1275" t="str">
        <f t="shared" si="132"/>
        <v/>
      </c>
      <c r="L1275" t="str">
        <f t="shared" si="132"/>
        <v/>
      </c>
      <c r="M1275" t="str">
        <f t="shared" si="132"/>
        <v/>
      </c>
      <c r="N1275" t="str">
        <f t="shared" si="132"/>
        <v/>
      </c>
      <c r="O1275" t="str">
        <f t="shared" si="132"/>
        <v/>
      </c>
      <c r="P1275" t="str">
        <f t="shared" si="132"/>
        <v/>
      </c>
      <c r="Q1275" t="str">
        <f t="shared" si="132"/>
        <v/>
      </c>
      <c r="R1275" t="str">
        <f t="shared" si="132"/>
        <v/>
      </c>
      <c r="S1275" t="str">
        <f t="shared" si="132"/>
        <v/>
      </c>
      <c r="T1275" t="str">
        <f t="shared" si="132"/>
        <v/>
      </c>
      <c r="U1275" t="str">
        <f t="shared" si="132"/>
        <v/>
      </c>
      <c r="V1275" t="str">
        <f t="shared" si="132"/>
        <v/>
      </c>
      <c r="W1275" t="str">
        <f t="shared" si="131"/>
        <v/>
      </c>
      <c r="X1275">
        <f>IF(OR(H1275="No",H1275=""),0,IF(COUNTIFS(H$2:H1275,"Yes",C$2:C1275,C1275)&gt;1,0,COUNTIFS(H$2:H1275,"Yes",C$2:C1275,C1275)))+IF(X1274=$X$1,0,X1274)</f>
        <v>0</v>
      </c>
    </row>
    <row r="1276" spans="1:24" x14ac:dyDescent="0.3">
      <c r="A1276">
        <f>ROWS($A$2:$A1276)</f>
        <v>1275</v>
      </c>
      <c r="B1276" t="str">
        <f>IF(ISERROR(VLOOKUP(A1276,Summer!L$11:L$500,1,FALSE)),IF(ISERROR(VLOOKUP(A1276,'Cycle 1'!L$11:L$500,1,FALSE)),IF(ISERROR(VLOOKUP(A1276,'Cycle 2'!L$11:L$500,1,FALSE)),IF(ISERROR(VLOOKUP(A1276,'Cycle 3'!L$11:L$500,1,FALSE)),IF(ISERROR(VLOOKUP(A1276,'Cycle 4'!L$11:L$500,1,FALSE)),IF(ISERROR(VLOOKUP(A1276,'Cycle 5'!L$11:L$500,1,FALSE)),IF(ISERROR(VLOOKUP(A1276,'Cycle 6'!L$11:L$500,1,FALSE)),IF(ISERROR(VLOOKUP(A1276,'Cycle 7'!L$11:L$500,1,FALSE)),IF(ISERROR(VLOOKUP(A1276,'Cycle 8'!L$11:L$500,1,FALSE)),IF(ISERROR(VLOOKUP(A1276,'Cycle 9'!L$11:L$500,1,FALSE)),IF(ISERROR(VLOOKUP(A1276,'Cycle 10'!L$11:L$500,1,FALSE)),IF(ISERROR(VLOOKUP(A1276,'Cycle 11'!L$11:L$500,1,FALSE)),"","Cycle 11"),"Cycle 10"),"Cycle 9"),"Cycle 8"),"Cycle 7"),"Cycle 6"),"Cycle 5"),"Cycle 4"),"Cycle 3"),"Cycle 2"),"Cycle 1"),"Summer")</f>
        <v/>
      </c>
      <c r="C1276" t="str">
        <f>IF(IFERROR(IFERROR(IFERROR(IFERROR(IFERROR(IFERROR(IFERROR(IFERROR(IFERROR(IFERROR(IFERROR(IFERROR(INDEX(Summer!B$10:B$999,MATCH($A1276,Summer!$L$10:$L$999,0),1),INDEX('Cycle 1'!B$10:B$999,MATCH($A1276,'Cycle 1'!$L$10:$L$999,0),1)),INDEX('Cycle 2'!B$10:B$999,MATCH($A1276,'Cycle 2'!$L$10:$L$999,0),1)),INDEX('Cycle 3'!B$10:B$999,MATCH($A1276,'Cycle 3'!$L$10:$L$999,0),1)),INDEX('Cycle 4'!B$10:B$999,MATCH($A1276,'Cycle 4'!$L$10:$L$999,0),1)),INDEX('Cycle 5'!B$10:B$999,MATCH($A1276,'Cycle 5'!$L$10:$L$999,0),1)),INDEX('Cycle 6'!B$10:B$999,MATCH($A1276,'Cycle 6'!$L$10:$L$999,0),1)),INDEX('Cycle 7'!B$10:B$999,MATCH($A1276,'Cycle 7'!$L$10:$L$999,0),1)),INDEX('Cycle 8'!B$10:B$999,MATCH($A1276,'Cycle 8'!$L$10:$L$999,0),1)),INDEX('Cycle 9'!B$10:B$999,MATCH($A1276,'Cycle 9'!$L$10:$L$999,0),1)),INDEX('Cycle 10'!B$10:B$999,MATCH($A1276,'Cycle 10'!$L$10:$L$999,0),1)),INDEX('Cycle 11'!B$10:B$999,MATCH($A1276,'Cycle 11'!$L$10:$L$999,0),1)),"")="","",IFERROR(IFERROR(IFERROR(IFERROR(IFERROR(IFERROR(IFERROR(IFERROR(IFERROR(IFERROR(IFERROR(IFERROR(INDEX(Summer!B$10:B$999,MATCH($A1276,Summer!$L$10:$L$999,0),1),INDEX('Cycle 1'!B$10:B$999,MATCH($A1276,'Cycle 1'!$L$10:$L$999,0),1)),INDEX('Cycle 2'!B$10:B$999,MATCH($A1276,'Cycle 2'!$L$10:$L$999,0),1)),INDEX('Cycle 3'!B$10:B$999,MATCH($A1276,'Cycle 3'!$L$10:$L$999,0),1)),INDEX('Cycle 4'!B$10:B$999,MATCH($A1276,'Cycle 4'!$L$10:$L$999,0),1)),INDEX('Cycle 5'!B$10:B$999,MATCH($A1276,'Cycle 5'!$L$10:$L$999,0),1)),INDEX('Cycle 6'!B$10:B$999,MATCH($A1276,'Cycle 6'!$L$10:$L$999,0),1)),INDEX('Cycle 7'!B$10:B$999,MATCH($A1276,'Cycle 7'!$L$10:$L$999,0),1)),INDEX('Cycle 8'!B$10:B$999,MATCH($A1276,'Cycle 8'!$L$10:$L$999,0),1)),INDEX('Cycle 9'!B$10:B$999,MATCH($A1276,'Cycle 9'!$L$10:$L$999,0),1)),INDEX('Cycle 10'!B$10:B$999,MATCH($A1276,'Cycle 10'!$L$10:$L$999,0),1)),INDEX('Cycle 11'!B$10:B$999,MATCH($A1276,'Cycle 11'!$L$10:$L$999,0),1)),""))</f>
        <v/>
      </c>
      <c r="D1276" t="str">
        <f>IF(IFERROR(IFERROR(IFERROR(IFERROR(IFERROR(IFERROR(IFERROR(IFERROR(IFERROR(IFERROR(IFERROR(IFERROR(INDEX(Summer!C$10:C$999,MATCH($A1276,Summer!$L$10:$L$999,0),1),INDEX('Cycle 1'!C$10:C$999,MATCH($A1276,'Cycle 1'!$L$10:$L$999,0),1)),INDEX('Cycle 2'!C$10:C$999,MATCH($A1276,'Cycle 2'!$L$10:$L$999,0),1)),INDEX('Cycle 3'!C$10:C$999,MATCH($A1276,'Cycle 3'!$L$10:$L$999,0),1)),INDEX('Cycle 4'!C$10:C$999,MATCH($A1276,'Cycle 4'!$L$10:$L$999,0),1)),INDEX('Cycle 5'!C$10:C$999,MATCH($A1276,'Cycle 5'!$L$10:$L$999,0),1)),INDEX('Cycle 6'!C$10:C$999,MATCH($A1276,'Cycle 6'!$L$10:$L$999,0),1)),INDEX('Cycle 7'!C$10:C$999,MATCH($A1276,'Cycle 7'!$L$10:$L$999,0),1)),INDEX('Cycle 8'!C$10:C$999,MATCH($A1276,'Cycle 8'!$L$10:$L$999,0),1)),INDEX('Cycle 9'!C$10:C$999,MATCH($A1276,'Cycle 9'!$L$10:$L$999,0),1)),INDEX('Cycle 10'!C$10:C$999,MATCH($A1276,'Cycle 10'!$L$10:$L$999,0),1)),INDEX('Cycle 11'!C$10:C$999,MATCH($A1276,'Cycle 11'!$L$10:$L$999,0),1)),"")="","",IFERROR(IFERROR(IFERROR(IFERROR(IFERROR(IFERROR(IFERROR(IFERROR(IFERROR(IFERROR(IFERROR(IFERROR(INDEX(Summer!C$10:C$999,MATCH($A1276,Summer!$L$10:$L$999,0),1),INDEX('Cycle 1'!C$10:C$999,MATCH($A1276,'Cycle 1'!$L$10:$L$999,0),1)),INDEX('Cycle 2'!C$10:C$999,MATCH($A1276,'Cycle 2'!$L$10:$L$999,0),1)),INDEX('Cycle 3'!C$10:C$999,MATCH($A1276,'Cycle 3'!$L$10:$L$999,0),1)),INDEX('Cycle 4'!C$10:C$999,MATCH($A1276,'Cycle 4'!$L$10:$L$999,0),1)),INDEX('Cycle 5'!C$10:C$999,MATCH($A1276,'Cycle 5'!$L$10:$L$999,0),1)),INDEX('Cycle 6'!C$10:C$999,MATCH($A1276,'Cycle 6'!$L$10:$L$999,0),1)),INDEX('Cycle 7'!C$10:C$999,MATCH($A1276,'Cycle 7'!$L$10:$L$999,0),1)),INDEX('Cycle 8'!C$10:C$999,MATCH($A1276,'Cycle 8'!$L$10:$L$999,0),1)),INDEX('Cycle 9'!C$10:C$999,MATCH($A1276,'Cycle 9'!$L$10:$L$999,0),1)),INDEX('Cycle 10'!C$10:C$999,MATCH($A1276,'Cycle 10'!$L$10:$L$999,0),1)),INDEX('Cycle 11'!C$10:C$999,MATCH($A1276,'Cycle 11'!$L$10:$L$999,0),1)),""))</f>
        <v/>
      </c>
      <c r="E1276" t="str">
        <f>IF(IFERROR(IFERROR(IFERROR(IFERROR(IFERROR(IFERROR(IFERROR(IFERROR(IFERROR(IFERROR(IFERROR(IFERROR(INDEX(Summer!D$10:D$999,MATCH($A1276,Summer!$L$10:$L$999,0),1),INDEX('Cycle 1'!D$10:D$999,MATCH($A1276,'Cycle 1'!$L$10:$L$999,0),1)),INDEX('Cycle 2'!D$10:D$999,MATCH($A1276,'Cycle 2'!$L$10:$L$999,0),1)),INDEX('Cycle 3'!D$10:D$999,MATCH($A1276,'Cycle 3'!$L$10:$L$999,0),1)),INDEX('Cycle 4'!D$10:D$999,MATCH($A1276,'Cycle 4'!$L$10:$L$999,0),1)),INDEX('Cycle 5'!D$10:D$999,MATCH($A1276,'Cycle 5'!$L$10:$L$999,0),1)),INDEX('Cycle 6'!D$10:D$999,MATCH($A1276,'Cycle 6'!$L$10:$L$999,0),1)),INDEX('Cycle 7'!D$10:D$999,MATCH($A1276,'Cycle 7'!$L$10:$L$999,0),1)),INDEX('Cycle 8'!D$10:D$999,MATCH($A1276,'Cycle 8'!$L$10:$L$999,0),1)),INDEX('Cycle 9'!D$10:D$999,MATCH($A1276,'Cycle 9'!$L$10:$L$999,0),1)),INDEX('Cycle 10'!D$10:D$999,MATCH($A1276,'Cycle 10'!$L$10:$L$999,0),1)),INDEX('Cycle 11'!D$10:D$999,MATCH($A1276,'Cycle 11'!$L$10:$L$999,0),1)),"")="","",IFERROR(IFERROR(IFERROR(IFERROR(IFERROR(IFERROR(IFERROR(IFERROR(IFERROR(IFERROR(IFERROR(IFERROR(INDEX(Summer!D$10:D$999,MATCH($A1276,Summer!$L$10:$L$999,0),1),INDEX('Cycle 1'!D$10:D$999,MATCH($A1276,'Cycle 1'!$L$10:$L$999,0),1)),INDEX('Cycle 2'!D$10:D$999,MATCH($A1276,'Cycle 2'!$L$10:$L$999,0),1)),INDEX('Cycle 3'!D$10:D$999,MATCH($A1276,'Cycle 3'!$L$10:$L$999,0),1)),INDEX('Cycle 4'!D$10:D$999,MATCH($A1276,'Cycle 4'!$L$10:$L$999,0),1)),INDEX('Cycle 5'!D$10:D$999,MATCH($A1276,'Cycle 5'!$L$10:$L$999,0),1)),INDEX('Cycle 6'!D$10:D$999,MATCH($A1276,'Cycle 6'!$L$10:$L$999,0),1)),INDEX('Cycle 7'!D$10:D$999,MATCH($A1276,'Cycle 7'!$L$10:$L$999,0),1)),INDEX('Cycle 8'!D$10:D$999,MATCH($A1276,'Cycle 8'!$L$10:$L$999,0),1)),INDEX('Cycle 9'!D$10:D$999,MATCH($A1276,'Cycle 9'!$L$10:$L$999,0),1)),INDEX('Cycle 10'!D$10:D$999,MATCH($A1276,'Cycle 10'!$L$10:$L$999,0),1)),INDEX('Cycle 11'!D$10:D$999,MATCH($A1276,'Cycle 11'!$L$10:$L$999,0),1)),""))</f>
        <v/>
      </c>
      <c r="F1276" t="str">
        <f>IF(IFERROR(IFERROR(IFERROR(IFERROR(IFERROR(IFERROR(IFERROR(IFERROR(IFERROR(IFERROR(IFERROR(IFERROR(INDEX(Summer!E$10:E$999,MATCH($A1276,Summer!$L$10:$L$999,0),1),INDEX('Cycle 1'!E$10:E$999,MATCH($A1276,'Cycle 1'!$L$10:$L$999,0),1)),INDEX('Cycle 2'!E$10:E$999,MATCH($A1276,'Cycle 2'!$L$10:$L$999,0),1)),INDEX('Cycle 3'!E$10:E$999,MATCH($A1276,'Cycle 3'!$L$10:$L$999,0),1)),INDEX('Cycle 4'!E$10:E$999,MATCH($A1276,'Cycle 4'!$L$10:$L$999,0),1)),INDEX('Cycle 5'!E$10:E$999,MATCH($A1276,'Cycle 5'!$L$10:$L$999,0),1)),INDEX('Cycle 6'!E$10:E$999,MATCH($A1276,'Cycle 6'!$L$10:$L$999,0),1)),INDEX('Cycle 7'!E$10:E$999,MATCH($A1276,'Cycle 7'!$L$10:$L$999,0),1)),INDEX('Cycle 8'!E$10:E$999,MATCH($A1276,'Cycle 8'!$L$10:$L$999,0),1)),INDEX('Cycle 9'!E$10:E$999,MATCH($A1276,'Cycle 9'!$L$10:$L$999,0),1)),INDEX('Cycle 10'!E$10:E$999,MATCH($A1276,'Cycle 10'!$L$10:$L$999,0),1)),INDEX('Cycle 11'!E$10:E$999,MATCH($A1276,'Cycle 11'!$L$10:$L$999,0),1)),"")="","",IFERROR(IFERROR(IFERROR(IFERROR(IFERROR(IFERROR(IFERROR(IFERROR(IFERROR(IFERROR(IFERROR(IFERROR(INDEX(Summer!E$10:E$999,MATCH($A1276,Summer!$L$10:$L$999,0),1),INDEX('Cycle 1'!E$10:E$999,MATCH($A1276,'Cycle 1'!$L$10:$L$999,0),1)),INDEX('Cycle 2'!E$10:E$999,MATCH($A1276,'Cycle 2'!$L$10:$L$999,0),1)),INDEX('Cycle 3'!E$10:E$999,MATCH($A1276,'Cycle 3'!$L$10:$L$999,0),1)),INDEX('Cycle 4'!E$10:E$999,MATCH($A1276,'Cycle 4'!$L$10:$L$999,0),1)),INDEX('Cycle 5'!E$10:E$999,MATCH($A1276,'Cycle 5'!$L$10:$L$999,0),1)),INDEX('Cycle 6'!E$10:E$999,MATCH($A1276,'Cycle 6'!$L$10:$L$999,0),1)),INDEX('Cycle 7'!E$10:E$999,MATCH($A1276,'Cycle 7'!$L$10:$L$999,0),1)),INDEX('Cycle 8'!E$10:E$999,MATCH($A1276,'Cycle 8'!$L$10:$L$999,0),1)),INDEX('Cycle 9'!E$10:E$999,MATCH($A1276,'Cycle 9'!$L$10:$L$999,0),1)),INDEX('Cycle 10'!E$10:E$999,MATCH($A1276,'Cycle 10'!$L$10:$L$999,0),1)),INDEX('Cycle 11'!E$10:E$999,MATCH($A1276,'Cycle 11'!$L$10:$L$999,0),1)),""))</f>
        <v/>
      </c>
      <c r="G1276" t="str">
        <f>IF(IFERROR(IFERROR(IFERROR(IFERROR(IFERROR(IFERROR(IFERROR(IFERROR(IFERROR(IFERROR(IFERROR(IFERROR(INDEX(Summer!F$10:F$999,MATCH($A1276,Summer!$L$10:$L$999,0),1),INDEX('Cycle 1'!F$10:F$999,MATCH($A1276,'Cycle 1'!$L$10:$L$999,0),1)),INDEX('Cycle 2'!F$10:F$999,MATCH($A1276,'Cycle 2'!$L$10:$L$999,0),1)),INDEX('Cycle 3'!F$10:F$999,MATCH($A1276,'Cycle 3'!$L$10:$L$999,0),1)),INDEX('Cycle 4'!F$10:F$999,MATCH($A1276,'Cycle 4'!$L$10:$L$999,0),1)),INDEX('Cycle 5'!F$10:F$999,MATCH($A1276,'Cycle 5'!$L$10:$L$999,0),1)),INDEX('Cycle 6'!F$10:F$999,MATCH($A1276,'Cycle 6'!$L$10:$L$999,0),1)),INDEX('Cycle 7'!F$10:F$999,MATCH($A1276,'Cycle 7'!$L$10:$L$999,0),1)),INDEX('Cycle 8'!F$10:F$999,MATCH($A1276,'Cycle 8'!$L$10:$L$999,0),1)),INDEX('Cycle 9'!F$10:F$999,MATCH($A1276,'Cycle 9'!$L$10:$L$999,0),1)),INDEX('Cycle 10'!F$10:F$999,MATCH($A1276,'Cycle 10'!$L$10:$L$999,0),1)),INDEX('Cycle 11'!F$10:F$999,MATCH($A1276,'Cycle 11'!$L$10:$L$999,0),1)),"")="","",IFERROR(IFERROR(IFERROR(IFERROR(IFERROR(IFERROR(IFERROR(IFERROR(IFERROR(IFERROR(IFERROR(IFERROR(INDEX(Summer!F$10:F$999,MATCH($A1276,Summer!$L$10:$L$999,0),1),INDEX('Cycle 1'!F$10:F$999,MATCH($A1276,'Cycle 1'!$L$10:$L$999,0),1)),INDEX('Cycle 2'!F$10:F$999,MATCH($A1276,'Cycle 2'!$L$10:$L$999,0),1)),INDEX('Cycle 3'!F$10:F$999,MATCH($A1276,'Cycle 3'!$L$10:$L$999,0),1)),INDEX('Cycle 4'!F$10:F$999,MATCH($A1276,'Cycle 4'!$L$10:$L$999,0),1)),INDEX('Cycle 5'!F$10:F$999,MATCH($A1276,'Cycle 5'!$L$10:$L$999,0),1)),INDEX('Cycle 6'!F$10:F$999,MATCH($A1276,'Cycle 6'!$L$10:$L$999,0),1)),INDEX('Cycle 7'!F$10:F$999,MATCH($A1276,'Cycle 7'!$L$10:$L$999,0),1)),INDEX('Cycle 8'!F$10:F$999,MATCH($A1276,'Cycle 8'!$L$10:$L$999,0),1)),INDEX('Cycle 9'!F$10:F$999,MATCH($A1276,'Cycle 9'!$L$10:$L$999,0),1)),INDEX('Cycle 10'!F$10:F$999,MATCH($A1276,'Cycle 10'!$L$10:$L$999,0),1)),INDEX('Cycle 11'!F$10:F$999,MATCH($A1276,'Cycle 11'!$L$10:$L$999,0),1)),""))</f>
        <v/>
      </c>
      <c r="H1276" t="str">
        <f>IF(IFERROR(IFERROR(IFERROR(IFERROR(IFERROR(IFERROR(IFERROR(IFERROR(IFERROR(IFERROR(IFERROR(IFERROR(INDEX(Summer!G$10:G$999,MATCH($A1276,Summer!$L$10:$L$999,0),1),INDEX('Cycle 1'!G$10:G$999,MATCH($A1276,'Cycle 1'!$L$10:$L$999,0),1)),INDEX('Cycle 2'!G$10:G$999,MATCH($A1276,'Cycle 2'!$L$10:$L$999,0),1)),INDEX('Cycle 3'!G$10:G$999,MATCH($A1276,'Cycle 3'!$L$10:$L$999,0),1)),INDEX('Cycle 4'!G$10:G$999,MATCH($A1276,'Cycle 4'!$L$10:$L$999,0),1)),INDEX('Cycle 5'!G$10:G$999,MATCH($A1276,'Cycle 5'!$L$10:$L$999,0),1)),INDEX('Cycle 6'!G$10:G$999,MATCH($A1276,'Cycle 6'!$L$10:$L$999,0),1)),INDEX('Cycle 7'!G$10:G$999,MATCH($A1276,'Cycle 7'!$L$10:$L$999,0),1)),INDEX('Cycle 8'!G$10:G$999,MATCH($A1276,'Cycle 8'!$L$10:$L$999,0),1)),INDEX('Cycle 9'!G$10:G$999,MATCH($A1276,'Cycle 9'!$L$10:$L$999,0),1)),INDEX('Cycle 10'!G$10:G$999,MATCH($A1276,'Cycle 10'!$L$10:$L$999,0),1)),INDEX('Cycle 11'!G$10:G$999,MATCH($A1276,'Cycle 11'!$L$10:$L$999,0),1)),"")="","",IFERROR(IFERROR(IFERROR(IFERROR(IFERROR(IFERROR(IFERROR(IFERROR(IFERROR(IFERROR(IFERROR(IFERROR(INDEX(Summer!G$10:G$999,MATCH($A1276,Summer!$L$10:$L$999,0),1),INDEX('Cycle 1'!G$10:G$999,MATCH($A1276,'Cycle 1'!$L$10:$L$999,0),1)),INDEX('Cycle 2'!G$10:G$999,MATCH($A1276,'Cycle 2'!$L$10:$L$999,0),1)),INDEX('Cycle 3'!G$10:G$999,MATCH($A1276,'Cycle 3'!$L$10:$L$999,0),1)),INDEX('Cycle 4'!G$10:G$999,MATCH($A1276,'Cycle 4'!$L$10:$L$999,0),1)),INDEX('Cycle 5'!G$10:G$999,MATCH($A1276,'Cycle 5'!$L$10:$L$999,0),1)),INDEX('Cycle 6'!G$10:G$999,MATCH($A1276,'Cycle 6'!$L$10:$L$999,0),1)),INDEX('Cycle 7'!G$10:G$999,MATCH($A1276,'Cycle 7'!$L$10:$L$999,0),1)),INDEX('Cycle 8'!G$10:G$999,MATCH($A1276,'Cycle 8'!$L$10:$L$999,0),1)),INDEX('Cycle 9'!G$10:G$999,MATCH($A1276,'Cycle 9'!$L$10:$L$999,0),1)),INDEX('Cycle 10'!G$10:G$999,MATCH($A1276,'Cycle 10'!$L$10:$L$999,0),1)),INDEX('Cycle 11'!G$10:G$999,MATCH($A1276,'Cycle 11'!$L$10:$L$999,0),1)),""))</f>
        <v/>
      </c>
      <c r="I1276">
        <f>IFERROR(IF(C1276="",MAX(I$1:I1275),IF(ROW(C$2)=ROW(C1276),1,IF(ISERROR(VLOOKUP(C1276,C$2:C1275,1,FALSE)),MAX(I$1:I1275)+1,MAX(I$1:I1275)))),"")</f>
        <v>0</v>
      </c>
      <c r="J1276" t="str">
        <f t="shared" si="130"/>
        <v/>
      </c>
      <c r="K1276" t="str">
        <f t="shared" si="132"/>
        <v/>
      </c>
      <c r="L1276" t="str">
        <f t="shared" si="132"/>
        <v/>
      </c>
      <c r="M1276" t="str">
        <f t="shared" si="132"/>
        <v/>
      </c>
      <c r="N1276" t="str">
        <f t="shared" si="132"/>
        <v/>
      </c>
      <c r="O1276" t="str">
        <f t="shared" si="132"/>
        <v/>
      </c>
      <c r="P1276" t="str">
        <f t="shared" si="132"/>
        <v/>
      </c>
      <c r="Q1276" t="str">
        <f t="shared" si="132"/>
        <v/>
      </c>
      <c r="R1276" t="str">
        <f t="shared" si="132"/>
        <v/>
      </c>
      <c r="S1276" t="str">
        <f t="shared" si="132"/>
        <v/>
      </c>
      <c r="T1276" t="str">
        <f t="shared" si="132"/>
        <v/>
      </c>
      <c r="U1276" t="str">
        <f t="shared" si="132"/>
        <v/>
      </c>
      <c r="V1276" t="str">
        <f t="shared" si="132"/>
        <v/>
      </c>
      <c r="W1276" t="str">
        <f t="shared" si="131"/>
        <v/>
      </c>
      <c r="X1276">
        <f>IF(OR(H1276="No",H1276=""),0,IF(COUNTIFS(H$2:H1276,"Yes",C$2:C1276,C1276)&gt;1,0,COUNTIFS(H$2:H1276,"Yes",C$2:C1276,C1276)))+IF(X1275=$X$1,0,X1275)</f>
        <v>0</v>
      </c>
    </row>
    <row r="1277" spans="1:24" x14ac:dyDescent="0.3">
      <c r="A1277">
        <f>ROWS($A$2:$A1277)</f>
        <v>1276</v>
      </c>
      <c r="B1277" t="str">
        <f>IF(ISERROR(VLOOKUP(A1277,Summer!L$11:L$500,1,FALSE)),IF(ISERROR(VLOOKUP(A1277,'Cycle 1'!L$11:L$500,1,FALSE)),IF(ISERROR(VLOOKUP(A1277,'Cycle 2'!L$11:L$500,1,FALSE)),IF(ISERROR(VLOOKUP(A1277,'Cycle 3'!L$11:L$500,1,FALSE)),IF(ISERROR(VLOOKUP(A1277,'Cycle 4'!L$11:L$500,1,FALSE)),IF(ISERROR(VLOOKUP(A1277,'Cycle 5'!L$11:L$500,1,FALSE)),IF(ISERROR(VLOOKUP(A1277,'Cycle 6'!L$11:L$500,1,FALSE)),IF(ISERROR(VLOOKUP(A1277,'Cycle 7'!L$11:L$500,1,FALSE)),IF(ISERROR(VLOOKUP(A1277,'Cycle 8'!L$11:L$500,1,FALSE)),IF(ISERROR(VLOOKUP(A1277,'Cycle 9'!L$11:L$500,1,FALSE)),IF(ISERROR(VLOOKUP(A1277,'Cycle 10'!L$11:L$500,1,FALSE)),IF(ISERROR(VLOOKUP(A1277,'Cycle 11'!L$11:L$500,1,FALSE)),"","Cycle 11"),"Cycle 10"),"Cycle 9"),"Cycle 8"),"Cycle 7"),"Cycle 6"),"Cycle 5"),"Cycle 4"),"Cycle 3"),"Cycle 2"),"Cycle 1"),"Summer")</f>
        <v/>
      </c>
      <c r="C1277" t="str">
        <f>IF(IFERROR(IFERROR(IFERROR(IFERROR(IFERROR(IFERROR(IFERROR(IFERROR(IFERROR(IFERROR(IFERROR(IFERROR(INDEX(Summer!B$10:B$999,MATCH($A1277,Summer!$L$10:$L$999,0),1),INDEX('Cycle 1'!B$10:B$999,MATCH($A1277,'Cycle 1'!$L$10:$L$999,0),1)),INDEX('Cycle 2'!B$10:B$999,MATCH($A1277,'Cycle 2'!$L$10:$L$999,0),1)),INDEX('Cycle 3'!B$10:B$999,MATCH($A1277,'Cycle 3'!$L$10:$L$999,0),1)),INDEX('Cycle 4'!B$10:B$999,MATCH($A1277,'Cycle 4'!$L$10:$L$999,0),1)),INDEX('Cycle 5'!B$10:B$999,MATCH($A1277,'Cycle 5'!$L$10:$L$999,0),1)),INDEX('Cycle 6'!B$10:B$999,MATCH($A1277,'Cycle 6'!$L$10:$L$999,0),1)),INDEX('Cycle 7'!B$10:B$999,MATCH($A1277,'Cycle 7'!$L$10:$L$999,0),1)),INDEX('Cycle 8'!B$10:B$999,MATCH($A1277,'Cycle 8'!$L$10:$L$999,0),1)),INDEX('Cycle 9'!B$10:B$999,MATCH($A1277,'Cycle 9'!$L$10:$L$999,0),1)),INDEX('Cycle 10'!B$10:B$999,MATCH($A1277,'Cycle 10'!$L$10:$L$999,0),1)),INDEX('Cycle 11'!B$10:B$999,MATCH($A1277,'Cycle 11'!$L$10:$L$999,0),1)),"")="","",IFERROR(IFERROR(IFERROR(IFERROR(IFERROR(IFERROR(IFERROR(IFERROR(IFERROR(IFERROR(IFERROR(IFERROR(INDEX(Summer!B$10:B$999,MATCH($A1277,Summer!$L$10:$L$999,0),1),INDEX('Cycle 1'!B$10:B$999,MATCH($A1277,'Cycle 1'!$L$10:$L$999,0),1)),INDEX('Cycle 2'!B$10:B$999,MATCH($A1277,'Cycle 2'!$L$10:$L$999,0),1)),INDEX('Cycle 3'!B$10:B$999,MATCH($A1277,'Cycle 3'!$L$10:$L$999,0),1)),INDEX('Cycle 4'!B$10:B$999,MATCH($A1277,'Cycle 4'!$L$10:$L$999,0),1)),INDEX('Cycle 5'!B$10:B$999,MATCH($A1277,'Cycle 5'!$L$10:$L$999,0),1)),INDEX('Cycle 6'!B$10:B$999,MATCH($A1277,'Cycle 6'!$L$10:$L$999,0),1)),INDEX('Cycle 7'!B$10:B$999,MATCH($A1277,'Cycle 7'!$L$10:$L$999,0),1)),INDEX('Cycle 8'!B$10:B$999,MATCH($A1277,'Cycle 8'!$L$10:$L$999,0),1)),INDEX('Cycle 9'!B$10:B$999,MATCH($A1277,'Cycle 9'!$L$10:$L$999,0),1)),INDEX('Cycle 10'!B$10:B$999,MATCH($A1277,'Cycle 10'!$L$10:$L$999,0),1)),INDEX('Cycle 11'!B$10:B$999,MATCH($A1277,'Cycle 11'!$L$10:$L$999,0),1)),""))</f>
        <v/>
      </c>
      <c r="D1277" t="str">
        <f>IF(IFERROR(IFERROR(IFERROR(IFERROR(IFERROR(IFERROR(IFERROR(IFERROR(IFERROR(IFERROR(IFERROR(IFERROR(INDEX(Summer!C$10:C$999,MATCH($A1277,Summer!$L$10:$L$999,0),1),INDEX('Cycle 1'!C$10:C$999,MATCH($A1277,'Cycle 1'!$L$10:$L$999,0),1)),INDEX('Cycle 2'!C$10:C$999,MATCH($A1277,'Cycle 2'!$L$10:$L$999,0),1)),INDEX('Cycle 3'!C$10:C$999,MATCH($A1277,'Cycle 3'!$L$10:$L$999,0),1)),INDEX('Cycle 4'!C$10:C$999,MATCH($A1277,'Cycle 4'!$L$10:$L$999,0),1)),INDEX('Cycle 5'!C$10:C$999,MATCH($A1277,'Cycle 5'!$L$10:$L$999,0),1)),INDEX('Cycle 6'!C$10:C$999,MATCH($A1277,'Cycle 6'!$L$10:$L$999,0),1)),INDEX('Cycle 7'!C$10:C$999,MATCH($A1277,'Cycle 7'!$L$10:$L$999,0),1)),INDEX('Cycle 8'!C$10:C$999,MATCH($A1277,'Cycle 8'!$L$10:$L$999,0),1)),INDEX('Cycle 9'!C$10:C$999,MATCH($A1277,'Cycle 9'!$L$10:$L$999,0),1)),INDEX('Cycle 10'!C$10:C$999,MATCH($A1277,'Cycle 10'!$L$10:$L$999,0),1)),INDEX('Cycle 11'!C$10:C$999,MATCH($A1277,'Cycle 11'!$L$10:$L$999,0),1)),"")="","",IFERROR(IFERROR(IFERROR(IFERROR(IFERROR(IFERROR(IFERROR(IFERROR(IFERROR(IFERROR(IFERROR(IFERROR(INDEX(Summer!C$10:C$999,MATCH($A1277,Summer!$L$10:$L$999,0),1),INDEX('Cycle 1'!C$10:C$999,MATCH($A1277,'Cycle 1'!$L$10:$L$999,0),1)),INDEX('Cycle 2'!C$10:C$999,MATCH($A1277,'Cycle 2'!$L$10:$L$999,0),1)),INDEX('Cycle 3'!C$10:C$999,MATCH($A1277,'Cycle 3'!$L$10:$L$999,0),1)),INDEX('Cycle 4'!C$10:C$999,MATCH($A1277,'Cycle 4'!$L$10:$L$999,0),1)),INDEX('Cycle 5'!C$10:C$999,MATCH($A1277,'Cycle 5'!$L$10:$L$999,0),1)),INDEX('Cycle 6'!C$10:C$999,MATCH($A1277,'Cycle 6'!$L$10:$L$999,0),1)),INDEX('Cycle 7'!C$10:C$999,MATCH($A1277,'Cycle 7'!$L$10:$L$999,0),1)),INDEX('Cycle 8'!C$10:C$999,MATCH($A1277,'Cycle 8'!$L$10:$L$999,0),1)),INDEX('Cycle 9'!C$10:C$999,MATCH($A1277,'Cycle 9'!$L$10:$L$999,0),1)),INDEX('Cycle 10'!C$10:C$999,MATCH($A1277,'Cycle 10'!$L$10:$L$999,0),1)),INDEX('Cycle 11'!C$10:C$999,MATCH($A1277,'Cycle 11'!$L$10:$L$999,0),1)),""))</f>
        <v/>
      </c>
      <c r="E1277" t="str">
        <f>IF(IFERROR(IFERROR(IFERROR(IFERROR(IFERROR(IFERROR(IFERROR(IFERROR(IFERROR(IFERROR(IFERROR(IFERROR(INDEX(Summer!D$10:D$999,MATCH($A1277,Summer!$L$10:$L$999,0),1),INDEX('Cycle 1'!D$10:D$999,MATCH($A1277,'Cycle 1'!$L$10:$L$999,0),1)),INDEX('Cycle 2'!D$10:D$999,MATCH($A1277,'Cycle 2'!$L$10:$L$999,0),1)),INDEX('Cycle 3'!D$10:D$999,MATCH($A1277,'Cycle 3'!$L$10:$L$999,0),1)),INDEX('Cycle 4'!D$10:D$999,MATCH($A1277,'Cycle 4'!$L$10:$L$999,0),1)),INDEX('Cycle 5'!D$10:D$999,MATCH($A1277,'Cycle 5'!$L$10:$L$999,0),1)),INDEX('Cycle 6'!D$10:D$999,MATCH($A1277,'Cycle 6'!$L$10:$L$999,0),1)),INDEX('Cycle 7'!D$10:D$999,MATCH($A1277,'Cycle 7'!$L$10:$L$999,0),1)),INDEX('Cycle 8'!D$10:D$999,MATCH($A1277,'Cycle 8'!$L$10:$L$999,0),1)),INDEX('Cycle 9'!D$10:D$999,MATCH($A1277,'Cycle 9'!$L$10:$L$999,0),1)),INDEX('Cycle 10'!D$10:D$999,MATCH($A1277,'Cycle 10'!$L$10:$L$999,0),1)),INDEX('Cycle 11'!D$10:D$999,MATCH($A1277,'Cycle 11'!$L$10:$L$999,0),1)),"")="","",IFERROR(IFERROR(IFERROR(IFERROR(IFERROR(IFERROR(IFERROR(IFERROR(IFERROR(IFERROR(IFERROR(IFERROR(INDEX(Summer!D$10:D$999,MATCH($A1277,Summer!$L$10:$L$999,0),1),INDEX('Cycle 1'!D$10:D$999,MATCH($A1277,'Cycle 1'!$L$10:$L$999,0),1)),INDEX('Cycle 2'!D$10:D$999,MATCH($A1277,'Cycle 2'!$L$10:$L$999,0),1)),INDEX('Cycle 3'!D$10:D$999,MATCH($A1277,'Cycle 3'!$L$10:$L$999,0),1)),INDEX('Cycle 4'!D$10:D$999,MATCH($A1277,'Cycle 4'!$L$10:$L$999,0),1)),INDEX('Cycle 5'!D$10:D$999,MATCH($A1277,'Cycle 5'!$L$10:$L$999,0),1)),INDEX('Cycle 6'!D$10:D$999,MATCH($A1277,'Cycle 6'!$L$10:$L$999,0),1)),INDEX('Cycle 7'!D$10:D$999,MATCH($A1277,'Cycle 7'!$L$10:$L$999,0),1)),INDEX('Cycle 8'!D$10:D$999,MATCH($A1277,'Cycle 8'!$L$10:$L$999,0),1)),INDEX('Cycle 9'!D$10:D$999,MATCH($A1277,'Cycle 9'!$L$10:$L$999,0),1)),INDEX('Cycle 10'!D$10:D$999,MATCH($A1277,'Cycle 10'!$L$10:$L$999,0),1)),INDEX('Cycle 11'!D$10:D$999,MATCH($A1277,'Cycle 11'!$L$10:$L$999,0),1)),""))</f>
        <v/>
      </c>
      <c r="F1277" t="str">
        <f>IF(IFERROR(IFERROR(IFERROR(IFERROR(IFERROR(IFERROR(IFERROR(IFERROR(IFERROR(IFERROR(IFERROR(IFERROR(INDEX(Summer!E$10:E$999,MATCH($A1277,Summer!$L$10:$L$999,0),1),INDEX('Cycle 1'!E$10:E$999,MATCH($A1277,'Cycle 1'!$L$10:$L$999,0),1)),INDEX('Cycle 2'!E$10:E$999,MATCH($A1277,'Cycle 2'!$L$10:$L$999,0),1)),INDEX('Cycle 3'!E$10:E$999,MATCH($A1277,'Cycle 3'!$L$10:$L$999,0),1)),INDEX('Cycle 4'!E$10:E$999,MATCH($A1277,'Cycle 4'!$L$10:$L$999,0),1)),INDEX('Cycle 5'!E$10:E$999,MATCH($A1277,'Cycle 5'!$L$10:$L$999,0),1)),INDEX('Cycle 6'!E$10:E$999,MATCH($A1277,'Cycle 6'!$L$10:$L$999,0),1)),INDEX('Cycle 7'!E$10:E$999,MATCH($A1277,'Cycle 7'!$L$10:$L$999,0),1)),INDEX('Cycle 8'!E$10:E$999,MATCH($A1277,'Cycle 8'!$L$10:$L$999,0),1)),INDEX('Cycle 9'!E$10:E$999,MATCH($A1277,'Cycle 9'!$L$10:$L$999,0),1)),INDEX('Cycle 10'!E$10:E$999,MATCH($A1277,'Cycle 10'!$L$10:$L$999,0),1)),INDEX('Cycle 11'!E$10:E$999,MATCH($A1277,'Cycle 11'!$L$10:$L$999,0),1)),"")="","",IFERROR(IFERROR(IFERROR(IFERROR(IFERROR(IFERROR(IFERROR(IFERROR(IFERROR(IFERROR(IFERROR(IFERROR(INDEX(Summer!E$10:E$999,MATCH($A1277,Summer!$L$10:$L$999,0),1),INDEX('Cycle 1'!E$10:E$999,MATCH($A1277,'Cycle 1'!$L$10:$L$999,0),1)),INDEX('Cycle 2'!E$10:E$999,MATCH($A1277,'Cycle 2'!$L$10:$L$999,0),1)),INDEX('Cycle 3'!E$10:E$999,MATCH($A1277,'Cycle 3'!$L$10:$L$999,0),1)),INDEX('Cycle 4'!E$10:E$999,MATCH($A1277,'Cycle 4'!$L$10:$L$999,0),1)),INDEX('Cycle 5'!E$10:E$999,MATCH($A1277,'Cycle 5'!$L$10:$L$999,0),1)),INDEX('Cycle 6'!E$10:E$999,MATCH($A1277,'Cycle 6'!$L$10:$L$999,0),1)),INDEX('Cycle 7'!E$10:E$999,MATCH($A1277,'Cycle 7'!$L$10:$L$999,0),1)),INDEX('Cycle 8'!E$10:E$999,MATCH($A1277,'Cycle 8'!$L$10:$L$999,0),1)),INDEX('Cycle 9'!E$10:E$999,MATCH($A1277,'Cycle 9'!$L$10:$L$999,0),1)),INDEX('Cycle 10'!E$10:E$999,MATCH($A1277,'Cycle 10'!$L$10:$L$999,0),1)),INDEX('Cycle 11'!E$10:E$999,MATCH($A1277,'Cycle 11'!$L$10:$L$999,0),1)),""))</f>
        <v/>
      </c>
      <c r="G1277" t="str">
        <f>IF(IFERROR(IFERROR(IFERROR(IFERROR(IFERROR(IFERROR(IFERROR(IFERROR(IFERROR(IFERROR(IFERROR(IFERROR(INDEX(Summer!F$10:F$999,MATCH($A1277,Summer!$L$10:$L$999,0),1),INDEX('Cycle 1'!F$10:F$999,MATCH($A1277,'Cycle 1'!$L$10:$L$999,0),1)),INDEX('Cycle 2'!F$10:F$999,MATCH($A1277,'Cycle 2'!$L$10:$L$999,0),1)),INDEX('Cycle 3'!F$10:F$999,MATCH($A1277,'Cycle 3'!$L$10:$L$999,0),1)),INDEX('Cycle 4'!F$10:F$999,MATCH($A1277,'Cycle 4'!$L$10:$L$999,0),1)),INDEX('Cycle 5'!F$10:F$999,MATCH($A1277,'Cycle 5'!$L$10:$L$999,0),1)),INDEX('Cycle 6'!F$10:F$999,MATCH($A1277,'Cycle 6'!$L$10:$L$999,0),1)),INDEX('Cycle 7'!F$10:F$999,MATCH($A1277,'Cycle 7'!$L$10:$L$999,0),1)),INDEX('Cycle 8'!F$10:F$999,MATCH($A1277,'Cycle 8'!$L$10:$L$999,0),1)),INDEX('Cycle 9'!F$10:F$999,MATCH($A1277,'Cycle 9'!$L$10:$L$999,0),1)),INDEX('Cycle 10'!F$10:F$999,MATCH($A1277,'Cycle 10'!$L$10:$L$999,0),1)),INDEX('Cycle 11'!F$10:F$999,MATCH($A1277,'Cycle 11'!$L$10:$L$999,0),1)),"")="","",IFERROR(IFERROR(IFERROR(IFERROR(IFERROR(IFERROR(IFERROR(IFERROR(IFERROR(IFERROR(IFERROR(IFERROR(INDEX(Summer!F$10:F$999,MATCH($A1277,Summer!$L$10:$L$999,0),1),INDEX('Cycle 1'!F$10:F$999,MATCH($A1277,'Cycle 1'!$L$10:$L$999,0),1)),INDEX('Cycle 2'!F$10:F$999,MATCH($A1277,'Cycle 2'!$L$10:$L$999,0),1)),INDEX('Cycle 3'!F$10:F$999,MATCH($A1277,'Cycle 3'!$L$10:$L$999,0),1)),INDEX('Cycle 4'!F$10:F$999,MATCH($A1277,'Cycle 4'!$L$10:$L$999,0),1)),INDEX('Cycle 5'!F$10:F$999,MATCH($A1277,'Cycle 5'!$L$10:$L$999,0),1)),INDEX('Cycle 6'!F$10:F$999,MATCH($A1277,'Cycle 6'!$L$10:$L$999,0),1)),INDEX('Cycle 7'!F$10:F$999,MATCH($A1277,'Cycle 7'!$L$10:$L$999,0),1)),INDEX('Cycle 8'!F$10:F$999,MATCH($A1277,'Cycle 8'!$L$10:$L$999,0),1)),INDEX('Cycle 9'!F$10:F$999,MATCH($A1277,'Cycle 9'!$L$10:$L$999,0),1)),INDEX('Cycle 10'!F$10:F$999,MATCH($A1277,'Cycle 10'!$L$10:$L$999,0),1)),INDEX('Cycle 11'!F$10:F$999,MATCH($A1277,'Cycle 11'!$L$10:$L$999,0),1)),""))</f>
        <v/>
      </c>
      <c r="H1277" t="str">
        <f>IF(IFERROR(IFERROR(IFERROR(IFERROR(IFERROR(IFERROR(IFERROR(IFERROR(IFERROR(IFERROR(IFERROR(IFERROR(INDEX(Summer!G$10:G$999,MATCH($A1277,Summer!$L$10:$L$999,0),1),INDEX('Cycle 1'!G$10:G$999,MATCH($A1277,'Cycle 1'!$L$10:$L$999,0),1)),INDEX('Cycle 2'!G$10:G$999,MATCH($A1277,'Cycle 2'!$L$10:$L$999,0),1)),INDEX('Cycle 3'!G$10:G$999,MATCH($A1277,'Cycle 3'!$L$10:$L$999,0),1)),INDEX('Cycle 4'!G$10:G$999,MATCH($A1277,'Cycle 4'!$L$10:$L$999,0),1)),INDEX('Cycle 5'!G$10:G$999,MATCH($A1277,'Cycle 5'!$L$10:$L$999,0),1)),INDEX('Cycle 6'!G$10:G$999,MATCH($A1277,'Cycle 6'!$L$10:$L$999,0),1)),INDEX('Cycle 7'!G$10:G$999,MATCH($A1277,'Cycle 7'!$L$10:$L$999,0),1)),INDEX('Cycle 8'!G$10:G$999,MATCH($A1277,'Cycle 8'!$L$10:$L$999,0),1)),INDEX('Cycle 9'!G$10:G$999,MATCH($A1277,'Cycle 9'!$L$10:$L$999,0),1)),INDEX('Cycle 10'!G$10:G$999,MATCH($A1277,'Cycle 10'!$L$10:$L$999,0),1)),INDEX('Cycle 11'!G$10:G$999,MATCH($A1277,'Cycle 11'!$L$10:$L$999,0),1)),"")="","",IFERROR(IFERROR(IFERROR(IFERROR(IFERROR(IFERROR(IFERROR(IFERROR(IFERROR(IFERROR(IFERROR(IFERROR(INDEX(Summer!G$10:G$999,MATCH($A1277,Summer!$L$10:$L$999,0),1),INDEX('Cycle 1'!G$10:G$999,MATCH($A1277,'Cycle 1'!$L$10:$L$999,0),1)),INDEX('Cycle 2'!G$10:G$999,MATCH($A1277,'Cycle 2'!$L$10:$L$999,0),1)),INDEX('Cycle 3'!G$10:G$999,MATCH($A1277,'Cycle 3'!$L$10:$L$999,0),1)),INDEX('Cycle 4'!G$10:G$999,MATCH($A1277,'Cycle 4'!$L$10:$L$999,0),1)),INDEX('Cycle 5'!G$10:G$999,MATCH($A1277,'Cycle 5'!$L$10:$L$999,0),1)),INDEX('Cycle 6'!G$10:G$999,MATCH($A1277,'Cycle 6'!$L$10:$L$999,0),1)),INDEX('Cycle 7'!G$10:G$999,MATCH($A1277,'Cycle 7'!$L$10:$L$999,0),1)),INDEX('Cycle 8'!G$10:G$999,MATCH($A1277,'Cycle 8'!$L$10:$L$999,0),1)),INDEX('Cycle 9'!G$10:G$999,MATCH($A1277,'Cycle 9'!$L$10:$L$999,0),1)),INDEX('Cycle 10'!G$10:G$999,MATCH($A1277,'Cycle 10'!$L$10:$L$999,0),1)),INDEX('Cycle 11'!G$10:G$999,MATCH($A1277,'Cycle 11'!$L$10:$L$999,0),1)),""))</f>
        <v/>
      </c>
      <c r="I1277">
        <f>IFERROR(IF(C1277="",MAX(I$1:I1276),IF(ROW(C$2)=ROW(C1277),1,IF(ISERROR(VLOOKUP(C1277,C$2:C1276,1,FALSE)),MAX(I$1:I1276)+1,MAX(I$1:I1276)))),"")</f>
        <v>0</v>
      </c>
      <c r="J1277" t="str">
        <f t="shared" si="130"/>
        <v/>
      </c>
      <c r="K1277" t="str">
        <f t="shared" si="132"/>
        <v/>
      </c>
      <c r="L1277" t="str">
        <f t="shared" si="132"/>
        <v/>
      </c>
      <c r="M1277" t="str">
        <f t="shared" si="132"/>
        <v/>
      </c>
      <c r="N1277" t="str">
        <f t="shared" si="132"/>
        <v/>
      </c>
      <c r="O1277" t="str">
        <f t="shared" si="132"/>
        <v/>
      </c>
      <c r="P1277" t="str">
        <f t="shared" si="132"/>
        <v/>
      </c>
      <c r="Q1277" t="str">
        <f t="shared" si="132"/>
        <v/>
      </c>
      <c r="R1277" t="str">
        <f t="shared" si="132"/>
        <v/>
      </c>
      <c r="S1277" t="str">
        <f t="shared" si="132"/>
        <v/>
      </c>
      <c r="T1277" t="str">
        <f t="shared" si="132"/>
        <v/>
      </c>
      <c r="U1277" t="str">
        <f t="shared" si="132"/>
        <v/>
      </c>
      <c r="V1277" t="str">
        <f t="shared" si="132"/>
        <v/>
      </c>
      <c r="W1277" t="str">
        <f t="shared" si="131"/>
        <v/>
      </c>
      <c r="X1277">
        <f>IF(OR(H1277="No",H1277=""),0,IF(COUNTIFS(H$2:H1277,"Yes",C$2:C1277,C1277)&gt;1,0,COUNTIFS(H$2:H1277,"Yes",C$2:C1277,C1277)))+IF(X1276=$X$1,0,X1276)</f>
        <v>0</v>
      </c>
    </row>
    <row r="1278" spans="1:24" x14ac:dyDescent="0.3">
      <c r="A1278">
        <f>ROWS($A$2:$A1278)</f>
        <v>1277</v>
      </c>
      <c r="B1278" t="str">
        <f>IF(ISERROR(VLOOKUP(A1278,Summer!L$11:L$500,1,FALSE)),IF(ISERROR(VLOOKUP(A1278,'Cycle 1'!L$11:L$500,1,FALSE)),IF(ISERROR(VLOOKUP(A1278,'Cycle 2'!L$11:L$500,1,FALSE)),IF(ISERROR(VLOOKUP(A1278,'Cycle 3'!L$11:L$500,1,FALSE)),IF(ISERROR(VLOOKUP(A1278,'Cycle 4'!L$11:L$500,1,FALSE)),IF(ISERROR(VLOOKUP(A1278,'Cycle 5'!L$11:L$500,1,FALSE)),IF(ISERROR(VLOOKUP(A1278,'Cycle 6'!L$11:L$500,1,FALSE)),IF(ISERROR(VLOOKUP(A1278,'Cycle 7'!L$11:L$500,1,FALSE)),IF(ISERROR(VLOOKUP(A1278,'Cycle 8'!L$11:L$500,1,FALSE)),IF(ISERROR(VLOOKUP(A1278,'Cycle 9'!L$11:L$500,1,FALSE)),IF(ISERROR(VLOOKUP(A1278,'Cycle 10'!L$11:L$500,1,FALSE)),IF(ISERROR(VLOOKUP(A1278,'Cycle 11'!L$11:L$500,1,FALSE)),"","Cycle 11"),"Cycle 10"),"Cycle 9"),"Cycle 8"),"Cycle 7"),"Cycle 6"),"Cycle 5"),"Cycle 4"),"Cycle 3"),"Cycle 2"),"Cycle 1"),"Summer")</f>
        <v/>
      </c>
      <c r="C1278" t="str">
        <f>IF(IFERROR(IFERROR(IFERROR(IFERROR(IFERROR(IFERROR(IFERROR(IFERROR(IFERROR(IFERROR(IFERROR(IFERROR(INDEX(Summer!B$10:B$999,MATCH($A1278,Summer!$L$10:$L$999,0),1),INDEX('Cycle 1'!B$10:B$999,MATCH($A1278,'Cycle 1'!$L$10:$L$999,0),1)),INDEX('Cycle 2'!B$10:B$999,MATCH($A1278,'Cycle 2'!$L$10:$L$999,0),1)),INDEX('Cycle 3'!B$10:B$999,MATCH($A1278,'Cycle 3'!$L$10:$L$999,0),1)),INDEX('Cycle 4'!B$10:B$999,MATCH($A1278,'Cycle 4'!$L$10:$L$999,0),1)),INDEX('Cycle 5'!B$10:B$999,MATCH($A1278,'Cycle 5'!$L$10:$L$999,0),1)),INDEX('Cycle 6'!B$10:B$999,MATCH($A1278,'Cycle 6'!$L$10:$L$999,0),1)),INDEX('Cycle 7'!B$10:B$999,MATCH($A1278,'Cycle 7'!$L$10:$L$999,0),1)),INDEX('Cycle 8'!B$10:B$999,MATCH($A1278,'Cycle 8'!$L$10:$L$999,0),1)),INDEX('Cycle 9'!B$10:B$999,MATCH($A1278,'Cycle 9'!$L$10:$L$999,0),1)),INDEX('Cycle 10'!B$10:B$999,MATCH($A1278,'Cycle 10'!$L$10:$L$999,0),1)),INDEX('Cycle 11'!B$10:B$999,MATCH($A1278,'Cycle 11'!$L$10:$L$999,0),1)),"")="","",IFERROR(IFERROR(IFERROR(IFERROR(IFERROR(IFERROR(IFERROR(IFERROR(IFERROR(IFERROR(IFERROR(IFERROR(INDEX(Summer!B$10:B$999,MATCH($A1278,Summer!$L$10:$L$999,0),1),INDEX('Cycle 1'!B$10:B$999,MATCH($A1278,'Cycle 1'!$L$10:$L$999,0),1)),INDEX('Cycle 2'!B$10:B$999,MATCH($A1278,'Cycle 2'!$L$10:$L$999,0),1)),INDEX('Cycle 3'!B$10:B$999,MATCH($A1278,'Cycle 3'!$L$10:$L$999,0),1)),INDEX('Cycle 4'!B$10:B$999,MATCH($A1278,'Cycle 4'!$L$10:$L$999,0),1)),INDEX('Cycle 5'!B$10:B$999,MATCH($A1278,'Cycle 5'!$L$10:$L$999,0),1)),INDEX('Cycle 6'!B$10:B$999,MATCH($A1278,'Cycle 6'!$L$10:$L$999,0),1)),INDEX('Cycle 7'!B$10:B$999,MATCH($A1278,'Cycle 7'!$L$10:$L$999,0),1)),INDEX('Cycle 8'!B$10:B$999,MATCH($A1278,'Cycle 8'!$L$10:$L$999,0),1)),INDEX('Cycle 9'!B$10:B$999,MATCH($A1278,'Cycle 9'!$L$10:$L$999,0),1)),INDEX('Cycle 10'!B$10:B$999,MATCH($A1278,'Cycle 10'!$L$10:$L$999,0),1)),INDEX('Cycle 11'!B$10:B$999,MATCH($A1278,'Cycle 11'!$L$10:$L$999,0),1)),""))</f>
        <v/>
      </c>
      <c r="D1278" t="str">
        <f>IF(IFERROR(IFERROR(IFERROR(IFERROR(IFERROR(IFERROR(IFERROR(IFERROR(IFERROR(IFERROR(IFERROR(IFERROR(INDEX(Summer!C$10:C$999,MATCH($A1278,Summer!$L$10:$L$999,0),1),INDEX('Cycle 1'!C$10:C$999,MATCH($A1278,'Cycle 1'!$L$10:$L$999,0),1)),INDEX('Cycle 2'!C$10:C$999,MATCH($A1278,'Cycle 2'!$L$10:$L$999,0),1)),INDEX('Cycle 3'!C$10:C$999,MATCH($A1278,'Cycle 3'!$L$10:$L$999,0),1)),INDEX('Cycle 4'!C$10:C$999,MATCH($A1278,'Cycle 4'!$L$10:$L$999,0),1)),INDEX('Cycle 5'!C$10:C$999,MATCH($A1278,'Cycle 5'!$L$10:$L$999,0),1)),INDEX('Cycle 6'!C$10:C$999,MATCH($A1278,'Cycle 6'!$L$10:$L$999,0),1)),INDEX('Cycle 7'!C$10:C$999,MATCH($A1278,'Cycle 7'!$L$10:$L$999,0),1)),INDEX('Cycle 8'!C$10:C$999,MATCH($A1278,'Cycle 8'!$L$10:$L$999,0),1)),INDEX('Cycle 9'!C$10:C$999,MATCH($A1278,'Cycle 9'!$L$10:$L$999,0),1)),INDEX('Cycle 10'!C$10:C$999,MATCH($A1278,'Cycle 10'!$L$10:$L$999,0),1)),INDEX('Cycle 11'!C$10:C$999,MATCH($A1278,'Cycle 11'!$L$10:$L$999,0),1)),"")="","",IFERROR(IFERROR(IFERROR(IFERROR(IFERROR(IFERROR(IFERROR(IFERROR(IFERROR(IFERROR(IFERROR(IFERROR(INDEX(Summer!C$10:C$999,MATCH($A1278,Summer!$L$10:$L$999,0),1),INDEX('Cycle 1'!C$10:C$999,MATCH($A1278,'Cycle 1'!$L$10:$L$999,0),1)),INDEX('Cycle 2'!C$10:C$999,MATCH($A1278,'Cycle 2'!$L$10:$L$999,0),1)),INDEX('Cycle 3'!C$10:C$999,MATCH($A1278,'Cycle 3'!$L$10:$L$999,0),1)),INDEX('Cycle 4'!C$10:C$999,MATCH($A1278,'Cycle 4'!$L$10:$L$999,0),1)),INDEX('Cycle 5'!C$10:C$999,MATCH($A1278,'Cycle 5'!$L$10:$L$999,0),1)),INDEX('Cycle 6'!C$10:C$999,MATCH($A1278,'Cycle 6'!$L$10:$L$999,0),1)),INDEX('Cycle 7'!C$10:C$999,MATCH($A1278,'Cycle 7'!$L$10:$L$999,0),1)),INDEX('Cycle 8'!C$10:C$999,MATCH($A1278,'Cycle 8'!$L$10:$L$999,0),1)),INDEX('Cycle 9'!C$10:C$999,MATCH($A1278,'Cycle 9'!$L$10:$L$999,0),1)),INDEX('Cycle 10'!C$10:C$999,MATCH($A1278,'Cycle 10'!$L$10:$L$999,0),1)),INDEX('Cycle 11'!C$10:C$999,MATCH($A1278,'Cycle 11'!$L$10:$L$999,0),1)),""))</f>
        <v/>
      </c>
      <c r="E1278" t="str">
        <f>IF(IFERROR(IFERROR(IFERROR(IFERROR(IFERROR(IFERROR(IFERROR(IFERROR(IFERROR(IFERROR(IFERROR(IFERROR(INDEX(Summer!D$10:D$999,MATCH($A1278,Summer!$L$10:$L$999,0),1),INDEX('Cycle 1'!D$10:D$999,MATCH($A1278,'Cycle 1'!$L$10:$L$999,0),1)),INDEX('Cycle 2'!D$10:D$999,MATCH($A1278,'Cycle 2'!$L$10:$L$999,0),1)),INDEX('Cycle 3'!D$10:D$999,MATCH($A1278,'Cycle 3'!$L$10:$L$999,0),1)),INDEX('Cycle 4'!D$10:D$999,MATCH($A1278,'Cycle 4'!$L$10:$L$999,0),1)),INDEX('Cycle 5'!D$10:D$999,MATCH($A1278,'Cycle 5'!$L$10:$L$999,0),1)),INDEX('Cycle 6'!D$10:D$999,MATCH($A1278,'Cycle 6'!$L$10:$L$999,0),1)),INDEX('Cycle 7'!D$10:D$999,MATCH($A1278,'Cycle 7'!$L$10:$L$999,0),1)),INDEX('Cycle 8'!D$10:D$999,MATCH($A1278,'Cycle 8'!$L$10:$L$999,0),1)),INDEX('Cycle 9'!D$10:D$999,MATCH($A1278,'Cycle 9'!$L$10:$L$999,0),1)),INDEX('Cycle 10'!D$10:D$999,MATCH($A1278,'Cycle 10'!$L$10:$L$999,0),1)),INDEX('Cycle 11'!D$10:D$999,MATCH($A1278,'Cycle 11'!$L$10:$L$999,0),1)),"")="","",IFERROR(IFERROR(IFERROR(IFERROR(IFERROR(IFERROR(IFERROR(IFERROR(IFERROR(IFERROR(IFERROR(IFERROR(INDEX(Summer!D$10:D$999,MATCH($A1278,Summer!$L$10:$L$999,0),1),INDEX('Cycle 1'!D$10:D$999,MATCH($A1278,'Cycle 1'!$L$10:$L$999,0),1)),INDEX('Cycle 2'!D$10:D$999,MATCH($A1278,'Cycle 2'!$L$10:$L$999,0),1)),INDEX('Cycle 3'!D$10:D$999,MATCH($A1278,'Cycle 3'!$L$10:$L$999,0),1)),INDEX('Cycle 4'!D$10:D$999,MATCH($A1278,'Cycle 4'!$L$10:$L$999,0),1)),INDEX('Cycle 5'!D$10:D$999,MATCH($A1278,'Cycle 5'!$L$10:$L$999,0),1)),INDEX('Cycle 6'!D$10:D$999,MATCH($A1278,'Cycle 6'!$L$10:$L$999,0),1)),INDEX('Cycle 7'!D$10:D$999,MATCH($A1278,'Cycle 7'!$L$10:$L$999,0),1)),INDEX('Cycle 8'!D$10:D$999,MATCH($A1278,'Cycle 8'!$L$10:$L$999,0),1)),INDEX('Cycle 9'!D$10:D$999,MATCH($A1278,'Cycle 9'!$L$10:$L$999,0),1)),INDEX('Cycle 10'!D$10:D$999,MATCH($A1278,'Cycle 10'!$L$10:$L$999,0),1)),INDEX('Cycle 11'!D$10:D$999,MATCH($A1278,'Cycle 11'!$L$10:$L$999,0),1)),""))</f>
        <v/>
      </c>
      <c r="F1278" t="str">
        <f>IF(IFERROR(IFERROR(IFERROR(IFERROR(IFERROR(IFERROR(IFERROR(IFERROR(IFERROR(IFERROR(IFERROR(IFERROR(INDEX(Summer!E$10:E$999,MATCH($A1278,Summer!$L$10:$L$999,0),1),INDEX('Cycle 1'!E$10:E$999,MATCH($A1278,'Cycle 1'!$L$10:$L$999,0),1)),INDEX('Cycle 2'!E$10:E$999,MATCH($A1278,'Cycle 2'!$L$10:$L$999,0),1)),INDEX('Cycle 3'!E$10:E$999,MATCH($A1278,'Cycle 3'!$L$10:$L$999,0),1)),INDEX('Cycle 4'!E$10:E$999,MATCH($A1278,'Cycle 4'!$L$10:$L$999,0),1)),INDEX('Cycle 5'!E$10:E$999,MATCH($A1278,'Cycle 5'!$L$10:$L$999,0),1)),INDEX('Cycle 6'!E$10:E$999,MATCH($A1278,'Cycle 6'!$L$10:$L$999,0),1)),INDEX('Cycle 7'!E$10:E$999,MATCH($A1278,'Cycle 7'!$L$10:$L$999,0),1)),INDEX('Cycle 8'!E$10:E$999,MATCH($A1278,'Cycle 8'!$L$10:$L$999,0),1)),INDEX('Cycle 9'!E$10:E$999,MATCH($A1278,'Cycle 9'!$L$10:$L$999,0),1)),INDEX('Cycle 10'!E$10:E$999,MATCH($A1278,'Cycle 10'!$L$10:$L$999,0),1)),INDEX('Cycle 11'!E$10:E$999,MATCH($A1278,'Cycle 11'!$L$10:$L$999,0),1)),"")="","",IFERROR(IFERROR(IFERROR(IFERROR(IFERROR(IFERROR(IFERROR(IFERROR(IFERROR(IFERROR(IFERROR(IFERROR(INDEX(Summer!E$10:E$999,MATCH($A1278,Summer!$L$10:$L$999,0),1),INDEX('Cycle 1'!E$10:E$999,MATCH($A1278,'Cycle 1'!$L$10:$L$999,0),1)),INDEX('Cycle 2'!E$10:E$999,MATCH($A1278,'Cycle 2'!$L$10:$L$999,0),1)),INDEX('Cycle 3'!E$10:E$999,MATCH($A1278,'Cycle 3'!$L$10:$L$999,0),1)),INDEX('Cycle 4'!E$10:E$999,MATCH($A1278,'Cycle 4'!$L$10:$L$999,0),1)),INDEX('Cycle 5'!E$10:E$999,MATCH($A1278,'Cycle 5'!$L$10:$L$999,0),1)),INDEX('Cycle 6'!E$10:E$999,MATCH($A1278,'Cycle 6'!$L$10:$L$999,0),1)),INDEX('Cycle 7'!E$10:E$999,MATCH($A1278,'Cycle 7'!$L$10:$L$999,0),1)),INDEX('Cycle 8'!E$10:E$999,MATCH($A1278,'Cycle 8'!$L$10:$L$999,0),1)),INDEX('Cycle 9'!E$10:E$999,MATCH($A1278,'Cycle 9'!$L$10:$L$999,0),1)),INDEX('Cycle 10'!E$10:E$999,MATCH($A1278,'Cycle 10'!$L$10:$L$999,0),1)),INDEX('Cycle 11'!E$10:E$999,MATCH($A1278,'Cycle 11'!$L$10:$L$999,0),1)),""))</f>
        <v/>
      </c>
      <c r="G1278" t="str">
        <f>IF(IFERROR(IFERROR(IFERROR(IFERROR(IFERROR(IFERROR(IFERROR(IFERROR(IFERROR(IFERROR(IFERROR(IFERROR(INDEX(Summer!F$10:F$999,MATCH($A1278,Summer!$L$10:$L$999,0),1),INDEX('Cycle 1'!F$10:F$999,MATCH($A1278,'Cycle 1'!$L$10:$L$999,0),1)),INDEX('Cycle 2'!F$10:F$999,MATCH($A1278,'Cycle 2'!$L$10:$L$999,0),1)),INDEX('Cycle 3'!F$10:F$999,MATCH($A1278,'Cycle 3'!$L$10:$L$999,0),1)),INDEX('Cycle 4'!F$10:F$999,MATCH($A1278,'Cycle 4'!$L$10:$L$999,0),1)),INDEX('Cycle 5'!F$10:F$999,MATCH($A1278,'Cycle 5'!$L$10:$L$999,0),1)),INDEX('Cycle 6'!F$10:F$999,MATCH($A1278,'Cycle 6'!$L$10:$L$999,0),1)),INDEX('Cycle 7'!F$10:F$999,MATCH($A1278,'Cycle 7'!$L$10:$L$999,0),1)),INDEX('Cycle 8'!F$10:F$999,MATCH($A1278,'Cycle 8'!$L$10:$L$999,0),1)),INDEX('Cycle 9'!F$10:F$999,MATCH($A1278,'Cycle 9'!$L$10:$L$999,0),1)),INDEX('Cycle 10'!F$10:F$999,MATCH($A1278,'Cycle 10'!$L$10:$L$999,0),1)),INDEX('Cycle 11'!F$10:F$999,MATCH($A1278,'Cycle 11'!$L$10:$L$999,0),1)),"")="","",IFERROR(IFERROR(IFERROR(IFERROR(IFERROR(IFERROR(IFERROR(IFERROR(IFERROR(IFERROR(IFERROR(IFERROR(INDEX(Summer!F$10:F$999,MATCH($A1278,Summer!$L$10:$L$999,0),1),INDEX('Cycle 1'!F$10:F$999,MATCH($A1278,'Cycle 1'!$L$10:$L$999,0),1)),INDEX('Cycle 2'!F$10:F$999,MATCH($A1278,'Cycle 2'!$L$10:$L$999,0),1)),INDEX('Cycle 3'!F$10:F$999,MATCH($A1278,'Cycle 3'!$L$10:$L$999,0),1)),INDEX('Cycle 4'!F$10:F$999,MATCH($A1278,'Cycle 4'!$L$10:$L$999,0),1)),INDEX('Cycle 5'!F$10:F$999,MATCH($A1278,'Cycle 5'!$L$10:$L$999,0),1)),INDEX('Cycle 6'!F$10:F$999,MATCH($A1278,'Cycle 6'!$L$10:$L$999,0),1)),INDEX('Cycle 7'!F$10:F$999,MATCH($A1278,'Cycle 7'!$L$10:$L$999,0),1)),INDEX('Cycle 8'!F$10:F$999,MATCH($A1278,'Cycle 8'!$L$10:$L$999,0),1)),INDEX('Cycle 9'!F$10:F$999,MATCH($A1278,'Cycle 9'!$L$10:$L$999,0),1)),INDEX('Cycle 10'!F$10:F$999,MATCH($A1278,'Cycle 10'!$L$10:$L$999,0),1)),INDEX('Cycle 11'!F$10:F$999,MATCH($A1278,'Cycle 11'!$L$10:$L$999,0),1)),""))</f>
        <v/>
      </c>
      <c r="H1278" t="str">
        <f>IF(IFERROR(IFERROR(IFERROR(IFERROR(IFERROR(IFERROR(IFERROR(IFERROR(IFERROR(IFERROR(IFERROR(IFERROR(INDEX(Summer!G$10:G$999,MATCH($A1278,Summer!$L$10:$L$999,0),1),INDEX('Cycle 1'!G$10:G$999,MATCH($A1278,'Cycle 1'!$L$10:$L$999,0),1)),INDEX('Cycle 2'!G$10:G$999,MATCH($A1278,'Cycle 2'!$L$10:$L$999,0),1)),INDEX('Cycle 3'!G$10:G$999,MATCH($A1278,'Cycle 3'!$L$10:$L$999,0),1)),INDEX('Cycle 4'!G$10:G$999,MATCH($A1278,'Cycle 4'!$L$10:$L$999,0),1)),INDEX('Cycle 5'!G$10:G$999,MATCH($A1278,'Cycle 5'!$L$10:$L$999,0),1)),INDEX('Cycle 6'!G$10:G$999,MATCH($A1278,'Cycle 6'!$L$10:$L$999,0),1)),INDEX('Cycle 7'!G$10:G$999,MATCH($A1278,'Cycle 7'!$L$10:$L$999,0),1)),INDEX('Cycle 8'!G$10:G$999,MATCH($A1278,'Cycle 8'!$L$10:$L$999,0),1)),INDEX('Cycle 9'!G$10:G$999,MATCH($A1278,'Cycle 9'!$L$10:$L$999,0),1)),INDEX('Cycle 10'!G$10:G$999,MATCH($A1278,'Cycle 10'!$L$10:$L$999,0),1)),INDEX('Cycle 11'!G$10:G$999,MATCH($A1278,'Cycle 11'!$L$10:$L$999,0),1)),"")="","",IFERROR(IFERROR(IFERROR(IFERROR(IFERROR(IFERROR(IFERROR(IFERROR(IFERROR(IFERROR(IFERROR(IFERROR(INDEX(Summer!G$10:G$999,MATCH($A1278,Summer!$L$10:$L$999,0),1),INDEX('Cycle 1'!G$10:G$999,MATCH($A1278,'Cycle 1'!$L$10:$L$999,0),1)),INDEX('Cycle 2'!G$10:G$999,MATCH($A1278,'Cycle 2'!$L$10:$L$999,0),1)),INDEX('Cycle 3'!G$10:G$999,MATCH($A1278,'Cycle 3'!$L$10:$L$999,0),1)),INDEX('Cycle 4'!G$10:G$999,MATCH($A1278,'Cycle 4'!$L$10:$L$999,0),1)),INDEX('Cycle 5'!G$10:G$999,MATCH($A1278,'Cycle 5'!$L$10:$L$999,0),1)),INDEX('Cycle 6'!G$10:G$999,MATCH($A1278,'Cycle 6'!$L$10:$L$999,0),1)),INDEX('Cycle 7'!G$10:G$999,MATCH($A1278,'Cycle 7'!$L$10:$L$999,0),1)),INDEX('Cycle 8'!G$10:G$999,MATCH($A1278,'Cycle 8'!$L$10:$L$999,0),1)),INDEX('Cycle 9'!G$10:G$999,MATCH($A1278,'Cycle 9'!$L$10:$L$999,0),1)),INDEX('Cycle 10'!G$10:G$999,MATCH($A1278,'Cycle 10'!$L$10:$L$999,0),1)),INDEX('Cycle 11'!G$10:G$999,MATCH($A1278,'Cycle 11'!$L$10:$L$999,0),1)),""))</f>
        <v/>
      </c>
      <c r="I1278">
        <f>IFERROR(IF(C1278="",MAX(I$1:I1277),IF(ROW(C$2)=ROW(C1278),1,IF(ISERROR(VLOOKUP(C1278,C$2:C1277,1,FALSE)),MAX(I$1:I1277)+1,MAX(I$1:I1277)))),"")</f>
        <v>0</v>
      </c>
      <c r="J1278" t="str">
        <f t="shared" si="130"/>
        <v/>
      </c>
      <c r="K1278" t="str">
        <f t="shared" si="132"/>
        <v/>
      </c>
      <c r="L1278" t="str">
        <f t="shared" si="132"/>
        <v/>
      </c>
      <c r="M1278" t="str">
        <f t="shared" si="132"/>
        <v/>
      </c>
      <c r="N1278" t="str">
        <f t="shared" si="132"/>
        <v/>
      </c>
      <c r="O1278" t="str">
        <f t="shared" si="132"/>
        <v/>
      </c>
      <c r="P1278" t="str">
        <f t="shared" si="132"/>
        <v/>
      </c>
      <c r="Q1278" t="str">
        <f t="shared" si="132"/>
        <v/>
      </c>
      <c r="R1278" t="str">
        <f t="shared" si="132"/>
        <v/>
      </c>
      <c r="S1278" t="str">
        <f t="shared" si="132"/>
        <v/>
      </c>
      <c r="T1278" t="str">
        <f t="shared" si="132"/>
        <v/>
      </c>
      <c r="U1278" t="str">
        <f t="shared" si="132"/>
        <v/>
      </c>
      <c r="V1278" t="str">
        <f t="shared" si="132"/>
        <v/>
      </c>
      <c r="W1278" t="str">
        <f t="shared" si="131"/>
        <v/>
      </c>
      <c r="X1278">
        <f>IF(OR(H1278="No",H1278=""),0,IF(COUNTIFS(H$2:H1278,"Yes",C$2:C1278,C1278)&gt;1,0,COUNTIFS(H$2:H1278,"Yes",C$2:C1278,C1278)))+IF(X1277=$X$1,0,X1277)</f>
        <v>0</v>
      </c>
    </row>
    <row r="1279" spans="1:24" x14ac:dyDescent="0.3">
      <c r="A1279">
        <f>ROWS($A$2:$A1279)</f>
        <v>1278</v>
      </c>
      <c r="B1279" t="str">
        <f>IF(ISERROR(VLOOKUP(A1279,Summer!L$11:L$500,1,FALSE)),IF(ISERROR(VLOOKUP(A1279,'Cycle 1'!L$11:L$500,1,FALSE)),IF(ISERROR(VLOOKUP(A1279,'Cycle 2'!L$11:L$500,1,FALSE)),IF(ISERROR(VLOOKUP(A1279,'Cycle 3'!L$11:L$500,1,FALSE)),IF(ISERROR(VLOOKUP(A1279,'Cycle 4'!L$11:L$500,1,FALSE)),IF(ISERROR(VLOOKUP(A1279,'Cycle 5'!L$11:L$500,1,FALSE)),IF(ISERROR(VLOOKUP(A1279,'Cycle 6'!L$11:L$500,1,FALSE)),IF(ISERROR(VLOOKUP(A1279,'Cycle 7'!L$11:L$500,1,FALSE)),IF(ISERROR(VLOOKUP(A1279,'Cycle 8'!L$11:L$500,1,FALSE)),IF(ISERROR(VLOOKUP(A1279,'Cycle 9'!L$11:L$500,1,FALSE)),IF(ISERROR(VLOOKUP(A1279,'Cycle 10'!L$11:L$500,1,FALSE)),IF(ISERROR(VLOOKUP(A1279,'Cycle 11'!L$11:L$500,1,FALSE)),"","Cycle 11"),"Cycle 10"),"Cycle 9"),"Cycle 8"),"Cycle 7"),"Cycle 6"),"Cycle 5"),"Cycle 4"),"Cycle 3"),"Cycle 2"),"Cycle 1"),"Summer")</f>
        <v/>
      </c>
      <c r="C1279" t="str">
        <f>IF(IFERROR(IFERROR(IFERROR(IFERROR(IFERROR(IFERROR(IFERROR(IFERROR(IFERROR(IFERROR(IFERROR(IFERROR(INDEX(Summer!B$10:B$999,MATCH($A1279,Summer!$L$10:$L$999,0),1),INDEX('Cycle 1'!B$10:B$999,MATCH($A1279,'Cycle 1'!$L$10:$L$999,0),1)),INDEX('Cycle 2'!B$10:B$999,MATCH($A1279,'Cycle 2'!$L$10:$L$999,0),1)),INDEX('Cycle 3'!B$10:B$999,MATCH($A1279,'Cycle 3'!$L$10:$L$999,0),1)),INDEX('Cycle 4'!B$10:B$999,MATCH($A1279,'Cycle 4'!$L$10:$L$999,0),1)),INDEX('Cycle 5'!B$10:B$999,MATCH($A1279,'Cycle 5'!$L$10:$L$999,0),1)),INDEX('Cycle 6'!B$10:B$999,MATCH($A1279,'Cycle 6'!$L$10:$L$999,0),1)),INDEX('Cycle 7'!B$10:B$999,MATCH($A1279,'Cycle 7'!$L$10:$L$999,0),1)),INDEX('Cycle 8'!B$10:B$999,MATCH($A1279,'Cycle 8'!$L$10:$L$999,0),1)),INDEX('Cycle 9'!B$10:B$999,MATCH($A1279,'Cycle 9'!$L$10:$L$999,0),1)),INDEX('Cycle 10'!B$10:B$999,MATCH($A1279,'Cycle 10'!$L$10:$L$999,0),1)),INDEX('Cycle 11'!B$10:B$999,MATCH($A1279,'Cycle 11'!$L$10:$L$999,0),1)),"")="","",IFERROR(IFERROR(IFERROR(IFERROR(IFERROR(IFERROR(IFERROR(IFERROR(IFERROR(IFERROR(IFERROR(IFERROR(INDEX(Summer!B$10:B$999,MATCH($A1279,Summer!$L$10:$L$999,0),1),INDEX('Cycle 1'!B$10:B$999,MATCH($A1279,'Cycle 1'!$L$10:$L$999,0),1)),INDEX('Cycle 2'!B$10:B$999,MATCH($A1279,'Cycle 2'!$L$10:$L$999,0),1)),INDEX('Cycle 3'!B$10:B$999,MATCH($A1279,'Cycle 3'!$L$10:$L$999,0),1)),INDEX('Cycle 4'!B$10:B$999,MATCH($A1279,'Cycle 4'!$L$10:$L$999,0),1)),INDEX('Cycle 5'!B$10:B$999,MATCH($A1279,'Cycle 5'!$L$10:$L$999,0),1)),INDEX('Cycle 6'!B$10:B$999,MATCH($A1279,'Cycle 6'!$L$10:$L$999,0),1)),INDEX('Cycle 7'!B$10:B$999,MATCH($A1279,'Cycle 7'!$L$10:$L$999,0),1)),INDEX('Cycle 8'!B$10:B$999,MATCH($A1279,'Cycle 8'!$L$10:$L$999,0),1)),INDEX('Cycle 9'!B$10:B$999,MATCH($A1279,'Cycle 9'!$L$10:$L$999,0),1)),INDEX('Cycle 10'!B$10:B$999,MATCH($A1279,'Cycle 10'!$L$10:$L$999,0),1)),INDEX('Cycle 11'!B$10:B$999,MATCH($A1279,'Cycle 11'!$L$10:$L$999,0),1)),""))</f>
        <v/>
      </c>
      <c r="D1279" t="str">
        <f>IF(IFERROR(IFERROR(IFERROR(IFERROR(IFERROR(IFERROR(IFERROR(IFERROR(IFERROR(IFERROR(IFERROR(IFERROR(INDEX(Summer!C$10:C$999,MATCH($A1279,Summer!$L$10:$L$999,0),1),INDEX('Cycle 1'!C$10:C$999,MATCH($A1279,'Cycle 1'!$L$10:$L$999,0),1)),INDEX('Cycle 2'!C$10:C$999,MATCH($A1279,'Cycle 2'!$L$10:$L$999,0),1)),INDEX('Cycle 3'!C$10:C$999,MATCH($A1279,'Cycle 3'!$L$10:$L$999,0),1)),INDEX('Cycle 4'!C$10:C$999,MATCH($A1279,'Cycle 4'!$L$10:$L$999,0),1)),INDEX('Cycle 5'!C$10:C$999,MATCH($A1279,'Cycle 5'!$L$10:$L$999,0),1)),INDEX('Cycle 6'!C$10:C$999,MATCH($A1279,'Cycle 6'!$L$10:$L$999,0),1)),INDEX('Cycle 7'!C$10:C$999,MATCH($A1279,'Cycle 7'!$L$10:$L$999,0),1)),INDEX('Cycle 8'!C$10:C$999,MATCH($A1279,'Cycle 8'!$L$10:$L$999,0),1)),INDEX('Cycle 9'!C$10:C$999,MATCH($A1279,'Cycle 9'!$L$10:$L$999,0),1)),INDEX('Cycle 10'!C$10:C$999,MATCH($A1279,'Cycle 10'!$L$10:$L$999,0),1)),INDEX('Cycle 11'!C$10:C$999,MATCH($A1279,'Cycle 11'!$L$10:$L$999,0),1)),"")="","",IFERROR(IFERROR(IFERROR(IFERROR(IFERROR(IFERROR(IFERROR(IFERROR(IFERROR(IFERROR(IFERROR(IFERROR(INDEX(Summer!C$10:C$999,MATCH($A1279,Summer!$L$10:$L$999,0),1),INDEX('Cycle 1'!C$10:C$999,MATCH($A1279,'Cycle 1'!$L$10:$L$999,0),1)),INDEX('Cycle 2'!C$10:C$999,MATCH($A1279,'Cycle 2'!$L$10:$L$999,0),1)),INDEX('Cycle 3'!C$10:C$999,MATCH($A1279,'Cycle 3'!$L$10:$L$999,0),1)),INDEX('Cycle 4'!C$10:C$999,MATCH($A1279,'Cycle 4'!$L$10:$L$999,0),1)),INDEX('Cycle 5'!C$10:C$999,MATCH($A1279,'Cycle 5'!$L$10:$L$999,0),1)),INDEX('Cycle 6'!C$10:C$999,MATCH($A1279,'Cycle 6'!$L$10:$L$999,0),1)),INDEX('Cycle 7'!C$10:C$999,MATCH($A1279,'Cycle 7'!$L$10:$L$999,0),1)),INDEX('Cycle 8'!C$10:C$999,MATCH($A1279,'Cycle 8'!$L$10:$L$999,0),1)),INDEX('Cycle 9'!C$10:C$999,MATCH($A1279,'Cycle 9'!$L$10:$L$999,0),1)),INDEX('Cycle 10'!C$10:C$999,MATCH($A1279,'Cycle 10'!$L$10:$L$999,0),1)),INDEX('Cycle 11'!C$10:C$999,MATCH($A1279,'Cycle 11'!$L$10:$L$999,0),1)),""))</f>
        <v/>
      </c>
      <c r="E1279" t="str">
        <f>IF(IFERROR(IFERROR(IFERROR(IFERROR(IFERROR(IFERROR(IFERROR(IFERROR(IFERROR(IFERROR(IFERROR(IFERROR(INDEX(Summer!D$10:D$999,MATCH($A1279,Summer!$L$10:$L$999,0),1),INDEX('Cycle 1'!D$10:D$999,MATCH($A1279,'Cycle 1'!$L$10:$L$999,0),1)),INDEX('Cycle 2'!D$10:D$999,MATCH($A1279,'Cycle 2'!$L$10:$L$999,0),1)),INDEX('Cycle 3'!D$10:D$999,MATCH($A1279,'Cycle 3'!$L$10:$L$999,0),1)),INDEX('Cycle 4'!D$10:D$999,MATCH($A1279,'Cycle 4'!$L$10:$L$999,0),1)),INDEX('Cycle 5'!D$10:D$999,MATCH($A1279,'Cycle 5'!$L$10:$L$999,0),1)),INDEX('Cycle 6'!D$10:D$999,MATCH($A1279,'Cycle 6'!$L$10:$L$999,0),1)),INDEX('Cycle 7'!D$10:D$999,MATCH($A1279,'Cycle 7'!$L$10:$L$999,0),1)),INDEX('Cycle 8'!D$10:D$999,MATCH($A1279,'Cycle 8'!$L$10:$L$999,0),1)),INDEX('Cycle 9'!D$10:D$999,MATCH($A1279,'Cycle 9'!$L$10:$L$999,0),1)),INDEX('Cycle 10'!D$10:D$999,MATCH($A1279,'Cycle 10'!$L$10:$L$999,0),1)),INDEX('Cycle 11'!D$10:D$999,MATCH($A1279,'Cycle 11'!$L$10:$L$999,0),1)),"")="","",IFERROR(IFERROR(IFERROR(IFERROR(IFERROR(IFERROR(IFERROR(IFERROR(IFERROR(IFERROR(IFERROR(IFERROR(INDEX(Summer!D$10:D$999,MATCH($A1279,Summer!$L$10:$L$999,0),1),INDEX('Cycle 1'!D$10:D$999,MATCH($A1279,'Cycle 1'!$L$10:$L$999,0),1)),INDEX('Cycle 2'!D$10:D$999,MATCH($A1279,'Cycle 2'!$L$10:$L$999,0),1)),INDEX('Cycle 3'!D$10:D$999,MATCH($A1279,'Cycle 3'!$L$10:$L$999,0),1)),INDEX('Cycle 4'!D$10:D$999,MATCH($A1279,'Cycle 4'!$L$10:$L$999,0),1)),INDEX('Cycle 5'!D$10:D$999,MATCH($A1279,'Cycle 5'!$L$10:$L$999,0),1)),INDEX('Cycle 6'!D$10:D$999,MATCH($A1279,'Cycle 6'!$L$10:$L$999,0),1)),INDEX('Cycle 7'!D$10:D$999,MATCH($A1279,'Cycle 7'!$L$10:$L$999,0),1)),INDEX('Cycle 8'!D$10:D$999,MATCH($A1279,'Cycle 8'!$L$10:$L$999,0),1)),INDEX('Cycle 9'!D$10:D$999,MATCH($A1279,'Cycle 9'!$L$10:$L$999,0),1)),INDEX('Cycle 10'!D$10:D$999,MATCH($A1279,'Cycle 10'!$L$10:$L$999,0),1)),INDEX('Cycle 11'!D$10:D$999,MATCH($A1279,'Cycle 11'!$L$10:$L$999,0),1)),""))</f>
        <v/>
      </c>
      <c r="F1279" t="str">
        <f>IF(IFERROR(IFERROR(IFERROR(IFERROR(IFERROR(IFERROR(IFERROR(IFERROR(IFERROR(IFERROR(IFERROR(IFERROR(INDEX(Summer!E$10:E$999,MATCH($A1279,Summer!$L$10:$L$999,0),1),INDEX('Cycle 1'!E$10:E$999,MATCH($A1279,'Cycle 1'!$L$10:$L$999,0),1)),INDEX('Cycle 2'!E$10:E$999,MATCH($A1279,'Cycle 2'!$L$10:$L$999,0),1)),INDEX('Cycle 3'!E$10:E$999,MATCH($A1279,'Cycle 3'!$L$10:$L$999,0),1)),INDEX('Cycle 4'!E$10:E$999,MATCH($A1279,'Cycle 4'!$L$10:$L$999,0),1)),INDEX('Cycle 5'!E$10:E$999,MATCH($A1279,'Cycle 5'!$L$10:$L$999,0),1)),INDEX('Cycle 6'!E$10:E$999,MATCH($A1279,'Cycle 6'!$L$10:$L$999,0),1)),INDEX('Cycle 7'!E$10:E$999,MATCH($A1279,'Cycle 7'!$L$10:$L$999,0),1)),INDEX('Cycle 8'!E$10:E$999,MATCH($A1279,'Cycle 8'!$L$10:$L$999,0),1)),INDEX('Cycle 9'!E$10:E$999,MATCH($A1279,'Cycle 9'!$L$10:$L$999,0),1)),INDEX('Cycle 10'!E$10:E$999,MATCH($A1279,'Cycle 10'!$L$10:$L$999,0),1)),INDEX('Cycle 11'!E$10:E$999,MATCH($A1279,'Cycle 11'!$L$10:$L$999,0),1)),"")="","",IFERROR(IFERROR(IFERROR(IFERROR(IFERROR(IFERROR(IFERROR(IFERROR(IFERROR(IFERROR(IFERROR(IFERROR(INDEX(Summer!E$10:E$999,MATCH($A1279,Summer!$L$10:$L$999,0),1),INDEX('Cycle 1'!E$10:E$999,MATCH($A1279,'Cycle 1'!$L$10:$L$999,0),1)),INDEX('Cycle 2'!E$10:E$999,MATCH($A1279,'Cycle 2'!$L$10:$L$999,0),1)),INDEX('Cycle 3'!E$10:E$999,MATCH($A1279,'Cycle 3'!$L$10:$L$999,0),1)),INDEX('Cycle 4'!E$10:E$999,MATCH($A1279,'Cycle 4'!$L$10:$L$999,0),1)),INDEX('Cycle 5'!E$10:E$999,MATCH($A1279,'Cycle 5'!$L$10:$L$999,0),1)),INDEX('Cycle 6'!E$10:E$999,MATCH($A1279,'Cycle 6'!$L$10:$L$999,0),1)),INDEX('Cycle 7'!E$10:E$999,MATCH($A1279,'Cycle 7'!$L$10:$L$999,0),1)),INDEX('Cycle 8'!E$10:E$999,MATCH($A1279,'Cycle 8'!$L$10:$L$999,0),1)),INDEX('Cycle 9'!E$10:E$999,MATCH($A1279,'Cycle 9'!$L$10:$L$999,0),1)),INDEX('Cycle 10'!E$10:E$999,MATCH($A1279,'Cycle 10'!$L$10:$L$999,0),1)),INDEX('Cycle 11'!E$10:E$999,MATCH($A1279,'Cycle 11'!$L$10:$L$999,0),1)),""))</f>
        <v/>
      </c>
      <c r="G1279" t="str">
        <f>IF(IFERROR(IFERROR(IFERROR(IFERROR(IFERROR(IFERROR(IFERROR(IFERROR(IFERROR(IFERROR(IFERROR(IFERROR(INDEX(Summer!F$10:F$999,MATCH($A1279,Summer!$L$10:$L$999,0),1),INDEX('Cycle 1'!F$10:F$999,MATCH($A1279,'Cycle 1'!$L$10:$L$999,0),1)),INDEX('Cycle 2'!F$10:F$999,MATCH($A1279,'Cycle 2'!$L$10:$L$999,0),1)),INDEX('Cycle 3'!F$10:F$999,MATCH($A1279,'Cycle 3'!$L$10:$L$999,0),1)),INDEX('Cycle 4'!F$10:F$999,MATCH($A1279,'Cycle 4'!$L$10:$L$999,0),1)),INDEX('Cycle 5'!F$10:F$999,MATCH($A1279,'Cycle 5'!$L$10:$L$999,0),1)),INDEX('Cycle 6'!F$10:F$999,MATCH($A1279,'Cycle 6'!$L$10:$L$999,0),1)),INDEX('Cycle 7'!F$10:F$999,MATCH($A1279,'Cycle 7'!$L$10:$L$999,0),1)),INDEX('Cycle 8'!F$10:F$999,MATCH($A1279,'Cycle 8'!$L$10:$L$999,0),1)),INDEX('Cycle 9'!F$10:F$999,MATCH($A1279,'Cycle 9'!$L$10:$L$999,0),1)),INDEX('Cycle 10'!F$10:F$999,MATCH($A1279,'Cycle 10'!$L$10:$L$999,0),1)),INDEX('Cycle 11'!F$10:F$999,MATCH($A1279,'Cycle 11'!$L$10:$L$999,0),1)),"")="","",IFERROR(IFERROR(IFERROR(IFERROR(IFERROR(IFERROR(IFERROR(IFERROR(IFERROR(IFERROR(IFERROR(IFERROR(INDEX(Summer!F$10:F$999,MATCH($A1279,Summer!$L$10:$L$999,0),1),INDEX('Cycle 1'!F$10:F$999,MATCH($A1279,'Cycle 1'!$L$10:$L$999,0),1)),INDEX('Cycle 2'!F$10:F$999,MATCH($A1279,'Cycle 2'!$L$10:$L$999,0),1)),INDEX('Cycle 3'!F$10:F$999,MATCH($A1279,'Cycle 3'!$L$10:$L$999,0),1)),INDEX('Cycle 4'!F$10:F$999,MATCH($A1279,'Cycle 4'!$L$10:$L$999,0),1)),INDEX('Cycle 5'!F$10:F$999,MATCH($A1279,'Cycle 5'!$L$10:$L$999,0),1)),INDEX('Cycle 6'!F$10:F$999,MATCH($A1279,'Cycle 6'!$L$10:$L$999,0),1)),INDEX('Cycle 7'!F$10:F$999,MATCH($A1279,'Cycle 7'!$L$10:$L$999,0),1)),INDEX('Cycle 8'!F$10:F$999,MATCH($A1279,'Cycle 8'!$L$10:$L$999,0),1)),INDEX('Cycle 9'!F$10:F$999,MATCH($A1279,'Cycle 9'!$L$10:$L$999,0),1)),INDEX('Cycle 10'!F$10:F$999,MATCH($A1279,'Cycle 10'!$L$10:$L$999,0),1)),INDEX('Cycle 11'!F$10:F$999,MATCH($A1279,'Cycle 11'!$L$10:$L$999,0),1)),""))</f>
        <v/>
      </c>
      <c r="H1279" t="str">
        <f>IF(IFERROR(IFERROR(IFERROR(IFERROR(IFERROR(IFERROR(IFERROR(IFERROR(IFERROR(IFERROR(IFERROR(IFERROR(INDEX(Summer!G$10:G$999,MATCH($A1279,Summer!$L$10:$L$999,0),1),INDEX('Cycle 1'!G$10:G$999,MATCH($A1279,'Cycle 1'!$L$10:$L$999,0),1)),INDEX('Cycle 2'!G$10:G$999,MATCH($A1279,'Cycle 2'!$L$10:$L$999,0),1)),INDEX('Cycle 3'!G$10:G$999,MATCH($A1279,'Cycle 3'!$L$10:$L$999,0),1)),INDEX('Cycle 4'!G$10:G$999,MATCH($A1279,'Cycle 4'!$L$10:$L$999,0),1)),INDEX('Cycle 5'!G$10:G$999,MATCH($A1279,'Cycle 5'!$L$10:$L$999,0),1)),INDEX('Cycle 6'!G$10:G$999,MATCH($A1279,'Cycle 6'!$L$10:$L$999,0),1)),INDEX('Cycle 7'!G$10:G$999,MATCH($A1279,'Cycle 7'!$L$10:$L$999,0),1)),INDEX('Cycle 8'!G$10:G$999,MATCH($A1279,'Cycle 8'!$L$10:$L$999,0),1)),INDEX('Cycle 9'!G$10:G$999,MATCH($A1279,'Cycle 9'!$L$10:$L$999,0),1)),INDEX('Cycle 10'!G$10:G$999,MATCH($A1279,'Cycle 10'!$L$10:$L$999,0),1)),INDEX('Cycle 11'!G$10:G$999,MATCH($A1279,'Cycle 11'!$L$10:$L$999,0),1)),"")="","",IFERROR(IFERROR(IFERROR(IFERROR(IFERROR(IFERROR(IFERROR(IFERROR(IFERROR(IFERROR(IFERROR(IFERROR(INDEX(Summer!G$10:G$999,MATCH($A1279,Summer!$L$10:$L$999,0),1),INDEX('Cycle 1'!G$10:G$999,MATCH($A1279,'Cycle 1'!$L$10:$L$999,0),1)),INDEX('Cycle 2'!G$10:G$999,MATCH($A1279,'Cycle 2'!$L$10:$L$999,0),1)),INDEX('Cycle 3'!G$10:G$999,MATCH($A1279,'Cycle 3'!$L$10:$L$999,0),1)),INDEX('Cycle 4'!G$10:G$999,MATCH($A1279,'Cycle 4'!$L$10:$L$999,0),1)),INDEX('Cycle 5'!G$10:G$999,MATCH($A1279,'Cycle 5'!$L$10:$L$999,0),1)),INDEX('Cycle 6'!G$10:G$999,MATCH($A1279,'Cycle 6'!$L$10:$L$999,0),1)),INDEX('Cycle 7'!G$10:G$999,MATCH($A1279,'Cycle 7'!$L$10:$L$999,0),1)),INDEX('Cycle 8'!G$10:G$999,MATCH($A1279,'Cycle 8'!$L$10:$L$999,0),1)),INDEX('Cycle 9'!G$10:G$999,MATCH($A1279,'Cycle 9'!$L$10:$L$999,0),1)),INDEX('Cycle 10'!G$10:G$999,MATCH($A1279,'Cycle 10'!$L$10:$L$999,0),1)),INDEX('Cycle 11'!G$10:G$999,MATCH($A1279,'Cycle 11'!$L$10:$L$999,0),1)),""))</f>
        <v/>
      </c>
      <c r="I1279">
        <f>IFERROR(IF(C1279="",MAX(I$1:I1278),IF(ROW(C$2)=ROW(C1279),1,IF(ISERROR(VLOOKUP(C1279,C$2:C1278,1,FALSE)),MAX(I$1:I1278)+1,MAX(I$1:I1278)))),"")</f>
        <v>0</v>
      </c>
      <c r="J1279" t="str">
        <f t="shared" si="130"/>
        <v/>
      </c>
      <c r="K1279" t="str">
        <f t="shared" si="132"/>
        <v/>
      </c>
      <c r="L1279" t="str">
        <f t="shared" si="132"/>
        <v/>
      </c>
      <c r="M1279" t="str">
        <f t="shared" si="132"/>
        <v/>
      </c>
      <c r="N1279" t="str">
        <f t="shared" si="132"/>
        <v/>
      </c>
      <c r="O1279" t="str">
        <f t="shared" si="132"/>
        <v/>
      </c>
      <c r="P1279" t="str">
        <f t="shared" si="132"/>
        <v/>
      </c>
      <c r="Q1279" t="str">
        <f t="shared" si="132"/>
        <v/>
      </c>
      <c r="R1279" t="str">
        <f t="shared" si="132"/>
        <v/>
      </c>
      <c r="S1279" t="str">
        <f t="shared" si="132"/>
        <v/>
      </c>
      <c r="T1279" t="str">
        <f t="shared" si="132"/>
        <v/>
      </c>
      <c r="U1279" t="str">
        <f t="shared" si="132"/>
        <v/>
      </c>
      <c r="V1279" t="str">
        <f t="shared" si="132"/>
        <v/>
      </c>
      <c r="W1279" t="str">
        <f t="shared" si="131"/>
        <v/>
      </c>
      <c r="X1279">
        <f>IF(OR(H1279="No",H1279=""),0,IF(COUNTIFS(H$2:H1279,"Yes",C$2:C1279,C1279)&gt;1,0,COUNTIFS(H$2:H1279,"Yes",C$2:C1279,C1279)))+IF(X1278=$X$1,0,X1278)</f>
        <v>0</v>
      </c>
    </row>
    <row r="1280" spans="1:24" x14ac:dyDescent="0.3">
      <c r="A1280">
        <f>ROWS($A$2:$A1280)</f>
        <v>1279</v>
      </c>
      <c r="B1280" t="str">
        <f>IF(ISERROR(VLOOKUP(A1280,Summer!L$11:L$500,1,FALSE)),IF(ISERROR(VLOOKUP(A1280,'Cycle 1'!L$11:L$500,1,FALSE)),IF(ISERROR(VLOOKUP(A1280,'Cycle 2'!L$11:L$500,1,FALSE)),IF(ISERROR(VLOOKUP(A1280,'Cycle 3'!L$11:L$500,1,FALSE)),IF(ISERROR(VLOOKUP(A1280,'Cycle 4'!L$11:L$500,1,FALSE)),IF(ISERROR(VLOOKUP(A1280,'Cycle 5'!L$11:L$500,1,FALSE)),IF(ISERROR(VLOOKUP(A1280,'Cycle 6'!L$11:L$500,1,FALSE)),IF(ISERROR(VLOOKUP(A1280,'Cycle 7'!L$11:L$500,1,FALSE)),IF(ISERROR(VLOOKUP(A1280,'Cycle 8'!L$11:L$500,1,FALSE)),IF(ISERROR(VLOOKUP(A1280,'Cycle 9'!L$11:L$500,1,FALSE)),IF(ISERROR(VLOOKUP(A1280,'Cycle 10'!L$11:L$500,1,FALSE)),IF(ISERROR(VLOOKUP(A1280,'Cycle 11'!L$11:L$500,1,FALSE)),"","Cycle 11"),"Cycle 10"),"Cycle 9"),"Cycle 8"),"Cycle 7"),"Cycle 6"),"Cycle 5"),"Cycle 4"),"Cycle 3"),"Cycle 2"),"Cycle 1"),"Summer")</f>
        <v/>
      </c>
      <c r="C1280" t="str">
        <f>IF(IFERROR(IFERROR(IFERROR(IFERROR(IFERROR(IFERROR(IFERROR(IFERROR(IFERROR(IFERROR(IFERROR(IFERROR(INDEX(Summer!B$10:B$999,MATCH($A1280,Summer!$L$10:$L$999,0),1),INDEX('Cycle 1'!B$10:B$999,MATCH($A1280,'Cycle 1'!$L$10:$L$999,0),1)),INDEX('Cycle 2'!B$10:B$999,MATCH($A1280,'Cycle 2'!$L$10:$L$999,0),1)),INDEX('Cycle 3'!B$10:B$999,MATCH($A1280,'Cycle 3'!$L$10:$L$999,0),1)),INDEX('Cycle 4'!B$10:B$999,MATCH($A1280,'Cycle 4'!$L$10:$L$999,0),1)),INDEX('Cycle 5'!B$10:B$999,MATCH($A1280,'Cycle 5'!$L$10:$L$999,0),1)),INDEX('Cycle 6'!B$10:B$999,MATCH($A1280,'Cycle 6'!$L$10:$L$999,0),1)),INDEX('Cycle 7'!B$10:B$999,MATCH($A1280,'Cycle 7'!$L$10:$L$999,0),1)),INDEX('Cycle 8'!B$10:B$999,MATCH($A1280,'Cycle 8'!$L$10:$L$999,0),1)),INDEX('Cycle 9'!B$10:B$999,MATCH($A1280,'Cycle 9'!$L$10:$L$999,0),1)),INDEX('Cycle 10'!B$10:B$999,MATCH($A1280,'Cycle 10'!$L$10:$L$999,0),1)),INDEX('Cycle 11'!B$10:B$999,MATCH($A1280,'Cycle 11'!$L$10:$L$999,0),1)),"")="","",IFERROR(IFERROR(IFERROR(IFERROR(IFERROR(IFERROR(IFERROR(IFERROR(IFERROR(IFERROR(IFERROR(IFERROR(INDEX(Summer!B$10:B$999,MATCH($A1280,Summer!$L$10:$L$999,0),1),INDEX('Cycle 1'!B$10:B$999,MATCH($A1280,'Cycle 1'!$L$10:$L$999,0),1)),INDEX('Cycle 2'!B$10:B$999,MATCH($A1280,'Cycle 2'!$L$10:$L$999,0),1)),INDEX('Cycle 3'!B$10:B$999,MATCH($A1280,'Cycle 3'!$L$10:$L$999,0),1)),INDEX('Cycle 4'!B$10:B$999,MATCH($A1280,'Cycle 4'!$L$10:$L$999,0),1)),INDEX('Cycle 5'!B$10:B$999,MATCH($A1280,'Cycle 5'!$L$10:$L$999,0),1)),INDEX('Cycle 6'!B$10:B$999,MATCH($A1280,'Cycle 6'!$L$10:$L$999,0),1)),INDEX('Cycle 7'!B$10:B$999,MATCH($A1280,'Cycle 7'!$L$10:$L$999,0),1)),INDEX('Cycle 8'!B$10:B$999,MATCH($A1280,'Cycle 8'!$L$10:$L$999,0),1)),INDEX('Cycle 9'!B$10:B$999,MATCH($A1280,'Cycle 9'!$L$10:$L$999,0),1)),INDEX('Cycle 10'!B$10:B$999,MATCH($A1280,'Cycle 10'!$L$10:$L$999,0),1)),INDEX('Cycle 11'!B$10:B$999,MATCH($A1280,'Cycle 11'!$L$10:$L$999,0),1)),""))</f>
        <v/>
      </c>
      <c r="D1280" t="str">
        <f>IF(IFERROR(IFERROR(IFERROR(IFERROR(IFERROR(IFERROR(IFERROR(IFERROR(IFERROR(IFERROR(IFERROR(IFERROR(INDEX(Summer!C$10:C$999,MATCH($A1280,Summer!$L$10:$L$999,0),1),INDEX('Cycle 1'!C$10:C$999,MATCH($A1280,'Cycle 1'!$L$10:$L$999,0),1)),INDEX('Cycle 2'!C$10:C$999,MATCH($A1280,'Cycle 2'!$L$10:$L$999,0),1)),INDEX('Cycle 3'!C$10:C$999,MATCH($A1280,'Cycle 3'!$L$10:$L$999,0),1)),INDEX('Cycle 4'!C$10:C$999,MATCH($A1280,'Cycle 4'!$L$10:$L$999,0),1)),INDEX('Cycle 5'!C$10:C$999,MATCH($A1280,'Cycle 5'!$L$10:$L$999,0),1)),INDEX('Cycle 6'!C$10:C$999,MATCH($A1280,'Cycle 6'!$L$10:$L$999,0),1)),INDEX('Cycle 7'!C$10:C$999,MATCH($A1280,'Cycle 7'!$L$10:$L$999,0),1)),INDEX('Cycle 8'!C$10:C$999,MATCH($A1280,'Cycle 8'!$L$10:$L$999,0),1)),INDEX('Cycle 9'!C$10:C$999,MATCH($A1280,'Cycle 9'!$L$10:$L$999,0),1)),INDEX('Cycle 10'!C$10:C$999,MATCH($A1280,'Cycle 10'!$L$10:$L$999,0),1)),INDEX('Cycle 11'!C$10:C$999,MATCH($A1280,'Cycle 11'!$L$10:$L$999,0),1)),"")="","",IFERROR(IFERROR(IFERROR(IFERROR(IFERROR(IFERROR(IFERROR(IFERROR(IFERROR(IFERROR(IFERROR(IFERROR(INDEX(Summer!C$10:C$999,MATCH($A1280,Summer!$L$10:$L$999,0),1),INDEX('Cycle 1'!C$10:C$999,MATCH($A1280,'Cycle 1'!$L$10:$L$999,0),1)),INDEX('Cycle 2'!C$10:C$999,MATCH($A1280,'Cycle 2'!$L$10:$L$999,0),1)),INDEX('Cycle 3'!C$10:C$999,MATCH($A1280,'Cycle 3'!$L$10:$L$999,0),1)),INDEX('Cycle 4'!C$10:C$999,MATCH($A1280,'Cycle 4'!$L$10:$L$999,0),1)),INDEX('Cycle 5'!C$10:C$999,MATCH($A1280,'Cycle 5'!$L$10:$L$999,0),1)),INDEX('Cycle 6'!C$10:C$999,MATCH($A1280,'Cycle 6'!$L$10:$L$999,0),1)),INDEX('Cycle 7'!C$10:C$999,MATCH($A1280,'Cycle 7'!$L$10:$L$999,0),1)),INDEX('Cycle 8'!C$10:C$999,MATCH($A1280,'Cycle 8'!$L$10:$L$999,0),1)),INDEX('Cycle 9'!C$10:C$999,MATCH($A1280,'Cycle 9'!$L$10:$L$999,0),1)),INDEX('Cycle 10'!C$10:C$999,MATCH($A1280,'Cycle 10'!$L$10:$L$999,0),1)),INDEX('Cycle 11'!C$10:C$999,MATCH($A1280,'Cycle 11'!$L$10:$L$999,0),1)),""))</f>
        <v/>
      </c>
      <c r="E1280" t="str">
        <f>IF(IFERROR(IFERROR(IFERROR(IFERROR(IFERROR(IFERROR(IFERROR(IFERROR(IFERROR(IFERROR(IFERROR(IFERROR(INDEX(Summer!D$10:D$999,MATCH($A1280,Summer!$L$10:$L$999,0),1),INDEX('Cycle 1'!D$10:D$999,MATCH($A1280,'Cycle 1'!$L$10:$L$999,0),1)),INDEX('Cycle 2'!D$10:D$999,MATCH($A1280,'Cycle 2'!$L$10:$L$999,0),1)),INDEX('Cycle 3'!D$10:D$999,MATCH($A1280,'Cycle 3'!$L$10:$L$999,0),1)),INDEX('Cycle 4'!D$10:D$999,MATCH($A1280,'Cycle 4'!$L$10:$L$999,0),1)),INDEX('Cycle 5'!D$10:D$999,MATCH($A1280,'Cycle 5'!$L$10:$L$999,0),1)),INDEX('Cycle 6'!D$10:D$999,MATCH($A1280,'Cycle 6'!$L$10:$L$999,0),1)),INDEX('Cycle 7'!D$10:D$999,MATCH($A1280,'Cycle 7'!$L$10:$L$999,0),1)),INDEX('Cycle 8'!D$10:D$999,MATCH($A1280,'Cycle 8'!$L$10:$L$999,0),1)),INDEX('Cycle 9'!D$10:D$999,MATCH($A1280,'Cycle 9'!$L$10:$L$999,0),1)),INDEX('Cycle 10'!D$10:D$999,MATCH($A1280,'Cycle 10'!$L$10:$L$999,0),1)),INDEX('Cycle 11'!D$10:D$999,MATCH($A1280,'Cycle 11'!$L$10:$L$999,0),1)),"")="","",IFERROR(IFERROR(IFERROR(IFERROR(IFERROR(IFERROR(IFERROR(IFERROR(IFERROR(IFERROR(IFERROR(IFERROR(INDEX(Summer!D$10:D$999,MATCH($A1280,Summer!$L$10:$L$999,0),1),INDEX('Cycle 1'!D$10:D$999,MATCH($A1280,'Cycle 1'!$L$10:$L$999,0),1)),INDEX('Cycle 2'!D$10:D$999,MATCH($A1280,'Cycle 2'!$L$10:$L$999,0),1)),INDEX('Cycle 3'!D$10:D$999,MATCH($A1280,'Cycle 3'!$L$10:$L$999,0),1)),INDEX('Cycle 4'!D$10:D$999,MATCH($A1280,'Cycle 4'!$L$10:$L$999,0),1)),INDEX('Cycle 5'!D$10:D$999,MATCH($A1280,'Cycle 5'!$L$10:$L$999,0),1)),INDEX('Cycle 6'!D$10:D$999,MATCH($A1280,'Cycle 6'!$L$10:$L$999,0),1)),INDEX('Cycle 7'!D$10:D$999,MATCH($A1280,'Cycle 7'!$L$10:$L$999,0),1)),INDEX('Cycle 8'!D$10:D$999,MATCH($A1280,'Cycle 8'!$L$10:$L$999,0),1)),INDEX('Cycle 9'!D$10:D$999,MATCH($A1280,'Cycle 9'!$L$10:$L$999,0),1)),INDEX('Cycle 10'!D$10:D$999,MATCH($A1280,'Cycle 10'!$L$10:$L$999,0),1)),INDEX('Cycle 11'!D$10:D$999,MATCH($A1280,'Cycle 11'!$L$10:$L$999,0),1)),""))</f>
        <v/>
      </c>
      <c r="F1280" t="str">
        <f>IF(IFERROR(IFERROR(IFERROR(IFERROR(IFERROR(IFERROR(IFERROR(IFERROR(IFERROR(IFERROR(IFERROR(IFERROR(INDEX(Summer!E$10:E$999,MATCH($A1280,Summer!$L$10:$L$999,0),1),INDEX('Cycle 1'!E$10:E$999,MATCH($A1280,'Cycle 1'!$L$10:$L$999,0),1)),INDEX('Cycle 2'!E$10:E$999,MATCH($A1280,'Cycle 2'!$L$10:$L$999,0),1)),INDEX('Cycle 3'!E$10:E$999,MATCH($A1280,'Cycle 3'!$L$10:$L$999,0),1)),INDEX('Cycle 4'!E$10:E$999,MATCH($A1280,'Cycle 4'!$L$10:$L$999,0),1)),INDEX('Cycle 5'!E$10:E$999,MATCH($A1280,'Cycle 5'!$L$10:$L$999,0),1)),INDEX('Cycle 6'!E$10:E$999,MATCH($A1280,'Cycle 6'!$L$10:$L$999,0),1)),INDEX('Cycle 7'!E$10:E$999,MATCH($A1280,'Cycle 7'!$L$10:$L$999,0),1)),INDEX('Cycle 8'!E$10:E$999,MATCH($A1280,'Cycle 8'!$L$10:$L$999,0),1)),INDEX('Cycle 9'!E$10:E$999,MATCH($A1280,'Cycle 9'!$L$10:$L$999,0),1)),INDEX('Cycle 10'!E$10:E$999,MATCH($A1280,'Cycle 10'!$L$10:$L$999,0),1)),INDEX('Cycle 11'!E$10:E$999,MATCH($A1280,'Cycle 11'!$L$10:$L$999,0),1)),"")="","",IFERROR(IFERROR(IFERROR(IFERROR(IFERROR(IFERROR(IFERROR(IFERROR(IFERROR(IFERROR(IFERROR(IFERROR(INDEX(Summer!E$10:E$999,MATCH($A1280,Summer!$L$10:$L$999,0),1),INDEX('Cycle 1'!E$10:E$999,MATCH($A1280,'Cycle 1'!$L$10:$L$999,0),1)),INDEX('Cycle 2'!E$10:E$999,MATCH($A1280,'Cycle 2'!$L$10:$L$999,0),1)),INDEX('Cycle 3'!E$10:E$999,MATCH($A1280,'Cycle 3'!$L$10:$L$999,0),1)),INDEX('Cycle 4'!E$10:E$999,MATCH($A1280,'Cycle 4'!$L$10:$L$999,0),1)),INDEX('Cycle 5'!E$10:E$999,MATCH($A1280,'Cycle 5'!$L$10:$L$999,0),1)),INDEX('Cycle 6'!E$10:E$999,MATCH($A1280,'Cycle 6'!$L$10:$L$999,0),1)),INDEX('Cycle 7'!E$10:E$999,MATCH($A1280,'Cycle 7'!$L$10:$L$999,0),1)),INDEX('Cycle 8'!E$10:E$999,MATCH($A1280,'Cycle 8'!$L$10:$L$999,0),1)),INDEX('Cycle 9'!E$10:E$999,MATCH($A1280,'Cycle 9'!$L$10:$L$999,0),1)),INDEX('Cycle 10'!E$10:E$999,MATCH($A1280,'Cycle 10'!$L$10:$L$999,0),1)),INDEX('Cycle 11'!E$10:E$999,MATCH($A1280,'Cycle 11'!$L$10:$L$999,0),1)),""))</f>
        <v/>
      </c>
      <c r="G1280" t="str">
        <f>IF(IFERROR(IFERROR(IFERROR(IFERROR(IFERROR(IFERROR(IFERROR(IFERROR(IFERROR(IFERROR(IFERROR(IFERROR(INDEX(Summer!F$10:F$999,MATCH($A1280,Summer!$L$10:$L$999,0),1),INDEX('Cycle 1'!F$10:F$999,MATCH($A1280,'Cycle 1'!$L$10:$L$999,0),1)),INDEX('Cycle 2'!F$10:F$999,MATCH($A1280,'Cycle 2'!$L$10:$L$999,0),1)),INDEX('Cycle 3'!F$10:F$999,MATCH($A1280,'Cycle 3'!$L$10:$L$999,0),1)),INDEX('Cycle 4'!F$10:F$999,MATCH($A1280,'Cycle 4'!$L$10:$L$999,0),1)),INDEX('Cycle 5'!F$10:F$999,MATCH($A1280,'Cycle 5'!$L$10:$L$999,0),1)),INDEX('Cycle 6'!F$10:F$999,MATCH($A1280,'Cycle 6'!$L$10:$L$999,0),1)),INDEX('Cycle 7'!F$10:F$999,MATCH($A1280,'Cycle 7'!$L$10:$L$999,0),1)),INDEX('Cycle 8'!F$10:F$999,MATCH($A1280,'Cycle 8'!$L$10:$L$999,0),1)),INDEX('Cycle 9'!F$10:F$999,MATCH($A1280,'Cycle 9'!$L$10:$L$999,0),1)),INDEX('Cycle 10'!F$10:F$999,MATCH($A1280,'Cycle 10'!$L$10:$L$999,0),1)),INDEX('Cycle 11'!F$10:F$999,MATCH($A1280,'Cycle 11'!$L$10:$L$999,0),1)),"")="","",IFERROR(IFERROR(IFERROR(IFERROR(IFERROR(IFERROR(IFERROR(IFERROR(IFERROR(IFERROR(IFERROR(IFERROR(INDEX(Summer!F$10:F$999,MATCH($A1280,Summer!$L$10:$L$999,0),1),INDEX('Cycle 1'!F$10:F$999,MATCH($A1280,'Cycle 1'!$L$10:$L$999,0),1)),INDEX('Cycle 2'!F$10:F$999,MATCH($A1280,'Cycle 2'!$L$10:$L$999,0),1)),INDEX('Cycle 3'!F$10:F$999,MATCH($A1280,'Cycle 3'!$L$10:$L$999,0),1)),INDEX('Cycle 4'!F$10:F$999,MATCH($A1280,'Cycle 4'!$L$10:$L$999,0),1)),INDEX('Cycle 5'!F$10:F$999,MATCH($A1280,'Cycle 5'!$L$10:$L$999,0),1)),INDEX('Cycle 6'!F$10:F$999,MATCH($A1280,'Cycle 6'!$L$10:$L$999,0),1)),INDEX('Cycle 7'!F$10:F$999,MATCH($A1280,'Cycle 7'!$L$10:$L$999,0),1)),INDEX('Cycle 8'!F$10:F$999,MATCH($A1280,'Cycle 8'!$L$10:$L$999,0),1)),INDEX('Cycle 9'!F$10:F$999,MATCH($A1280,'Cycle 9'!$L$10:$L$999,0),1)),INDEX('Cycle 10'!F$10:F$999,MATCH($A1280,'Cycle 10'!$L$10:$L$999,0),1)),INDEX('Cycle 11'!F$10:F$999,MATCH($A1280,'Cycle 11'!$L$10:$L$999,0),1)),""))</f>
        <v/>
      </c>
      <c r="H1280" t="str">
        <f>IF(IFERROR(IFERROR(IFERROR(IFERROR(IFERROR(IFERROR(IFERROR(IFERROR(IFERROR(IFERROR(IFERROR(IFERROR(INDEX(Summer!G$10:G$999,MATCH($A1280,Summer!$L$10:$L$999,0),1),INDEX('Cycle 1'!G$10:G$999,MATCH($A1280,'Cycle 1'!$L$10:$L$999,0),1)),INDEX('Cycle 2'!G$10:G$999,MATCH($A1280,'Cycle 2'!$L$10:$L$999,0),1)),INDEX('Cycle 3'!G$10:G$999,MATCH($A1280,'Cycle 3'!$L$10:$L$999,0),1)),INDEX('Cycle 4'!G$10:G$999,MATCH($A1280,'Cycle 4'!$L$10:$L$999,0),1)),INDEX('Cycle 5'!G$10:G$999,MATCH($A1280,'Cycle 5'!$L$10:$L$999,0),1)),INDEX('Cycle 6'!G$10:G$999,MATCH($A1280,'Cycle 6'!$L$10:$L$999,0),1)),INDEX('Cycle 7'!G$10:G$999,MATCH($A1280,'Cycle 7'!$L$10:$L$999,0),1)),INDEX('Cycle 8'!G$10:G$999,MATCH($A1280,'Cycle 8'!$L$10:$L$999,0),1)),INDEX('Cycle 9'!G$10:G$999,MATCH($A1280,'Cycle 9'!$L$10:$L$999,0),1)),INDEX('Cycle 10'!G$10:G$999,MATCH($A1280,'Cycle 10'!$L$10:$L$999,0),1)),INDEX('Cycle 11'!G$10:G$999,MATCH($A1280,'Cycle 11'!$L$10:$L$999,0),1)),"")="","",IFERROR(IFERROR(IFERROR(IFERROR(IFERROR(IFERROR(IFERROR(IFERROR(IFERROR(IFERROR(IFERROR(IFERROR(INDEX(Summer!G$10:G$999,MATCH($A1280,Summer!$L$10:$L$999,0),1),INDEX('Cycle 1'!G$10:G$999,MATCH($A1280,'Cycle 1'!$L$10:$L$999,0),1)),INDEX('Cycle 2'!G$10:G$999,MATCH($A1280,'Cycle 2'!$L$10:$L$999,0),1)),INDEX('Cycle 3'!G$10:G$999,MATCH($A1280,'Cycle 3'!$L$10:$L$999,0),1)),INDEX('Cycle 4'!G$10:G$999,MATCH($A1280,'Cycle 4'!$L$10:$L$999,0),1)),INDEX('Cycle 5'!G$10:G$999,MATCH($A1280,'Cycle 5'!$L$10:$L$999,0),1)),INDEX('Cycle 6'!G$10:G$999,MATCH($A1280,'Cycle 6'!$L$10:$L$999,0),1)),INDEX('Cycle 7'!G$10:G$999,MATCH($A1280,'Cycle 7'!$L$10:$L$999,0),1)),INDEX('Cycle 8'!G$10:G$999,MATCH($A1280,'Cycle 8'!$L$10:$L$999,0),1)),INDEX('Cycle 9'!G$10:G$999,MATCH($A1280,'Cycle 9'!$L$10:$L$999,0),1)),INDEX('Cycle 10'!G$10:G$999,MATCH($A1280,'Cycle 10'!$L$10:$L$999,0),1)),INDEX('Cycle 11'!G$10:G$999,MATCH($A1280,'Cycle 11'!$L$10:$L$999,0),1)),""))</f>
        <v/>
      </c>
      <c r="I1280">
        <f>IFERROR(IF(C1280="",MAX(I$1:I1279),IF(ROW(C$2)=ROW(C1280),1,IF(ISERROR(VLOOKUP(C1280,C$2:C1279,1,FALSE)),MAX(I$1:I1279)+1,MAX(I$1:I1279)))),"")</f>
        <v>0</v>
      </c>
      <c r="J1280" t="str">
        <f t="shared" si="130"/>
        <v/>
      </c>
      <c r="K1280" t="str">
        <f t="shared" si="132"/>
        <v/>
      </c>
      <c r="L1280" t="str">
        <f t="shared" si="132"/>
        <v/>
      </c>
      <c r="M1280" t="str">
        <f t="shared" si="132"/>
        <v/>
      </c>
      <c r="N1280" t="str">
        <f t="shared" si="132"/>
        <v/>
      </c>
      <c r="O1280" t="str">
        <f t="shared" si="132"/>
        <v/>
      </c>
      <c r="P1280" t="str">
        <f t="shared" si="132"/>
        <v/>
      </c>
      <c r="Q1280" t="str">
        <f t="shared" si="132"/>
        <v/>
      </c>
      <c r="R1280" t="str">
        <f t="shared" si="132"/>
        <v/>
      </c>
      <c r="S1280" t="str">
        <f t="shared" si="132"/>
        <v/>
      </c>
      <c r="T1280" t="str">
        <f t="shared" si="132"/>
        <v/>
      </c>
      <c r="U1280" t="str">
        <f t="shared" si="132"/>
        <v/>
      </c>
      <c r="V1280" t="str">
        <f t="shared" si="132"/>
        <v/>
      </c>
      <c r="W1280" t="str">
        <f t="shared" si="131"/>
        <v/>
      </c>
      <c r="X1280">
        <f>IF(OR(H1280="No",H1280=""),0,IF(COUNTIFS(H$2:H1280,"Yes",C$2:C1280,C1280)&gt;1,0,COUNTIFS(H$2:H1280,"Yes",C$2:C1280,C1280)))+IF(X1279=$X$1,0,X1279)</f>
        <v>0</v>
      </c>
    </row>
    <row r="1281" spans="1:24" x14ac:dyDescent="0.3">
      <c r="A1281">
        <f>ROWS($A$2:$A1281)</f>
        <v>1280</v>
      </c>
      <c r="B1281" t="str">
        <f>IF(ISERROR(VLOOKUP(A1281,Summer!L$11:L$500,1,FALSE)),IF(ISERROR(VLOOKUP(A1281,'Cycle 1'!L$11:L$500,1,FALSE)),IF(ISERROR(VLOOKUP(A1281,'Cycle 2'!L$11:L$500,1,FALSE)),IF(ISERROR(VLOOKUP(A1281,'Cycle 3'!L$11:L$500,1,FALSE)),IF(ISERROR(VLOOKUP(A1281,'Cycle 4'!L$11:L$500,1,FALSE)),IF(ISERROR(VLOOKUP(A1281,'Cycle 5'!L$11:L$500,1,FALSE)),IF(ISERROR(VLOOKUP(A1281,'Cycle 6'!L$11:L$500,1,FALSE)),IF(ISERROR(VLOOKUP(A1281,'Cycle 7'!L$11:L$500,1,FALSE)),IF(ISERROR(VLOOKUP(A1281,'Cycle 8'!L$11:L$500,1,FALSE)),IF(ISERROR(VLOOKUP(A1281,'Cycle 9'!L$11:L$500,1,FALSE)),IF(ISERROR(VLOOKUP(A1281,'Cycle 10'!L$11:L$500,1,FALSE)),IF(ISERROR(VLOOKUP(A1281,'Cycle 11'!L$11:L$500,1,FALSE)),"","Cycle 11"),"Cycle 10"),"Cycle 9"),"Cycle 8"),"Cycle 7"),"Cycle 6"),"Cycle 5"),"Cycle 4"),"Cycle 3"),"Cycle 2"),"Cycle 1"),"Summer")</f>
        <v/>
      </c>
      <c r="C1281" t="str">
        <f>IF(IFERROR(IFERROR(IFERROR(IFERROR(IFERROR(IFERROR(IFERROR(IFERROR(IFERROR(IFERROR(IFERROR(IFERROR(INDEX(Summer!B$10:B$999,MATCH($A1281,Summer!$L$10:$L$999,0),1),INDEX('Cycle 1'!B$10:B$999,MATCH($A1281,'Cycle 1'!$L$10:$L$999,0),1)),INDEX('Cycle 2'!B$10:B$999,MATCH($A1281,'Cycle 2'!$L$10:$L$999,0),1)),INDEX('Cycle 3'!B$10:B$999,MATCH($A1281,'Cycle 3'!$L$10:$L$999,0),1)),INDEX('Cycle 4'!B$10:B$999,MATCH($A1281,'Cycle 4'!$L$10:$L$999,0),1)),INDEX('Cycle 5'!B$10:B$999,MATCH($A1281,'Cycle 5'!$L$10:$L$999,0),1)),INDEX('Cycle 6'!B$10:B$999,MATCH($A1281,'Cycle 6'!$L$10:$L$999,0),1)),INDEX('Cycle 7'!B$10:B$999,MATCH($A1281,'Cycle 7'!$L$10:$L$999,0),1)),INDEX('Cycle 8'!B$10:B$999,MATCH($A1281,'Cycle 8'!$L$10:$L$999,0),1)),INDEX('Cycle 9'!B$10:B$999,MATCH($A1281,'Cycle 9'!$L$10:$L$999,0),1)),INDEX('Cycle 10'!B$10:B$999,MATCH($A1281,'Cycle 10'!$L$10:$L$999,0),1)),INDEX('Cycle 11'!B$10:B$999,MATCH($A1281,'Cycle 11'!$L$10:$L$999,0),1)),"")="","",IFERROR(IFERROR(IFERROR(IFERROR(IFERROR(IFERROR(IFERROR(IFERROR(IFERROR(IFERROR(IFERROR(IFERROR(INDEX(Summer!B$10:B$999,MATCH($A1281,Summer!$L$10:$L$999,0),1),INDEX('Cycle 1'!B$10:B$999,MATCH($A1281,'Cycle 1'!$L$10:$L$999,0),1)),INDEX('Cycle 2'!B$10:B$999,MATCH($A1281,'Cycle 2'!$L$10:$L$999,0),1)),INDEX('Cycle 3'!B$10:B$999,MATCH($A1281,'Cycle 3'!$L$10:$L$999,0),1)),INDEX('Cycle 4'!B$10:B$999,MATCH($A1281,'Cycle 4'!$L$10:$L$999,0),1)),INDEX('Cycle 5'!B$10:B$999,MATCH($A1281,'Cycle 5'!$L$10:$L$999,0),1)),INDEX('Cycle 6'!B$10:B$999,MATCH($A1281,'Cycle 6'!$L$10:$L$999,0),1)),INDEX('Cycle 7'!B$10:B$999,MATCH($A1281,'Cycle 7'!$L$10:$L$999,0),1)),INDEX('Cycle 8'!B$10:B$999,MATCH($A1281,'Cycle 8'!$L$10:$L$999,0),1)),INDEX('Cycle 9'!B$10:B$999,MATCH($A1281,'Cycle 9'!$L$10:$L$999,0),1)),INDEX('Cycle 10'!B$10:B$999,MATCH($A1281,'Cycle 10'!$L$10:$L$999,0),1)),INDEX('Cycle 11'!B$10:B$999,MATCH($A1281,'Cycle 11'!$L$10:$L$999,0),1)),""))</f>
        <v/>
      </c>
      <c r="D1281" t="str">
        <f>IF(IFERROR(IFERROR(IFERROR(IFERROR(IFERROR(IFERROR(IFERROR(IFERROR(IFERROR(IFERROR(IFERROR(IFERROR(INDEX(Summer!C$10:C$999,MATCH($A1281,Summer!$L$10:$L$999,0),1),INDEX('Cycle 1'!C$10:C$999,MATCH($A1281,'Cycle 1'!$L$10:$L$999,0),1)),INDEX('Cycle 2'!C$10:C$999,MATCH($A1281,'Cycle 2'!$L$10:$L$999,0),1)),INDEX('Cycle 3'!C$10:C$999,MATCH($A1281,'Cycle 3'!$L$10:$L$999,0),1)),INDEX('Cycle 4'!C$10:C$999,MATCH($A1281,'Cycle 4'!$L$10:$L$999,0),1)),INDEX('Cycle 5'!C$10:C$999,MATCH($A1281,'Cycle 5'!$L$10:$L$999,0),1)),INDEX('Cycle 6'!C$10:C$999,MATCH($A1281,'Cycle 6'!$L$10:$L$999,0),1)),INDEX('Cycle 7'!C$10:C$999,MATCH($A1281,'Cycle 7'!$L$10:$L$999,0),1)),INDEX('Cycle 8'!C$10:C$999,MATCH($A1281,'Cycle 8'!$L$10:$L$999,0),1)),INDEX('Cycle 9'!C$10:C$999,MATCH($A1281,'Cycle 9'!$L$10:$L$999,0),1)),INDEX('Cycle 10'!C$10:C$999,MATCH($A1281,'Cycle 10'!$L$10:$L$999,0),1)),INDEX('Cycle 11'!C$10:C$999,MATCH($A1281,'Cycle 11'!$L$10:$L$999,0),1)),"")="","",IFERROR(IFERROR(IFERROR(IFERROR(IFERROR(IFERROR(IFERROR(IFERROR(IFERROR(IFERROR(IFERROR(IFERROR(INDEX(Summer!C$10:C$999,MATCH($A1281,Summer!$L$10:$L$999,0),1),INDEX('Cycle 1'!C$10:C$999,MATCH($A1281,'Cycle 1'!$L$10:$L$999,0),1)),INDEX('Cycle 2'!C$10:C$999,MATCH($A1281,'Cycle 2'!$L$10:$L$999,0),1)),INDEX('Cycle 3'!C$10:C$999,MATCH($A1281,'Cycle 3'!$L$10:$L$999,0),1)),INDEX('Cycle 4'!C$10:C$999,MATCH($A1281,'Cycle 4'!$L$10:$L$999,0),1)),INDEX('Cycle 5'!C$10:C$999,MATCH($A1281,'Cycle 5'!$L$10:$L$999,0),1)),INDEX('Cycle 6'!C$10:C$999,MATCH($A1281,'Cycle 6'!$L$10:$L$999,0),1)),INDEX('Cycle 7'!C$10:C$999,MATCH($A1281,'Cycle 7'!$L$10:$L$999,0),1)),INDEX('Cycle 8'!C$10:C$999,MATCH($A1281,'Cycle 8'!$L$10:$L$999,0),1)),INDEX('Cycle 9'!C$10:C$999,MATCH($A1281,'Cycle 9'!$L$10:$L$999,0),1)),INDEX('Cycle 10'!C$10:C$999,MATCH($A1281,'Cycle 10'!$L$10:$L$999,0),1)),INDEX('Cycle 11'!C$10:C$999,MATCH($A1281,'Cycle 11'!$L$10:$L$999,0),1)),""))</f>
        <v/>
      </c>
      <c r="E1281" t="str">
        <f>IF(IFERROR(IFERROR(IFERROR(IFERROR(IFERROR(IFERROR(IFERROR(IFERROR(IFERROR(IFERROR(IFERROR(IFERROR(INDEX(Summer!D$10:D$999,MATCH($A1281,Summer!$L$10:$L$999,0),1),INDEX('Cycle 1'!D$10:D$999,MATCH($A1281,'Cycle 1'!$L$10:$L$999,0),1)),INDEX('Cycle 2'!D$10:D$999,MATCH($A1281,'Cycle 2'!$L$10:$L$999,0),1)),INDEX('Cycle 3'!D$10:D$999,MATCH($A1281,'Cycle 3'!$L$10:$L$999,0),1)),INDEX('Cycle 4'!D$10:D$999,MATCH($A1281,'Cycle 4'!$L$10:$L$999,0),1)),INDEX('Cycle 5'!D$10:D$999,MATCH($A1281,'Cycle 5'!$L$10:$L$999,0),1)),INDEX('Cycle 6'!D$10:D$999,MATCH($A1281,'Cycle 6'!$L$10:$L$999,0),1)),INDEX('Cycle 7'!D$10:D$999,MATCH($A1281,'Cycle 7'!$L$10:$L$999,0),1)),INDEX('Cycle 8'!D$10:D$999,MATCH($A1281,'Cycle 8'!$L$10:$L$999,0),1)),INDEX('Cycle 9'!D$10:D$999,MATCH($A1281,'Cycle 9'!$L$10:$L$999,0),1)),INDEX('Cycle 10'!D$10:D$999,MATCH($A1281,'Cycle 10'!$L$10:$L$999,0),1)),INDEX('Cycle 11'!D$10:D$999,MATCH($A1281,'Cycle 11'!$L$10:$L$999,0),1)),"")="","",IFERROR(IFERROR(IFERROR(IFERROR(IFERROR(IFERROR(IFERROR(IFERROR(IFERROR(IFERROR(IFERROR(IFERROR(INDEX(Summer!D$10:D$999,MATCH($A1281,Summer!$L$10:$L$999,0),1),INDEX('Cycle 1'!D$10:D$999,MATCH($A1281,'Cycle 1'!$L$10:$L$999,0),1)),INDEX('Cycle 2'!D$10:D$999,MATCH($A1281,'Cycle 2'!$L$10:$L$999,0),1)),INDEX('Cycle 3'!D$10:D$999,MATCH($A1281,'Cycle 3'!$L$10:$L$999,0),1)),INDEX('Cycle 4'!D$10:D$999,MATCH($A1281,'Cycle 4'!$L$10:$L$999,0),1)),INDEX('Cycle 5'!D$10:D$999,MATCH($A1281,'Cycle 5'!$L$10:$L$999,0),1)),INDEX('Cycle 6'!D$10:D$999,MATCH($A1281,'Cycle 6'!$L$10:$L$999,0),1)),INDEX('Cycle 7'!D$10:D$999,MATCH($A1281,'Cycle 7'!$L$10:$L$999,0),1)),INDEX('Cycle 8'!D$10:D$999,MATCH($A1281,'Cycle 8'!$L$10:$L$999,0),1)),INDEX('Cycle 9'!D$10:D$999,MATCH($A1281,'Cycle 9'!$L$10:$L$999,0),1)),INDEX('Cycle 10'!D$10:D$999,MATCH($A1281,'Cycle 10'!$L$10:$L$999,0),1)),INDEX('Cycle 11'!D$10:D$999,MATCH($A1281,'Cycle 11'!$L$10:$L$999,0),1)),""))</f>
        <v/>
      </c>
      <c r="F1281" t="str">
        <f>IF(IFERROR(IFERROR(IFERROR(IFERROR(IFERROR(IFERROR(IFERROR(IFERROR(IFERROR(IFERROR(IFERROR(IFERROR(INDEX(Summer!E$10:E$999,MATCH($A1281,Summer!$L$10:$L$999,0),1),INDEX('Cycle 1'!E$10:E$999,MATCH($A1281,'Cycle 1'!$L$10:$L$999,0),1)),INDEX('Cycle 2'!E$10:E$999,MATCH($A1281,'Cycle 2'!$L$10:$L$999,0),1)),INDEX('Cycle 3'!E$10:E$999,MATCH($A1281,'Cycle 3'!$L$10:$L$999,0),1)),INDEX('Cycle 4'!E$10:E$999,MATCH($A1281,'Cycle 4'!$L$10:$L$999,0),1)),INDEX('Cycle 5'!E$10:E$999,MATCH($A1281,'Cycle 5'!$L$10:$L$999,0),1)),INDEX('Cycle 6'!E$10:E$999,MATCH($A1281,'Cycle 6'!$L$10:$L$999,0),1)),INDEX('Cycle 7'!E$10:E$999,MATCH($A1281,'Cycle 7'!$L$10:$L$999,0),1)),INDEX('Cycle 8'!E$10:E$999,MATCH($A1281,'Cycle 8'!$L$10:$L$999,0),1)),INDEX('Cycle 9'!E$10:E$999,MATCH($A1281,'Cycle 9'!$L$10:$L$999,0),1)),INDEX('Cycle 10'!E$10:E$999,MATCH($A1281,'Cycle 10'!$L$10:$L$999,0),1)),INDEX('Cycle 11'!E$10:E$999,MATCH($A1281,'Cycle 11'!$L$10:$L$999,0),1)),"")="","",IFERROR(IFERROR(IFERROR(IFERROR(IFERROR(IFERROR(IFERROR(IFERROR(IFERROR(IFERROR(IFERROR(IFERROR(INDEX(Summer!E$10:E$999,MATCH($A1281,Summer!$L$10:$L$999,0),1),INDEX('Cycle 1'!E$10:E$999,MATCH($A1281,'Cycle 1'!$L$10:$L$999,0),1)),INDEX('Cycle 2'!E$10:E$999,MATCH($A1281,'Cycle 2'!$L$10:$L$999,0),1)),INDEX('Cycle 3'!E$10:E$999,MATCH($A1281,'Cycle 3'!$L$10:$L$999,0),1)),INDEX('Cycle 4'!E$10:E$999,MATCH($A1281,'Cycle 4'!$L$10:$L$999,0),1)),INDEX('Cycle 5'!E$10:E$999,MATCH($A1281,'Cycle 5'!$L$10:$L$999,0),1)),INDEX('Cycle 6'!E$10:E$999,MATCH($A1281,'Cycle 6'!$L$10:$L$999,0),1)),INDEX('Cycle 7'!E$10:E$999,MATCH($A1281,'Cycle 7'!$L$10:$L$999,0),1)),INDEX('Cycle 8'!E$10:E$999,MATCH($A1281,'Cycle 8'!$L$10:$L$999,0),1)),INDEX('Cycle 9'!E$10:E$999,MATCH($A1281,'Cycle 9'!$L$10:$L$999,0),1)),INDEX('Cycle 10'!E$10:E$999,MATCH($A1281,'Cycle 10'!$L$10:$L$999,0),1)),INDEX('Cycle 11'!E$10:E$999,MATCH($A1281,'Cycle 11'!$L$10:$L$999,0),1)),""))</f>
        <v/>
      </c>
      <c r="G1281" t="str">
        <f>IF(IFERROR(IFERROR(IFERROR(IFERROR(IFERROR(IFERROR(IFERROR(IFERROR(IFERROR(IFERROR(IFERROR(IFERROR(INDEX(Summer!F$10:F$999,MATCH($A1281,Summer!$L$10:$L$999,0),1),INDEX('Cycle 1'!F$10:F$999,MATCH($A1281,'Cycle 1'!$L$10:$L$999,0),1)),INDEX('Cycle 2'!F$10:F$999,MATCH($A1281,'Cycle 2'!$L$10:$L$999,0),1)),INDEX('Cycle 3'!F$10:F$999,MATCH($A1281,'Cycle 3'!$L$10:$L$999,0),1)),INDEX('Cycle 4'!F$10:F$999,MATCH($A1281,'Cycle 4'!$L$10:$L$999,0),1)),INDEX('Cycle 5'!F$10:F$999,MATCH($A1281,'Cycle 5'!$L$10:$L$999,0),1)),INDEX('Cycle 6'!F$10:F$999,MATCH($A1281,'Cycle 6'!$L$10:$L$999,0),1)),INDEX('Cycle 7'!F$10:F$999,MATCH($A1281,'Cycle 7'!$L$10:$L$999,0),1)),INDEX('Cycle 8'!F$10:F$999,MATCH($A1281,'Cycle 8'!$L$10:$L$999,0),1)),INDEX('Cycle 9'!F$10:F$999,MATCH($A1281,'Cycle 9'!$L$10:$L$999,0),1)),INDEX('Cycle 10'!F$10:F$999,MATCH($A1281,'Cycle 10'!$L$10:$L$999,0),1)),INDEX('Cycle 11'!F$10:F$999,MATCH($A1281,'Cycle 11'!$L$10:$L$999,0),1)),"")="","",IFERROR(IFERROR(IFERROR(IFERROR(IFERROR(IFERROR(IFERROR(IFERROR(IFERROR(IFERROR(IFERROR(IFERROR(INDEX(Summer!F$10:F$999,MATCH($A1281,Summer!$L$10:$L$999,0),1),INDEX('Cycle 1'!F$10:F$999,MATCH($A1281,'Cycle 1'!$L$10:$L$999,0),1)),INDEX('Cycle 2'!F$10:F$999,MATCH($A1281,'Cycle 2'!$L$10:$L$999,0),1)),INDEX('Cycle 3'!F$10:F$999,MATCH($A1281,'Cycle 3'!$L$10:$L$999,0),1)),INDEX('Cycle 4'!F$10:F$999,MATCH($A1281,'Cycle 4'!$L$10:$L$999,0),1)),INDEX('Cycle 5'!F$10:F$999,MATCH($A1281,'Cycle 5'!$L$10:$L$999,0),1)),INDEX('Cycle 6'!F$10:F$999,MATCH($A1281,'Cycle 6'!$L$10:$L$999,0),1)),INDEX('Cycle 7'!F$10:F$999,MATCH($A1281,'Cycle 7'!$L$10:$L$999,0),1)),INDEX('Cycle 8'!F$10:F$999,MATCH($A1281,'Cycle 8'!$L$10:$L$999,0),1)),INDEX('Cycle 9'!F$10:F$999,MATCH($A1281,'Cycle 9'!$L$10:$L$999,0),1)),INDEX('Cycle 10'!F$10:F$999,MATCH($A1281,'Cycle 10'!$L$10:$L$999,0),1)),INDEX('Cycle 11'!F$10:F$999,MATCH($A1281,'Cycle 11'!$L$10:$L$999,0),1)),""))</f>
        <v/>
      </c>
      <c r="H1281" t="str">
        <f>IF(IFERROR(IFERROR(IFERROR(IFERROR(IFERROR(IFERROR(IFERROR(IFERROR(IFERROR(IFERROR(IFERROR(IFERROR(INDEX(Summer!G$10:G$999,MATCH($A1281,Summer!$L$10:$L$999,0),1),INDEX('Cycle 1'!G$10:G$999,MATCH($A1281,'Cycle 1'!$L$10:$L$999,0),1)),INDEX('Cycle 2'!G$10:G$999,MATCH($A1281,'Cycle 2'!$L$10:$L$999,0),1)),INDEX('Cycle 3'!G$10:G$999,MATCH($A1281,'Cycle 3'!$L$10:$L$999,0),1)),INDEX('Cycle 4'!G$10:G$999,MATCH($A1281,'Cycle 4'!$L$10:$L$999,0),1)),INDEX('Cycle 5'!G$10:G$999,MATCH($A1281,'Cycle 5'!$L$10:$L$999,0),1)),INDEX('Cycle 6'!G$10:G$999,MATCH($A1281,'Cycle 6'!$L$10:$L$999,0),1)),INDEX('Cycle 7'!G$10:G$999,MATCH($A1281,'Cycle 7'!$L$10:$L$999,0),1)),INDEX('Cycle 8'!G$10:G$999,MATCH($A1281,'Cycle 8'!$L$10:$L$999,0),1)),INDEX('Cycle 9'!G$10:G$999,MATCH($A1281,'Cycle 9'!$L$10:$L$999,0),1)),INDEX('Cycle 10'!G$10:G$999,MATCH($A1281,'Cycle 10'!$L$10:$L$999,0),1)),INDEX('Cycle 11'!G$10:G$999,MATCH($A1281,'Cycle 11'!$L$10:$L$999,0),1)),"")="","",IFERROR(IFERROR(IFERROR(IFERROR(IFERROR(IFERROR(IFERROR(IFERROR(IFERROR(IFERROR(IFERROR(IFERROR(INDEX(Summer!G$10:G$999,MATCH($A1281,Summer!$L$10:$L$999,0),1),INDEX('Cycle 1'!G$10:G$999,MATCH($A1281,'Cycle 1'!$L$10:$L$999,0),1)),INDEX('Cycle 2'!G$10:G$999,MATCH($A1281,'Cycle 2'!$L$10:$L$999,0),1)),INDEX('Cycle 3'!G$10:G$999,MATCH($A1281,'Cycle 3'!$L$10:$L$999,0),1)),INDEX('Cycle 4'!G$10:G$999,MATCH($A1281,'Cycle 4'!$L$10:$L$999,0),1)),INDEX('Cycle 5'!G$10:G$999,MATCH($A1281,'Cycle 5'!$L$10:$L$999,0),1)),INDEX('Cycle 6'!G$10:G$999,MATCH($A1281,'Cycle 6'!$L$10:$L$999,0),1)),INDEX('Cycle 7'!G$10:G$999,MATCH($A1281,'Cycle 7'!$L$10:$L$999,0),1)),INDEX('Cycle 8'!G$10:G$999,MATCH($A1281,'Cycle 8'!$L$10:$L$999,0),1)),INDEX('Cycle 9'!G$10:G$999,MATCH($A1281,'Cycle 9'!$L$10:$L$999,0),1)),INDEX('Cycle 10'!G$10:G$999,MATCH($A1281,'Cycle 10'!$L$10:$L$999,0),1)),INDEX('Cycle 11'!G$10:G$999,MATCH($A1281,'Cycle 11'!$L$10:$L$999,0),1)),""))</f>
        <v/>
      </c>
      <c r="I1281">
        <f>IFERROR(IF(C1281="",MAX(I$1:I1280),IF(ROW(C$2)=ROW(C1281),1,IF(ISERROR(VLOOKUP(C1281,C$2:C1280,1,FALSE)),MAX(I$1:I1280)+1,MAX(I$1:I1280)))),"")</f>
        <v>0</v>
      </c>
      <c r="J1281" t="str">
        <f t="shared" si="130"/>
        <v/>
      </c>
      <c r="K1281" t="str">
        <f t="shared" si="133"/>
        <v/>
      </c>
      <c r="L1281" t="str">
        <f t="shared" si="133"/>
        <v/>
      </c>
      <c r="M1281" t="str">
        <f t="shared" si="133"/>
        <v/>
      </c>
      <c r="N1281" t="str">
        <f t="shared" si="133"/>
        <v/>
      </c>
      <c r="O1281" t="str">
        <f t="shared" si="133"/>
        <v/>
      </c>
      <c r="P1281" t="str">
        <f t="shared" si="133"/>
        <v/>
      </c>
      <c r="Q1281" t="str">
        <f t="shared" si="133"/>
        <v/>
      </c>
      <c r="R1281" t="str">
        <f t="shared" si="133"/>
        <v/>
      </c>
      <c r="S1281" t="str">
        <f t="shared" si="133"/>
        <v/>
      </c>
      <c r="T1281" t="str">
        <f t="shared" si="133"/>
        <v/>
      </c>
      <c r="U1281" t="str">
        <f t="shared" si="133"/>
        <v/>
      </c>
      <c r="V1281" t="str">
        <f t="shared" si="133"/>
        <v/>
      </c>
      <c r="W1281" t="str">
        <f t="shared" si="131"/>
        <v/>
      </c>
      <c r="X1281">
        <f>IF(OR(H1281="No",H1281=""),0,IF(COUNTIFS(H$2:H1281,"Yes",C$2:C1281,C1281)&gt;1,0,COUNTIFS(H$2:H1281,"Yes",C$2:C1281,C1281)))+IF(X1280=$X$1,0,X1280)</f>
        <v>0</v>
      </c>
    </row>
    <row r="1282" spans="1:24" x14ac:dyDescent="0.3">
      <c r="A1282">
        <f>ROWS($A$2:$A1282)</f>
        <v>1281</v>
      </c>
      <c r="B1282" t="str">
        <f>IF(ISERROR(VLOOKUP(A1282,Summer!L$11:L$500,1,FALSE)),IF(ISERROR(VLOOKUP(A1282,'Cycle 1'!L$11:L$500,1,FALSE)),IF(ISERROR(VLOOKUP(A1282,'Cycle 2'!L$11:L$500,1,FALSE)),IF(ISERROR(VLOOKUP(A1282,'Cycle 3'!L$11:L$500,1,FALSE)),IF(ISERROR(VLOOKUP(A1282,'Cycle 4'!L$11:L$500,1,FALSE)),IF(ISERROR(VLOOKUP(A1282,'Cycle 5'!L$11:L$500,1,FALSE)),IF(ISERROR(VLOOKUP(A1282,'Cycle 6'!L$11:L$500,1,FALSE)),IF(ISERROR(VLOOKUP(A1282,'Cycle 7'!L$11:L$500,1,FALSE)),IF(ISERROR(VLOOKUP(A1282,'Cycle 8'!L$11:L$500,1,FALSE)),IF(ISERROR(VLOOKUP(A1282,'Cycle 9'!L$11:L$500,1,FALSE)),IF(ISERROR(VLOOKUP(A1282,'Cycle 10'!L$11:L$500,1,FALSE)),IF(ISERROR(VLOOKUP(A1282,'Cycle 11'!L$11:L$500,1,FALSE)),"","Cycle 11"),"Cycle 10"),"Cycle 9"),"Cycle 8"),"Cycle 7"),"Cycle 6"),"Cycle 5"),"Cycle 4"),"Cycle 3"),"Cycle 2"),"Cycle 1"),"Summer")</f>
        <v/>
      </c>
      <c r="C1282" t="str">
        <f>IF(IFERROR(IFERROR(IFERROR(IFERROR(IFERROR(IFERROR(IFERROR(IFERROR(IFERROR(IFERROR(IFERROR(IFERROR(INDEX(Summer!B$10:B$999,MATCH($A1282,Summer!$L$10:$L$999,0),1),INDEX('Cycle 1'!B$10:B$999,MATCH($A1282,'Cycle 1'!$L$10:$L$999,0),1)),INDEX('Cycle 2'!B$10:B$999,MATCH($A1282,'Cycle 2'!$L$10:$L$999,0),1)),INDEX('Cycle 3'!B$10:B$999,MATCH($A1282,'Cycle 3'!$L$10:$L$999,0),1)),INDEX('Cycle 4'!B$10:B$999,MATCH($A1282,'Cycle 4'!$L$10:$L$999,0),1)),INDEX('Cycle 5'!B$10:B$999,MATCH($A1282,'Cycle 5'!$L$10:$L$999,0),1)),INDEX('Cycle 6'!B$10:B$999,MATCH($A1282,'Cycle 6'!$L$10:$L$999,0),1)),INDEX('Cycle 7'!B$10:B$999,MATCH($A1282,'Cycle 7'!$L$10:$L$999,0),1)),INDEX('Cycle 8'!B$10:B$999,MATCH($A1282,'Cycle 8'!$L$10:$L$999,0),1)),INDEX('Cycle 9'!B$10:B$999,MATCH($A1282,'Cycle 9'!$L$10:$L$999,0),1)),INDEX('Cycle 10'!B$10:B$999,MATCH($A1282,'Cycle 10'!$L$10:$L$999,0),1)),INDEX('Cycle 11'!B$10:B$999,MATCH($A1282,'Cycle 11'!$L$10:$L$999,0),1)),"")="","",IFERROR(IFERROR(IFERROR(IFERROR(IFERROR(IFERROR(IFERROR(IFERROR(IFERROR(IFERROR(IFERROR(IFERROR(INDEX(Summer!B$10:B$999,MATCH($A1282,Summer!$L$10:$L$999,0),1),INDEX('Cycle 1'!B$10:B$999,MATCH($A1282,'Cycle 1'!$L$10:$L$999,0),1)),INDEX('Cycle 2'!B$10:B$999,MATCH($A1282,'Cycle 2'!$L$10:$L$999,0),1)),INDEX('Cycle 3'!B$10:B$999,MATCH($A1282,'Cycle 3'!$L$10:$L$999,0),1)),INDEX('Cycle 4'!B$10:B$999,MATCH($A1282,'Cycle 4'!$L$10:$L$999,0),1)),INDEX('Cycle 5'!B$10:B$999,MATCH($A1282,'Cycle 5'!$L$10:$L$999,0),1)),INDEX('Cycle 6'!B$10:B$999,MATCH($A1282,'Cycle 6'!$L$10:$L$999,0),1)),INDEX('Cycle 7'!B$10:B$999,MATCH($A1282,'Cycle 7'!$L$10:$L$999,0),1)),INDEX('Cycle 8'!B$10:B$999,MATCH($A1282,'Cycle 8'!$L$10:$L$999,0),1)),INDEX('Cycle 9'!B$10:B$999,MATCH($A1282,'Cycle 9'!$L$10:$L$999,0),1)),INDEX('Cycle 10'!B$10:B$999,MATCH($A1282,'Cycle 10'!$L$10:$L$999,0),1)),INDEX('Cycle 11'!B$10:B$999,MATCH($A1282,'Cycle 11'!$L$10:$L$999,0),1)),""))</f>
        <v/>
      </c>
      <c r="D1282" t="str">
        <f>IF(IFERROR(IFERROR(IFERROR(IFERROR(IFERROR(IFERROR(IFERROR(IFERROR(IFERROR(IFERROR(IFERROR(IFERROR(INDEX(Summer!C$10:C$999,MATCH($A1282,Summer!$L$10:$L$999,0),1),INDEX('Cycle 1'!C$10:C$999,MATCH($A1282,'Cycle 1'!$L$10:$L$999,0),1)),INDEX('Cycle 2'!C$10:C$999,MATCH($A1282,'Cycle 2'!$L$10:$L$999,0),1)),INDEX('Cycle 3'!C$10:C$999,MATCH($A1282,'Cycle 3'!$L$10:$L$999,0),1)),INDEX('Cycle 4'!C$10:C$999,MATCH($A1282,'Cycle 4'!$L$10:$L$999,0),1)),INDEX('Cycle 5'!C$10:C$999,MATCH($A1282,'Cycle 5'!$L$10:$L$999,0),1)),INDEX('Cycle 6'!C$10:C$999,MATCH($A1282,'Cycle 6'!$L$10:$L$999,0),1)),INDEX('Cycle 7'!C$10:C$999,MATCH($A1282,'Cycle 7'!$L$10:$L$999,0),1)),INDEX('Cycle 8'!C$10:C$999,MATCH($A1282,'Cycle 8'!$L$10:$L$999,0),1)),INDEX('Cycle 9'!C$10:C$999,MATCH($A1282,'Cycle 9'!$L$10:$L$999,0),1)),INDEX('Cycle 10'!C$10:C$999,MATCH($A1282,'Cycle 10'!$L$10:$L$999,0),1)),INDEX('Cycle 11'!C$10:C$999,MATCH($A1282,'Cycle 11'!$L$10:$L$999,0),1)),"")="","",IFERROR(IFERROR(IFERROR(IFERROR(IFERROR(IFERROR(IFERROR(IFERROR(IFERROR(IFERROR(IFERROR(IFERROR(INDEX(Summer!C$10:C$999,MATCH($A1282,Summer!$L$10:$L$999,0),1),INDEX('Cycle 1'!C$10:C$999,MATCH($A1282,'Cycle 1'!$L$10:$L$999,0),1)),INDEX('Cycle 2'!C$10:C$999,MATCH($A1282,'Cycle 2'!$L$10:$L$999,0),1)),INDEX('Cycle 3'!C$10:C$999,MATCH($A1282,'Cycle 3'!$L$10:$L$999,0),1)),INDEX('Cycle 4'!C$10:C$999,MATCH($A1282,'Cycle 4'!$L$10:$L$999,0),1)),INDEX('Cycle 5'!C$10:C$999,MATCH($A1282,'Cycle 5'!$L$10:$L$999,0),1)),INDEX('Cycle 6'!C$10:C$999,MATCH($A1282,'Cycle 6'!$L$10:$L$999,0),1)),INDEX('Cycle 7'!C$10:C$999,MATCH($A1282,'Cycle 7'!$L$10:$L$999,0),1)),INDEX('Cycle 8'!C$10:C$999,MATCH($A1282,'Cycle 8'!$L$10:$L$999,0),1)),INDEX('Cycle 9'!C$10:C$999,MATCH($A1282,'Cycle 9'!$L$10:$L$999,0),1)),INDEX('Cycle 10'!C$10:C$999,MATCH($A1282,'Cycle 10'!$L$10:$L$999,0),1)),INDEX('Cycle 11'!C$10:C$999,MATCH($A1282,'Cycle 11'!$L$10:$L$999,0),1)),""))</f>
        <v/>
      </c>
      <c r="E1282" t="str">
        <f>IF(IFERROR(IFERROR(IFERROR(IFERROR(IFERROR(IFERROR(IFERROR(IFERROR(IFERROR(IFERROR(IFERROR(IFERROR(INDEX(Summer!D$10:D$999,MATCH($A1282,Summer!$L$10:$L$999,0),1),INDEX('Cycle 1'!D$10:D$999,MATCH($A1282,'Cycle 1'!$L$10:$L$999,0),1)),INDEX('Cycle 2'!D$10:D$999,MATCH($A1282,'Cycle 2'!$L$10:$L$999,0),1)),INDEX('Cycle 3'!D$10:D$999,MATCH($A1282,'Cycle 3'!$L$10:$L$999,0),1)),INDEX('Cycle 4'!D$10:D$999,MATCH($A1282,'Cycle 4'!$L$10:$L$999,0),1)),INDEX('Cycle 5'!D$10:D$999,MATCH($A1282,'Cycle 5'!$L$10:$L$999,0),1)),INDEX('Cycle 6'!D$10:D$999,MATCH($A1282,'Cycle 6'!$L$10:$L$999,0),1)),INDEX('Cycle 7'!D$10:D$999,MATCH($A1282,'Cycle 7'!$L$10:$L$999,0),1)),INDEX('Cycle 8'!D$10:D$999,MATCH($A1282,'Cycle 8'!$L$10:$L$999,0),1)),INDEX('Cycle 9'!D$10:D$999,MATCH($A1282,'Cycle 9'!$L$10:$L$999,0),1)),INDEX('Cycle 10'!D$10:D$999,MATCH($A1282,'Cycle 10'!$L$10:$L$999,0),1)),INDEX('Cycle 11'!D$10:D$999,MATCH($A1282,'Cycle 11'!$L$10:$L$999,0),1)),"")="","",IFERROR(IFERROR(IFERROR(IFERROR(IFERROR(IFERROR(IFERROR(IFERROR(IFERROR(IFERROR(IFERROR(IFERROR(INDEX(Summer!D$10:D$999,MATCH($A1282,Summer!$L$10:$L$999,0),1),INDEX('Cycle 1'!D$10:D$999,MATCH($A1282,'Cycle 1'!$L$10:$L$999,0),1)),INDEX('Cycle 2'!D$10:D$999,MATCH($A1282,'Cycle 2'!$L$10:$L$999,0),1)),INDEX('Cycle 3'!D$10:D$999,MATCH($A1282,'Cycle 3'!$L$10:$L$999,0),1)),INDEX('Cycle 4'!D$10:D$999,MATCH($A1282,'Cycle 4'!$L$10:$L$999,0),1)),INDEX('Cycle 5'!D$10:D$999,MATCH($A1282,'Cycle 5'!$L$10:$L$999,0),1)),INDEX('Cycle 6'!D$10:D$999,MATCH($A1282,'Cycle 6'!$L$10:$L$999,0),1)),INDEX('Cycle 7'!D$10:D$999,MATCH($A1282,'Cycle 7'!$L$10:$L$999,0),1)),INDEX('Cycle 8'!D$10:D$999,MATCH($A1282,'Cycle 8'!$L$10:$L$999,0),1)),INDEX('Cycle 9'!D$10:D$999,MATCH($A1282,'Cycle 9'!$L$10:$L$999,0),1)),INDEX('Cycle 10'!D$10:D$999,MATCH($A1282,'Cycle 10'!$L$10:$L$999,0),1)),INDEX('Cycle 11'!D$10:D$999,MATCH($A1282,'Cycle 11'!$L$10:$L$999,0),1)),""))</f>
        <v/>
      </c>
      <c r="F1282" t="str">
        <f>IF(IFERROR(IFERROR(IFERROR(IFERROR(IFERROR(IFERROR(IFERROR(IFERROR(IFERROR(IFERROR(IFERROR(IFERROR(INDEX(Summer!E$10:E$999,MATCH($A1282,Summer!$L$10:$L$999,0),1),INDEX('Cycle 1'!E$10:E$999,MATCH($A1282,'Cycle 1'!$L$10:$L$999,0),1)),INDEX('Cycle 2'!E$10:E$999,MATCH($A1282,'Cycle 2'!$L$10:$L$999,0),1)),INDEX('Cycle 3'!E$10:E$999,MATCH($A1282,'Cycle 3'!$L$10:$L$999,0),1)),INDEX('Cycle 4'!E$10:E$999,MATCH($A1282,'Cycle 4'!$L$10:$L$999,0),1)),INDEX('Cycle 5'!E$10:E$999,MATCH($A1282,'Cycle 5'!$L$10:$L$999,0),1)),INDEX('Cycle 6'!E$10:E$999,MATCH($A1282,'Cycle 6'!$L$10:$L$999,0),1)),INDEX('Cycle 7'!E$10:E$999,MATCH($A1282,'Cycle 7'!$L$10:$L$999,0),1)),INDEX('Cycle 8'!E$10:E$999,MATCH($A1282,'Cycle 8'!$L$10:$L$999,0),1)),INDEX('Cycle 9'!E$10:E$999,MATCH($A1282,'Cycle 9'!$L$10:$L$999,0),1)),INDEX('Cycle 10'!E$10:E$999,MATCH($A1282,'Cycle 10'!$L$10:$L$999,0),1)),INDEX('Cycle 11'!E$10:E$999,MATCH($A1282,'Cycle 11'!$L$10:$L$999,0),1)),"")="","",IFERROR(IFERROR(IFERROR(IFERROR(IFERROR(IFERROR(IFERROR(IFERROR(IFERROR(IFERROR(IFERROR(IFERROR(INDEX(Summer!E$10:E$999,MATCH($A1282,Summer!$L$10:$L$999,0),1),INDEX('Cycle 1'!E$10:E$999,MATCH($A1282,'Cycle 1'!$L$10:$L$999,0),1)),INDEX('Cycle 2'!E$10:E$999,MATCH($A1282,'Cycle 2'!$L$10:$L$999,0),1)),INDEX('Cycle 3'!E$10:E$999,MATCH($A1282,'Cycle 3'!$L$10:$L$999,0),1)),INDEX('Cycle 4'!E$10:E$999,MATCH($A1282,'Cycle 4'!$L$10:$L$999,0),1)),INDEX('Cycle 5'!E$10:E$999,MATCH($A1282,'Cycle 5'!$L$10:$L$999,0),1)),INDEX('Cycle 6'!E$10:E$999,MATCH($A1282,'Cycle 6'!$L$10:$L$999,0),1)),INDEX('Cycle 7'!E$10:E$999,MATCH($A1282,'Cycle 7'!$L$10:$L$999,0),1)),INDEX('Cycle 8'!E$10:E$999,MATCH($A1282,'Cycle 8'!$L$10:$L$999,0),1)),INDEX('Cycle 9'!E$10:E$999,MATCH($A1282,'Cycle 9'!$L$10:$L$999,0),1)),INDEX('Cycle 10'!E$10:E$999,MATCH($A1282,'Cycle 10'!$L$10:$L$999,0),1)),INDEX('Cycle 11'!E$10:E$999,MATCH($A1282,'Cycle 11'!$L$10:$L$999,0),1)),""))</f>
        <v/>
      </c>
      <c r="G1282" t="str">
        <f>IF(IFERROR(IFERROR(IFERROR(IFERROR(IFERROR(IFERROR(IFERROR(IFERROR(IFERROR(IFERROR(IFERROR(IFERROR(INDEX(Summer!F$10:F$999,MATCH($A1282,Summer!$L$10:$L$999,0),1),INDEX('Cycle 1'!F$10:F$999,MATCH($A1282,'Cycle 1'!$L$10:$L$999,0),1)),INDEX('Cycle 2'!F$10:F$999,MATCH($A1282,'Cycle 2'!$L$10:$L$999,0),1)),INDEX('Cycle 3'!F$10:F$999,MATCH($A1282,'Cycle 3'!$L$10:$L$999,0),1)),INDEX('Cycle 4'!F$10:F$999,MATCH($A1282,'Cycle 4'!$L$10:$L$999,0),1)),INDEX('Cycle 5'!F$10:F$999,MATCH($A1282,'Cycle 5'!$L$10:$L$999,0),1)),INDEX('Cycle 6'!F$10:F$999,MATCH($A1282,'Cycle 6'!$L$10:$L$999,0),1)),INDEX('Cycle 7'!F$10:F$999,MATCH($A1282,'Cycle 7'!$L$10:$L$999,0),1)),INDEX('Cycle 8'!F$10:F$999,MATCH($A1282,'Cycle 8'!$L$10:$L$999,0),1)),INDEX('Cycle 9'!F$10:F$999,MATCH($A1282,'Cycle 9'!$L$10:$L$999,0),1)),INDEX('Cycle 10'!F$10:F$999,MATCH($A1282,'Cycle 10'!$L$10:$L$999,0),1)),INDEX('Cycle 11'!F$10:F$999,MATCH($A1282,'Cycle 11'!$L$10:$L$999,0),1)),"")="","",IFERROR(IFERROR(IFERROR(IFERROR(IFERROR(IFERROR(IFERROR(IFERROR(IFERROR(IFERROR(IFERROR(IFERROR(INDEX(Summer!F$10:F$999,MATCH($A1282,Summer!$L$10:$L$999,0),1),INDEX('Cycle 1'!F$10:F$999,MATCH($A1282,'Cycle 1'!$L$10:$L$999,0),1)),INDEX('Cycle 2'!F$10:F$999,MATCH($A1282,'Cycle 2'!$L$10:$L$999,0),1)),INDEX('Cycle 3'!F$10:F$999,MATCH($A1282,'Cycle 3'!$L$10:$L$999,0),1)),INDEX('Cycle 4'!F$10:F$999,MATCH($A1282,'Cycle 4'!$L$10:$L$999,0),1)),INDEX('Cycle 5'!F$10:F$999,MATCH($A1282,'Cycle 5'!$L$10:$L$999,0),1)),INDEX('Cycle 6'!F$10:F$999,MATCH($A1282,'Cycle 6'!$L$10:$L$999,0),1)),INDEX('Cycle 7'!F$10:F$999,MATCH($A1282,'Cycle 7'!$L$10:$L$999,0),1)),INDEX('Cycle 8'!F$10:F$999,MATCH($A1282,'Cycle 8'!$L$10:$L$999,0),1)),INDEX('Cycle 9'!F$10:F$999,MATCH($A1282,'Cycle 9'!$L$10:$L$999,0),1)),INDEX('Cycle 10'!F$10:F$999,MATCH($A1282,'Cycle 10'!$L$10:$L$999,0),1)),INDEX('Cycle 11'!F$10:F$999,MATCH($A1282,'Cycle 11'!$L$10:$L$999,0),1)),""))</f>
        <v/>
      </c>
      <c r="H1282" t="str">
        <f>IF(IFERROR(IFERROR(IFERROR(IFERROR(IFERROR(IFERROR(IFERROR(IFERROR(IFERROR(IFERROR(IFERROR(IFERROR(INDEX(Summer!G$10:G$999,MATCH($A1282,Summer!$L$10:$L$999,0),1),INDEX('Cycle 1'!G$10:G$999,MATCH($A1282,'Cycle 1'!$L$10:$L$999,0),1)),INDEX('Cycle 2'!G$10:G$999,MATCH($A1282,'Cycle 2'!$L$10:$L$999,0),1)),INDEX('Cycle 3'!G$10:G$999,MATCH($A1282,'Cycle 3'!$L$10:$L$999,0),1)),INDEX('Cycle 4'!G$10:G$999,MATCH($A1282,'Cycle 4'!$L$10:$L$999,0),1)),INDEX('Cycle 5'!G$10:G$999,MATCH($A1282,'Cycle 5'!$L$10:$L$999,0),1)),INDEX('Cycle 6'!G$10:G$999,MATCH($A1282,'Cycle 6'!$L$10:$L$999,0),1)),INDEX('Cycle 7'!G$10:G$999,MATCH($A1282,'Cycle 7'!$L$10:$L$999,0),1)),INDEX('Cycle 8'!G$10:G$999,MATCH($A1282,'Cycle 8'!$L$10:$L$999,0),1)),INDEX('Cycle 9'!G$10:G$999,MATCH($A1282,'Cycle 9'!$L$10:$L$999,0),1)),INDEX('Cycle 10'!G$10:G$999,MATCH($A1282,'Cycle 10'!$L$10:$L$999,0),1)),INDEX('Cycle 11'!G$10:G$999,MATCH($A1282,'Cycle 11'!$L$10:$L$999,0),1)),"")="","",IFERROR(IFERROR(IFERROR(IFERROR(IFERROR(IFERROR(IFERROR(IFERROR(IFERROR(IFERROR(IFERROR(IFERROR(INDEX(Summer!G$10:G$999,MATCH($A1282,Summer!$L$10:$L$999,0),1),INDEX('Cycle 1'!G$10:G$999,MATCH($A1282,'Cycle 1'!$L$10:$L$999,0),1)),INDEX('Cycle 2'!G$10:G$999,MATCH($A1282,'Cycle 2'!$L$10:$L$999,0),1)),INDEX('Cycle 3'!G$10:G$999,MATCH($A1282,'Cycle 3'!$L$10:$L$999,0),1)),INDEX('Cycle 4'!G$10:G$999,MATCH($A1282,'Cycle 4'!$L$10:$L$999,0),1)),INDEX('Cycle 5'!G$10:G$999,MATCH($A1282,'Cycle 5'!$L$10:$L$999,0),1)),INDEX('Cycle 6'!G$10:G$999,MATCH($A1282,'Cycle 6'!$L$10:$L$999,0),1)),INDEX('Cycle 7'!G$10:G$999,MATCH($A1282,'Cycle 7'!$L$10:$L$999,0),1)),INDEX('Cycle 8'!G$10:G$999,MATCH($A1282,'Cycle 8'!$L$10:$L$999,0),1)),INDEX('Cycle 9'!G$10:G$999,MATCH($A1282,'Cycle 9'!$L$10:$L$999,0),1)),INDEX('Cycle 10'!G$10:G$999,MATCH($A1282,'Cycle 10'!$L$10:$L$999,0),1)),INDEX('Cycle 11'!G$10:G$999,MATCH($A1282,'Cycle 11'!$L$10:$L$999,0),1)),""))</f>
        <v/>
      </c>
      <c r="I1282">
        <f>IFERROR(IF(C1282="",MAX(I$1:I1281),IF(ROW(C$2)=ROW(C1282),1,IF(ISERROR(VLOOKUP(C1282,C$2:C1281,1,FALSE)),MAX(I$1:I1281)+1,MAX(I$1:I1281)))),"")</f>
        <v>0</v>
      </c>
      <c r="J1282" t="str">
        <f t="shared" si="130"/>
        <v/>
      </c>
      <c r="K1282" t="str">
        <f t="shared" si="133"/>
        <v/>
      </c>
      <c r="L1282" t="str">
        <f t="shared" si="133"/>
        <v/>
      </c>
      <c r="M1282" t="str">
        <f t="shared" si="133"/>
        <v/>
      </c>
      <c r="N1282" t="str">
        <f t="shared" si="133"/>
        <v/>
      </c>
      <c r="O1282" t="str">
        <f t="shared" si="133"/>
        <v/>
      </c>
      <c r="P1282" t="str">
        <f t="shared" si="133"/>
        <v/>
      </c>
      <c r="Q1282" t="str">
        <f t="shared" si="133"/>
        <v/>
      </c>
      <c r="R1282" t="str">
        <f t="shared" si="133"/>
        <v/>
      </c>
      <c r="S1282" t="str">
        <f t="shared" si="133"/>
        <v/>
      </c>
      <c r="T1282" t="str">
        <f t="shared" si="133"/>
        <v/>
      </c>
      <c r="U1282" t="str">
        <f t="shared" si="133"/>
        <v/>
      </c>
      <c r="V1282" t="str">
        <f t="shared" si="133"/>
        <v/>
      </c>
      <c r="W1282" t="str">
        <f t="shared" si="131"/>
        <v/>
      </c>
      <c r="X1282">
        <f>IF(OR(H1282="No",H1282=""),0,IF(COUNTIFS(H$2:H1282,"Yes",C$2:C1282,C1282)&gt;1,0,COUNTIFS(H$2:H1282,"Yes",C$2:C1282,C1282)))+IF(X1281=$X$1,0,X1281)</f>
        <v>0</v>
      </c>
    </row>
    <row r="1283" spans="1:24" x14ac:dyDescent="0.3">
      <c r="A1283">
        <f>ROWS($A$2:$A1283)</f>
        <v>1282</v>
      </c>
      <c r="B1283" t="str">
        <f>IF(ISERROR(VLOOKUP(A1283,Summer!L$11:L$500,1,FALSE)),IF(ISERROR(VLOOKUP(A1283,'Cycle 1'!L$11:L$500,1,FALSE)),IF(ISERROR(VLOOKUP(A1283,'Cycle 2'!L$11:L$500,1,FALSE)),IF(ISERROR(VLOOKUP(A1283,'Cycle 3'!L$11:L$500,1,FALSE)),IF(ISERROR(VLOOKUP(A1283,'Cycle 4'!L$11:L$500,1,FALSE)),IF(ISERROR(VLOOKUP(A1283,'Cycle 5'!L$11:L$500,1,FALSE)),IF(ISERROR(VLOOKUP(A1283,'Cycle 6'!L$11:L$500,1,FALSE)),IF(ISERROR(VLOOKUP(A1283,'Cycle 7'!L$11:L$500,1,FALSE)),IF(ISERROR(VLOOKUP(A1283,'Cycle 8'!L$11:L$500,1,FALSE)),IF(ISERROR(VLOOKUP(A1283,'Cycle 9'!L$11:L$500,1,FALSE)),IF(ISERROR(VLOOKUP(A1283,'Cycle 10'!L$11:L$500,1,FALSE)),IF(ISERROR(VLOOKUP(A1283,'Cycle 11'!L$11:L$500,1,FALSE)),"","Cycle 11"),"Cycle 10"),"Cycle 9"),"Cycle 8"),"Cycle 7"),"Cycle 6"),"Cycle 5"),"Cycle 4"),"Cycle 3"),"Cycle 2"),"Cycle 1"),"Summer")</f>
        <v/>
      </c>
      <c r="C1283" t="str">
        <f>IF(IFERROR(IFERROR(IFERROR(IFERROR(IFERROR(IFERROR(IFERROR(IFERROR(IFERROR(IFERROR(IFERROR(IFERROR(INDEX(Summer!B$10:B$999,MATCH($A1283,Summer!$L$10:$L$999,0),1),INDEX('Cycle 1'!B$10:B$999,MATCH($A1283,'Cycle 1'!$L$10:$L$999,0),1)),INDEX('Cycle 2'!B$10:B$999,MATCH($A1283,'Cycle 2'!$L$10:$L$999,0),1)),INDEX('Cycle 3'!B$10:B$999,MATCH($A1283,'Cycle 3'!$L$10:$L$999,0),1)),INDEX('Cycle 4'!B$10:B$999,MATCH($A1283,'Cycle 4'!$L$10:$L$999,0),1)),INDEX('Cycle 5'!B$10:B$999,MATCH($A1283,'Cycle 5'!$L$10:$L$999,0),1)),INDEX('Cycle 6'!B$10:B$999,MATCH($A1283,'Cycle 6'!$L$10:$L$999,0),1)),INDEX('Cycle 7'!B$10:B$999,MATCH($A1283,'Cycle 7'!$L$10:$L$999,0),1)),INDEX('Cycle 8'!B$10:B$999,MATCH($A1283,'Cycle 8'!$L$10:$L$999,0),1)),INDEX('Cycle 9'!B$10:B$999,MATCH($A1283,'Cycle 9'!$L$10:$L$999,0),1)),INDEX('Cycle 10'!B$10:B$999,MATCH($A1283,'Cycle 10'!$L$10:$L$999,0),1)),INDEX('Cycle 11'!B$10:B$999,MATCH($A1283,'Cycle 11'!$L$10:$L$999,0),1)),"")="","",IFERROR(IFERROR(IFERROR(IFERROR(IFERROR(IFERROR(IFERROR(IFERROR(IFERROR(IFERROR(IFERROR(IFERROR(INDEX(Summer!B$10:B$999,MATCH($A1283,Summer!$L$10:$L$999,0),1),INDEX('Cycle 1'!B$10:B$999,MATCH($A1283,'Cycle 1'!$L$10:$L$999,0),1)),INDEX('Cycle 2'!B$10:B$999,MATCH($A1283,'Cycle 2'!$L$10:$L$999,0),1)),INDEX('Cycle 3'!B$10:B$999,MATCH($A1283,'Cycle 3'!$L$10:$L$999,0),1)),INDEX('Cycle 4'!B$10:B$999,MATCH($A1283,'Cycle 4'!$L$10:$L$999,0),1)),INDEX('Cycle 5'!B$10:B$999,MATCH($A1283,'Cycle 5'!$L$10:$L$999,0),1)),INDEX('Cycle 6'!B$10:B$999,MATCH($A1283,'Cycle 6'!$L$10:$L$999,0),1)),INDEX('Cycle 7'!B$10:B$999,MATCH($A1283,'Cycle 7'!$L$10:$L$999,0),1)),INDEX('Cycle 8'!B$10:B$999,MATCH($A1283,'Cycle 8'!$L$10:$L$999,0),1)),INDEX('Cycle 9'!B$10:B$999,MATCH($A1283,'Cycle 9'!$L$10:$L$999,0),1)),INDEX('Cycle 10'!B$10:B$999,MATCH($A1283,'Cycle 10'!$L$10:$L$999,0),1)),INDEX('Cycle 11'!B$10:B$999,MATCH($A1283,'Cycle 11'!$L$10:$L$999,0),1)),""))</f>
        <v/>
      </c>
      <c r="D1283" t="str">
        <f>IF(IFERROR(IFERROR(IFERROR(IFERROR(IFERROR(IFERROR(IFERROR(IFERROR(IFERROR(IFERROR(IFERROR(IFERROR(INDEX(Summer!C$10:C$999,MATCH($A1283,Summer!$L$10:$L$999,0),1),INDEX('Cycle 1'!C$10:C$999,MATCH($A1283,'Cycle 1'!$L$10:$L$999,0),1)),INDEX('Cycle 2'!C$10:C$999,MATCH($A1283,'Cycle 2'!$L$10:$L$999,0),1)),INDEX('Cycle 3'!C$10:C$999,MATCH($A1283,'Cycle 3'!$L$10:$L$999,0),1)),INDEX('Cycle 4'!C$10:C$999,MATCH($A1283,'Cycle 4'!$L$10:$L$999,0),1)),INDEX('Cycle 5'!C$10:C$999,MATCH($A1283,'Cycle 5'!$L$10:$L$999,0),1)),INDEX('Cycle 6'!C$10:C$999,MATCH($A1283,'Cycle 6'!$L$10:$L$999,0),1)),INDEX('Cycle 7'!C$10:C$999,MATCH($A1283,'Cycle 7'!$L$10:$L$999,0),1)),INDEX('Cycle 8'!C$10:C$999,MATCH($A1283,'Cycle 8'!$L$10:$L$999,0),1)),INDEX('Cycle 9'!C$10:C$999,MATCH($A1283,'Cycle 9'!$L$10:$L$999,0),1)),INDEX('Cycle 10'!C$10:C$999,MATCH($A1283,'Cycle 10'!$L$10:$L$999,0),1)),INDEX('Cycle 11'!C$10:C$999,MATCH($A1283,'Cycle 11'!$L$10:$L$999,0),1)),"")="","",IFERROR(IFERROR(IFERROR(IFERROR(IFERROR(IFERROR(IFERROR(IFERROR(IFERROR(IFERROR(IFERROR(IFERROR(INDEX(Summer!C$10:C$999,MATCH($A1283,Summer!$L$10:$L$999,0),1),INDEX('Cycle 1'!C$10:C$999,MATCH($A1283,'Cycle 1'!$L$10:$L$999,0),1)),INDEX('Cycle 2'!C$10:C$999,MATCH($A1283,'Cycle 2'!$L$10:$L$999,0),1)),INDEX('Cycle 3'!C$10:C$999,MATCH($A1283,'Cycle 3'!$L$10:$L$999,0),1)),INDEX('Cycle 4'!C$10:C$999,MATCH($A1283,'Cycle 4'!$L$10:$L$999,0),1)),INDEX('Cycle 5'!C$10:C$999,MATCH($A1283,'Cycle 5'!$L$10:$L$999,0),1)),INDEX('Cycle 6'!C$10:C$999,MATCH($A1283,'Cycle 6'!$L$10:$L$999,0),1)),INDEX('Cycle 7'!C$10:C$999,MATCH($A1283,'Cycle 7'!$L$10:$L$999,0),1)),INDEX('Cycle 8'!C$10:C$999,MATCH($A1283,'Cycle 8'!$L$10:$L$999,0),1)),INDEX('Cycle 9'!C$10:C$999,MATCH($A1283,'Cycle 9'!$L$10:$L$999,0),1)),INDEX('Cycle 10'!C$10:C$999,MATCH($A1283,'Cycle 10'!$L$10:$L$999,0),1)),INDEX('Cycle 11'!C$10:C$999,MATCH($A1283,'Cycle 11'!$L$10:$L$999,0),1)),""))</f>
        <v/>
      </c>
      <c r="E1283" t="str">
        <f>IF(IFERROR(IFERROR(IFERROR(IFERROR(IFERROR(IFERROR(IFERROR(IFERROR(IFERROR(IFERROR(IFERROR(IFERROR(INDEX(Summer!D$10:D$999,MATCH($A1283,Summer!$L$10:$L$999,0),1),INDEX('Cycle 1'!D$10:D$999,MATCH($A1283,'Cycle 1'!$L$10:$L$999,0),1)),INDEX('Cycle 2'!D$10:D$999,MATCH($A1283,'Cycle 2'!$L$10:$L$999,0),1)),INDEX('Cycle 3'!D$10:D$999,MATCH($A1283,'Cycle 3'!$L$10:$L$999,0),1)),INDEX('Cycle 4'!D$10:D$999,MATCH($A1283,'Cycle 4'!$L$10:$L$999,0),1)),INDEX('Cycle 5'!D$10:D$999,MATCH($A1283,'Cycle 5'!$L$10:$L$999,0),1)),INDEX('Cycle 6'!D$10:D$999,MATCH($A1283,'Cycle 6'!$L$10:$L$999,0),1)),INDEX('Cycle 7'!D$10:D$999,MATCH($A1283,'Cycle 7'!$L$10:$L$999,0),1)),INDEX('Cycle 8'!D$10:D$999,MATCH($A1283,'Cycle 8'!$L$10:$L$999,0),1)),INDEX('Cycle 9'!D$10:D$999,MATCH($A1283,'Cycle 9'!$L$10:$L$999,0),1)),INDEX('Cycle 10'!D$10:D$999,MATCH($A1283,'Cycle 10'!$L$10:$L$999,0),1)),INDEX('Cycle 11'!D$10:D$999,MATCH($A1283,'Cycle 11'!$L$10:$L$999,0),1)),"")="","",IFERROR(IFERROR(IFERROR(IFERROR(IFERROR(IFERROR(IFERROR(IFERROR(IFERROR(IFERROR(IFERROR(IFERROR(INDEX(Summer!D$10:D$999,MATCH($A1283,Summer!$L$10:$L$999,0),1),INDEX('Cycle 1'!D$10:D$999,MATCH($A1283,'Cycle 1'!$L$10:$L$999,0),1)),INDEX('Cycle 2'!D$10:D$999,MATCH($A1283,'Cycle 2'!$L$10:$L$999,0),1)),INDEX('Cycle 3'!D$10:D$999,MATCH($A1283,'Cycle 3'!$L$10:$L$999,0),1)),INDEX('Cycle 4'!D$10:D$999,MATCH($A1283,'Cycle 4'!$L$10:$L$999,0),1)),INDEX('Cycle 5'!D$10:D$999,MATCH($A1283,'Cycle 5'!$L$10:$L$999,0),1)),INDEX('Cycle 6'!D$10:D$999,MATCH($A1283,'Cycle 6'!$L$10:$L$999,0),1)),INDEX('Cycle 7'!D$10:D$999,MATCH($A1283,'Cycle 7'!$L$10:$L$999,0),1)),INDEX('Cycle 8'!D$10:D$999,MATCH($A1283,'Cycle 8'!$L$10:$L$999,0),1)),INDEX('Cycle 9'!D$10:D$999,MATCH($A1283,'Cycle 9'!$L$10:$L$999,0),1)),INDEX('Cycle 10'!D$10:D$999,MATCH($A1283,'Cycle 10'!$L$10:$L$999,0),1)),INDEX('Cycle 11'!D$10:D$999,MATCH($A1283,'Cycle 11'!$L$10:$L$999,0),1)),""))</f>
        <v/>
      </c>
      <c r="F1283" t="str">
        <f>IF(IFERROR(IFERROR(IFERROR(IFERROR(IFERROR(IFERROR(IFERROR(IFERROR(IFERROR(IFERROR(IFERROR(IFERROR(INDEX(Summer!E$10:E$999,MATCH($A1283,Summer!$L$10:$L$999,0),1),INDEX('Cycle 1'!E$10:E$999,MATCH($A1283,'Cycle 1'!$L$10:$L$999,0),1)),INDEX('Cycle 2'!E$10:E$999,MATCH($A1283,'Cycle 2'!$L$10:$L$999,0),1)),INDEX('Cycle 3'!E$10:E$999,MATCH($A1283,'Cycle 3'!$L$10:$L$999,0),1)),INDEX('Cycle 4'!E$10:E$999,MATCH($A1283,'Cycle 4'!$L$10:$L$999,0),1)),INDEX('Cycle 5'!E$10:E$999,MATCH($A1283,'Cycle 5'!$L$10:$L$999,0),1)),INDEX('Cycle 6'!E$10:E$999,MATCH($A1283,'Cycle 6'!$L$10:$L$999,0),1)),INDEX('Cycle 7'!E$10:E$999,MATCH($A1283,'Cycle 7'!$L$10:$L$999,0),1)),INDEX('Cycle 8'!E$10:E$999,MATCH($A1283,'Cycle 8'!$L$10:$L$999,0),1)),INDEX('Cycle 9'!E$10:E$999,MATCH($A1283,'Cycle 9'!$L$10:$L$999,0),1)),INDEX('Cycle 10'!E$10:E$999,MATCH($A1283,'Cycle 10'!$L$10:$L$999,0),1)),INDEX('Cycle 11'!E$10:E$999,MATCH($A1283,'Cycle 11'!$L$10:$L$999,0),1)),"")="","",IFERROR(IFERROR(IFERROR(IFERROR(IFERROR(IFERROR(IFERROR(IFERROR(IFERROR(IFERROR(IFERROR(IFERROR(INDEX(Summer!E$10:E$999,MATCH($A1283,Summer!$L$10:$L$999,0),1),INDEX('Cycle 1'!E$10:E$999,MATCH($A1283,'Cycle 1'!$L$10:$L$999,0),1)),INDEX('Cycle 2'!E$10:E$999,MATCH($A1283,'Cycle 2'!$L$10:$L$999,0),1)),INDEX('Cycle 3'!E$10:E$999,MATCH($A1283,'Cycle 3'!$L$10:$L$999,0),1)),INDEX('Cycle 4'!E$10:E$999,MATCH($A1283,'Cycle 4'!$L$10:$L$999,0),1)),INDEX('Cycle 5'!E$10:E$999,MATCH($A1283,'Cycle 5'!$L$10:$L$999,0),1)),INDEX('Cycle 6'!E$10:E$999,MATCH($A1283,'Cycle 6'!$L$10:$L$999,0),1)),INDEX('Cycle 7'!E$10:E$999,MATCH($A1283,'Cycle 7'!$L$10:$L$999,0),1)),INDEX('Cycle 8'!E$10:E$999,MATCH($A1283,'Cycle 8'!$L$10:$L$999,0),1)),INDEX('Cycle 9'!E$10:E$999,MATCH($A1283,'Cycle 9'!$L$10:$L$999,0),1)),INDEX('Cycle 10'!E$10:E$999,MATCH($A1283,'Cycle 10'!$L$10:$L$999,0),1)),INDEX('Cycle 11'!E$10:E$999,MATCH($A1283,'Cycle 11'!$L$10:$L$999,0),1)),""))</f>
        <v/>
      </c>
      <c r="G1283" t="str">
        <f>IF(IFERROR(IFERROR(IFERROR(IFERROR(IFERROR(IFERROR(IFERROR(IFERROR(IFERROR(IFERROR(IFERROR(IFERROR(INDEX(Summer!F$10:F$999,MATCH($A1283,Summer!$L$10:$L$999,0),1),INDEX('Cycle 1'!F$10:F$999,MATCH($A1283,'Cycle 1'!$L$10:$L$999,0),1)),INDEX('Cycle 2'!F$10:F$999,MATCH($A1283,'Cycle 2'!$L$10:$L$999,0),1)),INDEX('Cycle 3'!F$10:F$999,MATCH($A1283,'Cycle 3'!$L$10:$L$999,0),1)),INDEX('Cycle 4'!F$10:F$999,MATCH($A1283,'Cycle 4'!$L$10:$L$999,0),1)),INDEX('Cycle 5'!F$10:F$999,MATCH($A1283,'Cycle 5'!$L$10:$L$999,0),1)),INDEX('Cycle 6'!F$10:F$999,MATCH($A1283,'Cycle 6'!$L$10:$L$999,0),1)),INDEX('Cycle 7'!F$10:F$999,MATCH($A1283,'Cycle 7'!$L$10:$L$999,0),1)),INDEX('Cycle 8'!F$10:F$999,MATCH($A1283,'Cycle 8'!$L$10:$L$999,0),1)),INDEX('Cycle 9'!F$10:F$999,MATCH($A1283,'Cycle 9'!$L$10:$L$999,0),1)),INDEX('Cycle 10'!F$10:F$999,MATCH($A1283,'Cycle 10'!$L$10:$L$999,0),1)),INDEX('Cycle 11'!F$10:F$999,MATCH($A1283,'Cycle 11'!$L$10:$L$999,0),1)),"")="","",IFERROR(IFERROR(IFERROR(IFERROR(IFERROR(IFERROR(IFERROR(IFERROR(IFERROR(IFERROR(IFERROR(IFERROR(INDEX(Summer!F$10:F$999,MATCH($A1283,Summer!$L$10:$L$999,0),1),INDEX('Cycle 1'!F$10:F$999,MATCH($A1283,'Cycle 1'!$L$10:$L$999,0),1)),INDEX('Cycle 2'!F$10:F$999,MATCH($A1283,'Cycle 2'!$L$10:$L$999,0),1)),INDEX('Cycle 3'!F$10:F$999,MATCH($A1283,'Cycle 3'!$L$10:$L$999,0),1)),INDEX('Cycle 4'!F$10:F$999,MATCH($A1283,'Cycle 4'!$L$10:$L$999,0),1)),INDEX('Cycle 5'!F$10:F$999,MATCH($A1283,'Cycle 5'!$L$10:$L$999,0),1)),INDEX('Cycle 6'!F$10:F$999,MATCH($A1283,'Cycle 6'!$L$10:$L$999,0),1)),INDEX('Cycle 7'!F$10:F$999,MATCH($A1283,'Cycle 7'!$L$10:$L$999,0),1)),INDEX('Cycle 8'!F$10:F$999,MATCH($A1283,'Cycle 8'!$L$10:$L$999,0),1)),INDEX('Cycle 9'!F$10:F$999,MATCH($A1283,'Cycle 9'!$L$10:$L$999,0),1)),INDEX('Cycle 10'!F$10:F$999,MATCH($A1283,'Cycle 10'!$L$10:$L$999,0),1)),INDEX('Cycle 11'!F$10:F$999,MATCH($A1283,'Cycle 11'!$L$10:$L$999,0),1)),""))</f>
        <v/>
      </c>
      <c r="H1283" t="str">
        <f>IF(IFERROR(IFERROR(IFERROR(IFERROR(IFERROR(IFERROR(IFERROR(IFERROR(IFERROR(IFERROR(IFERROR(IFERROR(INDEX(Summer!G$10:G$999,MATCH($A1283,Summer!$L$10:$L$999,0),1),INDEX('Cycle 1'!G$10:G$999,MATCH($A1283,'Cycle 1'!$L$10:$L$999,0),1)),INDEX('Cycle 2'!G$10:G$999,MATCH($A1283,'Cycle 2'!$L$10:$L$999,0),1)),INDEX('Cycle 3'!G$10:G$999,MATCH($A1283,'Cycle 3'!$L$10:$L$999,0),1)),INDEX('Cycle 4'!G$10:G$999,MATCH($A1283,'Cycle 4'!$L$10:$L$999,0),1)),INDEX('Cycle 5'!G$10:G$999,MATCH($A1283,'Cycle 5'!$L$10:$L$999,0),1)),INDEX('Cycle 6'!G$10:G$999,MATCH($A1283,'Cycle 6'!$L$10:$L$999,0),1)),INDEX('Cycle 7'!G$10:G$999,MATCH($A1283,'Cycle 7'!$L$10:$L$999,0),1)),INDEX('Cycle 8'!G$10:G$999,MATCH($A1283,'Cycle 8'!$L$10:$L$999,0),1)),INDEX('Cycle 9'!G$10:G$999,MATCH($A1283,'Cycle 9'!$L$10:$L$999,0),1)),INDEX('Cycle 10'!G$10:G$999,MATCH($A1283,'Cycle 10'!$L$10:$L$999,0),1)),INDEX('Cycle 11'!G$10:G$999,MATCH($A1283,'Cycle 11'!$L$10:$L$999,0),1)),"")="","",IFERROR(IFERROR(IFERROR(IFERROR(IFERROR(IFERROR(IFERROR(IFERROR(IFERROR(IFERROR(IFERROR(IFERROR(INDEX(Summer!G$10:G$999,MATCH($A1283,Summer!$L$10:$L$999,0),1),INDEX('Cycle 1'!G$10:G$999,MATCH($A1283,'Cycle 1'!$L$10:$L$999,0),1)),INDEX('Cycle 2'!G$10:G$999,MATCH($A1283,'Cycle 2'!$L$10:$L$999,0),1)),INDEX('Cycle 3'!G$10:G$999,MATCH($A1283,'Cycle 3'!$L$10:$L$999,0),1)),INDEX('Cycle 4'!G$10:G$999,MATCH($A1283,'Cycle 4'!$L$10:$L$999,0),1)),INDEX('Cycle 5'!G$10:G$999,MATCH($A1283,'Cycle 5'!$L$10:$L$999,0),1)),INDEX('Cycle 6'!G$10:G$999,MATCH($A1283,'Cycle 6'!$L$10:$L$999,0),1)),INDEX('Cycle 7'!G$10:G$999,MATCH($A1283,'Cycle 7'!$L$10:$L$999,0),1)),INDEX('Cycle 8'!G$10:G$999,MATCH($A1283,'Cycle 8'!$L$10:$L$999,0),1)),INDEX('Cycle 9'!G$10:G$999,MATCH($A1283,'Cycle 9'!$L$10:$L$999,0),1)),INDEX('Cycle 10'!G$10:G$999,MATCH($A1283,'Cycle 10'!$L$10:$L$999,0),1)),INDEX('Cycle 11'!G$10:G$999,MATCH($A1283,'Cycle 11'!$L$10:$L$999,0),1)),""))</f>
        <v/>
      </c>
      <c r="I1283">
        <f>IFERROR(IF(C1283="",MAX(I$1:I1282),IF(ROW(C$2)=ROW(C1283),1,IF(ISERROR(VLOOKUP(C1283,C$2:C1282,1,FALSE)),MAX(I$1:I1282)+1,MAX(I$1:I1282)))),"")</f>
        <v>0</v>
      </c>
      <c r="J1283" t="str">
        <f t="shared" si="130"/>
        <v/>
      </c>
      <c r="K1283" t="str">
        <f t="shared" si="132"/>
        <v/>
      </c>
      <c r="L1283" t="str">
        <f t="shared" si="132"/>
        <v/>
      </c>
      <c r="M1283" t="str">
        <f t="shared" si="132"/>
        <v/>
      </c>
      <c r="N1283" t="str">
        <f t="shared" si="132"/>
        <v/>
      </c>
      <c r="O1283" t="str">
        <f t="shared" si="132"/>
        <v/>
      </c>
      <c r="P1283" t="str">
        <f t="shared" si="132"/>
        <v/>
      </c>
      <c r="Q1283" t="str">
        <f t="shared" si="132"/>
        <v/>
      </c>
      <c r="R1283" t="str">
        <f t="shared" si="132"/>
        <v/>
      </c>
      <c r="S1283" t="str">
        <f t="shared" si="132"/>
        <v/>
      </c>
      <c r="T1283" t="str">
        <f t="shared" si="132"/>
        <v/>
      </c>
      <c r="U1283" t="str">
        <f t="shared" si="132"/>
        <v/>
      </c>
      <c r="V1283" t="str">
        <f t="shared" si="132"/>
        <v/>
      </c>
      <c r="W1283" t="str">
        <f t="shared" si="131"/>
        <v/>
      </c>
      <c r="X1283">
        <f>IF(OR(H1283="No",H1283=""),0,IF(COUNTIFS(H$2:H1283,"Yes",C$2:C1283,C1283)&gt;1,0,COUNTIFS(H$2:H1283,"Yes",C$2:C1283,C1283)))+IF(X1282=$X$1,0,X1282)</f>
        <v>0</v>
      </c>
    </row>
    <row r="1284" spans="1:24" x14ac:dyDescent="0.3">
      <c r="A1284">
        <f>ROWS($A$2:$A1284)</f>
        <v>1283</v>
      </c>
      <c r="B1284" t="str">
        <f>IF(ISERROR(VLOOKUP(A1284,Summer!L$11:L$500,1,FALSE)),IF(ISERROR(VLOOKUP(A1284,'Cycle 1'!L$11:L$500,1,FALSE)),IF(ISERROR(VLOOKUP(A1284,'Cycle 2'!L$11:L$500,1,FALSE)),IF(ISERROR(VLOOKUP(A1284,'Cycle 3'!L$11:L$500,1,FALSE)),IF(ISERROR(VLOOKUP(A1284,'Cycle 4'!L$11:L$500,1,FALSE)),IF(ISERROR(VLOOKUP(A1284,'Cycle 5'!L$11:L$500,1,FALSE)),IF(ISERROR(VLOOKUP(A1284,'Cycle 6'!L$11:L$500,1,FALSE)),IF(ISERROR(VLOOKUP(A1284,'Cycle 7'!L$11:L$500,1,FALSE)),IF(ISERROR(VLOOKUP(A1284,'Cycle 8'!L$11:L$500,1,FALSE)),IF(ISERROR(VLOOKUP(A1284,'Cycle 9'!L$11:L$500,1,FALSE)),IF(ISERROR(VLOOKUP(A1284,'Cycle 10'!L$11:L$500,1,FALSE)),IF(ISERROR(VLOOKUP(A1284,'Cycle 11'!L$11:L$500,1,FALSE)),"","Cycle 11"),"Cycle 10"),"Cycle 9"),"Cycle 8"),"Cycle 7"),"Cycle 6"),"Cycle 5"),"Cycle 4"),"Cycle 3"),"Cycle 2"),"Cycle 1"),"Summer")</f>
        <v/>
      </c>
      <c r="C1284" t="str">
        <f>IF(IFERROR(IFERROR(IFERROR(IFERROR(IFERROR(IFERROR(IFERROR(IFERROR(IFERROR(IFERROR(IFERROR(IFERROR(INDEX(Summer!B$10:B$999,MATCH($A1284,Summer!$L$10:$L$999,0),1),INDEX('Cycle 1'!B$10:B$999,MATCH($A1284,'Cycle 1'!$L$10:$L$999,0),1)),INDEX('Cycle 2'!B$10:B$999,MATCH($A1284,'Cycle 2'!$L$10:$L$999,0),1)),INDEX('Cycle 3'!B$10:B$999,MATCH($A1284,'Cycle 3'!$L$10:$L$999,0),1)),INDEX('Cycle 4'!B$10:B$999,MATCH($A1284,'Cycle 4'!$L$10:$L$999,0),1)),INDEX('Cycle 5'!B$10:B$999,MATCH($A1284,'Cycle 5'!$L$10:$L$999,0),1)),INDEX('Cycle 6'!B$10:B$999,MATCH($A1284,'Cycle 6'!$L$10:$L$999,0),1)),INDEX('Cycle 7'!B$10:B$999,MATCH($A1284,'Cycle 7'!$L$10:$L$999,0),1)),INDEX('Cycle 8'!B$10:B$999,MATCH($A1284,'Cycle 8'!$L$10:$L$999,0),1)),INDEX('Cycle 9'!B$10:B$999,MATCH($A1284,'Cycle 9'!$L$10:$L$999,0),1)),INDEX('Cycle 10'!B$10:B$999,MATCH($A1284,'Cycle 10'!$L$10:$L$999,0),1)),INDEX('Cycle 11'!B$10:B$999,MATCH($A1284,'Cycle 11'!$L$10:$L$999,0),1)),"")="","",IFERROR(IFERROR(IFERROR(IFERROR(IFERROR(IFERROR(IFERROR(IFERROR(IFERROR(IFERROR(IFERROR(IFERROR(INDEX(Summer!B$10:B$999,MATCH($A1284,Summer!$L$10:$L$999,0),1),INDEX('Cycle 1'!B$10:B$999,MATCH($A1284,'Cycle 1'!$L$10:$L$999,0),1)),INDEX('Cycle 2'!B$10:B$999,MATCH($A1284,'Cycle 2'!$L$10:$L$999,0),1)),INDEX('Cycle 3'!B$10:B$999,MATCH($A1284,'Cycle 3'!$L$10:$L$999,0),1)),INDEX('Cycle 4'!B$10:B$999,MATCH($A1284,'Cycle 4'!$L$10:$L$999,0),1)),INDEX('Cycle 5'!B$10:B$999,MATCH($A1284,'Cycle 5'!$L$10:$L$999,0),1)),INDEX('Cycle 6'!B$10:B$999,MATCH($A1284,'Cycle 6'!$L$10:$L$999,0),1)),INDEX('Cycle 7'!B$10:B$999,MATCH($A1284,'Cycle 7'!$L$10:$L$999,0),1)),INDEX('Cycle 8'!B$10:B$999,MATCH($A1284,'Cycle 8'!$L$10:$L$999,0),1)),INDEX('Cycle 9'!B$10:B$999,MATCH($A1284,'Cycle 9'!$L$10:$L$999,0),1)),INDEX('Cycle 10'!B$10:B$999,MATCH($A1284,'Cycle 10'!$L$10:$L$999,0),1)),INDEX('Cycle 11'!B$10:B$999,MATCH($A1284,'Cycle 11'!$L$10:$L$999,0),1)),""))</f>
        <v/>
      </c>
      <c r="D1284" t="str">
        <f>IF(IFERROR(IFERROR(IFERROR(IFERROR(IFERROR(IFERROR(IFERROR(IFERROR(IFERROR(IFERROR(IFERROR(IFERROR(INDEX(Summer!C$10:C$999,MATCH($A1284,Summer!$L$10:$L$999,0),1),INDEX('Cycle 1'!C$10:C$999,MATCH($A1284,'Cycle 1'!$L$10:$L$999,0),1)),INDEX('Cycle 2'!C$10:C$999,MATCH($A1284,'Cycle 2'!$L$10:$L$999,0),1)),INDEX('Cycle 3'!C$10:C$999,MATCH($A1284,'Cycle 3'!$L$10:$L$999,0),1)),INDEX('Cycle 4'!C$10:C$999,MATCH($A1284,'Cycle 4'!$L$10:$L$999,0),1)),INDEX('Cycle 5'!C$10:C$999,MATCH($A1284,'Cycle 5'!$L$10:$L$999,0),1)),INDEX('Cycle 6'!C$10:C$999,MATCH($A1284,'Cycle 6'!$L$10:$L$999,0),1)),INDEX('Cycle 7'!C$10:C$999,MATCH($A1284,'Cycle 7'!$L$10:$L$999,0),1)),INDEX('Cycle 8'!C$10:C$999,MATCH($A1284,'Cycle 8'!$L$10:$L$999,0),1)),INDEX('Cycle 9'!C$10:C$999,MATCH($A1284,'Cycle 9'!$L$10:$L$999,0),1)),INDEX('Cycle 10'!C$10:C$999,MATCH($A1284,'Cycle 10'!$L$10:$L$999,0),1)),INDEX('Cycle 11'!C$10:C$999,MATCH($A1284,'Cycle 11'!$L$10:$L$999,0),1)),"")="","",IFERROR(IFERROR(IFERROR(IFERROR(IFERROR(IFERROR(IFERROR(IFERROR(IFERROR(IFERROR(IFERROR(IFERROR(INDEX(Summer!C$10:C$999,MATCH($A1284,Summer!$L$10:$L$999,0),1),INDEX('Cycle 1'!C$10:C$999,MATCH($A1284,'Cycle 1'!$L$10:$L$999,0),1)),INDEX('Cycle 2'!C$10:C$999,MATCH($A1284,'Cycle 2'!$L$10:$L$999,0),1)),INDEX('Cycle 3'!C$10:C$999,MATCH($A1284,'Cycle 3'!$L$10:$L$999,0),1)),INDEX('Cycle 4'!C$10:C$999,MATCH($A1284,'Cycle 4'!$L$10:$L$999,0),1)),INDEX('Cycle 5'!C$10:C$999,MATCH($A1284,'Cycle 5'!$L$10:$L$999,0),1)),INDEX('Cycle 6'!C$10:C$999,MATCH($A1284,'Cycle 6'!$L$10:$L$999,0),1)),INDEX('Cycle 7'!C$10:C$999,MATCH($A1284,'Cycle 7'!$L$10:$L$999,0),1)),INDEX('Cycle 8'!C$10:C$999,MATCH($A1284,'Cycle 8'!$L$10:$L$999,0),1)),INDEX('Cycle 9'!C$10:C$999,MATCH($A1284,'Cycle 9'!$L$10:$L$999,0),1)),INDEX('Cycle 10'!C$10:C$999,MATCH($A1284,'Cycle 10'!$L$10:$L$999,0),1)),INDEX('Cycle 11'!C$10:C$999,MATCH($A1284,'Cycle 11'!$L$10:$L$999,0),1)),""))</f>
        <v/>
      </c>
      <c r="E1284" t="str">
        <f>IF(IFERROR(IFERROR(IFERROR(IFERROR(IFERROR(IFERROR(IFERROR(IFERROR(IFERROR(IFERROR(IFERROR(IFERROR(INDEX(Summer!D$10:D$999,MATCH($A1284,Summer!$L$10:$L$999,0),1),INDEX('Cycle 1'!D$10:D$999,MATCH($A1284,'Cycle 1'!$L$10:$L$999,0),1)),INDEX('Cycle 2'!D$10:D$999,MATCH($A1284,'Cycle 2'!$L$10:$L$999,0),1)),INDEX('Cycle 3'!D$10:D$999,MATCH($A1284,'Cycle 3'!$L$10:$L$999,0),1)),INDEX('Cycle 4'!D$10:D$999,MATCH($A1284,'Cycle 4'!$L$10:$L$999,0),1)),INDEX('Cycle 5'!D$10:D$999,MATCH($A1284,'Cycle 5'!$L$10:$L$999,0),1)),INDEX('Cycle 6'!D$10:D$999,MATCH($A1284,'Cycle 6'!$L$10:$L$999,0),1)),INDEX('Cycle 7'!D$10:D$999,MATCH($A1284,'Cycle 7'!$L$10:$L$999,0),1)),INDEX('Cycle 8'!D$10:D$999,MATCH($A1284,'Cycle 8'!$L$10:$L$999,0),1)),INDEX('Cycle 9'!D$10:D$999,MATCH($A1284,'Cycle 9'!$L$10:$L$999,0),1)),INDEX('Cycle 10'!D$10:D$999,MATCH($A1284,'Cycle 10'!$L$10:$L$999,0),1)),INDEX('Cycle 11'!D$10:D$999,MATCH($A1284,'Cycle 11'!$L$10:$L$999,0),1)),"")="","",IFERROR(IFERROR(IFERROR(IFERROR(IFERROR(IFERROR(IFERROR(IFERROR(IFERROR(IFERROR(IFERROR(IFERROR(INDEX(Summer!D$10:D$999,MATCH($A1284,Summer!$L$10:$L$999,0),1),INDEX('Cycle 1'!D$10:D$999,MATCH($A1284,'Cycle 1'!$L$10:$L$999,0),1)),INDEX('Cycle 2'!D$10:D$999,MATCH($A1284,'Cycle 2'!$L$10:$L$999,0),1)),INDEX('Cycle 3'!D$10:D$999,MATCH($A1284,'Cycle 3'!$L$10:$L$999,0),1)),INDEX('Cycle 4'!D$10:D$999,MATCH($A1284,'Cycle 4'!$L$10:$L$999,0),1)),INDEX('Cycle 5'!D$10:D$999,MATCH($A1284,'Cycle 5'!$L$10:$L$999,0),1)),INDEX('Cycle 6'!D$10:D$999,MATCH($A1284,'Cycle 6'!$L$10:$L$999,0),1)),INDEX('Cycle 7'!D$10:D$999,MATCH($A1284,'Cycle 7'!$L$10:$L$999,0),1)),INDEX('Cycle 8'!D$10:D$999,MATCH($A1284,'Cycle 8'!$L$10:$L$999,0),1)),INDEX('Cycle 9'!D$10:D$999,MATCH($A1284,'Cycle 9'!$L$10:$L$999,0),1)),INDEX('Cycle 10'!D$10:D$999,MATCH($A1284,'Cycle 10'!$L$10:$L$999,0),1)),INDEX('Cycle 11'!D$10:D$999,MATCH($A1284,'Cycle 11'!$L$10:$L$999,0),1)),""))</f>
        <v/>
      </c>
      <c r="F1284" t="str">
        <f>IF(IFERROR(IFERROR(IFERROR(IFERROR(IFERROR(IFERROR(IFERROR(IFERROR(IFERROR(IFERROR(IFERROR(IFERROR(INDEX(Summer!E$10:E$999,MATCH($A1284,Summer!$L$10:$L$999,0),1),INDEX('Cycle 1'!E$10:E$999,MATCH($A1284,'Cycle 1'!$L$10:$L$999,0),1)),INDEX('Cycle 2'!E$10:E$999,MATCH($A1284,'Cycle 2'!$L$10:$L$999,0),1)),INDEX('Cycle 3'!E$10:E$999,MATCH($A1284,'Cycle 3'!$L$10:$L$999,0),1)),INDEX('Cycle 4'!E$10:E$999,MATCH($A1284,'Cycle 4'!$L$10:$L$999,0),1)),INDEX('Cycle 5'!E$10:E$999,MATCH($A1284,'Cycle 5'!$L$10:$L$999,0),1)),INDEX('Cycle 6'!E$10:E$999,MATCH($A1284,'Cycle 6'!$L$10:$L$999,0),1)),INDEX('Cycle 7'!E$10:E$999,MATCH($A1284,'Cycle 7'!$L$10:$L$999,0),1)),INDEX('Cycle 8'!E$10:E$999,MATCH($A1284,'Cycle 8'!$L$10:$L$999,0),1)),INDEX('Cycle 9'!E$10:E$999,MATCH($A1284,'Cycle 9'!$L$10:$L$999,0),1)),INDEX('Cycle 10'!E$10:E$999,MATCH($A1284,'Cycle 10'!$L$10:$L$999,0),1)),INDEX('Cycle 11'!E$10:E$999,MATCH($A1284,'Cycle 11'!$L$10:$L$999,0),1)),"")="","",IFERROR(IFERROR(IFERROR(IFERROR(IFERROR(IFERROR(IFERROR(IFERROR(IFERROR(IFERROR(IFERROR(IFERROR(INDEX(Summer!E$10:E$999,MATCH($A1284,Summer!$L$10:$L$999,0),1),INDEX('Cycle 1'!E$10:E$999,MATCH($A1284,'Cycle 1'!$L$10:$L$999,0),1)),INDEX('Cycle 2'!E$10:E$999,MATCH($A1284,'Cycle 2'!$L$10:$L$999,0),1)),INDEX('Cycle 3'!E$10:E$999,MATCH($A1284,'Cycle 3'!$L$10:$L$999,0),1)),INDEX('Cycle 4'!E$10:E$999,MATCH($A1284,'Cycle 4'!$L$10:$L$999,0),1)),INDEX('Cycle 5'!E$10:E$999,MATCH($A1284,'Cycle 5'!$L$10:$L$999,0),1)),INDEX('Cycle 6'!E$10:E$999,MATCH($A1284,'Cycle 6'!$L$10:$L$999,0),1)),INDEX('Cycle 7'!E$10:E$999,MATCH($A1284,'Cycle 7'!$L$10:$L$999,0),1)),INDEX('Cycle 8'!E$10:E$999,MATCH($A1284,'Cycle 8'!$L$10:$L$999,0),1)),INDEX('Cycle 9'!E$10:E$999,MATCH($A1284,'Cycle 9'!$L$10:$L$999,0),1)),INDEX('Cycle 10'!E$10:E$999,MATCH($A1284,'Cycle 10'!$L$10:$L$999,0),1)),INDEX('Cycle 11'!E$10:E$999,MATCH($A1284,'Cycle 11'!$L$10:$L$999,0),1)),""))</f>
        <v/>
      </c>
      <c r="G1284" t="str">
        <f>IF(IFERROR(IFERROR(IFERROR(IFERROR(IFERROR(IFERROR(IFERROR(IFERROR(IFERROR(IFERROR(IFERROR(IFERROR(INDEX(Summer!F$10:F$999,MATCH($A1284,Summer!$L$10:$L$999,0),1),INDEX('Cycle 1'!F$10:F$999,MATCH($A1284,'Cycle 1'!$L$10:$L$999,0),1)),INDEX('Cycle 2'!F$10:F$999,MATCH($A1284,'Cycle 2'!$L$10:$L$999,0),1)),INDEX('Cycle 3'!F$10:F$999,MATCH($A1284,'Cycle 3'!$L$10:$L$999,0),1)),INDEX('Cycle 4'!F$10:F$999,MATCH($A1284,'Cycle 4'!$L$10:$L$999,0),1)),INDEX('Cycle 5'!F$10:F$999,MATCH($A1284,'Cycle 5'!$L$10:$L$999,0),1)),INDEX('Cycle 6'!F$10:F$999,MATCH($A1284,'Cycle 6'!$L$10:$L$999,0),1)),INDEX('Cycle 7'!F$10:F$999,MATCH($A1284,'Cycle 7'!$L$10:$L$999,0),1)),INDEX('Cycle 8'!F$10:F$999,MATCH($A1284,'Cycle 8'!$L$10:$L$999,0),1)),INDEX('Cycle 9'!F$10:F$999,MATCH($A1284,'Cycle 9'!$L$10:$L$999,0),1)),INDEX('Cycle 10'!F$10:F$999,MATCH($A1284,'Cycle 10'!$L$10:$L$999,0),1)),INDEX('Cycle 11'!F$10:F$999,MATCH($A1284,'Cycle 11'!$L$10:$L$999,0),1)),"")="","",IFERROR(IFERROR(IFERROR(IFERROR(IFERROR(IFERROR(IFERROR(IFERROR(IFERROR(IFERROR(IFERROR(IFERROR(INDEX(Summer!F$10:F$999,MATCH($A1284,Summer!$L$10:$L$999,0),1),INDEX('Cycle 1'!F$10:F$999,MATCH($A1284,'Cycle 1'!$L$10:$L$999,0),1)),INDEX('Cycle 2'!F$10:F$999,MATCH($A1284,'Cycle 2'!$L$10:$L$999,0),1)),INDEX('Cycle 3'!F$10:F$999,MATCH($A1284,'Cycle 3'!$L$10:$L$999,0),1)),INDEX('Cycle 4'!F$10:F$999,MATCH($A1284,'Cycle 4'!$L$10:$L$999,0),1)),INDEX('Cycle 5'!F$10:F$999,MATCH($A1284,'Cycle 5'!$L$10:$L$999,0),1)),INDEX('Cycle 6'!F$10:F$999,MATCH($A1284,'Cycle 6'!$L$10:$L$999,0),1)),INDEX('Cycle 7'!F$10:F$999,MATCH($A1284,'Cycle 7'!$L$10:$L$999,0),1)),INDEX('Cycle 8'!F$10:F$999,MATCH($A1284,'Cycle 8'!$L$10:$L$999,0),1)),INDEX('Cycle 9'!F$10:F$999,MATCH($A1284,'Cycle 9'!$L$10:$L$999,0),1)),INDEX('Cycle 10'!F$10:F$999,MATCH($A1284,'Cycle 10'!$L$10:$L$999,0),1)),INDEX('Cycle 11'!F$10:F$999,MATCH($A1284,'Cycle 11'!$L$10:$L$999,0),1)),""))</f>
        <v/>
      </c>
      <c r="H1284" t="str">
        <f>IF(IFERROR(IFERROR(IFERROR(IFERROR(IFERROR(IFERROR(IFERROR(IFERROR(IFERROR(IFERROR(IFERROR(IFERROR(INDEX(Summer!G$10:G$999,MATCH($A1284,Summer!$L$10:$L$999,0),1),INDEX('Cycle 1'!G$10:G$999,MATCH($A1284,'Cycle 1'!$L$10:$L$999,0),1)),INDEX('Cycle 2'!G$10:G$999,MATCH($A1284,'Cycle 2'!$L$10:$L$999,0),1)),INDEX('Cycle 3'!G$10:G$999,MATCH($A1284,'Cycle 3'!$L$10:$L$999,0),1)),INDEX('Cycle 4'!G$10:G$999,MATCH($A1284,'Cycle 4'!$L$10:$L$999,0),1)),INDEX('Cycle 5'!G$10:G$999,MATCH($A1284,'Cycle 5'!$L$10:$L$999,0),1)),INDEX('Cycle 6'!G$10:G$999,MATCH($A1284,'Cycle 6'!$L$10:$L$999,0),1)),INDEX('Cycle 7'!G$10:G$999,MATCH($A1284,'Cycle 7'!$L$10:$L$999,0),1)),INDEX('Cycle 8'!G$10:G$999,MATCH($A1284,'Cycle 8'!$L$10:$L$999,0),1)),INDEX('Cycle 9'!G$10:G$999,MATCH($A1284,'Cycle 9'!$L$10:$L$999,0),1)),INDEX('Cycle 10'!G$10:G$999,MATCH($A1284,'Cycle 10'!$L$10:$L$999,0),1)),INDEX('Cycle 11'!G$10:G$999,MATCH($A1284,'Cycle 11'!$L$10:$L$999,0),1)),"")="","",IFERROR(IFERROR(IFERROR(IFERROR(IFERROR(IFERROR(IFERROR(IFERROR(IFERROR(IFERROR(IFERROR(IFERROR(INDEX(Summer!G$10:G$999,MATCH($A1284,Summer!$L$10:$L$999,0),1),INDEX('Cycle 1'!G$10:G$999,MATCH($A1284,'Cycle 1'!$L$10:$L$999,0),1)),INDEX('Cycle 2'!G$10:G$999,MATCH($A1284,'Cycle 2'!$L$10:$L$999,0),1)),INDEX('Cycle 3'!G$10:G$999,MATCH($A1284,'Cycle 3'!$L$10:$L$999,0),1)),INDEX('Cycle 4'!G$10:G$999,MATCH($A1284,'Cycle 4'!$L$10:$L$999,0),1)),INDEX('Cycle 5'!G$10:G$999,MATCH($A1284,'Cycle 5'!$L$10:$L$999,0),1)),INDEX('Cycle 6'!G$10:G$999,MATCH($A1284,'Cycle 6'!$L$10:$L$999,0),1)),INDEX('Cycle 7'!G$10:G$999,MATCH($A1284,'Cycle 7'!$L$10:$L$999,0),1)),INDEX('Cycle 8'!G$10:G$999,MATCH($A1284,'Cycle 8'!$L$10:$L$999,0),1)),INDEX('Cycle 9'!G$10:G$999,MATCH($A1284,'Cycle 9'!$L$10:$L$999,0),1)),INDEX('Cycle 10'!G$10:G$999,MATCH($A1284,'Cycle 10'!$L$10:$L$999,0),1)),INDEX('Cycle 11'!G$10:G$999,MATCH($A1284,'Cycle 11'!$L$10:$L$999,0),1)),""))</f>
        <v/>
      </c>
      <c r="I1284">
        <f>IFERROR(IF(C1284="",MAX(I$1:I1283),IF(ROW(C$2)=ROW(C1284),1,IF(ISERROR(VLOOKUP(C1284,C$2:C1283,1,FALSE)),MAX(I$1:I1283)+1,MAX(I$1:I1283)))),"")</f>
        <v>0</v>
      </c>
      <c r="J1284" t="str">
        <f t="shared" si="130"/>
        <v/>
      </c>
      <c r="K1284" t="str">
        <f t="shared" si="132"/>
        <v/>
      </c>
      <c r="L1284" t="str">
        <f t="shared" si="132"/>
        <v/>
      </c>
      <c r="M1284" t="str">
        <f t="shared" si="132"/>
        <v/>
      </c>
      <c r="N1284" t="str">
        <f t="shared" si="132"/>
        <v/>
      </c>
      <c r="O1284" t="str">
        <f t="shared" si="132"/>
        <v/>
      </c>
      <c r="P1284" t="str">
        <f t="shared" si="132"/>
        <v/>
      </c>
      <c r="Q1284" t="str">
        <f t="shared" si="132"/>
        <v/>
      </c>
      <c r="R1284" t="str">
        <f t="shared" si="132"/>
        <v/>
      </c>
      <c r="S1284" t="str">
        <f t="shared" si="132"/>
        <v/>
      </c>
      <c r="T1284" t="str">
        <f t="shared" si="132"/>
        <v/>
      </c>
      <c r="U1284" t="str">
        <f t="shared" si="132"/>
        <v/>
      </c>
      <c r="V1284" t="str">
        <f t="shared" si="132"/>
        <v/>
      </c>
      <c r="W1284" t="str">
        <f t="shared" si="131"/>
        <v/>
      </c>
      <c r="X1284">
        <f>IF(OR(H1284="No",H1284=""),0,IF(COUNTIFS(H$2:H1284,"Yes",C$2:C1284,C1284)&gt;1,0,COUNTIFS(H$2:H1284,"Yes",C$2:C1284,C1284)))+IF(X1283=$X$1,0,X1283)</f>
        <v>0</v>
      </c>
    </row>
    <row r="1285" spans="1:24" x14ac:dyDescent="0.3">
      <c r="A1285">
        <f>ROWS($A$2:$A1285)</f>
        <v>1284</v>
      </c>
      <c r="B1285" t="str">
        <f>IF(ISERROR(VLOOKUP(A1285,Summer!L$11:L$500,1,FALSE)),IF(ISERROR(VLOOKUP(A1285,'Cycle 1'!L$11:L$500,1,FALSE)),IF(ISERROR(VLOOKUP(A1285,'Cycle 2'!L$11:L$500,1,FALSE)),IF(ISERROR(VLOOKUP(A1285,'Cycle 3'!L$11:L$500,1,FALSE)),IF(ISERROR(VLOOKUP(A1285,'Cycle 4'!L$11:L$500,1,FALSE)),IF(ISERROR(VLOOKUP(A1285,'Cycle 5'!L$11:L$500,1,FALSE)),IF(ISERROR(VLOOKUP(A1285,'Cycle 6'!L$11:L$500,1,FALSE)),IF(ISERROR(VLOOKUP(A1285,'Cycle 7'!L$11:L$500,1,FALSE)),IF(ISERROR(VLOOKUP(A1285,'Cycle 8'!L$11:L$500,1,FALSE)),IF(ISERROR(VLOOKUP(A1285,'Cycle 9'!L$11:L$500,1,FALSE)),IF(ISERROR(VLOOKUP(A1285,'Cycle 10'!L$11:L$500,1,FALSE)),IF(ISERROR(VLOOKUP(A1285,'Cycle 11'!L$11:L$500,1,FALSE)),"","Cycle 11"),"Cycle 10"),"Cycle 9"),"Cycle 8"),"Cycle 7"),"Cycle 6"),"Cycle 5"),"Cycle 4"),"Cycle 3"),"Cycle 2"),"Cycle 1"),"Summer")</f>
        <v/>
      </c>
      <c r="C1285" t="str">
        <f>IF(IFERROR(IFERROR(IFERROR(IFERROR(IFERROR(IFERROR(IFERROR(IFERROR(IFERROR(IFERROR(IFERROR(IFERROR(INDEX(Summer!B$10:B$999,MATCH($A1285,Summer!$L$10:$L$999,0),1),INDEX('Cycle 1'!B$10:B$999,MATCH($A1285,'Cycle 1'!$L$10:$L$999,0),1)),INDEX('Cycle 2'!B$10:B$999,MATCH($A1285,'Cycle 2'!$L$10:$L$999,0),1)),INDEX('Cycle 3'!B$10:B$999,MATCH($A1285,'Cycle 3'!$L$10:$L$999,0),1)),INDEX('Cycle 4'!B$10:B$999,MATCH($A1285,'Cycle 4'!$L$10:$L$999,0),1)),INDEX('Cycle 5'!B$10:B$999,MATCH($A1285,'Cycle 5'!$L$10:$L$999,0),1)),INDEX('Cycle 6'!B$10:B$999,MATCH($A1285,'Cycle 6'!$L$10:$L$999,0),1)),INDEX('Cycle 7'!B$10:B$999,MATCH($A1285,'Cycle 7'!$L$10:$L$999,0),1)),INDEX('Cycle 8'!B$10:B$999,MATCH($A1285,'Cycle 8'!$L$10:$L$999,0),1)),INDEX('Cycle 9'!B$10:B$999,MATCH($A1285,'Cycle 9'!$L$10:$L$999,0),1)),INDEX('Cycle 10'!B$10:B$999,MATCH($A1285,'Cycle 10'!$L$10:$L$999,0),1)),INDEX('Cycle 11'!B$10:B$999,MATCH($A1285,'Cycle 11'!$L$10:$L$999,0),1)),"")="","",IFERROR(IFERROR(IFERROR(IFERROR(IFERROR(IFERROR(IFERROR(IFERROR(IFERROR(IFERROR(IFERROR(IFERROR(INDEX(Summer!B$10:B$999,MATCH($A1285,Summer!$L$10:$L$999,0),1),INDEX('Cycle 1'!B$10:B$999,MATCH($A1285,'Cycle 1'!$L$10:$L$999,0),1)),INDEX('Cycle 2'!B$10:B$999,MATCH($A1285,'Cycle 2'!$L$10:$L$999,0),1)),INDEX('Cycle 3'!B$10:B$999,MATCH($A1285,'Cycle 3'!$L$10:$L$999,0),1)),INDEX('Cycle 4'!B$10:B$999,MATCH($A1285,'Cycle 4'!$L$10:$L$999,0),1)),INDEX('Cycle 5'!B$10:B$999,MATCH($A1285,'Cycle 5'!$L$10:$L$999,0),1)),INDEX('Cycle 6'!B$10:B$999,MATCH($A1285,'Cycle 6'!$L$10:$L$999,0),1)),INDEX('Cycle 7'!B$10:B$999,MATCH($A1285,'Cycle 7'!$L$10:$L$999,0),1)),INDEX('Cycle 8'!B$10:B$999,MATCH($A1285,'Cycle 8'!$L$10:$L$999,0),1)),INDEX('Cycle 9'!B$10:B$999,MATCH($A1285,'Cycle 9'!$L$10:$L$999,0),1)),INDEX('Cycle 10'!B$10:B$999,MATCH($A1285,'Cycle 10'!$L$10:$L$999,0),1)),INDEX('Cycle 11'!B$10:B$999,MATCH($A1285,'Cycle 11'!$L$10:$L$999,0),1)),""))</f>
        <v/>
      </c>
      <c r="D1285" t="str">
        <f>IF(IFERROR(IFERROR(IFERROR(IFERROR(IFERROR(IFERROR(IFERROR(IFERROR(IFERROR(IFERROR(IFERROR(IFERROR(INDEX(Summer!C$10:C$999,MATCH($A1285,Summer!$L$10:$L$999,0),1),INDEX('Cycle 1'!C$10:C$999,MATCH($A1285,'Cycle 1'!$L$10:$L$999,0),1)),INDEX('Cycle 2'!C$10:C$999,MATCH($A1285,'Cycle 2'!$L$10:$L$999,0),1)),INDEX('Cycle 3'!C$10:C$999,MATCH($A1285,'Cycle 3'!$L$10:$L$999,0),1)),INDEX('Cycle 4'!C$10:C$999,MATCH($A1285,'Cycle 4'!$L$10:$L$999,0),1)),INDEX('Cycle 5'!C$10:C$999,MATCH($A1285,'Cycle 5'!$L$10:$L$999,0),1)),INDEX('Cycle 6'!C$10:C$999,MATCH($A1285,'Cycle 6'!$L$10:$L$999,0),1)),INDEX('Cycle 7'!C$10:C$999,MATCH($A1285,'Cycle 7'!$L$10:$L$999,0),1)),INDEX('Cycle 8'!C$10:C$999,MATCH($A1285,'Cycle 8'!$L$10:$L$999,0),1)),INDEX('Cycle 9'!C$10:C$999,MATCH($A1285,'Cycle 9'!$L$10:$L$999,0),1)),INDEX('Cycle 10'!C$10:C$999,MATCH($A1285,'Cycle 10'!$L$10:$L$999,0),1)),INDEX('Cycle 11'!C$10:C$999,MATCH($A1285,'Cycle 11'!$L$10:$L$999,0),1)),"")="","",IFERROR(IFERROR(IFERROR(IFERROR(IFERROR(IFERROR(IFERROR(IFERROR(IFERROR(IFERROR(IFERROR(IFERROR(INDEX(Summer!C$10:C$999,MATCH($A1285,Summer!$L$10:$L$999,0),1),INDEX('Cycle 1'!C$10:C$999,MATCH($A1285,'Cycle 1'!$L$10:$L$999,0),1)),INDEX('Cycle 2'!C$10:C$999,MATCH($A1285,'Cycle 2'!$L$10:$L$999,0),1)),INDEX('Cycle 3'!C$10:C$999,MATCH($A1285,'Cycle 3'!$L$10:$L$999,0),1)),INDEX('Cycle 4'!C$10:C$999,MATCH($A1285,'Cycle 4'!$L$10:$L$999,0),1)),INDEX('Cycle 5'!C$10:C$999,MATCH($A1285,'Cycle 5'!$L$10:$L$999,0),1)),INDEX('Cycle 6'!C$10:C$999,MATCH($A1285,'Cycle 6'!$L$10:$L$999,0),1)),INDEX('Cycle 7'!C$10:C$999,MATCH($A1285,'Cycle 7'!$L$10:$L$999,0),1)),INDEX('Cycle 8'!C$10:C$999,MATCH($A1285,'Cycle 8'!$L$10:$L$999,0),1)),INDEX('Cycle 9'!C$10:C$999,MATCH($A1285,'Cycle 9'!$L$10:$L$999,0),1)),INDEX('Cycle 10'!C$10:C$999,MATCH($A1285,'Cycle 10'!$L$10:$L$999,0),1)),INDEX('Cycle 11'!C$10:C$999,MATCH($A1285,'Cycle 11'!$L$10:$L$999,0),1)),""))</f>
        <v/>
      </c>
      <c r="E1285" t="str">
        <f>IF(IFERROR(IFERROR(IFERROR(IFERROR(IFERROR(IFERROR(IFERROR(IFERROR(IFERROR(IFERROR(IFERROR(IFERROR(INDEX(Summer!D$10:D$999,MATCH($A1285,Summer!$L$10:$L$999,0),1),INDEX('Cycle 1'!D$10:D$999,MATCH($A1285,'Cycle 1'!$L$10:$L$999,0),1)),INDEX('Cycle 2'!D$10:D$999,MATCH($A1285,'Cycle 2'!$L$10:$L$999,0),1)),INDEX('Cycle 3'!D$10:D$999,MATCH($A1285,'Cycle 3'!$L$10:$L$999,0),1)),INDEX('Cycle 4'!D$10:D$999,MATCH($A1285,'Cycle 4'!$L$10:$L$999,0),1)),INDEX('Cycle 5'!D$10:D$999,MATCH($A1285,'Cycle 5'!$L$10:$L$999,0),1)),INDEX('Cycle 6'!D$10:D$999,MATCH($A1285,'Cycle 6'!$L$10:$L$999,0),1)),INDEX('Cycle 7'!D$10:D$999,MATCH($A1285,'Cycle 7'!$L$10:$L$999,0),1)),INDEX('Cycle 8'!D$10:D$999,MATCH($A1285,'Cycle 8'!$L$10:$L$999,0),1)),INDEX('Cycle 9'!D$10:D$999,MATCH($A1285,'Cycle 9'!$L$10:$L$999,0),1)),INDEX('Cycle 10'!D$10:D$999,MATCH($A1285,'Cycle 10'!$L$10:$L$999,0),1)),INDEX('Cycle 11'!D$10:D$999,MATCH($A1285,'Cycle 11'!$L$10:$L$999,0),1)),"")="","",IFERROR(IFERROR(IFERROR(IFERROR(IFERROR(IFERROR(IFERROR(IFERROR(IFERROR(IFERROR(IFERROR(IFERROR(INDEX(Summer!D$10:D$999,MATCH($A1285,Summer!$L$10:$L$999,0),1),INDEX('Cycle 1'!D$10:D$999,MATCH($A1285,'Cycle 1'!$L$10:$L$999,0),1)),INDEX('Cycle 2'!D$10:D$999,MATCH($A1285,'Cycle 2'!$L$10:$L$999,0),1)),INDEX('Cycle 3'!D$10:D$999,MATCH($A1285,'Cycle 3'!$L$10:$L$999,0),1)),INDEX('Cycle 4'!D$10:D$999,MATCH($A1285,'Cycle 4'!$L$10:$L$999,0),1)),INDEX('Cycle 5'!D$10:D$999,MATCH($A1285,'Cycle 5'!$L$10:$L$999,0),1)),INDEX('Cycle 6'!D$10:D$999,MATCH($A1285,'Cycle 6'!$L$10:$L$999,0),1)),INDEX('Cycle 7'!D$10:D$999,MATCH($A1285,'Cycle 7'!$L$10:$L$999,0),1)),INDEX('Cycle 8'!D$10:D$999,MATCH($A1285,'Cycle 8'!$L$10:$L$999,0),1)),INDEX('Cycle 9'!D$10:D$999,MATCH($A1285,'Cycle 9'!$L$10:$L$999,0),1)),INDEX('Cycle 10'!D$10:D$999,MATCH($A1285,'Cycle 10'!$L$10:$L$999,0),1)),INDEX('Cycle 11'!D$10:D$999,MATCH($A1285,'Cycle 11'!$L$10:$L$999,0),1)),""))</f>
        <v/>
      </c>
      <c r="F1285" t="str">
        <f>IF(IFERROR(IFERROR(IFERROR(IFERROR(IFERROR(IFERROR(IFERROR(IFERROR(IFERROR(IFERROR(IFERROR(IFERROR(INDEX(Summer!E$10:E$999,MATCH($A1285,Summer!$L$10:$L$999,0),1),INDEX('Cycle 1'!E$10:E$999,MATCH($A1285,'Cycle 1'!$L$10:$L$999,0),1)),INDEX('Cycle 2'!E$10:E$999,MATCH($A1285,'Cycle 2'!$L$10:$L$999,0),1)),INDEX('Cycle 3'!E$10:E$999,MATCH($A1285,'Cycle 3'!$L$10:$L$999,0),1)),INDEX('Cycle 4'!E$10:E$999,MATCH($A1285,'Cycle 4'!$L$10:$L$999,0),1)),INDEX('Cycle 5'!E$10:E$999,MATCH($A1285,'Cycle 5'!$L$10:$L$999,0),1)),INDEX('Cycle 6'!E$10:E$999,MATCH($A1285,'Cycle 6'!$L$10:$L$999,0),1)),INDEX('Cycle 7'!E$10:E$999,MATCH($A1285,'Cycle 7'!$L$10:$L$999,0),1)),INDEX('Cycle 8'!E$10:E$999,MATCH($A1285,'Cycle 8'!$L$10:$L$999,0),1)),INDEX('Cycle 9'!E$10:E$999,MATCH($A1285,'Cycle 9'!$L$10:$L$999,0),1)),INDEX('Cycle 10'!E$10:E$999,MATCH($A1285,'Cycle 10'!$L$10:$L$999,0),1)),INDEX('Cycle 11'!E$10:E$999,MATCH($A1285,'Cycle 11'!$L$10:$L$999,0),1)),"")="","",IFERROR(IFERROR(IFERROR(IFERROR(IFERROR(IFERROR(IFERROR(IFERROR(IFERROR(IFERROR(IFERROR(IFERROR(INDEX(Summer!E$10:E$999,MATCH($A1285,Summer!$L$10:$L$999,0),1),INDEX('Cycle 1'!E$10:E$999,MATCH($A1285,'Cycle 1'!$L$10:$L$999,0),1)),INDEX('Cycle 2'!E$10:E$999,MATCH($A1285,'Cycle 2'!$L$10:$L$999,0),1)),INDEX('Cycle 3'!E$10:E$999,MATCH($A1285,'Cycle 3'!$L$10:$L$999,0),1)),INDEX('Cycle 4'!E$10:E$999,MATCH($A1285,'Cycle 4'!$L$10:$L$999,0),1)),INDEX('Cycle 5'!E$10:E$999,MATCH($A1285,'Cycle 5'!$L$10:$L$999,0),1)),INDEX('Cycle 6'!E$10:E$999,MATCH($A1285,'Cycle 6'!$L$10:$L$999,0),1)),INDEX('Cycle 7'!E$10:E$999,MATCH($A1285,'Cycle 7'!$L$10:$L$999,0),1)),INDEX('Cycle 8'!E$10:E$999,MATCH($A1285,'Cycle 8'!$L$10:$L$999,0),1)),INDEX('Cycle 9'!E$10:E$999,MATCH($A1285,'Cycle 9'!$L$10:$L$999,0),1)),INDEX('Cycle 10'!E$10:E$999,MATCH($A1285,'Cycle 10'!$L$10:$L$999,0),1)),INDEX('Cycle 11'!E$10:E$999,MATCH($A1285,'Cycle 11'!$L$10:$L$999,0),1)),""))</f>
        <v/>
      </c>
      <c r="G1285" t="str">
        <f>IF(IFERROR(IFERROR(IFERROR(IFERROR(IFERROR(IFERROR(IFERROR(IFERROR(IFERROR(IFERROR(IFERROR(IFERROR(INDEX(Summer!F$10:F$999,MATCH($A1285,Summer!$L$10:$L$999,0),1),INDEX('Cycle 1'!F$10:F$999,MATCH($A1285,'Cycle 1'!$L$10:$L$999,0),1)),INDEX('Cycle 2'!F$10:F$999,MATCH($A1285,'Cycle 2'!$L$10:$L$999,0),1)),INDEX('Cycle 3'!F$10:F$999,MATCH($A1285,'Cycle 3'!$L$10:$L$999,0),1)),INDEX('Cycle 4'!F$10:F$999,MATCH($A1285,'Cycle 4'!$L$10:$L$999,0),1)),INDEX('Cycle 5'!F$10:F$999,MATCH($A1285,'Cycle 5'!$L$10:$L$999,0),1)),INDEX('Cycle 6'!F$10:F$999,MATCH($A1285,'Cycle 6'!$L$10:$L$999,0),1)),INDEX('Cycle 7'!F$10:F$999,MATCH($A1285,'Cycle 7'!$L$10:$L$999,0),1)),INDEX('Cycle 8'!F$10:F$999,MATCH($A1285,'Cycle 8'!$L$10:$L$999,0),1)),INDEX('Cycle 9'!F$10:F$999,MATCH($A1285,'Cycle 9'!$L$10:$L$999,0),1)),INDEX('Cycle 10'!F$10:F$999,MATCH($A1285,'Cycle 10'!$L$10:$L$999,0),1)),INDEX('Cycle 11'!F$10:F$999,MATCH($A1285,'Cycle 11'!$L$10:$L$999,0),1)),"")="","",IFERROR(IFERROR(IFERROR(IFERROR(IFERROR(IFERROR(IFERROR(IFERROR(IFERROR(IFERROR(IFERROR(IFERROR(INDEX(Summer!F$10:F$999,MATCH($A1285,Summer!$L$10:$L$999,0),1),INDEX('Cycle 1'!F$10:F$999,MATCH($A1285,'Cycle 1'!$L$10:$L$999,0),1)),INDEX('Cycle 2'!F$10:F$999,MATCH($A1285,'Cycle 2'!$L$10:$L$999,0),1)),INDEX('Cycle 3'!F$10:F$999,MATCH($A1285,'Cycle 3'!$L$10:$L$999,0),1)),INDEX('Cycle 4'!F$10:F$999,MATCH($A1285,'Cycle 4'!$L$10:$L$999,0),1)),INDEX('Cycle 5'!F$10:F$999,MATCH($A1285,'Cycle 5'!$L$10:$L$999,0),1)),INDEX('Cycle 6'!F$10:F$999,MATCH($A1285,'Cycle 6'!$L$10:$L$999,0),1)),INDEX('Cycle 7'!F$10:F$999,MATCH($A1285,'Cycle 7'!$L$10:$L$999,0),1)),INDEX('Cycle 8'!F$10:F$999,MATCH($A1285,'Cycle 8'!$L$10:$L$999,0),1)),INDEX('Cycle 9'!F$10:F$999,MATCH($A1285,'Cycle 9'!$L$10:$L$999,0),1)),INDEX('Cycle 10'!F$10:F$999,MATCH($A1285,'Cycle 10'!$L$10:$L$999,0),1)),INDEX('Cycle 11'!F$10:F$999,MATCH($A1285,'Cycle 11'!$L$10:$L$999,0),1)),""))</f>
        <v/>
      </c>
      <c r="H1285" t="str">
        <f>IF(IFERROR(IFERROR(IFERROR(IFERROR(IFERROR(IFERROR(IFERROR(IFERROR(IFERROR(IFERROR(IFERROR(IFERROR(INDEX(Summer!G$10:G$999,MATCH($A1285,Summer!$L$10:$L$999,0),1),INDEX('Cycle 1'!G$10:G$999,MATCH($A1285,'Cycle 1'!$L$10:$L$999,0),1)),INDEX('Cycle 2'!G$10:G$999,MATCH($A1285,'Cycle 2'!$L$10:$L$999,0),1)),INDEX('Cycle 3'!G$10:G$999,MATCH($A1285,'Cycle 3'!$L$10:$L$999,0),1)),INDEX('Cycle 4'!G$10:G$999,MATCH($A1285,'Cycle 4'!$L$10:$L$999,0),1)),INDEX('Cycle 5'!G$10:G$999,MATCH($A1285,'Cycle 5'!$L$10:$L$999,0),1)),INDEX('Cycle 6'!G$10:G$999,MATCH($A1285,'Cycle 6'!$L$10:$L$999,0),1)),INDEX('Cycle 7'!G$10:G$999,MATCH($A1285,'Cycle 7'!$L$10:$L$999,0),1)),INDEX('Cycle 8'!G$10:G$999,MATCH($A1285,'Cycle 8'!$L$10:$L$999,0),1)),INDEX('Cycle 9'!G$10:G$999,MATCH($A1285,'Cycle 9'!$L$10:$L$999,0),1)),INDEX('Cycle 10'!G$10:G$999,MATCH($A1285,'Cycle 10'!$L$10:$L$999,0),1)),INDEX('Cycle 11'!G$10:G$999,MATCH($A1285,'Cycle 11'!$L$10:$L$999,0),1)),"")="","",IFERROR(IFERROR(IFERROR(IFERROR(IFERROR(IFERROR(IFERROR(IFERROR(IFERROR(IFERROR(IFERROR(IFERROR(INDEX(Summer!G$10:G$999,MATCH($A1285,Summer!$L$10:$L$999,0),1),INDEX('Cycle 1'!G$10:G$999,MATCH($A1285,'Cycle 1'!$L$10:$L$999,0),1)),INDEX('Cycle 2'!G$10:G$999,MATCH($A1285,'Cycle 2'!$L$10:$L$999,0),1)),INDEX('Cycle 3'!G$10:G$999,MATCH($A1285,'Cycle 3'!$L$10:$L$999,0),1)),INDEX('Cycle 4'!G$10:G$999,MATCH($A1285,'Cycle 4'!$L$10:$L$999,0),1)),INDEX('Cycle 5'!G$10:G$999,MATCH($A1285,'Cycle 5'!$L$10:$L$999,0),1)),INDEX('Cycle 6'!G$10:G$999,MATCH($A1285,'Cycle 6'!$L$10:$L$999,0),1)),INDEX('Cycle 7'!G$10:G$999,MATCH($A1285,'Cycle 7'!$L$10:$L$999,0),1)),INDEX('Cycle 8'!G$10:G$999,MATCH($A1285,'Cycle 8'!$L$10:$L$999,0),1)),INDEX('Cycle 9'!G$10:G$999,MATCH($A1285,'Cycle 9'!$L$10:$L$999,0),1)),INDEX('Cycle 10'!G$10:G$999,MATCH($A1285,'Cycle 10'!$L$10:$L$999,0),1)),INDEX('Cycle 11'!G$10:G$999,MATCH($A1285,'Cycle 11'!$L$10:$L$999,0),1)),""))</f>
        <v/>
      </c>
      <c r="I1285">
        <f>IFERROR(IF(C1285="",MAX(I$1:I1284),IF(ROW(C$2)=ROW(C1285),1,IF(ISERROR(VLOOKUP(C1285,C$2:C1284,1,FALSE)),MAX(I$1:I1284)+1,MAX(I$1:I1284)))),"")</f>
        <v>0</v>
      </c>
      <c r="J1285" t="str">
        <f t="shared" si="130"/>
        <v/>
      </c>
      <c r="K1285" t="str">
        <f t="shared" si="132"/>
        <v/>
      </c>
      <c r="L1285" t="str">
        <f t="shared" si="132"/>
        <v/>
      </c>
      <c r="M1285" t="str">
        <f t="shared" si="132"/>
        <v/>
      </c>
      <c r="N1285" t="str">
        <f t="shared" si="132"/>
        <v/>
      </c>
      <c r="O1285" t="str">
        <f t="shared" si="132"/>
        <v/>
      </c>
      <c r="P1285" t="str">
        <f t="shared" si="132"/>
        <v/>
      </c>
      <c r="Q1285" t="str">
        <f t="shared" si="132"/>
        <v/>
      </c>
      <c r="R1285" t="str">
        <f t="shared" si="132"/>
        <v/>
      </c>
      <c r="S1285" t="str">
        <f t="shared" si="132"/>
        <v/>
      </c>
      <c r="T1285" t="str">
        <f t="shared" si="132"/>
        <v/>
      </c>
      <c r="U1285" t="str">
        <f t="shared" si="132"/>
        <v/>
      </c>
      <c r="V1285" t="str">
        <f t="shared" si="132"/>
        <v/>
      </c>
      <c r="W1285" t="str">
        <f t="shared" si="131"/>
        <v/>
      </c>
      <c r="X1285">
        <f>IF(OR(H1285="No",H1285=""),0,IF(COUNTIFS(H$2:H1285,"Yes",C$2:C1285,C1285)&gt;1,0,COUNTIFS(H$2:H1285,"Yes",C$2:C1285,C1285)))+IF(X1284=$X$1,0,X1284)</f>
        <v>0</v>
      </c>
    </row>
    <row r="1286" spans="1:24" x14ac:dyDescent="0.3">
      <c r="A1286">
        <f>ROWS($A$2:$A1286)</f>
        <v>1285</v>
      </c>
      <c r="B1286" t="str">
        <f>IF(ISERROR(VLOOKUP(A1286,Summer!L$11:L$500,1,FALSE)),IF(ISERROR(VLOOKUP(A1286,'Cycle 1'!L$11:L$500,1,FALSE)),IF(ISERROR(VLOOKUP(A1286,'Cycle 2'!L$11:L$500,1,FALSE)),IF(ISERROR(VLOOKUP(A1286,'Cycle 3'!L$11:L$500,1,FALSE)),IF(ISERROR(VLOOKUP(A1286,'Cycle 4'!L$11:L$500,1,FALSE)),IF(ISERROR(VLOOKUP(A1286,'Cycle 5'!L$11:L$500,1,FALSE)),IF(ISERROR(VLOOKUP(A1286,'Cycle 6'!L$11:L$500,1,FALSE)),IF(ISERROR(VLOOKUP(A1286,'Cycle 7'!L$11:L$500,1,FALSE)),IF(ISERROR(VLOOKUP(A1286,'Cycle 8'!L$11:L$500,1,FALSE)),IF(ISERROR(VLOOKUP(A1286,'Cycle 9'!L$11:L$500,1,FALSE)),IF(ISERROR(VLOOKUP(A1286,'Cycle 10'!L$11:L$500,1,FALSE)),IF(ISERROR(VLOOKUP(A1286,'Cycle 11'!L$11:L$500,1,FALSE)),"","Cycle 11"),"Cycle 10"),"Cycle 9"),"Cycle 8"),"Cycle 7"),"Cycle 6"),"Cycle 5"),"Cycle 4"),"Cycle 3"),"Cycle 2"),"Cycle 1"),"Summer")</f>
        <v/>
      </c>
      <c r="C1286" t="str">
        <f>IF(IFERROR(IFERROR(IFERROR(IFERROR(IFERROR(IFERROR(IFERROR(IFERROR(IFERROR(IFERROR(IFERROR(IFERROR(INDEX(Summer!B$10:B$999,MATCH($A1286,Summer!$L$10:$L$999,0),1),INDEX('Cycle 1'!B$10:B$999,MATCH($A1286,'Cycle 1'!$L$10:$L$999,0),1)),INDEX('Cycle 2'!B$10:B$999,MATCH($A1286,'Cycle 2'!$L$10:$L$999,0),1)),INDEX('Cycle 3'!B$10:B$999,MATCH($A1286,'Cycle 3'!$L$10:$L$999,0),1)),INDEX('Cycle 4'!B$10:B$999,MATCH($A1286,'Cycle 4'!$L$10:$L$999,0),1)),INDEX('Cycle 5'!B$10:B$999,MATCH($A1286,'Cycle 5'!$L$10:$L$999,0),1)),INDEX('Cycle 6'!B$10:B$999,MATCH($A1286,'Cycle 6'!$L$10:$L$999,0),1)),INDEX('Cycle 7'!B$10:B$999,MATCH($A1286,'Cycle 7'!$L$10:$L$999,0),1)),INDEX('Cycle 8'!B$10:B$999,MATCH($A1286,'Cycle 8'!$L$10:$L$999,0),1)),INDEX('Cycle 9'!B$10:B$999,MATCH($A1286,'Cycle 9'!$L$10:$L$999,0),1)),INDEX('Cycle 10'!B$10:B$999,MATCH($A1286,'Cycle 10'!$L$10:$L$999,0),1)),INDEX('Cycle 11'!B$10:B$999,MATCH($A1286,'Cycle 11'!$L$10:$L$999,0),1)),"")="","",IFERROR(IFERROR(IFERROR(IFERROR(IFERROR(IFERROR(IFERROR(IFERROR(IFERROR(IFERROR(IFERROR(IFERROR(INDEX(Summer!B$10:B$999,MATCH($A1286,Summer!$L$10:$L$999,0),1),INDEX('Cycle 1'!B$10:B$999,MATCH($A1286,'Cycle 1'!$L$10:$L$999,0),1)),INDEX('Cycle 2'!B$10:B$999,MATCH($A1286,'Cycle 2'!$L$10:$L$999,0),1)),INDEX('Cycle 3'!B$10:B$999,MATCH($A1286,'Cycle 3'!$L$10:$L$999,0),1)),INDEX('Cycle 4'!B$10:B$999,MATCH($A1286,'Cycle 4'!$L$10:$L$999,0),1)),INDEX('Cycle 5'!B$10:B$999,MATCH($A1286,'Cycle 5'!$L$10:$L$999,0),1)),INDEX('Cycle 6'!B$10:B$999,MATCH($A1286,'Cycle 6'!$L$10:$L$999,0),1)),INDEX('Cycle 7'!B$10:B$999,MATCH($A1286,'Cycle 7'!$L$10:$L$999,0),1)),INDEX('Cycle 8'!B$10:B$999,MATCH($A1286,'Cycle 8'!$L$10:$L$999,0),1)),INDEX('Cycle 9'!B$10:B$999,MATCH($A1286,'Cycle 9'!$L$10:$L$999,0),1)),INDEX('Cycle 10'!B$10:B$999,MATCH($A1286,'Cycle 10'!$L$10:$L$999,0),1)),INDEX('Cycle 11'!B$10:B$999,MATCH($A1286,'Cycle 11'!$L$10:$L$999,0),1)),""))</f>
        <v/>
      </c>
      <c r="D1286" t="str">
        <f>IF(IFERROR(IFERROR(IFERROR(IFERROR(IFERROR(IFERROR(IFERROR(IFERROR(IFERROR(IFERROR(IFERROR(IFERROR(INDEX(Summer!C$10:C$999,MATCH($A1286,Summer!$L$10:$L$999,0),1),INDEX('Cycle 1'!C$10:C$999,MATCH($A1286,'Cycle 1'!$L$10:$L$999,0),1)),INDEX('Cycle 2'!C$10:C$999,MATCH($A1286,'Cycle 2'!$L$10:$L$999,0),1)),INDEX('Cycle 3'!C$10:C$999,MATCH($A1286,'Cycle 3'!$L$10:$L$999,0),1)),INDEX('Cycle 4'!C$10:C$999,MATCH($A1286,'Cycle 4'!$L$10:$L$999,0),1)),INDEX('Cycle 5'!C$10:C$999,MATCH($A1286,'Cycle 5'!$L$10:$L$999,0),1)),INDEX('Cycle 6'!C$10:C$999,MATCH($A1286,'Cycle 6'!$L$10:$L$999,0),1)),INDEX('Cycle 7'!C$10:C$999,MATCH($A1286,'Cycle 7'!$L$10:$L$999,0),1)),INDEX('Cycle 8'!C$10:C$999,MATCH($A1286,'Cycle 8'!$L$10:$L$999,0),1)),INDEX('Cycle 9'!C$10:C$999,MATCH($A1286,'Cycle 9'!$L$10:$L$999,0),1)),INDEX('Cycle 10'!C$10:C$999,MATCH($A1286,'Cycle 10'!$L$10:$L$999,0),1)),INDEX('Cycle 11'!C$10:C$999,MATCH($A1286,'Cycle 11'!$L$10:$L$999,0),1)),"")="","",IFERROR(IFERROR(IFERROR(IFERROR(IFERROR(IFERROR(IFERROR(IFERROR(IFERROR(IFERROR(IFERROR(IFERROR(INDEX(Summer!C$10:C$999,MATCH($A1286,Summer!$L$10:$L$999,0),1),INDEX('Cycle 1'!C$10:C$999,MATCH($A1286,'Cycle 1'!$L$10:$L$999,0),1)),INDEX('Cycle 2'!C$10:C$999,MATCH($A1286,'Cycle 2'!$L$10:$L$999,0),1)),INDEX('Cycle 3'!C$10:C$999,MATCH($A1286,'Cycle 3'!$L$10:$L$999,0),1)),INDEX('Cycle 4'!C$10:C$999,MATCH($A1286,'Cycle 4'!$L$10:$L$999,0),1)),INDEX('Cycle 5'!C$10:C$999,MATCH($A1286,'Cycle 5'!$L$10:$L$999,0),1)),INDEX('Cycle 6'!C$10:C$999,MATCH($A1286,'Cycle 6'!$L$10:$L$999,0),1)),INDEX('Cycle 7'!C$10:C$999,MATCH($A1286,'Cycle 7'!$L$10:$L$999,0),1)),INDEX('Cycle 8'!C$10:C$999,MATCH($A1286,'Cycle 8'!$L$10:$L$999,0),1)),INDEX('Cycle 9'!C$10:C$999,MATCH($A1286,'Cycle 9'!$L$10:$L$999,0),1)),INDEX('Cycle 10'!C$10:C$999,MATCH($A1286,'Cycle 10'!$L$10:$L$999,0),1)),INDEX('Cycle 11'!C$10:C$999,MATCH($A1286,'Cycle 11'!$L$10:$L$999,0),1)),""))</f>
        <v/>
      </c>
      <c r="E1286" t="str">
        <f>IF(IFERROR(IFERROR(IFERROR(IFERROR(IFERROR(IFERROR(IFERROR(IFERROR(IFERROR(IFERROR(IFERROR(IFERROR(INDEX(Summer!D$10:D$999,MATCH($A1286,Summer!$L$10:$L$999,0),1),INDEX('Cycle 1'!D$10:D$999,MATCH($A1286,'Cycle 1'!$L$10:$L$999,0),1)),INDEX('Cycle 2'!D$10:D$999,MATCH($A1286,'Cycle 2'!$L$10:$L$999,0),1)),INDEX('Cycle 3'!D$10:D$999,MATCH($A1286,'Cycle 3'!$L$10:$L$999,0),1)),INDEX('Cycle 4'!D$10:D$999,MATCH($A1286,'Cycle 4'!$L$10:$L$999,0),1)),INDEX('Cycle 5'!D$10:D$999,MATCH($A1286,'Cycle 5'!$L$10:$L$999,0),1)),INDEX('Cycle 6'!D$10:D$999,MATCH($A1286,'Cycle 6'!$L$10:$L$999,0),1)),INDEX('Cycle 7'!D$10:D$999,MATCH($A1286,'Cycle 7'!$L$10:$L$999,0),1)),INDEX('Cycle 8'!D$10:D$999,MATCH($A1286,'Cycle 8'!$L$10:$L$999,0),1)),INDEX('Cycle 9'!D$10:D$999,MATCH($A1286,'Cycle 9'!$L$10:$L$999,0),1)),INDEX('Cycle 10'!D$10:D$999,MATCH($A1286,'Cycle 10'!$L$10:$L$999,0),1)),INDEX('Cycle 11'!D$10:D$999,MATCH($A1286,'Cycle 11'!$L$10:$L$999,0),1)),"")="","",IFERROR(IFERROR(IFERROR(IFERROR(IFERROR(IFERROR(IFERROR(IFERROR(IFERROR(IFERROR(IFERROR(IFERROR(INDEX(Summer!D$10:D$999,MATCH($A1286,Summer!$L$10:$L$999,0),1),INDEX('Cycle 1'!D$10:D$999,MATCH($A1286,'Cycle 1'!$L$10:$L$999,0),1)),INDEX('Cycle 2'!D$10:D$999,MATCH($A1286,'Cycle 2'!$L$10:$L$999,0),1)),INDEX('Cycle 3'!D$10:D$999,MATCH($A1286,'Cycle 3'!$L$10:$L$999,0),1)),INDEX('Cycle 4'!D$10:D$999,MATCH($A1286,'Cycle 4'!$L$10:$L$999,0),1)),INDEX('Cycle 5'!D$10:D$999,MATCH($A1286,'Cycle 5'!$L$10:$L$999,0),1)),INDEX('Cycle 6'!D$10:D$999,MATCH($A1286,'Cycle 6'!$L$10:$L$999,0),1)),INDEX('Cycle 7'!D$10:D$999,MATCH($A1286,'Cycle 7'!$L$10:$L$999,0),1)),INDEX('Cycle 8'!D$10:D$999,MATCH($A1286,'Cycle 8'!$L$10:$L$999,0),1)),INDEX('Cycle 9'!D$10:D$999,MATCH($A1286,'Cycle 9'!$L$10:$L$999,0),1)),INDEX('Cycle 10'!D$10:D$999,MATCH($A1286,'Cycle 10'!$L$10:$L$999,0),1)),INDEX('Cycle 11'!D$10:D$999,MATCH($A1286,'Cycle 11'!$L$10:$L$999,0),1)),""))</f>
        <v/>
      </c>
      <c r="F1286" t="str">
        <f>IF(IFERROR(IFERROR(IFERROR(IFERROR(IFERROR(IFERROR(IFERROR(IFERROR(IFERROR(IFERROR(IFERROR(IFERROR(INDEX(Summer!E$10:E$999,MATCH($A1286,Summer!$L$10:$L$999,0),1),INDEX('Cycle 1'!E$10:E$999,MATCH($A1286,'Cycle 1'!$L$10:$L$999,0),1)),INDEX('Cycle 2'!E$10:E$999,MATCH($A1286,'Cycle 2'!$L$10:$L$999,0),1)),INDEX('Cycle 3'!E$10:E$999,MATCH($A1286,'Cycle 3'!$L$10:$L$999,0),1)),INDEX('Cycle 4'!E$10:E$999,MATCH($A1286,'Cycle 4'!$L$10:$L$999,0),1)),INDEX('Cycle 5'!E$10:E$999,MATCH($A1286,'Cycle 5'!$L$10:$L$999,0),1)),INDEX('Cycle 6'!E$10:E$999,MATCH($A1286,'Cycle 6'!$L$10:$L$999,0),1)),INDEX('Cycle 7'!E$10:E$999,MATCH($A1286,'Cycle 7'!$L$10:$L$999,0),1)),INDEX('Cycle 8'!E$10:E$999,MATCH($A1286,'Cycle 8'!$L$10:$L$999,0),1)),INDEX('Cycle 9'!E$10:E$999,MATCH($A1286,'Cycle 9'!$L$10:$L$999,0),1)),INDEX('Cycle 10'!E$10:E$999,MATCH($A1286,'Cycle 10'!$L$10:$L$999,0),1)),INDEX('Cycle 11'!E$10:E$999,MATCH($A1286,'Cycle 11'!$L$10:$L$999,0),1)),"")="","",IFERROR(IFERROR(IFERROR(IFERROR(IFERROR(IFERROR(IFERROR(IFERROR(IFERROR(IFERROR(IFERROR(IFERROR(INDEX(Summer!E$10:E$999,MATCH($A1286,Summer!$L$10:$L$999,0),1),INDEX('Cycle 1'!E$10:E$999,MATCH($A1286,'Cycle 1'!$L$10:$L$999,0),1)),INDEX('Cycle 2'!E$10:E$999,MATCH($A1286,'Cycle 2'!$L$10:$L$999,0),1)),INDEX('Cycle 3'!E$10:E$999,MATCH($A1286,'Cycle 3'!$L$10:$L$999,0),1)),INDEX('Cycle 4'!E$10:E$999,MATCH($A1286,'Cycle 4'!$L$10:$L$999,0),1)),INDEX('Cycle 5'!E$10:E$999,MATCH($A1286,'Cycle 5'!$L$10:$L$999,0),1)),INDEX('Cycle 6'!E$10:E$999,MATCH($A1286,'Cycle 6'!$L$10:$L$999,0),1)),INDEX('Cycle 7'!E$10:E$999,MATCH($A1286,'Cycle 7'!$L$10:$L$999,0),1)),INDEX('Cycle 8'!E$10:E$999,MATCH($A1286,'Cycle 8'!$L$10:$L$999,0),1)),INDEX('Cycle 9'!E$10:E$999,MATCH($A1286,'Cycle 9'!$L$10:$L$999,0),1)),INDEX('Cycle 10'!E$10:E$999,MATCH($A1286,'Cycle 10'!$L$10:$L$999,0),1)),INDEX('Cycle 11'!E$10:E$999,MATCH($A1286,'Cycle 11'!$L$10:$L$999,0),1)),""))</f>
        <v/>
      </c>
      <c r="G1286" t="str">
        <f>IF(IFERROR(IFERROR(IFERROR(IFERROR(IFERROR(IFERROR(IFERROR(IFERROR(IFERROR(IFERROR(IFERROR(IFERROR(INDEX(Summer!F$10:F$999,MATCH($A1286,Summer!$L$10:$L$999,0),1),INDEX('Cycle 1'!F$10:F$999,MATCH($A1286,'Cycle 1'!$L$10:$L$999,0),1)),INDEX('Cycle 2'!F$10:F$999,MATCH($A1286,'Cycle 2'!$L$10:$L$999,0),1)),INDEX('Cycle 3'!F$10:F$999,MATCH($A1286,'Cycle 3'!$L$10:$L$999,0),1)),INDEX('Cycle 4'!F$10:F$999,MATCH($A1286,'Cycle 4'!$L$10:$L$999,0),1)),INDEX('Cycle 5'!F$10:F$999,MATCH($A1286,'Cycle 5'!$L$10:$L$999,0),1)),INDEX('Cycle 6'!F$10:F$999,MATCH($A1286,'Cycle 6'!$L$10:$L$999,0),1)),INDEX('Cycle 7'!F$10:F$999,MATCH($A1286,'Cycle 7'!$L$10:$L$999,0),1)),INDEX('Cycle 8'!F$10:F$999,MATCH($A1286,'Cycle 8'!$L$10:$L$999,0),1)),INDEX('Cycle 9'!F$10:F$999,MATCH($A1286,'Cycle 9'!$L$10:$L$999,0),1)),INDEX('Cycle 10'!F$10:F$999,MATCH($A1286,'Cycle 10'!$L$10:$L$999,0),1)),INDEX('Cycle 11'!F$10:F$999,MATCH($A1286,'Cycle 11'!$L$10:$L$999,0),1)),"")="","",IFERROR(IFERROR(IFERROR(IFERROR(IFERROR(IFERROR(IFERROR(IFERROR(IFERROR(IFERROR(IFERROR(IFERROR(INDEX(Summer!F$10:F$999,MATCH($A1286,Summer!$L$10:$L$999,0),1),INDEX('Cycle 1'!F$10:F$999,MATCH($A1286,'Cycle 1'!$L$10:$L$999,0),1)),INDEX('Cycle 2'!F$10:F$999,MATCH($A1286,'Cycle 2'!$L$10:$L$999,0),1)),INDEX('Cycle 3'!F$10:F$999,MATCH($A1286,'Cycle 3'!$L$10:$L$999,0),1)),INDEX('Cycle 4'!F$10:F$999,MATCH($A1286,'Cycle 4'!$L$10:$L$999,0),1)),INDEX('Cycle 5'!F$10:F$999,MATCH($A1286,'Cycle 5'!$L$10:$L$999,0),1)),INDEX('Cycle 6'!F$10:F$999,MATCH($A1286,'Cycle 6'!$L$10:$L$999,0),1)),INDEX('Cycle 7'!F$10:F$999,MATCH($A1286,'Cycle 7'!$L$10:$L$999,0),1)),INDEX('Cycle 8'!F$10:F$999,MATCH($A1286,'Cycle 8'!$L$10:$L$999,0),1)),INDEX('Cycle 9'!F$10:F$999,MATCH($A1286,'Cycle 9'!$L$10:$L$999,0),1)),INDEX('Cycle 10'!F$10:F$999,MATCH($A1286,'Cycle 10'!$L$10:$L$999,0),1)),INDEX('Cycle 11'!F$10:F$999,MATCH($A1286,'Cycle 11'!$L$10:$L$999,0),1)),""))</f>
        <v/>
      </c>
      <c r="H1286" t="str">
        <f>IF(IFERROR(IFERROR(IFERROR(IFERROR(IFERROR(IFERROR(IFERROR(IFERROR(IFERROR(IFERROR(IFERROR(IFERROR(INDEX(Summer!G$10:G$999,MATCH($A1286,Summer!$L$10:$L$999,0),1),INDEX('Cycle 1'!G$10:G$999,MATCH($A1286,'Cycle 1'!$L$10:$L$999,0),1)),INDEX('Cycle 2'!G$10:G$999,MATCH($A1286,'Cycle 2'!$L$10:$L$999,0),1)),INDEX('Cycle 3'!G$10:G$999,MATCH($A1286,'Cycle 3'!$L$10:$L$999,0),1)),INDEX('Cycle 4'!G$10:G$999,MATCH($A1286,'Cycle 4'!$L$10:$L$999,0),1)),INDEX('Cycle 5'!G$10:G$999,MATCH($A1286,'Cycle 5'!$L$10:$L$999,0),1)),INDEX('Cycle 6'!G$10:G$999,MATCH($A1286,'Cycle 6'!$L$10:$L$999,0),1)),INDEX('Cycle 7'!G$10:G$999,MATCH($A1286,'Cycle 7'!$L$10:$L$999,0),1)),INDEX('Cycle 8'!G$10:G$999,MATCH($A1286,'Cycle 8'!$L$10:$L$999,0),1)),INDEX('Cycle 9'!G$10:G$999,MATCH($A1286,'Cycle 9'!$L$10:$L$999,0),1)),INDEX('Cycle 10'!G$10:G$999,MATCH($A1286,'Cycle 10'!$L$10:$L$999,0),1)),INDEX('Cycle 11'!G$10:G$999,MATCH($A1286,'Cycle 11'!$L$10:$L$999,0),1)),"")="","",IFERROR(IFERROR(IFERROR(IFERROR(IFERROR(IFERROR(IFERROR(IFERROR(IFERROR(IFERROR(IFERROR(IFERROR(INDEX(Summer!G$10:G$999,MATCH($A1286,Summer!$L$10:$L$999,0),1),INDEX('Cycle 1'!G$10:G$999,MATCH($A1286,'Cycle 1'!$L$10:$L$999,0),1)),INDEX('Cycle 2'!G$10:G$999,MATCH($A1286,'Cycle 2'!$L$10:$L$999,0),1)),INDEX('Cycle 3'!G$10:G$999,MATCH($A1286,'Cycle 3'!$L$10:$L$999,0),1)),INDEX('Cycle 4'!G$10:G$999,MATCH($A1286,'Cycle 4'!$L$10:$L$999,0),1)),INDEX('Cycle 5'!G$10:G$999,MATCH($A1286,'Cycle 5'!$L$10:$L$999,0),1)),INDEX('Cycle 6'!G$10:G$999,MATCH($A1286,'Cycle 6'!$L$10:$L$999,0),1)),INDEX('Cycle 7'!G$10:G$999,MATCH($A1286,'Cycle 7'!$L$10:$L$999,0),1)),INDEX('Cycle 8'!G$10:G$999,MATCH($A1286,'Cycle 8'!$L$10:$L$999,0),1)),INDEX('Cycle 9'!G$10:G$999,MATCH($A1286,'Cycle 9'!$L$10:$L$999,0),1)),INDEX('Cycle 10'!G$10:G$999,MATCH($A1286,'Cycle 10'!$L$10:$L$999,0),1)),INDEX('Cycle 11'!G$10:G$999,MATCH($A1286,'Cycle 11'!$L$10:$L$999,0),1)),""))</f>
        <v/>
      </c>
      <c r="I1286">
        <f>IFERROR(IF(C1286="",MAX(I$1:I1285),IF(ROW(C$2)=ROW(C1286),1,IF(ISERROR(VLOOKUP(C1286,C$2:C1285,1,FALSE)),MAX(I$1:I1285)+1,MAX(I$1:I1285)))),"")</f>
        <v>0</v>
      </c>
      <c r="J1286" t="str">
        <f t="shared" si="130"/>
        <v/>
      </c>
      <c r="K1286" t="str">
        <f t="shared" si="132"/>
        <v/>
      </c>
      <c r="L1286" t="str">
        <f t="shared" si="132"/>
        <v/>
      </c>
      <c r="M1286" t="str">
        <f t="shared" si="132"/>
        <v/>
      </c>
      <c r="N1286" t="str">
        <f t="shared" si="132"/>
        <v/>
      </c>
      <c r="O1286" t="str">
        <f t="shared" si="132"/>
        <v/>
      </c>
      <c r="P1286" t="str">
        <f t="shared" si="132"/>
        <v/>
      </c>
      <c r="Q1286" t="str">
        <f t="shared" si="132"/>
        <v/>
      </c>
      <c r="R1286" t="str">
        <f t="shared" si="132"/>
        <v/>
      </c>
      <c r="S1286" t="str">
        <f t="shared" si="132"/>
        <v/>
      </c>
      <c r="T1286" t="str">
        <f t="shared" si="132"/>
        <v/>
      </c>
      <c r="U1286" t="str">
        <f t="shared" si="132"/>
        <v/>
      </c>
      <c r="V1286" t="str">
        <f t="shared" si="132"/>
        <v/>
      </c>
      <c r="W1286" t="str">
        <f t="shared" si="131"/>
        <v/>
      </c>
      <c r="X1286">
        <f>IF(OR(H1286="No",H1286=""),0,IF(COUNTIFS(H$2:H1286,"Yes",C$2:C1286,C1286)&gt;1,0,COUNTIFS(H$2:H1286,"Yes",C$2:C1286,C1286)))+IF(X1285=$X$1,0,X1285)</f>
        <v>0</v>
      </c>
    </row>
    <row r="1287" spans="1:24" x14ac:dyDescent="0.3">
      <c r="A1287">
        <f>ROWS($A$2:$A1287)</f>
        <v>1286</v>
      </c>
      <c r="B1287" t="str">
        <f>IF(ISERROR(VLOOKUP(A1287,Summer!L$11:L$500,1,FALSE)),IF(ISERROR(VLOOKUP(A1287,'Cycle 1'!L$11:L$500,1,FALSE)),IF(ISERROR(VLOOKUP(A1287,'Cycle 2'!L$11:L$500,1,FALSE)),IF(ISERROR(VLOOKUP(A1287,'Cycle 3'!L$11:L$500,1,FALSE)),IF(ISERROR(VLOOKUP(A1287,'Cycle 4'!L$11:L$500,1,FALSE)),IF(ISERROR(VLOOKUP(A1287,'Cycle 5'!L$11:L$500,1,FALSE)),IF(ISERROR(VLOOKUP(A1287,'Cycle 6'!L$11:L$500,1,FALSE)),IF(ISERROR(VLOOKUP(A1287,'Cycle 7'!L$11:L$500,1,FALSE)),IF(ISERROR(VLOOKUP(A1287,'Cycle 8'!L$11:L$500,1,FALSE)),IF(ISERROR(VLOOKUP(A1287,'Cycle 9'!L$11:L$500,1,FALSE)),IF(ISERROR(VLOOKUP(A1287,'Cycle 10'!L$11:L$500,1,FALSE)),IF(ISERROR(VLOOKUP(A1287,'Cycle 11'!L$11:L$500,1,FALSE)),"","Cycle 11"),"Cycle 10"),"Cycle 9"),"Cycle 8"),"Cycle 7"),"Cycle 6"),"Cycle 5"),"Cycle 4"),"Cycle 3"),"Cycle 2"),"Cycle 1"),"Summer")</f>
        <v/>
      </c>
      <c r="C1287" t="str">
        <f>IF(IFERROR(IFERROR(IFERROR(IFERROR(IFERROR(IFERROR(IFERROR(IFERROR(IFERROR(IFERROR(IFERROR(IFERROR(INDEX(Summer!B$10:B$999,MATCH($A1287,Summer!$L$10:$L$999,0),1),INDEX('Cycle 1'!B$10:B$999,MATCH($A1287,'Cycle 1'!$L$10:$L$999,0),1)),INDEX('Cycle 2'!B$10:B$999,MATCH($A1287,'Cycle 2'!$L$10:$L$999,0),1)),INDEX('Cycle 3'!B$10:B$999,MATCH($A1287,'Cycle 3'!$L$10:$L$999,0),1)),INDEX('Cycle 4'!B$10:B$999,MATCH($A1287,'Cycle 4'!$L$10:$L$999,0),1)),INDEX('Cycle 5'!B$10:B$999,MATCH($A1287,'Cycle 5'!$L$10:$L$999,0),1)),INDEX('Cycle 6'!B$10:B$999,MATCH($A1287,'Cycle 6'!$L$10:$L$999,0),1)),INDEX('Cycle 7'!B$10:B$999,MATCH($A1287,'Cycle 7'!$L$10:$L$999,0),1)),INDEX('Cycle 8'!B$10:B$999,MATCH($A1287,'Cycle 8'!$L$10:$L$999,0),1)),INDEX('Cycle 9'!B$10:B$999,MATCH($A1287,'Cycle 9'!$L$10:$L$999,0),1)),INDEX('Cycle 10'!B$10:B$999,MATCH($A1287,'Cycle 10'!$L$10:$L$999,0),1)),INDEX('Cycle 11'!B$10:B$999,MATCH($A1287,'Cycle 11'!$L$10:$L$999,0),1)),"")="","",IFERROR(IFERROR(IFERROR(IFERROR(IFERROR(IFERROR(IFERROR(IFERROR(IFERROR(IFERROR(IFERROR(IFERROR(INDEX(Summer!B$10:B$999,MATCH($A1287,Summer!$L$10:$L$999,0),1),INDEX('Cycle 1'!B$10:B$999,MATCH($A1287,'Cycle 1'!$L$10:$L$999,0),1)),INDEX('Cycle 2'!B$10:B$999,MATCH($A1287,'Cycle 2'!$L$10:$L$999,0),1)),INDEX('Cycle 3'!B$10:B$999,MATCH($A1287,'Cycle 3'!$L$10:$L$999,0),1)),INDEX('Cycle 4'!B$10:B$999,MATCH($A1287,'Cycle 4'!$L$10:$L$999,0),1)),INDEX('Cycle 5'!B$10:B$999,MATCH($A1287,'Cycle 5'!$L$10:$L$999,0),1)),INDEX('Cycle 6'!B$10:B$999,MATCH($A1287,'Cycle 6'!$L$10:$L$999,0),1)),INDEX('Cycle 7'!B$10:B$999,MATCH($A1287,'Cycle 7'!$L$10:$L$999,0),1)),INDEX('Cycle 8'!B$10:B$999,MATCH($A1287,'Cycle 8'!$L$10:$L$999,0),1)),INDEX('Cycle 9'!B$10:B$999,MATCH($A1287,'Cycle 9'!$L$10:$L$999,0),1)),INDEX('Cycle 10'!B$10:B$999,MATCH($A1287,'Cycle 10'!$L$10:$L$999,0),1)),INDEX('Cycle 11'!B$10:B$999,MATCH($A1287,'Cycle 11'!$L$10:$L$999,0),1)),""))</f>
        <v/>
      </c>
      <c r="D1287" t="str">
        <f>IF(IFERROR(IFERROR(IFERROR(IFERROR(IFERROR(IFERROR(IFERROR(IFERROR(IFERROR(IFERROR(IFERROR(IFERROR(INDEX(Summer!C$10:C$999,MATCH($A1287,Summer!$L$10:$L$999,0),1),INDEX('Cycle 1'!C$10:C$999,MATCH($A1287,'Cycle 1'!$L$10:$L$999,0),1)),INDEX('Cycle 2'!C$10:C$999,MATCH($A1287,'Cycle 2'!$L$10:$L$999,0),1)),INDEX('Cycle 3'!C$10:C$999,MATCH($A1287,'Cycle 3'!$L$10:$L$999,0),1)),INDEX('Cycle 4'!C$10:C$999,MATCH($A1287,'Cycle 4'!$L$10:$L$999,0),1)),INDEX('Cycle 5'!C$10:C$999,MATCH($A1287,'Cycle 5'!$L$10:$L$999,0),1)),INDEX('Cycle 6'!C$10:C$999,MATCH($A1287,'Cycle 6'!$L$10:$L$999,0),1)),INDEX('Cycle 7'!C$10:C$999,MATCH($A1287,'Cycle 7'!$L$10:$L$999,0),1)),INDEX('Cycle 8'!C$10:C$999,MATCH($A1287,'Cycle 8'!$L$10:$L$999,0),1)),INDEX('Cycle 9'!C$10:C$999,MATCH($A1287,'Cycle 9'!$L$10:$L$999,0),1)),INDEX('Cycle 10'!C$10:C$999,MATCH($A1287,'Cycle 10'!$L$10:$L$999,0),1)),INDEX('Cycle 11'!C$10:C$999,MATCH($A1287,'Cycle 11'!$L$10:$L$999,0),1)),"")="","",IFERROR(IFERROR(IFERROR(IFERROR(IFERROR(IFERROR(IFERROR(IFERROR(IFERROR(IFERROR(IFERROR(IFERROR(INDEX(Summer!C$10:C$999,MATCH($A1287,Summer!$L$10:$L$999,0),1),INDEX('Cycle 1'!C$10:C$999,MATCH($A1287,'Cycle 1'!$L$10:$L$999,0),1)),INDEX('Cycle 2'!C$10:C$999,MATCH($A1287,'Cycle 2'!$L$10:$L$999,0),1)),INDEX('Cycle 3'!C$10:C$999,MATCH($A1287,'Cycle 3'!$L$10:$L$999,0),1)),INDEX('Cycle 4'!C$10:C$999,MATCH($A1287,'Cycle 4'!$L$10:$L$999,0),1)),INDEX('Cycle 5'!C$10:C$999,MATCH($A1287,'Cycle 5'!$L$10:$L$999,0),1)),INDEX('Cycle 6'!C$10:C$999,MATCH($A1287,'Cycle 6'!$L$10:$L$999,0),1)),INDEX('Cycle 7'!C$10:C$999,MATCH($A1287,'Cycle 7'!$L$10:$L$999,0),1)),INDEX('Cycle 8'!C$10:C$999,MATCH($A1287,'Cycle 8'!$L$10:$L$999,0),1)),INDEX('Cycle 9'!C$10:C$999,MATCH($A1287,'Cycle 9'!$L$10:$L$999,0),1)),INDEX('Cycle 10'!C$10:C$999,MATCH($A1287,'Cycle 10'!$L$10:$L$999,0),1)),INDEX('Cycle 11'!C$10:C$999,MATCH($A1287,'Cycle 11'!$L$10:$L$999,0),1)),""))</f>
        <v/>
      </c>
      <c r="E1287" t="str">
        <f>IF(IFERROR(IFERROR(IFERROR(IFERROR(IFERROR(IFERROR(IFERROR(IFERROR(IFERROR(IFERROR(IFERROR(IFERROR(INDEX(Summer!D$10:D$999,MATCH($A1287,Summer!$L$10:$L$999,0),1),INDEX('Cycle 1'!D$10:D$999,MATCH($A1287,'Cycle 1'!$L$10:$L$999,0),1)),INDEX('Cycle 2'!D$10:D$999,MATCH($A1287,'Cycle 2'!$L$10:$L$999,0),1)),INDEX('Cycle 3'!D$10:D$999,MATCH($A1287,'Cycle 3'!$L$10:$L$999,0),1)),INDEX('Cycle 4'!D$10:D$999,MATCH($A1287,'Cycle 4'!$L$10:$L$999,0),1)),INDEX('Cycle 5'!D$10:D$999,MATCH($A1287,'Cycle 5'!$L$10:$L$999,0),1)),INDEX('Cycle 6'!D$10:D$999,MATCH($A1287,'Cycle 6'!$L$10:$L$999,0),1)),INDEX('Cycle 7'!D$10:D$999,MATCH($A1287,'Cycle 7'!$L$10:$L$999,0),1)),INDEX('Cycle 8'!D$10:D$999,MATCH($A1287,'Cycle 8'!$L$10:$L$999,0),1)),INDEX('Cycle 9'!D$10:D$999,MATCH($A1287,'Cycle 9'!$L$10:$L$999,0),1)),INDEX('Cycle 10'!D$10:D$999,MATCH($A1287,'Cycle 10'!$L$10:$L$999,0),1)),INDEX('Cycle 11'!D$10:D$999,MATCH($A1287,'Cycle 11'!$L$10:$L$999,0),1)),"")="","",IFERROR(IFERROR(IFERROR(IFERROR(IFERROR(IFERROR(IFERROR(IFERROR(IFERROR(IFERROR(IFERROR(IFERROR(INDEX(Summer!D$10:D$999,MATCH($A1287,Summer!$L$10:$L$999,0),1),INDEX('Cycle 1'!D$10:D$999,MATCH($A1287,'Cycle 1'!$L$10:$L$999,0),1)),INDEX('Cycle 2'!D$10:D$999,MATCH($A1287,'Cycle 2'!$L$10:$L$999,0),1)),INDEX('Cycle 3'!D$10:D$999,MATCH($A1287,'Cycle 3'!$L$10:$L$999,0),1)),INDEX('Cycle 4'!D$10:D$999,MATCH($A1287,'Cycle 4'!$L$10:$L$999,0),1)),INDEX('Cycle 5'!D$10:D$999,MATCH($A1287,'Cycle 5'!$L$10:$L$999,0),1)),INDEX('Cycle 6'!D$10:D$999,MATCH($A1287,'Cycle 6'!$L$10:$L$999,0),1)),INDEX('Cycle 7'!D$10:D$999,MATCH($A1287,'Cycle 7'!$L$10:$L$999,0),1)),INDEX('Cycle 8'!D$10:D$999,MATCH($A1287,'Cycle 8'!$L$10:$L$999,0),1)),INDEX('Cycle 9'!D$10:D$999,MATCH($A1287,'Cycle 9'!$L$10:$L$999,0),1)),INDEX('Cycle 10'!D$10:D$999,MATCH($A1287,'Cycle 10'!$L$10:$L$999,0),1)),INDEX('Cycle 11'!D$10:D$999,MATCH($A1287,'Cycle 11'!$L$10:$L$999,0),1)),""))</f>
        <v/>
      </c>
      <c r="F1287" t="str">
        <f>IF(IFERROR(IFERROR(IFERROR(IFERROR(IFERROR(IFERROR(IFERROR(IFERROR(IFERROR(IFERROR(IFERROR(IFERROR(INDEX(Summer!E$10:E$999,MATCH($A1287,Summer!$L$10:$L$999,0),1),INDEX('Cycle 1'!E$10:E$999,MATCH($A1287,'Cycle 1'!$L$10:$L$999,0),1)),INDEX('Cycle 2'!E$10:E$999,MATCH($A1287,'Cycle 2'!$L$10:$L$999,0),1)),INDEX('Cycle 3'!E$10:E$999,MATCH($A1287,'Cycle 3'!$L$10:$L$999,0),1)),INDEX('Cycle 4'!E$10:E$999,MATCH($A1287,'Cycle 4'!$L$10:$L$999,0),1)),INDEX('Cycle 5'!E$10:E$999,MATCH($A1287,'Cycle 5'!$L$10:$L$999,0),1)),INDEX('Cycle 6'!E$10:E$999,MATCH($A1287,'Cycle 6'!$L$10:$L$999,0),1)),INDEX('Cycle 7'!E$10:E$999,MATCH($A1287,'Cycle 7'!$L$10:$L$999,0),1)),INDEX('Cycle 8'!E$10:E$999,MATCH($A1287,'Cycle 8'!$L$10:$L$999,0),1)),INDEX('Cycle 9'!E$10:E$999,MATCH($A1287,'Cycle 9'!$L$10:$L$999,0),1)),INDEX('Cycle 10'!E$10:E$999,MATCH($A1287,'Cycle 10'!$L$10:$L$999,0),1)),INDEX('Cycle 11'!E$10:E$999,MATCH($A1287,'Cycle 11'!$L$10:$L$999,0),1)),"")="","",IFERROR(IFERROR(IFERROR(IFERROR(IFERROR(IFERROR(IFERROR(IFERROR(IFERROR(IFERROR(IFERROR(IFERROR(INDEX(Summer!E$10:E$999,MATCH($A1287,Summer!$L$10:$L$999,0),1),INDEX('Cycle 1'!E$10:E$999,MATCH($A1287,'Cycle 1'!$L$10:$L$999,0),1)),INDEX('Cycle 2'!E$10:E$999,MATCH($A1287,'Cycle 2'!$L$10:$L$999,0),1)),INDEX('Cycle 3'!E$10:E$999,MATCH($A1287,'Cycle 3'!$L$10:$L$999,0),1)),INDEX('Cycle 4'!E$10:E$999,MATCH($A1287,'Cycle 4'!$L$10:$L$999,0),1)),INDEX('Cycle 5'!E$10:E$999,MATCH($A1287,'Cycle 5'!$L$10:$L$999,0),1)),INDEX('Cycle 6'!E$10:E$999,MATCH($A1287,'Cycle 6'!$L$10:$L$999,0),1)),INDEX('Cycle 7'!E$10:E$999,MATCH($A1287,'Cycle 7'!$L$10:$L$999,0),1)),INDEX('Cycle 8'!E$10:E$999,MATCH($A1287,'Cycle 8'!$L$10:$L$999,0),1)),INDEX('Cycle 9'!E$10:E$999,MATCH($A1287,'Cycle 9'!$L$10:$L$999,0),1)),INDEX('Cycle 10'!E$10:E$999,MATCH($A1287,'Cycle 10'!$L$10:$L$999,0),1)),INDEX('Cycle 11'!E$10:E$999,MATCH($A1287,'Cycle 11'!$L$10:$L$999,0),1)),""))</f>
        <v/>
      </c>
      <c r="G1287" t="str">
        <f>IF(IFERROR(IFERROR(IFERROR(IFERROR(IFERROR(IFERROR(IFERROR(IFERROR(IFERROR(IFERROR(IFERROR(IFERROR(INDEX(Summer!F$10:F$999,MATCH($A1287,Summer!$L$10:$L$999,0),1),INDEX('Cycle 1'!F$10:F$999,MATCH($A1287,'Cycle 1'!$L$10:$L$999,0),1)),INDEX('Cycle 2'!F$10:F$999,MATCH($A1287,'Cycle 2'!$L$10:$L$999,0),1)),INDEX('Cycle 3'!F$10:F$999,MATCH($A1287,'Cycle 3'!$L$10:$L$999,0),1)),INDEX('Cycle 4'!F$10:F$999,MATCH($A1287,'Cycle 4'!$L$10:$L$999,0),1)),INDEX('Cycle 5'!F$10:F$999,MATCH($A1287,'Cycle 5'!$L$10:$L$999,0),1)),INDEX('Cycle 6'!F$10:F$999,MATCH($A1287,'Cycle 6'!$L$10:$L$999,0),1)),INDEX('Cycle 7'!F$10:F$999,MATCH($A1287,'Cycle 7'!$L$10:$L$999,0),1)),INDEX('Cycle 8'!F$10:F$999,MATCH($A1287,'Cycle 8'!$L$10:$L$999,0),1)),INDEX('Cycle 9'!F$10:F$999,MATCH($A1287,'Cycle 9'!$L$10:$L$999,0),1)),INDEX('Cycle 10'!F$10:F$999,MATCH($A1287,'Cycle 10'!$L$10:$L$999,0),1)),INDEX('Cycle 11'!F$10:F$999,MATCH($A1287,'Cycle 11'!$L$10:$L$999,0),1)),"")="","",IFERROR(IFERROR(IFERROR(IFERROR(IFERROR(IFERROR(IFERROR(IFERROR(IFERROR(IFERROR(IFERROR(IFERROR(INDEX(Summer!F$10:F$999,MATCH($A1287,Summer!$L$10:$L$999,0),1),INDEX('Cycle 1'!F$10:F$999,MATCH($A1287,'Cycle 1'!$L$10:$L$999,0),1)),INDEX('Cycle 2'!F$10:F$999,MATCH($A1287,'Cycle 2'!$L$10:$L$999,0),1)),INDEX('Cycle 3'!F$10:F$999,MATCH($A1287,'Cycle 3'!$L$10:$L$999,0),1)),INDEX('Cycle 4'!F$10:F$999,MATCH($A1287,'Cycle 4'!$L$10:$L$999,0),1)),INDEX('Cycle 5'!F$10:F$999,MATCH($A1287,'Cycle 5'!$L$10:$L$999,0),1)),INDEX('Cycle 6'!F$10:F$999,MATCH($A1287,'Cycle 6'!$L$10:$L$999,0),1)),INDEX('Cycle 7'!F$10:F$999,MATCH($A1287,'Cycle 7'!$L$10:$L$999,0),1)),INDEX('Cycle 8'!F$10:F$999,MATCH($A1287,'Cycle 8'!$L$10:$L$999,0),1)),INDEX('Cycle 9'!F$10:F$999,MATCH($A1287,'Cycle 9'!$L$10:$L$999,0),1)),INDEX('Cycle 10'!F$10:F$999,MATCH($A1287,'Cycle 10'!$L$10:$L$999,0),1)),INDEX('Cycle 11'!F$10:F$999,MATCH($A1287,'Cycle 11'!$L$10:$L$999,0),1)),""))</f>
        <v/>
      </c>
      <c r="H1287" t="str">
        <f>IF(IFERROR(IFERROR(IFERROR(IFERROR(IFERROR(IFERROR(IFERROR(IFERROR(IFERROR(IFERROR(IFERROR(IFERROR(INDEX(Summer!G$10:G$999,MATCH($A1287,Summer!$L$10:$L$999,0),1),INDEX('Cycle 1'!G$10:G$999,MATCH($A1287,'Cycle 1'!$L$10:$L$999,0),1)),INDEX('Cycle 2'!G$10:G$999,MATCH($A1287,'Cycle 2'!$L$10:$L$999,0),1)),INDEX('Cycle 3'!G$10:G$999,MATCH($A1287,'Cycle 3'!$L$10:$L$999,0),1)),INDEX('Cycle 4'!G$10:G$999,MATCH($A1287,'Cycle 4'!$L$10:$L$999,0),1)),INDEX('Cycle 5'!G$10:G$999,MATCH($A1287,'Cycle 5'!$L$10:$L$999,0),1)),INDEX('Cycle 6'!G$10:G$999,MATCH($A1287,'Cycle 6'!$L$10:$L$999,0),1)),INDEX('Cycle 7'!G$10:G$999,MATCH($A1287,'Cycle 7'!$L$10:$L$999,0),1)),INDEX('Cycle 8'!G$10:G$999,MATCH($A1287,'Cycle 8'!$L$10:$L$999,0),1)),INDEX('Cycle 9'!G$10:G$999,MATCH($A1287,'Cycle 9'!$L$10:$L$999,0),1)),INDEX('Cycle 10'!G$10:G$999,MATCH($A1287,'Cycle 10'!$L$10:$L$999,0),1)),INDEX('Cycle 11'!G$10:G$999,MATCH($A1287,'Cycle 11'!$L$10:$L$999,0),1)),"")="","",IFERROR(IFERROR(IFERROR(IFERROR(IFERROR(IFERROR(IFERROR(IFERROR(IFERROR(IFERROR(IFERROR(IFERROR(INDEX(Summer!G$10:G$999,MATCH($A1287,Summer!$L$10:$L$999,0),1),INDEX('Cycle 1'!G$10:G$999,MATCH($A1287,'Cycle 1'!$L$10:$L$999,0),1)),INDEX('Cycle 2'!G$10:G$999,MATCH($A1287,'Cycle 2'!$L$10:$L$999,0),1)),INDEX('Cycle 3'!G$10:G$999,MATCH($A1287,'Cycle 3'!$L$10:$L$999,0),1)),INDEX('Cycle 4'!G$10:G$999,MATCH($A1287,'Cycle 4'!$L$10:$L$999,0),1)),INDEX('Cycle 5'!G$10:G$999,MATCH($A1287,'Cycle 5'!$L$10:$L$999,0),1)),INDEX('Cycle 6'!G$10:G$999,MATCH($A1287,'Cycle 6'!$L$10:$L$999,0),1)),INDEX('Cycle 7'!G$10:G$999,MATCH($A1287,'Cycle 7'!$L$10:$L$999,0),1)),INDEX('Cycle 8'!G$10:G$999,MATCH($A1287,'Cycle 8'!$L$10:$L$999,0),1)),INDEX('Cycle 9'!G$10:G$999,MATCH($A1287,'Cycle 9'!$L$10:$L$999,0),1)),INDEX('Cycle 10'!G$10:G$999,MATCH($A1287,'Cycle 10'!$L$10:$L$999,0),1)),INDEX('Cycle 11'!G$10:G$999,MATCH($A1287,'Cycle 11'!$L$10:$L$999,0),1)),""))</f>
        <v/>
      </c>
      <c r="I1287">
        <f>IFERROR(IF(C1287="",MAX(I$1:I1286),IF(ROW(C$2)=ROW(C1287),1,IF(ISERROR(VLOOKUP(C1287,C$2:C1286,1,FALSE)),MAX(I$1:I1286)+1,MAX(I$1:I1286)))),"")</f>
        <v>0</v>
      </c>
      <c r="J1287" t="str">
        <f t="shared" si="130"/>
        <v/>
      </c>
      <c r="K1287" t="str">
        <f t="shared" si="132"/>
        <v/>
      </c>
      <c r="L1287" t="str">
        <f t="shared" si="132"/>
        <v/>
      </c>
      <c r="M1287" t="str">
        <f t="shared" si="132"/>
        <v/>
      </c>
      <c r="N1287" t="str">
        <f t="shared" si="132"/>
        <v/>
      </c>
      <c r="O1287" t="str">
        <f t="shared" si="132"/>
        <v/>
      </c>
      <c r="P1287" t="str">
        <f t="shared" si="132"/>
        <v/>
      </c>
      <c r="Q1287" t="str">
        <f t="shared" si="132"/>
        <v/>
      </c>
      <c r="R1287" t="str">
        <f t="shared" si="132"/>
        <v/>
      </c>
      <c r="S1287" t="str">
        <f t="shared" si="132"/>
        <v/>
      </c>
      <c r="T1287" t="str">
        <f t="shared" ref="K1287:V1314" si="134">IF($H1287="","",COUNTIFS($C:$C,$C1287,$H:$H,"Yes",$B:$B,SUBSTITUTE(T$1,"MH_","")))</f>
        <v/>
      </c>
      <c r="U1287" t="str">
        <f t="shared" si="134"/>
        <v/>
      </c>
      <c r="V1287" t="str">
        <f t="shared" si="134"/>
        <v/>
      </c>
      <c r="W1287" t="str">
        <f t="shared" si="131"/>
        <v/>
      </c>
      <c r="X1287">
        <f>IF(OR(H1287="No",H1287=""),0,IF(COUNTIFS(H$2:H1287,"Yes",C$2:C1287,C1287)&gt;1,0,COUNTIFS(H$2:H1287,"Yes",C$2:C1287,C1287)))+IF(X1286=$X$1,0,X1286)</f>
        <v>0</v>
      </c>
    </row>
    <row r="1288" spans="1:24" x14ac:dyDescent="0.3">
      <c r="A1288">
        <f>ROWS($A$2:$A1288)</f>
        <v>1287</v>
      </c>
      <c r="B1288" t="str">
        <f>IF(ISERROR(VLOOKUP(A1288,Summer!L$11:L$500,1,FALSE)),IF(ISERROR(VLOOKUP(A1288,'Cycle 1'!L$11:L$500,1,FALSE)),IF(ISERROR(VLOOKUP(A1288,'Cycle 2'!L$11:L$500,1,FALSE)),IF(ISERROR(VLOOKUP(A1288,'Cycle 3'!L$11:L$500,1,FALSE)),IF(ISERROR(VLOOKUP(A1288,'Cycle 4'!L$11:L$500,1,FALSE)),IF(ISERROR(VLOOKUP(A1288,'Cycle 5'!L$11:L$500,1,FALSE)),IF(ISERROR(VLOOKUP(A1288,'Cycle 6'!L$11:L$500,1,FALSE)),IF(ISERROR(VLOOKUP(A1288,'Cycle 7'!L$11:L$500,1,FALSE)),IF(ISERROR(VLOOKUP(A1288,'Cycle 8'!L$11:L$500,1,FALSE)),IF(ISERROR(VLOOKUP(A1288,'Cycle 9'!L$11:L$500,1,FALSE)),IF(ISERROR(VLOOKUP(A1288,'Cycle 10'!L$11:L$500,1,FALSE)),IF(ISERROR(VLOOKUP(A1288,'Cycle 11'!L$11:L$500,1,FALSE)),"","Cycle 11"),"Cycle 10"),"Cycle 9"),"Cycle 8"),"Cycle 7"),"Cycle 6"),"Cycle 5"),"Cycle 4"),"Cycle 3"),"Cycle 2"),"Cycle 1"),"Summer")</f>
        <v/>
      </c>
      <c r="C1288" t="str">
        <f>IF(IFERROR(IFERROR(IFERROR(IFERROR(IFERROR(IFERROR(IFERROR(IFERROR(IFERROR(IFERROR(IFERROR(IFERROR(INDEX(Summer!B$10:B$999,MATCH($A1288,Summer!$L$10:$L$999,0),1),INDEX('Cycle 1'!B$10:B$999,MATCH($A1288,'Cycle 1'!$L$10:$L$999,0),1)),INDEX('Cycle 2'!B$10:B$999,MATCH($A1288,'Cycle 2'!$L$10:$L$999,0),1)),INDEX('Cycle 3'!B$10:B$999,MATCH($A1288,'Cycle 3'!$L$10:$L$999,0),1)),INDEX('Cycle 4'!B$10:B$999,MATCH($A1288,'Cycle 4'!$L$10:$L$999,0),1)),INDEX('Cycle 5'!B$10:B$999,MATCH($A1288,'Cycle 5'!$L$10:$L$999,0),1)),INDEX('Cycle 6'!B$10:B$999,MATCH($A1288,'Cycle 6'!$L$10:$L$999,0),1)),INDEX('Cycle 7'!B$10:B$999,MATCH($A1288,'Cycle 7'!$L$10:$L$999,0),1)),INDEX('Cycle 8'!B$10:B$999,MATCH($A1288,'Cycle 8'!$L$10:$L$999,0),1)),INDEX('Cycle 9'!B$10:B$999,MATCH($A1288,'Cycle 9'!$L$10:$L$999,0),1)),INDEX('Cycle 10'!B$10:B$999,MATCH($A1288,'Cycle 10'!$L$10:$L$999,0),1)),INDEX('Cycle 11'!B$10:B$999,MATCH($A1288,'Cycle 11'!$L$10:$L$999,0),1)),"")="","",IFERROR(IFERROR(IFERROR(IFERROR(IFERROR(IFERROR(IFERROR(IFERROR(IFERROR(IFERROR(IFERROR(IFERROR(INDEX(Summer!B$10:B$999,MATCH($A1288,Summer!$L$10:$L$999,0),1),INDEX('Cycle 1'!B$10:B$999,MATCH($A1288,'Cycle 1'!$L$10:$L$999,0),1)),INDEX('Cycle 2'!B$10:B$999,MATCH($A1288,'Cycle 2'!$L$10:$L$999,0),1)),INDEX('Cycle 3'!B$10:B$999,MATCH($A1288,'Cycle 3'!$L$10:$L$999,0),1)),INDEX('Cycle 4'!B$10:B$999,MATCH($A1288,'Cycle 4'!$L$10:$L$999,0),1)),INDEX('Cycle 5'!B$10:B$999,MATCH($A1288,'Cycle 5'!$L$10:$L$999,0),1)),INDEX('Cycle 6'!B$10:B$999,MATCH($A1288,'Cycle 6'!$L$10:$L$999,0),1)),INDEX('Cycle 7'!B$10:B$999,MATCH($A1288,'Cycle 7'!$L$10:$L$999,0),1)),INDEX('Cycle 8'!B$10:B$999,MATCH($A1288,'Cycle 8'!$L$10:$L$999,0),1)),INDEX('Cycle 9'!B$10:B$999,MATCH($A1288,'Cycle 9'!$L$10:$L$999,0),1)),INDEX('Cycle 10'!B$10:B$999,MATCH($A1288,'Cycle 10'!$L$10:$L$999,0),1)),INDEX('Cycle 11'!B$10:B$999,MATCH($A1288,'Cycle 11'!$L$10:$L$999,0),1)),""))</f>
        <v/>
      </c>
      <c r="D1288" t="str">
        <f>IF(IFERROR(IFERROR(IFERROR(IFERROR(IFERROR(IFERROR(IFERROR(IFERROR(IFERROR(IFERROR(IFERROR(IFERROR(INDEX(Summer!C$10:C$999,MATCH($A1288,Summer!$L$10:$L$999,0),1),INDEX('Cycle 1'!C$10:C$999,MATCH($A1288,'Cycle 1'!$L$10:$L$999,0),1)),INDEX('Cycle 2'!C$10:C$999,MATCH($A1288,'Cycle 2'!$L$10:$L$999,0),1)),INDEX('Cycle 3'!C$10:C$999,MATCH($A1288,'Cycle 3'!$L$10:$L$999,0),1)),INDEX('Cycle 4'!C$10:C$999,MATCH($A1288,'Cycle 4'!$L$10:$L$999,0),1)),INDEX('Cycle 5'!C$10:C$999,MATCH($A1288,'Cycle 5'!$L$10:$L$999,0),1)),INDEX('Cycle 6'!C$10:C$999,MATCH($A1288,'Cycle 6'!$L$10:$L$999,0),1)),INDEX('Cycle 7'!C$10:C$999,MATCH($A1288,'Cycle 7'!$L$10:$L$999,0),1)),INDEX('Cycle 8'!C$10:C$999,MATCH($A1288,'Cycle 8'!$L$10:$L$999,0),1)),INDEX('Cycle 9'!C$10:C$999,MATCH($A1288,'Cycle 9'!$L$10:$L$999,0),1)),INDEX('Cycle 10'!C$10:C$999,MATCH($A1288,'Cycle 10'!$L$10:$L$999,0),1)),INDEX('Cycle 11'!C$10:C$999,MATCH($A1288,'Cycle 11'!$L$10:$L$999,0),1)),"")="","",IFERROR(IFERROR(IFERROR(IFERROR(IFERROR(IFERROR(IFERROR(IFERROR(IFERROR(IFERROR(IFERROR(IFERROR(INDEX(Summer!C$10:C$999,MATCH($A1288,Summer!$L$10:$L$999,0),1),INDEX('Cycle 1'!C$10:C$999,MATCH($A1288,'Cycle 1'!$L$10:$L$999,0),1)),INDEX('Cycle 2'!C$10:C$999,MATCH($A1288,'Cycle 2'!$L$10:$L$999,0),1)),INDEX('Cycle 3'!C$10:C$999,MATCH($A1288,'Cycle 3'!$L$10:$L$999,0),1)),INDEX('Cycle 4'!C$10:C$999,MATCH($A1288,'Cycle 4'!$L$10:$L$999,0),1)),INDEX('Cycle 5'!C$10:C$999,MATCH($A1288,'Cycle 5'!$L$10:$L$999,0),1)),INDEX('Cycle 6'!C$10:C$999,MATCH($A1288,'Cycle 6'!$L$10:$L$999,0),1)),INDEX('Cycle 7'!C$10:C$999,MATCH($A1288,'Cycle 7'!$L$10:$L$999,0),1)),INDEX('Cycle 8'!C$10:C$999,MATCH($A1288,'Cycle 8'!$L$10:$L$999,0),1)),INDEX('Cycle 9'!C$10:C$999,MATCH($A1288,'Cycle 9'!$L$10:$L$999,0),1)),INDEX('Cycle 10'!C$10:C$999,MATCH($A1288,'Cycle 10'!$L$10:$L$999,0),1)),INDEX('Cycle 11'!C$10:C$999,MATCH($A1288,'Cycle 11'!$L$10:$L$999,0),1)),""))</f>
        <v/>
      </c>
      <c r="E1288" t="str">
        <f>IF(IFERROR(IFERROR(IFERROR(IFERROR(IFERROR(IFERROR(IFERROR(IFERROR(IFERROR(IFERROR(IFERROR(IFERROR(INDEX(Summer!D$10:D$999,MATCH($A1288,Summer!$L$10:$L$999,0),1),INDEX('Cycle 1'!D$10:D$999,MATCH($A1288,'Cycle 1'!$L$10:$L$999,0),1)),INDEX('Cycle 2'!D$10:D$999,MATCH($A1288,'Cycle 2'!$L$10:$L$999,0),1)),INDEX('Cycle 3'!D$10:D$999,MATCH($A1288,'Cycle 3'!$L$10:$L$999,0),1)),INDEX('Cycle 4'!D$10:D$999,MATCH($A1288,'Cycle 4'!$L$10:$L$999,0),1)),INDEX('Cycle 5'!D$10:D$999,MATCH($A1288,'Cycle 5'!$L$10:$L$999,0),1)),INDEX('Cycle 6'!D$10:D$999,MATCH($A1288,'Cycle 6'!$L$10:$L$999,0),1)),INDEX('Cycle 7'!D$10:D$999,MATCH($A1288,'Cycle 7'!$L$10:$L$999,0),1)),INDEX('Cycle 8'!D$10:D$999,MATCH($A1288,'Cycle 8'!$L$10:$L$999,0),1)),INDEX('Cycle 9'!D$10:D$999,MATCH($A1288,'Cycle 9'!$L$10:$L$999,0),1)),INDEX('Cycle 10'!D$10:D$999,MATCH($A1288,'Cycle 10'!$L$10:$L$999,0),1)),INDEX('Cycle 11'!D$10:D$999,MATCH($A1288,'Cycle 11'!$L$10:$L$999,0),1)),"")="","",IFERROR(IFERROR(IFERROR(IFERROR(IFERROR(IFERROR(IFERROR(IFERROR(IFERROR(IFERROR(IFERROR(IFERROR(INDEX(Summer!D$10:D$999,MATCH($A1288,Summer!$L$10:$L$999,0),1),INDEX('Cycle 1'!D$10:D$999,MATCH($A1288,'Cycle 1'!$L$10:$L$999,0),1)),INDEX('Cycle 2'!D$10:D$999,MATCH($A1288,'Cycle 2'!$L$10:$L$999,0),1)),INDEX('Cycle 3'!D$10:D$999,MATCH($A1288,'Cycle 3'!$L$10:$L$999,0),1)),INDEX('Cycle 4'!D$10:D$999,MATCH($A1288,'Cycle 4'!$L$10:$L$999,0),1)),INDEX('Cycle 5'!D$10:D$999,MATCH($A1288,'Cycle 5'!$L$10:$L$999,0),1)),INDEX('Cycle 6'!D$10:D$999,MATCH($A1288,'Cycle 6'!$L$10:$L$999,0),1)),INDEX('Cycle 7'!D$10:D$999,MATCH($A1288,'Cycle 7'!$L$10:$L$999,0),1)),INDEX('Cycle 8'!D$10:D$999,MATCH($A1288,'Cycle 8'!$L$10:$L$999,0),1)),INDEX('Cycle 9'!D$10:D$999,MATCH($A1288,'Cycle 9'!$L$10:$L$999,0),1)),INDEX('Cycle 10'!D$10:D$999,MATCH($A1288,'Cycle 10'!$L$10:$L$999,0),1)),INDEX('Cycle 11'!D$10:D$999,MATCH($A1288,'Cycle 11'!$L$10:$L$999,0),1)),""))</f>
        <v/>
      </c>
      <c r="F1288" t="str">
        <f>IF(IFERROR(IFERROR(IFERROR(IFERROR(IFERROR(IFERROR(IFERROR(IFERROR(IFERROR(IFERROR(IFERROR(IFERROR(INDEX(Summer!E$10:E$999,MATCH($A1288,Summer!$L$10:$L$999,0),1),INDEX('Cycle 1'!E$10:E$999,MATCH($A1288,'Cycle 1'!$L$10:$L$999,0),1)),INDEX('Cycle 2'!E$10:E$999,MATCH($A1288,'Cycle 2'!$L$10:$L$999,0),1)),INDEX('Cycle 3'!E$10:E$999,MATCH($A1288,'Cycle 3'!$L$10:$L$999,0),1)),INDEX('Cycle 4'!E$10:E$999,MATCH($A1288,'Cycle 4'!$L$10:$L$999,0),1)),INDEX('Cycle 5'!E$10:E$999,MATCH($A1288,'Cycle 5'!$L$10:$L$999,0),1)),INDEX('Cycle 6'!E$10:E$999,MATCH($A1288,'Cycle 6'!$L$10:$L$999,0),1)),INDEX('Cycle 7'!E$10:E$999,MATCH($A1288,'Cycle 7'!$L$10:$L$999,0),1)),INDEX('Cycle 8'!E$10:E$999,MATCH($A1288,'Cycle 8'!$L$10:$L$999,0),1)),INDEX('Cycle 9'!E$10:E$999,MATCH($A1288,'Cycle 9'!$L$10:$L$999,0),1)),INDEX('Cycle 10'!E$10:E$999,MATCH($A1288,'Cycle 10'!$L$10:$L$999,0),1)),INDEX('Cycle 11'!E$10:E$999,MATCH($A1288,'Cycle 11'!$L$10:$L$999,0),1)),"")="","",IFERROR(IFERROR(IFERROR(IFERROR(IFERROR(IFERROR(IFERROR(IFERROR(IFERROR(IFERROR(IFERROR(IFERROR(INDEX(Summer!E$10:E$999,MATCH($A1288,Summer!$L$10:$L$999,0),1),INDEX('Cycle 1'!E$10:E$999,MATCH($A1288,'Cycle 1'!$L$10:$L$999,0),1)),INDEX('Cycle 2'!E$10:E$999,MATCH($A1288,'Cycle 2'!$L$10:$L$999,0),1)),INDEX('Cycle 3'!E$10:E$999,MATCH($A1288,'Cycle 3'!$L$10:$L$999,0),1)),INDEX('Cycle 4'!E$10:E$999,MATCH($A1288,'Cycle 4'!$L$10:$L$999,0),1)),INDEX('Cycle 5'!E$10:E$999,MATCH($A1288,'Cycle 5'!$L$10:$L$999,0),1)),INDEX('Cycle 6'!E$10:E$999,MATCH($A1288,'Cycle 6'!$L$10:$L$999,0),1)),INDEX('Cycle 7'!E$10:E$999,MATCH($A1288,'Cycle 7'!$L$10:$L$999,0),1)),INDEX('Cycle 8'!E$10:E$999,MATCH($A1288,'Cycle 8'!$L$10:$L$999,0),1)),INDEX('Cycle 9'!E$10:E$999,MATCH($A1288,'Cycle 9'!$L$10:$L$999,0),1)),INDEX('Cycle 10'!E$10:E$999,MATCH($A1288,'Cycle 10'!$L$10:$L$999,0),1)),INDEX('Cycle 11'!E$10:E$999,MATCH($A1288,'Cycle 11'!$L$10:$L$999,0),1)),""))</f>
        <v/>
      </c>
      <c r="G1288" t="str">
        <f>IF(IFERROR(IFERROR(IFERROR(IFERROR(IFERROR(IFERROR(IFERROR(IFERROR(IFERROR(IFERROR(IFERROR(IFERROR(INDEX(Summer!F$10:F$999,MATCH($A1288,Summer!$L$10:$L$999,0),1),INDEX('Cycle 1'!F$10:F$999,MATCH($A1288,'Cycle 1'!$L$10:$L$999,0),1)),INDEX('Cycle 2'!F$10:F$999,MATCH($A1288,'Cycle 2'!$L$10:$L$999,0),1)),INDEX('Cycle 3'!F$10:F$999,MATCH($A1288,'Cycle 3'!$L$10:$L$999,0),1)),INDEX('Cycle 4'!F$10:F$999,MATCH($A1288,'Cycle 4'!$L$10:$L$999,0),1)),INDEX('Cycle 5'!F$10:F$999,MATCH($A1288,'Cycle 5'!$L$10:$L$999,0),1)),INDEX('Cycle 6'!F$10:F$999,MATCH($A1288,'Cycle 6'!$L$10:$L$999,0),1)),INDEX('Cycle 7'!F$10:F$999,MATCH($A1288,'Cycle 7'!$L$10:$L$999,0),1)),INDEX('Cycle 8'!F$10:F$999,MATCH($A1288,'Cycle 8'!$L$10:$L$999,0),1)),INDEX('Cycle 9'!F$10:F$999,MATCH($A1288,'Cycle 9'!$L$10:$L$999,0),1)),INDEX('Cycle 10'!F$10:F$999,MATCH($A1288,'Cycle 10'!$L$10:$L$999,0),1)),INDEX('Cycle 11'!F$10:F$999,MATCH($A1288,'Cycle 11'!$L$10:$L$999,0),1)),"")="","",IFERROR(IFERROR(IFERROR(IFERROR(IFERROR(IFERROR(IFERROR(IFERROR(IFERROR(IFERROR(IFERROR(IFERROR(INDEX(Summer!F$10:F$999,MATCH($A1288,Summer!$L$10:$L$999,0),1),INDEX('Cycle 1'!F$10:F$999,MATCH($A1288,'Cycle 1'!$L$10:$L$999,0),1)),INDEX('Cycle 2'!F$10:F$999,MATCH($A1288,'Cycle 2'!$L$10:$L$999,0),1)),INDEX('Cycle 3'!F$10:F$999,MATCH($A1288,'Cycle 3'!$L$10:$L$999,0),1)),INDEX('Cycle 4'!F$10:F$999,MATCH($A1288,'Cycle 4'!$L$10:$L$999,0),1)),INDEX('Cycle 5'!F$10:F$999,MATCH($A1288,'Cycle 5'!$L$10:$L$999,0),1)),INDEX('Cycle 6'!F$10:F$999,MATCH($A1288,'Cycle 6'!$L$10:$L$999,0),1)),INDEX('Cycle 7'!F$10:F$999,MATCH($A1288,'Cycle 7'!$L$10:$L$999,0),1)),INDEX('Cycle 8'!F$10:F$999,MATCH($A1288,'Cycle 8'!$L$10:$L$999,0),1)),INDEX('Cycle 9'!F$10:F$999,MATCH($A1288,'Cycle 9'!$L$10:$L$999,0),1)),INDEX('Cycle 10'!F$10:F$999,MATCH($A1288,'Cycle 10'!$L$10:$L$999,0),1)),INDEX('Cycle 11'!F$10:F$999,MATCH($A1288,'Cycle 11'!$L$10:$L$999,0),1)),""))</f>
        <v/>
      </c>
      <c r="H1288" t="str">
        <f>IF(IFERROR(IFERROR(IFERROR(IFERROR(IFERROR(IFERROR(IFERROR(IFERROR(IFERROR(IFERROR(IFERROR(IFERROR(INDEX(Summer!G$10:G$999,MATCH($A1288,Summer!$L$10:$L$999,0),1),INDEX('Cycle 1'!G$10:G$999,MATCH($A1288,'Cycle 1'!$L$10:$L$999,0),1)),INDEX('Cycle 2'!G$10:G$999,MATCH($A1288,'Cycle 2'!$L$10:$L$999,0),1)),INDEX('Cycle 3'!G$10:G$999,MATCH($A1288,'Cycle 3'!$L$10:$L$999,0),1)),INDEX('Cycle 4'!G$10:G$999,MATCH($A1288,'Cycle 4'!$L$10:$L$999,0),1)),INDEX('Cycle 5'!G$10:G$999,MATCH($A1288,'Cycle 5'!$L$10:$L$999,0),1)),INDEX('Cycle 6'!G$10:G$999,MATCH($A1288,'Cycle 6'!$L$10:$L$999,0),1)),INDEX('Cycle 7'!G$10:G$999,MATCH($A1288,'Cycle 7'!$L$10:$L$999,0),1)),INDEX('Cycle 8'!G$10:G$999,MATCH($A1288,'Cycle 8'!$L$10:$L$999,0),1)),INDEX('Cycle 9'!G$10:G$999,MATCH($A1288,'Cycle 9'!$L$10:$L$999,0),1)),INDEX('Cycle 10'!G$10:G$999,MATCH($A1288,'Cycle 10'!$L$10:$L$999,0),1)),INDEX('Cycle 11'!G$10:G$999,MATCH($A1288,'Cycle 11'!$L$10:$L$999,0),1)),"")="","",IFERROR(IFERROR(IFERROR(IFERROR(IFERROR(IFERROR(IFERROR(IFERROR(IFERROR(IFERROR(IFERROR(IFERROR(INDEX(Summer!G$10:G$999,MATCH($A1288,Summer!$L$10:$L$999,0),1),INDEX('Cycle 1'!G$10:G$999,MATCH($A1288,'Cycle 1'!$L$10:$L$999,0),1)),INDEX('Cycle 2'!G$10:G$999,MATCH($A1288,'Cycle 2'!$L$10:$L$999,0),1)),INDEX('Cycle 3'!G$10:G$999,MATCH($A1288,'Cycle 3'!$L$10:$L$999,0),1)),INDEX('Cycle 4'!G$10:G$999,MATCH($A1288,'Cycle 4'!$L$10:$L$999,0),1)),INDEX('Cycle 5'!G$10:G$999,MATCH($A1288,'Cycle 5'!$L$10:$L$999,0),1)),INDEX('Cycle 6'!G$10:G$999,MATCH($A1288,'Cycle 6'!$L$10:$L$999,0),1)),INDEX('Cycle 7'!G$10:G$999,MATCH($A1288,'Cycle 7'!$L$10:$L$999,0),1)),INDEX('Cycle 8'!G$10:G$999,MATCH($A1288,'Cycle 8'!$L$10:$L$999,0),1)),INDEX('Cycle 9'!G$10:G$999,MATCH($A1288,'Cycle 9'!$L$10:$L$999,0),1)),INDEX('Cycle 10'!G$10:G$999,MATCH($A1288,'Cycle 10'!$L$10:$L$999,0),1)),INDEX('Cycle 11'!G$10:G$999,MATCH($A1288,'Cycle 11'!$L$10:$L$999,0),1)),""))</f>
        <v/>
      </c>
      <c r="I1288">
        <f>IFERROR(IF(C1288="",MAX(I$1:I1287),IF(ROW(C$2)=ROW(C1288),1,IF(ISERROR(VLOOKUP(C1288,C$2:C1287,1,FALSE)),MAX(I$1:I1287)+1,MAX(I$1:I1287)))),"")</f>
        <v>0</v>
      </c>
      <c r="J1288" t="str">
        <f t="shared" si="130"/>
        <v/>
      </c>
      <c r="K1288" t="str">
        <f t="shared" si="134"/>
        <v/>
      </c>
      <c r="L1288" t="str">
        <f t="shared" si="134"/>
        <v/>
      </c>
      <c r="M1288" t="str">
        <f t="shared" si="134"/>
        <v/>
      </c>
      <c r="N1288" t="str">
        <f t="shared" si="134"/>
        <v/>
      </c>
      <c r="O1288" t="str">
        <f t="shared" si="134"/>
        <v/>
      </c>
      <c r="P1288" t="str">
        <f t="shared" si="134"/>
        <v/>
      </c>
      <c r="Q1288" t="str">
        <f t="shared" si="134"/>
        <v/>
      </c>
      <c r="R1288" t="str">
        <f t="shared" si="134"/>
        <v/>
      </c>
      <c r="S1288" t="str">
        <f t="shared" si="134"/>
        <v/>
      </c>
      <c r="T1288" t="str">
        <f t="shared" si="134"/>
        <v/>
      </c>
      <c r="U1288" t="str">
        <f t="shared" si="134"/>
        <v/>
      </c>
      <c r="V1288" t="str">
        <f t="shared" si="134"/>
        <v/>
      </c>
      <c r="W1288" t="str">
        <f t="shared" si="131"/>
        <v/>
      </c>
      <c r="X1288">
        <f>IF(OR(H1288="No",H1288=""),0,IF(COUNTIFS(H$2:H1288,"Yes",C$2:C1288,C1288)&gt;1,0,COUNTIFS(H$2:H1288,"Yes",C$2:C1288,C1288)))+IF(X1287=$X$1,0,X1287)</f>
        <v>0</v>
      </c>
    </row>
    <row r="1289" spans="1:24" x14ac:dyDescent="0.3">
      <c r="A1289">
        <f>ROWS($A$2:$A1289)</f>
        <v>1288</v>
      </c>
      <c r="B1289" t="str">
        <f>IF(ISERROR(VLOOKUP(A1289,Summer!L$11:L$500,1,FALSE)),IF(ISERROR(VLOOKUP(A1289,'Cycle 1'!L$11:L$500,1,FALSE)),IF(ISERROR(VLOOKUP(A1289,'Cycle 2'!L$11:L$500,1,FALSE)),IF(ISERROR(VLOOKUP(A1289,'Cycle 3'!L$11:L$500,1,FALSE)),IF(ISERROR(VLOOKUP(A1289,'Cycle 4'!L$11:L$500,1,FALSE)),IF(ISERROR(VLOOKUP(A1289,'Cycle 5'!L$11:L$500,1,FALSE)),IF(ISERROR(VLOOKUP(A1289,'Cycle 6'!L$11:L$500,1,FALSE)),IF(ISERROR(VLOOKUP(A1289,'Cycle 7'!L$11:L$500,1,FALSE)),IF(ISERROR(VLOOKUP(A1289,'Cycle 8'!L$11:L$500,1,FALSE)),IF(ISERROR(VLOOKUP(A1289,'Cycle 9'!L$11:L$500,1,FALSE)),IF(ISERROR(VLOOKUP(A1289,'Cycle 10'!L$11:L$500,1,FALSE)),IF(ISERROR(VLOOKUP(A1289,'Cycle 11'!L$11:L$500,1,FALSE)),"","Cycle 11"),"Cycle 10"),"Cycle 9"),"Cycle 8"),"Cycle 7"),"Cycle 6"),"Cycle 5"),"Cycle 4"),"Cycle 3"),"Cycle 2"),"Cycle 1"),"Summer")</f>
        <v/>
      </c>
      <c r="C1289" t="str">
        <f>IF(IFERROR(IFERROR(IFERROR(IFERROR(IFERROR(IFERROR(IFERROR(IFERROR(IFERROR(IFERROR(IFERROR(IFERROR(INDEX(Summer!B$10:B$999,MATCH($A1289,Summer!$L$10:$L$999,0),1),INDEX('Cycle 1'!B$10:B$999,MATCH($A1289,'Cycle 1'!$L$10:$L$999,0),1)),INDEX('Cycle 2'!B$10:B$999,MATCH($A1289,'Cycle 2'!$L$10:$L$999,0),1)),INDEX('Cycle 3'!B$10:B$999,MATCH($A1289,'Cycle 3'!$L$10:$L$999,0),1)),INDEX('Cycle 4'!B$10:B$999,MATCH($A1289,'Cycle 4'!$L$10:$L$999,0),1)),INDEX('Cycle 5'!B$10:B$999,MATCH($A1289,'Cycle 5'!$L$10:$L$999,0),1)),INDEX('Cycle 6'!B$10:B$999,MATCH($A1289,'Cycle 6'!$L$10:$L$999,0),1)),INDEX('Cycle 7'!B$10:B$999,MATCH($A1289,'Cycle 7'!$L$10:$L$999,0),1)),INDEX('Cycle 8'!B$10:B$999,MATCH($A1289,'Cycle 8'!$L$10:$L$999,0),1)),INDEX('Cycle 9'!B$10:B$999,MATCH($A1289,'Cycle 9'!$L$10:$L$999,0),1)),INDEX('Cycle 10'!B$10:B$999,MATCH($A1289,'Cycle 10'!$L$10:$L$999,0),1)),INDEX('Cycle 11'!B$10:B$999,MATCH($A1289,'Cycle 11'!$L$10:$L$999,0),1)),"")="","",IFERROR(IFERROR(IFERROR(IFERROR(IFERROR(IFERROR(IFERROR(IFERROR(IFERROR(IFERROR(IFERROR(IFERROR(INDEX(Summer!B$10:B$999,MATCH($A1289,Summer!$L$10:$L$999,0),1),INDEX('Cycle 1'!B$10:B$999,MATCH($A1289,'Cycle 1'!$L$10:$L$999,0),1)),INDEX('Cycle 2'!B$10:B$999,MATCH($A1289,'Cycle 2'!$L$10:$L$999,0),1)),INDEX('Cycle 3'!B$10:B$999,MATCH($A1289,'Cycle 3'!$L$10:$L$999,0),1)),INDEX('Cycle 4'!B$10:B$999,MATCH($A1289,'Cycle 4'!$L$10:$L$999,0),1)),INDEX('Cycle 5'!B$10:B$999,MATCH($A1289,'Cycle 5'!$L$10:$L$999,0),1)),INDEX('Cycle 6'!B$10:B$999,MATCH($A1289,'Cycle 6'!$L$10:$L$999,0),1)),INDEX('Cycle 7'!B$10:B$999,MATCH($A1289,'Cycle 7'!$L$10:$L$999,0),1)),INDEX('Cycle 8'!B$10:B$999,MATCH($A1289,'Cycle 8'!$L$10:$L$999,0),1)),INDEX('Cycle 9'!B$10:B$999,MATCH($A1289,'Cycle 9'!$L$10:$L$999,0),1)),INDEX('Cycle 10'!B$10:B$999,MATCH($A1289,'Cycle 10'!$L$10:$L$999,0),1)),INDEX('Cycle 11'!B$10:B$999,MATCH($A1289,'Cycle 11'!$L$10:$L$999,0),1)),""))</f>
        <v/>
      </c>
      <c r="D1289" t="str">
        <f>IF(IFERROR(IFERROR(IFERROR(IFERROR(IFERROR(IFERROR(IFERROR(IFERROR(IFERROR(IFERROR(IFERROR(IFERROR(INDEX(Summer!C$10:C$999,MATCH($A1289,Summer!$L$10:$L$999,0),1),INDEX('Cycle 1'!C$10:C$999,MATCH($A1289,'Cycle 1'!$L$10:$L$999,0),1)),INDEX('Cycle 2'!C$10:C$999,MATCH($A1289,'Cycle 2'!$L$10:$L$999,0),1)),INDEX('Cycle 3'!C$10:C$999,MATCH($A1289,'Cycle 3'!$L$10:$L$999,0),1)),INDEX('Cycle 4'!C$10:C$999,MATCH($A1289,'Cycle 4'!$L$10:$L$999,0),1)),INDEX('Cycle 5'!C$10:C$999,MATCH($A1289,'Cycle 5'!$L$10:$L$999,0),1)),INDEX('Cycle 6'!C$10:C$999,MATCH($A1289,'Cycle 6'!$L$10:$L$999,0),1)),INDEX('Cycle 7'!C$10:C$999,MATCH($A1289,'Cycle 7'!$L$10:$L$999,0),1)),INDEX('Cycle 8'!C$10:C$999,MATCH($A1289,'Cycle 8'!$L$10:$L$999,0),1)),INDEX('Cycle 9'!C$10:C$999,MATCH($A1289,'Cycle 9'!$L$10:$L$999,0),1)),INDEX('Cycle 10'!C$10:C$999,MATCH($A1289,'Cycle 10'!$L$10:$L$999,0),1)),INDEX('Cycle 11'!C$10:C$999,MATCH($A1289,'Cycle 11'!$L$10:$L$999,0),1)),"")="","",IFERROR(IFERROR(IFERROR(IFERROR(IFERROR(IFERROR(IFERROR(IFERROR(IFERROR(IFERROR(IFERROR(IFERROR(INDEX(Summer!C$10:C$999,MATCH($A1289,Summer!$L$10:$L$999,0),1),INDEX('Cycle 1'!C$10:C$999,MATCH($A1289,'Cycle 1'!$L$10:$L$999,0),1)),INDEX('Cycle 2'!C$10:C$999,MATCH($A1289,'Cycle 2'!$L$10:$L$999,0),1)),INDEX('Cycle 3'!C$10:C$999,MATCH($A1289,'Cycle 3'!$L$10:$L$999,0),1)),INDEX('Cycle 4'!C$10:C$999,MATCH($A1289,'Cycle 4'!$L$10:$L$999,0),1)),INDEX('Cycle 5'!C$10:C$999,MATCH($A1289,'Cycle 5'!$L$10:$L$999,0),1)),INDEX('Cycle 6'!C$10:C$999,MATCH($A1289,'Cycle 6'!$L$10:$L$999,0),1)),INDEX('Cycle 7'!C$10:C$999,MATCH($A1289,'Cycle 7'!$L$10:$L$999,0),1)),INDEX('Cycle 8'!C$10:C$999,MATCH($A1289,'Cycle 8'!$L$10:$L$999,0),1)),INDEX('Cycle 9'!C$10:C$999,MATCH($A1289,'Cycle 9'!$L$10:$L$999,0),1)),INDEX('Cycle 10'!C$10:C$999,MATCH($A1289,'Cycle 10'!$L$10:$L$999,0),1)),INDEX('Cycle 11'!C$10:C$999,MATCH($A1289,'Cycle 11'!$L$10:$L$999,0),1)),""))</f>
        <v/>
      </c>
      <c r="E1289" t="str">
        <f>IF(IFERROR(IFERROR(IFERROR(IFERROR(IFERROR(IFERROR(IFERROR(IFERROR(IFERROR(IFERROR(IFERROR(IFERROR(INDEX(Summer!D$10:D$999,MATCH($A1289,Summer!$L$10:$L$999,0),1),INDEX('Cycle 1'!D$10:D$999,MATCH($A1289,'Cycle 1'!$L$10:$L$999,0),1)),INDEX('Cycle 2'!D$10:D$999,MATCH($A1289,'Cycle 2'!$L$10:$L$999,0),1)),INDEX('Cycle 3'!D$10:D$999,MATCH($A1289,'Cycle 3'!$L$10:$L$999,0),1)),INDEX('Cycle 4'!D$10:D$999,MATCH($A1289,'Cycle 4'!$L$10:$L$999,0),1)),INDEX('Cycle 5'!D$10:D$999,MATCH($A1289,'Cycle 5'!$L$10:$L$999,0),1)),INDEX('Cycle 6'!D$10:D$999,MATCH($A1289,'Cycle 6'!$L$10:$L$999,0),1)),INDEX('Cycle 7'!D$10:D$999,MATCH($A1289,'Cycle 7'!$L$10:$L$999,0),1)),INDEX('Cycle 8'!D$10:D$999,MATCH($A1289,'Cycle 8'!$L$10:$L$999,0),1)),INDEX('Cycle 9'!D$10:D$999,MATCH($A1289,'Cycle 9'!$L$10:$L$999,0),1)),INDEX('Cycle 10'!D$10:D$999,MATCH($A1289,'Cycle 10'!$L$10:$L$999,0),1)),INDEX('Cycle 11'!D$10:D$999,MATCH($A1289,'Cycle 11'!$L$10:$L$999,0),1)),"")="","",IFERROR(IFERROR(IFERROR(IFERROR(IFERROR(IFERROR(IFERROR(IFERROR(IFERROR(IFERROR(IFERROR(IFERROR(INDEX(Summer!D$10:D$999,MATCH($A1289,Summer!$L$10:$L$999,0),1),INDEX('Cycle 1'!D$10:D$999,MATCH($A1289,'Cycle 1'!$L$10:$L$999,0),1)),INDEX('Cycle 2'!D$10:D$999,MATCH($A1289,'Cycle 2'!$L$10:$L$999,0),1)),INDEX('Cycle 3'!D$10:D$999,MATCH($A1289,'Cycle 3'!$L$10:$L$999,0),1)),INDEX('Cycle 4'!D$10:D$999,MATCH($A1289,'Cycle 4'!$L$10:$L$999,0),1)),INDEX('Cycle 5'!D$10:D$999,MATCH($A1289,'Cycle 5'!$L$10:$L$999,0),1)),INDEX('Cycle 6'!D$10:D$999,MATCH($A1289,'Cycle 6'!$L$10:$L$999,0),1)),INDEX('Cycle 7'!D$10:D$999,MATCH($A1289,'Cycle 7'!$L$10:$L$999,0),1)),INDEX('Cycle 8'!D$10:D$999,MATCH($A1289,'Cycle 8'!$L$10:$L$999,0),1)),INDEX('Cycle 9'!D$10:D$999,MATCH($A1289,'Cycle 9'!$L$10:$L$999,0),1)),INDEX('Cycle 10'!D$10:D$999,MATCH($A1289,'Cycle 10'!$L$10:$L$999,0),1)),INDEX('Cycle 11'!D$10:D$999,MATCH($A1289,'Cycle 11'!$L$10:$L$999,0),1)),""))</f>
        <v/>
      </c>
      <c r="F1289" t="str">
        <f>IF(IFERROR(IFERROR(IFERROR(IFERROR(IFERROR(IFERROR(IFERROR(IFERROR(IFERROR(IFERROR(IFERROR(IFERROR(INDEX(Summer!E$10:E$999,MATCH($A1289,Summer!$L$10:$L$999,0),1),INDEX('Cycle 1'!E$10:E$999,MATCH($A1289,'Cycle 1'!$L$10:$L$999,0),1)),INDEX('Cycle 2'!E$10:E$999,MATCH($A1289,'Cycle 2'!$L$10:$L$999,0),1)),INDEX('Cycle 3'!E$10:E$999,MATCH($A1289,'Cycle 3'!$L$10:$L$999,0),1)),INDEX('Cycle 4'!E$10:E$999,MATCH($A1289,'Cycle 4'!$L$10:$L$999,0),1)),INDEX('Cycle 5'!E$10:E$999,MATCH($A1289,'Cycle 5'!$L$10:$L$999,0),1)),INDEX('Cycle 6'!E$10:E$999,MATCH($A1289,'Cycle 6'!$L$10:$L$999,0),1)),INDEX('Cycle 7'!E$10:E$999,MATCH($A1289,'Cycle 7'!$L$10:$L$999,0),1)),INDEX('Cycle 8'!E$10:E$999,MATCH($A1289,'Cycle 8'!$L$10:$L$999,0),1)),INDEX('Cycle 9'!E$10:E$999,MATCH($A1289,'Cycle 9'!$L$10:$L$999,0),1)),INDEX('Cycle 10'!E$10:E$999,MATCH($A1289,'Cycle 10'!$L$10:$L$999,0),1)),INDEX('Cycle 11'!E$10:E$999,MATCH($A1289,'Cycle 11'!$L$10:$L$999,0),1)),"")="","",IFERROR(IFERROR(IFERROR(IFERROR(IFERROR(IFERROR(IFERROR(IFERROR(IFERROR(IFERROR(IFERROR(IFERROR(INDEX(Summer!E$10:E$999,MATCH($A1289,Summer!$L$10:$L$999,0),1),INDEX('Cycle 1'!E$10:E$999,MATCH($A1289,'Cycle 1'!$L$10:$L$999,0),1)),INDEX('Cycle 2'!E$10:E$999,MATCH($A1289,'Cycle 2'!$L$10:$L$999,0),1)),INDEX('Cycle 3'!E$10:E$999,MATCH($A1289,'Cycle 3'!$L$10:$L$999,0),1)),INDEX('Cycle 4'!E$10:E$999,MATCH($A1289,'Cycle 4'!$L$10:$L$999,0),1)),INDEX('Cycle 5'!E$10:E$999,MATCH($A1289,'Cycle 5'!$L$10:$L$999,0),1)),INDEX('Cycle 6'!E$10:E$999,MATCH($A1289,'Cycle 6'!$L$10:$L$999,0),1)),INDEX('Cycle 7'!E$10:E$999,MATCH($A1289,'Cycle 7'!$L$10:$L$999,0),1)),INDEX('Cycle 8'!E$10:E$999,MATCH($A1289,'Cycle 8'!$L$10:$L$999,0),1)),INDEX('Cycle 9'!E$10:E$999,MATCH($A1289,'Cycle 9'!$L$10:$L$999,0),1)),INDEX('Cycle 10'!E$10:E$999,MATCH($A1289,'Cycle 10'!$L$10:$L$999,0),1)),INDEX('Cycle 11'!E$10:E$999,MATCH($A1289,'Cycle 11'!$L$10:$L$999,0),1)),""))</f>
        <v/>
      </c>
      <c r="G1289" t="str">
        <f>IF(IFERROR(IFERROR(IFERROR(IFERROR(IFERROR(IFERROR(IFERROR(IFERROR(IFERROR(IFERROR(IFERROR(IFERROR(INDEX(Summer!F$10:F$999,MATCH($A1289,Summer!$L$10:$L$999,0),1),INDEX('Cycle 1'!F$10:F$999,MATCH($A1289,'Cycle 1'!$L$10:$L$999,0),1)),INDEX('Cycle 2'!F$10:F$999,MATCH($A1289,'Cycle 2'!$L$10:$L$999,0),1)),INDEX('Cycle 3'!F$10:F$999,MATCH($A1289,'Cycle 3'!$L$10:$L$999,0),1)),INDEX('Cycle 4'!F$10:F$999,MATCH($A1289,'Cycle 4'!$L$10:$L$999,0),1)),INDEX('Cycle 5'!F$10:F$999,MATCH($A1289,'Cycle 5'!$L$10:$L$999,0),1)),INDEX('Cycle 6'!F$10:F$999,MATCH($A1289,'Cycle 6'!$L$10:$L$999,0),1)),INDEX('Cycle 7'!F$10:F$999,MATCH($A1289,'Cycle 7'!$L$10:$L$999,0),1)),INDEX('Cycle 8'!F$10:F$999,MATCH($A1289,'Cycle 8'!$L$10:$L$999,0),1)),INDEX('Cycle 9'!F$10:F$999,MATCH($A1289,'Cycle 9'!$L$10:$L$999,0),1)),INDEX('Cycle 10'!F$10:F$999,MATCH($A1289,'Cycle 10'!$L$10:$L$999,0),1)),INDEX('Cycle 11'!F$10:F$999,MATCH($A1289,'Cycle 11'!$L$10:$L$999,0),1)),"")="","",IFERROR(IFERROR(IFERROR(IFERROR(IFERROR(IFERROR(IFERROR(IFERROR(IFERROR(IFERROR(IFERROR(IFERROR(INDEX(Summer!F$10:F$999,MATCH($A1289,Summer!$L$10:$L$999,0),1),INDEX('Cycle 1'!F$10:F$999,MATCH($A1289,'Cycle 1'!$L$10:$L$999,0),1)),INDEX('Cycle 2'!F$10:F$999,MATCH($A1289,'Cycle 2'!$L$10:$L$999,0),1)),INDEX('Cycle 3'!F$10:F$999,MATCH($A1289,'Cycle 3'!$L$10:$L$999,0),1)),INDEX('Cycle 4'!F$10:F$999,MATCH($A1289,'Cycle 4'!$L$10:$L$999,0),1)),INDEX('Cycle 5'!F$10:F$999,MATCH($A1289,'Cycle 5'!$L$10:$L$999,0),1)),INDEX('Cycle 6'!F$10:F$999,MATCH($A1289,'Cycle 6'!$L$10:$L$999,0),1)),INDEX('Cycle 7'!F$10:F$999,MATCH($A1289,'Cycle 7'!$L$10:$L$999,0),1)),INDEX('Cycle 8'!F$10:F$999,MATCH($A1289,'Cycle 8'!$L$10:$L$999,0),1)),INDEX('Cycle 9'!F$10:F$999,MATCH($A1289,'Cycle 9'!$L$10:$L$999,0),1)),INDEX('Cycle 10'!F$10:F$999,MATCH($A1289,'Cycle 10'!$L$10:$L$999,0),1)),INDEX('Cycle 11'!F$10:F$999,MATCH($A1289,'Cycle 11'!$L$10:$L$999,0),1)),""))</f>
        <v/>
      </c>
      <c r="H1289" t="str">
        <f>IF(IFERROR(IFERROR(IFERROR(IFERROR(IFERROR(IFERROR(IFERROR(IFERROR(IFERROR(IFERROR(IFERROR(IFERROR(INDEX(Summer!G$10:G$999,MATCH($A1289,Summer!$L$10:$L$999,0),1),INDEX('Cycle 1'!G$10:G$999,MATCH($A1289,'Cycle 1'!$L$10:$L$999,0),1)),INDEX('Cycle 2'!G$10:G$999,MATCH($A1289,'Cycle 2'!$L$10:$L$999,0),1)),INDEX('Cycle 3'!G$10:G$999,MATCH($A1289,'Cycle 3'!$L$10:$L$999,0),1)),INDEX('Cycle 4'!G$10:G$999,MATCH($A1289,'Cycle 4'!$L$10:$L$999,0),1)),INDEX('Cycle 5'!G$10:G$999,MATCH($A1289,'Cycle 5'!$L$10:$L$999,0),1)),INDEX('Cycle 6'!G$10:G$999,MATCH($A1289,'Cycle 6'!$L$10:$L$999,0),1)),INDEX('Cycle 7'!G$10:G$999,MATCH($A1289,'Cycle 7'!$L$10:$L$999,0),1)),INDEX('Cycle 8'!G$10:G$999,MATCH($A1289,'Cycle 8'!$L$10:$L$999,0),1)),INDEX('Cycle 9'!G$10:G$999,MATCH($A1289,'Cycle 9'!$L$10:$L$999,0),1)),INDEX('Cycle 10'!G$10:G$999,MATCH($A1289,'Cycle 10'!$L$10:$L$999,0),1)),INDEX('Cycle 11'!G$10:G$999,MATCH($A1289,'Cycle 11'!$L$10:$L$999,0),1)),"")="","",IFERROR(IFERROR(IFERROR(IFERROR(IFERROR(IFERROR(IFERROR(IFERROR(IFERROR(IFERROR(IFERROR(IFERROR(INDEX(Summer!G$10:G$999,MATCH($A1289,Summer!$L$10:$L$999,0),1),INDEX('Cycle 1'!G$10:G$999,MATCH($A1289,'Cycle 1'!$L$10:$L$999,0),1)),INDEX('Cycle 2'!G$10:G$999,MATCH($A1289,'Cycle 2'!$L$10:$L$999,0),1)),INDEX('Cycle 3'!G$10:G$999,MATCH($A1289,'Cycle 3'!$L$10:$L$999,0),1)),INDEX('Cycle 4'!G$10:G$999,MATCH($A1289,'Cycle 4'!$L$10:$L$999,0),1)),INDEX('Cycle 5'!G$10:G$999,MATCH($A1289,'Cycle 5'!$L$10:$L$999,0),1)),INDEX('Cycle 6'!G$10:G$999,MATCH($A1289,'Cycle 6'!$L$10:$L$999,0),1)),INDEX('Cycle 7'!G$10:G$999,MATCH($A1289,'Cycle 7'!$L$10:$L$999,0),1)),INDEX('Cycle 8'!G$10:G$999,MATCH($A1289,'Cycle 8'!$L$10:$L$999,0),1)),INDEX('Cycle 9'!G$10:G$999,MATCH($A1289,'Cycle 9'!$L$10:$L$999,0),1)),INDEX('Cycle 10'!G$10:G$999,MATCH($A1289,'Cycle 10'!$L$10:$L$999,0),1)),INDEX('Cycle 11'!G$10:G$999,MATCH($A1289,'Cycle 11'!$L$10:$L$999,0),1)),""))</f>
        <v/>
      </c>
      <c r="I1289">
        <f>IFERROR(IF(C1289="",MAX(I$1:I1288),IF(ROW(C$2)=ROW(C1289),1,IF(ISERROR(VLOOKUP(C1289,C$2:C1288,1,FALSE)),MAX(I$1:I1288)+1,MAX(I$1:I1288)))),"")</f>
        <v>0</v>
      </c>
      <c r="J1289" t="str">
        <f t="shared" si="130"/>
        <v/>
      </c>
      <c r="K1289" t="str">
        <f t="shared" si="134"/>
        <v/>
      </c>
      <c r="L1289" t="str">
        <f t="shared" si="134"/>
        <v/>
      </c>
      <c r="M1289" t="str">
        <f t="shared" si="134"/>
        <v/>
      </c>
      <c r="N1289" t="str">
        <f t="shared" si="134"/>
        <v/>
      </c>
      <c r="O1289" t="str">
        <f t="shared" si="134"/>
        <v/>
      </c>
      <c r="P1289" t="str">
        <f t="shared" si="134"/>
        <v/>
      </c>
      <c r="Q1289" t="str">
        <f t="shared" si="134"/>
        <v/>
      </c>
      <c r="R1289" t="str">
        <f t="shared" si="134"/>
        <v/>
      </c>
      <c r="S1289" t="str">
        <f t="shared" si="134"/>
        <v/>
      </c>
      <c r="T1289" t="str">
        <f t="shared" si="134"/>
        <v/>
      </c>
      <c r="U1289" t="str">
        <f t="shared" si="134"/>
        <v/>
      </c>
      <c r="V1289" t="str">
        <f t="shared" si="134"/>
        <v/>
      </c>
      <c r="W1289" t="str">
        <f t="shared" si="131"/>
        <v/>
      </c>
      <c r="X1289">
        <f>IF(OR(H1289="No",H1289=""),0,IF(COUNTIFS(H$2:H1289,"Yes",C$2:C1289,C1289)&gt;1,0,COUNTIFS(H$2:H1289,"Yes",C$2:C1289,C1289)))+IF(X1288=$X$1,0,X1288)</f>
        <v>0</v>
      </c>
    </row>
    <row r="1290" spans="1:24" x14ac:dyDescent="0.3">
      <c r="A1290">
        <f>ROWS($A$2:$A1290)</f>
        <v>1289</v>
      </c>
      <c r="B1290" t="str">
        <f>IF(ISERROR(VLOOKUP(A1290,Summer!L$11:L$500,1,FALSE)),IF(ISERROR(VLOOKUP(A1290,'Cycle 1'!L$11:L$500,1,FALSE)),IF(ISERROR(VLOOKUP(A1290,'Cycle 2'!L$11:L$500,1,FALSE)),IF(ISERROR(VLOOKUP(A1290,'Cycle 3'!L$11:L$500,1,FALSE)),IF(ISERROR(VLOOKUP(A1290,'Cycle 4'!L$11:L$500,1,FALSE)),IF(ISERROR(VLOOKUP(A1290,'Cycle 5'!L$11:L$500,1,FALSE)),IF(ISERROR(VLOOKUP(A1290,'Cycle 6'!L$11:L$500,1,FALSE)),IF(ISERROR(VLOOKUP(A1290,'Cycle 7'!L$11:L$500,1,FALSE)),IF(ISERROR(VLOOKUP(A1290,'Cycle 8'!L$11:L$500,1,FALSE)),IF(ISERROR(VLOOKUP(A1290,'Cycle 9'!L$11:L$500,1,FALSE)),IF(ISERROR(VLOOKUP(A1290,'Cycle 10'!L$11:L$500,1,FALSE)),IF(ISERROR(VLOOKUP(A1290,'Cycle 11'!L$11:L$500,1,FALSE)),"","Cycle 11"),"Cycle 10"),"Cycle 9"),"Cycle 8"),"Cycle 7"),"Cycle 6"),"Cycle 5"),"Cycle 4"),"Cycle 3"),"Cycle 2"),"Cycle 1"),"Summer")</f>
        <v/>
      </c>
      <c r="C1290" t="str">
        <f>IF(IFERROR(IFERROR(IFERROR(IFERROR(IFERROR(IFERROR(IFERROR(IFERROR(IFERROR(IFERROR(IFERROR(IFERROR(INDEX(Summer!B$10:B$999,MATCH($A1290,Summer!$L$10:$L$999,0),1),INDEX('Cycle 1'!B$10:B$999,MATCH($A1290,'Cycle 1'!$L$10:$L$999,0),1)),INDEX('Cycle 2'!B$10:B$999,MATCH($A1290,'Cycle 2'!$L$10:$L$999,0),1)),INDEX('Cycle 3'!B$10:B$999,MATCH($A1290,'Cycle 3'!$L$10:$L$999,0),1)),INDEX('Cycle 4'!B$10:B$999,MATCH($A1290,'Cycle 4'!$L$10:$L$999,0),1)),INDEX('Cycle 5'!B$10:B$999,MATCH($A1290,'Cycle 5'!$L$10:$L$999,0),1)),INDEX('Cycle 6'!B$10:B$999,MATCH($A1290,'Cycle 6'!$L$10:$L$999,0),1)),INDEX('Cycle 7'!B$10:B$999,MATCH($A1290,'Cycle 7'!$L$10:$L$999,0),1)),INDEX('Cycle 8'!B$10:B$999,MATCH($A1290,'Cycle 8'!$L$10:$L$999,0),1)),INDEX('Cycle 9'!B$10:B$999,MATCH($A1290,'Cycle 9'!$L$10:$L$999,0),1)),INDEX('Cycle 10'!B$10:B$999,MATCH($A1290,'Cycle 10'!$L$10:$L$999,0),1)),INDEX('Cycle 11'!B$10:B$999,MATCH($A1290,'Cycle 11'!$L$10:$L$999,0),1)),"")="","",IFERROR(IFERROR(IFERROR(IFERROR(IFERROR(IFERROR(IFERROR(IFERROR(IFERROR(IFERROR(IFERROR(IFERROR(INDEX(Summer!B$10:B$999,MATCH($A1290,Summer!$L$10:$L$999,0),1),INDEX('Cycle 1'!B$10:B$999,MATCH($A1290,'Cycle 1'!$L$10:$L$999,0),1)),INDEX('Cycle 2'!B$10:B$999,MATCH($A1290,'Cycle 2'!$L$10:$L$999,0),1)),INDEX('Cycle 3'!B$10:B$999,MATCH($A1290,'Cycle 3'!$L$10:$L$999,0),1)),INDEX('Cycle 4'!B$10:B$999,MATCH($A1290,'Cycle 4'!$L$10:$L$999,0),1)),INDEX('Cycle 5'!B$10:B$999,MATCH($A1290,'Cycle 5'!$L$10:$L$999,0),1)),INDEX('Cycle 6'!B$10:B$999,MATCH($A1290,'Cycle 6'!$L$10:$L$999,0),1)),INDEX('Cycle 7'!B$10:B$999,MATCH($A1290,'Cycle 7'!$L$10:$L$999,0),1)),INDEX('Cycle 8'!B$10:B$999,MATCH($A1290,'Cycle 8'!$L$10:$L$999,0),1)),INDEX('Cycle 9'!B$10:B$999,MATCH($A1290,'Cycle 9'!$L$10:$L$999,0),1)),INDEX('Cycle 10'!B$10:B$999,MATCH($A1290,'Cycle 10'!$L$10:$L$999,0),1)),INDEX('Cycle 11'!B$10:B$999,MATCH($A1290,'Cycle 11'!$L$10:$L$999,0),1)),""))</f>
        <v/>
      </c>
      <c r="D1290" t="str">
        <f>IF(IFERROR(IFERROR(IFERROR(IFERROR(IFERROR(IFERROR(IFERROR(IFERROR(IFERROR(IFERROR(IFERROR(IFERROR(INDEX(Summer!C$10:C$999,MATCH($A1290,Summer!$L$10:$L$999,0),1),INDEX('Cycle 1'!C$10:C$999,MATCH($A1290,'Cycle 1'!$L$10:$L$999,0),1)),INDEX('Cycle 2'!C$10:C$999,MATCH($A1290,'Cycle 2'!$L$10:$L$999,0),1)),INDEX('Cycle 3'!C$10:C$999,MATCH($A1290,'Cycle 3'!$L$10:$L$999,0),1)),INDEX('Cycle 4'!C$10:C$999,MATCH($A1290,'Cycle 4'!$L$10:$L$999,0),1)),INDEX('Cycle 5'!C$10:C$999,MATCH($A1290,'Cycle 5'!$L$10:$L$999,0),1)),INDEX('Cycle 6'!C$10:C$999,MATCH($A1290,'Cycle 6'!$L$10:$L$999,0),1)),INDEX('Cycle 7'!C$10:C$999,MATCH($A1290,'Cycle 7'!$L$10:$L$999,0),1)),INDEX('Cycle 8'!C$10:C$999,MATCH($A1290,'Cycle 8'!$L$10:$L$999,0),1)),INDEX('Cycle 9'!C$10:C$999,MATCH($A1290,'Cycle 9'!$L$10:$L$999,0),1)),INDEX('Cycle 10'!C$10:C$999,MATCH($A1290,'Cycle 10'!$L$10:$L$999,0),1)),INDEX('Cycle 11'!C$10:C$999,MATCH($A1290,'Cycle 11'!$L$10:$L$999,0),1)),"")="","",IFERROR(IFERROR(IFERROR(IFERROR(IFERROR(IFERROR(IFERROR(IFERROR(IFERROR(IFERROR(IFERROR(IFERROR(INDEX(Summer!C$10:C$999,MATCH($A1290,Summer!$L$10:$L$999,0),1),INDEX('Cycle 1'!C$10:C$999,MATCH($A1290,'Cycle 1'!$L$10:$L$999,0),1)),INDEX('Cycle 2'!C$10:C$999,MATCH($A1290,'Cycle 2'!$L$10:$L$999,0),1)),INDEX('Cycle 3'!C$10:C$999,MATCH($A1290,'Cycle 3'!$L$10:$L$999,0),1)),INDEX('Cycle 4'!C$10:C$999,MATCH($A1290,'Cycle 4'!$L$10:$L$999,0),1)),INDEX('Cycle 5'!C$10:C$999,MATCH($A1290,'Cycle 5'!$L$10:$L$999,0),1)),INDEX('Cycle 6'!C$10:C$999,MATCH($A1290,'Cycle 6'!$L$10:$L$999,0),1)),INDEX('Cycle 7'!C$10:C$999,MATCH($A1290,'Cycle 7'!$L$10:$L$999,0),1)),INDEX('Cycle 8'!C$10:C$999,MATCH($A1290,'Cycle 8'!$L$10:$L$999,0),1)),INDEX('Cycle 9'!C$10:C$999,MATCH($A1290,'Cycle 9'!$L$10:$L$999,0),1)),INDEX('Cycle 10'!C$10:C$999,MATCH($A1290,'Cycle 10'!$L$10:$L$999,0),1)),INDEX('Cycle 11'!C$10:C$999,MATCH($A1290,'Cycle 11'!$L$10:$L$999,0),1)),""))</f>
        <v/>
      </c>
      <c r="E1290" t="str">
        <f>IF(IFERROR(IFERROR(IFERROR(IFERROR(IFERROR(IFERROR(IFERROR(IFERROR(IFERROR(IFERROR(IFERROR(IFERROR(INDEX(Summer!D$10:D$999,MATCH($A1290,Summer!$L$10:$L$999,0),1),INDEX('Cycle 1'!D$10:D$999,MATCH($A1290,'Cycle 1'!$L$10:$L$999,0),1)),INDEX('Cycle 2'!D$10:D$999,MATCH($A1290,'Cycle 2'!$L$10:$L$999,0),1)),INDEX('Cycle 3'!D$10:D$999,MATCH($A1290,'Cycle 3'!$L$10:$L$999,0),1)),INDEX('Cycle 4'!D$10:D$999,MATCH($A1290,'Cycle 4'!$L$10:$L$999,0),1)),INDEX('Cycle 5'!D$10:D$999,MATCH($A1290,'Cycle 5'!$L$10:$L$999,0),1)),INDEX('Cycle 6'!D$10:D$999,MATCH($A1290,'Cycle 6'!$L$10:$L$999,0),1)),INDEX('Cycle 7'!D$10:D$999,MATCH($A1290,'Cycle 7'!$L$10:$L$999,0),1)),INDEX('Cycle 8'!D$10:D$999,MATCH($A1290,'Cycle 8'!$L$10:$L$999,0),1)),INDEX('Cycle 9'!D$10:D$999,MATCH($A1290,'Cycle 9'!$L$10:$L$999,0),1)),INDEX('Cycle 10'!D$10:D$999,MATCH($A1290,'Cycle 10'!$L$10:$L$999,0),1)),INDEX('Cycle 11'!D$10:D$999,MATCH($A1290,'Cycle 11'!$L$10:$L$999,0),1)),"")="","",IFERROR(IFERROR(IFERROR(IFERROR(IFERROR(IFERROR(IFERROR(IFERROR(IFERROR(IFERROR(IFERROR(IFERROR(INDEX(Summer!D$10:D$999,MATCH($A1290,Summer!$L$10:$L$999,0),1),INDEX('Cycle 1'!D$10:D$999,MATCH($A1290,'Cycle 1'!$L$10:$L$999,0),1)),INDEX('Cycle 2'!D$10:D$999,MATCH($A1290,'Cycle 2'!$L$10:$L$999,0),1)),INDEX('Cycle 3'!D$10:D$999,MATCH($A1290,'Cycle 3'!$L$10:$L$999,0),1)),INDEX('Cycle 4'!D$10:D$999,MATCH($A1290,'Cycle 4'!$L$10:$L$999,0),1)),INDEX('Cycle 5'!D$10:D$999,MATCH($A1290,'Cycle 5'!$L$10:$L$999,0),1)),INDEX('Cycle 6'!D$10:D$999,MATCH($A1290,'Cycle 6'!$L$10:$L$999,0),1)),INDEX('Cycle 7'!D$10:D$999,MATCH($A1290,'Cycle 7'!$L$10:$L$999,0),1)),INDEX('Cycle 8'!D$10:D$999,MATCH($A1290,'Cycle 8'!$L$10:$L$999,0),1)),INDEX('Cycle 9'!D$10:D$999,MATCH($A1290,'Cycle 9'!$L$10:$L$999,0),1)),INDEX('Cycle 10'!D$10:D$999,MATCH($A1290,'Cycle 10'!$L$10:$L$999,0),1)),INDEX('Cycle 11'!D$10:D$999,MATCH($A1290,'Cycle 11'!$L$10:$L$999,0),1)),""))</f>
        <v/>
      </c>
      <c r="F1290" t="str">
        <f>IF(IFERROR(IFERROR(IFERROR(IFERROR(IFERROR(IFERROR(IFERROR(IFERROR(IFERROR(IFERROR(IFERROR(IFERROR(INDEX(Summer!E$10:E$999,MATCH($A1290,Summer!$L$10:$L$999,0),1),INDEX('Cycle 1'!E$10:E$999,MATCH($A1290,'Cycle 1'!$L$10:$L$999,0),1)),INDEX('Cycle 2'!E$10:E$999,MATCH($A1290,'Cycle 2'!$L$10:$L$999,0),1)),INDEX('Cycle 3'!E$10:E$999,MATCH($A1290,'Cycle 3'!$L$10:$L$999,0),1)),INDEX('Cycle 4'!E$10:E$999,MATCH($A1290,'Cycle 4'!$L$10:$L$999,0),1)),INDEX('Cycle 5'!E$10:E$999,MATCH($A1290,'Cycle 5'!$L$10:$L$999,0),1)),INDEX('Cycle 6'!E$10:E$999,MATCH($A1290,'Cycle 6'!$L$10:$L$999,0),1)),INDEX('Cycle 7'!E$10:E$999,MATCH($A1290,'Cycle 7'!$L$10:$L$999,0),1)),INDEX('Cycle 8'!E$10:E$999,MATCH($A1290,'Cycle 8'!$L$10:$L$999,0),1)),INDEX('Cycle 9'!E$10:E$999,MATCH($A1290,'Cycle 9'!$L$10:$L$999,0),1)),INDEX('Cycle 10'!E$10:E$999,MATCH($A1290,'Cycle 10'!$L$10:$L$999,0),1)),INDEX('Cycle 11'!E$10:E$999,MATCH($A1290,'Cycle 11'!$L$10:$L$999,0),1)),"")="","",IFERROR(IFERROR(IFERROR(IFERROR(IFERROR(IFERROR(IFERROR(IFERROR(IFERROR(IFERROR(IFERROR(IFERROR(INDEX(Summer!E$10:E$999,MATCH($A1290,Summer!$L$10:$L$999,0),1),INDEX('Cycle 1'!E$10:E$999,MATCH($A1290,'Cycle 1'!$L$10:$L$999,0),1)),INDEX('Cycle 2'!E$10:E$999,MATCH($A1290,'Cycle 2'!$L$10:$L$999,0),1)),INDEX('Cycle 3'!E$10:E$999,MATCH($A1290,'Cycle 3'!$L$10:$L$999,0),1)),INDEX('Cycle 4'!E$10:E$999,MATCH($A1290,'Cycle 4'!$L$10:$L$999,0),1)),INDEX('Cycle 5'!E$10:E$999,MATCH($A1290,'Cycle 5'!$L$10:$L$999,0),1)),INDEX('Cycle 6'!E$10:E$999,MATCH($A1290,'Cycle 6'!$L$10:$L$999,0),1)),INDEX('Cycle 7'!E$10:E$999,MATCH($A1290,'Cycle 7'!$L$10:$L$999,0),1)),INDEX('Cycle 8'!E$10:E$999,MATCH($A1290,'Cycle 8'!$L$10:$L$999,0),1)),INDEX('Cycle 9'!E$10:E$999,MATCH($A1290,'Cycle 9'!$L$10:$L$999,0),1)),INDEX('Cycle 10'!E$10:E$999,MATCH($A1290,'Cycle 10'!$L$10:$L$999,0),1)),INDEX('Cycle 11'!E$10:E$999,MATCH($A1290,'Cycle 11'!$L$10:$L$999,0),1)),""))</f>
        <v/>
      </c>
      <c r="G1290" t="str">
        <f>IF(IFERROR(IFERROR(IFERROR(IFERROR(IFERROR(IFERROR(IFERROR(IFERROR(IFERROR(IFERROR(IFERROR(IFERROR(INDEX(Summer!F$10:F$999,MATCH($A1290,Summer!$L$10:$L$999,0),1),INDEX('Cycle 1'!F$10:F$999,MATCH($A1290,'Cycle 1'!$L$10:$L$999,0),1)),INDEX('Cycle 2'!F$10:F$999,MATCH($A1290,'Cycle 2'!$L$10:$L$999,0),1)),INDEX('Cycle 3'!F$10:F$999,MATCH($A1290,'Cycle 3'!$L$10:$L$999,0),1)),INDEX('Cycle 4'!F$10:F$999,MATCH($A1290,'Cycle 4'!$L$10:$L$999,0),1)),INDEX('Cycle 5'!F$10:F$999,MATCH($A1290,'Cycle 5'!$L$10:$L$999,0),1)),INDEX('Cycle 6'!F$10:F$999,MATCH($A1290,'Cycle 6'!$L$10:$L$999,0),1)),INDEX('Cycle 7'!F$10:F$999,MATCH($A1290,'Cycle 7'!$L$10:$L$999,0),1)),INDEX('Cycle 8'!F$10:F$999,MATCH($A1290,'Cycle 8'!$L$10:$L$999,0),1)),INDEX('Cycle 9'!F$10:F$999,MATCH($A1290,'Cycle 9'!$L$10:$L$999,0),1)),INDEX('Cycle 10'!F$10:F$999,MATCH($A1290,'Cycle 10'!$L$10:$L$999,0),1)),INDEX('Cycle 11'!F$10:F$999,MATCH($A1290,'Cycle 11'!$L$10:$L$999,0),1)),"")="","",IFERROR(IFERROR(IFERROR(IFERROR(IFERROR(IFERROR(IFERROR(IFERROR(IFERROR(IFERROR(IFERROR(IFERROR(INDEX(Summer!F$10:F$999,MATCH($A1290,Summer!$L$10:$L$999,0),1),INDEX('Cycle 1'!F$10:F$999,MATCH($A1290,'Cycle 1'!$L$10:$L$999,0),1)),INDEX('Cycle 2'!F$10:F$999,MATCH($A1290,'Cycle 2'!$L$10:$L$999,0),1)),INDEX('Cycle 3'!F$10:F$999,MATCH($A1290,'Cycle 3'!$L$10:$L$999,0),1)),INDEX('Cycle 4'!F$10:F$999,MATCH($A1290,'Cycle 4'!$L$10:$L$999,0),1)),INDEX('Cycle 5'!F$10:F$999,MATCH($A1290,'Cycle 5'!$L$10:$L$999,0),1)),INDEX('Cycle 6'!F$10:F$999,MATCH($A1290,'Cycle 6'!$L$10:$L$999,0),1)),INDEX('Cycle 7'!F$10:F$999,MATCH($A1290,'Cycle 7'!$L$10:$L$999,0),1)),INDEX('Cycle 8'!F$10:F$999,MATCH($A1290,'Cycle 8'!$L$10:$L$999,0),1)),INDEX('Cycle 9'!F$10:F$999,MATCH($A1290,'Cycle 9'!$L$10:$L$999,0),1)),INDEX('Cycle 10'!F$10:F$999,MATCH($A1290,'Cycle 10'!$L$10:$L$999,0),1)),INDEX('Cycle 11'!F$10:F$999,MATCH($A1290,'Cycle 11'!$L$10:$L$999,0),1)),""))</f>
        <v/>
      </c>
      <c r="H1290" t="str">
        <f>IF(IFERROR(IFERROR(IFERROR(IFERROR(IFERROR(IFERROR(IFERROR(IFERROR(IFERROR(IFERROR(IFERROR(IFERROR(INDEX(Summer!G$10:G$999,MATCH($A1290,Summer!$L$10:$L$999,0),1),INDEX('Cycle 1'!G$10:G$999,MATCH($A1290,'Cycle 1'!$L$10:$L$999,0),1)),INDEX('Cycle 2'!G$10:G$999,MATCH($A1290,'Cycle 2'!$L$10:$L$999,0),1)),INDEX('Cycle 3'!G$10:G$999,MATCH($A1290,'Cycle 3'!$L$10:$L$999,0),1)),INDEX('Cycle 4'!G$10:G$999,MATCH($A1290,'Cycle 4'!$L$10:$L$999,0),1)),INDEX('Cycle 5'!G$10:G$999,MATCH($A1290,'Cycle 5'!$L$10:$L$999,0),1)),INDEX('Cycle 6'!G$10:G$999,MATCH($A1290,'Cycle 6'!$L$10:$L$999,0),1)),INDEX('Cycle 7'!G$10:G$999,MATCH($A1290,'Cycle 7'!$L$10:$L$999,0),1)),INDEX('Cycle 8'!G$10:G$999,MATCH($A1290,'Cycle 8'!$L$10:$L$999,0),1)),INDEX('Cycle 9'!G$10:G$999,MATCH($A1290,'Cycle 9'!$L$10:$L$999,0),1)),INDEX('Cycle 10'!G$10:G$999,MATCH($A1290,'Cycle 10'!$L$10:$L$999,0),1)),INDEX('Cycle 11'!G$10:G$999,MATCH($A1290,'Cycle 11'!$L$10:$L$999,0),1)),"")="","",IFERROR(IFERROR(IFERROR(IFERROR(IFERROR(IFERROR(IFERROR(IFERROR(IFERROR(IFERROR(IFERROR(IFERROR(INDEX(Summer!G$10:G$999,MATCH($A1290,Summer!$L$10:$L$999,0),1),INDEX('Cycle 1'!G$10:G$999,MATCH($A1290,'Cycle 1'!$L$10:$L$999,0),1)),INDEX('Cycle 2'!G$10:G$999,MATCH($A1290,'Cycle 2'!$L$10:$L$999,0),1)),INDEX('Cycle 3'!G$10:G$999,MATCH($A1290,'Cycle 3'!$L$10:$L$999,0),1)),INDEX('Cycle 4'!G$10:G$999,MATCH($A1290,'Cycle 4'!$L$10:$L$999,0),1)),INDEX('Cycle 5'!G$10:G$999,MATCH($A1290,'Cycle 5'!$L$10:$L$999,0),1)),INDEX('Cycle 6'!G$10:G$999,MATCH($A1290,'Cycle 6'!$L$10:$L$999,0),1)),INDEX('Cycle 7'!G$10:G$999,MATCH($A1290,'Cycle 7'!$L$10:$L$999,0),1)),INDEX('Cycle 8'!G$10:G$999,MATCH($A1290,'Cycle 8'!$L$10:$L$999,0),1)),INDEX('Cycle 9'!G$10:G$999,MATCH($A1290,'Cycle 9'!$L$10:$L$999,0),1)),INDEX('Cycle 10'!G$10:G$999,MATCH($A1290,'Cycle 10'!$L$10:$L$999,0),1)),INDEX('Cycle 11'!G$10:G$999,MATCH($A1290,'Cycle 11'!$L$10:$L$999,0),1)),""))</f>
        <v/>
      </c>
      <c r="I1290">
        <f>IFERROR(IF(C1290="",MAX(I$1:I1289),IF(ROW(C$2)=ROW(C1290),1,IF(ISERROR(VLOOKUP(C1290,C$2:C1289,1,FALSE)),MAX(I$1:I1289)+1,MAX(I$1:I1289)))),"")</f>
        <v>0</v>
      </c>
      <c r="J1290" t="str">
        <f t="shared" si="130"/>
        <v/>
      </c>
      <c r="K1290" t="str">
        <f t="shared" si="134"/>
        <v/>
      </c>
      <c r="L1290" t="str">
        <f t="shared" si="134"/>
        <v/>
      </c>
      <c r="M1290" t="str">
        <f t="shared" si="134"/>
        <v/>
      </c>
      <c r="N1290" t="str">
        <f t="shared" si="134"/>
        <v/>
      </c>
      <c r="O1290" t="str">
        <f t="shared" si="134"/>
        <v/>
      </c>
      <c r="P1290" t="str">
        <f t="shared" si="134"/>
        <v/>
      </c>
      <c r="Q1290" t="str">
        <f t="shared" si="134"/>
        <v/>
      </c>
      <c r="R1290" t="str">
        <f t="shared" si="134"/>
        <v/>
      </c>
      <c r="S1290" t="str">
        <f t="shared" si="134"/>
        <v/>
      </c>
      <c r="T1290" t="str">
        <f t="shared" si="134"/>
        <v/>
      </c>
      <c r="U1290" t="str">
        <f t="shared" si="134"/>
        <v/>
      </c>
      <c r="V1290" t="str">
        <f t="shared" si="134"/>
        <v/>
      </c>
      <c r="W1290" t="str">
        <f t="shared" si="131"/>
        <v/>
      </c>
      <c r="X1290">
        <f>IF(OR(H1290="No",H1290=""),0,IF(COUNTIFS(H$2:H1290,"Yes",C$2:C1290,C1290)&gt;1,0,COUNTIFS(H$2:H1290,"Yes",C$2:C1290,C1290)))+IF(X1289=$X$1,0,X1289)</f>
        <v>0</v>
      </c>
    </row>
    <row r="1291" spans="1:24" x14ac:dyDescent="0.3">
      <c r="A1291">
        <f>ROWS($A$2:$A1291)</f>
        <v>1290</v>
      </c>
      <c r="B1291" t="str">
        <f>IF(ISERROR(VLOOKUP(A1291,Summer!L$11:L$500,1,FALSE)),IF(ISERROR(VLOOKUP(A1291,'Cycle 1'!L$11:L$500,1,FALSE)),IF(ISERROR(VLOOKUP(A1291,'Cycle 2'!L$11:L$500,1,FALSE)),IF(ISERROR(VLOOKUP(A1291,'Cycle 3'!L$11:L$500,1,FALSE)),IF(ISERROR(VLOOKUP(A1291,'Cycle 4'!L$11:L$500,1,FALSE)),IF(ISERROR(VLOOKUP(A1291,'Cycle 5'!L$11:L$500,1,FALSE)),IF(ISERROR(VLOOKUP(A1291,'Cycle 6'!L$11:L$500,1,FALSE)),IF(ISERROR(VLOOKUP(A1291,'Cycle 7'!L$11:L$500,1,FALSE)),IF(ISERROR(VLOOKUP(A1291,'Cycle 8'!L$11:L$500,1,FALSE)),IF(ISERROR(VLOOKUP(A1291,'Cycle 9'!L$11:L$500,1,FALSE)),IF(ISERROR(VLOOKUP(A1291,'Cycle 10'!L$11:L$500,1,FALSE)),IF(ISERROR(VLOOKUP(A1291,'Cycle 11'!L$11:L$500,1,FALSE)),"","Cycle 11"),"Cycle 10"),"Cycle 9"),"Cycle 8"),"Cycle 7"),"Cycle 6"),"Cycle 5"),"Cycle 4"),"Cycle 3"),"Cycle 2"),"Cycle 1"),"Summer")</f>
        <v/>
      </c>
      <c r="C1291" t="str">
        <f>IF(IFERROR(IFERROR(IFERROR(IFERROR(IFERROR(IFERROR(IFERROR(IFERROR(IFERROR(IFERROR(IFERROR(IFERROR(INDEX(Summer!B$10:B$999,MATCH($A1291,Summer!$L$10:$L$999,0),1),INDEX('Cycle 1'!B$10:B$999,MATCH($A1291,'Cycle 1'!$L$10:$L$999,0),1)),INDEX('Cycle 2'!B$10:B$999,MATCH($A1291,'Cycle 2'!$L$10:$L$999,0),1)),INDEX('Cycle 3'!B$10:B$999,MATCH($A1291,'Cycle 3'!$L$10:$L$999,0),1)),INDEX('Cycle 4'!B$10:B$999,MATCH($A1291,'Cycle 4'!$L$10:$L$999,0),1)),INDEX('Cycle 5'!B$10:B$999,MATCH($A1291,'Cycle 5'!$L$10:$L$999,0),1)),INDEX('Cycle 6'!B$10:B$999,MATCH($A1291,'Cycle 6'!$L$10:$L$999,0),1)),INDEX('Cycle 7'!B$10:B$999,MATCH($A1291,'Cycle 7'!$L$10:$L$999,0),1)),INDEX('Cycle 8'!B$10:B$999,MATCH($A1291,'Cycle 8'!$L$10:$L$999,0),1)),INDEX('Cycle 9'!B$10:B$999,MATCH($A1291,'Cycle 9'!$L$10:$L$999,0),1)),INDEX('Cycle 10'!B$10:B$999,MATCH($A1291,'Cycle 10'!$L$10:$L$999,0),1)),INDEX('Cycle 11'!B$10:B$999,MATCH($A1291,'Cycle 11'!$L$10:$L$999,0),1)),"")="","",IFERROR(IFERROR(IFERROR(IFERROR(IFERROR(IFERROR(IFERROR(IFERROR(IFERROR(IFERROR(IFERROR(IFERROR(INDEX(Summer!B$10:B$999,MATCH($A1291,Summer!$L$10:$L$999,0),1),INDEX('Cycle 1'!B$10:B$999,MATCH($A1291,'Cycle 1'!$L$10:$L$999,0),1)),INDEX('Cycle 2'!B$10:B$999,MATCH($A1291,'Cycle 2'!$L$10:$L$999,0),1)),INDEX('Cycle 3'!B$10:B$999,MATCH($A1291,'Cycle 3'!$L$10:$L$999,0),1)),INDEX('Cycle 4'!B$10:B$999,MATCH($A1291,'Cycle 4'!$L$10:$L$999,0),1)),INDEX('Cycle 5'!B$10:B$999,MATCH($A1291,'Cycle 5'!$L$10:$L$999,0),1)),INDEX('Cycle 6'!B$10:B$999,MATCH($A1291,'Cycle 6'!$L$10:$L$999,0),1)),INDEX('Cycle 7'!B$10:B$999,MATCH($A1291,'Cycle 7'!$L$10:$L$999,0),1)),INDEX('Cycle 8'!B$10:B$999,MATCH($A1291,'Cycle 8'!$L$10:$L$999,0),1)),INDEX('Cycle 9'!B$10:B$999,MATCH($A1291,'Cycle 9'!$L$10:$L$999,0),1)),INDEX('Cycle 10'!B$10:B$999,MATCH($A1291,'Cycle 10'!$L$10:$L$999,0),1)),INDEX('Cycle 11'!B$10:B$999,MATCH($A1291,'Cycle 11'!$L$10:$L$999,0),1)),""))</f>
        <v/>
      </c>
      <c r="D1291" t="str">
        <f>IF(IFERROR(IFERROR(IFERROR(IFERROR(IFERROR(IFERROR(IFERROR(IFERROR(IFERROR(IFERROR(IFERROR(IFERROR(INDEX(Summer!C$10:C$999,MATCH($A1291,Summer!$L$10:$L$999,0),1),INDEX('Cycle 1'!C$10:C$999,MATCH($A1291,'Cycle 1'!$L$10:$L$999,0),1)),INDEX('Cycle 2'!C$10:C$999,MATCH($A1291,'Cycle 2'!$L$10:$L$999,0),1)),INDEX('Cycle 3'!C$10:C$999,MATCH($A1291,'Cycle 3'!$L$10:$L$999,0),1)),INDEX('Cycle 4'!C$10:C$999,MATCH($A1291,'Cycle 4'!$L$10:$L$999,0),1)),INDEX('Cycle 5'!C$10:C$999,MATCH($A1291,'Cycle 5'!$L$10:$L$999,0),1)),INDEX('Cycle 6'!C$10:C$999,MATCH($A1291,'Cycle 6'!$L$10:$L$999,0),1)),INDEX('Cycle 7'!C$10:C$999,MATCH($A1291,'Cycle 7'!$L$10:$L$999,0),1)),INDEX('Cycle 8'!C$10:C$999,MATCH($A1291,'Cycle 8'!$L$10:$L$999,0),1)),INDEX('Cycle 9'!C$10:C$999,MATCH($A1291,'Cycle 9'!$L$10:$L$999,0),1)),INDEX('Cycle 10'!C$10:C$999,MATCH($A1291,'Cycle 10'!$L$10:$L$999,0),1)),INDEX('Cycle 11'!C$10:C$999,MATCH($A1291,'Cycle 11'!$L$10:$L$999,0),1)),"")="","",IFERROR(IFERROR(IFERROR(IFERROR(IFERROR(IFERROR(IFERROR(IFERROR(IFERROR(IFERROR(IFERROR(IFERROR(INDEX(Summer!C$10:C$999,MATCH($A1291,Summer!$L$10:$L$999,0),1),INDEX('Cycle 1'!C$10:C$999,MATCH($A1291,'Cycle 1'!$L$10:$L$999,0),1)),INDEX('Cycle 2'!C$10:C$999,MATCH($A1291,'Cycle 2'!$L$10:$L$999,0),1)),INDEX('Cycle 3'!C$10:C$999,MATCH($A1291,'Cycle 3'!$L$10:$L$999,0),1)),INDEX('Cycle 4'!C$10:C$999,MATCH($A1291,'Cycle 4'!$L$10:$L$999,0),1)),INDEX('Cycle 5'!C$10:C$999,MATCH($A1291,'Cycle 5'!$L$10:$L$999,0),1)),INDEX('Cycle 6'!C$10:C$999,MATCH($A1291,'Cycle 6'!$L$10:$L$999,0),1)),INDEX('Cycle 7'!C$10:C$999,MATCH($A1291,'Cycle 7'!$L$10:$L$999,0),1)),INDEX('Cycle 8'!C$10:C$999,MATCH($A1291,'Cycle 8'!$L$10:$L$999,0),1)),INDEX('Cycle 9'!C$10:C$999,MATCH($A1291,'Cycle 9'!$L$10:$L$999,0),1)),INDEX('Cycle 10'!C$10:C$999,MATCH($A1291,'Cycle 10'!$L$10:$L$999,0),1)),INDEX('Cycle 11'!C$10:C$999,MATCH($A1291,'Cycle 11'!$L$10:$L$999,0),1)),""))</f>
        <v/>
      </c>
      <c r="E1291" t="str">
        <f>IF(IFERROR(IFERROR(IFERROR(IFERROR(IFERROR(IFERROR(IFERROR(IFERROR(IFERROR(IFERROR(IFERROR(IFERROR(INDEX(Summer!D$10:D$999,MATCH($A1291,Summer!$L$10:$L$999,0),1),INDEX('Cycle 1'!D$10:D$999,MATCH($A1291,'Cycle 1'!$L$10:$L$999,0),1)),INDEX('Cycle 2'!D$10:D$999,MATCH($A1291,'Cycle 2'!$L$10:$L$999,0),1)),INDEX('Cycle 3'!D$10:D$999,MATCH($A1291,'Cycle 3'!$L$10:$L$999,0),1)),INDEX('Cycle 4'!D$10:D$999,MATCH($A1291,'Cycle 4'!$L$10:$L$999,0),1)),INDEX('Cycle 5'!D$10:D$999,MATCH($A1291,'Cycle 5'!$L$10:$L$999,0),1)),INDEX('Cycle 6'!D$10:D$999,MATCH($A1291,'Cycle 6'!$L$10:$L$999,0),1)),INDEX('Cycle 7'!D$10:D$999,MATCH($A1291,'Cycle 7'!$L$10:$L$999,0),1)),INDEX('Cycle 8'!D$10:D$999,MATCH($A1291,'Cycle 8'!$L$10:$L$999,0),1)),INDEX('Cycle 9'!D$10:D$999,MATCH($A1291,'Cycle 9'!$L$10:$L$999,0),1)),INDEX('Cycle 10'!D$10:D$999,MATCH($A1291,'Cycle 10'!$L$10:$L$999,0),1)),INDEX('Cycle 11'!D$10:D$999,MATCH($A1291,'Cycle 11'!$L$10:$L$999,0),1)),"")="","",IFERROR(IFERROR(IFERROR(IFERROR(IFERROR(IFERROR(IFERROR(IFERROR(IFERROR(IFERROR(IFERROR(IFERROR(INDEX(Summer!D$10:D$999,MATCH($A1291,Summer!$L$10:$L$999,0),1),INDEX('Cycle 1'!D$10:D$999,MATCH($A1291,'Cycle 1'!$L$10:$L$999,0),1)),INDEX('Cycle 2'!D$10:D$999,MATCH($A1291,'Cycle 2'!$L$10:$L$999,0),1)),INDEX('Cycle 3'!D$10:D$999,MATCH($A1291,'Cycle 3'!$L$10:$L$999,0),1)),INDEX('Cycle 4'!D$10:D$999,MATCH($A1291,'Cycle 4'!$L$10:$L$999,0),1)),INDEX('Cycle 5'!D$10:D$999,MATCH($A1291,'Cycle 5'!$L$10:$L$999,0),1)),INDEX('Cycle 6'!D$10:D$999,MATCH($A1291,'Cycle 6'!$L$10:$L$999,0),1)),INDEX('Cycle 7'!D$10:D$999,MATCH($A1291,'Cycle 7'!$L$10:$L$999,0),1)),INDEX('Cycle 8'!D$10:D$999,MATCH($A1291,'Cycle 8'!$L$10:$L$999,0),1)),INDEX('Cycle 9'!D$10:D$999,MATCH($A1291,'Cycle 9'!$L$10:$L$999,0),1)),INDEX('Cycle 10'!D$10:D$999,MATCH($A1291,'Cycle 10'!$L$10:$L$999,0),1)),INDEX('Cycle 11'!D$10:D$999,MATCH($A1291,'Cycle 11'!$L$10:$L$999,0),1)),""))</f>
        <v/>
      </c>
      <c r="F1291" t="str">
        <f>IF(IFERROR(IFERROR(IFERROR(IFERROR(IFERROR(IFERROR(IFERROR(IFERROR(IFERROR(IFERROR(IFERROR(IFERROR(INDEX(Summer!E$10:E$999,MATCH($A1291,Summer!$L$10:$L$999,0),1),INDEX('Cycle 1'!E$10:E$999,MATCH($A1291,'Cycle 1'!$L$10:$L$999,0),1)),INDEX('Cycle 2'!E$10:E$999,MATCH($A1291,'Cycle 2'!$L$10:$L$999,0),1)),INDEX('Cycle 3'!E$10:E$999,MATCH($A1291,'Cycle 3'!$L$10:$L$999,0),1)),INDEX('Cycle 4'!E$10:E$999,MATCH($A1291,'Cycle 4'!$L$10:$L$999,0),1)),INDEX('Cycle 5'!E$10:E$999,MATCH($A1291,'Cycle 5'!$L$10:$L$999,0),1)),INDEX('Cycle 6'!E$10:E$999,MATCH($A1291,'Cycle 6'!$L$10:$L$999,0),1)),INDEX('Cycle 7'!E$10:E$999,MATCH($A1291,'Cycle 7'!$L$10:$L$999,0),1)),INDEX('Cycle 8'!E$10:E$999,MATCH($A1291,'Cycle 8'!$L$10:$L$999,0),1)),INDEX('Cycle 9'!E$10:E$999,MATCH($A1291,'Cycle 9'!$L$10:$L$999,0),1)),INDEX('Cycle 10'!E$10:E$999,MATCH($A1291,'Cycle 10'!$L$10:$L$999,0),1)),INDEX('Cycle 11'!E$10:E$999,MATCH($A1291,'Cycle 11'!$L$10:$L$999,0),1)),"")="","",IFERROR(IFERROR(IFERROR(IFERROR(IFERROR(IFERROR(IFERROR(IFERROR(IFERROR(IFERROR(IFERROR(IFERROR(INDEX(Summer!E$10:E$999,MATCH($A1291,Summer!$L$10:$L$999,0),1),INDEX('Cycle 1'!E$10:E$999,MATCH($A1291,'Cycle 1'!$L$10:$L$999,0),1)),INDEX('Cycle 2'!E$10:E$999,MATCH($A1291,'Cycle 2'!$L$10:$L$999,0),1)),INDEX('Cycle 3'!E$10:E$999,MATCH($A1291,'Cycle 3'!$L$10:$L$999,0),1)),INDEX('Cycle 4'!E$10:E$999,MATCH($A1291,'Cycle 4'!$L$10:$L$999,0),1)),INDEX('Cycle 5'!E$10:E$999,MATCH($A1291,'Cycle 5'!$L$10:$L$999,0),1)),INDEX('Cycle 6'!E$10:E$999,MATCH($A1291,'Cycle 6'!$L$10:$L$999,0),1)),INDEX('Cycle 7'!E$10:E$999,MATCH($A1291,'Cycle 7'!$L$10:$L$999,0),1)),INDEX('Cycle 8'!E$10:E$999,MATCH($A1291,'Cycle 8'!$L$10:$L$999,0),1)),INDEX('Cycle 9'!E$10:E$999,MATCH($A1291,'Cycle 9'!$L$10:$L$999,0),1)),INDEX('Cycle 10'!E$10:E$999,MATCH($A1291,'Cycle 10'!$L$10:$L$999,0),1)),INDEX('Cycle 11'!E$10:E$999,MATCH($A1291,'Cycle 11'!$L$10:$L$999,0),1)),""))</f>
        <v/>
      </c>
      <c r="G1291" t="str">
        <f>IF(IFERROR(IFERROR(IFERROR(IFERROR(IFERROR(IFERROR(IFERROR(IFERROR(IFERROR(IFERROR(IFERROR(IFERROR(INDEX(Summer!F$10:F$999,MATCH($A1291,Summer!$L$10:$L$999,0),1),INDEX('Cycle 1'!F$10:F$999,MATCH($A1291,'Cycle 1'!$L$10:$L$999,0),1)),INDEX('Cycle 2'!F$10:F$999,MATCH($A1291,'Cycle 2'!$L$10:$L$999,0),1)),INDEX('Cycle 3'!F$10:F$999,MATCH($A1291,'Cycle 3'!$L$10:$L$999,0),1)),INDEX('Cycle 4'!F$10:F$999,MATCH($A1291,'Cycle 4'!$L$10:$L$999,0),1)),INDEX('Cycle 5'!F$10:F$999,MATCH($A1291,'Cycle 5'!$L$10:$L$999,0),1)),INDEX('Cycle 6'!F$10:F$999,MATCH($A1291,'Cycle 6'!$L$10:$L$999,0),1)),INDEX('Cycle 7'!F$10:F$999,MATCH($A1291,'Cycle 7'!$L$10:$L$999,0),1)),INDEX('Cycle 8'!F$10:F$999,MATCH($A1291,'Cycle 8'!$L$10:$L$999,0),1)),INDEX('Cycle 9'!F$10:F$999,MATCH($A1291,'Cycle 9'!$L$10:$L$999,0),1)),INDEX('Cycle 10'!F$10:F$999,MATCH($A1291,'Cycle 10'!$L$10:$L$999,0),1)),INDEX('Cycle 11'!F$10:F$999,MATCH($A1291,'Cycle 11'!$L$10:$L$999,0),1)),"")="","",IFERROR(IFERROR(IFERROR(IFERROR(IFERROR(IFERROR(IFERROR(IFERROR(IFERROR(IFERROR(IFERROR(IFERROR(INDEX(Summer!F$10:F$999,MATCH($A1291,Summer!$L$10:$L$999,0),1),INDEX('Cycle 1'!F$10:F$999,MATCH($A1291,'Cycle 1'!$L$10:$L$999,0),1)),INDEX('Cycle 2'!F$10:F$999,MATCH($A1291,'Cycle 2'!$L$10:$L$999,0),1)),INDEX('Cycle 3'!F$10:F$999,MATCH($A1291,'Cycle 3'!$L$10:$L$999,0),1)),INDEX('Cycle 4'!F$10:F$999,MATCH($A1291,'Cycle 4'!$L$10:$L$999,0),1)),INDEX('Cycle 5'!F$10:F$999,MATCH($A1291,'Cycle 5'!$L$10:$L$999,0),1)),INDEX('Cycle 6'!F$10:F$999,MATCH($A1291,'Cycle 6'!$L$10:$L$999,0),1)),INDEX('Cycle 7'!F$10:F$999,MATCH($A1291,'Cycle 7'!$L$10:$L$999,0),1)),INDEX('Cycle 8'!F$10:F$999,MATCH($A1291,'Cycle 8'!$L$10:$L$999,0),1)),INDEX('Cycle 9'!F$10:F$999,MATCH($A1291,'Cycle 9'!$L$10:$L$999,0),1)),INDEX('Cycle 10'!F$10:F$999,MATCH($A1291,'Cycle 10'!$L$10:$L$999,0),1)),INDEX('Cycle 11'!F$10:F$999,MATCH($A1291,'Cycle 11'!$L$10:$L$999,0),1)),""))</f>
        <v/>
      </c>
      <c r="H1291" t="str">
        <f>IF(IFERROR(IFERROR(IFERROR(IFERROR(IFERROR(IFERROR(IFERROR(IFERROR(IFERROR(IFERROR(IFERROR(IFERROR(INDEX(Summer!G$10:G$999,MATCH($A1291,Summer!$L$10:$L$999,0),1),INDEX('Cycle 1'!G$10:G$999,MATCH($A1291,'Cycle 1'!$L$10:$L$999,0),1)),INDEX('Cycle 2'!G$10:G$999,MATCH($A1291,'Cycle 2'!$L$10:$L$999,0),1)),INDEX('Cycle 3'!G$10:G$999,MATCH($A1291,'Cycle 3'!$L$10:$L$999,0),1)),INDEX('Cycle 4'!G$10:G$999,MATCH($A1291,'Cycle 4'!$L$10:$L$999,0),1)),INDEX('Cycle 5'!G$10:G$999,MATCH($A1291,'Cycle 5'!$L$10:$L$999,0),1)),INDEX('Cycle 6'!G$10:G$999,MATCH($A1291,'Cycle 6'!$L$10:$L$999,0),1)),INDEX('Cycle 7'!G$10:G$999,MATCH($A1291,'Cycle 7'!$L$10:$L$999,0),1)),INDEX('Cycle 8'!G$10:G$999,MATCH($A1291,'Cycle 8'!$L$10:$L$999,0),1)),INDEX('Cycle 9'!G$10:G$999,MATCH($A1291,'Cycle 9'!$L$10:$L$999,0),1)),INDEX('Cycle 10'!G$10:G$999,MATCH($A1291,'Cycle 10'!$L$10:$L$999,0),1)),INDEX('Cycle 11'!G$10:G$999,MATCH($A1291,'Cycle 11'!$L$10:$L$999,0),1)),"")="","",IFERROR(IFERROR(IFERROR(IFERROR(IFERROR(IFERROR(IFERROR(IFERROR(IFERROR(IFERROR(IFERROR(IFERROR(INDEX(Summer!G$10:G$999,MATCH($A1291,Summer!$L$10:$L$999,0),1),INDEX('Cycle 1'!G$10:G$999,MATCH($A1291,'Cycle 1'!$L$10:$L$999,0),1)),INDEX('Cycle 2'!G$10:G$999,MATCH($A1291,'Cycle 2'!$L$10:$L$999,0),1)),INDEX('Cycle 3'!G$10:G$999,MATCH($A1291,'Cycle 3'!$L$10:$L$999,0),1)),INDEX('Cycle 4'!G$10:G$999,MATCH($A1291,'Cycle 4'!$L$10:$L$999,0),1)),INDEX('Cycle 5'!G$10:G$999,MATCH($A1291,'Cycle 5'!$L$10:$L$999,0),1)),INDEX('Cycle 6'!G$10:G$999,MATCH($A1291,'Cycle 6'!$L$10:$L$999,0),1)),INDEX('Cycle 7'!G$10:G$999,MATCH($A1291,'Cycle 7'!$L$10:$L$999,0),1)),INDEX('Cycle 8'!G$10:G$999,MATCH($A1291,'Cycle 8'!$L$10:$L$999,0),1)),INDEX('Cycle 9'!G$10:G$999,MATCH($A1291,'Cycle 9'!$L$10:$L$999,0),1)),INDEX('Cycle 10'!G$10:G$999,MATCH($A1291,'Cycle 10'!$L$10:$L$999,0),1)),INDEX('Cycle 11'!G$10:G$999,MATCH($A1291,'Cycle 11'!$L$10:$L$999,0),1)),""))</f>
        <v/>
      </c>
      <c r="I1291">
        <f>IFERROR(IF(C1291="",MAX(I$1:I1290),IF(ROW(C$2)=ROW(C1291),1,IF(ISERROR(VLOOKUP(C1291,C$2:C1290,1,FALSE)),MAX(I$1:I1290)+1,MAX(I$1:I1290)))),"")</f>
        <v>0</v>
      </c>
      <c r="J1291" t="str">
        <f t="shared" si="130"/>
        <v/>
      </c>
      <c r="K1291" t="str">
        <f t="shared" si="133"/>
        <v/>
      </c>
      <c r="L1291" t="str">
        <f t="shared" si="133"/>
        <v/>
      </c>
      <c r="M1291" t="str">
        <f t="shared" si="133"/>
        <v/>
      </c>
      <c r="N1291" t="str">
        <f t="shared" si="133"/>
        <v/>
      </c>
      <c r="O1291" t="str">
        <f t="shared" si="133"/>
        <v/>
      </c>
      <c r="P1291" t="str">
        <f t="shared" si="133"/>
        <v/>
      </c>
      <c r="Q1291" t="str">
        <f t="shared" si="133"/>
        <v/>
      </c>
      <c r="R1291" t="str">
        <f t="shared" si="133"/>
        <v/>
      </c>
      <c r="S1291" t="str">
        <f t="shared" si="133"/>
        <v/>
      </c>
      <c r="T1291" t="str">
        <f t="shared" si="133"/>
        <v/>
      </c>
      <c r="U1291" t="str">
        <f t="shared" si="133"/>
        <v/>
      </c>
      <c r="V1291" t="str">
        <f t="shared" si="133"/>
        <v/>
      </c>
      <c r="W1291" t="str">
        <f t="shared" si="131"/>
        <v/>
      </c>
      <c r="X1291">
        <f>IF(OR(H1291="No",H1291=""),0,IF(COUNTIFS(H$2:H1291,"Yes",C$2:C1291,C1291)&gt;1,0,COUNTIFS(H$2:H1291,"Yes",C$2:C1291,C1291)))+IF(X1290=$X$1,0,X1290)</f>
        <v>0</v>
      </c>
    </row>
    <row r="1292" spans="1:24" x14ac:dyDescent="0.3">
      <c r="A1292">
        <f>ROWS($A$2:$A1292)</f>
        <v>1291</v>
      </c>
      <c r="B1292" t="str">
        <f>IF(ISERROR(VLOOKUP(A1292,Summer!L$11:L$500,1,FALSE)),IF(ISERROR(VLOOKUP(A1292,'Cycle 1'!L$11:L$500,1,FALSE)),IF(ISERROR(VLOOKUP(A1292,'Cycle 2'!L$11:L$500,1,FALSE)),IF(ISERROR(VLOOKUP(A1292,'Cycle 3'!L$11:L$500,1,FALSE)),IF(ISERROR(VLOOKUP(A1292,'Cycle 4'!L$11:L$500,1,FALSE)),IF(ISERROR(VLOOKUP(A1292,'Cycle 5'!L$11:L$500,1,FALSE)),IF(ISERROR(VLOOKUP(A1292,'Cycle 6'!L$11:L$500,1,FALSE)),IF(ISERROR(VLOOKUP(A1292,'Cycle 7'!L$11:L$500,1,FALSE)),IF(ISERROR(VLOOKUP(A1292,'Cycle 8'!L$11:L$500,1,FALSE)),IF(ISERROR(VLOOKUP(A1292,'Cycle 9'!L$11:L$500,1,FALSE)),IF(ISERROR(VLOOKUP(A1292,'Cycle 10'!L$11:L$500,1,FALSE)),IF(ISERROR(VLOOKUP(A1292,'Cycle 11'!L$11:L$500,1,FALSE)),"","Cycle 11"),"Cycle 10"),"Cycle 9"),"Cycle 8"),"Cycle 7"),"Cycle 6"),"Cycle 5"),"Cycle 4"),"Cycle 3"),"Cycle 2"),"Cycle 1"),"Summer")</f>
        <v/>
      </c>
      <c r="C1292" t="str">
        <f>IF(IFERROR(IFERROR(IFERROR(IFERROR(IFERROR(IFERROR(IFERROR(IFERROR(IFERROR(IFERROR(IFERROR(IFERROR(INDEX(Summer!B$10:B$999,MATCH($A1292,Summer!$L$10:$L$999,0),1),INDEX('Cycle 1'!B$10:B$999,MATCH($A1292,'Cycle 1'!$L$10:$L$999,0),1)),INDEX('Cycle 2'!B$10:B$999,MATCH($A1292,'Cycle 2'!$L$10:$L$999,0),1)),INDEX('Cycle 3'!B$10:B$999,MATCH($A1292,'Cycle 3'!$L$10:$L$999,0),1)),INDEX('Cycle 4'!B$10:B$999,MATCH($A1292,'Cycle 4'!$L$10:$L$999,0),1)),INDEX('Cycle 5'!B$10:B$999,MATCH($A1292,'Cycle 5'!$L$10:$L$999,0),1)),INDEX('Cycle 6'!B$10:B$999,MATCH($A1292,'Cycle 6'!$L$10:$L$999,0),1)),INDEX('Cycle 7'!B$10:B$999,MATCH($A1292,'Cycle 7'!$L$10:$L$999,0),1)),INDEX('Cycle 8'!B$10:B$999,MATCH($A1292,'Cycle 8'!$L$10:$L$999,0),1)),INDEX('Cycle 9'!B$10:B$999,MATCH($A1292,'Cycle 9'!$L$10:$L$999,0),1)),INDEX('Cycle 10'!B$10:B$999,MATCH($A1292,'Cycle 10'!$L$10:$L$999,0),1)),INDEX('Cycle 11'!B$10:B$999,MATCH($A1292,'Cycle 11'!$L$10:$L$999,0),1)),"")="","",IFERROR(IFERROR(IFERROR(IFERROR(IFERROR(IFERROR(IFERROR(IFERROR(IFERROR(IFERROR(IFERROR(IFERROR(INDEX(Summer!B$10:B$999,MATCH($A1292,Summer!$L$10:$L$999,0),1),INDEX('Cycle 1'!B$10:B$999,MATCH($A1292,'Cycle 1'!$L$10:$L$999,0),1)),INDEX('Cycle 2'!B$10:B$999,MATCH($A1292,'Cycle 2'!$L$10:$L$999,0),1)),INDEX('Cycle 3'!B$10:B$999,MATCH($A1292,'Cycle 3'!$L$10:$L$999,0),1)),INDEX('Cycle 4'!B$10:B$999,MATCH($A1292,'Cycle 4'!$L$10:$L$999,0),1)),INDEX('Cycle 5'!B$10:B$999,MATCH($A1292,'Cycle 5'!$L$10:$L$999,0),1)),INDEX('Cycle 6'!B$10:B$999,MATCH($A1292,'Cycle 6'!$L$10:$L$999,0),1)),INDEX('Cycle 7'!B$10:B$999,MATCH($A1292,'Cycle 7'!$L$10:$L$999,0),1)),INDEX('Cycle 8'!B$10:B$999,MATCH($A1292,'Cycle 8'!$L$10:$L$999,0),1)),INDEX('Cycle 9'!B$10:B$999,MATCH($A1292,'Cycle 9'!$L$10:$L$999,0),1)),INDEX('Cycle 10'!B$10:B$999,MATCH($A1292,'Cycle 10'!$L$10:$L$999,0),1)),INDEX('Cycle 11'!B$10:B$999,MATCH($A1292,'Cycle 11'!$L$10:$L$999,0),1)),""))</f>
        <v/>
      </c>
      <c r="D1292" t="str">
        <f>IF(IFERROR(IFERROR(IFERROR(IFERROR(IFERROR(IFERROR(IFERROR(IFERROR(IFERROR(IFERROR(IFERROR(IFERROR(INDEX(Summer!C$10:C$999,MATCH($A1292,Summer!$L$10:$L$999,0),1),INDEX('Cycle 1'!C$10:C$999,MATCH($A1292,'Cycle 1'!$L$10:$L$999,0),1)),INDEX('Cycle 2'!C$10:C$999,MATCH($A1292,'Cycle 2'!$L$10:$L$999,0),1)),INDEX('Cycle 3'!C$10:C$999,MATCH($A1292,'Cycle 3'!$L$10:$L$999,0),1)),INDEX('Cycle 4'!C$10:C$999,MATCH($A1292,'Cycle 4'!$L$10:$L$999,0),1)),INDEX('Cycle 5'!C$10:C$999,MATCH($A1292,'Cycle 5'!$L$10:$L$999,0),1)),INDEX('Cycle 6'!C$10:C$999,MATCH($A1292,'Cycle 6'!$L$10:$L$999,0),1)),INDEX('Cycle 7'!C$10:C$999,MATCH($A1292,'Cycle 7'!$L$10:$L$999,0),1)),INDEX('Cycle 8'!C$10:C$999,MATCH($A1292,'Cycle 8'!$L$10:$L$999,0),1)),INDEX('Cycle 9'!C$10:C$999,MATCH($A1292,'Cycle 9'!$L$10:$L$999,0),1)),INDEX('Cycle 10'!C$10:C$999,MATCH($A1292,'Cycle 10'!$L$10:$L$999,0),1)),INDEX('Cycle 11'!C$10:C$999,MATCH($A1292,'Cycle 11'!$L$10:$L$999,0),1)),"")="","",IFERROR(IFERROR(IFERROR(IFERROR(IFERROR(IFERROR(IFERROR(IFERROR(IFERROR(IFERROR(IFERROR(IFERROR(INDEX(Summer!C$10:C$999,MATCH($A1292,Summer!$L$10:$L$999,0),1),INDEX('Cycle 1'!C$10:C$999,MATCH($A1292,'Cycle 1'!$L$10:$L$999,0),1)),INDEX('Cycle 2'!C$10:C$999,MATCH($A1292,'Cycle 2'!$L$10:$L$999,0),1)),INDEX('Cycle 3'!C$10:C$999,MATCH($A1292,'Cycle 3'!$L$10:$L$999,0),1)),INDEX('Cycle 4'!C$10:C$999,MATCH($A1292,'Cycle 4'!$L$10:$L$999,0),1)),INDEX('Cycle 5'!C$10:C$999,MATCH($A1292,'Cycle 5'!$L$10:$L$999,0),1)),INDEX('Cycle 6'!C$10:C$999,MATCH($A1292,'Cycle 6'!$L$10:$L$999,0),1)),INDEX('Cycle 7'!C$10:C$999,MATCH($A1292,'Cycle 7'!$L$10:$L$999,0),1)),INDEX('Cycle 8'!C$10:C$999,MATCH($A1292,'Cycle 8'!$L$10:$L$999,0),1)),INDEX('Cycle 9'!C$10:C$999,MATCH($A1292,'Cycle 9'!$L$10:$L$999,0),1)),INDEX('Cycle 10'!C$10:C$999,MATCH($A1292,'Cycle 10'!$L$10:$L$999,0),1)),INDEX('Cycle 11'!C$10:C$999,MATCH($A1292,'Cycle 11'!$L$10:$L$999,0),1)),""))</f>
        <v/>
      </c>
      <c r="E1292" t="str">
        <f>IF(IFERROR(IFERROR(IFERROR(IFERROR(IFERROR(IFERROR(IFERROR(IFERROR(IFERROR(IFERROR(IFERROR(IFERROR(INDEX(Summer!D$10:D$999,MATCH($A1292,Summer!$L$10:$L$999,0),1),INDEX('Cycle 1'!D$10:D$999,MATCH($A1292,'Cycle 1'!$L$10:$L$999,0),1)),INDEX('Cycle 2'!D$10:D$999,MATCH($A1292,'Cycle 2'!$L$10:$L$999,0),1)),INDEX('Cycle 3'!D$10:D$999,MATCH($A1292,'Cycle 3'!$L$10:$L$999,0),1)),INDEX('Cycle 4'!D$10:D$999,MATCH($A1292,'Cycle 4'!$L$10:$L$999,0),1)),INDEX('Cycle 5'!D$10:D$999,MATCH($A1292,'Cycle 5'!$L$10:$L$999,0),1)),INDEX('Cycle 6'!D$10:D$999,MATCH($A1292,'Cycle 6'!$L$10:$L$999,0),1)),INDEX('Cycle 7'!D$10:D$999,MATCH($A1292,'Cycle 7'!$L$10:$L$999,0),1)),INDEX('Cycle 8'!D$10:D$999,MATCH($A1292,'Cycle 8'!$L$10:$L$999,0),1)),INDEX('Cycle 9'!D$10:D$999,MATCH($A1292,'Cycle 9'!$L$10:$L$999,0),1)),INDEX('Cycle 10'!D$10:D$999,MATCH($A1292,'Cycle 10'!$L$10:$L$999,0),1)),INDEX('Cycle 11'!D$10:D$999,MATCH($A1292,'Cycle 11'!$L$10:$L$999,0),1)),"")="","",IFERROR(IFERROR(IFERROR(IFERROR(IFERROR(IFERROR(IFERROR(IFERROR(IFERROR(IFERROR(IFERROR(IFERROR(INDEX(Summer!D$10:D$999,MATCH($A1292,Summer!$L$10:$L$999,0),1),INDEX('Cycle 1'!D$10:D$999,MATCH($A1292,'Cycle 1'!$L$10:$L$999,0),1)),INDEX('Cycle 2'!D$10:D$999,MATCH($A1292,'Cycle 2'!$L$10:$L$999,0),1)),INDEX('Cycle 3'!D$10:D$999,MATCH($A1292,'Cycle 3'!$L$10:$L$999,0),1)),INDEX('Cycle 4'!D$10:D$999,MATCH($A1292,'Cycle 4'!$L$10:$L$999,0),1)),INDEX('Cycle 5'!D$10:D$999,MATCH($A1292,'Cycle 5'!$L$10:$L$999,0),1)),INDEX('Cycle 6'!D$10:D$999,MATCH($A1292,'Cycle 6'!$L$10:$L$999,0),1)),INDEX('Cycle 7'!D$10:D$999,MATCH($A1292,'Cycle 7'!$L$10:$L$999,0),1)),INDEX('Cycle 8'!D$10:D$999,MATCH($A1292,'Cycle 8'!$L$10:$L$999,0),1)),INDEX('Cycle 9'!D$10:D$999,MATCH($A1292,'Cycle 9'!$L$10:$L$999,0),1)),INDEX('Cycle 10'!D$10:D$999,MATCH($A1292,'Cycle 10'!$L$10:$L$999,0),1)),INDEX('Cycle 11'!D$10:D$999,MATCH($A1292,'Cycle 11'!$L$10:$L$999,0),1)),""))</f>
        <v/>
      </c>
      <c r="F1292" t="str">
        <f>IF(IFERROR(IFERROR(IFERROR(IFERROR(IFERROR(IFERROR(IFERROR(IFERROR(IFERROR(IFERROR(IFERROR(IFERROR(INDEX(Summer!E$10:E$999,MATCH($A1292,Summer!$L$10:$L$999,0),1),INDEX('Cycle 1'!E$10:E$999,MATCH($A1292,'Cycle 1'!$L$10:$L$999,0),1)),INDEX('Cycle 2'!E$10:E$999,MATCH($A1292,'Cycle 2'!$L$10:$L$999,0),1)),INDEX('Cycle 3'!E$10:E$999,MATCH($A1292,'Cycle 3'!$L$10:$L$999,0),1)),INDEX('Cycle 4'!E$10:E$999,MATCH($A1292,'Cycle 4'!$L$10:$L$999,0),1)),INDEX('Cycle 5'!E$10:E$999,MATCH($A1292,'Cycle 5'!$L$10:$L$999,0),1)),INDEX('Cycle 6'!E$10:E$999,MATCH($A1292,'Cycle 6'!$L$10:$L$999,0),1)),INDEX('Cycle 7'!E$10:E$999,MATCH($A1292,'Cycle 7'!$L$10:$L$999,0),1)),INDEX('Cycle 8'!E$10:E$999,MATCH($A1292,'Cycle 8'!$L$10:$L$999,0),1)),INDEX('Cycle 9'!E$10:E$999,MATCH($A1292,'Cycle 9'!$L$10:$L$999,0),1)),INDEX('Cycle 10'!E$10:E$999,MATCH($A1292,'Cycle 10'!$L$10:$L$999,0),1)),INDEX('Cycle 11'!E$10:E$999,MATCH($A1292,'Cycle 11'!$L$10:$L$999,0),1)),"")="","",IFERROR(IFERROR(IFERROR(IFERROR(IFERROR(IFERROR(IFERROR(IFERROR(IFERROR(IFERROR(IFERROR(IFERROR(INDEX(Summer!E$10:E$999,MATCH($A1292,Summer!$L$10:$L$999,0),1),INDEX('Cycle 1'!E$10:E$999,MATCH($A1292,'Cycle 1'!$L$10:$L$999,0),1)),INDEX('Cycle 2'!E$10:E$999,MATCH($A1292,'Cycle 2'!$L$10:$L$999,0),1)),INDEX('Cycle 3'!E$10:E$999,MATCH($A1292,'Cycle 3'!$L$10:$L$999,0),1)),INDEX('Cycle 4'!E$10:E$999,MATCH($A1292,'Cycle 4'!$L$10:$L$999,0),1)),INDEX('Cycle 5'!E$10:E$999,MATCH($A1292,'Cycle 5'!$L$10:$L$999,0),1)),INDEX('Cycle 6'!E$10:E$999,MATCH($A1292,'Cycle 6'!$L$10:$L$999,0),1)),INDEX('Cycle 7'!E$10:E$999,MATCH($A1292,'Cycle 7'!$L$10:$L$999,0),1)),INDEX('Cycle 8'!E$10:E$999,MATCH($A1292,'Cycle 8'!$L$10:$L$999,0),1)),INDEX('Cycle 9'!E$10:E$999,MATCH($A1292,'Cycle 9'!$L$10:$L$999,0),1)),INDEX('Cycle 10'!E$10:E$999,MATCH($A1292,'Cycle 10'!$L$10:$L$999,0),1)),INDEX('Cycle 11'!E$10:E$999,MATCH($A1292,'Cycle 11'!$L$10:$L$999,0),1)),""))</f>
        <v/>
      </c>
      <c r="G1292" t="str">
        <f>IF(IFERROR(IFERROR(IFERROR(IFERROR(IFERROR(IFERROR(IFERROR(IFERROR(IFERROR(IFERROR(IFERROR(IFERROR(INDEX(Summer!F$10:F$999,MATCH($A1292,Summer!$L$10:$L$999,0),1),INDEX('Cycle 1'!F$10:F$999,MATCH($A1292,'Cycle 1'!$L$10:$L$999,0),1)),INDEX('Cycle 2'!F$10:F$999,MATCH($A1292,'Cycle 2'!$L$10:$L$999,0),1)),INDEX('Cycle 3'!F$10:F$999,MATCH($A1292,'Cycle 3'!$L$10:$L$999,0),1)),INDEX('Cycle 4'!F$10:F$999,MATCH($A1292,'Cycle 4'!$L$10:$L$999,0),1)),INDEX('Cycle 5'!F$10:F$999,MATCH($A1292,'Cycle 5'!$L$10:$L$999,0),1)),INDEX('Cycle 6'!F$10:F$999,MATCH($A1292,'Cycle 6'!$L$10:$L$999,0),1)),INDEX('Cycle 7'!F$10:F$999,MATCH($A1292,'Cycle 7'!$L$10:$L$999,0),1)),INDEX('Cycle 8'!F$10:F$999,MATCH($A1292,'Cycle 8'!$L$10:$L$999,0),1)),INDEX('Cycle 9'!F$10:F$999,MATCH($A1292,'Cycle 9'!$L$10:$L$999,0),1)),INDEX('Cycle 10'!F$10:F$999,MATCH($A1292,'Cycle 10'!$L$10:$L$999,0),1)),INDEX('Cycle 11'!F$10:F$999,MATCH($A1292,'Cycle 11'!$L$10:$L$999,0),1)),"")="","",IFERROR(IFERROR(IFERROR(IFERROR(IFERROR(IFERROR(IFERROR(IFERROR(IFERROR(IFERROR(IFERROR(IFERROR(INDEX(Summer!F$10:F$999,MATCH($A1292,Summer!$L$10:$L$999,0),1),INDEX('Cycle 1'!F$10:F$999,MATCH($A1292,'Cycle 1'!$L$10:$L$999,0),1)),INDEX('Cycle 2'!F$10:F$999,MATCH($A1292,'Cycle 2'!$L$10:$L$999,0),1)),INDEX('Cycle 3'!F$10:F$999,MATCH($A1292,'Cycle 3'!$L$10:$L$999,0),1)),INDEX('Cycle 4'!F$10:F$999,MATCH($A1292,'Cycle 4'!$L$10:$L$999,0),1)),INDEX('Cycle 5'!F$10:F$999,MATCH($A1292,'Cycle 5'!$L$10:$L$999,0),1)),INDEX('Cycle 6'!F$10:F$999,MATCH($A1292,'Cycle 6'!$L$10:$L$999,0),1)),INDEX('Cycle 7'!F$10:F$999,MATCH($A1292,'Cycle 7'!$L$10:$L$999,0),1)),INDEX('Cycle 8'!F$10:F$999,MATCH($A1292,'Cycle 8'!$L$10:$L$999,0),1)),INDEX('Cycle 9'!F$10:F$999,MATCH($A1292,'Cycle 9'!$L$10:$L$999,0),1)),INDEX('Cycle 10'!F$10:F$999,MATCH($A1292,'Cycle 10'!$L$10:$L$999,0),1)),INDEX('Cycle 11'!F$10:F$999,MATCH($A1292,'Cycle 11'!$L$10:$L$999,0),1)),""))</f>
        <v/>
      </c>
      <c r="H1292" t="str">
        <f>IF(IFERROR(IFERROR(IFERROR(IFERROR(IFERROR(IFERROR(IFERROR(IFERROR(IFERROR(IFERROR(IFERROR(IFERROR(INDEX(Summer!G$10:G$999,MATCH($A1292,Summer!$L$10:$L$999,0),1),INDEX('Cycle 1'!G$10:G$999,MATCH($A1292,'Cycle 1'!$L$10:$L$999,0),1)),INDEX('Cycle 2'!G$10:G$999,MATCH($A1292,'Cycle 2'!$L$10:$L$999,0),1)),INDEX('Cycle 3'!G$10:G$999,MATCH($A1292,'Cycle 3'!$L$10:$L$999,0),1)),INDEX('Cycle 4'!G$10:G$999,MATCH($A1292,'Cycle 4'!$L$10:$L$999,0),1)),INDEX('Cycle 5'!G$10:G$999,MATCH($A1292,'Cycle 5'!$L$10:$L$999,0),1)),INDEX('Cycle 6'!G$10:G$999,MATCH($A1292,'Cycle 6'!$L$10:$L$999,0),1)),INDEX('Cycle 7'!G$10:G$999,MATCH($A1292,'Cycle 7'!$L$10:$L$999,0),1)),INDEX('Cycle 8'!G$10:G$999,MATCH($A1292,'Cycle 8'!$L$10:$L$999,0),1)),INDEX('Cycle 9'!G$10:G$999,MATCH($A1292,'Cycle 9'!$L$10:$L$999,0),1)),INDEX('Cycle 10'!G$10:G$999,MATCH($A1292,'Cycle 10'!$L$10:$L$999,0),1)),INDEX('Cycle 11'!G$10:G$999,MATCH($A1292,'Cycle 11'!$L$10:$L$999,0),1)),"")="","",IFERROR(IFERROR(IFERROR(IFERROR(IFERROR(IFERROR(IFERROR(IFERROR(IFERROR(IFERROR(IFERROR(IFERROR(INDEX(Summer!G$10:G$999,MATCH($A1292,Summer!$L$10:$L$999,0),1),INDEX('Cycle 1'!G$10:G$999,MATCH($A1292,'Cycle 1'!$L$10:$L$999,0),1)),INDEX('Cycle 2'!G$10:G$999,MATCH($A1292,'Cycle 2'!$L$10:$L$999,0),1)),INDEX('Cycle 3'!G$10:G$999,MATCH($A1292,'Cycle 3'!$L$10:$L$999,0),1)),INDEX('Cycle 4'!G$10:G$999,MATCH($A1292,'Cycle 4'!$L$10:$L$999,0),1)),INDEX('Cycle 5'!G$10:G$999,MATCH($A1292,'Cycle 5'!$L$10:$L$999,0),1)),INDEX('Cycle 6'!G$10:G$999,MATCH($A1292,'Cycle 6'!$L$10:$L$999,0),1)),INDEX('Cycle 7'!G$10:G$999,MATCH($A1292,'Cycle 7'!$L$10:$L$999,0),1)),INDEX('Cycle 8'!G$10:G$999,MATCH($A1292,'Cycle 8'!$L$10:$L$999,0),1)),INDEX('Cycle 9'!G$10:G$999,MATCH($A1292,'Cycle 9'!$L$10:$L$999,0),1)),INDEX('Cycle 10'!G$10:G$999,MATCH($A1292,'Cycle 10'!$L$10:$L$999,0),1)),INDEX('Cycle 11'!G$10:G$999,MATCH($A1292,'Cycle 11'!$L$10:$L$999,0),1)),""))</f>
        <v/>
      </c>
      <c r="I1292">
        <f>IFERROR(IF(C1292="",MAX(I$1:I1291),IF(ROW(C$2)=ROW(C1292),1,IF(ISERROR(VLOOKUP(C1292,C$2:C1291,1,FALSE)),MAX(I$1:I1291)+1,MAX(I$1:I1291)))),"")</f>
        <v>0</v>
      </c>
      <c r="J1292" t="str">
        <f t="shared" si="130"/>
        <v/>
      </c>
      <c r="K1292" t="str">
        <f t="shared" si="133"/>
        <v/>
      </c>
      <c r="L1292" t="str">
        <f t="shared" si="133"/>
        <v/>
      </c>
      <c r="M1292" t="str">
        <f t="shared" si="133"/>
        <v/>
      </c>
      <c r="N1292" t="str">
        <f t="shared" si="133"/>
        <v/>
      </c>
      <c r="O1292" t="str">
        <f t="shared" si="133"/>
        <v/>
      </c>
      <c r="P1292" t="str">
        <f t="shared" si="133"/>
        <v/>
      </c>
      <c r="Q1292" t="str">
        <f t="shared" si="133"/>
        <v/>
      </c>
      <c r="R1292" t="str">
        <f t="shared" si="133"/>
        <v/>
      </c>
      <c r="S1292" t="str">
        <f t="shared" si="133"/>
        <v/>
      </c>
      <c r="T1292" t="str">
        <f t="shared" si="133"/>
        <v/>
      </c>
      <c r="U1292" t="str">
        <f t="shared" si="133"/>
        <v/>
      </c>
      <c r="V1292" t="str">
        <f t="shared" si="133"/>
        <v/>
      </c>
      <c r="W1292" t="str">
        <f t="shared" si="131"/>
        <v/>
      </c>
      <c r="X1292">
        <f>IF(OR(H1292="No",H1292=""),0,IF(COUNTIFS(H$2:H1292,"Yes",C$2:C1292,C1292)&gt;1,0,COUNTIFS(H$2:H1292,"Yes",C$2:C1292,C1292)))+IF(X1291=$X$1,0,X1291)</f>
        <v>0</v>
      </c>
    </row>
    <row r="1293" spans="1:24" x14ac:dyDescent="0.3">
      <c r="A1293">
        <f>ROWS($A$2:$A1293)</f>
        <v>1292</v>
      </c>
      <c r="B1293" t="str">
        <f>IF(ISERROR(VLOOKUP(A1293,Summer!L$11:L$500,1,FALSE)),IF(ISERROR(VLOOKUP(A1293,'Cycle 1'!L$11:L$500,1,FALSE)),IF(ISERROR(VLOOKUP(A1293,'Cycle 2'!L$11:L$500,1,FALSE)),IF(ISERROR(VLOOKUP(A1293,'Cycle 3'!L$11:L$500,1,FALSE)),IF(ISERROR(VLOOKUP(A1293,'Cycle 4'!L$11:L$500,1,FALSE)),IF(ISERROR(VLOOKUP(A1293,'Cycle 5'!L$11:L$500,1,FALSE)),IF(ISERROR(VLOOKUP(A1293,'Cycle 6'!L$11:L$500,1,FALSE)),IF(ISERROR(VLOOKUP(A1293,'Cycle 7'!L$11:L$500,1,FALSE)),IF(ISERROR(VLOOKUP(A1293,'Cycle 8'!L$11:L$500,1,FALSE)),IF(ISERROR(VLOOKUP(A1293,'Cycle 9'!L$11:L$500,1,FALSE)),IF(ISERROR(VLOOKUP(A1293,'Cycle 10'!L$11:L$500,1,FALSE)),IF(ISERROR(VLOOKUP(A1293,'Cycle 11'!L$11:L$500,1,FALSE)),"","Cycle 11"),"Cycle 10"),"Cycle 9"),"Cycle 8"),"Cycle 7"),"Cycle 6"),"Cycle 5"),"Cycle 4"),"Cycle 3"),"Cycle 2"),"Cycle 1"),"Summer")</f>
        <v/>
      </c>
      <c r="C1293" t="str">
        <f>IF(IFERROR(IFERROR(IFERROR(IFERROR(IFERROR(IFERROR(IFERROR(IFERROR(IFERROR(IFERROR(IFERROR(IFERROR(INDEX(Summer!B$10:B$999,MATCH($A1293,Summer!$L$10:$L$999,0),1),INDEX('Cycle 1'!B$10:B$999,MATCH($A1293,'Cycle 1'!$L$10:$L$999,0),1)),INDEX('Cycle 2'!B$10:B$999,MATCH($A1293,'Cycle 2'!$L$10:$L$999,0),1)),INDEX('Cycle 3'!B$10:B$999,MATCH($A1293,'Cycle 3'!$L$10:$L$999,0),1)),INDEX('Cycle 4'!B$10:B$999,MATCH($A1293,'Cycle 4'!$L$10:$L$999,0),1)),INDEX('Cycle 5'!B$10:B$999,MATCH($A1293,'Cycle 5'!$L$10:$L$999,0),1)),INDEX('Cycle 6'!B$10:B$999,MATCH($A1293,'Cycle 6'!$L$10:$L$999,0),1)),INDEX('Cycle 7'!B$10:B$999,MATCH($A1293,'Cycle 7'!$L$10:$L$999,0),1)),INDEX('Cycle 8'!B$10:B$999,MATCH($A1293,'Cycle 8'!$L$10:$L$999,0),1)),INDEX('Cycle 9'!B$10:B$999,MATCH($A1293,'Cycle 9'!$L$10:$L$999,0),1)),INDEX('Cycle 10'!B$10:B$999,MATCH($A1293,'Cycle 10'!$L$10:$L$999,0),1)),INDEX('Cycle 11'!B$10:B$999,MATCH($A1293,'Cycle 11'!$L$10:$L$999,0),1)),"")="","",IFERROR(IFERROR(IFERROR(IFERROR(IFERROR(IFERROR(IFERROR(IFERROR(IFERROR(IFERROR(IFERROR(IFERROR(INDEX(Summer!B$10:B$999,MATCH($A1293,Summer!$L$10:$L$999,0),1),INDEX('Cycle 1'!B$10:B$999,MATCH($A1293,'Cycle 1'!$L$10:$L$999,0),1)),INDEX('Cycle 2'!B$10:B$999,MATCH($A1293,'Cycle 2'!$L$10:$L$999,0),1)),INDEX('Cycle 3'!B$10:B$999,MATCH($A1293,'Cycle 3'!$L$10:$L$999,0),1)),INDEX('Cycle 4'!B$10:B$999,MATCH($A1293,'Cycle 4'!$L$10:$L$999,0),1)),INDEX('Cycle 5'!B$10:B$999,MATCH($A1293,'Cycle 5'!$L$10:$L$999,0),1)),INDEX('Cycle 6'!B$10:B$999,MATCH($A1293,'Cycle 6'!$L$10:$L$999,0),1)),INDEX('Cycle 7'!B$10:B$999,MATCH($A1293,'Cycle 7'!$L$10:$L$999,0),1)),INDEX('Cycle 8'!B$10:B$999,MATCH($A1293,'Cycle 8'!$L$10:$L$999,0),1)),INDEX('Cycle 9'!B$10:B$999,MATCH($A1293,'Cycle 9'!$L$10:$L$999,0),1)),INDEX('Cycle 10'!B$10:B$999,MATCH($A1293,'Cycle 10'!$L$10:$L$999,0),1)),INDEX('Cycle 11'!B$10:B$999,MATCH($A1293,'Cycle 11'!$L$10:$L$999,0),1)),""))</f>
        <v/>
      </c>
      <c r="D1293" t="str">
        <f>IF(IFERROR(IFERROR(IFERROR(IFERROR(IFERROR(IFERROR(IFERROR(IFERROR(IFERROR(IFERROR(IFERROR(IFERROR(INDEX(Summer!C$10:C$999,MATCH($A1293,Summer!$L$10:$L$999,0),1),INDEX('Cycle 1'!C$10:C$999,MATCH($A1293,'Cycle 1'!$L$10:$L$999,0),1)),INDEX('Cycle 2'!C$10:C$999,MATCH($A1293,'Cycle 2'!$L$10:$L$999,0),1)),INDEX('Cycle 3'!C$10:C$999,MATCH($A1293,'Cycle 3'!$L$10:$L$999,0),1)),INDEX('Cycle 4'!C$10:C$999,MATCH($A1293,'Cycle 4'!$L$10:$L$999,0),1)),INDEX('Cycle 5'!C$10:C$999,MATCH($A1293,'Cycle 5'!$L$10:$L$999,0),1)),INDEX('Cycle 6'!C$10:C$999,MATCH($A1293,'Cycle 6'!$L$10:$L$999,0),1)),INDEX('Cycle 7'!C$10:C$999,MATCH($A1293,'Cycle 7'!$L$10:$L$999,0),1)),INDEX('Cycle 8'!C$10:C$999,MATCH($A1293,'Cycle 8'!$L$10:$L$999,0),1)),INDEX('Cycle 9'!C$10:C$999,MATCH($A1293,'Cycle 9'!$L$10:$L$999,0),1)),INDEX('Cycle 10'!C$10:C$999,MATCH($A1293,'Cycle 10'!$L$10:$L$999,0),1)),INDEX('Cycle 11'!C$10:C$999,MATCH($A1293,'Cycle 11'!$L$10:$L$999,0),1)),"")="","",IFERROR(IFERROR(IFERROR(IFERROR(IFERROR(IFERROR(IFERROR(IFERROR(IFERROR(IFERROR(IFERROR(IFERROR(INDEX(Summer!C$10:C$999,MATCH($A1293,Summer!$L$10:$L$999,0),1),INDEX('Cycle 1'!C$10:C$999,MATCH($A1293,'Cycle 1'!$L$10:$L$999,0),1)),INDEX('Cycle 2'!C$10:C$999,MATCH($A1293,'Cycle 2'!$L$10:$L$999,0),1)),INDEX('Cycle 3'!C$10:C$999,MATCH($A1293,'Cycle 3'!$L$10:$L$999,0),1)),INDEX('Cycle 4'!C$10:C$999,MATCH($A1293,'Cycle 4'!$L$10:$L$999,0),1)),INDEX('Cycle 5'!C$10:C$999,MATCH($A1293,'Cycle 5'!$L$10:$L$999,0),1)),INDEX('Cycle 6'!C$10:C$999,MATCH($A1293,'Cycle 6'!$L$10:$L$999,0),1)),INDEX('Cycle 7'!C$10:C$999,MATCH($A1293,'Cycle 7'!$L$10:$L$999,0),1)),INDEX('Cycle 8'!C$10:C$999,MATCH($A1293,'Cycle 8'!$L$10:$L$999,0),1)),INDEX('Cycle 9'!C$10:C$999,MATCH($A1293,'Cycle 9'!$L$10:$L$999,0),1)),INDEX('Cycle 10'!C$10:C$999,MATCH($A1293,'Cycle 10'!$L$10:$L$999,0),1)),INDEX('Cycle 11'!C$10:C$999,MATCH($A1293,'Cycle 11'!$L$10:$L$999,0),1)),""))</f>
        <v/>
      </c>
      <c r="E1293" t="str">
        <f>IF(IFERROR(IFERROR(IFERROR(IFERROR(IFERROR(IFERROR(IFERROR(IFERROR(IFERROR(IFERROR(IFERROR(IFERROR(INDEX(Summer!D$10:D$999,MATCH($A1293,Summer!$L$10:$L$999,0),1),INDEX('Cycle 1'!D$10:D$999,MATCH($A1293,'Cycle 1'!$L$10:$L$999,0),1)),INDEX('Cycle 2'!D$10:D$999,MATCH($A1293,'Cycle 2'!$L$10:$L$999,0),1)),INDEX('Cycle 3'!D$10:D$999,MATCH($A1293,'Cycle 3'!$L$10:$L$999,0),1)),INDEX('Cycle 4'!D$10:D$999,MATCH($A1293,'Cycle 4'!$L$10:$L$999,0),1)),INDEX('Cycle 5'!D$10:D$999,MATCH($A1293,'Cycle 5'!$L$10:$L$999,0),1)),INDEX('Cycle 6'!D$10:D$999,MATCH($A1293,'Cycle 6'!$L$10:$L$999,0),1)),INDEX('Cycle 7'!D$10:D$999,MATCH($A1293,'Cycle 7'!$L$10:$L$999,0),1)),INDEX('Cycle 8'!D$10:D$999,MATCH($A1293,'Cycle 8'!$L$10:$L$999,0),1)),INDEX('Cycle 9'!D$10:D$999,MATCH($A1293,'Cycle 9'!$L$10:$L$999,0),1)),INDEX('Cycle 10'!D$10:D$999,MATCH($A1293,'Cycle 10'!$L$10:$L$999,0),1)),INDEX('Cycle 11'!D$10:D$999,MATCH($A1293,'Cycle 11'!$L$10:$L$999,0),1)),"")="","",IFERROR(IFERROR(IFERROR(IFERROR(IFERROR(IFERROR(IFERROR(IFERROR(IFERROR(IFERROR(IFERROR(IFERROR(INDEX(Summer!D$10:D$999,MATCH($A1293,Summer!$L$10:$L$999,0),1),INDEX('Cycle 1'!D$10:D$999,MATCH($A1293,'Cycle 1'!$L$10:$L$999,0),1)),INDEX('Cycle 2'!D$10:D$999,MATCH($A1293,'Cycle 2'!$L$10:$L$999,0),1)),INDEX('Cycle 3'!D$10:D$999,MATCH($A1293,'Cycle 3'!$L$10:$L$999,0),1)),INDEX('Cycle 4'!D$10:D$999,MATCH($A1293,'Cycle 4'!$L$10:$L$999,0),1)),INDEX('Cycle 5'!D$10:D$999,MATCH($A1293,'Cycle 5'!$L$10:$L$999,0),1)),INDEX('Cycle 6'!D$10:D$999,MATCH($A1293,'Cycle 6'!$L$10:$L$999,0),1)),INDEX('Cycle 7'!D$10:D$999,MATCH($A1293,'Cycle 7'!$L$10:$L$999,0),1)),INDEX('Cycle 8'!D$10:D$999,MATCH($A1293,'Cycle 8'!$L$10:$L$999,0),1)),INDEX('Cycle 9'!D$10:D$999,MATCH($A1293,'Cycle 9'!$L$10:$L$999,0),1)),INDEX('Cycle 10'!D$10:D$999,MATCH($A1293,'Cycle 10'!$L$10:$L$999,0),1)),INDEX('Cycle 11'!D$10:D$999,MATCH($A1293,'Cycle 11'!$L$10:$L$999,0),1)),""))</f>
        <v/>
      </c>
      <c r="F1293" t="str">
        <f>IF(IFERROR(IFERROR(IFERROR(IFERROR(IFERROR(IFERROR(IFERROR(IFERROR(IFERROR(IFERROR(IFERROR(IFERROR(INDEX(Summer!E$10:E$999,MATCH($A1293,Summer!$L$10:$L$999,0),1),INDEX('Cycle 1'!E$10:E$999,MATCH($A1293,'Cycle 1'!$L$10:$L$999,0),1)),INDEX('Cycle 2'!E$10:E$999,MATCH($A1293,'Cycle 2'!$L$10:$L$999,0),1)),INDEX('Cycle 3'!E$10:E$999,MATCH($A1293,'Cycle 3'!$L$10:$L$999,0),1)),INDEX('Cycle 4'!E$10:E$999,MATCH($A1293,'Cycle 4'!$L$10:$L$999,0),1)),INDEX('Cycle 5'!E$10:E$999,MATCH($A1293,'Cycle 5'!$L$10:$L$999,0),1)),INDEX('Cycle 6'!E$10:E$999,MATCH($A1293,'Cycle 6'!$L$10:$L$999,0),1)),INDEX('Cycle 7'!E$10:E$999,MATCH($A1293,'Cycle 7'!$L$10:$L$999,0),1)),INDEX('Cycle 8'!E$10:E$999,MATCH($A1293,'Cycle 8'!$L$10:$L$999,0),1)),INDEX('Cycle 9'!E$10:E$999,MATCH($A1293,'Cycle 9'!$L$10:$L$999,0),1)),INDEX('Cycle 10'!E$10:E$999,MATCH($A1293,'Cycle 10'!$L$10:$L$999,0),1)),INDEX('Cycle 11'!E$10:E$999,MATCH($A1293,'Cycle 11'!$L$10:$L$999,0),1)),"")="","",IFERROR(IFERROR(IFERROR(IFERROR(IFERROR(IFERROR(IFERROR(IFERROR(IFERROR(IFERROR(IFERROR(IFERROR(INDEX(Summer!E$10:E$999,MATCH($A1293,Summer!$L$10:$L$999,0),1),INDEX('Cycle 1'!E$10:E$999,MATCH($A1293,'Cycle 1'!$L$10:$L$999,0),1)),INDEX('Cycle 2'!E$10:E$999,MATCH($A1293,'Cycle 2'!$L$10:$L$999,0),1)),INDEX('Cycle 3'!E$10:E$999,MATCH($A1293,'Cycle 3'!$L$10:$L$999,0),1)),INDEX('Cycle 4'!E$10:E$999,MATCH($A1293,'Cycle 4'!$L$10:$L$999,0),1)),INDEX('Cycle 5'!E$10:E$999,MATCH($A1293,'Cycle 5'!$L$10:$L$999,0),1)),INDEX('Cycle 6'!E$10:E$999,MATCH($A1293,'Cycle 6'!$L$10:$L$999,0),1)),INDEX('Cycle 7'!E$10:E$999,MATCH($A1293,'Cycle 7'!$L$10:$L$999,0),1)),INDEX('Cycle 8'!E$10:E$999,MATCH($A1293,'Cycle 8'!$L$10:$L$999,0),1)),INDEX('Cycle 9'!E$10:E$999,MATCH($A1293,'Cycle 9'!$L$10:$L$999,0),1)),INDEX('Cycle 10'!E$10:E$999,MATCH($A1293,'Cycle 10'!$L$10:$L$999,0),1)),INDEX('Cycle 11'!E$10:E$999,MATCH($A1293,'Cycle 11'!$L$10:$L$999,0),1)),""))</f>
        <v/>
      </c>
      <c r="G1293" t="str">
        <f>IF(IFERROR(IFERROR(IFERROR(IFERROR(IFERROR(IFERROR(IFERROR(IFERROR(IFERROR(IFERROR(IFERROR(IFERROR(INDEX(Summer!F$10:F$999,MATCH($A1293,Summer!$L$10:$L$999,0),1),INDEX('Cycle 1'!F$10:F$999,MATCH($A1293,'Cycle 1'!$L$10:$L$999,0),1)),INDEX('Cycle 2'!F$10:F$999,MATCH($A1293,'Cycle 2'!$L$10:$L$999,0),1)),INDEX('Cycle 3'!F$10:F$999,MATCH($A1293,'Cycle 3'!$L$10:$L$999,0),1)),INDEX('Cycle 4'!F$10:F$999,MATCH($A1293,'Cycle 4'!$L$10:$L$999,0),1)),INDEX('Cycle 5'!F$10:F$999,MATCH($A1293,'Cycle 5'!$L$10:$L$999,0),1)),INDEX('Cycle 6'!F$10:F$999,MATCH($A1293,'Cycle 6'!$L$10:$L$999,0),1)),INDEX('Cycle 7'!F$10:F$999,MATCH($A1293,'Cycle 7'!$L$10:$L$999,0),1)),INDEX('Cycle 8'!F$10:F$999,MATCH($A1293,'Cycle 8'!$L$10:$L$999,0),1)),INDEX('Cycle 9'!F$10:F$999,MATCH($A1293,'Cycle 9'!$L$10:$L$999,0),1)),INDEX('Cycle 10'!F$10:F$999,MATCH($A1293,'Cycle 10'!$L$10:$L$999,0),1)),INDEX('Cycle 11'!F$10:F$999,MATCH($A1293,'Cycle 11'!$L$10:$L$999,0),1)),"")="","",IFERROR(IFERROR(IFERROR(IFERROR(IFERROR(IFERROR(IFERROR(IFERROR(IFERROR(IFERROR(IFERROR(IFERROR(INDEX(Summer!F$10:F$999,MATCH($A1293,Summer!$L$10:$L$999,0),1),INDEX('Cycle 1'!F$10:F$999,MATCH($A1293,'Cycle 1'!$L$10:$L$999,0),1)),INDEX('Cycle 2'!F$10:F$999,MATCH($A1293,'Cycle 2'!$L$10:$L$999,0),1)),INDEX('Cycle 3'!F$10:F$999,MATCH($A1293,'Cycle 3'!$L$10:$L$999,0),1)),INDEX('Cycle 4'!F$10:F$999,MATCH($A1293,'Cycle 4'!$L$10:$L$999,0),1)),INDEX('Cycle 5'!F$10:F$999,MATCH($A1293,'Cycle 5'!$L$10:$L$999,0),1)),INDEX('Cycle 6'!F$10:F$999,MATCH($A1293,'Cycle 6'!$L$10:$L$999,0),1)),INDEX('Cycle 7'!F$10:F$999,MATCH($A1293,'Cycle 7'!$L$10:$L$999,0),1)),INDEX('Cycle 8'!F$10:F$999,MATCH($A1293,'Cycle 8'!$L$10:$L$999,0),1)),INDEX('Cycle 9'!F$10:F$999,MATCH($A1293,'Cycle 9'!$L$10:$L$999,0),1)),INDEX('Cycle 10'!F$10:F$999,MATCH($A1293,'Cycle 10'!$L$10:$L$999,0),1)),INDEX('Cycle 11'!F$10:F$999,MATCH($A1293,'Cycle 11'!$L$10:$L$999,0),1)),""))</f>
        <v/>
      </c>
      <c r="H1293" t="str">
        <f>IF(IFERROR(IFERROR(IFERROR(IFERROR(IFERROR(IFERROR(IFERROR(IFERROR(IFERROR(IFERROR(IFERROR(IFERROR(INDEX(Summer!G$10:G$999,MATCH($A1293,Summer!$L$10:$L$999,0),1),INDEX('Cycle 1'!G$10:G$999,MATCH($A1293,'Cycle 1'!$L$10:$L$999,0),1)),INDEX('Cycle 2'!G$10:G$999,MATCH($A1293,'Cycle 2'!$L$10:$L$999,0),1)),INDEX('Cycle 3'!G$10:G$999,MATCH($A1293,'Cycle 3'!$L$10:$L$999,0),1)),INDEX('Cycle 4'!G$10:G$999,MATCH($A1293,'Cycle 4'!$L$10:$L$999,0),1)),INDEX('Cycle 5'!G$10:G$999,MATCH($A1293,'Cycle 5'!$L$10:$L$999,0),1)),INDEX('Cycle 6'!G$10:G$999,MATCH($A1293,'Cycle 6'!$L$10:$L$999,0),1)),INDEX('Cycle 7'!G$10:G$999,MATCH($A1293,'Cycle 7'!$L$10:$L$999,0),1)),INDEX('Cycle 8'!G$10:G$999,MATCH($A1293,'Cycle 8'!$L$10:$L$999,0),1)),INDEX('Cycle 9'!G$10:G$999,MATCH($A1293,'Cycle 9'!$L$10:$L$999,0),1)),INDEX('Cycle 10'!G$10:G$999,MATCH($A1293,'Cycle 10'!$L$10:$L$999,0),1)),INDEX('Cycle 11'!G$10:G$999,MATCH($A1293,'Cycle 11'!$L$10:$L$999,0),1)),"")="","",IFERROR(IFERROR(IFERROR(IFERROR(IFERROR(IFERROR(IFERROR(IFERROR(IFERROR(IFERROR(IFERROR(IFERROR(INDEX(Summer!G$10:G$999,MATCH($A1293,Summer!$L$10:$L$999,0),1),INDEX('Cycle 1'!G$10:G$999,MATCH($A1293,'Cycle 1'!$L$10:$L$999,0),1)),INDEX('Cycle 2'!G$10:G$999,MATCH($A1293,'Cycle 2'!$L$10:$L$999,0),1)),INDEX('Cycle 3'!G$10:G$999,MATCH($A1293,'Cycle 3'!$L$10:$L$999,0),1)),INDEX('Cycle 4'!G$10:G$999,MATCH($A1293,'Cycle 4'!$L$10:$L$999,0),1)),INDEX('Cycle 5'!G$10:G$999,MATCH($A1293,'Cycle 5'!$L$10:$L$999,0),1)),INDEX('Cycle 6'!G$10:G$999,MATCH($A1293,'Cycle 6'!$L$10:$L$999,0),1)),INDEX('Cycle 7'!G$10:G$999,MATCH($A1293,'Cycle 7'!$L$10:$L$999,0),1)),INDEX('Cycle 8'!G$10:G$999,MATCH($A1293,'Cycle 8'!$L$10:$L$999,0),1)),INDEX('Cycle 9'!G$10:G$999,MATCH($A1293,'Cycle 9'!$L$10:$L$999,0),1)),INDEX('Cycle 10'!G$10:G$999,MATCH($A1293,'Cycle 10'!$L$10:$L$999,0),1)),INDEX('Cycle 11'!G$10:G$999,MATCH($A1293,'Cycle 11'!$L$10:$L$999,0),1)),""))</f>
        <v/>
      </c>
      <c r="I1293">
        <f>IFERROR(IF(C1293="",MAX(I$1:I1292),IF(ROW(C$2)=ROW(C1293),1,IF(ISERROR(VLOOKUP(C1293,C$2:C1292,1,FALSE)),MAX(I$1:I1292)+1,MAX(I$1:I1292)))),"")</f>
        <v>0</v>
      </c>
      <c r="J1293" t="str">
        <f t="shared" si="130"/>
        <v/>
      </c>
      <c r="K1293" t="str">
        <f t="shared" si="134"/>
        <v/>
      </c>
      <c r="L1293" t="str">
        <f t="shared" si="134"/>
        <v/>
      </c>
      <c r="M1293" t="str">
        <f t="shared" si="134"/>
        <v/>
      </c>
      <c r="N1293" t="str">
        <f t="shared" si="134"/>
        <v/>
      </c>
      <c r="O1293" t="str">
        <f t="shared" si="134"/>
        <v/>
      </c>
      <c r="P1293" t="str">
        <f t="shared" si="134"/>
        <v/>
      </c>
      <c r="Q1293" t="str">
        <f t="shared" si="134"/>
        <v/>
      </c>
      <c r="R1293" t="str">
        <f t="shared" si="134"/>
        <v/>
      </c>
      <c r="S1293" t="str">
        <f t="shared" si="134"/>
        <v/>
      </c>
      <c r="T1293" t="str">
        <f t="shared" si="134"/>
        <v/>
      </c>
      <c r="U1293" t="str">
        <f t="shared" si="134"/>
        <v/>
      </c>
      <c r="V1293" t="str">
        <f t="shared" si="134"/>
        <v/>
      </c>
      <c r="W1293" t="str">
        <f t="shared" si="131"/>
        <v/>
      </c>
      <c r="X1293">
        <f>IF(OR(H1293="No",H1293=""),0,IF(COUNTIFS(H$2:H1293,"Yes",C$2:C1293,C1293)&gt;1,0,COUNTIFS(H$2:H1293,"Yes",C$2:C1293,C1293)))+IF(X1292=$X$1,0,X1292)</f>
        <v>0</v>
      </c>
    </row>
    <row r="1294" spans="1:24" x14ac:dyDescent="0.3">
      <c r="A1294">
        <f>ROWS($A$2:$A1294)</f>
        <v>1293</v>
      </c>
      <c r="B1294" t="str">
        <f>IF(ISERROR(VLOOKUP(A1294,Summer!L$11:L$500,1,FALSE)),IF(ISERROR(VLOOKUP(A1294,'Cycle 1'!L$11:L$500,1,FALSE)),IF(ISERROR(VLOOKUP(A1294,'Cycle 2'!L$11:L$500,1,FALSE)),IF(ISERROR(VLOOKUP(A1294,'Cycle 3'!L$11:L$500,1,FALSE)),IF(ISERROR(VLOOKUP(A1294,'Cycle 4'!L$11:L$500,1,FALSE)),IF(ISERROR(VLOOKUP(A1294,'Cycle 5'!L$11:L$500,1,FALSE)),IF(ISERROR(VLOOKUP(A1294,'Cycle 6'!L$11:L$500,1,FALSE)),IF(ISERROR(VLOOKUP(A1294,'Cycle 7'!L$11:L$500,1,FALSE)),IF(ISERROR(VLOOKUP(A1294,'Cycle 8'!L$11:L$500,1,FALSE)),IF(ISERROR(VLOOKUP(A1294,'Cycle 9'!L$11:L$500,1,FALSE)),IF(ISERROR(VLOOKUP(A1294,'Cycle 10'!L$11:L$500,1,FALSE)),IF(ISERROR(VLOOKUP(A1294,'Cycle 11'!L$11:L$500,1,FALSE)),"","Cycle 11"),"Cycle 10"),"Cycle 9"),"Cycle 8"),"Cycle 7"),"Cycle 6"),"Cycle 5"),"Cycle 4"),"Cycle 3"),"Cycle 2"),"Cycle 1"),"Summer")</f>
        <v/>
      </c>
      <c r="C1294" t="str">
        <f>IF(IFERROR(IFERROR(IFERROR(IFERROR(IFERROR(IFERROR(IFERROR(IFERROR(IFERROR(IFERROR(IFERROR(IFERROR(INDEX(Summer!B$10:B$999,MATCH($A1294,Summer!$L$10:$L$999,0),1),INDEX('Cycle 1'!B$10:B$999,MATCH($A1294,'Cycle 1'!$L$10:$L$999,0),1)),INDEX('Cycle 2'!B$10:B$999,MATCH($A1294,'Cycle 2'!$L$10:$L$999,0),1)),INDEX('Cycle 3'!B$10:B$999,MATCH($A1294,'Cycle 3'!$L$10:$L$999,0),1)),INDEX('Cycle 4'!B$10:B$999,MATCH($A1294,'Cycle 4'!$L$10:$L$999,0),1)),INDEX('Cycle 5'!B$10:B$999,MATCH($A1294,'Cycle 5'!$L$10:$L$999,0),1)),INDEX('Cycle 6'!B$10:B$999,MATCH($A1294,'Cycle 6'!$L$10:$L$999,0),1)),INDEX('Cycle 7'!B$10:B$999,MATCH($A1294,'Cycle 7'!$L$10:$L$999,0),1)),INDEX('Cycle 8'!B$10:B$999,MATCH($A1294,'Cycle 8'!$L$10:$L$999,0),1)),INDEX('Cycle 9'!B$10:B$999,MATCH($A1294,'Cycle 9'!$L$10:$L$999,0),1)),INDEX('Cycle 10'!B$10:B$999,MATCH($A1294,'Cycle 10'!$L$10:$L$999,0),1)),INDEX('Cycle 11'!B$10:B$999,MATCH($A1294,'Cycle 11'!$L$10:$L$999,0),1)),"")="","",IFERROR(IFERROR(IFERROR(IFERROR(IFERROR(IFERROR(IFERROR(IFERROR(IFERROR(IFERROR(IFERROR(IFERROR(INDEX(Summer!B$10:B$999,MATCH($A1294,Summer!$L$10:$L$999,0),1),INDEX('Cycle 1'!B$10:B$999,MATCH($A1294,'Cycle 1'!$L$10:$L$999,0),1)),INDEX('Cycle 2'!B$10:B$999,MATCH($A1294,'Cycle 2'!$L$10:$L$999,0),1)),INDEX('Cycle 3'!B$10:B$999,MATCH($A1294,'Cycle 3'!$L$10:$L$999,0),1)),INDEX('Cycle 4'!B$10:B$999,MATCH($A1294,'Cycle 4'!$L$10:$L$999,0),1)),INDEX('Cycle 5'!B$10:B$999,MATCH($A1294,'Cycle 5'!$L$10:$L$999,0),1)),INDEX('Cycle 6'!B$10:B$999,MATCH($A1294,'Cycle 6'!$L$10:$L$999,0),1)),INDEX('Cycle 7'!B$10:B$999,MATCH($A1294,'Cycle 7'!$L$10:$L$999,0),1)),INDEX('Cycle 8'!B$10:B$999,MATCH($A1294,'Cycle 8'!$L$10:$L$999,0),1)),INDEX('Cycle 9'!B$10:B$999,MATCH($A1294,'Cycle 9'!$L$10:$L$999,0),1)),INDEX('Cycle 10'!B$10:B$999,MATCH($A1294,'Cycle 10'!$L$10:$L$999,0),1)),INDEX('Cycle 11'!B$10:B$999,MATCH($A1294,'Cycle 11'!$L$10:$L$999,0),1)),""))</f>
        <v/>
      </c>
      <c r="D1294" t="str">
        <f>IF(IFERROR(IFERROR(IFERROR(IFERROR(IFERROR(IFERROR(IFERROR(IFERROR(IFERROR(IFERROR(IFERROR(IFERROR(INDEX(Summer!C$10:C$999,MATCH($A1294,Summer!$L$10:$L$999,0),1),INDEX('Cycle 1'!C$10:C$999,MATCH($A1294,'Cycle 1'!$L$10:$L$999,0),1)),INDEX('Cycle 2'!C$10:C$999,MATCH($A1294,'Cycle 2'!$L$10:$L$999,0),1)),INDEX('Cycle 3'!C$10:C$999,MATCH($A1294,'Cycle 3'!$L$10:$L$999,0),1)),INDEX('Cycle 4'!C$10:C$999,MATCH($A1294,'Cycle 4'!$L$10:$L$999,0),1)),INDEX('Cycle 5'!C$10:C$999,MATCH($A1294,'Cycle 5'!$L$10:$L$999,0),1)),INDEX('Cycle 6'!C$10:C$999,MATCH($A1294,'Cycle 6'!$L$10:$L$999,0),1)),INDEX('Cycle 7'!C$10:C$999,MATCH($A1294,'Cycle 7'!$L$10:$L$999,0),1)),INDEX('Cycle 8'!C$10:C$999,MATCH($A1294,'Cycle 8'!$L$10:$L$999,0),1)),INDEX('Cycle 9'!C$10:C$999,MATCH($A1294,'Cycle 9'!$L$10:$L$999,0),1)),INDEX('Cycle 10'!C$10:C$999,MATCH($A1294,'Cycle 10'!$L$10:$L$999,0),1)),INDEX('Cycle 11'!C$10:C$999,MATCH($A1294,'Cycle 11'!$L$10:$L$999,0),1)),"")="","",IFERROR(IFERROR(IFERROR(IFERROR(IFERROR(IFERROR(IFERROR(IFERROR(IFERROR(IFERROR(IFERROR(IFERROR(INDEX(Summer!C$10:C$999,MATCH($A1294,Summer!$L$10:$L$999,0),1),INDEX('Cycle 1'!C$10:C$999,MATCH($A1294,'Cycle 1'!$L$10:$L$999,0),1)),INDEX('Cycle 2'!C$10:C$999,MATCH($A1294,'Cycle 2'!$L$10:$L$999,0),1)),INDEX('Cycle 3'!C$10:C$999,MATCH($A1294,'Cycle 3'!$L$10:$L$999,0),1)),INDEX('Cycle 4'!C$10:C$999,MATCH($A1294,'Cycle 4'!$L$10:$L$999,0),1)),INDEX('Cycle 5'!C$10:C$999,MATCH($A1294,'Cycle 5'!$L$10:$L$999,0),1)),INDEX('Cycle 6'!C$10:C$999,MATCH($A1294,'Cycle 6'!$L$10:$L$999,0),1)),INDEX('Cycle 7'!C$10:C$999,MATCH($A1294,'Cycle 7'!$L$10:$L$999,0),1)),INDEX('Cycle 8'!C$10:C$999,MATCH($A1294,'Cycle 8'!$L$10:$L$999,0),1)),INDEX('Cycle 9'!C$10:C$999,MATCH($A1294,'Cycle 9'!$L$10:$L$999,0),1)),INDEX('Cycle 10'!C$10:C$999,MATCH($A1294,'Cycle 10'!$L$10:$L$999,0),1)),INDEX('Cycle 11'!C$10:C$999,MATCH($A1294,'Cycle 11'!$L$10:$L$999,0),1)),""))</f>
        <v/>
      </c>
      <c r="E1294" t="str">
        <f>IF(IFERROR(IFERROR(IFERROR(IFERROR(IFERROR(IFERROR(IFERROR(IFERROR(IFERROR(IFERROR(IFERROR(IFERROR(INDEX(Summer!D$10:D$999,MATCH($A1294,Summer!$L$10:$L$999,0),1),INDEX('Cycle 1'!D$10:D$999,MATCH($A1294,'Cycle 1'!$L$10:$L$999,0),1)),INDEX('Cycle 2'!D$10:D$999,MATCH($A1294,'Cycle 2'!$L$10:$L$999,0),1)),INDEX('Cycle 3'!D$10:D$999,MATCH($A1294,'Cycle 3'!$L$10:$L$999,0),1)),INDEX('Cycle 4'!D$10:D$999,MATCH($A1294,'Cycle 4'!$L$10:$L$999,0),1)),INDEX('Cycle 5'!D$10:D$999,MATCH($A1294,'Cycle 5'!$L$10:$L$999,0),1)),INDEX('Cycle 6'!D$10:D$999,MATCH($A1294,'Cycle 6'!$L$10:$L$999,0),1)),INDEX('Cycle 7'!D$10:D$999,MATCH($A1294,'Cycle 7'!$L$10:$L$999,0),1)),INDEX('Cycle 8'!D$10:D$999,MATCH($A1294,'Cycle 8'!$L$10:$L$999,0),1)),INDEX('Cycle 9'!D$10:D$999,MATCH($A1294,'Cycle 9'!$L$10:$L$999,0),1)),INDEX('Cycle 10'!D$10:D$999,MATCH($A1294,'Cycle 10'!$L$10:$L$999,0),1)),INDEX('Cycle 11'!D$10:D$999,MATCH($A1294,'Cycle 11'!$L$10:$L$999,0),1)),"")="","",IFERROR(IFERROR(IFERROR(IFERROR(IFERROR(IFERROR(IFERROR(IFERROR(IFERROR(IFERROR(IFERROR(IFERROR(INDEX(Summer!D$10:D$999,MATCH($A1294,Summer!$L$10:$L$999,0),1),INDEX('Cycle 1'!D$10:D$999,MATCH($A1294,'Cycle 1'!$L$10:$L$999,0),1)),INDEX('Cycle 2'!D$10:D$999,MATCH($A1294,'Cycle 2'!$L$10:$L$999,0),1)),INDEX('Cycle 3'!D$10:D$999,MATCH($A1294,'Cycle 3'!$L$10:$L$999,0),1)),INDEX('Cycle 4'!D$10:D$999,MATCH($A1294,'Cycle 4'!$L$10:$L$999,0),1)),INDEX('Cycle 5'!D$10:D$999,MATCH($A1294,'Cycle 5'!$L$10:$L$999,0),1)),INDEX('Cycle 6'!D$10:D$999,MATCH($A1294,'Cycle 6'!$L$10:$L$999,0),1)),INDEX('Cycle 7'!D$10:D$999,MATCH($A1294,'Cycle 7'!$L$10:$L$999,0),1)),INDEX('Cycle 8'!D$10:D$999,MATCH($A1294,'Cycle 8'!$L$10:$L$999,0),1)),INDEX('Cycle 9'!D$10:D$999,MATCH($A1294,'Cycle 9'!$L$10:$L$999,0),1)),INDEX('Cycle 10'!D$10:D$999,MATCH($A1294,'Cycle 10'!$L$10:$L$999,0),1)),INDEX('Cycle 11'!D$10:D$999,MATCH($A1294,'Cycle 11'!$L$10:$L$999,0),1)),""))</f>
        <v/>
      </c>
      <c r="F1294" t="str">
        <f>IF(IFERROR(IFERROR(IFERROR(IFERROR(IFERROR(IFERROR(IFERROR(IFERROR(IFERROR(IFERROR(IFERROR(IFERROR(INDEX(Summer!E$10:E$999,MATCH($A1294,Summer!$L$10:$L$999,0),1),INDEX('Cycle 1'!E$10:E$999,MATCH($A1294,'Cycle 1'!$L$10:$L$999,0),1)),INDEX('Cycle 2'!E$10:E$999,MATCH($A1294,'Cycle 2'!$L$10:$L$999,0),1)),INDEX('Cycle 3'!E$10:E$999,MATCH($A1294,'Cycle 3'!$L$10:$L$999,0),1)),INDEX('Cycle 4'!E$10:E$999,MATCH($A1294,'Cycle 4'!$L$10:$L$999,0),1)),INDEX('Cycle 5'!E$10:E$999,MATCH($A1294,'Cycle 5'!$L$10:$L$999,0),1)),INDEX('Cycle 6'!E$10:E$999,MATCH($A1294,'Cycle 6'!$L$10:$L$999,0),1)),INDEX('Cycle 7'!E$10:E$999,MATCH($A1294,'Cycle 7'!$L$10:$L$999,0),1)),INDEX('Cycle 8'!E$10:E$999,MATCH($A1294,'Cycle 8'!$L$10:$L$999,0),1)),INDEX('Cycle 9'!E$10:E$999,MATCH($A1294,'Cycle 9'!$L$10:$L$999,0),1)),INDEX('Cycle 10'!E$10:E$999,MATCH($A1294,'Cycle 10'!$L$10:$L$999,0),1)),INDEX('Cycle 11'!E$10:E$999,MATCH($A1294,'Cycle 11'!$L$10:$L$999,0),1)),"")="","",IFERROR(IFERROR(IFERROR(IFERROR(IFERROR(IFERROR(IFERROR(IFERROR(IFERROR(IFERROR(IFERROR(IFERROR(INDEX(Summer!E$10:E$999,MATCH($A1294,Summer!$L$10:$L$999,0),1),INDEX('Cycle 1'!E$10:E$999,MATCH($A1294,'Cycle 1'!$L$10:$L$999,0),1)),INDEX('Cycle 2'!E$10:E$999,MATCH($A1294,'Cycle 2'!$L$10:$L$999,0),1)),INDEX('Cycle 3'!E$10:E$999,MATCH($A1294,'Cycle 3'!$L$10:$L$999,0),1)),INDEX('Cycle 4'!E$10:E$999,MATCH($A1294,'Cycle 4'!$L$10:$L$999,0),1)),INDEX('Cycle 5'!E$10:E$999,MATCH($A1294,'Cycle 5'!$L$10:$L$999,0),1)),INDEX('Cycle 6'!E$10:E$999,MATCH($A1294,'Cycle 6'!$L$10:$L$999,0),1)),INDEX('Cycle 7'!E$10:E$999,MATCH($A1294,'Cycle 7'!$L$10:$L$999,0),1)),INDEX('Cycle 8'!E$10:E$999,MATCH($A1294,'Cycle 8'!$L$10:$L$999,0),1)),INDEX('Cycle 9'!E$10:E$999,MATCH($A1294,'Cycle 9'!$L$10:$L$999,0),1)),INDEX('Cycle 10'!E$10:E$999,MATCH($A1294,'Cycle 10'!$L$10:$L$999,0),1)),INDEX('Cycle 11'!E$10:E$999,MATCH($A1294,'Cycle 11'!$L$10:$L$999,0),1)),""))</f>
        <v/>
      </c>
      <c r="G1294" t="str">
        <f>IF(IFERROR(IFERROR(IFERROR(IFERROR(IFERROR(IFERROR(IFERROR(IFERROR(IFERROR(IFERROR(IFERROR(IFERROR(INDEX(Summer!F$10:F$999,MATCH($A1294,Summer!$L$10:$L$999,0),1),INDEX('Cycle 1'!F$10:F$999,MATCH($A1294,'Cycle 1'!$L$10:$L$999,0),1)),INDEX('Cycle 2'!F$10:F$999,MATCH($A1294,'Cycle 2'!$L$10:$L$999,0),1)),INDEX('Cycle 3'!F$10:F$999,MATCH($A1294,'Cycle 3'!$L$10:$L$999,0),1)),INDEX('Cycle 4'!F$10:F$999,MATCH($A1294,'Cycle 4'!$L$10:$L$999,0),1)),INDEX('Cycle 5'!F$10:F$999,MATCH($A1294,'Cycle 5'!$L$10:$L$999,0),1)),INDEX('Cycle 6'!F$10:F$999,MATCH($A1294,'Cycle 6'!$L$10:$L$999,0),1)),INDEX('Cycle 7'!F$10:F$999,MATCH($A1294,'Cycle 7'!$L$10:$L$999,0),1)),INDEX('Cycle 8'!F$10:F$999,MATCH($A1294,'Cycle 8'!$L$10:$L$999,0),1)),INDEX('Cycle 9'!F$10:F$999,MATCH($A1294,'Cycle 9'!$L$10:$L$999,0),1)),INDEX('Cycle 10'!F$10:F$999,MATCH($A1294,'Cycle 10'!$L$10:$L$999,0),1)),INDEX('Cycle 11'!F$10:F$999,MATCH($A1294,'Cycle 11'!$L$10:$L$999,0),1)),"")="","",IFERROR(IFERROR(IFERROR(IFERROR(IFERROR(IFERROR(IFERROR(IFERROR(IFERROR(IFERROR(IFERROR(IFERROR(INDEX(Summer!F$10:F$999,MATCH($A1294,Summer!$L$10:$L$999,0),1),INDEX('Cycle 1'!F$10:F$999,MATCH($A1294,'Cycle 1'!$L$10:$L$999,0),1)),INDEX('Cycle 2'!F$10:F$999,MATCH($A1294,'Cycle 2'!$L$10:$L$999,0),1)),INDEX('Cycle 3'!F$10:F$999,MATCH($A1294,'Cycle 3'!$L$10:$L$999,0),1)),INDEX('Cycle 4'!F$10:F$999,MATCH($A1294,'Cycle 4'!$L$10:$L$999,0),1)),INDEX('Cycle 5'!F$10:F$999,MATCH($A1294,'Cycle 5'!$L$10:$L$999,0),1)),INDEX('Cycle 6'!F$10:F$999,MATCH($A1294,'Cycle 6'!$L$10:$L$999,0),1)),INDEX('Cycle 7'!F$10:F$999,MATCH($A1294,'Cycle 7'!$L$10:$L$999,0),1)),INDEX('Cycle 8'!F$10:F$999,MATCH($A1294,'Cycle 8'!$L$10:$L$999,0),1)),INDEX('Cycle 9'!F$10:F$999,MATCH($A1294,'Cycle 9'!$L$10:$L$999,0),1)),INDEX('Cycle 10'!F$10:F$999,MATCH($A1294,'Cycle 10'!$L$10:$L$999,0),1)),INDEX('Cycle 11'!F$10:F$999,MATCH($A1294,'Cycle 11'!$L$10:$L$999,0),1)),""))</f>
        <v/>
      </c>
      <c r="H1294" t="str">
        <f>IF(IFERROR(IFERROR(IFERROR(IFERROR(IFERROR(IFERROR(IFERROR(IFERROR(IFERROR(IFERROR(IFERROR(IFERROR(INDEX(Summer!G$10:G$999,MATCH($A1294,Summer!$L$10:$L$999,0),1),INDEX('Cycle 1'!G$10:G$999,MATCH($A1294,'Cycle 1'!$L$10:$L$999,0),1)),INDEX('Cycle 2'!G$10:G$999,MATCH($A1294,'Cycle 2'!$L$10:$L$999,0),1)),INDEX('Cycle 3'!G$10:G$999,MATCH($A1294,'Cycle 3'!$L$10:$L$999,0),1)),INDEX('Cycle 4'!G$10:G$999,MATCH($A1294,'Cycle 4'!$L$10:$L$999,0),1)),INDEX('Cycle 5'!G$10:G$999,MATCH($A1294,'Cycle 5'!$L$10:$L$999,0),1)),INDEX('Cycle 6'!G$10:G$999,MATCH($A1294,'Cycle 6'!$L$10:$L$999,0),1)),INDEX('Cycle 7'!G$10:G$999,MATCH($A1294,'Cycle 7'!$L$10:$L$999,0),1)),INDEX('Cycle 8'!G$10:G$999,MATCH($A1294,'Cycle 8'!$L$10:$L$999,0),1)),INDEX('Cycle 9'!G$10:G$999,MATCH($A1294,'Cycle 9'!$L$10:$L$999,0),1)),INDEX('Cycle 10'!G$10:G$999,MATCH($A1294,'Cycle 10'!$L$10:$L$999,0),1)),INDEX('Cycle 11'!G$10:G$999,MATCH($A1294,'Cycle 11'!$L$10:$L$999,0),1)),"")="","",IFERROR(IFERROR(IFERROR(IFERROR(IFERROR(IFERROR(IFERROR(IFERROR(IFERROR(IFERROR(IFERROR(IFERROR(INDEX(Summer!G$10:G$999,MATCH($A1294,Summer!$L$10:$L$999,0),1),INDEX('Cycle 1'!G$10:G$999,MATCH($A1294,'Cycle 1'!$L$10:$L$999,0),1)),INDEX('Cycle 2'!G$10:G$999,MATCH($A1294,'Cycle 2'!$L$10:$L$999,0),1)),INDEX('Cycle 3'!G$10:G$999,MATCH($A1294,'Cycle 3'!$L$10:$L$999,0),1)),INDEX('Cycle 4'!G$10:G$999,MATCH($A1294,'Cycle 4'!$L$10:$L$999,0),1)),INDEX('Cycle 5'!G$10:G$999,MATCH($A1294,'Cycle 5'!$L$10:$L$999,0),1)),INDEX('Cycle 6'!G$10:G$999,MATCH($A1294,'Cycle 6'!$L$10:$L$999,0),1)),INDEX('Cycle 7'!G$10:G$999,MATCH($A1294,'Cycle 7'!$L$10:$L$999,0),1)),INDEX('Cycle 8'!G$10:G$999,MATCH($A1294,'Cycle 8'!$L$10:$L$999,0),1)),INDEX('Cycle 9'!G$10:G$999,MATCH($A1294,'Cycle 9'!$L$10:$L$999,0),1)),INDEX('Cycle 10'!G$10:G$999,MATCH($A1294,'Cycle 10'!$L$10:$L$999,0),1)),INDEX('Cycle 11'!G$10:G$999,MATCH($A1294,'Cycle 11'!$L$10:$L$999,0),1)),""))</f>
        <v/>
      </c>
      <c r="I1294">
        <f>IFERROR(IF(C1294="",MAX(I$1:I1293),IF(ROW(C$2)=ROW(C1294),1,IF(ISERROR(VLOOKUP(C1294,C$2:C1293,1,FALSE)),MAX(I$1:I1293)+1,MAX(I$1:I1293)))),"")</f>
        <v>0</v>
      </c>
      <c r="J1294" t="str">
        <f t="shared" si="130"/>
        <v/>
      </c>
      <c r="K1294" t="str">
        <f t="shared" si="134"/>
        <v/>
      </c>
      <c r="L1294" t="str">
        <f t="shared" si="134"/>
        <v/>
      </c>
      <c r="M1294" t="str">
        <f t="shared" si="134"/>
        <v/>
      </c>
      <c r="N1294" t="str">
        <f t="shared" si="134"/>
        <v/>
      </c>
      <c r="O1294" t="str">
        <f t="shared" si="134"/>
        <v/>
      </c>
      <c r="P1294" t="str">
        <f t="shared" si="134"/>
        <v/>
      </c>
      <c r="Q1294" t="str">
        <f t="shared" si="134"/>
        <v/>
      </c>
      <c r="R1294" t="str">
        <f t="shared" si="134"/>
        <v/>
      </c>
      <c r="S1294" t="str">
        <f t="shared" si="134"/>
        <v/>
      </c>
      <c r="T1294" t="str">
        <f t="shared" si="134"/>
        <v/>
      </c>
      <c r="U1294" t="str">
        <f t="shared" si="134"/>
        <v/>
      </c>
      <c r="V1294" t="str">
        <f t="shared" si="134"/>
        <v/>
      </c>
      <c r="W1294" t="str">
        <f t="shared" si="131"/>
        <v/>
      </c>
      <c r="X1294">
        <f>IF(OR(H1294="No",H1294=""),0,IF(COUNTIFS(H$2:H1294,"Yes",C$2:C1294,C1294)&gt;1,0,COUNTIFS(H$2:H1294,"Yes",C$2:C1294,C1294)))+IF(X1293=$X$1,0,X1293)</f>
        <v>0</v>
      </c>
    </row>
    <row r="1295" spans="1:24" x14ac:dyDescent="0.3">
      <c r="A1295">
        <f>ROWS($A$2:$A1295)</f>
        <v>1294</v>
      </c>
      <c r="B1295" t="str">
        <f>IF(ISERROR(VLOOKUP(A1295,Summer!L$11:L$500,1,FALSE)),IF(ISERROR(VLOOKUP(A1295,'Cycle 1'!L$11:L$500,1,FALSE)),IF(ISERROR(VLOOKUP(A1295,'Cycle 2'!L$11:L$500,1,FALSE)),IF(ISERROR(VLOOKUP(A1295,'Cycle 3'!L$11:L$500,1,FALSE)),IF(ISERROR(VLOOKUP(A1295,'Cycle 4'!L$11:L$500,1,FALSE)),IF(ISERROR(VLOOKUP(A1295,'Cycle 5'!L$11:L$500,1,FALSE)),IF(ISERROR(VLOOKUP(A1295,'Cycle 6'!L$11:L$500,1,FALSE)),IF(ISERROR(VLOOKUP(A1295,'Cycle 7'!L$11:L$500,1,FALSE)),IF(ISERROR(VLOOKUP(A1295,'Cycle 8'!L$11:L$500,1,FALSE)),IF(ISERROR(VLOOKUP(A1295,'Cycle 9'!L$11:L$500,1,FALSE)),IF(ISERROR(VLOOKUP(A1295,'Cycle 10'!L$11:L$500,1,FALSE)),IF(ISERROR(VLOOKUP(A1295,'Cycle 11'!L$11:L$500,1,FALSE)),"","Cycle 11"),"Cycle 10"),"Cycle 9"),"Cycle 8"),"Cycle 7"),"Cycle 6"),"Cycle 5"),"Cycle 4"),"Cycle 3"),"Cycle 2"),"Cycle 1"),"Summer")</f>
        <v/>
      </c>
      <c r="C1295" t="str">
        <f>IF(IFERROR(IFERROR(IFERROR(IFERROR(IFERROR(IFERROR(IFERROR(IFERROR(IFERROR(IFERROR(IFERROR(IFERROR(INDEX(Summer!B$10:B$999,MATCH($A1295,Summer!$L$10:$L$999,0),1),INDEX('Cycle 1'!B$10:B$999,MATCH($A1295,'Cycle 1'!$L$10:$L$999,0),1)),INDEX('Cycle 2'!B$10:B$999,MATCH($A1295,'Cycle 2'!$L$10:$L$999,0),1)),INDEX('Cycle 3'!B$10:B$999,MATCH($A1295,'Cycle 3'!$L$10:$L$999,0),1)),INDEX('Cycle 4'!B$10:B$999,MATCH($A1295,'Cycle 4'!$L$10:$L$999,0),1)),INDEX('Cycle 5'!B$10:B$999,MATCH($A1295,'Cycle 5'!$L$10:$L$999,0),1)),INDEX('Cycle 6'!B$10:B$999,MATCH($A1295,'Cycle 6'!$L$10:$L$999,0),1)),INDEX('Cycle 7'!B$10:B$999,MATCH($A1295,'Cycle 7'!$L$10:$L$999,0),1)),INDEX('Cycle 8'!B$10:B$999,MATCH($A1295,'Cycle 8'!$L$10:$L$999,0),1)),INDEX('Cycle 9'!B$10:B$999,MATCH($A1295,'Cycle 9'!$L$10:$L$999,0),1)),INDEX('Cycle 10'!B$10:B$999,MATCH($A1295,'Cycle 10'!$L$10:$L$999,0),1)),INDEX('Cycle 11'!B$10:B$999,MATCH($A1295,'Cycle 11'!$L$10:$L$999,0),1)),"")="","",IFERROR(IFERROR(IFERROR(IFERROR(IFERROR(IFERROR(IFERROR(IFERROR(IFERROR(IFERROR(IFERROR(IFERROR(INDEX(Summer!B$10:B$999,MATCH($A1295,Summer!$L$10:$L$999,0),1),INDEX('Cycle 1'!B$10:B$999,MATCH($A1295,'Cycle 1'!$L$10:$L$999,0),1)),INDEX('Cycle 2'!B$10:B$999,MATCH($A1295,'Cycle 2'!$L$10:$L$999,0),1)),INDEX('Cycle 3'!B$10:B$999,MATCH($A1295,'Cycle 3'!$L$10:$L$999,0),1)),INDEX('Cycle 4'!B$10:B$999,MATCH($A1295,'Cycle 4'!$L$10:$L$999,0),1)),INDEX('Cycle 5'!B$10:B$999,MATCH($A1295,'Cycle 5'!$L$10:$L$999,0),1)),INDEX('Cycle 6'!B$10:B$999,MATCH($A1295,'Cycle 6'!$L$10:$L$999,0),1)),INDEX('Cycle 7'!B$10:B$999,MATCH($A1295,'Cycle 7'!$L$10:$L$999,0),1)),INDEX('Cycle 8'!B$10:B$999,MATCH($A1295,'Cycle 8'!$L$10:$L$999,0),1)),INDEX('Cycle 9'!B$10:B$999,MATCH($A1295,'Cycle 9'!$L$10:$L$999,0),1)),INDEX('Cycle 10'!B$10:B$999,MATCH($A1295,'Cycle 10'!$L$10:$L$999,0),1)),INDEX('Cycle 11'!B$10:B$999,MATCH($A1295,'Cycle 11'!$L$10:$L$999,0),1)),""))</f>
        <v/>
      </c>
      <c r="D1295" t="str">
        <f>IF(IFERROR(IFERROR(IFERROR(IFERROR(IFERROR(IFERROR(IFERROR(IFERROR(IFERROR(IFERROR(IFERROR(IFERROR(INDEX(Summer!C$10:C$999,MATCH($A1295,Summer!$L$10:$L$999,0),1),INDEX('Cycle 1'!C$10:C$999,MATCH($A1295,'Cycle 1'!$L$10:$L$999,0),1)),INDEX('Cycle 2'!C$10:C$999,MATCH($A1295,'Cycle 2'!$L$10:$L$999,0),1)),INDEX('Cycle 3'!C$10:C$999,MATCH($A1295,'Cycle 3'!$L$10:$L$999,0),1)),INDEX('Cycle 4'!C$10:C$999,MATCH($A1295,'Cycle 4'!$L$10:$L$999,0),1)),INDEX('Cycle 5'!C$10:C$999,MATCH($A1295,'Cycle 5'!$L$10:$L$999,0),1)),INDEX('Cycle 6'!C$10:C$999,MATCH($A1295,'Cycle 6'!$L$10:$L$999,0),1)),INDEX('Cycle 7'!C$10:C$999,MATCH($A1295,'Cycle 7'!$L$10:$L$999,0),1)),INDEX('Cycle 8'!C$10:C$999,MATCH($A1295,'Cycle 8'!$L$10:$L$999,0),1)),INDEX('Cycle 9'!C$10:C$999,MATCH($A1295,'Cycle 9'!$L$10:$L$999,0),1)),INDEX('Cycle 10'!C$10:C$999,MATCH($A1295,'Cycle 10'!$L$10:$L$999,0),1)),INDEX('Cycle 11'!C$10:C$999,MATCH($A1295,'Cycle 11'!$L$10:$L$999,0),1)),"")="","",IFERROR(IFERROR(IFERROR(IFERROR(IFERROR(IFERROR(IFERROR(IFERROR(IFERROR(IFERROR(IFERROR(IFERROR(INDEX(Summer!C$10:C$999,MATCH($A1295,Summer!$L$10:$L$999,0),1),INDEX('Cycle 1'!C$10:C$999,MATCH($A1295,'Cycle 1'!$L$10:$L$999,0),1)),INDEX('Cycle 2'!C$10:C$999,MATCH($A1295,'Cycle 2'!$L$10:$L$999,0),1)),INDEX('Cycle 3'!C$10:C$999,MATCH($A1295,'Cycle 3'!$L$10:$L$999,0),1)),INDEX('Cycle 4'!C$10:C$999,MATCH($A1295,'Cycle 4'!$L$10:$L$999,0),1)),INDEX('Cycle 5'!C$10:C$999,MATCH($A1295,'Cycle 5'!$L$10:$L$999,0),1)),INDEX('Cycle 6'!C$10:C$999,MATCH($A1295,'Cycle 6'!$L$10:$L$999,0),1)),INDEX('Cycle 7'!C$10:C$999,MATCH($A1295,'Cycle 7'!$L$10:$L$999,0),1)),INDEX('Cycle 8'!C$10:C$999,MATCH($A1295,'Cycle 8'!$L$10:$L$999,0),1)),INDEX('Cycle 9'!C$10:C$999,MATCH($A1295,'Cycle 9'!$L$10:$L$999,0),1)),INDEX('Cycle 10'!C$10:C$999,MATCH($A1295,'Cycle 10'!$L$10:$L$999,0),1)),INDEX('Cycle 11'!C$10:C$999,MATCH($A1295,'Cycle 11'!$L$10:$L$999,0),1)),""))</f>
        <v/>
      </c>
      <c r="E1295" t="str">
        <f>IF(IFERROR(IFERROR(IFERROR(IFERROR(IFERROR(IFERROR(IFERROR(IFERROR(IFERROR(IFERROR(IFERROR(IFERROR(INDEX(Summer!D$10:D$999,MATCH($A1295,Summer!$L$10:$L$999,0),1),INDEX('Cycle 1'!D$10:D$999,MATCH($A1295,'Cycle 1'!$L$10:$L$999,0),1)),INDEX('Cycle 2'!D$10:D$999,MATCH($A1295,'Cycle 2'!$L$10:$L$999,0),1)),INDEX('Cycle 3'!D$10:D$999,MATCH($A1295,'Cycle 3'!$L$10:$L$999,0),1)),INDEX('Cycle 4'!D$10:D$999,MATCH($A1295,'Cycle 4'!$L$10:$L$999,0),1)),INDEX('Cycle 5'!D$10:D$999,MATCH($A1295,'Cycle 5'!$L$10:$L$999,0),1)),INDEX('Cycle 6'!D$10:D$999,MATCH($A1295,'Cycle 6'!$L$10:$L$999,0),1)),INDEX('Cycle 7'!D$10:D$999,MATCH($A1295,'Cycle 7'!$L$10:$L$999,0),1)),INDEX('Cycle 8'!D$10:D$999,MATCH($A1295,'Cycle 8'!$L$10:$L$999,0),1)),INDEX('Cycle 9'!D$10:D$999,MATCH($A1295,'Cycle 9'!$L$10:$L$999,0),1)),INDEX('Cycle 10'!D$10:D$999,MATCH($A1295,'Cycle 10'!$L$10:$L$999,0),1)),INDEX('Cycle 11'!D$10:D$999,MATCH($A1295,'Cycle 11'!$L$10:$L$999,0),1)),"")="","",IFERROR(IFERROR(IFERROR(IFERROR(IFERROR(IFERROR(IFERROR(IFERROR(IFERROR(IFERROR(IFERROR(IFERROR(INDEX(Summer!D$10:D$999,MATCH($A1295,Summer!$L$10:$L$999,0),1),INDEX('Cycle 1'!D$10:D$999,MATCH($A1295,'Cycle 1'!$L$10:$L$999,0),1)),INDEX('Cycle 2'!D$10:D$999,MATCH($A1295,'Cycle 2'!$L$10:$L$999,0),1)),INDEX('Cycle 3'!D$10:D$999,MATCH($A1295,'Cycle 3'!$L$10:$L$999,0),1)),INDEX('Cycle 4'!D$10:D$999,MATCH($A1295,'Cycle 4'!$L$10:$L$999,0),1)),INDEX('Cycle 5'!D$10:D$999,MATCH($A1295,'Cycle 5'!$L$10:$L$999,0),1)),INDEX('Cycle 6'!D$10:D$999,MATCH($A1295,'Cycle 6'!$L$10:$L$999,0),1)),INDEX('Cycle 7'!D$10:D$999,MATCH($A1295,'Cycle 7'!$L$10:$L$999,0),1)),INDEX('Cycle 8'!D$10:D$999,MATCH($A1295,'Cycle 8'!$L$10:$L$999,0),1)),INDEX('Cycle 9'!D$10:D$999,MATCH($A1295,'Cycle 9'!$L$10:$L$999,0),1)),INDEX('Cycle 10'!D$10:D$999,MATCH($A1295,'Cycle 10'!$L$10:$L$999,0),1)),INDEX('Cycle 11'!D$10:D$999,MATCH($A1295,'Cycle 11'!$L$10:$L$999,0),1)),""))</f>
        <v/>
      </c>
      <c r="F1295" t="str">
        <f>IF(IFERROR(IFERROR(IFERROR(IFERROR(IFERROR(IFERROR(IFERROR(IFERROR(IFERROR(IFERROR(IFERROR(IFERROR(INDEX(Summer!E$10:E$999,MATCH($A1295,Summer!$L$10:$L$999,0),1),INDEX('Cycle 1'!E$10:E$999,MATCH($A1295,'Cycle 1'!$L$10:$L$999,0),1)),INDEX('Cycle 2'!E$10:E$999,MATCH($A1295,'Cycle 2'!$L$10:$L$999,0),1)),INDEX('Cycle 3'!E$10:E$999,MATCH($A1295,'Cycle 3'!$L$10:$L$999,0),1)),INDEX('Cycle 4'!E$10:E$999,MATCH($A1295,'Cycle 4'!$L$10:$L$999,0),1)),INDEX('Cycle 5'!E$10:E$999,MATCH($A1295,'Cycle 5'!$L$10:$L$999,0),1)),INDEX('Cycle 6'!E$10:E$999,MATCH($A1295,'Cycle 6'!$L$10:$L$999,0),1)),INDEX('Cycle 7'!E$10:E$999,MATCH($A1295,'Cycle 7'!$L$10:$L$999,0),1)),INDEX('Cycle 8'!E$10:E$999,MATCH($A1295,'Cycle 8'!$L$10:$L$999,0),1)),INDEX('Cycle 9'!E$10:E$999,MATCH($A1295,'Cycle 9'!$L$10:$L$999,0),1)),INDEX('Cycle 10'!E$10:E$999,MATCH($A1295,'Cycle 10'!$L$10:$L$999,0),1)),INDEX('Cycle 11'!E$10:E$999,MATCH($A1295,'Cycle 11'!$L$10:$L$999,0),1)),"")="","",IFERROR(IFERROR(IFERROR(IFERROR(IFERROR(IFERROR(IFERROR(IFERROR(IFERROR(IFERROR(IFERROR(IFERROR(INDEX(Summer!E$10:E$999,MATCH($A1295,Summer!$L$10:$L$999,0),1),INDEX('Cycle 1'!E$10:E$999,MATCH($A1295,'Cycle 1'!$L$10:$L$999,0),1)),INDEX('Cycle 2'!E$10:E$999,MATCH($A1295,'Cycle 2'!$L$10:$L$999,0),1)),INDEX('Cycle 3'!E$10:E$999,MATCH($A1295,'Cycle 3'!$L$10:$L$999,0),1)),INDEX('Cycle 4'!E$10:E$999,MATCH($A1295,'Cycle 4'!$L$10:$L$999,0),1)),INDEX('Cycle 5'!E$10:E$999,MATCH($A1295,'Cycle 5'!$L$10:$L$999,0),1)),INDEX('Cycle 6'!E$10:E$999,MATCH($A1295,'Cycle 6'!$L$10:$L$999,0),1)),INDEX('Cycle 7'!E$10:E$999,MATCH($A1295,'Cycle 7'!$L$10:$L$999,0),1)),INDEX('Cycle 8'!E$10:E$999,MATCH($A1295,'Cycle 8'!$L$10:$L$999,0),1)),INDEX('Cycle 9'!E$10:E$999,MATCH($A1295,'Cycle 9'!$L$10:$L$999,0),1)),INDEX('Cycle 10'!E$10:E$999,MATCH($A1295,'Cycle 10'!$L$10:$L$999,0),1)),INDEX('Cycle 11'!E$10:E$999,MATCH($A1295,'Cycle 11'!$L$10:$L$999,0),1)),""))</f>
        <v/>
      </c>
      <c r="G1295" t="str">
        <f>IF(IFERROR(IFERROR(IFERROR(IFERROR(IFERROR(IFERROR(IFERROR(IFERROR(IFERROR(IFERROR(IFERROR(IFERROR(INDEX(Summer!F$10:F$999,MATCH($A1295,Summer!$L$10:$L$999,0),1),INDEX('Cycle 1'!F$10:F$999,MATCH($A1295,'Cycle 1'!$L$10:$L$999,0),1)),INDEX('Cycle 2'!F$10:F$999,MATCH($A1295,'Cycle 2'!$L$10:$L$999,0),1)),INDEX('Cycle 3'!F$10:F$999,MATCH($A1295,'Cycle 3'!$L$10:$L$999,0),1)),INDEX('Cycle 4'!F$10:F$999,MATCH($A1295,'Cycle 4'!$L$10:$L$999,0),1)),INDEX('Cycle 5'!F$10:F$999,MATCH($A1295,'Cycle 5'!$L$10:$L$999,0),1)),INDEX('Cycle 6'!F$10:F$999,MATCH($A1295,'Cycle 6'!$L$10:$L$999,0),1)),INDEX('Cycle 7'!F$10:F$999,MATCH($A1295,'Cycle 7'!$L$10:$L$999,0),1)),INDEX('Cycle 8'!F$10:F$999,MATCH($A1295,'Cycle 8'!$L$10:$L$999,0),1)),INDEX('Cycle 9'!F$10:F$999,MATCH($A1295,'Cycle 9'!$L$10:$L$999,0),1)),INDEX('Cycle 10'!F$10:F$999,MATCH($A1295,'Cycle 10'!$L$10:$L$999,0),1)),INDEX('Cycle 11'!F$10:F$999,MATCH($A1295,'Cycle 11'!$L$10:$L$999,0),1)),"")="","",IFERROR(IFERROR(IFERROR(IFERROR(IFERROR(IFERROR(IFERROR(IFERROR(IFERROR(IFERROR(IFERROR(IFERROR(INDEX(Summer!F$10:F$999,MATCH($A1295,Summer!$L$10:$L$999,0),1),INDEX('Cycle 1'!F$10:F$999,MATCH($A1295,'Cycle 1'!$L$10:$L$999,0),1)),INDEX('Cycle 2'!F$10:F$999,MATCH($A1295,'Cycle 2'!$L$10:$L$999,0),1)),INDEX('Cycle 3'!F$10:F$999,MATCH($A1295,'Cycle 3'!$L$10:$L$999,0),1)),INDEX('Cycle 4'!F$10:F$999,MATCH($A1295,'Cycle 4'!$L$10:$L$999,0),1)),INDEX('Cycle 5'!F$10:F$999,MATCH($A1295,'Cycle 5'!$L$10:$L$999,0),1)),INDEX('Cycle 6'!F$10:F$999,MATCH($A1295,'Cycle 6'!$L$10:$L$999,0),1)),INDEX('Cycle 7'!F$10:F$999,MATCH($A1295,'Cycle 7'!$L$10:$L$999,0),1)),INDEX('Cycle 8'!F$10:F$999,MATCH($A1295,'Cycle 8'!$L$10:$L$999,0),1)),INDEX('Cycle 9'!F$10:F$999,MATCH($A1295,'Cycle 9'!$L$10:$L$999,0),1)),INDEX('Cycle 10'!F$10:F$999,MATCH($A1295,'Cycle 10'!$L$10:$L$999,0),1)),INDEX('Cycle 11'!F$10:F$999,MATCH($A1295,'Cycle 11'!$L$10:$L$999,0),1)),""))</f>
        <v/>
      </c>
      <c r="H1295" t="str">
        <f>IF(IFERROR(IFERROR(IFERROR(IFERROR(IFERROR(IFERROR(IFERROR(IFERROR(IFERROR(IFERROR(IFERROR(IFERROR(INDEX(Summer!G$10:G$999,MATCH($A1295,Summer!$L$10:$L$999,0),1),INDEX('Cycle 1'!G$10:G$999,MATCH($A1295,'Cycle 1'!$L$10:$L$999,0),1)),INDEX('Cycle 2'!G$10:G$999,MATCH($A1295,'Cycle 2'!$L$10:$L$999,0),1)),INDEX('Cycle 3'!G$10:G$999,MATCH($A1295,'Cycle 3'!$L$10:$L$999,0),1)),INDEX('Cycle 4'!G$10:G$999,MATCH($A1295,'Cycle 4'!$L$10:$L$999,0),1)),INDEX('Cycle 5'!G$10:G$999,MATCH($A1295,'Cycle 5'!$L$10:$L$999,0),1)),INDEX('Cycle 6'!G$10:G$999,MATCH($A1295,'Cycle 6'!$L$10:$L$999,0),1)),INDEX('Cycle 7'!G$10:G$999,MATCH($A1295,'Cycle 7'!$L$10:$L$999,0),1)),INDEX('Cycle 8'!G$10:G$999,MATCH($A1295,'Cycle 8'!$L$10:$L$999,0),1)),INDEX('Cycle 9'!G$10:G$999,MATCH($A1295,'Cycle 9'!$L$10:$L$999,0),1)),INDEX('Cycle 10'!G$10:G$999,MATCH($A1295,'Cycle 10'!$L$10:$L$999,0),1)),INDEX('Cycle 11'!G$10:G$999,MATCH($A1295,'Cycle 11'!$L$10:$L$999,0),1)),"")="","",IFERROR(IFERROR(IFERROR(IFERROR(IFERROR(IFERROR(IFERROR(IFERROR(IFERROR(IFERROR(IFERROR(IFERROR(INDEX(Summer!G$10:G$999,MATCH($A1295,Summer!$L$10:$L$999,0),1),INDEX('Cycle 1'!G$10:G$999,MATCH($A1295,'Cycle 1'!$L$10:$L$999,0),1)),INDEX('Cycle 2'!G$10:G$999,MATCH($A1295,'Cycle 2'!$L$10:$L$999,0),1)),INDEX('Cycle 3'!G$10:G$999,MATCH($A1295,'Cycle 3'!$L$10:$L$999,0),1)),INDEX('Cycle 4'!G$10:G$999,MATCH($A1295,'Cycle 4'!$L$10:$L$999,0),1)),INDEX('Cycle 5'!G$10:G$999,MATCH($A1295,'Cycle 5'!$L$10:$L$999,0),1)),INDEX('Cycle 6'!G$10:G$999,MATCH($A1295,'Cycle 6'!$L$10:$L$999,0),1)),INDEX('Cycle 7'!G$10:G$999,MATCH($A1295,'Cycle 7'!$L$10:$L$999,0),1)),INDEX('Cycle 8'!G$10:G$999,MATCH($A1295,'Cycle 8'!$L$10:$L$999,0),1)),INDEX('Cycle 9'!G$10:G$999,MATCH($A1295,'Cycle 9'!$L$10:$L$999,0),1)),INDEX('Cycle 10'!G$10:G$999,MATCH($A1295,'Cycle 10'!$L$10:$L$999,0),1)),INDEX('Cycle 11'!G$10:G$999,MATCH($A1295,'Cycle 11'!$L$10:$L$999,0),1)),""))</f>
        <v/>
      </c>
      <c r="I1295">
        <f>IFERROR(IF(C1295="",MAX(I$1:I1294),IF(ROW(C$2)=ROW(C1295),1,IF(ISERROR(VLOOKUP(C1295,C$2:C1294,1,FALSE)),MAX(I$1:I1294)+1,MAX(I$1:I1294)))),"")</f>
        <v>0</v>
      </c>
      <c r="J1295" t="str">
        <f t="shared" si="130"/>
        <v/>
      </c>
      <c r="K1295" t="str">
        <f t="shared" si="134"/>
        <v/>
      </c>
      <c r="L1295" t="str">
        <f t="shared" si="134"/>
        <v/>
      </c>
      <c r="M1295" t="str">
        <f t="shared" si="134"/>
        <v/>
      </c>
      <c r="N1295" t="str">
        <f t="shared" si="134"/>
        <v/>
      </c>
      <c r="O1295" t="str">
        <f t="shared" si="134"/>
        <v/>
      </c>
      <c r="P1295" t="str">
        <f t="shared" si="134"/>
        <v/>
      </c>
      <c r="Q1295" t="str">
        <f t="shared" si="134"/>
        <v/>
      </c>
      <c r="R1295" t="str">
        <f t="shared" si="134"/>
        <v/>
      </c>
      <c r="S1295" t="str">
        <f t="shared" si="134"/>
        <v/>
      </c>
      <c r="T1295" t="str">
        <f t="shared" si="134"/>
        <v/>
      </c>
      <c r="U1295" t="str">
        <f t="shared" si="134"/>
        <v/>
      </c>
      <c r="V1295" t="str">
        <f t="shared" si="134"/>
        <v/>
      </c>
      <c r="W1295" t="str">
        <f t="shared" si="131"/>
        <v/>
      </c>
      <c r="X1295">
        <f>IF(OR(H1295="No",H1295=""),0,IF(COUNTIFS(H$2:H1295,"Yes",C$2:C1295,C1295)&gt;1,0,COUNTIFS(H$2:H1295,"Yes",C$2:C1295,C1295)))+IF(X1294=$X$1,0,X1294)</f>
        <v>0</v>
      </c>
    </row>
    <row r="1296" spans="1:24" x14ac:dyDescent="0.3">
      <c r="A1296">
        <f>ROWS($A$2:$A1296)</f>
        <v>1295</v>
      </c>
      <c r="B1296" t="str">
        <f>IF(ISERROR(VLOOKUP(A1296,Summer!L$11:L$500,1,FALSE)),IF(ISERROR(VLOOKUP(A1296,'Cycle 1'!L$11:L$500,1,FALSE)),IF(ISERROR(VLOOKUP(A1296,'Cycle 2'!L$11:L$500,1,FALSE)),IF(ISERROR(VLOOKUP(A1296,'Cycle 3'!L$11:L$500,1,FALSE)),IF(ISERROR(VLOOKUP(A1296,'Cycle 4'!L$11:L$500,1,FALSE)),IF(ISERROR(VLOOKUP(A1296,'Cycle 5'!L$11:L$500,1,FALSE)),IF(ISERROR(VLOOKUP(A1296,'Cycle 6'!L$11:L$500,1,FALSE)),IF(ISERROR(VLOOKUP(A1296,'Cycle 7'!L$11:L$500,1,FALSE)),IF(ISERROR(VLOOKUP(A1296,'Cycle 8'!L$11:L$500,1,FALSE)),IF(ISERROR(VLOOKUP(A1296,'Cycle 9'!L$11:L$500,1,FALSE)),IF(ISERROR(VLOOKUP(A1296,'Cycle 10'!L$11:L$500,1,FALSE)),IF(ISERROR(VLOOKUP(A1296,'Cycle 11'!L$11:L$500,1,FALSE)),"","Cycle 11"),"Cycle 10"),"Cycle 9"),"Cycle 8"),"Cycle 7"),"Cycle 6"),"Cycle 5"),"Cycle 4"),"Cycle 3"),"Cycle 2"),"Cycle 1"),"Summer")</f>
        <v/>
      </c>
      <c r="C1296" t="str">
        <f>IF(IFERROR(IFERROR(IFERROR(IFERROR(IFERROR(IFERROR(IFERROR(IFERROR(IFERROR(IFERROR(IFERROR(IFERROR(INDEX(Summer!B$10:B$999,MATCH($A1296,Summer!$L$10:$L$999,0),1),INDEX('Cycle 1'!B$10:B$999,MATCH($A1296,'Cycle 1'!$L$10:$L$999,0),1)),INDEX('Cycle 2'!B$10:B$999,MATCH($A1296,'Cycle 2'!$L$10:$L$999,0),1)),INDEX('Cycle 3'!B$10:B$999,MATCH($A1296,'Cycle 3'!$L$10:$L$999,0),1)),INDEX('Cycle 4'!B$10:B$999,MATCH($A1296,'Cycle 4'!$L$10:$L$999,0),1)),INDEX('Cycle 5'!B$10:B$999,MATCH($A1296,'Cycle 5'!$L$10:$L$999,0),1)),INDEX('Cycle 6'!B$10:B$999,MATCH($A1296,'Cycle 6'!$L$10:$L$999,0),1)),INDEX('Cycle 7'!B$10:B$999,MATCH($A1296,'Cycle 7'!$L$10:$L$999,0),1)),INDEX('Cycle 8'!B$10:B$999,MATCH($A1296,'Cycle 8'!$L$10:$L$999,0),1)),INDEX('Cycle 9'!B$10:B$999,MATCH($A1296,'Cycle 9'!$L$10:$L$999,0),1)),INDEX('Cycle 10'!B$10:B$999,MATCH($A1296,'Cycle 10'!$L$10:$L$999,0),1)),INDEX('Cycle 11'!B$10:B$999,MATCH($A1296,'Cycle 11'!$L$10:$L$999,0),1)),"")="","",IFERROR(IFERROR(IFERROR(IFERROR(IFERROR(IFERROR(IFERROR(IFERROR(IFERROR(IFERROR(IFERROR(IFERROR(INDEX(Summer!B$10:B$999,MATCH($A1296,Summer!$L$10:$L$999,0),1),INDEX('Cycle 1'!B$10:B$999,MATCH($A1296,'Cycle 1'!$L$10:$L$999,0),1)),INDEX('Cycle 2'!B$10:B$999,MATCH($A1296,'Cycle 2'!$L$10:$L$999,0),1)),INDEX('Cycle 3'!B$10:B$999,MATCH($A1296,'Cycle 3'!$L$10:$L$999,0),1)),INDEX('Cycle 4'!B$10:B$999,MATCH($A1296,'Cycle 4'!$L$10:$L$999,0),1)),INDEX('Cycle 5'!B$10:B$999,MATCH($A1296,'Cycle 5'!$L$10:$L$999,0),1)),INDEX('Cycle 6'!B$10:B$999,MATCH($A1296,'Cycle 6'!$L$10:$L$999,0),1)),INDEX('Cycle 7'!B$10:B$999,MATCH($A1296,'Cycle 7'!$L$10:$L$999,0),1)),INDEX('Cycle 8'!B$10:B$999,MATCH($A1296,'Cycle 8'!$L$10:$L$999,0),1)),INDEX('Cycle 9'!B$10:B$999,MATCH($A1296,'Cycle 9'!$L$10:$L$999,0),1)),INDEX('Cycle 10'!B$10:B$999,MATCH($A1296,'Cycle 10'!$L$10:$L$999,0),1)),INDEX('Cycle 11'!B$10:B$999,MATCH($A1296,'Cycle 11'!$L$10:$L$999,0),1)),""))</f>
        <v/>
      </c>
      <c r="D1296" t="str">
        <f>IF(IFERROR(IFERROR(IFERROR(IFERROR(IFERROR(IFERROR(IFERROR(IFERROR(IFERROR(IFERROR(IFERROR(IFERROR(INDEX(Summer!C$10:C$999,MATCH($A1296,Summer!$L$10:$L$999,0),1),INDEX('Cycle 1'!C$10:C$999,MATCH($A1296,'Cycle 1'!$L$10:$L$999,0),1)),INDEX('Cycle 2'!C$10:C$999,MATCH($A1296,'Cycle 2'!$L$10:$L$999,0),1)),INDEX('Cycle 3'!C$10:C$999,MATCH($A1296,'Cycle 3'!$L$10:$L$999,0),1)),INDEX('Cycle 4'!C$10:C$999,MATCH($A1296,'Cycle 4'!$L$10:$L$999,0),1)),INDEX('Cycle 5'!C$10:C$999,MATCH($A1296,'Cycle 5'!$L$10:$L$999,0),1)),INDEX('Cycle 6'!C$10:C$999,MATCH($A1296,'Cycle 6'!$L$10:$L$999,0),1)),INDEX('Cycle 7'!C$10:C$999,MATCH($A1296,'Cycle 7'!$L$10:$L$999,0),1)),INDEX('Cycle 8'!C$10:C$999,MATCH($A1296,'Cycle 8'!$L$10:$L$999,0),1)),INDEX('Cycle 9'!C$10:C$999,MATCH($A1296,'Cycle 9'!$L$10:$L$999,0),1)),INDEX('Cycle 10'!C$10:C$999,MATCH($A1296,'Cycle 10'!$L$10:$L$999,0),1)),INDEX('Cycle 11'!C$10:C$999,MATCH($A1296,'Cycle 11'!$L$10:$L$999,0),1)),"")="","",IFERROR(IFERROR(IFERROR(IFERROR(IFERROR(IFERROR(IFERROR(IFERROR(IFERROR(IFERROR(IFERROR(IFERROR(INDEX(Summer!C$10:C$999,MATCH($A1296,Summer!$L$10:$L$999,0),1),INDEX('Cycle 1'!C$10:C$999,MATCH($A1296,'Cycle 1'!$L$10:$L$999,0),1)),INDEX('Cycle 2'!C$10:C$999,MATCH($A1296,'Cycle 2'!$L$10:$L$999,0),1)),INDEX('Cycle 3'!C$10:C$999,MATCH($A1296,'Cycle 3'!$L$10:$L$999,0),1)),INDEX('Cycle 4'!C$10:C$999,MATCH($A1296,'Cycle 4'!$L$10:$L$999,0),1)),INDEX('Cycle 5'!C$10:C$999,MATCH($A1296,'Cycle 5'!$L$10:$L$999,0),1)),INDEX('Cycle 6'!C$10:C$999,MATCH($A1296,'Cycle 6'!$L$10:$L$999,0),1)),INDEX('Cycle 7'!C$10:C$999,MATCH($A1296,'Cycle 7'!$L$10:$L$999,0),1)),INDEX('Cycle 8'!C$10:C$999,MATCH($A1296,'Cycle 8'!$L$10:$L$999,0),1)),INDEX('Cycle 9'!C$10:C$999,MATCH($A1296,'Cycle 9'!$L$10:$L$999,0),1)),INDEX('Cycle 10'!C$10:C$999,MATCH($A1296,'Cycle 10'!$L$10:$L$999,0),1)),INDEX('Cycle 11'!C$10:C$999,MATCH($A1296,'Cycle 11'!$L$10:$L$999,0),1)),""))</f>
        <v/>
      </c>
      <c r="E1296" t="str">
        <f>IF(IFERROR(IFERROR(IFERROR(IFERROR(IFERROR(IFERROR(IFERROR(IFERROR(IFERROR(IFERROR(IFERROR(IFERROR(INDEX(Summer!D$10:D$999,MATCH($A1296,Summer!$L$10:$L$999,0),1),INDEX('Cycle 1'!D$10:D$999,MATCH($A1296,'Cycle 1'!$L$10:$L$999,0),1)),INDEX('Cycle 2'!D$10:D$999,MATCH($A1296,'Cycle 2'!$L$10:$L$999,0),1)),INDEX('Cycle 3'!D$10:D$999,MATCH($A1296,'Cycle 3'!$L$10:$L$999,0),1)),INDEX('Cycle 4'!D$10:D$999,MATCH($A1296,'Cycle 4'!$L$10:$L$999,0),1)),INDEX('Cycle 5'!D$10:D$999,MATCH($A1296,'Cycle 5'!$L$10:$L$999,0),1)),INDEX('Cycle 6'!D$10:D$999,MATCH($A1296,'Cycle 6'!$L$10:$L$999,0),1)),INDEX('Cycle 7'!D$10:D$999,MATCH($A1296,'Cycle 7'!$L$10:$L$999,0),1)),INDEX('Cycle 8'!D$10:D$999,MATCH($A1296,'Cycle 8'!$L$10:$L$999,0),1)),INDEX('Cycle 9'!D$10:D$999,MATCH($A1296,'Cycle 9'!$L$10:$L$999,0),1)),INDEX('Cycle 10'!D$10:D$999,MATCH($A1296,'Cycle 10'!$L$10:$L$999,0),1)),INDEX('Cycle 11'!D$10:D$999,MATCH($A1296,'Cycle 11'!$L$10:$L$999,0),1)),"")="","",IFERROR(IFERROR(IFERROR(IFERROR(IFERROR(IFERROR(IFERROR(IFERROR(IFERROR(IFERROR(IFERROR(IFERROR(INDEX(Summer!D$10:D$999,MATCH($A1296,Summer!$L$10:$L$999,0),1),INDEX('Cycle 1'!D$10:D$999,MATCH($A1296,'Cycle 1'!$L$10:$L$999,0),1)),INDEX('Cycle 2'!D$10:D$999,MATCH($A1296,'Cycle 2'!$L$10:$L$999,0),1)),INDEX('Cycle 3'!D$10:D$999,MATCH($A1296,'Cycle 3'!$L$10:$L$999,0),1)),INDEX('Cycle 4'!D$10:D$999,MATCH($A1296,'Cycle 4'!$L$10:$L$999,0),1)),INDEX('Cycle 5'!D$10:D$999,MATCH($A1296,'Cycle 5'!$L$10:$L$999,0),1)),INDEX('Cycle 6'!D$10:D$999,MATCH($A1296,'Cycle 6'!$L$10:$L$999,0),1)),INDEX('Cycle 7'!D$10:D$999,MATCH($A1296,'Cycle 7'!$L$10:$L$999,0),1)),INDEX('Cycle 8'!D$10:D$999,MATCH($A1296,'Cycle 8'!$L$10:$L$999,0),1)),INDEX('Cycle 9'!D$10:D$999,MATCH($A1296,'Cycle 9'!$L$10:$L$999,0),1)),INDEX('Cycle 10'!D$10:D$999,MATCH($A1296,'Cycle 10'!$L$10:$L$999,0),1)),INDEX('Cycle 11'!D$10:D$999,MATCH($A1296,'Cycle 11'!$L$10:$L$999,0),1)),""))</f>
        <v/>
      </c>
      <c r="F1296" t="str">
        <f>IF(IFERROR(IFERROR(IFERROR(IFERROR(IFERROR(IFERROR(IFERROR(IFERROR(IFERROR(IFERROR(IFERROR(IFERROR(INDEX(Summer!E$10:E$999,MATCH($A1296,Summer!$L$10:$L$999,0),1),INDEX('Cycle 1'!E$10:E$999,MATCH($A1296,'Cycle 1'!$L$10:$L$999,0),1)),INDEX('Cycle 2'!E$10:E$999,MATCH($A1296,'Cycle 2'!$L$10:$L$999,0),1)),INDEX('Cycle 3'!E$10:E$999,MATCH($A1296,'Cycle 3'!$L$10:$L$999,0),1)),INDEX('Cycle 4'!E$10:E$999,MATCH($A1296,'Cycle 4'!$L$10:$L$999,0),1)),INDEX('Cycle 5'!E$10:E$999,MATCH($A1296,'Cycle 5'!$L$10:$L$999,0),1)),INDEX('Cycle 6'!E$10:E$999,MATCH($A1296,'Cycle 6'!$L$10:$L$999,0),1)),INDEX('Cycle 7'!E$10:E$999,MATCH($A1296,'Cycle 7'!$L$10:$L$999,0),1)),INDEX('Cycle 8'!E$10:E$999,MATCH($A1296,'Cycle 8'!$L$10:$L$999,0),1)),INDEX('Cycle 9'!E$10:E$999,MATCH($A1296,'Cycle 9'!$L$10:$L$999,0),1)),INDEX('Cycle 10'!E$10:E$999,MATCH($A1296,'Cycle 10'!$L$10:$L$999,0),1)),INDEX('Cycle 11'!E$10:E$999,MATCH($A1296,'Cycle 11'!$L$10:$L$999,0),1)),"")="","",IFERROR(IFERROR(IFERROR(IFERROR(IFERROR(IFERROR(IFERROR(IFERROR(IFERROR(IFERROR(IFERROR(IFERROR(INDEX(Summer!E$10:E$999,MATCH($A1296,Summer!$L$10:$L$999,0),1),INDEX('Cycle 1'!E$10:E$999,MATCH($A1296,'Cycle 1'!$L$10:$L$999,0),1)),INDEX('Cycle 2'!E$10:E$999,MATCH($A1296,'Cycle 2'!$L$10:$L$999,0),1)),INDEX('Cycle 3'!E$10:E$999,MATCH($A1296,'Cycle 3'!$L$10:$L$999,0),1)),INDEX('Cycle 4'!E$10:E$999,MATCH($A1296,'Cycle 4'!$L$10:$L$999,0),1)),INDEX('Cycle 5'!E$10:E$999,MATCH($A1296,'Cycle 5'!$L$10:$L$999,0),1)),INDEX('Cycle 6'!E$10:E$999,MATCH($A1296,'Cycle 6'!$L$10:$L$999,0),1)),INDEX('Cycle 7'!E$10:E$999,MATCH($A1296,'Cycle 7'!$L$10:$L$999,0),1)),INDEX('Cycle 8'!E$10:E$999,MATCH($A1296,'Cycle 8'!$L$10:$L$999,0),1)),INDEX('Cycle 9'!E$10:E$999,MATCH($A1296,'Cycle 9'!$L$10:$L$999,0),1)),INDEX('Cycle 10'!E$10:E$999,MATCH($A1296,'Cycle 10'!$L$10:$L$999,0),1)),INDEX('Cycle 11'!E$10:E$999,MATCH($A1296,'Cycle 11'!$L$10:$L$999,0),1)),""))</f>
        <v/>
      </c>
      <c r="G1296" t="str">
        <f>IF(IFERROR(IFERROR(IFERROR(IFERROR(IFERROR(IFERROR(IFERROR(IFERROR(IFERROR(IFERROR(IFERROR(IFERROR(INDEX(Summer!F$10:F$999,MATCH($A1296,Summer!$L$10:$L$999,0),1),INDEX('Cycle 1'!F$10:F$999,MATCH($A1296,'Cycle 1'!$L$10:$L$999,0),1)),INDEX('Cycle 2'!F$10:F$999,MATCH($A1296,'Cycle 2'!$L$10:$L$999,0),1)),INDEX('Cycle 3'!F$10:F$999,MATCH($A1296,'Cycle 3'!$L$10:$L$999,0),1)),INDEX('Cycle 4'!F$10:F$999,MATCH($A1296,'Cycle 4'!$L$10:$L$999,0),1)),INDEX('Cycle 5'!F$10:F$999,MATCH($A1296,'Cycle 5'!$L$10:$L$999,0),1)),INDEX('Cycle 6'!F$10:F$999,MATCH($A1296,'Cycle 6'!$L$10:$L$999,0),1)),INDEX('Cycle 7'!F$10:F$999,MATCH($A1296,'Cycle 7'!$L$10:$L$999,0),1)),INDEX('Cycle 8'!F$10:F$999,MATCH($A1296,'Cycle 8'!$L$10:$L$999,0),1)),INDEX('Cycle 9'!F$10:F$999,MATCH($A1296,'Cycle 9'!$L$10:$L$999,0),1)),INDEX('Cycle 10'!F$10:F$999,MATCH($A1296,'Cycle 10'!$L$10:$L$999,0),1)),INDEX('Cycle 11'!F$10:F$999,MATCH($A1296,'Cycle 11'!$L$10:$L$999,0),1)),"")="","",IFERROR(IFERROR(IFERROR(IFERROR(IFERROR(IFERROR(IFERROR(IFERROR(IFERROR(IFERROR(IFERROR(IFERROR(INDEX(Summer!F$10:F$999,MATCH($A1296,Summer!$L$10:$L$999,0),1),INDEX('Cycle 1'!F$10:F$999,MATCH($A1296,'Cycle 1'!$L$10:$L$999,0),1)),INDEX('Cycle 2'!F$10:F$999,MATCH($A1296,'Cycle 2'!$L$10:$L$999,0),1)),INDEX('Cycle 3'!F$10:F$999,MATCH($A1296,'Cycle 3'!$L$10:$L$999,0),1)),INDEX('Cycle 4'!F$10:F$999,MATCH($A1296,'Cycle 4'!$L$10:$L$999,0),1)),INDEX('Cycle 5'!F$10:F$999,MATCH($A1296,'Cycle 5'!$L$10:$L$999,0),1)),INDEX('Cycle 6'!F$10:F$999,MATCH($A1296,'Cycle 6'!$L$10:$L$999,0),1)),INDEX('Cycle 7'!F$10:F$999,MATCH($A1296,'Cycle 7'!$L$10:$L$999,0),1)),INDEX('Cycle 8'!F$10:F$999,MATCH($A1296,'Cycle 8'!$L$10:$L$999,0),1)),INDEX('Cycle 9'!F$10:F$999,MATCH($A1296,'Cycle 9'!$L$10:$L$999,0),1)),INDEX('Cycle 10'!F$10:F$999,MATCH($A1296,'Cycle 10'!$L$10:$L$999,0),1)),INDEX('Cycle 11'!F$10:F$999,MATCH($A1296,'Cycle 11'!$L$10:$L$999,0),1)),""))</f>
        <v/>
      </c>
      <c r="H1296" t="str">
        <f>IF(IFERROR(IFERROR(IFERROR(IFERROR(IFERROR(IFERROR(IFERROR(IFERROR(IFERROR(IFERROR(IFERROR(IFERROR(INDEX(Summer!G$10:G$999,MATCH($A1296,Summer!$L$10:$L$999,0),1),INDEX('Cycle 1'!G$10:G$999,MATCH($A1296,'Cycle 1'!$L$10:$L$999,0),1)),INDEX('Cycle 2'!G$10:G$999,MATCH($A1296,'Cycle 2'!$L$10:$L$999,0),1)),INDEX('Cycle 3'!G$10:G$999,MATCH($A1296,'Cycle 3'!$L$10:$L$999,0),1)),INDEX('Cycle 4'!G$10:G$999,MATCH($A1296,'Cycle 4'!$L$10:$L$999,0),1)),INDEX('Cycle 5'!G$10:G$999,MATCH($A1296,'Cycle 5'!$L$10:$L$999,0),1)),INDEX('Cycle 6'!G$10:G$999,MATCH($A1296,'Cycle 6'!$L$10:$L$999,0),1)),INDEX('Cycle 7'!G$10:G$999,MATCH($A1296,'Cycle 7'!$L$10:$L$999,0),1)),INDEX('Cycle 8'!G$10:G$999,MATCH($A1296,'Cycle 8'!$L$10:$L$999,0),1)),INDEX('Cycle 9'!G$10:G$999,MATCH($A1296,'Cycle 9'!$L$10:$L$999,0),1)),INDEX('Cycle 10'!G$10:G$999,MATCH($A1296,'Cycle 10'!$L$10:$L$999,0),1)),INDEX('Cycle 11'!G$10:G$999,MATCH($A1296,'Cycle 11'!$L$10:$L$999,0),1)),"")="","",IFERROR(IFERROR(IFERROR(IFERROR(IFERROR(IFERROR(IFERROR(IFERROR(IFERROR(IFERROR(IFERROR(IFERROR(INDEX(Summer!G$10:G$999,MATCH($A1296,Summer!$L$10:$L$999,0),1),INDEX('Cycle 1'!G$10:G$999,MATCH($A1296,'Cycle 1'!$L$10:$L$999,0),1)),INDEX('Cycle 2'!G$10:G$999,MATCH($A1296,'Cycle 2'!$L$10:$L$999,0),1)),INDEX('Cycle 3'!G$10:G$999,MATCH($A1296,'Cycle 3'!$L$10:$L$999,0),1)),INDEX('Cycle 4'!G$10:G$999,MATCH($A1296,'Cycle 4'!$L$10:$L$999,0),1)),INDEX('Cycle 5'!G$10:G$999,MATCH($A1296,'Cycle 5'!$L$10:$L$999,0),1)),INDEX('Cycle 6'!G$10:G$999,MATCH($A1296,'Cycle 6'!$L$10:$L$999,0),1)),INDEX('Cycle 7'!G$10:G$999,MATCH($A1296,'Cycle 7'!$L$10:$L$999,0),1)),INDEX('Cycle 8'!G$10:G$999,MATCH($A1296,'Cycle 8'!$L$10:$L$999,0),1)),INDEX('Cycle 9'!G$10:G$999,MATCH($A1296,'Cycle 9'!$L$10:$L$999,0),1)),INDEX('Cycle 10'!G$10:G$999,MATCH($A1296,'Cycle 10'!$L$10:$L$999,0),1)),INDEX('Cycle 11'!G$10:G$999,MATCH($A1296,'Cycle 11'!$L$10:$L$999,0),1)),""))</f>
        <v/>
      </c>
      <c r="I1296">
        <f>IFERROR(IF(C1296="",MAX(I$1:I1295),IF(ROW(C$2)=ROW(C1296),1,IF(ISERROR(VLOOKUP(C1296,C$2:C1295,1,FALSE)),MAX(I$1:I1295)+1,MAX(I$1:I1295)))),"")</f>
        <v>0</v>
      </c>
      <c r="J1296" t="str">
        <f t="shared" si="130"/>
        <v/>
      </c>
      <c r="K1296" t="str">
        <f t="shared" si="134"/>
        <v/>
      </c>
      <c r="L1296" t="str">
        <f t="shared" si="134"/>
        <v/>
      </c>
      <c r="M1296" t="str">
        <f t="shared" si="134"/>
        <v/>
      </c>
      <c r="N1296" t="str">
        <f t="shared" si="134"/>
        <v/>
      </c>
      <c r="O1296" t="str">
        <f t="shared" si="134"/>
        <v/>
      </c>
      <c r="P1296" t="str">
        <f t="shared" si="134"/>
        <v/>
      </c>
      <c r="Q1296" t="str">
        <f t="shared" si="134"/>
        <v/>
      </c>
      <c r="R1296" t="str">
        <f t="shared" si="134"/>
        <v/>
      </c>
      <c r="S1296" t="str">
        <f t="shared" si="134"/>
        <v/>
      </c>
      <c r="T1296" t="str">
        <f t="shared" si="134"/>
        <v/>
      </c>
      <c r="U1296" t="str">
        <f t="shared" si="134"/>
        <v/>
      </c>
      <c r="V1296" t="str">
        <f t="shared" si="134"/>
        <v/>
      </c>
      <c r="W1296" t="str">
        <f t="shared" si="131"/>
        <v/>
      </c>
      <c r="X1296">
        <f>IF(OR(H1296="No",H1296=""),0,IF(COUNTIFS(H$2:H1296,"Yes",C$2:C1296,C1296)&gt;1,0,COUNTIFS(H$2:H1296,"Yes",C$2:C1296,C1296)))+IF(X1295=$X$1,0,X1295)</f>
        <v>0</v>
      </c>
    </row>
    <row r="1297" spans="1:24" x14ac:dyDescent="0.3">
      <c r="A1297">
        <f>ROWS($A$2:$A1297)</f>
        <v>1296</v>
      </c>
      <c r="B1297" t="str">
        <f>IF(ISERROR(VLOOKUP(A1297,Summer!L$11:L$500,1,FALSE)),IF(ISERROR(VLOOKUP(A1297,'Cycle 1'!L$11:L$500,1,FALSE)),IF(ISERROR(VLOOKUP(A1297,'Cycle 2'!L$11:L$500,1,FALSE)),IF(ISERROR(VLOOKUP(A1297,'Cycle 3'!L$11:L$500,1,FALSE)),IF(ISERROR(VLOOKUP(A1297,'Cycle 4'!L$11:L$500,1,FALSE)),IF(ISERROR(VLOOKUP(A1297,'Cycle 5'!L$11:L$500,1,FALSE)),IF(ISERROR(VLOOKUP(A1297,'Cycle 6'!L$11:L$500,1,FALSE)),IF(ISERROR(VLOOKUP(A1297,'Cycle 7'!L$11:L$500,1,FALSE)),IF(ISERROR(VLOOKUP(A1297,'Cycle 8'!L$11:L$500,1,FALSE)),IF(ISERROR(VLOOKUP(A1297,'Cycle 9'!L$11:L$500,1,FALSE)),IF(ISERROR(VLOOKUP(A1297,'Cycle 10'!L$11:L$500,1,FALSE)),IF(ISERROR(VLOOKUP(A1297,'Cycle 11'!L$11:L$500,1,FALSE)),"","Cycle 11"),"Cycle 10"),"Cycle 9"),"Cycle 8"),"Cycle 7"),"Cycle 6"),"Cycle 5"),"Cycle 4"),"Cycle 3"),"Cycle 2"),"Cycle 1"),"Summer")</f>
        <v/>
      </c>
      <c r="C1297" t="str">
        <f>IF(IFERROR(IFERROR(IFERROR(IFERROR(IFERROR(IFERROR(IFERROR(IFERROR(IFERROR(IFERROR(IFERROR(IFERROR(INDEX(Summer!B$10:B$999,MATCH($A1297,Summer!$L$10:$L$999,0),1),INDEX('Cycle 1'!B$10:B$999,MATCH($A1297,'Cycle 1'!$L$10:$L$999,0),1)),INDEX('Cycle 2'!B$10:B$999,MATCH($A1297,'Cycle 2'!$L$10:$L$999,0),1)),INDEX('Cycle 3'!B$10:B$999,MATCH($A1297,'Cycle 3'!$L$10:$L$999,0),1)),INDEX('Cycle 4'!B$10:B$999,MATCH($A1297,'Cycle 4'!$L$10:$L$999,0),1)),INDEX('Cycle 5'!B$10:B$999,MATCH($A1297,'Cycle 5'!$L$10:$L$999,0),1)),INDEX('Cycle 6'!B$10:B$999,MATCH($A1297,'Cycle 6'!$L$10:$L$999,0),1)),INDEX('Cycle 7'!B$10:B$999,MATCH($A1297,'Cycle 7'!$L$10:$L$999,0),1)),INDEX('Cycle 8'!B$10:B$999,MATCH($A1297,'Cycle 8'!$L$10:$L$999,0),1)),INDEX('Cycle 9'!B$10:B$999,MATCH($A1297,'Cycle 9'!$L$10:$L$999,0),1)),INDEX('Cycle 10'!B$10:B$999,MATCH($A1297,'Cycle 10'!$L$10:$L$999,0),1)),INDEX('Cycle 11'!B$10:B$999,MATCH($A1297,'Cycle 11'!$L$10:$L$999,0),1)),"")="","",IFERROR(IFERROR(IFERROR(IFERROR(IFERROR(IFERROR(IFERROR(IFERROR(IFERROR(IFERROR(IFERROR(IFERROR(INDEX(Summer!B$10:B$999,MATCH($A1297,Summer!$L$10:$L$999,0),1),INDEX('Cycle 1'!B$10:B$999,MATCH($A1297,'Cycle 1'!$L$10:$L$999,0),1)),INDEX('Cycle 2'!B$10:B$999,MATCH($A1297,'Cycle 2'!$L$10:$L$999,0),1)),INDEX('Cycle 3'!B$10:B$999,MATCH($A1297,'Cycle 3'!$L$10:$L$999,0),1)),INDEX('Cycle 4'!B$10:B$999,MATCH($A1297,'Cycle 4'!$L$10:$L$999,0),1)),INDEX('Cycle 5'!B$10:B$999,MATCH($A1297,'Cycle 5'!$L$10:$L$999,0),1)),INDEX('Cycle 6'!B$10:B$999,MATCH($A1297,'Cycle 6'!$L$10:$L$999,0),1)),INDEX('Cycle 7'!B$10:B$999,MATCH($A1297,'Cycle 7'!$L$10:$L$999,0),1)),INDEX('Cycle 8'!B$10:B$999,MATCH($A1297,'Cycle 8'!$L$10:$L$999,0),1)),INDEX('Cycle 9'!B$10:B$999,MATCH($A1297,'Cycle 9'!$L$10:$L$999,0),1)),INDEX('Cycle 10'!B$10:B$999,MATCH($A1297,'Cycle 10'!$L$10:$L$999,0),1)),INDEX('Cycle 11'!B$10:B$999,MATCH($A1297,'Cycle 11'!$L$10:$L$999,0),1)),""))</f>
        <v/>
      </c>
      <c r="D1297" t="str">
        <f>IF(IFERROR(IFERROR(IFERROR(IFERROR(IFERROR(IFERROR(IFERROR(IFERROR(IFERROR(IFERROR(IFERROR(IFERROR(INDEX(Summer!C$10:C$999,MATCH($A1297,Summer!$L$10:$L$999,0),1),INDEX('Cycle 1'!C$10:C$999,MATCH($A1297,'Cycle 1'!$L$10:$L$999,0),1)),INDEX('Cycle 2'!C$10:C$999,MATCH($A1297,'Cycle 2'!$L$10:$L$999,0),1)),INDEX('Cycle 3'!C$10:C$999,MATCH($A1297,'Cycle 3'!$L$10:$L$999,0),1)),INDEX('Cycle 4'!C$10:C$999,MATCH($A1297,'Cycle 4'!$L$10:$L$999,0),1)),INDEX('Cycle 5'!C$10:C$999,MATCH($A1297,'Cycle 5'!$L$10:$L$999,0),1)),INDEX('Cycle 6'!C$10:C$999,MATCH($A1297,'Cycle 6'!$L$10:$L$999,0),1)),INDEX('Cycle 7'!C$10:C$999,MATCH($A1297,'Cycle 7'!$L$10:$L$999,0),1)),INDEX('Cycle 8'!C$10:C$999,MATCH($A1297,'Cycle 8'!$L$10:$L$999,0),1)),INDEX('Cycle 9'!C$10:C$999,MATCH($A1297,'Cycle 9'!$L$10:$L$999,0),1)),INDEX('Cycle 10'!C$10:C$999,MATCH($A1297,'Cycle 10'!$L$10:$L$999,0),1)),INDEX('Cycle 11'!C$10:C$999,MATCH($A1297,'Cycle 11'!$L$10:$L$999,0),1)),"")="","",IFERROR(IFERROR(IFERROR(IFERROR(IFERROR(IFERROR(IFERROR(IFERROR(IFERROR(IFERROR(IFERROR(IFERROR(INDEX(Summer!C$10:C$999,MATCH($A1297,Summer!$L$10:$L$999,0),1),INDEX('Cycle 1'!C$10:C$999,MATCH($A1297,'Cycle 1'!$L$10:$L$999,0),1)),INDEX('Cycle 2'!C$10:C$999,MATCH($A1297,'Cycle 2'!$L$10:$L$999,0),1)),INDEX('Cycle 3'!C$10:C$999,MATCH($A1297,'Cycle 3'!$L$10:$L$999,0),1)),INDEX('Cycle 4'!C$10:C$999,MATCH($A1297,'Cycle 4'!$L$10:$L$999,0),1)),INDEX('Cycle 5'!C$10:C$999,MATCH($A1297,'Cycle 5'!$L$10:$L$999,0),1)),INDEX('Cycle 6'!C$10:C$999,MATCH($A1297,'Cycle 6'!$L$10:$L$999,0),1)),INDEX('Cycle 7'!C$10:C$999,MATCH($A1297,'Cycle 7'!$L$10:$L$999,0),1)),INDEX('Cycle 8'!C$10:C$999,MATCH($A1297,'Cycle 8'!$L$10:$L$999,0),1)),INDEX('Cycle 9'!C$10:C$999,MATCH($A1297,'Cycle 9'!$L$10:$L$999,0),1)),INDEX('Cycle 10'!C$10:C$999,MATCH($A1297,'Cycle 10'!$L$10:$L$999,0),1)),INDEX('Cycle 11'!C$10:C$999,MATCH($A1297,'Cycle 11'!$L$10:$L$999,0),1)),""))</f>
        <v/>
      </c>
      <c r="E1297" t="str">
        <f>IF(IFERROR(IFERROR(IFERROR(IFERROR(IFERROR(IFERROR(IFERROR(IFERROR(IFERROR(IFERROR(IFERROR(IFERROR(INDEX(Summer!D$10:D$999,MATCH($A1297,Summer!$L$10:$L$999,0),1),INDEX('Cycle 1'!D$10:D$999,MATCH($A1297,'Cycle 1'!$L$10:$L$999,0),1)),INDEX('Cycle 2'!D$10:D$999,MATCH($A1297,'Cycle 2'!$L$10:$L$999,0),1)),INDEX('Cycle 3'!D$10:D$999,MATCH($A1297,'Cycle 3'!$L$10:$L$999,0),1)),INDEX('Cycle 4'!D$10:D$999,MATCH($A1297,'Cycle 4'!$L$10:$L$999,0),1)),INDEX('Cycle 5'!D$10:D$999,MATCH($A1297,'Cycle 5'!$L$10:$L$999,0),1)),INDEX('Cycle 6'!D$10:D$999,MATCH($A1297,'Cycle 6'!$L$10:$L$999,0),1)),INDEX('Cycle 7'!D$10:D$999,MATCH($A1297,'Cycle 7'!$L$10:$L$999,0),1)),INDEX('Cycle 8'!D$10:D$999,MATCH($A1297,'Cycle 8'!$L$10:$L$999,0),1)),INDEX('Cycle 9'!D$10:D$999,MATCH($A1297,'Cycle 9'!$L$10:$L$999,0),1)),INDEX('Cycle 10'!D$10:D$999,MATCH($A1297,'Cycle 10'!$L$10:$L$999,0),1)),INDEX('Cycle 11'!D$10:D$999,MATCH($A1297,'Cycle 11'!$L$10:$L$999,0),1)),"")="","",IFERROR(IFERROR(IFERROR(IFERROR(IFERROR(IFERROR(IFERROR(IFERROR(IFERROR(IFERROR(IFERROR(IFERROR(INDEX(Summer!D$10:D$999,MATCH($A1297,Summer!$L$10:$L$999,0),1),INDEX('Cycle 1'!D$10:D$999,MATCH($A1297,'Cycle 1'!$L$10:$L$999,0),1)),INDEX('Cycle 2'!D$10:D$999,MATCH($A1297,'Cycle 2'!$L$10:$L$999,0),1)),INDEX('Cycle 3'!D$10:D$999,MATCH($A1297,'Cycle 3'!$L$10:$L$999,0),1)),INDEX('Cycle 4'!D$10:D$999,MATCH($A1297,'Cycle 4'!$L$10:$L$999,0),1)),INDEX('Cycle 5'!D$10:D$999,MATCH($A1297,'Cycle 5'!$L$10:$L$999,0),1)),INDEX('Cycle 6'!D$10:D$999,MATCH($A1297,'Cycle 6'!$L$10:$L$999,0),1)),INDEX('Cycle 7'!D$10:D$999,MATCH($A1297,'Cycle 7'!$L$10:$L$999,0),1)),INDEX('Cycle 8'!D$10:D$999,MATCH($A1297,'Cycle 8'!$L$10:$L$999,0),1)),INDEX('Cycle 9'!D$10:D$999,MATCH($A1297,'Cycle 9'!$L$10:$L$999,0),1)),INDEX('Cycle 10'!D$10:D$999,MATCH($A1297,'Cycle 10'!$L$10:$L$999,0),1)),INDEX('Cycle 11'!D$10:D$999,MATCH($A1297,'Cycle 11'!$L$10:$L$999,0),1)),""))</f>
        <v/>
      </c>
      <c r="F1297" t="str">
        <f>IF(IFERROR(IFERROR(IFERROR(IFERROR(IFERROR(IFERROR(IFERROR(IFERROR(IFERROR(IFERROR(IFERROR(IFERROR(INDEX(Summer!E$10:E$999,MATCH($A1297,Summer!$L$10:$L$999,0),1),INDEX('Cycle 1'!E$10:E$999,MATCH($A1297,'Cycle 1'!$L$10:$L$999,0),1)),INDEX('Cycle 2'!E$10:E$999,MATCH($A1297,'Cycle 2'!$L$10:$L$999,0),1)),INDEX('Cycle 3'!E$10:E$999,MATCH($A1297,'Cycle 3'!$L$10:$L$999,0),1)),INDEX('Cycle 4'!E$10:E$999,MATCH($A1297,'Cycle 4'!$L$10:$L$999,0),1)),INDEX('Cycle 5'!E$10:E$999,MATCH($A1297,'Cycle 5'!$L$10:$L$999,0),1)),INDEX('Cycle 6'!E$10:E$999,MATCH($A1297,'Cycle 6'!$L$10:$L$999,0),1)),INDEX('Cycle 7'!E$10:E$999,MATCH($A1297,'Cycle 7'!$L$10:$L$999,0),1)),INDEX('Cycle 8'!E$10:E$999,MATCH($A1297,'Cycle 8'!$L$10:$L$999,0),1)),INDEX('Cycle 9'!E$10:E$999,MATCH($A1297,'Cycle 9'!$L$10:$L$999,0),1)),INDEX('Cycle 10'!E$10:E$999,MATCH($A1297,'Cycle 10'!$L$10:$L$999,0),1)),INDEX('Cycle 11'!E$10:E$999,MATCH($A1297,'Cycle 11'!$L$10:$L$999,0),1)),"")="","",IFERROR(IFERROR(IFERROR(IFERROR(IFERROR(IFERROR(IFERROR(IFERROR(IFERROR(IFERROR(IFERROR(IFERROR(INDEX(Summer!E$10:E$999,MATCH($A1297,Summer!$L$10:$L$999,0),1),INDEX('Cycle 1'!E$10:E$999,MATCH($A1297,'Cycle 1'!$L$10:$L$999,0),1)),INDEX('Cycle 2'!E$10:E$999,MATCH($A1297,'Cycle 2'!$L$10:$L$999,0),1)),INDEX('Cycle 3'!E$10:E$999,MATCH($A1297,'Cycle 3'!$L$10:$L$999,0),1)),INDEX('Cycle 4'!E$10:E$999,MATCH($A1297,'Cycle 4'!$L$10:$L$999,0),1)),INDEX('Cycle 5'!E$10:E$999,MATCH($A1297,'Cycle 5'!$L$10:$L$999,0),1)),INDEX('Cycle 6'!E$10:E$999,MATCH($A1297,'Cycle 6'!$L$10:$L$999,0),1)),INDEX('Cycle 7'!E$10:E$999,MATCH($A1297,'Cycle 7'!$L$10:$L$999,0),1)),INDEX('Cycle 8'!E$10:E$999,MATCH($A1297,'Cycle 8'!$L$10:$L$999,0),1)),INDEX('Cycle 9'!E$10:E$999,MATCH($A1297,'Cycle 9'!$L$10:$L$999,0),1)),INDEX('Cycle 10'!E$10:E$999,MATCH($A1297,'Cycle 10'!$L$10:$L$999,0),1)),INDEX('Cycle 11'!E$10:E$999,MATCH($A1297,'Cycle 11'!$L$10:$L$999,0),1)),""))</f>
        <v/>
      </c>
      <c r="G1297" t="str">
        <f>IF(IFERROR(IFERROR(IFERROR(IFERROR(IFERROR(IFERROR(IFERROR(IFERROR(IFERROR(IFERROR(IFERROR(IFERROR(INDEX(Summer!F$10:F$999,MATCH($A1297,Summer!$L$10:$L$999,0),1),INDEX('Cycle 1'!F$10:F$999,MATCH($A1297,'Cycle 1'!$L$10:$L$999,0),1)),INDEX('Cycle 2'!F$10:F$999,MATCH($A1297,'Cycle 2'!$L$10:$L$999,0),1)),INDEX('Cycle 3'!F$10:F$999,MATCH($A1297,'Cycle 3'!$L$10:$L$999,0),1)),INDEX('Cycle 4'!F$10:F$999,MATCH($A1297,'Cycle 4'!$L$10:$L$999,0),1)),INDEX('Cycle 5'!F$10:F$999,MATCH($A1297,'Cycle 5'!$L$10:$L$999,0),1)),INDEX('Cycle 6'!F$10:F$999,MATCH($A1297,'Cycle 6'!$L$10:$L$999,0),1)),INDEX('Cycle 7'!F$10:F$999,MATCH($A1297,'Cycle 7'!$L$10:$L$999,0),1)),INDEX('Cycle 8'!F$10:F$999,MATCH($A1297,'Cycle 8'!$L$10:$L$999,0),1)),INDEX('Cycle 9'!F$10:F$999,MATCH($A1297,'Cycle 9'!$L$10:$L$999,0),1)),INDEX('Cycle 10'!F$10:F$999,MATCH($A1297,'Cycle 10'!$L$10:$L$999,0),1)),INDEX('Cycle 11'!F$10:F$999,MATCH($A1297,'Cycle 11'!$L$10:$L$999,0),1)),"")="","",IFERROR(IFERROR(IFERROR(IFERROR(IFERROR(IFERROR(IFERROR(IFERROR(IFERROR(IFERROR(IFERROR(IFERROR(INDEX(Summer!F$10:F$999,MATCH($A1297,Summer!$L$10:$L$999,0),1),INDEX('Cycle 1'!F$10:F$999,MATCH($A1297,'Cycle 1'!$L$10:$L$999,0),1)),INDEX('Cycle 2'!F$10:F$999,MATCH($A1297,'Cycle 2'!$L$10:$L$999,0),1)),INDEX('Cycle 3'!F$10:F$999,MATCH($A1297,'Cycle 3'!$L$10:$L$999,0),1)),INDEX('Cycle 4'!F$10:F$999,MATCH($A1297,'Cycle 4'!$L$10:$L$999,0),1)),INDEX('Cycle 5'!F$10:F$999,MATCH($A1297,'Cycle 5'!$L$10:$L$999,0),1)),INDEX('Cycle 6'!F$10:F$999,MATCH($A1297,'Cycle 6'!$L$10:$L$999,0),1)),INDEX('Cycle 7'!F$10:F$999,MATCH($A1297,'Cycle 7'!$L$10:$L$999,0),1)),INDEX('Cycle 8'!F$10:F$999,MATCH($A1297,'Cycle 8'!$L$10:$L$999,0),1)),INDEX('Cycle 9'!F$10:F$999,MATCH($A1297,'Cycle 9'!$L$10:$L$999,0),1)),INDEX('Cycle 10'!F$10:F$999,MATCH($A1297,'Cycle 10'!$L$10:$L$999,0),1)),INDEX('Cycle 11'!F$10:F$999,MATCH($A1297,'Cycle 11'!$L$10:$L$999,0),1)),""))</f>
        <v/>
      </c>
      <c r="H1297" t="str">
        <f>IF(IFERROR(IFERROR(IFERROR(IFERROR(IFERROR(IFERROR(IFERROR(IFERROR(IFERROR(IFERROR(IFERROR(IFERROR(INDEX(Summer!G$10:G$999,MATCH($A1297,Summer!$L$10:$L$999,0),1),INDEX('Cycle 1'!G$10:G$999,MATCH($A1297,'Cycle 1'!$L$10:$L$999,0),1)),INDEX('Cycle 2'!G$10:G$999,MATCH($A1297,'Cycle 2'!$L$10:$L$999,0),1)),INDEX('Cycle 3'!G$10:G$999,MATCH($A1297,'Cycle 3'!$L$10:$L$999,0),1)),INDEX('Cycle 4'!G$10:G$999,MATCH($A1297,'Cycle 4'!$L$10:$L$999,0),1)),INDEX('Cycle 5'!G$10:G$999,MATCH($A1297,'Cycle 5'!$L$10:$L$999,0),1)),INDEX('Cycle 6'!G$10:G$999,MATCH($A1297,'Cycle 6'!$L$10:$L$999,0),1)),INDEX('Cycle 7'!G$10:G$999,MATCH($A1297,'Cycle 7'!$L$10:$L$999,0),1)),INDEX('Cycle 8'!G$10:G$999,MATCH($A1297,'Cycle 8'!$L$10:$L$999,0),1)),INDEX('Cycle 9'!G$10:G$999,MATCH($A1297,'Cycle 9'!$L$10:$L$999,0),1)),INDEX('Cycle 10'!G$10:G$999,MATCH($A1297,'Cycle 10'!$L$10:$L$999,0),1)),INDEX('Cycle 11'!G$10:G$999,MATCH($A1297,'Cycle 11'!$L$10:$L$999,0),1)),"")="","",IFERROR(IFERROR(IFERROR(IFERROR(IFERROR(IFERROR(IFERROR(IFERROR(IFERROR(IFERROR(IFERROR(IFERROR(INDEX(Summer!G$10:G$999,MATCH($A1297,Summer!$L$10:$L$999,0),1),INDEX('Cycle 1'!G$10:G$999,MATCH($A1297,'Cycle 1'!$L$10:$L$999,0),1)),INDEX('Cycle 2'!G$10:G$999,MATCH($A1297,'Cycle 2'!$L$10:$L$999,0),1)),INDEX('Cycle 3'!G$10:G$999,MATCH($A1297,'Cycle 3'!$L$10:$L$999,0),1)),INDEX('Cycle 4'!G$10:G$999,MATCH($A1297,'Cycle 4'!$L$10:$L$999,0),1)),INDEX('Cycle 5'!G$10:G$999,MATCH($A1297,'Cycle 5'!$L$10:$L$999,0),1)),INDEX('Cycle 6'!G$10:G$999,MATCH($A1297,'Cycle 6'!$L$10:$L$999,0),1)),INDEX('Cycle 7'!G$10:G$999,MATCH($A1297,'Cycle 7'!$L$10:$L$999,0),1)),INDEX('Cycle 8'!G$10:G$999,MATCH($A1297,'Cycle 8'!$L$10:$L$999,0),1)),INDEX('Cycle 9'!G$10:G$999,MATCH($A1297,'Cycle 9'!$L$10:$L$999,0),1)),INDEX('Cycle 10'!G$10:G$999,MATCH($A1297,'Cycle 10'!$L$10:$L$999,0),1)),INDEX('Cycle 11'!G$10:G$999,MATCH($A1297,'Cycle 11'!$L$10:$L$999,0),1)),""))</f>
        <v/>
      </c>
      <c r="I1297">
        <f>IFERROR(IF(C1297="",MAX(I$1:I1296),IF(ROW(C$2)=ROW(C1297),1,IF(ISERROR(VLOOKUP(C1297,C$2:C1296,1,FALSE)),MAX(I$1:I1296)+1,MAX(I$1:I1296)))),"")</f>
        <v>0</v>
      </c>
      <c r="J1297" t="str">
        <f t="shared" si="130"/>
        <v/>
      </c>
      <c r="K1297" t="str">
        <f t="shared" si="134"/>
        <v/>
      </c>
      <c r="L1297" t="str">
        <f t="shared" si="134"/>
        <v/>
      </c>
      <c r="M1297" t="str">
        <f t="shared" si="134"/>
        <v/>
      </c>
      <c r="N1297" t="str">
        <f t="shared" si="134"/>
        <v/>
      </c>
      <c r="O1297" t="str">
        <f t="shared" si="134"/>
        <v/>
      </c>
      <c r="P1297" t="str">
        <f t="shared" si="134"/>
        <v/>
      </c>
      <c r="Q1297" t="str">
        <f t="shared" si="134"/>
        <v/>
      </c>
      <c r="R1297" t="str">
        <f t="shared" si="134"/>
        <v/>
      </c>
      <c r="S1297" t="str">
        <f t="shared" si="134"/>
        <v/>
      </c>
      <c r="T1297" t="str">
        <f t="shared" si="134"/>
        <v/>
      </c>
      <c r="U1297" t="str">
        <f t="shared" si="134"/>
        <v/>
      </c>
      <c r="V1297" t="str">
        <f t="shared" si="134"/>
        <v/>
      </c>
      <c r="W1297" t="str">
        <f t="shared" si="131"/>
        <v/>
      </c>
      <c r="X1297">
        <f>IF(OR(H1297="No",H1297=""),0,IF(COUNTIFS(H$2:H1297,"Yes",C$2:C1297,C1297)&gt;1,0,COUNTIFS(H$2:H1297,"Yes",C$2:C1297,C1297)))+IF(X1296=$X$1,0,X1296)</f>
        <v>0</v>
      </c>
    </row>
    <row r="1298" spans="1:24" x14ac:dyDescent="0.3">
      <c r="A1298">
        <f>ROWS($A$2:$A1298)</f>
        <v>1297</v>
      </c>
      <c r="B1298" t="str">
        <f>IF(ISERROR(VLOOKUP(A1298,Summer!L$11:L$500,1,FALSE)),IF(ISERROR(VLOOKUP(A1298,'Cycle 1'!L$11:L$500,1,FALSE)),IF(ISERROR(VLOOKUP(A1298,'Cycle 2'!L$11:L$500,1,FALSE)),IF(ISERROR(VLOOKUP(A1298,'Cycle 3'!L$11:L$500,1,FALSE)),IF(ISERROR(VLOOKUP(A1298,'Cycle 4'!L$11:L$500,1,FALSE)),IF(ISERROR(VLOOKUP(A1298,'Cycle 5'!L$11:L$500,1,FALSE)),IF(ISERROR(VLOOKUP(A1298,'Cycle 6'!L$11:L$500,1,FALSE)),IF(ISERROR(VLOOKUP(A1298,'Cycle 7'!L$11:L$500,1,FALSE)),IF(ISERROR(VLOOKUP(A1298,'Cycle 8'!L$11:L$500,1,FALSE)),IF(ISERROR(VLOOKUP(A1298,'Cycle 9'!L$11:L$500,1,FALSE)),IF(ISERROR(VLOOKUP(A1298,'Cycle 10'!L$11:L$500,1,FALSE)),IF(ISERROR(VLOOKUP(A1298,'Cycle 11'!L$11:L$500,1,FALSE)),"","Cycle 11"),"Cycle 10"),"Cycle 9"),"Cycle 8"),"Cycle 7"),"Cycle 6"),"Cycle 5"),"Cycle 4"),"Cycle 3"),"Cycle 2"),"Cycle 1"),"Summer")</f>
        <v/>
      </c>
      <c r="C1298" t="str">
        <f>IF(IFERROR(IFERROR(IFERROR(IFERROR(IFERROR(IFERROR(IFERROR(IFERROR(IFERROR(IFERROR(IFERROR(IFERROR(INDEX(Summer!B$10:B$999,MATCH($A1298,Summer!$L$10:$L$999,0),1),INDEX('Cycle 1'!B$10:B$999,MATCH($A1298,'Cycle 1'!$L$10:$L$999,0),1)),INDEX('Cycle 2'!B$10:B$999,MATCH($A1298,'Cycle 2'!$L$10:$L$999,0),1)),INDEX('Cycle 3'!B$10:B$999,MATCH($A1298,'Cycle 3'!$L$10:$L$999,0),1)),INDEX('Cycle 4'!B$10:B$999,MATCH($A1298,'Cycle 4'!$L$10:$L$999,0),1)),INDEX('Cycle 5'!B$10:B$999,MATCH($A1298,'Cycle 5'!$L$10:$L$999,0),1)),INDEX('Cycle 6'!B$10:B$999,MATCH($A1298,'Cycle 6'!$L$10:$L$999,0),1)),INDEX('Cycle 7'!B$10:B$999,MATCH($A1298,'Cycle 7'!$L$10:$L$999,0),1)),INDEX('Cycle 8'!B$10:B$999,MATCH($A1298,'Cycle 8'!$L$10:$L$999,0),1)),INDEX('Cycle 9'!B$10:B$999,MATCH($A1298,'Cycle 9'!$L$10:$L$999,0),1)),INDEX('Cycle 10'!B$10:B$999,MATCH($A1298,'Cycle 10'!$L$10:$L$999,0),1)),INDEX('Cycle 11'!B$10:B$999,MATCH($A1298,'Cycle 11'!$L$10:$L$999,0),1)),"")="","",IFERROR(IFERROR(IFERROR(IFERROR(IFERROR(IFERROR(IFERROR(IFERROR(IFERROR(IFERROR(IFERROR(IFERROR(INDEX(Summer!B$10:B$999,MATCH($A1298,Summer!$L$10:$L$999,0),1),INDEX('Cycle 1'!B$10:B$999,MATCH($A1298,'Cycle 1'!$L$10:$L$999,0),1)),INDEX('Cycle 2'!B$10:B$999,MATCH($A1298,'Cycle 2'!$L$10:$L$999,0),1)),INDEX('Cycle 3'!B$10:B$999,MATCH($A1298,'Cycle 3'!$L$10:$L$999,0),1)),INDEX('Cycle 4'!B$10:B$999,MATCH($A1298,'Cycle 4'!$L$10:$L$999,0),1)),INDEX('Cycle 5'!B$10:B$999,MATCH($A1298,'Cycle 5'!$L$10:$L$999,0),1)),INDEX('Cycle 6'!B$10:B$999,MATCH($A1298,'Cycle 6'!$L$10:$L$999,0),1)),INDEX('Cycle 7'!B$10:B$999,MATCH($A1298,'Cycle 7'!$L$10:$L$999,0),1)),INDEX('Cycle 8'!B$10:B$999,MATCH($A1298,'Cycle 8'!$L$10:$L$999,0),1)),INDEX('Cycle 9'!B$10:B$999,MATCH($A1298,'Cycle 9'!$L$10:$L$999,0),1)),INDEX('Cycle 10'!B$10:B$999,MATCH($A1298,'Cycle 10'!$L$10:$L$999,0),1)),INDEX('Cycle 11'!B$10:B$999,MATCH($A1298,'Cycle 11'!$L$10:$L$999,0),1)),""))</f>
        <v/>
      </c>
      <c r="D1298" t="str">
        <f>IF(IFERROR(IFERROR(IFERROR(IFERROR(IFERROR(IFERROR(IFERROR(IFERROR(IFERROR(IFERROR(IFERROR(IFERROR(INDEX(Summer!C$10:C$999,MATCH($A1298,Summer!$L$10:$L$999,0),1),INDEX('Cycle 1'!C$10:C$999,MATCH($A1298,'Cycle 1'!$L$10:$L$999,0),1)),INDEX('Cycle 2'!C$10:C$999,MATCH($A1298,'Cycle 2'!$L$10:$L$999,0),1)),INDEX('Cycle 3'!C$10:C$999,MATCH($A1298,'Cycle 3'!$L$10:$L$999,0),1)),INDEX('Cycle 4'!C$10:C$999,MATCH($A1298,'Cycle 4'!$L$10:$L$999,0),1)),INDEX('Cycle 5'!C$10:C$999,MATCH($A1298,'Cycle 5'!$L$10:$L$999,0),1)),INDEX('Cycle 6'!C$10:C$999,MATCH($A1298,'Cycle 6'!$L$10:$L$999,0),1)),INDEX('Cycle 7'!C$10:C$999,MATCH($A1298,'Cycle 7'!$L$10:$L$999,0),1)),INDEX('Cycle 8'!C$10:C$999,MATCH($A1298,'Cycle 8'!$L$10:$L$999,0),1)),INDEX('Cycle 9'!C$10:C$999,MATCH($A1298,'Cycle 9'!$L$10:$L$999,0),1)),INDEX('Cycle 10'!C$10:C$999,MATCH($A1298,'Cycle 10'!$L$10:$L$999,0),1)),INDEX('Cycle 11'!C$10:C$999,MATCH($A1298,'Cycle 11'!$L$10:$L$999,0),1)),"")="","",IFERROR(IFERROR(IFERROR(IFERROR(IFERROR(IFERROR(IFERROR(IFERROR(IFERROR(IFERROR(IFERROR(IFERROR(INDEX(Summer!C$10:C$999,MATCH($A1298,Summer!$L$10:$L$999,0),1),INDEX('Cycle 1'!C$10:C$999,MATCH($A1298,'Cycle 1'!$L$10:$L$999,0),1)),INDEX('Cycle 2'!C$10:C$999,MATCH($A1298,'Cycle 2'!$L$10:$L$999,0),1)),INDEX('Cycle 3'!C$10:C$999,MATCH($A1298,'Cycle 3'!$L$10:$L$999,0),1)),INDEX('Cycle 4'!C$10:C$999,MATCH($A1298,'Cycle 4'!$L$10:$L$999,0),1)),INDEX('Cycle 5'!C$10:C$999,MATCH($A1298,'Cycle 5'!$L$10:$L$999,0),1)),INDEX('Cycle 6'!C$10:C$999,MATCH($A1298,'Cycle 6'!$L$10:$L$999,0),1)),INDEX('Cycle 7'!C$10:C$999,MATCH($A1298,'Cycle 7'!$L$10:$L$999,0),1)),INDEX('Cycle 8'!C$10:C$999,MATCH($A1298,'Cycle 8'!$L$10:$L$999,0),1)),INDEX('Cycle 9'!C$10:C$999,MATCH($A1298,'Cycle 9'!$L$10:$L$999,0),1)),INDEX('Cycle 10'!C$10:C$999,MATCH($A1298,'Cycle 10'!$L$10:$L$999,0),1)),INDEX('Cycle 11'!C$10:C$999,MATCH($A1298,'Cycle 11'!$L$10:$L$999,0),1)),""))</f>
        <v/>
      </c>
      <c r="E1298" t="str">
        <f>IF(IFERROR(IFERROR(IFERROR(IFERROR(IFERROR(IFERROR(IFERROR(IFERROR(IFERROR(IFERROR(IFERROR(IFERROR(INDEX(Summer!D$10:D$999,MATCH($A1298,Summer!$L$10:$L$999,0),1),INDEX('Cycle 1'!D$10:D$999,MATCH($A1298,'Cycle 1'!$L$10:$L$999,0),1)),INDEX('Cycle 2'!D$10:D$999,MATCH($A1298,'Cycle 2'!$L$10:$L$999,0),1)),INDEX('Cycle 3'!D$10:D$999,MATCH($A1298,'Cycle 3'!$L$10:$L$999,0),1)),INDEX('Cycle 4'!D$10:D$999,MATCH($A1298,'Cycle 4'!$L$10:$L$999,0),1)),INDEX('Cycle 5'!D$10:D$999,MATCH($A1298,'Cycle 5'!$L$10:$L$999,0),1)),INDEX('Cycle 6'!D$10:D$999,MATCH($A1298,'Cycle 6'!$L$10:$L$999,0),1)),INDEX('Cycle 7'!D$10:D$999,MATCH($A1298,'Cycle 7'!$L$10:$L$999,0),1)),INDEX('Cycle 8'!D$10:D$999,MATCH($A1298,'Cycle 8'!$L$10:$L$999,0),1)),INDEX('Cycle 9'!D$10:D$999,MATCH($A1298,'Cycle 9'!$L$10:$L$999,0),1)),INDEX('Cycle 10'!D$10:D$999,MATCH($A1298,'Cycle 10'!$L$10:$L$999,0),1)),INDEX('Cycle 11'!D$10:D$999,MATCH($A1298,'Cycle 11'!$L$10:$L$999,0),1)),"")="","",IFERROR(IFERROR(IFERROR(IFERROR(IFERROR(IFERROR(IFERROR(IFERROR(IFERROR(IFERROR(IFERROR(IFERROR(INDEX(Summer!D$10:D$999,MATCH($A1298,Summer!$L$10:$L$999,0),1),INDEX('Cycle 1'!D$10:D$999,MATCH($A1298,'Cycle 1'!$L$10:$L$999,0),1)),INDEX('Cycle 2'!D$10:D$999,MATCH($A1298,'Cycle 2'!$L$10:$L$999,0),1)),INDEX('Cycle 3'!D$10:D$999,MATCH($A1298,'Cycle 3'!$L$10:$L$999,0),1)),INDEX('Cycle 4'!D$10:D$999,MATCH($A1298,'Cycle 4'!$L$10:$L$999,0),1)),INDEX('Cycle 5'!D$10:D$999,MATCH($A1298,'Cycle 5'!$L$10:$L$999,0),1)),INDEX('Cycle 6'!D$10:D$999,MATCH($A1298,'Cycle 6'!$L$10:$L$999,0),1)),INDEX('Cycle 7'!D$10:D$999,MATCH($A1298,'Cycle 7'!$L$10:$L$999,0),1)),INDEX('Cycle 8'!D$10:D$999,MATCH($A1298,'Cycle 8'!$L$10:$L$999,0),1)),INDEX('Cycle 9'!D$10:D$999,MATCH($A1298,'Cycle 9'!$L$10:$L$999,0),1)),INDEX('Cycle 10'!D$10:D$999,MATCH($A1298,'Cycle 10'!$L$10:$L$999,0),1)),INDEX('Cycle 11'!D$10:D$999,MATCH($A1298,'Cycle 11'!$L$10:$L$999,0),1)),""))</f>
        <v/>
      </c>
      <c r="F1298" t="str">
        <f>IF(IFERROR(IFERROR(IFERROR(IFERROR(IFERROR(IFERROR(IFERROR(IFERROR(IFERROR(IFERROR(IFERROR(IFERROR(INDEX(Summer!E$10:E$999,MATCH($A1298,Summer!$L$10:$L$999,0),1),INDEX('Cycle 1'!E$10:E$999,MATCH($A1298,'Cycle 1'!$L$10:$L$999,0),1)),INDEX('Cycle 2'!E$10:E$999,MATCH($A1298,'Cycle 2'!$L$10:$L$999,0),1)),INDEX('Cycle 3'!E$10:E$999,MATCH($A1298,'Cycle 3'!$L$10:$L$999,0),1)),INDEX('Cycle 4'!E$10:E$999,MATCH($A1298,'Cycle 4'!$L$10:$L$999,0),1)),INDEX('Cycle 5'!E$10:E$999,MATCH($A1298,'Cycle 5'!$L$10:$L$999,0),1)),INDEX('Cycle 6'!E$10:E$999,MATCH($A1298,'Cycle 6'!$L$10:$L$999,0),1)),INDEX('Cycle 7'!E$10:E$999,MATCH($A1298,'Cycle 7'!$L$10:$L$999,0),1)),INDEX('Cycle 8'!E$10:E$999,MATCH($A1298,'Cycle 8'!$L$10:$L$999,0),1)),INDEX('Cycle 9'!E$10:E$999,MATCH($A1298,'Cycle 9'!$L$10:$L$999,0),1)),INDEX('Cycle 10'!E$10:E$999,MATCH($A1298,'Cycle 10'!$L$10:$L$999,0),1)),INDEX('Cycle 11'!E$10:E$999,MATCH($A1298,'Cycle 11'!$L$10:$L$999,0),1)),"")="","",IFERROR(IFERROR(IFERROR(IFERROR(IFERROR(IFERROR(IFERROR(IFERROR(IFERROR(IFERROR(IFERROR(IFERROR(INDEX(Summer!E$10:E$999,MATCH($A1298,Summer!$L$10:$L$999,0),1),INDEX('Cycle 1'!E$10:E$999,MATCH($A1298,'Cycle 1'!$L$10:$L$999,0),1)),INDEX('Cycle 2'!E$10:E$999,MATCH($A1298,'Cycle 2'!$L$10:$L$999,0),1)),INDEX('Cycle 3'!E$10:E$999,MATCH($A1298,'Cycle 3'!$L$10:$L$999,0),1)),INDEX('Cycle 4'!E$10:E$999,MATCH($A1298,'Cycle 4'!$L$10:$L$999,0),1)),INDEX('Cycle 5'!E$10:E$999,MATCH($A1298,'Cycle 5'!$L$10:$L$999,0),1)),INDEX('Cycle 6'!E$10:E$999,MATCH($A1298,'Cycle 6'!$L$10:$L$999,0),1)),INDEX('Cycle 7'!E$10:E$999,MATCH($A1298,'Cycle 7'!$L$10:$L$999,0),1)),INDEX('Cycle 8'!E$10:E$999,MATCH($A1298,'Cycle 8'!$L$10:$L$999,0),1)),INDEX('Cycle 9'!E$10:E$999,MATCH($A1298,'Cycle 9'!$L$10:$L$999,0),1)),INDEX('Cycle 10'!E$10:E$999,MATCH($A1298,'Cycle 10'!$L$10:$L$999,0),1)),INDEX('Cycle 11'!E$10:E$999,MATCH($A1298,'Cycle 11'!$L$10:$L$999,0),1)),""))</f>
        <v/>
      </c>
      <c r="G1298" t="str">
        <f>IF(IFERROR(IFERROR(IFERROR(IFERROR(IFERROR(IFERROR(IFERROR(IFERROR(IFERROR(IFERROR(IFERROR(IFERROR(INDEX(Summer!F$10:F$999,MATCH($A1298,Summer!$L$10:$L$999,0),1),INDEX('Cycle 1'!F$10:F$999,MATCH($A1298,'Cycle 1'!$L$10:$L$999,0),1)),INDEX('Cycle 2'!F$10:F$999,MATCH($A1298,'Cycle 2'!$L$10:$L$999,0),1)),INDEX('Cycle 3'!F$10:F$999,MATCH($A1298,'Cycle 3'!$L$10:$L$999,0),1)),INDEX('Cycle 4'!F$10:F$999,MATCH($A1298,'Cycle 4'!$L$10:$L$999,0),1)),INDEX('Cycle 5'!F$10:F$999,MATCH($A1298,'Cycle 5'!$L$10:$L$999,0),1)),INDEX('Cycle 6'!F$10:F$999,MATCH($A1298,'Cycle 6'!$L$10:$L$999,0),1)),INDEX('Cycle 7'!F$10:F$999,MATCH($A1298,'Cycle 7'!$L$10:$L$999,0),1)),INDEX('Cycle 8'!F$10:F$999,MATCH($A1298,'Cycle 8'!$L$10:$L$999,0),1)),INDEX('Cycle 9'!F$10:F$999,MATCH($A1298,'Cycle 9'!$L$10:$L$999,0),1)),INDEX('Cycle 10'!F$10:F$999,MATCH($A1298,'Cycle 10'!$L$10:$L$999,0),1)),INDEX('Cycle 11'!F$10:F$999,MATCH($A1298,'Cycle 11'!$L$10:$L$999,0),1)),"")="","",IFERROR(IFERROR(IFERROR(IFERROR(IFERROR(IFERROR(IFERROR(IFERROR(IFERROR(IFERROR(IFERROR(IFERROR(INDEX(Summer!F$10:F$999,MATCH($A1298,Summer!$L$10:$L$999,0),1),INDEX('Cycle 1'!F$10:F$999,MATCH($A1298,'Cycle 1'!$L$10:$L$999,0),1)),INDEX('Cycle 2'!F$10:F$999,MATCH($A1298,'Cycle 2'!$L$10:$L$999,0),1)),INDEX('Cycle 3'!F$10:F$999,MATCH($A1298,'Cycle 3'!$L$10:$L$999,0),1)),INDEX('Cycle 4'!F$10:F$999,MATCH($A1298,'Cycle 4'!$L$10:$L$999,0),1)),INDEX('Cycle 5'!F$10:F$999,MATCH($A1298,'Cycle 5'!$L$10:$L$999,0),1)),INDEX('Cycle 6'!F$10:F$999,MATCH($A1298,'Cycle 6'!$L$10:$L$999,0),1)),INDEX('Cycle 7'!F$10:F$999,MATCH($A1298,'Cycle 7'!$L$10:$L$999,0),1)),INDEX('Cycle 8'!F$10:F$999,MATCH($A1298,'Cycle 8'!$L$10:$L$999,0),1)),INDEX('Cycle 9'!F$10:F$999,MATCH($A1298,'Cycle 9'!$L$10:$L$999,0),1)),INDEX('Cycle 10'!F$10:F$999,MATCH($A1298,'Cycle 10'!$L$10:$L$999,0),1)),INDEX('Cycle 11'!F$10:F$999,MATCH($A1298,'Cycle 11'!$L$10:$L$999,0),1)),""))</f>
        <v/>
      </c>
      <c r="H1298" t="str">
        <f>IF(IFERROR(IFERROR(IFERROR(IFERROR(IFERROR(IFERROR(IFERROR(IFERROR(IFERROR(IFERROR(IFERROR(IFERROR(INDEX(Summer!G$10:G$999,MATCH($A1298,Summer!$L$10:$L$999,0),1),INDEX('Cycle 1'!G$10:G$999,MATCH($A1298,'Cycle 1'!$L$10:$L$999,0),1)),INDEX('Cycle 2'!G$10:G$999,MATCH($A1298,'Cycle 2'!$L$10:$L$999,0),1)),INDEX('Cycle 3'!G$10:G$999,MATCH($A1298,'Cycle 3'!$L$10:$L$999,0),1)),INDEX('Cycle 4'!G$10:G$999,MATCH($A1298,'Cycle 4'!$L$10:$L$999,0),1)),INDEX('Cycle 5'!G$10:G$999,MATCH($A1298,'Cycle 5'!$L$10:$L$999,0),1)),INDEX('Cycle 6'!G$10:G$999,MATCH($A1298,'Cycle 6'!$L$10:$L$999,0),1)),INDEX('Cycle 7'!G$10:G$999,MATCH($A1298,'Cycle 7'!$L$10:$L$999,0),1)),INDEX('Cycle 8'!G$10:G$999,MATCH($A1298,'Cycle 8'!$L$10:$L$999,0),1)),INDEX('Cycle 9'!G$10:G$999,MATCH($A1298,'Cycle 9'!$L$10:$L$999,0),1)),INDEX('Cycle 10'!G$10:G$999,MATCH($A1298,'Cycle 10'!$L$10:$L$999,0),1)),INDEX('Cycle 11'!G$10:G$999,MATCH($A1298,'Cycle 11'!$L$10:$L$999,0),1)),"")="","",IFERROR(IFERROR(IFERROR(IFERROR(IFERROR(IFERROR(IFERROR(IFERROR(IFERROR(IFERROR(IFERROR(IFERROR(INDEX(Summer!G$10:G$999,MATCH($A1298,Summer!$L$10:$L$999,0),1),INDEX('Cycle 1'!G$10:G$999,MATCH($A1298,'Cycle 1'!$L$10:$L$999,0),1)),INDEX('Cycle 2'!G$10:G$999,MATCH($A1298,'Cycle 2'!$L$10:$L$999,0),1)),INDEX('Cycle 3'!G$10:G$999,MATCH($A1298,'Cycle 3'!$L$10:$L$999,0),1)),INDEX('Cycle 4'!G$10:G$999,MATCH($A1298,'Cycle 4'!$L$10:$L$999,0),1)),INDEX('Cycle 5'!G$10:G$999,MATCH($A1298,'Cycle 5'!$L$10:$L$999,0),1)),INDEX('Cycle 6'!G$10:G$999,MATCH($A1298,'Cycle 6'!$L$10:$L$999,0),1)),INDEX('Cycle 7'!G$10:G$999,MATCH($A1298,'Cycle 7'!$L$10:$L$999,0),1)),INDEX('Cycle 8'!G$10:G$999,MATCH($A1298,'Cycle 8'!$L$10:$L$999,0),1)),INDEX('Cycle 9'!G$10:G$999,MATCH($A1298,'Cycle 9'!$L$10:$L$999,0),1)),INDEX('Cycle 10'!G$10:G$999,MATCH($A1298,'Cycle 10'!$L$10:$L$999,0),1)),INDEX('Cycle 11'!G$10:G$999,MATCH($A1298,'Cycle 11'!$L$10:$L$999,0),1)),""))</f>
        <v/>
      </c>
      <c r="I1298">
        <f>IFERROR(IF(C1298="",MAX(I$1:I1297),IF(ROW(C$2)=ROW(C1298),1,IF(ISERROR(VLOOKUP(C1298,C$2:C1297,1,FALSE)),MAX(I$1:I1297)+1,MAX(I$1:I1297)))),"")</f>
        <v>0</v>
      </c>
      <c r="J1298" t="str">
        <f t="shared" si="130"/>
        <v/>
      </c>
      <c r="K1298" t="str">
        <f t="shared" si="134"/>
        <v/>
      </c>
      <c r="L1298" t="str">
        <f t="shared" si="134"/>
        <v/>
      </c>
      <c r="M1298" t="str">
        <f t="shared" si="134"/>
        <v/>
      </c>
      <c r="N1298" t="str">
        <f t="shared" si="134"/>
        <v/>
      </c>
      <c r="O1298" t="str">
        <f t="shared" si="134"/>
        <v/>
      </c>
      <c r="P1298" t="str">
        <f t="shared" si="134"/>
        <v/>
      </c>
      <c r="Q1298" t="str">
        <f t="shared" si="134"/>
        <v/>
      </c>
      <c r="R1298" t="str">
        <f t="shared" si="134"/>
        <v/>
      </c>
      <c r="S1298" t="str">
        <f t="shared" si="134"/>
        <v/>
      </c>
      <c r="T1298" t="str">
        <f t="shared" si="134"/>
        <v/>
      </c>
      <c r="U1298" t="str">
        <f t="shared" si="134"/>
        <v/>
      </c>
      <c r="V1298" t="str">
        <f t="shared" si="134"/>
        <v/>
      </c>
      <c r="W1298" t="str">
        <f t="shared" si="131"/>
        <v/>
      </c>
      <c r="X1298">
        <f>IF(OR(H1298="No",H1298=""),0,IF(COUNTIFS(H$2:H1298,"Yes",C$2:C1298,C1298)&gt;1,0,COUNTIFS(H$2:H1298,"Yes",C$2:C1298,C1298)))+IF(X1297=$X$1,0,X1297)</f>
        <v>0</v>
      </c>
    </row>
    <row r="1299" spans="1:24" x14ac:dyDescent="0.3">
      <c r="A1299">
        <f>ROWS($A$2:$A1299)</f>
        <v>1298</v>
      </c>
      <c r="B1299" t="str">
        <f>IF(ISERROR(VLOOKUP(A1299,Summer!L$11:L$500,1,FALSE)),IF(ISERROR(VLOOKUP(A1299,'Cycle 1'!L$11:L$500,1,FALSE)),IF(ISERROR(VLOOKUP(A1299,'Cycle 2'!L$11:L$500,1,FALSE)),IF(ISERROR(VLOOKUP(A1299,'Cycle 3'!L$11:L$500,1,FALSE)),IF(ISERROR(VLOOKUP(A1299,'Cycle 4'!L$11:L$500,1,FALSE)),IF(ISERROR(VLOOKUP(A1299,'Cycle 5'!L$11:L$500,1,FALSE)),IF(ISERROR(VLOOKUP(A1299,'Cycle 6'!L$11:L$500,1,FALSE)),IF(ISERROR(VLOOKUP(A1299,'Cycle 7'!L$11:L$500,1,FALSE)),IF(ISERROR(VLOOKUP(A1299,'Cycle 8'!L$11:L$500,1,FALSE)),IF(ISERROR(VLOOKUP(A1299,'Cycle 9'!L$11:L$500,1,FALSE)),IF(ISERROR(VLOOKUP(A1299,'Cycle 10'!L$11:L$500,1,FALSE)),IF(ISERROR(VLOOKUP(A1299,'Cycle 11'!L$11:L$500,1,FALSE)),"","Cycle 11"),"Cycle 10"),"Cycle 9"),"Cycle 8"),"Cycle 7"),"Cycle 6"),"Cycle 5"),"Cycle 4"),"Cycle 3"),"Cycle 2"),"Cycle 1"),"Summer")</f>
        <v/>
      </c>
      <c r="C1299" t="str">
        <f>IF(IFERROR(IFERROR(IFERROR(IFERROR(IFERROR(IFERROR(IFERROR(IFERROR(IFERROR(IFERROR(IFERROR(IFERROR(INDEX(Summer!B$10:B$999,MATCH($A1299,Summer!$L$10:$L$999,0),1),INDEX('Cycle 1'!B$10:B$999,MATCH($A1299,'Cycle 1'!$L$10:$L$999,0),1)),INDEX('Cycle 2'!B$10:B$999,MATCH($A1299,'Cycle 2'!$L$10:$L$999,0),1)),INDEX('Cycle 3'!B$10:B$999,MATCH($A1299,'Cycle 3'!$L$10:$L$999,0),1)),INDEX('Cycle 4'!B$10:B$999,MATCH($A1299,'Cycle 4'!$L$10:$L$999,0),1)),INDEX('Cycle 5'!B$10:B$999,MATCH($A1299,'Cycle 5'!$L$10:$L$999,0),1)),INDEX('Cycle 6'!B$10:B$999,MATCH($A1299,'Cycle 6'!$L$10:$L$999,0),1)),INDEX('Cycle 7'!B$10:B$999,MATCH($A1299,'Cycle 7'!$L$10:$L$999,0),1)),INDEX('Cycle 8'!B$10:B$999,MATCH($A1299,'Cycle 8'!$L$10:$L$999,0),1)),INDEX('Cycle 9'!B$10:B$999,MATCH($A1299,'Cycle 9'!$L$10:$L$999,0),1)),INDEX('Cycle 10'!B$10:B$999,MATCH($A1299,'Cycle 10'!$L$10:$L$999,0),1)),INDEX('Cycle 11'!B$10:B$999,MATCH($A1299,'Cycle 11'!$L$10:$L$999,0),1)),"")="","",IFERROR(IFERROR(IFERROR(IFERROR(IFERROR(IFERROR(IFERROR(IFERROR(IFERROR(IFERROR(IFERROR(IFERROR(INDEX(Summer!B$10:B$999,MATCH($A1299,Summer!$L$10:$L$999,0),1),INDEX('Cycle 1'!B$10:B$999,MATCH($A1299,'Cycle 1'!$L$10:$L$999,0),1)),INDEX('Cycle 2'!B$10:B$999,MATCH($A1299,'Cycle 2'!$L$10:$L$999,0),1)),INDEX('Cycle 3'!B$10:B$999,MATCH($A1299,'Cycle 3'!$L$10:$L$999,0),1)),INDEX('Cycle 4'!B$10:B$999,MATCH($A1299,'Cycle 4'!$L$10:$L$999,0),1)),INDEX('Cycle 5'!B$10:B$999,MATCH($A1299,'Cycle 5'!$L$10:$L$999,0),1)),INDEX('Cycle 6'!B$10:B$999,MATCH($A1299,'Cycle 6'!$L$10:$L$999,0),1)),INDEX('Cycle 7'!B$10:B$999,MATCH($A1299,'Cycle 7'!$L$10:$L$999,0),1)),INDEX('Cycle 8'!B$10:B$999,MATCH($A1299,'Cycle 8'!$L$10:$L$999,0),1)),INDEX('Cycle 9'!B$10:B$999,MATCH($A1299,'Cycle 9'!$L$10:$L$999,0),1)),INDEX('Cycle 10'!B$10:B$999,MATCH($A1299,'Cycle 10'!$L$10:$L$999,0),1)),INDEX('Cycle 11'!B$10:B$999,MATCH($A1299,'Cycle 11'!$L$10:$L$999,0),1)),""))</f>
        <v/>
      </c>
      <c r="D1299" t="str">
        <f>IF(IFERROR(IFERROR(IFERROR(IFERROR(IFERROR(IFERROR(IFERROR(IFERROR(IFERROR(IFERROR(IFERROR(IFERROR(INDEX(Summer!C$10:C$999,MATCH($A1299,Summer!$L$10:$L$999,0),1),INDEX('Cycle 1'!C$10:C$999,MATCH($A1299,'Cycle 1'!$L$10:$L$999,0),1)),INDEX('Cycle 2'!C$10:C$999,MATCH($A1299,'Cycle 2'!$L$10:$L$999,0),1)),INDEX('Cycle 3'!C$10:C$999,MATCH($A1299,'Cycle 3'!$L$10:$L$999,0),1)),INDEX('Cycle 4'!C$10:C$999,MATCH($A1299,'Cycle 4'!$L$10:$L$999,0),1)),INDEX('Cycle 5'!C$10:C$999,MATCH($A1299,'Cycle 5'!$L$10:$L$999,0),1)),INDEX('Cycle 6'!C$10:C$999,MATCH($A1299,'Cycle 6'!$L$10:$L$999,0),1)),INDEX('Cycle 7'!C$10:C$999,MATCH($A1299,'Cycle 7'!$L$10:$L$999,0),1)),INDEX('Cycle 8'!C$10:C$999,MATCH($A1299,'Cycle 8'!$L$10:$L$999,0),1)),INDEX('Cycle 9'!C$10:C$999,MATCH($A1299,'Cycle 9'!$L$10:$L$999,0),1)),INDEX('Cycle 10'!C$10:C$999,MATCH($A1299,'Cycle 10'!$L$10:$L$999,0),1)),INDEX('Cycle 11'!C$10:C$999,MATCH($A1299,'Cycle 11'!$L$10:$L$999,0),1)),"")="","",IFERROR(IFERROR(IFERROR(IFERROR(IFERROR(IFERROR(IFERROR(IFERROR(IFERROR(IFERROR(IFERROR(IFERROR(INDEX(Summer!C$10:C$999,MATCH($A1299,Summer!$L$10:$L$999,0),1),INDEX('Cycle 1'!C$10:C$999,MATCH($A1299,'Cycle 1'!$L$10:$L$999,0),1)),INDEX('Cycle 2'!C$10:C$999,MATCH($A1299,'Cycle 2'!$L$10:$L$999,0),1)),INDEX('Cycle 3'!C$10:C$999,MATCH($A1299,'Cycle 3'!$L$10:$L$999,0),1)),INDEX('Cycle 4'!C$10:C$999,MATCH($A1299,'Cycle 4'!$L$10:$L$999,0),1)),INDEX('Cycle 5'!C$10:C$999,MATCH($A1299,'Cycle 5'!$L$10:$L$999,0),1)),INDEX('Cycle 6'!C$10:C$999,MATCH($A1299,'Cycle 6'!$L$10:$L$999,0),1)),INDEX('Cycle 7'!C$10:C$999,MATCH($A1299,'Cycle 7'!$L$10:$L$999,0),1)),INDEX('Cycle 8'!C$10:C$999,MATCH($A1299,'Cycle 8'!$L$10:$L$999,0),1)),INDEX('Cycle 9'!C$10:C$999,MATCH($A1299,'Cycle 9'!$L$10:$L$999,0),1)),INDEX('Cycle 10'!C$10:C$999,MATCH($A1299,'Cycle 10'!$L$10:$L$999,0),1)),INDEX('Cycle 11'!C$10:C$999,MATCH($A1299,'Cycle 11'!$L$10:$L$999,0),1)),""))</f>
        <v/>
      </c>
      <c r="E1299" t="str">
        <f>IF(IFERROR(IFERROR(IFERROR(IFERROR(IFERROR(IFERROR(IFERROR(IFERROR(IFERROR(IFERROR(IFERROR(IFERROR(INDEX(Summer!D$10:D$999,MATCH($A1299,Summer!$L$10:$L$999,0),1),INDEX('Cycle 1'!D$10:D$999,MATCH($A1299,'Cycle 1'!$L$10:$L$999,0),1)),INDEX('Cycle 2'!D$10:D$999,MATCH($A1299,'Cycle 2'!$L$10:$L$999,0),1)),INDEX('Cycle 3'!D$10:D$999,MATCH($A1299,'Cycle 3'!$L$10:$L$999,0),1)),INDEX('Cycle 4'!D$10:D$999,MATCH($A1299,'Cycle 4'!$L$10:$L$999,0),1)),INDEX('Cycle 5'!D$10:D$999,MATCH($A1299,'Cycle 5'!$L$10:$L$999,0),1)),INDEX('Cycle 6'!D$10:D$999,MATCH($A1299,'Cycle 6'!$L$10:$L$999,0),1)),INDEX('Cycle 7'!D$10:D$999,MATCH($A1299,'Cycle 7'!$L$10:$L$999,0),1)),INDEX('Cycle 8'!D$10:D$999,MATCH($A1299,'Cycle 8'!$L$10:$L$999,0),1)),INDEX('Cycle 9'!D$10:D$999,MATCH($A1299,'Cycle 9'!$L$10:$L$999,0),1)),INDEX('Cycle 10'!D$10:D$999,MATCH($A1299,'Cycle 10'!$L$10:$L$999,0),1)),INDEX('Cycle 11'!D$10:D$999,MATCH($A1299,'Cycle 11'!$L$10:$L$999,0),1)),"")="","",IFERROR(IFERROR(IFERROR(IFERROR(IFERROR(IFERROR(IFERROR(IFERROR(IFERROR(IFERROR(IFERROR(IFERROR(INDEX(Summer!D$10:D$999,MATCH($A1299,Summer!$L$10:$L$999,0),1),INDEX('Cycle 1'!D$10:D$999,MATCH($A1299,'Cycle 1'!$L$10:$L$999,0),1)),INDEX('Cycle 2'!D$10:D$999,MATCH($A1299,'Cycle 2'!$L$10:$L$999,0),1)),INDEX('Cycle 3'!D$10:D$999,MATCH($A1299,'Cycle 3'!$L$10:$L$999,0),1)),INDEX('Cycle 4'!D$10:D$999,MATCH($A1299,'Cycle 4'!$L$10:$L$999,0),1)),INDEX('Cycle 5'!D$10:D$999,MATCH($A1299,'Cycle 5'!$L$10:$L$999,0),1)),INDEX('Cycle 6'!D$10:D$999,MATCH($A1299,'Cycle 6'!$L$10:$L$999,0),1)),INDEX('Cycle 7'!D$10:D$999,MATCH($A1299,'Cycle 7'!$L$10:$L$999,0),1)),INDEX('Cycle 8'!D$10:D$999,MATCH($A1299,'Cycle 8'!$L$10:$L$999,0),1)),INDEX('Cycle 9'!D$10:D$999,MATCH($A1299,'Cycle 9'!$L$10:$L$999,0),1)),INDEX('Cycle 10'!D$10:D$999,MATCH($A1299,'Cycle 10'!$L$10:$L$999,0),1)),INDEX('Cycle 11'!D$10:D$999,MATCH($A1299,'Cycle 11'!$L$10:$L$999,0),1)),""))</f>
        <v/>
      </c>
      <c r="F1299" t="str">
        <f>IF(IFERROR(IFERROR(IFERROR(IFERROR(IFERROR(IFERROR(IFERROR(IFERROR(IFERROR(IFERROR(IFERROR(IFERROR(INDEX(Summer!E$10:E$999,MATCH($A1299,Summer!$L$10:$L$999,0),1),INDEX('Cycle 1'!E$10:E$999,MATCH($A1299,'Cycle 1'!$L$10:$L$999,0),1)),INDEX('Cycle 2'!E$10:E$999,MATCH($A1299,'Cycle 2'!$L$10:$L$999,0),1)),INDEX('Cycle 3'!E$10:E$999,MATCH($A1299,'Cycle 3'!$L$10:$L$999,0),1)),INDEX('Cycle 4'!E$10:E$999,MATCH($A1299,'Cycle 4'!$L$10:$L$999,0),1)),INDEX('Cycle 5'!E$10:E$999,MATCH($A1299,'Cycle 5'!$L$10:$L$999,0),1)),INDEX('Cycle 6'!E$10:E$999,MATCH($A1299,'Cycle 6'!$L$10:$L$999,0),1)),INDEX('Cycle 7'!E$10:E$999,MATCH($A1299,'Cycle 7'!$L$10:$L$999,0),1)),INDEX('Cycle 8'!E$10:E$999,MATCH($A1299,'Cycle 8'!$L$10:$L$999,0),1)),INDEX('Cycle 9'!E$10:E$999,MATCH($A1299,'Cycle 9'!$L$10:$L$999,0),1)),INDEX('Cycle 10'!E$10:E$999,MATCH($A1299,'Cycle 10'!$L$10:$L$999,0),1)),INDEX('Cycle 11'!E$10:E$999,MATCH($A1299,'Cycle 11'!$L$10:$L$999,0),1)),"")="","",IFERROR(IFERROR(IFERROR(IFERROR(IFERROR(IFERROR(IFERROR(IFERROR(IFERROR(IFERROR(IFERROR(IFERROR(INDEX(Summer!E$10:E$999,MATCH($A1299,Summer!$L$10:$L$999,0),1),INDEX('Cycle 1'!E$10:E$999,MATCH($A1299,'Cycle 1'!$L$10:$L$999,0),1)),INDEX('Cycle 2'!E$10:E$999,MATCH($A1299,'Cycle 2'!$L$10:$L$999,0),1)),INDEX('Cycle 3'!E$10:E$999,MATCH($A1299,'Cycle 3'!$L$10:$L$999,0),1)),INDEX('Cycle 4'!E$10:E$999,MATCH($A1299,'Cycle 4'!$L$10:$L$999,0),1)),INDEX('Cycle 5'!E$10:E$999,MATCH($A1299,'Cycle 5'!$L$10:$L$999,0),1)),INDEX('Cycle 6'!E$10:E$999,MATCH($A1299,'Cycle 6'!$L$10:$L$999,0),1)),INDEX('Cycle 7'!E$10:E$999,MATCH($A1299,'Cycle 7'!$L$10:$L$999,0),1)),INDEX('Cycle 8'!E$10:E$999,MATCH($A1299,'Cycle 8'!$L$10:$L$999,0),1)),INDEX('Cycle 9'!E$10:E$999,MATCH($A1299,'Cycle 9'!$L$10:$L$999,0),1)),INDEX('Cycle 10'!E$10:E$999,MATCH($A1299,'Cycle 10'!$L$10:$L$999,0),1)),INDEX('Cycle 11'!E$10:E$999,MATCH($A1299,'Cycle 11'!$L$10:$L$999,0),1)),""))</f>
        <v/>
      </c>
      <c r="G1299" t="str">
        <f>IF(IFERROR(IFERROR(IFERROR(IFERROR(IFERROR(IFERROR(IFERROR(IFERROR(IFERROR(IFERROR(IFERROR(IFERROR(INDEX(Summer!F$10:F$999,MATCH($A1299,Summer!$L$10:$L$999,0),1),INDEX('Cycle 1'!F$10:F$999,MATCH($A1299,'Cycle 1'!$L$10:$L$999,0),1)),INDEX('Cycle 2'!F$10:F$999,MATCH($A1299,'Cycle 2'!$L$10:$L$999,0),1)),INDEX('Cycle 3'!F$10:F$999,MATCH($A1299,'Cycle 3'!$L$10:$L$999,0),1)),INDEX('Cycle 4'!F$10:F$999,MATCH($A1299,'Cycle 4'!$L$10:$L$999,0),1)),INDEX('Cycle 5'!F$10:F$999,MATCH($A1299,'Cycle 5'!$L$10:$L$999,0),1)),INDEX('Cycle 6'!F$10:F$999,MATCH($A1299,'Cycle 6'!$L$10:$L$999,0),1)),INDEX('Cycle 7'!F$10:F$999,MATCH($A1299,'Cycle 7'!$L$10:$L$999,0),1)),INDEX('Cycle 8'!F$10:F$999,MATCH($A1299,'Cycle 8'!$L$10:$L$999,0),1)),INDEX('Cycle 9'!F$10:F$999,MATCH($A1299,'Cycle 9'!$L$10:$L$999,0),1)),INDEX('Cycle 10'!F$10:F$999,MATCH($A1299,'Cycle 10'!$L$10:$L$999,0),1)),INDEX('Cycle 11'!F$10:F$999,MATCH($A1299,'Cycle 11'!$L$10:$L$999,0),1)),"")="","",IFERROR(IFERROR(IFERROR(IFERROR(IFERROR(IFERROR(IFERROR(IFERROR(IFERROR(IFERROR(IFERROR(IFERROR(INDEX(Summer!F$10:F$999,MATCH($A1299,Summer!$L$10:$L$999,0),1),INDEX('Cycle 1'!F$10:F$999,MATCH($A1299,'Cycle 1'!$L$10:$L$999,0),1)),INDEX('Cycle 2'!F$10:F$999,MATCH($A1299,'Cycle 2'!$L$10:$L$999,0),1)),INDEX('Cycle 3'!F$10:F$999,MATCH($A1299,'Cycle 3'!$L$10:$L$999,0),1)),INDEX('Cycle 4'!F$10:F$999,MATCH($A1299,'Cycle 4'!$L$10:$L$999,0),1)),INDEX('Cycle 5'!F$10:F$999,MATCH($A1299,'Cycle 5'!$L$10:$L$999,0),1)),INDEX('Cycle 6'!F$10:F$999,MATCH($A1299,'Cycle 6'!$L$10:$L$999,0),1)),INDEX('Cycle 7'!F$10:F$999,MATCH($A1299,'Cycle 7'!$L$10:$L$999,0),1)),INDEX('Cycle 8'!F$10:F$999,MATCH($A1299,'Cycle 8'!$L$10:$L$999,0),1)),INDEX('Cycle 9'!F$10:F$999,MATCH($A1299,'Cycle 9'!$L$10:$L$999,0),1)),INDEX('Cycle 10'!F$10:F$999,MATCH($A1299,'Cycle 10'!$L$10:$L$999,0),1)),INDEX('Cycle 11'!F$10:F$999,MATCH($A1299,'Cycle 11'!$L$10:$L$999,0),1)),""))</f>
        <v/>
      </c>
      <c r="H1299" t="str">
        <f>IF(IFERROR(IFERROR(IFERROR(IFERROR(IFERROR(IFERROR(IFERROR(IFERROR(IFERROR(IFERROR(IFERROR(IFERROR(INDEX(Summer!G$10:G$999,MATCH($A1299,Summer!$L$10:$L$999,0),1),INDEX('Cycle 1'!G$10:G$999,MATCH($A1299,'Cycle 1'!$L$10:$L$999,0),1)),INDEX('Cycle 2'!G$10:G$999,MATCH($A1299,'Cycle 2'!$L$10:$L$999,0),1)),INDEX('Cycle 3'!G$10:G$999,MATCH($A1299,'Cycle 3'!$L$10:$L$999,0),1)),INDEX('Cycle 4'!G$10:G$999,MATCH($A1299,'Cycle 4'!$L$10:$L$999,0),1)),INDEX('Cycle 5'!G$10:G$999,MATCH($A1299,'Cycle 5'!$L$10:$L$999,0),1)),INDEX('Cycle 6'!G$10:G$999,MATCH($A1299,'Cycle 6'!$L$10:$L$999,0),1)),INDEX('Cycle 7'!G$10:G$999,MATCH($A1299,'Cycle 7'!$L$10:$L$999,0),1)),INDEX('Cycle 8'!G$10:G$999,MATCH($A1299,'Cycle 8'!$L$10:$L$999,0),1)),INDEX('Cycle 9'!G$10:G$999,MATCH($A1299,'Cycle 9'!$L$10:$L$999,0),1)),INDEX('Cycle 10'!G$10:G$999,MATCH($A1299,'Cycle 10'!$L$10:$L$999,0),1)),INDEX('Cycle 11'!G$10:G$999,MATCH($A1299,'Cycle 11'!$L$10:$L$999,0),1)),"")="","",IFERROR(IFERROR(IFERROR(IFERROR(IFERROR(IFERROR(IFERROR(IFERROR(IFERROR(IFERROR(IFERROR(IFERROR(INDEX(Summer!G$10:G$999,MATCH($A1299,Summer!$L$10:$L$999,0),1),INDEX('Cycle 1'!G$10:G$999,MATCH($A1299,'Cycle 1'!$L$10:$L$999,0),1)),INDEX('Cycle 2'!G$10:G$999,MATCH($A1299,'Cycle 2'!$L$10:$L$999,0),1)),INDEX('Cycle 3'!G$10:G$999,MATCH($A1299,'Cycle 3'!$L$10:$L$999,0),1)),INDEX('Cycle 4'!G$10:G$999,MATCH($A1299,'Cycle 4'!$L$10:$L$999,0),1)),INDEX('Cycle 5'!G$10:G$999,MATCH($A1299,'Cycle 5'!$L$10:$L$999,0),1)),INDEX('Cycle 6'!G$10:G$999,MATCH($A1299,'Cycle 6'!$L$10:$L$999,0),1)),INDEX('Cycle 7'!G$10:G$999,MATCH($A1299,'Cycle 7'!$L$10:$L$999,0),1)),INDEX('Cycle 8'!G$10:G$999,MATCH($A1299,'Cycle 8'!$L$10:$L$999,0),1)),INDEX('Cycle 9'!G$10:G$999,MATCH($A1299,'Cycle 9'!$L$10:$L$999,0),1)),INDEX('Cycle 10'!G$10:G$999,MATCH($A1299,'Cycle 10'!$L$10:$L$999,0),1)),INDEX('Cycle 11'!G$10:G$999,MATCH($A1299,'Cycle 11'!$L$10:$L$999,0),1)),""))</f>
        <v/>
      </c>
      <c r="I1299">
        <f>IFERROR(IF(C1299="",MAX(I$1:I1298),IF(ROW(C$2)=ROW(C1299),1,IF(ISERROR(VLOOKUP(C1299,C$2:C1298,1,FALSE)),MAX(I$1:I1298)+1,MAX(I$1:I1298)))),"")</f>
        <v>0</v>
      </c>
      <c r="J1299" t="str">
        <f t="shared" si="130"/>
        <v/>
      </c>
      <c r="K1299" t="str">
        <f t="shared" si="134"/>
        <v/>
      </c>
      <c r="L1299" t="str">
        <f t="shared" si="134"/>
        <v/>
      </c>
      <c r="M1299" t="str">
        <f t="shared" si="134"/>
        <v/>
      </c>
      <c r="N1299" t="str">
        <f t="shared" si="134"/>
        <v/>
      </c>
      <c r="O1299" t="str">
        <f t="shared" si="134"/>
        <v/>
      </c>
      <c r="P1299" t="str">
        <f t="shared" si="134"/>
        <v/>
      </c>
      <c r="Q1299" t="str">
        <f t="shared" si="134"/>
        <v/>
      </c>
      <c r="R1299" t="str">
        <f t="shared" si="134"/>
        <v/>
      </c>
      <c r="S1299" t="str">
        <f t="shared" si="134"/>
        <v/>
      </c>
      <c r="T1299" t="str">
        <f t="shared" si="134"/>
        <v/>
      </c>
      <c r="U1299" t="str">
        <f t="shared" si="134"/>
        <v/>
      </c>
      <c r="V1299" t="str">
        <f t="shared" si="134"/>
        <v/>
      </c>
      <c r="W1299" t="str">
        <f t="shared" si="131"/>
        <v/>
      </c>
      <c r="X1299">
        <f>IF(OR(H1299="No",H1299=""),0,IF(COUNTIFS(H$2:H1299,"Yes",C$2:C1299,C1299)&gt;1,0,COUNTIFS(H$2:H1299,"Yes",C$2:C1299,C1299)))+IF(X1298=$X$1,0,X1298)</f>
        <v>0</v>
      </c>
    </row>
    <row r="1300" spans="1:24" x14ac:dyDescent="0.3">
      <c r="A1300">
        <f>ROWS($A$2:$A1300)</f>
        <v>1299</v>
      </c>
      <c r="B1300" t="str">
        <f>IF(ISERROR(VLOOKUP(A1300,Summer!L$11:L$500,1,FALSE)),IF(ISERROR(VLOOKUP(A1300,'Cycle 1'!L$11:L$500,1,FALSE)),IF(ISERROR(VLOOKUP(A1300,'Cycle 2'!L$11:L$500,1,FALSE)),IF(ISERROR(VLOOKUP(A1300,'Cycle 3'!L$11:L$500,1,FALSE)),IF(ISERROR(VLOOKUP(A1300,'Cycle 4'!L$11:L$500,1,FALSE)),IF(ISERROR(VLOOKUP(A1300,'Cycle 5'!L$11:L$500,1,FALSE)),IF(ISERROR(VLOOKUP(A1300,'Cycle 6'!L$11:L$500,1,FALSE)),IF(ISERROR(VLOOKUP(A1300,'Cycle 7'!L$11:L$500,1,FALSE)),IF(ISERROR(VLOOKUP(A1300,'Cycle 8'!L$11:L$500,1,FALSE)),IF(ISERROR(VLOOKUP(A1300,'Cycle 9'!L$11:L$500,1,FALSE)),IF(ISERROR(VLOOKUP(A1300,'Cycle 10'!L$11:L$500,1,FALSE)),IF(ISERROR(VLOOKUP(A1300,'Cycle 11'!L$11:L$500,1,FALSE)),"","Cycle 11"),"Cycle 10"),"Cycle 9"),"Cycle 8"),"Cycle 7"),"Cycle 6"),"Cycle 5"),"Cycle 4"),"Cycle 3"),"Cycle 2"),"Cycle 1"),"Summer")</f>
        <v/>
      </c>
      <c r="C1300" t="str">
        <f>IF(IFERROR(IFERROR(IFERROR(IFERROR(IFERROR(IFERROR(IFERROR(IFERROR(IFERROR(IFERROR(IFERROR(IFERROR(INDEX(Summer!B$10:B$999,MATCH($A1300,Summer!$L$10:$L$999,0),1),INDEX('Cycle 1'!B$10:B$999,MATCH($A1300,'Cycle 1'!$L$10:$L$999,0),1)),INDEX('Cycle 2'!B$10:B$999,MATCH($A1300,'Cycle 2'!$L$10:$L$999,0),1)),INDEX('Cycle 3'!B$10:B$999,MATCH($A1300,'Cycle 3'!$L$10:$L$999,0),1)),INDEX('Cycle 4'!B$10:B$999,MATCH($A1300,'Cycle 4'!$L$10:$L$999,0),1)),INDEX('Cycle 5'!B$10:B$999,MATCH($A1300,'Cycle 5'!$L$10:$L$999,0),1)),INDEX('Cycle 6'!B$10:B$999,MATCH($A1300,'Cycle 6'!$L$10:$L$999,0),1)),INDEX('Cycle 7'!B$10:B$999,MATCH($A1300,'Cycle 7'!$L$10:$L$999,0),1)),INDEX('Cycle 8'!B$10:B$999,MATCH($A1300,'Cycle 8'!$L$10:$L$999,0),1)),INDEX('Cycle 9'!B$10:B$999,MATCH($A1300,'Cycle 9'!$L$10:$L$999,0),1)),INDEX('Cycle 10'!B$10:B$999,MATCH($A1300,'Cycle 10'!$L$10:$L$999,0),1)),INDEX('Cycle 11'!B$10:B$999,MATCH($A1300,'Cycle 11'!$L$10:$L$999,0),1)),"")="","",IFERROR(IFERROR(IFERROR(IFERROR(IFERROR(IFERROR(IFERROR(IFERROR(IFERROR(IFERROR(IFERROR(IFERROR(INDEX(Summer!B$10:B$999,MATCH($A1300,Summer!$L$10:$L$999,0),1),INDEX('Cycle 1'!B$10:B$999,MATCH($A1300,'Cycle 1'!$L$10:$L$999,0),1)),INDEX('Cycle 2'!B$10:B$999,MATCH($A1300,'Cycle 2'!$L$10:$L$999,0),1)),INDEX('Cycle 3'!B$10:B$999,MATCH($A1300,'Cycle 3'!$L$10:$L$999,0),1)),INDEX('Cycle 4'!B$10:B$999,MATCH($A1300,'Cycle 4'!$L$10:$L$999,0),1)),INDEX('Cycle 5'!B$10:B$999,MATCH($A1300,'Cycle 5'!$L$10:$L$999,0),1)),INDEX('Cycle 6'!B$10:B$999,MATCH($A1300,'Cycle 6'!$L$10:$L$999,0),1)),INDEX('Cycle 7'!B$10:B$999,MATCH($A1300,'Cycle 7'!$L$10:$L$999,0),1)),INDEX('Cycle 8'!B$10:B$999,MATCH($A1300,'Cycle 8'!$L$10:$L$999,0),1)),INDEX('Cycle 9'!B$10:B$999,MATCH($A1300,'Cycle 9'!$L$10:$L$999,0),1)),INDEX('Cycle 10'!B$10:B$999,MATCH($A1300,'Cycle 10'!$L$10:$L$999,0),1)),INDEX('Cycle 11'!B$10:B$999,MATCH($A1300,'Cycle 11'!$L$10:$L$999,0),1)),""))</f>
        <v/>
      </c>
      <c r="D1300" t="str">
        <f>IF(IFERROR(IFERROR(IFERROR(IFERROR(IFERROR(IFERROR(IFERROR(IFERROR(IFERROR(IFERROR(IFERROR(IFERROR(INDEX(Summer!C$10:C$999,MATCH($A1300,Summer!$L$10:$L$999,0),1),INDEX('Cycle 1'!C$10:C$999,MATCH($A1300,'Cycle 1'!$L$10:$L$999,0),1)),INDEX('Cycle 2'!C$10:C$999,MATCH($A1300,'Cycle 2'!$L$10:$L$999,0),1)),INDEX('Cycle 3'!C$10:C$999,MATCH($A1300,'Cycle 3'!$L$10:$L$999,0),1)),INDEX('Cycle 4'!C$10:C$999,MATCH($A1300,'Cycle 4'!$L$10:$L$999,0),1)),INDEX('Cycle 5'!C$10:C$999,MATCH($A1300,'Cycle 5'!$L$10:$L$999,0),1)),INDEX('Cycle 6'!C$10:C$999,MATCH($A1300,'Cycle 6'!$L$10:$L$999,0),1)),INDEX('Cycle 7'!C$10:C$999,MATCH($A1300,'Cycle 7'!$L$10:$L$999,0),1)),INDEX('Cycle 8'!C$10:C$999,MATCH($A1300,'Cycle 8'!$L$10:$L$999,0),1)),INDEX('Cycle 9'!C$10:C$999,MATCH($A1300,'Cycle 9'!$L$10:$L$999,0),1)),INDEX('Cycle 10'!C$10:C$999,MATCH($A1300,'Cycle 10'!$L$10:$L$999,0),1)),INDEX('Cycle 11'!C$10:C$999,MATCH($A1300,'Cycle 11'!$L$10:$L$999,0),1)),"")="","",IFERROR(IFERROR(IFERROR(IFERROR(IFERROR(IFERROR(IFERROR(IFERROR(IFERROR(IFERROR(IFERROR(IFERROR(INDEX(Summer!C$10:C$999,MATCH($A1300,Summer!$L$10:$L$999,0),1),INDEX('Cycle 1'!C$10:C$999,MATCH($A1300,'Cycle 1'!$L$10:$L$999,0),1)),INDEX('Cycle 2'!C$10:C$999,MATCH($A1300,'Cycle 2'!$L$10:$L$999,0),1)),INDEX('Cycle 3'!C$10:C$999,MATCH($A1300,'Cycle 3'!$L$10:$L$999,0),1)),INDEX('Cycle 4'!C$10:C$999,MATCH($A1300,'Cycle 4'!$L$10:$L$999,0),1)),INDEX('Cycle 5'!C$10:C$999,MATCH($A1300,'Cycle 5'!$L$10:$L$999,0),1)),INDEX('Cycle 6'!C$10:C$999,MATCH($A1300,'Cycle 6'!$L$10:$L$999,0),1)),INDEX('Cycle 7'!C$10:C$999,MATCH($A1300,'Cycle 7'!$L$10:$L$999,0),1)),INDEX('Cycle 8'!C$10:C$999,MATCH($A1300,'Cycle 8'!$L$10:$L$999,0),1)),INDEX('Cycle 9'!C$10:C$999,MATCH($A1300,'Cycle 9'!$L$10:$L$999,0),1)),INDEX('Cycle 10'!C$10:C$999,MATCH($A1300,'Cycle 10'!$L$10:$L$999,0),1)),INDEX('Cycle 11'!C$10:C$999,MATCH($A1300,'Cycle 11'!$L$10:$L$999,0),1)),""))</f>
        <v/>
      </c>
      <c r="E1300" t="str">
        <f>IF(IFERROR(IFERROR(IFERROR(IFERROR(IFERROR(IFERROR(IFERROR(IFERROR(IFERROR(IFERROR(IFERROR(IFERROR(INDEX(Summer!D$10:D$999,MATCH($A1300,Summer!$L$10:$L$999,0),1),INDEX('Cycle 1'!D$10:D$999,MATCH($A1300,'Cycle 1'!$L$10:$L$999,0),1)),INDEX('Cycle 2'!D$10:D$999,MATCH($A1300,'Cycle 2'!$L$10:$L$999,0),1)),INDEX('Cycle 3'!D$10:D$999,MATCH($A1300,'Cycle 3'!$L$10:$L$999,0),1)),INDEX('Cycle 4'!D$10:D$999,MATCH($A1300,'Cycle 4'!$L$10:$L$999,0),1)),INDEX('Cycle 5'!D$10:D$999,MATCH($A1300,'Cycle 5'!$L$10:$L$999,0),1)),INDEX('Cycle 6'!D$10:D$999,MATCH($A1300,'Cycle 6'!$L$10:$L$999,0),1)),INDEX('Cycle 7'!D$10:D$999,MATCH($A1300,'Cycle 7'!$L$10:$L$999,0),1)),INDEX('Cycle 8'!D$10:D$999,MATCH($A1300,'Cycle 8'!$L$10:$L$999,0),1)),INDEX('Cycle 9'!D$10:D$999,MATCH($A1300,'Cycle 9'!$L$10:$L$999,0),1)),INDEX('Cycle 10'!D$10:D$999,MATCH($A1300,'Cycle 10'!$L$10:$L$999,0),1)),INDEX('Cycle 11'!D$10:D$999,MATCH($A1300,'Cycle 11'!$L$10:$L$999,0),1)),"")="","",IFERROR(IFERROR(IFERROR(IFERROR(IFERROR(IFERROR(IFERROR(IFERROR(IFERROR(IFERROR(IFERROR(IFERROR(INDEX(Summer!D$10:D$999,MATCH($A1300,Summer!$L$10:$L$999,0),1),INDEX('Cycle 1'!D$10:D$999,MATCH($A1300,'Cycle 1'!$L$10:$L$999,0),1)),INDEX('Cycle 2'!D$10:D$999,MATCH($A1300,'Cycle 2'!$L$10:$L$999,0),1)),INDEX('Cycle 3'!D$10:D$999,MATCH($A1300,'Cycle 3'!$L$10:$L$999,0),1)),INDEX('Cycle 4'!D$10:D$999,MATCH($A1300,'Cycle 4'!$L$10:$L$999,0),1)),INDEX('Cycle 5'!D$10:D$999,MATCH($A1300,'Cycle 5'!$L$10:$L$999,0),1)),INDEX('Cycle 6'!D$10:D$999,MATCH($A1300,'Cycle 6'!$L$10:$L$999,0),1)),INDEX('Cycle 7'!D$10:D$999,MATCH($A1300,'Cycle 7'!$L$10:$L$999,0),1)),INDEX('Cycle 8'!D$10:D$999,MATCH($A1300,'Cycle 8'!$L$10:$L$999,0),1)),INDEX('Cycle 9'!D$10:D$999,MATCH($A1300,'Cycle 9'!$L$10:$L$999,0),1)),INDEX('Cycle 10'!D$10:D$999,MATCH($A1300,'Cycle 10'!$L$10:$L$999,0),1)),INDEX('Cycle 11'!D$10:D$999,MATCH($A1300,'Cycle 11'!$L$10:$L$999,0),1)),""))</f>
        <v/>
      </c>
      <c r="F1300" t="str">
        <f>IF(IFERROR(IFERROR(IFERROR(IFERROR(IFERROR(IFERROR(IFERROR(IFERROR(IFERROR(IFERROR(IFERROR(IFERROR(INDEX(Summer!E$10:E$999,MATCH($A1300,Summer!$L$10:$L$999,0),1),INDEX('Cycle 1'!E$10:E$999,MATCH($A1300,'Cycle 1'!$L$10:$L$999,0),1)),INDEX('Cycle 2'!E$10:E$999,MATCH($A1300,'Cycle 2'!$L$10:$L$999,0),1)),INDEX('Cycle 3'!E$10:E$999,MATCH($A1300,'Cycle 3'!$L$10:$L$999,0),1)),INDEX('Cycle 4'!E$10:E$999,MATCH($A1300,'Cycle 4'!$L$10:$L$999,0),1)),INDEX('Cycle 5'!E$10:E$999,MATCH($A1300,'Cycle 5'!$L$10:$L$999,0),1)),INDEX('Cycle 6'!E$10:E$999,MATCH($A1300,'Cycle 6'!$L$10:$L$999,0),1)),INDEX('Cycle 7'!E$10:E$999,MATCH($A1300,'Cycle 7'!$L$10:$L$999,0),1)),INDEX('Cycle 8'!E$10:E$999,MATCH($A1300,'Cycle 8'!$L$10:$L$999,0),1)),INDEX('Cycle 9'!E$10:E$999,MATCH($A1300,'Cycle 9'!$L$10:$L$999,0),1)),INDEX('Cycle 10'!E$10:E$999,MATCH($A1300,'Cycle 10'!$L$10:$L$999,0),1)),INDEX('Cycle 11'!E$10:E$999,MATCH($A1300,'Cycle 11'!$L$10:$L$999,0),1)),"")="","",IFERROR(IFERROR(IFERROR(IFERROR(IFERROR(IFERROR(IFERROR(IFERROR(IFERROR(IFERROR(IFERROR(IFERROR(INDEX(Summer!E$10:E$999,MATCH($A1300,Summer!$L$10:$L$999,0),1),INDEX('Cycle 1'!E$10:E$999,MATCH($A1300,'Cycle 1'!$L$10:$L$999,0),1)),INDEX('Cycle 2'!E$10:E$999,MATCH($A1300,'Cycle 2'!$L$10:$L$999,0),1)),INDEX('Cycle 3'!E$10:E$999,MATCH($A1300,'Cycle 3'!$L$10:$L$999,0),1)),INDEX('Cycle 4'!E$10:E$999,MATCH($A1300,'Cycle 4'!$L$10:$L$999,0),1)),INDEX('Cycle 5'!E$10:E$999,MATCH($A1300,'Cycle 5'!$L$10:$L$999,0),1)),INDEX('Cycle 6'!E$10:E$999,MATCH($A1300,'Cycle 6'!$L$10:$L$999,0),1)),INDEX('Cycle 7'!E$10:E$999,MATCH($A1300,'Cycle 7'!$L$10:$L$999,0),1)),INDEX('Cycle 8'!E$10:E$999,MATCH($A1300,'Cycle 8'!$L$10:$L$999,0),1)),INDEX('Cycle 9'!E$10:E$999,MATCH($A1300,'Cycle 9'!$L$10:$L$999,0),1)),INDEX('Cycle 10'!E$10:E$999,MATCH($A1300,'Cycle 10'!$L$10:$L$999,0),1)),INDEX('Cycle 11'!E$10:E$999,MATCH($A1300,'Cycle 11'!$L$10:$L$999,0),1)),""))</f>
        <v/>
      </c>
      <c r="G1300" t="str">
        <f>IF(IFERROR(IFERROR(IFERROR(IFERROR(IFERROR(IFERROR(IFERROR(IFERROR(IFERROR(IFERROR(IFERROR(IFERROR(INDEX(Summer!F$10:F$999,MATCH($A1300,Summer!$L$10:$L$999,0),1),INDEX('Cycle 1'!F$10:F$999,MATCH($A1300,'Cycle 1'!$L$10:$L$999,0),1)),INDEX('Cycle 2'!F$10:F$999,MATCH($A1300,'Cycle 2'!$L$10:$L$999,0),1)),INDEX('Cycle 3'!F$10:F$999,MATCH($A1300,'Cycle 3'!$L$10:$L$999,0),1)),INDEX('Cycle 4'!F$10:F$999,MATCH($A1300,'Cycle 4'!$L$10:$L$999,0),1)),INDEX('Cycle 5'!F$10:F$999,MATCH($A1300,'Cycle 5'!$L$10:$L$999,0),1)),INDEX('Cycle 6'!F$10:F$999,MATCH($A1300,'Cycle 6'!$L$10:$L$999,0),1)),INDEX('Cycle 7'!F$10:F$999,MATCH($A1300,'Cycle 7'!$L$10:$L$999,0),1)),INDEX('Cycle 8'!F$10:F$999,MATCH($A1300,'Cycle 8'!$L$10:$L$999,0),1)),INDEX('Cycle 9'!F$10:F$999,MATCH($A1300,'Cycle 9'!$L$10:$L$999,0),1)),INDEX('Cycle 10'!F$10:F$999,MATCH($A1300,'Cycle 10'!$L$10:$L$999,0),1)),INDEX('Cycle 11'!F$10:F$999,MATCH($A1300,'Cycle 11'!$L$10:$L$999,0),1)),"")="","",IFERROR(IFERROR(IFERROR(IFERROR(IFERROR(IFERROR(IFERROR(IFERROR(IFERROR(IFERROR(IFERROR(IFERROR(INDEX(Summer!F$10:F$999,MATCH($A1300,Summer!$L$10:$L$999,0),1),INDEX('Cycle 1'!F$10:F$999,MATCH($A1300,'Cycle 1'!$L$10:$L$999,0),1)),INDEX('Cycle 2'!F$10:F$999,MATCH($A1300,'Cycle 2'!$L$10:$L$999,0),1)),INDEX('Cycle 3'!F$10:F$999,MATCH($A1300,'Cycle 3'!$L$10:$L$999,0),1)),INDEX('Cycle 4'!F$10:F$999,MATCH($A1300,'Cycle 4'!$L$10:$L$999,0),1)),INDEX('Cycle 5'!F$10:F$999,MATCH($A1300,'Cycle 5'!$L$10:$L$999,0),1)),INDEX('Cycle 6'!F$10:F$999,MATCH($A1300,'Cycle 6'!$L$10:$L$999,0),1)),INDEX('Cycle 7'!F$10:F$999,MATCH($A1300,'Cycle 7'!$L$10:$L$999,0),1)),INDEX('Cycle 8'!F$10:F$999,MATCH($A1300,'Cycle 8'!$L$10:$L$999,0),1)),INDEX('Cycle 9'!F$10:F$999,MATCH($A1300,'Cycle 9'!$L$10:$L$999,0),1)),INDEX('Cycle 10'!F$10:F$999,MATCH($A1300,'Cycle 10'!$L$10:$L$999,0),1)),INDEX('Cycle 11'!F$10:F$999,MATCH($A1300,'Cycle 11'!$L$10:$L$999,0),1)),""))</f>
        <v/>
      </c>
      <c r="H1300" t="str">
        <f>IF(IFERROR(IFERROR(IFERROR(IFERROR(IFERROR(IFERROR(IFERROR(IFERROR(IFERROR(IFERROR(IFERROR(IFERROR(INDEX(Summer!G$10:G$999,MATCH($A1300,Summer!$L$10:$L$999,0),1),INDEX('Cycle 1'!G$10:G$999,MATCH($A1300,'Cycle 1'!$L$10:$L$999,0),1)),INDEX('Cycle 2'!G$10:G$999,MATCH($A1300,'Cycle 2'!$L$10:$L$999,0),1)),INDEX('Cycle 3'!G$10:G$999,MATCH($A1300,'Cycle 3'!$L$10:$L$999,0),1)),INDEX('Cycle 4'!G$10:G$999,MATCH($A1300,'Cycle 4'!$L$10:$L$999,0),1)),INDEX('Cycle 5'!G$10:G$999,MATCH($A1300,'Cycle 5'!$L$10:$L$999,0),1)),INDEX('Cycle 6'!G$10:G$999,MATCH($A1300,'Cycle 6'!$L$10:$L$999,0),1)),INDEX('Cycle 7'!G$10:G$999,MATCH($A1300,'Cycle 7'!$L$10:$L$999,0),1)),INDEX('Cycle 8'!G$10:G$999,MATCH($A1300,'Cycle 8'!$L$10:$L$999,0),1)),INDEX('Cycle 9'!G$10:G$999,MATCH($A1300,'Cycle 9'!$L$10:$L$999,0),1)),INDEX('Cycle 10'!G$10:G$999,MATCH($A1300,'Cycle 10'!$L$10:$L$999,0),1)),INDEX('Cycle 11'!G$10:G$999,MATCH($A1300,'Cycle 11'!$L$10:$L$999,0),1)),"")="","",IFERROR(IFERROR(IFERROR(IFERROR(IFERROR(IFERROR(IFERROR(IFERROR(IFERROR(IFERROR(IFERROR(IFERROR(INDEX(Summer!G$10:G$999,MATCH($A1300,Summer!$L$10:$L$999,0),1),INDEX('Cycle 1'!G$10:G$999,MATCH($A1300,'Cycle 1'!$L$10:$L$999,0),1)),INDEX('Cycle 2'!G$10:G$999,MATCH($A1300,'Cycle 2'!$L$10:$L$999,0),1)),INDEX('Cycle 3'!G$10:G$999,MATCH($A1300,'Cycle 3'!$L$10:$L$999,0),1)),INDEX('Cycle 4'!G$10:G$999,MATCH($A1300,'Cycle 4'!$L$10:$L$999,0),1)),INDEX('Cycle 5'!G$10:G$999,MATCH($A1300,'Cycle 5'!$L$10:$L$999,0),1)),INDEX('Cycle 6'!G$10:G$999,MATCH($A1300,'Cycle 6'!$L$10:$L$999,0),1)),INDEX('Cycle 7'!G$10:G$999,MATCH($A1300,'Cycle 7'!$L$10:$L$999,0),1)),INDEX('Cycle 8'!G$10:G$999,MATCH($A1300,'Cycle 8'!$L$10:$L$999,0),1)),INDEX('Cycle 9'!G$10:G$999,MATCH($A1300,'Cycle 9'!$L$10:$L$999,0),1)),INDEX('Cycle 10'!G$10:G$999,MATCH($A1300,'Cycle 10'!$L$10:$L$999,0),1)),INDEX('Cycle 11'!G$10:G$999,MATCH($A1300,'Cycle 11'!$L$10:$L$999,0),1)),""))</f>
        <v/>
      </c>
      <c r="I1300">
        <f>IFERROR(IF(C1300="",MAX(I$1:I1299),IF(ROW(C$2)=ROW(C1300),1,IF(ISERROR(VLOOKUP(C1300,C$2:C1299,1,FALSE)),MAX(I$1:I1299)+1,MAX(I$1:I1299)))),"")</f>
        <v>0</v>
      </c>
      <c r="J1300" t="str">
        <f t="shared" si="130"/>
        <v/>
      </c>
      <c r="K1300" t="str">
        <f t="shared" si="134"/>
        <v/>
      </c>
      <c r="L1300" t="str">
        <f t="shared" si="134"/>
        <v/>
      </c>
      <c r="M1300" t="str">
        <f t="shared" si="134"/>
        <v/>
      </c>
      <c r="N1300" t="str">
        <f t="shared" si="134"/>
        <v/>
      </c>
      <c r="O1300" t="str">
        <f t="shared" si="134"/>
        <v/>
      </c>
      <c r="P1300" t="str">
        <f t="shared" si="134"/>
        <v/>
      </c>
      <c r="Q1300" t="str">
        <f t="shared" si="134"/>
        <v/>
      </c>
      <c r="R1300" t="str">
        <f t="shared" si="134"/>
        <v/>
      </c>
      <c r="S1300" t="str">
        <f t="shared" si="134"/>
        <v/>
      </c>
      <c r="T1300" t="str">
        <f t="shared" si="134"/>
        <v/>
      </c>
      <c r="U1300" t="str">
        <f t="shared" si="134"/>
        <v/>
      </c>
      <c r="V1300" t="str">
        <f t="shared" si="134"/>
        <v/>
      </c>
      <c r="W1300" t="str">
        <f t="shared" si="131"/>
        <v/>
      </c>
      <c r="X1300">
        <f>IF(OR(H1300="No",H1300=""),0,IF(COUNTIFS(H$2:H1300,"Yes",C$2:C1300,C1300)&gt;1,0,COUNTIFS(H$2:H1300,"Yes",C$2:C1300,C1300)))+IF(X1299=$X$1,0,X1299)</f>
        <v>0</v>
      </c>
    </row>
    <row r="1301" spans="1:24" x14ac:dyDescent="0.3">
      <c r="A1301">
        <f>ROWS($A$2:$A1301)</f>
        <v>1300</v>
      </c>
      <c r="B1301" t="str">
        <f>IF(ISERROR(VLOOKUP(A1301,Summer!L$11:L$500,1,FALSE)),IF(ISERROR(VLOOKUP(A1301,'Cycle 1'!L$11:L$500,1,FALSE)),IF(ISERROR(VLOOKUP(A1301,'Cycle 2'!L$11:L$500,1,FALSE)),IF(ISERROR(VLOOKUP(A1301,'Cycle 3'!L$11:L$500,1,FALSE)),IF(ISERROR(VLOOKUP(A1301,'Cycle 4'!L$11:L$500,1,FALSE)),IF(ISERROR(VLOOKUP(A1301,'Cycle 5'!L$11:L$500,1,FALSE)),IF(ISERROR(VLOOKUP(A1301,'Cycle 6'!L$11:L$500,1,FALSE)),IF(ISERROR(VLOOKUP(A1301,'Cycle 7'!L$11:L$500,1,FALSE)),IF(ISERROR(VLOOKUP(A1301,'Cycle 8'!L$11:L$500,1,FALSE)),IF(ISERROR(VLOOKUP(A1301,'Cycle 9'!L$11:L$500,1,FALSE)),IF(ISERROR(VLOOKUP(A1301,'Cycle 10'!L$11:L$500,1,FALSE)),IF(ISERROR(VLOOKUP(A1301,'Cycle 11'!L$11:L$500,1,FALSE)),"","Cycle 11"),"Cycle 10"),"Cycle 9"),"Cycle 8"),"Cycle 7"),"Cycle 6"),"Cycle 5"),"Cycle 4"),"Cycle 3"),"Cycle 2"),"Cycle 1"),"Summer")</f>
        <v/>
      </c>
      <c r="C1301" t="str">
        <f>IF(IFERROR(IFERROR(IFERROR(IFERROR(IFERROR(IFERROR(IFERROR(IFERROR(IFERROR(IFERROR(IFERROR(IFERROR(INDEX(Summer!B$10:B$999,MATCH($A1301,Summer!$L$10:$L$999,0),1),INDEX('Cycle 1'!B$10:B$999,MATCH($A1301,'Cycle 1'!$L$10:$L$999,0),1)),INDEX('Cycle 2'!B$10:B$999,MATCH($A1301,'Cycle 2'!$L$10:$L$999,0),1)),INDEX('Cycle 3'!B$10:B$999,MATCH($A1301,'Cycle 3'!$L$10:$L$999,0),1)),INDEX('Cycle 4'!B$10:B$999,MATCH($A1301,'Cycle 4'!$L$10:$L$999,0),1)),INDEX('Cycle 5'!B$10:B$999,MATCH($A1301,'Cycle 5'!$L$10:$L$999,0),1)),INDEX('Cycle 6'!B$10:B$999,MATCH($A1301,'Cycle 6'!$L$10:$L$999,0),1)),INDEX('Cycle 7'!B$10:B$999,MATCH($A1301,'Cycle 7'!$L$10:$L$999,0),1)),INDEX('Cycle 8'!B$10:B$999,MATCH($A1301,'Cycle 8'!$L$10:$L$999,0),1)),INDEX('Cycle 9'!B$10:B$999,MATCH($A1301,'Cycle 9'!$L$10:$L$999,0),1)),INDEX('Cycle 10'!B$10:B$999,MATCH($A1301,'Cycle 10'!$L$10:$L$999,0),1)),INDEX('Cycle 11'!B$10:B$999,MATCH($A1301,'Cycle 11'!$L$10:$L$999,0),1)),"")="","",IFERROR(IFERROR(IFERROR(IFERROR(IFERROR(IFERROR(IFERROR(IFERROR(IFERROR(IFERROR(IFERROR(IFERROR(INDEX(Summer!B$10:B$999,MATCH($A1301,Summer!$L$10:$L$999,0),1),INDEX('Cycle 1'!B$10:B$999,MATCH($A1301,'Cycle 1'!$L$10:$L$999,0),1)),INDEX('Cycle 2'!B$10:B$999,MATCH($A1301,'Cycle 2'!$L$10:$L$999,0),1)),INDEX('Cycle 3'!B$10:B$999,MATCH($A1301,'Cycle 3'!$L$10:$L$999,0),1)),INDEX('Cycle 4'!B$10:B$999,MATCH($A1301,'Cycle 4'!$L$10:$L$999,0),1)),INDEX('Cycle 5'!B$10:B$999,MATCH($A1301,'Cycle 5'!$L$10:$L$999,0),1)),INDEX('Cycle 6'!B$10:B$999,MATCH($A1301,'Cycle 6'!$L$10:$L$999,0),1)),INDEX('Cycle 7'!B$10:B$999,MATCH($A1301,'Cycle 7'!$L$10:$L$999,0),1)),INDEX('Cycle 8'!B$10:B$999,MATCH($A1301,'Cycle 8'!$L$10:$L$999,0),1)),INDEX('Cycle 9'!B$10:B$999,MATCH($A1301,'Cycle 9'!$L$10:$L$999,0),1)),INDEX('Cycle 10'!B$10:B$999,MATCH($A1301,'Cycle 10'!$L$10:$L$999,0),1)),INDEX('Cycle 11'!B$10:B$999,MATCH($A1301,'Cycle 11'!$L$10:$L$999,0),1)),""))</f>
        <v/>
      </c>
      <c r="D1301" t="str">
        <f>IF(IFERROR(IFERROR(IFERROR(IFERROR(IFERROR(IFERROR(IFERROR(IFERROR(IFERROR(IFERROR(IFERROR(IFERROR(INDEX(Summer!C$10:C$999,MATCH($A1301,Summer!$L$10:$L$999,0),1),INDEX('Cycle 1'!C$10:C$999,MATCH($A1301,'Cycle 1'!$L$10:$L$999,0),1)),INDEX('Cycle 2'!C$10:C$999,MATCH($A1301,'Cycle 2'!$L$10:$L$999,0),1)),INDEX('Cycle 3'!C$10:C$999,MATCH($A1301,'Cycle 3'!$L$10:$L$999,0),1)),INDEX('Cycle 4'!C$10:C$999,MATCH($A1301,'Cycle 4'!$L$10:$L$999,0),1)),INDEX('Cycle 5'!C$10:C$999,MATCH($A1301,'Cycle 5'!$L$10:$L$999,0),1)),INDEX('Cycle 6'!C$10:C$999,MATCH($A1301,'Cycle 6'!$L$10:$L$999,0),1)),INDEX('Cycle 7'!C$10:C$999,MATCH($A1301,'Cycle 7'!$L$10:$L$999,0),1)),INDEX('Cycle 8'!C$10:C$999,MATCH($A1301,'Cycle 8'!$L$10:$L$999,0),1)),INDEX('Cycle 9'!C$10:C$999,MATCH($A1301,'Cycle 9'!$L$10:$L$999,0),1)),INDEX('Cycle 10'!C$10:C$999,MATCH($A1301,'Cycle 10'!$L$10:$L$999,0),1)),INDEX('Cycle 11'!C$10:C$999,MATCH($A1301,'Cycle 11'!$L$10:$L$999,0),1)),"")="","",IFERROR(IFERROR(IFERROR(IFERROR(IFERROR(IFERROR(IFERROR(IFERROR(IFERROR(IFERROR(IFERROR(IFERROR(INDEX(Summer!C$10:C$999,MATCH($A1301,Summer!$L$10:$L$999,0),1),INDEX('Cycle 1'!C$10:C$999,MATCH($A1301,'Cycle 1'!$L$10:$L$999,0),1)),INDEX('Cycle 2'!C$10:C$999,MATCH($A1301,'Cycle 2'!$L$10:$L$999,0),1)),INDEX('Cycle 3'!C$10:C$999,MATCH($A1301,'Cycle 3'!$L$10:$L$999,0),1)),INDEX('Cycle 4'!C$10:C$999,MATCH($A1301,'Cycle 4'!$L$10:$L$999,0),1)),INDEX('Cycle 5'!C$10:C$999,MATCH($A1301,'Cycle 5'!$L$10:$L$999,0),1)),INDEX('Cycle 6'!C$10:C$999,MATCH($A1301,'Cycle 6'!$L$10:$L$999,0),1)),INDEX('Cycle 7'!C$10:C$999,MATCH($A1301,'Cycle 7'!$L$10:$L$999,0),1)),INDEX('Cycle 8'!C$10:C$999,MATCH($A1301,'Cycle 8'!$L$10:$L$999,0),1)),INDEX('Cycle 9'!C$10:C$999,MATCH($A1301,'Cycle 9'!$L$10:$L$999,0),1)),INDEX('Cycle 10'!C$10:C$999,MATCH($A1301,'Cycle 10'!$L$10:$L$999,0),1)),INDEX('Cycle 11'!C$10:C$999,MATCH($A1301,'Cycle 11'!$L$10:$L$999,0),1)),""))</f>
        <v/>
      </c>
      <c r="E1301" t="str">
        <f>IF(IFERROR(IFERROR(IFERROR(IFERROR(IFERROR(IFERROR(IFERROR(IFERROR(IFERROR(IFERROR(IFERROR(IFERROR(INDEX(Summer!D$10:D$999,MATCH($A1301,Summer!$L$10:$L$999,0),1),INDEX('Cycle 1'!D$10:D$999,MATCH($A1301,'Cycle 1'!$L$10:$L$999,0),1)),INDEX('Cycle 2'!D$10:D$999,MATCH($A1301,'Cycle 2'!$L$10:$L$999,0),1)),INDEX('Cycle 3'!D$10:D$999,MATCH($A1301,'Cycle 3'!$L$10:$L$999,0),1)),INDEX('Cycle 4'!D$10:D$999,MATCH($A1301,'Cycle 4'!$L$10:$L$999,0),1)),INDEX('Cycle 5'!D$10:D$999,MATCH($A1301,'Cycle 5'!$L$10:$L$999,0),1)),INDEX('Cycle 6'!D$10:D$999,MATCH($A1301,'Cycle 6'!$L$10:$L$999,0),1)),INDEX('Cycle 7'!D$10:D$999,MATCH($A1301,'Cycle 7'!$L$10:$L$999,0),1)),INDEX('Cycle 8'!D$10:D$999,MATCH($A1301,'Cycle 8'!$L$10:$L$999,0),1)),INDEX('Cycle 9'!D$10:D$999,MATCH($A1301,'Cycle 9'!$L$10:$L$999,0),1)),INDEX('Cycle 10'!D$10:D$999,MATCH($A1301,'Cycle 10'!$L$10:$L$999,0),1)),INDEX('Cycle 11'!D$10:D$999,MATCH($A1301,'Cycle 11'!$L$10:$L$999,0),1)),"")="","",IFERROR(IFERROR(IFERROR(IFERROR(IFERROR(IFERROR(IFERROR(IFERROR(IFERROR(IFERROR(IFERROR(IFERROR(INDEX(Summer!D$10:D$999,MATCH($A1301,Summer!$L$10:$L$999,0),1),INDEX('Cycle 1'!D$10:D$999,MATCH($A1301,'Cycle 1'!$L$10:$L$999,0),1)),INDEX('Cycle 2'!D$10:D$999,MATCH($A1301,'Cycle 2'!$L$10:$L$999,0),1)),INDEX('Cycle 3'!D$10:D$999,MATCH($A1301,'Cycle 3'!$L$10:$L$999,0),1)),INDEX('Cycle 4'!D$10:D$999,MATCH($A1301,'Cycle 4'!$L$10:$L$999,0),1)),INDEX('Cycle 5'!D$10:D$999,MATCH($A1301,'Cycle 5'!$L$10:$L$999,0),1)),INDEX('Cycle 6'!D$10:D$999,MATCH($A1301,'Cycle 6'!$L$10:$L$999,0),1)),INDEX('Cycle 7'!D$10:D$999,MATCH($A1301,'Cycle 7'!$L$10:$L$999,0),1)),INDEX('Cycle 8'!D$10:D$999,MATCH($A1301,'Cycle 8'!$L$10:$L$999,0),1)),INDEX('Cycle 9'!D$10:D$999,MATCH($A1301,'Cycle 9'!$L$10:$L$999,0),1)),INDEX('Cycle 10'!D$10:D$999,MATCH($A1301,'Cycle 10'!$L$10:$L$999,0),1)),INDEX('Cycle 11'!D$10:D$999,MATCH($A1301,'Cycle 11'!$L$10:$L$999,0),1)),""))</f>
        <v/>
      </c>
      <c r="F1301" t="str">
        <f>IF(IFERROR(IFERROR(IFERROR(IFERROR(IFERROR(IFERROR(IFERROR(IFERROR(IFERROR(IFERROR(IFERROR(IFERROR(INDEX(Summer!E$10:E$999,MATCH($A1301,Summer!$L$10:$L$999,0),1),INDEX('Cycle 1'!E$10:E$999,MATCH($A1301,'Cycle 1'!$L$10:$L$999,0),1)),INDEX('Cycle 2'!E$10:E$999,MATCH($A1301,'Cycle 2'!$L$10:$L$999,0),1)),INDEX('Cycle 3'!E$10:E$999,MATCH($A1301,'Cycle 3'!$L$10:$L$999,0),1)),INDEX('Cycle 4'!E$10:E$999,MATCH($A1301,'Cycle 4'!$L$10:$L$999,0),1)),INDEX('Cycle 5'!E$10:E$999,MATCH($A1301,'Cycle 5'!$L$10:$L$999,0),1)),INDEX('Cycle 6'!E$10:E$999,MATCH($A1301,'Cycle 6'!$L$10:$L$999,0),1)),INDEX('Cycle 7'!E$10:E$999,MATCH($A1301,'Cycle 7'!$L$10:$L$999,0),1)),INDEX('Cycle 8'!E$10:E$999,MATCH($A1301,'Cycle 8'!$L$10:$L$999,0),1)),INDEX('Cycle 9'!E$10:E$999,MATCH($A1301,'Cycle 9'!$L$10:$L$999,0),1)),INDEX('Cycle 10'!E$10:E$999,MATCH($A1301,'Cycle 10'!$L$10:$L$999,0),1)),INDEX('Cycle 11'!E$10:E$999,MATCH($A1301,'Cycle 11'!$L$10:$L$999,0),1)),"")="","",IFERROR(IFERROR(IFERROR(IFERROR(IFERROR(IFERROR(IFERROR(IFERROR(IFERROR(IFERROR(IFERROR(IFERROR(INDEX(Summer!E$10:E$999,MATCH($A1301,Summer!$L$10:$L$999,0),1),INDEX('Cycle 1'!E$10:E$999,MATCH($A1301,'Cycle 1'!$L$10:$L$999,0),1)),INDEX('Cycle 2'!E$10:E$999,MATCH($A1301,'Cycle 2'!$L$10:$L$999,0),1)),INDEX('Cycle 3'!E$10:E$999,MATCH($A1301,'Cycle 3'!$L$10:$L$999,0),1)),INDEX('Cycle 4'!E$10:E$999,MATCH($A1301,'Cycle 4'!$L$10:$L$999,0),1)),INDEX('Cycle 5'!E$10:E$999,MATCH($A1301,'Cycle 5'!$L$10:$L$999,0),1)),INDEX('Cycle 6'!E$10:E$999,MATCH($A1301,'Cycle 6'!$L$10:$L$999,0),1)),INDEX('Cycle 7'!E$10:E$999,MATCH($A1301,'Cycle 7'!$L$10:$L$999,0),1)),INDEX('Cycle 8'!E$10:E$999,MATCH($A1301,'Cycle 8'!$L$10:$L$999,0),1)),INDEX('Cycle 9'!E$10:E$999,MATCH($A1301,'Cycle 9'!$L$10:$L$999,0),1)),INDEX('Cycle 10'!E$10:E$999,MATCH($A1301,'Cycle 10'!$L$10:$L$999,0),1)),INDEX('Cycle 11'!E$10:E$999,MATCH($A1301,'Cycle 11'!$L$10:$L$999,0),1)),""))</f>
        <v/>
      </c>
      <c r="G1301" t="str">
        <f>IF(IFERROR(IFERROR(IFERROR(IFERROR(IFERROR(IFERROR(IFERROR(IFERROR(IFERROR(IFERROR(IFERROR(IFERROR(INDEX(Summer!F$10:F$999,MATCH($A1301,Summer!$L$10:$L$999,0),1),INDEX('Cycle 1'!F$10:F$999,MATCH($A1301,'Cycle 1'!$L$10:$L$999,0),1)),INDEX('Cycle 2'!F$10:F$999,MATCH($A1301,'Cycle 2'!$L$10:$L$999,0),1)),INDEX('Cycle 3'!F$10:F$999,MATCH($A1301,'Cycle 3'!$L$10:$L$999,0),1)),INDEX('Cycle 4'!F$10:F$999,MATCH($A1301,'Cycle 4'!$L$10:$L$999,0),1)),INDEX('Cycle 5'!F$10:F$999,MATCH($A1301,'Cycle 5'!$L$10:$L$999,0),1)),INDEX('Cycle 6'!F$10:F$999,MATCH($A1301,'Cycle 6'!$L$10:$L$999,0),1)),INDEX('Cycle 7'!F$10:F$999,MATCH($A1301,'Cycle 7'!$L$10:$L$999,0),1)),INDEX('Cycle 8'!F$10:F$999,MATCH($A1301,'Cycle 8'!$L$10:$L$999,0),1)),INDEX('Cycle 9'!F$10:F$999,MATCH($A1301,'Cycle 9'!$L$10:$L$999,0),1)),INDEX('Cycle 10'!F$10:F$999,MATCH($A1301,'Cycle 10'!$L$10:$L$999,0),1)),INDEX('Cycle 11'!F$10:F$999,MATCH($A1301,'Cycle 11'!$L$10:$L$999,0),1)),"")="","",IFERROR(IFERROR(IFERROR(IFERROR(IFERROR(IFERROR(IFERROR(IFERROR(IFERROR(IFERROR(IFERROR(IFERROR(INDEX(Summer!F$10:F$999,MATCH($A1301,Summer!$L$10:$L$999,0),1),INDEX('Cycle 1'!F$10:F$999,MATCH($A1301,'Cycle 1'!$L$10:$L$999,0),1)),INDEX('Cycle 2'!F$10:F$999,MATCH($A1301,'Cycle 2'!$L$10:$L$999,0),1)),INDEX('Cycle 3'!F$10:F$999,MATCH($A1301,'Cycle 3'!$L$10:$L$999,0),1)),INDEX('Cycle 4'!F$10:F$999,MATCH($A1301,'Cycle 4'!$L$10:$L$999,0),1)),INDEX('Cycle 5'!F$10:F$999,MATCH($A1301,'Cycle 5'!$L$10:$L$999,0),1)),INDEX('Cycle 6'!F$10:F$999,MATCH($A1301,'Cycle 6'!$L$10:$L$999,0),1)),INDEX('Cycle 7'!F$10:F$999,MATCH($A1301,'Cycle 7'!$L$10:$L$999,0),1)),INDEX('Cycle 8'!F$10:F$999,MATCH($A1301,'Cycle 8'!$L$10:$L$999,0),1)),INDEX('Cycle 9'!F$10:F$999,MATCH($A1301,'Cycle 9'!$L$10:$L$999,0),1)),INDEX('Cycle 10'!F$10:F$999,MATCH($A1301,'Cycle 10'!$L$10:$L$999,0),1)),INDEX('Cycle 11'!F$10:F$999,MATCH($A1301,'Cycle 11'!$L$10:$L$999,0),1)),""))</f>
        <v/>
      </c>
      <c r="H1301" t="str">
        <f>IF(IFERROR(IFERROR(IFERROR(IFERROR(IFERROR(IFERROR(IFERROR(IFERROR(IFERROR(IFERROR(IFERROR(IFERROR(INDEX(Summer!G$10:G$999,MATCH($A1301,Summer!$L$10:$L$999,0),1),INDEX('Cycle 1'!G$10:G$999,MATCH($A1301,'Cycle 1'!$L$10:$L$999,0),1)),INDEX('Cycle 2'!G$10:G$999,MATCH($A1301,'Cycle 2'!$L$10:$L$999,0),1)),INDEX('Cycle 3'!G$10:G$999,MATCH($A1301,'Cycle 3'!$L$10:$L$999,0),1)),INDEX('Cycle 4'!G$10:G$999,MATCH($A1301,'Cycle 4'!$L$10:$L$999,0),1)),INDEX('Cycle 5'!G$10:G$999,MATCH($A1301,'Cycle 5'!$L$10:$L$999,0),1)),INDEX('Cycle 6'!G$10:G$999,MATCH($A1301,'Cycle 6'!$L$10:$L$999,0),1)),INDEX('Cycle 7'!G$10:G$999,MATCH($A1301,'Cycle 7'!$L$10:$L$999,0),1)),INDEX('Cycle 8'!G$10:G$999,MATCH($A1301,'Cycle 8'!$L$10:$L$999,0),1)),INDEX('Cycle 9'!G$10:G$999,MATCH($A1301,'Cycle 9'!$L$10:$L$999,0),1)),INDEX('Cycle 10'!G$10:G$999,MATCH($A1301,'Cycle 10'!$L$10:$L$999,0),1)),INDEX('Cycle 11'!G$10:G$999,MATCH($A1301,'Cycle 11'!$L$10:$L$999,0),1)),"")="","",IFERROR(IFERROR(IFERROR(IFERROR(IFERROR(IFERROR(IFERROR(IFERROR(IFERROR(IFERROR(IFERROR(IFERROR(INDEX(Summer!G$10:G$999,MATCH($A1301,Summer!$L$10:$L$999,0),1),INDEX('Cycle 1'!G$10:G$999,MATCH($A1301,'Cycle 1'!$L$10:$L$999,0),1)),INDEX('Cycle 2'!G$10:G$999,MATCH($A1301,'Cycle 2'!$L$10:$L$999,0),1)),INDEX('Cycle 3'!G$10:G$999,MATCH($A1301,'Cycle 3'!$L$10:$L$999,0),1)),INDEX('Cycle 4'!G$10:G$999,MATCH($A1301,'Cycle 4'!$L$10:$L$999,0),1)),INDEX('Cycle 5'!G$10:G$999,MATCH($A1301,'Cycle 5'!$L$10:$L$999,0),1)),INDEX('Cycle 6'!G$10:G$999,MATCH($A1301,'Cycle 6'!$L$10:$L$999,0),1)),INDEX('Cycle 7'!G$10:G$999,MATCH($A1301,'Cycle 7'!$L$10:$L$999,0),1)),INDEX('Cycle 8'!G$10:G$999,MATCH($A1301,'Cycle 8'!$L$10:$L$999,0),1)),INDEX('Cycle 9'!G$10:G$999,MATCH($A1301,'Cycle 9'!$L$10:$L$999,0),1)),INDEX('Cycle 10'!G$10:G$999,MATCH($A1301,'Cycle 10'!$L$10:$L$999,0),1)),INDEX('Cycle 11'!G$10:G$999,MATCH($A1301,'Cycle 11'!$L$10:$L$999,0),1)),""))</f>
        <v/>
      </c>
      <c r="I1301">
        <f>IFERROR(IF(C1301="",MAX(I$1:I1300),IF(ROW(C$2)=ROW(C1301),1,IF(ISERROR(VLOOKUP(C1301,C$2:C1300,1,FALSE)),MAX(I$1:I1300)+1,MAX(I$1:I1300)))),"")</f>
        <v>0</v>
      </c>
      <c r="J1301" t="str">
        <f t="shared" si="130"/>
        <v/>
      </c>
      <c r="K1301" t="str">
        <f t="shared" si="133"/>
        <v/>
      </c>
      <c r="L1301" t="str">
        <f t="shared" si="133"/>
        <v/>
      </c>
      <c r="M1301" t="str">
        <f t="shared" si="133"/>
        <v/>
      </c>
      <c r="N1301" t="str">
        <f t="shared" si="133"/>
        <v/>
      </c>
      <c r="O1301" t="str">
        <f t="shared" si="133"/>
        <v/>
      </c>
      <c r="P1301" t="str">
        <f t="shared" si="133"/>
        <v/>
      </c>
      <c r="Q1301" t="str">
        <f t="shared" si="133"/>
        <v/>
      </c>
      <c r="R1301" t="str">
        <f t="shared" si="133"/>
        <v/>
      </c>
      <c r="S1301" t="str">
        <f t="shared" si="133"/>
        <v/>
      </c>
      <c r="T1301" t="str">
        <f t="shared" si="133"/>
        <v/>
      </c>
      <c r="U1301" t="str">
        <f t="shared" si="133"/>
        <v/>
      </c>
      <c r="V1301" t="str">
        <f t="shared" si="133"/>
        <v/>
      </c>
      <c r="W1301" t="str">
        <f t="shared" si="131"/>
        <v/>
      </c>
      <c r="X1301">
        <f>IF(OR(H1301="No",H1301=""),0,IF(COUNTIFS(H$2:H1301,"Yes",C$2:C1301,C1301)&gt;1,0,COUNTIFS(H$2:H1301,"Yes",C$2:C1301,C1301)))+IF(X1300=$X$1,0,X1300)</f>
        <v>0</v>
      </c>
    </row>
    <row r="1302" spans="1:24" x14ac:dyDescent="0.3">
      <c r="A1302">
        <f>ROWS($A$2:$A1302)</f>
        <v>1301</v>
      </c>
      <c r="B1302" t="str">
        <f>IF(ISERROR(VLOOKUP(A1302,Summer!L$11:L$500,1,FALSE)),IF(ISERROR(VLOOKUP(A1302,'Cycle 1'!L$11:L$500,1,FALSE)),IF(ISERROR(VLOOKUP(A1302,'Cycle 2'!L$11:L$500,1,FALSE)),IF(ISERROR(VLOOKUP(A1302,'Cycle 3'!L$11:L$500,1,FALSE)),IF(ISERROR(VLOOKUP(A1302,'Cycle 4'!L$11:L$500,1,FALSE)),IF(ISERROR(VLOOKUP(A1302,'Cycle 5'!L$11:L$500,1,FALSE)),IF(ISERROR(VLOOKUP(A1302,'Cycle 6'!L$11:L$500,1,FALSE)),IF(ISERROR(VLOOKUP(A1302,'Cycle 7'!L$11:L$500,1,FALSE)),IF(ISERROR(VLOOKUP(A1302,'Cycle 8'!L$11:L$500,1,FALSE)),IF(ISERROR(VLOOKUP(A1302,'Cycle 9'!L$11:L$500,1,FALSE)),IF(ISERROR(VLOOKUP(A1302,'Cycle 10'!L$11:L$500,1,FALSE)),IF(ISERROR(VLOOKUP(A1302,'Cycle 11'!L$11:L$500,1,FALSE)),"","Cycle 11"),"Cycle 10"),"Cycle 9"),"Cycle 8"),"Cycle 7"),"Cycle 6"),"Cycle 5"),"Cycle 4"),"Cycle 3"),"Cycle 2"),"Cycle 1"),"Summer")</f>
        <v/>
      </c>
      <c r="C1302" t="str">
        <f>IF(IFERROR(IFERROR(IFERROR(IFERROR(IFERROR(IFERROR(IFERROR(IFERROR(IFERROR(IFERROR(IFERROR(IFERROR(INDEX(Summer!B$10:B$999,MATCH($A1302,Summer!$L$10:$L$999,0),1),INDEX('Cycle 1'!B$10:B$999,MATCH($A1302,'Cycle 1'!$L$10:$L$999,0),1)),INDEX('Cycle 2'!B$10:B$999,MATCH($A1302,'Cycle 2'!$L$10:$L$999,0),1)),INDEX('Cycle 3'!B$10:B$999,MATCH($A1302,'Cycle 3'!$L$10:$L$999,0),1)),INDEX('Cycle 4'!B$10:B$999,MATCH($A1302,'Cycle 4'!$L$10:$L$999,0),1)),INDEX('Cycle 5'!B$10:B$999,MATCH($A1302,'Cycle 5'!$L$10:$L$999,0),1)),INDEX('Cycle 6'!B$10:B$999,MATCH($A1302,'Cycle 6'!$L$10:$L$999,0),1)),INDEX('Cycle 7'!B$10:B$999,MATCH($A1302,'Cycle 7'!$L$10:$L$999,0),1)),INDEX('Cycle 8'!B$10:B$999,MATCH($A1302,'Cycle 8'!$L$10:$L$999,0),1)),INDEX('Cycle 9'!B$10:B$999,MATCH($A1302,'Cycle 9'!$L$10:$L$999,0),1)),INDEX('Cycle 10'!B$10:B$999,MATCH($A1302,'Cycle 10'!$L$10:$L$999,0),1)),INDEX('Cycle 11'!B$10:B$999,MATCH($A1302,'Cycle 11'!$L$10:$L$999,0),1)),"")="","",IFERROR(IFERROR(IFERROR(IFERROR(IFERROR(IFERROR(IFERROR(IFERROR(IFERROR(IFERROR(IFERROR(IFERROR(INDEX(Summer!B$10:B$999,MATCH($A1302,Summer!$L$10:$L$999,0),1),INDEX('Cycle 1'!B$10:B$999,MATCH($A1302,'Cycle 1'!$L$10:$L$999,0),1)),INDEX('Cycle 2'!B$10:B$999,MATCH($A1302,'Cycle 2'!$L$10:$L$999,0),1)),INDEX('Cycle 3'!B$10:B$999,MATCH($A1302,'Cycle 3'!$L$10:$L$999,0),1)),INDEX('Cycle 4'!B$10:B$999,MATCH($A1302,'Cycle 4'!$L$10:$L$999,0),1)),INDEX('Cycle 5'!B$10:B$999,MATCH($A1302,'Cycle 5'!$L$10:$L$999,0),1)),INDEX('Cycle 6'!B$10:B$999,MATCH($A1302,'Cycle 6'!$L$10:$L$999,0),1)),INDEX('Cycle 7'!B$10:B$999,MATCH($A1302,'Cycle 7'!$L$10:$L$999,0),1)),INDEX('Cycle 8'!B$10:B$999,MATCH($A1302,'Cycle 8'!$L$10:$L$999,0),1)),INDEX('Cycle 9'!B$10:B$999,MATCH($A1302,'Cycle 9'!$L$10:$L$999,0),1)),INDEX('Cycle 10'!B$10:B$999,MATCH($A1302,'Cycle 10'!$L$10:$L$999,0),1)),INDEX('Cycle 11'!B$10:B$999,MATCH($A1302,'Cycle 11'!$L$10:$L$999,0),1)),""))</f>
        <v/>
      </c>
      <c r="D1302" t="str">
        <f>IF(IFERROR(IFERROR(IFERROR(IFERROR(IFERROR(IFERROR(IFERROR(IFERROR(IFERROR(IFERROR(IFERROR(IFERROR(INDEX(Summer!C$10:C$999,MATCH($A1302,Summer!$L$10:$L$999,0),1),INDEX('Cycle 1'!C$10:C$999,MATCH($A1302,'Cycle 1'!$L$10:$L$999,0),1)),INDEX('Cycle 2'!C$10:C$999,MATCH($A1302,'Cycle 2'!$L$10:$L$999,0),1)),INDEX('Cycle 3'!C$10:C$999,MATCH($A1302,'Cycle 3'!$L$10:$L$999,0),1)),INDEX('Cycle 4'!C$10:C$999,MATCH($A1302,'Cycle 4'!$L$10:$L$999,0),1)),INDEX('Cycle 5'!C$10:C$999,MATCH($A1302,'Cycle 5'!$L$10:$L$999,0),1)),INDEX('Cycle 6'!C$10:C$999,MATCH($A1302,'Cycle 6'!$L$10:$L$999,0),1)),INDEX('Cycle 7'!C$10:C$999,MATCH($A1302,'Cycle 7'!$L$10:$L$999,0),1)),INDEX('Cycle 8'!C$10:C$999,MATCH($A1302,'Cycle 8'!$L$10:$L$999,0),1)),INDEX('Cycle 9'!C$10:C$999,MATCH($A1302,'Cycle 9'!$L$10:$L$999,0),1)),INDEX('Cycle 10'!C$10:C$999,MATCH($A1302,'Cycle 10'!$L$10:$L$999,0),1)),INDEX('Cycle 11'!C$10:C$999,MATCH($A1302,'Cycle 11'!$L$10:$L$999,0),1)),"")="","",IFERROR(IFERROR(IFERROR(IFERROR(IFERROR(IFERROR(IFERROR(IFERROR(IFERROR(IFERROR(IFERROR(IFERROR(INDEX(Summer!C$10:C$999,MATCH($A1302,Summer!$L$10:$L$999,0),1),INDEX('Cycle 1'!C$10:C$999,MATCH($A1302,'Cycle 1'!$L$10:$L$999,0),1)),INDEX('Cycle 2'!C$10:C$999,MATCH($A1302,'Cycle 2'!$L$10:$L$999,0),1)),INDEX('Cycle 3'!C$10:C$999,MATCH($A1302,'Cycle 3'!$L$10:$L$999,0),1)),INDEX('Cycle 4'!C$10:C$999,MATCH($A1302,'Cycle 4'!$L$10:$L$999,0),1)),INDEX('Cycle 5'!C$10:C$999,MATCH($A1302,'Cycle 5'!$L$10:$L$999,0),1)),INDEX('Cycle 6'!C$10:C$999,MATCH($A1302,'Cycle 6'!$L$10:$L$999,0),1)),INDEX('Cycle 7'!C$10:C$999,MATCH($A1302,'Cycle 7'!$L$10:$L$999,0),1)),INDEX('Cycle 8'!C$10:C$999,MATCH($A1302,'Cycle 8'!$L$10:$L$999,0),1)),INDEX('Cycle 9'!C$10:C$999,MATCH($A1302,'Cycle 9'!$L$10:$L$999,0),1)),INDEX('Cycle 10'!C$10:C$999,MATCH($A1302,'Cycle 10'!$L$10:$L$999,0),1)),INDEX('Cycle 11'!C$10:C$999,MATCH($A1302,'Cycle 11'!$L$10:$L$999,0),1)),""))</f>
        <v/>
      </c>
      <c r="E1302" t="str">
        <f>IF(IFERROR(IFERROR(IFERROR(IFERROR(IFERROR(IFERROR(IFERROR(IFERROR(IFERROR(IFERROR(IFERROR(IFERROR(INDEX(Summer!D$10:D$999,MATCH($A1302,Summer!$L$10:$L$999,0),1),INDEX('Cycle 1'!D$10:D$999,MATCH($A1302,'Cycle 1'!$L$10:$L$999,0),1)),INDEX('Cycle 2'!D$10:D$999,MATCH($A1302,'Cycle 2'!$L$10:$L$999,0),1)),INDEX('Cycle 3'!D$10:D$999,MATCH($A1302,'Cycle 3'!$L$10:$L$999,0),1)),INDEX('Cycle 4'!D$10:D$999,MATCH($A1302,'Cycle 4'!$L$10:$L$999,0),1)),INDEX('Cycle 5'!D$10:D$999,MATCH($A1302,'Cycle 5'!$L$10:$L$999,0),1)),INDEX('Cycle 6'!D$10:D$999,MATCH($A1302,'Cycle 6'!$L$10:$L$999,0),1)),INDEX('Cycle 7'!D$10:D$999,MATCH($A1302,'Cycle 7'!$L$10:$L$999,0),1)),INDEX('Cycle 8'!D$10:D$999,MATCH($A1302,'Cycle 8'!$L$10:$L$999,0),1)),INDEX('Cycle 9'!D$10:D$999,MATCH($A1302,'Cycle 9'!$L$10:$L$999,0),1)),INDEX('Cycle 10'!D$10:D$999,MATCH($A1302,'Cycle 10'!$L$10:$L$999,0),1)),INDEX('Cycle 11'!D$10:D$999,MATCH($A1302,'Cycle 11'!$L$10:$L$999,0),1)),"")="","",IFERROR(IFERROR(IFERROR(IFERROR(IFERROR(IFERROR(IFERROR(IFERROR(IFERROR(IFERROR(IFERROR(IFERROR(INDEX(Summer!D$10:D$999,MATCH($A1302,Summer!$L$10:$L$999,0),1),INDEX('Cycle 1'!D$10:D$999,MATCH($A1302,'Cycle 1'!$L$10:$L$999,0),1)),INDEX('Cycle 2'!D$10:D$999,MATCH($A1302,'Cycle 2'!$L$10:$L$999,0),1)),INDEX('Cycle 3'!D$10:D$999,MATCH($A1302,'Cycle 3'!$L$10:$L$999,0),1)),INDEX('Cycle 4'!D$10:D$999,MATCH($A1302,'Cycle 4'!$L$10:$L$999,0),1)),INDEX('Cycle 5'!D$10:D$999,MATCH($A1302,'Cycle 5'!$L$10:$L$999,0),1)),INDEX('Cycle 6'!D$10:D$999,MATCH($A1302,'Cycle 6'!$L$10:$L$999,0),1)),INDEX('Cycle 7'!D$10:D$999,MATCH($A1302,'Cycle 7'!$L$10:$L$999,0),1)),INDEX('Cycle 8'!D$10:D$999,MATCH($A1302,'Cycle 8'!$L$10:$L$999,0),1)),INDEX('Cycle 9'!D$10:D$999,MATCH($A1302,'Cycle 9'!$L$10:$L$999,0),1)),INDEX('Cycle 10'!D$10:D$999,MATCH($A1302,'Cycle 10'!$L$10:$L$999,0),1)),INDEX('Cycle 11'!D$10:D$999,MATCH($A1302,'Cycle 11'!$L$10:$L$999,0),1)),""))</f>
        <v/>
      </c>
      <c r="F1302" t="str">
        <f>IF(IFERROR(IFERROR(IFERROR(IFERROR(IFERROR(IFERROR(IFERROR(IFERROR(IFERROR(IFERROR(IFERROR(IFERROR(INDEX(Summer!E$10:E$999,MATCH($A1302,Summer!$L$10:$L$999,0),1),INDEX('Cycle 1'!E$10:E$999,MATCH($A1302,'Cycle 1'!$L$10:$L$999,0),1)),INDEX('Cycle 2'!E$10:E$999,MATCH($A1302,'Cycle 2'!$L$10:$L$999,0),1)),INDEX('Cycle 3'!E$10:E$999,MATCH($A1302,'Cycle 3'!$L$10:$L$999,0),1)),INDEX('Cycle 4'!E$10:E$999,MATCH($A1302,'Cycle 4'!$L$10:$L$999,0),1)),INDEX('Cycle 5'!E$10:E$999,MATCH($A1302,'Cycle 5'!$L$10:$L$999,0),1)),INDEX('Cycle 6'!E$10:E$999,MATCH($A1302,'Cycle 6'!$L$10:$L$999,0),1)),INDEX('Cycle 7'!E$10:E$999,MATCH($A1302,'Cycle 7'!$L$10:$L$999,0),1)),INDEX('Cycle 8'!E$10:E$999,MATCH($A1302,'Cycle 8'!$L$10:$L$999,0),1)),INDEX('Cycle 9'!E$10:E$999,MATCH($A1302,'Cycle 9'!$L$10:$L$999,0),1)),INDEX('Cycle 10'!E$10:E$999,MATCH($A1302,'Cycle 10'!$L$10:$L$999,0),1)),INDEX('Cycle 11'!E$10:E$999,MATCH($A1302,'Cycle 11'!$L$10:$L$999,0),1)),"")="","",IFERROR(IFERROR(IFERROR(IFERROR(IFERROR(IFERROR(IFERROR(IFERROR(IFERROR(IFERROR(IFERROR(IFERROR(INDEX(Summer!E$10:E$999,MATCH($A1302,Summer!$L$10:$L$999,0),1),INDEX('Cycle 1'!E$10:E$999,MATCH($A1302,'Cycle 1'!$L$10:$L$999,0),1)),INDEX('Cycle 2'!E$10:E$999,MATCH($A1302,'Cycle 2'!$L$10:$L$999,0),1)),INDEX('Cycle 3'!E$10:E$999,MATCH($A1302,'Cycle 3'!$L$10:$L$999,0),1)),INDEX('Cycle 4'!E$10:E$999,MATCH($A1302,'Cycle 4'!$L$10:$L$999,0),1)),INDEX('Cycle 5'!E$10:E$999,MATCH($A1302,'Cycle 5'!$L$10:$L$999,0),1)),INDEX('Cycle 6'!E$10:E$999,MATCH($A1302,'Cycle 6'!$L$10:$L$999,0),1)),INDEX('Cycle 7'!E$10:E$999,MATCH($A1302,'Cycle 7'!$L$10:$L$999,0),1)),INDEX('Cycle 8'!E$10:E$999,MATCH($A1302,'Cycle 8'!$L$10:$L$999,0),1)),INDEX('Cycle 9'!E$10:E$999,MATCH($A1302,'Cycle 9'!$L$10:$L$999,0),1)),INDEX('Cycle 10'!E$10:E$999,MATCH($A1302,'Cycle 10'!$L$10:$L$999,0),1)),INDEX('Cycle 11'!E$10:E$999,MATCH($A1302,'Cycle 11'!$L$10:$L$999,0),1)),""))</f>
        <v/>
      </c>
      <c r="G1302" t="str">
        <f>IF(IFERROR(IFERROR(IFERROR(IFERROR(IFERROR(IFERROR(IFERROR(IFERROR(IFERROR(IFERROR(IFERROR(IFERROR(INDEX(Summer!F$10:F$999,MATCH($A1302,Summer!$L$10:$L$999,0),1),INDEX('Cycle 1'!F$10:F$999,MATCH($A1302,'Cycle 1'!$L$10:$L$999,0),1)),INDEX('Cycle 2'!F$10:F$999,MATCH($A1302,'Cycle 2'!$L$10:$L$999,0),1)),INDEX('Cycle 3'!F$10:F$999,MATCH($A1302,'Cycle 3'!$L$10:$L$999,0),1)),INDEX('Cycle 4'!F$10:F$999,MATCH($A1302,'Cycle 4'!$L$10:$L$999,0),1)),INDEX('Cycle 5'!F$10:F$999,MATCH($A1302,'Cycle 5'!$L$10:$L$999,0),1)),INDEX('Cycle 6'!F$10:F$999,MATCH($A1302,'Cycle 6'!$L$10:$L$999,0),1)),INDEX('Cycle 7'!F$10:F$999,MATCH($A1302,'Cycle 7'!$L$10:$L$999,0),1)),INDEX('Cycle 8'!F$10:F$999,MATCH($A1302,'Cycle 8'!$L$10:$L$999,0),1)),INDEX('Cycle 9'!F$10:F$999,MATCH($A1302,'Cycle 9'!$L$10:$L$999,0),1)),INDEX('Cycle 10'!F$10:F$999,MATCH($A1302,'Cycle 10'!$L$10:$L$999,0),1)),INDEX('Cycle 11'!F$10:F$999,MATCH($A1302,'Cycle 11'!$L$10:$L$999,0),1)),"")="","",IFERROR(IFERROR(IFERROR(IFERROR(IFERROR(IFERROR(IFERROR(IFERROR(IFERROR(IFERROR(IFERROR(IFERROR(INDEX(Summer!F$10:F$999,MATCH($A1302,Summer!$L$10:$L$999,0),1),INDEX('Cycle 1'!F$10:F$999,MATCH($A1302,'Cycle 1'!$L$10:$L$999,0),1)),INDEX('Cycle 2'!F$10:F$999,MATCH($A1302,'Cycle 2'!$L$10:$L$999,0),1)),INDEX('Cycle 3'!F$10:F$999,MATCH($A1302,'Cycle 3'!$L$10:$L$999,0),1)),INDEX('Cycle 4'!F$10:F$999,MATCH($A1302,'Cycle 4'!$L$10:$L$999,0),1)),INDEX('Cycle 5'!F$10:F$999,MATCH($A1302,'Cycle 5'!$L$10:$L$999,0),1)),INDEX('Cycle 6'!F$10:F$999,MATCH($A1302,'Cycle 6'!$L$10:$L$999,0),1)),INDEX('Cycle 7'!F$10:F$999,MATCH($A1302,'Cycle 7'!$L$10:$L$999,0),1)),INDEX('Cycle 8'!F$10:F$999,MATCH($A1302,'Cycle 8'!$L$10:$L$999,0),1)),INDEX('Cycle 9'!F$10:F$999,MATCH($A1302,'Cycle 9'!$L$10:$L$999,0),1)),INDEX('Cycle 10'!F$10:F$999,MATCH($A1302,'Cycle 10'!$L$10:$L$999,0),1)),INDEX('Cycle 11'!F$10:F$999,MATCH($A1302,'Cycle 11'!$L$10:$L$999,0),1)),""))</f>
        <v/>
      </c>
      <c r="H1302" t="str">
        <f>IF(IFERROR(IFERROR(IFERROR(IFERROR(IFERROR(IFERROR(IFERROR(IFERROR(IFERROR(IFERROR(IFERROR(IFERROR(INDEX(Summer!G$10:G$999,MATCH($A1302,Summer!$L$10:$L$999,0),1),INDEX('Cycle 1'!G$10:G$999,MATCH($A1302,'Cycle 1'!$L$10:$L$999,0),1)),INDEX('Cycle 2'!G$10:G$999,MATCH($A1302,'Cycle 2'!$L$10:$L$999,0),1)),INDEX('Cycle 3'!G$10:G$999,MATCH($A1302,'Cycle 3'!$L$10:$L$999,0),1)),INDEX('Cycle 4'!G$10:G$999,MATCH($A1302,'Cycle 4'!$L$10:$L$999,0),1)),INDEX('Cycle 5'!G$10:G$999,MATCH($A1302,'Cycle 5'!$L$10:$L$999,0),1)),INDEX('Cycle 6'!G$10:G$999,MATCH($A1302,'Cycle 6'!$L$10:$L$999,0),1)),INDEX('Cycle 7'!G$10:G$999,MATCH($A1302,'Cycle 7'!$L$10:$L$999,0),1)),INDEX('Cycle 8'!G$10:G$999,MATCH($A1302,'Cycle 8'!$L$10:$L$999,0),1)),INDEX('Cycle 9'!G$10:G$999,MATCH($A1302,'Cycle 9'!$L$10:$L$999,0),1)),INDEX('Cycle 10'!G$10:G$999,MATCH($A1302,'Cycle 10'!$L$10:$L$999,0),1)),INDEX('Cycle 11'!G$10:G$999,MATCH($A1302,'Cycle 11'!$L$10:$L$999,0),1)),"")="","",IFERROR(IFERROR(IFERROR(IFERROR(IFERROR(IFERROR(IFERROR(IFERROR(IFERROR(IFERROR(IFERROR(IFERROR(INDEX(Summer!G$10:G$999,MATCH($A1302,Summer!$L$10:$L$999,0),1),INDEX('Cycle 1'!G$10:G$999,MATCH($A1302,'Cycle 1'!$L$10:$L$999,0),1)),INDEX('Cycle 2'!G$10:G$999,MATCH($A1302,'Cycle 2'!$L$10:$L$999,0),1)),INDEX('Cycle 3'!G$10:G$999,MATCH($A1302,'Cycle 3'!$L$10:$L$999,0),1)),INDEX('Cycle 4'!G$10:G$999,MATCH($A1302,'Cycle 4'!$L$10:$L$999,0),1)),INDEX('Cycle 5'!G$10:G$999,MATCH($A1302,'Cycle 5'!$L$10:$L$999,0),1)),INDEX('Cycle 6'!G$10:G$999,MATCH($A1302,'Cycle 6'!$L$10:$L$999,0),1)),INDEX('Cycle 7'!G$10:G$999,MATCH($A1302,'Cycle 7'!$L$10:$L$999,0),1)),INDEX('Cycle 8'!G$10:G$999,MATCH($A1302,'Cycle 8'!$L$10:$L$999,0),1)),INDEX('Cycle 9'!G$10:G$999,MATCH($A1302,'Cycle 9'!$L$10:$L$999,0),1)),INDEX('Cycle 10'!G$10:G$999,MATCH($A1302,'Cycle 10'!$L$10:$L$999,0),1)),INDEX('Cycle 11'!G$10:G$999,MATCH($A1302,'Cycle 11'!$L$10:$L$999,0),1)),""))</f>
        <v/>
      </c>
      <c r="I1302">
        <f>IFERROR(IF(C1302="",MAX(I$1:I1301),IF(ROW(C$2)=ROW(C1302),1,IF(ISERROR(VLOOKUP(C1302,C$2:C1301,1,FALSE)),MAX(I$1:I1301)+1,MAX(I$1:I1301)))),"")</f>
        <v>0</v>
      </c>
      <c r="J1302" t="str">
        <f t="shared" si="130"/>
        <v/>
      </c>
      <c r="K1302" t="str">
        <f t="shared" si="133"/>
        <v/>
      </c>
      <c r="L1302" t="str">
        <f t="shared" si="133"/>
        <v/>
      </c>
      <c r="M1302" t="str">
        <f t="shared" si="133"/>
        <v/>
      </c>
      <c r="N1302" t="str">
        <f t="shared" si="133"/>
        <v/>
      </c>
      <c r="O1302" t="str">
        <f t="shared" si="133"/>
        <v/>
      </c>
      <c r="P1302" t="str">
        <f t="shared" si="133"/>
        <v/>
      </c>
      <c r="Q1302" t="str">
        <f t="shared" si="133"/>
        <v/>
      </c>
      <c r="R1302" t="str">
        <f t="shared" si="133"/>
        <v/>
      </c>
      <c r="S1302" t="str">
        <f t="shared" si="133"/>
        <v/>
      </c>
      <c r="T1302" t="str">
        <f t="shared" si="133"/>
        <v/>
      </c>
      <c r="U1302" t="str">
        <f t="shared" si="133"/>
        <v/>
      </c>
      <c r="V1302" t="str">
        <f t="shared" si="133"/>
        <v/>
      </c>
      <c r="W1302" t="str">
        <f t="shared" si="131"/>
        <v/>
      </c>
      <c r="X1302">
        <f>IF(OR(H1302="No",H1302=""),0,IF(COUNTIFS(H$2:H1302,"Yes",C$2:C1302,C1302)&gt;1,0,COUNTIFS(H$2:H1302,"Yes",C$2:C1302,C1302)))+IF(X1301=$X$1,0,X1301)</f>
        <v>0</v>
      </c>
    </row>
    <row r="1303" spans="1:24" x14ac:dyDescent="0.3">
      <c r="A1303">
        <f>ROWS($A$2:$A1303)</f>
        <v>1302</v>
      </c>
      <c r="B1303" t="str">
        <f>IF(ISERROR(VLOOKUP(A1303,Summer!L$11:L$500,1,FALSE)),IF(ISERROR(VLOOKUP(A1303,'Cycle 1'!L$11:L$500,1,FALSE)),IF(ISERROR(VLOOKUP(A1303,'Cycle 2'!L$11:L$500,1,FALSE)),IF(ISERROR(VLOOKUP(A1303,'Cycle 3'!L$11:L$500,1,FALSE)),IF(ISERROR(VLOOKUP(A1303,'Cycle 4'!L$11:L$500,1,FALSE)),IF(ISERROR(VLOOKUP(A1303,'Cycle 5'!L$11:L$500,1,FALSE)),IF(ISERROR(VLOOKUP(A1303,'Cycle 6'!L$11:L$500,1,FALSE)),IF(ISERROR(VLOOKUP(A1303,'Cycle 7'!L$11:L$500,1,FALSE)),IF(ISERROR(VLOOKUP(A1303,'Cycle 8'!L$11:L$500,1,FALSE)),IF(ISERROR(VLOOKUP(A1303,'Cycle 9'!L$11:L$500,1,FALSE)),IF(ISERROR(VLOOKUP(A1303,'Cycle 10'!L$11:L$500,1,FALSE)),IF(ISERROR(VLOOKUP(A1303,'Cycle 11'!L$11:L$500,1,FALSE)),"","Cycle 11"),"Cycle 10"),"Cycle 9"),"Cycle 8"),"Cycle 7"),"Cycle 6"),"Cycle 5"),"Cycle 4"),"Cycle 3"),"Cycle 2"),"Cycle 1"),"Summer")</f>
        <v/>
      </c>
      <c r="C1303" t="str">
        <f>IF(IFERROR(IFERROR(IFERROR(IFERROR(IFERROR(IFERROR(IFERROR(IFERROR(IFERROR(IFERROR(IFERROR(IFERROR(INDEX(Summer!B$10:B$999,MATCH($A1303,Summer!$L$10:$L$999,0),1),INDEX('Cycle 1'!B$10:B$999,MATCH($A1303,'Cycle 1'!$L$10:$L$999,0),1)),INDEX('Cycle 2'!B$10:B$999,MATCH($A1303,'Cycle 2'!$L$10:$L$999,0),1)),INDEX('Cycle 3'!B$10:B$999,MATCH($A1303,'Cycle 3'!$L$10:$L$999,0),1)),INDEX('Cycle 4'!B$10:B$999,MATCH($A1303,'Cycle 4'!$L$10:$L$999,0),1)),INDEX('Cycle 5'!B$10:B$999,MATCH($A1303,'Cycle 5'!$L$10:$L$999,0),1)),INDEX('Cycle 6'!B$10:B$999,MATCH($A1303,'Cycle 6'!$L$10:$L$999,0),1)),INDEX('Cycle 7'!B$10:B$999,MATCH($A1303,'Cycle 7'!$L$10:$L$999,0),1)),INDEX('Cycle 8'!B$10:B$999,MATCH($A1303,'Cycle 8'!$L$10:$L$999,0),1)),INDEX('Cycle 9'!B$10:B$999,MATCH($A1303,'Cycle 9'!$L$10:$L$999,0),1)),INDEX('Cycle 10'!B$10:B$999,MATCH($A1303,'Cycle 10'!$L$10:$L$999,0),1)),INDEX('Cycle 11'!B$10:B$999,MATCH($A1303,'Cycle 11'!$L$10:$L$999,0),1)),"")="","",IFERROR(IFERROR(IFERROR(IFERROR(IFERROR(IFERROR(IFERROR(IFERROR(IFERROR(IFERROR(IFERROR(IFERROR(INDEX(Summer!B$10:B$999,MATCH($A1303,Summer!$L$10:$L$999,0),1),INDEX('Cycle 1'!B$10:B$999,MATCH($A1303,'Cycle 1'!$L$10:$L$999,0),1)),INDEX('Cycle 2'!B$10:B$999,MATCH($A1303,'Cycle 2'!$L$10:$L$999,0),1)),INDEX('Cycle 3'!B$10:B$999,MATCH($A1303,'Cycle 3'!$L$10:$L$999,0),1)),INDEX('Cycle 4'!B$10:B$999,MATCH($A1303,'Cycle 4'!$L$10:$L$999,0),1)),INDEX('Cycle 5'!B$10:B$999,MATCH($A1303,'Cycle 5'!$L$10:$L$999,0),1)),INDEX('Cycle 6'!B$10:B$999,MATCH($A1303,'Cycle 6'!$L$10:$L$999,0),1)),INDEX('Cycle 7'!B$10:B$999,MATCH($A1303,'Cycle 7'!$L$10:$L$999,0),1)),INDEX('Cycle 8'!B$10:B$999,MATCH($A1303,'Cycle 8'!$L$10:$L$999,0),1)),INDEX('Cycle 9'!B$10:B$999,MATCH($A1303,'Cycle 9'!$L$10:$L$999,0),1)),INDEX('Cycle 10'!B$10:B$999,MATCH($A1303,'Cycle 10'!$L$10:$L$999,0),1)),INDEX('Cycle 11'!B$10:B$999,MATCH($A1303,'Cycle 11'!$L$10:$L$999,0),1)),""))</f>
        <v/>
      </c>
      <c r="D1303" t="str">
        <f>IF(IFERROR(IFERROR(IFERROR(IFERROR(IFERROR(IFERROR(IFERROR(IFERROR(IFERROR(IFERROR(IFERROR(IFERROR(INDEX(Summer!C$10:C$999,MATCH($A1303,Summer!$L$10:$L$999,0),1),INDEX('Cycle 1'!C$10:C$999,MATCH($A1303,'Cycle 1'!$L$10:$L$999,0),1)),INDEX('Cycle 2'!C$10:C$999,MATCH($A1303,'Cycle 2'!$L$10:$L$999,0),1)),INDEX('Cycle 3'!C$10:C$999,MATCH($A1303,'Cycle 3'!$L$10:$L$999,0),1)),INDEX('Cycle 4'!C$10:C$999,MATCH($A1303,'Cycle 4'!$L$10:$L$999,0),1)),INDEX('Cycle 5'!C$10:C$999,MATCH($A1303,'Cycle 5'!$L$10:$L$999,0),1)),INDEX('Cycle 6'!C$10:C$999,MATCH($A1303,'Cycle 6'!$L$10:$L$999,0),1)),INDEX('Cycle 7'!C$10:C$999,MATCH($A1303,'Cycle 7'!$L$10:$L$999,0),1)),INDEX('Cycle 8'!C$10:C$999,MATCH($A1303,'Cycle 8'!$L$10:$L$999,0),1)),INDEX('Cycle 9'!C$10:C$999,MATCH($A1303,'Cycle 9'!$L$10:$L$999,0),1)),INDEX('Cycle 10'!C$10:C$999,MATCH($A1303,'Cycle 10'!$L$10:$L$999,0),1)),INDEX('Cycle 11'!C$10:C$999,MATCH($A1303,'Cycle 11'!$L$10:$L$999,0),1)),"")="","",IFERROR(IFERROR(IFERROR(IFERROR(IFERROR(IFERROR(IFERROR(IFERROR(IFERROR(IFERROR(IFERROR(IFERROR(INDEX(Summer!C$10:C$999,MATCH($A1303,Summer!$L$10:$L$999,0),1),INDEX('Cycle 1'!C$10:C$999,MATCH($A1303,'Cycle 1'!$L$10:$L$999,0),1)),INDEX('Cycle 2'!C$10:C$999,MATCH($A1303,'Cycle 2'!$L$10:$L$999,0),1)),INDEX('Cycle 3'!C$10:C$999,MATCH($A1303,'Cycle 3'!$L$10:$L$999,0),1)),INDEX('Cycle 4'!C$10:C$999,MATCH($A1303,'Cycle 4'!$L$10:$L$999,0),1)),INDEX('Cycle 5'!C$10:C$999,MATCH($A1303,'Cycle 5'!$L$10:$L$999,0),1)),INDEX('Cycle 6'!C$10:C$999,MATCH($A1303,'Cycle 6'!$L$10:$L$999,0),1)),INDEX('Cycle 7'!C$10:C$999,MATCH($A1303,'Cycle 7'!$L$10:$L$999,0),1)),INDEX('Cycle 8'!C$10:C$999,MATCH($A1303,'Cycle 8'!$L$10:$L$999,0),1)),INDEX('Cycle 9'!C$10:C$999,MATCH($A1303,'Cycle 9'!$L$10:$L$999,0),1)),INDEX('Cycle 10'!C$10:C$999,MATCH($A1303,'Cycle 10'!$L$10:$L$999,0),1)),INDEX('Cycle 11'!C$10:C$999,MATCH($A1303,'Cycle 11'!$L$10:$L$999,0),1)),""))</f>
        <v/>
      </c>
      <c r="E1303" t="str">
        <f>IF(IFERROR(IFERROR(IFERROR(IFERROR(IFERROR(IFERROR(IFERROR(IFERROR(IFERROR(IFERROR(IFERROR(IFERROR(INDEX(Summer!D$10:D$999,MATCH($A1303,Summer!$L$10:$L$999,0),1),INDEX('Cycle 1'!D$10:D$999,MATCH($A1303,'Cycle 1'!$L$10:$L$999,0),1)),INDEX('Cycle 2'!D$10:D$999,MATCH($A1303,'Cycle 2'!$L$10:$L$999,0),1)),INDEX('Cycle 3'!D$10:D$999,MATCH($A1303,'Cycle 3'!$L$10:$L$999,0),1)),INDEX('Cycle 4'!D$10:D$999,MATCH($A1303,'Cycle 4'!$L$10:$L$999,0),1)),INDEX('Cycle 5'!D$10:D$999,MATCH($A1303,'Cycle 5'!$L$10:$L$999,0),1)),INDEX('Cycle 6'!D$10:D$999,MATCH($A1303,'Cycle 6'!$L$10:$L$999,0),1)),INDEX('Cycle 7'!D$10:D$999,MATCH($A1303,'Cycle 7'!$L$10:$L$999,0),1)),INDEX('Cycle 8'!D$10:D$999,MATCH($A1303,'Cycle 8'!$L$10:$L$999,0),1)),INDEX('Cycle 9'!D$10:D$999,MATCH($A1303,'Cycle 9'!$L$10:$L$999,0),1)),INDEX('Cycle 10'!D$10:D$999,MATCH($A1303,'Cycle 10'!$L$10:$L$999,0),1)),INDEX('Cycle 11'!D$10:D$999,MATCH($A1303,'Cycle 11'!$L$10:$L$999,0),1)),"")="","",IFERROR(IFERROR(IFERROR(IFERROR(IFERROR(IFERROR(IFERROR(IFERROR(IFERROR(IFERROR(IFERROR(IFERROR(INDEX(Summer!D$10:D$999,MATCH($A1303,Summer!$L$10:$L$999,0),1),INDEX('Cycle 1'!D$10:D$999,MATCH($A1303,'Cycle 1'!$L$10:$L$999,0),1)),INDEX('Cycle 2'!D$10:D$999,MATCH($A1303,'Cycle 2'!$L$10:$L$999,0),1)),INDEX('Cycle 3'!D$10:D$999,MATCH($A1303,'Cycle 3'!$L$10:$L$999,0),1)),INDEX('Cycle 4'!D$10:D$999,MATCH($A1303,'Cycle 4'!$L$10:$L$999,0),1)),INDEX('Cycle 5'!D$10:D$999,MATCH($A1303,'Cycle 5'!$L$10:$L$999,0),1)),INDEX('Cycle 6'!D$10:D$999,MATCH($A1303,'Cycle 6'!$L$10:$L$999,0),1)),INDEX('Cycle 7'!D$10:D$999,MATCH($A1303,'Cycle 7'!$L$10:$L$999,0),1)),INDEX('Cycle 8'!D$10:D$999,MATCH($A1303,'Cycle 8'!$L$10:$L$999,0),1)),INDEX('Cycle 9'!D$10:D$999,MATCH($A1303,'Cycle 9'!$L$10:$L$999,0),1)),INDEX('Cycle 10'!D$10:D$999,MATCH($A1303,'Cycle 10'!$L$10:$L$999,0),1)),INDEX('Cycle 11'!D$10:D$999,MATCH($A1303,'Cycle 11'!$L$10:$L$999,0),1)),""))</f>
        <v/>
      </c>
      <c r="F1303" t="str">
        <f>IF(IFERROR(IFERROR(IFERROR(IFERROR(IFERROR(IFERROR(IFERROR(IFERROR(IFERROR(IFERROR(IFERROR(IFERROR(INDEX(Summer!E$10:E$999,MATCH($A1303,Summer!$L$10:$L$999,0),1),INDEX('Cycle 1'!E$10:E$999,MATCH($A1303,'Cycle 1'!$L$10:$L$999,0),1)),INDEX('Cycle 2'!E$10:E$999,MATCH($A1303,'Cycle 2'!$L$10:$L$999,0),1)),INDEX('Cycle 3'!E$10:E$999,MATCH($A1303,'Cycle 3'!$L$10:$L$999,0),1)),INDEX('Cycle 4'!E$10:E$999,MATCH($A1303,'Cycle 4'!$L$10:$L$999,0),1)),INDEX('Cycle 5'!E$10:E$999,MATCH($A1303,'Cycle 5'!$L$10:$L$999,0),1)),INDEX('Cycle 6'!E$10:E$999,MATCH($A1303,'Cycle 6'!$L$10:$L$999,0),1)),INDEX('Cycle 7'!E$10:E$999,MATCH($A1303,'Cycle 7'!$L$10:$L$999,0),1)),INDEX('Cycle 8'!E$10:E$999,MATCH($A1303,'Cycle 8'!$L$10:$L$999,0),1)),INDEX('Cycle 9'!E$10:E$999,MATCH($A1303,'Cycle 9'!$L$10:$L$999,0),1)),INDEX('Cycle 10'!E$10:E$999,MATCH($A1303,'Cycle 10'!$L$10:$L$999,0),1)),INDEX('Cycle 11'!E$10:E$999,MATCH($A1303,'Cycle 11'!$L$10:$L$999,0),1)),"")="","",IFERROR(IFERROR(IFERROR(IFERROR(IFERROR(IFERROR(IFERROR(IFERROR(IFERROR(IFERROR(IFERROR(IFERROR(INDEX(Summer!E$10:E$999,MATCH($A1303,Summer!$L$10:$L$999,0),1),INDEX('Cycle 1'!E$10:E$999,MATCH($A1303,'Cycle 1'!$L$10:$L$999,0),1)),INDEX('Cycle 2'!E$10:E$999,MATCH($A1303,'Cycle 2'!$L$10:$L$999,0),1)),INDEX('Cycle 3'!E$10:E$999,MATCH($A1303,'Cycle 3'!$L$10:$L$999,0),1)),INDEX('Cycle 4'!E$10:E$999,MATCH($A1303,'Cycle 4'!$L$10:$L$999,0),1)),INDEX('Cycle 5'!E$10:E$999,MATCH($A1303,'Cycle 5'!$L$10:$L$999,0),1)),INDEX('Cycle 6'!E$10:E$999,MATCH($A1303,'Cycle 6'!$L$10:$L$999,0),1)),INDEX('Cycle 7'!E$10:E$999,MATCH($A1303,'Cycle 7'!$L$10:$L$999,0),1)),INDEX('Cycle 8'!E$10:E$999,MATCH($A1303,'Cycle 8'!$L$10:$L$999,0),1)),INDEX('Cycle 9'!E$10:E$999,MATCH($A1303,'Cycle 9'!$L$10:$L$999,0),1)),INDEX('Cycle 10'!E$10:E$999,MATCH($A1303,'Cycle 10'!$L$10:$L$999,0),1)),INDEX('Cycle 11'!E$10:E$999,MATCH($A1303,'Cycle 11'!$L$10:$L$999,0),1)),""))</f>
        <v/>
      </c>
      <c r="G1303" t="str">
        <f>IF(IFERROR(IFERROR(IFERROR(IFERROR(IFERROR(IFERROR(IFERROR(IFERROR(IFERROR(IFERROR(IFERROR(IFERROR(INDEX(Summer!F$10:F$999,MATCH($A1303,Summer!$L$10:$L$999,0),1),INDEX('Cycle 1'!F$10:F$999,MATCH($A1303,'Cycle 1'!$L$10:$L$999,0),1)),INDEX('Cycle 2'!F$10:F$999,MATCH($A1303,'Cycle 2'!$L$10:$L$999,0),1)),INDEX('Cycle 3'!F$10:F$999,MATCH($A1303,'Cycle 3'!$L$10:$L$999,0),1)),INDEX('Cycle 4'!F$10:F$999,MATCH($A1303,'Cycle 4'!$L$10:$L$999,0),1)),INDEX('Cycle 5'!F$10:F$999,MATCH($A1303,'Cycle 5'!$L$10:$L$999,0),1)),INDEX('Cycle 6'!F$10:F$999,MATCH($A1303,'Cycle 6'!$L$10:$L$999,0),1)),INDEX('Cycle 7'!F$10:F$999,MATCH($A1303,'Cycle 7'!$L$10:$L$999,0),1)),INDEX('Cycle 8'!F$10:F$999,MATCH($A1303,'Cycle 8'!$L$10:$L$999,0),1)),INDEX('Cycle 9'!F$10:F$999,MATCH($A1303,'Cycle 9'!$L$10:$L$999,0),1)),INDEX('Cycle 10'!F$10:F$999,MATCH($A1303,'Cycle 10'!$L$10:$L$999,0),1)),INDEX('Cycle 11'!F$10:F$999,MATCH($A1303,'Cycle 11'!$L$10:$L$999,0),1)),"")="","",IFERROR(IFERROR(IFERROR(IFERROR(IFERROR(IFERROR(IFERROR(IFERROR(IFERROR(IFERROR(IFERROR(IFERROR(INDEX(Summer!F$10:F$999,MATCH($A1303,Summer!$L$10:$L$999,0),1),INDEX('Cycle 1'!F$10:F$999,MATCH($A1303,'Cycle 1'!$L$10:$L$999,0),1)),INDEX('Cycle 2'!F$10:F$999,MATCH($A1303,'Cycle 2'!$L$10:$L$999,0),1)),INDEX('Cycle 3'!F$10:F$999,MATCH($A1303,'Cycle 3'!$L$10:$L$999,0),1)),INDEX('Cycle 4'!F$10:F$999,MATCH($A1303,'Cycle 4'!$L$10:$L$999,0),1)),INDEX('Cycle 5'!F$10:F$999,MATCH($A1303,'Cycle 5'!$L$10:$L$999,0),1)),INDEX('Cycle 6'!F$10:F$999,MATCH($A1303,'Cycle 6'!$L$10:$L$999,0),1)),INDEX('Cycle 7'!F$10:F$999,MATCH($A1303,'Cycle 7'!$L$10:$L$999,0),1)),INDEX('Cycle 8'!F$10:F$999,MATCH($A1303,'Cycle 8'!$L$10:$L$999,0),1)),INDEX('Cycle 9'!F$10:F$999,MATCH($A1303,'Cycle 9'!$L$10:$L$999,0),1)),INDEX('Cycle 10'!F$10:F$999,MATCH($A1303,'Cycle 10'!$L$10:$L$999,0),1)),INDEX('Cycle 11'!F$10:F$999,MATCH($A1303,'Cycle 11'!$L$10:$L$999,0),1)),""))</f>
        <v/>
      </c>
      <c r="H1303" t="str">
        <f>IF(IFERROR(IFERROR(IFERROR(IFERROR(IFERROR(IFERROR(IFERROR(IFERROR(IFERROR(IFERROR(IFERROR(IFERROR(INDEX(Summer!G$10:G$999,MATCH($A1303,Summer!$L$10:$L$999,0),1),INDEX('Cycle 1'!G$10:G$999,MATCH($A1303,'Cycle 1'!$L$10:$L$999,0),1)),INDEX('Cycle 2'!G$10:G$999,MATCH($A1303,'Cycle 2'!$L$10:$L$999,0),1)),INDEX('Cycle 3'!G$10:G$999,MATCH($A1303,'Cycle 3'!$L$10:$L$999,0),1)),INDEX('Cycle 4'!G$10:G$999,MATCH($A1303,'Cycle 4'!$L$10:$L$999,0),1)),INDEX('Cycle 5'!G$10:G$999,MATCH($A1303,'Cycle 5'!$L$10:$L$999,0),1)),INDEX('Cycle 6'!G$10:G$999,MATCH($A1303,'Cycle 6'!$L$10:$L$999,0),1)),INDEX('Cycle 7'!G$10:G$999,MATCH($A1303,'Cycle 7'!$L$10:$L$999,0),1)),INDEX('Cycle 8'!G$10:G$999,MATCH($A1303,'Cycle 8'!$L$10:$L$999,0),1)),INDEX('Cycle 9'!G$10:G$999,MATCH($A1303,'Cycle 9'!$L$10:$L$999,0),1)),INDEX('Cycle 10'!G$10:G$999,MATCH($A1303,'Cycle 10'!$L$10:$L$999,0),1)),INDEX('Cycle 11'!G$10:G$999,MATCH($A1303,'Cycle 11'!$L$10:$L$999,0),1)),"")="","",IFERROR(IFERROR(IFERROR(IFERROR(IFERROR(IFERROR(IFERROR(IFERROR(IFERROR(IFERROR(IFERROR(IFERROR(INDEX(Summer!G$10:G$999,MATCH($A1303,Summer!$L$10:$L$999,0),1),INDEX('Cycle 1'!G$10:G$999,MATCH($A1303,'Cycle 1'!$L$10:$L$999,0),1)),INDEX('Cycle 2'!G$10:G$999,MATCH($A1303,'Cycle 2'!$L$10:$L$999,0),1)),INDEX('Cycle 3'!G$10:G$999,MATCH($A1303,'Cycle 3'!$L$10:$L$999,0),1)),INDEX('Cycle 4'!G$10:G$999,MATCH($A1303,'Cycle 4'!$L$10:$L$999,0),1)),INDEX('Cycle 5'!G$10:G$999,MATCH($A1303,'Cycle 5'!$L$10:$L$999,0),1)),INDEX('Cycle 6'!G$10:G$999,MATCH($A1303,'Cycle 6'!$L$10:$L$999,0),1)),INDEX('Cycle 7'!G$10:G$999,MATCH($A1303,'Cycle 7'!$L$10:$L$999,0),1)),INDEX('Cycle 8'!G$10:G$999,MATCH($A1303,'Cycle 8'!$L$10:$L$999,0),1)),INDEX('Cycle 9'!G$10:G$999,MATCH($A1303,'Cycle 9'!$L$10:$L$999,0),1)),INDEX('Cycle 10'!G$10:G$999,MATCH($A1303,'Cycle 10'!$L$10:$L$999,0),1)),INDEX('Cycle 11'!G$10:G$999,MATCH($A1303,'Cycle 11'!$L$10:$L$999,0),1)),""))</f>
        <v/>
      </c>
      <c r="I1303">
        <f>IFERROR(IF(C1303="",MAX(I$1:I1302),IF(ROW(C$2)=ROW(C1303),1,IF(ISERROR(VLOOKUP(C1303,C$2:C1302,1,FALSE)),MAX(I$1:I1302)+1,MAX(I$1:I1302)))),"")</f>
        <v>0</v>
      </c>
      <c r="J1303" t="str">
        <f t="shared" si="130"/>
        <v/>
      </c>
      <c r="K1303" t="str">
        <f t="shared" si="134"/>
        <v/>
      </c>
      <c r="L1303" t="str">
        <f t="shared" si="134"/>
        <v/>
      </c>
      <c r="M1303" t="str">
        <f t="shared" si="134"/>
        <v/>
      </c>
      <c r="N1303" t="str">
        <f t="shared" si="134"/>
        <v/>
      </c>
      <c r="O1303" t="str">
        <f t="shared" si="134"/>
        <v/>
      </c>
      <c r="P1303" t="str">
        <f t="shared" si="134"/>
        <v/>
      </c>
      <c r="Q1303" t="str">
        <f t="shared" si="134"/>
        <v/>
      </c>
      <c r="R1303" t="str">
        <f t="shared" si="134"/>
        <v/>
      </c>
      <c r="S1303" t="str">
        <f t="shared" si="134"/>
        <v/>
      </c>
      <c r="T1303" t="str">
        <f t="shared" si="134"/>
        <v/>
      </c>
      <c r="U1303" t="str">
        <f t="shared" si="134"/>
        <v/>
      </c>
      <c r="V1303" t="str">
        <f t="shared" si="134"/>
        <v/>
      </c>
      <c r="W1303" t="str">
        <f t="shared" si="131"/>
        <v/>
      </c>
      <c r="X1303">
        <f>IF(OR(H1303="No",H1303=""),0,IF(COUNTIFS(H$2:H1303,"Yes",C$2:C1303,C1303)&gt;1,0,COUNTIFS(H$2:H1303,"Yes",C$2:C1303,C1303)))+IF(X1302=$X$1,0,X1302)</f>
        <v>0</v>
      </c>
    </row>
    <row r="1304" spans="1:24" x14ac:dyDescent="0.3">
      <c r="A1304">
        <f>ROWS($A$2:$A1304)</f>
        <v>1303</v>
      </c>
      <c r="B1304" t="str">
        <f>IF(ISERROR(VLOOKUP(A1304,Summer!L$11:L$500,1,FALSE)),IF(ISERROR(VLOOKUP(A1304,'Cycle 1'!L$11:L$500,1,FALSE)),IF(ISERROR(VLOOKUP(A1304,'Cycle 2'!L$11:L$500,1,FALSE)),IF(ISERROR(VLOOKUP(A1304,'Cycle 3'!L$11:L$500,1,FALSE)),IF(ISERROR(VLOOKUP(A1304,'Cycle 4'!L$11:L$500,1,FALSE)),IF(ISERROR(VLOOKUP(A1304,'Cycle 5'!L$11:L$500,1,FALSE)),IF(ISERROR(VLOOKUP(A1304,'Cycle 6'!L$11:L$500,1,FALSE)),IF(ISERROR(VLOOKUP(A1304,'Cycle 7'!L$11:L$500,1,FALSE)),IF(ISERROR(VLOOKUP(A1304,'Cycle 8'!L$11:L$500,1,FALSE)),IF(ISERROR(VLOOKUP(A1304,'Cycle 9'!L$11:L$500,1,FALSE)),IF(ISERROR(VLOOKUP(A1304,'Cycle 10'!L$11:L$500,1,FALSE)),IF(ISERROR(VLOOKUP(A1304,'Cycle 11'!L$11:L$500,1,FALSE)),"","Cycle 11"),"Cycle 10"),"Cycle 9"),"Cycle 8"),"Cycle 7"),"Cycle 6"),"Cycle 5"),"Cycle 4"),"Cycle 3"),"Cycle 2"),"Cycle 1"),"Summer")</f>
        <v/>
      </c>
      <c r="C1304" t="str">
        <f>IF(IFERROR(IFERROR(IFERROR(IFERROR(IFERROR(IFERROR(IFERROR(IFERROR(IFERROR(IFERROR(IFERROR(IFERROR(INDEX(Summer!B$10:B$999,MATCH($A1304,Summer!$L$10:$L$999,0),1),INDEX('Cycle 1'!B$10:B$999,MATCH($A1304,'Cycle 1'!$L$10:$L$999,0),1)),INDEX('Cycle 2'!B$10:B$999,MATCH($A1304,'Cycle 2'!$L$10:$L$999,0),1)),INDEX('Cycle 3'!B$10:B$999,MATCH($A1304,'Cycle 3'!$L$10:$L$999,0),1)),INDEX('Cycle 4'!B$10:B$999,MATCH($A1304,'Cycle 4'!$L$10:$L$999,0),1)),INDEX('Cycle 5'!B$10:B$999,MATCH($A1304,'Cycle 5'!$L$10:$L$999,0),1)),INDEX('Cycle 6'!B$10:B$999,MATCH($A1304,'Cycle 6'!$L$10:$L$999,0),1)),INDEX('Cycle 7'!B$10:B$999,MATCH($A1304,'Cycle 7'!$L$10:$L$999,0),1)),INDEX('Cycle 8'!B$10:B$999,MATCH($A1304,'Cycle 8'!$L$10:$L$999,0),1)),INDEX('Cycle 9'!B$10:B$999,MATCH($A1304,'Cycle 9'!$L$10:$L$999,0),1)),INDEX('Cycle 10'!B$10:B$999,MATCH($A1304,'Cycle 10'!$L$10:$L$999,0),1)),INDEX('Cycle 11'!B$10:B$999,MATCH($A1304,'Cycle 11'!$L$10:$L$999,0),1)),"")="","",IFERROR(IFERROR(IFERROR(IFERROR(IFERROR(IFERROR(IFERROR(IFERROR(IFERROR(IFERROR(IFERROR(IFERROR(INDEX(Summer!B$10:B$999,MATCH($A1304,Summer!$L$10:$L$999,0),1),INDEX('Cycle 1'!B$10:B$999,MATCH($A1304,'Cycle 1'!$L$10:$L$999,0),1)),INDEX('Cycle 2'!B$10:B$999,MATCH($A1304,'Cycle 2'!$L$10:$L$999,0),1)),INDEX('Cycle 3'!B$10:B$999,MATCH($A1304,'Cycle 3'!$L$10:$L$999,0),1)),INDEX('Cycle 4'!B$10:B$999,MATCH($A1304,'Cycle 4'!$L$10:$L$999,0),1)),INDEX('Cycle 5'!B$10:B$999,MATCH($A1304,'Cycle 5'!$L$10:$L$999,0),1)),INDEX('Cycle 6'!B$10:B$999,MATCH($A1304,'Cycle 6'!$L$10:$L$999,0),1)),INDEX('Cycle 7'!B$10:B$999,MATCH($A1304,'Cycle 7'!$L$10:$L$999,0),1)),INDEX('Cycle 8'!B$10:B$999,MATCH($A1304,'Cycle 8'!$L$10:$L$999,0),1)),INDEX('Cycle 9'!B$10:B$999,MATCH($A1304,'Cycle 9'!$L$10:$L$999,0),1)),INDEX('Cycle 10'!B$10:B$999,MATCH($A1304,'Cycle 10'!$L$10:$L$999,0),1)),INDEX('Cycle 11'!B$10:B$999,MATCH($A1304,'Cycle 11'!$L$10:$L$999,0),1)),""))</f>
        <v/>
      </c>
      <c r="D1304" t="str">
        <f>IF(IFERROR(IFERROR(IFERROR(IFERROR(IFERROR(IFERROR(IFERROR(IFERROR(IFERROR(IFERROR(IFERROR(IFERROR(INDEX(Summer!C$10:C$999,MATCH($A1304,Summer!$L$10:$L$999,0),1),INDEX('Cycle 1'!C$10:C$999,MATCH($A1304,'Cycle 1'!$L$10:$L$999,0),1)),INDEX('Cycle 2'!C$10:C$999,MATCH($A1304,'Cycle 2'!$L$10:$L$999,0),1)),INDEX('Cycle 3'!C$10:C$999,MATCH($A1304,'Cycle 3'!$L$10:$L$999,0),1)),INDEX('Cycle 4'!C$10:C$999,MATCH($A1304,'Cycle 4'!$L$10:$L$999,0),1)),INDEX('Cycle 5'!C$10:C$999,MATCH($A1304,'Cycle 5'!$L$10:$L$999,0),1)),INDEX('Cycle 6'!C$10:C$999,MATCH($A1304,'Cycle 6'!$L$10:$L$999,0),1)),INDEX('Cycle 7'!C$10:C$999,MATCH($A1304,'Cycle 7'!$L$10:$L$999,0),1)),INDEX('Cycle 8'!C$10:C$999,MATCH($A1304,'Cycle 8'!$L$10:$L$999,0),1)),INDEX('Cycle 9'!C$10:C$999,MATCH($A1304,'Cycle 9'!$L$10:$L$999,0),1)),INDEX('Cycle 10'!C$10:C$999,MATCH($A1304,'Cycle 10'!$L$10:$L$999,0),1)),INDEX('Cycle 11'!C$10:C$999,MATCH($A1304,'Cycle 11'!$L$10:$L$999,0),1)),"")="","",IFERROR(IFERROR(IFERROR(IFERROR(IFERROR(IFERROR(IFERROR(IFERROR(IFERROR(IFERROR(IFERROR(IFERROR(INDEX(Summer!C$10:C$999,MATCH($A1304,Summer!$L$10:$L$999,0),1),INDEX('Cycle 1'!C$10:C$999,MATCH($A1304,'Cycle 1'!$L$10:$L$999,0),1)),INDEX('Cycle 2'!C$10:C$999,MATCH($A1304,'Cycle 2'!$L$10:$L$999,0),1)),INDEX('Cycle 3'!C$10:C$999,MATCH($A1304,'Cycle 3'!$L$10:$L$999,0),1)),INDEX('Cycle 4'!C$10:C$999,MATCH($A1304,'Cycle 4'!$L$10:$L$999,0),1)),INDEX('Cycle 5'!C$10:C$999,MATCH($A1304,'Cycle 5'!$L$10:$L$999,0),1)),INDEX('Cycle 6'!C$10:C$999,MATCH($A1304,'Cycle 6'!$L$10:$L$999,0),1)),INDEX('Cycle 7'!C$10:C$999,MATCH($A1304,'Cycle 7'!$L$10:$L$999,0),1)),INDEX('Cycle 8'!C$10:C$999,MATCH($A1304,'Cycle 8'!$L$10:$L$999,0),1)),INDEX('Cycle 9'!C$10:C$999,MATCH($A1304,'Cycle 9'!$L$10:$L$999,0),1)),INDEX('Cycle 10'!C$10:C$999,MATCH($A1304,'Cycle 10'!$L$10:$L$999,0),1)),INDEX('Cycle 11'!C$10:C$999,MATCH($A1304,'Cycle 11'!$L$10:$L$999,0),1)),""))</f>
        <v/>
      </c>
      <c r="E1304" t="str">
        <f>IF(IFERROR(IFERROR(IFERROR(IFERROR(IFERROR(IFERROR(IFERROR(IFERROR(IFERROR(IFERROR(IFERROR(IFERROR(INDEX(Summer!D$10:D$999,MATCH($A1304,Summer!$L$10:$L$999,0),1),INDEX('Cycle 1'!D$10:D$999,MATCH($A1304,'Cycle 1'!$L$10:$L$999,0),1)),INDEX('Cycle 2'!D$10:D$999,MATCH($A1304,'Cycle 2'!$L$10:$L$999,0),1)),INDEX('Cycle 3'!D$10:D$999,MATCH($A1304,'Cycle 3'!$L$10:$L$999,0),1)),INDEX('Cycle 4'!D$10:D$999,MATCH($A1304,'Cycle 4'!$L$10:$L$999,0),1)),INDEX('Cycle 5'!D$10:D$999,MATCH($A1304,'Cycle 5'!$L$10:$L$999,0),1)),INDEX('Cycle 6'!D$10:D$999,MATCH($A1304,'Cycle 6'!$L$10:$L$999,0),1)),INDEX('Cycle 7'!D$10:D$999,MATCH($A1304,'Cycle 7'!$L$10:$L$999,0),1)),INDEX('Cycle 8'!D$10:D$999,MATCH($A1304,'Cycle 8'!$L$10:$L$999,0),1)),INDEX('Cycle 9'!D$10:D$999,MATCH($A1304,'Cycle 9'!$L$10:$L$999,0),1)),INDEX('Cycle 10'!D$10:D$999,MATCH($A1304,'Cycle 10'!$L$10:$L$999,0),1)),INDEX('Cycle 11'!D$10:D$999,MATCH($A1304,'Cycle 11'!$L$10:$L$999,0),1)),"")="","",IFERROR(IFERROR(IFERROR(IFERROR(IFERROR(IFERROR(IFERROR(IFERROR(IFERROR(IFERROR(IFERROR(IFERROR(INDEX(Summer!D$10:D$999,MATCH($A1304,Summer!$L$10:$L$999,0),1),INDEX('Cycle 1'!D$10:D$999,MATCH($A1304,'Cycle 1'!$L$10:$L$999,0),1)),INDEX('Cycle 2'!D$10:D$999,MATCH($A1304,'Cycle 2'!$L$10:$L$999,0),1)),INDEX('Cycle 3'!D$10:D$999,MATCH($A1304,'Cycle 3'!$L$10:$L$999,0),1)),INDEX('Cycle 4'!D$10:D$999,MATCH($A1304,'Cycle 4'!$L$10:$L$999,0),1)),INDEX('Cycle 5'!D$10:D$999,MATCH($A1304,'Cycle 5'!$L$10:$L$999,0),1)),INDEX('Cycle 6'!D$10:D$999,MATCH($A1304,'Cycle 6'!$L$10:$L$999,0),1)),INDEX('Cycle 7'!D$10:D$999,MATCH($A1304,'Cycle 7'!$L$10:$L$999,0),1)),INDEX('Cycle 8'!D$10:D$999,MATCH($A1304,'Cycle 8'!$L$10:$L$999,0),1)),INDEX('Cycle 9'!D$10:D$999,MATCH($A1304,'Cycle 9'!$L$10:$L$999,0),1)),INDEX('Cycle 10'!D$10:D$999,MATCH($A1304,'Cycle 10'!$L$10:$L$999,0),1)),INDEX('Cycle 11'!D$10:D$999,MATCH($A1304,'Cycle 11'!$L$10:$L$999,0),1)),""))</f>
        <v/>
      </c>
      <c r="F1304" t="str">
        <f>IF(IFERROR(IFERROR(IFERROR(IFERROR(IFERROR(IFERROR(IFERROR(IFERROR(IFERROR(IFERROR(IFERROR(IFERROR(INDEX(Summer!E$10:E$999,MATCH($A1304,Summer!$L$10:$L$999,0),1),INDEX('Cycle 1'!E$10:E$999,MATCH($A1304,'Cycle 1'!$L$10:$L$999,0),1)),INDEX('Cycle 2'!E$10:E$999,MATCH($A1304,'Cycle 2'!$L$10:$L$999,0),1)),INDEX('Cycle 3'!E$10:E$999,MATCH($A1304,'Cycle 3'!$L$10:$L$999,0),1)),INDEX('Cycle 4'!E$10:E$999,MATCH($A1304,'Cycle 4'!$L$10:$L$999,0),1)),INDEX('Cycle 5'!E$10:E$999,MATCH($A1304,'Cycle 5'!$L$10:$L$999,0),1)),INDEX('Cycle 6'!E$10:E$999,MATCH($A1304,'Cycle 6'!$L$10:$L$999,0),1)),INDEX('Cycle 7'!E$10:E$999,MATCH($A1304,'Cycle 7'!$L$10:$L$999,0),1)),INDEX('Cycle 8'!E$10:E$999,MATCH($A1304,'Cycle 8'!$L$10:$L$999,0),1)),INDEX('Cycle 9'!E$10:E$999,MATCH($A1304,'Cycle 9'!$L$10:$L$999,0),1)),INDEX('Cycle 10'!E$10:E$999,MATCH($A1304,'Cycle 10'!$L$10:$L$999,0),1)),INDEX('Cycle 11'!E$10:E$999,MATCH($A1304,'Cycle 11'!$L$10:$L$999,0),1)),"")="","",IFERROR(IFERROR(IFERROR(IFERROR(IFERROR(IFERROR(IFERROR(IFERROR(IFERROR(IFERROR(IFERROR(IFERROR(INDEX(Summer!E$10:E$999,MATCH($A1304,Summer!$L$10:$L$999,0),1),INDEX('Cycle 1'!E$10:E$999,MATCH($A1304,'Cycle 1'!$L$10:$L$999,0),1)),INDEX('Cycle 2'!E$10:E$999,MATCH($A1304,'Cycle 2'!$L$10:$L$999,0),1)),INDEX('Cycle 3'!E$10:E$999,MATCH($A1304,'Cycle 3'!$L$10:$L$999,0),1)),INDEX('Cycle 4'!E$10:E$999,MATCH($A1304,'Cycle 4'!$L$10:$L$999,0),1)),INDEX('Cycle 5'!E$10:E$999,MATCH($A1304,'Cycle 5'!$L$10:$L$999,0),1)),INDEX('Cycle 6'!E$10:E$999,MATCH($A1304,'Cycle 6'!$L$10:$L$999,0),1)),INDEX('Cycle 7'!E$10:E$999,MATCH($A1304,'Cycle 7'!$L$10:$L$999,0),1)),INDEX('Cycle 8'!E$10:E$999,MATCH($A1304,'Cycle 8'!$L$10:$L$999,0),1)),INDEX('Cycle 9'!E$10:E$999,MATCH($A1304,'Cycle 9'!$L$10:$L$999,0),1)),INDEX('Cycle 10'!E$10:E$999,MATCH($A1304,'Cycle 10'!$L$10:$L$999,0),1)),INDEX('Cycle 11'!E$10:E$999,MATCH($A1304,'Cycle 11'!$L$10:$L$999,0),1)),""))</f>
        <v/>
      </c>
      <c r="G1304" t="str">
        <f>IF(IFERROR(IFERROR(IFERROR(IFERROR(IFERROR(IFERROR(IFERROR(IFERROR(IFERROR(IFERROR(IFERROR(IFERROR(INDEX(Summer!F$10:F$999,MATCH($A1304,Summer!$L$10:$L$999,0),1),INDEX('Cycle 1'!F$10:F$999,MATCH($A1304,'Cycle 1'!$L$10:$L$999,0),1)),INDEX('Cycle 2'!F$10:F$999,MATCH($A1304,'Cycle 2'!$L$10:$L$999,0),1)),INDEX('Cycle 3'!F$10:F$999,MATCH($A1304,'Cycle 3'!$L$10:$L$999,0),1)),INDEX('Cycle 4'!F$10:F$999,MATCH($A1304,'Cycle 4'!$L$10:$L$999,0),1)),INDEX('Cycle 5'!F$10:F$999,MATCH($A1304,'Cycle 5'!$L$10:$L$999,0),1)),INDEX('Cycle 6'!F$10:F$999,MATCH($A1304,'Cycle 6'!$L$10:$L$999,0),1)),INDEX('Cycle 7'!F$10:F$999,MATCH($A1304,'Cycle 7'!$L$10:$L$999,0),1)),INDEX('Cycle 8'!F$10:F$999,MATCH($A1304,'Cycle 8'!$L$10:$L$999,0),1)),INDEX('Cycle 9'!F$10:F$999,MATCH($A1304,'Cycle 9'!$L$10:$L$999,0),1)),INDEX('Cycle 10'!F$10:F$999,MATCH($A1304,'Cycle 10'!$L$10:$L$999,0),1)),INDEX('Cycle 11'!F$10:F$999,MATCH($A1304,'Cycle 11'!$L$10:$L$999,0),1)),"")="","",IFERROR(IFERROR(IFERROR(IFERROR(IFERROR(IFERROR(IFERROR(IFERROR(IFERROR(IFERROR(IFERROR(IFERROR(INDEX(Summer!F$10:F$999,MATCH($A1304,Summer!$L$10:$L$999,0),1),INDEX('Cycle 1'!F$10:F$999,MATCH($A1304,'Cycle 1'!$L$10:$L$999,0),1)),INDEX('Cycle 2'!F$10:F$999,MATCH($A1304,'Cycle 2'!$L$10:$L$999,0),1)),INDEX('Cycle 3'!F$10:F$999,MATCH($A1304,'Cycle 3'!$L$10:$L$999,0),1)),INDEX('Cycle 4'!F$10:F$999,MATCH($A1304,'Cycle 4'!$L$10:$L$999,0),1)),INDEX('Cycle 5'!F$10:F$999,MATCH($A1304,'Cycle 5'!$L$10:$L$999,0),1)),INDEX('Cycle 6'!F$10:F$999,MATCH($A1304,'Cycle 6'!$L$10:$L$999,0),1)),INDEX('Cycle 7'!F$10:F$999,MATCH($A1304,'Cycle 7'!$L$10:$L$999,0),1)),INDEX('Cycle 8'!F$10:F$999,MATCH($A1304,'Cycle 8'!$L$10:$L$999,0),1)),INDEX('Cycle 9'!F$10:F$999,MATCH($A1304,'Cycle 9'!$L$10:$L$999,0),1)),INDEX('Cycle 10'!F$10:F$999,MATCH($A1304,'Cycle 10'!$L$10:$L$999,0),1)),INDEX('Cycle 11'!F$10:F$999,MATCH($A1304,'Cycle 11'!$L$10:$L$999,0),1)),""))</f>
        <v/>
      </c>
      <c r="H1304" t="str">
        <f>IF(IFERROR(IFERROR(IFERROR(IFERROR(IFERROR(IFERROR(IFERROR(IFERROR(IFERROR(IFERROR(IFERROR(IFERROR(INDEX(Summer!G$10:G$999,MATCH($A1304,Summer!$L$10:$L$999,0),1),INDEX('Cycle 1'!G$10:G$999,MATCH($A1304,'Cycle 1'!$L$10:$L$999,0),1)),INDEX('Cycle 2'!G$10:G$999,MATCH($A1304,'Cycle 2'!$L$10:$L$999,0),1)),INDEX('Cycle 3'!G$10:G$999,MATCH($A1304,'Cycle 3'!$L$10:$L$999,0),1)),INDEX('Cycle 4'!G$10:G$999,MATCH($A1304,'Cycle 4'!$L$10:$L$999,0),1)),INDEX('Cycle 5'!G$10:G$999,MATCH($A1304,'Cycle 5'!$L$10:$L$999,0),1)),INDEX('Cycle 6'!G$10:G$999,MATCH($A1304,'Cycle 6'!$L$10:$L$999,0),1)),INDEX('Cycle 7'!G$10:G$999,MATCH($A1304,'Cycle 7'!$L$10:$L$999,0),1)),INDEX('Cycle 8'!G$10:G$999,MATCH($A1304,'Cycle 8'!$L$10:$L$999,0),1)),INDEX('Cycle 9'!G$10:G$999,MATCH($A1304,'Cycle 9'!$L$10:$L$999,0),1)),INDEX('Cycle 10'!G$10:G$999,MATCH($A1304,'Cycle 10'!$L$10:$L$999,0),1)),INDEX('Cycle 11'!G$10:G$999,MATCH($A1304,'Cycle 11'!$L$10:$L$999,0),1)),"")="","",IFERROR(IFERROR(IFERROR(IFERROR(IFERROR(IFERROR(IFERROR(IFERROR(IFERROR(IFERROR(IFERROR(IFERROR(INDEX(Summer!G$10:G$999,MATCH($A1304,Summer!$L$10:$L$999,0),1),INDEX('Cycle 1'!G$10:G$999,MATCH($A1304,'Cycle 1'!$L$10:$L$999,0),1)),INDEX('Cycle 2'!G$10:G$999,MATCH($A1304,'Cycle 2'!$L$10:$L$999,0),1)),INDEX('Cycle 3'!G$10:G$999,MATCH($A1304,'Cycle 3'!$L$10:$L$999,0),1)),INDEX('Cycle 4'!G$10:G$999,MATCH($A1304,'Cycle 4'!$L$10:$L$999,0),1)),INDEX('Cycle 5'!G$10:G$999,MATCH($A1304,'Cycle 5'!$L$10:$L$999,0),1)),INDEX('Cycle 6'!G$10:G$999,MATCH($A1304,'Cycle 6'!$L$10:$L$999,0),1)),INDEX('Cycle 7'!G$10:G$999,MATCH($A1304,'Cycle 7'!$L$10:$L$999,0),1)),INDEX('Cycle 8'!G$10:G$999,MATCH($A1304,'Cycle 8'!$L$10:$L$999,0),1)),INDEX('Cycle 9'!G$10:G$999,MATCH($A1304,'Cycle 9'!$L$10:$L$999,0),1)),INDEX('Cycle 10'!G$10:G$999,MATCH($A1304,'Cycle 10'!$L$10:$L$999,0),1)),INDEX('Cycle 11'!G$10:G$999,MATCH($A1304,'Cycle 11'!$L$10:$L$999,0),1)),""))</f>
        <v/>
      </c>
      <c r="I1304">
        <f>IFERROR(IF(C1304="",MAX(I$1:I1303),IF(ROW(C$2)=ROW(C1304),1,IF(ISERROR(VLOOKUP(C1304,C$2:C1303,1,FALSE)),MAX(I$1:I1303)+1,MAX(I$1:I1303)))),"")</f>
        <v>0</v>
      </c>
      <c r="J1304" t="str">
        <f t="shared" ref="J1304:J1367" si="135">IF(H1304="","",COUNTIFS(C:C,C1304))</f>
        <v/>
      </c>
      <c r="K1304" t="str">
        <f t="shared" si="134"/>
        <v/>
      </c>
      <c r="L1304" t="str">
        <f t="shared" si="134"/>
        <v/>
      </c>
      <c r="M1304" t="str">
        <f t="shared" si="134"/>
        <v/>
      </c>
      <c r="N1304" t="str">
        <f t="shared" si="134"/>
        <v/>
      </c>
      <c r="O1304" t="str">
        <f t="shared" si="134"/>
        <v/>
      </c>
      <c r="P1304" t="str">
        <f t="shared" si="134"/>
        <v/>
      </c>
      <c r="Q1304" t="str">
        <f t="shared" si="134"/>
        <v/>
      </c>
      <c r="R1304" t="str">
        <f t="shared" si="134"/>
        <v/>
      </c>
      <c r="S1304" t="str">
        <f t="shared" si="134"/>
        <v/>
      </c>
      <c r="T1304" t="str">
        <f t="shared" si="134"/>
        <v/>
      </c>
      <c r="U1304" t="str">
        <f t="shared" si="134"/>
        <v/>
      </c>
      <c r="V1304" t="str">
        <f t="shared" si="134"/>
        <v/>
      </c>
      <c r="W1304" t="str">
        <f t="shared" ref="W1304:W1367" si="136">IF($H1304="","",SUM(K1304:V1304))</f>
        <v/>
      </c>
      <c r="X1304">
        <f>IF(OR(H1304="No",H1304=""),0,IF(COUNTIFS(H$2:H1304,"Yes",C$2:C1304,C1304)&gt;1,0,COUNTIFS(H$2:H1304,"Yes",C$2:C1304,C1304)))+IF(X1303=$X$1,0,X1303)</f>
        <v>0</v>
      </c>
    </row>
    <row r="1305" spans="1:24" x14ac:dyDescent="0.3">
      <c r="A1305">
        <f>ROWS($A$2:$A1305)</f>
        <v>1304</v>
      </c>
      <c r="B1305" t="str">
        <f>IF(ISERROR(VLOOKUP(A1305,Summer!L$11:L$500,1,FALSE)),IF(ISERROR(VLOOKUP(A1305,'Cycle 1'!L$11:L$500,1,FALSE)),IF(ISERROR(VLOOKUP(A1305,'Cycle 2'!L$11:L$500,1,FALSE)),IF(ISERROR(VLOOKUP(A1305,'Cycle 3'!L$11:L$500,1,FALSE)),IF(ISERROR(VLOOKUP(A1305,'Cycle 4'!L$11:L$500,1,FALSE)),IF(ISERROR(VLOOKUP(A1305,'Cycle 5'!L$11:L$500,1,FALSE)),IF(ISERROR(VLOOKUP(A1305,'Cycle 6'!L$11:L$500,1,FALSE)),IF(ISERROR(VLOOKUP(A1305,'Cycle 7'!L$11:L$500,1,FALSE)),IF(ISERROR(VLOOKUP(A1305,'Cycle 8'!L$11:L$500,1,FALSE)),IF(ISERROR(VLOOKUP(A1305,'Cycle 9'!L$11:L$500,1,FALSE)),IF(ISERROR(VLOOKUP(A1305,'Cycle 10'!L$11:L$500,1,FALSE)),IF(ISERROR(VLOOKUP(A1305,'Cycle 11'!L$11:L$500,1,FALSE)),"","Cycle 11"),"Cycle 10"),"Cycle 9"),"Cycle 8"),"Cycle 7"),"Cycle 6"),"Cycle 5"),"Cycle 4"),"Cycle 3"),"Cycle 2"),"Cycle 1"),"Summer")</f>
        <v/>
      </c>
      <c r="C1305" t="str">
        <f>IF(IFERROR(IFERROR(IFERROR(IFERROR(IFERROR(IFERROR(IFERROR(IFERROR(IFERROR(IFERROR(IFERROR(IFERROR(INDEX(Summer!B$10:B$999,MATCH($A1305,Summer!$L$10:$L$999,0),1),INDEX('Cycle 1'!B$10:B$999,MATCH($A1305,'Cycle 1'!$L$10:$L$999,0),1)),INDEX('Cycle 2'!B$10:B$999,MATCH($A1305,'Cycle 2'!$L$10:$L$999,0),1)),INDEX('Cycle 3'!B$10:B$999,MATCH($A1305,'Cycle 3'!$L$10:$L$999,0),1)),INDEX('Cycle 4'!B$10:B$999,MATCH($A1305,'Cycle 4'!$L$10:$L$999,0),1)),INDEX('Cycle 5'!B$10:B$999,MATCH($A1305,'Cycle 5'!$L$10:$L$999,0),1)),INDEX('Cycle 6'!B$10:B$999,MATCH($A1305,'Cycle 6'!$L$10:$L$999,0),1)),INDEX('Cycle 7'!B$10:B$999,MATCH($A1305,'Cycle 7'!$L$10:$L$999,0),1)),INDEX('Cycle 8'!B$10:B$999,MATCH($A1305,'Cycle 8'!$L$10:$L$999,0),1)),INDEX('Cycle 9'!B$10:B$999,MATCH($A1305,'Cycle 9'!$L$10:$L$999,0),1)),INDEX('Cycle 10'!B$10:B$999,MATCH($A1305,'Cycle 10'!$L$10:$L$999,0),1)),INDEX('Cycle 11'!B$10:B$999,MATCH($A1305,'Cycle 11'!$L$10:$L$999,0),1)),"")="","",IFERROR(IFERROR(IFERROR(IFERROR(IFERROR(IFERROR(IFERROR(IFERROR(IFERROR(IFERROR(IFERROR(IFERROR(INDEX(Summer!B$10:B$999,MATCH($A1305,Summer!$L$10:$L$999,0),1),INDEX('Cycle 1'!B$10:B$999,MATCH($A1305,'Cycle 1'!$L$10:$L$999,0),1)),INDEX('Cycle 2'!B$10:B$999,MATCH($A1305,'Cycle 2'!$L$10:$L$999,0),1)),INDEX('Cycle 3'!B$10:B$999,MATCH($A1305,'Cycle 3'!$L$10:$L$999,0),1)),INDEX('Cycle 4'!B$10:B$999,MATCH($A1305,'Cycle 4'!$L$10:$L$999,0),1)),INDEX('Cycle 5'!B$10:B$999,MATCH($A1305,'Cycle 5'!$L$10:$L$999,0),1)),INDEX('Cycle 6'!B$10:B$999,MATCH($A1305,'Cycle 6'!$L$10:$L$999,0),1)),INDEX('Cycle 7'!B$10:B$999,MATCH($A1305,'Cycle 7'!$L$10:$L$999,0),1)),INDEX('Cycle 8'!B$10:B$999,MATCH($A1305,'Cycle 8'!$L$10:$L$999,0),1)),INDEX('Cycle 9'!B$10:B$999,MATCH($A1305,'Cycle 9'!$L$10:$L$999,0),1)),INDEX('Cycle 10'!B$10:B$999,MATCH($A1305,'Cycle 10'!$L$10:$L$999,0),1)),INDEX('Cycle 11'!B$10:B$999,MATCH($A1305,'Cycle 11'!$L$10:$L$999,0),1)),""))</f>
        <v/>
      </c>
      <c r="D1305" t="str">
        <f>IF(IFERROR(IFERROR(IFERROR(IFERROR(IFERROR(IFERROR(IFERROR(IFERROR(IFERROR(IFERROR(IFERROR(IFERROR(INDEX(Summer!C$10:C$999,MATCH($A1305,Summer!$L$10:$L$999,0),1),INDEX('Cycle 1'!C$10:C$999,MATCH($A1305,'Cycle 1'!$L$10:$L$999,0),1)),INDEX('Cycle 2'!C$10:C$999,MATCH($A1305,'Cycle 2'!$L$10:$L$999,0),1)),INDEX('Cycle 3'!C$10:C$999,MATCH($A1305,'Cycle 3'!$L$10:$L$999,0),1)),INDEX('Cycle 4'!C$10:C$999,MATCH($A1305,'Cycle 4'!$L$10:$L$999,0),1)),INDEX('Cycle 5'!C$10:C$999,MATCH($A1305,'Cycle 5'!$L$10:$L$999,0),1)),INDEX('Cycle 6'!C$10:C$999,MATCH($A1305,'Cycle 6'!$L$10:$L$999,0),1)),INDEX('Cycle 7'!C$10:C$999,MATCH($A1305,'Cycle 7'!$L$10:$L$999,0),1)),INDEX('Cycle 8'!C$10:C$999,MATCH($A1305,'Cycle 8'!$L$10:$L$999,0),1)),INDEX('Cycle 9'!C$10:C$999,MATCH($A1305,'Cycle 9'!$L$10:$L$999,0),1)),INDEX('Cycle 10'!C$10:C$999,MATCH($A1305,'Cycle 10'!$L$10:$L$999,0),1)),INDEX('Cycle 11'!C$10:C$999,MATCH($A1305,'Cycle 11'!$L$10:$L$999,0),1)),"")="","",IFERROR(IFERROR(IFERROR(IFERROR(IFERROR(IFERROR(IFERROR(IFERROR(IFERROR(IFERROR(IFERROR(IFERROR(INDEX(Summer!C$10:C$999,MATCH($A1305,Summer!$L$10:$L$999,0),1),INDEX('Cycle 1'!C$10:C$999,MATCH($A1305,'Cycle 1'!$L$10:$L$999,0),1)),INDEX('Cycle 2'!C$10:C$999,MATCH($A1305,'Cycle 2'!$L$10:$L$999,0),1)),INDEX('Cycle 3'!C$10:C$999,MATCH($A1305,'Cycle 3'!$L$10:$L$999,0),1)),INDEX('Cycle 4'!C$10:C$999,MATCH($A1305,'Cycle 4'!$L$10:$L$999,0),1)),INDEX('Cycle 5'!C$10:C$999,MATCH($A1305,'Cycle 5'!$L$10:$L$999,0),1)),INDEX('Cycle 6'!C$10:C$999,MATCH($A1305,'Cycle 6'!$L$10:$L$999,0),1)),INDEX('Cycle 7'!C$10:C$999,MATCH($A1305,'Cycle 7'!$L$10:$L$999,0),1)),INDEX('Cycle 8'!C$10:C$999,MATCH($A1305,'Cycle 8'!$L$10:$L$999,0),1)),INDEX('Cycle 9'!C$10:C$999,MATCH($A1305,'Cycle 9'!$L$10:$L$999,0),1)),INDEX('Cycle 10'!C$10:C$999,MATCH($A1305,'Cycle 10'!$L$10:$L$999,0),1)),INDEX('Cycle 11'!C$10:C$999,MATCH($A1305,'Cycle 11'!$L$10:$L$999,0),1)),""))</f>
        <v/>
      </c>
      <c r="E1305" t="str">
        <f>IF(IFERROR(IFERROR(IFERROR(IFERROR(IFERROR(IFERROR(IFERROR(IFERROR(IFERROR(IFERROR(IFERROR(IFERROR(INDEX(Summer!D$10:D$999,MATCH($A1305,Summer!$L$10:$L$999,0),1),INDEX('Cycle 1'!D$10:D$999,MATCH($A1305,'Cycle 1'!$L$10:$L$999,0),1)),INDEX('Cycle 2'!D$10:D$999,MATCH($A1305,'Cycle 2'!$L$10:$L$999,0),1)),INDEX('Cycle 3'!D$10:D$999,MATCH($A1305,'Cycle 3'!$L$10:$L$999,0),1)),INDEX('Cycle 4'!D$10:D$999,MATCH($A1305,'Cycle 4'!$L$10:$L$999,0),1)),INDEX('Cycle 5'!D$10:D$999,MATCH($A1305,'Cycle 5'!$L$10:$L$999,0),1)),INDEX('Cycle 6'!D$10:D$999,MATCH($A1305,'Cycle 6'!$L$10:$L$999,0),1)),INDEX('Cycle 7'!D$10:D$999,MATCH($A1305,'Cycle 7'!$L$10:$L$999,0),1)),INDEX('Cycle 8'!D$10:D$999,MATCH($A1305,'Cycle 8'!$L$10:$L$999,0),1)),INDEX('Cycle 9'!D$10:D$999,MATCH($A1305,'Cycle 9'!$L$10:$L$999,0),1)),INDEX('Cycle 10'!D$10:D$999,MATCH($A1305,'Cycle 10'!$L$10:$L$999,0),1)),INDEX('Cycle 11'!D$10:D$999,MATCH($A1305,'Cycle 11'!$L$10:$L$999,0),1)),"")="","",IFERROR(IFERROR(IFERROR(IFERROR(IFERROR(IFERROR(IFERROR(IFERROR(IFERROR(IFERROR(IFERROR(IFERROR(INDEX(Summer!D$10:D$999,MATCH($A1305,Summer!$L$10:$L$999,0),1),INDEX('Cycle 1'!D$10:D$999,MATCH($A1305,'Cycle 1'!$L$10:$L$999,0),1)),INDEX('Cycle 2'!D$10:D$999,MATCH($A1305,'Cycle 2'!$L$10:$L$999,0),1)),INDEX('Cycle 3'!D$10:D$999,MATCH($A1305,'Cycle 3'!$L$10:$L$999,0),1)),INDEX('Cycle 4'!D$10:D$999,MATCH($A1305,'Cycle 4'!$L$10:$L$999,0),1)),INDEX('Cycle 5'!D$10:D$999,MATCH($A1305,'Cycle 5'!$L$10:$L$999,0),1)),INDEX('Cycle 6'!D$10:D$999,MATCH($A1305,'Cycle 6'!$L$10:$L$999,0),1)),INDEX('Cycle 7'!D$10:D$999,MATCH($A1305,'Cycle 7'!$L$10:$L$999,0),1)),INDEX('Cycle 8'!D$10:D$999,MATCH($A1305,'Cycle 8'!$L$10:$L$999,0),1)),INDEX('Cycle 9'!D$10:D$999,MATCH($A1305,'Cycle 9'!$L$10:$L$999,0),1)),INDEX('Cycle 10'!D$10:D$999,MATCH($A1305,'Cycle 10'!$L$10:$L$999,0),1)),INDEX('Cycle 11'!D$10:D$999,MATCH($A1305,'Cycle 11'!$L$10:$L$999,0),1)),""))</f>
        <v/>
      </c>
      <c r="F1305" t="str">
        <f>IF(IFERROR(IFERROR(IFERROR(IFERROR(IFERROR(IFERROR(IFERROR(IFERROR(IFERROR(IFERROR(IFERROR(IFERROR(INDEX(Summer!E$10:E$999,MATCH($A1305,Summer!$L$10:$L$999,0),1),INDEX('Cycle 1'!E$10:E$999,MATCH($A1305,'Cycle 1'!$L$10:$L$999,0),1)),INDEX('Cycle 2'!E$10:E$999,MATCH($A1305,'Cycle 2'!$L$10:$L$999,0),1)),INDEX('Cycle 3'!E$10:E$999,MATCH($A1305,'Cycle 3'!$L$10:$L$999,0),1)),INDEX('Cycle 4'!E$10:E$999,MATCH($A1305,'Cycle 4'!$L$10:$L$999,0),1)),INDEX('Cycle 5'!E$10:E$999,MATCH($A1305,'Cycle 5'!$L$10:$L$999,0),1)),INDEX('Cycle 6'!E$10:E$999,MATCH($A1305,'Cycle 6'!$L$10:$L$999,0),1)),INDEX('Cycle 7'!E$10:E$999,MATCH($A1305,'Cycle 7'!$L$10:$L$999,0),1)),INDEX('Cycle 8'!E$10:E$999,MATCH($A1305,'Cycle 8'!$L$10:$L$999,0),1)),INDEX('Cycle 9'!E$10:E$999,MATCH($A1305,'Cycle 9'!$L$10:$L$999,0),1)),INDEX('Cycle 10'!E$10:E$999,MATCH($A1305,'Cycle 10'!$L$10:$L$999,0),1)),INDEX('Cycle 11'!E$10:E$999,MATCH($A1305,'Cycle 11'!$L$10:$L$999,0),1)),"")="","",IFERROR(IFERROR(IFERROR(IFERROR(IFERROR(IFERROR(IFERROR(IFERROR(IFERROR(IFERROR(IFERROR(IFERROR(INDEX(Summer!E$10:E$999,MATCH($A1305,Summer!$L$10:$L$999,0),1),INDEX('Cycle 1'!E$10:E$999,MATCH($A1305,'Cycle 1'!$L$10:$L$999,0),1)),INDEX('Cycle 2'!E$10:E$999,MATCH($A1305,'Cycle 2'!$L$10:$L$999,0),1)),INDEX('Cycle 3'!E$10:E$999,MATCH($A1305,'Cycle 3'!$L$10:$L$999,0),1)),INDEX('Cycle 4'!E$10:E$999,MATCH($A1305,'Cycle 4'!$L$10:$L$999,0),1)),INDEX('Cycle 5'!E$10:E$999,MATCH($A1305,'Cycle 5'!$L$10:$L$999,0),1)),INDEX('Cycle 6'!E$10:E$999,MATCH($A1305,'Cycle 6'!$L$10:$L$999,0),1)),INDEX('Cycle 7'!E$10:E$999,MATCH($A1305,'Cycle 7'!$L$10:$L$999,0),1)),INDEX('Cycle 8'!E$10:E$999,MATCH($A1305,'Cycle 8'!$L$10:$L$999,0),1)),INDEX('Cycle 9'!E$10:E$999,MATCH($A1305,'Cycle 9'!$L$10:$L$999,0),1)),INDEX('Cycle 10'!E$10:E$999,MATCH($A1305,'Cycle 10'!$L$10:$L$999,0),1)),INDEX('Cycle 11'!E$10:E$999,MATCH($A1305,'Cycle 11'!$L$10:$L$999,0),1)),""))</f>
        <v/>
      </c>
      <c r="G1305" t="str">
        <f>IF(IFERROR(IFERROR(IFERROR(IFERROR(IFERROR(IFERROR(IFERROR(IFERROR(IFERROR(IFERROR(IFERROR(IFERROR(INDEX(Summer!F$10:F$999,MATCH($A1305,Summer!$L$10:$L$999,0),1),INDEX('Cycle 1'!F$10:F$999,MATCH($A1305,'Cycle 1'!$L$10:$L$999,0),1)),INDEX('Cycle 2'!F$10:F$999,MATCH($A1305,'Cycle 2'!$L$10:$L$999,0),1)),INDEX('Cycle 3'!F$10:F$999,MATCH($A1305,'Cycle 3'!$L$10:$L$999,0),1)),INDEX('Cycle 4'!F$10:F$999,MATCH($A1305,'Cycle 4'!$L$10:$L$999,0),1)),INDEX('Cycle 5'!F$10:F$999,MATCH($A1305,'Cycle 5'!$L$10:$L$999,0),1)),INDEX('Cycle 6'!F$10:F$999,MATCH($A1305,'Cycle 6'!$L$10:$L$999,0),1)),INDEX('Cycle 7'!F$10:F$999,MATCH($A1305,'Cycle 7'!$L$10:$L$999,0),1)),INDEX('Cycle 8'!F$10:F$999,MATCH($A1305,'Cycle 8'!$L$10:$L$999,0),1)),INDEX('Cycle 9'!F$10:F$999,MATCH($A1305,'Cycle 9'!$L$10:$L$999,0),1)),INDEX('Cycle 10'!F$10:F$999,MATCH($A1305,'Cycle 10'!$L$10:$L$999,0),1)),INDEX('Cycle 11'!F$10:F$999,MATCH($A1305,'Cycle 11'!$L$10:$L$999,0),1)),"")="","",IFERROR(IFERROR(IFERROR(IFERROR(IFERROR(IFERROR(IFERROR(IFERROR(IFERROR(IFERROR(IFERROR(IFERROR(INDEX(Summer!F$10:F$999,MATCH($A1305,Summer!$L$10:$L$999,0),1),INDEX('Cycle 1'!F$10:F$999,MATCH($A1305,'Cycle 1'!$L$10:$L$999,0),1)),INDEX('Cycle 2'!F$10:F$999,MATCH($A1305,'Cycle 2'!$L$10:$L$999,0),1)),INDEX('Cycle 3'!F$10:F$999,MATCH($A1305,'Cycle 3'!$L$10:$L$999,0),1)),INDEX('Cycle 4'!F$10:F$999,MATCH($A1305,'Cycle 4'!$L$10:$L$999,0),1)),INDEX('Cycle 5'!F$10:F$999,MATCH($A1305,'Cycle 5'!$L$10:$L$999,0),1)),INDEX('Cycle 6'!F$10:F$999,MATCH($A1305,'Cycle 6'!$L$10:$L$999,0),1)),INDEX('Cycle 7'!F$10:F$999,MATCH($A1305,'Cycle 7'!$L$10:$L$999,0),1)),INDEX('Cycle 8'!F$10:F$999,MATCH($A1305,'Cycle 8'!$L$10:$L$999,0),1)),INDEX('Cycle 9'!F$10:F$999,MATCH($A1305,'Cycle 9'!$L$10:$L$999,0),1)),INDEX('Cycle 10'!F$10:F$999,MATCH($A1305,'Cycle 10'!$L$10:$L$999,0),1)),INDEX('Cycle 11'!F$10:F$999,MATCH($A1305,'Cycle 11'!$L$10:$L$999,0),1)),""))</f>
        <v/>
      </c>
      <c r="H1305" t="str">
        <f>IF(IFERROR(IFERROR(IFERROR(IFERROR(IFERROR(IFERROR(IFERROR(IFERROR(IFERROR(IFERROR(IFERROR(IFERROR(INDEX(Summer!G$10:G$999,MATCH($A1305,Summer!$L$10:$L$999,0),1),INDEX('Cycle 1'!G$10:G$999,MATCH($A1305,'Cycle 1'!$L$10:$L$999,0),1)),INDEX('Cycle 2'!G$10:G$999,MATCH($A1305,'Cycle 2'!$L$10:$L$999,0),1)),INDEX('Cycle 3'!G$10:G$999,MATCH($A1305,'Cycle 3'!$L$10:$L$999,0),1)),INDEX('Cycle 4'!G$10:G$999,MATCH($A1305,'Cycle 4'!$L$10:$L$999,0),1)),INDEX('Cycle 5'!G$10:G$999,MATCH($A1305,'Cycle 5'!$L$10:$L$999,0),1)),INDEX('Cycle 6'!G$10:G$999,MATCH($A1305,'Cycle 6'!$L$10:$L$999,0),1)),INDEX('Cycle 7'!G$10:G$999,MATCH($A1305,'Cycle 7'!$L$10:$L$999,0),1)),INDEX('Cycle 8'!G$10:G$999,MATCH($A1305,'Cycle 8'!$L$10:$L$999,0),1)),INDEX('Cycle 9'!G$10:G$999,MATCH($A1305,'Cycle 9'!$L$10:$L$999,0),1)),INDEX('Cycle 10'!G$10:G$999,MATCH($A1305,'Cycle 10'!$L$10:$L$999,0),1)),INDEX('Cycle 11'!G$10:G$999,MATCH($A1305,'Cycle 11'!$L$10:$L$999,0),1)),"")="","",IFERROR(IFERROR(IFERROR(IFERROR(IFERROR(IFERROR(IFERROR(IFERROR(IFERROR(IFERROR(IFERROR(IFERROR(INDEX(Summer!G$10:G$999,MATCH($A1305,Summer!$L$10:$L$999,0),1),INDEX('Cycle 1'!G$10:G$999,MATCH($A1305,'Cycle 1'!$L$10:$L$999,0),1)),INDEX('Cycle 2'!G$10:G$999,MATCH($A1305,'Cycle 2'!$L$10:$L$999,0),1)),INDEX('Cycle 3'!G$10:G$999,MATCH($A1305,'Cycle 3'!$L$10:$L$999,0),1)),INDEX('Cycle 4'!G$10:G$999,MATCH($A1305,'Cycle 4'!$L$10:$L$999,0),1)),INDEX('Cycle 5'!G$10:G$999,MATCH($A1305,'Cycle 5'!$L$10:$L$999,0),1)),INDEX('Cycle 6'!G$10:G$999,MATCH($A1305,'Cycle 6'!$L$10:$L$999,0),1)),INDEX('Cycle 7'!G$10:G$999,MATCH($A1305,'Cycle 7'!$L$10:$L$999,0),1)),INDEX('Cycle 8'!G$10:G$999,MATCH($A1305,'Cycle 8'!$L$10:$L$999,0),1)),INDEX('Cycle 9'!G$10:G$999,MATCH($A1305,'Cycle 9'!$L$10:$L$999,0),1)),INDEX('Cycle 10'!G$10:G$999,MATCH($A1305,'Cycle 10'!$L$10:$L$999,0),1)),INDEX('Cycle 11'!G$10:G$999,MATCH($A1305,'Cycle 11'!$L$10:$L$999,0),1)),""))</f>
        <v/>
      </c>
      <c r="I1305">
        <f>IFERROR(IF(C1305="",MAX(I$1:I1304),IF(ROW(C$2)=ROW(C1305),1,IF(ISERROR(VLOOKUP(C1305,C$2:C1304,1,FALSE)),MAX(I$1:I1304)+1,MAX(I$1:I1304)))),"")</f>
        <v>0</v>
      </c>
      <c r="J1305" t="str">
        <f t="shared" si="135"/>
        <v/>
      </c>
      <c r="K1305" t="str">
        <f t="shared" si="134"/>
        <v/>
      </c>
      <c r="L1305" t="str">
        <f t="shared" si="134"/>
        <v/>
      </c>
      <c r="M1305" t="str">
        <f t="shared" si="134"/>
        <v/>
      </c>
      <c r="N1305" t="str">
        <f t="shared" si="134"/>
        <v/>
      </c>
      <c r="O1305" t="str">
        <f t="shared" si="134"/>
        <v/>
      </c>
      <c r="P1305" t="str">
        <f t="shared" si="134"/>
        <v/>
      </c>
      <c r="Q1305" t="str">
        <f t="shared" si="134"/>
        <v/>
      </c>
      <c r="R1305" t="str">
        <f t="shared" si="134"/>
        <v/>
      </c>
      <c r="S1305" t="str">
        <f t="shared" si="134"/>
        <v/>
      </c>
      <c r="T1305" t="str">
        <f t="shared" si="134"/>
        <v/>
      </c>
      <c r="U1305" t="str">
        <f t="shared" si="134"/>
        <v/>
      </c>
      <c r="V1305" t="str">
        <f t="shared" si="134"/>
        <v/>
      </c>
      <c r="W1305" t="str">
        <f t="shared" si="136"/>
        <v/>
      </c>
      <c r="X1305">
        <f>IF(OR(H1305="No",H1305=""),0,IF(COUNTIFS(H$2:H1305,"Yes",C$2:C1305,C1305)&gt;1,0,COUNTIFS(H$2:H1305,"Yes",C$2:C1305,C1305)))+IF(X1304=$X$1,0,X1304)</f>
        <v>0</v>
      </c>
    </row>
    <row r="1306" spans="1:24" x14ac:dyDescent="0.3">
      <c r="A1306">
        <f>ROWS($A$2:$A1306)</f>
        <v>1305</v>
      </c>
      <c r="B1306" t="str">
        <f>IF(ISERROR(VLOOKUP(A1306,Summer!L$11:L$500,1,FALSE)),IF(ISERROR(VLOOKUP(A1306,'Cycle 1'!L$11:L$500,1,FALSE)),IF(ISERROR(VLOOKUP(A1306,'Cycle 2'!L$11:L$500,1,FALSE)),IF(ISERROR(VLOOKUP(A1306,'Cycle 3'!L$11:L$500,1,FALSE)),IF(ISERROR(VLOOKUP(A1306,'Cycle 4'!L$11:L$500,1,FALSE)),IF(ISERROR(VLOOKUP(A1306,'Cycle 5'!L$11:L$500,1,FALSE)),IF(ISERROR(VLOOKUP(A1306,'Cycle 6'!L$11:L$500,1,FALSE)),IF(ISERROR(VLOOKUP(A1306,'Cycle 7'!L$11:L$500,1,FALSE)),IF(ISERROR(VLOOKUP(A1306,'Cycle 8'!L$11:L$500,1,FALSE)),IF(ISERROR(VLOOKUP(A1306,'Cycle 9'!L$11:L$500,1,FALSE)),IF(ISERROR(VLOOKUP(A1306,'Cycle 10'!L$11:L$500,1,FALSE)),IF(ISERROR(VLOOKUP(A1306,'Cycle 11'!L$11:L$500,1,FALSE)),"","Cycle 11"),"Cycle 10"),"Cycle 9"),"Cycle 8"),"Cycle 7"),"Cycle 6"),"Cycle 5"),"Cycle 4"),"Cycle 3"),"Cycle 2"),"Cycle 1"),"Summer")</f>
        <v/>
      </c>
      <c r="C1306" t="str">
        <f>IF(IFERROR(IFERROR(IFERROR(IFERROR(IFERROR(IFERROR(IFERROR(IFERROR(IFERROR(IFERROR(IFERROR(IFERROR(INDEX(Summer!B$10:B$999,MATCH($A1306,Summer!$L$10:$L$999,0),1),INDEX('Cycle 1'!B$10:B$999,MATCH($A1306,'Cycle 1'!$L$10:$L$999,0),1)),INDEX('Cycle 2'!B$10:B$999,MATCH($A1306,'Cycle 2'!$L$10:$L$999,0),1)),INDEX('Cycle 3'!B$10:B$999,MATCH($A1306,'Cycle 3'!$L$10:$L$999,0),1)),INDEX('Cycle 4'!B$10:B$999,MATCH($A1306,'Cycle 4'!$L$10:$L$999,0),1)),INDEX('Cycle 5'!B$10:B$999,MATCH($A1306,'Cycle 5'!$L$10:$L$999,0),1)),INDEX('Cycle 6'!B$10:B$999,MATCH($A1306,'Cycle 6'!$L$10:$L$999,0),1)),INDEX('Cycle 7'!B$10:B$999,MATCH($A1306,'Cycle 7'!$L$10:$L$999,0),1)),INDEX('Cycle 8'!B$10:B$999,MATCH($A1306,'Cycle 8'!$L$10:$L$999,0),1)),INDEX('Cycle 9'!B$10:B$999,MATCH($A1306,'Cycle 9'!$L$10:$L$999,0),1)),INDEX('Cycle 10'!B$10:B$999,MATCH($A1306,'Cycle 10'!$L$10:$L$999,0),1)),INDEX('Cycle 11'!B$10:B$999,MATCH($A1306,'Cycle 11'!$L$10:$L$999,0),1)),"")="","",IFERROR(IFERROR(IFERROR(IFERROR(IFERROR(IFERROR(IFERROR(IFERROR(IFERROR(IFERROR(IFERROR(IFERROR(INDEX(Summer!B$10:B$999,MATCH($A1306,Summer!$L$10:$L$999,0),1),INDEX('Cycle 1'!B$10:B$999,MATCH($A1306,'Cycle 1'!$L$10:$L$999,0),1)),INDEX('Cycle 2'!B$10:B$999,MATCH($A1306,'Cycle 2'!$L$10:$L$999,0),1)),INDEX('Cycle 3'!B$10:B$999,MATCH($A1306,'Cycle 3'!$L$10:$L$999,0),1)),INDEX('Cycle 4'!B$10:B$999,MATCH($A1306,'Cycle 4'!$L$10:$L$999,0),1)),INDEX('Cycle 5'!B$10:B$999,MATCH($A1306,'Cycle 5'!$L$10:$L$999,0),1)),INDEX('Cycle 6'!B$10:B$999,MATCH($A1306,'Cycle 6'!$L$10:$L$999,0),1)),INDEX('Cycle 7'!B$10:B$999,MATCH($A1306,'Cycle 7'!$L$10:$L$999,0),1)),INDEX('Cycle 8'!B$10:B$999,MATCH($A1306,'Cycle 8'!$L$10:$L$999,0),1)),INDEX('Cycle 9'!B$10:B$999,MATCH($A1306,'Cycle 9'!$L$10:$L$999,0),1)),INDEX('Cycle 10'!B$10:B$999,MATCH($A1306,'Cycle 10'!$L$10:$L$999,0),1)),INDEX('Cycle 11'!B$10:B$999,MATCH($A1306,'Cycle 11'!$L$10:$L$999,0),1)),""))</f>
        <v/>
      </c>
      <c r="D1306" t="str">
        <f>IF(IFERROR(IFERROR(IFERROR(IFERROR(IFERROR(IFERROR(IFERROR(IFERROR(IFERROR(IFERROR(IFERROR(IFERROR(INDEX(Summer!C$10:C$999,MATCH($A1306,Summer!$L$10:$L$999,0),1),INDEX('Cycle 1'!C$10:C$999,MATCH($A1306,'Cycle 1'!$L$10:$L$999,0),1)),INDEX('Cycle 2'!C$10:C$999,MATCH($A1306,'Cycle 2'!$L$10:$L$999,0),1)),INDEX('Cycle 3'!C$10:C$999,MATCH($A1306,'Cycle 3'!$L$10:$L$999,0),1)),INDEX('Cycle 4'!C$10:C$999,MATCH($A1306,'Cycle 4'!$L$10:$L$999,0),1)),INDEX('Cycle 5'!C$10:C$999,MATCH($A1306,'Cycle 5'!$L$10:$L$999,0),1)),INDEX('Cycle 6'!C$10:C$999,MATCH($A1306,'Cycle 6'!$L$10:$L$999,0),1)),INDEX('Cycle 7'!C$10:C$999,MATCH($A1306,'Cycle 7'!$L$10:$L$999,0),1)),INDEX('Cycle 8'!C$10:C$999,MATCH($A1306,'Cycle 8'!$L$10:$L$999,0),1)),INDEX('Cycle 9'!C$10:C$999,MATCH($A1306,'Cycle 9'!$L$10:$L$999,0),1)),INDEX('Cycle 10'!C$10:C$999,MATCH($A1306,'Cycle 10'!$L$10:$L$999,0),1)),INDEX('Cycle 11'!C$10:C$999,MATCH($A1306,'Cycle 11'!$L$10:$L$999,0),1)),"")="","",IFERROR(IFERROR(IFERROR(IFERROR(IFERROR(IFERROR(IFERROR(IFERROR(IFERROR(IFERROR(IFERROR(IFERROR(INDEX(Summer!C$10:C$999,MATCH($A1306,Summer!$L$10:$L$999,0),1),INDEX('Cycle 1'!C$10:C$999,MATCH($A1306,'Cycle 1'!$L$10:$L$999,0),1)),INDEX('Cycle 2'!C$10:C$999,MATCH($A1306,'Cycle 2'!$L$10:$L$999,0),1)),INDEX('Cycle 3'!C$10:C$999,MATCH($A1306,'Cycle 3'!$L$10:$L$999,0),1)),INDEX('Cycle 4'!C$10:C$999,MATCH($A1306,'Cycle 4'!$L$10:$L$999,0),1)),INDEX('Cycle 5'!C$10:C$999,MATCH($A1306,'Cycle 5'!$L$10:$L$999,0),1)),INDEX('Cycle 6'!C$10:C$999,MATCH($A1306,'Cycle 6'!$L$10:$L$999,0),1)),INDEX('Cycle 7'!C$10:C$999,MATCH($A1306,'Cycle 7'!$L$10:$L$999,0),1)),INDEX('Cycle 8'!C$10:C$999,MATCH($A1306,'Cycle 8'!$L$10:$L$999,0),1)),INDEX('Cycle 9'!C$10:C$999,MATCH($A1306,'Cycle 9'!$L$10:$L$999,0),1)),INDEX('Cycle 10'!C$10:C$999,MATCH($A1306,'Cycle 10'!$L$10:$L$999,0),1)),INDEX('Cycle 11'!C$10:C$999,MATCH($A1306,'Cycle 11'!$L$10:$L$999,0),1)),""))</f>
        <v/>
      </c>
      <c r="E1306" t="str">
        <f>IF(IFERROR(IFERROR(IFERROR(IFERROR(IFERROR(IFERROR(IFERROR(IFERROR(IFERROR(IFERROR(IFERROR(IFERROR(INDEX(Summer!D$10:D$999,MATCH($A1306,Summer!$L$10:$L$999,0),1),INDEX('Cycle 1'!D$10:D$999,MATCH($A1306,'Cycle 1'!$L$10:$L$999,0),1)),INDEX('Cycle 2'!D$10:D$999,MATCH($A1306,'Cycle 2'!$L$10:$L$999,0),1)),INDEX('Cycle 3'!D$10:D$999,MATCH($A1306,'Cycle 3'!$L$10:$L$999,0),1)),INDEX('Cycle 4'!D$10:D$999,MATCH($A1306,'Cycle 4'!$L$10:$L$999,0),1)),INDEX('Cycle 5'!D$10:D$999,MATCH($A1306,'Cycle 5'!$L$10:$L$999,0),1)),INDEX('Cycle 6'!D$10:D$999,MATCH($A1306,'Cycle 6'!$L$10:$L$999,0),1)),INDEX('Cycle 7'!D$10:D$999,MATCH($A1306,'Cycle 7'!$L$10:$L$999,0),1)),INDEX('Cycle 8'!D$10:D$999,MATCH($A1306,'Cycle 8'!$L$10:$L$999,0),1)),INDEX('Cycle 9'!D$10:D$999,MATCH($A1306,'Cycle 9'!$L$10:$L$999,0),1)),INDEX('Cycle 10'!D$10:D$999,MATCH($A1306,'Cycle 10'!$L$10:$L$999,0),1)),INDEX('Cycle 11'!D$10:D$999,MATCH($A1306,'Cycle 11'!$L$10:$L$999,0),1)),"")="","",IFERROR(IFERROR(IFERROR(IFERROR(IFERROR(IFERROR(IFERROR(IFERROR(IFERROR(IFERROR(IFERROR(IFERROR(INDEX(Summer!D$10:D$999,MATCH($A1306,Summer!$L$10:$L$999,0),1),INDEX('Cycle 1'!D$10:D$999,MATCH($A1306,'Cycle 1'!$L$10:$L$999,0),1)),INDEX('Cycle 2'!D$10:D$999,MATCH($A1306,'Cycle 2'!$L$10:$L$999,0),1)),INDEX('Cycle 3'!D$10:D$999,MATCH($A1306,'Cycle 3'!$L$10:$L$999,0),1)),INDEX('Cycle 4'!D$10:D$999,MATCH($A1306,'Cycle 4'!$L$10:$L$999,0),1)),INDEX('Cycle 5'!D$10:D$999,MATCH($A1306,'Cycle 5'!$L$10:$L$999,0),1)),INDEX('Cycle 6'!D$10:D$999,MATCH($A1306,'Cycle 6'!$L$10:$L$999,0),1)),INDEX('Cycle 7'!D$10:D$999,MATCH($A1306,'Cycle 7'!$L$10:$L$999,0),1)),INDEX('Cycle 8'!D$10:D$999,MATCH($A1306,'Cycle 8'!$L$10:$L$999,0),1)),INDEX('Cycle 9'!D$10:D$999,MATCH($A1306,'Cycle 9'!$L$10:$L$999,0),1)),INDEX('Cycle 10'!D$10:D$999,MATCH($A1306,'Cycle 10'!$L$10:$L$999,0),1)),INDEX('Cycle 11'!D$10:D$999,MATCH($A1306,'Cycle 11'!$L$10:$L$999,0),1)),""))</f>
        <v/>
      </c>
      <c r="F1306" t="str">
        <f>IF(IFERROR(IFERROR(IFERROR(IFERROR(IFERROR(IFERROR(IFERROR(IFERROR(IFERROR(IFERROR(IFERROR(IFERROR(INDEX(Summer!E$10:E$999,MATCH($A1306,Summer!$L$10:$L$999,0),1),INDEX('Cycle 1'!E$10:E$999,MATCH($A1306,'Cycle 1'!$L$10:$L$999,0),1)),INDEX('Cycle 2'!E$10:E$999,MATCH($A1306,'Cycle 2'!$L$10:$L$999,0),1)),INDEX('Cycle 3'!E$10:E$999,MATCH($A1306,'Cycle 3'!$L$10:$L$999,0),1)),INDEX('Cycle 4'!E$10:E$999,MATCH($A1306,'Cycle 4'!$L$10:$L$999,0),1)),INDEX('Cycle 5'!E$10:E$999,MATCH($A1306,'Cycle 5'!$L$10:$L$999,0),1)),INDEX('Cycle 6'!E$10:E$999,MATCH($A1306,'Cycle 6'!$L$10:$L$999,0),1)),INDEX('Cycle 7'!E$10:E$999,MATCH($A1306,'Cycle 7'!$L$10:$L$999,0),1)),INDEX('Cycle 8'!E$10:E$999,MATCH($A1306,'Cycle 8'!$L$10:$L$999,0),1)),INDEX('Cycle 9'!E$10:E$999,MATCH($A1306,'Cycle 9'!$L$10:$L$999,0),1)),INDEX('Cycle 10'!E$10:E$999,MATCH($A1306,'Cycle 10'!$L$10:$L$999,0),1)),INDEX('Cycle 11'!E$10:E$999,MATCH($A1306,'Cycle 11'!$L$10:$L$999,0),1)),"")="","",IFERROR(IFERROR(IFERROR(IFERROR(IFERROR(IFERROR(IFERROR(IFERROR(IFERROR(IFERROR(IFERROR(IFERROR(INDEX(Summer!E$10:E$999,MATCH($A1306,Summer!$L$10:$L$999,0),1),INDEX('Cycle 1'!E$10:E$999,MATCH($A1306,'Cycle 1'!$L$10:$L$999,0),1)),INDEX('Cycle 2'!E$10:E$999,MATCH($A1306,'Cycle 2'!$L$10:$L$999,0),1)),INDEX('Cycle 3'!E$10:E$999,MATCH($A1306,'Cycle 3'!$L$10:$L$999,0),1)),INDEX('Cycle 4'!E$10:E$999,MATCH($A1306,'Cycle 4'!$L$10:$L$999,0),1)),INDEX('Cycle 5'!E$10:E$999,MATCH($A1306,'Cycle 5'!$L$10:$L$999,0),1)),INDEX('Cycle 6'!E$10:E$999,MATCH($A1306,'Cycle 6'!$L$10:$L$999,0),1)),INDEX('Cycle 7'!E$10:E$999,MATCH($A1306,'Cycle 7'!$L$10:$L$999,0),1)),INDEX('Cycle 8'!E$10:E$999,MATCH($A1306,'Cycle 8'!$L$10:$L$999,0),1)),INDEX('Cycle 9'!E$10:E$999,MATCH($A1306,'Cycle 9'!$L$10:$L$999,0),1)),INDEX('Cycle 10'!E$10:E$999,MATCH($A1306,'Cycle 10'!$L$10:$L$999,0),1)),INDEX('Cycle 11'!E$10:E$999,MATCH($A1306,'Cycle 11'!$L$10:$L$999,0),1)),""))</f>
        <v/>
      </c>
      <c r="G1306" t="str">
        <f>IF(IFERROR(IFERROR(IFERROR(IFERROR(IFERROR(IFERROR(IFERROR(IFERROR(IFERROR(IFERROR(IFERROR(IFERROR(INDEX(Summer!F$10:F$999,MATCH($A1306,Summer!$L$10:$L$999,0),1),INDEX('Cycle 1'!F$10:F$999,MATCH($A1306,'Cycle 1'!$L$10:$L$999,0),1)),INDEX('Cycle 2'!F$10:F$999,MATCH($A1306,'Cycle 2'!$L$10:$L$999,0),1)),INDEX('Cycle 3'!F$10:F$999,MATCH($A1306,'Cycle 3'!$L$10:$L$999,0),1)),INDEX('Cycle 4'!F$10:F$999,MATCH($A1306,'Cycle 4'!$L$10:$L$999,0),1)),INDEX('Cycle 5'!F$10:F$999,MATCH($A1306,'Cycle 5'!$L$10:$L$999,0),1)),INDEX('Cycle 6'!F$10:F$999,MATCH($A1306,'Cycle 6'!$L$10:$L$999,0),1)),INDEX('Cycle 7'!F$10:F$999,MATCH($A1306,'Cycle 7'!$L$10:$L$999,0),1)),INDEX('Cycle 8'!F$10:F$999,MATCH($A1306,'Cycle 8'!$L$10:$L$999,0),1)),INDEX('Cycle 9'!F$10:F$999,MATCH($A1306,'Cycle 9'!$L$10:$L$999,0),1)),INDEX('Cycle 10'!F$10:F$999,MATCH($A1306,'Cycle 10'!$L$10:$L$999,0),1)),INDEX('Cycle 11'!F$10:F$999,MATCH($A1306,'Cycle 11'!$L$10:$L$999,0),1)),"")="","",IFERROR(IFERROR(IFERROR(IFERROR(IFERROR(IFERROR(IFERROR(IFERROR(IFERROR(IFERROR(IFERROR(IFERROR(INDEX(Summer!F$10:F$999,MATCH($A1306,Summer!$L$10:$L$999,0),1),INDEX('Cycle 1'!F$10:F$999,MATCH($A1306,'Cycle 1'!$L$10:$L$999,0),1)),INDEX('Cycle 2'!F$10:F$999,MATCH($A1306,'Cycle 2'!$L$10:$L$999,0),1)),INDEX('Cycle 3'!F$10:F$999,MATCH($A1306,'Cycle 3'!$L$10:$L$999,0),1)),INDEX('Cycle 4'!F$10:F$999,MATCH($A1306,'Cycle 4'!$L$10:$L$999,0),1)),INDEX('Cycle 5'!F$10:F$999,MATCH($A1306,'Cycle 5'!$L$10:$L$999,0),1)),INDEX('Cycle 6'!F$10:F$999,MATCH($A1306,'Cycle 6'!$L$10:$L$999,0),1)),INDEX('Cycle 7'!F$10:F$999,MATCH($A1306,'Cycle 7'!$L$10:$L$999,0),1)),INDEX('Cycle 8'!F$10:F$999,MATCH($A1306,'Cycle 8'!$L$10:$L$999,0),1)),INDEX('Cycle 9'!F$10:F$999,MATCH($A1306,'Cycle 9'!$L$10:$L$999,0),1)),INDEX('Cycle 10'!F$10:F$999,MATCH($A1306,'Cycle 10'!$L$10:$L$999,0),1)),INDEX('Cycle 11'!F$10:F$999,MATCH($A1306,'Cycle 11'!$L$10:$L$999,0),1)),""))</f>
        <v/>
      </c>
      <c r="H1306" t="str">
        <f>IF(IFERROR(IFERROR(IFERROR(IFERROR(IFERROR(IFERROR(IFERROR(IFERROR(IFERROR(IFERROR(IFERROR(IFERROR(INDEX(Summer!G$10:G$999,MATCH($A1306,Summer!$L$10:$L$999,0),1),INDEX('Cycle 1'!G$10:G$999,MATCH($A1306,'Cycle 1'!$L$10:$L$999,0),1)),INDEX('Cycle 2'!G$10:G$999,MATCH($A1306,'Cycle 2'!$L$10:$L$999,0),1)),INDEX('Cycle 3'!G$10:G$999,MATCH($A1306,'Cycle 3'!$L$10:$L$999,0),1)),INDEX('Cycle 4'!G$10:G$999,MATCH($A1306,'Cycle 4'!$L$10:$L$999,0),1)),INDEX('Cycle 5'!G$10:G$999,MATCH($A1306,'Cycle 5'!$L$10:$L$999,0),1)),INDEX('Cycle 6'!G$10:G$999,MATCH($A1306,'Cycle 6'!$L$10:$L$999,0),1)),INDEX('Cycle 7'!G$10:G$999,MATCH($A1306,'Cycle 7'!$L$10:$L$999,0),1)),INDEX('Cycle 8'!G$10:G$999,MATCH($A1306,'Cycle 8'!$L$10:$L$999,0),1)),INDEX('Cycle 9'!G$10:G$999,MATCH($A1306,'Cycle 9'!$L$10:$L$999,0),1)),INDEX('Cycle 10'!G$10:G$999,MATCH($A1306,'Cycle 10'!$L$10:$L$999,0),1)),INDEX('Cycle 11'!G$10:G$999,MATCH($A1306,'Cycle 11'!$L$10:$L$999,0),1)),"")="","",IFERROR(IFERROR(IFERROR(IFERROR(IFERROR(IFERROR(IFERROR(IFERROR(IFERROR(IFERROR(IFERROR(IFERROR(INDEX(Summer!G$10:G$999,MATCH($A1306,Summer!$L$10:$L$999,0),1),INDEX('Cycle 1'!G$10:G$999,MATCH($A1306,'Cycle 1'!$L$10:$L$999,0),1)),INDEX('Cycle 2'!G$10:G$999,MATCH($A1306,'Cycle 2'!$L$10:$L$999,0),1)),INDEX('Cycle 3'!G$10:G$999,MATCH($A1306,'Cycle 3'!$L$10:$L$999,0),1)),INDEX('Cycle 4'!G$10:G$999,MATCH($A1306,'Cycle 4'!$L$10:$L$999,0),1)),INDEX('Cycle 5'!G$10:G$999,MATCH($A1306,'Cycle 5'!$L$10:$L$999,0),1)),INDEX('Cycle 6'!G$10:G$999,MATCH($A1306,'Cycle 6'!$L$10:$L$999,0),1)),INDEX('Cycle 7'!G$10:G$999,MATCH($A1306,'Cycle 7'!$L$10:$L$999,0),1)),INDEX('Cycle 8'!G$10:G$999,MATCH($A1306,'Cycle 8'!$L$10:$L$999,0),1)),INDEX('Cycle 9'!G$10:G$999,MATCH($A1306,'Cycle 9'!$L$10:$L$999,0),1)),INDEX('Cycle 10'!G$10:G$999,MATCH($A1306,'Cycle 10'!$L$10:$L$999,0),1)),INDEX('Cycle 11'!G$10:G$999,MATCH($A1306,'Cycle 11'!$L$10:$L$999,0),1)),""))</f>
        <v/>
      </c>
      <c r="I1306">
        <f>IFERROR(IF(C1306="",MAX(I$1:I1305),IF(ROW(C$2)=ROW(C1306),1,IF(ISERROR(VLOOKUP(C1306,C$2:C1305,1,FALSE)),MAX(I$1:I1305)+1,MAX(I$1:I1305)))),"")</f>
        <v>0</v>
      </c>
      <c r="J1306" t="str">
        <f t="shared" si="135"/>
        <v/>
      </c>
      <c r="K1306" t="str">
        <f t="shared" si="134"/>
        <v/>
      </c>
      <c r="L1306" t="str">
        <f t="shared" si="134"/>
        <v/>
      </c>
      <c r="M1306" t="str">
        <f t="shared" si="134"/>
        <v/>
      </c>
      <c r="N1306" t="str">
        <f t="shared" si="134"/>
        <v/>
      </c>
      <c r="O1306" t="str">
        <f t="shared" si="134"/>
        <v/>
      </c>
      <c r="P1306" t="str">
        <f t="shared" si="134"/>
        <v/>
      </c>
      <c r="Q1306" t="str">
        <f t="shared" si="134"/>
        <v/>
      </c>
      <c r="R1306" t="str">
        <f t="shared" si="134"/>
        <v/>
      </c>
      <c r="S1306" t="str">
        <f t="shared" si="134"/>
        <v/>
      </c>
      <c r="T1306" t="str">
        <f t="shared" si="134"/>
        <v/>
      </c>
      <c r="U1306" t="str">
        <f t="shared" si="134"/>
        <v/>
      </c>
      <c r="V1306" t="str">
        <f t="shared" si="134"/>
        <v/>
      </c>
      <c r="W1306" t="str">
        <f t="shared" si="136"/>
        <v/>
      </c>
      <c r="X1306">
        <f>IF(OR(H1306="No",H1306=""),0,IF(COUNTIFS(H$2:H1306,"Yes",C$2:C1306,C1306)&gt;1,0,COUNTIFS(H$2:H1306,"Yes",C$2:C1306,C1306)))+IF(X1305=$X$1,0,X1305)</f>
        <v>0</v>
      </c>
    </row>
    <row r="1307" spans="1:24" x14ac:dyDescent="0.3">
      <c r="A1307">
        <f>ROWS($A$2:$A1307)</f>
        <v>1306</v>
      </c>
      <c r="B1307" t="str">
        <f>IF(ISERROR(VLOOKUP(A1307,Summer!L$11:L$500,1,FALSE)),IF(ISERROR(VLOOKUP(A1307,'Cycle 1'!L$11:L$500,1,FALSE)),IF(ISERROR(VLOOKUP(A1307,'Cycle 2'!L$11:L$500,1,FALSE)),IF(ISERROR(VLOOKUP(A1307,'Cycle 3'!L$11:L$500,1,FALSE)),IF(ISERROR(VLOOKUP(A1307,'Cycle 4'!L$11:L$500,1,FALSE)),IF(ISERROR(VLOOKUP(A1307,'Cycle 5'!L$11:L$500,1,FALSE)),IF(ISERROR(VLOOKUP(A1307,'Cycle 6'!L$11:L$500,1,FALSE)),IF(ISERROR(VLOOKUP(A1307,'Cycle 7'!L$11:L$500,1,FALSE)),IF(ISERROR(VLOOKUP(A1307,'Cycle 8'!L$11:L$500,1,FALSE)),IF(ISERROR(VLOOKUP(A1307,'Cycle 9'!L$11:L$500,1,FALSE)),IF(ISERROR(VLOOKUP(A1307,'Cycle 10'!L$11:L$500,1,FALSE)),IF(ISERROR(VLOOKUP(A1307,'Cycle 11'!L$11:L$500,1,FALSE)),"","Cycle 11"),"Cycle 10"),"Cycle 9"),"Cycle 8"),"Cycle 7"),"Cycle 6"),"Cycle 5"),"Cycle 4"),"Cycle 3"),"Cycle 2"),"Cycle 1"),"Summer")</f>
        <v/>
      </c>
      <c r="C1307" t="str">
        <f>IF(IFERROR(IFERROR(IFERROR(IFERROR(IFERROR(IFERROR(IFERROR(IFERROR(IFERROR(IFERROR(IFERROR(IFERROR(INDEX(Summer!B$10:B$999,MATCH($A1307,Summer!$L$10:$L$999,0),1),INDEX('Cycle 1'!B$10:B$999,MATCH($A1307,'Cycle 1'!$L$10:$L$999,0),1)),INDEX('Cycle 2'!B$10:B$999,MATCH($A1307,'Cycle 2'!$L$10:$L$999,0),1)),INDEX('Cycle 3'!B$10:B$999,MATCH($A1307,'Cycle 3'!$L$10:$L$999,0),1)),INDEX('Cycle 4'!B$10:B$999,MATCH($A1307,'Cycle 4'!$L$10:$L$999,0),1)),INDEX('Cycle 5'!B$10:B$999,MATCH($A1307,'Cycle 5'!$L$10:$L$999,0),1)),INDEX('Cycle 6'!B$10:B$999,MATCH($A1307,'Cycle 6'!$L$10:$L$999,0),1)),INDEX('Cycle 7'!B$10:B$999,MATCH($A1307,'Cycle 7'!$L$10:$L$999,0),1)),INDEX('Cycle 8'!B$10:B$999,MATCH($A1307,'Cycle 8'!$L$10:$L$999,0),1)),INDEX('Cycle 9'!B$10:B$999,MATCH($A1307,'Cycle 9'!$L$10:$L$999,0),1)),INDEX('Cycle 10'!B$10:B$999,MATCH($A1307,'Cycle 10'!$L$10:$L$999,0),1)),INDEX('Cycle 11'!B$10:B$999,MATCH($A1307,'Cycle 11'!$L$10:$L$999,0),1)),"")="","",IFERROR(IFERROR(IFERROR(IFERROR(IFERROR(IFERROR(IFERROR(IFERROR(IFERROR(IFERROR(IFERROR(IFERROR(INDEX(Summer!B$10:B$999,MATCH($A1307,Summer!$L$10:$L$999,0),1),INDEX('Cycle 1'!B$10:B$999,MATCH($A1307,'Cycle 1'!$L$10:$L$999,0),1)),INDEX('Cycle 2'!B$10:B$999,MATCH($A1307,'Cycle 2'!$L$10:$L$999,0),1)),INDEX('Cycle 3'!B$10:B$999,MATCH($A1307,'Cycle 3'!$L$10:$L$999,0),1)),INDEX('Cycle 4'!B$10:B$999,MATCH($A1307,'Cycle 4'!$L$10:$L$999,0),1)),INDEX('Cycle 5'!B$10:B$999,MATCH($A1307,'Cycle 5'!$L$10:$L$999,0),1)),INDEX('Cycle 6'!B$10:B$999,MATCH($A1307,'Cycle 6'!$L$10:$L$999,0),1)),INDEX('Cycle 7'!B$10:B$999,MATCH($A1307,'Cycle 7'!$L$10:$L$999,0),1)),INDEX('Cycle 8'!B$10:B$999,MATCH($A1307,'Cycle 8'!$L$10:$L$999,0),1)),INDEX('Cycle 9'!B$10:B$999,MATCH($A1307,'Cycle 9'!$L$10:$L$999,0),1)),INDEX('Cycle 10'!B$10:B$999,MATCH($A1307,'Cycle 10'!$L$10:$L$999,0),1)),INDEX('Cycle 11'!B$10:B$999,MATCH($A1307,'Cycle 11'!$L$10:$L$999,0),1)),""))</f>
        <v/>
      </c>
      <c r="D1307" t="str">
        <f>IF(IFERROR(IFERROR(IFERROR(IFERROR(IFERROR(IFERROR(IFERROR(IFERROR(IFERROR(IFERROR(IFERROR(IFERROR(INDEX(Summer!C$10:C$999,MATCH($A1307,Summer!$L$10:$L$999,0),1),INDEX('Cycle 1'!C$10:C$999,MATCH($A1307,'Cycle 1'!$L$10:$L$999,0),1)),INDEX('Cycle 2'!C$10:C$999,MATCH($A1307,'Cycle 2'!$L$10:$L$999,0),1)),INDEX('Cycle 3'!C$10:C$999,MATCH($A1307,'Cycle 3'!$L$10:$L$999,0),1)),INDEX('Cycle 4'!C$10:C$999,MATCH($A1307,'Cycle 4'!$L$10:$L$999,0),1)),INDEX('Cycle 5'!C$10:C$999,MATCH($A1307,'Cycle 5'!$L$10:$L$999,0),1)),INDEX('Cycle 6'!C$10:C$999,MATCH($A1307,'Cycle 6'!$L$10:$L$999,0),1)),INDEX('Cycle 7'!C$10:C$999,MATCH($A1307,'Cycle 7'!$L$10:$L$999,0),1)),INDEX('Cycle 8'!C$10:C$999,MATCH($A1307,'Cycle 8'!$L$10:$L$999,0),1)),INDEX('Cycle 9'!C$10:C$999,MATCH($A1307,'Cycle 9'!$L$10:$L$999,0),1)),INDEX('Cycle 10'!C$10:C$999,MATCH($A1307,'Cycle 10'!$L$10:$L$999,0),1)),INDEX('Cycle 11'!C$10:C$999,MATCH($A1307,'Cycle 11'!$L$10:$L$999,0),1)),"")="","",IFERROR(IFERROR(IFERROR(IFERROR(IFERROR(IFERROR(IFERROR(IFERROR(IFERROR(IFERROR(IFERROR(IFERROR(INDEX(Summer!C$10:C$999,MATCH($A1307,Summer!$L$10:$L$999,0),1),INDEX('Cycle 1'!C$10:C$999,MATCH($A1307,'Cycle 1'!$L$10:$L$999,0),1)),INDEX('Cycle 2'!C$10:C$999,MATCH($A1307,'Cycle 2'!$L$10:$L$999,0),1)),INDEX('Cycle 3'!C$10:C$999,MATCH($A1307,'Cycle 3'!$L$10:$L$999,0),1)),INDEX('Cycle 4'!C$10:C$999,MATCH($A1307,'Cycle 4'!$L$10:$L$999,0),1)),INDEX('Cycle 5'!C$10:C$999,MATCH($A1307,'Cycle 5'!$L$10:$L$999,0),1)),INDEX('Cycle 6'!C$10:C$999,MATCH($A1307,'Cycle 6'!$L$10:$L$999,0),1)),INDEX('Cycle 7'!C$10:C$999,MATCH($A1307,'Cycle 7'!$L$10:$L$999,0),1)),INDEX('Cycle 8'!C$10:C$999,MATCH($A1307,'Cycle 8'!$L$10:$L$999,0),1)),INDEX('Cycle 9'!C$10:C$999,MATCH($A1307,'Cycle 9'!$L$10:$L$999,0),1)),INDEX('Cycle 10'!C$10:C$999,MATCH($A1307,'Cycle 10'!$L$10:$L$999,0),1)),INDEX('Cycle 11'!C$10:C$999,MATCH($A1307,'Cycle 11'!$L$10:$L$999,0),1)),""))</f>
        <v/>
      </c>
      <c r="E1307" t="str">
        <f>IF(IFERROR(IFERROR(IFERROR(IFERROR(IFERROR(IFERROR(IFERROR(IFERROR(IFERROR(IFERROR(IFERROR(IFERROR(INDEX(Summer!D$10:D$999,MATCH($A1307,Summer!$L$10:$L$999,0),1),INDEX('Cycle 1'!D$10:D$999,MATCH($A1307,'Cycle 1'!$L$10:$L$999,0),1)),INDEX('Cycle 2'!D$10:D$999,MATCH($A1307,'Cycle 2'!$L$10:$L$999,0),1)),INDEX('Cycle 3'!D$10:D$999,MATCH($A1307,'Cycle 3'!$L$10:$L$999,0),1)),INDEX('Cycle 4'!D$10:D$999,MATCH($A1307,'Cycle 4'!$L$10:$L$999,0),1)),INDEX('Cycle 5'!D$10:D$999,MATCH($A1307,'Cycle 5'!$L$10:$L$999,0),1)),INDEX('Cycle 6'!D$10:D$999,MATCH($A1307,'Cycle 6'!$L$10:$L$999,0),1)),INDEX('Cycle 7'!D$10:D$999,MATCH($A1307,'Cycle 7'!$L$10:$L$999,0),1)),INDEX('Cycle 8'!D$10:D$999,MATCH($A1307,'Cycle 8'!$L$10:$L$999,0),1)),INDEX('Cycle 9'!D$10:D$999,MATCH($A1307,'Cycle 9'!$L$10:$L$999,0),1)),INDEX('Cycle 10'!D$10:D$999,MATCH($A1307,'Cycle 10'!$L$10:$L$999,0),1)),INDEX('Cycle 11'!D$10:D$999,MATCH($A1307,'Cycle 11'!$L$10:$L$999,0),1)),"")="","",IFERROR(IFERROR(IFERROR(IFERROR(IFERROR(IFERROR(IFERROR(IFERROR(IFERROR(IFERROR(IFERROR(IFERROR(INDEX(Summer!D$10:D$999,MATCH($A1307,Summer!$L$10:$L$999,0),1),INDEX('Cycle 1'!D$10:D$999,MATCH($A1307,'Cycle 1'!$L$10:$L$999,0),1)),INDEX('Cycle 2'!D$10:D$999,MATCH($A1307,'Cycle 2'!$L$10:$L$999,0),1)),INDEX('Cycle 3'!D$10:D$999,MATCH($A1307,'Cycle 3'!$L$10:$L$999,0),1)),INDEX('Cycle 4'!D$10:D$999,MATCH($A1307,'Cycle 4'!$L$10:$L$999,0),1)),INDEX('Cycle 5'!D$10:D$999,MATCH($A1307,'Cycle 5'!$L$10:$L$999,0),1)),INDEX('Cycle 6'!D$10:D$999,MATCH($A1307,'Cycle 6'!$L$10:$L$999,0),1)),INDEX('Cycle 7'!D$10:D$999,MATCH($A1307,'Cycle 7'!$L$10:$L$999,0),1)),INDEX('Cycle 8'!D$10:D$999,MATCH($A1307,'Cycle 8'!$L$10:$L$999,0),1)),INDEX('Cycle 9'!D$10:D$999,MATCH($A1307,'Cycle 9'!$L$10:$L$999,0),1)),INDEX('Cycle 10'!D$10:D$999,MATCH($A1307,'Cycle 10'!$L$10:$L$999,0),1)),INDEX('Cycle 11'!D$10:D$999,MATCH($A1307,'Cycle 11'!$L$10:$L$999,0),1)),""))</f>
        <v/>
      </c>
      <c r="F1307" t="str">
        <f>IF(IFERROR(IFERROR(IFERROR(IFERROR(IFERROR(IFERROR(IFERROR(IFERROR(IFERROR(IFERROR(IFERROR(IFERROR(INDEX(Summer!E$10:E$999,MATCH($A1307,Summer!$L$10:$L$999,0),1),INDEX('Cycle 1'!E$10:E$999,MATCH($A1307,'Cycle 1'!$L$10:$L$999,0),1)),INDEX('Cycle 2'!E$10:E$999,MATCH($A1307,'Cycle 2'!$L$10:$L$999,0),1)),INDEX('Cycle 3'!E$10:E$999,MATCH($A1307,'Cycle 3'!$L$10:$L$999,0),1)),INDEX('Cycle 4'!E$10:E$999,MATCH($A1307,'Cycle 4'!$L$10:$L$999,0),1)),INDEX('Cycle 5'!E$10:E$999,MATCH($A1307,'Cycle 5'!$L$10:$L$999,0),1)),INDEX('Cycle 6'!E$10:E$999,MATCH($A1307,'Cycle 6'!$L$10:$L$999,0),1)),INDEX('Cycle 7'!E$10:E$999,MATCH($A1307,'Cycle 7'!$L$10:$L$999,0),1)),INDEX('Cycle 8'!E$10:E$999,MATCH($A1307,'Cycle 8'!$L$10:$L$999,0),1)),INDEX('Cycle 9'!E$10:E$999,MATCH($A1307,'Cycle 9'!$L$10:$L$999,0),1)),INDEX('Cycle 10'!E$10:E$999,MATCH($A1307,'Cycle 10'!$L$10:$L$999,0),1)),INDEX('Cycle 11'!E$10:E$999,MATCH($A1307,'Cycle 11'!$L$10:$L$999,0),1)),"")="","",IFERROR(IFERROR(IFERROR(IFERROR(IFERROR(IFERROR(IFERROR(IFERROR(IFERROR(IFERROR(IFERROR(IFERROR(INDEX(Summer!E$10:E$999,MATCH($A1307,Summer!$L$10:$L$999,0),1),INDEX('Cycle 1'!E$10:E$999,MATCH($A1307,'Cycle 1'!$L$10:$L$999,0),1)),INDEX('Cycle 2'!E$10:E$999,MATCH($A1307,'Cycle 2'!$L$10:$L$999,0),1)),INDEX('Cycle 3'!E$10:E$999,MATCH($A1307,'Cycle 3'!$L$10:$L$999,0),1)),INDEX('Cycle 4'!E$10:E$999,MATCH($A1307,'Cycle 4'!$L$10:$L$999,0),1)),INDEX('Cycle 5'!E$10:E$999,MATCH($A1307,'Cycle 5'!$L$10:$L$999,0),1)),INDEX('Cycle 6'!E$10:E$999,MATCH($A1307,'Cycle 6'!$L$10:$L$999,0),1)),INDEX('Cycle 7'!E$10:E$999,MATCH($A1307,'Cycle 7'!$L$10:$L$999,0),1)),INDEX('Cycle 8'!E$10:E$999,MATCH($A1307,'Cycle 8'!$L$10:$L$999,0),1)),INDEX('Cycle 9'!E$10:E$999,MATCH($A1307,'Cycle 9'!$L$10:$L$999,0),1)),INDEX('Cycle 10'!E$10:E$999,MATCH($A1307,'Cycle 10'!$L$10:$L$999,0),1)),INDEX('Cycle 11'!E$10:E$999,MATCH($A1307,'Cycle 11'!$L$10:$L$999,0),1)),""))</f>
        <v/>
      </c>
      <c r="G1307" t="str">
        <f>IF(IFERROR(IFERROR(IFERROR(IFERROR(IFERROR(IFERROR(IFERROR(IFERROR(IFERROR(IFERROR(IFERROR(IFERROR(INDEX(Summer!F$10:F$999,MATCH($A1307,Summer!$L$10:$L$999,0),1),INDEX('Cycle 1'!F$10:F$999,MATCH($A1307,'Cycle 1'!$L$10:$L$999,0),1)),INDEX('Cycle 2'!F$10:F$999,MATCH($A1307,'Cycle 2'!$L$10:$L$999,0),1)),INDEX('Cycle 3'!F$10:F$999,MATCH($A1307,'Cycle 3'!$L$10:$L$999,0),1)),INDEX('Cycle 4'!F$10:F$999,MATCH($A1307,'Cycle 4'!$L$10:$L$999,0),1)),INDEX('Cycle 5'!F$10:F$999,MATCH($A1307,'Cycle 5'!$L$10:$L$999,0),1)),INDEX('Cycle 6'!F$10:F$999,MATCH($A1307,'Cycle 6'!$L$10:$L$999,0),1)),INDEX('Cycle 7'!F$10:F$999,MATCH($A1307,'Cycle 7'!$L$10:$L$999,0),1)),INDEX('Cycle 8'!F$10:F$999,MATCH($A1307,'Cycle 8'!$L$10:$L$999,0),1)),INDEX('Cycle 9'!F$10:F$999,MATCH($A1307,'Cycle 9'!$L$10:$L$999,0),1)),INDEX('Cycle 10'!F$10:F$999,MATCH($A1307,'Cycle 10'!$L$10:$L$999,0),1)),INDEX('Cycle 11'!F$10:F$999,MATCH($A1307,'Cycle 11'!$L$10:$L$999,0),1)),"")="","",IFERROR(IFERROR(IFERROR(IFERROR(IFERROR(IFERROR(IFERROR(IFERROR(IFERROR(IFERROR(IFERROR(IFERROR(INDEX(Summer!F$10:F$999,MATCH($A1307,Summer!$L$10:$L$999,0),1),INDEX('Cycle 1'!F$10:F$999,MATCH($A1307,'Cycle 1'!$L$10:$L$999,0),1)),INDEX('Cycle 2'!F$10:F$999,MATCH($A1307,'Cycle 2'!$L$10:$L$999,0),1)),INDEX('Cycle 3'!F$10:F$999,MATCH($A1307,'Cycle 3'!$L$10:$L$999,0),1)),INDEX('Cycle 4'!F$10:F$999,MATCH($A1307,'Cycle 4'!$L$10:$L$999,0),1)),INDEX('Cycle 5'!F$10:F$999,MATCH($A1307,'Cycle 5'!$L$10:$L$999,0),1)),INDEX('Cycle 6'!F$10:F$999,MATCH($A1307,'Cycle 6'!$L$10:$L$999,0),1)),INDEX('Cycle 7'!F$10:F$999,MATCH($A1307,'Cycle 7'!$L$10:$L$999,0),1)),INDEX('Cycle 8'!F$10:F$999,MATCH($A1307,'Cycle 8'!$L$10:$L$999,0),1)),INDEX('Cycle 9'!F$10:F$999,MATCH($A1307,'Cycle 9'!$L$10:$L$999,0),1)),INDEX('Cycle 10'!F$10:F$999,MATCH($A1307,'Cycle 10'!$L$10:$L$999,0),1)),INDEX('Cycle 11'!F$10:F$999,MATCH($A1307,'Cycle 11'!$L$10:$L$999,0),1)),""))</f>
        <v/>
      </c>
      <c r="H1307" t="str">
        <f>IF(IFERROR(IFERROR(IFERROR(IFERROR(IFERROR(IFERROR(IFERROR(IFERROR(IFERROR(IFERROR(IFERROR(IFERROR(INDEX(Summer!G$10:G$999,MATCH($A1307,Summer!$L$10:$L$999,0),1),INDEX('Cycle 1'!G$10:G$999,MATCH($A1307,'Cycle 1'!$L$10:$L$999,0),1)),INDEX('Cycle 2'!G$10:G$999,MATCH($A1307,'Cycle 2'!$L$10:$L$999,0),1)),INDEX('Cycle 3'!G$10:G$999,MATCH($A1307,'Cycle 3'!$L$10:$L$999,0),1)),INDEX('Cycle 4'!G$10:G$999,MATCH($A1307,'Cycle 4'!$L$10:$L$999,0),1)),INDEX('Cycle 5'!G$10:G$999,MATCH($A1307,'Cycle 5'!$L$10:$L$999,0),1)),INDEX('Cycle 6'!G$10:G$999,MATCH($A1307,'Cycle 6'!$L$10:$L$999,0),1)),INDEX('Cycle 7'!G$10:G$999,MATCH($A1307,'Cycle 7'!$L$10:$L$999,0),1)),INDEX('Cycle 8'!G$10:G$999,MATCH($A1307,'Cycle 8'!$L$10:$L$999,0),1)),INDEX('Cycle 9'!G$10:G$999,MATCH($A1307,'Cycle 9'!$L$10:$L$999,0),1)),INDEX('Cycle 10'!G$10:G$999,MATCH($A1307,'Cycle 10'!$L$10:$L$999,0),1)),INDEX('Cycle 11'!G$10:G$999,MATCH($A1307,'Cycle 11'!$L$10:$L$999,0),1)),"")="","",IFERROR(IFERROR(IFERROR(IFERROR(IFERROR(IFERROR(IFERROR(IFERROR(IFERROR(IFERROR(IFERROR(IFERROR(INDEX(Summer!G$10:G$999,MATCH($A1307,Summer!$L$10:$L$999,0),1),INDEX('Cycle 1'!G$10:G$999,MATCH($A1307,'Cycle 1'!$L$10:$L$999,0),1)),INDEX('Cycle 2'!G$10:G$999,MATCH($A1307,'Cycle 2'!$L$10:$L$999,0),1)),INDEX('Cycle 3'!G$10:G$999,MATCH($A1307,'Cycle 3'!$L$10:$L$999,0),1)),INDEX('Cycle 4'!G$10:G$999,MATCH($A1307,'Cycle 4'!$L$10:$L$999,0),1)),INDEX('Cycle 5'!G$10:G$999,MATCH($A1307,'Cycle 5'!$L$10:$L$999,0),1)),INDEX('Cycle 6'!G$10:G$999,MATCH($A1307,'Cycle 6'!$L$10:$L$999,0),1)),INDEX('Cycle 7'!G$10:G$999,MATCH($A1307,'Cycle 7'!$L$10:$L$999,0),1)),INDEX('Cycle 8'!G$10:G$999,MATCH($A1307,'Cycle 8'!$L$10:$L$999,0),1)),INDEX('Cycle 9'!G$10:G$999,MATCH($A1307,'Cycle 9'!$L$10:$L$999,0),1)),INDEX('Cycle 10'!G$10:G$999,MATCH($A1307,'Cycle 10'!$L$10:$L$999,0),1)),INDEX('Cycle 11'!G$10:G$999,MATCH($A1307,'Cycle 11'!$L$10:$L$999,0),1)),""))</f>
        <v/>
      </c>
      <c r="I1307">
        <f>IFERROR(IF(C1307="",MAX(I$1:I1306),IF(ROW(C$2)=ROW(C1307),1,IF(ISERROR(VLOOKUP(C1307,C$2:C1306,1,FALSE)),MAX(I$1:I1306)+1,MAX(I$1:I1306)))),"")</f>
        <v>0</v>
      </c>
      <c r="J1307" t="str">
        <f t="shared" si="135"/>
        <v/>
      </c>
      <c r="K1307" t="str">
        <f t="shared" si="134"/>
        <v/>
      </c>
      <c r="L1307" t="str">
        <f t="shared" si="134"/>
        <v/>
      </c>
      <c r="M1307" t="str">
        <f t="shared" si="134"/>
        <v/>
      </c>
      <c r="N1307" t="str">
        <f t="shared" si="134"/>
        <v/>
      </c>
      <c r="O1307" t="str">
        <f t="shared" si="134"/>
        <v/>
      </c>
      <c r="P1307" t="str">
        <f t="shared" si="134"/>
        <v/>
      </c>
      <c r="Q1307" t="str">
        <f t="shared" si="134"/>
        <v/>
      </c>
      <c r="R1307" t="str">
        <f t="shared" si="134"/>
        <v/>
      </c>
      <c r="S1307" t="str">
        <f t="shared" si="134"/>
        <v/>
      </c>
      <c r="T1307" t="str">
        <f t="shared" si="134"/>
        <v/>
      </c>
      <c r="U1307" t="str">
        <f t="shared" si="134"/>
        <v/>
      </c>
      <c r="V1307" t="str">
        <f t="shared" si="134"/>
        <v/>
      </c>
      <c r="W1307" t="str">
        <f t="shared" si="136"/>
        <v/>
      </c>
      <c r="X1307">
        <f>IF(OR(H1307="No",H1307=""),0,IF(COUNTIFS(H$2:H1307,"Yes",C$2:C1307,C1307)&gt;1,0,COUNTIFS(H$2:H1307,"Yes",C$2:C1307,C1307)))+IF(X1306=$X$1,0,X1306)</f>
        <v>0</v>
      </c>
    </row>
    <row r="1308" spans="1:24" x14ac:dyDescent="0.3">
      <c r="A1308">
        <f>ROWS($A$2:$A1308)</f>
        <v>1307</v>
      </c>
      <c r="B1308" t="str">
        <f>IF(ISERROR(VLOOKUP(A1308,Summer!L$11:L$500,1,FALSE)),IF(ISERROR(VLOOKUP(A1308,'Cycle 1'!L$11:L$500,1,FALSE)),IF(ISERROR(VLOOKUP(A1308,'Cycle 2'!L$11:L$500,1,FALSE)),IF(ISERROR(VLOOKUP(A1308,'Cycle 3'!L$11:L$500,1,FALSE)),IF(ISERROR(VLOOKUP(A1308,'Cycle 4'!L$11:L$500,1,FALSE)),IF(ISERROR(VLOOKUP(A1308,'Cycle 5'!L$11:L$500,1,FALSE)),IF(ISERROR(VLOOKUP(A1308,'Cycle 6'!L$11:L$500,1,FALSE)),IF(ISERROR(VLOOKUP(A1308,'Cycle 7'!L$11:L$500,1,FALSE)),IF(ISERROR(VLOOKUP(A1308,'Cycle 8'!L$11:L$500,1,FALSE)),IF(ISERROR(VLOOKUP(A1308,'Cycle 9'!L$11:L$500,1,FALSE)),IF(ISERROR(VLOOKUP(A1308,'Cycle 10'!L$11:L$500,1,FALSE)),IF(ISERROR(VLOOKUP(A1308,'Cycle 11'!L$11:L$500,1,FALSE)),"","Cycle 11"),"Cycle 10"),"Cycle 9"),"Cycle 8"),"Cycle 7"),"Cycle 6"),"Cycle 5"),"Cycle 4"),"Cycle 3"),"Cycle 2"),"Cycle 1"),"Summer")</f>
        <v/>
      </c>
      <c r="C1308" t="str">
        <f>IF(IFERROR(IFERROR(IFERROR(IFERROR(IFERROR(IFERROR(IFERROR(IFERROR(IFERROR(IFERROR(IFERROR(IFERROR(INDEX(Summer!B$10:B$999,MATCH($A1308,Summer!$L$10:$L$999,0),1),INDEX('Cycle 1'!B$10:B$999,MATCH($A1308,'Cycle 1'!$L$10:$L$999,0),1)),INDEX('Cycle 2'!B$10:B$999,MATCH($A1308,'Cycle 2'!$L$10:$L$999,0),1)),INDEX('Cycle 3'!B$10:B$999,MATCH($A1308,'Cycle 3'!$L$10:$L$999,0),1)),INDEX('Cycle 4'!B$10:B$999,MATCH($A1308,'Cycle 4'!$L$10:$L$999,0),1)),INDEX('Cycle 5'!B$10:B$999,MATCH($A1308,'Cycle 5'!$L$10:$L$999,0),1)),INDEX('Cycle 6'!B$10:B$999,MATCH($A1308,'Cycle 6'!$L$10:$L$999,0),1)),INDEX('Cycle 7'!B$10:B$999,MATCH($A1308,'Cycle 7'!$L$10:$L$999,0),1)),INDEX('Cycle 8'!B$10:B$999,MATCH($A1308,'Cycle 8'!$L$10:$L$999,0),1)),INDEX('Cycle 9'!B$10:B$999,MATCH($A1308,'Cycle 9'!$L$10:$L$999,0),1)),INDEX('Cycle 10'!B$10:B$999,MATCH($A1308,'Cycle 10'!$L$10:$L$999,0),1)),INDEX('Cycle 11'!B$10:B$999,MATCH($A1308,'Cycle 11'!$L$10:$L$999,0),1)),"")="","",IFERROR(IFERROR(IFERROR(IFERROR(IFERROR(IFERROR(IFERROR(IFERROR(IFERROR(IFERROR(IFERROR(IFERROR(INDEX(Summer!B$10:B$999,MATCH($A1308,Summer!$L$10:$L$999,0),1),INDEX('Cycle 1'!B$10:B$999,MATCH($A1308,'Cycle 1'!$L$10:$L$999,0),1)),INDEX('Cycle 2'!B$10:B$999,MATCH($A1308,'Cycle 2'!$L$10:$L$999,0),1)),INDEX('Cycle 3'!B$10:B$999,MATCH($A1308,'Cycle 3'!$L$10:$L$999,0),1)),INDEX('Cycle 4'!B$10:B$999,MATCH($A1308,'Cycle 4'!$L$10:$L$999,0),1)),INDEX('Cycle 5'!B$10:B$999,MATCH($A1308,'Cycle 5'!$L$10:$L$999,0),1)),INDEX('Cycle 6'!B$10:B$999,MATCH($A1308,'Cycle 6'!$L$10:$L$999,0),1)),INDEX('Cycle 7'!B$10:B$999,MATCH($A1308,'Cycle 7'!$L$10:$L$999,0),1)),INDEX('Cycle 8'!B$10:B$999,MATCH($A1308,'Cycle 8'!$L$10:$L$999,0),1)),INDEX('Cycle 9'!B$10:B$999,MATCH($A1308,'Cycle 9'!$L$10:$L$999,0),1)),INDEX('Cycle 10'!B$10:B$999,MATCH($A1308,'Cycle 10'!$L$10:$L$999,0),1)),INDEX('Cycle 11'!B$10:B$999,MATCH($A1308,'Cycle 11'!$L$10:$L$999,0),1)),""))</f>
        <v/>
      </c>
      <c r="D1308" t="str">
        <f>IF(IFERROR(IFERROR(IFERROR(IFERROR(IFERROR(IFERROR(IFERROR(IFERROR(IFERROR(IFERROR(IFERROR(IFERROR(INDEX(Summer!C$10:C$999,MATCH($A1308,Summer!$L$10:$L$999,0),1),INDEX('Cycle 1'!C$10:C$999,MATCH($A1308,'Cycle 1'!$L$10:$L$999,0),1)),INDEX('Cycle 2'!C$10:C$999,MATCH($A1308,'Cycle 2'!$L$10:$L$999,0),1)),INDEX('Cycle 3'!C$10:C$999,MATCH($A1308,'Cycle 3'!$L$10:$L$999,0),1)),INDEX('Cycle 4'!C$10:C$999,MATCH($A1308,'Cycle 4'!$L$10:$L$999,0),1)),INDEX('Cycle 5'!C$10:C$999,MATCH($A1308,'Cycle 5'!$L$10:$L$999,0),1)),INDEX('Cycle 6'!C$10:C$999,MATCH($A1308,'Cycle 6'!$L$10:$L$999,0),1)),INDEX('Cycle 7'!C$10:C$999,MATCH($A1308,'Cycle 7'!$L$10:$L$999,0),1)),INDEX('Cycle 8'!C$10:C$999,MATCH($A1308,'Cycle 8'!$L$10:$L$999,0),1)),INDEX('Cycle 9'!C$10:C$999,MATCH($A1308,'Cycle 9'!$L$10:$L$999,0),1)),INDEX('Cycle 10'!C$10:C$999,MATCH($A1308,'Cycle 10'!$L$10:$L$999,0),1)),INDEX('Cycle 11'!C$10:C$999,MATCH($A1308,'Cycle 11'!$L$10:$L$999,0),1)),"")="","",IFERROR(IFERROR(IFERROR(IFERROR(IFERROR(IFERROR(IFERROR(IFERROR(IFERROR(IFERROR(IFERROR(IFERROR(INDEX(Summer!C$10:C$999,MATCH($A1308,Summer!$L$10:$L$999,0),1),INDEX('Cycle 1'!C$10:C$999,MATCH($A1308,'Cycle 1'!$L$10:$L$999,0),1)),INDEX('Cycle 2'!C$10:C$999,MATCH($A1308,'Cycle 2'!$L$10:$L$999,0),1)),INDEX('Cycle 3'!C$10:C$999,MATCH($A1308,'Cycle 3'!$L$10:$L$999,0),1)),INDEX('Cycle 4'!C$10:C$999,MATCH($A1308,'Cycle 4'!$L$10:$L$999,0),1)),INDEX('Cycle 5'!C$10:C$999,MATCH($A1308,'Cycle 5'!$L$10:$L$999,0),1)),INDEX('Cycle 6'!C$10:C$999,MATCH($A1308,'Cycle 6'!$L$10:$L$999,0),1)),INDEX('Cycle 7'!C$10:C$999,MATCH($A1308,'Cycle 7'!$L$10:$L$999,0),1)),INDEX('Cycle 8'!C$10:C$999,MATCH($A1308,'Cycle 8'!$L$10:$L$999,0),1)),INDEX('Cycle 9'!C$10:C$999,MATCH($A1308,'Cycle 9'!$L$10:$L$999,0),1)),INDEX('Cycle 10'!C$10:C$999,MATCH($A1308,'Cycle 10'!$L$10:$L$999,0),1)),INDEX('Cycle 11'!C$10:C$999,MATCH($A1308,'Cycle 11'!$L$10:$L$999,0),1)),""))</f>
        <v/>
      </c>
      <c r="E1308" t="str">
        <f>IF(IFERROR(IFERROR(IFERROR(IFERROR(IFERROR(IFERROR(IFERROR(IFERROR(IFERROR(IFERROR(IFERROR(IFERROR(INDEX(Summer!D$10:D$999,MATCH($A1308,Summer!$L$10:$L$999,0),1),INDEX('Cycle 1'!D$10:D$999,MATCH($A1308,'Cycle 1'!$L$10:$L$999,0),1)),INDEX('Cycle 2'!D$10:D$999,MATCH($A1308,'Cycle 2'!$L$10:$L$999,0),1)),INDEX('Cycle 3'!D$10:D$999,MATCH($A1308,'Cycle 3'!$L$10:$L$999,0),1)),INDEX('Cycle 4'!D$10:D$999,MATCH($A1308,'Cycle 4'!$L$10:$L$999,0),1)),INDEX('Cycle 5'!D$10:D$999,MATCH($A1308,'Cycle 5'!$L$10:$L$999,0),1)),INDEX('Cycle 6'!D$10:D$999,MATCH($A1308,'Cycle 6'!$L$10:$L$999,0),1)),INDEX('Cycle 7'!D$10:D$999,MATCH($A1308,'Cycle 7'!$L$10:$L$999,0),1)),INDEX('Cycle 8'!D$10:D$999,MATCH($A1308,'Cycle 8'!$L$10:$L$999,0),1)),INDEX('Cycle 9'!D$10:D$999,MATCH($A1308,'Cycle 9'!$L$10:$L$999,0),1)),INDEX('Cycle 10'!D$10:D$999,MATCH($A1308,'Cycle 10'!$L$10:$L$999,0),1)),INDEX('Cycle 11'!D$10:D$999,MATCH($A1308,'Cycle 11'!$L$10:$L$999,0),1)),"")="","",IFERROR(IFERROR(IFERROR(IFERROR(IFERROR(IFERROR(IFERROR(IFERROR(IFERROR(IFERROR(IFERROR(IFERROR(INDEX(Summer!D$10:D$999,MATCH($A1308,Summer!$L$10:$L$999,0),1),INDEX('Cycle 1'!D$10:D$999,MATCH($A1308,'Cycle 1'!$L$10:$L$999,0),1)),INDEX('Cycle 2'!D$10:D$999,MATCH($A1308,'Cycle 2'!$L$10:$L$999,0),1)),INDEX('Cycle 3'!D$10:D$999,MATCH($A1308,'Cycle 3'!$L$10:$L$999,0),1)),INDEX('Cycle 4'!D$10:D$999,MATCH($A1308,'Cycle 4'!$L$10:$L$999,0),1)),INDEX('Cycle 5'!D$10:D$999,MATCH($A1308,'Cycle 5'!$L$10:$L$999,0),1)),INDEX('Cycle 6'!D$10:D$999,MATCH($A1308,'Cycle 6'!$L$10:$L$999,0),1)),INDEX('Cycle 7'!D$10:D$999,MATCH($A1308,'Cycle 7'!$L$10:$L$999,0),1)),INDEX('Cycle 8'!D$10:D$999,MATCH($A1308,'Cycle 8'!$L$10:$L$999,0),1)),INDEX('Cycle 9'!D$10:D$999,MATCH($A1308,'Cycle 9'!$L$10:$L$999,0),1)),INDEX('Cycle 10'!D$10:D$999,MATCH($A1308,'Cycle 10'!$L$10:$L$999,0),1)),INDEX('Cycle 11'!D$10:D$999,MATCH($A1308,'Cycle 11'!$L$10:$L$999,0),1)),""))</f>
        <v/>
      </c>
      <c r="F1308" t="str">
        <f>IF(IFERROR(IFERROR(IFERROR(IFERROR(IFERROR(IFERROR(IFERROR(IFERROR(IFERROR(IFERROR(IFERROR(IFERROR(INDEX(Summer!E$10:E$999,MATCH($A1308,Summer!$L$10:$L$999,0),1),INDEX('Cycle 1'!E$10:E$999,MATCH($A1308,'Cycle 1'!$L$10:$L$999,0),1)),INDEX('Cycle 2'!E$10:E$999,MATCH($A1308,'Cycle 2'!$L$10:$L$999,0),1)),INDEX('Cycle 3'!E$10:E$999,MATCH($A1308,'Cycle 3'!$L$10:$L$999,0),1)),INDEX('Cycle 4'!E$10:E$999,MATCH($A1308,'Cycle 4'!$L$10:$L$999,0),1)),INDEX('Cycle 5'!E$10:E$999,MATCH($A1308,'Cycle 5'!$L$10:$L$999,0),1)),INDEX('Cycle 6'!E$10:E$999,MATCH($A1308,'Cycle 6'!$L$10:$L$999,0),1)),INDEX('Cycle 7'!E$10:E$999,MATCH($A1308,'Cycle 7'!$L$10:$L$999,0),1)),INDEX('Cycle 8'!E$10:E$999,MATCH($A1308,'Cycle 8'!$L$10:$L$999,0),1)),INDEX('Cycle 9'!E$10:E$999,MATCH($A1308,'Cycle 9'!$L$10:$L$999,0),1)),INDEX('Cycle 10'!E$10:E$999,MATCH($A1308,'Cycle 10'!$L$10:$L$999,0),1)),INDEX('Cycle 11'!E$10:E$999,MATCH($A1308,'Cycle 11'!$L$10:$L$999,0),1)),"")="","",IFERROR(IFERROR(IFERROR(IFERROR(IFERROR(IFERROR(IFERROR(IFERROR(IFERROR(IFERROR(IFERROR(IFERROR(INDEX(Summer!E$10:E$999,MATCH($A1308,Summer!$L$10:$L$999,0),1),INDEX('Cycle 1'!E$10:E$999,MATCH($A1308,'Cycle 1'!$L$10:$L$999,0),1)),INDEX('Cycle 2'!E$10:E$999,MATCH($A1308,'Cycle 2'!$L$10:$L$999,0),1)),INDEX('Cycle 3'!E$10:E$999,MATCH($A1308,'Cycle 3'!$L$10:$L$999,0),1)),INDEX('Cycle 4'!E$10:E$999,MATCH($A1308,'Cycle 4'!$L$10:$L$999,0),1)),INDEX('Cycle 5'!E$10:E$999,MATCH($A1308,'Cycle 5'!$L$10:$L$999,0),1)),INDEX('Cycle 6'!E$10:E$999,MATCH($A1308,'Cycle 6'!$L$10:$L$999,0),1)),INDEX('Cycle 7'!E$10:E$999,MATCH($A1308,'Cycle 7'!$L$10:$L$999,0),1)),INDEX('Cycle 8'!E$10:E$999,MATCH($A1308,'Cycle 8'!$L$10:$L$999,0),1)),INDEX('Cycle 9'!E$10:E$999,MATCH($A1308,'Cycle 9'!$L$10:$L$999,0),1)),INDEX('Cycle 10'!E$10:E$999,MATCH($A1308,'Cycle 10'!$L$10:$L$999,0),1)),INDEX('Cycle 11'!E$10:E$999,MATCH($A1308,'Cycle 11'!$L$10:$L$999,0),1)),""))</f>
        <v/>
      </c>
      <c r="G1308" t="str">
        <f>IF(IFERROR(IFERROR(IFERROR(IFERROR(IFERROR(IFERROR(IFERROR(IFERROR(IFERROR(IFERROR(IFERROR(IFERROR(INDEX(Summer!F$10:F$999,MATCH($A1308,Summer!$L$10:$L$999,0),1),INDEX('Cycle 1'!F$10:F$999,MATCH($A1308,'Cycle 1'!$L$10:$L$999,0),1)),INDEX('Cycle 2'!F$10:F$999,MATCH($A1308,'Cycle 2'!$L$10:$L$999,0),1)),INDEX('Cycle 3'!F$10:F$999,MATCH($A1308,'Cycle 3'!$L$10:$L$999,0),1)),INDEX('Cycle 4'!F$10:F$999,MATCH($A1308,'Cycle 4'!$L$10:$L$999,0),1)),INDEX('Cycle 5'!F$10:F$999,MATCH($A1308,'Cycle 5'!$L$10:$L$999,0),1)),INDEX('Cycle 6'!F$10:F$999,MATCH($A1308,'Cycle 6'!$L$10:$L$999,0),1)),INDEX('Cycle 7'!F$10:F$999,MATCH($A1308,'Cycle 7'!$L$10:$L$999,0),1)),INDEX('Cycle 8'!F$10:F$999,MATCH($A1308,'Cycle 8'!$L$10:$L$999,0),1)),INDEX('Cycle 9'!F$10:F$999,MATCH($A1308,'Cycle 9'!$L$10:$L$999,0),1)),INDEX('Cycle 10'!F$10:F$999,MATCH($A1308,'Cycle 10'!$L$10:$L$999,0),1)),INDEX('Cycle 11'!F$10:F$999,MATCH($A1308,'Cycle 11'!$L$10:$L$999,0),1)),"")="","",IFERROR(IFERROR(IFERROR(IFERROR(IFERROR(IFERROR(IFERROR(IFERROR(IFERROR(IFERROR(IFERROR(IFERROR(INDEX(Summer!F$10:F$999,MATCH($A1308,Summer!$L$10:$L$999,0),1),INDEX('Cycle 1'!F$10:F$999,MATCH($A1308,'Cycle 1'!$L$10:$L$999,0),1)),INDEX('Cycle 2'!F$10:F$999,MATCH($A1308,'Cycle 2'!$L$10:$L$999,0),1)),INDEX('Cycle 3'!F$10:F$999,MATCH($A1308,'Cycle 3'!$L$10:$L$999,0),1)),INDEX('Cycle 4'!F$10:F$999,MATCH($A1308,'Cycle 4'!$L$10:$L$999,0),1)),INDEX('Cycle 5'!F$10:F$999,MATCH($A1308,'Cycle 5'!$L$10:$L$999,0),1)),INDEX('Cycle 6'!F$10:F$999,MATCH($A1308,'Cycle 6'!$L$10:$L$999,0),1)),INDEX('Cycle 7'!F$10:F$999,MATCH($A1308,'Cycle 7'!$L$10:$L$999,0),1)),INDEX('Cycle 8'!F$10:F$999,MATCH($A1308,'Cycle 8'!$L$10:$L$999,0),1)),INDEX('Cycle 9'!F$10:F$999,MATCH($A1308,'Cycle 9'!$L$10:$L$999,0),1)),INDEX('Cycle 10'!F$10:F$999,MATCH($A1308,'Cycle 10'!$L$10:$L$999,0),1)),INDEX('Cycle 11'!F$10:F$999,MATCH($A1308,'Cycle 11'!$L$10:$L$999,0),1)),""))</f>
        <v/>
      </c>
      <c r="H1308" t="str">
        <f>IF(IFERROR(IFERROR(IFERROR(IFERROR(IFERROR(IFERROR(IFERROR(IFERROR(IFERROR(IFERROR(IFERROR(IFERROR(INDEX(Summer!G$10:G$999,MATCH($A1308,Summer!$L$10:$L$999,0),1),INDEX('Cycle 1'!G$10:G$999,MATCH($A1308,'Cycle 1'!$L$10:$L$999,0),1)),INDEX('Cycle 2'!G$10:G$999,MATCH($A1308,'Cycle 2'!$L$10:$L$999,0),1)),INDEX('Cycle 3'!G$10:G$999,MATCH($A1308,'Cycle 3'!$L$10:$L$999,0),1)),INDEX('Cycle 4'!G$10:G$999,MATCH($A1308,'Cycle 4'!$L$10:$L$999,0),1)),INDEX('Cycle 5'!G$10:G$999,MATCH($A1308,'Cycle 5'!$L$10:$L$999,0),1)),INDEX('Cycle 6'!G$10:G$999,MATCH($A1308,'Cycle 6'!$L$10:$L$999,0),1)),INDEX('Cycle 7'!G$10:G$999,MATCH($A1308,'Cycle 7'!$L$10:$L$999,0),1)),INDEX('Cycle 8'!G$10:G$999,MATCH($A1308,'Cycle 8'!$L$10:$L$999,0),1)),INDEX('Cycle 9'!G$10:G$999,MATCH($A1308,'Cycle 9'!$L$10:$L$999,0),1)),INDEX('Cycle 10'!G$10:G$999,MATCH($A1308,'Cycle 10'!$L$10:$L$999,0),1)),INDEX('Cycle 11'!G$10:G$999,MATCH($A1308,'Cycle 11'!$L$10:$L$999,0),1)),"")="","",IFERROR(IFERROR(IFERROR(IFERROR(IFERROR(IFERROR(IFERROR(IFERROR(IFERROR(IFERROR(IFERROR(IFERROR(INDEX(Summer!G$10:G$999,MATCH($A1308,Summer!$L$10:$L$999,0),1),INDEX('Cycle 1'!G$10:G$999,MATCH($A1308,'Cycle 1'!$L$10:$L$999,0),1)),INDEX('Cycle 2'!G$10:G$999,MATCH($A1308,'Cycle 2'!$L$10:$L$999,0),1)),INDEX('Cycle 3'!G$10:G$999,MATCH($A1308,'Cycle 3'!$L$10:$L$999,0),1)),INDEX('Cycle 4'!G$10:G$999,MATCH($A1308,'Cycle 4'!$L$10:$L$999,0),1)),INDEX('Cycle 5'!G$10:G$999,MATCH($A1308,'Cycle 5'!$L$10:$L$999,0),1)),INDEX('Cycle 6'!G$10:G$999,MATCH($A1308,'Cycle 6'!$L$10:$L$999,0),1)),INDEX('Cycle 7'!G$10:G$999,MATCH($A1308,'Cycle 7'!$L$10:$L$999,0),1)),INDEX('Cycle 8'!G$10:G$999,MATCH($A1308,'Cycle 8'!$L$10:$L$999,0),1)),INDEX('Cycle 9'!G$10:G$999,MATCH($A1308,'Cycle 9'!$L$10:$L$999,0),1)),INDEX('Cycle 10'!G$10:G$999,MATCH($A1308,'Cycle 10'!$L$10:$L$999,0),1)),INDEX('Cycle 11'!G$10:G$999,MATCH($A1308,'Cycle 11'!$L$10:$L$999,0),1)),""))</f>
        <v/>
      </c>
      <c r="I1308">
        <f>IFERROR(IF(C1308="",MAX(I$1:I1307),IF(ROW(C$2)=ROW(C1308),1,IF(ISERROR(VLOOKUP(C1308,C$2:C1307,1,FALSE)),MAX(I$1:I1307)+1,MAX(I$1:I1307)))),"")</f>
        <v>0</v>
      </c>
      <c r="J1308" t="str">
        <f t="shared" si="135"/>
        <v/>
      </c>
      <c r="K1308" t="str">
        <f t="shared" si="134"/>
        <v/>
      </c>
      <c r="L1308" t="str">
        <f t="shared" si="134"/>
        <v/>
      </c>
      <c r="M1308" t="str">
        <f t="shared" si="134"/>
        <v/>
      </c>
      <c r="N1308" t="str">
        <f t="shared" si="134"/>
        <v/>
      </c>
      <c r="O1308" t="str">
        <f t="shared" si="134"/>
        <v/>
      </c>
      <c r="P1308" t="str">
        <f t="shared" si="134"/>
        <v/>
      </c>
      <c r="Q1308" t="str">
        <f t="shared" si="134"/>
        <v/>
      </c>
      <c r="R1308" t="str">
        <f t="shared" si="134"/>
        <v/>
      </c>
      <c r="S1308" t="str">
        <f t="shared" si="134"/>
        <v/>
      </c>
      <c r="T1308" t="str">
        <f t="shared" si="134"/>
        <v/>
      </c>
      <c r="U1308" t="str">
        <f t="shared" si="134"/>
        <v/>
      </c>
      <c r="V1308" t="str">
        <f t="shared" si="134"/>
        <v/>
      </c>
      <c r="W1308" t="str">
        <f t="shared" si="136"/>
        <v/>
      </c>
      <c r="X1308">
        <f>IF(OR(H1308="No",H1308=""),0,IF(COUNTIFS(H$2:H1308,"Yes",C$2:C1308,C1308)&gt;1,0,COUNTIFS(H$2:H1308,"Yes",C$2:C1308,C1308)))+IF(X1307=$X$1,0,X1307)</f>
        <v>0</v>
      </c>
    </row>
    <row r="1309" spans="1:24" x14ac:dyDescent="0.3">
      <c r="A1309">
        <f>ROWS($A$2:$A1309)</f>
        <v>1308</v>
      </c>
      <c r="B1309" t="str">
        <f>IF(ISERROR(VLOOKUP(A1309,Summer!L$11:L$500,1,FALSE)),IF(ISERROR(VLOOKUP(A1309,'Cycle 1'!L$11:L$500,1,FALSE)),IF(ISERROR(VLOOKUP(A1309,'Cycle 2'!L$11:L$500,1,FALSE)),IF(ISERROR(VLOOKUP(A1309,'Cycle 3'!L$11:L$500,1,FALSE)),IF(ISERROR(VLOOKUP(A1309,'Cycle 4'!L$11:L$500,1,FALSE)),IF(ISERROR(VLOOKUP(A1309,'Cycle 5'!L$11:L$500,1,FALSE)),IF(ISERROR(VLOOKUP(A1309,'Cycle 6'!L$11:L$500,1,FALSE)),IF(ISERROR(VLOOKUP(A1309,'Cycle 7'!L$11:L$500,1,FALSE)),IF(ISERROR(VLOOKUP(A1309,'Cycle 8'!L$11:L$500,1,FALSE)),IF(ISERROR(VLOOKUP(A1309,'Cycle 9'!L$11:L$500,1,FALSE)),IF(ISERROR(VLOOKUP(A1309,'Cycle 10'!L$11:L$500,1,FALSE)),IF(ISERROR(VLOOKUP(A1309,'Cycle 11'!L$11:L$500,1,FALSE)),"","Cycle 11"),"Cycle 10"),"Cycle 9"),"Cycle 8"),"Cycle 7"),"Cycle 6"),"Cycle 5"),"Cycle 4"),"Cycle 3"),"Cycle 2"),"Cycle 1"),"Summer")</f>
        <v/>
      </c>
      <c r="C1309" t="str">
        <f>IF(IFERROR(IFERROR(IFERROR(IFERROR(IFERROR(IFERROR(IFERROR(IFERROR(IFERROR(IFERROR(IFERROR(IFERROR(INDEX(Summer!B$10:B$999,MATCH($A1309,Summer!$L$10:$L$999,0),1),INDEX('Cycle 1'!B$10:B$999,MATCH($A1309,'Cycle 1'!$L$10:$L$999,0),1)),INDEX('Cycle 2'!B$10:B$999,MATCH($A1309,'Cycle 2'!$L$10:$L$999,0),1)),INDEX('Cycle 3'!B$10:B$999,MATCH($A1309,'Cycle 3'!$L$10:$L$999,0),1)),INDEX('Cycle 4'!B$10:B$999,MATCH($A1309,'Cycle 4'!$L$10:$L$999,0),1)),INDEX('Cycle 5'!B$10:B$999,MATCH($A1309,'Cycle 5'!$L$10:$L$999,0),1)),INDEX('Cycle 6'!B$10:B$999,MATCH($A1309,'Cycle 6'!$L$10:$L$999,0),1)),INDEX('Cycle 7'!B$10:B$999,MATCH($A1309,'Cycle 7'!$L$10:$L$999,0),1)),INDEX('Cycle 8'!B$10:B$999,MATCH($A1309,'Cycle 8'!$L$10:$L$999,0),1)),INDEX('Cycle 9'!B$10:B$999,MATCH($A1309,'Cycle 9'!$L$10:$L$999,0),1)),INDEX('Cycle 10'!B$10:B$999,MATCH($A1309,'Cycle 10'!$L$10:$L$999,0),1)),INDEX('Cycle 11'!B$10:B$999,MATCH($A1309,'Cycle 11'!$L$10:$L$999,0),1)),"")="","",IFERROR(IFERROR(IFERROR(IFERROR(IFERROR(IFERROR(IFERROR(IFERROR(IFERROR(IFERROR(IFERROR(IFERROR(INDEX(Summer!B$10:B$999,MATCH($A1309,Summer!$L$10:$L$999,0),1),INDEX('Cycle 1'!B$10:B$999,MATCH($A1309,'Cycle 1'!$L$10:$L$999,0),1)),INDEX('Cycle 2'!B$10:B$999,MATCH($A1309,'Cycle 2'!$L$10:$L$999,0),1)),INDEX('Cycle 3'!B$10:B$999,MATCH($A1309,'Cycle 3'!$L$10:$L$999,0),1)),INDEX('Cycle 4'!B$10:B$999,MATCH($A1309,'Cycle 4'!$L$10:$L$999,0),1)),INDEX('Cycle 5'!B$10:B$999,MATCH($A1309,'Cycle 5'!$L$10:$L$999,0),1)),INDEX('Cycle 6'!B$10:B$999,MATCH($A1309,'Cycle 6'!$L$10:$L$999,0),1)),INDEX('Cycle 7'!B$10:B$999,MATCH($A1309,'Cycle 7'!$L$10:$L$999,0),1)),INDEX('Cycle 8'!B$10:B$999,MATCH($A1309,'Cycle 8'!$L$10:$L$999,0),1)),INDEX('Cycle 9'!B$10:B$999,MATCH($A1309,'Cycle 9'!$L$10:$L$999,0),1)),INDEX('Cycle 10'!B$10:B$999,MATCH($A1309,'Cycle 10'!$L$10:$L$999,0),1)),INDEX('Cycle 11'!B$10:B$999,MATCH($A1309,'Cycle 11'!$L$10:$L$999,0),1)),""))</f>
        <v/>
      </c>
      <c r="D1309" t="str">
        <f>IF(IFERROR(IFERROR(IFERROR(IFERROR(IFERROR(IFERROR(IFERROR(IFERROR(IFERROR(IFERROR(IFERROR(IFERROR(INDEX(Summer!C$10:C$999,MATCH($A1309,Summer!$L$10:$L$999,0),1),INDEX('Cycle 1'!C$10:C$999,MATCH($A1309,'Cycle 1'!$L$10:$L$999,0),1)),INDEX('Cycle 2'!C$10:C$999,MATCH($A1309,'Cycle 2'!$L$10:$L$999,0),1)),INDEX('Cycle 3'!C$10:C$999,MATCH($A1309,'Cycle 3'!$L$10:$L$999,0),1)),INDEX('Cycle 4'!C$10:C$999,MATCH($A1309,'Cycle 4'!$L$10:$L$999,0),1)),INDEX('Cycle 5'!C$10:C$999,MATCH($A1309,'Cycle 5'!$L$10:$L$999,0),1)),INDEX('Cycle 6'!C$10:C$999,MATCH($A1309,'Cycle 6'!$L$10:$L$999,0),1)),INDEX('Cycle 7'!C$10:C$999,MATCH($A1309,'Cycle 7'!$L$10:$L$999,0),1)),INDEX('Cycle 8'!C$10:C$999,MATCH($A1309,'Cycle 8'!$L$10:$L$999,0),1)),INDEX('Cycle 9'!C$10:C$999,MATCH($A1309,'Cycle 9'!$L$10:$L$999,0),1)),INDEX('Cycle 10'!C$10:C$999,MATCH($A1309,'Cycle 10'!$L$10:$L$999,0),1)),INDEX('Cycle 11'!C$10:C$999,MATCH($A1309,'Cycle 11'!$L$10:$L$999,0),1)),"")="","",IFERROR(IFERROR(IFERROR(IFERROR(IFERROR(IFERROR(IFERROR(IFERROR(IFERROR(IFERROR(IFERROR(IFERROR(INDEX(Summer!C$10:C$999,MATCH($A1309,Summer!$L$10:$L$999,0),1),INDEX('Cycle 1'!C$10:C$999,MATCH($A1309,'Cycle 1'!$L$10:$L$999,0),1)),INDEX('Cycle 2'!C$10:C$999,MATCH($A1309,'Cycle 2'!$L$10:$L$999,0),1)),INDEX('Cycle 3'!C$10:C$999,MATCH($A1309,'Cycle 3'!$L$10:$L$999,0),1)),INDEX('Cycle 4'!C$10:C$999,MATCH($A1309,'Cycle 4'!$L$10:$L$999,0),1)),INDEX('Cycle 5'!C$10:C$999,MATCH($A1309,'Cycle 5'!$L$10:$L$999,0),1)),INDEX('Cycle 6'!C$10:C$999,MATCH($A1309,'Cycle 6'!$L$10:$L$999,0),1)),INDEX('Cycle 7'!C$10:C$999,MATCH($A1309,'Cycle 7'!$L$10:$L$999,0),1)),INDEX('Cycle 8'!C$10:C$999,MATCH($A1309,'Cycle 8'!$L$10:$L$999,0),1)),INDEX('Cycle 9'!C$10:C$999,MATCH($A1309,'Cycle 9'!$L$10:$L$999,0),1)),INDEX('Cycle 10'!C$10:C$999,MATCH($A1309,'Cycle 10'!$L$10:$L$999,0),1)),INDEX('Cycle 11'!C$10:C$999,MATCH($A1309,'Cycle 11'!$L$10:$L$999,0),1)),""))</f>
        <v/>
      </c>
      <c r="E1309" t="str">
        <f>IF(IFERROR(IFERROR(IFERROR(IFERROR(IFERROR(IFERROR(IFERROR(IFERROR(IFERROR(IFERROR(IFERROR(IFERROR(INDEX(Summer!D$10:D$999,MATCH($A1309,Summer!$L$10:$L$999,0),1),INDEX('Cycle 1'!D$10:D$999,MATCH($A1309,'Cycle 1'!$L$10:$L$999,0),1)),INDEX('Cycle 2'!D$10:D$999,MATCH($A1309,'Cycle 2'!$L$10:$L$999,0),1)),INDEX('Cycle 3'!D$10:D$999,MATCH($A1309,'Cycle 3'!$L$10:$L$999,0),1)),INDEX('Cycle 4'!D$10:D$999,MATCH($A1309,'Cycle 4'!$L$10:$L$999,0),1)),INDEX('Cycle 5'!D$10:D$999,MATCH($A1309,'Cycle 5'!$L$10:$L$999,0),1)),INDEX('Cycle 6'!D$10:D$999,MATCH($A1309,'Cycle 6'!$L$10:$L$999,0),1)),INDEX('Cycle 7'!D$10:D$999,MATCH($A1309,'Cycle 7'!$L$10:$L$999,0),1)),INDEX('Cycle 8'!D$10:D$999,MATCH($A1309,'Cycle 8'!$L$10:$L$999,0),1)),INDEX('Cycle 9'!D$10:D$999,MATCH($A1309,'Cycle 9'!$L$10:$L$999,0),1)),INDEX('Cycle 10'!D$10:D$999,MATCH($A1309,'Cycle 10'!$L$10:$L$999,0),1)),INDEX('Cycle 11'!D$10:D$999,MATCH($A1309,'Cycle 11'!$L$10:$L$999,0),1)),"")="","",IFERROR(IFERROR(IFERROR(IFERROR(IFERROR(IFERROR(IFERROR(IFERROR(IFERROR(IFERROR(IFERROR(IFERROR(INDEX(Summer!D$10:D$999,MATCH($A1309,Summer!$L$10:$L$999,0),1),INDEX('Cycle 1'!D$10:D$999,MATCH($A1309,'Cycle 1'!$L$10:$L$999,0),1)),INDEX('Cycle 2'!D$10:D$999,MATCH($A1309,'Cycle 2'!$L$10:$L$999,0),1)),INDEX('Cycle 3'!D$10:D$999,MATCH($A1309,'Cycle 3'!$L$10:$L$999,0),1)),INDEX('Cycle 4'!D$10:D$999,MATCH($A1309,'Cycle 4'!$L$10:$L$999,0),1)),INDEX('Cycle 5'!D$10:D$999,MATCH($A1309,'Cycle 5'!$L$10:$L$999,0),1)),INDEX('Cycle 6'!D$10:D$999,MATCH($A1309,'Cycle 6'!$L$10:$L$999,0),1)),INDEX('Cycle 7'!D$10:D$999,MATCH($A1309,'Cycle 7'!$L$10:$L$999,0),1)),INDEX('Cycle 8'!D$10:D$999,MATCH($A1309,'Cycle 8'!$L$10:$L$999,0),1)),INDEX('Cycle 9'!D$10:D$999,MATCH($A1309,'Cycle 9'!$L$10:$L$999,0),1)),INDEX('Cycle 10'!D$10:D$999,MATCH($A1309,'Cycle 10'!$L$10:$L$999,0),1)),INDEX('Cycle 11'!D$10:D$999,MATCH($A1309,'Cycle 11'!$L$10:$L$999,0),1)),""))</f>
        <v/>
      </c>
      <c r="F1309" t="str">
        <f>IF(IFERROR(IFERROR(IFERROR(IFERROR(IFERROR(IFERROR(IFERROR(IFERROR(IFERROR(IFERROR(IFERROR(IFERROR(INDEX(Summer!E$10:E$999,MATCH($A1309,Summer!$L$10:$L$999,0),1),INDEX('Cycle 1'!E$10:E$999,MATCH($A1309,'Cycle 1'!$L$10:$L$999,0),1)),INDEX('Cycle 2'!E$10:E$999,MATCH($A1309,'Cycle 2'!$L$10:$L$999,0),1)),INDEX('Cycle 3'!E$10:E$999,MATCH($A1309,'Cycle 3'!$L$10:$L$999,0),1)),INDEX('Cycle 4'!E$10:E$999,MATCH($A1309,'Cycle 4'!$L$10:$L$999,0),1)),INDEX('Cycle 5'!E$10:E$999,MATCH($A1309,'Cycle 5'!$L$10:$L$999,0),1)),INDEX('Cycle 6'!E$10:E$999,MATCH($A1309,'Cycle 6'!$L$10:$L$999,0),1)),INDEX('Cycle 7'!E$10:E$999,MATCH($A1309,'Cycle 7'!$L$10:$L$999,0),1)),INDEX('Cycle 8'!E$10:E$999,MATCH($A1309,'Cycle 8'!$L$10:$L$999,0),1)),INDEX('Cycle 9'!E$10:E$999,MATCH($A1309,'Cycle 9'!$L$10:$L$999,0),1)),INDEX('Cycle 10'!E$10:E$999,MATCH($A1309,'Cycle 10'!$L$10:$L$999,0),1)),INDEX('Cycle 11'!E$10:E$999,MATCH($A1309,'Cycle 11'!$L$10:$L$999,0),1)),"")="","",IFERROR(IFERROR(IFERROR(IFERROR(IFERROR(IFERROR(IFERROR(IFERROR(IFERROR(IFERROR(IFERROR(IFERROR(INDEX(Summer!E$10:E$999,MATCH($A1309,Summer!$L$10:$L$999,0),1),INDEX('Cycle 1'!E$10:E$999,MATCH($A1309,'Cycle 1'!$L$10:$L$999,0),1)),INDEX('Cycle 2'!E$10:E$999,MATCH($A1309,'Cycle 2'!$L$10:$L$999,0),1)),INDEX('Cycle 3'!E$10:E$999,MATCH($A1309,'Cycle 3'!$L$10:$L$999,0),1)),INDEX('Cycle 4'!E$10:E$999,MATCH($A1309,'Cycle 4'!$L$10:$L$999,0),1)),INDEX('Cycle 5'!E$10:E$999,MATCH($A1309,'Cycle 5'!$L$10:$L$999,0),1)),INDEX('Cycle 6'!E$10:E$999,MATCH($A1309,'Cycle 6'!$L$10:$L$999,0),1)),INDEX('Cycle 7'!E$10:E$999,MATCH($A1309,'Cycle 7'!$L$10:$L$999,0),1)),INDEX('Cycle 8'!E$10:E$999,MATCH($A1309,'Cycle 8'!$L$10:$L$999,0),1)),INDEX('Cycle 9'!E$10:E$999,MATCH($A1309,'Cycle 9'!$L$10:$L$999,0),1)),INDEX('Cycle 10'!E$10:E$999,MATCH($A1309,'Cycle 10'!$L$10:$L$999,0),1)),INDEX('Cycle 11'!E$10:E$999,MATCH($A1309,'Cycle 11'!$L$10:$L$999,0),1)),""))</f>
        <v/>
      </c>
      <c r="G1309" t="str">
        <f>IF(IFERROR(IFERROR(IFERROR(IFERROR(IFERROR(IFERROR(IFERROR(IFERROR(IFERROR(IFERROR(IFERROR(IFERROR(INDEX(Summer!F$10:F$999,MATCH($A1309,Summer!$L$10:$L$999,0),1),INDEX('Cycle 1'!F$10:F$999,MATCH($A1309,'Cycle 1'!$L$10:$L$999,0),1)),INDEX('Cycle 2'!F$10:F$999,MATCH($A1309,'Cycle 2'!$L$10:$L$999,0),1)),INDEX('Cycle 3'!F$10:F$999,MATCH($A1309,'Cycle 3'!$L$10:$L$999,0),1)),INDEX('Cycle 4'!F$10:F$999,MATCH($A1309,'Cycle 4'!$L$10:$L$999,0),1)),INDEX('Cycle 5'!F$10:F$999,MATCH($A1309,'Cycle 5'!$L$10:$L$999,0),1)),INDEX('Cycle 6'!F$10:F$999,MATCH($A1309,'Cycle 6'!$L$10:$L$999,0),1)),INDEX('Cycle 7'!F$10:F$999,MATCH($A1309,'Cycle 7'!$L$10:$L$999,0),1)),INDEX('Cycle 8'!F$10:F$999,MATCH($A1309,'Cycle 8'!$L$10:$L$999,0),1)),INDEX('Cycle 9'!F$10:F$999,MATCH($A1309,'Cycle 9'!$L$10:$L$999,0),1)),INDEX('Cycle 10'!F$10:F$999,MATCH($A1309,'Cycle 10'!$L$10:$L$999,0),1)),INDEX('Cycle 11'!F$10:F$999,MATCH($A1309,'Cycle 11'!$L$10:$L$999,0),1)),"")="","",IFERROR(IFERROR(IFERROR(IFERROR(IFERROR(IFERROR(IFERROR(IFERROR(IFERROR(IFERROR(IFERROR(IFERROR(INDEX(Summer!F$10:F$999,MATCH($A1309,Summer!$L$10:$L$999,0),1),INDEX('Cycle 1'!F$10:F$999,MATCH($A1309,'Cycle 1'!$L$10:$L$999,0),1)),INDEX('Cycle 2'!F$10:F$999,MATCH($A1309,'Cycle 2'!$L$10:$L$999,0),1)),INDEX('Cycle 3'!F$10:F$999,MATCH($A1309,'Cycle 3'!$L$10:$L$999,0),1)),INDEX('Cycle 4'!F$10:F$999,MATCH($A1309,'Cycle 4'!$L$10:$L$999,0),1)),INDEX('Cycle 5'!F$10:F$999,MATCH($A1309,'Cycle 5'!$L$10:$L$999,0),1)),INDEX('Cycle 6'!F$10:F$999,MATCH($A1309,'Cycle 6'!$L$10:$L$999,0),1)),INDEX('Cycle 7'!F$10:F$999,MATCH($A1309,'Cycle 7'!$L$10:$L$999,0),1)),INDEX('Cycle 8'!F$10:F$999,MATCH($A1309,'Cycle 8'!$L$10:$L$999,0),1)),INDEX('Cycle 9'!F$10:F$999,MATCH($A1309,'Cycle 9'!$L$10:$L$999,0),1)),INDEX('Cycle 10'!F$10:F$999,MATCH($A1309,'Cycle 10'!$L$10:$L$999,0),1)),INDEX('Cycle 11'!F$10:F$999,MATCH($A1309,'Cycle 11'!$L$10:$L$999,0),1)),""))</f>
        <v/>
      </c>
      <c r="H1309" t="str">
        <f>IF(IFERROR(IFERROR(IFERROR(IFERROR(IFERROR(IFERROR(IFERROR(IFERROR(IFERROR(IFERROR(IFERROR(IFERROR(INDEX(Summer!G$10:G$999,MATCH($A1309,Summer!$L$10:$L$999,0),1),INDEX('Cycle 1'!G$10:G$999,MATCH($A1309,'Cycle 1'!$L$10:$L$999,0),1)),INDEX('Cycle 2'!G$10:G$999,MATCH($A1309,'Cycle 2'!$L$10:$L$999,0),1)),INDEX('Cycle 3'!G$10:G$999,MATCH($A1309,'Cycle 3'!$L$10:$L$999,0),1)),INDEX('Cycle 4'!G$10:G$999,MATCH($A1309,'Cycle 4'!$L$10:$L$999,0),1)),INDEX('Cycle 5'!G$10:G$999,MATCH($A1309,'Cycle 5'!$L$10:$L$999,0),1)),INDEX('Cycle 6'!G$10:G$999,MATCH($A1309,'Cycle 6'!$L$10:$L$999,0),1)),INDEX('Cycle 7'!G$10:G$999,MATCH($A1309,'Cycle 7'!$L$10:$L$999,0),1)),INDEX('Cycle 8'!G$10:G$999,MATCH($A1309,'Cycle 8'!$L$10:$L$999,0),1)),INDEX('Cycle 9'!G$10:G$999,MATCH($A1309,'Cycle 9'!$L$10:$L$999,0),1)),INDEX('Cycle 10'!G$10:G$999,MATCH($A1309,'Cycle 10'!$L$10:$L$999,0),1)),INDEX('Cycle 11'!G$10:G$999,MATCH($A1309,'Cycle 11'!$L$10:$L$999,0),1)),"")="","",IFERROR(IFERROR(IFERROR(IFERROR(IFERROR(IFERROR(IFERROR(IFERROR(IFERROR(IFERROR(IFERROR(IFERROR(INDEX(Summer!G$10:G$999,MATCH($A1309,Summer!$L$10:$L$999,0),1),INDEX('Cycle 1'!G$10:G$999,MATCH($A1309,'Cycle 1'!$L$10:$L$999,0),1)),INDEX('Cycle 2'!G$10:G$999,MATCH($A1309,'Cycle 2'!$L$10:$L$999,0),1)),INDEX('Cycle 3'!G$10:G$999,MATCH($A1309,'Cycle 3'!$L$10:$L$999,0),1)),INDEX('Cycle 4'!G$10:G$999,MATCH($A1309,'Cycle 4'!$L$10:$L$999,0),1)),INDEX('Cycle 5'!G$10:G$999,MATCH($A1309,'Cycle 5'!$L$10:$L$999,0),1)),INDEX('Cycle 6'!G$10:G$999,MATCH($A1309,'Cycle 6'!$L$10:$L$999,0),1)),INDEX('Cycle 7'!G$10:G$999,MATCH($A1309,'Cycle 7'!$L$10:$L$999,0),1)),INDEX('Cycle 8'!G$10:G$999,MATCH($A1309,'Cycle 8'!$L$10:$L$999,0),1)),INDEX('Cycle 9'!G$10:G$999,MATCH($A1309,'Cycle 9'!$L$10:$L$999,0),1)),INDEX('Cycle 10'!G$10:G$999,MATCH($A1309,'Cycle 10'!$L$10:$L$999,0),1)),INDEX('Cycle 11'!G$10:G$999,MATCH($A1309,'Cycle 11'!$L$10:$L$999,0),1)),""))</f>
        <v/>
      </c>
      <c r="I1309">
        <f>IFERROR(IF(C1309="",MAX(I$1:I1308),IF(ROW(C$2)=ROW(C1309),1,IF(ISERROR(VLOOKUP(C1309,C$2:C1308,1,FALSE)),MAX(I$1:I1308)+1,MAX(I$1:I1308)))),"")</f>
        <v>0</v>
      </c>
      <c r="J1309" t="str">
        <f t="shared" si="135"/>
        <v/>
      </c>
      <c r="K1309" t="str">
        <f t="shared" si="134"/>
        <v/>
      </c>
      <c r="L1309" t="str">
        <f t="shared" si="134"/>
        <v/>
      </c>
      <c r="M1309" t="str">
        <f t="shared" si="134"/>
        <v/>
      </c>
      <c r="N1309" t="str">
        <f t="shared" si="134"/>
        <v/>
      </c>
      <c r="O1309" t="str">
        <f t="shared" si="134"/>
        <v/>
      </c>
      <c r="P1309" t="str">
        <f t="shared" si="134"/>
        <v/>
      </c>
      <c r="Q1309" t="str">
        <f t="shared" si="134"/>
        <v/>
      </c>
      <c r="R1309" t="str">
        <f t="shared" si="134"/>
        <v/>
      </c>
      <c r="S1309" t="str">
        <f t="shared" si="134"/>
        <v/>
      </c>
      <c r="T1309" t="str">
        <f t="shared" si="134"/>
        <v/>
      </c>
      <c r="U1309" t="str">
        <f t="shared" si="134"/>
        <v/>
      </c>
      <c r="V1309" t="str">
        <f t="shared" si="134"/>
        <v/>
      </c>
      <c r="W1309" t="str">
        <f t="shared" si="136"/>
        <v/>
      </c>
      <c r="X1309">
        <f>IF(OR(H1309="No",H1309=""),0,IF(COUNTIFS(H$2:H1309,"Yes",C$2:C1309,C1309)&gt;1,0,COUNTIFS(H$2:H1309,"Yes",C$2:C1309,C1309)))+IF(X1308=$X$1,0,X1308)</f>
        <v>0</v>
      </c>
    </row>
    <row r="1310" spans="1:24" x14ac:dyDescent="0.3">
      <c r="A1310">
        <f>ROWS($A$2:$A1310)</f>
        <v>1309</v>
      </c>
      <c r="B1310" t="str">
        <f>IF(ISERROR(VLOOKUP(A1310,Summer!L$11:L$500,1,FALSE)),IF(ISERROR(VLOOKUP(A1310,'Cycle 1'!L$11:L$500,1,FALSE)),IF(ISERROR(VLOOKUP(A1310,'Cycle 2'!L$11:L$500,1,FALSE)),IF(ISERROR(VLOOKUP(A1310,'Cycle 3'!L$11:L$500,1,FALSE)),IF(ISERROR(VLOOKUP(A1310,'Cycle 4'!L$11:L$500,1,FALSE)),IF(ISERROR(VLOOKUP(A1310,'Cycle 5'!L$11:L$500,1,FALSE)),IF(ISERROR(VLOOKUP(A1310,'Cycle 6'!L$11:L$500,1,FALSE)),IF(ISERROR(VLOOKUP(A1310,'Cycle 7'!L$11:L$500,1,FALSE)),IF(ISERROR(VLOOKUP(A1310,'Cycle 8'!L$11:L$500,1,FALSE)),IF(ISERROR(VLOOKUP(A1310,'Cycle 9'!L$11:L$500,1,FALSE)),IF(ISERROR(VLOOKUP(A1310,'Cycle 10'!L$11:L$500,1,FALSE)),IF(ISERROR(VLOOKUP(A1310,'Cycle 11'!L$11:L$500,1,FALSE)),"","Cycle 11"),"Cycle 10"),"Cycle 9"),"Cycle 8"),"Cycle 7"),"Cycle 6"),"Cycle 5"),"Cycle 4"),"Cycle 3"),"Cycle 2"),"Cycle 1"),"Summer")</f>
        <v/>
      </c>
      <c r="C1310" t="str">
        <f>IF(IFERROR(IFERROR(IFERROR(IFERROR(IFERROR(IFERROR(IFERROR(IFERROR(IFERROR(IFERROR(IFERROR(IFERROR(INDEX(Summer!B$10:B$999,MATCH($A1310,Summer!$L$10:$L$999,0),1),INDEX('Cycle 1'!B$10:B$999,MATCH($A1310,'Cycle 1'!$L$10:$L$999,0),1)),INDEX('Cycle 2'!B$10:B$999,MATCH($A1310,'Cycle 2'!$L$10:$L$999,0),1)),INDEX('Cycle 3'!B$10:B$999,MATCH($A1310,'Cycle 3'!$L$10:$L$999,0),1)),INDEX('Cycle 4'!B$10:B$999,MATCH($A1310,'Cycle 4'!$L$10:$L$999,0),1)),INDEX('Cycle 5'!B$10:B$999,MATCH($A1310,'Cycle 5'!$L$10:$L$999,0),1)),INDEX('Cycle 6'!B$10:B$999,MATCH($A1310,'Cycle 6'!$L$10:$L$999,0),1)),INDEX('Cycle 7'!B$10:B$999,MATCH($A1310,'Cycle 7'!$L$10:$L$999,0),1)),INDEX('Cycle 8'!B$10:B$999,MATCH($A1310,'Cycle 8'!$L$10:$L$999,0),1)),INDEX('Cycle 9'!B$10:B$999,MATCH($A1310,'Cycle 9'!$L$10:$L$999,0),1)),INDEX('Cycle 10'!B$10:B$999,MATCH($A1310,'Cycle 10'!$L$10:$L$999,0),1)),INDEX('Cycle 11'!B$10:B$999,MATCH($A1310,'Cycle 11'!$L$10:$L$999,0),1)),"")="","",IFERROR(IFERROR(IFERROR(IFERROR(IFERROR(IFERROR(IFERROR(IFERROR(IFERROR(IFERROR(IFERROR(IFERROR(INDEX(Summer!B$10:B$999,MATCH($A1310,Summer!$L$10:$L$999,0),1),INDEX('Cycle 1'!B$10:B$999,MATCH($A1310,'Cycle 1'!$L$10:$L$999,0),1)),INDEX('Cycle 2'!B$10:B$999,MATCH($A1310,'Cycle 2'!$L$10:$L$999,0),1)),INDEX('Cycle 3'!B$10:B$999,MATCH($A1310,'Cycle 3'!$L$10:$L$999,0),1)),INDEX('Cycle 4'!B$10:B$999,MATCH($A1310,'Cycle 4'!$L$10:$L$999,0),1)),INDEX('Cycle 5'!B$10:B$999,MATCH($A1310,'Cycle 5'!$L$10:$L$999,0),1)),INDEX('Cycle 6'!B$10:B$999,MATCH($A1310,'Cycle 6'!$L$10:$L$999,0),1)),INDEX('Cycle 7'!B$10:B$999,MATCH($A1310,'Cycle 7'!$L$10:$L$999,0),1)),INDEX('Cycle 8'!B$10:B$999,MATCH($A1310,'Cycle 8'!$L$10:$L$999,0),1)),INDEX('Cycle 9'!B$10:B$999,MATCH($A1310,'Cycle 9'!$L$10:$L$999,0),1)),INDEX('Cycle 10'!B$10:B$999,MATCH($A1310,'Cycle 10'!$L$10:$L$999,0),1)),INDEX('Cycle 11'!B$10:B$999,MATCH($A1310,'Cycle 11'!$L$10:$L$999,0),1)),""))</f>
        <v/>
      </c>
      <c r="D1310" t="str">
        <f>IF(IFERROR(IFERROR(IFERROR(IFERROR(IFERROR(IFERROR(IFERROR(IFERROR(IFERROR(IFERROR(IFERROR(IFERROR(INDEX(Summer!C$10:C$999,MATCH($A1310,Summer!$L$10:$L$999,0),1),INDEX('Cycle 1'!C$10:C$999,MATCH($A1310,'Cycle 1'!$L$10:$L$999,0),1)),INDEX('Cycle 2'!C$10:C$999,MATCH($A1310,'Cycle 2'!$L$10:$L$999,0),1)),INDEX('Cycle 3'!C$10:C$999,MATCH($A1310,'Cycle 3'!$L$10:$L$999,0),1)),INDEX('Cycle 4'!C$10:C$999,MATCH($A1310,'Cycle 4'!$L$10:$L$999,0),1)),INDEX('Cycle 5'!C$10:C$999,MATCH($A1310,'Cycle 5'!$L$10:$L$999,0),1)),INDEX('Cycle 6'!C$10:C$999,MATCH($A1310,'Cycle 6'!$L$10:$L$999,0),1)),INDEX('Cycle 7'!C$10:C$999,MATCH($A1310,'Cycle 7'!$L$10:$L$999,0),1)),INDEX('Cycle 8'!C$10:C$999,MATCH($A1310,'Cycle 8'!$L$10:$L$999,0),1)),INDEX('Cycle 9'!C$10:C$999,MATCH($A1310,'Cycle 9'!$L$10:$L$999,0),1)),INDEX('Cycle 10'!C$10:C$999,MATCH($A1310,'Cycle 10'!$L$10:$L$999,0),1)),INDEX('Cycle 11'!C$10:C$999,MATCH($A1310,'Cycle 11'!$L$10:$L$999,0),1)),"")="","",IFERROR(IFERROR(IFERROR(IFERROR(IFERROR(IFERROR(IFERROR(IFERROR(IFERROR(IFERROR(IFERROR(IFERROR(INDEX(Summer!C$10:C$999,MATCH($A1310,Summer!$L$10:$L$999,0),1),INDEX('Cycle 1'!C$10:C$999,MATCH($A1310,'Cycle 1'!$L$10:$L$999,0),1)),INDEX('Cycle 2'!C$10:C$999,MATCH($A1310,'Cycle 2'!$L$10:$L$999,0),1)),INDEX('Cycle 3'!C$10:C$999,MATCH($A1310,'Cycle 3'!$L$10:$L$999,0),1)),INDEX('Cycle 4'!C$10:C$999,MATCH($A1310,'Cycle 4'!$L$10:$L$999,0),1)),INDEX('Cycle 5'!C$10:C$999,MATCH($A1310,'Cycle 5'!$L$10:$L$999,0),1)),INDEX('Cycle 6'!C$10:C$999,MATCH($A1310,'Cycle 6'!$L$10:$L$999,0),1)),INDEX('Cycle 7'!C$10:C$999,MATCH($A1310,'Cycle 7'!$L$10:$L$999,0),1)),INDEX('Cycle 8'!C$10:C$999,MATCH($A1310,'Cycle 8'!$L$10:$L$999,0),1)),INDEX('Cycle 9'!C$10:C$999,MATCH($A1310,'Cycle 9'!$L$10:$L$999,0),1)),INDEX('Cycle 10'!C$10:C$999,MATCH($A1310,'Cycle 10'!$L$10:$L$999,0),1)),INDEX('Cycle 11'!C$10:C$999,MATCH($A1310,'Cycle 11'!$L$10:$L$999,0),1)),""))</f>
        <v/>
      </c>
      <c r="E1310" t="str">
        <f>IF(IFERROR(IFERROR(IFERROR(IFERROR(IFERROR(IFERROR(IFERROR(IFERROR(IFERROR(IFERROR(IFERROR(IFERROR(INDEX(Summer!D$10:D$999,MATCH($A1310,Summer!$L$10:$L$999,0),1),INDEX('Cycle 1'!D$10:D$999,MATCH($A1310,'Cycle 1'!$L$10:$L$999,0),1)),INDEX('Cycle 2'!D$10:D$999,MATCH($A1310,'Cycle 2'!$L$10:$L$999,0),1)),INDEX('Cycle 3'!D$10:D$999,MATCH($A1310,'Cycle 3'!$L$10:$L$999,0),1)),INDEX('Cycle 4'!D$10:D$999,MATCH($A1310,'Cycle 4'!$L$10:$L$999,0),1)),INDEX('Cycle 5'!D$10:D$999,MATCH($A1310,'Cycle 5'!$L$10:$L$999,0),1)),INDEX('Cycle 6'!D$10:D$999,MATCH($A1310,'Cycle 6'!$L$10:$L$999,0),1)),INDEX('Cycle 7'!D$10:D$999,MATCH($A1310,'Cycle 7'!$L$10:$L$999,0),1)),INDEX('Cycle 8'!D$10:D$999,MATCH($A1310,'Cycle 8'!$L$10:$L$999,0),1)),INDEX('Cycle 9'!D$10:D$999,MATCH($A1310,'Cycle 9'!$L$10:$L$999,0),1)),INDEX('Cycle 10'!D$10:D$999,MATCH($A1310,'Cycle 10'!$L$10:$L$999,0),1)),INDEX('Cycle 11'!D$10:D$999,MATCH($A1310,'Cycle 11'!$L$10:$L$999,0),1)),"")="","",IFERROR(IFERROR(IFERROR(IFERROR(IFERROR(IFERROR(IFERROR(IFERROR(IFERROR(IFERROR(IFERROR(IFERROR(INDEX(Summer!D$10:D$999,MATCH($A1310,Summer!$L$10:$L$999,0),1),INDEX('Cycle 1'!D$10:D$999,MATCH($A1310,'Cycle 1'!$L$10:$L$999,0),1)),INDEX('Cycle 2'!D$10:D$999,MATCH($A1310,'Cycle 2'!$L$10:$L$999,0),1)),INDEX('Cycle 3'!D$10:D$999,MATCH($A1310,'Cycle 3'!$L$10:$L$999,0),1)),INDEX('Cycle 4'!D$10:D$999,MATCH($A1310,'Cycle 4'!$L$10:$L$999,0),1)),INDEX('Cycle 5'!D$10:D$999,MATCH($A1310,'Cycle 5'!$L$10:$L$999,0),1)),INDEX('Cycle 6'!D$10:D$999,MATCH($A1310,'Cycle 6'!$L$10:$L$999,0),1)),INDEX('Cycle 7'!D$10:D$999,MATCH($A1310,'Cycle 7'!$L$10:$L$999,0),1)),INDEX('Cycle 8'!D$10:D$999,MATCH($A1310,'Cycle 8'!$L$10:$L$999,0),1)),INDEX('Cycle 9'!D$10:D$999,MATCH($A1310,'Cycle 9'!$L$10:$L$999,0),1)),INDEX('Cycle 10'!D$10:D$999,MATCH($A1310,'Cycle 10'!$L$10:$L$999,0),1)),INDEX('Cycle 11'!D$10:D$999,MATCH($A1310,'Cycle 11'!$L$10:$L$999,0),1)),""))</f>
        <v/>
      </c>
      <c r="F1310" t="str">
        <f>IF(IFERROR(IFERROR(IFERROR(IFERROR(IFERROR(IFERROR(IFERROR(IFERROR(IFERROR(IFERROR(IFERROR(IFERROR(INDEX(Summer!E$10:E$999,MATCH($A1310,Summer!$L$10:$L$999,0),1),INDEX('Cycle 1'!E$10:E$999,MATCH($A1310,'Cycle 1'!$L$10:$L$999,0),1)),INDEX('Cycle 2'!E$10:E$999,MATCH($A1310,'Cycle 2'!$L$10:$L$999,0),1)),INDEX('Cycle 3'!E$10:E$999,MATCH($A1310,'Cycle 3'!$L$10:$L$999,0),1)),INDEX('Cycle 4'!E$10:E$999,MATCH($A1310,'Cycle 4'!$L$10:$L$999,0),1)),INDEX('Cycle 5'!E$10:E$999,MATCH($A1310,'Cycle 5'!$L$10:$L$999,0),1)),INDEX('Cycle 6'!E$10:E$999,MATCH($A1310,'Cycle 6'!$L$10:$L$999,0),1)),INDEX('Cycle 7'!E$10:E$999,MATCH($A1310,'Cycle 7'!$L$10:$L$999,0),1)),INDEX('Cycle 8'!E$10:E$999,MATCH($A1310,'Cycle 8'!$L$10:$L$999,0),1)),INDEX('Cycle 9'!E$10:E$999,MATCH($A1310,'Cycle 9'!$L$10:$L$999,0),1)),INDEX('Cycle 10'!E$10:E$999,MATCH($A1310,'Cycle 10'!$L$10:$L$999,0),1)),INDEX('Cycle 11'!E$10:E$999,MATCH($A1310,'Cycle 11'!$L$10:$L$999,0),1)),"")="","",IFERROR(IFERROR(IFERROR(IFERROR(IFERROR(IFERROR(IFERROR(IFERROR(IFERROR(IFERROR(IFERROR(IFERROR(INDEX(Summer!E$10:E$999,MATCH($A1310,Summer!$L$10:$L$999,0),1),INDEX('Cycle 1'!E$10:E$999,MATCH($A1310,'Cycle 1'!$L$10:$L$999,0),1)),INDEX('Cycle 2'!E$10:E$999,MATCH($A1310,'Cycle 2'!$L$10:$L$999,0),1)),INDEX('Cycle 3'!E$10:E$999,MATCH($A1310,'Cycle 3'!$L$10:$L$999,0),1)),INDEX('Cycle 4'!E$10:E$999,MATCH($A1310,'Cycle 4'!$L$10:$L$999,0),1)),INDEX('Cycle 5'!E$10:E$999,MATCH($A1310,'Cycle 5'!$L$10:$L$999,0),1)),INDEX('Cycle 6'!E$10:E$999,MATCH($A1310,'Cycle 6'!$L$10:$L$999,0),1)),INDEX('Cycle 7'!E$10:E$999,MATCH($A1310,'Cycle 7'!$L$10:$L$999,0),1)),INDEX('Cycle 8'!E$10:E$999,MATCH($A1310,'Cycle 8'!$L$10:$L$999,0),1)),INDEX('Cycle 9'!E$10:E$999,MATCH($A1310,'Cycle 9'!$L$10:$L$999,0),1)),INDEX('Cycle 10'!E$10:E$999,MATCH($A1310,'Cycle 10'!$L$10:$L$999,0),1)),INDEX('Cycle 11'!E$10:E$999,MATCH($A1310,'Cycle 11'!$L$10:$L$999,0),1)),""))</f>
        <v/>
      </c>
      <c r="G1310" t="str">
        <f>IF(IFERROR(IFERROR(IFERROR(IFERROR(IFERROR(IFERROR(IFERROR(IFERROR(IFERROR(IFERROR(IFERROR(IFERROR(INDEX(Summer!F$10:F$999,MATCH($A1310,Summer!$L$10:$L$999,0),1),INDEX('Cycle 1'!F$10:F$999,MATCH($A1310,'Cycle 1'!$L$10:$L$999,0),1)),INDEX('Cycle 2'!F$10:F$999,MATCH($A1310,'Cycle 2'!$L$10:$L$999,0),1)),INDEX('Cycle 3'!F$10:F$999,MATCH($A1310,'Cycle 3'!$L$10:$L$999,0),1)),INDEX('Cycle 4'!F$10:F$999,MATCH($A1310,'Cycle 4'!$L$10:$L$999,0),1)),INDEX('Cycle 5'!F$10:F$999,MATCH($A1310,'Cycle 5'!$L$10:$L$999,0),1)),INDEX('Cycle 6'!F$10:F$999,MATCH($A1310,'Cycle 6'!$L$10:$L$999,0),1)),INDEX('Cycle 7'!F$10:F$999,MATCH($A1310,'Cycle 7'!$L$10:$L$999,0),1)),INDEX('Cycle 8'!F$10:F$999,MATCH($A1310,'Cycle 8'!$L$10:$L$999,0),1)),INDEX('Cycle 9'!F$10:F$999,MATCH($A1310,'Cycle 9'!$L$10:$L$999,0),1)),INDEX('Cycle 10'!F$10:F$999,MATCH($A1310,'Cycle 10'!$L$10:$L$999,0),1)),INDEX('Cycle 11'!F$10:F$999,MATCH($A1310,'Cycle 11'!$L$10:$L$999,0),1)),"")="","",IFERROR(IFERROR(IFERROR(IFERROR(IFERROR(IFERROR(IFERROR(IFERROR(IFERROR(IFERROR(IFERROR(IFERROR(INDEX(Summer!F$10:F$999,MATCH($A1310,Summer!$L$10:$L$999,0),1),INDEX('Cycle 1'!F$10:F$999,MATCH($A1310,'Cycle 1'!$L$10:$L$999,0),1)),INDEX('Cycle 2'!F$10:F$999,MATCH($A1310,'Cycle 2'!$L$10:$L$999,0),1)),INDEX('Cycle 3'!F$10:F$999,MATCH($A1310,'Cycle 3'!$L$10:$L$999,0),1)),INDEX('Cycle 4'!F$10:F$999,MATCH($A1310,'Cycle 4'!$L$10:$L$999,0),1)),INDEX('Cycle 5'!F$10:F$999,MATCH($A1310,'Cycle 5'!$L$10:$L$999,0),1)),INDEX('Cycle 6'!F$10:F$999,MATCH($A1310,'Cycle 6'!$L$10:$L$999,0),1)),INDEX('Cycle 7'!F$10:F$999,MATCH($A1310,'Cycle 7'!$L$10:$L$999,0),1)),INDEX('Cycle 8'!F$10:F$999,MATCH($A1310,'Cycle 8'!$L$10:$L$999,0),1)),INDEX('Cycle 9'!F$10:F$999,MATCH($A1310,'Cycle 9'!$L$10:$L$999,0),1)),INDEX('Cycle 10'!F$10:F$999,MATCH($A1310,'Cycle 10'!$L$10:$L$999,0),1)),INDEX('Cycle 11'!F$10:F$999,MATCH($A1310,'Cycle 11'!$L$10:$L$999,0),1)),""))</f>
        <v/>
      </c>
      <c r="H1310" t="str">
        <f>IF(IFERROR(IFERROR(IFERROR(IFERROR(IFERROR(IFERROR(IFERROR(IFERROR(IFERROR(IFERROR(IFERROR(IFERROR(INDEX(Summer!G$10:G$999,MATCH($A1310,Summer!$L$10:$L$999,0),1),INDEX('Cycle 1'!G$10:G$999,MATCH($A1310,'Cycle 1'!$L$10:$L$999,0),1)),INDEX('Cycle 2'!G$10:G$999,MATCH($A1310,'Cycle 2'!$L$10:$L$999,0),1)),INDEX('Cycle 3'!G$10:G$999,MATCH($A1310,'Cycle 3'!$L$10:$L$999,0),1)),INDEX('Cycle 4'!G$10:G$999,MATCH($A1310,'Cycle 4'!$L$10:$L$999,0),1)),INDEX('Cycle 5'!G$10:G$999,MATCH($A1310,'Cycle 5'!$L$10:$L$999,0),1)),INDEX('Cycle 6'!G$10:G$999,MATCH($A1310,'Cycle 6'!$L$10:$L$999,0),1)),INDEX('Cycle 7'!G$10:G$999,MATCH($A1310,'Cycle 7'!$L$10:$L$999,0),1)),INDEX('Cycle 8'!G$10:G$999,MATCH($A1310,'Cycle 8'!$L$10:$L$999,0),1)),INDEX('Cycle 9'!G$10:G$999,MATCH($A1310,'Cycle 9'!$L$10:$L$999,0),1)),INDEX('Cycle 10'!G$10:G$999,MATCH($A1310,'Cycle 10'!$L$10:$L$999,0),1)),INDEX('Cycle 11'!G$10:G$999,MATCH($A1310,'Cycle 11'!$L$10:$L$999,0),1)),"")="","",IFERROR(IFERROR(IFERROR(IFERROR(IFERROR(IFERROR(IFERROR(IFERROR(IFERROR(IFERROR(IFERROR(IFERROR(INDEX(Summer!G$10:G$999,MATCH($A1310,Summer!$L$10:$L$999,0),1),INDEX('Cycle 1'!G$10:G$999,MATCH($A1310,'Cycle 1'!$L$10:$L$999,0),1)),INDEX('Cycle 2'!G$10:G$999,MATCH($A1310,'Cycle 2'!$L$10:$L$999,0),1)),INDEX('Cycle 3'!G$10:G$999,MATCH($A1310,'Cycle 3'!$L$10:$L$999,0),1)),INDEX('Cycle 4'!G$10:G$999,MATCH($A1310,'Cycle 4'!$L$10:$L$999,0),1)),INDEX('Cycle 5'!G$10:G$999,MATCH($A1310,'Cycle 5'!$L$10:$L$999,0),1)),INDEX('Cycle 6'!G$10:G$999,MATCH($A1310,'Cycle 6'!$L$10:$L$999,0),1)),INDEX('Cycle 7'!G$10:G$999,MATCH($A1310,'Cycle 7'!$L$10:$L$999,0),1)),INDEX('Cycle 8'!G$10:G$999,MATCH($A1310,'Cycle 8'!$L$10:$L$999,0),1)),INDEX('Cycle 9'!G$10:G$999,MATCH($A1310,'Cycle 9'!$L$10:$L$999,0),1)),INDEX('Cycle 10'!G$10:G$999,MATCH($A1310,'Cycle 10'!$L$10:$L$999,0),1)),INDEX('Cycle 11'!G$10:G$999,MATCH($A1310,'Cycle 11'!$L$10:$L$999,0),1)),""))</f>
        <v/>
      </c>
      <c r="I1310">
        <f>IFERROR(IF(C1310="",MAX(I$1:I1309),IF(ROW(C$2)=ROW(C1310),1,IF(ISERROR(VLOOKUP(C1310,C$2:C1309,1,FALSE)),MAX(I$1:I1309)+1,MAX(I$1:I1309)))),"")</f>
        <v>0</v>
      </c>
      <c r="J1310" t="str">
        <f t="shared" si="135"/>
        <v/>
      </c>
      <c r="K1310" t="str">
        <f t="shared" si="134"/>
        <v/>
      </c>
      <c r="L1310" t="str">
        <f t="shared" si="134"/>
        <v/>
      </c>
      <c r="M1310" t="str">
        <f t="shared" si="134"/>
        <v/>
      </c>
      <c r="N1310" t="str">
        <f t="shared" si="134"/>
        <v/>
      </c>
      <c r="O1310" t="str">
        <f t="shared" si="134"/>
        <v/>
      </c>
      <c r="P1310" t="str">
        <f t="shared" si="134"/>
        <v/>
      </c>
      <c r="Q1310" t="str">
        <f t="shared" si="134"/>
        <v/>
      </c>
      <c r="R1310" t="str">
        <f t="shared" si="134"/>
        <v/>
      </c>
      <c r="S1310" t="str">
        <f t="shared" si="134"/>
        <v/>
      </c>
      <c r="T1310" t="str">
        <f t="shared" si="134"/>
        <v/>
      </c>
      <c r="U1310" t="str">
        <f t="shared" si="134"/>
        <v/>
      </c>
      <c r="V1310" t="str">
        <f t="shared" si="134"/>
        <v/>
      </c>
      <c r="W1310" t="str">
        <f t="shared" si="136"/>
        <v/>
      </c>
      <c r="X1310">
        <f>IF(OR(H1310="No",H1310=""),0,IF(COUNTIFS(H$2:H1310,"Yes",C$2:C1310,C1310)&gt;1,0,COUNTIFS(H$2:H1310,"Yes",C$2:C1310,C1310)))+IF(X1309=$X$1,0,X1309)</f>
        <v>0</v>
      </c>
    </row>
    <row r="1311" spans="1:24" x14ac:dyDescent="0.3">
      <c r="A1311">
        <f>ROWS($A$2:$A1311)</f>
        <v>1310</v>
      </c>
      <c r="B1311" t="str">
        <f>IF(ISERROR(VLOOKUP(A1311,Summer!L$11:L$500,1,FALSE)),IF(ISERROR(VLOOKUP(A1311,'Cycle 1'!L$11:L$500,1,FALSE)),IF(ISERROR(VLOOKUP(A1311,'Cycle 2'!L$11:L$500,1,FALSE)),IF(ISERROR(VLOOKUP(A1311,'Cycle 3'!L$11:L$500,1,FALSE)),IF(ISERROR(VLOOKUP(A1311,'Cycle 4'!L$11:L$500,1,FALSE)),IF(ISERROR(VLOOKUP(A1311,'Cycle 5'!L$11:L$500,1,FALSE)),IF(ISERROR(VLOOKUP(A1311,'Cycle 6'!L$11:L$500,1,FALSE)),IF(ISERROR(VLOOKUP(A1311,'Cycle 7'!L$11:L$500,1,FALSE)),IF(ISERROR(VLOOKUP(A1311,'Cycle 8'!L$11:L$500,1,FALSE)),IF(ISERROR(VLOOKUP(A1311,'Cycle 9'!L$11:L$500,1,FALSE)),IF(ISERROR(VLOOKUP(A1311,'Cycle 10'!L$11:L$500,1,FALSE)),IF(ISERROR(VLOOKUP(A1311,'Cycle 11'!L$11:L$500,1,FALSE)),"","Cycle 11"),"Cycle 10"),"Cycle 9"),"Cycle 8"),"Cycle 7"),"Cycle 6"),"Cycle 5"),"Cycle 4"),"Cycle 3"),"Cycle 2"),"Cycle 1"),"Summer")</f>
        <v/>
      </c>
      <c r="C1311" t="str">
        <f>IF(IFERROR(IFERROR(IFERROR(IFERROR(IFERROR(IFERROR(IFERROR(IFERROR(IFERROR(IFERROR(IFERROR(IFERROR(INDEX(Summer!B$10:B$999,MATCH($A1311,Summer!$L$10:$L$999,0),1),INDEX('Cycle 1'!B$10:B$999,MATCH($A1311,'Cycle 1'!$L$10:$L$999,0),1)),INDEX('Cycle 2'!B$10:B$999,MATCH($A1311,'Cycle 2'!$L$10:$L$999,0),1)),INDEX('Cycle 3'!B$10:B$999,MATCH($A1311,'Cycle 3'!$L$10:$L$999,0),1)),INDEX('Cycle 4'!B$10:B$999,MATCH($A1311,'Cycle 4'!$L$10:$L$999,0),1)),INDEX('Cycle 5'!B$10:B$999,MATCH($A1311,'Cycle 5'!$L$10:$L$999,0),1)),INDEX('Cycle 6'!B$10:B$999,MATCH($A1311,'Cycle 6'!$L$10:$L$999,0),1)),INDEX('Cycle 7'!B$10:B$999,MATCH($A1311,'Cycle 7'!$L$10:$L$999,0),1)),INDEX('Cycle 8'!B$10:B$999,MATCH($A1311,'Cycle 8'!$L$10:$L$999,0),1)),INDEX('Cycle 9'!B$10:B$999,MATCH($A1311,'Cycle 9'!$L$10:$L$999,0),1)),INDEX('Cycle 10'!B$10:B$999,MATCH($A1311,'Cycle 10'!$L$10:$L$999,0),1)),INDEX('Cycle 11'!B$10:B$999,MATCH($A1311,'Cycle 11'!$L$10:$L$999,0),1)),"")="","",IFERROR(IFERROR(IFERROR(IFERROR(IFERROR(IFERROR(IFERROR(IFERROR(IFERROR(IFERROR(IFERROR(IFERROR(INDEX(Summer!B$10:B$999,MATCH($A1311,Summer!$L$10:$L$999,0),1),INDEX('Cycle 1'!B$10:B$999,MATCH($A1311,'Cycle 1'!$L$10:$L$999,0),1)),INDEX('Cycle 2'!B$10:B$999,MATCH($A1311,'Cycle 2'!$L$10:$L$999,0),1)),INDEX('Cycle 3'!B$10:B$999,MATCH($A1311,'Cycle 3'!$L$10:$L$999,0),1)),INDEX('Cycle 4'!B$10:B$999,MATCH($A1311,'Cycle 4'!$L$10:$L$999,0),1)),INDEX('Cycle 5'!B$10:B$999,MATCH($A1311,'Cycle 5'!$L$10:$L$999,0),1)),INDEX('Cycle 6'!B$10:B$999,MATCH($A1311,'Cycle 6'!$L$10:$L$999,0),1)),INDEX('Cycle 7'!B$10:B$999,MATCH($A1311,'Cycle 7'!$L$10:$L$999,0),1)),INDEX('Cycle 8'!B$10:B$999,MATCH($A1311,'Cycle 8'!$L$10:$L$999,0),1)),INDEX('Cycle 9'!B$10:B$999,MATCH($A1311,'Cycle 9'!$L$10:$L$999,0),1)),INDEX('Cycle 10'!B$10:B$999,MATCH($A1311,'Cycle 10'!$L$10:$L$999,0),1)),INDEX('Cycle 11'!B$10:B$999,MATCH($A1311,'Cycle 11'!$L$10:$L$999,0),1)),""))</f>
        <v/>
      </c>
      <c r="D1311" t="str">
        <f>IF(IFERROR(IFERROR(IFERROR(IFERROR(IFERROR(IFERROR(IFERROR(IFERROR(IFERROR(IFERROR(IFERROR(IFERROR(INDEX(Summer!C$10:C$999,MATCH($A1311,Summer!$L$10:$L$999,0),1),INDEX('Cycle 1'!C$10:C$999,MATCH($A1311,'Cycle 1'!$L$10:$L$999,0),1)),INDEX('Cycle 2'!C$10:C$999,MATCH($A1311,'Cycle 2'!$L$10:$L$999,0),1)),INDEX('Cycle 3'!C$10:C$999,MATCH($A1311,'Cycle 3'!$L$10:$L$999,0),1)),INDEX('Cycle 4'!C$10:C$999,MATCH($A1311,'Cycle 4'!$L$10:$L$999,0),1)),INDEX('Cycle 5'!C$10:C$999,MATCH($A1311,'Cycle 5'!$L$10:$L$999,0),1)),INDEX('Cycle 6'!C$10:C$999,MATCH($A1311,'Cycle 6'!$L$10:$L$999,0),1)),INDEX('Cycle 7'!C$10:C$999,MATCH($A1311,'Cycle 7'!$L$10:$L$999,0),1)),INDEX('Cycle 8'!C$10:C$999,MATCH($A1311,'Cycle 8'!$L$10:$L$999,0),1)),INDEX('Cycle 9'!C$10:C$999,MATCH($A1311,'Cycle 9'!$L$10:$L$999,0),1)),INDEX('Cycle 10'!C$10:C$999,MATCH($A1311,'Cycle 10'!$L$10:$L$999,0),1)),INDEX('Cycle 11'!C$10:C$999,MATCH($A1311,'Cycle 11'!$L$10:$L$999,0),1)),"")="","",IFERROR(IFERROR(IFERROR(IFERROR(IFERROR(IFERROR(IFERROR(IFERROR(IFERROR(IFERROR(IFERROR(IFERROR(INDEX(Summer!C$10:C$999,MATCH($A1311,Summer!$L$10:$L$999,0),1),INDEX('Cycle 1'!C$10:C$999,MATCH($A1311,'Cycle 1'!$L$10:$L$999,0),1)),INDEX('Cycle 2'!C$10:C$999,MATCH($A1311,'Cycle 2'!$L$10:$L$999,0),1)),INDEX('Cycle 3'!C$10:C$999,MATCH($A1311,'Cycle 3'!$L$10:$L$999,0),1)),INDEX('Cycle 4'!C$10:C$999,MATCH($A1311,'Cycle 4'!$L$10:$L$999,0),1)),INDEX('Cycle 5'!C$10:C$999,MATCH($A1311,'Cycle 5'!$L$10:$L$999,0),1)),INDEX('Cycle 6'!C$10:C$999,MATCH($A1311,'Cycle 6'!$L$10:$L$999,0),1)),INDEX('Cycle 7'!C$10:C$999,MATCH($A1311,'Cycle 7'!$L$10:$L$999,0),1)),INDEX('Cycle 8'!C$10:C$999,MATCH($A1311,'Cycle 8'!$L$10:$L$999,0),1)),INDEX('Cycle 9'!C$10:C$999,MATCH($A1311,'Cycle 9'!$L$10:$L$999,0),1)),INDEX('Cycle 10'!C$10:C$999,MATCH($A1311,'Cycle 10'!$L$10:$L$999,0),1)),INDEX('Cycle 11'!C$10:C$999,MATCH($A1311,'Cycle 11'!$L$10:$L$999,0),1)),""))</f>
        <v/>
      </c>
      <c r="E1311" t="str">
        <f>IF(IFERROR(IFERROR(IFERROR(IFERROR(IFERROR(IFERROR(IFERROR(IFERROR(IFERROR(IFERROR(IFERROR(IFERROR(INDEX(Summer!D$10:D$999,MATCH($A1311,Summer!$L$10:$L$999,0),1),INDEX('Cycle 1'!D$10:D$999,MATCH($A1311,'Cycle 1'!$L$10:$L$999,0),1)),INDEX('Cycle 2'!D$10:D$999,MATCH($A1311,'Cycle 2'!$L$10:$L$999,0),1)),INDEX('Cycle 3'!D$10:D$999,MATCH($A1311,'Cycle 3'!$L$10:$L$999,0),1)),INDEX('Cycle 4'!D$10:D$999,MATCH($A1311,'Cycle 4'!$L$10:$L$999,0),1)),INDEX('Cycle 5'!D$10:D$999,MATCH($A1311,'Cycle 5'!$L$10:$L$999,0),1)),INDEX('Cycle 6'!D$10:D$999,MATCH($A1311,'Cycle 6'!$L$10:$L$999,0),1)),INDEX('Cycle 7'!D$10:D$999,MATCH($A1311,'Cycle 7'!$L$10:$L$999,0),1)),INDEX('Cycle 8'!D$10:D$999,MATCH($A1311,'Cycle 8'!$L$10:$L$999,0),1)),INDEX('Cycle 9'!D$10:D$999,MATCH($A1311,'Cycle 9'!$L$10:$L$999,0),1)),INDEX('Cycle 10'!D$10:D$999,MATCH($A1311,'Cycle 10'!$L$10:$L$999,0),1)),INDEX('Cycle 11'!D$10:D$999,MATCH($A1311,'Cycle 11'!$L$10:$L$999,0),1)),"")="","",IFERROR(IFERROR(IFERROR(IFERROR(IFERROR(IFERROR(IFERROR(IFERROR(IFERROR(IFERROR(IFERROR(IFERROR(INDEX(Summer!D$10:D$999,MATCH($A1311,Summer!$L$10:$L$999,0),1),INDEX('Cycle 1'!D$10:D$999,MATCH($A1311,'Cycle 1'!$L$10:$L$999,0),1)),INDEX('Cycle 2'!D$10:D$999,MATCH($A1311,'Cycle 2'!$L$10:$L$999,0),1)),INDEX('Cycle 3'!D$10:D$999,MATCH($A1311,'Cycle 3'!$L$10:$L$999,0),1)),INDEX('Cycle 4'!D$10:D$999,MATCH($A1311,'Cycle 4'!$L$10:$L$999,0),1)),INDEX('Cycle 5'!D$10:D$999,MATCH($A1311,'Cycle 5'!$L$10:$L$999,0),1)),INDEX('Cycle 6'!D$10:D$999,MATCH($A1311,'Cycle 6'!$L$10:$L$999,0),1)),INDEX('Cycle 7'!D$10:D$999,MATCH($A1311,'Cycle 7'!$L$10:$L$999,0),1)),INDEX('Cycle 8'!D$10:D$999,MATCH($A1311,'Cycle 8'!$L$10:$L$999,0),1)),INDEX('Cycle 9'!D$10:D$999,MATCH($A1311,'Cycle 9'!$L$10:$L$999,0),1)),INDEX('Cycle 10'!D$10:D$999,MATCH($A1311,'Cycle 10'!$L$10:$L$999,0),1)),INDEX('Cycle 11'!D$10:D$999,MATCH($A1311,'Cycle 11'!$L$10:$L$999,0),1)),""))</f>
        <v/>
      </c>
      <c r="F1311" t="str">
        <f>IF(IFERROR(IFERROR(IFERROR(IFERROR(IFERROR(IFERROR(IFERROR(IFERROR(IFERROR(IFERROR(IFERROR(IFERROR(INDEX(Summer!E$10:E$999,MATCH($A1311,Summer!$L$10:$L$999,0),1),INDEX('Cycle 1'!E$10:E$999,MATCH($A1311,'Cycle 1'!$L$10:$L$999,0),1)),INDEX('Cycle 2'!E$10:E$999,MATCH($A1311,'Cycle 2'!$L$10:$L$999,0),1)),INDEX('Cycle 3'!E$10:E$999,MATCH($A1311,'Cycle 3'!$L$10:$L$999,0),1)),INDEX('Cycle 4'!E$10:E$999,MATCH($A1311,'Cycle 4'!$L$10:$L$999,0),1)),INDEX('Cycle 5'!E$10:E$999,MATCH($A1311,'Cycle 5'!$L$10:$L$999,0),1)),INDEX('Cycle 6'!E$10:E$999,MATCH($A1311,'Cycle 6'!$L$10:$L$999,0),1)),INDEX('Cycle 7'!E$10:E$999,MATCH($A1311,'Cycle 7'!$L$10:$L$999,0),1)),INDEX('Cycle 8'!E$10:E$999,MATCH($A1311,'Cycle 8'!$L$10:$L$999,0),1)),INDEX('Cycle 9'!E$10:E$999,MATCH($A1311,'Cycle 9'!$L$10:$L$999,0),1)),INDEX('Cycle 10'!E$10:E$999,MATCH($A1311,'Cycle 10'!$L$10:$L$999,0),1)),INDEX('Cycle 11'!E$10:E$999,MATCH($A1311,'Cycle 11'!$L$10:$L$999,0),1)),"")="","",IFERROR(IFERROR(IFERROR(IFERROR(IFERROR(IFERROR(IFERROR(IFERROR(IFERROR(IFERROR(IFERROR(IFERROR(INDEX(Summer!E$10:E$999,MATCH($A1311,Summer!$L$10:$L$999,0),1),INDEX('Cycle 1'!E$10:E$999,MATCH($A1311,'Cycle 1'!$L$10:$L$999,0),1)),INDEX('Cycle 2'!E$10:E$999,MATCH($A1311,'Cycle 2'!$L$10:$L$999,0),1)),INDEX('Cycle 3'!E$10:E$999,MATCH($A1311,'Cycle 3'!$L$10:$L$999,0),1)),INDEX('Cycle 4'!E$10:E$999,MATCH($A1311,'Cycle 4'!$L$10:$L$999,0),1)),INDEX('Cycle 5'!E$10:E$999,MATCH($A1311,'Cycle 5'!$L$10:$L$999,0),1)),INDEX('Cycle 6'!E$10:E$999,MATCH($A1311,'Cycle 6'!$L$10:$L$999,0),1)),INDEX('Cycle 7'!E$10:E$999,MATCH($A1311,'Cycle 7'!$L$10:$L$999,0),1)),INDEX('Cycle 8'!E$10:E$999,MATCH($A1311,'Cycle 8'!$L$10:$L$999,0),1)),INDEX('Cycle 9'!E$10:E$999,MATCH($A1311,'Cycle 9'!$L$10:$L$999,0),1)),INDEX('Cycle 10'!E$10:E$999,MATCH($A1311,'Cycle 10'!$L$10:$L$999,0),1)),INDEX('Cycle 11'!E$10:E$999,MATCH($A1311,'Cycle 11'!$L$10:$L$999,0),1)),""))</f>
        <v/>
      </c>
      <c r="G1311" t="str">
        <f>IF(IFERROR(IFERROR(IFERROR(IFERROR(IFERROR(IFERROR(IFERROR(IFERROR(IFERROR(IFERROR(IFERROR(IFERROR(INDEX(Summer!F$10:F$999,MATCH($A1311,Summer!$L$10:$L$999,0),1),INDEX('Cycle 1'!F$10:F$999,MATCH($A1311,'Cycle 1'!$L$10:$L$999,0),1)),INDEX('Cycle 2'!F$10:F$999,MATCH($A1311,'Cycle 2'!$L$10:$L$999,0),1)),INDEX('Cycle 3'!F$10:F$999,MATCH($A1311,'Cycle 3'!$L$10:$L$999,0),1)),INDEX('Cycle 4'!F$10:F$999,MATCH($A1311,'Cycle 4'!$L$10:$L$999,0),1)),INDEX('Cycle 5'!F$10:F$999,MATCH($A1311,'Cycle 5'!$L$10:$L$999,0),1)),INDEX('Cycle 6'!F$10:F$999,MATCH($A1311,'Cycle 6'!$L$10:$L$999,0),1)),INDEX('Cycle 7'!F$10:F$999,MATCH($A1311,'Cycle 7'!$L$10:$L$999,0),1)),INDEX('Cycle 8'!F$10:F$999,MATCH($A1311,'Cycle 8'!$L$10:$L$999,0),1)),INDEX('Cycle 9'!F$10:F$999,MATCH($A1311,'Cycle 9'!$L$10:$L$999,0),1)),INDEX('Cycle 10'!F$10:F$999,MATCH($A1311,'Cycle 10'!$L$10:$L$999,0),1)),INDEX('Cycle 11'!F$10:F$999,MATCH($A1311,'Cycle 11'!$L$10:$L$999,0),1)),"")="","",IFERROR(IFERROR(IFERROR(IFERROR(IFERROR(IFERROR(IFERROR(IFERROR(IFERROR(IFERROR(IFERROR(IFERROR(INDEX(Summer!F$10:F$999,MATCH($A1311,Summer!$L$10:$L$999,0),1),INDEX('Cycle 1'!F$10:F$999,MATCH($A1311,'Cycle 1'!$L$10:$L$999,0),1)),INDEX('Cycle 2'!F$10:F$999,MATCH($A1311,'Cycle 2'!$L$10:$L$999,0),1)),INDEX('Cycle 3'!F$10:F$999,MATCH($A1311,'Cycle 3'!$L$10:$L$999,0),1)),INDEX('Cycle 4'!F$10:F$999,MATCH($A1311,'Cycle 4'!$L$10:$L$999,0),1)),INDEX('Cycle 5'!F$10:F$999,MATCH($A1311,'Cycle 5'!$L$10:$L$999,0),1)),INDEX('Cycle 6'!F$10:F$999,MATCH($A1311,'Cycle 6'!$L$10:$L$999,0),1)),INDEX('Cycle 7'!F$10:F$999,MATCH($A1311,'Cycle 7'!$L$10:$L$999,0),1)),INDEX('Cycle 8'!F$10:F$999,MATCH($A1311,'Cycle 8'!$L$10:$L$999,0),1)),INDEX('Cycle 9'!F$10:F$999,MATCH($A1311,'Cycle 9'!$L$10:$L$999,0),1)),INDEX('Cycle 10'!F$10:F$999,MATCH($A1311,'Cycle 10'!$L$10:$L$999,0),1)),INDEX('Cycle 11'!F$10:F$999,MATCH($A1311,'Cycle 11'!$L$10:$L$999,0),1)),""))</f>
        <v/>
      </c>
      <c r="H1311" t="str">
        <f>IF(IFERROR(IFERROR(IFERROR(IFERROR(IFERROR(IFERROR(IFERROR(IFERROR(IFERROR(IFERROR(IFERROR(IFERROR(INDEX(Summer!G$10:G$999,MATCH($A1311,Summer!$L$10:$L$999,0),1),INDEX('Cycle 1'!G$10:G$999,MATCH($A1311,'Cycle 1'!$L$10:$L$999,0),1)),INDEX('Cycle 2'!G$10:G$999,MATCH($A1311,'Cycle 2'!$L$10:$L$999,0),1)),INDEX('Cycle 3'!G$10:G$999,MATCH($A1311,'Cycle 3'!$L$10:$L$999,0),1)),INDEX('Cycle 4'!G$10:G$999,MATCH($A1311,'Cycle 4'!$L$10:$L$999,0),1)),INDEX('Cycle 5'!G$10:G$999,MATCH($A1311,'Cycle 5'!$L$10:$L$999,0),1)),INDEX('Cycle 6'!G$10:G$999,MATCH($A1311,'Cycle 6'!$L$10:$L$999,0),1)),INDEX('Cycle 7'!G$10:G$999,MATCH($A1311,'Cycle 7'!$L$10:$L$999,0),1)),INDEX('Cycle 8'!G$10:G$999,MATCH($A1311,'Cycle 8'!$L$10:$L$999,0),1)),INDEX('Cycle 9'!G$10:G$999,MATCH($A1311,'Cycle 9'!$L$10:$L$999,0),1)),INDEX('Cycle 10'!G$10:G$999,MATCH($A1311,'Cycle 10'!$L$10:$L$999,0),1)),INDEX('Cycle 11'!G$10:G$999,MATCH($A1311,'Cycle 11'!$L$10:$L$999,0),1)),"")="","",IFERROR(IFERROR(IFERROR(IFERROR(IFERROR(IFERROR(IFERROR(IFERROR(IFERROR(IFERROR(IFERROR(IFERROR(INDEX(Summer!G$10:G$999,MATCH($A1311,Summer!$L$10:$L$999,0),1),INDEX('Cycle 1'!G$10:G$999,MATCH($A1311,'Cycle 1'!$L$10:$L$999,0),1)),INDEX('Cycle 2'!G$10:G$999,MATCH($A1311,'Cycle 2'!$L$10:$L$999,0),1)),INDEX('Cycle 3'!G$10:G$999,MATCH($A1311,'Cycle 3'!$L$10:$L$999,0),1)),INDEX('Cycle 4'!G$10:G$999,MATCH($A1311,'Cycle 4'!$L$10:$L$999,0),1)),INDEX('Cycle 5'!G$10:G$999,MATCH($A1311,'Cycle 5'!$L$10:$L$999,0),1)),INDEX('Cycle 6'!G$10:G$999,MATCH($A1311,'Cycle 6'!$L$10:$L$999,0),1)),INDEX('Cycle 7'!G$10:G$999,MATCH($A1311,'Cycle 7'!$L$10:$L$999,0),1)),INDEX('Cycle 8'!G$10:G$999,MATCH($A1311,'Cycle 8'!$L$10:$L$999,0),1)),INDEX('Cycle 9'!G$10:G$999,MATCH($A1311,'Cycle 9'!$L$10:$L$999,0),1)),INDEX('Cycle 10'!G$10:G$999,MATCH($A1311,'Cycle 10'!$L$10:$L$999,0),1)),INDEX('Cycle 11'!G$10:G$999,MATCH($A1311,'Cycle 11'!$L$10:$L$999,0),1)),""))</f>
        <v/>
      </c>
      <c r="I1311">
        <f>IFERROR(IF(C1311="",MAX(I$1:I1310),IF(ROW(C$2)=ROW(C1311),1,IF(ISERROR(VLOOKUP(C1311,C$2:C1310,1,FALSE)),MAX(I$1:I1310)+1,MAX(I$1:I1310)))),"")</f>
        <v>0</v>
      </c>
      <c r="J1311" t="str">
        <f t="shared" si="135"/>
        <v/>
      </c>
      <c r="K1311" t="str">
        <f t="shared" si="133"/>
        <v/>
      </c>
      <c r="L1311" t="str">
        <f t="shared" si="133"/>
        <v/>
      </c>
      <c r="M1311" t="str">
        <f t="shared" si="133"/>
        <v/>
      </c>
      <c r="N1311" t="str">
        <f t="shared" si="133"/>
        <v/>
      </c>
      <c r="O1311" t="str">
        <f t="shared" si="133"/>
        <v/>
      </c>
      <c r="P1311" t="str">
        <f t="shared" si="133"/>
        <v/>
      </c>
      <c r="Q1311" t="str">
        <f t="shared" si="133"/>
        <v/>
      </c>
      <c r="R1311" t="str">
        <f t="shared" si="133"/>
        <v/>
      </c>
      <c r="S1311" t="str">
        <f t="shared" si="133"/>
        <v/>
      </c>
      <c r="T1311" t="str">
        <f t="shared" si="133"/>
        <v/>
      </c>
      <c r="U1311" t="str">
        <f t="shared" si="133"/>
        <v/>
      </c>
      <c r="V1311" t="str">
        <f t="shared" si="133"/>
        <v/>
      </c>
      <c r="W1311" t="str">
        <f t="shared" si="136"/>
        <v/>
      </c>
      <c r="X1311">
        <f>IF(OR(H1311="No",H1311=""),0,IF(COUNTIFS(H$2:H1311,"Yes",C$2:C1311,C1311)&gt;1,0,COUNTIFS(H$2:H1311,"Yes",C$2:C1311,C1311)))+IF(X1310=$X$1,0,X1310)</f>
        <v>0</v>
      </c>
    </row>
    <row r="1312" spans="1:24" x14ac:dyDescent="0.3">
      <c r="A1312">
        <f>ROWS($A$2:$A1312)</f>
        <v>1311</v>
      </c>
      <c r="B1312" t="str">
        <f>IF(ISERROR(VLOOKUP(A1312,Summer!L$11:L$500,1,FALSE)),IF(ISERROR(VLOOKUP(A1312,'Cycle 1'!L$11:L$500,1,FALSE)),IF(ISERROR(VLOOKUP(A1312,'Cycle 2'!L$11:L$500,1,FALSE)),IF(ISERROR(VLOOKUP(A1312,'Cycle 3'!L$11:L$500,1,FALSE)),IF(ISERROR(VLOOKUP(A1312,'Cycle 4'!L$11:L$500,1,FALSE)),IF(ISERROR(VLOOKUP(A1312,'Cycle 5'!L$11:L$500,1,FALSE)),IF(ISERROR(VLOOKUP(A1312,'Cycle 6'!L$11:L$500,1,FALSE)),IF(ISERROR(VLOOKUP(A1312,'Cycle 7'!L$11:L$500,1,FALSE)),IF(ISERROR(VLOOKUP(A1312,'Cycle 8'!L$11:L$500,1,FALSE)),IF(ISERROR(VLOOKUP(A1312,'Cycle 9'!L$11:L$500,1,FALSE)),IF(ISERROR(VLOOKUP(A1312,'Cycle 10'!L$11:L$500,1,FALSE)),IF(ISERROR(VLOOKUP(A1312,'Cycle 11'!L$11:L$500,1,FALSE)),"","Cycle 11"),"Cycle 10"),"Cycle 9"),"Cycle 8"),"Cycle 7"),"Cycle 6"),"Cycle 5"),"Cycle 4"),"Cycle 3"),"Cycle 2"),"Cycle 1"),"Summer")</f>
        <v/>
      </c>
      <c r="C1312" t="str">
        <f>IF(IFERROR(IFERROR(IFERROR(IFERROR(IFERROR(IFERROR(IFERROR(IFERROR(IFERROR(IFERROR(IFERROR(IFERROR(INDEX(Summer!B$10:B$999,MATCH($A1312,Summer!$L$10:$L$999,0),1),INDEX('Cycle 1'!B$10:B$999,MATCH($A1312,'Cycle 1'!$L$10:$L$999,0),1)),INDEX('Cycle 2'!B$10:B$999,MATCH($A1312,'Cycle 2'!$L$10:$L$999,0),1)),INDEX('Cycle 3'!B$10:B$999,MATCH($A1312,'Cycle 3'!$L$10:$L$999,0),1)),INDEX('Cycle 4'!B$10:B$999,MATCH($A1312,'Cycle 4'!$L$10:$L$999,0),1)),INDEX('Cycle 5'!B$10:B$999,MATCH($A1312,'Cycle 5'!$L$10:$L$999,0),1)),INDEX('Cycle 6'!B$10:B$999,MATCH($A1312,'Cycle 6'!$L$10:$L$999,0),1)),INDEX('Cycle 7'!B$10:B$999,MATCH($A1312,'Cycle 7'!$L$10:$L$999,0),1)),INDEX('Cycle 8'!B$10:B$999,MATCH($A1312,'Cycle 8'!$L$10:$L$999,0),1)),INDEX('Cycle 9'!B$10:B$999,MATCH($A1312,'Cycle 9'!$L$10:$L$999,0),1)),INDEX('Cycle 10'!B$10:B$999,MATCH($A1312,'Cycle 10'!$L$10:$L$999,0),1)),INDEX('Cycle 11'!B$10:B$999,MATCH($A1312,'Cycle 11'!$L$10:$L$999,0),1)),"")="","",IFERROR(IFERROR(IFERROR(IFERROR(IFERROR(IFERROR(IFERROR(IFERROR(IFERROR(IFERROR(IFERROR(IFERROR(INDEX(Summer!B$10:B$999,MATCH($A1312,Summer!$L$10:$L$999,0),1),INDEX('Cycle 1'!B$10:B$999,MATCH($A1312,'Cycle 1'!$L$10:$L$999,0),1)),INDEX('Cycle 2'!B$10:B$999,MATCH($A1312,'Cycle 2'!$L$10:$L$999,0),1)),INDEX('Cycle 3'!B$10:B$999,MATCH($A1312,'Cycle 3'!$L$10:$L$999,0),1)),INDEX('Cycle 4'!B$10:B$999,MATCH($A1312,'Cycle 4'!$L$10:$L$999,0),1)),INDEX('Cycle 5'!B$10:B$999,MATCH($A1312,'Cycle 5'!$L$10:$L$999,0),1)),INDEX('Cycle 6'!B$10:B$999,MATCH($A1312,'Cycle 6'!$L$10:$L$999,0),1)),INDEX('Cycle 7'!B$10:B$999,MATCH($A1312,'Cycle 7'!$L$10:$L$999,0),1)),INDEX('Cycle 8'!B$10:B$999,MATCH($A1312,'Cycle 8'!$L$10:$L$999,0),1)),INDEX('Cycle 9'!B$10:B$999,MATCH($A1312,'Cycle 9'!$L$10:$L$999,0),1)),INDEX('Cycle 10'!B$10:B$999,MATCH($A1312,'Cycle 10'!$L$10:$L$999,0),1)),INDEX('Cycle 11'!B$10:B$999,MATCH($A1312,'Cycle 11'!$L$10:$L$999,0),1)),""))</f>
        <v/>
      </c>
      <c r="D1312" t="str">
        <f>IF(IFERROR(IFERROR(IFERROR(IFERROR(IFERROR(IFERROR(IFERROR(IFERROR(IFERROR(IFERROR(IFERROR(IFERROR(INDEX(Summer!C$10:C$999,MATCH($A1312,Summer!$L$10:$L$999,0),1),INDEX('Cycle 1'!C$10:C$999,MATCH($A1312,'Cycle 1'!$L$10:$L$999,0),1)),INDEX('Cycle 2'!C$10:C$999,MATCH($A1312,'Cycle 2'!$L$10:$L$999,0),1)),INDEX('Cycle 3'!C$10:C$999,MATCH($A1312,'Cycle 3'!$L$10:$L$999,0),1)),INDEX('Cycle 4'!C$10:C$999,MATCH($A1312,'Cycle 4'!$L$10:$L$999,0),1)),INDEX('Cycle 5'!C$10:C$999,MATCH($A1312,'Cycle 5'!$L$10:$L$999,0),1)),INDEX('Cycle 6'!C$10:C$999,MATCH($A1312,'Cycle 6'!$L$10:$L$999,0),1)),INDEX('Cycle 7'!C$10:C$999,MATCH($A1312,'Cycle 7'!$L$10:$L$999,0),1)),INDEX('Cycle 8'!C$10:C$999,MATCH($A1312,'Cycle 8'!$L$10:$L$999,0),1)),INDEX('Cycle 9'!C$10:C$999,MATCH($A1312,'Cycle 9'!$L$10:$L$999,0),1)),INDEX('Cycle 10'!C$10:C$999,MATCH($A1312,'Cycle 10'!$L$10:$L$999,0),1)),INDEX('Cycle 11'!C$10:C$999,MATCH($A1312,'Cycle 11'!$L$10:$L$999,0),1)),"")="","",IFERROR(IFERROR(IFERROR(IFERROR(IFERROR(IFERROR(IFERROR(IFERROR(IFERROR(IFERROR(IFERROR(IFERROR(INDEX(Summer!C$10:C$999,MATCH($A1312,Summer!$L$10:$L$999,0),1),INDEX('Cycle 1'!C$10:C$999,MATCH($A1312,'Cycle 1'!$L$10:$L$999,0),1)),INDEX('Cycle 2'!C$10:C$999,MATCH($A1312,'Cycle 2'!$L$10:$L$999,0),1)),INDEX('Cycle 3'!C$10:C$999,MATCH($A1312,'Cycle 3'!$L$10:$L$999,0),1)),INDEX('Cycle 4'!C$10:C$999,MATCH($A1312,'Cycle 4'!$L$10:$L$999,0),1)),INDEX('Cycle 5'!C$10:C$999,MATCH($A1312,'Cycle 5'!$L$10:$L$999,0),1)),INDEX('Cycle 6'!C$10:C$999,MATCH($A1312,'Cycle 6'!$L$10:$L$999,0),1)),INDEX('Cycle 7'!C$10:C$999,MATCH($A1312,'Cycle 7'!$L$10:$L$999,0),1)),INDEX('Cycle 8'!C$10:C$999,MATCH($A1312,'Cycle 8'!$L$10:$L$999,0),1)),INDEX('Cycle 9'!C$10:C$999,MATCH($A1312,'Cycle 9'!$L$10:$L$999,0),1)),INDEX('Cycle 10'!C$10:C$999,MATCH($A1312,'Cycle 10'!$L$10:$L$999,0),1)),INDEX('Cycle 11'!C$10:C$999,MATCH($A1312,'Cycle 11'!$L$10:$L$999,0),1)),""))</f>
        <v/>
      </c>
      <c r="E1312" t="str">
        <f>IF(IFERROR(IFERROR(IFERROR(IFERROR(IFERROR(IFERROR(IFERROR(IFERROR(IFERROR(IFERROR(IFERROR(IFERROR(INDEX(Summer!D$10:D$999,MATCH($A1312,Summer!$L$10:$L$999,0),1),INDEX('Cycle 1'!D$10:D$999,MATCH($A1312,'Cycle 1'!$L$10:$L$999,0),1)),INDEX('Cycle 2'!D$10:D$999,MATCH($A1312,'Cycle 2'!$L$10:$L$999,0),1)),INDEX('Cycle 3'!D$10:D$999,MATCH($A1312,'Cycle 3'!$L$10:$L$999,0),1)),INDEX('Cycle 4'!D$10:D$999,MATCH($A1312,'Cycle 4'!$L$10:$L$999,0),1)),INDEX('Cycle 5'!D$10:D$999,MATCH($A1312,'Cycle 5'!$L$10:$L$999,0),1)),INDEX('Cycle 6'!D$10:D$999,MATCH($A1312,'Cycle 6'!$L$10:$L$999,0),1)),INDEX('Cycle 7'!D$10:D$999,MATCH($A1312,'Cycle 7'!$L$10:$L$999,0),1)),INDEX('Cycle 8'!D$10:D$999,MATCH($A1312,'Cycle 8'!$L$10:$L$999,0),1)),INDEX('Cycle 9'!D$10:D$999,MATCH($A1312,'Cycle 9'!$L$10:$L$999,0),1)),INDEX('Cycle 10'!D$10:D$999,MATCH($A1312,'Cycle 10'!$L$10:$L$999,0),1)),INDEX('Cycle 11'!D$10:D$999,MATCH($A1312,'Cycle 11'!$L$10:$L$999,0),1)),"")="","",IFERROR(IFERROR(IFERROR(IFERROR(IFERROR(IFERROR(IFERROR(IFERROR(IFERROR(IFERROR(IFERROR(IFERROR(INDEX(Summer!D$10:D$999,MATCH($A1312,Summer!$L$10:$L$999,0),1),INDEX('Cycle 1'!D$10:D$999,MATCH($A1312,'Cycle 1'!$L$10:$L$999,0),1)),INDEX('Cycle 2'!D$10:D$999,MATCH($A1312,'Cycle 2'!$L$10:$L$999,0),1)),INDEX('Cycle 3'!D$10:D$999,MATCH($A1312,'Cycle 3'!$L$10:$L$999,0),1)),INDEX('Cycle 4'!D$10:D$999,MATCH($A1312,'Cycle 4'!$L$10:$L$999,0),1)),INDEX('Cycle 5'!D$10:D$999,MATCH($A1312,'Cycle 5'!$L$10:$L$999,0),1)),INDEX('Cycle 6'!D$10:D$999,MATCH($A1312,'Cycle 6'!$L$10:$L$999,0),1)),INDEX('Cycle 7'!D$10:D$999,MATCH($A1312,'Cycle 7'!$L$10:$L$999,0),1)),INDEX('Cycle 8'!D$10:D$999,MATCH($A1312,'Cycle 8'!$L$10:$L$999,0),1)),INDEX('Cycle 9'!D$10:D$999,MATCH($A1312,'Cycle 9'!$L$10:$L$999,0),1)),INDEX('Cycle 10'!D$10:D$999,MATCH($A1312,'Cycle 10'!$L$10:$L$999,0),1)),INDEX('Cycle 11'!D$10:D$999,MATCH($A1312,'Cycle 11'!$L$10:$L$999,0),1)),""))</f>
        <v/>
      </c>
      <c r="F1312" t="str">
        <f>IF(IFERROR(IFERROR(IFERROR(IFERROR(IFERROR(IFERROR(IFERROR(IFERROR(IFERROR(IFERROR(IFERROR(IFERROR(INDEX(Summer!E$10:E$999,MATCH($A1312,Summer!$L$10:$L$999,0),1),INDEX('Cycle 1'!E$10:E$999,MATCH($A1312,'Cycle 1'!$L$10:$L$999,0),1)),INDEX('Cycle 2'!E$10:E$999,MATCH($A1312,'Cycle 2'!$L$10:$L$999,0),1)),INDEX('Cycle 3'!E$10:E$999,MATCH($A1312,'Cycle 3'!$L$10:$L$999,0),1)),INDEX('Cycle 4'!E$10:E$999,MATCH($A1312,'Cycle 4'!$L$10:$L$999,0),1)),INDEX('Cycle 5'!E$10:E$999,MATCH($A1312,'Cycle 5'!$L$10:$L$999,0),1)),INDEX('Cycle 6'!E$10:E$999,MATCH($A1312,'Cycle 6'!$L$10:$L$999,0),1)),INDEX('Cycle 7'!E$10:E$999,MATCH($A1312,'Cycle 7'!$L$10:$L$999,0),1)),INDEX('Cycle 8'!E$10:E$999,MATCH($A1312,'Cycle 8'!$L$10:$L$999,0),1)),INDEX('Cycle 9'!E$10:E$999,MATCH($A1312,'Cycle 9'!$L$10:$L$999,0),1)),INDEX('Cycle 10'!E$10:E$999,MATCH($A1312,'Cycle 10'!$L$10:$L$999,0),1)),INDEX('Cycle 11'!E$10:E$999,MATCH($A1312,'Cycle 11'!$L$10:$L$999,0),1)),"")="","",IFERROR(IFERROR(IFERROR(IFERROR(IFERROR(IFERROR(IFERROR(IFERROR(IFERROR(IFERROR(IFERROR(IFERROR(INDEX(Summer!E$10:E$999,MATCH($A1312,Summer!$L$10:$L$999,0),1),INDEX('Cycle 1'!E$10:E$999,MATCH($A1312,'Cycle 1'!$L$10:$L$999,0),1)),INDEX('Cycle 2'!E$10:E$999,MATCH($A1312,'Cycle 2'!$L$10:$L$999,0),1)),INDEX('Cycle 3'!E$10:E$999,MATCH($A1312,'Cycle 3'!$L$10:$L$999,0),1)),INDEX('Cycle 4'!E$10:E$999,MATCH($A1312,'Cycle 4'!$L$10:$L$999,0),1)),INDEX('Cycle 5'!E$10:E$999,MATCH($A1312,'Cycle 5'!$L$10:$L$999,0),1)),INDEX('Cycle 6'!E$10:E$999,MATCH($A1312,'Cycle 6'!$L$10:$L$999,0),1)),INDEX('Cycle 7'!E$10:E$999,MATCH($A1312,'Cycle 7'!$L$10:$L$999,0),1)),INDEX('Cycle 8'!E$10:E$999,MATCH($A1312,'Cycle 8'!$L$10:$L$999,0),1)),INDEX('Cycle 9'!E$10:E$999,MATCH($A1312,'Cycle 9'!$L$10:$L$999,0),1)),INDEX('Cycle 10'!E$10:E$999,MATCH($A1312,'Cycle 10'!$L$10:$L$999,0),1)),INDEX('Cycle 11'!E$10:E$999,MATCH($A1312,'Cycle 11'!$L$10:$L$999,0),1)),""))</f>
        <v/>
      </c>
      <c r="G1312" t="str">
        <f>IF(IFERROR(IFERROR(IFERROR(IFERROR(IFERROR(IFERROR(IFERROR(IFERROR(IFERROR(IFERROR(IFERROR(IFERROR(INDEX(Summer!F$10:F$999,MATCH($A1312,Summer!$L$10:$L$999,0),1),INDEX('Cycle 1'!F$10:F$999,MATCH($A1312,'Cycle 1'!$L$10:$L$999,0),1)),INDEX('Cycle 2'!F$10:F$999,MATCH($A1312,'Cycle 2'!$L$10:$L$999,0),1)),INDEX('Cycle 3'!F$10:F$999,MATCH($A1312,'Cycle 3'!$L$10:$L$999,0),1)),INDEX('Cycle 4'!F$10:F$999,MATCH($A1312,'Cycle 4'!$L$10:$L$999,0),1)),INDEX('Cycle 5'!F$10:F$999,MATCH($A1312,'Cycle 5'!$L$10:$L$999,0),1)),INDEX('Cycle 6'!F$10:F$999,MATCH($A1312,'Cycle 6'!$L$10:$L$999,0),1)),INDEX('Cycle 7'!F$10:F$999,MATCH($A1312,'Cycle 7'!$L$10:$L$999,0),1)),INDEX('Cycle 8'!F$10:F$999,MATCH($A1312,'Cycle 8'!$L$10:$L$999,0),1)),INDEX('Cycle 9'!F$10:F$999,MATCH($A1312,'Cycle 9'!$L$10:$L$999,0),1)),INDEX('Cycle 10'!F$10:F$999,MATCH($A1312,'Cycle 10'!$L$10:$L$999,0),1)),INDEX('Cycle 11'!F$10:F$999,MATCH($A1312,'Cycle 11'!$L$10:$L$999,0),1)),"")="","",IFERROR(IFERROR(IFERROR(IFERROR(IFERROR(IFERROR(IFERROR(IFERROR(IFERROR(IFERROR(IFERROR(IFERROR(INDEX(Summer!F$10:F$999,MATCH($A1312,Summer!$L$10:$L$999,0),1),INDEX('Cycle 1'!F$10:F$999,MATCH($A1312,'Cycle 1'!$L$10:$L$999,0),1)),INDEX('Cycle 2'!F$10:F$999,MATCH($A1312,'Cycle 2'!$L$10:$L$999,0),1)),INDEX('Cycle 3'!F$10:F$999,MATCH($A1312,'Cycle 3'!$L$10:$L$999,0),1)),INDEX('Cycle 4'!F$10:F$999,MATCH($A1312,'Cycle 4'!$L$10:$L$999,0),1)),INDEX('Cycle 5'!F$10:F$999,MATCH($A1312,'Cycle 5'!$L$10:$L$999,0),1)),INDEX('Cycle 6'!F$10:F$999,MATCH($A1312,'Cycle 6'!$L$10:$L$999,0),1)),INDEX('Cycle 7'!F$10:F$999,MATCH($A1312,'Cycle 7'!$L$10:$L$999,0),1)),INDEX('Cycle 8'!F$10:F$999,MATCH($A1312,'Cycle 8'!$L$10:$L$999,0),1)),INDEX('Cycle 9'!F$10:F$999,MATCH($A1312,'Cycle 9'!$L$10:$L$999,0),1)),INDEX('Cycle 10'!F$10:F$999,MATCH($A1312,'Cycle 10'!$L$10:$L$999,0),1)),INDEX('Cycle 11'!F$10:F$999,MATCH($A1312,'Cycle 11'!$L$10:$L$999,0),1)),""))</f>
        <v/>
      </c>
      <c r="H1312" t="str">
        <f>IF(IFERROR(IFERROR(IFERROR(IFERROR(IFERROR(IFERROR(IFERROR(IFERROR(IFERROR(IFERROR(IFERROR(IFERROR(INDEX(Summer!G$10:G$999,MATCH($A1312,Summer!$L$10:$L$999,0),1),INDEX('Cycle 1'!G$10:G$999,MATCH($A1312,'Cycle 1'!$L$10:$L$999,0),1)),INDEX('Cycle 2'!G$10:G$999,MATCH($A1312,'Cycle 2'!$L$10:$L$999,0),1)),INDEX('Cycle 3'!G$10:G$999,MATCH($A1312,'Cycle 3'!$L$10:$L$999,0),1)),INDEX('Cycle 4'!G$10:G$999,MATCH($A1312,'Cycle 4'!$L$10:$L$999,0),1)),INDEX('Cycle 5'!G$10:G$999,MATCH($A1312,'Cycle 5'!$L$10:$L$999,0),1)),INDEX('Cycle 6'!G$10:G$999,MATCH($A1312,'Cycle 6'!$L$10:$L$999,0),1)),INDEX('Cycle 7'!G$10:G$999,MATCH($A1312,'Cycle 7'!$L$10:$L$999,0),1)),INDEX('Cycle 8'!G$10:G$999,MATCH($A1312,'Cycle 8'!$L$10:$L$999,0),1)),INDEX('Cycle 9'!G$10:G$999,MATCH($A1312,'Cycle 9'!$L$10:$L$999,0),1)),INDEX('Cycle 10'!G$10:G$999,MATCH($A1312,'Cycle 10'!$L$10:$L$999,0),1)),INDEX('Cycle 11'!G$10:G$999,MATCH($A1312,'Cycle 11'!$L$10:$L$999,0),1)),"")="","",IFERROR(IFERROR(IFERROR(IFERROR(IFERROR(IFERROR(IFERROR(IFERROR(IFERROR(IFERROR(IFERROR(IFERROR(INDEX(Summer!G$10:G$999,MATCH($A1312,Summer!$L$10:$L$999,0),1),INDEX('Cycle 1'!G$10:G$999,MATCH($A1312,'Cycle 1'!$L$10:$L$999,0),1)),INDEX('Cycle 2'!G$10:G$999,MATCH($A1312,'Cycle 2'!$L$10:$L$999,0),1)),INDEX('Cycle 3'!G$10:G$999,MATCH($A1312,'Cycle 3'!$L$10:$L$999,0),1)),INDEX('Cycle 4'!G$10:G$999,MATCH($A1312,'Cycle 4'!$L$10:$L$999,0),1)),INDEX('Cycle 5'!G$10:G$999,MATCH($A1312,'Cycle 5'!$L$10:$L$999,0),1)),INDEX('Cycle 6'!G$10:G$999,MATCH($A1312,'Cycle 6'!$L$10:$L$999,0),1)),INDEX('Cycle 7'!G$10:G$999,MATCH($A1312,'Cycle 7'!$L$10:$L$999,0),1)),INDEX('Cycle 8'!G$10:G$999,MATCH($A1312,'Cycle 8'!$L$10:$L$999,0),1)),INDEX('Cycle 9'!G$10:G$999,MATCH($A1312,'Cycle 9'!$L$10:$L$999,0),1)),INDEX('Cycle 10'!G$10:G$999,MATCH($A1312,'Cycle 10'!$L$10:$L$999,0),1)),INDEX('Cycle 11'!G$10:G$999,MATCH($A1312,'Cycle 11'!$L$10:$L$999,0),1)),""))</f>
        <v/>
      </c>
      <c r="I1312">
        <f>IFERROR(IF(C1312="",MAX(I$1:I1311),IF(ROW(C$2)=ROW(C1312),1,IF(ISERROR(VLOOKUP(C1312,C$2:C1311,1,FALSE)),MAX(I$1:I1311)+1,MAX(I$1:I1311)))),"")</f>
        <v>0</v>
      </c>
      <c r="J1312" t="str">
        <f t="shared" si="135"/>
        <v/>
      </c>
      <c r="K1312" t="str">
        <f t="shared" si="133"/>
        <v/>
      </c>
      <c r="L1312" t="str">
        <f t="shared" si="133"/>
        <v/>
      </c>
      <c r="M1312" t="str">
        <f t="shared" si="133"/>
        <v/>
      </c>
      <c r="N1312" t="str">
        <f t="shared" si="133"/>
        <v/>
      </c>
      <c r="O1312" t="str">
        <f t="shared" si="133"/>
        <v/>
      </c>
      <c r="P1312" t="str">
        <f t="shared" si="133"/>
        <v/>
      </c>
      <c r="Q1312" t="str">
        <f t="shared" si="133"/>
        <v/>
      </c>
      <c r="R1312" t="str">
        <f t="shared" si="133"/>
        <v/>
      </c>
      <c r="S1312" t="str">
        <f t="shared" si="133"/>
        <v/>
      </c>
      <c r="T1312" t="str">
        <f t="shared" si="133"/>
        <v/>
      </c>
      <c r="U1312" t="str">
        <f t="shared" si="133"/>
        <v/>
      </c>
      <c r="V1312" t="str">
        <f t="shared" si="133"/>
        <v/>
      </c>
      <c r="W1312" t="str">
        <f t="shared" si="136"/>
        <v/>
      </c>
      <c r="X1312">
        <f>IF(OR(H1312="No",H1312=""),0,IF(COUNTIFS(H$2:H1312,"Yes",C$2:C1312,C1312)&gt;1,0,COUNTIFS(H$2:H1312,"Yes",C$2:C1312,C1312)))+IF(X1311=$X$1,0,X1311)</f>
        <v>0</v>
      </c>
    </row>
    <row r="1313" spans="1:24" x14ac:dyDescent="0.3">
      <c r="A1313">
        <f>ROWS($A$2:$A1313)</f>
        <v>1312</v>
      </c>
      <c r="B1313" t="str">
        <f>IF(ISERROR(VLOOKUP(A1313,Summer!L$11:L$500,1,FALSE)),IF(ISERROR(VLOOKUP(A1313,'Cycle 1'!L$11:L$500,1,FALSE)),IF(ISERROR(VLOOKUP(A1313,'Cycle 2'!L$11:L$500,1,FALSE)),IF(ISERROR(VLOOKUP(A1313,'Cycle 3'!L$11:L$500,1,FALSE)),IF(ISERROR(VLOOKUP(A1313,'Cycle 4'!L$11:L$500,1,FALSE)),IF(ISERROR(VLOOKUP(A1313,'Cycle 5'!L$11:L$500,1,FALSE)),IF(ISERROR(VLOOKUP(A1313,'Cycle 6'!L$11:L$500,1,FALSE)),IF(ISERROR(VLOOKUP(A1313,'Cycle 7'!L$11:L$500,1,FALSE)),IF(ISERROR(VLOOKUP(A1313,'Cycle 8'!L$11:L$500,1,FALSE)),IF(ISERROR(VLOOKUP(A1313,'Cycle 9'!L$11:L$500,1,FALSE)),IF(ISERROR(VLOOKUP(A1313,'Cycle 10'!L$11:L$500,1,FALSE)),IF(ISERROR(VLOOKUP(A1313,'Cycle 11'!L$11:L$500,1,FALSE)),"","Cycle 11"),"Cycle 10"),"Cycle 9"),"Cycle 8"),"Cycle 7"),"Cycle 6"),"Cycle 5"),"Cycle 4"),"Cycle 3"),"Cycle 2"),"Cycle 1"),"Summer")</f>
        <v/>
      </c>
      <c r="C1313" t="str">
        <f>IF(IFERROR(IFERROR(IFERROR(IFERROR(IFERROR(IFERROR(IFERROR(IFERROR(IFERROR(IFERROR(IFERROR(IFERROR(INDEX(Summer!B$10:B$999,MATCH($A1313,Summer!$L$10:$L$999,0),1),INDEX('Cycle 1'!B$10:B$999,MATCH($A1313,'Cycle 1'!$L$10:$L$999,0),1)),INDEX('Cycle 2'!B$10:B$999,MATCH($A1313,'Cycle 2'!$L$10:$L$999,0),1)),INDEX('Cycle 3'!B$10:B$999,MATCH($A1313,'Cycle 3'!$L$10:$L$999,0),1)),INDEX('Cycle 4'!B$10:B$999,MATCH($A1313,'Cycle 4'!$L$10:$L$999,0),1)),INDEX('Cycle 5'!B$10:B$999,MATCH($A1313,'Cycle 5'!$L$10:$L$999,0),1)),INDEX('Cycle 6'!B$10:B$999,MATCH($A1313,'Cycle 6'!$L$10:$L$999,0),1)),INDEX('Cycle 7'!B$10:B$999,MATCH($A1313,'Cycle 7'!$L$10:$L$999,0),1)),INDEX('Cycle 8'!B$10:B$999,MATCH($A1313,'Cycle 8'!$L$10:$L$999,0),1)),INDEX('Cycle 9'!B$10:B$999,MATCH($A1313,'Cycle 9'!$L$10:$L$999,0),1)),INDEX('Cycle 10'!B$10:B$999,MATCH($A1313,'Cycle 10'!$L$10:$L$999,0),1)),INDEX('Cycle 11'!B$10:B$999,MATCH($A1313,'Cycle 11'!$L$10:$L$999,0),1)),"")="","",IFERROR(IFERROR(IFERROR(IFERROR(IFERROR(IFERROR(IFERROR(IFERROR(IFERROR(IFERROR(IFERROR(IFERROR(INDEX(Summer!B$10:B$999,MATCH($A1313,Summer!$L$10:$L$999,0),1),INDEX('Cycle 1'!B$10:B$999,MATCH($A1313,'Cycle 1'!$L$10:$L$999,0),1)),INDEX('Cycle 2'!B$10:B$999,MATCH($A1313,'Cycle 2'!$L$10:$L$999,0),1)),INDEX('Cycle 3'!B$10:B$999,MATCH($A1313,'Cycle 3'!$L$10:$L$999,0),1)),INDEX('Cycle 4'!B$10:B$999,MATCH($A1313,'Cycle 4'!$L$10:$L$999,0),1)),INDEX('Cycle 5'!B$10:B$999,MATCH($A1313,'Cycle 5'!$L$10:$L$999,0),1)),INDEX('Cycle 6'!B$10:B$999,MATCH($A1313,'Cycle 6'!$L$10:$L$999,0),1)),INDEX('Cycle 7'!B$10:B$999,MATCH($A1313,'Cycle 7'!$L$10:$L$999,0),1)),INDEX('Cycle 8'!B$10:B$999,MATCH($A1313,'Cycle 8'!$L$10:$L$999,0),1)),INDEX('Cycle 9'!B$10:B$999,MATCH($A1313,'Cycle 9'!$L$10:$L$999,0),1)),INDEX('Cycle 10'!B$10:B$999,MATCH($A1313,'Cycle 10'!$L$10:$L$999,0),1)),INDEX('Cycle 11'!B$10:B$999,MATCH($A1313,'Cycle 11'!$L$10:$L$999,0),1)),""))</f>
        <v/>
      </c>
      <c r="D1313" t="str">
        <f>IF(IFERROR(IFERROR(IFERROR(IFERROR(IFERROR(IFERROR(IFERROR(IFERROR(IFERROR(IFERROR(IFERROR(IFERROR(INDEX(Summer!C$10:C$999,MATCH($A1313,Summer!$L$10:$L$999,0),1),INDEX('Cycle 1'!C$10:C$999,MATCH($A1313,'Cycle 1'!$L$10:$L$999,0),1)),INDEX('Cycle 2'!C$10:C$999,MATCH($A1313,'Cycle 2'!$L$10:$L$999,0),1)),INDEX('Cycle 3'!C$10:C$999,MATCH($A1313,'Cycle 3'!$L$10:$L$999,0),1)),INDEX('Cycle 4'!C$10:C$999,MATCH($A1313,'Cycle 4'!$L$10:$L$999,0),1)),INDEX('Cycle 5'!C$10:C$999,MATCH($A1313,'Cycle 5'!$L$10:$L$999,0),1)),INDEX('Cycle 6'!C$10:C$999,MATCH($A1313,'Cycle 6'!$L$10:$L$999,0),1)),INDEX('Cycle 7'!C$10:C$999,MATCH($A1313,'Cycle 7'!$L$10:$L$999,0),1)),INDEX('Cycle 8'!C$10:C$999,MATCH($A1313,'Cycle 8'!$L$10:$L$999,0),1)),INDEX('Cycle 9'!C$10:C$999,MATCH($A1313,'Cycle 9'!$L$10:$L$999,0),1)),INDEX('Cycle 10'!C$10:C$999,MATCH($A1313,'Cycle 10'!$L$10:$L$999,0),1)),INDEX('Cycle 11'!C$10:C$999,MATCH($A1313,'Cycle 11'!$L$10:$L$999,0),1)),"")="","",IFERROR(IFERROR(IFERROR(IFERROR(IFERROR(IFERROR(IFERROR(IFERROR(IFERROR(IFERROR(IFERROR(IFERROR(INDEX(Summer!C$10:C$999,MATCH($A1313,Summer!$L$10:$L$999,0),1),INDEX('Cycle 1'!C$10:C$999,MATCH($A1313,'Cycle 1'!$L$10:$L$999,0),1)),INDEX('Cycle 2'!C$10:C$999,MATCH($A1313,'Cycle 2'!$L$10:$L$999,0),1)),INDEX('Cycle 3'!C$10:C$999,MATCH($A1313,'Cycle 3'!$L$10:$L$999,0),1)),INDEX('Cycle 4'!C$10:C$999,MATCH($A1313,'Cycle 4'!$L$10:$L$999,0),1)),INDEX('Cycle 5'!C$10:C$999,MATCH($A1313,'Cycle 5'!$L$10:$L$999,0),1)),INDEX('Cycle 6'!C$10:C$999,MATCH($A1313,'Cycle 6'!$L$10:$L$999,0),1)),INDEX('Cycle 7'!C$10:C$999,MATCH($A1313,'Cycle 7'!$L$10:$L$999,0),1)),INDEX('Cycle 8'!C$10:C$999,MATCH($A1313,'Cycle 8'!$L$10:$L$999,0),1)),INDEX('Cycle 9'!C$10:C$999,MATCH($A1313,'Cycle 9'!$L$10:$L$999,0),1)),INDEX('Cycle 10'!C$10:C$999,MATCH($A1313,'Cycle 10'!$L$10:$L$999,0),1)),INDEX('Cycle 11'!C$10:C$999,MATCH($A1313,'Cycle 11'!$L$10:$L$999,0),1)),""))</f>
        <v/>
      </c>
      <c r="E1313" t="str">
        <f>IF(IFERROR(IFERROR(IFERROR(IFERROR(IFERROR(IFERROR(IFERROR(IFERROR(IFERROR(IFERROR(IFERROR(IFERROR(INDEX(Summer!D$10:D$999,MATCH($A1313,Summer!$L$10:$L$999,0),1),INDEX('Cycle 1'!D$10:D$999,MATCH($A1313,'Cycle 1'!$L$10:$L$999,0),1)),INDEX('Cycle 2'!D$10:D$999,MATCH($A1313,'Cycle 2'!$L$10:$L$999,0),1)),INDEX('Cycle 3'!D$10:D$999,MATCH($A1313,'Cycle 3'!$L$10:$L$999,0),1)),INDEX('Cycle 4'!D$10:D$999,MATCH($A1313,'Cycle 4'!$L$10:$L$999,0),1)),INDEX('Cycle 5'!D$10:D$999,MATCH($A1313,'Cycle 5'!$L$10:$L$999,0),1)),INDEX('Cycle 6'!D$10:D$999,MATCH($A1313,'Cycle 6'!$L$10:$L$999,0),1)),INDEX('Cycle 7'!D$10:D$999,MATCH($A1313,'Cycle 7'!$L$10:$L$999,0),1)),INDEX('Cycle 8'!D$10:D$999,MATCH($A1313,'Cycle 8'!$L$10:$L$999,0),1)),INDEX('Cycle 9'!D$10:D$999,MATCH($A1313,'Cycle 9'!$L$10:$L$999,0),1)),INDEX('Cycle 10'!D$10:D$999,MATCH($A1313,'Cycle 10'!$L$10:$L$999,0),1)),INDEX('Cycle 11'!D$10:D$999,MATCH($A1313,'Cycle 11'!$L$10:$L$999,0),1)),"")="","",IFERROR(IFERROR(IFERROR(IFERROR(IFERROR(IFERROR(IFERROR(IFERROR(IFERROR(IFERROR(IFERROR(IFERROR(INDEX(Summer!D$10:D$999,MATCH($A1313,Summer!$L$10:$L$999,0),1),INDEX('Cycle 1'!D$10:D$999,MATCH($A1313,'Cycle 1'!$L$10:$L$999,0),1)),INDEX('Cycle 2'!D$10:D$999,MATCH($A1313,'Cycle 2'!$L$10:$L$999,0),1)),INDEX('Cycle 3'!D$10:D$999,MATCH($A1313,'Cycle 3'!$L$10:$L$999,0),1)),INDEX('Cycle 4'!D$10:D$999,MATCH($A1313,'Cycle 4'!$L$10:$L$999,0),1)),INDEX('Cycle 5'!D$10:D$999,MATCH($A1313,'Cycle 5'!$L$10:$L$999,0),1)),INDEX('Cycle 6'!D$10:D$999,MATCH($A1313,'Cycle 6'!$L$10:$L$999,0),1)),INDEX('Cycle 7'!D$10:D$999,MATCH($A1313,'Cycle 7'!$L$10:$L$999,0),1)),INDEX('Cycle 8'!D$10:D$999,MATCH($A1313,'Cycle 8'!$L$10:$L$999,0),1)),INDEX('Cycle 9'!D$10:D$999,MATCH($A1313,'Cycle 9'!$L$10:$L$999,0),1)),INDEX('Cycle 10'!D$10:D$999,MATCH($A1313,'Cycle 10'!$L$10:$L$999,0),1)),INDEX('Cycle 11'!D$10:D$999,MATCH($A1313,'Cycle 11'!$L$10:$L$999,0),1)),""))</f>
        <v/>
      </c>
      <c r="F1313" t="str">
        <f>IF(IFERROR(IFERROR(IFERROR(IFERROR(IFERROR(IFERROR(IFERROR(IFERROR(IFERROR(IFERROR(IFERROR(IFERROR(INDEX(Summer!E$10:E$999,MATCH($A1313,Summer!$L$10:$L$999,0),1),INDEX('Cycle 1'!E$10:E$999,MATCH($A1313,'Cycle 1'!$L$10:$L$999,0),1)),INDEX('Cycle 2'!E$10:E$999,MATCH($A1313,'Cycle 2'!$L$10:$L$999,0),1)),INDEX('Cycle 3'!E$10:E$999,MATCH($A1313,'Cycle 3'!$L$10:$L$999,0),1)),INDEX('Cycle 4'!E$10:E$999,MATCH($A1313,'Cycle 4'!$L$10:$L$999,0),1)),INDEX('Cycle 5'!E$10:E$999,MATCH($A1313,'Cycle 5'!$L$10:$L$999,0),1)),INDEX('Cycle 6'!E$10:E$999,MATCH($A1313,'Cycle 6'!$L$10:$L$999,0),1)),INDEX('Cycle 7'!E$10:E$999,MATCH($A1313,'Cycle 7'!$L$10:$L$999,0),1)),INDEX('Cycle 8'!E$10:E$999,MATCH($A1313,'Cycle 8'!$L$10:$L$999,0),1)),INDEX('Cycle 9'!E$10:E$999,MATCH($A1313,'Cycle 9'!$L$10:$L$999,0),1)),INDEX('Cycle 10'!E$10:E$999,MATCH($A1313,'Cycle 10'!$L$10:$L$999,0),1)),INDEX('Cycle 11'!E$10:E$999,MATCH($A1313,'Cycle 11'!$L$10:$L$999,0),1)),"")="","",IFERROR(IFERROR(IFERROR(IFERROR(IFERROR(IFERROR(IFERROR(IFERROR(IFERROR(IFERROR(IFERROR(IFERROR(INDEX(Summer!E$10:E$999,MATCH($A1313,Summer!$L$10:$L$999,0),1),INDEX('Cycle 1'!E$10:E$999,MATCH($A1313,'Cycle 1'!$L$10:$L$999,0),1)),INDEX('Cycle 2'!E$10:E$999,MATCH($A1313,'Cycle 2'!$L$10:$L$999,0),1)),INDEX('Cycle 3'!E$10:E$999,MATCH($A1313,'Cycle 3'!$L$10:$L$999,0),1)),INDEX('Cycle 4'!E$10:E$999,MATCH($A1313,'Cycle 4'!$L$10:$L$999,0),1)),INDEX('Cycle 5'!E$10:E$999,MATCH($A1313,'Cycle 5'!$L$10:$L$999,0),1)),INDEX('Cycle 6'!E$10:E$999,MATCH($A1313,'Cycle 6'!$L$10:$L$999,0),1)),INDEX('Cycle 7'!E$10:E$999,MATCH($A1313,'Cycle 7'!$L$10:$L$999,0),1)),INDEX('Cycle 8'!E$10:E$999,MATCH($A1313,'Cycle 8'!$L$10:$L$999,0),1)),INDEX('Cycle 9'!E$10:E$999,MATCH($A1313,'Cycle 9'!$L$10:$L$999,0),1)),INDEX('Cycle 10'!E$10:E$999,MATCH($A1313,'Cycle 10'!$L$10:$L$999,0),1)),INDEX('Cycle 11'!E$10:E$999,MATCH($A1313,'Cycle 11'!$L$10:$L$999,0),1)),""))</f>
        <v/>
      </c>
      <c r="G1313" t="str">
        <f>IF(IFERROR(IFERROR(IFERROR(IFERROR(IFERROR(IFERROR(IFERROR(IFERROR(IFERROR(IFERROR(IFERROR(IFERROR(INDEX(Summer!F$10:F$999,MATCH($A1313,Summer!$L$10:$L$999,0),1),INDEX('Cycle 1'!F$10:F$999,MATCH($A1313,'Cycle 1'!$L$10:$L$999,0),1)),INDEX('Cycle 2'!F$10:F$999,MATCH($A1313,'Cycle 2'!$L$10:$L$999,0),1)),INDEX('Cycle 3'!F$10:F$999,MATCH($A1313,'Cycle 3'!$L$10:$L$999,0),1)),INDEX('Cycle 4'!F$10:F$999,MATCH($A1313,'Cycle 4'!$L$10:$L$999,0),1)),INDEX('Cycle 5'!F$10:F$999,MATCH($A1313,'Cycle 5'!$L$10:$L$999,0),1)),INDEX('Cycle 6'!F$10:F$999,MATCH($A1313,'Cycle 6'!$L$10:$L$999,0),1)),INDEX('Cycle 7'!F$10:F$999,MATCH($A1313,'Cycle 7'!$L$10:$L$999,0),1)),INDEX('Cycle 8'!F$10:F$999,MATCH($A1313,'Cycle 8'!$L$10:$L$999,0),1)),INDEX('Cycle 9'!F$10:F$999,MATCH($A1313,'Cycle 9'!$L$10:$L$999,0),1)),INDEX('Cycle 10'!F$10:F$999,MATCH($A1313,'Cycle 10'!$L$10:$L$999,0),1)),INDEX('Cycle 11'!F$10:F$999,MATCH($A1313,'Cycle 11'!$L$10:$L$999,0),1)),"")="","",IFERROR(IFERROR(IFERROR(IFERROR(IFERROR(IFERROR(IFERROR(IFERROR(IFERROR(IFERROR(IFERROR(IFERROR(INDEX(Summer!F$10:F$999,MATCH($A1313,Summer!$L$10:$L$999,0),1),INDEX('Cycle 1'!F$10:F$999,MATCH($A1313,'Cycle 1'!$L$10:$L$999,0),1)),INDEX('Cycle 2'!F$10:F$999,MATCH($A1313,'Cycle 2'!$L$10:$L$999,0),1)),INDEX('Cycle 3'!F$10:F$999,MATCH($A1313,'Cycle 3'!$L$10:$L$999,0),1)),INDEX('Cycle 4'!F$10:F$999,MATCH($A1313,'Cycle 4'!$L$10:$L$999,0),1)),INDEX('Cycle 5'!F$10:F$999,MATCH($A1313,'Cycle 5'!$L$10:$L$999,0),1)),INDEX('Cycle 6'!F$10:F$999,MATCH($A1313,'Cycle 6'!$L$10:$L$999,0),1)),INDEX('Cycle 7'!F$10:F$999,MATCH($A1313,'Cycle 7'!$L$10:$L$999,0),1)),INDEX('Cycle 8'!F$10:F$999,MATCH($A1313,'Cycle 8'!$L$10:$L$999,0),1)),INDEX('Cycle 9'!F$10:F$999,MATCH($A1313,'Cycle 9'!$L$10:$L$999,0),1)),INDEX('Cycle 10'!F$10:F$999,MATCH($A1313,'Cycle 10'!$L$10:$L$999,0),1)),INDEX('Cycle 11'!F$10:F$999,MATCH($A1313,'Cycle 11'!$L$10:$L$999,0),1)),""))</f>
        <v/>
      </c>
      <c r="H1313" t="str">
        <f>IF(IFERROR(IFERROR(IFERROR(IFERROR(IFERROR(IFERROR(IFERROR(IFERROR(IFERROR(IFERROR(IFERROR(IFERROR(INDEX(Summer!G$10:G$999,MATCH($A1313,Summer!$L$10:$L$999,0),1),INDEX('Cycle 1'!G$10:G$999,MATCH($A1313,'Cycle 1'!$L$10:$L$999,0),1)),INDEX('Cycle 2'!G$10:G$999,MATCH($A1313,'Cycle 2'!$L$10:$L$999,0),1)),INDEX('Cycle 3'!G$10:G$999,MATCH($A1313,'Cycle 3'!$L$10:$L$999,0),1)),INDEX('Cycle 4'!G$10:G$999,MATCH($A1313,'Cycle 4'!$L$10:$L$999,0),1)),INDEX('Cycle 5'!G$10:G$999,MATCH($A1313,'Cycle 5'!$L$10:$L$999,0),1)),INDEX('Cycle 6'!G$10:G$999,MATCH($A1313,'Cycle 6'!$L$10:$L$999,0),1)),INDEX('Cycle 7'!G$10:G$999,MATCH($A1313,'Cycle 7'!$L$10:$L$999,0),1)),INDEX('Cycle 8'!G$10:G$999,MATCH($A1313,'Cycle 8'!$L$10:$L$999,0),1)),INDEX('Cycle 9'!G$10:G$999,MATCH($A1313,'Cycle 9'!$L$10:$L$999,0),1)),INDEX('Cycle 10'!G$10:G$999,MATCH($A1313,'Cycle 10'!$L$10:$L$999,0),1)),INDEX('Cycle 11'!G$10:G$999,MATCH($A1313,'Cycle 11'!$L$10:$L$999,0),1)),"")="","",IFERROR(IFERROR(IFERROR(IFERROR(IFERROR(IFERROR(IFERROR(IFERROR(IFERROR(IFERROR(IFERROR(IFERROR(INDEX(Summer!G$10:G$999,MATCH($A1313,Summer!$L$10:$L$999,0),1),INDEX('Cycle 1'!G$10:G$999,MATCH($A1313,'Cycle 1'!$L$10:$L$999,0),1)),INDEX('Cycle 2'!G$10:G$999,MATCH($A1313,'Cycle 2'!$L$10:$L$999,0),1)),INDEX('Cycle 3'!G$10:G$999,MATCH($A1313,'Cycle 3'!$L$10:$L$999,0),1)),INDEX('Cycle 4'!G$10:G$999,MATCH($A1313,'Cycle 4'!$L$10:$L$999,0),1)),INDEX('Cycle 5'!G$10:G$999,MATCH($A1313,'Cycle 5'!$L$10:$L$999,0),1)),INDEX('Cycle 6'!G$10:G$999,MATCH($A1313,'Cycle 6'!$L$10:$L$999,0),1)),INDEX('Cycle 7'!G$10:G$999,MATCH($A1313,'Cycle 7'!$L$10:$L$999,0),1)),INDEX('Cycle 8'!G$10:G$999,MATCH($A1313,'Cycle 8'!$L$10:$L$999,0),1)),INDEX('Cycle 9'!G$10:G$999,MATCH($A1313,'Cycle 9'!$L$10:$L$999,0),1)),INDEX('Cycle 10'!G$10:G$999,MATCH($A1313,'Cycle 10'!$L$10:$L$999,0),1)),INDEX('Cycle 11'!G$10:G$999,MATCH($A1313,'Cycle 11'!$L$10:$L$999,0),1)),""))</f>
        <v/>
      </c>
      <c r="I1313">
        <f>IFERROR(IF(C1313="",MAX(I$1:I1312),IF(ROW(C$2)=ROW(C1313),1,IF(ISERROR(VLOOKUP(C1313,C$2:C1312,1,FALSE)),MAX(I$1:I1312)+1,MAX(I$1:I1312)))),"")</f>
        <v>0</v>
      </c>
      <c r="J1313" t="str">
        <f t="shared" si="135"/>
        <v/>
      </c>
      <c r="K1313" t="str">
        <f t="shared" si="134"/>
        <v/>
      </c>
      <c r="L1313" t="str">
        <f t="shared" si="134"/>
        <v/>
      </c>
      <c r="M1313" t="str">
        <f t="shared" si="134"/>
        <v/>
      </c>
      <c r="N1313" t="str">
        <f t="shared" si="134"/>
        <v/>
      </c>
      <c r="O1313" t="str">
        <f t="shared" si="134"/>
        <v/>
      </c>
      <c r="P1313" t="str">
        <f t="shared" si="134"/>
        <v/>
      </c>
      <c r="Q1313" t="str">
        <f t="shared" si="134"/>
        <v/>
      </c>
      <c r="R1313" t="str">
        <f t="shared" si="134"/>
        <v/>
      </c>
      <c r="S1313" t="str">
        <f t="shared" si="134"/>
        <v/>
      </c>
      <c r="T1313" t="str">
        <f t="shared" si="134"/>
        <v/>
      </c>
      <c r="U1313" t="str">
        <f t="shared" si="134"/>
        <v/>
      </c>
      <c r="V1313" t="str">
        <f t="shared" si="134"/>
        <v/>
      </c>
      <c r="W1313" t="str">
        <f t="shared" si="136"/>
        <v/>
      </c>
      <c r="X1313">
        <f>IF(OR(H1313="No",H1313=""),0,IF(COUNTIFS(H$2:H1313,"Yes",C$2:C1313,C1313)&gt;1,0,COUNTIFS(H$2:H1313,"Yes",C$2:C1313,C1313)))+IF(X1312=$X$1,0,X1312)</f>
        <v>0</v>
      </c>
    </row>
    <row r="1314" spans="1:24" x14ac:dyDescent="0.3">
      <c r="A1314">
        <f>ROWS($A$2:$A1314)</f>
        <v>1313</v>
      </c>
      <c r="B1314" t="str">
        <f>IF(ISERROR(VLOOKUP(A1314,Summer!L$11:L$500,1,FALSE)),IF(ISERROR(VLOOKUP(A1314,'Cycle 1'!L$11:L$500,1,FALSE)),IF(ISERROR(VLOOKUP(A1314,'Cycle 2'!L$11:L$500,1,FALSE)),IF(ISERROR(VLOOKUP(A1314,'Cycle 3'!L$11:L$500,1,FALSE)),IF(ISERROR(VLOOKUP(A1314,'Cycle 4'!L$11:L$500,1,FALSE)),IF(ISERROR(VLOOKUP(A1314,'Cycle 5'!L$11:L$500,1,FALSE)),IF(ISERROR(VLOOKUP(A1314,'Cycle 6'!L$11:L$500,1,FALSE)),IF(ISERROR(VLOOKUP(A1314,'Cycle 7'!L$11:L$500,1,FALSE)),IF(ISERROR(VLOOKUP(A1314,'Cycle 8'!L$11:L$500,1,FALSE)),IF(ISERROR(VLOOKUP(A1314,'Cycle 9'!L$11:L$500,1,FALSE)),IF(ISERROR(VLOOKUP(A1314,'Cycle 10'!L$11:L$500,1,FALSE)),IF(ISERROR(VLOOKUP(A1314,'Cycle 11'!L$11:L$500,1,FALSE)),"","Cycle 11"),"Cycle 10"),"Cycle 9"),"Cycle 8"),"Cycle 7"),"Cycle 6"),"Cycle 5"),"Cycle 4"),"Cycle 3"),"Cycle 2"),"Cycle 1"),"Summer")</f>
        <v/>
      </c>
      <c r="C1314" t="str">
        <f>IF(IFERROR(IFERROR(IFERROR(IFERROR(IFERROR(IFERROR(IFERROR(IFERROR(IFERROR(IFERROR(IFERROR(IFERROR(INDEX(Summer!B$10:B$999,MATCH($A1314,Summer!$L$10:$L$999,0),1),INDEX('Cycle 1'!B$10:B$999,MATCH($A1314,'Cycle 1'!$L$10:$L$999,0),1)),INDEX('Cycle 2'!B$10:B$999,MATCH($A1314,'Cycle 2'!$L$10:$L$999,0),1)),INDEX('Cycle 3'!B$10:B$999,MATCH($A1314,'Cycle 3'!$L$10:$L$999,0),1)),INDEX('Cycle 4'!B$10:B$999,MATCH($A1314,'Cycle 4'!$L$10:$L$999,0),1)),INDEX('Cycle 5'!B$10:B$999,MATCH($A1314,'Cycle 5'!$L$10:$L$999,0),1)),INDEX('Cycle 6'!B$10:B$999,MATCH($A1314,'Cycle 6'!$L$10:$L$999,0),1)),INDEX('Cycle 7'!B$10:B$999,MATCH($A1314,'Cycle 7'!$L$10:$L$999,0),1)),INDEX('Cycle 8'!B$10:B$999,MATCH($A1314,'Cycle 8'!$L$10:$L$999,0),1)),INDEX('Cycle 9'!B$10:B$999,MATCH($A1314,'Cycle 9'!$L$10:$L$999,0),1)),INDEX('Cycle 10'!B$10:B$999,MATCH($A1314,'Cycle 10'!$L$10:$L$999,0),1)),INDEX('Cycle 11'!B$10:B$999,MATCH($A1314,'Cycle 11'!$L$10:$L$999,0),1)),"")="","",IFERROR(IFERROR(IFERROR(IFERROR(IFERROR(IFERROR(IFERROR(IFERROR(IFERROR(IFERROR(IFERROR(IFERROR(INDEX(Summer!B$10:B$999,MATCH($A1314,Summer!$L$10:$L$999,0),1),INDEX('Cycle 1'!B$10:B$999,MATCH($A1314,'Cycle 1'!$L$10:$L$999,0),1)),INDEX('Cycle 2'!B$10:B$999,MATCH($A1314,'Cycle 2'!$L$10:$L$999,0),1)),INDEX('Cycle 3'!B$10:B$999,MATCH($A1314,'Cycle 3'!$L$10:$L$999,0),1)),INDEX('Cycle 4'!B$10:B$999,MATCH($A1314,'Cycle 4'!$L$10:$L$999,0),1)),INDEX('Cycle 5'!B$10:B$999,MATCH($A1314,'Cycle 5'!$L$10:$L$999,0),1)),INDEX('Cycle 6'!B$10:B$999,MATCH($A1314,'Cycle 6'!$L$10:$L$999,0),1)),INDEX('Cycle 7'!B$10:B$999,MATCH($A1314,'Cycle 7'!$L$10:$L$999,0),1)),INDEX('Cycle 8'!B$10:B$999,MATCH($A1314,'Cycle 8'!$L$10:$L$999,0),1)),INDEX('Cycle 9'!B$10:B$999,MATCH($A1314,'Cycle 9'!$L$10:$L$999,0),1)),INDEX('Cycle 10'!B$10:B$999,MATCH($A1314,'Cycle 10'!$L$10:$L$999,0),1)),INDEX('Cycle 11'!B$10:B$999,MATCH($A1314,'Cycle 11'!$L$10:$L$999,0),1)),""))</f>
        <v/>
      </c>
      <c r="D1314" t="str">
        <f>IF(IFERROR(IFERROR(IFERROR(IFERROR(IFERROR(IFERROR(IFERROR(IFERROR(IFERROR(IFERROR(IFERROR(IFERROR(INDEX(Summer!C$10:C$999,MATCH($A1314,Summer!$L$10:$L$999,0),1),INDEX('Cycle 1'!C$10:C$999,MATCH($A1314,'Cycle 1'!$L$10:$L$999,0),1)),INDEX('Cycle 2'!C$10:C$999,MATCH($A1314,'Cycle 2'!$L$10:$L$999,0),1)),INDEX('Cycle 3'!C$10:C$999,MATCH($A1314,'Cycle 3'!$L$10:$L$999,0),1)),INDEX('Cycle 4'!C$10:C$999,MATCH($A1314,'Cycle 4'!$L$10:$L$999,0),1)),INDEX('Cycle 5'!C$10:C$999,MATCH($A1314,'Cycle 5'!$L$10:$L$999,0),1)),INDEX('Cycle 6'!C$10:C$999,MATCH($A1314,'Cycle 6'!$L$10:$L$999,0),1)),INDEX('Cycle 7'!C$10:C$999,MATCH($A1314,'Cycle 7'!$L$10:$L$999,0),1)),INDEX('Cycle 8'!C$10:C$999,MATCH($A1314,'Cycle 8'!$L$10:$L$999,0),1)),INDEX('Cycle 9'!C$10:C$999,MATCH($A1314,'Cycle 9'!$L$10:$L$999,0),1)),INDEX('Cycle 10'!C$10:C$999,MATCH($A1314,'Cycle 10'!$L$10:$L$999,0),1)),INDEX('Cycle 11'!C$10:C$999,MATCH($A1314,'Cycle 11'!$L$10:$L$999,0),1)),"")="","",IFERROR(IFERROR(IFERROR(IFERROR(IFERROR(IFERROR(IFERROR(IFERROR(IFERROR(IFERROR(IFERROR(IFERROR(INDEX(Summer!C$10:C$999,MATCH($A1314,Summer!$L$10:$L$999,0),1),INDEX('Cycle 1'!C$10:C$999,MATCH($A1314,'Cycle 1'!$L$10:$L$999,0),1)),INDEX('Cycle 2'!C$10:C$999,MATCH($A1314,'Cycle 2'!$L$10:$L$999,0),1)),INDEX('Cycle 3'!C$10:C$999,MATCH($A1314,'Cycle 3'!$L$10:$L$999,0),1)),INDEX('Cycle 4'!C$10:C$999,MATCH($A1314,'Cycle 4'!$L$10:$L$999,0),1)),INDEX('Cycle 5'!C$10:C$999,MATCH($A1314,'Cycle 5'!$L$10:$L$999,0),1)),INDEX('Cycle 6'!C$10:C$999,MATCH($A1314,'Cycle 6'!$L$10:$L$999,0),1)),INDEX('Cycle 7'!C$10:C$999,MATCH($A1314,'Cycle 7'!$L$10:$L$999,0),1)),INDEX('Cycle 8'!C$10:C$999,MATCH($A1314,'Cycle 8'!$L$10:$L$999,0),1)),INDEX('Cycle 9'!C$10:C$999,MATCH($A1314,'Cycle 9'!$L$10:$L$999,0),1)),INDEX('Cycle 10'!C$10:C$999,MATCH($A1314,'Cycle 10'!$L$10:$L$999,0),1)),INDEX('Cycle 11'!C$10:C$999,MATCH($A1314,'Cycle 11'!$L$10:$L$999,0),1)),""))</f>
        <v/>
      </c>
      <c r="E1314" t="str">
        <f>IF(IFERROR(IFERROR(IFERROR(IFERROR(IFERROR(IFERROR(IFERROR(IFERROR(IFERROR(IFERROR(IFERROR(IFERROR(INDEX(Summer!D$10:D$999,MATCH($A1314,Summer!$L$10:$L$999,0),1),INDEX('Cycle 1'!D$10:D$999,MATCH($A1314,'Cycle 1'!$L$10:$L$999,0),1)),INDEX('Cycle 2'!D$10:D$999,MATCH($A1314,'Cycle 2'!$L$10:$L$999,0),1)),INDEX('Cycle 3'!D$10:D$999,MATCH($A1314,'Cycle 3'!$L$10:$L$999,0),1)),INDEX('Cycle 4'!D$10:D$999,MATCH($A1314,'Cycle 4'!$L$10:$L$999,0),1)),INDEX('Cycle 5'!D$10:D$999,MATCH($A1314,'Cycle 5'!$L$10:$L$999,0),1)),INDEX('Cycle 6'!D$10:D$999,MATCH($A1314,'Cycle 6'!$L$10:$L$999,0),1)),INDEX('Cycle 7'!D$10:D$999,MATCH($A1314,'Cycle 7'!$L$10:$L$999,0),1)),INDEX('Cycle 8'!D$10:D$999,MATCH($A1314,'Cycle 8'!$L$10:$L$999,0),1)),INDEX('Cycle 9'!D$10:D$999,MATCH($A1314,'Cycle 9'!$L$10:$L$999,0),1)),INDEX('Cycle 10'!D$10:D$999,MATCH($A1314,'Cycle 10'!$L$10:$L$999,0),1)),INDEX('Cycle 11'!D$10:D$999,MATCH($A1314,'Cycle 11'!$L$10:$L$999,0),1)),"")="","",IFERROR(IFERROR(IFERROR(IFERROR(IFERROR(IFERROR(IFERROR(IFERROR(IFERROR(IFERROR(IFERROR(IFERROR(INDEX(Summer!D$10:D$999,MATCH($A1314,Summer!$L$10:$L$999,0),1),INDEX('Cycle 1'!D$10:D$999,MATCH($A1314,'Cycle 1'!$L$10:$L$999,0),1)),INDEX('Cycle 2'!D$10:D$999,MATCH($A1314,'Cycle 2'!$L$10:$L$999,0),1)),INDEX('Cycle 3'!D$10:D$999,MATCH($A1314,'Cycle 3'!$L$10:$L$999,0),1)),INDEX('Cycle 4'!D$10:D$999,MATCH($A1314,'Cycle 4'!$L$10:$L$999,0),1)),INDEX('Cycle 5'!D$10:D$999,MATCH($A1314,'Cycle 5'!$L$10:$L$999,0),1)),INDEX('Cycle 6'!D$10:D$999,MATCH($A1314,'Cycle 6'!$L$10:$L$999,0),1)),INDEX('Cycle 7'!D$10:D$999,MATCH($A1314,'Cycle 7'!$L$10:$L$999,0),1)),INDEX('Cycle 8'!D$10:D$999,MATCH($A1314,'Cycle 8'!$L$10:$L$999,0),1)),INDEX('Cycle 9'!D$10:D$999,MATCH($A1314,'Cycle 9'!$L$10:$L$999,0),1)),INDEX('Cycle 10'!D$10:D$999,MATCH($A1314,'Cycle 10'!$L$10:$L$999,0),1)),INDEX('Cycle 11'!D$10:D$999,MATCH($A1314,'Cycle 11'!$L$10:$L$999,0),1)),""))</f>
        <v/>
      </c>
      <c r="F1314" t="str">
        <f>IF(IFERROR(IFERROR(IFERROR(IFERROR(IFERROR(IFERROR(IFERROR(IFERROR(IFERROR(IFERROR(IFERROR(IFERROR(INDEX(Summer!E$10:E$999,MATCH($A1314,Summer!$L$10:$L$999,0),1),INDEX('Cycle 1'!E$10:E$999,MATCH($A1314,'Cycle 1'!$L$10:$L$999,0),1)),INDEX('Cycle 2'!E$10:E$999,MATCH($A1314,'Cycle 2'!$L$10:$L$999,0),1)),INDEX('Cycle 3'!E$10:E$999,MATCH($A1314,'Cycle 3'!$L$10:$L$999,0),1)),INDEX('Cycle 4'!E$10:E$999,MATCH($A1314,'Cycle 4'!$L$10:$L$999,0),1)),INDEX('Cycle 5'!E$10:E$999,MATCH($A1314,'Cycle 5'!$L$10:$L$999,0),1)),INDEX('Cycle 6'!E$10:E$999,MATCH($A1314,'Cycle 6'!$L$10:$L$999,0),1)),INDEX('Cycle 7'!E$10:E$999,MATCH($A1314,'Cycle 7'!$L$10:$L$999,0),1)),INDEX('Cycle 8'!E$10:E$999,MATCH($A1314,'Cycle 8'!$L$10:$L$999,0),1)),INDEX('Cycle 9'!E$10:E$999,MATCH($A1314,'Cycle 9'!$L$10:$L$999,0),1)),INDEX('Cycle 10'!E$10:E$999,MATCH($A1314,'Cycle 10'!$L$10:$L$999,0),1)),INDEX('Cycle 11'!E$10:E$999,MATCH($A1314,'Cycle 11'!$L$10:$L$999,0),1)),"")="","",IFERROR(IFERROR(IFERROR(IFERROR(IFERROR(IFERROR(IFERROR(IFERROR(IFERROR(IFERROR(IFERROR(IFERROR(INDEX(Summer!E$10:E$999,MATCH($A1314,Summer!$L$10:$L$999,0),1),INDEX('Cycle 1'!E$10:E$999,MATCH($A1314,'Cycle 1'!$L$10:$L$999,0),1)),INDEX('Cycle 2'!E$10:E$999,MATCH($A1314,'Cycle 2'!$L$10:$L$999,0),1)),INDEX('Cycle 3'!E$10:E$999,MATCH($A1314,'Cycle 3'!$L$10:$L$999,0),1)),INDEX('Cycle 4'!E$10:E$999,MATCH($A1314,'Cycle 4'!$L$10:$L$999,0),1)),INDEX('Cycle 5'!E$10:E$999,MATCH($A1314,'Cycle 5'!$L$10:$L$999,0),1)),INDEX('Cycle 6'!E$10:E$999,MATCH($A1314,'Cycle 6'!$L$10:$L$999,0),1)),INDEX('Cycle 7'!E$10:E$999,MATCH($A1314,'Cycle 7'!$L$10:$L$999,0),1)),INDEX('Cycle 8'!E$10:E$999,MATCH($A1314,'Cycle 8'!$L$10:$L$999,0),1)),INDEX('Cycle 9'!E$10:E$999,MATCH($A1314,'Cycle 9'!$L$10:$L$999,0),1)),INDEX('Cycle 10'!E$10:E$999,MATCH($A1314,'Cycle 10'!$L$10:$L$999,0),1)),INDEX('Cycle 11'!E$10:E$999,MATCH($A1314,'Cycle 11'!$L$10:$L$999,0),1)),""))</f>
        <v/>
      </c>
      <c r="G1314" t="str">
        <f>IF(IFERROR(IFERROR(IFERROR(IFERROR(IFERROR(IFERROR(IFERROR(IFERROR(IFERROR(IFERROR(IFERROR(IFERROR(INDEX(Summer!F$10:F$999,MATCH($A1314,Summer!$L$10:$L$999,0),1),INDEX('Cycle 1'!F$10:F$999,MATCH($A1314,'Cycle 1'!$L$10:$L$999,0),1)),INDEX('Cycle 2'!F$10:F$999,MATCH($A1314,'Cycle 2'!$L$10:$L$999,0),1)),INDEX('Cycle 3'!F$10:F$999,MATCH($A1314,'Cycle 3'!$L$10:$L$999,0),1)),INDEX('Cycle 4'!F$10:F$999,MATCH($A1314,'Cycle 4'!$L$10:$L$999,0),1)),INDEX('Cycle 5'!F$10:F$999,MATCH($A1314,'Cycle 5'!$L$10:$L$999,0),1)),INDEX('Cycle 6'!F$10:F$999,MATCH($A1314,'Cycle 6'!$L$10:$L$999,0),1)),INDEX('Cycle 7'!F$10:F$999,MATCH($A1314,'Cycle 7'!$L$10:$L$999,0),1)),INDEX('Cycle 8'!F$10:F$999,MATCH($A1314,'Cycle 8'!$L$10:$L$999,0),1)),INDEX('Cycle 9'!F$10:F$999,MATCH($A1314,'Cycle 9'!$L$10:$L$999,0),1)),INDEX('Cycle 10'!F$10:F$999,MATCH($A1314,'Cycle 10'!$L$10:$L$999,0),1)),INDEX('Cycle 11'!F$10:F$999,MATCH($A1314,'Cycle 11'!$L$10:$L$999,0),1)),"")="","",IFERROR(IFERROR(IFERROR(IFERROR(IFERROR(IFERROR(IFERROR(IFERROR(IFERROR(IFERROR(IFERROR(IFERROR(INDEX(Summer!F$10:F$999,MATCH($A1314,Summer!$L$10:$L$999,0),1),INDEX('Cycle 1'!F$10:F$999,MATCH($A1314,'Cycle 1'!$L$10:$L$999,0),1)),INDEX('Cycle 2'!F$10:F$999,MATCH($A1314,'Cycle 2'!$L$10:$L$999,0),1)),INDEX('Cycle 3'!F$10:F$999,MATCH($A1314,'Cycle 3'!$L$10:$L$999,0),1)),INDEX('Cycle 4'!F$10:F$999,MATCH($A1314,'Cycle 4'!$L$10:$L$999,0),1)),INDEX('Cycle 5'!F$10:F$999,MATCH($A1314,'Cycle 5'!$L$10:$L$999,0),1)),INDEX('Cycle 6'!F$10:F$999,MATCH($A1314,'Cycle 6'!$L$10:$L$999,0),1)),INDEX('Cycle 7'!F$10:F$999,MATCH($A1314,'Cycle 7'!$L$10:$L$999,0),1)),INDEX('Cycle 8'!F$10:F$999,MATCH($A1314,'Cycle 8'!$L$10:$L$999,0),1)),INDEX('Cycle 9'!F$10:F$999,MATCH($A1314,'Cycle 9'!$L$10:$L$999,0),1)),INDEX('Cycle 10'!F$10:F$999,MATCH($A1314,'Cycle 10'!$L$10:$L$999,0),1)),INDEX('Cycle 11'!F$10:F$999,MATCH($A1314,'Cycle 11'!$L$10:$L$999,0),1)),""))</f>
        <v/>
      </c>
      <c r="H1314" t="str">
        <f>IF(IFERROR(IFERROR(IFERROR(IFERROR(IFERROR(IFERROR(IFERROR(IFERROR(IFERROR(IFERROR(IFERROR(IFERROR(INDEX(Summer!G$10:G$999,MATCH($A1314,Summer!$L$10:$L$999,0),1),INDEX('Cycle 1'!G$10:G$999,MATCH($A1314,'Cycle 1'!$L$10:$L$999,0),1)),INDEX('Cycle 2'!G$10:G$999,MATCH($A1314,'Cycle 2'!$L$10:$L$999,0),1)),INDEX('Cycle 3'!G$10:G$999,MATCH($A1314,'Cycle 3'!$L$10:$L$999,0),1)),INDEX('Cycle 4'!G$10:G$999,MATCH($A1314,'Cycle 4'!$L$10:$L$999,0),1)),INDEX('Cycle 5'!G$10:G$999,MATCH($A1314,'Cycle 5'!$L$10:$L$999,0),1)),INDEX('Cycle 6'!G$10:G$999,MATCH($A1314,'Cycle 6'!$L$10:$L$999,0),1)),INDEX('Cycle 7'!G$10:G$999,MATCH($A1314,'Cycle 7'!$L$10:$L$999,0),1)),INDEX('Cycle 8'!G$10:G$999,MATCH($A1314,'Cycle 8'!$L$10:$L$999,0),1)),INDEX('Cycle 9'!G$10:G$999,MATCH($A1314,'Cycle 9'!$L$10:$L$999,0),1)),INDEX('Cycle 10'!G$10:G$999,MATCH($A1314,'Cycle 10'!$L$10:$L$999,0),1)),INDEX('Cycle 11'!G$10:G$999,MATCH($A1314,'Cycle 11'!$L$10:$L$999,0),1)),"")="","",IFERROR(IFERROR(IFERROR(IFERROR(IFERROR(IFERROR(IFERROR(IFERROR(IFERROR(IFERROR(IFERROR(IFERROR(INDEX(Summer!G$10:G$999,MATCH($A1314,Summer!$L$10:$L$999,0),1),INDEX('Cycle 1'!G$10:G$999,MATCH($A1314,'Cycle 1'!$L$10:$L$999,0),1)),INDEX('Cycle 2'!G$10:G$999,MATCH($A1314,'Cycle 2'!$L$10:$L$999,0),1)),INDEX('Cycle 3'!G$10:G$999,MATCH($A1314,'Cycle 3'!$L$10:$L$999,0),1)),INDEX('Cycle 4'!G$10:G$999,MATCH($A1314,'Cycle 4'!$L$10:$L$999,0),1)),INDEX('Cycle 5'!G$10:G$999,MATCH($A1314,'Cycle 5'!$L$10:$L$999,0),1)),INDEX('Cycle 6'!G$10:G$999,MATCH($A1314,'Cycle 6'!$L$10:$L$999,0),1)),INDEX('Cycle 7'!G$10:G$999,MATCH($A1314,'Cycle 7'!$L$10:$L$999,0),1)),INDEX('Cycle 8'!G$10:G$999,MATCH($A1314,'Cycle 8'!$L$10:$L$999,0),1)),INDEX('Cycle 9'!G$10:G$999,MATCH($A1314,'Cycle 9'!$L$10:$L$999,0),1)),INDEX('Cycle 10'!G$10:G$999,MATCH($A1314,'Cycle 10'!$L$10:$L$999,0),1)),INDEX('Cycle 11'!G$10:G$999,MATCH($A1314,'Cycle 11'!$L$10:$L$999,0),1)),""))</f>
        <v/>
      </c>
      <c r="I1314">
        <f>IFERROR(IF(C1314="",MAX(I$1:I1313),IF(ROW(C$2)=ROW(C1314),1,IF(ISERROR(VLOOKUP(C1314,C$2:C1313,1,FALSE)),MAX(I$1:I1313)+1,MAX(I$1:I1313)))),"")</f>
        <v>0</v>
      </c>
      <c r="J1314" t="str">
        <f t="shared" si="135"/>
        <v/>
      </c>
      <c r="K1314" t="str">
        <f t="shared" si="134"/>
        <v/>
      </c>
      <c r="L1314" t="str">
        <f t="shared" si="134"/>
        <v/>
      </c>
      <c r="M1314" t="str">
        <f t="shared" si="134"/>
        <v/>
      </c>
      <c r="N1314" t="str">
        <f t="shared" si="134"/>
        <v/>
      </c>
      <c r="O1314" t="str">
        <f t="shared" si="134"/>
        <v/>
      </c>
      <c r="P1314" t="str">
        <f t="shared" si="134"/>
        <v/>
      </c>
      <c r="Q1314" t="str">
        <f t="shared" si="134"/>
        <v/>
      </c>
      <c r="R1314" t="str">
        <f t="shared" si="134"/>
        <v/>
      </c>
      <c r="S1314" t="str">
        <f t="shared" si="134"/>
        <v/>
      </c>
      <c r="T1314" t="str">
        <f t="shared" si="134"/>
        <v/>
      </c>
      <c r="U1314" t="str">
        <f t="shared" si="134"/>
        <v/>
      </c>
      <c r="V1314" t="str">
        <f t="shared" si="134"/>
        <v/>
      </c>
      <c r="W1314" t="str">
        <f t="shared" si="136"/>
        <v/>
      </c>
      <c r="X1314">
        <f>IF(OR(H1314="No",H1314=""),0,IF(COUNTIFS(H$2:H1314,"Yes",C$2:C1314,C1314)&gt;1,0,COUNTIFS(H$2:H1314,"Yes",C$2:C1314,C1314)))+IF(X1313=$X$1,0,X1313)</f>
        <v>0</v>
      </c>
    </row>
    <row r="1315" spans="1:24" x14ac:dyDescent="0.3">
      <c r="A1315">
        <f>ROWS($A$2:$A1315)</f>
        <v>1314</v>
      </c>
      <c r="B1315" t="str">
        <f>IF(ISERROR(VLOOKUP(A1315,Summer!L$11:L$500,1,FALSE)),IF(ISERROR(VLOOKUP(A1315,'Cycle 1'!L$11:L$500,1,FALSE)),IF(ISERROR(VLOOKUP(A1315,'Cycle 2'!L$11:L$500,1,FALSE)),IF(ISERROR(VLOOKUP(A1315,'Cycle 3'!L$11:L$500,1,FALSE)),IF(ISERROR(VLOOKUP(A1315,'Cycle 4'!L$11:L$500,1,FALSE)),IF(ISERROR(VLOOKUP(A1315,'Cycle 5'!L$11:L$500,1,FALSE)),IF(ISERROR(VLOOKUP(A1315,'Cycle 6'!L$11:L$500,1,FALSE)),IF(ISERROR(VLOOKUP(A1315,'Cycle 7'!L$11:L$500,1,FALSE)),IF(ISERROR(VLOOKUP(A1315,'Cycle 8'!L$11:L$500,1,FALSE)),IF(ISERROR(VLOOKUP(A1315,'Cycle 9'!L$11:L$500,1,FALSE)),IF(ISERROR(VLOOKUP(A1315,'Cycle 10'!L$11:L$500,1,FALSE)),IF(ISERROR(VLOOKUP(A1315,'Cycle 11'!L$11:L$500,1,FALSE)),"","Cycle 11"),"Cycle 10"),"Cycle 9"),"Cycle 8"),"Cycle 7"),"Cycle 6"),"Cycle 5"),"Cycle 4"),"Cycle 3"),"Cycle 2"),"Cycle 1"),"Summer")</f>
        <v/>
      </c>
      <c r="C1315" t="str">
        <f>IF(IFERROR(IFERROR(IFERROR(IFERROR(IFERROR(IFERROR(IFERROR(IFERROR(IFERROR(IFERROR(IFERROR(IFERROR(INDEX(Summer!B$10:B$999,MATCH($A1315,Summer!$L$10:$L$999,0),1),INDEX('Cycle 1'!B$10:B$999,MATCH($A1315,'Cycle 1'!$L$10:$L$999,0),1)),INDEX('Cycle 2'!B$10:B$999,MATCH($A1315,'Cycle 2'!$L$10:$L$999,0),1)),INDEX('Cycle 3'!B$10:B$999,MATCH($A1315,'Cycle 3'!$L$10:$L$999,0),1)),INDEX('Cycle 4'!B$10:B$999,MATCH($A1315,'Cycle 4'!$L$10:$L$999,0),1)),INDEX('Cycle 5'!B$10:B$999,MATCH($A1315,'Cycle 5'!$L$10:$L$999,0),1)),INDEX('Cycle 6'!B$10:B$999,MATCH($A1315,'Cycle 6'!$L$10:$L$999,0),1)),INDEX('Cycle 7'!B$10:B$999,MATCH($A1315,'Cycle 7'!$L$10:$L$999,0),1)),INDEX('Cycle 8'!B$10:B$999,MATCH($A1315,'Cycle 8'!$L$10:$L$999,0),1)),INDEX('Cycle 9'!B$10:B$999,MATCH($A1315,'Cycle 9'!$L$10:$L$999,0),1)),INDEX('Cycle 10'!B$10:B$999,MATCH($A1315,'Cycle 10'!$L$10:$L$999,0),1)),INDEX('Cycle 11'!B$10:B$999,MATCH($A1315,'Cycle 11'!$L$10:$L$999,0),1)),"")="","",IFERROR(IFERROR(IFERROR(IFERROR(IFERROR(IFERROR(IFERROR(IFERROR(IFERROR(IFERROR(IFERROR(IFERROR(INDEX(Summer!B$10:B$999,MATCH($A1315,Summer!$L$10:$L$999,0),1),INDEX('Cycle 1'!B$10:B$999,MATCH($A1315,'Cycle 1'!$L$10:$L$999,0),1)),INDEX('Cycle 2'!B$10:B$999,MATCH($A1315,'Cycle 2'!$L$10:$L$999,0),1)),INDEX('Cycle 3'!B$10:B$999,MATCH($A1315,'Cycle 3'!$L$10:$L$999,0),1)),INDEX('Cycle 4'!B$10:B$999,MATCH($A1315,'Cycle 4'!$L$10:$L$999,0),1)),INDEX('Cycle 5'!B$10:B$999,MATCH($A1315,'Cycle 5'!$L$10:$L$999,0),1)),INDEX('Cycle 6'!B$10:B$999,MATCH($A1315,'Cycle 6'!$L$10:$L$999,0),1)),INDEX('Cycle 7'!B$10:B$999,MATCH($A1315,'Cycle 7'!$L$10:$L$999,0),1)),INDEX('Cycle 8'!B$10:B$999,MATCH($A1315,'Cycle 8'!$L$10:$L$999,0),1)),INDEX('Cycle 9'!B$10:B$999,MATCH($A1315,'Cycle 9'!$L$10:$L$999,0),1)),INDEX('Cycle 10'!B$10:B$999,MATCH($A1315,'Cycle 10'!$L$10:$L$999,0),1)),INDEX('Cycle 11'!B$10:B$999,MATCH($A1315,'Cycle 11'!$L$10:$L$999,0),1)),""))</f>
        <v/>
      </c>
      <c r="D1315" t="str">
        <f>IF(IFERROR(IFERROR(IFERROR(IFERROR(IFERROR(IFERROR(IFERROR(IFERROR(IFERROR(IFERROR(IFERROR(IFERROR(INDEX(Summer!C$10:C$999,MATCH($A1315,Summer!$L$10:$L$999,0),1),INDEX('Cycle 1'!C$10:C$999,MATCH($A1315,'Cycle 1'!$L$10:$L$999,0),1)),INDEX('Cycle 2'!C$10:C$999,MATCH($A1315,'Cycle 2'!$L$10:$L$999,0),1)),INDEX('Cycle 3'!C$10:C$999,MATCH($A1315,'Cycle 3'!$L$10:$L$999,0),1)),INDEX('Cycle 4'!C$10:C$999,MATCH($A1315,'Cycle 4'!$L$10:$L$999,0),1)),INDEX('Cycle 5'!C$10:C$999,MATCH($A1315,'Cycle 5'!$L$10:$L$999,0),1)),INDEX('Cycle 6'!C$10:C$999,MATCH($A1315,'Cycle 6'!$L$10:$L$999,0),1)),INDEX('Cycle 7'!C$10:C$999,MATCH($A1315,'Cycle 7'!$L$10:$L$999,0),1)),INDEX('Cycle 8'!C$10:C$999,MATCH($A1315,'Cycle 8'!$L$10:$L$999,0),1)),INDEX('Cycle 9'!C$10:C$999,MATCH($A1315,'Cycle 9'!$L$10:$L$999,0),1)),INDEX('Cycle 10'!C$10:C$999,MATCH($A1315,'Cycle 10'!$L$10:$L$999,0),1)),INDEX('Cycle 11'!C$10:C$999,MATCH($A1315,'Cycle 11'!$L$10:$L$999,0),1)),"")="","",IFERROR(IFERROR(IFERROR(IFERROR(IFERROR(IFERROR(IFERROR(IFERROR(IFERROR(IFERROR(IFERROR(IFERROR(INDEX(Summer!C$10:C$999,MATCH($A1315,Summer!$L$10:$L$999,0),1),INDEX('Cycle 1'!C$10:C$999,MATCH($A1315,'Cycle 1'!$L$10:$L$999,0),1)),INDEX('Cycle 2'!C$10:C$999,MATCH($A1315,'Cycle 2'!$L$10:$L$999,0),1)),INDEX('Cycle 3'!C$10:C$999,MATCH($A1315,'Cycle 3'!$L$10:$L$999,0),1)),INDEX('Cycle 4'!C$10:C$999,MATCH($A1315,'Cycle 4'!$L$10:$L$999,0),1)),INDEX('Cycle 5'!C$10:C$999,MATCH($A1315,'Cycle 5'!$L$10:$L$999,0),1)),INDEX('Cycle 6'!C$10:C$999,MATCH($A1315,'Cycle 6'!$L$10:$L$999,0),1)),INDEX('Cycle 7'!C$10:C$999,MATCH($A1315,'Cycle 7'!$L$10:$L$999,0),1)),INDEX('Cycle 8'!C$10:C$999,MATCH($A1315,'Cycle 8'!$L$10:$L$999,0),1)),INDEX('Cycle 9'!C$10:C$999,MATCH($A1315,'Cycle 9'!$L$10:$L$999,0),1)),INDEX('Cycle 10'!C$10:C$999,MATCH($A1315,'Cycle 10'!$L$10:$L$999,0),1)),INDEX('Cycle 11'!C$10:C$999,MATCH($A1315,'Cycle 11'!$L$10:$L$999,0),1)),""))</f>
        <v/>
      </c>
      <c r="E1315" t="str">
        <f>IF(IFERROR(IFERROR(IFERROR(IFERROR(IFERROR(IFERROR(IFERROR(IFERROR(IFERROR(IFERROR(IFERROR(IFERROR(INDEX(Summer!D$10:D$999,MATCH($A1315,Summer!$L$10:$L$999,0),1),INDEX('Cycle 1'!D$10:D$999,MATCH($A1315,'Cycle 1'!$L$10:$L$999,0),1)),INDEX('Cycle 2'!D$10:D$999,MATCH($A1315,'Cycle 2'!$L$10:$L$999,0),1)),INDEX('Cycle 3'!D$10:D$999,MATCH($A1315,'Cycle 3'!$L$10:$L$999,0),1)),INDEX('Cycle 4'!D$10:D$999,MATCH($A1315,'Cycle 4'!$L$10:$L$999,0),1)),INDEX('Cycle 5'!D$10:D$999,MATCH($A1315,'Cycle 5'!$L$10:$L$999,0),1)),INDEX('Cycle 6'!D$10:D$999,MATCH($A1315,'Cycle 6'!$L$10:$L$999,0),1)),INDEX('Cycle 7'!D$10:D$999,MATCH($A1315,'Cycle 7'!$L$10:$L$999,0),1)),INDEX('Cycle 8'!D$10:D$999,MATCH($A1315,'Cycle 8'!$L$10:$L$999,0),1)),INDEX('Cycle 9'!D$10:D$999,MATCH($A1315,'Cycle 9'!$L$10:$L$999,0),1)),INDEX('Cycle 10'!D$10:D$999,MATCH($A1315,'Cycle 10'!$L$10:$L$999,0),1)),INDEX('Cycle 11'!D$10:D$999,MATCH($A1315,'Cycle 11'!$L$10:$L$999,0),1)),"")="","",IFERROR(IFERROR(IFERROR(IFERROR(IFERROR(IFERROR(IFERROR(IFERROR(IFERROR(IFERROR(IFERROR(IFERROR(INDEX(Summer!D$10:D$999,MATCH($A1315,Summer!$L$10:$L$999,0),1),INDEX('Cycle 1'!D$10:D$999,MATCH($A1315,'Cycle 1'!$L$10:$L$999,0),1)),INDEX('Cycle 2'!D$10:D$999,MATCH($A1315,'Cycle 2'!$L$10:$L$999,0),1)),INDEX('Cycle 3'!D$10:D$999,MATCH($A1315,'Cycle 3'!$L$10:$L$999,0),1)),INDEX('Cycle 4'!D$10:D$999,MATCH($A1315,'Cycle 4'!$L$10:$L$999,0),1)),INDEX('Cycle 5'!D$10:D$999,MATCH($A1315,'Cycle 5'!$L$10:$L$999,0),1)),INDEX('Cycle 6'!D$10:D$999,MATCH($A1315,'Cycle 6'!$L$10:$L$999,0),1)),INDEX('Cycle 7'!D$10:D$999,MATCH($A1315,'Cycle 7'!$L$10:$L$999,0),1)),INDEX('Cycle 8'!D$10:D$999,MATCH($A1315,'Cycle 8'!$L$10:$L$999,0),1)),INDEX('Cycle 9'!D$10:D$999,MATCH($A1315,'Cycle 9'!$L$10:$L$999,0),1)),INDEX('Cycle 10'!D$10:D$999,MATCH($A1315,'Cycle 10'!$L$10:$L$999,0),1)),INDEX('Cycle 11'!D$10:D$999,MATCH($A1315,'Cycle 11'!$L$10:$L$999,0),1)),""))</f>
        <v/>
      </c>
      <c r="F1315" t="str">
        <f>IF(IFERROR(IFERROR(IFERROR(IFERROR(IFERROR(IFERROR(IFERROR(IFERROR(IFERROR(IFERROR(IFERROR(IFERROR(INDEX(Summer!E$10:E$999,MATCH($A1315,Summer!$L$10:$L$999,0),1),INDEX('Cycle 1'!E$10:E$999,MATCH($A1315,'Cycle 1'!$L$10:$L$999,0),1)),INDEX('Cycle 2'!E$10:E$999,MATCH($A1315,'Cycle 2'!$L$10:$L$999,0),1)),INDEX('Cycle 3'!E$10:E$999,MATCH($A1315,'Cycle 3'!$L$10:$L$999,0),1)),INDEX('Cycle 4'!E$10:E$999,MATCH($A1315,'Cycle 4'!$L$10:$L$999,0),1)),INDEX('Cycle 5'!E$10:E$999,MATCH($A1315,'Cycle 5'!$L$10:$L$999,0),1)),INDEX('Cycle 6'!E$10:E$999,MATCH($A1315,'Cycle 6'!$L$10:$L$999,0),1)),INDEX('Cycle 7'!E$10:E$999,MATCH($A1315,'Cycle 7'!$L$10:$L$999,0),1)),INDEX('Cycle 8'!E$10:E$999,MATCH($A1315,'Cycle 8'!$L$10:$L$999,0),1)),INDEX('Cycle 9'!E$10:E$999,MATCH($A1315,'Cycle 9'!$L$10:$L$999,0),1)),INDEX('Cycle 10'!E$10:E$999,MATCH($A1315,'Cycle 10'!$L$10:$L$999,0),1)),INDEX('Cycle 11'!E$10:E$999,MATCH($A1315,'Cycle 11'!$L$10:$L$999,0),1)),"")="","",IFERROR(IFERROR(IFERROR(IFERROR(IFERROR(IFERROR(IFERROR(IFERROR(IFERROR(IFERROR(IFERROR(IFERROR(INDEX(Summer!E$10:E$999,MATCH($A1315,Summer!$L$10:$L$999,0),1),INDEX('Cycle 1'!E$10:E$999,MATCH($A1315,'Cycle 1'!$L$10:$L$999,0),1)),INDEX('Cycle 2'!E$10:E$999,MATCH($A1315,'Cycle 2'!$L$10:$L$999,0),1)),INDEX('Cycle 3'!E$10:E$999,MATCH($A1315,'Cycle 3'!$L$10:$L$999,0),1)),INDEX('Cycle 4'!E$10:E$999,MATCH($A1315,'Cycle 4'!$L$10:$L$999,0),1)),INDEX('Cycle 5'!E$10:E$999,MATCH($A1315,'Cycle 5'!$L$10:$L$999,0),1)),INDEX('Cycle 6'!E$10:E$999,MATCH($A1315,'Cycle 6'!$L$10:$L$999,0),1)),INDEX('Cycle 7'!E$10:E$999,MATCH($A1315,'Cycle 7'!$L$10:$L$999,0),1)),INDEX('Cycle 8'!E$10:E$999,MATCH($A1315,'Cycle 8'!$L$10:$L$999,0),1)),INDEX('Cycle 9'!E$10:E$999,MATCH($A1315,'Cycle 9'!$L$10:$L$999,0),1)),INDEX('Cycle 10'!E$10:E$999,MATCH($A1315,'Cycle 10'!$L$10:$L$999,0),1)),INDEX('Cycle 11'!E$10:E$999,MATCH($A1315,'Cycle 11'!$L$10:$L$999,0),1)),""))</f>
        <v/>
      </c>
      <c r="G1315" t="str">
        <f>IF(IFERROR(IFERROR(IFERROR(IFERROR(IFERROR(IFERROR(IFERROR(IFERROR(IFERROR(IFERROR(IFERROR(IFERROR(INDEX(Summer!F$10:F$999,MATCH($A1315,Summer!$L$10:$L$999,0),1),INDEX('Cycle 1'!F$10:F$999,MATCH($A1315,'Cycle 1'!$L$10:$L$999,0),1)),INDEX('Cycle 2'!F$10:F$999,MATCH($A1315,'Cycle 2'!$L$10:$L$999,0),1)),INDEX('Cycle 3'!F$10:F$999,MATCH($A1315,'Cycle 3'!$L$10:$L$999,0),1)),INDEX('Cycle 4'!F$10:F$999,MATCH($A1315,'Cycle 4'!$L$10:$L$999,0),1)),INDEX('Cycle 5'!F$10:F$999,MATCH($A1315,'Cycle 5'!$L$10:$L$999,0),1)),INDEX('Cycle 6'!F$10:F$999,MATCH($A1315,'Cycle 6'!$L$10:$L$999,0),1)),INDEX('Cycle 7'!F$10:F$999,MATCH($A1315,'Cycle 7'!$L$10:$L$999,0),1)),INDEX('Cycle 8'!F$10:F$999,MATCH($A1315,'Cycle 8'!$L$10:$L$999,0),1)),INDEX('Cycle 9'!F$10:F$999,MATCH($A1315,'Cycle 9'!$L$10:$L$999,0),1)),INDEX('Cycle 10'!F$10:F$999,MATCH($A1315,'Cycle 10'!$L$10:$L$999,0),1)),INDEX('Cycle 11'!F$10:F$999,MATCH($A1315,'Cycle 11'!$L$10:$L$999,0),1)),"")="","",IFERROR(IFERROR(IFERROR(IFERROR(IFERROR(IFERROR(IFERROR(IFERROR(IFERROR(IFERROR(IFERROR(IFERROR(INDEX(Summer!F$10:F$999,MATCH($A1315,Summer!$L$10:$L$999,0),1),INDEX('Cycle 1'!F$10:F$999,MATCH($A1315,'Cycle 1'!$L$10:$L$999,0),1)),INDEX('Cycle 2'!F$10:F$999,MATCH($A1315,'Cycle 2'!$L$10:$L$999,0),1)),INDEX('Cycle 3'!F$10:F$999,MATCH($A1315,'Cycle 3'!$L$10:$L$999,0),1)),INDEX('Cycle 4'!F$10:F$999,MATCH($A1315,'Cycle 4'!$L$10:$L$999,0),1)),INDEX('Cycle 5'!F$10:F$999,MATCH($A1315,'Cycle 5'!$L$10:$L$999,0),1)),INDEX('Cycle 6'!F$10:F$999,MATCH($A1315,'Cycle 6'!$L$10:$L$999,0),1)),INDEX('Cycle 7'!F$10:F$999,MATCH($A1315,'Cycle 7'!$L$10:$L$999,0),1)),INDEX('Cycle 8'!F$10:F$999,MATCH($A1315,'Cycle 8'!$L$10:$L$999,0),1)),INDEX('Cycle 9'!F$10:F$999,MATCH($A1315,'Cycle 9'!$L$10:$L$999,0),1)),INDEX('Cycle 10'!F$10:F$999,MATCH($A1315,'Cycle 10'!$L$10:$L$999,0),1)),INDEX('Cycle 11'!F$10:F$999,MATCH($A1315,'Cycle 11'!$L$10:$L$999,0),1)),""))</f>
        <v/>
      </c>
      <c r="H1315" t="str">
        <f>IF(IFERROR(IFERROR(IFERROR(IFERROR(IFERROR(IFERROR(IFERROR(IFERROR(IFERROR(IFERROR(IFERROR(IFERROR(INDEX(Summer!G$10:G$999,MATCH($A1315,Summer!$L$10:$L$999,0),1),INDEX('Cycle 1'!G$10:G$999,MATCH($A1315,'Cycle 1'!$L$10:$L$999,0),1)),INDEX('Cycle 2'!G$10:G$999,MATCH($A1315,'Cycle 2'!$L$10:$L$999,0),1)),INDEX('Cycle 3'!G$10:G$999,MATCH($A1315,'Cycle 3'!$L$10:$L$999,0),1)),INDEX('Cycle 4'!G$10:G$999,MATCH($A1315,'Cycle 4'!$L$10:$L$999,0),1)),INDEX('Cycle 5'!G$10:G$999,MATCH($A1315,'Cycle 5'!$L$10:$L$999,0),1)),INDEX('Cycle 6'!G$10:G$999,MATCH($A1315,'Cycle 6'!$L$10:$L$999,0),1)),INDEX('Cycle 7'!G$10:G$999,MATCH($A1315,'Cycle 7'!$L$10:$L$999,0),1)),INDEX('Cycle 8'!G$10:G$999,MATCH($A1315,'Cycle 8'!$L$10:$L$999,0),1)),INDEX('Cycle 9'!G$10:G$999,MATCH($A1315,'Cycle 9'!$L$10:$L$999,0),1)),INDEX('Cycle 10'!G$10:G$999,MATCH($A1315,'Cycle 10'!$L$10:$L$999,0),1)),INDEX('Cycle 11'!G$10:G$999,MATCH($A1315,'Cycle 11'!$L$10:$L$999,0),1)),"")="","",IFERROR(IFERROR(IFERROR(IFERROR(IFERROR(IFERROR(IFERROR(IFERROR(IFERROR(IFERROR(IFERROR(IFERROR(INDEX(Summer!G$10:G$999,MATCH($A1315,Summer!$L$10:$L$999,0),1),INDEX('Cycle 1'!G$10:G$999,MATCH($A1315,'Cycle 1'!$L$10:$L$999,0),1)),INDEX('Cycle 2'!G$10:G$999,MATCH($A1315,'Cycle 2'!$L$10:$L$999,0),1)),INDEX('Cycle 3'!G$10:G$999,MATCH($A1315,'Cycle 3'!$L$10:$L$999,0),1)),INDEX('Cycle 4'!G$10:G$999,MATCH($A1315,'Cycle 4'!$L$10:$L$999,0),1)),INDEX('Cycle 5'!G$10:G$999,MATCH($A1315,'Cycle 5'!$L$10:$L$999,0),1)),INDEX('Cycle 6'!G$10:G$999,MATCH($A1315,'Cycle 6'!$L$10:$L$999,0),1)),INDEX('Cycle 7'!G$10:G$999,MATCH($A1315,'Cycle 7'!$L$10:$L$999,0),1)),INDEX('Cycle 8'!G$10:G$999,MATCH($A1315,'Cycle 8'!$L$10:$L$999,0),1)),INDEX('Cycle 9'!G$10:G$999,MATCH($A1315,'Cycle 9'!$L$10:$L$999,0),1)),INDEX('Cycle 10'!G$10:G$999,MATCH($A1315,'Cycle 10'!$L$10:$L$999,0),1)),INDEX('Cycle 11'!G$10:G$999,MATCH($A1315,'Cycle 11'!$L$10:$L$999,0),1)),""))</f>
        <v/>
      </c>
      <c r="I1315">
        <f>IFERROR(IF(C1315="",MAX(I$1:I1314),IF(ROW(C$2)=ROW(C1315),1,IF(ISERROR(VLOOKUP(C1315,C$2:C1314,1,FALSE)),MAX(I$1:I1314)+1,MAX(I$1:I1314)))),"")</f>
        <v>0</v>
      </c>
      <c r="J1315" t="str">
        <f t="shared" si="135"/>
        <v/>
      </c>
      <c r="K1315" t="str">
        <f t="shared" ref="K1315:V1338" si="137">IF($H1315="","",COUNTIFS($C:$C,$C1315,$H:$H,"Yes",$B:$B,SUBSTITUTE(K$1,"MH_","")))</f>
        <v/>
      </c>
      <c r="L1315" t="str">
        <f t="shared" si="137"/>
        <v/>
      </c>
      <c r="M1315" t="str">
        <f t="shared" si="137"/>
        <v/>
      </c>
      <c r="N1315" t="str">
        <f t="shared" si="137"/>
        <v/>
      </c>
      <c r="O1315" t="str">
        <f t="shared" si="137"/>
        <v/>
      </c>
      <c r="P1315" t="str">
        <f t="shared" si="137"/>
        <v/>
      </c>
      <c r="Q1315" t="str">
        <f t="shared" si="137"/>
        <v/>
      </c>
      <c r="R1315" t="str">
        <f t="shared" si="137"/>
        <v/>
      </c>
      <c r="S1315" t="str">
        <f t="shared" si="137"/>
        <v/>
      </c>
      <c r="T1315" t="str">
        <f t="shared" si="137"/>
        <v/>
      </c>
      <c r="U1315" t="str">
        <f t="shared" si="137"/>
        <v/>
      </c>
      <c r="V1315" t="str">
        <f t="shared" si="137"/>
        <v/>
      </c>
      <c r="W1315" t="str">
        <f t="shared" si="136"/>
        <v/>
      </c>
      <c r="X1315">
        <f>IF(OR(H1315="No",H1315=""),0,IF(COUNTIFS(H$2:H1315,"Yes",C$2:C1315,C1315)&gt;1,0,COUNTIFS(H$2:H1315,"Yes",C$2:C1315,C1315)))+IF(X1314=$X$1,0,X1314)</f>
        <v>0</v>
      </c>
    </row>
    <row r="1316" spans="1:24" x14ac:dyDescent="0.3">
      <c r="A1316">
        <f>ROWS($A$2:$A1316)</f>
        <v>1315</v>
      </c>
      <c r="B1316" t="str">
        <f>IF(ISERROR(VLOOKUP(A1316,Summer!L$11:L$500,1,FALSE)),IF(ISERROR(VLOOKUP(A1316,'Cycle 1'!L$11:L$500,1,FALSE)),IF(ISERROR(VLOOKUP(A1316,'Cycle 2'!L$11:L$500,1,FALSE)),IF(ISERROR(VLOOKUP(A1316,'Cycle 3'!L$11:L$500,1,FALSE)),IF(ISERROR(VLOOKUP(A1316,'Cycle 4'!L$11:L$500,1,FALSE)),IF(ISERROR(VLOOKUP(A1316,'Cycle 5'!L$11:L$500,1,FALSE)),IF(ISERROR(VLOOKUP(A1316,'Cycle 6'!L$11:L$500,1,FALSE)),IF(ISERROR(VLOOKUP(A1316,'Cycle 7'!L$11:L$500,1,FALSE)),IF(ISERROR(VLOOKUP(A1316,'Cycle 8'!L$11:L$500,1,FALSE)),IF(ISERROR(VLOOKUP(A1316,'Cycle 9'!L$11:L$500,1,FALSE)),IF(ISERROR(VLOOKUP(A1316,'Cycle 10'!L$11:L$500,1,FALSE)),IF(ISERROR(VLOOKUP(A1316,'Cycle 11'!L$11:L$500,1,FALSE)),"","Cycle 11"),"Cycle 10"),"Cycle 9"),"Cycle 8"),"Cycle 7"),"Cycle 6"),"Cycle 5"),"Cycle 4"),"Cycle 3"),"Cycle 2"),"Cycle 1"),"Summer")</f>
        <v/>
      </c>
      <c r="C1316" t="str">
        <f>IF(IFERROR(IFERROR(IFERROR(IFERROR(IFERROR(IFERROR(IFERROR(IFERROR(IFERROR(IFERROR(IFERROR(IFERROR(INDEX(Summer!B$10:B$999,MATCH($A1316,Summer!$L$10:$L$999,0),1),INDEX('Cycle 1'!B$10:B$999,MATCH($A1316,'Cycle 1'!$L$10:$L$999,0),1)),INDEX('Cycle 2'!B$10:B$999,MATCH($A1316,'Cycle 2'!$L$10:$L$999,0),1)),INDEX('Cycle 3'!B$10:B$999,MATCH($A1316,'Cycle 3'!$L$10:$L$999,0),1)),INDEX('Cycle 4'!B$10:B$999,MATCH($A1316,'Cycle 4'!$L$10:$L$999,0),1)),INDEX('Cycle 5'!B$10:B$999,MATCH($A1316,'Cycle 5'!$L$10:$L$999,0),1)),INDEX('Cycle 6'!B$10:B$999,MATCH($A1316,'Cycle 6'!$L$10:$L$999,0),1)),INDEX('Cycle 7'!B$10:B$999,MATCH($A1316,'Cycle 7'!$L$10:$L$999,0),1)),INDEX('Cycle 8'!B$10:B$999,MATCH($A1316,'Cycle 8'!$L$10:$L$999,0),1)),INDEX('Cycle 9'!B$10:B$999,MATCH($A1316,'Cycle 9'!$L$10:$L$999,0),1)),INDEX('Cycle 10'!B$10:B$999,MATCH($A1316,'Cycle 10'!$L$10:$L$999,0),1)),INDEX('Cycle 11'!B$10:B$999,MATCH($A1316,'Cycle 11'!$L$10:$L$999,0),1)),"")="","",IFERROR(IFERROR(IFERROR(IFERROR(IFERROR(IFERROR(IFERROR(IFERROR(IFERROR(IFERROR(IFERROR(IFERROR(INDEX(Summer!B$10:B$999,MATCH($A1316,Summer!$L$10:$L$999,0),1),INDEX('Cycle 1'!B$10:B$999,MATCH($A1316,'Cycle 1'!$L$10:$L$999,0),1)),INDEX('Cycle 2'!B$10:B$999,MATCH($A1316,'Cycle 2'!$L$10:$L$999,0),1)),INDEX('Cycle 3'!B$10:B$999,MATCH($A1316,'Cycle 3'!$L$10:$L$999,0),1)),INDEX('Cycle 4'!B$10:B$999,MATCH($A1316,'Cycle 4'!$L$10:$L$999,0),1)),INDEX('Cycle 5'!B$10:B$999,MATCH($A1316,'Cycle 5'!$L$10:$L$999,0),1)),INDEX('Cycle 6'!B$10:B$999,MATCH($A1316,'Cycle 6'!$L$10:$L$999,0),1)),INDEX('Cycle 7'!B$10:B$999,MATCH($A1316,'Cycle 7'!$L$10:$L$999,0),1)),INDEX('Cycle 8'!B$10:B$999,MATCH($A1316,'Cycle 8'!$L$10:$L$999,0),1)),INDEX('Cycle 9'!B$10:B$999,MATCH($A1316,'Cycle 9'!$L$10:$L$999,0),1)),INDEX('Cycle 10'!B$10:B$999,MATCH($A1316,'Cycle 10'!$L$10:$L$999,0),1)),INDEX('Cycle 11'!B$10:B$999,MATCH($A1316,'Cycle 11'!$L$10:$L$999,0),1)),""))</f>
        <v/>
      </c>
      <c r="D1316" t="str">
        <f>IF(IFERROR(IFERROR(IFERROR(IFERROR(IFERROR(IFERROR(IFERROR(IFERROR(IFERROR(IFERROR(IFERROR(IFERROR(INDEX(Summer!C$10:C$999,MATCH($A1316,Summer!$L$10:$L$999,0),1),INDEX('Cycle 1'!C$10:C$999,MATCH($A1316,'Cycle 1'!$L$10:$L$999,0),1)),INDEX('Cycle 2'!C$10:C$999,MATCH($A1316,'Cycle 2'!$L$10:$L$999,0),1)),INDEX('Cycle 3'!C$10:C$999,MATCH($A1316,'Cycle 3'!$L$10:$L$999,0),1)),INDEX('Cycle 4'!C$10:C$999,MATCH($A1316,'Cycle 4'!$L$10:$L$999,0),1)),INDEX('Cycle 5'!C$10:C$999,MATCH($A1316,'Cycle 5'!$L$10:$L$999,0),1)),INDEX('Cycle 6'!C$10:C$999,MATCH($A1316,'Cycle 6'!$L$10:$L$999,0),1)),INDEX('Cycle 7'!C$10:C$999,MATCH($A1316,'Cycle 7'!$L$10:$L$999,0),1)),INDEX('Cycle 8'!C$10:C$999,MATCH($A1316,'Cycle 8'!$L$10:$L$999,0),1)),INDEX('Cycle 9'!C$10:C$999,MATCH($A1316,'Cycle 9'!$L$10:$L$999,0),1)),INDEX('Cycle 10'!C$10:C$999,MATCH($A1316,'Cycle 10'!$L$10:$L$999,0),1)),INDEX('Cycle 11'!C$10:C$999,MATCH($A1316,'Cycle 11'!$L$10:$L$999,0),1)),"")="","",IFERROR(IFERROR(IFERROR(IFERROR(IFERROR(IFERROR(IFERROR(IFERROR(IFERROR(IFERROR(IFERROR(IFERROR(INDEX(Summer!C$10:C$999,MATCH($A1316,Summer!$L$10:$L$999,0),1),INDEX('Cycle 1'!C$10:C$999,MATCH($A1316,'Cycle 1'!$L$10:$L$999,0),1)),INDEX('Cycle 2'!C$10:C$999,MATCH($A1316,'Cycle 2'!$L$10:$L$999,0),1)),INDEX('Cycle 3'!C$10:C$999,MATCH($A1316,'Cycle 3'!$L$10:$L$999,0),1)),INDEX('Cycle 4'!C$10:C$999,MATCH($A1316,'Cycle 4'!$L$10:$L$999,0),1)),INDEX('Cycle 5'!C$10:C$999,MATCH($A1316,'Cycle 5'!$L$10:$L$999,0),1)),INDEX('Cycle 6'!C$10:C$999,MATCH($A1316,'Cycle 6'!$L$10:$L$999,0),1)),INDEX('Cycle 7'!C$10:C$999,MATCH($A1316,'Cycle 7'!$L$10:$L$999,0),1)),INDEX('Cycle 8'!C$10:C$999,MATCH($A1316,'Cycle 8'!$L$10:$L$999,0),1)),INDEX('Cycle 9'!C$10:C$999,MATCH($A1316,'Cycle 9'!$L$10:$L$999,0),1)),INDEX('Cycle 10'!C$10:C$999,MATCH($A1316,'Cycle 10'!$L$10:$L$999,0),1)),INDEX('Cycle 11'!C$10:C$999,MATCH($A1316,'Cycle 11'!$L$10:$L$999,0),1)),""))</f>
        <v/>
      </c>
      <c r="E1316" t="str">
        <f>IF(IFERROR(IFERROR(IFERROR(IFERROR(IFERROR(IFERROR(IFERROR(IFERROR(IFERROR(IFERROR(IFERROR(IFERROR(INDEX(Summer!D$10:D$999,MATCH($A1316,Summer!$L$10:$L$999,0),1),INDEX('Cycle 1'!D$10:D$999,MATCH($A1316,'Cycle 1'!$L$10:$L$999,0),1)),INDEX('Cycle 2'!D$10:D$999,MATCH($A1316,'Cycle 2'!$L$10:$L$999,0),1)),INDEX('Cycle 3'!D$10:D$999,MATCH($A1316,'Cycle 3'!$L$10:$L$999,0),1)),INDEX('Cycle 4'!D$10:D$999,MATCH($A1316,'Cycle 4'!$L$10:$L$999,0),1)),INDEX('Cycle 5'!D$10:D$999,MATCH($A1316,'Cycle 5'!$L$10:$L$999,0),1)),INDEX('Cycle 6'!D$10:D$999,MATCH($A1316,'Cycle 6'!$L$10:$L$999,0),1)),INDEX('Cycle 7'!D$10:D$999,MATCH($A1316,'Cycle 7'!$L$10:$L$999,0),1)),INDEX('Cycle 8'!D$10:D$999,MATCH($A1316,'Cycle 8'!$L$10:$L$999,0),1)),INDEX('Cycle 9'!D$10:D$999,MATCH($A1316,'Cycle 9'!$L$10:$L$999,0),1)),INDEX('Cycle 10'!D$10:D$999,MATCH($A1316,'Cycle 10'!$L$10:$L$999,0),1)),INDEX('Cycle 11'!D$10:D$999,MATCH($A1316,'Cycle 11'!$L$10:$L$999,0),1)),"")="","",IFERROR(IFERROR(IFERROR(IFERROR(IFERROR(IFERROR(IFERROR(IFERROR(IFERROR(IFERROR(IFERROR(IFERROR(INDEX(Summer!D$10:D$999,MATCH($A1316,Summer!$L$10:$L$999,0),1),INDEX('Cycle 1'!D$10:D$999,MATCH($A1316,'Cycle 1'!$L$10:$L$999,0),1)),INDEX('Cycle 2'!D$10:D$999,MATCH($A1316,'Cycle 2'!$L$10:$L$999,0),1)),INDEX('Cycle 3'!D$10:D$999,MATCH($A1316,'Cycle 3'!$L$10:$L$999,0),1)),INDEX('Cycle 4'!D$10:D$999,MATCH($A1316,'Cycle 4'!$L$10:$L$999,0),1)),INDEX('Cycle 5'!D$10:D$999,MATCH($A1316,'Cycle 5'!$L$10:$L$999,0),1)),INDEX('Cycle 6'!D$10:D$999,MATCH($A1316,'Cycle 6'!$L$10:$L$999,0),1)),INDEX('Cycle 7'!D$10:D$999,MATCH($A1316,'Cycle 7'!$L$10:$L$999,0),1)),INDEX('Cycle 8'!D$10:D$999,MATCH($A1316,'Cycle 8'!$L$10:$L$999,0),1)),INDEX('Cycle 9'!D$10:D$999,MATCH($A1316,'Cycle 9'!$L$10:$L$999,0),1)),INDEX('Cycle 10'!D$10:D$999,MATCH($A1316,'Cycle 10'!$L$10:$L$999,0),1)),INDEX('Cycle 11'!D$10:D$999,MATCH($A1316,'Cycle 11'!$L$10:$L$999,0),1)),""))</f>
        <v/>
      </c>
      <c r="F1316" t="str">
        <f>IF(IFERROR(IFERROR(IFERROR(IFERROR(IFERROR(IFERROR(IFERROR(IFERROR(IFERROR(IFERROR(IFERROR(IFERROR(INDEX(Summer!E$10:E$999,MATCH($A1316,Summer!$L$10:$L$999,0),1),INDEX('Cycle 1'!E$10:E$999,MATCH($A1316,'Cycle 1'!$L$10:$L$999,0),1)),INDEX('Cycle 2'!E$10:E$999,MATCH($A1316,'Cycle 2'!$L$10:$L$999,0),1)),INDEX('Cycle 3'!E$10:E$999,MATCH($A1316,'Cycle 3'!$L$10:$L$999,0),1)),INDEX('Cycle 4'!E$10:E$999,MATCH($A1316,'Cycle 4'!$L$10:$L$999,0),1)),INDEX('Cycle 5'!E$10:E$999,MATCH($A1316,'Cycle 5'!$L$10:$L$999,0),1)),INDEX('Cycle 6'!E$10:E$999,MATCH($A1316,'Cycle 6'!$L$10:$L$999,0),1)),INDEX('Cycle 7'!E$10:E$999,MATCH($A1316,'Cycle 7'!$L$10:$L$999,0),1)),INDEX('Cycle 8'!E$10:E$999,MATCH($A1316,'Cycle 8'!$L$10:$L$999,0),1)),INDEX('Cycle 9'!E$10:E$999,MATCH($A1316,'Cycle 9'!$L$10:$L$999,0),1)),INDEX('Cycle 10'!E$10:E$999,MATCH($A1316,'Cycle 10'!$L$10:$L$999,0),1)),INDEX('Cycle 11'!E$10:E$999,MATCH($A1316,'Cycle 11'!$L$10:$L$999,0),1)),"")="","",IFERROR(IFERROR(IFERROR(IFERROR(IFERROR(IFERROR(IFERROR(IFERROR(IFERROR(IFERROR(IFERROR(IFERROR(INDEX(Summer!E$10:E$999,MATCH($A1316,Summer!$L$10:$L$999,0),1),INDEX('Cycle 1'!E$10:E$999,MATCH($A1316,'Cycle 1'!$L$10:$L$999,0),1)),INDEX('Cycle 2'!E$10:E$999,MATCH($A1316,'Cycle 2'!$L$10:$L$999,0),1)),INDEX('Cycle 3'!E$10:E$999,MATCH($A1316,'Cycle 3'!$L$10:$L$999,0),1)),INDEX('Cycle 4'!E$10:E$999,MATCH($A1316,'Cycle 4'!$L$10:$L$999,0),1)),INDEX('Cycle 5'!E$10:E$999,MATCH($A1316,'Cycle 5'!$L$10:$L$999,0),1)),INDEX('Cycle 6'!E$10:E$999,MATCH($A1316,'Cycle 6'!$L$10:$L$999,0),1)),INDEX('Cycle 7'!E$10:E$999,MATCH($A1316,'Cycle 7'!$L$10:$L$999,0),1)),INDEX('Cycle 8'!E$10:E$999,MATCH($A1316,'Cycle 8'!$L$10:$L$999,0),1)),INDEX('Cycle 9'!E$10:E$999,MATCH($A1316,'Cycle 9'!$L$10:$L$999,0),1)),INDEX('Cycle 10'!E$10:E$999,MATCH($A1316,'Cycle 10'!$L$10:$L$999,0),1)),INDEX('Cycle 11'!E$10:E$999,MATCH($A1316,'Cycle 11'!$L$10:$L$999,0),1)),""))</f>
        <v/>
      </c>
      <c r="G1316" t="str">
        <f>IF(IFERROR(IFERROR(IFERROR(IFERROR(IFERROR(IFERROR(IFERROR(IFERROR(IFERROR(IFERROR(IFERROR(IFERROR(INDEX(Summer!F$10:F$999,MATCH($A1316,Summer!$L$10:$L$999,0),1),INDEX('Cycle 1'!F$10:F$999,MATCH($A1316,'Cycle 1'!$L$10:$L$999,0),1)),INDEX('Cycle 2'!F$10:F$999,MATCH($A1316,'Cycle 2'!$L$10:$L$999,0),1)),INDEX('Cycle 3'!F$10:F$999,MATCH($A1316,'Cycle 3'!$L$10:$L$999,0),1)),INDEX('Cycle 4'!F$10:F$999,MATCH($A1316,'Cycle 4'!$L$10:$L$999,0),1)),INDEX('Cycle 5'!F$10:F$999,MATCH($A1316,'Cycle 5'!$L$10:$L$999,0),1)),INDEX('Cycle 6'!F$10:F$999,MATCH($A1316,'Cycle 6'!$L$10:$L$999,0),1)),INDEX('Cycle 7'!F$10:F$999,MATCH($A1316,'Cycle 7'!$L$10:$L$999,0),1)),INDEX('Cycle 8'!F$10:F$999,MATCH($A1316,'Cycle 8'!$L$10:$L$999,0),1)),INDEX('Cycle 9'!F$10:F$999,MATCH($A1316,'Cycle 9'!$L$10:$L$999,0),1)),INDEX('Cycle 10'!F$10:F$999,MATCH($A1316,'Cycle 10'!$L$10:$L$999,0),1)),INDEX('Cycle 11'!F$10:F$999,MATCH($A1316,'Cycle 11'!$L$10:$L$999,0),1)),"")="","",IFERROR(IFERROR(IFERROR(IFERROR(IFERROR(IFERROR(IFERROR(IFERROR(IFERROR(IFERROR(IFERROR(IFERROR(INDEX(Summer!F$10:F$999,MATCH($A1316,Summer!$L$10:$L$999,0),1),INDEX('Cycle 1'!F$10:F$999,MATCH($A1316,'Cycle 1'!$L$10:$L$999,0),1)),INDEX('Cycle 2'!F$10:F$999,MATCH($A1316,'Cycle 2'!$L$10:$L$999,0),1)),INDEX('Cycle 3'!F$10:F$999,MATCH($A1316,'Cycle 3'!$L$10:$L$999,0),1)),INDEX('Cycle 4'!F$10:F$999,MATCH($A1316,'Cycle 4'!$L$10:$L$999,0),1)),INDEX('Cycle 5'!F$10:F$999,MATCH($A1316,'Cycle 5'!$L$10:$L$999,0),1)),INDEX('Cycle 6'!F$10:F$999,MATCH($A1316,'Cycle 6'!$L$10:$L$999,0),1)),INDEX('Cycle 7'!F$10:F$999,MATCH($A1316,'Cycle 7'!$L$10:$L$999,0),1)),INDEX('Cycle 8'!F$10:F$999,MATCH($A1316,'Cycle 8'!$L$10:$L$999,0),1)),INDEX('Cycle 9'!F$10:F$999,MATCH($A1316,'Cycle 9'!$L$10:$L$999,0),1)),INDEX('Cycle 10'!F$10:F$999,MATCH($A1316,'Cycle 10'!$L$10:$L$999,0),1)),INDEX('Cycle 11'!F$10:F$999,MATCH($A1316,'Cycle 11'!$L$10:$L$999,0),1)),""))</f>
        <v/>
      </c>
      <c r="H1316" t="str">
        <f>IF(IFERROR(IFERROR(IFERROR(IFERROR(IFERROR(IFERROR(IFERROR(IFERROR(IFERROR(IFERROR(IFERROR(IFERROR(INDEX(Summer!G$10:G$999,MATCH($A1316,Summer!$L$10:$L$999,0),1),INDEX('Cycle 1'!G$10:G$999,MATCH($A1316,'Cycle 1'!$L$10:$L$999,0),1)),INDEX('Cycle 2'!G$10:G$999,MATCH($A1316,'Cycle 2'!$L$10:$L$999,0),1)),INDEX('Cycle 3'!G$10:G$999,MATCH($A1316,'Cycle 3'!$L$10:$L$999,0),1)),INDEX('Cycle 4'!G$10:G$999,MATCH($A1316,'Cycle 4'!$L$10:$L$999,0),1)),INDEX('Cycle 5'!G$10:G$999,MATCH($A1316,'Cycle 5'!$L$10:$L$999,0),1)),INDEX('Cycle 6'!G$10:G$999,MATCH($A1316,'Cycle 6'!$L$10:$L$999,0),1)),INDEX('Cycle 7'!G$10:G$999,MATCH($A1316,'Cycle 7'!$L$10:$L$999,0),1)),INDEX('Cycle 8'!G$10:G$999,MATCH($A1316,'Cycle 8'!$L$10:$L$999,0),1)),INDEX('Cycle 9'!G$10:G$999,MATCH($A1316,'Cycle 9'!$L$10:$L$999,0),1)),INDEX('Cycle 10'!G$10:G$999,MATCH($A1316,'Cycle 10'!$L$10:$L$999,0),1)),INDEX('Cycle 11'!G$10:G$999,MATCH($A1316,'Cycle 11'!$L$10:$L$999,0),1)),"")="","",IFERROR(IFERROR(IFERROR(IFERROR(IFERROR(IFERROR(IFERROR(IFERROR(IFERROR(IFERROR(IFERROR(IFERROR(INDEX(Summer!G$10:G$999,MATCH($A1316,Summer!$L$10:$L$999,0),1),INDEX('Cycle 1'!G$10:G$999,MATCH($A1316,'Cycle 1'!$L$10:$L$999,0),1)),INDEX('Cycle 2'!G$10:G$999,MATCH($A1316,'Cycle 2'!$L$10:$L$999,0),1)),INDEX('Cycle 3'!G$10:G$999,MATCH($A1316,'Cycle 3'!$L$10:$L$999,0),1)),INDEX('Cycle 4'!G$10:G$999,MATCH($A1316,'Cycle 4'!$L$10:$L$999,0),1)),INDEX('Cycle 5'!G$10:G$999,MATCH($A1316,'Cycle 5'!$L$10:$L$999,0),1)),INDEX('Cycle 6'!G$10:G$999,MATCH($A1316,'Cycle 6'!$L$10:$L$999,0),1)),INDEX('Cycle 7'!G$10:G$999,MATCH($A1316,'Cycle 7'!$L$10:$L$999,0),1)),INDEX('Cycle 8'!G$10:G$999,MATCH($A1316,'Cycle 8'!$L$10:$L$999,0),1)),INDEX('Cycle 9'!G$10:G$999,MATCH($A1316,'Cycle 9'!$L$10:$L$999,0),1)),INDEX('Cycle 10'!G$10:G$999,MATCH($A1316,'Cycle 10'!$L$10:$L$999,0),1)),INDEX('Cycle 11'!G$10:G$999,MATCH($A1316,'Cycle 11'!$L$10:$L$999,0),1)),""))</f>
        <v/>
      </c>
      <c r="I1316">
        <f>IFERROR(IF(C1316="",MAX(I$1:I1315),IF(ROW(C$2)=ROW(C1316),1,IF(ISERROR(VLOOKUP(C1316,C$2:C1315,1,FALSE)),MAX(I$1:I1315)+1,MAX(I$1:I1315)))),"")</f>
        <v>0</v>
      </c>
      <c r="J1316" t="str">
        <f t="shared" si="135"/>
        <v/>
      </c>
      <c r="K1316" t="str">
        <f t="shared" si="137"/>
        <v/>
      </c>
      <c r="L1316" t="str">
        <f t="shared" si="137"/>
        <v/>
      </c>
      <c r="M1316" t="str">
        <f t="shared" si="137"/>
        <v/>
      </c>
      <c r="N1316" t="str">
        <f t="shared" si="137"/>
        <v/>
      </c>
      <c r="O1316" t="str">
        <f t="shared" si="137"/>
        <v/>
      </c>
      <c r="P1316" t="str">
        <f t="shared" si="137"/>
        <v/>
      </c>
      <c r="Q1316" t="str">
        <f t="shared" si="137"/>
        <v/>
      </c>
      <c r="R1316" t="str">
        <f t="shared" si="137"/>
        <v/>
      </c>
      <c r="S1316" t="str">
        <f t="shared" si="137"/>
        <v/>
      </c>
      <c r="T1316" t="str">
        <f t="shared" si="137"/>
        <v/>
      </c>
      <c r="U1316" t="str">
        <f t="shared" si="137"/>
        <v/>
      </c>
      <c r="V1316" t="str">
        <f t="shared" si="137"/>
        <v/>
      </c>
      <c r="W1316" t="str">
        <f t="shared" si="136"/>
        <v/>
      </c>
      <c r="X1316">
        <f>IF(OR(H1316="No",H1316=""),0,IF(COUNTIFS(H$2:H1316,"Yes",C$2:C1316,C1316)&gt;1,0,COUNTIFS(H$2:H1316,"Yes",C$2:C1316,C1316)))+IF(X1315=$X$1,0,X1315)</f>
        <v>0</v>
      </c>
    </row>
    <row r="1317" spans="1:24" x14ac:dyDescent="0.3">
      <c r="A1317">
        <f>ROWS($A$2:$A1317)</f>
        <v>1316</v>
      </c>
      <c r="B1317" t="str">
        <f>IF(ISERROR(VLOOKUP(A1317,Summer!L$11:L$500,1,FALSE)),IF(ISERROR(VLOOKUP(A1317,'Cycle 1'!L$11:L$500,1,FALSE)),IF(ISERROR(VLOOKUP(A1317,'Cycle 2'!L$11:L$500,1,FALSE)),IF(ISERROR(VLOOKUP(A1317,'Cycle 3'!L$11:L$500,1,FALSE)),IF(ISERROR(VLOOKUP(A1317,'Cycle 4'!L$11:L$500,1,FALSE)),IF(ISERROR(VLOOKUP(A1317,'Cycle 5'!L$11:L$500,1,FALSE)),IF(ISERROR(VLOOKUP(A1317,'Cycle 6'!L$11:L$500,1,FALSE)),IF(ISERROR(VLOOKUP(A1317,'Cycle 7'!L$11:L$500,1,FALSE)),IF(ISERROR(VLOOKUP(A1317,'Cycle 8'!L$11:L$500,1,FALSE)),IF(ISERROR(VLOOKUP(A1317,'Cycle 9'!L$11:L$500,1,FALSE)),IF(ISERROR(VLOOKUP(A1317,'Cycle 10'!L$11:L$500,1,FALSE)),IF(ISERROR(VLOOKUP(A1317,'Cycle 11'!L$11:L$500,1,FALSE)),"","Cycle 11"),"Cycle 10"),"Cycle 9"),"Cycle 8"),"Cycle 7"),"Cycle 6"),"Cycle 5"),"Cycle 4"),"Cycle 3"),"Cycle 2"),"Cycle 1"),"Summer")</f>
        <v/>
      </c>
      <c r="C1317" t="str">
        <f>IF(IFERROR(IFERROR(IFERROR(IFERROR(IFERROR(IFERROR(IFERROR(IFERROR(IFERROR(IFERROR(IFERROR(IFERROR(INDEX(Summer!B$10:B$999,MATCH($A1317,Summer!$L$10:$L$999,0),1),INDEX('Cycle 1'!B$10:B$999,MATCH($A1317,'Cycle 1'!$L$10:$L$999,0),1)),INDEX('Cycle 2'!B$10:B$999,MATCH($A1317,'Cycle 2'!$L$10:$L$999,0),1)),INDEX('Cycle 3'!B$10:B$999,MATCH($A1317,'Cycle 3'!$L$10:$L$999,0),1)),INDEX('Cycle 4'!B$10:B$999,MATCH($A1317,'Cycle 4'!$L$10:$L$999,0),1)),INDEX('Cycle 5'!B$10:B$999,MATCH($A1317,'Cycle 5'!$L$10:$L$999,0),1)),INDEX('Cycle 6'!B$10:B$999,MATCH($A1317,'Cycle 6'!$L$10:$L$999,0),1)),INDEX('Cycle 7'!B$10:B$999,MATCH($A1317,'Cycle 7'!$L$10:$L$999,0),1)),INDEX('Cycle 8'!B$10:B$999,MATCH($A1317,'Cycle 8'!$L$10:$L$999,0),1)),INDEX('Cycle 9'!B$10:B$999,MATCH($A1317,'Cycle 9'!$L$10:$L$999,0),1)),INDEX('Cycle 10'!B$10:B$999,MATCH($A1317,'Cycle 10'!$L$10:$L$999,0),1)),INDEX('Cycle 11'!B$10:B$999,MATCH($A1317,'Cycle 11'!$L$10:$L$999,0),1)),"")="","",IFERROR(IFERROR(IFERROR(IFERROR(IFERROR(IFERROR(IFERROR(IFERROR(IFERROR(IFERROR(IFERROR(IFERROR(INDEX(Summer!B$10:B$999,MATCH($A1317,Summer!$L$10:$L$999,0),1),INDEX('Cycle 1'!B$10:B$999,MATCH($A1317,'Cycle 1'!$L$10:$L$999,0),1)),INDEX('Cycle 2'!B$10:B$999,MATCH($A1317,'Cycle 2'!$L$10:$L$999,0),1)),INDEX('Cycle 3'!B$10:B$999,MATCH($A1317,'Cycle 3'!$L$10:$L$999,0),1)),INDEX('Cycle 4'!B$10:B$999,MATCH($A1317,'Cycle 4'!$L$10:$L$999,0),1)),INDEX('Cycle 5'!B$10:B$999,MATCH($A1317,'Cycle 5'!$L$10:$L$999,0),1)),INDEX('Cycle 6'!B$10:B$999,MATCH($A1317,'Cycle 6'!$L$10:$L$999,0),1)),INDEX('Cycle 7'!B$10:B$999,MATCH($A1317,'Cycle 7'!$L$10:$L$999,0),1)),INDEX('Cycle 8'!B$10:B$999,MATCH($A1317,'Cycle 8'!$L$10:$L$999,0),1)),INDEX('Cycle 9'!B$10:B$999,MATCH($A1317,'Cycle 9'!$L$10:$L$999,0),1)),INDEX('Cycle 10'!B$10:B$999,MATCH($A1317,'Cycle 10'!$L$10:$L$999,0),1)),INDEX('Cycle 11'!B$10:B$999,MATCH($A1317,'Cycle 11'!$L$10:$L$999,0),1)),""))</f>
        <v/>
      </c>
      <c r="D1317" t="str">
        <f>IF(IFERROR(IFERROR(IFERROR(IFERROR(IFERROR(IFERROR(IFERROR(IFERROR(IFERROR(IFERROR(IFERROR(IFERROR(INDEX(Summer!C$10:C$999,MATCH($A1317,Summer!$L$10:$L$999,0),1),INDEX('Cycle 1'!C$10:C$999,MATCH($A1317,'Cycle 1'!$L$10:$L$999,0),1)),INDEX('Cycle 2'!C$10:C$999,MATCH($A1317,'Cycle 2'!$L$10:$L$999,0),1)),INDEX('Cycle 3'!C$10:C$999,MATCH($A1317,'Cycle 3'!$L$10:$L$999,0),1)),INDEX('Cycle 4'!C$10:C$999,MATCH($A1317,'Cycle 4'!$L$10:$L$999,0),1)),INDEX('Cycle 5'!C$10:C$999,MATCH($A1317,'Cycle 5'!$L$10:$L$999,0),1)),INDEX('Cycle 6'!C$10:C$999,MATCH($A1317,'Cycle 6'!$L$10:$L$999,0),1)),INDEX('Cycle 7'!C$10:C$999,MATCH($A1317,'Cycle 7'!$L$10:$L$999,0),1)),INDEX('Cycle 8'!C$10:C$999,MATCH($A1317,'Cycle 8'!$L$10:$L$999,0),1)),INDEX('Cycle 9'!C$10:C$999,MATCH($A1317,'Cycle 9'!$L$10:$L$999,0),1)),INDEX('Cycle 10'!C$10:C$999,MATCH($A1317,'Cycle 10'!$L$10:$L$999,0),1)),INDEX('Cycle 11'!C$10:C$999,MATCH($A1317,'Cycle 11'!$L$10:$L$999,0),1)),"")="","",IFERROR(IFERROR(IFERROR(IFERROR(IFERROR(IFERROR(IFERROR(IFERROR(IFERROR(IFERROR(IFERROR(IFERROR(INDEX(Summer!C$10:C$999,MATCH($A1317,Summer!$L$10:$L$999,0),1),INDEX('Cycle 1'!C$10:C$999,MATCH($A1317,'Cycle 1'!$L$10:$L$999,0),1)),INDEX('Cycle 2'!C$10:C$999,MATCH($A1317,'Cycle 2'!$L$10:$L$999,0),1)),INDEX('Cycle 3'!C$10:C$999,MATCH($A1317,'Cycle 3'!$L$10:$L$999,0),1)),INDEX('Cycle 4'!C$10:C$999,MATCH($A1317,'Cycle 4'!$L$10:$L$999,0),1)),INDEX('Cycle 5'!C$10:C$999,MATCH($A1317,'Cycle 5'!$L$10:$L$999,0),1)),INDEX('Cycle 6'!C$10:C$999,MATCH($A1317,'Cycle 6'!$L$10:$L$999,0),1)),INDEX('Cycle 7'!C$10:C$999,MATCH($A1317,'Cycle 7'!$L$10:$L$999,0),1)),INDEX('Cycle 8'!C$10:C$999,MATCH($A1317,'Cycle 8'!$L$10:$L$999,0),1)),INDEX('Cycle 9'!C$10:C$999,MATCH($A1317,'Cycle 9'!$L$10:$L$999,0),1)),INDEX('Cycle 10'!C$10:C$999,MATCH($A1317,'Cycle 10'!$L$10:$L$999,0),1)),INDEX('Cycle 11'!C$10:C$999,MATCH($A1317,'Cycle 11'!$L$10:$L$999,0),1)),""))</f>
        <v/>
      </c>
      <c r="E1317" t="str">
        <f>IF(IFERROR(IFERROR(IFERROR(IFERROR(IFERROR(IFERROR(IFERROR(IFERROR(IFERROR(IFERROR(IFERROR(IFERROR(INDEX(Summer!D$10:D$999,MATCH($A1317,Summer!$L$10:$L$999,0),1),INDEX('Cycle 1'!D$10:D$999,MATCH($A1317,'Cycle 1'!$L$10:$L$999,0),1)),INDEX('Cycle 2'!D$10:D$999,MATCH($A1317,'Cycle 2'!$L$10:$L$999,0),1)),INDEX('Cycle 3'!D$10:D$999,MATCH($A1317,'Cycle 3'!$L$10:$L$999,0),1)),INDEX('Cycle 4'!D$10:D$999,MATCH($A1317,'Cycle 4'!$L$10:$L$999,0),1)),INDEX('Cycle 5'!D$10:D$999,MATCH($A1317,'Cycle 5'!$L$10:$L$999,0),1)),INDEX('Cycle 6'!D$10:D$999,MATCH($A1317,'Cycle 6'!$L$10:$L$999,0),1)),INDEX('Cycle 7'!D$10:D$999,MATCH($A1317,'Cycle 7'!$L$10:$L$999,0),1)),INDEX('Cycle 8'!D$10:D$999,MATCH($A1317,'Cycle 8'!$L$10:$L$999,0),1)),INDEX('Cycle 9'!D$10:D$999,MATCH($A1317,'Cycle 9'!$L$10:$L$999,0),1)),INDEX('Cycle 10'!D$10:D$999,MATCH($A1317,'Cycle 10'!$L$10:$L$999,0),1)),INDEX('Cycle 11'!D$10:D$999,MATCH($A1317,'Cycle 11'!$L$10:$L$999,0),1)),"")="","",IFERROR(IFERROR(IFERROR(IFERROR(IFERROR(IFERROR(IFERROR(IFERROR(IFERROR(IFERROR(IFERROR(IFERROR(INDEX(Summer!D$10:D$999,MATCH($A1317,Summer!$L$10:$L$999,0),1),INDEX('Cycle 1'!D$10:D$999,MATCH($A1317,'Cycle 1'!$L$10:$L$999,0),1)),INDEX('Cycle 2'!D$10:D$999,MATCH($A1317,'Cycle 2'!$L$10:$L$999,0),1)),INDEX('Cycle 3'!D$10:D$999,MATCH($A1317,'Cycle 3'!$L$10:$L$999,0),1)),INDEX('Cycle 4'!D$10:D$999,MATCH($A1317,'Cycle 4'!$L$10:$L$999,0),1)),INDEX('Cycle 5'!D$10:D$999,MATCH($A1317,'Cycle 5'!$L$10:$L$999,0),1)),INDEX('Cycle 6'!D$10:D$999,MATCH($A1317,'Cycle 6'!$L$10:$L$999,0),1)),INDEX('Cycle 7'!D$10:D$999,MATCH($A1317,'Cycle 7'!$L$10:$L$999,0),1)),INDEX('Cycle 8'!D$10:D$999,MATCH($A1317,'Cycle 8'!$L$10:$L$999,0),1)),INDEX('Cycle 9'!D$10:D$999,MATCH($A1317,'Cycle 9'!$L$10:$L$999,0),1)),INDEX('Cycle 10'!D$10:D$999,MATCH($A1317,'Cycle 10'!$L$10:$L$999,0),1)),INDEX('Cycle 11'!D$10:D$999,MATCH($A1317,'Cycle 11'!$L$10:$L$999,0),1)),""))</f>
        <v/>
      </c>
      <c r="F1317" t="str">
        <f>IF(IFERROR(IFERROR(IFERROR(IFERROR(IFERROR(IFERROR(IFERROR(IFERROR(IFERROR(IFERROR(IFERROR(IFERROR(INDEX(Summer!E$10:E$999,MATCH($A1317,Summer!$L$10:$L$999,0),1),INDEX('Cycle 1'!E$10:E$999,MATCH($A1317,'Cycle 1'!$L$10:$L$999,0),1)),INDEX('Cycle 2'!E$10:E$999,MATCH($A1317,'Cycle 2'!$L$10:$L$999,0),1)),INDEX('Cycle 3'!E$10:E$999,MATCH($A1317,'Cycle 3'!$L$10:$L$999,0),1)),INDEX('Cycle 4'!E$10:E$999,MATCH($A1317,'Cycle 4'!$L$10:$L$999,0),1)),INDEX('Cycle 5'!E$10:E$999,MATCH($A1317,'Cycle 5'!$L$10:$L$999,0),1)),INDEX('Cycle 6'!E$10:E$999,MATCH($A1317,'Cycle 6'!$L$10:$L$999,0),1)),INDEX('Cycle 7'!E$10:E$999,MATCH($A1317,'Cycle 7'!$L$10:$L$999,0),1)),INDEX('Cycle 8'!E$10:E$999,MATCH($A1317,'Cycle 8'!$L$10:$L$999,0),1)),INDEX('Cycle 9'!E$10:E$999,MATCH($A1317,'Cycle 9'!$L$10:$L$999,0),1)),INDEX('Cycle 10'!E$10:E$999,MATCH($A1317,'Cycle 10'!$L$10:$L$999,0),1)),INDEX('Cycle 11'!E$10:E$999,MATCH($A1317,'Cycle 11'!$L$10:$L$999,0),1)),"")="","",IFERROR(IFERROR(IFERROR(IFERROR(IFERROR(IFERROR(IFERROR(IFERROR(IFERROR(IFERROR(IFERROR(IFERROR(INDEX(Summer!E$10:E$999,MATCH($A1317,Summer!$L$10:$L$999,0),1),INDEX('Cycle 1'!E$10:E$999,MATCH($A1317,'Cycle 1'!$L$10:$L$999,0),1)),INDEX('Cycle 2'!E$10:E$999,MATCH($A1317,'Cycle 2'!$L$10:$L$999,0),1)),INDEX('Cycle 3'!E$10:E$999,MATCH($A1317,'Cycle 3'!$L$10:$L$999,0),1)),INDEX('Cycle 4'!E$10:E$999,MATCH($A1317,'Cycle 4'!$L$10:$L$999,0),1)),INDEX('Cycle 5'!E$10:E$999,MATCH($A1317,'Cycle 5'!$L$10:$L$999,0),1)),INDEX('Cycle 6'!E$10:E$999,MATCH($A1317,'Cycle 6'!$L$10:$L$999,0),1)),INDEX('Cycle 7'!E$10:E$999,MATCH($A1317,'Cycle 7'!$L$10:$L$999,0),1)),INDEX('Cycle 8'!E$10:E$999,MATCH($A1317,'Cycle 8'!$L$10:$L$999,0),1)),INDEX('Cycle 9'!E$10:E$999,MATCH($A1317,'Cycle 9'!$L$10:$L$999,0),1)),INDEX('Cycle 10'!E$10:E$999,MATCH($A1317,'Cycle 10'!$L$10:$L$999,0),1)),INDEX('Cycle 11'!E$10:E$999,MATCH($A1317,'Cycle 11'!$L$10:$L$999,0),1)),""))</f>
        <v/>
      </c>
      <c r="G1317" t="str">
        <f>IF(IFERROR(IFERROR(IFERROR(IFERROR(IFERROR(IFERROR(IFERROR(IFERROR(IFERROR(IFERROR(IFERROR(IFERROR(INDEX(Summer!F$10:F$999,MATCH($A1317,Summer!$L$10:$L$999,0),1),INDEX('Cycle 1'!F$10:F$999,MATCH($A1317,'Cycle 1'!$L$10:$L$999,0),1)),INDEX('Cycle 2'!F$10:F$999,MATCH($A1317,'Cycle 2'!$L$10:$L$999,0),1)),INDEX('Cycle 3'!F$10:F$999,MATCH($A1317,'Cycle 3'!$L$10:$L$999,0),1)),INDEX('Cycle 4'!F$10:F$999,MATCH($A1317,'Cycle 4'!$L$10:$L$999,0),1)),INDEX('Cycle 5'!F$10:F$999,MATCH($A1317,'Cycle 5'!$L$10:$L$999,0),1)),INDEX('Cycle 6'!F$10:F$999,MATCH($A1317,'Cycle 6'!$L$10:$L$999,0),1)),INDEX('Cycle 7'!F$10:F$999,MATCH($A1317,'Cycle 7'!$L$10:$L$999,0),1)),INDEX('Cycle 8'!F$10:F$999,MATCH($A1317,'Cycle 8'!$L$10:$L$999,0),1)),INDEX('Cycle 9'!F$10:F$999,MATCH($A1317,'Cycle 9'!$L$10:$L$999,0),1)),INDEX('Cycle 10'!F$10:F$999,MATCH($A1317,'Cycle 10'!$L$10:$L$999,0),1)),INDEX('Cycle 11'!F$10:F$999,MATCH($A1317,'Cycle 11'!$L$10:$L$999,0),1)),"")="","",IFERROR(IFERROR(IFERROR(IFERROR(IFERROR(IFERROR(IFERROR(IFERROR(IFERROR(IFERROR(IFERROR(IFERROR(INDEX(Summer!F$10:F$999,MATCH($A1317,Summer!$L$10:$L$999,0),1),INDEX('Cycle 1'!F$10:F$999,MATCH($A1317,'Cycle 1'!$L$10:$L$999,0),1)),INDEX('Cycle 2'!F$10:F$999,MATCH($A1317,'Cycle 2'!$L$10:$L$999,0),1)),INDEX('Cycle 3'!F$10:F$999,MATCH($A1317,'Cycle 3'!$L$10:$L$999,0),1)),INDEX('Cycle 4'!F$10:F$999,MATCH($A1317,'Cycle 4'!$L$10:$L$999,0),1)),INDEX('Cycle 5'!F$10:F$999,MATCH($A1317,'Cycle 5'!$L$10:$L$999,0),1)),INDEX('Cycle 6'!F$10:F$999,MATCH($A1317,'Cycle 6'!$L$10:$L$999,0),1)),INDEX('Cycle 7'!F$10:F$999,MATCH($A1317,'Cycle 7'!$L$10:$L$999,0),1)),INDEX('Cycle 8'!F$10:F$999,MATCH($A1317,'Cycle 8'!$L$10:$L$999,0),1)),INDEX('Cycle 9'!F$10:F$999,MATCH($A1317,'Cycle 9'!$L$10:$L$999,0),1)),INDEX('Cycle 10'!F$10:F$999,MATCH($A1317,'Cycle 10'!$L$10:$L$999,0),1)),INDEX('Cycle 11'!F$10:F$999,MATCH($A1317,'Cycle 11'!$L$10:$L$999,0),1)),""))</f>
        <v/>
      </c>
      <c r="H1317" t="str">
        <f>IF(IFERROR(IFERROR(IFERROR(IFERROR(IFERROR(IFERROR(IFERROR(IFERROR(IFERROR(IFERROR(IFERROR(IFERROR(INDEX(Summer!G$10:G$999,MATCH($A1317,Summer!$L$10:$L$999,0),1),INDEX('Cycle 1'!G$10:G$999,MATCH($A1317,'Cycle 1'!$L$10:$L$999,0),1)),INDEX('Cycle 2'!G$10:G$999,MATCH($A1317,'Cycle 2'!$L$10:$L$999,0),1)),INDEX('Cycle 3'!G$10:G$999,MATCH($A1317,'Cycle 3'!$L$10:$L$999,0),1)),INDEX('Cycle 4'!G$10:G$999,MATCH($A1317,'Cycle 4'!$L$10:$L$999,0),1)),INDEX('Cycle 5'!G$10:G$999,MATCH($A1317,'Cycle 5'!$L$10:$L$999,0),1)),INDEX('Cycle 6'!G$10:G$999,MATCH($A1317,'Cycle 6'!$L$10:$L$999,0),1)),INDEX('Cycle 7'!G$10:G$999,MATCH($A1317,'Cycle 7'!$L$10:$L$999,0),1)),INDEX('Cycle 8'!G$10:G$999,MATCH($A1317,'Cycle 8'!$L$10:$L$999,0),1)),INDEX('Cycle 9'!G$10:G$999,MATCH($A1317,'Cycle 9'!$L$10:$L$999,0),1)),INDEX('Cycle 10'!G$10:G$999,MATCH($A1317,'Cycle 10'!$L$10:$L$999,0),1)),INDEX('Cycle 11'!G$10:G$999,MATCH($A1317,'Cycle 11'!$L$10:$L$999,0),1)),"")="","",IFERROR(IFERROR(IFERROR(IFERROR(IFERROR(IFERROR(IFERROR(IFERROR(IFERROR(IFERROR(IFERROR(IFERROR(INDEX(Summer!G$10:G$999,MATCH($A1317,Summer!$L$10:$L$999,0),1),INDEX('Cycle 1'!G$10:G$999,MATCH($A1317,'Cycle 1'!$L$10:$L$999,0),1)),INDEX('Cycle 2'!G$10:G$999,MATCH($A1317,'Cycle 2'!$L$10:$L$999,0),1)),INDEX('Cycle 3'!G$10:G$999,MATCH($A1317,'Cycle 3'!$L$10:$L$999,0),1)),INDEX('Cycle 4'!G$10:G$999,MATCH($A1317,'Cycle 4'!$L$10:$L$999,0),1)),INDEX('Cycle 5'!G$10:G$999,MATCH($A1317,'Cycle 5'!$L$10:$L$999,0),1)),INDEX('Cycle 6'!G$10:G$999,MATCH($A1317,'Cycle 6'!$L$10:$L$999,0),1)),INDEX('Cycle 7'!G$10:G$999,MATCH($A1317,'Cycle 7'!$L$10:$L$999,0),1)),INDEX('Cycle 8'!G$10:G$999,MATCH($A1317,'Cycle 8'!$L$10:$L$999,0),1)),INDEX('Cycle 9'!G$10:G$999,MATCH($A1317,'Cycle 9'!$L$10:$L$999,0),1)),INDEX('Cycle 10'!G$10:G$999,MATCH($A1317,'Cycle 10'!$L$10:$L$999,0),1)),INDEX('Cycle 11'!G$10:G$999,MATCH($A1317,'Cycle 11'!$L$10:$L$999,0),1)),""))</f>
        <v/>
      </c>
      <c r="I1317">
        <f>IFERROR(IF(C1317="",MAX(I$1:I1316),IF(ROW(C$2)=ROW(C1317),1,IF(ISERROR(VLOOKUP(C1317,C$2:C1316,1,FALSE)),MAX(I$1:I1316)+1,MAX(I$1:I1316)))),"")</f>
        <v>0</v>
      </c>
      <c r="J1317" t="str">
        <f t="shared" si="135"/>
        <v/>
      </c>
      <c r="K1317" t="str">
        <f t="shared" si="137"/>
        <v/>
      </c>
      <c r="L1317" t="str">
        <f t="shared" si="137"/>
        <v/>
      </c>
      <c r="M1317" t="str">
        <f t="shared" si="137"/>
        <v/>
      </c>
      <c r="N1317" t="str">
        <f t="shared" si="137"/>
        <v/>
      </c>
      <c r="O1317" t="str">
        <f t="shared" si="137"/>
        <v/>
      </c>
      <c r="P1317" t="str">
        <f t="shared" si="137"/>
        <v/>
      </c>
      <c r="Q1317" t="str">
        <f t="shared" si="137"/>
        <v/>
      </c>
      <c r="R1317" t="str">
        <f t="shared" si="137"/>
        <v/>
      </c>
      <c r="S1317" t="str">
        <f t="shared" si="137"/>
        <v/>
      </c>
      <c r="T1317" t="str">
        <f t="shared" si="137"/>
        <v/>
      </c>
      <c r="U1317" t="str">
        <f t="shared" si="137"/>
        <v/>
      </c>
      <c r="V1317" t="str">
        <f t="shared" si="137"/>
        <v/>
      </c>
      <c r="W1317" t="str">
        <f t="shared" si="136"/>
        <v/>
      </c>
      <c r="X1317">
        <f>IF(OR(H1317="No",H1317=""),0,IF(COUNTIFS(H$2:H1317,"Yes",C$2:C1317,C1317)&gt;1,0,COUNTIFS(H$2:H1317,"Yes",C$2:C1317,C1317)))+IF(X1316=$X$1,0,X1316)</f>
        <v>0</v>
      </c>
    </row>
    <row r="1318" spans="1:24" x14ac:dyDescent="0.3">
      <c r="A1318">
        <f>ROWS($A$2:$A1318)</f>
        <v>1317</v>
      </c>
      <c r="B1318" t="str">
        <f>IF(ISERROR(VLOOKUP(A1318,Summer!L$11:L$500,1,FALSE)),IF(ISERROR(VLOOKUP(A1318,'Cycle 1'!L$11:L$500,1,FALSE)),IF(ISERROR(VLOOKUP(A1318,'Cycle 2'!L$11:L$500,1,FALSE)),IF(ISERROR(VLOOKUP(A1318,'Cycle 3'!L$11:L$500,1,FALSE)),IF(ISERROR(VLOOKUP(A1318,'Cycle 4'!L$11:L$500,1,FALSE)),IF(ISERROR(VLOOKUP(A1318,'Cycle 5'!L$11:L$500,1,FALSE)),IF(ISERROR(VLOOKUP(A1318,'Cycle 6'!L$11:L$500,1,FALSE)),IF(ISERROR(VLOOKUP(A1318,'Cycle 7'!L$11:L$500,1,FALSE)),IF(ISERROR(VLOOKUP(A1318,'Cycle 8'!L$11:L$500,1,FALSE)),IF(ISERROR(VLOOKUP(A1318,'Cycle 9'!L$11:L$500,1,FALSE)),IF(ISERROR(VLOOKUP(A1318,'Cycle 10'!L$11:L$500,1,FALSE)),IF(ISERROR(VLOOKUP(A1318,'Cycle 11'!L$11:L$500,1,FALSE)),"","Cycle 11"),"Cycle 10"),"Cycle 9"),"Cycle 8"),"Cycle 7"),"Cycle 6"),"Cycle 5"),"Cycle 4"),"Cycle 3"),"Cycle 2"),"Cycle 1"),"Summer")</f>
        <v/>
      </c>
      <c r="C1318" t="str">
        <f>IF(IFERROR(IFERROR(IFERROR(IFERROR(IFERROR(IFERROR(IFERROR(IFERROR(IFERROR(IFERROR(IFERROR(IFERROR(INDEX(Summer!B$10:B$999,MATCH($A1318,Summer!$L$10:$L$999,0),1),INDEX('Cycle 1'!B$10:B$999,MATCH($A1318,'Cycle 1'!$L$10:$L$999,0),1)),INDEX('Cycle 2'!B$10:B$999,MATCH($A1318,'Cycle 2'!$L$10:$L$999,0),1)),INDEX('Cycle 3'!B$10:B$999,MATCH($A1318,'Cycle 3'!$L$10:$L$999,0),1)),INDEX('Cycle 4'!B$10:B$999,MATCH($A1318,'Cycle 4'!$L$10:$L$999,0),1)),INDEX('Cycle 5'!B$10:B$999,MATCH($A1318,'Cycle 5'!$L$10:$L$999,0),1)),INDEX('Cycle 6'!B$10:B$999,MATCH($A1318,'Cycle 6'!$L$10:$L$999,0),1)),INDEX('Cycle 7'!B$10:B$999,MATCH($A1318,'Cycle 7'!$L$10:$L$999,0),1)),INDEX('Cycle 8'!B$10:B$999,MATCH($A1318,'Cycle 8'!$L$10:$L$999,0),1)),INDEX('Cycle 9'!B$10:B$999,MATCH($A1318,'Cycle 9'!$L$10:$L$999,0),1)),INDEX('Cycle 10'!B$10:B$999,MATCH($A1318,'Cycle 10'!$L$10:$L$999,0),1)),INDEX('Cycle 11'!B$10:B$999,MATCH($A1318,'Cycle 11'!$L$10:$L$999,0),1)),"")="","",IFERROR(IFERROR(IFERROR(IFERROR(IFERROR(IFERROR(IFERROR(IFERROR(IFERROR(IFERROR(IFERROR(IFERROR(INDEX(Summer!B$10:B$999,MATCH($A1318,Summer!$L$10:$L$999,0),1),INDEX('Cycle 1'!B$10:B$999,MATCH($A1318,'Cycle 1'!$L$10:$L$999,0),1)),INDEX('Cycle 2'!B$10:B$999,MATCH($A1318,'Cycle 2'!$L$10:$L$999,0),1)),INDEX('Cycle 3'!B$10:B$999,MATCH($A1318,'Cycle 3'!$L$10:$L$999,0),1)),INDEX('Cycle 4'!B$10:B$999,MATCH($A1318,'Cycle 4'!$L$10:$L$999,0),1)),INDEX('Cycle 5'!B$10:B$999,MATCH($A1318,'Cycle 5'!$L$10:$L$999,0),1)),INDEX('Cycle 6'!B$10:B$999,MATCH($A1318,'Cycle 6'!$L$10:$L$999,0),1)),INDEX('Cycle 7'!B$10:B$999,MATCH($A1318,'Cycle 7'!$L$10:$L$999,0),1)),INDEX('Cycle 8'!B$10:B$999,MATCH($A1318,'Cycle 8'!$L$10:$L$999,0),1)),INDEX('Cycle 9'!B$10:B$999,MATCH($A1318,'Cycle 9'!$L$10:$L$999,0),1)),INDEX('Cycle 10'!B$10:B$999,MATCH($A1318,'Cycle 10'!$L$10:$L$999,0),1)),INDEX('Cycle 11'!B$10:B$999,MATCH($A1318,'Cycle 11'!$L$10:$L$999,0),1)),""))</f>
        <v/>
      </c>
      <c r="D1318" t="str">
        <f>IF(IFERROR(IFERROR(IFERROR(IFERROR(IFERROR(IFERROR(IFERROR(IFERROR(IFERROR(IFERROR(IFERROR(IFERROR(INDEX(Summer!C$10:C$999,MATCH($A1318,Summer!$L$10:$L$999,0),1),INDEX('Cycle 1'!C$10:C$999,MATCH($A1318,'Cycle 1'!$L$10:$L$999,0),1)),INDEX('Cycle 2'!C$10:C$999,MATCH($A1318,'Cycle 2'!$L$10:$L$999,0),1)),INDEX('Cycle 3'!C$10:C$999,MATCH($A1318,'Cycle 3'!$L$10:$L$999,0),1)),INDEX('Cycle 4'!C$10:C$999,MATCH($A1318,'Cycle 4'!$L$10:$L$999,0),1)),INDEX('Cycle 5'!C$10:C$999,MATCH($A1318,'Cycle 5'!$L$10:$L$999,0),1)),INDEX('Cycle 6'!C$10:C$999,MATCH($A1318,'Cycle 6'!$L$10:$L$999,0),1)),INDEX('Cycle 7'!C$10:C$999,MATCH($A1318,'Cycle 7'!$L$10:$L$999,0),1)),INDEX('Cycle 8'!C$10:C$999,MATCH($A1318,'Cycle 8'!$L$10:$L$999,0),1)),INDEX('Cycle 9'!C$10:C$999,MATCH($A1318,'Cycle 9'!$L$10:$L$999,0),1)),INDEX('Cycle 10'!C$10:C$999,MATCH($A1318,'Cycle 10'!$L$10:$L$999,0),1)),INDEX('Cycle 11'!C$10:C$999,MATCH($A1318,'Cycle 11'!$L$10:$L$999,0),1)),"")="","",IFERROR(IFERROR(IFERROR(IFERROR(IFERROR(IFERROR(IFERROR(IFERROR(IFERROR(IFERROR(IFERROR(IFERROR(INDEX(Summer!C$10:C$999,MATCH($A1318,Summer!$L$10:$L$999,0),1),INDEX('Cycle 1'!C$10:C$999,MATCH($A1318,'Cycle 1'!$L$10:$L$999,0),1)),INDEX('Cycle 2'!C$10:C$999,MATCH($A1318,'Cycle 2'!$L$10:$L$999,0),1)),INDEX('Cycle 3'!C$10:C$999,MATCH($A1318,'Cycle 3'!$L$10:$L$999,0),1)),INDEX('Cycle 4'!C$10:C$999,MATCH($A1318,'Cycle 4'!$L$10:$L$999,0),1)),INDEX('Cycle 5'!C$10:C$999,MATCH($A1318,'Cycle 5'!$L$10:$L$999,0),1)),INDEX('Cycle 6'!C$10:C$999,MATCH($A1318,'Cycle 6'!$L$10:$L$999,0),1)),INDEX('Cycle 7'!C$10:C$999,MATCH($A1318,'Cycle 7'!$L$10:$L$999,0),1)),INDEX('Cycle 8'!C$10:C$999,MATCH($A1318,'Cycle 8'!$L$10:$L$999,0),1)),INDEX('Cycle 9'!C$10:C$999,MATCH($A1318,'Cycle 9'!$L$10:$L$999,0),1)),INDEX('Cycle 10'!C$10:C$999,MATCH($A1318,'Cycle 10'!$L$10:$L$999,0),1)),INDEX('Cycle 11'!C$10:C$999,MATCH($A1318,'Cycle 11'!$L$10:$L$999,0),1)),""))</f>
        <v/>
      </c>
      <c r="E1318" t="str">
        <f>IF(IFERROR(IFERROR(IFERROR(IFERROR(IFERROR(IFERROR(IFERROR(IFERROR(IFERROR(IFERROR(IFERROR(IFERROR(INDEX(Summer!D$10:D$999,MATCH($A1318,Summer!$L$10:$L$999,0),1),INDEX('Cycle 1'!D$10:D$999,MATCH($A1318,'Cycle 1'!$L$10:$L$999,0),1)),INDEX('Cycle 2'!D$10:D$999,MATCH($A1318,'Cycle 2'!$L$10:$L$999,0),1)),INDEX('Cycle 3'!D$10:D$999,MATCH($A1318,'Cycle 3'!$L$10:$L$999,0),1)),INDEX('Cycle 4'!D$10:D$999,MATCH($A1318,'Cycle 4'!$L$10:$L$999,0),1)),INDEX('Cycle 5'!D$10:D$999,MATCH($A1318,'Cycle 5'!$L$10:$L$999,0),1)),INDEX('Cycle 6'!D$10:D$999,MATCH($A1318,'Cycle 6'!$L$10:$L$999,0),1)),INDEX('Cycle 7'!D$10:D$999,MATCH($A1318,'Cycle 7'!$L$10:$L$999,0),1)),INDEX('Cycle 8'!D$10:D$999,MATCH($A1318,'Cycle 8'!$L$10:$L$999,0),1)),INDEX('Cycle 9'!D$10:D$999,MATCH($A1318,'Cycle 9'!$L$10:$L$999,0),1)),INDEX('Cycle 10'!D$10:D$999,MATCH($A1318,'Cycle 10'!$L$10:$L$999,0),1)),INDEX('Cycle 11'!D$10:D$999,MATCH($A1318,'Cycle 11'!$L$10:$L$999,0),1)),"")="","",IFERROR(IFERROR(IFERROR(IFERROR(IFERROR(IFERROR(IFERROR(IFERROR(IFERROR(IFERROR(IFERROR(IFERROR(INDEX(Summer!D$10:D$999,MATCH($A1318,Summer!$L$10:$L$999,0),1),INDEX('Cycle 1'!D$10:D$999,MATCH($A1318,'Cycle 1'!$L$10:$L$999,0),1)),INDEX('Cycle 2'!D$10:D$999,MATCH($A1318,'Cycle 2'!$L$10:$L$999,0),1)),INDEX('Cycle 3'!D$10:D$999,MATCH($A1318,'Cycle 3'!$L$10:$L$999,0),1)),INDEX('Cycle 4'!D$10:D$999,MATCH($A1318,'Cycle 4'!$L$10:$L$999,0),1)),INDEX('Cycle 5'!D$10:D$999,MATCH($A1318,'Cycle 5'!$L$10:$L$999,0),1)),INDEX('Cycle 6'!D$10:D$999,MATCH($A1318,'Cycle 6'!$L$10:$L$999,0),1)),INDEX('Cycle 7'!D$10:D$999,MATCH($A1318,'Cycle 7'!$L$10:$L$999,0),1)),INDEX('Cycle 8'!D$10:D$999,MATCH($A1318,'Cycle 8'!$L$10:$L$999,0),1)),INDEX('Cycle 9'!D$10:D$999,MATCH($A1318,'Cycle 9'!$L$10:$L$999,0),1)),INDEX('Cycle 10'!D$10:D$999,MATCH($A1318,'Cycle 10'!$L$10:$L$999,0),1)),INDEX('Cycle 11'!D$10:D$999,MATCH($A1318,'Cycle 11'!$L$10:$L$999,0),1)),""))</f>
        <v/>
      </c>
      <c r="F1318" t="str">
        <f>IF(IFERROR(IFERROR(IFERROR(IFERROR(IFERROR(IFERROR(IFERROR(IFERROR(IFERROR(IFERROR(IFERROR(IFERROR(INDEX(Summer!E$10:E$999,MATCH($A1318,Summer!$L$10:$L$999,0),1),INDEX('Cycle 1'!E$10:E$999,MATCH($A1318,'Cycle 1'!$L$10:$L$999,0),1)),INDEX('Cycle 2'!E$10:E$999,MATCH($A1318,'Cycle 2'!$L$10:$L$999,0),1)),INDEX('Cycle 3'!E$10:E$999,MATCH($A1318,'Cycle 3'!$L$10:$L$999,0),1)),INDEX('Cycle 4'!E$10:E$999,MATCH($A1318,'Cycle 4'!$L$10:$L$999,0),1)),INDEX('Cycle 5'!E$10:E$999,MATCH($A1318,'Cycle 5'!$L$10:$L$999,0),1)),INDEX('Cycle 6'!E$10:E$999,MATCH($A1318,'Cycle 6'!$L$10:$L$999,0),1)),INDEX('Cycle 7'!E$10:E$999,MATCH($A1318,'Cycle 7'!$L$10:$L$999,0),1)),INDEX('Cycle 8'!E$10:E$999,MATCH($A1318,'Cycle 8'!$L$10:$L$999,0),1)),INDEX('Cycle 9'!E$10:E$999,MATCH($A1318,'Cycle 9'!$L$10:$L$999,0),1)),INDEX('Cycle 10'!E$10:E$999,MATCH($A1318,'Cycle 10'!$L$10:$L$999,0),1)),INDEX('Cycle 11'!E$10:E$999,MATCH($A1318,'Cycle 11'!$L$10:$L$999,0),1)),"")="","",IFERROR(IFERROR(IFERROR(IFERROR(IFERROR(IFERROR(IFERROR(IFERROR(IFERROR(IFERROR(IFERROR(IFERROR(INDEX(Summer!E$10:E$999,MATCH($A1318,Summer!$L$10:$L$999,0),1),INDEX('Cycle 1'!E$10:E$999,MATCH($A1318,'Cycle 1'!$L$10:$L$999,0),1)),INDEX('Cycle 2'!E$10:E$999,MATCH($A1318,'Cycle 2'!$L$10:$L$999,0),1)),INDEX('Cycle 3'!E$10:E$999,MATCH($A1318,'Cycle 3'!$L$10:$L$999,0),1)),INDEX('Cycle 4'!E$10:E$999,MATCH($A1318,'Cycle 4'!$L$10:$L$999,0),1)),INDEX('Cycle 5'!E$10:E$999,MATCH($A1318,'Cycle 5'!$L$10:$L$999,0),1)),INDEX('Cycle 6'!E$10:E$999,MATCH($A1318,'Cycle 6'!$L$10:$L$999,0),1)),INDEX('Cycle 7'!E$10:E$999,MATCH($A1318,'Cycle 7'!$L$10:$L$999,0),1)),INDEX('Cycle 8'!E$10:E$999,MATCH($A1318,'Cycle 8'!$L$10:$L$999,0),1)),INDEX('Cycle 9'!E$10:E$999,MATCH($A1318,'Cycle 9'!$L$10:$L$999,0),1)),INDEX('Cycle 10'!E$10:E$999,MATCH($A1318,'Cycle 10'!$L$10:$L$999,0),1)),INDEX('Cycle 11'!E$10:E$999,MATCH($A1318,'Cycle 11'!$L$10:$L$999,0),1)),""))</f>
        <v/>
      </c>
      <c r="G1318" t="str">
        <f>IF(IFERROR(IFERROR(IFERROR(IFERROR(IFERROR(IFERROR(IFERROR(IFERROR(IFERROR(IFERROR(IFERROR(IFERROR(INDEX(Summer!F$10:F$999,MATCH($A1318,Summer!$L$10:$L$999,0),1),INDEX('Cycle 1'!F$10:F$999,MATCH($A1318,'Cycle 1'!$L$10:$L$999,0),1)),INDEX('Cycle 2'!F$10:F$999,MATCH($A1318,'Cycle 2'!$L$10:$L$999,0),1)),INDEX('Cycle 3'!F$10:F$999,MATCH($A1318,'Cycle 3'!$L$10:$L$999,0),1)),INDEX('Cycle 4'!F$10:F$999,MATCH($A1318,'Cycle 4'!$L$10:$L$999,0),1)),INDEX('Cycle 5'!F$10:F$999,MATCH($A1318,'Cycle 5'!$L$10:$L$999,0),1)),INDEX('Cycle 6'!F$10:F$999,MATCH($A1318,'Cycle 6'!$L$10:$L$999,0),1)),INDEX('Cycle 7'!F$10:F$999,MATCH($A1318,'Cycle 7'!$L$10:$L$999,0),1)),INDEX('Cycle 8'!F$10:F$999,MATCH($A1318,'Cycle 8'!$L$10:$L$999,0),1)),INDEX('Cycle 9'!F$10:F$999,MATCH($A1318,'Cycle 9'!$L$10:$L$999,0),1)),INDEX('Cycle 10'!F$10:F$999,MATCH($A1318,'Cycle 10'!$L$10:$L$999,0),1)),INDEX('Cycle 11'!F$10:F$999,MATCH($A1318,'Cycle 11'!$L$10:$L$999,0),1)),"")="","",IFERROR(IFERROR(IFERROR(IFERROR(IFERROR(IFERROR(IFERROR(IFERROR(IFERROR(IFERROR(IFERROR(IFERROR(INDEX(Summer!F$10:F$999,MATCH($A1318,Summer!$L$10:$L$999,0),1),INDEX('Cycle 1'!F$10:F$999,MATCH($A1318,'Cycle 1'!$L$10:$L$999,0),1)),INDEX('Cycle 2'!F$10:F$999,MATCH($A1318,'Cycle 2'!$L$10:$L$999,0),1)),INDEX('Cycle 3'!F$10:F$999,MATCH($A1318,'Cycle 3'!$L$10:$L$999,0),1)),INDEX('Cycle 4'!F$10:F$999,MATCH($A1318,'Cycle 4'!$L$10:$L$999,0),1)),INDEX('Cycle 5'!F$10:F$999,MATCH($A1318,'Cycle 5'!$L$10:$L$999,0),1)),INDEX('Cycle 6'!F$10:F$999,MATCH($A1318,'Cycle 6'!$L$10:$L$999,0),1)),INDEX('Cycle 7'!F$10:F$999,MATCH($A1318,'Cycle 7'!$L$10:$L$999,0),1)),INDEX('Cycle 8'!F$10:F$999,MATCH($A1318,'Cycle 8'!$L$10:$L$999,0),1)),INDEX('Cycle 9'!F$10:F$999,MATCH($A1318,'Cycle 9'!$L$10:$L$999,0),1)),INDEX('Cycle 10'!F$10:F$999,MATCH($A1318,'Cycle 10'!$L$10:$L$999,0),1)),INDEX('Cycle 11'!F$10:F$999,MATCH($A1318,'Cycle 11'!$L$10:$L$999,0),1)),""))</f>
        <v/>
      </c>
      <c r="H1318" t="str">
        <f>IF(IFERROR(IFERROR(IFERROR(IFERROR(IFERROR(IFERROR(IFERROR(IFERROR(IFERROR(IFERROR(IFERROR(IFERROR(INDEX(Summer!G$10:G$999,MATCH($A1318,Summer!$L$10:$L$999,0),1),INDEX('Cycle 1'!G$10:G$999,MATCH($A1318,'Cycle 1'!$L$10:$L$999,0),1)),INDEX('Cycle 2'!G$10:G$999,MATCH($A1318,'Cycle 2'!$L$10:$L$999,0),1)),INDEX('Cycle 3'!G$10:G$999,MATCH($A1318,'Cycle 3'!$L$10:$L$999,0),1)),INDEX('Cycle 4'!G$10:G$999,MATCH($A1318,'Cycle 4'!$L$10:$L$999,0),1)),INDEX('Cycle 5'!G$10:G$999,MATCH($A1318,'Cycle 5'!$L$10:$L$999,0),1)),INDEX('Cycle 6'!G$10:G$999,MATCH($A1318,'Cycle 6'!$L$10:$L$999,0),1)),INDEX('Cycle 7'!G$10:G$999,MATCH($A1318,'Cycle 7'!$L$10:$L$999,0),1)),INDEX('Cycle 8'!G$10:G$999,MATCH($A1318,'Cycle 8'!$L$10:$L$999,0),1)),INDEX('Cycle 9'!G$10:G$999,MATCH($A1318,'Cycle 9'!$L$10:$L$999,0),1)),INDEX('Cycle 10'!G$10:G$999,MATCH($A1318,'Cycle 10'!$L$10:$L$999,0),1)),INDEX('Cycle 11'!G$10:G$999,MATCH($A1318,'Cycle 11'!$L$10:$L$999,0),1)),"")="","",IFERROR(IFERROR(IFERROR(IFERROR(IFERROR(IFERROR(IFERROR(IFERROR(IFERROR(IFERROR(IFERROR(IFERROR(INDEX(Summer!G$10:G$999,MATCH($A1318,Summer!$L$10:$L$999,0),1),INDEX('Cycle 1'!G$10:G$999,MATCH($A1318,'Cycle 1'!$L$10:$L$999,0),1)),INDEX('Cycle 2'!G$10:G$999,MATCH($A1318,'Cycle 2'!$L$10:$L$999,0),1)),INDEX('Cycle 3'!G$10:G$999,MATCH($A1318,'Cycle 3'!$L$10:$L$999,0),1)),INDEX('Cycle 4'!G$10:G$999,MATCH($A1318,'Cycle 4'!$L$10:$L$999,0),1)),INDEX('Cycle 5'!G$10:G$999,MATCH($A1318,'Cycle 5'!$L$10:$L$999,0),1)),INDEX('Cycle 6'!G$10:G$999,MATCH($A1318,'Cycle 6'!$L$10:$L$999,0),1)),INDEX('Cycle 7'!G$10:G$999,MATCH($A1318,'Cycle 7'!$L$10:$L$999,0),1)),INDEX('Cycle 8'!G$10:G$999,MATCH($A1318,'Cycle 8'!$L$10:$L$999,0),1)),INDEX('Cycle 9'!G$10:G$999,MATCH($A1318,'Cycle 9'!$L$10:$L$999,0),1)),INDEX('Cycle 10'!G$10:G$999,MATCH($A1318,'Cycle 10'!$L$10:$L$999,0),1)),INDEX('Cycle 11'!G$10:G$999,MATCH($A1318,'Cycle 11'!$L$10:$L$999,0),1)),""))</f>
        <v/>
      </c>
      <c r="I1318">
        <f>IFERROR(IF(C1318="",MAX(I$1:I1317),IF(ROW(C$2)=ROW(C1318),1,IF(ISERROR(VLOOKUP(C1318,C$2:C1317,1,FALSE)),MAX(I$1:I1317)+1,MAX(I$1:I1317)))),"")</f>
        <v>0</v>
      </c>
      <c r="J1318" t="str">
        <f t="shared" si="135"/>
        <v/>
      </c>
      <c r="K1318" t="str">
        <f t="shared" si="137"/>
        <v/>
      </c>
      <c r="L1318" t="str">
        <f t="shared" si="137"/>
        <v/>
      </c>
      <c r="M1318" t="str">
        <f t="shared" si="137"/>
        <v/>
      </c>
      <c r="N1318" t="str">
        <f t="shared" si="137"/>
        <v/>
      </c>
      <c r="O1318" t="str">
        <f t="shared" si="137"/>
        <v/>
      </c>
      <c r="P1318" t="str">
        <f t="shared" si="137"/>
        <v/>
      </c>
      <c r="Q1318" t="str">
        <f t="shared" si="137"/>
        <v/>
      </c>
      <c r="R1318" t="str">
        <f t="shared" si="137"/>
        <v/>
      </c>
      <c r="S1318" t="str">
        <f t="shared" si="137"/>
        <v/>
      </c>
      <c r="T1318" t="str">
        <f t="shared" si="137"/>
        <v/>
      </c>
      <c r="U1318" t="str">
        <f t="shared" si="137"/>
        <v/>
      </c>
      <c r="V1318" t="str">
        <f t="shared" si="137"/>
        <v/>
      </c>
      <c r="W1318" t="str">
        <f t="shared" si="136"/>
        <v/>
      </c>
      <c r="X1318">
        <f>IF(OR(H1318="No",H1318=""),0,IF(COUNTIFS(H$2:H1318,"Yes",C$2:C1318,C1318)&gt;1,0,COUNTIFS(H$2:H1318,"Yes",C$2:C1318,C1318)))+IF(X1317=$X$1,0,X1317)</f>
        <v>0</v>
      </c>
    </row>
    <row r="1319" spans="1:24" x14ac:dyDescent="0.3">
      <c r="A1319">
        <f>ROWS($A$2:$A1319)</f>
        <v>1318</v>
      </c>
      <c r="B1319" t="str">
        <f>IF(ISERROR(VLOOKUP(A1319,Summer!L$11:L$500,1,FALSE)),IF(ISERROR(VLOOKUP(A1319,'Cycle 1'!L$11:L$500,1,FALSE)),IF(ISERROR(VLOOKUP(A1319,'Cycle 2'!L$11:L$500,1,FALSE)),IF(ISERROR(VLOOKUP(A1319,'Cycle 3'!L$11:L$500,1,FALSE)),IF(ISERROR(VLOOKUP(A1319,'Cycle 4'!L$11:L$500,1,FALSE)),IF(ISERROR(VLOOKUP(A1319,'Cycle 5'!L$11:L$500,1,FALSE)),IF(ISERROR(VLOOKUP(A1319,'Cycle 6'!L$11:L$500,1,FALSE)),IF(ISERROR(VLOOKUP(A1319,'Cycle 7'!L$11:L$500,1,FALSE)),IF(ISERROR(VLOOKUP(A1319,'Cycle 8'!L$11:L$500,1,FALSE)),IF(ISERROR(VLOOKUP(A1319,'Cycle 9'!L$11:L$500,1,FALSE)),IF(ISERROR(VLOOKUP(A1319,'Cycle 10'!L$11:L$500,1,FALSE)),IF(ISERROR(VLOOKUP(A1319,'Cycle 11'!L$11:L$500,1,FALSE)),"","Cycle 11"),"Cycle 10"),"Cycle 9"),"Cycle 8"),"Cycle 7"),"Cycle 6"),"Cycle 5"),"Cycle 4"),"Cycle 3"),"Cycle 2"),"Cycle 1"),"Summer")</f>
        <v/>
      </c>
      <c r="C1319" t="str">
        <f>IF(IFERROR(IFERROR(IFERROR(IFERROR(IFERROR(IFERROR(IFERROR(IFERROR(IFERROR(IFERROR(IFERROR(IFERROR(INDEX(Summer!B$10:B$999,MATCH($A1319,Summer!$L$10:$L$999,0),1),INDEX('Cycle 1'!B$10:B$999,MATCH($A1319,'Cycle 1'!$L$10:$L$999,0),1)),INDEX('Cycle 2'!B$10:B$999,MATCH($A1319,'Cycle 2'!$L$10:$L$999,0),1)),INDEX('Cycle 3'!B$10:B$999,MATCH($A1319,'Cycle 3'!$L$10:$L$999,0),1)),INDEX('Cycle 4'!B$10:B$999,MATCH($A1319,'Cycle 4'!$L$10:$L$999,0),1)),INDEX('Cycle 5'!B$10:B$999,MATCH($A1319,'Cycle 5'!$L$10:$L$999,0),1)),INDEX('Cycle 6'!B$10:B$999,MATCH($A1319,'Cycle 6'!$L$10:$L$999,0),1)),INDEX('Cycle 7'!B$10:B$999,MATCH($A1319,'Cycle 7'!$L$10:$L$999,0),1)),INDEX('Cycle 8'!B$10:B$999,MATCH($A1319,'Cycle 8'!$L$10:$L$999,0),1)),INDEX('Cycle 9'!B$10:B$999,MATCH($A1319,'Cycle 9'!$L$10:$L$999,0),1)),INDEX('Cycle 10'!B$10:B$999,MATCH($A1319,'Cycle 10'!$L$10:$L$999,0),1)),INDEX('Cycle 11'!B$10:B$999,MATCH($A1319,'Cycle 11'!$L$10:$L$999,0),1)),"")="","",IFERROR(IFERROR(IFERROR(IFERROR(IFERROR(IFERROR(IFERROR(IFERROR(IFERROR(IFERROR(IFERROR(IFERROR(INDEX(Summer!B$10:B$999,MATCH($A1319,Summer!$L$10:$L$999,0),1),INDEX('Cycle 1'!B$10:B$999,MATCH($A1319,'Cycle 1'!$L$10:$L$999,0),1)),INDEX('Cycle 2'!B$10:B$999,MATCH($A1319,'Cycle 2'!$L$10:$L$999,0),1)),INDEX('Cycle 3'!B$10:B$999,MATCH($A1319,'Cycle 3'!$L$10:$L$999,0),1)),INDEX('Cycle 4'!B$10:B$999,MATCH($A1319,'Cycle 4'!$L$10:$L$999,0),1)),INDEX('Cycle 5'!B$10:B$999,MATCH($A1319,'Cycle 5'!$L$10:$L$999,0),1)),INDEX('Cycle 6'!B$10:B$999,MATCH($A1319,'Cycle 6'!$L$10:$L$999,0),1)),INDEX('Cycle 7'!B$10:B$999,MATCH($A1319,'Cycle 7'!$L$10:$L$999,0),1)),INDEX('Cycle 8'!B$10:B$999,MATCH($A1319,'Cycle 8'!$L$10:$L$999,0),1)),INDEX('Cycle 9'!B$10:B$999,MATCH($A1319,'Cycle 9'!$L$10:$L$999,0),1)),INDEX('Cycle 10'!B$10:B$999,MATCH($A1319,'Cycle 10'!$L$10:$L$999,0),1)),INDEX('Cycle 11'!B$10:B$999,MATCH($A1319,'Cycle 11'!$L$10:$L$999,0),1)),""))</f>
        <v/>
      </c>
      <c r="D1319" t="str">
        <f>IF(IFERROR(IFERROR(IFERROR(IFERROR(IFERROR(IFERROR(IFERROR(IFERROR(IFERROR(IFERROR(IFERROR(IFERROR(INDEX(Summer!C$10:C$999,MATCH($A1319,Summer!$L$10:$L$999,0),1),INDEX('Cycle 1'!C$10:C$999,MATCH($A1319,'Cycle 1'!$L$10:$L$999,0),1)),INDEX('Cycle 2'!C$10:C$999,MATCH($A1319,'Cycle 2'!$L$10:$L$999,0),1)),INDEX('Cycle 3'!C$10:C$999,MATCH($A1319,'Cycle 3'!$L$10:$L$999,0),1)),INDEX('Cycle 4'!C$10:C$999,MATCH($A1319,'Cycle 4'!$L$10:$L$999,0),1)),INDEX('Cycle 5'!C$10:C$999,MATCH($A1319,'Cycle 5'!$L$10:$L$999,0),1)),INDEX('Cycle 6'!C$10:C$999,MATCH($A1319,'Cycle 6'!$L$10:$L$999,0),1)),INDEX('Cycle 7'!C$10:C$999,MATCH($A1319,'Cycle 7'!$L$10:$L$999,0),1)),INDEX('Cycle 8'!C$10:C$999,MATCH($A1319,'Cycle 8'!$L$10:$L$999,0),1)),INDEX('Cycle 9'!C$10:C$999,MATCH($A1319,'Cycle 9'!$L$10:$L$999,0),1)),INDEX('Cycle 10'!C$10:C$999,MATCH($A1319,'Cycle 10'!$L$10:$L$999,0),1)),INDEX('Cycle 11'!C$10:C$999,MATCH($A1319,'Cycle 11'!$L$10:$L$999,0),1)),"")="","",IFERROR(IFERROR(IFERROR(IFERROR(IFERROR(IFERROR(IFERROR(IFERROR(IFERROR(IFERROR(IFERROR(IFERROR(INDEX(Summer!C$10:C$999,MATCH($A1319,Summer!$L$10:$L$999,0),1),INDEX('Cycle 1'!C$10:C$999,MATCH($A1319,'Cycle 1'!$L$10:$L$999,0),1)),INDEX('Cycle 2'!C$10:C$999,MATCH($A1319,'Cycle 2'!$L$10:$L$999,0),1)),INDEX('Cycle 3'!C$10:C$999,MATCH($A1319,'Cycle 3'!$L$10:$L$999,0),1)),INDEX('Cycle 4'!C$10:C$999,MATCH($A1319,'Cycle 4'!$L$10:$L$999,0),1)),INDEX('Cycle 5'!C$10:C$999,MATCH($A1319,'Cycle 5'!$L$10:$L$999,0),1)),INDEX('Cycle 6'!C$10:C$999,MATCH($A1319,'Cycle 6'!$L$10:$L$999,0),1)),INDEX('Cycle 7'!C$10:C$999,MATCH($A1319,'Cycle 7'!$L$10:$L$999,0),1)),INDEX('Cycle 8'!C$10:C$999,MATCH($A1319,'Cycle 8'!$L$10:$L$999,0),1)),INDEX('Cycle 9'!C$10:C$999,MATCH($A1319,'Cycle 9'!$L$10:$L$999,0),1)),INDEX('Cycle 10'!C$10:C$999,MATCH($A1319,'Cycle 10'!$L$10:$L$999,0),1)),INDEX('Cycle 11'!C$10:C$999,MATCH($A1319,'Cycle 11'!$L$10:$L$999,0),1)),""))</f>
        <v/>
      </c>
      <c r="E1319" t="str">
        <f>IF(IFERROR(IFERROR(IFERROR(IFERROR(IFERROR(IFERROR(IFERROR(IFERROR(IFERROR(IFERROR(IFERROR(IFERROR(INDEX(Summer!D$10:D$999,MATCH($A1319,Summer!$L$10:$L$999,0),1),INDEX('Cycle 1'!D$10:D$999,MATCH($A1319,'Cycle 1'!$L$10:$L$999,0),1)),INDEX('Cycle 2'!D$10:D$999,MATCH($A1319,'Cycle 2'!$L$10:$L$999,0),1)),INDEX('Cycle 3'!D$10:D$999,MATCH($A1319,'Cycle 3'!$L$10:$L$999,0),1)),INDEX('Cycle 4'!D$10:D$999,MATCH($A1319,'Cycle 4'!$L$10:$L$999,0),1)),INDEX('Cycle 5'!D$10:D$999,MATCH($A1319,'Cycle 5'!$L$10:$L$999,0),1)),INDEX('Cycle 6'!D$10:D$999,MATCH($A1319,'Cycle 6'!$L$10:$L$999,0),1)),INDEX('Cycle 7'!D$10:D$999,MATCH($A1319,'Cycle 7'!$L$10:$L$999,0),1)),INDEX('Cycle 8'!D$10:D$999,MATCH($A1319,'Cycle 8'!$L$10:$L$999,0),1)),INDEX('Cycle 9'!D$10:D$999,MATCH($A1319,'Cycle 9'!$L$10:$L$999,0),1)),INDEX('Cycle 10'!D$10:D$999,MATCH($A1319,'Cycle 10'!$L$10:$L$999,0),1)),INDEX('Cycle 11'!D$10:D$999,MATCH($A1319,'Cycle 11'!$L$10:$L$999,0),1)),"")="","",IFERROR(IFERROR(IFERROR(IFERROR(IFERROR(IFERROR(IFERROR(IFERROR(IFERROR(IFERROR(IFERROR(IFERROR(INDEX(Summer!D$10:D$999,MATCH($A1319,Summer!$L$10:$L$999,0),1),INDEX('Cycle 1'!D$10:D$999,MATCH($A1319,'Cycle 1'!$L$10:$L$999,0),1)),INDEX('Cycle 2'!D$10:D$999,MATCH($A1319,'Cycle 2'!$L$10:$L$999,0),1)),INDEX('Cycle 3'!D$10:D$999,MATCH($A1319,'Cycle 3'!$L$10:$L$999,0),1)),INDEX('Cycle 4'!D$10:D$999,MATCH($A1319,'Cycle 4'!$L$10:$L$999,0),1)),INDEX('Cycle 5'!D$10:D$999,MATCH($A1319,'Cycle 5'!$L$10:$L$999,0),1)),INDEX('Cycle 6'!D$10:D$999,MATCH($A1319,'Cycle 6'!$L$10:$L$999,0),1)),INDEX('Cycle 7'!D$10:D$999,MATCH($A1319,'Cycle 7'!$L$10:$L$999,0),1)),INDEX('Cycle 8'!D$10:D$999,MATCH($A1319,'Cycle 8'!$L$10:$L$999,0),1)),INDEX('Cycle 9'!D$10:D$999,MATCH($A1319,'Cycle 9'!$L$10:$L$999,0),1)),INDEX('Cycle 10'!D$10:D$999,MATCH($A1319,'Cycle 10'!$L$10:$L$999,0),1)),INDEX('Cycle 11'!D$10:D$999,MATCH($A1319,'Cycle 11'!$L$10:$L$999,0),1)),""))</f>
        <v/>
      </c>
      <c r="F1319" t="str">
        <f>IF(IFERROR(IFERROR(IFERROR(IFERROR(IFERROR(IFERROR(IFERROR(IFERROR(IFERROR(IFERROR(IFERROR(IFERROR(INDEX(Summer!E$10:E$999,MATCH($A1319,Summer!$L$10:$L$999,0),1),INDEX('Cycle 1'!E$10:E$999,MATCH($A1319,'Cycle 1'!$L$10:$L$999,0),1)),INDEX('Cycle 2'!E$10:E$999,MATCH($A1319,'Cycle 2'!$L$10:$L$999,0),1)),INDEX('Cycle 3'!E$10:E$999,MATCH($A1319,'Cycle 3'!$L$10:$L$999,0),1)),INDEX('Cycle 4'!E$10:E$999,MATCH($A1319,'Cycle 4'!$L$10:$L$999,0),1)),INDEX('Cycle 5'!E$10:E$999,MATCH($A1319,'Cycle 5'!$L$10:$L$999,0),1)),INDEX('Cycle 6'!E$10:E$999,MATCH($A1319,'Cycle 6'!$L$10:$L$999,0),1)),INDEX('Cycle 7'!E$10:E$999,MATCH($A1319,'Cycle 7'!$L$10:$L$999,0),1)),INDEX('Cycle 8'!E$10:E$999,MATCH($A1319,'Cycle 8'!$L$10:$L$999,0),1)),INDEX('Cycle 9'!E$10:E$999,MATCH($A1319,'Cycle 9'!$L$10:$L$999,0),1)),INDEX('Cycle 10'!E$10:E$999,MATCH($A1319,'Cycle 10'!$L$10:$L$999,0),1)),INDEX('Cycle 11'!E$10:E$999,MATCH($A1319,'Cycle 11'!$L$10:$L$999,0),1)),"")="","",IFERROR(IFERROR(IFERROR(IFERROR(IFERROR(IFERROR(IFERROR(IFERROR(IFERROR(IFERROR(IFERROR(IFERROR(INDEX(Summer!E$10:E$999,MATCH($A1319,Summer!$L$10:$L$999,0),1),INDEX('Cycle 1'!E$10:E$999,MATCH($A1319,'Cycle 1'!$L$10:$L$999,0),1)),INDEX('Cycle 2'!E$10:E$999,MATCH($A1319,'Cycle 2'!$L$10:$L$999,0),1)),INDEX('Cycle 3'!E$10:E$999,MATCH($A1319,'Cycle 3'!$L$10:$L$999,0),1)),INDEX('Cycle 4'!E$10:E$999,MATCH($A1319,'Cycle 4'!$L$10:$L$999,0),1)),INDEX('Cycle 5'!E$10:E$999,MATCH($A1319,'Cycle 5'!$L$10:$L$999,0),1)),INDEX('Cycle 6'!E$10:E$999,MATCH($A1319,'Cycle 6'!$L$10:$L$999,0),1)),INDEX('Cycle 7'!E$10:E$999,MATCH($A1319,'Cycle 7'!$L$10:$L$999,0),1)),INDEX('Cycle 8'!E$10:E$999,MATCH($A1319,'Cycle 8'!$L$10:$L$999,0),1)),INDEX('Cycle 9'!E$10:E$999,MATCH($A1319,'Cycle 9'!$L$10:$L$999,0),1)),INDEX('Cycle 10'!E$10:E$999,MATCH($A1319,'Cycle 10'!$L$10:$L$999,0),1)),INDEX('Cycle 11'!E$10:E$999,MATCH($A1319,'Cycle 11'!$L$10:$L$999,0),1)),""))</f>
        <v/>
      </c>
      <c r="G1319" t="str">
        <f>IF(IFERROR(IFERROR(IFERROR(IFERROR(IFERROR(IFERROR(IFERROR(IFERROR(IFERROR(IFERROR(IFERROR(IFERROR(INDEX(Summer!F$10:F$999,MATCH($A1319,Summer!$L$10:$L$999,0),1),INDEX('Cycle 1'!F$10:F$999,MATCH($A1319,'Cycle 1'!$L$10:$L$999,0),1)),INDEX('Cycle 2'!F$10:F$999,MATCH($A1319,'Cycle 2'!$L$10:$L$999,0),1)),INDEX('Cycle 3'!F$10:F$999,MATCH($A1319,'Cycle 3'!$L$10:$L$999,0),1)),INDEX('Cycle 4'!F$10:F$999,MATCH($A1319,'Cycle 4'!$L$10:$L$999,0),1)),INDEX('Cycle 5'!F$10:F$999,MATCH($A1319,'Cycle 5'!$L$10:$L$999,0),1)),INDEX('Cycle 6'!F$10:F$999,MATCH($A1319,'Cycle 6'!$L$10:$L$999,0),1)),INDEX('Cycle 7'!F$10:F$999,MATCH($A1319,'Cycle 7'!$L$10:$L$999,0),1)),INDEX('Cycle 8'!F$10:F$999,MATCH($A1319,'Cycle 8'!$L$10:$L$999,0),1)),INDEX('Cycle 9'!F$10:F$999,MATCH($A1319,'Cycle 9'!$L$10:$L$999,0),1)),INDEX('Cycle 10'!F$10:F$999,MATCH($A1319,'Cycle 10'!$L$10:$L$999,0),1)),INDEX('Cycle 11'!F$10:F$999,MATCH($A1319,'Cycle 11'!$L$10:$L$999,0),1)),"")="","",IFERROR(IFERROR(IFERROR(IFERROR(IFERROR(IFERROR(IFERROR(IFERROR(IFERROR(IFERROR(IFERROR(IFERROR(INDEX(Summer!F$10:F$999,MATCH($A1319,Summer!$L$10:$L$999,0),1),INDEX('Cycle 1'!F$10:F$999,MATCH($A1319,'Cycle 1'!$L$10:$L$999,0),1)),INDEX('Cycle 2'!F$10:F$999,MATCH($A1319,'Cycle 2'!$L$10:$L$999,0),1)),INDEX('Cycle 3'!F$10:F$999,MATCH($A1319,'Cycle 3'!$L$10:$L$999,0),1)),INDEX('Cycle 4'!F$10:F$999,MATCH($A1319,'Cycle 4'!$L$10:$L$999,0),1)),INDEX('Cycle 5'!F$10:F$999,MATCH($A1319,'Cycle 5'!$L$10:$L$999,0),1)),INDEX('Cycle 6'!F$10:F$999,MATCH($A1319,'Cycle 6'!$L$10:$L$999,0),1)),INDEX('Cycle 7'!F$10:F$999,MATCH($A1319,'Cycle 7'!$L$10:$L$999,0),1)),INDEX('Cycle 8'!F$10:F$999,MATCH($A1319,'Cycle 8'!$L$10:$L$999,0),1)),INDEX('Cycle 9'!F$10:F$999,MATCH($A1319,'Cycle 9'!$L$10:$L$999,0),1)),INDEX('Cycle 10'!F$10:F$999,MATCH($A1319,'Cycle 10'!$L$10:$L$999,0),1)),INDEX('Cycle 11'!F$10:F$999,MATCH($A1319,'Cycle 11'!$L$10:$L$999,0),1)),""))</f>
        <v/>
      </c>
      <c r="H1319" t="str">
        <f>IF(IFERROR(IFERROR(IFERROR(IFERROR(IFERROR(IFERROR(IFERROR(IFERROR(IFERROR(IFERROR(IFERROR(IFERROR(INDEX(Summer!G$10:G$999,MATCH($A1319,Summer!$L$10:$L$999,0),1),INDEX('Cycle 1'!G$10:G$999,MATCH($A1319,'Cycle 1'!$L$10:$L$999,0),1)),INDEX('Cycle 2'!G$10:G$999,MATCH($A1319,'Cycle 2'!$L$10:$L$999,0),1)),INDEX('Cycle 3'!G$10:G$999,MATCH($A1319,'Cycle 3'!$L$10:$L$999,0),1)),INDEX('Cycle 4'!G$10:G$999,MATCH($A1319,'Cycle 4'!$L$10:$L$999,0),1)),INDEX('Cycle 5'!G$10:G$999,MATCH($A1319,'Cycle 5'!$L$10:$L$999,0),1)),INDEX('Cycle 6'!G$10:G$999,MATCH($A1319,'Cycle 6'!$L$10:$L$999,0),1)),INDEX('Cycle 7'!G$10:G$999,MATCH($A1319,'Cycle 7'!$L$10:$L$999,0),1)),INDEX('Cycle 8'!G$10:G$999,MATCH($A1319,'Cycle 8'!$L$10:$L$999,0),1)),INDEX('Cycle 9'!G$10:G$999,MATCH($A1319,'Cycle 9'!$L$10:$L$999,0),1)),INDEX('Cycle 10'!G$10:G$999,MATCH($A1319,'Cycle 10'!$L$10:$L$999,0),1)),INDEX('Cycle 11'!G$10:G$999,MATCH($A1319,'Cycle 11'!$L$10:$L$999,0),1)),"")="","",IFERROR(IFERROR(IFERROR(IFERROR(IFERROR(IFERROR(IFERROR(IFERROR(IFERROR(IFERROR(IFERROR(IFERROR(INDEX(Summer!G$10:G$999,MATCH($A1319,Summer!$L$10:$L$999,0),1),INDEX('Cycle 1'!G$10:G$999,MATCH($A1319,'Cycle 1'!$L$10:$L$999,0),1)),INDEX('Cycle 2'!G$10:G$999,MATCH($A1319,'Cycle 2'!$L$10:$L$999,0),1)),INDEX('Cycle 3'!G$10:G$999,MATCH($A1319,'Cycle 3'!$L$10:$L$999,0),1)),INDEX('Cycle 4'!G$10:G$999,MATCH($A1319,'Cycle 4'!$L$10:$L$999,0),1)),INDEX('Cycle 5'!G$10:G$999,MATCH($A1319,'Cycle 5'!$L$10:$L$999,0),1)),INDEX('Cycle 6'!G$10:G$999,MATCH($A1319,'Cycle 6'!$L$10:$L$999,0),1)),INDEX('Cycle 7'!G$10:G$999,MATCH($A1319,'Cycle 7'!$L$10:$L$999,0),1)),INDEX('Cycle 8'!G$10:G$999,MATCH($A1319,'Cycle 8'!$L$10:$L$999,0),1)),INDEX('Cycle 9'!G$10:G$999,MATCH($A1319,'Cycle 9'!$L$10:$L$999,0),1)),INDEX('Cycle 10'!G$10:G$999,MATCH($A1319,'Cycle 10'!$L$10:$L$999,0),1)),INDEX('Cycle 11'!G$10:G$999,MATCH($A1319,'Cycle 11'!$L$10:$L$999,0),1)),""))</f>
        <v/>
      </c>
      <c r="I1319">
        <f>IFERROR(IF(C1319="",MAX(I$1:I1318),IF(ROW(C$2)=ROW(C1319),1,IF(ISERROR(VLOOKUP(C1319,C$2:C1318,1,FALSE)),MAX(I$1:I1318)+1,MAX(I$1:I1318)))),"")</f>
        <v>0</v>
      </c>
      <c r="J1319" t="str">
        <f t="shared" si="135"/>
        <v/>
      </c>
      <c r="K1319" t="str">
        <f t="shared" si="137"/>
        <v/>
      </c>
      <c r="L1319" t="str">
        <f t="shared" si="137"/>
        <v/>
      </c>
      <c r="M1319" t="str">
        <f t="shared" si="137"/>
        <v/>
      </c>
      <c r="N1319" t="str">
        <f t="shared" si="137"/>
        <v/>
      </c>
      <c r="O1319" t="str">
        <f t="shared" si="137"/>
        <v/>
      </c>
      <c r="P1319" t="str">
        <f t="shared" si="137"/>
        <v/>
      </c>
      <c r="Q1319" t="str">
        <f t="shared" si="137"/>
        <v/>
      </c>
      <c r="R1319" t="str">
        <f t="shared" si="137"/>
        <v/>
      </c>
      <c r="S1319" t="str">
        <f t="shared" si="137"/>
        <v/>
      </c>
      <c r="T1319" t="str">
        <f t="shared" si="137"/>
        <v/>
      </c>
      <c r="U1319" t="str">
        <f t="shared" si="137"/>
        <v/>
      </c>
      <c r="V1319" t="str">
        <f t="shared" si="137"/>
        <v/>
      </c>
      <c r="W1319" t="str">
        <f t="shared" si="136"/>
        <v/>
      </c>
      <c r="X1319">
        <f>IF(OR(H1319="No",H1319=""),0,IF(COUNTIFS(H$2:H1319,"Yes",C$2:C1319,C1319)&gt;1,0,COUNTIFS(H$2:H1319,"Yes",C$2:C1319,C1319)))+IF(X1318=$X$1,0,X1318)</f>
        <v>0</v>
      </c>
    </row>
    <row r="1320" spans="1:24" x14ac:dyDescent="0.3">
      <c r="A1320">
        <f>ROWS($A$2:$A1320)</f>
        <v>1319</v>
      </c>
      <c r="B1320" t="str">
        <f>IF(ISERROR(VLOOKUP(A1320,Summer!L$11:L$500,1,FALSE)),IF(ISERROR(VLOOKUP(A1320,'Cycle 1'!L$11:L$500,1,FALSE)),IF(ISERROR(VLOOKUP(A1320,'Cycle 2'!L$11:L$500,1,FALSE)),IF(ISERROR(VLOOKUP(A1320,'Cycle 3'!L$11:L$500,1,FALSE)),IF(ISERROR(VLOOKUP(A1320,'Cycle 4'!L$11:L$500,1,FALSE)),IF(ISERROR(VLOOKUP(A1320,'Cycle 5'!L$11:L$500,1,FALSE)),IF(ISERROR(VLOOKUP(A1320,'Cycle 6'!L$11:L$500,1,FALSE)),IF(ISERROR(VLOOKUP(A1320,'Cycle 7'!L$11:L$500,1,FALSE)),IF(ISERROR(VLOOKUP(A1320,'Cycle 8'!L$11:L$500,1,FALSE)),IF(ISERROR(VLOOKUP(A1320,'Cycle 9'!L$11:L$500,1,FALSE)),IF(ISERROR(VLOOKUP(A1320,'Cycle 10'!L$11:L$500,1,FALSE)),IF(ISERROR(VLOOKUP(A1320,'Cycle 11'!L$11:L$500,1,FALSE)),"","Cycle 11"),"Cycle 10"),"Cycle 9"),"Cycle 8"),"Cycle 7"),"Cycle 6"),"Cycle 5"),"Cycle 4"),"Cycle 3"),"Cycle 2"),"Cycle 1"),"Summer")</f>
        <v/>
      </c>
      <c r="C1320" t="str">
        <f>IF(IFERROR(IFERROR(IFERROR(IFERROR(IFERROR(IFERROR(IFERROR(IFERROR(IFERROR(IFERROR(IFERROR(IFERROR(INDEX(Summer!B$10:B$999,MATCH($A1320,Summer!$L$10:$L$999,0),1),INDEX('Cycle 1'!B$10:B$999,MATCH($A1320,'Cycle 1'!$L$10:$L$999,0),1)),INDEX('Cycle 2'!B$10:B$999,MATCH($A1320,'Cycle 2'!$L$10:$L$999,0),1)),INDEX('Cycle 3'!B$10:B$999,MATCH($A1320,'Cycle 3'!$L$10:$L$999,0),1)),INDEX('Cycle 4'!B$10:B$999,MATCH($A1320,'Cycle 4'!$L$10:$L$999,0),1)),INDEX('Cycle 5'!B$10:B$999,MATCH($A1320,'Cycle 5'!$L$10:$L$999,0),1)),INDEX('Cycle 6'!B$10:B$999,MATCH($A1320,'Cycle 6'!$L$10:$L$999,0),1)),INDEX('Cycle 7'!B$10:B$999,MATCH($A1320,'Cycle 7'!$L$10:$L$999,0),1)),INDEX('Cycle 8'!B$10:B$999,MATCH($A1320,'Cycle 8'!$L$10:$L$999,0),1)),INDEX('Cycle 9'!B$10:B$999,MATCH($A1320,'Cycle 9'!$L$10:$L$999,0),1)),INDEX('Cycle 10'!B$10:B$999,MATCH($A1320,'Cycle 10'!$L$10:$L$999,0),1)),INDEX('Cycle 11'!B$10:B$999,MATCH($A1320,'Cycle 11'!$L$10:$L$999,0),1)),"")="","",IFERROR(IFERROR(IFERROR(IFERROR(IFERROR(IFERROR(IFERROR(IFERROR(IFERROR(IFERROR(IFERROR(IFERROR(INDEX(Summer!B$10:B$999,MATCH($A1320,Summer!$L$10:$L$999,0),1),INDEX('Cycle 1'!B$10:B$999,MATCH($A1320,'Cycle 1'!$L$10:$L$999,0),1)),INDEX('Cycle 2'!B$10:B$999,MATCH($A1320,'Cycle 2'!$L$10:$L$999,0),1)),INDEX('Cycle 3'!B$10:B$999,MATCH($A1320,'Cycle 3'!$L$10:$L$999,0),1)),INDEX('Cycle 4'!B$10:B$999,MATCH($A1320,'Cycle 4'!$L$10:$L$999,0),1)),INDEX('Cycle 5'!B$10:B$999,MATCH($A1320,'Cycle 5'!$L$10:$L$999,0),1)),INDEX('Cycle 6'!B$10:B$999,MATCH($A1320,'Cycle 6'!$L$10:$L$999,0),1)),INDEX('Cycle 7'!B$10:B$999,MATCH($A1320,'Cycle 7'!$L$10:$L$999,0),1)),INDEX('Cycle 8'!B$10:B$999,MATCH($A1320,'Cycle 8'!$L$10:$L$999,0),1)),INDEX('Cycle 9'!B$10:B$999,MATCH($A1320,'Cycle 9'!$L$10:$L$999,0),1)),INDEX('Cycle 10'!B$10:B$999,MATCH($A1320,'Cycle 10'!$L$10:$L$999,0),1)),INDEX('Cycle 11'!B$10:B$999,MATCH($A1320,'Cycle 11'!$L$10:$L$999,0),1)),""))</f>
        <v/>
      </c>
      <c r="D1320" t="str">
        <f>IF(IFERROR(IFERROR(IFERROR(IFERROR(IFERROR(IFERROR(IFERROR(IFERROR(IFERROR(IFERROR(IFERROR(IFERROR(INDEX(Summer!C$10:C$999,MATCH($A1320,Summer!$L$10:$L$999,0),1),INDEX('Cycle 1'!C$10:C$999,MATCH($A1320,'Cycle 1'!$L$10:$L$999,0),1)),INDEX('Cycle 2'!C$10:C$999,MATCH($A1320,'Cycle 2'!$L$10:$L$999,0),1)),INDEX('Cycle 3'!C$10:C$999,MATCH($A1320,'Cycle 3'!$L$10:$L$999,0),1)),INDEX('Cycle 4'!C$10:C$999,MATCH($A1320,'Cycle 4'!$L$10:$L$999,0),1)),INDEX('Cycle 5'!C$10:C$999,MATCH($A1320,'Cycle 5'!$L$10:$L$999,0),1)),INDEX('Cycle 6'!C$10:C$999,MATCH($A1320,'Cycle 6'!$L$10:$L$999,0),1)),INDEX('Cycle 7'!C$10:C$999,MATCH($A1320,'Cycle 7'!$L$10:$L$999,0),1)),INDEX('Cycle 8'!C$10:C$999,MATCH($A1320,'Cycle 8'!$L$10:$L$999,0),1)),INDEX('Cycle 9'!C$10:C$999,MATCH($A1320,'Cycle 9'!$L$10:$L$999,0),1)),INDEX('Cycle 10'!C$10:C$999,MATCH($A1320,'Cycle 10'!$L$10:$L$999,0),1)),INDEX('Cycle 11'!C$10:C$999,MATCH($A1320,'Cycle 11'!$L$10:$L$999,0),1)),"")="","",IFERROR(IFERROR(IFERROR(IFERROR(IFERROR(IFERROR(IFERROR(IFERROR(IFERROR(IFERROR(IFERROR(IFERROR(INDEX(Summer!C$10:C$999,MATCH($A1320,Summer!$L$10:$L$999,0),1),INDEX('Cycle 1'!C$10:C$999,MATCH($A1320,'Cycle 1'!$L$10:$L$999,0),1)),INDEX('Cycle 2'!C$10:C$999,MATCH($A1320,'Cycle 2'!$L$10:$L$999,0),1)),INDEX('Cycle 3'!C$10:C$999,MATCH($A1320,'Cycle 3'!$L$10:$L$999,0),1)),INDEX('Cycle 4'!C$10:C$999,MATCH($A1320,'Cycle 4'!$L$10:$L$999,0),1)),INDEX('Cycle 5'!C$10:C$999,MATCH($A1320,'Cycle 5'!$L$10:$L$999,0),1)),INDEX('Cycle 6'!C$10:C$999,MATCH($A1320,'Cycle 6'!$L$10:$L$999,0),1)),INDEX('Cycle 7'!C$10:C$999,MATCH($A1320,'Cycle 7'!$L$10:$L$999,0),1)),INDEX('Cycle 8'!C$10:C$999,MATCH($A1320,'Cycle 8'!$L$10:$L$999,0),1)),INDEX('Cycle 9'!C$10:C$999,MATCH($A1320,'Cycle 9'!$L$10:$L$999,0),1)),INDEX('Cycle 10'!C$10:C$999,MATCH($A1320,'Cycle 10'!$L$10:$L$999,0),1)),INDEX('Cycle 11'!C$10:C$999,MATCH($A1320,'Cycle 11'!$L$10:$L$999,0),1)),""))</f>
        <v/>
      </c>
      <c r="E1320" t="str">
        <f>IF(IFERROR(IFERROR(IFERROR(IFERROR(IFERROR(IFERROR(IFERROR(IFERROR(IFERROR(IFERROR(IFERROR(IFERROR(INDEX(Summer!D$10:D$999,MATCH($A1320,Summer!$L$10:$L$999,0),1),INDEX('Cycle 1'!D$10:D$999,MATCH($A1320,'Cycle 1'!$L$10:$L$999,0),1)),INDEX('Cycle 2'!D$10:D$999,MATCH($A1320,'Cycle 2'!$L$10:$L$999,0),1)),INDEX('Cycle 3'!D$10:D$999,MATCH($A1320,'Cycle 3'!$L$10:$L$999,0),1)),INDEX('Cycle 4'!D$10:D$999,MATCH($A1320,'Cycle 4'!$L$10:$L$999,0),1)),INDEX('Cycle 5'!D$10:D$999,MATCH($A1320,'Cycle 5'!$L$10:$L$999,0),1)),INDEX('Cycle 6'!D$10:D$999,MATCH($A1320,'Cycle 6'!$L$10:$L$999,0),1)),INDEX('Cycle 7'!D$10:D$999,MATCH($A1320,'Cycle 7'!$L$10:$L$999,0),1)),INDEX('Cycle 8'!D$10:D$999,MATCH($A1320,'Cycle 8'!$L$10:$L$999,0),1)),INDEX('Cycle 9'!D$10:D$999,MATCH($A1320,'Cycle 9'!$L$10:$L$999,0),1)),INDEX('Cycle 10'!D$10:D$999,MATCH($A1320,'Cycle 10'!$L$10:$L$999,0),1)),INDEX('Cycle 11'!D$10:D$999,MATCH($A1320,'Cycle 11'!$L$10:$L$999,0),1)),"")="","",IFERROR(IFERROR(IFERROR(IFERROR(IFERROR(IFERROR(IFERROR(IFERROR(IFERROR(IFERROR(IFERROR(IFERROR(INDEX(Summer!D$10:D$999,MATCH($A1320,Summer!$L$10:$L$999,0),1),INDEX('Cycle 1'!D$10:D$999,MATCH($A1320,'Cycle 1'!$L$10:$L$999,0),1)),INDEX('Cycle 2'!D$10:D$999,MATCH($A1320,'Cycle 2'!$L$10:$L$999,0),1)),INDEX('Cycle 3'!D$10:D$999,MATCH($A1320,'Cycle 3'!$L$10:$L$999,0),1)),INDEX('Cycle 4'!D$10:D$999,MATCH($A1320,'Cycle 4'!$L$10:$L$999,0),1)),INDEX('Cycle 5'!D$10:D$999,MATCH($A1320,'Cycle 5'!$L$10:$L$999,0),1)),INDEX('Cycle 6'!D$10:D$999,MATCH($A1320,'Cycle 6'!$L$10:$L$999,0),1)),INDEX('Cycle 7'!D$10:D$999,MATCH($A1320,'Cycle 7'!$L$10:$L$999,0),1)),INDEX('Cycle 8'!D$10:D$999,MATCH($A1320,'Cycle 8'!$L$10:$L$999,0),1)),INDEX('Cycle 9'!D$10:D$999,MATCH($A1320,'Cycle 9'!$L$10:$L$999,0),1)),INDEX('Cycle 10'!D$10:D$999,MATCH($A1320,'Cycle 10'!$L$10:$L$999,0),1)),INDEX('Cycle 11'!D$10:D$999,MATCH($A1320,'Cycle 11'!$L$10:$L$999,0),1)),""))</f>
        <v/>
      </c>
      <c r="F1320" t="str">
        <f>IF(IFERROR(IFERROR(IFERROR(IFERROR(IFERROR(IFERROR(IFERROR(IFERROR(IFERROR(IFERROR(IFERROR(IFERROR(INDEX(Summer!E$10:E$999,MATCH($A1320,Summer!$L$10:$L$999,0),1),INDEX('Cycle 1'!E$10:E$999,MATCH($A1320,'Cycle 1'!$L$10:$L$999,0),1)),INDEX('Cycle 2'!E$10:E$999,MATCH($A1320,'Cycle 2'!$L$10:$L$999,0),1)),INDEX('Cycle 3'!E$10:E$999,MATCH($A1320,'Cycle 3'!$L$10:$L$999,0),1)),INDEX('Cycle 4'!E$10:E$999,MATCH($A1320,'Cycle 4'!$L$10:$L$999,0),1)),INDEX('Cycle 5'!E$10:E$999,MATCH($A1320,'Cycle 5'!$L$10:$L$999,0),1)),INDEX('Cycle 6'!E$10:E$999,MATCH($A1320,'Cycle 6'!$L$10:$L$999,0),1)),INDEX('Cycle 7'!E$10:E$999,MATCH($A1320,'Cycle 7'!$L$10:$L$999,0),1)),INDEX('Cycle 8'!E$10:E$999,MATCH($A1320,'Cycle 8'!$L$10:$L$999,0),1)),INDEX('Cycle 9'!E$10:E$999,MATCH($A1320,'Cycle 9'!$L$10:$L$999,0),1)),INDEX('Cycle 10'!E$10:E$999,MATCH($A1320,'Cycle 10'!$L$10:$L$999,0),1)),INDEX('Cycle 11'!E$10:E$999,MATCH($A1320,'Cycle 11'!$L$10:$L$999,0),1)),"")="","",IFERROR(IFERROR(IFERROR(IFERROR(IFERROR(IFERROR(IFERROR(IFERROR(IFERROR(IFERROR(IFERROR(IFERROR(INDEX(Summer!E$10:E$999,MATCH($A1320,Summer!$L$10:$L$999,0),1),INDEX('Cycle 1'!E$10:E$999,MATCH($A1320,'Cycle 1'!$L$10:$L$999,0),1)),INDEX('Cycle 2'!E$10:E$999,MATCH($A1320,'Cycle 2'!$L$10:$L$999,0),1)),INDEX('Cycle 3'!E$10:E$999,MATCH($A1320,'Cycle 3'!$L$10:$L$999,0),1)),INDEX('Cycle 4'!E$10:E$999,MATCH($A1320,'Cycle 4'!$L$10:$L$999,0),1)),INDEX('Cycle 5'!E$10:E$999,MATCH($A1320,'Cycle 5'!$L$10:$L$999,0),1)),INDEX('Cycle 6'!E$10:E$999,MATCH($A1320,'Cycle 6'!$L$10:$L$999,0),1)),INDEX('Cycle 7'!E$10:E$999,MATCH($A1320,'Cycle 7'!$L$10:$L$999,0),1)),INDEX('Cycle 8'!E$10:E$999,MATCH($A1320,'Cycle 8'!$L$10:$L$999,0),1)),INDEX('Cycle 9'!E$10:E$999,MATCH($A1320,'Cycle 9'!$L$10:$L$999,0),1)),INDEX('Cycle 10'!E$10:E$999,MATCH($A1320,'Cycle 10'!$L$10:$L$999,0),1)),INDEX('Cycle 11'!E$10:E$999,MATCH($A1320,'Cycle 11'!$L$10:$L$999,0),1)),""))</f>
        <v/>
      </c>
      <c r="G1320" t="str">
        <f>IF(IFERROR(IFERROR(IFERROR(IFERROR(IFERROR(IFERROR(IFERROR(IFERROR(IFERROR(IFERROR(IFERROR(IFERROR(INDEX(Summer!F$10:F$999,MATCH($A1320,Summer!$L$10:$L$999,0),1),INDEX('Cycle 1'!F$10:F$999,MATCH($A1320,'Cycle 1'!$L$10:$L$999,0),1)),INDEX('Cycle 2'!F$10:F$999,MATCH($A1320,'Cycle 2'!$L$10:$L$999,0),1)),INDEX('Cycle 3'!F$10:F$999,MATCH($A1320,'Cycle 3'!$L$10:$L$999,0),1)),INDEX('Cycle 4'!F$10:F$999,MATCH($A1320,'Cycle 4'!$L$10:$L$999,0),1)),INDEX('Cycle 5'!F$10:F$999,MATCH($A1320,'Cycle 5'!$L$10:$L$999,0),1)),INDEX('Cycle 6'!F$10:F$999,MATCH($A1320,'Cycle 6'!$L$10:$L$999,0),1)),INDEX('Cycle 7'!F$10:F$999,MATCH($A1320,'Cycle 7'!$L$10:$L$999,0),1)),INDEX('Cycle 8'!F$10:F$999,MATCH($A1320,'Cycle 8'!$L$10:$L$999,0),1)),INDEX('Cycle 9'!F$10:F$999,MATCH($A1320,'Cycle 9'!$L$10:$L$999,0),1)),INDEX('Cycle 10'!F$10:F$999,MATCH($A1320,'Cycle 10'!$L$10:$L$999,0),1)),INDEX('Cycle 11'!F$10:F$999,MATCH($A1320,'Cycle 11'!$L$10:$L$999,0),1)),"")="","",IFERROR(IFERROR(IFERROR(IFERROR(IFERROR(IFERROR(IFERROR(IFERROR(IFERROR(IFERROR(IFERROR(IFERROR(INDEX(Summer!F$10:F$999,MATCH($A1320,Summer!$L$10:$L$999,0),1),INDEX('Cycle 1'!F$10:F$999,MATCH($A1320,'Cycle 1'!$L$10:$L$999,0),1)),INDEX('Cycle 2'!F$10:F$999,MATCH($A1320,'Cycle 2'!$L$10:$L$999,0),1)),INDEX('Cycle 3'!F$10:F$999,MATCH($A1320,'Cycle 3'!$L$10:$L$999,0),1)),INDEX('Cycle 4'!F$10:F$999,MATCH($A1320,'Cycle 4'!$L$10:$L$999,0),1)),INDEX('Cycle 5'!F$10:F$999,MATCH($A1320,'Cycle 5'!$L$10:$L$999,0),1)),INDEX('Cycle 6'!F$10:F$999,MATCH($A1320,'Cycle 6'!$L$10:$L$999,0),1)),INDEX('Cycle 7'!F$10:F$999,MATCH($A1320,'Cycle 7'!$L$10:$L$999,0),1)),INDEX('Cycle 8'!F$10:F$999,MATCH($A1320,'Cycle 8'!$L$10:$L$999,0),1)),INDEX('Cycle 9'!F$10:F$999,MATCH($A1320,'Cycle 9'!$L$10:$L$999,0),1)),INDEX('Cycle 10'!F$10:F$999,MATCH($A1320,'Cycle 10'!$L$10:$L$999,0),1)),INDEX('Cycle 11'!F$10:F$999,MATCH($A1320,'Cycle 11'!$L$10:$L$999,0),1)),""))</f>
        <v/>
      </c>
      <c r="H1320" t="str">
        <f>IF(IFERROR(IFERROR(IFERROR(IFERROR(IFERROR(IFERROR(IFERROR(IFERROR(IFERROR(IFERROR(IFERROR(IFERROR(INDEX(Summer!G$10:G$999,MATCH($A1320,Summer!$L$10:$L$999,0),1),INDEX('Cycle 1'!G$10:G$999,MATCH($A1320,'Cycle 1'!$L$10:$L$999,0),1)),INDEX('Cycle 2'!G$10:G$999,MATCH($A1320,'Cycle 2'!$L$10:$L$999,0),1)),INDEX('Cycle 3'!G$10:G$999,MATCH($A1320,'Cycle 3'!$L$10:$L$999,0),1)),INDEX('Cycle 4'!G$10:G$999,MATCH($A1320,'Cycle 4'!$L$10:$L$999,0),1)),INDEX('Cycle 5'!G$10:G$999,MATCH($A1320,'Cycle 5'!$L$10:$L$999,0),1)),INDEX('Cycle 6'!G$10:G$999,MATCH($A1320,'Cycle 6'!$L$10:$L$999,0),1)),INDEX('Cycle 7'!G$10:G$999,MATCH($A1320,'Cycle 7'!$L$10:$L$999,0),1)),INDEX('Cycle 8'!G$10:G$999,MATCH($A1320,'Cycle 8'!$L$10:$L$999,0),1)),INDEX('Cycle 9'!G$10:G$999,MATCH($A1320,'Cycle 9'!$L$10:$L$999,0),1)),INDEX('Cycle 10'!G$10:G$999,MATCH($A1320,'Cycle 10'!$L$10:$L$999,0),1)),INDEX('Cycle 11'!G$10:G$999,MATCH($A1320,'Cycle 11'!$L$10:$L$999,0),1)),"")="","",IFERROR(IFERROR(IFERROR(IFERROR(IFERROR(IFERROR(IFERROR(IFERROR(IFERROR(IFERROR(IFERROR(IFERROR(INDEX(Summer!G$10:G$999,MATCH($A1320,Summer!$L$10:$L$999,0),1),INDEX('Cycle 1'!G$10:G$999,MATCH($A1320,'Cycle 1'!$L$10:$L$999,0),1)),INDEX('Cycle 2'!G$10:G$999,MATCH($A1320,'Cycle 2'!$L$10:$L$999,0),1)),INDEX('Cycle 3'!G$10:G$999,MATCH($A1320,'Cycle 3'!$L$10:$L$999,0),1)),INDEX('Cycle 4'!G$10:G$999,MATCH($A1320,'Cycle 4'!$L$10:$L$999,0),1)),INDEX('Cycle 5'!G$10:G$999,MATCH($A1320,'Cycle 5'!$L$10:$L$999,0),1)),INDEX('Cycle 6'!G$10:G$999,MATCH($A1320,'Cycle 6'!$L$10:$L$999,0),1)),INDEX('Cycle 7'!G$10:G$999,MATCH($A1320,'Cycle 7'!$L$10:$L$999,0),1)),INDEX('Cycle 8'!G$10:G$999,MATCH($A1320,'Cycle 8'!$L$10:$L$999,0),1)),INDEX('Cycle 9'!G$10:G$999,MATCH($A1320,'Cycle 9'!$L$10:$L$999,0),1)),INDEX('Cycle 10'!G$10:G$999,MATCH($A1320,'Cycle 10'!$L$10:$L$999,0),1)),INDEX('Cycle 11'!G$10:G$999,MATCH($A1320,'Cycle 11'!$L$10:$L$999,0),1)),""))</f>
        <v/>
      </c>
      <c r="I1320">
        <f>IFERROR(IF(C1320="",MAX(I$1:I1319),IF(ROW(C$2)=ROW(C1320),1,IF(ISERROR(VLOOKUP(C1320,C$2:C1319,1,FALSE)),MAX(I$1:I1319)+1,MAX(I$1:I1319)))),"")</f>
        <v>0</v>
      </c>
      <c r="J1320" t="str">
        <f t="shared" si="135"/>
        <v/>
      </c>
      <c r="K1320" t="str">
        <f t="shared" si="137"/>
        <v/>
      </c>
      <c r="L1320" t="str">
        <f t="shared" si="137"/>
        <v/>
      </c>
      <c r="M1320" t="str">
        <f t="shared" si="137"/>
        <v/>
      </c>
      <c r="N1320" t="str">
        <f t="shared" si="137"/>
        <v/>
      </c>
      <c r="O1320" t="str">
        <f t="shared" si="137"/>
        <v/>
      </c>
      <c r="P1320" t="str">
        <f t="shared" si="137"/>
        <v/>
      </c>
      <c r="Q1320" t="str">
        <f t="shared" si="137"/>
        <v/>
      </c>
      <c r="R1320" t="str">
        <f t="shared" si="137"/>
        <v/>
      </c>
      <c r="S1320" t="str">
        <f t="shared" si="137"/>
        <v/>
      </c>
      <c r="T1320" t="str">
        <f t="shared" si="137"/>
        <v/>
      </c>
      <c r="U1320" t="str">
        <f t="shared" si="137"/>
        <v/>
      </c>
      <c r="V1320" t="str">
        <f t="shared" si="137"/>
        <v/>
      </c>
      <c r="W1320" t="str">
        <f t="shared" si="136"/>
        <v/>
      </c>
      <c r="X1320">
        <f>IF(OR(H1320="No",H1320=""),0,IF(COUNTIFS(H$2:H1320,"Yes",C$2:C1320,C1320)&gt;1,0,COUNTIFS(H$2:H1320,"Yes",C$2:C1320,C1320)))+IF(X1319=$X$1,0,X1319)</f>
        <v>0</v>
      </c>
    </row>
    <row r="1321" spans="1:24" x14ac:dyDescent="0.3">
      <c r="A1321">
        <f>ROWS($A$2:$A1321)</f>
        <v>1320</v>
      </c>
      <c r="B1321" t="str">
        <f>IF(ISERROR(VLOOKUP(A1321,Summer!L$11:L$500,1,FALSE)),IF(ISERROR(VLOOKUP(A1321,'Cycle 1'!L$11:L$500,1,FALSE)),IF(ISERROR(VLOOKUP(A1321,'Cycle 2'!L$11:L$500,1,FALSE)),IF(ISERROR(VLOOKUP(A1321,'Cycle 3'!L$11:L$500,1,FALSE)),IF(ISERROR(VLOOKUP(A1321,'Cycle 4'!L$11:L$500,1,FALSE)),IF(ISERROR(VLOOKUP(A1321,'Cycle 5'!L$11:L$500,1,FALSE)),IF(ISERROR(VLOOKUP(A1321,'Cycle 6'!L$11:L$500,1,FALSE)),IF(ISERROR(VLOOKUP(A1321,'Cycle 7'!L$11:L$500,1,FALSE)),IF(ISERROR(VLOOKUP(A1321,'Cycle 8'!L$11:L$500,1,FALSE)),IF(ISERROR(VLOOKUP(A1321,'Cycle 9'!L$11:L$500,1,FALSE)),IF(ISERROR(VLOOKUP(A1321,'Cycle 10'!L$11:L$500,1,FALSE)),IF(ISERROR(VLOOKUP(A1321,'Cycle 11'!L$11:L$500,1,FALSE)),"","Cycle 11"),"Cycle 10"),"Cycle 9"),"Cycle 8"),"Cycle 7"),"Cycle 6"),"Cycle 5"),"Cycle 4"),"Cycle 3"),"Cycle 2"),"Cycle 1"),"Summer")</f>
        <v/>
      </c>
      <c r="C1321" t="str">
        <f>IF(IFERROR(IFERROR(IFERROR(IFERROR(IFERROR(IFERROR(IFERROR(IFERROR(IFERROR(IFERROR(IFERROR(IFERROR(INDEX(Summer!B$10:B$999,MATCH($A1321,Summer!$L$10:$L$999,0),1),INDEX('Cycle 1'!B$10:B$999,MATCH($A1321,'Cycle 1'!$L$10:$L$999,0),1)),INDEX('Cycle 2'!B$10:B$999,MATCH($A1321,'Cycle 2'!$L$10:$L$999,0),1)),INDEX('Cycle 3'!B$10:B$999,MATCH($A1321,'Cycle 3'!$L$10:$L$999,0),1)),INDEX('Cycle 4'!B$10:B$999,MATCH($A1321,'Cycle 4'!$L$10:$L$999,0),1)),INDEX('Cycle 5'!B$10:B$999,MATCH($A1321,'Cycle 5'!$L$10:$L$999,0),1)),INDEX('Cycle 6'!B$10:B$999,MATCH($A1321,'Cycle 6'!$L$10:$L$999,0),1)),INDEX('Cycle 7'!B$10:B$999,MATCH($A1321,'Cycle 7'!$L$10:$L$999,0),1)),INDEX('Cycle 8'!B$10:B$999,MATCH($A1321,'Cycle 8'!$L$10:$L$999,0),1)),INDEX('Cycle 9'!B$10:B$999,MATCH($A1321,'Cycle 9'!$L$10:$L$999,0),1)),INDEX('Cycle 10'!B$10:B$999,MATCH($A1321,'Cycle 10'!$L$10:$L$999,0),1)),INDEX('Cycle 11'!B$10:B$999,MATCH($A1321,'Cycle 11'!$L$10:$L$999,0),1)),"")="","",IFERROR(IFERROR(IFERROR(IFERROR(IFERROR(IFERROR(IFERROR(IFERROR(IFERROR(IFERROR(IFERROR(IFERROR(INDEX(Summer!B$10:B$999,MATCH($A1321,Summer!$L$10:$L$999,0),1),INDEX('Cycle 1'!B$10:B$999,MATCH($A1321,'Cycle 1'!$L$10:$L$999,0),1)),INDEX('Cycle 2'!B$10:B$999,MATCH($A1321,'Cycle 2'!$L$10:$L$999,0),1)),INDEX('Cycle 3'!B$10:B$999,MATCH($A1321,'Cycle 3'!$L$10:$L$999,0),1)),INDEX('Cycle 4'!B$10:B$999,MATCH($A1321,'Cycle 4'!$L$10:$L$999,0),1)),INDEX('Cycle 5'!B$10:B$999,MATCH($A1321,'Cycle 5'!$L$10:$L$999,0),1)),INDEX('Cycle 6'!B$10:B$999,MATCH($A1321,'Cycle 6'!$L$10:$L$999,0),1)),INDEX('Cycle 7'!B$10:B$999,MATCH($A1321,'Cycle 7'!$L$10:$L$999,0),1)),INDEX('Cycle 8'!B$10:B$999,MATCH($A1321,'Cycle 8'!$L$10:$L$999,0),1)),INDEX('Cycle 9'!B$10:B$999,MATCH($A1321,'Cycle 9'!$L$10:$L$999,0),1)),INDEX('Cycle 10'!B$10:B$999,MATCH($A1321,'Cycle 10'!$L$10:$L$999,0),1)),INDEX('Cycle 11'!B$10:B$999,MATCH($A1321,'Cycle 11'!$L$10:$L$999,0),1)),""))</f>
        <v/>
      </c>
      <c r="D1321" t="str">
        <f>IF(IFERROR(IFERROR(IFERROR(IFERROR(IFERROR(IFERROR(IFERROR(IFERROR(IFERROR(IFERROR(IFERROR(IFERROR(INDEX(Summer!C$10:C$999,MATCH($A1321,Summer!$L$10:$L$999,0),1),INDEX('Cycle 1'!C$10:C$999,MATCH($A1321,'Cycle 1'!$L$10:$L$999,0),1)),INDEX('Cycle 2'!C$10:C$999,MATCH($A1321,'Cycle 2'!$L$10:$L$999,0),1)),INDEX('Cycle 3'!C$10:C$999,MATCH($A1321,'Cycle 3'!$L$10:$L$999,0),1)),INDEX('Cycle 4'!C$10:C$999,MATCH($A1321,'Cycle 4'!$L$10:$L$999,0),1)),INDEX('Cycle 5'!C$10:C$999,MATCH($A1321,'Cycle 5'!$L$10:$L$999,0),1)),INDEX('Cycle 6'!C$10:C$999,MATCH($A1321,'Cycle 6'!$L$10:$L$999,0),1)),INDEX('Cycle 7'!C$10:C$999,MATCH($A1321,'Cycle 7'!$L$10:$L$999,0),1)),INDEX('Cycle 8'!C$10:C$999,MATCH($A1321,'Cycle 8'!$L$10:$L$999,0),1)),INDEX('Cycle 9'!C$10:C$999,MATCH($A1321,'Cycle 9'!$L$10:$L$999,0),1)),INDEX('Cycle 10'!C$10:C$999,MATCH($A1321,'Cycle 10'!$L$10:$L$999,0),1)),INDEX('Cycle 11'!C$10:C$999,MATCH($A1321,'Cycle 11'!$L$10:$L$999,0),1)),"")="","",IFERROR(IFERROR(IFERROR(IFERROR(IFERROR(IFERROR(IFERROR(IFERROR(IFERROR(IFERROR(IFERROR(IFERROR(INDEX(Summer!C$10:C$999,MATCH($A1321,Summer!$L$10:$L$999,0),1),INDEX('Cycle 1'!C$10:C$999,MATCH($A1321,'Cycle 1'!$L$10:$L$999,0),1)),INDEX('Cycle 2'!C$10:C$999,MATCH($A1321,'Cycle 2'!$L$10:$L$999,0),1)),INDEX('Cycle 3'!C$10:C$999,MATCH($A1321,'Cycle 3'!$L$10:$L$999,0),1)),INDEX('Cycle 4'!C$10:C$999,MATCH($A1321,'Cycle 4'!$L$10:$L$999,0),1)),INDEX('Cycle 5'!C$10:C$999,MATCH($A1321,'Cycle 5'!$L$10:$L$999,0),1)),INDEX('Cycle 6'!C$10:C$999,MATCH($A1321,'Cycle 6'!$L$10:$L$999,0),1)),INDEX('Cycle 7'!C$10:C$999,MATCH($A1321,'Cycle 7'!$L$10:$L$999,0),1)),INDEX('Cycle 8'!C$10:C$999,MATCH($A1321,'Cycle 8'!$L$10:$L$999,0),1)),INDEX('Cycle 9'!C$10:C$999,MATCH($A1321,'Cycle 9'!$L$10:$L$999,0),1)),INDEX('Cycle 10'!C$10:C$999,MATCH($A1321,'Cycle 10'!$L$10:$L$999,0),1)),INDEX('Cycle 11'!C$10:C$999,MATCH($A1321,'Cycle 11'!$L$10:$L$999,0),1)),""))</f>
        <v/>
      </c>
      <c r="E1321" t="str">
        <f>IF(IFERROR(IFERROR(IFERROR(IFERROR(IFERROR(IFERROR(IFERROR(IFERROR(IFERROR(IFERROR(IFERROR(IFERROR(INDEX(Summer!D$10:D$999,MATCH($A1321,Summer!$L$10:$L$999,0),1),INDEX('Cycle 1'!D$10:D$999,MATCH($A1321,'Cycle 1'!$L$10:$L$999,0),1)),INDEX('Cycle 2'!D$10:D$999,MATCH($A1321,'Cycle 2'!$L$10:$L$999,0),1)),INDEX('Cycle 3'!D$10:D$999,MATCH($A1321,'Cycle 3'!$L$10:$L$999,0),1)),INDEX('Cycle 4'!D$10:D$999,MATCH($A1321,'Cycle 4'!$L$10:$L$999,0),1)),INDEX('Cycle 5'!D$10:D$999,MATCH($A1321,'Cycle 5'!$L$10:$L$999,0),1)),INDEX('Cycle 6'!D$10:D$999,MATCH($A1321,'Cycle 6'!$L$10:$L$999,0),1)),INDEX('Cycle 7'!D$10:D$999,MATCH($A1321,'Cycle 7'!$L$10:$L$999,0),1)),INDEX('Cycle 8'!D$10:D$999,MATCH($A1321,'Cycle 8'!$L$10:$L$999,0),1)),INDEX('Cycle 9'!D$10:D$999,MATCH($A1321,'Cycle 9'!$L$10:$L$999,0),1)),INDEX('Cycle 10'!D$10:D$999,MATCH($A1321,'Cycle 10'!$L$10:$L$999,0),1)),INDEX('Cycle 11'!D$10:D$999,MATCH($A1321,'Cycle 11'!$L$10:$L$999,0),1)),"")="","",IFERROR(IFERROR(IFERROR(IFERROR(IFERROR(IFERROR(IFERROR(IFERROR(IFERROR(IFERROR(IFERROR(IFERROR(INDEX(Summer!D$10:D$999,MATCH($A1321,Summer!$L$10:$L$999,0),1),INDEX('Cycle 1'!D$10:D$999,MATCH($A1321,'Cycle 1'!$L$10:$L$999,0),1)),INDEX('Cycle 2'!D$10:D$999,MATCH($A1321,'Cycle 2'!$L$10:$L$999,0),1)),INDEX('Cycle 3'!D$10:D$999,MATCH($A1321,'Cycle 3'!$L$10:$L$999,0),1)),INDEX('Cycle 4'!D$10:D$999,MATCH($A1321,'Cycle 4'!$L$10:$L$999,0),1)),INDEX('Cycle 5'!D$10:D$999,MATCH($A1321,'Cycle 5'!$L$10:$L$999,0),1)),INDEX('Cycle 6'!D$10:D$999,MATCH($A1321,'Cycle 6'!$L$10:$L$999,0),1)),INDEX('Cycle 7'!D$10:D$999,MATCH($A1321,'Cycle 7'!$L$10:$L$999,0),1)),INDEX('Cycle 8'!D$10:D$999,MATCH($A1321,'Cycle 8'!$L$10:$L$999,0),1)),INDEX('Cycle 9'!D$10:D$999,MATCH($A1321,'Cycle 9'!$L$10:$L$999,0),1)),INDEX('Cycle 10'!D$10:D$999,MATCH($A1321,'Cycle 10'!$L$10:$L$999,0),1)),INDEX('Cycle 11'!D$10:D$999,MATCH($A1321,'Cycle 11'!$L$10:$L$999,0),1)),""))</f>
        <v/>
      </c>
      <c r="F1321" t="str">
        <f>IF(IFERROR(IFERROR(IFERROR(IFERROR(IFERROR(IFERROR(IFERROR(IFERROR(IFERROR(IFERROR(IFERROR(IFERROR(INDEX(Summer!E$10:E$999,MATCH($A1321,Summer!$L$10:$L$999,0),1),INDEX('Cycle 1'!E$10:E$999,MATCH($A1321,'Cycle 1'!$L$10:$L$999,0),1)),INDEX('Cycle 2'!E$10:E$999,MATCH($A1321,'Cycle 2'!$L$10:$L$999,0),1)),INDEX('Cycle 3'!E$10:E$999,MATCH($A1321,'Cycle 3'!$L$10:$L$999,0),1)),INDEX('Cycle 4'!E$10:E$999,MATCH($A1321,'Cycle 4'!$L$10:$L$999,0),1)),INDEX('Cycle 5'!E$10:E$999,MATCH($A1321,'Cycle 5'!$L$10:$L$999,0),1)),INDEX('Cycle 6'!E$10:E$999,MATCH($A1321,'Cycle 6'!$L$10:$L$999,0),1)),INDEX('Cycle 7'!E$10:E$999,MATCH($A1321,'Cycle 7'!$L$10:$L$999,0),1)),INDEX('Cycle 8'!E$10:E$999,MATCH($A1321,'Cycle 8'!$L$10:$L$999,0),1)),INDEX('Cycle 9'!E$10:E$999,MATCH($A1321,'Cycle 9'!$L$10:$L$999,0),1)),INDEX('Cycle 10'!E$10:E$999,MATCH($A1321,'Cycle 10'!$L$10:$L$999,0),1)),INDEX('Cycle 11'!E$10:E$999,MATCH($A1321,'Cycle 11'!$L$10:$L$999,0),1)),"")="","",IFERROR(IFERROR(IFERROR(IFERROR(IFERROR(IFERROR(IFERROR(IFERROR(IFERROR(IFERROR(IFERROR(IFERROR(INDEX(Summer!E$10:E$999,MATCH($A1321,Summer!$L$10:$L$999,0),1),INDEX('Cycle 1'!E$10:E$999,MATCH($A1321,'Cycle 1'!$L$10:$L$999,0),1)),INDEX('Cycle 2'!E$10:E$999,MATCH($A1321,'Cycle 2'!$L$10:$L$999,0),1)),INDEX('Cycle 3'!E$10:E$999,MATCH($A1321,'Cycle 3'!$L$10:$L$999,0),1)),INDEX('Cycle 4'!E$10:E$999,MATCH($A1321,'Cycle 4'!$L$10:$L$999,0),1)),INDEX('Cycle 5'!E$10:E$999,MATCH($A1321,'Cycle 5'!$L$10:$L$999,0),1)),INDEX('Cycle 6'!E$10:E$999,MATCH($A1321,'Cycle 6'!$L$10:$L$999,0),1)),INDEX('Cycle 7'!E$10:E$999,MATCH($A1321,'Cycle 7'!$L$10:$L$999,0),1)),INDEX('Cycle 8'!E$10:E$999,MATCH($A1321,'Cycle 8'!$L$10:$L$999,0),1)),INDEX('Cycle 9'!E$10:E$999,MATCH($A1321,'Cycle 9'!$L$10:$L$999,0),1)),INDEX('Cycle 10'!E$10:E$999,MATCH($A1321,'Cycle 10'!$L$10:$L$999,0),1)),INDEX('Cycle 11'!E$10:E$999,MATCH($A1321,'Cycle 11'!$L$10:$L$999,0),1)),""))</f>
        <v/>
      </c>
      <c r="G1321" t="str">
        <f>IF(IFERROR(IFERROR(IFERROR(IFERROR(IFERROR(IFERROR(IFERROR(IFERROR(IFERROR(IFERROR(IFERROR(IFERROR(INDEX(Summer!F$10:F$999,MATCH($A1321,Summer!$L$10:$L$999,0),1),INDEX('Cycle 1'!F$10:F$999,MATCH($A1321,'Cycle 1'!$L$10:$L$999,0),1)),INDEX('Cycle 2'!F$10:F$999,MATCH($A1321,'Cycle 2'!$L$10:$L$999,0),1)),INDEX('Cycle 3'!F$10:F$999,MATCH($A1321,'Cycle 3'!$L$10:$L$999,0),1)),INDEX('Cycle 4'!F$10:F$999,MATCH($A1321,'Cycle 4'!$L$10:$L$999,0),1)),INDEX('Cycle 5'!F$10:F$999,MATCH($A1321,'Cycle 5'!$L$10:$L$999,0),1)),INDEX('Cycle 6'!F$10:F$999,MATCH($A1321,'Cycle 6'!$L$10:$L$999,0),1)),INDEX('Cycle 7'!F$10:F$999,MATCH($A1321,'Cycle 7'!$L$10:$L$999,0),1)),INDEX('Cycle 8'!F$10:F$999,MATCH($A1321,'Cycle 8'!$L$10:$L$999,0),1)),INDEX('Cycle 9'!F$10:F$999,MATCH($A1321,'Cycle 9'!$L$10:$L$999,0),1)),INDEX('Cycle 10'!F$10:F$999,MATCH($A1321,'Cycle 10'!$L$10:$L$999,0),1)),INDEX('Cycle 11'!F$10:F$999,MATCH($A1321,'Cycle 11'!$L$10:$L$999,0),1)),"")="","",IFERROR(IFERROR(IFERROR(IFERROR(IFERROR(IFERROR(IFERROR(IFERROR(IFERROR(IFERROR(IFERROR(IFERROR(INDEX(Summer!F$10:F$999,MATCH($A1321,Summer!$L$10:$L$999,0),1),INDEX('Cycle 1'!F$10:F$999,MATCH($A1321,'Cycle 1'!$L$10:$L$999,0),1)),INDEX('Cycle 2'!F$10:F$999,MATCH($A1321,'Cycle 2'!$L$10:$L$999,0),1)),INDEX('Cycle 3'!F$10:F$999,MATCH($A1321,'Cycle 3'!$L$10:$L$999,0),1)),INDEX('Cycle 4'!F$10:F$999,MATCH($A1321,'Cycle 4'!$L$10:$L$999,0),1)),INDEX('Cycle 5'!F$10:F$999,MATCH($A1321,'Cycle 5'!$L$10:$L$999,0),1)),INDEX('Cycle 6'!F$10:F$999,MATCH($A1321,'Cycle 6'!$L$10:$L$999,0),1)),INDEX('Cycle 7'!F$10:F$999,MATCH($A1321,'Cycle 7'!$L$10:$L$999,0),1)),INDEX('Cycle 8'!F$10:F$999,MATCH($A1321,'Cycle 8'!$L$10:$L$999,0),1)),INDEX('Cycle 9'!F$10:F$999,MATCH($A1321,'Cycle 9'!$L$10:$L$999,0),1)),INDEX('Cycle 10'!F$10:F$999,MATCH($A1321,'Cycle 10'!$L$10:$L$999,0),1)),INDEX('Cycle 11'!F$10:F$999,MATCH($A1321,'Cycle 11'!$L$10:$L$999,0),1)),""))</f>
        <v/>
      </c>
      <c r="H1321" t="str">
        <f>IF(IFERROR(IFERROR(IFERROR(IFERROR(IFERROR(IFERROR(IFERROR(IFERROR(IFERROR(IFERROR(IFERROR(IFERROR(INDEX(Summer!G$10:G$999,MATCH($A1321,Summer!$L$10:$L$999,0),1),INDEX('Cycle 1'!G$10:G$999,MATCH($A1321,'Cycle 1'!$L$10:$L$999,0),1)),INDEX('Cycle 2'!G$10:G$999,MATCH($A1321,'Cycle 2'!$L$10:$L$999,0),1)),INDEX('Cycle 3'!G$10:G$999,MATCH($A1321,'Cycle 3'!$L$10:$L$999,0),1)),INDEX('Cycle 4'!G$10:G$999,MATCH($A1321,'Cycle 4'!$L$10:$L$999,0),1)),INDEX('Cycle 5'!G$10:G$999,MATCH($A1321,'Cycle 5'!$L$10:$L$999,0),1)),INDEX('Cycle 6'!G$10:G$999,MATCH($A1321,'Cycle 6'!$L$10:$L$999,0),1)),INDEX('Cycle 7'!G$10:G$999,MATCH($A1321,'Cycle 7'!$L$10:$L$999,0),1)),INDEX('Cycle 8'!G$10:G$999,MATCH($A1321,'Cycle 8'!$L$10:$L$999,0),1)),INDEX('Cycle 9'!G$10:G$999,MATCH($A1321,'Cycle 9'!$L$10:$L$999,0),1)),INDEX('Cycle 10'!G$10:G$999,MATCH($A1321,'Cycle 10'!$L$10:$L$999,0),1)),INDEX('Cycle 11'!G$10:G$999,MATCH($A1321,'Cycle 11'!$L$10:$L$999,0),1)),"")="","",IFERROR(IFERROR(IFERROR(IFERROR(IFERROR(IFERROR(IFERROR(IFERROR(IFERROR(IFERROR(IFERROR(IFERROR(INDEX(Summer!G$10:G$999,MATCH($A1321,Summer!$L$10:$L$999,0),1),INDEX('Cycle 1'!G$10:G$999,MATCH($A1321,'Cycle 1'!$L$10:$L$999,0),1)),INDEX('Cycle 2'!G$10:G$999,MATCH($A1321,'Cycle 2'!$L$10:$L$999,0),1)),INDEX('Cycle 3'!G$10:G$999,MATCH($A1321,'Cycle 3'!$L$10:$L$999,0),1)),INDEX('Cycle 4'!G$10:G$999,MATCH($A1321,'Cycle 4'!$L$10:$L$999,0),1)),INDEX('Cycle 5'!G$10:G$999,MATCH($A1321,'Cycle 5'!$L$10:$L$999,0),1)),INDEX('Cycle 6'!G$10:G$999,MATCH($A1321,'Cycle 6'!$L$10:$L$999,0),1)),INDEX('Cycle 7'!G$10:G$999,MATCH($A1321,'Cycle 7'!$L$10:$L$999,0),1)),INDEX('Cycle 8'!G$10:G$999,MATCH($A1321,'Cycle 8'!$L$10:$L$999,0),1)),INDEX('Cycle 9'!G$10:G$999,MATCH($A1321,'Cycle 9'!$L$10:$L$999,0),1)),INDEX('Cycle 10'!G$10:G$999,MATCH($A1321,'Cycle 10'!$L$10:$L$999,0),1)),INDEX('Cycle 11'!G$10:G$999,MATCH($A1321,'Cycle 11'!$L$10:$L$999,0),1)),""))</f>
        <v/>
      </c>
      <c r="I1321">
        <f>IFERROR(IF(C1321="",MAX(I$1:I1320),IF(ROW(C$2)=ROW(C1321),1,IF(ISERROR(VLOOKUP(C1321,C$2:C1320,1,FALSE)),MAX(I$1:I1320)+1,MAX(I$1:I1320)))),"")</f>
        <v>0</v>
      </c>
      <c r="J1321" t="str">
        <f t="shared" si="135"/>
        <v/>
      </c>
      <c r="K1321" t="str">
        <f t="shared" si="133"/>
        <v/>
      </c>
      <c r="L1321" t="str">
        <f t="shared" si="133"/>
        <v/>
      </c>
      <c r="M1321" t="str">
        <f t="shared" si="133"/>
        <v/>
      </c>
      <c r="N1321" t="str">
        <f t="shared" si="133"/>
        <v/>
      </c>
      <c r="O1321" t="str">
        <f t="shared" si="133"/>
        <v/>
      </c>
      <c r="P1321" t="str">
        <f t="shared" si="133"/>
        <v/>
      </c>
      <c r="Q1321" t="str">
        <f t="shared" si="133"/>
        <v/>
      </c>
      <c r="R1321" t="str">
        <f t="shared" si="133"/>
        <v/>
      </c>
      <c r="S1321" t="str">
        <f t="shared" si="133"/>
        <v/>
      </c>
      <c r="T1321" t="str">
        <f t="shared" si="133"/>
        <v/>
      </c>
      <c r="U1321" t="str">
        <f t="shared" si="133"/>
        <v/>
      </c>
      <c r="V1321" t="str">
        <f t="shared" si="133"/>
        <v/>
      </c>
      <c r="W1321" t="str">
        <f t="shared" si="136"/>
        <v/>
      </c>
      <c r="X1321">
        <f>IF(OR(H1321="No",H1321=""),0,IF(COUNTIFS(H$2:H1321,"Yes",C$2:C1321,C1321)&gt;1,0,COUNTIFS(H$2:H1321,"Yes",C$2:C1321,C1321)))+IF(X1320=$X$1,0,X1320)</f>
        <v>0</v>
      </c>
    </row>
    <row r="1322" spans="1:24" x14ac:dyDescent="0.3">
      <c r="A1322">
        <f>ROWS($A$2:$A1322)</f>
        <v>1321</v>
      </c>
      <c r="B1322" t="str">
        <f>IF(ISERROR(VLOOKUP(A1322,Summer!L$11:L$500,1,FALSE)),IF(ISERROR(VLOOKUP(A1322,'Cycle 1'!L$11:L$500,1,FALSE)),IF(ISERROR(VLOOKUP(A1322,'Cycle 2'!L$11:L$500,1,FALSE)),IF(ISERROR(VLOOKUP(A1322,'Cycle 3'!L$11:L$500,1,FALSE)),IF(ISERROR(VLOOKUP(A1322,'Cycle 4'!L$11:L$500,1,FALSE)),IF(ISERROR(VLOOKUP(A1322,'Cycle 5'!L$11:L$500,1,FALSE)),IF(ISERROR(VLOOKUP(A1322,'Cycle 6'!L$11:L$500,1,FALSE)),IF(ISERROR(VLOOKUP(A1322,'Cycle 7'!L$11:L$500,1,FALSE)),IF(ISERROR(VLOOKUP(A1322,'Cycle 8'!L$11:L$500,1,FALSE)),IF(ISERROR(VLOOKUP(A1322,'Cycle 9'!L$11:L$500,1,FALSE)),IF(ISERROR(VLOOKUP(A1322,'Cycle 10'!L$11:L$500,1,FALSE)),IF(ISERROR(VLOOKUP(A1322,'Cycle 11'!L$11:L$500,1,FALSE)),"","Cycle 11"),"Cycle 10"),"Cycle 9"),"Cycle 8"),"Cycle 7"),"Cycle 6"),"Cycle 5"),"Cycle 4"),"Cycle 3"),"Cycle 2"),"Cycle 1"),"Summer")</f>
        <v/>
      </c>
      <c r="C1322" t="str">
        <f>IF(IFERROR(IFERROR(IFERROR(IFERROR(IFERROR(IFERROR(IFERROR(IFERROR(IFERROR(IFERROR(IFERROR(IFERROR(INDEX(Summer!B$10:B$999,MATCH($A1322,Summer!$L$10:$L$999,0),1),INDEX('Cycle 1'!B$10:B$999,MATCH($A1322,'Cycle 1'!$L$10:$L$999,0),1)),INDEX('Cycle 2'!B$10:B$999,MATCH($A1322,'Cycle 2'!$L$10:$L$999,0),1)),INDEX('Cycle 3'!B$10:B$999,MATCH($A1322,'Cycle 3'!$L$10:$L$999,0),1)),INDEX('Cycle 4'!B$10:B$999,MATCH($A1322,'Cycle 4'!$L$10:$L$999,0),1)),INDEX('Cycle 5'!B$10:B$999,MATCH($A1322,'Cycle 5'!$L$10:$L$999,0),1)),INDEX('Cycle 6'!B$10:B$999,MATCH($A1322,'Cycle 6'!$L$10:$L$999,0),1)),INDEX('Cycle 7'!B$10:B$999,MATCH($A1322,'Cycle 7'!$L$10:$L$999,0),1)),INDEX('Cycle 8'!B$10:B$999,MATCH($A1322,'Cycle 8'!$L$10:$L$999,0),1)),INDEX('Cycle 9'!B$10:B$999,MATCH($A1322,'Cycle 9'!$L$10:$L$999,0),1)),INDEX('Cycle 10'!B$10:B$999,MATCH($A1322,'Cycle 10'!$L$10:$L$999,0),1)),INDEX('Cycle 11'!B$10:B$999,MATCH($A1322,'Cycle 11'!$L$10:$L$999,0),1)),"")="","",IFERROR(IFERROR(IFERROR(IFERROR(IFERROR(IFERROR(IFERROR(IFERROR(IFERROR(IFERROR(IFERROR(IFERROR(INDEX(Summer!B$10:B$999,MATCH($A1322,Summer!$L$10:$L$999,0),1),INDEX('Cycle 1'!B$10:B$999,MATCH($A1322,'Cycle 1'!$L$10:$L$999,0),1)),INDEX('Cycle 2'!B$10:B$999,MATCH($A1322,'Cycle 2'!$L$10:$L$999,0),1)),INDEX('Cycle 3'!B$10:B$999,MATCH($A1322,'Cycle 3'!$L$10:$L$999,0),1)),INDEX('Cycle 4'!B$10:B$999,MATCH($A1322,'Cycle 4'!$L$10:$L$999,0),1)),INDEX('Cycle 5'!B$10:B$999,MATCH($A1322,'Cycle 5'!$L$10:$L$999,0),1)),INDEX('Cycle 6'!B$10:B$999,MATCH($A1322,'Cycle 6'!$L$10:$L$999,0),1)),INDEX('Cycle 7'!B$10:B$999,MATCH($A1322,'Cycle 7'!$L$10:$L$999,0),1)),INDEX('Cycle 8'!B$10:B$999,MATCH($A1322,'Cycle 8'!$L$10:$L$999,0),1)),INDEX('Cycle 9'!B$10:B$999,MATCH($A1322,'Cycle 9'!$L$10:$L$999,0),1)),INDEX('Cycle 10'!B$10:B$999,MATCH($A1322,'Cycle 10'!$L$10:$L$999,0),1)),INDEX('Cycle 11'!B$10:B$999,MATCH($A1322,'Cycle 11'!$L$10:$L$999,0),1)),""))</f>
        <v/>
      </c>
      <c r="D1322" t="str">
        <f>IF(IFERROR(IFERROR(IFERROR(IFERROR(IFERROR(IFERROR(IFERROR(IFERROR(IFERROR(IFERROR(IFERROR(IFERROR(INDEX(Summer!C$10:C$999,MATCH($A1322,Summer!$L$10:$L$999,0),1),INDEX('Cycle 1'!C$10:C$999,MATCH($A1322,'Cycle 1'!$L$10:$L$999,0),1)),INDEX('Cycle 2'!C$10:C$999,MATCH($A1322,'Cycle 2'!$L$10:$L$999,0),1)),INDEX('Cycle 3'!C$10:C$999,MATCH($A1322,'Cycle 3'!$L$10:$L$999,0),1)),INDEX('Cycle 4'!C$10:C$999,MATCH($A1322,'Cycle 4'!$L$10:$L$999,0),1)),INDEX('Cycle 5'!C$10:C$999,MATCH($A1322,'Cycle 5'!$L$10:$L$999,0),1)),INDEX('Cycle 6'!C$10:C$999,MATCH($A1322,'Cycle 6'!$L$10:$L$999,0),1)),INDEX('Cycle 7'!C$10:C$999,MATCH($A1322,'Cycle 7'!$L$10:$L$999,0),1)),INDEX('Cycle 8'!C$10:C$999,MATCH($A1322,'Cycle 8'!$L$10:$L$999,0),1)),INDEX('Cycle 9'!C$10:C$999,MATCH($A1322,'Cycle 9'!$L$10:$L$999,0),1)),INDEX('Cycle 10'!C$10:C$999,MATCH($A1322,'Cycle 10'!$L$10:$L$999,0),1)),INDEX('Cycle 11'!C$10:C$999,MATCH($A1322,'Cycle 11'!$L$10:$L$999,0),1)),"")="","",IFERROR(IFERROR(IFERROR(IFERROR(IFERROR(IFERROR(IFERROR(IFERROR(IFERROR(IFERROR(IFERROR(IFERROR(INDEX(Summer!C$10:C$999,MATCH($A1322,Summer!$L$10:$L$999,0),1),INDEX('Cycle 1'!C$10:C$999,MATCH($A1322,'Cycle 1'!$L$10:$L$999,0),1)),INDEX('Cycle 2'!C$10:C$999,MATCH($A1322,'Cycle 2'!$L$10:$L$999,0),1)),INDEX('Cycle 3'!C$10:C$999,MATCH($A1322,'Cycle 3'!$L$10:$L$999,0),1)),INDEX('Cycle 4'!C$10:C$999,MATCH($A1322,'Cycle 4'!$L$10:$L$999,0),1)),INDEX('Cycle 5'!C$10:C$999,MATCH($A1322,'Cycle 5'!$L$10:$L$999,0),1)),INDEX('Cycle 6'!C$10:C$999,MATCH($A1322,'Cycle 6'!$L$10:$L$999,0),1)),INDEX('Cycle 7'!C$10:C$999,MATCH($A1322,'Cycle 7'!$L$10:$L$999,0),1)),INDEX('Cycle 8'!C$10:C$999,MATCH($A1322,'Cycle 8'!$L$10:$L$999,0),1)),INDEX('Cycle 9'!C$10:C$999,MATCH($A1322,'Cycle 9'!$L$10:$L$999,0),1)),INDEX('Cycle 10'!C$10:C$999,MATCH($A1322,'Cycle 10'!$L$10:$L$999,0),1)),INDEX('Cycle 11'!C$10:C$999,MATCH($A1322,'Cycle 11'!$L$10:$L$999,0),1)),""))</f>
        <v/>
      </c>
      <c r="E1322" t="str">
        <f>IF(IFERROR(IFERROR(IFERROR(IFERROR(IFERROR(IFERROR(IFERROR(IFERROR(IFERROR(IFERROR(IFERROR(IFERROR(INDEX(Summer!D$10:D$999,MATCH($A1322,Summer!$L$10:$L$999,0),1),INDEX('Cycle 1'!D$10:D$999,MATCH($A1322,'Cycle 1'!$L$10:$L$999,0),1)),INDEX('Cycle 2'!D$10:D$999,MATCH($A1322,'Cycle 2'!$L$10:$L$999,0),1)),INDEX('Cycle 3'!D$10:D$999,MATCH($A1322,'Cycle 3'!$L$10:$L$999,0),1)),INDEX('Cycle 4'!D$10:D$999,MATCH($A1322,'Cycle 4'!$L$10:$L$999,0),1)),INDEX('Cycle 5'!D$10:D$999,MATCH($A1322,'Cycle 5'!$L$10:$L$999,0),1)),INDEX('Cycle 6'!D$10:D$999,MATCH($A1322,'Cycle 6'!$L$10:$L$999,0),1)),INDEX('Cycle 7'!D$10:D$999,MATCH($A1322,'Cycle 7'!$L$10:$L$999,0),1)),INDEX('Cycle 8'!D$10:D$999,MATCH($A1322,'Cycle 8'!$L$10:$L$999,0),1)),INDEX('Cycle 9'!D$10:D$999,MATCH($A1322,'Cycle 9'!$L$10:$L$999,0),1)),INDEX('Cycle 10'!D$10:D$999,MATCH($A1322,'Cycle 10'!$L$10:$L$999,0),1)),INDEX('Cycle 11'!D$10:D$999,MATCH($A1322,'Cycle 11'!$L$10:$L$999,0),1)),"")="","",IFERROR(IFERROR(IFERROR(IFERROR(IFERROR(IFERROR(IFERROR(IFERROR(IFERROR(IFERROR(IFERROR(IFERROR(INDEX(Summer!D$10:D$999,MATCH($A1322,Summer!$L$10:$L$999,0),1),INDEX('Cycle 1'!D$10:D$999,MATCH($A1322,'Cycle 1'!$L$10:$L$999,0),1)),INDEX('Cycle 2'!D$10:D$999,MATCH($A1322,'Cycle 2'!$L$10:$L$999,0),1)),INDEX('Cycle 3'!D$10:D$999,MATCH($A1322,'Cycle 3'!$L$10:$L$999,0),1)),INDEX('Cycle 4'!D$10:D$999,MATCH($A1322,'Cycle 4'!$L$10:$L$999,0),1)),INDEX('Cycle 5'!D$10:D$999,MATCH($A1322,'Cycle 5'!$L$10:$L$999,0),1)),INDEX('Cycle 6'!D$10:D$999,MATCH($A1322,'Cycle 6'!$L$10:$L$999,0),1)),INDEX('Cycle 7'!D$10:D$999,MATCH($A1322,'Cycle 7'!$L$10:$L$999,0),1)),INDEX('Cycle 8'!D$10:D$999,MATCH($A1322,'Cycle 8'!$L$10:$L$999,0),1)),INDEX('Cycle 9'!D$10:D$999,MATCH($A1322,'Cycle 9'!$L$10:$L$999,0),1)),INDEX('Cycle 10'!D$10:D$999,MATCH($A1322,'Cycle 10'!$L$10:$L$999,0),1)),INDEX('Cycle 11'!D$10:D$999,MATCH($A1322,'Cycle 11'!$L$10:$L$999,0),1)),""))</f>
        <v/>
      </c>
      <c r="F1322" t="str">
        <f>IF(IFERROR(IFERROR(IFERROR(IFERROR(IFERROR(IFERROR(IFERROR(IFERROR(IFERROR(IFERROR(IFERROR(IFERROR(INDEX(Summer!E$10:E$999,MATCH($A1322,Summer!$L$10:$L$999,0),1),INDEX('Cycle 1'!E$10:E$999,MATCH($A1322,'Cycle 1'!$L$10:$L$999,0),1)),INDEX('Cycle 2'!E$10:E$999,MATCH($A1322,'Cycle 2'!$L$10:$L$999,0),1)),INDEX('Cycle 3'!E$10:E$999,MATCH($A1322,'Cycle 3'!$L$10:$L$999,0),1)),INDEX('Cycle 4'!E$10:E$999,MATCH($A1322,'Cycle 4'!$L$10:$L$999,0),1)),INDEX('Cycle 5'!E$10:E$999,MATCH($A1322,'Cycle 5'!$L$10:$L$999,0),1)),INDEX('Cycle 6'!E$10:E$999,MATCH($A1322,'Cycle 6'!$L$10:$L$999,0),1)),INDEX('Cycle 7'!E$10:E$999,MATCH($A1322,'Cycle 7'!$L$10:$L$999,0),1)),INDEX('Cycle 8'!E$10:E$999,MATCH($A1322,'Cycle 8'!$L$10:$L$999,0),1)),INDEX('Cycle 9'!E$10:E$999,MATCH($A1322,'Cycle 9'!$L$10:$L$999,0),1)),INDEX('Cycle 10'!E$10:E$999,MATCH($A1322,'Cycle 10'!$L$10:$L$999,0),1)),INDEX('Cycle 11'!E$10:E$999,MATCH($A1322,'Cycle 11'!$L$10:$L$999,0),1)),"")="","",IFERROR(IFERROR(IFERROR(IFERROR(IFERROR(IFERROR(IFERROR(IFERROR(IFERROR(IFERROR(IFERROR(IFERROR(INDEX(Summer!E$10:E$999,MATCH($A1322,Summer!$L$10:$L$999,0),1),INDEX('Cycle 1'!E$10:E$999,MATCH($A1322,'Cycle 1'!$L$10:$L$999,0),1)),INDEX('Cycle 2'!E$10:E$999,MATCH($A1322,'Cycle 2'!$L$10:$L$999,0),1)),INDEX('Cycle 3'!E$10:E$999,MATCH($A1322,'Cycle 3'!$L$10:$L$999,0),1)),INDEX('Cycle 4'!E$10:E$999,MATCH($A1322,'Cycle 4'!$L$10:$L$999,0),1)),INDEX('Cycle 5'!E$10:E$999,MATCH($A1322,'Cycle 5'!$L$10:$L$999,0),1)),INDEX('Cycle 6'!E$10:E$999,MATCH($A1322,'Cycle 6'!$L$10:$L$999,0),1)),INDEX('Cycle 7'!E$10:E$999,MATCH($A1322,'Cycle 7'!$L$10:$L$999,0),1)),INDEX('Cycle 8'!E$10:E$999,MATCH($A1322,'Cycle 8'!$L$10:$L$999,0),1)),INDEX('Cycle 9'!E$10:E$999,MATCH($A1322,'Cycle 9'!$L$10:$L$999,0),1)),INDEX('Cycle 10'!E$10:E$999,MATCH($A1322,'Cycle 10'!$L$10:$L$999,0),1)),INDEX('Cycle 11'!E$10:E$999,MATCH($A1322,'Cycle 11'!$L$10:$L$999,0),1)),""))</f>
        <v/>
      </c>
      <c r="G1322" t="str">
        <f>IF(IFERROR(IFERROR(IFERROR(IFERROR(IFERROR(IFERROR(IFERROR(IFERROR(IFERROR(IFERROR(IFERROR(IFERROR(INDEX(Summer!F$10:F$999,MATCH($A1322,Summer!$L$10:$L$999,0),1),INDEX('Cycle 1'!F$10:F$999,MATCH($A1322,'Cycle 1'!$L$10:$L$999,0),1)),INDEX('Cycle 2'!F$10:F$999,MATCH($A1322,'Cycle 2'!$L$10:$L$999,0),1)),INDEX('Cycle 3'!F$10:F$999,MATCH($A1322,'Cycle 3'!$L$10:$L$999,0),1)),INDEX('Cycle 4'!F$10:F$999,MATCH($A1322,'Cycle 4'!$L$10:$L$999,0),1)),INDEX('Cycle 5'!F$10:F$999,MATCH($A1322,'Cycle 5'!$L$10:$L$999,0),1)),INDEX('Cycle 6'!F$10:F$999,MATCH($A1322,'Cycle 6'!$L$10:$L$999,0),1)),INDEX('Cycle 7'!F$10:F$999,MATCH($A1322,'Cycle 7'!$L$10:$L$999,0),1)),INDEX('Cycle 8'!F$10:F$999,MATCH($A1322,'Cycle 8'!$L$10:$L$999,0),1)),INDEX('Cycle 9'!F$10:F$999,MATCH($A1322,'Cycle 9'!$L$10:$L$999,0),1)),INDEX('Cycle 10'!F$10:F$999,MATCH($A1322,'Cycle 10'!$L$10:$L$999,0),1)),INDEX('Cycle 11'!F$10:F$999,MATCH($A1322,'Cycle 11'!$L$10:$L$999,0),1)),"")="","",IFERROR(IFERROR(IFERROR(IFERROR(IFERROR(IFERROR(IFERROR(IFERROR(IFERROR(IFERROR(IFERROR(IFERROR(INDEX(Summer!F$10:F$999,MATCH($A1322,Summer!$L$10:$L$999,0),1),INDEX('Cycle 1'!F$10:F$999,MATCH($A1322,'Cycle 1'!$L$10:$L$999,0),1)),INDEX('Cycle 2'!F$10:F$999,MATCH($A1322,'Cycle 2'!$L$10:$L$999,0),1)),INDEX('Cycle 3'!F$10:F$999,MATCH($A1322,'Cycle 3'!$L$10:$L$999,0),1)),INDEX('Cycle 4'!F$10:F$999,MATCH($A1322,'Cycle 4'!$L$10:$L$999,0),1)),INDEX('Cycle 5'!F$10:F$999,MATCH($A1322,'Cycle 5'!$L$10:$L$999,0),1)),INDEX('Cycle 6'!F$10:F$999,MATCH($A1322,'Cycle 6'!$L$10:$L$999,0),1)),INDEX('Cycle 7'!F$10:F$999,MATCH($A1322,'Cycle 7'!$L$10:$L$999,0),1)),INDEX('Cycle 8'!F$10:F$999,MATCH($A1322,'Cycle 8'!$L$10:$L$999,0),1)),INDEX('Cycle 9'!F$10:F$999,MATCH($A1322,'Cycle 9'!$L$10:$L$999,0),1)),INDEX('Cycle 10'!F$10:F$999,MATCH($A1322,'Cycle 10'!$L$10:$L$999,0),1)),INDEX('Cycle 11'!F$10:F$999,MATCH($A1322,'Cycle 11'!$L$10:$L$999,0),1)),""))</f>
        <v/>
      </c>
      <c r="H1322" t="str">
        <f>IF(IFERROR(IFERROR(IFERROR(IFERROR(IFERROR(IFERROR(IFERROR(IFERROR(IFERROR(IFERROR(IFERROR(IFERROR(INDEX(Summer!G$10:G$999,MATCH($A1322,Summer!$L$10:$L$999,0),1),INDEX('Cycle 1'!G$10:G$999,MATCH($A1322,'Cycle 1'!$L$10:$L$999,0),1)),INDEX('Cycle 2'!G$10:G$999,MATCH($A1322,'Cycle 2'!$L$10:$L$999,0),1)),INDEX('Cycle 3'!G$10:G$999,MATCH($A1322,'Cycle 3'!$L$10:$L$999,0),1)),INDEX('Cycle 4'!G$10:G$999,MATCH($A1322,'Cycle 4'!$L$10:$L$999,0),1)),INDEX('Cycle 5'!G$10:G$999,MATCH($A1322,'Cycle 5'!$L$10:$L$999,0),1)),INDEX('Cycle 6'!G$10:G$999,MATCH($A1322,'Cycle 6'!$L$10:$L$999,0),1)),INDEX('Cycle 7'!G$10:G$999,MATCH($A1322,'Cycle 7'!$L$10:$L$999,0),1)),INDEX('Cycle 8'!G$10:G$999,MATCH($A1322,'Cycle 8'!$L$10:$L$999,0),1)),INDEX('Cycle 9'!G$10:G$999,MATCH($A1322,'Cycle 9'!$L$10:$L$999,0),1)),INDEX('Cycle 10'!G$10:G$999,MATCH($A1322,'Cycle 10'!$L$10:$L$999,0),1)),INDEX('Cycle 11'!G$10:G$999,MATCH($A1322,'Cycle 11'!$L$10:$L$999,0),1)),"")="","",IFERROR(IFERROR(IFERROR(IFERROR(IFERROR(IFERROR(IFERROR(IFERROR(IFERROR(IFERROR(IFERROR(IFERROR(INDEX(Summer!G$10:G$999,MATCH($A1322,Summer!$L$10:$L$999,0),1),INDEX('Cycle 1'!G$10:G$999,MATCH($A1322,'Cycle 1'!$L$10:$L$999,0),1)),INDEX('Cycle 2'!G$10:G$999,MATCH($A1322,'Cycle 2'!$L$10:$L$999,0),1)),INDEX('Cycle 3'!G$10:G$999,MATCH($A1322,'Cycle 3'!$L$10:$L$999,0),1)),INDEX('Cycle 4'!G$10:G$999,MATCH($A1322,'Cycle 4'!$L$10:$L$999,0),1)),INDEX('Cycle 5'!G$10:G$999,MATCH($A1322,'Cycle 5'!$L$10:$L$999,0),1)),INDEX('Cycle 6'!G$10:G$999,MATCH($A1322,'Cycle 6'!$L$10:$L$999,0),1)),INDEX('Cycle 7'!G$10:G$999,MATCH($A1322,'Cycle 7'!$L$10:$L$999,0),1)),INDEX('Cycle 8'!G$10:G$999,MATCH($A1322,'Cycle 8'!$L$10:$L$999,0),1)),INDEX('Cycle 9'!G$10:G$999,MATCH($A1322,'Cycle 9'!$L$10:$L$999,0),1)),INDEX('Cycle 10'!G$10:G$999,MATCH($A1322,'Cycle 10'!$L$10:$L$999,0),1)),INDEX('Cycle 11'!G$10:G$999,MATCH($A1322,'Cycle 11'!$L$10:$L$999,0),1)),""))</f>
        <v/>
      </c>
      <c r="I1322">
        <f>IFERROR(IF(C1322="",MAX(I$1:I1321),IF(ROW(C$2)=ROW(C1322),1,IF(ISERROR(VLOOKUP(C1322,C$2:C1321,1,FALSE)),MAX(I$1:I1321)+1,MAX(I$1:I1321)))),"")</f>
        <v>0</v>
      </c>
      <c r="J1322" t="str">
        <f t="shared" si="135"/>
        <v/>
      </c>
      <c r="K1322" t="str">
        <f t="shared" si="133"/>
        <v/>
      </c>
      <c r="L1322" t="str">
        <f t="shared" si="133"/>
        <v/>
      </c>
      <c r="M1322" t="str">
        <f t="shared" si="133"/>
        <v/>
      </c>
      <c r="N1322" t="str">
        <f t="shared" si="133"/>
        <v/>
      </c>
      <c r="O1322" t="str">
        <f t="shared" si="133"/>
        <v/>
      </c>
      <c r="P1322" t="str">
        <f t="shared" si="133"/>
        <v/>
      </c>
      <c r="Q1322" t="str">
        <f t="shared" si="133"/>
        <v/>
      </c>
      <c r="R1322" t="str">
        <f t="shared" si="133"/>
        <v/>
      </c>
      <c r="S1322" t="str">
        <f t="shared" si="133"/>
        <v/>
      </c>
      <c r="T1322" t="str">
        <f t="shared" si="133"/>
        <v/>
      </c>
      <c r="U1322" t="str">
        <f t="shared" si="133"/>
        <v/>
      </c>
      <c r="V1322" t="str">
        <f t="shared" si="133"/>
        <v/>
      </c>
      <c r="W1322" t="str">
        <f t="shared" si="136"/>
        <v/>
      </c>
      <c r="X1322">
        <f>IF(OR(H1322="No",H1322=""),0,IF(COUNTIFS(H$2:H1322,"Yes",C$2:C1322,C1322)&gt;1,0,COUNTIFS(H$2:H1322,"Yes",C$2:C1322,C1322)))+IF(X1321=$X$1,0,X1321)</f>
        <v>0</v>
      </c>
    </row>
    <row r="1323" spans="1:24" x14ac:dyDescent="0.3">
      <c r="A1323">
        <f>ROWS($A$2:$A1323)</f>
        <v>1322</v>
      </c>
      <c r="B1323" t="str">
        <f>IF(ISERROR(VLOOKUP(A1323,Summer!L$11:L$500,1,FALSE)),IF(ISERROR(VLOOKUP(A1323,'Cycle 1'!L$11:L$500,1,FALSE)),IF(ISERROR(VLOOKUP(A1323,'Cycle 2'!L$11:L$500,1,FALSE)),IF(ISERROR(VLOOKUP(A1323,'Cycle 3'!L$11:L$500,1,FALSE)),IF(ISERROR(VLOOKUP(A1323,'Cycle 4'!L$11:L$500,1,FALSE)),IF(ISERROR(VLOOKUP(A1323,'Cycle 5'!L$11:L$500,1,FALSE)),IF(ISERROR(VLOOKUP(A1323,'Cycle 6'!L$11:L$500,1,FALSE)),IF(ISERROR(VLOOKUP(A1323,'Cycle 7'!L$11:L$500,1,FALSE)),IF(ISERROR(VLOOKUP(A1323,'Cycle 8'!L$11:L$500,1,FALSE)),IF(ISERROR(VLOOKUP(A1323,'Cycle 9'!L$11:L$500,1,FALSE)),IF(ISERROR(VLOOKUP(A1323,'Cycle 10'!L$11:L$500,1,FALSE)),IF(ISERROR(VLOOKUP(A1323,'Cycle 11'!L$11:L$500,1,FALSE)),"","Cycle 11"),"Cycle 10"),"Cycle 9"),"Cycle 8"),"Cycle 7"),"Cycle 6"),"Cycle 5"),"Cycle 4"),"Cycle 3"),"Cycle 2"),"Cycle 1"),"Summer")</f>
        <v/>
      </c>
      <c r="C1323" t="str">
        <f>IF(IFERROR(IFERROR(IFERROR(IFERROR(IFERROR(IFERROR(IFERROR(IFERROR(IFERROR(IFERROR(IFERROR(IFERROR(INDEX(Summer!B$10:B$999,MATCH($A1323,Summer!$L$10:$L$999,0),1),INDEX('Cycle 1'!B$10:B$999,MATCH($A1323,'Cycle 1'!$L$10:$L$999,0),1)),INDEX('Cycle 2'!B$10:B$999,MATCH($A1323,'Cycle 2'!$L$10:$L$999,0),1)),INDEX('Cycle 3'!B$10:B$999,MATCH($A1323,'Cycle 3'!$L$10:$L$999,0),1)),INDEX('Cycle 4'!B$10:B$999,MATCH($A1323,'Cycle 4'!$L$10:$L$999,0),1)),INDEX('Cycle 5'!B$10:B$999,MATCH($A1323,'Cycle 5'!$L$10:$L$999,0),1)),INDEX('Cycle 6'!B$10:B$999,MATCH($A1323,'Cycle 6'!$L$10:$L$999,0),1)),INDEX('Cycle 7'!B$10:B$999,MATCH($A1323,'Cycle 7'!$L$10:$L$999,0),1)),INDEX('Cycle 8'!B$10:B$999,MATCH($A1323,'Cycle 8'!$L$10:$L$999,0),1)),INDEX('Cycle 9'!B$10:B$999,MATCH($A1323,'Cycle 9'!$L$10:$L$999,0),1)),INDEX('Cycle 10'!B$10:B$999,MATCH($A1323,'Cycle 10'!$L$10:$L$999,0),1)),INDEX('Cycle 11'!B$10:B$999,MATCH($A1323,'Cycle 11'!$L$10:$L$999,0),1)),"")="","",IFERROR(IFERROR(IFERROR(IFERROR(IFERROR(IFERROR(IFERROR(IFERROR(IFERROR(IFERROR(IFERROR(IFERROR(INDEX(Summer!B$10:B$999,MATCH($A1323,Summer!$L$10:$L$999,0),1),INDEX('Cycle 1'!B$10:B$999,MATCH($A1323,'Cycle 1'!$L$10:$L$999,0),1)),INDEX('Cycle 2'!B$10:B$999,MATCH($A1323,'Cycle 2'!$L$10:$L$999,0),1)),INDEX('Cycle 3'!B$10:B$999,MATCH($A1323,'Cycle 3'!$L$10:$L$999,0),1)),INDEX('Cycle 4'!B$10:B$999,MATCH($A1323,'Cycle 4'!$L$10:$L$999,0),1)),INDEX('Cycle 5'!B$10:B$999,MATCH($A1323,'Cycle 5'!$L$10:$L$999,0),1)),INDEX('Cycle 6'!B$10:B$999,MATCH($A1323,'Cycle 6'!$L$10:$L$999,0),1)),INDEX('Cycle 7'!B$10:B$999,MATCH($A1323,'Cycle 7'!$L$10:$L$999,0),1)),INDEX('Cycle 8'!B$10:B$999,MATCH($A1323,'Cycle 8'!$L$10:$L$999,0),1)),INDEX('Cycle 9'!B$10:B$999,MATCH($A1323,'Cycle 9'!$L$10:$L$999,0),1)),INDEX('Cycle 10'!B$10:B$999,MATCH($A1323,'Cycle 10'!$L$10:$L$999,0),1)),INDEX('Cycle 11'!B$10:B$999,MATCH($A1323,'Cycle 11'!$L$10:$L$999,0),1)),""))</f>
        <v/>
      </c>
      <c r="D1323" t="str">
        <f>IF(IFERROR(IFERROR(IFERROR(IFERROR(IFERROR(IFERROR(IFERROR(IFERROR(IFERROR(IFERROR(IFERROR(IFERROR(INDEX(Summer!C$10:C$999,MATCH($A1323,Summer!$L$10:$L$999,0),1),INDEX('Cycle 1'!C$10:C$999,MATCH($A1323,'Cycle 1'!$L$10:$L$999,0),1)),INDEX('Cycle 2'!C$10:C$999,MATCH($A1323,'Cycle 2'!$L$10:$L$999,0),1)),INDEX('Cycle 3'!C$10:C$999,MATCH($A1323,'Cycle 3'!$L$10:$L$999,0),1)),INDEX('Cycle 4'!C$10:C$999,MATCH($A1323,'Cycle 4'!$L$10:$L$999,0),1)),INDEX('Cycle 5'!C$10:C$999,MATCH($A1323,'Cycle 5'!$L$10:$L$999,0),1)),INDEX('Cycle 6'!C$10:C$999,MATCH($A1323,'Cycle 6'!$L$10:$L$999,0),1)),INDEX('Cycle 7'!C$10:C$999,MATCH($A1323,'Cycle 7'!$L$10:$L$999,0),1)),INDEX('Cycle 8'!C$10:C$999,MATCH($A1323,'Cycle 8'!$L$10:$L$999,0),1)),INDEX('Cycle 9'!C$10:C$999,MATCH($A1323,'Cycle 9'!$L$10:$L$999,0),1)),INDEX('Cycle 10'!C$10:C$999,MATCH($A1323,'Cycle 10'!$L$10:$L$999,0),1)),INDEX('Cycle 11'!C$10:C$999,MATCH($A1323,'Cycle 11'!$L$10:$L$999,0),1)),"")="","",IFERROR(IFERROR(IFERROR(IFERROR(IFERROR(IFERROR(IFERROR(IFERROR(IFERROR(IFERROR(IFERROR(IFERROR(INDEX(Summer!C$10:C$999,MATCH($A1323,Summer!$L$10:$L$999,0),1),INDEX('Cycle 1'!C$10:C$999,MATCH($A1323,'Cycle 1'!$L$10:$L$999,0),1)),INDEX('Cycle 2'!C$10:C$999,MATCH($A1323,'Cycle 2'!$L$10:$L$999,0),1)),INDEX('Cycle 3'!C$10:C$999,MATCH($A1323,'Cycle 3'!$L$10:$L$999,0),1)),INDEX('Cycle 4'!C$10:C$999,MATCH($A1323,'Cycle 4'!$L$10:$L$999,0),1)),INDEX('Cycle 5'!C$10:C$999,MATCH($A1323,'Cycle 5'!$L$10:$L$999,0),1)),INDEX('Cycle 6'!C$10:C$999,MATCH($A1323,'Cycle 6'!$L$10:$L$999,0),1)),INDEX('Cycle 7'!C$10:C$999,MATCH($A1323,'Cycle 7'!$L$10:$L$999,0),1)),INDEX('Cycle 8'!C$10:C$999,MATCH($A1323,'Cycle 8'!$L$10:$L$999,0),1)),INDEX('Cycle 9'!C$10:C$999,MATCH($A1323,'Cycle 9'!$L$10:$L$999,0),1)),INDEX('Cycle 10'!C$10:C$999,MATCH($A1323,'Cycle 10'!$L$10:$L$999,0),1)),INDEX('Cycle 11'!C$10:C$999,MATCH($A1323,'Cycle 11'!$L$10:$L$999,0),1)),""))</f>
        <v/>
      </c>
      <c r="E1323" t="str">
        <f>IF(IFERROR(IFERROR(IFERROR(IFERROR(IFERROR(IFERROR(IFERROR(IFERROR(IFERROR(IFERROR(IFERROR(IFERROR(INDEX(Summer!D$10:D$999,MATCH($A1323,Summer!$L$10:$L$999,0),1),INDEX('Cycle 1'!D$10:D$999,MATCH($A1323,'Cycle 1'!$L$10:$L$999,0),1)),INDEX('Cycle 2'!D$10:D$999,MATCH($A1323,'Cycle 2'!$L$10:$L$999,0),1)),INDEX('Cycle 3'!D$10:D$999,MATCH($A1323,'Cycle 3'!$L$10:$L$999,0),1)),INDEX('Cycle 4'!D$10:D$999,MATCH($A1323,'Cycle 4'!$L$10:$L$999,0),1)),INDEX('Cycle 5'!D$10:D$999,MATCH($A1323,'Cycle 5'!$L$10:$L$999,0),1)),INDEX('Cycle 6'!D$10:D$999,MATCH($A1323,'Cycle 6'!$L$10:$L$999,0),1)),INDEX('Cycle 7'!D$10:D$999,MATCH($A1323,'Cycle 7'!$L$10:$L$999,0),1)),INDEX('Cycle 8'!D$10:D$999,MATCH($A1323,'Cycle 8'!$L$10:$L$999,0),1)),INDEX('Cycle 9'!D$10:D$999,MATCH($A1323,'Cycle 9'!$L$10:$L$999,0),1)),INDEX('Cycle 10'!D$10:D$999,MATCH($A1323,'Cycle 10'!$L$10:$L$999,0),1)),INDEX('Cycle 11'!D$10:D$999,MATCH($A1323,'Cycle 11'!$L$10:$L$999,0),1)),"")="","",IFERROR(IFERROR(IFERROR(IFERROR(IFERROR(IFERROR(IFERROR(IFERROR(IFERROR(IFERROR(IFERROR(IFERROR(INDEX(Summer!D$10:D$999,MATCH($A1323,Summer!$L$10:$L$999,0),1),INDEX('Cycle 1'!D$10:D$999,MATCH($A1323,'Cycle 1'!$L$10:$L$999,0),1)),INDEX('Cycle 2'!D$10:D$999,MATCH($A1323,'Cycle 2'!$L$10:$L$999,0),1)),INDEX('Cycle 3'!D$10:D$999,MATCH($A1323,'Cycle 3'!$L$10:$L$999,0),1)),INDEX('Cycle 4'!D$10:D$999,MATCH($A1323,'Cycle 4'!$L$10:$L$999,0),1)),INDEX('Cycle 5'!D$10:D$999,MATCH($A1323,'Cycle 5'!$L$10:$L$999,0),1)),INDEX('Cycle 6'!D$10:D$999,MATCH($A1323,'Cycle 6'!$L$10:$L$999,0),1)),INDEX('Cycle 7'!D$10:D$999,MATCH($A1323,'Cycle 7'!$L$10:$L$999,0),1)),INDEX('Cycle 8'!D$10:D$999,MATCH($A1323,'Cycle 8'!$L$10:$L$999,0),1)),INDEX('Cycle 9'!D$10:D$999,MATCH($A1323,'Cycle 9'!$L$10:$L$999,0),1)),INDEX('Cycle 10'!D$10:D$999,MATCH($A1323,'Cycle 10'!$L$10:$L$999,0),1)),INDEX('Cycle 11'!D$10:D$999,MATCH($A1323,'Cycle 11'!$L$10:$L$999,0),1)),""))</f>
        <v/>
      </c>
      <c r="F1323" t="str">
        <f>IF(IFERROR(IFERROR(IFERROR(IFERROR(IFERROR(IFERROR(IFERROR(IFERROR(IFERROR(IFERROR(IFERROR(IFERROR(INDEX(Summer!E$10:E$999,MATCH($A1323,Summer!$L$10:$L$999,0),1),INDEX('Cycle 1'!E$10:E$999,MATCH($A1323,'Cycle 1'!$L$10:$L$999,0),1)),INDEX('Cycle 2'!E$10:E$999,MATCH($A1323,'Cycle 2'!$L$10:$L$999,0),1)),INDEX('Cycle 3'!E$10:E$999,MATCH($A1323,'Cycle 3'!$L$10:$L$999,0),1)),INDEX('Cycle 4'!E$10:E$999,MATCH($A1323,'Cycle 4'!$L$10:$L$999,0),1)),INDEX('Cycle 5'!E$10:E$999,MATCH($A1323,'Cycle 5'!$L$10:$L$999,0),1)),INDEX('Cycle 6'!E$10:E$999,MATCH($A1323,'Cycle 6'!$L$10:$L$999,0),1)),INDEX('Cycle 7'!E$10:E$999,MATCH($A1323,'Cycle 7'!$L$10:$L$999,0),1)),INDEX('Cycle 8'!E$10:E$999,MATCH($A1323,'Cycle 8'!$L$10:$L$999,0),1)),INDEX('Cycle 9'!E$10:E$999,MATCH($A1323,'Cycle 9'!$L$10:$L$999,0),1)),INDEX('Cycle 10'!E$10:E$999,MATCH($A1323,'Cycle 10'!$L$10:$L$999,0),1)),INDEX('Cycle 11'!E$10:E$999,MATCH($A1323,'Cycle 11'!$L$10:$L$999,0),1)),"")="","",IFERROR(IFERROR(IFERROR(IFERROR(IFERROR(IFERROR(IFERROR(IFERROR(IFERROR(IFERROR(IFERROR(IFERROR(INDEX(Summer!E$10:E$999,MATCH($A1323,Summer!$L$10:$L$999,0),1),INDEX('Cycle 1'!E$10:E$999,MATCH($A1323,'Cycle 1'!$L$10:$L$999,0),1)),INDEX('Cycle 2'!E$10:E$999,MATCH($A1323,'Cycle 2'!$L$10:$L$999,0),1)),INDEX('Cycle 3'!E$10:E$999,MATCH($A1323,'Cycle 3'!$L$10:$L$999,0),1)),INDEX('Cycle 4'!E$10:E$999,MATCH($A1323,'Cycle 4'!$L$10:$L$999,0),1)),INDEX('Cycle 5'!E$10:E$999,MATCH($A1323,'Cycle 5'!$L$10:$L$999,0),1)),INDEX('Cycle 6'!E$10:E$999,MATCH($A1323,'Cycle 6'!$L$10:$L$999,0),1)),INDEX('Cycle 7'!E$10:E$999,MATCH($A1323,'Cycle 7'!$L$10:$L$999,0),1)),INDEX('Cycle 8'!E$10:E$999,MATCH($A1323,'Cycle 8'!$L$10:$L$999,0),1)),INDEX('Cycle 9'!E$10:E$999,MATCH($A1323,'Cycle 9'!$L$10:$L$999,0),1)),INDEX('Cycle 10'!E$10:E$999,MATCH($A1323,'Cycle 10'!$L$10:$L$999,0),1)),INDEX('Cycle 11'!E$10:E$999,MATCH($A1323,'Cycle 11'!$L$10:$L$999,0),1)),""))</f>
        <v/>
      </c>
      <c r="G1323" t="str">
        <f>IF(IFERROR(IFERROR(IFERROR(IFERROR(IFERROR(IFERROR(IFERROR(IFERROR(IFERROR(IFERROR(IFERROR(IFERROR(INDEX(Summer!F$10:F$999,MATCH($A1323,Summer!$L$10:$L$999,0),1),INDEX('Cycle 1'!F$10:F$999,MATCH($A1323,'Cycle 1'!$L$10:$L$999,0),1)),INDEX('Cycle 2'!F$10:F$999,MATCH($A1323,'Cycle 2'!$L$10:$L$999,0),1)),INDEX('Cycle 3'!F$10:F$999,MATCH($A1323,'Cycle 3'!$L$10:$L$999,0),1)),INDEX('Cycle 4'!F$10:F$999,MATCH($A1323,'Cycle 4'!$L$10:$L$999,0),1)),INDEX('Cycle 5'!F$10:F$999,MATCH($A1323,'Cycle 5'!$L$10:$L$999,0),1)),INDEX('Cycle 6'!F$10:F$999,MATCH($A1323,'Cycle 6'!$L$10:$L$999,0),1)),INDEX('Cycle 7'!F$10:F$999,MATCH($A1323,'Cycle 7'!$L$10:$L$999,0),1)),INDEX('Cycle 8'!F$10:F$999,MATCH($A1323,'Cycle 8'!$L$10:$L$999,0),1)),INDEX('Cycle 9'!F$10:F$999,MATCH($A1323,'Cycle 9'!$L$10:$L$999,0),1)),INDEX('Cycle 10'!F$10:F$999,MATCH($A1323,'Cycle 10'!$L$10:$L$999,0),1)),INDEX('Cycle 11'!F$10:F$999,MATCH($A1323,'Cycle 11'!$L$10:$L$999,0),1)),"")="","",IFERROR(IFERROR(IFERROR(IFERROR(IFERROR(IFERROR(IFERROR(IFERROR(IFERROR(IFERROR(IFERROR(IFERROR(INDEX(Summer!F$10:F$999,MATCH($A1323,Summer!$L$10:$L$999,0),1),INDEX('Cycle 1'!F$10:F$999,MATCH($A1323,'Cycle 1'!$L$10:$L$999,0),1)),INDEX('Cycle 2'!F$10:F$999,MATCH($A1323,'Cycle 2'!$L$10:$L$999,0),1)),INDEX('Cycle 3'!F$10:F$999,MATCH($A1323,'Cycle 3'!$L$10:$L$999,0),1)),INDEX('Cycle 4'!F$10:F$999,MATCH($A1323,'Cycle 4'!$L$10:$L$999,0),1)),INDEX('Cycle 5'!F$10:F$999,MATCH($A1323,'Cycle 5'!$L$10:$L$999,0),1)),INDEX('Cycle 6'!F$10:F$999,MATCH($A1323,'Cycle 6'!$L$10:$L$999,0),1)),INDEX('Cycle 7'!F$10:F$999,MATCH($A1323,'Cycle 7'!$L$10:$L$999,0),1)),INDEX('Cycle 8'!F$10:F$999,MATCH($A1323,'Cycle 8'!$L$10:$L$999,0),1)),INDEX('Cycle 9'!F$10:F$999,MATCH($A1323,'Cycle 9'!$L$10:$L$999,0),1)),INDEX('Cycle 10'!F$10:F$999,MATCH($A1323,'Cycle 10'!$L$10:$L$999,0),1)),INDEX('Cycle 11'!F$10:F$999,MATCH($A1323,'Cycle 11'!$L$10:$L$999,0),1)),""))</f>
        <v/>
      </c>
      <c r="H1323" t="str">
        <f>IF(IFERROR(IFERROR(IFERROR(IFERROR(IFERROR(IFERROR(IFERROR(IFERROR(IFERROR(IFERROR(IFERROR(IFERROR(INDEX(Summer!G$10:G$999,MATCH($A1323,Summer!$L$10:$L$999,0),1),INDEX('Cycle 1'!G$10:G$999,MATCH($A1323,'Cycle 1'!$L$10:$L$999,0),1)),INDEX('Cycle 2'!G$10:G$999,MATCH($A1323,'Cycle 2'!$L$10:$L$999,0),1)),INDEX('Cycle 3'!G$10:G$999,MATCH($A1323,'Cycle 3'!$L$10:$L$999,0),1)),INDEX('Cycle 4'!G$10:G$999,MATCH($A1323,'Cycle 4'!$L$10:$L$999,0),1)),INDEX('Cycle 5'!G$10:G$999,MATCH($A1323,'Cycle 5'!$L$10:$L$999,0),1)),INDEX('Cycle 6'!G$10:G$999,MATCH($A1323,'Cycle 6'!$L$10:$L$999,0),1)),INDEX('Cycle 7'!G$10:G$999,MATCH($A1323,'Cycle 7'!$L$10:$L$999,0),1)),INDEX('Cycle 8'!G$10:G$999,MATCH($A1323,'Cycle 8'!$L$10:$L$999,0),1)),INDEX('Cycle 9'!G$10:G$999,MATCH($A1323,'Cycle 9'!$L$10:$L$999,0),1)),INDEX('Cycle 10'!G$10:G$999,MATCH($A1323,'Cycle 10'!$L$10:$L$999,0),1)),INDEX('Cycle 11'!G$10:G$999,MATCH($A1323,'Cycle 11'!$L$10:$L$999,0),1)),"")="","",IFERROR(IFERROR(IFERROR(IFERROR(IFERROR(IFERROR(IFERROR(IFERROR(IFERROR(IFERROR(IFERROR(IFERROR(INDEX(Summer!G$10:G$999,MATCH($A1323,Summer!$L$10:$L$999,0),1),INDEX('Cycle 1'!G$10:G$999,MATCH($A1323,'Cycle 1'!$L$10:$L$999,0),1)),INDEX('Cycle 2'!G$10:G$999,MATCH($A1323,'Cycle 2'!$L$10:$L$999,0),1)),INDEX('Cycle 3'!G$10:G$999,MATCH($A1323,'Cycle 3'!$L$10:$L$999,0),1)),INDEX('Cycle 4'!G$10:G$999,MATCH($A1323,'Cycle 4'!$L$10:$L$999,0),1)),INDEX('Cycle 5'!G$10:G$999,MATCH($A1323,'Cycle 5'!$L$10:$L$999,0),1)),INDEX('Cycle 6'!G$10:G$999,MATCH($A1323,'Cycle 6'!$L$10:$L$999,0),1)),INDEX('Cycle 7'!G$10:G$999,MATCH($A1323,'Cycle 7'!$L$10:$L$999,0),1)),INDEX('Cycle 8'!G$10:G$999,MATCH($A1323,'Cycle 8'!$L$10:$L$999,0),1)),INDEX('Cycle 9'!G$10:G$999,MATCH($A1323,'Cycle 9'!$L$10:$L$999,0),1)),INDEX('Cycle 10'!G$10:G$999,MATCH($A1323,'Cycle 10'!$L$10:$L$999,0),1)),INDEX('Cycle 11'!G$10:G$999,MATCH($A1323,'Cycle 11'!$L$10:$L$999,0),1)),""))</f>
        <v/>
      </c>
      <c r="I1323">
        <f>IFERROR(IF(C1323="",MAX(I$1:I1322),IF(ROW(C$2)=ROW(C1323),1,IF(ISERROR(VLOOKUP(C1323,C$2:C1322,1,FALSE)),MAX(I$1:I1322)+1,MAX(I$1:I1322)))),"")</f>
        <v>0</v>
      </c>
      <c r="J1323" t="str">
        <f t="shared" si="135"/>
        <v/>
      </c>
      <c r="K1323" t="str">
        <f t="shared" si="137"/>
        <v/>
      </c>
      <c r="L1323" t="str">
        <f t="shared" si="137"/>
        <v/>
      </c>
      <c r="M1323" t="str">
        <f t="shared" si="137"/>
        <v/>
      </c>
      <c r="N1323" t="str">
        <f t="shared" si="137"/>
        <v/>
      </c>
      <c r="O1323" t="str">
        <f t="shared" si="137"/>
        <v/>
      </c>
      <c r="P1323" t="str">
        <f t="shared" si="137"/>
        <v/>
      </c>
      <c r="Q1323" t="str">
        <f t="shared" si="137"/>
        <v/>
      </c>
      <c r="R1323" t="str">
        <f t="shared" si="137"/>
        <v/>
      </c>
      <c r="S1323" t="str">
        <f t="shared" si="137"/>
        <v/>
      </c>
      <c r="T1323" t="str">
        <f t="shared" si="137"/>
        <v/>
      </c>
      <c r="U1323" t="str">
        <f t="shared" si="137"/>
        <v/>
      </c>
      <c r="V1323" t="str">
        <f t="shared" si="137"/>
        <v/>
      </c>
      <c r="W1323" t="str">
        <f t="shared" si="136"/>
        <v/>
      </c>
      <c r="X1323">
        <f>IF(OR(H1323="No",H1323=""),0,IF(COUNTIFS(H$2:H1323,"Yes",C$2:C1323,C1323)&gt;1,0,COUNTIFS(H$2:H1323,"Yes",C$2:C1323,C1323)))+IF(X1322=$X$1,0,X1322)</f>
        <v>0</v>
      </c>
    </row>
    <row r="1324" spans="1:24" x14ac:dyDescent="0.3">
      <c r="A1324">
        <f>ROWS($A$2:$A1324)</f>
        <v>1323</v>
      </c>
      <c r="B1324" t="str">
        <f>IF(ISERROR(VLOOKUP(A1324,Summer!L$11:L$500,1,FALSE)),IF(ISERROR(VLOOKUP(A1324,'Cycle 1'!L$11:L$500,1,FALSE)),IF(ISERROR(VLOOKUP(A1324,'Cycle 2'!L$11:L$500,1,FALSE)),IF(ISERROR(VLOOKUP(A1324,'Cycle 3'!L$11:L$500,1,FALSE)),IF(ISERROR(VLOOKUP(A1324,'Cycle 4'!L$11:L$500,1,FALSE)),IF(ISERROR(VLOOKUP(A1324,'Cycle 5'!L$11:L$500,1,FALSE)),IF(ISERROR(VLOOKUP(A1324,'Cycle 6'!L$11:L$500,1,FALSE)),IF(ISERROR(VLOOKUP(A1324,'Cycle 7'!L$11:L$500,1,FALSE)),IF(ISERROR(VLOOKUP(A1324,'Cycle 8'!L$11:L$500,1,FALSE)),IF(ISERROR(VLOOKUP(A1324,'Cycle 9'!L$11:L$500,1,FALSE)),IF(ISERROR(VLOOKUP(A1324,'Cycle 10'!L$11:L$500,1,FALSE)),IF(ISERROR(VLOOKUP(A1324,'Cycle 11'!L$11:L$500,1,FALSE)),"","Cycle 11"),"Cycle 10"),"Cycle 9"),"Cycle 8"),"Cycle 7"),"Cycle 6"),"Cycle 5"),"Cycle 4"),"Cycle 3"),"Cycle 2"),"Cycle 1"),"Summer")</f>
        <v/>
      </c>
      <c r="C1324" t="str">
        <f>IF(IFERROR(IFERROR(IFERROR(IFERROR(IFERROR(IFERROR(IFERROR(IFERROR(IFERROR(IFERROR(IFERROR(IFERROR(INDEX(Summer!B$10:B$999,MATCH($A1324,Summer!$L$10:$L$999,0),1),INDEX('Cycle 1'!B$10:B$999,MATCH($A1324,'Cycle 1'!$L$10:$L$999,0),1)),INDEX('Cycle 2'!B$10:B$999,MATCH($A1324,'Cycle 2'!$L$10:$L$999,0),1)),INDEX('Cycle 3'!B$10:B$999,MATCH($A1324,'Cycle 3'!$L$10:$L$999,0),1)),INDEX('Cycle 4'!B$10:B$999,MATCH($A1324,'Cycle 4'!$L$10:$L$999,0),1)),INDEX('Cycle 5'!B$10:B$999,MATCH($A1324,'Cycle 5'!$L$10:$L$999,0),1)),INDEX('Cycle 6'!B$10:B$999,MATCH($A1324,'Cycle 6'!$L$10:$L$999,0),1)),INDEX('Cycle 7'!B$10:B$999,MATCH($A1324,'Cycle 7'!$L$10:$L$999,0),1)),INDEX('Cycle 8'!B$10:B$999,MATCH($A1324,'Cycle 8'!$L$10:$L$999,0),1)),INDEX('Cycle 9'!B$10:B$999,MATCH($A1324,'Cycle 9'!$L$10:$L$999,0),1)),INDEX('Cycle 10'!B$10:B$999,MATCH($A1324,'Cycle 10'!$L$10:$L$999,0),1)),INDEX('Cycle 11'!B$10:B$999,MATCH($A1324,'Cycle 11'!$L$10:$L$999,0),1)),"")="","",IFERROR(IFERROR(IFERROR(IFERROR(IFERROR(IFERROR(IFERROR(IFERROR(IFERROR(IFERROR(IFERROR(IFERROR(INDEX(Summer!B$10:B$999,MATCH($A1324,Summer!$L$10:$L$999,0),1),INDEX('Cycle 1'!B$10:B$999,MATCH($A1324,'Cycle 1'!$L$10:$L$999,0),1)),INDEX('Cycle 2'!B$10:B$999,MATCH($A1324,'Cycle 2'!$L$10:$L$999,0),1)),INDEX('Cycle 3'!B$10:B$999,MATCH($A1324,'Cycle 3'!$L$10:$L$999,0),1)),INDEX('Cycle 4'!B$10:B$999,MATCH($A1324,'Cycle 4'!$L$10:$L$999,0),1)),INDEX('Cycle 5'!B$10:B$999,MATCH($A1324,'Cycle 5'!$L$10:$L$999,0),1)),INDEX('Cycle 6'!B$10:B$999,MATCH($A1324,'Cycle 6'!$L$10:$L$999,0),1)),INDEX('Cycle 7'!B$10:B$999,MATCH($A1324,'Cycle 7'!$L$10:$L$999,0),1)),INDEX('Cycle 8'!B$10:B$999,MATCH($A1324,'Cycle 8'!$L$10:$L$999,0),1)),INDEX('Cycle 9'!B$10:B$999,MATCH($A1324,'Cycle 9'!$L$10:$L$999,0),1)),INDEX('Cycle 10'!B$10:B$999,MATCH($A1324,'Cycle 10'!$L$10:$L$999,0),1)),INDEX('Cycle 11'!B$10:B$999,MATCH($A1324,'Cycle 11'!$L$10:$L$999,0),1)),""))</f>
        <v/>
      </c>
      <c r="D1324" t="str">
        <f>IF(IFERROR(IFERROR(IFERROR(IFERROR(IFERROR(IFERROR(IFERROR(IFERROR(IFERROR(IFERROR(IFERROR(IFERROR(INDEX(Summer!C$10:C$999,MATCH($A1324,Summer!$L$10:$L$999,0),1),INDEX('Cycle 1'!C$10:C$999,MATCH($A1324,'Cycle 1'!$L$10:$L$999,0),1)),INDEX('Cycle 2'!C$10:C$999,MATCH($A1324,'Cycle 2'!$L$10:$L$999,0),1)),INDEX('Cycle 3'!C$10:C$999,MATCH($A1324,'Cycle 3'!$L$10:$L$999,0),1)),INDEX('Cycle 4'!C$10:C$999,MATCH($A1324,'Cycle 4'!$L$10:$L$999,0),1)),INDEX('Cycle 5'!C$10:C$999,MATCH($A1324,'Cycle 5'!$L$10:$L$999,0),1)),INDEX('Cycle 6'!C$10:C$999,MATCH($A1324,'Cycle 6'!$L$10:$L$999,0),1)),INDEX('Cycle 7'!C$10:C$999,MATCH($A1324,'Cycle 7'!$L$10:$L$999,0),1)),INDEX('Cycle 8'!C$10:C$999,MATCH($A1324,'Cycle 8'!$L$10:$L$999,0),1)),INDEX('Cycle 9'!C$10:C$999,MATCH($A1324,'Cycle 9'!$L$10:$L$999,0),1)),INDEX('Cycle 10'!C$10:C$999,MATCH($A1324,'Cycle 10'!$L$10:$L$999,0),1)),INDEX('Cycle 11'!C$10:C$999,MATCH($A1324,'Cycle 11'!$L$10:$L$999,0),1)),"")="","",IFERROR(IFERROR(IFERROR(IFERROR(IFERROR(IFERROR(IFERROR(IFERROR(IFERROR(IFERROR(IFERROR(IFERROR(INDEX(Summer!C$10:C$999,MATCH($A1324,Summer!$L$10:$L$999,0),1),INDEX('Cycle 1'!C$10:C$999,MATCH($A1324,'Cycle 1'!$L$10:$L$999,0),1)),INDEX('Cycle 2'!C$10:C$999,MATCH($A1324,'Cycle 2'!$L$10:$L$999,0),1)),INDEX('Cycle 3'!C$10:C$999,MATCH($A1324,'Cycle 3'!$L$10:$L$999,0),1)),INDEX('Cycle 4'!C$10:C$999,MATCH($A1324,'Cycle 4'!$L$10:$L$999,0),1)),INDEX('Cycle 5'!C$10:C$999,MATCH($A1324,'Cycle 5'!$L$10:$L$999,0),1)),INDEX('Cycle 6'!C$10:C$999,MATCH($A1324,'Cycle 6'!$L$10:$L$999,0),1)),INDEX('Cycle 7'!C$10:C$999,MATCH($A1324,'Cycle 7'!$L$10:$L$999,0),1)),INDEX('Cycle 8'!C$10:C$999,MATCH($A1324,'Cycle 8'!$L$10:$L$999,0),1)),INDEX('Cycle 9'!C$10:C$999,MATCH($A1324,'Cycle 9'!$L$10:$L$999,0),1)),INDEX('Cycle 10'!C$10:C$999,MATCH($A1324,'Cycle 10'!$L$10:$L$999,0),1)),INDEX('Cycle 11'!C$10:C$999,MATCH($A1324,'Cycle 11'!$L$10:$L$999,0),1)),""))</f>
        <v/>
      </c>
      <c r="E1324" t="str">
        <f>IF(IFERROR(IFERROR(IFERROR(IFERROR(IFERROR(IFERROR(IFERROR(IFERROR(IFERROR(IFERROR(IFERROR(IFERROR(INDEX(Summer!D$10:D$999,MATCH($A1324,Summer!$L$10:$L$999,0),1),INDEX('Cycle 1'!D$10:D$999,MATCH($A1324,'Cycle 1'!$L$10:$L$999,0),1)),INDEX('Cycle 2'!D$10:D$999,MATCH($A1324,'Cycle 2'!$L$10:$L$999,0),1)),INDEX('Cycle 3'!D$10:D$999,MATCH($A1324,'Cycle 3'!$L$10:$L$999,0),1)),INDEX('Cycle 4'!D$10:D$999,MATCH($A1324,'Cycle 4'!$L$10:$L$999,0),1)),INDEX('Cycle 5'!D$10:D$999,MATCH($A1324,'Cycle 5'!$L$10:$L$999,0),1)),INDEX('Cycle 6'!D$10:D$999,MATCH($A1324,'Cycle 6'!$L$10:$L$999,0),1)),INDEX('Cycle 7'!D$10:D$999,MATCH($A1324,'Cycle 7'!$L$10:$L$999,0),1)),INDEX('Cycle 8'!D$10:D$999,MATCH($A1324,'Cycle 8'!$L$10:$L$999,0),1)),INDEX('Cycle 9'!D$10:D$999,MATCH($A1324,'Cycle 9'!$L$10:$L$999,0),1)),INDEX('Cycle 10'!D$10:D$999,MATCH($A1324,'Cycle 10'!$L$10:$L$999,0),1)),INDEX('Cycle 11'!D$10:D$999,MATCH($A1324,'Cycle 11'!$L$10:$L$999,0),1)),"")="","",IFERROR(IFERROR(IFERROR(IFERROR(IFERROR(IFERROR(IFERROR(IFERROR(IFERROR(IFERROR(IFERROR(IFERROR(INDEX(Summer!D$10:D$999,MATCH($A1324,Summer!$L$10:$L$999,0),1),INDEX('Cycle 1'!D$10:D$999,MATCH($A1324,'Cycle 1'!$L$10:$L$999,0),1)),INDEX('Cycle 2'!D$10:D$999,MATCH($A1324,'Cycle 2'!$L$10:$L$999,0),1)),INDEX('Cycle 3'!D$10:D$999,MATCH($A1324,'Cycle 3'!$L$10:$L$999,0),1)),INDEX('Cycle 4'!D$10:D$999,MATCH($A1324,'Cycle 4'!$L$10:$L$999,0),1)),INDEX('Cycle 5'!D$10:D$999,MATCH($A1324,'Cycle 5'!$L$10:$L$999,0),1)),INDEX('Cycle 6'!D$10:D$999,MATCH($A1324,'Cycle 6'!$L$10:$L$999,0),1)),INDEX('Cycle 7'!D$10:D$999,MATCH($A1324,'Cycle 7'!$L$10:$L$999,0),1)),INDEX('Cycle 8'!D$10:D$999,MATCH($A1324,'Cycle 8'!$L$10:$L$999,0),1)),INDEX('Cycle 9'!D$10:D$999,MATCH($A1324,'Cycle 9'!$L$10:$L$999,0),1)),INDEX('Cycle 10'!D$10:D$999,MATCH($A1324,'Cycle 10'!$L$10:$L$999,0),1)),INDEX('Cycle 11'!D$10:D$999,MATCH($A1324,'Cycle 11'!$L$10:$L$999,0),1)),""))</f>
        <v/>
      </c>
      <c r="F1324" t="str">
        <f>IF(IFERROR(IFERROR(IFERROR(IFERROR(IFERROR(IFERROR(IFERROR(IFERROR(IFERROR(IFERROR(IFERROR(IFERROR(INDEX(Summer!E$10:E$999,MATCH($A1324,Summer!$L$10:$L$999,0),1),INDEX('Cycle 1'!E$10:E$999,MATCH($A1324,'Cycle 1'!$L$10:$L$999,0),1)),INDEX('Cycle 2'!E$10:E$999,MATCH($A1324,'Cycle 2'!$L$10:$L$999,0),1)),INDEX('Cycle 3'!E$10:E$999,MATCH($A1324,'Cycle 3'!$L$10:$L$999,0),1)),INDEX('Cycle 4'!E$10:E$999,MATCH($A1324,'Cycle 4'!$L$10:$L$999,0),1)),INDEX('Cycle 5'!E$10:E$999,MATCH($A1324,'Cycle 5'!$L$10:$L$999,0),1)),INDEX('Cycle 6'!E$10:E$999,MATCH($A1324,'Cycle 6'!$L$10:$L$999,0),1)),INDEX('Cycle 7'!E$10:E$999,MATCH($A1324,'Cycle 7'!$L$10:$L$999,0),1)),INDEX('Cycle 8'!E$10:E$999,MATCH($A1324,'Cycle 8'!$L$10:$L$999,0),1)),INDEX('Cycle 9'!E$10:E$999,MATCH($A1324,'Cycle 9'!$L$10:$L$999,0),1)),INDEX('Cycle 10'!E$10:E$999,MATCH($A1324,'Cycle 10'!$L$10:$L$999,0),1)),INDEX('Cycle 11'!E$10:E$999,MATCH($A1324,'Cycle 11'!$L$10:$L$999,0),1)),"")="","",IFERROR(IFERROR(IFERROR(IFERROR(IFERROR(IFERROR(IFERROR(IFERROR(IFERROR(IFERROR(IFERROR(IFERROR(INDEX(Summer!E$10:E$999,MATCH($A1324,Summer!$L$10:$L$999,0),1),INDEX('Cycle 1'!E$10:E$999,MATCH($A1324,'Cycle 1'!$L$10:$L$999,0),1)),INDEX('Cycle 2'!E$10:E$999,MATCH($A1324,'Cycle 2'!$L$10:$L$999,0),1)),INDEX('Cycle 3'!E$10:E$999,MATCH($A1324,'Cycle 3'!$L$10:$L$999,0),1)),INDEX('Cycle 4'!E$10:E$999,MATCH($A1324,'Cycle 4'!$L$10:$L$999,0),1)),INDEX('Cycle 5'!E$10:E$999,MATCH($A1324,'Cycle 5'!$L$10:$L$999,0),1)),INDEX('Cycle 6'!E$10:E$999,MATCH($A1324,'Cycle 6'!$L$10:$L$999,0),1)),INDEX('Cycle 7'!E$10:E$999,MATCH($A1324,'Cycle 7'!$L$10:$L$999,0),1)),INDEX('Cycle 8'!E$10:E$999,MATCH($A1324,'Cycle 8'!$L$10:$L$999,0),1)),INDEX('Cycle 9'!E$10:E$999,MATCH($A1324,'Cycle 9'!$L$10:$L$999,0),1)),INDEX('Cycle 10'!E$10:E$999,MATCH($A1324,'Cycle 10'!$L$10:$L$999,0),1)),INDEX('Cycle 11'!E$10:E$999,MATCH($A1324,'Cycle 11'!$L$10:$L$999,0),1)),""))</f>
        <v/>
      </c>
      <c r="G1324" t="str">
        <f>IF(IFERROR(IFERROR(IFERROR(IFERROR(IFERROR(IFERROR(IFERROR(IFERROR(IFERROR(IFERROR(IFERROR(IFERROR(INDEX(Summer!F$10:F$999,MATCH($A1324,Summer!$L$10:$L$999,0),1),INDEX('Cycle 1'!F$10:F$999,MATCH($A1324,'Cycle 1'!$L$10:$L$999,0),1)),INDEX('Cycle 2'!F$10:F$999,MATCH($A1324,'Cycle 2'!$L$10:$L$999,0),1)),INDEX('Cycle 3'!F$10:F$999,MATCH($A1324,'Cycle 3'!$L$10:$L$999,0),1)),INDEX('Cycle 4'!F$10:F$999,MATCH($A1324,'Cycle 4'!$L$10:$L$999,0),1)),INDEX('Cycle 5'!F$10:F$999,MATCH($A1324,'Cycle 5'!$L$10:$L$999,0),1)),INDEX('Cycle 6'!F$10:F$999,MATCH($A1324,'Cycle 6'!$L$10:$L$999,0),1)),INDEX('Cycle 7'!F$10:F$999,MATCH($A1324,'Cycle 7'!$L$10:$L$999,0),1)),INDEX('Cycle 8'!F$10:F$999,MATCH($A1324,'Cycle 8'!$L$10:$L$999,0),1)),INDEX('Cycle 9'!F$10:F$999,MATCH($A1324,'Cycle 9'!$L$10:$L$999,0),1)),INDEX('Cycle 10'!F$10:F$999,MATCH($A1324,'Cycle 10'!$L$10:$L$999,0),1)),INDEX('Cycle 11'!F$10:F$999,MATCH($A1324,'Cycle 11'!$L$10:$L$999,0),1)),"")="","",IFERROR(IFERROR(IFERROR(IFERROR(IFERROR(IFERROR(IFERROR(IFERROR(IFERROR(IFERROR(IFERROR(IFERROR(INDEX(Summer!F$10:F$999,MATCH($A1324,Summer!$L$10:$L$999,0),1),INDEX('Cycle 1'!F$10:F$999,MATCH($A1324,'Cycle 1'!$L$10:$L$999,0),1)),INDEX('Cycle 2'!F$10:F$999,MATCH($A1324,'Cycle 2'!$L$10:$L$999,0),1)),INDEX('Cycle 3'!F$10:F$999,MATCH($A1324,'Cycle 3'!$L$10:$L$999,0),1)),INDEX('Cycle 4'!F$10:F$999,MATCH($A1324,'Cycle 4'!$L$10:$L$999,0),1)),INDEX('Cycle 5'!F$10:F$999,MATCH($A1324,'Cycle 5'!$L$10:$L$999,0),1)),INDEX('Cycle 6'!F$10:F$999,MATCH($A1324,'Cycle 6'!$L$10:$L$999,0),1)),INDEX('Cycle 7'!F$10:F$999,MATCH($A1324,'Cycle 7'!$L$10:$L$999,0),1)),INDEX('Cycle 8'!F$10:F$999,MATCH($A1324,'Cycle 8'!$L$10:$L$999,0),1)),INDEX('Cycle 9'!F$10:F$999,MATCH($A1324,'Cycle 9'!$L$10:$L$999,0),1)),INDEX('Cycle 10'!F$10:F$999,MATCH($A1324,'Cycle 10'!$L$10:$L$999,0),1)),INDEX('Cycle 11'!F$10:F$999,MATCH($A1324,'Cycle 11'!$L$10:$L$999,0),1)),""))</f>
        <v/>
      </c>
      <c r="H1324" t="str">
        <f>IF(IFERROR(IFERROR(IFERROR(IFERROR(IFERROR(IFERROR(IFERROR(IFERROR(IFERROR(IFERROR(IFERROR(IFERROR(INDEX(Summer!G$10:G$999,MATCH($A1324,Summer!$L$10:$L$999,0),1),INDEX('Cycle 1'!G$10:G$999,MATCH($A1324,'Cycle 1'!$L$10:$L$999,0),1)),INDEX('Cycle 2'!G$10:G$999,MATCH($A1324,'Cycle 2'!$L$10:$L$999,0),1)),INDEX('Cycle 3'!G$10:G$999,MATCH($A1324,'Cycle 3'!$L$10:$L$999,0),1)),INDEX('Cycle 4'!G$10:G$999,MATCH($A1324,'Cycle 4'!$L$10:$L$999,0),1)),INDEX('Cycle 5'!G$10:G$999,MATCH($A1324,'Cycle 5'!$L$10:$L$999,0),1)),INDEX('Cycle 6'!G$10:G$999,MATCH($A1324,'Cycle 6'!$L$10:$L$999,0),1)),INDEX('Cycle 7'!G$10:G$999,MATCH($A1324,'Cycle 7'!$L$10:$L$999,0),1)),INDEX('Cycle 8'!G$10:G$999,MATCH($A1324,'Cycle 8'!$L$10:$L$999,0),1)),INDEX('Cycle 9'!G$10:G$999,MATCH($A1324,'Cycle 9'!$L$10:$L$999,0),1)),INDEX('Cycle 10'!G$10:G$999,MATCH($A1324,'Cycle 10'!$L$10:$L$999,0),1)),INDEX('Cycle 11'!G$10:G$999,MATCH($A1324,'Cycle 11'!$L$10:$L$999,0),1)),"")="","",IFERROR(IFERROR(IFERROR(IFERROR(IFERROR(IFERROR(IFERROR(IFERROR(IFERROR(IFERROR(IFERROR(IFERROR(INDEX(Summer!G$10:G$999,MATCH($A1324,Summer!$L$10:$L$999,0),1),INDEX('Cycle 1'!G$10:G$999,MATCH($A1324,'Cycle 1'!$L$10:$L$999,0),1)),INDEX('Cycle 2'!G$10:G$999,MATCH($A1324,'Cycle 2'!$L$10:$L$999,0),1)),INDEX('Cycle 3'!G$10:G$999,MATCH($A1324,'Cycle 3'!$L$10:$L$999,0),1)),INDEX('Cycle 4'!G$10:G$999,MATCH($A1324,'Cycle 4'!$L$10:$L$999,0),1)),INDEX('Cycle 5'!G$10:G$999,MATCH($A1324,'Cycle 5'!$L$10:$L$999,0),1)),INDEX('Cycle 6'!G$10:G$999,MATCH($A1324,'Cycle 6'!$L$10:$L$999,0),1)),INDEX('Cycle 7'!G$10:G$999,MATCH($A1324,'Cycle 7'!$L$10:$L$999,0),1)),INDEX('Cycle 8'!G$10:G$999,MATCH($A1324,'Cycle 8'!$L$10:$L$999,0),1)),INDEX('Cycle 9'!G$10:G$999,MATCH($A1324,'Cycle 9'!$L$10:$L$999,0),1)),INDEX('Cycle 10'!G$10:G$999,MATCH($A1324,'Cycle 10'!$L$10:$L$999,0),1)),INDEX('Cycle 11'!G$10:G$999,MATCH($A1324,'Cycle 11'!$L$10:$L$999,0),1)),""))</f>
        <v/>
      </c>
      <c r="I1324">
        <f>IFERROR(IF(C1324="",MAX(I$1:I1323),IF(ROW(C$2)=ROW(C1324),1,IF(ISERROR(VLOOKUP(C1324,C$2:C1323,1,FALSE)),MAX(I$1:I1323)+1,MAX(I$1:I1323)))),"")</f>
        <v>0</v>
      </c>
      <c r="J1324" t="str">
        <f t="shared" si="135"/>
        <v/>
      </c>
      <c r="K1324" t="str">
        <f t="shared" si="137"/>
        <v/>
      </c>
      <c r="L1324" t="str">
        <f t="shared" si="137"/>
        <v/>
      </c>
      <c r="M1324" t="str">
        <f t="shared" si="137"/>
        <v/>
      </c>
      <c r="N1324" t="str">
        <f t="shared" si="137"/>
        <v/>
      </c>
      <c r="O1324" t="str">
        <f t="shared" si="137"/>
        <v/>
      </c>
      <c r="P1324" t="str">
        <f t="shared" si="137"/>
        <v/>
      </c>
      <c r="Q1324" t="str">
        <f t="shared" si="137"/>
        <v/>
      </c>
      <c r="R1324" t="str">
        <f t="shared" si="137"/>
        <v/>
      </c>
      <c r="S1324" t="str">
        <f t="shared" si="137"/>
        <v/>
      </c>
      <c r="T1324" t="str">
        <f t="shared" si="137"/>
        <v/>
      </c>
      <c r="U1324" t="str">
        <f t="shared" si="137"/>
        <v/>
      </c>
      <c r="V1324" t="str">
        <f t="shared" si="137"/>
        <v/>
      </c>
      <c r="W1324" t="str">
        <f t="shared" si="136"/>
        <v/>
      </c>
      <c r="X1324">
        <f>IF(OR(H1324="No",H1324=""),0,IF(COUNTIFS(H$2:H1324,"Yes",C$2:C1324,C1324)&gt;1,0,COUNTIFS(H$2:H1324,"Yes",C$2:C1324,C1324)))+IF(X1323=$X$1,0,X1323)</f>
        <v>0</v>
      </c>
    </row>
    <row r="1325" spans="1:24" x14ac:dyDescent="0.3">
      <c r="A1325">
        <f>ROWS($A$2:$A1325)</f>
        <v>1324</v>
      </c>
      <c r="B1325" t="str">
        <f>IF(ISERROR(VLOOKUP(A1325,Summer!L$11:L$500,1,FALSE)),IF(ISERROR(VLOOKUP(A1325,'Cycle 1'!L$11:L$500,1,FALSE)),IF(ISERROR(VLOOKUP(A1325,'Cycle 2'!L$11:L$500,1,FALSE)),IF(ISERROR(VLOOKUP(A1325,'Cycle 3'!L$11:L$500,1,FALSE)),IF(ISERROR(VLOOKUP(A1325,'Cycle 4'!L$11:L$500,1,FALSE)),IF(ISERROR(VLOOKUP(A1325,'Cycle 5'!L$11:L$500,1,FALSE)),IF(ISERROR(VLOOKUP(A1325,'Cycle 6'!L$11:L$500,1,FALSE)),IF(ISERROR(VLOOKUP(A1325,'Cycle 7'!L$11:L$500,1,FALSE)),IF(ISERROR(VLOOKUP(A1325,'Cycle 8'!L$11:L$500,1,FALSE)),IF(ISERROR(VLOOKUP(A1325,'Cycle 9'!L$11:L$500,1,FALSE)),IF(ISERROR(VLOOKUP(A1325,'Cycle 10'!L$11:L$500,1,FALSE)),IF(ISERROR(VLOOKUP(A1325,'Cycle 11'!L$11:L$500,1,FALSE)),"","Cycle 11"),"Cycle 10"),"Cycle 9"),"Cycle 8"),"Cycle 7"),"Cycle 6"),"Cycle 5"),"Cycle 4"),"Cycle 3"),"Cycle 2"),"Cycle 1"),"Summer")</f>
        <v/>
      </c>
      <c r="C1325" t="str">
        <f>IF(IFERROR(IFERROR(IFERROR(IFERROR(IFERROR(IFERROR(IFERROR(IFERROR(IFERROR(IFERROR(IFERROR(IFERROR(INDEX(Summer!B$10:B$999,MATCH($A1325,Summer!$L$10:$L$999,0),1),INDEX('Cycle 1'!B$10:B$999,MATCH($A1325,'Cycle 1'!$L$10:$L$999,0),1)),INDEX('Cycle 2'!B$10:B$999,MATCH($A1325,'Cycle 2'!$L$10:$L$999,0),1)),INDEX('Cycle 3'!B$10:B$999,MATCH($A1325,'Cycle 3'!$L$10:$L$999,0),1)),INDEX('Cycle 4'!B$10:B$999,MATCH($A1325,'Cycle 4'!$L$10:$L$999,0),1)),INDEX('Cycle 5'!B$10:B$999,MATCH($A1325,'Cycle 5'!$L$10:$L$999,0),1)),INDEX('Cycle 6'!B$10:B$999,MATCH($A1325,'Cycle 6'!$L$10:$L$999,0),1)),INDEX('Cycle 7'!B$10:B$999,MATCH($A1325,'Cycle 7'!$L$10:$L$999,0),1)),INDEX('Cycle 8'!B$10:B$999,MATCH($A1325,'Cycle 8'!$L$10:$L$999,0),1)),INDEX('Cycle 9'!B$10:B$999,MATCH($A1325,'Cycle 9'!$L$10:$L$999,0),1)),INDEX('Cycle 10'!B$10:B$999,MATCH($A1325,'Cycle 10'!$L$10:$L$999,0),1)),INDEX('Cycle 11'!B$10:B$999,MATCH($A1325,'Cycle 11'!$L$10:$L$999,0),1)),"")="","",IFERROR(IFERROR(IFERROR(IFERROR(IFERROR(IFERROR(IFERROR(IFERROR(IFERROR(IFERROR(IFERROR(IFERROR(INDEX(Summer!B$10:B$999,MATCH($A1325,Summer!$L$10:$L$999,0),1),INDEX('Cycle 1'!B$10:B$999,MATCH($A1325,'Cycle 1'!$L$10:$L$999,0),1)),INDEX('Cycle 2'!B$10:B$999,MATCH($A1325,'Cycle 2'!$L$10:$L$999,0),1)),INDEX('Cycle 3'!B$10:B$999,MATCH($A1325,'Cycle 3'!$L$10:$L$999,0),1)),INDEX('Cycle 4'!B$10:B$999,MATCH($A1325,'Cycle 4'!$L$10:$L$999,0),1)),INDEX('Cycle 5'!B$10:B$999,MATCH($A1325,'Cycle 5'!$L$10:$L$999,0),1)),INDEX('Cycle 6'!B$10:B$999,MATCH($A1325,'Cycle 6'!$L$10:$L$999,0),1)),INDEX('Cycle 7'!B$10:B$999,MATCH($A1325,'Cycle 7'!$L$10:$L$999,0),1)),INDEX('Cycle 8'!B$10:B$999,MATCH($A1325,'Cycle 8'!$L$10:$L$999,0),1)),INDEX('Cycle 9'!B$10:B$999,MATCH($A1325,'Cycle 9'!$L$10:$L$999,0),1)),INDEX('Cycle 10'!B$10:B$999,MATCH($A1325,'Cycle 10'!$L$10:$L$999,0),1)),INDEX('Cycle 11'!B$10:B$999,MATCH($A1325,'Cycle 11'!$L$10:$L$999,0),1)),""))</f>
        <v/>
      </c>
      <c r="D1325" t="str">
        <f>IF(IFERROR(IFERROR(IFERROR(IFERROR(IFERROR(IFERROR(IFERROR(IFERROR(IFERROR(IFERROR(IFERROR(IFERROR(INDEX(Summer!C$10:C$999,MATCH($A1325,Summer!$L$10:$L$999,0),1),INDEX('Cycle 1'!C$10:C$999,MATCH($A1325,'Cycle 1'!$L$10:$L$999,0),1)),INDEX('Cycle 2'!C$10:C$999,MATCH($A1325,'Cycle 2'!$L$10:$L$999,0),1)),INDEX('Cycle 3'!C$10:C$999,MATCH($A1325,'Cycle 3'!$L$10:$L$999,0),1)),INDEX('Cycle 4'!C$10:C$999,MATCH($A1325,'Cycle 4'!$L$10:$L$999,0),1)),INDEX('Cycle 5'!C$10:C$999,MATCH($A1325,'Cycle 5'!$L$10:$L$999,0),1)),INDEX('Cycle 6'!C$10:C$999,MATCH($A1325,'Cycle 6'!$L$10:$L$999,0),1)),INDEX('Cycle 7'!C$10:C$999,MATCH($A1325,'Cycle 7'!$L$10:$L$999,0),1)),INDEX('Cycle 8'!C$10:C$999,MATCH($A1325,'Cycle 8'!$L$10:$L$999,0),1)),INDEX('Cycle 9'!C$10:C$999,MATCH($A1325,'Cycle 9'!$L$10:$L$999,0),1)),INDEX('Cycle 10'!C$10:C$999,MATCH($A1325,'Cycle 10'!$L$10:$L$999,0),1)),INDEX('Cycle 11'!C$10:C$999,MATCH($A1325,'Cycle 11'!$L$10:$L$999,0),1)),"")="","",IFERROR(IFERROR(IFERROR(IFERROR(IFERROR(IFERROR(IFERROR(IFERROR(IFERROR(IFERROR(IFERROR(IFERROR(INDEX(Summer!C$10:C$999,MATCH($A1325,Summer!$L$10:$L$999,0),1),INDEX('Cycle 1'!C$10:C$999,MATCH($A1325,'Cycle 1'!$L$10:$L$999,0),1)),INDEX('Cycle 2'!C$10:C$999,MATCH($A1325,'Cycle 2'!$L$10:$L$999,0),1)),INDEX('Cycle 3'!C$10:C$999,MATCH($A1325,'Cycle 3'!$L$10:$L$999,0),1)),INDEX('Cycle 4'!C$10:C$999,MATCH($A1325,'Cycle 4'!$L$10:$L$999,0),1)),INDEX('Cycle 5'!C$10:C$999,MATCH($A1325,'Cycle 5'!$L$10:$L$999,0),1)),INDEX('Cycle 6'!C$10:C$999,MATCH($A1325,'Cycle 6'!$L$10:$L$999,0),1)),INDEX('Cycle 7'!C$10:C$999,MATCH($A1325,'Cycle 7'!$L$10:$L$999,0),1)),INDEX('Cycle 8'!C$10:C$999,MATCH($A1325,'Cycle 8'!$L$10:$L$999,0),1)),INDEX('Cycle 9'!C$10:C$999,MATCH($A1325,'Cycle 9'!$L$10:$L$999,0),1)),INDEX('Cycle 10'!C$10:C$999,MATCH($A1325,'Cycle 10'!$L$10:$L$999,0),1)),INDEX('Cycle 11'!C$10:C$999,MATCH($A1325,'Cycle 11'!$L$10:$L$999,0),1)),""))</f>
        <v/>
      </c>
      <c r="E1325" t="str">
        <f>IF(IFERROR(IFERROR(IFERROR(IFERROR(IFERROR(IFERROR(IFERROR(IFERROR(IFERROR(IFERROR(IFERROR(IFERROR(INDEX(Summer!D$10:D$999,MATCH($A1325,Summer!$L$10:$L$999,0),1),INDEX('Cycle 1'!D$10:D$999,MATCH($A1325,'Cycle 1'!$L$10:$L$999,0),1)),INDEX('Cycle 2'!D$10:D$999,MATCH($A1325,'Cycle 2'!$L$10:$L$999,0),1)),INDEX('Cycle 3'!D$10:D$999,MATCH($A1325,'Cycle 3'!$L$10:$L$999,0),1)),INDEX('Cycle 4'!D$10:D$999,MATCH($A1325,'Cycle 4'!$L$10:$L$999,0),1)),INDEX('Cycle 5'!D$10:D$999,MATCH($A1325,'Cycle 5'!$L$10:$L$999,0),1)),INDEX('Cycle 6'!D$10:D$999,MATCH($A1325,'Cycle 6'!$L$10:$L$999,0),1)),INDEX('Cycle 7'!D$10:D$999,MATCH($A1325,'Cycle 7'!$L$10:$L$999,0),1)),INDEX('Cycle 8'!D$10:D$999,MATCH($A1325,'Cycle 8'!$L$10:$L$999,0),1)),INDEX('Cycle 9'!D$10:D$999,MATCH($A1325,'Cycle 9'!$L$10:$L$999,0),1)),INDEX('Cycle 10'!D$10:D$999,MATCH($A1325,'Cycle 10'!$L$10:$L$999,0),1)),INDEX('Cycle 11'!D$10:D$999,MATCH($A1325,'Cycle 11'!$L$10:$L$999,0),1)),"")="","",IFERROR(IFERROR(IFERROR(IFERROR(IFERROR(IFERROR(IFERROR(IFERROR(IFERROR(IFERROR(IFERROR(IFERROR(INDEX(Summer!D$10:D$999,MATCH($A1325,Summer!$L$10:$L$999,0),1),INDEX('Cycle 1'!D$10:D$999,MATCH($A1325,'Cycle 1'!$L$10:$L$999,0),1)),INDEX('Cycle 2'!D$10:D$999,MATCH($A1325,'Cycle 2'!$L$10:$L$999,0),1)),INDEX('Cycle 3'!D$10:D$999,MATCH($A1325,'Cycle 3'!$L$10:$L$999,0),1)),INDEX('Cycle 4'!D$10:D$999,MATCH($A1325,'Cycle 4'!$L$10:$L$999,0),1)),INDEX('Cycle 5'!D$10:D$999,MATCH($A1325,'Cycle 5'!$L$10:$L$999,0),1)),INDEX('Cycle 6'!D$10:D$999,MATCH($A1325,'Cycle 6'!$L$10:$L$999,0),1)),INDEX('Cycle 7'!D$10:D$999,MATCH($A1325,'Cycle 7'!$L$10:$L$999,0),1)),INDEX('Cycle 8'!D$10:D$999,MATCH($A1325,'Cycle 8'!$L$10:$L$999,0),1)),INDEX('Cycle 9'!D$10:D$999,MATCH($A1325,'Cycle 9'!$L$10:$L$999,0),1)),INDEX('Cycle 10'!D$10:D$999,MATCH($A1325,'Cycle 10'!$L$10:$L$999,0),1)),INDEX('Cycle 11'!D$10:D$999,MATCH($A1325,'Cycle 11'!$L$10:$L$999,0),1)),""))</f>
        <v/>
      </c>
      <c r="F1325" t="str">
        <f>IF(IFERROR(IFERROR(IFERROR(IFERROR(IFERROR(IFERROR(IFERROR(IFERROR(IFERROR(IFERROR(IFERROR(IFERROR(INDEX(Summer!E$10:E$999,MATCH($A1325,Summer!$L$10:$L$999,0),1),INDEX('Cycle 1'!E$10:E$999,MATCH($A1325,'Cycle 1'!$L$10:$L$999,0),1)),INDEX('Cycle 2'!E$10:E$999,MATCH($A1325,'Cycle 2'!$L$10:$L$999,0),1)),INDEX('Cycle 3'!E$10:E$999,MATCH($A1325,'Cycle 3'!$L$10:$L$999,0),1)),INDEX('Cycle 4'!E$10:E$999,MATCH($A1325,'Cycle 4'!$L$10:$L$999,0),1)),INDEX('Cycle 5'!E$10:E$999,MATCH($A1325,'Cycle 5'!$L$10:$L$999,0),1)),INDEX('Cycle 6'!E$10:E$999,MATCH($A1325,'Cycle 6'!$L$10:$L$999,0),1)),INDEX('Cycle 7'!E$10:E$999,MATCH($A1325,'Cycle 7'!$L$10:$L$999,0),1)),INDEX('Cycle 8'!E$10:E$999,MATCH($A1325,'Cycle 8'!$L$10:$L$999,0),1)),INDEX('Cycle 9'!E$10:E$999,MATCH($A1325,'Cycle 9'!$L$10:$L$999,0),1)),INDEX('Cycle 10'!E$10:E$999,MATCH($A1325,'Cycle 10'!$L$10:$L$999,0),1)),INDEX('Cycle 11'!E$10:E$999,MATCH($A1325,'Cycle 11'!$L$10:$L$999,0),1)),"")="","",IFERROR(IFERROR(IFERROR(IFERROR(IFERROR(IFERROR(IFERROR(IFERROR(IFERROR(IFERROR(IFERROR(IFERROR(INDEX(Summer!E$10:E$999,MATCH($A1325,Summer!$L$10:$L$999,0),1),INDEX('Cycle 1'!E$10:E$999,MATCH($A1325,'Cycle 1'!$L$10:$L$999,0),1)),INDEX('Cycle 2'!E$10:E$999,MATCH($A1325,'Cycle 2'!$L$10:$L$999,0),1)),INDEX('Cycle 3'!E$10:E$999,MATCH($A1325,'Cycle 3'!$L$10:$L$999,0),1)),INDEX('Cycle 4'!E$10:E$999,MATCH($A1325,'Cycle 4'!$L$10:$L$999,0),1)),INDEX('Cycle 5'!E$10:E$999,MATCH($A1325,'Cycle 5'!$L$10:$L$999,0),1)),INDEX('Cycle 6'!E$10:E$999,MATCH($A1325,'Cycle 6'!$L$10:$L$999,0),1)),INDEX('Cycle 7'!E$10:E$999,MATCH($A1325,'Cycle 7'!$L$10:$L$999,0),1)),INDEX('Cycle 8'!E$10:E$999,MATCH($A1325,'Cycle 8'!$L$10:$L$999,0),1)),INDEX('Cycle 9'!E$10:E$999,MATCH($A1325,'Cycle 9'!$L$10:$L$999,0),1)),INDEX('Cycle 10'!E$10:E$999,MATCH($A1325,'Cycle 10'!$L$10:$L$999,0),1)),INDEX('Cycle 11'!E$10:E$999,MATCH($A1325,'Cycle 11'!$L$10:$L$999,0),1)),""))</f>
        <v/>
      </c>
      <c r="G1325" t="str">
        <f>IF(IFERROR(IFERROR(IFERROR(IFERROR(IFERROR(IFERROR(IFERROR(IFERROR(IFERROR(IFERROR(IFERROR(IFERROR(INDEX(Summer!F$10:F$999,MATCH($A1325,Summer!$L$10:$L$999,0),1),INDEX('Cycle 1'!F$10:F$999,MATCH($A1325,'Cycle 1'!$L$10:$L$999,0),1)),INDEX('Cycle 2'!F$10:F$999,MATCH($A1325,'Cycle 2'!$L$10:$L$999,0),1)),INDEX('Cycle 3'!F$10:F$999,MATCH($A1325,'Cycle 3'!$L$10:$L$999,0),1)),INDEX('Cycle 4'!F$10:F$999,MATCH($A1325,'Cycle 4'!$L$10:$L$999,0),1)),INDEX('Cycle 5'!F$10:F$999,MATCH($A1325,'Cycle 5'!$L$10:$L$999,0),1)),INDEX('Cycle 6'!F$10:F$999,MATCH($A1325,'Cycle 6'!$L$10:$L$999,0),1)),INDEX('Cycle 7'!F$10:F$999,MATCH($A1325,'Cycle 7'!$L$10:$L$999,0),1)),INDEX('Cycle 8'!F$10:F$999,MATCH($A1325,'Cycle 8'!$L$10:$L$999,0),1)),INDEX('Cycle 9'!F$10:F$999,MATCH($A1325,'Cycle 9'!$L$10:$L$999,0),1)),INDEX('Cycle 10'!F$10:F$999,MATCH($A1325,'Cycle 10'!$L$10:$L$999,0),1)),INDEX('Cycle 11'!F$10:F$999,MATCH($A1325,'Cycle 11'!$L$10:$L$999,0),1)),"")="","",IFERROR(IFERROR(IFERROR(IFERROR(IFERROR(IFERROR(IFERROR(IFERROR(IFERROR(IFERROR(IFERROR(IFERROR(INDEX(Summer!F$10:F$999,MATCH($A1325,Summer!$L$10:$L$999,0),1),INDEX('Cycle 1'!F$10:F$999,MATCH($A1325,'Cycle 1'!$L$10:$L$999,0),1)),INDEX('Cycle 2'!F$10:F$999,MATCH($A1325,'Cycle 2'!$L$10:$L$999,0),1)),INDEX('Cycle 3'!F$10:F$999,MATCH($A1325,'Cycle 3'!$L$10:$L$999,0),1)),INDEX('Cycle 4'!F$10:F$999,MATCH($A1325,'Cycle 4'!$L$10:$L$999,0),1)),INDEX('Cycle 5'!F$10:F$999,MATCH($A1325,'Cycle 5'!$L$10:$L$999,0),1)),INDEX('Cycle 6'!F$10:F$999,MATCH($A1325,'Cycle 6'!$L$10:$L$999,0),1)),INDEX('Cycle 7'!F$10:F$999,MATCH($A1325,'Cycle 7'!$L$10:$L$999,0),1)),INDEX('Cycle 8'!F$10:F$999,MATCH($A1325,'Cycle 8'!$L$10:$L$999,0),1)),INDEX('Cycle 9'!F$10:F$999,MATCH($A1325,'Cycle 9'!$L$10:$L$999,0),1)),INDEX('Cycle 10'!F$10:F$999,MATCH($A1325,'Cycle 10'!$L$10:$L$999,0),1)),INDEX('Cycle 11'!F$10:F$999,MATCH($A1325,'Cycle 11'!$L$10:$L$999,0),1)),""))</f>
        <v/>
      </c>
      <c r="H1325" t="str">
        <f>IF(IFERROR(IFERROR(IFERROR(IFERROR(IFERROR(IFERROR(IFERROR(IFERROR(IFERROR(IFERROR(IFERROR(IFERROR(INDEX(Summer!G$10:G$999,MATCH($A1325,Summer!$L$10:$L$999,0),1),INDEX('Cycle 1'!G$10:G$999,MATCH($A1325,'Cycle 1'!$L$10:$L$999,0),1)),INDEX('Cycle 2'!G$10:G$999,MATCH($A1325,'Cycle 2'!$L$10:$L$999,0),1)),INDEX('Cycle 3'!G$10:G$999,MATCH($A1325,'Cycle 3'!$L$10:$L$999,0),1)),INDEX('Cycle 4'!G$10:G$999,MATCH($A1325,'Cycle 4'!$L$10:$L$999,0),1)),INDEX('Cycle 5'!G$10:G$999,MATCH($A1325,'Cycle 5'!$L$10:$L$999,0),1)),INDEX('Cycle 6'!G$10:G$999,MATCH($A1325,'Cycle 6'!$L$10:$L$999,0),1)),INDEX('Cycle 7'!G$10:G$999,MATCH($A1325,'Cycle 7'!$L$10:$L$999,0),1)),INDEX('Cycle 8'!G$10:G$999,MATCH($A1325,'Cycle 8'!$L$10:$L$999,0),1)),INDEX('Cycle 9'!G$10:G$999,MATCH($A1325,'Cycle 9'!$L$10:$L$999,0),1)),INDEX('Cycle 10'!G$10:G$999,MATCH($A1325,'Cycle 10'!$L$10:$L$999,0),1)),INDEX('Cycle 11'!G$10:G$999,MATCH($A1325,'Cycle 11'!$L$10:$L$999,0),1)),"")="","",IFERROR(IFERROR(IFERROR(IFERROR(IFERROR(IFERROR(IFERROR(IFERROR(IFERROR(IFERROR(IFERROR(IFERROR(INDEX(Summer!G$10:G$999,MATCH($A1325,Summer!$L$10:$L$999,0),1),INDEX('Cycle 1'!G$10:G$999,MATCH($A1325,'Cycle 1'!$L$10:$L$999,0),1)),INDEX('Cycle 2'!G$10:G$999,MATCH($A1325,'Cycle 2'!$L$10:$L$999,0),1)),INDEX('Cycle 3'!G$10:G$999,MATCH($A1325,'Cycle 3'!$L$10:$L$999,0),1)),INDEX('Cycle 4'!G$10:G$999,MATCH($A1325,'Cycle 4'!$L$10:$L$999,0),1)),INDEX('Cycle 5'!G$10:G$999,MATCH($A1325,'Cycle 5'!$L$10:$L$999,0),1)),INDEX('Cycle 6'!G$10:G$999,MATCH($A1325,'Cycle 6'!$L$10:$L$999,0),1)),INDEX('Cycle 7'!G$10:G$999,MATCH($A1325,'Cycle 7'!$L$10:$L$999,0),1)),INDEX('Cycle 8'!G$10:G$999,MATCH($A1325,'Cycle 8'!$L$10:$L$999,0),1)),INDEX('Cycle 9'!G$10:G$999,MATCH($A1325,'Cycle 9'!$L$10:$L$999,0),1)),INDEX('Cycle 10'!G$10:G$999,MATCH($A1325,'Cycle 10'!$L$10:$L$999,0),1)),INDEX('Cycle 11'!G$10:G$999,MATCH($A1325,'Cycle 11'!$L$10:$L$999,0),1)),""))</f>
        <v/>
      </c>
      <c r="I1325">
        <f>IFERROR(IF(C1325="",MAX(I$1:I1324),IF(ROW(C$2)=ROW(C1325),1,IF(ISERROR(VLOOKUP(C1325,C$2:C1324,1,FALSE)),MAX(I$1:I1324)+1,MAX(I$1:I1324)))),"")</f>
        <v>0</v>
      </c>
      <c r="J1325" t="str">
        <f t="shared" si="135"/>
        <v/>
      </c>
      <c r="K1325" t="str">
        <f t="shared" si="137"/>
        <v/>
      </c>
      <c r="L1325" t="str">
        <f t="shared" si="137"/>
        <v/>
      </c>
      <c r="M1325" t="str">
        <f t="shared" si="137"/>
        <v/>
      </c>
      <c r="N1325" t="str">
        <f t="shared" si="137"/>
        <v/>
      </c>
      <c r="O1325" t="str">
        <f t="shared" si="137"/>
        <v/>
      </c>
      <c r="P1325" t="str">
        <f t="shared" si="137"/>
        <v/>
      </c>
      <c r="Q1325" t="str">
        <f t="shared" si="137"/>
        <v/>
      </c>
      <c r="R1325" t="str">
        <f t="shared" si="137"/>
        <v/>
      </c>
      <c r="S1325" t="str">
        <f t="shared" si="137"/>
        <v/>
      </c>
      <c r="T1325" t="str">
        <f t="shared" si="137"/>
        <v/>
      </c>
      <c r="U1325" t="str">
        <f t="shared" si="137"/>
        <v/>
      </c>
      <c r="V1325" t="str">
        <f t="shared" si="137"/>
        <v/>
      </c>
      <c r="W1325" t="str">
        <f t="shared" si="136"/>
        <v/>
      </c>
      <c r="X1325">
        <f>IF(OR(H1325="No",H1325=""),0,IF(COUNTIFS(H$2:H1325,"Yes",C$2:C1325,C1325)&gt;1,0,COUNTIFS(H$2:H1325,"Yes",C$2:C1325,C1325)))+IF(X1324=$X$1,0,X1324)</f>
        <v>0</v>
      </c>
    </row>
    <row r="1326" spans="1:24" x14ac:dyDescent="0.3">
      <c r="A1326">
        <f>ROWS($A$2:$A1326)</f>
        <v>1325</v>
      </c>
      <c r="B1326" t="str">
        <f>IF(ISERROR(VLOOKUP(A1326,Summer!L$11:L$500,1,FALSE)),IF(ISERROR(VLOOKUP(A1326,'Cycle 1'!L$11:L$500,1,FALSE)),IF(ISERROR(VLOOKUP(A1326,'Cycle 2'!L$11:L$500,1,FALSE)),IF(ISERROR(VLOOKUP(A1326,'Cycle 3'!L$11:L$500,1,FALSE)),IF(ISERROR(VLOOKUP(A1326,'Cycle 4'!L$11:L$500,1,FALSE)),IF(ISERROR(VLOOKUP(A1326,'Cycle 5'!L$11:L$500,1,FALSE)),IF(ISERROR(VLOOKUP(A1326,'Cycle 6'!L$11:L$500,1,FALSE)),IF(ISERROR(VLOOKUP(A1326,'Cycle 7'!L$11:L$500,1,FALSE)),IF(ISERROR(VLOOKUP(A1326,'Cycle 8'!L$11:L$500,1,FALSE)),IF(ISERROR(VLOOKUP(A1326,'Cycle 9'!L$11:L$500,1,FALSE)),IF(ISERROR(VLOOKUP(A1326,'Cycle 10'!L$11:L$500,1,FALSE)),IF(ISERROR(VLOOKUP(A1326,'Cycle 11'!L$11:L$500,1,FALSE)),"","Cycle 11"),"Cycle 10"),"Cycle 9"),"Cycle 8"),"Cycle 7"),"Cycle 6"),"Cycle 5"),"Cycle 4"),"Cycle 3"),"Cycle 2"),"Cycle 1"),"Summer")</f>
        <v/>
      </c>
      <c r="C1326" t="str">
        <f>IF(IFERROR(IFERROR(IFERROR(IFERROR(IFERROR(IFERROR(IFERROR(IFERROR(IFERROR(IFERROR(IFERROR(IFERROR(INDEX(Summer!B$10:B$999,MATCH($A1326,Summer!$L$10:$L$999,0),1),INDEX('Cycle 1'!B$10:B$999,MATCH($A1326,'Cycle 1'!$L$10:$L$999,0),1)),INDEX('Cycle 2'!B$10:B$999,MATCH($A1326,'Cycle 2'!$L$10:$L$999,0),1)),INDEX('Cycle 3'!B$10:B$999,MATCH($A1326,'Cycle 3'!$L$10:$L$999,0),1)),INDEX('Cycle 4'!B$10:B$999,MATCH($A1326,'Cycle 4'!$L$10:$L$999,0),1)),INDEX('Cycle 5'!B$10:B$999,MATCH($A1326,'Cycle 5'!$L$10:$L$999,0),1)),INDEX('Cycle 6'!B$10:B$999,MATCH($A1326,'Cycle 6'!$L$10:$L$999,0),1)),INDEX('Cycle 7'!B$10:B$999,MATCH($A1326,'Cycle 7'!$L$10:$L$999,0),1)),INDEX('Cycle 8'!B$10:B$999,MATCH($A1326,'Cycle 8'!$L$10:$L$999,0),1)),INDEX('Cycle 9'!B$10:B$999,MATCH($A1326,'Cycle 9'!$L$10:$L$999,0),1)),INDEX('Cycle 10'!B$10:B$999,MATCH($A1326,'Cycle 10'!$L$10:$L$999,0),1)),INDEX('Cycle 11'!B$10:B$999,MATCH($A1326,'Cycle 11'!$L$10:$L$999,0),1)),"")="","",IFERROR(IFERROR(IFERROR(IFERROR(IFERROR(IFERROR(IFERROR(IFERROR(IFERROR(IFERROR(IFERROR(IFERROR(INDEX(Summer!B$10:B$999,MATCH($A1326,Summer!$L$10:$L$999,0),1),INDEX('Cycle 1'!B$10:B$999,MATCH($A1326,'Cycle 1'!$L$10:$L$999,0),1)),INDEX('Cycle 2'!B$10:B$999,MATCH($A1326,'Cycle 2'!$L$10:$L$999,0),1)),INDEX('Cycle 3'!B$10:B$999,MATCH($A1326,'Cycle 3'!$L$10:$L$999,0),1)),INDEX('Cycle 4'!B$10:B$999,MATCH($A1326,'Cycle 4'!$L$10:$L$999,0),1)),INDEX('Cycle 5'!B$10:B$999,MATCH($A1326,'Cycle 5'!$L$10:$L$999,0),1)),INDEX('Cycle 6'!B$10:B$999,MATCH($A1326,'Cycle 6'!$L$10:$L$999,0),1)),INDEX('Cycle 7'!B$10:B$999,MATCH($A1326,'Cycle 7'!$L$10:$L$999,0),1)),INDEX('Cycle 8'!B$10:B$999,MATCH($A1326,'Cycle 8'!$L$10:$L$999,0),1)),INDEX('Cycle 9'!B$10:B$999,MATCH($A1326,'Cycle 9'!$L$10:$L$999,0),1)),INDEX('Cycle 10'!B$10:B$999,MATCH($A1326,'Cycle 10'!$L$10:$L$999,0),1)),INDEX('Cycle 11'!B$10:B$999,MATCH($A1326,'Cycle 11'!$L$10:$L$999,0),1)),""))</f>
        <v/>
      </c>
      <c r="D1326" t="str">
        <f>IF(IFERROR(IFERROR(IFERROR(IFERROR(IFERROR(IFERROR(IFERROR(IFERROR(IFERROR(IFERROR(IFERROR(IFERROR(INDEX(Summer!C$10:C$999,MATCH($A1326,Summer!$L$10:$L$999,0),1),INDEX('Cycle 1'!C$10:C$999,MATCH($A1326,'Cycle 1'!$L$10:$L$999,0),1)),INDEX('Cycle 2'!C$10:C$999,MATCH($A1326,'Cycle 2'!$L$10:$L$999,0),1)),INDEX('Cycle 3'!C$10:C$999,MATCH($A1326,'Cycle 3'!$L$10:$L$999,0),1)),INDEX('Cycle 4'!C$10:C$999,MATCH($A1326,'Cycle 4'!$L$10:$L$999,0),1)),INDEX('Cycle 5'!C$10:C$999,MATCH($A1326,'Cycle 5'!$L$10:$L$999,0),1)),INDEX('Cycle 6'!C$10:C$999,MATCH($A1326,'Cycle 6'!$L$10:$L$999,0),1)),INDEX('Cycle 7'!C$10:C$999,MATCH($A1326,'Cycle 7'!$L$10:$L$999,0),1)),INDEX('Cycle 8'!C$10:C$999,MATCH($A1326,'Cycle 8'!$L$10:$L$999,0),1)),INDEX('Cycle 9'!C$10:C$999,MATCH($A1326,'Cycle 9'!$L$10:$L$999,0),1)),INDEX('Cycle 10'!C$10:C$999,MATCH($A1326,'Cycle 10'!$L$10:$L$999,0),1)),INDEX('Cycle 11'!C$10:C$999,MATCH($A1326,'Cycle 11'!$L$10:$L$999,0),1)),"")="","",IFERROR(IFERROR(IFERROR(IFERROR(IFERROR(IFERROR(IFERROR(IFERROR(IFERROR(IFERROR(IFERROR(IFERROR(INDEX(Summer!C$10:C$999,MATCH($A1326,Summer!$L$10:$L$999,0),1),INDEX('Cycle 1'!C$10:C$999,MATCH($A1326,'Cycle 1'!$L$10:$L$999,0),1)),INDEX('Cycle 2'!C$10:C$999,MATCH($A1326,'Cycle 2'!$L$10:$L$999,0),1)),INDEX('Cycle 3'!C$10:C$999,MATCH($A1326,'Cycle 3'!$L$10:$L$999,0),1)),INDEX('Cycle 4'!C$10:C$999,MATCH($A1326,'Cycle 4'!$L$10:$L$999,0),1)),INDEX('Cycle 5'!C$10:C$999,MATCH($A1326,'Cycle 5'!$L$10:$L$999,0),1)),INDEX('Cycle 6'!C$10:C$999,MATCH($A1326,'Cycle 6'!$L$10:$L$999,0),1)),INDEX('Cycle 7'!C$10:C$999,MATCH($A1326,'Cycle 7'!$L$10:$L$999,0),1)),INDEX('Cycle 8'!C$10:C$999,MATCH($A1326,'Cycle 8'!$L$10:$L$999,0),1)),INDEX('Cycle 9'!C$10:C$999,MATCH($A1326,'Cycle 9'!$L$10:$L$999,0),1)),INDEX('Cycle 10'!C$10:C$999,MATCH($A1326,'Cycle 10'!$L$10:$L$999,0),1)),INDEX('Cycle 11'!C$10:C$999,MATCH($A1326,'Cycle 11'!$L$10:$L$999,0),1)),""))</f>
        <v/>
      </c>
      <c r="E1326" t="str">
        <f>IF(IFERROR(IFERROR(IFERROR(IFERROR(IFERROR(IFERROR(IFERROR(IFERROR(IFERROR(IFERROR(IFERROR(IFERROR(INDEX(Summer!D$10:D$999,MATCH($A1326,Summer!$L$10:$L$999,0),1),INDEX('Cycle 1'!D$10:D$999,MATCH($A1326,'Cycle 1'!$L$10:$L$999,0),1)),INDEX('Cycle 2'!D$10:D$999,MATCH($A1326,'Cycle 2'!$L$10:$L$999,0),1)),INDEX('Cycle 3'!D$10:D$999,MATCH($A1326,'Cycle 3'!$L$10:$L$999,0),1)),INDEX('Cycle 4'!D$10:D$999,MATCH($A1326,'Cycle 4'!$L$10:$L$999,0),1)),INDEX('Cycle 5'!D$10:D$999,MATCH($A1326,'Cycle 5'!$L$10:$L$999,0),1)),INDEX('Cycle 6'!D$10:D$999,MATCH($A1326,'Cycle 6'!$L$10:$L$999,0),1)),INDEX('Cycle 7'!D$10:D$999,MATCH($A1326,'Cycle 7'!$L$10:$L$999,0),1)),INDEX('Cycle 8'!D$10:D$999,MATCH($A1326,'Cycle 8'!$L$10:$L$999,0),1)),INDEX('Cycle 9'!D$10:D$999,MATCH($A1326,'Cycle 9'!$L$10:$L$999,0),1)),INDEX('Cycle 10'!D$10:D$999,MATCH($A1326,'Cycle 10'!$L$10:$L$999,0),1)),INDEX('Cycle 11'!D$10:D$999,MATCH($A1326,'Cycle 11'!$L$10:$L$999,0),1)),"")="","",IFERROR(IFERROR(IFERROR(IFERROR(IFERROR(IFERROR(IFERROR(IFERROR(IFERROR(IFERROR(IFERROR(IFERROR(INDEX(Summer!D$10:D$999,MATCH($A1326,Summer!$L$10:$L$999,0),1),INDEX('Cycle 1'!D$10:D$999,MATCH($A1326,'Cycle 1'!$L$10:$L$999,0),1)),INDEX('Cycle 2'!D$10:D$999,MATCH($A1326,'Cycle 2'!$L$10:$L$999,0),1)),INDEX('Cycle 3'!D$10:D$999,MATCH($A1326,'Cycle 3'!$L$10:$L$999,0),1)),INDEX('Cycle 4'!D$10:D$999,MATCH($A1326,'Cycle 4'!$L$10:$L$999,0),1)),INDEX('Cycle 5'!D$10:D$999,MATCH($A1326,'Cycle 5'!$L$10:$L$999,0),1)),INDEX('Cycle 6'!D$10:D$999,MATCH($A1326,'Cycle 6'!$L$10:$L$999,0),1)),INDEX('Cycle 7'!D$10:D$999,MATCH($A1326,'Cycle 7'!$L$10:$L$999,0),1)),INDEX('Cycle 8'!D$10:D$999,MATCH($A1326,'Cycle 8'!$L$10:$L$999,0),1)),INDEX('Cycle 9'!D$10:D$999,MATCH($A1326,'Cycle 9'!$L$10:$L$999,0),1)),INDEX('Cycle 10'!D$10:D$999,MATCH($A1326,'Cycle 10'!$L$10:$L$999,0),1)),INDEX('Cycle 11'!D$10:D$999,MATCH($A1326,'Cycle 11'!$L$10:$L$999,0),1)),""))</f>
        <v/>
      </c>
      <c r="F1326" t="str">
        <f>IF(IFERROR(IFERROR(IFERROR(IFERROR(IFERROR(IFERROR(IFERROR(IFERROR(IFERROR(IFERROR(IFERROR(IFERROR(INDEX(Summer!E$10:E$999,MATCH($A1326,Summer!$L$10:$L$999,0),1),INDEX('Cycle 1'!E$10:E$999,MATCH($A1326,'Cycle 1'!$L$10:$L$999,0),1)),INDEX('Cycle 2'!E$10:E$999,MATCH($A1326,'Cycle 2'!$L$10:$L$999,0),1)),INDEX('Cycle 3'!E$10:E$999,MATCH($A1326,'Cycle 3'!$L$10:$L$999,0),1)),INDEX('Cycle 4'!E$10:E$999,MATCH($A1326,'Cycle 4'!$L$10:$L$999,0),1)),INDEX('Cycle 5'!E$10:E$999,MATCH($A1326,'Cycle 5'!$L$10:$L$999,0),1)),INDEX('Cycle 6'!E$10:E$999,MATCH($A1326,'Cycle 6'!$L$10:$L$999,0),1)),INDEX('Cycle 7'!E$10:E$999,MATCH($A1326,'Cycle 7'!$L$10:$L$999,0),1)),INDEX('Cycle 8'!E$10:E$999,MATCH($A1326,'Cycle 8'!$L$10:$L$999,0),1)),INDEX('Cycle 9'!E$10:E$999,MATCH($A1326,'Cycle 9'!$L$10:$L$999,0),1)),INDEX('Cycle 10'!E$10:E$999,MATCH($A1326,'Cycle 10'!$L$10:$L$999,0),1)),INDEX('Cycle 11'!E$10:E$999,MATCH($A1326,'Cycle 11'!$L$10:$L$999,0),1)),"")="","",IFERROR(IFERROR(IFERROR(IFERROR(IFERROR(IFERROR(IFERROR(IFERROR(IFERROR(IFERROR(IFERROR(IFERROR(INDEX(Summer!E$10:E$999,MATCH($A1326,Summer!$L$10:$L$999,0),1),INDEX('Cycle 1'!E$10:E$999,MATCH($A1326,'Cycle 1'!$L$10:$L$999,0),1)),INDEX('Cycle 2'!E$10:E$999,MATCH($A1326,'Cycle 2'!$L$10:$L$999,0),1)),INDEX('Cycle 3'!E$10:E$999,MATCH($A1326,'Cycle 3'!$L$10:$L$999,0),1)),INDEX('Cycle 4'!E$10:E$999,MATCH($A1326,'Cycle 4'!$L$10:$L$999,0),1)),INDEX('Cycle 5'!E$10:E$999,MATCH($A1326,'Cycle 5'!$L$10:$L$999,0),1)),INDEX('Cycle 6'!E$10:E$999,MATCH($A1326,'Cycle 6'!$L$10:$L$999,0),1)),INDEX('Cycle 7'!E$10:E$999,MATCH($A1326,'Cycle 7'!$L$10:$L$999,0),1)),INDEX('Cycle 8'!E$10:E$999,MATCH($A1326,'Cycle 8'!$L$10:$L$999,0),1)),INDEX('Cycle 9'!E$10:E$999,MATCH($A1326,'Cycle 9'!$L$10:$L$999,0),1)),INDEX('Cycle 10'!E$10:E$999,MATCH($A1326,'Cycle 10'!$L$10:$L$999,0),1)),INDEX('Cycle 11'!E$10:E$999,MATCH($A1326,'Cycle 11'!$L$10:$L$999,0),1)),""))</f>
        <v/>
      </c>
      <c r="G1326" t="str">
        <f>IF(IFERROR(IFERROR(IFERROR(IFERROR(IFERROR(IFERROR(IFERROR(IFERROR(IFERROR(IFERROR(IFERROR(IFERROR(INDEX(Summer!F$10:F$999,MATCH($A1326,Summer!$L$10:$L$999,0),1),INDEX('Cycle 1'!F$10:F$999,MATCH($A1326,'Cycle 1'!$L$10:$L$999,0),1)),INDEX('Cycle 2'!F$10:F$999,MATCH($A1326,'Cycle 2'!$L$10:$L$999,0),1)),INDEX('Cycle 3'!F$10:F$999,MATCH($A1326,'Cycle 3'!$L$10:$L$999,0),1)),INDEX('Cycle 4'!F$10:F$999,MATCH($A1326,'Cycle 4'!$L$10:$L$999,0),1)),INDEX('Cycle 5'!F$10:F$999,MATCH($A1326,'Cycle 5'!$L$10:$L$999,0),1)),INDEX('Cycle 6'!F$10:F$999,MATCH($A1326,'Cycle 6'!$L$10:$L$999,0),1)),INDEX('Cycle 7'!F$10:F$999,MATCH($A1326,'Cycle 7'!$L$10:$L$999,0),1)),INDEX('Cycle 8'!F$10:F$999,MATCH($A1326,'Cycle 8'!$L$10:$L$999,0),1)),INDEX('Cycle 9'!F$10:F$999,MATCH($A1326,'Cycle 9'!$L$10:$L$999,0),1)),INDEX('Cycle 10'!F$10:F$999,MATCH($A1326,'Cycle 10'!$L$10:$L$999,0),1)),INDEX('Cycle 11'!F$10:F$999,MATCH($A1326,'Cycle 11'!$L$10:$L$999,0),1)),"")="","",IFERROR(IFERROR(IFERROR(IFERROR(IFERROR(IFERROR(IFERROR(IFERROR(IFERROR(IFERROR(IFERROR(IFERROR(INDEX(Summer!F$10:F$999,MATCH($A1326,Summer!$L$10:$L$999,0),1),INDEX('Cycle 1'!F$10:F$999,MATCH($A1326,'Cycle 1'!$L$10:$L$999,0),1)),INDEX('Cycle 2'!F$10:F$999,MATCH($A1326,'Cycle 2'!$L$10:$L$999,0),1)),INDEX('Cycle 3'!F$10:F$999,MATCH($A1326,'Cycle 3'!$L$10:$L$999,0),1)),INDEX('Cycle 4'!F$10:F$999,MATCH($A1326,'Cycle 4'!$L$10:$L$999,0),1)),INDEX('Cycle 5'!F$10:F$999,MATCH($A1326,'Cycle 5'!$L$10:$L$999,0),1)),INDEX('Cycle 6'!F$10:F$999,MATCH($A1326,'Cycle 6'!$L$10:$L$999,0),1)),INDEX('Cycle 7'!F$10:F$999,MATCH($A1326,'Cycle 7'!$L$10:$L$999,0),1)),INDEX('Cycle 8'!F$10:F$999,MATCH($A1326,'Cycle 8'!$L$10:$L$999,0),1)),INDEX('Cycle 9'!F$10:F$999,MATCH($A1326,'Cycle 9'!$L$10:$L$999,0),1)),INDEX('Cycle 10'!F$10:F$999,MATCH($A1326,'Cycle 10'!$L$10:$L$999,0),1)),INDEX('Cycle 11'!F$10:F$999,MATCH($A1326,'Cycle 11'!$L$10:$L$999,0),1)),""))</f>
        <v/>
      </c>
      <c r="H1326" t="str">
        <f>IF(IFERROR(IFERROR(IFERROR(IFERROR(IFERROR(IFERROR(IFERROR(IFERROR(IFERROR(IFERROR(IFERROR(IFERROR(INDEX(Summer!G$10:G$999,MATCH($A1326,Summer!$L$10:$L$999,0),1),INDEX('Cycle 1'!G$10:G$999,MATCH($A1326,'Cycle 1'!$L$10:$L$999,0),1)),INDEX('Cycle 2'!G$10:G$999,MATCH($A1326,'Cycle 2'!$L$10:$L$999,0),1)),INDEX('Cycle 3'!G$10:G$999,MATCH($A1326,'Cycle 3'!$L$10:$L$999,0),1)),INDEX('Cycle 4'!G$10:G$999,MATCH($A1326,'Cycle 4'!$L$10:$L$999,0),1)),INDEX('Cycle 5'!G$10:G$999,MATCH($A1326,'Cycle 5'!$L$10:$L$999,0),1)),INDEX('Cycle 6'!G$10:G$999,MATCH($A1326,'Cycle 6'!$L$10:$L$999,0),1)),INDEX('Cycle 7'!G$10:G$999,MATCH($A1326,'Cycle 7'!$L$10:$L$999,0),1)),INDEX('Cycle 8'!G$10:G$999,MATCH($A1326,'Cycle 8'!$L$10:$L$999,0),1)),INDEX('Cycle 9'!G$10:G$999,MATCH($A1326,'Cycle 9'!$L$10:$L$999,0),1)),INDEX('Cycle 10'!G$10:G$999,MATCH($A1326,'Cycle 10'!$L$10:$L$999,0),1)),INDEX('Cycle 11'!G$10:G$999,MATCH($A1326,'Cycle 11'!$L$10:$L$999,0),1)),"")="","",IFERROR(IFERROR(IFERROR(IFERROR(IFERROR(IFERROR(IFERROR(IFERROR(IFERROR(IFERROR(IFERROR(IFERROR(INDEX(Summer!G$10:G$999,MATCH($A1326,Summer!$L$10:$L$999,0),1),INDEX('Cycle 1'!G$10:G$999,MATCH($A1326,'Cycle 1'!$L$10:$L$999,0),1)),INDEX('Cycle 2'!G$10:G$999,MATCH($A1326,'Cycle 2'!$L$10:$L$999,0),1)),INDEX('Cycle 3'!G$10:G$999,MATCH($A1326,'Cycle 3'!$L$10:$L$999,0),1)),INDEX('Cycle 4'!G$10:G$999,MATCH($A1326,'Cycle 4'!$L$10:$L$999,0),1)),INDEX('Cycle 5'!G$10:G$999,MATCH($A1326,'Cycle 5'!$L$10:$L$999,0),1)),INDEX('Cycle 6'!G$10:G$999,MATCH($A1326,'Cycle 6'!$L$10:$L$999,0),1)),INDEX('Cycle 7'!G$10:G$999,MATCH($A1326,'Cycle 7'!$L$10:$L$999,0),1)),INDEX('Cycle 8'!G$10:G$999,MATCH($A1326,'Cycle 8'!$L$10:$L$999,0),1)),INDEX('Cycle 9'!G$10:G$999,MATCH($A1326,'Cycle 9'!$L$10:$L$999,0),1)),INDEX('Cycle 10'!G$10:G$999,MATCH($A1326,'Cycle 10'!$L$10:$L$999,0),1)),INDEX('Cycle 11'!G$10:G$999,MATCH($A1326,'Cycle 11'!$L$10:$L$999,0),1)),""))</f>
        <v/>
      </c>
      <c r="I1326">
        <f>IFERROR(IF(C1326="",MAX(I$1:I1325),IF(ROW(C$2)=ROW(C1326),1,IF(ISERROR(VLOOKUP(C1326,C$2:C1325,1,FALSE)),MAX(I$1:I1325)+1,MAX(I$1:I1325)))),"")</f>
        <v>0</v>
      </c>
      <c r="J1326" t="str">
        <f t="shared" si="135"/>
        <v/>
      </c>
      <c r="K1326" t="str">
        <f t="shared" si="137"/>
        <v/>
      </c>
      <c r="L1326" t="str">
        <f t="shared" si="137"/>
        <v/>
      </c>
      <c r="M1326" t="str">
        <f t="shared" si="137"/>
        <v/>
      </c>
      <c r="N1326" t="str">
        <f t="shared" si="137"/>
        <v/>
      </c>
      <c r="O1326" t="str">
        <f t="shared" si="137"/>
        <v/>
      </c>
      <c r="P1326" t="str">
        <f t="shared" si="137"/>
        <v/>
      </c>
      <c r="Q1326" t="str">
        <f t="shared" si="137"/>
        <v/>
      </c>
      <c r="R1326" t="str">
        <f t="shared" si="137"/>
        <v/>
      </c>
      <c r="S1326" t="str">
        <f t="shared" si="137"/>
        <v/>
      </c>
      <c r="T1326" t="str">
        <f t="shared" si="137"/>
        <v/>
      </c>
      <c r="U1326" t="str">
        <f t="shared" si="137"/>
        <v/>
      </c>
      <c r="V1326" t="str">
        <f t="shared" si="137"/>
        <v/>
      </c>
      <c r="W1326" t="str">
        <f t="shared" si="136"/>
        <v/>
      </c>
      <c r="X1326">
        <f>IF(OR(H1326="No",H1326=""),0,IF(COUNTIFS(H$2:H1326,"Yes",C$2:C1326,C1326)&gt;1,0,COUNTIFS(H$2:H1326,"Yes",C$2:C1326,C1326)))+IF(X1325=$X$1,0,X1325)</f>
        <v>0</v>
      </c>
    </row>
    <row r="1327" spans="1:24" x14ac:dyDescent="0.3">
      <c r="A1327">
        <f>ROWS($A$2:$A1327)</f>
        <v>1326</v>
      </c>
      <c r="B1327" t="str">
        <f>IF(ISERROR(VLOOKUP(A1327,Summer!L$11:L$500,1,FALSE)),IF(ISERROR(VLOOKUP(A1327,'Cycle 1'!L$11:L$500,1,FALSE)),IF(ISERROR(VLOOKUP(A1327,'Cycle 2'!L$11:L$500,1,FALSE)),IF(ISERROR(VLOOKUP(A1327,'Cycle 3'!L$11:L$500,1,FALSE)),IF(ISERROR(VLOOKUP(A1327,'Cycle 4'!L$11:L$500,1,FALSE)),IF(ISERROR(VLOOKUP(A1327,'Cycle 5'!L$11:L$500,1,FALSE)),IF(ISERROR(VLOOKUP(A1327,'Cycle 6'!L$11:L$500,1,FALSE)),IF(ISERROR(VLOOKUP(A1327,'Cycle 7'!L$11:L$500,1,FALSE)),IF(ISERROR(VLOOKUP(A1327,'Cycle 8'!L$11:L$500,1,FALSE)),IF(ISERROR(VLOOKUP(A1327,'Cycle 9'!L$11:L$500,1,FALSE)),IF(ISERROR(VLOOKUP(A1327,'Cycle 10'!L$11:L$500,1,FALSE)),IF(ISERROR(VLOOKUP(A1327,'Cycle 11'!L$11:L$500,1,FALSE)),"","Cycle 11"),"Cycle 10"),"Cycle 9"),"Cycle 8"),"Cycle 7"),"Cycle 6"),"Cycle 5"),"Cycle 4"),"Cycle 3"),"Cycle 2"),"Cycle 1"),"Summer")</f>
        <v/>
      </c>
      <c r="C1327" t="str">
        <f>IF(IFERROR(IFERROR(IFERROR(IFERROR(IFERROR(IFERROR(IFERROR(IFERROR(IFERROR(IFERROR(IFERROR(IFERROR(INDEX(Summer!B$10:B$999,MATCH($A1327,Summer!$L$10:$L$999,0),1),INDEX('Cycle 1'!B$10:B$999,MATCH($A1327,'Cycle 1'!$L$10:$L$999,0),1)),INDEX('Cycle 2'!B$10:B$999,MATCH($A1327,'Cycle 2'!$L$10:$L$999,0),1)),INDEX('Cycle 3'!B$10:B$999,MATCH($A1327,'Cycle 3'!$L$10:$L$999,0),1)),INDEX('Cycle 4'!B$10:B$999,MATCH($A1327,'Cycle 4'!$L$10:$L$999,0),1)),INDEX('Cycle 5'!B$10:B$999,MATCH($A1327,'Cycle 5'!$L$10:$L$999,0),1)),INDEX('Cycle 6'!B$10:B$999,MATCH($A1327,'Cycle 6'!$L$10:$L$999,0),1)),INDEX('Cycle 7'!B$10:B$999,MATCH($A1327,'Cycle 7'!$L$10:$L$999,0),1)),INDEX('Cycle 8'!B$10:B$999,MATCH($A1327,'Cycle 8'!$L$10:$L$999,0),1)),INDEX('Cycle 9'!B$10:B$999,MATCH($A1327,'Cycle 9'!$L$10:$L$999,0),1)),INDEX('Cycle 10'!B$10:B$999,MATCH($A1327,'Cycle 10'!$L$10:$L$999,0),1)),INDEX('Cycle 11'!B$10:B$999,MATCH($A1327,'Cycle 11'!$L$10:$L$999,0),1)),"")="","",IFERROR(IFERROR(IFERROR(IFERROR(IFERROR(IFERROR(IFERROR(IFERROR(IFERROR(IFERROR(IFERROR(IFERROR(INDEX(Summer!B$10:B$999,MATCH($A1327,Summer!$L$10:$L$999,0),1),INDEX('Cycle 1'!B$10:B$999,MATCH($A1327,'Cycle 1'!$L$10:$L$999,0),1)),INDEX('Cycle 2'!B$10:B$999,MATCH($A1327,'Cycle 2'!$L$10:$L$999,0),1)),INDEX('Cycle 3'!B$10:B$999,MATCH($A1327,'Cycle 3'!$L$10:$L$999,0),1)),INDEX('Cycle 4'!B$10:B$999,MATCH($A1327,'Cycle 4'!$L$10:$L$999,0),1)),INDEX('Cycle 5'!B$10:B$999,MATCH($A1327,'Cycle 5'!$L$10:$L$999,0),1)),INDEX('Cycle 6'!B$10:B$999,MATCH($A1327,'Cycle 6'!$L$10:$L$999,0),1)),INDEX('Cycle 7'!B$10:B$999,MATCH($A1327,'Cycle 7'!$L$10:$L$999,0),1)),INDEX('Cycle 8'!B$10:B$999,MATCH($A1327,'Cycle 8'!$L$10:$L$999,0),1)),INDEX('Cycle 9'!B$10:B$999,MATCH($A1327,'Cycle 9'!$L$10:$L$999,0),1)),INDEX('Cycle 10'!B$10:B$999,MATCH($A1327,'Cycle 10'!$L$10:$L$999,0),1)),INDEX('Cycle 11'!B$10:B$999,MATCH($A1327,'Cycle 11'!$L$10:$L$999,0),1)),""))</f>
        <v/>
      </c>
      <c r="D1327" t="str">
        <f>IF(IFERROR(IFERROR(IFERROR(IFERROR(IFERROR(IFERROR(IFERROR(IFERROR(IFERROR(IFERROR(IFERROR(IFERROR(INDEX(Summer!C$10:C$999,MATCH($A1327,Summer!$L$10:$L$999,0),1),INDEX('Cycle 1'!C$10:C$999,MATCH($A1327,'Cycle 1'!$L$10:$L$999,0),1)),INDEX('Cycle 2'!C$10:C$999,MATCH($A1327,'Cycle 2'!$L$10:$L$999,0),1)),INDEX('Cycle 3'!C$10:C$999,MATCH($A1327,'Cycle 3'!$L$10:$L$999,0),1)),INDEX('Cycle 4'!C$10:C$999,MATCH($A1327,'Cycle 4'!$L$10:$L$999,0),1)),INDEX('Cycle 5'!C$10:C$999,MATCH($A1327,'Cycle 5'!$L$10:$L$999,0),1)),INDEX('Cycle 6'!C$10:C$999,MATCH($A1327,'Cycle 6'!$L$10:$L$999,0),1)),INDEX('Cycle 7'!C$10:C$999,MATCH($A1327,'Cycle 7'!$L$10:$L$999,0),1)),INDEX('Cycle 8'!C$10:C$999,MATCH($A1327,'Cycle 8'!$L$10:$L$999,0),1)),INDEX('Cycle 9'!C$10:C$999,MATCH($A1327,'Cycle 9'!$L$10:$L$999,0),1)),INDEX('Cycle 10'!C$10:C$999,MATCH($A1327,'Cycle 10'!$L$10:$L$999,0),1)),INDEX('Cycle 11'!C$10:C$999,MATCH($A1327,'Cycle 11'!$L$10:$L$999,0),1)),"")="","",IFERROR(IFERROR(IFERROR(IFERROR(IFERROR(IFERROR(IFERROR(IFERROR(IFERROR(IFERROR(IFERROR(IFERROR(INDEX(Summer!C$10:C$999,MATCH($A1327,Summer!$L$10:$L$999,0),1),INDEX('Cycle 1'!C$10:C$999,MATCH($A1327,'Cycle 1'!$L$10:$L$999,0),1)),INDEX('Cycle 2'!C$10:C$999,MATCH($A1327,'Cycle 2'!$L$10:$L$999,0),1)),INDEX('Cycle 3'!C$10:C$999,MATCH($A1327,'Cycle 3'!$L$10:$L$999,0),1)),INDEX('Cycle 4'!C$10:C$999,MATCH($A1327,'Cycle 4'!$L$10:$L$999,0),1)),INDEX('Cycle 5'!C$10:C$999,MATCH($A1327,'Cycle 5'!$L$10:$L$999,0),1)),INDEX('Cycle 6'!C$10:C$999,MATCH($A1327,'Cycle 6'!$L$10:$L$999,0),1)),INDEX('Cycle 7'!C$10:C$999,MATCH($A1327,'Cycle 7'!$L$10:$L$999,0),1)),INDEX('Cycle 8'!C$10:C$999,MATCH($A1327,'Cycle 8'!$L$10:$L$999,0),1)),INDEX('Cycle 9'!C$10:C$999,MATCH($A1327,'Cycle 9'!$L$10:$L$999,0),1)),INDEX('Cycle 10'!C$10:C$999,MATCH($A1327,'Cycle 10'!$L$10:$L$999,0),1)),INDEX('Cycle 11'!C$10:C$999,MATCH($A1327,'Cycle 11'!$L$10:$L$999,0),1)),""))</f>
        <v/>
      </c>
      <c r="E1327" t="str">
        <f>IF(IFERROR(IFERROR(IFERROR(IFERROR(IFERROR(IFERROR(IFERROR(IFERROR(IFERROR(IFERROR(IFERROR(IFERROR(INDEX(Summer!D$10:D$999,MATCH($A1327,Summer!$L$10:$L$999,0),1),INDEX('Cycle 1'!D$10:D$999,MATCH($A1327,'Cycle 1'!$L$10:$L$999,0),1)),INDEX('Cycle 2'!D$10:D$999,MATCH($A1327,'Cycle 2'!$L$10:$L$999,0),1)),INDEX('Cycle 3'!D$10:D$999,MATCH($A1327,'Cycle 3'!$L$10:$L$999,0),1)),INDEX('Cycle 4'!D$10:D$999,MATCH($A1327,'Cycle 4'!$L$10:$L$999,0),1)),INDEX('Cycle 5'!D$10:D$999,MATCH($A1327,'Cycle 5'!$L$10:$L$999,0),1)),INDEX('Cycle 6'!D$10:D$999,MATCH($A1327,'Cycle 6'!$L$10:$L$999,0),1)),INDEX('Cycle 7'!D$10:D$999,MATCH($A1327,'Cycle 7'!$L$10:$L$999,0),1)),INDEX('Cycle 8'!D$10:D$999,MATCH($A1327,'Cycle 8'!$L$10:$L$999,0),1)),INDEX('Cycle 9'!D$10:D$999,MATCH($A1327,'Cycle 9'!$L$10:$L$999,0),1)),INDEX('Cycle 10'!D$10:D$999,MATCH($A1327,'Cycle 10'!$L$10:$L$999,0),1)),INDEX('Cycle 11'!D$10:D$999,MATCH($A1327,'Cycle 11'!$L$10:$L$999,0),1)),"")="","",IFERROR(IFERROR(IFERROR(IFERROR(IFERROR(IFERROR(IFERROR(IFERROR(IFERROR(IFERROR(IFERROR(IFERROR(INDEX(Summer!D$10:D$999,MATCH($A1327,Summer!$L$10:$L$999,0),1),INDEX('Cycle 1'!D$10:D$999,MATCH($A1327,'Cycle 1'!$L$10:$L$999,0),1)),INDEX('Cycle 2'!D$10:D$999,MATCH($A1327,'Cycle 2'!$L$10:$L$999,0),1)),INDEX('Cycle 3'!D$10:D$999,MATCH($A1327,'Cycle 3'!$L$10:$L$999,0),1)),INDEX('Cycle 4'!D$10:D$999,MATCH($A1327,'Cycle 4'!$L$10:$L$999,0),1)),INDEX('Cycle 5'!D$10:D$999,MATCH($A1327,'Cycle 5'!$L$10:$L$999,0),1)),INDEX('Cycle 6'!D$10:D$999,MATCH($A1327,'Cycle 6'!$L$10:$L$999,0),1)),INDEX('Cycle 7'!D$10:D$999,MATCH($A1327,'Cycle 7'!$L$10:$L$999,0),1)),INDEX('Cycle 8'!D$10:D$999,MATCH($A1327,'Cycle 8'!$L$10:$L$999,0),1)),INDEX('Cycle 9'!D$10:D$999,MATCH($A1327,'Cycle 9'!$L$10:$L$999,0),1)),INDEX('Cycle 10'!D$10:D$999,MATCH($A1327,'Cycle 10'!$L$10:$L$999,0),1)),INDEX('Cycle 11'!D$10:D$999,MATCH($A1327,'Cycle 11'!$L$10:$L$999,0),1)),""))</f>
        <v/>
      </c>
      <c r="F1327" t="str">
        <f>IF(IFERROR(IFERROR(IFERROR(IFERROR(IFERROR(IFERROR(IFERROR(IFERROR(IFERROR(IFERROR(IFERROR(IFERROR(INDEX(Summer!E$10:E$999,MATCH($A1327,Summer!$L$10:$L$999,0),1),INDEX('Cycle 1'!E$10:E$999,MATCH($A1327,'Cycle 1'!$L$10:$L$999,0),1)),INDEX('Cycle 2'!E$10:E$999,MATCH($A1327,'Cycle 2'!$L$10:$L$999,0),1)),INDEX('Cycle 3'!E$10:E$999,MATCH($A1327,'Cycle 3'!$L$10:$L$999,0),1)),INDEX('Cycle 4'!E$10:E$999,MATCH($A1327,'Cycle 4'!$L$10:$L$999,0),1)),INDEX('Cycle 5'!E$10:E$999,MATCH($A1327,'Cycle 5'!$L$10:$L$999,0),1)),INDEX('Cycle 6'!E$10:E$999,MATCH($A1327,'Cycle 6'!$L$10:$L$999,0),1)),INDEX('Cycle 7'!E$10:E$999,MATCH($A1327,'Cycle 7'!$L$10:$L$999,0),1)),INDEX('Cycle 8'!E$10:E$999,MATCH($A1327,'Cycle 8'!$L$10:$L$999,0),1)),INDEX('Cycle 9'!E$10:E$999,MATCH($A1327,'Cycle 9'!$L$10:$L$999,0),1)),INDEX('Cycle 10'!E$10:E$999,MATCH($A1327,'Cycle 10'!$L$10:$L$999,0),1)),INDEX('Cycle 11'!E$10:E$999,MATCH($A1327,'Cycle 11'!$L$10:$L$999,0),1)),"")="","",IFERROR(IFERROR(IFERROR(IFERROR(IFERROR(IFERROR(IFERROR(IFERROR(IFERROR(IFERROR(IFERROR(IFERROR(INDEX(Summer!E$10:E$999,MATCH($A1327,Summer!$L$10:$L$999,0),1),INDEX('Cycle 1'!E$10:E$999,MATCH($A1327,'Cycle 1'!$L$10:$L$999,0),1)),INDEX('Cycle 2'!E$10:E$999,MATCH($A1327,'Cycle 2'!$L$10:$L$999,0),1)),INDEX('Cycle 3'!E$10:E$999,MATCH($A1327,'Cycle 3'!$L$10:$L$999,0),1)),INDEX('Cycle 4'!E$10:E$999,MATCH($A1327,'Cycle 4'!$L$10:$L$999,0),1)),INDEX('Cycle 5'!E$10:E$999,MATCH($A1327,'Cycle 5'!$L$10:$L$999,0),1)),INDEX('Cycle 6'!E$10:E$999,MATCH($A1327,'Cycle 6'!$L$10:$L$999,0),1)),INDEX('Cycle 7'!E$10:E$999,MATCH($A1327,'Cycle 7'!$L$10:$L$999,0),1)),INDEX('Cycle 8'!E$10:E$999,MATCH($A1327,'Cycle 8'!$L$10:$L$999,0),1)),INDEX('Cycle 9'!E$10:E$999,MATCH($A1327,'Cycle 9'!$L$10:$L$999,0),1)),INDEX('Cycle 10'!E$10:E$999,MATCH($A1327,'Cycle 10'!$L$10:$L$999,0),1)),INDEX('Cycle 11'!E$10:E$999,MATCH($A1327,'Cycle 11'!$L$10:$L$999,0),1)),""))</f>
        <v/>
      </c>
      <c r="G1327" t="str">
        <f>IF(IFERROR(IFERROR(IFERROR(IFERROR(IFERROR(IFERROR(IFERROR(IFERROR(IFERROR(IFERROR(IFERROR(IFERROR(INDEX(Summer!F$10:F$999,MATCH($A1327,Summer!$L$10:$L$999,0),1),INDEX('Cycle 1'!F$10:F$999,MATCH($A1327,'Cycle 1'!$L$10:$L$999,0),1)),INDEX('Cycle 2'!F$10:F$999,MATCH($A1327,'Cycle 2'!$L$10:$L$999,0),1)),INDEX('Cycle 3'!F$10:F$999,MATCH($A1327,'Cycle 3'!$L$10:$L$999,0),1)),INDEX('Cycle 4'!F$10:F$999,MATCH($A1327,'Cycle 4'!$L$10:$L$999,0),1)),INDEX('Cycle 5'!F$10:F$999,MATCH($A1327,'Cycle 5'!$L$10:$L$999,0),1)),INDEX('Cycle 6'!F$10:F$999,MATCH($A1327,'Cycle 6'!$L$10:$L$999,0),1)),INDEX('Cycle 7'!F$10:F$999,MATCH($A1327,'Cycle 7'!$L$10:$L$999,0),1)),INDEX('Cycle 8'!F$10:F$999,MATCH($A1327,'Cycle 8'!$L$10:$L$999,0),1)),INDEX('Cycle 9'!F$10:F$999,MATCH($A1327,'Cycle 9'!$L$10:$L$999,0),1)),INDEX('Cycle 10'!F$10:F$999,MATCH($A1327,'Cycle 10'!$L$10:$L$999,0),1)),INDEX('Cycle 11'!F$10:F$999,MATCH($A1327,'Cycle 11'!$L$10:$L$999,0),1)),"")="","",IFERROR(IFERROR(IFERROR(IFERROR(IFERROR(IFERROR(IFERROR(IFERROR(IFERROR(IFERROR(IFERROR(IFERROR(INDEX(Summer!F$10:F$999,MATCH($A1327,Summer!$L$10:$L$999,0),1),INDEX('Cycle 1'!F$10:F$999,MATCH($A1327,'Cycle 1'!$L$10:$L$999,0),1)),INDEX('Cycle 2'!F$10:F$999,MATCH($A1327,'Cycle 2'!$L$10:$L$999,0),1)),INDEX('Cycle 3'!F$10:F$999,MATCH($A1327,'Cycle 3'!$L$10:$L$999,0),1)),INDEX('Cycle 4'!F$10:F$999,MATCH($A1327,'Cycle 4'!$L$10:$L$999,0),1)),INDEX('Cycle 5'!F$10:F$999,MATCH($A1327,'Cycle 5'!$L$10:$L$999,0),1)),INDEX('Cycle 6'!F$10:F$999,MATCH($A1327,'Cycle 6'!$L$10:$L$999,0),1)),INDEX('Cycle 7'!F$10:F$999,MATCH($A1327,'Cycle 7'!$L$10:$L$999,0),1)),INDEX('Cycle 8'!F$10:F$999,MATCH($A1327,'Cycle 8'!$L$10:$L$999,0),1)),INDEX('Cycle 9'!F$10:F$999,MATCH($A1327,'Cycle 9'!$L$10:$L$999,0),1)),INDEX('Cycle 10'!F$10:F$999,MATCH($A1327,'Cycle 10'!$L$10:$L$999,0),1)),INDEX('Cycle 11'!F$10:F$999,MATCH($A1327,'Cycle 11'!$L$10:$L$999,0),1)),""))</f>
        <v/>
      </c>
      <c r="H1327" t="str">
        <f>IF(IFERROR(IFERROR(IFERROR(IFERROR(IFERROR(IFERROR(IFERROR(IFERROR(IFERROR(IFERROR(IFERROR(IFERROR(INDEX(Summer!G$10:G$999,MATCH($A1327,Summer!$L$10:$L$999,0),1),INDEX('Cycle 1'!G$10:G$999,MATCH($A1327,'Cycle 1'!$L$10:$L$999,0),1)),INDEX('Cycle 2'!G$10:G$999,MATCH($A1327,'Cycle 2'!$L$10:$L$999,0),1)),INDEX('Cycle 3'!G$10:G$999,MATCH($A1327,'Cycle 3'!$L$10:$L$999,0),1)),INDEX('Cycle 4'!G$10:G$999,MATCH($A1327,'Cycle 4'!$L$10:$L$999,0),1)),INDEX('Cycle 5'!G$10:G$999,MATCH($A1327,'Cycle 5'!$L$10:$L$999,0),1)),INDEX('Cycle 6'!G$10:G$999,MATCH($A1327,'Cycle 6'!$L$10:$L$999,0),1)),INDEX('Cycle 7'!G$10:G$999,MATCH($A1327,'Cycle 7'!$L$10:$L$999,0),1)),INDEX('Cycle 8'!G$10:G$999,MATCH($A1327,'Cycle 8'!$L$10:$L$999,0),1)),INDEX('Cycle 9'!G$10:G$999,MATCH($A1327,'Cycle 9'!$L$10:$L$999,0),1)),INDEX('Cycle 10'!G$10:G$999,MATCH($A1327,'Cycle 10'!$L$10:$L$999,0),1)),INDEX('Cycle 11'!G$10:G$999,MATCH($A1327,'Cycle 11'!$L$10:$L$999,0),1)),"")="","",IFERROR(IFERROR(IFERROR(IFERROR(IFERROR(IFERROR(IFERROR(IFERROR(IFERROR(IFERROR(IFERROR(IFERROR(INDEX(Summer!G$10:G$999,MATCH($A1327,Summer!$L$10:$L$999,0),1),INDEX('Cycle 1'!G$10:G$999,MATCH($A1327,'Cycle 1'!$L$10:$L$999,0),1)),INDEX('Cycle 2'!G$10:G$999,MATCH($A1327,'Cycle 2'!$L$10:$L$999,0),1)),INDEX('Cycle 3'!G$10:G$999,MATCH($A1327,'Cycle 3'!$L$10:$L$999,0),1)),INDEX('Cycle 4'!G$10:G$999,MATCH($A1327,'Cycle 4'!$L$10:$L$999,0),1)),INDEX('Cycle 5'!G$10:G$999,MATCH($A1327,'Cycle 5'!$L$10:$L$999,0),1)),INDEX('Cycle 6'!G$10:G$999,MATCH($A1327,'Cycle 6'!$L$10:$L$999,0),1)),INDEX('Cycle 7'!G$10:G$999,MATCH($A1327,'Cycle 7'!$L$10:$L$999,0),1)),INDEX('Cycle 8'!G$10:G$999,MATCH($A1327,'Cycle 8'!$L$10:$L$999,0),1)),INDEX('Cycle 9'!G$10:G$999,MATCH($A1327,'Cycle 9'!$L$10:$L$999,0),1)),INDEX('Cycle 10'!G$10:G$999,MATCH($A1327,'Cycle 10'!$L$10:$L$999,0),1)),INDEX('Cycle 11'!G$10:G$999,MATCH($A1327,'Cycle 11'!$L$10:$L$999,0),1)),""))</f>
        <v/>
      </c>
      <c r="I1327">
        <f>IFERROR(IF(C1327="",MAX(I$1:I1326),IF(ROW(C$2)=ROW(C1327),1,IF(ISERROR(VLOOKUP(C1327,C$2:C1326,1,FALSE)),MAX(I$1:I1326)+1,MAX(I$1:I1326)))),"")</f>
        <v>0</v>
      </c>
      <c r="J1327" t="str">
        <f t="shared" si="135"/>
        <v/>
      </c>
      <c r="K1327" t="str">
        <f t="shared" si="137"/>
        <v/>
      </c>
      <c r="L1327" t="str">
        <f t="shared" si="137"/>
        <v/>
      </c>
      <c r="M1327" t="str">
        <f t="shared" si="137"/>
        <v/>
      </c>
      <c r="N1327" t="str">
        <f t="shared" si="137"/>
        <v/>
      </c>
      <c r="O1327" t="str">
        <f t="shared" si="137"/>
        <v/>
      </c>
      <c r="P1327" t="str">
        <f t="shared" si="137"/>
        <v/>
      </c>
      <c r="Q1327" t="str">
        <f t="shared" si="137"/>
        <v/>
      </c>
      <c r="R1327" t="str">
        <f t="shared" si="137"/>
        <v/>
      </c>
      <c r="S1327" t="str">
        <f t="shared" si="137"/>
        <v/>
      </c>
      <c r="T1327" t="str">
        <f t="shared" si="137"/>
        <v/>
      </c>
      <c r="U1327" t="str">
        <f t="shared" si="137"/>
        <v/>
      </c>
      <c r="V1327" t="str">
        <f t="shared" si="137"/>
        <v/>
      </c>
      <c r="W1327" t="str">
        <f t="shared" si="136"/>
        <v/>
      </c>
      <c r="X1327">
        <f>IF(OR(H1327="No",H1327=""),0,IF(COUNTIFS(H$2:H1327,"Yes",C$2:C1327,C1327)&gt;1,0,COUNTIFS(H$2:H1327,"Yes",C$2:C1327,C1327)))+IF(X1326=$X$1,0,X1326)</f>
        <v>0</v>
      </c>
    </row>
    <row r="1328" spans="1:24" x14ac:dyDescent="0.3">
      <c r="A1328">
        <f>ROWS($A$2:$A1328)</f>
        <v>1327</v>
      </c>
      <c r="B1328" t="str">
        <f>IF(ISERROR(VLOOKUP(A1328,Summer!L$11:L$500,1,FALSE)),IF(ISERROR(VLOOKUP(A1328,'Cycle 1'!L$11:L$500,1,FALSE)),IF(ISERROR(VLOOKUP(A1328,'Cycle 2'!L$11:L$500,1,FALSE)),IF(ISERROR(VLOOKUP(A1328,'Cycle 3'!L$11:L$500,1,FALSE)),IF(ISERROR(VLOOKUP(A1328,'Cycle 4'!L$11:L$500,1,FALSE)),IF(ISERROR(VLOOKUP(A1328,'Cycle 5'!L$11:L$500,1,FALSE)),IF(ISERROR(VLOOKUP(A1328,'Cycle 6'!L$11:L$500,1,FALSE)),IF(ISERROR(VLOOKUP(A1328,'Cycle 7'!L$11:L$500,1,FALSE)),IF(ISERROR(VLOOKUP(A1328,'Cycle 8'!L$11:L$500,1,FALSE)),IF(ISERROR(VLOOKUP(A1328,'Cycle 9'!L$11:L$500,1,FALSE)),IF(ISERROR(VLOOKUP(A1328,'Cycle 10'!L$11:L$500,1,FALSE)),IF(ISERROR(VLOOKUP(A1328,'Cycle 11'!L$11:L$500,1,FALSE)),"","Cycle 11"),"Cycle 10"),"Cycle 9"),"Cycle 8"),"Cycle 7"),"Cycle 6"),"Cycle 5"),"Cycle 4"),"Cycle 3"),"Cycle 2"),"Cycle 1"),"Summer")</f>
        <v/>
      </c>
      <c r="C1328" t="str">
        <f>IF(IFERROR(IFERROR(IFERROR(IFERROR(IFERROR(IFERROR(IFERROR(IFERROR(IFERROR(IFERROR(IFERROR(IFERROR(INDEX(Summer!B$10:B$999,MATCH($A1328,Summer!$L$10:$L$999,0),1),INDEX('Cycle 1'!B$10:B$999,MATCH($A1328,'Cycle 1'!$L$10:$L$999,0),1)),INDEX('Cycle 2'!B$10:B$999,MATCH($A1328,'Cycle 2'!$L$10:$L$999,0),1)),INDEX('Cycle 3'!B$10:B$999,MATCH($A1328,'Cycle 3'!$L$10:$L$999,0),1)),INDEX('Cycle 4'!B$10:B$999,MATCH($A1328,'Cycle 4'!$L$10:$L$999,0),1)),INDEX('Cycle 5'!B$10:B$999,MATCH($A1328,'Cycle 5'!$L$10:$L$999,0),1)),INDEX('Cycle 6'!B$10:B$999,MATCH($A1328,'Cycle 6'!$L$10:$L$999,0),1)),INDEX('Cycle 7'!B$10:B$999,MATCH($A1328,'Cycle 7'!$L$10:$L$999,0),1)),INDEX('Cycle 8'!B$10:B$999,MATCH($A1328,'Cycle 8'!$L$10:$L$999,0),1)),INDEX('Cycle 9'!B$10:B$999,MATCH($A1328,'Cycle 9'!$L$10:$L$999,0),1)),INDEX('Cycle 10'!B$10:B$999,MATCH($A1328,'Cycle 10'!$L$10:$L$999,0),1)),INDEX('Cycle 11'!B$10:B$999,MATCH($A1328,'Cycle 11'!$L$10:$L$999,0),1)),"")="","",IFERROR(IFERROR(IFERROR(IFERROR(IFERROR(IFERROR(IFERROR(IFERROR(IFERROR(IFERROR(IFERROR(IFERROR(INDEX(Summer!B$10:B$999,MATCH($A1328,Summer!$L$10:$L$999,0),1),INDEX('Cycle 1'!B$10:B$999,MATCH($A1328,'Cycle 1'!$L$10:$L$999,0),1)),INDEX('Cycle 2'!B$10:B$999,MATCH($A1328,'Cycle 2'!$L$10:$L$999,0),1)),INDEX('Cycle 3'!B$10:B$999,MATCH($A1328,'Cycle 3'!$L$10:$L$999,0),1)),INDEX('Cycle 4'!B$10:B$999,MATCH($A1328,'Cycle 4'!$L$10:$L$999,0),1)),INDEX('Cycle 5'!B$10:B$999,MATCH($A1328,'Cycle 5'!$L$10:$L$999,0),1)),INDEX('Cycle 6'!B$10:B$999,MATCH($A1328,'Cycle 6'!$L$10:$L$999,0),1)),INDEX('Cycle 7'!B$10:B$999,MATCH($A1328,'Cycle 7'!$L$10:$L$999,0),1)),INDEX('Cycle 8'!B$10:B$999,MATCH($A1328,'Cycle 8'!$L$10:$L$999,0),1)),INDEX('Cycle 9'!B$10:B$999,MATCH($A1328,'Cycle 9'!$L$10:$L$999,0),1)),INDEX('Cycle 10'!B$10:B$999,MATCH($A1328,'Cycle 10'!$L$10:$L$999,0),1)),INDEX('Cycle 11'!B$10:B$999,MATCH($A1328,'Cycle 11'!$L$10:$L$999,0),1)),""))</f>
        <v/>
      </c>
      <c r="D1328" t="str">
        <f>IF(IFERROR(IFERROR(IFERROR(IFERROR(IFERROR(IFERROR(IFERROR(IFERROR(IFERROR(IFERROR(IFERROR(IFERROR(INDEX(Summer!C$10:C$999,MATCH($A1328,Summer!$L$10:$L$999,0),1),INDEX('Cycle 1'!C$10:C$999,MATCH($A1328,'Cycle 1'!$L$10:$L$999,0),1)),INDEX('Cycle 2'!C$10:C$999,MATCH($A1328,'Cycle 2'!$L$10:$L$999,0),1)),INDEX('Cycle 3'!C$10:C$999,MATCH($A1328,'Cycle 3'!$L$10:$L$999,0),1)),INDEX('Cycle 4'!C$10:C$999,MATCH($A1328,'Cycle 4'!$L$10:$L$999,0),1)),INDEX('Cycle 5'!C$10:C$999,MATCH($A1328,'Cycle 5'!$L$10:$L$999,0),1)),INDEX('Cycle 6'!C$10:C$999,MATCH($A1328,'Cycle 6'!$L$10:$L$999,0),1)),INDEX('Cycle 7'!C$10:C$999,MATCH($A1328,'Cycle 7'!$L$10:$L$999,0),1)),INDEX('Cycle 8'!C$10:C$999,MATCH($A1328,'Cycle 8'!$L$10:$L$999,0),1)),INDEX('Cycle 9'!C$10:C$999,MATCH($A1328,'Cycle 9'!$L$10:$L$999,0),1)),INDEX('Cycle 10'!C$10:C$999,MATCH($A1328,'Cycle 10'!$L$10:$L$999,0),1)),INDEX('Cycle 11'!C$10:C$999,MATCH($A1328,'Cycle 11'!$L$10:$L$999,0),1)),"")="","",IFERROR(IFERROR(IFERROR(IFERROR(IFERROR(IFERROR(IFERROR(IFERROR(IFERROR(IFERROR(IFERROR(IFERROR(INDEX(Summer!C$10:C$999,MATCH($A1328,Summer!$L$10:$L$999,0),1),INDEX('Cycle 1'!C$10:C$999,MATCH($A1328,'Cycle 1'!$L$10:$L$999,0),1)),INDEX('Cycle 2'!C$10:C$999,MATCH($A1328,'Cycle 2'!$L$10:$L$999,0),1)),INDEX('Cycle 3'!C$10:C$999,MATCH($A1328,'Cycle 3'!$L$10:$L$999,0),1)),INDEX('Cycle 4'!C$10:C$999,MATCH($A1328,'Cycle 4'!$L$10:$L$999,0),1)),INDEX('Cycle 5'!C$10:C$999,MATCH($A1328,'Cycle 5'!$L$10:$L$999,0),1)),INDEX('Cycle 6'!C$10:C$999,MATCH($A1328,'Cycle 6'!$L$10:$L$999,0),1)),INDEX('Cycle 7'!C$10:C$999,MATCH($A1328,'Cycle 7'!$L$10:$L$999,0),1)),INDEX('Cycle 8'!C$10:C$999,MATCH($A1328,'Cycle 8'!$L$10:$L$999,0),1)),INDEX('Cycle 9'!C$10:C$999,MATCH($A1328,'Cycle 9'!$L$10:$L$999,0),1)),INDEX('Cycle 10'!C$10:C$999,MATCH($A1328,'Cycle 10'!$L$10:$L$999,0),1)),INDEX('Cycle 11'!C$10:C$999,MATCH($A1328,'Cycle 11'!$L$10:$L$999,0),1)),""))</f>
        <v/>
      </c>
      <c r="E1328" t="str">
        <f>IF(IFERROR(IFERROR(IFERROR(IFERROR(IFERROR(IFERROR(IFERROR(IFERROR(IFERROR(IFERROR(IFERROR(IFERROR(INDEX(Summer!D$10:D$999,MATCH($A1328,Summer!$L$10:$L$999,0),1),INDEX('Cycle 1'!D$10:D$999,MATCH($A1328,'Cycle 1'!$L$10:$L$999,0),1)),INDEX('Cycle 2'!D$10:D$999,MATCH($A1328,'Cycle 2'!$L$10:$L$999,0),1)),INDEX('Cycle 3'!D$10:D$999,MATCH($A1328,'Cycle 3'!$L$10:$L$999,0),1)),INDEX('Cycle 4'!D$10:D$999,MATCH($A1328,'Cycle 4'!$L$10:$L$999,0),1)),INDEX('Cycle 5'!D$10:D$999,MATCH($A1328,'Cycle 5'!$L$10:$L$999,0),1)),INDEX('Cycle 6'!D$10:D$999,MATCH($A1328,'Cycle 6'!$L$10:$L$999,0),1)),INDEX('Cycle 7'!D$10:D$999,MATCH($A1328,'Cycle 7'!$L$10:$L$999,0),1)),INDEX('Cycle 8'!D$10:D$999,MATCH($A1328,'Cycle 8'!$L$10:$L$999,0),1)),INDEX('Cycle 9'!D$10:D$999,MATCH($A1328,'Cycle 9'!$L$10:$L$999,0),1)),INDEX('Cycle 10'!D$10:D$999,MATCH($A1328,'Cycle 10'!$L$10:$L$999,0),1)),INDEX('Cycle 11'!D$10:D$999,MATCH($A1328,'Cycle 11'!$L$10:$L$999,0),1)),"")="","",IFERROR(IFERROR(IFERROR(IFERROR(IFERROR(IFERROR(IFERROR(IFERROR(IFERROR(IFERROR(IFERROR(IFERROR(INDEX(Summer!D$10:D$999,MATCH($A1328,Summer!$L$10:$L$999,0),1),INDEX('Cycle 1'!D$10:D$999,MATCH($A1328,'Cycle 1'!$L$10:$L$999,0),1)),INDEX('Cycle 2'!D$10:D$999,MATCH($A1328,'Cycle 2'!$L$10:$L$999,0),1)),INDEX('Cycle 3'!D$10:D$999,MATCH($A1328,'Cycle 3'!$L$10:$L$999,0),1)),INDEX('Cycle 4'!D$10:D$999,MATCH($A1328,'Cycle 4'!$L$10:$L$999,0),1)),INDEX('Cycle 5'!D$10:D$999,MATCH($A1328,'Cycle 5'!$L$10:$L$999,0),1)),INDEX('Cycle 6'!D$10:D$999,MATCH($A1328,'Cycle 6'!$L$10:$L$999,0),1)),INDEX('Cycle 7'!D$10:D$999,MATCH($A1328,'Cycle 7'!$L$10:$L$999,0),1)),INDEX('Cycle 8'!D$10:D$999,MATCH($A1328,'Cycle 8'!$L$10:$L$999,0),1)),INDEX('Cycle 9'!D$10:D$999,MATCH($A1328,'Cycle 9'!$L$10:$L$999,0),1)),INDEX('Cycle 10'!D$10:D$999,MATCH($A1328,'Cycle 10'!$L$10:$L$999,0),1)),INDEX('Cycle 11'!D$10:D$999,MATCH($A1328,'Cycle 11'!$L$10:$L$999,0),1)),""))</f>
        <v/>
      </c>
      <c r="F1328" t="str">
        <f>IF(IFERROR(IFERROR(IFERROR(IFERROR(IFERROR(IFERROR(IFERROR(IFERROR(IFERROR(IFERROR(IFERROR(IFERROR(INDEX(Summer!E$10:E$999,MATCH($A1328,Summer!$L$10:$L$999,0),1),INDEX('Cycle 1'!E$10:E$999,MATCH($A1328,'Cycle 1'!$L$10:$L$999,0),1)),INDEX('Cycle 2'!E$10:E$999,MATCH($A1328,'Cycle 2'!$L$10:$L$999,0),1)),INDEX('Cycle 3'!E$10:E$999,MATCH($A1328,'Cycle 3'!$L$10:$L$999,0),1)),INDEX('Cycle 4'!E$10:E$999,MATCH($A1328,'Cycle 4'!$L$10:$L$999,0),1)),INDEX('Cycle 5'!E$10:E$999,MATCH($A1328,'Cycle 5'!$L$10:$L$999,0),1)),INDEX('Cycle 6'!E$10:E$999,MATCH($A1328,'Cycle 6'!$L$10:$L$999,0),1)),INDEX('Cycle 7'!E$10:E$999,MATCH($A1328,'Cycle 7'!$L$10:$L$999,0),1)),INDEX('Cycle 8'!E$10:E$999,MATCH($A1328,'Cycle 8'!$L$10:$L$999,0),1)),INDEX('Cycle 9'!E$10:E$999,MATCH($A1328,'Cycle 9'!$L$10:$L$999,0),1)),INDEX('Cycle 10'!E$10:E$999,MATCH($A1328,'Cycle 10'!$L$10:$L$999,0),1)),INDEX('Cycle 11'!E$10:E$999,MATCH($A1328,'Cycle 11'!$L$10:$L$999,0),1)),"")="","",IFERROR(IFERROR(IFERROR(IFERROR(IFERROR(IFERROR(IFERROR(IFERROR(IFERROR(IFERROR(IFERROR(IFERROR(INDEX(Summer!E$10:E$999,MATCH($A1328,Summer!$L$10:$L$999,0),1),INDEX('Cycle 1'!E$10:E$999,MATCH($A1328,'Cycle 1'!$L$10:$L$999,0),1)),INDEX('Cycle 2'!E$10:E$999,MATCH($A1328,'Cycle 2'!$L$10:$L$999,0),1)),INDEX('Cycle 3'!E$10:E$999,MATCH($A1328,'Cycle 3'!$L$10:$L$999,0),1)),INDEX('Cycle 4'!E$10:E$999,MATCH($A1328,'Cycle 4'!$L$10:$L$999,0),1)),INDEX('Cycle 5'!E$10:E$999,MATCH($A1328,'Cycle 5'!$L$10:$L$999,0),1)),INDEX('Cycle 6'!E$10:E$999,MATCH($A1328,'Cycle 6'!$L$10:$L$999,0),1)),INDEX('Cycle 7'!E$10:E$999,MATCH($A1328,'Cycle 7'!$L$10:$L$999,0),1)),INDEX('Cycle 8'!E$10:E$999,MATCH($A1328,'Cycle 8'!$L$10:$L$999,0),1)),INDEX('Cycle 9'!E$10:E$999,MATCH($A1328,'Cycle 9'!$L$10:$L$999,0),1)),INDEX('Cycle 10'!E$10:E$999,MATCH($A1328,'Cycle 10'!$L$10:$L$999,0),1)),INDEX('Cycle 11'!E$10:E$999,MATCH($A1328,'Cycle 11'!$L$10:$L$999,0),1)),""))</f>
        <v/>
      </c>
      <c r="G1328" t="str">
        <f>IF(IFERROR(IFERROR(IFERROR(IFERROR(IFERROR(IFERROR(IFERROR(IFERROR(IFERROR(IFERROR(IFERROR(IFERROR(INDEX(Summer!F$10:F$999,MATCH($A1328,Summer!$L$10:$L$999,0),1),INDEX('Cycle 1'!F$10:F$999,MATCH($A1328,'Cycle 1'!$L$10:$L$999,0),1)),INDEX('Cycle 2'!F$10:F$999,MATCH($A1328,'Cycle 2'!$L$10:$L$999,0),1)),INDEX('Cycle 3'!F$10:F$999,MATCH($A1328,'Cycle 3'!$L$10:$L$999,0),1)),INDEX('Cycle 4'!F$10:F$999,MATCH($A1328,'Cycle 4'!$L$10:$L$999,0),1)),INDEX('Cycle 5'!F$10:F$999,MATCH($A1328,'Cycle 5'!$L$10:$L$999,0),1)),INDEX('Cycle 6'!F$10:F$999,MATCH($A1328,'Cycle 6'!$L$10:$L$999,0),1)),INDEX('Cycle 7'!F$10:F$999,MATCH($A1328,'Cycle 7'!$L$10:$L$999,0),1)),INDEX('Cycle 8'!F$10:F$999,MATCH($A1328,'Cycle 8'!$L$10:$L$999,0),1)),INDEX('Cycle 9'!F$10:F$999,MATCH($A1328,'Cycle 9'!$L$10:$L$999,0),1)),INDEX('Cycle 10'!F$10:F$999,MATCH($A1328,'Cycle 10'!$L$10:$L$999,0),1)),INDEX('Cycle 11'!F$10:F$999,MATCH($A1328,'Cycle 11'!$L$10:$L$999,0),1)),"")="","",IFERROR(IFERROR(IFERROR(IFERROR(IFERROR(IFERROR(IFERROR(IFERROR(IFERROR(IFERROR(IFERROR(IFERROR(INDEX(Summer!F$10:F$999,MATCH($A1328,Summer!$L$10:$L$999,0),1),INDEX('Cycle 1'!F$10:F$999,MATCH($A1328,'Cycle 1'!$L$10:$L$999,0),1)),INDEX('Cycle 2'!F$10:F$999,MATCH($A1328,'Cycle 2'!$L$10:$L$999,0),1)),INDEX('Cycle 3'!F$10:F$999,MATCH($A1328,'Cycle 3'!$L$10:$L$999,0),1)),INDEX('Cycle 4'!F$10:F$999,MATCH($A1328,'Cycle 4'!$L$10:$L$999,0),1)),INDEX('Cycle 5'!F$10:F$999,MATCH($A1328,'Cycle 5'!$L$10:$L$999,0),1)),INDEX('Cycle 6'!F$10:F$999,MATCH($A1328,'Cycle 6'!$L$10:$L$999,0),1)),INDEX('Cycle 7'!F$10:F$999,MATCH($A1328,'Cycle 7'!$L$10:$L$999,0),1)),INDEX('Cycle 8'!F$10:F$999,MATCH($A1328,'Cycle 8'!$L$10:$L$999,0),1)),INDEX('Cycle 9'!F$10:F$999,MATCH($A1328,'Cycle 9'!$L$10:$L$999,0),1)),INDEX('Cycle 10'!F$10:F$999,MATCH($A1328,'Cycle 10'!$L$10:$L$999,0),1)),INDEX('Cycle 11'!F$10:F$999,MATCH($A1328,'Cycle 11'!$L$10:$L$999,0),1)),""))</f>
        <v/>
      </c>
      <c r="H1328" t="str">
        <f>IF(IFERROR(IFERROR(IFERROR(IFERROR(IFERROR(IFERROR(IFERROR(IFERROR(IFERROR(IFERROR(IFERROR(IFERROR(INDEX(Summer!G$10:G$999,MATCH($A1328,Summer!$L$10:$L$999,0),1),INDEX('Cycle 1'!G$10:G$999,MATCH($A1328,'Cycle 1'!$L$10:$L$999,0),1)),INDEX('Cycle 2'!G$10:G$999,MATCH($A1328,'Cycle 2'!$L$10:$L$999,0),1)),INDEX('Cycle 3'!G$10:G$999,MATCH($A1328,'Cycle 3'!$L$10:$L$999,0),1)),INDEX('Cycle 4'!G$10:G$999,MATCH($A1328,'Cycle 4'!$L$10:$L$999,0),1)),INDEX('Cycle 5'!G$10:G$999,MATCH($A1328,'Cycle 5'!$L$10:$L$999,0),1)),INDEX('Cycle 6'!G$10:G$999,MATCH($A1328,'Cycle 6'!$L$10:$L$999,0),1)),INDEX('Cycle 7'!G$10:G$999,MATCH($A1328,'Cycle 7'!$L$10:$L$999,0),1)),INDEX('Cycle 8'!G$10:G$999,MATCH($A1328,'Cycle 8'!$L$10:$L$999,0),1)),INDEX('Cycle 9'!G$10:G$999,MATCH($A1328,'Cycle 9'!$L$10:$L$999,0),1)),INDEX('Cycle 10'!G$10:G$999,MATCH($A1328,'Cycle 10'!$L$10:$L$999,0),1)),INDEX('Cycle 11'!G$10:G$999,MATCH($A1328,'Cycle 11'!$L$10:$L$999,0),1)),"")="","",IFERROR(IFERROR(IFERROR(IFERROR(IFERROR(IFERROR(IFERROR(IFERROR(IFERROR(IFERROR(IFERROR(IFERROR(INDEX(Summer!G$10:G$999,MATCH($A1328,Summer!$L$10:$L$999,0),1),INDEX('Cycle 1'!G$10:G$999,MATCH($A1328,'Cycle 1'!$L$10:$L$999,0),1)),INDEX('Cycle 2'!G$10:G$999,MATCH($A1328,'Cycle 2'!$L$10:$L$999,0),1)),INDEX('Cycle 3'!G$10:G$999,MATCH($A1328,'Cycle 3'!$L$10:$L$999,0),1)),INDEX('Cycle 4'!G$10:G$999,MATCH($A1328,'Cycle 4'!$L$10:$L$999,0),1)),INDEX('Cycle 5'!G$10:G$999,MATCH($A1328,'Cycle 5'!$L$10:$L$999,0),1)),INDEX('Cycle 6'!G$10:G$999,MATCH($A1328,'Cycle 6'!$L$10:$L$999,0),1)),INDEX('Cycle 7'!G$10:G$999,MATCH($A1328,'Cycle 7'!$L$10:$L$999,0),1)),INDEX('Cycle 8'!G$10:G$999,MATCH($A1328,'Cycle 8'!$L$10:$L$999,0),1)),INDEX('Cycle 9'!G$10:G$999,MATCH($A1328,'Cycle 9'!$L$10:$L$999,0),1)),INDEX('Cycle 10'!G$10:G$999,MATCH($A1328,'Cycle 10'!$L$10:$L$999,0),1)),INDEX('Cycle 11'!G$10:G$999,MATCH($A1328,'Cycle 11'!$L$10:$L$999,0),1)),""))</f>
        <v/>
      </c>
      <c r="I1328">
        <f>IFERROR(IF(C1328="",MAX(I$1:I1327),IF(ROW(C$2)=ROW(C1328),1,IF(ISERROR(VLOOKUP(C1328,C$2:C1327,1,FALSE)),MAX(I$1:I1327)+1,MAX(I$1:I1327)))),"")</f>
        <v>0</v>
      </c>
      <c r="J1328" t="str">
        <f t="shared" si="135"/>
        <v/>
      </c>
      <c r="K1328" t="str">
        <f t="shared" si="137"/>
        <v/>
      </c>
      <c r="L1328" t="str">
        <f t="shared" si="137"/>
        <v/>
      </c>
      <c r="M1328" t="str">
        <f t="shared" si="137"/>
        <v/>
      </c>
      <c r="N1328" t="str">
        <f t="shared" si="137"/>
        <v/>
      </c>
      <c r="O1328" t="str">
        <f t="shared" si="137"/>
        <v/>
      </c>
      <c r="P1328" t="str">
        <f t="shared" si="137"/>
        <v/>
      </c>
      <c r="Q1328" t="str">
        <f t="shared" si="137"/>
        <v/>
      </c>
      <c r="R1328" t="str">
        <f t="shared" si="137"/>
        <v/>
      </c>
      <c r="S1328" t="str">
        <f t="shared" si="137"/>
        <v/>
      </c>
      <c r="T1328" t="str">
        <f t="shared" si="137"/>
        <v/>
      </c>
      <c r="U1328" t="str">
        <f t="shared" si="137"/>
        <v/>
      </c>
      <c r="V1328" t="str">
        <f t="shared" si="137"/>
        <v/>
      </c>
      <c r="W1328" t="str">
        <f t="shared" si="136"/>
        <v/>
      </c>
      <c r="X1328">
        <f>IF(OR(H1328="No",H1328=""),0,IF(COUNTIFS(H$2:H1328,"Yes",C$2:C1328,C1328)&gt;1,0,COUNTIFS(H$2:H1328,"Yes",C$2:C1328,C1328)))+IF(X1327=$X$1,0,X1327)</f>
        <v>0</v>
      </c>
    </row>
    <row r="1329" spans="1:24" x14ac:dyDescent="0.3">
      <c r="A1329">
        <f>ROWS($A$2:$A1329)</f>
        <v>1328</v>
      </c>
      <c r="B1329" t="str">
        <f>IF(ISERROR(VLOOKUP(A1329,Summer!L$11:L$500,1,FALSE)),IF(ISERROR(VLOOKUP(A1329,'Cycle 1'!L$11:L$500,1,FALSE)),IF(ISERROR(VLOOKUP(A1329,'Cycle 2'!L$11:L$500,1,FALSE)),IF(ISERROR(VLOOKUP(A1329,'Cycle 3'!L$11:L$500,1,FALSE)),IF(ISERROR(VLOOKUP(A1329,'Cycle 4'!L$11:L$500,1,FALSE)),IF(ISERROR(VLOOKUP(A1329,'Cycle 5'!L$11:L$500,1,FALSE)),IF(ISERROR(VLOOKUP(A1329,'Cycle 6'!L$11:L$500,1,FALSE)),IF(ISERROR(VLOOKUP(A1329,'Cycle 7'!L$11:L$500,1,FALSE)),IF(ISERROR(VLOOKUP(A1329,'Cycle 8'!L$11:L$500,1,FALSE)),IF(ISERROR(VLOOKUP(A1329,'Cycle 9'!L$11:L$500,1,FALSE)),IF(ISERROR(VLOOKUP(A1329,'Cycle 10'!L$11:L$500,1,FALSE)),IF(ISERROR(VLOOKUP(A1329,'Cycle 11'!L$11:L$500,1,FALSE)),"","Cycle 11"),"Cycle 10"),"Cycle 9"),"Cycle 8"),"Cycle 7"),"Cycle 6"),"Cycle 5"),"Cycle 4"),"Cycle 3"),"Cycle 2"),"Cycle 1"),"Summer")</f>
        <v/>
      </c>
      <c r="C1329" t="str">
        <f>IF(IFERROR(IFERROR(IFERROR(IFERROR(IFERROR(IFERROR(IFERROR(IFERROR(IFERROR(IFERROR(IFERROR(IFERROR(INDEX(Summer!B$10:B$999,MATCH($A1329,Summer!$L$10:$L$999,0),1),INDEX('Cycle 1'!B$10:B$999,MATCH($A1329,'Cycle 1'!$L$10:$L$999,0),1)),INDEX('Cycle 2'!B$10:B$999,MATCH($A1329,'Cycle 2'!$L$10:$L$999,0),1)),INDEX('Cycle 3'!B$10:B$999,MATCH($A1329,'Cycle 3'!$L$10:$L$999,0),1)),INDEX('Cycle 4'!B$10:B$999,MATCH($A1329,'Cycle 4'!$L$10:$L$999,0),1)),INDEX('Cycle 5'!B$10:B$999,MATCH($A1329,'Cycle 5'!$L$10:$L$999,0),1)),INDEX('Cycle 6'!B$10:B$999,MATCH($A1329,'Cycle 6'!$L$10:$L$999,0),1)),INDEX('Cycle 7'!B$10:B$999,MATCH($A1329,'Cycle 7'!$L$10:$L$999,0),1)),INDEX('Cycle 8'!B$10:B$999,MATCH($A1329,'Cycle 8'!$L$10:$L$999,0),1)),INDEX('Cycle 9'!B$10:B$999,MATCH($A1329,'Cycle 9'!$L$10:$L$999,0),1)),INDEX('Cycle 10'!B$10:B$999,MATCH($A1329,'Cycle 10'!$L$10:$L$999,0),1)),INDEX('Cycle 11'!B$10:B$999,MATCH($A1329,'Cycle 11'!$L$10:$L$999,0),1)),"")="","",IFERROR(IFERROR(IFERROR(IFERROR(IFERROR(IFERROR(IFERROR(IFERROR(IFERROR(IFERROR(IFERROR(IFERROR(INDEX(Summer!B$10:B$999,MATCH($A1329,Summer!$L$10:$L$999,0),1),INDEX('Cycle 1'!B$10:B$999,MATCH($A1329,'Cycle 1'!$L$10:$L$999,0),1)),INDEX('Cycle 2'!B$10:B$999,MATCH($A1329,'Cycle 2'!$L$10:$L$999,0),1)),INDEX('Cycle 3'!B$10:B$999,MATCH($A1329,'Cycle 3'!$L$10:$L$999,0),1)),INDEX('Cycle 4'!B$10:B$999,MATCH($A1329,'Cycle 4'!$L$10:$L$999,0),1)),INDEX('Cycle 5'!B$10:B$999,MATCH($A1329,'Cycle 5'!$L$10:$L$999,0),1)),INDEX('Cycle 6'!B$10:B$999,MATCH($A1329,'Cycle 6'!$L$10:$L$999,0),1)),INDEX('Cycle 7'!B$10:B$999,MATCH($A1329,'Cycle 7'!$L$10:$L$999,0),1)),INDEX('Cycle 8'!B$10:B$999,MATCH($A1329,'Cycle 8'!$L$10:$L$999,0),1)),INDEX('Cycle 9'!B$10:B$999,MATCH($A1329,'Cycle 9'!$L$10:$L$999,0),1)),INDEX('Cycle 10'!B$10:B$999,MATCH($A1329,'Cycle 10'!$L$10:$L$999,0),1)),INDEX('Cycle 11'!B$10:B$999,MATCH($A1329,'Cycle 11'!$L$10:$L$999,0),1)),""))</f>
        <v/>
      </c>
      <c r="D1329" t="str">
        <f>IF(IFERROR(IFERROR(IFERROR(IFERROR(IFERROR(IFERROR(IFERROR(IFERROR(IFERROR(IFERROR(IFERROR(IFERROR(INDEX(Summer!C$10:C$999,MATCH($A1329,Summer!$L$10:$L$999,0),1),INDEX('Cycle 1'!C$10:C$999,MATCH($A1329,'Cycle 1'!$L$10:$L$999,0),1)),INDEX('Cycle 2'!C$10:C$999,MATCH($A1329,'Cycle 2'!$L$10:$L$999,0),1)),INDEX('Cycle 3'!C$10:C$999,MATCH($A1329,'Cycle 3'!$L$10:$L$999,0),1)),INDEX('Cycle 4'!C$10:C$999,MATCH($A1329,'Cycle 4'!$L$10:$L$999,0),1)),INDEX('Cycle 5'!C$10:C$999,MATCH($A1329,'Cycle 5'!$L$10:$L$999,0),1)),INDEX('Cycle 6'!C$10:C$999,MATCH($A1329,'Cycle 6'!$L$10:$L$999,0),1)),INDEX('Cycle 7'!C$10:C$999,MATCH($A1329,'Cycle 7'!$L$10:$L$999,0),1)),INDEX('Cycle 8'!C$10:C$999,MATCH($A1329,'Cycle 8'!$L$10:$L$999,0),1)),INDEX('Cycle 9'!C$10:C$999,MATCH($A1329,'Cycle 9'!$L$10:$L$999,0),1)),INDEX('Cycle 10'!C$10:C$999,MATCH($A1329,'Cycle 10'!$L$10:$L$999,0),1)),INDEX('Cycle 11'!C$10:C$999,MATCH($A1329,'Cycle 11'!$L$10:$L$999,0),1)),"")="","",IFERROR(IFERROR(IFERROR(IFERROR(IFERROR(IFERROR(IFERROR(IFERROR(IFERROR(IFERROR(IFERROR(IFERROR(INDEX(Summer!C$10:C$999,MATCH($A1329,Summer!$L$10:$L$999,0),1),INDEX('Cycle 1'!C$10:C$999,MATCH($A1329,'Cycle 1'!$L$10:$L$999,0),1)),INDEX('Cycle 2'!C$10:C$999,MATCH($A1329,'Cycle 2'!$L$10:$L$999,0),1)),INDEX('Cycle 3'!C$10:C$999,MATCH($A1329,'Cycle 3'!$L$10:$L$999,0),1)),INDEX('Cycle 4'!C$10:C$999,MATCH($A1329,'Cycle 4'!$L$10:$L$999,0),1)),INDEX('Cycle 5'!C$10:C$999,MATCH($A1329,'Cycle 5'!$L$10:$L$999,0),1)),INDEX('Cycle 6'!C$10:C$999,MATCH($A1329,'Cycle 6'!$L$10:$L$999,0),1)),INDEX('Cycle 7'!C$10:C$999,MATCH($A1329,'Cycle 7'!$L$10:$L$999,0),1)),INDEX('Cycle 8'!C$10:C$999,MATCH($A1329,'Cycle 8'!$L$10:$L$999,0),1)),INDEX('Cycle 9'!C$10:C$999,MATCH($A1329,'Cycle 9'!$L$10:$L$999,0),1)),INDEX('Cycle 10'!C$10:C$999,MATCH($A1329,'Cycle 10'!$L$10:$L$999,0),1)),INDEX('Cycle 11'!C$10:C$999,MATCH($A1329,'Cycle 11'!$L$10:$L$999,0),1)),""))</f>
        <v/>
      </c>
      <c r="E1329" t="str">
        <f>IF(IFERROR(IFERROR(IFERROR(IFERROR(IFERROR(IFERROR(IFERROR(IFERROR(IFERROR(IFERROR(IFERROR(IFERROR(INDEX(Summer!D$10:D$999,MATCH($A1329,Summer!$L$10:$L$999,0),1),INDEX('Cycle 1'!D$10:D$999,MATCH($A1329,'Cycle 1'!$L$10:$L$999,0),1)),INDEX('Cycle 2'!D$10:D$999,MATCH($A1329,'Cycle 2'!$L$10:$L$999,0),1)),INDEX('Cycle 3'!D$10:D$999,MATCH($A1329,'Cycle 3'!$L$10:$L$999,0),1)),INDEX('Cycle 4'!D$10:D$999,MATCH($A1329,'Cycle 4'!$L$10:$L$999,0),1)),INDEX('Cycle 5'!D$10:D$999,MATCH($A1329,'Cycle 5'!$L$10:$L$999,0),1)),INDEX('Cycle 6'!D$10:D$999,MATCH($A1329,'Cycle 6'!$L$10:$L$999,0),1)),INDEX('Cycle 7'!D$10:D$999,MATCH($A1329,'Cycle 7'!$L$10:$L$999,0),1)),INDEX('Cycle 8'!D$10:D$999,MATCH($A1329,'Cycle 8'!$L$10:$L$999,0),1)),INDEX('Cycle 9'!D$10:D$999,MATCH($A1329,'Cycle 9'!$L$10:$L$999,0),1)),INDEX('Cycle 10'!D$10:D$999,MATCH($A1329,'Cycle 10'!$L$10:$L$999,0),1)),INDEX('Cycle 11'!D$10:D$999,MATCH($A1329,'Cycle 11'!$L$10:$L$999,0),1)),"")="","",IFERROR(IFERROR(IFERROR(IFERROR(IFERROR(IFERROR(IFERROR(IFERROR(IFERROR(IFERROR(IFERROR(IFERROR(INDEX(Summer!D$10:D$999,MATCH($A1329,Summer!$L$10:$L$999,0),1),INDEX('Cycle 1'!D$10:D$999,MATCH($A1329,'Cycle 1'!$L$10:$L$999,0),1)),INDEX('Cycle 2'!D$10:D$999,MATCH($A1329,'Cycle 2'!$L$10:$L$999,0),1)),INDEX('Cycle 3'!D$10:D$999,MATCH($A1329,'Cycle 3'!$L$10:$L$999,0),1)),INDEX('Cycle 4'!D$10:D$999,MATCH($A1329,'Cycle 4'!$L$10:$L$999,0),1)),INDEX('Cycle 5'!D$10:D$999,MATCH($A1329,'Cycle 5'!$L$10:$L$999,0),1)),INDEX('Cycle 6'!D$10:D$999,MATCH($A1329,'Cycle 6'!$L$10:$L$999,0),1)),INDEX('Cycle 7'!D$10:D$999,MATCH($A1329,'Cycle 7'!$L$10:$L$999,0),1)),INDEX('Cycle 8'!D$10:D$999,MATCH($A1329,'Cycle 8'!$L$10:$L$999,0),1)),INDEX('Cycle 9'!D$10:D$999,MATCH($A1329,'Cycle 9'!$L$10:$L$999,0),1)),INDEX('Cycle 10'!D$10:D$999,MATCH($A1329,'Cycle 10'!$L$10:$L$999,0),1)),INDEX('Cycle 11'!D$10:D$999,MATCH($A1329,'Cycle 11'!$L$10:$L$999,0),1)),""))</f>
        <v/>
      </c>
      <c r="F1329" t="str">
        <f>IF(IFERROR(IFERROR(IFERROR(IFERROR(IFERROR(IFERROR(IFERROR(IFERROR(IFERROR(IFERROR(IFERROR(IFERROR(INDEX(Summer!E$10:E$999,MATCH($A1329,Summer!$L$10:$L$999,0),1),INDEX('Cycle 1'!E$10:E$999,MATCH($A1329,'Cycle 1'!$L$10:$L$999,0),1)),INDEX('Cycle 2'!E$10:E$999,MATCH($A1329,'Cycle 2'!$L$10:$L$999,0),1)),INDEX('Cycle 3'!E$10:E$999,MATCH($A1329,'Cycle 3'!$L$10:$L$999,0),1)),INDEX('Cycle 4'!E$10:E$999,MATCH($A1329,'Cycle 4'!$L$10:$L$999,0),1)),INDEX('Cycle 5'!E$10:E$999,MATCH($A1329,'Cycle 5'!$L$10:$L$999,0),1)),INDEX('Cycle 6'!E$10:E$999,MATCH($A1329,'Cycle 6'!$L$10:$L$999,0),1)),INDEX('Cycle 7'!E$10:E$999,MATCH($A1329,'Cycle 7'!$L$10:$L$999,0),1)),INDEX('Cycle 8'!E$10:E$999,MATCH($A1329,'Cycle 8'!$L$10:$L$999,0),1)),INDEX('Cycle 9'!E$10:E$999,MATCH($A1329,'Cycle 9'!$L$10:$L$999,0),1)),INDEX('Cycle 10'!E$10:E$999,MATCH($A1329,'Cycle 10'!$L$10:$L$999,0),1)),INDEX('Cycle 11'!E$10:E$999,MATCH($A1329,'Cycle 11'!$L$10:$L$999,0),1)),"")="","",IFERROR(IFERROR(IFERROR(IFERROR(IFERROR(IFERROR(IFERROR(IFERROR(IFERROR(IFERROR(IFERROR(IFERROR(INDEX(Summer!E$10:E$999,MATCH($A1329,Summer!$L$10:$L$999,0),1),INDEX('Cycle 1'!E$10:E$999,MATCH($A1329,'Cycle 1'!$L$10:$L$999,0),1)),INDEX('Cycle 2'!E$10:E$999,MATCH($A1329,'Cycle 2'!$L$10:$L$999,0),1)),INDEX('Cycle 3'!E$10:E$999,MATCH($A1329,'Cycle 3'!$L$10:$L$999,0),1)),INDEX('Cycle 4'!E$10:E$999,MATCH($A1329,'Cycle 4'!$L$10:$L$999,0),1)),INDEX('Cycle 5'!E$10:E$999,MATCH($A1329,'Cycle 5'!$L$10:$L$999,0),1)),INDEX('Cycle 6'!E$10:E$999,MATCH($A1329,'Cycle 6'!$L$10:$L$999,0),1)),INDEX('Cycle 7'!E$10:E$999,MATCH($A1329,'Cycle 7'!$L$10:$L$999,0),1)),INDEX('Cycle 8'!E$10:E$999,MATCH($A1329,'Cycle 8'!$L$10:$L$999,0),1)),INDEX('Cycle 9'!E$10:E$999,MATCH($A1329,'Cycle 9'!$L$10:$L$999,0),1)),INDEX('Cycle 10'!E$10:E$999,MATCH($A1329,'Cycle 10'!$L$10:$L$999,0),1)),INDEX('Cycle 11'!E$10:E$999,MATCH($A1329,'Cycle 11'!$L$10:$L$999,0),1)),""))</f>
        <v/>
      </c>
      <c r="G1329" t="str">
        <f>IF(IFERROR(IFERROR(IFERROR(IFERROR(IFERROR(IFERROR(IFERROR(IFERROR(IFERROR(IFERROR(IFERROR(IFERROR(INDEX(Summer!F$10:F$999,MATCH($A1329,Summer!$L$10:$L$999,0),1),INDEX('Cycle 1'!F$10:F$999,MATCH($A1329,'Cycle 1'!$L$10:$L$999,0),1)),INDEX('Cycle 2'!F$10:F$999,MATCH($A1329,'Cycle 2'!$L$10:$L$999,0),1)),INDEX('Cycle 3'!F$10:F$999,MATCH($A1329,'Cycle 3'!$L$10:$L$999,0),1)),INDEX('Cycle 4'!F$10:F$999,MATCH($A1329,'Cycle 4'!$L$10:$L$999,0),1)),INDEX('Cycle 5'!F$10:F$999,MATCH($A1329,'Cycle 5'!$L$10:$L$999,0),1)),INDEX('Cycle 6'!F$10:F$999,MATCH($A1329,'Cycle 6'!$L$10:$L$999,0),1)),INDEX('Cycle 7'!F$10:F$999,MATCH($A1329,'Cycle 7'!$L$10:$L$999,0),1)),INDEX('Cycle 8'!F$10:F$999,MATCH($A1329,'Cycle 8'!$L$10:$L$999,0),1)),INDEX('Cycle 9'!F$10:F$999,MATCH($A1329,'Cycle 9'!$L$10:$L$999,0),1)),INDEX('Cycle 10'!F$10:F$999,MATCH($A1329,'Cycle 10'!$L$10:$L$999,0),1)),INDEX('Cycle 11'!F$10:F$999,MATCH($A1329,'Cycle 11'!$L$10:$L$999,0),1)),"")="","",IFERROR(IFERROR(IFERROR(IFERROR(IFERROR(IFERROR(IFERROR(IFERROR(IFERROR(IFERROR(IFERROR(IFERROR(INDEX(Summer!F$10:F$999,MATCH($A1329,Summer!$L$10:$L$999,0),1),INDEX('Cycle 1'!F$10:F$999,MATCH($A1329,'Cycle 1'!$L$10:$L$999,0),1)),INDEX('Cycle 2'!F$10:F$999,MATCH($A1329,'Cycle 2'!$L$10:$L$999,0),1)),INDEX('Cycle 3'!F$10:F$999,MATCH($A1329,'Cycle 3'!$L$10:$L$999,0),1)),INDEX('Cycle 4'!F$10:F$999,MATCH($A1329,'Cycle 4'!$L$10:$L$999,0),1)),INDEX('Cycle 5'!F$10:F$999,MATCH($A1329,'Cycle 5'!$L$10:$L$999,0),1)),INDEX('Cycle 6'!F$10:F$999,MATCH($A1329,'Cycle 6'!$L$10:$L$999,0),1)),INDEX('Cycle 7'!F$10:F$999,MATCH($A1329,'Cycle 7'!$L$10:$L$999,0),1)),INDEX('Cycle 8'!F$10:F$999,MATCH($A1329,'Cycle 8'!$L$10:$L$999,0),1)),INDEX('Cycle 9'!F$10:F$999,MATCH($A1329,'Cycle 9'!$L$10:$L$999,0),1)),INDEX('Cycle 10'!F$10:F$999,MATCH($A1329,'Cycle 10'!$L$10:$L$999,0),1)),INDEX('Cycle 11'!F$10:F$999,MATCH($A1329,'Cycle 11'!$L$10:$L$999,0),1)),""))</f>
        <v/>
      </c>
      <c r="H1329" t="str">
        <f>IF(IFERROR(IFERROR(IFERROR(IFERROR(IFERROR(IFERROR(IFERROR(IFERROR(IFERROR(IFERROR(IFERROR(IFERROR(INDEX(Summer!G$10:G$999,MATCH($A1329,Summer!$L$10:$L$999,0),1),INDEX('Cycle 1'!G$10:G$999,MATCH($A1329,'Cycle 1'!$L$10:$L$999,0),1)),INDEX('Cycle 2'!G$10:G$999,MATCH($A1329,'Cycle 2'!$L$10:$L$999,0),1)),INDEX('Cycle 3'!G$10:G$999,MATCH($A1329,'Cycle 3'!$L$10:$L$999,0),1)),INDEX('Cycle 4'!G$10:G$999,MATCH($A1329,'Cycle 4'!$L$10:$L$999,0),1)),INDEX('Cycle 5'!G$10:G$999,MATCH($A1329,'Cycle 5'!$L$10:$L$999,0),1)),INDEX('Cycle 6'!G$10:G$999,MATCH($A1329,'Cycle 6'!$L$10:$L$999,0),1)),INDEX('Cycle 7'!G$10:G$999,MATCH($A1329,'Cycle 7'!$L$10:$L$999,0),1)),INDEX('Cycle 8'!G$10:G$999,MATCH($A1329,'Cycle 8'!$L$10:$L$999,0),1)),INDEX('Cycle 9'!G$10:G$999,MATCH($A1329,'Cycle 9'!$L$10:$L$999,0),1)),INDEX('Cycle 10'!G$10:G$999,MATCH($A1329,'Cycle 10'!$L$10:$L$999,0),1)),INDEX('Cycle 11'!G$10:G$999,MATCH($A1329,'Cycle 11'!$L$10:$L$999,0),1)),"")="","",IFERROR(IFERROR(IFERROR(IFERROR(IFERROR(IFERROR(IFERROR(IFERROR(IFERROR(IFERROR(IFERROR(IFERROR(INDEX(Summer!G$10:G$999,MATCH($A1329,Summer!$L$10:$L$999,0),1),INDEX('Cycle 1'!G$10:G$999,MATCH($A1329,'Cycle 1'!$L$10:$L$999,0),1)),INDEX('Cycle 2'!G$10:G$999,MATCH($A1329,'Cycle 2'!$L$10:$L$999,0),1)),INDEX('Cycle 3'!G$10:G$999,MATCH($A1329,'Cycle 3'!$L$10:$L$999,0),1)),INDEX('Cycle 4'!G$10:G$999,MATCH($A1329,'Cycle 4'!$L$10:$L$999,0),1)),INDEX('Cycle 5'!G$10:G$999,MATCH($A1329,'Cycle 5'!$L$10:$L$999,0),1)),INDEX('Cycle 6'!G$10:G$999,MATCH($A1329,'Cycle 6'!$L$10:$L$999,0),1)),INDEX('Cycle 7'!G$10:G$999,MATCH($A1329,'Cycle 7'!$L$10:$L$999,0),1)),INDEX('Cycle 8'!G$10:G$999,MATCH($A1329,'Cycle 8'!$L$10:$L$999,0),1)),INDEX('Cycle 9'!G$10:G$999,MATCH($A1329,'Cycle 9'!$L$10:$L$999,0),1)),INDEX('Cycle 10'!G$10:G$999,MATCH($A1329,'Cycle 10'!$L$10:$L$999,0),1)),INDEX('Cycle 11'!G$10:G$999,MATCH($A1329,'Cycle 11'!$L$10:$L$999,0),1)),""))</f>
        <v/>
      </c>
      <c r="I1329">
        <f>IFERROR(IF(C1329="",MAX(I$1:I1328),IF(ROW(C$2)=ROW(C1329),1,IF(ISERROR(VLOOKUP(C1329,C$2:C1328,1,FALSE)),MAX(I$1:I1328)+1,MAX(I$1:I1328)))),"")</f>
        <v>0</v>
      </c>
      <c r="J1329" t="str">
        <f t="shared" si="135"/>
        <v/>
      </c>
      <c r="K1329" t="str">
        <f t="shared" si="137"/>
        <v/>
      </c>
      <c r="L1329" t="str">
        <f t="shared" si="137"/>
        <v/>
      </c>
      <c r="M1329" t="str">
        <f t="shared" si="137"/>
        <v/>
      </c>
      <c r="N1329" t="str">
        <f t="shared" si="137"/>
        <v/>
      </c>
      <c r="O1329" t="str">
        <f t="shared" si="137"/>
        <v/>
      </c>
      <c r="P1329" t="str">
        <f t="shared" si="137"/>
        <v/>
      </c>
      <c r="Q1329" t="str">
        <f t="shared" si="137"/>
        <v/>
      </c>
      <c r="R1329" t="str">
        <f t="shared" si="137"/>
        <v/>
      </c>
      <c r="S1329" t="str">
        <f t="shared" si="137"/>
        <v/>
      </c>
      <c r="T1329" t="str">
        <f t="shared" si="137"/>
        <v/>
      </c>
      <c r="U1329" t="str">
        <f t="shared" si="137"/>
        <v/>
      </c>
      <c r="V1329" t="str">
        <f t="shared" si="137"/>
        <v/>
      </c>
      <c r="W1329" t="str">
        <f t="shared" si="136"/>
        <v/>
      </c>
      <c r="X1329">
        <f>IF(OR(H1329="No",H1329=""),0,IF(COUNTIFS(H$2:H1329,"Yes",C$2:C1329,C1329)&gt;1,0,COUNTIFS(H$2:H1329,"Yes",C$2:C1329,C1329)))+IF(X1328=$X$1,0,X1328)</f>
        <v>0</v>
      </c>
    </row>
    <row r="1330" spans="1:24" x14ac:dyDescent="0.3">
      <c r="A1330">
        <f>ROWS($A$2:$A1330)</f>
        <v>1329</v>
      </c>
      <c r="B1330" t="str">
        <f>IF(ISERROR(VLOOKUP(A1330,Summer!L$11:L$500,1,FALSE)),IF(ISERROR(VLOOKUP(A1330,'Cycle 1'!L$11:L$500,1,FALSE)),IF(ISERROR(VLOOKUP(A1330,'Cycle 2'!L$11:L$500,1,FALSE)),IF(ISERROR(VLOOKUP(A1330,'Cycle 3'!L$11:L$500,1,FALSE)),IF(ISERROR(VLOOKUP(A1330,'Cycle 4'!L$11:L$500,1,FALSE)),IF(ISERROR(VLOOKUP(A1330,'Cycle 5'!L$11:L$500,1,FALSE)),IF(ISERROR(VLOOKUP(A1330,'Cycle 6'!L$11:L$500,1,FALSE)),IF(ISERROR(VLOOKUP(A1330,'Cycle 7'!L$11:L$500,1,FALSE)),IF(ISERROR(VLOOKUP(A1330,'Cycle 8'!L$11:L$500,1,FALSE)),IF(ISERROR(VLOOKUP(A1330,'Cycle 9'!L$11:L$500,1,FALSE)),IF(ISERROR(VLOOKUP(A1330,'Cycle 10'!L$11:L$500,1,FALSE)),IF(ISERROR(VLOOKUP(A1330,'Cycle 11'!L$11:L$500,1,FALSE)),"","Cycle 11"),"Cycle 10"),"Cycle 9"),"Cycle 8"),"Cycle 7"),"Cycle 6"),"Cycle 5"),"Cycle 4"),"Cycle 3"),"Cycle 2"),"Cycle 1"),"Summer")</f>
        <v/>
      </c>
      <c r="C1330" t="str">
        <f>IF(IFERROR(IFERROR(IFERROR(IFERROR(IFERROR(IFERROR(IFERROR(IFERROR(IFERROR(IFERROR(IFERROR(IFERROR(INDEX(Summer!B$10:B$999,MATCH($A1330,Summer!$L$10:$L$999,0),1),INDEX('Cycle 1'!B$10:B$999,MATCH($A1330,'Cycle 1'!$L$10:$L$999,0),1)),INDEX('Cycle 2'!B$10:B$999,MATCH($A1330,'Cycle 2'!$L$10:$L$999,0),1)),INDEX('Cycle 3'!B$10:B$999,MATCH($A1330,'Cycle 3'!$L$10:$L$999,0),1)),INDEX('Cycle 4'!B$10:B$999,MATCH($A1330,'Cycle 4'!$L$10:$L$999,0),1)),INDEX('Cycle 5'!B$10:B$999,MATCH($A1330,'Cycle 5'!$L$10:$L$999,0),1)),INDEX('Cycle 6'!B$10:B$999,MATCH($A1330,'Cycle 6'!$L$10:$L$999,0),1)),INDEX('Cycle 7'!B$10:B$999,MATCH($A1330,'Cycle 7'!$L$10:$L$999,0),1)),INDEX('Cycle 8'!B$10:B$999,MATCH($A1330,'Cycle 8'!$L$10:$L$999,0),1)),INDEX('Cycle 9'!B$10:B$999,MATCH($A1330,'Cycle 9'!$L$10:$L$999,0),1)),INDEX('Cycle 10'!B$10:B$999,MATCH($A1330,'Cycle 10'!$L$10:$L$999,0),1)),INDEX('Cycle 11'!B$10:B$999,MATCH($A1330,'Cycle 11'!$L$10:$L$999,0),1)),"")="","",IFERROR(IFERROR(IFERROR(IFERROR(IFERROR(IFERROR(IFERROR(IFERROR(IFERROR(IFERROR(IFERROR(IFERROR(INDEX(Summer!B$10:B$999,MATCH($A1330,Summer!$L$10:$L$999,0),1),INDEX('Cycle 1'!B$10:B$999,MATCH($A1330,'Cycle 1'!$L$10:$L$999,0),1)),INDEX('Cycle 2'!B$10:B$999,MATCH($A1330,'Cycle 2'!$L$10:$L$999,0),1)),INDEX('Cycle 3'!B$10:B$999,MATCH($A1330,'Cycle 3'!$L$10:$L$999,0),1)),INDEX('Cycle 4'!B$10:B$999,MATCH($A1330,'Cycle 4'!$L$10:$L$999,0),1)),INDEX('Cycle 5'!B$10:B$999,MATCH($A1330,'Cycle 5'!$L$10:$L$999,0),1)),INDEX('Cycle 6'!B$10:B$999,MATCH($A1330,'Cycle 6'!$L$10:$L$999,0),1)),INDEX('Cycle 7'!B$10:B$999,MATCH($A1330,'Cycle 7'!$L$10:$L$999,0),1)),INDEX('Cycle 8'!B$10:B$999,MATCH($A1330,'Cycle 8'!$L$10:$L$999,0),1)),INDEX('Cycle 9'!B$10:B$999,MATCH($A1330,'Cycle 9'!$L$10:$L$999,0),1)),INDEX('Cycle 10'!B$10:B$999,MATCH($A1330,'Cycle 10'!$L$10:$L$999,0),1)),INDEX('Cycle 11'!B$10:B$999,MATCH($A1330,'Cycle 11'!$L$10:$L$999,0),1)),""))</f>
        <v/>
      </c>
      <c r="D1330" t="str">
        <f>IF(IFERROR(IFERROR(IFERROR(IFERROR(IFERROR(IFERROR(IFERROR(IFERROR(IFERROR(IFERROR(IFERROR(IFERROR(INDEX(Summer!C$10:C$999,MATCH($A1330,Summer!$L$10:$L$999,0),1),INDEX('Cycle 1'!C$10:C$999,MATCH($A1330,'Cycle 1'!$L$10:$L$999,0),1)),INDEX('Cycle 2'!C$10:C$999,MATCH($A1330,'Cycle 2'!$L$10:$L$999,0),1)),INDEX('Cycle 3'!C$10:C$999,MATCH($A1330,'Cycle 3'!$L$10:$L$999,0),1)),INDEX('Cycle 4'!C$10:C$999,MATCH($A1330,'Cycle 4'!$L$10:$L$999,0),1)),INDEX('Cycle 5'!C$10:C$999,MATCH($A1330,'Cycle 5'!$L$10:$L$999,0),1)),INDEX('Cycle 6'!C$10:C$999,MATCH($A1330,'Cycle 6'!$L$10:$L$999,0),1)),INDEX('Cycle 7'!C$10:C$999,MATCH($A1330,'Cycle 7'!$L$10:$L$999,0),1)),INDEX('Cycle 8'!C$10:C$999,MATCH($A1330,'Cycle 8'!$L$10:$L$999,0),1)),INDEX('Cycle 9'!C$10:C$999,MATCH($A1330,'Cycle 9'!$L$10:$L$999,0),1)),INDEX('Cycle 10'!C$10:C$999,MATCH($A1330,'Cycle 10'!$L$10:$L$999,0),1)),INDEX('Cycle 11'!C$10:C$999,MATCH($A1330,'Cycle 11'!$L$10:$L$999,0),1)),"")="","",IFERROR(IFERROR(IFERROR(IFERROR(IFERROR(IFERROR(IFERROR(IFERROR(IFERROR(IFERROR(IFERROR(IFERROR(INDEX(Summer!C$10:C$999,MATCH($A1330,Summer!$L$10:$L$999,0),1),INDEX('Cycle 1'!C$10:C$999,MATCH($A1330,'Cycle 1'!$L$10:$L$999,0),1)),INDEX('Cycle 2'!C$10:C$999,MATCH($A1330,'Cycle 2'!$L$10:$L$999,0),1)),INDEX('Cycle 3'!C$10:C$999,MATCH($A1330,'Cycle 3'!$L$10:$L$999,0),1)),INDEX('Cycle 4'!C$10:C$999,MATCH($A1330,'Cycle 4'!$L$10:$L$999,0),1)),INDEX('Cycle 5'!C$10:C$999,MATCH($A1330,'Cycle 5'!$L$10:$L$999,0),1)),INDEX('Cycle 6'!C$10:C$999,MATCH($A1330,'Cycle 6'!$L$10:$L$999,0),1)),INDEX('Cycle 7'!C$10:C$999,MATCH($A1330,'Cycle 7'!$L$10:$L$999,0),1)),INDEX('Cycle 8'!C$10:C$999,MATCH($A1330,'Cycle 8'!$L$10:$L$999,0),1)),INDEX('Cycle 9'!C$10:C$999,MATCH($A1330,'Cycle 9'!$L$10:$L$999,0),1)),INDEX('Cycle 10'!C$10:C$999,MATCH($A1330,'Cycle 10'!$L$10:$L$999,0),1)),INDEX('Cycle 11'!C$10:C$999,MATCH($A1330,'Cycle 11'!$L$10:$L$999,0),1)),""))</f>
        <v/>
      </c>
      <c r="E1330" t="str">
        <f>IF(IFERROR(IFERROR(IFERROR(IFERROR(IFERROR(IFERROR(IFERROR(IFERROR(IFERROR(IFERROR(IFERROR(IFERROR(INDEX(Summer!D$10:D$999,MATCH($A1330,Summer!$L$10:$L$999,0),1),INDEX('Cycle 1'!D$10:D$999,MATCH($A1330,'Cycle 1'!$L$10:$L$999,0),1)),INDEX('Cycle 2'!D$10:D$999,MATCH($A1330,'Cycle 2'!$L$10:$L$999,0),1)),INDEX('Cycle 3'!D$10:D$999,MATCH($A1330,'Cycle 3'!$L$10:$L$999,0),1)),INDEX('Cycle 4'!D$10:D$999,MATCH($A1330,'Cycle 4'!$L$10:$L$999,0),1)),INDEX('Cycle 5'!D$10:D$999,MATCH($A1330,'Cycle 5'!$L$10:$L$999,0),1)),INDEX('Cycle 6'!D$10:D$999,MATCH($A1330,'Cycle 6'!$L$10:$L$999,0),1)),INDEX('Cycle 7'!D$10:D$999,MATCH($A1330,'Cycle 7'!$L$10:$L$999,0),1)),INDEX('Cycle 8'!D$10:D$999,MATCH($A1330,'Cycle 8'!$L$10:$L$999,0),1)),INDEX('Cycle 9'!D$10:D$999,MATCH($A1330,'Cycle 9'!$L$10:$L$999,0),1)),INDEX('Cycle 10'!D$10:D$999,MATCH($A1330,'Cycle 10'!$L$10:$L$999,0),1)),INDEX('Cycle 11'!D$10:D$999,MATCH($A1330,'Cycle 11'!$L$10:$L$999,0),1)),"")="","",IFERROR(IFERROR(IFERROR(IFERROR(IFERROR(IFERROR(IFERROR(IFERROR(IFERROR(IFERROR(IFERROR(IFERROR(INDEX(Summer!D$10:D$999,MATCH($A1330,Summer!$L$10:$L$999,0),1),INDEX('Cycle 1'!D$10:D$999,MATCH($A1330,'Cycle 1'!$L$10:$L$999,0),1)),INDEX('Cycle 2'!D$10:D$999,MATCH($A1330,'Cycle 2'!$L$10:$L$999,0),1)),INDEX('Cycle 3'!D$10:D$999,MATCH($A1330,'Cycle 3'!$L$10:$L$999,0),1)),INDEX('Cycle 4'!D$10:D$999,MATCH($A1330,'Cycle 4'!$L$10:$L$999,0),1)),INDEX('Cycle 5'!D$10:D$999,MATCH($A1330,'Cycle 5'!$L$10:$L$999,0),1)),INDEX('Cycle 6'!D$10:D$999,MATCH($A1330,'Cycle 6'!$L$10:$L$999,0),1)),INDEX('Cycle 7'!D$10:D$999,MATCH($A1330,'Cycle 7'!$L$10:$L$999,0),1)),INDEX('Cycle 8'!D$10:D$999,MATCH($A1330,'Cycle 8'!$L$10:$L$999,0),1)),INDEX('Cycle 9'!D$10:D$999,MATCH($A1330,'Cycle 9'!$L$10:$L$999,0),1)),INDEX('Cycle 10'!D$10:D$999,MATCH($A1330,'Cycle 10'!$L$10:$L$999,0),1)),INDEX('Cycle 11'!D$10:D$999,MATCH($A1330,'Cycle 11'!$L$10:$L$999,0),1)),""))</f>
        <v/>
      </c>
      <c r="F1330" t="str">
        <f>IF(IFERROR(IFERROR(IFERROR(IFERROR(IFERROR(IFERROR(IFERROR(IFERROR(IFERROR(IFERROR(IFERROR(IFERROR(INDEX(Summer!E$10:E$999,MATCH($A1330,Summer!$L$10:$L$999,0),1),INDEX('Cycle 1'!E$10:E$999,MATCH($A1330,'Cycle 1'!$L$10:$L$999,0),1)),INDEX('Cycle 2'!E$10:E$999,MATCH($A1330,'Cycle 2'!$L$10:$L$999,0),1)),INDEX('Cycle 3'!E$10:E$999,MATCH($A1330,'Cycle 3'!$L$10:$L$999,0),1)),INDEX('Cycle 4'!E$10:E$999,MATCH($A1330,'Cycle 4'!$L$10:$L$999,0),1)),INDEX('Cycle 5'!E$10:E$999,MATCH($A1330,'Cycle 5'!$L$10:$L$999,0),1)),INDEX('Cycle 6'!E$10:E$999,MATCH($A1330,'Cycle 6'!$L$10:$L$999,0),1)),INDEX('Cycle 7'!E$10:E$999,MATCH($A1330,'Cycle 7'!$L$10:$L$999,0),1)),INDEX('Cycle 8'!E$10:E$999,MATCH($A1330,'Cycle 8'!$L$10:$L$999,0),1)),INDEX('Cycle 9'!E$10:E$999,MATCH($A1330,'Cycle 9'!$L$10:$L$999,0),1)),INDEX('Cycle 10'!E$10:E$999,MATCH($A1330,'Cycle 10'!$L$10:$L$999,0),1)),INDEX('Cycle 11'!E$10:E$999,MATCH($A1330,'Cycle 11'!$L$10:$L$999,0),1)),"")="","",IFERROR(IFERROR(IFERROR(IFERROR(IFERROR(IFERROR(IFERROR(IFERROR(IFERROR(IFERROR(IFERROR(IFERROR(INDEX(Summer!E$10:E$999,MATCH($A1330,Summer!$L$10:$L$999,0),1),INDEX('Cycle 1'!E$10:E$999,MATCH($A1330,'Cycle 1'!$L$10:$L$999,0),1)),INDEX('Cycle 2'!E$10:E$999,MATCH($A1330,'Cycle 2'!$L$10:$L$999,0),1)),INDEX('Cycle 3'!E$10:E$999,MATCH($A1330,'Cycle 3'!$L$10:$L$999,0),1)),INDEX('Cycle 4'!E$10:E$999,MATCH($A1330,'Cycle 4'!$L$10:$L$999,0),1)),INDEX('Cycle 5'!E$10:E$999,MATCH($A1330,'Cycle 5'!$L$10:$L$999,0),1)),INDEX('Cycle 6'!E$10:E$999,MATCH($A1330,'Cycle 6'!$L$10:$L$999,0),1)),INDEX('Cycle 7'!E$10:E$999,MATCH($A1330,'Cycle 7'!$L$10:$L$999,0),1)),INDEX('Cycle 8'!E$10:E$999,MATCH($A1330,'Cycle 8'!$L$10:$L$999,0),1)),INDEX('Cycle 9'!E$10:E$999,MATCH($A1330,'Cycle 9'!$L$10:$L$999,0),1)),INDEX('Cycle 10'!E$10:E$999,MATCH($A1330,'Cycle 10'!$L$10:$L$999,0),1)),INDEX('Cycle 11'!E$10:E$999,MATCH($A1330,'Cycle 11'!$L$10:$L$999,0),1)),""))</f>
        <v/>
      </c>
      <c r="G1330" t="str">
        <f>IF(IFERROR(IFERROR(IFERROR(IFERROR(IFERROR(IFERROR(IFERROR(IFERROR(IFERROR(IFERROR(IFERROR(IFERROR(INDEX(Summer!F$10:F$999,MATCH($A1330,Summer!$L$10:$L$999,0),1),INDEX('Cycle 1'!F$10:F$999,MATCH($A1330,'Cycle 1'!$L$10:$L$999,0),1)),INDEX('Cycle 2'!F$10:F$999,MATCH($A1330,'Cycle 2'!$L$10:$L$999,0),1)),INDEX('Cycle 3'!F$10:F$999,MATCH($A1330,'Cycle 3'!$L$10:$L$999,0),1)),INDEX('Cycle 4'!F$10:F$999,MATCH($A1330,'Cycle 4'!$L$10:$L$999,0),1)),INDEX('Cycle 5'!F$10:F$999,MATCH($A1330,'Cycle 5'!$L$10:$L$999,0),1)),INDEX('Cycle 6'!F$10:F$999,MATCH($A1330,'Cycle 6'!$L$10:$L$999,0),1)),INDEX('Cycle 7'!F$10:F$999,MATCH($A1330,'Cycle 7'!$L$10:$L$999,0),1)),INDEX('Cycle 8'!F$10:F$999,MATCH($A1330,'Cycle 8'!$L$10:$L$999,0),1)),INDEX('Cycle 9'!F$10:F$999,MATCH($A1330,'Cycle 9'!$L$10:$L$999,0),1)),INDEX('Cycle 10'!F$10:F$999,MATCH($A1330,'Cycle 10'!$L$10:$L$999,0),1)),INDEX('Cycle 11'!F$10:F$999,MATCH($A1330,'Cycle 11'!$L$10:$L$999,0),1)),"")="","",IFERROR(IFERROR(IFERROR(IFERROR(IFERROR(IFERROR(IFERROR(IFERROR(IFERROR(IFERROR(IFERROR(IFERROR(INDEX(Summer!F$10:F$999,MATCH($A1330,Summer!$L$10:$L$999,0),1),INDEX('Cycle 1'!F$10:F$999,MATCH($A1330,'Cycle 1'!$L$10:$L$999,0),1)),INDEX('Cycle 2'!F$10:F$999,MATCH($A1330,'Cycle 2'!$L$10:$L$999,0),1)),INDEX('Cycle 3'!F$10:F$999,MATCH($A1330,'Cycle 3'!$L$10:$L$999,0),1)),INDEX('Cycle 4'!F$10:F$999,MATCH($A1330,'Cycle 4'!$L$10:$L$999,0),1)),INDEX('Cycle 5'!F$10:F$999,MATCH($A1330,'Cycle 5'!$L$10:$L$999,0),1)),INDEX('Cycle 6'!F$10:F$999,MATCH($A1330,'Cycle 6'!$L$10:$L$999,0),1)),INDEX('Cycle 7'!F$10:F$999,MATCH($A1330,'Cycle 7'!$L$10:$L$999,0),1)),INDEX('Cycle 8'!F$10:F$999,MATCH($A1330,'Cycle 8'!$L$10:$L$999,0),1)),INDEX('Cycle 9'!F$10:F$999,MATCH($A1330,'Cycle 9'!$L$10:$L$999,0),1)),INDEX('Cycle 10'!F$10:F$999,MATCH($A1330,'Cycle 10'!$L$10:$L$999,0),1)),INDEX('Cycle 11'!F$10:F$999,MATCH($A1330,'Cycle 11'!$L$10:$L$999,0),1)),""))</f>
        <v/>
      </c>
      <c r="H1330" t="str">
        <f>IF(IFERROR(IFERROR(IFERROR(IFERROR(IFERROR(IFERROR(IFERROR(IFERROR(IFERROR(IFERROR(IFERROR(IFERROR(INDEX(Summer!G$10:G$999,MATCH($A1330,Summer!$L$10:$L$999,0),1),INDEX('Cycle 1'!G$10:G$999,MATCH($A1330,'Cycle 1'!$L$10:$L$999,0),1)),INDEX('Cycle 2'!G$10:G$999,MATCH($A1330,'Cycle 2'!$L$10:$L$999,0),1)),INDEX('Cycle 3'!G$10:G$999,MATCH($A1330,'Cycle 3'!$L$10:$L$999,0),1)),INDEX('Cycle 4'!G$10:G$999,MATCH($A1330,'Cycle 4'!$L$10:$L$999,0),1)),INDEX('Cycle 5'!G$10:G$999,MATCH($A1330,'Cycle 5'!$L$10:$L$999,0),1)),INDEX('Cycle 6'!G$10:G$999,MATCH($A1330,'Cycle 6'!$L$10:$L$999,0),1)),INDEX('Cycle 7'!G$10:G$999,MATCH($A1330,'Cycle 7'!$L$10:$L$999,0),1)),INDEX('Cycle 8'!G$10:G$999,MATCH($A1330,'Cycle 8'!$L$10:$L$999,0),1)),INDEX('Cycle 9'!G$10:G$999,MATCH($A1330,'Cycle 9'!$L$10:$L$999,0),1)),INDEX('Cycle 10'!G$10:G$999,MATCH($A1330,'Cycle 10'!$L$10:$L$999,0),1)),INDEX('Cycle 11'!G$10:G$999,MATCH($A1330,'Cycle 11'!$L$10:$L$999,0),1)),"")="","",IFERROR(IFERROR(IFERROR(IFERROR(IFERROR(IFERROR(IFERROR(IFERROR(IFERROR(IFERROR(IFERROR(IFERROR(INDEX(Summer!G$10:G$999,MATCH($A1330,Summer!$L$10:$L$999,0),1),INDEX('Cycle 1'!G$10:G$999,MATCH($A1330,'Cycle 1'!$L$10:$L$999,0),1)),INDEX('Cycle 2'!G$10:G$999,MATCH($A1330,'Cycle 2'!$L$10:$L$999,0),1)),INDEX('Cycle 3'!G$10:G$999,MATCH($A1330,'Cycle 3'!$L$10:$L$999,0),1)),INDEX('Cycle 4'!G$10:G$999,MATCH($A1330,'Cycle 4'!$L$10:$L$999,0),1)),INDEX('Cycle 5'!G$10:G$999,MATCH($A1330,'Cycle 5'!$L$10:$L$999,0),1)),INDEX('Cycle 6'!G$10:G$999,MATCH($A1330,'Cycle 6'!$L$10:$L$999,0),1)),INDEX('Cycle 7'!G$10:G$999,MATCH($A1330,'Cycle 7'!$L$10:$L$999,0),1)),INDEX('Cycle 8'!G$10:G$999,MATCH($A1330,'Cycle 8'!$L$10:$L$999,0),1)),INDEX('Cycle 9'!G$10:G$999,MATCH($A1330,'Cycle 9'!$L$10:$L$999,0),1)),INDEX('Cycle 10'!G$10:G$999,MATCH($A1330,'Cycle 10'!$L$10:$L$999,0),1)),INDEX('Cycle 11'!G$10:G$999,MATCH($A1330,'Cycle 11'!$L$10:$L$999,0),1)),""))</f>
        <v/>
      </c>
      <c r="I1330">
        <f>IFERROR(IF(C1330="",MAX(I$1:I1329),IF(ROW(C$2)=ROW(C1330),1,IF(ISERROR(VLOOKUP(C1330,C$2:C1329,1,FALSE)),MAX(I$1:I1329)+1,MAX(I$1:I1329)))),"")</f>
        <v>0</v>
      </c>
      <c r="J1330" t="str">
        <f t="shared" si="135"/>
        <v/>
      </c>
      <c r="K1330" t="str">
        <f t="shared" si="137"/>
        <v/>
      </c>
      <c r="L1330" t="str">
        <f t="shared" si="137"/>
        <v/>
      </c>
      <c r="M1330" t="str">
        <f t="shared" si="137"/>
        <v/>
      </c>
      <c r="N1330" t="str">
        <f t="shared" si="137"/>
        <v/>
      </c>
      <c r="O1330" t="str">
        <f t="shared" si="137"/>
        <v/>
      </c>
      <c r="P1330" t="str">
        <f t="shared" si="137"/>
        <v/>
      </c>
      <c r="Q1330" t="str">
        <f t="shared" si="137"/>
        <v/>
      </c>
      <c r="R1330" t="str">
        <f t="shared" si="137"/>
        <v/>
      </c>
      <c r="S1330" t="str">
        <f t="shared" si="137"/>
        <v/>
      </c>
      <c r="T1330" t="str">
        <f t="shared" si="137"/>
        <v/>
      </c>
      <c r="U1330" t="str">
        <f t="shared" si="137"/>
        <v/>
      </c>
      <c r="V1330" t="str">
        <f t="shared" si="137"/>
        <v/>
      </c>
      <c r="W1330" t="str">
        <f t="shared" si="136"/>
        <v/>
      </c>
      <c r="X1330">
        <f>IF(OR(H1330="No",H1330=""),0,IF(COUNTIFS(H$2:H1330,"Yes",C$2:C1330,C1330)&gt;1,0,COUNTIFS(H$2:H1330,"Yes",C$2:C1330,C1330)))+IF(X1329=$X$1,0,X1329)</f>
        <v>0</v>
      </c>
    </row>
    <row r="1331" spans="1:24" x14ac:dyDescent="0.3">
      <c r="A1331">
        <f>ROWS($A$2:$A1331)</f>
        <v>1330</v>
      </c>
      <c r="B1331" t="str">
        <f>IF(ISERROR(VLOOKUP(A1331,Summer!L$11:L$500,1,FALSE)),IF(ISERROR(VLOOKUP(A1331,'Cycle 1'!L$11:L$500,1,FALSE)),IF(ISERROR(VLOOKUP(A1331,'Cycle 2'!L$11:L$500,1,FALSE)),IF(ISERROR(VLOOKUP(A1331,'Cycle 3'!L$11:L$500,1,FALSE)),IF(ISERROR(VLOOKUP(A1331,'Cycle 4'!L$11:L$500,1,FALSE)),IF(ISERROR(VLOOKUP(A1331,'Cycle 5'!L$11:L$500,1,FALSE)),IF(ISERROR(VLOOKUP(A1331,'Cycle 6'!L$11:L$500,1,FALSE)),IF(ISERROR(VLOOKUP(A1331,'Cycle 7'!L$11:L$500,1,FALSE)),IF(ISERROR(VLOOKUP(A1331,'Cycle 8'!L$11:L$500,1,FALSE)),IF(ISERROR(VLOOKUP(A1331,'Cycle 9'!L$11:L$500,1,FALSE)),IF(ISERROR(VLOOKUP(A1331,'Cycle 10'!L$11:L$500,1,FALSE)),IF(ISERROR(VLOOKUP(A1331,'Cycle 11'!L$11:L$500,1,FALSE)),"","Cycle 11"),"Cycle 10"),"Cycle 9"),"Cycle 8"),"Cycle 7"),"Cycle 6"),"Cycle 5"),"Cycle 4"),"Cycle 3"),"Cycle 2"),"Cycle 1"),"Summer")</f>
        <v/>
      </c>
      <c r="C1331" t="str">
        <f>IF(IFERROR(IFERROR(IFERROR(IFERROR(IFERROR(IFERROR(IFERROR(IFERROR(IFERROR(IFERROR(IFERROR(IFERROR(INDEX(Summer!B$10:B$999,MATCH($A1331,Summer!$L$10:$L$999,0),1),INDEX('Cycle 1'!B$10:B$999,MATCH($A1331,'Cycle 1'!$L$10:$L$999,0),1)),INDEX('Cycle 2'!B$10:B$999,MATCH($A1331,'Cycle 2'!$L$10:$L$999,0),1)),INDEX('Cycle 3'!B$10:B$999,MATCH($A1331,'Cycle 3'!$L$10:$L$999,0),1)),INDEX('Cycle 4'!B$10:B$999,MATCH($A1331,'Cycle 4'!$L$10:$L$999,0),1)),INDEX('Cycle 5'!B$10:B$999,MATCH($A1331,'Cycle 5'!$L$10:$L$999,0),1)),INDEX('Cycle 6'!B$10:B$999,MATCH($A1331,'Cycle 6'!$L$10:$L$999,0),1)),INDEX('Cycle 7'!B$10:B$999,MATCH($A1331,'Cycle 7'!$L$10:$L$999,0),1)),INDEX('Cycle 8'!B$10:B$999,MATCH($A1331,'Cycle 8'!$L$10:$L$999,0),1)),INDEX('Cycle 9'!B$10:B$999,MATCH($A1331,'Cycle 9'!$L$10:$L$999,0),1)),INDEX('Cycle 10'!B$10:B$999,MATCH($A1331,'Cycle 10'!$L$10:$L$999,0),1)),INDEX('Cycle 11'!B$10:B$999,MATCH($A1331,'Cycle 11'!$L$10:$L$999,0),1)),"")="","",IFERROR(IFERROR(IFERROR(IFERROR(IFERROR(IFERROR(IFERROR(IFERROR(IFERROR(IFERROR(IFERROR(IFERROR(INDEX(Summer!B$10:B$999,MATCH($A1331,Summer!$L$10:$L$999,0),1),INDEX('Cycle 1'!B$10:B$999,MATCH($A1331,'Cycle 1'!$L$10:$L$999,0),1)),INDEX('Cycle 2'!B$10:B$999,MATCH($A1331,'Cycle 2'!$L$10:$L$999,0),1)),INDEX('Cycle 3'!B$10:B$999,MATCH($A1331,'Cycle 3'!$L$10:$L$999,0),1)),INDEX('Cycle 4'!B$10:B$999,MATCH($A1331,'Cycle 4'!$L$10:$L$999,0),1)),INDEX('Cycle 5'!B$10:B$999,MATCH($A1331,'Cycle 5'!$L$10:$L$999,0),1)),INDEX('Cycle 6'!B$10:B$999,MATCH($A1331,'Cycle 6'!$L$10:$L$999,0),1)),INDEX('Cycle 7'!B$10:B$999,MATCH($A1331,'Cycle 7'!$L$10:$L$999,0),1)),INDEX('Cycle 8'!B$10:B$999,MATCH($A1331,'Cycle 8'!$L$10:$L$999,0),1)),INDEX('Cycle 9'!B$10:B$999,MATCH($A1331,'Cycle 9'!$L$10:$L$999,0),1)),INDEX('Cycle 10'!B$10:B$999,MATCH($A1331,'Cycle 10'!$L$10:$L$999,0),1)),INDEX('Cycle 11'!B$10:B$999,MATCH($A1331,'Cycle 11'!$L$10:$L$999,0),1)),""))</f>
        <v/>
      </c>
      <c r="D1331" t="str">
        <f>IF(IFERROR(IFERROR(IFERROR(IFERROR(IFERROR(IFERROR(IFERROR(IFERROR(IFERROR(IFERROR(IFERROR(IFERROR(INDEX(Summer!C$10:C$999,MATCH($A1331,Summer!$L$10:$L$999,0),1),INDEX('Cycle 1'!C$10:C$999,MATCH($A1331,'Cycle 1'!$L$10:$L$999,0),1)),INDEX('Cycle 2'!C$10:C$999,MATCH($A1331,'Cycle 2'!$L$10:$L$999,0),1)),INDEX('Cycle 3'!C$10:C$999,MATCH($A1331,'Cycle 3'!$L$10:$L$999,0),1)),INDEX('Cycle 4'!C$10:C$999,MATCH($A1331,'Cycle 4'!$L$10:$L$999,0),1)),INDEX('Cycle 5'!C$10:C$999,MATCH($A1331,'Cycle 5'!$L$10:$L$999,0),1)),INDEX('Cycle 6'!C$10:C$999,MATCH($A1331,'Cycle 6'!$L$10:$L$999,0),1)),INDEX('Cycle 7'!C$10:C$999,MATCH($A1331,'Cycle 7'!$L$10:$L$999,0),1)),INDEX('Cycle 8'!C$10:C$999,MATCH($A1331,'Cycle 8'!$L$10:$L$999,0),1)),INDEX('Cycle 9'!C$10:C$999,MATCH($A1331,'Cycle 9'!$L$10:$L$999,0),1)),INDEX('Cycle 10'!C$10:C$999,MATCH($A1331,'Cycle 10'!$L$10:$L$999,0),1)),INDEX('Cycle 11'!C$10:C$999,MATCH($A1331,'Cycle 11'!$L$10:$L$999,0),1)),"")="","",IFERROR(IFERROR(IFERROR(IFERROR(IFERROR(IFERROR(IFERROR(IFERROR(IFERROR(IFERROR(IFERROR(IFERROR(INDEX(Summer!C$10:C$999,MATCH($A1331,Summer!$L$10:$L$999,0),1),INDEX('Cycle 1'!C$10:C$999,MATCH($A1331,'Cycle 1'!$L$10:$L$999,0),1)),INDEX('Cycle 2'!C$10:C$999,MATCH($A1331,'Cycle 2'!$L$10:$L$999,0),1)),INDEX('Cycle 3'!C$10:C$999,MATCH($A1331,'Cycle 3'!$L$10:$L$999,0),1)),INDEX('Cycle 4'!C$10:C$999,MATCH($A1331,'Cycle 4'!$L$10:$L$999,0),1)),INDEX('Cycle 5'!C$10:C$999,MATCH($A1331,'Cycle 5'!$L$10:$L$999,0),1)),INDEX('Cycle 6'!C$10:C$999,MATCH($A1331,'Cycle 6'!$L$10:$L$999,0),1)),INDEX('Cycle 7'!C$10:C$999,MATCH($A1331,'Cycle 7'!$L$10:$L$999,0),1)),INDEX('Cycle 8'!C$10:C$999,MATCH($A1331,'Cycle 8'!$L$10:$L$999,0),1)),INDEX('Cycle 9'!C$10:C$999,MATCH($A1331,'Cycle 9'!$L$10:$L$999,0),1)),INDEX('Cycle 10'!C$10:C$999,MATCH($A1331,'Cycle 10'!$L$10:$L$999,0),1)),INDEX('Cycle 11'!C$10:C$999,MATCH($A1331,'Cycle 11'!$L$10:$L$999,0),1)),""))</f>
        <v/>
      </c>
      <c r="E1331" t="str">
        <f>IF(IFERROR(IFERROR(IFERROR(IFERROR(IFERROR(IFERROR(IFERROR(IFERROR(IFERROR(IFERROR(IFERROR(IFERROR(INDEX(Summer!D$10:D$999,MATCH($A1331,Summer!$L$10:$L$999,0),1),INDEX('Cycle 1'!D$10:D$999,MATCH($A1331,'Cycle 1'!$L$10:$L$999,0),1)),INDEX('Cycle 2'!D$10:D$999,MATCH($A1331,'Cycle 2'!$L$10:$L$999,0),1)),INDEX('Cycle 3'!D$10:D$999,MATCH($A1331,'Cycle 3'!$L$10:$L$999,0),1)),INDEX('Cycle 4'!D$10:D$999,MATCH($A1331,'Cycle 4'!$L$10:$L$999,0),1)),INDEX('Cycle 5'!D$10:D$999,MATCH($A1331,'Cycle 5'!$L$10:$L$999,0),1)),INDEX('Cycle 6'!D$10:D$999,MATCH($A1331,'Cycle 6'!$L$10:$L$999,0),1)),INDEX('Cycle 7'!D$10:D$999,MATCH($A1331,'Cycle 7'!$L$10:$L$999,0),1)),INDEX('Cycle 8'!D$10:D$999,MATCH($A1331,'Cycle 8'!$L$10:$L$999,0),1)),INDEX('Cycle 9'!D$10:D$999,MATCH($A1331,'Cycle 9'!$L$10:$L$999,0),1)),INDEX('Cycle 10'!D$10:D$999,MATCH($A1331,'Cycle 10'!$L$10:$L$999,0),1)),INDEX('Cycle 11'!D$10:D$999,MATCH($A1331,'Cycle 11'!$L$10:$L$999,0),1)),"")="","",IFERROR(IFERROR(IFERROR(IFERROR(IFERROR(IFERROR(IFERROR(IFERROR(IFERROR(IFERROR(IFERROR(IFERROR(INDEX(Summer!D$10:D$999,MATCH($A1331,Summer!$L$10:$L$999,0),1),INDEX('Cycle 1'!D$10:D$999,MATCH($A1331,'Cycle 1'!$L$10:$L$999,0),1)),INDEX('Cycle 2'!D$10:D$999,MATCH($A1331,'Cycle 2'!$L$10:$L$999,0),1)),INDEX('Cycle 3'!D$10:D$999,MATCH($A1331,'Cycle 3'!$L$10:$L$999,0),1)),INDEX('Cycle 4'!D$10:D$999,MATCH($A1331,'Cycle 4'!$L$10:$L$999,0),1)),INDEX('Cycle 5'!D$10:D$999,MATCH($A1331,'Cycle 5'!$L$10:$L$999,0),1)),INDEX('Cycle 6'!D$10:D$999,MATCH($A1331,'Cycle 6'!$L$10:$L$999,0),1)),INDEX('Cycle 7'!D$10:D$999,MATCH($A1331,'Cycle 7'!$L$10:$L$999,0),1)),INDEX('Cycle 8'!D$10:D$999,MATCH($A1331,'Cycle 8'!$L$10:$L$999,0),1)),INDEX('Cycle 9'!D$10:D$999,MATCH($A1331,'Cycle 9'!$L$10:$L$999,0),1)),INDEX('Cycle 10'!D$10:D$999,MATCH($A1331,'Cycle 10'!$L$10:$L$999,0),1)),INDEX('Cycle 11'!D$10:D$999,MATCH($A1331,'Cycle 11'!$L$10:$L$999,0),1)),""))</f>
        <v/>
      </c>
      <c r="F1331" t="str">
        <f>IF(IFERROR(IFERROR(IFERROR(IFERROR(IFERROR(IFERROR(IFERROR(IFERROR(IFERROR(IFERROR(IFERROR(IFERROR(INDEX(Summer!E$10:E$999,MATCH($A1331,Summer!$L$10:$L$999,0),1),INDEX('Cycle 1'!E$10:E$999,MATCH($A1331,'Cycle 1'!$L$10:$L$999,0),1)),INDEX('Cycle 2'!E$10:E$999,MATCH($A1331,'Cycle 2'!$L$10:$L$999,0),1)),INDEX('Cycle 3'!E$10:E$999,MATCH($A1331,'Cycle 3'!$L$10:$L$999,0),1)),INDEX('Cycle 4'!E$10:E$999,MATCH($A1331,'Cycle 4'!$L$10:$L$999,0),1)),INDEX('Cycle 5'!E$10:E$999,MATCH($A1331,'Cycle 5'!$L$10:$L$999,0),1)),INDEX('Cycle 6'!E$10:E$999,MATCH($A1331,'Cycle 6'!$L$10:$L$999,0),1)),INDEX('Cycle 7'!E$10:E$999,MATCH($A1331,'Cycle 7'!$L$10:$L$999,0),1)),INDEX('Cycle 8'!E$10:E$999,MATCH($A1331,'Cycle 8'!$L$10:$L$999,0),1)),INDEX('Cycle 9'!E$10:E$999,MATCH($A1331,'Cycle 9'!$L$10:$L$999,0),1)),INDEX('Cycle 10'!E$10:E$999,MATCH($A1331,'Cycle 10'!$L$10:$L$999,0),1)),INDEX('Cycle 11'!E$10:E$999,MATCH($A1331,'Cycle 11'!$L$10:$L$999,0),1)),"")="","",IFERROR(IFERROR(IFERROR(IFERROR(IFERROR(IFERROR(IFERROR(IFERROR(IFERROR(IFERROR(IFERROR(IFERROR(INDEX(Summer!E$10:E$999,MATCH($A1331,Summer!$L$10:$L$999,0),1),INDEX('Cycle 1'!E$10:E$999,MATCH($A1331,'Cycle 1'!$L$10:$L$999,0),1)),INDEX('Cycle 2'!E$10:E$999,MATCH($A1331,'Cycle 2'!$L$10:$L$999,0),1)),INDEX('Cycle 3'!E$10:E$999,MATCH($A1331,'Cycle 3'!$L$10:$L$999,0),1)),INDEX('Cycle 4'!E$10:E$999,MATCH($A1331,'Cycle 4'!$L$10:$L$999,0),1)),INDEX('Cycle 5'!E$10:E$999,MATCH($A1331,'Cycle 5'!$L$10:$L$999,0),1)),INDEX('Cycle 6'!E$10:E$999,MATCH($A1331,'Cycle 6'!$L$10:$L$999,0),1)),INDEX('Cycle 7'!E$10:E$999,MATCH($A1331,'Cycle 7'!$L$10:$L$999,0),1)),INDEX('Cycle 8'!E$10:E$999,MATCH($A1331,'Cycle 8'!$L$10:$L$999,0),1)),INDEX('Cycle 9'!E$10:E$999,MATCH($A1331,'Cycle 9'!$L$10:$L$999,0),1)),INDEX('Cycle 10'!E$10:E$999,MATCH($A1331,'Cycle 10'!$L$10:$L$999,0),1)),INDEX('Cycle 11'!E$10:E$999,MATCH($A1331,'Cycle 11'!$L$10:$L$999,0),1)),""))</f>
        <v/>
      </c>
      <c r="G1331" t="str">
        <f>IF(IFERROR(IFERROR(IFERROR(IFERROR(IFERROR(IFERROR(IFERROR(IFERROR(IFERROR(IFERROR(IFERROR(IFERROR(INDEX(Summer!F$10:F$999,MATCH($A1331,Summer!$L$10:$L$999,0),1),INDEX('Cycle 1'!F$10:F$999,MATCH($A1331,'Cycle 1'!$L$10:$L$999,0),1)),INDEX('Cycle 2'!F$10:F$999,MATCH($A1331,'Cycle 2'!$L$10:$L$999,0),1)),INDEX('Cycle 3'!F$10:F$999,MATCH($A1331,'Cycle 3'!$L$10:$L$999,0),1)),INDEX('Cycle 4'!F$10:F$999,MATCH($A1331,'Cycle 4'!$L$10:$L$999,0),1)),INDEX('Cycle 5'!F$10:F$999,MATCH($A1331,'Cycle 5'!$L$10:$L$999,0),1)),INDEX('Cycle 6'!F$10:F$999,MATCH($A1331,'Cycle 6'!$L$10:$L$999,0),1)),INDEX('Cycle 7'!F$10:F$999,MATCH($A1331,'Cycle 7'!$L$10:$L$999,0),1)),INDEX('Cycle 8'!F$10:F$999,MATCH($A1331,'Cycle 8'!$L$10:$L$999,0),1)),INDEX('Cycle 9'!F$10:F$999,MATCH($A1331,'Cycle 9'!$L$10:$L$999,0),1)),INDEX('Cycle 10'!F$10:F$999,MATCH($A1331,'Cycle 10'!$L$10:$L$999,0),1)),INDEX('Cycle 11'!F$10:F$999,MATCH($A1331,'Cycle 11'!$L$10:$L$999,0),1)),"")="","",IFERROR(IFERROR(IFERROR(IFERROR(IFERROR(IFERROR(IFERROR(IFERROR(IFERROR(IFERROR(IFERROR(IFERROR(INDEX(Summer!F$10:F$999,MATCH($A1331,Summer!$L$10:$L$999,0),1),INDEX('Cycle 1'!F$10:F$999,MATCH($A1331,'Cycle 1'!$L$10:$L$999,0),1)),INDEX('Cycle 2'!F$10:F$999,MATCH($A1331,'Cycle 2'!$L$10:$L$999,0),1)),INDEX('Cycle 3'!F$10:F$999,MATCH($A1331,'Cycle 3'!$L$10:$L$999,0),1)),INDEX('Cycle 4'!F$10:F$999,MATCH($A1331,'Cycle 4'!$L$10:$L$999,0),1)),INDEX('Cycle 5'!F$10:F$999,MATCH($A1331,'Cycle 5'!$L$10:$L$999,0),1)),INDEX('Cycle 6'!F$10:F$999,MATCH($A1331,'Cycle 6'!$L$10:$L$999,0),1)),INDEX('Cycle 7'!F$10:F$999,MATCH($A1331,'Cycle 7'!$L$10:$L$999,0),1)),INDEX('Cycle 8'!F$10:F$999,MATCH($A1331,'Cycle 8'!$L$10:$L$999,0),1)),INDEX('Cycle 9'!F$10:F$999,MATCH($A1331,'Cycle 9'!$L$10:$L$999,0),1)),INDEX('Cycle 10'!F$10:F$999,MATCH($A1331,'Cycle 10'!$L$10:$L$999,0),1)),INDEX('Cycle 11'!F$10:F$999,MATCH($A1331,'Cycle 11'!$L$10:$L$999,0),1)),""))</f>
        <v/>
      </c>
      <c r="H1331" t="str">
        <f>IF(IFERROR(IFERROR(IFERROR(IFERROR(IFERROR(IFERROR(IFERROR(IFERROR(IFERROR(IFERROR(IFERROR(IFERROR(INDEX(Summer!G$10:G$999,MATCH($A1331,Summer!$L$10:$L$999,0),1),INDEX('Cycle 1'!G$10:G$999,MATCH($A1331,'Cycle 1'!$L$10:$L$999,0),1)),INDEX('Cycle 2'!G$10:G$999,MATCH($A1331,'Cycle 2'!$L$10:$L$999,0),1)),INDEX('Cycle 3'!G$10:G$999,MATCH($A1331,'Cycle 3'!$L$10:$L$999,0),1)),INDEX('Cycle 4'!G$10:G$999,MATCH($A1331,'Cycle 4'!$L$10:$L$999,0),1)),INDEX('Cycle 5'!G$10:G$999,MATCH($A1331,'Cycle 5'!$L$10:$L$999,0),1)),INDEX('Cycle 6'!G$10:G$999,MATCH($A1331,'Cycle 6'!$L$10:$L$999,0),1)),INDEX('Cycle 7'!G$10:G$999,MATCH($A1331,'Cycle 7'!$L$10:$L$999,0),1)),INDEX('Cycle 8'!G$10:G$999,MATCH($A1331,'Cycle 8'!$L$10:$L$999,0),1)),INDEX('Cycle 9'!G$10:G$999,MATCH($A1331,'Cycle 9'!$L$10:$L$999,0),1)),INDEX('Cycle 10'!G$10:G$999,MATCH($A1331,'Cycle 10'!$L$10:$L$999,0),1)),INDEX('Cycle 11'!G$10:G$999,MATCH($A1331,'Cycle 11'!$L$10:$L$999,0),1)),"")="","",IFERROR(IFERROR(IFERROR(IFERROR(IFERROR(IFERROR(IFERROR(IFERROR(IFERROR(IFERROR(IFERROR(IFERROR(INDEX(Summer!G$10:G$999,MATCH($A1331,Summer!$L$10:$L$999,0),1),INDEX('Cycle 1'!G$10:G$999,MATCH($A1331,'Cycle 1'!$L$10:$L$999,0),1)),INDEX('Cycle 2'!G$10:G$999,MATCH($A1331,'Cycle 2'!$L$10:$L$999,0),1)),INDEX('Cycle 3'!G$10:G$999,MATCH($A1331,'Cycle 3'!$L$10:$L$999,0),1)),INDEX('Cycle 4'!G$10:G$999,MATCH($A1331,'Cycle 4'!$L$10:$L$999,0),1)),INDEX('Cycle 5'!G$10:G$999,MATCH($A1331,'Cycle 5'!$L$10:$L$999,0),1)),INDEX('Cycle 6'!G$10:G$999,MATCH($A1331,'Cycle 6'!$L$10:$L$999,0),1)),INDEX('Cycle 7'!G$10:G$999,MATCH($A1331,'Cycle 7'!$L$10:$L$999,0),1)),INDEX('Cycle 8'!G$10:G$999,MATCH($A1331,'Cycle 8'!$L$10:$L$999,0),1)),INDEX('Cycle 9'!G$10:G$999,MATCH($A1331,'Cycle 9'!$L$10:$L$999,0),1)),INDEX('Cycle 10'!G$10:G$999,MATCH($A1331,'Cycle 10'!$L$10:$L$999,0),1)),INDEX('Cycle 11'!G$10:G$999,MATCH($A1331,'Cycle 11'!$L$10:$L$999,0),1)),""))</f>
        <v/>
      </c>
      <c r="I1331">
        <f>IFERROR(IF(C1331="",MAX(I$1:I1330),IF(ROW(C$2)=ROW(C1331),1,IF(ISERROR(VLOOKUP(C1331,C$2:C1330,1,FALSE)),MAX(I$1:I1330)+1,MAX(I$1:I1330)))),"")</f>
        <v>0</v>
      </c>
      <c r="J1331" t="str">
        <f t="shared" si="135"/>
        <v/>
      </c>
      <c r="K1331" t="str">
        <f t="shared" si="137"/>
        <v/>
      </c>
      <c r="L1331" t="str">
        <f t="shared" si="137"/>
        <v/>
      </c>
      <c r="M1331" t="str">
        <f t="shared" si="137"/>
        <v/>
      </c>
      <c r="N1331" t="str">
        <f t="shared" si="137"/>
        <v/>
      </c>
      <c r="O1331" t="str">
        <f t="shared" si="137"/>
        <v/>
      </c>
      <c r="P1331" t="str">
        <f t="shared" si="137"/>
        <v/>
      </c>
      <c r="Q1331" t="str">
        <f t="shared" si="137"/>
        <v/>
      </c>
      <c r="R1331" t="str">
        <f t="shared" si="137"/>
        <v/>
      </c>
      <c r="S1331" t="str">
        <f t="shared" si="137"/>
        <v/>
      </c>
      <c r="T1331" t="str">
        <f t="shared" si="137"/>
        <v/>
      </c>
      <c r="U1331" t="str">
        <f t="shared" si="137"/>
        <v/>
      </c>
      <c r="V1331" t="str">
        <f t="shared" si="137"/>
        <v/>
      </c>
      <c r="W1331" t="str">
        <f t="shared" si="136"/>
        <v/>
      </c>
      <c r="X1331">
        <f>IF(OR(H1331="No",H1331=""),0,IF(COUNTIFS(H$2:H1331,"Yes",C$2:C1331,C1331)&gt;1,0,COUNTIFS(H$2:H1331,"Yes",C$2:C1331,C1331)))+IF(X1330=$X$1,0,X1330)</f>
        <v>0</v>
      </c>
    </row>
    <row r="1332" spans="1:24" x14ac:dyDescent="0.3">
      <c r="A1332">
        <f>ROWS($A$2:$A1332)</f>
        <v>1331</v>
      </c>
      <c r="B1332" t="str">
        <f>IF(ISERROR(VLOOKUP(A1332,Summer!L$11:L$500,1,FALSE)),IF(ISERROR(VLOOKUP(A1332,'Cycle 1'!L$11:L$500,1,FALSE)),IF(ISERROR(VLOOKUP(A1332,'Cycle 2'!L$11:L$500,1,FALSE)),IF(ISERROR(VLOOKUP(A1332,'Cycle 3'!L$11:L$500,1,FALSE)),IF(ISERROR(VLOOKUP(A1332,'Cycle 4'!L$11:L$500,1,FALSE)),IF(ISERROR(VLOOKUP(A1332,'Cycle 5'!L$11:L$500,1,FALSE)),IF(ISERROR(VLOOKUP(A1332,'Cycle 6'!L$11:L$500,1,FALSE)),IF(ISERROR(VLOOKUP(A1332,'Cycle 7'!L$11:L$500,1,FALSE)),IF(ISERROR(VLOOKUP(A1332,'Cycle 8'!L$11:L$500,1,FALSE)),IF(ISERROR(VLOOKUP(A1332,'Cycle 9'!L$11:L$500,1,FALSE)),IF(ISERROR(VLOOKUP(A1332,'Cycle 10'!L$11:L$500,1,FALSE)),IF(ISERROR(VLOOKUP(A1332,'Cycle 11'!L$11:L$500,1,FALSE)),"","Cycle 11"),"Cycle 10"),"Cycle 9"),"Cycle 8"),"Cycle 7"),"Cycle 6"),"Cycle 5"),"Cycle 4"),"Cycle 3"),"Cycle 2"),"Cycle 1"),"Summer")</f>
        <v/>
      </c>
      <c r="C1332" t="str">
        <f>IF(IFERROR(IFERROR(IFERROR(IFERROR(IFERROR(IFERROR(IFERROR(IFERROR(IFERROR(IFERROR(IFERROR(IFERROR(INDEX(Summer!B$10:B$999,MATCH($A1332,Summer!$L$10:$L$999,0),1),INDEX('Cycle 1'!B$10:B$999,MATCH($A1332,'Cycle 1'!$L$10:$L$999,0),1)),INDEX('Cycle 2'!B$10:B$999,MATCH($A1332,'Cycle 2'!$L$10:$L$999,0),1)),INDEX('Cycle 3'!B$10:B$999,MATCH($A1332,'Cycle 3'!$L$10:$L$999,0),1)),INDEX('Cycle 4'!B$10:B$999,MATCH($A1332,'Cycle 4'!$L$10:$L$999,0),1)),INDEX('Cycle 5'!B$10:B$999,MATCH($A1332,'Cycle 5'!$L$10:$L$999,0),1)),INDEX('Cycle 6'!B$10:B$999,MATCH($A1332,'Cycle 6'!$L$10:$L$999,0),1)),INDEX('Cycle 7'!B$10:B$999,MATCH($A1332,'Cycle 7'!$L$10:$L$999,0),1)),INDEX('Cycle 8'!B$10:B$999,MATCH($A1332,'Cycle 8'!$L$10:$L$999,0),1)),INDEX('Cycle 9'!B$10:B$999,MATCH($A1332,'Cycle 9'!$L$10:$L$999,0),1)),INDEX('Cycle 10'!B$10:B$999,MATCH($A1332,'Cycle 10'!$L$10:$L$999,0),1)),INDEX('Cycle 11'!B$10:B$999,MATCH($A1332,'Cycle 11'!$L$10:$L$999,0),1)),"")="","",IFERROR(IFERROR(IFERROR(IFERROR(IFERROR(IFERROR(IFERROR(IFERROR(IFERROR(IFERROR(IFERROR(IFERROR(INDEX(Summer!B$10:B$999,MATCH($A1332,Summer!$L$10:$L$999,0),1),INDEX('Cycle 1'!B$10:B$999,MATCH($A1332,'Cycle 1'!$L$10:$L$999,0),1)),INDEX('Cycle 2'!B$10:B$999,MATCH($A1332,'Cycle 2'!$L$10:$L$999,0),1)),INDEX('Cycle 3'!B$10:B$999,MATCH($A1332,'Cycle 3'!$L$10:$L$999,0),1)),INDEX('Cycle 4'!B$10:B$999,MATCH($A1332,'Cycle 4'!$L$10:$L$999,0),1)),INDEX('Cycle 5'!B$10:B$999,MATCH($A1332,'Cycle 5'!$L$10:$L$999,0),1)),INDEX('Cycle 6'!B$10:B$999,MATCH($A1332,'Cycle 6'!$L$10:$L$999,0),1)),INDEX('Cycle 7'!B$10:B$999,MATCH($A1332,'Cycle 7'!$L$10:$L$999,0),1)),INDEX('Cycle 8'!B$10:B$999,MATCH($A1332,'Cycle 8'!$L$10:$L$999,0),1)),INDEX('Cycle 9'!B$10:B$999,MATCH($A1332,'Cycle 9'!$L$10:$L$999,0),1)),INDEX('Cycle 10'!B$10:B$999,MATCH($A1332,'Cycle 10'!$L$10:$L$999,0),1)),INDEX('Cycle 11'!B$10:B$999,MATCH($A1332,'Cycle 11'!$L$10:$L$999,0),1)),""))</f>
        <v/>
      </c>
      <c r="D1332" t="str">
        <f>IF(IFERROR(IFERROR(IFERROR(IFERROR(IFERROR(IFERROR(IFERROR(IFERROR(IFERROR(IFERROR(IFERROR(IFERROR(INDEX(Summer!C$10:C$999,MATCH($A1332,Summer!$L$10:$L$999,0),1),INDEX('Cycle 1'!C$10:C$999,MATCH($A1332,'Cycle 1'!$L$10:$L$999,0),1)),INDEX('Cycle 2'!C$10:C$999,MATCH($A1332,'Cycle 2'!$L$10:$L$999,0),1)),INDEX('Cycle 3'!C$10:C$999,MATCH($A1332,'Cycle 3'!$L$10:$L$999,0),1)),INDEX('Cycle 4'!C$10:C$999,MATCH($A1332,'Cycle 4'!$L$10:$L$999,0),1)),INDEX('Cycle 5'!C$10:C$999,MATCH($A1332,'Cycle 5'!$L$10:$L$999,0),1)),INDEX('Cycle 6'!C$10:C$999,MATCH($A1332,'Cycle 6'!$L$10:$L$999,0),1)),INDEX('Cycle 7'!C$10:C$999,MATCH($A1332,'Cycle 7'!$L$10:$L$999,0),1)),INDEX('Cycle 8'!C$10:C$999,MATCH($A1332,'Cycle 8'!$L$10:$L$999,0),1)),INDEX('Cycle 9'!C$10:C$999,MATCH($A1332,'Cycle 9'!$L$10:$L$999,0),1)),INDEX('Cycle 10'!C$10:C$999,MATCH($A1332,'Cycle 10'!$L$10:$L$999,0),1)),INDEX('Cycle 11'!C$10:C$999,MATCH($A1332,'Cycle 11'!$L$10:$L$999,0),1)),"")="","",IFERROR(IFERROR(IFERROR(IFERROR(IFERROR(IFERROR(IFERROR(IFERROR(IFERROR(IFERROR(IFERROR(IFERROR(INDEX(Summer!C$10:C$999,MATCH($A1332,Summer!$L$10:$L$999,0),1),INDEX('Cycle 1'!C$10:C$999,MATCH($A1332,'Cycle 1'!$L$10:$L$999,0),1)),INDEX('Cycle 2'!C$10:C$999,MATCH($A1332,'Cycle 2'!$L$10:$L$999,0),1)),INDEX('Cycle 3'!C$10:C$999,MATCH($A1332,'Cycle 3'!$L$10:$L$999,0),1)),INDEX('Cycle 4'!C$10:C$999,MATCH($A1332,'Cycle 4'!$L$10:$L$999,0),1)),INDEX('Cycle 5'!C$10:C$999,MATCH($A1332,'Cycle 5'!$L$10:$L$999,0),1)),INDEX('Cycle 6'!C$10:C$999,MATCH($A1332,'Cycle 6'!$L$10:$L$999,0),1)),INDEX('Cycle 7'!C$10:C$999,MATCH($A1332,'Cycle 7'!$L$10:$L$999,0),1)),INDEX('Cycle 8'!C$10:C$999,MATCH($A1332,'Cycle 8'!$L$10:$L$999,0),1)),INDEX('Cycle 9'!C$10:C$999,MATCH($A1332,'Cycle 9'!$L$10:$L$999,0),1)),INDEX('Cycle 10'!C$10:C$999,MATCH($A1332,'Cycle 10'!$L$10:$L$999,0),1)),INDEX('Cycle 11'!C$10:C$999,MATCH($A1332,'Cycle 11'!$L$10:$L$999,0),1)),""))</f>
        <v/>
      </c>
      <c r="E1332" t="str">
        <f>IF(IFERROR(IFERROR(IFERROR(IFERROR(IFERROR(IFERROR(IFERROR(IFERROR(IFERROR(IFERROR(IFERROR(IFERROR(INDEX(Summer!D$10:D$999,MATCH($A1332,Summer!$L$10:$L$999,0),1),INDEX('Cycle 1'!D$10:D$999,MATCH($A1332,'Cycle 1'!$L$10:$L$999,0),1)),INDEX('Cycle 2'!D$10:D$999,MATCH($A1332,'Cycle 2'!$L$10:$L$999,0),1)),INDEX('Cycle 3'!D$10:D$999,MATCH($A1332,'Cycle 3'!$L$10:$L$999,0),1)),INDEX('Cycle 4'!D$10:D$999,MATCH($A1332,'Cycle 4'!$L$10:$L$999,0),1)),INDEX('Cycle 5'!D$10:D$999,MATCH($A1332,'Cycle 5'!$L$10:$L$999,0),1)),INDEX('Cycle 6'!D$10:D$999,MATCH($A1332,'Cycle 6'!$L$10:$L$999,0),1)),INDEX('Cycle 7'!D$10:D$999,MATCH($A1332,'Cycle 7'!$L$10:$L$999,0),1)),INDEX('Cycle 8'!D$10:D$999,MATCH($A1332,'Cycle 8'!$L$10:$L$999,0),1)),INDEX('Cycle 9'!D$10:D$999,MATCH($A1332,'Cycle 9'!$L$10:$L$999,0),1)),INDEX('Cycle 10'!D$10:D$999,MATCH($A1332,'Cycle 10'!$L$10:$L$999,0),1)),INDEX('Cycle 11'!D$10:D$999,MATCH($A1332,'Cycle 11'!$L$10:$L$999,0),1)),"")="","",IFERROR(IFERROR(IFERROR(IFERROR(IFERROR(IFERROR(IFERROR(IFERROR(IFERROR(IFERROR(IFERROR(IFERROR(INDEX(Summer!D$10:D$999,MATCH($A1332,Summer!$L$10:$L$999,0),1),INDEX('Cycle 1'!D$10:D$999,MATCH($A1332,'Cycle 1'!$L$10:$L$999,0),1)),INDEX('Cycle 2'!D$10:D$999,MATCH($A1332,'Cycle 2'!$L$10:$L$999,0),1)),INDEX('Cycle 3'!D$10:D$999,MATCH($A1332,'Cycle 3'!$L$10:$L$999,0),1)),INDEX('Cycle 4'!D$10:D$999,MATCH($A1332,'Cycle 4'!$L$10:$L$999,0),1)),INDEX('Cycle 5'!D$10:D$999,MATCH($A1332,'Cycle 5'!$L$10:$L$999,0),1)),INDEX('Cycle 6'!D$10:D$999,MATCH($A1332,'Cycle 6'!$L$10:$L$999,0),1)),INDEX('Cycle 7'!D$10:D$999,MATCH($A1332,'Cycle 7'!$L$10:$L$999,0),1)),INDEX('Cycle 8'!D$10:D$999,MATCH($A1332,'Cycle 8'!$L$10:$L$999,0),1)),INDEX('Cycle 9'!D$10:D$999,MATCH($A1332,'Cycle 9'!$L$10:$L$999,0),1)),INDEX('Cycle 10'!D$10:D$999,MATCH($A1332,'Cycle 10'!$L$10:$L$999,0),1)),INDEX('Cycle 11'!D$10:D$999,MATCH($A1332,'Cycle 11'!$L$10:$L$999,0),1)),""))</f>
        <v/>
      </c>
      <c r="F1332" t="str">
        <f>IF(IFERROR(IFERROR(IFERROR(IFERROR(IFERROR(IFERROR(IFERROR(IFERROR(IFERROR(IFERROR(IFERROR(IFERROR(INDEX(Summer!E$10:E$999,MATCH($A1332,Summer!$L$10:$L$999,0),1),INDEX('Cycle 1'!E$10:E$999,MATCH($A1332,'Cycle 1'!$L$10:$L$999,0),1)),INDEX('Cycle 2'!E$10:E$999,MATCH($A1332,'Cycle 2'!$L$10:$L$999,0),1)),INDEX('Cycle 3'!E$10:E$999,MATCH($A1332,'Cycle 3'!$L$10:$L$999,0),1)),INDEX('Cycle 4'!E$10:E$999,MATCH($A1332,'Cycle 4'!$L$10:$L$999,0),1)),INDEX('Cycle 5'!E$10:E$999,MATCH($A1332,'Cycle 5'!$L$10:$L$999,0),1)),INDEX('Cycle 6'!E$10:E$999,MATCH($A1332,'Cycle 6'!$L$10:$L$999,0),1)),INDEX('Cycle 7'!E$10:E$999,MATCH($A1332,'Cycle 7'!$L$10:$L$999,0),1)),INDEX('Cycle 8'!E$10:E$999,MATCH($A1332,'Cycle 8'!$L$10:$L$999,0),1)),INDEX('Cycle 9'!E$10:E$999,MATCH($A1332,'Cycle 9'!$L$10:$L$999,0),1)),INDEX('Cycle 10'!E$10:E$999,MATCH($A1332,'Cycle 10'!$L$10:$L$999,0),1)),INDEX('Cycle 11'!E$10:E$999,MATCH($A1332,'Cycle 11'!$L$10:$L$999,0),1)),"")="","",IFERROR(IFERROR(IFERROR(IFERROR(IFERROR(IFERROR(IFERROR(IFERROR(IFERROR(IFERROR(IFERROR(IFERROR(INDEX(Summer!E$10:E$999,MATCH($A1332,Summer!$L$10:$L$999,0),1),INDEX('Cycle 1'!E$10:E$999,MATCH($A1332,'Cycle 1'!$L$10:$L$999,0),1)),INDEX('Cycle 2'!E$10:E$999,MATCH($A1332,'Cycle 2'!$L$10:$L$999,0),1)),INDEX('Cycle 3'!E$10:E$999,MATCH($A1332,'Cycle 3'!$L$10:$L$999,0),1)),INDEX('Cycle 4'!E$10:E$999,MATCH($A1332,'Cycle 4'!$L$10:$L$999,0),1)),INDEX('Cycle 5'!E$10:E$999,MATCH($A1332,'Cycle 5'!$L$10:$L$999,0),1)),INDEX('Cycle 6'!E$10:E$999,MATCH($A1332,'Cycle 6'!$L$10:$L$999,0),1)),INDEX('Cycle 7'!E$10:E$999,MATCH($A1332,'Cycle 7'!$L$10:$L$999,0),1)),INDEX('Cycle 8'!E$10:E$999,MATCH($A1332,'Cycle 8'!$L$10:$L$999,0),1)),INDEX('Cycle 9'!E$10:E$999,MATCH($A1332,'Cycle 9'!$L$10:$L$999,0),1)),INDEX('Cycle 10'!E$10:E$999,MATCH($A1332,'Cycle 10'!$L$10:$L$999,0),1)),INDEX('Cycle 11'!E$10:E$999,MATCH($A1332,'Cycle 11'!$L$10:$L$999,0),1)),""))</f>
        <v/>
      </c>
      <c r="G1332" t="str">
        <f>IF(IFERROR(IFERROR(IFERROR(IFERROR(IFERROR(IFERROR(IFERROR(IFERROR(IFERROR(IFERROR(IFERROR(IFERROR(INDEX(Summer!F$10:F$999,MATCH($A1332,Summer!$L$10:$L$999,0),1),INDEX('Cycle 1'!F$10:F$999,MATCH($A1332,'Cycle 1'!$L$10:$L$999,0),1)),INDEX('Cycle 2'!F$10:F$999,MATCH($A1332,'Cycle 2'!$L$10:$L$999,0),1)),INDEX('Cycle 3'!F$10:F$999,MATCH($A1332,'Cycle 3'!$L$10:$L$999,0),1)),INDEX('Cycle 4'!F$10:F$999,MATCH($A1332,'Cycle 4'!$L$10:$L$999,0),1)),INDEX('Cycle 5'!F$10:F$999,MATCH($A1332,'Cycle 5'!$L$10:$L$999,0),1)),INDEX('Cycle 6'!F$10:F$999,MATCH($A1332,'Cycle 6'!$L$10:$L$999,0),1)),INDEX('Cycle 7'!F$10:F$999,MATCH($A1332,'Cycle 7'!$L$10:$L$999,0),1)),INDEX('Cycle 8'!F$10:F$999,MATCH($A1332,'Cycle 8'!$L$10:$L$999,0),1)),INDEX('Cycle 9'!F$10:F$999,MATCH($A1332,'Cycle 9'!$L$10:$L$999,0),1)),INDEX('Cycle 10'!F$10:F$999,MATCH($A1332,'Cycle 10'!$L$10:$L$999,0),1)),INDEX('Cycle 11'!F$10:F$999,MATCH($A1332,'Cycle 11'!$L$10:$L$999,0),1)),"")="","",IFERROR(IFERROR(IFERROR(IFERROR(IFERROR(IFERROR(IFERROR(IFERROR(IFERROR(IFERROR(IFERROR(IFERROR(INDEX(Summer!F$10:F$999,MATCH($A1332,Summer!$L$10:$L$999,0),1),INDEX('Cycle 1'!F$10:F$999,MATCH($A1332,'Cycle 1'!$L$10:$L$999,0),1)),INDEX('Cycle 2'!F$10:F$999,MATCH($A1332,'Cycle 2'!$L$10:$L$999,0),1)),INDEX('Cycle 3'!F$10:F$999,MATCH($A1332,'Cycle 3'!$L$10:$L$999,0),1)),INDEX('Cycle 4'!F$10:F$999,MATCH($A1332,'Cycle 4'!$L$10:$L$999,0),1)),INDEX('Cycle 5'!F$10:F$999,MATCH($A1332,'Cycle 5'!$L$10:$L$999,0),1)),INDEX('Cycle 6'!F$10:F$999,MATCH($A1332,'Cycle 6'!$L$10:$L$999,0),1)),INDEX('Cycle 7'!F$10:F$999,MATCH($A1332,'Cycle 7'!$L$10:$L$999,0),1)),INDEX('Cycle 8'!F$10:F$999,MATCH($A1332,'Cycle 8'!$L$10:$L$999,0),1)),INDEX('Cycle 9'!F$10:F$999,MATCH($A1332,'Cycle 9'!$L$10:$L$999,0),1)),INDEX('Cycle 10'!F$10:F$999,MATCH($A1332,'Cycle 10'!$L$10:$L$999,0),1)),INDEX('Cycle 11'!F$10:F$999,MATCH($A1332,'Cycle 11'!$L$10:$L$999,0),1)),""))</f>
        <v/>
      </c>
      <c r="H1332" t="str">
        <f>IF(IFERROR(IFERROR(IFERROR(IFERROR(IFERROR(IFERROR(IFERROR(IFERROR(IFERROR(IFERROR(IFERROR(IFERROR(INDEX(Summer!G$10:G$999,MATCH($A1332,Summer!$L$10:$L$999,0),1),INDEX('Cycle 1'!G$10:G$999,MATCH($A1332,'Cycle 1'!$L$10:$L$999,0),1)),INDEX('Cycle 2'!G$10:G$999,MATCH($A1332,'Cycle 2'!$L$10:$L$999,0),1)),INDEX('Cycle 3'!G$10:G$999,MATCH($A1332,'Cycle 3'!$L$10:$L$999,0),1)),INDEX('Cycle 4'!G$10:G$999,MATCH($A1332,'Cycle 4'!$L$10:$L$999,0),1)),INDEX('Cycle 5'!G$10:G$999,MATCH($A1332,'Cycle 5'!$L$10:$L$999,0),1)),INDEX('Cycle 6'!G$10:G$999,MATCH($A1332,'Cycle 6'!$L$10:$L$999,0),1)),INDEX('Cycle 7'!G$10:G$999,MATCH($A1332,'Cycle 7'!$L$10:$L$999,0),1)),INDEX('Cycle 8'!G$10:G$999,MATCH($A1332,'Cycle 8'!$L$10:$L$999,0),1)),INDEX('Cycle 9'!G$10:G$999,MATCH($A1332,'Cycle 9'!$L$10:$L$999,0),1)),INDEX('Cycle 10'!G$10:G$999,MATCH($A1332,'Cycle 10'!$L$10:$L$999,0),1)),INDEX('Cycle 11'!G$10:G$999,MATCH($A1332,'Cycle 11'!$L$10:$L$999,0),1)),"")="","",IFERROR(IFERROR(IFERROR(IFERROR(IFERROR(IFERROR(IFERROR(IFERROR(IFERROR(IFERROR(IFERROR(IFERROR(INDEX(Summer!G$10:G$999,MATCH($A1332,Summer!$L$10:$L$999,0),1),INDEX('Cycle 1'!G$10:G$999,MATCH($A1332,'Cycle 1'!$L$10:$L$999,0),1)),INDEX('Cycle 2'!G$10:G$999,MATCH($A1332,'Cycle 2'!$L$10:$L$999,0),1)),INDEX('Cycle 3'!G$10:G$999,MATCH($A1332,'Cycle 3'!$L$10:$L$999,0),1)),INDEX('Cycle 4'!G$10:G$999,MATCH($A1332,'Cycle 4'!$L$10:$L$999,0),1)),INDEX('Cycle 5'!G$10:G$999,MATCH($A1332,'Cycle 5'!$L$10:$L$999,0),1)),INDEX('Cycle 6'!G$10:G$999,MATCH($A1332,'Cycle 6'!$L$10:$L$999,0),1)),INDEX('Cycle 7'!G$10:G$999,MATCH($A1332,'Cycle 7'!$L$10:$L$999,0),1)),INDEX('Cycle 8'!G$10:G$999,MATCH($A1332,'Cycle 8'!$L$10:$L$999,0),1)),INDEX('Cycle 9'!G$10:G$999,MATCH($A1332,'Cycle 9'!$L$10:$L$999,0),1)),INDEX('Cycle 10'!G$10:G$999,MATCH($A1332,'Cycle 10'!$L$10:$L$999,0),1)),INDEX('Cycle 11'!G$10:G$999,MATCH($A1332,'Cycle 11'!$L$10:$L$999,0),1)),""))</f>
        <v/>
      </c>
      <c r="I1332">
        <f>IFERROR(IF(C1332="",MAX(I$1:I1331),IF(ROW(C$2)=ROW(C1332),1,IF(ISERROR(VLOOKUP(C1332,C$2:C1331,1,FALSE)),MAX(I$1:I1331)+1,MAX(I$1:I1331)))),"")</f>
        <v>0</v>
      </c>
      <c r="J1332" t="str">
        <f t="shared" si="135"/>
        <v/>
      </c>
      <c r="K1332" t="str">
        <f t="shared" si="137"/>
        <v/>
      </c>
      <c r="L1332" t="str">
        <f t="shared" si="137"/>
        <v/>
      </c>
      <c r="M1332" t="str">
        <f t="shared" si="137"/>
        <v/>
      </c>
      <c r="N1332" t="str">
        <f t="shared" si="137"/>
        <v/>
      </c>
      <c r="O1332" t="str">
        <f t="shared" si="137"/>
        <v/>
      </c>
      <c r="P1332" t="str">
        <f t="shared" si="137"/>
        <v/>
      </c>
      <c r="Q1332" t="str">
        <f t="shared" si="137"/>
        <v/>
      </c>
      <c r="R1332" t="str">
        <f t="shared" si="137"/>
        <v/>
      </c>
      <c r="S1332" t="str">
        <f t="shared" si="137"/>
        <v/>
      </c>
      <c r="T1332" t="str">
        <f t="shared" si="137"/>
        <v/>
      </c>
      <c r="U1332" t="str">
        <f t="shared" si="137"/>
        <v/>
      </c>
      <c r="V1332" t="str">
        <f t="shared" si="137"/>
        <v/>
      </c>
      <c r="W1332" t="str">
        <f t="shared" si="136"/>
        <v/>
      </c>
      <c r="X1332">
        <f>IF(OR(H1332="No",H1332=""),0,IF(COUNTIFS(H$2:H1332,"Yes",C$2:C1332,C1332)&gt;1,0,COUNTIFS(H$2:H1332,"Yes",C$2:C1332,C1332)))+IF(X1331=$X$1,0,X1331)</f>
        <v>0</v>
      </c>
    </row>
    <row r="1333" spans="1:24" x14ac:dyDescent="0.3">
      <c r="A1333">
        <f>ROWS($A$2:$A1333)</f>
        <v>1332</v>
      </c>
      <c r="B1333" t="str">
        <f>IF(ISERROR(VLOOKUP(A1333,Summer!L$11:L$500,1,FALSE)),IF(ISERROR(VLOOKUP(A1333,'Cycle 1'!L$11:L$500,1,FALSE)),IF(ISERROR(VLOOKUP(A1333,'Cycle 2'!L$11:L$500,1,FALSE)),IF(ISERROR(VLOOKUP(A1333,'Cycle 3'!L$11:L$500,1,FALSE)),IF(ISERROR(VLOOKUP(A1333,'Cycle 4'!L$11:L$500,1,FALSE)),IF(ISERROR(VLOOKUP(A1333,'Cycle 5'!L$11:L$500,1,FALSE)),IF(ISERROR(VLOOKUP(A1333,'Cycle 6'!L$11:L$500,1,FALSE)),IF(ISERROR(VLOOKUP(A1333,'Cycle 7'!L$11:L$500,1,FALSE)),IF(ISERROR(VLOOKUP(A1333,'Cycle 8'!L$11:L$500,1,FALSE)),IF(ISERROR(VLOOKUP(A1333,'Cycle 9'!L$11:L$500,1,FALSE)),IF(ISERROR(VLOOKUP(A1333,'Cycle 10'!L$11:L$500,1,FALSE)),IF(ISERROR(VLOOKUP(A1333,'Cycle 11'!L$11:L$500,1,FALSE)),"","Cycle 11"),"Cycle 10"),"Cycle 9"),"Cycle 8"),"Cycle 7"),"Cycle 6"),"Cycle 5"),"Cycle 4"),"Cycle 3"),"Cycle 2"),"Cycle 1"),"Summer")</f>
        <v/>
      </c>
      <c r="C1333" t="str">
        <f>IF(IFERROR(IFERROR(IFERROR(IFERROR(IFERROR(IFERROR(IFERROR(IFERROR(IFERROR(IFERROR(IFERROR(IFERROR(INDEX(Summer!B$10:B$999,MATCH($A1333,Summer!$L$10:$L$999,0),1),INDEX('Cycle 1'!B$10:B$999,MATCH($A1333,'Cycle 1'!$L$10:$L$999,0),1)),INDEX('Cycle 2'!B$10:B$999,MATCH($A1333,'Cycle 2'!$L$10:$L$999,0),1)),INDEX('Cycle 3'!B$10:B$999,MATCH($A1333,'Cycle 3'!$L$10:$L$999,0),1)),INDEX('Cycle 4'!B$10:B$999,MATCH($A1333,'Cycle 4'!$L$10:$L$999,0),1)),INDEX('Cycle 5'!B$10:B$999,MATCH($A1333,'Cycle 5'!$L$10:$L$999,0),1)),INDEX('Cycle 6'!B$10:B$999,MATCH($A1333,'Cycle 6'!$L$10:$L$999,0),1)),INDEX('Cycle 7'!B$10:B$999,MATCH($A1333,'Cycle 7'!$L$10:$L$999,0),1)),INDEX('Cycle 8'!B$10:B$999,MATCH($A1333,'Cycle 8'!$L$10:$L$999,0),1)),INDEX('Cycle 9'!B$10:B$999,MATCH($A1333,'Cycle 9'!$L$10:$L$999,0),1)),INDEX('Cycle 10'!B$10:B$999,MATCH($A1333,'Cycle 10'!$L$10:$L$999,0),1)),INDEX('Cycle 11'!B$10:B$999,MATCH($A1333,'Cycle 11'!$L$10:$L$999,0),1)),"")="","",IFERROR(IFERROR(IFERROR(IFERROR(IFERROR(IFERROR(IFERROR(IFERROR(IFERROR(IFERROR(IFERROR(IFERROR(INDEX(Summer!B$10:B$999,MATCH($A1333,Summer!$L$10:$L$999,0),1),INDEX('Cycle 1'!B$10:B$999,MATCH($A1333,'Cycle 1'!$L$10:$L$999,0),1)),INDEX('Cycle 2'!B$10:B$999,MATCH($A1333,'Cycle 2'!$L$10:$L$999,0),1)),INDEX('Cycle 3'!B$10:B$999,MATCH($A1333,'Cycle 3'!$L$10:$L$999,0),1)),INDEX('Cycle 4'!B$10:B$999,MATCH($A1333,'Cycle 4'!$L$10:$L$999,0),1)),INDEX('Cycle 5'!B$10:B$999,MATCH($A1333,'Cycle 5'!$L$10:$L$999,0),1)),INDEX('Cycle 6'!B$10:B$999,MATCH($A1333,'Cycle 6'!$L$10:$L$999,0),1)),INDEX('Cycle 7'!B$10:B$999,MATCH($A1333,'Cycle 7'!$L$10:$L$999,0),1)),INDEX('Cycle 8'!B$10:B$999,MATCH($A1333,'Cycle 8'!$L$10:$L$999,0),1)),INDEX('Cycle 9'!B$10:B$999,MATCH($A1333,'Cycle 9'!$L$10:$L$999,0),1)),INDEX('Cycle 10'!B$10:B$999,MATCH($A1333,'Cycle 10'!$L$10:$L$999,0),1)),INDEX('Cycle 11'!B$10:B$999,MATCH($A1333,'Cycle 11'!$L$10:$L$999,0),1)),""))</f>
        <v/>
      </c>
      <c r="D1333" t="str">
        <f>IF(IFERROR(IFERROR(IFERROR(IFERROR(IFERROR(IFERROR(IFERROR(IFERROR(IFERROR(IFERROR(IFERROR(IFERROR(INDEX(Summer!C$10:C$999,MATCH($A1333,Summer!$L$10:$L$999,0),1),INDEX('Cycle 1'!C$10:C$999,MATCH($A1333,'Cycle 1'!$L$10:$L$999,0),1)),INDEX('Cycle 2'!C$10:C$999,MATCH($A1333,'Cycle 2'!$L$10:$L$999,0),1)),INDEX('Cycle 3'!C$10:C$999,MATCH($A1333,'Cycle 3'!$L$10:$L$999,0),1)),INDEX('Cycle 4'!C$10:C$999,MATCH($A1333,'Cycle 4'!$L$10:$L$999,0),1)),INDEX('Cycle 5'!C$10:C$999,MATCH($A1333,'Cycle 5'!$L$10:$L$999,0),1)),INDEX('Cycle 6'!C$10:C$999,MATCH($A1333,'Cycle 6'!$L$10:$L$999,0),1)),INDEX('Cycle 7'!C$10:C$999,MATCH($A1333,'Cycle 7'!$L$10:$L$999,0),1)),INDEX('Cycle 8'!C$10:C$999,MATCH($A1333,'Cycle 8'!$L$10:$L$999,0),1)),INDEX('Cycle 9'!C$10:C$999,MATCH($A1333,'Cycle 9'!$L$10:$L$999,0),1)),INDEX('Cycle 10'!C$10:C$999,MATCH($A1333,'Cycle 10'!$L$10:$L$999,0),1)),INDEX('Cycle 11'!C$10:C$999,MATCH($A1333,'Cycle 11'!$L$10:$L$999,0),1)),"")="","",IFERROR(IFERROR(IFERROR(IFERROR(IFERROR(IFERROR(IFERROR(IFERROR(IFERROR(IFERROR(IFERROR(IFERROR(INDEX(Summer!C$10:C$999,MATCH($A1333,Summer!$L$10:$L$999,0),1),INDEX('Cycle 1'!C$10:C$999,MATCH($A1333,'Cycle 1'!$L$10:$L$999,0),1)),INDEX('Cycle 2'!C$10:C$999,MATCH($A1333,'Cycle 2'!$L$10:$L$999,0),1)),INDEX('Cycle 3'!C$10:C$999,MATCH($A1333,'Cycle 3'!$L$10:$L$999,0),1)),INDEX('Cycle 4'!C$10:C$999,MATCH($A1333,'Cycle 4'!$L$10:$L$999,0),1)),INDEX('Cycle 5'!C$10:C$999,MATCH($A1333,'Cycle 5'!$L$10:$L$999,0),1)),INDEX('Cycle 6'!C$10:C$999,MATCH($A1333,'Cycle 6'!$L$10:$L$999,0),1)),INDEX('Cycle 7'!C$10:C$999,MATCH($A1333,'Cycle 7'!$L$10:$L$999,0),1)),INDEX('Cycle 8'!C$10:C$999,MATCH($A1333,'Cycle 8'!$L$10:$L$999,0),1)),INDEX('Cycle 9'!C$10:C$999,MATCH($A1333,'Cycle 9'!$L$10:$L$999,0),1)),INDEX('Cycle 10'!C$10:C$999,MATCH($A1333,'Cycle 10'!$L$10:$L$999,0),1)),INDEX('Cycle 11'!C$10:C$999,MATCH($A1333,'Cycle 11'!$L$10:$L$999,0),1)),""))</f>
        <v/>
      </c>
      <c r="E1333" t="str">
        <f>IF(IFERROR(IFERROR(IFERROR(IFERROR(IFERROR(IFERROR(IFERROR(IFERROR(IFERROR(IFERROR(IFERROR(IFERROR(INDEX(Summer!D$10:D$999,MATCH($A1333,Summer!$L$10:$L$999,0),1),INDEX('Cycle 1'!D$10:D$999,MATCH($A1333,'Cycle 1'!$L$10:$L$999,0),1)),INDEX('Cycle 2'!D$10:D$999,MATCH($A1333,'Cycle 2'!$L$10:$L$999,0),1)),INDEX('Cycle 3'!D$10:D$999,MATCH($A1333,'Cycle 3'!$L$10:$L$999,0),1)),INDEX('Cycle 4'!D$10:D$999,MATCH($A1333,'Cycle 4'!$L$10:$L$999,0),1)),INDEX('Cycle 5'!D$10:D$999,MATCH($A1333,'Cycle 5'!$L$10:$L$999,0),1)),INDEX('Cycle 6'!D$10:D$999,MATCH($A1333,'Cycle 6'!$L$10:$L$999,0),1)),INDEX('Cycle 7'!D$10:D$999,MATCH($A1333,'Cycle 7'!$L$10:$L$999,0),1)),INDEX('Cycle 8'!D$10:D$999,MATCH($A1333,'Cycle 8'!$L$10:$L$999,0),1)),INDEX('Cycle 9'!D$10:D$999,MATCH($A1333,'Cycle 9'!$L$10:$L$999,0),1)),INDEX('Cycle 10'!D$10:D$999,MATCH($A1333,'Cycle 10'!$L$10:$L$999,0),1)),INDEX('Cycle 11'!D$10:D$999,MATCH($A1333,'Cycle 11'!$L$10:$L$999,0),1)),"")="","",IFERROR(IFERROR(IFERROR(IFERROR(IFERROR(IFERROR(IFERROR(IFERROR(IFERROR(IFERROR(IFERROR(IFERROR(INDEX(Summer!D$10:D$999,MATCH($A1333,Summer!$L$10:$L$999,0),1),INDEX('Cycle 1'!D$10:D$999,MATCH($A1333,'Cycle 1'!$L$10:$L$999,0),1)),INDEX('Cycle 2'!D$10:D$999,MATCH($A1333,'Cycle 2'!$L$10:$L$999,0),1)),INDEX('Cycle 3'!D$10:D$999,MATCH($A1333,'Cycle 3'!$L$10:$L$999,0),1)),INDEX('Cycle 4'!D$10:D$999,MATCH($A1333,'Cycle 4'!$L$10:$L$999,0),1)),INDEX('Cycle 5'!D$10:D$999,MATCH($A1333,'Cycle 5'!$L$10:$L$999,0),1)),INDEX('Cycle 6'!D$10:D$999,MATCH($A1333,'Cycle 6'!$L$10:$L$999,0),1)),INDEX('Cycle 7'!D$10:D$999,MATCH($A1333,'Cycle 7'!$L$10:$L$999,0),1)),INDEX('Cycle 8'!D$10:D$999,MATCH($A1333,'Cycle 8'!$L$10:$L$999,0),1)),INDEX('Cycle 9'!D$10:D$999,MATCH($A1333,'Cycle 9'!$L$10:$L$999,0),1)),INDEX('Cycle 10'!D$10:D$999,MATCH($A1333,'Cycle 10'!$L$10:$L$999,0),1)),INDEX('Cycle 11'!D$10:D$999,MATCH($A1333,'Cycle 11'!$L$10:$L$999,0),1)),""))</f>
        <v/>
      </c>
      <c r="F1333" t="str">
        <f>IF(IFERROR(IFERROR(IFERROR(IFERROR(IFERROR(IFERROR(IFERROR(IFERROR(IFERROR(IFERROR(IFERROR(IFERROR(INDEX(Summer!E$10:E$999,MATCH($A1333,Summer!$L$10:$L$999,0),1),INDEX('Cycle 1'!E$10:E$999,MATCH($A1333,'Cycle 1'!$L$10:$L$999,0),1)),INDEX('Cycle 2'!E$10:E$999,MATCH($A1333,'Cycle 2'!$L$10:$L$999,0),1)),INDEX('Cycle 3'!E$10:E$999,MATCH($A1333,'Cycle 3'!$L$10:$L$999,0),1)),INDEX('Cycle 4'!E$10:E$999,MATCH($A1333,'Cycle 4'!$L$10:$L$999,0),1)),INDEX('Cycle 5'!E$10:E$999,MATCH($A1333,'Cycle 5'!$L$10:$L$999,0),1)),INDEX('Cycle 6'!E$10:E$999,MATCH($A1333,'Cycle 6'!$L$10:$L$999,0),1)),INDEX('Cycle 7'!E$10:E$999,MATCH($A1333,'Cycle 7'!$L$10:$L$999,0),1)),INDEX('Cycle 8'!E$10:E$999,MATCH($A1333,'Cycle 8'!$L$10:$L$999,0),1)),INDEX('Cycle 9'!E$10:E$999,MATCH($A1333,'Cycle 9'!$L$10:$L$999,0),1)),INDEX('Cycle 10'!E$10:E$999,MATCH($A1333,'Cycle 10'!$L$10:$L$999,0),1)),INDEX('Cycle 11'!E$10:E$999,MATCH($A1333,'Cycle 11'!$L$10:$L$999,0),1)),"")="","",IFERROR(IFERROR(IFERROR(IFERROR(IFERROR(IFERROR(IFERROR(IFERROR(IFERROR(IFERROR(IFERROR(IFERROR(INDEX(Summer!E$10:E$999,MATCH($A1333,Summer!$L$10:$L$999,0),1),INDEX('Cycle 1'!E$10:E$999,MATCH($A1333,'Cycle 1'!$L$10:$L$999,0),1)),INDEX('Cycle 2'!E$10:E$999,MATCH($A1333,'Cycle 2'!$L$10:$L$999,0),1)),INDEX('Cycle 3'!E$10:E$999,MATCH($A1333,'Cycle 3'!$L$10:$L$999,0),1)),INDEX('Cycle 4'!E$10:E$999,MATCH($A1333,'Cycle 4'!$L$10:$L$999,0),1)),INDEX('Cycle 5'!E$10:E$999,MATCH($A1333,'Cycle 5'!$L$10:$L$999,0),1)),INDEX('Cycle 6'!E$10:E$999,MATCH($A1333,'Cycle 6'!$L$10:$L$999,0),1)),INDEX('Cycle 7'!E$10:E$999,MATCH($A1333,'Cycle 7'!$L$10:$L$999,0),1)),INDEX('Cycle 8'!E$10:E$999,MATCH($A1333,'Cycle 8'!$L$10:$L$999,0),1)),INDEX('Cycle 9'!E$10:E$999,MATCH($A1333,'Cycle 9'!$L$10:$L$999,0),1)),INDEX('Cycle 10'!E$10:E$999,MATCH($A1333,'Cycle 10'!$L$10:$L$999,0),1)),INDEX('Cycle 11'!E$10:E$999,MATCH($A1333,'Cycle 11'!$L$10:$L$999,0),1)),""))</f>
        <v/>
      </c>
      <c r="G1333" t="str">
        <f>IF(IFERROR(IFERROR(IFERROR(IFERROR(IFERROR(IFERROR(IFERROR(IFERROR(IFERROR(IFERROR(IFERROR(IFERROR(INDEX(Summer!F$10:F$999,MATCH($A1333,Summer!$L$10:$L$999,0),1),INDEX('Cycle 1'!F$10:F$999,MATCH($A1333,'Cycle 1'!$L$10:$L$999,0),1)),INDEX('Cycle 2'!F$10:F$999,MATCH($A1333,'Cycle 2'!$L$10:$L$999,0),1)),INDEX('Cycle 3'!F$10:F$999,MATCH($A1333,'Cycle 3'!$L$10:$L$999,0),1)),INDEX('Cycle 4'!F$10:F$999,MATCH($A1333,'Cycle 4'!$L$10:$L$999,0),1)),INDEX('Cycle 5'!F$10:F$999,MATCH($A1333,'Cycle 5'!$L$10:$L$999,0),1)),INDEX('Cycle 6'!F$10:F$999,MATCH($A1333,'Cycle 6'!$L$10:$L$999,0),1)),INDEX('Cycle 7'!F$10:F$999,MATCH($A1333,'Cycle 7'!$L$10:$L$999,0),1)),INDEX('Cycle 8'!F$10:F$999,MATCH($A1333,'Cycle 8'!$L$10:$L$999,0),1)),INDEX('Cycle 9'!F$10:F$999,MATCH($A1333,'Cycle 9'!$L$10:$L$999,0),1)),INDEX('Cycle 10'!F$10:F$999,MATCH($A1333,'Cycle 10'!$L$10:$L$999,0),1)),INDEX('Cycle 11'!F$10:F$999,MATCH($A1333,'Cycle 11'!$L$10:$L$999,0),1)),"")="","",IFERROR(IFERROR(IFERROR(IFERROR(IFERROR(IFERROR(IFERROR(IFERROR(IFERROR(IFERROR(IFERROR(IFERROR(INDEX(Summer!F$10:F$999,MATCH($A1333,Summer!$L$10:$L$999,0),1),INDEX('Cycle 1'!F$10:F$999,MATCH($A1333,'Cycle 1'!$L$10:$L$999,0),1)),INDEX('Cycle 2'!F$10:F$999,MATCH($A1333,'Cycle 2'!$L$10:$L$999,0),1)),INDEX('Cycle 3'!F$10:F$999,MATCH($A1333,'Cycle 3'!$L$10:$L$999,0),1)),INDEX('Cycle 4'!F$10:F$999,MATCH($A1333,'Cycle 4'!$L$10:$L$999,0),1)),INDEX('Cycle 5'!F$10:F$999,MATCH($A1333,'Cycle 5'!$L$10:$L$999,0),1)),INDEX('Cycle 6'!F$10:F$999,MATCH($A1333,'Cycle 6'!$L$10:$L$999,0),1)),INDEX('Cycle 7'!F$10:F$999,MATCH($A1333,'Cycle 7'!$L$10:$L$999,0),1)),INDEX('Cycle 8'!F$10:F$999,MATCH($A1333,'Cycle 8'!$L$10:$L$999,0),1)),INDEX('Cycle 9'!F$10:F$999,MATCH($A1333,'Cycle 9'!$L$10:$L$999,0),1)),INDEX('Cycle 10'!F$10:F$999,MATCH($A1333,'Cycle 10'!$L$10:$L$999,0),1)),INDEX('Cycle 11'!F$10:F$999,MATCH($A1333,'Cycle 11'!$L$10:$L$999,0),1)),""))</f>
        <v/>
      </c>
      <c r="H1333" t="str">
        <f>IF(IFERROR(IFERROR(IFERROR(IFERROR(IFERROR(IFERROR(IFERROR(IFERROR(IFERROR(IFERROR(IFERROR(IFERROR(INDEX(Summer!G$10:G$999,MATCH($A1333,Summer!$L$10:$L$999,0),1),INDEX('Cycle 1'!G$10:G$999,MATCH($A1333,'Cycle 1'!$L$10:$L$999,0),1)),INDEX('Cycle 2'!G$10:G$999,MATCH($A1333,'Cycle 2'!$L$10:$L$999,0),1)),INDEX('Cycle 3'!G$10:G$999,MATCH($A1333,'Cycle 3'!$L$10:$L$999,0),1)),INDEX('Cycle 4'!G$10:G$999,MATCH($A1333,'Cycle 4'!$L$10:$L$999,0),1)),INDEX('Cycle 5'!G$10:G$999,MATCH($A1333,'Cycle 5'!$L$10:$L$999,0),1)),INDEX('Cycle 6'!G$10:G$999,MATCH($A1333,'Cycle 6'!$L$10:$L$999,0),1)),INDEX('Cycle 7'!G$10:G$999,MATCH($A1333,'Cycle 7'!$L$10:$L$999,0),1)),INDEX('Cycle 8'!G$10:G$999,MATCH($A1333,'Cycle 8'!$L$10:$L$999,0),1)),INDEX('Cycle 9'!G$10:G$999,MATCH($A1333,'Cycle 9'!$L$10:$L$999,0),1)),INDEX('Cycle 10'!G$10:G$999,MATCH($A1333,'Cycle 10'!$L$10:$L$999,0),1)),INDEX('Cycle 11'!G$10:G$999,MATCH($A1333,'Cycle 11'!$L$10:$L$999,0),1)),"")="","",IFERROR(IFERROR(IFERROR(IFERROR(IFERROR(IFERROR(IFERROR(IFERROR(IFERROR(IFERROR(IFERROR(IFERROR(INDEX(Summer!G$10:G$999,MATCH($A1333,Summer!$L$10:$L$999,0),1),INDEX('Cycle 1'!G$10:G$999,MATCH($A1333,'Cycle 1'!$L$10:$L$999,0),1)),INDEX('Cycle 2'!G$10:G$999,MATCH($A1333,'Cycle 2'!$L$10:$L$999,0),1)),INDEX('Cycle 3'!G$10:G$999,MATCH($A1333,'Cycle 3'!$L$10:$L$999,0),1)),INDEX('Cycle 4'!G$10:G$999,MATCH($A1333,'Cycle 4'!$L$10:$L$999,0),1)),INDEX('Cycle 5'!G$10:G$999,MATCH($A1333,'Cycle 5'!$L$10:$L$999,0),1)),INDEX('Cycle 6'!G$10:G$999,MATCH($A1333,'Cycle 6'!$L$10:$L$999,0),1)),INDEX('Cycle 7'!G$10:G$999,MATCH($A1333,'Cycle 7'!$L$10:$L$999,0),1)),INDEX('Cycle 8'!G$10:G$999,MATCH($A1333,'Cycle 8'!$L$10:$L$999,0),1)),INDEX('Cycle 9'!G$10:G$999,MATCH($A1333,'Cycle 9'!$L$10:$L$999,0),1)),INDEX('Cycle 10'!G$10:G$999,MATCH($A1333,'Cycle 10'!$L$10:$L$999,0),1)),INDEX('Cycle 11'!G$10:G$999,MATCH($A1333,'Cycle 11'!$L$10:$L$999,0),1)),""))</f>
        <v/>
      </c>
      <c r="I1333">
        <f>IFERROR(IF(C1333="",MAX(I$1:I1332),IF(ROW(C$2)=ROW(C1333),1,IF(ISERROR(VLOOKUP(C1333,C$2:C1332,1,FALSE)),MAX(I$1:I1332)+1,MAX(I$1:I1332)))),"")</f>
        <v>0</v>
      </c>
      <c r="J1333" t="str">
        <f t="shared" si="135"/>
        <v/>
      </c>
      <c r="K1333" t="str">
        <f t="shared" si="137"/>
        <v/>
      </c>
      <c r="L1333" t="str">
        <f t="shared" si="137"/>
        <v/>
      </c>
      <c r="M1333" t="str">
        <f t="shared" si="137"/>
        <v/>
      </c>
      <c r="N1333" t="str">
        <f t="shared" si="137"/>
        <v/>
      </c>
      <c r="O1333" t="str">
        <f t="shared" si="137"/>
        <v/>
      </c>
      <c r="P1333" t="str">
        <f t="shared" si="137"/>
        <v/>
      </c>
      <c r="Q1333" t="str">
        <f t="shared" si="137"/>
        <v/>
      </c>
      <c r="R1333" t="str">
        <f t="shared" si="137"/>
        <v/>
      </c>
      <c r="S1333" t="str">
        <f t="shared" si="137"/>
        <v/>
      </c>
      <c r="T1333" t="str">
        <f t="shared" si="137"/>
        <v/>
      </c>
      <c r="U1333" t="str">
        <f t="shared" si="137"/>
        <v/>
      </c>
      <c r="V1333" t="str">
        <f t="shared" si="137"/>
        <v/>
      </c>
      <c r="W1333" t="str">
        <f t="shared" si="136"/>
        <v/>
      </c>
      <c r="X1333">
        <f>IF(OR(H1333="No",H1333=""),0,IF(COUNTIFS(H$2:H1333,"Yes",C$2:C1333,C1333)&gt;1,0,COUNTIFS(H$2:H1333,"Yes",C$2:C1333,C1333)))+IF(X1332=$X$1,0,X1332)</f>
        <v>0</v>
      </c>
    </row>
    <row r="1334" spans="1:24" x14ac:dyDescent="0.3">
      <c r="A1334">
        <f>ROWS($A$2:$A1334)</f>
        <v>1333</v>
      </c>
      <c r="B1334" t="str">
        <f>IF(ISERROR(VLOOKUP(A1334,Summer!L$11:L$500,1,FALSE)),IF(ISERROR(VLOOKUP(A1334,'Cycle 1'!L$11:L$500,1,FALSE)),IF(ISERROR(VLOOKUP(A1334,'Cycle 2'!L$11:L$500,1,FALSE)),IF(ISERROR(VLOOKUP(A1334,'Cycle 3'!L$11:L$500,1,FALSE)),IF(ISERROR(VLOOKUP(A1334,'Cycle 4'!L$11:L$500,1,FALSE)),IF(ISERROR(VLOOKUP(A1334,'Cycle 5'!L$11:L$500,1,FALSE)),IF(ISERROR(VLOOKUP(A1334,'Cycle 6'!L$11:L$500,1,FALSE)),IF(ISERROR(VLOOKUP(A1334,'Cycle 7'!L$11:L$500,1,FALSE)),IF(ISERROR(VLOOKUP(A1334,'Cycle 8'!L$11:L$500,1,FALSE)),IF(ISERROR(VLOOKUP(A1334,'Cycle 9'!L$11:L$500,1,FALSE)),IF(ISERROR(VLOOKUP(A1334,'Cycle 10'!L$11:L$500,1,FALSE)),IF(ISERROR(VLOOKUP(A1334,'Cycle 11'!L$11:L$500,1,FALSE)),"","Cycle 11"),"Cycle 10"),"Cycle 9"),"Cycle 8"),"Cycle 7"),"Cycle 6"),"Cycle 5"),"Cycle 4"),"Cycle 3"),"Cycle 2"),"Cycle 1"),"Summer")</f>
        <v/>
      </c>
      <c r="C1334" t="str">
        <f>IF(IFERROR(IFERROR(IFERROR(IFERROR(IFERROR(IFERROR(IFERROR(IFERROR(IFERROR(IFERROR(IFERROR(IFERROR(INDEX(Summer!B$10:B$999,MATCH($A1334,Summer!$L$10:$L$999,0),1),INDEX('Cycle 1'!B$10:B$999,MATCH($A1334,'Cycle 1'!$L$10:$L$999,0),1)),INDEX('Cycle 2'!B$10:B$999,MATCH($A1334,'Cycle 2'!$L$10:$L$999,0),1)),INDEX('Cycle 3'!B$10:B$999,MATCH($A1334,'Cycle 3'!$L$10:$L$999,0),1)),INDEX('Cycle 4'!B$10:B$999,MATCH($A1334,'Cycle 4'!$L$10:$L$999,0),1)),INDEX('Cycle 5'!B$10:B$999,MATCH($A1334,'Cycle 5'!$L$10:$L$999,0),1)),INDEX('Cycle 6'!B$10:B$999,MATCH($A1334,'Cycle 6'!$L$10:$L$999,0),1)),INDEX('Cycle 7'!B$10:B$999,MATCH($A1334,'Cycle 7'!$L$10:$L$999,0),1)),INDEX('Cycle 8'!B$10:B$999,MATCH($A1334,'Cycle 8'!$L$10:$L$999,0),1)),INDEX('Cycle 9'!B$10:B$999,MATCH($A1334,'Cycle 9'!$L$10:$L$999,0),1)),INDEX('Cycle 10'!B$10:B$999,MATCH($A1334,'Cycle 10'!$L$10:$L$999,0),1)),INDEX('Cycle 11'!B$10:B$999,MATCH($A1334,'Cycle 11'!$L$10:$L$999,0),1)),"")="","",IFERROR(IFERROR(IFERROR(IFERROR(IFERROR(IFERROR(IFERROR(IFERROR(IFERROR(IFERROR(IFERROR(IFERROR(INDEX(Summer!B$10:B$999,MATCH($A1334,Summer!$L$10:$L$999,0),1),INDEX('Cycle 1'!B$10:B$999,MATCH($A1334,'Cycle 1'!$L$10:$L$999,0),1)),INDEX('Cycle 2'!B$10:B$999,MATCH($A1334,'Cycle 2'!$L$10:$L$999,0),1)),INDEX('Cycle 3'!B$10:B$999,MATCH($A1334,'Cycle 3'!$L$10:$L$999,0),1)),INDEX('Cycle 4'!B$10:B$999,MATCH($A1334,'Cycle 4'!$L$10:$L$999,0),1)),INDEX('Cycle 5'!B$10:B$999,MATCH($A1334,'Cycle 5'!$L$10:$L$999,0),1)),INDEX('Cycle 6'!B$10:B$999,MATCH($A1334,'Cycle 6'!$L$10:$L$999,0),1)),INDEX('Cycle 7'!B$10:B$999,MATCH($A1334,'Cycle 7'!$L$10:$L$999,0),1)),INDEX('Cycle 8'!B$10:B$999,MATCH($A1334,'Cycle 8'!$L$10:$L$999,0),1)),INDEX('Cycle 9'!B$10:B$999,MATCH($A1334,'Cycle 9'!$L$10:$L$999,0),1)),INDEX('Cycle 10'!B$10:B$999,MATCH($A1334,'Cycle 10'!$L$10:$L$999,0),1)),INDEX('Cycle 11'!B$10:B$999,MATCH($A1334,'Cycle 11'!$L$10:$L$999,0),1)),""))</f>
        <v/>
      </c>
      <c r="D1334" t="str">
        <f>IF(IFERROR(IFERROR(IFERROR(IFERROR(IFERROR(IFERROR(IFERROR(IFERROR(IFERROR(IFERROR(IFERROR(IFERROR(INDEX(Summer!C$10:C$999,MATCH($A1334,Summer!$L$10:$L$999,0),1),INDEX('Cycle 1'!C$10:C$999,MATCH($A1334,'Cycle 1'!$L$10:$L$999,0),1)),INDEX('Cycle 2'!C$10:C$999,MATCH($A1334,'Cycle 2'!$L$10:$L$999,0),1)),INDEX('Cycle 3'!C$10:C$999,MATCH($A1334,'Cycle 3'!$L$10:$L$999,0),1)),INDEX('Cycle 4'!C$10:C$999,MATCH($A1334,'Cycle 4'!$L$10:$L$999,0),1)),INDEX('Cycle 5'!C$10:C$999,MATCH($A1334,'Cycle 5'!$L$10:$L$999,0),1)),INDEX('Cycle 6'!C$10:C$999,MATCH($A1334,'Cycle 6'!$L$10:$L$999,0),1)),INDEX('Cycle 7'!C$10:C$999,MATCH($A1334,'Cycle 7'!$L$10:$L$999,0),1)),INDEX('Cycle 8'!C$10:C$999,MATCH($A1334,'Cycle 8'!$L$10:$L$999,0),1)),INDEX('Cycle 9'!C$10:C$999,MATCH($A1334,'Cycle 9'!$L$10:$L$999,0),1)),INDEX('Cycle 10'!C$10:C$999,MATCH($A1334,'Cycle 10'!$L$10:$L$999,0),1)),INDEX('Cycle 11'!C$10:C$999,MATCH($A1334,'Cycle 11'!$L$10:$L$999,0),1)),"")="","",IFERROR(IFERROR(IFERROR(IFERROR(IFERROR(IFERROR(IFERROR(IFERROR(IFERROR(IFERROR(IFERROR(IFERROR(INDEX(Summer!C$10:C$999,MATCH($A1334,Summer!$L$10:$L$999,0),1),INDEX('Cycle 1'!C$10:C$999,MATCH($A1334,'Cycle 1'!$L$10:$L$999,0),1)),INDEX('Cycle 2'!C$10:C$999,MATCH($A1334,'Cycle 2'!$L$10:$L$999,0),1)),INDEX('Cycle 3'!C$10:C$999,MATCH($A1334,'Cycle 3'!$L$10:$L$999,0),1)),INDEX('Cycle 4'!C$10:C$999,MATCH($A1334,'Cycle 4'!$L$10:$L$999,0),1)),INDEX('Cycle 5'!C$10:C$999,MATCH($A1334,'Cycle 5'!$L$10:$L$999,0),1)),INDEX('Cycle 6'!C$10:C$999,MATCH($A1334,'Cycle 6'!$L$10:$L$999,0),1)),INDEX('Cycle 7'!C$10:C$999,MATCH($A1334,'Cycle 7'!$L$10:$L$999,0),1)),INDEX('Cycle 8'!C$10:C$999,MATCH($A1334,'Cycle 8'!$L$10:$L$999,0),1)),INDEX('Cycle 9'!C$10:C$999,MATCH($A1334,'Cycle 9'!$L$10:$L$999,0),1)),INDEX('Cycle 10'!C$10:C$999,MATCH($A1334,'Cycle 10'!$L$10:$L$999,0),1)),INDEX('Cycle 11'!C$10:C$999,MATCH($A1334,'Cycle 11'!$L$10:$L$999,0),1)),""))</f>
        <v/>
      </c>
      <c r="E1334" t="str">
        <f>IF(IFERROR(IFERROR(IFERROR(IFERROR(IFERROR(IFERROR(IFERROR(IFERROR(IFERROR(IFERROR(IFERROR(IFERROR(INDEX(Summer!D$10:D$999,MATCH($A1334,Summer!$L$10:$L$999,0),1),INDEX('Cycle 1'!D$10:D$999,MATCH($A1334,'Cycle 1'!$L$10:$L$999,0),1)),INDEX('Cycle 2'!D$10:D$999,MATCH($A1334,'Cycle 2'!$L$10:$L$999,0),1)),INDEX('Cycle 3'!D$10:D$999,MATCH($A1334,'Cycle 3'!$L$10:$L$999,0),1)),INDEX('Cycle 4'!D$10:D$999,MATCH($A1334,'Cycle 4'!$L$10:$L$999,0),1)),INDEX('Cycle 5'!D$10:D$999,MATCH($A1334,'Cycle 5'!$L$10:$L$999,0),1)),INDEX('Cycle 6'!D$10:D$999,MATCH($A1334,'Cycle 6'!$L$10:$L$999,0),1)),INDEX('Cycle 7'!D$10:D$999,MATCH($A1334,'Cycle 7'!$L$10:$L$999,0),1)),INDEX('Cycle 8'!D$10:D$999,MATCH($A1334,'Cycle 8'!$L$10:$L$999,0),1)),INDEX('Cycle 9'!D$10:D$999,MATCH($A1334,'Cycle 9'!$L$10:$L$999,0),1)),INDEX('Cycle 10'!D$10:D$999,MATCH($A1334,'Cycle 10'!$L$10:$L$999,0),1)),INDEX('Cycle 11'!D$10:D$999,MATCH($A1334,'Cycle 11'!$L$10:$L$999,0),1)),"")="","",IFERROR(IFERROR(IFERROR(IFERROR(IFERROR(IFERROR(IFERROR(IFERROR(IFERROR(IFERROR(IFERROR(IFERROR(INDEX(Summer!D$10:D$999,MATCH($A1334,Summer!$L$10:$L$999,0),1),INDEX('Cycle 1'!D$10:D$999,MATCH($A1334,'Cycle 1'!$L$10:$L$999,0),1)),INDEX('Cycle 2'!D$10:D$999,MATCH($A1334,'Cycle 2'!$L$10:$L$999,0),1)),INDEX('Cycle 3'!D$10:D$999,MATCH($A1334,'Cycle 3'!$L$10:$L$999,0),1)),INDEX('Cycle 4'!D$10:D$999,MATCH($A1334,'Cycle 4'!$L$10:$L$999,0),1)),INDEX('Cycle 5'!D$10:D$999,MATCH($A1334,'Cycle 5'!$L$10:$L$999,0),1)),INDEX('Cycle 6'!D$10:D$999,MATCH($A1334,'Cycle 6'!$L$10:$L$999,0),1)),INDEX('Cycle 7'!D$10:D$999,MATCH($A1334,'Cycle 7'!$L$10:$L$999,0),1)),INDEX('Cycle 8'!D$10:D$999,MATCH($A1334,'Cycle 8'!$L$10:$L$999,0),1)),INDEX('Cycle 9'!D$10:D$999,MATCH($A1334,'Cycle 9'!$L$10:$L$999,0),1)),INDEX('Cycle 10'!D$10:D$999,MATCH($A1334,'Cycle 10'!$L$10:$L$999,0),1)),INDEX('Cycle 11'!D$10:D$999,MATCH($A1334,'Cycle 11'!$L$10:$L$999,0),1)),""))</f>
        <v/>
      </c>
      <c r="F1334" t="str">
        <f>IF(IFERROR(IFERROR(IFERROR(IFERROR(IFERROR(IFERROR(IFERROR(IFERROR(IFERROR(IFERROR(IFERROR(IFERROR(INDEX(Summer!E$10:E$999,MATCH($A1334,Summer!$L$10:$L$999,0),1),INDEX('Cycle 1'!E$10:E$999,MATCH($A1334,'Cycle 1'!$L$10:$L$999,0),1)),INDEX('Cycle 2'!E$10:E$999,MATCH($A1334,'Cycle 2'!$L$10:$L$999,0),1)),INDEX('Cycle 3'!E$10:E$999,MATCH($A1334,'Cycle 3'!$L$10:$L$999,0),1)),INDEX('Cycle 4'!E$10:E$999,MATCH($A1334,'Cycle 4'!$L$10:$L$999,0),1)),INDEX('Cycle 5'!E$10:E$999,MATCH($A1334,'Cycle 5'!$L$10:$L$999,0),1)),INDEX('Cycle 6'!E$10:E$999,MATCH($A1334,'Cycle 6'!$L$10:$L$999,0),1)),INDEX('Cycle 7'!E$10:E$999,MATCH($A1334,'Cycle 7'!$L$10:$L$999,0),1)),INDEX('Cycle 8'!E$10:E$999,MATCH($A1334,'Cycle 8'!$L$10:$L$999,0),1)),INDEX('Cycle 9'!E$10:E$999,MATCH($A1334,'Cycle 9'!$L$10:$L$999,0),1)),INDEX('Cycle 10'!E$10:E$999,MATCH($A1334,'Cycle 10'!$L$10:$L$999,0),1)),INDEX('Cycle 11'!E$10:E$999,MATCH($A1334,'Cycle 11'!$L$10:$L$999,0),1)),"")="","",IFERROR(IFERROR(IFERROR(IFERROR(IFERROR(IFERROR(IFERROR(IFERROR(IFERROR(IFERROR(IFERROR(IFERROR(INDEX(Summer!E$10:E$999,MATCH($A1334,Summer!$L$10:$L$999,0),1),INDEX('Cycle 1'!E$10:E$999,MATCH($A1334,'Cycle 1'!$L$10:$L$999,0),1)),INDEX('Cycle 2'!E$10:E$999,MATCH($A1334,'Cycle 2'!$L$10:$L$999,0),1)),INDEX('Cycle 3'!E$10:E$999,MATCH($A1334,'Cycle 3'!$L$10:$L$999,0),1)),INDEX('Cycle 4'!E$10:E$999,MATCH($A1334,'Cycle 4'!$L$10:$L$999,0),1)),INDEX('Cycle 5'!E$10:E$999,MATCH($A1334,'Cycle 5'!$L$10:$L$999,0),1)),INDEX('Cycle 6'!E$10:E$999,MATCH($A1334,'Cycle 6'!$L$10:$L$999,0),1)),INDEX('Cycle 7'!E$10:E$999,MATCH($A1334,'Cycle 7'!$L$10:$L$999,0),1)),INDEX('Cycle 8'!E$10:E$999,MATCH($A1334,'Cycle 8'!$L$10:$L$999,0),1)),INDEX('Cycle 9'!E$10:E$999,MATCH($A1334,'Cycle 9'!$L$10:$L$999,0),1)),INDEX('Cycle 10'!E$10:E$999,MATCH($A1334,'Cycle 10'!$L$10:$L$999,0),1)),INDEX('Cycle 11'!E$10:E$999,MATCH($A1334,'Cycle 11'!$L$10:$L$999,0),1)),""))</f>
        <v/>
      </c>
      <c r="G1334" t="str">
        <f>IF(IFERROR(IFERROR(IFERROR(IFERROR(IFERROR(IFERROR(IFERROR(IFERROR(IFERROR(IFERROR(IFERROR(IFERROR(INDEX(Summer!F$10:F$999,MATCH($A1334,Summer!$L$10:$L$999,0),1),INDEX('Cycle 1'!F$10:F$999,MATCH($A1334,'Cycle 1'!$L$10:$L$999,0),1)),INDEX('Cycle 2'!F$10:F$999,MATCH($A1334,'Cycle 2'!$L$10:$L$999,0),1)),INDEX('Cycle 3'!F$10:F$999,MATCH($A1334,'Cycle 3'!$L$10:$L$999,0),1)),INDEX('Cycle 4'!F$10:F$999,MATCH($A1334,'Cycle 4'!$L$10:$L$999,0),1)),INDEX('Cycle 5'!F$10:F$999,MATCH($A1334,'Cycle 5'!$L$10:$L$999,0),1)),INDEX('Cycle 6'!F$10:F$999,MATCH($A1334,'Cycle 6'!$L$10:$L$999,0),1)),INDEX('Cycle 7'!F$10:F$999,MATCH($A1334,'Cycle 7'!$L$10:$L$999,0),1)),INDEX('Cycle 8'!F$10:F$999,MATCH($A1334,'Cycle 8'!$L$10:$L$999,0),1)),INDEX('Cycle 9'!F$10:F$999,MATCH($A1334,'Cycle 9'!$L$10:$L$999,0),1)),INDEX('Cycle 10'!F$10:F$999,MATCH($A1334,'Cycle 10'!$L$10:$L$999,0),1)),INDEX('Cycle 11'!F$10:F$999,MATCH($A1334,'Cycle 11'!$L$10:$L$999,0),1)),"")="","",IFERROR(IFERROR(IFERROR(IFERROR(IFERROR(IFERROR(IFERROR(IFERROR(IFERROR(IFERROR(IFERROR(IFERROR(INDEX(Summer!F$10:F$999,MATCH($A1334,Summer!$L$10:$L$999,0),1),INDEX('Cycle 1'!F$10:F$999,MATCH($A1334,'Cycle 1'!$L$10:$L$999,0),1)),INDEX('Cycle 2'!F$10:F$999,MATCH($A1334,'Cycle 2'!$L$10:$L$999,0),1)),INDEX('Cycle 3'!F$10:F$999,MATCH($A1334,'Cycle 3'!$L$10:$L$999,0),1)),INDEX('Cycle 4'!F$10:F$999,MATCH($A1334,'Cycle 4'!$L$10:$L$999,0),1)),INDEX('Cycle 5'!F$10:F$999,MATCH($A1334,'Cycle 5'!$L$10:$L$999,0),1)),INDEX('Cycle 6'!F$10:F$999,MATCH($A1334,'Cycle 6'!$L$10:$L$999,0),1)),INDEX('Cycle 7'!F$10:F$999,MATCH($A1334,'Cycle 7'!$L$10:$L$999,0),1)),INDEX('Cycle 8'!F$10:F$999,MATCH($A1334,'Cycle 8'!$L$10:$L$999,0),1)),INDEX('Cycle 9'!F$10:F$999,MATCH($A1334,'Cycle 9'!$L$10:$L$999,0),1)),INDEX('Cycle 10'!F$10:F$999,MATCH($A1334,'Cycle 10'!$L$10:$L$999,0),1)),INDEX('Cycle 11'!F$10:F$999,MATCH($A1334,'Cycle 11'!$L$10:$L$999,0),1)),""))</f>
        <v/>
      </c>
      <c r="H1334" t="str">
        <f>IF(IFERROR(IFERROR(IFERROR(IFERROR(IFERROR(IFERROR(IFERROR(IFERROR(IFERROR(IFERROR(IFERROR(IFERROR(INDEX(Summer!G$10:G$999,MATCH($A1334,Summer!$L$10:$L$999,0),1),INDEX('Cycle 1'!G$10:G$999,MATCH($A1334,'Cycle 1'!$L$10:$L$999,0),1)),INDEX('Cycle 2'!G$10:G$999,MATCH($A1334,'Cycle 2'!$L$10:$L$999,0),1)),INDEX('Cycle 3'!G$10:G$999,MATCH($A1334,'Cycle 3'!$L$10:$L$999,0),1)),INDEX('Cycle 4'!G$10:G$999,MATCH($A1334,'Cycle 4'!$L$10:$L$999,0),1)),INDEX('Cycle 5'!G$10:G$999,MATCH($A1334,'Cycle 5'!$L$10:$L$999,0),1)),INDEX('Cycle 6'!G$10:G$999,MATCH($A1334,'Cycle 6'!$L$10:$L$999,0),1)),INDEX('Cycle 7'!G$10:G$999,MATCH($A1334,'Cycle 7'!$L$10:$L$999,0),1)),INDEX('Cycle 8'!G$10:G$999,MATCH($A1334,'Cycle 8'!$L$10:$L$999,0),1)),INDEX('Cycle 9'!G$10:G$999,MATCH($A1334,'Cycle 9'!$L$10:$L$999,0),1)),INDEX('Cycle 10'!G$10:G$999,MATCH($A1334,'Cycle 10'!$L$10:$L$999,0),1)),INDEX('Cycle 11'!G$10:G$999,MATCH($A1334,'Cycle 11'!$L$10:$L$999,0),1)),"")="","",IFERROR(IFERROR(IFERROR(IFERROR(IFERROR(IFERROR(IFERROR(IFERROR(IFERROR(IFERROR(IFERROR(IFERROR(INDEX(Summer!G$10:G$999,MATCH($A1334,Summer!$L$10:$L$999,0),1),INDEX('Cycle 1'!G$10:G$999,MATCH($A1334,'Cycle 1'!$L$10:$L$999,0),1)),INDEX('Cycle 2'!G$10:G$999,MATCH($A1334,'Cycle 2'!$L$10:$L$999,0),1)),INDEX('Cycle 3'!G$10:G$999,MATCH($A1334,'Cycle 3'!$L$10:$L$999,0),1)),INDEX('Cycle 4'!G$10:G$999,MATCH($A1334,'Cycle 4'!$L$10:$L$999,0),1)),INDEX('Cycle 5'!G$10:G$999,MATCH($A1334,'Cycle 5'!$L$10:$L$999,0),1)),INDEX('Cycle 6'!G$10:G$999,MATCH($A1334,'Cycle 6'!$L$10:$L$999,0),1)),INDEX('Cycle 7'!G$10:G$999,MATCH($A1334,'Cycle 7'!$L$10:$L$999,0),1)),INDEX('Cycle 8'!G$10:G$999,MATCH($A1334,'Cycle 8'!$L$10:$L$999,0),1)),INDEX('Cycle 9'!G$10:G$999,MATCH($A1334,'Cycle 9'!$L$10:$L$999,0),1)),INDEX('Cycle 10'!G$10:G$999,MATCH($A1334,'Cycle 10'!$L$10:$L$999,0),1)),INDEX('Cycle 11'!G$10:G$999,MATCH($A1334,'Cycle 11'!$L$10:$L$999,0),1)),""))</f>
        <v/>
      </c>
      <c r="I1334">
        <f>IFERROR(IF(C1334="",MAX(I$1:I1333),IF(ROW(C$2)=ROW(C1334),1,IF(ISERROR(VLOOKUP(C1334,C$2:C1333,1,FALSE)),MAX(I$1:I1333)+1,MAX(I$1:I1333)))),"")</f>
        <v>0</v>
      </c>
      <c r="J1334" t="str">
        <f t="shared" si="135"/>
        <v/>
      </c>
      <c r="K1334" t="str">
        <f t="shared" si="137"/>
        <v/>
      </c>
      <c r="L1334" t="str">
        <f t="shared" si="137"/>
        <v/>
      </c>
      <c r="M1334" t="str">
        <f t="shared" si="137"/>
        <v/>
      </c>
      <c r="N1334" t="str">
        <f t="shared" si="137"/>
        <v/>
      </c>
      <c r="O1334" t="str">
        <f t="shared" si="137"/>
        <v/>
      </c>
      <c r="P1334" t="str">
        <f t="shared" si="137"/>
        <v/>
      </c>
      <c r="Q1334" t="str">
        <f t="shared" si="137"/>
        <v/>
      </c>
      <c r="R1334" t="str">
        <f t="shared" si="137"/>
        <v/>
      </c>
      <c r="S1334" t="str">
        <f t="shared" si="137"/>
        <v/>
      </c>
      <c r="T1334" t="str">
        <f t="shared" si="137"/>
        <v/>
      </c>
      <c r="U1334" t="str">
        <f t="shared" si="137"/>
        <v/>
      </c>
      <c r="V1334" t="str">
        <f t="shared" si="137"/>
        <v/>
      </c>
      <c r="W1334" t="str">
        <f t="shared" si="136"/>
        <v/>
      </c>
      <c r="X1334">
        <f>IF(OR(H1334="No",H1334=""),0,IF(COUNTIFS(H$2:H1334,"Yes",C$2:C1334,C1334)&gt;1,0,COUNTIFS(H$2:H1334,"Yes",C$2:C1334,C1334)))+IF(X1333=$X$1,0,X1333)</f>
        <v>0</v>
      </c>
    </row>
    <row r="1335" spans="1:24" x14ac:dyDescent="0.3">
      <c r="A1335">
        <f>ROWS($A$2:$A1335)</f>
        <v>1334</v>
      </c>
      <c r="B1335" t="str">
        <f>IF(ISERROR(VLOOKUP(A1335,Summer!L$11:L$500,1,FALSE)),IF(ISERROR(VLOOKUP(A1335,'Cycle 1'!L$11:L$500,1,FALSE)),IF(ISERROR(VLOOKUP(A1335,'Cycle 2'!L$11:L$500,1,FALSE)),IF(ISERROR(VLOOKUP(A1335,'Cycle 3'!L$11:L$500,1,FALSE)),IF(ISERROR(VLOOKUP(A1335,'Cycle 4'!L$11:L$500,1,FALSE)),IF(ISERROR(VLOOKUP(A1335,'Cycle 5'!L$11:L$500,1,FALSE)),IF(ISERROR(VLOOKUP(A1335,'Cycle 6'!L$11:L$500,1,FALSE)),IF(ISERROR(VLOOKUP(A1335,'Cycle 7'!L$11:L$500,1,FALSE)),IF(ISERROR(VLOOKUP(A1335,'Cycle 8'!L$11:L$500,1,FALSE)),IF(ISERROR(VLOOKUP(A1335,'Cycle 9'!L$11:L$500,1,FALSE)),IF(ISERROR(VLOOKUP(A1335,'Cycle 10'!L$11:L$500,1,FALSE)),IF(ISERROR(VLOOKUP(A1335,'Cycle 11'!L$11:L$500,1,FALSE)),"","Cycle 11"),"Cycle 10"),"Cycle 9"),"Cycle 8"),"Cycle 7"),"Cycle 6"),"Cycle 5"),"Cycle 4"),"Cycle 3"),"Cycle 2"),"Cycle 1"),"Summer")</f>
        <v/>
      </c>
      <c r="C1335" t="str">
        <f>IF(IFERROR(IFERROR(IFERROR(IFERROR(IFERROR(IFERROR(IFERROR(IFERROR(IFERROR(IFERROR(IFERROR(IFERROR(INDEX(Summer!B$10:B$999,MATCH($A1335,Summer!$L$10:$L$999,0),1),INDEX('Cycle 1'!B$10:B$999,MATCH($A1335,'Cycle 1'!$L$10:$L$999,0),1)),INDEX('Cycle 2'!B$10:B$999,MATCH($A1335,'Cycle 2'!$L$10:$L$999,0),1)),INDEX('Cycle 3'!B$10:B$999,MATCH($A1335,'Cycle 3'!$L$10:$L$999,0),1)),INDEX('Cycle 4'!B$10:B$999,MATCH($A1335,'Cycle 4'!$L$10:$L$999,0),1)),INDEX('Cycle 5'!B$10:B$999,MATCH($A1335,'Cycle 5'!$L$10:$L$999,0),1)),INDEX('Cycle 6'!B$10:B$999,MATCH($A1335,'Cycle 6'!$L$10:$L$999,0),1)),INDEX('Cycle 7'!B$10:B$999,MATCH($A1335,'Cycle 7'!$L$10:$L$999,0),1)),INDEX('Cycle 8'!B$10:B$999,MATCH($A1335,'Cycle 8'!$L$10:$L$999,0),1)),INDEX('Cycle 9'!B$10:B$999,MATCH($A1335,'Cycle 9'!$L$10:$L$999,0),1)),INDEX('Cycle 10'!B$10:B$999,MATCH($A1335,'Cycle 10'!$L$10:$L$999,0),1)),INDEX('Cycle 11'!B$10:B$999,MATCH($A1335,'Cycle 11'!$L$10:$L$999,0),1)),"")="","",IFERROR(IFERROR(IFERROR(IFERROR(IFERROR(IFERROR(IFERROR(IFERROR(IFERROR(IFERROR(IFERROR(IFERROR(INDEX(Summer!B$10:B$999,MATCH($A1335,Summer!$L$10:$L$999,0),1),INDEX('Cycle 1'!B$10:B$999,MATCH($A1335,'Cycle 1'!$L$10:$L$999,0),1)),INDEX('Cycle 2'!B$10:B$999,MATCH($A1335,'Cycle 2'!$L$10:$L$999,0),1)),INDEX('Cycle 3'!B$10:B$999,MATCH($A1335,'Cycle 3'!$L$10:$L$999,0),1)),INDEX('Cycle 4'!B$10:B$999,MATCH($A1335,'Cycle 4'!$L$10:$L$999,0),1)),INDEX('Cycle 5'!B$10:B$999,MATCH($A1335,'Cycle 5'!$L$10:$L$999,0),1)),INDEX('Cycle 6'!B$10:B$999,MATCH($A1335,'Cycle 6'!$L$10:$L$999,0),1)),INDEX('Cycle 7'!B$10:B$999,MATCH($A1335,'Cycle 7'!$L$10:$L$999,0),1)),INDEX('Cycle 8'!B$10:B$999,MATCH($A1335,'Cycle 8'!$L$10:$L$999,0),1)),INDEX('Cycle 9'!B$10:B$999,MATCH($A1335,'Cycle 9'!$L$10:$L$999,0),1)),INDEX('Cycle 10'!B$10:B$999,MATCH($A1335,'Cycle 10'!$L$10:$L$999,0),1)),INDEX('Cycle 11'!B$10:B$999,MATCH($A1335,'Cycle 11'!$L$10:$L$999,0),1)),""))</f>
        <v/>
      </c>
      <c r="D1335" t="str">
        <f>IF(IFERROR(IFERROR(IFERROR(IFERROR(IFERROR(IFERROR(IFERROR(IFERROR(IFERROR(IFERROR(IFERROR(IFERROR(INDEX(Summer!C$10:C$999,MATCH($A1335,Summer!$L$10:$L$999,0),1),INDEX('Cycle 1'!C$10:C$999,MATCH($A1335,'Cycle 1'!$L$10:$L$999,0),1)),INDEX('Cycle 2'!C$10:C$999,MATCH($A1335,'Cycle 2'!$L$10:$L$999,0),1)),INDEX('Cycle 3'!C$10:C$999,MATCH($A1335,'Cycle 3'!$L$10:$L$999,0),1)),INDEX('Cycle 4'!C$10:C$999,MATCH($A1335,'Cycle 4'!$L$10:$L$999,0),1)),INDEX('Cycle 5'!C$10:C$999,MATCH($A1335,'Cycle 5'!$L$10:$L$999,0),1)),INDEX('Cycle 6'!C$10:C$999,MATCH($A1335,'Cycle 6'!$L$10:$L$999,0),1)),INDEX('Cycle 7'!C$10:C$999,MATCH($A1335,'Cycle 7'!$L$10:$L$999,0),1)),INDEX('Cycle 8'!C$10:C$999,MATCH($A1335,'Cycle 8'!$L$10:$L$999,0),1)),INDEX('Cycle 9'!C$10:C$999,MATCH($A1335,'Cycle 9'!$L$10:$L$999,0),1)),INDEX('Cycle 10'!C$10:C$999,MATCH($A1335,'Cycle 10'!$L$10:$L$999,0),1)),INDEX('Cycle 11'!C$10:C$999,MATCH($A1335,'Cycle 11'!$L$10:$L$999,0),1)),"")="","",IFERROR(IFERROR(IFERROR(IFERROR(IFERROR(IFERROR(IFERROR(IFERROR(IFERROR(IFERROR(IFERROR(IFERROR(INDEX(Summer!C$10:C$999,MATCH($A1335,Summer!$L$10:$L$999,0),1),INDEX('Cycle 1'!C$10:C$999,MATCH($A1335,'Cycle 1'!$L$10:$L$999,0),1)),INDEX('Cycle 2'!C$10:C$999,MATCH($A1335,'Cycle 2'!$L$10:$L$999,0),1)),INDEX('Cycle 3'!C$10:C$999,MATCH($A1335,'Cycle 3'!$L$10:$L$999,0),1)),INDEX('Cycle 4'!C$10:C$999,MATCH($A1335,'Cycle 4'!$L$10:$L$999,0),1)),INDEX('Cycle 5'!C$10:C$999,MATCH($A1335,'Cycle 5'!$L$10:$L$999,0),1)),INDEX('Cycle 6'!C$10:C$999,MATCH($A1335,'Cycle 6'!$L$10:$L$999,0),1)),INDEX('Cycle 7'!C$10:C$999,MATCH($A1335,'Cycle 7'!$L$10:$L$999,0),1)),INDEX('Cycle 8'!C$10:C$999,MATCH($A1335,'Cycle 8'!$L$10:$L$999,0),1)),INDEX('Cycle 9'!C$10:C$999,MATCH($A1335,'Cycle 9'!$L$10:$L$999,0),1)),INDEX('Cycle 10'!C$10:C$999,MATCH($A1335,'Cycle 10'!$L$10:$L$999,0),1)),INDEX('Cycle 11'!C$10:C$999,MATCH($A1335,'Cycle 11'!$L$10:$L$999,0),1)),""))</f>
        <v/>
      </c>
      <c r="E1335" t="str">
        <f>IF(IFERROR(IFERROR(IFERROR(IFERROR(IFERROR(IFERROR(IFERROR(IFERROR(IFERROR(IFERROR(IFERROR(IFERROR(INDEX(Summer!D$10:D$999,MATCH($A1335,Summer!$L$10:$L$999,0),1),INDEX('Cycle 1'!D$10:D$999,MATCH($A1335,'Cycle 1'!$L$10:$L$999,0),1)),INDEX('Cycle 2'!D$10:D$999,MATCH($A1335,'Cycle 2'!$L$10:$L$999,0),1)),INDEX('Cycle 3'!D$10:D$999,MATCH($A1335,'Cycle 3'!$L$10:$L$999,0),1)),INDEX('Cycle 4'!D$10:D$999,MATCH($A1335,'Cycle 4'!$L$10:$L$999,0),1)),INDEX('Cycle 5'!D$10:D$999,MATCH($A1335,'Cycle 5'!$L$10:$L$999,0),1)),INDEX('Cycle 6'!D$10:D$999,MATCH($A1335,'Cycle 6'!$L$10:$L$999,0),1)),INDEX('Cycle 7'!D$10:D$999,MATCH($A1335,'Cycle 7'!$L$10:$L$999,0),1)),INDEX('Cycle 8'!D$10:D$999,MATCH($A1335,'Cycle 8'!$L$10:$L$999,0),1)),INDEX('Cycle 9'!D$10:D$999,MATCH($A1335,'Cycle 9'!$L$10:$L$999,0),1)),INDEX('Cycle 10'!D$10:D$999,MATCH($A1335,'Cycle 10'!$L$10:$L$999,0),1)),INDEX('Cycle 11'!D$10:D$999,MATCH($A1335,'Cycle 11'!$L$10:$L$999,0),1)),"")="","",IFERROR(IFERROR(IFERROR(IFERROR(IFERROR(IFERROR(IFERROR(IFERROR(IFERROR(IFERROR(IFERROR(IFERROR(INDEX(Summer!D$10:D$999,MATCH($A1335,Summer!$L$10:$L$999,0),1),INDEX('Cycle 1'!D$10:D$999,MATCH($A1335,'Cycle 1'!$L$10:$L$999,0),1)),INDEX('Cycle 2'!D$10:D$999,MATCH($A1335,'Cycle 2'!$L$10:$L$999,0),1)),INDEX('Cycle 3'!D$10:D$999,MATCH($A1335,'Cycle 3'!$L$10:$L$999,0),1)),INDEX('Cycle 4'!D$10:D$999,MATCH($A1335,'Cycle 4'!$L$10:$L$999,0),1)),INDEX('Cycle 5'!D$10:D$999,MATCH($A1335,'Cycle 5'!$L$10:$L$999,0),1)),INDEX('Cycle 6'!D$10:D$999,MATCH($A1335,'Cycle 6'!$L$10:$L$999,0),1)),INDEX('Cycle 7'!D$10:D$999,MATCH($A1335,'Cycle 7'!$L$10:$L$999,0),1)),INDEX('Cycle 8'!D$10:D$999,MATCH($A1335,'Cycle 8'!$L$10:$L$999,0),1)),INDEX('Cycle 9'!D$10:D$999,MATCH($A1335,'Cycle 9'!$L$10:$L$999,0),1)),INDEX('Cycle 10'!D$10:D$999,MATCH($A1335,'Cycle 10'!$L$10:$L$999,0),1)),INDEX('Cycle 11'!D$10:D$999,MATCH($A1335,'Cycle 11'!$L$10:$L$999,0),1)),""))</f>
        <v/>
      </c>
      <c r="F1335" t="str">
        <f>IF(IFERROR(IFERROR(IFERROR(IFERROR(IFERROR(IFERROR(IFERROR(IFERROR(IFERROR(IFERROR(IFERROR(IFERROR(INDEX(Summer!E$10:E$999,MATCH($A1335,Summer!$L$10:$L$999,0),1),INDEX('Cycle 1'!E$10:E$999,MATCH($A1335,'Cycle 1'!$L$10:$L$999,0),1)),INDEX('Cycle 2'!E$10:E$999,MATCH($A1335,'Cycle 2'!$L$10:$L$999,0),1)),INDEX('Cycle 3'!E$10:E$999,MATCH($A1335,'Cycle 3'!$L$10:$L$999,0),1)),INDEX('Cycle 4'!E$10:E$999,MATCH($A1335,'Cycle 4'!$L$10:$L$999,0),1)),INDEX('Cycle 5'!E$10:E$999,MATCH($A1335,'Cycle 5'!$L$10:$L$999,0),1)),INDEX('Cycle 6'!E$10:E$999,MATCH($A1335,'Cycle 6'!$L$10:$L$999,0),1)),INDEX('Cycle 7'!E$10:E$999,MATCH($A1335,'Cycle 7'!$L$10:$L$999,0),1)),INDEX('Cycle 8'!E$10:E$999,MATCH($A1335,'Cycle 8'!$L$10:$L$999,0),1)),INDEX('Cycle 9'!E$10:E$999,MATCH($A1335,'Cycle 9'!$L$10:$L$999,0),1)),INDEX('Cycle 10'!E$10:E$999,MATCH($A1335,'Cycle 10'!$L$10:$L$999,0),1)),INDEX('Cycle 11'!E$10:E$999,MATCH($A1335,'Cycle 11'!$L$10:$L$999,0),1)),"")="","",IFERROR(IFERROR(IFERROR(IFERROR(IFERROR(IFERROR(IFERROR(IFERROR(IFERROR(IFERROR(IFERROR(IFERROR(INDEX(Summer!E$10:E$999,MATCH($A1335,Summer!$L$10:$L$999,0),1),INDEX('Cycle 1'!E$10:E$999,MATCH($A1335,'Cycle 1'!$L$10:$L$999,0),1)),INDEX('Cycle 2'!E$10:E$999,MATCH($A1335,'Cycle 2'!$L$10:$L$999,0),1)),INDEX('Cycle 3'!E$10:E$999,MATCH($A1335,'Cycle 3'!$L$10:$L$999,0),1)),INDEX('Cycle 4'!E$10:E$999,MATCH($A1335,'Cycle 4'!$L$10:$L$999,0),1)),INDEX('Cycle 5'!E$10:E$999,MATCH($A1335,'Cycle 5'!$L$10:$L$999,0),1)),INDEX('Cycle 6'!E$10:E$999,MATCH($A1335,'Cycle 6'!$L$10:$L$999,0),1)),INDEX('Cycle 7'!E$10:E$999,MATCH($A1335,'Cycle 7'!$L$10:$L$999,0),1)),INDEX('Cycle 8'!E$10:E$999,MATCH($A1335,'Cycle 8'!$L$10:$L$999,0),1)),INDEX('Cycle 9'!E$10:E$999,MATCH($A1335,'Cycle 9'!$L$10:$L$999,0),1)),INDEX('Cycle 10'!E$10:E$999,MATCH($A1335,'Cycle 10'!$L$10:$L$999,0),1)),INDEX('Cycle 11'!E$10:E$999,MATCH($A1335,'Cycle 11'!$L$10:$L$999,0),1)),""))</f>
        <v/>
      </c>
      <c r="G1335" t="str">
        <f>IF(IFERROR(IFERROR(IFERROR(IFERROR(IFERROR(IFERROR(IFERROR(IFERROR(IFERROR(IFERROR(IFERROR(IFERROR(INDEX(Summer!F$10:F$999,MATCH($A1335,Summer!$L$10:$L$999,0),1),INDEX('Cycle 1'!F$10:F$999,MATCH($A1335,'Cycle 1'!$L$10:$L$999,0),1)),INDEX('Cycle 2'!F$10:F$999,MATCH($A1335,'Cycle 2'!$L$10:$L$999,0),1)),INDEX('Cycle 3'!F$10:F$999,MATCH($A1335,'Cycle 3'!$L$10:$L$999,0),1)),INDEX('Cycle 4'!F$10:F$999,MATCH($A1335,'Cycle 4'!$L$10:$L$999,0),1)),INDEX('Cycle 5'!F$10:F$999,MATCH($A1335,'Cycle 5'!$L$10:$L$999,0),1)),INDEX('Cycle 6'!F$10:F$999,MATCH($A1335,'Cycle 6'!$L$10:$L$999,0),1)),INDEX('Cycle 7'!F$10:F$999,MATCH($A1335,'Cycle 7'!$L$10:$L$999,0),1)),INDEX('Cycle 8'!F$10:F$999,MATCH($A1335,'Cycle 8'!$L$10:$L$999,0),1)),INDEX('Cycle 9'!F$10:F$999,MATCH($A1335,'Cycle 9'!$L$10:$L$999,0),1)),INDEX('Cycle 10'!F$10:F$999,MATCH($A1335,'Cycle 10'!$L$10:$L$999,0),1)),INDEX('Cycle 11'!F$10:F$999,MATCH($A1335,'Cycle 11'!$L$10:$L$999,0),1)),"")="","",IFERROR(IFERROR(IFERROR(IFERROR(IFERROR(IFERROR(IFERROR(IFERROR(IFERROR(IFERROR(IFERROR(IFERROR(INDEX(Summer!F$10:F$999,MATCH($A1335,Summer!$L$10:$L$999,0),1),INDEX('Cycle 1'!F$10:F$999,MATCH($A1335,'Cycle 1'!$L$10:$L$999,0),1)),INDEX('Cycle 2'!F$10:F$999,MATCH($A1335,'Cycle 2'!$L$10:$L$999,0),1)),INDEX('Cycle 3'!F$10:F$999,MATCH($A1335,'Cycle 3'!$L$10:$L$999,0),1)),INDEX('Cycle 4'!F$10:F$999,MATCH($A1335,'Cycle 4'!$L$10:$L$999,0),1)),INDEX('Cycle 5'!F$10:F$999,MATCH($A1335,'Cycle 5'!$L$10:$L$999,0),1)),INDEX('Cycle 6'!F$10:F$999,MATCH($A1335,'Cycle 6'!$L$10:$L$999,0),1)),INDEX('Cycle 7'!F$10:F$999,MATCH($A1335,'Cycle 7'!$L$10:$L$999,0),1)),INDEX('Cycle 8'!F$10:F$999,MATCH($A1335,'Cycle 8'!$L$10:$L$999,0),1)),INDEX('Cycle 9'!F$10:F$999,MATCH($A1335,'Cycle 9'!$L$10:$L$999,0),1)),INDEX('Cycle 10'!F$10:F$999,MATCH($A1335,'Cycle 10'!$L$10:$L$999,0),1)),INDEX('Cycle 11'!F$10:F$999,MATCH($A1335,'Cycle 11'!$L$10:$L$999,0),1)),""))</f>
        <v/>
      </c>
      <c r="H1335" t="str">
        <f>IF(IFERROR(IFERROR(IFERROR(IFERROR(IFERROR(IFERROR(IFERROR(IFERROR(IFERROR(IFERROR(IFERROR(IFERROR(INDEX(Summer!G$10:G$999,MATCH($A1335,Summer!$L$10:$L$999,0),1),INDEX('Cycle 1'!G$10:G$999,MATCH($A1335,'Cycle 1'!$L$10:$L$999,0),1)),INDEX('Cycle 2'!G$10:G$999,MATCH($A1335,'Cycle 2'!$L$10:$L$999,0),1)),INDEX('Cycle 3'!G$10:G$999,MATCH($A1335,'Cycle 3'!$L$10:$L$999,0),1)),INDEX('Cycle 4'!G$10:G$999,MATCH($A1335,'Cycle 4'!$L$10:$L$999,0),1)),INDEX('Cycle 5'!G$10:G$999,MATCH($A1335,'Cycle 5'!$L$10:$L$999,0),1)),INDEX('Cycle 6'!G$10:G$999,MATCH($A1335,'Cycle 6'!$L$10:$L$999,0),1)),INDEX('Cycle 7'!G$10:G$999,MATCH($A1335,'Cycle 7'!$L$10:$L$999,0),1)),INDEX('Cycle 8'!G$10:G$999,MATCH($A1335,'Cycle 8'!$L$10:$L$999,0),1)),INDEX('Cycle 9'!G$10:G$999,MATCH($A1335,'Cycle 9'!$L$10:$L$999,0),1)),INDEX('Cycle 10'!G$10:G$999,MATCH($A1335,'Cycle 10'!$L$10:$L$999,0),1)),INDEX('Cycle 11'!G$10:G$999,MATCH($A1335,'Cycle 11'!$L$10:$L$999,0),1)),"")="","",IFERROR(IFERROR(IFERROR(IFERROR(IFERROR(IFERROR(IFERROR(IFERROR(IFERROR(IFERROR(IFERROR(IFERROR(INDEX(Summer!G$10:G$999,MATCH($A1335,Summer!$L$10:$L$999,0),1),INDEX('Cycle 1'!G$10:G$999,MATCH($A1335,'Cycle 1'!$L$10:$L$999,0),1)),INDEX('Cycle 2'!G$10:G$999,MATCH($A1335,'Cycle 2'!$L$10:$L$999,0),1)),INDEX('Cycle 3'!G$10:G$999,MATCH($A1335,'Cycle 3'!$L$10:$L$999,0),1)),INDEX('Cycle 4'!G$10:G$999,MATCH($A1335,'Cycle 4'!$L$10:$L$999,0),1)),INDEX('Cycle 5'!G$10:G$999,MATCH($A1335,'Cycle 5'!$L$10:$L$999,0),1)),INDEX('Cycle 6'!G$10:G$999,MATCH($A1335,'Cycle 6'!$L$10:$L$999,0),1)),INDEX('Cycle 7'!G$10:G$999,MATCH($A1335,'Cycle 7'!$L$10:$L$999,0),1)),INDEX('Cycle 8'!G$10:G$999,MATCH($A1335,'Cycle 8'!$L$10:$L$999,0),1)),INDEX('Cycle 9'!G$10:G$999,MATCH($A1335,'Cycle 9'!$L$10:$L$999,0),1)),INDEX('Cycle 10'!G$10:G$999,MATCH($A1335,'Cycle 10'!$L$10:$L$999,0),1)),INDEX('Cycle 11'!G$10:G$999,MATCH($A1335,'Cycle 11'!$L$10:$L$999,0),1)),""))</f>
        <v/>
      </c>
      <c r="I1335">
        <f>IFERROR(IF(C1335="",MAX(I$1:I1334),IF(ROW(C$2)=ROW(C1335),1,IF(ISERROR(VLOOKUP(C1335,C$2:C1334,1,FALSE)),MAX(I$1:I1334)+1,MAX(I$1:I1334)))),"")</f>
        <v>0</v>
      </c>
      <c r="J1335" t="str">
        <f t="shared" si="135"/>
        <v/>
      </c>
      <c r="K1335" t="str">
        <f t="shared" si="137"/>
        <v/>
      </c>
      <c r="L1335" t="str">
        <f t="shared" si="137"/>
        <v/>
      </c>
      <c r="M1335" t="str">
        <f t="shared" si="137"/>
        <v/>
      </c>
      <c r="N1335" t="str">
        <f t="shared" si="137"/>
        <v/>
      </c>
      <c r="O1335" t="str">
        <f t="shared" si="137"/>
        <v/>
      </c>
      <c r="P1335" t="str">
        <f t="shared" si="137"/>
        <v/>
      </c>
      <c r="Q1335" t="str">
        <f t="shared" si="137"/>
        <v/>
      </c>
      <c r="R1335" t="str">
        <f t="shared" si="137"/>
        <v/>
      </c>
      <c r="S1335" t="str">
        <f t="shared" si="137"/>
        <v/>
      </c>
      <c r="T1335" t="str">
        <f t="shared" si="137"/>
        <v/>
      </c>
      <c r="U1335" t="str">
        <f t="shared" si="137"/>
        <v/>
      </c>
      <c r="V1335" t="str">
        <f t="shared" si="137"/>
        <v/>
      </c>
      <c r="W1335" t="str">
        <f t="shared" si="136"/>
        <v/>
      </c>
      <c r="X1335">
        <f>IF(OR(H1335="No",H1335=""),0,IF(COUNTIFS(H$2:H1335,"Yes",C$2:C1335,C1335)&gt;1,0,COUNTIFS(H$2:H1335,"Yes",C$2:C1335,C1335)))+IF(X1334=$X$1,0,X1334)</f>
        <v>0</v>
      </c>
    </row>
    <row r="1336" spans="1:24" x14ac:dyDescent="0.3">
      <c r="A1336">
        <f>ROWS($A$2:$A1336)</f>
        <v>1335</v>
      </c>
      <c r="B1336" t="str">
        <f>IF(ISERROR(VLOOKUP(A1336,Summer!L$11:L$500,1,FALSE)),IF(ISERROR(VLOOKUP(A1336,'Cycle 1'!L$11:L$500,1,FALSE)),IF(ISERROR(VLOOKUP(A1336,'Cycle 2'!L$11:L$500,1,FALSE)),IF(ISERROR(VLOOKUP(A1336,'Cycle 3'!L$11:L$500,1,FALSE)),IF(ISERROR(VLOOKUP(A1336,'Cycle 4'!L$11:L$500,1,FALSE)),IF(ISERROR(VLOOKUP(A1336,'Cycle 5'!L$11:L$500,1,FALSE)),IF(ISERROR(VLOOKUP(A1336,'Cycle 6'!L$11:L$500,1,FALSE)),IF(ISERROR(VLOOKUP(A1336,'Cycle 7'!L$11:L$500,1,FALSE)),IF(ISERROR(VLOOKUP(A1336,'Cycle 8'!L$11:L$500,1,FALSE)),IF(ISERROR(VLOOKUP(A1336,'Cycle 9'!L$11:L$500,1,FALSE)),IF(ISERROR(VLOOKUP(A1336,'Cycle 10'!L$11:L$500,1,FALSE)),IF(ISERROR(VLOOKUP(A1336,'Cycle 11'!L$11:L$500,1,FALSE)),"","Cycle 11"),"Cycle 10"),"Cycle 9"),"Cycle 8"),"Cycle 7"),"Cycle 6"),"Cycle 5"),"Cycle 4"),"Cycle 3"),"Cycle 2"),"Cycle 1"),"Summer")</f>
        <v/>
      </c>
      <c r="C1336" t="str">
        <f>IF(IFERROR(IFERROR(IFERROR(IFERROR(IFERROR(IFERROR(IFERROR(IFERROR(IFERROR(IFERROR(IFERROR(IFERROR(INDEX(Summer!B$10:B$999,MATCH($A1336,Summer!$L$10:$L$999,0),1),INDEX('Cycle 1'!B$10:B$999,MATCH($A1336,'Cycle 1'!$L$10:$L$999,0),1)),INDEX('Cycle 2'!B$10:B$999,MATCH($A1336,'Cycle 2'!$L$10:$L$999,0),1)),INDEX('Cycle 3'!B$10:B$999,MATCH($A1336,'Cycle 3'!$L$10:$L$999,0),1)),INDEX('Cycle 4'!B$10:B$999,MATCH($A1336,'Cycle 4'!$L$10:$L$999,0),1)),INDEX('Cycle 5'!B$10:B$999,MATCH($A1336,'Cycle 5'!$L$10:$L$999,0),1)),INDEX('Cycle 6'!B$10:B$999,MATCH($A1336,'Cycle 6'!$L$10:$L$999,0),1)),INDEX('Cycle 7'!B$10:B$999,MATCH($A1336,'Cycle 7'!$L$10:$L$999,0),1)),INDEX('Cycle 8'!B$10:B$999,MATCH($A1336,'Cycle 8'!$L$10:$L$999,0),1)),INDEX('Cycle 9'!B$10:B$999,MATCH($A1336,'Cycle 9'!$L$10:$L$999,0),1)),INDEX('Cycle 10'!B$10:B$999,MATCH($A1336,'Cycle 10'!$L$10:$L$999,0),1)),INDEX('Cycle 11'!B$10:B$999,MATCH($A1336,'Cycle 11'!$L$10:$L$999,0),1)),"")="","",IFERROR(IFERROR(IFERROR(IFERROR(IFERROR(IFERROR(IFERROR(IFERROR(IFERROR(IFERROR(IFERROR(IFERROR(INDEX(Summer!B$10:B$999,MATCH($A1336,Summer!$L$10:$L$999,0),1),INDEX('Cycle 1'!B$10:B$999,MATCH($A1336,'Cycle 1'!$L$10:$L$999,0),1)),INDEX('Cycle 2'!B$10:B$999,MATCH($A1336,'Cycle 2'!$L$10:$L$999,0),1)),INDEX('Cycle 3'!B$10:B$999,MATCH($A1336,'Cycle 3'!$L$10:$L$999,0),1)),INDEX('Cycle 4'!B$10:B$999,MATCH($A1336,'Cycle 4'!$L$10:$L$999,0),1)),INDEX('Cycle 5'!B$10:B$999,MATCH($A1336,'Cycle 5'!$L$10:$L$999,0),1)),INDEX('Cycle 6'!B$10:B$999,MATCH($A1336,'Cycle 6'!$L$10:$L$999,0),1)),INDEX('Cycle 7'!B$10:B$999,MATCH($A1336,'Cycle 7'!$L$10:$L$999,0),1)),INDEX('Cycle 8'!B$10:B$999,MATCH($A1336,'Cycle 8'!$L$10:$L$999,0),1)),INDEX('Cycle 9'!B$10:B$999,MATCH($A1336,'Cycle 9'!$L$10:$L$999,0),1)),INDEX('Cycle 10'!B$10:B$999,MATCH($A1336,'Cycle 10'!$L$10:$L$999,0),1)),INDEX('Cycle 11'!B$10:B$999,MATCH($A1336,'Cycle 11'!$L$10:$L$999,0),1)),""))</f>
        <v/>
      </c>
      <c r="D1336" t="str">
        <f>IF(IFERROR(IFERROR(IFERROR(IFERROR(IFERROR(IFERROR(IFERROR(IFERROR(IFERROR(IFERROR(IFERROR(IFERROR(INDEX(Summer!C$10:C$999,MATCH($A1336,Summer!$L$10:$L$999,0),1),INDEX('Cycle 1'!C$10:C$999,MATCH($A1336,'Cycle 1'!$L$10:$L$999,0),1)),INDEX('Cycle 2'!C$10:C$999,MATCH($A1336,'Cycle 2'!$L$10:$L$999,0),1)),INDEX('Cycle 3'!C$10:C$999,MATCH($A1336,'Cycle 3'!$L$10:$L$999,0),1)),INDEX('Cycle 4'!C$10:C$999,MATCH($A1336,'Cycle 4'!$L$10:$L$999,0),1)),INDEX('Cycle 5'!C$10:C$999,MATCH($A1336,'Cycle 5'!$L$10:$L$999,0),1)),INDEX('Cycle 6'!C$10:C$999,MATCH($A1336,'Cycle 6'!$L$10:$L$999,0),1)),INDEX('Cycle 7'!C$10:C$999,MATCH($A1336,'Cycle 7'!$L$10:$L$999,0),1)),INDEX('Cycle 8'!C$10:C$999,MATCH($A1336,'Cycle 8'!$L$10:$L$999,0),1)),INDEX('Cycle 9'!C$10:C$999,MATCH($A1336,'Cycle 9'!$L$10:$L$999,0),1)),INDEX('Cycle 10'!C$10:C$999,MATCH($A1336,'Cycle 10'!$L$10:$L$999,0),1)),INDEX('Cycle 11'!C$10:C$999,MATCH($A1336,'Cycle 11'!$L$10:$L$999,0),1)),"")="","",IFERROR(IFERROR(IFERROR(IFERROR(IFERROR(IFERROR(IFERROR(IFERROR(IFERROR(IFERROR(IFERROR(IFERROR(INDEX(Summer!C$10:C$999,MATCH($A1336,Summer!$L$10:$L$999,0),1),INDEX('Cycle 1'!C$10:C$999,MATCH($A1336,'Cycle 1'!$L$10:$L$999,0),1)),INDEX('Cycle 2'!C$10:C$999,MATCH($A1336,'Cycle 2'!$L$10:$L$999,0),1)),INDEX('Cycle 3'!C$10:C$999,MATCH($A1336,'Cycle 3'!$L$10:$L$999,0),1)),INDEX('Cycle 4'!C$10:C$999,MATCH($A1336,'Cycle 4'!$L$10:$L$999,0),1)),INDEX('Cycle 5'!C$10:C$999,MATCH($A1336,'Cycle 5'!$L$10:$L$999,0),1)),INDEX('Cycle 6'!C$10:C$999,MATCH($A1336,'Cycle 6'!$L$10:$L$999,0),1)),INDEX('Cycle 7'!C$10:C$999,MATCH($A1336,'Cycle 7'!$L$10:$L$999,0),1)),INDEX('Cycle 8'!C$10:C$999,MATCH($A1336,'Cycle 8'!$L$10:$L$999,0),1)),INDEX('Cycle 9'!C$10:C$999,MATCH($A1336,'Cycle 9'!$L$10:$L$999,0),1)),INDEX('Cycle 10'!C$10:C$999,MATCH($A1336,'Cycle 10'!$L$10:$L$999,0),1)),INDEX('Cycle 11'!C$10:C$999,MATCH($A1336,'Cycle 11'!$L$10:$L$999,0),1)),""))</f>
        <v/>
      </c>
      <c r="E1336" t="str">
        <f>IF(IFERROR(IFERROR(IFERROR(IFERROR(IFERROR(IFERROR(IFERROR(IFERROR(IFERROR(IFERROR(IFERROR(IFERROR(INDEX(Summer!D$10:D$999,MATCH($A1336,Summer!$L$10:$L$999,0),1),INDEX('Cycle 1'!D$10:D$999,MATCH($A1336,'Cycle 1'!$L$10:$L$999,0),1)),INDEX('Cycle 2'!D$10:D$999,MATCH($A1336,'Cycle 2'!$L$10:$L$999,0),1)),INDEX('Cycle 3'!D$10:D$999,MATCH($A1336,'Cycle 3'!$L$10:$L$999,0),1)),INDEX('Cycle 4'!D$10:D$999,MATCH($A1336,'Cycle 4'!$L$10:$L$999,0),1)),INDEX('Cycle 5'!D$10:D$999,MATCH($A1336,'Cycle 5'!$L$10:$L$999,0),1)),INDEX('Cycle 6'!D$10:D$999,MATCH($A1336,'Cycle 6'!$L$10:$L$999,0),1)),INDEX('Cycle 7'!D$10:D$999,MATCH($A1336,'Cycle 7'!$L$10:$L$999,0),1)),INDEX('Cycle 8'!D$10:D$999,MATCH($A1336,'Cycle 8'!$L$10:$L$999,0),1)),INDEX('Cycle 9'!D$10:D$999,MATCH($A1336,'Cycle 9'!$L$10:$L$999,0),1)),INDEX('Cycle 10'!D$10:D$999,MATCH($A1336,'Cycle 10'!$L$10:$L$999,0),1)),INDEX('Cycle 11'!D$10:D$999,MATCH($A1336,'Cycle 11'!$L$10:$L$999,0),1)),"")="","",IFERROR(IFERROR(IFERROR(IFERROR(IFERROR(IFERROR(IFERROR(IFERROR(IFERROR(IFERROR(IFERROR(IFERROR(INDEX(Summer!D$10:D$999,MATCH($A1336,Summer!$L$10:$L$999,0),1),INDEX('Cycle 1'!D$10:D$999,MATCH($A1336,'Cycle 1'!$L$10:$L$999,0),1)),INDEX('Cycle 2'!D$10:D$999,MATCH($A1336,'Cycle 2'!$L$10:$L$999,0),1)),INDEX('Cycle 3'!D$10:D$999,MATCH($A1336,'Cycle 3'!$L$10:$L$999,0),1)),INDEX('Cycle 4'!D$10:D$999,MATCH($A1336,'Cycle 4'!$L$10:$L$999,0),1)),INDEX('Cycle 5'!D$10:D$999,MATCH($A1336,'Cycle 5'!$L$10:$L$999,0),1)),INDEX('Cycle 6'!D$10:D$999,MATCH($A1336,'Cycle 6'!$L$10:$L$999,0),1)),INDEX('Cycle 7'!D$10:D$999,MATCH($A1336,'Cycle 7'!$L$10:$L$999,0),1)),INDEX('Cycle 8'!D$10:D$999,MATCH($A1336,'Cycle 8'!$L$10:$L$999,0),1)),INDEX('Cycle 9'!D$10:D$999,MATCH($A1336,'Cycle 9'!$L$10:$L$999,0),1)),INDEX('Cycle 10'!D$10:D$999,MATCH($A1336,'Cycle 10'!$L$10:$L$999,0),1)),INDEX('Cycle 11'!D$10:D$999,MATCH($A1336,'Cycle 11'!$L$10:$L$999,0),1)),""))</f>
        <v/>
      </c>
      <c r="F1336" t="str">
        <f>IF(IFERROR(IFERROR(IFERROR(IFERROR(IFERROR(IFERROR(IFERROR(IFERROR(IFERROR(IFERROR(IFERROR(IFERROR(INDEX(Summer!E$10:E$999,MATCH($A1336,Summer!$L$10:$L$999,0),1),INDEX('Cycle 1'!E$10:E$999,MATCH($A1336,'Cycle 1'!$L$10:$L$999,0),1)),INDEX('Cycle 2'!E$10:E$999,MATCH($A1336,'Cycle 2'!$L$10:$L$999,0),1)),INDEX('Cycle 3'!E$10:E$999,MATCH($A1336,'Cycle 3'!$L$10:$L$999,0),1)),INDEX('Cycle 4'!E$10:E$999,MATCH($A1336,'Cycle 4'!$L$10:$L$999,0),1)),INDEX('Cycle 5'!E$10:E$999,MATCH($A1336,'Cycle 5'!$L$10:$L$999,0),1)),INDEX('Cycle 6'!E$10:E$999,MATCH($A1336,'Cycle 6'!$L$10:$L$999,0),1)),INDEX('Cycle 7'!E$10:E$999,MATCH($A1336,'Cycle 7'!$L$10:$L$999,0),1)),INDEX('Cycle 8'!E$10:E$999,MATCH($A1336,'Cycle 8'!$L$10:$L$999,0),1)),INDEX('Cycle 9'!E$10:E$999,MATCH($A1336,'Cycle 9'!$L$10:$L$999,0),1)),INDEX('Cycle 10'!E$10:E$999,MATCH($A1336,'Cycle 10'!$L$10:$L$999,0),1)),INDEX('Cycle 11'!E$10:E$999,MATCH($A1336,'Cycle 11'!$L$10:$L$999,0),1)),"")="","",IFERROR(IFERROR(IFERROR(IFERROR(IFERROR(IFERROR(IFERROR(IFERROR(IFERROR(IFERROR(IFERROR(IFERROR(INDEX(Summer!E$10:E$999,MATCH($A1336,Summer!$L$10:$L$999,0),1),INDEX('Cycle 1'!E$10:E$999,MATCH($A1336,'Cycle 1'!$L$10:$L$999,0),1)),INDEX('Cycle 2'!E$10:E$999,MATCH($A1336,'Cycle 2'!$L$10:$L$999,0),1)),INDEX('Cycle 3'!E$10:E$999,MATCH($A1336,'Cycle 3'!$L$10:$L$999,0),1)),INDEX('Cycle 4'!E$10:E$999,MATCH($A1336,'Cycle 4'!$L$10:$L$999,0),1)),INDEX('Cycle 5'!E$10:E$999,MATCH($A1336,'Cycle 5'!$L$10:$L$999,0),1)),INDEX('Cycle 6'!E$10:E$999,MATCH($A1336,'Cycle 6'!$L$10:$L$999,0),1)),INDEX('Cycle 7'!E$10:E$999,MATCH($A1336,'Cycle 7'!$L$10:$L$999,0),1)),INDEX('Cycle 8'!E$10:E$999,MATCH($A1336,'Cycle 8'!$L$10:$L$999,0),1)),INDEX('Cycle 9'!E$10:E$999,MATCH($A1336,'Cycle 9'!$L$10:$L$999,0),1)),INDEX('Cycle 10'!E$10:E$999,MATCH($A1336,'Cycle 10'!$L$10:$L$999,0),1)),INDEX('Cycle 11'!E$10:E$999,MATCH($A1336,'Cycle 11'!$L$10:$L$999,0),1)),""))</f>
        <v/>
      </c>
      <c r="G1336" t="str">
        <f>IF(IFERROR(IFERROR(IFERROR(IFERROR(IFERROR(IFERROR(IFERROR(IFERROR(IFERROR(IFERROR(IFERROR(IFERROR(INDEX(Summer!F$10:F$999,MATCH($A1336,Summer!$L$10:$L$999,0),1),INDEX('Cycle 1'!F$10:F$999,MATCH($A1336,'Cycle 1'!$L$10:$L$999,0),1)),INDEX('Cycle 2'!F$10:F$999,MATCH($A1336,'Cycle 2'!$L$10:$L$999,0),1)),INDEX('Cycle 3'!F$10:F$999,MATCH($A1336,'Cycle 3'!$L$10:$L$999,0),1)),INDEX('Cycle 4'!F$10:F$999,MATCH($A1336,'Cycle 4'!$L$10:$L$999,0),1)),INDEX('Cycle 5'!F$10:F$999,MATCH($A1336,'Cycle 5'!$L$10:$L$999,0),1)),INDEX('Cycle 6'!F$10:F$999,MATCH($A1336,'Cycle 6'!$L$10:$L$999,0),1)),INDEX('Cycle 7'!F$10:F$999,MATCH($A1336,'Cycle 7'!$L$10:$L$999,0),1)),INDEX('Cycle 8'!F$10:F$999,MATCH($A1336,'Cycle 8'!$L$10:$L$999,0),1)),INDEX('Cycle 9'!F$10:F$999,MATCH($A1336,'Cycle 9'!$L$10:$L$999,0),1)),INDEX('Cycle 10'!F$10:F$999,MATCH($A1336,'Cycle 10'!$L$10:$L$999,0),1)),INDEX('Cycle 11'!F$10:F$999,MATCH($A1336,'Cycle 11'!$L$10:$L$999,0),1)),"")="","",IFERROR(IFERROR(IFERROR(IFERROR(IFERROR(IFERROR(IFERROR(IFERROR(IFERROR(IFERROR(IFERROR(IFERROR(INDEX(Summer!F$10:F$999,MATCH($A1336,Summer!$L$10:$L$999,0),1),INDEX('Cycle 1'!F$10:F$999,MATCH($A1336,'Cycle 1'!$L$10:$L$999,0),1)),INDEX('Cycle 2'!F$10:F$999,MATCH($A1336,'Cycle 2'!$L$10:$L$999,0),1)),INDEX('Cycle 3'!F$10:F$999,MATCH($A1336,'Cycle 3'!$L$10:$L$999,0),1)),INDEX('Cycle 4'!F$10:F$999,MATCH($A1336,'Cycle 4'!$L$10:$L$999,0),1)),INDEX('Cycle 5'!F$10:F$999,MATCH($A1336,'Cycle 5'!$L$10:$L$999,0),1)),INDEX('Cycle 6'!F$10:F$999,MATCH($A1336,'Cycle 6'!$L$10:$L$999,0),1)),INDEX('Cycle 7'!F$10:F$999,MATCH($A1336,'Cycle 7'!$L$10:$L$999,0),1)),INDEX('Cycle 8'!F$10:F$999,MATCH($A1336,'Cycle 8'!$L$10:$L$999,0),1)),INDEX('Cycle 9'!F$10:F$999,MATCH($A1336,'Cycle 9'!$L$10:$L$999,0),1)),INDEX('Cycle 10'!F$10:F$999,MATCH($A1336,'Cycle 10'!$L$10:$L$999,0),1)),INDEX('Cycle 11'!F$10:F$999,MATCH($A1336,'Cycle 11'!$L$10:$L$999,0),1)),""))</f>
        <v/>
      </c>
      <c r="H1336" t="str">
        <f>IF(IFERROR(IFERROR(IFERROR(IFERROR(IFERROR(IFERROR(IFERROR(IFERROR(IFERROR(IFERROR(IFERROR(IFERROR(INDEX(Summer!G$10:G$999,MATCH($A1336,Summer!$L$10:$L$999,0),1),INDEX('Cycle 1'!G$10:G$999,MATCH($A1336,'Cycle 1'!$L$10:$L$999,0),1)),INDEX('Cycle 2'!G$10:G$999,MATCH($A1336,'Cycle 2'!$L$10:$L$999,0),1)),INDEX('Cycle 3'!G$10:G$999,MATCH($A1336,'Cycle 3'!$L$10:$L$999,0),1)),INDEX('Cycle 4'!G$10:G$999,MATCH($A1336,'Cycle 4'!$L$10:$L$999,0),1)),INDEX('Cycle 5'!G$10:G$999,MATCH($A1336,'Cycle 5'!$L$10:$L$999,0),1)),INDEX('Cycle 6'!G$10:G$999,MATCH($A1336,'Cycle 6'!$L$10:$L$999,0),1)),INDEX('Cycle 7'!G$10:G$999,MATCH($A1336,'Cycle 7'!$L$10:$L$999,0),1)),INDEX('Cycle 8'!G$10:G$999,MATCH($A1336,'Cycle 8'!$L$10:$L$999,0),1)),INDEX('Cycle 9'!G$10:G$999,MATCH($A1336,'Cycle 9'!$L$10:$L$999,0),1)),INDEX('Cycle 10'!G$10:G$999,MATCH($A1336,'Cycle 10'!$L$10:$L$999,0),1)),INDEX('Cycle 11'!G$10:G$999,MATCH($A1336,'Cycle 11'!$L$10:$L$999,0),1)),"")="","",IFERROR(IFERROR(IFERROR(IFERROR(IFERROR(IFERROR(IFERROR(IFERROR(IFERROR(IFERROR(IFERROR(IFERROR(INDEX(Summer!G$10:G$999,MATCH($A1336,Summer!$L$10:$L$999,0),1),INDEX('Cycle 1'!G$10:G$999,MATCH($A1336,'Cycle 1'!$L$10:$L$999,0),1)),INDEX('Cycle 2'!G$10:G$999,MATCH($A1336,'Cycle 2'!$L$10:$L$999,0),1)),INDEX('Cycle 3'!G$10:G$999,MATCH($A1336,'Cycle 3'!$L$10:$L$999,0),1)),INDEX('Cycle 4'!G$10:G$999,MATCH($A1336,'Cycle 4'!$L$10:$L$999,0),1)),INDEX('Cycle 5'!G$10:G$999,MATCH($A1336,'Cycle 5'!$L$10:$L$999,0),1)),INDEX('Cycle 6'!G$10:G$999,MATCH($A1336,'Cycle 6'!$L$10:$L$999,0),1)),INDEX('Cycle 7'!G$10:G$999,MATCH($A1336,'Cycle 7'!$L$10:$L$999,0),1)),INDEX('Cycle 8'!G$10:G$999,MATCH($A1336,'Cycle 8'!$L$10:$L$999,0),1)),INDEX('Cycle 9'!G$10:G$999,MATCH($A1336,'Cycle 9'!$L$10:$L$999,0),1)),INDEX('Cycle 10'!G$10:G$999,MATCH($A1336,'Cycle 10'!$L$10:$L$999,0),1)),INDEX('Cycle 11'!G$10:G$999,MATCH($A1336,'Cycle 11'!$L$10:$L$999,0),1)),""))</f>
        <v/>
      </c>
      <c r="I1336">
        <f>IFERROR(IF(C1336="",MAX(I$1:I1335),IF(ROW(C$2)=ROW(C1336),1,IF(ISERROR(VLOOKUP(C1336,C$2:C1335,1,FALSE)),MAX(I$1:I1335)+1,MAX(I$1:I1335)))),"")</f>
        <v>0</v>
      </c>
      <c r="J1336" t="str">
        <f t="shared" si="135"/>
        <v/>
      </c>
      <c r="K1336" t="str">
        <f t="shared" si="137"/>
        <v/>
      </c>
      <c r="L1336" t="str">
        <f t="shared" si="137"/>
        <v/>
      </c>
      <c r="M1336" t="str">
        <f t="shared" si="137"/>
        <v/>
      </c>
      <c r="N1336" t="str">
        <f t="shared" si="137"/>
        <v/>
      </c>
      <c r="O1336" t="str">
        <f t="shared" si="137"/>
        <v/>
      </c>
      <c r="P1336" t="str">
        <f t="shared" si="137"/>
        <v/>
      </c>
      <c r="Q1336" t="str">
        <f t="shared" si="137"/>
        <v/>
      </c>
      <c r="R1336" t="str">
        <f t="shared" si="137"/>
        <v/>
      </c>
      <c r="S1336" t="str">
        <f t="shared" si="137"/>
        <v/>
      </c>
      <c r="T1336" t="str">
        <f t="shared" si="137"/>
        <v/>
      </c>
      <c r="U1336" t="str">
        <f t="shared" si="137"/>
        <v/>
      </c>
      <c r="V1336" t="str">
        <f t="shared" si="137"/>
        <v/>
      </c>
      <c r="W1336" t="str">
        <f t="shared" si="136"/>
        <v/>
      </c>
      <c r="X1336">
        <f>IF(OR(H1336="No",H1336=""),0,IF(COUNTIFS(H$2:H1336,"Yes",C$2:C1336,C1336)&gt;1,0,COUNTIFS(H$2:H1336,"Yes",C$2:C1336,C1336)))+IF(X1335=$X$1,0,X1335)</f>
        <v>0</v>
      </c>
    </row>
    <row r="1337" spans="1:24" x14ac:dyDescent="0.3">
      <c r="A1337">
        <f>ROWS($A$2:$A1337)</f>
        <v>1336</v>
      </c>
      <c r="B1337" t="str">
        <f>IF(ISERROR(VLOOKUP(A1337,Summer!L$11:L$500,1,FALSE)),IF(ISERROR(VLOOKUP(A1337,'Cycle 1'!L$11:L$500,1,FALSE)),IF(ISERROR(VLOOKUP(A1337,'Cycle 2'!L$11:L$500,1,FALSE)),IF(ISERROR(VLOOKUP(A1337,'Cycle 3'!L$11:L$500,1,FALSE)),IF(ISERROR(VLOOKUP(A1337,'Cycle 4'!L$11:L$500,1,FALSE)),IF(ISERROR(VLOOKUP(A1337,'Cycle 5'!L$11:L$500,1,FALSE)),IF(ISERROR(VLOOKUP(A1337,'Cycle 6'!L$11:L$500,1,FALSE)),IF(ISERROR(VLOOKUP(A1337,'Cycle 7'!L$11:L$500,1,FALSE)),IF(ISERROR(VLOOKUP(A1337,'Cycle 8'!L$11:L$500,1,FALSE)),IF(ISERROR(VLOOKUP(A1337,'Cycle 9'!L$11:L$500,1,FALSE)),IF(ISERROR(VLOOKUP(A1337,'Cycle 10'!L$11:L$500,1,FALSE)),IF(ISERROR(VLOOKUP(A1337,'Cycle 11'!L$11:L$500,1,FALSE)),"","Cycle 11"),"Cycle 10"),"Cycle 9"),"Cycle 8"),"Cycle 7"),"Cycle 6"),"Cycle 5"),"Cycle 4"),"Cycle 3"),"Cycle 2"),"Cycle 1"),"Summer")</f>
        <v/>
      </c>
      <c r="C1337" t="str">
        <f>IF(IFERROR(IFERROR(IFERROR(IFERROR(IFERROR(IFERROR(IFERROR(IFERROR(IFERROR(IFERROR(IFERROR(IFERROR(INDEX(Summer!B$10:B$999,MATCH($A1337,Summer!$L$10:$L$999,0),1),INDEX('Cycle 1'!B$10:B$999,MATCH($A1337,'Cycle 1'!$L$10:$L$999,0),1)),INDEX('Cycle 2'!B$10:B$999,MATCH($A1337,'Cycle 2'!$L$10:$L$999,0),1)),INDEX('Cycle 3'!B$10:B$999,MATCH($A1337,'Cycle 3'!$L$10:$L$999,0),1)),INDEX('Cycle 4'!B$10:B$999,MATCH($A1337,'Cycle 4'!$L$10:$L$999,0),1)),INDEX('Cycle 5'!B$10:B$999,MATCH($A1337,'Cycle 5'!$L$10:$L$999,0),1)),INDEX('Cycle 6'!B$10:B$999,MATCH($A1337,'Cycle 6'!$L$10:$L$999,0),1)),INDEX('Cycle 7'!B$10:B$999,MATCH($A1337,'Cycle 7'!$L$10:$L$999,0),1)),INDEX('Cycle 8'!B$10:B$999,MATCH($A1337,'Cycle 8'!$L$10:$L$999,0),1)),INDEX('Cycle 9'!B$10:B$999,MATCH($A1337,'Cycle 9'!$L$10:$L$999,0),1)),INDEX('Cycle 10'!B$10:B$999,MATCH($A1337,'Cycle 10'!$L$10:$L$999,0),1)),INDEX('Cycle 11'!B$10:B$999,MATCH($A1337,'Cycle 11'!$L$10:$L$999,0),1)),"")="","",IFERROR(IFERROR(IFERROR(IFERROR(IFERROR(IFERROR(IFERROR(IFERROR(IFERROR(IFERROR(IFERROR(IFERROR(INDEX(Summer!B$10:B$999,MATCH($A1337,Summer!$L$10:$L$999,0),1),INDEX('Cycle 1'!B$10:B$999,MATCH($A1337,'Cycle 1'!$L$10:$L$999,0),1)),INDEX('Cycle 2'!B$10:B$999,MATCH($A1337,'Cycle 2'!$L$10:$L$999,0),1)),INDEX('Cycle 3'!B$10:B$999,MATCH($A1337,'Cycle 3'!$L$10:$L$999,0),1)),INDEX('Cycle 4'!B$10:B$999,MATCH($A1337,'Cycle 4'!$L$10:$L$999,0),1)),INDEX('Cycle 5'!B$10:B$999,MATCH($A1337,'Cycle 5'!$L$10:$L$999,0),1)),INDEX('Cycle 6'!B$10:B$999,MATCH($A1337,'Cycle 6'!$L$10:$L$999,0),1)),INDEX('Cycle 7'!B$10:B$999,MATCH($A1337,'Cycle 7'!$L$10:$L$999,0),1)),INDEX('Cycle 8'!B$10:B$999,MATCH($A1337,'Cycle 8'!$L$10:$L$999,0),1)),INDEX('Cycle 9'!B$10:B$999,MATCH($A1337,'Cycle 9'!$L$10:$L$999,0),1)),INDEX('Cycle 10'!B$10:B$999,MATCH($A1337,'Cycle 10'!$L$10:$L$999,0),1)),INDEX('Cycle 11'!B$10:B$999,MATCH($A1337,'Cycle 11'!$L$10:$L$999,0),1)),""))</f>
        <v/>
      </c>
      <c r="D1337" t="str">
        <f>IF(IFERROR(IFERROR(IFERROR(IFERROR(IFERROR(IFERROR(IFERROR(IFERROR(IFERROR(IFERROR(IFERROR(IFERROR(INDEX(Summer!C$10:C$999,MATCH($A1337,Summer!$L$10:$L$999,0),1),INDEX('Cycle 1'!C$10:C$999,MATCH($A1337,'Cycle 1'!$L$10:$L$999,0),1)),INDEX('Cycle 2'!C$10:C$999,MATCH($A1337,'Cycle 2'!$L$10:$L$999,0),1)),INDEX('Cycle 3'!C$10:C$999,MATCH($A1337,'Cycle 3'!$L$10:$L$999,0),1)),INDEX('Cycle 4'!C$10:C$999,MATCH($A1337,'Cycle 4'!$L$10:$L$999,0),1)),INDEX('Cycle 5'!C$10:C$999,MATCH($A1337,'Cycle 5'!$L$10:$L$999,0),1)),INDEX('Cycle 6'!C$10:C$999,MATCH($A1337,'Cycle 6'!$L$10:$L$999,0),1)),INDEX('Cycle 7'!C$10:C$999,MATCH($A1337,'Cycle 7'!$L$10:$L$999,0),1)),INDEX('Cycle 8'!C$10:C$999,MATCH($A1337,'Cycle 8'!$L$10:$L$999,0),1)),INDEX('Cycle 9'!C$10:C$999,MATCH($A1337,'Cycle 9'!$L$10:$L$999,0),1)),INDEX('Cycle 10'!C$10:C$999,MATCH($A1337,'Cycle 10'!$L$10:$L$999,0),1)),INDEX('Cycle 11'!C$10:C$999,MATCH($A1337,'Cycle 11'!$L$10:$L$999,0),1)),"")="","",IFERROR(IFERROR(IFERROR(IFERROR(IFERROR(IFERROR(IFERROR(IFERROR(IFERROR(IFERROR(IFERROR(IFERROR(INDEX(Summer!C$10:C$999,MATCH($A1337,Summer!$L$10:$L$999,0),1),INDEX('Cycle 1'!C$10:C$999,MATCH($A1337,'Cycle 1'!$L$10:$L$999,0),1)),INDEX('Cycle 2'!C$10:C$999,MATCH($A1337,'Cycle 2'!$L$10:$L$999,0),1)),INDEX('Cycle 3'!C$10:C$999,MATCH($A1337,'Cycle 3'!$L$10:$L$999,0),1)),INDEX('Cycle 4'!C$10:C$999,MATCH($A1337,'Cycle 4'!$L$10:$L$999,0),1)),INDEX('Cycle 5'!C$10:C$999,MATCH($A1337,'Cycle 5'!$L$10:$L$999,0),1)),INDEX('Cycle 6'!C$10:C$999,MATCH($A1337,'Cycle 6'!$L$10:$L$999,0),1)),INDEX('Cycle 7'!C$10:C$999,MATCH($A1337,'Cycle 7'!$L$10:$L$999,0),1)),INDEX('Cycle 8'!C$10:C$999,MATCH($A1337,'Cycle 8'!$L$10:$L$999,0),1)),INDEX('Cycle 9'!C$10:C$999,MATCH($A1337,'Cycle 9'!$L$10:$L$999,0),1)),INDEX('Cycle 10'!C$10:C$999,MATCH($A1337,'Cycle 10'!$L$10:$L$999,0),1)),INDEX('Cycle 11'!C$10:C$999,MATCH($A1337,'Cycle 11'!$L$10:$L$999,0),1)),""))</f>
        <v/>
      </c>
      <c r="E1337" t="str">
        <f>IF(IFERROR(IFERROR(IFERROR(IFERROR(IFERROR(IFERROR(IFERROR(IFERROR(IFERROR(IFERROR(IFERROR(IFERROR(INDEX(Summer!D$10:D$999,MATCH($A1337,Summer!$L$10:$L$999,0),1),INDEX('Cycle 1'!D$10:D$999,MATCH($A1337,'Cycle 1'!$L$10:$L$999,0),1)),INDEX('Cycle 2'!D$10:D$999,MATCH($A1337,'Cycle 2'!$L$10:$L$999,0),1)),INDEX('Cycle 3'!D$10:D$999,MATCH($A1337,'Cycle 3'!$L$10:$L$999,0),1)),INDEX('Cycle 4'!D$10:D$999,MATCH($A1337,'Cycle 4'!$L$10:$L$999,0),1)),INDEX('Cycle 5'!D$10:D$999,MATCH($A1337,'Cycle 5'!$L$10:$L$999,0),1)),INDEX('Cycle 6'!D$10:D$999,MATCH($A1337,'Cycle 6'!$L$10:$L$999,0),1)),INDEX('Cycle 7'!D$10:D$999,MATCH($A1337,'Cycle 7'!$L$10:$L$999,0),1)),INDEX('Cycle 8'!D$10:D$999,MATCH($A1337,'Cycle 8'!$L$10:$L$999,0),1)),INDEX('Cycle 9'!D$10:D$999,MATCH($A1337,'Cycle 9'!$L$10:$L$999,0),1)),INDEX('Cycle 10'!D$10:D$999,MATCH($A1337,'Cycle 10'!$L$10:$L$999,0),1)),INDEX('Cycle 11'!D$10:D$999,MATCH($A1337,'Cycle 11'!$L$10:$L$999,0),1)),"")="","",IFERROR(IFERROR(IFERROR(IFERROR(IFERROR(IFERROR(IFERROR(IFERROR(IFERROR(IFERROR(IFERROR(IFERROR(INDEX(Summer!D$10:D$999,MATCH($A1337,Summer!$L$10:$L$999,0),1),INDEX('Cycle 1'!D$10:D$999,MATCH($A1337,'Cycle 1'!$L$10:$L$999,0),1)),INDEX('Cycle 2'!D$10:D$999,MATCH($A1337,'Cycle 2'!$L$10:$L$999,0),1)),INDEX('Cycle 3'!D$10:D$999,MATCH($A1337,'Cycle 3'!$L$10:$L$999,0),1)),INDEX('Cycle 4'!D$10:D$999,MATCH($A1337,'Cycle 4'!$L$10:$L$999,0),1)),INDEX('Cycle 5'!D$10:D$999,MATCH($A1337,'Cycle 5'!$L$10:$L$999,0),1)),INDEX('Cycle 6'!D$10:D$999,MATCH($A1337,'Cycle 6'!$L$10:$L$999,0),1)),INDEX('Cycle 7'!D$10:D$999,MATCH($A1337,'Cycle 7'!$L$10:$L$999,0),1)),INDEX('Cycle 8'!D$10:D$999,MATCH($A1337,'Cycle 8'!$L$10:$L$999,0),1)),INDEX('Cycle 9'!D$10:D$999,MATCH($A1337,'Cycle 9'!$L$10:$L$999,0),1)),INDEX('Cycle 10'!D$10:D$999,MATCH($A1337,'Cycle 10'!$L$10:$L$999,0),1)),INDEX('Cycle 11'!D$10:D$999,MATCH($A1337,'Cycle 11'!$L$10:$L$999,0),1)),""))</f>
        <v/>
      </c>
      <c r="F1337" t="str">
        <f>IF(IFERROR(IFERROR(IFERROR(IFERROR(IFERROR(IFERROR(IFERROR(IFERROR(IFERROR(IFERROR(IFERROR(IFERROR(INDEX(Summer!E$10:E$999,MATCH($A1337,Summer!$L$10:$L$999,0),1),INDEX('Cycle 1'!E$10:E$999,MATCH($A1337,'Cycle 1'!$L$10:$L$999,0),1)),INDEX('Cycle 2'!E$10:E$999,MATCH($A1337,'Cycle 2'!$L$10:$L$999,0),1)),INDEX('Cycle 3'!E$10:E$999,MATCH($A1337,'Cycle 3'!$L$10:$L$999,0),1)),INDEX('Cycle 4'!E$10:E$999,MATCH($A1337,'Cycle 4'!$L$10:$L$999,0),1)),INDEX('Cycle 5'!E$10:E$999,MATCH($A1337,'Cycle 5'!$L$10:$L$999,0),1)),INDEX('Cycle 6'!E$10:E$999,MATCH($A1337,'Cycle 6'!$L$10:$L$999,0),1)),INDEX('Cycle 7'!E$10:E$999,MATCH($A1337,'Cycle 7'!$L$10:$L$999,0),1)),INDEX('Cycle 8'!E$10:E$999,MATCH($A1337,'Cycle 8'!$L$10:$L$999,0),1)),INDEX('Cycle 9'!E$10:E$999,MATCH($A1337,'Cycle 9'!$L$10:$L$999,0),1)),INDEX('Cycle 10'!E$10:E$999,MATCH($A1337,'Cycle 10'!$L$10:$L$999,0),1)),INDEX('Cycle 11'!E$10:E$999,MATCH($A1337,'Cycle 11'!$L$10:$L$999,0),1)),"")="","",IFERROR(IFERROR(IFERROR(IFERROR(IFERROR(IFERROR(IFERROR(IFERROR(IFERROR(IFERROR(IFERROR(IFERROR(INDEX(Summer!E$10:E$999,MATCH($A1337,Summer!$L$10:$L$999,0),1),INDEX('Cycle 1'!E$10:E$999,MATCH($A1337,'Cycle 1'!$L$10:$L$999,0),1)),INDEX('Cycle 2'!E$10:E$999,MATCH($A1337,'Cycle 2'!$L$10:$L$999,0),1)),INDEX('Cycle 3'!E$10:E$999,MATCH($A1337,'Cycle 3'!$L$10:$L$999,0),1)),INDEX('Cycle 4'!E$10:E$999,MATCH($A1337,'Cycle 4'!$L$10:$L$999,0),1)),INDEX('Cycle 5'!E$10:E$999,MATCH($A1337,'Cycle 5'!$L$10:$L$999,0),1)),INDEX('Cycle 6'!E$10:E$999,MATCH($A1337,'Cycle 6'!$L$10:$L$999,0),1)),INDEX('Cycle 7'!E$10:E$999,MATCH($A1337,'Cycle 7'!$L$10:$L$999,0),1)),INDEX('Cycle 8'!E$10:E$999,MATCH($A1337,'Cycle 8'!$L$10:$L$999,0),1)),INDEX('Cycle 9'!E$10:E$999,MATCH($A1337,'Cycle 9'!$L$10:$L$999,0),1)),INDEX('Cycle 10'!E$10:E$999,MATCH($A1337,'Cycle 10'!$L$10:$L$999,0),1)),INDEX('Cycle 11'!E$10:E$999,MATCH($A1337,'Cycle 11'!$L$10:$L$999,0),1)),""))</f>
        <v/>
      </c>
      <c r="G1337" t="str">
        <f>IF(IFERROR(IFERROR(IFERROR(IFERROR(IFERROR(IFERROR(IFERROR(IFERROR(IFERROR(IFERROR(IFERROR(IFERROR(INDEX(Summer!F$10:F$999,MATCH($A1337,Summer!$L$10:$L$999,0),1),INDEX('Cycle 1'!F$10:F$999,MATCH($A1337,'Cycle 1'!$L$10:$L$999,0),1)),INDEX('Cycle 2'!F$10:F$999,MATCH($A1337,'Cycle 2'!$L$10:$L$999,0),1)),INDEX('Cycle 3'!F$10:F$999,MATCH($A1337,'Cycle 3'!$L$10:$L$999,0),1)),INDEX('Cycle 4'!F$10:F$999,MATCH($A1337,'Cycle 4'!$L$10:$L$999,0),1)),INDEX('Cycle 5'!F$10:F$999,MATCH($A1337,'Cycle 5'!$L$10:$L$999,0),1)),INDEX('Cycle 6'!F$10:F$999,MATCH($A1337,'Cycle 6'!$L$10:$L$999,0),1)),INDEX('Cycle 7'!F$10:F$999,MATCH($A1337,'Cycle 7'!$L$10:$L$999,0),1)),INDEX('Cycle 8'!F$10:F$999,MATCH($A1337,'Cycle 8'!$L$10:$L$999,0),1)),INDEX('Cycle 9'!F$10:F$999,MATCH($A1337,'Cycle 9'!$L$10:$L$999,0),1)),INDEX('Cycle 10'!F$10:F$999,MATCH($A1337,'Cycle 10'!$L$10:$L$999,0),1)),INDEX('Cycle 11'!F$10:F$999,MATCH($A1337,'Cycle 11'!$L$10:$L$999,0),1)),"")="","",IFERROR(IFERROR(IFERROR(IFERROR(IFERROR(IFERROR(IFERROR(IFERROR(IFERROR(IFERROR(IFERROR(IFERROR(INDEX(Summer!F$10:F$999,MATCH($A1337,Summer!$L$10:$L$999,0),1),INDEX('Cycle 1'!F$10:F$999,MATCH($A1337,'Cycle 1'!$L$10:$L$999,0),1)),INDEX('Cycle 2'!F$10:F$999,MATCH($A1337,'Cycle 2'!$L$10:$L$999,0),1)),INDEX('Cycle 3'!F$10:F$999,MATCH($A1337,'Cycle 3'!$L$10:$L$999,0),1)),INDEX('Cycle 4'!F$10:F$999,MATCH($A1337,'Cycle 4'!$L$10:$L$999,0),1)),INDEX('Cycle 5'!F$10:F$999,MATCH($A1337,'Cycle 5'!$L$10:$L$999,0),1)),INDEX('Cycle 6'!F$10:F$999,MATCH($A1337,'Cycle 6'!$L$10:$L$999,0),1)),INDEX('Cycle 7'!F$10:F$999,MATCH($A1337,'Cycle 7'!$L$10:$L$999,0),1)),INDEX('Cycle 8'!F$10:F$999,MATCH($A1337,'Cycle 8'!$L$10:$L$999,0),1)),INDEX('Cycle 9'!F$10:F$999,MATCH($A1337,'Cycle 9'!$L$10:$L$999,0),1)),INDEX('Cycle 10'!F$10:F$999,MATCH($A1337,'Cycle 10'!$L$10:$L$999,0),1)),INDEX('Cycle 11'!F$10:F$999,MATCH($A1337,'Cycle 11'!$L$10:$L$999,0),1)),""))</f>
        <v/>
      </c>
      <c r="H1337" t="str">
        <f>IF(IFERROR(IFERROR(IFERROR(IFERROR(IFERROR(IFERROR(IFERROR(IFERROR(IFERROR(IFERROR(IFERROR(IFERROR(INDEX(Summer!G$10:G$999,MATCH($A1337,Summer!$L$10:$L$999,0),1),INDEX('Cycle 1'!G$10:G$999,MATCH($A1337,'Cycle 1'!$L$10:$L$999,0),1)),INDEX('Cycle 2'!G$10:G$999,MATCH($A1337,'Cycle 2'!$L$10:$L$999,0),1)),INDEX('Cycle 3'!G$10:G$999,MATCH($A1337,'Cycle 3'!$L$10:$L$999,0),1)),INDEX('Cycle 4'!G$10:G$999,MATCH($A1337,'Cycle 4'!$L$10:$L$999,0),1)),INDEX('Cycle 5'!G$10:G$999,MATCH($A1337,'Cycle 5'!$L$10:$L$999,0),1)),INDEX('Cycle 6'!G$10:G$999,MATCH($A1337,'Cycle 6'!$L$10:$L$999,0),1)),INDEX('Cycle 7'!G$10:G$999,MATCH($A1337,'Cycle 7'!$L$10:$L$999,0),1)),INDEX('Cycle 8'!G$10:G$999,MATCH($A1337,'Cycle 8'!$L$10:$L$999,0),1)),INDEX('Cycle 9'!G$10:G$999,MATCH($A1337,'Cycle 9'!$L$10:$L$999,0),1)),INDEX('Cycle 10'!G$10:G$999,MATCH($A1337,'Cycle 10'!$L$10:$L$999,0),1)),INDEX('Cycle 11'!G$10:G$999,MATCH($A1337,'Cycle 11'!$L$10:$L$999,0),1)),"")="","",IFERROR(IFERROR(IFERROR(IFERROR(IFERROR(IFERROR(IFERROR(IFERROR(IFERROR(IFERROR(IFERROR(IFERROR(INDEX(Summer!G$10:G$999,MATCH($A1337,Summer!$L$10:$L$999,0),1),INDEX('Cycle 1'!G$10:G$999,MATCH($A1337,'Cycle 1'!$L$10:$L$999,0),1)),INDEX('Cycle 2'!G$10:G$999,MATCH($A1337,'Cycle 2'!$L$10:$L$999,0),1)),INDEX('Cycle 3'!G$10:G$999,MATCH($A1337,'Cycle 3'!$L$10:$L$999,0),1)),INDEX('Cycle 4'!G$10:G$999,MATCH($A1337,'Cycle 4'!$L$10:$L$999,0),1)),INDEX('Cycle 5'!G$10:G$999,MATCH($A1337,'Cycle 5'!$L$10:$L$999,0),1)),INDEX('Cycle 6'!G$10:G$999,MATCH($A1337,'Cycle 6'!$L$10:$L$999,0),1)),INDEX('Cycle 7'!G$10:G$999,MATCH($A1337,'Cycle 7'!$L$10:$L$999,0),1)),INDEX('Cycle 8'!G$10:G$999,MATCH($A1337,'Cycle 8'!$L$10:$L$999,0),1)),INDEX('Cycle 9'!G$10:G$999,MATCH($A1337,'Cycle 9'!$L$10:$L$999,0),1)),INDEX('Cycle 10'!G$10:G$999,MATCH($A1337,'Cycle 10'!$L$10:$L$999,0),1)),INDEX('Cycle 11'!G$10:G$999,MATCH($A1337,'Cycle 11'!$L$10:$L$999,0),1)),""))</f>
        <v/>
      </c>
      <c r="I1337">
        <f>IFERROR(IF(C1337="",MAX(I$1:I1336),IF(ROW(C$2)=ROW(C1337),1,IF(ISERROR(VLOOKUP(C1337,C$2:C1336,1,FALSE)),MAX(I$1:I1336)+1,MAX(I$1:I1336)))),"")</f>
        <v>0</v>
      </c>
      <c r="J1337" t="str">
        <f t="shared" si="135"/>
        <v/>
      </c>
      <c r="K1337" t="str">
        <f t="shared" si="137"/>
        <v/>
      </c>
      <c r="L1337" t="str">
        <f t="shared" si="137"/>
        <v/>
      </c>
      <c r="M1337" t="str">
        <f t="shared" si="137"/>
        <v/>
      </c>
      <c r="N1337" t="str">
        <f t="shared" si="137"/>
        <v/>
      </c>
      <c r="O1337" t="str">
        <f t="shared" si="137"/>
        <v/>
      </c>
      <c r="P1337" t="str">
        <f t="shared" si="137"/>
        <v/>
      </c>
      <c r="Q1337" t="str">
        <f t="shared" si="137"/>
        <v/>
      </c>
      <c r="R1337" t="str">
        <f t="shared" si="137"/>
        <v/>
      </c>
      <c r="S1337" t="str">
        <f t="shared" si="137"/>
        <v/>
      </c>
      <c r="T1337" t="str">
        <f t="shared" si="137"/>
        <v/>
      </c>
      <c r="U1337" t="str">
        <f t="shared" si="137"/>
        <v/>
      </c>
      <c r="V1337" t="str">
        <f t="shared" si="137"/>
        <v/>
      </c>
      <c r="W1337" t="str">
        <f t="shared" si="136"/>
        <v/>
      </c>
      <c r="X1337">
        <f>IF(OR(H1337="No",H1337=""),0,IF(COUNTIFS(H$2:H1337,"Yes",C$2:C1337,C1337)&gt;1,0,COUNTIFS(H$2:H1337,"Yes",C$2:C1337,C1337)))+IF(X1336=$X$1,0,X1336)</f>
        <v>0</v>
      </c>
    </row>
    <row r="1338" spans="1:24" x14ac:dyDescent="0.3">
      <c r="A1338">
        <f>ROWS($A$2:$A1338)</f>
        <v>1337</v>
      </c>
      <c r="B1338" t="str">
        <f>IF(ISERROR(VLOOKUP(A1338,Summer!L$11:L$500,1,FALSE)),IF(ISERROR(VLOOKUP(A1338,'Cycle 1'!L$11:L$500,1,FALSE)),IF(ISERROR(VLOOKUP(A1338,'Cycle 2'!L$11:L$500,1,FALSE)),IF(ISERROR(VLOOKUP(A1338,'Cycle 3'!L$11:L$500,1,FALSE)),IF(ISERROR(VLOOKUP(A1338,'Cycle 4'!L$11:L$500,1,FALSE)),IF(ISERROR(VLOOKUP(A1338,'Cycle 5'!L$11:L$500,1,FALSE)),IF(ISERROR(VLOOKUP(A1338,'Cycle 6'!L$11:L$500,1,FALSE)),IF(ISERROR(VLOOKUP(A1338,'Cycle 7'!L$11:L$500,1,FALSE)),IF(ISERROR(VLOOKUP(A1338,'Cycle 8'!L$11:L$500,1,FALSE)),IF(ISERROR(VLOOKUP(A1338,'Cycle 9'!L$11:L$500,1,FALSE)),IF(ISERROR(VLOOKUP(A1338,'Cycle 10'!L$11:L$500,1,FALSE)),IF(ISERROR(VLOOKUP(A1338,'Cycle 11'!L$11:L$500,1,FALSE)),"","Cycle 11"),"Cycle 10"),"Cycle 9"),"Cycle 8"),"Cycle 7"),"Cycle 6"),"Cycle 5"),"Cycle 4"),"Cycle 3"),"Cycle 2"),"Cycle 1"),"Summer")</f>
        <v/>
      </c>
      <c r="C1338" t="str">
        <f>IF(IFERROR(IFERROR(IFERROR(IFERROR(IFERROR(IFERROR(IFERROR(IFERROR(IFERROR(IFERROR(IFERROR(IFERROR(INDEX(Summer!B$10:B$999,MATCH($A1338,Summer!$L$10:$L$999,0),1),INDEX('Cycle 1'!B$10:B$999,MATCH($A1338,'Cycle 1'!$L$10:$L$999,0),1)),INDEX('Cycle 2'!B$10:B$999,MATCH($A1338,'Cycle 2'!$L$10:$L$999,0),1)),INDEX('Cycle 3'!B$10:B$999,MATCH($A1338,'Cycle 3'!$L$10:$L$999,0),1)),INDEX('Cycle 4'!B$10:B$999,MATCH($A1338,'Cycle 4'!$L$10:$L$999,0),1)),INDEX('Cycle 5'!B$10:B$999,MATCH($A1338,'Cycle 5'!$L$10:$L$999,0),1)),INDEX('Cycle 6'!B$10:B$999,MATCH($A1338,'Cycle 6'!$L$10:$L$999,0),1)),INDEX('Cycle 7'!B$10:B$999,MATCH($A1338,'Cycle 7'!$L$10:$L$999,0),1)),INDEX('Cycle 8'!B$10:B$999,MATCH($A1338,'Cycle 8'!$L$10:$L$999,0),1)),INDEX('Cycle 9'!B$10:B$999,MATCH($A1338,'Cycle 9'!$L$10:$L$999,0),1)),INDEX('Cycle 10'!B$10:B$999,MATCH($A1338,'Cycle 10'!$L$10:$L$999,0),1)),INDEX('Cycle 11'!B$10:B$999,MATCH($A1338,'Cycle 11'!$L$10:$L$999,0),1)),"")="","",IFERROR(IFERROR(IFERROR(IFERROR(IFERROR(IFERROR(IFERROR(IFERROR(IFERROR(IFERROR(IFERROR(IFERROR(INDEX(Summer!B$10:B$999,MATCH($A1338,Summer!$L$10:$L$999,0),1),INDEX('Cycle 1'!B$10:B$999,MATCH($A1338,'Cycle 1'!$L$10:$L$999,0),1)),INDEX('Cycle 2'!B$10:B$999,MATCH($A1338,'Cycle 2'!$L$10:$L$999,0),1)),INDEX('Cycle 3'!B$10:B$999,MATCH($A1338,'Cycle 3'!$L$10:$L$999,0),1)),INDEX('Cycle 4'!B$10:B$999,MATCH($A1338,'Cycle 4'!$L$10:$L$999,0),1)),INDEX('Cycle 5'!B$10:B$999,MATCH($A1338,'Cycle 5'!$L$10:$L$999,0),1)),INDEX('Cycle 6'!B$10:B$999,MATCH($A1338,'Cycle 6'!$L$10:$L$999,0),1)),INDEX('Cycle 7'!B$10:B$999,MATCH($A1338,'Cycle 7'!$L$10:$L$999,0),1)),INDEX('Cycle 8'!B$10:B$999,MATCH($A1338,'Cycle 8'!$L$10:$L$999,0),1)),INDEX('Cycle 9'!B$10:B$999,MATCH($A1338,'Cycle 9'!$L$10:$L$999,0),1)),INDEX('Cycle 10'!B$10:B$999,MATCH($A1338,'Cycle 10'!$L$10:$L$999,0),1)),INDEX('Cycle 11'!B$10:B$999,MATCH($A1338,'Cycle 11'!$L$10:$L$999,0),1)),""))</f>
        <v/>
      </c>
      <c r="D1338" t="str">
        <f>IF(IFERROR(IFERROR(IFERROR(IFERROR(IFERROR(IFERROR(IFERROR(IFERROR(IFERROR(IFERROR(IFERROR(IFERROR(INDEX(Summer!C$10:C$999,MATCH($A1338,Summer!$L$10:$L$999,0),1),INDEX('Cycle 1'!C$10:C$999,MATCH($A1338,'Cycle 1'!$L$10:$L$999,0),1)),INDEX('Cycle 2'!C$10:C$999,MATCH($A1338,'Cycle 2'!$L$10:$L$999,0),1)),INDEX('Cycle 3'!C$10:C$999,MATCH($A1338,'Cycle 3'!$L$10:$L$999,0),1)),INDEX('Cycle 4'!C$10:C$999,MATCH($A1338,'Cycle 4'!$L$10:$L$999,0),1)),INDEX('Cycle 5'!C$10:C$999,MATCH($A1338,'Cycle 5'!$L$10:$L$999,0),1)),INDEX('Cycle 6'!C$10:C$999,MATCH($A1338,'Cycle 6'!$L$10:$L$999,0),1)),INDEX('Cycle 7'!C$10:C$999,MATCH($A1338,'Cycle 7'!$L$10:$L$999,0),1)),INDEX('Cycle 8'!C$10:C$999,MATCH($A1338,'Cycle 8'!$L$10:$L$999,0),1)),INDEX('Cycle 9'!C$10:C$999,MATCH($A1338,'Cycle 9'!$L$10:$L$999,0),1)),INDEX('Cycle 10'!C$10:C$999,MATCH($A1338,'Cycle 10'!$L$10:$L$999,0),1)),INDEX('Cycle 11'!C$10:C$999,MATCH($A1338,'Cycle 11'!$L$10:$L$999,0),1)),"")="","",IFERROR(IFERROR(IFERROR(IFERROR(IFERROR(IFERROR(IFERROR(IFERROR(IFERROR(IFERROR(IFERROR(IFERROR(INDEX(Summer!C$10:C$999,MATCH($A1338,Summer!$L$10:$L$999,0),1),INDEX('Cycle 1'!C$10:C$999,MATCH($A1338,'Cycle 1'!$L$10:$L$999,0),1)),INDEX('Cycle 2'!C$10:C$999,MATCH($A1338,'Cycle 2'!$L$10:$L$999,0),1)),INDEX('Cycle 3'!C$10:C$999,MATCH($A1338,'Cycle 3'!$L$10:$L$999,0),1)),INDEX('Cycle 4'!C$10:C$999,MATCH($A1338,'Cycle 4'!$L$10:$L$999,0),1)),INDEX('Cycle 5'!C$10:C$999,MATCH($A1338,'Cycle 5'!$L$10:$L$999,0),1)),INDEX('Cycle 6'!C$10:C$999,MATCH($A1338,'Cycle 6'!$L$10:$L$999,0),1)),INDEX('Cycle 7'!C$10:C$999,MATCH($A1338,'Cycle 7'!$L$10:$L$999,0),1)),INDEX('Cycle 8'!C$10:C$999,MATCH($A1338,'Cycle 8'!$L$10:$L$999,0),1)),INDEX('Cycle 9'!C$10:C$999,MATCH($A1338,'Cycle 9'!$L$10:$L$999,0),1)),INDEX('Cycle 10'!C$10:C$999,MATCH($A1338,'Cycle 10'!$L$10:$L$999,0),1)),INDEX('Cycle 11'!C$10:C$999,MATCH($A1338,'Cycle 11'!$L$10:$L$999,0),1)),""))</f>
        <v/>
      </c>
      <c r="E1338" t="str">
        <f>IF(IFERROR(IFERROR(IFERROR(IFERROR(IFERROR(IFERROR(IFERROR(IFERROR(IFERROR(IFERROR(IFERROR(IFERROR(INDEX(Summer!D$10:D$999,MATCH($A1338,Summer!$L$10:$L$999,0),1),INDEX('Cycle 1'!D$10:D$999,MATCH($A1338,'Cycle 1'!$L$10:$L$999,0),1)),INDEX('Cycle 2'!D$10:D$999,MATCH($A1338,'Cycle 2'!$L$10:$L$999,0),1)),INDEX('Cycle 3'!D$10:D$999,MATCH($A1338,'Cycle 3'!$L$10:$L$999,0),1)),INDEX('Cycle 4'!D$10:D$999,MATCH($A1338,'Cycle 4'!$L$10:$L$999,0),1)),INDEX('Cycle 5'!D$10:D$999,MATCH($A1338,'Cycle 5'!$L$10:$L$999,0),1)),INDEX('Cycle 6'!D$10:D$999,MATCH($A1338,'Cycle 6'!$L$10:$L$999,0),1)),INDEX('Cycle 7'!D$10:D$999,MATCH($A1338,'Cycle 7'!$L$10:$L$999,0),1)),INDEX('Cycle 8'!D$10:D$999,MATCH($A1338,'Cycle 8'!$L$10:$L$999,0),1)),INDEX('Cycle 9'!D$10:D$999,MATCH($A1338,'Cycle 9'!$L$10:$L$999,0),1)),INDEX('Cycle 10'!D$10:D$999,MATCH($A1338,'Cycle 10'!$L$10:$L$999,0),1)),INDEX('Cycle 11'!D$10:D$999,MATCH($A1338,'Cycle 11'!$L$10:$L$999,0),1)),"")="","",IFERROR(IFERROR(IFERROR(IFERROR(IFERROR(IFERROR(IFERROR(IFERROR(IFERROR(IFERROR(IFERROR(IFERROR(INDEX(Summer!D$10:D$999,MATCH($A1338,Summer!$L$10:$L$999,0),1),INDEX('Cycle 1'!D$10:D$999,MATCH($A1338,'Cycle 1'!$L$10:$L$999,0),1)),INDEX('Cycle 2'!D$10:D$999,MATCH($A1338,'Cycle 2'!$L$10:$L$999,0),1)),INDEX('Cycle 3'!D$10:D$999,MATCH($A1338,'Cycle 3'!$L$10:$L$999,0),1)),INDEX('Cycle 4'!D$10:D$999,MATCH($A1338,'Cycle 4'!$L$10:$L$999,0),1)),INDEX('Cycle 5'!D$10:D$999,MATCH($A1338,'Cycle 5'!$L$10:$L$999,0),1)),INDEX('Cycle 6'!D$10:D$999,MATCH($A1338,'Cycle 6'!$L$10:$L$999,0),1)),INDEX('Cycle 7'!D$10:D$999,MATCH($A1338,'Cycle 7'!$L$10:$L$999,0),1)),INDEX('Cycle 8'!D$10:D$999,MATCH($A1338,'Cycle 8'!$L$10:$L$999,0),1)),INDEX('Cycle 9'!D$10:D$999,MATCH($A1338,'Cycle 9'!$L$10:$L$999,0),1)),INDEX('Cycle 10'!D$10:D$999,MATCH($A1338,'Cycle 10'!$L$10:$L$999,0),1)),INDEX('Cycle 11'!D$10:D$999,MATCH($A1338,'Cycle 11'!$L$10:$L$999,0),1)),""))</f>
        <v/>
      </c>
      <c r="F1338" t="str">
        <f>IF(IFERROR(IFERROR(IFERROR(IFERROR(IFERROR(IFERROR(IFERROR(IFERROR(IFERROR(IFERROR(IFERROR(IFERROR(INDEX(Summer!E$10:E$999,MATCH($A1338,Summer!$L$10:$L$999,0),1),INDEX('Cycle 1'!E$10:E$999,MATCH($A1338,'Cycle 1'!$L$10:$L$999,0),1)),INDEX('Cycle 2'!E$10:E$999,MATCH($A1338,'Cycle 2'!$L$10:$L$999,0),1)),INDEX('Cycle 3'!E$10:E$999,MATCH($A1338,'Cycle 3'!$L$10:$L$999,0),1)),INDEX('Cycle 4'!E$10:E$999,MATCH($A1338,'Cycle 4'!$L$10:$L$999,0),1)),INDEX('Cycle 5'!E$10:E$999,MATCH($A1338,'Cycle 5'!$L$10:$L$999,0),1)),INDEX('Cycle 6'!E$10:E$999,MATCH($A1338,'Cycle 6'!$L$10:$L$999,0),1)),INDEX('Cycle 7'!E$10:E$999,MATCH($A1338,'Cycle 7'!$L$10:$L$999,0),1)),INDEX('Cycle 8'!E$10:E$999,MATCH($A1338,'Cycle 8'!$L$10:$L$999,0),1)),INDEX('Cycle 9'!E$10:E$999,MATCH($A1338,'Cycle 9'!$L$10:$L$999,0),1)),INDEX('Cycle 10'!E$10:E$999,MATCH($A1338,'Cycle 10'!$L$10:$L$999,0),1)),INDEX('Cycle 11'!E$10:E$999,MATCH($A1338,'Cycle 11'!$L$10:$L$999,0),1)),"")="","",IFERROR(IFERROR(IFERROR(IFERROR(IFERROR(IFERROR(IFERROR(IFERROR(IFERROR(IFERROR(IFERROR(IFERROR(INDEX(Summer!E$10:E$999,MATCH($A1338,Summer!$L$10:$L$999,0),1),INDEX('Cycle 1'!E$10:E$999,MATCH($A1338,'Cycle 1'!$L$10:$L$999,0),1)),INDEX('Cycle 2'!E$10:E$999,MATCH($A1338,'Cycle 2'!$L$10:$L$999,0),1)),INDEX('Cycle 3'!E$10:E$999,MATCH($A1338,'Cycle 3'!$L$10:$L$999,0),1)),INDEX('Cycle 4'!E$10:E$999,MATCH($A1338,'Cycle 4'!$L$10:$L$999,0),1)),INDEX('Cycle 5'!E$10:E$999,MATCH($A1338,'Cycle 5'!$L$10:$L$999,0),1)),INDEX('Cycle 6'!E$10:E$999,MATCH($A1338,'Cycle 6'!$L$10:$L$999,0),1)),INDEX('Cycle 7'!E$10:E$999,MATCH($A1338,'Cycle 7'!$L$10:$L$999,0),1)),INDEX('Cycle 8'!E$10:E$999,MATCH($A1338,'Cycle 8'!$L$10:$L$999,0),1)),INDEX('Cycle 9'!E$10:E$999,MATCH($A1338,'Cycle 9'!$L$10:$L$999,0),1)),INDEX('Cycle 10'!E$10:E$999,MATCH($A1338,'Cycle 10'!$L$10:$L$999,0),1)),INDEX('Cycle 11'!E$10:E$999,MATCH($A1338,'Cycle 11'!$L$10:$L$999,0),1)),""))</f>
        <v/>
      </c>
      <c r="G1338" t="str">
        <f>IF(IFERROR(IFERROR(IFERROR(IFERROR(IFERROR(IFERROR(IFERROR(IFERROR(IFERROR(IFERROR(IFERROR(IFERROR(INDEX(Summer!F$10:F$999,MATCH($A1338,Summer!$L$10:$L$999,0),1),INDEX('Cycle 1'!F$10:F$999,MATCH($A1338,'Cycle 1'!$L$10:$L$999,0),1)),INDEX('Cycle 2'!F$10:F$999,MATCH($A1338,'Cycle 2'!$L$10:$L$999,0),1)),INDEX('Cycle 3'!F$10:F$999,MATCH($A1338,'Cycle 3'!$L$10:$L$999,0),1)),INDEX('Cycle 4'!F$10:F$999,MATCH($A1338,'Cycle 4'!$L$10:$L$999,0),1)),INDEX('Cycle 5'!F$10:F$999,MATCH($A1338,'Cycle 5'!$L$10:$L$999,0),1)),INDEX('Cycle 6'!F$10:F$999,MATCH($A1338,'Cycle 6'!$L$10:$L$999,0),1)),INDEX('Cycle 7'!F$10:F$999,MATCH($A1338,'Cycle 7'!$L$10:$L$999,0),1)),INDEX('Cycle 8'!F$10:F$999,MATCH($A1338,'Cycle 8'!$L$10:$L$999,0),1)),INDEX('Cycle 9'!F$10:F$999,MATCH($A1338,'Cycle 9'!$L$10:$L$999,0),1)),INDEX('Cycle 10'!F$10:F$999,MATCH($A1338,'Cycle 10'!$L$10:$L$999,0),1)),INDEX('Cycle 11'!F$10:F$999,MATCH($A1338,'Cycle 11'!$L$10:$L$999,0),1)),"")="","",IFERROR(IFERROR(IFERROR(IFERROR(IFERROR(IFERROR(IFERROR(IFERROR(IFERROR(IFERROR(IFERROR(IFERROR(INDEX(Summer!F$10:F$999,MATCH($A1338,Summer!$L$10:$L$999,0),1),INDEX('Cycle 1'!F$10:F$999,MATCH($A1338,'Cycle 1'!$L$10:$L$999,0),1)),INDEX('Cycle 2'!F$10:F$999,MATCH($A1338,'Cycle 2'!$L$10:$L$999,0),1)),INDEX('Cycle 3'!F$10:F$999,MATCH($A1338,'Cycle 3'!$L$10:$L$999,0),1)),INDEX('Cycle 4'!F$10:F$999,MATCH($A1338,'Cycle 4'!$L$10:$L$999,0),1)),INDEX('Cycle 5'!F$10:F$999,MATCH($A1338,'Cycle 5'!$L$10:$L$999,0),1)),INDEX('Cycle 6'!F$10:F$999,MATCH($A1338,'Cycle 6'!$L$10:$L$999,0),1)),INDEX('Cycle 7'!F$10:F$999,MATCH($A1338,'Cycle 7'!$L$10:$L$999,0),1)),INDEX('Cycle 8'!F$10:F$999,MATCH($A1338,'Cycle 8'!$L$10:$L$999,0),1)),INDEX('Cycle 9'!F$10:F$999,MATCH($A1338,'Cycle 9'!$L$10:$L$999,0),1)),INDEX('Cycle 10'!F$10:F$999,MATCH($A1338,'Cycle 10'!$L$10:$L$999,0),1)),INDEX('Cycle 11'!F$10:F$999,MATCH($A1338,'Cycle 11'!$L$10:$L$999,0),1)),""))</f>
        <v/>
      </c>
      <c r="H1338" t="str">
        <f>IF(IFERROR(IFERROR(IFERROR(IFERROR(IFERROR(IFERROR(IFERROR(IFERROR(IFERROR(IFERROR(IFERROR(IFERROR(INDEX(Summer!G$10:G$999,MATCH($A1338,Summer!$L$10:$L$999,0),1),INDEX('Cycle 1'!G$10:G$999,MATCH($A1338,'Cycle 1'!$L$10:$L$999,0),1)),INDEX('Cycle 2'!G$10:G$999,MATCH($A1338,'Cycle 2'!$L$10:$L$999,0),1)),INDEX('Cycle 3'!G$10:G$999,MATCH($A1338,'Cycle 3'!$L$10:$L$999,0),1)),INDEX('Cycle 4'!G$10:G$999,MATCH($A1338,'Cycle 4'!$L$10:$L$999,0),1)),INDEX('Cycle 5'!G$10:G$999,MATCH($A1338,'Cycle 5'!$L$10:$L$999,0),1)),INDEX('Cycle 6'!G$10:G$999,MATCH($A1338,'Cycle 6'!$L$10:$L$999,0),1)),INDEX('Cycle 7'!G$10:G$999,MATCH($A1338,'Cycle 7'!$L$10:$L$999,0),1)),INDEX('Cycle 8'!G$10:G$999,MATCH($A1338,'Cycle 8'!$L$10:$L$999,0),1)),INDEX('Cycle 9'!G$10:G$999,MATCH($A1338,'Cycle 9'!$L$10:$L$999,0),1)),INDEX('Cycle 10'!G$10:G$999,MATCH($A1338,'Cycle 10'!$L$10:$L$999,0),1)),INDEX('Cycle 11'!G$10:G$999,MATCH($A1338,'Cycle 11'!$L$10:$L$999,0),1)),"")="","",IFERROR(IFERROR(IFERROR(IFERROR(IFERROR(IFERROR(IFERROR(IFERROR(IFERROR(IFERROR(IFERROR(IFERROR(INDEX(Summer!G$10:G$999,MATCH($A1338,Summer!$L$10:$L$999,0),1),INDEX('Cycle 1'!G$10:G$999,MATCH($A1338,'Cycle 1'!$L$10:$L$999,0),1)),INDEX('Cycle 2'!G$10:G$999,MATCH($A1338,'Cycle 2'!$L$10:$L$999,0),1)),INDEX('Cycle 3'!G$10:G$999,MATCH($A1338,'Cycle 3'!$L$10:$L$999,0),1)),INDEX('Cycle 4'!G$10:G$999,MATCH($A1338,'Cycle 4'!$L$10:$L$999,0),1)),INDEX('Cycle 5'!G$10:G$999,MATCH($A1338,'Cycle 5'!$L$10:$L$999,0),1)),INDEX('Cycle 6'!G$10:G$999,MATCH($A1338,'Cycle 6'!$L$10:$L$999,0),1)),INDEX('Cycle 7'!G$10:G$999,MATCH($A1338,'Cycle 7'!$L$10:$L$999,0),1)),INDEX('Cycle 8'!G$10:G$999,MATCH($A1338,'Cycle 8'!$L$10:$L$999,0),1)),INDEX('Cycle 9'!G$10:G$999,MATCH($A1338,'Cycle 9'!$L$10:$L$999,0),1)),INDEX('Cycle 10'!G$10:G$999,MATCH($A1338,'Cycle 10'!$L$10:$L$999,0),1)),INDEX('Cycle 11'!G$10:G$999,MATCH($A1338,'Cycle 11'!$L$10:$L$999,0),1)),""))</f>
        <v/>
      </c>
      <c r="I1338">
        <f>IFERROR(IF(C1338="",MAX(I$1:I1337),IF(ROW(C$2)=ROW(C1338),1,IF(ISERROR(VLOOKUP(C1338,C$2:C1337,1,FALSE)),MAX(I$1:I1337)+1,MAX(I$1:I1337)))),"")</f>
        <v>0</v>
      </c>
      <c r="J1338" t="str">
        <f t="shared" si="135"/>
        <v/>
      </c>
      <c r="K1338" t="str">
        <f t="shared" si="137"/>
        <v/>
      </c>
      <c r="L1338" t="str">
        <f t="shared" si="137"/>
        <v/>
      </c>
      <c r="M1338" t="str">
        <f t="shared" si="137"/>
        <v/>
      </c>
      <c r="N1338" t="str">
        <f t="shared" ref="K1338:V1359" si="138">IF($H1338="","",COUNTIFS($C:$C,$C1338,$H:$H,"Yes",$B:$B,SUBSTITUTE(N$1,"MH_","")))</f>
        <v/>
      </c>
      <c r="O1338" t="str">
        <f t="shared" si="138"/>
        <v/>
      </c>
      <c r="P1338" t="str">
        <f t="shared" si="138"/>
        <v/>
      </c>
      <c r="Q1338" t="str">
        <f t="shared" si="138"/>
        <v/>
      </c>
      <c r="R1338" t="str">
        <f t="shared" si="138"/>
        <v/>
      </c>
      <c r="S1338" t="str">
        <f t="shared" si="138"/>
        <v/>
      </c>
      <c r="T1338" t="str">
        <f t="shared" si="138"/>
        <v/>
      </c>
      <c r="U1338" t="str">
        <f t="shared" si="138"/>
        <v/>
      </c>
      <c r="V1338" t="str">
        <f t="shared" si="138"/>
        <v/>
      </c>
      <c r="W1338" t="str">
        <f t="shared" si="136"/>
        <v/>
      </c>
      <c r="X1338">
        <f>IF(OR(H1338="No",H1338=""),0,IF(COUNTIFS(H$2:H1338,"Yes",C$2:C1338,C1338)&gt;1,0,COUNTIFS(H$2:H1338,"Yes",C$2:C1338,C1338)))+IF(X1337=$X$1,0,X1337)</f>
        <v>0</v>
      </c>
    </row>
    <row r="1339" spans="1:24" x14ac:dyDescent="0.3">
      <c r="A1339">
        <f>ROWS($A$2:$A1339)</f>
        <v>1338</v>
      </c>
      <c r="B1339" t="str">
        <f>IF(ISERROR(VLOOKUP(A1339,Summer!L$11:L$500,1,FALSE)),IF(ISERROR(VLOOKUP(A1339,'Cycle 1'!L$11:L$500,1,FALSE)),IF(ISERROR(VLOOKUP(A1339,'Cycle 2'!L$11:L$500,1,FALSE)),IF(ISERROR(VLOOKUP(A1339,'Cycle 3'!L$11:L$500,1,FALSE)),IF(ISERROR(VLOOKUP(A1339,'Cycle 4'!L$11:L$500,1,FALSE)),IF(ISERROR(VLOOKUP(A1339,'Cycle 5'!L$11:L$500,1,FALSE)),IF(ISERROR(VLOOKUP(A1339,'Cycle 6'!L$11:L$500,1,FALSE)),IF(ISERROR(VLOOKUP(A1339,'Cycle 7'!L$11:L$500,1,FALSE)),IF(ISERROR(VLOOKUP(A1339,'Cycle 8'!L$11:L$500,1,FALSE)),IF(ISERROR(VLOOKUP(A1339,'Cycle 9'!L$11:L$500,1,FALSE)),IF(ISERROR(VLOOKUP(A1339,'Cycle 10'!L$11:L$500,1,FALSE)),IF(ISERROR(VLOOKUP(A1339,'Cycle 11'!L$11:L$500,1,FALSE)),"","Cycle 11"),"Cycle 10"),"Cycle 9"),"Cycle 8"),"Cycle 7"),"Cycle 6"),"Cycle 5"),"Cycle 4"),"Cycle 3"),"Cycle 2"),"Cycle 1"),"Summer")</f>
        <v/>
      </c>
      <c r="C1339" t="str">
        <f>IF(IFERROR(IFERROR(IFERROR(IFERROR(IFERROR(IFERROR(IFERROR(IFERROR(IFERROR(IFERROR(IFERROR(IFERROR(INDEX(Summer!B$10:B$999,MATCH($A1339,Summer!$L$10:$L$999,0),1),INDEX('Cycle 1'!B$10:B$999,MATCH($A1339,'Cycle 1'!$L$10:$L$999,0),1)),INDEX('Cycle 2'!B$10:B$999,MATCH($A1339,'Cycle 2'!$L$10:$L$999,0),1)),INDEX('Cycle 3'!B$10:B$999,MATCH($A1339,'Cycle 3'!$L$10:$L$999,0),1)),INDEX('Cycle 4'!B$10:B$999,MATCH($A1339,'Cycle 4'!$L$10:$L$999,0),1)),INDEX('Cycle 5'!B$10:B$999,MATCH($A1339,'Cycle 5'!$L$10:$L$999,0),1)),INDEX('Cycle 6'!B$10:B$999,MATCH($A1339,'Cycle 6'!$L$10:$L$999,0),1)),INDEX('Cycle 7'!B$10:B$999,MATCH($A1339,'Cycle 7'!$L$10:$L$999,0),1)),INDEX('Cycle 8'!B$10:B$999,MATCH($A1339,'Cycle 8'!$L$10:$L$999,0),1)),INDEX('Cycle 9'!B$10:B$999,MATCH($A1339,'Cycle 9'!$L$10:$L$999,0),1)),INDEX('Cycle 10'!B$10:B$999,MATCH($A1339,'Cycle 10'!$L$10:$L$999,0),1)),INDEX('Cycle 11'!B$10:B$999,MATCH($A1339,'Cycle 11'!$L$10:$L$999,0),1)),"")="","",IFERROR(IFERROR(IFERROR(IFERROR(IFERROR(IFERROR(IFERROR(IFERROR(IFERROR(IFERROR(IFERROR(IFERROR(INDEX(Summer!B$10:B$999,MATCH($A1339,Summer!$L$10:$L$999,0),1),INDEX('Cycle 1'!B$10:B$999,MATCH($A1339,'Cycle 1'!$L$10:$L$999,0),1)),INDEX('Cycle 2'!B$10:B$999,MATCH($A1339,'Cycle 2'!$L$10:$L$999,0),1)),INDEX('Cycle 3'!B$10:B$999,MATCH($A1339,'Cycle 3'!$L$10:$L$999,0),1)),INDEX('Cycle 4'!B$10:B$999,MATCH($A1339,'Cycle 4'!$L$10:$L$999,0),1)),INDEX('Cycle 5'!B$10:B$999,MATCH($A1339,'Cycle 5'!$L$10:$L$999,0),1)),INDEX('Cycle 6'!B$10:B$999,MATCH($A1339,'Cycle 6'!$L$10:$L$999,0),1)),INDEX('Cycle 7'!B$10:B$999,MATCH($A1339,'Cycle 7'!$L$10:$L$999,0),1)),INDEX('Cycle 8'!B$10:B$999,MATCH($A1339,'Cycle 8'!$L$10:$L$999,0),1)),INDEX('Cycle 9'!B$10:B$999,MATCH($A1339,'Cycle 9'!$L$10:$L$999,0),1)),INDEX('Cycle 10'!B$10:B$999,MATCH($A1339,'Cycle 10'!$L$10:$L$999,0),1)),INDEX('Cycle 11'!B$10:B$999,MATCH($A1339,'Cycle 11'!$L$10:$L$999,0),1)),""))</f>
        <v/>
      </c>
      <c r="D1339" t="str">
        <f>IF(IFERROR(IFERROR(IFERROR(IFERROR(IFERROR(IFERROR(IFERROR(IFERROR(IFERROR(IFERROR(IFERROR(IFERROR(INDEX(Summer!C$10:C$999,MATCH($A1339,Summer!$L$10:$L$999,0),1),INDEX('Cycle 1'!C$10:C$999,MATCH($A1339,'Cycle 1'!$L$10:$L$999,0),1)),INDEX('Cycle 2'!C$10:C$999,MATCH($A1339,'Cycle 2'!$L$10:$L$999,0),1)),INDEX('Cycle 3'!C$10:C$999,MATCH($A1339,'Cycle 3'!$L$10:$L$999,0),1)),INDEX('Cycle 4'!C$10:C$999,MATCH($A1339,'Cycle 4'!$L$10:$L$999,0),1)),INDEX('Cycle 5'!C$10:C$999,MATCH($A1339,'Cycle 5'!$L$10:$L$999,0),1)),INDEX('Cycle 6'!C$10:C$999,MATCH($A1339,'Cycle 6'!$L$10:$L$999,0),1)),INDEX('Cycle 7'!C$10:C$999,MATCH($A1339,'Cycle 7'!$L$10:$L$999,0),1)),INDEX('Cycle 8'!C$10:C$999,MATCH($A1339,'Cycle 8'!$L$10:$L$999,0),1)),INDEX('Cycle 9'!C$10:C$999,MATCH($A1339,'Cycle 9'!$L$10:$L$999,0),1)),INDEX('Cycle 10'!C$10:C$999,MATCH($A1339,'Cycle 10'!$L$10:$L$999,0),1)),INDEX('Cycle 11'!C$10:C$999,MATCH($A1339,'Cycle 11'!$L$10:$L$999,0),1)),"")="","",IFERROR(IFERROR(IFERROR(IFERROR(IFERROR(IFERROR(IFERROR(IFERROR(IFERROR(IFERROR(IFERROR(IFERROR(INDEX(Summer!C$10:C$999,MATCH($A1339,Summer!$L$10:$L$999,0),1),INDEX('Cycle 1'!C$10:C$999,MATCH($A1339,'Cycle 1'!$L$10:$L$999,0),1)),INDEX('Cycle 2'!C$10:C$999,MATCH($A1339,'Cycle 2'!$L$10:$L$999,0),1)),INDEX('Cycle 3'!C$10:C$999,MATCH($A1339,'Cycle 3'!$L$10:$L$999,0),1)),INDEX('Cycle 4'!C$10:C$999,MATCH($A1339,'Cycle 4'!$L$10:$L$999,0),1)),INDEX('Cycle 5'!C$10:C$999,MATCH($A1339,'Cycle 5'!$L$10:$L$999,0),1)),INDEX('Cycle 6'!C$10:C$999,MATCH($A1339,'Cycle 6'!$L$10:$L$999,0),1)),INDEX('Cycle 7'!C$10:C$999,MATCH($A1339,'Cycle 7'!$L$10:$L$999,0),1)),INDEX('Cycle 8'!C$10:C$999,MATCH($A1339,'Cycle 8'!$L$10:$L$999,0),1)),INDEX('Cycle 9'!C$10:C$999,MATCH($A1339,'Cycle 9'!$L$10:$L$999,0),1)),INDEX('Cycle 10'!C$10:C$999,MATCH($A1339,'Cycle 10'!$L$10:$L$999,0),1)),INDEX('Cycle 11'!C$10:C$999,MATCH($A1339,'Cycle 11'!$L$10:$L$999,0),1)),""))</f>
        <v/>
      </c>
      <c r="E1339" t="str">
        <f>IF(IFERROR(IFERROR(IFERROR(IFERROR(IFERROR(IFERROR(IFERROR(IFERROR(IFERROR(IFERROR(IFERROR(IFERROR(INDEX(Summer!D$10:D$999,MATCH($A1339,Summer!$L$10:$L$999,0),1),INDEX('Cycle 1'!D$10:D$999,MATCH($A1339,'Cycle 1'!$L$10:$L$999,0),1)),INDEX('Cycle 2'!D$10:D$999,MATCH($A1339,'Cycle 2'!$L$10:$L$999,0),1)),INDEX('Cycle 3'!D$10:D$999,MATCH($A1339,'Cycle 3'!$L$10:$L$999,0),1)),INDEX('Cycle 4'!D$10:D$999,MATCH($A1339,'Cycle 4'!$L$10:$L$999,0),1)),INDEX('Cycle 5'!D$10:D$999,MATCH($A1339,'Cycle 5'!$L$10:$L$999,0),1)),INDEX('Cycle 6'!D$10:D$999,MATCH($A1339,'Cycle 6'!$L$10:$L$999,0),1)),INDEX('Cycle 7'!D$10:D$999,MATCH($A1339,'Cycle 7'!$L$10:$L$999,0),1)),INDEX('Cycle 8'!D$10:D$999,MATCH($A1339,'Cycle 8'!$L$10:$L$999,0),1)),INDEX('Cycle 9'!D$10:D$999,MATCH($A1339,'Cycle 9'!$L$10:$L$999,0),1)),INDEX('Cycle 10'!D$10:D$999,MATCH($A1339,'Cycle 10'!$L$10:$L$999,0),1)),INDEX('Cycle 11'!D$10:D$999,MATCH($A1339,'Cycle 11'!$L$10:$L$999,0),1)),"")="","",IFERROR(IFERROR(IFERROR(IFERROR(IFERROR(IFERROR(IFERROR(IFERROR(IFERROR(IFERROR(IFERROR(IFERROR(INDEX(Summer!D$10:D$999,MATCH($A1339,Summer!$L$10:$L$999,0),1),INDEX('Cycle 1'!D$10:D$999,MATCH($A1339,'Cycle 1'!$L$10:$L$999,0),1)),INDEX('Cycle 2'!D$10:D$999,MATCH($A1339,'Cycle 2'!$L$10:$L$999,0),1)),INDEX('Cycle 3'!D$10:D$999,MATCH($A1339,'Cycle 3'!$L$10:$L$999,0),1)),INDEX('Cycle 4'!D$10:D$999,MATCH($A1339,'Cycle 4'!$L$10:$L$999,0),1)),INDEX('Cycle 5'!D$10:D$999,MATCH($A1339,'Cycle 5'!$L$10:$L$999,0),1)),INDEX('Cycle 6'!D$10:D$999,MATCH($A1339,'Cycle 6'!$L$10:$L$999,0),1)),INDEX('Cycle 7'!D$10:D$999,MATCH($A1339,'Cycle 7'!$L$10:$L$999,0),1)),INDEX('Cycle 8'!D$10:D$999,MATCH($A1339,'Cycle 8'!$L$10:$L$999,0),1)),INDEX('Cycle 9'!D$10:D$999,MATCH($A1339,'Cycle 9'!$L$10:$L$999,0),1)),INDEX('Cycle 10'!D$10:D$999,MATCH($A1339,'Cycle 10'!$L$10:$L$999,0),1)),INDEX('Cycle 11'!D$10:D$999,MATCH($A1339,'Cycle 11'!$L$10:$L$999,0),1)),""))</f>
        <v/>
      </c>
      <c r="F1339" t="str">
        <f>IF(IFERROR(IFERROR(IFERROR(IFERROR(IFERROR(IFERROR(IFERROR(IFERROR(IFERROR(IFERROR(IFERROR(IFERROR(INDEX(Summer!E$10:E$999,MATCH($A1339,Summer!$L$10:$L$999,0),1),INDEX('Cycle 1'!E$10:E$999,MATCH($A1339,'Cycle 1'!$L$10:$L$999,0),1)),INDEX('Cycle 2'!E$10:E$999,MATCH($A1339,'Cycle 2'!$L$10:$L$999,0),1)),INDEX('Cycle 3'!E$10:E$999,MATCH($A1339,'Cycle 3'!$L$10:$L$999,0),1)),INDEX('Cycle 4'!E$10:E$999,MATCH($A1339,'Cycle 4'!$L$10:$L$999,0),1)),INDEX('Cycle 5'!E$10:E$999,MATCH($A1339,'Cycle 5'!$L$10:$L$999,0),1)),INDEX('Cycle 6'!E$10:E$999,MATCH($A1339,'Cycle 6'!$L$10:$L$999,0),1)),INDEX('Cycle 7'!E$10:E$999,MATCH($A1339,'Cycle 7'!$L$10:$L$999,0),1)),INDEX('Cycle 8'!E$10:E$999,MATCH($A1339,'Cycle 8'!$L$10:$L$999,0),1)),INDEX('Cycle 9'!E$10:E$999,MATCH($A1339,'Cycle 9'!$L$10:$L$999,0),1)),INDEX('Cycle 10'!E$10:E$999,MATCH($A1339,'Cycle 10'!$L$10:$L$999,0),1)),INDEX('Cycle 11'!E$10:E$999,MATCH($A1339,'Cycle 11'!$L$10:$L$999,0),1)),"")="","",IFERROR(IFERROR(IFERROR(IFERROR(IFERROR(IFERROR(IFERROR(IFERROR(IFERROR(IFERROR(IFERROR(IFERROR(INDEX(Summer!E$10:E$999,MATCH($A1339,Summer!$L$10:$L$999,0),1),INDEX('Cycle 1'!E$10:E$999,MATCH($A1339,'Cycle 1'!$L$10:$L$999,0),1)),INDEX('Cycle 2'!E$10:E$999,MATCH($A1339,'Cycle 2'!$L$10:$L$999,0),1)),INDEX('Cycle 3'!E$10:E$999,MATCH($A1339,'Cycle 3'!$L$10:$L$999,0),1)),INDEX('Cycle 4'!E$10:E$999,MATCH($A1339,'Cycle 4'!$L$10:$L$999,0),1)),INDEX('Cycle 5'!E$10:E$999,MATCH($A1339,'Cycle 5'!$L$10:$L$999,0),1)),INDEX('Cycle 6'!E$10:E$999,MATCH($A1339,'Cycle 6'!$L$10:$L$999,0),1)),INDEX('Cycle 7'!E$10:E$999,MATCH($A1339,'Cycle 7'!$L$10:$L$999,0),1)),INDEX('Cycle 8'!E$10:E$999,MATCH($A1339,'Cycle 8'!$L$10:$L$999,0),1)),INDEX('Cycle 9'!E$10:E$999,MATCH($A1339,'Cycle 9'!$L$10:$L$999,0),1)),INDEX('Cycle 10'!E$10:E$999,MATCH($A1339,'Cycle 10'!$L$10:$L$999,0),1)),INDEX('Cycle 11'!E$10:E$999,MATCH($A1339,'Cycle 11'!$L$10:$L$999,0),1)),""))</f>
        <v/>
      </c>
      <c r="G1339" t="str">
        <f>IF(IFERROR(IFERROR(IFERROR(IFERROR(IFERROR(IFERROR(IFERROR(IFERROR(IFERROR(IFERROR(IFERROR(IFERROR(INDEX(Summer!F$10:F$999,MATCH($A1339,Summer!$L$10:$L$999,0),1),INDEX('Cycle 1'!F$10:F$999,MATCH($A1339,'Cycle 1'!$L$10:$L$999,0),1)),INDEX('Cycle 2'!F$10:F$999,MATCH($A1339,'Cycle 2'!$L$10:$L$999,0),1)),INDEX('Cycle 3'!F$10:F$999,MATCH($A1339,'Cycle 3'!$L$10:$L$999,0),1)),INDEX('Cycle 4'!F$10:F$999,MATCH($A1339,'Cycle 4'!$L$10:$L$999,0),1)),INDEX('Cycle 5'!F$10:F$999,MATCH($A1339,'Cycle 5'!$L$10:$L$999,0),1)),INDEX('Cycle 6'!F$10:F$999,MATCH($A1339,'Cycle 6'!$L$10:$L$999,0),1)),INDEX('Cycle 7'!F$10:F$999,MATCH($A1339,'Cycle 7'!$L$10:$L$999,0),1)),INDEX('Cycle 8'!F$10:F$999,MATCH($A1339,'Cycle 8'!$L$10:$L$999,0),1)),INDEX('Cycle 9'!F$10:F$999,MATCH($A1339,'Cycle 9'!$L$10:$L$999,0),1)),INDEX('Cycle 10'!F$10:F$999,MATCH($A1339,'Cycle 10'!$L$10:$L$999,0),1)),INDEX('Cycle 11'!F$10:F$999,MATCH($A1339,'Cycle 11'!$L$10:$L$999,0),1)),"")="","",IFERROR(IFERROR(IFERROR(IFERROR(IFERROR(IFERROR(IFERROR(IFERROR(IFERROR(IFERROR(IFERROR(IFERROR(INDEX(Summer!F$10:F$999,MATCH($A1339,Summer!$L$10:$L$999,0),1),INDEX('Cycle 1'!F$10:F$999,MATCH($A1339,'Cycle 1'!$L$10:$L$999,0),1)),INDEX('Cycle 2'!F$10:F$999,MATCH($A1339,'Cycle 2'!$L$10:$L$999,0),1)),INDEX('Cycle 3'!F$10:F$999,MATCH($A1339,'Cycle 3'!$L$10:$L$999,0),1)),INDEX('Cycle 4'!F$10:F$999,MATCH($A1339,'Cycle 4'!$L$10:$L$999,0),1)),INDEX('Cycle 5'!F$10:F$999,MATCH($A1339,'Cycle 5'!$L$10:$L$999,0),1)),INDEX('Cycle 6'!F$10:F$999,MATCH($A1339,'Cycle 6'!$L$10:$L$999,0),1)),INDEX('Cycle 7'!F$10:F$999,MATCH($A1339,'Cycle 7'!$L$10:$L$999,0),1)),INDEX('Cycle 8'!F$10:F$999,MATCH($A1339,'Cycle 8'!$L$10:$L$999,0),1)),INDEX('Cycle 9'!F$10:F$999,MATCH($A1339,'Cycle 9'!$L$10:$L$999,0),1)),INDEX('Cycle 10'!F$10:F$999,MATCH($A1339,'Cycle 10'!$L$10:$L$999,0),1)),INDEX('Cycle 11'!F$10:F$999,MATCH($A1339,'Cycle 11'!$L$10:$L$999,0),1)),""))</f>
        <v/>
      </c>
      <c r="H1339" t="str">
        <f>IF(IFERROR(IFERROR(IFERROR(IFERROR(IFERROR(IFERROR(IFERROR(IFERROR(IFERROR(IFERROR(IFERROR(IFERROR(INDEX(Summer!G$10:G$999,MATCH($A1339,Summer!$L$10:$L$999,0),1),INDEX('Cycle 1'!G$10:G$999,MATCH($A1339,'Cycle 1'!$L$10:$L$999,0),1)),INDEX('Cycle 2'!G$10:G$999,MATCH($A1339,'Cycle 2'!$L$10:$L$999,0),1)),INDEX('Cycle 3'!G$10:G$999,MATCH($A1339,'Cycle 3'!$L$10:$L$999,0),1)),INDEX('Cycle 4'!G$10:G$999,MATCH($A1339,'Cycle 4'!$L$10:$L$999,0),1)),INDEX('Cycle 5'!G$10:G$999,MATCH($A1339,'Cycle 5'!$L$10:$L$999,0),1)),INDEX('Cycle 6'!G$10:G$999,MATCH($A1339,'Cycle 6'!$L$10:$L$999,0),1)),INDEX('Cycle 7'!G$10:G$999,MATCH($A1339,'Cycle 7'!$L$10:$L$999,0),1)),INDEX('Cycle 8'!G$10:G$999,MATCH($A1339,'Cycle 8'!$L$10:$L$999,0),1)),INDEX('Cycle 9'!G$10:G$999,MATCH($A1339,'Cycle 9'!$L$10:$L$999,0),1)),INDEX('Cycle 10'!G$10:G$999,MATCH($A1339,'Cycle 10'!$L$10:$L$999,0),1)),INDEX('Cycle 11'!G$10:G$999,MATCH($A1339,'Cycle 11'!$L$10:$L$999,0),1)),"")="","",IFERROR(IFERROR(IFERROR(IFERROR(IFERROR(IFERROR(IFERROR(IFERROR(IFERROR(IFERROR(IFERROR(IFERROR(INDEX(Summer!G$10:G$999,MATCH($A1339,Summer!$L$10:$L$999,0),1),INDEX('Cycle 1'!G$10:G$999,MATCH($A1339,'Cycle 1'!$L$10:$L$999,0),1)),INDEX('Cycle 2'!G$10:G$999,MATCH($A1339,'Cycle 2'!$L$10:$L$999,0),1)),INDEX('Cycle 3'!G$10:G$999,MATCH($A1339,'Cycle 3'!$L$10:$L$999,0),1)),INDEX('Cycle 4'!G$10:G$999,MATCH($A1339,'Cycle 4'!$L$10:$L$999,0),1)),INDEX('Cycle 5'!G$10:G$999,MATCH($A1339,'Cycle 5'!$L$10:$L$999,0),1)),INDEX('Cycle 6'!G$10:G$999,MATCH($A1339,'Cycle 6'!$L$10:$L$999,0),1)),INDEX('Cycle 7'!G$10:G$999,MATCH($A1339,'Cycle 7'!$L$10:$L$999,0),1)),INDEX('Cycle 8'!G$10:G$999,MATCH($A1339,'Cycle 8'!$L$10:$L$999,0),1)),INDEX('Cycle 9'!G$10:G$999,MATCH($A1339,'Cycle 9'!$L$10:$L$999,0),1)),INDEX('Cycle 10'!G$10:G$999,MATCH($A1339,'Cycle 10'!$L$10:$L$999,0),1)),INDEX('Cycle 11'!G$10:G$999,MATCH($A1339,'Cycle 11'!$L$10:$L$999,0),1)),""))</f>
        <v/>
      </c>
      <c r="I1339">
        <f>IFERROR(IF(C1339="",MAX(I$1:I1338),IF(ROW(C$2)=ROW(C1339),1,IF(ISERROR(VLOOKUP(C1339,C$2:C1338,1,FALSE)),MAX(I$1:I1338)+1,MAX(I$1:I1338)))),"")</f>
        <v>0</v>
      </c>
      <c r="J1339" t="str">
        <f t="shared" si="135"/>
        <v/>
      </c>
      <c r="K1339" t="str">
        <f t="shared" si="138"/>
        <v/>
      </c>
      <c r="L1339" t="str">
        <f t="shared" si="138"/>
        <v/>
      </c>
      <c r="M1339" t="str">
        <f t="shared" si="138"/>
        <v/>
      </c>
      <c r="N1339" t="str">
        <f t="shared" si="138"/>
        <v/>
      </c>
      <c r="O1339" t="str">
        <f t="shared" si="138"/>
        <v/>
      </c>
      <c r="P1339" t="str">
        <f t="shared" si="138"/>
        <v/>
      </c>
      <c r="Q1339" t="str">
        <f t="shared" si="138"/>
        <v/>
      </c>
      <c r="R1339" t="str">
        <f t="shared" si="138"/>
        <v/>
      </c>
      <c r="S1339" t="str">
        <f t="shared" si="138"/>
        <v/>
      </c>
      <c r="T1339" t="str">
        <f t="shared" si="138"/>
        <v/>
      </c>
      <c r="U1339" t="str">
        <f t="shared" si="138"/>
        <v/>
      </c>
      <c r="V1339" t="str">
        <f t="shared" si="138"/>
        <v/>
      </c>
      <c r="W1339" t="str">
        <f t="shared" si="136"/>
        <v/>
      </c>
      <c r="X1339">
        <f>IF(OR(H1339="No",H1339=""),0,IF(COUNTIFS(H$2:H1339,"Yes",C$2:C1339,C1339)&gt;1,0,COUNTIFS(H$2:H1339,"Yes",C$2:C1339,C1339)))+IF(X1338=$X$1,0,X1338)</f>
        <v>0</v>
      </c>
    </row>
    <row r="1340" spans="1:24" x14ac:dyDescent="0.3">
      <c r="A1340">
        <f>ROWS($A$2:$A1340)</f>
        <v>1339</v>
      </c>
      <c r="B1340" t="str">
        <f>IF(ISERROR(VLOOKUP(A1340,Summer!L$11:L$500,1,FALSE)),IF(ISERROR(VLOOKUP(A1340,'Cycle 1'!L$11:L$500,1,FALSE)),IF(ISERROR(VLOOKUP(A1340,'Cycle 2'!L$11:L$500,1,FALSE)),IF(ISERROR(VLOOKUP(A1340,'Cycle 3'!L$11:L$500,1,FALSE)),IF(ISERROR(VLOOKUP(A1340,'Cycle 4'!L$11:L$500,1,FALSE)),IF(ISERROR(VLOOKUP(A1340,'Cycle 5'!L$11:L$500,1,FALSE)),IF(ISERROR(VLOOKUP(A1340,'Cycle 6'!L$11:L$500,1,FALSE)),IF(ISERROR(VLOOKUP(A1340,'Cycle 7'!L$11:L$500,1,FALSE)),IF(ISERROR(VLOOKUP(A1340,'Cycle 8'!L$11:L$500,1,FALSE)),IF(ISERROR(VLOOKUP(A1340,'Cycle 9'!L$11:L$500,1,FALSE)),IF(ISERROR(VLOOKUP(A1340,'Cycle 10'!L$11:L$500,1,FALSE)),IF(ISERROR(VLOOKUP(A1340,'Cycle 11'!L$11:L$500,1,FALSE)),"","Cycle 11"),"Cycle 10"),"Cycle 9"),"Cycle 8"),"Cycle 7"),"Cycle 6"),"Cycle 5"),"Cycle 4"),"Cycle 3"),"Cycle 2"),"Cycle 1"),"Summer")</f>
        <v/>
      </c>
      <c r="C1340" t="str">
        <f>IF(IFERROR(IFERROR(IFERROR(IFERROR(IFERROR(IFERROR(IFERROR(IFERROR(IFERROR(IFERROR(IFERROR(IFERROR(INDEX(Summer!B$10:B$999,MATCH($A1340,Summer!$L$10:$L$999,0),1),INDEX('Cycle 1'!B$10:B$999,MATCH($A1340,'Cycle 1'!$L$10:$L$999,0),1)),INDEX('Cycle 2'!B$10:B$999,MATCH($A1340,'Cycle 2'!$L$10:$L$999,0),1)),INDEX('Cycle 3'!B$10:B$999,MATCH($A1340,'Cycle 3'!$L$10:$L$999,0),1)),INDEX('Cycle 4'!B$10:B$999,MATCH($A1340,'Cycle 4'!$L$10:$L$999,0),1)),INDEX('Cycle 5'!B$10:B$999,MATCH($A1340,'Cycle 5'!$L$10:$L$999,0),1)),INDEX('Cycle 6'!B$10:B$999,MATCH($A1340,'Cycle 6'!$L$10:$L$999,0),1)),INDEX('Cycle 7'!B$10:B$999,MATCH($A1340,'Cycle 7'!$L$10:$L$999,0),1)),INDEX('Cycle 8'!B$10:B$999,MATCH($A1340,'Cycle 8'!$L$10:$L$999,0),1)),INDEX('Cycle 9'!B$10:B$999,MATCH($A1340,'Cycle 9'!$L$10:$L$999,0),1)),INDEX('Cycle 10'!B$10:B$999,MATCH($A1340,'Cycle 10'!$L$10:$L$999,0),1)),INDEX('Cycle 11'!B$10:B$999,MATCH($A1340,'Cycle 11'!$L$10:$L$999,0),1)),"")="","",IFERROR(IFERROR(IFERROR(IFERROR(IFERROR(IFERROR(IFERROR(IFERROR(IFERROR(IFERROR(IFERROR(IFERROR(INDEX(Summer!B$10:B$999,MATCH($A1340,Summer!$L$10:$L$999,0),1),INDEX('Cycle 1'!B$10:B$999,MATCH($A1340,'Cycle 1'!$L$10:$L$999,0),1)),INDEX('Cycle 2'!B$10:B$999,MATCH($A1340,'Cycle 2'!$L$10:$L$999,0),1)),INDEX('Cycle 3'!B$10:B$999,MATCH($A1340,'Cycle 3'!$L$10:$L$999,0),1)),INDEX('Cycle 4'!B$10:B$999,MATCH($A1340,'Cycle 4'!$L$10:$L$999,0),1)),INDEX('Cycle 5'!B$10:B$999,MATCH($A1340,'Cycle 5'!$L$10:$L$999,0),1)),INDEX('Cycle 6'!B$10:B$999,MATCH($A1340,'Cycle 6'!$L$10:$L$999,0),1)),INDEX('Cycle 7'!B$10:B$999,MATCH($A1340,'Cycle 7'!$L$10:$L$999,0),1)),INDEX('Cycle 8'!B$10:B$999,MATCH($A1340,'Cycle 8'!$L$10:$L$999,0),1)),INDEX('Cycle 9'!B$10:B$999,MATCH($A1340,'Cycle 9'!$L$10:$L$999,0),1)),INDEX('Cycle 10'!B$10:B$999,MATCH($A1340,'Cycle 10'!$L$10:$L$999,0),1)),INDEX('Cycle 11'!B$10:B$999,MATCH($A1340,'Cycle 11'!$L$10:$L$999,0),1)),""))</f>
        <v/>
      </c>
      <c r="D1340" t="str">
        <f>IF(IFERROR(IFERROR(IFERROR(IFERROR(IFERROR(IFERROR(IFERROR(IFERROR(IFERROR(IFERROR(IFERROR(IFERROR(INDEX(Summer!C$10:C$999,MATCH($A1340,Summer!$L$10:$L$999,0),1),INDEX('Cycle 1'!C$10:C$999,MATCH($A1340,'Cycle 1'!$L$10:$L$999,0),1)),INDEX('Cycle 2'!C$10:C$999,MATCH($A1340,'Cycle 2'!$L$10:$L$999,0),1)),INDEX('Cycle 3'!C$10:C$999,MATCH($A1340,'Cycle 3'!$L$10:$L$999,0),1)),INDEX('Cycle 4'!C$10:C$999,MATCH($A1340,'Cycle 4'!$L$10:$L$999,0),1)),INDEX('Cycle 5'!C$10:C$999,MATCH($A1340,'Cycle 5'!$L$10:$L$999,0),1)),INDEX('Cycle 6'!C$10:C$999,MATCH($A1340,'Cycle 6'!$L$10:$L$999,0),1)),INDEX('Cycle 7'!C$10:C$999,MATCH($A1340,'Cycle 7'!$L$10:$L$999,0),1)),INDEX('Cycle 8'!C$10:C$999,MATCH($A1340,'Cycle 8'!$L$10:$L$999,0),1)),INDEX('Cycle 9'!C$10:C$999,MATCH($A1340,'Cycle 9'!$L$10:$L$999,0),1)),INDEX('Cycle 10'!C$10:C$999,MATCH($A1340,'Cycle 10'!$L$10:$L$999,0),1)),INDEX('Cycle 11'!C$10:C$999,MATCH($A1340,'Cycle 11'!$L$10:$L$999,0),1)),"")="","",IFERROR(IFERROR(IFERROR(IFERROR(IFERROR(IFERROR(IFERROR(IFERROR(IFERROR(IFERROR(IFERROR(IFERROR(INDEX(Summer!C$10:C$999,MATCH($A1340,Summer!$L$10:$L$999,0),1),INDEX('Cycle 1'!C$10:C$999,MATCH($A1340,'Cycle 1'!$L$10:$L$999,0),1)),INDEX('Cycle 2'!C$10:C$999,MATCH($A1340,'Cycle 2'!$L$10:$L$999,0),1)),INDEX('Cycle 3'!C$10:C$999,MATCH($A1340,'Cycle 3'!$L$10:$L$999,0),1)),INDEX('Cycle 4'!C$10:C$999,MATCH($A1340,'Cycle 4'!$L$10:$L$999,0),1)),INDEX('Cycle 5'!C$10:C$999,MATCH($A1340,'Cycle 5'!$L$10:$L$999,0),1)),INDEX('Cycle 6'!C$10:C$999,MATCH($A1340,'Cycle 6'!$L$10:$L$999,0),1)),INDEX('Cycle 7'!C$10:C$999,MATCH($A1340,'Cycle 7'!$L$10:$L$999,0),1)),INDEX('Cycle 8'!C$10:C$999,MATCH($A1340,'Cycle 8'!$L$10:$L$999,0),1)),INDEX('Cycle 9'!C$10:C$999,MATCH($A1340,'Cycle 9'!$L$10:$L$999,0),1)),INDEX('Cycle 10'!C$10:C$999,MATCH($A1340,'Cycle 10'!$L$10:$L$999,0),1)),INDEX('Cycle 11'!C$10:C$999,MATCH($A1340,'Cycle 11'!$L$10:$L$999,0),1)),""))</f>
        <v/>
      </c>
      <c r="E1340" t="str">
        <f>IF(IFERROR(IFERROR(IFERROR(IFERROR(IFERROR(IFERROR(IFERROR(IFERROR(IFERROR(IFERROR(IFERROR(IFERROR(INDEX(Summer!D$10:D$999,MATCH($A1340,Summer!$L$10:$L$999,0),1),INDEX('Cycle 1'!D$10:D$999,MATCH($A1340,'Cycle 1'!$L$10:$L$999,0),1)),INDEX('Cycle 2'!D$10:D$999,MATCH($A1340,'Cycle 2'!$L$10:$L$999,0),1)),INDEX('Cycle 3'!D$10:D$999,MATCH($A1340,'Cycle 3'!$L$10:$L$999,0),1)),INDEX('Cycle 4'!D$10:D$999,MATCH($A1340,'Cycle 4'!$L$10:$L$999,0),1)),INDEX('Cycle 5'!D$10:D$999,MATCH($A1340,'Cycle 5'!$L$10:$L$999,0),1)),INDEX('Cycle 6'!D$10:D$999,MATCH($A1340,'Cycle 6'!$L$10:$L$999,0),1)),INDEX('Cycle 7'!D$10:D$999,MATCH($A1340,'Cycle 7'!$L$10:$L$999,0),1)),INDEX('Cycle 8'!D$10:D$999,MATCH($A1340,'Cycle 8'!$L$10:$L$999,0),1)),INDEX('Cycle 9'!D$10:D$999,MATCH($A1340,'Cycle 9'!$L$10:$L$999,0),1)),INDEX('Cycle 10'!D$10:D$999,MATCH($A1340,'Cycle 10'!$L$10:$L$999,0),1)),INDEX('Cycle 11'!D$10:D$999,MATCH($A1340,'Cycle 11'!$L$10:$L$999,0),1)),"")="","",IFERROR(IFERROR(IFERROR(IFERROR(IFERROR(IFERROR(IFERROR(IFERROR(IFERROR(IFERROR(IFERROR(IFERROR(INDEX(Summer!D$10:D$999,MATCH($A1340,Summer!$L$10:$L$999,0),1),INDEX('Cycle 1'!D$10:D$999,MATCH($A1340,'Cycle 1'!$L$10:$L$999,0),1)),INDEX('Cycle 2'!D$10:D$999,MATCH($A1340,'Cycle 2'!$L$10:$L$999,0),1)),INDEX('Cycle 3'!D$10:D$999,MATCH($A1340,'Cycle 3'!$L$10:$L$999,0),1)),INDEX('Cycle 4'!D$10:D$999,MATCH($A1340,'Cycle 4'!$L$10:$L$999,0),1)),INDEX('Cycle 5'!D$10:D$999,MATCH($A1340,'Cycle 5'!$L$10:$L$999,0),1)),INDEX('Cycle 6'!D$10:D$999,MATCH($A1340,'Cycle 6'!$L$10:$L$999,0),1)),INDEX('Cycle 7'!D$10:D$999,MATCH($A1340,'Cycle 7'!$L$10:$L$999,0),1)),INDEX('Cycle 8'!D$10:D$999,MATCH($A1340,'Cycle 8'!$L$10:$L$999,0),1)),INDEX('Cycle 9'!D$10:D$999,MATCH($A1340,'Cycle 9'!$L$10:$L$999,0),1)),INDEX('Cycle 10'!D$10:D$999,MATCH($A1340,'Cycle 10'!$L$10:$L$999,0),1)),INDEX('Cycle 11'!D$10:D$999,MATCH($A1340,'Cycle 11'!$L$10:$L$999,0),1)),""))</f>
        <v/>
      </c>
      <c r="F1340" t="str">
        <f>IF(IFERROR(IFERROR(IFERROR(IFERROR(IFERROR(IFERROR(IFERROR(IFERROR(IFERROR(IFERROR(IFERROR(IFERROR(INDEX(Summer!E$10:E$999,MATCH($A1340,Summer!$L$10:$L$999,0),1),INDEX('Cycle 1'!E$10:E$999,MATCH($A1340,'Cycle 1'!$L$10:$L$999,0),1)),INDEX('Cycle 2'!E$10:E$999,MATCH($A1340,'Cycle 2'!$L$10:$L$999,0),1)),INDEX('Cycle 3'!E$10:E$999,MATCH($A1340,'Cycle 3'!$L$10:$L$999,0),1)),INDEX('Cycle 4'!E$10:E$999,MATCH($A1340,'Cycle 4'!$L$10:$L$999,0),1)),INDEX('Cycle 5'!E$10:E$999,MATCH($A1340,'Cycle 5'!$L$10:$L$999,0),1)),INDEX('Cycle 6'!E$10:E$999,MATCH($A1340,'Cycle 6'!$L$10:$L$999,0),1)),INDEX('Cycle 7'!E$10:E$999,MATCH($A1340,'Cycle 7'!$L$10:$L$999,0),1)),INDEX('Cycle 8'!E$10:E$999,MATCH($A1340,'Cycle 8'!$L$10:$L$999,0),1)),INDEX('Cycle 9'!E$10:E$999,MATCH($A1340,'Cycle 9'!$L$10:$L$999,0),1)),INDEX('Cycle 10'!E$10:E$999,MATCH($A1340,'Cycle 10'!$L$10:$L$999,0),1)),INDEX('Cycle 11'!E$10:E$999,MATCH($A1340,'Cycle 11'!$L$10:$L$999,0),1)),"")="","",IFERROR(IFERROR(IFERROR(IFERROR(IFERROR(IFERROR(IFERROR(IFERROR(IFERROR(IFERROR(IFERROR(IFERROR(INDEX(Summer!E$10:E$999,MATCH($A1340,Summer!$L$10:$L$999,0),1),INDEX('Cycle 1'!E$10:E$999,MATCH($A1340,'Cycle 1'!$L$10:$L$999,0),1)),INDEX('Cycle 2'!E$10:E$999,MATCH($A1340,'Cycle 2'!$L$10:$L$999,0),1)),INDEX('Cycle 3'!E$10:E$999,MATCH($A1340,'Cycle 3'!$L$10:$L$999,0),1)),INDEX('Cycle 4'!E$10:E$999,MATCH($A1340,'Cycle 4'!$L$10:$L$999,0),1)),INDEX('Cycle 5'!E$10:E$999,MATCH($A1340,'Cycle 5'!$L$10:$L$999,0),1)),INDEX('Cycle 6'!E$10:E$999,MATCH($A1340,'Cycle 6'!$L$10:$L$999,0),1)),INDEX('Cycle 7'!E$10:E$999,MATCH($A1340,'Cycle 7'!$L$10:$L$999,0),1)),INDEX('Cycle 8'!E$10:E$999,MATCH($A1340,'Cycle 8'!$L$10:$L$999,0),1)),INDEX('Cycle 9'!E$10:E$999,MATCH($A1340,'Cycle 9'!$L$10:$L$999,0),1)),INDEX('Cycle 10'!E$10:E$999,MATCH($A1340,'Cycle 10'!$L$10:$L$999,0),1)),INDEX('Cycle 11'!E$10:E$999,MATCH($A1340,'Cycle 11'!$L$10:$L$999,0),1)),""))</f>
        <v/>
      </c>
      <c r="G1340" t="str">
        <f>IF(IFERROR(IFERROR(IFERROR(IFERROR(IFERROR(IFERROR(IFERROR(IFERROR(IFERROR(IFERROR(IFERROR(IFERROR(INDEX(Summer!F$10:F$999,MATCH($A1340,Summer!$L$10:$L$999,0),1),INDEX('Cycle 1'!F$10:F$999,MATCH($A1340,'Cycle 1'!$L$10:$L$999,0),1)),INDEX('Cycle 2'!F$10:F$999,MATCH($A1340,'Cycle 2'!$L$10:$L$999,0),1)),INDEX('Cycle 3'!F$10:F$999,MATCH($A1340,'Cycle 3'!$L$10:$L$999,0),1)),INDEX('Cycle 4'!F$10:F$999,MATCH($A1340,'Cycle 4'!$L$10:$L$999,0),1)),INDEX('Cycle 5'!F$10:F$999,MATCH($A1340,'Cycle 5'!$L$10:$L$999,0),1)),INDEX('Cycle 6'!F$10:F$999,MATCH($A1340,'Cycle 6'!$L$10:$L$999,0),1)),INDEX('Cycle 7'!F$10:F$999,MATCH($A1340,'Cycle 7'!$L$10:$L$999,0),1)),INDEX('Cycle 8'!F$10:F$999,MATCH($A1340,'Cycle 8'!$L$10:$L$999,0),1)),INDEX('Cycle 9'!F$10:F$999,MATCH($A1340,'Cycle 9'!$L$10:$L$999,0),1)),INDEX('Cycle 10'!F$10:F$999,MATCH($A1340,'Cycle 10'!$L$10:$L$999,0),1)),INDEX('Cycle 11'!F$10:F$999,MATCH($A1340,'Cycle 11'!$L$10:$L$999,0),1)),"")="","",IFERROR(IFERROR(IFERROR(IFERROR(IFERROR(IFERROR(IFERROR(IFERROR(IFERROR(IFERROR(IFERROR(IFERROR(INDEX(Summer!F$10:F$999,MATCH($A1340,Summer!$L$10:$L$999,0),1),INDEX('Cycle 1'!F$10:F$999,MATCH($A1340,'Cycle 1'!$L$10:$L$999,0),1)),INDEX('Cycle 2'!F$10:F$999,MATCH($A1340,'Cycle 2'!$L$10:$L$999,0),1)),INDEX('Cycle 3'!F$10:F$999,MATCH($A1340,'Cycle 3'!$L$10:$L$999,0),1)),INDEX('Cycle 4'!F$10:F$999,MATCH($A1340,'Cycle 4'!$L$10:$L$999,0),1)),INDEX('Cycle 5'!F$10:F$999,MATCH($A1340,'Cycle 5'!$L$10:$L$999,0),1)),INDEX('Cycle 6'!F$10:F$999,MATCH($A1340,'Cycle 6'!$L$10:$L$999,0),1)),INDEX('Cycle 7'!F$10:F$999,MATCH($A1340,'Cycle 7'!$L$10:$L$999,0),1)),INDEX('Cycle 8'!F$10:F$999,MATCH($A1340,'Cycle 8'!$L$10:$L$999,0),1)),INDEX('Cycle 9'!F$10:F$999,MATCH($A1340,'Cycle 9'!$L$10:$L$999,0),1)),INDEX('Cycle 10'!F$10:F$999,MATCH($A1340,'Cycle 10'!$L$10:$L$999,0),1)),INDEX('Cycle 11'!F$10:F$999,MATCH($A1340,'Cycle 11'!$L$10:$L$999,0),1)),""))</f>
        <v/>
      </c>
      <c r="H1340" t="str">
        <f>IF(IFERROR(IFERROR(IFERROR(IFERROR(IFERROR(IFERROR(IFERROR(IFERROR(IFERROR(IFERROR(IFERROR(IFERROR(INDEX(Summer!G$10:G$999,MATCH($A1340,Summer!$L$10:$L$999,0),1),INDEX('Cycle 1'!G$10:G$999,MATCH($A1340,'Cycle 1'!$L$10:$L$999,0),1)),INDEX('Cycle 2'!G$10:G$999,MATCH($A1340,'Cycle 2'!$L$10:$L$999,0),1)),INDEX('Cycle 3'!G$10:G$999,MATCH($A1340,'Cycle 3'!$L$10:$L$999,0),1)),INDEX('Cycle 4'!G$10:G$999,MATCH($A1340,'Cycle 4'!$L$10:$L$999,0),1)),INDEX('Cycle 5'!G$10:G$999,MATCH($A1340,'Cycle 5'!$L$10:$L$999,0),1)),INDEX('Cycle 6'!G$10:G$999,MATCH($A1340,'Cycle 6'!$L$10:$L$999,0),1)),INDEX('Cycle 7'!G$10:G$999,MATCH($A1340,'Cycle 7'!$L$10:$L$999,0),1)),INDEX('Cycle 8'!G$10:G$999,MATCH($A1340,'Cycle 8'!$L$10:$L$999,0),1)),INDEX('Cycle 9'!G$10:G$999,MATCH($A1340,'Cycle 9'!$L$10:$L$999,0),1)),INDEX('Cycle 10'!G$10:G$999,MATCH($A1340,'Cycle 10'!$L$10:$L$999,0),1)),INDEX('Cycle 11'!G$10:G$999,MATCH($A1340,'Cycle 11'!$L$10:$L$999,0),1)),"")="","",IFERROR(IFERROR(IFERROR(IFERROR(IFERROR(IFERROR(IFERROR(IFERROR(IFERROR(IFERROR(IFERROR(IFERROR(INDEX(Summer!G$10:G$999,MATCH($A1340,Summer!$L$10:$L$999,0),1),INDEX('Cycle 1'!G$10:G$999,MATCH($A1340,'Cycle 1'!$L$10:$L$999,0),1)),INDEX('Cycle 2'!G$10:G$999,MATCH($A1340,'Cycle 2'!$L$10:$L$999,0),1)),INDEX('Cycle 3'!G$10:G$999,MATCH($A1340,'Cycle 3'!$L$10:$L$999,0),1)),INDEX('Cycle 4'!G$10:G$999,MATCH($A1340,'Cycle 4'!$L$10:$L$999,0),1)),INDEX('Cycle 5'!G$10:G$999,MATCH($A1340,'Cycle 5'!$L$10:$L$999,0),1)),INDEX('Cycle 6'!G$10:G$999,MATCH($A1340,'Cycle 6'!$L$10:$L$999,0),1)),INDEX('Cycle 7'!G$10:G$999,MATCH($A1340,'Cycle 7'!$L$10:$L$999,0),1)),INDEX('Cycle 8'!G$10:G$999,MATCH($A1340,'Cycle 8'!$L$10:$L$999,0),1)),INDEX('Cycle 9'!G$10:G$999,MATCH($A1340,'Cycle 9'!$L$10:$L$999,0),1)),INDEX('Cycle 10'!G$10:G$999,MATCH($A1340,'Cycle 10'!$L$10:$L$999,0),1)),INDEX('Cycle 11'!G$10:G$999,MATCH($A1340,'Cycle 11'!$L$10:$L$999,0),1)),""))</f>
        <v/>
      </c>
      <c r="I1340">
        <f>IFERROR(IF(C1340="",MAX(I$1:I1339),IF(ROW(C$2)=ROW(C1340),1,IF(ISERROR(VLOOKUP(C1340,C$2:C1339,1,FALSE)),MAX(I$1:I1339)+1,MAX(I$1:I1339)))),"")</f>
        <v>0</v>
      </c>
      <c r="J1340" t="str">
        <f t="shared" si="135"/>
        <v/>
      </c>
      <c r="K1340" t="str">
        <f t="shared" si="138"/>
        <v/>
      </c>
      <c r="L1340" t="str">
        <f t="shared" si="138"/>
        <v/>
      </c>
      <c r="M1340" t="str">
        <f t="shared" si="138"/>
        <v/>
      </c>
      <c r="N1340" t="str">
        <f t="shared" si="138"/>
        <v/>
      </c>
      <c r="O1340" t="str">
        <f t="shared" si="138"/>
        <v/>
      </c>
      <c r="P1340" t="str">
        <f t="shared" si="138"/>
        <v/>
      </c>
      <c r="Q1340" t="str">
        <f t="shared" si="138"/>
        <v/>
      </c>
      <c r="R1340" t="str">
        <f t="shared" si="138"/>
        <v/>
      </c>
      <c r="S1340" t="str">
        <f t="shared" si="138"/>
        <v/>
      </c>
      <c r="T1340" t="str">
        <f t="shared" si="138"/>
        <v/>
      </c>
      <c r="U1340" t="str">
        <f t="shared" si="138"/>
        <v/>
      </c>
      <c r="V1340" t="str">
        <f t="shared" si="138"/>
        <v/>
      </c>
      <c r="W1340" t="str">
        <f t="shared" si="136"/>
        <v/>
      </c>
      <c r="X1340">
        <f>IF(OR(H1340="No",H1340=""),0,IF(COUNTIFS(H$2:H1340,"Yes",C$2:C1340,C1340)&gt;1,0,COUNTIFS(H$2:H1340,"Yes",C$2:C1340,C1340)))+IF(X1339=$X$1,0,X1339)</f>
        <v>0</v>
      </c>
    </row>
    <row r="1341" spans="1:24" x14ac:dyDescent="0.3">
      <c r="A1341">
        <f>ROWS($A$2:$A1341)</f>
        <v>1340</v>
      </c>
      <c r="B1341" t="str">
        <f>IF(ISERROR(VLOOKUP(A1341,Summer!L$11:L$500,1,FALSE)),IF(ISERROR(VLOOKUP(A1341,'Cycle 1'!L$11:L$500,1,FALSE)),IF(ISERROR(VLOOKUP(A1341,'Cycle 2'!L$11:L$500,1,FALSE)),IF(ISERROR(VLOOKUP(A1341,'Cycle 3'!L$11:L$500,1,FALSE)),IF(ISERROR(VLOOKUP(A1341,'Cycle 4'!L$11:L$500,1,FALSE)),IF(ISERROR(VLOOKUP(A1341,'Cycle 5'!L$11:L$500,1,FALSE)),IF(ISERROR(VLOOKUP(A1341,'Cycle 6'!L$11:L$500,1,FALSE)),IF(ISERROR(VLOOKUP(A1341,'Cycle 7'!L$11:L$500,1,FALSE)),IF(ISERROR(VLOOKUP(A1341,'Cycle 8'!L$11:L$500,1,FALSE)),IF(ISERROR(VLOOKUP(A1341,'Cycle 9'!L$11:L$500,1,FALSE)),IF(ISERROR(VLOOKUP(A1341,'Cycle 10'!L$11:L$500,1,FALSE)),IF(ISERROR(VLOOKUP(A1341,'Cycle 11'!L$11:L$500,1,FALSE)),"","Cycle 11"),"Cycle 10"),"Cycle 9"),"Cycle 8"),"Cycle 7"),"Cycle 6"),"Cycle 5"),"Cycle 4"),"Cycle 3"),"Cycle 2"),"Cycle 1"),"Summer")</f>
        <v/>
      </c>
      <c r="C1341" t="str">
        <f>IF(IFERROR(IFERROR(IFERROR(IFERROR(IFERROR(IFERROR(IFERROR(IFERROR(IFERROR(IFERROR(IFERROR(IFERROR(INDEX(Summer!B$10:B$999,MATCH($A1341,Summer!$L$10:$L$999,0),1),INDEX('Cycle 1'!B$10:B$999,MATCH($A1341,'Cycle 1'!$L$10:$L$999,0),1)),INDEX('Cycle 2'!B$10:B$999,MATCH($A1341,'Cycle 2'!$L$10:$L$999,0),1)),INDEX('Cycle 3'!B$10:B$999,MATCH($A1341,'Cycle 3'!$L$10:$L$999,0),1)),INDEX('Cycle 4'!B$10:B$999,MATCH($A1341,'Cycle 4'!$L$10:$L$999,0),1)),INDEX('Cycle 5'!B$10:B$999,MATCH($A1341,'Cycle 5'!$L$10:$L$999,0),1)),INDEX('Cycle 6'!B$10:B$999,MATCH($A1341,'Cycle 6'!$L$10:$L$999,0),1)),INDEX('Cycle 7'!B$10:B$999,MATCH($A1341,'Cycle 7'!$L$10:$L$999,0),1)),INDEX('Cycle 8'!B$10:B$999,MATCH($A1341,'Cycle 8'!$L$10:$L$999,0),1)),INDEX('Cycle 9'!B$10:B$999,MATCH($A1341,'Cycle 9'!$L$10:$L$999,0),1)),INDEX('Cycle 10'!B$10:B$999,MATCH($A1341,'Cycle 10'!$L$10:$L$999,0),1)),INDEX('Cycle 11'!B$10:B$999,MATCH($A1341,'Cycle 11'!$L$10:$L$999,0),1)),"")="","",IFERROR(IFERROR(IFERROR(IFERROR(IFERROR(IFERROR(IFERROR(IFERROR(IFERROR(IFERROR(IFERROR(IFERROR(INDEX(Summer!B$10:B$999,MATCH($A1341,Summer!$L$10:$L$999,0),1),INDEX('Cycle 1'!B$10:B$999,MATCH($A1341,'Cycle 1'!$L$10:$L$999,0),1)),INDEX('Cycle 2'!B$10:B$999,MATCH($A1341,'Cycle 2'!$L$10:$L$999,0),1)),INDEX('Cycle 3'!B$10:B$999,MATCH($A1341,'Cycle 3'!$L$10:$L$999,0),1)),INDEX('Cycle 4'!B$10:B$999,MATCH($A1341,'Cycle 4'!$L$10:$L$999,0),1)),INDEX('Cycle 5'!B$10:B$999,MATCH($A1341,'Cycle 5'!$L$10:$L$999,0),1)),INDEX('Cycle 6'!B$10:B$999,MATCH($A1341,'Cycle 6'!$L$10:$L$999,0),1)),INDEX('Cycle 7'!B$10:B$999,MATCH($A1341,'Cycle 7'!$L$10:$L$999,0),1)),INDEX('Cycle 8'!B$10:B$999,MATCH($A1341,'Cycle 8'!$L$10:$L$999,0),1)),INDEX('Cycle 9'!B$10:B$999,MATCH($A1341,'Cycle 9'!$L$10:$L$999,0),1)),INDEX('Cycle 10'!B$10:B$999,MATCH($A1341,'Cycle 10'!$L$10:$L$999,0),1)),INDEX('Cycle 11'!B$10:B$999,MATCH($A1341,'Cycle 11'!$L$10:$L$999,0),1)),""))</f>
        <v/>
      </c>
      <c r="D1341" t="str">
        <f>IF(IFERROR(IFERROR(IFERROR(IFERROR(IFERROR(IFERROR(IFERROR(IFERROR(IFERROR(IFERROR(IFERROR(IFERROR(INDEX(Summer!C$10:C$999,MATCH($A1341,Summer!$L$10:$L$999,0),1),INDEX('Cycle 1'!C$10:C$999,MATCH($A1341,'Cycle 1'!$L$10:$L$999,0),1)),INDEX('Cycle 2'!C$10:C$999,MATCH($A1341,'Cycle 2'!$L$10:$L$999,0),1)),INDEX('Cycle 3'!C$10:C$999,MATCH($A1341,'Cycle 3'!$L$10:$L$999,0),1)),INDEX('Cycle 4'!C$10:C$999,MATCH($A1341,'Cycle 4'!$L$10:$L$999,0),1)),INDEX('Cycle 5'!C$10:C$999,MATCH($A1341,'Cycle 5'!$L$10:$L$999,0),1)),INDEX('Cycle 6'!C$10:C$999,MATCH($A1341,'Cycle 6'!$L$10:$L$999,0),1)),INDEX('Cycle 7'!C$10:C$999,MATCH($A1341,'Cycle 7'!$L$10:$L$999,0),1)),INDEX('Cycle 8'!C$10:C$999,MATCH($A1341,'Cycle 8'!$L$10:$L$999,0),1)),INDEX('Cycle 9'!C$10:C$999,MATCH($A1341,'Cycle 9'!$L$10:$L$999,0),1)),INDEX('Cycle 10'!C$10:C$999,MATCH($A1341,'Cycle 10'!$L$10:$L$999,0),1)),INDEX('Cycle 11'!C$10:C$999,MATCH($A1341,'Cycle 11'!$L$10:$L$999,0),1)),"")="","",IFERROR(IFERROR(IFERROR(IFERROR(IFERROR(IFERROR(IFERROR(IFERROR(IFERROR(IFERROR(IFERROR(IFERROR(INDEX(Summer!C$10:C$999,MATCH($A1341,Summer!$L$10:$L$999,0),1),INDEX('Cycle 1'!C$10:C$999,MATCH($A1341,'Cycle 1'!$L$10:$L$999,0),1)),INDEX('Cycle 2'!C$10:C$999,MATCH($A1341,'Cycle 2'!$L$10:$L$999,0),1)),INDEX('Cycle 3'!C$10:C$999,MATCH($A1341,'Cycle 3'!$L$10:$L$999,0),1)),INDEX('Cycle 4'!C$10:C$999,MATCH($A1341,'Cycle 4'!$L$10:$L$999,0),1)),INDEX('Cycle 5'!C$10:C$999,MATCH($A1341,'Cycle 5'!$L$10:$L$999,0),1)),INDEX('Cycle 6'!C$10:C$999,MATCH($A1341,'Cycle 6'!$L$10:$L$999,0),1)),INDEX('Cycle 7'!C$10:C$999,MATCH($A1341,'Cycle 7'!$L$10:$L$999,0),1)),INDEX('Cycle 8'!C$10:C$999,MATCH($A1341,'Cycle 8'!$L$10:$L$999,0),1)),INDEX('Cycle 9'!C$10:C$999,MATCH($A1341,'Cycle 9'!$L$10:$L$999,0),1)),INDEX('Cycle 10'!C$10:C$999,MATCH($A1341,'Cycle 10'!$L$10:$L$999,0),1)),INDEX('Cycle 11'!C$10:C$999,MATCH($A1341,'Cycle 11'!$L$10:$L$999,0),1)),""))</f>
        <v/>
      </c>
      <c r="E1341" t="str">
        <f>IF(IFERROR(IFERROR(IFERROR(IFERROR(IFERROR(IFERROR(IFERROR(IFERROR(IFERROR(IFERROR(IFERROR(IFERROR(INDEX(Summer!D$10:D$999,MATCH($A1341,Summer!$L$10:$L$999,0),1),INDEX('Cycle 1'!D$10:D$999,MATCH($A1341,'Cycle 1'!$L$10:$L$999,0),1)),INDEX('Cycle 2'!D$10:D$999,MATCH($A1341,'Cycle 2'!$L$10:$L$999,0),1)),INDEX('Cycle 3'!D$10:D$999,MATCH($A1341,'Cycle 3'!$L$10:$L$999,0),1)),INDEX('Cycle 4'!D$10:D$999,MATCH($A1341,'Cycle 4'!$L$10:$L$999,0),1)),INDEX('Cycle 5'!D$10:D$999,MATCH($A1341,'Cycle 5'!$L$10:$L$999,0),1)),INDEX('Cycle 6'!D$10:D$999,MATCH($A1341,'Cycle 6'!$L$10:$L$999,0),1)),INDEX('Cycle 7'!D$10:D$999,MATCH($A1341,'Cycle 7'!$L$10:$L$999,0),1)),INDEX('Cycle 8'!D$10:D$999,MATCH($A1341,'Cycle 8'!$L$10:$L$999,0),1)),INDEX('Cycle 9'!D$10:D$999,MATCH($A1341,'Cycle 9'!$L$10:$L$999,0),1)),INDEX('Cycle 10'!D$10:D$999,MATCH($A1341,'Cycle 10'!$L$10:$L$999,0),1)),INDEX('Cycle 11'!D$10:D$999,MATCH($A1341,'Cycle 11'!$L$10:$L$999,0),1)),"")="","",IFERROR(IFERROR(IFERROR(IFERROR(IFERROR(IFERROR(IFERROR(IFERROR(IFERROR(IFERROR(IFERROR(IFERROR(INDEX(Summer!D$10:D$999,MATCH($A1341,Summer!$L$10:$L$999,0),1),INDEX('Cycle 1'!D$10:D$999,MATCH($A1341,'Cycle 1'!$L$10:$L$999,0),1)),INDEX('Cycle 2'!D$10:D$999,MATCH($A1341,'Cycle 2'!$L$10:$L$999,0),1)),INDEX('Cycle 3'!D$10:D$999,MATCH($A1341,'Cycle 3'!$L$10:$L$999,0),1)),INDEX('Cycle 4'!D$10:D$999,MATCH($A1341,'Cycle 4'!$L$10:$L$999,0),1)),INDEX('Cycle 5'!D$10:D$999,MATCH($A1341,'Cycle 5'!$L$10:$L$999,0),1)),INDEX('Cycle 6'!D$10:D$999,MATCH($A1341,'Cycle 6'!$L$10:$L$999,0),1)),INDEX('Cycle 7'!D$10:D$999,MATCH($A1341,'Cycle 7'!$L$10:$L$999,0),1)),INDEX('Cycle 8'!D$10:D$999,MATCH($A1341,'Cycle 8'!$L$10:$L$999,0),1)),INDEX('Cycle 9'!D$10:D$999,MATCH($A1341,'Cycle 9'!$L$10:$L$999,0),1)),INDEX('Cycle 10'!D$10:D$999,MATCH($A1341,'Cycle 10'!$L$10:$L$999,0),1)),INDEX('Cycle 11'!D$10:D$999,MATCH($A1341,'Cycle 11'!$L$10:$L$999,0),1)),""))</f>
        <v/>
      </c>
      <c r="F1341" t="str">
        <f>IF(IFERROR(IFERROR(IFERROR(IFERROR(IFERROR(IFERROR(IFERROR(IFERROR(IFERROR(IFERROR(IFERROR(IFERROR(INDEX(Summer!E$10:E$999,MATCH($A1341,Summer!$L$10:$L$999,0),1),INDEX('Cycle 1'!E$10:E$999,MATCH($A1341,'Cycle 1'!$L$10:$L$999,0),1)),INDEX('Cycle 2'!E$10:E$999,MATCH($A1341,'Cycle 2'!$L$10:$L$999,0),1)),INDEX('Cycle 3'!E$10:E$999,MATCH($A1341,'Cycle 3'!$L$10:$L$999,0),1)),INDEX('Cycle 4'!E$10:E$999,MATCH($A1341,'Cycle 4'!$L$10:$L$999,0),1)),INDEX('Cycle 5'!E$10:E$999,MATCH($A1341,'Cycle 5'!$L$10:$L$999,0),1)),INDEX('Cycle 6'!E$10:E$999,MATCH($A1341,'Cycle 6'!$L$10:$L$999,0),1)),INDEX('Cycle 7'!E$10:E$999,MATCH($A1341,'Cycle 7'!$L$10:$L$999,0),1)),INDEX('Cycle 8'!E$10:E$999,MATCH($A1341,'Cycle 8'!$L$10:$L$999,0),1)),INDEX('Cycle 9'!E$10:E$999,MATCH($A1341,'Cycle 9'!$L$10:$L$999,0),1)),INDEX('Cycle 10'!E$10:E$999,MATCH($A1341,'Cycle 10'!$L$10:$L$999,0),1)),INDEX('Cycle 11'!E$10:E$999,MATCH($A1341,'Cycle 11'!$L$10:$L$999,0),1)),"")="","",IFERROR(IFERROR(IFERROR(IFERROR(IFERROR(IFERROR(IFERROR(IFERROR(IFERROR(IFERROR(IFERROR(IFERROR(INDEX(Summer!E$10:E$999,MATCH($A1341,Summer!$L$10:$L$999,0),1),INDEX('Cycle 1'!E$10:E$999,MATCH($A1341,'Cycle 1'!$L$10:$L$999,0),1)),INDEX('Cycle 2'!E$10:E$999,MATCH($A1341,'Cycle 2'!$L$10:$L$999,0),1)),INDEX('Cycle 3'!E$10:E$999,MATCH($A1341,'Cycle 3'!$L$10:$L$999,0),1)),INDEX('Cycle 4'!E$10:E$999,MATCH($A1341,'Cycle 4'!$L$10:$L$999,0),1)),INDEX('Cycle 5'!E$10:E$999,MATCH($A1341,'Cycle 5'!$L$10:$L$999,0),1)),INDEX('Cycle 6'!E$10:E$999,MATCH($A1341,'Cycle 6'!$L$10:$L$999,0),1)),INDEX('Cycle 7'!E$10:E$999,MATCH($A1341,'Cycle 7'!$L$10:$L$999,0),1)),INDEX('Cycle 8'!E$10:E$999,MATCH($A1341,'Cycle 8'!$L$10:$L$999,0),1)),INDEX('Cycle 9'!E$10:E$999,MATCH($A1341,'Cycle 9'!$L$10:$L$999,0),1)),INDEX('Cycle 10'!E$10:E$999,MATCH($A1341,'Cycle 10'!$L$10:$L$999,0),1)),INDEX('Cycle 11'!E$10:E$999,MATCH($A1341,'Cycle 11'!$L$10:$L$999,0),1)),""))</f>
        <v/>
      </c>
      <c r="G1341" t="str">
        <f>IF(IFERROR(IFERROR(IFERROR(IFERROR(IFERROR(IFERROR(IFERROR(IFERROR(IFERROR(IFERROR(IFERROR(IFERROR(INDEX(Summer!F$10:F$999,MATCH($A1341,Summer!$L$10:$L$999,0),1),INDEX('Cycle 1'!F$10:F$999,MATCH($A1341,'Cycle 1'!$L$10:$L$999,0),1)),INDEX('Cycle 2'!F$10:F$999,MATCH($A1341,'Cycle 2'!$L$10:$L$999,0),1)),INDEX('Cycle 3'!F$10:F$999,MATCH($A1341,'Cycle 3'!$L$10:$L$999,0),1)),INDEX('Cycle 4'!F$10:F$999,MATCH($A1341,'Cycle 4'!$L$10:$L$999,0),1)),INDEX('Cycle 5'!F$10:F$999,MATCH($A1341,'Cycle 5'!$L$10:$L$999,0),1)),INDEX('Cycle 6'!F$10:F$999,MATCH($A1341,'Cycle 6'!$L$10:$L$999,0),1)),INDEX('Cycle 7'!F$10:F$999,MATCH($A1341,'Cycle 7'!$L$10:$L$999,0),1)),INDEX('Cycle 8'!F$10:F$999,MATCH($A1341,'Cycle 8'!$L$10:$L$999,0),1)),INDEX('Cycle 9'!F$10:F$999,MATCH($A1341,'Cycle 9'!$L$10:$L$999,0),1)),INDEX('Cycle 10'!F$10:F$999,MATCH($A1341,'Cycle 10'!$L$10:$L$999,0),1)),INDEX('Cycle 11'!F$10:F$999,MATCH($A1341,'Cycle 11'!$L$10:$L$999,0),1)),"")="","",IFERROR(IFERROR(IFERROR(IFERROR(IFERROR(IFERROR(IFERROR(IFERROR(IFERROR(IFERROR(IFERROR(IFERROR(INDEX(Summer!F$10:F$999,MATCH($A1341,Summer!$L$10:$L$999,0),1),INDEX('Cycle 1'!F$10:F$999,MATCH($A1341,'Cycle 1'!$L$10:$L$999,0),1)),INDEX('Cycle 2'!F$10:F$999,MATCH($A1341,'Cycle 2'!$L$10:$L$999,0),1)),INDEX('Cycle 3'!F$10:F$999,MATCH($A1341,'Cycle 3'!$L$10:$L$999,0),1)),INDEX('Cycle 4'!F$10:F$999,MATCH($A1341,'Cycle 4'!$L$10:$L$999,0),1)),INDEX('Cycle 5'!F$10:F$999,MATCH($A1341,'Cycle 5'!$L$10:$L$999,0),1)),INDEX('Cycle 6'!F$10:F$999,MATCH($A1341,'Cycle 6'!$L$10:$L$999,0),1)),INDEX('Cycle 7'!F$10:F$999,MATCH($A1341,'Cycle 7'!$L$10:$L$999,0),1)),INDEX('Cycle 8'!F$10:F$999,MATCH($A1341,'Cycle 8'!$L$10:$L$999,0),1)),INDEX('Cycle 9'!F$10:F$999,MATCH($A1341,'Cycle 9'!$L$10:$L$999,0),1)),INDEX('Cycle 10'!F$10:F$999,MATCH($A1341,'Cycle 10'!$L$10:$L$999,0),1)),INDEX('Cycle 11'!F$10:F$999,MATCH($A1341,'Cycle 11'!$L$10:$L$999,0),1)),""))</f>
        <v/>
      </c>
      <c r="H1341" t="str">
        <f>IF(IFERROR(IFERROR(IFERROR(IFERROR(IFERROR(IFERROR(IFERROR(IFERROR(IFERROR(IFERROR(IFERROR(IFERROR(INDEX(Summer!G$10:G$999,MATCH($A1341,Summer!$L$10:$L$999,0),1),INDEX('Cycle 1'!G$10:G$999,MATCH($A1341,'Cycle 1'!$L$10:$L$999,0),1)),INDEX('Cycle 2'!G$10:G$999,MATCH($A1341,'Cycle 2'!$L$10:$L$999,0),1)),INDEX('Cycle 3'!G$10:G$999,MATCH($A1341,'Cycle 3'!$L$10:$L$999,0),1)),INDEX('Cycle 4'!G$10:G$999,MATCH($A1341,'Cycle 4'!$L$10:$L$999,0),1)),INDEX('Cycle 5'!G$10:G$999,MATCH($A1341,'Cycle 5'!$L$10:$L$999,0),1)),INDEX('Cycle 6'!G$10:G$999,MATCH($A1341,'Cycle 6'!$L$10:$L$999,0),1)),INDEX('Cycle 7'!G$10:G$999,MATCH($A1341,'Cycle 7'!$L$10:$L$999,0),1)),INDEX('Cycle 8'!G$10:G$999,MATCH($A1341,'Cycle 8'!$L$10:$L$999,0),1)),INDEX('Cycle 9'!G$10:G$999,MATCH($A1341,'Cycle 9'!$L$10:$L$999,0),1)),INDEX('Cycle 10'!G$10:G$999,MATCH($A1341,'Cycle 10'!$L$10:$L$999,0),1)),INDEX('Cycle 11'!G$10:G$999,MATCH($A1341,'Cycle 11'!$L$10:$L$999,0),1)),"")="","",IFERROR(IFERROR(IFERROR(IFERROR(IFERROR(IFERROR(IFERROR(IFERROR(IFERROR(IFERROR(IFERROR(IFERROR(INDEX(Summer!G$10:G$999,MATCH($A1341,Summer!$L$10:$L$999,0),1),INDEX('Cycle 1'!G$10:G$999,MATCH($A1341,'Cycle 1'!$L$10:$L$999,0),1)),INDEX('Cycle 2'!G$10:G$999,MATCH($A1341,'Cycle 2'!$L$10:$L$999,0),1)),INDEX('Cycle 3'!G$10:G$999,MATCH($A1341,'Cycle 3'!$L$10:$L$999,0),1)),INDEX('Cycle 4'!G$10:G$999,MATCH($A1341,'Cycle 4'!$L$10:$L$999,0),1)),INDEX('Cycle 5'!G$10:G$999,MATCH($A1341,'Cycle 5'!$L$10:$L$999,0),1)),INDEX('Cycle 6'!G$10:G$999,MATCH($A1341,'Cycle 6'!$L$10:$L$999,0),1)),INDEX('Cycle 7'!G$10:G$999,MATCH($A1341,'Cycle 7'!$L$10:$L$999,0),1)),INDEX('Cycle 8'!G$10:G$999,MATCH($A1341,'Cycle 8'!$L$10:$L$999,0),1)),INDEX('Cycle 9'!G$10:G$999,MATCH($A1341,'Cycle 9'!$L$10:$L$999,0),1)),INDEX('Cycle 10'!G$10:G$999,MATCH($A1341,'Cycle 10'!$L$10:$L$999,0),1)),INDEX('Cycle 11'!G$10:G$999,MATCH($A1341,'Cycle 11'!$L$10:$L$999,0),1)),""))</f>
        <v/>
      </c>
      <c r="I1341">
        <f>IFERROR(IF(C1341="",MAX(I$1:I1340),IF(ROW(C$2)=ROW(C1341),1,IF(ISERROR(VLOOKUP(C1341,C$2:C1340,1,FALSE)),MAX(I$1:I1340)+1,MAX(I$1:I1340)))),"")</f>
        <v>0</v>
      </c>
      <c r="J1341" t="str">
        <f t="shared" si="135"/>
        <v/>
      </c>
      <c r="K1341" t="str">
        <f t="shared" si="138"/>
        <v/>
      </c>
      <c r="L1341" t="str">
        <f t="shared" si="138"/>
        <v/>
      </c>
      <c r="M1341" t="str">
        <f t="shared" si="138"/>
        <v/>
      </c>
      <c r="N1341" t="str">
        <f t="shared" si="138"/>
        <v/>
      </c>
      <c r="O1341" t="str">
        <f t="shared" si="138"/>
        <v/>
      </c>
      <c r="P1341" t="str">
        <f t="shared" si="138"/>
        <v/>
      </c>
      <c r="Q1341" t="str">
        <f t="shared" si="138"/>
        <v/>
      </c>
      <c r="R1341" t="str">
        <f t="shared" si="138"/>
        <v/>
      </c>
      <c r="S1341" t="str">
        <f t="shared" si="138"/>
        <v/>
      </c>
      <c r="T1341" t="str">
        <f t="shared" si="138"/>
        <v/>
      </c>
      <c r="U1341" t="str">
        <f t="shared" si="138"/>
        <v/>
      </c>
      <c r="V1341" t="str">
        <f t="shared" si="138"/>
        <v/>
      </c>
      <c r="W1341" t="str">
        <f t="shared" si="136"/>
        <v/>
      </c>
      <c r="X1341">
        <f>IF(OR(H1341="No",H1341=""),0,IF(COUNTIFS(H$2:H1341,"Yes",C$2:C1341,C1341)&gt;1,0,COUNTIFS(H$2:H1341,"Yes",C$2:C1341,C1341)))+IF(X1340=$X$1,0,X1340)</f>
        <v>0</v>
      </c>
    </row>
    <row r="1342" spans="1:24" x14ac:dyDescent="0.3">
      <c r="A1342">
        <f>ROWS($A$2:$A1342)</f>
        <v>1341</v>
      </c>
      <c r="B1342" t="str">
        <f>IF(ISERROR(VLOOKUP(A1342,Summer!L$11:L$500,1,FALSE)),IF(ISERROR(VLOOKUP(A1342,'Cycle 1'!L$11:L$500,1,FALSE)),IF(ISERROR(VLOOKUP(A1342,'Cycle 2'!L$11:L$500,1,FALSE)),IF(ISERROR(VLOOKUP(A1342,'Cycle 3'!L$11:L$500,1,FALSE)),IF(ISERROR(VLOOKUP(A1342,'Cycle 4'!L$11:L$500,1,FALSE)),IF(ISERROR(VLOOKUP(A1342,'Cycle 5'!L$11:L$500,1,FALSE)),IF(ISERROR(VLOOKUP(A1342,'Cycle 6'!L$11:L$500,1,FALSE)),IF(ISERROR(VLOOKUP(A1342,'Cycle 7'!L$11:L$500,1,FALSE)),IF(ISERROR(VLOOKUP(A1342,'Cycle 8'!L$11:L$500,1,FALSE)),IF(ISERROR(VLOOKUP(A1342,'Cycle 9'!L$11:L$500,1,FALSE)),IF(ISERROR(VLOOKUP(A1342,'Cycle 10'!L$11:L$500,1,FALSE)),IF(ISERROR(VLOOKUP(A1342,'Cycle 11'!L$11:L$500,1,FALSE)),"","Cycle 11"),"Cycle 10"),"Cycle 9"),"Cycle 8"),"Cycle 7"),"Cycle 6"),"Cycle 5"),"Cycle 4"),"Cycle 3"),"Cycle 2"),"Cycle 1"),"Summer")</f>
        <v/>
      </c>
      <c r="C1342" t="str">
        <f>IF(IFERROR(IFERROR(IFERROR(IFERROR(IFERROR(IFERROR(IFERROR(IFERROR(IFERROR(IFERROR(IFERROR(IFERROR(INDEX(Summer!B$10:B$999,MATCH($A1342,Summer!$L$10:$L$999,0),1),INDEX('Cycle 1'!B$10:B$999,MATCH($A1342,'Cycle 1'!$L$10:$L$999,0),1)),INDEX('Cycle 2'!B$10:B$999,MATCH($A1342,'Cycle 2'!$L$10:$L$999,0),1)),INDEX('Cycle 3'!B$10:B$999,MATCH($A1342,'Cycle 3'!$L$10:$L$999,0),1)),INDEX('Cycle 4'!B$10:B$999,MATCH($A1342,'Cycle 4'!$L$10:$L$999,0),1)),INDEX('Cycle 5'!B$10:B$999,MATCH($A1342,'Cycle 5'!$L$10:$L$999,0),1)),INDEX('Cycle 6'!B$10:B$999,MATCH($A1342,'Cycle 6'!$L$10:$L$999,0),1)),INDEX('Cycle 7'!B$10:B$999,MATCH($A1342,'Cycle 7'!$L$10:$L$999,0),1)),INDEX('Cycle 8'!B$10:B$999,MATCH($A1342,'Cycle 8'!$L$10:$L$999,0),1)),INDEX('Cycle 9'!B$10:B$999,MATCH($A1342,'Cycle 9'!$L$10:$L$999,0),1)),INDEX('Cycle 10'!B$10:B$999,MATCH($A1342,'Cycle 10'!$L$10:$L$999,0),1)),INDEX('Cycle 11'!B$10:B$999,MATCH($A1342,'Cycle 11'!$L$10:$L$999,0),1)),"")="","",IFERROR(IFERROR(IFERROR(IFERROR(IFERROR(IFERROR(IFERROR(IFERROR(IFERROR(IFERROR(IFERROR(IFERROR(INDEX(Summer!B$10:B$999,MATCH($A1342,Summer!$L$10:$L$999,0),1),INDEX('Cycle 1'!B$10:B$999,MATCH($A1342,'Cycle 1'!$L$10:$L$999,0),1)),INDEX('Cycle 2'!B$10:B$999,MATCH($A1342,'Cycle 2'!$L$10:$L$999,0),1)),INDEX('Cycle 3'!B$10:B$999,MATCH($A1342,'Cycle 3'!$L$10:$L$999,0),1)),INDEX('Cycle 4'!B$10:B$999,MATCH($A1342,'Cycle 4'!$L$10:$L$999,0),1)),INDEX('Cycle 5'!B$10:B$999,MATCH($A1342,'Cycle 5'!$L$10:$L$999,0),1)),INDEX('Cycle 6'!B$10:B$999,MATCH($A1342,'Cycle 6'!$L$10:$L$999,0),1)),INDEX('Cycle 7'!B$10:B$999,MATCH($A1342,'Cycle 7'!$L$10:$L$999,0),1)),INDEX('Cycle 8'!B$10:B$999,MATCH($A1342,'Cycle 8'!$L$10:$L$999,0),1)),INDEX('Cycle 9'!B$10:B$999,MATCH($A1342,'Cycle 9'!$L$10:$L$999,0),1)),INDEX('Cycle 10'!B$10:B$999,MATCH($A1342,'Cycle 10'!$L$10:$L$999,0),1)),INDEX('Cycle 11'!B$10:B$999,MATCH($A1342,'Cycle 11'!$L$10:$L$999,0),1)),""))</f>
        <v/>
      </c>
      <c r="D1342" t="str">
        <f>IF(IFERROR(IFERROR(IFERROR(IFERROR(IFERROR(IFERROR(IFERROR(IFERROR(IFERROR(IFERROR(IFERROR(IFERROR(INDEX(Summer!C$10:C$999,MATCH($A1342,Summer!$L$10:$L$999,0),1),INDEX('Cycle 1'!C$10:C$999,MATCH($A1342,'Cycle 1'!$L$10:$L$999,0),1)),INDEX('Cycle 2'!C$10:C$999,MATCH($A1342,'Cycle 2'!$L$10:$L$999,0),1)),INDEX('Cycle 3'!C$10:C$999,MATCH($A1342,'Cycle 3'!$L$10:$L$999,0),1)),INDEX('Cycle 4'!C$10:C$999,MATCH($A1342,'Cycle 4'!$L$10:$L$999,0),1)),INDEX('Cycle 5'!C$10:C$999,MATCH($A1342,'Cycle 5'!$L$10:$L$999,0),1)),INDEX('Cycle 6'!C$10:C$999,MATCH($A1342,'Cycle 6'!$L$10:$L$999,0),1)),INDEX('Cycle 7'!C$10:C$999,MATCH($A1342,'Cycle 7'!$L$10:$L$999,0),1)),INDEX('Cycle 8'!C$10:C$999,MATCH($A1342,'Cycle 8'!$L$10:$L$999,0),1)),INDEX('Cycle 9'!C$10:C$999,MATCH($A1342,'Cycle 9'!$L$10:$L$999,0),1)),INDEX('Cycle 10'!C$10:C$999,MATCH($A1342,'Cycle 10'!$L$10:$L$999,0),1)),INDEX('Cycle 11'!C$10:C$999,MATCH($A1342,'Cycle 11'!$L$10:$L$999,0),1)),"")="","",IFERROR(IFERROR(IFERROR(IFERROR(IFERROR(IFERROR(IFERROR(IFERROR(IFERROR(IFERROR(IFERROR(IFERROR(INDEX(Summer!C$10:C$999,MATCH($A1342,Summer!$L$10:$L$999,0),1),INDEX('Cycle 1'!C$10:C$999,MATCH($A1342,'Cycle 1'!$L$10:$L$999,0),1)),INDEX('Cycle 2'!C$10:C$999,MATCH($A1342,'Cycle 2'!$L$10:$L$999,0),1)),INDEX('Cycle 3'!C$10:C$999,MATCH($A1342,'Cycle 3'!$L$10:$L$999,0),1)),INDEX('Cycle 4'!C$10:C$999,MATCH($A1342,'Cycle 4'!$L$10:$L$999,0),1)),INDEX('Cycle 5'!C$10:C$999,MATCH($A1342,'Cycle 5'!$L$10:$L$999,0),1)),INDEX('Cycle 6'!C$10:C$999,MATCH($A1342,'Cycle 6'!$L$10:$L$999,0),1)),INDEX('Cycle 7'!C$10:C$999,MATCH($A1342,'Cycle 7'!$L$10:$L$999,0),1)),INDEX('Cycle 8'!C$10:C$999,MATCH($A1342,'Cycle 8'!$L$10:$L$999,0),1)),INDEX('Cycle 9'!C$10:C$999,MATCH($A1342,'Cycle 9'!$L$10:$L$999,0),1)),INDEX('Cycle 10'!C$10:C$999,MATCH($A1342,'Cycle 10'!$L$10:$L$999,0),1)),INDEX('Cycle 11'!C$10:C$999,MATCH($A1342,'Cycle 11'!$L$10:$L$999,0),1)),""))</f>
        <v/>
      </c>
      <c r="E1342" t="str">
        <f>IF(IFERROR(IFERROR(IFERROR(IFERROR(IFERROR(IFERROR(IFERROR(IFERROR(IFERROR(IFERROR(IFERROR(IFERROR(INDEX(Summer!D$10:D$999,MATCH($A1342,Summer!$L$10:$L$999,0),1),INDEX('Cycle 1'!D$10:D$999,MATCH($A1342,'Cycle 1'!$L$10:$L$999,0),1)),INDEX('Cycle 2'!D$10:D$999,MATCH($A1342,'Cycle 2'!$L$10:$L$999,0),1)),INDEX('Cycle 3'!D$10:D$999,MATCH($A1342,'Cycle 3'!$L$10:$L$999,0),1)),INDEX('Cycle 4'!D$10:D$999,MATCH($A1342,'Cycle 4'!$L$10:$L$999,0),1)),INDEX('Cycle 5'!D$10:D$999,MATCH($A1342,'Cycle 5'!$L$10:$L$999,0),1)),INDEX('Cycle 6'!D$10:D$999,MATCH($A1342,'Cycle 6'!$L$10:$L$999,0),1)),INDEX('Cycle 7'!D$10:D$999,MATCH($A1342,'Cycle 7'!$L$10:$L$999,0),1)),INDEX('Cycle 8'!D$10:D$999,MATCH($A1342,'Cycle 8'!$L$10:$L$999,0),1)),INDEX('Cycle 9'!D$10:D$999,MATCH($A1342,'Cycle 9'!$L$10:$L$999,0),1)),INDEX('Cycle 10'!D$10:D$999,MATCH($A1342,'Cycle 10'!$L$10:$L$999,0),1)),INDEX('Cycle 11'!D$10:D$999,MATCH($A1342,'Cycle 11'!$L$10:$L$999,0),1)),"")="","",IFERROR(IFERROR(IFERROR(IFERROR(IFERROR(IFERROR(IFERROR(IFERROR(IFERROR(IFERROR(IFERROR(IFERROR(INDEX(Summer!D$10:D$999,MATCH($A1342,Summer!$L$10:$L$999,0),1),INDEX('Cycle 1'!D$10:D$999,MATCH($A1342,'Cycle 1'!$L$10:$L$999,0),1)),INDEX('Cycle 2'!D$10:D$999,MATCH($A1342,'Cycle 2'!$L$10:$L$999,0),1)),INDEX('Cycle 3'!D$10:D$999,MATCH($A1342,'Cycle 3'!$L$10:$L$999,0),1)),INDEX('Cycle 4'!D$10:D$999,MATCH($A1342,'Cycle 4'!$L$10:$L$999,0),1)),INDEX('Cycle 5'!D$10:D$999,MATCH($A1342,'Cycle 5'!$L$10:$L$999,0),1)),INDEX('Cycle 6'!D$10:D$999,MATCH($A1342,'Cycle 6'!$L$10:$L$999,0),1)),INDEX('Cycle 7'!D$10:D$999,MATCH($A1342,'Cycle 7'!$L$10:$L$999,0),1)),INDEX('Cycle 8'!D$10:D$999,MATCH($A1342,'Cycle 8'!$L$10:$L$999,0),1)),INDEX('Cycle 9'!D$10:D$999,MATCH($A1342,'Cycle 9'!$L$10:$L$999,0),1)),INDEX('Cycle 10'!D$10:D$999,MATCH($A1342,'Cycle 10'!$L$10:$L$999,0),1)),INDEX('Cycle 11'!D$10:D$999,MATCH($A1342,'Cycle 11'!$L$10:$L$999,0),1)),""))</f>
        <v/>
      </c>
      <c r="F1342" t="str">
        <f>IF(IFERROR(IFERROR(IFERROR(IFERROR(IFERROR(IFERROR(IFERROR(IFERROR(IFERROR(IFERROR(IFERROR(IFERROR(INDEX(Summer!E$10:E$999,MATCH($A1342,Summer!$L$10:$L$999,0),1),INDEX('Cycle 1'!E$10:E$999,MATCH($A1342,'Cycle 1'!$L$10:$L$999,0),1)),INDEX('Cycle 2'!E$10:E$999,MATCH($A1342,'Cycle 2'!$L$10:$L$999,0),1)),INDEX('Cycle 3'!E$10:E$999,MATCH($A1342,'Cycle 3'!$L$10:$L$999,0),1)),INDEX('Cycle 4'!E$10:E$999,MATCH($A1342,'Cycle 4'!$L$10:$L$999,0),1)),INDEX('Cycle 5'!E$10:E$999,MATCH($A1342,'Cycle 5'!$L$10:$L$999,0),1)),INDEX('Cycle 6'!E$10:E$999,MATCH($A1342,'Cycle 6'!$L$10:$L$999,0),1)),INDEX('Cycle 7'!E$10:E$999,MATCH($A1342,'Cycle 7'!$L$10:$L$999,0),1)),INDEX('Cycle 8'!E$10:E$999,MATCH($A1342,'Cycle 8'!$L$10:$L$999,0),1)),INDEX('Cycle 9'!E$10:E$999,MATCH($A1342,'Cycle 9'!$L$10:$L$999,0),1)),INDEX('Cycle 10'!E$10:E$999,MATCH($A1342,'Cycle 10'!$L$10:$L$999,0),1)),INDEX('Cycle 11'!E$10:E$999,MATCH($A1342,'Cycle 11'!$L$10:$L$999,0),1)),"")="","",IFERROR(IFERROR(IFERROR(IFERROR(IFERROR(IFERROR(IFERROR(IFERROR(IFERROR(IFERROR(IFERROR(IFERROR(INDEX(Summer!E$10:E$999,MATCH($A1342,Summer!$L$10:$L$999,0),1),INDEX('Cycle 1'!E$10:E$999,MATCH($A1342,'Cycle 1'!$L$10:$L$999,0),1)),INDEX('Cycle 2'!E$10:E$999,MATCH($A1342,'Cycle 2'!$L$10:$L$999,0),1)),INDEX('Cycle 3'!E$10:E$999,MATCH($A1342,'Cycle 3'!$L$10:$L$999,0),1)),INDEX('Cycle 4'!E$10:E$999,MATCH($A1342,'Cycle 4'!$L$10:$L$999,0),1)),INDEX('Cycle 5'!E$10:E$999,MATCH($A1342,'Cycle 5'!$L$10:$L$999,0),1)),INDEX('Cycle 6'!E$10:E$999,MATCH($A1342,'Cycle 6'!$L$10:$L$999,0),1)),INDEX('Cycle 7'!E$10:E$999,MATCH($A1342,'Cycle 7'!$L$10:$L$999,0),1)),INDEX('Cycle 8'!E$10:E$999,MATCH($A1342,'Cycle 8'!$L$10:$L$999,0),1)),INDEX('Cycle 9'!E$10:E$999,MATCH($A1342,'Cycle 9'!$L$10:$L$999,0),1)),INDEX('Cycle 10'!E$10:E$999,MATCH($A1342,'Cycle 10'!$L$10:$L$999,0),1)),INDEX('Cycle 11'!E$10:E$999,MATCH($A1342,'Cycle 11'!$L$10:$L$999,0),1)),""))</f>
        <v/>
      </c>
      <c r="G1342" t="str">
        <f>IF(IFERROR(IFERROR(IFERROR(IFERROR(IFERROR(IFERROR(IFERROR(IFERROR(IFERROR(IFERROR(IFERROR(IFERROR(INDEX(Summer!F$10:F$999,MATCH($A1342,Summer!$L$10:$L$999,0),1),INDEX('Cycle 1'!F$10:F$999,MATCH($A1342,'Cycle 1'!$L$10:$L$999,0),1)),INDEX('Cycle 2'!F$10:F$999,MATCH($A1342,'Cycle 2'!$L$10:$L$999,0),1)),INDEX('Cycle 3'!F$10:F$999,MATCH($A1342,'Cycle 3'!$L$10:$L$999,0),1)),INDEX('Cycle 4'!F$10:F$999,MATCH($A1342,'Cycle 4'!$L$10:$L$999,0),1)),INDEX('Cycle 5'!F$10:F$999,MATCH($A1342,'Cycle 5'!$L$10:$L$999,0),1)),INDEX('Cycle 6'!F$10:F$999,MATCH($A1342,'Cycle 6'!$L$10:$L$999,0),1)),INDEX('Cycle 7'!F$10:F$999,MATCH($A1342,'Cycle 7'!$L$10:$L$999,0),1)),INDEX('Cycle 8'!F$10:F$999,MATCH($A1342,'Cycle 8'!$L$10:$L$999,0),1)),INDEX('Cycle 9'!F$10:F$999,MATCH($A1342,'Cycle 9'!$L$10:$L$999,0),1)),INDEX('Cycle 10'!F$10:F$999,MATCH($A1342,'Cycle 10'!$L$10:$L$999,0),1)),INDEX('Cycle 11'!F$10:F$999,MATCH($A1342,'Cycle 11'!$L$10:$L$999,0),1)),"")="","",IFERROR(IFERROR(IFERROR(IFERROR(IFERROR(IFERROR(IFERROR(IFERROR(IFERROR(IFERROR(IFERROR(IFERROR(INDEX(Summer!F$10:F$999,MATCH($A1342,Summer!$L$10:$L$999,0),1),INDEX('Cycle 1'!F$10:F$999,MATCH($A1342,'Cycle 1'!$L$10:$L$999,0),1)),INDEX('Cycle 2'!F$10:F$999,MATCH($A1342,'Cycle 2'!$L$10:$L$999,0),1)),INDEX('Cycle 3'!F$10:F$999,MATCH($A1342,'Cycle 3'!$L$10:$L$999,0),1)),INDEX('Cycle 4'!F$10:F$999,MATCH($A1342,'Cycle 4'!$L$10:$L$999,0),1)),INDEX('Cycle 5'!F$10:F$999,MATCH($A1342,'Cycle 5'!$L$10:$L$999,0),1)),INDEX('Cycle 6'!F$10:F$999,MATCH($A1342,'Cycle 6'!$L$10:$L$999,0),1)),INDEX('Cycle 7'!F$10:F$999,MATCH($A1342,'Cycle 7'!$L$10:$L$999,0),1)),INDEX('Cycle 8'!F$10:F$999,MATCH($A1342,'Cycle 8'!$L$10:$L$999,0),1)),INDEX('Cycle 9'!F$10:F$999,MATCH($A1342,'Cycle 9'!$L$10:$L$999,0),1)),INDEX('Cycle 10'!F$10:F$999,MATCH($A1342,'Cycle 10'!$L$10:$L$999,0),1)),INDEX('Cycle 11'!F$10:F$999,MATCH($A1342,'Cycle 11'!$L$10:$L$999,0),1)),""))</f>
        <v/>
      </c>
      <c r="H1342" t="str">
        <f>IF(IFERROR(IFERROR(IFERROR(IFERROR(IFERROR(IFERROR(IFERROR(IFERROR(IFERROR(IFERROR(IFERROR(IFERROR(INDEX(Summer!G$10:G$999,MATCH($A1342,Summer!$L$10:$L$999,0),1),INDEX('Cycle 1'!G$10:G$999,MATCH($A1342,'Cycle 1'!$L$10:$L$999,0),1)),INDEX('Cycle 2'!G$10:G$999,MATCH($A1342,'Cycle 2'!$L$10:$L$999,0),1)),INDEX('Cycle 3'!G$10:G$999,MATCH($A1342,'Cycle 3'!$L$10:$L$999,0),1)),INDEX('Cycle 4'!G$10:G$999,MATCH($A1342,'Cycle 4'!$L$10:$L$999,0),1)),INDEX('Cycle 5'!G$10:G$999,MATCH($A1342,'Cycle 5'!$L$10:$L$999,0),1)),INDEX('Cycle 6'!G$10:G$999,MATCH($A1342,'Cycle 6'!$L$10:$L$999,0),1)),INDEX('Cycle 7'!G$10:G$999,MATCH($A1342,'Cycle 7'!$L$10:$L$999,0),1)),INDEX('Cycle 8'!G$10:G$999,MATCH($A1342,'Cycle 8'!$L$10:$L$999,0),1)),INDEX('Cycle 9'!G$10:G$999,MATCH($A1342,'Cycle 9'!$L$10:$L$999,0),1)),INDEX('Cycle 10'!G$10:G$999,MATCH($A1342,'Cycle 10'!$L$10:$L$999,0),1)),INDEX('Cycle 11'!G$10:G$999,MATCH($A1342,'Cycle 11'!$L$10:$L$999,0),1)),"")="","",IFERROR(IFERROR(IFERROR(IFERROR(IFERROR(IFERROR(IFERROR(IFERROR(IFERROR(IFERROR(IFERROR(IFERROR(INDEX(Summer!G$10:G$999,MATCH($A1342,Summer!$L$10:$L$999,0),1),INDEX('Cycle 1'!G$10:G$999,MATCH($A1342,'Cycle 1'!$L$10:$L$999,0),1)),INDEX('Cycle 2'!G$10:G$999,MATCH($A1342,'Cycle 2'!$L$10:$L$999,0),1)),INDEX('Cycle 3'!G$10:G$999,MATCH($A1342,'Cycle 3'!$L$10:$L$999,0),1)),INDEX('Cycle 4'!G$10:G$999,MATCH($A1342,'Cycle 4'!$L$10:$L$999,0),1)),INDEX('Cycle 5'!G$10:G$999,MATCH($A1342,'Cycle 5'!$L$10:$L$999,0),1)),INDEX('Cycle 6'!G$10:G$999,MATCH($A1342,'Cycle 6'!$L$10:$L$999,0),1)),INDEX('Cycle 7'!G$10:G$999,MATCH($A1342,'Cycle 7'!$L$10:$L$999,0),1)),INDEX('Cycle 8'!G$10:G$999,MATCH($A1342,'Cycle 8'!$L$10:$L$999,0),1)),INDEX('Cycle 9'!G$10:G$999,MATCH($A1342,'Cycle 9'!$L$10:$L$999,0),1)),INDEX('Cycle 10'!G$10:G$999,MATCH($A1342,'Cycle 10'!$L$10:$L$999,0),1)),INDEX('Cycle 11'!G$10:G$999,MATCH($A1342,'Cycle 11'!$L$10:$L$999,0),1)),""))</f>
        <v/>
      </c>
      <c r="I1342">
        <f>IFERROR(IF(C1342="",MAX(I$1:I1341),IF(ROW(C$2)=ROW(C1342),1,IF(ISERROR(VLOOKUP(C1342,C$2:C1341,1,FALSE)),MAX(I$1:I1341)+1,MAX(I$1:I1341)))),"")</f>
        <v>0</v>
      </c>
      <c r="J1342" t="str">
        <f t="shared" si="135"/>
        <v/>
      </c>
      <c r="K1342" t="str">
        <f t="shared" si="138"/>
        <v/>
      </c>
      <c r="L1342" t="str">
        <f t="shared" si="138"/>
        <v/>
      </c>
      <c r="M1342" t="str">
        <f t="shared" si="138"/>
        <v/>
      </c>
      <c r="N1342" t="str">
        <f t="shared" si="138"/>
        <v/>
      </c>
      <c r="O1342" t="str">
        <f t="shared" si="138"/>
        <v/>
      </c>
      <c r="P1342" t="str">
        <f t="shared" si="138"/>
        <v/>
      </c>
      <c r="Q1342" t="str">
        <f t="shared" si="138"/>
        <v/>
      </c>
      <c r="R1342" t="str">
        <f t="shared" si="138"/>
        <v/>
      </c>
      <c r="S1342" t="str">
        <f t="shared" si="138"/>
        <v/>
      </c>
      <c r="T1342" t="str">
        <f t="shared" si="138"/>
        <v/>
      </c>
      <c r="U1342" t="str">
        <f t="shared" si="138"/>
        <v/>
      </c>
      <c r="V1342" t="str">
        <f t="shared" si="138"/>
        <v/>
      </c>
      <c r="W1342" t="str">
        <f t="shared" si="136"/>
        <v/>
      </c>
      <c r="X1342">
        <f>IF(OR(H1342="No",H1342=""),0,IF(COUNTIFS(H$2:H1342,"Yes",C$2:C1342,C1342)&gt;1,0,COUNTIFS(H$2:H1342,"Yes",C$2:C1342,C1342)))+IF(X1341=$X$1,0,X1341)</f>
        <v>0</v>
      </c>
    </row>
    <row r="1343" spans="1:24" x14ac:dyDescent="0.3">
      <c r="A1343">
        <f>ROWS($A$2:$A1343)</f>
        <v>1342</v>
      </c>
      <c r="B1343" t="str">
        <f>IF(ISERROR(VLOOKUP(A1343,Summer!L$11:L$500,1,FALSE)),IF(ISERROR(VLOOKUP(A1343,'Cycle 1'!L$11:L$500,1,FALSE)),IF(ISERROR(VLOOKUP(A1343,'Cycle 2'!L$11:L$500,1,FALSE)),IF(ISERROR(VLOOKUP(A1343,'Cycle 3'!L$11:L$500,1,FALSE)),IF(ISERROR(VLOOKUP(A1343,'Cycle 4'!L$11:L$500,1,FALSE)),IF(ISERROR(VLOOKUP(A1343,'Cycle 5'!L$11:L$500,1,FALSE)),IF(ISERROR(VLOOKUP(A1343,'Cycle 6'!L$11:L$500,1,FALSE)),IF(ISERROR(VLOOKUP(A1343,'Cycle 7'!L$11:L$500,1,FALSE)),IF(ISERROR(VLOOKUP(A1343,'Cycle 8'!L$11:L$500,1,FALSE)),IF(ISERROR(VLOOKUP(A1343,'Cycle 9'!L$11:L$500,1,FALSE)),IF(ISERROR(VLOOKUP(A1343,'Cycle 10'!L$11:L$500,1,FALSE)),IF(ISERROR(VLOOKUP(A1343,'Cycle 11'!L$11:L$500,1,FALSE)),"","Cycle 11"),"Cycle 10"),"Cycle 9"),"Cycle 8"),"Cycle 7"),"Cycle 6"),"Cycle 5"),"Cycle 4"),"Cycle 3"),"Cycle 2"),"Cycle 1"),"Summer")</f>
        <v/>
      </c>
      <c r="C1343" t="str">
        <f>IF(IFERROR(IFERROR(IFERROR(IFERROR(IFERROR(IFERROR(IFERROR(IFERROR(IFERROR(IFERROR(IFERROR(IFERROR(INDEX(Summer!B$10:B$999,MATCH($A1343,Summer!$L$10:$L$999,0),1),INDEX('Cycle 1'!B$10:B$999,MATCH($A1343,'Cycle 1'!$L$10:$L$999,0),1)),INDEX('Cycle 2'!B$10:B$999,MATCH($A1343,'Cycle 2'!$L$10:$L$999,0),1)),INDEX('Cycle 3'!B$10:B$999,MATCH($A1343,'Cycle 3'!$L$10:$L$999,0),1)),INDEX('Cycle 4'!B$10:B$999,MATCH($A1343,'Cycle 4'!$L$10:$L$999,0),1)),INDEX('Cycle 5'!B$10:B$999,MATCH($A1343,'Cycle 5'!$L$10:$L$999,0),1)),INDEX('Cycle 6'!B$10:B$999,MATCH($A1343,'Cycle 6'!$L$10:$L$999,0),1)),INDEX('Cycle 7'!B$10:B$999,MATCH($A1343,'Cycle 7'!$L$10:$L$999,0),1)),INDEX('Cycle 8'!B$10:B$999,MATCH($A1343,'Cycle 8'!$L$10:$L$999,0),1)),INDEX('Cycle 9'!B$10:B$999,MATCH($A1343,'Cycle 9'!$L$10:$L$999,0),1)),INDEX('Cycle 10'!B$10:B$999,MATCH($A1343,'Cycle 10'!$L$10:$L$999,0),1)),INDEX('Cycle 11'!B$10:B$999,MATCH($A1343,'Cycle 11'!$L$10:$L$999,0),1)),"")="","",IFERROR(IFERROR(IFERROR(IFERROR(IFERROR(IFERROR(IFERROR(IFERROR(IFERROR(IFERROR(IFERROR(IFERROR(INDEX(Summer!B$10:B$999,MATCH($A1343,Summer!$L$10:$L$999,0),1),INDEX('Cycle 1'!B$10:B$999,MATCH($A1343,'Cycle 1'!$L$10:$L$999,0),1)),INDEX('Cycle 2'!B$10:B$999,MATCH($A1343,'Cycle 2'!$L$10:$L$999,0),1)),INDEX('Cycle 3'!B$10:B$999,MATCH($A1343,'Cycle 3'!$L$10:$L$999,0),1)),INDEX('Cycle 4'!B$10:B$999,MATCH($A1343,'Cycle 4'!$L$10:$L$999,0),1)),INDEX('Cycle 5'!B$10:B$999,MATCH($A1343,'Cycle 5'!$L$10:$L$999,0),1)),INDEX('Cycle 6'!B$10:B$999,MATCH($A1343,'Cycle 6'!$L$10:$L$999,0),1)),INDEX('Cycle 7'!B$10:B$999,MATCH($A1343,'Cycle 7'!$L$10:$L$999,0),1)),INDEX('Cycle 8'!B$10:B$999,MATCH($A1343,'Cycle 8'!$L$10:$L$999,0),1)),INDEX('Cycle 9'!B$10:B$999,MATCH($A1343,'Cycle 9'!$L$10:$L$999,0),1)),INDEX('Cycle 10'!B$10:B$999,MATCH($A1343,'Cycle 10'!$L$10:$L$999,0),1)),INDEX('Cycle 11'!B$10:B$999,MATCH($A1343,'Cycle 11'!$L$10:$L$999,0),1)),""))</f>
        <v/>
      </c>
      <c r="D1343" t="str">
        <f>IF(IFERROR(IFERROR(IFERROR(IFERROR(IFERROR(IFERROR(IFERROR(IFERROR(IFERROR(IFERROR(IFERROR(IFERROR(INDEX(Summer!C$10:C$999,MATCH($A1343,Summer!$L$10:$L$999,0),1),INDEX('Cycle 1'!C$10:C$999,MATCH($A1343,'Cycle 1'!$L$10:$L$999,0),1)),INDEX('Cycle 2'!C$10:C$999,MATCH($A1343,'Cycle 2'!$L$10:$L$999,0),1)),INDEX('Cycle 3'!C$10:C$999,MATCH($A1343,'Cycle 3'!$L$10:$L$999,0),1)),INDEX('Cycle 4'!C$10:C$999,MATCH($A1343,'Cycle 4'!$L$10:$L$999,0),1)),INDEX('Cycle 5'!C$10:C$999,MATCH($A1343,'Cycle 5'!$L$10:$L$999,0),1)),INDEX('Cycle 6'!C$10:C$999,MATCH($A1343,'Cycle 6'!$L$10:$L$999,0),1)),INDEX('Cycle 7'!C$10:C$999,MATCH($A1343,'Cycle 7'!$L$10:$L$999,0),1)),INDEX('Cycle 8'!C$10:C$999,MATCH($A1343,'Cycle 8'!$L$10:$L$999,0),1)),INDEX('Cycle 9'!C$10:C$999,MATCH($A1343,'Cycle 9'!$L$10:$L$999,0),1)),INDEX('Cycle 10'!C$10:C$999,MATCH($A1343,'Cycle 10'!$L$10:$L$999,0),1)),INDEX('Cycle 11'!C$10:C$999,MATCH($A1343,'Cycle 11'!$L$10:$L$999,0),1)),"")="","",IFERROR(IFERROR(IFERROR(IFERROR(IFERROR(IFERROR(IFERROR(IFERROR(IFERROR(IFERROR(IFERROR(IFERROR(INDEX(Summer!C$10:C$999,MATCH($A1343,Summer!$L$10:$L$999,0),1),INDEX('Cycle 1'!C$10:C$999,MATCH($A1343,'Cycle 1'!$L$10:$L$999,0),1)),INDEX('Cycle 2'!C$10:C$999,MATCH($A1343,'Cycle 2'!$L$10:$L$999,0),1)),INDEX('Cycle 3'!C$10:C$999,MATCH($A1343,'Cycle 3'!$L$10:$L$999,0),1)),INDEX('Cycle 4'!C$10:C$999,MATCH($A1343,'Cycle 4'!$L$10:$L$999,0),1)),INDEX('Cycle 5'!C$10:C$999,MATCH($A1343,'Cycle 5'!$L$10:$L$999,0),1)),INDEX('Cycle 6'!C$10:C$999,MATCH($A1343,'Cycle 6'!$L$10:$L$999,0),1)),INDEX('Cycle 7'!C$10:C$999,MATCH($A1343,'Cycle 7'!$L$10:$L$999,0),1)),INDEX('Cycle 8'!C$10:C$999,MATCH($A1343,'Cycle 8'!$L$10:$L$999,0),1)),INDEX('Cycle 9'!C$10:C$999,MATCH($A1343,'Cycle 9'!$L$10:$L$999,0),1)),INDEX('Cycle 10'!C$10:C$999,MATCH($A1343,'Cycle 10'!$L$10:$L$999,0),1)),INDEX('Cycle 11'!C$10:C$999,MATCH($A1343,'Cycle 11'!$L$10:$L$999,0),1)),""))</f>
        <v/>
      </c>
      <c r="E1343" t="str">
        <f>IF(IFERROR(IFERROR(IFERROR(IFERROR(IFERROR(IFERROR(IFERROR(IFERROR(IFERROR(IFERROR(IFERROR(IFERROR(INDEX(Summer!D$10:D$999,MATCH($A1343,Summer!$L$10:$L$999,0),1),INDEX('Cycle 1'!D$10:D$999,MATCH($A1343,'Cycle 1'!$L$10:$L$999,0),1)),INDEX('Cycle 2'!D$10:D$999,MATCH($A1343,'Cycle 2'!$L$10:$L$999,0),1)),INDEX('Cycle 3'!D$10:D$999,MATCH($A1343,'Cycle 3'!$L$10:$L$999,0),1)),INDEX('Cycle 4'!D$10:D$999,MATCH($A1343,'Cycle 4'!$L$10:$L$999,0),1)),INDEX('Cycle 5'!D$10:D$999,MATCH($A1343,'Cycle 5'!$L$10:$L$999,0),1)),INDEX('Cycle 6'!D$10:D$999,MATCH($A1343,'Cycle 6'!$L$10:$L$999,0),1)),INDEX('Cycle 7'!D$10:D$999,MATCH($A1343,'Cycle 7'!$L$10:$L$999,0),1)),INDEX('Cycle 8'!D$10:D$999,MATCH($A1343,'Cycle 8'!$L$10:$L$999,0),1)),INDEX('Cycle 9'!D$10:D$999,MATCH($A1343,'Cycle 9'!$L$10:$L$999,0),1)),INDEX('Cycle 10'!D$10:D$999,MATCH($A1343,'Cycle 10'!$L$10:$L$999,0),1)),INDEX('Cycle 11'!D$10:D$999,MATCH($A1343,'Cycle 11'!$L$10:$L$999,0),1)),"")="","",IFERROR(IFERROR(IFERROR(IFERROR(IFERROR(IFERROR(IFERROR(IFERROR(IFERROR(IFERROR(IFERROR(IFERROR(INDEX(Summer!D$10:D$999,MATCH($A1343,Summer!$L$10:$L$999,0),1),INDEX('Cycle 1'!D$10:D$999,MATCH($A1343,'Cycle 1'!$L$10:$L$999,0),1)),INDEX('Cycle 2'!D$10:D$999,MATCH($A1343,'Cycle 2'!$L$10:$L$999,0),1)),INDEX('Cycle 3'!D$10:D$999,MATCH($A1343,'Cycle 3'!$L$10:$L$999,0),1)),INDEX('Cycle 4'!D$10:D$999,MATCH($A1343,'Cycle 4'!$L$10:$L$999,0),1)),INDEX('Cycle 5'!D$10:D$999,MATCH($A1343,'Cycle 5'!$L$10:$L$999,0),1)),INDEX('Cycle 6'!D$10:D$999,MATCH($A1343,'Cycle 6'!$L$10:$L$999,0),1)),INDEX('Cycle 7'!D$10:D$999,MATCH($A1343,'Cycle 7'!$L$10:$L$999,0),1)),INDEX('Cycle 8'!D$10:D$999,MATCH($A1343,'Cycle 8'!$L$10:$L$999,0),1)),INDEX('Cycle 9'!D$10:D$999,MATCH($A1343,'Cycle 9'!$L$10:$L$999,0),1)),INDEX('Cycle 10'!D$10:D$999,MATCH($A1343,'Cycle 10'!$L$10:$L$999,0),1)),INDEX('Cycle 11'!D$10:D$999,MATCH($A1343,'Cycle 11'!$L$10:$L$999,0),1)),""))</f>
        <v/>
      </c>
      <c r="F1343" t="str">
        <f>IF(IFERROR(IFERROR(IFERROR(IFERROR(IFERROR(IFERROR(IFERROR(IFERROR(IFERROR(IFERROR(IFERROR(IFERROR(INDEX(Summer!E$10:E$999,MATCH($A1343,Summer!$L$10:$L$999,0),1),INDEX('Cycle 1'!E$10:E$999,MATCH($A1343,'Cycle 1'!$L$10:$L$999,0),1)),INDEX('Cycle 2'!E$10:E$999,MATCH($A1343,'Cycle 2'!$L$10:$L$999,0),1)),INDEX('Cycle 3'!E$10:E$999,MATCH($A1343,'Cycle 3'!$L$10:$L$999,0),1)),INDEX('Cycle 4'!E$10:E$999,MATCH($A1343,'Cycle 4'!$L$10:$L$999,0),1)),INDEX('Cycle 5'!E$10:E$999,MATCH($A1343,'Cycle 5'!$L$10:$L$999,0),1)),INDEX('Cycle 6'!E$10:E$999,MATCH($A1343,'Cycle 6'!$L$10:$L$999,0),1)),INDEX('Cycle 7'!E$10:E$999,MATCH($A1343,'Cycle 7'!$L$10:$L$999,0),1)),INDEX('Cycle 8'!E$10:E$999,MATCH($A1343,'Cycle 8'!$L$10:$L$999,0),1)),INDEX('Cycle 9'!E$10:E$999,MATCH($A1343,'Cycle 9'!$L$10:$L$999,0),1)),INDEX('Cycle 10'!E$10:E$999,MATCH($A1343,'Cycle 10'!$L$10:$L$999,0),1)),INDEX('Cycle 11'!E$10:E$999,MATCH($A1343,'Cycle 11'!$L$10:$L$999,0),1)),"")="","",IFERROR(IFERROR(IFERROR(IFERROR(IFERROR(IFERROR(IFERROR(IFERROR(IFERROR(IFERROR(IFERROR(IFERROR(INDEX(Summer!E$10:E$999,MATCH($A1343,Summer!$L$10:$L$999,0),1),INDEX('Cycle 1'!E$10:E$999,MATCH($A1343,'Cycle 1'!$L$10:$L$999,0),1)),INDEX('Cycle 2'!E$10:E$999,MATCH($A1343,'Cycle 2'!$L$10:$L$999,0),1)),INDEX('Cycle 3'!E$10:E$999,MATCH($A1343,'Cycle 3'!$L$10:$L$999,0),1)),INDEX('Cycle 4'!E$10:E$999,MATCH($A1343,'Cycle 4'!$L$10:$L$999,0),1)),INDEX('Cycle 5'!E$10:E$999,MATCH($A1343,'Cycle 5'!$L$10:$L$999,0),1)),INDEX('Cycle 6'!E$10:E$999,MATCH($A1343,'Cycle 6'!$L$10:$L$999,0),1)),INDEX('Cycle 7'!E$10:E$999,MATCH($A1343,'Cycle 7'!$L$10:$L$999,0),1)),INDEX('Cycle 8'!E$10:E$999,MATCH($A1343,'Cycle 8'!$L$10:$L$999,0),1)),INDEX('Cycle 9'!E$10:E$999,MATCH($A1343,'Cycle 9'!$L$10:$L$999,0),1)),INDEX('Cycle 10'!E$10:E$999,MATCH($A1343,'Cycle 10'!$L$10:$L$999,0),1)),INDEX('Cycle 11'!E$10:E$999,MATCH($A1343,'Cycle 11'!$L$10:$L$999,0),1)),""))</f>
        <v/>
      </c>
      <c r="G1343" t="str">
        <f>IF(IFERROR(IFERROR(IFERROR(IFERROR(IFERROR(IFERROR(IFERROR(IFERROR(IFERROR(IFERROR(IFERROR(IFERROR(INDEX(Summer!F$10:F$999,MATCH($A1343,Summer!$L$10:$L$999,0),1),INDEX('Cycle 1'!F$10:F$999,MATCH($A1343,'Cycle 1'!$L$10:$L$999,0),1)),INDEX('Cycle 2'!F$10:F$999,MATCH($A1343,'Cycle 2'!$L$10:$L$999,0),1)),INDEX('Cycle 3'!F$10:F$999,MATCH($A1343,'Cycle 3'!$L$10:$L$999,0),1)),INDEX('Cycle 4'!F$10:F$999,MATCH($A1343,'Cycle 4'!$L$10:$L$999,0),1)),INDEX('Cycle 5'!F$10:F$999,MATCH($A1343,'Cycle 5'!$L$10:$L$999,0),1)),INDEX('Cycle 6'!F$10:F$999,MATCH($A1343,'Cycle 6'!$L$10:$L$999,0),1)),INDEX('Cycle 7'!F$10:F$999,MATCH($A1343,'Cycle 7'!$L$10:$L$999,0),1)),INDEX('Cycle 8'!F$10:F$999,MATCH($A1343,'Cycle 8'!$L$10:$L$999,0),1)),INDEX('Cycle 9'!F$10:F$999,MATCH($A1343,'Cycle 9'!$L$10:$L$999,0),1)),INDEX('Cycle 10'!F$10:F$999,MATCH($A1343,'Cycle 10'!$L$10:$L$999,0),1)),INDEX('Cycle 11'!F$10:F$999,MATCH($A1343,'Cycle 11'!$L$10:$L$999,0),1)),"")="","",IFERROR(IFERROR(IFERROR(IFERROR(IFERROR(IFERROR(IFERROR(IFERROR(IFERROR(IFERROR(IFERROR(IFERROR(INDEX(Summer!F$10:F$999,MATCH($A1343,Summer!$L$10:$L$999,0),1),INDEX('Cycle 1'!F$10:F$999,MATCH($A1343,'Cycle 1'!$L$10:$L$999,0),1)),INDEX('Cycle 2'!F$10:F$999,MATCH($A1343,'Cycle 2'!$L$10:$L$999,0),1)),INDEX('Cycle 3'!F$10:F$999,MATCH($A1343,'Cycle 3'!$L$10:$L$999,0),1)),INDEX('Cycle 4'!F$10:F$999,MATCH($A1343,'Cycle 4'!$L$10:$L$999,0),1)),INDEX('Cycle 5'!F$10:F$999,MATCH($A1343,'Cycle 5'!$L$10:$L$999,0),1)),INDEX('Cycle 6'!F$10:F$999,MATCH($A1343,'Cycle 6'!$L$10:$L$999,0),1)),INDEX('Cycle 7'!F$10:F$999,MATCH($A1343,'Cycle 7'!$L$10:$L$999,0),1)),INDEX('Cycle 8'!F$10:F$999,MATCH($A1343,'Cycle 8'!$L$10:$L$999,0),1)),INDEX('Cycle 9'!F$10:F$999,MATCH($A1343,'Cycle 9'!$L$10:$L$999,0),1)),INDEX('Cycle 10'!F$10:F$999,MATCH($A1343,'Cycle 10'!$L$10:$L$999,0),1)),INDEX('Cycle 11'!F$10:F$999,MATCH($A1343,'Cycle 11'!$L$10:$L$999,0),1)),""))</f>
        <v/>
      </c>
      <c r="H1343" t="str">
        <f>IF(IFERROR(IFERROR(IFERROR(IFERROR(IFERROR(IFERROR(IFERROR(IFERROR(IFERROR(IFERROR(IFERROR(IFERROR(INDEX(Summer!G$10:G$999,MATCH($A1343,Summer!$L$10:$L$999,0),1),INDEX('Cycle 1'!G$10:G$999,MATCH($A1343,'Cycle 1'!$L$10:$L$999,0),1)),INDEX('Cycle 2'!G$10:G$999,MATCH($A1343,'Cycle 2'!$L$10:$L$999,0),1)),INDEX('Cycle 3'!G$10:G$999,MATCH($A1343,'Cycle 3'!$L$10:$L$999,0),1)),INDEX('Cycle 4'!G$10:G$999,MATCH($A1343,'Cycle 4'!$L$10:$L$999,0),1)),INDEX('Cycle 5'!G$10:G$999,MATCH($A1343,'Cycle 5'!$L$10:$L$999,0),1)),INDEX('Cycle 6'!G$10:G$999,MATCH($A1343,'Cycle 6'!$L$10:$L$999,0),1)),INDEX('Cycle 7'!G$10:G$999,MATCH($A1343,'Cycle 7'!$L$10:$L$999,0),1)),INDEX('Cycle 8'!G$10:G$999,MATCH($A1343,'Cycle 8'!$L$10:$L$999,0),1)),INDEX('Cycle 9'!G$10:G$999,MATCH($A1343,'Cycle 9'!$L$10:$L$999,0),1)),INDEX('Cycle 10'!G$10:G$999,MATCH($A1343,'Cycle 10'!$L$10:$L$999,0),1)),INDEX('Cycle 11'!G$10:G$999,MATCH($A1343,'Cycle 11'!$L$10:$L$999,0),1)),"")="","",IFERROR(IFERROR(IFERROR(IFERROR(IFERROR(IFERROR(IFERROR(IFERROR(IFERROR(IFERROR(IFERROR(IFERROR(INDEX(Summer!G$10:G$999,MATCH($A1343,Summer!$L$10:$L$999,0),1),INDEX('Cycle 1'!G$10:G$999,MATCH($A1343,'Cycle 1'!$L$10:$L$999,0),1)),INDEX('Cycle 2'!G$10:G$999,MATCH($A1343,'Cycle 2'!$L$10:$L$999,0),1)),INDEX('Cycle 3'!G$10:G$999,MATCH($A1343,'Cycle 3'!$L$10:$L$999,0),1)),INDEX('Cycle 4'!G$10:G$999,MATCH($A1343,'Cycle 4'!$L$10:$L$999,0),1)),INDEX('Cycle 5'!G$10:G$999,MATCH($A1343,'Cycle 5'!$L$10:$L$999,0),1)),INDEX('Cycle 6'!G$10:G$999,MATCH($A1343,'Cycle 6'!$L$10:$L$999,0),1)),INDEX('Cycle 7'!G$10:G$999,MATCH($A1343,'Cycle 7'!$L$10:$L$999,0),1)),INDEX('Cycle 8'!G$10:G$999,MATCH($A1343,'Cycle 8'!$L$10:$L$999,0),1)),INDEX('Cycle 9'!G$10:G$999,MATCH($A1343,'Cycle 9'!$L$10:$L$999,0),1)),INDEX('Cycle 10'!G$10:G$999,MATCH($A1343,'Cycle 10'!$L$10:$L$999,0),1)),INDEX('Cycle 11'!G$10:G$999,MATCH($A1343,'Cycle 11'!$L$10:$L$999,0),1)),""))</f>
        <v/>
      </c>
      <c r="I1343">
        <f>IFERROR(IF(C1343="",MAX(I$1:I1342),IF(ROW(C$2)=ROW(C1343),1,IF(ISERROR(VLOOKUP(C1343,C$2:C1342,1,FALSE)),MAX(I$1:I1342)+1,MAX(I$1:I1342)))),"")</f>
        <v>0</v>
      </c>
      <c r="J1343" t="str">
        <f t="shared" si="135"/>
        <v/>
      </c>
      <c r="K1343" t="str">
        <f t="shared" si="138"/>
        <v/>
      </c>
      <c r="L1343" t="str">
        <f t="shared" si="138"/>
        <v/>
      </c>
      <c r="M1343" t="str">
        <f t="shared" si="138"/>
        <v/>
      </c>
      <c r="N1343" t="str">
        <f t="shared" si="138"/>
        <v/>
      </c>
      <c r="O1343" t="str">
        <f t="shared" si="138"/>
        <v/>
      </c>
      <c r="P1343" t="str">
        <f t="shared" si="138"/>
        <v/>
      </c>
      <c r="Q1343" t="str">
        <f t="shared" si="138"/>
        <v/>
      </c>
      <c r="R1343" t="str">
        <f t="shared" si="138"/>
        <v/>
      </c>
      <c r="S1343" t="str">
        <f t="shared" si="138"/>
        <v/>
      </c>
      <c r="T1343" t="str">
        <f t="shared" si="138"/>
        <v/>
      </c>
      <c r="U1343" t="str">
        <f t="shared" si="138"/>
        <v/>
      </c>
      <c r="V1343" t="str">
        <f t="shared" si="138"/>
        <v/>
      </c>
      <c r="W1343" t="str">
        <f t="shared" si="136"/>
        <v/>
      </c>
      <c r="X1343">
        <f>IF(OR(H1343="No",H1343=""),0,IF(COUNTIFS(H$2:H1343,"Yes",C$2:C1343,C1343)&gt;1,0,COUNTIFS(H$2:H1343,"Yes",C$2:C1343,C1343)))+IF(X1342=$X$1,0,X1342)</f>
        <v>0</v>
      </c>
    </row>
    <row r="1344" spans="1:24" x14ac:dyDescent="0.3">
      <c r="A1344">
        <f>ROWS($A$2:$A1344)</f>
        <v>1343</v>
      </c>
      <c r="B1344" t="str">
        <f>IF(ISERROR(VLOOKUP(A1344,Summer!L$11:L$500,1,FALSE)),IF(ISERROR(VLOOKUP(A1344,'Cycle 1'!L$11:L$500,1,FALSE)),IF(ISERROR(VLOOKUP(A1344,'Cycle 2'!L$11:L$500,1,FALSE)),IF(ISERROR(VLOOKUP(A1344,'Cycle 3'!L$11:L$500,1,FALSE)),IF(ISERROR(VLOOKUP(A1344,'Cycle 4'!L$11:L$500,1,FALSE)),IF(ISERROR(VLOOKUP(A1344,'Cycle 5'!L$11:L$500,1,FALSE)),IF(ISERROR(VLOOKUP(A1344,'Cycle 6'!L$11:L$500,1,FALSE)),IF(ISERROR(VLOOKUP(A1344,'Cycle 7'!L$11:L$500,1,FALSE)),IF(ISERROR(VLOOKUP(A1344,'Cycle 8'!L$11:L$500,1,FALSE)),IF(ISERROR(VLOOKUP(A1344,'Cycle 9'!L$11:L$500,1,FALSE)),IF(ISERROR(VLOOKUP(A1344,'Cycle 10'!L$11:L$500,1,FALSE)),IF(ISERROR(VLOOKUP(A1344,'Cycle 11'!L$11:L$500,1,FALSE)),"","Cycle 11"),"Cycle 10"),"Cycle 9"),"Cycle 8"),"Cycle 7"),"Cycle 6"),"Cycle 5"),"Cycle 4"),"Cycle 3"),"Cycle 2"),"Cycle 1"),"Summer")</f>
        <v/>
      </c>
      <c r="C1344" t="str">
        <f>IF(IFERROR(IFERROR(IFERROR(IFERROR(IFERROR(IFERROR(IFERROR(IFERROR(IFERROR(IFERROR(IFERROR(IFERROR(INDEX(Summer!B$10:B$999,MATCH($A1344,Summer!$L$10:$L$999,0),1),INDEX('Cycle 1'!B$10:B$999,MATCH($A1344,'Cycle 1'!$L$10:$L$999,0),1)),INDEX('Cycle 2'!B$10:B$999,MATCH($A1344,'Cycle 2'!$L$10:$L$999,0),1)),INDEX('Cycle 3'!B$10:B$999,MATCH($A1344,'Cycle 3'!$L$10:$L$999,0),1)),INDEX('Cycle 4'!B$10:B$999,MATCH($A1344,'Cycle 4'!$L$10:$L$999,0),1)),INDEX('Cycle 5'!B$10:B$999,MATCH($A1344,'Cycle 5'!$L$10:$L$999,0),1)),INDEX('Cycle 6'!B$10:B$999,MATCH($A1344,'Cycle 6'!$L$10:$L$999,0),1)),INDEX('Cycle 7'!B$10:B$999,MATCH($A1344,'Cycle 7'!$L$10:$L$999,0),1)),INDEX('Cycle 8'!B$10:B$999,MATCH($A1344,'Cycle 8'!$L$10:$L$999,0),1)),INDEX('Cycle 9'!B$10:B$999,MATCH($A1344,'Cycle 9'!$L$10:$L$999,0),1)),INDEX('Cycle 10'!B$10:B$999,MATCH($A1344,'Cycle 10'!$L$10:$L$999,0),1)),INDEX('Cycle 11'!B$10:B$999,MATCH($A1344,'Cycle 11'!$L$10:$L$999,0),1)),"")="","",IFERROR(IFERROR(IFERROR(IFERROR(IFERROR(IFERROR(IFERROR(IFERROR(IFERROR(IFERROR(IFERROR(IFERROR(INDEX(Summer!B$10:B$999,MATCH($A1344,Summer!$L$10:$L$999,0),1),INDEX('Cycle 1'!B$10:B$999,MATCH($A1344,'Cycle 1'!$L$10:$L$999,0),1)),INDEX('Cycle 2'!B$10:B$999,MATCH($A1344,'Cycle 2'!$L$10:$L$999,0),1)),INDEX('Cycle 3'!B$10:B$999,MATCH($A1344,'Cycle 3'!$L$10:$L$999,0),1)),INDEX('Cycle 4'!B$10:B$999,MATCH($A1344,'Cycle 4'!$L$10:$L$999,0),1)),INDEX('Cycle 5'!B$10:B$999,MATCH($A1344,'Cycle 5'!$L$10:$L$999,0),1)),INDEX('Cycle 6'!B$10:B$999,MATCH($A1344,'Cycle 6'!$L$10:$L$999,0),1)),INDEX('Cycle 7'!B$10:B$999,MATCH($A1344,'Cycle 7'!$L$10:$L$999,0),1)),INDEX('Cycle 8'!B$10:B$999,MATCH($A1344,'Cycle 8'!$L$10:$L$999,0),1)),INDEX('Cycle 9'!B$10:B$999,MATCH($A1344,'Cycle 9'!$L$10:$L$999,0),1)),INDEX('Cycle 10'!B$10:B$999,MATCH($A1344,'Cycle 10'!$L$10:$L$999,0),1)),INDEX('Cycle 11'!B$10:B$999,MATCH($A1344,'Cycle 11'!$L$10:$L$999,0),1)),""))</f>
        <v/>
      </c>
      <c r="D1344" t="str">
        <f>IF(IFERROR(IFERROR(IFERROR(IFERROR(IFERROR(IFERROR(IFERROR(IFERROR(IFERROR(IFERROR(IFERROR(IFERROR(INDEX(Summer!C$10:C$999,MATCH($A1344,Summer!$L$10:$L$999,0),1),INDEX('Cycle 1'!C$10:C$999,MATCH($A1344,'Cycle 1'!$L$10:$L$999,0),1)),INDEX('Cycle 2'!C$10:C$999,MATCH($A1344,'Cycle 2'!$L$10:$L$999,0),1)),INDEX('Cycle 3'!C$10:C$999,MATCH($A1344,'Cycle 3'!$L$10:$L$999,0),1)),INDEX('Cycle 4'!C$10:C$999,MATCH($A1344,'Cycle 4'!$L$10:$L$999,0),1)),INDEX('Cycle 5'!C$10:C$999,MATCH($A1344,'Cycle 5'!$L$10:$L$999,0),1)),INDEX('Cycle 6'!C$10:C$999,MATCH($A1344,'Cycle 6'!$L$10:$L$999,0),1)),INDEX('Cycle 7'!C$10:C$999,MATCH($A1344,'Cycle 7'!$L$10:$L$999,0),1)),INDEX('Cycle 8'!C$10:C$999,MATCH($A1344,'Cycle 8'!$L$10:$L$999,0),1)),INDEX('Cycle 9'!C$10:C$999,MATCH($A1344,'Cycle 9'!$L$10:$L$999,0),1)),INDEX('Cycle 10'!C$10:C$999,MATCH($A1344,'Cycle 10'!$L$10:$L$999,0),1)),INDEX('Cycle 11'!C$10:C$999,MATCH($A1344,'Cycle 11'!$L$10:$L$999,0),1)),"")="","",IFERROR(IFERROR(IFERROR(IFERROR(IFERROR(IFERROR(IFERROR(IFERROR(IFERROR(IFERROR(IFERROR(IFERROR(INDEX(Summer!C$10:C$999,MATCH($A1344,Summer!$L$10:$L$999,0),1),INDEX('Cycle 1'!C$10:C$999,MATCH($A1344,'Cycle 1'!$L$10:$L$999,0),1)),INDEX('Cycle 2'!C$10:C$999,MATCH($A1344,'Cycle 2'!$L$10:$L$999,0),1)),INDEX('Cycle 3'!C$10:C$999,MATCH($A1344,'Cycle 3'!$L$10:$L$999,0),1)),INDEX('Cycle 4'!C$10:C$999,MATCH($A1344,'Cycle 4'!$L$10:$L$999,0),1)),INDEX('Cycle 5'!C$10:C$999,MATCH($A1344,'Cycle 5'!$L$10:$L$999,0),1)),INDEX('Cycle 6'!C$10:C$999,MATCH($A1344,'Cycle 6'!$L$10:$L$999,0),1)),INDEX('Cycle 7'!C$10:C$999,MATCH($A1344,'Cycle 7'!$L$10:$L$999,0),1)),INDEX('Cycle 8'!C$10:C$999,MATCH($A1344,'Cycle 8'!$L$10:$L$999,0),1)),INDEX('Cycle 9'!C$10:C$999,MATCH($A1344,'Cycle 9'!$L$10:$L$999,0),1)),INDEX('Cycle 10'!C$10:C$999,MATCH($A1344,'Cycle 10'!$L$10:$L$999,0),1)),INDEX('Cycle 11'!C$10:C$999,MATCH($A1344,'Cycle 11'!$L$10:$L$999,0),1)),""))</f>
        <v/>
      </c>
      <c r="E1344" t="str">
        <f>IF(IFERROR(IFERROR(IFERROR(IFERROR(IFERROR(IFERROR(IFERROR(IFERROR(IFERROR(IFERROR(IFERROR(IFERROR(INDEX(Summer!D$10:D$999,MATCH($A1344,Summer!$L$10:$L$999,0),1),INDEX('Cycle 1'!D$10:D$999,MATCH($A1344,'Cycle 1'!$L$10:$L$999,0),1)),INDEX('Cycle 2'!D$10:D$999,MATCH($A1344,'Cycle 2'!$L$10:$L$999,0),1)),INDEX('Cycle 3'!D$10:D$999,MATCH($A1344,'Cycle 3'!$L$10:$L$999,0),1)),INDEX('Cycle 4'!D$10:D$999,MATCH($A1344,'Cycle 4'!$L$10:$L$999,0),1)),INDEX('Cycle 5'!D$10:D$999,MATCH($A1344,'Cycle 5'!$L$10:$L$999,0),1)),INDEX('Cycle 6'!D$10:D$999,MATCH($A1344,'Cycle 6'!$L$10:$L$999,0),1)),INDEX('Cycle 7'!D$10:D$999,MATCH($A1344,'Cycle 7'!$L$10:$L$999,0),1)),INDEX('Cycle 8'!D$10:D$999,MATCH($A1344,'Cycle 8'!$L$10:$L$999,0),1)),INDEX('Cycle 9'!D$10:D$999,MATCH($A1344,'Cycle 9'!$L$10:$L$999,0),1)),INDEX('Cycle 10'!D$10:D$999,MATCH($A1344,'Cycle 10'!$L$10:$L$999,0),1)),INDEX('Cycle 11'!D$10:D$999,MATCH($A1344,'Cycle 11'!$L$10:$L$999,0),1)),"")="","",IFERROR(IFERROR(IFERROR(IFERROR(IFERROR(IFERROR(IFERROR(IFERROR(IFERROR(IFERROR(IFERROR(IFERROR(INDEX(Summer!D$10:D$999,MATCH($A1344,Summer!$L$10:$L$999,0),1),INDEX('Cycle 1'!D$10:D$999,MATCH($A1344,'Cycle 1'!$L$10:$L$999,0),1)),INDEX('Cycle 2'!D$10:D$999,MATCH($A1344,'Cycle 2'!$L$10:$L$999,0),1)),INDEX('Cycle 3'!D$10:D$999,MATCH($A1344,'Cycle 3'!$L$10:$L$999,0),1)),INDEX('Cycle 4'!D$10:D$999,MATCH($A1344,'Cycle 4'!$L$10:$L$999,0),1)),INDEX('Cycle 5'!D$10:D$999,MATCH($A1344,'Cycle 5'!$L$10:$L$999,0),1)),INDEX('Cycle 6'!D$10:D$999,MATCH($A1344,'Cycle 6'!$L$10:$L$999,0),1)),INDEX('Cycle 7'!D$10:D$999,MATCH($A1344,'Cycle 7'!$L$10:$L$999,0),1)),INDEX('Cycle 8'!D$10:D$999,MATCH($A1344,'Cycle 8'!$L$10:$L$999,0),1)),INDEX('Cycle 9'!D$10:D$999,MATCH($A1344,'Cycle 9'!$L$10:$L$999,0),1)),INDEX('Cycle 10'!D$10:D$999,MATCH($A1344,'Cycle 10'!$L$10:$L$999,0),1)),INDEX('Cycle 11'!D$10:D$999,MATCH($A1344,'Cycle 11'!$L$10:$L$999,0),1)),""))</f>
        <v/>
      </c>
      <c r="F1344" t="str">
        <f>IF(IFERROR(IFERROR(IFERROR(IFERROR(IFERROR(IFERROR(IFERROR(IFERROR(IFERROR(IFERROR(IFERROR(IFERROR(INDEX(Summer!E$10:E$999,MATCH($A1344,Summer!$L$10:$L$999,0),1),INDEX('Cycle 1'!E$10:E$999,MATCH($A1344,'Cycle 1'!$L$10:$L$999,0),1)),INDEX('Cycle 2'!E$10:E$999,MATCH($A1344,'Cycle 2'!$L$10:$L$999,0),1)),INDEX('Cycle 3'!E$10:E$999,MATCH($A1344,'Cycle 3'!$L$10:$L$999,0),1)),INDEX('Cycle 4'!E$10:E$999,MATCH($A1344,'Cycle 4'!$L$10:$L$999,0),1)),INDEX('Cycle 5'!E$10:E$999,MATCH($A1344,'Cycle 5'!$L$10:$L$999,0),1)),INDEX('Cycle 6'!E$10:E$999,MATCH($A1344,'Cycle 6'!$L$10:$L$999,0),1)),INDEX('Cycle 7'!E$10:E$999,MATCH($A1344,'Cycle 7'!$L$10:$L$999,0),1)),INDEX('Cycle 8'!E$10:E$999,MATCH($A1344,'Cycle 8'!$L$10:$L$999,0),1)),INDEX('Cycle 9'!E$10:E$999,MATCH($A1344,'Cycle 9'!$L$10:$L$999,0),1)),INDEX('Cycle 10'!E$10:E$999,MATCH($A1344,'Cycle 10'!$L$10:$L$999,0),1)),INDEX('Cycle 11'!E$10:E$999,MATCH($A1344,'Cycle 11'!$L$10:$L$999,0),1)),"")="","",IFERROR(IFERROR(IFERROR(IFERROR(IFERROR(IFERROR(IFERROR(IFERROR(IFERROR(IFERROR(IFERROR(IFERROR(INDEX(Summer!E$10:E$999,MATCH($A1344,Summer!$L$10:$L$999,0),1),INDEX('Cycle 1'!E$10:E$999,MATCH($A1344,'Cycle 1'!$L$10:$L$999,0),1)),INDEX('Cycle 2'!E$10:E$999,MATCH($A1344,'Cycle 2'!$L$10:$L$999,0),1)),INDEX('Cycle 3'!E$10:E$999,MATCH($A1344,'Cycle 3'!$L$10:$L$999,0),1)),INDEX('Cycle 4'!E$10:E$999,MATCH($A1344,'Cycle 4'!$L$10:$L$999,0),1)),INDEX('Cycle 5'!E$10:E$999,MATCH($A1344,'Cycle 5'!$L$10:$L$999,0),1)),INDEX('Cycle 6'!E$10:E$999,MATCH($A1344,'Cycle 6'!$L$10:$L$999,0),1)),INDEX('Cycle 7'!E$10:E$999,MATCH($A1344,'Cycle 7'!$L$10:$L$999,0),1)),INDEX('Cycle 8'!E$10:E$999,MATCH($A1344,'Cycle 8'!$L$10:$L$999,0),1)),INDEX('Cycle 9'!E$10:E$999,MATCH($A1344,'Cycle 9'!$L$10:$L$999,0),1)),INDEX('Cycle 10'!E$10:E$999,MATCH($A1344,'Cycle 10'!$L$10:$L$999,0),1)),INDEX('Cycle 11'!E$10:E$999,MATCH($A1344,'Cycle 11'!$L$10:$L$999,0),1)),""))</f>
        <v/>
      </c>
      <c r="G1344" t="str">
        <f>IF(IFERROR(IFERROR(IFERROR(IFERROR(IFERROR(IFERROR(IFERROR(IFERROR(IFERROR(IFERROR(IFERROR(IFERROR(INDEX(Summer!F$10:F$999,MATCH($A1344,Summer!$L$10:$L$999,0),1),INDEX('Cycle 1'!F$10:F$999,MATCH($A1344,'Cycle 1'!$L$10:$L$999,0),1)),INDEX('Cycle 2'!F$10:F$999,MATCH($A1344,'Cycle 2'!$L$10:$L$999,0),1)),INDEX('Cycle 3'!F$10:F$999,MATCH($A1344,'Cycle 3'!$L$10:$L$999,0),1)),INDEX('Cycle 4'!F$10:F$999,MATCH($A1344,'Cycle 4'!$L$10:$L$999,0),1)),INDEX('Cycle 5'!F$10:F$999,MATCH($A1344,'Cycle 5'!$L$10:$L$999,0),1)),INDEX('Cycle 6'!F$10:F$999,MATCH($A1344,'Cycle 6'!$L$10:$L$999,0),1)),INDEX('Cycle 7'!F$10:F$999,MATCH($A1344,'Cycle 7'!$L$10:$L$999,0),1)),INDEX('Cycle 8'!F$10:F$999,MATCH($A1344,'Cycle 8'!$L$10:$L$999,0),1)),INDEX('Cycle 9'!F$10:F$999,MATCH($A1344,'Cycle 9'!$L$10:$L$999,0),1)),INDEX('Cycle 10'!F$10:F$999,MATCH($A1344,'Cycle 10'!$L$10:$L$999,0),1)),INDEX('Cycle 11'!F$10:F$999,MATCH($A1344,'Cycle 11'!$L$10:$L$999,0),1)),"")="","",IFERROR(IFERROR(IFERROR(IFERROR(IFERROR(IFERROR(IFERROR(IFERROR(IFERROR(IFERROR(IFERROR(IFERROR(INDEX(Summer!F$10:F$999,MATCH($A1344,Summer!$L$10:$L$999,0),1),INDEX('Cycle 1'!F$10:F$999,MATCH($A1344,'Cycle 1'!$L$10:$L$999,0),1)),INDEX('Cycle 2'!F$10:F$999,MATCH($A1344,'Cycle 2'!$L$10:$L$999,0),1)),INDEX('Cycle 3'!F$10:F$999,MATCH($A1344,'Cycle 3'!$L$10:$L$999,0),1)),INDEX('Cycle 4'!F$10:F$999,MATCH($A1344,'Cycle 4'!$L$10:$L$999,0),1)),INDEX('Cycle 5'!F$10:F$999,MATCH($A1344,'Cycle 5'!$L$10:$L$999,0),1)),INDEX('Cycle 6'!F$10:F$999,MATCH($A1344,'Cycle 6'!$L$10:$L$999,0),1)),INDEX('Cycle 7'!F$10:F$999,MATCH($A1344,'Cycle 7'!$L$10:$L$999,0),1)),INDEX('Cycle 8'!F$10:F$999,MATCH($A1344,'Cycle 8'!$L$10:$L$999,0),1)),INDEX('Cycle 9'!F$10:F$999,MATCH($A1344,'Cycle 9'!$L$10:$L$999,0),1)),INDEX('Cycle 10'!F$10:F$999,MATCH($A1344,'Cycle 10'!$L$10:$L$999,0),1)),INDEX('Cycle 11'!F$10:F$999,MATCH($A1344,'Cycle 11'!$L$10:$L$999,0),1)),""))</f>
        <v/>
      </c>
      <c r="H1344" t="str">
        <f>IF(IFERROR(IFERROR(IFERROR(IFERROR(IFERROR(IFERROR(IFERROR(IFERROR(IFERROR(IFERROR(IFERROR(IFERROR(INDEX(Summer!G$10:G$999,MATCH($A1344,Summer!$L$10:$L$999,0),1),INDEX('Cycle 1'!G$10:G$999,MATCH($A1344,'Cycle 1'!$L$10:$L$999,0),1)),INDEX('Cycle 2'!G$10:G$999,MATCH($A1344,'Cycle 2'!$L$10:$L$999,0),1)),INDEX('Cycle 3'!G$10:G$999,MATCH($A1344,'Cycle 3'!$L$10:$L$999,0),1)),INDEX('Cycle 4'!G$10:G$999,MATCH($A1344,'Cycle 4'!$L$10:$L$999,0),1)),INDEX('Cycle 5'!G$10:G$999,MATCH($A1344,'Cycle 5'!$L$10:$L$999,0),1)),INDEX('Cycle 6'!G$10:G$999,MATCH($A1344,'Cycle 6'!$L$10:$L$999,0),1)),INDEX('Cycle 7'!G$10:G$999,MATCH($A1344,'Cycle 7'!$L$10:$L$999,0),1)),INDEX('Cycle 8'!G$10:G$999,MATCH($A1344,'Cycle 8'!$L$10:$L$999,0),1)),INDEX('Cycle 9'!G$10:G$999,MATCH($A1344,'Cycle 9'!$L$10:$L$999,0),1)),INDEX('Cycle 10'!G$10:G$999,MATCH($A1344,'Cycle 10'!$L$10:$L$999,0),1)),INDEX('Cycle 11'!G$10:G$999,MATCH($A1344,'Cycle 11'!$L$10:$L$999,0),1)),"")="","",IFERROR(IFERROR(IFERROR(IFERROR(IFERROR(IFERROR(IFERROR(IFERROR(IFERROR(IFERROR(IFERROR(IFERROR(INDEX(Summer!G$10:G$999,MATCH($A1344,Summer!$L$10:$L$999,0),1),INDEX('Cycle 1'!G$10:G$999,MATCH($A1344,'Cycle 1'!$L$10:$L$999,0),1)),INDEX('Cycle 2'!G$10:G$999,MATCH($A1344,'Cycle 2'!$L$10:$L$999,0),1)),INDEX('Cycle 3'!G$10:G$999,MATCH($A1344,'Cycle 3'!$L$10:$L$999,0),1)),INDEX('Cycle 4'!G$10:G$999,MATCH($A1344,'Cycle 4'!$L$10:$L$999,0),1)),INDEX('Cycle 5'!G$10:G$999,MATCH($A1344,'Cycle 5'!$L$10:$L$999,0),1)),INDEX('Cycle 6'!G$10:G$999,MATCH($A1344,'Cycle 6'!$L$10:$L$999,0),1)),INDEX('Cycle 7'!G$10:G$999,MATCH($A1344,'Cycle 7'!$L$10:$L$999,0),1)),INDEX('Cycle 8'!G$10:G$999,MATCH($A1344,'Cycle 8'!$L$10:$L$999,0),1)),INDEX('Cycle 9'!G$10:G$999,MATCH($A1344,'Cycle 9'!$L$10:$L$999,0),1)),INDEX('Cycle 10'!G$10:G$999,MATCH($A1344,'Cycle 10'!$L$10:$L$999,0),1)),INDEX('Cycle 11'!G$10:G$999,MATCH($A1344,'Cycle 11'!$L$10:$L$999,0),1)),""))</f>
        <v/>
      </c>
      <c r="I1344">
        <f>IFERROR(IF(C1344="",MAX(I$1:I1343),IF(ROW(C$2)=ROW(C1344),1,IF(ISERROR(VLOOKUP(C1344,C$2:C1343,1,FALSE)),MAX(I$1:I1343)+1,MAX(I$1:I1343)))),"")</f>
        <v>0</v>
      </c>
      <c r="J1344" t="str">
        <f t="shared" si="135"/>
        <v/>
      </c>
      <c r="K1344" t="str">
        <f t="shared" si="138"/>
        <v/>
      </c>
      <c r="L1344" t="str">
        <f t="shared" si="138"/>
        <v/>
      </c>
      <c r="M1344" t="str">
        <f t="shared" si="138"/>
        <v/>
      </c>
      <c r="N1344" t="str">
        <f t="shared" si="138"/>
        <v/>
      </c>
      <c r="O1344" t="str">
        <f t="shared" si="138"/>
        <v/>
      </c>
      <c r="P1344" t="str">
        <f t="shared" si="138"/>
        <v/>
      </c>
      <c r="Q1344" t="str">
        <f t="shared" si="138"/>
        <v/>
      </c>
      <c r="R1344" t="str">
        <f t="shared" si="138"/>
        <v/>
      </c>
      <c r="S1344" t="str">
        <f t="shared" si="138"/>
        <v/>
      </c>
      <c r="T1344" t="str">
        <f t="shared" si="138"/>
        <v/>
      </c>
      <c r="U1344" t="str">
        <f t="shared" si="138"/>
        <v/>
      </c>
      <c r="V1344" t="str">
        <f t="shared" si="138"/>
        <v/>
      </c>
      <c r="W1344" t="str">
        <f t="shared" si="136"/>
        <v/>
      </c>
      <c r="X1344">
        <f>IF(OR(H1344="No",H1344=""),0,IF(COUNTIFS(H$2:H1344,"Yes",C$2:C1344,C1344)&gt;1,0,COUNTIFS(H$2:H1344,"Yes",C$2:C1344,C1344)))+IF(X1343=$X$1,0,X1343)</f>
        <v>0</v>
      </c>
    </row>
    <row r="1345" spans="1:24" x14ac:dyDescent="0.3">
      <c r="A1345">
        <f>ROWS($A$2:$A1345)</f>
        <v>1344</v>
      </c>
      <c r="B1345" t="str">
        <f>IF(ISERROR(VLOOKUP(A1345,Summer!L$11:L$500,1,FALSE)),IF(ISERROR(VLOOKUP(A1345,'Cycle 1'!L$11:L$500,1,FALSE)),IF(ISERROR(VLOOKUP(A1345,'Cycle 2'!L$11:L$500,1,FALSE)),IF(ISERROR(VLOOKUP(A1345,'Cycle 3'!L$11:L$500,1,FALSE)),IF(ISERROR(VLOOKUP(A1345,'Cycle 4'!L$11:L$500,1,FALSE)),IF(ISERROR(VLOOKUP(A1345,'Cycle 5'!L$11:L$500,1,FALSE)),IF(ISERROR(VLOOKUP(A1345,'Cycle 6'!L$11:L$500,1,FALSE)),IF(ISERROR(VLOOKUP(A1345,'Cycle 7'!L$11:L$500,1,FALSE)),IF(ISERROR(VLOOKUP(A1345,'Cycle 8'!L$11:L$500,1,FALSE)),IF(ISERROR(VLOOKUP(A1345,'Cycle 9'!L$11:L$500,1,FALSE)),IF(ISERROR(VLOOKUP(A1345,'Cycle 10'!L$11:L$500,1,FALSE)),IF(ISERROR(VLOOKUP(A1345,'Cycle 11'!L$11:L$500,1,FALSE)),"","Cycle 11"),"Cycle 10"),"Cycle 9"),"Cycle 8"),"Cycle 7"),"Cycle 6"),"Cycle 5"),"Cycle 4"),"Cycle 3"),"Cycle 2"),"Cycle 1"),"Summer")</f>
        <v/>
      </c>
      <c r="C1345" t="str">
        <f>IF(IFERROR(IFERROR(IFERROR(IFERROR(IFERROR(IFERROR(IFERROR(IFERROR(IFERROR(IFERROR(IFERROR(IFERROR(INDEX(Summer!B$10:B$999,MATCH($A1345,Summer!$L$10:$L$999,0),1),INDEX('Cycle 1'!B$10:B$999,MATCH($A1345,'Cycle 1'!$L$10:$L$999,0),1)),INDEX('Cycle 2'!B$10:B$999,MATCH($A1345,'Cycle 2'!$L$10:$L$999,0),1)),INDEX('Cycle 3'!B$10:B$999,MATCH($A1345,'Cycle 3'!$L$10:$L$999,0),1)),INDEX('Cycle 4'!B$10:B$999,MATCH($A1345,'Cycle 4'!$L$10:$L$999,0),1)),INDEX('Cycle 5'!B$10:B$999,MATCH($A1345,'Cycle 5'!$L$10:$L$999,0),1)),INDEX('Cycle 6'!B$10:B$999,MATCH($A1345,'Cycle 6'!$L$10:$L$999,0),1)),INDEX('Cycle 7'!B$10:B$999,MATCH($A1345,'Cycle 7'!$L$10:$L$999,0),1)),INDEX('Cycle 8'!B$10:B$999,MATCH($A1345,'Cycle 8'!$L$10:$L$999,0),1)),INDEX('Cycle 9'!B$10:B$999,MATCH($A1345,'Cycle 9'!$L$10:$L$999,0),1)),INDEX('Cycle 10'!B$10:B$999,MATCH($A1345,'Cycle 10'!$L$10:$L$999,0),1)),INDEX('Cycle 11'!B$10:B$999,MATCH($A1345,'Cycle 11'!$L$10:$L$999,0),1)),"")="","",IFERROR(IFERROR(IFERROR(IFERROR(IFERROR(IFERROR(IFERROR(IFERROR(IFERROR(IFERROR(IFERROR(IFERROR(INDEX(Summer!B$10:B$999,MATCH($A1345,Summer!$L$10:$L$999,0),1),INDEX('Cycle 1'!B$10:B$999,MATCH($A1345,'Cycle 1'!$L$10:$L$999,0),1)),INDEX('Cycle 2'!B$10:B$999,MATCH($A1345,'Cycle 2'!$L$10:$L$999,0),1)),INDEX('Cycle 3'!B$10:B$999,MATCH($A1345,'Cycle 3'!$L$10:$L$999,0),1)),INDEX('Cycle 4'!B$10:B$999,MATCH($A1345,'Cycle 4'!$L$10:$L$999,0),1)),INDEX('Cycle 5'!B$10:B$999,MATCH($A1345,'Cycle 5'!$L$10:$L$999,0),1)),INDEX('Cycle 6'!B$10:B$999,MATCH($A1345,'Cycle 6'!$L$10:$L$999,0),1)),INDEX('Cycle 7'!B$10:B$999,MATCH($A1345,'Cycle 7'!$L$10:$L$999,0),1)),INDEX('Cycle 8'!B$10:B$999,MATCH($A1345,'Cycle 8'!$L$10:$L$999,0),1)),INDEX('Cycle 9'!B$10:B$999,MATCH($A1345,'Cycle 9'!$L$10:$L$999,0),1)),INDEX('Cycle 10'!B$10:B$999,MATCH($A1345,'Cycle 10'!$L$10:$L$999,0),1)),INDEX('Cycle 11'!B$10:B$999,MATCH($A1345,'Cycle 11'!$L$10:$L$999,0),1)),""))</f>
        <v/>
      </c>
      <c r="D1345" t="str">
        <f>IF(IFERROR(IFERROR(IFERROR(IFERROR(IFERROR(IFERROR(IFERROR(IFERROR(IFERROR(IFERROR(IFERROR(IFERROR(INDEX(Summer!C$10:C$999,MATCH($A1345,Summer!$L$10:$L$999,0),1),INDEX('Cycle 1'!C$10:C$999,MATCH($A1345,'Cycle 1'!$L$10:$L$999,0),1)),INDEX('Cycle 2'!C$10:C$999,MATCH($A1345,'Cycle 2'!$L$10:$L$999,0),1)),INDEX('Cycle 3'!C$10:C$999,MATCH($A1345,'Cycle 3'!$L$10:$L$999,0),1)),INDEX('Cycle 4'!C$10:C$999,MATCH($A1345,'Cycle 4'!$L$10:$L$999,0),1)),INDEX('Cycle 5'!C$10:C$999,MATCH($A1345,'Cycle 5'!$L$10:$L$999,0),1)),INDEX('Cycle 6'!C$10:C$999,MATCH($A1345,'Cycle 6'!$L$10:$L$999,0),1)),INDEX('Cycle 7'!C$10:C$999,MATCH($A1345,'Cycle 7'!$L$10:$L$999,0),1)),INDEX('Cycle 8'!C$10:C$999,MATCH($A1345,'Cycle 8'!$L$10:$L$999,0),1)),INDEX('Cycle 9'!C$10:C$999,MATCH($A1345,'Cycle 9'!$L$10:$L$999,0),1)),INDEX('Cycle 10'!C$10:C$999,MATCH($A1345,'Cycle 10'!$L$10:$L$999,0),1)),INDEX('Cycle 11'!C$10:C$999,MATCH($A1345,'Cycle 11'!$L$10:$L$999,0),1)),"")="","",IFERROR(IFERROR(IFERROR(IFERROR(IFERROR(IFERROR(IFERROR(IFERROR(IFERROR(IFERROR(IFERROR(IFERROR(INDEX(Summer!C$10:C$999,MATCH($A1345,Summer!$L$10:$L$999,0),1),INDEX('Cycle 1'!C$10:C$999,MATCH($A1345,'Cycle 1'!$L$10:$L$999,0),1)),INDEX('Cycle 2'!C$10:C$999,MATCH($A1345,'Cycle 2'!$L$10:$L$999,0),1)),INDEX('Cycle 3'!C$10:C$999,MATCH($A1345,'Cycle 3'!$L$10:$L$999,0),1)),INDEX('Cycle 4'!C$10:C$999,MATCH($A1345,'Cycle 4'!$L$10:$L$999,0),1)),INDEX('Cycle 5'!C$10:C$999,MATCH($A1345,'Cycle 5'!$L$10:$L$999,0),1)),INDEX('Cycle 6'!C$10:C$999,MATCH($A1345,'Cycle 6'!$L$10:$L$999,0),1)),INDEX('Cycle 7'!C$10:C$999,MATCH($A1345,'Cycle 7'!$L$10:$L$999,0),1)),INDEX('Cycle 8'!C$10:C$999,MATCH($A1345,'Cycle 8'!$L$10:$L$999,0),1)),INDEX('Cycle 9'!C$10:C$999,MATCH($A1345,'Cycle 9'!$L$10:$L$999,0),1)),INDEX('Cycle 10'!C$10:C$999,MATCH($A1345,'Cycle 10'!$L$10:$L$999,0),1)),INDEX('Cycle 11'!C$10:C$999,MATCH($A1345,'Cycle 11'!$L$10:$L$999,0),1)),""))</f>
        <v/>
      </c>
      <c r="E1345" t="str">
        <f>IF(IFERROR(IFERROR(IFERROR(IFERROR(IFERROR(IFERROR(IFERROR(IFERROR(IFERROR(IFERROR(IFERROR(IFERROR(INDEX(Summer!D$10:D$999,MATCH($A1345,Summer!$L$10:$L$999,0),1),INDEX('Cycle 1'!D$10:D$999,MATCH($A1345,'Cycle 1'!$L$10:$L$999,0),1)),INDEX('Cycle 2'!D$10:D$999,MATCH($A1345,'Cycle 2'!$L$10:$L$999,0),1)),INDEX('Cycle 3'!D$10:D$999,MATCH($A1345,'Cycle 3'!$L$10:$L$999,0),1)),INDEX('Cycle 4'!D$10:D$999,MATCH($A1345,'Cycle 4'!$L$10:$L$999,0),1)),INDEX('Cycle 5'!D$10:D$999,MATCH($A1345,'Cycle 5'!$L$10:$L$999,0),1)),INDEX('Cycle 6'!D$10:D$999,MATCH($A1345,'Cycle 6'!$L$10:$L$999,0),1)),INDEX('Cycle 7'!D$10:D$999,MATCH($A1345,'Cycle 7'!$L$10:$L$999,0),1)),INDEX('Cycle 8'!D$10:D$999,MATCH($A1345,'Cycle 8'!$L$10:$L$999,0),1)),INDEX('Cycle 9'!D$10:D$999,MATCH($A1345,'Cycle 9'!$L$10:$L$999,0),1)),INDEX('Cycle 10'!D$10:D$999,MATCH($A1345,'Cycle 10'!$L$10:$L$999,0),1)),INDEX('Cycle 11'!D$10:D$999,MATCH($A1345,'Cycle 11'!$L$10:$L$999,0),1)),"")="","",IFERROR(IFERROR(IFERROR(IFERROR(IFERROR(IFERROR(IFERROR(IFERROR(IFERROR(IFERROR(IFERROR(IFERROR(INDEX(Summer!D$10:D$999,MATCH($A1345,Summer!$L$10:$L$999,0),1),INDEX('Cycle 1'!D$10:D$999,MATCH($A1345,'Cycle 1'!$L$10:$L$999,0),1)),INDEX('Cycle 2'!D$10:D$999,MATCH($A1345,'Cycle 2'!$L$10:$L$999,0),1)),INDEX('Cycle 3'!D$10:D$999,MATCH($A1345,'Cycle 3'!$L$10:$L$999,0),1)),INDEX('Cycle 4'!D$10:D$999,MATCH($A1345,'Cycle 4'!$L$10:$L$999,0),1)),INDEX('Cycle 5'!D$10:D$999,MATCH($A1345,'Cycle 5'!$L$10:$L$999,0),1)),INDEX('Cycle 6'!D$10:D$999,MATCH($A1345,'Cycle 6'!$L$10:$L$999,0),1)),INDEX('Cycle 7'!D$10:D$999,MATCH($A1345,'Cycle 7'!$L$10:$L$999,0),1)),INDEX('Cycle 8'!D$10:D$999,MATCH($A1345,'Cycle 8'!$L$10:$L$999,0),1)),INDEX('Cycle 9'!D$10:D$999,MATCH($A1345,'Cycle 9'!$L$10:$L$999,0),1)),INDEX('Cycle 10'!D$10:D$999,MATCH($A1345,'Cycle 10'!$L$10:$L$999,0),1)),INDEX('Cycle 11'!D$10:D$999,MATCH($A1345,'Cycle 11'!$L$10:$L$999,0),1)),""))</f>
        <v/>
      </c>
      <c r="F1345" t="str">
        <f>IF(IFERROR(IFERROR(IFERROR(IFERROR(IFERROR(IFERROR(IFERROR(IFERROR(IFERROR(IFERROR(IFERROR(IFERROR(INDEX(Summer!E$10:E$999,MATCH($A1345,Summer!$L$10:$L$999,0),1),INDEX('Cycle 1'!E$10:E$999,MATCH($A1345,'Cycle 1'!$L$10:$L$999,0),1)),INDEX('Cycle 2'!E$10:E$999,MATCH($A1345,'Cycle 2'!$L$10:$L$999,0),1)),INDEX('Cycle 3'!E$10:E$999,MATCH($A1345,'Cycle 3'!$L$10:$L$999,0),1)),INDEX('Cycle 4'!E$10:E$999,MATCH($A1345,'Cycle 4'!$L$10:$L$999,0),1)),INDEX('Cycle 5'!E$10:E$999,MATCH($A1345,'Cycle 5'!$L$10:$L$999,0),1)),INDEX('Cycle 6'!E$10:E$999,MATCH($A1345,'Cycle 6'!$L$10:$L$999,0),1)),INDEX('Cycle 7'!E$10:E$999,MATCH($A1345,'Cycle 7'!$L$10:$L$999,0),1)),INDEX('Cycle 8'!E$10:E$999,MATCH($A1345,'Cycle 8'!$L$10:$L$999,0),1)),INDEX('Cycle 9'!E$10:E$999,MATCH($A1345,'Cycle 9'!$L$10:$L$999,0),1)),INDEX('Cycle 10'!E$10:E$999,MATCH($A1345,'Cycle 10'!$L$10:$L$999,0),1)),INDEX('Cycle 11'!E$10:E$999,MATCH($A1345,'Cycle 11'!$L$10:$L$999,0),1)),"")="","",IFERROR(IFERROR(IFERROR(IFERROR(IFERROR(IFERROR(IFERROR(IFERROR(IFERROR(IFERROR(IFERROR(IFERROR(INDEX(Summer!E$10:E$999,MATCH($A1345,Summer!$L$10:$L$999,0),1),INDEX('Cycle 1'!E$10:E$999,MATCH($A1345,'Cycle 1'!$L$10:$L$999,0),1)),INDEX('Cycle 2'!E$10:E$999,MATCH($A1345,'Cycle 2'!$L$10:$L$999,0),1)),INDEX('Cycle 3'!E$10:E$999,MATCH($A1345,'Cycle 3'!$L$10:$L$999,0),1)),INDEX('Cycle 4'!E$10:E$999,MATCH($A1345,'Cycle 4'!$L$10:$L$999,0),1)),INDEX('Cycle 5'!E$10:E$999,MATCH($A1345,'Cycle 5'!$L$10:$L$999,0),1)),INDEX('Cycle 6'!E$10:E$999,MATCH($A1345,'Cycle 6'!$L$10:$L$999,0),1)),INDEX('Cycle 7'!E$10:E$999,MATCH($A1345,'Cycle 7'!$L$10:$L$999,0),1)),INDEX('Cycle 8'!E$10:E$999,MATCH($A1345,'Cycle 8'!$L$10:$L$999,0),1)),INDEX('Cycle 9'!E$10:E$999,MATCH($A1345,'Cycle 9'!$L$10:$L$999,0),1)),INDEX('Cycle 10'!E$10:E$999,MATCH($A1345,'Cycle 10'!$L$10:$L$999,0),1)),INDEX('Cycle 11'!E$10:E$999,MATCH($A1345,'Cycle 11'!$L$10:$L$999,0),1)),""))</f>
        <v/>
      </c>
      <c r="G1345" t="str">
        <f>IF(IFERROR(IFERROR(IFERROR(IFERROR(IFERROR(IFERROR(IFERROR(IFERROR(IFERROR(IFERROR(IFERROR(IFERROR(INDEX(Summer!F$10:F$999,MATCH($A1345,Summer!$L$10:$L$999,0),1),INDEX('Cycle 1'!F$10:F$999,MATCH($A1345,'Cycle 1'!$L$10:$L$999,0),1)),INDEX('Cycle 2'!F$10:F$999,MATCH($A1345,'Cycle 2'!$L$10:$L$999,0),1)),INDEX('Cycle 3'!F$10:F$999,MATCH($A1345,'Cycle 3'!$L$10:$L$999,0),1)),INDEX('Cycle 4'!F$10:F$999,MATCH($A1345,'Cycle 4'!$L$10:$L$999,0),1)),INDEX('Cycle 5'!F$10:F$999,MATCH($A1345,'Cycle 5'!$L$10:$L$999,0),1)),INDEX('Cycle 6'!F$10:F$999,MATCH($A1345,'Cycle 6'!$L$10:$L$999,0),1)),INDEX('Cycle 7'!F$10:F$999,MATCH($A1345,'Cycle 7'!$L$10:$L$999,0),1)),INDEX('Cycle 8'!F$10:F$999,MATCH($A1345,'Cycle 8'!$L$10:$L$999,0),1)),INDEX('Cycle 9'!F$10:F$999,MATCH($A1345,'Cycle 9'!$L$10:$L$999,0),1)),INDEX('Cycle 10'!F$10:F$999,MATCH($A1345,'Cycle 10'!$L$10:$L$999,0),1)),INDEX('Cycle 11'!F$10:F$999,MATCH($A1345,'Cycle 11'!$L$10:$L$999,0),1)),"")="","",IFERROR(IFERROR(IFERROR(IFERROR(IFERROR(IFERROR(IFERROR(IFERROR(IFERROR(IFERROR(IFERROR(IFERROR(INDEX(Summer!F$10:F$999,MATCH($A1345,Summer!$L$10:$L$999,0),1),INDEX('Cycle 1'!F$10:F$999,MATCH($A1345,'Cycle 1'!$L$10:$L$999,0),1)),INDEX('Cycle 2'!F$10:F$999,MATCH($A1345,'Cycle 2'!$L$10:$L$999,0),1)),INDEX('Cycle 3'!F$10:F$999,MATCH($A1345,'Cycle 3'!$L$10:$L$999,0),1)),INDEX('Cycle 4'!F$10:F$999,MATCH($A1345,'Cycle 4'!$L$10:$L$999,0),1)),INDEX('Cycle 5'!F$10:F$999,MATCH($A1345,'Cycle 5'!$L$10:$L$999,0),1)),INDEX('Cycle 6'!F$10:F$999,MATCH($A1345,'Cycle 6'!$L$10:$L$999,0),1)),INDEX('Cycle 7'!F$10:F$999,MATCH($A1345,'Cycle 7'!$L$10:$L$999,0),1)),INDEX('Cycle 8'!F$10:F$999,MATCH($A1345,'Cycle 8'!$L$10:$L$999,0),1)),INDEX('Cycle 9'!F$10:F$999,MATCH($A1345,'Cycle 9'!$L$10:$L$999,0),1)),INDEX('Cycle 10'!F$10:F$999,MATCH($A1345,'Cycle 10'!$L$10:$L$999,0),1)),INDEX('Cycle 11'!F$10:F$999,MATCH($A1345,'Cycle 11'!$L$10:$L$999,0),1)),""))</f>
        <v/>
      </c>
      <c r="H1345" t="str">
        <f>IF(IFERROR(IFERROR(IFERROR(IFERROR(IFERROR(IFERROR(IFERROR(IFERROR(IFERROR(IFERROR(IFERROR(IFERROR(INDEX(Summer!G$10:G$999,MATCH($A1345,Summer!$L$10:$L$999,0),1),INDEX('Cycle 1'!G$10:G$999,MATCH($A1345,'Cycle 1'!$L$10:$L$999,0),1)),INDEX('Cycle 2'!G$10:G$999,MATCH($A1345,'Cycle 2'!$L$10:$L$999,0),1)),INDEX('Cycle 3'!G$10:G$999,MATCH($A1345,'Cycle 3'!$L$10:$L$999,0),1)),INDEX('Cycle 4'!G$10:G$999,MATCH($A1345,'Cycle 4'!$L$10:$L$999,0),1)),INDEX('Cycle 5'!G$10:G$999,MATCH($A1345,'Cycle 5'!$L$10:$L$999,0),1)),INDEX('Cycle 6'!G$10:G$999,MATCH($A1345,'Cycle 6'!$L$10:$L$999,0),1)),INDEX('Cycle 7'!G$10:G$999,MATCH($A1345,'Cycle 7'!$L$10:$L$999,0),1)),INDEX('Cycle 8'!G$10:G$999,MATCH($A1345,'Cycle 8'!$L$10:$L$999,0),1)),INDEX('Cycle 9'!G$10:G$999,MATCH($A1345,'Cycle 9'!$L$10:$L$999,0),1)),INDEX('Cycle 10'!G$10:G$999,MATCH($A1345,'Cycle 10'!$L$10:$L$999,0),1)),INDEX('Cycle 11'!G$10:G$999,MATCH($A1345,'Cycle 11'!$L$10:$L$999,0),1)),"")="","",IFERROR(IFERROR(IFERROR(IFERROR(IFERROR(IFERROR(IFERROR(IFERROR(IFERROR(IFERROR(IFERROR(IFERROR(INDEX(Summer!G$10:G$999,MATCH($A1345,Summer!$L$10:$L$999,0),1),INDEX('Cycle 1'!G$10:G$999,MATCH($A1345,'Cycle 1'!$L$10:$L$999,0),1)),INDEX('Cycle 2'!G$10:G$999,MATCH($A1345,'Cycle 2'!$L$10:$L$999,0),1)),INDEX('Cycle 3'!G$10:G$999,MATCH($A1345,'Cycle 3'!$L$10:$L$999,0),1)),INDEX('Cycle 4'!G$10:G$999,MATCH($A1345,'Cycle 4'!$L$10:$L$999,0),1)),INDEX('Cycle 5'!G$10:G$999,MATCH($A1345,'Cycle 5'!$L$10:$L$999,0),1)),INDEX('Cycle 6'!G$10:G$999,MATCH($A1345,'Cycle 6'!$L$10:$L$999,0),1)),INDEX('Cycle 7'!G$10:G$999,MATCH($A1345,'Cycle 7'!$L$10:$L$999,0),1)),INDEX('Cycle 8'!G$10:G$999,MATCH($A1345,'Cycle 8'!$L$10:$L$999,0),1)),INDEX('Cycle 9'!G$10:G$999,MATCH($A1345,'Cycle 9'!$L$10:$L$999,0),1)),INDEX('Cycle 10'!G$10:G$999,MATCH($A1345,'Cycle 10'!$L$10:$L$999,0),1)),INDEX('Cycle 11'!G$10:G$999,MATCH($A1345,'Cycle 11'!$L$10:$L$999,0),1)),""))</f>
        <v/>
      </c>
      <c r="I1345">
        <f>IFERROR(IF(C1345="",MAX(I$1:I1344),IF(ROW(C$2)=ROW(C1345),1,IF(ISERROR(VLOOKUP(C1345,C$2:C1344,1,FALSE)),MAX(I$1:I1344)+1,MAX(I$1:I1344)))),"")</f>
        <v>0</v>
      </c>
      <c r="J1345" t="str">
        <f t="shared" si="135"/>
        <v/>
      </c>
      <c r="K1345" t="str">
        <f t="shared" si="138"/>
        <v/>
      </c>
      <c r="L1345" t="str">
        <f t="shared" si="138"/>
        <v/>
      </c>
      <c r="M1345" t="str">
        <f t="shared" si="138"/>
        <v/>
      </c>
      <c r="N1345" t="str">
        <f t="shared" si="138"/>
        <v/>
      </c>
      <c r="O1345" t="str">
        <f t="shared" si="138"/>
        <v/>
      </c>
      <c r="P1345" t="str">
        <f t="shared" si="138"/>
        <v/>
      </c>
      <c r="Q1345" t="str">
        <f t="shared" si="138"/>
        <v/>
      </c>
      <c r="R1345" t="str">
        <f t="shared" si="138"/>
        <v/>
      </c>
      <c r="S1345" t="str">
        <f t="shared" si="138"/>
        <v/>
      </c>
      <c r="T1345" t="str">
        <f t="shared" si="138"/>
        <v/>
      </c>
      <c r="U1345" t="str">
        <f t="shared" si="138"/>
        <v/>
      </c>
      <c r="V1345" t="str">
        <f t="shared" si="138"/>
        <v/>
      </c>
      <c r="W1345" t="str">
        <f t="shared" si="136"/>
        <v/>
      </c>
      <c r="X1345">
        <f>IF(OR(H1345="No",H1345=""),0,IF(COUNTIFS(H$2:H1345,"Yes",C$2:C1345,C1345)&gt;1,0,COUNTIFS(H$2:H1345,"Yes",C$2:C1345,C1345)))+IF(X1344=$X$1,0,X1344)</f>
        <v>0</v>
      </c>
    </row>
    <row r="1346" spans="1:24" x14ac:dyDescent="0.3">
      <c r="A1346">
        <f>ROWS($A$2:$A1346)</f>
        <v>1345</v>
      </c>
      <c r="B1346" t="str">
        <f>IF(ISERROR(VLOOKUP(A1346,Summer!L$11:L$500,1,FALSE)),IF(ISERROR(VLOOKUP(A1346,'Cycle 1'!L$11:L$500,1,FALSE)),IF(ISERROR(VLOOKUP(A1346,'Cycle 2'!L$11:L$500,1,FALSE)),IF(ISERROR(VLOOKUP(A1346,'Cycle 3'!L$11:L$500,1,FALSE)),IF(ISERROR(VLOOKUP(A1346,'Cycle 4'!L$11:L$500,1,FALSE)),IF(ISERROR(VLOOKUP(A1346,'Cycle 5'!L$11:L$500,1,FALSE)),IF(ISERROR(VLOOKUP(A1346,'Cycle 6'!L$11:L$500,1,FALSE)),IF(ISERROR(VLOOKUP(A1346,'Cycle 7'!L$11:L$500,1,FALSE)),IF(ISERROR(VLOOKUP(A1346,'Cycle 8'!L$11:L$500,1,FALSE)),IF(ISERROR(VLOOKUP(A1346,'Cycle 9'!L$11:L$500,1,FALSE)),IF(ISERROR(VLOOKUP(A1346,'Cycle 10'!L$11:L$500,1,FALSE)),IF(ISERROR(VLOOKUP(A1346,'Cycle 11'!L$11:L$500,1,FALSE)),"","Cycle 11"),"Cycle 10"),"Cycle 9"),"Cycle 8"),"Cycle 7"),"Cycle 6"),"Cycle 5"),"Cycle 4"),"Cycle 3"),"Cycle 2"),"Cycle 1"),"Summer")</f>
        <v/>
      </c>
      <c r="C1346" t="str">
        <f>IF(IFERROR(IFERROR(IFERROR(IFERROR(IFERROR(IFERROR(IFERROR(IFERROR(IFERROR(IFERROR(IFERROR(IFERROR(INDEX(Summer!B$10:B$999,MATCH($A1346,Summer!$L$10:$L$999,0),1),INDEX('Cycle 1'!B$10:B$999,MATCH($A1346,'Cycle 1'!$L$10:$L$999,0),1)),INDEX('Cycle 2'!B$10:B$999,MATCH($A1346,'Cycle 2'!$L$10:$L$999,0),1)),INDEX('Cycle 3'!B$10:B$999,MATCH($A1346,'Cycle 3'!$L$10:$L$999,0),1)),INDEX('Cycle 4'!B$10:B$999,MATCH($A1346,'Cycle 4'!$L$10:$L$999,0),1)),INDEX('Cycle 5'!B$10:B$999,MATCH($A1346,'Cycle 5'!$L$10:$L$999,0),1)),INDEX('Cycle 6'!B$10:B$999,MATCH($A1346,'Cycle 6'!$L$10:$L$999,0),1)),INDEX('Cycle 7'!B$10:B$999,MATCH($A1346,'Cycle 7'!$L$10:$L$999,0),1)),INDEX('Cycle 8'!B$10:B$999,MATCH($A1346,'Cycle 8'!$L$10:$L$999,0),1)),INDEX('Cycle 9'!B$10:B$999,MATCH($A1346,'Cycle 9'!$L$10:$L$999,0),1)),INDEX('Cycle 10'!B$10:B$999,MATCH($A1346,'Cycle 10'!$L$10:$L$999,0),1)),INDEX('Cycle 11'!B$10:B$999,MATCH($A1346,'Cycle 11'!$L$10:$L$999,0),1)),"")="","",IFERROR(IFERROR(IFERROR(IFERROR(IFERROR(IFERROR(IFERROR(IFERROR(IFERROR(IFERROR(IFERROR(IFERROR(INDEX(Summer!B$10:B$999,MATCH($A1346,Summer!$L$10:$L$999,0),1),INDEX('Cycle 1'!B$10:B$999,MATCH($A1346,'Cycle 1'!$L$10:$L$999,0),1)),INDEX('Cycle 2'!B$10:B$999,MATCH($A1346,'Cycle 2'!$L$10:$L$999,0),1)),INDEX('Cycle 3'!B$10:B$999,MATCH($A1346,'Cycle 3'!$L$10:$L$999,0),1)),INDEX('Cycle 4'!B$10:B$999,MATCH($A1346,'Cycle 4'!$L$10:$L$999,0),1)),INDEX('Cycle 5'!B$10:B$999,MATCH($A1346,'Cycle 5'!$L$10:$L$999,0),1)),INDEX('Cycle 6'!B$10:B$999,MATCH($A1346,'Cycle 6'!$L$10:$L$999,0),1)),INDEX('Cycle 7'!B$10:B$999,MATCH($A1346,'Cycle 7'!$L$10:$L$999,0),1)),INDEX('Cycle 8'!B$10:B$999,MATCH($A1346,'Cycle 8'!$L$10:$L$999,0),1)),INDEX('Cycle 9'!B$10:B$999,MATCH($A1346,'Cycle 9'!$L$10:$L$999,0),1)),INDEX('Cycle 10'!B$10:B$999,MATCH($A1346,'Cycle 10'!$L$10:$L$999,0),1)),INDEX('Cycle 11'!B$10:B$999,MATCH($A1346,'Cycle 11'!$L$10:$L$999,0),1)),""))</f>
        <v/>
      </c>
      <c r="D1346" t="str">
        <f>IF(IFERROR(IFERROR(IFERROR(IFERROR(IFERROR(IFERROR(IFERROR(IFERROR(IFERROR(IFERROR(IFERROR(IFERROR(INDEX(Summer!C$10:C$999,MATCH($A1346,Summer!$L$10:$L$999,0),1),INDEX('Cycle 1'!C$10:C$999,MATCH($A1346,'Cycle 1'!$L$10:$L$999,0),1)),INDEX('Cycle 2'!C$10:C$999,MATCH($A1346,'Cycle 2'!$L$10:$L$999,0),1)),INDEX('Cycle 3'!C$10:C$999,MATCH($A1346,'Cycle 3'!$L$10:$L$999,0),1)),INDEX('Cycle 4'!C$10:C$999,MATCH($A1346,'Cycle 4'!$L$10:$L$999,0),1)),INDEX('Cycle 5'!C$10:C$999,MATCH($A1346,'Cycle 5'!$L$10:$L$999,0),1)),INDEX('Cycle 6'!C$10:C$999,MATCH($A1346,'Cycle 6'!$L$10:$L$999,0),1)),INDEX('Cycle 7'!C$10:C$999,MATCH($A1346,'Cycle 7'!$L$10:$L$999,0),1)),INDEX('Cycle 8'!C$10:C$999,MATCH($A1346,'Cycle 8'!$L$10:$L$999,0),1)),INDEX('Cycle 9'!C$10:C$999,MATCH($A1346,'Cycle 9'!$L$10:$L$999,0),1)),INDEX('Cycle 10'!C$10:C$999,MATCH($A1346,'Cycle 10'!$L$10:$L$999,0),1)),INDEX('Cycle 11'!C$10:C$999,MATCH($A1346,'Cycle 11'!$L$10:$L$999,0),1)),"")="","",IFERROR(IFERROR(IFERROR(IFERROR(IFERROR(IFERROR(IFERROR(IFERROR(IFERROR(IFERROR(IFERROR(IFERROR(INDEX(Summer!C$10:C$999,MATCH($A1346,Summer!$L$10:$L$999,0),1),INDEX('Cycle 1'!C$10:C$999,MATCH($A1346,'Cycle 1'!$L$10:$L$999,0),1)),INDEX('Cycle 2'!C$10:C$999,MATCH($A1346,'Cycle 2'!$L$10:$L$999,0),1)),INDEX('Cycle 3'!C$10:C$999,MATCH($A1346,'Cycle 3'!$L$10:$L$999,0),1)),INDEX('Cycle 4'!C$10:C$999,MATCH($A1346,'Cycle 4'!$L$10:$L$999,0),1)),INDEX('Cycle 5'!C$10:C$999,MATCH($A1346,'Cycle 5'!$L$10:$L$999,0),1)),INDEX('Cycle 6'!C$10:C$999,MATCH($A1346,'Cycle 6'!$L$10:$L$999,0),1)),INDEX('Cycle 7'!C$10:C$999,MATCH($A1346,'Cycle 7'!$L$10:$L$999,0),1)),INDEX('Cycle 8'!C$10:C$999,MATCH($A1346,'Cycle 8'!$L$10:$L$999,0),1)),INDEX('Cycle 9'!C$10:C$999,MATCH($A1346,'Cycle 9'!$L$10:$L$999,0),1)),INDEX('Cycle 10'!C$10:C$999,MATCH($A1346,'Cycle 10'!$L$10:$L$999,0),1)),INDEX('Cycle 11'!C$10:C$999,MATCH($A1346,'Cycle 11'!$L$10:$L$999,0),1)),""))</f>
        <v/>
      </c>
      <c r="E1346" t="str">
        <f>IF(IFERROR(IFERROR(IFERROR(IFERROR(IFERROR(IFERROR(IFERROR(IFERROR(IFERROR(IFERROR(IFERROR(IFERROR(INDEX(Summer!D$10:D$999,MATCH($A1346,Summer!$L$10:$L$999,0),1),INDEX('Cycle 1'!D$10:D$999,MATCH($A1346,'Cycle 1'!$L$10:$L$999,0),1)),INDEX('Cycle 2'!D$10:D$999,MATCH($A1346,'Cycle 2'!$L$10:$L$999,0),1)),INDEX('Cycle 3'!D$10:D$999,MATCH($A1346,'Cycle 3'!$L$10:$L$999,0),1)),INDEX('Cycle 4'!D$10:D$999,MATCH($A1346,'Cycle 4'!$L$10:$L$999,0),1)),INDEX('Cycle 5'!D$10:D$999,MATCH($A1346,'Cycle 5'!$L$10:$L$999,0),1)),INDEX('Cycle 6'!D$10:D$999,MATCH($A1346,'Cycle 6'!$L$10:$L$999,0),1)),INDEX('Cycle 7'!D$10:D$999,MATCH($A1346,'Cycle 7'!$L$10:$L$999,0),1)),INDEX('Cycle 8'!D$10:D$999,MATCH($A1346,'Cycle 8'!$L$10:$L$999,0),1)),INDEX('Cycle 9'!D$10:D$999,MATCH($A1346,'Cycle 9'!$L$10:$L$999,0),1)),INDEX('Cycle 10'!D$10:D$999,MATCH($A1346,'Cycle 10'!$L$10:$L$999,0),1)),INDEX('Cycle 11'!D$10:D$999,MATCH($A1346,'Cycle 11'!$L$10:$L$999,0),1)),"")="","",IFERROR(IFERROR(IFERROR(IFERROR(IFERROR(IFERROR(IFERROR(IFERROR(IFERROR(IFERROR(IFERROR(IFERROR(INDEX(Summer!D$10:D$999,MATCH($A1346,Summer!$L$10:$L$999,0),1),INDEX('Cycle 1'!D$10:D$999,MATCH($A1346,'Cycle 1'!$L$10:$L$999,0),1)),INDEX('Cycle 2'!D$10:D$999,MATCH($A1346,'Cycle 2'!$L$10:$L$999,0),1)),INDEX('Cycle 3'!D$10:D$999,MATCH($A1346,'Cycle 3'!$L$10:$L$999,0),1)),INDEX('Cycle 4'!D$10:D$999,MATCH($A1346,'Cycle 4'!$L$10:$L$999,0),1)),INDEX('Cycle 5'!D$10:D$999,MATCH($A1346,'Cycle 5'!$L$10:$L$999,0),1)),INDEX('Cycle 6'!D$10:D$999,MATCH($A1346,'Cycle 6'!$L$10:$L$999,0),1)),INDEX('Cycle 7'!D$10:D$999,MATCH($A1346,'Cycle 7'!$L$10:$L$999,0),1)),INDEX('Cycle 8'!D$10:D$999,MATCH($A1346,'Cycle 8'!$L$10:$L$999,0),1)),INDEX('Cycle 9'!D$10:D$999,MATCH($A1346,'Cycle 9'!$L$10:$L$999,0),1)),INDEX('Cycle 10'!D$10:D$999,MATCH($A1346,'Cycle 10'!$L$10:$L$999,0),1)),INDEX('Cycle 11'!D$10:D$999,MATCH($A1346,'Cycle 11'!$L$10:$L$999,0),1)),""))</f>
        <v/>
      </c>
      <c r="F1346" t="str">
        <f>IF(IFERROR(IFERROR(IFERROR(IFERROR(IFERROR(IFERROR(IFERROR(IFERROR(IFERROR(IFERROR(IFERROR(IFERROR(INDEX(Summer!E$10:E$999,MATCH($A1346,Summer!$L$10:$L$999,0),1),INDEX('Cycle 1'!E$10:E$999,MATCH($A1346,'Cycle 1'!$L$10:$L$999,0),1)),INDEX('Cycle 2'!E$10:E$999,MATCH($A1346,'Cycle 2'!$L$10:$L$999,0),1)),INDEX('Cycle 3'!E$10:E$999,MATCH($A1346,'Cycle 3'!$L$10:$L$999,0),1)),INDEX('Cycle 4'!E$10:E$999,MATCH($A1346,'Cycle 4'!$L$10:$L$999,0),1)),INDEX('Cycle 5'!E$10:E$999,MATCH($A1346,'Cycle 5'!$L$10:$L$999,0),1)),INDEX('Cycle 6'!E$10:E$999,MATCH($A1346,'Cycle 6'!$L$10:$L$999,0),1)),INDEX('Cycle 7'!E$10:E$999,MATCH($A1346,'Cycle 7'!$L$10:$L$999,0),1)),INDEX('Cycle 8'!E$10:E$999,MATCH($A1346,'Cycle 8'!$L$10:$L$999,0),1)),INDEX('Cycle 9'!E$10:E$999,MATCH($A1346,'Cycle 9'!$L$10:$L$999,0),1)),INDEX('Cycle 10'!E$10:E$999,MATCH($A1346,'Cycle 10'!$L$10:$L$999,0),1)),INDEX('Cycle 11'!E$10:E$999,MATCH($A1346,'Cycle 11'!$L$10:$L$999,0),1)),"")="","",IFERROR(IFERROR(IFERROR(IFERROR(IFERROR(IFERROR(IFERROR(IFERROR(IFERROR(IFERROR(IFERROR(IFERROR(INDEX(Summer!E$10:E$999,MATCH($A1346,Summer!$L$10:$L$999,0),1),INDEX('Cycle 1'!E$10:E$999,MATCH($A1346,'Cycle 1'!$L$10:$L$999,0),1)),INDEX('Cycle 2'!E$10:E$999,MATCH($A1346,'Cycle 2'!$L$10:$L$999,0),1)),INDEX('Cycle 3'!E$10:E$999,MATCH($A1346,'Cycle 3'!$L$10:$L$999,0),1)),INDEX('Cycle 4'!E$10:E$999,MATCH($A1346,'Cycle 4'!$L$10:$L$999,0),1)),INDEX('Cycle 5'!E$10:E$999,MATCH($A1346,'Cycle 5'!$L$10:$L$999,0),1)),INDEX('Cycle 6'!E$10:E$999,MATCH($A1346,'Cycle 6'!$L$10:$L$999,0),1)),INDEX('Cycle 7'!E$10:E$999,MATCH($A1346,'Cycle 7'!$L$10:$L$999,0),1)),INDEX('Cycle 8'!E$10:E$999,MATCH($A1346,'Cycle 8'!$L$10:$L$999,0),1)),INDEX('Cycle 9'!E$10:E$999,MATCH($A1346,'Cycle 9'!$L$10:$L$999,0),1)),INDEX('Cycle 10'!E$10:E$999,MATCH($A1346,'Cycle 10'!$L$10:$L$999,0),1)),INDEX('Cycle 11'!E$10:E$999,MATCH($A1346,'Cycle 11'!$L$10:$L$999,0),1)),""))</f>
        <v/>
      </c>
      <c r="G1346" t="str">
        <f>IF(IFERROR(IFERROR(IFERROR(IFERROR(IFERROR(IFERROR(IFERROR(IFERROR(IFERROR(IFERROR(IFERROR(IFERROR(INDEX(Summer!F$10:F$999,MATCH($A1346,Summer!$L$10:$L$999,0),1),INDEX('Cycle 1'!F$10:F$999,MATCH($A1346,'Cycle 1'!$L$10:$L$999,0),1)),INDEX('Cycle 2'!F$10:F$999,MATCH($A1346,'Cycle 2'!$L$10:$L$999,0),1)),INDEX('Cycle 3'!F$10:F$999,MATCH($A1346,'Cycle 3'!$L$10:$L$999,0),1)),INDEX('Cycle 4'!F$10:F$999,MATCH($A1346,'Cycle 4'!$L$10:$L$999,0),1)),INDEX('Cycle 5'!F$10:F$999,MATCH($A1346,'Cycle 5'!$L$10:$L$999,0),1)),INDEX('Cycle 6'!F$10:F$999,MATCH($A1346,'Cycle 6'!$L$10:$L$999,0),1)),INDEX('Cycle 7'!F$10:F$999,MATCH($A1346,'Cycle 7'!$L$10:$L$999,0),1)),INDEX('Cycle 8'!F$10:F$999,MATCH($A1346,'Cycle 8'!$L$10:$L$999,0),1)),INDEX('Cycle 9'!F$10:F$999,MATCH($A1346,'Cycle 9'!$L$10:$L$999,0),1)),INDEX('Cycle 10'!F$10:F$999,MATCH($A1346,'Cycle 10'!$L$10:$L$999,0),1)),INDEX('Cycle 11'!F$10:F$999,MATCH($A1346,'Cycle 11'!$L$10:$L$999,0),1)),"")="","",IFERROR(IFERROR(IFERROR(IFERROR(IFERROR(IFERROR(IFERROR(IFERROR(IFERROR(IFERROR(IFERROR(IFERROR(INDEX(Summer!F$10:F$999,MATCH($A1346,Summer!$L$10:$L$999,0),1),INDEX('Cycle 1'!F$10:F$999,MATCH($A1346,'Cycle 1'!$L$10:$L$999,0),1)),INDEX('Cycle 2'!F$10:F$999,MATCH($A1346,'Cycle 2'!$L$10:$L$999,0),1)),INDEX('Cycle 3'!F$10:F$999,MATCH($A1346,'Cycle 3'!$L$10:$L$999,0),1)),INDEX('Cycle 4'!F$10:F$999,MATCH($A1346,'Cycle 4'!$L$10:$L$999,0),1)),INDEX('Cycle 5'!F$10:F$999,MATCH($A1346,'Cycle 5'!$L$10:$L$999,0),1)),INDEX('Cycle 6'!F$10:F$999,MATCH($A1346,'Cycle 6'!$L$10:$L$999,0),1)),INDEX('Cycle 7'!F$10:F$999,MATCH($A1346,'Cycle 7'!$L$10:$L$999,0),1)),INDEX('Cycle 8'!F$10:F$999,MATCH($A1346,'Cycle 8'!$L$10:$L$999,0),1)),INDEX('Cycle 9'!F$10:F$999,MATCH($A1346,'Cycle 9'!$L$10:$L$999,0),1)),INDEX('Cycle 10'!F$10:F$999,MATCH($A1346,'Cycle 10'!$L$10:$L$999,0),1)),INDEX('Cycle 11'!F$10:F$999,MATCH($A1346,'Cycle 11'!$L$10:$L$999,0),1)),""))</f>
        <v/>
      </c>
      <c r="H1346" t="str">
        <f>IF(IFERROR(IFERROR(IFERROR(IFERROR(IFERROR(IFERROR(IFERROR(IFERROR(IFERROR(IFERROR(IFERROR(IFERROR(INDEX(Summer!G$10:G$999,MATCH($A1346,Summer!$L$10:$L$999,0),1),INDEX('Cycle 1'!G$10:G$999,MATCH($A1346,'Cycle 1'!$L$10:$L$999,0),1)),INDEX('Cycle 2'!G$10:G$999,MATCH($A1346,'Cycle 2'!$L$10:$L$999,0),1)),INDEX('Cycle 3'!G$10:G$999,MATCH($A1346,'Cycle 3'!$L$10:$L$999,0),1)),INDEX('Cycle 4'!G$10:G$999,MATCH($A1346,'Cycle 4'!$L$10:$L$999,0),1)),INDEX('Cycle 5'!G$10:G$999,MATCH($A1346,'Cycle 5'!$L$10:$L$999,0),1)),INDEX('Cycle 6'!G$10:G$999,MATCH($A1346,'Cycle 6'!$L$10:$L$999,0),1)),INDEX('Cycle 7'!G$10:G$999,MATCH($A1346,'Cycle 7'!$L$10:$L$999,0),1)),INDEX('Cycle 8'!G$10:G$999,MATCH($A1346,'Cycle 8'!$L$10:$L$999,0),1)),INDEX('Cycle 9'!G$10:G$999,MATCH($A1346,'Cycle 9'!$L$10:$L$999,0),1)),INDEX('Cycle 10'!G$10:G$999,MATCH($A1346,'Cycle 10'!$L$10:$L$999,0),1)),INDEX('Cycle 11'!G$10:G$999,MATCH($A1346,'Cycle 11'!$L$10:$L$999,0),1)),"")="","",IFERROR(IFERROR(IFERROR(IFERROR(IFERROR(IFERROR(IFERROR(IFERROR(IFERROR(IFERROR(IFERROR(IFERROR(INDEX(Summer!G$10:G$999,MATCH($A1346,Summer!$L$10:$L$999,0),1),INDEX('Cycle 1'!G$10:G$999,MATCH($A1346,'Cycle 1'!$L$10:$L$999,0),1)),INDEX('Cycle 2'!G$10:G$999,MATCH($A1346,'Cycle 2'!$L$10:$L$999,0),1)),INDEX('Cycle 3'!G$10:G$999,MATCH($A1346,'Cycle 3'!$L$10:$L$999,0),1)),INDEX('Cycle 4'!G$10:G$999,MATCH($A1346,'Cycle 4'!$L$10:$L$999,0),1)),INDEX('Cycle 5'!G$10:G$999,MATCH($A1346,'Cycle 5'!$L$10:$L$999,0),1)),INDEX('Cycle 6'!G$10:G$999,MATCH($A1346,'Cycle 6'!$L$10:$L$999,0),1)),INDEX('Cycle 7'!G$10:G$999,MATCH($A1346,'Cycle 7'!$L$10:$L$999,0),1)),INDEX('Cycle 8'!G$10:G$999,MATCH($A1346,'Cycle 8'!$L$10:$L$999,0),1)),INDEX('Cycle 9'!G$10:G$999,MATCH($A1346,'Cycle 9'!$L$10:$L$999,0),1)),INDEX('Cycle 10'!G$10:G$999,MATCH($A1346,'Cycle 10'!$L$10:$L$999,0),1)),INDEX('Cycle 11'!G$10:G$999,MATCH($A1346,'Cycle 11'!$L$10:$L$999,0),1)),""))</f>
        <v/>
      </c>
      <c r="I1346">
        <f>IFERROR(IF(C1346="",MAX(I$1:I1345),IF(ROW(C$2)=ROW(C1346),1,IF(ISERROR(VLOOKUP(C1346,C$2:C1345,1,FALSE)),MAX(I$1:I1345)+1,MAX(I$1:I1345)))),"")</f>
        <v>0</v>
      </c>
      <c r="J1346" t="str">
        <f t="shared" si="135"/>
        <v/>
      </c>
      <c r="K1346" t="str">
        <f t="shared" si="138"/>
        <v/>
      </c>
      <c r="L1346" t="str">
        <f t="shared" si="138"/>
        <v/>
      </c>
      <c r="M1346" t="str">
        <f t="shared" si="138"/>
        <v/>
      </c>
      <c r="N1346" t="str">
        <f t="shared" si="138"/>
        <v/>
      </c>
      <c r="O1346" t="str">
        <f t="shared" si="138"/>
        <v/>
      </c>
      <c r="P1346" t="str">
        <f t="shared" si="138"/>
        <v/>
      </c>
      <c r="Q1346" t="str">
        <f t="shared" si="138"/>
        <v/>
      </c>
      <c r="R1346" t="str">
        <f t="shared" si="138"/>
        <v/>
      </c>
      <c r="S1346" t="str">
        <f t="shared" si="138"/>
        <v/>
      </c>
      <c r="T1346" t="str">
        <f t="shared" si="138"/>
        <v/>
      </c>
      <c r="U1346" t="str">
        <f t="shared" si="138"/>
        <v/>
      </c>
      <c r="V1346" t="str">
        <f t="shared" si="138"/>
        <v/>
      </c>
      <c r="W1346" t="str">
        <f t="shared" si="136"/>
        <v/>
      </c>
      <c r="X1346">
        <f>IF(OR(H1346="No",H1346=""),0,IF(COUNTIFS(H$2:H1346,"Yes",C$2:C1346,C1346)&gt;1,0,COUNTIFS(H$2:H1346,"Yes",C$2:C1346,C1346)))+IF(X1345=$X$1,0,X1345)</f>
        <v>0</v>
      </c>
    </row>
    <row r="1347" spans="1:24" x14ac:dyDescent="0.3">
      <c r="A1347">
        <f>ROWS($A$2:$A1347)</f>
        <v>1346</v>
      </c>
      <c r="B1347" t="str">
        <f>IF(ISERROR(VLOOKUP(A1347,Summer!L$11:L$500,1,FALSE)),IF(ISERROR(VLOOKUP(A1347,'Cycle 1'!L$11:L$500,1,FALSE)),IF(ISERROR(VLOOKUP(A1347,'Cycle 2'!L$11:L$500,1,FALSE)),IF(ISERROR(VLOOKUP(A1347,'Cycle 3'!L$11:L$500,1,FALSE)),IF(ISERROR(VLOOKUP(A1347,'Cycle 4'!L$11:L$500,1,FALSE)),IF(ISERROR(VLOOKUP(A1347,'Cycle 5'!L$11:L$500,1,FALSE)),IF(ISERROR(VLOOKUP(A1347,'Cycle 6'!L$11:L$500,1,FALSE)),IF(ISERROR(VLOOKUP(A1347,'Cycle 7'!L$11:L$500,1,FALSE)),IF(ISERROR(VLOOKUP(A1347,'Cycle 8'!L$11:L$500,1,FALSE)),IF(ISERROR(VLOOKUP(A1347,'Cycle 9'!L$11:L$500,1,FALSE)),IF(ISERROR(VLOOKUP(A1347,'Cycle 10'!L$11:L$500,1,FALSE)),IF(ISERROR(VLOOKUP(A1347,'Cycle 11'!L$11:L$500,1,FALSE)),"","Cycle 11"),"Cycle 10"),"Cycle 9"),"Cycle 8"),"Cycle 7"),"Cycle 6"),"Cycle 5"),"Cycle 4"),"Cycle 3"),"Cycle 2"),"Cycle 1"),"Summer")</f>
        <v/>
      </c>
      <c r="C1347" t="str">
        <f>IF(IFERROR(IFERROR(IFERROR(IFERROR(IFERROR(IFERROR(IFERROR(IFERROR(IFERROR(IFERROR(IFERROR(IFERROR(INDEX(Summer!B$10:B$999,MATCH($A1347,Summer!$L$10:$L$999,0),1),INDEX('Cycle 1'!B$10:B$999,MATCH($A1347,'Cycle 1'!$L$10:$L$999,0),1)),INDEX('Cycle 2'!B$10:B$999,MATCH($A1347,'Cycle 2'!$L$10:$L$999,0),1)),INDEX('Cycle 3'!B$10:B$999,MATCH($A1347,'Cycle 3'!$L$10:$L$999,0),1)),INDEX('Cycle 4'!B$10:B$999,MATCH($A1347,'Cycle 4'!$L$10:$L$999,0),1)),INDEX('Cycle 5'!B$10:B$999,MATCH($A1347,'Cycle 5'!$L$10:$L$999,0),1)),INDEX('Cycle 6'!B$10:B$999,MATCH($A1347,'Cycle 6'!$L$10:$L$999,0),1)),INDEX('Cycle 7'!B$10:B$999,MATCH($A1347,'Cycle 7'!$L$10:$L$999,0),1)),INDEX('Cycle 8'!B$10:B$999,MATCH($A1347,'Cycle 8'!$L$10:$L$999,0),1)),INDEX('Cycle 9'!B$10:B$999,MATCH($A1347,'Cycle 9'!$L$10:$L$999,0),1)),INDEX('Cycle 10'!B$10:B$999,MATCH($A1347,'Cycle 10'!$L$10:$L$999,0),1)),INDEX('Cycle 11'!B$10:B$999,MATCH($A1347,'Cycle 11'!$L$10:$L$999,0),1)),"")="","",IFERROR(IFERROR(IFERROR(IFERROR(IFERROR(IFERROR(IFERROR(IFERROR(IFERROR(IFERROR(IFERROR(IFERROR(INDEX(Summer!B$10:B$999,MATCH($A1347,Summer!$L$10:$L$999,0),1),INDEX('Cycle 1'!B$10:B$999,MATCH($A1347,'Cycle 1'!$L$10:$L$999,0),1)),INDEX('Cycle 2'!B$10:B$999,MATCH($A1347,'Cycle 2'!$L$10:$L$999,0),1)),INDEX('Cycle 3'!B$10:B$999,MATCH($A1347,'Cycle 3'!$L$10:$L$999,0),1)),INDEX('Cycle 4'!B$10:B$999,MATCH($A1347,'Cycle 4'!$L$10:$L$999,0),1)),INDEX('Cycle 5'!B$10:B$999,MATCH($A1347,'Cycle 5'!$L$10:$L$999,0),1)),INDEX('Cycle 6'!B$10:B$999,MATCH($A1347,'Cycle 6'!$L$10:$L$999,0),1)),INDEX('Cycle 7'!B$10:B$999,MATCH($A1347,'Cycle 7'!$L$10:$L$999,0),1)),INDEX('Cycle 8'!B$10:B$999,MATCH($A1347,'Cycle 8'!$L$10:$L$999,0),1)),INDEX('Cycle 9'!B$10:B$999,MATCH($A1347,'Cycle 9'!$L$10:$L$999,0),1)),INDEX('Cycle 10'!B$10:B$999,MATCH($A1347,'Cycle 10'!$L$10:$L$999,0),1)),INDEX('Cycle 11'!B$10:B$999,MATCH($A1347,'Cycle 11'!$L$10:$L$999,0),1)),""))</f>
        <v/>
      </c>
      <c r="D1347" t="str">
        <f>IF(IFERROR(IFERROR(IFERROR(IFERROR(IFERROR(IFERROR(IFERROR(IFERROR(IFERROR(IFERROR(IFERROR(IFERROR(INDEX(Summer!C$10:C$999,MATCH($A1347,Summer!$L$10:$L$999,0),1),INDEX('Cycle 1'!C$10:C$999,MATCH($A1347,'Cycle 1'!$L$10:$L$999,0),1)),INDEX('Cycle 2'!C$10:C$999,MATCH($A1347,'Cycle 2'!$L$10:$L$999,0),1)),INDEX('Cycle 3'!C$10:C$999,MATCH($A1347,'Cycle 3'!$L$10:$L$999,0),1)),INDEX('Cycle 4'!C$10:C$999,MATCH($A1347,'Cycle 4'!$L$10:$L$999,0),1)),INDEX('Cycle 5'!C$10:C$999,MATCH($A1347,'Cycle 5'!$L$10:$L$999,0),1)),INDEX('Cycle 6'!C$10:C$999,MATCH($A1347,'Cycle 6'!$L$10:$L$999,0),1)),INDEX('Cycle 7'!C$10:C$999,MATCH($A1347,'Cycle 7'!$L$10:$L$999,0),1)),INDEX('Cycle 8'!C$10:C$999,MATCH($A1347,'Cycle 8'!$L$10:$L$999,0),1)),INDEX('Cycle 9'!C$10:C$999,MATCH($A1347,'Cycle 9'!$L$10:$L$999,0),1)),INDEX('Cycle 10'!C$10:C$999,MATCH($A1347,'Cycle 10'!$L$10:$L$999,0),1)),INDEX('Cycle 11'!C$10:C$999,MATCH($A1347,'Cycle 11'!$L$10:$L$999,0),1)),"")="","",IFERROR(IFERROR(IFERROR(IFERROR(IFERROR(IFERROR(IFERROR(IFERROR(IFERROR(IFERROR(IFERROR(IFERROR(INDEX(Summer!C$10:C$999,MATCH($A1347,Summer!$L$10:$L$999,0),1),INDEX('Cycle 1'!C$10:C$999,MATCH($A1347,'Cycle 1'!$L$10:$L$999,0),1)),INDEX('Cycle 2'!C$10:C$999,MATCH($A1347,'Cycle 2'!$L$10:$L$999,0),1)),INDEX('Cycle 3'!C$10:C$999,MATCH($A1347,'Cycle 3'!$L$10:$L$999,0),1)),INDEX('Cycle 4'!C$10:C$999,MATCH($A1347,'Cycle 4'!$L$10:$L$999,0),1)),INDEX('Cycle 5'!C$10:C$999,MATCH($A1347,'Cycle 5'!$L$10:$L$999,0),1)),INDEX('Cycle 6'!C$10:C$999,MATCH($A1347,'Cycle 6'!$L$10:$L$999,0),1)),INDEX('Cycle 7'!C$10:C$999,MATCH($A1347,'Cycle 7'!$L$10:$L$999,0),1)),INDEX('Cycle 8'!C$10:C$999,MATCH($A1347,'Cycle 8'!$L$10:$L$999,0),1)),INDEX('Cycle 9'!C$10:C$999,MATCH($A1347,'Cycle 9'!$L$10:$L$999,0),1)),INDEX('Cycle 10'!C$10:C$999,MATCH($A1347,'Cycle 10'!$L$10:$L$999,0),1)),INDEX('Cycle 11'!C$10:C$999,MATCH($A1347,'Cycle 11'!$L$10:$L$999,0),1)),""))</f>
        <v/>
      </c>
      <c r="E1347" t="str">
        <f>IF(IFERROR(IFERROR(IFERROR(IFERROR(IFERROR(IFERROR(IFERROR(IFERROR(IFERROR(IFERROR(IFERROR(IFERROR(INDEX(Summer!D$10:D$999,MATCH($A1347,Summer!$L$10:$L$999,0),1),INDEX('Cycle 1'!D$10:D$999,MATCH($A1347,'Cycle 1'!$L$10:$L$999,0),1)),INDEX('Cycle 2'!D$10:D$999,MATCH($A1347,'Cycle 2'!$L$10:$L$999,0),1)),INDEX('Cycle 3'!D$10:D$999,MATCH($A1347,'Cycle 3'!$L$10:$L$999,0),1)),INDEX('Cycle 4'!D$10:D$999,MATCH($A1347,'Cycle 4'!$L$10:$L$999,0),1)),INDEX('Cycle 5'!D$10:D$999,MATCH($A1347,'Cycle 5'!$L$10:$L$999,0),1)),INDEX('Cycle 6'!D$10:D$999,MATCH($A1347,'Cycle 6'!$L$10:$L$999,0),1)),INDEX('Cycle 7'!D$10:D$999,MATCH($A1347,'Cycle 7'!$L$10:$L$999,0),1)),INDEX('Cycle 8'!D$10:D$999,MATCH($A1347,'Cycle 8'!$L$10:$L$999,0),1)),INDEX('Cycle 9'!D$10:D$999,MATCH($A1347,'Cycle 9'!$L$10:$L$999,0),1)),INDEX('Cycle 10'!D$10:D$999,MATCH($A1347,'Cycle 10'!$L$10:$L$999,0),1)),INDEX('Cycle 11'!D$10:D$999,MATCH($A1347,'Cycle 11'!$L$10:$L$999,0),1)),"")="","",IFERROR(IFERROR(IFERROR(IFERROR(IFERROR(IFERROR(IFERROR(IFERROR(IFERROR(IFERROR(IFERROR(IFERROR(INDEX(Summer!D$10:D$999,MATCH($A1347,Summer!$L$10:$L$999,0),1),INDEX('Cycle 1'!D$10:D$999,MATCH($A1347,'Cycle 1'!$L$10:$L$999,0),1)),INDEX('Cycle 2'!D$10:D$999,MATCH($A1347,'Cycle 2'!$L$10:$L$999,0),1)),INDEX('Cycle 3'!D$10:D$999,MATCH($A1347,'Cycle 3'!$L$10:$L$999,0),1)),INDEX('Cycle 4'!D$10:D$999,MATCH($A1347,'Cycle 4'!$L$10:$L$999,0),1)),INDEX('Cycle 5'!D$10:D$999,MATCH($A1347,'Cycle 5'!$L$10:$L$999,0),1)),INDEX('Cycle 6'!D$10:D$999,MATCH($A1347,'Cycle 6'!$L$10:$L$999,0),1)),INDEX('Cycle 7'!D$10:D$999,MATCH($A1347,'Cycle 7'!$L$10:$L$999,0),1)),INDEX('Cycle 8'!D$10:D$999,MATCH($A1347,'Cycle 8'!$L$10:$L$999,0),1)),INDEX('Cycle 9'!D$10:D$999,MATCH($A1347,'Cycle 9'!$L$10:$L$999,0),1)),INDEX('Cycle 10'!D$10:D$999,MATCH($A1347,'Cycle 10'!$L$10:$L$999,0),1)),INDEX('Cycle 11'!D$10:D$999,MATCH($A1347,'Cycle 11'!$L$10:$L$999,0),1)),""))</f>
        <v/>
      </c>
      <c r="F1347" t="str">
        <f>IF(IFERROR(IFERROR(IFERROR(IFERROR(IFERROR(IFERROR(IFERROR(IFERROR(IFERROR(IFERROR(IFERROR(IFERROR(INDEX(Summer!E$10:E$999,MATCH($A1347,Summer!$L$10:$L$999,0),1),INDEX('Cycle 1'!E$10:E$999,MATCH($A1347,'Cycle 1'!$L$10:$L$999,0),1)),INDEX('Cycle 2'!E$10:E$999,MATCH($A1347,'Cycle 2'!$L$10:$L$999,0),1)),INDEX('Cycle 3'!E$10:E$999,MATCH($A1347,'Cycle 3'!$L$10:$L$999,0),1)),INDEX('Cycle 4'!E$10:E$999,MATCH($A1347,'Cycle 4'!$L$10:$L$999,0),1)),INDEX('Cycle 5'!E$10:E$999,MATCH($A1347,'Cycle 5'!$L$10:$L$999,0),1)),INDEX('Cycle 6'!E$10:E$999,MATCH($A1347,'Cycle 6'!$L$10:$L$999,0),1)),INDEX('Cycle 7'!E$10:E$999,MATCH($A1347,'Cycle 7'!$L$10:$L$999,0),1)),INDEX('Cycle 8'!E$10:E$999,MATCH($A1347,'Cycle 8'!$L$10:$L$999,0),1)),INDEX('Cycle 9'!E$10:E$999,MATCH($A1347,'Cycle 9'!$L$10:$L$999,0),1)),INDEX('Cycle 10'!E$10:E$999,MATCH($A1347,'Cycle 10'!$L$10:$L$999,0),1)),INDEX('Cycle 11'!E$10:E$999,MATCH($A1347,'Cycle 11'!$L$10:$L$999,0),1)),"")="","",IFERROR(IFERROR(IFERROR(IFERROR(IFERROR(IFERROR(IFERROR(IFERROR(IFERROR(IFERROR(IFERROR(IFERROR(INDEX(Summer!E$10:E$999,MATCH($A1347,Summer!$L$10:$L$999,0),1),INDEX('Cycle 1'!E$10:E$999,MATCH($A1347,'Cycle 1'!$L$10:$L$999,0),1)),INDEX('Cycle 2'!E$10:E$999,MATCH($A1347,'Cycle 2'!$L$10:$L$999,0),1)),INDEX('Cycle 3'!E$10:E$999,MATCH($A1347,'Cycle 3'!$L$10:$L$999,0),1)),INDEX('Cycle 4'!E$10:E$999,MATCH($A1347,'Cycle 4'!$L$10:$L$999,0),1)),INDEX('Cycle 5'!E$10:E$999,MATCH($A1347,'Cycle 5'!$L$10:$L$999,0),1)),INDEX('Cycle 6'!E$10:E$999,MATCH($A1347,'Cycle 6'!$L$10:$L$999,0),1)),INDEX('Cycle 7'!E$10:E$999,MATCH($A1347,'Cycle 7'!$L$10:$L$999,0),1)),INDEX('Cycle 8'!E$10:E$999,MATCH($A1347,'Cycle 8'!$L$10:$L$999,0),1)),INDEX('Cycle 9'!E$10:E$999,MATCH($A1347,'Cycle 9'!$L$10:$L$999,0),1)),INDEX('Cycle 10'!E$10:E$999,MATCH($A1347,'Cycle 10'!$L$10:$L$999,0),1)),INDEX('Cycle 11'!E$10:E$999,MATCH($A1347,'Cycle 11'!$L$10:$L$999,0),1)),""))</f>
        <v/>
      </c>
      <c r="G1347" t="str">
        <f>IF(IFERROR(IFERROR(IFERROR(IFERROR(IFERROR(IFERROR(IFERROR(IFERROR(IFERROR(IFERROR(IFERROR(IFERROR(INDEX(Summer!F$10:F$999,MATCH($A1347,Summer!$L$10:$L$999,0),1),INDEX('Cycle 1'!F$10:F$999,MATCH($A1347,'Cycle 1'!$L$10:$L$999,0),1)),INDEX('Cycle 2'!F$10:F$999,MATCH($A1347,'Cycle 2'!$L$10:$L$999,0),1)),INDEX('Cycle 3'!F$10:F$999,MATCH($A1347,'Cycle 3'!$L$10:$L$999,0),1)),INDEX('Cycle 4'!F$10:F$999,MATCH($A1347,'Cycle 4'!$L$10:$L$999,0),1)),INDEX('Cycle 5'!F$10:F$999,MATCH($A1347,'Cycle 5'!$L$10:$L$999,0),1)),INDEX('Cycle 6'!F$10:F$999,MATCH($A1347,'Cycle 6'!$L$10:$L$999,0),1)),INDEX('Cycle 7'!F$10:F$999,MATCH($A1347,'Cycle 7'!$L$10:$L$999,0),1)),INDEX('Cycle 8'!F$10:F$999,MATCH($A1347,'Cycle 8'!$L$10:$L$999,0),1)),INDEX('Cycle 9'!F$10:F$999,MATCH($A1347,'Cycle 9'!$L$10:$L$999,0),1)),INDEX('Cycle 10'!F$10:F$999,MATCH($A1347,'Cycle 10'!$L$10:$L$999,0),1)),INDEX('Cycle 11'!F$10:F$999,MATCH($A1347,'Cycle 11'!$L$10:$L$999,0),1)),"")="","",IFERROR(IFERROR(IFERROR(IFERROR(IFERROR(IFERROR(IFERROR(IFERROR(IFERROR(IFERROR(IFERROR(IFERROR(INDEX(Summer!F$10:F$999,MATCH($A1347,Summer!$L$10:$L$999,0),1),INDEX('Cycle 1'!F$10:F$999,MATCH($A1347,'Cycle 1'!$L$10:$L$999,0),1)),INDEX('Cycle 2'!F$10:F$999,MATCH($A1347,'Cycle 2'!$L$10:$L$999,0),1)),INDEX('Cycle 3'!F$10:F$999,MATCH($A1347,'Cycle 3'!$L$10:$L$999,0),1)),INDEX('Cycle 4'!F$10:F$999,MATCH($A1347,'Cycle 4'!$L$10:$L$999,0),1)),INDEX('Cycle 5'!F$10:F$999,MATCH($A1347,'Cycle 5'!$L$10:$L$999,0),1)),INDEX('Cycle 6'!F$10:F$999,MATCH($A1347,'Cycle 6'!$L$10:$L$999,0),1)),INDEX('Cycle 7'!F$10:F$999,MATCH($A1347,'Cycle 7'!$L$10:$L$999,0),1)),INDEX('Cycle 8'!F$10:F$999,MATCH($A1347,'Cycle 8'!$L$10:$L$999,0),1)),INDEX('Cycle 9'!F$10:F$999,MATCH($A1347,'Cycle 9'!$L$10:$L$999,0),1)),INDEX('Cycle 10'!F$10:F$999,MATCH($A1347,'Cycle 10'!$L$10:$L$999,0),1)),INDEX('Cycle 11'!F$10:F$999,MATCH($A1347,'Cycle 11'!$L$10:$L$999,0),1)),""))</f>
        <v/>
      </c>
      <c r="H1347" t="str">
        <f>IF(IFERROR(IFERROR(IFERROR(IFERROR(IFERROR(IFERROR(IFERROR(IFERROR(IFERROR(IFERROR(IFERROR(IFERROR(INDEX(Summer!G$10:G$999,MATCH($A1347,Summer!$L$10:$L$999,0),1),INDEX('Cycle 1'!G$10:G$999,MATCH($A1347,'Cycle 1'!$L$10:$L$999,0),1)),INDEX('Cycle 2'!G$10:G$999,MATCH($A1347,'Cycle 2'!$L$10:$L$999,0),1)),INDEX('Cycle 3'!G$10:G$999,MATCH($A1347,'Cycle 3'!$L$10:$L$999,0),1)),INDEX('Cycle 4'!G$10:G$999,MATCH($A1347,'Cycle 4'!$L$10:$L$999,0),1)),INDEX('Cycle 5'!G$10:G$999,MATCH($A1347,'Cycle 5'!$L$10:$L$999,0),1)),INDEX('Cycle 6'!G$10:G$999,MATCH($A1347,'Cycle 6'!$L$10:$L$999,0),1)),INDEX('Cycle 7'!G$10:G$999,MATCH($A1347,'Cycle 7'!$L$10:$L$999,0),1)),INDEX('Cycle 8'!G$10:G$999,MATCH($A1347,'Cycle 8'!$L$10:$L$999,0),1)),INDEX('Cycle 9'!G$10:G$999,MATCH($A1347,'Cycle 9'!$L$10:$L$999,0),1)),INDEX('Cycle 10'!G$10:G$999,MATCH($A1347,'Cycle 10'!$L$10:$L$999,0),1)),INDEX('Cycle 11'!G$10:G$999,MATCH($A1347,'Cycle 11'!$L$10:$L$999,0),1)),"")="","",IFERROR(IFERROR(IFERROR(IFERROR(IFERROR(IFERROR(IFERROR(IFERROR(IFERROR(IFERROR(IFERROR(IFERROR(INDEX(Summer!G$10:G$999,MATCH($A1347,Summer!$L$10:$L$999,0),1),INDEX('Cycle 1'!G$10:G$999,MATCH($A1347,'Cycle 1'!$L$10:$L$999,0),1)),INDEX('Cycle 2'!G$10:G$999,MATCH($A1347,'Cycle 2'!$L$10:$L$999,0),1)),INDEX('Cycle 3'!G$10:G$999,MATCH($A1347,'Cycle 3'!$L$10:$L$999,0),1)),INDEX('Cycle 4'!G$10:G$999,MATCH($A1347,'Cycle 4'!$L$10:$L$999,0),1)),INDEX('Cycle 5'!G$10:G$999,MATCH($A1347,'Cycle 5'!$L$10:$L$999,0),1)),INDEX('Cycle 6'!G$10:G$999,MATCH($A1347,'Cycle 6'!$L$10:$L$999,0),1)),INDEX('Cycle 7'!G$10:G$999,MATCH($A1347,'Cycle 7'!$L$10:$L$999,0),1)),INDEX('Cycle 8'!G$10:G$999,MATCH($A1347,'Cycle 8'!$L$10:$L$999,0),1)),INDEX('Cycle 9'!G$10:G$999,MATCH($A1347,'Cycle 9'!$L$10:$L$999,0),1)),INDEX('Cycle 10'!G$10:G$999,MATCH($A1347,'Cycle 10'!$L$10:$L$999,0),1)),INDEX('Cycle 11'!G$10:G$999,MATCH($A1347,'Cycle 11'!$L$10:$L$999,0),1)),""))</f>
        <v/>
      </c>
      <c r="I1347">
        <f>IFERROR(IF(C1347="",MAX(I$1:I1346),IF(ROW(C$2)=ROW(C1347),1,IF(ISERROR(VLOOKUP(C1347,C$2:C1346,1,FALSE)),MAX(I$1:I1346)+1,MAX(I$1:I1346)))),"")</f>
        <v>0</v>
      </c>
      <c r="J1347" t="str">
        <f t="shared" si="135"/>
        <v/>
      </c>
      <c r="K1347" t="str">
        <f t="shared" si="138"/>
        <v/>
      </c>
      <c r="L1347" t="str">
        <f t="shared" si="138"/>
        <v/>
      </c>
      <c r="M1347" t="str">
        <f t="shared" si="138"/>
        <v/>
      </c>
      <c r="N1347" t="str">
        <f t="shared" si="138"/>
        <v/>
      </c>
      <c r="O1347" t="str">
        <f t="shared" si="138"/>
        <v/>
      </c>
      <c r="P1347" t="str">
        <f t="shared" si="138"/>
        <v/>
      </c>
      <c r="Q1347" t="str">
        <f t="shared" si="138"/>
        <v/>
      </c>
      <c r="R1347" t="str">
        <f t="shared" si="138"/>
        <v/>
      </c>
      <c r="S1347" t="str">
        <f t="shared" si="138"/>
        <v/>
      </c>
      <c r="T1347" t="str">
        <f t="shared" si="138"/>
        <v/>
      </c>
      <c r="U1347" t="str">
        <f t="shared" si="138"/>
        <v/>
      </c>
      <c r="V1347" t="str">
        <f t="shared" si="138"/>
        <v/>
      </c>
      <c r="W1347" t="str">
        <f t="shared" si="136"/>
        <v/>
      </c>
      <c r="X1347">
        <f>IF(OR(H1347="No",H1347=""),0,IF(COUNTIFS(H$2:H1347,"Yes",C$2:C1347,C1347)&gt;1,0,COUNTIFS(H$2:H1347,"Yes",C$2:C1347,C1347)))+IF(X1346=$X$1,0,X1346)</f>
        <v>0</v>
      </c>
    </row>
    <row r="1348" spans="1:24" x14ac:dyDescent="0.3">
      <c r="A1348">
        <f>ROWS($A$2:$A1348)</f>
        <v>1347</v>
      </c>
      <c r="B1348" t="str">
        <f>IF(ISERROR(VLOOKUP(A1348,Summer!L$11:L$500,1,FALSE)),IF(ISERROR(VLOOKUP(A1348,'Cycle 1'!L$11:L$500,1,FALSE)),IF(ISERROR(VLOOKUP(A1348,'Cycle 2'!L$11:L$500,1,FALSE)),IF(ISERROR(VLOOKUP(A1348,'Cycle 3'!L$11:L$500,1,FALSE)),IF(ISERROR(VLOOKUP(A1348,'Cycle 4'!L$11:L$500,1,FALSE)),IF(ISERROR(VLOOKUP(A1348,'Cycle 5'!L$11:L$500,1,FALSE)),IF(ISERROR(VLOOKUP(A1348,'Cycle 6'!L$11:L$500,1,FALSE)),IF(ISERROR(VLOOKUP(A1348,'Cycle 7'!L$11:L$500,1,FALSE)),IF(ISERROR(VLOOKUP(A1348,'Cycle 8'!L$11:L$500,1,FALSE)),IF(ISERROR(VLOOKUP(A1348,'Cycle 9'!L$11:L$500,1,FALSE)),IF(ISERROR(VLOOKUP(A1348,'Cycle 10'!L$11:L$500,1,FALSE)),IF(ISERROR(VLOOKUP(A1348,'Cycle 11'!L$11:L$500,1,FALSE)),"","Cycle 11"),"Cycle 10"),"Cycle 9"),"Cycle 8"),"Cycle 7"),"Cycle 6"),"Cycle 5"),"Cycle 4"),"Cycle 3"),"Cycle 2"),"Cycle 1"),"Summer")</f>
        <v/>
      </c>
      <c r="C1348" t="str">
        <f>IF(IFERROR(IFERROR(IFERROR(IFERROR(IFERROR(IFERROR(IFERROR(IFERROR(IFERROR(IFERROR(IFERROR(IFERROR(INDEX(Summer!B$10:B$999,MATCH($A1348,Summer!$L$10:$L$999,0),1),INDEX('Cycle 1'!B$10:B$999,MATCH($A1348,'Cycle 1'!$L$10:$L$999,0),1)),INDEX('Cycle 2'!B$10:B$999,MATCH($A1348,'Cycle 2'!$L$10:$L$999,0),1)),INDEX('Cycle 3'!B$10:B$999,MATCH($A1348,'Cycle 3'!$L$10:$L$999,0),1)),INDEX('Cycle 4'!B$10:B$999,MATCH($A1348,'Cycle 4'!$L$10:$L$999,0),1)),INDEX('Cycle 5'!B$10:B$999,MATCH($A1348,'Cycle 5'!$L$10:$L$999,0),1)),INDEX('Cycle 6'!B$10:B$999,MATCH($A1348,'Cycle 6'!$L$10:$L$999,0),1)),INDEX('Cycle 7'!B$10:B$999,MATCH($A1348,'Cycle 7'!$L$10:$L$999,0),1)),INDEX('Cycle 8'!B$10:B$999,MATCH($A1348,'Cycle 8'!$L$10:$L$999,0),1)),INDEX('Cycle 9'!B$10:B$999,MATCH($A1348,'Cycle 9'!$L$10:$L$999,0),1)),INDEX('Cycle 10'!B$10:B$999,MATCH($A1348,'Cycle 10'!$L$10:$L$999,0),1)),INDEX('Cycle 11'!B$10:B$999,MATCH($A1348,'Cycle 11'!$L$10:$L$999,0),1)),"")="","",IFERROR(IFERROR(IFERROR(IFERROR(IFERROR(IFERROR(IFERROR(IFERROR(IFERROR(IFERROR(IFERROR(IFERROR(INDEX(Summer!B$10:B$999,MATCH($A1348,Summer!$L$10:$L$999,0),1),INDEX('Cycle 1'!B$10:B$999,MATCH($A1348,'Cycle 1'!$L$10:$L$999,0),1)),INDEX('Cycle 2'!B$10:B$999,MATCH($A1348,'Cycle 2'!$L$10:$L$999,0),1)),INDEX('Cycle 3'!B$10:B$999,MATCH($A1348,'Cycle 3'!$L$10:$L$999,0),1)),INDEX('Cycle 4'!B$10:B$999,MATCH($A1348,'Cycle 4'!$L$10:$L$999,0),1)),INDEX('Cycle 5'!B$10:B$999,MATCH($A1348,'Cycle 5'!$L$10:$L$999,0),1)),INDEX('Cycle 6'!B$10:B$999,MATCH($A1348,'Cycle 6'!$L$10:$L$999,0),1)),INDEX('Cycle 7'!B$10:B$999,MATCH($A1348,'Cycle 7'!$L$10:$L$999,0),1)),INDEX('Cycle 8'!B$10:B$999,MATCH($A1348,'Cycle 8'!$L$10:$L$999,0),1)),INDEX('Cycle 9'!B$10:B$999,MATCH($A1348,'Cycle 9'!$L$10:$L$999,0),1)),INDEX('Cycle 10'!B$10:B$999,MATCH($A1348,'Cycle 10'!$L$10:$L$999,0),1)),INDEX('Cycle 11'!B$10:B$999,MATCH($A1348,'Cycle 11'!$L$10:$L$999,0),1)),""))</f>
        <v/>
      </c>
      <c r="D1348" t="str">
        <f>IF(IFERROR(IFERROR(IFERROR(IFERROR(IFERROR(IFERROR(IFERROR(IFERROR(IFERROR(IFERROR(IFERROR(IFERROR(INDEX(Summer!C$10:C$999,MATCH($A1348,Summer!$L$10:$L$999,0),1),INDEX('Cycle 1'!C$10:C$999,MATCH($A1348,'Cycle 1'!$L$10:$L$999,0),1)),INDEX('Cycle 2'!C$10:C$999,MATCH($A1348,'Cycle 2'!$L$10:$L$999,0),1)),INDEX('Cycle 3'!C$10:C$999,MATCH($A1348,'Cycle 3'!$L$10:$L$999,0),1)),INDEX('Cycle 4'!C$10:C$999,MATCH($A1348,'Cycle 4'!$L$10:$L$999,0),1)),INDEX('Cycle 5'!C$10:C$999,MATCH($A1348,'Cycle 5'!$L$10:$L$999,0),1)),INDEX('Cycle 6'!C$10:C$999,MATCH($A1348,'Cycle 6'!$L$10:$L$999,0),1)),INDEX('Cycle 7'!C$10:C$999,MATCH($A1348,'Cycle 7'!$L$10:$L$999,0),1)),INDEX('Cycle 8'!C$10:C$999,MATCH($A1348,'Cycle 8'!$L$10:$L$999,0),1)),INDEX('Cycle 9'!C$10:C$999,MATCH($A1348,'Cycle 9'!$L$10:$L$999,0),1)),INDEX('Cycle 10'!C$10:C$999,MATCH($A1348,'Cycle 10'!$L$10:$L$999,0),1)),INDEX('Cycle 11'!C$10:C$999,MATCH($A1348,'Cycle 11'!$L$10:$L$999,0),1)),"")="","",IFERROR(IFERROR(IFERROR(IFERROR(IFERROR(IFERROR(IFERROR(IFERROR(IFERROR(IFERROR(IFERROR(IFERROR(INDEX(Summer!C$10:C$999,MATCH($A1348,Summer!$L$10:$L$999,0),1),INDEX('Cycle 1'!C$10:C$999,MATCH($A1348,'Cycle 1'!$L$10:$L$999,0),1)),INDEX('Cycle 2'!C$10:C$999,MATCH($A1348,'Cycle 2'!$L$10:$L$999,0),1)),INDEX('Cycle 3'!C$10:C$999,MATCH($A1348,'Cycle 3'!$L$10:$L$999,0),1)),INDEX('Cycle 4'!C$10:C$999,MATCH($A1348,'Cycle 4'!$L$10:$L$999,0),1)),INDEX('Cycle 5'!C$10:C$999,MATCH($A1348,'Cycle 5'!$L$10:$L$999,0),1)),INDEX('Cycle 6'!C$10:C$999,MATCH($A1348,'Cycle 6'!$L$10:$L$999,0),1)),INDEX('Cycle 7'!C$10:C$999,MATCH($A1348,'Cycle 7'!$L$10:$L$999,0),1)),INDEX('Cycle 8'!C$10:C$999,MATCH($A1348,'Cycle 8'!$L$10:$L$999,0),1)),INDEX('Cycle 9'!C$10:C$999,MATCH($A1348,'Cycle 9'!$L$10:$L$999,0),1)),INDEX('Cycle 10'!C$10:C$999,MATCH($A1348,'Cycle 10'!$L$10:$L$999,0),1)),INDEX('Cycle 11'!C$10:C$999,MATCH($A1348,'Cycle 11'!$L$10:$L$999,0),1)),""))</f>
        <v/>
      </c>
      <c r="E1348" t="str">
        <f>IF(IFERROR(IFERROR(IFERROR(IFERROR(IFERROR(IFERROR(IFERROR(IFERROR(IFERROR(IFERROR(IFERROR(IFERROR(INDEX(Summer!D$10:D$999,MATCH($A1348,Summer!$L$10:$L$999,0),1),INDEX('Cycle 1'!D$10:D$999,MATCH($A1348,'Cycle 1'!$L$10:$L$999,0),1)),INDEX('Cycle 2'!D$10:D$999,MATCH($A1348,'Cycle 2'!$L$10:$L$999,0),1)),INDEX('Cycle 3'!D$10:D$999,MATCH($A1348,'Cycle 3'!$L$10:$L$999,0),1)),INDEX('Cycle 4'!D$10:D$999,MATCH($A1348,'Cycle 4'!$L$10:$L$999,0),1)),INDEX('Cycle 5'!D$10:D$999,MATCH($A1348,'Cycle 5'!$L$10:$L$999,0),1)),INDEX('Cycle 6'!D$10:D$999,MATCH($A1348,'Cycle 6'!$L$10:$L$999,0),1)),INDEX('Cycle 7'!D$10:D$999,MATCH($A1348,'Cycle 7'!$L$10:$L$999,0),1)),INDEX('Cycle 8'!D$10:D$999,MATCH($A1348,'Cycle 8'!$L$10:$L$999,0),1)),INDEX('Cycle 9'!D$10:D$999,MATCH($A1348,'Cycle 9'!$L$10:$L$999,0),1)),INDEX('Cycle 10'!D$10:D$999,MATCH($A1348,'Cycle 10'!$L$10:$L$999,0),1)),INDEX('Cycle 11'!D$10:D$999,MATCH($A1348,'Cycle 11'!$L$10:$L$999,0),1)),"")="","",IFERROR(IFERROR(IFERROR(IFERROR(IFERROR(IFERROR(IFERROR(IFERROR(IFERROR(IFERROR(IFERROR(IFERROR(INDEX(Summer!D$10:D$999,MATCH($A1348,Summer!$L$10:$L$999,0),1),INDEX('Cycle 1'!D$10:D$999,MATCH($A1348,'Cycle 1'!$L$10:$L$999,0),1)),INDEX('Cycle 2'!D$10:D$999,MATCH($A1348,'Cycle 2'!$L$10:$L$999,0),1)),INDEX('Cycle 3'!D$10:D$999,MATCH($A1348,'Cycle 3'!$L$10:$L$999,0),1)),INDEX('Cycle 4'!D$10:D$999,MATCH($A1348,'Cycle 4'!$L$10:$L$999,0),1)),INDEX('Cycle 5'!D$10:D$999,MATCH($A1348,'Cycle 5'!$L$10:$L$999,0),1)),INDEX('Cycle 6'!D$10:D$999,MATCH($A1348,'Cycle 6'!$L$10:$L$999,0),1)),INDEX('Cycle 7'!D$10:D$999,MATCH($A1348,'Cycle 7'!$L$10:$L$999,0),1)),INDEX('Cycle 8'!D$10:D$999,MATCH($A1348,'Cycle 8'!$L$10:$L$999,0),1)),INDEX('Cycle 9'!D$10:D$999,MATCH($A1348,'Cycle 9'!$L$10:$L$999,0),1)),INDEX('Cycle 10'!D$10:D$999,MATCH($A1348,'Cycle 10'!$L$10:$L$999,0),1)),INDEX('Cycle 11'!D$10:D$999,MATCH($A1348,'Cycle 11'!$L$10:$L$999,0),1)),""))</f>
        <v/>
      </c>
      <c r="F1348" t="str">
        <f>IF(IFERROR(IFERROR(IFERROR(IFERROR(IFERROR(IFERROR(IFERROR(IFERROR(IFERROR(IFERROR(IFERROR(IFERROR(INDEX(Summer!E$10:E$999,MATCH($A1348,Summer!$L$10:$L$999,0),1),INDEX('Cycle 1'!E$10:E$999,MATCH($A1348,'Cycle 1'!$L$10:$L$999,0),1)),INDEX('Cycle 2'!E$10:E$999,MATCH($A1348,'Cycle 2'!$L$10:$L$999,0),1)),INDEX('Cycle 3'!E$10:E$999,MATCH($A1348,'Cycle 3'!$L$10:$L$999,0),1)),INDEX('Cycle 4'!E$10:E$999,MATCH($A1348,'Cycle 4'!$L$10:$L$999,0),1)),INDEX('Cycle 5'!E$10:E$999,MATCH($A1348,'Cycle 5'!$L$10:$L$999,0),1)),INDEX('Cycle 6'!E$10:E$999,MATCH($A1348,'Cycle 6'!$L$10:$L$999,0),1)),INDEX('Cycle 7'!E$10:E$999,MATCH($A1348,'Cycle 7'!$L$10:$L$999,0),1)),INDEX('Cycle 8'!E$10:E$999,MATCH($A1348,'Cycle 8'!$L$10:$L$999,0),1)),INDEX('Cycle 9'!E$10:E$999,MATCH($A1348,'Cycle 9'!$L$10:$L$999,0),1)),INDEX('Cycle 10'!E$10:E$999,MATCH($A1348,'Cycle 10'!$L$10:$L$999,0),1)),INDEX('Cycle 11'!E$10:E$999,MATCH($A1348,'Cycle 11'!$L$10:$L$999,0),1)),"")="","",IFERROR(IFERROR(IFERROR(IFERROR(IFERROR(IFERROR(IFERROR(IFERROR(IFERROR(IFERROR(IFERROR(IFERROR(INDEX(Summer!E$10:E$999,MATCH($A1348,Summer!$L$10:$L$999,0),1),INDEX('Cycle 1'!E$10:E$999,MATCH($A1348,'Cycle 1'!$L$10:$L$999,0),1)),INDEX('Cycle 2'!E$10:E$999,MATCH($A1348,'Cycle 2'!$L$10:$L$999,0),1)),INDEX('Cycle 3'!E$10:E$999,MATCH($A1348,'Cycle 3'!$L$10:$L$999,0),1)),INDEX('Cycle 4'!E$10:E$999,MATCH($A1348,'Cycle 4'!$L$10:$L$999,0),1)),INDEX('Cycle 5'!E$10:E$999,MATCH($A1348,'Cycle 5'!$L$10:$L$999,0),1)),INDEX('Cycle 6'!E$10:E$999,MATCH($A1348,'Cycle 6'!$L$10:$L$999,0),1)),INDEX('Cycle 7'!E$10:E$999,MATCH($A1348,'Cycle 7'!$L$10:$L$999,0),1)),INDEX('Cycle 8'!E$10:E$999,MATCH($A1348,'Cycle 8'!$L$10:$L$999,0),1)),INDEX('Cycle 9'!E$10:E$999,MATCH($A1348,'Cycle 9'!$L$10:$L$999,0),1)),INDEX('Cycle 10'!E$10:E$999,MATCH($A1348,'Cycle 10'!$L$10:$L$999,0),1)),INDEX('Cycle 11'!E$10:E$999,MATCH($A1348,'Cycle 11'!$L$10:$L$999,0),1)),""))</f>
        <v/>
      </c>
      <c r="G1348" t="str">
        <f>IF(IFERROR(IFERROR(IFERROR(IFERROR(IFERROR(IFERROR(IFERROR(IFERROR(IFERROR(IFERROR(IFERROR(IFERROR(INDEX(Summer!F$10:F$999,MATCH($A1348,Summer!$L$10:$L$999,0),1),INDEX('Cycle 1'!F$10:F$999,MATCH($A1348,'Cycle 1'!$L$10:$L$999,0),1)),INDEX('Cycle 2'!F$10:F$999,MATCH($A1348,'Cycle 2'!$L$10:$L$999,0),1)),INDEX('Cycle 3'!F$10:F$999,MATCH($A1348,'Cycle 3'!$L$10:$L$999,0),1)),INDEX('Cycle 4'!F$10:F$999,MATCH($A1348,'Cycle 4'!$L$10:$L$999,0),1)),INDEX('Cycle 5'!F$10:F$999,MATCH($A1348,'Cycle 5'!$L$10:$L$999,0),1)),INDEX('Cycle 6'!F$10:F$999,MATCH($A1348,'Cycle 6'!$L$10:$L$999,0),1)),INDEX('Cycle 7'!F$10:F$999,MATCH($A1348,'Cycle 7'!$L$10:$L$999,0),1)),INDEX('Cycle 8'!F$10:F$999,MATCH($A1348,'Cycle 8'!$L$10:$L$999,0),1)),INDEX('Cycle 9'!F$10:F$999,MATCH($A1348,'Cycle 9'!$L$10:$L$999,0),1)),INDEX('Cycle 10'!F$10:F$999,MATCH($A1348,'Cycle 10'!$L$10:$L$999,0),1)),INDEX('Cycle 11'!F$10:F$999,MATCH($A1348,'Cycle 11'!$L$10:$L$999,0),1)),"")="","",IFERROR(IFERROR(IFERROR(IFERROR(IFERROR(IFERROR(IFERROR(IFERROR(IFERROR(IFERROR(IFERROR(IFERROR(INDEX(Summer!F$10:F$999,MATCH($A1348,Summer!$L$10:$L$999,0),1),INDEX('Cycle 1'!F$10:F$999,MATCH($A1348,'Cycle 1'!$L$10:$L$999,0),1)),INDEX('Cycle 2'!F$10:F$999,MATCH($A1348,'Cycle 2'!$L$10:$L$999,0),1)),INDEX('Cycle 3'!F$10:F$999,MATCH($A1348,'Cycle 3'!$L$10:$L$999,0),1)),INDEX('Cycle 4'!F$10:F$999,MATCH($A1348,'Cycle 4'!$L$10:$L$999,0),1)),INDEX('Cycle 5'!F$10:F$999,MATCH($A1348,'Cycle 5'!$L$10:$L$999,0),1)),INDEX('Cycle 6'!F$10:F$999,MATCH($A1348,'Cycle 6'!$L$10:$L$999,0),1)),INDEX('Cycle 7'!F$10:F$999,MATCH($A1348,'Cycle 7'!$L$10:$L$999,0),1)),INDEX('Cycle 8'!F$10:F$999,MATCH($A1348,'Cycle 8'!$L$10:$L$999,0),1)),INDEX('Cycle 9'!F$10:F$999,MATCH($A1348,'Cycle 9'!$L$10:$L$999,0),1)),INDEX('Cycle 10'!F$10:F$999,MATCH($A1348,'Cycle 10'!$L$10:$L$999,0),1)),INDEX('Cycle 11'!F$10:F$999,MATCH($A1348,'Cycle 11'!$L$10:$L$999,0),1)),""))</f>
        <v/>
      </c>
      <c r="H1348" t="str">
        <f>IF(IFERROR(IFERROR(IFERROR(IFERROR(IFERROR(IFERROR(IFERROR(IFERROR(IFERROR(IFERROR(IFERROR(IFERROR(INDEX(Summer!G$10:G$999,MATCH($A1348,Summer!$L$10:$L$999,0),1),INDEX('Cycle 1'!G$10:G$999,MATCH($A1348,'Cycle 1'!$L$10:$L$999,0),1)),INDEX('Cycle 2'!G$10:G$999,MATCH($A1348,'Cycle 2'!$L$10:$L$999,0),1)),INDEX('Cycle 3'!G$10:G$999,MATCH($A1348,'Cycle 3'!$L$10:$L$999,0),1)),INDEX('Cycle 4'!G$10:G$999,MATCH($A1348,'Cycle 4'!$L$10:$L$999,0),1)),INDEX('Cycle 5'!G$10:G$999,MATCH($A1348,'Cycle 5'!$L$10:$L$999,0),1)),INDEX('Cycle 6'!G$10:G$999,MATCH($A1348,'Cycle 6'!$L$10:$L$999,0),1)),INDEX('Cycle 7'!G$10:G$999,MATCH($A1348,'Cycle 7'!$L$10:$L$999,0),1)),INDEX('Cycle 8'!G$10:G$999,MATCH($A1348,'Cycle 8'!$L$10:$L$999,0),1)),INDEX('Cycle 9'!G$10:G$999,MATCH($A1348,'Cycle 9'!$L$10:$L$999,0),1)),INDEX('Cycle 10'!G$10:G$999,MATCH($A1348,'Cycle 10'!$L$10:$L$999,0),1)),INDEX('Cycle 11'!G$10:G$999,MATCH($A1348,'Cycle 11'!$L$10:$L$999,0),1)),"")="","",IFERROR(IFERROR(IFERROR(IFERROR(IFERROR(IFERROR(IFERROR(IFERROR(IFERROR(IFERROR(IFERROR(IFERROR(INDEX(Summer!G$10:G$999,MATCH($A1348,Summer!$L$10:$L$999,0),1),INDEX('Cycle 1'!G$10:G$999,MATCH($A1348,'Cycle 1'!$L$10:$L$999,0),1)),INDEX('Cycle 2'!G$10:G$999,MATCH($A1348,'Cycle 2'!$L$10:$L$999,0),1)),INDEX('Cycle 3'!G$10:G$999,MATCH($A1348,'Cycle 3'!$L$10:$L$999,0),1)),INDEX('Cycle 4'!G$10:G$999,MATCH($A1348,'Cycle 4'!$L$10:$L$999,0),1)),INDEX('Cycle 5'!G$10:G$999,MATCH($A1348,'Cycle 5'!$L$10:$L$999,0),1)),INDEX('Cycle 6'!G$10:G$999,MATCH($A1348,'Cycle 6'!$L$10:$L$999,0),1)),INDEX('Cycle 7'!G$10:G$999,MATCH($A1348,'Cycle 7'!$L$10:$L$999,0),1)),INDEX('Cycle 8'!G$10:G$999,MATCH($A1348,'Cycle 8'!$L$10:$L$999,0),1)),INDEX('Cycle 9'!G$10:G$999,MATCH($A1348,'Cycle 9'!$L$10:$L$999,0),1)),INDEX('Cycle 10'!G$10:G$999,MATCH($A1348,'Cycle 10'!$L$10:$L$999,0),1)),INDEX('Cycle 11'!G$10:G$999,MATCH($A1348,'Cycle 11'!$L$10:$L$999,0),1)),""))</f>
        <v/>
      </c>
      <c r="I1348">
        <f>IFERROR(IF(C1348="",MAX(I$1:I1347),IF(ROW(C$2)=ROW(C1348),1,IF(ISERROR(VLOOKUP(C1348,C$2:C1347,1,FALSE)),MAX(I$1:I1347)+1,MAX(I$1:I1347)))),"")</f>
        <v>0</v>
      </c>
      <c r="J1348" t="str">
        <f t="shared" si="135"/>
        <v/>
      </c>
      <c r="K1348" t="str">
        <f t="shared" si="138"/>
        <v/>
      </c>
      <c r="L1348" t="str">
        <f t="shared" si="138"/>
        <v/>
      </c>
      <c r="M1348" t="str">
        <f t="shared" si="138"/>
        <v/>
      </c>
      <c r="N1348" t="str">
        <f t="shared" si="138"/>
        <v/>
      </c>
      <c r="O1348" t="str">
        <f t="shared" si="138"/>
        <v/>
      </c>
      <c r="P1348" t="str">
        <f t="shared" si="138"/>
        <v/>
      </c>
      <c r="Q1348" t="str">
        <f t="shared" si="138"/>
        <v/>
      </c>
      <c r="R1348" t="str">
        <f t="shared" si="138"/>
        <v/>
      </c>
      <c r="S1348" t="str">
        <f t="shared" si="138"/>
        <v/>
      </c>
      <c r="T1348" t="str">
        <f t="shared" si="138"/>
        <v/>
      </c>
      <c r="U1348" t="str">
        <f t="shared" si="138"/>
        <v/>
      </c>
      <c r="V1348" t="str">
        <f t="shared" si="138"/>
        <v/>
      </c>
      <c r="W1348" t="str">
        <f t="shared" si="136"/>
        <v/>
      </c>
      <c r="X1348">
        <f>IF(OR(H1348="No",H1348=""),0,IF(COUNTIFS(H$2:H1348,"Yes",C$2:C1348,C1348)&gt;1,0,COUNTIFS(H$2:H1348,"Yes",C$2:C1348,C1348)))+IF(X1347=$X$1,0,X1347)</f>
        <v>0</v>
      </c>
    </row>
    <row r="1349" spans="1:24" x14ac:dyDescent="0.3">
      <c r="A1349">
        <f>ROWS($A$2:$A1349)</f>
        <v>1348</v>
      </c>
      <c r="B1349" t="str">
        <f>IF(ISERROR(VLOOKUP(A1349,Summer!L$11:L$500,1,FALSE)),IF(ISERROR(VLOOKUP(A1349,'Cycle 1'!L$11:L$500,1,FALSE)),IF(ISERROR(VLOOKUP(A1349,'Cycle 2'!L$11:L$500,1,FALSE)),IF(ISERROR(VLOOKUP(A1349,'Cycle 3'!L$11:L$500,1,FALSE)),IF(ISERROR(VLOOKUP(A1349,'Cycle 4'!L$11:L$500,1,FALSE)),IF(ISERROR(VLOOKUP(A1349,'Cycle 5'!L$11:L$500,1,FALSE)),IF(ISERROR(VLOOKUP(A1349,'Cycle 6'!L$11:L$500,1,FALSE)),IF(ISERROR(VLOOKUP(A1349,'Cycle 7'!L$11:L$500,1,FALSE)),IF(ISERROR(VLOOKUP(A1349,'Cycle 8'!L$11:L$500,1,FALSE)),IF(ISERROR(VLOOKUP(A1349,'Cycle 9'!L$11:L$500,1,FALSE)),IF(ISERROR(VLOOKUP(A1349,'Cycle 10'!L$11:L$500,1,FALSE)),IF(ISERROR(VLOOKUP(A1349,'Cycle 11'!L$11:L$500,1,FALSE)),"","Cycle 11"),"Cycle 10"),"Cycle 9"),"Cycle 8"),"Cycle 7"),"Cycle 6"),"Cycle 5"),"Cycle 4"),"Cycle 3"),"Cycle 2"),"Cycle 1"),"Summer")</f>
        <v/>
      </c>
      <c r="C1349" t="str">
        <f>IF(IFERROR(IFERROR(IFERROR(IFERROR(IFERROR(IFERROR(IFERROR(IFERROR(IFERROR(IFERROR(IFERROR(IFERROR(INDEX(Summer!B$10:B$999,MATCH($A1349,Summer!$L$10:$L$999,0),1),INDEX('Cycle 1'!B$10:B$999,MATCH($A1349,'Cycle 1'!$L$10:$L$999,0),1)),INDEX('Cycle 2'!B$10:B$999,MATCH($A1349,'Cycle 2'!$L$10:$L$999,0),1)),INDEX('Cycle 3'!B$10:B$999,MATCH($A1349,'Cycle 3'!$L$10:$L$999,0),1)),INDEX('Cycle 4'!B$10:B$999,MATCH($A1349,'Cycle 4'!$L$10:$L$999,0),1)),INDEX('Cycle 5'!B$10:B$999,MATCH($A1349,'Cycle 5'!$L$10:$L$999,0),1)),INDEX('Cycle 6'!B$10:B$999,MATCH($A1349,'Cycle 6'!$L$10:$L$999,0),1)),INDEX('Cycle 7'!B$10:B$999,MATCH($A1349,'Cycle 7'!$L$10:$L$999,0),1)),INDEX('Cycle 8'!B$10:B$999,MATCH($A1349,'Cycle 8'!$L$10:$L$999,0),1)),INDEX('Cycle 9'!B$10:B$999,MATCH($A1349,'Cycle 9'!$L$10:$L$999,0),1)),INDEX('Cycle 10'!B$10:B$999,MATCH($A1349,'Cycle 10'!$L$10:$L$999,0),1)),INDEX('Cycle 11'!B$10:B$999,MATCH($A1349,'Cycle 11'!$L$10:$L$999,0),1)),"")="","",IFERROR(IFERROR(IFERROR(IFERROR(IFERROR(IFERROR(IFERROR(IFERROR(IFERROR(IFERROR(IFERROR(IFERROR(INDEX(Summer!B$10:B$999,MATCH($A1349,Summer!$L$10:$L$999,0),1),INDEX('Cycle 1'!B$10:B$999,MATCH($A1349,'Cycle 1'!$L$10:$L$999,0),1)),INDEX('Cycle 2'!B$10:B$999,MATCH($A1349,'Cycle 2'!$L$10:$L$999,0),1)),INDEX('Cycle 3'!B$10:B$999,MATCH($A1349,'Cycle 3'!$L$10:$L$999,0),1)),INDEX('Cycle 4'!B$10:B$999,MATCH($A1349,'Cycle 4'!$L$10:$L$999,0),1)),INDEX('Cycle 5'!B$10:B$999,MATCH($A1349,'Cycle 5'!$L$10:$L$999,0),1)),INDEX('Cycle 6'!B$10:B$999,MATCH($A1349,'Cycle 6'!$L$10:$L$999,0),1)),INDEX('Cycle 7'!B$10:B$999,MATCH($A1349,'Cycle 7'!$L$10:$L$999,0),1)),INDEX('Cycle 8'!B$10:B$999,MATCH($A1349,'Cycle 8'!$L$10:$L$999,0),1)),INDEX('Cycle 9'!B$10:B$999,MATCH($A1349,'Cycle 9'!$L$10:$L$999,0),1)),INDEX('Cycle 10'!B$10:B$999,MATCH($A1349,'Cycle 10'!$L$10:$L$999,0),1)),INDEX('Cycle 11'!B$10:B$999,MATCH($A1349,'Cycle 11'!$L$10:$L$999,0),1)),""))</f>
        <v/>
      </c>
      <c r="D1349" t="str">
        <f>IF(IFERROR(IFERROR(IFERROR(IFERROR(IFERROR(IFERROR(IFERROR(IFERROR(IFERROR(IFERROR(IFERROR(IFERROR(INDEX(Summer!C$10:C$999,MATCH($A1349,Summer!$L$10:$L$999,0),1),INDEX('Cycle 1'!C$10:C$999,MATCH($A1349,'Cycle 1'!$L$10:$L$999,0),1)),INDEX('Cycle 2'!C$10:C$999,MATCH($A1349,'Cycle 2'!$L$10:$L$999,0),1)),INDEX('Cycle 3'!C$10:C$999,MATCH($A1349,'Cycle 3'!$L$10:$L$999,0),1)),INDEX('Cycle 4'!C$10:C$999,MATCH($A1349,'Cycle 4'!$L$10:$L$999,0),1)),INDEX('Cycle 5'!C$10:C$999,MATCH($A1349,'Cycle 5'!$L$10:$L$999,0),1)),INDEX('Cycle 6'!C$10:C$999,MATCH($A1349,'Cycle 6'!$L$10:$L$999,0),1)),INDEX('Cycle 7'!C$10:C$999,MATCH($A1349,'Cycle 7'!$L$10:$L$999,0),1)),INDEX('Cycle 8'!C$10:C$999,MATCH($A1349,'Cycle 8'!$L$10:$L$999,0),1)),INDEX('Cycle 9'!C$10:C$999,MATCH($A1349,'Cycle 9'!$L$10:$L$999,0),1)),INDEX('Cycle 10'!C$10:C$999,MATCH($A1349,'Cycle 10'!$L$10:$L$999,0),1)),INDEX('Cycle 11'!C$10:C$999,MATCH($A1349,'Cycle 11'!$L$10:$L$999,0),1)),"")="","",IFERROR(IFERROR(IFERROR(IFERROR(IFERROR(IFERROR(IFERROR(IFERROR(IFERROR(IFERROR(IFERROR(IFERROR(INDEX(Summer!C$10:C$999,MATCH($A1349,Summer!$L$10:$L$999,0),1),INDEX('Cycle 1'!C$10:C$999,MATCH($A1349,'Cycle 1'!$L$10:$L$999,0),1)),INDEX('Cycle 2'!C$10:C$999,MATCH($A1349,'Cycle 2'!$L$10:$L$999,0),1)),INDEX('Cycle 3'!C$10:C$999,MATCH($A1349,'Cycle 3'!$L$10:$L$999,0),1)),INDEX('Cycle 4'!C$10:C$999,MATCH($A1349,'Cycle 4'!$L$10:$L$999,0),1)),INDEX('Cycle 5'!C$10:C$999,MATCH($A1349,'Cycle 5'!$L$10:$L$999,0),1)),INDEX('Cycle 6'!C$10:C$999,MATCH($A1349,'Cycle 6'!$L$10:$L$999,0),1)),INDEX('Cycle 7'!C$10:C$999,MATCH($A1349,'Cycle 7'!$L$10:$L$999,0),1)),INDEX('Cycle 8'!C$10:C$999,MATCH($A1349,'Cycle 8'!$L$10:$L$999,0),1)),INDEX('Cycle 9'!C$10:C$999,MATCH($A1349,'Cycle 9'!$L$10:$L$999,0),1)),INDEX('Cycle 10'!C$10:C$999,MATCH($A1349,'Cycle 10'!$L$10:$L$999,0),1)),INDEX('Cycle 11'!C$10:C$999,MATCH($A1349,'Cycle 11'!$L$10:$L$999,0),1)),""))</f>
        <v/>
      </c>
      <c r="E1349" t="str">
        <f>IF(IFERROR(IFERROR(IFERROR(IFERROR(IFERROR(IFERROR(IFERROR(IFERROR(IFERROR(IFERROR(IFERROR(IFERROR(INDEX(Summer!D$10:D$999,MATCH($A1349,Summer!$L$10:$L$999,0),1),INDEX('Cycle 1'!D$10:D$999,MATCH($A1349,'Cycle 1'!$L$10:$L$999,0),1)),INDEX('Cycle 2'!D$10:D$999,MATCH($A1349,'Cycle 2'!$L$10:$L$999,0),1)),INDEX('Cycle 3'!D$10:D$999,MATCH($A1349,'Cycle 3'!$L$10:$L$999,0),1)),INDEX('Cycle 4'!D$10:D$999,MATCH($A1349,'Cycle 4'!$L$10:$L$999,0),1)),INDEX('Cycle 5'!D$10:D$999,MATCH($A1349,'Cycle 5'!$L$10:$L$999,0),1)),INDEX('Cycle 6'!D$10:D$999,MATCH($A1349,'Cycle 6'!$L$10:$L$999,0),1)),INDEX('Cycle 7'!D$10:D$999,MATCH($A1349,'Cycle 7'!$L$10:$L$999,0),1)),INDEX('Cycle 8'!D$10:D$999,MATCH($A1349,'Cycle 8'!$L$10:$L$999,0),1)),INDEX('Cycle 9'!D$10:D$999,MATCH($A1349,'Cycle 9'!$L$10:$L$999,0),1)),INDEX('Cycle 10'!D$10:D$999,MATCH($A1349,'Cycle 10'!$L$10:$L$999,0),1)),INDEX('Cycle 11'!D$10:D$999,MATCH($A1349,'Cycle 11'!$L$10:$L$999,0),1)),"")="","",IFERROR(IFERROR(IFERROR(IFERROR(IFERROR(IFERROR(IFERROR(IFERROR(IFERROR(IFERROR(IFERROR(IFERROR(INDEX(Summer!D$10:D$999,MATCH($A1349,Summer!$L$10:$L$999,0),1),INDEX('Cycle 1'!D$10:D$999,MATCH($A1349,'Cycle 1'!$L$10:$L$999,0),1)),INDEX('Cycle 2'!D$10:D$999,MATCH($A1349,'Cycle 2'!$L$10:$L$999,0),1)),INDEX('Cycle 3'!D$10:D$999,MATCH($A1349,'Cycle 3'!$L$10:$L$999,0),1)),INDEX('Cycle 4'!D$10:D$999,MATCH($A1349,'Cycle 4'!$L$10:$L$999,0),1)),INDEX('Cycle 5'!D$10:D$999,MATCH($A1349,'Cycle 5'!$L$10:$L$999,0),1)),INDEX('Cycle 6'!D$10:D$999,MATCH($A1349,'Cycle 6'!$L$10:$L$999,0),1)),INDEX('Cycle 7'!D$10:D$999,MATCH($A1349,'Cycle 7'!$L$10:$L$999,0),1)),INDEX('Cycle 8'!D$10:D$999,MATCH($A1349,'Cycle 8'!$L$10:$L$999,0),1)),INDEX('Cycle 9'!D$10:D$999,MATCH($A1349,'Cycle 9'!$L$10:$L$999,0),1)),INDEX('Cycle 10'!D$10:D$999,MATCH($A1349,'Cycle 10'!$L$10:$L$999,0),1)),INDEX('Cycle 11'!D$10:D$999,MATCH($A1349,'Cycle 11'!$L$10:$L$999,0),1)),""))</f>
        <v/>
      </c>
      <c r="F1349" t="str">
        <f>IF(IFERROR(IFERROR(IFERROR(IFERROR(IFERROR(IFERROR(IFERROR(IFERROR(IFERROR(IFERROR(IFERROR(IFERROR(INDEX(Summer!E$10:E$999,MATCH($A1349,Summer!$L$10:$L$999,0),1),INDEX('Cycle 1'!E$10:E$999,MATCH($A1349,'Cycle 1'!$L$10:$L$999,0),1)),INDEX('Cycle 2'!E$10:E$999,MATCH($A1349,'Cycle 2'!$L$10:$L$999,0),1)),INDEX('Cycle 3'!E$10:E$999,MATCH($A1349,'Cycle 3'!$L$10:$L$999,0),1)),INDEX('Cycle 4'!E$10:E$999,MATCH($A1349,'Cycle 4'!$L$10:$L$999,0),1)),INDEX('Cycle 5'!E$10:E$999,MATCH($A1349,'Cycle 5'!$L$10:$L$999,0),1)),INDEX('Cycle 6'!E$10:E$999,MATCH($A1349,'Cycle 6'!$L$10:$L$999,0),1)),INDEX('Cycle 7'!E$10:E$999,MATCH($A1349,'Cycle 7'!$L$10:$L$999,0),1)),INDEX('Cycle 8'!E$10:E$999,MATCH($A1349,'Cycle 8'!$L$10:$L$999,0),1)),INDEX('Cycle 9'!E$10:E$999,MATCH($A1349,'Cycle 9'!$L$10:$L$999,0),1)),INDEX('Cycle 10'!E$10:E$999,MATCH($A1349,'Cycle 10'!$L$10:$L$999,0),1)),INDEX('Cycle 11'!E$10:E$999,MATCH($A1349,'Cycle 11'!$L$10:$L$999,0),1)),"")="","",IFERROR(IFERROR(IFERROR(IFERROR(IFERROR(IFERROR(IFERROR(IFERROR(IFERROR(IFERROR(IFERROR(IFERROR(INDEX(Summer!E$10:E$999,MATCH($A1349,Summer!$L$10:$L$999,0),1),INDEX('Cycle 1'!E$10:E$999,MATCH($A1349,'Cycle 1'!$L$10:$L$999,0),1)),INDEX('Cycle 2'!E$10:E$999,MATCH($A1349,'Cycle 2'!$L$10:$L$999,0),1)),INDEX('Cycle 3'!E$10:E$999,MATCH($A1349,'Cycle 3'!$L$10:$L$999,0),1)),INDEX('Cycle 4'!E$10:E$999,MATCH($A1349,'Cycle 4'!$L$10:$L$999,0),1)),INDEX('Cycle 5'!E$10:E$999,MATCH($A1349,'Cycle 5'!$L$10:$L$999,0),1)),INDEX('Cycle 6'!E$10:E$999,MATCH($A1349,'Cycle 6'!$L$10:$L$999,0),1)),INDEX('Cycle 7'!E$10:E$999,MATCH($A1349,'Cycle 7'!$L$10:$L$999,0),1)),INDEX('Cycle 8'!E$10:E$999,MATCH($A1349,'Cycle 8'!$L$10:$L$999,0),1)),INDEX('Cycle 9'!E$10:E$999,MATCH($A1349,'Cycle 9'!$L$10:$L$999,0),1)),INDEX('Cycle 10'!E$10:E$999,MATCH($A1349,'Cycle 10'!$L$10:$L$999,0),1)),INDEX('Cycle 11'!E$10:E$999,MATCH($A1349,'Cycle 11'!$L$10:$L$999,0),1)),""))</f>
        <v/>
      </c>
      <c r="G1349" t="str">
        <f>IF(IFERROR(IFERROR(IFERROR(IFERROR(IFERROR(IFERROR(IFERROR(IFERROR(IFERROR(IFERROR(IFERROR(IFERROR(INDEX(Summer!F$10:F$999,MATCH($A1349,Summer!$L$10:$L$999,0),1),INDEX('Cycle 1'!F$10:F$999,MATCH($A1349,'Cycle 1'!$L$10:$L$999,0),1)),INDEX('Cycle 2'!F$10:F$999,MATCH($A1349,'Cycle 2'!$L$10:$L$999,0),1)),INDEX('Cycle 3'!F$10:F$999,MATCH($A1349,'Cycle 3'!$L$10:$L$999,0),1)),INDEX('Cycle 4'!F$10:F$999,MATCH($A1349,'Cycle 4'!$L$10:$L$999,0),1)),INDEX('Cycle 5'!F$10:F$999,MATCH($A1349,'Cycle 5'!$L$10:$L$999,0),1)),INDEX('Cycle 6'!F$10:F$999,MATCH($A1349,'Cycle 6'!$L$10:$L$999,0),1)),INDEX('Cycle 7'!F$10:F$999,MATCH($A1349,'Cycle 7'!$L$10:$L$999,0),1)),INDEX('Cycle 8'!F$10:F$999,MATCH($A1349,'Cycle 8'!$L$10:$L$999,0),1)),INDEX('Cycle 9'!F$10:F$999,MATCH($A1349,'Cycle 9'!$L$10:$L$999,0),1)),INDEX('Cycle 10'!F$10:F$999,MATCH($A1349,'Cycle 10'!$L$10:$L$999,0),1)),INDEX('Cycle 11'!F$10:F$999,MATCH($A1349,'Cycle 11'!$L$10:$L$999,0),1)),"")="","",IFERROR(IFERROR(IFERROR(IFERROR(IFERROR(IFERROR(IFERROR(IFERROR(IFERROR(IFERROR(IFERROR(IFERROR(INDEX(Summer!F$10:F$999,MATCH($A1349,Summer!$L$10:$L$999,0),1),INDEX('Cycle 1'!F$10:F$999,MATCH($A1349,'Cycle 1'!$L$10:$L$999,0),1)),INDEX('Cycle 2'!F$10:F$999,MATCH($A1349,'Cycle 2'!$L$10:$L$999,0),1)),INDEX('Cycle 3'!F$10:F$999,MATCH($A1349,'Cycle 3'!$L$10:$L$999,0),1)),INDEX('Cycle 4'!F$10:F$999,MATCH($A1349,'Cycle 4'!$L$10:$L$999,0),1)),INDEX('Cycle 5'!F$10:F$999,MATCH($A1349,'Cycle 5'!$L$10:$L$999,0),1)),INDEX('Cycle 6'!F$10:F$999,MATCH($A1349,'Cycle 6'!$L$10:$L$999,0),1)),INDEX('Cycle 7'!F$10:F$999,MATCH($A1349,'Cycle 7'!$L$10:$L$999,0),1)),INDEX('Cycle 8'!F$10:F$999,MATCH($A1349,'Cycle 8'!$L$10:$L$999,0),1)),INDEX('Cycle 9'!F$10:F$999,MATCH($A1349,'Cycle 9'!$L$10:$L$999,0),1)),INDEX('Cycle 10'!F$10:F$999,MATCH($A1349,'Cycle 10'!$L$10:$L$999,0),1)),INDEX('Cycle 11'!F$10:F$999,MATCH($A1349,'Cycle 11'!$L$10:$L$999,0),1)),""))</f>
        <v/>
      </c>
      <c r="H1349" t="str">
        <f>IF(IFERROR(IFERROR(IFERROR(IFERROR(IFERROR(IFERROR(IFERROR(IFERROR(IFERROR(IFERROR(IFERROR(IFERROR(INDEX(Summer!G$10:G$999,MATCH($A1349,Summer!$L$10:$L$999,0),1),INDEX('Cycle 1'!G$10:G$999,MATCH($A1349,'Cycle 1'!$L$10:$L$999,0),1)),INDEX('Cycle 2'!G$10:G$999,MATCH($A1349,'Cycle 2'!$L$10:$L$999,0),1)),INDEX('Cycle 3'!G$10:G$999,MATCH($A1349,'Cycle 3'!$L$10:$L$999,0),1)),INDEX('Cycle 4'!G$10:G$999,MATCH($A1349,'Cycle 4'!$L$10:$L$999,0),1)),INDEX('Cycle 5'!G$10:G$999,MATCH($A1349,'Cycle 5'!$L$10:$L$999,0),1)),INDEX('Cycle 6'!G$10:G$999,MATCH($A1349,'Cycle 6'!$L$10:$L$999,0),1)),INDEX('Cycle 7'!G$10:G$999,MATCH($A1349,'Cycle 7'!$L$10:$L$999,0),1)),INDEX('Cycle 8'!G$10:G$999,MATCH($A1349,'Cycle 8'!$L$10:$L$999,0),1)),INDEX('Cycle 9'!G$10:G$999,MATCH($A1349,'Cycle 9'!$L$10:$L$999,0),1)),INDEX('Cycle 10'!G$10:G$999,MATCH($A1349,'Cycle 10'!$L$10:$L$999,0),1)),INDEX('Cycle 11'!G$10:G$999,MATCH($A1349,'Cycle 11'!$L$10:$L$999,0),1)),"")="","",IFERROR(IFERROR(IFERROR(IFERROR(IFERROR(IFERROR(IFERROR(IFERROR(IFERROR(IFERROR(IFERROR(IFERROR(INDEX(Summer!G$10:G$999,MATCH($A1349,Summer!$L$10:$L$999,0),1),INDEX('Cycle 1'!G$10:G$999,MATCH($A1349,'Cycle 1'!$L$10:$L$999,0),1)),INDEX('Cycle 2'!G$10:G$999,MATCH($A1349,'Cycle 2'!$L$10:$L$999,0),1)),INDEX('Cycle 3'!G$10:G$999,MATCH($A1349,'Cycle 3'!$L$10:$L$999,0),1)),INDEX('Cycle 4'!G$10:G$999,MATCH($A1349,'Cycle 4'!$L$10:$L$999,0),1)),INDEX('Cycle 5'!G$10:G$999,MATCH($A1349,'Cycle 5'!$L$10:$L$999,0),1)),INDEX('Cycle 6'!G$10:G$999,MATCH($A1349,'Cycle 6'!$L$10:$L$999,0),1)),INDEX('Cycle 7'!G$10:G$999,MATCH($A1349,'Cycle 7'!$L$10:$L$999,0),1)),INDEX('Cycle 8'!G$10:G$999,MATCH($A1349,'Cycle 8'!$L$10:$L$999,0),1)),INDEX('Cycle 9'!G$10:G$999,MATCH($A1349,'Cycle 9'!$L$10:$L$999,0),1)),INDEX('Cycle 10'!G$10:G$999,MATCH($A1349,'Cycle 10'!$L$10:$L$999,0),1)),INDEX('Cycle 11'!G$10:G$999,MATCH($A1349,'Cycle 11'!$L$10:$L$999,0),1)),""))</f>
        <v/>
      </c>
      <c r="I1349">
        <f>IFERROR(IF(C1349="",MAX(I$1:I1348),IF(ROW(C$2)=ROW(C1349),1,IF(ISERROR(VLOOKUP(C1349,C$2:C1348,1,FALSE)),MAX(I$1:I1348)+1,MAX(I$1:I1348)))),"")</f>
        <v>0</v>
      </c>
      <c r="J1349" t="str">
        <f t="shared" si="135"/>
        <v/>
      </c>
      <c r="K1349" t="str">
        <f t="shared" si="138"/>
        <v/>
      </c>
      <c r="L1349" t="str">
        <f t="shared" si="138"/>
        <v/>
      </c>
      <c r="M1349" t="str">
        <f t="shared" si="138"/>
        <v/>
      </c>
      <c r="N1349" t="str">
        <f t="shared" si="138"/>
        <v/>
      </c>
      <c r="O1349" t="str">
        <f t="shared" si="138"/>
        <v/>
      </c>
      <c r="P1349" t="str">
        <f t="shared" si="138"/>
        <v/>
      </c>
      <c r="Q1349" t="str">
        <f t="shared" si="138"/>
        <v/>
      </c>
      <c r="R1349" t="str">
        <f t="shared" si="138"/>
        <v/>
      </c>
      <c r="S1349" t="str">
        <f t="shared" si="138"/>
        <v/>
      </c>
      <c r="T1349" t="str">
        <f t="shared" si="138"/>
        <v/>
      </c>
      <c r="U1349" t="str">
        <f t="shared" si="138"/>
        <v/>
      </c>
      <c r="V1349" t="str">
        <f t="shared" si="138"/>
        <v/>
      </c>
      <c r="W1349" t="str">
        <f t="shared" si="136"/>
        <v/>
      </c>
      <c r="X1349">
        <f>IF(OR(H1349="No",H1349=""),0,IF(COUNTIFS(H$2:H1349,"Yes",C$2:C1349,C1349)&gt;1,0,COUNTIFS(H$2:H1349,"Yes",C$2:C1349,C1349)))+IF(X1348=$X$1,0,X1348)</f>
        <v>0</v>
      </c>
    </row>
    <row r="1350" spans="1:24" x14ac:dyDescent="0.3">
      <c r="A1350">
        <f>ROWS($A$2:$A1350)</f>
        <v>1349</v>
      </c>
      <c r="B1350" t="str">
        <f>IF(ISERROR(VLOOKUP(A1350,Summer!L$11:L$500,1,FALSE)),IF(ISERROR(VLOOKUP(A1350,'Cycle 1'!L$11:L$500,1,FALSE)),IF(ISERROR(VLOOKUP(A1350,'Cycle 2'!L$11:L$500,1,FALSE)),IF(ISERROR(VLOOKUP(A1350,'Cycle 3'!L$11:L$500,1,FALSE)),IF(ISERROR(VLOOKUP(A1350,'Cycle 4'!L$11:L$500,1,FALSE)),IF(ISERROR(VLOOKUP(A1350,'Cycle 5'!L$11:L$500,1,FALSE)),IF(ISERROR(VLOOKUP(A1350,'Cycle 6'!L$11:L$500,1,FALSE)),IF(ISERROR(VLOOKUP(A1350,'Cycle 7'!L$11:L$500,1,FALSE)),IF(ISERROR(VLOOKUP(A1350,'Cycle 8'!L$11:L$500,1,FALSE)),IF(ISERROR(VLOOKUP(A1350,'Cycle 9'!L$11:L$500,1,FALSE)),IF(ISERROR(VLOOKUP(A1350,'Cycle 10'!L$11:L$500,1,FALSE)),IF(ISERROR(VLOOKUP(A1350,'Cycle 11'!L$11:L$500,1,FALSE)),"","Cycle 11"),"Cycle 10"),"Cycle 9"),"Cycle 8"),"Cycle 7"),"Cycle 6"),"Cycle 5"),"Cycle 4"),"Cycle 3"),"Cycle 2"),"Cycle 1"),"Summer")</f>
        <v/>
      </c>
      <c r="C1350" t="str">
        <f>IF(IFERROR(IFERROR(IFERROR(IFERROR(IFERROR(IFERROR(IFERROR(IFERROR(IFERROR(IFERROR(IFERROR(IFERROR(INDEX(Summer!B$10:B$999,MATCH($A1350,Summer!$L$10:$L$999,0),1),INDEX('Cycle 1'!B$10:B$999,MATCH($A1350,'Cycle 1'!$L$10:$L$999,0),1)),INDEX('Cycle 2'!B$10:B$999,MATCH($A1350,'Cycle 2'!$L$10:$L$999,0),1)),INDEX('Cycle 3'!B$10:B$999,MATCH($A1350,'Cycle 3'!$L$10:$L$999,0),1)),INDEX('Cycle 4'!B$10:B$999,MATCH($A1350,'Cycle 4'!$L$10:$L$999,0),1)),INDEX('Cycle 5'!B$10:B$999,MATCH($A1350,'Cycle 5'!$L$10:$L$999,0),1)),INDEX('Cycle 6'!B$10:B$999,MATCH($A1350,'Cycle 6'!$L$10:$L$999,0),1)),INDEX('Cycle 7'!B$10:B$999,MATCH($A1350,'Cycle 7'!$L$10:$L$999,0),1)),INDEX('Cycle 8'!B$10:B$999,MATCH($A1350,'Cycle 8'!$L$10:$L$999,0),1)),INDEX('Cycle 9'!B$10:B$999,MATCH($A1350,'Cycle 9'!$L$10:$L$999,0),1)),INDEX('Cycle 10'!B$10:B$999,MATCH($A1350,'Cycle 10'!$L$10:$L$999,0),1)),INDEX('Cycle 11'!B$10:B$999,MATCH($A1350,'Cycle 11'!$L$10:$L$999,0),1)),"")="","",IFERROR(IFERROR(IFERROR(IFERROR(IFERROR(IFERROR(IFERROR(IFERROR(IFERROR(IFERROR(IFERROR(IFERROR(INDEX(Summer!B$10:B$999,MATCH($A1350,Summer!$L$10:$L$999,0),1),INDEX('Cycle 1'!B$10:B$999,MATCH($A1350,'Cycle 1'!$L$10:$L$999,0),1)),INDEX('Cycle 2'!B$10:B$999,MATCH($A1350,'Cycle 2'!$L$10:$L$999,0),1)),INDEX('Cycle 3'!B$10:B$999,MATCH($A1350,'Cycle 3'!$L$10:$L$999,0),1)),INDEX('Cycle 4'!B$10:B$999,MATCH($A1350,'Cycle 4'!$L$10:$L$999,0),1)),INDEX('Cycle 5'!B$10:B$999,MATCH($A1350,'Cycle 5'!$L$10:$L$999,0),1)),INDEX('Cycle 6'!B$10:B$999,MATCH($A1350,'Cycle 6'!$L$10:$L$999,0),1)),INDEX('Cycle 7'!B$10:B$999,MATCH($A1350,'Cycle 7'!$L$10:$L$999,0),1)),INDEX('Cycle 8'!B$10:B$999,MATCH($A1350,'Cycle 8'!$L$10:$L$999,0),1)),INDEX('Cycle 9'!B$10:B$999,MATCH($A1350,'Cycle 9'!$L$10:$L$999,0),1)),INDEX('Cycle 10'!B$10:B$999,MATCH($A1350,'Cycle 10'!$L$10:$L$999,0),1)),INDEX('Cycle 11'!B$10:B$999,MATCH($A1350,'Cycle 11'!$L$10:$L$999,0),1)),""))</f>
        <v/>
      </c>
      <c r="D1350" t="str">
        <f>IF(IFERROR(IFERROR(IFERROR(IFERROR(IFERROR(IFERROR(IFERROR(IFERROR(IFERROR(IFERROR(IFERROR(IFERROR(INDEX(Summer!C$10:C$999,MATCH($A1350,Summer!$L$10:$L$999,0),1),INDEX('Cycle 1'!C$10:C$999,MATCH($A1350,'Cycle 1'!$L$10:$L$999,0),1)),INDEX('Cycle 2'!C$10:C$999,MATCH($A1350,'Cycle 2'!$L$10:$L$999,0),1)),INDEX('Cycle 3'!C$10:C$999,MATCH($A1350,'Cycle 3'!$L$10:$L$999,0),1)),INDEX('Cycle 4'!C$10:C$999,MATCH($A1350,'Cycle 4'!$L$10:$L$999,0),1)),INDEX('Cycle 5'!C$10:C$999,MATCH($A1350,'Cycle 5'!$L$10:$L$999,0),1)),INDEX('Cycle 6'!C$10:C$999,MATCH($A1350,'Cycle 6'!$L$10:$L$999,0),1)),INDEX('Cycle 7'!C$10:C$999,MATCH($A1350,'Cycle 7'!$L$10:$L$999,0),1)),INDEX('Cycle 8'!C$10:C$999,MATCH($A1350,'Cycle 8'!$L$10:$L$999,0),1)),INDEX('Cycle 9'!C$10:C$999,MATCH($A1350,'Cycle 9'!$L$10:$L$999,0),1)),INDEX('Cycle 10'!C$10:C$999,MATCH($A1350,'Cycle 10'!$L$10:$L$999,0),1)),INDEX('Cycle 11'!C$10:C$999,MATCH($A1350,'Cycle 11'!$L$10:$L$999,0),1)),"")="","",IFERROR(IFERROR(IFERROR(IFERROR(IFERROR(IFERROR(IFERROR(IFERROR(IFERROR(IFERROR(IFERROR(IFERROR(INDEX(Summer!C$10:C$999,MATCH($A1350,Summer!$L$10:$L$999,0),1),INDEX('Cycle 1'!C$10:C$999,MATCH($A1350,'Cycle 1'!$L$10:$L$999,0),1)),INDEX('Cycle 2'!C$10:C$999,MATCH($A1350,'Cycle 2'!$L$10:$L$999,0),1)),INDEX('Cycle 3'!C$10:C$999,MATCH($A1350,'Cycle 3'!$L$10:$L$999,0),1)),INDEX('Cycle 4'!C$10:C$999,MATCH($A1350,'Cycle 4'!$L$10:$L$999,0),1)),INDEX('Cycle 5'!C$10:C$999,MATCH($A1350,'Cycle 5'!$L$10:$L$999,0),1)),INDEX('Cycle 6'!C$10:C$999,MATCH($A1350,'Cycle 6'!$L$10:$L$999,0),1)),INDEX('Cycle 7'!C$10:C$999,MATCH($A1350,'Cycle 7'!$L$10:$L$999,0),1)),INDEX('Cycle 8'!C$10:C$999,MATCH($A1350,'Cycle 8'!$L$10:$L$999,0),1)),INDEX('Cycle 9'!C$10:C$999,MATCH($A1350,'Cycle 9'!$L$10:$L$999,0),1)),INDEX('Cycle 10'!C$10:C$999,MATCH($A1350,'Cycle 10'!$L$10:$L$999,0),1)),INDEX('Cycle 11'!C$10:C$999,MATCH($A1350,'Cycle 11'!$L$10:$L$999,0),1)),""))</f>
        <v/>
      </c>
      <c r="E1350" t="str">
        <f>IF(IFERROR(IFERROR(IFERROR(IFERROR(IFERROR(IFERROR(IFERROR(IFERROR(IFERROR(IFERROR(IFERROR(IFERROR(INDEX(Summer!D$10:D$999,MATCH($A1350,Summer!$L$10:$L$999,0),1),INDEX('Cycle 1'!D$10:D$999,MATCH($A1350,'Cycle 1'!$L$10:$L$999,0),1)),INDEX('Cycle 2'!D$10:D$999,MATCH($A1350,'Cycle 2'!$L$10:$L$999,0),1)),INDEX('Cycle 3'!D$10:D$999,MATCH($A1350,'Cycle 3'!$L$10:$L$999,0),1)),INDEX('Cycle 4'!D$10:D$999,MATCH($A1350,'Cycle 4'!$L$10:$L$999,0),1)),INDEX('Cycle 5'!D$10:D$999,MATCH($A1350,'Cycle 5'!$L$10:$L$999,0),1)),INDEX('Cycle 6'!D$10:D$999,MATCH($A1350,'Cycle 6'!$L$10:$L$999,0),1)),INDEX('Cycle 7'!D$10:D$999,MATCH($A1350,'Cycle 7'!$L$10:$L$999,0),1)),INDEX('Cycle 8'!D$10:D$999,MATCH($A1350,'Cycle 8'!$L$10:$L$999,0),1)),INDEX('Cycle 9'!D$10:D$999,MATCH($A1350,'Cycle 9'!$L$10:$L$999,0),1)),INDEX('Cycle 10'!D$10:D$999,MATCH($A1350,'Cycle 10'!$L$10:$L$999,0),1)),INDEX('Cycle 11'!D$10:D$999,MATCH($A1350,'Cycle 11'!$L$10:$L$999,0),1)),"")="","",IFERROR(IFERROR(IFERROR(IFERROR(IFERROR(IFERROR(IFERROR(IFERROR(IFERROR(IFERROR(IFERROR(IFERROR(INDEX(Summer!D$10:D$999,MATCH($A1350,Summer!$L$10:$L$999,0),1),INDEX('Cycle 1'!D$10:D$999,MATCH($A1350,'Cycle 1'!$L$10:$L$999,0),1)),INDEX('Cycle 2'!D$10:D$999,MATCH($A1350,'Cycle 2'!$L$10:$L$999,0),1)),INDEX('Cycle 3'!D$10:D$999,MATCH($A1350,'Cycle 3'!$L$10:$L$999,0),1)),INDEX('Cycle 4'!D$10:D$999,MATCH($A1350,'Cycle 4'!$L$10:$L$999,0),1)),INDEX('Cycle 5'!D$10:D$999,MATCH($A1350,'Cycle 5'!$L$10:$L$999,0),1)),INDEX('Cycle 6'!D$10:D$999,MATCH($A1350,'Cycle 6'!$L$10:$L$999,0),1)),INDEX('Cycle 7'!D$10:D$999,MATCH($A1350,'Cycle 7'!$L$10:$L$999,0),1)),INDEX('Cycle 8'!D$10:D$999,MATCH($A1350,'Cycle 8'!$L$10:$L$999,0),1)),INDEX('Cycle 9'!D$10:D$999,MATCH($A1350,'Cycle 9'!$L$10:$L$999,0),1)),INDEX('Cycle 10'!D$10:D$999,MATCH($A1350,'Cycle 10'!$L$10:$L$999,0),1)),INDEX('Cycle 11'!D$10:D$999,MATCH($A1350,'Cycle 11'!$L$10:$L$999,0),1)),""))</f>
        <v/>
      </c>
      <c r="F1350" t="str">
        <f>IF(IFERROR(IFERROR(IFERROR(IFERROR(IFERROR(IFERROR(IFERROR(IFERROR(IFERROR(IFERROR(IFERROR(IFERROR(INDEX(Summer!E$10:E$999,MATCH($A1350,Summer!$L$10:$L$999,0),1),INDEX('Cycle 1'!E$10:E$999,MATCH($A1350,'Cycle 1'!$L$10:$L$999,0),1)),INDEX('Cycle 2'!E$10:E$999,MATCH($A1350,'Cycle 2'!$L$10:$L$999,0),1)),INDEX('Cycle 3'!E$10:E$999,MATCH($A1350,'Cycle 3'!$L$10:$L$999,0),1)),INDEX('Cycle 4'!E$10:E$999,MATCH($A1350,'Cycle 4'!$L$10:$L$999,0),1)),INDEX('Cycle 5'!E$10:E$999,MATCH($A1350,'Cycle 5'!$L$10:$L$999,0),1)),INDEX('Cycle 6'!E$10:E$999,MATCH($A1350,'Cycle 6'!$L$10:$L$999,0),1)),INDEX('Cycle 7'!E$10:E$999,MATCH($A1350,'Cycle 7'!$L$10:$L$999,0),1)),INDEX('Cycle 8'!E$10:E$999,MATCH($A1350,'Cycle 8'!$L$10:$L$999,0),1)),INDEX('Cycle 9'!E$10:E$999,MATCH($A1350,'Cycle 9'!$L$10:$L$999,0),1)),INDEX('Cycle 10'!E$10:E$999,MATCH($A1350,'Cycle 10'!$L$10:$L$999,0),1)),INDEX('Cycle 11'!E$10:E$999,MATCH($A1350,'Cycle 11'!$L$10:$L$999,0),1)),"")="","",IFERROR(IFERROR(IFERROR(IFERROR(IFERROR(IFERROR(IFERROR(IFERROR(IFERROR(IFERROR(IFERROR(IFERROR(INDEX(Summer!E$10:E$999,MATCH($A1350,Summer!$L$10:$L$999,0),1),INDEX('Cycle 1'!E$10:E$999,MATCH($A1350,'Cycle 1'!$L$10:$L$999,0),1)),INDEX('Cycle 2'!E$10:E$999,MATCH($A1350,'Cycle 2'!$L$10:$L$999,0),1)),INDEX('Cycle 3'!E$10:E$999,MATCH($A1350,'Cycle 3'!$L$10:$L$999,0),1)),INDEX('Cycle 4'!E$10:E$999,MATCH($A1350,'Cycle 4'!$L$10:$L$999,0),1)),INDEX('Cycle 5'!E$10:E$999,MATCH($A1350,'Cycle 5'!$L$10:$L$999,0),1)),INDEX('Cycle 6'!E$10:E$999,MATCH($A1350,'Cycle 6'!$L$10:$L$999,0),1)),INDEX('Cycle 7'!E$10:E$999,MATCH($A1350,'Cycle 7'!$L$10:$L$999,0),1)),INDEX('Cycle 8'!E$10:E$999,MATCH($A1350,'Cycle 8'!$L$10:$L$999,0),1)),INDEX('Cycle 9'!E$10:E$999,MATCH($A1350,'Cycle 9'!$L$10:$L$999,0),1)),INDEX('Cycle 10'!E$10:E$999,MATCH($A1350,'Cycle 10'!$L$10:$L$999,0),1)),INDEX('Cycle 11'!E$10:E$999,MATCH($A1350,'Cycle 11'!$L$10:$L$999,0),1)),""))</f>
        <v/>
      </c>
      <c r="G1350" t="str">
        <f>IF(IFERROR(IFERROR(IFERROR(IFERROR(IFERROR(IFERROR(IFERROR(IFERROR(IFERROR(IFERROR(IFERROR(IFERROR(INDEX(Summer!F$10:F$999,MATCH($A1350,Summer!$L$10:$L$999,0),1),INDEX('Cycle 1'!F$10:F$999,MATCH($A1350,'Cycle 1'!$L$10:$L$999,0),1)),INDEX('Cycle 2'!F$10:F$999,MATCH($A1350,'Cycle 2'!$L$10:$L$999,0),1)),INDEX('Cycle 3'!F$10:F$999,MATCH($A1350,'Cycle 3'!$L$10:$L$999,0),1)),INDEX('Cycle 4'!F$10:F$999,MATCH($A1350,'Cycle 4'!$L$10:$L$999,0),1)),INDEX('Cycle 5'!F$10:F$999,MATCH($A1350,'Cycle 5'!$L$10:$L$999,0),1)),INDEX('Cycle 6'!F$10:F$999,MATCH($A1350,'Cycle 6'!$L$10:$L$999,0),1)),INDEX('Cycle 7'!F$10:F$999,MATCH($A1350,'Cycle 7'!$L$10:$L$999,0),1)),INDEX('Cycle 8'!F$10:F$999,MATCH($A1350,'Cycle 8'!$L$10:$L$999,0),1)),INDEX('Cycle 9'!F$10:F$999,MATCH($A1350,'Cycle 9'!$L$10:$L$999,0),1)),INDEX('Cycle 10'!F$10:F$999,MATCH($A1350,'Cycle 10'!$L$10:$L$999,0),1)),INDEX('Cycle 11'!F$10:F$999,MATCH($A1350,'Cycle 11'!$L$10:$L$999,0),1)),"")="","",IFERROR(IFERROR(IFERROR(IFERROR(IFERROR(IFERROR(IFERROR(IFERROR(IFERROR(IFERROR(IFERROR(IFERROR(INDEX(Summer!F$10:F$999,MATCH($A1350,Summer!$L$10:$L$999,0),1),INDEX('Cycle 1'!F$10:F$999,MATCH($A1350,'Cycle 1'!$L$10:$L$999,0),1)),INDEX('Cycle 2'!F$10:F$999,MATCH($A1350,'Cycle 2'!$L$10:$L$999,0),1)),INDEX('Cycle 3'!F$10:F$999,MATCH($A1350,'Cycle 3'!$L$10:$L$999,0),1)),INDEX('Cycle 4'!F$10:F$999,MATCH($A1350,'Cycle 4'!$L$10:$L$999,0),1)),INDEX('Cycle 5'!F$10:F$999,MATCH($A1350,'Cycle 5'!$L$10:$L$999,0),1)),INDEX('Cycle 6'!F$10:F$999,MATCH($A1350,'Cycle 6'!$L$10:$L$999,0),1)),INDEX('Cycle 7'!F$10:F$999,MATCH($A1350,'Cycle 7'!$L$10:$L$999,0),1)),INDEX('Cycle 8'!F$10:F$999,MATCH($A1350,'Cycle 8'!$L$10:$L$999,0),1)),INDEX('Cycle 9'!F$10:F$999,MATCH($A1350,'Cycle 9'!$L$10:$L$999,0),1)),INDEX('Cycle 10'!F$10:F$999,MATCH($A1350,'Cycle 10'!$L$10:$L$999,0),1)),INDEX('Cycle 11'!F$10:F$999,MATCH($A1350,'Cycle 11'!$L$10:$L$999,0),1)),""))</f>
        <v/>
      </c>
      <c r="H1350" t="str">
        <f>IF(IFERROR(IFERROR(IFERROR(IFERROR(IFERROR(IFERROR(IFERROR(IFERROR(IFERROR(IFERROR(IFERROR(IFERROR(INDEX(Summer!G$10:G$999,MATCH($A1350,Summer!$L$10:$L$999,0),1),INDEX('Cycle 1'!G$10:G$999,MATCH($A1350,'Cycle 1'!$L$10:$L$999,0),1)),INDEX('Cycle 2'!G$10:G$999,MATCH($A1350,'Cycle 2'!$L$10:$L$999,0),1)),INDEX('Cycle 3'!G$10:G$999,MATCH($A1350,'Cycle 3'!$L$10:$L$999,0),1)),INDEX('Cycle 4'!G$10:G$999,MATCH($A1350,'Cycle 4'!$L$10:$L$999,0),1)),INDEX('Cycle 5'!G$10:G$999,MATCH($A1350,'Cycle 5'!$L$10:$L$999,0),1)),INDEX('Cycle 6'!G$10:G$999,MATCH($A1350,'Cycle 6'!$L$10:$L$999,0),1)),INDEX('Cycle 7'!G$10:G$999,MATCH($A1350,'Cycle 7'!$L$10:$L$999,0),1)),INDEX('Cycle 8'!G$10:G$999,MATCH($A1350,'Cycle 8'!$L$10:$L$999,0),1)),INDEX('Cycle 9'!G$10:G$999,MATCH($A1350,'Cycle 9'!$L$10:$L$999,0),1)),INDEX('Cycle 10'!G$10:G$999,MATCH($A1350,'Cycle 10'!$L$10:$L$999,0),1)),INDEX('Cycle 11'!G$10:G$999,MATCH($A1350,'Cycle 11'!$L$10:$L$999,0),1)),"")="","",IFERROR(IFERROR(IFERROR(IFERROR(IFERROR(IFERROR(IFERROR(IFERROR(IFERROR(IFERROR(IFERROR(IFERROR(INDEX(Summer!G$10:G$999,MATCH($A1350,Summer!$L$10:$L$999,0),1),INDEX('Cycle 1'!G$10:G$999,MATCH($A1350,'Cycle 1'!$L$10:$L$999,0),1)),INDEX('Cycle 2'!G$10:G$999,MATCH($A1350,'Cycle 2'!$L$10:$L$999,0),1)),INDEX('Cycle 3'!G$10:G$999,MATCH($A1350,'Cycle 3'!$L$10:$L$999,0),1)),INDEX('Cycle 4'!G$10:G$999,MATCH($A1350,'Cycle 4'!$L$10:$L$999,0),1)),INDEX('Cycle 5'!G$10:G$999,MATCH($A1350,'Cycle 5'!$L$10:$L$999,0),1)),INDEX('Cycle 6'!G$10:G$999,MATCH($A1350,'Cycle 6'!$L$10:$L$999,0),1)),INDEX('Cycle 7'!G$10:G$999,MATCH($A1350,'Cycle 7'!$L$10:$L$999,0),1)),INDEX('Cycle 8'!G$10:G$999,MATCH($A1350,'Cycle 8'!$L$10:$L$999,0),1)),INDEX('Cycle 9'!G$10:G$999,MATCH($A1350,'Cycle 9'!$L$10:$L$999,0),1)),INDEX('Cycle 10'!G$10:G$999,MATCH($A1350,'Cycle 10'!$L$10:$L$999,0),1)),INDEX('Cycle 11'!G$10:G$999,MATCH($A1350,'Cycle 11'!$L$10:$L$999,0),1)),""))</f>
        <v/>
      </c>
      <c r="I1350">
        <f>IFERROR(IF(C1350="",MAX(I$1:I1349),IF(ROW(C$2)=ROW(C1350),1,IF(ISERROR(VLOOKUP(C1350,C$2:C1349,1,FALSE)),MAX(I$1:I1349)+1,MAX(I$1:I1349)))),"")</f>
        <v>0</v>
      </c>
      <c r="J1350" t="str">
        <f t="shared" si="135"/>
        <v/>
      </c>
      <c r="K1350" t="str">
        <f t="shared" si="138"/>
        <v/>
      </c>
      <c r="L1350" t="str">
        <f t="shared" si="138"/>
        <v/>
      </c>
      <c r="M1350" t="str">
        <f t="shared" si="138"/>
        <v/>
      </c>
      <c r="N1350" t="str">
        <f t="shared" si="138"/>
        <v/>
      </c>
      <c r="O1350" t="str">
        <f t="shared" si="138"/>
        <v/>
      </c>
      <c r="P1350" t="str">
        <f t="shared" si="138"/>
        <v/>
      </c>
      <c r="Q1350" t="str">
        <f t="shared" si="138"/>
        <v/>
      </c>
      <c r="R1350" t="str">
        <f t="shared" si="138"/>
        <v/>
      </c>
      <c r="S1350" t="str">
        <f t="shared" si="138"/>
        <v/>
      </c>
      <c r="T1350" t="str">
        <f t="shared" si="138"/>
        <v/>
      </c>
      <c r="U1350" t="str">
        <f t="shared" si="138"/>
        <v/>
      </c>
      <c r="V1350" t="str">
        <f t="shared" si="138"/>
        <v/>
      </c>
      <c r="W1350" t="str">
        <f t="shared" si="136"/>
        <v/>
      </c>
      <c r="X1350">
        <f>IF(OR(H1350="No",H1350=""),0,IF(COUNTIFS(H$2:H1350,"Yes",C$2:C1350,C1350)&gt;1,0,COUNTIFS(H$2:H1350,"Yes",C$2:C1350,C1350)))+IF(X1349=$X$1,0,X1349)</f>
        <v>0</v>
      </c>
    </row>
    <row r="1351" spans="1:24" x14ac:dyDescent="0.3">
      <c r="A1351">
        <f>ROWS($A$2:$A1351)</f>
        <v>1350</v>
      </c>
      <c r="B1351" t="str">
        <f>IF(ISERROR(VLOOKUP(A1351,Summer!L$11:L$500,1,FALSE)),IF(ISERROR(VLOOKUP(A1351,'Cycle 1'!L$11:L$500,1,FALSE)),IF(ISERROR(VLOOKUP(A1351,'Cycle 2'!L$11:L$500,1,FALSE)),IF(ISERROR(VLOOKUP(A1351,'Cycle 3'!L$11:L$500,1,FALSE)),IF(ISERROR(VLOOKUP(A1351,'Cycle 4'!L$11:L$500,1,FALSE)),IF(ISERROR(VLOOKUP(A1351,'Cycle 5'!L$11:L$500,1,FALSE)),IF(ISERROR(VLOOKUP(A1351,'Cycle 6'!L$11:L$500,1,FALSE)),IF(ISERROR(VLOOKUP(A1351,'Cycle 7'!L$11:L$500,1,FALSE)),IF(ISERROR(VLOOKUP(A1351,'Cycle 8'!L$11:L$500,1,FALSE)),IF(ISERROR(VLOOKUP(A1351,'Cycle 9'!L$11:L$500,1,FALSE)),IF(ISERROR(VLOOKUP(A1351,'Cycle 10'!L$11:L$500,1,FALSE)),IF(ISERROR(VLOOKUP(A1351,'Cycle 11'!L$11:L$500,1,FALSE)),"","Cycle 11"),"Cycle 10"),"Cycle 9"),"Cycle 8"),"Cycle 7"),"Cycle 6"),"Cycle 5"),"Cycle 4"),"Cycle 3"),"Cycle 2"),"Cycle 1"),"Summer")</f>
        <v/>
      </c>
      <c r="C1351" t="str">
        <f>IF(IFERROR(IFERROR(IFERROR(IFERROR(IFERROR(IFERROR(IFERROR(IFERROR(IFERROR(IFERROR(IFERROR(IFERROR(INDEX(Summer!B$10:B$999,MATCH($A1351,Summer!$L$10:$L$999,0),1),INDEX('Cycle 1'!B$10:B$999,MATCH($A1351,'Cycle 1'!$L$10:$L$999,0),1)),INDEX('Cycle 2'!B$10:B$999,MATCH($A1351,'Cycle 2'!$L$10:$L$999,0),1)),INDEX('Cycle 3'!B$10:B$999,MATCH($A1351,'Cycle 3'!$L$10:$L$999,0),1)),INDEX('Cycle 4'!B$10:B$999,MATCH($A1351,'Cycle 4'!$L$10:$L$999,0),1)),INDEX('Cycle 5'!B$10:B$999,MATCH($A1351,'Cycle 5'!$L$10:$L$999,0),1)),INDEX('Cycle 6'!B$10:B$999,MATCH($A1351,'Cycle 6'!$L$10:$L$999,0),1)),INDEX('Cycle 7'!B$10:B$999,MATCH($A1351,'Cycle 7'!$L$10:$L$999,0),1)),INDEX('Cycle 8'!B$10:B$999,MATCH($A1351,'Cycle 8'!$L$10:$L$999,0),1)),INDEX('Cycle 9'!B$10:B$999,MATCH($A1351,'Cycle 9'!$L$10:$L$999,0),1)),INDEX('Cycle 10'!B$10:B$999,MATCH($A1351,'Cycle 10'!$L$10:$L$999,0),1)),INDEX('Cycle 11'!B$10:B$999,MATCH($A1351,'Cycle 11'!$L$10:$L$999,0),1)),"")="","",IFERROR(IFERROR(IFERROR(IFERROR(IFERROR(IFERROR(IFERROR(IFERROR(IFERROR(IFERROR(IFERROR(IFERROR(INDEX(Summer!B$10:B$999,MATCH($A1351,Summer!$L$10:$L$999,0),1),INDEX('Cycle 1'!B$10:B$999,MATCH($A1351,'Cycle 1'!$L$10:$L$999,0),1)),INDEX('Cycle 2'!B$10:B$999,MATCH($A1351,'Cycle 2'!$L$10:$L$999,0),1)),INDEX('Cycle 3'!B$10:B$999,MATCH($A1351,'Cycle 3'!$L$10:$L$999,0),1)),INDEX('Cycle 4'!B$10:B$999,MATCH($A1351,'Cycle 4'!$L$10:$L$999,0),1)),INDEX('Cycle 5'!B$10:B$999,MATCH($A1351,'Cycle 5'!$L$10:$L$999,0),1)),INDEX('Cycle 6'!B$10:B$999,MATCH($A1351,'Cycle 6'!$L$10:$L$999,0),1)),INDEX('Cycle 7'!B$10:B$999,MATCH($A1351,'Cycle 7'!$L$10:$L$999,0),1)),INDEX('Cycle 8'!B$10:B$999,MATCH($A1351,'Cycle 8'!$L$10:$L$999,0),1)),INDEX('Cycle 9'!B$10:B$999,MATCH($A1351,'Cycle 9'!$L$10:$L$999,0),1)),INDEX('Cycle 10'!B$10:B$999,MATCH($A1351,'Cycle 10'!$L$10:$L$999,0),1)),INDEX('Cycle 11'!B$10:B$999,MATCH($A1351,'Cycle 11'!$L$10:$L$999,0),1)),""))</f>
        <v/>
      </c>
      <c r="D1351" t="str">
        <f>IF(IFERROR(IFERROR(IFERROR(IFERROR(IFERROR(IFERROR(IFERROR(IFERROR(IFERROR(IFERROR(IFERROR(IFERROR(INDEX(Summer!C$10:C$999,MATCH($A1351,Summer!$L$10:$L$999,0),1),INDEX('Cycle 1'!C$10:C$999,MATCH($A1351,'Cycle 1'!$L$10:$L$999,0),1)),INDEX('Cycle 2'!C$10:C$999,MATCH($A1351,'Cycle 2'!$L$10:$L$999,0),1)),INDEX('Cycle 3'!C$10:C$999,MATCH($A1351,'Cycle 3'!$L$10:$L$999,0),1)),INDEX('Cycle 4'!C$10:C$999,MATCH($A1351,'Cycle 4'!$L$10:$L$999,0),1)),INDEX('Cycle 5'!C$10:C$999,MATCH($A1351,'Cycle 5'!$L$10:$L$999,0),1)),INDEX('Cycle 6'!C$10:C$999,MATCH($A1351,'Cycle 6'!$L$10:$L$999,0),1)),INDEX('Cycle 7'!C$10:C$999,MATCH($A1351,'Cycle 7'!$L$10:$L$999,0),1)),INDEX('Cycle 8'!C$10:C$999,MATCH($A1351,'Cycle 8'!$L$10:$L$999,0),1)),INDEX('Cycle 9'!C$10:C$999,MATCH($A1351,'Cycle 9'!$L$10:$L$999,0),1)),INDEX('Cycle 10'!C$10:C$999,MATCH($A1351,'Cycle 10'!$L$10:$L$999,0),1)),INDEX('Cycle 11'!C$10:C$999,MATCH($A1351,'Cycle 11'!$L$10:$L$999,0),1)),"")="","",IFERROR(IFERROR(IFERROR(IFERROR(IFERROR(IFERROR(IFERROR(IFERROR(IFERROR(IFERROR(IFERROR(IFERROR(INDEX(Summer!C$10:C$999,MATCH($A1351,Summer!$L$10:$L$999,0),1),INDEX('Cycle 1'!C$10:C$999,MATCH($A1351,'Cycle 1'!$L$10:$L$999,0),1)),INDEX('Cycle 2'!C$10:C$999,MATCH($A1351,'Cycle 2'!$L$10:$L$999,0),1)),INDEX('Cycle 3'!C$10:C$999,MATCH($A1351,'Cycle 3'!$L$10:$L$999,0),1)),INDEX('Cycle 4'!C$10:C$999,MATCH($A1351,'Cycle 4'!$L$10:$L$999,0),1)),INDEX('Cycle 5'!C$10:C$999,MATCH($A1351,'Cycle 5'!$L$10:$L$999,0),1)),INDEX('Cycle 6'!C$10:C$999,MATCH($A1351,'Cycle 6'!$L$10:$L$999,0),1)),INDEX('Cycle 7'!C$10:C$999,MATCH($A1351,'Cycle 7'!$L$10:$L$999,0),1)),INDEX('Cycle 8'!C$10:C$999,MATCH($A1351,'Cycle 8'!$L$10:$L$999,0),1)),INDEX('Cycle 9'!C$10:C$999,MATCH($A1351,'Cycle 9'!$L$10:$L$999,0),1)),INDEX('Cycle 10'!C$10:C$999,MATCH($A1351,'Cycle 10'!$L$10:$L$999,0),1)),INDEX('Cycle 11'!C$10:C$999,MATCH($A1351,'Cycle 11'!$L$10:$L$999,0),1)),""))</f>
        <v/>
      </c>
      <c r="E1351" t="str">
        <f>IF(IFERROR(IFERROR(IFERROR(IFERROR(IFERROR(IFERROR(IFERROR(IFERROR(IFERROR(IFERROR(IFERROR(IFERROR(INDEX(Summer!D$10:D$999,MATCH($A1351,Summer!$L$10:$L$999,0),1),INDEX('Cycle 1'!D$10:D$999,MATCH($A1351,'Cycle 1'!$L$10:$L$999,0),1)),INDEX('Cycle 2'!D$10:D$999,MATCH($A1351,'Cycle 2'!$L$10:$L$999,0),1)),INDEX('Cycle 3'!D$10:D$999,MATCH($A1351,'Cycle 3'!$L$10:$L$999,0),1)),INDEX('Cycle 4'!D$10:D$999,MATCH($A1351,'Cycle 4'!$L$10:$L$999,0),1)),INDEX('Cycle 5'!D$10:D$999,MATCH($A1351,'Cycle 5'!$L$10:$L$999,0),1)),INDEX('Cycle 6'!D$10:D$999,MATCH($A1351,'Cycle 6'!$L$10:$L$999,0),1)),INDEX('Cycle 7'!D$10:D$999,MATCH($A1351,'Cycle 7'!$L$10:$L$999,0),1)),INDEX('Cycle 8'!D$10:D$999,MATCH($A1351,'Cycle 8'!$L$10:$L$999,0),1)),INDEX('Cycle 9'!D$10:D$999,MATCH($A1351,'Cycle 9'!$L$10:$L$999,0),1)),INDEX('Cycle 10'!D$10:D$999,MATCH($A1351,'Cycle 10'!$L$10:$L$999,0),1)),INDEX('Cycle 11'!D$10:D$999,MATCH($A1351,'Cycle 11'!$L$10:$L$999,0),1)),"")="","",IFERROR(IFERROR(IFERROR(IFERROR(IFERROR(IFERROR(IFERROR(IFERROR(IFERROR(IFERROR(IFERROR(IFERROR(INDEX(Summer!D$10:D$999,MATCH($A1351,Summer!$L$10:$L$999,0),1),INDEX('Cycle 1'!D$10:D$999,MATCH($A1351,'Cycle 1'!$L$10:$L$999,0),1)),INDEX('Cycle 2'!D$10:D$999,MATCH($A1351,'Cycle 2'!$L$10:$L$999,0),1)),INDEX('Cycle 3'!D$10:D$999,MATCH($A1351,'Cycle 3'!$L$10:$L$999,0),1)),INDEX('Cycle 4'!D$10:D$999,MATCH($A1351,'Cycle 4'!$L$10:$L$999,0),1)),INDEX('Cycle 5'!D$10:D$999,MATCH($A1351,'Cycle 5'!$L$10:$L$999,0),1)),INDEX('Cycle 6'!D$10:D$999,MATCH($A1351,'Cycle 6'!$L$10:$L$999,0),1)),INDEX('Cycle 7'!D$10:D$999,MATCH($A1351,'Cycle 7'!$L$10:$L$999,0),1)),INDEX('Cycle 8'!D$10:D$999,MATCH($A1351,'Cycle 8'!$L$10:$L$999,0),1)),INDEX('Cycle 9'!D$10:D$999,MATCH($A1351,'Cycle 9'!$L$10:$L$999,0),1)),INDEX('Cycle 10'!D$10:D$999,MATCH($A1351,'Cycle 10'!$L$10:$L$999,0),1)),INDEX('Cycle 11'!D$10:D$999,MATCH($A1351,'Cycle 11'!$L$10:$L$999,0),1)),""))</f>
        <v/>
      </c>
      <c r="F1351" t="str">
        <f>IF(IFERROR(IFERROR(IFERROR(IFERROR(IFERROR(IFERROR(IFERROR(IFERROR(IFERROR(IFERROR(IFERROR(IFERROR(INDEX(Summer!E$10:E$999,MATCH($A1351,Summer!$L$10:$L$999,0),1),INDEX('Cycle 1'!E$10:E$999,MATCH($A1351,'Cycle 1'!$L$10:$L$999,0),1)),INDEX('Cycle 2'!E$10:E$999,MATCH($A1351,'Cycle 2'!$L$10:$L$999,0),1)),INDEX('Cycle 3'!E$10:E$999,MATCH($A1351,'Cycle 3'!$L$10:$L$999,0),1)),INDEX('Cycle 4'!E$10:E$999,MATCH($A1351,'Cycle 4'!$L$10:$L$999,0),1)),INDEX('Cycle 5'!E$10:E$999,MATCH($A1351,'Cycle 5'!$L$10:$L$999,0),1)),INDEX('Cycle 6'!E$10:E$999,MATCH($A1351,'Cycle 6'!$L$10:$L$999,0),1)),INDEX('Cycle 7'!E$10:E$999,MATCH($A1351,'Cycle 7'!$L$10:$L$999,0),1)),INDEX('Cycle 8'!E$10:E$999,MATCH($A1351,'Cycle 8'!$L$10:$L$999,0),1)),INDEX('Cycle 9'!E$10:E$999,MATCH($A1351,'Cycle 9'!$L$10:$L$999,0),1)),INDEX('Cycle 10'!E$10:E$999,MATCH($A1351,'Cycle 10'!$L$10:$L$999,0),1)),INDEX('Cycle 11'!E$10:E$999,MATCH($A1351,'Cycle 11'!$L$10:$L$999,0),1)),"")="","",IFERROR(IFERROR(IFERROR(IFERROR(IFERROR(IFERROR(IFERROR(IFERROR(IFERROR(IFERROR(IFERROR(IFERROR(INDEX(Summer!E$10:E$999,MATCH($A1351,Summer!$L$10:$L$999,0),1),INDEX('Cycle 1'!E$10:E$999,MATCH($A1351,'Cycle 1'!$L$10:$L$999,0),1)),INDEX('Cycle 2'!E$10:E$999,MATCH($A1351,'Cycle 2'!$L$10:$L$999,0),1)),INDEX('Cycle 3'!E$10:E$999,MATCH($A1351,'Cycle 3'!$L$10:$L$999,0),1)),INDEX('Cycle 4'!E$10:E$999,MATCH($A1351,'Cycle 4'!$L$10:$L$999,0),1)),INDEX('Cycle 5'!E$10:E$999,MATCH($A1351,'Cycle 5'!$L$10:$L$999,0),1)),INDEX('Cycle 6'!E$10:E$999,MATCH($A1351,'Cycle 6'!$L$10:$L$999,0),1)),INDEX('Cycle 7'!E$10:E$999,MATCH($A1351,'Cycle 7'!$L$10:$L$999,0),1)),INDEX('Cycle 8'!E$10:E$999,MATCH($A1351,'Cycle 8'!$L$10:$L$999,0),1)),INDEX('Cycle 9'!E$10:E$999,MATCH($A1351,'Cycle 9'!$L$10:$L$999,0),1)),INDEX('Cycle 10'!E$10:E$999,MATCH($A1351,'Cycle 10'!$L$10:$L$999,0),1)),INDEX('Cycle 11'!E$10:E$999,MATCH($A1351,'Cycle 11'!$L$10:$L$999,0),1)),""))</f>
        <v/>
      </c>
      <c r="G1351" t="str">
        <f>IF(IFERROR(IFERROR(IFERROR(IFERROR(IFERROR(IFERROR(IFERROR(IFERROR(IFERROR(IFERROR(IFERROR(IFERROR(INDEX(Summer!F$10:F$999,MATCH($A1351,Summer!$L$10:$L$999,0),1),INDEX('Cycle 1'!F$10:F$999,MATCH($A1351,'Cycle 1'!$L$10:$L$999,0),1)),INDEX('Cycle 2'!F$10:F$999,MATCH($A1351,'Cycle 2'!$L$10:$L$999,0),1)),INDEX('Cycle 3'!F$10:F$999,MATCH($A1351,'Cycle 3'!$L$10:$L$999,0),1)),INDEX('Cycle 4'!F$10:F$999,MATCH($A1351,'Cycle 4'!$L$10:$L$999,0),1)),INDEX('Cycle 5'!F$10:F$999,MATCH($A1351,'Cycle 5'!$L$10:$L$999,0),1)),INDEX('Cycle 6'!F$10:F$999,MATCH($A1351,'Cycle 6'!$L$10:$L$999,0),1)),INDEX('Cycle 7'!F$10:F$999,MATCH($A1351,'Cycle 7'!$L$10:$L$999,0),1)),INDEX('Cycle 8'!F$10:F$999,MATCH($A1351,'Cycle 8'!$L$10:$L$999,0),1)),INDEX('Cycle 9'!F$10:F$999,MATCH($A1351,'Cycle 9'!$L$10:$L$999,0),1)),INDEX('Cycle 10'!F$10:F$999,MATCH($A1351,'Cycle 10'!$L$10:$L$999,0),1)),INDEX('Cycle 11'!F$10:F$999,MATCH($A1351,'Cycle 11'!$L$10:$L$999,0),1)),"")="","",IFERROR(IFERROR(IFERROR(IFERROR(IFERROR(IFERROR(IFERROR(IFERROR(IFERROR(IFERROR(IFERROR(IFERROR(INDEX(Summer!F$10:F$999,MATCH($A1351,Summer!$L$10:$L$999,0),1),INDEX('Cycle 1'!F$10:F$999,MATCH($A1351,'Cycle 1'!$L$10:$L$999,0),1)),INDEX('Cycle 2'!F$10:F$999,MATCH($A1351,'Cycle 2'!$L$10:$L$999,0),1)),INDEX('Cycle 3'!F$10:F$999,MATCH($A1351,'Cycle 3'!$L$10:$L$999,0),1)),INDEX('Cycle 4'!F$10:F$999,MATCH($A1351,'Cycle 4'!$L$10:$L$999,0),1)),INDEX('Cycle 5'!F$10:F$999,MATCH($A1351,'Cycle 5'!$L$10:$L$999,0),1)),INDEX('Cycle 6'!F$10:F$999,MATCH($A1351,'Cycle 6'!$L$10:$L$999,0),1)),INDEX('Cycle 7'!F$10:F$999,MATCH($A1351,'Cycle 7'!$L$10:$L$999,0),1)),INDEX('Cycle 8'!F$10:F$999,MATCH($A1351,'Cycle 8'!$L$10:$L$999,0),1)),INDEX('Cycle 9'!F$10:F$999,MATCH($A1351,'Cycle 9'!$L$10:$L$999,0),1)),INDEX('Cycle 10'!F$10:F$999,MATCH($A1351,'Cycle 10'!$L$10:$L$999,0),1)),INDEX('Cycle 11'!F$10:F$999,MATCH($A1351,'Cycle 11'!$L$10:$L$999,0),1)),""))</f>
        <v/>
      </c>
      <c r="H1351" t="str">
        <f>IF(IFERROR(IFERROR(IFERROR(IFERROR(IFERROR(IFERROR(IFERROR(IFERROR(IFERROR(IFERROR(IFERROR(IFERROR(INDEX(Summer!G$10:G$999,MATCH($A1351,Summer!$L$10:$L$999,0),1),INDEX('Cycle 1'!G$10:G$999,MATCH($A1351,'Cycle 1'!$L$10:$L$999,0),1)),INDEX('Cycle 2'!G$10:G$999,MATCH($A1351,'Cycle 2'!$L$10:$L$999,0),1)),INDEX('Cycle 3'!G$10:G$999,MATCH($A1351,'Cycle 3'!$L$10:$L$999,0),1)),INDEX('Cycle 4'!G$10:G$999,MATCH($A1351,'Cycle 4'!$L$10:$L$999,0),1)),INDEX('Cycle 5'!G$10:G$999,MATCH($A1351,'Cycle 5'!$L$10:$L$999,0),1)),INDEX('Cycle 6'!G$10:G$999,MATCH($A1351,'Cycle 6'!$L$10:$L$999,0),1)),INDEX('Cycle 7'!G$10:G$999,MATCH($A1351,'Cycle 7'!$L$10:$L$999,0),1)),INDEX('Cycle 8'!G$10:G$999,MATCH($A1351,'Cycle 8'!$L$10:$L$999,0),1)),INDEX('Cycle 9'!G$10:G$999,MATCH($A1351,'Cycle 9'!$L$10:$L$999,0),1)),INDEX('Cycle 10'!G$10:G$999,MATCH($A1351,'Cycle 10'!$L$10:$L$999,0),1)),INDEX('Cycle 11'!G$10:G$999,MATCH($A1351,'Cycle 11'!$L$10:$L$999,0),1)),"")="","",IFERROR(IFERROR(IFERROR(IFERROR(IFERROR(IFERROR(IFERROR(IFERROR(IFERROR(IFERROR(IFERROR(IFERROR(INDEX(Summer!G$10:G$999,MATCH($A1351,Summer!$L$10:$L$999,0),1),INDEX('Cycle 1'!G$10:G$999,MATCH($A1351,'Cycle 1'!$L$10:$L$999,0),1)),INDEX('Cycle 2'!G$10:G$999,MATCH($A1351,'Cycle 2'!$L$10:$L$999,0),1)),INDEX('Cycle 3'!G$10:G$999,MATCH($A1351,'Cycle 3'!$L$10:$L$999,0),1)),INDEX('Cycle 4'!G$10:G$999,MATCH($A1351,'Cycle 4'!$L$10:$L$999,0),1)),INDEX('Cycle 5'!G$10:G$999,MATCH($A1351,'Cycle 5'!$L$10:$L$999,0),1)),INDEX('Cycle 6'!G$10:G$999,MATCH($A1351,'Cycle 6'!$L$10:$L$999,0),1)),INDEX('Cycle 7'!G$10:G$999,MATCH($A1351,'Cycle 7'!$L$10:$L$999,0),1)),INDEX('Cycle 8'!G$10:G$999,MATCH($A1351,'Cycle 8'!$L$10:$L$999,0),1)),INDEX('Cycle 9'!G$10:G$999,MATCH($A1351,'Cycle 9'!$L$10:$L$999,0),1)),INDEX('Cycle 10'!G$10:G$999,MATCH($A1351,'Cycle 10'!$L$10:$L$999,0),1)),INDEX('Cycle 11'!G$10:G$999,MATCH($A1351,'Cycle 11'!$L$10:$L$999,0),1)),""))</f>
        <v/>
      </c>
      <c r="I1351">
        <f>IFERROR(IF(C1351="",MAX(I$1:I1350),IF(ROW(C$2)=ROW(C1351),1,IF(ISERROR(VLOOKUP(C1351,C$2:C1350,1,FALSE)),MAX(I$1:I1350)+1,MAX(I$1:I1350)))),"")</f>
        <v>0</v>
      </c>
      <c r="J1351" t="str">
        <f t="shared" si="135"/>
        <v/>
      </c>
      <c r="K1351" t="str">
        <f t="shared" si="138"/>
        <v/>
      </c>
      <c r="L1351" t="str">
        <f t="shared" si="138"/>
        <v/>
      </c>
      <c r="M1351" t="str">
        <f t="shared" si="138"/>
        <v/>
      </c>
      <c r="N1351" t="str">
        <f t="shared" si="138"/>
        <v/>
      </c>
      <c r="O1351" t="str">
        <f t="shared" si="138"/>
        <v/>
      </c>
      <c r="P1351" t="str">
        <f t="shared" si="138"/>
        <v/>
      </c>
      <c r="Q1351" t="str">
        <f t="shared" si="138"/>
        <v/>
      </c>
      <c r="R1351" t="str">
        <f t="shared" si="138"/>
        <v/>
      </c>
      <c r="S1351" t="str">
        <f t="shared" si="138"/>
        <v/>
      </c>
      <c r="T1351" t="str">
        <f t="shared" si="138"/>
        <v/>
      </c>
      <c r="U1351" t="str">
        <f t="shared" si="138"/>
        <v/>
      </c>
      <c r="V1351" t="str">
        <f t="shared" si="138"/>
        <v/>
      </c>
      <c r="W1351" t="str">
        <f t="shared" si="136"/>
        <v/>
      </c>
      <c r="X1351">
        <f>IF(OR(H1351="No",H1351=""),0,IF(COUNTIFS(H$2:H1351,"Yes",C$2:C1351,C1351)&gt;1,0,COUNTIFS(H$2:H1351,"Yes",C$2:C1351,C1351)))+IF(X1350=$X$1,0,X1350)</f>
        <v>0</v>
      </c>
    </row>
    <row r="1352" spans="1:24" x14ac:dyDescent="0.3">
      <c r="A1352">
        <f>ROWS($A$2:$A1352)</f>
        <v>1351</v>
      </c>
      <c r="B1352" t="str">
        <f>IF(ISERROR(VLOOKUP(A1352,Summer!L$11:L$500,1,FALSE)),IF(ISERROR(VLOOKUP(A1352,'Cycle 1'!L$11:L$500,1,FALSE)),IF(ISERROR(VLOOKUP(A1352,'Cycle 2'!L$11:L$500,1,FALSE)),IF(ISERROR(VLOOKUP(A1352,'Cycle 3'!L$11:L$500,1,FALSE)),IF(ISERROR(VLOOKUP(A1352,'Cycle 4'!L$11:L$500,1,FALSE)),IF(ISERROR(VLOOKUP(A1352,'Cycle 5'!L$11:L$500,1,FALSE)),IF(ISERROR(VLOOKUP(A1352,'Cycle 6'!L$11:L$500,1,FALSE)),IF(ISERROR(VLOOKUP(A1352,'Cycle 7'!L$11:L$500,1,FALSE)),IF(ISERROR(VLOOKUP(A1352,'Cycle 8'!L$11:L$500,1,FALSE)),IF(ISERROR(VLOOKUP(A1352,'Cycle 9'!L$11:L$500,1,FALSE)),IF(ISERROR(VLOOKUP(A1352,'Cycle 10'!L$11:L$500,1,FALSE)),IF(ISERROR(VLOOKUP(A1352,'Cycle 11'!L$11:L$500,1,FALSE)),"","Cycle 11"),"Cycle 10"),"Cycle 9"),"Cycle 8"),"Cycle 7"),"Cycle 6"),"Cycle 5"),"Cycle 4"),"Cycle 3"),"Cycle 2"),"Cycle 1"),"Summer")</f>
        <v/>
      </c>
      <c r="C1352" t="str">
        <f>IF(IFERROR(IFERROR(IFERROR(IFERROR(IFERROR(IFERROR(IFERROR(IFERROR(IFERROR(IFERROR(IFERROR(IFERROR(INDEX(Summer!B$10:B$999,MATCH($A1352,Summer!$L$10:$L$999,0),1),INDEX('Cycle 1'!B$10:B$999,MATCH($A1352,'Cycle 1'!$L$10:$L$999,0),1)),INDEX('Cycle 2'!B$10:B$999,MATCH($A1352,'Cycle 2'!$L$10:$L$999,0),1)),INDEX('Cycle 3'!B$10:B$999,MATCH($A1352,'Cycle 3'!$L$10:$L$999,0),1)),INDEX('Cycle 4'!B$10:B$999,MATCH($A1352,'Cycle 4'!$L$10:$L$999,0),1)),INDEX('Cycle 5'!B$10:B$999,MATCH($A1352,'Cycle 5'!$L$10:$L$999,0),1)),INDEX('Cycle 6'!B$10:B$999,MATCH($A1352,'Cycle 6'!$L$10:$L$999,0),1)),INDEX('Cycle 7'!B$10:B$999,MATCH($A1352,'Cycle 7'!$L$10:$L$999,0),1)),INDEX('Cycle 8'!B$10:B$999,MATCH($A1352,'Cycle 8'!$L$10:$L$999,0),1)),INDEX('Cycle 9'!B$10:B$999,MATCH($A1352,'Cycle 9'!$L$10:$L$999,0),1)),INDEX('Cycle 10'!B$10:B$999,MATCH($A1352,'Cycle 10'!$L$10:$L$999,0),1)),INDEX('Cycle 11'!B$10:B$999,MATCH($A1352,'Cycle 11'!$L$10:$L$999,0),1)),"")="","",IFERROR(IFERROR(IFERROR(IFERROR(IFERROR(IFERROR(IFERROR(IFERROR(IFERROR(IFERROR(IFERROR(IFERROR(INDEX(Summer!B$10:B$999,MATCH($A1352,Summer!$L$10:$L$999,0),1),INDEX('Cycle 1'!B$10:B$999,MATCH($A1352,'Cycle 1'!$L$10:$L$999,0),1)),INDEX('Cycle 2'!B$10:B$999,MATCH($A1352,'Cycle 2'!$L$10:$L$999,0),1)),INDEX('Cycle 3'!B$10:B$999,MATCH($A1352,'Cycle 3'!$L$10:$L$999,0),1)),INDEX('Cycle 4'!B$10:B$999,MATCH($A1352,'Cycle 4'!$L$10:$L$999,0),1)),INDEX('Cycle 5'!B$10:B$999,MATCH($A1352,'Cycle 5'!$L$10:$L$999,0),1)),INDEX('Cycle 6'!B$10:B$999,MATCH($A1352,'Cycle 6'!$L$10:$L$999,0),1)),INDEX('Cycle 7'!B$10:B$999,MATCH($A1352,'Cycle 7'!$L$10:$L$999,0),1)),INDEX('Cycle 8'!B$10:B$999,MATCH($A1352,'Cycle 8'!$L$10:$L$999,0),1)),INDEX('Cycle 9'!B$10:B$999,MATCH($A1352,'Cycle 9'!$L$10:$L$999,0),1)),INDEX('Cycle 10'!B$10:B$999,MATCH($A1352,'Cycle 10'!$L$10:$L$999,0),1)),INDEX('Cycle 11'!B$10:B$999,MATCH($A1352,'Cycle 11'!$L$10:$L$999,0),1)),""))</f>
        <v/>
      </c>
      <c r="D1352" t="str">
        <f>IF(IFERROR(IFERROR(IFERROR(IFERROR(IFERROR(IFERROR(IFERROR(IFERROR(IFERROR(IFERROR(IFERROR(IFERROR(INDEX(Summer!C$10:C$999,MATCH($A1352,Summer!$L$10:$L$999,0),1),INDEX('Cycle 1'!C$10:C$999,MATCH($A1352,'Cycle 1'!$L$10:$L$999,0),1)),INDEX('Cycle 2'!C$10:C$999,MATCH($A1352,'Cycle 2'!$L$10:$L$999,0),1)),INDEX('Cycle 3'!C$10:C$999,MATCH($A1352,'Cycle 3'!$L$10:$L$999,0),1)),INDEX('Cycle 4'!C$10:C$999,MATCH($A1352,'Cycle 4'!$L$10:$L$999,0),1)),INDEX('Cycle 5'!C$10:C$999,MATCH($A1352,'Cycle 5'!$L$10:$L$999,0),1)),INDEX('Cycle 6'!C$10:C$999,MATCH($A1352,'Cycle 6'!$L$10:$L$999,0),1)),INDEX('Cycle 7'!C$10:C$999,MATCH($A1352,'Cycle 7'!$L$10:$L$999,0),1)),INDEX('Cycle 8'!C$10:C$999,MATCH($A1352,'Cycle 8'!$L$10:$L$999,0),1)),INDEX('Cycle 9'!C$10:C$999,MATCH($A1352,'Cycle 9'!$L$10:$L$999,0),1)),INDEX('Cycle 10'!C$10:C$999,MATCH($A1352,'Cycle 10'!$L$10:$L$999,0),1)),INDEX('Cycle 11'!C$10:C$999,MATCH($A1352,'Cycle 11'!$L$10:$L$999,0),1)),"")="","",IFERROR(IFERROR(IFERROR(IFERROR(IFERROR(IFERROR(IFERROR(IFERROR(IFERROR(IFERROR(IFERROR(IFERROR(INDEX(Summer!C$10:C$999,MATCH($A1352,Summer!$L$10:$L$999,0),1),INDEX('Cycle 1'!C$10:C$999,MATCH($A1352,'Cycle 1'!$L$10:$L$999,0),1)),INDEX('Cycle 2'!C$10:C$999,MATCH($A1352,'Cycle 2'!$L$10:$L$999,0),1)),INDEX('Cycle 3'!C$10:C$999,MATCH($A1352,'Cycle 3'!$L$10:$L$999,0),1)),INDEX('Cycle 4'!C$10:C$999,MATCH($A1352,'Cycle 4'!$L$10:$L$999,0),1)),INDEX('Cycle 5'!C$10:C$999,MATCH($A1352,'Cycle 5'!$L$10:$L$999,0),1)),INDEX('Cycle 6'!C$10:C$999,MATCH($A1352,'Cycle 6'!$L$10:$L$999,0),1)),INDEX('Cycle 7'!C$10:C$999,MATCH($A1352,'Cycle 7'!$L$10:$L$999,0),1)),INDEX('Cycle 8'!C$10:C$999,MATCH($A1352,'Cycle 8'!$L$10:$L$999,0),1)),INDEX('Cycle 9'!C$10:C$999,MATCH($A1352,'Cycle 9'!$L$10:$L$999,0),1)),INDEX('Cycle 10'!C$10:C$999,MATCH($A1352,'Cycle 10'!$L$10:$L$999,0),1)),INDEX('Cycle 11'!C$10:C$999,MATCH($A1352,'Cycle 11'!$L$10:$L$999,0),1)),""))</f>
        <v/>
      </c>
      <c r="E1352" t="str">
        <f>IF(IFERROR(IFERROR(IFERROR(IFERROR(IFERROR(IFERROR(IFERROR(IFERROR(IFERROR(IFERROR(IFERROR(IFERROR(INDEX(Summer!D$10:D$999,MATCH($A1352,Summer!$L$10:$L$999,0),1),INDEX('Cycle 1'!D$10:D$999,MATCH($A1352,'Cycle 1'!$L$10:$L$999,0),1)),INDEX('Cycle 2'!D$10:D$999,MATCH($A1352,'Cycle 2'!$L$10:$L$999,0),1)),INDEX('Cycle 3'!D$10:D$999,MATCH($A1352,'Cycle 3'!$L$10:$L$999,0),1)),INDEX('Cycle 4'!D$10:D$999,MATCH($A1352,'Cycle 4'!$L$10:$L$999,0),1)),INDEX('Cycle 5'!D$10:D$999,MATCH($A1352,'Cycle 5'!$L$10:$L$999,0),1)),INDEX('Cycle 6'!D$10:D$999,MATCH($A1352,'Cycle 6'!$L$10:$L$999,0),1)),INDEX('Cycle 7'!D$10:D$999,MATCH($A1352,'Cycle 7'!$L$10:$L$999,0),1)),INDEX('Cycle 8'!D$10:D$999,MATCH($A1352,'Cycle 8'!$L$10:$L$999,0),1)),INDEX('Cycle 9'!D$10:D$999,MATCH($A1352,'Cycle 9'!$L$10:$L$999,0),1)),INDEX('Cycle 10'!D$10:D$999,MATCH($A1352,'Cycle 10'!$L$10:$L$999,0),1)),INDEX('Cycle 11'!D$10:D$999,MATCH($A1352,'Cycle 11'!$L$10:$L$999,0),1)),"")="","",IFERROR(IFERROR(IFERROR(IFERROR(IFERROR(IFERROR(IFERROR(IFERROR(IFERROR(IFERROR(IFERROR(IFERROR(INDEX(Summer!D$10:D$999,MATCH($A1352,Summer!$L$10:$L$999,0),1),INDEX('Cycle 1'!D$10:D$999,MATCH($A1352,'Cycle 1'!$L$10:$L$999,0),1)),INDEX('Cycle 2'!D$10:D$999,MATCH($A1352,'Cycle 2'!$L$10:$L$999,0),1)),INDEX('Cycle 3'!D$10:D$999,MATCH($A1352,'Cycle 3'!$L$10:$L$999,0),1)),INDEX('Cycle 4'!D$10:D$999,MATCH($A1352,'Cycle 4'!$L$10:$L$999,0),1)),INDEX('Cycle 5'!D$10:D$999,MATCH($A1352,'Cycle 5'!$L$10:$L$999,0),1)),INDEX('Cycle 6'!D$10:D$999,MATCH($A1352,'Cycle 6'!$L$10:$L$999,0),1)),INDEX('Cycle 7'!D$10:D$999,MATCH($A1352,'Cycle 7'!$L$10:$L$999,0),1)),INDEX('Cycle 8'!D$10:D$999,MATCH($A1352,'Cycle 8'!$L$10:$L$999,0),1)),INDEX('Cycle 9'!D$10:D$999,MATCH($A1352,'Cycle 9'!$L$10:$L$999,0),1)),INDEX('Cycle 10'!D$10:D$999,MATCH($A1352,'Cycle 10'!$L$10:$L$999,0),1)),INDEX('Cycle 11'!D$10:D$999,MATCH($A1352,'Cycle 11'!$L$10:$L$999,0),1)),""))</f>
        <v/>
      </c>
      <c r="F1352" t="str">
        <f>IF(IFERROR(IFERROR(IFERROR(IFERROR(IFERROR(IFERROR(IFERROR(IFERROR(IFERROR(IFERROR(IFERROR(IFERROR(INDEX(Summer!E$10:E$999,MATCH($A1352,Summer!$L$10:$L$999,0),1),INDEX('Cycle 1'!E$10:E$999,MATCH($A1352,'Cycle 1'!$L$10:$L$999,0),1)),INDEX('Cycle 2'!E$10:E$999,MATCH($A1352,'Cycle 2'!$L$10:$L$999,0),1)),INDEX('Cycle 3'!E$10:E$999,MATCH($A1352,'Cycle 3'!$L$10:$L$999,0),1)),INDEX('Cycle 4'!E$10:E$999,MATCH($A1352,'Cycle 4'!$L$10:$L$999,0),1)),INDEX('Cycle 5'!E$10:E$999,MATCH($A1352,'Cycle 5'!$L$10:$L$999,0),1)),INDEX('Cycle 6'!E$10:E$999,MATCH($A1352,'Cycle 6'!$L$10:$L$999,0),1)),INDEX('Cycle 7'!E$10:E$999,MATCH($A1352,'Cycle 7'!$L$10:$L$999,0),1)),INDEX('Cycle 8'!E$10:E$999,MATCH($A1352,'Cycle 8'!$L$10:$L$999,0),1)),INDEX('Cycle 9'!E$10:E$999,MATCH($A1352,'Cycle 9'!$L$10:$L$999,0),1)),INDEX('Cycle 10'!E$10:E$999,MATCH($A1352,'Cycle 10'!$L$10:$L$999,0),1)),INDEX('Cycle 11'!E$10:E$999,MATCH($A1352,'Cycle 11'!$L$10:$L$999,0),1)),"")="","",IFERROR(IFERROR(IFERROR(IFERROR(IFERROR(IFERROR(IFERROR(IFERROR(IFERROR(IFERROR(IFERROR(IFERROR(INDEX(Summer!E$10:E$999,MATCH($A1352,Summer!$L$10:$L$999,0),1),INDEX('Cycle 1'!E$10:E$999,MATCH($A1352,'Cycle 1'!$L$10:$L$999,0),1)),INDEX('Cycle 2'!E$10:E$999,MATCH($A1352,'Cycle 2'!$L$10:$L$999,0),1)),INDEX('Cycle 3'!E$10:E$999,MATCH($A1352,'Cycle 3'!$L$10:$L$999,0),1)),INDEX('Cycle 4'!E$10:E$999,MATCH($A1352,'Cycle 4'!$L$10:$L$999,0),1)),INDEX('Cycle 5'!E$10:E$999,MATCH($A1352,'Cycle 5'!$L$10:$L$999,0),1)),INDEX('Cycle 6'!E$10:E$999,MATCH($A1352,'Cycle 6'!$L$10:$L$999,0),1)),INDEX('Cycle 7'!E$10:E$999,MATCH($A1352,'Cycle 7'!$L$10:$L$999,0),1)),INDEX('Cycle 8'!E$10:E$999,MATCH($A1352,'Cycle 8'!$L$10:$L$999,0),1)),INDEX('Cycle 9'!E$10:E$999,MATCH($A1352,'Cycle 9'!$L$10:$L$999,0),1)),INDEX('Cycle 10'!E$10:E$999,MATCH($A1352,'Cycle 10'!$L$10:$L$999,0),1)),INDEX('Cycle 11'!E$10:E$999,MATCH($A1352,'Cycle 11'!$L$10:$L$999,0),1)),""))</f>
        <v/>
      </c>
      <c r="G1352" t="str">
        <f>IF(IFERROR(IFERROR(IFERROR(IFERROR(IFERROR(IFERROR(IFERROR(IFERROR(IFERROR(IFERROR(IFERROR(IFERROR(INDEX(Summer!F$10:F$999,MATCH($A1352,Summer!$L$10:$L$999,0),1),INDEX('Cycle 1'!F$10:F$999,MATCH($A1352,'Cycle 1'!$L$10:$L$999,0),1)),INDEX('Cycle 2'!F$10:F$999,MATCH($A1352,'Cycle 2'!$L$10:$L$999,0),1)),INDEX('Cycle 3'!F$10:F$999,MATCH($A1352,'Cycle 3'!$L$10:$L$999,0),1)),INDEX('Cycle 4'!F$10:F$999,MATCH($A1352,'Cycle 4'!$L$10:$L$999,0),1)),INDEX('Cycle 5'!F$10:F$999,MATCH($A1352,'Cycle 5'!$L$10:$L$999,0),1)),INDEX('Cycle 6'!F$10:F$999,MATCH($A1352,'Cycle 6'!$L$10:$L$999,0),1)),INDEX('Cycle 7'!F$10:F$999,MATCH($A1352,'Cycle 7'!$L$10:$L$999,0),1)),INDEX('Cycle 8'!F$10:F$999,MATCH($A1352,'Cycle 8'!$L$10:$L$999,0),1)),INDEX('Cycle 9'!F$10:F$999,MATCH($A1352,'Cycle 9'!$L$10:$L$999,0),1)),INDEX('Cycle 10'!F$10:F$999,MATCH($A1352,'Cycle 10'!$L$10:$L$999,0),1)),INDEX('Cycle 11'!F$10:F$999,MATCH($A1352,'Cycle 11'!$L$10:$L$999,0),1)),"")="","",IFERROR(IFERROR(IFERROR(IFERROR(IFERROR(IFERROR(IFERROR(IFERROR(IFERROR(IFERROR(IFERROR(IFERROR(INDEX(Summer!F$10:F$999,MATCH($A1352,Summer!$L$10:$L$999,0),1),INDEX('Cycle 1'!F$10:F$999,MATCH($A1352,'Cycle 1'!$L$10:$L$999,0),1)),INDEX('Cycle 2'!F$10:F$999,MATCH($A1352,'Cycle 2'!$L$10:$L$999,0),1)),INDEX('Cycle 3'!F$10:F$999,MATCH($A1352,'Cycle 3'!$L$10:$L$999,0),1)),INDEX('Cycle 4'!F$10:F$999,MATCH($A1352,'Cycle 4'!$L$10:$L$999,0),1)),INDEX('Cycle 5'!F$10:F$999,MATCH($A1352,'Cycle 5'!$L$10:$L$999,0),1)),INDEX('Cycle 6'!F$10:F$999,MATCH($A1352,'Cycle 6'!$L$10:$L$999,0),1)),INDEX('Cycle 7'!F$10:F$999,MATCH($A1352,'Cycle 7'!$L$10:$L$999,0),1)),INDEX('Cycle 8'!F$10:F$999,MATCH($A1352,'Cycle 8'!$L$10:$L$999,0),1)),INDEX('Cycle 9'!F$10:F$999,MATCH($A1352,'Cycle 9'!$L$10:$L$999,0),1)),INDEX('Cycle 10'!F$10:F$999,MATCH($A1352,'Cycle 10'!$L$10:$L$999,0),1)),INDEX('Cycle 11'!F$10:F$999,MATCH($A1352,'Cycle 11'!$L$10:$L$999,0),1)),""))</f>
        <v/>
      </c>
      <c r="H1352" t="str">
        <f>IF(IFERROR(IFERROR(IFERROR(IFERROR(IFERROR(IFERROR(IFERROR(IFERROR(IFERROR(IFERROR(IFERROR(IFERROR(INDEX(Summer!G$10:G$999,MATCH($A1352,Summer!$L$10:$L$999,0),1),INDEX('Cycle 1'!G$10:G$999,MATCH($A1352,'Cycle 1'!$L$10:$L$999,0),1)),INDEX('Cycle 2'!G$10:G$999,MATCH($A1352,'Cycle 2'!$L$10:$L$999,0),1)),INDEX('Cycle 3'!G$10:G$999,MATCH($A1352,'Cycle 3'!$L$10:$L$999,0),1)),INDEX('Cycle 4'!G$10:G$999,MATCH($A1352,'Cycle 4'!$L$10:$L$999,0),1)),INDEX('Cycle 5'!G$10:G$999,MATCH($A1352,'Cycle 5'!$L$10:$L$999,0),1)),INDEX('Cycle 6'!G$10:G$999,MATCH($A1352,'Cycle 6'!$L$10:$L$999,0),1)),INDEX('Cycle 7'!G$10:G$999,MATCH($A1352,'Cycle 7'!$L$10:$L$999,0),1)),INDEX('Cycle 8'!G$10:G$999,MATCH($A1352,'Cycle 8'!$L$10:$L$999,0),1)),INDEX('Cycle 9'!G$10:G$999,MATCH($A1352,'Cycle 9'!$L$10:$L$999,0),1)),INDEX('Cycle 10'!G$10:G$999,MATCH($A1352,'Cycle 10'!$L$10:$L$999,0),1)),INDEX('Cycle 11'!G$10:G$999,MATCH($A1352,'Cycle 11'!$L$10:$L$999,0),1)),"")="","",IFERROR(IFERROR(IFERROR(IFERROR(IFERROR(IFERROR(IFERROR(IFERROR(IFERROR(IFERROR(IFERROR(IFERROR(INDEX(Summer!G$10:G$999,MATCH($A1352,Summer!$L$10:$L$999,0),1),INDEX('Cycle 1'!G$10:G$999,MATCH($A1352,'Cycle 1'!$L$10:$L$999,0),1)),INDEX('Cycle 2'!G$10:G$999,MATCH($A1352,'Cycle 2'!$L$10:$L$999,0),1)),INDEX('Cycle 3'!G$10:G$999,MATCH($A1352,'Cycle 3'!$L$10:$L$999,0),1)),INDEX('Cycle 4'!G$10:G$999,MATCH($A1352,'Cycle 4'!$L$10:$L$999,0),1)),INDEX('Cycle 5'!G$10:G$999,MATCH($A1352,'Cycle 5'!$L$10:$L$999,0),1)),INDEX('Cycle 6'!G$10:G$999,MATCH($A1352,'Cycle 6'!$L$10:$L$999,0),1)),INDEX('Cycle 7'!G$10:G$999,MATCH($A1352,'Cycle 7'!$L$10:$L$999,0),1)),INDEX('Cycle 8'!G$10:G$999,MATCH($A1352,'Cycle 8'!$L$10:$L$999,0),1)),INDEX('Cycle 9'!G$10:G$999,MATCH($A1352,'Cycle 9'!$L$10:$L$999,0),1)),INDEX('Cycle 10'!G$10:G$999,MATCH($A1352,'Cycle 10'!$L$10:$L$999,0),1)),INDEX('Cycle 11'!G$10:G$999,MATCH($A1352,'Cycle 11'!$L$10:$L$999,0),1)),""))</f>
        <v/>
      </c>
      <c r="I1352">
        <f>IFERROR(IF(C1352="",MAX(I$1:I1351),IF(ROW(C$2)=ROW(C1352),1,IF(ISERROR(VLOOKUP(C1352,C$2:C1351,1,FALSE)),MAX(I$1:I1351)+1,MAX(I$1:I1351)))),"")</f>
        <v>0</v>
      </c>
      <c r="J1352" t="str">
        <f t="shared" si="135"/>
        <v/>
      </c>
      <c r="K1352" t="str">
        <f t="shared" si="138"/>
        <v/>
      </c>
      <c r="L1352" t="str">
        <f t="shared" si="138"/>
        <v/>
      </c>
      <c r="M1352" t="str">
        <f t="shared" si="138"/>
        <v/>
      </c>
      <c r="N1352" t="str">
        <f t="shared" si="138"/>
        <v/>
      </c>
      <c r="O1352" t="str">
        <f t="shared" si="138"/>
        <v/>
      </c>
      <c r="P1352" t="str">
        <f t="shared" si="138"/>
        <v/>
      </c>
      <c r="Q1352" t="str">
        <f t="shared" si="138"/>
        <v/>
      </c>
      <c r="R1352" t="str">
        <f t="shared" si="138"/>
        <v/>
      </c>
      <c r="S1352" t="str">
        <f t="shared" si="138"/>
        <v/>
      </c>
      <c r="T1352" t="str">
        <f t="shared" si="138"/>
        <v/>
      </c>
      <c r="U1352" t="str">
        <f t="shared" si="138"/>
        <v/>
      </c>
      <c r="V1352" t="str">
        <f t="shared" si="138"/>
        <v/>
      </c>
      <c r="W1352" t="str">
        <f t="shared" si="136"/>
        <v/>
      </c>
      <c r="X1352">
        <f>IF(OR(H1352="No",H1352=""),0,IF(COUNTIFS(H$2:H1352,"Yes",C$2:C1352,C1352)&gt;1,0,COUNTIFS(H$2:H1352,"Yes",C$2:C1352,C1352)))+IF(X1351=$X$1,0,X1351)</f>
        <v>0</v>
      </c>
    </row>
    <row r="1353" spans="1:24" x14ac:dyDescent="0.3">
      <c r="A1353">
        <f>ROWS($A$2:$A1353)</f>
        <v>1352</v>
      </c>
      <c r="B1353" t="str">
        <f>IF(ISERROR(VLOOKUP(A1353,Summer!L$11:L$500,1,FALSE)),IF(ISERROR(VLOOKUP(A1353,'Cycle 1'!L$11:L$500,1,FALSE)),IF(ISERROR(VLOOKUP(A1353,'Cycle 2'!L$11:L$500,1,FALSE)),IF(ISERROR(VLOOKUP(A1353,'Cycle 3'!L$11:L$500,1,FALSE)),IF(ISERROR(VLOOKUP(A1353,'Cycle 4'!L$11:L$500,1,FALSE)),IF(ISERROR(VLOOKUP(A1353,'Cycle 5'!L$11:L$500,1,FALSE)),IF(ISERROR(VLOOKUP(A1353,'Cycle 6'!L$11:L$500,1,FALSE)),IF(ISERROR(VLOOKUP(A1353,'Cycle 7'!L$11:L$500,1,FALSE)),IF(ISERROR(VLOOKUP(A1353,'Cycle 8'!L$11:L$500,1,FALSE)),IF(ISERROR(VLOOKUP(A1353,'Cycle 9'!L$11:L$500,1,FALSE)),IF(ISERROR(VLOOKUP(A1353,'Cycle 10'!L$11:L$500,1,FALSE)),IF(ISERROR(VLOOKUP(A1353,'Cycle 11'!L$11:L$500,1,FALSE)),"","Cycle 11"),"Cycle 10"),"Cycle 9"),"Cycle 8"),"Cycle 7"),"Cycle 6"),"Cycle 5"),"Cycle 4"),"Cycle 3"),"Cycle 2"),"Cycle 1"),"Summer")</f>
        <v/>
      </c>
      <c r="C1353" t="str">
        <f>IF(IFERROR(IFERROR(IFERROR(IFERROR(IFERROR(IFERROR(IFERROR(IFERROR(IFERROR(IFERROR(IFERROR(IFERROR(INDEX(Summer!B$10:B$999,MATCH($A1353,Summer!$L$10:$L$999,0),1),INDEX('Cycle 1'!B$10:B$999,MATCH($A1353,'Cycle 1'!$L$10:$L$999,0),1)),INDEX('Cycle 2'!B$10:B$999,MATCH($A1353,'Cycle 2'!$L$10:$L$999,0),1)),INDEX('Cycle 3'!B$10:B$999,MATCH($A1353,'Cycle 3'!$L$10:$L$999,0),1)),INDEX('Cycle 4'!B$10:B$999,MATCH($A1353,'Cycle 4'!$L$10:$L$999,0),1)),INDEX('Cycle 5'!B$10:B$999,MATCH($A1353,'Cycle 5'!$L$10:$L$999,0),1)),INDEX('Cycle 6'!B$10:B$999,MATCH($A1353,'Cycle 6'!$L$10:$L$999,0),1)),INDEX('Cycle 7'!B$10:B$999,MATCH($A1353,'Cycle 7'!$L$10:$L$999,0),1)),INDEX('Cycle 8'!B$10:B$999,MATCH($A1353,'Cycle 8'!$L$10:$L$999,0),1)),INDEX('Cycle 9'!B$10:B$999,MATCH($A1353,'Cycle 9'!$L$10:$L$999,0),1)),INDEX('Cycle 10'!B$10:B$999,MATCH($A1353,'Cycle 10'!$L$10:$L$999,0),1)),INDEX('Cycle 11'!B$10:B$999,MATCH($A1353,'Cycle 11'!$L$10:$L$999,0),1)),"")="","",IFERROR(IFERROR(IFERROR(IFERROR(IFERROR(IFERROR(IFERROR(IFERROR(IFERROR(IFERROR(IFERROR(IFERROR(INDEX(Summer!B$10:B$999,MATCH($A1353,Summer!$L$10:$L$999,0),1),INDEX('Cycle 1'!B$10:B$999,MATCH($A1353,'Cycle 1'!$L$10:$L$999,0),1)),INDEX('Cycle 2'!B$10:B$999,MATCH($A1353,'Cycle 2'!$L$10:$L$999,0),1)),INDEX('Cycle 3'!B$10:B$999,MATCH($A1353,'Cycle 3'!$L$10:$L$999,0),1)),INDEX('Cycle 4'!B$10:B$999,MATCH($A1353,'Cycle 4'!$L$10:$L$999,0),1)),INDEX('Cycle 5'!B$10:B$999,MATCH($A1353,'Cycle 5'!$L$10:$L$999,0),1)),INDEX('Cycle 6'!B$10:B$999,MATCH($A1353,'Cycle 6'!$L$10:$L$999,0),1)),INDEX('Cycle 7'!B$10:B$999,MATCH($A1353,'Cycle 7'!$L$10:$L$999,0),1)),INDEX('Cycle 8'!B$10:B$999,MATCH($A1353,'Cycle 8'!$L$10:$L$999,0),1)),INDEX('Cycle 9'!B$10:B$999,MATCH($A1353,'Cycle 9'!$L$10:$L$999,0),1)),INDEX('Cycle 10'!B$10:B$999,MATCH($A1353,'Cycle 10'!$L$10:$L$999,0),1)),INDEX('Cycle 11'!B$10:B$999,MATCH($A1353,'Cycle 11'!$L$10:$L$999,0),1)),""))</f>
        <v/>
      </c>
      <c r="D1353" t="str">
        <f>IF(IFERROR(IFERROR(IFERROR(IFERROR(IFERROR(IFERROR(IFERROR(IFERROR(IFERROR(IFERROR(IFERROR(IFERROR(INDEX(Summer!C$10:C$999,MATCH($A1353,Summer!$L$10:$L$999,0),1),INDEX('Cycle 1'!C$10:C$999,MATCH($A1353,'Cycle 1'!$L$10:$L$999,0),1)),INDEX('Cycle 2'!C$10:C$999,MATCH($A1353,'Cycle 2'!$L$10:$L$999,0),1)),INDEX('Cycle 3'!C$10:C$999,MATCH($A1353,'Cycle 3'!$L$10:$L$999,0),1)),INDEX('Cycle 4'!C$10:C$999,MATCH($A1353,'Cycle 4'!$L$10:$L$999,0),1)),INDEX('Cycle 5'!C$10:C$999,MATCH($A1353,'Cycle 5'!$L$10:$L$999,0),1)),INDEX('Cycle 6'!C$10:C$999,MATCH($A1353,'Cycle 6'!$L$10:$L$999,0),1)),INDEX('Cycle 7'!C$10:C$999,MATCH($A1353,'Cycle 7'!$L$10:$L$999,0),1)),INDEX('Cycle 8'!C$10:C$999,MATCH($A1353,'Cycle 8'!$L$10:$L$999,0),1)),INDEX('Cycle 9'!C$10:C$999,MATCH($A1353,'Cycle 9'!$L$10:$L$999,0),1)),INDEX('Cycle 10'!C$10:C$999,MATCH($A1353,'Cycle 10'!$L$10:$L$999,0),1)),INDEX('Cycle 11'!C$10:C$999,MATCH($A1353,'Cycle 11'!$L$10:$L$999,0),1)),"")="","",IFERROR(IFERROR(IFERROR(IFERROR(IFERROR(IFERROR(IFERROR(IFERROR(IFERROR(IFERROR(IFERROR(IFERROR(INDEX(Summer!C$10:C$999,MATCH($A1353,Summer!$L$10:$L$999,0),1),INDEX('Cycle 1'!C$10:C$999,MATCH($A1353,'Cycle 1'!$L$10:$L$999,0),1)),INDEX('Cycle 2'!C$10:C$999,MATCH($A1353,'Cycle 2'!$L$10:$L$999,0),1)),INDEX('Cycle 3'!C$10:C$999,MATCH($A1353,'Cycle 3'!$L$10:$L$999,0),1)),INDEX('Cycle 4'!C$10:C$999,MATCH($A1353,'Cycle 4'!$L$10:$L$999,0),1)),INDEX('Cycle 5'!C$10:C$999,MATCH($A1353,'Cycle 5'!$L$10:$L$999,0),1)),INDEX('Cycle 6'!C$10:C$999,MATCH($A1353,'Cycle 6'!$L$10:$L$999,0),1)),INDEX('Cycle 7'!C$10:C$999,MATCH($A1353,'Cycle 7'!$L$10:$L$999,0),1)),INDEX('Cycle 8'!C$10:C$999,MATCH($A1353,'Cycle 8'!$L$10:$L$999,0),1)),INDEX('Cycle 9'!C$10:C$999,MATCH($A1353,'Cycle 9'!$L$10:$L$999,0),1)),INDEX('Cycle 10'!C$10:C$999,MATCH($A1353,'Cycle 10'!$L$10:$L$999,0),1)),INDEX('Cycle 11'!C$10:C$999,MATCH($A1353,'Cycle 11'!$L$10:$L$999,0),1)),""))</f>
        <v/>
      </c>
      <c r="E1353" t="str">
        <f>IF(IFERROR(IFERROR(IFERROR(IFERROR(IFERROR(IFERROR(IFERROR(IFERROR(IFERROR(IFERROR(IFERROR(IFERROR(INDEX(Summer!D$10:D$999,MATCH($A1353,Summer!$L$10:$L$999,0),1),INDEX('Cycle 1'!D$10:D$999,MATCH($A1353,'Cycle 1'!$L$10:$L$999,0),1)),INDEX('Cycle 2'!D$10:D$999,MATCH($A1353,'Cycle 2'!$L$10:$L$999,0),1)),INDEX('Cycle 3'!D$10:D$999,MATCH($A1353,'Cycle 3'!$L$10:$L$999,0),1)),INDEX('Cycle 4'!D$10:D$999,MATCH($A1353,'Cycle 4'!$L$10:$L$999,0),1)),INDEX('Cycle 5'!D$10:D$999,MATCH($A1353,'Cycle 5'!$L$10:$L$999,0),1)),INDEX('Cycle 6'!D$10:D$999,MATCH($A1353,'Cycle 6'!$L$10:$L$999,0),1)),INDEX('Cycle 7'!D$10:D$999,MATCH($A1353,'Cycle 7'!$L$10:$L$999,0),1)),INDEX('Cycle 8'!D$10:D$999,MATCH($A1353,'Cycle 8'!$L$10:$L$999,0),1)),INDEX('Cycle 9'!D$10:D$999,MATCH($A1353,'Cycle 9'!$L$10:$L$999,0),1)),INDEX('Cycle 10'!D$10:D$999,MATCH($A1353,'Cycle 10'!$L$10:$L$999,0),1)),INDEX('Cycle 11'!D$10:D$999,MATCH($A1353,'Cycle 11'!$L$10:$L$999,0),1)),"")="","",IFERROR(IFERROR(IFERROR(IFERROR(IFERROR(IFERROR(IFERROR(IFERROR(IFERROR(IFERROR(IFERROR(IFERROR(INDEX(Summer!D$10:D$999,MATCH($A1353,Summer!$L$10:$L$999,0),1),INDEX('Cycle 1'!D$10:D$999,MATCH($A1353,'Cycle 1'!$L$10:$L$999,0),1)),INDEX('Cycle 2'!D$10:D$999,MATCH($A1353,'Cycle 2'!$L$10:$L$999,0),1)),INDEX('Cycle 3'!D$10:D$999,MATCH($A1353,'Cycle 3'!$L$10:$L$999,0),1)),INDEX('Cycle 4'!D$10:D$999,MATCH($A1353,'Cycle 4'!$L$10:$L$999,0),1)),INDEX('Cycle 5'!D$10:D$999,MATCH($A1353,'Cycle 5'!$L$10:$L$999,0),1)),INDEX('Cycle 6'!D$10:D$999,MATCH($A1353,'Cycle 6'!$L$10:$L$999,0),1)),INDEX('Cycle 7'!D$10:D$999,MATCH($A1353,'Cycle 7'!$L$10:$L$999,0),1)),INDEX('Cycle 8'!D$10:D$999,MATCH($A1353,'Cycle 8'!$L$10:$L$999,0),1)),INDEX('Cycle 9'!D$10:D$999,MATCH($A1353,'Cycle 9'!$L$10:$L$999,0),1)),INDEX('Cycle 10'!D$10:D$999,MATCH($A1353,'Cycle 10'!$L$10:$L$999,0),1)),INDEX('Cycle 11'!D$10:D$999,MATCH($A1353,'Cycle 11'!$L$10:$L$999,0),1)),""))</f>
        <v/>
      </c>
      <c r="F1353" t="str">
        <f>IF(IFERROR(IFERROR(IFERROR(IFERROR(IFERROR(IFERROR(IFERROR(IFERROR(IFERROR(IFERROR(IFERROR(IFERROR(INDEX(Summer!E$10:E$999,MATCH($A1353,Summer!$L$10:$L$999,0),1),INDEX('Cycle 1'!E$10:E$999,MATCH($A1353,'Cycle 1'!$L$10:$L$999,0),1)),INDEX('Cycle 2'!E$10:E$999,MATCH($A1353,'Cycle 2'!$L$10:$L$999,0),1)),INDEX('Cycle 3'!E$10:E$999,MATCH($A1353,'Cycle 3'!$L$10:$L$999,0),1)),INDEX('Cycle 4'!E$10:E$999,MATCH($A1353,'Cycle 4'!$L$10:$L$999,0),1)),INDEX('Cycle 5'!E$10:E$999,MATCH($A1353,'Cycle 5'!$L$10:$L$999,0),1)),INDEX('Cycle 6'!E$10:E$999,MATCH($A1353,'Cycle 6'!$L$10:$L$999,0),1)),INDEX('Cycle 7'!E$10:E$999,MATCH($A1353,'Cycle 7'!$L$10:$L$999,0),1)),INDEX('Cycle 8'!E$10:E$999,MATCH($A1353,'Cycle 8'!$L$10:$L$999,0),1)),INDEX('Cycle 9'!E$10:E$999,MATCH($A1353,'Cycle 9'!$L$10:$L$999,0),1)),INDEX('Cycle 10'!E$10:E$999,MATCH($A1353,'Cycle 10'!$L$10:$L$999,0),1)),INDEX('Cycle 11'!E$10:E$999,MATCH($A1353,'Cycle 11'!$L$10:$L$999,0),1)),"")="","",IFERROR(IFERROR(IFERROR(IFERROR(IFERROR(IFERROR(IFERROR(IFERROR(IFERROR(IFERROR(IFERROR(IFERROR(INDEX(Summer!E$10:E$999,MATCH($A1353,Summer!$L$10:$L$999,0),1),INDEX('Cycle 1'!E$10:E$999,MATCH($A1353,'Cycle 1'!$L$10:$L$999,0),1)),INDEX('Cycle 2'!E$10:E$999,MATCH($A1353,'Cycle 2'!$L$10:$L$999,0),1)),INDEX('Cycle 3'!E$10:E$999,MATCH($A1353,'Cycle 3'!$L$10:$L$999,0),1)),INDEX('Cycle 4'!E$10:E$999,MATCH($A1353,'Cycle 4'!$L$10:$L$999,0),1)),INDEX('Cycle 5'!E$10:E$999,MATCH($A1353,'Cycle 5'!$L$10:$L$999,0),1)),INDEX('Cycle 6'!E$10:E$999,MATCH($A1353,'Cycle 6'!$L$10:$L$999,0),1)),INDEX('Cycle 7'!E$10:E$999,MATCH($A1353,'Cycle 7'!$L$10:$L$999,0),1)),INDEX('Cycle 8'!E$10:E$999,MATCH($A1353,'Cycle 8'!$L$10:$L$999,0),1)),INDEX('Cycle 9'!E$10:E$999,MATCH($A1353,'Cycle 9'!$L$10:$L$999,0),1)),INDEX('Cycle 10'!E$10:E$999,MATCH($A1353,'Cycle 10'!$L$10:$L$999,0),1)),INDEX('Cycle 11'!E$10:E$999,MATCH($A1353,'Cycle 11'!$L$10:$L$999,0),1)),""))</f>
        <v/>
      </c>
      <c r="G1353" t="str">
        <f>IF(IFERROR(IFERROR(IFERROR(IFERROR(IFERROR(IFERROR(IFERROR(IFERROR(IFERROR(IFERROR(IFERROR(IFERROR(INDEX(Summer!F$10:F$999,MATCH($A1353,Summer!$L$10:$L$999,0),1),INDEX('Cycle 1'!F$10:F$999,MATCH($A1353,'Cycle 1'!$L$10:$L$999,0),1)),INDEX('Cycle 2'!F$10:F$999,MATCH($A1353,'Cycle 2'!$L$10:$L$999,0),1)),INDEX('Cycle 3'!F$10:F$999,MATCH($A1353,'Cycle 3'!$L$10:$L$999,0),1)),INDEX('Cycle 4'!F$10:F$999,MATCH($A1353,'Cycle 4'!$L$10:$L$999,0),1)),INDEX('Cycle 5'!F$10:F$999,MATCH($A1353,'Cycle 5'!$L$10:$L$999,0),1)),INDEX('Cycle 6'!F$10:F$999,MATCH($A1353,'Cycle 6'!$L$10:$L$999,0),1)),INDEX('Cycle 7'!F$10:F$999,MATCH($A1353,'Cycle 7'!$L$10:$L$999,0),1)),INDEX('Cycle 8'!F$10:F$999,MATCH($A1353,'Cycle 8'!$L$10:$L$999,0),1)),INDEX('Cycle 9'!F$10:F$999,MATCH($A1353,'Cycle 9'!$L$10:$L$999,0),1)),INDEX('Cycle 10'!F$10:F$999,MATCH($A1353,'Cycle 10'!$L$10:$L$999,0),1)),INDEX('Cycle 11'!F$10:F$999,MATCH($A1353,'Cycle 11'!$L$10:$L$999,0),1)),"")="","",IFERROR(IFERROR(IFERROR(IFERROR(IFERROR(IFERROR(IFERROR(IFERROR(IFERROR(IFERROR(IFERROR(IFERROR(INDEX(Summer!F$10:F$999,MATCH($A1353,Summer!$L$10:$L$999,0),1),INDEX('Cycle 1'!F$10:F$999,MATCH($A1353,'Cycle 1'!$L$10:$L$999,0),1)),INDEX('Cycle 2'!F$10:F$999,MATCH($A1353,'Cycle 2'!$L$10:$L$999,0),1)),INDEX('Cycle 3'!F$10:F$999,MATCH($A1353,'Cycle 3'!$L$10:$L$999,0),1)),INDEX('Cycle 4'!F$10:F$999,MATCH($A1353,'Cycle 4'!$L$10:$L$999,0),1)),INDEX('Cycle 5'!F$10:F$999,MATCH($A1353,'Cycle 5'!$L$10:$L$999,0),1)),INDEX('Cycle 6'!F$10:F$999,MATCH($A1353,'Cycle 6'!$L$10:$L$999,0),1)),INDEX('Cycle 7'!F$10:F$999,MATCH($A1353,'Cycle 7'!$L$10:$L$999,0),1)),INDEX('Cycle 8'!F$10:F$999,MATCH($A1353,'Cycle 8'!$L$10:$L$999,0),1)),INDEX('Cycle 9'!F$10:F$999,MATCH($A1353,'Cycle 9'!$L$10:$L$999,0),1)),INDEX('Cycle 10'!F$10:F$999,MATCH($A1353,'Cycle 10'!$L$10:$L$999,0),1)),INDEX('Cycle 11'!F$10:F$999,MATCH($A1353,'Cycle 11'!$L$10:$L$999,0),1)),""))</f>
        <v/>
      </c>
      <c r="H1353" t="str">
        <f>IF(IFERROR(IFERROR(IFERROR(IFERROR(IFERROR(IFERROR(IFERROR(IFERROR(IFERROR(IFERROR(IFERROR(IFERROR(INDEX(Summer!G$10:G$999,MATCH($A1353,Summer!$L$10:$L$999,0),1),INDEX('Cycle 1'!G$10:G$999,MATCH($A1353,'Cycle 1'!$L$10:$L$999,0),1)),INDEX('Cycle 2'!G$10:G$999,MATCH($A1353,'Cycle 2'!$L$10:$L$999,0),1)),INDEX('Cycle 3'!G$10:G$999,MATCH($A1353,'Cycle 3'!$L$10:$L$999,0),1)),INDEX('Cycle 4'!G$10:G$999,MATCH($A1353,'Cycle 4'!$L$10:$L$999,0),1)),INDEX('Cycle 5'!G$10:G$999,MATCH($A1353,'Cycle 5'!$L$10:$L$999,0),1)),INDEX('Cycle 6'!G$10:G$999,MATCH($A1353,'Cycle 6'!$L$10:$L$999,0),1)),INDEX('Cycle 7'!G$10:G$999,MATCH($A1353,'Cycle 7'!$L$10:$L$999,0),1)),INDEX('Cycle 8'!G$10:G$999,MATCH($A1353,'Cycle 8'!$L$10:$L$999,0),1)),INDEX('Cycle 9'!G$10:G$999,MATCH($A1353,'Cycle 9'!$L$10:$L$999,0),1)),INDEX('Cycle 10'!G$10:G$999,MATCH($A1353,'Cycle 10'!$L$10:$L$999,0),1)),INDEX('Cycle 11'!G$10:G$999,MATCH($A1353,'Cycle 11'!$L$10:$L$999,0),1)),"")="","",IFERROR(IFERROR(IFERROR(IFERROR(IFERROR(IFERROR(IFERROR(IFERROR(IFERROR(IFERROR(IFERROR(IFERROR(INDEX(Summer!G$10:G$999,MATCH($A1353,Summer!$L$10:$L$999,0),1),INDEX('Cycle 1'!G$10:G$999,MATCH($A1353,'Cycle 1'!$L$10:$L$999,0),1)),INDEX('Cycle 2'!G$10:G$999,MATCH($A1353,'Cycle 2'!$L$10:$L$999,0),1)),INDEX('Cycle 3'!G$10:G$999,MATCH($A1353,'Cycle 3'!$L$10:$L$999,0),1)),INDEX('Cycle 4'!G$10:G$999,MATCH($A1353,'Cycle 4'!$L$10:$L$999,0),1)),INDEX('Cycle 5'!G$10:G$999,MATCH($A1353,'Cycle 5'!$L$10:$L$999,0),1)),INDEX('Cycle 6'!G$10:G$999,MATCH($A1353,'Cycle 6'!$L$10:$L$999,0),1)),INDEX('Cycle 7'!G$10:G$999,MATCH($A1353,'Cycle 7'!$L$10:$L$999,0),1)),INDEX('Cycle 8'!G$10:G$999,MATCH($A1353,'Cycle 8'!$L$10:$L$999,0),1)),INDEX('Cycle 9'!G$10:G$999,MATCH($A1353,'Cycle 9'!$L$10:$L$999,0),1)),INDEX('Cycle 10'!G$10:G$999,MATCH($A1353,'Cycle 10'!$L$10:$L$999,0),1)),INDEX('Cycle 11'!G$10:G$999,MATCH($A1353,'Cycle 11'!$L$10:$L$999,0),1)),""))</f>
        <v/>
      </c>
      <c r="I1353">
        <f>IFERROR(IF(C1353="",MAX(I$1:I1352),IF(ROW(C$2)=ROW(C1353),1,IF(ISERROR(VLOOKUP(C1353,C$2:C1352,1,FALSE)),MAX(I$1:I1352)+1,MAX(I$1:I1352)))),"")</f>
        <v>0</v>
      </c>
      <c r="J1353" t="str">
        <f t="shared" si="135"/>
        <v/>
      </c>
      <c r="K1353" t="str">
        <f t="shared" si="138"/>
        <v/>
      </c>
      <c r="L1353" t="str">
        <f t="shared" si="138"/>
        <v/>
      </c>
      <c r="M1353" t="str">
        <f t="shared" si="138"/>
        <v/>
      </c>
      <c r="N1353" t="str">
        <f t="shared" si="138"/>
        <v/>
      </c>
      <c r="O1353" t="str">
        <f t="shared" si="138"/>
        <v/>
      </c>
      <c r="P1353" t="str">
        <f t="shared" si="138"/>
        <v/>
      </c>
      <c r="Q1353" t="str">
        <f t="shared" si="138"/>
        <v/>
      </c>
      <c r="R1353" t="str">
        <f t="shared" si="138"/>
        <v/>
      </c>
      <c r="S1353" t="str">
        <f t="shared" si="138"/>
        <v/>
      </c>
      <c r="T1353" t="str">
        <f t="shared" si="138"/>
        <v/>
      </c>
      <c r="U1353" t="str">
        <f t="shared" si="138"/>
        <v/>
      </c>
      <c r="V1353" t="str">
        <f t="shared" si="138"/>
        <v/>
      </c>
      <c r="W1353" t="str">
        <f t="shared" si="136"/>
        <v/>
      </c>
      <c r="X1353">
        <f>IF(OR(H1353="No",H1353=""),0,IF(COUNTIFS(H$2:H1353,"Yes",C$2:C1353,C1353)&gt;1,0,COUNTIFS(H$2:H1353,"Yes",C$2:C1353,C1353)))+IF(X1352=$X$1,0,X1352)</f>
        <v>0</v>
      </c>
    </row>
    <row r="1354" spans="1:24" x14ac:dyDescent="0.3">
      <c r="A1354">
        <f>ROWS($A$2:$A1354)</f>
        <v>1353</v>
      </c>
      <c r="B1354" t="str">
        <f>IF(ISERROR(VLOOKUP(A1354,Summer!L$11:L$500,1,FALSE)),IF(ISERROR(VLOOKUP(A1354,'Cycle 1'!L$11:L$500,1,FALSE)),IF(ISERROR(VLOOKUP(A1354,'Cycle 2'!L$11:L$500,1,FALSE)),IF(ISERROR(VLOOKUP(A1354,'Cycle 3'!L$11:L$500,1,FALSE)),IF(ISERROR(VLOOKUP(A1354,'Cycle 4'!L$11:L$500,1,FALSE)),IF(ISERROR(VLOOKUP(A1354,'Cycle 5'!L$11:L$500,1,FALSE)),IF(ISERROR(VLOOKUP(A1354,'Cycle 6'!L$11:L$500,1,FALSE)),IF(ISERROR(VLOOKUP(A1354,'Cycle 7'!L$11:L$500,1,FALSE)),IF(ISERROR(VLOOKUP(A1354,'Cycle 8'!L$11:L$500,1,FALSE)),IF(ISERROR(VLOOKUP(A1354,'Cycle 9'!L$11:L$500,1,FALSE)),IF(ISERROR(VLOOKUP(A1354,'Cycle 10'!L$11:L$500,1,FALSE)),IF(ISERROR(VLOOKUP(A1354,'Cycle 11'!L$11:L$500,1,FALSE)),"","Cycle 11"),"Cycle 10"),"Cycle 9"),"Cycle 8"),"Cycle 7"),"Cycle 6"),"Cycle 5"),"Cycle 4"),"Cycle 3"),"Cycle 2"),"Cycle 1"),"Summer")</f>
        <v/>
      </c>
      <c r="C1354" t="str">
        <f>IF(IFERROR(IFERROR(IFERROR(IFERROR(IFERROR(IFERROR(IFERROR(IFERROR(IFERROR(IFERROR(IFERROR(IFERROR(INDEX(Summer!B$10:B$999,MATCH($A1354,Summer!$L$10:$L$999,0),1),INDEX('Cycle 1'!B$10:B$999,MATCH($A1354,'Cycle 1'!$L$10:$L$999,0),1)),INDEX('Cycle 2'!B$10:B$999,MATCH($A1354,'Cycle 2'!$L$10:$L$999,0),1)),INDEX('Cycle 3'!B$10:B$999,MATCH($A1354,'Cycle 3'!$L$10:$L$999,0),1)),INDEX('Cycle 4'!B$10:B$999,MATCH($A1354,'Cycle 4'!$L$10:$L$999,0),1)),INDEX('Cycle 5'!B$10:B$999,MATCH($A1354,'Cycle 5'!$L$10:$L$999,0),1)),INDEX('Cycle 6'!B$10:B$999,MATCH($A1354,'Cycle 6'!$L$10:$L$999,0),1)),INDEX('Cycle 7'!B$10:B$999,MATCH($A1354,'Cycle 7'!$L$10:$L$999,0),1)),INDEX('Cycle 8'!B$10:B$999,MATCH($A1354,'Cycle 8'!$L$10:$L$999,0),1)),INDEX('Cycle 9'!B$10:B$999,MATCH($A1354,'Cycle 9'!$L$10:$L$999,0),1)),INDEX('Cycle 10'!B$10:B$999,MATCH($A1354,'Cycle 10'!$L$10:$L$999,0),1)),INDEX('Cycle 11'!B$10:B$999,MATCH($A1354,'Cycle 11'!$L$10:$L$999,0),1)),"")="","",IFERROR(IFERROR(IFERROR(IFERROR(IFERROR(IFERROR(IFERROR(IFERROR(IFERROR(IFERROR(IFERROR(IFERROR(INDEX(Summer!B$10:B$999,MATCH($A1354,Summer!$L$10:$L$999,0),1),INDEX('Cycle 1'!B$10:B$999,MATCH($A1354,'Cycle 1'!$L$10:$L$999,0),1)),INDEX('Cycle 2'!B$10:B$999,MATCH($A1354,'Cycle 2'!$L$10:$L$999,0),1)),INDEX('Cycle 3'!B$10:B$999,MATCH($A1354,'Cycle 3'!$L$10:$L$999,0),1)),INDEX('Cycle 4'!B$10:B$999,MATCH($A1354,'Cycle 4'!$L$10:$L$999,0),1)),INDEX('Cycle 5'!B$10:B$999,MATCH($A1354,'Cycle 5'!$L$10:$L$999,0),1)),INDEX('Cycle 6'!B$10:B$999,MATCH($A1354,'Cycle 6'!$L$10:$L$999,0),1)),INDEX('Cycle 7'!B$10:B$999,MATCH($A1354,'Cycle 7'!$L$10:$L$999,0),1)),INDEX('Cycle 8'!B$10:B$999,MATCH($A1354,'Cycle 8'!$L$10:$L$999,0),1)),INDEX('Cycle 9'!B$10:B$999,MATCH($A1354,'Cycle 9'!$L$10:$L$999,0),1)),INDEX('Cycle 10'!B$10:B$999,MATCH($A1354,'Cycle 10'!$L$10:$L$999,0),1)),INDEX('Cycle 11'!B$10:B$999,MATCH($A1354,'Cycle 11'!$L$10:$L$999,0),1)),""))</f>
        <v/>
      </c>
      <c r="D1354" t="str">
        <f>IF(IFERROR(IFERROR(IFERROR(IFERROR(IFERROR(IFERROR(IFERROR(IFERROR(IFERROR(IFERROR(IFERROR(IFERROR(INDEX(Summer!C$10:C$999,MATCH($A1354,Summer!$L$10:$L$999,0),1),INDEX('Cycle 1'!C$10:C$999,MATCH($A1354,'Cycle 1'!$L$10:$L$999,0),1)),INDEX('Cycle 2'!C$10:C$999,MATCH($A1354,'Cycle 2'!$L$10:$L$999,0),1)),INDEX('Cycle 3'!C$10:C$999,MATCH($A1354,'Cycle 3'!$L$10:$L$999,0),1)),INDEX('Cycle 4'!C$10:C$999,MATCH($A1354,'Cycle 4'!$L$10:$L$999,0),1)),INDEX('Cycle 5'!C$10:C$999,MATCH($A1354,'Cycle 5'!$L$10:$L$999,0),1)),INDEX('Cycle 6'!C$10:C$999,MATCH($A1354,'Cycle 6'!$L$10:$L$999,0),1)),INDEX('Cycle 7'!C$10:C$999,MATCH($A1354,'Cycle 7'!$L$10:$L$999,0),1)),INDEX('Cycle 8'!C$10:C$999,MATCH($A1354,'Cycle 8'!$L$10:$L$999,0),1)),INDEX('Cycle 9'!C$10:C$999,MATCH($A1354,'Cycle 9'!$L$10:$L$999,0),1)),INDEX('Cycle 10'!C$10:C$999,MATCH($A1354,'Cycle 10'!$L$10:$L$999,0),1)),INDEX('Cycle 11'!C$10:C$999,MATCH($A1354,'Cycle 11'!$L$10:$L$999,0),1)),"")="","",IFERROR(IFERROR(IFERROR(IFERROR(IFERROR(IFERROR(IFERROR(IFERROR(IFERROR(IFERROR(IFERROR(IFERROR(INDEX(Summer!C$10:C$999,MATCH($A1354,Summer!$L$10:$L$999,0),1),INDEX('Cycle 1'!C$10:C$999,MATCH($A1354,'Cycle 1'!$L$10:$L$999,0),1)),INDEX('Cycle 2'!C$10:C$999,MATCH($A1354,'Cycle 2'!$L$10:$L$999,0),1)),INDEX('Cycle 3'!C$10:C$999,MATCH($A1354,'Cycle 3'!$L$10:$L$999,0),1)),INDEX('Cycle 4'!C$10:C$999,MATCH($A1354,'Cycle 4'!$L$10:$L$999,0),1)),INDEX('Cycle 5'!C$10:C$999,MATCH($A1354,'Cycle 5'!$L$10:$L$999,0),1)),INDEX('Cycle 6'!C$10:C$999,MATCH($A1354,'Cycle 6'!$L$10:$L$999,0),1)),INDEX('Cycle 7'!C$10:C$999,MATCH($A1354,'Cycle 7'!$L$10:$L$999,0),1)),INDEX('Cycle 8'!C$10:C$999,MATCH($A1354,'Cycle 8'!$L$10:$L$999,0),1)),INDEX('Cycle 9'!C$10:C$999,MATCH($A1354,'Cycle 9'!$L$10:$L$999,0),1)),INDEX('Cycle 10'!C$10:C$999,MATCH($A1354,'Cycle 10'!$L$10:$L$999,0),1)),INDEX('Cycle 11'!C$10:C$999,MATCH($A1354,'Cycle 11'!$L$10:$L$999,0),1)),""))</f>
        <v/>
      </c>
      <c r="E1354" t="str">
        <f>IF(IFERROR(IFERROR(IFERROR(IFERROR(IFERROR(IFERROR(IFERROR(IFERROR(IFERROR(IFERROR(IFERROR(IFERROR(INDEX(Summer!D$10:D$999,MATCH($A1354,Summer!$L$10:$L$999,0),1),INDEX('Cycle 1'!D$10:D$999,MATCH($A1354,'Cycle 1'!$L$10:$L$999,0),1)),INDEX('Cycle 2'!D$10:D$999,MATCH($A1354,'Cycle 2'!$L$10:$L$999,0),1)),INDEX('Cycle 3'!D$10:D$999,MATCH($A1354,'Cycle 3'!$L$10:$L$999,0),1)),INDEX('Cycle 4'!D$10:D$999,MATCH($A1354,'Cycle 4'!$L$10:$L$999,0),1)),INDEX('Cycle 5'!D$10:D$999,MATCH($A1354,'Cycle 5'!$L$10:$L$999,0),1)),INDEX('Cycle 6'!D$10:D$999,MATCH($A1354,'Cycle 6'!$L$10:$L$999,0),1)),INDEX('Cycle 7'!D$10:D$999,MATCH($A1354,'Cycle 7'!$L$10:$L$999,0),1)),INDEX('Cycle 8'!D$10:D$999,MATCH($A1354,'Cycle 8'!$L$10:$L$999,0),1)),INDEX('Cycle 9'!D$10:D$999,MATCH($A1354,'Cycle 9'!$L$10:$L$999,0),1)),INDEX('Cycle 10'!D$10:D$999,MATCH($A1354,'Cycle 10'!$L$10:$L$999,0),1)),INDEX('Cycle 11'!D$10:D$999,MATCH($A1354,'Cycle 11'!$L$10:$L$999,0),1)),"")="","",IFERROR(IFERROR(IFERROR(IFERROR(IFERROR(IFERROR(IFERROR(IFERROR(IFERROR(IFERROR(IFERROR(IFERROR(INDEX(Summer!D$10:D$999,MATCH($A1354,Summer!$L$10:$L$999,0),1),INDEX('Cycle 1'!D$10:D$999,MATCH($A1354,'Cycle 1'!$L$10:$L$999,0),1)),INDEX('Cycle 2'!D$10:D$999,MATCH($A1354,'Cycle 2'!$L$10:$L$999,0),1)),INDEX('Cycle 3'!D$10:D$999,MATCH($A1354,'Cycle 3'!$L$10:$L$999,0),1)),INDEX('Cycle 4'!D$10:D$999,MATCH($A1354,'Cycle 4'!$L$10:$L$999,0),1)),INDEX('Cycle 5'!D$10:D$999,MATCH($A1354,'Cycle 5'!$L$10:$L$999,0),1)),INDEX('Cycle 6'!D$10:D$999,MATCH($A1354,'Cycle 6'!$L$10:$L$999,0),1)),INDEX('Cycle 7'!D$10:D$999,MATCH($A1354,'Cycle 7'!$L$10:$L$999,0),1)),INDEX('Cycle 8'!D$10:D$999,MATCH($A1354,'Cycle 8'!$L$10:$L$999,0),1)),INDEX('Cycle 9'!D$10:D$999,MATCH($A1354,'Cycle 9'!$L$10:$L$999,0),1)),INDEX('Cycle 10'!D$10:D$999,MATCH($A1354,'Cycle 10'!$L$10:$L$999,0),1)),INDEX('Cycle 11'!D$10:D$999,MATCH($A1354,'Cycle 11'!$L$10:$L$999,0),1)),""))</f>
        <v/>
      </c>
      <c r="F1354" t="str">
        <f>IF(IFERROR(IFERROR(IFERROR(IFERROR(IFERROR(IFERROR(IFERROR(IFERROR(IFERROR(IFERROR(IFERROR(IFERROR(INDEX(Summer!E$10:E$999,MATCH($A1354,Summer!$L$10:$L$999,0),1),INDEX('Cycle 1'!E$10:E$999,MATCH($A1354,'Cycle 1'!$L$10:$L$999,0),1)),INDEX('Cycle 2'!E$10:E$999,MATCH($A1354,'Cycle 2'!$L$10:$L$999,0),1)),INDEX('Cycle 3'!E$10:E$999,MATCH($A1354,'Cycle 3'!$L$10:$L$999,0),1)),INDEX('Cycle 4'!E$10:E$999,MATCH($A1354,'Cycle 4'!$L$10:$L$999,0),1)),INDEX('Cycle 5'!E$10:E$999,MATCH($A1354,'Cycle 5'!$L$10:$L$999,0),1)),INDEX('Cycle 6'!E$10:E$999,MATCH($A1354,'Cycle 6'!$L$10:$L$999,0),1)),INDEX('Cycle 7'!E$10:E$999,MATCH($A1354,'Cycle 7'!$L$10:$L$999,0),1)),INDEX('Cycle 8'!E$10:E$999,MATCH($A1354,'Cycle 8'!$L$10:$L$999,0),1)),INDEX('Cycle 9'!E$10:E$999,MATCH($A1354,'Cycle 9'!$L$10:$L$999,0),1)),INDEX('Cycle 10'!E$10:E$999,MATCH($A1354,'Cycle 10'!$L$10:$L$999,0),1)),INDEX('Cycle 11'!E$10:E$999,MATCH($A1354,'Cycle 11'!$L$10:$L$999,0),1)),"")="","",IFERROR(IFERROR(IFERROR(IFERROR(IFERROR(IFERROR(IFERROR(IFERROR(IFERROR(IFERROR(IFERROR(IFERROR(INDEX(Summer!E$10:E$999,MATCH($A1354,Summer!$L$10:$L$999,0),1),INDEX('Cycle 1'!E$10:E$999,MATCH($A1354,'Cycle 1'!$L$10:$L$999,0),1)),INDEX('Cycle 2'!E$10:E$999,MATCH($A1354,'Cycle 2'!$L$10:$L$999,0),1)),INDEX('Cycle 3'!E$10:E$999,MATCH($A1354,'Cycle 3'!$L$10:$L$999,0),1)),INDEX('Cycle 4'!E$10:E$999,MATCH($A1354,'Cycle 4'!$L$10:$L$999,0),1)),INDEX('Cycle 5'!E$10:E$999,MATCH($A1354,'Cycle 5'!$L$10:$L$999,0),1)),INDEX('Cycle 6'!E$10:E$999,MATCH($A1354,'Cycle 6'!$L$10:$L$999,0),1)),INDEX('Cycle 7'!E$10:E$999,MATCH($A1354,'Cycle 7'!$L$10:$L$999,0),1)),INDEX('Cycle 8'!E$10:E$999,MATCH($A1354,'Cycle 8'!$L$10:$L$999,0),1)),INDEX('Cycle 9'!E$10:E$999,MATCH($A1354,'Cycle 9'!$L$10:$L$999,0),1)),INDEX('Cycle 10'!E$10:E$999,MATCH($A1354,'Cycle 10'!$L$10:$L$999,0),1)),INDEX('Cycle 11'!E$10:E$999,MATCH($A1354,'Cycle 11'!$L$10:$L$999,0),1)),""))</f>
        <v/>
      </c>
      <c r="G1354" t="str">
        <f>IF(IFERROR(IFERROR(IFERROR(IFERROR(IFERROR(IFERROR(IFERROR(IFERROR(IFERROR(IFERROR(IFERROR(IFERROR(INDEX(Summer!F$10:F$999,MATCH($A1354,Summer!$L$10:$L$999,0),1),INDEX('Cycle 1'!F$10:F$999,MATCH($A1354,'Cycle 1'!$L$10:$L$999,0),1)),INDEX('Cycle 2'!F$10:F$999,MATCH($A1354,'Cycle 2'!$L$10:$L$999,0),1)),INDEX('Cycle 3'!F$10:F$999,MATCH($A1354,'Cycle 3'!$L$10:$L$999,0),1)),INDEX('Cycle 4'!F$10:F$999,MATCH($A1354,'Cycle 4'!$L$10:$L$999,0),1)),INDEX('Cycle 5'!F$10:F$999,MATCH($A1354,'Cycle 5'!$L$10:$L$999,0),1)),INDEX('Cycle 6'!F$10:F$999,MATCH($A1354,'Cycle 6'!$L$10:$L$999,0),1)),INDEX('Cycle 7'!F$10:F$999,MATCH($A1354,'Cycle 7'!$L$10:$L$999,0),1)),INDEX('Cycle 8'!F$10:F$999,MATCH($A1354,'Cycle 8'!$L$10:$L$999,0),1)),INDEX('Cycle 9'!F$10:F$999,MATCH($A1354,'Cycle 9'!$L$10:$L$999,0),1)),INDEX('Cycle 10'!F$10:F$999,MATCH($A1354,'Cycle 10'!$L$10:$L$999,0),1)),INDEX('Cycle 11'!F$10:F$999,MATCH($A1354,'Cycle 11'!$L$10:$L$999,0),1)),"")="","",IFERROR(IFERROR(IFERROR(IFERROR(IFERROR(IFERROR(IFERROR(IFERROR(IFERROR(IFERROR(IFERROR(IFERROR(INDEX(Summer!F$10:F$999,MATCH($A1354,Summer!$L$10:$L$999,0),1),INDEX('Cycle 1'!F$10:F$999,MATCH($A1354,'Cycle 1'!$L$10:$L$999,0),1)),INDEX('Cycle 2'!F$10:F$999,MATCH($A1354,'Cycle 2'!$L$10:$L$999,0),1)),INDEX('Cycle 3'!F$10:F$999,MATCH($A1354,'Cycle 3'!$L$10:$L$999,0),1)),INDEX('Cycle 4'!F$10:F$999,MATCH($A1354,'Cycle 4'!$L$10:$L$999,0),1)),INDEX('Cycle 5'!F$10:F$999,MATCH($A1354,'Cycle 5'!$L$10:$L$999,0),1)),INDEX('Cycle 6'!F$10:F$999,MATCH($A1354,'Cycle 6'!$L$10:$L$999,0),1)),INDEX('Cycle 7'!F$10:F$999,MATCH($A1354,'Cycle 7'!$L$10:$L$999,0),1)),INDEX('Cycle 8'!F$10:F$999,MATCH($A1354,'Cycle 8'!$L$10:$L$999,0),1)),INDEX('Cycle 9'!F$10:F$999,MATCH($A1354,'Cycle 9'!$L$10:$L$999,0),1)),INDEX('Cycle 10'!F$10:F$999,MATCH($A1354,'Cycle 10'!$L$10:$L$999,0),1)),INDEX('Cycle 11'!F$10:F$999,MATCH($A1354,'Cycle 11'!$L$10:$L$999,0),1)),""))</f>
        <v/>
      </c>
      <c r="H1354" t="str">
        <f>IF(IFERROR(IFERROR(IFERROR(IFERROR(IFERROR(IFERROR(IFERROR(IFERROR(IFERROR(IFERROR(IFERROR(IFERROR(INDEX(Summer!G$10:G$999,MATCH($A1354,Summer!$L$10:$L$999,0),1),INDEX('Cycle 1'!G$10:G$999,MATCH($A1354,'Cycle 1'!$L$10:$L$999,0),1)),INDEX('Cycle 2'!G$10:G$999,MATCH($A1354,'Cycle 2'!$L$10:$L$999,0),1)),INDEX('Cycle 3'!G$10:G$999,MATCH($A1354,'Cycle 3'!$L$10:$L$999,0),1)),INDEX('Cycle 4'!G$10:G$999,MATCH($A1354,'Cycle 4'!$L$10:$L$999,0),1)),INDEX('Cycle 5'!G$10:G$999,MATCH($A1354,'Cycle 5'!$L$10:$L$999,0),1)),INDEX('Cycle 6'!G$10:G$999,MATCH($A1354,'Cycle 6'!$L$10:$L$999,0),1)),INDEX('Cycle 7'!G$10:G$999,MATCH($A1354,'Cycle 7'!$L$10:$L$999,0),1)),INDEX('Cycle 8'!G$10:G$999,MATCH($A1354,'Cycle 8'!$L$10:$L$999,0),1)),INDEX('Cycle 9'!G$10:G$999,MATCH($A1354,'Cycle 9'!$L$10:$L$999,0),1)),INDEX('Cycle 10'!G$10:G$999,MATCH($A1354,'Cycle 10'!$L$10:$L$999,0),1)),INDEX('Cycle 11'!G$10:G$999,MATCH($A1354,'Cycle 11'!$L$10:$L$999,0),1)),"")="","",IFERROR(IFERROR(IFERROR(IFERROR(IFERROR(IFERROR(IFERROR(IFERROR(IFERROR(IFERROR(IFERROR(IFERROR(INDEX(Summer!G$10:G$999,MATCH($A1354,Summer!$L$10:$L$999,0),1),INDEX('Cycle 1'!G$10:G$999,MATCH($A1354,'Cycle 1'!$L$10:$L$999,0),1)),INDEX('Cycle 2'!G$10:G$999,MATCH($A1354,'Cycle 2'!$L$10:$L$999,0),1)),INDEX('Cycle 3'!G$10:G$999,MATCH($A1354,'Cycle 3'!$L$10:$L$999,0),1)),INDEX('Cycle 4'!G$10:G$999,MATCH($A1354,'Cycle 4'!$L$10:$L$999,0),1)),INDEX('Cycle 5'!G$10:G$999,MATCH($A1354,'Cycle 5'!$L$10:$L$999,0),1)),INDEX('Cycle 6'!G$10:G$999,MATCH($A1354,'Cycle 6'!$L$10:$L$999,0),1)),INDEX('Cycle 7'!G$10:G$999,MATCH($A1354,'Cycle 7'!$L$10:$L$999,0),1)),INDEX('Cycle 8'!G$10:G$999,MATCH($A1354,'Cycle 8'!$L$10:$L$999,0),1)),INDEX('Cycle 9'!G$10:G$999,MATCH($A1354,'Cycle 9'!$L$10:$L$999,0),1)),INDEX('Cycle 10'!G$10:G$999,MATCH($A1354,'Cycle 10'!$L$10:$L$999,0),1)),INDEX('Cycle 11'!G$10:G$999,MATCH($A1354,'Cycle 11'!$L$10:$L$999,0),1)),""))</f>
        <v/>
      </c>
      <c r="I1354">
        <f>IFERROR(IF(C1354="",MAX(I$1:I1353),IF(ROW(C$2)=ROW(C1354),1,IF(ISERROR(VLOOKUP(C1354,C$2:C1353,1,FALSE)),MAX(I$1:I1353)+1,MAX(I$1:I1353)))),"")</f>
        <v>0</v>
      </c>
      <c r="J1354" t="str">
        <f t="shared" si="135"/>
        <v/>
      </c>
      <c r="K1354" t="str">
        <f t="shared" si="138"/>
        <v/>
      </c>
      <c r="L1354" t="str">
        <f t="shared" si="138"/>
        <v/>
      </c>
      <c r="M1354" t="str">
        <f t="shared" si="138"/>
        <v/>
      </c>
      <c r="N1354" t="str">
        <f t="shared" si="138"/>
        <v/>
      </c>
      <c r="O1354" t="str">
        <f t="shared" si="138"/>
        <v/>
      </c>
      <c r="P1354" t="str">
        <f t="shared" si="138"/>
        <v/>
      </c>
      <c r="Q1354" t="str">
        <f t="shared" si="138"/>
        <v/>
      </c>
      <c r="R1354" t="str">
        <f t="shared" si="138"/>
        <v/>
      </c>
      <c r="S1354" t="str">
        <f t="shared" si="138"/>
        <v/>
      </c>
      <c r="T1354" t="str">
        <f t="shared" si="138"/>
        <v/>
      </c>
      <c r="U1354" t="str">
        <f t="shared" si="138"/>
        <v/>
      </c>
      <c r="V1354" t="str">
        <f t="shared" si="138"/>
        <v/>
      </c>
      <c r="W1354" t="str">
        <f t="shared" si="136"/>
        <v/>
      </c>
      <c r="X1354">
        <f>IF(OR(H1354="No",H1354=""),0,IF(COUNTIFS(H$2:H1354,"Yes",C$2:C1354,C1354)&gt;1,0,COUNTIFS(H$2:H1354,"Yes",C$2:C1354,C1354)))+IF(X1353=$X$1,0,X1353)</f>
        <v>0</v>
      </c>
    </row>
    <row r="1355" spans="1:24" x14ac:dyDescent="0.3">
      <c r="A1355">
        <f>ROWS($A$2:$A1355)</f>
        <v>1354</v>
      </c>
      <c r="B1355" t="str">
        <f>IF(ISERROR(VLOOKUP(A1355,Summer!L$11:L$500,1,FALSE)),IF(ISERROR(VLOOKUP(A1355,'Cycle 1'!L$11:L$500,1,FALSE)),IF(ISERROR(VLOOKUP(A1355,'Cycle 2'!L$11:L$500,1,FALSE)),IF(ISERROR(VLOOKUP(A1355,'Cycle 3'!L$11:L$500,1,FALSE)),IF(ISERROR(VLOOKUP(A1355,'Cycle 4'!L$11:L$500,1,FALSE)),IF(ISERROR(VLOOKUP(A1355,'Cycle 5'!L$11:L$500,1,FALSE)),IF(ISERROR(VLOOKUP(A1355,'Cycle 6'!L$11:L$500,1,FALSE)),IF(ISERROR(VLOOKUP(A1355,'Cycle 7'!L$11:L$500,1,FALSE)),IF(ISERROR(VLOOKUP(A1355,'Cycle 8'!L$11:L$500,1,FALSE)),IF(ISERROR(VLOOKUP(A1355,'Cycle 9'!L$11:L$500,1,FALSE)),IF(ISERROR(VLOOKUP(A1355,'Cycle 10'!L$11:L$500,1,FALSE)),IF(ISERROR(VLOOKUP(A1355,'Cycle 11'!L$11:L$500,1,FALSE)),"","Cycle 11"),"Cycle 10"),"Cycle 9"),"Cycle 8"),"Cycle 7"),"Cycle 6"),"Cycle 5"),"Cycle 4"),"Cycle 3"),"Cycle 2"),"Cycle 1"),"Summer")</f>
        <v/>
      </c>
      <c r="C1355" t="str">
        <f>IF(IFERROR(IFERROR(IFERROR(IFERROR(IFERROR(IFERROR(IFERROR(IFERROR(IFERROR(IFERROR(IFERROR(IFERROR(INDEX(Summer!B$10:B$999,MATCH($A1355,Summer!$L$10:$L$999,0),1),INDEX('Cycle 1'!B$10:B$999,MATCH($A1355,'Cycle 1'!$L$10:$L$999,0),1)),INDEX('Cycle 2'!B$10:B$999,MATCH($A1355,'Cycle 2'!$L$10:$L$999,0),1)),INDEX('Cycle 3'!B$10:B$999,MATCH($A1355,'Cycle 3'!$L$10:$L$999,0),1)),INDEX('Cycle 4'!B$10:B$999,MATCH($A1355,'Cycle 4'!$L$10:$L$999,0),1)),INDEX('Cycle 5'!B$10:B$999,MATCH($A1355,'Cycle 5'!$L$10:$L$999,0),1)),INDEX('Cycle 6'!B$10:B$999,MATCH($A1355,'Cycle 6'!$L$10:$L$999,0),1)),INDEX('Cycle 7'!B$10:B$999,MATCH($A1355,'Cycle 7'!$L$10:$L$999,0),1)),INDEX('Cycle 8'!B$10:B$999,MATCH($A1355,'Cycle 8'!$L$10:$L$999,0),1)),INDEX('Cycle 9'!B$10:B$999,MATCH($A1355,'Cycle 9'!$L$10:$L$999,0),1)),INDEX('Cycle 10'!B$10:B$999,MATCH($A1355,'Cycle 10'!$L$10:$L$999,0),1)),INDEX('Cycle 11'!B$10:B$999,MATCH($A1355,'Cycle 11'!$L$10:$L$999,0),1)),"")="","",IFERROR(IFERROR(IFERROR(IFERROR(IFERROR(IFERROR(IFERROR(IFERROR(IFERROR(IFERROR(IFERROR(IFERROR(INDEX(Summer!B$10:B$999,MATCH($A1355,Summer!$L$10:$L$999,0),1),INDEX('Cycle 1'!B$10:B$999,MATCH($A1355,'Cycle 1'!$L$10:$L$999,0),1)),INDEX('Cycle 2'!B$10:B$999,MATCH($A1355,'Cycle 2'!$L$10:$L$999,0),1)),INDEX('Cycle 3'!B$10:B$999,MATCH($A1355,'Cycle 3'!$L$10:$L$999,0),1)),INDEX('Cycle 4'!B$10:B$999,MATCH($A1355,'Cycle 4'!$L$10:$L$999,0),1)),INDEX('Cycle 5'!B$10:B$999,MATCH($A1355,'Cycle 5'!$L$10:$L$999,0),1)),INDEX('Cycle 6'!B$10:B$999,MATCH($A1355,'Cycle 6'!$L$10:$L$999,0),1)),INDEX('Cycle 7'!B$10:B$999,MATCH($A1355,'Cycle 7'!$L$10:$L$999,0),1)),INDEX('Cycle 8'!B$10:B$999,MATCH($A1355,'Cycle 8'!$L$10:$L$999,0),1)),INDEX('Cycle 9'!B$10:B$999,MATCH($A1355,'Cycle 9'!$L$10:$L$999,0),1)),INDEX('Cycle 10'!B$10:B$999,MATCH($A1355,'Cycle 10'!$L$10:$L$999,0),1)),INDEX('Cycle 11'!B$10:B$999,MATCH($A1355,'Cycle 11'!$L$10:$L$999,0),1)),""))</f>
        <v/>
      </c>
      <c r="D1355" t="str">
        <f>IF(IFERROR(IFERROR(IFERROR(IFERROR(IFERROR(IFERROR(IFERROR(IFERROR(IFERROR(IFERROR(IFERROR(IFERROR(INDEX(Summer!C$10:C$999,MATCH($A1355,Summer!$L$10:$L$999,0),1),INDEX('Cycle 1'!C$10:C$999,MATCH($A1355,'Cycle 1'!$L$10:$L$999,0),1)),INDEX('Cycle 2'!C$10:C$999,MATCH($A1355,'Cycle 2'!$L$10:$L$999,0),1)),INDEX('Cycle 3'!C$10:C$999,MATCH($A1355,'Cycle 3'!$L$10:$L$999,0),1)),INDEX('Cycle 4'!C$10:C$999,MATCH($A1355,'Cycle 4'!$L$10:$L$999,0),1)),INDEX('Cycle 5'!C$10:C$999,MATCH($A1355,'Cycle 5'!$L$10:$L$999,0),1)),INDEX('Cycle 6'!C$10:C$999,MATCH($A1355,'Cycle 6'!$L$10:$L$999,0),1)),INDEX('Cycle 7'!C$10:C$999,MATCH($A1355,'Cycle 7'!$L$10:$L$999,0),1)),INDEX('Cycle 8'!C$10:C$999,MATCH($A1355,'Cycle 8'!$L$10:$L$999,0),1)),INDEX('Cycle 9'!C$10:C$999,MATCH($A1355,'Cycle 9'!$L$10:$L$999,0),1)),INDEX('Cycle 10'!C$10:C$999,MATCH($A1355,'Cycle 10'!$L$10:$L$999,0),1)),INDEX('Cycle 11'!C$10:C$999,MATCH($A1355,'Cycle 11'!$L$10:$L$999,0),1)),"")="","",IFERROR(IFERROR(IFERROR(IFERROR(IFERROR(IFERROR(IFERROR(IFERROR(IFERROR(IFERROR(IFERROR(IFERROR(INDEX(Summer!C$10:C$999,MATCH($A1355,Summer!$L$10:$L$999,0),1),INDEX('Cycle 1'!C$10:C$999,MATCH($A1355,'Cycle 1'!$L$10:$L$999,0),1)),INDEX('Cycle 2'!C$10:C$999,MATCH($A1355,'Cycle 2'!$L$10:$L$999,0),1)),INDEX('Cycle 3'!C$10:C$999,MATCH($A1355,'Cycle 3'!$L$10:$L$999,0),1)),INDEX('Cycle 4'!C$10:C$999,MATCH($A1355,'Cycle 4'!$L$10:$L$999,0),1)),INDEX('Cycle 5'!C$10:C$999,MATCH($A1355,'Cycle 5'!$L$10:$L$999,0),1)),INDEX('Cycle 6'!C$10:C$999,MATCH($A1355,'Cycle 6'!$L$10:$L$999,0),1)),INDEX('Cycle 7'!C$10:C$999,MATCH($A1355,'Cycle 7'!$L$10:$L$999,0),1)),INDEX('Cycle 8'!C$10:C$999,MATCH($A1355,'Cycle 8'!$L$10:$L$999,0),1)),INDEX('Cycle 9'!C$10:C$999,MATCH($A1355,'Cycle 9'!$L$10:$L$999,0),1)),INDEX('Cycle 10'!C$10:C$999,MATCH($A1355,'Cycle 10'!$L$10:$L$999,0),1)),INDEX('Cycle 11'!C$10:C$999,MATCH($A1355,'Cycle 11'!$L$10:$L$999,0),1)),""))</f>
        <v/>
      </c>
      <c r="E1355" t="str">
        <f>IF(IFERROR(IFERROR(IFERROR(IFERROR(IFERROR(IFERROR(IFERROR(IFERROR(IFERROR(IFERROR(IFERROR(IFERROR(INDEX(Summer!D$10:D$999,MATCH($A1355,Summer!$L$10:$L$999,0),1),INDEX('Cycle 1'!D$10:D$999,MATCH($A1355,'Cycle 1'!$L$10:$L$999,0),1)),INDEX('Cycle 2'!D$10:D$999,MATCH($A1355,'Cycle 2'!$L$10:$L$999,0),1)),INDEX('Cycle 3'!D$10:D$999,MATCH($A1355,'Cycle 3'!$L$10:$L$999,0),1)),INDEX('Cycle 4'!D$10:D$999,MATCH($A1355,'Cycle 4'!$L$10:$L$999,0),1)),INDEX('Cycle 5'!D$10:D$999,MATCH($A1355,'Cycle 5'!$L$10:$L$999,0),1)),INDEX('Cycle 6'!D$10:D$999,MATCH($A1355,'Cycle 6'!$L$10:$L$999,0),1)),INDEX('Cycle 7'!D$10:D$999,MATCH($A1355,'Cycle 7'!$L$10:$L$999,0),1)),INDEX('Cycle 8'!D$10:D$999,MATCH($A1355,'Cycle 8'!$L$10:$L$999,0),1)),INDEX('Cycle 9'!D$10:D$999,MATCH($A1355,'Cycle 9'!$L$10:$L$999,0),1)),INDEX('Cycle 10'!D$10:D$999,MATCH($A1355,'Cycle 10'!$L$10:$L$999,0),1)),INDEX('Cycle 11'!D$10:D$999,MATCH($A1355,'Cycle 11'!$L$10:$L$999,0),1)),"")="","",IFERROR(IFERROR(IFERROR(IFERROR(IFERROR(IFERROR(IFERROR(IFERROR(IFERROR(IFERROR(IFERROR(IFERROR(INDEX(Summer!D$10:D$999,MATCH($A1355,Summer!$L$10:$L$999,0),1),INDEX('Cycle 1'!D$10:D$999,MATCH($A1355,'Cycle 1'!$L$10:$L$999,0),1)),INDEX('Cycle 2'!D$10:D$999,MATCH($A1355,'Cycle 2'!$L$10:$L$999,0),1)),INDEX('Cycle 3'!D$10:D$999,MATCH($A1355,'Cycle 3'!$L$10:$L$999,0),1)),INDEX('Cycle 4'!D$10:D$999,MATCH($A1355,'Cycle 4'!$L$10:$L$999,0),1)),INDEX('Cycle 5'!D$10:D$999,MATCH($A1355,'Cycle 5'!$L$10:$L$999,0),1)),INDEX('Cycle 6'!D$10:D$999,MATCH($A1355,'Cycle 6'!$L$10:$L$999,0),1)),INDEX('Cycle 7'!D$10:D$999,MATCH($A1355,'Cycle 7'!$L$10:$L$999,0),1)),INDEX('Cycle 8'!D$10:D$999,MATCH($A1355,'Cycle 8'!$L$10:$L$999,0),1)),INDEX('Cycle 9'!D$10:D$999,MATCH($A1355,'Cycle 9'!$L$10:$L$999,0),1)),INDEX('Cycle 10'!D$10:D$999,MATCH($A1355,'Cycle 10'!$L$10:$L$999,0),1)),INDEX('Cycle 11'!D$10:D$999,MATCH($A1355,'Cycle 11'!$L$10:$L$999,0),1)),""))</f>
        <v/>
      </c>
      <c r="F1355" t="str">
        <f>IF(IFERROR(IFERROR(IFERROR(IFERROR(IFERROR(IFERROR(IFERROR(IFERROR(IFERROR(IFERROR(IFERROR(IFERROR(INDEX(Summer!E$10:E$999,MATCH($A1355,Summer!$L$10:$L$999,0),1),INDEX('Cycle 1'!E$10:E$999,MATCH($A1355,'Cycle 1'!$L$10:$L$999,0),1)),INDEX('Cycle 2'!E$10:E$999,MATCH($A1355,'Cycle 2'!$L$10:$L$999,0),1)),INDEX('Cycle 3'!E$10:E$999,MATCH($A1355,'Cycle 3'!$L$10:$L$999,0),1)),INDEX('Cycle 4'!E$10:E$999,MATCH($A1355,'Cycle 4'!$L$10:$L$999,0),1)),INDEX('Cycle 5'!E$10:E$999,MATCH($A1355,'Cycle 5'!$L$10:$L$999,0),1)),INDEX('Cycle 6'!E$10:E$999,MATCH($A1355,'Cycle 6'!$L$10:$L$999,0),1)),INDEX('Cycle 7'!E$10:E$999,MATCH($A1355,'Cycle 7'!$L$10:$L$999,0),1)),INDEX('Cycle 8'!E$10:E$999,MATCH($A1355,'Cycle 8'!$L$10:$L$999,0),1)),INDEX('Cycle 9'!E$10:E$999,MATCH($A1355,'Cycle 9'!$L$10:$L$999,0),1)),INDEX('Cycle 10'!E$10:E$999,MATCH($A1355,'Cycle 10'!$L$10:$L$999,0),1)),INDEX('Cycle 11'!E$10:E$999,MATCH($A1355,'Cycle 11'!$L$10:$L$999,0),1)),"")="","",IFERROR(IFERROR(IFERROR(IFERROR(IFERROR(IFERROR(IFERROR(IFERROR(IFERROR(IFERROR(IFERROR(IFERROR(INDEX(Summer!E$10:E$999,MATCH($A1355,Summer!$L$10:$L$999,0),1),INDEX('Cycle 1'!E$10:E$999,MATCH($A1355,'Cycle 1'!$L$10:$L$999,0),1)),INDEX('Cycle 2'!E$10:E$999,MATCH($A1355,'Cycle 2'!$L$10:$L$999,0),1)),INDEX('Cycle 3'!E$10:E$999,MATCH($A1355,'Cycle 3'!$L$10:$L$999,0),1)),INDEX('Cycle 4'!E$10:E$999,MATCH($A1355,'Cycle 4'!$L$10:$L$999,0),1)),INDEX('Cycle 5'!E$10:E$999,MATCH($A1355,'Cycle 5'!$L$10:$L$999,0),1)),INDEX('Cycle 6'!E$10:E$999,MATCH($A1355,'Cycle 6'!$L$10:$L$999,0),1)),INDEX('Cycle 7'!E$10:E$999,MATCH($A1355,'Cycle 7'!$L$10:$L$999,0),1)),INDEX('Cycle 8'!E$10:E$999,MATCH($A1355,'Cycle 8'!$L$10:$L$999,0),1)),INDEX('Cycle 9'!E$10:E$999,MATCH($A1355,'Cycle 9'!$L$10:$L$999,0),1)),INDEX('Cycle 10'!E$10:E$999,MATCH($A1355,'Cycle 10'!$L$10:$L$999,0),1)),INDEX('Cycle 11'!E$10:E$999,MATCH($A1355,'Cycle 11'!$L$10:$L$999,0),1)),""))</f>
        <v/>
      </c>
      <c r="G1355" t="str">
        <f>IF(IFERROR(IFERROR(IFERROR(IFERROR(IFERROR(IFERROR(IFERROR(IFERROR(IFERROR(IFERROR(IFERROR(IFERROR(INDEX(Summer!F$10:F$999,MATCH($A1355,Summer!$L$10:$L$999,0),1),INDEX('Cycle 1'!F$10:F$999,MATCH($A1355,'Cycle 1'!$L$10:$L$999,0),1)),INDEX('Cycle 2'!F$10:F$999,MATCH($A1355,'Cycle 2'!$L$10:$L$999,0),1)),INDEX('Cycle 3'!F$10:F$999,MATCH($A1355,'Cycle 3'!$L$10:$L$999,0),1)),INDEX('Cycle 4'!F$10:F$999,MATCH($A1355,'Cycle 4'!$L$10:$L$999,0),1)),INDEX('Cycle 5'!F$10:F$999,MATCH($A1355,'Cycle 5'!$L$10:$L$999,0),1)),INDEX('Cycle 6'!F$10:F$999,MATCH($A1355,'Cycle 6'!$L$10:$L$999,0),1)),INDEX('Cycle 7'!F$10:F$999,MATCH($A1355,'Cycle 7'!$L$10:$L$999,0),1)),INDEX('Cycle 8'!F$10:F$999,MATCH($A1355,'Cycle 8'!$L$10:$L$999,0),1)),INDEX('Cycle 9'!F$10:F$999,MATCH($A1355,'Cycle 9'!$L$10:$L$999,0),1)),INDEX('Cycle 10'!F$10:F$999,MATCH($A1355,'Cycle 10'!$L$10:$L$999,0),1)),INDEX('Cycle 11'!F$10:F$999,MATCH($A1355,'Cycle 11'!$L$10:$L$999,0),1)),"")="","",IFERROR(IFERROR(IFERROR(IFERROR(IFERROR(IFERROR(IFERROR(IFERROR(IFERROR(IFERROR(IFERROR(IFERROR(INDEX(Summer!F$10:F$999,MATCH($A1355,Summer!$L$10:$L$999,0),1),INDEX('Cycle 1'!F$10:F$999,MATCH($A1355,'Cycle 1'!$L$10:$L$999,0),1)),INDEX('Cycle 2'!F$10:F$999,MATCH($A1355,'Cycle 2'!$L$10:$L$999,0),1)),INDEX('Cycle 3'!F$10:F$999,MATCH($A1355,'Cycle 3'!$L$10:$L$999,0),1)),INDEX('Cycle 4'!F$10:F$999,MATCH($A1355,'Cycle 4'!$L$10:$L$999,0),1)),INDEX('Cycle 5'!F$10:F$999,MATCH($A1355,'Cycle 5'!$L$10:$L$999,0),1)),INDEX('Cycle 6'!F$10:F$999,MATCH($A1355,'Cycle 6'!$L$10:$L$999,0),1)),INDEX('Cycle 7'!F$10:F$999,MATCH($A1355,'Cycle 7'!$L$10:$L$999,0),1)),INDEX('Cycle 8'!F$10:F$999,MATCH($A1355,'Cycle 8'!$L$10:$L$999,0),1)),INDEX('Cycle 9'!F$10:F$999,MATCH($A1355,'Cycle 9'!$L$10:$L$999,0),1)),INDEX('Cycle 10'!F$10:F$999,MATCH($A1355,'Cycle 10'!$L$10:$L$999,0),1)),INDEX('Cycle 11'!F$10:F$999,MATCH($A1355,'Cycle 11'!$L$10:$L$999,0),1)),""))</f>
        <v/>
      </c>
      <c r="H1355" t="str">
        <f>IF(IFERROR(IFERROR(IFERROR(IFERROR(IFERROR(IFERROR(IFERROR(IFERROR(IFERROR(IFERROR(IFERROR(IFERROR(INDEX(Summer!G$10:G$999,MATCH($A1355,Summer!$L$10:$L$999,0),1),INDEX('Cycle 1'!G$10:G$999,MATCH($A1355,'Cycle 1'!$L$10:$L$999,0),1)),INDEX('Cycle 2'!G$10:G$999,MATCH($A1355,'Cycle 2'!$L$10:$L$999,0),1)),INDEX('Cycle 3'!G$10:G$999,MATCH($A1355,'Cycle 3'!$L$10:$L$999,0),1)),INDEX('Cycle 4'!G$10:G$999,MATCH($A1355,'Cycle 4'!$L$10:$L$999,0),1)),INDEX('Cycle 5'!G$10:G$999,MATCH($A1355,'Cycle 5'!$L$10:$L$999,0),1)),INDEX('Cycle 6'!G$10:G$999,MATCH($A1355,'Cycle 6'!$L$10:$L$999,0),1)),INDEX('Cycle 7'!G$10:G$999,MATCH($A1355,'Cycle 7'!$L$10:$L$999,0),1)),INDEX('Cycle 8'!G$10:G$999,MATCH($A1355,'Cycle 8'!$L$10:$L$999,0),1)),INDEX('Cycle 9'!G$10:G$999,MATCH($A1355,'Cycle 9'!$L$10:$L$999,0),1)),INDEX('Cycle 10'!G$10:G$999,MATCH($A1355,'Cycle 10'!$L$10:$L$999,0),1)),INDEX('Cycle 11'!G$10:G$999,MATCH($A1355,'Cycle 11'!$L$10:$L$999,0),1)),"")="","",IFERROR(IFERROR(IFERROR(IFERROR(IFERROR(IFERROR(IFERROR(IFERROR(IFERROR(IFERROR(IFERROR(IFERROR(INDEX(Summer!G$10:G$999,MATCH($A1355,Summer!$L$10:$L$999,0),1),INDEX('Cycle 1'!G$10:G$999,MATCH($A1355,'Cycle 1'!$L$10:$L$999,0),1)),INDEX('Cycle 2'!G$10:G$999,MATCH($A1355,'Cycle 2'!$L$10:$L$999,0),1)),INDEX('Cycle 3'!G$10:G$999,MATCH($A1355,'Cycle 3'!$L$10:$L$999,0),1)),INDEX('Cycle 4'!G$10:G$999,MATCH($A1355,'Cycle 4'!$L$10:$L$999,0),1)),INDEX('Cycle 5'!G$10:G$999,MATCH($A1355,'Cycle 5'!$L$10:$L$999,0),1)),INDEX('Cycle 6'!G$10:G$999,MATCH($A1355,'Cycle 6'!$L$10:$L$999,0),1)),INDEX('Cycle 7'!G$10:G$999,MATCH($A1355,'Cycle 7'!$L$10:$L$999,0),1)),INDEX('Cycle 8'!G$10:G$999,MATCH($A1355,'Cycle 8'!$L$10:$L$999,0),1)),INDEX('Cycle 9'!G$10:G$999,MATCH($A1355,'Cycle 9'!$L$10:$L$999,0),1)),INDEX('Cycle 10'!G$10:G$999,MATCH($A1355,'Cycle 10'!$L$10:$L$999,0),1)),INDEX('Cycle 11'!G$10:G$999,MATCH($A1355,'Cycle 11'!$L$10:$L$999,0),1)),""))</f>
        <v/>
      </c>
      <c r="I1355">
        <f>IFERROR(IF(C1355="",MAX(I$1:I1354),IF(ROW(C$2)=ROW(C1355),1,IF(ISERROR(VLOOKUP(C1355,C$2:C1354,1,FALSE)),MAX(I$1:I1354)+1,MAX(I$1:I1354)))),"")</f>
        <v>0</v>
      </c>
      <c r="J1355" t="str">
        <f t="shared" si="135"/>
        <v/>
      </c>
      <c r="K1355" t="str">
        <f t="shared" si="138"/>
        <v/>
      </c>
      <c r="L1355" t="str">
        <f t="shared" si="138"/>
        <v/>
      </c>
      <c r="M1355" t="str">
        <f t="shared" si="138"/>
        <v/>
      </c>
      <c r="N1355" t="str">
        <f t="shared" si="138"/>
        <v/>
      </c>
      <c r="O1355" t="str">
        <f t="shared" si="138"/>
        <v/>
      </c>
      <c r="P1355" t="str">
        <f t="shared" si="138"/>
        <v/>
      </c>
      <c r="Q1355" t="str">
        <f t="shared" si="138"/>
        <v/>
      </c>
      <c r="R1355" t="str">
        <f t="shared" si="138"/>
        <v/>
      </c>
      <c r="S1355" t="str">
        <f t="shared" si="138"/>
        <v/>
      </c>
      <c r="T1355" t="str">
        <f t="shared" si="138"/>
        <v/>
      </c>
      <c r="U1355" t="str">
        <f t="shared" si="138"/>
        <v/>
      </c>
      <c r="V1355" t="str">
        <f t="shared" si="138"/>
        <v/>
      </c>
      <c r="W1355" t="str">
        <f t="shared" si="136"/>
        <v/>
      </c>
      <c r="X1355">
        <f>IF(OR(H1355="No",H1355=""),0,IF(COUNTIFS(H$2:H1355,"Yes",C$2:C1355,C1355)&gt;1,0,COUNTIFS(H$2:H1355,"Yes",C$2:C1355,C1355)))+IF(X1354=$X$1,0,X1354)</f>
        <v>0</v>
      </c>
    </row>
    <row r="1356" spans="1:24" x14ac:dyDescent="0.3">
      <c r="A1356">
        <f>ROWS($A$2:$A1356)</f>
        <v>1355</v>
      </c>
      <c r="B1356" t="str">
        <f>IF(ISERROR(VLOOKUP(A1356,Summer!L$11:L$500,1,FALSE)),IF(ISERROR(VLOOKUP(A1356,'Cycle 1'!L$11:L$500,1,FALSE)),IF(ISERROR(VLOOKUP(A1356,'Cycle 2'!L$11:L$500,1,FALSE)),IF(ISERROR(VLOOKUP(A1356,'Cycle 3'!L$11:L$500,1,FALSE)),IF(ISERROR(VLOOKUP(A1356,'Cycle 4'!L$11:L$500,1,FALSE)),IF(ISERROR(VLOOKUP(A1356,'Cycle 5'!L$11:L$500,1,FALSE)),IF(ISERROR(VLOOKUP(A1356,'Cycle 6'!L$11:L$500,1,FALSE)),IF(ISERROR(VLOOKUP(A1356,'Cycle 7'!L$11:L$500,1,FALSE)),IF(ISERROR(VLOOKUP(A1356,'Cycle 8'!L$11:L$500,1,FALSE)),IF(ISERROR(VLOOKUP(A1356,'Cycle 9'!L$11:L$500,1,FALSE)),IF(ISERROR(VLOOKUP(A1356,'Cycle 10'!L$11:L$500,1,FALSE)),IF(ISERROR(VLOOKUP(A1356,'Cycle 11'!L$11:L$500,1,FALSE)),"","Cycle 11"),"Cycle 10"),"Cycle 9"),"Cycle 8"),"Cycle 7"),"Cycle 6"),"Cycle 5"),"Cycle 4"),"Cycle 3"),"Cycle 2"),"Cycle 1"),"Summer")</f>
        <v/>
      </c>
      <c r="C1356" t="str">
        <f>IF(IFERROR(IFERROR(IFERROR(IFERROR(IFERROR(IFERROR(IFERROR(IFERROR(IFERROR(IFERROR(IFERROR(IFERROR(INDEX(Summer!B$10:B$999,MATCH($A1356,Summer!$L$10:$L$999,0),1),INDEX('Cycle 1'!B$10:B$999,MATCH($A1356,'Cycle 1'!$L$10:$L$999,0),1)),INDEX('Cycle 2'!B$10:B$999,MATCH($A1356,'Cycle 2'!$L$10:$L$999,0),1)),INDEX('Cycle 3'!B$10:B$999,MATCH($A1356,'Cycle 3'!$L$10:$L$999,0),1)),INDEX('Cycle 4'!B$10:B$999,MATCH($A1356,'Cycle 4'!$L$10:$L$999,0),1)),INDEX('Cycle 5'!B$10:B$999,MATCH($A1356,'Cycle 5'!$L$10:$L$999,0),1)),INDEX('Cycle 6'!B$10:B$999,MATCH($A1356,'Cycle 6'!$L$10:$L$999,0),1)),INDEX('Cycle 7'!B$10:B$999,MATCH($A1356,'Cycle 7'!$L$10:$L$999,0),1)),INDEX('Cycle 8'!B$10:B$999,MATCH($A1356,'Cycle 8'!$L$10:$L$999,0),1)),INDEX('Cycle 9'!B$10:B$999,MATCH($A1356,'Cycle 9'!$L$10:$L$999,0),1)),INDEX('Cycle 10'!B$10:B$999,MATCH($A1356,'Cycle 10'!$L$10:$L$999,0),1)),INDEX('Cycle 11'!B$10:B$999,MATCH($A1356,'Cycle 11'!$L$10:$L$999,0),1)),"")="","",IFERROR(IFERROR(IFERROR(IFERROR(IFERROR(IFERROR(IFERROR(IFERROR(IFERROR(IFERROR(IFERROR(IFERROR(INDEX(Summer!B$10:B$999,MATCH($A1356,Summer!$L$10:$L$999,0),1),INDEX('Cycle 1'!B$10:B$999,MATCH($A1356,'Cycle 1'!$L$10:$L$999,0),1)),INDEX('Cycle 2'!B$10:B$999,MATCH($A1356,'Cycle 2'!$L$10:$L$999,0),1)),INDEX('Cycle 3'!B$10:B$999,MATCH($A1356,'Cycle 3'!$L$10:$L$999,0),1)),INDEX('Cycle 4'!B$10:B$999,MATCH($A1356,'Cycle 4'!$L$10:$L$999,0),1)),INDEX('Cycle 5'!B$10:B$999,MATCH($A1356,'Cycle 5'!$L$10:$L$999,0),1)),INDEX('Cycle 6'!B$10:B$999,MATCH($A1356,'Cycle 6'!$L$10:$L$999,0),1)),INDEX('Cycle 7'!B$10:B$999,MATCH($A1356,'Cycle 7'!$L$10:$L$999,0),1)),INDEX('Cycle 8'!B$10:B$999,MATCH($A1356,'Cycle 8'!$L$10:$L$999,0),1)),INDEX('Cycle 9'!B$10:B$999,MATCH($A1356,'Cycle 9'!$L$10:$L$999,0),1)),INDEX('Cycle 10'!B$10:B$999,MATCH($A1356,'Cycle 10'!$L$10:$L$999,0),1)),INDEX('Cycle 11'!B$10:B$999,MATCH($A1356,'Cycle 11'!$L$10:$L$999,0),1)),""))</f>
        <v/>
      </c>
      <c r="D1356" t="str">
        <f>IF(IFERROR(IFERROR(IFERROR(IFERROR(IFERROR(IFERROR(IFERROR(IFERROR(IFERROR(IFERROR(IFERROR(IFERROR(INDEX(Summer!C$10:C$999,MATCH($A1356,Summer!$L$10:$L$999,0),1),INDEX('Cycle 1'!C$10:C$999,MATCH($A1356,'Cycle 1'!$L$10:$L$999,0),1)),INDEX('Cycle 2'!C$10:C$999,MATCH($A1356,'Cycle 2'!$L$10:$L$999,0),1)),INDEX('Cycle 3'!C$10:C$999,MATCH($A1356,'Cycle 3'!$L$10:$L$999,0),1)),INDEX('Cycle 4'!C$10:C$999,MATCH($A1356,'Cycle 4'!$L$10:$L$999,0),1)),INDEX('Cycle 5'!C$10:C$999,MATCH($A1356,'Cycle 5'!$L$10:$L$999,0),1)),INDEX('Cycle 6'!C$10:C$999,MATCH($A1356,'Cycle 6'!$L$10:$L$999,0),1)),INDEX('Cycle 7'!C$10:C$999,MATCH($A1356,'Cycle 7'!$L$10:$L$999,0),1)),INDEX('Cycle 8'!C$10:C$999,MATCH($A1356,'Cycle 8'!$L$10:$L$999,0),1)),INDEX('Cycle 9'!C$10:C$999,MATCH($A1356,'Cycle 9'!$L$10:$L$999,0),1)),INDEX('Cycle 10'!C$10:C$999,MATCH($A1356,'Cycle 10'!$L$10:$L$999,0),1)),INDEX('Cycle 11'!C$10:C$999,MATCH($A1356,'Cycle 11'!$L$10:$L$999,0),1)),"")="","",IFERROR(IFERROR(IFERROR(IFERROR(IFERROR(IFERROR(IFERROR(IFERROR(IFERROR(IFERROR(IFERROR(IFERROR(INDEX(Summer!C$10:C$999,MATCH($A1356,Summer!$L$10:$L$999,0),1),INDEX('Cycle 1'!C$10:C$999,MATCH($A1356,'Cycle 1'!$L$10:$L$999,0),1)),INDEX('Cycle 2'!C$10:C$999,MATCH($A1356,'Cycle 2'!$L$10:$L$999,0),1)),INDEX('Cycle 3'!C$10:C$999,MATCH($A1356,'Cycle 3'!$L$10:$L$999,0),1)),INDEX('Cycle 4'!C$10:C$999,MATCH($A1356,'Cycle 4'!$L$10:$L$999,0),1)),INDEX('Cycle 5'!C$10:C$999,MATCH($A1356,'Cycle 5'!$L$10:$L$999,0),1)),INDEX('Cycle 6'!C$10:C$999,MATCH($A1356,'Cycle 6'!$L$10:$L$999,0),1)),INDEX('Cycle 7'!C$10:C$999,MATCH($A1356,'Cycle 7'!$L$10:$L$999,0),1)),INDEX('Cycle 8'!C$10:C$999,MATCH($A1356,'Cycle 8'!$L$10:$L$999,0),1)),INDEX('Cycle 9'!C$10:C$999,MATCH($A1356,'Cycle 9'!$L$10:$L$999,0),1)),INDEX('Cycle 10'!C$10:C$999,MATCH($A1356,'Cycle 10'!$L$10:$L$999,0),1)),INDEX('Cycle 11'!C$10:C$999,MATCH($A1356,'Cycle 11'!$L$10:$L$999,0),1)),""))</f>
        <v/>
      </c>
      <c r="E1356" t="str">
        <f>IF(IFERROR(IFERROR(IFERROR(IFERROR(IFERROR(IFERROR(IFERROR(IFERROR(IFERROR(IFERROR(IFERROR(IFERROR(INDEX(Summer!D$10:D$999,MATCH($A1356,Summer!$L$10:$L$999,0),1),INDEX('Cycle 1'!D$10:D$999,MATCH($A1356,'Cycle 1'!$L$10:$L$999,0),1)),INDEX('Cycle 2'!D$10:D$999,MATCH($A1356,'Cycle 2'!$L$10:$L$999,0),1)),INDEX('Cycle 3'!D$10:D$999,MATCH($A1356,'Cycle 3'!$L$10:$L$999,0),1)),INDEX('Cycle 4'!D$10:D$999,MATCH($A1356,'Cycle 4'!$L$10:$L$999,0),1)),INDEX('Cycle 5'!D$10:D$999,MATCH($A1356,'Cycle 5'!$L$10:$L$999,0),1)),INDEX('Cycle 6'!D$10:D$999,MATCH($A1356,'Cycle 6'!$L$10:$L$999,0),1)),INDEX('Cycle 7'!D$10:D$999,MATCH($A1356,'Cycle 7'!$L$10:$L$999,0),1)),INDEX('Cycle 8'!D$10:D$999,MATCH($A1356,'Cycle 8'!$L$10:$L$999,0),1)),INDEX('Cycle 9'!D$10:D$999,MATCH($A1356,'Cycle 9'!$L$10:$L$999,0),1)),INDEX('Cycle 10'!D$10:D$999,MATCH($A1356,'Cycle 10'!$L$10:$L$999,0),1)),INDEX('Cycle 11'!D$10:D$999,MATCH($A1356,'Cycle 11'!$L$10:$L$999,0),1)),"")="","",IFERROR(IFERROR(IFERROR(IFERROR(IFERROR(IFERROR(IFERROR(IFERROR(IFERROR(IFERROR(IFERROR(IFERROR(INDEX(Summer!D$10:D$999,MATCH($A1356,Summer!$L$10:$L$999,0),1),INDEX('Cycle 1'!D$10:D$999,MATCH($A1356,'Cycle 1'!$L$10:$L$999,0),1)),INDEX('Cycle 2'!D$10:D$999,MATCH($A1356,'Cycle 2'!$L$10:$L$999,0),1)),INDEX('Cycle 3'!D$10:D$999,MATCH($A1356,'Cycle 3'!$L$10:$L$999,0),1)),INDEX('Cycle 4'!D$10:D$999,MATCH($A1356,'Cycle 4'!$L$10:$L$999,0),1)),INDEX('Cycle 5'!D$10:D$999,MATCH($A1356,'Cycle 5'!$L$10:$L$999,0),1)),INDEX('Cycle 6'!D$10:D$999,MATCH($A1356,'Cycle 6'!$L$10:$L$999,0),1)),INDEX('Cycle 7'!D$10:D$999,MATCH($A1356,'Cycle 7'!$L$10:$L$999,0),1)),INDEX('Cycle 8'!D$10:D$999,MATCH($A1356,'Cycle 8'!$L$10:$L$999,0),1)),INDEX('Cycle 9'!D$10:D$999,MATCH($A1356,'Cycle 9'!$L$10:$L$999,0),1)),INDEX('Cycle 10'!D$10:D$999,MATCH($A1356,'Cycle 10'!$L$10:$L$999,0),1)),INDEX('Cycle 11'!D$10:D$999,MATCH($A1356,'Cycle 11'!$L$10:$L$999,0),1)),""))</f>
        <v/>
      </c>
      <c r="F1356" t="str">
        <f>IF(IFERROR(IFERROR(IFERROR(IFERROR(IFERROR(IFERROR(IFERROR(IFERROR(IFERROR(IFERROR(IFERROR(IFERROR(INDEX(Summer!E$10:E$999,MATCH($A1356,Summer!$L$10:$L$999,0),1),INDEX('Cycle 1'!E$10:E$999,MATCH($A1356,'Cycle 1'!$L$10:$L$999,0),1)),INDEX('Cycle 2'!E$10:E$999,MATCH($A1356,'Cycle 2'!$L$10:$L$999,0),1)),INDEX('Cycle 3'!E$10:E$999,MATCH($A1356,'Cycle 3'!$L$10:$L$999,0),1)),INDEX('Cycle 4'!E$10:E$999,MATCH($A1356,'Cycle 4'!$L$10:$L$999,0),1)),INDEX('Cycle 5'!E$10:E$999,MATCH($A1356,'Cycle 5'!$L$10:$L$999,0),1)),INDEX('Cycle 6'!E$10:E$999,MATCH($A1356,'Cycle 6'!$L$10:$L$999,0),1)),INDEX('Cycle 7'!E$10:E$999,MATCH($A1356,'Cycle 7'!$L$10:$L$999,0),1)),INDEX('Cycle 8'!E$10:E$999,MATCH($A1356,'Cycle 8'!$L$10:$L$999,0),1)),INDEX('Cycle 9'!E$10:E$999,MATCH($A1356,'Cycle 9'!$L$10:$L$999,0),1)),INDEX('Cycle 10'!E$10:E$999,MATCH($A1356,'Cycle 10'!$L$10:$L$999,0),1)),INDEX('Cycle 11'!E$10:E$999,MATCH($A1356,'Cycle 11'!$L$10:$L$999,0),1)),"")="","",IFERROR(IFERROR(IFERROR(IFERROR(IFERROR(IFERROR(IFERROR(IFERROR(IFERROR(IFERROR(IFERROR(IFERROR(INDEX(Summer!E$10:E$999,MATCH($A1356,Summer!$L$10:$L$999,0),1),INDEX('Cycle 1'!E$10:E$999,MATCH($A1356,'Cycle 1'!$L$10:$L$999,0),1)),INDEX('Cycle 2'!E$10:E$999,MATCH($A1356,'Cycle 2'!$L$10:$L$999,0),1)),INDEX('Cycle 3'!E$10:E$999,MATCH($A1356,'Cycle 3'!$L$10:$L$999,0),1)),INDEX('Cycle 4'!E$10:E$999,MATCH($A1356,'Cycle 4'!$L$10:$L$999,0),1)),INDEX('Cycle 5'!E$10:E$999,MATCH($A1356,'Cycle 5'!$L$10:$L$999,0),1)),INDEX('Cycle 6'!E$10:E$999,MATCH($A1356,'Cycle 6'!$L$10:$L$999,0),1)),INDEX('Cycle 7'!E$10:E$999,MATCH($A1356,'Cycle 7'!$L$10:$L$999,0),1)),INDEX('Cycle 8'!E$10:E$999,MATCH($A1356,'Cycle 8'!$L$10:$L$999,0),1)),INDEX('Cycle 9'!E$10:E$999,MATCH($A1356,'Cycle 9'!$L$10:$L$999,0),1)),INDEX('Cycle 10'!E$10:E$999,MATCH($A1356,'Cycle 10'!$L$10:$L$999,0),1)),INDEX('Cycle 11'!E$10:E$999,MATCH($A1356,'Cycle 11'!$L$10:$L$999,0),1)),""))</f>
        <v/>
      </c>
      <c r="G1356" t="str">
        <f>IF(IFERROR(IFERROR(IFERROR(IFERROR(IFERROR(IFERROR(IFERROR(IFERROR(IFERROR(IFERROR(IFERROR(IFERROR(INDEX(Summer!F$10:F$999,MATCH($A1356,Summer!$L$10:$L$999,0),1),INDEX('Cycle 1'!F$10:F$999,MATCH($A1356,'Cycle 1'!$L$10:$L$999,0),1)),INDEX('Cycle 2'!F$10:F$999,MATCH($A1356,'Cycle 2'!$L$10:$L$999,0),1)),INDEX('Cycle 3'!F$10:F$999,MATCH($A1356,'Cycle 3'!$L$10:$L$999,0),1)),INDEX('Cycle 4'!F$10:F$999,MATCH($A1356,'Cycle 4'!$L$10:$L$999,0),1)),INDEX('Cycle 5'!F$10:F$999,MATCH($A1356,'Cycle 5'!$L$10:$L$999,0),1)),INDEX('Cycle 6'!F$10:F$999,MATCH($A1356,'Cycle 6'!$L$10:$L$999,0),1)),INDEX('Cycle 7'!F$10:F$999,MATCH($A1356,'Cycle 7'!$L$10:$L$999,0),1)),INDEX('Cycle 8'!F$10:F$999,MATCH($A1356,'Cycle 8'!$L$10:$L$999,0),1)),INDEX('Cycle 9'!F$10:F$999,MATCH($A1356,'Cycle 9'!$L$10:$L$999,0),1)),INDEX('Cycle 10'!F$10:F$999,MATCH($A1356,'Cycle 10'!$L$10:$L$999,0),1)),INDEX('Cycle 11'!F$10:F$999,MATCH($A1356,'Cycle 11'!$L$10:$L$999,0),1)),"")="","",IFERROR(IFERROR(IFERROR(IFERROR(IFERROR(IFERROR(IFERROR(IFERROR(IFERROR(IFERROR(IFERROR(IFERROR(INDEX(Summer!F$10:F$999,MATCH($A1356,Summer!$L$10:$L$999,0),1),INDEX('Cycle 1'!F$10:F$999,MATCH($A1356,'Cycle 1'!$L$10:$L$999,0),1)),INDEX('Cycle 2'!F$10:F$999,MATCH($A1356,'Cycle 2'!$L$10:$L$999,0),1)),INDEX('Cycle 3'!F$10:F$999,MATCH($A1356,'Cycle 3'!$L$10:$L$999,0),1)),INDEX('Cycle 4'!F$10:F$999,MATCH($A1356,'Cycle 4'!$L$10:$L$999,0),1)),INDEX('Cycle 5'!F$10:F$999,MATCH($A1356,'Cycle 5'!$L$10:$L$999,0),1)),INDEX('Cycle 6'!F$10:F$999,MATCH($A1356,'Cycle 6'!$L$10:$L$999,0),1)),INDEX('Cycle 7'!F$10:F$999,MATCH($A1356,'Cycle 7'!$L$10:$L$999,0),1)),INDEX('Cycle 8'!F$10:F$999,MATCH($A1356,'Cycle 8'!$L$10:$L$999,0),1)),INDEX('Cycle 9'!F$10:F$999,MATCH($A1356,'Cycle 9'!$L$10:$L$999,0),1)),INDEX('Cycle 10'!F$10:F$999,MATCH($A1356,'Cycle 10'!$L$10:$L$999,0),1)),INDEX('Cycle 11'!F$10:F$999,MATCH($A1356,'Cycle 11'!$L$10:$L$999,0),1)),""))</f>
        <v/>
      </c>
      <c r="H1356" t="str">
        <f>IF(IFERROR(IFERROR(IFERROR(IFERROR(IFERROR(IFERROR(IFERROR(IFERROR(IFERROR(IFERROR(IFERROR(IFERROR(INDEX(Summer!G$10:G$999,MATCH($A1356,Summer!$L$10:$L$999,0),1),INDEX('Cycle 1'!G$10:G$999,MATCH($A1356,'Cycle 1'!$L$10:$L$999,0),1)),INDEX('Cycle 2'!G$10:G$999,MATCH($A1356,'Cycle 2'!$L$10:$L$999,0),1)),INDEX('Cycle 3'!G$10:G$999,MATCH($A1356,'Cycle 3'!$L$10:$L$999,0),1)),INDEX('Cycle 4'!G$10:G$999,MATCH($A1356,'Cycle 4'!$L$10:$L$999,0),1)),INDEX('Cycle 5'!G$10:G$999,MATCH($A1356,'Cycle 5'!$L$10:$L$999,0),1)),INDEX('Cycle 6'!G$10:G$999,MATCH($A1356,'Cycle 6'!$L$10:$L$999,0),1)),INDEX('Cycle 7'!G$10:G$999,MATCH($A1356,'Cycle 7'!$L$10:$L$999,0),1)),INDEX('Cycle 8'!G$10:G$999,MATCH($A1356,'Cycle 8'!$L$10:$L$999,0),1)),INDEX('Cycle 9'!G$10:G$999,MATCH($A1356,'Cycle 9'!$L$10:$L$999,0),1)),INDEX('Cycle 10'!G$10:G$999,MATCH($A1356,'Cycle 10'!$L$10:$L$999,0),1)),INDEX('Cycle 11'!G$10:G$999,MATCH($A1356,'Cycle 11'!$L$10:$L$999,0),1)),"")="","",IFERROR(IFERROR(IFERROR(IFERROR(IFERROR(IFERROR(IFERROR(IFERROR(IFERROR(IFERROR(IFERROR(IFERROR(INDEX(Summer!G$10:G$999,MATCH($A1356,Summer!$L$10:$L$999,0),1),INDEX('Cycle 1'!G$10:G$999,MATCH($A1356,'Cycle 1'!$L$10:$L$999,0),1)),INDEX('Cycle 2'!G$10:G$999,MATCH($A1356,'Cycle 2'!$L$10:$L$999,0),1)),INDEX('Cycle 3'!G$10:G$999,MATCH($A1356,'Cycle 3'!$L$10:$L$999,0),1)),INDEX('Cycle 4'!G$10:G$999,MATCH($A1356,'Cycle 4'!$L$10:$L$999,0),1)),INDEX('Cycle 5'!G$10:G$999,MATCH($A1356,'Cycle 5'!$L$10:$L$999,0),1)),INDEX('Cycle 6'!G$10:G$999,MATCH($A1356,'Cycle 6'!$L$10:$L$999,0),1)),INDEX('Cycle 7'!G$10:G$999,MATCH($A1356,'Cycle 7'!$L$10:$L$999,0),1)),INDEX('Cycle 8'!G$10:G$999,MATCH($A1356,'Cycle 8'!$L$10:$L$999,0),1)),INDEX('Cycle 9'!G$10:G$999,MATCH($A1356,'Cycle 9'!$L$10:$L$999,0),1)),INDEX('Cycle 10'!G$10:G$999,MATCH($A1356,'Cycle 10'!$L$10:$L$999,0),1)),INDEX('Cycle 11'!G$10:G$999,MATCH($A1356,'Cycle 11'!$L$10:$L$999,0),1)),""))</f>
        <v/>
      </c>
      <c r="I1356">
        <f>IFERROR(IF(C1356="",MAX(I$1:I1355),IF(ROW(C$2)=ROW(C1356),1,IF(ISERROR(VLOOKUP(C1356,C$2:C1355,1,FALSE)),MAX(I$1:I1355)+1,MAX(I$1:I1355)))),"")</f>
        <v>0</v>
      </c>
      <c r="J1356" t="str">
        <f t="shared" si="135"/>
        <v/>
      </c>
      <c r="K1356" t="str">
        <f t="shared" si="138"/>
        <v/>
      </c>
      <c r="L1356" t="str">
        <f t="shared" si="138"/>
        <v/>
      </c>
      <c r="M1356" t="str">
        <f t="shared" si="138"/>
        <v/>
      </c>
      <c r="N1356" t="str">
        <f t="shared" si="138"/>
        <v/>
      </c>
      <c r="O1356" t="str">
        <f t="shared" si="138"/>
        <v/>
      </c>
      <c r="P1356" t="str">
        <f t="shared" si="138"/>
        <v/>
      </c>
      <c r="Q1356" t="str">
        <f t="shared" si="138"/>
        <v/>
      </c>
      <c r="R1356" t="str">
        <f t="shared" si="138"/>
        <v/>
      </c>
      <c r="S1356" t="str">
        <f t="shared" si="138"/>
        <v/>
      </c>
      <c r="T1356" t="str">
        <f t="shared" si="138"/>
        <v/>
      </c>
      <c r="U1356" t="str">
        <f t="shared" si="138"/>
        <v/>
      </c>
      <c r="V1356" t="str">
        <f t="shared" si="138"/>
        <v/>
      </c>
      <c r="W1356" t="str">
        <f t="shared" si="136"/>
        <v/>
      </c>
      <c r="X1356">
        <f>IF(OR(H1356="No",H1356=""),0,IF(COUNTIFS(H$2:H1356,"Yes",C$2:C1356,C1356)&gt;1,0,COUNTIFS(H$2:H1356,"Yes",C$2:C1356,C1356)))+IF(X1355=$X$1,0,X1355)</f>
        <v>0</v>
      </c>
    </row>
    <row r="1357" spans="1:24" x14ac:dyDescent="0.3">
      <c r="A1357">
        <f>ROWS($A$2:$A1357)</f>
        <v>1356</v>
      </c>
      <c r="B1357" t="str">
        <f>IF(ISERROR(VLOOKUP(A1357,Summer!L$11:L$500,1,FALSE)),IF(ISERROR(VLOOKUP(A1357,'Cycle 1'!L$11:L$500,1,FALSE)),IF(ISERROR(VLOOKUP(A1357,'Cycle 2'!L$11:L$500,1,FALSE)),IF(ISERROR(VLOOKUP(A1357,'Cycle 3'!L$11:L$500,1,FALSE)),IF(ISERROR(VLOOKUP(A1357,'Cycle 4'!L$11:L$500,1,FALSE)),IF(ISERROR(VLOOKUP(A1357,'Cycle 5'!L$11:L$500,1,FALSE)),IF(ISERROR(VLOOKUP(A1357,'Cycle 6'!L$11:L$500,1,FALSE)),IF(ISERROR(VLOOKUP(A1357,'Cycle 7'!L$11:L$500,1,FALSE)),IF(ISERROR(VLOOKUP(A1357,'Cycle 8'!L$11:L$500,1,FALSE)),IF(ISERROR(VLOOKUP(A1357,'Cycle 9'!L$11:L$500,1,FALSE)),IF(ISERROR(VLOOKUP(A1357,'Cycle 10'!L$11:L$500,1,FALSE)),IF(ISERROR(VLOOKUP(A1357,'Cycle 11'!L$11:L$500,1,FALSE)),"","Cycle 11"),"Cycle 10"),"Cycle 9"),"Cycle 8"),"Cycle 7"),"Cycle 6"),"Cycle 5"),"Cycle 4"),"Cycle 3"),"Cycle 2"),"Cycle 1"),"Summer")</f>
        <v/>
      </c>
      <c r="C1357" t="str">
        <f>IF(IFERROR(IFERROR(IFERROR(IFERROR(IFERROR(IFERROR(IFERROR(IFERROR(IFERROR(IFERROR(IFERROR(IFERROR(INDEX(Summer!B$10:B$999,MATCH($A1357,Summer!$L$10:$L$999,0),1),INDEX('Cycle 1'!B$10:B$999,MATCH($A1357,'Cycle 1'!$L$10:$L$999,0),1)),INDEX('Cycle 2'!B$10:B$999,MATCH($A1357,'Cycle 2'!$L$10:$L$999,0),1)),INDEX('Cycle 3'!B$10:B$999,MATCH($A1357,'Cycle 3'!$L$10:$L$999,0),1)),INDEX('Cycle 4'!B$10:B$999,MATCH($A1357,'Cycle 4'!$L$10:$L$999,0),1)),INDEX('Cycle 5'!B$10:B$999,MATCH($A1357,'Cycle 5'!$L$10:$L$999,0),1)),INDEX('Cycle 6'!B$10:B$999,MATCH($A1357,'Cycle 6'!$L$10:$L$999,0),1)),INDEX('Cycle 7'!B$10:B$999,MATCH($A1357,'Cycle 7'!$L$10:$L$999,0),1)),INDEX('Cycle 8'!B$10:B$999,MATCH($A1357,'Cycle 8'!$L$10:$L$999,0),1)),INDEX('Cycle 9'!B$10:B$999,MATCH($A1357,'Cycle 9'!$L$10:$L$999,0),1)),INDEX('Cycle 10'!B$10:B$999,MATCH($A1357,'Cycle 10'!$L$10:$L$999,0),1)),INDEX('Cycle 11'!B$10:B$999,MATCH($A1357,'Cycle 11'!$L$10:$L$999,0),1)),"")="","",IFERROR(IFERROR(IFERROR(IFERROR(IFERROR(IFERROR(IFERROR(IFERROR(IFERROR(IFERROR(IFERROR(IFERROR(INDEX(Summer!B$10:B$999,MATCH($A1357,Summer!$L$10:$L$999,0),1),INDEX('Cycle 1'!B$10:B$999,MATCH($A1357,'Cycle 1'!$L$10:$L$999,0),1)),INDEX('Cycle 2'!B$10:B$999,MATCH($A1357,'Cycle 2'!$L$10:$L$999,0),1)),INDEX('Cycle 3'!B$10:B$999,MATCH($A1357,'Cycle 3'!$L$10:$L$999,0),1)),INDEX('Cycle 4'!B$10:B$999,MATCH($A1357,'Cycle 4'!$L$10:$L$999,0),1)),INDEX('Cycle 5'!B$10:B$999,MATCH($A1357,'Cycle 5'!$L$10:$L$999,0),1)),INDEX('Cycle 6'!B$10:B$999,MATCH($A1357,'Cycle 6'!$L$10:$L$999,0),1)),INDEX('Cycle 7'!B$10:B$999,MATCH($A1357,'Cycle 7'!$L$10:$L$999,0),1)),INDEX('Cycle 8'!B$10:B$999,MATCH($A1357,'Cycle 8'!$L$10:$L$999,0),1)),INDEX('Cycle 9'!B$10:B$999,MATCH($A1357,'Cycle 9'!$L$10:$L$999,0),1)),INDEX('Cycle 10'!B$10:B$999,MATCH($A1357,'Cycle 10'!$L$10:$L$999,0),1)),INDEX('Cycle 11'!B$10:B$999,MATCH($A1357,'Cycle 11'!$L$10:$L$999,0),1)),""))</f>
        <v/>
      </c>
      <c r="D1357" t="str">
        <f>IF(IFERROR(IFERROR(IFERROR(IFERROR(IFERROR(IFERROR(IFERROR(IFERROR(IFERROR(IFERROR(IFERROR(IFERROR(INDEX(Summer!C$10:C$999,MATCH($A1357,Summer!$L$10:$L$999,0),1),INDEX('Cycle 1'!C$10:C$999,MATCH($A1357,'Cycle 1'!$L$10:$L$999,0),1)),INDEX('Cycle 2'!C$10:C$999,MATCH($A1357,'Cycle 2'!$L$10:$L$999,0),1)),INDEX('Cycle 3'!C$10:C$999,MATCH($A1357,'Cycle 3'!$L$10:$L$999,0),1)),INDEX('Cycle 4'!C$10:C$999,MATCH($A1357,'Cycle 4'!$L$10:$L$999,0),1)),INDEX('Cycle 5'!C$10:C$999,MATCH($A1357,'Cycle 5'!$L$10:$L$999,0),1)),INDEX('Cycle 6'!C$10:C$999,MATCH($A1357,'Cycle 6'!$L$10:$L$999,0),1)),INDEX('Cycle 7'!C$10:C$999,MATCH($A1357,'Cycle 7'!$L$10:$L$999,0),1)),INDEX('Cycle 8'!C$10:C$999,MATCH($A1357,'Cycle 8'!$L$10:$L$999,0),1)),INDEX('Cycle 9'!C$10:C$999,MATCH($A1357,'Cycle 9'!$L$10:$L$999,0),1)),INDEX('Cycle 10'!C$10:C$999,MATCH($A1357,'Cycle 10'!$L$10:$L$999,0),1)),INDEX('Cycle 11'!C$10:C$999,MATCH($A1357,'Cycle 11'!$L$10:$L$999,0),1)),"")="","",IFERROR(IFERROR(IFERROR(IFERROR(IFERROR(IFERROR(IFERROR(IFERROR(IFERROR(IFERROR(IFERROR(IFERROR(INDEX(Summer!C$10:C$999,MATCH($A1357,Summer!$L$10:$L$999,0),1),INDEX('Cycle 1'!C$10:C$999,MATCH($A1357,'Cycle 1'!$L$10:$L$999,0),1)),INDEX('Cycle 2'!C$10:C$999,MATCH($A1357,'Cycle 2'!$L$10:$L$999,0),1)),INDEX('Cycle 3'!C$10:C$999,MATCH($A1357,'Cycle 3'!$L$10:$L$999,0),1)),INDEX('Cycle 4'!C$10:C$999,MATCH($A1357,'Cycle 4'!$L$10:$L$999,0),1)),INDEX('Cycle 5'!C$10:C$999,MATCH($A1357,'Cycle 5'!$L$10:$L$999,0),1)),INDEX('Cycle 6'!C$10:C$999,MATCH($A1357,'Cycle 6'!$L$10:$L$999,0),1)),INDEX('Cycle 7'!C$10:C$999,MATCH($A1357,'Cycle 7'!$L$10:$L$999,0),1)),INDEX('Cycle 8'!C$10:C$999,MATCH($A1357,'Cycle 8'!$L$10:$L$999,0),1)),INDEX('Cycle 9'!C$10:C$999,MATCH($A1357,'Cycle 9'!$L$10:$L$999,0),1)),INDEX('Cycle 10'!C$10:C$999,MATCH($A1357,'Cycle 10'!$L$10:$L$999,0),1)),INDEX('Cycle 11'!C$10:C$999,MATCH($A1357,'Cycle 11'!$L$10:$L$999,0),1)),""))</f>
        <v/>
      </c>
      <c r="E1357" t="str">
        <f>IF(IFERROR(IFERROR(IFERROR(IFERROR(IFERROR(IFERROR(IFERROR(IFERROR(IFERROR(IFERROR(IFERROR(IFERROR(INDEX(Summer!D$10:D$999,MATCH($A1357,Summer!$L$10:$L$999,0),1),INDEX('Cycle 1'!D$10:D$999,MATCH($A1357,'Cycle 1'!$L$10:$L$999,0),1)),INDEX('Cycle 2'!D$10:D$999,MATCH($A1357,'Cycle 2'!$L$10:$L$999,0),1)),INDEX('Cycle 3'!D$10:D$999,MATCH($A1357,'Cycle 3'!$L$10:$L$999,0),1)),INDEX('Cycle 4'!D$10:D$999,MATCH($A1357,'Cycle 4'!$L$10:$L$999,0),1)),INDEX('Cycle 5'!D$10:D$999,MATCH($A1357,'Cycle 5'!$L$10:$L$999,0),1)),INDEX('Cycle 6'!D$10:D$999,MATCH($A1357,'Cycle 6'!$L$10:$L$999,0),1)),INDEX('Cycle 7'!D$10:D$999,MATCH($A1357,'Cycle 7'!$L$10:$L$999,0),1)),INDEX('Cycle 8'!D$10:D$999,MATCH($A1357,'Cycle 8'!$L$10:$L$999,0),1)),INDEX('Cycle 9'!D$10:D$999,MATCH($A1357,'Cycle 9'!$L$10:$L$999,0),1)),INDEX('Cycle 10'!D$10:D$999,MATCH($A1357,'Cycle 10'!$L$10:$L$999,0),1)),INDEX('Cycle 11'!D$10:D$999,MATCH($A1357,'Cycle 11'!$L$10:$L$999,0),1)),"")="","",IFERROR(IFERROR(IFERROR(IFERROR(IFERROR(IFERROR(IFERROR(IFERROR(IFERROR(IFERROR(IFERROR(IFERROR(INDEX(Summer!D$10:D$999,MATCH($A1357,Summer!$L$10:$L$999,0),1),INDEX('Cycle 1'!D$10:D$999,MATCH($A1357,'Cycle 1'!$L$10:$L$999,0),1)),INDEX('Cycle 2'!D$10:D$999,MATCH($A1357,'Cycle 2'!$L$10:$L$999,0),1)),INDEX('Cycle 3'!D$10:D$999,MATCH($A1357,'Cycle 3'!$L$10:$L$999,0),1)),INDEX('Cycle 4'!D$10:D$999,MATCH($A1357,'Cycle 4'!$L$10:$L$999,0),1)),INDEX('Cycle 5'!D$10:D$999,MATCH($A1357,'Cycle 5'!$L$10:$L$999,0),1)),INDEX('Cycle 6'!D$10:D$999,MATCH($A1357,'Cycle 6'!$L$10:$L$999,0),1)),INDEX('Cycle 7'!D$10:D$999,MATCH($A1357,'Cycle 7'!$L$10:$L$999,0),1)),INDEX('Cycle 8'!D$10:D$999,MATCH($A1357,'Cycle 8'!$L$10:$L$999,0),1)),INDEX('Cycle 9'!D$10:D$999,MATCH($A1357,'Cycle 9'!$L$10:$L$999,0),1)),INDEX('Cycle 10'!D$10:D$999,MATCH($A1357,'Cycle 10'!$L$10:$L$999,0),1)),INDEX('Cycle 11'!D$10:D$999,MATCH($A1357,'Cycle 11'!$L$10:$L$999,0),1)),""))</f>
        <v/>
      </c>
      <c r="F1357" t="str">
        <f>IF(IFERROR(IFERROR(IFERROR(IFERROR(IFERROR(IFERROR(IFERROR(IFERROR(IFERROR(IFERROR(IFERROR(IFERROR(INDEX(Summer!E$10:E$999,MATCH($A1357,Summer!$L$10:$L$999,0),1),INDEX('Cycle 1'!E$10:E$999,MATCH($A1357,'Cycle 1'!$L$10:$L$999,0),1)),INDEX('Cycle 2'!E$10:E$999,MATCH($A1357,'Cycle 2'!$L$10:$L$999,0),1)),INDEX('Cycle 3'!E$10:E$999,MATCH($A1357,'Cycle 3'!$L$10:$L$999,0),1)),INDEX('Cycle 4'!E$10:E$999,MATCH($A1357,'Cycle 4'!$L$10:$L$999,0),1)),INDEX('Cycle 5'!E$10:E$999,MATCH($A1357,'Cycle 5'!$L$10:$L$999,0),1)),INDEX('Cycle 6'!E$10:E$999,MATCH($A1357,'Cycle 6'!$L$10:$L$999,0),1)),INDEX('Cycle 7'!E$10:E$999,MATCH($A1357,'Cycle 7'!$L$10:$L$999,0),1)),INDEX('Cycle 8'!E$10:E$999,MATCH($A1357,'Cycle 8'!$L$10:$L$999,0),1)),INDEX('Cycle 9'!E$10:E$999,MATCH($A1357,'Cycle 9'!$L$10:$L$999,0),1)),INDEX('Cycle 10'!E$10:E$999,MATCH($A1357,'Cycle 10'!$L$10:$L$999,0),1)),INDEX('Cycle 11'!E$10:E$999,MATCH($A1357,'Cycle 11'!$L$10:$L$999,0),1)),"")="","",IFERROR(IFERROR(IFERROR(IFERROR(IFERROR(IFERROR(IFERROR(IFERROR(IFERROR(IFERROR(IFERROR(IFERROR(INDEX(Summer!E$10:E$999,MATCH($A1357,Summer!$L$10:$L$999,0),1),INDEX('Cycle 1'!E$10:E$999,MATCH($A1357,'Cycle 1'!$L$10:$L$999,0),1)),INDEX('Cycle 2'!E$10:E$999,MATCH($A1357,'Cycle 2'!$L$10:$L$999,0),1)),INDEX('Cycle 3'!E$10:E$999,MATCH($A1357,'Cycle 3'!$L$10:$L$999,0),1)),INDEX('Cycle 4'!E$10:E$999,MATCH($A1357,'Cycle 4'!$L$10:$L$999,0),1)),INDEX('Cycle 5'!E$10:E$999,MATCH($A1357,'Cycle 5'!$L$10:$L$999,0),1)),INDEX('Cycle 6'!E$10:E$999,MATCH($A1357,'Cycle 6'!$L$10:$L$999,0),1)),INDEX('Cycle 7'!E$10:E$999,MATCH($A1357,'Cycle 7'!$L$10:$L$999,0),1)),INDEX('Cycle 8'!E$10:E$999,MATCH($A1357,'Cycle 8'!$L$10:$L$999,0),1)),INDEX('Cycle 9'!E$10:E$999,MATCH($A1357,'Cycle 9'!$L$10:$L$999,0),1)),INDEX('Cycle 10'!E$10:E$999,MATCH($A1357,'Cycle 10'!$L$10:$L$999,0),1)),INDEX('Cycle 11'!E$10:E$999,MATCH($A1357,'Cycle 11'!$L$10:$L$999,0),1)),""))</f>
        <v/>
      </c>
      <c r="G1357" t="str">
        <f>IF(IFERROR(IFERROR(IFERROR(IFERROR(IFERROR(IFERROR(IFERROR(IFERROR(IFERROR(IFERROR(IFERROR(IFERROR(INDEX(Summer!F$10:F$999,MATCH($A1357,Summer!$L$10:$L$999,0),1),INDEX('Cycle 1'!F$10:F$999,MATCH($A1357,'Cycle 1'!$L$10:$L$999,0),1)),INDEX('Cycle 2'!F$10:F$999,MATCH($A1357,'Cycle 2'!$L$10:$L$999,0),1)),INDEX('Cycle 3'!F$10:F$999,MATCH($A1357,'Cycle 3'!$L$10:$L$999,0),1)),INDEX('Cycle 4'!F$10:F$999,MATCH($A1357,'Cycle 4'!$L$10:$L$999,0),1)),INDEX('Cycle 5'!F$10:F$999,MATCH($A1357,'Cycle 5'!$L$10:$L$999,0),1)),INDEX('Cycle 6'!F$10:F$999,MATCH($A1357,'Cycle 6'!$L$10:$L$999,0),1)),INDEX('Cycle 7'!F$10:F$999,MATCH($A1357,'Cycle 7'!$L$10:$L$999,0),1)),INDEX('Cycle 8'!F$10:F$999,MATCH($A1357,'Cycle 8'!$L$10:$L$999,0),1)),INDEX('Cycle 9'!F$10:F$999,MATCH($A1357,'Cycle 9'!$L$10:$L$999,0),1)),INDEX('Cycle 10'!F$10:F$999,MATCH($A1357,'Cycle 10'!$L$10:$L$999,0),1)),INDEX('Cycle 11'!F$10:F$999,MATCH($A1357,'Cycle 11'!$L$10:$L$999,0),1)),"")="","",IFERROR(IFERROR(IFERROR(IFERROR(IFERROR(IFERROR(IFERROR(IFERROR(IFERROR(IFERROR(IFERROR(IFERROR(INDEX(Summer!F$10:F$999,MATCH($A1357,Summer!$L$10:$L$999,0),1),INDEX('Cycle 1'!F$10:F$999,MATCH($A1357,'Cycle 1'!$L$10:$L$999,0),1)),INDEX('Cycle 2'!F$10:F$999,MATCH($A1357,'Cycle 2'!$L$10:$L$999,0),1)),INDEX('Cycle 3'!F$10:F$999,MATCH($A1357,'Cycle 3'!$L$10:$L$999,0),1)),INDEX('Cycle 4'!F$10:F$999,MATCH($A1357,'Cycle 4'!$L$10:$L$999,0),1)),INDEX('Cycle 5'!F$10:F$999,MATCH($A1357,'Cycle 5'!$L$10:$L$999,0),1)),INDEX('Cycle 6'!F$10:F$999,MATCH($A1357,'Cycle 6'!$L$10:$L$999,0),1)),INDEX('Cycle 7'!F$10:F$999,MATCH($A1357,'Cycle 7'!$L$10:$L$999,0),1)),INDEX('Cycle 8'!F$10:F$999,MATCH($A1357,'Cycle 8'!$L$10:$L$999,0),1)),INDEX('Cycle 9'!F$10:F$999,MATCH($A1357,'Cycle 9'!$L$10:$L$999,0),1)),INDEX('Cycle 10'!F$10:F$999,MATCH($A1357,'Cycle 10'!$L$10:$L$999,0),1)),INDEX('Cycle 11'!F$10:F$999,MATCH($A1357,'Cycle 11'!$L$10:$L$999,0),1)),""))</f>
        <v/>
      </c>
      <c r="H1357" t="str">
        <f>IF(IFERROR(IFERROR(IFERROR(IFERROR(IFERROR(IFERROR(IFERROR(IFERROR(IFERROR(IFERROR(IFERROR(IFERROR(INDEX(Summer!G$10:G$999,MATCH($A1357,Summer!$L$10:$L$999,0),1),INDEX('Cycle 1'!G$10:G$999,MATCH($A1357,'Cycle 1'!$L$10:$L$999,0),1)),INDEX('Cycle 2'!G$10:G$999,MATCH($A1357,'Cycle 2'!$L$10:$L$999,0),1)),INDEX('Cycle 3'!G$10:G$999,MATCH($A1357,'Cycle 3'!$L$10:$L$999,0),1)),INDEX('Cycle 4'!G$10:G$999,MATCH($A1357,'Cycle 4'!$L$10:$L$999,0),1)),INDEX('Cycle 5'!G$10:G$999,MATCH($A1357,'Cycle 5'!$L$10:$L$999,0),1)),INDEX('Cycle 6'!G$10:G$999,MATCH($A1357,'Cycle 6'!$L$10:$L$999,0),1)),INDEX('Cycle 7'!G$10:G$999,MATCH($A1357,'Cycle 7'!$L$10:$L$999,0),1)),INDEX('Cycle 8'!G$10:G$999,MATCH($A1357,'Cycle 8'!$L$10:$L$999,0),1)),INDEX('Cycle 9'!G$10:G$999,MATCH($A1357,'Cycle 9'!$L$10:$L$999,0),1)),INDEX('Cycle 10'!G$10:G$999,MATCH($A1357,'Cycle 10'!$L$10:$L$999,0),1)),INDEX('Cycle 11'!G$10:G$999,MATCH($A1357,'Cycle 11'!$L$10:$L$999,0),1)),"")="","",IFERROR(IFERROR(IFERROR(IFERROR(IFERROR(IFERROR(IFERROR(IFERROR(IFERROR(IFERROR(IFERROR(IFERROR(INDEX(Summer!G$10:G$999,MATCH($A1357,Summer!$L$10:$L$999,0),1),INDEX('Cycle 1'!G$10:G$999,MATCH($A1357,'Cycle 1'!$L$10:$L$999,0),1)),INDEX('Cycle 2'!G$10:G$999,MATCH($A1357,'Cycle 2'!$L$10:$L$999,0),1)),INDEX('Cycle 3'!G$10:G$999,MATCH($A1357,'Cycle 3'!$L$10:$L$999,0),1)),INDEX('Cycle 4'!G$10:G$999,MATCH($A1357,'Cycle 4'!$L$10:$L$999,0),1)),INDEX('Cycle 5'!G$10:G$999,MATCH($A1357,'Cycle 5'!$L$10:$L$999,0),1)),INDEX('Cycle 6'!G$10:G$999,MATCH($A1357,'Cycle 6'!$L$10:$L$999,0),1)),INDEX('Cycle 7'!G$10:G$999,MATCH($A1357,'Cycle 7'!$L$10:$L$999,0),1)),INDEX('Cycle 8'!G$10:G$999,MATCH($A1357,'Cycle 8'!$L$10:$L$999,0),1)),INDEX('Cycle 9'!G$10:G$999,MATCH($A1357,'Cycle 9'!$L$10:$L$999,0),1)),INDEX('Cycle 10'!G$10:G$999,MATCH($A1357,'Cycle 10'!$L$10:$L$999,0),1)),INDEX('Cycle 11'!G$10:G$999,MATCH($A1357,'Cycle 11'!$L$10:$L$999,0),1)),""))</f>
        <v/>
      </c>
      <c r="I1357">
        <f>IFERROR(IF(C1357="",MAX(I$1:I1356),IF(ROW(C$2)=ROW(C1357),1,IF(ISERROR(VLOOKUP(C1357,C$2:C1356,1,FALSE)),MAX(I$1:I1356)+1,MAX(I$1:I1356)))),"")</f>
        <v>0</v>
      </c>
      <c r="J1357" t="str">
        <f t="shared" si="135"/>
        <v/>
      </c>
      <c r="K1357" t="str">
        <f t="shared" si="138"/>
        <v/>
      </c>
      <c r="L1357" t="str">
        <f t="shared" si="138"/>
        <v/>
      </c>
      <c r="M1357" t="str">
        <f t="shared" si="138"/>
        <v/>
      </c>
      <c r="N1357" t="str">
        <f t="shared" si="138"/>
        <v/>
      </c>
      <c r="O1357" t="str">
        <f t="shared" si="138"/>
        <v/>
      </c>
      <c r="P1357" t="str">
        <f t="shared" si="138"/>
        <v/>
      </c>
      <c r="Q1357" t="str">
        <f t="shared" si="138"/>
        <v/>
      </c>
      <c r="R1357" t="str">
        <f t="shared" si="138"/>
        <v/>
      </c>
      <c r="S1357" t="str">
        <f t="shared" si="138"/>
        <v/>
      </c>
      <c r="T1357" t="str">
        <f t="shared" si="138"/>
        <v/>
      </c>
      <c r="U1357" t="str">
        <f t="shared" si="138"/>
        <v/>
      </c>
      <c r="V1357" t="str">
        <f t="shared" si="138"/>
        <v/>
      </c>
      <c r="W1357" t="str">
        <f t="shared" si="136"/>
        <v/>
      </c>
      <c r="X1357">
        <f>IF(OR(H1357="No",H1357=""),0,IF(COUNTIFS(H$2:H1357,"Yes",C$2:C1357,C1357)&gt;1,0,COUNTIFS(H$2:H1357,"Yes",C$2:C1357,C1357)))+IF(X1356=$X$1,0,X1356)</f>
        <v>0</v>
      </c>
    </row>
    <row r="1358" spans="1:24" x14ac:dyDescent="0.3">
      <c r="A1358">
        <f>ROWS($A$2:$A1358)</f>
        <v>1357</v>
      </c>
      <c r="B1358" t="str">
        <f>IF(ISERROR(VLOOKUP(A1358,Summer!L$11:L$500,1,FALSE)),IF(ISERROR(VLOOKUP(A1358,'Cycle 1'!L$11:L$500,1,FALSE)),IF(ISERROR(VLOOKUP(A1358,'Cycle 2'!L$11:L$500,1,FALSE)),IF(ISERROR(VLOOKUP(A1358,'Cycle 3'!L$11:L$500,1,FALSE)),IF(ISERROR(VLOOKUP(A1358,'Cycle 4'!L$11:L$500,1,FALSE)),IF(ISERROR(VLOOKUP(A1358,'Cycle 5'!L$11:L$500,1,FALSE)),IF(ISERROR(VLOOKUP(A1358,'Cycle 6'!L$11:L$500,1,FALSE)),IF(ISERROR(VLOOKUP(A1358,'Cycle 7'!L$11:L$500,1,FALSE)),IF(ISERROR(VLOOKUP(A1358,'Cycle 8'!L$11:L$500,1,FALSE)),IF(ISERROR(VLOOKUP(A1358,'Cycle 9'!L$11:L$500,1,FALSE)),IF(ISERROR(VLOOKUP(A1358,'Cycle 10'!L$11:L$500,1,FALSE)),IF(ISERROR(VLOOKUP(A1358,'Cycle 11'!L$11:L$500,1,FALSE)),"","Cycle 11"),"Cycle 10"),"Cycle 9"),"Cycle 8"),"Cycle 7"),"Cycle 6"),"Cycle 5"),"Cycle 4"),"Cycle 3"),"Cycle 2"),"Cycle 1"),"Summer")</f>
        <v/>
      </c>
      <c r="C1358" t="str">
        <f>IF(IFERROR(IFERROR(IFERROR(IFERROR(IFERROR(IFERROR(IFERROR(IFERROR(IFERROR(IFERROR(IFERROR(IFERROR(INDEX(Summer!B$10:B$999,MATCH($A1358,Summer!$L$10:$L$999,0),1),INDEX('Cycle 1'!B$10:B$999,MATCH($A1358,'Cycle 1'!$L$10:$L$999,0),1)),INDEX('Cycle 2'!B$10:B$999,MATCH($A1358,'Cycle 2'!$L$10:$L$999,0),1)),INDEX('Cycle 3'!B$10:B$999,MATCH($A1358,'Cycle 3'!$L$10:$L$999,0),1)),INDEX('Cycle 4'!B$10:B$999,MATCH($A1358,'Cycle 4'!$L$10:$L$999,0),1)),INDEX('Cycle 5'!B$10:B$999,MATCH($A1358,'Cycle 5'!$L$10:$L$999,0),1)),INDEX('Cycle 6'!B$10:B$999,MATCH($A1358,'Cycle 6'!$L$10:$L$999,0),1)),INDEX('Cycle 7'!B$10:B$999,MATCH($A1358,'Cycle 7'!$L$10:$L$999,0),1)),INDEX('Cycle 8'!B$10:B$999,MATCH($A1358,'Cycle 8'!$L$10:$L$999,0),1)),INDEX('Cycle 9'!B$10:B$999,MATCH($A1358,'Cycle 9'!$L$10:$L$999,0),1)),INDEX('Cycle 10'!B$10:B$999,MATCH($A1358,'Cycle 10'!$L$10:$L$999,0),1)),INDEX('Cycle 11'!B$10:B$999,MATCH($A1358,'Cycle 11'!$L$10:$L$999,0),1)),"")="","",IFERROR(IFERROR(IFERROR(IFERROR(IFERROR(IFERROR(IFERROR(IFERROR(IFERROR(IFERROR(IFERROR(IFERROR(INDEX(Summer!B$10:B$999,MATCH($A1358,Summer!$L$10:$L$999,0),1),INDEX('Cycle 1'!B$10:B$999,MATCH($A1358,'Cycle 1'!$L$10:$L$999,0),1)),INDEX('Cycle 2'!B$10:B$999,MATCH($A1358,'Cycle 2'!$L$10:$L$999,0),1)),INDEX('Cycle 3'!B$10:B$999,MATCH($A1358,'Cycle 3'!$L$10:$L$999,0),1)),INDEX('Cycle 4'!B$10:B$999,MATCH($A1358,'Cycle 4'!$L$10:$L$999,0),1)),INDEX('Cycle 5'!B$10:B$999,MATCH($A1358,'Cycle 5'!$L$10:$L$999,0),1)),INDEX('Cycle 6'!B$10:B$999,MATCH($A1358,'Cycle 6'!$L$10:$L$999,0),1)),INDEX('Cycle 7'!B$10:B$999,MATCH($A1358,'Cycle 7'!$L$10:$L$999,0),1)),INDEX('Cycle 8'!B$10:B$999,MATCH($A1358,'Cycle 8'!$L$10:$L$999,0),1)),INDEX('Cycle 9'!B$10:B$999,MATCH($A1358,'Cycle 9'!$L$10:$L$999,0),1)),INDEX('Cycle 10'!B$10:B$999,MATCH($A1358,'Cycle 10'!$L$10:$L$999,0),1)),INDEX('Cycle 11'!B$10:B$999,MATCH($A1358,'Cycle 11'!$L$10:$L$999,0),1)),""))</f>
        <v/>
      </c>
      <c r="D1358" t="str">
        <f>IF(IFERROR(IFERROR(IFERROR(IFERROR(IFERROR(IFERROR(IFERROR(IFERROR(IFERROR(IFERROR(IFERROR(IFERROR(INDEX(Summer!C$10:C$999,MATCH($A1358,Summer!$L$10:$L$999,0),1),INDEX('Cycle 1'!C$10:C$999,MATCH($A1358,'Cycle 1'!$L$10:$L$999,0),1)),INDEX('Cycle 2'!C$10:C$999,MATCH($A1358,'Cycle 2'!$L$10:$L$999,0),1)),INDEX('Cycle 3'!C$10:C$999,MATCH($A1358,'Cycle 3'!$L$10:$L$999,0),1)),INDEX('Cycle 4'!C$10:C$999,MATCH($A1358,'Cycle 4'!$L$10:$L$999,0),1)),INDEX('Cycle 5'!C$10:C$999,MATCH($A1358,'Cycle 5'!$L$10:$L$999,0),1)),INDEX('Cycle 6'!C$10:C$999,MATCH($A1358,'Cycle 6'!$L$10:$L$999,0),1)),INDEX('Cycle 7'!C$10:C$999,MATCH($A1358,'Cycle 7'!$L$10:$L$999,0),1)),INDEX('Cycle 8'!C$10:C$999,MATCH($A1358,'Cycle 8'!$L$10:$L$999,0),1)),INDEX('Cycle 9'!C$10:C$999,MATCH($A1358,'Cycle 9'!$L$10:$L$999,0),1)),INDEX('Cycle 10'!C$10:C$999,MATCH($A1358,'Cycle 10'!$L$10:$L$999,0),1)),INDEX('Cycle 11'!C$10:C$999,MATCH($A1358,'Cycle 11'!$L$10:$L$999,0),1)),"")="","",IFERROR(IFERROR(IFERROR(IFERROR(IFERROR(IFERROR(IFERROR(IFERROR(IFERROR(IFERROR(IFERROR(IFERROR(INDEX(Summer!C$10:C$999,MATCH($A1358,Summer!$L$10:$L$999,0),1),INDEX('Cycle 1'!C$10:C$999,MATCH($A1358,'Cycle 1'!$L$10:$L$999,0),1)),INDEX('Cycle 2'!C$10:C$999,MATCH($A1358,'Cycle 2'!$L$10:$L$999,0),1)),INDEX('Cycle 3'!C$10:C$999,MATCH($A1358,'Cycle 3'!$L$10:$L$999,0),1)),INDEX('Cycle 4'!C$10:C$999,MATCH($A1358,'Cycle 4'!$L$10:$L$999,0),1)),INDEX('Cycle 5'!C$10:C$999,MATCH($A1358,'Cycle 5'!$L$10:$L$999,0),1)),INDEX('Cycle 6'!C$10:C$999,MATCH($A1358,'Cycle 6'!$L$10:$L$999,0),1)),INDEX('Cycle 7'!C$10:C$999,MATCH($A1358,'Cycle 7'!$L$10:$L$999,0),1)),INDEX('Cycle 8'!C$10:C$999,MATCH($A1358,'Cycle 8'!$L$10:$L$999,0),1)),INDEX('Cycle 9'!C$10:C$999,MATCH($A1358,'Cycle 9'!$L$10:$L$999,0),1)),INDEX('Cycle 10'!C$10:C$999,MATCH($A1358,'Cycle 10'!$L$10:$L$999,0),1)),INDEX('Cycle 11'!C$10:C$999,MATCH($A1358,'Cycle 11'!$L$10:$L$999,0),1)),""))</f>
        <v/>
      </c>
      <c r="E1358" t="str">
        <f>IF(IFERROR(IFERROR(IFERROR(IFERROR(IFERROR(IFERROR(IFERROR(IFERROR(IFERROR(IFERROR(IFERROR(IFERROR(INDEX(Summer!D$10:D$999,MATCH($A1358,Summer!$L$10:$L$999,0),1),INDEX('Cycle 1'!D$10:D$999,MATCH($A1358,'Cycle 1'!$L$10:$L$999,0),1)),INDEX('Cycle 2'!D$10:D$999,MATCH($A1358,'Cycle 2'!$L$10:$L$999,0),1)),INDEX('Cycle 3'!D$10:D$999,MATCH($A1358,'Cycle 3'!$L$10:$L$999,0),1)),INDEX('Cycle 4'!D$10:D$999,MATCH($A1358,'Cycle 4'!$L$10:$L$999,0),1)),INDEX('Cycle 5'!D$10:D$999,MATCH($A1358,'Cycle 5'!$L$10:$L$999,0),1)),INDEX('Cycle 6'!D$10:D$999,MATCH($A1358,'Cycle 6'!$L$10:$L$999,0),1)),INDEX('Cycle 7'!D$10:D$999,MATCH($A1358,'Cycle 7'!$L$10:$L$999,0),1)),INDEX('Cycle 8'!D$10:D$999,MATCH($A1358,'Cycle 8'!$L$10:$L$999,0),1)),INDEX('Cycle 9'!D$10:D$999,MATCH($A1358,'Cycle 9'!$L$10:$L$999,0),1)),INDEX('Cycle 10'!D$10:D$999,MATCH($A1358,'Cycle 10'!$L$10:$L$999,0),1)),INDEX('Cycle 11'!D$10:D$999,MATCH($A1358,'Cycle 11'!$L$10:$L$999,0),1)),"")="","",IFERROR(IFERROR(IFERROR(IFERROR(IFERROR(IFERROR(IFERROR(IFERROR(IFERROR(IFERROR(IFERROR(IFERROR(INDEX(Summer!D$10:D$999,MATCH($A1358,Summer!$L$10:$L$999,0),1),INDEX('Cycle 1'!D$10:D$999,MATCH($A1358,'Cycle 1'!$L$10:$L$999,0),1)),INDEX('Cycle 2'!D$10:D$999,MATCH($A1358,'Cycle 2'!$L$10:$L$999,0),1)),INDEX('Cycle 3'!D$10:D$999,MATCH($A1358,'Cycle 3'!$L$10:$L$999,0),1)),INDEX('Cycle 4'!D$10:D$999,MATCH($A1358,'Cycle 4'!$L$10:$L$999,0),1)),INDEX('Cycle 5'!D$10:D$999,MATCH($A1358,'Cycle 5'!$L$10:$L$999,0),1)),INDEX('Cycle 6'!D$10:D$999,MATCH($A1358,'Cycle 6'!$L$10:$L$999,0),1)),INDEX('Cycle 7'!D$10:D$999,MATCH($A1358,'Cycle 7'!$L$10:$L$999,0),1)),INDEX('Cycle 8'!D$10:D$999,MATCH($A1358,'Cycle 8'!$L$10:$L$999,0),1)),INDEX('Cycle 9'!D$10:D$999,MATCH($A1358,'Cycle 9'!$L$10:$L$999,0),1)),INDEX('Cycle 10'!D$10:D$999,MATCH($A1358,'Cycle 10'!$L$10:$L$999,0),1)),INDEX('Cycle 11'!D$10:D$999,MATCH($A1358,'Cycle 11'!$L$10:$L$999,0),1)),""))</f>
        <v/>
      </c>
      <c r="F1358" t="str">
        <f>IF(IFERROR(IFERROR(IFERROR(IFERROR(IFERROR(IFERROR(IFERROR(IFERROR(IFERROR(IFERROR(IFERROR(IFERROR(INDEX(Summer!E$10:E$999,MATCH($A1358,Summer!$L$10:$L$999,0),1),INDEX('Cycle 1'!E$10:E$999,MATCH($A1358,'Cycle 1'!$L$10:$L$999,0),1)),INDEX('Cycle 2'!E$10:E$999,MATCH($A1358,'Cycle 2'!$L$10:$L$999,0),1)),INDEX('Cycle 3'!E$10:E$999,MATCH($A1358,'Cycle 3'!$L$10:$L$999,0),1)),INDEX('Cycle 4'!E$10:E$999,MATCH($A1358,'Cycle 4'!$L$10:$L$999,0),1)),INDEX('Cycle 5'!E$10:E$999,MATCH($A1358,'Cycle 5'!$L$10:$L$999,0),1)),INDEX('Cycle 6'!E$10:E$999,MATCH($A1358,'Cycle 6'!$L$10:$L$999,0),1)),INDEX('Cycle 7'!E$10:E$999,MATCH($A1358,'Cycle 7'!$L$10:$L$999,0),1)),INDEX('Cycle 8'!E$10:E$999,MATCH($A1358,'Cycle 8'!$L$10:$L$999,0),1)),INDEX('Cycle 9'!E$10:E$999,MATCH($A1358,'Cycle 9'!$L$10:$L$999,0),1)),INDEX('Cycle 10'!E$10:E$999,MATCH($A1358,'Cycle 10'!$L$10:$L$999,0),1)),INDEX('Cycle 11'!E$10:E$999,MATCH($A1358,'Cycle 11'!$L$10:$L$999,0),1)),"")="","",IFERROR(IFERROR(IFERROR(IFERROR(IFERROR(IFERROR(IFERROR(IFERROR(IFERROR(IFERROR(IFERROR(IFERROR(INDEX(Summer!E$10:E$999,MATCH($A1358,Summer!$L$10:$L$999,0),1),INDEX('Cycle 1'!E$10:E$999,MATCH($A1358,'Cycle 1'!$L$10:$L$999,0),1)),INDEX('Cycle 2'!E$10:E$999,MATCH($A1358,'Cycle 2'!$L$10:$L$999,0),1)),INDEX('Cycle 3'!E$10:E$999,MATCH($A1358,'Cycle 3'!$L$10:$L$999,0),1)),INDEX('Cycle 4'!E$10:E$999,MATCH($A1358,'Cycle 4'!$L$10:$L$999,0),1)),INDEX('Cycle 5'!E$10:E$999,MATCH($A1358,'Cycle 5'!$L$10:$L$999,0),1)),INDEX('Cycle 6'!E$10:E$999,MATCH($A1358,'Cycle 6'!$L$10:$L$999,0),1)),INDEX('Cycle 7'!E$10:E$999,MATCH($A1358,'Cycle 7'!$L$10:$L$999,0),1)),INDEX('Cycle 8'!E$10:E$999,MATCH($A1358,'Cycle 8'!$L$10:$L$999,0),1)),INDEX('Cycle 9'!E$10:E$999,MATCH($A1358,'Cycle 9'!$L$10:$L$999,0),1)),INDEX('Cycle 10'!E$10:E$999,MATCH($A1358,'Cycle 10'!$L$10:$L$999,0),1)),INDEX('Cycle 11'!E$10:E$999,MATCH($A1358,'Cycle 11'!$L$10:$L$999,0),1)),""))</f>
        <v/>
      </c>
      <c r="G1358" t="str">
        <f>IF(IFERROR(IFERROR(IFERROR(IFERROR(IFERROR(IFERROR(IFERROR(IFERROR(IFERROR(IFERROR(IFERROR(IFERROR(INDEX(Summer!F$10:F$999,MATCH($A1358,Summer!$L$10:$L$999,0),1),INDEX('Cycle 1'!F$10:F$999,MATCH($A1358,'Cycle 1'!$L$10:$L$999,0),1)),INDEX('Cycle 2'!F$10:F$999,MATCH($A1358,'Cycle 2'!$L$10:$L$999,0),1)),INDEX('Cycle 3'!F$10:F$999,MATCH($A1358,'Cycle 3'!$L$10:$L$999,0),1)),INDEX('Cycle 4'!F$10:F$999,MATCH($A1358,'Cycle 4'!$L$10:$L$999,0),1)),INDEX('Cycle 5'!F$10:F$999,MATCH($A1358,'Cycle 5'!$L$10:$L$999,0),1)),INDEX('Cycle 6'!F$10:F$999,MATCH($A1358,'Cycle 6'!$L$10:$L$999,0),1)),INDEX('Cycle 7'!F$10:F$999,MATCH($A1358,'Cycle 7'!$L$10:$L$999,0),1)),INDEX('Cycle 8'!F$10:F$999,MATCH($A1358,'Cycle 8'!$L$10:$L$999,0),1)),INDEX('Cycle 9'!F$10:F$999,MATCH($A1358,'Cycle 9'!$L$10:$L$999,0),1)),INDEX('Cycle 10'!F$10:F$999,MATCH($A1358,'Cycle 10'!$L$10:$L$999,0),1)),INDEX('Cycle 11'!F$10:F$999,MATCH($A1358,'Cycle 11'!$L$10:$L$999,0),1)),"")="","",IFERROR(IFERROR(IFERROR(IFERROR(IFERROR(IFERROR(IFERROR(IFERROR(IFERROR(IFERROR(IFERROR(IFERROR(INDEX(Summer!F$10:F$999,MATCH($A1358,Summer!$L$10:$L$999,0),1),INDEX('Cycle 1'!F$10:F$999,MATCH($A1358,'Cycle 1'!$L$10:$L$999,0),1)),INDEX('Cycle 2'!F$10:F$999,MATCH($A1358,'Cycle 2'!$L$10:$L$999,0),1)),INDEX('Cycle 3'!F$10:F$999,MATCH($A1358,'Cycle 3'!$L$10:$L$999,0),1)),INDEX('Cycle 4'!F$10:F$999,MATCH($A1358,'Cycle 4'!$L$10:$L$999,0),1)),INDEX('Cycle 5'!F$10:F$999,MATCH($A1358,'Cycle 5'!$L$10:$L$999,0),1)),INDEX('Cycle 6'!F$10:F$999,MATCH($A1358,'Cycle 6'!$L$10:$L$999,0),1)),INDEX('Cycle 7'!F$10:F$999,MATCH($A1358,'Cycle 7'!$L$10:$L$999,0),1)),INDEX('Cycle 8'!F$10:F$999,MATCH($A1358,'Cycle 8'!$L$10:$L$999,0),1)),INDEX('Cycle 9'!F$10:F$999,MATCH($A1358,'Cycle 9'!$L$10:$L$999,0),1)),INDEX('Cycle 10'!F$10:F$999,MATCH($A1358,'Cycle 10'!$L$10:$L$999,0),1)),INDEX('Cycle 11'!F$10:F$999,MATCH($A1358,'Cycle 11'!$L$10:$L$999,0),1)),""))</f>
        <v/>
      </c>
      <c r="H1358" t="str">
        <f>IF(IFERROR(IFERROR(IFERROR(IFERROR(IFERROR(IFERROR(IFERROR(IFERROR(IFERROR(IFERROR(IFERROR(IFERROR(INDEX(Summer!G$10:G$999,MATCH($A1358,Summer!$L$10:$L$999,0),1),INDEX('Cycle 1'!G$10:G$999,MATCH($A1358,'Cycle 1'!$L$10:$L$999,0),1)),INDEX('Cycle 2'!G$10:G$999,MATCH($A1358,'Cycle 2'!$L$10:$L$999,0),1)),INDEX('Cycle 3'!G$10:G$999,MATCH($A1358,'Cycle 3'!$L$10:$L$999,0),1)),INDEX('Cycle 4'!G$10:G$999,MATCH($A1358,'Cycle 4'!$L$10:$L$999,0),1)),INDEX('Cycle 5'!G$10:G$999,MATCH($A1358,'Cycle 5'!$L$10:$L$999,0),1)),INDEX('Cycle 6'!G$10:G$999,MATCH($A1358,'Cycle 6'!$L$10:$L$999,0),1)),INDEX('Cycle 7'!G$10:G$999,MATCH($A1358,'Cycle 7'!$L$10:$L$999,0),1)),INDEX('Cycle 8'!G$10:G$999,MATCH($A1358,'Cycle 8'!$L$10:$L$999,0),1)),INDEX('Cycle 9'!G$10:G$999,MATCH($A1358,'Cycle 9'!$L$10:$L$999,0),1)),INDEX('Cycle 10'!G$10:G$999,MATCH($A1358,'Cycle 10'!$L$10:$L$999,0),1)),INDEX('Cycle 11'!G$10:G$999,MATCH($A1358,'Cycle 11'!$L$10:$L$999,0),1)),"")="","",IFERROR(IFERROR(IFERROR(IFERROR(IFERROR(IFERROR(IFERROR(IFERROR(IFERROR(IFERROR(IFERROR(IFERROR(INDEX(Summer!G$10:G$999,MATCH($A1358,Summer!$L$10:$L$999,0),1),INDEX('Cycle 1'!G$10:G$999,MATCH($A1358,'Cycle 1'!$L$10:$L$999,0),1)),INDEX('Cycle 2'!G$10:G$999,MATCH($A1358,'Cycle 2'!$L$10:$L$999,0),1)),INDEX('Cycle 3'!G$10:G$999,MATCH($A1358,'Cycle 3'!$L$10:$L$999,0),1)),INDEX('Cycle 4'!G$10:G$999,MATCH($A1358,'Cycle 4'!$L$10:$L$999,0),1)),INDEX('Cycle 5'!G$10:G$999,MATCH($A1358,'Cycle 5'!$L$10:$L$999,0),1)),INDEX('Cycle 6'!G$10:G$999,MATCH($A1358,'Cycle 6'!$L$10:$L$999,0),1)),INDEX('Cycle 7'!G$10:G$999,MATCH($A1358,'Cycle 7'!$L$10:$L$999,0),1)),INDEX('Cycle 8'!G$10:G$999,MATCH($A1358,'Cycle 8'!$L$10:$L$999,0),1)),INDEX('Cycle 9'!G$10:G$999,MATCH($A1358,'Cycle 9'!$L$10:$L$999,0),1)),INDEX('Cycle 10'!G$10:G$999,MATCH($A1358,'Cycle 10'!$L$10:$L$999,0),1)),INDEX('Cycle 11'!G$10:G$999,MATCH($A1358,'Cycle 11'!$L$10:$L$999,0),1)),""))</f>
        <v/>
      </c>
      <c r="I1358">
        <f>IFERROR(IF(C1358="",MAX(I$1:I1357),IF(ROW(C$2)=ROW(C1358),1,IF(ISERROR(VLOOKUP(C1358,C$2:C1357,1,FALSE)),MAX(I$1:I1357)+1,MAX(I$1:I1357)))),"")</f>
        <v>0</v>
      </c>
      <c r="J1358" t="str">
        <f t="shared" si="135"/>
        <v/>
      </c>
      <c r="K1358" t="str">
        <f t="shared" si="138"/>
        <v/>
      </c>
      <c r="L1358" t="str">
        <f t="shared" si="138"/>
        <v/>
      </c>
      <c r="M1358" t="str">
        <f t="shared" si="138"/>
        <v/>
      </c>
      <c r="N1358" t="str">
        <f t="shared" si="138"/>
        <v/>
      </c>
      <c r="O1358" t="str">
        <f t="shared" si="138"/>
        <v/>
      </c>
      <c r="P1358" t="str">
        <f t="shared" si="138"/>
        <v/>
      </c>
      <c r="Q1358" t="str">
        <f t="shared" si="138"/>
        <v/>
      </c>
      <c r="R1358" t="str">
        <f t="shared" si="138"/>
        <v/>
      </c>
      <c r="S1358" t="str">
        <f t="shared" si="138"/>
        <v/>
      </c>
      <c r="T1358" t="str">
        <f t="shared" si="138"/>
        <v/>
      </c>
      <c r="U1358" t="str">
        <f t="shared" si="138"/>
        <v/>
      </c>
      <c r="V1358" t="str">
        <f t="shared" si="138"/>
        <v/>
      </c>
      <c r="W1358" t="str">
        <f t="shared" si="136"/>
        <v/>
      </c>
      <c r="X1358">
        <f>IF(OR(H1358="No",H1358=""),0,IF(COUNTIFS(H$2:H1358,"Yes",C$2:C1358,C1358)&gt;1,0,COUNTIFS(H$2:H1358,"Yes",C$2:C1358,C1358)))+IF(X1357=$X$1,0,X1357)</f>
        <v>0</v>
      </c>
    </row>
    <row r="1359" spans="1:24" x14ac:dyDescent="0.3">
      <c r="A1359">
        <f>ROWS($A$2:$A1359)</f>
        <v>1358</v>
      </c>
      <c r="B1359" t="str">
        <f>IF(ISERROR(VLOOKUP(A1359,Summer!L$11:L$500,1,FALSE)),IF(ISERROR(VLOOKUP(A1359,'Cycle 1'!L$11:L$500,1,FALSE)),IF(ISERROR(VLOOKUP(A1359,'Cycle 2'!L$11:L$500,1,FALSE)),IF(ISERROR(VLOOKUP(A1359,'Cycle 3'!L$11:L$500,1,FALSE)),IF(ISERROR(VLOOKUP(A1359,'Cycle 4'!L$11:L$500,1,FALSE)),IF(ISERROR(VLOOKUP(A1359,'Cycle 5'!L$11:L$500,1,FALSE)),IF(ISERROR(VLOOKUP(A1359,'Cycle 6'!L$11:L$500,1,FALSE)),IF(ISERROR(VLOOKUP(A1359,'Cycle 7'!L$11:L$500,1,FALSE)),IF(ISERROR(VLOOKUP(A1359,'Cycle 8'!L$11:L$500,1,FALSE)),IF(ISERROR(VLOOKUP(A1359,'Cycle 9'!L$11:L$500,1,FALSE)),IF(ISERROR(VLOOKUP(A1359,'Cycle 10'!L$11:L$500,1,FALSE)),IF(ISERROR(VLOOKUP(A1359,'Cycle 11'!L$11:L$500,1,FALSE)),"","Cycle 11"),"Cycle 10"),"Cycle 9"),"Cycle 8"),"Cycle 7"),"Cycle 6"),"Cycle 5"),"Cycle 4"),"Cycle 3"),"Cycle 2"),"Cycle 1"),"Summer")</f>
        <v/>
      </c>
      <c r="C1359" t="str">
        <f>IF(IFERROR(IFERROR(IFERROR(IFERROR(IFERROR(IFERROR(IFERROR(IFERROR(IFERROR(IFERROR(IFERROR(IFERROR(INDEX(Summer!B$10:B$999,MATCH($A1359,Summer!$L$10:$L$999,0),1),INDEX('Cycle 1'!B$10:B$999,MATCH($A1359,'Cycle 1'!$L$10:$L$999,0),1)),INDEX('Cycle 2'!B$10:B$999,MATCH($A1359,'Cycle 2'!$L$10:$L$999,0),1)),INDEX('Cycle 3'!B$10:B$999,MATCH($A1359,'Cycle 3'!$L$10:$L$999,0),1)),INDEX('Cycle 4'!B$10:B$999,MATCH($A1359,'Cycle 4'!$L$10:$L$999,0),1)),INDEX('Cycle 5'!B$10:B$999,MATCH($A1359,'Cycle 5'!$L$10:$L$999,0),1)),INDEX('Cycle 6'!B$10:B$999,MATCH($A1359,'Cycle 6'!$L$10:$L$999,0),1)),INDEX('Cycle 7'!B$10:B$999,MATCH($A1359,'Cycle 7'!$L$10:$L$999,0),1)),INDEX('Cycle 8'!B$10:B$999,MATCH($A1359,'Cycle 8'!$L$10:$L$999,0),1)),INDEX('Cycle 9'!B$10:B$999,MATCH($A1359,'Cycle 9'!$L$10:$L$999,0),1)),INDEX('Cycle 10'!B$10:B$999,MATCH($A1359,'Cycle 10'!$L$10:$L$999,0),1)),INDEX('Cycle 11'!B$10:B$999,MATCH($A1359,'Cycle 11'!$L$10:$L$999,0),1)),"")="","",IFERROR(IFERROR(IFERROR(IFERROR(IFERROR(IFERROR(IFERROR(IFERROR(IFERROR(IFERROR(IFERROR(IFERROR(INDEX(Summer!B$10:B$999,MATCH($A1359,Summer!$L$10:$L$999,0),1),INDEX('Cycle 1'!B$10:B$999,MATCH($A1359,'Cycle 1'!$L$10:$L$999,0),1)),INDEX('Cycle 2'!B$10:B$999,MATCH($A1359,'Cycle 2'!$L$10:$L$999,0),1)),INDEX('Cycle 3'!B$10:B$999,MATCH($A1359,'Cycle 3'!$L$10:$L$999,0),1)),INDEX('Cycle 4'!B$10:B$999,MATCH($A1359,'Cycle 4'!$L$10:$L$999,0),1)),INDEX('Cycle 5'!B$10:B$999,MATCH($A1359,'Cycle 5'!$L$10:$L$999,0),1)),INDEX('Cycle 6'!B$10:B$999,MATCH($A1359,'Cycle 6'!$L$10:$L$999,0),1)),INDEX('Cycle 7'!B$10:B$999,MATCH($A1359,'Cycle 7'!$L$10:$L$999,0),1)),INDEX('Cycle 8'!B$10:B$999,MATCH($A1359,'Cycle 8'!$L$10:$L$999,0),1)),INDEX('Cycle 9'!B$10:B$999,MATCH($A1359,'Cycle 9'!$L$10:$L$999,0),1)),INDEX('Cycle 10'!B$10:B$999,MATCH($A1359,'Cycle 10'!$L$10:$L$999,0),1)),INDEX('Cycle 11'!B$10:B$999,MATCH($A1359,'Cycle 11'!$L$10:$L$999,0),1)),""))</f>
        <v/>
      </c>
      <c r="D1359" t="str">
        <f>IF(IFERROR(IFERROR(IFERROR(IFERROR(IFERROR(IFERROR(IFERROR(IFERROR(IFERROR(IFERROR(IFERROR(IFERROR(INDEX(Summer!C$10:C$999,MATCH($A1359,Summer!$L$10:$L$999,0),1),INDEX('Cycle 1'!C$10:C$999,MATCH($A1359,'Cycle 1'!$L$10:$L$999,0),1)),INDEX('Cycle 2'!C$10:C$999,MATCH($A1359,'Cycle 2'!$L$10:$L$999,0),1)),INDEX('Cycle 3'!C$10:C$999,MATCH($A1359,'Cycle 3'!$L$10:$L$999,0),1)),INDEX('Cycle 4'!C$10:C$999,MATCH($A1359,'Cycle 4'!$L$10:$L$999,0),1)),INDEX('Cycle 5'!C$10:C$999,MATCH($A1359,'Cycle 5'!$L$10:$L$999,0),1)),INDEX('Cycle 6'!C$10:C$999,MATCH($A1359,'Cycle 6'!$L$10:$L$999,0),1)),INDEX('Cycle 7'!C$10:C$999,MATCH($A1359,'Cycle 7'!$L$10:$L$999,0),1)),INDEX('Cycle 8'!C$10:C$999,MATCH($A1359,'Cycle 8'!$L$10:$L$999,0),1)),INDEX('Cycle 9'!C$10:C$999,MATCH($A1359,'Cycle 9'!$L$10:$L$999,0),1)),INDEX('Cycle 10'!C$10:C$999,MATCH($A1359,'Cycle 10'!$L$10:$L$999,0),1)),INDEX('Cycle 11'!C$10:C$999,MATCH($A1359,'Cycle 11'!$L$10:$L$999,0),1)),"")="","",IFERROR(IFERROR(IFERROR(IFERROR(IFERROR(IFERROR(IFERROR(IFERROR(IFERROR(IFERROR(IFERROR(IFERROR(INDEX(Summer!C$10:C$999,MATCH($A1359,Summer!$L$10:$L$999,0),1),INDEX('Cycle 1'!C$10:C$999,MATCH($A1359,'Cycle 1'!$L$10:$L$999,0),1)),INDEX('Cycle 2'!C$10:C$999,MATCH($A1359,'Cycle 2'!$L$10:$L$999,0),1)),INDEX('Cycle 3'!C$10:C$999,MATCH($A1359,'Cycle 3'!$L$10:$L$999,0),1)),INDEX('Cycle 4'!C$10:C$999,MATCH($A1359,'Cycle 4'!$L$10:$L$999,0),1)),INDEX('Cycle 5'!C$10:C$999,MATCH($A1359,'Cycle 5'!$L$10:$L$999,0),1)),INDEX('Cycle 6'!C$10:C$999,MATCH($A1359,'Cycle 6'!$L$10:$L$999,0),1)),INDEX('Cycle 7'!C$10:C$999,MATCH($A1359,'Cycle 7'!$L$10:$L$999,0),1)),INDEX('Cycle 8'!C$10:C$999,MATCH($A1359,'Cycle 8'!$L$10:$L$999,0),1)),INDEX('Cycle 9'!C$10:C$999,MATCH($A1359,'Cycle 9'!$L$10:$L$999,0),1)),INDEX('Cycle 10'!C$10:C$999,MATCH($A1359,'Cycle 10'!$L$10:$L$999,0),1)),INDEX('Cycle 11'!C$10:C$999,MATCH($A1359,'Cycle 11'!$L$10:$L$999,0),1)),""))</f>
        <v/>
      </c>
      <c r="E1359" t="str">
        <f>IF(IFERROR(IFERROR(IFERROR(IFERROR(IFERROR(IFERROR(IFERROR(IFERROR(IFERROR(IFERROR(IFERROR(IFERROR(INDEX(Summer!D$10:D$999,MATCH($A1359,Summer!$L$10:$L$999,0),1),INDEX('Cycle 1'!D$10:D$999,MATCH($A1359,'Cycle 1'!$L$10:$L$999,0),1)),INDEX('Cycle 2'!D$10:D$999,MATCH($A1359,'Cycle 2'!$L$10:$L$999,0),1)),INDEX('Cycle 3'!D$10:D$999,MATCH($A1359,'Cycle 3'!$L$10:$L$999,0),1)),INDEX('Cycle 4'!D$10:D$999,MATCH($A1359,'Cycle 4'!$L$10:$L$999,0),1)),INDEX('Cycle 5'!D$10:D$999,MATCH($A1359,'Cycle 5'!$L$10:$L$999,0),1)),INDEX('Cycle 6'!D$10:D$999,MATCH($A1359,'Cycle 6'!$L$10:$L$999,0),1)),INDEX('Cycle 7'!D$10:D$999,MATCH($A1359,'Cycle 7'!$L$10:$L$999,0),1)),INDEX('Cycle 8'!D$10:D$999,MATCH($A1359,'Cycle 8'!$L$10:$L$999,0),1)),INDEX('Cycle 9'!D$10:D$999,MATCH($A1359,'Cycle 9'!$L$10:$L$999,0),1)),INDEX('Cycle 10'!D$10:D$999,MATCH($A1359,'Cycle 10'!$L$10:$L$999,0),1)),INDEX('Cycle 11'!D$10:D$999,MATCH($A1359,'Cycle 11'!$L$10:$L$999,0),1)),"")="","",IFERROR(IFERROR(IFERROR(IFERROR(IFERROR(IFERROR(IFERROR(IFERROR(IFERROR(IFERROR(IFERROR(IFERROR(INDEX(Summer!D$10:D$999,MATCH($A1359,Summer!$L$10:$L$999,0),1),INDEX('Cycle 1'!D$10:D$999,MATCH($A1359,'Cycle 1'!$L$10:$L$999,0),1)),INDEX('Cycle 2'!D$10:D$999,MATCH($A1359,'Cycle 2'!$L$10:$L$999,0),1)),INDEX('Cycle 3'!D$10:D$999,MATCH($A1359,'Cycle 3'!$L$10:$L$999,0),1)),INDEX('Cycle 4'!D$10:D$999,MATCH($A1359,'Cycle 4'!$L$10:$L$999,0),1)),INDEX('Cycle 5'!D$10:D$999,MATCH($A1359,'Cycle 5'!$L$10:$L$999,0),1)),INDEX('Cycle 6'!D$10:D$999,MATCH($A1359,'Cycle 6'!$L$10:$L$999,0),1)),INDEX('Cycle 7'!D$10:D$999,MATCH($A1359,'Cycle 7'!$L$10:$L$999,0),1)),INDEX('Cycle 8'!D$10:D$999,MATCH($A1359,'Cycle 8'!$L$10:$L$999,0),1)),INDEX('Cycle 9'!D$10:D$999,MATCH($A1359,'Cycle 9'!$L$10:$L$999,0),1)),INDEX('Cycle 10'!D$10:D$999,MATCH($A1359,'Cycle 10'!$L$10:$L$999,0),1)),INDEX('Cycle 11'!D$10:D$999,MATCH($A1359,'Cycle 11'!$L$10:$L$999,0),1)),""))</f>
        <v/>
      </c>
      <c r="F1359" t="str">
        <f>IF(IFERROR(IFERROR(IFERROR(IFERROR(IFERROR(IFERROR(IFERROR(IFERROR(IFERROR(IFERROR(IFERROR(IFERROR(INDEX(Summer!E$10:E$999,MATCH($A1359,Summer!$L$10:$L$999,0),1),INDEX('Cycle 1'!E$10:E$999,MATCH($A1359,'Cycle 1'!$L$10:$L$999,0),1)),INDEX('Cycle 2'!E$10:E$999,MATCH($A1359,'Cycle 2'!$L$10:$L$999,0),1)),INDEX('Cycle 3'!E$10:E$999,MATCH($A1359,'Cycle 3'!$L$10:$L$999,0),1)),INDEX('Cycle 4'!E$10:E$999,MATCH($A1359,'Cycle 4'!$L$10:$L$999,0),1)),INDEX('Cycle 5'!E$10:E$999,MATCH($A1359,'Cycle 5'!$L$10:$L$999,0),1)),INDEX('Cycle 6'!E$10:E$999,MATCH($A1359,'Cycle 6'!$L$10:$L$999,0),1)),INDEX('Cycle 7'!E$10:E$999,MATCH($A1359,'Cycle 7'!$L$10:$L$999,0),1)),INDEX('Cycle 8'!E$10:E$999,MATCH($A1359,'Cycle 8'!$L$10:$L$999,0),1)),INDEX('Cycle 9'!E$10:E$999,MATCH($A1359,'Cycle 9'!$L$10:$L$999,0),1)),INDEX('Cycle 10'!E$10:E$999,MATCH($A1359,'Cycle 10'!$L$10:$L$999,0),1)),INDEX('Cycle 11'!E$10:E$999,MATCH($A1359,'Cycle 11'!$L$10:$L$999,0),1)),"")="","",IFERROR(IFERROR(IFERROR(IFERROR(IFERROR(IFERROR(IFERROR(IFERROR(IFERROR(IFERROR(IFERROR(IFERROR(INDEX(Summer!E$10:E$999,MATCH($A1359,Summer!$L$10:$L$999,0),1),INDEX('Cycle 1'!E$10:E$999,MATCH($A1359,'Cycle 1'!$L$10:$L$999,0),1)),INDEX('Cycle 2'!E$10:E$999,MATCH($A1359,'Cycle 2'!$L$10:$L$999,0),1)),INDEX('Cycle 3'!E$10:E$999,MATCH($A1359,'Cycle 3'!$L$10:$L$999,0),1)),INDEX('Cycle 4'!E$10:E$999,MATCH($A1359,'Cycle 4'!$L$10:$L$999,0),1)),INDEX('Cycle 5'!E$10:E$999,MATCH($A1359,'Cycle 5'!$L$10:$L$999,0),1)),INDEX('Cycle 6'!E$10:E$999,MATCH($A1359,'Cycle 6'!$L$10:$L$999,0),1)),INDEX('Cycle 7'!E$10:E$999,MATCH($A1359,'Cycle 7'!$L$10:$L$999,0),1)),INDEX('Cycle 8'!E$10:E$999,MATCH($A1359,'Cycle 8'!$L$10:$L$999,0),1)),INDEX('Cycle 9'!E$10:E$999,MATCH($A1359,'Cycle 9'!$L$10:$L$999,0),1)),INDEX('Cycle 10'!E$10:E$999,MATCH($A1359,'Cycle 10'!$L$10:$L$999,0),1)),INDEX('Cycle 11'!E$10:E$999,MATCH($A1359,'Cycle 11'!$L$10:$L$999,0),1)),""))</f>
        <v/>
      </c>
      <c r="G1359" t="str">
        <f>IF(IFERROR(IFERROR(IFERROR(IFERROR(IFERROR(IFERROR(IFERROR(IFERROR(IFERROR(IFERROR(IFERROR(IFERROR(INDEX(Summer!F$10:F$999,MATCH($A1359,Summer!$L$10:$L$999,0),1),INDEX('Cycle 1'!F$10:F$999,MATCH($A1359,'Cycle 1'!$L$10:$L$999,0),1)),INDEX('Cycle 2'!F$10:F$999,MATCH($A1359,'Cycle 2'!$L$10:$L$999,0),1)),INDEX('Cycle 3'!F$10:F$999,MATCH($A1359,'Cycle 3'!$L$10:$L$999,0),1)),INDEX('Cycle 4'!F$10:F$999,MATCH($A1359,'Cycle 4'!$L$10:$L$999,0),1)),INDEX('Cycle 5'!F$10:F$999,MATCH($A1359,'Cycle 5'!$L$10:$L$999,0),1)),INDEX('Cycle 6'!F$10:F$999,MATCH($A1359,'Cycle 6'!$L$10:$L$999,0),1)),INDEX('Cycle 7'!F$10:F$999,MATCH($A1359,'Cycle 7'!$L$10:$L$999,0),1)),INDEX('Cycle 8'!F$10:F$999,MATCH($A1359,'Cycle 8'!$L$10:$L$999,0),1)),INDEX('Cycle 9'!F$10:F$999,MATCH($A1359,'Cycle 9'!$L$10:$L$999,0),1)),INDEX('Cycle 10'!F$10:F$999,MATCH($A1359,'Cycle 10'!$L$10:$L$999,0),1)),INDEX('Cycle 11'!F$10:F$999,MATCH($A1359,'Cycle 11'!$L$10:$L$999,0),1)),"")="","",IFERROR(IFERROR(IFERROR(IFERROR(IFERROR(IFERROR(IFERROR(IFERROR(IFERROR(IFERROR(IFERROR(IFERROR(INDEX(Summer!F$10:F$999,MATCH($A1359,Summer!$L$10:$L$999,0),1),INDEX('Cycle 1'!F$10:F$999,MATCH($A1359,'Cycle 1'!$L$10:$L$999,0),1)),INDEX('Cycle 2'!F$10:F$999,MATCH($A1359,'Cycle 2'!$L$10:$L$999,0),1)),INDEX('Cycle 3'!F$10:F$999,MATCH($A1359,'Cycle 3'!$L$10:$L$999,0),1)),INDEX('Cycle 4'!F$10:F$999,MATCH($A1359,'Cycle 4'!$L$10:$L$999,0),1)),INDEX('Cycle 5'!F$10:F$999,MATCH($A1359,'Cycle 5'!$L$10:$L$999,0),1)),INDEX('Cycle 6'!F$10:F$999,MATCH($A1359,'Cycle 6'!$L$10:$L$999,0),1)),INDEX('Cycle 7'!F$10:F$999,MATCH($A1359,'Cycle 7'!$L$10:$L$999,0),1)),INDEX('Cycle 8'!F$10:F$999,MATCH($A1359,'Cycle 8'!$L$10:$L$999,0),1)),INDEX('Cycle 9'!F$10:F$999,MATCH($A1359,'Cycle 9'!$L$10:$L$999,0),1)),INDEX('Cycle 10'!F$10:F$999,MATCH($A1359,'Cycle 10'!$L$10:$L$999,0),1)),INDEX('Cycle 11'!F$10:F$999,MATCH($A1359,'Cycle 11'!$L$10:$L$999,0),1)),""))</f>
        <v/>
      </c>
      <c r="H1359" t="str">
        <f>IF(IFERROR(IFERROR(IFERROR(IFERROR(IFERROR(IFERROR(IFERROR(IFERROR(IFERROR(IFERROR(IFERROR(IFERROR(INDEX(Summer!G$10:G$999,MATCH($A1359,Summer!$L$10:$L$999,0),1),INDEX('Cycle 1'!G$10:G$999,MATCH($A1359,'Cycle 1'!$L$10:$L$999,0),1)),INDEX('Cycle 2'!G$10:G$999,MATCH($A1359,'Cycle 2'!$L$10:$L$999,0),1)),INDEX('Cycle 3'!G$10:G$999,MATCH($A1359,'Cycle 3'!$L$10:$L$999,0),1)),INDEX('Cycle 4'!G$10:G$999,MATCH($A1359,'Cycle 4'!$L$10:$L$999,0),1)),INDEX('Cycle 5'!G$10:G$999,MATCH($A1359,'Cycle 5'!$L$10:$L$999,0),1)),INDEX('Cycle 6'!G$10:G$999,MATCH($A1359,'Cycle 6'!$L$10:$L$999,0),1)),INDEX('Cycle 7'!G$10:G$999,MATCH($A1359,'Cycle 7'!$L$10:$L$999,0),1)),INDEX('Cycle 8'!G$10:G$999,MATCH($A1359,'Cycle 8'!$L$10:$L$999,0),1)),INDEX('Cycle 9'!G$10:G$999,MATCH($A1359,'Cycle 9'!$L$10:$L$999,0),1)),INDEX('Cycle 10'!G$10:G$999,MATCH($A1359,'Cycle 10'!$L$10:$L$999,0),1)),INDEX('Cycle 11'!G$10:G$999,MATCH($A1359,'Cycle 11'!$L$10:$L$999,0),1)),"")="","",IFERROR(IFERROR(IFERROR(IFERROR(IFERROR(IFERROR(IFERROR(IFERROR(IFERROR(IFERROR(IFERROR(IFERROR(INDEX(Summer!G$10:G$999,MATCH($A1359,Summer!$L$10:$L$999,0),1),INDEX('Cycle 1'!G$10:G$999,MATCH($A1359,'Cycle 1'!$L$10:$L$999,0),1)),INDEX('Cycle 2'!G$10:G$999,MATCH($A1359,'Cycle 2'!$L$10:$L$999,0),1)),INDEX('Cycle 3'!G$10:G$999,MATCH($A1359,'Cycle 3'!$L$10:$L$999,0),1)),INDEX('Cycle 4'!G$10:G$999,MATCH($A1359,'Cycle 4'!$L$10:$L$999,0),1)),INDEX('Cycle 5'!G$10:G$999,MATCH($A1359,'Cycle 5'!$L$10:$L$999,0),1)),INDEX('Cycle 6'!G$10:G$999,MATCH($A1359,'Cycle 6'!$L$10:$L$999,0),1)),INDEX('Cycle 7'!G$10:G$999,MATCH($A1359,'Cycle 7'!$L$10:$L$999,0),1)),INDEX('Cycle 8'!G$10:G$999,MATCH($A1359,'Cycle 8'!$L$10:$L$999,0),1)),INDEX('Cycle 9'!G$10:G$999,MATCH($A1359,'Cycle 9'!$L$10:$L$999,0),1)),INDEX('Cycle 10'!G$10:G$999,MATCH($A1359,'Cycle 10'!$L$10:$L$999,0),1)),INDEX('Cycle 11'!G$10:G$999,MATCH($A1359,'Cycle 11'!$L$10:$L$999,0),1)),""))</f>
        <v/>
      </c>
      <c r="I1359">
        <f>IFERROR(IF(C1359="",MAX(I$1:I1358),IF(ROW(C$2)=ROW(C1359),1,IF(ISERROR(VLOOKUP(C1359,C$2:C1358,1,FALSE)),MAX(I$1:I1358)+1,MAX(I$1:I1358)))),"")</f>
        <v>0</v>
      </c>
      <c r="J1359" t="str">
        <f t="shared" si="135"/>
        <v/>
      </c>
      <c r="K1359" t="str">
        <f t="shared" si="138"/>
        <v/>
      </c>
      <c r="L1359" t="str">
        <f t="shared" si="138"/>
        <v/>
      </c>
      <c r="M1359" t="str">
        <f t="shared" si="138"/>
        <v/>
      </c>
      <c r="N1359" t="str">
        <f t="shared" si="138"/>
        <v/>
      </c>
      <c r="O1359" t="str">
        <f t="shared" si="138"/>
        <v/>
      </c>
      <c r="P1359" t="str">
        <f t="shared" si="138"/>
        <v/>
      </c>
      <c r="Q1359" t="str">
        <f t="shared" ref="K1359:V1380" si="139">IF($H1359="","",COUNTIFS($C:$C,$C1359,$H:$H,"Yes",$B:$B,SUBSTITUTE(Q$1,"MH_","")))</f>
        <v/>
      </c>
      <c r="R1359" t="str">
        <f t="shared" si="139"/>
        <v/>
      </c>
      <c r="S1359" t="str">
        <f t="shared" si="139"/>
        <v/>
      </c>
      <c r="T1359" t="str">
        <f t="shared" si="139"/>
        <v/>
      </c>
      <c r="U1359" t="str">
        <f t="shared" si="139"/>
        <v/>
      </c>
      <c r="V1359" t="str">
        <f t="shared" si="139"/>
        <v/>
      </c>
      <c r="W1359" t="str">
        <f t="shared" si="136"/>
        <v/>
      </c>
      <c r="X1359">
        <f>IF(OR(H1359="No",H1359=""),0,IF(COUNTIFS(H$2:H1359,"Yes",C$2:C1359,C1359)&gt;1,0,COUNTIFS(H$2:H1359,"Yes",C$2:C1359,C1359)))+IF(X1358=$X$1,0,X1358)</f>
        <v>0</v>
      </c>
    </row>
    <row r="1360" spans="1:24" x14ac:dyDescent="0.3">
      <c r="A1360">
        <f>ROWS($A$2:$A1360)</f>
        <v>1359</v>
      </c>
      <c r="B1360" t="str">
        <f>IF(ISERROR(VLOOKUP(A1360,Summer!L$11:L$500,1,FALSE)),IF(ISERROR(VLOOKUP(A1360,'Cycle 1'!L$11:L$500,1,FALSE)),IF(ISERROR(VLOOKUP(A1360,'Cycle 2'!L$11:L$500,1,FALSE)),IF(ISERROR(VLOOKUP(A1360,'Cycle 3'!L$11:L$500,1,FALSE)),IF(ISERROR(VLOOKUP(A1360,'Cycle 4'!L$11:L$500,1,FALSE)),IF(ISERROR(VLOOKUP(A1360,'Cycle 5'!L$11:L$500,1,FALSE)),IF(ISERROR(VLOOKUP(A1360,'Cycle 6'!L$11:L$500,1,FALSE)),IF(ISERROR(VLOOKUP(A1360,'Cycle 7'!L$11:L$500,1,FALSE)),IF(ISERROR(VLOOKUP(A1360,'Cycle 8'!L$11:L$500,1,FALSE)),IF(ISERROR(VLOOKUP(A1360,'Cycle 9'!L$11:L$500,1,FALSE)),IF(ISERROR(VLOOKUP(A1360,'Cycle 10'!L$11:L$500,1,FALSE)),IF(ISERROR(VLOOKUP(A1360,'Cycle 11'!L$11:L$500,1,FALSE)),"","Cycle 11"),"Cycle 10"),"Cycle 9"),"Cycle 8"),"Cycle 7"),"Cycle 6"),"Cycle 5"),"Cycle 4"),"Cycle 3"),"Cycle 2"),"Cycle 1"),"Summer")</f>
        <v/>
      </c>
      <c r="C1360" t="str">
        <f>IF(IFERROR(IFERROR(IFERROR(IFERROR(IFERROR(IFERROR(IFERROR(IFERROR(IFERROR(IFERROR(IFERROR(IFERROR(INDEX(Summer!B$10:B$999,MATCH($A1360,Summer!$L$10:$L$999,0),1),INDEX('Cycle 1'!B$10:B$999,MATCH($A1360,'Cycle 1'!$L$10:$L$999,0),1)),INDEX('Cycle 2'!B$10:B$999,MATCH($A1360,'Cycle 2'!$L$10:$L$999,0),1)),INDEX('Cycle 3'!B$10:B$999,MATCH($A1360,'Cycle 3'!$L$10:$L$999,0),1)),INDEX('Cycle 4'!B$10:B$999,MATCH($A1360,'Cycle 4'!$L$10:$L$999,0),1)),INDEX('Cycle 5'!B$10:B$999,MATCH($A1360,'Cycle 5'!$L$10:$L$999,0),1)),INDEX('Cycle 6'!B$10:B$999,MATCH($A1360,'Cycle 6'!$L$10:$L$999,0),1)),INDEX('Cycle 7'!B$10:B$999,MATCH($A1360,'Cycle 7'!$L$10:$L$999,0),1)),INDEX('Cycle 8'!B$10:B$999,MATCH($A1360,'Cycle 8'!$L$10:$L$999,0),1)),INDEX('Cycle 9'!B$10:B$999,MATCH($A1360,'Cycle 9'!$L$10:$L$999,0),1)),INDEX('Cycle 10'!B$10:B$999,MATCH($A1360,'Cycle 10'!$L$10:$L$999,0),1)),INDEX('Cycle 11'!B$10:B$999,MATCH($A1360,'Cycle 11'!$L$10:$L$999,0),1)),"")="","",IFERROR(IFERROR(IFERROR(IFERROR(IFERROR(IFERROR(IFERROR(IFERROR(IFERROR(IFERROR(IFERROR(IFERROR(INDEX(Summer!B$10:B$999,MATCH($A1360,Summer!$L$10:$L$999,0),1),INDEX('Cycle 1'!B$10:B$999,MATCH($A1360,'Cycle 1'!$L$10:$L$999,0),1)),INDEX('Cycle 2'!B$10:B$999,MATCH($A1360,'Cycle 2'!$L$10:$L$999,0),1)),INDEX('Cycle 3'!B$10:B$999,MATCH($A1360,'Cycle 3'!$L$10:$L$999,0),1)),INDEX('Cycle 4'!B$10:B$999,MATCH($A1360,'Cycle 4'!$L$10:$L$999,0),1)),INDEX('Cycle 5'!B$10:B$999,MATCH($A1360,'Cycle 5'!$L$10:$L$999,0),1)),INDEX('Cycle 6'!B$10:B$999,MATCH($A1360,'Cycle 6'!$L$10:$L$999,0),1)),INDEX('Cycle 7'!B$10:B$999,MATCH($A1360,'Cycle 7'!$L$10:$L$999,0),1)),INDEX('Cycle 8'!B$10:B$999,MATCH($A1360,'Cycle 8'!$L$10:$L$999,0),1)),INDEX('Cycle 9'!B$10:B$999,MATCH($A1360,'Cycle 9'!$L$10:$L$999,0),1)),INDEX('Cycle 10'!B$10:B$999,MATCH($A1360,'Cycle 10'!$L$10:$L$999,0),1)),INDEX('Cycle 11'!B$10:B$999,MATCH($A1360,'Cycle 11'!$L$10:$L$999,0),1)),""))</f>
        <v/>
      </c>
      <c r="D1360" t="str">
        <f>IF(IFERROR(IFERROR(IFERROR(IFERROR(IFERROR(IFERROR(IFERROR(IFERROR(IFERROR(IFERROR(IFERROR(IFERROR(INDEX(Summer!C$10:C$999,MATCH($A1360,Summer!$L$10:$L$999,0),1),INDEX('Cycle 1'!C$10:C$999,MATCH($A1360,'Cycle 1'!$L$10:$L$999,0),1)),INDEX('Cycle 2'!C$10:C$999,MATCH($A1360,'Cycle 2'!$L$10:$L$999,0),1)),INDEX('Cycle 3'!C$10:C$999,MATCH($A1360,'Cycle 3'!$L$10:$L$999,0),1)),INDEX('Cycle 4'!C$10:C$999,MATCH($A1360,'Cycle 4'!$L$10:$L$999,0),1)),INDEX('Cycle 5'!C$10:C$999,MATCH($A1360,'Cycle 5'!$L$10:$L$999,0),1)),INDEX('Cycle 6'!C$10:C$999,MATCH($A1360,'Cycle 6'!$L$10:$L$999,0),1)),INDEX('Cycle 7'!C$10:C$999,MATCH($A1360,'Cycle 7'!$L$10:$L$999,0),1)),INDEX('Cycle 8'!C$10:C$999,MATCH($A1360,'Cycle 8'!$L$10:$L$999,0),1)),INDEX('Cycle 9'!C$10:C$999,MATCH($A1360,'Cycle 9'!$L$10:$L$999,0),1)),INDEX('Cycle 10'!C$10:C$999,MATCH($A1360,'Cycle 10'!$L$10:$L$999,0),1)),INDEX('Cycle 11'!C$10:C$999,MATCH($A1360,'Cycle 11'!$L$10:$L$999,0),1)),"")="","",IFERROR(IFERROR(IFERROR(IFERROR(IFERROR(IFERROR(IFERROR(IFERROR(IFERROR(IFERROR(IFERROR(IFERROR(INDEX(Summer!C$10:C$999,MATCH($A1360,Summer!$L$10:$L$999,0),1),INDEX('Cycle 1'!C$10:C$999,MATCH($A1360,'Cycle 1'!$L$10:$L$999,0),1)),INDEX('Cycle 2'!C$10:C$999,MATCH($A1360,'Cycle 2'!$L$10:$L$999,0),1)),INDEX('Cycle 3'!C$10:C$999,MATCH($A1360,'Cycle 3'!$L$10:$L$999,0),1)),INDEX('Cycle 4'!C$10:C$999,MATCH($A1360,'Cycle 4'!$L$10:$L$999,0),1)),INDEX('Cycle 5'!C$10:C$999,MATCH($A1360,'Cycle 5'!$L$10:$L$999,0),1)),INDEX('Cycle 6'!C$10:C$999,MATCH($A1360,'Cycle 6'!$L$10:$L$999,0),1)),INDEX('Cycle 7'!C$10:C$999,MATCH($A1360,'Cycle 7'!$L$10:$L$999,0),1)),INDEX('Cycle 8'!C$10:C$999,MATCH($A1360,'Cycle 8'!$L$10:$L$999,0),1)),INDEX('Cycle 9'!C$10:C$999,MATCH($A1360,'Cycle 9'!$L$10:$L$999,0),1)),INDEX('Cycle 10'!C$10:C$999,MATCH($A1360,'Cycle 10'!$L$10:$L$999,0),1)),INDEX('Cycle 11'!C$10:C$999,MATCH($A1360,'Cycle 11'!$L$10:$L$999,0),1)),""))</f>
        <v/>
      </c>
      <c r="E1360" t="str">
        <f>IF(IFERROR(IFERROR(IFERROR(IFERROR(IFERROR(IFERROR(IFERROR(IFERROR(IFERROR(IFERROR(IFERROR(IFERROR(INDEX(Summer!D$10:D$999,MATCH($A1360,Summer!$L$10:$L$999,0),1),INDEX('Cycle 1'!D$10:D$999,MATCH($A1360,'Cycle 1'!$L$10:$L$999,0),1)),INDEX('Cycle 2'!D$10:D$999,MATCH($A1360,'Cycle 2'!$L$10:$L$999,0),1)),INDEX('Cycle 3'!D$10:D$999,MATCH($A1360,'Cycle 3'!$L$10:$L$999,0),1)),INDEX('Cycle 4'!D$10:D$999,MATCH($A1360,'Cycle 4'!$L$10:$L$999,0),1)),INDEX('Cycle 5'!D$10:D$999,MATCH($A1360,'Cycle 5'!$L$10:$L$999,0),1)),INDEX('Cycle 6'!D$10:D$999,MATCH($A1360,'Cycle 6'!$L$10:$L$999,0),1)),INDEX('Cycle 7'!D$10:D$999,MATCH($A1360,'Cycle 7'!$L$10:$L$999,0),1)),INDEX('Cycle 8'!D$10:D$999,MATCH($A1360,'Cycle 8'!$L$10:$L$999,0),1)),INDEX('Cycle 9'!D$10:D$999,MATCH($A1360,'Cycle 9'!$L$10:$L$999,0),1)),INDEX('Cycle 10'!D$10:D$999,MATCH($A1360,'Cycle 10'!$L$10:$L$999,0),1)),INDEX('Cycle 11'!D$10:D$999,MATCH($A1360,'Cycle 11'!$L$10:$L$999,0),1)),"")="","",IFERROR(IFERROR(IFERROR(IFERROR(IFERROR(IFERROR(IFERROR(IFERROR(IFERROR(IFERROR(IFERROR(IFERROR(INDEX(Summer!D$10:D$999,MATCH($A1360,Summer!$L$10:$L$999,0),1),INDEX('Cycle 1'!D$10:D$999,MATCH($A1360,'Cycle 1'!$L$10:$L$999,0),1)),INDEX('Cycle 2'!D$10:D$999,MATCH($A1360,'Cycle 2'!$L$10:$L$999,0),1)),INDEX('Cycle 3'!D$10:D$999,MATCH($A1360,'Cycle 3'!$L$10:$L$999,0),1)),INDEX('Cycle 4'!D$10:D$999,MATCH($A1360,'Cycle 4'!$L$10:$L$999,0),1)),INDEX('Cycle 5'!D$10:D$999,MATCH($A1360,'Cycle 5'!$L$10:$L$999,0),1)),INDEX('Cycle 6'!D$10:D$999,MATCH($A1360,'Cycle 6'!$L$10:$L$999,0),1)),INDEX('Cycle 7'!D$10:D$999,MATCH($A1360,'Cycle 7'!$L$10:$L$999,0),1)),INDEX('Cycle 8'!D$10:D$999,MATCH($A1360,'Cycle 8'!$L$10:$L$999,0),1)),INDEX('Cycle 9'!D$10:D$999,MATCH($A1360,'Cycle 9'!$L$10:$L$999,0),1)),INDEX('Cycle 10'!D$10:D$999,MATCH($A1360,'Cycle 10'!$L$10:$L$999,0),1)),INDEX('Cycle 11'!D$10:D$999,MATCH($A1360,'Cycle 11'!$L$10:$L$999,0),1)),""))</f>
        <v/>
      </c>
      <c r="F1360" t="str">
        <f>IF(IFERROR(IFERROR(IFERROR(IFERROR(IFERROR(IFERROR(IFERROR(IFERROR(IFERROR(IFERROR(IFERROR(IFERROR(INDEX(Summer!E$10:E$999,MATCH($A1360,Summer!$L$10:$L$999,0),1),INDEX('Cycle 1'!E$10:E$999,MATCH($A1360,'Cycle 1'!$L$10:$L$999,0),1)),INDEX('Cycle 2'!E$10:E$999,MATCH($A1360,'Cycle 2'!$L$10:$L$999,0),1)),INDEX('Cycle 3'!E$10:E$999,MATCH($A1360,'Cycle 3'!$L$10:$L$999,0),1)),INDEX('Cycle 4'!E$10:E$999,MATCH($A1360,'Cycle 4'!$L$10:$L$999,0),1)),INDEX('Cycle 5'!E$10:E$999,MATCH($A1360,'Cycle 5'!$L$10:$L$999,0),1)),INDEX('Cycle 6'!E$10:E$999,MATCH($A1360,'Cycle 6'!$L$10:$L$999,0),1)),INDEX('Cycle 7'!E$10:E$999,MATCH($A1360,'Cycle 7'!$L$10:$L$999,0),1)),INDEX('Cycle 8'!E$10:E$999,MATCH($A1360,'Cycle 8'!$L$10:$L$999,0),1)),INDEX('Cycle 9'!E$10:E$999,MATCH($A1360,'Cycle 9'!$L$10:$L$999,0),1)),INDEX('Cycle 10'!E$10:E$999,MATCH($A1360,'Cycle 10'!$L$10:$L$999,0),1)),INDEX('Cycle 11'!E$10:E$999,MATCH($A1360,'Cycle 11'!$L$10:$L$999,0),1)),"")="","",IFERROR(IFERROR(IFERROR(IFERROR(IFERROR(IFERROR(IFERROR(IFERROR(IFERROR(IFERROR(IFERROR(IFERROR(INDEX(Summer!E$10:E$999,MATCH($A1360,Summer!$L$10:$L$999,0),1),INDEX('Cycle 1'!E$10:E$999,MATCH($A1360,'Cycle 1'!$L$10:$L$999,0),1)),INDEX('Cycle 2'!E$10:E$999,MATCH($A1360,'Cycle 2'!$L$10:$L$999,0),1)),INDEX('Cycle 3'!E$10:E$999,MATCH($A1360,'Cycle 3'!$L$10:$L$999,0),1)),INDEX('Cycle 4'!E$10:E$999,MATCH($A1360,'Cycle 4'!$L$10:$L$999,0),1)),INDEX('Cycle 5'!E$10:E$999,MATCH($A1360,'Cycle 5'!$L$10:$L$999,0),1)),INDEX('Cycle 6'!E$10:E$999,MATCH($A1360,'Cycle 6'!$L$10:$L$999,0),1)),INDEX('Cycle 7'!E$10:E$999,MATCH($A1360,'Cycle 7'!$L$10:$L$999,0),1)),INDEX('Cycle 8'!E$10:E$999,MATCH($A1360,'Cycle 8'!$L$10:$L$999,0),1)),INDEX('Cycle 9'!E$10:E$999,MATCH($A1360,'Cycle 9'!$L$10:$L$999,0),1)),INDEX('Cycle 10'!E$10:E$999,MATCH($A1360,'Cycle 10'!$L$10:$L$999,0),1)),INDEX('Cycle 11'!E$10:E$999,MATCH($A1360,'Cycle 11'!$L$10:$L$999,0),1)),""))</f>
        <v/>
      </c>
      <c r="G1360" t="str">
        <f>IF(IFERROR(IFERROR(IFERROR(IFERROR(IFERROR(IFERROR(IFERROR(IFERROR(IFERROR(IFERROR(IFERROR(IFERROR(INDEX(Summer!F$10:F$999,MATCH($A1360,Summer!$L$10:$L$999,0),1),INDEX('Cycle 1'!F$10:F$999,MATCH($A1360,'Cycle 1'!$L$10:$L$999,0),1)),INDEX('Cycle 2'!F$10:F$999,MATCH($A1360,'Cycle 2'!$L$10:$L$999,0),1)),INDEX('Cycle 3'!F$10:F$999,MATCH($A1360,'Cycle 3'!$L$10:$L$999,0),1)),INDEX('Cycle 4'!F$10:F$999,MATCH($A1360,'Cycle 4'!$L$10:$L$999,0),1)),INDEX('Cycle 5'!F$10:F$999,MATCH($A1360,'Cycle 5'!$L$10:$L$999,0),1)),INDEX('Cycle 6'!F$10:F$999,MATCH($A1360,'Cycle 6'!$L$10:$L$999,0),1)),INDEX('Cycle 7'!F$10:F$999,MATCH($A1360,'Cycle 7'!$L$10:$L$999,0),1)),INDEX('Cycle 8'!F$10:F$999,MATCH($A1360,'Cycle 8'!$L$10:$L$999,0),1)),INDEX('Cycle 9'!F$10:F$999,MATCH($A1360,'Cycle 9'!$L$10:$L$999,0),1)),INDEX('Cycle 10'!F$10:F$999,MATCH($A1360,'Cycle 10'!$L$10:$L$999,0),1)),INDEX('Cycle 11'!F$10:F$999,MATCH($A1360,'Cycle 11'!$L$10:$L$999,0),1)),"")="","",IFERROR(IFERROR(IFERROR(IFERROR(IFERROR(IFERROR(IFERROR(IFERROR(IFERROR(IFERROR(IFERROR(IFERROR(INDEX(Summer!F$10:F$999,MATCH($A1360,Summer!$L$10:$L$999,0),1),INDEX('Cycle 1'!F$10:F$999,MATCH($A1360,'Cycle 1'!$L$10:$L$999,0),1)),INDEX('Cycle 2'!F$10:F$999,MATCH($A1360,'Cycle 2'!$L$10:$L$999,0),1)),INDEX('Cycle 3'!F$10:F$999,MATCH($A1360,'Cycle 3'!$L$10:$L$999,0),1)),INDEX('Cycle 4'!F$10:F$999,MATCH($A1360,'Cycle 4'!$L$10:$L$999,0),1)),INDEX('Cycle 5'!F$10:F$999,MATCH($A1360,'Cycle 5'!$L$10:$L$999,0),1)),INDEX('Cycle 6'!F$10:F$999,MATCH($A1360,'Cycle 6'!$L$10:$L$999,0),1)),INDEX('Cycle 7'!F$10:F$999,MATCH($A1360,'Cycle 7'!$L$10:$L$999,0),1)),INDEX('Cycle 8'!F$10:F$999,MATCH($A1360,'Cycle 8'!$L$10:$L$999,0),1)),INDEX('Cycle 9'!F$10:F$999,MATCH($A1360,'Cycle 9'!$L$10:$L$999,0),1)),INDEX('Cycle 10'!F$10:F$999,MATCH($A1360,'Cycle 10'!$L$10:$L$999,0),1)),INDEX('Cycle 11'!F$10:F$999,MATCH($A1360,'Cycle 11'!$L$10:$L$999,0),1)),""))</f>
        <v/>
      </c>
      <c r="H1360" t="str">
        <f>IF(IFERROR(IFERROR(IFERROR(IFERROR(IFERROR(IFERROR(IFERROR(IFERROR(IFERROR(IFERROR(IFERROR(IFERROR(INDEX(Summer!G$10:G$999,MATCH($A1360,Summer!$L$10:$L$999,0),1),INDEX('Cycle 1'!G$10:G$999,MATCH($A1360,'Cycle 1'!$L$10:$L$999,0),1)),INDEX('Cycle 2'!G$10:G$999,MATCH($A1360,'Cycle 2'!$L$10:$L$999,0),1)),INDEX('Cycle 3'!G$10:G$999,MATCH($A1360,'Cycle 3'!$L$10:$L$999,0),1)),INDEX('Cycle 4'!G$10:G$999,MATCH($A1360,'Cycle 4'!$L$10:$L$999,0),1)),INDEX('Cycle 5'!G$10:G$999,MATCH($A1360,'Cycle 5'!$L$10:$L$999,0),1)),INDEX('Cycle 6'!G$10:G$999,MATCH($A1360,'Cycle 6'!$L$10:$L$999,0),1)),INDEX('Cycle 7'!G$10:G$999,MATCH($A1360,'Cycle 7'!$L$10:$L$999,0),1)),INDEX('Cycle 8'!G$10:G$999,MATCH($A1360,'Cycle 8'!$L$10:$L$999,0),1)),INDEX('Cycle 9'!G$10:G$999,MATCH($A1360,'Cycle 9'!$L$10:$L$999,0),1)),INDEX('Cycle 10'!G$10:G$999,MATCH($A1360,'Cycle 10'!$L$10:$L$999,0),1)),INDEX('Cycle 11'!G$10:G$999,MATCH($A1360,'Cycle 11'!$L$10:$L$999,0),1)),"")="","",IFERROR(IFERROR(IFERROR(IFERROR(IFERROR(IFERROR(IFERROR(IFERROR(IFERROR(IFERROR(IFERROR(IFERROR(INDEX(Summer!G$10:G$999,MATCH($A1360,Summer!$L$10:$L$999,0),1),INDEX('Cycle 1'!G$10:G$999,MATCH($A1360,'Cycle 1'!$L$10:$L$999,0),1)),INDEX('Cycle 2'!G$10:G$999,MATCH($A1360,'Cycle 2'!$L$10:$L$999,0),1)),INDEX('Cycle 3'!G$10:G$999,MATCH($A1360,'Cycle 3'!$L$10:$L$999,0),1)),INDEX('Cycle 4'!G$10:G$999,MATCH($A1360,'Cycle 4'!$L$10:$L$999,0),1)),INDEX('Cycle 5'!G$10:G$999,MATCH($A1360,'Cycle 5'!$L$10:$L$999,0),1)),INDEX('Cycle 6'!G$10:G$999,MATCH($A1360,'Cycle 6'!$L$10:$L$999,0),1)),INDEX('Cycle 7'!G$10:G$999,MATCH($A1360,'Cycle 7'!$L$10:$L$999,0),1)),INDEX('Cycle 8'!G$10:G$999,MATCH($A1360,'Cycle 8'!$L$10:$L$999,0),1)),INDEX('Cycle 9'!G$10:G$999,MATCH($A1360,'Cycle 9'!$L$10:$L$999,0),1)),INDEX('Cycle 10'!G$10:G$999,MATCH($A1360,'Cycle 10'!$L$10:$L$999,0),1)),INDEX('Cycle 11'!G$10:G$999,MATCH($A1360,'Cycle 11'!$L$10:$L$999,0),1)),""))</f>
        <v/>
      </c>
      <c r="I1360">
        <f>IFERROR(IF(C1360="",MAX(I$1:I1359),IF(ROW(C$2)=ROW(C1360),1,IF(ISERROR(VLOOKUP(C1360,C$2:C1359,1,FALSE)),MAX(I$1:I1359)+1,MAX(I$1:I1359)))),"")</f>
        <v>0</v>
      </c>
      <c r="J1360" t="str">
        <f t="shared" si="135"/>
        <v/>
      </c>
      <c r="K1360" t="str">
        <f t="shared" si="139"/>
        <v/>
      </c>
      <c r="L1360" t="str">
        <f t="shared" si="139"/>
        <v/>
      </c>
      <c r="M1360" t="str">
        <f t="shared" si="139"/>
        <v/>
      </c>
      <c r="N1360" t="str">
        <f t="shared" si="139"/>
        <v/>
      </c>
      <c r="O1360" t="str">
        <f t="shared" si="139"/>
        <v/>
      </c>
      <c r="P1360" t="str">
        <f t="shared" si="139"/>
        <v/>
      </c>
      <c r="Q1360" t="str">
        <f t="shared" si="139"/>
        <v/>
      </c>
      <c r="R1360" t="str">
        <f t="shared" si="139"/>
        <v/>
      </c>
      <c r="S1360" t="str">
        <f t="shared" si="139"/>
        <v/>
      </c>
      <c r="T1360" t="str">
        <f t="shared" si="139"/>
        <v/>
      </c>
      <c r="U1360" t="str">
        <f t="shared" si="139"/>
        <v/>
      </c>
      <c r="V1360" t="str">
        <f t="shared" si="139"/>
        <v/>
      </c>
      <c r="W1360" t="str">
        <f t="shared" si="136"/>
        <v/>
      </c>
      <c r="X1360">
        <f>IF(OR(H1360="No",H1360=""),0,IF(COUNTIFS(H$2:H1360,"Yes",C$2:C1360,C1360)&gt;1,0,COUNTIFS(H$2:H1360,"Yes",C$2:C1360,C1360)))+IF(X1359=$X$1,0,X1359)</f>
        <v>0</v>
      </c>
    </row>
    <row r="1361" spans="1:24" x14ac:dyDescent="0.3">
      <c r="A1361">
        <f>ROWS($A$2:$A1361)</f>
        <v>1360</v>
      </c>
      <c r="B1361" t="str">
        <f>IF(ISERROR(VLOOKUP(A1361,Summer!L$11:L$500,1,FALSE)),IF(ISERROR(VLOOKUP(A1361,'Cycle 1'!L$11:L$500,1,FALSE)),IF(ISERROR(VLOOKUP(A1361,'Cycle 2'!L$11:L$500,1,FALSE)),IF(ISERROR(VLOOKUP(A1361,'Cycle 3'!L$11:L$500,1,FALSE)),IF(ISERROR(VLOOKUP(A1361,'Cycle 4'!L$11:L$500,1,FALSE)),IF(ISERROR(VLOOKUP(A1361,'Cycle 5'!L$11:L$500,1,FALSE)),IF(ISERROR(VLOOKUP(A1361,'Cycle 6'!L$11:L$500,1,FALSE)),IF(ISERROR(VLOOKUP(A1361,'Cycle 7'!L$11:L$500,1,FALSE)),IF(ISERROR(VLOOKUP(A1361,'Cycle 8'!L$11:L$500,1,FALSE)),IF(ISERROR(VLOOKUP(A1361,'Cycle 9'!L$11:L$500,1,FALSE)),IF(ISERROR(VLOOKUP(A1361,'Cycle 10'!L$11:L$500,1,FALSE)),IF(ISERROR(VLOOKUP(A1361,'Cycle 11'!L$11:L$500,1,FALSE)),"","Cycle 11"),"Cycle 10"),"Cycle 9"),"Cycle 8"),"Cycle 7"),"Cycle 6"),"Cycle 5"),"Cycle 4"),"Cycle 3"),"Cycle 2"),"Cycle 1"),"Summer")</f>
        <v/>
      </c>
      <c r="C1361" t="str">
        <f>IF(IFERROR(IFERROR(IFERROR(IFERROR(IFERROR(IFERROR(IFERROR(IFERROR(IFERROR(IFERROR(IFERROR(IFERROR(INDEX(Summer!B$10:B$999,MATCH($A1361,Summer!$L$10:$L$999,0),1),INDEX('Cycle 1'!B$10:B$999,MATCH($A1361,'Cycle 1'!$L$10:$L$999,0),1)),INDEX('Cycle 2'!B$10:B$999,MATCH($A1361,'Cycle 2'!$L$10:$L$999,0),1)),INDEX('Cycle 3'!B$10:B$999,MATCH($A1361,'Cycle 3'!$L$10:$L$999,0),1)),INDEX('Cycle 4'!B$10:B$999,MATCH($A1361,'Cycle 4'!$L$10:$L$999,0),1)),INDEX('Cycle 5'!B$10:B$999,MATCH($A1361,'Cycle 5'!$L$10:$L$999,0),1)),INDEX('Cycle 6'!B$10:B$999,MATCH($A1361,'Cycle 6'!$L$10:$L$999,0),1)),INDEX('Cycle 7'!B$10:B$999,MATCH($A1361,'Cycle 7'!$L$10:$L$999,0),1)),INDEX('Cycle 8'!B$10:B$999,MATCH($A1361,'Cycle 8'!$L$10:$L$999,0),1)),INDEX('Cycle 9'!B$10:B$999,MATCH($A1361,'Cycle 9'!$L$10:$L$999,0),1)),INDEX('Cycle 10'!B$10:B$999,MATCH($A1361,'Cycle 10'!$L$10:$L$999,0),1)),INDEX('Cycle 11'!B$10:B$999,MATCH($A1361,'Cycle 11'!$L$10:$L$999,0),1)),"")="","",IFERROR(IFERROR(IFERROR(IFERROR(IFERROR(IFERROR(IFERROR(IFERROR(IFERROR(IFERROR(IFERROR(IFERROR(INDEX(Summer!B$10:B$999,MATCH($A1361,Summer!$L$10:$L$999,0),1),INDEX('Cycle 1'!B$10:B$999,MATCH($A1361,'Cycle 1'!$L$10:$L$999,0),1)),INDEX('Cycle 2'!B$10:B$999,MATCH($A1361,'Cycle 2'!$L$10:$L$999,0),1)),INDEX('Cycle 3'!B$10:B$999,MATCH($A1361,'Cycle 3'!$L$10:$L$999,0),1)),INDEX('Cycle 4'!B$10:B$999,MATCH($A1361,'Cycle 4'!$L$10:$L$999,0),1)),INDEX('Cycle 5'!B$10:B$999,MATCH($A1361,'Cycle 5'!$L$10:$L$999,0),1)),INDEX('Cycle 6'!B$10:B$999,MATCH($A1361,'Cycle 6'!$L$10:$L$999,0),1)),INDEX('Cycle 7'!B$10:B$999,MATCH($A1361,'Cycle 7'!$L$10:$L$999,0),1)),INDEX('Cycle 8'!B$10:B$999,MATCH($A1361,'Cycle 8'!$L$10:$L$999,0),1)),INDEX('Cycle 9'!B$10:B$999,MATCH($A1361,'Cycle 9'!$L$10:$L$999,0),1)),INDEX('Cycle 10'!B$10:B$999,MATCH($A1361,'Cycle 10'!$L$10:$L$999,0),1)),INDEX('Cycle 11'!B$10:B$999,MATCH($A1361,'Cycle 11'!$L$10:$L$999,0),1)),""))</f>
        <v/>
      </c>
      <c r="D1361" t="str">
        <f>IF(IFERROR(IFERROR(IFERROR(IFERROR(IFERROR(IFERROR(IFERROR(IFERROR(IFERROR(IFERROR(IFERROR(IFERROR(INDEX(Summer!C$10:C$999,MATCH($A1361,Summer!$L$10:$L$999,0),1),INDEX('Cycle 1'!C$10:C$999,MATCH($A1361,'Cycle 1'!$L$10:$L$999,0),1)),INDEX('Cycle 2'!C$10:C$999,MATCH($A1361,'Cycle 2'!$L$10:$L$999,0),1)),INDEX('Cycle 3'!C$10:C$999,MATCH($A1361,'Cycle 3'!$L$10:$L$999,0),1)),INDEX('Cycle 4'!C$10:C$999,MATCH($A1361,'Cycle 4'!$L$10:$L$999,0),1)),INDEX('Cycle 5'!C$10:C$999,MATCH($A1361,'Cycle 5'!$L$10:$L$999,0),1)),INDEX('Cycle 6'!C$10:C$999,MATCH($A1361,'Cycle 6'!$L$10:$L$999,0),1)),INDEX('Cycle 7'!C$10:C$999,MATCH($A1361,'Cycle 7'!$L$10:$L$999,0),1)),INDEX('Cycle 8'!C$10:C$999,MATCH($A1361,'Cycle 8'!$L$10:$L$999,0),1)),INDEX('Cycle 9'!C$10:C$999,MATCH($A1361,'Cycle 9'!$L$10:$L$999,0),1)),INDEX('Cycle 10'!C$10:C$999,MATCH($A1361,'Cycle 10'!$L$10:$L$999,0),1)),INDEX('Cycle 11'!C$10:C$999,MATCH($A1361,'Cycle 11'!$L$10:$L$999,0),1)),"")="","",IFERROR(IFERROR(IFERROR(IFERROR(IFERROR(IFERROR(IFERROR(IFERROR(IFERROR(IFERROR(IFERROR(IFERROR(INDEX(Summer!C$10:C$999,MATCH($A1361,Summer!$L$10:$L$999,0),1),INDEX('Cycle 1'!C$10:C$999,MATCH($A1361,'Cycle 1'!$L$10:$L$999,0),1)),INDEX('Cycle 2'!C$10:C$999,MATCH($A1361,'Cycle 2'!$L$10:$L$999,0),1)),INDEX('Cycle 3'!C$10:C$999,MATCH($A1361,'Cycle 3'!$L$10:$L$999,0),1)),INDEX('Cycle 4'!C$10:C$999,MATCH($A1361,'Cycle 4'!$L$10:$L$999,0),1)),INDEX('Cycle 5'!C$10:C$999,MATCH($A1361,'Cycle 5'!$L$10:$L$999,0),1)),INDEX('Cycle 6'!C$10:C$999,MATCH($A1361,'Cycle 6'!$L$10:$L$999,0),1)),INDEX('Cycle 7'!C$10:C$999,MATCH($A1361,'Cycle 7'!$L$10:$L$999,0),1)),INDEX('Cycle 8'!C$10:C$999,MATCH($A1361,'Cycle 8'!$L$10:$L$999,0),1)),INDEX('Cycle 9'!C$10:C$999,MATCH($A1361,'Cycle 9'!$L$10:$L$999,0),1)),INDEX('Cycle 10'!C$10:C$999,MATCH($A1361,'Cycle 10'!$L$10:$L$999,0),1)),INDEX('Cycle 11'!C$10:C$999,MATCH($A1361,'Cycle 11'!$L$10:$L$999,0),1)),""))</f>
        <v/>
      </c>
      <c r="E1361" t="str">
        <f>IF(IFERROR(IFERROR(IFERROR(IFERROR(IFERROR(IFERROR(IFERROR(IFERROR(IFERROR(IFERROR(IFERROR(IFERROR(INDEX(Summer!D$10:D$999,MATCH($A1361,Summer!$L$10:$L$999,0),1),INDEX('Cycle 1'!D$10:D$999,MATCH($A1361,'Cycle 1'!$L$10:$L$999,0),1)),INDEX('Cycle 2'!D$10:D$999,MATCH($A1361,'Cycle 2'!$L$10:$L$999,0),1)),INDEX('Cycle 3'!D$10:D$999,MATCH($A1361,'Cycle 3'!$L$10:$L$999,0),1)),INDEX('Cycle 4'!D$10:D$999,MATCH($A1361,'Cycle 4'!$L$10:$L$999,0),1)),INDEX('Cycle 5'!D$10:D$999,MATCH($A1361,'Cycle 5'!$L$10:$L$999,0),1)),INDEX('Cycle 6'!D$10:D$999,MATCH($A1361,'Cycle 6'!$L$10:$L$999,0),1)),INDEX('Cycle 7'!D$10:D$999,MATCH($A1361,'Cycle 7'!$L$10:$L$999,0),1)),INDEX('Cycle 8'!D$10:D$999,MATCH($A1361,'Cycle 8'!$L$10:$L$999,0),1)),INDEX('Cycle 9'!D$10:D$999,MATCH($A1361,'Cycle 9'!$L$10:$L$999,0),1)),INDEX('Cycle 10'!D$10:D$999,MATCH($A1361,'Cycle 10'!$L$10:$L$999,0),1)),INDEX('Cycle 11'!D$10:D$999,MATCH($A1361,'Cycle 11'!$L$10:$L$999,0),1)),"")="","",IFERROR(IFERROR(IFERROR(IFERROR(IFERROR(IFERROR(IFERROR(IFERROR(IFERROR(IFERROR(IFERROR(IFERROR(INDEX(Summer!D$10:D$999,MATCH($A1361,Summer!$L$10:$L$999,0),1),INDEX('Cycle 1'!D$10:D$999,MATCH($A1361,'Cycle 1'!$L$10:$L$999,0),1)),INDEX('Cycle 2'!D$10:D$999,MATCH($A1361,'Cycle 2'!$L$10:$L$999,0),1)),INDEX('Cycle 3'!D$10:D$999,MATCH($A1361,'Cycle 3'!$L$10:$L$999,0),1)),INDEX('Cycle 4'!D$10:D$999,MATCH($A1361,'Cycle 4'!$L$10:$L$999,0),1)),INDEX('Cycle 5'!D$10:D$999,MATCH($A1361,'Cycle 5'!$L$10:$L$999,0),1)),INDEX('Cycle 6'!D$10:D$999,MATCH($A1361,'Cycle 6'!$L$10:$L$999,0),1)),INDEX('Cycle 7'!D$10:D$999,MATCH($A1361,'Cycle 7'!$L$10:$L$999,0),1)),INDEX('Cycle 8'!D$10:D$999,MATCH($A1361,'Cycle 8'!$L$10:$L$999,0),1)),INDEX('Cycle 9'!D$10:D$999,MATCH($A1361,'Cycle 9'!$L$10:$L$999,0),1)),INDEX('Cycle 10'!D$10:D$999,MATCH($A1361,'Cycle 10'!$L$10:$L$999,0),1)),INDEX('Cycle 11'!D$10:D$999,MATCH($A1361,'Cycle 11'!$L$10:$L$999,0),1)),""))</f>
        <v/>
      </c>
      <c r="F1361" t="str">
        <f>IF(IFERROR(IFERROR(IFERROR(IFERROR(IFERROR(IFERROR(IFERROR(IFERROR(IFERROR(IFERROR(IFERROR(IFERROR(INDEX(Summer!E$10:E$999,MATCH($A1361,Summer!$L$10:$L$999,0),1),INDEX('Cycle 1'!E$10:E$999,MATCH($A1361,'Cycle 1'!$L$10:$L$999,0),1)),INDEX('Cycle 2'!E$10:E$999,MATCH($A1361,'Cycle 2'!$L$10:$L$999,0),1)),INDEX('Cycle 3'!E$10:E$999,MATCH($A1361,'Cycle 3'!$L$10:$L$999,0),1)),INDEX('Cycle 4'!E$10:E$999,MATCH($A1361,'Cycle 4'!$L$10:$L$999,0),1)),INDEX('Cycle 5'!E$10:E$999,MATCH($A1361,'Cycle 5'!$L$10:$L$999,0),1)),INDEX('Cycle 6'!E$10:E$999,MATCH($A1361,'Cycle 6'!$L$10:$L$999,0),1)),INDEX('Cycle 7'!E$10:E$999,MATCH($A1361,'Cycle 7'!$L$10:$L$999,0),1)),INDEX('Cycle 8'!E$10:E$999,MATCH($A1361,'Cycle 8'!$L$10:$L$999,0),1)),INDEX('Cycle 9'!E$10:E$999,MATCH($A1361,'Cycle 9'!$L$10:$L$999,0),1)),INDEX('Cycle 10'!E$10:E$999,MATCH($A1361,'Cycle 10'!$L$10:$L$999,0),1)),INDEX('Cycle 11'!E$10:E$999,MATCH($A1361,'Cycle 11'!$L$10:$L$999,0),1)),"")="","",IFERROR(IFERROR(IFERROR(IFERROR(IFERROR(IFERROR(IFERROR(IFERROR(IFERROR(IFERROR(IFERROR(IFERROR(INDEX(Summer!E$10:E$999,MATCH($A1361,Summer!$L$10:$L$999,0),1),INDEX('Cycle 1'!E$10:E$999,MATCH($A1361,'Cycle 1'!$L$10:$L$999,0),1)),INDEX('Cycle 2'!E$10:E$999,MATCH($A1361,'Cycle 2'!$L$10:$L$999,0),1)),INDEX('Cycle 3'!E$10:E$999,MATCH($A1361,'Cycle 3'!$L$10:$L$999,0),1)),INDEX('Cycle 4'!E$10:E$999,MATCH($A1361,'Cycle 4'!$L$10:$L$999,0),1)),INDEX('Cycle 5'!E$10:E$999,MATCH($A1361,'Cycle 5'!$L$10:$L$999,0),1)),INDEX('Cycle 6'!E$10:E$999,MATCH($A1361,'Cycle 6'!$L$10:$L$999,0),1)),INDEX('Cycle 7'!E$10:E$999,MATCH($A1361,'Cycle 7'!$L$10:$L$999,0),1)),INDEX('Cycle 8'!E$10:E$999,MATCH($A1361,'Cycle 8'!$L$10:$L$999,0),1)),INDEX('Cycle 9'!E$10:E$999,MATCH($A1361,'Cycle 9'!$L$10:$L$999,0),1)),INDEX('Cycle 10'!E$10:E$999,MATCH($A1361,'Cycle 10'!$L$10:$L$999,0),1)),INDEX('Cycle 11'!E$10:E$999,MATCH($A1361,'Cycle 11'!$L$10:$L$999,0),1)),""))</f>
        <v/>
      </c>
      <c r="G1361" t="str">
        <f>IF(IFERROR(IFERROR(IFERROR(IFERROR(IFERROR(IFERROR(IFERROR(IFERROR(IFERROR(IFERROR(IFERROR(IFERROR(INDEX(Summer!F$10:F$999,MATCH($A1361,Summer!$L$10:$L$999,0),1),INDEX('Cycle 1'!F$10:F$999,MATCH($A1361,'Cycle 1'!$L$10:$L$999,0),1)),INDEX('Cycle 2'!F$10:F$999,MATCH($A1361,'Cycle 2'!$L$10:$L$999,0),1)),INDEX('Cycle 3'!F$10:F$999,MATCH($A1361,'Cycle 3'!$L$10:$L$999,0),1)),INDEX('Cycle 4'!F$10:F$999,MATCH($A1361,'Cycle 4'!$L$10:$L$999,0),1)),INDEX('Cycle 5'!F$10:F$999,MATCH($A1361,'Cycle 5'!$L$10:$L$999,0),1)),INDEX('Cycle 6'!F$10:F$999,MATCH($A1361,'Cycle 6'!$L$10:$L$999,0),1)),INDEX('Cycle 7'!F$10:F$999,MATCH($A1361,'Cycle 7'!$L$10:$L$999,0),1)),INDEX('Cycle 8'!F$10:F$999,MATCH($A1361,'Cycle 8'!$L$10:$L$999,0),1)),INDEX('Cycle 9'!F$10:F$999,MATCH($A1361,'Cycle 9'!$L$10:$L$999,0),1)),INDEX('Cycle 10'!F$10:F$999,MATCH($A1361,'Cycle 10'!$L$10:$L$999,0),1)),INDEX('Cycle 11'!F$10:F$999,MATCH($A1361,'Cycle 11'!$L$10:$L$999,0),1)),"")="","",IFERROR(IFERROR(IFERROR(IFERROR(IFERROR(IFERROR(IFERROR(IFERROR(IFERROR(IFERROR(IFERROR(IFERROR(INDEX(Summer!F$10:F$999,MATCH($A1361,Summer!$L$10:$L$999,0),1),INDEX('Cycle 1'!F$10:F$999,MATCH($A1361,'Cycle 1'!$L$10:$L$999,0),1)),INDEX('Cycle 2'!F$10:F$999,MATCH($A1361,'Cycle 2'!$L$10:$L$999,0),1)),INDEX('Cycle 3'!F$10:F$999,MATCH($A1361,'Cycle 3'!$L$10:$L$999,0),1)),INDEX('Cycle 4'!F$10:F$999,MATCH($A1361,'Cycle 4'!$L$10:$L$999,0),1)),INDEX('Cycle 5'!F$10:F$999,MATCH($A1361,'Cycle 5'!$L$10:$L$999,0),1)),INDEX('Cycle 6'!F$10:F$999,MATCH($A1361,'Cycle 6'!$L$10:$L$999,0),1)),INDEX('Cycle 7'!F$10:F$999,MATCH($A1361,'Cycle 7'!$L$10:$L$999,0),1)),INDEX('Cycle 8'!F$10:F$999,MATCH($A1361,'Cycle 8'!$L$10:$L$999,0),1)),INDEX('Cycle 9'!F$10:F$999,MATCH($A1361,'Cycle 9'!$L$10:$L$999,0),1)),INDEX('Cycle 10'!F$10:F$999,MATCH($A1361,'Cycle 10'!$L$10:$L$999,0),1)),INDEX('Cycle 11'!F$10:F$999,MATCH($A1361,'Cycle 11'!$L$10:$L$999,0),1)),""))</f>
        <v/>
      </c>
      <c r="H1361" t="str">
        <f>IF(IFERROR(IFERROR(IFERROR(IFERROR(IFERROR(IFERROR(IFERROR(IFERROR(IFERROR(IFERROR(IFERROR(IFERROR(INDEX(Summer!G$10:G$999,MATCH($A1361,Summer!$L$10:$L$999,0),1),INDEX('Cycle 1'!G$10:G$999,MATCH($A1361,'Cycle 1'!$L$10:$L$999,0),1)),INDEX('Cycle 2'!G$10:G$999,MATCH($A1361,'Cycle 2'!$L$10:$L$999,0),1)),INDEX('Cycle 3'!G$10:G$999,MATCH($A1361,'Cycle 3'!$L$10:$L$999,0),1)),INDEX('Cycle 4'!G$10:G$999,MATCH($A1361,'Cycle 4'!$L$10:$L$999,0),1)),INDEX('Cycle 5'!G$10:G$999,MATCH($A1361,'Cycle 5'!$L$10:$L$999,0),1)),INDEX('Cycle 6'!G$10:G$999,MATCH($A1361,'Cycle 6'!$L$10:$L$999,0),1)),INDEX('Cycle 7'!G$10:G$999,MATCH($A1361,'Cycle 7'!$L$10:$L$999,0),1)),INDEX('Cycle 8'!G$10:G$999,MATCH($A1361,'Cycle 8'!$L$10:$L$999,0),1)),INDEX('Cycle 9'!G$10:G$999,MATCH($A1361,'Cycle 9'!$L$10:$L$999,0),1)),INDEX('Cycle 10'!G$10:G$999,MATCH($A1361,'Cycle 10'!$L$10:$L$999,0),1)),INDEX('Cycle 11'!G$10:G$999,MATCH($A1361,'Cycle 11'!$L$10:$L$999,0),1)),"")="","",IFERROR(IFERROR(IFERROR(IFERROR(IFERROR(IFERROR(IFERROR(IFERROR(IFERROR(IFERROR(IFERROR(IFERROR(INDEX(Summer!G$10:G$999,MATCH($A1361,Summer!$L$10:$L$999,0),1),INDEX('Cycle 1'!G$10:G$999,MATCH($A1361,'Cycle 1'!$L$10:$L$999,0),1)),INDEX('Cycle 2'!G$10:G$999,MATCH($A1361,'Cycle 2'!$L$10:$L$999,0),1)),INDEX('Cycle 3'!G$10:G$999,MATCH($A1361,'Cycle 3'!$L$10:$L$999,0),1)),INDEX('Cycle 4'!G$10:G$999,MATCH($A1361,'Cycle 4'!$L$10:$L$999,0),1)),INDEX('Cycle 5'!G$10:G$999,MATCH($A1361,'Cycle 5'!$L$10:$L$999,0),1)),INDEX('Cycle 6'!G$10:G$999,MATCH($A1361,'Cycle 6'!$L$10:$L$999,0),1)),INDEX('Cycle 7'!G$10:G$999,MATCH($A1361,'Cycle 7'!$L$10:$L$999,0),1)),INDEX('Cycle 8'!G$10:G$999,MATCH($A1361,'Cycle 8'!$L$10:$L$999,0),1)),INDEX('Cycle 9'!G$10:G$999,MATCH($A1361,'Cycle 9'!$L$10:$L$999,0),1)),INDEX('Cycle 10'!G$10:G$999,MATCH($A1361,'Cycle 10'!$L$10:$L$999,0),1)),INDEX('Cycle 11'!G$10:G$999,MATCH($A1361,'Cycle 11'!$L$10:$L$999,0),1)),""))</f>
        <v/>
      </c>
      <c r="I1361">
        <f>IFERROR(IF(C1361="",MAX(I$1:I1360),IF(ROW(C$2)=ROW(C1361),1,IF(ISERROR(VLOOKUP(C1361,C$2:C1360,1,FALSE)),MAX(I$1:I1360)+1,MAX(I$1:I1360)))),"")</f>
        <v>0</v>
      </c>
      <c r="J1361" t="str">
        <f t="shared" si="135"/>
        <v/>
      </c>
      <c r="K1361" t="str">
        <f t="shared" si="139"/>
        <v/>
      </c>
      <c r="L1361" t="str">
        <f t="shared" si="139"/>
        <v/>
      </c>
      <c r="M1361" t="str">
        <f t="shared" si="139"/>
        <v/>
      </c>
      <c r="N1361" t="str">
        <f t="shared" si="139"/>
        <v/>
      </c>
      <c r="O1361" t="str">
        <f t="shared" si="139"/>
        <v/>
      </c>
      <c r="P1361" t="str">
        <f t="shared" si="139"/>
        <v/>
      </c>
      <c r="Q1361" t="str">
        <f t="shared" si="139"/>
        <v/>
      </c>
      <c r="R1361" t="str">
        <f t="shared" si="139"/>
        <v/>
      </c>
      <c r="S1361" t="str">
        <f t="shared" si="139"/>
        <v/>
      </c>
      <c r="T1361" t="str">
        <f t="shared" si="139"/>
        <v/>
      </c>
      <c r="U1361" t="str">
        <f t="shared" si="139"/>
        <v/>
      </c>
      <c r="V1361" t="str">
        <f t="shared" si="139"/>
        <v/>
      </c>
      <c r="W1361" t="str">
        <f t="shared" si="136"/>
        <v/>
      </c>
      <c r="X1361">
        <f>IF(OR(H1361="No",H1361=""),0,IF(COUNTIFS(H$2:H1361,"Yes",C$2:C1361,C1361)&gt;1,0,COUNTIFS(H$2:H1361,"Yes",C$2:C1361,C1361)))+IF(X1360=$X$1,0,X1360)</f>
        <v>0</v>
      </c>
    </row>
    <row r="1362" spans="1:24" x14ac:dyDescent="0.3">
      <c r="A1362">
        <f>ROWS($A$2:$A1362)</f>
        <v>1361</v>
      </c>
      <c r="B1362" t="str">
        <f>IF(ISERROR(VLOOKUP(A1362,Summer!L$11:L$500,1,FALSE)),IF(ISERROR(VLOOKUP(A1362,'Cycle 1'!L$11:L$500,1,FALSE)),IF(ISERROR(VLOOKUP(A1362,'Cycle 2'!L$11:L$500,1,FALSE)),IF(ISERROR(VLOOKUP(A1362,'Cycle 3'!L$11:L$500,1,FALSE)),IF(ISERROR(VLOOKUP(A1362,'Cycle 4'!L$11:L$500,1,FALSE)),IF(ISERROR(VLOOKUP(A1362,'Cycle 5'!L$11:L$500,1,FALSE)),IF(ISERROR(VLOOKUP(A1362,'Cycle 6'!L$11:L$500,1,FALSE)),IF(ISERROR(VLOOKUP(A1362,'Cycle 7'!L$11:L$500,1,FALSE)),IF(ISERROR(VLOOKUP(A1362,'Cycle 8'!L$11:L$500,1,FALSE)),IF(ISERROR(VLOOKUP(A1362,'Cycle 9'!L$11:L$500,1,FALSE)),IF(ISERROR(VLOOKUP(A1362,'Cycle 10'!L$11:L$500,1,FALSE)),IF(ISERROR(VLOOKUP(A1362,'Cycle 11'!L$11:L$500,1,FALSE)),"","Cycle 11"),"Cycle 10"),"Cycle 9"),"Cycle 8"),"Cycle 7"),"Cycle 6"),"Cycle 5"),"Cycle 4"),"Cycle 3"),"Cycle 2"),"Cycle 1"),"Summer")</f>
        <v/>
      </c>
      <c r="C1362" t="str">
        <f>IF(IFERROR(IFERROR(IFERROR(IFERROR(IFERROR(IFERROR(IFERROR(IFERROR(IFERROR(IFERROR(IFERROR(IFERROR(INDEX(Summer!B$10:B$999,MATCH($A1362,Summer!$L$10:$L$999,0),1),INDEX('Cycle 1'!B$10:B$999,MATCH($A1362,'Cycle 1'!$L$10:$L$999,0),1)),INDEX('Cycle 2'!B$10:B$999,MATCH($A1362,'Cycle 2'!$L$10:$L$999,0),1)),INDEX('Cycle 3'!B$10:B$999,MATCH($A1362,'Cycle 3'!$L$10:$L$999,0),1)),INDEX('Cycle 4'!B$10:B$999,MATCH($A1362,'Cycle 4'!$L$10:$L$999,0),1)),INDEX('Cycle 5'!B$10:B$999,MATCH($A1362,'Cycle 5'!$L$10:$L$999,0),1)),INDEX('Cycle 6'!B$10:B$999,MATCH($A1362,'Cycle 6'!$L$10:$L$999,0),1)),INDEX('Cycle 7'!B$10:B$999,MATCH($A1362,'Cycle 7'!$L$10:$L$999,0),1)),INDEX('Cycle 8'!B$10:B$999,MATCH($A1362,'Cycle 8'!$L$10:$L$999,0),1)),INDEX('Cycle 9'!B$10:B$999,MATCH($A1362,'Cycle 9'!$L$10:$L$999,0),1)),INDEX('Cycle 10'!B$10:B$999,MATCH($A1362,'Cycle 10'!$L$10:$L$999,0),1)),INDEX('Cycle 11'!B$10:B$999,MATCH($A1362,'Cycle 11'!$L$10:$L$999,0),1)),"")="","",IFERROR(IFERROR(IFERROR(IFERROR(IFERROR(IFERROR(IFERROR(IFERROR(IFERROR(IFERROR(IFERROR(IFERROR(INDEX(Summer!B$10:B$999,MATCH($A1362,Summer!$L$10:$L$999,0),1),INDEX('Cycle 1'!B$10:B$999,MATCH($A1362,'Cycle 1'!$L$10:$L$999,0),1)),INDEX('Cycle 2'!B$10:B$999,MATCH($A1362,'Cycle 2'!$L$10:$L$999,0),1)),INDEX('Cycle 3'!B$10:B$999,MATCH($A1362,'Cycle 3'!$L$10:$L$999,0),1)),INDEX('Cycle 4'!B$10:B$999,MATCH($A1362,'Cycle 4'!$L$10:$L$999,0),1)),INDEX('Cycle 5'!B$10:B$999,MATCH($A1362,'Cycle 5'!$L$10:$L$999,0),1)),INDEX('Cycle 6'!B$10:B$999,MATCH($A1362,'Cycle 6'!$L$10:$L$999,0),1)),INDEX('Cycle 7'!B$10:B$999,MATCH($A1362,'Cycle 7'!$L$10:$L$999,0),1)),INDEX('Cycle 8'!B$10:B$999,MATCH($A1362,'Cycle 8'!$L$10:$L$999,0),1)),INDEX('Cycle 9'!B$10:B$999,MATCH($A1362,'Cycle 9'!$L$10:$L$999,0),1)),INDEX('Cycle 10'!B$10:B$999,MATCH($A1362,'Cycle 10'!$L$10:$L$999,0),1)),INDEX('Cycle 11'!B$10:B$999,MATCH($A1362,'Cycle 11'!$L$10:$L$999,0),1)),""))</f>
        <v/>
      </c>
      <c r="D1362" t="str">
        <f>IF(IFERROR(IFERROR(IFERROR(IFERROR(IFERROR(IFERROR(IFERROR(IFERROR(IFERROR(IFERROR(IFERROR(IFERROR(INDEX(Summer!C$10:C$999,MATCH($A1362,Summer!$L$10:$L$999,0),1),INDEX('Cycle 1'!C$10:C$999,MATCH($A1362,'Cycle 1'!$L$10:$L$999,0),1)),INDEX('Cycle 2'!C$10:C$999,MATCH($A1362,'Cycle 2'!$L$10:$L$999,0),1)),INDEX('Cycle 3'!C$10:C$999,MATCH($A1362,'Cycle 3'!$L$10:$L$999,0),1)),INDEX('Cycle 4'!C$10:C$999,MATCH($A1362,'Cycle 4'!$L$10:$L$999,0),1)),INDEX('Cycle 5'!C$10:C$999,MATCH($A1362,'Cycle 5'!$L$10:$L$999,0),1)),INDEX('Cycle 6'!C$10:C$999,MATCH($A1362,'Cycle 6'!$L$10:$L$999,0),1)),INDEX('Cycle 7'!C$10:C$999,MATCH($A1362,'Cycle 7'!$L$10:$L$999,0),1)),INDEX('Cycle 8'!C$10:C$999,MATCH($A1362,'Cycle 8'!$L$10:$L$999,0),1)),INDEX('Cycle 9'!C$10:C$999,MATCH($A1362,'Cycle 9'!$L$10:$L$999,0),1)),INDEX('Cycle 10'!C$10:C$999,MATCH($A1362,'Cycle 10'!$L$10:$L$999,0),1)),INDEX('Cycle 11'!C$10:C$999,MATCH($A1362,'Cycle 11'!$L$10:$L$999,0),1)),"")="","",IFERROR(IFERROR(IFERROR(IFERROR(IFERROR(IFERROR(IFERROR(IFERROR(IFERROR(IFERROR(IFERROR(IFERROR(INDEX(Summer!C$10:C$999,MATCH($A1362,Summer!$L$10:$L$999,0),1),INDEX('Cycle 1'!C$10:C$999,MATCH($A1362,'Cycle 1'!$L$10:$L$999,0),1)),INDEX('Cycle 2'!C$10:C$999,MATCH($A1362,'Cycle 2'!$L$10:$L$999,0),1)),INDEX('Cycle 3'!C$10:C$999,MATCH($A1362,'Cycle 3'!$L$10:$L$999,0),1)),INDEX('Cycle 4'!C$10:C$999,MATCH($A1362,'Cycle 4'!$L$10:$L$999,0),1)),INDEX('Cycle 5'!C$10:C$999,MATCH($A1362,'Cycle 5'!$L$10:$L$999,0),1)),INDEX('Cycle 6'!C$10:C$999,MATCH($A1362,'Cycle 6'!$L$10:$L$999,0),1)),INDEX('Cycle 7'!C$10:C$999,MATCH($A1362,'Cycle 7'!$L$10:$L$999,0),1)),INDEX('Cycle 8'!C$10:C$999,MATCH($A1362,'Cycle 8'!$L$10:$L$999,0),1)),INDEX('Cycle 9'!C$10:C$999,MATCH($A1362,'Cycle 9'!$L$10:$L$999,0),1)),INDEX('Cycle 10'!C$10:C$999,MATCH($A1362,'Cycle 10'!$L$10:$L$999,0),1)),INDEX('Cycle 11'!C$10:C$999,MATCH($A1362,'Cycle 11'!$L$10:$L$999,0),1)),""))</f>
        <v/>
      </c>
      <c r="E1362" t="str">
        <f>IF(IFERROR(IFERROR(IFERROR(IFERROR(IFERROR(IFERROR(IFERROR(IFERROR(IFERROR(IFERROR(IFERROR(IFERROR(INDEX(Summer!D$10:D$999,MATCH($A1362,Summer!$L$10:$L$999,0),1),INDEX('Cycle 1'!D$10:D$999,MATCH($A1362,'Cycle 1'!$L$10:$L$999,0),1)),INDEX('Cycle 2'!D$10:D$999,MATCH($A1362,'Cycle 2'!$L$10:$L$999,0),1)),INDEX('Cycle 3'!D$10:D$999,MATCH($A1362,'Cycle 3'!$L$10:$L$999,0),1)),INDEX('Cycle 4'!D$10:D$999,MATCH($A1362,'Cycle 4'!$L$10:$L$999,0),1)),INDEX('Cycle 5'!D$10:D$999,MATCH($A1362,'Cycle 5'!$L$10:$L$999,0),1)),INDEX('Cycle 6'!D$10:D$999,MATCH($A1362,'Cycle 6'!$L$10:$L$999,0),1)),INDEX('Cycle 7'!D$10:D$999,MATCH($A1362,'Cycle 7'!$L$10:$L$999,0),1)),INDEX('Cycle 8'!D$10:D$999,MATCH($A1362,'Cycle 8'!$L$10:$L$999,0),1)),INDEX('Cycle 9'!D$10:D$999,MATCH($A1362,'Cycle 9'!$L$10:$L$999,0),1)),INDEX('Cycle 10'!D$10:D$999,MATCH($A1362,'Cycle 10'!$L$10:$L$999,0),1)),INDEX('Cycle 11'!D$10:D$999,MATCH($A1362,'Cycle 11'!$L$10:$L$999,0),1)),"")="","",IFERROR(IFERROR(IFERROR(IFERROR(IFERROR(IFERROR(IFERROR(IFERROR(IFERROR(IFERROR(IFERROR(IFERROR(INDEX(Summer!D$10:D$999,MATCH($A1362,Summer!$L$10:$L$999,0),1),INDEX('Cycle 1'!D$10:D$999,MATCH($A1362,'Cycle 1'!$L$10:$L$999,0),1)),INDEX('Cycle 2'!D$10:D$999,MATCH($A1362,'Cycle 2'!$L$10:$L$999,0),1)),INDEX('Cycle 3'!D$10:D$999,MATCH($A1362,'Cycle 3'!$L$10:$L$999,0),1)),INDEX('Cycle 4'!D$10:D$999,MATCH($A1362,'Cycle 4'!$L$10:$L$999,0),1)),INDEX('Cycle 5'!D$10:D$999,MATCH($A1362,'Cycle 5'!$L$10:$L$999,0),1)),INDEX('Cycle 6'!D$10:D$999,MATCH($A1362,'Cycle 6'!$L$10:$L$999,0),1)),INDEX('Cycle 7'!D$10:D$999,MATCH($A1362,'Cycle 7'!$L$10:$L$999,0),1)),INDEX('Cycle 8'!D$10:D$999,MATCH($A1362,'Cycle 8'!$L$10:$L$999,0),1)),INDEX('Cycle 9'!D$10:D$999,MATCH($A1362,'Cycle 9'!$L$10:$L$999,0),1)),INDEX('Cycle 10'!D$10:D$999,MATCH($A1362,'Cycle 10'!$L$10:$L$999,0),1)),INDEX('Cycle 11'!D$10:D$999,MATCH($A1362,'Cycle 11'!$L$10:$L$999,0),1)),""))</f>
        <v/>
      </c>
      <c r="F1362" t="str">
        <f>IF(IFERROR(IFERROR(IFERROR(IFERROR(IFERROR(IFERROR(IFERROR(IFERROR(IFERROR(IFERROR(IFERROR(IFERROR(INDEX(Summer!E$10:E$999,MATCH($A1362,Summer!$L$10:$L$999,0),1),INDEX('Cycle 1'!E$10:E$999,MATCH($A1362,'Cycle 1'!$L$10:$L$999,0),1)),INDEX('Cycle 2'!E$10:E$999,MATCH($A1362,'Cycle 2'!$L$10:$L$999,0),1)),INDEX('Cycle 3'!E$10:E$999,MATCH($A1362,'Cycle 3'!$L$10:$L$999,0),1)),INDEX('Cycle 4'!E$10:E$999,MATCH($A1362,'Cycle 4'!$L$10:$L$999,0),1)),INDEX('Cycle 5'!E$10:E$999,MATCH($A1362,'Cycle 5'!$L$10:$L$999,0),1)),INDEX('Cycle 6'!E$10:E$999,MATCH($A1362,'Cycle 6'!$L$10:$L$999,0),1)),INDEX('Cycle 7'!E$10:E$999,MATCH($A1362,'Cycle 7'!$L$10:$L$999,0),1)),INDEX('Cycle 8'!E$10:E$999,MATCH($A1362,'Cycle 8'!$L$10:$L$999,0),1)),INDEX('Cycle 9'!E$10:E$999,MATCH($A1362,'Cycle 9'!$L$10:$L$999,0),1)),INDEX('Cycle 10'!E$10:E$999,MATCH($A1362,'Cycle 10'!$L$10:$L$999,0),1)),INDEX('Cycle 11'!E$10:E$999,MATCH($A1362,'Cycle 11'!$L$10:$L$999,0),1)),"")="","",IFERROR(IFERROR(IFERROR(IFERROR(IFERROR(IFERROR(IFERROR(IFERROR(IFERROR(IFERROR(IFERROR(IFERROR(INDEX(Summer!E$10:E$999,MATCH($A1362,Summer!$L$10:$L$999,0),1),INDEX('Cycle 1'!E$10:E$999,MATCH($A1362,'Cycle 1'!$L$10:$L$999,0),1)),INDEX('Cycle 2'!E$10:E$999,MATCH($A1362,'Cycle 2'!$L$10:$L$999,0),1)),INDEX('Cycle 3'!E$10:E$999,MATCH($A1362,'Cycle 3'!$L$10:$L$999,0),1)),INDEX('Cycle 4'!E$10:E$999,MATCH($A1362,'Cycle 4'!$L$10:$L$999,0),1)),INDEX('Cycle 5'!E$10:E$999,MATCH($A1362,'Cycle 5'!$L$10:$L$999,0),1)),INDEX('Cycle 6'!E$10:E$999,MATCH($A1362,'Cycle 6'!$L$10:$L$999,0),1)),INDEX('Cycle 7'!E$10:E$999,MATCH($A1362,'Cycle 7'!$L$10:$L$999,0),1)),INDEX('Cycle 8'!E$10:E$999,MATCH($A1362,'Cycle 8'!$L$10:$L$999,0),1)),INDEX('Cycle 9'!E$10:E$999,MATCH($A1362,'Cycle 9'!$L$10:$L$999,0),1)),INDEX('Cycle 10'!E$10:E$999,MATCH($A1362,'Cycle 10'!$L$10:$L$999,0),1)),INDEX('Cycle 11'!E$10:E$999,MATCH($A1362,'Cycle 11'!$L$10:$L$999,0),1)),""))</f>
        <v/>
      </c>
      <c r="G1362" t="str">
        <f>IF(IFERROR(IFERROR(IFERROR(IFERROR(IFERROR(IFERROR(IFERROR(IFERROR(IFERROR(IFERROR(IFERROR(IFERROR(INDEX(Summer!F$10:F$999,MATCH($A1362,Summer!$L$10:$L$999,0),1),INDEX('Cycle 1'!F$10:F$999,MATCH($A1362,'Cycle 1'!$L$10:$L$999,0),1)),INDEX('Cycle 2'!F$10:F$999,MATCH($A1362,'Cycle 2'!$L$10:$L$999,0),1)),INDEX('Cycle 3'!F$10:F$999,MATCH($A1362,'Cycle 3'!$L$10:$L$999,0),1)),INDEX('Cycle 4'!F$10:F$999,MATCH($A1362,'Cycle 4'!$L$10:$L$999,0),1)),INDEX('Cycle 5'!F$10:F$999,MATCH($A1362,'Cycle 5'!$L$10:$L$999,0),1)),INDEX('Cycle 6'!F$10:F$999,MATCH($A1362,'Cycle 6'!$L$10:$L$999,0),1)),INDEX('Cycle 7'!F$10:F$999,MATCH($A1362,'Cycle 7'!$L$10:$L$999,0),1)),INDEX('Cycle 8'!F$10:F$999,MATCH($A1362,'Cycle 8'!$L$10:$L$999,0),1)),INDEX('Cycle 9'!F$10:F$999,MATCH($A1362,'Cycle 9'!$L$10:$L$999,0),1)),INDEX('Cycle 10'!F$10:F$999,MATCH($A1362,'Cycle 10'!$L$10:$L$999,0),1)),INDEX('Cycle 11'!F$10:F$999,MATCH($A1362,'Cycle 11'!$L$10:$L$999,0),1)),"")="","",IFERROR(IFERROR(IFERROR(IFERROR(IFERROR(IFERROR(IFERROR(IFERROR(IFERROR(IFERROR(IFERROR(IFERROR(INDEX(Summer!F$10:F$999,MATCH($A1362,Summer!$L$10:$L$999,0),1),INDEX('Cycle 1'!F$10:F$999,MATCH($A1362,'Cycle 1'!$L$10:$L$999,0),1)),INDEX('Cycle 2'!F$10:F$999,MATCH($A1362,'Cycle 2'!$L$10:$L$999,0),1)),INDEX('Cycle 3'!F$10:F$999,MATCH($A1362,'Cycle 3'!$L$10:$L$999,0),1)),INDEX('Cycle 4'!F$10:F$999,MATCH($A1362,'Cycle 4'!$L$10:$L$999,0),1)),INDEX('Cycle 5'!F$10:F$999,MATCH($A1362,'Cycle 5'!$L$10:$L$999,0),1)),INDEX('Cycle 6'!F$10:F$999,MATCH($A1362,'Cycle 6'!$L$10:$L$999,0),1)),INDEX('Cycle 7'!F$10:F$999,MATCH($A1362,'Cycle 7'!$L$10:$L$999,0),1)),INDEX('Cycle 8'!F$10:F$999,MATCH($A1362,'Cycle 8'!$L$10:$L$999,0),1)),INDEX('Cycle 9'!F$10:F$999,MATCH($A1362,'Cycle 9'!$L$10:$L$999,0),1)),INDEX('Cycle 10'!F$10:F$999,MATCH($A1362,'Cycle 10'!$L$10:$L$999,0),1)),INDEX('Cycle 11'!F$10:F$999,MATCH($A1362,'Cycle 11'!$L$10:$L$999,0),1)),""))</f>
        <v/>
      </c>
      <c r="H1362" t="str">
        <f>IF(IFERROR(IFERROR(IFERROR(IFERROR(IFERROR(IFERROR(IFERROR(IFERROR(IFERROR(IFERROR(IFERROR(IFERROR(INDEX(Summer!G$10:G$999,MATCH($A1362,Summer!$L$10:$L$999,0),1),INDEX('Cycle 1'!G$10:G$999,MATCH($A1362,'Cycle 1'!$L$10:$L$999,0),1)),INDEX('Cycle 2'!G$10:G$999,MATCH($A1362,'Cycle 2'!$L$10:$L$999,0),1)),INDEX('Cycle 3'!G$10:G$999,MATCH($A1362,'Cycle 3'!$L$10:$L$999,0),1)),INDEX('Cycle 4'!G$10:G$999,MATCH($A1362,'Cycle 4'!$L$10:$L$999,0),1)),INDEX('Cycle 5'!G$10:G$999,MATCH($A1362,'Cycle 5'!$L$10:$L$999,0),1)),INDEX('Cycle 6'!G$10:G$999,MATCH($A1362,'Cycle 6'!$L$10:$L$999,0),1)),INDEX('Cycle 7'!G$10:G$999,MATCH($A1362,'Cycle 7'!$L$10:$L$999,0),1)),INDEX('Cycle 8'!G$10:G$999,MATCH($A1362,'Cycle 8'!$L$10:$L$999,0),1)),INDEX('Cycle 9'!G$10:G$999,MATCH($A1362,'Cycle 9'!$L$10:$L$999,0),1)),INDEX('Cycle 10'!G$10:G$999,MATCH($A1362,'Cycle 10'!$L$10:$L$999,0),1)),INDEX('Cycle 11'!G$10:G$999,MATCH($A1362,'Cycle 11'!$L$10:$L$999,0),1)),"")="","",IFERROR(IFERROR(IFERROR(IFERROR(IFERROR(IFERROR(IFERROR(IFERROR(IFERROR(IFERROR(IFERROR(IFERROR(INDEX(Summer!G$10:G$999,MATCH($A1362,Summer!$L$10:$L$999,0),1),INDEX('Cycle 1'!G$10:G$999,MATCH($A1362,'Cycle 1'!$L$10:$L$999,0),1)),INDEX('Cycle 2'!G$10:G$999,MATCH($A1362,'Cycle 2'!$L$10:$L$999,0),1)),INDEX('Cycle 3'!G$10:G$999,MATCH($A1362,'Cycle 3'!$L$10:$L$999,0),1)),INDEX('Cycle 4'!G$10:G$999,MATCH($A1362,'Cycle 4'!$L$10:$L$999,0),1)),INDEX('Cycle 5'!G$10:G$999,MATCH($A1362,'Cycle 5'!$L$10:$L$999,0),1)),INDEX('Cycle 6'!G$10:G$999,MATCH($A1362,'Cycle 6'!$L$10:$L$999,0),1)),INDEX('Cycle 7'!G$10:G$999,MATCH($A1362,'Cycle 7'!$L$10:$L$999,0),1)),INDEX('Cycle 8'!G$10:G$999,MATCH($A1362,'Cycle 8'!$L$10:$L$999,0),1)),INDEX('Cycle 9'!G$10:G$999,MATCH($A1362,'Cycle 9'!$L$10:$L$999,0),1)),INDEX('Cycle 10'!G$10:G$999,MATCH($A1362,'Cycle 10'!$L$10:$L$999,0),1)),INDEX('Cycle 11'!G$10:G$999,MATCH($A1362,'Cycle 11'!$L$10:$L$999,0),1)),""))</f>
        <v/>
      </c>
      <c r="I1362">
        <f>IFERROR(IF(C1362="",MAX(I$1:I1361),IF(ROW(C$2)=ROW(C1362),1,IF(ISERROR(VLOOKUP(C1362,C$2:C1361,1,FALSE)),MAX(I$1:I1361)+1,MAX(I$1:I1361)))),"")</f>
        <v>0</v>
      </c>
      <c r="J1362" t="str">
        <f t="shared" si="135"/>
        <v/>
      </c>
      <c r="K1362" t="str">
        <f t="shared" si="139"/>
        <v/>
      </c>
      <c r="L1362" t="str">
        <f t="shared" si="139"/>
        <v/>
      </c>
      <c r="M1362" t="str">
        <f t="shared" si="139"/>
        <v/>
      </c>
      <c r="N1362" t="str">
        <f t="shared" si="139"/>
        <v/>
      </c>
      <c r="O1362" t="str">
        <f t="shared" si="139"/>
        <v/>
      </c>
      <c r="P1362" t="str">
        <f t="shared" si="139"/>
        <v/>
      </c>
      <c r="Q1362" t="str">
        <f t="shared" si="139"/>
        <v/>
      </c>
      <c r="R1362" t="str">
        <f t="shared" si="139"/>
        <v/>
      </c>
      <c r="S1362" t="str">
        <f t="shared" si="139"/>
        <v/>
      </c>
      <c r="T1362" t="str">
        <f t="shared" si="139"/>
        <v/>
      </c>
      <c r="U1362" t="str">
        <f t="shared" si="139"/>
        <v/>
      </c>
      <c r="V1362" t="str">
        <f t="shared" si="139"/>
        <v/>
      </c>
      <c r="W1362" t="str">
        <f t="shared" si="136"/>
        <v/>
      </c>
      <c r="X1362">
        <f>IF(OR(H1362="No",H1362=""),0,IF(COUNTIFS(H$2:H1362,"Yes",C$2:C1362,C1362)&gt;1,0,COUNTIFS(H$2:H1362,"Yes",C$2:C1362,C1362)))+IF(X1361=$X$1,0,X1361)</f>
        <v>0</v>
      </c>
    </row>
    <row r="1363" spans="1:24" x14ac:dyDescent="0.3">
      <c r="A1363">
        <f>ROWS($A$2:$A1363)</f>
        <v>1362</v>
      </c>
      <c r="B1363" t="str">
        <f>IF(ISERROR(VLOOKUP(A1363,Summer!L$11:L$500,1,FALSE)),IF(ISERROR(VLOOKUP(A1363,'Cycle 1'!L$11:L$500,1,FALSE)),IF(ISERROR(VLOOKUP(A1363,'Cycle 2'!L$11:L$500,1,FALSE)),IF(ISERROR(VLOOKUP(A1363,'Cycle 3'!L$11:L$500,1,FALSE)),IF(ISERROR(VLOOKUP(A1363,'Cycle 4'!L$11:L$500,1,FALSE)),IF(ISERROR(VLOOKUP(A1363,'Cycle 5'!L$11:L$500,1,FALSE)),IF(ISERROR(VLOOKUP(A1363,'Cycle 6'!L$11:L$500,1,FALSE)),IF(ISERROR(VLOOKUP(A1363,'Cycle 7'!L$11:L$500,1,FALSE)),IF(ISERROR(VLOOKUP(A1363,'Cycle 8'!L$11:L$500,1,FALSE)),IF(ISERROR(VLOOKUP(A1363,'Cycle 9'!L$11:L$500,1,FALSE)),IF(ISERROR(VLOOKUP(A1363,'Cycle 10'!L$11:L$500,1,FALSE)),IF(ISERROR(VLOOKUP(A1363,'Cycle 11'!L$11:L$500,1,FALSE)),"","Cycle 11"),"Cycle 10"),"Cycle 9"),"Cycle 8"),"Cycle 7"),"Cycle 6"),"Cycle 5"),"Cycle 4"),"Cycle 3"),"Cycle 2"),"Cycle 1"),"Summer")</f>
        <v/>
      </c>
      <c r="C1363" t="str">
        <f>IF(IFERROR(IFERROR(IFERROR(IFERROR(IFERROR(IFERROR(IFERROR(IFERROR(IFERROR(IFERROR(IFERROR(IFERROR(INDEX(Summer!B$10:B$999,MATCH($A1363,Summer!$L$10:$L$999,0),1),INDEX('Cycle 1'!B$10:B$999,MATCH($A1363,'Cycle 1'!$L$10:$L$999,0),1)),INDEX('Cycle 2'!B$10:B$999,MATCH($A1363,'Cycle 2'!$L$10:$L$999,0),1)),INDEX('Cycle 3'!B$10:B$999,MATCH($A1363,'Cycle 3'!$L$10:$L$999,0),1)),INDEX('Cycle 4'!B$10:B$999,MATCH($A1363,'Cycle 4'!$L$10:$L$999,0),1)),INDEX('Cycle 5'!B$10:B$999,MATCH($A1363,'Cycle 5'!$L$10:$L$999,0),1)),INDEX('Cycle 6'!B$10:B$999,MATCH($A1363,'Cycle 6'!$L$10:$L$999,0),1)),INDEX('Cycle 7'!B$10:B$999,MATCH($A1363,'Cycle 7'!$L$10:$L$999,0),1)),INDEX('Cycle 8'!B$10:B$999,MATCH($A1363,'Cycle 8'!$L$10:$L$999,0),1)),INDEX('Cycle 9'!B$10:B$999,MATCH($A1363,'Cycle 9'!$L$10:$L$999,0),1)),INDEX('Cycle 10'!B$10:B$999,MATCH($A1363,'Cycle 10'!$L$10:$L$999,0),1)),INDEX('Cycle 11'!B$10:B$999,MATCH($A1363,'Cycle 11'!$L$10:$L$999,0),1)),"")="","",IFERROR(IFERROR(IFERROR(IFERROR(IFERROR(IFERROR(IFERROR(IFERROR(IFERROR(IFERROR(IFERROR(IFERROR(INDEX(Summer!B$10:B$999,MATCH($A1363,Summer!$L$10:$L$999,0),1),INDEX('Cycle 1'!B$10:B$999,MATCH($A1363,'Cycle 1'!$L$10:$L$999,0),1)),INDEX('Cycle 2'!B$10:B$999,MATCH($A1363,'Cycle 2'!$L$10:$L$999,0),1)),INDEX('Cycle 3'!B$10:B$999,MATCH($A1363,'Cycle 3'!$L$10:$L$999,0),1)),INDEX('Cycle 4'!B$10:B$999,MATCH($A1363,'Cycle 4'!$L$10:$L$999,0),1)),INDEX('Cycle 5'!B$10:B$999,MATCH($A1363,'Cycle 5'!$L$10:$L$999,0),1)),INDEX('Cycle 6'!B$10:B$999,MATCH($A1363,'Cycle 6'!$L$10:$L$999,0),1)),INDEX('Cycle 7'!B$10:B$999,MATCH($A1363,'Cycle 7'!$L$10:$L$999,0),1)),INDEX('Cycle 8'!B$10:B$999,MATCH($A1363,'Cycle 8'!$L$10:$L$999,0),1)),INDEX('Cycle 9'!B$10:B$999,MATCH($A1363,'Cycle 9'!$L$10:$L$999,0),1)),INDEX('Cycle 10'!B$10:B$999,MATCH($A1363,'Cycle 10'!$L$10:$L$999,0),1)),INDEX('Cycle 11'!B$10:B$999,MATCH($A1363,'Cycle 11'!$L$10:$L$999,0),1)),""))</f>
        <v/>
      </c>
      <c r="D1363" t="str">
        <f>IF(IFERROR(IFERROR(IFERROR(IFERROR(IFERROR(IFERROR(IFERROR(IFERROR(IFERROR(IFERROR(IFERROR(IFERROR(INDEX(Summer!C$10:C$999,MATCH($A1363,Summer!$L$10:$L$999,0),1),INDEX('Cycle 1'!C$10:C$999,MATCH($A1363,'Cycle 1'!$L$10:$L$999,0),1)),INDEX('Cycle 2'!C$10:C$999,MATCH($A1363,'Cycle 2'!$L$10:$L$999,0),1)),INDEX('Cycle 3'!C$10:C$999,MATCH($A1363,'Cycle 3'!$L$10:$L$999,0),1)),INDEX('Cycle 4'!C$10:C$999,MATCH($A1363,'Cycle 4'!$L$10:$L$999,0),1)),INDEX('Cycle 5'!C$10:C$999,MATCH($A1363,'Cycle 5'!$L$10:$L$999,0),1)),INDEX('Cycle 6'!C$10:C$999,MATCH($A1363,'Cycle 6'!$L$10:$L$999,0),1)),INDEX('Cycle 7'!C$10:C$999,MATCH($A1363,'Cycle 7'!$L$10:$L$999,0),1)),INDEX('Cycle 8'!C$10:C$999,MATCH($A1363,'Cycle 8'!$L$10:$L$999,0),1)),INDEX('Cycle 9'!C$10:C$999,MATCH($A1363,'Cycle 9'!$L$10:$L$999,0),1)),INDEX('Cycle 10'!C$10:C$999,MATCH($A1363,'Cycle 10'!$L$10:$L$999,0),1)),INDEX('Cycle 11'!C$10:C$999,MATCH($A1363,'Cycle 11'!$L$10:$L$999,0),1)),"")="","",IFERROR(IFERROR(IFERROR(IFERROR(IFERROR(IFERROR(IFERROR(IFERROR(IFERROR(IFERROR(IFERROR(IFERROR(INDEX(Summer!C$10:C$999,MATCH($A1363,Summer!$L$10:$L$999,0),1),INDEX('Cycle 1'!C$10:C$999,MATCH($A1363,'Cycle 1'!$L$10:$L$999,0),1)),INDEX('Cycle 2'!C$10:C$999,MATCH($A1363,'Cycle 2'!$L$10:$L$999,0),1)),INDEX('Cycle 3'!C$10:C$999,MATCH($A1363,'Cycle 3'!$L$10:$L$999,0),1)),INDEX('Cycle 4'!C$10:C$999,MATCH($A1363,'Cycle 4'!$L$10:$L$999,0),1)),INDEX('Cycle 5'!C$10:C$999,MATCH($A1363,'Cycle 5'!$L$10:$L$999,0),1)),INDEX('Cycle 6'!C$10:C$999,MATCH($A1363,'Cycle 6'!$L$10:$L$999,0),1)),INDEX('Cycle 7'!C$10:C$999,MATCH($A1363,'Cycle 7'!$L$10:$L$999,0),1)),INDEX('Cycle 8'!C$10:C$999,MATCH($A1363,'Cycle 8'!$L$10:$L$999,0),1)),INDEX('Cycle 9'!C$10:C$999,MATCH($A1363,'Cycle 9'!$L$10:$L$999,0),1)),INDEX('Cycle 10'!C$10:C$999,MATCH($A1363,'Cycle 10'!$L$10:$L$999,0),1)),INDEX('Cycle 11'!C$10:C$999,MATCH($A1363,'Cycle 11'!$L$10:$L$999,0),1)),""))</f>
        <v/>
      </c>
      <c r="E1363" t="str">
        <f>IF(IFERROR(IFERROR(IFERROR(IFERROR(IFERROR(IFERROR(IFERROR(IFERROR(IFERROR(IFERROR(IFERROR(IFERROR(INDEX(Summer!D$10:D$999,MATCH($A1363,Summer!$L$10:$L$999,0),1),INDEX('Cycle 1'!D$10:D$999,MATCH($A1363,'Cycle 1'!$L$10:$L$999,0),1)),INDEX('Cycle 2'!D$10:D$999,MATCH($A1363,'Cycle 2'!$L$10:$L$999,0),1)),INDEX('Cycle 3'!D$10:D$999,MATCH($A1363,'Cycle 3'!$L$10:$L$999,0),1)),INDEX('Cycle 4'!D$10:D$999,MATCH($A1363,'Cycle 4'!$L$10:$L$999,0),1)),INDEX('Cycle 5'!D$10:D$999,MATCH($A1363,'Cycle 5'!$L$10:$L$999,0),1)),INDEX('Cycle 6'!D$10:D$999,MATCH($A1363,'Cycle 6'!$L$10:$L$999,0),1)),INDEX('Cycle 7'!D$10:D$999,MATCH($A1363,'Cycle 7'!$L$10:$L$999,0),1)),INDEX('Cycle 8'!D$10:D$999,MATCH($A1363,'Cycle 8'!$L$10:$L$999,0),1)),INDEX('Cycle 9'!D$10:D$999,MATCH($A1363,'Cycle 9'!$L$10:$L$999,0),1)),INDEX('Cycle 10'!D$10:D$999,MATCH($A1363,'Cycle 10'!$L$10:$L$999,0),1)),INDEX('Cycle 11'!D$10:D$999,MATCH($A1363,'Cycle 11'!$L$10:$L$999,0),1)),"")="","",IFERROR(IFERROR(IFERROR(IFERROR(IFERROR(IFERROR(IFERROR(IFERROR(IFERROR(IFERROR(IFERROR(IFERROR(INDEX(Summer!D$10:D$999,MATCH($A1363,Summer!$L$10:$L$999,0),1),INDEX('Cycle 1'!D$10:D$999,MATCH($A1363,'Cycle 1'!$L$10:$L$999,0),1)),INDEX('Cycle 2'!D$10:D$999,MATCH($A1363,'Cycle 2'!$L$10:$L$999,0),1)),INDEX('Cycle 3'!D$10:D$999,MATCH($A1363,'Cycle 3'!$L$10:$L$999,0),1)),INDEX('Cycle 4'!D$10:D$999,MATCH($A1363,'Cycle 4'!$L$10:$L$999,0),1)),INDEX('Cycle 5'!D$10:D$999,MATCH($A1363,'Cycle 5'!$L$10:$L$999,0),1)),INDEX('Cycle 6'!D$10:D$999,MATCH($A1363,'Cycle 6'!$L$10:$L$999,0),1)),INDEX('Cycle 7'!D$10:D$999,MATCH($A1363,'Cycle 7'!$L$10:$L$999,0),1)),INDEX('Cycle 8'!D$10:D$999,MATCH($A1363,'Cycle 8'!$L$10:$L$999,0),1)),INDEX('Cycle 9'!D$10:D$999,MATCH($A1363,'Cycle 9'!$L$10:$L$999,0),1)),INDEX('Cycle 10'!D$10:D$999,MATCH($A1363,'Cycle 10'!$L$10:$L$999,0),1)),INDEX('Cycle 11'!D$10:D$999,MATCH($A1363,'Cycle 11'!$L$10:$L$999,0),1)),""))</f>
        <v/>
      </c>
      <c r="F1363" t="str">
        <f>IF(IFERROR(IFERROR(IFERROR(IFERROR(IFERROR(IFERROR(IFERROR(IFERROR(IFERROR(IFERROR(IFERROR(IFERROR(INDEX(Summer!E$10:E$999,MATCH($A1363,Summer!$L$10:$L$999,0),1),INDEX('Cycle 1'!E$10:E$999,MATCH($A1363,'Cycle 1'!$L$10:$L$999,0),1)),INDEX('Cycle 2'!E$10:E$999,MATCH($A1363,'Cycle 2'!$L$10:$L$999,0),1)),INDEX('Cycle 3'!E$10:E$999,MATCH($A1363,'Cycle 3'!$L$10:$L$999,0),1)),INDEX('Cycle 4'!E$10:E$999,MATCH($A1363,'Cycle 4'!$L$10:$L$999,0),1)),INDEX('Cycle 5'!E$10:E$999,MATCH($A1363,'Cycle 5'!$L$10:$L$999,0),1)),INDEX('Cycle 6'!E$10:E$999,MATCH($A1363,'Cycle 6'!$L$10:$L$999,0),1)),INDEX('Cycle 7'!E$10:E$999,MATCH($A1363,'Cycle 7'!$L$10:$L$999,0),1)),INDEX('Cycle 8'!E$10:E$999,MATCH($A1363,'Cycle 8'!$L$10:$L$999,0),1)),INDEX('Cycle 9'!E$10:E$999,MATCH($A1363,'Cycle 9'!$L$10:$L$999,0),1)),INDEX('Cycle 10'!E$10:E$999,MATCH($A1363,'Cycle 10'!$L$10:$L$999,0),1)),INDEX('Cycle 11'!E$10:E$999,MATCH($A1363,'Cycle 11'!$L$10:$L$999,0),1)),"")="","",IFERROR(IFERROR(IFERROR(IFERROR(IFERROR(IFERROR(IFERROR(IFERROR(IFERROR(IFERROR(IFERROR(IFERROR(INDEX(Summer!E$10:E$999,MATCH($A1363,Summer!$L$10:$L$999,0),1),INDEX('Cycle 1'!E$10:E$999,MATCH($A1363,'Cycle 1'!$L$10:$L$999,0),1)),INDEX('Cycle 2'!E$10:E$999,MATCH($A1363,'Cycle 2'!$L$10:$L$999,0),1)),INDEX('Cycle 3'!E$10:E$999,MATCH($A1363,'Cycle 3'!$L$10:$L$999,0),1)),INDEX('Cycle 4'!E$10:E$999,MATCH($A1363,'Cycle 4'!$L$10:$L$999,0),1)),INDEX('Cycle 5'!E$10:E$999,MATCH($A1363,'Cycle 5'!$L$10:$L$999,0),1)),INDEX('Cycle 6'!E$10:E$999,MATCH($A1363,'Cycle 6'!$L$10:$L$999,0),1)),INDEX('Cycle 7'!E$10:E$999,MATCH($A1363,'Cycle 7'!$L$10:$L$999,0),1)),INDEX('Cycle 8'!E$10:E$999,MATCH($A1363,'Cycle 8'!$L$10:$L$999,0),1)),INDEX('Cycle 9'!E$10:E$999,MATCH($A1363,'Cycle 9'!$L$10:$L$999,0),1)),INDEX('Cycle 10'!E$10:E$999,MATCH($A1363,'Cycle 10'!$L$10:$L$999,0),1)),INDEX('Cycle 11'!E$10:E$999,MATCH($A1363,'Cycle 11'!$L$10:$L$999,0),1)),""))</f>
        <v/>
      </c>
      <c r="G1363" t="str">
        <f>IF(IFERROR(IFERROR(IFERROR(IFERROR(IFERROR(IFERROR(IFERROR(IFERROR(IFERROR(IFERROR(IFERROR(IFERROR(INDEX(Summer!F$10:F$999,MATCH($A1363,Summer!$L$10:$L$999,0),1),INDEX('Cycle 1'!F$10:F$999,MATCH($A1363,'Cycle 1'!$L$10:$L$999,0),1)),INDEX('Cycle 2'!F$10:F$999,MATCH($A1363,'Cycle 2'!$L$10:$L$999,0),1)),INDEX('Cycle 3'!F$10:F$999,MATCH($A1363,'Cycle 3'!$L$10:$L$999,0),1)),INDEX('Cycle 4'!F$10:F$999,MATCH($A1363,'Cycle 4'!$L$10:$L$999,0),1)),INDEX('Cycle 5'!F$10:F$999,MATCH($A1363,'Cycle 5'!$L$10:$L$999,0),1)),INDEX('Cycle 6'!F$10:F$999,MATCH($A1363,'Cycle 6'!$L$10:$L$999,0),1)),INDEX('Cycle 7'!F$10:F$999,MATCH($A1363,'Cycle 7'!$L$10:$L$999,0),1)),INDEX('Cycle 8'!F$10:F$999,MATCH($A1363,'Cycle 8'!$L$10:$L$999,0),1)),INDEX('Cycle 9'!F$10:F$999,MATCH($A1363,'Cycle 9'!$L$10:$L$999,0),1)),INDEX('Cycle 10'!F$10:F$999,MATCH($A1363,'Cycle 10'!$L$10:$L$999,0),1)),INDEX('Cycle 11'!F$10:F$999,MATCH($A1363,'Cycle 11'!$L$10:$L$999,0),1)),"")="","",IFERROR(IFERROR(IFERROR(IFERROR(IFERROR(IFERROR(IFERROR(IFERROR(IFERROR(IFERROR(IFERROR(IFERROR(INDEX(Summer!F$10:F$999,MATCH($A1363,Summer!$L$10:$L$999,0),1),INDEX('Cycle 1'!F$10:F$999,MATCH($A1363,'Cycle 1'!$L$10:$L$999,0),1)),INDEX('Cycle 2'!F$10:F$999,MATCH($A1363,'Cycle 2'!$L$10:$L$999,0),1)),INDEX('Cycle 3'!F$10:F$999,MATCH($A1363,'Cycle 3'!$L$10:$L$999,0),1)),INDEX('Cycle 4'!F$10:F$999,MATCH($A1363,'Cycle 4'!$L$10:$L$999,0),1)),INDEX('Cycle 5'!F$10:F$999,MATCH($A1363,'Cycle 5'!$L$10:$L$999,0),1)),INDEX('Cycle 6'!F$10:F$999,MATCH($A1363,'Cycle 6'!$L$10:$L$999,0),1)),INDEX('Cycle 7'!F$10:F$999,MATCH($A1363,'Cycle 7'!$L$10:$L$999,0),1)),INDEX('Cycle 8'!F$10:F$999,MATCH($A1363,'Cycle 8'!$L$10:$L$999,0),1)),INDEX('Cycle 9'!F$10:F$999,MATCH($A1363,'Cycle 9'!$L$10:$L$999,0),1)),INDEX('Cycle 10'!F$10:F$999,MATCH($A1363,'Cycle 10'!$L$10:$L$999,0),1)),INDEX('Cycle 11'!F$10:F$999,MATCH($A1363,'Cycle 11'!$L$10:$L$999,0),1)),""))</f>
        <v/>
      </c>
      <c r="H1363" t="str">
        <f>IF(IFERROR(IFERROR(IFERROR(IFERROR(IFERROR(IFERROR(IFERROR(IFERROR(IFERROR(IFERROR(IFERROR(IFERROR(INDEX(Summer!G$10:G$999,MATCH($A1363,Summer!$L$10:$L$999,0),1),INDEX('Cycle 1'!G$10:G$999,MATCH($A1363,'Cycle 1'!$L$10:$L$999,0),1)),INDEX('Cycle 2'!G$10:G$999,MATCH($A1363,'Cycle 2'!$L$10:$L$999,0),1)),INDEX('Cycle 3'!G$10:G$999,MATCH($A1363,'Cycle 3'!$L$10:$L$999,0),1)),INDEX('Cycle 4'!G$10:G$999,MATCH($A1363,'Cycle 4'!$L$10:$L$999,0),1)),INDEX('Cycle 5'!G$10:G$999,MATCH($A1363,'Cycle 5'!$L$10:$L$999,0),1)),INDEX('Cycle 6'!G$10:G$999,MATCH($A1363,'Cycle 6'!$L$10:$L$999,0),1)),INDEX('Cycle 7'!G$10:G$999,MATCH($A1363,'Cycle 7'!$L$10:$L$999,0),1)),INDEX('Cycle 8'!G$10:G$999,MATCH($A1363,'Cycle 8'!$L$10:$L$999,0),1)),INDEX('Cycle 9'!G$10:G$999,MATCH($A1363,'Cycle 9'!$L$10:$L$999,0),1)),INDEX('Cycle 10'!G$10:G$999,MATCH($A1363,'Cycle 10'!$L$10:$L$999,0),1)),INDEX('Cycle 11'!G$10:G$999,MATCH($A1363,'Cycle 11'!$L$10:$L$999,0),1)),"")="","",IFERROR(IFERROR(IFERROR(IFERROR(IFERROR(IFERROR(IFERROR(IFERROR(IFERROR(IFERROR(IFERROR(IFERROR(INDEX(Summer!G$10:G$999,MATCH($A1363,Summer!$L$10:$L$999,0),1),INDEX('Cycle 1'!G$10:G$999,MATCH($A1363,'Cycle 1'!$L$10:$L$999,0),1)),INDEX('Cycle 2'!G$10:G$999,MATCH($A1363,'Cycle 2'!$L$10:$L$999,0),1)),INDEX('Cycle 3'!G$10:G$999,MATCH($A1363,'Cycle 3'!$L$10:$L$999,0),1)),INDEX('Cycle 4'!G$10:G$999,MATCH($A1363,'Cycle 4'!$L$10:$L$999,0),1)),INDEX('Cycle 5'!G$10:G$999,MATCH($A1363,'Cycle 5'!$L$10:$L$999,0),1)),INDEX('Cycle 6'!G$10:G$999,MATCH($A1363,'Cycle 6'!$L$10:$L$999,0),1)),INDEX('Cycle 7'!G$10:G$999,MATCH($A1363,'Cycle 7'!$L$10:$L$999,0),1)),INDEX('Cycle 8'!G$10:G$999,MATCH($A1363,'Cycle 8'!$L$10:$L$999,0),1)),INDEX('Cycle 9'!G$10:G$999,MATCH($A1363,'Cycle 9'!$L$10:$L$999,0),1)),INDEX('Cycle 10'!G$10:G$999,MATCH($A1363,'Cycle 10'!$L$10:$L$999,0),1)),INDEX('Cycle 11'!G$10:G$999,MATCH($A1363,'Cycle 11'!$L$10:$L$999,0),1)),""))</f>
        <v/>
      </c>
      <c r="I1363">
        <f>IFERROR(IF(C1363="",MAX(I$1:I1362),IF(ROW(C$2)=ROW(C1363),1,IF(ISERROR(VLOOKUP(C1363,C$2:C1362,1,FALSE)),MAX(I$1:I1362)+1,MAX(I$1:I1362)))),"")</f>
        <v>0</v>
      </c>
      <c r="J1363" t="str">
        <f t="shared" si="135"/>
        <v/>
      </c>
      <c r="K1363" t="str">
        <f t="shared" si="139"/>
        <v/>
      </c>
      <c r="L1363" t="str">
        <f t="shared" si="139"/>
        <v/>
      </c>
      <c r="M1363" t="str">
        <f t="shared" si="139"/>
        <v/>
      </c>
      <c r="N1363" t="str">
        <f t="shared" si="139"/>
        <v/>
      </c>
      <c r="O1363" t="str">
        <f t="shared" si="139"/>
        <v/>
      </c>
      <c r="P1363" t="str">
        <f t="shared" si="139"/>
        <v/>
      </c>
      <c r="Q1363" t="str">
        <f t="shared" si="139"/>
        <v/>
      </c>
      <c r="R1363" t="str">
        <f t="shared" si="139"/>
        <v/>
      </c>
      <c r="S1363" t="str">
        <f t="shared" si="139"/>
        <v/>
      </c>
      <c r="T1363" t="str">
        <f t="shared" si="139"/>
        <v/>
      </c>
      <c r="U1363" t="str">
        <f t="shared" si="139"/>
        <v/>
      </c>
      <c r="V1363" t="str">
        <f t="shared" si="139"/>
        <v/>
      </c>
      <c r="W1363" t="str">
        <f t="shared" si="136"/>
        <v/>
      </c>
      <c r="X1363">
        <f>IF(OR(H1363="No",H1363=""),0,IF(COUNTIFS(H$2:H1363,"Yes",C$2:C1363,C1363)&gt;1,0,COUNTIFS(H$2:H1363,"Yes",C$2:C1363,C1363)))+IF(X1362=$X$1,0,X1362)</f>
        <v>0</v>
      </c>
    </row>
    <row r="1364" spans="1:24" x14ac:dyDescent="0.3">
      <c r="A1364">
        <f>ROWS($A$2:$A1364)</f>
        <v>1363</v>
      </c>
      <c r="B1364" t="str">
        <f>IF(ISERROR(VLOOKUP(A1364,Summer!L$11:L$500,1,FALSE)),IF(ISERROR(VLOOKUP(A1364,'Cycle 1'!L$11:L$500,1,FALSE)),IF(ISERROR(VLOOKUP(A1364,'Cycle 2'!L$11:L$500,1,FALSE)),IF(ISERROR(VLOOKUP(A1364,'Cycle 3'!L$11:L$500,1,FALSE)),IF(ISERROR(VLOOKUP(A1364,'Cycle 4'!L$11:L$500,1,FALSE)),IF(ISERROR(VLOOKUP(A1364,'Cycle 5'!L$11:L$500,1,FALSE)),IF(ISERROR(VLOOKUP(A1364,'Cycle 6'!L$11:L$500,1,FALSE)),IF(ISERROR(VLOOKUP(A1364,'Cycle 7'!L$11:L$500,1,FALSE)),IF(ISERROR(VLOOKUP(A1364,'Cycle 8'!L$11:L$500,1,FALSE)),IF(ISERROR(VLOOKUP(A1364,'Cycle 9'!L$11:L$500,1,FALSE)),IF(ISERROR(VLOOKUP(A1364,'Cycle 10'!L$11:L$500,1,FALSE)),IF(ISERROR(VLOOKUP(A1364,'Cycle 11'!L$11:L$500,1,FALSE)),"","Cycle 11"),"Cycle 10"),"Cycle 9"),"Cycle 8"),"Cycle 7"),"Cycle 6"),"Cycle 5"),"Cycle 4"),"Cycle 3"),"Cycle 2"),"Cycle 1"),"Summer")</f>
        <v/>
      </c>
      <c r="C1364" t="str">
        <f>IF(IFERROR(IFERROR(IFERROR(IFERROR(IFERROR(IFERROR(IFERROR(IFERROR(IFERROR(IFERROR(IFERROR(IFERROR(INDEX(Summer!B$10:B$999,MATCH($A1364,Summer!$L$10:$L$999,0),1),INDEX('Cycle 1'!B$10:B$999,MATCH($A1364,'Cycle 1'!$L$10:$L$999,0),1)),INDEX('Cycle 2'!B$10:B$999,MATCH($A1364,'Cycle 2'!$L$10:$L$999,0),1)),INDEX('Cycle 3'!B$10:B$999,MATCH($A1364,'Cycle 3'!$L$10:$L$999,0),1)),INDEX('Cycle 4'!B$10:B$999,MATCH($A1364,'Cycle 4'!$L$10:$L$999,0),1)),INDEX('Cycle 5'!B$10:B$999,MATCH($A1364,'Cycle 5'!$L$10:$L$999,0),1)),INDEX('Cycle 6'!B$10:B$999,MATCH($A1364,'Cycle 6'!$L$10:$L$999,0),1)),INDEX('Cycle 7'!B$10:B$999,MATCH($A1364,'Cycle 7'!$L$10:$L$999,0),1)),INDEX('Cycle 8'!B$10:B$999,MATCH($A1364,'Cycle 8'!$L$10:$L$999,0),1)),INDEX('Cycle 9'!B$10:B$999,MATCH($A1364,'Cycle 9'!$L$10:$L$999,0),1)),INDEX('Cycle 10'!B$10:B$999,MATCH($A1364,'Cycle 10'!$L$10:$L$999,0),1)),INDEX('Cycle 11'!B$10:B$999,MATCH($A1364,'Cycle 11'!$L$10:$L$999,0),1)),"")="","",IFERROR(IFERROR(IFERROR(IFERROR(IFERROR(IFERROR(IFERROR(IFERROR(IFERROR(IFERROR(IFERROR(IFERROR(INDEX(Summer!B$10:B$999,MATCH($A1364,Summer!$L$10:$L$999,0),1),INDEX('Cycle 1'!B$10:B$999,MATCH($A1364,'Cycle 1'!$L$10:$L$999,0),1)),INDEX('Cycle 2'!B$10:B$999,MATCH($A1364,'Cycle 2'!$L$10:$L$999,0),1)),INDEX('Cycle 3'!B$10:B$999,MATCH($A1364,'Cycle 3'!$L$10:$L$999,0),1)),INDEX('Cycle 4'!B$10:B$999,MATCH($A1364,'Cycle 4'!$L$10:$L$999,0),1)),INDEX('Cycle 5'!B$10:B$999,MATCH($A1364,'Cycle 5'!$L$10:$L$999,0),1)),INDEX('Cycle 6'!B$10:B$999,MATCH($A1364,'Cycle 6'!$L$10:$L$999,0),1)),INDEX('Cycle 7'!B$10:B$999,MATCH($A1364,'Cycle 7'!$L$10:$L$999,0),1)),INDEX('Cycle 8'!B$10:B$999,MATCH($A1364,'Cycle 8'!$L$10:$L$999,0),1)),INDEX('Cycle 9'!B$10:B$999,MATCH($A1364,'Cycle 9'!$L$10:$L$999,0),1)),INDEX('Cycle 10'!B$10:B$999,MATCH($A1364,'Cycle 10'!$L$10:$L$999,0),1)),INDEX('Cycle 11'!B$10:B$999,MATCH($A1364,'Cycle 11'!$L$10:$L$999,0),1)),""))</f>
        <v/>
      </c>
      <c r="D1364" t="str">
        <f>IF(IFERROR(IFERROR(IFERROR(IFERROR(IFERROR(IFERROR(IFERROR(IFERROR(IFERROR(IFERROR(IFERROR(IFERROR(INDEX(Summer!C$10:C$999,MATCH($A1364,Summer!$L$10:$L$999,0),1),INDEX('Cycle 1'!C$10:C$999,MATCH($A1364,'Cycle 1'!$L$10:$L$999,0),1)),INDEX('Cycle 2'!C$10:C$999,MATCH($A1364,'Cycle 2'!$L$10:$L$999,0),1)),INDEX('Cycle 3'!C$10:C$999,MATCH($A1364,'Cycle 3'!$L$10:$L$999,0),1)),INDEX('Cycle 4'!C$10:C$999,MATCH($A1364,'Cycle 4'!$L$10:$L$999,0),1)),INDEX('Cycle 5'!C$10:C$999,MATCH($A1364,'Cycle 5'!$L$10:$L$999,0),1)),INDEX('Cycle 6'!C$10:C$999,MATCH($A1364,'Cycle 6'!$L$10:$L$999,0),1)),INDEX('Cycle 7'!C$10:C$999,MATCH($A1364,'Cycle 7'!$L$10:$L$999,0),1)),INDEX('Cycle 8'!C$10:C$999,MATCH($A1364,'Cycle 8'!$L$10:$L$999,0),1)),INDEX('Cycle 9'!C$10:C$999,MATCH($A1364,'Cycle 9'!$L$10:$L$999,0),1)),INDEX('Cycle 10'!C$10:C$999,MATCH($A1364,'Cycle 10'!$L$10:$L$999,0),1)),INDEX('Cycle 11'!C$10:C$999,MATCH($A1364,'Cycle 11'!$L$10:$L$999,0),1)),"")="","",IFERROR(IFERROR(IFERROR(IFERROR(IFERROR(IFERROR(IFERROR(IFERROR(IFERROR(IFERROR(IFERROR(IFERROR(INDEX(Summer!C$10:C$999,MATCH($A1364,Summer!$L$10:$L$999,0),1),INDEX('Cycle 1'!C$10:C$999,MATCH($A1364,'Cycle 1'!$L$10:$L$999,0),1)),INDEX('Cycle 2'!C$10:C$999,MATCH($A1364,'Cycle 2'!$L$10:$L$999,0),1)),INDEX('Cycle 3'!C$10:C$999,MATCH($A1364,'Cycle 3'!$L$10:$L$999,0),1)),INDEX('Cycle 4'!C$10:C$999,MATCH($A1364,'Cycle 4'!$L$10:$L$999,0),1)),INDEX('Cycle 5'!C$10:C$999,MATCH($A1364,'Cycle 5'!$L$10:$L$999,0),1)),INDEX('Cycle 6'!C$10:C$999,MATCH($A1364,'Cycle 6'!$L$10:$L$999,0),1)),INDEX('Cycle 7'!C$10:C$999,MATCH($A1364,'Cycle 7'!$L$10:$L$999,0),1)),INDEX('Cycle 8'!C$10:C$999,MATCH($A1364,'Cycle 8'!$L$10:$L$999,0),1)),INDEX('Cycle 9'!C$10:C$999,MATCH($A1364,'Cycle 9'!$L$10:$L$999,0),1)),INDEX('Cycle 10'!C$10:C$999,MATCH($A1364,'Cycle 10'!$L$10:$L$999,0),1)),INDEX('Cycle 11'!C$10:C$999,MATCH($A1364,'Cycle 11'!$L$10:$L$999,0),1)),""))</f>
        <v/>
      </c>
      <c r="E1364" t="str">
        <f>IF(IFERROR(IFERROR(IFERROR(IFERROR(IFERROR(IFERROR(IFERROR(IFERROR(IFERROR(IFERROR(IFERROR(IFERROR(INDEX(Summer!D$10:D$999,MATCH($A1364,Summer!$L$10:$L$999,0),1),INDEX('Cycle 1'!D$10:D$999,MATCH($A1364,'Cycle 1'!$L$10:$L$999,0),1)),INDEX('Cycle 2'!D$10:D$999,MATCH($A1364,'Cycle 2'!$L$10:$L$999,0),1)),INDEX('Cycle 3'!D$10:D$999,MATCH($A1364,'Cycle 3'!$L$10:$L$999,0),1)),INDEX('Cycle 4'!D$10:D$999,MATCH($A1364,'Cycle 4'!$L$10:$L$999,0),1)),INDEX('Cycle 5'!D$10:D$999,MATCH($A1364,'Cycle 5'!$L$10:$L$999,0),1)),INDEX('Cycle 6'!D$10:D$999,MATCH($A1364,'Cycle 6'!$L$10:$L$999,0),1)),INDEX('Cycle 7'!D$10:D$999,MATCH($A1364,'Cycle 7'!$L$10:$L$999,0),1)),INDEX('Cycle 8'!D$10:D$999,MATCH($A1364,'Cycle 8'!$L$10:$L$999,0),1)),INDEX('Cycle 9'!D$10:D$999,MATCH($A1364,'Cycle 9'!$L$10:$L$999,0),1)),INDEX('Cycle 10'!D$10:D$999,MATCH($A1364,'Cycle 10'!$L$10:$L$999,0),1)),INDEX('Cycle 11'!D$10:D$999,MATCH($A1364,'Cycle 11'!$L$10:$L$999,0),1)),"")="","",IFERROR(IFERROR(IFERROR(IFERROR(IFERROR(IFERROR(IFERROR(IFERROR(IFERROR(IFERROR(IFERROR(IFERROR(INDEX(Summer!D$10:D$999,MATCH($A1364,Summer!$L$10:$L$999,0),1),INDEX('Cycle 1'!D$10:D$999,MATCH($A1364,'Cycle 1'!$L$10:$L$999,0),1)),INDEX('Cycle 2'!D$10:D$999,MATCH($A1364,'Cycle 2'!$L$10:$L$999,0),1)),INDEX('Cycle 3'!D$10:D$999,MATCH($A1364,'Cycle 3'!$L$10:$L$999,0),1)),INDEX('Cycle 4'!D$10:D$999,MATCH($A1364,'Cycle 4'!$L$10:$L$999,0),1)),INDEX('Cycle 5'!D$10:D$999,MATCH($A1364,'Cycle 5'!$L$10:$L$999,0),1)),INDEX('Cycle 6'!D$10:D$999,MATCH($A1364,'Cycle 6'!$L$10:$L$999,0),1)),INDEX('Cycle 7'!D$10:D$999,MATCH($A1364,'Cycle 7'!$L$10:$L$999,0),1)),INDEX('Cycle 8'!D$10:D$999,MATCH($A1364,'Cycle 8'!$L$10:$L$999,0),1)),INDEX('Cycle 9'!D$10:D$999,MATCH($A1364,'Cycle 9'!$L$10:$L$999,0),1)),INDEX('Cycle 10'!D$10:D$999,MATCH($A1364,'Cycle 10'!$L$10:$L$999,0),1)),INDEX('Cycle 11'!D$10:D$999,MATCH($A1364,'Cycle 11'!$L$10:$L$999,0),1)),""))</f>
        <v/>
      </c>
      <c r="F1364" t="str">
        <f>IF(IFERROR(IFERROR(IFERROR(IFERROR(IFERROR(IFERROR(IFERROR(IFERROR(IFERROR(IFERROR(IFERROR(IFERROR(INDEX(Summer!E$10:E$999,MATCH($A1364,Summer!$L$10:$L$999,0),1),INDEX('Cycle 1'!E$10:E$999,MATCH($A1364,'Cycle 1'!$L$10:$L$999,0),1)),INDEX('Cycle 2'!E$10:E$999,MATCH($A1364,'Cycle 2'!$L$10:$L$999,0),1)),INDEX('Cycle 3'!E$10:E$999,MATCH($A1364,'Cycle 3'!$L$10:$L$999,0),1)),INDEX('Cycle 4'!E$10:E$999,MATCH($A1364,'Cycle 4'!$L$10:$L$999,0),1)),INDEX('Cycle 5'!E$10:E$999,MATCH($A1364,'Cycle 5'!$L$10:$L$999,0),1)),INDEX('Cycle 6'!E$10:E$999,MATCH($A1364,'Cycle 6'!$L$10:$L$999,0),1)),INDEX('Cycle 7'!E$10:E$999,MATCH($A1364,'Cycle 7'!$L$10:$L$999,0),1)),INDEX('Cycle 8'!E$10:E$999,MATCH($A1364,'Cycle 8'!$L$10:$L$999,0),1)),INDEX('Cycle 9'!E$10:E$999,MATCH($A1364,'Cycle 9'!$L$10:$L$999,0),1)),INDEX('Cycle 10'!E$10:E$999,MATCH($A1364,'Cycle 10'!$L$10:$L$999,0),1)),INDEX('Cycle 11'!E$10:E$999,MATCH($A1364,'Cycle 11'!$L$10:$L$999,0),1)),"")="","",IFERROR(IFERROR(IFERROR(IFERROR(IFERROR(IFERROR(IFERROR(IFERROR(IFERROR(IFERROR(IFERROR(IFERROR(INDEX(Summer!E$10:E$999,MATCH($A1364,Summer!$L$10:$L$999,0),1),INDEX('Cycle 1'!E$10:E$999,MATCH($A1364,'Cycle 1'!$L$10:$L$999,0),1)),INDEX('Cycle 2'!E$10:E$999,MATCH($A1364,'Cycle 2'!$L$10:$L$999,0),1)),INDEX('Cycle 3'!E$10:E$999,MATCH($A1364,'Cycle 3'!$L$10:$L$999,0),1)),INDEX('Cycle 4'!E$10:E$999,MATCH($A1364,'Cycle 4'!$L$10:$L$999,0),1)),INDEX('Cycle 5'!E$10:E$999,MATCH($A1364,'Cycle 5'!$L$10:$L$999,0),1)),INDEX('Cycle 6'!E$10:E$999,MATCH($A1364,'Cycle 6'!$L$10:$L$999,0),1)),INDEX('Cycle 7'!E$10:E$999,MATCH($A1364,'Cycle 7'!$L$10:$L$999,0),1)),INDEX('Cycle 8'!E$10:E$999,MATCH($A1364,'Cycle 8'!$L$10:$L$999,0),1)),INDEX('Cycle 9'!E$10:E$999,MATCH($A1364,'Cycle 9'!$L$10:$L$999,0),1)),INDEX('Cycle 10'!E$10:E$999,MATCH($A1364,'Cycle 10'!$L$10:$L$999,0),1)),INDEX('Cycle 11'!E$10:E$999,MATCH($A1364,'Cycle 11'!$L$10:$L$999,0),1)),""))</f>
        <v/>
      </c>
      <c r="G1364" t="str">
        <f>IF(IFERROR(IFERROR(IFERROR(IFERROR(IFERROR(IFERROR(IFERROR(IFERROR(IFERROR(IFERROR(IFERROR(IFERROR(INDEX(Summer!F$10:F$999,MATCH($A1364,Summer!$L$10:$L$999,0),1),INDEX('Cycle 1'!F$10:F$999,MATCH($A1364,'Cycle 1'!$L$10:$L$999,0),1)),INDEX('Cycle 2'!F$10:F$999,MATCH($A1364,'Cycle 2'!$L$10:$L$999,0),1)),INDEX('Cycle 3'!F$10:F$999,MATCH($A1364,'Cycle 3'!$L$10:$L$999,0),1)),INDEX('Cycle 4'!F$10:F$999,MATCH($A1364,'Cycle 4'!$L$10:$L$999,0),1)),INDEX('Cycle 5'!F$10:F$999,MATCH($A1364,'Cycle 5'!$L$10:$L$999,0),1)),INDEX('Cycle 6'!F$10:F$999,MATCH($A1364,'Cycle 6'!$L$10:$L$999,0),1)),INDEX('Cycle 7'!F$10:F$999,MATCH($A1364,'Cycle 7'!$L$10:$L$999,0),1)),INDEX('Cycle 8'!F$10:F$999,MATCH($A1364,'Cycle 8'!$L$10:$L$999,0),1)),INDEX('Cycle 9'!F$10:F$999,MATCH($A1364,'Cycle 9'!$L$10:$L$999,0),1)),INDEX('Cycle 10'!F$10:F$999,MATCH($A1364,'Cycle 10'!$L$10:$L$999,0),1)),INDEX('Cycle 11'!F$10:F$999,MATCH($A1364,'Cycle 11'!$L$10:$L$999,0),1)),"")="","",IFERROR(IFERROR(IFERROR(IFERROR(IFERROR(IFERROR(IFERROR(IFERROR(IFERROR(IFERROR(IFERROR(IFERROR(INDEX(Summer!F$10:F$999,MATCH($A1364,Summer!$L$10:$L$999,0),1),INDEX('Cycle 1'!F$10:F$999,MATCH($A1364,'Cycle 1'!$L$10:$L$999,0),1)),INDEX('Cycle 2'!F$10:F$999,MATCH($A1364,'Cycle 2'!$L$10:$L$999,0),1)),INDEX('Cycle 3'!F$10:F$999,MATCH($A1364,'Cycle 3'!$L$10:$L$999,0),1)),INDEX('Cycle 4'!F$10:F$999,MATCH($A1364,'Cycle 4'!$L$10:$L$999,0),1)),INDEX('Cycle 5'!F$10:F$999,MATCH($A1364,'Cycle 5'!$L$10:$L$999,0),1)),INDEX('Cycle 6'!F$10:F$999,MATCH($A1364,'Cycle 6'!$L$10:$L$999,0),1)),INDEX('Cycle 7'!F$10:F$999,MATCH($A1364,'Cycle 7'!$L$10:$L$999,0),1)),INDEX('Cycle 8'!F$10:F$999,MATCH($A1364,'Cycle 8'!$L$10:$L$999,0),1)),INDEX('Cycle 9'!F$10:F$999,MATCH($A1364,'Cycle 9'!$L$10:$L$999,0),1)),INDEX('Cycle 10'!F$10:F$999,MATCH($A1364,'Cycle 10'!$L$10:$L$999,0),1)),INDEX('Cycle 11'!F$10:F$999,MATCH($A1364,'Cycle 11'!$L$10:$L$999,0),1)),""))</f>
        <v/>
      </c>
      <c r="H1364" t="str">
        <f>IF(IFERROR(IFERROR(IFERROR(IFERROR(IFERROR(IFERROR(IFERROR(IFERROR(IFERROR(IFERROR(IFERROR(IFERROR(INDEX(Summer!G$10:G$999,MATCH($A1364,Summer!$L$10:$L$999,0),1),INDEX('Cycle 1'!G$10:G$999,MATCH($A1364,'Cycle 1'!$L$10:$L$999,0),1)),INDEX('Cycle 2'!G$10:G$999,MATCH($A1364,'Cycle 2'!$L$10:$L$999,0),1)),INDEX('Cycle 3'!G$10:G$999,MATCH($A1364,'Cycle 3'!$L$10:$L$999,0),1)),INDEX('Cycle 4'!G$10:G$999,MATCH($A1364,'Cycle 4'!$L$10:$L$999,0),1)),INDEX('Cycle 5'!G$10:G$999,MATCH($A1364,'Cycle 5'!$L$10:$L$999,0),1)),INDEX('Cycle 6'!G$10:G$999,MATCH($A1364,'Cycle 6'!$L$10:$L$999,0),1)),INDEX('Cycle 7'!G$10:G$999,MATCH($A1364,'Cycle 7'!$L$10:$L$999,0),1)),INDEX('Cycle 8'!G$10:G$999,MATCH($A1364,'Cycle 8'!$L$10:$L$999,0),1)),INDEX('Cycle 9'!G$10:G$999,MATCH($A1364,'Cycle 9'!$L$10:$L$999,0),1)),INDEX('Cycle 10'!G$10:G$999,MATCH($A1364,'Cycle 10'!$L$10:$L$999,0),1)),INDEX('Cycle 11'!G$10:G$999,MATCH($A1364,'Cycle 11'!$L$10:$L$999,0),1)),"")="","",IFERROR(IFERROR(IFERROR(IFERROR(IFERROR(IFERROR(IFERROR(IFERROR(IFERROR(IFERROR(IFERROR(IFERROR(INDEX(Summer!G$10:G$999,MATCH($A1364,Summer!$L$10:$L$999,0),1),INDEX('Cycle 1'!G$10:G$999,MATCH($A1364,'Cycle 1'!$L$10:$L$999,0),1)),INDEX('Cycle 2'!G$10:G$999,MATCH($A1364,'Cycle 2'!$L$10:$L$999,0),1)),INDEX('Cycle 3'!G$10:G$999,MATCH($A1364,'Cycle 3'!$L$10:$L$999,0),1)),INDEX('Cycle 4'!G$10:G$999,MATCH($A1364,'Cycle 4'!$L$10:$L$999,0),1)),INDEX('Cycle 5'!G$10:G$999,MATCH($A1364,'Cycle 5'!$L$10:$L$999,0),1)),INDEX('Cycle 6'!G$10:G$999,MATCH($A1364,'Cycle 6'!$L$10:$L$999,0),1)),INDEX('Cycle 7'!G$10:G$999,MATCH($A1364,'Cycle 7'!$L$10:$L$999,0),1)),INDEX('Cycle 8'!G$10:G$999,MATCH($A1364,'Cycle 8'!$L$10:$L$999,0),1)),INDEX('Cycle 9'!G$10:G$999,MATCH($A1364,'Cycle 9'!$L$10:$L$999,0),1)),INDEX('Cycle 10'!G$10:G$999,MATCH($A1364,'Cycle 10'!$L$10:$L$999,0),1)),INDEX('Cycle 11'!G$10:G$999,MATCH($A1364,'Cycle 11'!$L$10:$L$999,0),1)),""))</f>
        <v/>
      </c>
      <c r="I1364">
        <f>IFERROR(IF(C1364="",MAX(I$1:I1363),IF(ROW(C$2)=ROW(C1364),1,IF(ISERROR(VLOOKUP(C1364,C$2:C1363,1,FALSE)),MAX(I$1:I1363)+1,MAX(I$1:I1363)))),"")</f>
        <v>0</v>
      </c>
      <c r="J1364" t="str">
        <f t="shared" si="135"/>
        <v/>
      </c>
      <c r="K1364" t="str">
        <f t="shared" si="139"/>
        <v/>
      </c>
      <c r="L1364" t="str">
        <f t="shared" si="139"/>
        <v/>
      </c>
      <c r="M1364" t="str">
        <f t="shared" si="139"/>
        <v/>
      </c>
      <c r="N1364" t="str">
        <f t="shared" si="139"/>
        <v/>
      </c>
      <c r="O1364" t="str">
        <f t="shared" si="139"/>
        <v/>
      </c>
      <c r="P1364" t="str">
        <f t="shared" si="139"/>
        <v/>
      </c>
      <c r="Q1364" t="str">
        <f t="shared" si="139"/>
        <v/>
      </c>
      <c r="R1364" t="str">
        <f t="shared" si="139"/>
        <v/>
      </c>
      <c r="S1364" t="str">
        <f t="shared" si="139"/>
        <v/>
      </c>
      <c r="T1364" t="str">
        <f t="shared" si="139"/>
        <v/>
      </c>
      <c r="U1364" t="str">
        <f t="shared" si="139"/>
        <v/>
      </c>
      <c r="V1364" t="str">
        <f t="shared" si="139"/>
        <v/>
      </c>
      <c r="W1364" t="str">
        <f t="shared" si="136"/>
        <v/>
      </c>
      <c r="X1364">
        <f>IF(OR(H1364="No",H1364=""),0,IF(COUNTIFS(H$2:H1364,"Yes",C$2:C1364,C1364)&gt;1,0,COUNTIFS(H$2:H1364,"Yes",C$2:C1364,C1364)))+IF(X1363=$X$1,0,X1363)</f>
        <v>0</v>
      </c>
    </row>
    <row r="1365" spans="1:24" x14ac:dyDescent="0.3">
      <c r="A1365">
        <f>ROWS($A$2:$A1365)</f>
        <v>1364</v>
      </c>
      <c r="B1365" t="str">
        <f>IF(ISERROR(VLOOKUP(A1365,Summer!L$11:L$500,1,FALSE)),IF(ISERROR(VLOOKUP(A1365,'Cycle 1'!L$11:L$500,1,FALSE)),IF(ISERROR(VLOOKUP(A1365,'Cycle 2'!L$11:L$500,1,FALSE)),IF(ISERROR(VLOOKUP(A1365,'Cycle 3'!L$11:L$500,1,FALSE)),IF(ISERROR(VLOOKUP(A1365,'Cycle 4'!L$11:L$500,1,FALSE)),IF(ISERROR(VLOOKUP(A1365,'Cycle 5'!L$11:L$500,1,FALSE)),IF(ISERROR(VLOOKUP(A1365,'Cycle 6'!L$11:L$500,1,FALSE)),IF(ISERROR(VLOOKUP(A1365,'Cycle 7'!L$11:L$500,1,FALSE)),IF(ISERROR(VLOOKUP(A1365,'Cycle 8'!L$11:L$500,1,FALSE)),IF(ISERROR(VLOOKUP(A1365,'Cycle 9'!L$11:L$500,1,FALSE)),IF(ISERROR(VLOOKUP(A1365,'Cycle 10'!L$11:L$500,1,FALSE)),IF(ISERROR(VLOOKUP(A1365,'Cycle 11'!L$11:L$500,1,FALSE)),"","Cycle 11"),"Cycle 10"),"Cycle 9"),"Cycle 8"),"Cycle 7"),"Cycle 6"),"Cycle 5"),"Cycle 4"),"Cycle 3"),"Cycle 2"),"Cycle 1"),"Summer")</f>
        <v/>
      </c>
      <c r="C1365" t="str">
        <f>IF(IFERROR(IFERROR(IFERROR(IFERROR(IFERROR(IFERROR(IFERROR(IFERROR(IFERROR(IFERROR(IFERROR(IFERROR(INDEX(Summer!B$10:B$999,MATCH($A1365,Summer!$L$10:$L$999,0),1),INDEX('Cycle 1'!B$10:B$999,MATCH($A1365,'Cycle 1'!$L$10:$L$999,0),1)),INDEX('Cycle 2'!B$10:B$999,MATCH($A1365,'Cycle 2'!$L$10:$L$999,0),1)),INDEX('Cycle 3'!B$10:B$999,MATCH($A1365,'Cycle 3'!$L$10:$L$999,0),1)),INDEX('Cycle 4'!B$10:B$999,MATCH($A1365,'Cycle 4'!$L$10:$L$999,0),1)),INDEX('Cycle 5'!B$10:B$999,MATCH($A1365,'Cycle 5'!$L$10:$L$999,0),1)),INDEX('Cycle 6'!B$10:B$999,MATCH($A1365,'Cycle 6'!$L$10:$L$999,0),1)),INDEX('Cycle 7'!B$10:B$999,MATCH($A1365,'Cycle 7'!$L$10:$L$999,0),1)),INDEX('Cycle 8'!B$10:B$999,MATCH($A1365,'Cycle 8'!$L$10:$L$999,0),1)),INDEX('Cycle 9'!B$10:B$999,MATCH($A1365,'Cycle 9'!$L$10:$L$999,0),1)),INDEX('Cycle 10'!B$10:B$999,MATCH($A1365,'Cycle 10'!$L$10:$L$999,0),1)),INDEX('Cycle 11'!B$10:B$999,MATCH($A1365,'Cycle 11'!$L$10:$L$999,0),1)),"")="","",IFERROR(IFERROR(IFERROR(IFERROR(IFERROR(IFERROR(IFERROR(IFERROR(IFERROR(IFERROR(IFERROR(IFERROR(INDEX(Summer!B$10:B$999,MATCH($A1365,Summer!$L$10:$L$999,0),1),INDEX('Cycle 1'!B$10:B$999,MATCH($A1365,'Cycle 1'!$L$10:$L$999,0),1)),INDEX('Cycle 2'!B$10:B$999,MATCH($A1365,'Cycle 2'!$L$10:$L$999,0),1)),INDEX('Cycle 3'!B$10:B$999,MATCH($A1365,'Cycle 3'!$L$10:$L$999,0),1)),INDEX('Cycle 4'!B$10:B$999,MATCH($A1365,'Cycle 4'!$L$10:$L$999,0),1)),INDEX('Cycle 5'!B$10:B$999,MATCH($A1365,'Cycle 5'!$L$10:$L$999,0),1)),INDEX('Cycle 6'!B$10:B$999,MATCH($A1365,'Cycle 6'!$L$10:$L$999,0),1)),INDEX('Cycle 7'!B$10:B$999,MATCH($A1365,'Cycle 7'!$L$10:$L$999,0),1)),INDEX('Cycle 8'!B$10:B$999,MATCH($A1365,'Cycle 8'!$L$10:$L$999,0),1)),INDEX('Cycle 9'!B$10:B$999,MATCH($A1365,'Cycle 9'!$L$10:$L$999,0),1)),INDEX('Cycle 10'!B$10:B$999,MATCH($A1365,'Cycle 10'!$L$10:$L$999,0),1)),INDEX('Cycle 11'!B$10:B$999,MATCH($A1365,'Cycle 11'!$L$10:$L$999,0),1)),""))</f>
        <v/>
      </c>
      <c r="D1365" t="str">
        <f>IF(IFERROR(IFERROR(IFERROR(IFERROR(IFERROR(IFERROR(IFERROR(IFERROR(IFERROR(IFERROR(IFERROR(IFERROR(INDEX(Summer!C$10:C$999,MATCH($A1365,Summer!$L$10:$L$999,0),1),INDEX('Cycle 1'!C$10:C$999,MATCH($A1365,'Cycle 1'!$L$10:$L$999,0),1)),INDEX('Cycle 2'!C$10:C$999,MATCH($A1365,'Cycle 2'!$L$10:$L$999,0),1)),INDEX('Cycle 3'!C$10:C$999,MATCH($A1365,'Cycle 3'!$L$10:$L$999,0),1)),INDEX('Cycle 4'!C$10:C$999,MATCH($A1365,'Cycle 4'!$L$10:$L$999,0),1)),INDEX('Cycle 5'!C$10:C$999,MATCH($A1365,'Cycle 5'!$L$10:$L$999,0),1)),INDEX('Cycle 6'!C$10:C$999,MATCH($A1365,'Cycle 6'!$L$10:$L$999,0),1)),INDEX('Cycle 7'!C$10:C$999,MATCH($A1365,'Cycle 7'!$L$10:$L$999,0),1)),INDEX('Cycle 8'!C$10:C$999,MATCH($A1365,'Cycle 8'!$L$10:$L$999,0),1)),INDEX('Cycle 9'!C$10:C$999,MATCH($A1365,'Cycle 9'!$L$10:$L$999,0),1)),INDEX('Cycle 10'!C$10:C$999,MATCH($A1365,'Cycle 10'!$L$10:$L$999,0),1)),INDEX('Cycle 11'!C$10:C$999,MATCH($A1365,'Cycle 11'!$L$10:$L$999,0),1)),"")="","",IFERROR(IFERROR(IFERROR(IFERROR(IFERROR(IFERROR(IFERROR(IFERROR(IFERROR(IFERROR(IFERROR(IFERROR(INDEX(Summer!C$10:C$999,MATCH($A1365,Summer!$L$10:$L$999,0),1),INDEX('Cycle 1'!C$10:C$999,MATCH($A1365,'Cycle 1'!$L$10:$L$999,0),1)),INDEX('Cycle 2'!C$10:C$999,MATCH($A1365,'Cycle 2'!$L$10:$L$999,0),1)),INDEX('Cycle 3'!C$10:C$999,MATCH($A1365,'Cycle 3'!$L$10:$L$999,0),1)),INDEX('Cycle 4'!C$10:C$999,MATCH($A1365,'Cycle 4'!$L$10:$L$999,0),1)),INDEX('Cycle 5'!C$10:C$999,MATCH($A1365,'Cycle 5'!$L$10:$L$999,0),1)),INDEX('Cycle 6'!C$10:C$999,MATCH($A1365,'Cycle 6'!$L$10:$L$999,0),1)),INDEX('Cycle 7'!C$10:C$999,MATCH($A1365,'Cycle 7'!$L$10:$L$999,0),1)),INDEX('Cycle 8'!C$10:C$999,MATCH($A1365,'Cycle 8'!$L$10:$L$999,0),1)),INDEX('Cycle 9'!C$10:C$999,MATCH($A1365,'Cycle 9'!$L$10:$L$999,0),1)),INDEX('Cycle 10'!C$10:C$999,MATCH($A1365,'Cycle 10'!$L$10:$L$999,0),1)),INDEX('Cycle 11'!C$10:C$999,MATCH($A1365,'Cycle 11'!$L$10:$L$999,0),1)),""))</f>
        <v/>
      </c>
      <c r="E1365" t="str">
        <f>IF(IFERROR(IFERROR(IFERROR(IFERROR(IFERROR(IFERROR(IFERROR(IFERROR(IFERROR(IFERROR(IFERROR(IFERROR(INDEX(Summer!D$10:D$999,MATCH($A1365,Summer!$L$10:$L$999,0),1),INDEX('Cycle 1'!D$10:D$999,MATCH($A1365,'Cycle 1'!$L$10:$L$999,0),1)),INDEX('Cycle 2'!D$10:D$999,MATCH($A1365,'Cycle 2'!$L$10:$L$999,0),1)),INDEX('Cycle 3'!D$10:D$999,MATCH($A1365,'Cycle 3'!$L$10:$L$999,0),1)),INDEX('Cycle 4'!D$10:D$999,MATCH($A1365,'Cycle 4'!$L$10:$L$999,0),1)),INDEX('Cycle 5'!D$10:D$999,MATCH($A1365,'Cycle 5'!$L$10:$L$999,0),1)),INDEX('Cycle 6'!D$10:D$999,MATCH($A1365,'Cycle 6'!$L$10:$L$999,0),1)),INDEX('Cycle 7'!D$10:D$999,MATCH($A1365,'Cycle 7'!$L$10:$L$999,0),1)),INDEX('Cycle 8'!D$10:D$999,MATCH($A1365,'Cycle 8'!$L$10:$L$999,0),1)),INDEX('Cycle 9'!D$10:D$999,MATCH($A1365,'Cycle 9'!$L$10:$L$999,0),1)),INDEX('Cycle 10'!D$10:D$999,MATCH($A1365,'Cycle 10'!$L$10:$L$999,0),1)),INDEX('Cycle 11'!D$10:D$999,MATCH($A1365,'Cycle 11'!$L$10:$L$999,0),1)),"")="","",IFERROR(IFERROR(IFERROR(IFERROR(IFERROR(IFERROR(IFERROR(IFERROR(IFERROR(IFERROR(IFERROR(IFERROR(INDEX(Summer!D$10:D$999,MATCH($A1365,Summer!$L$10:$L$999,0),1),INDEX('Cycle 1'!D$10:D$999,MATCH($A1365,'Cycle 1'!$L$10:$L$999,0),1)),INDEX('Cycle 2'!D$10:D$999,MATCH($A1365,'Cycle 2'!$L$10:$L$999,0),1)),INDEX('Cycle 3'!D$10:D$999,MATCH($A1365,'Cycle 3'!$L$10:$L$999,0),1)),INDEX('Cycle 4'!D$10:D$999,MATCH($A1365,'Cycle 4'!$L$10:$L$999,0),1)),INDEX('Cycle 5'!D$10:D$999,MATCH($A1365,'Cycle 5'!$L$10:$L$999,0),1)),INDEX('Cycle 6'!D$10:D$999,MATCH($A1365,'Cycle 6'!$L$10:$L$999,0),1)),INDEX('Cycle 7'!D$10:D$999,MATCH($A1365,'Cycle 7'!$L$10:$L$999,0),1)),INDEX('Cycle 8'!D$10:D$999,MATCH($A1365,'Cycle 8'!$L$10:$L$999,0),1)),INDEX('Cycle 9'!D$10:D$999,MATCH($A1365,'Cycle 9'!$L$10:$L$999,0),1)),INDEX('Cycle 10'!D$10:D$999,MATCH($A1365,'Cycle 10'!$L$10:$L$999,0),1)),INDEX('Cycle 11'!D$10:D$999,MATCH($A1365,'Cycle 11'!$L$10:$L$999,0),1)),""))</f>
        <v/>
      </c>
      <c r="F1365" t="str">
        <f>IF(IFERROR(IFERROR(IFERROR(IFERROR(IFERROR(IFERROR(IFERROR(IFERROR(IFERROR(IFERROR(IFERROR(IFERROR(INDEX(Summer!E$10:E$999,MATCH($A1365,Summer!$L$10:$L$999,0),1),INDEX('Cycle 1'!E$10:E$999,MATCH($A1365,'Cycle 1'!$L$10:$L$999,0),1)),INDEX('Cycle 2'!E$10:E$999,MATCH($A1365,'Cycle 2'!$L$10:$L$999,0),1)),INDEX('Cycle 3'!E$10:E$999,MATCH($A1365,'Cycle 3'!$L$10:$L$999,0),1)),INDEX('Cycle 4'!E$10:E$999,MATCH($A1365,'Cycle 4'!$L$10:$L$999,0),1)),INDEX('Cycle 5'!E$10:E$999,MATCH($A1365,'Cycle 5'!$L$10:$L$999,0),1)),INDEX('Cycle 6'!E$10:E$999,MATCH($A1365,'Cycle 6'!$L$10:$L$999,0),1)),INDEX('Cycle 7'!E$10:E$999,MATCH($A1365,'Cycle 7'!$L$10:$L$999,0),1)),INDEX('Cycle 8'!E$10:E$999,MATCH($A1365,'Cycle 8'!$L$10:$L$999,0),1)),INDEX('Cycle 9'!E$10:E$999,MATCH($A1365,'Cycle 9'!$L$10:$L$999,0),1)),INDEX('Cycle 10'!E$10:E$999,MATCH($A1365,'Cycle 10'!$L$10:$L$999,0),1)),INDEX('Cycle 11'!E$10:E$999,MATCH($A1365,'Cycle 11'!$L$10:$L$999,0),1)),"")="","",IFERROR(IFERROR(IFERROR(IFERROR(IFERROR(IFERROR(IFERROR(IFERROR(IFERROR(IFERROR(IFERROR(IFERROR(INDEX(Summer!E$10:E$999,MATCH($A1365,Summer!$L$10:$L$999,0),1),INDEX('Cycle 1'!E$10:E$999,MATCH($A1365,'Cycle 1'!$L$10:$L$999,0),1)),INDEX('Cycle 2'!E$10:E$999,MATCH($A1365,'Cycle 2'!$L$10:$L$999,0),1)),INDEX('Cycle 3'!E$10:E$999,MATCH($A1365,'Cycle 3'!$L$10:$L$999,0),1)),INDEX('Cycle 4'!E$10:E$999,MATCH($A1365,'Cycle 4'!$L$10:$L$999,0),1)),INDEX('Cycle 5'!E$10:E$999,MATCH($A1365,'Cycle 5'!$L$10:$L$999,0),1)),INDEX('Cycle 6'!E$10:E$999,MATCH($A1365,'Cycle 6'!$L$10:$L$999,0),1)),INDEX('Cycle 7'!E$10:E$999,MATCH($A1365,'Cycle 7'!$L$10:$L$999,0),1)),INDEX('Cycle 8'!E$10:E$999,MATCH($A1365,'Cycle 8'!$L$10:$L$999,0),1)),INDEX('Cycle 9'!E$10:E$999,MATCH($A1365,'Cycle 9'!$L$10:$L$999,0),1)),INDEX('Cycle 10'!E$10:E$999,MATCH($A1365,'Cycle 10'!$L$10:$L$999,0),1)),INDEX('Cycle 11'!E$10:E$999,MATCH($A1365,'Cycle 11'!$L$10:$L$999,0),1)),""))</f>
        <v/>
      </c>
      <c r="G1365" t="str">
        <f>IF(IFERROR(IFERROR(IFERROR(IFERROR(IFERROR(IFERROR(IFERROR(IFERROR(IFERROR(IFERROR(IFERROR(IFERROR(INDEX(Summer!F$10:F$999,MATCH($A1365,Summer!$L$10:$L$999,0),1),INDEX('Cycle 1'!F$10:F$999,MATCH($A1365,'Cycle 1'!$L$10:$L$999,0),1)),INDEX('Cycle 2'!F$10:F$999,MATCH($A1365,'Cycle 2'!$L$10:$L$999,0),1)),INDEX('Cycle 3'!F$10:F$999,MATCH($A1365,'Cycle 3'!$L$10:$L$999,0),1)),INDEX('Cycle 4'!F$10:F$999,MATCH($A1365,'Cycle 4'!$L$10:$L$999,0),1)),INDEX('Cycle 5'!F$10:F$999,MATCH($A1365,'Cycle 5'!$L$10:$L$999,0),1)),INDEX('Cycle 6'!F$10:F$999,MATCH($A1365,'Cycle 6'!$L$10:$L$999,0),1)),INDEX('Cycle 7'!F$10:F$999,MATCH($A1365,'Cycle 7'!$L$10:$L$999,0),1)),INDEX('Cycle 8'!F$10:F$999,MATCH($A1365,'Cycle 8'!$L$10:$L$999,0),1)),INDEX('Cycle 9'!F$10:F$999,MATCH($A1365,'Cycle 9'!$L$10:$L$999,0),1)),INDEX('Cycle 10'!F$10:F$999,MATCH($A1365,'Cycle 10'!$L$10:$L$999,0),1)),INDEX('Cycle 11'!F$10:F$999,MATCH($A1365,'Cycle 11'!$L$10:$L$999,0),1)),"")="","",IFERROR(IFERROR(IFERROR(IFERROR(IFERROR(IFERROR(IFERROR(IFERROR(IFERROR(IFERROR(IFERROR(IFERROR(INDEX(Summer!F$10:F$999,MATCH($A1365,Summer!$L$10:$L$999,0),1),INDEX('Cycle 1'!F$10:F$999,MATCH($A1365,'Cycle 1'!$L$10:$L$999,0),1)),INDEX('Cycle 2'!F$10:F$999,MATCH($A1365,'Cycle 2'!$L$10:$L$999,0),1)),INDEX('Cycle 3'!F$10:F$999,MATCH($A1365,'Cycle 3'!$L$10:$L$999,0),1)),INDEX('Cycle 4'!F$10:F$999,MATCH($A1365,'Cycle 4'!$L$10:$L$999,0),1)),INDEX('Cycle 5'!F$10:F$999,MATCH($A1365,'Cycle 5'!$L$10:$L$999,0),1)),INDEX('Cycle 6'!F$10:F$999,MATCH($A1365,'Cycle 6'!$L$10:$L$999,0),1)),INDEX('Cycle 7'!F$10:F$999,MATCH($A1365,'Cycle 7'!$L$10:$L$999,0),1)),INDEX('Cycle 8'!F$10:F$999,MATCH($A1365,'Cycle 8'!$L$10:$L$999,0),1)),INDEX('Cycle 9'!F$10:F$999,MATCH($A1365,'Cycle 9'!$L$10:$L$999,0),1)),INDEX('Cycle 10'!F$10:F$999,MATCH($A1365,'Cycle 10'!$L$10:$L$999,0),1)),INDEX('Cycle 11'!F$10:F$999,MATCH($A1365,'Cycle 11'!$L$10:$L$999,0),1)),""))</f>
        <v/>
      </c>
      <c r="H1365" t="str">
        <f>IF(IFERROR(IFERROR(IFERROR(IFERROR(IFERROR(IFERROR(IFERROR(IFERROR(IFERROR(IFERROR(IFERROR(IFERROR(INDEX(Summer!G$10:G$999,MATCH($A1365,Summer!$L$10:$L$999,0),1),INDEX('Cycle 1'!G$10:G$999,MATCH($A1365,'Cycle 1'!$L$10:$L$999,0),1)),INDEX('Cycle 2'!G$10:G$999,MATCH($A1365,'Cycle 2'!$L$10:$L$999,0),1)),INDEX('Cycle 3'!G$10:G$999,MATCH($A1365,'Cycle 3'!$L$10:$L$999,0),1)),INDEX('Cycle 4'!G$10:G$999,MATCH($A1365,'Cycle 4'!$L$10:$L$999,0),1)),INDEX('Cycle 5'!G$10:G$999,MATCH($A1365,'Cycle 5'!$L$10:$L$999,0),1)),INDEX('Cycle 6'!G$10:G$999,MATCH($A1365,'Cycle 6'!$L$10:$L$999,0),1)),INDEX('Cycle 7'!G$10:G$999,MATCH($A1365,'Cycle 7'!$L$10:$L$999,0),1)),INDEX('Cycle 8'!G$10:G$999,MATCH($A1365,'Cycle 8'!$L$10:$L$999,0),1)),INDEX('Cycle 9'!G$10:G$999,MATCH($A1365,'Cycle 9'!$L$10:$L$999,0),1)),INDEX('Cycle 10'!G$10:G$999,MATCH($A1365,'Cycle 10'!$L$10:$L$999,0),1)),INDEX('Cycle 11'!G$10:G$999,MATCH($A1365,'Cycle 11'!$L$10:$L$999,0),1)),"")="","",IFERROR(IFERROR(IFERROR(IFERROR(IFERROR(IFERROR(IFERROR(IFERROR(IFERROR(IFERROR(IFERROR(IFERROR(INDEX(Summer!G$10:G$999,MATCH($A1365,Summer!$L$10:$L$999,0),1),INDEX('Cycle 1'!G$10:G$999,MATCH($A1365,'Cycle 1'!$L$10:$L$999,0),1)),INDEX('Cycle 2'!G$10:G$999,MATCH($A1365,'Cycle 2'!$L$10:$L$999,0),1)),INDEX('Cycle 3'!G$10:G$999,MATCH($A1365,'Cycle 3'!$L$10:$L$999,0),1)),INDEX('Cycle 4'!G$10:G$999,MATCH($A1365,'Cycle 4'!$L$10:$L$999,0),1)),INDEX('Cycle 5'!G$10:G$999,MATCH($A1365,'Cycle 5'!$L$10:$L$999,0),1)),INDEX('Cycle 6'!G$10:G$999,MATCH($A1365,'Cycle 6'!$L$10:$L$999,0),1)),INDEX('Cycle 7'!G$10:G$999,MATCH($A1365,'Cycle 7'!$L$10:$L$999,0),1)),INDEX('Cycle 8'!G$10:G$999,MATCH($A1365,'Cycle 8'!$L$10:$L$999,0),1)),INDEX('Cycle 9'!G$10:G$999,MATCH($A1365,'Cycle 9'!$L$10:$L$999,0),1)),INDEX('Cycle 10'!G$10:G$999,MATCH($A1365,'Cycle 10'!$L$10:$L$999,0),1)),INDEX('Cycle 11'!G$10:G$999,MATCH($A1365,'Cycle 11'!$L$10:$L$999,0),1)),""))</f>
        <v/>
      </c>
      <c r="I1365">
        <f>IFERROR(IF(C1365="",MAX(I$1:I1364),IF(ROW(C$2)=ROW(C1365),1,IF(ISERROR(VLOOKUP(C1365,C$2:C1364,1,FALSE)),MAX(I$1:I1364)+1,MAX(I$1:I1364)))),"")</f>
        <v>0</v>
      </c>
      <c r="J1365" t="str">
        <f t="shared" si="135"/>
        <v/>
      </c>
      <c r="K1365" t="str">
        <f t="shared" si="139"/>
        <v/>
      </c>
      <c r="L1365" t="str">
        <f t="shared" si="139"/>
        <v/>
      </c>
      <c r="M1365" t="str">
        <f t="shared" si="139"/>
        <v/>
      </c>
      <c r="N1365" t="str">
        <f t="shared" si="139"/>
        <v/>
      </c>
      <c r="O1365" t="str">
        <f t="shared" si="139"/>
        <v/>
      </c>
      <c r="P1365" t="str">
        <f t="shared" si="139"/>
        <v/>
      </c>
      <c r="Q1365" t="str">
        <f t="shared" si="139"/>
        <v/>
      </c>
      <c r="R1365" t="str">
        <f t="shared" si="139"/>
        <v/>
      </c>
      <c r="S1365" t="str">
        <f t="shared" si="139"/>
        <v/>
      </c>
      <c r="T1365" t="str">
        <f t="shared" si="139"/>
        <v/>
      </c>
      <c r="U1365" t="str">
        <f t="shared" si="139"/>
        <v/>
      </c>
      <c r="V1365" t="str">
        <f t="shared" si="139"/>
        <v/>
      </c>
      <c r="W1365" t="str">
        <f t="shared" si="136"/>
        <v/>
      </c>
      <c r="X1365">
        <f>IF(OR(H1365="No",H1365=""),0,IF(COUNTIFS(H$2:H1365,"Yes",C$2:C1365,C1365)&gt;1,0,COUNTIFS(H$2:H1365,"Yes",C$2:C1365,C1365)))+IF(X1364=$X$1,0,X1364)</f>
        <v>0</v>
      </c>
    </row>
    <row r="1366" spans="1:24" x14ac:dyDescent="0.3">
      <c r="A1366">
        <f>ROWS($A$2:$A1366)</f>
        <v>1365</v>
      </c>
      <c r="B1366" t="str">
        <f>IF(ISERROR(VLOOKUP(A1366,Summer!L$11:L$500,1,FALSE)),IF(ISERROR(VLOOKUP(A1366,'Cycle 1'!L$11:L$500,1,FALSE)),IF(ISERROR(VLOOKUP(A1366,'Cycle 2'!L$11:L$500,1,FALSE)),IF(ISERROR(VLOOKUP(A1366,'Cycle 3'!L$11:L$500,1,FALSE)),IF(ISERROR(VLOOKUP(A1366,'Cycle 4'!L$11:L$500,1,FALSE)),IF(ISERROR(VLOOKUP(A1366,'Cycle 5'!L$11:L$500,1,FALSE)),IF(ISERROR(VLOOKUP(A1366,'Cycle 6'!L$11:L$500,1,FALSE)),IF(ISERROR(VLOOKUP(A1366,'Cycle 7'!L$11:L$500,1,FALSE)),IF(ISERROR(VLOOKUP(A1366,'Cycle 8'!L$11:L$500,1,FALSE)),IF(ISERROR(VLOOKUP(A1366,'Cycle 9'!L$11:L$500,1,FALSE)),IF(ISERROR(VLOOKUP(A1366,'Cycle 10'!L$11:L$500,1,FALSE)),IF(ISERROR(VLOOKUP(A1366,'Cycle 11'!L$11:L$500,1,FALSE)),"","Cycle 11"),"Cycle 10"),"Cycle 9"),"Cycle 8"),"Cycle 7"),"Cycle 6"),"Cycle 5"),"Cycle 4"),"Cycle 3"),"Cycle 2"),"Cycle 1"),"Summer")</f>
        <v/>
      </c>
      <c r="C1366" t="str">
        <f>IF(IFERROR(IFERROR(IFERROR(IFERROR(IFERROR(IFERROR(IFERROR(IFERROR(IFERROR(IFERROR(IFERROR(IFERROR(INDEX(Summer!B$10:B$999,MATCH($A1366,Summer!$L$10:$L$999,0),1),INDEX('Cycle 1'!B$10:B$999,MATCH($A1366,'Cycle 1'!$L$10:$L$999,0),1)),INDEX('Cycle 2'!B$10:B$999,MATCH($A1366,'Cycle 2'!$L$10:$L$999,0),1)),INDEX('Cycle 3'!B$10:B$999,MATCH($A1366,'Cycle 3'!$L$10:$L$999,0),1)),INDEX('Cycle 4'!B$10:B$999,MATCH($A1366,'Cycle 4'!$L$10:$L$999,0),1)),INDEX('Cycle 5'!B$10:B$999,MATCH($A1366,'Cycle 5'!$L$10:$L$999,0),1)),INDEX('Cycle 6'!B$10:B$999,MATCH($A1366,'Cycle 6'!$L$10:$L$999,0),1)),INDEX('Cycle 7'!B$10:B$999,MATCH($A1366,'Cycle 7'!$L$10:$L$999,0),1)),INDEX('Cycle 8'!B$10:B$999,MATCH($A1366,'Cycle 8'!$L$10:$L$999,0),1)),INDEX('Cycle 9'!B$10:B$999,MATCH($A1366,'Cycle 9'!$L$10:$L$999,0),1)),INDEX('Cycle 10'!B$10:B$999,MATCH($A1366,'Cycle 10'!$L$10:$L$999,0),1)),INDEX('Cycle 11'!B$10:B$999,MATCH($A1366,'Cycle 11'!$L$10:$L$999,0),1)),"")="","",IFERROR(IFERROR(IFERROR(IFERROR(IFERROR(IFERROR(IFERROR(IFERROR(IFERROR(IFERROR(IFERROR(IFERROR(INDEX(Summer!B$10:B$999,MATCH($A1366,Summer!$L$10:$L$999,0),1),INDEX('Cycle 1'!B$10:B$999,MATCH($A1366,'Cycle 1'!$L$10:$L$999,0),1)),INDEX('Cycle 2'!B$10:B$999,MATCH($A1366,'Cycle 2'!$L$10:$L$999,0),1)),INDEX('Cycle 3'!B$10:B$999,MATCH($A1366,'Cycle 3'!$L$10:$L$999,0),1)),INDEX('Cycle 4'!B$10:B$999,MATCH($A1366,'Cycle 4'!$L$10:$L$999,0),1)),INDEX('Cycle 5'!B$10:B$999,MATCH($A1366,'Cycle 5'!$L$10:$L$999,0),1)),INDEX('Cycle 6'!B$10:B$999,MATCH($A1366,'Cycle 6'!$L$10:$L$999,0),1)),INDEX('Cycle 7'!B$10:B$999,MATCH($A1366,'Cycle 7'!$L$10:$L$999,0),1)),INDEX('Cycle 8'!B$10:B$999,MATCH($A1366,'Cycle 8'!$L$10:$L$999,0),1)),INDEX('Cycle 9'!B$10:B$999,MATCH($A1366,'Cycle 9'!$L$10:$L$999,0),1)),INDEX('Cycle 10'!B$10:B$999,MATCH($A1366,'Cycle 10'!$L$10:$L$999,0),1)),INDEX('Cycle 11'!B$10:B$999,MATCH($A1366,'Cycle 11'!$L$10:$L$999,0),1)),""))</f>
        <v/>
      </c>
      <c r="D1366" t="str">
        <f>IF(IFERROR(IFERROR(IFERROR(IFERROR(IFERROR(IFERROR(IFERROR(IFERROR(IFERROR(IFERROR(IFERROR(IFERROR(INDEX(Summer!C$10:C$999,MATCH($A1366,Summer!$L$10:$L$999,0),1),INDEX('Cycle 1'!C$10:C$999,MATCH($A1366,'Cycle 1'!$L$10:$L$999,0),1)),INDEX('Cycle 2'!C$10:C$999,MATCH($A1366,'Cycle 2'!$L$10:$L$999,0),1)),INDEX('Cycle 3'!C$10:C$999,MATCH($A1366,'Cycle 3'!$L$10:$L$999,0),1)),INDEX('Cycle 4'!C$10:C$999,MATCH($A1366,'Cycle 4'!$L$10:$L$999,0),1)),INDEX('Cycle 5'!C$10:C$999,MATCH($A1366,'Cycle 5'!$L$10:$L$999,0),1)),INDEX('Cycle 6'!C$10:C$999,MATCH($A1366,'Cycle 6'!$L$10:$L$999,0),1)),INDEX('Cycle 7'!C$10:C$999,MATCH($A1366,'Cycle 7'!$L$10:$L$999,0),1)),INDEX('Cycle 8'!C$10:C$999,MATCH($A1366,'Cycle 8'!$L$10:$L$999,0),1)),INDEX('Cycle 9'!C$10:C$999,MATCH($A1366,'Cycle 9'!$L$10:$L$999,0),1)),INDEX('Cycle 10'!C$10:C$999,MATCH($A1366,'Cycle 10'!$L$10:$L$999,0),1)),INDEX('Cycle 11'!C$10:C$999,MATCH($A1366,'Cycle 11'!$L$10:$L$999,0),1)),"")="","",IFERROR(IFERROR(IFERROR(IFERROR(IFERROR(IFERROR(IFERROR(IFERROR(IFERROR(IFERROR(IFERROR(IFERROR(INDEX(Summer!C$10:C$999,MATCH($A1366,Summer!$L$10:$L$999,0),1),INDEX('Cycle 1'!C$10:C$999,MATCH($A1366,'Cycle 1'!$L$10:$L$999,0),1)),INDEX('Cycle 2'!C$10:C$999,MATCH($A1366,'Cycle 2'!$L$10:$L$999,0),1)),INDEX('Cycle 3'!C$10:C$999,MATCH($A1366,'Cycle 3'!$L$10:$L$999,0),1)),INDEX('Cycle 4'!C$10:C$999,MATCH($A1366,'Cycle 4'!$L$10:$L$999,0),1)),INDEX('Cycle 5'!C$10:C$999,MATCH($A1366,'Cycle 5'!$L$10:$L$999,0),1)),INDEX('Cycle 6'!C$10:C$999,MATCH($A1366,'Cycle 6'!$L$10:$L$999,0),1)),INDEX('Cycle 7'!C$10:C$999,MATCH($A1366,'Cycle 7'!$L$10:$L$999,0),1)),INDEX('Cycle 8'!C$10:C$999,MATCH($A1366,'Cycle 8'!$L$10:$L$999,0),1)),INDEX('Cycle 9'!C$10:C$999,MATCH($A1366,'Cycle 9'!$L$10:$L$999,0),1)),INDEX('Cycle 10'!C$10:C$999,MATCH($A1366,'Cycle 10'!$L$10:$L$999,0),1)),INDEX('Cycle 11'!C$10:C$999,MATCH($A1366,'Cycle 11'!$L$10:$L$999,0),1)),""))</f>
        <v/>
      </c>
      <c r="E1366" t="str">
        <f>IF(IFERROR(IFERROR(IFERROR(IFERROR(IFERROR(IFERROR(IFERROR(IFERROR(IFERROR(IFERROR(IFERROR(IFERROR(INDEX(Summer!D$10:D$999,MATCH($A1366,Summer!$L$10:$L$999,0),1),INDEX('Cycle 1'!D$10:D$999,MATCH($A1366,'Cycle 1'!$L$10:$L$999,0),1)),INDEX('Cycle 2'!D$10:D$999,MATCH($A1366,'Cycle 2'!$L$10:$L$999,0),1)),INDEX('Cycle 3'!D$10:D$999,MATCH($A1366,'Cycle 3'!$L$10:$L$999,0),1)),INDEX('Cycle 4'!D$10:D$999,MATCH($A1366,'Cycle 4'!$L$10:$L$999,0),1)),INDEX('Cycle 5'!D$10:D$999,MATCH($A1366,'Cycle 5'!$L$10:$L$999,0),1)),INDEX('Cycle 6'!D$10:D$999,MATCH($A1366,'Cycle 6'!$L$10:$L$999,0),1)),INDEX('Cycle 7'!D$10:D$999,MATCH($A1366,'Cycle 7'!$L$10:$L$999,0),1)),INDEX('Cycle 8'!D$10:D$999,MATCH($A1366,'Cycle 8'!$L$10:$L$999,0),1)),INDEX('Cycle 9'!D$10:D$999,MATCH($A1366,'Cycle 9'!$L$10:$L$999,0),1)),INDEX('Cycle 10'!D$10:D$999,MATCH($A1366,'Cycle 10'!$L$10:$L$999,0),1)),INDEX('Cycle 11'!D$10:D$999,MATCH($A1366,'Cycle 11'!$L$10:$L$999,0),1)),"")="","",IFERROR(IFERROR(IFERROR(IFERROR(IFERROR(IFERROR(IFERROR(IFERROR(IFERROR(IFERROR(IFERROR(IFERROR(INDEX(Summer!D$10:D$999,MATCH($A1366,Summer!$L$10:$L$999,0),1),INDEX('Cycle 1'!D$10:D$999,MATCH($A1366,'Cycle 1'!$L$10:$L$999,0),1)),INDEX('Cycle 2'!D$10:D$999,MATCH($A1366,'Cycle 2'!$L$10:$L$999,0),1)),INDEX('Cycle 3'!D$10:D$999,MATCH($A1366,'Cycle 3'!$L$10:$L$999,0),1)),INDEX('Cycle 4'!D$10:D$999,MATCH($A1366,'Cycle 4'!$L$10:$L$999,0),1)),INDEX('Cycle 5'!D$10:D$999,MATCH($A1366,'Cycle 5'!$L$10:$L$999,0),1)),INDEX('Cycle 6'!D$10:D$999,MATCH($A1366,'Cycle 6'!$L$10:$L$999,0),1)),INDEX('Cycle 7'!D$10:D$999,MATCH($A1366,'Cycle 7'!$L$10:$L$999,0),1)),INDEX('Cycle 8'!D$10:D$999,MATCH($A1366,'Cycle 8'!$L$10:$L$999,0),1)),INDEX('Cycle 9'!D$10:D$999,MATCH($A1366,'Cycle 9'!$L$10:$L$999,0),1)),INDEX('Cycle 10'!D$10:D$999,MATCH($A1366,'Cycle 10'!$L$10:$L$999,0),1)),INDEX('Cycle 11'!D$10:D$999,MATCH($A1366,'Cycle 11'!$L$10:$L$999,0),1)),""))</f>
        <v/>
      </c>
      <c r="F1366" t="str">
        <f>IF(IFERROR(IFERROR(IFERROR(IFERROR(IFERROR(IFERROR(IFERROR(IFERROR(IFERROR(IFERROR(IFERROR(IFERROR(INDEX(Summer!E$10:E$999,MATCH($A1366,Summer!$L$10:$L$999,0),1),INDEX('Cycle 1'!E$10:E$999,MATCH($A1366,'Cycle 1'!$L$10:$L$999,0),1)),INDEX('Cycle 2'!E$10:E$999,MATCH($A1366,'Cycle 2'!$L$10:$L$999,0),1)),INDEX('Cycle 3'!E$10:E$999,MATCH($A1366,'Cycle 3'!$L$10:$L$999,0),1)),INDEX('Cycle 4'!E$10:E$999,MATCH($A1366,'Cycle 4'!$L$10:$L$999,0),1)),INDEX('Cycle 5'!E$10:E$999,MATCH($A1366,'Cycle 5'!$L$10:$L$999,0),1)),INDEX('Cycle 6'!E$10:E$999,MATCH($A1366,'Cycle 6'!$L$10:$L$999,0),1)),INDEX('Cycle 7'!E$10:E$999,MATCH($A1366,'Cycle 7'!$L$10:$L$999,0),1)),INDEX('Cycle 8'!E$10:E$999,MATCH($A1366,'Cycle 8'!$L$10:$L$999,0),1)),INDEX('Cycle 9'!E$10:E$999,MATCH($A1366,'Cycle 9'!$L$10:$L$999,0),1)),INDEX('Cycle 10'!E$10:E$999,MATCH($A1366,'Cycle 10'!$L$10:$L$999,0),1)),INDEX('Cycle 11'!E$10:E$999,MATCH($A1366,'Cycle 11'!$L$10:$L$999,0),1)),"")="","",IFERROR(IFERROR(IFERROR(IFERROR(IFERROR(IFERROR(IFERROR(IFERROR(IFERROR(IFERROR(IFERROR(IFERROR(INDEX(Summer!E$10:E$999,MATCH($A1366,Summer!$L$10:$L$999,0),1),INDEX('Cycle 1'!E$10:E$999,MATCH($A1366,'Cycle 1'!$L$10:$L$999,0),1)),INDEX('Cycle 2'!E$10:E$999,MATCH($A1366,'Cycle 2'!$L$10:$L$999,0),1)),INDEX('Cycle 3'!E$10:E$999,MATCH($A1366,'Cycle 3'!$L$10:$L$999,0),1)),INDEX('Cycle 4'!E$10:E$999,MATCH($A1366,'Cycle 4'!$L$10:$L$999,0),1)),INDEX('Cycle 5'!E$10:E$999,MATCH($A1366,'Cycle 5'!$L$10:$L$999,0),1)),INDEX('Cycle 6'!E$10:E$999,MATCH($A1366,'Cycle 6'!$L$10:$L$999,0),1)),INDEX('Cycle 7'!E$10:E$999,MATCH($A1366,'Cycle 7'!$L$10:$L$999,0),1)),INDEX('Cycle 8'!E$10:E$999,MATCH($A1366,'Cycle 8'!$L$10:$L$999,0),1)),INDEX('Cycle 9'!E$10:E$999,MATCH($A1366,'Cycle 9'!$L$10:$L$999,0),1)),INDEX('Cycle 10'!E$10:E$999,MATCH($A1366,'Cycle 10'!$L$10:$L$999,0),1)),INDEX('Cycle 11'!E$10:E$999,MATCH($A1366,'Cycle 11'!$L$10:$L$999,0),1)),""))</f>
        <v/>
      </c>
      <c r="G1366" t="str">
        <f>IF(IFERROR(IFERROR(IFERROR(IFERROR(IFERROR(IFERROR(IFERROR(IFERROR(IFERROR(IFERROR(IFERROR(IFERROR(INDEX(Summer!F$10:F$999,MATCH($A1366,Summer!$L$10:$L$999,0),1),INDEX('Cycle 1'!F$10:F$999,MATCH($A1366,'Cycle 1'!$L$10:$L$999,0),1)),INDEX('Cycle 2'!F$10:F$999,MATCH($A1366,'Cycle 2'!$L$10:$L$999,0),1)),INDEX('Cycle 3'!F$10:F$999,MATCH($A1366,'Cycle 3'!$L$10:$L$999,0),1)),INDEX('Cycle 4'!F$10:F$999,MATCH($A1366,'Cycle 4'!$L$10:$L$999,0),1)),INDEX('Cycle 5'!F$10:F$999,MATCH($A1366,'Cycle 5'!$L$10:$L$999,0),1)),INDEX('Cycle 6'!F$10:F$999,MATCH($A1366,'Cycle 6'!$L$10:$L$999,0),1)),INDEX('Cycle 7'!F$10:F$999,MATCH($A1366,'Cycle 7'!$L$10:$L$999,0),1)),INDEX('Cycle 8'!F$10:F$999,MATCH($A1366,'Cycle 8'!$L$10:$L$999,0),1)),INDEX('Cycle 9'!F$10:F$999,MATCH($A1366,'Cycle 9'!$L$10:$L$999,0),1)),INDEX('Cycle 10'!F$10:F$999,MATCH($A1366,'Cycle 10'!$L$10:$L$999,0),1)),INDEX('Cycle 11'!F$10:F$999,MATCH($A1366,'Cycle 11'!$L$10:$L$999,0),1)),"")="","",IFERROR(IFERROR(IFERROR(IFERROR(IFERROR(IFERROR(IFERROR(IFERROR(IFERROR(IFERROR(IFERROR(IFERROR(INDEX(Summer!F$10:F$999,MATCH($A1366,Summer!$L$10:$L$999,0),1),INDEX('Cycle 1'!F$10:F$999,MATCH($A1366,'Cycle 1'!$L$10:$L$999,0),1)),INDEX('Cycle 2'!F$10:F$999,MATCH($A1366,'Cycle 2'!$L$10:$L$999,0),1)),INDEX('Cycle 3'!F$10:F$999,MATCH($A1366,'Cycle 3'!$L$10:$L$999,0),1)),INDEX('Cycle 4'!F$10:F$999,MATCH($A1366,'Cycle 4'!$L$10:$L$999,0),1)),INDEX('Cycle 5'!F$10:F$999,MATCH($A1366,'Cycle 5'!$L$10:$L$999,0),1)),INDEX('Cycle 6'!F$10:F$999,MATCH($A1366,'Cycle 6'!$L$10:$L$999,0),1)),INDEX('Cycle 7'!F$10:F$999,MATCH($A1366,'Cycle 7'!$L$10:$L$999,0),1)),INDEX('Cycle 8'!F$10:F$999,MATCH($A1366,'Cycle 8'!$L$10:$L$999,0),1)),INDEX('Cycle 9'!F$10:F$999,MATCH($A1366,'Cycle 9'!$L$10:$L$999,0),1)),INDEX('Cycle 10'!F$10:F$999,MATCH($A1366,'Cycle 10'!$L$10:$L$999,0),1)),INDEX('Cycle 11'!F$10:F$999,MATCH($A1366,'Cycle 11'!$L$10:$L$999,0),1)),""))</f>
        <v/>
      </c>
      <c r="H1366" t="str">
        <f>IF(IFERROR(IFERROR(IFERROR(IFERROR(IFERROR(IFERROR(IFERROR(IFERROR(IFERROR(IFERROR(IFERROR(IFERROR(INDEX(Summer!G$10:G$999,MATCH($A1366,Summer!$L$10:$L$999,0),1),INDEX('Cycle 1'!G$10:G$999,MATCH($A1366,'Cycle 1'!$L$10:$L$999,0),1)),INDEX('Cycle 2'!G$10:G$999,MATCH($A1366,'Cycle 2'!$L$10:$L$999,0),1)),INDEX('Cycle 3'!G$10:G$999,MATCH($A1366,'Cycle 3'!$L$10:$L$999,0),1)),INDEX('Cycle 4'!G$10:G$999,MATCH($A1366,'Cycle 4'!$L$10:$L$999,0),1)),INDEX('Cycle 5'!G$10:G$999,MATCH($A1366,'Cycle 5'!$L$10:$L$999,0),1)),INDEX('Cycle 6'!G$10:G$999,MATCH($A1366,'Cycle 6'!$L$10:$L$999,0),1)),INDEX('Cycle 7'!G$10:G$999,MATCH($A1366,'Cycle 7'!$L$10:$L$999,0),1)),INDEX('Cycle 8'!G$10:G$999,MATCH($A1366,'Cycle 8'!$L$10:$L$999,0),1)),INDEX('Cycle 9'!G$10:G$999,MATCH($A1366,'Cycle 9'!$L$10:$L$999,0),1)),INDEX('Cycle 10'!G$10:G$999,MATCH($A1366,'Cycle 10'!$L$10:$L$999,0),1)),INDEX('Cycle 11'!G$10:G$999,MATCH($A1366,'Cycle 11'!$L$10:$L$999,0),1)),"")="","",IFERROR(IFERROR(IFERROR(IFERROR(IFERROR(IFERROR(IFERROR(IFERROR(IFERROR(IFERROR(IFERROR(IFERROR(INDEX(Summer!G$10:G$999,MATCH($A1366,Summer!$L$10:$L$999,0),1),INDEX('Cycle 1'!G$10:G$999,MATCH($A1366,'Cycle 1'!$L$10:$L$999,0),1)),INDEX('Cycle 2'!G$10:G$999,MATCH($A1366,'Cycle 2'!$L$10:$L$999,0),1)),INDEX('Cycle 3'!G$10:G$999,MATCH($A1366,'Cycle 3'!$L$10:$L$999,0),1)),INDEX('Cycle 4'!G$10:G$999,MATCH($A1366,'Cycle 4'!$L$10:$L$999,0),1)),INDEX('Cycle 5'!G$10:G$999,MATCH($A1366,'Cycle 5'!$L$10:$L$999,0),1)),INDEX('Cycle 6'!G$10:G$999,MATCH($A1366,'Cycle 6'!$L$10:$L$999,0),1)),INDEX('Cycle 7'!G$10:G$999,MATCH($A1366,'Cycle 7'!$L$10:$L$999,0),1)),INDEX('Cycle 8'!G$10:G$999,MATCH($A1366,'Cycle 8'!$L$10:$L$999,0),1)),INDEX('Cycle 9'!G$10:G$999,MATCH($A1366,'Cycle 9'!$L$10:$L$999,0),1)),INDEX('Cycle 10'!G$10:G$999,MATCH($A1366,'Cycle 10'!$L$10:$L$999,0),1)),INDEX('Cycle 11'!G$10:G$999,MATCH($A1366,'Cycle 11'!$L$10:$L$999,0),1)),""))</f>
        <v/>
      </c>
      <c r="I1366">
        <f>IFERROR(IF(C1366="",MAX(I$1:I1365),IF(ROW(C$2)=ROW(C1366),1,IF(ISERROR(VLOOKUP(C1366,C$2:C1365,1,FALSE)),MAX(I$1:I1365)+1,MAX(I$1:I1365)))),"")</f>
        <v>0</v>
      </c>
      <c r="J1366" t="str">
        <f t="shared" si="135"/>
        <v/>
      </c>
      <c r="K1366" t="str">
        <f t="shared" si="139"/>
        <v/>
      </c>
      <c r="L1366" t="str">
        <f t="shared" si="139"/>
        <v/>
      </c>
      <c r="M1366" t="str">
        <f t="shared" si="139"/>
        <v/>
      </c>
      <c r="N1366" t="str">
        <f t="shared" si="139"/>
        <v/>
      </c>
      <c r="O1366" t="str">
        <f t="shared" si="139"/>
        <v/>
      </c>
      <c r="P1366" t="str">
        <f t="shared" si="139"/>
        <v/>
      </c>
      <c r="Q1366" t="str">
        <f t="shared" si="139"/>
        <v/>
      </c>
      <c r="R1366" t="str">
        <f t="shared" si="139"/>
        <v/>
      </c>
      <c r="S1366" t="str">
        <f t="shared" si="139"/>
        <v/>
      </c>
      <c r="T1366" t="str">
        <f t="shared" si="139"/>
        <v/>
      </c>
      <c r="U1366" t="str">
        <f t="shared" si="139"/>
        <v/>
      </c>
      <c r="V1366" t="str">
        <f t="shared" si="139"/>
        <v/>
      </c>
      <c r="W1366" t="str">
        <f t="shared" si="136"/>
        <v/>
      </c>
      <c r="X1366">
        <f>IF(OR(H1366="No",H1366=""),0,IF(COUNTIFS(H$2:H1366,"Yes",C$2:C1366,C1366)&gt;1,0,COUNTIFS(H$2:H1366,"Yes",C$2:C1366,C1366)))+IF(X1365=$X$1,0,X1365)</f>
        <v>0</v>
      </c>
    </row>
    <row r="1367" spans="1:24" x14ac:dyDescent="0.3">
      <c r="A1367">
        <f>ROWS($A$2:$A1367)</f>
        <v>1366</v>
      </c>
      <c r="B1367" t="str">
        <f>IF(ISERROR(VLOOKUP(A1367,Summer!L$11:L$500,1,FALSE)),IF(ISERROR(VLOOKUP(A1367,'Cycle 1'!L$11:L$500,1,FALSE)),IF(ISERROR(VLOOKUP(A1367,'Cycle 2'!L$11:L$500,1,FALSE)),IF(ISERROR(VLOOKUP(A1367,'Cycle 3'!L$11:L$500,1,FALSE)),IF(ISERROR(VLOOKUP(A1367,'Cycle 4'!L$11:L$500,1,FALSE)),IF(ISERROR(VLOOKUP(A1367,'Cycle 5'!L$11:L$500,1,FALSE)),IF(ISERROR(VLOOKUP(A1367,'Cycle 6'!L$11:L$500,1,FALSE)),IF(ISERROR(VLOOKUP(A1367,'Cycle 7'!L$11:L$500,1,FALSE)),IF(ISERROR(VLOOKUP(A1367,'Cycle 8'!L$11:L$500,1,FALSE)),IF(ISERROR(VLOOKUP(A1367,'Cycle 9'!L$11:L$500,1,FALSE)),IF(ISERROR(VLOOKUP(A1367,'Cycle 10'!L$11:L$500,1,FALSE)),IF(ISERROR(VLOOKUP(A1367,'Cycle 11'!L$11:L$500,1,FALSE)),"","Cycle 11"),"Cycle 10"),"Cycle 9"),"Cycle 8"),"Cycle 7"),"Cycle 6"),"Cycle 5"),"Cycle 4"),"Cycle 3"),"Cycle 2"),"Cycle 1"),"Summer")</f>
        <v/>
      </c>
      <c r="C1367" t="str">
        <f>IF(IFERROR(IFERROR(IFERROR(IFERROR(IFERROR(IFERROR(IFERROR(IFERROR(IFERROR(IFERROR(IFERROR(IFERROR(INDEX(Summer!B$10:B$999,MATCH($A1367,Summer!$L$10:$L$999,0),1),INDEX('Cycle 1'!B$10:B$999,MATCH($A1367,'Cycle 1'!$L$10:$L$999,0),1)),INDEX('Cycle 2'!B$10:B$999,MATCH($A1367,'Cycle 2'!$L$10:$L$999,0),1)),INDEX('Cycle 3'!B$10:B$999,MATCH($A1367,'Cycle 3'!$L$10:$L$999,0),1)),INDEX('Cycle 4'!B$10:B$999,MATCH($A1367,'Cycle 4'!$L$10:$L$999,0),1)),INDEX('Cycle 5'!B$10:B$999,MATCH($A1367,'Cycle 5'!$L$10:$L$999,0),1)),INDEX('Cycle 6'!B$10:B$999,MATCH($A1367,'Cycle 6'!$L$10:$L$999,0),1)),INDEX('Cycle 7'!B$10:B$999,MATCH($A1367,'Cycle 7'!$L$10:$L$999,0),1)),INDEX('Cycle 8'!B$10:B$999,MATCH($A1367,'Cycle 8'!$L$10:$L$999,0),1)),INDEX('Cycle 9'!B$10:B$999,MATCH($A1367,'Cycle 9'!$L$10:$L$999,0),1)),INDEX('Cycle 10'!B$10:B$999,MATCH($A1367,'Cycle 10'!$L$10:$L$999,0),1)),INDEX('Cycle 11'!B$10:B$999,MATCH($A1367,'Cycle 11'!$L$10:$L$999,0),1)),"")="","",IFERROR(IFERROR(IFERROR(IFERROR(IFERROR(IFERROR(IFERROR(IFERROR(IFERROR(IFERROR(IFERROR(IFERROR(INDEX(Summer!B$10:B$999,MATCH($A1367,Summer!$L$10:$L$999,0),1),INDEX('Cycle 1'!B$10:B$999,MATCH($A1367,'Cycle 1'!$L$10:$L$999,0),1)),INDEX('Cycle 2'!B$10:B$999,MATCH($A1367,'Cycle 2'!$L$10:$L$999,0),1)),INDEX('Cycle 3'!B$10:B$999,MATCH($A1367,'Cycle 3'!$L$10:$L$999,0),1)),INDEX('Cycle 4'!B$10:B$999,MATCH($A1367,'Cycle 4'!$L$10:$L$999,0),1)),INDEX('Cycle 5'!B$10:B$999,MATCH($A1367,'Cycle 5'!$L$10:$L$999,0),1)),INDEX('Cycle 6'!B$10:B$999,MATCH($A1367,'Cycle 6'!$L$10:$L$999,0),1)),INDEX('Cycle 7'!B$10:B$999,MATCH($A1367,'Cycle 7'!$L$10:$L$999,0),1)),INDEX('Cycle 8'!B$10:B$999,MATCH($A1367,'Cycle 8'!$L$10:$L$999,0),1)),INDEX('Cycle 9'!B$10:B$999,MATCH($A1367,'Cycle 9'!$L$10:$L$999,0),1)),INDEX('Cycle 10'!B$10:B$999,MATCH($A1367,'Cycle 10'!$L$10:$L$999,0),1)),INDEX('Cycle 11'!B$10:B$999,MATCH($A1367,'Cycle 11'!$L$10:$L$999,0),1)),""))</f>
        <v/>
      </c>
      <c r="D1367" t="str">
        <f>IF(IFERROR(IFERROR(IFERROR(IFERROR(IFERROR(IFERROR(IFERROR(IFERROR(IFERROR(IFERROR(IFERROR(IFERROR(INDEX(Summer!C$10:C$999,MATCH($A1367,Summer!$L$10:$L$999,0),1),INDEX('Cycle 1'!C$10:C$999,MATCH($A1367,'Cycle 1'!$L$10:$L$999,0),1)),INDEX('Cycle 2'!C$10:C$999,MATCH($A1367,'Cycle 2'!$L$10:$L$999,0),1)),INDEX('Cycle 3'!C$10:C$999,MATCH($A1367,'Cycle 3'!$L$10:$L$999,0),1)),INDEX('Cycle 4'!C$10:C$999,MATCH($A1367,'Cycle 4'!$L$10:$L$999,0),1)),INDEX('Cycle 5'!C$10:C$999,MATCH($A1367,'Cycle 5'!$L$10:$L$999,0),1)),INDEX('Cycle 6'!C$10:C$999,MATCH($A1367,'Cycle 6'!$L$10:$L$999,0),1)),INDEX('Cycle 7'!C$10:C$999,MATCH($A1367,'Cycle 7'!$L$10:$L$999,0),1)),INDEX('Cycle 8'!C$10:C$999,MATCH($A1367,'Cycle 8'!$L$10:$L$999,0),1)),INDEX('Cycle 9'!C$10:C$999,MATCH($A1367,'Cycle 9'!$L$10:$L$999,0),1)),INDEX('Cycle 10'!C$10:C$999,MATCH($A1367,'Cycle 10'!$L$10:$L$999,0),1)),INDEX('Cycle 11'!C$10:C$999,MATCH($A1367,'Cycle 11'!$L$10:$L$999,0),1)),"")="","",IFERROR(IFERROR(IFERROR(IFERROR(IFERROR(IFERROR(IFERROR(IFERROR(IFERROR(IFERROR(IFERROR(IFERROR(INDEX(Summer!C$10:C$999,MATCH($A1367,Summer!$L$10:$L$999,0),1),INDEX('Cycle 1'!C$10:C$999,MATCH($A1367,'Cycle 1'!$L$10:$L$999,0),1)),INDEX('Cycle 2'!C$10:C$999,MATCH($A1367,'Cycle 2'!$L$10:$L$999,0),1)),INDEX('Cycle 3'!C$10:C$999,MATCH($A1367,'Cycle 3'!$L$10:$L$999,0),1)),INDEX('Cycle 4'!C$10:C$999,MATCH($A1367,'Cycle 4'!$L$10:$L$999,0),1)),INDEX('Cycle 5'!C$10:C$999,MATCH($A1367,'Cycle 5'!$L$10:$L$999,0),1)),INDEX('Cycle 6'!C$10:C$999,MATCH($A1367,'Cycle 6'!$L$10:$L$999,0),1)),INDEX('Cycle 7'!C$10:C$999,MATCH($A1367,'Cycle 7'!$L$10:$L$999,0),1)),INDEX('Cycle 8'!C$10:C$999,MATCH($A1367,'Cycle 8'!$L$10:$L$999,0),1)),INDEX('Cycle 9'!C$10:C$999,MATCH($A1367,'Cycle 9'!$L$10:$L$999,0),1)),INDEX('Cycle 10'!C$10:C$999,MATCH($A1367,'Cycle 10'!$L$10:$L$999,0),1)),INDEX('Cycle 11'!C$10:C$999,MATCH($A1367,'Cycle 11'!$L$10:$L$999,0),1)),""))</f>
        <v/>
      </c>
      <c r="E1367" t="str">
        <f>IF(IFERROR(IFERROR(IFERROR(IFERROR(IFERROR(IFERROR(IFERROR(IFERROR(IFERROR(IFERROR(IFERROR(IFERROR(INDEX(Summer!D$10:D$999,MATCH($A1367,Summer!$L$10:$L$999,0),1),INDEX('Cycle 1'!D$10:D$999,MATCH($A1367,'Cycle 1'!$L$10:$L$999,0),1)),INDEX('Cycle 2'!D$10:D$999,MATCH($A1367,'Cycle 2'!$L$10:$L$999,0),1)),INDEX('Cycle 3'!D$10:D$999,MATCH($A1367,'Cycle 3'!$L$10:$L$999,0),1)),INDEX('Cycle 4'!D$10:D$999,MATCH($A1367,'Cycle 4'!$L$10:$L$999,0),1)),INDEX('Cycle 5'!D$10:D$999,MATCH($A1367,'Cycle 5'!$L$10:$L$999,0),1)),INDEX('Cycle 6'!D$10:D$999,MATCH($A1367,'Cycle 6'!$L$10:$L$999,0),1)),INDEX('Cycle 7'!D$10:D$999,MATCH($A1367,'Cycle 7'!$L$10:$L$999,0),1)),INDEX('Cycle 8'!D$10:D$999,MATCH($A1367,'Cycle 8'!$L$10:$L$999,0),1)),INDEX('Cycle 9'!D$10:D$999,MATCH($A1367,'Cycle 9'!$L$10:$L$999,0),1)),INDEX('Cycle 10'!D$10:D$999,MATCH($A1367,'Cycle 10'!$L$10:$L$999,0),1)),INDEX('Cycle 11'!D$10:D$999,MATCH($A1367,'Cycle 11'!$L$10:$L$999,0),1)),"")="","",IFERROR(IFERROR(IFERROR(IFERROR(IFERROR(IFERROR(IFERROR(IFERROR(IFERROR(IFERROR(IFERROR(IFERROR(INDEX(Summer!D$10:D$999,MATCH($A1367,Summer!$L$10:$L$999,0),1),INDEX('Cycle 1'!D$10:D$999,MATCH($A1367,'Cycle 1'!$L$10:$L$999,0),1)),INDEX('Cycle 2'!D$10:D$999,MATCH($A1367,'Cycle 2'!$L$10:$L$999,0),1)),INDEX('Cycle 3'!D$10:D$999,MATCH($A1367,'Cycle 3'!$L$10:$L$999,0),1)),INDEX('Cycle 4'!D$10:D$999,MATCH($A1367,'Cycle 4'!$L$10:$L$999,0),1)),INDEX('Cycle 5'!D$10:D$999,MATCH($A1367,'Cycle 5'!$L$10:$L$999,0),1)),INDEX('Cycle 6'!D$10:D$999,MATCH($A1367,'Cycle 6'!$L$10:$L$999,0),1)),INDEX('Cycle 7'!D$10:D$999,MATCH($A1367,'Cycle 7'!$L$10:$L$999,0),1)),INDEX('Cycle 8'!D$10:D$999,MATCH($A1367,'Cycle 8'!$L$10:$L$999,0),1)),INDEX('Cycle 9'!D$10:D$999,MATCH($A1367,'Cycle 9'!$L$10:$L$999,0),1)),INDEX('Cycle 10'!D$10:D$999,MATCH($A1367,'Cycle 10'!$L$10:$L$999,0),1)),INDEX('Cycle 11'!D$10:D$999,MATCH($A1367,'Cycle 11'!$L$10:$L$999,0),1)),""))</f>
        <v/>
      </c>
      <c r="F1367" t="str">
        <f>IF(IFERROR(IFERROR(IFERROR(IFERROR(IFERROR(IFERROR(IFERROR(IFERROR(IFERROR(IFERROR(IFERROR(IFERROR(INDEX(Summer!E$10:E$999,MATCH($A1367,Summer!$L$10:$L$999,0),1),INDEX('Cycle 1'!E$10:E$999,MATCH($A1367,'Cycle 1'!$L$10:$L$999,0),1)),INDEX('Cycle 2'!E$10:E$999,MATCH($A1367,'Cycle 2'!$L$10:$L$999,0),1)),INDEX('Cycle 3'!E$10:E$999,MATCH($A1367,'Cycle 3'!$L$10:$L$999,0),1)),INDEX('Cycle 4'!E$10:E$999,MATCH($A1367,'Cycle 4'!$L$10:$L$999,0),1)),INDEX('Cycle 5'!E$10:E$999,MATCH($A1367,'Cycle 5'!$L$10:$L$999,0),1)),INDEX('Cycle 6'!E$10:E$999,MATCH($A1367,'Cycle 6'!$L$10:$L$999,0),1)),INDEX('Cycle 7'!E$10:E$999,MATCH($A1367,'Cycle 7'!$L$10:$L$999,0),1)),INDEX('Cycle 8'!E$10:E$999,MATCH($A1367,'Cycle 8'!$L$10:$L$999,0),1)),INDEX('Cycle 9'!E$10:E$999,MATCH($A1367,'Cycle 9'!$L$10:$L$999,0),1)),INDEX('Cycle 10'!E$10:E$999,MATCH($A1367,'Cycle 10'!$L$10:$L$999,0),1)),INDEX('Cycle 11'!E$10:E$999,MATCH($A1367,'Cycle 11'!$L$10:$L$999,0),1)),"")="","",IFERROR(IFERROR(IFERROR(IFERROR(IFERROR(IFERROR(IFERROR(IFERROR(IFERROR(IFERROR(IFERROR(IFERROR(INDEX(Summer!E$10:E$999,MATCH($A1367,Summer!$L$10:$L$999,0),1),INDEX('Cycle 1'!E$10:E$999,MATCH($A1367,'Cycle 1'!$L$10:$L$999,0),1)),INDEX('Cycle 2'!E$10:E$999,MATCH($A1367,'Cycle 2'!$L$10:$L$999,0),1)),INDEX('Cycle 3'!E$10:E$999,MATCH($A1367,'Cycle 3'!$L$10:$L$999,0),1)),INDEX('Cycle 4'!E$10:E$999,MATCH($A1367,'Cycle 4'!$L$10:$L$999,0),1)),INDEX('Cycle 5'!E$10:E$999,MATCH($A1367,'Cycle 5'!$L$10:$L$999,0),1)),INDEX('Cycle 6'!E$10:E$999,MATCH($A1367,'Cycle 6'!$L$10:$L$999,0),1)),INDEX('Cycle 7'!E$10:E$999,MATCH($A1367,'Cycle 7'!$L$10:$L$999,0),1)),INDEX('Cycle 8'!E$10:E$999,MATCH($A1367,'Cycle 8'!$L$10:$L$999,0),1)),INDEX('Cycle 9'!E$10:E$999,MATCH($A1367,'Cycle 9'!$L$10:$L$999,0),1)),INDEX('Cycle 10'!E$10:E$999,MATCH($A1367,'Cycle 10'!$L$10:$L$999,0),1)),INDEX('Cycle 11'!E$10:E$999,MATCH($A1367,'Cycle 11'!$L$10:$L$999,0),1)),""))</f>
        <v/>
      </c>
      <c r="G1367" t="str">
        <f>IF(IFERROR(IFERROR(IFERROR(IFERROR(IFERROR(IFERROR(IFERROR(IFERROR(IFERROR(IFERROR(IFERROR(IFERROR(INDEX(Summer!F$10:F$999,MATCH($A1367,Summer!$L$10:$L$999,0),1),INDEX('Cycle 1'!F$10:F$999,MATCH($A1367,'Cycle 1'!$L$10:$L$999,0),1)),INDEX('Cycle 2'!F$10:F$999,MATCH($A1367,'Cycle 2'!$L$10:$L$999,0),1)),INDEX('Cycle 3'!F$10:F$999,MATCH($A1367,'Cycle 3'!$L$10:$L$999,0),1)),INDEX('Cycle 4'!F$10:F$999,MATCH($A1367,'Cycle 4'!$L$10:$L$999,0),1)),INDEX('Cycle 5'!F$10:F$999,MATCH($A1367,'Cycle 5'!$L$10:$L$999,0),1)),INDEX('Cycle 6'!F$10:F$999,MATCH($A1367,'Cycle 6'!$L$10:$L$999,0),1)),INDEX('Cycle 7'!F$10:F$999,MATCH($A1367,'Cycle 7'!$L$10:$L$999,0),1)),INDEX('Cycle 8'!F$10:F$999,MATCH($A1367,'Cycle 8'!$L$10:$L$999,0),1)),INDEX('Cycle 9'!F$10:F$999,MATCH($A1367,'Cycle 9'!$L$10:$L$999,0),1)),INDEX('Cycle 10'!F$10:F$999,MATCH($A1367,'Cycle 10'!$L$10:$L$999,0),1)),INDEX('Cycle 11'!F$10:F$999,MATCH($A1367,'Cycle 11'!$L$10:$L$999,0),1)),"")="","",IFERROR(IFERROR(IFERROR(IFERROR(IFERROR(IFERROR(IFERROR(IFERROR(IFERROR(IFERROR(IFERROR(IFERROR(INDEX(Summer!F$10:F$999,MATCH($A1367,Summer!$L$10:$L$999,0),1),INDEX('Cycle 1'!F$10:F$999,MATCH($A1367,'Cycle 1'!$L$10:$L$999,0),1)),INDEX('Cycle 2'!F$10:F$999,MATCH($A1367,'Cycle 2'!$L$10:$L$999,0),1)),INDEX('Cycle 3'!F$10:F$999,MATCH($A1367,'Cycle 3'!$L$10:$L$999,0),1)),INDEX('Cycle 4'!F$10:F$999,MATCH($A1367,'Cycle 4'!$L$10:$L$999,0),1)),INDEX('Cycle 5'!F$10:F$999,MATCH($A1367,'Cycle 5'!$L$10:$L$999,0),1)),INDEX('Cycle 6'!F$10:F$999,MATCH($A1367,'Cycle 6'!$L$10:$L$999,0),1)),INDEX('Cycle 7'!F$10:F$999,MATCH($A1367,'Cycle 7'!$L$10:$L$999,0),1)),INDEX('Cycle 8'!F$10:F$999,MATCH($A1367,'Cycle 8'!$L$10:$L$999,0),1)),INDEX('Cycle 9'!F$10:F$999,MATCH($A1367,'Cycle 9'!$L$10:$L$999,0),1)),INDEX('Cycle 10'!F$10:F$999,MATCH($A1367,'Cycle 10'!$L$10:$L$999,0),1)),INDEX('Cycle 11'!F$10:F$999,MATCH($A1367,'Cycle 11'!$L$10:$L$999,0),1)),""))</f>
        <v/>
      </c>
      <c r="H1367" t="str">
        <f>IF(IFERROR(IFERROR(IFERROR(IFERROR(IFERROR(IFERROR(IFERROR(IFERROR(IFERROR(IFERROR(IFERROR(IFERROR(INDEX(Summer!G$10:G$999,MATCH($A1367,Summer!$L$10:$L$999,0),1),INDEX('Cycle 1'!G$10:G$999,MATCH($A1367,'Cycle 1'!$L$10:$L$999,0),1)),INDEX('Cycle 2'!G$10:G$999,MATCH($A1367,'Cycle 2'!$L$10:$L$999,0),1)),INDEX('Cycle 3'!G$10:G$999,MATCH($A1367,'Cycle 3'!$L$10:$L$999,0),1)),INDEX('Cycle 4'!G$10:G$999,MATCH($A1367,'Cycle 4'!$L$10:$L$999,0),1)),INDEX('Cycle 5'!G$10:G$999,MATCH($A1367,'Cycle 5'!$L$10:$L$999,0),1)),INDEX('Cycle 6'!G$10:G$999,MATCH($A1367,'Cycle 6'!$L$10:$L$999,0),1)),INDEX('Cycle 7'!G$10:G$999,MATCH($A1367,'Cycle 7'!$L$10:$L$999,0),1)),INDEX('Cycle 8'!G$10:G$999,MATCH($A1367,'Cycle 8'!$L$10:$L$999,0),1)),INDEX('Cycle 9'!G$10:G$999,MATCH($A1367,'Cycle 9'!$L$10:$L$999,0),1)),INDEX('Cycle 10'!G$10:G$999,MATCH($A1367,'Cycle 10'!$L$10:$L$999,0),1)),INDEX('Cycle 11'!G$10:G$999,MATCH($A1367,'Cycle 11'!$L$10:$L$999,0),1)),"")="","",IFERROR(IFERROR(IFERROR(IFERROR(IFERROR(IFERROR(IFERROR(IFERROR(IFERROR(IFERROR(IFERROR(IFERROR(INDEX(Summer!G$10:G$999,MATCH($A1367,Summer!$L$10:$L$999,0),1),INDEX('Cycle 1'!G$10:G$999,MATCH($A1367,'Cycle 1'!$L$10:$L$999,0),1)),INDEX('Cycle 2'!G$10:G$999,MATCH($A1367,'Cycle 2'!$L$10:$L$999,0),1)),INDEX('Cycle 3'!G$10:G$999,MATCH($A1367,'Cycle 3'!$L$10:$L$999,0),1)),INDEX('Cycle 4'!G$10:G$999,MATCH($A1367,'Cycle 4'!$L$10:$L$999,0),1)),INDEX('Cycle 5'!G$10:G$999,MATCH($A1367,'Cycle 5'!$L$10:$L$999,0),1)),INDEX('Cycle 6'!G$10:G$999,MATCH($A1367,'Cycle 6'!$L$10:$L$999,0),1)),INDEX('Cycle 7'!G$10:G$999,MATCH($A1367,'Cycle 7'!$L$10:$L$999,0),1)),INDEX('Cycle 8'!G$10:G$999,MATCH($A1367,'Cycle 8'!$L$10:$L$999,0),1)),INDEX('Cycle 9'!G$10:G$999,MATCH($A1367,'Cycle 9'!$L$10:$L$999,0),1)),INDEX('Cycle 10'!G$10:G$999,MATCH($A1367,'Cycle 10'!$L$10:$L$999,0),1)),INDEX('Cycle 11'!G$10:G$999,MATCH($A1367,'Cycle 11'!$L$10:$L$999,0),1)),""))</f>
        <v/>
      </c>
      <c r="I1367">
        <f>IFERROR(IF(C1367="",MAX(I$1:I1366),IF(ROW(C$2)=ROW(C1367),1,IF(ISERROR(VLOOKUP(C1367,C$2:C1366,1,FALSE)),MAX(I$1:I1366)+1,MAX(I$1:I1366)))),"")</f>
        <v>0</v>
      </c>
      <c r="J1367" t="str">
        <f t="shared" si="135"/>
        <v/>
      </c>
      <c r="K1367" t="str">
        <f t="shared" si="139"/>
        <v/>
      </c>
      <c r="L1367" t="str">
        <f t="shared" si="139"/>
        <v/>
      </c>
      <c r="M1367" t="str">
        <f t="shared" si="139"/>
        <v/>
      </c>
      <c r="N1367" t="str">
        <f t="shared" si="139"/>
        <v/>
      </c>
      <c r="O1367" t="str">
        <f t="shared" si="139"/>
        <v/>
      </c>
      <c r="P1367" t="str">
        <f t="shared" si="139"/>
        <v/>
      </c>
      <c r="Q1367" t="str">
        <f t="shared" si="139"/>
        <v/>
      </c>
      <c r="R1367" t="str">
        <f t="shared" si="139"/>
        <v/>
      </c>
      <c r="S1367" t="str">
        <f t="shared" si="139"/>
        <v/>
      </c>
      <c r="T1367" t="str">
        <f t="shared" si="139"/>
        <v/>
      </c>
      <c r="U1367" t="str">
        <f t="shared" si="139"/>
        <v/>
      </c>
      <c r="V1367" t="str">
        <f t="shared" si="139"/>
        <v/>
      </c>
      <c r="W1367" t="str">
        <f t="shared" si="136"/>
        <v/>
      </c>
      <c r="X1367">
        <f>IF(OR(H1367="No",H1367=""),0,IF(COUNTIFS(H$2:H1367,"Yes",C$2:C1367,C1367)&gt;1,0,COUNTIFS(H$2:H1367,"Yes",C$2:C1367,C1367)))+IF(X1366=$X$1,0,X1366)</f>
        <v>0</v>
      </c>
    </row>
    <row r="1368" spans="1:24" x14ac:dyDescent="0.3">
      <c r="A1368">
        <f>ROWS($A$2:$A1368)</f>
        <v>1367</v>
      </c>
      <c r="B1368" t="str">
        <f>IF(ISERROR(VLOOKUP(A1368,Summer!L$11:L$500,1,FALSE)),IF(ISERROR(VLOOKUP(A1368,'Cycle 1'!L$11:L$500,1,FALSE)),IF(ISERROR(VLOOKUP(A1368,'Cycle 2'!L$11:L$500,1,FALSE)),IF(ISERROR(VLOOKUP(A1368,'Cycle 3'!L$11:L$500,1,FALSE)),IF(ISERROR(VLOOKUP(A1368,'Cycle 4'!L$11:L$500,1,FALSE)),IF(ISERROR(VLOOKUP(A1368,'Cycle 5'!L$11:L$500,1,FALSE)),IF(ISERROR(VLOOKUP(A1368,'Cycle 6'!L$11:L$500,1,FALSE)),IF(ISERROR(VLOOKUP(A1368,'Cycle 7'!L$11:L$500,1,FALSE)),IF(ISERROR(VLOOKUP(A1368,'Cycle 8'!L$11:L$500,1,FALSE)),IF(ISERROR(VLOOKUP(A1368,'Cycle 9'!L$11:L$500,1,FALSE)),IF(ISERROR(VLOOKUP(A1368,'Cycle 10'!L$11:L$500,1,FALSE)),IF(ISERROR(VLOOKUP(A1368,'Cycle 11'!L$11:L$500,1,FALSE)),"","Cycle 11"),"Cycle 10"),"Cycle 9"),"Cycle 8"),"Cycle 7"),"Cycle 6"),"Cycle 5"),"Cycle 4"),"Cycle 3"),"Cycle 2"),"Cycle 1"),"Summer")</f>
        <v/>
      </c>
      <c r="C1368" t="str">
        <f>IF(IFERROR(IFERROR(IFERROR(IFERROR(IFERROR(IFERROR(IFERROR(IFERROR(IFERROR(IFERROR(IFERROR(IFERROR(INDEX(Summer!B$10:B$999,MATCH($A1368,Summer!$L$10:$L$999,0),1),INDEX('Cycle 1'!B$10:B$999,MATCH($A1368,'Cycle 1'!$L$10:$L$999,0),1)),INDEX('Cycle 2'!B$10:B$999,MATCH($A1368,'Cycle 2'!$L$10:$L$999,0),1)),INDEX('Cycle 3'!B$10:B$999,MATCH($A1368,'Cycle 3'!$L$10:$L$999,0),1)),INDEX('Cycle 4'!B$10:B$999,MATCH($A1368,'Cycle 4'!$L$10:$L$999,0),1)),INDEX('Cycle 5'!B$10:B$999,MATCH($A1368,'Cycle 5'!$L$10:$L$999,0),1)),INDEX('Cycle 6'!B$10:B$999,MATCH($A1368,'Cycle 6'!$L$10:$L$999,0),1)),INDEX('Cycle 7'!B$10:B$999,MATCH($A1368,'Cycle 7'!$L$10:$L$999,0),1)),INDEX('Cycle 8'!B$10:B$999,MATCH($A1368,'Cycle 8'!$L$10:$L$999,0),1)),INDEX('Cycle 9'!B$10:B$999,MATCH($A1368,'Cycle 9'!$L$10:$L$999,0),1)),INDEX('Cycle 10'!B$10:B$999,MATCH($A1368,'Cycle 10'!$L$10:$L$999,0),1)),INDEX('Cycle 11'!B$10:B$999,MATCH($A1368,'Cycle 11'!$L$10:$L$999,0),1)),"")="","",IFERROR(IFERROR(IFERROR(IFERROR(IFERROR(IFERROR(IFERROR(IFERROR(IFERROR(IFERROR(IFERROR(IFERROR(INDEX(Summer!B$10:B$999,MATCH($A1368,Summer!$L$10:$L$999,0),1),INDEX('Cycle 1'!B$10:B$999,MATCH($A1368,'Cycle 1'!$L$10:$L$999,0),1)),INDEX('Cycle 2'!B$10:B$999,MATCH($A1368,'Cycle 2'!$L$10:$L$999,0),1)),INDEX('Cycle 3'!B$10:B$999,MATCH($A1368,'Cycle 3'!$L$10:$L$999,0),1)),INDEX('Cycle 4'!B$10:B$999,MATCH($A1368,'Cycle 4'!$L$10:$L$999,0),1)),INDEX('Cycle 5'!B$10:B$999,MATCH($A1368,'Cycle 5'!$L$10:$L$999,0),1)),INDEX('Cycle 6'!B$10:B$999,MATCH($A1368,'Cycle 6'!$L$10:$L$999,0),1)),INDEX('Cycle 7'!B$10:B$999,MATCH($A1368,'Cycle 7'!$L$10:$L$999,0),1)),INDEX('Cycle 8'!B$10:B$999,MATCH($A1368,'Cycle 8'!$L$10:$L$999,0),1)),INDEX('Cycle 9'!B$10:B$999,MATCH($A1368,'Cycle 9'!$L$10:$L$999,0),1)),INDEX('Cycle 10'!B$10:B$999,MATCH($A1368,'Cycle 10'!$L$10:$L$999,0),1)),INDEX('Cycle 11'!B$10:B$999,MATCH($A1368,'Cycle 11'!$L$10:$L$999,0),1)),""))</f>
        <v/>
      </c>
      <c r="D1368" t="str">
        <f>IF(IFERROR(IFERROR(IFERROR(IFERROR(IFERROR(IFERROR(IFERROR(IFERROR(IFERROR(IFERROR(IFERROR(IFERROR(INDEX(Summer!C$10:C$999,MATCH($A1368,Summer!$L$10:$L$999,0),1),INDEX('Cycle 1'!C$10:C$999,MATCH($A1368,'Cycle 1'!$L$10:$L$999,0),1)),INDEX('Cycle 2'!C$10:C$999,MATCH($A1368,'Cycle 2'!$L$10:$L$999,0),1)),INDEX('Cycle 3'!C$10:C$999,MATCH($A1368,'Cycle 3'!$L$10:$L$999,0),1)),INDEX('Cycle 4'!C$10:C$999,MATCH($A1368,'Cycle 4'!$L$10:$L$999,0),1)),INDEX('Cycle 5'!C$10:C$999,MATCH($A1368,'Cycle 5'!$L$10:$L$999,0),1)),INDEX('Cycle 6'!C$10:C$999,MATCH($A1368,'Cycle 6'!$L$10:$L$999,0),1)),INDEX('Cycle 7'!C$10:C$999,MATCH($A1368,'Cycle 7'!$L$10:$L$999,0),1)),INDEX('Cycle 8'!C$10:C$999,MATCH($A1368,'Cycle 8'!$L$10:$L$999,0),1)),INDEX('Cycle 9'!C$10:C$999,MATCH($A1368,'Cycle 9'!$L$10:$L$999,0),1)),INDEX('Cycle 10'!C$10:C$999,MATCH($A1368,'Cycle 10'!$L$10:$L$999,0),1)),INDEX('Cycle 11'!C$10:C$999,MATCH($A1368,'Cycle 11'!$L$10:$L$999,0),1)),"")="","",IFERROR(IFERROR(IFERROR(IFERROR(IFERROR(IFERROR(IFERROR(IFERROR(IFERROR(IFERROR(IFERROR(IFERROR(INDEX(Summer!C$10:C$999,MATCH($A1368,Summer!$L$10:$L$999,0),1),INDEX('Cycle 1'!C$10:C$999,MATCH($A1368,'Cycle 1'!$L$10:$L$999,0),1)),INDEX('Cycle 2'!C$10:C$999,MATCH($A1368,'Cycle 2'!$L$10:$L$999,0),1)),INDEX('Cycle 3'!C$10:C$999,MATCH($A1368,'Cycle 3'!$L$10:$L$999,0),1)),INDEX('Cycle 4'!C$10:C$999,MATCH($A1368,'Cycle 4'!$L$10:$L$999,0),1)),INDEX('Cycle 5'!C$10:C$999,MATCH($A1368,'Cycle 5'!$L$10:$L$999,0),1)),INDEX('Cycle 6'!C$10:C$999,MATCH($A1368,'Cycle 6'!$L$10:$L$999,0),1)),INDEX('Cycle 7'!C$10:C$999,MATCH($A1368,'Cycle 7'!$L$10:$L$999,0),1)),INDEX('Cycle 8'!C$10:C$999,MATCH($A1368,'Cycle 8'!$L$10:$L$999,0),1)),INDEX('Cycle 9'!C$10:C$999,MATCH($A1368,'Cycle 9'!$L$10:$L$999,0),1)),INDEX('Cycle 10'!C$10:C$999,MATCH($A1368,'Cycle 10'!$L$10:$L$999,0),1)),INDEX('Cycle 11'!C$10:C$999,MATCH($A1368,'Cycle 11'!$L$10:$L$999,0),1)),""))</f>
        <v/>
      </c>
      <c r="E1368" t="str">
        <f>IF(IFERROR(IFERROR(IFERROR(IFERROR(IFERROR(IFERROR(IFERROR(IFERROR(IFERROR(IFERROR(IFERROR(IFERROR(INDEX(Summer!D$10:D$999,MATCH($A1368,Summer!$L$10:$L$999,0),1),INDEX('Cycle 1'!D$10:D$999,MATCH($A1368,'Cycle 1'!$L$10:$L$999,0),1)),INDEX('Cycle 2'!D$10:D$999,MATCH($A1368,'Cycle 2'!$L$10:$L$999,0),1)),INDEX('Cycle 3'!D$10:D$999,MATCH($A1368,'Cycle 3'!$L$10:$L$999,0),1)),INDEX('Cycle 4'!D$10:D$999,MATCH($A1368,'Cycle 4'!$L$10:$L$999,0),1)),INDEX('Cycle 5'!D$10:D$999,MATCH($A1368,'Cycle 5'!$L$10:$L$999,0),1)),INDEX('Cycle 6'!D$10:D$999,MATCH($A1368,'Cycle 6'!$L$10:$L$999,0),1)),INDEX('Cycle 7'!D$10:D$999,MATCH($A1368,'Cycle 7'!$L$10:$L$999,0),1)),INDEX('Cycle 8'!D$10:D$999,MATCH($A1368,'Cycle 8'!$L$10:$L$999,0),1)),INDEX('Cycle 9'!D$10:D$999,MATCH($A1368,'Cycle 9'!$L$10:$L$999,0),1)),INDEX('Cycle 10'!D$10:D$999,MATCH($A1368,'Cycle 10'!$L$10:$L$999,0),1)),INDEX('Cycle 11'!D$10:D$999,MATCH($A1368,'Cycle 11'!$L$10:$L$999,0),1)),"")="","",IFERROR(IFERROR(IFERROR(IFERROR(IFERROR(IFERROR(IFERROR(IFERROR(IFERROR(IFERROR(IFERROR(IFERROR(INDEX(Summer!D$10:D$999,MATCH($A1368,Summer!$L$10:$L$999,0),1),INDEX('Cycle 1'!D$10:D$999,MATCH($A1368,'Cycle 1'!$L$10:$L$999,0),1)),INDEX('Cycle 2'!D$10:D$999,MATCH($A1368,'Cycle 2'!$L$10:$L$999,0),1)),INDEX('Cycle 3'!D$10:D$999,MATCH($A1368,'Cycle 3'!$L$10:$L$999,0),1)),INDEX('Cycle 4'!D$10:D$999,MATCH($A1368,'Cycle 4'!$L$10:$L$999,0),1)),INDEX('Cycle 5'!D$10:D$999,MATCH($A1368,'Cycle 5'!$L$10:$L$999,0),1)),INDEX('Cycle 6'!D$10:D$999,MATCH($A1368,'Cycle 6'!$L$10:$L$999,0),1)),INDEX('Cycle 7'!D$10:D$999,MATCH($A1368,'Cycle 7'!$L$10:$L$999,0),1)),INDEX('Cycle 8'!D$10:D$999,MATCH($A1368,'Cycle 8'!$L$10:$L$999,0),1)),INDEX('Cycle 9'!D$10:D$999,MATCH($A1368,'Cycle 9'!$L$10:$L$999,0),1)),INDEX('Cycle 10'!D$10:D$999,MATCH($A1368,'Cycle 10'!$L$10:$L$999,0),1)),INDEX('Cycle 11'!D$10:D$999,MATCH($A1368,'Cycle 11'!$L$10:$L$999,0),1)),""))</f>
        <v/>
      </c>
      <c r="F1368" t="str">
        <f>IF(IFERROR(IFERROR(IFERROR(IFERROR(IFERROR(IFERROR(IFERROR(IFERROR(IFERROR(IFERROR(IFERROR(IFERROR(INDEX(Summer!E$10:E$999,MATCH($A1368,Summer!$L$10:$L$999,0),1),INDEX('Cycle 1'!E$10:E$999,MATCH($A1368,'Cycle 1'!$L$10:$L$999,0),1)),INDEX('Cycle 2'!E$10:E$999,MATCH($A1368,'Cycle 2'!$L$10:$L$999,0),1)),INDEX('Cycle 3'!E$10:E$999,MATCH($A1368,'Cycle 3'!$L$10:$L$999,0),1)),INDEX('Cycle 4'!E$10:E$999,MATCH($A1368,'Cycle 4'!$L$10:$L$999,0),1)),INDEX('Cycle 5'!E$10:E$999,MATCH($A1368,'Cycle 5'!$L$10:$L$999,0),1)),INDEX('Cycle 6'!E$10:E$999,MATCH($A1368,'Cycle 6'!$L$10:$L$999,0),1)),INDEX('Cycle 7'!E$10:E$999,MATCH($A1368,'Cycle 7'!$L$10:$L$999,0),1)),INDEX('Cycle 8'!E$10:E$999,MATCH($A1368,'Cycle 8'!$L$10:$L$999,0),1)),INDEX('Cycle 9'!E$10:E$999,MATCH($A1368,'Cycle 9'!$L$10:$L$999,0),1)),INDEX('Cycle 10'!E$10:E$999,MATCH($A1368,'Cycle 10'!$L$10:$L$999,0),1)),INDEX('Cycle 11'!E$10:E$999,MATCH($A1368,'Cycle 11'!$L$10:$L$999,0),1)),"")="","",IFERROR(IFERROR(IFERROR(IFERROR(IFERROR(IFERROR(IFERROR(IFERROR(IFERROR(IFERROR(IFERROR(IFERROR(INDEX(Summer!E$10:E$999,MATCH($A1368,Summer!$L$10:$L$999,0),1),INDEX('Cycle 1'!E$10:E$999,MATCH($A1368,'Cycle 1'!$L$10:$L$999,0),1)),INDEX('Cycle 2'!E$10:E$999,MATCH($A1368,'Cycle 2'!$L$10:$L$999,0),1)),INDEX('Cycle 3'!E$10:E$999,MATCH($A1368,'Cycle 3'!$L$10:$L$999,0),1)),INDEX('Cycle 4'!E$10:E$999,MATCH($A1368,'Cycle 4'!$L$10:$L$999,0),1)),INDEX('Cycle 5'!E$10:E$999,MATCH($A1368,'Cycle 5'!$L$10:$L$999,0),1)),INDEX('Cycle 6'!E$10:E$999,MATCH($A1368,'Cycle 6'!$L$10:$L$999,0),1)),INDEX('Cycle 7'!E$10:E$999,MATCH($A1368,'Cycle 7'!$L$10:$L$999,0),1)),INDEX('Cycle 8'!E$10:E$999,MATCH($A1368,'Cycle 8'!$L$10:$L$999,0),1)),INDEX('Cycle 9'!E$10:E$999,MATCH($A1368,'Cycle 9'!$L$10:$L$999,0),1)),INDEX('Cycle 10'!E$10:E$999,MATCH($A1368,'Cycle 10'!$L$10:$L$999,0),1)),INDEX('Cycle 11'!E$10:E$999,MATCH($A1368,'Cycle 11'!$L$10:$L$999,0),1)),""))</f>
        <v/>
      </c>
      <c r="G1368" t="str">
        <f>IF(IFERROR(IFERROR(IFERROR(IFERROR(IFERROR(IFERROR(IFERROR(IFERROR(IFERROR(IFERROR(IFERROR(IFERROR(INDEX(Summer!F$10:F$999,MATCH($A1368,Summer!$L$10:$L$999,0),1),INDEX('Cycle 1'!F$10:F$999,MATCH($A1368,'Cycle 1'!$L$10:$L$999,0),1)),INDEX('Cycle 2'!F$10:F$999,MATCH($A1368,'Cycle 2'!$L$10:$L$999,0),1)),INDEX('Cycle 3'!F$10:F$999,MATCH($A1368,'Cycle 3'!$L$10:$L$999,0),1)),INDEX('Cycle 4'!F$10:F$999,MATCH($A1368,'Cycle 4'!$L$10:$L$999,0),1)),INDEX('Cycle 5'!F$10:F$999,MATCH($A1368,'Cycle 5'!$L$10:$L$999,0),1)),INDEX('Cycle 6'!F$10:F$999,MATCH($A1368,'Cycle 6'!$L$10:$L$999,0),1)),INDEX('Cycle 7'!F$10:F$999,MATCH($A1368,'Cycle 7'!$L$10:$L$999,0),1)),INDEX('Cycle 8'!F$10:F$999,MATCH($A1368,'Cycle 8'!$L$10:$L$999,0),1)),INDEX('Cycle 9'!F$10:F$999,MATCH($A1368,'Cycle 9'!$L$10:$L$999,0),1)),INDEX('Cycle 10'!F$10:F$999,MATCH($A1368,'Cycle 10'!$L$10:$L$999,0),1)),INDEX('Cycle 11'!F$10:F$999,MATCH($A1368,'Cycle 11'!$L$10:$L$999,0),1)),"")="","",IFERROR(IFERROR(IFERROR(IFERROR(IFERROR(IFERROR(IFERROR(IFERROR(IFERROR(IFERROR(IFERROR(IFERROR(INDEX(Summer!F$10:F$999,MATCH($A1368,Summer!$L$10:$L$999,0),1),INDEX('Cycle 1'!F$10:F$999,MATCH($A1368,'Cycle 1'!$L$10:$L$999,0),1)),INDEX('Cycle 2'!F$10:F$999,MATCH($A1368,'Cycle 2'!$L$10:$L$999,0),1)),INDEX('Cycle 3'!F$10:F$999,MATCH($A1368,'Cycle 3'!$L$10:$L$999,0),1)),INDEX('Cycle 4'!F$10:F$999,MATCH($A1368,'Cycle 4'!$L$10:$L$999,0),1)),INDEX('Cycle 5'!F$10:F$999,MATCH($A1368,'Cycle 5'!$L$10:$L$999,0),1)),INDEX('Cycle 6'!F$10:F$999,MATCH($A1368,'Cycle 6'!$L$10:$L$999,0),1)),INDEX('Cycle 7'!F$10:F$999,MATCH($A1368,'Cycle 7'!$L$10:$L$999,0),1)),INDEX('Cycle 8'!F$10:F$999,MATCH($A1368,'Cycle 8'!$L$10:$L$999,0),1)),INDEX('Cycle 9'!F$10:F$999,MATCH($A1368,'Cycle 9'!$L$10:$L$999,0),1)),INDEX('Cycle 10'!F$10:F$999,MATCH($A1368,'Cycle 10'!$L$10:$L$999,0),1)),INDEX('Cycle 11'!F$10:F$999,MATCH($A1368,'Cycle 11'!$L$10:$L$999,0),1)),""))</f>
        <v/>
      </c>
      <c r="H1368" t="str">
        <f>IF(IFERROR(IFERROR(IFERROR(IFERROR(IFERROR(IFERROR(IFERROR(IFERROR(IFERROR(IFERROR(IFERROR(IFERROR(INDEX(Summer!G$10:G$999,MATCH($A1368,Summer!$L$10:$L$999,0),1),INDEX('Cycle 1'!G$10:G$999,MATCH($A1368,'Cycle 1'!$L$10:$L$999,0),1)),INDEX('Cycle 2'!G$10:G$999,MATCH($A1368,'Cycle 2'!$L$10:$L$999,0),1)),INDEX('Cycle 3'!G$10:G$999,MATCH($A1368,'Cycle 3'!$L$10:$L$999,0),1)),INDEX('Cycle 4'!G$10:G$999,MATCH($A1368,'Cycle 4'!$L$10:$L$999,0),1)),INDEX('Cycle 5'!G$10:G$999,MATCH($A1368,'Cycle 5'!$L$10:$L$999,0),1)),INDEX('Cycle 6'!G$10:G$999,MATCH($A1368,'Cycle 6'!$L$10:$L$999,0),1)),INDEX('Cycle 7'!G$10:G$999,MATCH($A1368,'Cycle 7'!$L$10:$L$999,0),1)),INDEX('Cycle 8'!G$10:G$999,MATCH($A1368,'Cycle 8'!$L$10:$L$999,0),1)),INDEX('Cycle 9'!G$10:G$999,MATCH($A1368,'Cycle 9'!$L$10:$L$999,0),1)),INDEX('Cycle 10'!G$10:G$999,MATCH($A1368,'Cycle 10'!$L$10:$L$999,0),1)),INDEX('Cycle 11'!G$10:G$999,MATCH($A1368,'Cycle 11'!$L$10:$L$999,0),1)),"")="","",IFERROR(IFERROR(IFERROR(IFERROR(IFERROR(IFERROR(IFERROR(IFERROR(IFERROR(IFERROR(IFERROR(IFERROR(INDEX(Summer!G$10:G$999,MATCH($A1368,Summer!$L$10:$L$999,0),1),INDEX('Cycle 1'!G$10:G$999,MATCH($A1368,'Cycle 1'!$L$10:$L$999,0),1)),INDEX('Cycle 2'!G$10:G$999,MATCH($A1368,'Cycle 2'!$L$10:$L$999,0),1)),INDEX('Cycle 3'!G$10:G$999,MATCH($A1368,'Cycle 3'!$L$10:$L$999,0),1)),INDEX('Cycle 4'!G$10:G$999,MATCH($A1368,'Cycle 4'!$L$10:$L$999,0),1)),INDEX('Cycle 5'!G$10:G$999,MATCH($A1368,'Cycle 5'!$L$10:$L$999,0),1)),INDEX('Cycle 6'!G$10:G$999,MATCH($A1368,'Cycle 6'!$L$10:$L$999,0),1)),INDEX('Cycle 7'!G$10:G$999,MATCH($A1368,'Cycle 7'!$L$10:$L$999,0),1)),INDEX('Cycle 8'!G$10:G$999,MATCH($A1368,'Cycle 8'!$L$10:$L$999,0),1)),INDEX('Cycle 9'!G$10:G$999,MATCH($A1368,'Cycle 9'!$L$10:$L$999,0),1)),INDEX('Cycle 10'!G$10:G$999,MATCH($A1368,'Cycle 10'!$L$10:$L$999,0),1)),INDEX('Cycle 11'!G$10:G$999,MATCH($A1368,'Cycle 11'!$L$10:$L$999,0),1)),""))</f>
        <v/>
      </c>
      <c r="I1368">
        <f>IFERROR(IF(C1368="",MAX(I$1:I1367),IF(ROW(C$2)=ROW(C1368),1,IF(ISERROR(VLOOKUP(C1368,C$2:C1367,1,FALSE)),MAX(I$1:I1367)+1,MAX(I$1:I1367)))),"")</f>
        <v>0</v>
      </c>
      <c r="J1368" t="str">
        <f t="shared" ref="J1368:J1431" si="140">IF(H1368="","",COUNTIFS(C:C,C1368))</f>
        <v/>
      </c>
      <c r="K1368" t="str">
        <f t="shared" si="139"/>
        <v/>
      </c>
      <c r="L1368" t="str">
        <f t="shared" si="139"/>
        <v/>
      </c>
      <c r="M1368" t="str">
        <f t="shared" si="139"/>
        <v/>
      </c>
      <c r="N1368" t="str">
        <f t="shared" si="139"/>
        <v/>
      </c>
      <c r="O1368" t="str">
        <f t="shared" si="139"/>
        <v/>
      </c>
      <c r="P1368" t="str">
        <f t="shared" si="139"/>
        <v/>
      </c>
      <c r="Q1368" t="str">
        <f t="shared" si="139"/>
        <v/>
      </c>
      <c r="R1368" t="str">
        <f t="shared" si="139"/>
        <v/>
      </c>
      <c r="S1368" t="str">
        <f t="shared" si="139"/>
        <v/>
      </c>
      <c r="T1368" t="str">
        <f t="shared" si="139"/>
        <v/>
      </c>
      <c r="U1368" t="str">
        <f t="shared" si="139"/>
        <v/>
      </c>
      <c r="V1368" t="str">
        <f t="shared" si="139"/>
        <v/>
      </c>
      <c r="W1368" t="str">
        <f t="shared" ref="W1368:W1431" si="141">IF($H1368="","",SUM(K1368:V1368))</f>
        <v/>
      </c>
      <c r="X1368">
        <f>IF(OR(H1368="No",H1368=""),0,IF(COUNTIFS(H$2:H1368,"Yes",C$2:C1368,C1368)&gt;1,0,COUNTIFS(H$2:H1368,"Yes",C$2:C1368,C1368)))+IF(X1367=$X$1,0,X1367)</f>
        <v>0</v>
      </c>
    </row>
    <row r="1369" spans="1:24" x14ac:dyDescent="0.3">
      <c r="A1369">
        <f>ROWS($A$2:$A1369)</f>
        <v>1368</v>
      </c>
      <c r="B1369" t="str">
        <f>IF(ISERROR(VLOOKUP(A1369,Summer!L$11:L$500,1,FALSE)),IF(ISERROR(VLOOKUP(A1369,'Cycle 1'!L$11:L$500,1,FALSE)),IF(ISERROR(VLOOKUP(A1369,'Cycle 2'!L$11:L$500,1,FALSE)),IF(ISERROR(VLOOKUP(A1369,'Cycle 3'!L$11:L$500,1,FALSE)),IF(ISERROR(VLOOKUP(A1369,'Cycle 4'!L$11:L$500,1,FALSE)),IF(ISERROR(VLOOKUP(A1369,'Cycle 5'!L$11:L$500,1,FALSE)),IF(ISERROR(VLOOKUP(A1369,'Cycle 6'!L$11:L$500,1,FALSE)),IF(ISERROR(VLOOKUP(A1369,'Cycle 7'!L$11:L$500,1,FALSE)),IF(ISERROR(VLOOKUP(A1369,'Cycle 8'!L$11:L$500,1,FALSE)),IF(ISERROR(VLOOKUP(A1369,'Cycle 9'!L$11:L$500,1,FALSE)),IF(ISERROR(VLOOKUP(A1369,'Cycle 10'!L$11:L$500,1,FALSE)),IF(ISERROR(VLOOKUP(A1369,'Cycle 11'!L$11:L$500,1,FALSE)),"","Cycle 11"),"Cycle 10"),"Cycle 9"),"Cycle 8"),"Cycle 7"),"Cycle 6"),"Cycle 5"),"Cycle 4"),"Cycle 3"),"Cycle 2"),"Cycle 1"),"Summer")</f>
        <v/>
      </c>
      <c r="C1369" t="str">
        <f>IF(IFERROR(IFERROR(IFERROR(IFERROR(IFERROR(IFERROR(IFERROR(IFERROR(IFERROR(IFERROR(IFERROR(IFERROR(INDEX(Summer!B$10:B$999,MATCH($A1369,Summer!$L$10:$L$999,0),1),INDEX('Cycle 1'!B$10:B$999,MATCH($A1369,'Cycle 1'!$L$10:$L$999,0),1)),INDEX('Cycle 2'!B$10:B$999,MATCH($A1369,'Cycle 2'!$L$10:$L$999,0),1)),INDEX('Cycle 3'!B$10:B$999,MATCH($A1369,'Cycle 3'!$L$10:$L$999,0),1)),INDEX('Cycle 4'!B$10:B$999,MATCH($A1369,'Cycle 4'!$L$10:$L$999,0),1)),INDEX('Cycle 5'!B$10:B$999,MATCH($A1369,'Cycle 5'!$L$10:$L$999,0),1)),INDEX('Cycle 6'!B$10:B$999,MATCH($A1369,'Cycle 6'!$L$10:$L$999,0),1)),INDEX('Cycle 7'!B$10:B$999,MATCH($A1369,'Cycle 7'!$L$10:$L$999,0),1)),INDEX('Cycle 8'!B$10:B$999,MATCH($A1369,'Cycle 8'!$L$10:$L$999,0),1)),INDEX('Cycle 9'!B$10:B$999,MATCH($A1369,'Cycle 9'!$L$10:$L$999,0),1)),INDEX('Cycle 10'!B$10:B$999,MATCH($A1369,'Cycle 10'!$L$10:$L$999,0),1)),INDEX('Cycle 11'!B$10:B$999,MATCH($A1369,'Cycle 11'!$L$10:$L$999,0),1)),"")="","",IFERROR(IFERROR(IFERROR(IFERROR(IFERROR(IFERROR(IFERROR(IFERROR(IFERROR(IFERROR(IFERROR(IFERROR(INDEX(Summer!B$10:B$999,MATCH($A1369,Summer!$L$10:$L$999,0),1),INDEX('Cycle 1'!B$10:B$999,MATCH($A1369,'Cycle 1'!$L$10:$L$999,0),1)),INDEX('Cycle 2'!B$10:B$999,MATCH($A1369,'Cycle 2'!$L$10:$L$999,0),1)),INDEX('Cycle 3'!B$10:B$999,MATCH($A1369,'Cycle 3'!$L$10:$L$999,0),1)),INDEX('Cycle 4'!B$10:B$999,MATCH($A1369,'Cycle 4'!$L$10:$L$999,0),1)),INDEX('Cycle 5'!B$10:B$999,MATCH($A1369,'Cycle 5'!$L$10:$L$999,0),1)),INDEX('Cycle 6'!B$10:B$999,MATCH($A1369,'Cycle 6'!$L$10:$L$999,0),1)),INDEX('Cycle 7'!B$10:B$999,MATCH($A1369,'Cycle 7'!$L$10:$L$999,0),1)),INDEX('Cycle 8'!B$10:B$999,MATCH($A1369,'Cycle 8'!$L$10:$L$999,0),1)),INDEX('Cycle 9'!B$10:B$999,MATCH($A1369,'Cycle 9'!$L$10:$L$999,0),1)),INDEX('Cycle 10'!B$10:B$999,MATCH($A1369,'Cycle 10'!$L$10:$L$999,0),1)),INDEX('Cycle 11'!B$10:B$999,MATCH($A1369,'Cycle 11'!$L$10:$L$999,0),1)),""))</f>
        <v/>
      </c>
      <c r="D1369" t="str">
        <f>IF(IFERROR(IFERROR(IFERROR(IFERROR(IFERROR(IFERROR(IFERROR(IFERROR(IFERROR(IFERROR(IFERROR(IFERROR(INDEX(Summer!C$10:C$999,MATCH($A1369,Summer!$L$10:$L$999,0),1),INDEX('Cycle 1'!C$10:C$999,MATCH($A1369,'Cycle 1'!$L$10:$L$999,0),1)),INDEX('Cycle 2'!C$10:C$999,MATCH($A1369,'Cycle 2'!$L$10:$L$999,0),1)),INDEX('Cycle 3'!C$10:C$999,MATCH($A1369,'Cycle 3'!$L$10:$L$999,0),1)),INDEX('Cycle 4'!C$10:C$999,MATCH($A1369,'Cycle 4'!$L$10:$L$999,0),1)),INDEX('Cycle 5'!C$10:C$999,MATCH($A1369,'Cycle 5'!$L$10:$L$999,0),1)),INDEX('Cycle 6'!C$10:C$999,MATCH($A1369,'Cycle 6'!$L$10:$L$999,0),1)),INDEX('Cycle 7'!C$10:C$999,MATCH($A1369,'Cycle 7'!$L$10:$L$999,0),1)),INDEX('Cycle 8'!C$10:C$999,MATCH($A1369,'Cycle 8'!$L$10:$L$999,0),1)),INDEX('Cycle 9'!C$10:C$999,MATCH($A1369,'Cycle 9'!$L$10:$L$999,0),1)),INDEX('Cycle 10'!C$10:C$999,MATCH($A1369,'Cycle 10'!$L$10:$L$999,0),1)),INDEX('Cycle 11'!C$10:C$999,MATCH($A1369,'Cycle 11'!$L$10:$L$999,0),1)),"")="","",IFERROR(IFERROR(IFERROR(IFERROR(IFERROR(IFERROR(IFERROR(IFERROR(IFERROR(IFERROR(IFERROR(IFERROR(INDEX(Summer!C$10:C$999,MATCH($A1369,Summer!$L$10:$L$999,0),1),INDEX('Cycle 1'!C$10:C$999,MATCH($A1369,'Cycle 1'!$L$10:$L$999,0),1)),INDEX('Cycle 2'!C$10:C$999,MATCH($A1369,'Cycle 2'!$L$10:$L$999,0),1)),INDEX('Cycle 3'!C$10:C$999,MATCH($A1369,'Cycle 3'!$L$10:$L$999,0),1)),INDEX('Cycle 4'!C$10:C$999,MATCH($A1369,'Cycle 4'!$L$10:$L$999,0),1)),INDEX('Cycle 5'!C$10:C$999,MATCH($A1369,'Cycle 5'!$L$10:$L$999,0),1)),INDEX('Cycle 6'!C$10:C$999,MATCH($A1369,'Cycle 6'!$L$10:$L$999,0),1)),INDEX('Cycle 7'!C$10:C$999,MATCH($A1369,'Cycle 7'!$L$10:$L$999,0),1)),INDEX('Cycle 8'!C$10:C$999,MATCH($A1369,'Cycle 8'!$L$10:$L$999,0),1)),INDEX('Cycle 9'!C$10:C$999,MATCH($A1369,'Cycle 9'!$L$10:$L$999,0),1)),INDEX('Cycle 10'!C$10:C$999,MATCH($A1369,'Cycle 10'!$L$10:$L$999,0),1)),INDEX('Cycle 11'!C$10:C$999,MATCH($A1369,'Cycle 11'!$L$10:$L$999,0),1)),""))</f>
        <v/>
      </c>
      <c r="E1369" t="str">
        <f>IF(IFERROR(IFERROR(IFERROR(IFERROR(IFERROR(IFERROR(IFERROR(IFERROR(IFERROR(IFERROR(IFERROR(IFERROR(INDEX(Summer!D$10:D$999,MATCH($A1369,Summer!$L$10:$L$999,0),1),INDEX('Cycle 1'!D$10:D$999,MATCH($A1369,'Cycle 1'!$L$10:$L$999,0),1)),INDEX('Cycle 2'!D$10:D$999,MATCH($A1369,'Cycle 2'!$L$10:$L$999,0),1)),INDEX('Cycle 3'!D$10:D$999,MATCH($A1369,'Cycle 3'!$L$10:$L$999,0),1)),INDEX('Cycle 4'!D$10:D$999,MATCH($A1369,'Cycle 4'!$L$10:$L$999,0),1)),INDEX('Cycle 5'!D$10:D$999,MATCH($A1369,'Cycle 5'!$L$10:$L$999,0),1)),INDEX('Cycle 6'!D$10:D$999,MATCH($A1369,'Cycle 6'!$L$10:$L$999,0),1)),INDEX('Cycle 7'!D$10:D$999,MATCH($A1369,'Cycle 7'!$L$10:$L$999,0),1)),INDEX('Cycle 8'!D$10:D$999,MATCH($A1369,'Cycle 8'!$L$10:$L$999,0),1)),INDEX('Cycle 9'!D$10:D$999,MATCH($A1369,'Cycle 9'!$L$10:$L$999,0),1)),INDEX('Cycle 10'!D$10:D$999,MATCH($A1369,'Cycle 10'!$L$10:$L$999,0),1)),INDEX('Cycle 11'!D$10:D$999,MATCH($A1369,'Cycle 11'!$L$10:$L$999,0),1)),"")="","",IFERROR(IFERROR(IFERROR(IFERROR(IFERROR(IFERROR(IFERROR(IFERROR(IFERROR(IFERROR(IFERROR(IFERROR(INDEX(Summer!D$10:D$999,MATCH($A1369,Summer!$L$10:$L$999,0),1),INDEX('Cycle 1'!D$10:D$999,MATCH($A1369,'Cycle 1'!$L$10:$L$999,0),1)),INDEX('Cycle 2'!D$10:D$999,MATCH($A1369,'Cycle 2'!$L$10:$L$999,0),1)),INDEX('Cycle 3'!D$10:D$999,MATCH($A1369,'Cycle 3'!$L$10:$L$999,0),1)),INDEX('Cycle 4'!D$10:D$999,MATCH($A1369,'Cycle 4'!$L$10:$L$999,0),1)),INDEX('Cycle 5'!D$10:D$999,MATCH($A1369,'Cycle 5'!$L$10:$L$999,0),1)),INDEX('Cycle 6'!D$10:D$999,MATCH($A1369,'Cycle 6'!$L$10:$L$999,0),1)),INDEX('Cycle 7'!D$10:D$999,MATCH($A1369,'Cycle 7'!$L$10:$L$999,0),1)),INDEX('Cycle 8'!D$10:D$999,MATCH($A1369,'Cycle 8'!$L$10:$L$999,0),1)),INDEX('Cycle 9'!D$10:D$999,MATCH($A1369,'Cycle 9'!$L$10:$L$999,0),1)),INDEX('Cycle 10'!D$10:D$999,MATCH($A1369,'Cycle 10'!$L$10:$L$999,0),1)),INDEX('Cycle 11'!D$10:D$999,MATCH($A1369,'Cycle 11'!$L$10:$L$999,0),1)),""))</f>
        <v/>
      </c>
      <c r="F1369" t="str">
        <f>IF(IFERROR(IFERROR(IFERROR(IFERROR(IFERROR(IFERROR(IFERROR(IFERROR(IFERROR(IFERROR(IFERROR(IFERROR(INDEX(Summer!E$10:E$999,MATCH($A1369,Summer!$L$10:$L$999,0),1),INDEX('Cycle 1'!E$10:E$999,MATCH($A1369,'Cycle 1'!$L$10:$L$999,0),1)),INDEX('Cycle 2'!E$10:E$999,MATCH($A1369,'Cycle 2'!$L$10:$L$999,0),1)),INDEX('Cycle 3'!E$10:E$999,MATCH($A1369,'Cycle 3'!$L$10:$L$999,0),1)),INDEX('Cycle 4'!E$10:E$999,MATCH($A1369,'Cycle 4'!$L$10:$L$999,0),1)),INDEX('Cycle 5'!E$10:E$999,MATCH($A1369,'Cycle 5'!$L$10:$L$999,0),1)),INDEX('Cycle 6'!E$10:E$999,MATCH($A1369,'Cycle 6'!$L$10:$L$999,0),1)),INDEX('Cycle 7'!E$10:E$999,MATCH($A1369,'Cycle 7'!$L$10:$L$999,0),1)),INDEX('Cycle 8'!E$10:E$999,MATCH($A1369,'Cycle 8'!$L$10:$L$999,0),1)),INDEX('Cycle 9'!E$10:E$999,MATCH($A1369,'Cycle 9'!$L$10:$L$999,0),1)),INDEX('Cycle 10'!E$10:E$999,MATCH($A1369,'Cycle 10'!$L$10:$L$999,0),1)),INDEX('Cycle 11'!E$10:E$999,MATCH($A1369,'Cycle 11'!$L$10:$L$999,0),1)),"")="","",IFERROR(IFERROR(IFERROR(IFERROR(IFERROR(IFERROR(IFERROR(IFERROR(IFERROR(IFERROR(IFERROR(IFERROR(INDEX(Summer!E$10:E$999,MATCH($A1369,Summer!$L$10:$L$999,0),1),INDEX('Cycle 1'!E$10:E$999,MATCH($A1369,'Cycle 1'!$L$10:$L$999,0),1)),INDEX('Cycle 2'!E$10:E$999,MATCH($A1369,'Cycle 2'!$L$10:$L$999,0),1)),INDEX('Cycle 3'!E$10:E$999,MATCH($A1369,'Cycle 3'!$L$10:$L$999,0),1)),INDEX('Cycle 4'!E$10:E$999,MATCH($A1369,'Cycle 4'!$L$10:$L$999,0),1)),INDEX('Cycle 5'!E$10:E$999,MATCH($A1369,'Cycle 5'!$L$10:$L$999,0),1)),INDEX('Cycle 6'!E$10:E$999,MATCH($A1369,'Cycle 6'!$L$10:$L$999,0),1)),INDEX('Cycle 7'!E$10:E$999,MATCH($A1369,'Cycle 7'!$L$10:$L$999,0),1)),INDEX('Cycle 8'!E$10:E$999,MATCH($A1369,'Cycle 8'!$L$10:$L$999,0),1)),INDEX('Cycle 9'!E$10:E$999,MATCH($A1369,'Cycle 9'!$L$10:$L$999,0),1)),INDEX('Cycle 10'!E$10:E$999,MATCH($A1369,'Cycle 10'!$L$10:$L$999,0),1)),INDEX('Cycle 11'!E$10:E$999,MATCH($A1369,'Cycle 11'!$L$10:$L$999,0),1)),""))</f>
        <v/>
      </c>
      <c r="G1369" t="str">
        <f>IF(IFERROR(IFERROR(IFERROR(IFERROR(IFERROR(IFERROR(IFERROR(IFERROR(IFERROR(IFERROR(IFERROR(IFERROR(INDEX(Summer!F$10:F$999,MATCH($A1369,Summer!$L$10:$L$999,0),1),INDEX('Cycle 1'!F$10:F$999,MATCH($A1369,'Cycle 1'!$L$10:$L$999,0),1)),INDEX('Cycle 2'!F$10:F$999,MATCH($A1369,'Cycle 2'!$L$10:$L$999,0),1)),INDEX('Cycle 3'!F$10:F$999,MATCH($A1369,'Cycle 3'!$L$10:$L$999,0),1)),INDEX('Cycle 4'!F$10:F$999,MATCH($A1369,'Cycle 4'!$L$10:$L$999,0),1)),INDEX('Cycle 5'!F$10:F$999,MATCH($A1369,'Cycle 5'!$L$10:$L$999,0),1)),INDEX('Cycle 6'!F$10:F$999,MATCH($A1369,'Cycle 6'!$L$10:$L$999,0),1)),INDEX('Cycle 7'!F$10:F$999,MATCH($A1369,'Cycle 7'!$L$10:$L$999,0),1)),INDEX('Cycle 8'!F$10:F$999,MATCH($A1369,'Cycle 8'!$L$10:$L$999,0),1)),INDEX('Cycle 9'!F$10:F$999,MATCH($A1369,'Cycle 9'!$L$10:$L$999,0),1)),INDEX('Cycle 10'!F$10:F$999,MATCH($A1369,'Cycle 10'!$L$10:$L$999,0),1)),INDEX('Cycle 11'!F$10:F$999,MATCH($A1369,'Cycle 11'!$L$10:$L$999,0),1)),"")="","",IFERROR(IFERROR(IFERROR(IFERROR(IFERROR(IFERROR(IFERROR(IFERROR(IFERROR(IFERROR(IFERROR(IFERROR(INDEX(Summer!F$10:F$999,MATCH($A1369,Summer!$L$10:$L$999,0),1),INDEX('Cycle 1'!F$10:F$999,MATCH($A1369,'Cycle 1'!$L$10:$L$999,0),1)),INDEX('Cycle 2'!F$10:F$999,MATCH($A1369,'Cycle 2'!$L$10:$L$999,0),1)),INDEX('Cycle 3'!F$10:F$999,MATCH($A1369,'Cycle 3'!$L$10:$L$999,0),1)),INDEX('Cycle 4'!F$10:F$999,MATCH($A1369,'Cycle 4'!$L$10:$L$999,0),1)),INDEX('Cycle 5'!F$10:F$999,MATCH($A1369,'Cycle 5'!$L$10:$L$999,0),1)),INDEX('Cycle 6'!F$10:F$999,MATCH($A1369,'Cycle 6'!$L$10:$L$999,0),1)),INDEX('Cycle 7'!F$10:F$999,MATCH($A1369,'Cycle 7'!$L$10:$L$999,0),1)),INDEX('Cycle 8'!F$10:F$999,MATCH($A1369,'Cycle 8'!$L$10:$L$999,0),1)),INDEX('Cycle 9'!F$10:F$999,MATCH($A1369,'Cycle 9'!$L$10:$L$999,0),1)),INDEX('Cycle 10'!F$10:F$999,MATCH($A1369,'Cycle 10'!$L$10:$L$999,0),1)),INDEX('Cycle 11'!F$10:F$999,MATCH($A1369,'Cycle 11'!$L$10:$L$999,0),1)),""))</f>
        <v/>
      </c>
      <c r="H1369" t="str">
        <f>IF(IFERROR(IFERROR(IFERROR(IFERROR(IFERROR(IFERROR(IFERROR(IFERROR(IFERROR(IFERROR(IFERROR(IFERROR(INDEX(Summer!G$10:G$999,MATCH($A1369,Summer!$L$10:$L$999,0),1),INDEX('Cycle 1'!G$10:G$999,MATCH($A1369,'Cycle 1'!$L$10:$L$999,0),1)),INDEX('Cycle 2'!G$10:G$999,MATCH($A1369,'Cycle 2'!$L$10:$L$999,0),1)),INDEX('Cycle 3'!G$10:G$999,MATCH($A1369,'Cycle 3'!$L$10:$L$999,0),1)),INDEX('Cycle 4'!G$10:G$999,MATCH($A1369,'Cycle 4'!$L$10:$L$999,0),1)),INDEX('Cycle 5'!G$10:G$999,MATCH($A1369,'Cycle 5'!$L$10:$L$999,0),1)),INDEX('Cycle 6'!G$10:G$999,MATCH($A1369,'Cycle 6'!$L$10:$L$999,0),1)),INDEX('Cycle 7'!G$10:G$999,MATCH($A1369,'Cycle 7'!$L$10:$L$999,0),1)),INDEX('Cycle 8'!G$10:G$999,MATCH($A1369,'Cycle 8'!$L$10:$L$999,0),1)),INDEX('Cycle 9'!G$10:G$999,MATCH($A1369,'Cycle 9'!$L$10:$L$999,0),1)),INDEX('Cycle 10'!G$10:G$999,MATCH($A1369,'Cycle 10'!$L$10:$L$999,0),1)),INDEX('Cycle 11'!G$10:G$999,MATCH($A1369,'Cycle 11'!$L$10:$L$999,0),1)),"")="","",IFERROR(IFERROR(IFERROR(IFERROR(IFERROR(IFERROR(IFERROR(IFERROR(IFERROR(IFERROR(IFERROR(IFERROR(INDEX(Summer!G$10:G$999,MATCH($A1369,Summer!$L$10:$L$999,0),1),INDEX('Cycle 1'!G$10:G$999,MATCH($A1369,'Cycle 1'!$L$10:$L$999,0),1)),INDEX('Cycle 2'!G$10:G$999,MATCH($A1369,'Cycle 2'!$L$10:$L$999,0),1)),INDEX('Cycle 3'!G$10:G$999,MATCH($A1369,'Cycle 3'!$L$10:$L$999,0),1)),INDEX('Cycle 4'!G$10:G$999,MATCH($A1369,'Cycle 4'!$L$10:$L$999,0),1)),INDEX('Cycle 5'!G$10:G$999,MATCH($A1369,'Cycle 5'!$L$10:$L$999,0),1)),INDEX('Cycle 6'!G$10:G$999,MATCH($A1369,'Cycle 6'!$L$10:$L$999,0),1)),INDEX('Cycle 7'!G$10:G$999,MATCH($A1369,'Cycle 7'!$L$10:$L$999,0),1)),INDEX('Cycle 8'!G$10:G$999,MATCH($A1369,'Cycle 8'!$L$10:$L$999,0),1)),INDEX('Cycle 9'!G$10:G$999,MATCH($A1369,'Cycle 9'!$L$10:$L$999,0),1)),INDEX('Cycle 10'!G$10:G$999,MATCH($A1369,'Cycle 10'!$L$10:$L$999,0),1)),INDEX('Cycle 11'!G$10:G$999,MATCH($A1369,'Cycle 11'!$L$10:$L$999,0),1)),""))</f>
        <v/>
      </c>
      <c r="I1369">
        <f>IFERROR(IF(C1369="",MAX(I$1:I1368),IF(ROW(C$2)=ROW(C1369),1,IF(ISERROR(VLOOKUP(C1369,C$2:C1368,1,FALSE)),MAX(I$1:I1368)+1,MAX(I$1:I1368)))),"")</f>
        <v>0</v>
      </c>
      <c r="J1369" t="str">
        <f t="shared" si="140"/>
        <v/>
      </c>
      <c r="K1369" t="str">
        <f t="shared" si="139"/>
        <v/>
      </c>
      <c r="L1369" t="str">
        <f t="shared" si="139"/>
        <v/>
      </c>
      <c r="M1369" t="str">
        <f t="shared" si="139"/>
        <v/>
      </c>
      <c r="N1369" t="str">
        <f t="shared" si="139"/>
        <v/>
      </c>
      <c r="O1369" t="str">
        <f t="shared" si="139"/>
        <v/>
      </c>
      <c r="P1369" t="str">
        <f t="shared" si="139"/>
        <v/>
      </c>
      <c r="Q1369" t="str">
        <f t="shared" si="139"/>
        <v/>
      </c>
      <c r="R1369" t="str">
        <f t="shared" si="139"/>
        <v/>
      </c>
      <c r="S1369" t="str">
        <f t="shared" si="139"/>
        <v/>
      </c>
      <c r="T1369" t="str">
        <f t="shared" si="139"/>
        <v/>
      </c>
      <c r="U1369" t="str">
        <f t="shared" si="139"/>
        <v/>
      </c>
      <c r="V1369" t="str">
        <f t="shared" si="139"/>
        <v/>
      </c>
      <c r="W1369" t="str">
        <f t="shared" si="141"/>
        <v/>
      </c>
      <c r="X1369">
        <f>IF(OR(H1369="No",H1369=""),0,IF(COUNTIFS(H$2:H1369,"Yes",C$2:C1369,C1369)&gt;1,0,COUNTIFS(H$2:H1369,"Yes",C$2:C1369,C1369)))+IF(X1368=$X$1,0,X1368)</f>
        <v>0</v>
      </c>
    </row>
    <row r="1370" spans="1:24" x14ac:dyDescent="0.3">
      <c r="A1370">
        <f>ROWS($A$2:$A1370)</f>
        <v>1369</v>
      </c>
      <c r="B1370" t="str">
        <f>IF(ISERROR(VLOOKUP(A1370,Summer!L$11:L$500,1,FALSE)),IF(ISERROR(VLOOKUP(A1370,'Cycle 1'!L$11:L$500,1,FALSE)),IF(ISERROR(VLOOKUP(A1370,'Cycle 2'!L$11:L$500,1,FALSE)),IF(ISERROR(VLOOKUP(A1370,'Cycle 3'!L$11:L$500,1,FALSE)),IF(ISERROR(VLOOKUP(A1370,'Cycle 4'!L$11:L$500,1,FALSE)),IF(ISERROR(VLOOKUP(A1370,'Cycle 5'!L$11:L$500,1,FALSE)),IF(ISERROR(VLOOKUP(A1370,'Cycle 6'!L$11:L$500,1,FALSE)),IF(ISERROR(VLOOKUP(A1370,'Cycle 7'!L$11:L$500,1,FALSE)),IF(ISERROR(VLOOKUP(A1370,'Cycle 8'!L$11:L$500,1,FALSE)),IF(ISERROR(VLOOKUP(A1370,'Cycle 9'!L$11:L$500,1,FALSE)),IF(ISERROR(VLOOKUP(A1370,'Cycle 10'!L$11:L$500,1,FALSE)),IF(ISERROR(VLOOKUP(A1370,'Cycle 11'!L$11:L$500,1,FALSE)),"","Cycle 11"),"Cycle 10"),"Cycle 9"),"Cycle 8"),"Cycle 7"),"Cycle 6"),"Cycle 5"),"Cycle 4"),"Cycle 3"),"Cycle 2"),"Cycle 1"),"Summer")</f>
        <v/>
      </c>
      <c r="C1370" t="str">
        <f>IF(IFERROR(IFERROR(IFERROR(IFERROR(IFERROR(IFERROR(IFERROR(IFERROR(IFERROR(IFERROR(IFERROR(IFERROR(INDEX(Summer!B$10:B$999,MATCH($A1370,Summer!$L$10:$L$999,0),1),INDEX('Cycle 1'!B$10:B$999,MATCH($A1370,'Cycle 1'!$L$10:$L$999,0),1)),INDEX('Cycle 2'!B$10:B$999,MATCH($A1370,'Cycle 2'!$L$10:$L$999,0),1)),INDEX('Cycle 3'!B$10:B$999,MATCH($A1370,'Cycle 3'!$L$10:$L$999,0),1)),INDEX('Cycle 4'!B$10:B$999,MATCH($A1370,'Cycle 4'!$L$10:$L$999,0),1)),INDEX('Cycle 5'!B$10:B$999,MATCH($A1370,'Cycle 5'!$L$10:$L$999,0),1)),INDEX('Cycle 6'!B$10:B$999,MATCH($A1370,'Cycle 6'!$L$10:$L$999,0),1)),INDEX('Cycle 7'!B$10:B$999,MATCH($A1370,'Cycle 7'!$L$10:$L$999,0),1)),INDEX('Cycle 8'!B$10:B$999,MATCH($A1370,'Cycle 8'!$L$10:$L$999,0),1)),INDEX('Cycle 9'!B$10:B$999,MATCH($A1370,'Cycle 9'!$L$10:$L$999,0),1)),INDEX('Cycle 10'!B$10:B$999,MATCH($A1370,'Cycle 10'!$L$10:$L$999,0),1)),INDEX('Cycle 11'!B$10:B$999,MATCH($A1370,'Cycle 11'!$L$10:$L$999,0),1)),"")="","",IFERROR(IFERROR(IFERROR(IFERROR(IFERROR(IFERROR(IFERROR(IFERROR(IFERROR(IFERROR(IFERROR(IFERROR(INDEX(Summer!B$10:B$999,MATCH($A1370,Summer!$L$10:$L$999,0),1),INDEX('Cycle 1'!B$10:B$999,MATCH($A1370,'Cycle 1'!$L$10:$L$999,0),1)),INDEX('Cycle 2'!B$10:B$999,MATCH($A1370,'Cycle 2'!$L$10:$L$999,0),1)),INDEX('Cycle 3'!B$10:B$999,MATCH($A1370,'Cycle 3'!$L$10:$L$999,0),1)),INDEX('Cycle 4'!B$10:B$999,MATCH($A1370,'Cycle 4'!$L$10:$L$999,0),1)),INDEX('Cycle 5'!B$10:B$999,MATCH($A1370,'Cycle 5'!$L$10:$L$999,0),1)),INDEX('Cycle 6'!B$10:B$999,MATCH($A1370,'Cycle 6'!$L$10:$L$999,0),1)),INDEX('Cycle 7'!B$10:B$999,MATCH($A1370,'Cycle 7'!$L$10:$L$999,0),1)),INDEX('Cycle 8'!B$10:B$999,MATCH($A1370,'Cycle 8'!$L$10:$L$999,0),1)),INDEX('Cycle 9'!B$10:B$999,MATCH($A1370,'Cycle 9'!$L$10:$L$999,0),1)),INDEX('Cycle 10'!B$10:B$999,MATCH($A1370,'Cycle 10'!$L$10:$L$999,0),1)),INDEX('Cycle 11'!B$10:B$999,MATCH($A1370,'Cycle 11'!$L$10:$L$999,0),1)),""))</f>
        <v/>
      </c>
      <c r="D1370" t="str">
        <f>IF(IFERROR(IFERROR(IFERROR(IFERROR(IFERROR(IFERROR(IFERROR(IFERROR(IFERROR(IFERROR(IFERROR(IFERROR(INDEX(Summer!C$10:C$999,MATCH($A1370,Summer!$L$10:$L$999,0),1),INDEX('Cycle 1'!C$10:C$999,MATCH($A1370,'Cycle 1'!$L$10:$L$999,0),1)),INDEX('Cycle 2'!C$10:C$999,MATCH($A1370,'Cycle 2'!$L$10:$L$999,0),1)),INDEX('Cycle 3'!C$10:C$999,MATCH($A1370,'Cycle 3'!$L$10:$L$999,0),1)),INDEX('Cycle 4'!C$10:C$999,MATCH($A1370,'Cycle 4'!$L$10:$L$999,0),1)),INDEX('Cycle 5'!C$10:C$999,MATCH($A1370,'Cycle 5'!$L$10:$L$999,0),1)),INDEX('Cycle 6'!C$10:C$999,MATCH($A1370,'Cycle 6'!$L$10:$L$999,0),1)),INDEX('Cycle 7'!C$10:C$999,MATCH($A1370,'Cycle 7'!$L$10:$L$999,0),1)),INDEX('Cycle 8'!C$10:C$999,MATCH($A1370,'Cycle 8'!$L$10:$L$999,0),1)),INDEX('Cycle 9'!C$10:C$999,MATCH($A1370,'Cycle 9'!$L$10:$L$999,0),1)),INDEX('Cycle 10'!C$10:C$999,MATCH($A1370,'Cycle 10'!$L$10:$L$999,0),1)),INDEX('Cycle 11'!C$10:C$999,MATCH($A1370,'Cycle 11'!$L$10:$L$999,0),1)),"")="","",IFERROR(IFERROR(IFERROR(IFERROR(IFERROR(IFERROR(IFERROR(IFERROR(IFERROR(IFERROR(IFERROR(IFERROR(INDEX(Summer!C$10:C$999,MATCH($A1370,Summer!$L$10:$L$999,0),1),INDEX('Cycle 1'!C$10:C$999,MATCH($A1370,'Cycle 1'!$L$10:$L$999,0),1)),INDEX('Cycle 2'!C$10:C$999,MATCH($A1370,'Cycle 2'!$L$10:$L$999,0),1)),INDEX('Cycle 3'!C$10:C$999,MATCH($A1370,'Cycle 3'!$L$10:$L$999,0),1)),INDEX('Cycle 4'!C$10:C$999,MATCH($A1370,'Cycle 4'!$L$10:$L$999,0),1)),INDEX('Cycle 5'!C$10:C$999,MATCH($A1370,'Cycle 5'!$L$10:$L$999,0),1)),INDEX('Cycle 6'!C$10:C$999,MATCH($A1370,'Cycle 6'!$L$10:$L$999,0),1)),INDEX('Cycle 7'!C$10:C$999,MATCH($A1370,'Cycle 7'!$L$10:$L$999,0),1)),INDEX('Cycle 8'!C$10:C$999,MATCH($A1370,'Cycle 8'!$L$10:$L$999,0),1)),INDEX('Cycle 9'!C$10:C$999,MATCH($A1370,'Cycle 9'!$L$10:$L$999,0),1)),INDEX('Cycle 10'!C$10:C$999,MATCH($A1370,'Cycle 10'!$L$10:$L$999,0),1)),INDEX('Cycle 11'!C$10:C$999,MATCH($A1370,'Cycle 11'!$L$10:$L$999,0),1)),""))</f>
        <v/>
      </c>
      <c r="E1370" t="str">
        <f>IF(IFERROR(IFERROR(IFERROR(IFERROR(IFERROR(IFERROR(IFERROR(IFERROR(IFERROR(IFERROR(IFERROR(IFERROR(INDEX(Summer!D$10:D$999,MATCH($A1370,Summer!$L$10:$L$999,0),1),INDEX('Cycle 1'!D$10:D$999,MATCH($A1370,'Cycle 1'!$L$10:$L$999,0),1)),INDEX('Cycle 2'!D$10:D$999,MATCH($A1370,'Cycle 2'!$L$10:$L$999,0),1)),INDEX('Cycle 3'!D$10:D$999,MATCH($A1370,'Cycle 3'!$L$10:$L$999,0),1)),INDEX('Cycle 4'!D$10:D$999,MATCH($A1370,'Cycle 4'!$L$10:$L$999,0),1)),INDEX('Cycle 5'!D$10:D$999,MATCH($A1370,'Cycle 5'!$L$10:$L$999,0),1)),INDEX('Cycle 6'!D$10:D$999,MATCH($A1370,'Cycle 6'!$L$10:$L$999,0),1)),INDEX('Cycle 7'!D$10:D$999,MATCH($A1370,'Cycle 7'!$L$10:$L$999,0),1)),INDEX('Cycle 8'!D$10:D$999,MATCH($A1370,'Cycle 8'!$L$10:$L$999,0),1)),INDEX('Cycle 9'!D$10:D$999,MATCH($A1370,'Cycle 9'!$L$10:$L$999,0),1)),INDEX('Cycle 10'!D$10:D$999,MATCH($A1370,'Cycle 10'!$L$10:$L$999,0),1)),INDEX('Cycle 11'!D$10:D$999,MATCH($A1370,'Cycle 11'!$L$10:$L$999,0),1)),"")="","",IFERROR(IFERROR(IFERROR(IFERROR(IFERROR(IFERROR(IFERROR(IFERROR(IFERROR(IFERROR(IFERROR(IFERROR(INDEX(Summer!D$10:D$999,MATCH($A1370,Summer!$L$10:$L$999,0),1),INDEX('Cycle 1'!D$10:D$999,MATCH($A1370,'Cycle 1'!$L$10:$L$999,0),1)),INDEX('Cycle 2'!D$10:D$999,MATCH($A1370,'Cycle 2'!$L$10:$L$999,0),1)),INDEX('Cycle 3'!D$10:D$999,MATCH($A1370,'Cycle 3'!$L$10:$L$999,0),1)),INDEX('Cycle 4'!D$10:D$999,MATCH($A1370,'Cycle 4'!$L$10:$L$999,0),1)),INDEX('Cycle 5'!D$10:D$999,MATCH($A1370,'Cycle 5'!$L$10:$L$999,0),1)),INDEX('Cycle 6'!D$10:D$999,MATCH($A1370,'Cycle 6'!$L$10:$L$999,0),1)),INDEX('Cycle 7'!D$10:D$999,MATCH($A1370,'Cycle 7'!$L$10:$L$999,0),1)),INDEX('Cycle 8'!D$10:D$999,MATCH($A1370,'Cycle 8'!$L$10:$L$999,0),1)),INDEX('Cycle 9'!D$10:D$999,MATCH($A1370,'Cycle 9'!$L$10:$L$999,0),1)),INDEX('Cycle 10'!D$10:D$999,MATCH($A1370,'Cycle 10'!$L$10:$L$999,0),1)),INDEX('Cycle 11'!D$10:D$999,MATCH($A1370,'Cycle 11'!$L$10:$L$999,0),1)),""))</f>
        <v/>
      </c>
      <c r="F1370" t="str">
        <f>IF(IFERROR(IFERROR(IFERROR(IFERROR(IFERROR(IFERROR(IFERROR(IFERROR(IFERROR(IFERROR(IFERROR(IFERROR(INDEX(Summer!E$10:E$999,MATCH($A1370,Summer!$L$10:$L$999,0),1),INDEX('Cycle 1'!E$10:E$999,MATCH($A1370,'Cycle 1'!$L$10:$L$999,0),1)),INDEX('Cycle 2'!E$10:E$999,MATCH($A1370,'Cycle 2'!$L$10:$L$999,0),1)),INDEX('Cycle 3'!E$10:E$999,MATCH($A1370,'Cycle 3'!$L$10:$L$999,0),1)),INDEX('Cycle 4'!E$10:E$999,MATCH($A1370,'Cycle 4'!$L$10:$L$999,0),1)),INDEX('Cycle 5'!E$10:E$999,MATCH($A1370,'Cycle 5'!$L$10:$L$999,0),1)),INDEX('Cycle 6'!E$10:E$999,MATCH($A1370,'Cycle 6'!$L$10:$L$999,0),1)),INDEX('Cycle 7'!E$10:E$999,MATCH($A1370,'Cycle 7'!$L$10:$L$999,0),1)),INDEX('Cycle 8'!E$10:E$999,MATCH($A1370,'Cycle 8'!$L$10:$L$999,0),1)),INDEX('Cycle 9'!E$10:E$999,MATCH($A1370,'Cycle 9'!$L$10:$L$999,0),1)),INDEX('Cycle 10'!E$10:E$999,MATCH($A1370,'Cycle 10'!$L$10:$L$999,0),1)),INDEX('Cycle 11'!E$10:E$999,MATCH($A1370,'Cycle 11'!$L$10:$L$999,0),1)),"")="","",IFERROR(IFERROR(IFERROR(IFERROR(IFERROR(IFERROR(IFERROR(IFERROR(IFERROR(IFERROR(IFERROR(IFERROR(INDEX(Summer!E$10:E$999,MATCH($A1370,Summer!$L$10:$L$999,0),1),INDEX('Cycle 1'!E$10:E$999,MATCH($A1370,'Cycle 1'!$L$10:$L$999,0),1)),INDEX('Cycle 2'!E$10:E$999,MATCH($A1370,'Cycle 2'!$L$10:$L$999,0),1)),INDEX('Cycle 3'!E$10:E$999,MATCH($A1370,'Cycle 3'!$L$10:$L$999,0),1)),INDEX('Cycle 4'!E$10:E$999,MATCH($A1370,'Cycle 4'!$L$10:$L$999,0),1)),INDEX('Cycle 5'!E$10:E$999,MATCH($A1370,'Cycle 5'!$L$10:$L$999,0),1)),INDEX('Cycle 6'!E$10:E$999,MATCH($A1370,'Cycle 6'!$L$10:$L$999,0),1)),INDEX('Cycle 7'!E$10:E$999,MATCH($A1370,'Cycle 7'!$L$10:$L$999,0),1)),INDEX('Cycle 8'!E$10:E$999,MATCH($A1370,'Cycle 8'!$L$10:$L$999,0),1)),INDEX('Cycle 9'!E$10:E$999,MATCH($A1370,'Cycle 9'!$L$10:$L$999,0),1)),INDEX('Cycle 10'!E$10:E$999,MATCH($A1370,'Cycle 10'!$L$10:$L$999,0),1)),INDEX('Cycle 11'!E$10:E$999,MATCH($A1370,'Cycle 11'!$L$10:$L$999,0),1)),""))</f>
        <v/>
      </c>
      <c r="G1370" t="str">
        <f>IF(IFERROR(IFERROR(IFERROR(IFERROR(IFERROR(IFERROR(IFERROR(IFERROR(IFERROR(IFERROR(IFERROR(IFERROR(INDEX(Summer!F$10:F$999,MATCH($A1370,Summer!$L$10:$L$999,0),1),INDEX('Cycle 1'!F$10:F$999,MATCH($A1370,'Cycle 1'!$L$10:$L$999,0),1)),INDEX('Cycle 2'!F$10:F$999,MATCH($A1370,'Cycle 2'!$L$10:$L$999,0),1)),INDEX('Cycle 3'!F$10:F$999,MATCH($A1370,'Cycle 3'!$L$10:$L$999,0),1)),INDEX('Cycle 4'!F$10:F$999,MATCH($A1370,'Cycle 4'!$L$10:$L$999,0),1)),INDEX('Cycle 5'!F$10:F$999,MATCH($A1370,'Cycle 5'!$L$10:$L$999,0),1)),INDEX('Cycle 6'!F$10:F$999,MATCH($A1370,'Cycle 6'!$L$10:$L$999,0),1)),INDEX('Cycle 7'!F$10:F$999,MATCH($A1370,'Cycle 7'!$L$10:$L$999,0),1)),INDEX('Cycle 8'!F$10:F$999,MATCH($A1370,'Cycle 8'!$L$10:$L$999,0),1)),INDEX('Cycle 9'!F$10:F$999,MATCH($A1370,'Cycle 9'!$L$10:$L$999,0),1)),INDEX('Cycle 10'!F$10:F$999,MATCH($A1370,'Cycle 10'!$L$10:$L$999,0),1)),INDEX('Cycle 11'!F$10:F$999,MATCH($A1370,'Cycle 11'!$L$10:$L$999,0),1)),"")="","",IFERROR(IFERROR(IFERROR(IFERROR(IFERROR(IFERROR(IFERROR(IFERROR(IFERROR(IFERROR(IFERROR(IFERROR(INDEX(Summer!F$10:F$999,MATCH($A1370,Summer!$L$10:$L$999,0),1),INDEX('Cycle 1'!F$10:F$999,MATCH($A1370,'Cycle 1'!$L$10:$L$999,0),1)),INDEX('Cycle 2'!F$10:F$999,MATCH($A1370,'Cycle 2'!$L$10:$L$999,0),1)),INDEX('Cycle 3'!F$10:F$999,MATCH($A1370,'Cycle 3'!$L$10:$L$999,0),1)),INDEX('Cycle 4'!F$10:F$999,MATCH($A1370,'Cycle 4'!$L$10:$L$999,0),1)),INDEX('Cycle 5'!F$10:F$999,MATCH($A1370,'Cycle 5'!$L$10:$L$999,0),1)),INDEX('Cycle 6'!F$10:F$999,MATCH($A1370,'Cycle 6'!$L$10:$L$999,0),1)),INDEX('Cycle 7'!F$10:F$999,MATCH($A1370,'Cycle 7'!$L$10:$L$999,0),1)),INDEX('Cycle 8'!F$10:F$999,MATCH($A1370,'Cycle 8'!$L$10:$L$999,0),1)),INDEX('Cycle 9'!F$10:F$999,MATCH($A1370,'Cycle 9'!$L$10:$L$999,0),1)),INDEX('Cycle 10'!F$10:F$999,MATCH($A1370,'Cycle 10'!$L$10:$L$999,0),1)),INDEX('Cycle 11'!F$10:F$999,MATCH($A1370,'Cycle 11'!$L$10:$L$999,0),1)),""))</f>
        <v/>
      </c>
      <c r="H1370" t="str">
        <f>IF(IFERROR(IFERROR(IFERROR(IFERROR(IFERROR(IFERROR(IFERROR(IFERROR(IFERROR(IFERROR(IFERROR(IFERROR(INDEX(Summer!G$10:G$999,MATCH($A1370,Summer!$L$10:$L$999,0),1),INDEX('Cycle 1'!G$10:G$999,MATCH($A1370,'Cycle 1'!$L$10:$L$999,0),1)),INDEX('Cycle 2'!G$10:G$999,MATCH($A1370,'Cycle 2'!$L$10:$L$999,0),1)),INDEX('Cycle 3'!G$10:G$999,MATCH($A1370,'Cycle 3'!$L$10:$L$999,0),1)),INDEX('Cycle 4'!G$10:G$999,MATCH($A1370,'Cycle 4'!$L$10:$L$999,0),1)),INDEX('Cycle 5'!G$10:G$999,MATCH($A1370,'Cycle 5'!$L$10:$L$999,0),1)),INDEX('Cycle 6'!G$10:G$999,MATCH($A1370,'Cycle 6'!$L$10:$L$999,0),1)),INDEX('Cycle 7'!G$10:G$999,MATCH($A1370,'Cycle 7'!$L$10:$L$999,0),1)),INDEX('Cycle 8'!G$10:G$999,MATCH($A1370,'Cycle 8'!$L$10:$L$999,0),1)),INDEX('Cycle 9'!G$10:G$999,MATCH($A1370,'Cycle 9'!$L$10:$L$999,0),1)),INDEX('Cycle 10'!G$10:G$999,MATCH($A1370,'Cycle 10'!$L$10:$L$999,0),1)),INDEX('Cycle 11'!G$10:G$999,MATCH($A1370,'Cycle 11'!$L$10:$L$999,0),1)),"")="","",IFERROR(IFERROR(IFERROR(IFERROR(IFERROR(IFERROR(IFERROR(IFERROR(IFERROR(IFERROR(IFERROR(IFERROR(INDEX(Summer!G$10:G$999,MATCH($A1370,Summer!$L$10:$L$999,0),1),INDEX('Cycle 1'!G$10:G$999,MATCH($A1370,'Cycle 1'!$L$10:$L$999,0),1)),INDEX('Cycle 2'!G$10:G$999,MATCH($A1370,'Cycle 2'!$L$10:$L$999,0),1)),INDEX('Cycle 3'!G$10:G$999,MATCH($A1370,'Cycle 3'!$L$10:$L$999,0),1)),INDEX('Cycle 4'!G$10:G$999,MATCH($A1370,'Cycle 4'!$L$10:$L$999,0),1)),INDEX('Cycle 5'!G$10:G$999,MATCH($A1370,'Cycle 5'!$L$10:$L$999,0),1)),INDEX('Cycle 6'!G$10:G$999,MATCH($A1370,'Cycle 6'!$L$10:$L$999,0),1)),INDEX('Cycle 7'!G$10:G$999,MATCH($A1370,'Cycle 7'!$L$10:$L$999,0),1)),INDEX('Cycle 8'!G$10:G$999,MATCH($A1370,'Cycle 8'!$L$10:$L$999,0),1)),INDEX('Cycle 9'!G$10:G$999,MATCH($A1370,'Cycle 9'!$L$10:$L$999,0),1)),INDEX('Cycle 10'!G$10:G$999,MATCH($A1370,'Cycle 10'!$L$10:$L$999,0),1)),INDEX('Cycle 11'!G$10:G$999,MATCH($A1370,'Cycle 11'!$L$10:$L$999,0),1)),""))</f>
        <v/>
      </c>
      <c r="I1370">
        <f>IFERROR(IF(C1370="",MAX(I$1:I1369),IF(ROW(C$2)=ROW(C1370),1,IF(ISERROR(VLOOKUP(C1370,C$2:C1369,1,FALSE)),MAX(I$1:I1369)+1,MAX(I$1:I1369)))),"")</f>
        <v>0</v>
      </c>
      <c r="J1370" t="str">
        <f t="shared" si="140"/>
        <v/>
      </c>
      <c r="K1370" t="str">
        <f t="shared" si="139"/>
        <v/>
      </c>
      <c r="L1370" t="str">
        <f t="shared" si="139"/>
        <v/>
      </c>
      <c r="M1370" t="str">
        <f t="shared" si="139"/>
        <v/>
      </c>
      <c r="N1370" t="str">
        <f t="shared" si="139"/>
        <v/>
      </c>
      <c r="O1370" t="str">
        <f t="shared" si="139"/>
        <v/>
      </c>
      <c r="P1370" t="str">
        <f t="shared" si="139"/>
        <v/>
      </c>
      <c r="Q1370" t="str">
        <f t="shared" si="139"/>
        <v/>
      </c>
      <c r="R1370" t="str">
        <f t="shared" si="139"/>
        <v/>
      </c>
      <c r="S1370" t="str">
        <f t="shared" si="139"/>
        <v/>
      </c>
      <c r="T1370" t="str">
        <f t="shared" si="139"/>
        <v/>
      </c>
      <c r="U1370" t="str">
        <f t="shared" si="139"/>
        <v/>
      </c>
      <c r="V1370" t="str">
        <f t="shared" si="139"/>
        <v/>
      </c>
      <c r="W1370" t="str">
        <f t="shared" si="141"/>
        <v/>
      </c>
      <c r="X1370">
        <f>IF(OR(H1370="No",H1370=""),0,IF(COUNTIFS(H$2:H1370,"Yes",C$2:C1370,C1370)&gt;1,0,COUNTIFS(H$2:H1370,"Yes",C$2:C1370,C1370)))+IF(X1369=$X$1,0,X1369)</f>
        <v>0</v>
      </c>
    </row>
    <row r="1371" spans="1:24" x14ac:dyDescent="0.3">
      <c r="A1371">
        <f>ROWS($A$2:$A1371)</f>
        <v>1370</v>
      </c>
      <c r="B1371" t="str">
        <f>IF(ISERROR(VLOOKUP(A1371,Summer!L$11:L$500,1,FALSE)),IF(ISERROR(VLOOKUP(A1371,'Cycle 1'!L$11:L$500,1,FALSE)),IF(ISERROR(VLOOKUP(A1371,'Cycle 2'!L$11:L$500,1,FALSE)),IF(ISERROR(VLOOKUP(A1371,'Cycle 3'!L$11:L$500,1,FALSE)),IF(ISERROR(VLOOKUP(A1371,'Cycle 4'!L$11:L$500,1,FALSE)),IF(ISERROR(VLOOKUP(A1371,'Cycle 5'!L$11:L$500,1,FALSE)),IF(ISERROR(VLOOKUP(A1371,'Cycle 6'!L$11:L$500,1,FALSE)),IF(ISERROR(VLOOKUP(A1371,'Cycle 7'!L$11:L$500,1,FALSE)),IF(ISERROR(VLOOKUP(A1371,'Cycle 8'!L$11:L$500,1,FALSE)),IF(ISERROR(VLOOKUP(A1371,'Cycle 9'!L$11:L$500,1,FALSE)),IF(ISERROR(VLOOKUP(A1371,'Cycle 10'!L$11:L$500,1,FALSE)),IF(ISERROR(VLOOKUP(A1371,'Cycle 11'!L$11:L$500,1,FALSE)),"","Cycle 11"),"Cycle 10"),"Cycle 9"),"Cycle 8"),"Cycle 7"),"Cycle 6"),"Cycle 5"),"Cycle 4"),"Cycle 3"),"Cycle 2"),"Cycle 1"),"Summer")</f>
        <v/>
      </c>
      <c r="C1371" t="str">
        <f>IF(IFERROR(IFERROR(IFERROR(IFERROR(IFERROR(IFERROR(IFERROR(IFERROR(IFERROR(IFERROR(IFERROR(IFERROR(INDEX(Summer!B$10:B$999,MATCH($A1371,Summer!$L$10:$L$999,0),1),INDEX('Cycle 1'!B$10:B$999,MATCH($A1371,'Cycle 1'!$L$10:$L$999,0),1)),INDEX('Cycle 2'!B$10:B$999,MATCH($A1371,'Cycle 2'!$L$10:$L$999,0),1)),INDEX('Cycle 3'!B$10:B$999,MATCH($A1371,'Cycle 3'!$L$10:$L$999,0),1)),INDEX('Cycle 4'!B$10:B$999,MATCH($A1371,'Cycle 4'!$L$10:$L$999,0),1)),INDEX('Cycle 5'!B$10:B$999,MATCH($A1371,'Cycle 5'!$L$10:$L$999,0),1)),INDEX('Cycle 6'!B$10:B$999,MATCH($A1371,'Cycle 6'!$L$10:$L$999,0),1)),INDEX('Cycle 7'!B$10:B$999,MATCH($A1371,'Cycle 7'!$L$10:$L$999,0),1)),INDEX('Cycle 8'!B$10:B$999,MATCH($A1371,'Cycle 8'!$L$10:$L$999,0),1)),INDEX('Cycle 9'!B$10:B$999,MATCH($A1371,'Cycle 9'!$L$10:$L$999,0),1)),INDEX('Cycle 10'!B$10:B$999,MATCH($A1371,'Cycle 10'!$L$10:$L$999,0),1)),INDEX('Cycle 11'!B$10:B$999,MATCH($A1371,'Cycle 11'!$L$10:$L$999,0),1)),"")="","",IFERROR(IFERROR(IFERROR(IFERROR(IFERROR(IFERROR(IFERROR(IFERROR(IFERROR(IFERROR(IFERROR(IFERROR(INDEX(Summer!B$10:B$999,MATCH($A1371,Summer!$L$10:$L$999,0),1),INDEX('Cycle 1'!B$10:B$999,MATCH($A1371,'Cycle 1'!$L$10:$L$999,0),1)),INDEX('Cycle 2'!B$10:B$999,MATCH($A1371,'Cycle 2'!$L$10:$L$999,0),1)),INDEX('Cycle 3'!B$10:B$999,MATCH($A1371,'Cycle 3'!$L$10:$L$999,0),1)),INDEX('Cycle 4'!B$10:B$999,MATCH($A1371,'Cycle 4'!$L$10:$L$999,0),1)),INDEX('Cycle 5'!B$10:B$999,MATCH($A1371,'Cycle 5'!$L$10:$L$999,0),1)),INDEX('Cycle 6'!B$10:B$999,MATCH($A1371,'Cycle 6'!$L$10:$L$999,0),1)),INDEX('Cycle 7'!B$10:B$999,MATCH($A1371,'Cycle 7'!$L$10:$L$999,0),1)),INDEX('Cycle 8'!B$10:B$999,MATCH($A1371,'Cycle 8'!$L$10:$L$999,0),1)),INDEX('Cycle 9'!B$10:B$999,MATCH($A1371,'Cycle 9'!$L$10:$L$999,0),1)),INDEX('Cycle 10'!B$10:B$999,MATCH($A1371,'Cycle 10'!$L$10:$L$999,0),1)),INDEX('Cycle 11'!B$10:B$999,MATCH($A1371,'Cycle 11'!$L$10:$L$999,0),1)),""))</f>
        <v/>
      </c>
      <c r="D1371" t="str">
        <f>IF(IFERROR(IFERROR(IFERROR(IFERROR(IFERROR(IFERROR(IFERROR(IFERROR(IFERROR(IFERROR(IFERROR(IFERROR(INDEX(Summer!C$10:C$999,MATCH($A1371,Summer!$L$10:$L$999,0),1),INDEX('Cycle 1'!C$10:C$999,MATCH($A1371,'Cycle 1'!$L$10:$L$999,0),1)),INDEX('Cycle 2'!C$10:C$999,MATCH($A1371,'Cycle 2'!$L$10:$L$999,0),1)),INDEX('Cycle 3'!C$10:C$999,MATCH($A1371,'Cycle 3'!$L$10:$L$999,0),1)),INDEX('Cycle 4'!C$10:C$999,MATCH($A1371,'Cycle 4'!$L$10:$L$999,0),1)),INDEX('Cycle 5'!C$10:C$999,MATCH($A1371,'Cycle 5'!$L$10:$L$999,0),1)),INDEX('Cycle 6'!C$10:C$999,MATCH($A1371,'Cycle 6'!$L$10:$L$999,0),1)),INDEX('Cycle 7'!C$10:C$999,MATCH($A1371,'Cycle 7'!$L$10:$L$999,0),1)),INDEX('Cycle 8'!C$10:C$999,MATCH($A1371,'Cycle 8'!$L$10:$L$999,0),1)),INDEX('Cycle 9'!C$10:C$999,MATCH($A1371,'Cycle 9'!$L$10:$L$999,0),1)),INDEX('Cycle 10'!C$10:C$999,MATCH($A1371,'Cycle 10'!$L$10:$L$999,0),1)),INDEX('Cycle 11'!C$10:C$999,MATCH($A1371,'Cycle 11'!$L$10:$L$999,0),1)),"")="","",IFERROR(IFERROR(IFERROR(IFERROR(IFERROR(IFERROR(IFERROR(IFERROR(IFERROR(IFERROR(IFERROR(IFERROR(INDEX(Summer!C$10:C$999,MATCH($A1371,Summer!$L$10:$L$999,0),1),INDEX('Cycle 1'!C$10:C$999,MATCH($A1371,'Cycle 1'!$L$10:$L$999,0),1)),INDEX('Cycle 2'!C$10:C$999,MATCH($A1371,'Cycle 2'!$L$10:$L$999,0),1)),INDEX('Cycle 3'!C$10:C$999,MATCH($A1371,'Cycle 3'!$L$10:$L$999,0),1)),INDEX('Cycle 4'!C$10:C$999,MATCH($A1371,'Cycle 4'!$L$10:$L$999,0),1)),INDEX('Cycle 5'!C$10:C$999,MATCH($A1371,'Cycle 5'!$L$10:$L$999,0),1)),INDEX('Cycle 6'!C$10:C$999,MATCH($A1371,'Cycle 6'!$L$10:$L$999,0),1)),INDEX('Cycle 7'!C$10:C$999,MATCH($A1371,'Cycle 7'!$L$10:$L$999,0),1)),INDEX('Cycle 8'!C$10:C$999,MATCH($A1371,'Cycle 8'!$L$10:$L$999,0),1)),INDEX('Cycle 9'!C$10:C$999,MATCH($A1371,'Cycle 9'!$L$10:$L$999,0),1)),INDEX('Cycle 10'!C$10:C$999,MATCH($A1371,'Cycle 10'!$L$10:$L$999,0),1)),INDEX('Cycle 11'!C$10:C$999,MATCH($A1371,'Cycle 11'!$L$10:$L$999,0),1)),""))</f>
        <v/>
      </c>
      <c r="E1371" t="str">
        <f>IF(IFERROR(IFERROR(IFERROR(IFERROR(IFERROR(IFERROR(IFERROR(IFERROR(IFERROR(IFERROR(IFERROR(IFERROR(INDEX(Summer!D$10:D$999,MATCH($A1371,Summer!$L$10:$L$999,0),1),INDEX('Cycle 1'!D$10:D$999,MATCH($A1371,'Cycle 1'!$L$10:$L$999,0),1)),INDEX('Cycle 2'!D$10:D$999,MATCH($A1371,'Cycle 2'!$L$10:$L$999,0),1)),INDEX('Cycle 3'!D$10:D$999,MATCH($A1371,'Cycle 3'!$L$10:$L$999,0),1)),INDEX('Cycle 4'!D$10:D$999,MATCH($A1371,'Cycle 4'!$L$10:$L$999,0),1)),INDEX('Cycle 5'!D$10:D$999,MATCH($A1371,'Cycle 5'!$L$10:$L$999,0),1)),INDEX('Cycle 6'!D$10:D$999,MATCH($A1371,'Cycle 6'!$L$10:$L$999,0),1)),INDEX('Cycle 7'!D$10:D$999,MATCH($A1371,'Cycle 7'!$L$10:$L$999,0),1)),INDEX('Cycle 8'!D$10:D$999,MATCH($A1371,'Cycle 8'!$L$10:$L$999,0),1)),INDEX('Cycle 9'!D$10:D$999,MATCH($A1371,'Cycle 9'!$L$10:$L$999,0),1)),INDEX('Cycle 10'!D$10:D$999,MATCH($A1371,'Cycle 10'!$L$10:$L$999,0),1)),INDEX('Cycle 11'!D$10:D$999,MATCH($A1371,'Cycle 11'!$L$10:$L$999,0),1)),"")="","",IFERROR(IFERROR(IFERROR(IFERROR(IFERROR(IFERROR(IFERROR(IFERROR(IFERROR(IFERROR(IFERROR(IFERROR(INDEX(Summer!D$10:D$999,MATCH($A1371,Summer!$L$10:$L$999,0),1),INDEX('Cycle 1'!D$10:D$999,MATCH($A1371,'Cycle 1'!$L$10:$L$999,0),1)),INDEX('Cycle 2'!D$10:D$999,MATCH($A1371,'Cycle 2'!$L$10:$L$999,0),1)),INDEX('Cycle 3'!D$10:D$999,MATCH($A1371,'Cycle 3'!$L$10:$L$999,0),1)),INDEX('Cycle 4'!D$10:D$999,MATCH($A1371,'Cycle 4'!$L$10:$L$999,0),1)),INDEX('Cycle 5'!D$10:D$999,MATCH($A1371,'Cycle 5'!$L$10:$L$999,0),1)),INDEX('Cycle 6'!D$10:D$999,MATCH($A1371,'Cycle 6'!$L$10:$L$999,0),1)),INDEX('Cycle 7'!D$10:D$999,MATCH($A1371,'Cycle 7'!$L$10:$L$999,0),1)),INDEX('Cycle 8'!D$10:D$999,MATCH($A1371,'Cycle 8'!$L$10:$L$999,0),1)),INDEX('Cycle 9'!D$10:D$999,MATCH($A1371,'Cycle 9'!$L$10:$L$999,0),1)),INDEX('Cycle 10'!D$10:D$999,MATCH($A1371,'Cycle 10'!$L$10:$L$999,0),1)),INDEX('Cycle 11'!D$10:D$999,MATCH($A1371,'Cycle 11'!$L$10:$L$999,0),1)),""))</f>
        <v/>
      </c>
      <c r="F1371" t="str">
        <f>IF(IFERROR(IFERROR(IFERROR(IFERROR(IFERROR(IFERROR(IFERROR(IFERROR(IFERROR(IFERROR(IFERROR(IFERROR(INDEX(Summer!E$10:E$999,MATCH($A1371,Summer!$L$10:$L$999,0),1),INDEX('Cycle 1'!E$10:E$999,MATCH($A1371,'Cycle 1'!$L$10:$L$999,0),1)),INDEX('Cycle 2'!E$10:E$999,MATCH($A1371,'Cycle 2'!$L$10:$L$999,0),1)),INDEX('Cycle 3'!E$10:E$999,MATCH($A1371,'Cycle 3'!$L$10:$L$999,0),1)),INDEX('Cycle 4'!E$10:E$999,MATCH($A1371,'Cycle 4'!$L$10:$L$999,0),1)),INDEX('Cycle 5'!E$10:E$999,MATCH($A1371,'Cycle 5'!$L$10:$L$999,0),1)),INDEX('Cycle 6'!E$10:E$999,MATCH($A1371,'Cycle 6'!$L$10:$L$999,0),1)),INDEX('Cycle 7'!E$10:E$999,MATCH($A1371,'Cycle 7'!$L$10:$L$999,0),1)),INDEX('Cycle 8'!E$10:E$999,MATCH($A1371,'Cycle 8'!$L$10:$L$999,0),1)),INDEX('Cycle 9'!E$10:E$999,MATCH($A1371,'Cycle 9'!$L$10:$L$999,0),1)),INDEX('Cycle 10'!E$10:E$999,MATCH($A1371,'Cycle 10'!$L$10:$L$999,0),1)),INDEX('Cycle 11'!E$10:E$999,MATCH($A1371,'Cycle 11'!$L$10:$L$999,0),1)),"")="","",IFERROR(IFERROR(IFERROR(IFERROR(IFERROR(IFERROR(IFERROR(IFERROR(IFERROR(IFERROR(IFERROR(IFERROR(INDEX(Summer!E$10:E$999,MATCH($A1371,Summer!$L$10:$L$999,0),1),INDEX('Cycle 1'!E$10:E$999,MATCH($A1371,'Cycle 1'!$L$10:$L$999,0),1)),INDEX('Cycle 2'!E$10:E$999,MATCH($A1371,'Cycle 2'!$L$10:$L$999,0),1)),INDEX('Cycle 3'!E$10:E$999,MATCH($A1371,'Cycle 3'!$L$10:$L$999,0),1)),INDEX('Cycle 4'!E$10:E$999,MATCH($A1371,'Cycle 4'!$L$10:$L$999,0),1)),INDEX('Cycle 5'!E$10:E$999,MATCH($A1371,'Cycle 5'!$L$10:$L$999,0),1)),INDEX('Cycle 6'!E$10:E$999,MATCH($A1371,'Cycle 6'!$L$10:$L$999,0),1)),INDEX('Cycle 7'!E$10:E$999,MATCH($A1371,'Cycle 7'!$L$10:$L$999,0),1)),INDEX('Cycle 8'!E$10:E$999,MATCH($A1371,'Cycle 8'!$L$10:$L$999,0),1)),INDEX('Cycle 9'!E$10:E$999,MATCH($A1371,'Cycle 9'!$L$10:$L$999,0),1)),INDEX('Cycle 10'!E$10:E$999,MATCH($A1371,'Cycle 10'!$L$10:$L$999,0),1)),INDEX('Cycle 11'!E$10:E$999,MATCH($A1371,'Cycle 11'!$L$10:$L$999,0),1)),""))</f>
        <v/>
      </c>
      <c r="G1371" t="str">
        <f>IF(IFERROR(IFERROR(IFERROR(IFERROR(IFERROR(IFERROR(IFERROR(IFERROR(IFERROR(IFERROR(IFERROR(IFERROR(INDEX(Summer!F$10:F$999,MATCH($A1371,Summer!$L$10:$L$999,0),1),INDEX('Cycle 1'!F$10:F$999,MATCH($A1371,'Cycle 1'!$L$10:$L$999,0),1)),INDEX('Cycle 2'!F$10:F$999,MATCH($A1371,'Cycle 2'!$L$10:$L$999,0),1)),INDEX('Cycle 3'!F$10:F$999,MATCH($A1371,'Cycle 3'!$L$10:$L$999,0),1)),INDEX('Cycle 4'!F$10:F$999,MATCH($A1371,'Cycle 4'!$L$10:$L$999,0),1)),INDEX('Cycle 5'!F$10:F$999,MATCH($A1371,'Cycle 5'!$L$10:$L$999,0),1)),INDEX('Cycle 6'!F$10:F$999,MATCH($A1371,'Cycle 6'!$L$10:$L$999,0),1)),INDEX('Cycle 7'!F$10:F$999,MATCH($A1371,'Cycle 7'!$L$10:$L$999,0),1)),INDEX('Cycle 8'!F$10:F$999,MATCH($A1371,'Cycle 8'!$L$10:$L$999,0),1)),INDEX('Cycle 9'!F$10:F$999,MATCH($A1371,'Cycle 9'!$L$10:$L$999,0),1)),INDEX('Cycle 10'!F$10:F$999,MATCH($A1371,'Cycle 10'!$L$10:$L$999,0),1)),INDEX('Cycle 11'!F$10:F$999,MATCH($A1371,'Cycle 11'!$L$10:$L$999,0),1)),"")="","",IFERROR(IFERROR(IFERROR(IFERROR(IFERROR(IFERROR(IFERROR(IFERROR(IFERROR(IFERROR(IFERROR(IFERROR(INDEX(Summer!F$10:F$999,MATCH($A1371,Summer!$L$10:$L$999,0),1),INDEX('Cycle 1'!F$10:F$999,MATCH($A1371,'Cycle 1'!$L$10:$L$999,0),1)),INDEX('Cycle 2'!F$10:F$999,MATCH($A1371,'Cycle 2'!$L$10:$L$999,0),1)),INDEX('Cycle 3'!F$10:F$999,MATCH($A1371,'Cycle 3'!$L$10:$L$999,0),1)),INDEX('Cycle 4'!F$10:F$999,MATCH($A1371,'Cycle 4'!$L$10:$L$999,0),1)),INDEX('Cycle 5'!F$10:F$999,MATCH($A1371,'Cycle 5'!$L$10:$L$999,0),1)),INDEX('Cycle 6'!F$10:F$999,MATCH($A1371,'Cycle 6'!$L$10:$L$999,0),1)),INDEX('Cycle 7'!F$10:F$999,MATCH($A1371,'Cycle 7'!$L$10:$L$999,0),1)),INDEX('Cycle 8'!F$10:F$999,MATCH($A1371,'Cycle 8'!$L$10:$L$999,0),1)),INDEX('Cycle 9'!F$10:F$999,MATCH($A1371,'Cycle 9'!$L$10:$L$999,0),1)),INDEX('Cycle 10'!F$10:F$999,MATCH($A1371,'Cycle 10'!$L$10:$L$999,0),1)),INDEX('Cycle 11'!F$10:F$999,MATCH($A1371,'Cycle 11'!$L$10:$L$999,0),1)),""))</f>
        <v/>
      </c>
      <c r="H1371" t="str">
        <f>IF(IFERROR(IFERROR(IFERROR(IFERROR(IFERROR(IFERROR(IFERROR(IFERROR(IFERROR(IFERROR(IFERROR(IFERROR(INDEX(Summer!G$10:G$999,MATCH($A1371,Summer!$L$10:$L$999,0),1),INDEX('Cycle 1'!G$10:G$999,MATCH($A1371,'Cycle 1'!$L$10:$L$999,0),1)),INDEX('Cycle 2'!G$10:G$999,MATCH($A1371,'Cycle 2'!$L$10:$L$999,0),1)),INDEX('Cycle 3'!G$10:G$999,MATCH($A1371,'Cycle 3'!$L$10:$L$999,0),1)),INDEX('Cycle 4'!G$10:G$999,MATCH($A1371,'Cycle 4'!$L$10:$L$999,0),1)),INDEX('Cycle 5'!G$10:G$999,MATCH($A1371,'Cycle 5'!$L$10:$L$999,0),1)),INDEX('Cycle 6'!G$10:G$999,MATCH($A1371,'Cycle 6'!$L$10:$L$999,0),1)),INDEX('Cycle 7'!G$10:G$999,MATCH($A1371,'Cycle 7'!$L$10:$L$999,0),1)),INDEX('Cycle 8'!G$10:G$999,MATCH($A1371,'Cycle 8'!$L$10:$L$999,0),1)),INDEX('Cycle 9'!G$10:G$999,MATCH($A1371,'Cycle 9'!$L$10:$L$999,0),1)),INDEX('Cycle 10'!G$10:G$999,MATCH($A1371,'Cycle 10'!$L$10:$L$999,0),1)),INDEX('Cycle 11'!G$10:G$999,MATCH($A1371,'Cycle 11'!$L$10:$L$999,0),1)),"")="","",IFERROR(IFERROR(IFERROR(IFERROR(IFERROR(IFERROR(IFERROR(IFERROR(IFERROR(IFERROR(IFERROR(IFERROR(INDEX(Summer!G$10:G$999,MATCH($A1371,Summer!$L$10:$L$999,0),1),INDEX('Cycle 1'!G$10:G$999,MATCH($A1371,'Cycle 1'!$L$10:$L$999,0),1)),INDEX('Cycle 2'!G$10:G$999,MATCH($A1371,'Cycle 2'!$L$10:$L$999,0),1)),INDEX('Cycle 3'!G$10:G$999,MATCH($A1371,'Cycle 3'!$L$10:$L$999,0),1)),INDEX('Cycle 4'!G$10:G$999,MATCH($A1371,'Cycle 4'!$L$10:$L$999,0),1)),INDEX('Cycle 5'!G$10:G$999,MATCH($A1371,'Cycle 5'!$L$10:$L$999,0),1)),INDEX('Cycle 6'!G$10:G$999,MATCH($A1371,'Cycle 6'!$L$10:$L$999,0),1)),INDEX('Cycle 7'!G$10:G$999,MATCH($A1371,'Cycle 7'!$L$10:$L$999,0),1)),INDEX('Cycle 8'!G$10:G$999,MATCH($A1371,'Cycle 8'!$L$10:$L$999,0),1)),INDEX('Cycle 9'!G$10:G$999,MATCH($A1371,'Cycle 9'!$L$10:$L$999,0),1)),INDEX('Cycle 10'!G$10:G$999,MATCH($A1371,'Cycle 10'!$L$10:$L$999,0),1)),INDEX('Cycle 11'!G$10:G$999,MATCH($A1371,'Cycle 11'!$L$10:$L$999,0),1)),""))</f>
        <v/>
      </c>
      <c r="I1371">
        <f>IFERROR(IF(C1371="",MAX(I$1:I1370),IF(ROW(C$2)=ROW(C1371),1,IF(ISERROR(VLOOKUP(C1371,C$2:C1370,1,FALSE)),MAX(I$1:I1370)+1,MAX(I$1:I1370)))),"")</f>
        <v>0</v>
      </c>
      <c r="J1371" t="str">
        <f t="shared" si="140"/>
        <v/>
      </c>
      <c r="K1371" t="str">
        <f t="shared" si="139"/>
        <v/>
      </c>
      <c r="L1371" t="str">
        <f t="shared" si="139"/>
        <v/>
      </c>
      <c r="M1371" t="str">
        <f t="shared" si="139"/>
        <v/>
      </c>
      <c r="N1371" t="str">
        <f t="shared" si="139"/>
        <v/>
      </c>
      <c r="O1371" t="str">
        <f t="shared" si="139"/>
        <v/>
      </c>
      <c r="P1371" t="str">
        <f t="shared" si="139"/>
        <v/>
      </c>
      <c r="Q1371" t="str">
        <f t="shared" si="139"/>
        <v/>
      </c>
      <c r="R1371" t="str">
        <f t="shared" si="139"/>
        <v/>
      </c>
      <c r="S1371" t="str">
        <f t="shared" si="139"/>
        <v/>
      </c>
      <c r="T1371" t="str">
        <f t="shared" si="139"/>
        <v/>
      </c>
      <c r="U1371" t="str">
        <f t="shared" si="139"/>
        <v/>
      </c>
      <c r="V1371" t="str">
        <f t="shared" si="139"/>
        <v/>
      </c>
      <c r="W1371" t="str">
        <f t="shared" si="141"/>
        <v/>
      </c>
      <c r="X1371">
        <f>IF(OR(H1371="No",H1371=""),0,IF(COUNTIFS(H$2:H1371,"Yes",C$2:C1371,C1371)&gt;1,0,COUNTIFS(H$2:H1371,"Yes",C$2:C1371,C1371)))+IF(X1370=$X$1,0,X1370)</f>
        <v>0</v>
      </c>
    </row>
    <row r="1372" spans="1:24" x14ac:dyDescent="0.3">
      <c r="A1372">
        <f>ROWS($A$2:$A1372)</f>
        <v>1371</v>
      </c>
      <c r="B1372" t="str">
        <f>IF(ISERROR(VLOOKUP(A1372,Summer!L$11:L$500,1,FALSE)),IF(ISERROR(VLOOKUP(A1372,'Cycle 1'!L$11:L$500,1,FALSE)),IF(ISERROR(VLOOKUP(A1372,'Cycle 2'!L$11:L$500,1,FALSE)),IF(ISERROR(VLOOKUP(A1372,'Cycle 3'!L$11:L$500,1,FALSE)),IF(ISERROR(VLOOKUP(A1372,'Cycle 4'!L$11:L$500,1,FALSE)),IF(ISERROR(VLOOKUP(A1372,'Cycle 5'!L$11:L$500,1,FALSE)),IF(ISERROR(VLOOKUP(A1372,'Cycle 6'!L$11:L$500,1,FALSE)),IF(ISERROR(VLOOKUP(A1372,'Cycle 7'!L$11:L$500,1,FALSE)),IF(ISERROR(VLOOKUP(A1372,'Cycle 8'!L$11:L$500,1,FALSE)),IF(ISERROR(VLOOKUP(A1372,'Cycle 9'!L$11:L$500,1,FALSE)),IF(ISERROR(VLOOKUP(A1372,'Cycle 10'!L$11:L$500,1,FALSE)),IF(ISERROR(VLOOKUP(A1372,'Cycle 11'!L$11:L$500,1,FALSE)),"","Cycle 11"),"Cycle 10"),"Cycle 9"),"Cycle 8"),"Cycle 7"),"Cycle 6"),"Cycle 5"),"Cycle 4"),"Cycle 3"),"Cycle 2"),"Cycle 1"),"Summer")</f>
        <v/>
      </c>
      <c r="C1372" t="str">
        <f>IF(IFERROR(IFERROR(IFERROR(IFERROR(IFERROR(IFERROR(IFERROR(IFERROR(IFERROR(IFERROR(IFERROR(IFERROR(INDEX(Summer!B$10:B$999,MATCH($A1372,Summer!$L$10:$L$999,0),1),INDEX('Cycle 1'!B$10:B$999,MATCH($A1372,'Cycle 1'!$L$10:$L$999,0),1)),INDEX('Cycle 2'!B$10:B$999,MATCH($A1372,'Cycle 2'!$L$10:$L$999,0),1)),INDEX('Cycle 3'!B$10:B$999,MATCH($A1372,'Cycle 3'!$L$10:$L$999,0),1)),INDEX('Cycle 4'!B$10:B$999,MATCH($A1372,'Cycle 4'!$L$10:$L$999,0),1)),INDEX('Cycle 5'!B$10:B$999,MATCH($A1372,'Cycle 5'!$L$10:$L$999,0),1)),INDEX('Cycle 6'!B$10:B$999,MATCH($A1372,'Cycle 6'!$L$10:$L$999,0),1)),INDEX('Cycle 7'!B$10:B$999,MATCH($A1372,'Cycle 7'!$L$10:$L$999,0),1)),INDEX('Cycle 8'!B$10:B$999,MATCH($A1372,'Cycle 8'!$L$10:$L$999,0),1)),INDEX('Cycle 9'!B$10:B$999,MATCH($A1372,'Cycle 9'!$L$10:$L$999,0),1)),INDEX('Cycle 10'!B$10:B$999,MATCH($A1372,'Cycle 10'!$L$10:$L$999,0),1)),INDEX('Cycle 11'!B$10:B$999,MATCH($A1372,'Cycle 11'!$L$10:$L$999,0),1)),"")="","",IFERROR(IFERROR(IFERROR(IFERROR(IFERROR(IFERROR(IFERROR(IFERROR(IFERROR(IFERROR(IFERROR(IFERROR(INDEX(Summer!B$10:B$999,MATCH($A1372,Summer!$L$10:$L$999,0),1),INDEX('Cycle 1'!B$10:B$999,MATCH($A1372,'Cycle 1'!$L$10:$L$999,0),1)),INDEX('Cycle 2'!B$10:B$999,MATCH($A1372,'Cycle 2'!$L$10:$L$999,0),1)),INDEX('Cycle 3'!B$10:B$999,MATCH($A1372,'Cycle 3'!$L$10:$L$999,0),1)),INDEX('Cycle 4'!B$10:B$999,MATCH($A1372,'Cycle 4'!$L$10:$L$999,0),1)),INDEX('Cycle 5'!B$10:B$999,MATCH($A1372,'Cycle 5'!$L$10:$L$999,0),1)),INDEX('Cycle 6'!B$10:B$999,MATCH($A1372,'Cycle 6'!$L$10:$L$999,0),1)),INDEX('Cycle 7'!B$10:B$999,MATCH($A1372,'Cycle 7'!$L$10:$L$999,0),1)),INDEX('Cycle 8'!B$10:B$999,MATCH($A1372,'Cycle 8'!$L$10:$L$999,0),1)),INDEX('Cycle 9'!B$10:B$999,MATCH($A1372,'Cycle 9'!$L$10:$L$999,0),1)),INDEX('Cycle 10'!B$10:B$999,MATCH($A1372,'Cycle 10'!$L$10:$L$999,0),1)),INDEX('Cycle 11'!B$10:B$999,MATCH($A1372,'Cycle 11'!$L$10:$L$999,0),1)),""))</f>
        <v/>
      </c>
      <c r="D1372" t="str">
        <f>IF(IFERROR(IFERROR(IFERROR(IFERROR(IFERROR(IFERROR(IFERROR(IFERROR(IFERROR(IFERROR(IFERROR(IFERROR(INDEX(Summer!C$10:C$999,MATCH($A1372,Summer!$L$10:$L$999,0),1),INDEX('Cycle 1'!C$10:C$999,MATCH($A1372,'Cycle 1'!$L$10:$L$999,0),1)),INDEX('Cycle 2'!C$10:C$999,MATCH($A1372,'Cycle 2'!$L$10:$L$999,0),1)),INDEX('Cycle 3'!C$10:C$999,MATCH($A1372,'Cycle 3'!$L$10:$L$999,0),1)),INDEX('Cycle 4'!C$10:C$999,MATCH($A1372,'Cycle 4'!$L$10:$L$999,0),1)),INDEX('Cycle 5'!C$10:C$999,MATCH($A1372,'Cycle 5'!$L$10:$L$999,0),1)),INDEX('Cycle 6'!C$10:C$999,MATCH($A1372,'Cycle 6'!$L$10:$L$999,0),1)),INDEX('Cycle 7'!C$10:C$999,MATCH($A1372,'Cycle 7'!$L$10:$L$999,0),1)),INDEX('Cycle 8'!C$10:C$999,MATCH($A1372,'Cycle 8'!$L$10:$L$999,0),1)),INDEX('Cycle 9'!C$10:C$999,MATCH($A1372,'Cycle 9'!$L$10:$L$999,0),1)),INDEX('Cycle 10'!C$10:C$999,MATCH($A1372,'Cycle 10'!$L$10:$L$999,0),1)),INDEX('Cycle 11'!C$10:C$999,MATCH($A1372,'Cycle 11'!$L$10:$L$999,0),1)),"")="","",IFERROR(IFERROR(IFERROR(IFERROR(IFERROR(IFERROR(IFERROR(IFERROR(IFERROR(IFERROR(IFERROR(IFERROR(INDEX(Summer!C$10:C$999,MATCH($A1372,Summer!$L$10:$L$999,0),1),INDEX('Cycle 1'!C$10:C$999,MATCH($A1372,'Cycle 1'!$L$10:$L$999,0),1)),INDEX('Cycle 2'!C$10:C$999,MATCH($A1372,'Cycle 2'!$L$10:$L$999,0),1)),INDEX('Cycle 3'!C$10:C$999,MATCH($A1372,'Cycle 3'!$L$10:$L$999,0),1)),INDEX('Cycle 4'!C$10:C$999,MATCH($A1372,'Cycle 4'!$L$10:$L$999,0),1)),INDEX('Cycle 5'!C$10:C$999,MATCH($A1372,'Cycle 5'!$L$10:$L$999,0),1)),INDEX('Cycle 6'!C$10:C$999,MATCH($A1372,'Cycle 6'!$L$10:$L$999,0),1)),INDEX('Cycle 7'!C$10:C$999,MATCH($A1372,'Cycle 7'!$L$10:$L$999,0),1)),INDEX('Cycle 8'!C$10:C$999,MATCH($A1372,'Cycle 8'!$L$10:$L$999,0),1)),INDEX('Cycle 9'!C$10:C$999,MATCH($A1372,'Cycle 9'!$L$10:$L$999,0),1)),INDEX('Cycle 10'!C$10:C$999,MATCH($A1372,'Cycle 10'!$L$10:$L$999,0),1)),INDEX('Cycle 11'!C$10:C$999,MATCH($A1372,'Cycle 11'!$L$10:$L$999,0),1)),""))</f>
        <v/>
      </c>
      <c r="E1372" t="str">
        <f>IF(IFERROR(IFERROR(IFERROR(IFERROR(IFERROR(IFERROR(IFERROR(IFERROR(IFERROR(IFERROR(IFERROR(IFERROR(INDEX(Summer!D$10:D$999,MATCH($A1372,Summer!$L$10:$L$999,0),1),INDEX('Cycle 1'!D$10:D$999,MATCH($A1372,'Cycle 1'!$L$10:$L$999,0),1)),INDEX('Cycle 2'!D$10:D$999,MATCH($A1372,'Cycle 2'!$L$10:$L$999,0),1)),INDEX('Cycle 3'!D$10:D$999,MATCH($A1372,'Cycle 3'!$L$10:$L$999,0),1)),INDEX('Cycle 4'!D$10:D$999,MATCH($A1372,'Cycle 4'!$L$10:$L$999,0),1)),INDEX('Cycle 5'!D$10:D$999,MATCH($A1372,'Cycle 5'!$L$10:$L$999,0),1)),INDEX('Cycle 6'!D$10:D$999,MATCH($A1372,'Cycle 6'!$L$10:$L$999,0),1)),INDEX('Cycle 7'!D$10:D$999,MATCH($A1372,'Cycle 7'!$L$10:$L$999,0),1)),INDEX('Cycle 8'!D$10:D$999,MATCH($A1372,'Cycle 8'!$L$10:$L$999,0),1)),INDEX('Cycle 9'!D$10:D$999,MATCH($A1372,'Cycle 9'!$L$10:$L$999,0),1)),INDEX('Cycle 10'!D$10:D$999,MATCH($A1372,'Cycle 10'!$L$10:$L$999,0),1)),INDEX('Cycle 11'!D$10:D$999,MATCH($A1372,'Cycle 11'!$L$10:$L$999,0),1)),"")="","",IFERROR(IFERROR(IFERROR(IFERROR(IFERROR(IFERROR(IFERROR(IFERROR(IFERROR(IFERROR(IFERROR(IFERROR(INDEX(Summer!D$10:D$999,MATCH($A1372,Summer!$L$10:$L$999,0),1),INDEX('Cycle 1'!D$10:D$999,MATCH($A1372,'Cycle 1'!$L$10:$L$999,0),1)),INDEX('Cycle 2'!D$10:D$999,MATCH($A1372,'Cycle 2'!$L$10:$L$999,0),1)),INDEX('Cycle 3'!D$10:D$999,MATCH($A1372,'Cycle 3'!$L$10:$L$999,0),1)),INDEX('Cycle 4'!D$10:D$999,MATCH($A1372,'Cycle 4'!$L$10:$L$999,0),1)),INDEX('Cycle 5'!D$10:D$999,MATCH($A1372,'Cycle 5'!$L$10:$L$999,0),1)),INDEX('Cycle 6'!D$10:D$999,MATCH($A1372,'Cycle 6'!$L$10:$L$999,0),1)),INDEX('Cycle 7'!D$10:D$999,MATCH($A1372,'Cycle 7'!$L$10:$L$999,0),1)),INDEX('Cycle 8'!D$10:D$999,MATCH($A1372,'Cycle 8'!$L$10:$L$999,0),1)),INDEX('Cycle 9'!D$10:D$999,MATCH($A1372,'Cycle 9'!$L$10:$L$999,0),1)),INDEX('Cycle 10'!D$10:D$999,MATCH($A1372,'Cycle 10'!$L$10:$L$999,0),1)),INDEX('Cycle 11'!D$10:D$999,MATCH($A1372,'Cycle 11'!$L$10:$L$999,0),1)),""))</f>
        <v/>
      </c>
      <c r="F1372" t="str">
        <f>IF(IFERROR(IFERROR(IFERROR(IFERROR(IFERROR(IFERROR(IFERROR(IFERROR(IFERROR(IFERROR(IFERROR(IFERROR(INDEX(Summer!E$10:E$999,MATCH($A1372,Summer!$L$10:$L$999,0),1),INDEX('Cycle 1'!E$10:E$999,MATCH($A1372,'Cycle 1'!$L$10:$L$999,0),1)),INDEX('Cycle 2'!E$10:E$999,MATCH($A1372,'Cycle 2'!$L$10:$L$999,0),1)),INDEX('Cycle 3'!E$10:E$999,MATCH($A1372,'Cycle 3'!$L$10:$L$999,0),1)),INDEX('Cycle 4'!E$10:E$999,MATCH($A1372,'Cycle 4'!$L$10:$L$999,0),1)),INDEX('Cycle 5'!E$10:E$999,MATCH($A1372,'Cycle 5'!$L$10:$L$999,0),1)),INDEX('Cycle 6'!E$10:E$999,MATCH($A1372,'Cycle 6'!$L$10:$L$999,0),1)),INDEX('Cycle 7'!E$10:E$999,MATCH($A1372,'Cycle 7'!$L$10:$L$999,0),1)),INDEX('Cycle 8'!E$10:E$999,MATCH($A1372,'Cycle 8'!$L$10:$L$999,0),1)),INDEX('Cycle 9'!E$10:E$999,MATCH($A1372,'Cycle 9'!$L$10:$L$999,0),1)),INDEX('Cycle 10'!E$10:E$999,MATCH($A1372,'Cycle 10'!$L$10:$L$999,0),1)),INDEX('Cycle 11'!E$10:E$999,MATCH($A1372,'Cycle 11'!$L$10:$L$999,0),1)),"")="","",IFERROR(IFERROR(IFERROR(IFERROR(IFERROR(IFERROR(IFERROR(IFERROR(IFERROR(IFERROR(IFERROR(IFERROR(INDEX(Summer!E$10:E$999,MATCH($A1372,Summer!$L$10:$L$999,0),1),INDEX('Cycle 1'!E$10:E$999,MATCH($A1372,'Cycle 1'!$L$10:$L$999,0),1)),INDEX('Cycle 2'!E$10:E$999,MATCH($A1372,'Cycle 2'!$L$10:$L$999,0),1)),INDEX('Cycle 3'!E$10:E$999,MATCH($A1372,'Cycle 3'!$L$10:$L$999,0),1)),INDEX('Cycle 4'!E$10:E$999,MATCH($A1372,'Cycle 4'!$L$10:$L$999,0),1)),INDEX('Cycle 5'!E$10:E$999,MATCH($A1372,'Cycle 5'!$L$10:$L$999,0),1)),INDEX('Cycle 6'!E$10:E$999,MATCH($A1372,'Cycle 6'!$L$10:$L$999,0),1)),INDEX('Cycle 7'!E$10:E$999,MATCH($A1372,'Cycle 7'!$L$10:$L$999,0),1)),INDEX('Cycle 8'!E$10:E$999,MATCH($A1372,'Cycle 8'!$L$10:$L$999,0),1)),INDEX('Cycle 9'!E$10:E$999,MATCH($A1372,'Cycle 9'!$L$10:$L$999,0),1)),INDEX('Cycle 10'!E$10:E$999,MATCH($A1372,'Cycle 10'!$L$10:$L$999,0),1)),INDEX('Cycle 11'!E$10:E$999,MATCH($A1372,'Cycle 11'!$L$10:$L$999,0),1)),""))</f>
        <v/>
      </c>
      <c r="G1372" t="str">
        <f>IF(IFERROR(IFERROR(IFERROR(IFERROR(IFERROR(IFERROR(IFERROR(IFERROR(IFERROR(IFERROR(IFERROR(IFERROR(INDEX(Summer!F$10:F$999,MATCH($A1372,Summer!$L$10:$L$999,0),1),INDEX('Cycle 1'!F$10:F$999,MATCH($A1372,'Cycle 1'!$L$10:$L$999,0),1)),INDEX('Cycle 2'!F$10:F$999,MATCH($A1372,'Cycle 2'!$L$10:$L$999,0),1)),INDEX('Cycle 3'!F$10:F$999,MATCH($A1372,'Cycle 3'!$L$10:$L$999,0),1)),INDEX('Cycle 4'!F$10:F$999,MATCH($A1372,'Cycle 4'!$L$10:$L$999,0),1)),INDEX('Cycle 5'!F$10:F$999,MATCH($A1372,'Cycle 5'!$L$10:$L$999,0),1)),INDEX('Cycle 6'!F$10:F$999,MATCH($A1372,'Cycle 6'!$L$10:$L$999,0),1)),INDEX('Cycle 7'!F$10:F$999,MATCH($A1372,'Cycle 7'!$L$10:$L$999,0),1)),INDEX('Cycle 8'!F$10:F$999,MATCH($A1372,'Cycle 8'!$L$10:$L$999,0),1)),INDEX('Cycle 9'!F$10:F$999,MATCH($A1372,'Cycle 9'!$L$10:$L$999,0),1)),INDEX('Cycle 10'!F$10:F$999,MATCH($A1372,'Cycle 10'!$L$10:$L$999,0),1)),INDEX('Cycle 11'!F$10:F$999,MATCH($A1372,'Cycle 11'!$L$10:$L$999,0),1)),"")="","",IFERROR(IFERROR(IFERROR(IFERROR(IFERROR(IFERROR(IFERROR(IFERROR(IFERROR(IFERROR(IFERROR(IFERROR(INDEX(Summer!F$10:F$999,MATCH($A1372,Summer!$L$10:$L$999,0),1),INDEX('Cycle 1'!F$10:F$999,MATCH($A1372,'Cycle 1'!$L$10:$L$999,0),1)),INDEX('Cycle 2'!F$10:F$999,MATCH($A1372,'Cycle 2'!$L$10:$L$999,0),1)),INDEX('Cycle 3'!F$10:F$999,MATCH($A1372,'Cycle 3'!$L$10:$L$999,0),1)),INDEX('Cycle 4'!F$10:F$999,MATCH($A1372,'Cycle 4'!$L$10:$L$999,0),1)),INDEX('Cycle 5'!F$10:F$999,MATCH($A1372,'Cycle 5'!$L$10:$L$999,0),1)),INDEX('Cycle 6'!F$10:F$999,MATCH($A1372,'Cycle 6'!$L$10:$L$999,0),1)),INDEX('Cycle 7'!F$10:F$999,MATCH($A1372,'Cycle 7'!$L$10:$L$999,0),1)),INDEX('Cycle 8'!F$10:F$999,MATCH($A1372,'Cycle 8'!$L$10:$L$999,0),1)),INDEX('Cycle 9'!F$10:F$999,MATCH($A1372,'Cycle 9'!$L$10:$L$999,0),1)),INDEX('Cycle 10'!F$10:F$999,MATCH($A1372,'Cycle 10'!$L$10:$L$999,0),1)),INDEX('Cycle 11'!F$10:F$999,MATCH($A1372,'Cycle 11'!$L$10:$L$999,0),1)),""))</f>
        <v/>
      </c>
      <c r="H1372" t="str">
        <f>IF(IFERROR(IFERROR(IFERROR(IFERROR(IFERROR(IFERROR(IFERROR(IFERROR(IFERROR(IFERROR(IFERROR(IFERROR(INDEX(Summer!G$10:G$999,MATCH($A1372,Summer!$L$10:$L$999,0),1),INDEX('Cycle 1'!G$10:G$999,MATCH($A1372,'Cycle 1'!$L$10:$L$999,0),1)),INDEX('Cycle 2'!G$10:G$999,MATCH($A1372,'Cycle 2'!$L$10:$L$999,0),1)),INDEX('Cycle 3'!G$10:G$999,MATCH($A1372,'Cycle 3'!$L$10:$L$999,0),1)),INDEX('Cycle 4'!G$10:G$999,MATCH($A1372,'Cycle 4'!$L$10:$L$999,0),1)),INDEX('Cycle 5'!G$10:G$999,MATCH($A1372,'Cycle 5'!$L$10:$L$999,0),1)),INDEX('Cycle 6'!G$10:G$999,MATCH($A1372,'Cycle 6'!$L$10:$L$999,0),1)),INDEX('Cycle 7'!G$10:G$999,MATCH($A1372,'Cycle 7'!$L$10:$L$999,0),1)),INDEX('Cycle 8'!G$10:G$999,MATCH($A1372,'Cycle 8'!$L$10:$L$999,0),1)),INDEX('Cycle 9'!G$10:G$999,MATCH($A1372,'Cycle 9'!$L$10:$L$999,0),1)),INDEX('Cycle 10'!G$10:G$999,MATCH($A1372,'Cycle 10'!$L$10:$L$999,0),1)),INDEX('Cycle 11'!G$10:G$999,MATCH($A1372,'Cycle 11'!$L$10:$L$999,0),1)),"")="","",IFERROR(IFERROR(IFERROR(IFERROR(IFERROR(IFERROR(IFERROR(IFERROR(IFERROR(IFERROR(IFERROR(IFERROR(INDEX(Summer!G$10:G$999,MATCH($A1372,Summer!$L$10:$L$999,0),1),INDEX('Cycle 1'!G$10:G$999,MATCH($A1372,'Cycle 1'!$L$10:$L$999,0),1)),INDEX('Cycle 2'!G$10:G$999,MATCH($A1372,'Cycle 2'!$L$10:$L$999,0),1)),INDEX('Cycle 3'!G$10:G$999,MATCH($A1372,'Cycle 3'!$L$10:$L$999,0),1)),INDEX('Cycle 4'!G$10:G$999,MATCH($A1372,'Cycle 4'!$L$10:$L$999,0),1)),INDEX('Cycle 5'!G$10:G$999,MATCH($A1372,'Cycle 5'!$L$10:$L$999,0),1)),INDEX('Cycle 6'!G$10:G$999,MATCH($A1372,'Cycle 6'!$L$10:$L$999,0),1)),INDEX('Cycle 7'!G$10:G$999,MATCH($A1372,'Cycle 7'!$L$10:$L$999,0),1)),INDEX('Cycle 8'!G$10:G$999,MATCH($A1372,'Cycle 8'!$L$10:$L$999,0),1)),INDEX('Cycle 9'!G$10:G$999,MATCH($A1372,'Cycle 9'!$L$10:$L$999,0),1)),INDEX('Cycle 10'!G$10:G$999,MATCH($A1372,'Cycle 10'!$L$10:$L$999,0),1)),INDEX('Cycle 11'!G$10:G$999,MATCH($A1372,'Cycle 11'!$L$10:$L$999,0),1)),""))</f>
        <v/>
      </c>
      <c r="I1372">
        <f>IFERROR(IF(C1372="",MAX(I$1:I1371),IF(ROW(C$2)=ROW(C1372),1,IF(ISERROR(VLOOKUP(C1372,C$2:C1371,1,FALSE)),MAX(I$1:I1371)+1,MAX(I$1:I1371)))),"")</f>
        <v>0</v>
      </c>
      <c r="J1372" t="str">
        <f t="shared" si="140"/>
        <v/>
      </c>
      <c r="K1372" t="str">
        <f t="shared" si="139"/>
        <v/>
      </c>
      <c r="L1372" t="str">
        <f t="shared" si="139"/>
        <v/>
      </c>
      <c r="M1372" t="str">
        <f t="shared" si="139"/>
        <v/>
      </c>
      <c r="N1372" t="str">
        <f t="shared" si="139"/>
        <v/>
      </c>
      <c r="O1372" t="str">
        <f t="shared" si="139"/>
        <v/>
      </c>
      <c r="P1372" t="str">
        <f t="shared" si="139"/>
        <v/>
      </c>
      <c r="Q1372" t="str">
        <f t="shared" si="139"/>
        <v/>
      </c>
      <c r="R1372" t="str">
        <f t="shared" si="139"/>
        <v/>
      </c>
      <c r="S1372" t="str">
        <f t="shared" si="139"/>
        <v/>
      </c>
      <c r="T1372" t="str">
        <f t="shared" si="139"/>
        <v/>
      </c>
      <c r="U1372" t="str">
        <f t="shared" si="139"/>
        <v/>
      </c>
      <c r="V1372" t="str">
        <f t="shared" si="139"/>
        <v/>
      </c>
      <c r="W1372" t="str">
        <f t="shared" si="141"/>
        <v/>
      </c>
      <c r="X1372">
        <f>IF(OR(H1372="No",H1372=""),0,IF(COUNTIFS(H$2:H1372,"Yes",C$2:C1372,C1372)&gt;1,0,COUNTIFS(H$2:H1372,"Yes",C$2:C1372,C1372)))+IF(X1371=$X$1,0,X1371)</f>
        <v>0</v>
      </c>
    </row>
    <row r="1373" spans="1:24" x14ac:dyDescent="0.3">
      <c r="A1373">
        <f>ROWS($A$2:$A1373)</f>
        <v>1372</v>
      </c>
      <c r="B1373" t="str">
        <f>IF(ISERROR(VLOOKUP(A1373,Summer!L$11:L$500,1,FALSE)),IF(ISERROR(VLOOKUP(A1373,'Cycle 1'!L$11:L$500,1,FALSE)),IF(ISERROR(VLOOKUP(A1373,'Cycle 2'!L$11:L$500,1,FALSE)),IF(ISERROR(VLOOKUP(A1373,'Cycle 3'!L$11:L$500,1,FALSE)),IF(ISERROR(VLOOKUP(A1373,'Cycle 4'!L$11:L$500,1,FALSE)),IF(ISERROR(VLOOKUP(A1373,'Cycle 5'!L$11:L$500,1,FALSE)),IF(ISERROR(VLOOKUP(A1373,'Cycle 6'!L$11:L$500,1,FALSE)),IF(ISERROR(VLOOKUP(A1373,'Cycle 7'!L$11:L$500,1,FALSE)),IF(ISERROR(VLOOKUP(A1373,'Cycle 8'!L$11:L$500,1,FALSE)),IF(ISERROR(VLOOKUP(A1373,'Cycle 9'!L$11:L$500,1,FALSE)),IF(ISERROR(VLOOKUP(A1373,'Cycle 10'!L$11:L$500,1,FALSE)),IF(ISERROR(VLOOKUP(A1373,'Cycle 11'!L$11:L$500,1,FALSE)),"","Cycle 11"),"Cycle 10"),"Cycle 9"),"Cycle 8"),"Cycle 7"),"Cycle 6"),"Cycle 5"),"Cycle 4"),"Cycle 3"),"Cycle 2"),"Cycle 1"),"Summer")</f>
        <v/>
      </c>
      <c r="C1373" t="str">
        <f>IF(IFERROR(IFERROR(IFERROR(IFERROR(IFERROR(IFERROR(IFERROR(IFERROR(IFERROR(IFERROR(IFERROR(IFERROR(INDEX(Summer!B$10:B$999,MATCH($A1373,Summer!$L$10:$L$999,0),1),INDEX('Cycle 1'!B$10:B$999,MATCH($A1373,'Cycle 1'!$L$10:$L$999,0),1)),INDEX('Cycle 2'!B$10:B$999,MATCH($A1373,'Cycle 2'!$L$10:$L$999,0),1)),INDEX('Cycle 3'!B$10:B$999,MATCH($A1373,'Cycle 3'!$L$10:$L$999,0),1)),INDEX('Cycle 4'!B$10:B$999,MATCH($A1373,'Cycle 4'!$L$10:$L$999,0),1)),INDEX('Cycle 5'!B$10:B$999,MATCH($A1373,'Cycle 5'!$L$10:$L$999,0),1)),INDEX('Cycle 6'!B$10:B$999,MATCH($A1373,'Cycle 6'!$L$10:$L$999,0),1)),INDEX('Cycle 7'!B$10:B$999,MATCH($A1373,'Cycle 7'!$L$10:$L$999,0),1)),INDEX('Cycle 8'!B$10:B$999,MATCH($A1373,'Cycle 8'!$L$10:$L$999,0),1)),INDEX('Cycle 9'!B$10:B$999,MATCH($A1373,'Cycle 9'!$L$10:$L$999,0),1)),INDEX('Cycle 10'!B$10:B$999,MATCH($A1373,'Cycle 10'!$L$10:$L$999,0),1)),INDEX('Cycle 11'!B$10:B$999,MATCH($A1373,'Cycle 11'!$L$10:$L$999,0),1)),"")="","",IFERROR(IFERROR(IFERROR(IFERROR(IFERROR(IFERROR(IFERROR(IFERROR(IFERROR(IFERROR(IFERROR(IFERROR(INDEX(Summer!B$10:B$999,MATCH($A1373,Summer!$L$10:$L$999,0),1),INDEX('Cycle 1'!B$10:B$999,MATCH($A1373,'Cycle 1'!$L$10:$L$999,0),1)),INDEX('Cycle 2'!B$10:B$999,MATCH($A1373,'Cycle 2'!$L$10:$L$999,0),1)),INDEX('Cycle 3'!B$10:B$999,MATCH($A1373,'Cycle 3'!$L$10:$L$999,0),1)),INDEX('Cycle 4'!B$10:B$999,MATCH($A1373,'Cycle 4'!$L$10:$L$999,0),1)),INDEX('Cycle 5'!B$10:B$999,MATCH($A1373,'Cycle 5'!$L$10:$L$999,0),1)),INDEX('Cycle 6'!B$10:B$999,MATCH($A1373,'Cycle 6'!$L$10:$L$999,0),1)),INDEX('Cycle 7'!B$10:B$999,MATCH($A1373,'Cycle 7'!$L$10:$L$999,0),1)),INDEX('Cycle 8'!B$10:B$999,MATCH($A1373,'Cycle 8'!$L$10:$L$999,0),1)),INDEX('Cycle 9'!B$10:B$999,MATCH($A1373,'Cycle 9'!$L$10:$L$999,0),1)),INDEX('Cycle 10'!B$10:B$999,MATCH($A1373,'Cycle 10'!$L$10:$L$999,0),1)),INDEX('Cycle 11'!B$10:B$999,MATCH($A1373,'Cycle 11'!$L$10:$L$999,0),1)),""))</f>
        <v/>
      </c>
      <c r="D1373" t="str">
        <f>IF(IFERROR(IFERROR(IFERROR(IFERROR(IFERROR(IFERROR(IFERROR(IFERROR(IFERROR(IFERROR(IFERROR(IFERROR(INDEX(Summer!C$10:C$999,MATCH($A1373,Summer!$L$10:$L$999,0),1),INDEX('Cycle 1'!C$10:C$999,MATCH($A1373,'Cycle 1'!$L$10:$L$999,0),1)),INDEX('Cycle 2'!C$10:C$999,MATCH($A1373,'Cycle 2'!$L$10:$L$999,0),1)),INDEX('Cycle 3'!C$10:C$999,MATCH($A1373,'Cycle 3'!$L$10:$L$999,0),1)),INDEX('Cycle 4'!C$10:C$999,MATCH($A1373,'Cycle 4'!$L$10:$L$999,0),1)),INDEX('Cycle 5'!C$10:C$999,MATCH($A1373,'Cycle 5'!$L$10:$L$999,0),1)),INDEX('Cycle 6'!C$10:C$999,MATCH($A1373,'Cycle 6'!$L$10:$L$999,0),1)),INDEX('Cycle 7'!C$10:C$999,MATCH($A1373,'Cycle 7'!$L$10:$L$999,0),1)),INDEX('Cycle 8'!C$10:C$999,MATCH($A1373,'Cycle 8'!$L$10:$L$999,0),1)),INDEX('Cycle 9'!C$10:C$999,MATCH($A1373,'Cycle 9'!$L$10:$L$999,0),1)),INDEX('Cycle 10'!C$10:C$999,MATCH($A1373,'Cycle 10'!$L$10:$L$999,0),1)),INDEX('Cycle 11'!C$10:C$999,MATCH($A1373,'Cycle 11'!$L$10:$L$999,0),1)),"")="","",IFERROR(IFERROR(IFERROR(IFERROR(IFERROR(IFERROR(IFERROR(IFERROR(IFERROR(IFERROR(IFERROR(IFERROR(INDEX(Summer!C$10:C$999,MATCH($A1373,Summer!$L$10:$L$999,0),1),INDEX('Cycle 1'!C$10:C$999,MATCH($A1373,'Cycle 1'!$L$10:$L$999,0),1)),INDEX('Cycle 2'!C$10:C$999,MATCH($A1373,'Cycle 2'!$L$10:$L$999,0),1)),INDEX('Cycle 3'!C$10:C$999,MATCH($A1373,'Cycle 3'!$L$10:$L$999,0),1)),INDEX('Cycle 4'!C$10:C$999,MATCH($A1373,'Cycle 4'!$L$10:$L$999,0),1)),INDEX('Cycle 5'!C$10:C$999,MATCH($A1373,'Cycle 5'!$L$10:$L$999,0),1)),INDEX('Cycle 6'!C$10:C$999,MATCH($A1373,'Cycle 6'!$L$10:$L$999,0),1)),INDEX('Cycle 7'!C$10:C$999,MATCH($A1373,'Cycle 7'!$L$10:$L$999,0),1)),INDEX('Cycle 8'!C$10:C$999,MATCH($A1373,'Cycle 8'!$L$10:$L$999,0),1)),INDEX('Cycle 9'!C$10:C$999,MATCH($A1373,'Cycle 9'!$L$10:$L$999,0),1)),INDEX('Cycle 10'!C$10:C$999,MATCH($A1373,'Cycle 10'!$L$10:$L$999,0),1)),INDEX('Cycle 11'!C$10:C$999,MATCH($A1373,'Cycle 11'!$L$10:$L$999,0),1)),""))</f>
        <v/>
      </c>
      <c r="E1373" t="str">
        <f>IF(IFERROR(IFERROR(IFERROR(IFERROR(IFERROR(IFERROR(IFERROR(IFERROR(IFERROR(IFERROR(IFERROR(IFERROR(INDEX(Summer!D$10:D$999,MATCH($A1373,Summer!$L$10:$L$999,0),1),INDEX('Cycle 1'!D$10:D$999,MATCH($A1373,'Cycle 1'!$L$10:$L$999,0),1)),INDEX('Cycle 2'!D$10:D$999,MATCH($A1373,'Cycle 2'!$L$10:$L$999,0),1)),INDEX('Cycle 3'!D$10:D$999,MATCH($A1373,'Cycle 3'!$L$10:$L$999,0),1)),INDEX('Cycle 4'!D$10:D$999,MATCH($A1373,'Cycle 4'!$L$10:$L$999,0),1)),INDEX('Cycle 5'!D$10:D$999,MATCH($A1373,'Cycle 5'!$L$10:$L$999,0),1)),INDEX('Cycle 6'!D$10:D$999,MATCH($A1373,'Cycle 6'!$L$10:$L$999,0),1)),INDEX('Cycle 7'!D$10:D$999,MATCH($A1373,'Cycle 7'!$L$10:$L$999,0),1)),INDEX('Cycle 8'!D$10:D$999,MATCH($A1373,'Cycle 8'!$L$10:$L$999,0),1)),INDEX('Cycle 9'!D$10:D$999,MATCH($A1373,'Cycle 9'!$L$10:$L$999,0),1)),INDEX('Cycle 10'!D$10:D$999,MATCH($A1373,'Cycle 10'!$L$10:$L$999,0),1)),INDEX('Cycle 11'!D$10:D$999,MATCH($A1373,'Cycle 11'!$L$10:$L$999,0),1)),"")="","",IFERROR(IFERROR(IFERROR(IFERROR(IFERROR(IFERROR(IFERROR(IFERROR(IFERROR(IFERROR(IFERROR(IFERROR(INDEX(Summer!D$10:D$999,MATCH($A1373,Summer!$L$10:$L$999,0),1),INDEX('Cycle 1'!D$10:D$999,MATCH($A1373,'Cycle 1'!$L$10:$L$999,0),1)),INDEX('Cycle 2'!D$10:D$999,MATCH($A1373,'Cycle 2'!$L$10:$L$999,0),1)),INDEX('Cycle 3'!D$10:D$999,MATCH($A1373,'Cycle 3'!$L$10:$L$999,0),1)),INDEX('Cycle 4'!D$10:D$999,MATCH($A1373,'Cycle 4'!$L$10:$L$999,0),1)),INDEX('Cycle 5'!D$10:D$999,MATCH($A1373,'Cycle 5'!$L$10:$L$999,0),1)),INDEX('Cycle 6'!D$10:D$999,MATCH($A1373,'Cycle 6'!$L$10:$L$999,0),1)),INDEX('Cycle 7'!D$10:D$999,MATCH($A1373,'Cycle 7'!$L$10:$L$999,0),1)),INDEX('Cycle 8'!D$10:D$999,MATCH($A1373,'Cycle 8'!$L$10:$L$999,0),1)),INDEX('Cycle 9'!D$10:D$999,MATCH($A1373,'Cycle 9'!$L$10:$L$999,0),1)),INDEX('Cycle 10'!D$10:D$999,MATCH($A1373,'Cycle 10'!$L$10:$L$999,0),1)),INDEX('Cycle 11'!D$10:D$999,MATCH($A1373,'Cycle 11'!$L$10:$L$999,0),1)),""))</f>
        <v/>
      </c>
      <c r="F1373" t="str">
        <f>IF(IFERROR(IFERROR(IFERROR(IFERROR(IFERROR(IFERROR(IFERROR(IFERROR(IFERROR(IFERROR(IFERROR(IFERROR(INDEX(Summer!E$10:E$999,MATCH($A1373,Summer!$L$10:$L$999,0),1),INDEX('Cycle 1'!E$10:E$999,MATCH($A1373,'Cycle 1'!$L$10:$L$999,0),1)),INDEX('Cycle 2'!E$10:E$999,MATCH($A1373,'Cycle 2'!$L$10:$L$999,0),1)),INDEX('Cycle 3'!E$10:E$999,MATCH($A1373,'Cycle 3'!$L$10:$L$999,0),1)),INDEX('Cycle 4'!E$10:E$999,MATCH($A1373,'Cycle 4'!$L$10:$L$999,0),1)),INDEX('Cycle 5'!E$10:E$999,MATCH($A1373,'Cycle 5'!$L$10:$L$999,0),1)),INDEX('Cycle 6'!E$10:E$999,MATCH($A1373,'Cycle 6'!$L$10:$L$999,0),1)),INDEX('Cycle 7'!E$10:E$999,MATCH($A1373,'Cycle 7'!$L$10:$L$999,0),1)),INDEX('Cycle 8'!E$10:E$999,MATCH($A1373,'Cycle 8'!$L$10:$L$999,0),1)),INDEX('Cycle 9'!E$10:E$999,MATCH($A1373,'Cycle 9'!$L$10:$L$999,0),1)),INDEX('Cycle 10'!E$10:E$999,MATCH($A1373,'Cycle 10'!$L$10:$L$999,0),1)),INDEX('Cycle 11'!E$10:E$999,MATCH($A1373,'Cycle 11'!$L$10:$L$999,0),1)),"")="","",IFERROR(IFERROR(IFERROR(IFERROR(IFERROR(IFERROR(IFERROR(IFERROR(IFERROR(IFERROR(IFERROR(IFERROR(INDEX(Summer!E$10:E$999,MATCH($A1373,Summer!$L$10:$L$999,0),1),INDEX('Cycle 1'!E$10:E$999,MATCH($A1373,'Cycle 1'!$L$10:$L$999,0),1)),INDEX('Cycle 2'!E$10:E$999,MATCH($A1373,'Cycle 2'!$L$10:$L$999,0),1)),INDEX('Cycle 3'!E$10:E$999,MATCH($A1373,'Cycle 3'!$L$10:$L$999,0),1)),INDEX('Cycle 4'!E$10:E$999,MATCH($A1373,'Cycle 4'!$L$10:$L$999,0),1)),INDEX('Cycle 5'!E$10:E$999,MATCH($A1373,'Cycle 5'!$L$10:$L$999,0),1)),INDEX('Cycle 6'!E$10:E$999,MATCH($A1373,'Cycle 6'!$L$10:$L$999,0),1)),INDEX('Cycle 7'!E$10:E$999,MATCH($A1373,'Cycle 7'!$L$10:$L$999,0),1)),INDEX('Cycle 8'!E$10:E$999,MATCH($A1373,'Cycle 8'!$L$10:$L$999,0),1)),INDEX('Cycle 9'!E$10:E$999,MATCH($A1373,'Cycle 9'!$L$10:$L$999,0),1)),INDEX('Cycle 10'!E$10:E$999,MATCH($A1373,'Cycle 10'!$L$10:$L$999,0),1)),INDEX('Cycle 11'!E$10:E$999,MATCH($A1373,'Cycle 11'!$L$10:$L$999,0),1)),""))</f>
        <v/>
      </c>
      <c r="G1373" t="str">
        <f>IF(IFERROR(IFERROR(IFERROR(IFERROR(IFERROR(IFERROR(IFERROR(IFERROR(IFERROR(IFERROR(IFERROR(IFERROR(INDEX(Summer!F$10:F$999,MATCH($A1373,Summer!$L$10:$L$999,0),1),INDEX('Cycle 1'!F$10:F$999,MATCH($A1373,'Cycle 1'!$L$10:$L$999,0),1)),INDEX('Cycle 2'!F$10:F$999,MATCH($A1373,'Cycle 2'!$L$10:$L$999,0),1)),INDEX('Cycle 3'!F$10:F$999,MATCH($A1373,'Cycle 3'!$L$10:$L$999,0),1)),INDEX('Cycle 4'!F$10:F$999,MATCH($A1373,'Cycle 4'!$L$10:$L$999,0),1)),INDEX('Cycle 5'!F$10:F$999,MATCH($A1373,'Cycle 5'!$L$10:$L$999,0),1)),INDEX('Cycle 6'!F$10:F$999,MATCH($A1373,'Cycle 6'!$L$10:$L$999,0),1)),INDEX('Cycle 7'!F$10:F$999,MATCH($A1373,'Cycle 7'!$L$10:$L$999,0),1)),INDEX('Cycle 8'!F$10:F$999,MATCH($A1373,'Cycle 8'!$L$10:$L$999,0),1)),INDEX('Cycle 9'!F$10:F$999,MATCH($A1373,'Cycle 9'!$L$10:$L$999,0),1)),INDEX('Cycle 10'!F$10:F$999,MATCH($A1373,'Cycle 10'!$L$10:$L$999,0),1)),INDEX('Cycle 11'!F$10:F$999,MATCH($A1373,'Cycle 11'!$L$10:$L$999,0),1)),"")="","",IFERROR(IFERROR(IFERROR(IFERROR(IFERROR(IFERROR(IFERROR(IFERROR(IFERROR(IFERROR(IFERROR(IFERROR(INDEX(Summer!F$10:F$999,MATCH($A1373,Summer!$L$10:$L$999,0),1),INDEX('Cycle 1'!F$10:F$999,MATCH($A1373,'Cycle 1'!$L$10:$L$999,0),1)),INDEX('Cycle 2'!F$10:F$999,MATCH($A1373,'Cycle 2'!$L$10:$L$999,0),1)),INDEX('Cycle 3'!F$10:F$999,MATCH($A1373,'Cycle 3'!$L$10:$L$999,0),1)),INDEX('Cycle 4'!F$10:F$999,MATCH($A1373,'Cycle 4'!$L$10:$L$999,0),1)),INDEX('Cycle 5'!F$10:F$999,MATCH($A1373,'Cycle 5'!$L$10:$L$999,0),1)),INDEX('Cycle 6'!F$10:F$999,MATCH($A1373,'Cycle 6'!$L$10:$L$999,0),1)),INDEX('Cycle 7'!F$10:F$999,MATCH($A1373,'Cycle 7'!$L$10:$L$999,0),1)),INDEX('Cycle 8'!F$10:F$999,MATCH($A1373,'Cycle 8'!$L$10:$L$999,0),1)),INDEX('Cycle 9'!F$10:F$999,MATCH($A1373,'Cycle 9'!$L$10:$L$999,0),1)),INDEX('Cycle 10'!F$10:F$999,MATCH($A1373,'Cycle 10'!$L$10:$L$999,0),1)),INDEX('Cycle 11'!F$10:F$999,MATCH($A1373,'Cycle 11'!$L$10:$L$999,0),1)),""))</f>
        <v/>
      </c>
      <c r="H1373" t="str">
        <f>IF(IFERROR(IFERROR(IFERROR(IFERROR(IFERROR(IFERROR(IFERROR(IFERROR(IFERROR(IFERROR(IFERROR(IFERROR(INDEX(Summer!G$10:G$999,MATCH($A1373,Summer!$L$10:$L$999,0),1),INDEX('Cycle 1'!G$10:G$999,MATCH($A1373,'Cycle 1'!$L$10:$L$999,0),1)),INDEX('Cycle 2'!G$10:G$999,MATCH($A1373,'Cycle 2'!$L$10:$L$999,0),1)),INDEX('Cycle 3'!G$10:G$999,MATCH($A1373,'Cycle 3'!$L$10:$L$999,0),1)),INDEX('Cycle 4'!G$10:G$999,MATCH($A1373,'Cycle 4'!$L$10:$L$999,0),1)),INDEX('Cycle 5'!G$10:G$999,MATCH($A1373,'Cycle 5'!$L$10:$L$999,0),1)),INDEX('Cycle 6'!G$10:G$999,MATCH($A1373,'Cycle 6'!$L$10:$L$999,0),1)),INDEX('Cycle 7'!G$10:G$999,MATCH($A1373,'Cycle 7'!$L$10:$L$999,0),1)),INDEX('Cycle 8'!G$10:G$999,MATCH($A1373,'Cycle 8'!$L$10:$L$999,0),1)),INDEX('Cycle 9'!G$10:G$999,MATCH($A1373,'Cycle 9'!$L$10:$L$999,0),1)),INDEX('Cycle 10'!G$10:G$999,MATCH($A1373,'Cycle 10'!$L$10:$L$999,0),1)),INDEX('Cycle 11'!G$10:G$999,MATCH($A1373,'Cycle 11'!$L$10:$L$999,0),1)),"")="","",IFERROR(IFERROR(IFERROR(IFERROR(IFERROR(IFERROR(IFERROR(IFERROR(IFERROR(IFERROR(IFERROR(IFERROR(INDEX(Summer!G$10:G$999,MATCH($A1373,Summer!$L$10:$L$999,0),1),INDEX('Cycle 1'!G$10:G$999,MATCH($A1373,'Cycle 1'!$L$10:$L$999,0),1)),INDEX('Cycle 2'!G$10:G$999,MATCH($A1373,'Cycle 2'!$L$10:$L$999,0),1)),INDEX('Cycle 3'!G$10:G$999,MATCH($A1373,'Cycle 3'!$L$10:$L$999,0),1)),INDEX('Cycle 4'!G$10:G$999,MATCH($A1373,'Cycle 4'!$L$10:$L$999,0),1)),INDEX('Cycle 5'!G$10:G$999,MATCH($A1373,'Cycle 5'!$L$10:$L$999,0),1)),INDEX('Cycle 6'!G$10:G$999,MATCH($A1373,'Cycle 6'!$L$10:$L$999,0),1)),INDEX('Cycle 7'!G$10:G$999,MATCH($A1373,'Cycle 7'!$L$10:$L$999,0),1)),INDEX('Cycle 8'!G$10:G$999,MATCH($A1373,'Cycle 8'!$L$10:$L$999,0),1)),INDEX('Cycle 9'!G$10:G$999,MATCH($A1373,'Cycle 9'!$L$10:$L$999,0),1)),INDEX('Cycle 10'!G$10:G$999,MATCH($A1373,'Cycle 10'!$L$10:$L$999,0),1)),INDEX('Cycle 11'!G$10:G$999,MATCH($A1373,'Cycle 11'!$L$10:$L$999,0),1)),""))</f>
        <v/>
      </c>
      <c r="I1373">
        <f>IFERROR(IF(C1373="",MAX(I$1:I1372),IF(ROW(C$2)=ROW(C1373),1,IF(ISERROR(VLOOKUP(C1373,C$2:C1372,1,FALSE)),MAX(I$1:I1372)+1,MAX(I$1:I1372)))),"")</f>
        <v>0</v>
      </c>
      <c r="J1373" t="str">
        <f t="shared" si="140"/>
        <v/>
      </c>
      <c r="K1373" t="str">
        <f t="shared" si="139"/>
        <v/>
      </c>
      <c r="L1373" t="str">
        <f t="shared" si="139"/>
        <v/>
      </c>
      <c r="M1373" t="str">
        <f t="shared" si="139"/>
        <v/>
      </c>
      <c r="N1373" t="str">
        <f t="shared" si="139"/>
        <v/>
      </c>
      <c r="O1373" t="str">
        <f t="shared" si="139"/>
        <v/>
      </c>
      <c r="P1373" t="str">
        <f t="shared" si="139"/>
        <v/>
      </c>
      <c r="Q1373" t="str">
        <f t="shared" si="139"/>
        <v/>
      </c>
      <c r="R1373" t="str">
        <f t="shared" si="139"/>
        <v/>
      </c>
      <c r="S1373" t="str">
        <f t="shared" si="139"/>
        <v/>
      </c>
      <c r="T1373" t="str">
        <f t="shared" si="139"/>
        <v/>
      </c>
      <c r="U1373" t="str">
        <f t="shared" si="139"/>
        <v/>
      </c>
      <c r="V1373" t="str">
        <f t="shared" si="139"/>
        <v/>
      </c>
      <c r="W1373" t="str">
        <f t="shared" si="141"/>
        <v/>
      </c>
      <c r="X1373">
        <f>IF(OR(H1373="No",H1373=""),0,IF(COUNTIFS(H$2:H1373,"Yes",C$2:C1373,C1373)&gt;1,0,COUNTIFS(H$2:H1373,"Yes",C$2:C1373,C1373)))+IF(X1372=$X$1,0,X1372)</f>
        <v>0</v>
      </c>
    </row>
    <row r="1374" spans="1:24" x14ac:dyDescent="0.3">
      <c r="A1374">
        <f>ROWS($A$2:$A1374)</f>
        <v>1373</v>
      </c>
      <c r="B1374" t="str">
        <f>IF(ISERROR(VLOOKUP(A1374,Summer!L$11:L$500,1,FALSE)),IF(ISERROR(VLOOKUP(A1374,'Cycle 1'!L$11:L$500,1,FALSE)),IF(ISERROR(VLOOKUP(A1374,'Cycle 2'!L$11:L$500,1,FALSE)),IF(ISERROR(VLOOKUP(A1374,'Cycle 3'!L$11:L$500,1,FALSE)),IF(ISERROR(VLOOKUP(A1374,'Cycle 4'!L$11:L$500,1,FALSE)),IF(ISERROR(VLOOKUP(A1374,'Cycle 5'!L$11:L$500,1,FALSE)),IF(ISERROR(VLOOKUP(A1374,'Cycle 6'!L$11:L$500,1,FALSE)),IF(ISERROR(VLOOKUP(A1374,'Cycle 7'!L$11:L$500,1,FALSE)),IF(ISERROR(VLOOKUP(A1374,'Cycle 8'!L$11:L$500,1,FALSE)),IF(ISERROR(VLOOKUP(A1374,'Cycle 9'!L$11:L$500,1,FALSE)),IF(ISERROR(VLOOKUP(A1374,'Cycle 10'!L$11:L$500,1,FALSE)),IF(ISERROR(VLOOKUP(A1374,'Cycle 11'!L$11:L$500,1,FALSE)),"","Cycle 11"),"Cycle 10"),"Cycle 9"),"Cycle 8"),"Cycle 7"),"Cycle 6"),"Cycle 5"),"Cycle 4"),"Cycle 3"),"Cycle 2"),"Cycle 1"),"Summer")</f>
        <v/>
      </c>
      <c r="C1374" t="str">
        <f>IF(IFERROR(IFERROR(IFERROR(IFERROR(IFERROR(IFERROR(IFERROR(IFERROR(IFERROR(IFERROR(IFERROR(IFERROR(INDEX(Summer!B$10:B$999,MATCH($A1374,Summer!$L$10:$L$999,0),1),INDEX('Cycle 1'!B$10:B$999,MATCH($A1374,'Cycle 1'!$L$10:$L$999,0),1)),INDEX('Cycle 2'!B$10:B$999,MATCH($A1374,'Cycle 2'!$L$10:$L$999,0),1)),INDEX('Cycle 3'!B$10:B$999,MATCH($A1374,'Cycle 3'!$L$10:$L$999,0),1)),INDEX('Cycle 4'!B$10:B$999,MATCH($A1374,'Cycle 4'!$L$10:$L$999,0),1)),INDEX('Cycle 5'!B$10:B$999,MATCH($A1374,'Cycle 5'!$L$10:$L$999,0),1)),INDEX('Cycle 6'!B$10:B$999,MATCH($A1374,'Cycle 6'!$L$10:$L$999,0),1)),INDEX('Cycle 7'!B$10:B$999,MATCH($A1374,'Cycle 7'!$L$10:$L$999,0),1)),INDEX('Cycle 8'!B$10:B$999,MATCH($A1374,'Cycle 8'!$L$10:$L$999,0),1)),INDEX('Cycle 9'!B$10:B$999,MATCH($A1374,'Cycle 9'!$L$10:$L$999,0),1)),INDEX('Cycle 10'!B$10:B$999,MATCH($A1374,'Cycle 10'!$L$10:$L$999,0),1)),INDEX('Cycle 11'!B$10:B$999,MATCH($A1374,'Cycle 11'!$L$10:$L$999,0),1)),"")="","",IFERROR(IFERROR(IFERROR(IFERROR(IFERROR(IFERROR(IFERROR(IFERROR(IFERROR(IFERROR(IFERROR(IFERROR(INDEX(Summer!B$10:B$999,MATCH($A1374,Summer!$L$10:$L$999,0),1),INDEX('Cycle 1'!B$10:B$999,MATCH($A1374,'Cycle 1'!$L$10:$L$999,0),1)),INDEX('Cycle 2'!B$10:B$999,MATCH($A1374,'Cycle 2'!$L$10:$L$999,0),1)),INDEX('Cycle 3'!B$10:B$999,MATCH($A1374,'Cycle 3'!$L$10:$L$999,0),1)),INDEX('Cycle 4'!B$10:B$999,MATCH($A1374,'Cycle 4'!$L$10:$L$999,0),1)),INDEX('Cycle 5'!B$10:B$999,MATCH($A1374,'Cycle 5'!$L$10:$L$999,0),1)),INDEX('Cycle 6'!B$10:B$999,MATCH($A1374,'Cycle 6'!$L$10:$L$999,0),1)),INDEX('Cycle 7'!B$10:B$999,MATCH($A1374,'Cycle 7'!$L$10:$L$999,0),1)),INDEX('Cycle 8'!B$10:B$999,MATCH($A1374,'Cycle 8'!$L$10:$L$999,0),1)),INDEX('Cycle 9'!B$10:B$999,MATCH($A1374,'Cycle 9'!$L$10:$L$999,0),1)),INDEX('Cycle 10'!B$10:B$999,MATCH($A1374,'Cycle 10'!$L$10:$L$999,0),1)),INDEX('Cycle 11'!B$10:B$999,MATCH($A1374,'Cycle 11'!$L$10:$L$999,0),1)),""))</f>
        <v/>
      </c>
      <c r="D1374" t="str">
        <f>IF(IFERROR(IFERROR(IFERROR(IFERROR(IFERROR(IFERROR(IFERROR(IFERROR(IFERROR(IFERROR(IFERROR(IFERROR(INDEX(Summer!C$10:C$999,MATCH($A1374,Summer!$L$10:$L$999,0),1),INDEX('Cycle 1'!C$10:C$999,MATCH($A1374,'Cycle 1'!$L$10:$L$999,0),1)),INDEX('Cycle 2'!C$10:C$999,MATCH($A1374,'Cycle 2'!$L$10:$L$999,0),1)),INDEX('Cycle 3'!C$10:C$999,MATCH($A1374,'Cycle 3'!$L$10:$L$999,0),1)),INDEX('Cycle 4'!C$10:C$999,MATCH($A1374,'Cycle 4'!$L$10:$L$999,0),1)),INDEX('Cycle 5'!C$10:C$999,MATCH($A1374,'Cycle 5'!$L$10:$L$999,0),1)),INDEX('Cycle 6'!C$10:C$999,MATCH($A1374,'Cycle 6'!$L$10:$L$999,0),1)),INDEX('Cycle 7'!C$10:C$999,MATCH($A1374,'Cycle 7'!$L$10:$L$999,0),1)),INDEX('Cycle 8'!C$10:C$999,MATCH($A1374,'Cycle 8'!$L$10:$L$999,0),1)),INDEX('Cycle 9'!C$10:C$999,MATCH($A1374,'Cycle 9'!$L$10:$L$999,0),1)),INDEX('Cycle 10'!C$10:C$999,MATCH($A1374,'Cycle 10'!$L$10:$L$999,0),1)),INDEX('Cycle 11'!C$10:C$999,MATCH($A1374,'Cycle 11'!$L$10:$L$999,0),1)),"")="","",IFERROR(IFERROR(IFERROR(IFERROR(IFERROR(IFERROR(IFERROR(IFERROR(IFERROR(IFERROR(IFERROR(IFERROR(INDEX(Summer!C$10:C$999,MATCH($A1374,Summer!$L$10:$L$999,0),1),INDEX('Cycle 1'!C$10:C$999,MATCH($A1374,'Cycle 1'!$L$10:$L$999,0),1)),INDEX('Cycle 2'!C$10:C$999,MATCH($A1374,'Cycle 2'!$L$10:$L$999,0),1)),INDEX('Cycle 3'!C$10:C$999,MATCH($A1374,'Cycle 3'!$L$10:$L$999,0),1)),INDEX('Cycle 4'!C$10:C$999,MATCH($A1374,'Cycle 4'!$L$10:$L$999,0),1)),INDEX('Cycle 5'!C$10:C$999,MATCH($A1374,'Cycle 5'!$L$10:$L$999,0),1)),INDEX('Cycle 6'!C$10:C$999,MATCH($A1374,'Cycle 6'!$L$10:$L$999,0),1)),INDEX('Cycle 7'!C$10:C$999,MATCH($A1374,'Cycle 7'!$L$10:$L$999,0),1)),INDEX('Cycle 8'!C$10:C$999,MATCH($A1374,'Cycle 8'!$L$10:$L$999,0),1)),INDEX('Cycle 9'!C$10:C$999,MATCH($A1374,'Cycle 9'!$L$10:$L$999,0),1)),INDEX('Cycle 10'!C$10:C$999,MATCH($A1374,'Cycle 10'!$L$10:$L$999,0),1)),INDEX('Cycle 11'!C$10:C$999,MATCH($A1374,'Cycle 11'!$L$10:$L$999,0),1)),""))</f>
        <v/>
      </c>
      <c r="E1374" t="str">
        <f>IF(IFERROR(IFERROR(IFERROR(IFERROR(IFERROR(IFERROR(IFERROR(IFERROR(IFERROR(IFERROR(IFERROR(IFERROR(INDEX(Summer!D$10:D$999,MATCH($A1374,Summer!$L$10:$L$999,0),1),INDEX('Cycle 1'!D$10:D$999,MATCH($A1374,'Cycle 1'!$L$10:$L$999,0),1)),INDEX('Cycle 2'!D$10:D$999,MATCH($A1374,'Cycle 2'!$L$10:$L$999,0),1)),INDEX('Cycle 3'!D$10:D$999,MATCH($A1374,'Cycle 3'!$L$10:$L$999,0),1)),INDEX('Cycle 4'!D$10:D$999,MATCH($A1374,'Cycle 4'!$L$10:$L$999,0),1)),INDEX('Cycle 5'!D$10:D$999,MATCH($A1374,'Cycle 5'!$L$10:$L$999,0),1)),INDEX('Cycle 6'!D$10:D$999,MATCH($A1374,'Cycle 6'!$L$10:$L$999,0),1)),INDEX('Cycle 7'!D$10:D$999,MATCH($A1374,'Cycle 7'!$L$10:$L$999,0),1)),INDEX('Cycle 8'!D$10:D$999,MATCH($A1374,'Cycle 8'!$L$10:$L$999,0),1)),INDEX('Cycle 9'!D$10:D$999,MATCH($A1374,'Cycle 9'!$L$10:$L$999,0),1)),INDEX('Cycle 10'!D$10:D$999,MATCH($A1374,'Cycle 10'!$L$10:$L$999,0),1)),INDEX('Cycle 11'!D$10:D$999,MATCH($A1374,'Cycle 11'!$L$10:$L$999,0),1)),"")="","",IFERROR(IFERROR(IFERROR(IFERROR(IFERROR(IFERROR(IFERROR(IFERROR(IFERROR(IFERROR(IFERROR(IFERROR(INDEX(Summer!D$10:D$999,MATCH($A1374,Summer!$L$10:$L$999,0),1),INDEX('Cycle 1'!D$10:D$999,MATCH($A1374,'Cycle 1'!$L$10:$L$999,0),1)),INDEX('Cycle 2'!D$10:D$999,MATCH($A1374,'Cycle 2'!$L$10:$L$999,0),1)),INDEX('Cycle 3'!D$10:D$999,MATCH($A1374,'Cycle 3'!$L$10:$L$999,0),1)),INDEX('Cycle 4'!D$10:D$999,MATCH($A1374,'Cycle 4'!$L$10:$L$999,0),1)),INDEX('Cycle 5'!D$10:D$999,MATCH($A1374,'Cycle 5'!$L$10:$L$999,0),1)),INDEX('Cycle 6'!D$10:D$999,MATCH($A1374,'Cycle 6'!$L$10:$L$999,0),1)),INDEX('Cycle 7'!D$10:D$999,MATCH($A1374,'Cycle 7'!$L$10:$L$999,0),1)),INDEX('Cycle 8'!D$10:D$999,MATCH($A1374,'Cycle 8'!$L$10:$L$999,0),1)),INDEX('Cycle 9'!D$10:D$999,MATCH($A1374,'Cycle 9'!$L$10:$L$999,0),1)),INDEX('Cycle 10'!D$10:D$999,MATCH($A1374,'Cycle 10'!$L$10:$L$999,0),1)),INDEX('Cycle 11'!D$10:D$999,MATCH($A1374,'Cycle 11'!$L$10:$L$999,0),1)),""))</f>
        <v/>
      </c>
      <c r="F1374" t="str">
        <f>IF(IFERROR(IFERROR(IFERROR(IFERROR(IFERROR(IFERROR(IFERROR(IFERROR(IFERROR(IFERROR(IFERROR(IFERROR(INDEX(Summer!E$10:E$999,MATCH($A1374,Summer!$L$10:$L$999,0),1),INDEX('Cycle 1'!E$10:E$999,MATCH($A1374,'Cycle 1'!$L$10:$L$999,0),1)),INDEX('Cycle 2'!E$10:E$999,MATCH($A1374,'Cycle 2'!$L$10:$L$999,0),1)),INDEX('Cycle 3'!E$10:E$999,MATCH($A1374,'Cycle 3'!$L$10:$L$999,0),1)),INDEX('Cycle 4'!E$10:E$999,MATCH($A1374,'Cycle 4'!$L$10:$L$999,0),1)),INDEX('Cycle 5'!E$10:E$999,MATCH($A1374,'Cycle 5'!$L$10:$L$999,0),1)),INDEX('Cycle 6'!E$10:E$999,MATCH($A1374,'Cycle 6'!$L$10:$L$999,0),1)),INDEX('Cycle 7'!E$10:E$999,MATCH($A1374,'Cycle 7'!$L$10:$L$999,0),1)),INDEX('Cycle 8'!E$10:E$999,MATCH($A1374,'Cycle 8'!$L$10:$L$999,0),1)),INDEX('Cycle 9'!E$10:E$999,MATCH($A1374,'Cycle 9'!$L$10:$L$999,0),1)),INDEX('Cycle 10'!E$10:E$999,MATCH($A1374,'Cycle 10'!$L$10:$L$999,0),1)),INDEX('Cycle 11'!E$10:E$999,MATCH($A1374,'Cycle 11'!$L$10:$L$999,0),1)),"")="","",IFERROR(IFERROR(IFERROR(IFERROR(IFERROR(IFERROR(IFERROR(IFERROR(IFERROR(IFERROR(IFERROR(IFERROR(INDEX(Summer!E$10:E$999,MATCH($A1374,Summer!$L$10:$L$999,0),1),INDEX('Cycle 1'!E$10:E$999,MATCH($A1374,'Cycle 1'!$L$10:$L$999,0),1)),INDEX('Cycle 2'!E$10:E$999,MATCH($A1374,'Cycle 2'!$L$10:$L$999,0),1)),INDEX('Cycle 3'!E$10:E$999,MATCH($A1374,'Cycle 3'!$L$10:$L$999,0),1)),INDEX('Cycle 4'!E$10:E$999,MATCH($A1374,'Cycle 4'!$L$10:$L$999,0),1)),INDEX('Cycle 5'!E$10:E$999,MATCH($A1374,'Cycle 5'!$L$10:$L$999,0),1)),INDEX('Cycle 6'!E$10:E$999,MATCH($A1374,'Cycle 6'!$L$10:$L$999,0),1)),INDEX('Cycle 7'!E$10:E$999,MATCH($A1374,'Cycle 7'!$L$10:$L$999,0),1)),INDEX('Cycle 8'!E$10:E$999,MATCH($A1374,'Cycle 8'!$L$10:$L$999,0),1)),INDEX('Cycle 9'!E$10:E$999,MATCH($A1374,'Cycle 9'!$L$10:$L$999,0),1)),INDEX('Cycle 10'!E$10:E$999,MATCH($A1374,'Cycle 10'!$L$10:$L$999,0),1)),INDEX('Cycle 11'!E$10:E$999,MATCH($A1374,'Cycle 11'!$L$10:$L$999,0),1)),""))</f>
        <v/>
      </c>
      <c r="G1374" t="str">
        <f>IF(IFERROR(IFERROR(IFERROR(IFERROR(IFERROR(IFERROR(IFERROR(IFERROR(IFERROR(IFERROR(IFERROR(IFERROR(INDEX(Summer!F$10:F$999,MATCH($A1374,Summer!$L$10:$L$999,0),1),INDEX('Cycle 1'!F$10:F$999,MATCH($A1374,'Cycle 1'!$L$10:$L$999,0),1)),INDEX('Cycle 2'!F$10:F$999,MATCH($A1374,'Cycle 2'!$L$10:$L$999,0),1)),INDEX('Cycle 3'!F$10:F$999,MATCH($A1374,'Cycle 3'!$L$10:$L$999,0),1)),INDEX('Cycle 4'!F$10:F$999,MATCH($A1374,'Cycle 4'!$L$10:$L$999,0),1)),INDEX('Cycle 5'!F$10:F$999,MATCH($A1374,'Cycle 5'!$L$10:$L$999,0),1)),INDEX('Cycle 6'!F$10:F$999,MATCH($A1374,'Cycle 6'!$L$10:$L$999,0),1)),INDEX('Cycle 7'!F$10:F$999,MATCH($A1374,'Cycle 7'!$L$10:$L$999,0),1)),INDEX('Cycle 8'!F$10:F$999,MATCH($A1374,'Cycle 8'!$L$10:$L$999,0),1)),INDEX('Cycle 9'!F$10:F$999,MATCH($A1374,'Cycle 9'!$L$10:$L$999,0),1)),INDEX('Cycle 10'!F$10:F$999,MATCH($A1374,'Cycle 10'!$L$10:$L$999,0),1)),INDEX('Cycle 11'!F$10:F$999,MATCH($A1374,'Cycle 11'!$L$10:$L$999,0),1)),"")="","",IFERROR(IFERROR(IFERROR(IFERROR(IFERROR(IFERROR(IFERROR(IFERROR(IFERROR(IFERROR(IFERROR(IFERROR(INDEX(Summer!F$10:F$999,MATCH($A1374,Summer!$L$10:$L$999,0),1),INDEX('Cycle 1'!F$10:F$999,MATCH($A1374,'Cycle 1'!$L$10:$L$999,0),1)),INDEX('Cycle 2'!F$10:F$999,MATCH($A1374,'Cycle 2'!$L$10:$L$999,0),1)),INDEX('Cycle 3'!F$10:F$999,MATCH($A1374,'Cycle 3'!$L$10:$L$999,0),1)),INDEX('Cycle 4'!F$10:F$999,MATCH($A1374,'Cycle 4'!$L$10:$L$999,0),1)),INDEX('Cycle 5'!F$10:F$999,MATCH($A1374,'Cycle 5'!$L$10:$L$999,0),1)),INDEX('Cycle 6'!F$10:F$999,MATCH($A1374,'Cycle 6'!$L$10:$L$999,0),1)),INDEX('Cycle 7'!F$10:F$999,MATCH($A1374,'Cycle 7'!$L$10:$L$999,0),1)),INDEX('Cycle 8'!F$10:F$999,MATCH($A1374,'Cycle 8'!$L$10:$L$999,0),1)),INDEX('Cycle 9'!F$10:F$999,MATCH($A1374,'Cycle 9'!$L$10:$L$999,0),1)),INDEX('Cycle 10'!F$10:F$999,MATCH($A1374,'Cycle 10'!$L$10:$L$999,0),1)),INDEX('Cycle 11'!F$10:F$999,MATCH($A1374,'Cycle 11'!$L$10:$L$999,0),1)),""))</f>
        <v/>
      </c>
      <c r="H1374" t="str">
        <f>IF(IFERROR(IFERROR(IFERROR(IFERROR(IFERROR(IFERROR(IFERROR(IFERROR(IFERROR(IFERROR(IFERROR(IFERROR(INDEX(Summer!G$10:G$999,MATCH($A1374,Summer!$L$10:$L$999,0),1),INDEX('Cycle 1'!G$10:G$999,MATCH($A1374,'Cycle 1'!$L$10:$L$999,0),1)),INDEX('Cycle 2'!G$10:G$999,MATCH($A1374,'Cycle 2'!$L$10:$L$999,0),1)),INDEX('Cycle 3'!G$10:G$999,MATCH($A1374,'Cycle 3'!$L$10:$L$999,0),1)),INDEX('Cycle 4'!G$10:G$999,MATCH($A1374,'Cycle 4'!$L$10:$L$999,0),1)),INDEX('Cycle 5'!G$10:G$999,MATCH($A1374,'Cycle 5'!$L$10:$L$999,0),1)),INDEX('Cycle 6'!G$10:G$999,MATCH($A1374,'Cycle 6'!$L$10:$L$999,0),1)),INDEX('Cycle 7'!G$10:G$999,MATCH($A1374,'Cycle 7'!$L$10:$L$999,0),1)),INDEX('Cycle 8'!G$10:G$999,MATCH($A1374,'Cycle 8'!$L$10:$L$999,0),1)),INDEX('Cycle 9'!G$10:G$999,MATCH($A1374,'Cycle 9'!$L$10:$L$999,0),1)),INDEX('Cycle 10'!G$10:G$999,MATCH($A1374,'Cycle 10'!$L$10:$L$999,0),1)),INDEX('Cycle 11'!G$10:G$999,MATCH($A1374,'Cycle 11'!$L$10:$L$999,0),1)),"")="","",IFERROR(IFERROR(IFERROR(IFERROR(IFERROR(IFERROR(IFERROR(IFERROR(IFERROR(IFERROR(IFERROR(IFERROR(INDEX(Summer!G$10:G$999,MATCH($A1374,Summer!$L$10:$L$999,0),1),INDEX('Cycle 1'!G$10:G$999,MATCH($A1374,'Cycle 1'!$L$10:$L$999,0),1)),INDEX('Cycle 2'!G$10:G$999,MATCH($A1374,'Cycle 2'!$L$10:$L$999,0),1)),INDEX('Cycle 3'!G$10:G$999,MATCH($A1374,'Cycle 3'!$L$10:$L$999,0),1)),INDEX('Cycle 4'!G$10:G$999,MATCH($A1374,'Cycle 4'!$L$10:$L$999,0),1)),INDEX('Cycle 5'!G$10:G$999,MATCH($A1374,'Cycle 5'!$L$10:$L$999,0),1)),INDEX('Cycle 6'!G$10:G$999,MATCH($A1374,'Cycle 6'!$L$10:$L$999,0),1)),INDEX('Cycle 7'!G$10:G$999,MATCH($A1374,'Cycle 7'!$L$10:$L$999,0),1)),INDEX('Cycle 8'!G$10:G$999,MATCH($A1374,'Cycle 8'!$L$10:$L$999,0),1)),INDEX('Cycle 9'!G$10:G$999,MATCH($A1374,'Cycle 9'!$L$10:$L$999,0),1)),INDEX('Cycle 10'!G$10:G$999,MATCH($A1374,'Cycle 10'!$L$10:$L$999,0),1)),INDEX('Cycle 11'!G$10:G$999,MATCH($A1374,'Cycle 11'!$L$10:$L$999,0),1)),""))</f>
        <v/>
      </c>
      <c r="I1374">
        <f>IFERROR(IF(C1374="",MAX(I$1:I1373),IF(ROW(C$2)=ROW(C1374),1,IF(ISERROR(VLOOKUP(C1374,C$2:C1373,1,FALSE)),MAX(I$1:I1373)+1,MAX(I$1:I1373)))),"")</f>
        <v>0</v>
      </c>
      <c r="J1374" t="str">
        <f t="shared" si="140"/>
        <v/>
      </c>
      <c r="K1374" t="str">
        <f t="shared" si="139"/>
        <v/>
      </c>
      <c r="L1374" t="str">
        <f t="shared" si="139"/>
        <v/>
      </c>
      <c r="M1374" t="str">
        <f t="shared" si="139"/>
        <v/>
      </c>
      <c r="N1374" t="str">
        <f t="shared" si="139"/>
        <v/>
      </c>
      <c r="O1374" t="str">
        <f t="shared" si="139"/>
        <v/>
      </c>
      <c r="P1374" t="str">
        <f t="shared" si="139"/>
        <v/>
      </c>
      <c r="Q1374" t="str">
        <f t="shared" si="139"/>
        <v/>
      </c>
      <c r="R1374" t="str">
        <f t="shared" si="139"/>
        <v/>
      </c>
      <c r="S1374" t="str">
        <f t="shared" si="139"/>
        <v/>
      </c>
      <c r="T1374" t="str">
        <f t="shared" si="139"/>
        <v/>
      </c>
      <c r="U1374" t="str">
        <f t="shared" si="139"/>
        <v/>
      </c>
      <c r="V1374" t="str">
        <f t="shared" si="139"/>
        <v/>
      </c>
      <c r="W1374" t="str">
        <f t="shared" si="141"/>
        <v/>
      </c>
      <c r="X1374">
        <f>IF(OR(H1374="No",H1374=""),0,IF(COUNTIFS(H$2:H1374,"Yes",C$2:C1374,C1374)&gt;1,0,COUNTIFS(H$2:H1374,"Yes",C$2:C1374,C1374)))+IF(X1373=$X$1,0,X1373)</f>
        <v>0</v>
      </c>
    </row>
    <row r="1375" spans="1:24" x14ac:dyDescent="0.3">
      <c r="A1375">
        <f>ROWS($A$2:$A1375)</f>
        <v>1374</v>
      </c>
      <c r="B1375" t="str">
        <f>IF(ISERROR(VLOOKUP(A1375,Summer!L$11:L$500,1,FALSE)),IF(ISERROR(VLOOKUP(A1375,'Cycle 1'!L$11:L$500,1,FALSE)),IF(ISERROR(VLOOKUP(A1375,'Cycle 2'!L$11:L$500,1,FALSE)),IF(ISERROR(VLOOKUP(A1375,'Cycle 3'!L$11:L$500,1,FALSE)),IF(ISERROR(VLOOKUP(A1375,'Cycle 4'!L$11:L$500,1,FALSE)),IF(ISERROR(VLOOKUP(A1375,'Cycle 5'!L$11:L$500,1,FALSE)),IF(ISERROR(VLOOKUP(A1375,'Cycle 6'!L$11:L$500,1,FALSE)),IF(ISERROR(VLOOKUP(A1375,'Cycle 7'!L$11:L$500,1,FALSE)),IF(ISERROR(VLOOKUP(A1375,'Cycle 8'!L$11:L$500,1,FALSE)),IF(ISERROR(VLOOKUP(A1375,'Cycle 9'!L$11:L$500,1,FALSE)),IF(ISERROR(VLOOKUP(A1375,'Cycle 10'!L$11:L$500,1,FALSE)),IF(ISERROR(VLOOKUP(A1375,'Cycle 11'!L$11:L$500,1,FALSE)),"","Cycle 11"),"Cycle 10"),"Cycle 9"),"Cycle 8"),"Cycle 7"),"Cycle 6"),"Cycle 5"),"Cycle 4"),"Cycle 3"),"Cycle 2"),"Cycle 1"),"Summer")</f>
        <v/>
      </c>
      <c r="C1375" t="str">
        <f>IF(IFERROR(IFERROR(IFERROR(IFERROR(IFERROR(IFERROR(IFERROR(IFERROR(IFERROR(IFERROR(IFERROR(IFERROR(INDEX(Summer!B$10:B$999,MATCH($A1375,Summer!$L$10:$L$999,0),1),INDEX('Cycle 1'!B$10:B$999,MATCH($A1375,'Cycle 1'!$L$10:$L$999,0),1)),INDEX('Cycle 2'!B$10:B$999,MATCH($A1375,'Cycle 2'!$L$10:$L$999,0),1)),INDEX('Cycle 3'!B$10:B$999,MATCH($A1375,'Cycle 3'!$L$10:$L$999,0),1)),INDEX('Cycle 4'!B$10:B$999,MATCH($A1375,'Cycle 4'!$L$10:$L$999,0),1)),INDEX('Cycle 5'!B$10:B$999,MATCH($A1375,'Cycle 5'!$L$10:$L$999,0),1)),INDEX('Cycle 6'!B$10:B$999,MATCH($A1375,'Cycle 6'!$L$10:$L$999,0),1)),INDEX('Cycle 7'!B$10:B$999,MATCH($A1375,'Cycle 7'!$L$10:$L$999,0),1)),INDEX('Cycle 8'!B$10:B$999,MATCH($A1375,'Cycle 8'!$L$10:$L$999,0),1)),INDEX('Cycle 9'!B$10:B$999,MATCH($A1375,'Cycle 9'!$L$10:$L$999,0),1)),INDEX('Cycle 10'!B$10:B$999,MATCH($A1375,'Cycle 10'!$L$10:$L$999,0),1)),INDEX('Cycle 11'!B$10:B$999,MATCH($A1375,'Cycle 11'!$L$10:$L$999,0),1)),"")="","",IFERROR(IFERROR(IFERROR(IFERROR(IFERROR(IFERROR(IFERROR(IFERROR(IFERROR(IFERROR(IFERROR(IFERROR(INDEX(Summer!B$10:B$999,MATCH($A1375,Summer!$L$10:$L$999,0),1),INDEX('Cycle 1'!B$10:B$999,MATCH($A1375,'Cycle 1'!$L$10:$L$999,0),1)),INDEX('Cycle 2'!B$10:B$999,MATCH($A1375,'Cycle 2'!$L$10:$L$999,0),1)),INDEX('Cycle 3'!B$10:B$999,MATCH($A1375,'Cycle 3'!$L$10:$L$999,0),1)),INDEX('Cycle 4'!B$10:B$999,MATCH($A1375,'Cycle 4'!$L$10:$L$999,0),1)),INDEX('Cycle 5'!B$10:B$999,MATCH($A1375,'Cycle 5'!$L$10:$L$999,0),1)),INDEX('Cycle 6'!B$10:B$999,MATCH($A1375,'Cycle 6'!$L$10:$L$999,0),1)),INDEX('Cycle 7'!B$10:B$999,MATCH($A1375,'Cycle 7'!$L$10:$L$999,0),1)),INDEX('Cycle 8'!B$10:B$999,MATCH($A1375,'Cycle 8'!$L$10:$L$999,0),1)),INDEX('Cycle 9'!B$10:B$999,MATCH($A1375,'Cycle 9'!$L$10:$L$999,0),1)),INDEX('Cycle 10'!B$10:B$999,MATCH($A1375,'Cycle 10'!$L$10:$L$999,0),1)),INDEX('Cycle 11'!B$10:B$999,MATCH($A1375,'Cycle 11'!$L$10:$L$999,0),1)),""))</f>
        <v/>
      </c>
      <c r="D1375" t="str">
        <f>IF(IFERROR(IFERROR(IFERROR(IFERROR(IFERROR(IFERROR(IFERROR(IFERROR(IFERROR(IFERROR(IFERROR(IFERROR(INDEX(Summer!C$10:C$999,MATCH($A1375,Summer!$L$10:$L$999,0),1),INDEX('Cycle 1'!C$10:C$999,MATCH($A1375,'Cycle 1'!$L$10:$L$999,0),1)),INDEX('Cycle 2'!C$10:C$999,MATCH($A1375,'Cycle 2'!$L$10:$L$999,0),1)),INDEX('Cycle 3'!C$10:C$999,MATCH($A1375,'Cycle 3'!$L$10:$L$999,0),1)),INDEX('Cycle 4'!C$10:C$999,MATCH($A1375,'Cycle 4'!$L$10:$L$999,0),1)),INDEX('Cycle 5'!C$10:C$999,MATCH($A1375,'Cycle 5'!$L$10:$L$999,0),1)),INDEX('Cycle 6'!C$10:C$999,MATCH($A1375,'Cycle 6'!$L$10:$L$999,0),1)),INDEX('Cycle 7'!C$10:C$999,MATCH($A1375,'Cycle 7'!$L$10:$L$999,0),1)),INDEX('Cycle 8'!C$10:C$999,MATCH($A1375,'Cycle 8'!$L$10:$L$999,0),1)),INDEX('Cycle 9'!C$10:C$999,MATCH($A1375,'Cycle 9'!$L$10:$L$999,0),1)),INDEX('Cycle 10'!C$10:C$999,MATCH($A1375,'Cycle 10'!$L$10:$L$999,0),1)),INDEX('Cycle 11'!C$10:C$999,MATCH($A1375,'Cycle 11'!$L$10:$L$999,0),1)),"")="","",IFERROR(IFERROR(IFERROR(IFERROR(IFERROR(IFERROR(IFERROR(IFERROR(IFERROR(IFERROR(IFERROR(IFERROR(INDEX(Summer!C$10:C$999,MATCH($A1375,Summer!$L$10:$L$999,0),1),INDEX('Cycle 1'!C$10:C$999,MATCH($A1375,'Cycle 1'!$L$10:$L$999,0),1)),INDEX('Cycle 2'!C$10:C$999,MATCH($A1375,'Cycle 2'!$L$10:$L$999,0),1)),INDEX('Cycle 3'!C$10:C$999,MATCH($A1375,'Cycle 3'!$L$10:$L$999,0),1)),INDEX('Cycle 4'!C$10:C$999,MATCH($A1375,'Cycle 4'!$L$10:$L$999,0),1)),INDEX('Cycle 5'!C$10:C$999,MATCH($A1375,'Cycle 5'!$L$10:$L$999,0),1)),INDEX('Cycle 6'!C$10:C$999,MATCH($A1375,'Cycle 6'!$L$10:$L$999,0),1)),INDEX('Cycle 7'!C$10:C$999,MATCH($A1375,'Cycle 7'!$L$10:$L$999,0),1)),INDEX('Cycle 8'!C$10:C$999,MATCH($A1375,'Cycle 8'!$L$10:$L$999,0),1)),INDEX('Cycle 9'!C$10:C$999,MATCH($A1375,'Cycle 9'!$L$10:$L$999,0),1)),INDEX('Cycle 10'!C$10:C$999,MATCH($A1375,'Cycle 10'!$L$10:$L$999,0),1)),INDEX('Cycle 11'!C$10:C$999,MATCH($A1375,'Cycle 11'!$L$10:$L$999,0),1)),""))</f>
        <v/>
      </c>
      <c r="E1375" t="str">
        <f>IF(IFERROR(IFERROR(IFERROR(IFERROR(IFERROR(IFERROR(IFERROR(IFERROR(IFERROR(IFERROR(IFERROR(IFERROR(INDEX(Summer!D$10:D$999,MATCH($A1375,Summer!$L$10:$L$999,0),1),INDEX('Cycle 1'!D$10:D$999,MATCH($A1375,'Cycle 1'!$L$10:$L$999,0),1)),INDEX('Cycle 2'!D$10:D$999,MATCH($A1375,'Cycle 2'!$L$10:$L$999,0),1)),INDEX('Cycle 3'!D$10:D$999,MATCH($A1375,'Cycle 3'!$L$10:$L$999,0),1)),INDEX('Cycle 4'!D$10:D$999,MATCH($A1375,'Cycle 4'!$L$10:$L$999,0),1)),INDEX('Cycle 5'!D$10:D$999,MATCH($A1375,'Cycle 5'!$L$10:$L$999,0),1)),INDEX('Cycle 6'!D$10:D$999,MATCH($A1375,'Cycle 6'!$L$10:$L$999,0),1)),INDEX('Cycle 7'!D$10:D$999,MATCH($A1375,'Cycle 7'!$L$10:$L$999,0),1)),INDEX('Cycle 8'!D$10:D$999,MATCH($A1375,'Cycle 8'!$L$10:$L$999,0),1)),INDEX('Cycle 9'!D$10:D$999,MATCH($A1375,'Cycle 9'!$L$10:$L$999,0),1)),INDEX('Cycle 10'!D$10:D$999,MATCH($A1375,'Cycle 10'!$L$10:$L$999,0),1)),INDEX('Cycle 11'!D$10:D$999,MATCH($A1375,'Cycle 11'!$L$10:$L$999,0),1)),"")="","",IFERROR(IFERROR(IFERROR(IFERROR(IFERROR(IFERROR(IFERROR(IFERROR(IFERROR(IFERROR(IFERROR(IFERROR(INDEX(Summer!D$10:D$999,MATCH($A1375,Summer!$L$10:$L$999,0),1),INDEX('Cycle 1'!D$10:D$999,MATCH($A1375,'Cycle 1'!$L$10:$L$999,0),1)),INDEX('Cycle 2'!D$10:D$999,MATCH($A1375,'Cycle 2'!$L$10:$L$999,0),1)),INDEX('Cycle 3'!D$10:D$999,MATCH($A1375,'Cycle 3'!$L$10:$L$999,0),1)),INDEX('Cycle 4'!D$10:D$999,MATCH($A1375,'Cycle 4'!$L$10:$L$999,0),1)),INDEX('Cycle 5'!D$10:D$999,MATCH($A1375,'Cycle 5'!$L$10:$L$999,0),1)),INDEX('Cycle 6'!D$10:D$999,MATCH($A1375,'Cycle 6'!$L$10:$L$999,0),1)),INDEX('Cycle 7'!D$10:D$999,MATCH($A1375,'Cycle 7'!$L$10:$L$999,0),1)),INDEX('Cycle 8'!D$10:D$999,MATCH($A1375,'Cycle 8'!$L$10:$L$999,0),1)),INDEX('Cycle 9'!D$10:D$999,MATCH($A1375,'Cycle 9'!$L$10:$L$999,0),1)),INDEX('Cycle 10'!D$10:D$999,MATCH($A1375,'Cycle 10'!$L$10:$L$999,0),1)),INDEX('Cycle 11'!D$10:D$999,MATCH($A1375,'Cycle 11'!$L$10:$L$999,0),1)),""))</f>
        <v/>
      </c>
      <c r="F1375" t="str">
        <f>IF(IFERROR(IFERROR(IFERROR(IFERROR(IFERROR(IFERROR(IFERROR(IFERROR(IFERROR(IFERROR(IFERROR(IFERROR(INDEX(Summer!E$10:E$999,MATCH($A1375,Summer!$L$10:$L$999,0),1),INDEX('Cycle 1'!E$10:E$999,MATCH($A1375,'Cycle 1'!$L$10:$L$999,0),1)),INDEX('Cycle 2'!E$10:E$999,MATCH($A1375,'Cycle 2'!$L$10:$L$999,0),1)),INDEX('Cycle 3'!E$10:E$999,MATCH($A1375,'Cycle 3'!$L$10:$L$999,0),1)),INDEX('Cycle 4'!E$10:E$999,MATCH($A1375,'Cycle 4'!$L$10:$L$999,0),1)),INDEX('Cycle 5'!E$10:E$999,MATCH($A1375,'Cycle 5'!$L$10:$L$999,0),1)),INDEX('Cycle 6'!E$10:E$999,MATCH($A1375,'Cycle 6'!$L$10:$L$999,0),1)),INDEX('Cycle 7'!E$10:E$999,MATCH($A1375,'Cycle 7'!$L$10:$L$999,0),1)),INDEX('Cycle 8'!E$10:E$999,MATCH($A1375,'Cycle 8'!$L$10:$L$999,0),1)),INDEX('Cycle 9'!E$10:E$999,MATCH($A1375,'Cycle 9'!$L$10:$L$999,0),1)),INDEX('Cycle 10'!E$10:E$999,MATCH($A1375,'Cycle 10'!$L$10:$L$999,0),1)),INDEX('Cycle 11'!E$10:E$999,MATCH($A1375,'Cycle 11'!$L$10:$L$999,0),1)),"")="","",IFERROR(IFERROR(IFERROR(IFERROR(IFERROR(IFERROR(IFERROR(IFERROR(IFERROR(IFERROR(IFERROR(IFERROR(INDEX(Summer!E$10:E$999,MATCH($A1375,Summer!$L$10:$L$999,0),1),INDEX('Cycle 1'!E$10:E$999,MATCH($A1375,'Cycle 1'!$L$10:$L$999,0),1)),INDEX('Cycle 2'!E$10:E$999,MATCH($A1375,'Cycle 2'!$L$10:$L$999,0),1)),INDEX('Cycle 3'!E$10:E$999,MATCH($A1375,'Cycle 3'!$L$10:$L$999,0),1)),INDEX('Cycle 4'!E$10:E$999,MATCH($A1375,'Cycle 4'!$L$10:$L$999,0),1)),INDEX('Cycle 5'!E$10:E$999,MATCH($A1375,'Cycle 5'!$L$10:$L$999,0),1)),INDEX('Cycle 6'!E$10:E$999,MATCH($A1375,'Cycle 6'!$L$10:$L$999,0),1)),INDEX('Cycle 7'!E$10:E$999,MATCH($A1375,'Cycle 7'!$L$10:$L$999,0),1)),INDEX('Cycle 8'!E$10:E$999,MATCH($A1375,'Cycle 8'!$L$10:$L$999,0),1)),INDEX('Cycle 9'!E$10:E$999,MATCH($A1375,'Cycle 9'!$L$10:$L$999,0),1)),INDEX('Cycle 10'!E$10:E$999,MATCH($A1375,'Cycle 10'!$L$10:$L$999,0),1)),INDEX('Cycle 11'!E$10:E$999,MATCH($A1375,'Cycle 11'!$L$10:$L$999,0),1)),""))</f>
        <v/>
      </c>
      <c r="G1375" t="str">
        <f>IF(IFERROR(IFERROR(IFERROR(IFERROR(IFERROR(IFERROR(IFERROR(IFERROR(IFERROR(IFERROR(IFERROR(IFERROR(INDEX(Summer!F$10:F$999,MATCH($A1375,Summer!$L$10:$L$999,0),1),INDEX('Cycle 1'!F$10:F$999,MATCH($A1375,'Cycle 1'!$L$10:$L$999,0),1)),INDEX('Cycle 2'!F$10:F$999,MATCH($A1375,'Cycle 2'!$L$10:$L$999,0),1)),INDEX('Cycle 3'!F$10:F$999,MATCH($A1375,'Cycle 3'!$L$10:$L$999,0),1)),INDEX('Cycle 4'!F$10:F$999,MATCH($A1375,'Cycle 4'!$L$10:$L$999,0),1)),INDEX('Cycle 5'!F$10:F$999,MATCH($A1375,'Cycle 5'!$L$10:$L$999,0),1)),INDEX('Cycle 6'!F$10:F$999,MATCH($A1375,'Cycle 6'!$L$10:$L$999,0),1)),INDEX('Cycle 7'!F$10:F$999,MATCH($A1375,'Cycle 7'!$L$10:$L$999,0),1)),INDEX('Cycle 8'!F$10:F$999,MATCH($A1375,'Cycle 8'!$L$10:$L$999,0),1)),INDEX('Cycle 9'!F$10:F$999,MATCH($A1375,'Cycle 9'!$L$10:$L$999,0),1)),INDEX('Cycle 10'!F$10:F$999,MATCH($A1375,'Cycle 10'!$L$10:$L$999,0),1)),INDEX('Cycle 11'!F$10:F$999,MATCH($A1375,'Cycle 11'!$L$10:$L$999,0),1)),"")="","",IFERROR(IFERROR(IFERROR(IFERROR(IFERROR(IFERROR(IFERROR(IFERROR(IFERROR(IFERROR(IFERROR(IFERROR(INDEX(Summer!F$10:F$999,MATCH($A1375,Summer!$L$10:$L$999,0),1),INDEX('Cycle 1'!F$10:F$999,MATCH($A1375,'Cycle 1'!$L$10:$L$999,0),1)),INDEX('Cycle 2'!F$10:F$999,MATCH($A1375,'Cycle 2'!$L$10:$L$999,0),1)),INDEX('Cycle 3'!F$10:F$999,MATCH($A1375,'Cycle 3'!$L$10:$L$999,0),1)),INDEX('Cycle 4'!F$10:F$999,MATCH($A1375,'Cycle 4'!$L$10:$L$999,0),1)),INDEX('Cycle 5'!F$10:F$999,MATCH($A1375,'Cycle 5'!$L$10:$L$999,0),1)),INDEX('Cycle 6'!F$10:F$999,MATCH($A1375,'Cycle 6'!$L$10:$L$999,0),1)),INDEX('Cycle 7'!F$10:F$999,MATCH($A1375,'Cycle 7'!$L$10:$L$999,0),1)),INDEX('Cycle 8'!F$10:F$999,MATCH($A1375,'Cycle 8'!$L$10:$L$999,0),1)),INDEX('Cycle 9'!F$10:F$999,MATCH($A1375,'Cycle 9'!$L$10:$L$999,0),1)),INDEX('Cycle 10'!F$10:F$999,MATCH($A1375,'Cycle 10'!$L$10:$L$999,0),1)),INDEX('Cycle 11'!F$10:F$999,MATCH($A1375,'Cycle 11'!$L$10:$L$999,0),1)),""))</f>
        <v/>
      </c>
      <c r="H1375" t="str">
        <f>IF(IFERROR(IFERROR(IFERROR(IFERROR(IFERROR(IFERROR(IFERROR(IFERROR(IFERROR(IFERROR(IFERROR(IFERROR(INDEX(Summer!G$10:G$999,MATCH($A1375,Summer!$L$10:$L$999,0),1),INDEX('Cycle 1'!G$10:G$999,MATCH($A1375,'Cycle 1'!$L$10:$L$999,0),1)),INDEX('Cycle 2'!G$10:G$999,MATCH($A1375,'Cycle 2'!$L$10:$L$999,0),1)),INDEX('Cycle 3'!G$10:G$999,MATCH($A1375,'Cycle 3'!$L$10:$L$999,0),1)),INDEX('Cycle 4'!G$10:G$999,MATCH($A1375,'Cycle 4'!$L$10:$L$999,0),1)),INDEX('Cycle 5'!G$10:G$999,MATCH($A1375,'Cycle 5'!$L$10:$L$999,0),1)),INDEX('Cycle 6'!G$10:G$999,MATCH($A1375,'Cycle 6'!$L$10:$L$999,0),1)),INDEX('Cycle 7'!G$10:G$999,MATCH($A1375,'Cycle 7'!$L$10:$L$999,0),1)),INDEX('Cycle 8'!G$10:G$999,MATCH($A1375,'Cycle 8'!$L$10:$L$999,0),1)),INDEX('Cycle 9'!G$10:G$999,MATCH($A1375,'Cycle 9'!$L$10:$L$999,0),1)),INDEX('Cycle 10'!G$10:G$999,MATCH($A1375,'Cycle 10'!$L$10:$L$999,0),1)),INDEX('Cycle 11'!G$10:G$999,MATCH($A1375,'Cycle 11'!$L$10:$L$999,0),1)),"")="","",IFERROR(IFERROR(IFERROR(IFERROR(IFERROR(IFERROR(IFERROR(IFERROR(IFERROR(IFERROR(IFERROR(IFERROR(INDEX(Summer!G$10:G$999,MATCH($A1375,Summer!$L$10:$L$999,0),1),INDEX('Cycle 1'!G$10:G$999,MATCH($A1375,'Cycle 1'!$L$10:$L$999,0),1)),INDEX('Cycle 2'!G$10:G$999,MATCH($A1375,'Cycle 2'!$L$10:$L$999,0),1)),INDEX('Cycle 3'!G$10:G$999,MATCH($A1375,'Cycle 3'!$L$10:$L$999,0),1)),INDEX('Cycle 4'!G$10:G$999,MATCH($A1375,'Cycle 4'!$L$10:$L$999,0),1)),INDEX('Cycle 5'!G$10:G$999,MATCH($A1375,'Cycle 5'!$L$10:$L$999,0),1)),INDEX('Cycle 6'!G$10:G$999,MATCH($A1375,'Cycle 6'!$L$10:$L$999,0),1)),INDEX('Cycle 7'!G$10:G$999,MATCH($A1375,'Cycle 7'!$L$10:$L$999,0),1)),INDEX('Cycle 8'!G$10:G$999,MATCH($A1375,'Cycle 8'!$L$10:$L$999,0),1)),INDEX('Cycle 9'!G$10:G$999,MATCH($A1375,'Cycle 9'!$L$10:$L$999,0),1)),INDEX('Cycle 10'!G$10:G$999,MATCH($A1375,'Cycle 10'!$L$10:$L$999,0),1)),INDEX('Cycle 11'!G$10:G$999,MATCH($A1375,'Cycle 11'!$L$10:$L$999,0),1)),""))</f>
        <v/>
      </c>
      <c r="I1375">
        <f>IFERROR(IF(C1375="",MAX(I$1:I1374),IF(ROW(C$2)=ROW(C1375),1,IF(ISERROR(VLOOKUP(C1375,C$2:C1374,1,FALSE)),MAX(I$1:I1374)+1,MAX(I$1:I1374)))),"")</f>
        <v>0</v>
      </c>
      <c r="J1375" t="str">
        <f t="shared" si="140"/>
        <v/>
      </c>
      <c r="K1375" t="str">
        <f t="shared" si="139"/>
        <v/>
      </c>
      <c r="L1375" t="str">
        <f t="shared" si="139"/>
        <v/>
      </c>
      <c r="M1375" t="str">
        <f t="shared" si="139"/>
        <v/>
      </c>
      <c r="N1375" t="str">
        <f t="shared" si="139"/>
        <v/>
      </c>
      <c r="O1375" t="str">
        <f t="shared" si="139"/>
        <v/>
      </c>
      <c r="P1375" t="str">
        <f t="shared" si="139"/>
        <v/>
      </c>
      <c r="Q1375" t="str">
        <f t="shared" si="139"/>
        <v/>
      </c>
      <c r="R1375" t="str">
        <f t="shared" si="139"/>
        <v/>
      </c>
      <c r="S1375" t="str">
        <f t="shared" si="139"/>
        <v/>
      </c>
      <c r="T1375" t="str">
        <f t="shared" si="139"/>
        <v/>
      </c>
      <c r="U1375" t="str">
        <f t="shared" si="139"/>
        <v/>
      </c>
      <c r="V1375" t="str">
        <f t="shared" si="139"/>
        <v/>
      </c>
      <c r="W1375" t="str">
        <f t="shared" si="141"/>
        <v/>
      </c>
      <c r="X1375">
        <f>IF(OR(H1375="No",H1375=""),0,IF(COUNTIFS(H$2:H1375,"Yes",C$2:C1375,C1375)&gt;1,0,COUNTIFS(H$2:H1375,"Yes",C$2:C1375,C1375)))+IF(X1374=$X$1,0,X1374)</f>
        <v>0</v>
      </c>
    </row>
    <row r="1376" spans="1:24" x14ac:dyDescent="0.3">
      <c r="A1376">
        <f>ROWS($A$2:$A1376)</f>
        <v>1375</v>
      </c>
      <c r="B1376" t="str">
        <f>IF(ISERROR(VLOOKUP(A1376,Summer!L$11:L$500,1,FALSE)),IF(ISERROR(VLOOKUP(A1376,'Cycle 1'!L$11:L$500,1,FALSE)),IF(ISERROR(VLOOKUP(A1376,'Cycle 2'!L$11:L$500,1,FALSE)),IF(ISERROR(VLOOKUP(A1376,'Cycle 3'!L$11:L$500,1,FALSE)),IF(ISERROR(VLOOKUP(A1376,'Cycle 4'!L$11:L$500,1,FALSE)),IF(ISERROR(VLOOKUP(A1376,'Cycle 5'!L$11:L$500,1,FALSE)),IF(ISERROR(VLOOKUP(A1376,'Cycle 6'!L$11:L$500,1,FALSE)),IF(ISERROR(VLOOKUP(A1376,'Cycle 7'!L$11:L$500,1,FALSE)),IF(ISERROR(VLOOKUP(A1376,'Cycle 8'!L$11:L$500,1,FALSE)),IF(ISERROR(VLOOKUP(A1376,'Cycle 9'!L$11:L$500,1,FALSE)),IF(ISERROR(VLOOKUP(A1376,'Cycle 10'!L$11:L$500,1,FALSE)),IF(ISERROR(VLOOKUP(A1376,'Cycle 11'!L$11:L$500,1,FALSE)),"","Cycle 11"),"Cycle 10"),"Cycle 9"),"Cycle 8"),"Cycle 7"),"Cycle 6"),"Cycle 5"),"Cycle 4"),"Cycle 3"),"Cycle 2"),"Cycle 1"),"Summer")</f>
        <v/>
      </c>
      <c r="C1376" t="str">
        <f>IF(IFERROR(IFERROR(IFERROR(IFERROR(IFERROR(IFERROR(IFERROR(IFERROR(IFERROR(IFERROR(IFERROR(IFERROR(INDEX(Summer!B$10:B$999,MATCH($A1376,Summer!$L$10:$L$999,0),1),INDEX('Cycle 1'!B$10:B$999,MATCH($A1376,'Cycle 1'!$L$10:$L$999,0),1)),INDEX('Cycle 2'!B$10:B$999,MATCH($A1376,'Cycle 2'!$L$10:$L$999,0),1)),INDEX('Cycle 3'!B$10:B$999,MATCH($A1376,'Cycle 3'!$L$10:$L$999,0),1)),INDEX('Cycle 4'!B$10:B$999,MATCH($A1376,'Cycle 4'!$L$10:$L$999,0),1)),INDEX('Cycle 5'!B$10:B$999,MATCH($A1376,'Cycle 5'!$L$10:$L$999,0),1)),INDEX('Cycle 6'!B$10:B$999,MATCH($A1376,'Cycle 6'!$L$10:$L$999,0),1)),INDEX('Cycle 7'!B$10:B$999,MATCH($A1376,'Cycle 7'!$L$10:$L$999,0),1)),INDEX('Cycle 8'!B$10:B$999,MATCH($A1376,'Cycle 8'!$L$10:$L$999,0),1)),INDEX('Cycle 9'!B$10:B$999,MATCH($A1376,'Cycle 9'!$L$10:$L$999,0),1)),INDEX('Cycle 10'!B$10:B$999,MATCH($A1376,'Cycle 10'!$L$10:$L$999,0),1)),INDEX('Cycle 11'!B$10:B$999,MATCH($A1376,'Cycle 11'!$L$10:$L$999,0),1)),"")="","",IFERROR(IFERROR(IFERROR(IFERROR(IFERROR(IFERROR(IFERROR(IFERROR(IFERROR(IFERROR(IFERROR(IFERROR(INDEX(Summer!B$10:B$999,MATCH($A1376,Summer!$L$10:$L$999,0),1),INDEX('Cycle 1'!B$10:B$999,MATCH($A1376,'Cycle 1'!$L$10:$L$999,0),1)),INDEX('Cycle 2'!B$10:B$999,MATCH($A1376,'Cycle 2'!$L$10:$L$999,0),1)),INDEX('Cycle 3'!B$10:B$999,MATCH($A1376,'Cycle 3'!$L$10:$L$999,0),1)),INDEX('Cycle 4'!B$10:B$999,MATCH($A1376,'Cycle 4'!$L$10:$L$999,0),1)),INDEX('Cycle 5'!B$10:B$999,MATCH($A1376,'Cycle 5'!$L$10:$L$999,0),1)),INDEX('Cycle 6'!B$10:B$999,MATCH($A1376,'Cycle 6'!$L$10:$L$999,0),1)),INDEX('Cycle 7'!B$10:B$999,MATCH($A1376,'Cycle 7'!$L$10:$L$999,0),1)),INDEX('Cycle 8'!B$10:B$999,MATCH($A1376,'Cycle 8'!$L$10:$L$999,0),1)),INDEX('Cycle 9'!B$10:B$999,MATCH($A1376,'Cycle 9'!$L$10:$L$999,0),1)),INDEX('Cycle 10'!B$10:B$999,MATCH($A1376,'Cycle 10'!$L$10:$L$999,0),1)),INDEX('Cycle 11'!B$10:B$999,MATCH($A1376,'Cycle 11'!$L$10:$L$999,0),1)),""))</f>
        <v/>
      </c>
      <c r="D1376" t="str">
        <f>IF(IFERROR(IFERROR(IFERROR(IFERROR(IFERROR(IFERROR(IFERROR(IFERROR(IFERROR(IFERROR(IFERROR(IFERROR(INDEX(Summer!C$10:C$999,MATCH($A1376,Summer!$L$10:$L$999,0),1),INDEX('Cycle 1'!C$10:C$999,MATCH($A1376,'Cycle 1'!$L$10:$L$999,0),1)),INDEX('Cycle 2'!C$10:C$999,MATCH($A1376,'Cycle 2'!$L$10:$L$999,0),1)),INDEX('Cycle 3'!C$10:C$999,MATCH($A1376,'Cycle 3'!$L$10:$L$999,0),1)),INDEX('Cycle 4'!C$10:C$999,MATCH($A1376,'Cycle 4'!$L$10:$L$999,0),1)),INDEX('Cycle 5'!C$10:C$999,MATCH($A1376,'Cycle 5'!$L$10:$L$999,0),1)),INDEX('Cycle 6'!C$10:C$999,MATCH($A1376,'Cycle 6'!$L$10:$L$999,0),1)),INDEX('Cycle 7'!C$10:C$999,MATCH($A1376,'Cycle 7'!$L$10:$L$999,0),1)),INDEX('Cycle 8'!C$10:C$999,MATCH($A1376,'Cycle 8'!$L$10:$L$999,0),1)),INDEX('Cycle 9'!C$10:C$999,MATCH($A1376,'Cycle 9'!$L$10:$L$999,0),1)),INDEX('Cycle 10'!C$10:C$999,MATCH($A1376,'Cycle 10'!$L$10:$L$999,0),1)),INDEX('Cycle 11'!C$10:C$999,MATCH($A1376,'Cycle 11'!$L$10:$L$999,0),1)),"")="","",IFERROR(IFERROR(IFERROR(IFERROR(IFERROR(IFERROR(IFERROR(IFERROR(IFERROR(IFERROR(IFERROR(IFERROR(INDEX(Summer!C$10:C$999,MATCH($A1376,Summer!$L$10:$L$999,0),1),INDEX('Cycle 1'!C$10:C$999,MATCH($A1376,'Cycle 1'!$L$10:$L$999,0),1)),INDEX('Cycle 2'!C$10:C$999,MATCH($A1376,'Cycle 2'!$L$10:$L$999,0),1)),INDEX('Cycle 3'!C$10:C$999,MATCH($A1376,'Cycle 3'!$L$10:$L$999,0),1)),INDEX('Cycle 4'!C$10:C$999,MATCH($A1376,'Cycle 4'!$L$10:$L$999,0),1)),INDEX('Cycle 5'!C$10:C$999,MATCH($A1376,'Cycle 5'!$L$10:$L$999,0),1)),INDEX('Cycle 6'!C$10:C$999,MATCH($A1376,'Cycle 6'!$L$10:$L$999,0),1)),INDEX('Cycle 7'!C$10:C$999,MATCH($A1376,'Cycle 7'!$L$10:$L$999,0),1)),INDEX('Cycle 8'!C$10:C$999,MATCH($A1376,'Cycle 8'!$L$10:$L$999,0),1)),INDEX('Cycle 9'!C$10:C$999,MATCH($A1376,'Cycle 9'!$L$10:$L$999,0),1)),INDEX('Cycle 10'!C$10:C$999,MATCH($A1376,'Cycle 10'!$L$10:$L$999,0),1)),INDEX('Cycle 11'!C$10:C$999,MATCH($A1376,'Cycle 11'!$L$10:$L$999,0),1)),""))</f>
        <v/>
      </c>
      <c r="E1376" t="str">
        <f>IF(IFERROR(IFERROR(IFERROR(IFERROR(IFERROR(IFERROR(IFERROR(IFERROR(IFERROR(IFERROR(IFERROR(IFERROR(INDEX(Summer!D$10:D$999,MATCH($A1376,Summer!$L$10:$L$999,0),1),INDEX('Cycle 1'!D$10:D$999,MATCH($A1376,'Cycle 1'!$L$10:$L$999,0),1)),INDEX('Cycle 2'!D$10:D$999,MATCH($A1376,'Cycle 2'!$L$10:$L$999,0),1)),INDEX('Cycle 3'!D$10:D$999,MATCH($A1376,'Cycle 3'!$L$10:$L$999,0),1)),INDEX('Cycle 4'!D$10:D$999,MATCH($A1376,'Cycle 4'!$L$10:$L$999,0),1)),INDEX('Cycle 5'!D$10:D$999,MATCH($A1376,'Cycle 5'!$L$10:$L$999,0),1)),INDEX('Cycle 6'!D$10:D$999,MATCH($A1376,'Cycle 6'!$L$10:$L$999,0),1)),INDEX('Cycle 7'!D$10:D$999,MATCH($A1376,'Cycle 7'!$L$10:$L$999,0),1)),INDEX('Cycle 8'!D$10:D$999,MATCH($A1376,'Cycle 8'!$L$10:$L$999,0),1)),INDEX('Cycle 9'!D$10:D$999,MATCH($A1376,'Cycle 9'!$L$10:$L$999,0),1)),INDEX('Cycle 10'!D$10:D$999,MATCH($A1376,'Cycle 10'!$L$10:$L$999,0),1)),INDEX('Cycle 11'!D$10:D$999,MATCH($A1376,'Cycle 11'!$L$10:$L$999,0),1)),"")="","",IFERROR(IFERROR(IFERROR(IFERROR(IFERROR(IFERROR(IFERROR(IFERROR(IFERROR(IFERROR(IFERROR(IFERROR(INDEX(Summer!D$10:D$999,MATCH($A1376,Summer!$L$10:$L$999,0),1),INDEX('Cycle 1'!D$10:D$999,MATCH($A1376,'Cycle 1'!$L$10:$L$999,0),1)),INDEX('Cycle 2'!D$10:D$999,MATCH($A1376,'Cycle 2'!$L$10:$L$999,0),1)),INDEX('Cycle 3'!D$10:D$999,MATCH($A1376,'Cycle 3'!$L$10:$L$999,0),1)),INDEX('Cycle 4'!D$10:D$999,MATCH($A1376,'Cycle 4'!$L$10:$L$999,0),1)),INDEX('Cycle 5'!D$10:D$999,MATCH($A1376,'Cycle 5'!$L$10:$L$999,0),1)),INDEX('Cycle 6'!D$10:D$999,MATCH($A1376,'Cycle 6'!$L$10:$L$999,0),1)),INDEX('Cycle 7'!D$10:D$999,MATCH($A1376,'Cycle 7'!$L$10:$L$999,0),1)),INDEX('Cycle 8'!D$10:D$999,MATCH($A1376,'Cycle 8'!$L$10:$L$999,0),1)),INDEX('Cycle 9'!D$10:D$999,MATCH($A1376,'Cycle 9'!$L$10:$L$999,0),1)),INDEX('Cycle 10'!D$10:D$999,MATCH($A1376,'Cycle 10'!$L$10:$L$999,0),1)),INDEX('Cycle 11'!D$10:D$999,MATCH($A1376,'Cycle 11'!$L$10:$L$999,0),1)),""))</f>
        <v/>
      </c>
      <c r="F1376" t="str">
        <f>IF(IFERROR(IFERROR(IFERROR(IFERROR(IFERROR(IFERROR(IFERROR(IFERROR(IFERROR(IFERROR(IFERROR(IFERROR(INDEX(Summer!E$10:E$999,MATCH($A1376,Summer!$L$10:$L$999,0),1),INDEX('Cycle 1'!E$10:E$999,MATCH($A1376,'Cycle 1'!$L$10:$L$999,0),1)),INDEX('Cycle 2'!E$10:E$999,MATCH($A1376,'Cycle 2'!$L$10:$L$999,0),1)),INDEX('Cycle 3'!E$10:E$999,MATCH($A1376,'Cycle 3'!$L$10:$L$999,0),1)),INDEX('Cycle 4'!E$10:E$999,MATCH($A1376,'Cycle 4'!$L$10:$L$999,0),1)),INDEX('Cycle 5'!E$10:E$999,MATCH($A1376,'Cycle 5'!$L$10:$L$999,0),1)),INDEX('Cycle 6'!E$10:E$999,MATCH($A1376,'Cycle 6'!$L$10:$L$999,0),1)),INDEX('Cycle 7'!E$10:E$999,MATCH($A1376,'Cycle 7'!$L$10:$L$999,0),1)),INDEX('Cycle 8'!E$10:E$999,MATCH($A1376,'Cycle 8'!$L$10:$L$999,0),1)),INDEX('Cycle 9'!E$10:E$999,MATCH($A1376,'Cycle 9'!$L$10:$L$999,0),1)),INDEX('Cycle 10'!E$10:E$999,MATCH($A1376,'Cycle 10'!$L$10:$L$999,0),1)),INDEX('Cycle 11'!E$10:E$999,MATCH($A1376,'Cycle 11'!$L$10:$L$999,0),1)),"")="","",IFERROR(IFERROR(IFERROR(IFERROR(IFERROR(IFERROR(IFERROR(IFERROR(IFERROR(IFERROR(IFERROR(IFERROR(INDEX(Summer!E$10:E$999,MATCH($A1376,Summer!$L$10:$L$999,0),1),INDEX('Cycle 1'!E$10:E$999,MATCH($A1376,'Cycle 1'!$L$10:$L$999,0),1)),INDEX('Cycle 2'!E$10:E$999,MATCH($A1376,'Cycle 2'!$L$10:$L$999,0),1)),INDEX('Cycle 3'!E$10:E$999,MATCH($A1376,'Cycle 3'!$L$10:$L$999,0),1)),INDEX('Cycle 4'!E$10:E$999,MATCH($A1376,'Cycle 4'!$L$10:$L$999,0),1)),INDEX('Cycle 5'!E$10:E$999,MATCH($A1376,'Cycle 5'!$L$10:$L$999,0),1)),INDEX('Cycle 6'!E$10:E$999,MATCH($A1376,'Cycle 6'!$L$10:$L$999,0),1)),INDEX('Cycle 7'!E$10:E$999,MATCH($A1376,'Cycle 7'!$L$10:$L$999,0),1)),INDEX('Cycle 8'!E$10:E$999,MATCH($A1376,'Cycle 8'!$L$10:$L$999,0),1)),INDEX('Cycle 9'!E$10:E$999,MATCH($A1376,'Cycle 9'!$L$10:$L$999,0),1)),INDEX('Cycle 10'!E$10:E$999,MATCH($A1376,'Cycle 10'!$L$10:$L$999,0),1)),INDEX('Cycle 11'!E$10:E$999,MATCH($A1376,'Cycle 11'!$L$10:$L$999,0),1)),""))</f>
        <v/>
      </c>
      <c r="G1376" t="str">
        <f>IF(IFERROR(IFERROR(IFERROR(IFERROR(IFERROR(IFERROR(IFERROR(IFERROR(IFERROR(IFERROR(IFERROR(IFERROR(INDEX(Summer!F$10:F$999,MATCH($A1376,Summer!$L$10:$L$999,0),1),INDEX('Cycle 1'!F$10:F$999,MATCH($A1376,'Cycle 1'!$L$10:$L$999,0),1)),INDEX('Cycle 2'!F$10:F$999,MATCH($A1376,'Cycle 2'!$L$10:$L$999,0),1)),INDEX('Cycle 3'!F$10:F$999,MATCH($A1376,'Cycle 3'!$L$10:$L$999,0),1)),INDEX('Cycle 4'!F$10:F$999,MATCH($A1376,'Cycle 4'!$L$10:$L$999,0),1)),INDEX('Cycle 5'!F$10:F$999,MATCH($A1376,'Cycle 5'!$L$10:$L$999,0),1)),INDEX('Cycle 6'!F$10:F$999,MATCH($A1376,'Cycle 6'!$L$10:$L$999,0),1)),INDEX('Cycle 7'!F$10:F$999,MATCH($A1376,'Cycle 7'!$L$10:$L$999,0),1)),INDEX('Cycle 8'!F$10:F$999,MATCH($A1376,'Cycle 8'!$L$10:$L$999,0),1)),INDEX('Cycle 9'!F$10:F$999,MATCH($A1376,'Cycle 9'!$L$10:$L$999,0),1)),INDEX('Cycle 10'!F$10:F$999,MATCH($A1376,'Cycle 10'!$L$10:$L$999,0),1)),INDEX('Cycle 11'!F$10:F$999,MATCH($A1376,'Cycle 11'!$L$10:$L$999,0),1)),"")="","",IFERROR(IFERROR(IFERROR(IFERROR(IFERROR(IFERROR(IFERROR(IFERROR(IFERROR(IFERROR(IFERROR(IFERROR(INDEX(Summer!F$10:F$999,MATCH($A1376,Summer!$L$10:$L$999,0),1),INDEX('Cycle 1'!F$10:F$999,MATCH($A1376,'Cycle 1'!$L$10:$L$999,0),1)),INDEX('Cycle 2'!F$10:F$999,MATCH($A1376,'Cycle 2'!$L$10:$L$999,0),1)),INDEX('Cycle 3'!F$10:F$999,MATCH($A1376,'Cycle 3'!$L$10:$L$999,0),1)),INDEX('Cycle 4'!F$10:F$999,MATCH($A1376,'Cycle 4'!$L$10:$L$999,0),1)),INDEX('Cycle 5'!F$10:F$999,MATCH($A1376,'Cycle 5'!$L$10:$L$999,0),1)),INDEX('Cycle 6'!F$10:F$999,MATCH($A1376,'Cycle 6'!$L$10:$L$999,0),1)),INDEX('Cycle 7'!F$10:F$999,MATCH($A1376,'Cycle 7'!$L$10:$L$999,0),1)),INDEX('Cycle 8'!F$10:F$999,MATCH($A1376,'Cycle 8'!$L$10:$L$999,0),1)),INDEX('Cycle 9'!F$10:F$999,MATCH($A1376,'Cycle 9'!$L$10:$L$999,0),1)),INDEX('Cycle 10'!F$10:F$999,MATCH($A1376,'Cycle 10'!$L$10:$L$999,0),1)),INDEX('Cycle 11'!F$10:F$999,MATCH($A1376,'Cycle 11'!$L$10:$L$999,0),1)),""))</f>
        <v/>
      </c>
      <c r="H1376" t="str">
        <f>IF(IFERROR(IFERROR(IFERROR(IFERROR(IFERROR(IFERROR(IFERROR(IFERROR(IFERROR(IFERROR(IFERROR(IFERROR(INDEX(Summer!G$10:G$999,MATCH($A1376,Summer!$L$10:$L$999,0),1),INDEX('Cycle 1'!G$10:G$999,MATCH($A1376,'Cycle 1'!$L$10:$L$999,0),1)),INDEX('Cycle 2'!G$10:G$999,MATCH($A1376,'Cycle 2'!$L$10:$L$999,0),1)),INDEX('Cycle 3'!G$10:G$999,MATCH($A1376,'Cycle 3'!$L$10:$L$999,0),1)),INDEX('Cycle 4'!G$10:G$999,MATCH($A1376,'Cycle 4'!$L$10:$L$999,0),1)),INDEX('Cycle 5'!G$10:G$999,MATCH($A1376,'Cycle 5'!$L$10:$L$999,0),1)),INDEX('Cycle 6'!G$10:G$999,MATCH($A1376,'Cycle 6'!$L$10:$L$999,0),1)),INDEX('Cycle 7'!G$10:G$999,MATCH($A1376,'Cycle 7'!$L$10:$L$999,0),1)),INDEX('Cycle 8'!G$10:G$999,MATCH($A1376,'Cycle 8'!$L$10:$L$999,0),1)),INDEX('Cycle 9'!G$10:G$999,MATCH($A1376,'Cycle 9'!$L$10:$L$999,0),1)),INDEX('Cycle 10'!G$10:G$999,MATCH($A1376,'Cycle 10'!$L$10:$L$999,0),1)),INDEX('Cycle 11'!G$10:G$999,MATCH($A1376,'Cycle 11'!$L$10:$L$999,0),1)),"")="","",IFERROR(IFERROR(IFERROR(IFERROR(IFERROR(IFERROR(IFERROR(IFERROR(IFERROR(IFERROR(IFERROR(IFERROR(INDEX(Summer!G$10:G$999,MATCH($A1376,Summer!$L$10:$L$999,0),1),INDEX('Cycle 1'!G$10:G$999,MATCH($A1376,'Cycle 1'!$L$10:$L$999,0),1)),INDEX('Cycle 2'!G$10:G$999,MATCH($A1376,'Cycle 2'!$L$10:$L$999,0),1)),INDEX('Cycle 3'!G$10:G$999,MATCH($A1376,'Cycle 3'!$L$10:$L$999,0),1)),INDEX('Cycle 4'!G$10:G$999,MATCH($A1376,'Cycle 4'!$L$10:$L$999,0),1)),INDEX('Cycle 5'!G$10:G$999,MATCH($A1376,'Cycle 5'!$L$10:$L$999,0),1)),INDEX('Cycle 6'!G$10:G$999,MATCH($A1376,'Cycle 6'!$L$10:$L$999,0),1)),INDEX('Cycle 7'!G$10:G$999,MATCH($A1376,'Cycle 7'!$L$10:$L$999,0),1)),INDEX('Cycle 8'!G$10:G$999,MATCH($A1376,'Cycle 8'!$L$10:$L$999,0),1)),INDEX('Cycle 9'!G$10:G$999,MATCH($A1376,'Cycle 9'!$L$10:$L$999,0),1)),INDEX('Cycle 10'!G$10:G$999,MATCH($A1376,'Cycle 10'!$L$10:$L$999,0),1)),INDEX('Cycle 11'!G$10:G$999,MATCH($A1376,'Cycle 11'!$L$10:$L$999,0),1)),""))</f>
        <v/>
      </c>
      <c r="I1376">
        <f>IFERROR(IF(C1376="",MAX(I$1:I1375),IF(ROW(C$2)=ROW(C1376),1,IF(ISERROR(VLOOKUP(C1376,C$2:C1375,1,FALSE)),MAX(I$1:I1375)+1,MAX(I$1:I1375)))),"")</f>
        <v>0</v>
      </c>
      <c r="J1376" t="str">
        <f t="shared" si="140"/>
        <v/>
      </c>
      <c r="K1376" t="str">
        <f t="shared" si="139"/>
        <v/>
      </c>
      <c r="L1376" t="str">
        <f t="shared" si="139"/>
        <v/>
      </c>
      <c r="M1376" t="str">
        <f t="shared" si="139"/>
        <v/>
      </c>
      <c r="N1376" t="str">
        <f t="shared" si="139"/>
        <v/>
      </c>
      <c r="O1376" t="str">
        <f t="shared" si="139"/>
        <v/>
      </c>
      <c r="P1376" t="str">
        <f t="shared" si="139"/>
        <v/>
      </c>
      <c r="Q1376" t="str">
        <f t="shared" si="139"/>
        <v/>
      </c>
      <c r="R1376" t="str">
        <f t="shared" si="139"/>
        <v/>
      </c>
      <c r="S1376" t="str">
        <f t="shared" si="139"/>
        <v/>
      </c>
      <c r="T1376" t="str">
        <f t="shared" si="139"/>
        <v/>
      </c>
      <c r="U1376" t="str">
        <f t="shared" si="139"/>
        <v/>
      </c>
      <c r="V1376" t="str">
        <f t="shared" si="139"/>
        <v/>
      </c>
      <c r="W1376" t="str">
        <f t="shared" si="141"/>
        <v/>
      </c>
      <c r="X1376">
        <f>IF(OR(H1376="No",H1376=""),0,IF(COUNTIFS(H$2:H1376,"Yes",C$2:C1376,C1376)&gt;1,0,COUNTIFS(H$2:H1376,"Yes",C$2:C1376,C1376)))+IF(X1375=$X$1,0,X1375)</f>
        <v>0</v>
      </c>
    </row>
    <row r="1377" spans="1:24" x14ac:dyDescent="0.3">
      <c r="A1377">
        <f>ROWS($A$2:$A1377)</f>
        <v>1376</v>
      </c>
      <c r="B1377" t="str">
        <f>IF(ISERROR(VLOOKUP(A1377,Summer!L$11:L$500,1,FALSE)),IF(ISERROR(VLOOKUP(A1377,'Cycle 1'!L$11:L$500,1,FALSE)),IF(ISERROR(VLOOKUP(A1377,'Cycle 2'!L$11:L$500,1,FALSE)),IF(ISERROR(VLOOKUP(A1377,'Cycle 3'!L$11:L$500,1,FALSE)),IF(ISERROR(VLOOKUP(A1377,'Cycle 4'!L$11:L$500,1,FALSE)),IF(ISERROR(VLOOKUP(A1377,'Cycle 5'!L$11:L$500,1,FALSE)),IF(ISERROR(VLOOKUP(A1377,'Cycle 6'!L$11:L$500,1,FALSE)),IF(ISERROR(VLOOKUP(A1377,'Cycle 7'!L$11:L$500,1,FALSE)),IF(ISERROR(VLOOKUP(A1377,'Cycle 8'!L$11:L$500,1,FALSE)),IF(ISERROR(VLOOKUP(A1377,'Cycle 9'!L$11:L$500,1,FALSE)),IF(ISERROR(VLOOKUP(A1377,'Cycle 10'!L$11:L$500,1,FALSE)),IF(ISERROR(VLOOKUP(A1377,'Cycle 11'!L$11:L$500,1,FALSE)),"","Cycle 11"),"Cycle 10"),"Cycle 9"),"Cycle 8"),"Cycle 7"),"Cycle 6"),"Cycle 5"),"Cycle 4"),"Cycle 3"),"Cycle 2"),"Cycle 1"),"Summer")</f>
        <v/>
      </c>
      <c r="C1377" t="str">
        <f>IF(IFERROR(IFERROR(IFERROR(IFERROR(IFERROR(IFERROR(IFERROR(IFERROR(IFERROR(IFERROR(IFERROR(IFERROR(INDEX(Summer!B$10:B$999,MATCH($A1377,Summer!$L$10:$L$999,0),1),INDEX('Cycle 1'!B$10:B$999,MATCH($A1377,'Cycle 1'!$L$10:$L$999,0),1)),INDEX('Cycle 2'!B$10:B$999,MATCH($A1377,'Cycle 2'!$L$10:$L$999,0),1)),INDEX('Cycle 3'!B$10:B$999,MATCH($A1377,'Cycle 3'!$L$10:$L$999,0),1)),INDEX('Cycle 4'!B$10:B$999,MATCH($A1377,'Cycle 4'!$L$10:$L$999,0),1)),INDEX('Cycle 5'!B$10:B$999,MATCH($A1377,'Cycle 5'!$L$10:$L$999,0),1)),INDEX('Cycle 6'!B$10:B$999,MATCH($A1377,'Cycle 6'!$L$10:$L$999,0),1)),INDEX('Cycle 7'!B$10:B$999,MATCH($A1377,'Cycle 7'!$L$10:$L$999,0),1)),INDEX('Cycle 8'!B$10:B$999,MATCH($A1377,'Cycle 8'!$L$10:$L$999,0),1)),INDEX('Cycle 9'!B$10:B$999,MATCH($A1377,'Cycle 9'!$L$10:$L$999,0),1)),INDEX('Cycle 10'!B$10:B$999,MATCH($A1377,'Cycle 10'!$L$10:$L$999,0),1)),INDEX('Cycle 11'!B$10:B$999,MATCH($A1377,'Cycle 11'!$L$10:$L$999,0),1)),"")="","",IFERROR(IFERROR(IFERROR(IFERROR(IFERROR(IFERROR(IFERROR(IFERROR(IFERROR(IFERROR(IFERROR(IFERROR(INDEX(Summer!B$10:B$999,MATCH($A1377,Summer!$L$10:$L$999,0),1),INDEX('Cycle 1'!B$10:B$999,MATCH($A1377,'Cycle 1'!$L$10:$L$999,0),1)),INDEX('Cycle 2'!B$10:B$999,MATCH($A1377,'Cycle 2'!$L$10:$L$999,0),1)),INDEX('Cycle 3'!B$10:B$999,MATCH($A1377,'Cycle 3'!$L$10:$L$999,0),1)),INDEX('Cycle 4'!B$10:B$999,MATCH($A1377,'Cycle 4'!$L$10:$L$999,0),1)),INDEX('Cycle 5'!B$10:B$999,MATCH($A1377,'Cycle 5'!$L$10:$L$999,0),1)),INDEX('Cycle 6'!B$10:B$999,MATCH($A1377,'Cycle 6'!$L$10:$L$999,0),1)),INDEX('Cycle 7'!B$10:B$999,MATCH($A1377,'Cycle 7'!$L$10:$L$999,0),1)),INDEX('Cycle 8'!B$10:B$999,MATCH($A1377,'Cycle 8'!$L$10:$L$999,0),1)),INDEX('Cycle 9'!B$10:B$999,MATCH($A1377,'Cycle 9'!$L$10:$L$999,0),1)),INDEX('Cycle 10'!B$10:B$999,MATCH($A1377,'Cycle 10'!$L$10:$L$999,0),1)),INDEX('Cycle 11'!B$10:B$999,MATCH($A1377,'Cycle 11'!$L$10:$L$999,0),1)),""))</f>
        <v/>
      </c>
      <c r="D1377" t="str">
        <f>IF(IFERROR(IFERROR(IFERROR(IFERROR(IFERROR(IFERROR(IFERROR(IFERROR(IFERROR(IFERROR(IFERROR(IFERROR(INDEX(Summer!C$10:C$999,MATCH($A1377,Summer!$L$10:$L$999,0),1),INDEX('Cycle 1'!C$10:C$999,MATCH($A1377,'Cycle 1'!$L$10:$L$999,0),1)),INDEX('Cycle 2'!C$10:C$999,MATCH($A1377,'Cycle 2'!$L$10:$L$999,0),1)),INDEX('Cycle 3'!C$10:C$999,MATCH($A1377,'Cycle 3'!$L$10:$L$999,0),1)),INDEX('Cycle 4'!C$10:C$999,MATCH($A1377,'Cycle 4'!$L$10:$L$999,0),1)),INDEX('Cycle 5'!C$10:C$999,MATCH($A1377,'Cycle 5'!$L$10:$L$999,0),1)),INDEX('Cycle 6'!C$10:C$999,MATCH($A1377,'Cycle 6'!$L$10:$L$999,0),1)),INDEX('Cycle 7'!C$10:C$999,MATCH($A1377,'Cycle 7'!$L$10:$L$999,0),1)),INDEX('Cycle 8'!C$10:C$999,MATCH($A1377,'Cycle 8'!$L$10:$L$999,0),1)),INDEX('Cycle 9'!C$10:C$999,MATCH($A1377,'Cycle 9'!$L$10:$L$999,0),1)),INDEX('Cycle 10'!C$10:C$999,MATCH($A1377,'Cycle 10'!$L$10:$L$999,0),1)),INDEX('Cycle 11'!C$10:C$999,MATCH($A1377,'Cycle 11'!$L$10:$L$999,0),1)),"")="","",IFERROR(IFERROR(IFERROR(IFERROR(IFERROR(IFERROR(IFERROR(IFERROR(IFERROR(IFERROR(IFERROR(IFERROR(INDEX(Summer!C$10:C$999,MATCH($A1377,Summer!$L$10:$L$999,0),1),INDEX('Cycle 1'!C$10:C$999,MATCH($A1377,'Cycle 1'!$L$10:$L$999,0),1)),INDEX('Cycle 2'!C$10:C$999,MATCH($A1377,'Cycle 2'!$L$10:$L$999,0),1)),INDEX('Cycle 3'!C$10:C$999,MATCH($A1377,'Cycle 3'!$L$10:$L$999,0),1)),INDEX('Cycle 4'!C$10:C$999,MATCH($A1377,'Cycle 4'!$L$10:$L$999,0),1)),INDEX('Cycle 5'!C$10:C$999,MATCH($A1377,'Cycle 5'!$L$10:$L$999,0),1)),INDEX('Cycle 6'!C$10:C$999,MATCH($A1377,'Cycle 6'!$L$10:$L$999,0),1)),INDEX('Cycle 7'!C$10:C$999,MATCH($A1377,'Cycle 7'!$L$10:$L$999,0),1)),INDEX('Cycle 8'!C$10:C$999,MATCH($A1377,'Cycle 8'!$L$10:$L$999,0),1)),INDEX('Cycle 9'!C$10:C$999,MATCH($A1377,'Cycle 9'!$L$10:$L$999,0),1)),INDEX('Cycle 10'!C$10:C$999,MATCH($A1377,'Cycle 10'!$L$10:$L$999,0),1)),INDEX('Cycle 11'!C$10:C$999,MATCH($A1377,'Cycle 11'!$L$10:$L$999,0),1)),""))</f>
        <v/>
      </c>
      <c r="E1377" t="str">
        <f>IF(IFERROR(IFERROR(IFERROR(IFERROR(IFERROR(IFERROR(IFERROR(IFERROR(IFERROR(IFERROR(IFERROR(IFERROR(INDEX(Summer!D$10:D$999,MATCH($A1377,Summer!$L$10:$L$999,0),1),INDEX('Cycle 1'!D$10:D$999,MATCH($A1377,'Cycle 1'!$L$10:$L$999,0),1)),INDEX('Cycle 2'!D$10:D$999,MATCH($A1377,'Cycle 2'!$L$10:$L$999,0),1)),INDEX('Cycle 3'!D$10:D$999,MATCH($A1377,'Cycle 3'!$L$10:$L$999,0),1)),INDEX('Cycle 4'!D$10:D$999,MATCH($A1377,'Cycle 4'!$L$10:$L$999,0),1)),INDEX('Cycle 5'!D$10:D$999,MATCH($A1377,'Cycle 5'!$L$10:$L$999,0),1)),INDEX('Cycle 6'!D$10:D$999,MATCH($A1377,'Cycle 6'!$L$10:$L$999,0),1)),INDEX('Cycle 7'!D$10:D$999,MATCH($A1377,'Cycle 7'!$L$10:$L$999,0),1)),INDEX('Cycle 8'!D$10:D$999,MATCH($A1377,'Cycle 8'!$L$10:$L$999,0),1)),INDEX('Cycle 9'!D$10:D$999,MATCH($A1377,'Cycle 9'!$L$10:$L$999,0),1)),INDEX('Cycle 10'!D$10:D$999,MATCH($A1377,'Cycle 10'!$L$10:$L$999,0),1)),INDEX('Cycle 11'!D$10:D$999,MATCH($A1377,'Cycle 11'!$L$10:$L$999,0),1)),"")="","",IFERROR(IFERROR(IFERROR(IFERROR(IFERROR(IFERROR(IFERROR(IFERROR(IFERROR(IFERROR(IFERROR(IFERROR(INDEX(Summer!D$10:D$999,MATCH($A1377,Summer!$L$10:$L$999,0),1),INDEX('Cycle 1'!D$10:D$999,MATCH($A1377,'Cycle 1'!$L$10:$L$999,0),1)),INDEX('Cycle 2'!D$10:D$999,MATCH($A1377,'Cycle 2'!$L$10:$L$999,0),1)),INDEX('Cycle 3'!D$10:D$999,MATCH($A1377,'Cycle 3'!$L$10:$L$999,0),1)),INDEX('Cycle 4'!D$10:D$999,MATCH($A1377,'Cycle 4'!$L$10:$L$999,0),1)),INDEX('Cycle 5'!D$10:D$999,MATCH($A1377,'Cycle 5'!$L$10:$L$999,0),1)),INDEX('Cycle 6'!D$10:D$999,MATCH($A1377,'Cycle 6'!$L$10:$L$999,0),1)),INDEX('Cycle 7'!D$10:D$999,MATCH($A1377,'Cycle 7'!$L$10:$L$999,0),1)),INDEX('Cycle 8'!D$10:D$999,MATCH($A1377,'Cycle 8'!$L$10:$L$999,0),1)),INDEX('Cycle 9'!D$10:D$999,MATCH($A1377,'Cycle 9'!$L$10:$L$999,0),1)),INDEX('Cycle 10'!D$10:D$999,MATCH($A1377,'Cycle 10'!$L$10:$L$999,0),1)),INDEX('Cycle 11'!D$10:D$999,MATCH($A1377,'Cycle 11'!$L$10:$L$999,0),1)),""))</f>
        <v/>
      </c>
      <c r="F1377" t="str">
        <f>IF(IFERROR(IFERROR(IFERROR(IFERROR(IFERROR(IFERROR(IFERROR(IFERROR(IFERROR(IFERROR(IFERROR(IFERROR(INDEX(Summer!E$10:E$999,MATCH($A1377,Summer!$L$10:$L$999,0),1),INDEX('Cycle 1'!E$10:E$999,MATCH($A1377,'Cycle 1'!$L$10:$L$999,0),1)),INDEX('Cycle 2'!E$10:E$999,MATCH($A1377,'Cycle 2'!$L$10:$L$999,0),1)),INDEX('Cycle 3'!E$10:E$999,MATCH($A1377,'Cycle 3'!$L$10:$L$999,0),1)),INDEX('Cycle 4'!E$10:E$999,MATCH($A1377,'Cycle 4'!$L$10:$L$999,0),1)),INDEX('Cycle 5'!E$10:E$999,MATCH($A1377,'Cycle 5'!$L$10:$L$999,0),1)),INDEX('Cycle 6'!E$10:E$999,MATCH($A1377,'Cycle 6'!$L$10:$L$999,0),1)),INDEX('Cycle 7'!E$10:E$999,MATCH($A1377,'Cycle 7'!$L$10:$L$999,0),1)),INDEX('Cycle 8'!E$10:E$999,MATCH($A1377,'Cycle 8'!$L$10:$L$999,0),1)),INDEX('Cycle 9'!E$10:E$999,MATCH($A1377,'Cycle 9'!$L$10:$L$999,0),1)),INDEX('Cycle 10'!E$10:E$999,MATCH($A1377,'Cycle 10'!$L$10:$L$999,0),1)),INDEX('Cycle 11'!E$10:E$999,MATCH($A1377,'Cycle 11'!$L$10:$L$999,0),1)),"")="","",IFERROR(IFERROR(IFERROR(IFERROR(IFERROR(IFERROR(IFERROR(IFERROR(IFERROR(IFERROR(IFERROR(IFERROR(INDEX(Summer!E$10:E$999,MATCH($A1377,Summer!$L$10:$L$999,0),1),INDEX('Cycle 1'!E$10:E$999,MATCH($A1377,'Cycle 1'!$L$10:$L$999,0),1)),INDEX('Cycle 2'!E$10:E$999,MATCH($A1377,'Cycle 2'!$L$10:$L$999,0),1)),INDEX('Cycle 3'!E$10:E$999,MATCH($A1377,'Cycle 3'!$L$10:$L$999,0),1)),INDEX('Cycle 4'!E$10:E$999,MATCH($A1377,'Cycle 4'!$L$10:$L$999,0),1)),INDEX('Cycle 5'!E$10:E$999,MATCH($A1377,'Cycle 5'!$L$10:$L$999,0),1)),INDEX('Cycle 6'!E$10:E$999,MATCH($A1377,'Cycle 6'!$L$10:$L$999,0),1)),INDEX('Cycle 7'!E$10:E$999,MATCH($A1377,'Cycle 7'!$L$10:$L$999,0),1)),INDEX('Cycle 8'!E$10:E$999,MATCH($A1377,'Cycle 8'!$L$10:$L$999,0),1)),INDEX('Cycle 9'!E$10:E$999,MATCH($A1377,'Cycle 9'!$L$10:$L$999,0),1)),INDEX('Cycle 10'!E$10:E$999,MATCH($A1377,'Cycle 10'!$L$10:$L$999,0),1)),INDEX('Cycle 11'!E$10:E$999,MATCH($A1377,'Cycle 11'!$L$10:$L$999,0),1)),""))</f>
        <v/>
      </c>
      <c r="G1377" t="str">
        <f>IF(IFERROR(IFERROR(IFERROR(IFERROR(IFERROR(IFERROR(IFERROR(IFERROR(IFERROR(IFERROR(IFERROR(IFERROR(INDEX(Summer!F$10:F$999,MATCH($A1377,Summer!$L$10:$L$999,0),1),INDEX('Cycle 1'!F$10:F$999,MATCH($A1377,'Cycle 1'!$L$10:$L$999,0),1)),INDEX('Cycle 2'!F$10:F$999,MATCH($A1377,'Cycle 2'!$L$10:$L$999,0),1)),INDEX('Cycle 3'!F$10:F$999,MATCH($A1377,'Cycle 3'!$L$10:$L$999,0),1)),INDEX('Cycle 4'!F$10:F$999,MATCH($A1377,'Cycle 4'!$L$10:$L$999,0),1)),INDEX('Cycle 5'!F$10:F$999,MATCH($A1377,'Cycle 5'!$L$10:$L$999,0),1)),INDEX('Cycle 6'!F$10:F$999,MATCH($A1377,'Cycle 6'!$L$10:$L$999,0),1)),INDEX('Cycle 7'!F$10:F$999,MATCH($A1377,'Cycle 7'!$L$10:$L$999,0),1)),INDEX('Cycle 8'!F$10:F$999,MATCH($A1377,'Cycle 8'!$L$10:$L$999,0),1)),INDEX('Cycle 9'!F$10:F$999,MATCH($A1377,'Cycle 9'!$L$10:$L$999,0),1)),INDEX('Cycle 10'!F$10:F$999,MATCH($A1377,'Cycle 10'!$L$10:$L$999,0),1)),INDEX('Cycle 11'!F$10:F$999,MATCH($A1377,'Cycle 11'!$L$10:$L$999,0),1)),"")="","",IFERROR(IFERROR(IFERROR(IFERROR(IFERROR(IFERROR(IFERROR(IFERROR(IFERROR(IFERROR(IFERROR(IFERROR(INDEX(Summer!F$10:F$999,MATCH($A1377,Summer!$L$10:$L$999,0),1),INDEX('Cycle 1'!F$10:F$999,MATCH($A1377,'Cycle 1'!$L$10:$L$999,0),1)),INDEX('Cycle 2'!F$10:F$999,MATCH($A1377,'Cycle 2'!$L$10:$L$999,0),1)),INDEX('Cycle 3'!F$10:F$999,MATCH($A1377,'Cycle 3'!$L$10:$L$999,0),1)),INDEX('Cycle 4'!F$10:F$999,MATCH($A1377,'Cycle 4'!$L$10:$L$999,0),1)),INDEX('Cycle 5'!F$10:F$999,MATCH($A1377,'Cycle 5'!$L$10:$L$999,0),1)),INDEX('Cycle 6'!F$10:F$999,MATCH($A1377,'Cycle 6'!$L$10:$L$999,0),1)),INDEX('Cycle 7'!F$10:F$999,MATCH($A1377,'Cycle 7'!$L$10:$L$999,0),1)),INDEX('Cycle 8'!F$10:F$999,MATCH($A1377,'Cycle 8'!$L$10:$L$999,0),1)),INDEX('Cycle 9'!F$10:F$999,MATCH($A1377,'Cycle 9'!$L$10:$L$999,0),1)),INDEX('Cycle 10'!F$10:F$999,MATCH($A1377,'Cycle 10'!$L$10:$L$999,0),1)),INDEX('Cycle 11'!F$10:F$999,MATCH($A1377,'Cycle 11'!$L$10:$L$999,0),1)),""))</f>
        <v/>
      </c>
      <c r="H1377" t="str">
        <f>IF(IFERROR(IFERROR(IFERROR(IFERROR(IFERROR(IFERROR(IFERROR(IFERROR(IFERROR(IFERROR(IFERROR(IFERROR(INDEX(Summer!G$10:G$999,MATCH($A1377,Summer!$L$10:$L$999,0),1),INDEX('Cycle 1'!G$10:G$999,MATCH($A1377,'Cycle 1'!$L$10:$L$999,0),1)),INDEX('Cycle 2'!G$10:G$999,MATCH($A1377,'Cycle 2'!$L$10:$L$999,0),1)),INDEX('Cycle 3'!G$10:G$999,MATCH($A1377,'Cycle 3'!$L$10:$L$999,0),1)),INDEX('Cycle 4'!G$10:G$999,MATCH($A1377,'Cycle 4'!$L$10:$L$999,0),1)),INDEX('Cycle 5'!G$10:G$999,MATCH($A1377,'Cycle 5'!$L$10:$L$999,0),1)),INDEX('Cycle 6'!G$10:G$999,MATCH($A1377,'Cycle 6'!$L$10:$L$999,0),1)),INDEX('Cycle 7'!G$10:G$999,MATCH($A1377,'Cycle 7'!$L$10:$L$999,0),1)),INDEX('Cycle 8'!G$10:G$999,MATCH($A1377,'Cycle 8'!$L$10:$L$999,0),1)),INDEX('Cycle 9'!G$10:G$999,MATCH($A1377,'Cycle 9'!$L$10:$L$999,0),1)),INDEX('Cycle 10'!G$10:G$999,MATCH($A1377,'Cycle 10'!$L$10:$L$999,0),1)),INDEX('Cycle 11'!G$10:G$999,MATCH($A1377,'Cycle 11'!$L$10:$L$999,0),1)),"")="","",IFERROR(IFERROR(IFERROR(IFERROR(IFERROR(IFERROR(IFERROR(IFERROR(IFERROR(IFERROR(IFERROR(IFERROR(INDEX(Summer!G$10:G$999,MATCH($A1377,Summer!$L$10:$L$999,0),1),INDEX('Cycle 1'!G$10:G$999,MATCH($A1377,'Cycle 1'!$L$10:$L$999,0),1)),INDEX('Cycle 2'!G$10:G$999,MATCH($A1377,'Cycle 2'!$L$10:$L$999,0),1)),INDEX('Cycle 3'!G$10:G$999,MATCH($A1377,'Cycle 3'!$L$10:$L$999,0),1)),INDEX('Cycle 4'!G$10:G$999,MATCH($A1377,'Cycle 4'!$L$10:$L$999,0),1)),INDEX('Cycle 5'!G$10:G$999,MATCH($A1377,'Cycle 5'!$L$10:$L$999,0),1)),INDEX('Cycle 6'!G$10:G$999,MATCH($A1377,'Cycle 6'!$L$10:$L$999,0),1)),INDEX('Cycle 7'!G$10:G$999,MATCH($A1377,'Cycle 7'!$L$10:$L$999,0),1)),INDEX('Cycle 8'!G$10:G$999,MATCH($A1377,'Cycle 8'!$L$10:$L$999,0),1)),INDEX('Cycle 9'!G$10:G$999,MATCH($A1377,'Cycle 9'!$L$10:$L$999,0),1)),INDEX('Cycle 10'!G$10:G$999,MATCH($A1377,'Cycle 10'!$L$10:$L$999,0),1)),INDEX('Cycle 11'!G$10:G$999,MATCH($A1377,'Cycle 11'!$L$10:$L$999,0),1)),""))</f>
        <v/>
      </c>
      <c r="I1377">
        <f>IFERROR(IF(C1377="",MAX(I$1:I1376),IF(ROW(C$2)=ROW(C1377),1,IF(ISERROR(VLOOKUP(C1377,C$2:C1376,1,FALSE)),MAX(I$1:I1376)+1,MAX(I$1:I1376)))),"")</f>
        <v>0</v>
      </c>
      <c r="J1377" t="str">
        <f t="shared" si="140"/>
        <v/>
      </c>
      <c r="K1377" t="str">
        <f t="shared" si="139"/>
        <v/>
      </c>
      <c r="L1377" t="str">
        <f t="shared" si="139"/>
        <v/>
      </c>
      <c r="M1377" t="str">
        <f t="shared" si="139"/>
        <v/>
      </c>
      <c r="N1377" t="str">
        <f t="shared" si="139"/>
        <v/>
      </c>
      <c r="O1377" t="str">
        <f t="shared" si="139"/>
        <v/>
      </c>
      <c r="P1377" t="str">
        <f t="shared" si="139"/>
        <v/>
      </c>
      <c r="Q1377" t="str">
        <f t="shared" si="139"/>
        <v/>
      </c>
      <c r="R1377" t="str">
        <f t="shared" si="139"/>
        <v/>
      </c>
      <c r="S1377" t="str">
        <f t="shared" si="139"/>
        <v/>
      </c>
      <c r="T1377" t="str">
        <f t="shared" si="139"/>
        <v/>
      </c>
      <c r="U1377" t="str">
        <f t="shared" si="139"/>
        <v/>
      </c>
      <c r="V1377" t="str">
        <f t="shared" si="139"/>
        <v/>
      </c>
      <c r="W1377" t="str">
        <f t="shared" si="141"/>
        <v/>
      </c>
      <c r="X1377">
        <f>IF(OR(H1377="No",H1377=""),0,IF(COUNTIFS(H$2:H1377,"Yes",C$2:C1377,C1377)&gt;1,0,COUNTIFS(H$2:H1377,"Yes",C$2:C1377,C1377)))+IF(X1376=$X$1,0,X1376)</f>
        <v>0</v>
      </c>
    </row>
    <row r="1378" spans="1:24" x14ac:dyDescent="0.3">
      <c r="A1378">
        <f>ROWS($A$2:$A1378)</f>
        <v>1377</v>
      </c>
      <c r="B1378" t="str">
        <f>IF(ISERROR(VLOOKUP(A1378,Summer!L$11:L$500,1,FALSE)),IF(ISERROR(VLOOKUP(A1378,'Cycle 1'!L$11:L$500,1,FALSE)),IF(ISERROR(VLOOKUP(A1378,'Cycle 2'!L$11:L$500,1,FALSE)),IF(ISERROR(VLOOKUP(A1378,'Cycle 3'!L$11:L$500,1,FALSE)),IF(ISERROR(VLOOKUP(A1378,'Cycle 4'!L$11:L$500,1,FALSE)),IF(ISERROR(VLOOKUP(A1378,'Cycle 5'!L$11:L$500,1,FALSE)),IF(ISERROR(VLOOKUP(A1378,'Cycle 6'!L$11:L$500,1,FALSE)),IF(ISERROR(VLOOKUP(A1378,'Cycle 7'!L$11:L$500,1,FALSE)),IF(ISERROR(VLOOKUP(A1378,'Cycle 8'!L$11:L$500,1,FALSE)),IF(ISERROR(VLOOKUP(A1378,'Cycle 9'!L$11:L$500,1,FALSE)),IF(ISERROR(VLOOKUP(A1378,'Cycle 10'!L$11:L$500,1,FALSE)),IF(ISERROR(VLOOKUP(A1378,'Cycle 11'!L$11:L$500,1,FALSE)),"","Cycle 11"),"Cycle 10"),"Cycle 9"),"Cycle 8"),"Cycle 7"),"Cycle 6"),"Cycle 5"),"Cycle 4"),"Cycle 3"),"Cycle 2"),"Cycle 1"),"Summer")</f>
        <v/>
      </c>
      <c r="C1378" t="str">
        <f>IF(IFERROR(IFERROR(IFERROR(IFERROR(IFERROR(IFERROR(IFERROR(IFERROR(IFERROR(IFERROR(IFERROR(IFERROR(INDEX(Summer!B$10:B$999,MATCH($A1378,Summer!$L$10:$L$999,0),1),INDEX('Cycle 1'!B$10:B$999,MATCH($A1378,'Cycle 1'!$L$10:$L$999,0),1)),INDEX('Cycle 2'!B$10:B$999,MATCH($A1378,'Cycle 2'!$L$10:$L$999,0),1)),INDEX('Cycle 3'!B$10:B$999,MATCH($A1378,'Cycle 3'!$L$10:$L$999,0),1)),INDEX('Cycle 4'!B$10:B$999,MATCH($A1378,'Cycle 4'!$L$10:$L$999,0),1)),INDEX('Cycle 5'!B$10:B$999,MATCH($A1378,'Cycle 5'!$L$10:$L$999,0),1)),INDEX('Cycle 6'!B$10:B$999,MATCH($A1378,'Cycle 6'!$L$10:$L$999,0),1)),INDEX('Cycle 7'!B$10:B$999,MATCH($A1378,'Cycle 7'!$L$10:$L$999,0),1)),INDEX('Cycle 8'!B$10:B$999,MATCH($A1378,'Cycle 8'!$L$10:$L$999,0),1)),INDEX('Cycle 9'!B$10:B$999,MATCH($A1378,'Cycle 9'!$L$10:$L$999,0),1)),INDEX('Cycle 10'!B$10:B$999,MATCH($A1378,'Cycle 10'!$L$10:$L$999,0),1)),INDEX('Cycle 11'!B$10:B$999,MATCH($A1378,'Cycle 11'!$L$10:$L$999,0),1)),"")="","",IFERROR(IFERROR(IFERROR(IFERROR(IFERROR(IFERROR(IFERROR(IFERROR(IFERROR(IFERROR(IFERROR(IFERROR(INDEX(Summer!B$10:B$999,MATCH($A1378,Summer!$L$10:$L$999,0),1),INDEX('Cycle 1'!B$10:B$999,MATCH($A1378,'Cycle 1'!$L$10:$L$999,0),1)),INDEX('Cycle 2'!B$10:B$999,MATCH($A1378,'Cycle 2'!$L$10:$L$999,0),1)),INDEX('Cycle 3'!B$10:B$999,MATCH($A1378,'Cycle 3'!$L$10:$L$999,0),1)),INDEX('Cycle 4'!B$10:B$999,MATCH($A1378,'Cycle 4'!$L$10:$L$999,0),1)),INDEX('Cycle 5'!B$10:B$999,MATCH($A1378,'Cycle 5'!$L$10:$L$999,0),1)),INDEX('Cycle 6'!B$10:B$999,MATCH($A1378,'Cycle 6'!$L$10:$L$999,0),1)),INDEX('Cycle 7'!B$10:B$999,MATCH($A1378,'Cycle 7'!$L$10:$L$999,0),1)),INDEX('Cycle 8'!B$10:B$999,MATCH($A1378,'Cycle 8'!$L$10:$L$999,0),1)),INDEX('Cycle 9'!B$10:B$999,MATCH($A1378,'Cycle 9'!$L$10:$L$999,0),1)),INDEX('Cycle 10'!B$10:B$999,MATCH($A1378,'Cycle 10'!$L$10:$L$999,0),1)),INDEX('Cycle 11'!B$10:B$999,MATCH($A1378,'Cycle 11'!$L$10:$L$999,0),1)),""))</f>
        <v/>
      </c>
      <c r="D1378" t="str">
        <f>IF(IFERROR(IFERROR(IFERROR(IFERROR(IFERROR(IFERROR(IFERROR(IFERROR(IFERROR(IFERROR(IFERROR(IFERROR(INDEX(Summer!C$10:C$999,MATCH($A1378,Summer!$L$10:$L$999,0),1),INDEX('Cycle 1'!C$10:C$999,MATCH($A1378,'Cycle 1'!$L$10:$L$999,0),1)),INDEX('Cycle 2'!C$10:C$999,MATCH($A1378,'Cycle 2'!$L$10:$L$999,0),1)),INDEX('Cycle 3'!C$10:C$999,MATCH($A1378,'Cycle 3'!$L$10:$L$999,0),1)),INDEX('Cycle 4'!C$10:C$999,MATCH($A1378,'Cycle 4'!$L$10:$L$999,0),1)),INDEX('Cycle 5'!C$10:C$999,MATCH($A1378,'Cycle 5'!$L$10:$L$999,0),1)),INDEX('Cycle 6'!C$10:C$999,MATCH($A1378,'Cycle 6'!$L$10:$L$999,0),1)),INDEX('Cycle 7'!C$10:C$999,MATCH($A1378,'Cycle 7'!$L$10:$L$999,0),1)),INDEX('Cycle 8'!C$10:C$999,MATCH($A1378,'Cycle 8'!$L$10:$L$999,0),1)),INDEX('Cycle 9'!C$10:C$999,MATCH($A1378,'Cycle 9'!$L$10:$L$999,0),1)),INDEX('Cycle 10'!C$10:C$999,MATCH($A1378,'Cycle 10'!$L$10:$L$999,0),1)),INDEX('Cycle 11'!C$10:C$999,MATCH($A1378,'Cycle 11'!$L$10:$L$999,0),1)),"")="","",IFERROR(IFERROR(IFERROR(IFERROR(IFERROR(IFERROR(IFERROR(IFERROR(IFERROR(IFERROR(IFERROR(IFERROR(INDEX(Summer!C$10:C$999,MATCH($A1378,Summer!$L$10:$L$999,0),1),INDEX('Cycle 1'!C$10:C$999,MATCH($A1378,'Cycle 1'!$L$10:$L$999,0),1)),INDEX('Cycle 2'!C$10:C$999,MATCH($A1378,'Cycle 2'!$L$10:$L$999,0),1)),INDEX('Cycle 3'!C$10:C$999,MATCH($A1378,'Cycle 3'!$L$10:$L$999,0),1)),INDEX('Cycle 4'!C$10:C$999,MATCH($A1378,'Cycle 4'!$L$10:$L$999,0),1)),INDEX('Cycle 5'!C$10:C$999,MATCH($A1378,'Cycle 5'!$L$10:$L$999,0),1)),INDEX('Cycle 6'!C$10:C$999,MATCH($A1378,'Cycle 6'!$L$10:$L$999,0),1)),INDEX('Cycle 7'!C$10:C$999,MATCH($A1378,'Cycle 7'!$L$10:$L$999,0),1)),INDEX('Cycle 8'!C$10:C$999,MATCH($A1378,'Cycle 8'!$L$10:$L$999,0),1)),INDEX('Cycle 9'!C$10:C$999,MATCH($A1378,'Cycle 9'!$L$10:$L$999,0),1)),INDEX('Cycle 10'!C$10:C$999,MATCH($A1378,'Cycle 10'!$L$10:$L$999,0),1)),INDEX('Cycle 11'!C$10:C$999,MATCH($A1378,'Cycle 11'!$L$10:$L$999,0),1)),""))</f>
        <v/>
      </c>
      <c r="E1378" t="str">
        <f>IF(IFERROR(IFERROR(IFERROR(IFERROR(IFERROR(IFERROR(IFERROR(IFERROR(IFERROR(IFERROR(IFERROR(IFERROR(INDEX(Summer!D$10:D$999,MATCH($A1378,Summer!$L$10:$L$999,0),1),INDEX('Cycle 1'!D$10:D$999,MATCH($A1378,'Cycle 1'!$L$10:$L$999,0),1)),INDEX('Cycle 2'!D$10:D$999,MATCH($A1378,'Cycle 2'!$L$10:$L$999,0),1)),INDEX('Cycle 3'!D$10:D$999,MATCH($A1378,'Cycle 3'!$L$10:$L$999,0),1)),INDEX('Cycle 4'!D$10:D$999,MATCH($A1378,'Cycle 4'!$L$10:$L$999,0),1)),INDEX('Cycle 5'!D$10:D$999,MATCH($A1378,'Cycle 5'!$L$10:$L$999,0),1)),INDEX('Cycle 6'!D$10:D$999,MATCH($A1378,'Cycle 6'!$L$10:$L$999,0),1)),INDEX('Cycle 7'!D$10:D$999,MATCH($A1378,'Cycle 7'!$L$10:$L$999,0),1)),INDEX('Cycle 8'!D$10:D$999,MATCH($A1378,'Cycle 8'!$L$10:$L$999,0),1)),INDEX('Cycle 9'!D$10:D$999,MATCH($A1378,'Cycle 9'!$L$10:$L$999,0),1)),INDEX('Cycle 10'!D$10:D$999,MATCH($A1378,'Cycle 10'!$L$10:$L$999,0),1)),INDEX('Cycle 11'!D$10:D$999,MATCH($A1378,'Cycle 11'!$L$10:$L$999,0),1)),"")="","",IFERROR(IFERROR(IFERROR(IFERROR(IFERROR(IFERROR(IFERROR(IFERROR(IFERROR(IFERROR(IFERROR(IFERROR(INDEX(Summer!D$10:D$999,MATCH($A1378,Summer!$L$10:$L$999,0),1),INDEX('Cycle 1'!D$10:D$999,MATCH($A1378,'Cycle 1'!$L$10:$L$999,0),1)),INDEX('Cycle 2'!D$10:D$999,MATCH($A1378,'Cycle 2'!$L$10:$L$999,0),1)),INDEX('Cycle 3'!D$10:D$999,MATCH($A1378,'Cycle 3'!$L$10:$L$999,0),1)),INDEX('Cycle 4'!D$10:D$999,MATCH($A1378,'Cycle 4'!$L$10:$L$999,0),1)),INDEX('Cycle 5'!D$10:D$999,MATCH($A1378,'Cycle 5'!$L$10:$L$999,0),1)),INDEX('Cycle 6'!D$10:D$999,MATCH($A1378,'Cycle 6'!$L$10:$L$999,0),1)),INDEX('Cycle 7'!D$10:D$999,MATCH($A1378,'Cycle 7'!$L$10:$L$999,0),1)),INDEX('Cycle 8'!D$10:D$999,MATCH($A1378,'Cycle 8'!$L$10:$L$999,0),1)),INDEX('Cycle 9'!D$10:D$999,MATCH($A1378,'Cycle 9'!$L$10:$L$999,0),1)),INDEX('Cycle 10'!D$10:D$999,MATCH($A1378,'Cycle 10'!$L$10:$L$999,0),1)),INDEX('Cycle 11'!D$10:D$999,MATCH($A1378,'Cycle 11'!$L$10:$L$999,0),1)),""))</f>
        <v/>
      </c>
      <c r="F1378" t="str">
        <f>IF(IFERROR(IFERROR(IFERROR(IFERROR(IFERROR(IFERROR(IFERROR(IFERROR(IFERROR(IFERROR(IFERROR(IFERROR(INDEX(Summer!E$10:E$999,MATCH($A1378,Summer!$L$10:$L$999,0),1),INDEX('Cycle 1'!E$10:E$999,MATCH($A1378,'Cycle 1'!$L$10:$L$999,0),1)),INDEX('Cycle 2'!E$10:E$999,MATCH($A1378,'Cycle 2'!$L$10:$L$999,0),1)),INDEX('Cycle 3'!E$10:E$999,MATCH($A1378,'Cycle 3'!$L$10:$L$999,0),1)),INDEX('Cycle 4'!E$10:E$999,MATCH($A1378,'Cycle 4'!$L$10:$L$999,0),1)),INDEX('Cycle 5'!E$10:E$999,MATCH($A1378,'Cycle 5'!$L$10:$L$999,0),1)),INDEX('Cycle 6'!E$10:E$999,MATCH($A1378,'Cycle 6'!$L$10:$L$999,0),1)),INDEX('Cycle 7'!E$10:E$999,MATCH($A1378,'Cycle 7'!$L$10:$L$999,0),1)),INDEX('Cycle 8'!E$10:E$999,MATCH($A1378,'Cycle 8'!$L$10:$L$999,0),1)),INDEX('Cycle 9'!E$10:E$999,MATCH($A1378,'Cycle 9'!$L$10:$L$999,0),1)),INDEX('Cycle 10'!E$10:E$999,MATCH($A1378,'Cycle 10'!$L$10:$L$999,0),1)),INDEX('Cycle 11'!E$10:E$999,MATCH($A1378,'Cycle 11'!$L$10:$L$999,0),1)),"")="","",IFERROR(IFERROR(IFERROR(IFERROR(IFERROR(IFERROR(IFERROR(IFERROR(IFERROR(IFERROR(IFERROR(IFERROR(INDEX(Summer!E$10:E$999,MATCH($A1378,Summer!$L$10:$L$999,0),1),INDEX('Cycle 1'!E$10:E$999,MATCH($A1378,'Cycle 1'!$L$10:$L$999,0),1)),INDEX('Cycle 2'!E$10:E$999,MATCH($A1378,'Cycle 2'!$L$10:$L$999,0),1)),INDEX('Cycle 3'!E$10:E$999,MATCH($A1378,'Cycle 3'!$L$10:$L$999,0),1)),INDEX('Cycle 4'!E$10:E$999,MATCH($A1378,'Cycle 4'!$L$10:$L$999,0),1)),INDEX('Cycle 5'!E$10:E$999,MATCH($A1378,'Cycle 5'!$L$10:$L$999,0),1)),INDEX('Cycle 6'!E$10:E$999,MATCH($A1378,'Cycle 6'!$L$10:$L$999,0),1)),INDEX('Cycle 7'!E$10:E$999,MATCH($A1378,'Cycle 7'!$L$10:$L$999,0),1)),INDEX('Cycle 8'!E$10:E$999,MATCH($A1378,'Cycle 8'!$L$10:$L$999,0),1)),INDEX('Cycle 9'!E$10:E$999,MATCH($A1378,'Cycle 9'!$L$10:$L$999,0),1)),INDEX('Cycle 10'!E$10:E$999,MATCH($A1378,'Cycle 10'!$L$10:$L$999,0),1)),INDEX('Cycle 11'!E$10:E$999,MATCH($A1378,'Cycle 11'!$L$10:$L$999,0),1)),""))</f>
        <v/>
      </c>
      <c r="G1378" t="str">
        <f>IF(IFERROR(IFERROR(IFERROR(IFERROR(IFERROR(IFERROR(IFERROR(IFERROR(IFERROR(IFERROR(IFERROR(IFERROR(INDEX(Summer!F$10:F$999,MATCH($A1378,Summer!$L$10:$L$999,0),1),INDEX('Cycle 1'!F$10:F$999,MATCH($A1378,'Cycle 1'!$L$10:$L$999,0),1)),INDEX('Cycle 2'!F$10:F$999,MATCH($A1378,'Cycle 2'!$L$10:$L$999,0),1)),INDEX('Cycle 3'!F$10:F$999,MATCH($A1378,'Cycle 3'!$L$10:$L$999,0),1)),INDEX('Cycle 4'!F$10:F$999,MATCH($A1378,'Cycle 4'!$L$10:$L$999,0),1)),INDEX('Cycle 5'!F$10:F$999,MATCH($A1378,'Cycle 5'!$L$10:$L$999,0),1)),INDEX('Cycle 6'!F$10:F$999,MATCH($A1378,'Cycle 6'!$L$10:$L$999,0),1)),INDEX('Cycle 7'!F$10:F$999,MATCH($A1378,'Cycle 7'!$L$10:$L$999,0),1)),INDEX('Cycle 8'!F$10:F$999,MATCH($A1378,'Cycle 8'!$L$10:$L$999,0),1)),INDEX('Cycle 9'!F$10:F$999,MATCH($A1378,'Cycle 9'!$L$10:$L$999,0),1)),INDEX('Cycle 10'!F$10:F$999,MATCH($A1378,'Cycle 10'!$L$10:$L$999,0),1)),INDEX('Cycle 11'!F$10:F$999,MATCH($A1378,'Cycle 11'!$L$10:$L$999,0),1)),"")="","",IFERROR(IFERROR(IFERROR(IFERROR(IFERROR(IFERROR(IFERROR(IFERROR(IFERROR(IFERROR(IFERROR(IFERROR(INDEX(Summer!F$10:F$999,MATCH($A1378,Summer!$L$10:$L$999,0),1),INDEX('Cycle 1'!F$10:F$999,MATCH($A1378,'Cycle 1'!$L$10:$L$999,0),1)),INDEX('Cycle 2'!F$10:F$999,MATCH($A1378,'Cycle 2'!$L$10:$L$999,0),1)),INDEX('Cycle 3'!F$10:F$999,MATCH($A1378,'Cycle 3'!$L$10:$L$999,0),1)),INDEX('Cycle 4'!F$10:F$999,MATCH($A1378,'Cycle 4'!$L$10:$L$999,0),1)),INDEX('Cycle 5'!F$10:F$999,MATCH($A1378,'Cycle 5'!$L$10:$L$999,0),1)),INDEX('Cycle 6'!F$10:F$999,MATCH($A1378,'Cycle 6'!$L$10:$L$999,0),1)),INDEX('Cycle 7'!F$10:F$999,MATCH($A1378,'Cycle 7'!$L$10:$L$999,0),1)),INDEX('Cycle 8'!F$10:F$999,MATCH($A1378,'Cycle 8'!$L$10:$L$999,0),1)),INDEX('Cycle 9'!F$10:F$999,MATCH($A1378,'Cycle 9'!$L$10:$L$999,0),1)),INDEX('Cycle 10'!F$10:F$999,MATCH($A1378,'Cycle 10'!$L$10:$L$999,0),1)),INDEX('Cycle 11'!F$10:F$999,MATCH($A1378,'Cycle 11'!$L$10:$L$999,0),1)),""))</f>
        <v/>
      </c>
      <c r="H1378" t="str">
        <f>IF(IFERROR(IFERROR(IFERROR(IFERROR(IFERROR(IFERROR(IFERROR(IFERROR(IFERROR(IFERROR(IFERROR(IFERROR(INDEX(Summer!G$10:G$999,MATCH($A1378,Summer!$L$10:$L$999,0),1),INDEX('Cycle 1'!G$10:G$999,MATCH($A1378,'Cycle 1'!$L$10:$L$999,0),1)),INDEX('Cycle 2'!G$10:G$999,MATCH($A1378,'Cycle 2'!$L$10:$L$999,0),1)),INDEX('Cycle 3'!G$10:G$999,MATCH($A1378,'Cycle 3'!$L$10:$L$999,0),1)),INDEX('Cycle 4'!G$10:G$999,MATCH($A1378,'Cycle 4'!$L$10:$L$999,0),1)),INDEX('Cycle 5'!G$10:G$999,MATCH($A1378,'Cycle 5'!$L$10:$L$999,0),1)),INDEX('Cycle 6'!G$10:G$999,MATCH($A1378,'Cycle 6'!$L$10:$L$999,0),1)),INDEX('Cycle 7'!G$10:G$999,MATCH($A1378,'Cycle 7'!$L$10:$L$999,0),1)),INDEX('Cycle 8'!G$10:G$999,MATCH($A1378,'Cycle 8'!$L$10:$L$999,0),1)),INDEX('Cycle 9'!G$10:G$999,MATCH($A1378,'Cycle 9'!$L$10:$L$999,0),1)),INDEX('Cycle 10'!G$10:G$999,MATCH($A1378,'Cycle 10'!$L$10:$L$999,0),1)),INDEX('Cycle 11'!G$10:G$999,MATCH($A1378,'Cycle 11'!$L$10:$L$999,0),1)),"")="","",IFERROR(IFERROR(IFERROR(IFERROR(IFERROR(IFERROR(IFERROR(IFERROR(IFERROR(IFERROR(IFERROR(IFERROR(INDEX(Summer!G$10:G$999,MATCH($A1378,Summer!$L$10:$L$999,0),1),INDEX('Cycle 1'!G$10:G$999,MATCH($A1378,'Cycle 1'!$L$10:$L$999,0),1)),INDEX('Cycle 2'!G$10:G$999,MATCH($A1378,'Cycle 2'!$L$10:$L$999,0),1)),INDEX('Cycle 3'!G$10:G$999,MATCH($A1378,'Cycle 3'!$L$10:$L$999,0),1)),INDEX('Cycle 4'!G$10:G$999,MATCH($A1378,'Cycle 4'!$L$10:$L$999,0),1)),INDEX('Cycle 5'!G$10:G$999,MATCH($A1378,'Cycle 5'!$L$10:$L$999,0),1)),INDEX('Cycle 6'!G$10:G$999,MATCH($A1378,'Cycle 6'!$L$10:$L$999,0),1)),INDEX('Cycle 7'!G$10:G$999,MATCH($A1378,'Cycle 7'!$L$10:$L$999,0),1)),INDEX('Cycle 8'!G$10:G$999,MATCH($A1378,'Cycle 8'!$L$10:$L$999,0),1)),INDEX('Cycle 9'!G$10:G$999,MATCH($A1378,'Cycle 9'!$L$10:$L$999,0),1)),INDEX('Cycle 10'!G$10:G$999,MATCH($A1378,'Cycle 10'!$L$10:$L$999,0),1)),INDEX('Cycle 11'!G$10:G$999,MATCH($A1378,'Cycle 11'!$L$10:$L$999,0),1)),""))</f>
        <v/>
      </c>
      <c r="I1378">
        <f>IFERROR(IF(C1378="",MAX(I$1:I1377),IF(ROW(C$2)=ROW(C1378),1,IF(ISERROR(VLOOKUP(C1378,C$2:C1377,1,FALSE)),MAX(I$1:I1377)+1,MAX(I$1:I1377)))),"")</f>
        <v>0</v>
      </c>
      <c r="J1378" t="str">
        <f t="shared" si="140"/>
        <v/>
      </c>
      <c r="K1378" t="str">
        <f t="shared" si="139"/>
        <v/>
      </c>
      <c r="L1378" t="str">
        <f t="shared" si="139"/>
        <v/>
      </c>
      <c r="M1378" t="str">
        <f t="shared" si="139"/>
        <v/>
      </c>
      <c r="N1378" t="str">
        <f t="shared" si="139"/>
        <v/>
      </c>
      <c r="O1378" t="str">
        <f t="shared" si="139"/>
        <v/>
      </c>
      <c r="P1378" t="str">
        <f t="shared" si="139"/>
        <v/>
      </c>
      <c r="Q1378" t="str">
        <f t="shared" si="139"/>
        <v/>
      </c>
      <c r="R1378" t="str">
        <f t="shared" si="139"/>
        <v/>
      </c>
      <c r="S1378" t="str">
        <f t="shared" si="139"/>
        <v/>
      </c>
      <c r="T1378" t="str">
        <f t="shared" si="139"/>
        <v/>
      </c>
      <c r="U1378" t="str">
        <f t="shared" si="139"/>
        <v/>
      </c>
      <c r="V1378" t="str">
        <f t="shared" si="139"/>
        <v/>
      </c>
      <c r="W1378" t="str">
        <f t="shared" si="141"/>
        <v/>
      </c>
      <c r="X1378">
        <f>IF(OR(H1378="No",H1378=""),0,IF(COUNTIFS(H$2:H1378,"Yes",C$2:C1378,C1378)&gt;1,0,COUNTIFS(H$2:H1378,"Yes",C$2:C1378,C1378)))+IF(X1377=$X$1,0,X1377)</f>
        <v>0</v>
      </c>
    </row>
    <row r="1379" spans="1:24" x14ac:dyDescent="0.3">
      <c r="A1379">
        <f>ROWS($A$2:$A1379)</f>
        <v>1378</v>
      </c>
      <c r="B1379" t="str">
        <f>IF(ISERROR(VLOOKUP(A1379,Summer!L$11:L$500,1,FALSE)),IF(ISERROR(VLOOKUP(A1379,'Cycle 1'!L$11:L$500,1,FALSE)),IF(ISERROR(VLOOKUP(A1379,'Cycle 2'!L$11:L$500,1,FALSE)),IF(ISERROR(VLOOKUP(A1379,'Cycle 3'!L$11:L$500,1,FALSE)),IF(ISERROR(VLOOKUP(A1379,'Cycle 4'!L$11:L$500,1,FALSE)),IF(ISERROR(VLOOKUP(A1379,'Cycle 5'!L$11:L$500,1,FALSE)),IF(ISERROR(VLOOKUP(A1379,'Cycle 6'!L$11:L$500,1,FALSE)),IF(ISERROR(VLOOKUP(A1379,'Cycle 7'!L$11:L$500,1,FALSE)),IF(ISERROR(VLOOKUP(A1379,'Cycle 8'!L$11:L$500,1,FALSE)),IF(ISERROR(VLOOKUP(A1379,'Cycle 9'!L$11:L$500,1,FALSE)),IF(ISERROR(VLOOKUP(A1379,'Cycle 10'!L$11:L$500,1,FALSE)),IF(ISERROR(VLOOKUP(A1379,'Cycle 11'!L$11:L$500,1,FALSE)),"","Cycle 11"),"Cycle 10"),"Cycle 9"),"Cycle 8"),"Cycle 7"),"Cycle 6"),"Cycle 5"),"Cycle 4"),"Cycle 3"),"Cycle 2"),"Cycle 1"),"Summer")</f>
        <v/>
      </c>
      <c r="C1379" t="str">
        <f>IF(IFERROR(IFERROR(IFERROR(IFERROR(IFERROR(IFERROR(IFERROR(IFERROR(IFERROR(IFERROR(IFERROR(IFERROR(INDEX(Summer!B$10:B$999,MATCH($A1379,Summer!$L$10:$L$999,0),1),INDEX('Cycle 1'!B$10:B$999,MATCH($A1379,'Cycle 1'!$L$10:$L$999,0),1)),INDEX('Cycle 2'!B$10:B$999,MATCH($A1379,'Cycle 2'!$L$10:$L$999,0),1)),INDEX('Cycle 3'!B$10:B$999,MATCH($A1379,'Cycle 3'!$L$10:$L$999,0),1)),INDEX('Cycle 4'!B$10:B$999,MATCH($A1379,'Cycle 4'!$L$10:$L$999,0),1)),INDEX('Cycle 5'!B$10:B$999,MATCH($A1379,'Cycle 5'!$L$10:$L$999,0),1)),INDEX('Cycle 6'!B$10:B$999,MATCH($A1379,'Cycle 6'!$L$10:$L$999,0),1)),INDEX('Cycle 7'!B$10:B$999,MATCH($A1379,'Cycle 7'!$L$10:$L$999,0),1)),INDEX('Cycle 8'!B$10:B$999,MATCH($A1379,'Cycle 8'!$L$10:$L$999,0),1)),INDEX('Cycle 9'!B$10:B$999,MATCH($A1379,'Cycle 9'!$L$10:$L$999,0),1)),INDEX('Cycle 10'!B$10:B$999,MATCH($A1379,'Cycle 10'!$L$10:$L$999,0),1)),INDEX('Cycle 11'!B$10:B$999,MATCH($A1379,'Cycle 11'!$L$10:$L$999,0),1)),"")="","",IFERROR(IFERROR(IFERROR(IFERROR(IFERROR(IFERROR(IFERROR(IFERROR(IFERROR(IFERROR(IFERROR(IFERROR(INDEX(Summer!B$10:B$999,MATCH($A1379,Summer!$L$10:$L$999,0),1),INDEX('Cycle 1'!B$10:B$999,MATCH($A1379,'Cycle 1'!$L$10:$L$999,0),1)),INDEX('Cycle 2'!B$10:B$999,MATCH($A1379,'Cycle 2'!$L$10:$L$999,0),1)),INDEX('Cycle 3'!B$10:B$999,MATCH($A1379,'Cycle 3'!$L$10:$L$999,0),1)),INDEX('Cycle 4'!B$10:B$999,MATCH($A1379,'Cycle 4'!$L$10:$L$999,0),1)),INDEX('Cycle 5'!B$10:B$999,MATCH($A1379,'Cycle 5'!$L$10:$L$999,0),1)),INDEX('Cycle 6'!B$10:B$999,MATCH($A1379,'Cycle 6'!$L$10:$L$999,0),1)),INDEX('Cycle 7'!B$10:B$999,MATCH($A1379,'Cycle 7'!$L$10:$L$999,0),1)),INDEX('Cycle 8'!B$10:B$999,MATCH($A1379,'Cycle 8'!$L$10:$L$999,0),1)),INDEX('Cycle 9'!B$10:B$999,MATCH($A1379,'Cycle 9'!$L$10:$L$999,0),1)),INDEX('Cycle 10'!B$10:B$999,MATCH($A1379,'Cycle 10'!$L$10:$L$999,0),1)),INDEX('Cycle 11'!B$10:B$999,MATCH($A1379,'Cycle 11'!$L$10:$L$999,0),1)),""))</f>
        <v/>
      </c>
      <c r="D1379" t="str">
        <f>IF(IFERROR(IFERROR(IFERROR(IFERROR(IFERROR(IFERROR(IFERROR(IFERROR(IFERROR(IFERROR(IFERROR(IFERROR(INDEX(Summer!C$10:C$999,MATCH($A1379,Summer!$L$10:$L$999,0),1),INDEX('Cycle 1'!C$10:C$999,MATCH($A1379,'Cycle 1'!$L$10:$L$999,0),1)),INDEX('Cycle 2'!C$10:C$999,MATCH($A1379,'Cycle 2'!$L$10:$L$999,0),1)),INDEX('Cycle 3'!C$10:C$999,MATCH($A1379,'Cycle 3'!$L$10:$L$999,0),1)),INDEX('Cycle 4'!C$10:C$999,MATCH($A1379,'Cycle 4'!$L$10:$L$999,0),1)),INDEX('Cycle 5'!C$10:C$999,MATCH($A1379,'Cycle 5'!$L$10:$L$999,0),1)),INDEX('Cycle 6'!C$10:C$999,MATCH($A1379,'Cycle 6'!$L$10:$L$999,0),1)),INDEX('Cycle 7'!C$10:C$999,MATCH($A1379,'Cycle 7'!$L$10:$L$999,0),1)),INDEX('Cycle 8'!C$10:C$999,MATCH($A1379,'Cycle 8'!$L$10:$L$999,0),1)),INDEX('Cycle 9'!C$10:C$999,MATCH($A1379,'Cycle 9'!$L$10:$L$999,0),1)),INDEX('Cycle 10'!C$10:C$999,MATCH($A1379,'Cycle 10'!$L$10:$L$999,0),1)),INDEX('Cycle 11'!C$10:C$999,MATCH($A1379,'Cycle 11'!$L$10:$L$999,0),1)),"")="","",IFERROR(IFERROR(IFERROR(IFERROR(IFERROR(IFERROR(IFERROR(IFERROR(IFERROR(IFERROR(IFERROR(IFERROR(INDEX(Summer!C$10:C$999,MATCH($A1379,Summer!$L$10:$L$999,0),1),INDEX('Cycle 1'!C$10:C$999,MATCH($A1379,'Cycle 1'!$L$10:$L$999,0),1)),INDEX('Cycle 2'!C$10:C$999,MATCH($A1379,'Cycle 2'!$L$10:$L$999,0),1)),INDEX('Cycle 3'!C$10:C$999,MATCH($A1379,'Cycle 3'!$L$10:$L$999,0),1)),INDEX('Cycle 4'!C$10:C$999,MATCH($A1379,'Cycle 4'!$L$10:$L$999,0),1)),INDEX('Cycle 5'!C$10:C$999,MATCH($A1379,'Cycle 5'!$L$10:$L$999,0),1)),INDEX('Cycle 6'!C$10:C$999,MATCH($A1379,'Cycle 6'!$L$10:$L$999,0),1)),INDEX('Cycle 7'!C$10:C$999,MATCH($A1379,'Cycle 7'!$L$10:$L$999,0),1)),INDEX('Cycle 8'!C$10:C$999,MATCH($A1379,'Cycle 8'!$L$10:$L$999,0),1)),INDEX('Cycle 9'!C$10:C$999,MATCH($A1379,'Cycle 9'!$L$10:$L$999,0),1)),INDEX('Cycle 10'!C$10:C$999,MATCH($A1379,'Cycle 10'!$L$10:$L$999,0),1)),INDEX('Cycle 11'!C$10:C$999,MATCH($A1379,'Cycle 11'!$L$10:$L$999,0),1)),""))</f>
        <v/>
      </c>
      <c r="E1379" t="str">
        <f>IF(IFERROR(IFERROR(IFERROR(IFERROR(IFERROR(IFERROR(IFERROR(IFERROR(IFERROR(IFERROR(IFERROR(IFERROR(INDEX(Summer!D$10:D$999,MATCH($A1379,Summer!$L$10:$L$999,0),1),INDEX('Cycle 1'!D$10:D$999,MATCH($A1379,'Cycle 1'!$L$10:$L$999,0),1)),INDEX('Cycle 2'!D$10:D$999,MATCH($A1379,'Cycle 2'!$L$10:$L$999,0),1)),INDEX('Cycle 3'!D$10:D$999,MATCH($A1379,'Cycle 3'!$L$10:$L$999,0),1)),INDEX('Cycle 4'!D$10:D$999,MATCH($A1379,'Cycle 4'!$L$10:$L$999,0),1)),INDEX('Cycle 5'!D$10:D$999,MATCH($A1379,'Cycle 5'!$L$10:$L$999,0),1)),INDEX('Cycle 6'!D$10:D$999,MATCH($A1379,'Cycle 6'!$L$10:$L$999,0),1)),INDEX('Cycle 7'!D$10:D$999,MATCH($A1379,'Cycle 7'!$L$10:$L$999,0),1)),INDEX('Cycle 8'!D$10:D$999,MATCH($A1379,'Cycle 8'!$L$10:$L$999,0),1)),INDEX('Cycle 9'!D$10:D$999,MATCH($A1379,'Cycle 9'!$L$10:$L$999,0),1)),INDEX('Cycle 10'!D$10:D$999,MATCH($A1379,'Cycle 10'!$L$10:$L$999,0),1)),INDEX('Cycle 11'!D$10:D$999,MATCH($A1379,'Cycle 11'!$L$10:$L$999,0),1)),"")="","",IFERROR(IFERROR(IFERROR(IFERROR(IFERROR(IFERROR(IFERROR(IFERROR(IFERROR(IFERROR(IFERROR(IFERROR(INDEX(Summer!D$10:D$999,MATCH($A1379,Summer!$L$10:$L$999,0),1),INDEX('Cycle 1'!D$10:D$999,MATCH($A1379,'Cycle 1'!$L$10:$L$999,0),1)),INDEX('Cycle 2'!D$10:D$999,MATCH($A1379,'Cycle 2'!$L$10:$L$999,0),1)),INDEX('Cycle 3'!D$10:D$999,MATCH($A1379,'Cycle 3'!$L$10:$L$999,0),1)),INDEX('Cycle 4'!D$10:D$999,MATCH($A1379,'Cycle 4'!$L$10:$L$999,0),1)),INDEX('Cycle 5'!D$10:D$999,MATCH($A1379,'Cycle 5'!$L$10:$L$999,0),1)),INDEX('Cycle 6'!D$10:D$999,MATCH($A1379,'Cycle 6'!$L$10:$L$999,0),1)),INDEX('Cycle 7'!D$10:D$999,MATCH($A1379,'Cycle 7'!$L$10:$L$999,0),1)),INDEX('Cycle 8'!D$10:D$999,MATCH($A1379,'Cycle 8'!$L$10:$L$999,0),1)),INDEX('Cycle 9'!D$10:D$999,MATCH($A1379,'Cycle 9'!$L$10:$L$999,0),1)),INDEX('Cycle 10'!D$10:D$999,MATCH($A1379,'Cycle 10'!$L$10:$L$999,0),1)),INDEX('Cycle 11'!D$10:D$999,MATCH($A1379,'Cycle 11'!$L$10:$L$999,0),1)),""))</f>
        <v/>
      </c>
      <c r="F1379" t="str">
        <f>IF(IFERROR(IFERROR(IFERROR(IFERROR(IFERROR(IFERROR(IFERROR(IFERROR(IFERROR(IFERROR(IFERROR(IFERROR(INDEX(Summer!E$10:E$999,MATCH($A1379,Summer!$L$10:$L$999,0),1),INDEX('Cycle 1'!E$10:E$999,MATCH($A1379,'Cycle 1'!$L$10:$L$999,0),1)),INDEX('Cycle 2'!E$10:E$999,MATCH($A1379,'Cycle 2'!$L$10:$L$999,0),1)),INDEX('Cycle 3'!E$10:E$999,MATCH($A1379,'Cycle 3'!$L$10:$L$999,0),1)),INDEX('Cycle 4'!E$10:E$999,MATCH($A1379,'Cycle 4'!$L$10:$L$999,0),1)),INDEX('Cycle 5'!E$10:E$999,MATCH($A1379,'Cycle 5'!$L$10:$L$999,0),1)),INDEX('Cycle 6'!E$10:E$999,MATCH($A1379,'Cycle 6'!$L$10:$L$999,0),1)),INDEX('Cycle 7'!E$10:E$999,MATCH($A1379,'Cycle 7'!$L$10:$L$999,0),1)),INDEX('Cycle 8'!E$10:E$999,MATCH($A1379,'Cycle 8'!$L$10:$L$999,0),1)),INDEX('Cycle 9'!E$10:E$999,MATCH($A1379,'Cycle 9'!$L$10:$L$999,0),1)),INDEX('Cycle 10'!E$10:E$999,MATCH($A1379,'Cycle 10'!$L$10:$L$999,0),1)),INDEX('Cycle 11'!E$10:E$999,MATCH($A1379,'Cycle 11'!$L$10:$L$999,0),1)),"")="","",IFERROR(IFERROR(IFERROR(IFERROR(IFERROR(IFERROR(IFERROR(IFERROR(IFERROR(IFERROR(IFERROR(IFERROR(INDEX(Summer!E$10:E$999,MATCH($A1379,Summer!$L$10:$L$999,0),1),INDEX('Cycle 1'!E$10:E$999,MATCH($A1379,'Cycle 1'!$L$10:$L$999,0),1)),INDEX('Cycle 2'!E$10:E$999,MATCH($A1379,'Cycle 2'!$L$10:$L$999,0),1)),INDEX('Cycle 3'!E$10:E$999,MATCH($A1379,'Cycle 3'!$L$10:$L$999,0),1)),INDEX('Cycle 4'!E$10:E$999,MATCH($A1379,'Cycle 4'!$L$10:$L$999,0),1)),INDEX('Cycle 5'!E$10:E$999,MATCH($A1379,'Cycle 5'!$L$10:$L$999,0),1)),INDEX('Cycle 6'!E$10:E$999,MATCH($A1379,'Cycle 6'!$L$10:$L$999,0),1)),INDEX('Cycle 7'!E$10:E$999,MATCH($A1379,'Cycle 7'!$L$10:$L$999,0),1)),INDEX('Cycle 8'!E$10:E$999,MATCH($A1379,'Cycle 8'!$L$10:$L$999,0),1)),INDEX('Cycle 9'!E$10:E$999,MATCH($A1379,'Cycle 9'!$L$10:$L$999,0),1)),INDEX('Cycle 10'!E$10:E$999,MATCH($A1379,'Cycle 10'!$L$10:$L$999,0),1)),INDEX('Cycle 11'!E$10:E$999,MATCH($A1379,'Cycle 11'!$L$10:$L$999,0),1)),""))</f>
        <v/>
      </c>
      <c r="G1379" t="str">
        <f>IF(IFERROR(IFERROR(IFERROR(IFERROR(IFERROR(IFERROR(IFERROR(IFERROR(IFERROR(IFERROR(IFERROR(IFERROR(INDEX(Summer!F$10:F$999,MATCH($A1379,Summer!$L$10:$L$999,0),1),INDEX('Cycle 1'!F$10:F$999,MATCH($A1379,'Cycle 1'!$L$10:$L$999,0),1)),INDEX('Cycle 2'!F$10:F$999,MATCH($A1379,'Cycle 2'!$L$10:$L$999,0),1)),INDEX('Cycle 3'!F$10:F$999,MATCH($A1379,'Cycle 3'!$L$10:$L$999,0),1)),INDEX('Cycle 4'!F$10:F$999,MATCH($A1379,'Cycle 4'!$L$10:$L$999,0),1)),INDEX('Cycle 5'!F$10:F$999,MATCH($A1379,'Cycle 5'!$L$10:$L$999,0),1)),INDEX('Cycle 6'!F$10:F$999,MATCH($A1379,'Cycle 6'!$L$10:$L$999,0),1)),INDEX('Cycle 7'!F$10:F$999,MATCH($A1379,'Cycle 7'!$L$10:$L$999,0),1)),INDEX('Cycle 8'!F$10:F$999,MATCH($A1379,'Cycle 8'!$L$10:$L$999,0),1)),INDEX('Cycle 9'!F$10:F$999,MATCH($A1379,'Cycle 9'!$L$10:$L$999,0),1)),INDEX('Cycle 10'!F$10:F$999,MATCH($A1379,'Cycle 10'!$L$10:$L$999,0),1)),INDEX('Cycle 11'!F$10:F$999,MATCH($A1379,'Cycle 11'!$L$10:$L$999,0),1)),"")="","",IFERROR(IFERROR(IFERROR(IFERROR(IFERROR(IFERROR(IFERROR(IFERROR(IFERROR(IFERROR(IFERROR(IFERROR(INDEX(Summer!F$10:F$999,MATCH($A1379,Summer!$L$10:$L$999,0),1),INDEX('Cycle 1'!F$10:F$999,MATCH($A1379,'Cycle 1'!$L$10:$L$999,0),1)),INDEX('Cycle 2'!F$10:F$999,MATCH($A1379,'Cycle 2'!$L$10:$L$999,0),1)),INDEX('Cycle 3'!F$10:F$999,MATCH($A1379,'Cycle 3'!$L$10:$L$999,0),1)),INDEX('Cycle 4'!F$10:F$999,MATCH($A1379,'Cycle 4'!$L$10:$L$999,0),1)),INDEX('Cycle 5'!F$10:F$999,MATCH($A1379,'Cycle 5'!$L$10:$L$999,0),1)),INDEX('Cycle 6'!F$10:F$999,MATCH($A1379,'Cycle 6'!$L$10:$L$999,0),1)),INDEX('Cycle 7'!F$10:F$999,MATCH($A1379,'Cycle 7'!$L$10:$L$999,0),1)),INDEX('Cycle 8'!F$10:F$999,MATCH($A1379,'Cycle 8'!$L$10:$L$999,0),1)),INDEX('Cycle 9'!F$10:F$999,MATCH($A1379,'Cycle 9'!$L$10:$L$999,0),1)),INDEX('Cycle 10'!F$10:F$999,MATCH($A1379,'Cycle 10'!$L$10:$L$999,0),1)),INDEX('Cycle 11'!F$10:F$999,MATCH($A1379,'Cycle 11'!$L$10:$L$999,0),1)),""))</f>
        <v/>
      </c>
      <c r="H1379" t="str">
        <f>IF(IFERROR(IFERROR(IFERROR(IFERROR(IFERROR(IFERROR(IFERROR(IFERROR(IFERROR(IFERROR(IFERROR(IFERROR(INDEX(Summer!G$10:G$999,MATCH($A1379,Summer!$L$10:$L$999,0),1),INDEX('Cycle 1'!G$10:G$999,MATCH($A1379,'Cycle 1'!$L$10:$L$999,0),1)),INDEX('Cycle 2'!G$10:G$999,MATCH($A1379,'Cycle 2'!$L$10:$L$999,0),1)),INDEX('Cycle 3'!G$10:G$999,MATCH($A1379,'Cycle 3'!$L$10:$L$999,0),1)),INDEX('Cycle 4'!G$10:G$999,MATCH($A1379,'Cycle 4'!$L$10:$L$999,0),1)),INDEX('Cycle 5'!G$10:G$999,MATCH($A1379,'Cycle 5'!$L$10:$L$999,0),1)),INDEX('Cycle 6'!G$10:G$999,MATCH($A1379,'Cycle 6'!$L$10:$L$999,0),1)),INDEX('Cycle 7'!G$10:G$999,MATCH($A1379,'Cycle 7'!$L$10:$L$999,0),1)),INDEX('Cycle 8'!G$10:G$999,MATCH($A1379,'Cycle 8'!$L$10:$L$999,0),1)),INDEX('Cycle 9'!G$10:G$999,MATCH($A1379,'Cycle 9'!$L$10:$L$999,0),1)),INDEX('Cycle 10'!G$10:G$999,MATCH($A1379,'Cycle 10'!$L$10:$L$999,0),1)),INDEX('Cycle 11'!G$10:G$999,MATCH($A1379,'Cycle 11'!$L$10:$L$999,0),1)),"")="","",IFERROR(IFERROR(IFERROR(IFERROR(IFERROR(IFERROR(IFERROR(IFERROR(IFERROR(IFERROR(IFERROR(IFERROR(INDEX(Summer!G$10:G$999,MATCH($A1379,Summer!$L$10:$L$999,0),1),INDEX('Cycle 1'!G$10:G$999,MATCH($A1379,'Cycle 1'!$L$10:$L$999,0),1)),INDEX('Cycle 2'!G$10:G$999,MATCH($A1379,'Cycle 2'!$L$10:$L$999,0),1)),INDEX('Cycle 3'!G$10:G$999,MATCH($A1379,'Cycle 3'!$L$10:$L$999,0),1)),INDEX('Cycle 4'!G$10:G$999,MATCH($A1379,'Cycle 4'!$L$10:$L$999,0),1)),INDEX('Cycle 5'!G$10:G$999,MATCH($A1379,'Cycle 5'!$L$10:$L$999,0),1)),INDEX('Cycle 6'!G$10:G$999,MATCH($A1379,'Cycle 6'!$L$10:$L$999,0),1)),INDEX('Cycle 7'!G$10:G$999,MATCH($A1379,'Cycle 7'!$L$10:$L$999,0),1)),INDEX('Cycle 8'!G$10:G$999,MATCH($A1379,'Cycle 8'!$L$10:$L$999,0),1)),INDEX('Cycle 9'!G$10:G$999,MATCH($A1379,'Cycle 9'!$L$10:$L$999,0),1)),INDEX('Cycle 10'!G$10:G$999,MATCH($A1379,'Cycle 10'!$L$10:$L$999,0),1)),INDEX('Cycle 11'!G$10:G$999,MATCH($A1379,'Cycle 11'!$L$10:$L$999,0),1)),""))</f>
        <v/>
      </c>
      <c r="I1379">
        <f>IFERROR(IF(C1379="",MAX(I$1:I1378),IF(ROW(C$2)=ROW(C1379),1,IF(ISERROR(VLOOKUP(C1379,C$2:C1378,1,FALSE)),MAX(I$1:I1378)+1,MAX(I$1:I1378)))),"")</f>
        <v>0</v>
      </c>
      <c r="J1379" t="str">
        <f t="shared" si="140"/>
        <v/>
      </c>
      <c r="K1379" t="str">
        <f t="shared" si="139"/>
        <v/>
      </c>
      <c r="L1379" t="str">
        <f t="shared" si="139"/>
        <v/>
      </c>
      <c r="M1379" t="str">
        <f t="shared" si="139"/>
        <v/>
      </c>
      <c r="N1379" t="str">
        <f t="shared" si="139"/>
        <v/>
      </c>
      <c r="O1379" t="str">
        <f t="shared" si="139"/>
        <v/>
      </c>
      <c r="P1379" t="str">
        <f t="shared" si="139"/>
        <v/>
      </c>
      <c r="Q1379" t="str">
        <f t="shared" si="139"/>
        <v/>
      </c>
      <c r="R1379" t="str">
        <f t="shared" si="139"/>
        <v/>
      </c>
      <c r="S1379" t="str">
        <f t="shared" si="139"/>
        <v/>
      </c>
      <c r="T1379" t="str">
        <f t="shared" si="139"/>
        <v/>
      </c>
      <c r="U1379" t="str">
        <f t="shared" si="139"/>
        <v/>
      </c>
      <c r="V1379" t="str">
        <f t="shared" si="139"/>
        <v/>
      </c>
      <c r="W1379" t="str">
        <f t="shared" si="141"/>
        <v/>
      </c>
      <c r="X1379">
        <f>IF(OR(H1379="No",H1379=""),0,IF(COUNTIFS(H$2:H1379,"Yes",C$2:C1379,C1379)&gt;1,0,COUNTIFS(H$2:H1379,"Yes",C$2:C1379,C1379)))+IF(X1378=$X$1,0,X1378)</f>
        <v>0</v>
      </c>
    </row>
    <row r="1380" spans="1:24" x14ac:dyDescent="0.3">
      <c r="A1380">
        <f>ROWS($A$2:$A1380)</f>
        <v>1379</v>
      </c>
      <c r="B1380" t="str">
        <f>IF(ISERROR(VLOOKUP(A1380,Summer!L$11:L$500,1,FALSE)),IF(ISERROR(VLOOKUP(A1380,'Cycle 1'!L$11:L$500,1,FALSE)),IF(ISERROR(VLOOKUP(A1380,'Cycle 2'!L$11:L$500,1,FALSE)),IF(ISERROR(VLOOKUP(A1380,'Cycle 3'!L$11:L$500,1,FALSE)),IF(ISERROR(VLOOKUP(A1380,'Cycle 4'!L$11:L$500,1,FALSE)),IF(ISERROR(VLOOKUP(A1380,'Cycle 5'!L$11:L$500,1,FALSE)),IF(ISERROR(VLOOKUP(A1380,'Cycle 6'!L$11:L$500,1,FALSE)),IF(ISERROR(VLOOKUP(A1380,'Cycle 7'!L$11:L$500,1,FALSE)),IF(ISERROR(VLOOKUP(A1380,'Cycle 8'!L$11:L$500,1,FALSE)),IF(ISERROR(VLOOKUP(A1380,'Cycle 9'!L$11:L$500,1,FALSE)),IF(ISERROR(VLOOKUP(A1380,'Cycle 10'!L$11:L$500,1,FALSE)),IF(ISERROR(VLOOKUP(A1380,'Cycle 11'!L$11:L$500,1,FALSE)),"","Cycle 11"),"Cycle 10"),"Cycle 9"),"Cycle 8"),"Cycle 7"),"Cycle 6"),"Cycle 5"),"Cycle 4"),"Cycle 3"),"Cycle 2"),"Cycle 1"),"Summer")</f>
        <v/>
      </c>
      <c r="C1380" t="str">
        <f>IF(IFERROR(IFERROR(IFERROR(IFERROR(IFERROR(IFERROR(IFERROR(IFERROR(IFERROR(IFERROR(IFERROR(IFERROR(INDEX(Summer!B$10:B$999,MATCH($A1380,Summer!$L$10:$L$999,0),1),INDEX('Cycle 1'!B$10:B$999,MATCH($A1380,'Cycle 1'!$L$10:$L$999,0),1)),INDEX('Cycle 2'!B$10:B$999,MATCH($A1380,'Cycle 2'!$L$10:$L$999,0),1)),INDEX('Cycle 3'!B$10:B$999,MATCH($A1380,'Cycle 3'!$L$10:$L$999,0),1)),INDEX('Cycle 4'!B$10:B$999,MATCH($A1380,'Cycle 4'!$L$10:$L$999,0),1)),INDEX('Cycle 5'!B$10:B$999,MATCH($A1380,'Cycle 5'!$L$10:$L$999,0),1)),INDEX('Cycle 6'!B$10:B$999,MATCH($A1380,'Cycle 6'!$L$10:$L$999,0),1)),INDEX('Cycle 7'!B$10:B$999,MATCH($A1380,'Cycle 7'!$L$10:$L$999,0),1)),INDEX('Cycle 8'!B$10:B$999,MATCH($A1380,'Cycle 8'!$L$10:$L$999,0),1)),INDEX('Cycle 9'!B$10:B$999,MATCH($A1380,'Cycle 9'!$L$10:$L$999,0),1)),INDEX('Cycle 10'!B$10:B$999,MATCH($A1380,'Cycle 10'!$L$10:$L$999,0),1)),INDEX('Cycle 11'!B$10:B$999,MATCH($A1380,'Cycle 11'!$L$10:$L$999,0),1)),"")="","",IFERROR(IFERROR(IFERROR(IFERROR(IFERROR(IFERROR(IFERROR(IFERROR(IFERROR(IFERROR(IFERROR(IFERROR(INDEX(Summer!B$10:B$999,MATCH($A1380,Summer!$L$10:$L$999,0),1),INDEX('Cycle 1'!B$10:B$999,MATCH($A1380,'Cycle 1'!$L$10:$L$999,0),1)),INDEX('Cycle 2'!B$10:B$999,MATCH($A1380,'Cycle 2'!$L$10:$L$999,0),1)),INDEX('Cycle 3'!B$10:B$999,MATCH($A1380,'Cycle 3'!$L$10:$L$999,0),1)),INDEX('Cycle 4'!B$10:B$999,MATCH($A1380,'Cycle 4'!$L$10:$L$999,0),1)),INDEX('Cycle 5'!B$10:B$999,MATCH($A1380,'Cycle 5'!$L$10:$L$999,0),1)),INDEX('Cycle 6'!B$10:B$999,MATCH($A1380,'Cycle 6'!$L$10:$L$999,0),1)),INDEX('Cycle 7'!B$10:B$999,MATCH($A1380,'Cycle 7'!$L$10:$L$999,0),1)),INDEX('Cycle 8'!B$10:B$999,MATCH($A1380,'Cycle 8'!$L$10:$L$999,0),1)),INDEX('Cycle 9'!B$10:B$999,MATCH($A1380,'Cycle 9'!$L$10:$L$999,0),1)),INDEX('Cycle 10'!B$10:B$999,MATCH($A1380,'Cycle 10'!$L$10:$L$999,0),1)),INDEX('Cycle 11'!B$10:B$999,MATCH($A1380,'Cycle 11'!$L$10:$L$999,0),1)),""))</f>
        <v/>
      </c>
      <c r="D1380" t="str">
        <f>IF(IFERROR(IFERROR(IFERROR(IFERROR(IFERROR(IFERROR(IFERROR(IFERROR(IFERROR(IFERROR(IFERROR(IFERROR(INDEX(Summer!C$10:C$999,MATCH($A1380,Summer!$L$10:$L$999,0),1),INDEX('Cycle 1'!C$10:C$999,MATCH($A1380,'Cycle 1'!$L$10:$L$999,0),1)),INDEX('Cycle 2'!C$10:C$999,MATCH($A1380,'Cycle 2'!$L$10:$L$999,0),1)),INDEX('Cycle 3'!C$10:C$999,MATCH($A1380,'Cycle 3'!$L$10:$L$999,0),1)),INDEX('Cycle 4'!C$10:C$999,MATCH($A1380,'Cycle 4'!$L$10:$L$999,0),1)),INDEX('Cycle 5'!C$10:C$999,MATCH($A1380,'Cycle 5'!$L$10:$L$999,0),1)),INDEX('Cycle 6'!C$10:C$999,MATCH($A1380,'Cycle 6'!$L$10:$L$999,0),1)),INDEX('Cycle 7'!C$10:C$999,MATCH($A1380,'Cycle 7'!$L$10:$L$999,0),1)),INDEX('Cycle 8'!C$10:C$999,MATCH($A1380,'Cycle 8'!$L$10:$L$999,0),1)),INDEX('Cycle 9'!C$10:C$999,MATCH($A1380,'Cycle 9'!$L$10:$L$999,0),1)),INDEX('Cycle 10'!C$10:C$999,MATCH($A1380,'Cycle 10'!$L$10:$L$999,0),1)),INDEX('Cycle 11'!C$10:C$999,MATCH($A1380,'Cycle 11'!$L$10:$L$999,0),1)),"")="","",IFERROR(IFERROR(IFERROR(IFERROR(IFERROR(IFERROR(IFERROR(IFERROR(IFERROR(IFERROR(IFERROR(IFERROR(INDEX(Summer!C$10:C$999,MATCH($A1380,Summer!$L$10:$L$999,0),1),INDEX('Cycle 1'!C$10:C$999,MATCH($A1380,'Cycle 1'!$L$10:$L$999,0),1)),INDEX('Cycle 2'!C$10:C$999,MATCH($A1380,'Cycle 2'!$L$10:$L$999,0),1)),INDEX('Cycle 3'!C$10:C$999,MATCH($A1380,'Cycle 3'!$L$10:$L$999,0),1)),INDEX('Cycle 4'!C$10:C$999,MATCH($A1380,'Cycle 4'!$L$10:$L$999,0),1)),INDEX('Cycle 5'!C$10:C$999,MATCH($A1380,'Cycle 5'!$L$10:$L$999,0),1)),INDEX('Cycle 6'!C$10:C$999,MATCH($A1380,'Cycle 6'!$L$10:$L$999,0),1)),INDEX('Cycle 7'!C$10:C$999,MATCH($A1380,'Cycle 7'!$L$10:$L$999,0),1)),INDEX('Cycle 8'!C$10:C$999,MATCH($A1380,'Cycle 8'!$L$10:$L$999,0),1)),INDEX('Cycle 9'!C$10:C$999,MATCH($A1380,'Cycle 9'!$L$10:$L$999,0),1)),INDEX('Cycle 10'!C$10:C$999,MATCH($A1380,'Cycle 10'!$L$10:$L$999,0),1)),INDEX('Cycle 11'!C$10:C$999,MATCH($A1380,'Cycle 11'!$L$10:$L$999,0),1)),""))</f>
        <v/>
      </c>
      <c r="E1380" t="str">
        <f>IF(IFERROR(IFERROR(IFERROR(IFERROR(IFERROR(IFERROR(IFERROR(IFERROR(IFERROR(IFERROR(IFERROR(IFERROR(INDEX(Summer!D$10:D$999,MATCH($A1380,Summer!$L$10:$L$999,0),1),INDEX('Cycle 1'!D$10:D$999,MATCH($A1380,'Cycle 1'!$L$10:$L$999,0),1)),INDEX('Cycle 2'!D$10:D$999,MATCH($A1380,'Cycle 2'!$L$10:$L$999,0),1)),INDEX('Cycle 3'!D$10:D$999,MATCH($A1380,'Cycle 3'!$L$10:$L$999,0),1)),INDEX('Cycle 4'!D$10:D$999,MATCH($A1380,'Cycle 4'!$L$10:$L$999,0),1)),INDEX('Cycle 5'!D$10:D$999,MATCH($A1380,'Cycle 5'!$L$10:$L$999,0),1)),INDEX('Cycle 6'!D$10:D$999,MATCH($A1380,'Cycle 6'!$L$10:$L$999,0),1)),INDEX('Cycle 7'!D$10:D$999,MATCH($A1380,'Cycle 7'!$L$10:$L$999,0),1)),INDEX('Cycle 8'!D$10:D$999,MATCH($A1380,'Cycle 8'!$L$10:$L$999,0),1)),INDEX('Cycle 9'!D$10:D$999,MATCH($A1380,'Cycle 9'!$L$10:$L$999,0),1)),INDEX('Cycle 10'!D$10:D$999,MATCH($A1380,'Cycle 10'!$L$10:$L$999,0),1)),INDEX('Cycle 11'!D$10:D$999,MATCH($A1380,'Cycle 11'!$L$10:$L$999,0),1)),"")="","",IFERROR(IFERROR(IFERROR(IFERROR(IFERROR(IFERROR(IFERROR(IFERROR(IFERROR(IFERROR(IFERROR(IFERROR(INDEX(Summer!D$10:D$999,MATCH($A1380,Summer!$L$10:$L$999,0),1),INDEX('Cycle 1'!D$10:D$999,MATCH($A1380,'Cycle 1'!$L$10:$L$999,0),1)),INDEX('Cycle 2'!D$10:D$999,MATCH($A1380,'Cycle 2'!$L$10:$L$999,0),1)),INDEX('Cycle 3'!D$10:D$999,MATCH($A1380,'Cycle 3'!$L$10:$L$999,0),1)),INDEX('Cycle 4'!D$10:D$999,MATCH($A1380,'Cycle 4'!$L$10:$L$999,0),1)),INDEX('Cycle 5'!D$10:D$999,MATCH($A1380,'Cycle 5'!$L$10:$L$999,0),1)),INDEX('Cycle 6'!D$10:D$999,MATCH($A1380,'Cycle 6'!$L$10:$L$999,0),1)),INDEX('Cycle 7'!D$10:D$999,MATCH($A1380,'Cycle 7'!$L$10:$L$999,0),1)),INDEX('Cycle 8'!D$10:D$999,MATCH($A1380,'Cycle 8'!$L$10:$L$999,0),1)),INDEX('Cycle 9'!D$10:D$999,MATCH($A1380,'Cycle 9'!$L$10:$L$999,0),1)),INDEX('Cycle 10'!D$10:D$999,MATCH($A1380,'Cycle 10'!$L$10:$L$999,0),1)),INDEX('Cycle 11'!D$10:D$999,MATCH($A1380,'Cycle 11'!$L$10:$L$999,0),1)),""))</f>
        <v/>
      </c>
      <c r="F1380" t="str">
        <f>IF(IFERROR(IFERROR(IFERROR(IFERROR(IFERROR(IFERROR(IFERROR(IFERROR(IFERROR(IFERROR(IFERROR(IFERROR(INDEX(Summer!E$10:E$999,MATCH($A1380,Summer!$L$10:$L$999,0),1),INDEX('Cycle 1'!E$10:E$999,MATCH($A1380,'Cycle 1'!$L$10:$L$999,0),1)),INDEX('Cycle 2'!E$10:E$999,MATCH($A1380,'Cycle 2'!$L$10:$L$999,0),1)),INDEX('Cycle 3'!E$10:E$999,MATCH($A1380,'Cycle 3'!$L$10:$L$999,0),1)),INDEX('Cycle 4'!E$10:E$999,MATCH($A1380,'Cycle 4'!$L$10:$L$999,0),1)),INDEX('Cycle 5'!E$10:E$999,MATCH($A1380,'Cycle 5'!$L$10:$L$999,0),1)),INDEX('Cycle 6'!E$10:E$999,MATCH($A1380,'Cycle 6'!$L$10:$L$999,0),1)),INDEX('Cycle 7'!E$10:E$999,MATCH($A1380,'Cycle 7'!$L$10:$L$999,0),1)),INDEX('Cycle 8'!E$10:E$999,MATCH($A1380,'Cycle 8'!$L$10:$L$999,0),1)),INDEX('Cycle 9'!E$10:E$999,MATCH($A1380,'Cycle 9'!$L$10:$L$999,0),1)),INDEX('Cycle 10'!E$10:E$999,MATCH($A1380,'Cycle 10'!$L$10:$L$999,0),1)),INDEX('Cycle 11'!E$10:E$999,MATCH($A1380,'Cycle 11'!$L$10:$L$999,0),1)),"")="","",IFERROR(IFERROR(IFERROR(IFERROR(IFERROR(IFERROR(IFERROR(IFERROR(IFERROR(IFERROR(IFERROR(IFERROR(INDEX(Summer!E$10:E$999,MATCH($A1380,Summer!$L$10:$L$999,0),1),INDEX('Cycle 1'!E$10:E$999,MATCH($A1380,'Cycle 1'!$L$10:$L$999,0),1)),INDEX('Cycle 2'!E$10:E$999,MATCH($A1380,'Cycle 2'!$L$10:$L$999,0),1)),INDEX('Cycle 3'!E$10:E$999,MATCH($A1380,'Cycle 3'!$L$10:$L$999,0),1)),INDEX('Cycle 4'!E$10:E$999,MATCH($A1380,'Cycle 4'!$L$10:$L$999,0),1)),INDEX('Cycle 5'!E$10:E$999,MATCH($A1380,'Cycle 5'!$L$10:$L$999,0),1)),INDEX('Cycle 6'!E$10:E$999,MATCH($A1380,'Cycle 6'!$L$10:$L$999,0),1)),INDEX('Cycle 7'!E$10:E$999,MATCH($A1380,'Cycle 7'!$L$10:$L$999,0),1)),INDEX('Cycle 8'!E$10:E$999,MATCH($A1380,'Cycle 8'!$L$10:$L$999,0),1)),INDEX('Cycle 9'!E$10:E$999,MATCH($A1380,'Cycle 9'!$L$10:$L$999,0),1)),INDEX('Cycle 10'!E$10:E$999,MATCH($A1380,'Cycle 10'!$L$10:$L$999,0),1)),INDEX('Cycle 11'!E$10:E$999,MATCH($A1380,'Cycle 11'!$L$10:$L$999,0),1)),""))</f>
        <v/>
      </c>
      <c r="G1380" t="str">
        <f>IF(IFERROR(IFERROR(IFERROR(IFERROR(IFERROR(IFERROR(IFERROR(IFERROR(IFERROR(IFERROR(IFERROR(IFERROR(INDEX(Summer!F$10:F$999,MATCH($A1380,Summer!$L$10:$L$999,0),1),INDEX('Cycle 1'!F$10:F$999,MATCH($A1380,'Cycle 1'!$L$10:$L$999,0),1)),INDEX('Cycle 2'!F$10:F$999,MATCH($A1380,'Cycle 2'!$L$10:$L$999,0),1)),INDEX('Cycle 3'!F$10:F$999,MATCH($A1380,'Cycle 3'!$L$10:$L$999,0),1)),INDEX('Cycle 4'!F$10:F$999,MATCH($A1380,'Cycle 4'!$L$10:$L$999,0),1)),INDEX('Cycle 5'!F$10:F$999,MATCH($A1380,'Cycle 5'!$L$10:$L$999,0),1)),INDEX('Cycle 6'!F$10:F$999,MATCH($A1380,'Cycle 6'!$L$10:$L$999,0),1)),INDEX('Cycle 7'!F$10:F$999,MATCH($A1380,'Cycle 7'!$L$10:$L$999,0),1)),INDEX('Cycle 8'!F$10:F$999,MATCH($A1380,'Cycle 8'!$L$10:$L$999,0),1)),INDEX('Cycle 9'!F$10:F$999,MATCH($A1380,'Cycle 9'!$L$10:$L$999,0),1)),INDEX('Cycle 10'!F$10:F$999,MATCH($A1380,'Cycle 10'!$L$10:$L$999,0),1)),INDEX('Cycle 11'!F$10:F$999,MATCH($A1380,'Cycle 11'!$L$10:$L$999,0),1)),"")="","",IFERROR(IFERROR(IFERROR(IFERROR(IFERROR(IFERROR(IFERROR(IFERROR(IFERROR(IFERROR(IFERROR(IFERROR(INDEX(Summer!F$10:F$999,MATCH($A1380,Summer!$L$10:$L$999,0),1),INDEX('Cycle 1'!F$10:F$999,MATCH($A1380,'Cycle 1'!$L$10:$L$999,0),1)),INDEX('Cycle 2'!F$10:F$999,MATCH($A1380,'Cycle 2'!$L$10:$L$999,0),1)),INDEX('Cycle 3'!F$10:F$999,MATCH($A1380,'Cycle 3'!$L$10:$L$999,0),1)),INDEX('Cycle 4'!F$10:F$999,MATCH($A1380,'Cycle 4'!$L$10:$L$999,0),1)),INDEX('Cycle 5'!F$10:F$999,MATCH($A1380,'Cycle 5'!$L$10:$L$999,0),1)),INDEX('Cycle 6'!F$10:F$999,MATCH($A1380,'Cycle 6'!$L$10:$L$999,0),1)),INDEX('Cycle 7'!F$10:F$999,MATCH($A1380,'Cycle 7'!$L$10:$L$999,0),1)),INDEX('Cycle 8'!F$10:F$999,MATCH($A1380,'Cycle 8'!$L$10:$L$999,0),1)),INDEX('Cycle 9'!F$10:F$999,MATCH($A1380,'Cycle 9'!$L$10:$L$999,0),1)),INDEX('Cycle 10'!F$10:F$999,MATCH($A1380,'Cycle 10'!$L$10:$L$999,0),1)),INDEX('Cycle 11'!F$10:F$999,MATCH($A1380,'Cycle 11'!$L$10:$L$999,0),1)),""))</f>
        <v/>
      </c>
      <c r="H1380" t="str">
        <f>IF(IFERROR(IFERROR(IFERROR(IFERROR(IFERROR(IFERROR(IFERROR(IFERROR(IFERROR(IFERROR(IFERROR(IFERROR(INDEX(Summer!G$10:G$999,MATCH($A1380,Summer!$L$10:$L$999,0),1),INDEX('Cycle 1'!G$10:G$999,MATCH($A1380,'Cycle 1'!$L$10:$L$999,0),1)),INDEX('Cycle 2'!G$10:G$999,MATCH($A1380,'Cycle 2'!$L$10:$L$999,0),1)),INDEX('Cycle 3'!G$10:G$999,MATCH($A1380,'Cycle 3'!$L$10:$L$999,0),1)),INDEX('Cycle 4'!G$10:G$999,MATCH($A1380,'Cycle 4'!$L$10:$L$999,0),1)),INDEX('Cycle 5'!G$10:G$999,MATCH($A1380,'Cycle 5'!$L$10:$L$999,0),1)),INDEX('Cycle 6'!G$10:G$999,MATCH($A1380,'Cycle 6'!$L$10:$L$999,0),1)),INDEX('Cycle 7'!G$10:G$999,MATCH($A1380,'Cycle 7'!$L$10:$L$999,0),1)),INDEX('Cycle 8'!G$10:G$999,MATCH($A1380,'Cycle 8'!$L$10:$L$999,0),1)),INDEX('Cycle 9'!G$10:G$999,MATCH($A1380,'Cycle 9'!$L$10:$L$999,0),1)),INDEX('Cycle 10'!G$10:G$999,MATCH($A1380,'Cycle 10'!$L$10:$L$999,0),1)),INDEX('Cycle 11'!G$10:G$999,MATCH($A1380,'Cycle 11'!$L$10:$L$999,0),1)),"")="","",IFERROR(IFERROR(IFERROR(IFERROR(IFERROR(IFERROR(IFERROR(IFERROR(IFERROR(IFERROR(IFERROR(IFERROR(INDEX(Summer!G$10:G$999,MATCH($A1380,Summer!$L$10:$L$999,0),1),INDEX('Cycle 1'!G$10:G$999,MATCH($A1380,'Cycle 1'!$L$10:$L$999,0),1)),INDEX('Cycle 2'!G$10:G$999,MATCH($A1380,'Cycle 2'!$L$10:$L$999,0),1)),INDEX('Cycle 3'!G$10:G$999,MATCH($A1380,'Cycle 3'!$L$10:$L$999,0),1)),INDEX('Cycle 4'!G$10:G$999,MATCH($A1380,'Cycle 4'!$L$10:$L$999,0),1)),INDEX('Cycle 5'!G$10:G$999,MATCH($A1380,'Cycle 5'!$L$10:$L$999,0),1)),INDEX('Cycle 6'!G$10:G$999,MATCH($A1380,'Cycle 6'!$L$10:$L$999,0),1)),INDEX('Cycle 7'!G$10:G$999,MATCH($A1380,'Cycle 7'!$L$10:$L$999,0),1)),INDEX('Cycle 8'!G$10:G$999,MATCH($A1380,'Cycle 8'!$L$10:$L$999,0),1)),INDEX('Cycle 9'!G$10:G$999,MATCH($A1380,'Cycle 9'!$L$10:$L$999,0),1)),INDEX('Cycle 10'!G$10:G$999,MATCH($A1380,'Cycle 10'!$L$10:$L$999,0),1)),INDEX('Cycle 11'!G$10:G$999,MATCH($A1380,'Cycle 11'!$L$10:$L$999,0),1)),""))</f>
        <v/>
      </c>
      <c r="I1380">
        <f>IFERROR(IF(C1380="",MAX(I$1:I1379),IF(ROW(C$2)=ROW(C1380),1,IF(ISERROR(VLOOKUP(C1380,C$2:C1379,1,FALSE)),MAX(I$1:I1379)+1,MAX(I$1:I1379)))),"")</f>
        <v>0</v>
      </c>
      <c r="J1380" t="str">
        <f t="shared" si="140"/>
        <v/>
      </c>
      <c r="K1380" t="str">
        <f t="shared" si="139"/>
        <v/>
      </c>
      <c r="L1380" t="str">
        <f t="shared" si="139"/>
        <v/>
      </c>
      <c r="M1380" t="str">
        <f t="shared" si="139"/>
        <v/>
      </c>
      <c r="N1380" t="str">
        <f t="shared" si="139"/>
        <v/>
      </c>
      <c r="O1380" t="str">
        <f t="shared" si="139"/>
        <v/>
      </c>
      <c r="P1380" t="str">
        <f t="shared" si="139"/>
        <v/>
      </c>
      <c r="Q1380" t="str">
        <f t="shared" si="139"/>
        <v/>
      </c>
      <c r="R1380" t="str">
        <f t="shared" si="139"/>
        <v/>
      </c>
      <c r="S1380" t="str">
        <f t="shared" si="139"/>
        <v/>
      </c>
      <c r="T1380" t="str">
        <f t="shared" ref="K1380:V1407" si="142">IF($H1380="","",COUNTIFS($C:$C,$C1380,$H:$H,"Yes",$B:$B,SUBSTITUTE(T$1,"MH_","")))</f>
        <v/>
      </c>
      <c r="U1380" t="str">
        <f t="shared" si="142"/>
        <v/>
      </c>
      <c r="V1380" t="str">
        <f t="shared" si="142"/>
        <v/>
      </c>
      <c r="W1380" t="str">
        <f t="shared" si="141"/>
        <v/>
      </c>
      <c r="X1380">
        <f>IF(OR(H1380="No",H1380=""),0,IF(COUNTIFS(H$2:H1380,"Yes",C$2:C1380,C1380)&gt;1,0,COUNTIFS(H$2:H1380,"Yes",C$2:C1380,C1380)))+IF(X1379=$X$1,0,X1379)</f>
        <v>0</v>
      </c>
    </row>
    <row r="1381" spans="1:24" x14ac:dyDescent="0.3">
      <c r="A1381">
        <f>ROWS($A$2:$A1381)</f>
        <v>1380</v>
      </c>
      <c r="B1381" t="str">
        <f>IF(ISERROR(VLOOKUP(A1381,Summer!L$11:L$500,1,FALSE)),IF(ISERROR(VLOOKUP(A1381,'Cycle 1'!L$11:L$500,1,FALSE)),IF(ISERROR(VLOOKUP(A1381,'Cycle 2'!L$11:L$500,1,FALSE)),IF(ISERROR(VLOOKUP(A1381,'Cycle 3'!L$11:L$500,1,FALSE)),IF(ISERROR(VLOOKUP(A1381,'Cycle 4'!L$11:L$500,1,FALSE)),IF(ISERROR(VLOOKUP(A1381,'Cycle 5'!L$11:L$500,1,FALSE)),IF(ISERROR(VLOOKUP(A1381,'Cycle 6'!L$11:L$500,1,FALSE)),IF(ISERROR(VLOOKUP(A1381,'Cycle 7'!L$11:L$500,1,FALSE)),IF(ISERROR(VLOOKUP(A1381,'Cycle 8'!L$11:L$500,1,FALSE)),IF(ISERROR(VLOOKUP(A1381,'Cycle 9'!L$11:L$500,1,FALSE)),IF(ISERROR(VLOOKUP(A1381,'Cycle 10'!L$11:L$500,1,FALSE)),IF(ISERROR(VLOOKUP(A1381,'Cycle 11'!L$11:L$500,1,FALSE)),"","Cycle 11"),"Cycle 10"),"Cycle 9"),"Cycle 8"),"Cycle 7"),"Cycle 6"),"Cycle 5"),"Cycle 4"),"Cycle 3"),"Cycle 2"),"Cycle 1"),"Summer")</f>
        <v/>
      </c>
      <c r="C1381" t="str">
        <f>IF(IFERROR(IFERROR(IFERROR(IFERROR(IFERROR(IFERROR(IFERROR(IFERROR(IFERROR(IFERROR(IFERROR(IFERROR(INDEX(Summer!B$10:B$999,MATCH($A1381,Summer!$L$10:$L$999,0),1),INDEX('Cycle 1'!B$10:B$999,MATCH($A1381,'Cycle 1'!$L$10:$L$999,0),1)),INDEX('Cycle 2'!B$10:B$999,MATCH($A1381,'Cycle 2'!$L$10:$L$999,0),1)),INDEX('Cycle 3'!B$10:B$999,MATCH($A1381,'Cycle 3'!$L$10:$L$999,0),1)),INDEX('Cycle 4'!B$10:B$999,MATCH($A1381,'Cycle 4'!$L$10:$L$999,0),1)),INDEX('Cycle 5'!B$10:B$999,MATCH($A1381,'Cycle 5'!$L$10:$L$999,0),1)),INDEX('Cycle 6'!B$10:B$999,MATCH($A1381,'Cycle 6'!$L$10:$L$999,0),1)),INDEX('Cycle 7'!B$10:B$999,MATCH($A1381,'Cycle 7'!$L$10:$L$999,0),1)),INDEX('Cycle 8'!B$10:B$999,MATCH($A1381,'Cycle 8'!$L$10:$L$999,0),1)),INDEX('Cycle 9'!B$10:B$999,MATCH($A1381,'Cycle 9'!$L$10:$L$999,0),1)),INDEX('Cycle 10'!B$10:B$999,MATCH($A1381,'Cycle 10'!$L$10:$L$999,0),1)),INDEX('Cycle 11'!B$10:B$999,MATCH($A1381,'Cycle 11'!$L$10:$L$999,0),1)),"")="","",IFERROR(IFERROR(IFERROR(IFERROR(IFERROR(IFERROR(IFERROR(IFERROR(IFERROR(IFERROR(IFERROR(IFERROR(INDEX(Summer!B$10:B$999,MATCH($A1381,Summer!$L$10:$L$999,0),1),INDEX('Cycle 1'!B$10:B$999,MATCH($A1381,'Cycle 1'!$L$10:$L$999,0),1)),INDEX('Cycle 2'!B$10:B$999,MATCH($A1381,'Cycle 2'!$L$10:$L$999,0),1)),INDEX('Cycle 3'!B$10:B$999,MATCH($A1381,'Cycle 3'!$L$10:$L$999,0),1)),INDEX('Cycle 4'!B$10:B$999,MATCH($A1381,'Cycle 4'!$L$10:$L$999,0),1)),INDEX('Cycle 5'!B$10:B$999,MATCH($A1381,'Cycle 5'!$L$10:$L$999,0),1)),INDEX('Cycle 6'!B$10:B$999,MATCH($A1381,'Cycle 6'!$L$10:$L$999,0),1)),INDEX('Cycle 7'!B$10:B$999,MATCH($A1381,'Cycle 7'!$L$10:$L$999,0),1)),INDEX('Cycle 8'!B$10:B$999,MATCH($A1381,'Cycle 8'!$L$10:$L$999,0),1)),INDEX('Cycle 9'!B$10:B$999,MATCH($A1381,'Cycle 9'!$L$10:$L$999,0),1)),INDEX('Cycle 10'!B$10:B$999,MATCH($A1381,'Cycle 10'!$L$10:$L$999,0),1)),INDEX('Cycle 11'!B$10:B$999,MATCH($A1381,'Cycle 11'!$L$10:$L$999,0),1)),""))</f>
        <v/>
      </c>
      <c r="D1381" t="str">
        <f>IF(IFERROR(IFERROR(IFERROR(IFERROR(IFERROR(IFERROR(IFERROR(IFERROR(IFERROR(IFERROR(IFERROR(IFERROR(INDEX(Summer!C$10:C$999,MATCH($A1381,Summer!$L$10:$L$999,0),1),INDEX('Cycle 1'!C$10:C$999,MATCH($A1381,'Cycle 1'!$L$10:$L$999,0),1)),INDEX('Cycle 2'!C$10:C$999,MATCH($A1381,'Cycle 2'!$L$10:$L$999,0),1)),INDEX('Cycle 3'!C$10:C$999,MATCH($A1381,'Cycle 3'!$L$10:$L$999,0),1)),INDEX('Cycle 4'!C$10:C$999,MATCH($A1381,'Cycle 4'!$L$10:$L$999,0),1)),INDEX('Cycle 5'!C$10:C$999,MATCH($A1381,'Cycle 5'!$L$10:$L$999,0),1)),INDEX('Cycle 6'!C$10:C$999,MATCH($A1381,'Cycle 6'!$L$10:$L$999,0),1)),INDEX('Cycle 7'!C$10:C$999,MATCH($A1381,'Cycle 7'!$L$10:$L$999,0),1)),INDEX('Cycle 8'!C$10:C$999,MATCH($A1381,'Cycle 8'!$L$10:$L$999,0),1)),INDEX('Cycle 9'!C$10:C$999,MATCH($A1381,'Cycle 9'!$L$10:$L$999,0),1)),INDEX('Cycle 10'!C$10:C$999,MATCH($A1381,'Cycle 10'!$L$10:$L$999,0),1)),INDEX('Cycle 11'!C$10:C$999,MATCH($A1381,'Cycle 11'!$L$10:$L$999,0),1)),"")="","",IFERROR(IFERROR(IFERROR(IFERROR(IFERROR(IFERROR(IFERROR(IFERROR(IFERROR(IFERROR(IFERROR(IFERROR(INDEX(Summer!C$10:C$999,MATCH($A1381,Summer!$L$10:$L$999,0),1),INDEX('Cycle 1'!C$10:C$999,MATCH($A1381,'Cycle 1'!$L$10:$L$999,0),1)),INDEX('Cycle 2'!C$10:C$999,MATCH($A1381,'Cycle 2'!$L$10:$L$999,0),1)),INDEX('Cycle 3'!C$10:C$999,MATCH($A1381,'Cycle 3'!$L$10:$L$999,0),1)),INDEX('Cycle 4'!C$10:C$999,MATCH($A1381,'Cycle 4'!$L$10:$L$999,0),1)),INDEX('Cycle 5'!C$10:C$999,MATCH($A1381,'Cycle 5'!$L$10:$L$999,0),1)),INDEX('Cycle 6'!C$10:C$999,MATCH($A1381,'Cycle 6'!$L$10:$L$999,0),1)),INDEX('Cycle 7'!C$10:C$999,MATCH($A1381,'Cycle 7'!$L$10:$L$999,0),1)),INDEX('Cycle 8'!C$10:C$999,MATCH($A1381,'Cycle 8'!$L$10:$L$999,0),1)),INDEX('Cycle 9'!C$10:C$999,MATCH($A1381,'Cycle 9'!$L$10:$L$999,0),1)),INDEX('Cycle 10'!C$10:C$999,MATCH($A1381,'Cycle 10'!$L$10:$L$999,0),1)),INDEX('Cycle 11'!C$10:C$999,MATCH($A1381,'Cycle 11'!$L$10:$L$999,0),1)),""))</f>
        <v/>
      </c>
      <c r="E1381" t="str">
        <f>IF(IFERROR(IFERROR(IFERROR(IFERROR(IFERROR(IFERROR(IFERROR(IFERROR(IFERROR(IFERROR(IFERROR(IFERROR(INDEX(Summer!D$10:D$999,MATCH($A1381,Summer!$L$10:$L$999,0),1),INDEX('Cycle 1'!D$10:D$999,MATCH($A1381,'Cycle 1'!$L$10:$L$999,0),1)),INDEX('Cycle 2'!D$10:D$999,MATCH($A1381,'Cycle 2'!$L$10:$L$999,0),1)),INDEX('Cycle 3'!D$10:D$999,MATCH($A1381,'Cycle 3'!$L$10:$L$999,0),1)),INDEX('Cycle 4'!D$10:D$999,MATCH($A1381,'Cycle 4'!$L$10:$L$999,0),1)),INDEX('Cycle 5'!D$10:D$999,MATCH($A1381,'Cycle 5'!$L$10:$L$999,0),1)),INDEX('Cycle 6'!D$10:D$999,MATCH($A1381,'Cycle 6'!$L$10:$L$999,0),1)),INDEX('Cycle 7'!D$10:D$999,MATCH($A1381,'Cycle 7'!$L$10:$L$999,0),1)),INDEX('Cycle 8'!D$10:D$999,MATCH($A1381,'Cycle 8'!$L$10:$L$999,0),1)),INDEX('Cycle 9'!D$10:D$999,MATCH($A1381,'Cycle 9'!$L$10:$L$999,0),1)),INDEX('Cycle 10'!D$10:D$999,MATCH($A1381,'Cycle 10'!$L$10:$L$999,0),1)),INDEX('Cycle 11'!D$10:D$999,MATCH($A1381,'Cycle 11'!$L$10:$L$999,0),1)),"")="","",IFERROR(IFERROR(IFERROR(IFERROR(IFERROR(IFERROR(IFERROR(IFERROR(IFERROR(IFERROR(IFERROR(IFERROR(INDEX(Summer!D$10:D$999,MATCH($A1381,Summer!$L$10:$L$999,0),1),INDEX('Cycle 1'!D$10:D$999,MATCH($A1381,'Cycle 1'!$L$10:$L$999,0),1)),INDEX('Cycle 2'!D$10:D$999,MATCH($A1381,'Cycle 2'!$L$10:$L$999,0),1)),INDEX('Cycle 3'!D$10:D$999,MATCH($A1381,'Cycle 3'!$L$10:$L$999,0),1)),INDEX('Cycle 4'!D$10:D$999,MATCH($A1381,'Cycle 4'!$L$10:$L$999,0),1)),INDEX('Cycle 5'!D$10:D$999,MATCH($A1381,'Cycle 5'!$L$10:$L$999,0),1)),INDEX('Cycle 6'!D$10:D$999,MATCH($A1381,'Cycle 6'!$L$10:$L$999,0),1)),INDEX('Cycle 7'!D$10:D$999,MATCH($A1381,'Cycle 7'!$L$10:$L$999,0),1)),INDEX('Cycle 8'!D$10:D$999,MATCH($A1381,'Cycle 8'!$L$10:$L$999,0),1)),INDEX('Cycle 9'!D$10:D$999,MATCH($A1381,'Cycle 9'!$L$10:$L$999,0),1)),INDEX('Cycle 10'!D$10:D$999,MATCH($A1381,'Cycle 10'!$L$10:$L$999,0),1)),INDEX('Cycle 11'!D$10:D$999,MATCH($A1381,'Cycle 11'!$L$10:$L$999,0),1)),""))</f>
        <v/>
      </c>
      <c r="F1381" t="str">
        <f>IF(IFERROR(IFERROR(IFERROR(IFERROR(IFERROR(IFERROR(IFERROR(IFERROR(IFERROR(IFERROR(IFERROR(IFERROR(INDEX(Summer!E$10:E$999,MATCH($A1381,Summer!$L$10:$L$999,0),1),INDEX('Cycle 1'!E$10:E$999,MATCH($A1381,'Cycle 1'!$L$10:$L$999,0),1)),INDEX('Cycle 2'!E$10:E$999,MATCH($A1381,'Cycle 2'!$L$10:$L$999,0),1)),INDEX('Cycle 3'!E$10:E$999,MATCH($A1381,'Cycle 3'!$L$10:$L$999,0),1)),INDEX('Cycle 4'!E$10:E$999,MATCH($A1381,'Cycle 4'!$L$10:$L$999,0),1)),INDEX('Cycle 5'!E$10:E$999,MATCH($A1381,'Cycle 5'!$L$10:$L$999,0),1)),INDEX('Cycle 6'!E$10:E$999,MATCH($A1381,'Cycle 6'!$L$10:$L$999,0),1)),INDEX('Cycle 7'!E$10:E$999,MATCH($A1381,'Cycle 7'!$L$10:$L$999,0),1)),INDEX('Cycle 8'!E$10:E$999,MATCH($A1381,'Cycle 8'!$L$10:$L$999,0),1)),INDEX('Cycle 9'!E$10:E$999,MATCH($A1381,'Cycle 9'!$L$10:$L$999,0),1)),INDEX('Cycle 10'!E$10:E$999,MATCH($A1381,'Cycle 10'!$L$10:$L$999,0),1)),INDEX('Cycle 11'!E$10:E$999,MATCH($A1381,'Cycle 11'!$L$10:$L$999,0),1)),"")="","",IFERROR(IFERROR(IFERROR(IFERROR(IFERROR(IFERROR(IFERROR(IFERROR(IFERROR(IFERROR(IFERROR(IFERROR(INDEX(Summer!E$10:E$999,MATCH($A1381,Summer!$L$10:$L$999,0),1),INDEX('Cycle 1'!E$10:E$999,MATCH($A1381,'Cycle 1'!$L$10:$L$999,0),1)),INDEX('Cycle 2'!E$10:E$999,MATCH($A1381,'Cycle 2'!$L$10:$L$999,0),1)),INDEX('Cycle 3'!E$10:E$999,MATCH($A1381,'Cycle 3'!$L$10:$L$999,0),1)),INDEX('Cycle 4'!E$10:E$999,MATCH($A1381,'Cycle 4'!$L$10:$L$999,0),1)),INDEX('Cycle 5'!E$10:E$999,MATCH($A1381,'Cycle 5'!$L$10:$L$999,0),1)),INDEX('Cycle 6'!E$10:E$999,MATCH($A1381,'Cycle 6'!$L$10:$L$999,0),1)),INDEX('Cycle 7'!E$10:E$999,MATCH($A1381,'Cycle 7'!$L$10:$L$999,0),1)),INDEX('Cycle 8'!E$10:E$999,MATCH($A1381,'Cycle 8'!$L$10:$L$999,0),1)),INDEX('Cycle 9'!E$10:E$999,MATCH($A1381,'Cycle 9'!$L$10:$L$999,0),1)),INDEX('Cycle 10'!E$10:E$999,MATCH($A1381,'Cycle 10'!$L$10:$L$999,0),1)),INDEX('Cycle 11'!E$10:E$999,MATCH($A1381,'Cycle 11'!$L$10:$L$999,0),1)),""))</f>
        <v/>
      </c>
      <c r="G1381" t="str">
        <f>IF(IFERROR(IFERROR(IFERROR(IFERROR(IFERROR(IFERROR(IFERROR(IFERROR(IFERROR(IFERROR(IFERROR(IFERROR(INDEX(Summer!F$10:F$999,MATCH($A1381,Summer!$L$10:$L$999,0),1),INDEX('Cycle 1'!F$10:F$999,MATCH($A1381,'Cycle 1'!$L$10:$L$999,0),1)),INDEX('Cycle 2'!F$10:F$999,MATCH($A1381,'Cycle 2'!$L$10:$L$999,0),1)),INDEX('Cycle 3'!F$10:F$999,MATCH($A1381,'Cycle 3'!$L$10:$L$999,0),1)),INDEX('Cycle 4'!F$10:F$999,MATCH($A1381,'Cycle 4'!$L$10:$L$999,0),1)),INDEX('Cycle 5'!F$10:F$999,MATCH($A1381,'Cycle 5'!$L$10:$L$999,0),1)),INDEX('Cycle 6'!F$10:F$999,MATCH($A1381,'Cycle 6'!$L$10:$L$999,0),1)),INDEX('Cycle 7'!F$10:F$999,MATCH($A1381,'Cycle 7'!$L$10:$L$999,0),1)),INDEX('Cycle 8'!F$10:F$999,MATCH($A1381,'Cycle 8'!$L$10:$L$999,0),1)),INDEX('Cycle 9'!F$10:F$999,MATCH($A1381,'Cycle 9'!$L$10:$L$999,0),1)),INDEX('Cycle 10'!F$10:F$999,MATCH($A1381,'Cycle 10'!$L$10:$L$999,0),1)),INDEX('Cycle 11'!F$10:F$999,MATCH($A1381,'Cycle 11'!$L$10:$L$999,0),1)),"")="","",IFERROR(IFERROR(IFERROR(IFERROR(IFERROR(IFERROR(IFERROR(IFERROR(IFERROR(IFERROR(IFERROR(IFERROR(INDEX(Summer!F$10:F$999,MATCH($A1381,Summer!$L$10:$L$999,0),1),INDEX('Cycle 1'!F$10:F$999,MATCH($A1381,'Cycle 1'!$L$10:$L$999,0),1)),INDEX('Cycle 2'!F$10:F$999,MATCH($A1381,'Cycle 2'!$L$10:$L$999,0),1)),INDEX('Cycle 3'!F$10:F$999,MATCH($A1381,'Cycle 3'!$L$10:$L$999,0),1)),INDEX('Cycle 4'!F$10:F$999,MATCH($A1381,'Cycle 4'!$L$10:$L$999,0),1)),INDEX('Cycle 5'!F$10:F$999,MATCH($A1381,'Cycle 5'!$L$10:$L$999,0),1)),INDEX('Cycle 6'!F$10:F$999,MATCH($A1381,'Cycle 6'!$L$10:$L$999,0),1)),INDEX('Cycle 7'!F$10:F$999,MATCH($A1381,'Cycle 7'!$L$10:$L$999,0),1)),INDEX('Cycle 8'!F$10:F$999,MATCH($A1381,'Cycle 8'!$L$10:$L$999,0),1)),INDEX('Cycle 9'!F$10:F$999,MATCH($A1381,'Cycle 9'!$L$10:$L$999,0),1)),INDEX('Cycle 10'!F$10:F$999,MATCH($A1381,'Cycle 10'!$L$10:$L$999,0),1)),INDEX('Cycle 11'!F$10:F$999,MATCH($A1381,'Cycle 11'!$L$10:$L$999,0),1)),""))</f>
        <v/>
      </c>
      <c r="H1381" t="str">
        <f>IF(IFERROR(IFERROR(IFERROR(IFERROR(IFERROR(IFERROR(IFERROR(IFERROR(IFERROR(IFERROR(IFERROR(IFERROR(INDEX(Summer!G$10:G$999,MATCH($A1381,Summer!$L$10:$L$999,0),1),INDEX('Cycle 1'!G$10:G$999,MATCH($A1381,'Cycle 1'!$L$10:$L$999,0),1)),INDEX('Cycle 2'!G$10:G$999,MATCH($A1381,'Cycle 2'!$L$10:$L$999,0),1)),INDEX('Cycle 3'!G$10:G$999,MATCH($A1381,'Cycle 3'!$L$10:$L$999,0),1)),INDEX('Cycle 4'!G$10:G$999,MATCH($A1381,'Cycle 4'!$L$10:$L$999,0),1)),INDEX('Cycle 5'!G$10:G$999,MATCH($A1381,'Cycle 5'!$L$10:$L$999,0),1)),INDEX('Cycle 6'!G$10:G$999,MATCH($A1381,'Cycle 6'!$L$10:$L$999,0),1)),INDEX('Cycle 7'!G$10:G$999,MATCH($A1381,'Cycle 7'!$L$10:$L$999,0),1)),INDEX('Cycle 8'!G$10:G$999,MATCH($A1381,'Cycle 8'!$L$10:$L$999,0),1)),INDEX('Cycle 9'!G$10:G$999,MATCH($A1381,'Cycle 9'!$L$10:$L$999,0),1)),INDEX('Cycle 10'!G$10:G$999,MATCH($A1381,'Cycle 10'!$L$10:$L$999,0),1)),INDEX('Cycle 11'!G$10:G$999,MATCH($A1381,'Cycle 11'!$L$10:$L$999,0),1)),"")="","",IFERROR(IFERROR(IFERROR(IFERROR(IFERROR(IFERROR(IFERROR(IFERROR(IFERROR(IFERROR(IFERROR(IFERROR(INDEX(Summer!G$10:G$999,MATCH($A1381,Summer!$L$10:$L$999,0),1),INDEX('Cycle 1'!G$10:G$999,MATCH($A1381,'Cycle 1'!$L$10:$L$999,0),1)),INDEX('Cycle 2'!G$10:G$999,MATCH($A1381,'Cycle 2'!$L$10:$L$999,0),1)),INDEX('Cycle 3'!G$10:G$999,MATCH($A1381,'Cycle 3'!$L$10:$L$999,0),1)),INDEX('Cycle 4'!G$10:G$999,MATCH($A1381,'Cycle 4'!$L$10:$L$999,0),1)),INDEX('Cycle 5'!G$10:G$999,MATCH($A1381,'Cycle 5'!$L$10:$L$999,0),1)),INDEX('Cycle 6'!G$10:G$999,MATCH($A1381,'Cycle 6'!$L$10:$L$999,0),1)),INDEX('Cycle 7'!G$10:G$999,MATCH($A1381,'Cycle 7'!$L$10:$L$999,0),1)),INDEX('Cycle 8'!G$10:G$999,MATCH($A1381,'Cycle 8'!$L$10:$L$999,0),1)),INDEX('Cycle 9'!G$10:G$999,MATCH($A1381,'Cycle 9'!$L$10:$L$999,0),1)),INDEX('Cycle 10'!G$10:G$999,MATCH($A1381,'Cycle 10'!$L$10:$L$999,0),1)),INDEX('Cycle 11'!G$10:G$999,MATCH($A1381,'Cycle 11'!$L$10:$L$999,0),1)),""))</f>
        <v/>
      </c>
      <c r="I1381">
        <f>IFERROR(IF(C1381="",MAX(I$1:I1380),IF(ROW(C$2)=ROW(C1381),1,IF(ISERROR(VLOOKUP(C1381,C$2:C1380,1,FALSE)),MAX(I$1:I1380)+1,MAX(I$1:I1380)))),"")</f>
        <v>0</v>
      </c>
      <c r="J1381" t="str">
        <f t="shared" si="140"/>
        <v/>
      </c>
      <c r="K1381" t="str">
        <f t="shared" ref="K1381:V1442" si="143">IF($H1381="","",COUNTIFS($C:$C,$C1381,$H:$H,"Yes",$B:$B,SUBSTITUTE(K$1,"MH_","")))</f>
        <v/>
      </c>
      <c r="L1381" t="str">
        <f t="shared" si="143"/>
        <v/>
      </c>
      <c r="M1381" t="str">
        <f t="shared" si="143"/>
        <v/>
      </c>
      <c r="N1381" t="str">
        <f t="shared" si="143"/>
        <v/>
      </c>
      <c r="O1381" t="str">
        <f t="shared" si="143"/>
        <v/>
      </c>
      <c r="P1381" t="str">
        <f t="shared" si="143"/>
        <v/>
      </c>
      <c r="Q1381" t="str">
        <f t="shared" si="143"/>
        <v/>
      </c>
      <c r="R1381" t="str">
        <f t="shared" si="143"/>
        <v/>
      </c>
      <c r="S1381" t="str">
        <f t="shared" si="143"/>
        <v/>
      </c>
      <c r="T1381" t="str">
        <f t="shared" si="143"/>
        <v/>
      </c>
      <c r="U1381" t="str">
        <f t="shared" si="143"/>
        <v/>
      </c>
      <c r="V1381" t="str">
        <f t="shared" si="143"/>
        <v/>
      </c>
      <c r="W1381" t="str">
        <f t="shared" si="141"/>
        <v/>
      </c>
      <c r="X1381">
        <f>IF(OR(H1381="No",H1381=""),0,IF(COUNTIFS(H$2:H1381,"Yes",C$2:C1381,C1381)&gt;1,0,COUNTIFS(H$2:H1381,"Yes",C$2:C1381,C1381)))+IF(X1380=$X$1,0,X1380)</f>
        <v>0</v>
      </c>
    </row>
    <row r="1382" spans="1:24" x14ac:dyDescent="0.3">
      <c r="A1382">
        <f>ROWS($A$2:$A1382)</f>
        <v>1381</v>
      </c>
      <c r="B1382" t="str">
        <f>IF(ISERROR(VLOOKUP(A1382,Summer!L$11:L$500,1,FALSE)),IF(ISERROR(VLOOKUP(A1382,'Cycle 1'!L$11:L$500,1,FALSE)),IF(ISERROR(VLOOKUP(A1382,'Cycle 2'!L$11:L$500,1,FALSE)),IF(ISERROR(VLOOKUP(A1382,'Cycle 3'!L$11:L$500,1,FALSE)),IF(ISERROR(VLOOKUP(A1382,'Cycle 4'!L$11:L$500,1,FALSE)),IF(ISERROR(VLOOKUP(A1382,'Cycle 5'!L$11:L$500,1,FALSE)),IF(ISERROR(VLOOKUP(A1382,'Cycle 6'!L$11:L$500,1,FALSE)),IF(ISERROR(VLOOKUP(A1382,'Cycle 7'!L$11:L$500,1,FALSE)),IF(ISERROR(VLOOKUP(A1382,'Cycle 8'!L$11:L$500,1,FALSE)),IF(ISERROR(VLOOKUP(A1382,'Cycle 9'!L$11:L$500,1,FALSE)),IF(ISERROR(VLOOKUP(A1382,'Cycle 10'!L$11:L$500,1,FALSE)),IF(ISERROR(VLOOKUP(A1382,'Cycle 11'!L$11:L$500,1,FALSE)),"","Cycle 11"),"Cycle 10"),"Cycle 9"),"Cycle 8"),"Cycle 7"),"Cycle 6"),"Cycle 5"),"Cycle 4"),"Cycle 3"),"Cycle 2"),"Cycle 1"),"Summer")</f>
        <v/>
      </c>
      <c r="C1382" t="str">
        <f>IF(IFERROR(IFERROR(IFERROR(IFERROR(IFERROR(IFERROR(IFERROR(IFERROR(IFERROR(IFERROR(IFERROR(IFERROR(INDEX(Summer!B$10:B$999,MATCH($A1382,Summer!$L$10:$L$999,0),1),INDEX('Cycle 1'!B$10:B$999,MATCH($A1382,'Cycle 1'!$L$10:$L$999,0),1)),INDEX('Cycle 2'!B$10:B$999,MATCH($A1382,'Cycle 2'!$L$10:$L$999,0),1)),INDEX('Cycle 3'!B$10:B$999,MATCH($A1382,'Cycle 3'!$L$10:$L$999,0),1)),INDEX('Cycle 4'!B$10:B$999,MATCH($A1382,'Cycle 4'!$L$10:$L$999,0),1)),INDEX('Cycle 5'!B$10:B$999,MATCH($A1382,'Cycle 5'!$L$10:$L$999,0),1)),INDEX('Cycle 6'!B$10:B$999,MATCH($A1382,'Cycle 6'!$L$10:$L$999,0),1)),INDEX('Cycle 7'!B$10:B$999,MATCH($A1382,'Cycle 7'!$L$10:$L$999,0),1)),INDEX('Cycle 8'!B$10:B$999,MATCH($A1382,'Cycle 8'!$L$10:$L$999,0),1)),INDEX('Cycle 9'!B$10:B$999,MATCH($A1382,'Cycle 9'!$L$10:$L$999,0),1)),INDEX('Cycle 10'!B$10:B$999,MATCH($A1382,'Cycle 10'!$L$10:$L$999,0),1)),INDEX('Cycle 11'!B$10:B$999,MATCH($A1382,'Cycle 11'!$L$10:$L$999,0),1)),"")="","",IFERROR(IFERROR(IFERROR(IFERROR(IFERROR(IFERROR(IFERROR(IFERROR(IFERROR(IFERROR(IFERROR(IFERROR(INDEX(Summer!B$10:B$999,MATCH($A1382,Summer!$L$10:$L$999,0),1),INDEX('Cycle 1'!B$10:B$999,MATCH($A1382,'Cycle 1'!$L$10:$L$999,0),1)),INDEX('Cycle 2'!B$10:B$999,MATCH($A1382,'Cycle 2'!$L$10:$L$999,0),1)),INDEX('Cycle 3'!B$10:B$999,MATCH($A1382,'Cycle 3'!$L$10:$L$999,0),1)),INDEX('Cycle 4'!B$10:B$999,MATCH($A1382,'Cycle 4'!$L$10:$L$999,0),1)),INDEX('Cycle 5'!B$10:B$999,MATCH($A1382,'Cycle 5'!$L$10:$L$999,0),1)),INDEX('Cycle 6'!B$10:B$999,MATCH($A1382,'Cycle 6'!$L$10:$L$999,0),1)),INDEX('Cycle 7'!B$10:B$999,MATCH($A1382,'Cycle 7'!$L$10:$L$999,0),1)),INDEX('Cycle 8'!B$10:B$999,MATCH($A1382,'Cycle 8'!$L$10:$L$999,0),1)),INDEX('Cycle 9'!B$10:B$999,MATCH($A1382,'Cycle 9'!$L$10:$L$999,0),1)),INDEX('Cycle 10'!B$10:B$999,MATCH($A1382,'Cycle 10'!$L$10:$L$999,0),1)),INDEX('Cycle 11'!B$10:B$999,MATCH($A1382,'Cycle 11'!$L$10:$L$999,0),1)),""))</f>
        <v/>
      </c>
      <c r="D1382" t="str">
        <f>IF(IFERROR(IFERROR(IFERROR(IFERROR(IFERROR(IFERROR(IFERROR(IFERROR(IFERROR(IFERROR(IFERROR(IFERROR(INDEX(Summer!C$10:C$999,MATCH($A1382,Summer!$L$10:$L$999,0),1),INDEX('Cycle 1'!C$10:C$999,MATCH($A1382,'Cycle 1'!$L$10:$L$999,0),1)),INDEX('Cycle 2'!C$10:C$999,MATCH($A1382,'Cycle 2'!$L$10:$L$999,0),1)),INDEX('Cycle 3'!C$10:C$999,MATCH($A1382,'Cycle 3'!$L$10:$L$999,0),1)),INDEX('Cycle 4'!C$10:C$999,MATCH($A1382,'Cycle 4'!$L$10:$L$999,0),1)),INDEX('Cycle 5'!C$10:C$999,MATCH($A1382,'Cycle 5'!$L$10:$L$999,0),1)),INDEX('Cycle 6'!C$10:C$999,MATCH($A1382,'Cycle 6'!$L$10:$L$999,0),1)),INDEX('Cycle 7'!C$10:C$999,MATCH($A1382,'Cycle 7'!$L$10:$L$999,0),1)),INDEX('Cycle 8'!C$10:C$999,MATCH($A1382,'Cycle 8'!$L$10:$L$999,0),1)),INDEX('Cycle 9'!C$10:C$999,MATCH($A1382,'Cycle 9'!$L$10:$L$999,0),1)),INDEX('Cycle 10'!C$10:C$999,MATCH($A1382,'Cycle 10'!$L$10:$L$999,0),1)),INDEX('Cycle 11'!C$10:C$999,MATCH($A1382,'Cycle 11'!$L$10:$L$999,0),1)),"")="","",IFERROR(IFERROR(IFERROR(IFERROR(IFERROR(IFERROR(IFERROR(IFERROR(IFERROR(IFERROR(IFERROR(IFERROR(INDEX(Summer!C$10:C$999,MATCH($A1382,Summer!$L$10:$L$999,0),1),INDEX('Cycle 1'!C$10:C$999,MATCH($A1382,'Cycle 1'!$L$10:$L$999,0),1)),INDEX('Cycle 2'!C$10:C$999,MATCH($A1382,'Cycle 2'!$L$10:$L$999,0),1)),INDEX('Cycle 3'!C$10:C$999,MATCH($A1382,'Cycle 3'!$L$10:$L$999,0),1)),INDEX('Cycle 4'!C$10:C$999,MATCH($A1382,'Cycle 4'!$L$10:$L$999,0),1)),INDEX('Cycle 5'!C$10:C$999,MATCH($A1382,'Cycle 5'!$L$10:$L$999,0),1)),INDEX('Cycle 6'!C$10:C$999,MATCH($A1382,'Cycle 6'!$L$10:$L$999,0),1)),INDEX('Cycle 7'!C$10:C$999,MATCH($A1382,'Cycle 7'!$L$10:$L$999,0),1)),INDEX('Cycle 8'!C$10:C$999,MATCH($A1382,'Cycle 8'!$L$10:$L$999,0),1)),INDEX('Cycle 9'!C$10:C$999,MATCH($A1382,'Cycle 9'!$L$10:$L$999,0),1)),INDEX('Cycle 10'!C$10:C$999,MATCH($A1382,'Cycle 10'!$L$10:$L$999,0),1)),INDEX('Cycle 11'!C$10:C$999,MATCH($A1382,'Cycle 11'!$L$10:$L$999,0),1)),""))</f>
        <v/>
      </c>
      <c r="E1382" t="str">
        <f>IF(IFERROR(IFERROR(IFERROR(IFERROR(IFERROR(IFERROR(IFERROR(IFERROR(IFERROR(IFERROR(IFERROR(IFERROR(INDEX(Summer!D$10:D$999,MATCH($A1382,Summer!$L$10:$L$999,0),1),INDEX('Cycle 1'!D$10:D$999,MATCH($A1382,'Cycle 1'!$L$10:$L$999,0),1)),INDEX('Cycle 2'!D$10:D$999,MATCH($A1382,'Cycle 2'!$L$10:$L$999,0),1)),INDEX('Cycle 3'!D$10:D$999,MATCH($A1382,'Cycle 3'!$L$10:$L$999,0),1)),INDEX('Cycle 4'!D$10:D$999,MATCH($A1382,'Cycle 4'!$L$10:$L$999,0),1)),INDEX('Cycle 5'!D$10:D$999,MATCH($A1382,'Cycle 5'!$L$10:$L$999,0),1)),INDEX('Cycle 6'!D$10:D$999,MATCH($A1382,'Cycle 6'!$L$10:$L$999,0),1)),INDEX('Cycle 7'!D$10:D$999,MATCH($A1382,'Cycle 7'!$L$10:$L$999,0),1)),INDEX('Cycle 8'!D$10:D$999,MATCH($A1382,'Cycle 8'!$L$10:$L$999,0),1)),INDEX('Cycle 9'!D$10:D$999,MATCH($A1382,'Cycle 9'!$L$10:$L$999,0),1)),INDEX('Cycle 10'!D$10:D$999,MATCH($A1382,'Cycle 10'!$L$10:$L$999,0),1)),INDEX('Cycle 11'!D$10:D$999,MATCH($A1382,'Cycle 11'!$L$10:$L$999,0),1)),"")="","",IFERROR(IFERROR(IFERROR(IFERROR(IFERROR(IFERROR(IFERROR(IFERROR(IFERROR(IFERROR(IFERROR(IFERROR(INDEX(Summer!D$10:D$999,MATCH($A1382,Summer!$L$10:$L$999,0),1),INDEX('Cycle 1'!D$10:D$999,MATCH($A1382,'Cycle 1'!$L$10:$L$999,0),1)),INDEX('Cycle 2'!D$10:D$999,MATCH($A1382,'Cycle 2'!$L$10:$L$999,0),1)),INDEX('Cycle 3'!D$10:D$999,MATCH($A1382,'Cycle 3'!$L$10:$L$999,0),1)),INDEX('Cycle 4'!D$10:D$999,MATCH($A1382,'Cycle 4'!$L$10:$L$999,0),1)),INDEX('Cycle 5'!D$10:D$999,MATCH($A1382,'Cycle 5'!$L$10:$L$999,0),1)),INDEX('Cycle 6'!D$10:D$999,MATCH($A1382,'Cycle 6'!$L$10:$L$999,0),1)),INDEX('Cycle 7'!D$10:D$999,MATCH($A1382,'Cycle 7'!$L$10:$L$999,0),1)),INDEX('Cycle 8'!D$10:D$999,MATCH($A1382,'Cycle 8'!$L$10:$L$999,0),1)),INDEX('Cycle 9'!D$10:D$999,MATCH($A1382,'Cycle 9'!$L$10:$L$999,0),1)),INDEX('Cycle 10'!D$10:D$999,MATCH($A1382,'Cycle 10'!$L$10:$L$999,0),1)),INDEX('Cycle 11'!D$10:D$999,MATCH($A1382,'Cycle 11'!$L$10:$L$999,0),1)),""))</f>
        <v/>
      </c>
      <c r="F1382" t="str">
        <f>IF(IFERROR(IFERROR(IFERROR(IFERROR(IFERROR(IFERROR(IFERROR(IFERROR(IFERROR(IFERROR(IFERROR(IFERROR(INDEX(Summer!E$10:E$999,MATCH($A1382,Summer!$L$10:$L$999,0),1),INDEX('Cycle 1'!E$10:E$999,MATCH($A1382,'Cycle 1'!$L$10:$L$999,0),1)),INDEX('Cycle 2'!E$10:E$999,MATCH($A1382,'Cycle 2'!$L$10:$L$999,0),1)),INDEX('Cycle 3'!E$10:E$999,MATCH($A1382,'Cycle 3'!$L$10:$L$999,0),1)),INDEX('Cycle 4'!E$10:E$999,MATCH($A1382,'Cycle 4'!$L$10:$L$999,0),1)),INDEX('Cycle 5'!E$10:E$999,MATCH($A1382,'Cycle 5'!$L$10:$L$999,0),1)),INDEX('Cycle 6'!E$10:E$999,MATCH($A1382,'Cycle 6'!$L$10:$L$999,0),1)),INDEX('Cycle 7'!E$10:E$999,MATCH($A1382,'Cycle 7'!$L$10:$L$999,0),1)),INDEX('Cycle 8'!E$10:E$999,MATCH($A1382,'Cycle 8'!$L$10:$L$999,0),1)),INDEX('Cycle 9'!E$10:E$999,MATCH($A1382,'Cycle 9'!$L$10:$L$999,0),1)),INDEX('Cycle 10'!E$10:E$999,MATCH($A1382,'Cycle 10'!$L$10:$L$999,0),1)),INDEX('Cycle 11'!E$10:E$999,MATCH($A1382,'Cycle 11'!$L$10:$L$999,0),1)),"")="","",IFERROR(IFERROR(IFERROR(IFERROR(IFERROR(IFERROR(IFERROR(IFERROR(IFERROR(IFERROR(IFERROR(IFERROR(INDEX(Summer!E$10:E$999,MATCH($A1382,Summer!$L$10:$L$999,0),1),INDEX('Cycle 1'!E$10:E$999,MATCH($A1382,'Cycle 1'!$L$10:$L$999,0),1)),INDEX('Cycle 2'!E$10:E$999,MATCH($A1382,'Cycle 2'!$L$10:$L$999,0),1)),INDEX('Cycle 3'!E$10:E$999,MATCH($A1382,'Cycle 3'!$L$10:$L$999,0),1)),INDEX('Cycle 4'!E$10:E$999,MATCH($A1382,'Cycle 4'!$L$10:$L$999,0),1)),INDEX('Cycle 5'!E$10:E$999,MATCH($A1382,'Cycle 5'!$L$10:$L$999,0),1)),INDEX('Cycle 6'!E$10:E$999,MATCH($A1382,'Cycle 6'!$L$10:$L$999,0),1)),INDEX('Cycle 7'!E$10:E$999,MATCH($A1382,'Cycle 7'!$L$10:$L$999,0),1)),INDEX('Cycle 8'!E$10:E$999,MATCH($A1382,'Cycle 8'!$L$10:$L$999,0),1)),INDEX('Cycle 9'!E$10:E$999,MATCH($A1382,'Cycle 9'!$L$10:$L$999,0),1)),INDEX('Cycle 10'!E$10:E$999,MATCH($A1382,'Cycle 10'!$L$10:$L$999,0),1)),INDEX('Cycle 11'!E$10:E$999,MATCH($A1382,'Cycle 11'!$L$10:$L$999,0),1)),""))</f>
        <v/>
      </c>
      <c r="G1382" t="str">
        <f>IF(IFERROR(IFERROR(IFERROR(IFERROR(IFERROR(IFERROR(IFERROR(IFERROR(IFERROR(IFERROR(IFERROR(IFERROR(INDEX(Summer!F$10:F$999,MATCH($A1382,Summer!$L$10:$L$999,0),1),INDEX('Cycle 1'!F$10:F$999,MATCH($A1382,'Cycle 1'!$L$10:$L$999,0),1)),INDEX('Cycle 2'!F$10:F$999,MATCH($A1382,'Cycle 2'!$L$10:$L$999,0),1)),INDEX('Cycle 3'!F$10:F$999,MATCH($A1382,'Cycle 3'!$L$10:$L$999,0),1)),INDEX('Cycle 4'!F$10:F$999,MATCH($A1382,'Cycle 4'!$L$10:$L$999,0),1)),INDEX('Cycle 5'!F$10:F$999,MATCH($A1382,'Cycle 5'!$L$10:$L$999,0),1)),INDEX('Cycle 6'!F$10:F$999,MATCH($A1382,'Cycle 6'!$L$10:$L$999,0),1)),INDEX('Cycle 7'!F$10:F$999,MATCH($A1382,'Cycle 7'!$L$10:$L$999,0),1)),INDEX('Cycle 8'!F$10:F$999,MATCH($A1382,'Cycle 8'!$L$10:$L$999,0),1)),INDEX('Cycle 9'!F$10:F$999,MATCH($A1382,'Cycle 9'!$L$10:$L$999,0),1)),INDEX('Cycle 10'!F$10:F$999,MATCH($A1382,'Cycle 10'!$L$10:$L$999,0),1)),INDEX('Cycle 11'!F$10:F$999,MATCH($A1382,'Cycle 11'!$L$10:$L$999,0),1)),"")="","",IFERROR(IFERROR(IFERROR(IFERROR(IFERROR(IFERROR(IFERROR(IFERROR(IFERROR(IFERROR(IFERROR(IFERROR(INDEX(Summer!F$10:F$999,MATCH($A1382,Summer!$L$10:$L$999,0),1),INDEX('Cycle 1'!F$10:F$999,MATCH($A1382,'Cycle 1'!$L$10:$L$999,0),1)),INDEX('Cycle 2'!F$10:F$999,MATCH($A1382,'Cycle 2'!$L$10:$L$999,0),1)),INDEX('Cycle 3'!F$10:F$999,MATCH($A1382,'Cycle 3'!$L$10:$L$999,0),1)),INDEX('Cycle 4'!F$10:F$999,MATCH($A1382,'Cycle 4'!$L$10:$L$999,0),1)),INDEX('Cycle 5'!F$10:F$999,MATCH($A1382,'Cycle 5'!$L$10:$L$999,0),1)),INDEX('Cycle 6'!F$10:F$999,MATCH($A1382,'Cycle 6'!$L$10:$L$999,0),1)),INDEX('Cycle 7'!F$10:F$999,MATCH($A1382,'Cycle 7'!$L$10:$L$999,0),1)),INDEX('Cycle 8'!F$10:F$999,MATCH($A1382,'Cycle 8'!$L$10:$L$999,0),1)),INDEX('Cycle 9'!F$10:F$999,MATCH($A1382,'Cycle 9'!$L$10:$L$999,0),1)),INDEX('Cycle 10'!F$10:F$999,MATCH($A1382,'Cycle 10'!$L$10:$L$999,0),1)),INDEX('Cycle 11'!F$10:F$999,MATCH($A1382,'Cycle 11'!$L$10:$L$999,0),1)),""))</f>
        <v/>
      </c>
      <c r="H1382" t="str">
        <f>IF(IFERROR(IFERROR(IFERROR(IFERROR(IFERROR(IFERROR(IFERROR(IFERROR(IFERROR(IFERROR(IFERROR(IFERROR(INDEX(Summer!G$10:G$999,MATCH($A1382,Summer!$L$10:$L$999,0),1),INDEX('Cycle 1'!G$10:G$999,MATCH($A1382,'Cycle 1'!$L$10:$L$999,0),1)),INDEX('Cycle 2'!G$10:G$999,MATCH($A1382,'Cycle 2'!$L$10:$L$999,0),1)),INDEX('Cycle 3'!G$10:G$999,MATCH($A1382,'Cycle 3'!$L$10:$L$999,0),1)),INDEX('Cycle 4'!G$10:G$999,MATCH($A1382,'Cycle 4'!$L$10:$L$999,0),1)),INDEX('Cycle 5'!G$10:G$999,MATCH($A1382,'Cycle 5'!$L$10:$L$999,0),1)),INDEX('Cycle 6'!G$10:G$999,MATCH($A1382,'Cycle 6'!$L$10:$L$999,0),1)),INDEX('Cycle 7'!G$10:G$999,MATCH($A1382,'Cycle 7'!$L$10:$L$999,0),1)),INDEX('Cycle 8'!G$10:G$999,MATCH($A1382,'Cycle 8'!$L$10:$L$999,0),1)),INDEX('Cycle 9'!G$10:G$999,MATCH($A1382,'Cycle 9'!$L$10:$L$999,0),1)),INDEX('Cycle 10'!G$10:G$999,MATCH($A1382,'Cycle 10'!$L$10:$L$999,0),1)),INDEX('Cycle 11'!G$10:G$999,MATCH($A1382,'Cycle 11'!$L$10:$L$999,0),1)),"")="","",IFERROR(IFERROR(IFERROR(IFERROR(IFERROR(IFERROR(IFERROR(IFERROR(IFERROR(IFERROR(IFERROR(IFERROR(INDEX(Summer!G$10:G$999,MATCH($A1382,Summer!$L$10:$L$999,0),1),INDEX('Cycle 1'!G$10:G$999,MATCH($A1382,'Cycle 1'!$L$10:$L$999,0),1)),INDEX('Cycle 2'!G$10:G$999,MATCH($A1382,'Cycle 2'!$L$10:$L$999,0),1)),INDEX('Cycle 3'!G$10:G$999,MATCH($A1382,'Cycle 3'!$L$10:$L$999,0),1)),INDEX('Cycle 4'!G$10:G$999,MATCH($A1382,'Cycle 4'!$L$10:$L$999,0),1)),INDEX('Cycle 5'!G$10:G$999,MATCH($A1382,'Cycle 5'!$L$10:$L$999,0),1)),INDEX('Cycle 6'!G$10:G$999,MATCH($A1382,'Cycle 6'!$L$10:$L$999,0),1)),INDEX('Cycle 7'!G$10:G$999,MATCH($A1382,'Cycle 7'!$L$10:$L$999,0),1)),INDEX('Cycle 8'!G$10:G$999,MATCH($A1382,'Cycle 8'!$L$10:$L$999,0),1)),INDEX('Cycle 9'!G$10:G$999,MATCH($A1382,'Cycle 9'!$L$10:$L$999,0),1)),INDEX('Cycle 10'!G$10:G$999,MATCH($A1382,'Cycle 10'!$L$10:$L$999,0),1)),INDEX('Cycle 11'!G$10:G$999,MATCH($A1382,'Cycle 11'!$L$10:$L$999,0),1)),""))</f>
        <v/>
      </c>
      <c r="I1382">
        <f>IFERROR(IF(C1382="",MAX(I$1:I1381),IF(ROW(C$2)=ROW(C1382),1,IF(ISERROR(VLOOKUP(C1382,C$2:C1381,1,FALSE)),MAX(I$1:I1381)+1,MAX(I$1:I1381)))),"")</f>
        <v>0</v>
      </c>
      <c r="J1382" t="str">
        <f t="shared" si="140"/>
        <v/>
      </c>
      <c r="K1382" t="str">
        <f t="shared" si="143"/>
        <v/>
      </c>
      <c r="L1382" t="str">
        <f t="shared" si="143"/>
        <v/>
      </c>
      <c r="M1382" t="str">
        <f t="shared" si="143"/>
        <v/>
      </c>
      <c r="N1382" t="str">
        <f t="shared" si="143"/>
        <v/>
      </c>
      <c r="O1382" t="str">
        <f t="shared" si="143"/>
        <v/>
      </c>
      <c r="P1382" t="str">
        <f t="shared" si="143"/>
        <v/>
      </c>
      <c r="Q1382" t="str">
        <f t="shared" si="143"/>
        <v/>
      </c>
      <c r="R1382" t="str">
        <f t="shared" si="143"/>
        <v/>
      </c>
      <c r="S1382" t="str">
        <f t="shared" si="143"/>
        <v/>
      </c>
      <c r="T1382" t="str">
        <f t="shared" si="143"/>
        <v/>
      </c>
      <c r="U1382" t="str">
        <f t="shared" si="143"/>
        <v/>
      </c>
      <c r="V1382" t="str">
        <f t="shared" si="143"/>
        <v/>
      </c>
      <c r="W1382" t="str">
        <f t="shared" si="141"/>
        <v/>
      </c>
      <c r="X1382">
        <f>IF(OR(H1382="No",H1382=""),0,IF(COUNTIFS(H$2:H1382,"Yes",C$2:C1382,C1382)&gt;1,0,COUNTIFS(H$2:H1382,"Yes",C$2:C1382,C1382)))+IF(X1381=$X$1,0,X1381)</f>
        <v>0</v>
      </c>
    </row>
    <row r="1383" spans="1:24" x14ac:dyDescent="0.3">
      <c r="A1383">
        <f>ROWS($A$2:$A1383)</f>
        <v>1382</v>
      </c>
      <c r="B1383" t="str">
        <f>IF(ISERROR(VLOOKUP(A1383,Summer!L$11:L$500,1,FALSE)),IF(ISERROR(VLOOKUP(A1383,'Cycle 1'!L$11:L$500,1,FALSE)),IF(ISERROR(VLOOKUP(A1383,'Cycle 2'!L$11:L$500,1,FALSE)),IF(ISERROR(VLOOKUP(A1383,'Cycle 3'!L$11:L$500,1,FALSE)),IF(ISERROR(VLOOKUP(A1383,'Cycle 4'!L$11:L$500,1,FALSE)),IF(ISERROR(VLOOKUP(A1383,'Cycle 5'!L$11:L$500,1,FALSE)),IF(ISERROR(VLOOKUP(A1383,'Cycle 6'!L$11:L$500,1,FALSE)),IF(ISERROR(VLOOKUP(A1383,'Cycle 7'!L$11:L$500,1,FALSE)),IF(ISERROR(VLOOKUP(A1383,'Cycle 8'!L$11:L$500,1,FALSE)),IF(ISERROR(VLOOKUP(A1383,'Cycle 9'!L$11:L$500,1,FALSE)),IF(ISERROR(VLOOKUP(A1383,'Cycle 10'!L$11:L$500,1,FALSE)),IF(ISERROR(VLOOKUP(A1383,'Cycle 11'!L$11:L$500,1,FALSE)),"","Cycle 11"),"Cycle 10"),"Cycle 9"),"Cycle 8"),"Cycle 7"),"Cycle 6"),"Cycle 5"),"Cycle 4"),"Cycle 3"),"Cycle 2"),"Cycle 1"),"Summer")</f>
        <v/>
      </c>
      <c r="C1383" t="str">
        <f>IF(IFERROR(IFERROR(IFERROR(IFERROR(IFERROR(IFERROR(IFERROR(IFERROR(IFERROR(IFERROR(IFERROR(IFERROR(INDEX(Summer!B$10:B$999,MATCH($A1383,Summer!$L$10:$L$999,0),1),INDEX('Cycle 1'!B$10:B$999,MATCH($A1383,'Cycle 1'!$L$10:$L$999,0),1)),INDEX('Cycle 2'!B$10:B$999,MATCH($A1383,'Cycle 2'!$L$10:$L$999,0),1)),INDEX('Cycle 3'!B$10:B$999,MATCH($A1383,'Cycle 3'!$L$10:$L$999,0),1)),INDEX('Cycle 4'!B$10:B$999,MATCH($A1383,'Cycle 4'!$L$10:$L$999,0),1)),INDEX('Cycle 5'!B$10:B$999,MATCH($A1383,'Cycle 5'!$L$10:$L$999,0),1)),INDEX('Cycle 6'!B$10:B$999,MATCH($A1383,'Cycle 6'!$L$10:$L$999,0),1)),INDEX('Cycle 7'!B$10:B$999,MATCH($A1383,'Cycle 7'!$L$10:$L$999,0),1)),INDEX('Cycle 8'!B$10:B$999,MATCH($A1383,'Cycle 8'!$L$10:$L$999,0),1)),INDEX('Cycle 9'!B$10:B$999,MATCH($A1383,'Cycle 9'!$L$10:$L$999,0),1)),INDEX('Cycle 10'!B$10:B$999,MATCH($A1383,'Cycle 10'!$L$10:$L$999,0),1)),INDEX('Cycle 11'!B$10:B$999,MATCH($A1383,'Cycle 11'!$L$10:$L$999,0),1)),"")="","",IFERROR(IFERROR(IFERROR(IFERROR(IFERROR(IFERROR(IFERROR(IFERROR(IFERROR(IFERROR(IFERROR(IFERROR(INDEX(Summer!B$10:B$999,MATCH($A1383,Summer!$L$10:$L$999,0),1),INDEX('Cycle 1'!B$10:B$999,MATCH($A1383,'Cycle 1'!$L$10:$L$999,0),1)),INDEX('Cycle 2'!B$10:B$999,MATCH($A1383,'Cycle 2'!$L$10:$L$999,0),1)),INDEX('Cycle 3'!B$10:B$999,MATCH($A1383,'Cycle 3'!$L$10:$L$999,0),1)),INDEX('Cycle 4'!B$10:B$999,MATCH($A1383,'Cycle 4'!$L$10:$L$999,0),1)),INDEX('Cycle 5'!B$10:B$999,MATCH($A1383,'Cycle 5'!$L$10:$L$999,0),1)),INDEX('Cycle 6'!B$10:B$999,MATCH($A1383,'Cycle 6'!$L$10:$L$999,0),1)),INDEX('Cycle 7'!B$10:B$999,MATCH($A1383,'Cycle 7'!$L$10:$L$999,0),1)),INDEX('Cycle 8'!B$10:B$999,MATCH($A1383,'Cycle 8'!$L$10:$L$999,0),1)),INDEX('Cycle 9'!B$10:B$999,MATCH($A1383,'Cycle 9'!$L$10:$L$999,0),1)),INDEX('Cycle 10'!B$10:B$999,MATCH($A1383,'Cycle 10'!$L$10:$L$999,0),1)),INDEX('Cycle 11'!B$10:B$999,MATCH($A1383,'Cycle 11'!$L$10:$L$999,0),1)),""))</f>
        <v/>
      </c>
      <c r="D1383" t="str">
        <f>IF(IFERROR(IFERROR(IFERROR(IFERROR(IFERROR(IFERROR(IFERROR(IFERROR(IFERROR(IFERROR(IFERROR(IFERROR(INDEX(Summer!C$10:C$999,MATCH($A1383,Summer!$L$10:$L$999,0),1),INDEX('Cycle 1'!C$10:C$999,MATCH($A1383,'Cycle 1'!$L$10:$L$999,0),1)),INDEX('Cycle 2'!C$10:C$999,MATCH($A1383,'Cycle 2'!$L$10:$L$999,0),1)),INDEX('Cycle 3'!C$10:C$999,MATCH($A1383,'Cycle 3'!$L$10:$L$999,0),1)),INDEX('Cycle 4'!C$10:C$999,MATCH($A1383,'Cycle 4'!$L$10:$L$999,0),1)),INDEX('Cycle 5'!C$10:C$999,MATCH($A1383,'Cycle 5'!$L$10:$L$999,0),1)),INDEX('Cycle 6'!C$10:C$999,MATCH($A1383,'Cycle 6'!$L$10:$L$999,0),1)),INDEX('Cycle 7'!C$10:C$999,MATCH($A1383,'Cycle 7'!$L$10:$L$999,0),1)),INDEX('Cycle 8'!C$10:C$999,MATCH($A1383,'Cycle 8'!$L$10:$L$999,0),1)),INDEX('Cycle 9'!C$10:C$999,MATCH($A1383,'Cycle 9'!$L$10:$L$999,0),1)),INDEX('Cycle 10'!C$10:C$999,MATCH($A1383,'Cycle 10'!$L$10:$L$999,0),1)),INDEX('Cycle 11'!C$10:C$999,MATCH($A1383,'Cycle 11'!$L$10:$L$999,0),1)),"")="","",IFERROR(IFERROR(IFERROR(IFERROR(IFERROR(IFERROR(IFERROR(IFERROR(IFERROR(IFERROR(IFERROR(IFERROR(INDEX(Summer!C$10:C$999,MATCH($A1383,Summer!$L$10:$L$999,0),1),INDEX('Cycle 1'!C$10:C$999,MATCH($A1383,'Cycle 1'!$L$10:$L$999,0),1)),INDEX('Cycle 2'!C$10:C$999,MATCH($A1383,'Cycle 2'!$L$10:$L$999,0),1)),INDEX('Cycle 3'!C$10:C$999,MATCH($A1383,'Cycle 3'!$L$10:$L$999,0),1)),INDEX('Cycle 4'!C$10:C$999,MATCH($A1383,'Cycle 4'!$L$10:$L$999,0),1)),INDEX('Cycle 5'!C$10:C$999,MATCH($A1383,'Cycle 5'!$L$10:$L$999,0),1)),INDEX('Cycle 6'!C$10:C$999,MATCH($A1383,'Cycle 6'!$L$10:$L$999,0),1)),INDEX('Cycle 7'!C$10:C$999,MATCH($A1383,'Cycle 7'!$L$10:$L$999,0),1)),INDEX('Cycle 8'!C$10:C$999,MATCH($A1383,'Cycle 8'!$L$10:$L$999,0),1)),INDEX('Cycle 9'!C$10:C$999,MATCH($A1383,'Cycle 9'!$L$10:$L$999,0),1)),INDEX('Cycle 10'!C$10:C$999,MATCH($A1383,'Cycle 10'!$L$10:$L$999,0),1)),INDEX('Cycle 11'!C$10:C$999,MATCH($A1383,'Cycle 11'!$L$10:$L$999,0),1)),""))</f>
        <v/>
      </c>
      <c r="E1383" t="str">
        <f>IF(IFERROR(IFERROR(IFERROR(IFERROR(IFERROR(IFERROR(IFERROR(IFERROR(IFERROR(IFERROR(IFERROR(IFERROR(INDEX(Summer!D$10:D$999,MATCH($A1383,Summer!$L$10:$L$999,0),1),INDEX('Cycle 1'!D$10:D$999,MATCH($A1383,'Cycle 1'!$L$10:$L$999,0),1)),INDEX('Cycle 2'!D$10:D$999,MATCH($A1383,'Cycle 2'!$L$10:$L$999,0),1)),INDEX('Cycle 3'!D$10:D$999,MATCH($A1383,'Cycle 3'!$L$10:$L$999,0),1)),INDEX('Cycle 4'!D$10:D$999,MATCH($A1383,'Cycle 4'!$L$10:$L$999,0),1)),INDEX('Cycle 5'!D$10:D$999,MATCH($A1383,'Cycle 5'!$L$10:$L$999,0),1)),INDEX('Cycle 6'!D$10:D$999,MATCH($A1383,'Cycle 6'!$L$10:$L$999,0),1)),INDEX('Cycle 7'!D$10:D$999,MATCH($A1383,'Cycle 7'!$L$10:$L$999,0),1)),INDEX('Cycle 8'!D$10:D$999,MATCH($A1383,'Cycle 8'!$L$10:$L$999,0),1)),INDEX('Cycle 9'!D$10:D$999,MATCH($A1383,'Cycle 9'!$L$10:$L$999,0),1)),INDEX('Cycle 10'!D$10:D$999,MATCH($A1383,'Cycle 10'!$L$10:$L$999,0),1)),INDEX('Cycle 11'!D$10:D$999,MATCH($A1383,'Cycle 11'!$L$10:$L$999,0),1)),"")="","",IFERROR(IFERROR(IFERROR(IFERROR(IFERROR(IFERROR(IFERROR(IFERROR(IFERROR(IFERROR(IFERROR(IFERROR(INDEX(Summer!D$10:D$999,MATCH($A1383,Summer!$L$10:$L$999,0),1),INDEX('Cycle 1'!D$10:D$999,MATCH($A1383,'Cycle 1'!$L$10:$L$999,0),1)),INDEX('Cycle 2'!D$10:D$999,MATCH($A1383,'Cycle 2'!$L$10:$L$999,0),1)),INDEX('Cycle 3'!D$10:D$999,MATCH($A1383,'Cycle 3'!$L$10:$L$999,0),1)),INDEX('Cycle 4'!D$10:D$999,MATCH($A1383,'Cycle 4'!$L$10:$L$999,0),1)),INDEX('Cycle 5'!D$10:D$999,MATCH($A1383,'Cycle 5'!$L$10:$L$999,0),1)),INDEX('Cycle 6'!D$10:D$999,MATCH($A1383,'Cycle 6'!$L$10:$L$999,0),1)),INDEX('Cycle 7'!D$10:D$999,MATCH($A1383,'Cycle 7'!$L$10:$L$999,0),1)),INDEX('Cycle 8'!D$10:D$999,MATCH($A1383,'Cycle 8'!$L$10:$L$999,0),1)),INDEX('Cycle 9'!D$10:D$999,MATCH($A1383,'Cycle 9'!$L$10:$L$999,0),1)),INDEX('Cycle 10'!D$10:D$999,MATCH($A1383,'Cycle 10'!$L$10:$L$999,0),1)),INDEX('Cycle 11'!D$10:D$999,MATCH($A1383,'Cycle 11'!$L$10:$L$999,0),1)),""))</f>
        <v/>
      </c>
      <c r="F1383" t="str">
        <f>IF(IFERROR(IFERROR(IFERROR(IFERROR(IFERROR(IFERROR(IFERROR(IFERROR(IFERROR(IFERROR(IFERROR(IFERROR(INDEX(Summer!E$10:E$999,MATCH($A1383,Summer!$L$10:$L$999,0),1),INDEX('Cycle 1'!E$10:E$999,MATCH($A1383,'Cycle 1'!$L$10:$L$999,0),1)),INDEX('Cycle 2'!E$10:E$999,MATCH($A1383,'Cycle 2'!$L$10:$L$999,0),1)),INDEX('Cycle 3'!E$10:E$999,MATCH($A1383,'Cycle 3'!$L$10:$L$999,0),1)),INDEX('Cycle 4'!E$10:E$999,MATCH($A1383,'Cycle 4'!$L$10:$L$999,0),1)),INDEX('Cycle 5'!E$10:E$999,MATCH($A1383,'Cycle 5'!$L$10:$L$999,0),1)),INDEX('Cycle 6'!E$10:E$999,MATCH($A1383,'Cycle 6'!$L$10:$L$999,0),1)),INDEX('Cycle 7'!E$10:E$999,MATCH($A1383,'Cycle 7'!$L$10:$L$999,0),1)),INDEX('Cycle 8'!E$10:E$999,MATCH($A1383,'Cycle 8'!$L$10:$L$999,0),1)),INDEX('Cycle 9'!E$10:E$999,MATCH($A1383,'Cycle 9'!$L$10:$L$999,0),1)),INDEX('Cycle 10'!E$10:E$999,MATCH($A1383,'Cycle 10'!$L$10:$L$999,0),1)),INDEX('Cycle 11'!E$10:E$999,MATCH($A1383,'Cycle 11'!$L$10:$L$999,0),1)),"")="","",IFERROR(IFERROR(IFERROR(IFERROR(IFERROR(IFERROR(IFERROR(IFERROR(IFERROR(IFERROR(IFERROR(IFERROR(INDEX(Summer!E$10:E$999,MATCH($A1383,Summer!$L$10:$L$999,0),1),INDEX('Cycle 1'!E$10:E$999,MATCH($A1383,'Cycle 1'!$L$10:$L$999,0),1)),INDEX('Cycle 2'!E$10:E$999,MATCH($A1383,'Cycle 2'!$L$10:$L$999,0),1)),INDEX('Cycle 3'!E$10:E$999,MATCH($A1383,'Cycle 3'!$L$10:$L$999,0),1)),INDEX('Cycle 4'!E$10:E$999,MATCH($A1383,'Cycle 4'!$L$10:$L$999,0),1)),INDEX('Cycle 5'!E$10:E$999,MATCH($A1383,'Cycle 5'!$L$10:$L$999,0),1)),INDEX('Cycle 6'!E$10:E$999,MATCH($A1383,'Cycle 6'!$L$10:$L$999,0),1)),INDEX('Cycle 7'!E$10:E$999,MATCH($A1383,'Cycle 7'!$L$10:$L$999,0),1)),INDEX('Cycle 8'!E$10:E$999,MATCH($A1383,'Cycle 8'!$L$10:$L$999,0),1)),INDEX('Cycle 9'!E$10:E$999,MATCH($A1383,'Cycle 9'!$L$10:$L$999,0),1)),INDEX('Cycle 10'!E$10:E$999,MATCH($A1383,'Cycle 10'!$L$10:$L$999,0),1)),INDEX('Cycle 11'!E$10:E$999,MATCH($A1383,'Cycle 11'!$L$10:$L$999,0),1)),""))</f>
        <v/>
      </c>
      <c r="G1383" t="str">
        <f>IF(IFERROR(IFERROR(IFERROR(IFERROR(IFERROR(IFERROR(IFERROR(IFERROR(IFERROR(IFERROR(IFERROR(IFERROR(INDEX(Summer!F$10:F$999,MATCH($A1383,Summer!$L$10:$L$999,0),1),INDEX('Cycle 1'!F$10:F$999,MATCH($A1383,'Cycle 1'!$L$10:$L$999,0),1)),INDEX('Cycle 2'!F$10:F$999,MATCH($A1383,'Cycle 2'!$L$10:$L$999,0),1)),INDEX('Cycle 3'!F$10:F$999,MATCH($A1383,'Cycle 3'!$L$10:$L$999,0),1)),INDEX('Cycle 4'!F$10:F$999,MATCH($A1383,'Cycle 4'!$L$10:$L$999,0),1)),INDEX('Cycle 5'!F$10:F$999,MATCH($A1383,'Cycle 5'!$L$10:$L$999,0),1)),INDEX('Cycle 6'!F$10:F$999,MATCH($A1383,'Cycle 6'!$L$10:$L$999,0),1)),INDEX('Cycle 7'!F$10:F$999,MATCH($A1383,'Cycle 7'!$L$10:$L$999,0),1)),INDEX('Cycle 8'!F$10:F$999,MATCH($A1383,'Cycle 8'!$L$10:$L$999,0),1)),INDEX('Cycle 9'!F$10:F$999,MATCH($A1383,'Cycle 9'!$L$10:$L$999,0),1)),INDEX('Cycle 10'!F$10:F$999,MATCH($A1383,'Cycle 10'!$L$10:$L$999,0),1)),INDEX('Cycle 11'!F$10:F$999,MATCH($A1383,'Cycle 11'!$L$10:$L$999,0),1)),"")="","",IFERROR(IFERROR(IFERROR(IFERROR(IFERROR(IFERROR(IFERROR(IFERROR(IFERROR(IFERROR(IFERROR(IFERROR(INDEX(Summer!F$10:F$999,MATCH($A1383,Summer!$L$10:$L$999,0),1),INDEX('Cycle 1'!F$10:F$999,MATCH($A1383,'Cycle 1'!$L$10:$L$999,0),1)),INDEX('Cycle 2'!F$10:F$999,MATCH($A1383,'Cycle 2'!$L$10:$L$999,0),1)),INDEX('Cycle 3'!F$10:F$999,MATCH($A1383,'Cycle 3'!$L$10:$L$999,0),1)),INDEX('Cycle 4'!F$10:F$999,MATCH($A1383,'Cycle 4'!$L$10:$L$999,0),1)),INDEX('Cycle 5'!F$10:F$999,MATCH($A1383,'Cycle 5'!$L$10:$L$999,0),1)),INDEX('Cycle 6'!F$10:F$999,MATCH($A1383,'Cycle 6'!$L$10:$L$999,0),1)),INDEX('Cycle 7'!F$10:F$999,MATCH($A1383,'Cycle 7'!$L$10:$L$999,0),1)),INDEX('Cycle 8'!F$10:F$999,MATCH($A1383,'Cycle 8'!$L$10:$L$999,0),1)),INDEX('Cycle 9'!F$10:F$999,MATCH($A1383,'Cycle 9'!$L$10:$L$999,0),1)),INDEX('Cycle 10'!F$10:F$999,MATCH($A1383,'Cycle 10'!$L$10:$L$999,0),1)),INDEX('Cycle 11'!F$10:F$999,MATCH($A1383,'Cycle 11'!$L$10:$L$999,0),1)),""))</f>
        <v/>
      </c>
      <c r="H1383" t="str">
        <f>IF(IFERROR(IFERROR(IFERROR(IFERROR(IFERROR(IFERROR(IFERROR(IFERROR(IFERROR(IFERROR(IFERROR(IFERROR(INDEX(Summer!G$10:G$999,MATCH($A1383,Summer!$L$10:$L$999,0),1),INDEX('Cycle 1'!G$10:G$999,MATCH($A1383,'Cycle 1'!$L$10:$L$999,0),1)),INDEX('Cycle 2'!G$10:G$999,MATCH($A1383,'Cycle 2'!$L$10:$L$999,0),1)),INDEX('Cycle 3'!G$10:G$999,MATCH($A1383,'Cycle 3'!$L$10:$L$999,0),1)),INDEX('Cycle 4'!G$10:G$999,MATCH($A1383,'Cycle 4'!$L$10:$L$999,0),1)),INDEX('Cycle 5'!G$10:G$999,MATCH($A1383,'Cycle 5'!$L$10:$L$999,0),1)),INDEX('Cycle 6'!G$10:G$999,MATCH($A1383,'Cycle 6'!$L$10:$L$999,0),1)),INDEX('Cycle 7'!G$10:G$999,MATCH($A1383,'Cycle 7'!$L$10:$L$999,0),1)),INDEX('Cycle 8'!G$10:G$999,MATCH($A1383,'Cycle 8'!$L$10:$L$999,0),1)),INDEX('Cycle 9'!G$10:G$999,MATCH($A1383,'Cycle 9'!$L$10:$L$999,0),1)),INDEX('Cycle 10'!G$10:G$999,MATCH($A1383,'Cycle 10'!$L$10:$L$999,0),1)),INDEX('Cycle 11'!G$10:G$999,MATCH($A1383,'Cycle 11'!$L$10:$L$999,0),1)),"")="","",IFERROR(IFERROR(IFERROR(IFERROR(IFERROR(IFERROR(IFERROR(IFERROR(IFERROR(IFERROR(IFERROR(IFERROR(INDEX(Summer!G$10:G$999,MATCH($A1383,Summer!$L$10:$L$999,0),1),INDEX('Cycle 1'!G$10:G$999,MATCH($A1383,'Cycle 1'!$L$10:$L$999,0),1)),INDEX('Cycle 2'!G$10:G$999,MATCH($A1383,'Cycle 2'!$L$10:$L$999,0),1)),INDEX('Cycle 3'!G$10:G$999,MATCH($A1383,'Cycle 3'!$L$10:$L$999,0),1)),INDEX('Cycle 4'!G$10:G$999,MATCH($A1383,'Cycle 4'!$L$10:$L$999,0),1)),INDEX('Cycle 5'!G$10:G$999,MATCH($A1383,'Cycle 5'!$L$10:$L$999,0),1)),INDEX('Cycle 6'!G$10:G$999,MATCH($A1383,'Cycle 6'!$L$10:$L$999,0),1)),INDEX('Cycle 7'!G$10:G$999,MATCH($A1383,'Cycle 7'!$L$10:$L$999,0),1)),INDEX('Cycle 8'!G$10:G$999,MATCH($A1383,'Cycle 8'!$L$10:$L$999,0),1)),INDEX('Cycle 9'!G$10:G$999,MATCH($A1383,'Cycle 9'!$L$10:$L$999,0),1)),INDEX('Cycle 10'!G$10:G$999,MATCH($A1383,'Cycle 10'!$L$10:$L$999,0),1)),INDEX('Cycle 11'!G$10:G$999,MATCH($A1383,'Cycle 11'!$L$10:$L$999,0),1)),""))</f>
        <v/>
      </c>
      <c r="I1383">
        <f>IFERROR(IF(C1383="",MAX(I$1:I1382),IF(ROW(C$2)=ROW(C1383),1,IF(ISERROR(VLOOKUP(C1383,C$2:C1382,1,FALSE)),MAX(I$1:I1382)+1,MAX(I$1:I1382)))),"")</f>
        <v>0</v>
      </c>
      <c r="J1383" t="str">
        <f t="shared" si="140"/>
        <v/>
      </c>
      <c r="K1383" t="str">
        <f t="shared" si="142"/>
        <v/>
      </c>
      <c r="L1383" t="str">
        <f t="shared" si="142"/>
        <v/>
      </c>
      <c r="M1383" t="str">
        <f t="shared" si="142"/>
        <v/>
      </c>
      <c r="N1383" t="str">
        <f t="shared" si="142"/>
        <v/>
      </c>
      <c r="O1383" t="str">
        <f t="shared" si="142"/>
        <v/>
      </c>
      <c r="P1383" t="str">
        <f t="shared" si="142"/>
        <v/>
      </c>
      <c r="Q1383" t="str">
        <f t="shared" si="142"/>
        <v/>
      </c>
      <c r="R1383" t="str">
        <f t="shared" si="142"/>
        <v/>
      </c>
      <c r="S1383" t="str">
        <f t="shared" si="142"/>
        <v/>
      </c>
      <c r="T1383" t="str">
        <f t="shared" si="142"/>
        <v/>
      </c>
      <c r="U1383" t="str">
        <f t="shared" si="142"/>
        <v/>
      </c>
      <c r="V1383" t="str">
        <f t="shared" si="142"/>
        <v/>
      </c>
      <c r="W1383" t="str">
        <f t="shared" si="141"/>
        <v/>
      </c>
      <c r="X1383">
        <f>IF(OR(H1383="No",H1383=""),0,IF(COUNTIFS(H$2:H1383,"Yes",C$2:C1383,C1383)&gt;1,0,COUNTIFS(H$2:H1383,"Yes",C$2:C1383,C1383)))+IF(X1382=$X$1,0,X1382)</f>
        <v>0</v>
      </c>
    </row>
    <row r="1384" spans="1:24" x14ac:dyDescent="0.3">
      <c r="A1384">
        <f>ROWS($A$2:$A1384)</f>
        <v>1383</v>
      </c>
      <c r="B1384" t="str">
        <f>IF(ISERROR(VLOOKUP(A1384,Summer!L$11:L$500,1,FALSE)),IF(ISERROR(VLOOKUP(A1384,'Cycle 1'!L$11:L$500,1,FALSE)),IF(ISERROR(VLOOKUP(A1384,'Cycle 2'!L$11:L$500,1,FALSE)),IF(ISERROR(VLOOKUP(A1384,'Cycle 3'!L$11:L$500,1,FALSE)),IF(ISERROR(VLOOKUP(A1384,'Cycle 4'!L$11:L$500,1,FALSE)),IF(ISERROR(VLOOKUP(A1384,'Cycle 5'!L$11:L$500,1,FALSE)),IF(ISERROR(VLOOKUP(A1384,'Cycle 6'!L$11:L$500,1,FALSE)),IF(ISERROR(VLOOKUP(A1384,'Cycle 7'!L$11:L$500,1,FALSE)),IF(ISERROR(VLOOKUP(A1384,'Cycle 8'!L$11:L$500,1,FALSE)),IF(ISERROR(VLOOKUP(A1384,'Cycle 9'!L$11:L$500,1,FALSE)),IF(ISERROR(VLOOKUP(A1384,'Cycle 10'!L$11:L$500,1,FALSE)),IF(ISERROR(VLOOKUP(A1384,'Cycle 11'!L$11:L$500,1,FALSE)),"","Cycle 11"),"Cycle 10"),"Cycle 9"),"Cycle 8"),"Cycle 7"),"Cycle 6"),"Cycle 5"),"Cycle 4"),"Cycle 3"),"Cycle 2"),"Cycle 1"),"Summer")</f>
        <v/>
      </c>
      <c r="C1384" t="str">
        <f>IF(IFERROR(IFERROR(IFERROR(IFERROR(IFERROR(IFERROR(IFERROR(IFERROR(IFERROR(IFERROR(IFERROR(IFERROR(INDEX(Summer!B$10:B$999,MATCH($A1384,Summer!$L$10:$L$999,0),1),INDEX('Cycle 1'!B$10:B$999,MATCH($A1384,'Cycle 1'!$L$10:$L$999,0),1)),INDEX('Cycle 2'!B$10:B$999,MATCH($A1384,'Cycle 2'!$L$10:$L$999,0),1)),INDEX('Cycle 3'!B$10:B$999,MATCH($A1384,'Cycle 3'!$L$10:$L$999,0),1)),INDEX('Cycle 4'!B$10:B$999,MATCH($A1384,'Cycle 4'!$L$10:$L$999,0),1)),INDEX('Cycle 5'!B$10:B$999,MATCH($A1384,'Cycle 5'!$L$10:$L$999,0),1)),INDEX('Cycle 6'!B$10:B$999,MATCH($A1384,'Cycle 6'!$L$10:$L$999,0),1)),INDEX('Cycle 7'!B$10:B$999,MATCH($A1384,'Cycle 7'!$L$10:$L$999,0),1)),INDEX('Cycle 8'!B$10:B$999,MATCH($A1384,'Cycle 8'!$L$10:$L$999,0),1)),INDEX('Cycle 9'!B$10:B$999,MATCH($A1384,'Cycle 9'!$L$10:$L$999,0),1)),INDEX('Cycle 10'!B$10:B$999,MATCH($A1384,'Cycle 10'!$L$10:$L$999,0),1)),INDEX('Cycle 11'!B$10:B$999,MATCH($A1384,'Cycle 11'!$L$10:$L$999,0),1)),"")="","",IFERROR(IFERROR(IFERROR(IFERROR(IFERROR(IFERROR(IFERROR(IFERROR(IFERROR(IFERROR(IFERROR(IFERROR(INDEX(Summer!B$10:B$999,MATCH($A1384,Summer!$L$10:$L$999,0),1),INDEX('Cycle 1'!B$10:B$999,MATCH($A1384,'Cycle 1'!$L$10:$L$999,0),1)),INDEX('Cycle 2'!B$10:B$999,MATCH($A1384,'Cycle 2'!$L$10:$L$999,0),1)),INDEX('Cycle 3'!B$10:B$999,MATCH($A1384,'Cycle 3'!$L$10:$L$999,0),1)),INDEX('Cycle 4'!B$10:B$999,MATCH($A1384,'Cycle 4'!$L$10:$L$999,0),1)),INDEX('Cycle 5'!B$10:B$999,MATCH($A1384,'Cycle 5'!$L$10:$L$999,0),1)),INDEX('Cycle 6'!B$10:B$999,MATCH($A1384,'Cycle 6'!$L$10:$L$999,0),1)),INDEX('Cycle 7'!B$10:B$999,MATCH($A1384,'Cycle 7'!$L$10:$L$999,0),1)),INDEX('Cycle 8'!B$10:B$999,MATCH($A1384,'Cycle 8'!$L$10:$L$999,0),1)),INDEX('Cycle 9'!B$10:B$999,MATCH($A1384,'Cycle 9'!$L$10:$L$999,0),1)),INDEX('Cycle 10'!B$10:B$999,MATCH($A1384,'Cycle 10'!$L$10:$L$999,0),1)),INDEX('Cycle 11'!B$10:B$999,MATCH($A1384,'Cycle 11'!$L$10:$L$999,0),1)),""))</f>
        <v/>
      </c>
      <c r="D1384" t="str">
        <f>IF(IFERROR(IFERROR(IFERROR(IFERROR(IFERROR(IFERROR(IFERROR(IFERROR(IFERROR(IFERROR(IFERROR(IFERROR(INDEX(Summer!C$10:C$999,MATCH($A1384,Summer!$L$10:$L$999,0),1),INDEX('Cycle 1'!C$10:C$999,MATCH($A1384,'Cycle 1'!$L$10:$L$999,0),1)),INDEX('Cycle 2'!C$10:C$999,MATCH($A1384,'Cycle 2'!$L$10:$L$999,0),1)),INDEX('Cycle 3'!C$10:C$999,MATCH($A1384,'Cycle 3'!$L$10:$L$999,0),1)),INDEX('Cycle 4'!C$10:C$999,MATCH($A1384,'Cycle 4'!$L$10:$L$999,0),1)),INDEX('Cycle 5'!C$10:C$999,MATCH($A1384,'Cycle 5'!$L$10:$L$999,0),1)),INDEX('Cycle 6'!C$10:C$999,MATCH($A1384,'Cycle 6'!$L$10:$L$999,0),1)),INDEX('Cycle 7'!C$10:C$999,MATCH($A1384,'Cycle 7'!$L$10:$L$999,0),1)),INDEX('Cycle 8'!C$10:C$999,MATCH($A1384,'Cycle 8'!$L$10:$L$999,0),1)),INDEX('Cycle 9'!C$10:C$999,MATCH($A1384,'Cycle 9'!$L$10:$L$999,0),1)),INDEX('Cycle 10'!C$10:C$999,MATCH($A1384,'Cycle 10'!$L$10:$L$999,0),1)),INDEX('Cycle 11'!C$10:C$999,MATCH($A1384,'Cycle 11'!$L$10:$L$999,0),1)),"")="","",IFERROR(IFERROR(IFERROR(IFERROR(IFERROR(IFERROR(IFERROR(IFERROR(IFERROR(IFERROR(IFERROR(IFERROR(INDEX(Summer!C$10:C$999,MATCH($A1384,Summer!$L$10:$L$999,0),1),INDEX('Cycle 1'!C$10:C$999,MATCH($A1384,'Cycle 1'!$L$10:$L$999,0),1)),INDEX('Cycle 2'!C$10:C$999,MATCH($A1384,'Cycle 2'!$L$10:$L$999,0),1)),INDEX('Cycle 3'!C$10:C$999,MATCH($A1384,'Cycle 3'!$L$10:$L$999,0),1)),INDEX('Cycle 4'!C$10:C$999,MATCH($A1384,'Cycle 4'!$L$10:$L$999,0),1)),INDEX('Cycle 5'!C$10:C$999,MATCH($A1384,'Cycle 5'!$L$10:$L$999,0),1)),INDEX('Cycle 6'!C$10:C$999,MATCH($A1384,'Cycle 6'!$L$10:$L$999,0),1)),INDEX('Cycle 7'!C$10:C$999,MATCH($A1384,'Cycle 7'!$L$10:$L$999,0),1)),INDEX('Cycle 8'!C$10:C$999,MATCH($A1384,'Cycle 8'!$L$10:$L$999,0),1)),INDEX('Cycle 9'!C$10:C$999,MATCH($A1384,'Cycle 9'!$L$10:$L$999,0),1)),INDEX('Cycle 10'!C$10:C$999,MATCH($A1384,'Cycle 10'!$L$10:$L$999,0),1)),INDEX('Cycle 11'!C$10:C$999,MATCH($A1384,'Cycle 11'!$L$10:$L$999,0),1)),""))</f>
        <v/>
      </c>
      <c r="E1384" t="str">
        <f>IF(IFERROR(IFERROR(IFERROR(IFERROR(IFERROR(IFERROR(IFERROR(IFERROR(IFERROR(IFERROR(IFERROR(IFERROR(INDEX(Summer!D$10:D$999,MATCH($A1384,Summer!$L$10:$L$999,0),1),INDEX('Cycle 1'!D$10:D$999,MATCH($A1384,'Cycle 1'!$L$10:$L$999,0),1)),INDEX('Cycle 2'!D$10:D$999,MATCH($A1384,'Cycle 2'!$L$10:$L$999,0),1)),INDEX('Cycle 3'!D$10:D$999,MATCH($A1384,'Cycle 3'!$L$10:$L$999,0),1)),INDEX('Cycle 4'!D$10:D$999,MATCH($A1384,'Cycle 4'!$L$10:$L$999,0),1)),INDEX('Cycle 5'!D$10:D$999,MATCH($A1384,'Cycle 5'!$L$10:$L$999,0),1)),INDEX('Cycle 6'!D$10:D$999,MATCH($A1384,'Cycle 6'!$L$10:$L$999,0),1)),INDEX('Cycle 7'!D$10:D$999,MATCH($A1384,'Cycle 7'!$L$10:$L$999,0),1)),INDEX('Cycle 8'!D$10:D$999,MATCH($A1384,'Cycle 8'!$L$10:$L$999,0),1)),INDEX('Cycle 9'!D$10:D$999,MATCH($A1384,'Cycle 9'!$L$10:$L$999,0),1)),INDEX('Cycle 10'!D$10:D$999,MATCH($A1384,'Cycle 10'!$L$10:$L$999,0),1)),INDEX('Cycle 11'!D$10:D$999,MATCH($A1384,'Cycle 11'!$L$10:$L$999,0),1)),"")="","",IFERROR(IFERROR(IFERROR(IFERROR(IFERROR(IFERROR(IFERROR(IFERROR(IFERROR(IFERROR(IFERROR(IFERROR(INDEX(Summer!D$10:D$999,MATCH($A1384,Summer!$L$10:$L$999,0),1),INDEX('Cycle 1'!D$10:D$999,MATCH($A1384,'Cycle 1'!$L$10:$L$999,0),1)),INDEX('Cycle 2'!D$10:D$999,MATCH($A1384,'Cycle 2'!$L$10:$L$999,0),1)),INDEX('Cycle 3'!D$10:D$999,MATCH($A1384,'Cycle 3'!$L$10:$L$999,0),1)),INDEX('Cycle 4'!D$10:D$999,MATCH($A1384,'Cycle 4'!$L$10:$L$999,0),1)),INDEX('Cycle 5'!D$10:D$999,MATCH($A1384,'Cycle 5'!$L$10:$L$999,0),1)),INDEX('Cycle 6'!D$10:D$999,MATCH($A1384,'Cycle 6'!$L$10:$L$999,0),1)),INDEX('Cycle 7'!D$10:D$999,MATCH($A1384,'Cycle 7'!$L$10:$L$999,0),1)),INDEX('Cycle 8'!D$10:D$999,MATCH($A1384,'Cycle 8'!$L$10:$L$999,0),1)),INDEX('Cycle 9'!D$10:D$999,MATCH($A1384,'Cycle 9'!$L$10:$L$999,0),1)),INDEX('Cycle 10'!D$10:D$999,MATCH($A1384,'Cycle 10'!$L$10:$L$999,0),1)),INDEX('Cycle 11'!D$10:D$999,MATCH($A1384,'Cycle 11'!$L$10:$L$999,0),1)),""))</f>
        <v/>
      </c>
      <c r="F1384" t="str">
        <f>IF(IFERROR(IFERROR(IFERROR(IFERROR(IFERROR(IFERROR(IFERROR(IFERROR(IFERROR(IFERROR(IFERROR(IFERROR(INDEX(Summer!E$10:E$999,MATCH($A1384,Summer!$L$10:$L$999,0),1),INDEX('Cycle 1'!E$10:E$999,MATCH($A1384,'Cycle 1'!$L$10:$L$999,0),1)),INDEX('Cycle 2'!E$10:E$999,MATCH($A1384,'Cycle 2'!$L$10:$L$999,0),1)),INDEX('Cycle 3'!E$10:E$999,MATCH($A1384,'Cycle 3'!$L$10:$L$999,0),1)),INDEX('Cycle 4'!E$10:E$999,MATCH($A1384,'Cycle 4'!$L$10:$L$999,0),1)),INDEX('Cycle 5'!E$10:E$999,MATCH($A1384,'Cycle 5'!$L$10:$L$999,0),1)),INDEX('Cycle 6'!E$10:E$999,MATCH($A1384,'Cycle 6'!$L$10:$L$999,0),1)),INDEX('Cycle 7'!E$10:E$999,MATCH($A1384,'Cycle 7'!$L$10:$L$999,0),1)),INDEX('Cycle 8'!E$10:E$999,MATCH($A1384,'Cycle 8'!$L$10:$L$999,0),1)),INDEX('Cycle 9'!E$10:E$999,MATCH($A1384,'Cycle 9'!$L$10:$L$999,0),1)),INDEX('Cycle 10'!E$10:E$999,MATCH($A1384,'Cycle 10'!$L$10:$L$999,0),1)),INDEX('Cycle 11'!E$10:E$999,MATCH($A1384,'Cycle 11'!$L$10:$L$999,0),1)),"")="","",IFERROR(IFERROR(IFERROR(IFERROR(IFERROR(IFERROR(IFERROR(IFERROR(IFERROR(IFERROR(IFERROR(IFERROR(INDEX(Summer!E$10:E$999,MATCH($A1384,Summer!$L$10:$L$999,0),1),INDEX('Cycle 1'!E$10:E$999,MATCH($A1384,'Cycle 1'!$L$10:$L$999,0),1)),INDEX('Cycle 2'!E$10:E$999,MATCH($A1384,'Cycle 2'!$L$10:$L$999,0),1)),INDEX('Cycle 3'!E$10:E$999,MATCH($A1384,'Cycle 3'!$L$10:$L$999,0),1)),INDEX('Cycle 4'!E$10:E$999,MATCH($A1384,'Cycle 4'!$L$10:$L$999,0),1)),INDEX('Cycle 5'!E$10:E$999,MATCH($A1384,'Cycle 5'!$L$10:$L$999,0),1)),INDEX('Cycle 6'!E$10:E$999,MATCH($A1384,'Cycle 6'!$L$10:$L$999,0),1)),INDEX('Cycle 7'!E$10:E$999,MATCH($A1384,'Cycle 7'!$L$10:$L$999,0),1)),INDEX('Cycle 8'!E$10:E$999,MATCH($A1384,'Cycle 8'!$L$10:$L$999,0),1)),INDEX('Cycle 9'!E$10:E$999,MATCH($A1384,'Cycle 9'!$L$10:$L$999,0),1)),INDEX('Cycle 10'!E$10:E$999,MATCH($A1384,'Cycle 10'!$L$10:$L$999,0),1)),INDEX('Cycle 11'!E$10:E$999,MATCH($A1384,'Cycle 11'!$L$10:$L$999,0),1)),""))</f>
        <v/>
      </c>
      <c r="G1384" t="str">
        <f>IF(IFERROR(IFERROR(IFERROR(IFERROR(IFERROR(IFERROR(IFERROR(IFERROR(IFERROR(IFERROR(IFERROR(IFERROR(INDEX(Summer!F$10:F$999,MATCH($A1384,Summer!$L$10:$L$999,0),1),INDEX('Cycle 1'!F$10:F$999,MATCH($A1384,'Cycle 1'!$L$10:$L$999,0),1)),INDEX('Cycle 2'!F$10:F$999,MATCH($A1384,'Cycle 2'!$L$10:$L$999,0),1)),INDEX('Cycle 3'!F$10:F$999,MATCH($A1384,'Cycle 3'!$L$10:$L$999,0),1)),INDEX('Cycle 4'!F$10:F$999,MATCH($A1384,'Cycle 4'!$L$10:$L$999,0),1)),INDEX('Cycle 5'!F$10:F$999,MATCH($A1384,'Cycle 5'!$L$10:$L$999,0),1)),INDEX('Cycle 6'!F$10:F$999,MATCH($A1384,'Cycle 6'!$L$10:$L$999,0),1)),INDEX('Cycle 7'!F$10:F$999,MATCH($A1384,'Cycle 7'!$L$10:$L$999,0),1)),INDEX('Cycle 8'!F$10:F$999,MATCH($A1384,'Cycle 8'!$L$10:$L$999,0),1)),INDEX('Cycle 9'!F$10:F$999,MATCH($A1384,'Cycle 9'!$L$10:$L$999,0),1)),INDEX('Cycle 10'!F$10:F$999,MATCH($A1384,'Cycle 10'!$L$10:$L$999,0),1)),INDEX('Cycle 11'!F$10:F$999,MATCH($A1384,'Cycle 11'!$L$10:$L$999,0),1)),"")="","",IFERROR(IFERROR(IFERROR(IFERROR(IFERROR(IFERROR(IFERROR(IFERROR(IFERROR(IFERROR(IFERROR(IFERROR(INDEX(Summer!F$10:F$999,MATCH($A1384,Summer!$L$10:$L$999,0),1),INDEX('Cycle 1'!F$10:F$999,MATCH($A1384,'Cycle 1'!$L$10:$L$999,0),1)),INDEX('Cycle 2'!F$10:F$999,MATCH($A1384,'Cycle 2'!$L$10:$L$999,0),1)),INDEX('Cycle 3'!F$10:F$999,MATCH($A1384,'Cycle 3'!$L$10:$L$999,0),1)),INDEX('Cycle 4'!F$10:F$999,MATCH($A1384,'Cycle 4'!$L$10:$L$999,0),1)),INDEX('Cycle 5'!F$10:F$999,MATCH($A1384,'Cycle 5'!$L$10:$L$999,0),1)),INDEX('Cycle 6'!F$10:F$999,MATCH($A1384,'Cycle 6'!$L$10:$L$999,0),1)),INDEX('Cycle 7'!F$10:F$999,MATCH($A1384,'Cycle 7'!$L$10:$L$999,0),1)),INDEX('Cycle 8'!F$10:F$999,MATCH($A1384,'Cycle 8'!$L$10:$L$999,0),1)),INDEX('Cycle 9'!F$10:F$999,MATCH($A1384,'Cycle 9'!$L$10:$L$999,0),1)),INDEX('Cycle 10'!F$10:F$999,MATCH($A1384,'Cycle 10'!$L$10:$L$999,0),1)),INDEX('Cycle 11'!F$10:F$999,MATCH($A1384,'Cycle 11'!$L$10:$L$999,0),1)),""))</f>
        <v/>
      </c>
      <c r="H1384" t="str">
        <f>IF(IFERROR(IFERROR(IFERROR(IFERROR(IFERROR(IFERROR(IFERROR(IFERROR(IFERROR(IFERROR(IFERROR(IFERROR(INDEX(Summer!G$10:G$999,MATCH($A1384,Summer!$L$10:$L$999,0),1),INDEX('Cycle 1'!G$10:G$999,MATCH($A1384,'Cycle 1'!$L$10:$L$999,0),1)),INDEX('Cycle 2'!G$10:G$999,MATCH($A1384,'Cycle 2'!$L$10:$L$999,0),1)),INDEX('Cycle 3'!G$10:G$999,MATCH($A1384,'Cycle 3'!$L$10:$L$999,0),1)),INDEX('Cycle 4'!G$10:G$999,MATCH($A1384,'Cycle 4'!$L$10:$L$999,0),1)),INDEX('Cycle 5'!G$10:G$999,MATCH($A1384,'Cycle 5'!$L$10:$L$999,0),1)),INDEX('Cycle 6'!G$10:G$999,MATCH($A1384,'Cycle 6'!$L$10:$L$999,0),1)),INDEX('Cycle 7'!G$10:G$999,MATCH($A1384,'Cycle 7'!$L$10:$L$999,0),1)),INDEX('Cycle 8'!G$10:G$999,MATCH($A1384,'Cycle 8'!$L$10:$L$999,0),1)),INDEX('Cycle 9'!G$10:G$999,MATCH($A1384,'Cycle 9'!$L$10:$L$999,0),1)),INDEX('Cycle 10'!G$10:G$999,MATCH($A1384,'Cycle 10'!$L$10:$L$999,0),1)),INDEX('Cycle 11'!G$10:G$999,MATCH($A1384,'Cycle 11'!$L$10:$L$999,0),1)),"")="","",IFERROR(IFERROR(IFERROR(IFERROR(IFERROR(IFERROR(IFERROR(IFERROR(IFERROR(IFERROR(IFERROR(IFERROR(INDEX(Summer!G$10:G$999,MATCH($A1384,Summer!$L$10:$L$999,0),1),INDEX('Cycle 1'!G$10:G$999,MATCH($A1384,'Cycle 1'!$L$10:$L$999,0),1)),INDEX('Cycle 2'!G$10:G$999,MATCH($A1384,'Cycle 2'!$L$10:$L$999,0),1)),INDEX('Cycle 3'!G$10:G$999,MATCH($A1384,'Cycle 3'!$L$10:$L$999,0),1)),INDEX('Cycle 4'!G$10:G$999,MATCH($A1384,'Cycle 4'!$L$10:$L$999,0),1)),INDEX('Cycle 5'!G$10:G$999,MATCH($A1384,'Cycle 5'!$L$10:$L$999,0),1)),INDEX('Cycle 6'!G$10:G$999,MATCH($A1384,'Cycle 6'!$L$10:$L$999,0),1)),INDEX('Cycle 7'!G$10:G$999,MATCH($A1384,'Cycle 7'!$L$10:$L$999,0),1)),INDEX('Cycle 8'!G$10:G$999,MATCH($A1384,'Cycle 8'!$L$10:$L$999,0),1)),INDEX('Cycle 9'!G$10:G$999,MATCH($A1384,'Cycle 9'!$L$10:$L$999,0),1)),INDEX('Cycle 10'!G$10:G$999,MATCH($A1384,'Cycle 10'!$L$10:$L$999,0),1)),INDEX('Cycle 11'!G$10:G$999,MATCH($A1384,'Cycle 11'!$L$10:$L$999,0),1)),""))</f>
        <v/>
      </c>
      <c r="I1384">
        <f>IFERROR(IF(C1384="",MAX(I$1:I1383),IF(ROW(C$2)=ROW(C1384),1,IF(ISERROR(VLOOKUP(C1384,C$2:C1383,1,FALSE)),MAX(I$1:I1383)+1,MAX(I$1:I1383)))),"")</f>
        <v>0</v>
      </c>
      <c r="J1384" t="str">
        <f t="shared" si="140"/>
        <v/>
      </c>
      <c r="K1384" t="str">
        <f t="shared" si="142"/>
        <v/>
      </c>
      <c r="L1384" t="str">
        <f t="shared" si="142"/>
        <v/>
      </c>
      <c r="M1384" t="str">
        <f t="shared" si="142"/>
        <v/>
      </c>
      <c r="N1384" t="str">
        <f t="shared" si="142"/>
        <v/>
      </c>
      <c r="O1384" t="str">
        <f t="shared" si="142"/>
        <v/>
      </c>
      <c r="P1384" t="str">
        <f t="shared" si="142"/>
        <v/>
      </c>
      <c r="Q1384" t="str">
        <f t="shared" si="142"/>
        <v/>
      </c>
      <c r="R1384" t="str">
        <f t="shared" si="142"/>
        <v/>
      </c>
      <c r="S1384" t="str">
        <f t="shared" si="142"/>
        <v/>
      </c>
      <c r="T1384" t="str">
        <f t="shared" si="142"/>
        <v/>
      </c>
      <c r="U1384" t="str">
        <f t="shared" si="142"/>
        <v/>
      </c>
      <c r="V1384" t="str">
        <f t="shared" si="142"/>
        <v/>
      </c>
      <c r="W1384" t="str">
        <f t="shared" si="141"/>
        <v/>
      </c>
      <c r="X1384">
        <f>IF(OR(H1384="No",H1384=""),0,IF(COUNTIFS(H$2:H1384,"Yes",C$2:C1384,C1384)&gt;1,0,COUNTIFS(H$2:H1384,"Yes",C$2:C1384,C1384)))+IF(X1383=$X$1,0,X1383)</f>
        <v>0</v>
      </c>
    </row>
    <row r="1385" spans="1:24" x14ac:dyDescent="0.3">
      <c r="A1385">
        <f>ROWS($A$2:$A1385)</f>
        <v>1384</v>
      </c>
      <c r="B1385" t="str">
        <f>IF(ISERROR(VLOOKUP(A1385,Summer!L$11:L$500,1,FALSE)),IF(ISERROR(VLOOKUP(A1385,'Cycle 1'!L$11:L$500,1,FALSE)),IF(ISERROR(VLOOKUP(A1385,'Cycle 2'!L$11:L$500,1,FALSE)),IF(ISERROR(VLOOKUP(A1385,'Cycle 3'!L$11:L$500,1,FALSE)),IF(ISERROR(VLOOKUP(A1385,'Cycle 4'!L$11:L$500,1,FALSE)),IF(ISERROR(VLOOKUP(A1385,'Cycle 5'!L$11:L$500,1,FALSE)),IF(ISERROR(VLOOKUP(A1385,'Cycle 6'!L$11:L$500,1,FALSE)),IF(ISERROR(VLOOKUP(A1385,'Cycle 7'!L$11:L$500,1,FALSE)),IF(ISERROR(VLOOKUP(A1385,'Cycle 8'!L$11:L$500,1,FALSE)),IF(ISERROR(VLOOKUP(A1385,'Cycle 9'!L$11:L$500,1,FALSE)),IF(ISERROR(VLOOKUP(A1385,'Cycle 10'!L$11:L$500,1,FALSE)),IF(ISERROR(VLOOKUP(A1385,'Cycle 11'!L$11:L$500,1,FALSE)),"","Cycle 11"),"Cycle 10"),"Cycle 9"),"Cycle 8"),"Cycle 7"),"Cycle 6"),"Cycle 5"),"Cycle 4"),"Cycle 3"),"Cycle 2"),"Cycle 1"),"Summer")</f>
        <v/>
      </c>
      <c r="C1385" t="str">
        <f>IF(IFERROR(IFERROR(IFERROR(IFERROR(IFERROR(IFERROR(IFERROR(IFERROR(IFERROR(IFERROR(IFERROR(IFERROR(INDEX(Summer!B$10:B$999,MATCH($A1385,Summer!$L$10:$L$999,0),1),INDEX('Cycle 1'!B$10:B$999,MATCH($A1385,'Cycle 1'!$L$10:$L$999,0),1)),INDEX('Cycle 2'!B$10:B$999,MATCH($A1385,'Cycle 2'!$L$10:$L$999,0),1)),INDEX('Cycle 3'!B$10:B$999,MATCH($A1385,'Cycle 3'!$L$10:$L$999,0),1)),INDEX('Cycle 4'!B$10:B$999,MATCH($A1385,'Cycle 4'!$L$10:$L$999,0),1)),INDEX('Cycle 5'!B$10:B$999,MATCH($A1385,'Cycle 5'!$L$10:$L$999,0),1)),INDEX('Cycle 6'!B$10:B$999,MATCH($A1385,'Cycle 6'!$L$10:$L$999,0),1)),INDEX('Cycle 7'!B$10:B$999,MATCH($A1385,'Cycle 7'!$L$10:$L$999,0),1)),INDEX('Cycle 8'!B$10:B$999,MATCH($A1385,'Cycle 8'!$L$10:$L$999,0),1)),INDEX('Cycle 9'!B$10:B$999,MATCH($A1385,'Cycle 9'!$L$10:$L$999,0),1)),INDEX('Cycle 10'!B$10:B$999,MATCH($A1385,'Cycle 10'!$L$10:$L$999,0),1)),INDEX('Cycle 11'!B$10:B$999,MATCH($A1385,'Cycle 11'!$L$10:$L$999,0),1)),"")="","",IFERROR(IFERROR(IFERROR(IFERROR(IFERROR(IFERROR(IFERROR(IFERROR(IFERROR(IFERROR(IFERROR(IFERROR(INDEX(Summer!B$10:B$999,MATCH($A1385,Summer!$L$10:$L$999,0),1),INDEX('Cycle 1'!B$10:B$999,MATCH($A1385,'Cycle 1'!$L$10:$L$999,0),1)),INDEX('Cycle 2'!B$10:B$999,MATCH($A1385,'Cycle 2'!$L$10:$L$999,0),1)),INDEX('Cycle 3'!B$10:B$999,MATCH($A1385,'Cycle 3'!$L$10:$L$999,0),1)),INDEX('Cycle 4'!B$10:B$999,MATCH($A1385,'Cycle 4'!$L$10:$L$999,0),1)),INDEX('Cycle 5'!B$10:B$999,MATCH($A1385,'Cycle 5'!$L$10:$L$999,0),1)),INDEX('Cycle 6'!B$10:B$999,MATCH($A1385,'Cycle 6'!$L$10:$L$999,0),1)),INDEX('Cycle 7'!B$10:B$999,MATCH($A1385,'Cycle 7'!$L$10:$L$999,0),1)),INDEX('Cycle 8'!B$10:B$999,MATCH($A1385,'Cycle 8'!$L$10:$L$999,0),1)),INDEX('Cycle 9'!B$10:B$999,MATCH($A1385,'Cycle 9'!$L$10:$L$999,0),1)),INDEX('Cycle 10'!B$10:B$999,MATCH($A1385,'Cycle 10'!$L$10:$L$999,0),1)),INDEX('Cycle 11'!B$10:B$999,MATCH($A1385,'Cycle 11'!$L$10:$L$999,0),1)),""))</f>
        <v/>
      </c>
      <c r="D1385" t="str">
        <f>IF(IFERROR(IFERROR(IFERROR(IFERROR(IFERROR(IFERROR(IFERROR(IFERROR(IFERROR(IFERROR(IFERROR(IFERROR(INDEX(Summer!C$10:C$999,MATCH($A1385,Summer!$L$10:$L$999,0),1),INDEX('Cycle 1'!C$10:C$999,MATCH($A1385,'Cycle 1'!$L$10:$L$999,0),1)),INDEX('Cycle 2'!C$10:C$999,MATCH($A1385,'Cycle 2'!$L$10:$L$999,0),1)),INDEX('Cycle 3'!C$10:C$999,MATCH($A1385,'Cycle 3'!$L$10:$L$999,0),1)),INDEX('Cycle 4'!C$10:C$999,MATCH($A1385,'Cycle 4'!$L$10:$L$999,0),1)),INDEX('Cycle 5'!C$10:C$999,MATCH($A1385,'Cycle 5'!$L$10:$L$999,0),1)),INDEX('Cycle 6'!C$10:C$999,MATCH($A1385,'Cycle 6'!$L$10:$L$999,0),1)),INDEX('Cycle 7'!C$10:C$999,MATCH($A1385,'Cycle 7'!$L$10:$L$999,0),1)),INDEX('Cycle 8'!C$10:C$999,MATCH($A1385,'Cycle 8'!$L$10:$L$999,0),1)),INDEX('Cycle 9'!C$10:C$999,MATCH($A1385,'Cycle 9'!$L$10:$L$999,0),1)),INDEX('Cycle 10'!C$10:C$999,MATCH($A1385,'Cycle 10'!$L$10:$L$999,0),1)),INDEX('Cycle 11'!C$10:C$999,MATCH($A1385,'Cycle 11'!$L$10:$L$999,0),1)),"")="","",IFERROR(IFERROR(IFERROR(IFERROR(IFERROR(IFERROR(IFERROR(IFERROR(IFERROR(IFERROR(IFERROR(IFERROR(INDEX(Summer!C$10:C$999,MATCH($A1385,Summer!$L$10:$L$999,0),1),INDEX('Cycle 1'!C$10:C$999,MATCH($A1385,'Cycle 1'!$L$10:$L$999,0),1)),INDEX('Cycle 2'!C$10:C$999,MATCH($A1385,'Cycle 2'!$L$10:$L$999,0),1)),INDEX('Cycle 3'!C$10:C$999,MATCH($A1385,'Cycle 3'!$L$10:$L$999,0),1)),INDEX('Cycle 4'!C$10:C$999,MATCH($A1385,'Cycle 4'!$L$10:$L$999,0),1)),INDEX('Cycle 5'!C$10:C$999,MATCH($A1385,'Cycle 5'!$L$10:$L$999,0),1)),INDEX('Cycle 6'!C$10:C$999,MATCH($A1385,'Cycle 6'!$L$10:$L$999,0),1)),INDEX('Cycle 7'!C$10:C$999,MATCH($A1385,'Cycle 7'!$L$10:$L$999,0),1)),INDEX('Cycle 8'!C$10:C$999,MATCH($A1385,'Cycle 8'!$L$10:$L$999,0),1)),INDEX('Cycle 9'!C$10:C$999,MATCH($A1385,'Cycle 9'!$L$10:$L$999,0),1)),INDEX('Cycle 10'!C$10:C$999,MATCH($A1385,'Cycle 10'!$L$10:$L$999,0),1)),INDEX('Cycle 11'!C$10:C$999,MATCH($A1385,'Cycle 11'!$L$10:$L$999,0),1)),""))</f>
        <v/>
      </c>
      <c r="E1385" t="str">
        <f>IF(IFERROR(IFERROR(IFERROR(IFERROR(IFERROR(IFERROR(IFERROR(IFERROR(IFERROR(IFERROR(IFERROR(IFERROR(INDEX(Summer!D$10:D$999,MATCH($A1385,Summer!$L$10:$L$999,0),1),INDEX('Cycle 1'!D$10:D$999,MATCH($A1385,'Cycle 1'!$L$10:$L$999,0),1)),INDEX('Cycle 2'!D$10:D$999,MATCH($A1385,'Cycle 2'!$L$10:$L$999,0),1)),INDEX('Cycle 3'!D$10:D$999,MATCH($A1385,'Cycle 3'!$L$10:$L$999,0),1)),INDEX('Cycle 4'!D$10:D$999,MATCH($A1385,'Cycle 4'!$L$10:$L$999,0),1)),INDEX('Cycle 5'!D$10:D$999,MATCH($A1385,'Cycle 5'!$L$10:$L$999,0),1)),INDEX('Cycle 6'!D$10:D$999,MATCH($A1385,'Cycle 6'!$L$10:$L$999,0),1)),INDEX('Cycle 7'!D$10:D$999,MATCH($A1385,'Cycle 7'!$L$10:$L$999,0),1)),INDEX('Cycle 8'!D$10:D$999,MATCH($A1385,'Cycle 8'!$L$10:$L$999,0),1)),INDEX('Cycle 9'!D$10:D$999,MATCH($A1385,'Cycle 9'!$L$10:$L$999,0),1)),INDEX('Cycle 10'!D$10:D$999,MATCH($A1385,'Cycle 10'!$L$10:$L$999,0),1)),INDEX('Cycle 11'!D$10:D$999,MATCH($A1385,'Cycle 11'!$L$10:$L$999,0),1)),"")="","",IFERROR(IFERROR(IFERROR(IFERROR(IFERROR(IFERROR(IFERROR(IFERROR(IFERROR(IFERROR(IFERROR(IFERROR(INDEX(Summer!D$10:D$999,MATCH($A1385,Summer!$L$10:$L$999,0),1),INDEX('Cycle 1'!D$10:D$999,MATCH($A1385,'Cycle 1'!$L$10:$L$999,0),1)),INDEX('Cycle 2'!D$10:D$999,MATCH($A1385,'Cycle 2'!$L$10:$L$999,0),1)),INDEX('Cycle 3'!D$10:D$999,MATCH($A1385,'Cycle 3'!$L$10:$L$999,0),1)),INDEX('Cycle 4'!D$10:D$999,MATCH($A1385,'Cycle 4'!$L$10:$L$999,0),1)),INDEX('Cycle 5'!D$10:D$999,MATCH($A1385,'Cycle 5'!$L$10:$L$999,0),1)),INDEX('Cycle 6'!D$10:D$999,MATCH($A1385,'Cycle 6'!$L$10:$L$999,0),1)),INDEX('Cycle 7'!D$10:D$999,MATCH($A1385,'Cycle 7'!$L$10:$L$999,0),1)),INDEX('Cycle 8'!D$10:D$999,MATCH($A1385,'Cycle 8'!$L$10:$L$999,0),1)),INDEX('Cycle 9'!D$10:D$999,MATCH($A1385,'Cycle 9'!$L$10:$L$999,0),1)),INDEX('Cycle 10'!D$10:D$999,MATCH($A1385,'Cycle 10'!$L$10:$L$999,0),1)),INDEX('Cycle 11'!D$10:D$999,MATCH($A1385,'Cycle 11'!$L$10:$L$999,0),1)),""))</f>
        <v/>
      </c>
      <c r="F1385" t="str">
        <f>IF(IFERROR(IFERROR(IFERROR(IFERROR(IFERROR(IFERROR(IFERROR(IFERROR(IFERROR(IFERROR(IFERROR(IFERROR(INDEX(Summer!E$10:E$999,MATCH($A1385,Summer!$L$10:$L$999,0),1),INDEX('Cycle 1'!E$10:E$999,MATCH($A1385,'Cycle 1'!$L$10:$L$999,0),1)),INDEX('Cycle 2'!E$10:E$999,MATCH($A1385,'Cycle 2'!$L$10:$L$999,0),1)),INDEX('Cycle 3'!E$10:E$999,MATCH($A1385,'Cycle 3'!$L$10:$L$999,0),1)),INDEX('Cycle 4'!E$10:E$999,MATCH($A1385,'Cycle 4'!$L$10:$L$999,0),1)),INDEX('Cycle 5'!E$10:E$999,MATCH($A1385,'Cycle 5'!$L$10:$L$999,0),1)),INDEX('Cycle 6'!E$10:E$999,MATCH($A1385,'Cycle 6'!$L$10:$L$999,0),1)),INDEX('Cycle 7'!E$10:E$999,MATCH($A1385,'Cycle 7'!$L$10:$L$999,0),1)),INDEX('Cycle 8'!E$10:E$999,MATCH($A1385,'Cycle 8'!$L$10:$L$999,0),1)),INDEX('Cycle 9'!E$10:E$999,MATCH($A1385,'Cycle 9'!$L$10:$L$999,0),1)),INDEX('Cycle 10'!E$10:E$999,MATCH($A1385,'Cycle 10'!$L$10:$L$999,0),1)),INDEX('Cycle 11'!E$10:E$999,MATCH($A1385,'Cycle 11'!$L$10:$L$999,0),1)),"")="","",IFERROR(IFERROR(IFERROR(IFERROR(IFERROR(IFERROR(IFERROR(IFERROR(IFERROR(IFERROR(IFERROR(IFERROR(INDEX(Summer!E$10:E$999,MATCH($A1385,Summer!$L$10:$L$999,0),1),INDEX('Cycle 1'!E$10:E$999,MATCH($A1385,'Cycle 1'!$L$10:$L$999,0),1)),INDEX('Cycle 2'!E$10:E$999,MATCH($A1385,'Cycle 2'!$L$10:$L$999,0),1)),INDEX('Cycle 3'!E$10:E$999,MATCH($A1385,'Cycle 3'!$L$10:$L$999,0),1)),INDEX('Cycle 4'!E$10:E$999,MATCH($A1385,'Cycle 4'!$L$10:$L$999,0),1)),INDEX('Cycle 5'!E$10:E$999,MATCH($A1385,'Cycle 5'!$L$10:$L$999,0),1)),INDEX('Cycle 6'!E$10:E$999,MATCH($A1385,'Cycle 6'!$L$10:$L$999,0),1)),INDEX('Cycle 7'!E$10:E$999,MATCH($A1385,'Cycle 7'!$L$10:$L$999,0),1)),INDEX('Cycle 8'!E$10:E$999,MATCH($A1385,'Cycle 8'!$L$10:$L$999,0),1)),INDEX('Cycle 9'!E$10:E$999,MATCH($A1385,'Cycle 9'!$L$10:$L$999,0),1)),INDEX('Cycle 10'!E$10:E$999,MATCH($A1385,'Cycle 10'!$L$10:$L$999,0),1)),INDEX('Cycle 11'!E$10:E$999,MATCH($A1385,'Cycle 11'!$L$10:$L$999,0),1)),""))</f>
        <v/>
      </c>
      <c r="G1385" t="str">
        <f>IF(IFERROR(IFERROR(IFERROR(IFERROR(IFERROR(IFERROR(IFERROR(IFERROR(IFERROR(IFERROR(IFERROR(IFERROR(INDEX(Summer!F$10:F$999,MATCH($A1385,Summer!$L$10:$L$999,0),1),INDEX('Cycle 1'!F$10:F$999,MATCH($A1385,'Cycle 1'!$L$10:$L$999,0),1)),INDEX('Cycle 2'!F$10:F$999,MATCH($A1385,'Cycle 2'!$L$10:$L$999,0),1)),INDEX('Cycle 3'!F$10:F$999,MATCH($A1385,'Cycle 3'!$L$10:$L$999,0),1)),INDEX('Cycle 4'!F$10:F$999,MATCH($A1385,'Cycle 4'!$L$10:$L$999,0),1)),INDEX('Cycle 5'!F$10:F$999,MATCH($A1385,'Cycle 5'!$L$10:$L$999,0),1)),INDEX('Cycle 6'!F$10:F$999,MATCH($A1385,'Cycle 6'!$L$10:$L$999,0),1)),INDEX('Cycle 7'!F$10:F$999,MATCH($A1385,'Cycle 7'!$L$10:$L$999,0),1)),INDEX('Cycle 8'!F$10:F$999,MATCH($A1385,'Cycle 8'!$L$10:$L$999,0),1)),INDEX('Cycle 9'!F$10:F$999,MATCH($A1385,'Cycle 9'!$L$10:$L$999,0),1)),INDEX('Cycle 10'!F$10:F$999,MATCH($A1385,'Cycle 10'!$L$10:$L$999,0),1)),INDEX('Cycle 11'!F$10:F$999,MATCH($A1385,'Cycle 11'!$L$10:$L$999,0),1)),"")="","",IFERROR(IFERROR(IFERROR(IFERROR(IFERROR(IFERROR(IFERROR(IFERROR(IFERROR(IFERROR(IFERROR(IFERROR(INDEX(Summer!F$10:F$999,MATCH($A1385,Summer!$L$10:$L$999,0),1),INDEX('Cycle 1'!F$10:F$999,MATCH($A1385,'Cycle 1'!$L$10:$L$999,0),1)),INDEX('Cycle 2'!F$10:F$999,MATCH($A1385,'Cycle 2'!$L$10:$L$999,0),1)),INDEX('Cycle 3'!F$10:F$999,MATCH($A1385,'Cycle 3'!$L$10:$L$999,0),1)),INDEX('Cycle 4'!F$10:F$999,MATCH($A1385,'Cycle 4'!$L$10:$L$999,0),1)),INDEX('Cycle 5'!F$10:F$999,MATCH($A1385,'Cycle 5'!$L$10:$L$999,0),1)),INDEX('Cycle 6'!F$10:F$999,MATCH($A1385,'Cycle 6'!$L$10:$L$999,0),1)),INDEX('Cycle 7'!F$10:F$999,MATCH($A1385,'Cycle 7'!$L$10:$L$999,0),1)),INDEX('Cycle 8'!F$10:F$999,MATCH($A1385,'Cycle 8'!$L$10:$L$999,0),1)),INDEX('Cycle 9'!F$10:F$999,MATCH($A1385,'Cycle 9'!$L$10:$L$999,0),1)),INDEX('Cycle 10'!F$10:F$999,MATCH($A1385,'Cycle 10'!$L$10:$L$999,0),1)),INDEX('Cycle 11'!F$10:F$999,MATCH($A1385,'Cycle 11'!$L$10:$L$999,0),1)),""))</f>
        <v/>
      </c>
      <c r="H1385" t="str">
        <f>IF(IFERROR(IFERROR(IFERROR(IFERROR(IFERROR(IFERROR(IFERROR(IFERROR(IFERROR(IFERROR(IFERROR(IFERROR(INDEX(Summer!G$10:G$999,MATCH($A1385,Summer!$L$10:$L$999,0),1),INDEX('Cycle 1'!G$10:G$999,MATCH($A1385,'Cycle 1'!$L$10:$L$999,0),1)),INDEX('Cycle 2'!G$10:G$999,MATCH($A1385,'Cycle 2'!$L$10:$L$999,0),1)),INDEX('Cycle 3'!G$10:G$999,MATCH($A1385,'Cycle 3'!$L$10:$L$999,0),1)),INDEX('Cycle 4'!G$10:G$999,MATCH($A1385,'Cycle 4'!$L$10:$L$999,0),1)),INDEX('Cycle 5'!G$10:G$999,MATCH($A1385,'Cycle 5'!$L$10:$L$999,0),1)),INDEX('Cycle 6'!G$10:G$999,MATCH($A1385,'Cycle 6'!$L$10:$L$999,0),1)),INDEX('Cycle 7'!G$10:G$999,MATCH($A1385,'Cycle 7'!$L$10:$L$999,0),1)),INDEX('Cycle 8'!G$10:G$999,MATCH($A1385,'Cycle 8'!$L$10:$L$999,0),1)),INDEX('Cycle 9'!G$10:G$999,MATCH($A1385,'Cycle 9'!$L$10:$L$999,0),1)),INDEX('Cycle 10'!G$10:G$999,MATCH($A1385,'Cycle 10'!$L$10:$L$999,0),1)),INDEX('Cycle 11'!G$10:G$999,MATCH($A1385,'Cycle 11'!$L$10:$L$999,0),1)),"")="","",IFERROR(IFERROR(IFERROR(IFERROR(IFERROR(IFERROR(IFERROR(IFERROR(IFERROR(IFERROR(IFERROR(IFERROR(INDEX(Summer!G$10:G$999,MATCH($A1385,Summer!$L$10:$L$999,0),1),INDEX('Cycle 1'!G$10:G$999,MATCH($A1385,'Cycle 1'!$L$10:$L$999,0),1)),INDEX('Cycle 2'!G$10:G$999,MATCH($A1385,'Cycle 2'!$L$10:$L$999,0),1)),INDEX('Cycle 3'!G$10:G$999,MATCH($A1385,'Cycle 3'!$L$10:$L$999,0),1)),INDEX('Cycle 4'!G$10:G$999,MATCH($A1385,'Cycle 4'!$L$10:$L$999,0),1)),INDEX('Cycle 5'!G$10:G$999,MATCH($A1385,'Cycle 5'!$L$10:$L$999,0),1)),INDEX('Cycle 6'!G$10:G$999,MATCH($A1385,'Cycle 6'!$L$10:$L$999,0),1)),INDEX('Cycle 7'!G$10:G$999,MATCH($A1385,'Cycle 7'!$L$10:$L$999,0),1)),INDEX('Cycle 8'!G$10:G$999,MATCH($A1385,'Cycle 8'!$L$10:$L$999,0),1)),INDEX('Cycle 9'!G$10:G$999,MATCH($A1385,'Cycle 9'!$L$10:$L$999,0),1)),INDEX('Cycle 10'!G$10:G$999,MATCH($A1385,'Cycle 10'!$L$10:$L$999,0),1)),INDEX('Cycle 11'!G$10:G$999,MATCH($A1385,'Cycle 11'!$L$10:$L$999,0),1)),""))</f>
        <v/>
      </c>
      <c r="I1385">
        <f>IFERROR(IF(C1385="",MAX(I$1:I1384),IF(ROW(C$2)=ROW(C1385),1,IF(ISERROR(VLOOKUP(C1385,C$2:C1384,1,FALSE)),MAX(I$1:I1384)+1,MAX(I$1:I1384)))),"")</f>
        <v>0</v>
      </c>
      <c r="J1385" t="str">
        <f t="shared" si="140"/>
        <v/>
      </c>
      <c r="K1385" t="str">
        <f t="shared" si="142"/>
        <v/>
      </c>
      <c r="L1385" t="str">
        <f t="shared" si="142"/>
        <v/>
      </c>
      <c r="M1385" t="str">
        <f t="shared" si="142"/>
        <v/>
      </c>
      <c r="N1385" t="str">
        <f t="shared" si="142"/>
        <v/>
      </c>
      <c r="O1385" t="str">
        <f t="shared" si="142"/>
        <v/>
      </c>
      <c r="P1385" t="str">
        <f t="shared" si="142"/>
        <v/>
      </c>
      <c r="Q1385" t="str">
        <f t="shared" si="142"/>
        <v/>
      </c>
      <c r="R1385" t="str">
        <f t="shared" si="142"/>
        <v/>
      </c>
      <c r="S1385" t="str">
        <f t="shared" si="142"/>
        <v/>
      </c>
      <c r="T1385" t="str">
        <f t="shared" si="142"/>
        <v/>
      </c>
      <c r="U1385" t="str">
        <f t="shared" si="142"/>
        <v/>
      </c>
      <c r="V1385" t="str">
        <f t="shared" si="142"/>
        <v/>
      </c>
      <c r="W1385" t="str">
        <f t="shared" si="141"/>
        <v/>
      </c>
      <c r="X1385">
        <f>IF(OR(H1385="No",H1385=""),0,IF(COUNTIFS(H$2:H1385,"Yes",C$2:C1385,C1385)&gt;1,0,COUNTIFS(H$2:H1385,"Yes",C$2:C1385,C1385)))+IF(X1384=$X$1,0,X1384)</f>
        <v>0</v>
      </c>
    </row>
    <row r="1386" spans="1:24" x14ac:dyDescent="0.3">
      <c r="A1386">
        <f>ROWS($A$2:$A1386)</f>
        <v>1385</v>
      </c>
      <c r="B1386" t="str">
        <f>IF(ISERROR(VLOOKUP(A1386,Summer!L$11:L$500,1,FALSE)),IF(ISERROR(VLOOKUP(A1386,'Cycle 1'!L$11:L$500,1,FALSE)),IF(ISERROR(VLOOKUP(A1386,'Cycle 2'!L$11:L$500,1,FALSE)),IF(ISERROR(VLOOKUP(A1386,'Cycle 3'!L$11:L$500,1,FALSE)),IF(ISERROR(VLOOKUP(A1386,'Cycle 4'!L$11:L$500,1,FALSE)),IF(ISERROR(VLOOKUP(A1386,'Cycle 5'!L$11:L$500,1,FALSE)),IF(ISERROR(VLOOKUP(A1386,'Cycle 6'!L$11:L$500,1,FALSE)),IF(ISERROR(VLOOKUP(A1386,'Cycle 7'!L$11:L$500,1,FALSE)),IF(ISERROR(VLOOKUP(A1386,'Cycle 8'!L$11:L$500,1,FALSE)),IF(ISERROR(VLOOKUP(A1386,'Cycle 9'!L$11:L$500,1,FALSE)),IF(ISERROR(VLOOKUP(A1386,'Cycle 10'!L$11:L$500,1,FALSE)),IF(ISERROR(VLOOKUP(A1386,'Cycle 11'!L$11:L$500,1,FALSE)),"","Cycle 11"),"Cycle 10"),"Cycle 9"),"Cycle 8"),"Cycle 7"),"Cycle 6"),"Cycle 5"),"Cycle 4"),"Cycle 3"),"Cycle 2"),"Cycle 1"),"Summer")</f>
        <v/>
      </c>
      <c r="C1386" t="str">
        <f>IF(IFERROR(IFERROR(IFERROR(IFERROR(IFERROR(IFERROR(IFERROR(IFERROR(IFERROR(IFERROR(IFERROR(IFERROR(INDEX(Summer!B$10:B$999,MATCH($A1386,Summer!$L$10:$L$999,0),1),INDEX('Cycle 1'!B$10:B$999,MATCH($A1386,'Cycle 1'!$L$10:$L$999,0),1)),INDEX('Cycle 2'!B$10:B$999,MATCH($A1386,'Cycle 2'!$L$10:$L$999,0),1)),INDEX('Cycle 3'!B$10:B$999,MATCH($A1386,'Cycle 3'!$L$10:$L$999,0),1)),INDEX('Cycle 4'!B$10:B$999,MATCH($A1386,'Cycle 4'!$L$10:$L$999,0),1)),INDEX('Cycle 5'!B$10:B$999,MATCH($A1386,'Cycle 5'!$L$10:$L$999,0),1)),INDEX('Cycle 6'!B$10:B$999,MATCH($A1386,'Cycle 6'!$L$10:$L$999,0),1)),INDEX('Cycle 7'!B$10:B$999,MATCH($A1386,'Cycle 7'!$L$10:$L$999,0),1)),INDEX('Cycle 8'!B$10:B$999,MATCH($A1386,'Cycle 8'!$L$10:$L$999,0),1)),INDEX('Cycle 9'!B$10:B$999,MATCH($A1386,'Cycle 9'!$L$10:$L$999,0),1)),INDEX('Cycle 10'!B$10:B$999,MATCH($A1386,'Cycle 10'!$L$10:$L$999,0),1)),INDEX('Cycle 11'!B$10:B$999,MATCH($A1386,'Cycle 11'!$L$10:$L$999,0),1)),"")="","",IFERROR(IFERROR(IFERROR(IFERROR(IFERROR(IFERROR(IFERROR(IFERROR(IFERROR(IFERROR(IFERROR(IFERROR(INDEX(Summer!B$10:B$999,MATCH($A1386,Summer!$L$10:$L$999,0),1),INDEX('Cycle 1'!B$10:B$999,MATCH($A1386,'Cycle 1'!$L$10:$L$999,0),1)),INDEX('Cycle 2'!B$10:B$999,MATCH($A1386,'Cycle 2'!$L$10:$L$999,0),1)),INDEX('Cycle 3'!B$10:B$999,MATCH($A1386,'Cycle 3'!$L$10:$L$999,0),1)),INDEX('Cycle 4'!B$10:B$999,MATCH($A1386,'Cycle 4'!$L$10:$L$999,0),1)),INDEX('Cycle 5'!B$10:B$999,MATCH($A1386,'Cycle 5'!$L$10:$L$999,0),1)),INDEX('Cycle 6'!B$10:B$999,MATCH($A1386,'Cycle 6'!$L$10:$L$999,0),1)),INDEX('Cycle 7'!B$10:B$999,MATCH($A1386,'Cycle 7'!$L$10:$L$999,0),1)),INDEX('Cycle 8'!B$10:B$999,MATCH($A1386,'Cycle 8'!$L$10:$L$999,0),1)),INDEX('Cycle 9'!B$10:B$999,MATCH($A1386,'Cycle 9'!$L$10:$L$999,0),1)),INDEX('Cycle 10'!B$10:B$999,MATCH($A1386,'Cycle 10'!$L$10:$L$999,0),1)),INDEX('Cycle 11'!B$10:B$999,MATCH($A1386,'Cycle 11'!$L$10:$L$999,0),1)),""))</f>
        <v/>
      </c>
      <c r="D1386" t="str">
        <f>IF(IFERROR(IFERROR(IFERROR(IFERROR(IFERROR(IFERROR(IFERROR(IFERROR(IFERROR(IFERROR(IFERROR(IFERROR(INDEX(Summer!C$10:C$999,MATCH($A1386,Summer!$L$10:$L$999,0),1),INDEX('Cycle 1'!C$10:C$999,MATCH($A1386,'Cycle 1'!$L$10:$L$999,0),1)),INDEX('Cycle 2'!C$10:C$999,MATCH($A1386,'Cycle 2'!$L$10:$L$999,0),1)),INDEX('Cycle 3'!C$10:C$999,MATCH($A1386,'Cycle 3'!$L$10:$L$999,0),1)),INDEX('Cycle 4'!C$10:C$999,MATCH($A1386,'Cycle 4'!$L$10:$L$999,0),1)),INDEX('Cycle 5'!C$10:C$999,MATCH($A1386,'Cycle 5'!$L$10:$L$999,0),1)),INDEX('Cycle 6'!C$10:C$999,MATCH($A1386,'Cycle 6'!$L$10:$L$999,0),1)),INDEX('Cycle 7'!C$10:C$999,MATCH($A1386,'Cycle 7'!$L$10:$L$999,0),1)),INDEX('Cycle 8'!C$10:C$999,MATCH($A1386,'Cycle 8'!$L$10:$L$999,0),1)),INDEX('Cycle 9'!C$10:C$999,MATCH($A1386,'Cycle 9'!$L$10:$L$999,0),1)),INDEX('Cycle 10'!C$10:C$999,MATCH($A1386,'Cycle 10'!$L$10:$L$999,0),1)),INDEX('Cycle 11'!C$10:C$999,MATCH($A1386,'Cycle 11'!$L$10:$L$999,0),1)),"")="","",IFERROR(IFERROR(IFERROR(IFERROR(IFERROR(IFERROR(IFERROR(IFERROR(IFERROR(IFERROR(IFERROR(IFERROR(INDEX(Summer!C$10:C$999,MATCH($A1386,Summer!$L$10:$L$999,0),1),INDEX('Cycle 1'!C$10:C$999,MATCH($A1386,'Cycle 1'!$L$10:$L$999,0),1)),INDEX('Cycle 2'!C$10:C$999,MATCH($A1386,'Cycle 2'!$L$10:$L$999,0),1)),INDEX('Cycle 3'!C$10:C$999,MATCH($A1386,'Cycle 3'!$L$10:$L$999,0),1)),INDEX('Cycle 4'!C$10:C$999,MATCH($A1386,'Cycle 4'!$L$10:$L$999,0),1)),INDEX('Cycle 5'!C$10:C$999,MATCH($A1386,'Cycle 5'!$L$10:$L$999,0),1)),INDEX('Cycle 6'!C$10:C$999,MATCH($A1386,'Cycle 6'!$L$10:$L$999,0),1)),INDEX('Cycle 7'!C$10:C$999,MATCH($A1386,'Cycle 7'!$L$10:$L$999,0),1)),INDEX('Cycle 8'!C$10:C$999,MATCH($A1386,'Cycle 8'!$L$10:$L$999,0),1)),INDEX('Cycle 9'!C$10:C$999,MATCH($A1386,'Cycle 9'!$L$10:$L$999,0),1)),INDEX('Cycle 10'!C$10:C$999,MATCH($A1386,'Cycle 10'!$L$10:$L$999,0),1)),INDEX('Cycle 11'!C$10:C$999,MATCH($A1386,'Cycle 11'!$L$10:$L$999,0),1)),""))</f>
        <v/>
      </c>
      <c r="E1386" t="str">
        <f>IF(IFERROR(IFERROR(IFERROR(IFERROR(IFERROR(IFERROR(IFERROR(IFERROR(IFERROR(IFERROR(IFERROR(IFERROR(INDEX(Summer!D$10:D$999,MATCH($A1386,Summer!$L$10:$L$999,0),1),INDEX('Cycle 1'!D$10:D$999,MATCH($A1386,'Cycle 1'!$L$10:$L$999,0),1)),INDEX('Cycle 2'!D$10:D$999,MATCH($A1386,'Cycle 2'!$L$10:$L$999,0),1)),INDEX('Cycle 3'!D$10:D$999,MATCH($A1386,'Cycle 3'!$L$10:$L$999,0),1)),INDEX('Cycle 4'!D$10:D$999,MATCH($A1386,'Cycle 4'!$L$10:$L$999,0),1)),INDEX('Cycle 5'!D$10:D$999,MATCH($A1386,'Cycle 5'!$L$10:$L$999,0),1)),INDEX('Cycle 6'!D$10:D$999,MATCH($A1386,'Cycle 6'!$L$10:$L$999,0),1)),INDEX('Cycle 7'!D$10:D$999,MATCH($A1386,'Cycle 7'!$L$10:$L$999,0),1)),INDEX('Cycle 8'!D$10:D$999,MATCH($A1386,'Cycle 8'!$L$10:$L$999,0),1)),INDEX('Cycle 9'!D$10:D$999,MATCH($A1386,'Cycle 9'!$L$10:$L$999,0),1)),INDEX('Cycle 10'!D$10:D$999,MATCH($A1386,'Cycle 10'!$L$10:$L$999,0),1)),INDEX('Cycle 11'!D$10:D$999,MATCH($A1386,'Cycle 11'!$L$10:$L$999,0),1)),"")="","",IFERROR(IFERROR(IFERROR(IFERROR(IFERROR(IFERROR(IFERROR(IFERROR(IFERROR(IFERROR(IFERROR(IFERROR(INDEX(Summer!D$10:D$999,MATCH($A1386,Summer!$L$10:$L$999,0),1),INDEX('Cycle 1'!D$10:D$999,MATCH($A1386,'Cycle 1'!$L$10:$L$999,0),1)),INDEX('Cycle 2'!D$10:D$999,MATCH($A1386,'Cycle 2'!$L$10:$L$999,0),1)),INDEX('Cycle 3'!D$10:D$999,MATCH($A1386,'Cycle 3'!$L$10:$L$999,0),1)),INDEX('Cycle 4'!D$10:D$999,MATCH($A1386,'Cycle 4'!$L$10:$L$999,0),1)),INDEX('Cycle 5'!D$10:D$999,MATCH($A1386,'Cycle 5'!$L$10:$L$999,0),1)),INDEX('Cycle 6'!D$10:D$999,MATCH($A1386,'Cycle 6'!$L$10:$L$999,0),1)),INDEX('Cycle 7'!D$10:D$999,MATCH($A1386,'Cycle 7'!$L$10:$L$999,0),1)),INDEX('Cycle 8'!D$10:D$999,MATCH($A1386,'Cycle 8'!$L$10:$L$999,0),1)),INDEX('Cycle 9'!D$10:D$999,MATCH($A1386,'Cycle 9'!$L$10:$L$999,0),1)),INDEX('Cycle 10'!D$10:D$999,MATCH($A1386,'Cycle 10'!$L$10:$L$999,0),1)),INDEX('Cycle 11'!D$10:D$999,MATCH($A1386,'Cycle 11'!$L$10:$L$999,0),1)),""))</f>
        <v/>
      </c>
      <c r="F1386" t="str">
        <f>IF(IFERROR(IFERROR(IFERROR(IFERROR(IFERROR(IFERROR(IFERROR(IFERROR(IFERROR(IFERROR(IFERROR(IFERROR(INDEX(Summer!E$10:E$999,MATCH($A1386,Summer!$L$10:$L$999,0),1),INDEX('Cycle 1'!E$10:E$999,MATCH($A1386,'Cycle 1'!$L$10:$L$999,0),1)),INDEX('Cycle 2'!E$10:E$999,MATCH($A1386,'Cycle 2'!$L$10:$L$999,0),1)),INDEX('Cycle 3'!E$10:E$999,MATCH($A1386,'Cycle 3'!$L$10:$L$999,0),1)),INDEX('Cycle 4'!E$10:E$999,MATCH($A1386,'Cycle 4'!$L$10:$L$999,0),1)),INDEX('Cycle 5'!E$10:E$999,MATCH($A1386,'Cycle 5'!$L$10:$L$999,0),1)),INDEX('Cycle 6'!E$10:E$999,MATCH($A1386,'Cycle 6'!$L$10:$L$999,0),1)),INDEX('Cycle 7'!E$10:E$999,MATCH($A1386,'Cycle 7'!$L$10:$L$999,0),1)),INDEX('Cycle 8'!E$10:E$999,MATCH($A1386,'Cycle 8'!$L$10:$L$999,0),1)),INDEX('Cycle 9'!E$10:E$999,MATCH($A1386,'Cycle 9'!$L$10:$L$999,0),1)),INDEX('Cycle 10'!E$10:E$999,MATCH($A1386,'Cycle 10'!$L$10:$L$999,0),1)),INDEX('Cycle 11'!E$10:E$999,MATCH($A1386,'Cycle 11'!$L$10:$L$999,0),1)),"")="","",IFERROR(IFERROR(IFERROR(IFERROR(IFERROR(IFERROR(IFERROR(IFERROR(IFERROR(IFERROR(IFERROR(IFERROR(INDEX(Summer!E$10:E$999,MATCH($A1386,Summer!$L$10:$L$999,0),1),INDEX('Cycle 1'!E$10:E$999,MATCH($A1386,'Cycle 1'!$L$10:$L$999,0),1)),INDEX('Cycle 2'!E$10:E$999,MATCH($A1386,'Cycle 2'!$L$10:$L$999,0),1)),INDEX('Cycle 3'!E$10:E$999,MATCH($A1386,'Cycle 3'!$L$10:$L$999,0),1)),INDEX('Cycle 4'!E$10:E$999,MATCH($A1386,'Cycle 4'!$L$10:$L$999,0),1)),INDEX('Cycle 5'!E$10:E$999,MATCH($A1386,'Cycle 5'!$L$10:$L$999,0),1)),INDEX('Cycle 6'!E$10:E$999,MATCH($A1386,'Cycle 6'!$L$10:$L$999,0),1)),INDEX('Cycle 7'!E$10:E$999,MATCH($A1386,'Cycle 7'!$L$10:$L$999,0),1)),INDEX('Cycle 8'!E$10:E$999,MATCH($A1386,'Cycle 8'!$L$10:$L$999,0),1)),INDEX('Cycle 9'!E$10:E$999,MATCH($A1386,'Cycle 9'!$L$10:$L$999,0),1)),INDEX('Cycle 10'!E$10:E$999,MATCH($A1386,'Cycle 10'!$L$10:$L$999,0),1)),INDEX('Cycle 11'!E$10:E$999,MATCH($A1386,'Cycle 11'!$L$10:$L$999,0),1)),""))</f>
        <v/>
      </c>
      <c r="G1386" t="str">
        <f>IF(IFERROR(IFERROR(IFERROR(IFERROR(IFERROR(IFERROR(IFERROR(IFERROR(IFERROR(IFERROR(IFERROR(IFERROR(INDEX(Summer!F$10:F$999,MATCH($A1386,Summer!$L$10:$L$999,0),1),INDEX('Cycle 1'!F$10:F$999,MATCH($A1386,'Cycle 1'!$L$10:$L$999,0),1)),INDEX('Cycle 2'!F$10:F$999,MATCH($A1386,'Cycle 2'!$L$10:$L$999,0),1)),INDEX('Cycle 3'!F$10:F$999,MATCH($A1386,'Cycle 3'!$L$10:$L$999,0),1)),INDEX('Cycle 4'!F$10:F$999,MATCH($A1386,'Cycle 4'!$L$10:$L$999,0),1)),INDEX('Cycle 5'!F$10:F$999,MATCH($A1386,'Cycle 5'!$L$10:$L$999,0),1)),INDEX('Cycle 6'!F$10:F$999,MATCH($A1386,'Cycle 6'!$L$10:$L$999,0),1)),INDEX('Cycle 7'!F$10:F$999,MATCH($A1386,'Cycle 7'!$L$10:$L$999,0),1)),INDEX('Cycle 8'!F$10:F$999,MATCH($A1386,'Cycle 8'!$L$10:$L$999,0),1)),INDEX('Cycle 9'!F$10:F$999,MATCH($A1386,'Cycle 9'!$L$10:$L$999,0),1)),INDEX('Cycle 10'!F$10:F$999,MATCH($A1386,'Cycle 10'!$L$10:$L$999,0),1)),INDEX('Cycle 11'!F$10:F$999,MATCH($A1386,'Cycle 11'!$L$10:$L$999,0),1)),"")="","",IFERROR(IFERROR(IFERROR(IFERROR(IFERROR(IFERROR(IFERROR(IFERROR(IFERROR(IFERROR(IFERROR(IFERROR(INDEX(Summer!F$10:F$999,MATCH($A1386,Summer!$L$10:$L$999,0),1),INDEX('Cycle 1'!F$10:F$999,MATCH($A1386,'Cycle 1'!$L$10:$L$999,0),1)),INDEX('Cycle 2'!F$10:F$999,MATCH($A1386,'Cycle 2'!$L$10:$L$999,0),1)),INDEX('Cycle 3'!F$10:F$999,MATCH($A1386,'Cycle 3'!$L$10:$L$999,0),1)),INDEX('Cycle 4'!F$10:F$999,MATCH($A1386,'Cycle 4'!$L$10:$L$999,0),1)),INDEX('Cycle 5'!F$10:F$999,MATCH($A1386,'Cycle 5'!$L$10:$L$999,0),1)),INDEX('Cycle 6'!F$10:F$999,MATCH($A1386,'Cycle 6'!$L$10:$L$999,0),1)),INDEX('Cycle 7'!F$10:F$999,MATCH($A1386,'Cycle 7'!$L$10:$L$999,0),1)),INDEX('Cycle 8'!F$10:F$999,MATCH($A1386,'Cycle 8'!$L$10:$L$999,0),1)),INDEX('Cycle 9'!F$10:F$999,MATCH($A1386,'Cycle 9'!$L$10:$L$999,0),1)),INDEX('Cycle 10'!F$10:F$999,MATCH($A1386,'Cycle 10'!$L$10:$L$999,0),1)),INDEX('Cycle 11'!F$10:F$999,MATCH($A1386,'Cycle 11'!$L$10:$L$999,0),1)),""))</f>
        <v/>
      </c>
      <c r="H1386" t="str">
        <f>IF(IFERROR(IFERROR(IFERROR(IFERROR(IFERROR(IFERROR(IFERROR(IFERROR(IFERROR(IFERROR(IFERROR(IFERROR(INDEX(Summer!G$10:G$999,MATCH($A1386,Summer!$L$10:$L$999,0),1),INDEX('Cycle 1'!G$10:G$999,MATCH($A1386,'Cycle 1'!$L$10:$L$999,0),1)),INDEX('Cycle 2'!G$10:G$999,MATCH($A1386,'Cycle 2'!$L$10:$L$999,0),1)),INDEX('Cycle 3'!G$10:G$999,MATCH($A1386,'Cycle 3'!$L$10:$L$999,0),1)),INDEX('Cycle 4'!G$10:G$999,MATCH($A1386,'Cycle 4'!$L$10:$L$999,0),1)),INDEX('Cycle 5'!G$10:G$999,MATCH($A1386,'Cycle 5'!$L$10:$L$999,0),1)),INDEX('Cycle 6'!G$10:G$999,MATCH($A1386,'Cycle 6'!$L$10:$L$999,0),1)),INDEX('Cycle 7'!G$10:G$999,MATCH($A1386,'Cycle 7'!$L$10:$L$999,0),1)),INDEX('Cycle 8'!G$10:G$999,MATCH($A1386,'Cycle 8'!$L$10:$L$999,0),1)),INDEX('Cycle 9'!G$10:G$999,MATCH($A1386,'Cycle 9'!$L$10:$L$999,0),1)),INDEX('Cycle 10'!G$10:G$999,MATCH($A1386,'Cycle 10'!$L$10:$L$999,0),1)),INDEX('Cycle 11'!G$10:G$999,MATCH($A1386,'Cycle 11'!$L$10:$L$999,0),1)),"")="","",IFERROR(IFERROR(IFERROR(IFERROR(IFERROR(IFERROR(IFERROR(IFERROR(IFERROR(IFERROR(IFERROR(IFERROR(INDEX(Summer!G$10:G$999,MATCH($A1386,Summer!$L$10:$L$999,0),1),INDEX('Cycle 1'!G$10:G$999,MATCH($A1386,'Cycle 1'!$L$10:$L$999,0),1)),INDEX('Cycle 2'!G$10:G$999,MATCH($A1386,'Cycle 2'!$L$10:$L$999,0),1)),INDEX('Cycle 3'!G$10:G$999,MATCH($A1386,'Cycle 3'!$L$10:$L$999,0),1)),INDEX('Cycle 4'!G$10:G$999,MATCH($A1386,'Cycle 4'!$L$10:$L$999,0),1)),INDEX('Cycle 5'!G$10:G$999,MATCH($A1386,'Cycle 5'!$L$10:$L$999,0),1)),INDEX('Cycle 6'!G$10:G$999,MATCH($A1386,'Cycle 6'!$L$10:$L$999,0),1)),INDEX('Cycle 7'!G$10:G$999,MATCH($A1386,'Cycle 7'!$L$10:$L$999,0),1)),INDEX('Cycle 8'!G$10:G$999,MATCH($A1386,'Cycle 8'!$L$10:$L$999,0),1)),INDEX('Cycle 9'!G$10:G$999,MATCH($A1386,'Cycle 9'!$L$10:$L$999,0),1)),INDEX('Cycle 10'!G$10:G$999,MATCH($A1386,'Cycle 10'!$L$10:$L$999,0),1)),INDEX('Cycle 11'!G$10:G$999,MATCH($A1386,'Cycle 11'!$L$10:$L$999,0),1)),""))</f>
        <v/>
      </c>
      <c r="I1386">
        <f>IFERROR(IF(C1386="",MAX(I$1:I1385),IF(ROW(C$2)=ROW(C1386),1,IF(ISERROR(VLOOKUP(C1386,C$2:C1385,1,FALSE)),MAX(I$1:I1385)+1,MAX(I$1:I1385)))),"")</f>
        <v>0</v>
      </c>
      <c r="J1386" t="str">
        <f t="shared" si="140"/>
        <v/>
      </c>
      <c r="K1386" t="str">
        <f t="shared" si="142"/>
        <v/>
      </c>
      <c r="L1386" t="str">
        <f t="shared" si="142"/>
        <v/>
      </c>
      <c r="M1386" t="str">
        <f t="shared" si="142"/>
        <v/>
      </c>
      <c r="N1386" t="str">
        <f t="shared" si="142"/>
        <v/>
      </c>
      <c r="O1386" t="str">
        <f t="shared" si="142"/>
        <v/>
      </c>
      <c r="P1386" t="str">
        <f t="shared" si="142"/>
        <v/>
      </c>
      <c r="Q1386" t="str">
        <f t="shared" si="142"/>
        <v/>
      </c>
      <c r="R1386" t="str">
        <f t="shared" si="142"/>
        <v/>
      </c>
      <c r="S1386" t="str">
        <f t="shared" si="142"/>
        <v/>
      </c>
      <c r="T1386" t="str">
        <f t="shared" si="142"/>
        <v/>
      </c>
      <c r="U1386" t="str">
        <f t="shared" si="142"/>
        <v/>
      </c>
      <c r="V1386" t="str">
        <f t="shared" si="142"/>
        <v/>
      </c>
      <c r="W1386" t="str">
        <f t="shared" si="141"/>
        <v/>
      </c>
      <c r="X1386">
        <f>IF(OR(H1386="No",H1386=""),0,IF(COUNTIFS(H$2:H1386,"Yes",C$2:C1386,C1386)&gt;1,0,COUNTIFS(H$2:H1386,"Yes",C$2:C1386,C1386)))+IF(X1385=$X$1,0,X1385)</f>
        <v>0</v>
      </c>
    </row>
    <row r="1387" spans="1:24" x14ac:dyDescent="0.3">
      <c r="A1387">
        <f>ROWS($A$2:$A1387)</f>
        <v>1386</v>
      </c>
      <c r="B1387" t="str">
        <f>IF(ISERROR(VLOOKUP(A1387,Summer!L$11:L$500,1,FALSE)),IF(ISERROR(VLOOKUP(A1387,'Cycle 1'!L$11:L$500,1,FALSE)),IF(ISERROR(VLOOKUP(A1387,'Cycle 2'!L$11:L$500,1,FALSE)),IF(ISERROR(VLOOKUP(A1387,'Cycle 3'!L$11:L$500,1,FALSE)),IF(ISERROR(VLOOKUP(A1387,'Cycle 4'!L$11:L$500,1,FALSE)),IF(ISERROR(VLOOKUP(A1387,'Cycle 5'!L$11:L$500,1,FALSE)),IF(ISERROR(VLOOKUP(A1387,'Cycle 6'!L$11:L$500,1,FALSE)),IF(ISERROR(VLOOKUP(A1387,'Cycle 7'!L$11:L$500,1,FALSE)),IF(ISERROR(VLOOKUP(A1387,'Cycle 8'!L$11:L$500,1,FALSE)),IF(ISERROR(VLOOKUP(A1387,'Cycle 9'!L$11:L$500,1,FALSE)),IF(ISERROR(VLOOKUP(A1387,'Cycle 10'!L$11:L$500,1,FALSE)),IF(ISERROR(VLOOKUP(A1387,'Cycle 11'!L$11:L$500,1,FALSE)),"","Cycle 11"),"Cycle 10"),"Cycle 9"),"Cycle 8"),"Cycle 7"),"Cycle 6"),"Cycle 5"),"Cycle 4"),"Cycle 3"),"Cycle 2"),"Cycle 1"),"Summer")</f>
        <v/>
      </c>
      <c r="C1387" t="str">
        <f>IF(IFERROR(IFERROR(IFERROR(IFERROR(IFERROR(IFERROR(IFERROR(IFERROR(IFERROR(IFERROR(IFERROR(IFERROR(INDEX(Summer!B$10:B$999,MATCH($A1387,Summer!$L$10:$L$999,0),1),INDEX('Cycle 1'!B$10:B$999,MATCH($A1387,'Cycle 1'!$L$10:$L$999,0),1)),INDEX('Cycle 2'!B$10:B$999,MATCH($A1387,'Cycle 2'!$L$10:$L$999,0),1)),INDEX('Cycle 3'!B$10:B$999,MATCH($A1387,'Cycle 3'!$L$10:$L$999,0),1)),INDEX('Cycle 4'!B$10:B$999,MATCH($A1387,'Cycle 4'!$L$10:$L$999,0),1)),INDEX('Cycle 5'!B$10:B$999,MATCH($A1387,'Cycle 5'!$L$10:$L$999,0),1)),INDEX('Cycle 6'!B$10:B$999,MATCH($A1387,'Cycle 6'!$L$10:$L$999,0),1)),INDEX('Cycle 7'!B$10:B$999,MATCH($A1387,'Cycle 7'!$L$10:$L$999,0),1)),INDEX('Cycle 8'!B$10:B$999,MATCH($A1387,'Cycle 8'!$L$10:$L$999,0),1)),INDEX('Cycle 9'!B$10:B$999,MATCH($A1387,'Cycle 9'!$L$10:$L$999,0),1)),INDEX('Cycle 10'!B$10:B$999,MATCH($A1387,'Cycle 10'!$L$10:$L$999,0),1)),INDEX('Cycle 11'!B$10:B$999,MATCH($A1387,'Cycle 11'!$L$10:$L$999,0),1)),"")="","",IFERROR(IFERROR(IFERROR(IFERROR(IFERROR(IFERROR(IFERROR(IFERROR(IFERROR(IFERROR(IFERROR(IFERROR(INDEX(Summer!B$10:B$999,MATCH($A1387,Summer!$L$10:$L$999,0),1),INDEX('Cycle 1'!B$10:B$999,MATCH($A1387,'Cycle 1'!$L$10:$L$999,0),1)),INDEX('Cycle 2'!B$10:B$999,MATCH($A1387,'Cycle 2'!$L$10:$L$999,0),1)),INDEX('Cycle 3'!B$10:B$999,MATCH($A1387,'Cycle 3'!$L$10:$L$999,0),1)),INDEX('Cycle 4'!B$10:B$999,MATCH($A1387,'Cycle 4'!$L$10:$L$999,0),1)),INDEX('Cycle 5'!B$10:B$999,MATCH($A1387,'Cycle 5'!$L$10:$L$999,0),1)),INDEX('Cycle 6'!B$10:B$999,MATCH($A1387,'Cycle 6'!$L$10:$L$999,0),1)),INDEX('Cycle 7'!B$10:B$999,MATCH($A1387,'Cycle 7'!$L$10:$L$999,0),1)),INDEX('Cycle 8'!B$10:B$999,MATCH($A1387,'Cycle 8'!$L$10:$L$999,0),1)),INDEX('Cycle 9'!B$10:B$999,MATCH($A1387,'Cycle 9'!$L$10:$L$999,0),1)),INDEX('Cycle 10'!B$10:B$999,MATCH($A1387,'Cycle 10'!$L$10:$L$999,0),1)),INDEX('Cycle 11'!B$10:B$999,MATCH($A1387,'Cycle 11'!$L$10:$L$999,0),1)),""))</f>
        <v/>
      </c>
      <c r="D1387" t="str">
        <f>IF(IFERROR(IFERROR(IFERROR(IFERROR(IFERROR(IFERROR(IFERROR(IFERROR(IFERROR(IFERROR(IFERROR(IFERROR(INDEX(Summer!C$10:C$999,MATCH($A1387,Summer!$L$10:$L$999,0),1),INDEX('Cycle 1'!C$10:C$999,MATCH($A1387,'Cycle 1'!$L$10:$L$999,0),1)),INDEX('Cycle 2'!C$10:C$999,MATCH($A1387,'Cycle 2'!$L$10:$L$999,0),1)),INDEX('Cycle 3'!C$10:C$999,MATCH($A1387,'Cycle 3'!$L$10:$L$999,0),1)),INDEX('Cycle 4'!C$10:C$999,MATCH($A1387,'Cycle 4'!$L$10:$L$999,0),1)),INDEX('Cycle 5'!C$10:C$999,MATCH($A1387,'Cycle 5'!$L$10:$L$999,0),1)),INDEX('Cycle 6'!C$10:C$999,MATCH($A1387,'Cycle 6'!$L$10:$L$999,0),1)),INDEX('Cycle 7'!C$10:C$999,MATCH($A1387,'Cycle 7'!$L$10:$L$999,0),1)),INDEX('Cycle 8'!C$10:C$999,MATCH($A1387,'Cycle 8'!$L$10:$L$999,0),1)),INDEX('Cycle 9'!C$10:C$999,MATCH($A1387,'Cycle 9'!$L$10:$L$999,0),1)),INDEX('Cycle 10'!C$10:C$999,MATCH($A1387,'Cycle 10'!$L$10:$L$999,0),1)),INDEX('Cycle 11'!C$10:C$999,MATCH($A1387,'Cycle 11'!$L$10:$L$999,0),1)),"")="","",IFERROR(IFERROR(IFERROR(IFERROR(IFERROR(IFERROR(IFERROR(IFERROR(IFERROR(IFERROR(IFERROR(IFERROR(INDEX(Summer!C$10:C$999,MATCH($A1387,Summer!$L$10:$L$999,0),1),INDEX('Cycle 1'!C$10:C$999,MATCH($A1387,'Cycle 1'!$L$10:$L$999,0),1)),INDEX('Cycle 2'!C$10:C$999,MATCH($A1387,'Cycle 2'!$L$10:$L$999,0),1)),INDEX('Cycle 3'!C$10:C$999,MATCH($A1387,'Cycle 3'!$L$10:$L$999,0),1)),INDEX('Cycle 4'!C$10:C$999,MATCH($A1387,'Cycle 4'!$L$10:$L$999,0),1)),INDEX('Cycle 5'!C$10:C$999,MATCH($A1387,'Cycle 5'!$L$10:$L$999,0),1)),INDEX('Cycle 6'!C$10:C$999,MATCH($A1387,'Cycle 6'!$L$10:$L$999,0),1)),INDEX('Cycle 7'!C$10:C$999,MATCH($A1387,'Cycle 7'!$L$10:$L$999,0),1)),INDEX('Cycle 8'!C$10:C$999,MATCH($A1387,'Cycle 8'!$L$10:$L$999,0),1)),INDEX('Cycle 9'!C$10:C$999,MATCH($A1387,'Cycle 9'!$L$10:$L$999,0),1)),INDEX('Cycle 10'!C$10:C$999,MATCH($A1387,'Cycle 10'!$L$10:$L$999,0),1)),INDEX('Cycle 11'!C$10:C$999,MATCH($A1387,'Cycle 11'!$L$10:$L$999,0),1)),""))</f>
        <v/>
      </c>
      <c r="E1387" t="str">
        <f>IF(IFERROR(IFERROR(IFERROR(IFERROR(IFERROR(IFERROR(IFERROR(IFERROR(IFERROR(IFERROR(IFERROR(IFERROR(INDEX(Summer!D$10:D$999,MATCH($A1387,Summer!$L$10:$L$999,0),1),INDEX('Cycle 1'!D$10:D$999,MATCH($A1387,'Cycle 1'!$L$10:$L$999,0),1)),INDEX('Cycle 2'!D$10:D$999,MATCH($A1387,'Cycle 2'!$L$10:$L$999,0),1)),INDEX('Cycle 3'!D$10:D$999,MATCH($A1387,'Cycle 3'!$L$10:$L$999,0),1)),INDEX('Cycle 4'!D$10:D$999,MATCH($A1387,'Cycle 4'!$L$10:$L$999,0),1)),INDEX('Cycle 5'!D$10:D$999,MATCH($A1387,'Cycle 5'!$L$10:$L$999,0),1)),INDEX('Cycle 6'!D$10:D$999,MATCH($A1387,'Cycle 6'!$L$10:$L$999,0),1)),INDEX('Cycle 7'!D$10:D$999,MATCH($A1387,'Cycle 7'!$L$10:$L$999,0),1)),INDEX('Cycle 8'!D$10:D$999,MATCH($A1387,'Cycle 8'!$L$10:$L$999,0),1)),INDEX('Cycle 9'!D$10:D$999,MATCH($A1387,'Cycle 9'!$L$10:$L$999,0),1)),INDEX('Cycle 10'!D$10:D$999,MATCH($A1387,'Cycle 10'!$L$10:$L$999,0),1)),INDEX('Cycle 11'!D$10:D$999,MATCH($A1387,'Cycle 11'!$L$10:$L$999,0),1)),"")="","",IFERROR(IFERROR(IFERROR(IFERROR(IFERROR(IFERROR(IFERROR(IFERROR(IFERROR(IFERROR(IFERROR(IFERROR(INDEX(Summer!D$10:D$999,MATCH($A1387,Summer!$L$10:$L$999,0),1),INDEX('Cycle 1'!D$10:D$999,MATCH($A1387,'Cycle 1'!$L$10:$L$999,0),1)),INDEX('Cycle 2'!D$10:D$999,MATCH($A1387,'Cycle 2'!$L$10:$L$999,0),1)),INDEX('Cycle 3'!D$10:D$999,MATCH($A1387,'Cycle 3'!$L$10:$L$999,0),1)),INDEX('Cycle 4'!D$10:D$999,MATCH($A1387,'Cycle 4'!$L$10:$L$999,0),1)),INDEX('Cycle 5'!D$10:D$999,MATCH($A1387,'Cycle 5'!$L$10:$L$999,0),1)),INDEX('Cycle 6'!D$10:D$999,MATCH($A1387,'Cycle 6'!$L$10:$L$999,0),1)),INDEX('Cycle 7'!D$10:D$999,MATCH($A1387,'Cycle 7'!$L$10:$L$999,0),1)),INDEX('Cycle 8'!D$10:D$999,MATCH($A1387,'Cycle 8'!$L$10:$L$999,0),1)),INDEX('Cycle 9'!D$10:D$999,MATCH($A1387,'Cycle 9'!$L$10:$L$999,0),1)),INDEX('Cycle 10'!D$10:D$999,MATCH($A1387,'Cycle 10'!$L$10:$L$999,0),1)),INDEX('Cycle 11'!D$10:D$999,MATCH($A1387,'Cycle 11'!$L$10:$L$999,0),1)),""))</f>
        <v/>
      </c>
      <c r="F1387" t="str">
        <f>IF(IFERROR(IFERROR(IFERROR(IFERROR(IFERROR(IFERROR(IFERROR(IFERROR(IFERROR(IFERROR(IFERROR(IFERROR(INDEX(Summer!E$10:E$999,MATCH($A1387,Summer!$L$10:$L$999,0),1),INDEX('Cycle 1'!E$10:E$999,MATCH($A1387,'Cycle 1'!$L$10:$L$999,0),1)),INDEX('Cycle 2'!E$10:E$999,MATCH($A1387,'Cycle 2'!$L$10:$L$999,0),1)),INDEX('Cycle 3'!E$10:E$999,MATCH($A1387,'Cycle 3'!$L$10:$L$999,0),1)),INDEX('Cycle 4'!E$10:E$999,MATCH($A1387,'Cycle 4'!$L$10:$L$999,0),1)),INDEX('Cycle 5'!E$10:E$999,MATCH($A1387,'Cycle 5'!$L$10:$L$999,0),1)),INDEX('Cycle 6'!E$10:E$999,MATCH($A1387,'Cycle 6'!$L$10:$L$999,0),1)),INDEX('Cycle 7'!E$10:E$999,MATCH($A1387,'Cycle 7'!$L$10:$L$999,0),1)),INDEX('Cycle 8'!E$10:E$999,MATCH($A1387,'Cycle 8'!$L$10:$L$999,0),1)),INDEX('Cycle 9'!E$10:E$999,MATCH($A1387,'Cycle 9'!$L$10:$L$999,0),1)),INDEX('Cycle 10'!E$10:E$999,MATCH($A1387,'Cycle 10'!$L$10:$L$999,0),1)),INDEX('Cycle 11'!E$10:E$999,MATCH($A1387,'Cycle 11'!$L$10:$L$999,0),1)),"")="","",IFERROR(IFERROR(IFERROR(IFERROR(IFERROR(IFERROR(IFERROR(IFERROR(IFERROR(IFERROR(IFERROR(IFERROR(INDEX(Summer!E$10:E$999,MATCH($A1387,Summer!$L$10:$L$999,0),1),INDEX('Cycle 1'!E$10:E$999,MATCH($A1387,'Cycle 1'!$L$10:$L$999,0),1)),INDEX('Cycle 2'!E$10:E$999,MATCH($A1387,'Cycle 2'!$L$10:$L$999,0),1)),INDEX('Cycle 3'!E$10:E$999,MATCH($A1387,'Cycle 3'!$L$10:$L$999,0),1)),INDEX('Cycle 4'!E$10:E$999,MATCH($A1387,'Cycle 4'!$L$10:$L$999,0),1)),INDEX('Cycle 5'!E$10:E$999,MATCH($A1387,'Cycle 5'!$L$10:$L$999,0),1)),INDEX('Cycle 6'!E$10:E$999,MATCH($A1387,'Cycle 6'!$L$10:$L$999,0),1)),INDEX('Cycle 7'!E$10:E$999,MATCH($A1387,'Cycle 7'!$L$10:$L$999,0),1)),INDEX('Cycle 8'!E$10:E$999,MATCH($A1387,'Cycle 8'!$L$10:$L$999,0),1)),INDEX('Cycle 9'!E$10:E$999,MATCH($A1387,'Cycle 9'!$L$10:$L$999,0),1)),INDEX('Cycle 10'!E$10:E$999,MATCH($A1387,'Cycle 10'!$L$10:$L$999,0),1)),INDEX('Cycle 11'!E$10:E$999,MATCH($A1387,'Cycle 11'!$L$10:$L$999,0),1)),""))</f>
        <v/>
      </c>
      <c r="G1387" t="str">
        <f>IF(IFERROR(IFERROR(IFERROR(IFERROR(IFERROR(IFERROR(IFERROR(IFERROR(IFERROR(IFERROR(IFERROR(IFERROR(INDEX(Summer!F$10:F$999,MATCH($A1387,Summer!$L$10:$L$999,0),1),INDEX('Cycle 1'!F$10:F$999,MATCH($A1387,'Cycle 1'!$L$10:$L$999,0),1)),INDEX('Cycle 2'!F$10:F$999,MATCH($A1387,'Cycle 2'!$L$10:$L$999,0),1)),INDEX('Cycle 3'!F$10:F$999,MATCH($A1387,'Cycle 3'!$L$10:$L$999,0),1)),INDEX('Cycle 4'!F$10:F$999,MATCH($A1387,'Cycle 4'!$L$10:$L$999,0),1)),INDEX('Cycle 5'!F$10:F$999,MATCH($A1387,'Cycle 5'!$L$10:$L$999,0),1)),INDEX('Cycle 6'!F$10:F$999,MATCH($A1387,'Cycle 6'!$L$10:$L$999,0),1)),INDEX('Cycle 7'!F$10:F$999,MATCH($A1387,'Cycle 7'!$L$10:$L$999,0),1)),INDEX('Cycle 8'!F$10:F$999,MATCH($A1387,'Cycle 8'!$L$10:$L$999,0),1)),INDEX('Cycle 9'!F$10:F$999,MATCH($A1387,'Cycle 9'!$L$10:$L$999,0),1)),INDEX('Cycle 10'!F$10:F$999,MATCH($A1387,'Cycle 10'!$L$10:$L$999,0),1)),INDEX('Cycle 11'!F$10:F$999,MATCH($A1387,'Cycle 11'!$L$10:$L$999,0),1)),"")="","",IFERROR(IFERROR(IFERROR(IFERROR(IFERROR(IFERROR(IFERROR(IFERROR(IFERROR(IFERROR(IFERROR(IFERROR(INDEX(Summer!F$10:F$999,MATCH($A1387,Summer!$L$10:$L$999,0),1),INDEX('Cycle 1'!F$10:F$999,MATCH($A1387,'Cycle 1'!$L$10:$L$999,0),1)),INDEX('Cycle 2'!F$10:F$999,MATCH($A1387,'Cycle 2'!$L$10:$L$999,0),1)),INDEX('Cycle 3'!F$10:F$999,MATCH($A1387,'Cycle 3'!$L$10:$L$999,0),1)),INDEX('Cycle 4'!F$10:F$999,MATCH($A1387,'Cycle 4'!$L$10:$L$999,0),1)),INDEX('Cycle 5'!F$10:F$999,MATCH($A1387,'Cycle 5'!$L$10:$L$999,0),1)),INDEX('Cycle 6'!F$10:F$999,MATCH($A1387,'Cycle 6'!$L$10:$L$999,0),1)),INDEX('Cycle 7'!F$10:F$999,MATCH($A1387,'Cycle 7'!$L$10:$L$999,0),1)),INDEX('Cycle 8'!F$10:F$999,MATCH($A1387,'Cycle 8'!$L$10:$L$999,0),1)),INDEX('Cycle 9'!F$10:F$999,MATCH($A1387,'Cycle 9'!$L$10:$L$999,0),1)),INDEX('Cycle 10'!F$10:F$999,MATCH($A1387,'Cycle 10'!$L$10:$L$999,0),1)),INDEX('Cycle 11'!F$10:F$999,MATCH($A1387,'Cycle 11'!$L$10:$L$999,0),1)),""))</f>
        <v/>
      </c>
      <c r="H1387" t="str">
        <f>IF(IFERROR(IFERROR(IFERROR(IFERROR(IFERROR(IFERROR(IFERROR(IFERROR(IFERROR(IFERROR(IFERROR(IFERROR(INDEX(Summer!G$10:G$999,MATCH($A1387,Summer!$L$10:$L$999,0),1),INDEX('Cycle 1'!G$10:G$999,MATCH($A1387,'Cycle 1'!$L$10:$L$999,0),1)),INDEX('Cycle 2'!G$10:G$999,MATCH($A1387,'Cycle 2'!$L$10:$L$999,0),1)),INDEX('Cycle 3'!G$10:G$999,MATCH($A1387,'Cycle 3'!$L$10:$L$999,0),1)),INDEX('Cycle 4'!G$10:G$999,MATCH($A1387,'Cycle 4'!$L$10:$L$999,0),1)),INDEX('Cycle 5'!G$10:G$999,MATCH($A1387,'Cycle 5'!$L$10:$L$999,0),1)),INDEX('Cycle 6'!G$10:G$999,MATCH($A1387,'Cycle 6'!$L$10:$L$999,0),1)),INDEX('Cycle 7'!G$10:G$999,MATCH($A1387,'Cycle 7'!$L$10:$L$999,0),1)),INDEX('Cycle 8'!G$10:G$999,MATCH($A1387,'Cycle 8'!$L$10:$L$999,0),1)),INDEX('Cycle 9'!G$10:G$999,MATCH($A1387,'Cycle 9'!$L$10:$L$999,0),1)),INDEX('Cycle 10'!G$10:G$999,MATCH($A1387,'Cycle 10'!$L$10:$L$999,0),1)),INDEX('Cycle 11'!G$10:G$999,MATCH($A1387,'Cycle 11'!$L$10:$L$999,0),1)),"")="","",IFERROR(IFERROR(IFERROR(IFERROR(IFERROR(IFERROR(IFERROR(IFERROR(IFERROR(IFERROR(IFERROR(IFERROR(INDEX(Summer!G$10:G$999,MATCH($A1387,Summer!$L$10:$L$999,0),1),INDEX('Cycle 1'!G$10:G$999,MATCH($A1387,'Cycle 1'!$L$10:$L$999,0),1)),INDEX('Cycle 2'!G$10:G$999,MATCH($A1387,'Cycle 2'!$L$10:$L$999,0),1)),INDEX('Cycle 3'!G$10:G$999,MATCH($A1387,'Cycle 3'!$L$10:$L$999,0),1)),INDEX('Cycle 4'!G$10:G$999,MATCH($A1387,'Cycle 4'!$L$10:$L$999,0),1)),INDEX('Cycle 5'!G$10:G$999,MATCH($A1387,'Cycle 5'!$L$10:$L$999,0),1)),INDEX('Cycle 6'!G$10:G$999,MATCH($A1387,'Cycle 6'!$L$10:$L$999,0),1)),INDEX('Cycle 7'!G$10:G$999,MATCH($A1387,'Cycle 7'!$L$10:$L$999,0),1)),INDEX('Cycle 8'!G$10:G$999,MATCH($A1387,'Cycle 8'!$L$10:$L$999,0),1)),INDEX('Cycle 9'!G$10:G$999,MATCH($A1387,'Cycle 9'!$L$10:$L$999,0),1)),INDEX('Cycle 10'!G$10:G$999,MATCH($A1387,'Cycle 10'!$L$10:$L$999,0),1)),INDEX('Cycle 11'!G$10:G$999,MATCH($A1387,'Cycle 11'!$L$10:$L$999,0),1)),""))</f>
        <v/>
      </c>
      <c r="I1387">
        <f>IFERROR(IF(C1387="",MAX(I$1:I1386),IF(ROW(C$2)=ROW(C1387),1,IF(ISERROR(VLOOKUP(C1387,C$2:C1386,1,FALSE)),MAX(I$1:I1386)+1,MAX(I$1:I1386)))),"")</f>
        <v>0</v>
      </c>
      <c r="J1387" t="str">
        <f t="shared" si="140"/>
        <v/>
      </c>
      <c r="K1387" t="str">
        <f t="shared" si="142"/>
        <v/>
      </c>
      <c r="L1387" t="str">
        <f t="shared" si="142"/>
        <v/>
      </c>
      <c r="M1387" t="str">
        <f t="shared" si="142"/>
        <v/>
      </c>
      <c r="N1387" t="str">
        <f t="shared" si="142"/>
        <v/>
      </c>
      <c r="O1387" t="str">
        <f t="shared" si="142"/>
        <v/>
      </c>
      <c r="P1387" t="str">
        <f t="shared" si="142"/>
        <v/>
      </c>
      <c r="Q1387" t="str">
        <f t="shared" si="142"/>
        <v/>
      </c>
      <c r="R1387" t="str">
        <f t="shared" si="142"/>
        <v/>
      </c>
      <c r="S1387" t="str">
        <f t="shared" si="142"/>
        <v/>
      </c>
      <c r="T1387" t="str">
        <f t="shared" si="142"/>
        <v/>
      </c>
      <c r="U1387" t="str">
        <f t="shared" si="142"/>
        <v/>
      </c>
      <c r="V1387" t="str">
        <f t="shared" si="142"/>
        <v/>
      </c>
      <c r="W1387" t="str">
        <f t="shared" si="141"/>
        <v/>
      </c>
      <c r="X1387">
        <f>IF(OR(H1387="No",H1387=""),0,IF(COUNTIFS(H$2:H1387,"Yes",C$2:C1387,C1387)&gt;1,0,COUNTIFS(H$2:H1387,"Yes",C$2:C1387,C1387)))+IF(X1386=$X$1,0,X1386)</f>
        <v>0</v>
      </c>
    </row>
    <row r="1388" spans="1:24" x14ac:dyDescent="0.3">
      <c r="A1388">
        <f>ROWS($A$2:$A1388)</f>
        <v>1387</v>
      </c>
      <c r="B1388" t="str">
        <f>IF(ISERROR(VLOOKUP(A1388,Summer!L$11:L$500,1,FALSE)),IF(ISERROR(VLOOKUP(A1388,'Cycle 1'!L$11:L$500,1,FALSE)),IF(ISERROR(VLOOKUP(A1388,'Cycle 2'!L$11:L$500,1,FALSE)),IF(ISERROR(VLOOKUP(A1388,'Cycle 3'!L$11:L$500,1,FALSE)),IF(ISERROR(VLOOKUP(A1388,'Cycle 4'!L$11:L$500,1,FALSE)),IF(ISERROR(VLOOKUP(A1388,'Cycle 5'!L$11:L$500,1,FALSE)),IF(ISERROR(VLOOKUP(A1388,'Cycle 6'!L$11:L$500,1,FALSE)),IF(ISERROR(VLOOKUP(A1388,'Cycle 7'!L$11:L$500,1,FALSE)),IF(ISERROR(VLOOKUP(A1388,'Cycle 8'!L$11:L$500,1,FALSE)),IF(ISERROR(VLOOKUP(A1388,'Cycle 9'!L$11:L$500,1,FALSE)),IF(ISERROR(VLOOKUP(A1388,'Cycle 10'!L$11:L$500,1,FALSE)),IF(ISERROR(VLOOKUP(A1388,'Cycle 11'!L$11:L$500,1,FALSE)),"","Cycle 11"),"Cycle 10"),"Cycle 9"),"Cycle 8"),"Cycle 7"),"Cycle 6"),"Cycle 5"),"Cycle 4"),"Cycle 3"),"Cycle 2"),"Cycle 1"),"Summer")</f>
        <v/>
      </c>
      <c r="C1388" t="str">
        <f>IF(IFERROR(IFERROR(IFERROR(IFERROR(IFERROR(IFERROR(IFERROR(IFERROR(IFERROR(IFERROR(IFERROR(IFERROR(INDEX(Summer!B$10:B$999,MATCH($A1388,Summer!$L$10:$L$999,0),1),INDEX('Cycle 1'!B$10:B$999,MATCH($A1388,'Cycle 1'!$L$10:$L$999,0),1)),INDEX('Cycle 2'!B$10:B$999,MATCH($A1388,'Cycle 2'!$L$10:$L$999,0),1)),INDEX('Cycle 3'!B$10:B$999,MATCH($A1388,'Cycle 3'!$L$10:$L$999,0),1)),INDEX('Cycle 4'!B$10:B$999,MATCH($A1388,'Cycle 4'!$L$10:$L$999,0),1)),INDEX('Cycle 5'!B$10:B$999,MATCH($A1388,'Cycle 5'!$L$10:$L$999,0),1)),INDEX('Cycle 6'!B$10:B$999,MATCH($A1388,'Cycle 6'!$L$10:$L$999,0),1)),INDEX('Cycle 7'!B$10:B$999,MATCH($A1388,'Cycle 7'!$L$10:$L$999,0),1)),INDEX('Cycle 8'!B$10:B$999,MATCH($A1388,'Cycle 8'!$L$10:$L$999,0),1)),INDEX('Cycle 9'!B$10:B$999,MATCH($A1388,'Cycle 9'!$L$10:$L$999,0),1)),INDEX('Cycle 10'!B$10:B$999,MATCH($A1388,'Cycle 10'!$L$10:$L$999,0),1)),INDEX('Cycle 11'!B$10:B$999,MATCH($A1388,'Cycle 11'!$L$10:$L$999,0),1)),"")="","",IFERROR(IFERROR(IFERROR(IFERROR(IFERROR(IFERROR(IFERROR(IFERROR(IFERROR(IFERROR(IFERROR(IFERROR(INDEX(Summer!B$10:B$999,MATCH($A1388,Summer!$L$10:$L$999,0),1),INDEX('Cycle 1'!B$10:B$999,MATCH($A1388,'Cycle 1'!$L$10:$L$999,0),1)),INDEX('Cycle 2'!B$10:B$999,MATCH($A1388,'Cycle 2'!$L$10:$L$999,0),1)),INDEX('Cycle 3'!B$10:B$999,MATCH($A1388,'Cycle 3'!$L$10:$L$999,0),1)),INDEX('Cycle 4'!B$10:B$999,MATCH($A1388,'Cycle 4'!$L$10:$L$999,0),1)),INDEX('Cycle 5'!B$10:B$999,MATCH($A1388,'Cycle 5'!$L$10:$L$999,0),1)),INDEX('Cycle 6'!B$10:B$999,MATCH($A1388,'Cycle 6'!$L$10:$L$999,0),1)),INDEX('Cycle 7'!B$10:B$999,MATCH($A1388,'Cycle 7'!$L$10:$L$999,0),1)),INDEX('Cycle 8'!B$10:B$999,MATCH($A1388,'Cycle 8'!$L$10:$L$999,0),1)),INDEX('Cycle 9'!B$10:B$999,MATCH($A1388,'Cycle 9'!$L$10:$L$999,0),1)),INDEX('Cycle 10'!B$10:B$999,MATCH($A1388,'Cycle 10'!$L$10:$L$999,0),1)),INDEX('Cycle 11'!B$10:B$999,MATCH($A1388,'Cycle 11'!$L$10:$L$999,0),1)),""))</f>
        <v/>
      </c>
      <c r="D1388" t="str">
        <f>IF(IFERROR(IFERROR(IFERROR(IFERROR(IFERROR(IFERROR(IFERROR(IFERROR(IFERROR(IFERROR(IFERROR(IFERROR(INDEX(Summer!C$10:C$999,MATCH($A1388,Summer!$L$10:$L$999,0),1),INDEX('Cycle 1'!C$10:C$999,MATCH($A1388,'Cycle 1'!$L$10:$L$999,0),1)),INDEX('Cycle 2'!C$10:C$999,MATCH($A1388,'Cycle 2'!$L$10:$L$999,0),1)),INDEX('Cycle 3'!C$10:C$999,MATCH($A1388,'Cycle 3'!$L$10:$L$999,0),1)),INDEX('Cycle 4'!C$10:C$999,MATCH($A1388,'Cycle 4'!$L$10:$L$999,0),1)),INDEX('Cycle 5'!C$10:C$999,MATCH($A1388,'Cycle 5'!$L$10:$L$999,0),1)),INDEX('Cycle 6'!C$10:C$999,MATCH($A1388,'Cycle 6'!$L$10:$L$999,0),1)),INDEX('Cycle 7'!C$10:C$999,MATCH($A1388,'Cycle 7'!$L$10:$L$999,0),1)),INDEX('Cycle 8'!C$10:C$999,MATCH($A1388,'Cycle 8'!$L$10:$L$999,0),1)),INDEX('Cycle 9'!C$10:C$999,MATCH($A1388,'Cycle 9'!$L$10:$L$999,0),1)),INDEX('Cycle 10'!C$10:C$999,MATCH($A1388,'Cycle 10'!$L$10:$L$999,0),1)),INDEX('Cycle 11'!C$10:C$999,MATCH($A1388,'Cycle 11'!$L$10:$L$999,0),1)),"")="","",IFERROR(IFERROR(IFERROR(IFERROR(IFERROR(IFERROR(IFERROR(IFERROR(IFERROR(IFERROR(IFERROR(IFERROR(INDEX(Summer!C$10:C$999,MATCH($A1388,Summer!$L$10:$L$999,0),1),INDEX('Cycle 1'!C$10:C$999,MATCH($A1388,'Cycle 1'!$L$10:$L$999,0),1)),INDEX('Cycle 2'!C$10:C$999,MATCH($A1388,'Cycle 2'!$L$10:$L$999,0),1)),INDEX('Cycle 3'!C$10:C$999,MATCH($A1388,'Cycle 3'!$L$10:$L$999,0),1)),INDEX('Cycle 4'!C$10:C$999,MATCH($A1388,'Cycle 4'!$L$10:$L$999,0),1)),INDEX('Cycle 5'!C$10:C$999,MATCH($A1388,'Cycle 5'!$L$10:$L$999,0),1)),INDEX('Cycle 6'!C$10:C$999,MATCH($A1388,'Cycle 6'!$L$10:$L$999,0),1)),INDEX('Cycle 7'!C$10:C$999,MATCH($A1388,'Cycle 7'!$L$10:$L$999,0),1)),INDEX('Cycle 8'!C$10:C$999,MATCH($A1388,'Cycle 8'!$L$10:$L$999,0),1)),INDEX('Cycle 9'!C$10:C$999,MATCH($A1388,'Cycle 9'!$L$10:$L$999,0),1)),INDEX('Cycle 10'!C$10:C$999,MATCH($A1388,'Cycle 10'!$L$10:$L$999,0),1)),INDEX('Cycle 11'!C$10:C$999,MATCH($A1388,'Cycle 11'!$L$10:$L$999,0),1)),""))</f>
        <v/>
      </c>
      <c r="E1388" t="str">
        <f>IF(IFERROR(IFERROR(IFERROR(IFERROR(IFERROR(IFERROR(IFERROR(IFERROR(IFERROR(IFERROR(IFERROR(IFERROR(INDEX(Summer!D$10:D$999,MATCH($A1388,Summer!$L$10:$L$999,0),1),INDEX('Cycle 1'!D$10:D$999,MATCH($A1388,'Cycle 1'!$L$10:$L$999,0),1)),INDEX('Cycle 2'!D$10:D$999,MATCH($A1388,'Cycle 2'!$L$10:$L$999,0),1)),INDEX('Cycle 3'!D$10:D$999,MATCH($A1388,'Cycle 3'!$L$10:$L$999,0),1)),INDEX('Cycle 4'!D$10:D$999,MATCH($A1388,'Cycle 4'!$L$10:$L$999,0),1)),INDEX('Cycle 5'!D$10:D$999,MATCH($A1388,'Cycle 5'!$L$10:$L$999,0),1)),INDEX('Cycle 6'!D$10:D$999,MATCH($A1388,'Cycle 6'!$L$10:$L$999,0),1)),INDEX('Cycle 7'!D$10:D$999,MATCH($A1388,'Cycle 7'!$L$10:$L$999,0),1)),INDEX('Cycle 8'!D$10:D$999,MATCH($A1388,'Cycle 8'!$L$10:$L$999,0),1)),INDEX('Cycle 9'!D$10:D$999,MATCH($A1388,'Cycle 9'!$L$10:$L$999,0),1)),INDEX('Cycle 10'!D$10:D$999,MATCH($A1388,'Cycle 10'!$L$10:$L$999,0),1)),INDEX('Cycle 11'!D$10:D$999,MATCH($A1388,'Cycle 11'!$L$10:$L$999,0),1)),"")="","",IFERROR(IFERROR(IFERROR(IFERROR(IFERROR(IFERROR(IFERROR(IFERROR(IFERROR(IFERROR(IFERROR(IFERROR(INDEX(Summer!D$10:D$999,MATCH($A1388,Summer!$L$10:$L$999,0),1),INDEX('Cycle 1'!D$10:D$999,MATCH($A1388,'Cycle 1'!$L$10:$L$999,0),1)),INDEX('Cycle 2'!D$10:D$999,MATCH($A1388,'Cycle 2'!$L$10:$L$999,0),1)),INDEX('Cycle 3'!D$10:D$999,MATCH($A1388,'Cycle 3'!$L$10:$L$999,0),1)),INDEX('Cycle 4'!D$10:D$999,MATCH($A1388,'Cycle 4'!$L$10:$L$999,0),1)),INDEX('Cycle 5'!D$10:D$999,MATCH($A1388,'Cycle 5'!$L$10:$L$999,0),1)),INDEX('Cycle 6'!D$10:D$999,MATCH($A1388,'Cycle 6'!$L$10:$L$999,0),1)),INDEX('Cycle 7'!D$10:D$999,MATCH($A1388,'Cycle 7'!$L$10:$L$999,0),1)),INDEX('Cycle 8'!D$10:D$999,MATCH($A1388,'Cycle 8'!$L$10:$L$999,0),1)),INDEX('Cycle 9'!D$10:D$999,MATCH($A1388,'Cycle 9'!$L$10:$L$999,0),1)),INDEX('Cycle 10'!D$10:D$999,MATCH($A1388,'Cycle 10'!$L$10:$L$999,0),1)),INDEX('Cycle 11'!D$10:D$999,MATCH($A1388,'Cycle 11'!$L$10:$L$999,0),1)),""))</f>
        <v/>
      </c>
      <c r="F1388" t="str">
        <f>IF(IFERROR(IFERROR(IFERROR(IFERROR(IFERROR(IFERROR(IFERROR(IFERROR(IFERROR(IFERROR(IFERROR(IFERROR(INDEX(Summer!E$10:E$999,MATCH($A1388,Summer!$L$10:$L$999,0),1),INDEX('Cycle 1'!E$10:E$999,MATCH($A1388,'Cycle 1'!$L$10:$L$999,0),1)),INDEX('Cycle 2'!E$10:E$999,MATCH($A1388,'Cycle 2'!$L$10:$L$999,0),1)),INDEX('Cycle 3'!E$10:E$999,MATCH($A1388,'Cycle 3'!$L$10:$L$999,0),1)),INDEX('Cycle 4'!E$10:E$999,MATCH($A1388,'Cycle 4'!$L$10:$L$999,0),1)),INDEX('Cycle 5'!E$10:E$999,MATCH($A1388,'Cycle 5'!$L$10:$L$999,0),1)),INDEX('Cycle 6'!E$10:E$999,MATCH($A1388,'Cycle 6'!$L$10:$L$999,0),1)),INDEX('Cycle 7'!E$10:E$999,MATCH($A1388,'Cycle 7'!$L$10:$L$999,0),1)),INDEX('Cycle 8'!E$10:E$999,MATCH($A1388,'Cycle 8'!$L$10:$L$999,0),1)),INDEX('Cycle 9'!E$10:E$999,MATCH($A1388,'Cycle 9'!$L$10:$L$999,0),1)),INDEX('Cycle 10'!E$10:E$999,MATCH($A1388,'Cycle 10'!$L$10:$L$999,0),1)),INDEX('Cycle 11'!E$10:E$999,MATCH($A1388,'Cycle 11'!$L$10:$L$999,0),1)),"")="","",IFERROR(IFERROR(IFERROR(IFERROR(IFERROR(IFERROR(IFERROR(IFERROR(IFERROR(IFERROR(IFERROR(IFERROR(INDEX(Summer!E$10:E$999,MATCH($A1388,Summer!$L$10:$L$999,0),1),INDEX('Cycle 1'!E$10:E$999,MATCH($A1388,'Cycle 1'!$L$10:$L$999,0),1)),INDEX('Cycle 2'!E$10:E$999,MATCH($A1388,'Cycle 2'!$L$10:$L$999,0),1)),INDEX('Cycle 3'!E$10:E$999,MATCH($A1388,'Cycle 3'!$L$10:$L$999,0),1)),INDEX('Cycle 4'!E$10:E$999,MATCH($A1388,'Cycle 4'!$L$10:$L$999,0),1)),INDEX('Cycle 5'!E$10:E$999,MATCH($A1388,'Cycle 5'!$L$10:$L$999,0),1)),INDEX('Cycle 6'!E$10:E$999,MATCH($A1388,'Cycle 6'!$L$10:$L$999,0),1)),INDEX('Cycle 7'!E$10:E$999,MATCH($A1388,'Cycle 7'!$L$10:$L$999,0),1)),INDEX('Cycle 8'!E$10:E$999,MATCH($A1388,'Cycle 8'!$L$10:$L$999,0),1)),INDEX('Cycle 9'!E$10:E$999,MATCH($A1388,'Cycle 9'!$L$10:$L$999,0),1)),INDEX('Cycle 10'!E$10:E$999,MATCH($A1388,'Cycle 10'!$L$10:$L$999,0),1)),INDEX('Cycle 11'!E$10:E$999,MATCH($A1388,'Cycle 11'!$L$10:$L$999,0),1)),""))</f>
        <v/>
      </c>
      <c r="G1388" t="str">
        <f>IF(IFERROR(IFERROR(IFERROR(IFERROR(IFERROR(IFERROR(IFERROR(IFERROR(IFERROR(IFERROR(IFERROR(IFERROR(INDEX(Summer!F$10:F$999,MATCH($A1388,Summer!$L$10:$L$999,0),1),INDEX('Cycle 1'!F$10:F$999,MATCH($A1388,'Cycle 1'!$L$10:$L$999,0),1)),INDEX('Cycle 2'!F$10:F$999,MATCH($A1388,'Cycle 2'!$L$10:$L$999,0),1)),INDEX('Cycle 3'!F$10:F$999,MATCH($A1388,'Cycle 3'!$L$10:$L$999,0),1)),INDEX('Cycle 4'!F$10:F$999,MATCH($A1388,'Cycle 4'!$L$10:$L$999,0),1)),INDEX('Cycle 5'!F$10:F$999,MATCH($A1388,'Cycle 5'!$L$10:$L$999,0),1)),INDEX('Cycle 6'!F$10:F$999,MATCH($A1388,'Cycle 6'!$L$10:$L$999,0),1)),INDEX('Cycle 7'!F$10:F$999,MATCH($A1388,'Cycle 7'!$L$10:$L$999,0),1)),INDEX('Cycle 8'!F$10:F$999,MATCH($A1388,'Cycle 8'!$L$10:$L$999,0),1)),INDEX('Cycle 9'!F$10:F$999,MATCH($A1388,'Cycle 9'!$L$10:$L$999,0),1)),INDEX('Cycle 10'!F$10:F$999,MATCH($A1388,'Cycle 10'!$L$10:$L$999,0),1)),INDEX('Cycle 11'!F$10:F$999,MATCH($A1388,'Cycle 11'!$L$10:$L$999,0),1)),"")="","",IFERROR(IFERROR(IFERROR(IFERROR(IFERROR(IFERROR(IFERROR(IFERROR(IFERROR(IFERROR(IFERROR(IFERROR(INDEX(Summer!F$10:F$999,MATCH($A1388,Summer!$L$10:$L$999,0),1),INDEX('Cycle 1'!F$10:F$999,MATCH($A1388,'Cycle 1'!$L$10:$L$999,0),1)),INDEX('Cycle 2'!F$10:F$999,MATCH($A1388,'Cycle 2'!$L$10:$L$999,0),1)),INDEX('Cycle 3'!F$10:F$999,MATCH($A1388,'Cycle 3'!$L$10:$L$999,0),1)),INDEX('Cycle 4'!F$10:F$999,MATCH($A1388,'Cycle 4'!$L$10:$L$999,0),1)),INDEX('Cycle 5'!F$10:F$999,MATCH($A1388,'Cycle 5'!$L$10:$L$999,0),1)),INDEX('Cycle 6'!F$10:F$999,MATCH($A1388,'Cycle 6'!$L$10:$L$999,0),1)),INDEX('Cycle 7'!F$10:F$999,MATCH($A1388,'Cycle 7'!$L$10:$L$999,0),1)),INDEX('Cycle 8'!F$10:F$999,MATCH($A1388,'Cycle 8'!$L$10:$L$999,0),1)),INDEX('Cycle 9'!F$10:F$999,MATCH($A1388,'Cycle 9'!$L$10:$L$999,0),1)),INDEX('Cycle 10'!F$10:F$999,MATCH($A1388,'Cycle 10'!$L$10:$L$999,0),1)),INDEX('Cycle 11'!F$10:F$999,MATCH($A1388,'Cycle 11'!$L$10:$L$999,0),1)),""))</f>
        <v/>
      </c>
      <c r="H1388" t="str">
        <f>IF(IFERROR(IFERROR(IFERROR(IFERROR(IFERROR(IFERROR(IFERROR(IFERROR(IFERROR(IFERROR(IFERROR(IFERROR(INDEX(Summer!G$10:G$999,MATCH($A1388,Summer!$L$10:$L$999,0),1),INDEX('Cycle 1'!G$10:G$999,MATCH($A1388,'Cycle 1'!$L$10:$L$999,0),1)),INDEX('Cycle 2'!G$10:G$999,MATCH($A1388,'Cycle 2'!$L$10:$L$999,0),1)),INDEX('Cycle 3'!G$10:G$999,MATCH($A1388,'Cycle 3'!$L$10:$L$999,0),1)),INDEX('Cycle 4'!G$10:G$999,MATCH($A1388,'Cycle 4'!$L$10:$L$999,0),1)),INDEX('Cycle 5'!G$10:G$999,MATCH($A1388,'Cycle 5'!$L$10:$L$999,0),1)),INDEX('Cycle 6'!G$10:G$999,MATCH($A1388,'Cycle 6'!$L$10:$L$999,0),1)),INDEX('Cycle 7'!G$10:G$999,MATCH($A1388,'Cycle 7'!$L$10:$L$999,0),1)),INDEX('Cycle 8'!G$10:G$999,MATCH($A1388,'Cycle 8'!$L$10:$L$999,0),1)),INDEX('Cycle 9'!G$10:G$999,MATCH($A1388,'Cycle 9'!$L$10:$L$999,0),1)),INDEX('Cycle 10'!G$10:G$999,MATCH($A1388,'Cycle 10'!$L$10:$L$999,0),1)),INDEX('Cycle 11'!G$10:G$999,MATCH($A1388,'Cycle 11'!$L$10:$L$999,0),1)),"")="","",IFERROR(IFERROR(IFERROR(IFERROR(IFERROR(IFERROR(IFERROR(IFERROR(IFERROR(IFERROR(IFERROR(IFERROR(INDEX(Summer!G$10:G$999,MATCH($A1388,Summer!$L$10:$L$999,0),1),INDEX('Cycle 1'!G$10:G$999,MATCH($A1388,'Cycle 1'!$L$10:$L$999,0),1)),INDEX('Cycle 2'!G$10:G$999,MATCH($A1388,'Cycle 2'!$L$10:$L$999,0),1)),INDEX('Cycle 3'!G$10:G$999,MATCH($A1388,'Cycle 3'!$L$10:$L$999,0),1)),INDEX('Cycle 4'!G$10:G$999,MATCH($A1388,'Cycle 4'!$L$10:$L$999,0),1)),INDEX('Cycle 5'!G$10:G$999,MATCH($A1388,'Cycle 5'!$L$10:$L$999,0),1)),INDEX('Cycle 6'!G$10:G$999,MATCH($A1388,'Cycle 6'!$L$10:$L$999,0),1)),INDEX('Cycle 7'!G$10:G$999,MATCH($A1388,'Cycle 7'!$L$10:$L$999,0),1)),INDEX('Cycle 8'!G$10:G$999,MATCH($A1388,'Cycle 8'!$L$10:$L$999,0),1)),INDEX('Cycle 9'!G$10:G$999,MATCH($A1388,'Cycle 9'!$L$10:$L$999,0),1)),INDEX('Cycle 10'!G$10:G$999,MATCH($A1388,'Cycle 10'!$L$10:$L$999,0),1)),INDEX('Cycle 11'!G$10:G$999,MATCH($A1388,'Cycle 11'!$L$10:$L$999,0),1)),""))</f>
        <v/>
      </c>
      <c r="I1388">
        <f>IFERROR(IF(C1388="",MAX(I$1:I1387),IF(ROW(C$2)=ROW(C1388),1,IF(ISERROR(VLOOKUP(C1388,C$2:C1387,1,FALSE)),MAX(I$1:I1387)+1,MAX(I$1:I1387)))),"")</f>
        <v>0</v>
      </c>
      <c r="J1388" t="str">
        <f t="shared" si="140"/>
        <v/>
      </c>
      <c r="K1388" t="str">
        <f t="shared" si="142"/>
        <v/>
      </c>
      <c r="L1388" t="str">
        <f t="shared" si="142"/>
        <v/>
      </c>
      <c r="M1388" t="str">
        <f t="shared" si="142"/>
        <v/>
      </c>
      <c r="N1388" t="str">
        <f t="shared" si="142"/>
        <v/>
      </c>
      <c r="O1388" t="str">
        <f t="shared" si="142"/>
        <v/>
      </c>
      <c r="P1388" t="str">
        <f t="shared" si="142"/>
        <v/>
      </c>
      <c r="Q1388" t="str">
        <f t="shared" si="142"/>
        <v/>
      </c>
      <c r="R1388" t="str">
        <f t="shared" si="142"/>
        <v/>
      </c>
      <c r="S1388" t="str">
        <f t="shared" si="142"/>
        <v/>
      </c>
      <c r="T1388" t="str">
        <f t="shared" si="142"/>
        <v/>
      </c>
      <c r="U1388" t="str">
        <f t="shared" si="142"/>
        <v/>
      </c>
      <c r="V1388" t="str">
        <f t="shared" si="142"/>
        <v/>
      </c>
      <c r="W1388" t="str">
        <f t="shared" si="141"/>
        <v/>
      </c>
      <c r="X1388">
        <f>IF(OR(H1388="No",H1388=""),0,IF(COUNTIFS(H$2:H1388,"Yes",C$2:C1388,C1388)&gt;1,0,COUNTIFS(H$2:H1388,"Yes",C$2:C1388,C1388)))+IF(X1387=$X$1,0,X1387)</f>
        <v>0</v>
      </c>
    </row>
    <row r="1389" spans="1:24" x14ac:dyDescent="0.3">
      <c r="A1389">
        <f>ROWS($A$2:$A1389)</f>
        <v>1388</v>
      </c>
      <c r="B1389" t="str">
        <f>IF(ISERROR(VLOOKUP(A1389,Summer!L$11:L$500,1,FALSE)),IF(ISERROR(VLOOKUP(A1389,'Cycle 1'!L$11:L$500,1,FALSE)),IF(ISERROR(VLOOKUP(A1389,'Cycle 2'!L$11:L$500,1,FALSE)),IF(ISERROR(VLOOKUP(A1389,'Cycle 3'!L$11:L$500,1,FALSE)),IF(ISERROR(VLOOKUP(A1389,'Cycle 4'!L$11:L$500,1,FALSE)),IF(ISERROR(VLOOKUP(A1389,'Cycle 5'!L$11:L$500,1,FALSE)),IF(ISERROR(VLOOKUP(A1389,'Cycle 6'!L$11:L$500,1,FALSE)),IF(ISERROR(VLOOKUP(A1389,'Cycle 7'!L$11:L$500,1,FALSE)),IF(ISERROR(VLOOKUP(A1389,'Cycle 8'!L$11:L$500,1,FALSE)),IF(ISERROR(VLOOKUP(A1389,'Cycle 9'!L$11:L$500,1,FALSE)),IF(ISERROR(VLOOKUP(A1389,'Cycle 10'!L$11:L$500,1,FALSE)),IF(ISERROR(VLOOKUP(A1389,'Cycle 11'!L$11:L$500,1,FALSE)),"","Cycle 11"),"Cycle 10"),"Cycle 9"),"Cycle 8"),"Cycle 7"),"Cycle 6"),"Cycle 5"),"Cycle 4"),"Cycle 3"),"Cycle 2"),"Cycle 1"),"Summer")</f>
        <v/>
      </c>
      <c r="C1389" t="str">
        <f>IF(IFERROR(IFERROR(IFERROR(IFERROR(IFERROR(IFERROR(IFERROR(IFERROR(IFERROR(IFERROR(IFERROR(IFERROR(INDEX(Summer!B$10:B$999,MATCH($A1389,Summer!$L$10:$L$999,0),1),INDEX('Cycle 1'!B$10:B$999,MATCH($A1389,'Cycle 1'!$L$10:$L$999,0),1)),INDEX('Cycle 2'!B$10:B$999,MATCH($A1389,'Cycle 2'!$L$10:$L$999,0),1)),INDEX('Cycle 3'!B$10:B$999,MATCH($A1389,'Cycle 3'!$L$10:$L$999,0),1)),INDEX('Cycle 4'!B$10:B$999,MATCH($A1389,'Cycle 4'!$L$10:$L$999,0),1)),INDEX('Cycle 5'!B$10:B$999,MATCH($A1389,'Cycle 5'!$L$10:$L$999,0),1)),INDEX('Cycle 6'!B$10:B$999,MATCH($A1389,'Cycle 6'!$L$10:$L$999,0),1)),INDEX('Cycle 7'!B$10:B$999,MATCH($A1389,'Cycle 7'!$L$10:$L$999,0),1)),INDEX('Cycle 8'!B$10:B$999,MATCH($A1389,'Cycle 8'!$L$10:$L$999,0),1)),INDEX('Cycle 9'!B$10:B$999,MATCH($A1389,'Cycle 9'!$L$10:$L$999,0),1)),INDEX('Cycle 10'!B$10:B$999,MATCH($A1389,'Cycle 10'!$L$10:$L$999,0),1)),INDEX('Cycle 11'!B$10:B$999,MATCH($A1389,'Cycle 11'!$L$10:$L$999,0),1)),"")="","",IFERROR(IFERROR(IFERROR(IFERROR(IFERROR(IFERROR(IFERROR(IFERROR(IFERROR(IFERROR(IFERROR(IFERROR(INDEX(Summer!B$10:B$999,MATCH($A1389,Summer!$L$10:$L$999,0),1),INDEX('Cycle 1'!B$10:B$999,MATCH($A1389,'Cycle 1'!$L$10:$L$999,0),1)),INDEX('Cycle 2'!B$10:B$999,MATCH($A1389,'Cycle 2'!$L$10:$L$999,0),1)),INDEX('Cycle 3'!B$10:B$999,MATCH($A1389,'Cycle 3'!$L$10:$L$999,0),1)),INDEX('Cycle 4'!B$10:B$999,MATCH($A1389,'Cycle 4'!$L$10:$L$999,0),1)),INDEX('Cycle 5'!B$10:B$999,MATCH($A1389,'Cycle 5'!$L$10:$L$999,0),1)),INDEX('Cycle 6'!B$10:B$999,MATCH($A1389,'Cycle 6'!$L$10:$L$999,0),1)),INDEX('Cycle 7'!B$10:B$999,MATCH($A1389,'Cycle 7'!$L$10:$L$999,0),1)),INDEX('Cycle 8'!B$10:B$999,MATCH($A1389,'Cycle 8'!$L$10:$L$999,0),1)),INDEX('Cycle 9'!B$10:B$999,MATCH($A1389,'Cycle 9'!$L$10:$L$999,0),1)),INDEX('Cycle 10'!B$10:B$999,MATCH($A1389,'Cycle 10'!$L$10:$L$999,0),1)),INDEX('Cycle 11'!B$10:B$999,MATCH($A1389,'Cycle 11'!$L$10:$L$999,0),1)),""))</f>
        <v/>
      </c>
      <c r="D1389" t="str">
        <f>IF(IFERROR(IFERROR(IFERROR(IFERROR(IFERROR(IFERROR(IFERROR(IFERROR(IFERROR(IFERROR(IFERROR(IFERROR(INDEX(Summer!C$10:C$999,MATCH($A1389,Summer!$L$10:$L$999,0),1),INDEX('Cycle 1'!C$10:C$999,MATCH($A1389,'Cycle 1'!$L$10:$L$999,0),1)),INDEX('Cycle 2'!C$10:C$999,MATCH($A1389,'Cycle 2'!$L$10:$L$999,0),1)),INDEX('Cycle 3'!C$10:C$999,MATCH($A1389,'Cycle 3'!$L$10:$L$999,0),1)),INDEX('Cycle 4'!C$10:C$999,MATCH($A1389,'Cycle 4'!$L$10:$L$999,0),1)),INDEX('Cycle 5'!C$10:C$999,MATCH($A1389,'Cycle 5'!$L$10:$L$999,0),1)),INDEX('Cycle 6'!C$10:C$999,MATCH($A1389,'Cycle 6'!$L$10:$L$999,0),1)),INDEX('Cycle 7'!C$10:C$999,MATCH($A1389,'Cycle 7'!$L$10:$L$999,0),1)),INDEX('Cycle 8'!C$10:C$999,MATCH($A1389,'Cycle 8'!$L$10:$L$999,0),1)),INDEX('Cycle 9'!C$10:C$999,MATCH($A1389,'Cycle 9'!$L$10:$L$999,0),1)),INDEX('Cycle 10'!C$10:C$999,MATCH($A1389,'Cycle 10'!$L$10:$L$999,0),1)),INDEX('Cycle 11'!C$10:C$999,MATCH($A1389,'Cycle 11'!$L$10:$L$999,0),1)),"")="","",IFERROR(IFERROR(IFERROR(IFERROR(IFERROR(IFERROR(IFERROR(IFERROR(IFERROR(IFERROR(IFERROR(IFERROR(INDEX(Summer!C$10:C$999,MATCH($A1389,Summer!$L$10:$L$999,0),1),INDEX('Cycle 1'!C$10:C$999,MATCH($A1389,'Cycle 1'!$L$10:$L$999,0),1)),INDEX('Cycle 2'!C$10:C$999,MATCH($A1389,'Cycle 2'!$L$10:$L$999,0),1)),INDEX('Cycle 3'!C$10:C$999,MATCH($A1389,'Cycle 3'!$L$10:$L$999,0),1)),INDEX('Cycle 4'!C$10:C$999,MATCH($A1389,'Cycle 4'!$L$10:$L$999,0),1)),INDEX('Cycle 5'!C$10:C$999,MATCH($A1389,'Cycle 5'!$L$10:$L$999,0),1)),INDEX('Cycle 6'!C$10:C$999,MATCH($A1389,'Cycle 6'!$L$10:$L$999,0),1)),INDEX('Cycle 7'!C$10:C$999,MATCH($A1389,'Cycle 7'!$L$10:$L$999,0),1)),INDEX('Cycle 8'!C$10:C$999,MATCH($A1389,'Cycle 8'!$L$10:$L$999,0),1)),INDEX('Cycle 9'!C$10:C$999,MATCH($A1389,'Cycle 9'!$L$10:$L$999,0),1)),INDEX('Cycle 10'!C$10:C$999,MATCH($A1389,'Cycle 10'!$L$10:$L$999,0),1)),INDEX('Cycle 11'!C$10:C$999,MATCH($A1389,'Cycle 11'!$L$10:$L$999,0),1)),""))</f>
        <v/>
      </c>
      <c r="E1389" t="str">
        <f>IF(IFERROR(IFERROR(IFERROR(IFERROR(IFERROR(IFERROR(IFERROR(IFERROR(IFERROR(IFERROR(IFERROR(IFERROR(INDEX(Summer!D$10:D$999,MATCH($A1389,Summer!$L$10:$L$999,0),1),INDEX('Cycle 1'!D$10:D$999,MATCH($A1389,'Cycle 1'!$L$10:$L$999,0),1)),INDEX('Cycle 2'!D$10:D$999,MATCH($A1389,'Cycle 2'!$L$10:$L$999,0),1)),INDEX('Cycle 3'!D$10:D$999,MATCH($A1389,'Cycle 3'!$L$10:$L$999,0),1)),INDEX('Cycle 4'!D$10:D$999,MATCH($A1389,'Cycle 4'!$L$10:$L$999,0),1)),INDEX('Cycle 5'!D$10:D$999,MATCH($A1389,'Cycle 5'!$L$10:$L$999,0),1)),INDEX('Cycle 6'!D$10:D$999,MATCH($A1389,'Cycle 6'!$L$10:$L$999,0),1)),INDEX('Cycle 7'!D$10:D$999,MATCH($A1389,'Cycle 7'!$L$10:$L$999,0),1)),INDEX('Cycle 8'!D$10:D$999,MATCH($A1389,'Cycle 8'!$L$10:$L$999,0),1)),INDEX('Cycle 9'!D$10:D$999,MATCH($A1389,'Cycle 9'!$L$10:$L$999,0),1)),INDEX('Cycle 10'!D$10:D$999,MATCH($A1389,'Cycle 10'!$L$10:$L$999,0),1)),INDEX('Cycle 11'!D$10:D$999,MATCH($A1389,'Cycle 11'!$L$10:$L$999,0),1)),"")="","",IFERROR(IFERROR(IFERROR(IFERROR(IFERROR(IFERROR(IFERROR(IFERROR(IFERROR(IFERROR(IFERROR(IFERROR(INDEX(Summer!D$10:D$999,MATCH($A1389,Summer!$L$10:$L$999,0),1),INDEX('Cycle 1'!D$10:D$999,MATCH($A1389,'Cycle 1'!$L$10:$L$999,0),1)),INDEX('Cycle 2'!D$10:D$999,MATCH($A1389,'Cycle 2'!$L$10:$L$999,0),1)),INDEX('Cycle 3'!D$10:D$999,MATCH($A1389,'Cycle 3'!$L$10:$L$999,0),1)),INDEX('Cycle 4'!D$10:D$999,MATCH($A1389,'Cycle 4'!$L$10:$L$999,0),1)),INDEX('Cycle 5'!D$10:D$999,MATCH($A1389,'Cycle 5'!$L$10:$L$999,0),1)),INDEX('Cycle 6'!D$10:D$999,MATCH($A1389,'Cycle 6'!$L$10:$L$999,0),1)),INDEX('Cycle 7'!D$10:D$999,MATCH($A1389,'Cycle 7'!$L$10:$L$999,0),1)),INDEX('Cycle 8'!D$10:D$999,MATCH($A1389,'Cycle 8'!$L$10:$L$999,0),1)),INDEX('Cycle 9'!D$10:D$999,MATCH($A1389,'Cycle 9'!$L$10:$L$999,0),1)),INDEX('Cycle 10'!D$10:D$999,MATCH($A1389,'Cycle 10'!$L$10:$L$999,0),1)),INDEX('Cycle 11'!D$10:D$999,MATCH($A1389,'Cycle 11'!$L$10:$L$999,0),1)),""))</f>
        <v/>
      </c>
      <c r="F1389" t="str">
        <f>IF(IFERROR(IFERROR(IFERROR(IFERROR(IFERROR(IFERROR(IFERROR(IFERROR(IFERROR(IFERROR(IFERROR(IFERROR(INDEX(Summer!E$10:E$999,MATCH($A1389,Summer!$L$10:$L$999,0),1),INDEX('Cycle 1'!E$10:E$999,MATCH($A1389,'Cycle 1'!$L$10:$L$999,0),1)),INDEX('Cycle 2'!E$10:E$999,MATCH($A1389,'Cycle 2'!$L$10:$L$999,0),1)),INDEX('Cycle 3'!E$10:E$999,MATCH($A1389,'Cycle 3'!$L$10:$L$999,0),1)),INDEX('Cycle 4'!E$10:E$999,MATCH($A1389,'Cycle 4'!$L$10:$L$999,0),1)),INDEX('Cycle 5'!E$10:E$999,MATCH($A1389,'Cycle 5'!$L$10:$L$999,0),1)),INDEX('Cycle 6'!E$10:E$999,MATCH($A1389,'Cycle 6'!$L$10:$L$999,0),1)),INDEX('Cycle 7'!E$10:E$999,MATCH($A1389,'Cycle 7'!$L$10:$L$999,0),1)),INDEX('Cycle 8'!E$10:E$999,MATCH($A1389,'Cycle 8'!$L$10:$L$999,0),1)),INDEX('Cycle 9'!E$10:E$999,MATCH($A1389,'Cycle 9'!$L$10:$L$999,0),1)),INDEX('Cycle 10'!E$10:E$999,MATCH($A1389,'Cycle 10'!$L$10:$L$999,0),1)),INDEX('Cycle 11'!E$10:E$999,MATCH($A1389,'Cycle 11'!$L$10:$L$999,0),1)),"")="","",IFERROR(IFERROR(IFERROR(IFERROR(IFERROR(IFERROR(IFERROR(IFERROR(IFERROR(IFERROR(IFERROR(IFERROR(INDEX(Summer!E$10:E$999,MATCH($A1389,Summer!$L$10:$L$999,0),1),INDEX('Cycle 1'!E$10:E$999,MATCH($A1389,'Cycle 1'!$L$10:$L$999,0),1)),INDEX('Cycle 2'!E$10:E$999,MATCH($A1389,'Cycle 2'!$L$10:$L$999,0),1)),INDEX('Cycle 3'!E$10:E$999,MATCH($A1389,'Cycle 3'!$L$10:$L$999,0),1)),INDEX('Cycle 4'!E$10:E$999,MATCH($A1389,'Cycle 4'!$L$10:$L$999,0),1)),INDEX('Cycle 5'!E$10:E$999,MATCH($A1389,'Cycle 5'!$L$10:$L$999,0),1)),INDEX('Cycle 6'!E$10:E$999,MATCH($A1389,'Cycle 6'!$L$10:$L$999,0),1)),INDEX('Cycle 7'!E$10:E$999,MATCH($A1389,'Cycle 7'!$L$10:$L$999,0),1)),INDEX('Cycle 8'!E$10:E$999,MATCH($A1389,'Cycle 8'!$L$10:$L$999,0),1)),INDEX('Cycle 9'!E$10:E$999,MATCH($A1389,'Cycle 9'!$L$10:$L$999,0),1)),INDEX('Cycle 10'!E$10:E$999,MATCH($A1389,'Cycle 10'!$L$10:$L$999,0),1)),INDEX('Cycle 11'!E$10:E$999,MATCH($A1389,'Cycle 11'!$L$10:$L$999,0),1)),""))</f>
        <v/>
      </c>
      <c r="G1389" t="str">
        <f>IF(IFERROR(IFERROR(IFERROR(IFERROR(IFERROR(IFERROR(IFERROR(IFERROR(IFERROR(IFERROR(IFERROR(IFERROR(INDEX(Summer!F$10:F$999,MATCH($A1389,Summer!$L$10:$L$999,0),1),INDEX('Cycle 1'!F$10:F$999,MATCH($A1389,'Cycle 1'!$L$10:$L$999,0),1)),INDEX('Cycle 2'!F$10:F$999,MATCH($A1389,'Cycle 2'!$L$10:$L$999,0),1)),INDEX('Cycle 3'!F$10:F$999,MATCH($A1389,'Cycle 3'!$L$10:$L$999,0),1)),INDEX('Cycle 4'!F$10:F$999,MATCH($A1389,'Cycle 4'!$L$10:$L$999,0),1)),INDEX('Cycle 5'!F$10:F$999,MATCH($A1389,'Cycle 5'!$L$10:$L$999,0),1)),INDEX('Cycle 6'!F$10:F$999,MATCH($A1389,'Cycle 6'!$L$10:$L$999,0),1)),INDEX('Cycle 7'!F$10:F$999,MATCH($A1389,'Cycle 7'!$L$10:$L$999,0),1)),INDEX('Cycle 8'!F$10:F$999,MATCH($A1389,'Cycle 8'!$L$10:$L$999,0),1)),INDEX('Cycle 9'!F$10:F$999,MATCH($A1389,'Cycle 9'!$L$10:$L$999,0),1)),INDEX('Cycle 10'!F$10:F$999,MATCH($A1389,'Cycle 10'!$L$10:$L$999,0),1)),INDEX('Cycle 11'!F$10:F$999,MATCH($A1389,'Cycle 11'!$L$10:$L$999,0),1)),"")="","",IFERROR(IFERROR(IFERROR(IFERROR(IFERROR(IFERROR(IFERROR(IFERROR(IFERROR(IFERROR(IFERROR(IFERROR(INDEX(Summer!F$10:F$999,MATCH($A1389,Summer!$L$10:$L$999,0),1),INDEX('Cycle 1'!F$10:F$999,MATCH($A1389,'Cycle 1'!$L$10:$L$999,0),1)),INDEX('Cycle 2'!F$10:F$999,MATCH($A1389,'Cycle 2'!$L$10:$L$999,0),1)),INDEX('Cycle 3'!F$10:F$999,MATCH($A1389,'Cycle 3'!$L$10:$L$999,0),1)),INDEX('Cycle 4'!F$10:F$999,MATCH($A1389,'Cycle 4'!$L$10:$L$999,0),1)),INDEX('Cycle 5'!F$10:F$999,MATCH($A1389,'Cycle 5'!$L$10:$L$999,0),1)),INDEX('Cycle 6'!F$10:F$999,MATCH($A1389,'Cycle 6'!$L$10:$L$999,0),1)),INDEX('Cycle 7'!F$10:F$999,MATCH($A1389,'Cycle 7'!$L$10:$L$999,0),1)),INDEX('Cycle 8'!F$10:F$999,MATCH($A1389,'Cycle 8'!$L$10:$L$999,0),1)),INDEX('Cycle 9'!F$10:F$999,MATCH($A1389,'Cycle 9'!$L$10:$L$999,0),1)),INDEX('Cycle 10'!F$10:F$999,MATCH($A1389,'Cycle 10'!$L$10:$L$999,0),1)),INDEX('Cycle 11'!F$10:F$999,MATCH($A1389,'Cycle 11'!$L$10:$L$999,0),1)),""))</f>
        <v/>
      </c>
      <c r="H1389" t="str">
        <f>IF(IFERROR(IFERROR(IFERROR(IFERROR(IFERROR(IFERROR(IFERROR(IFERROR(IFERROR(IFERROR(IFERROR(IFERROR(INDEX(Summer!G$10:G$999,MATCH($A1389,Summer!$L$10:$L$999,0),1),INDEX('Cycle 1'!G$10:G$999,MATCH($A1389,'Cycle 1'!$L$10:$L$999,0),1)),INDEX('Cycle 2'!G$10:G$999,MATCH($A1389,'Cycle 2'!$L$10:$L$999,0),1)),INDEX('Cycle 3'!G$10:G$999,MATCH($A1389,'Cycle 3'!$L$10:$L$999,0),1)),INDEX('Cycle 4'!G$10:G$999,MATCH($A1389,'Cycle 4'!$L$10:$L$999,0),1)),INDEX('Cycle 5'!G$10:G$999,MATCH($A1389,'Cycle 5'!$L$10:$L$999,0),1)),INDEX('Cycle 6'!G$10:G$999,MATCH($A1389,'Cycle 6'!$L$10:$L$999,0),1)),INDEX('Cycle 7'!G$10:G$999,MATCH($A1389,'Cycle 7'!$L$10:$L$999,0),1)),INDEX('Cycle 8'!G$10:G$999,MATCH($A1389,'Cycle 8'!$L$10:$L$999,0),1)),INDEX('Cycle 9'!G$10:G$999,MATCH($A1389,'Cycle 9'!$L$10:$L$999,0),1)),INDEX('Cycle 10'!G$10:G$999,MATCH($A1389,'Cycle 10'!$L$10:$L$999,0),1)),INDEX('Cycle 11'!G$10:G$999,MATCH($A1389,'Cycle 11'!$L$10:$L$999,0),1)),"")="","",IFERROR(IFERROR(IFERROR(IFERROR(IFERROR(IFERROR(IFERROR(IFERROR(IFERROR(IFERROR(IFERROR(IFERROR(INDEX(Summer!G$10:G$999,MATCH($A1389,Summer!$L$10:$L$999,0),1),INDEX('Cycle 1'!G$10:G$999,MATCH($A1389,'Cycle 1'!$L$10:$L$999,0),1)),INDEX('Cycle 2'!G$10:G$999,MATCH($A1389,'Cycle 2'!$L$10:$L$999,0),1)),INDEX('Cycle 3'!G$10:G$999,MATCH($A1389,'Cycle 3'!$L$10:$L$999,0),1)),INDEX('Cycle 4'!G$10:G$999,MATCH($A1389,'Cycle 4'!$L$10:$L$999,0),1)),INDEX('Cycle 5'!G$10:G$999,MATCH($A1389,'Cycle 5'!$L$10:$L$999,0),1)),INDEX('Cycle 6'!G$10:G$999,MATCH($A1389,'Cycle 6'!$L$10:$L$999,0),1)),INDEX('Cycle 7'!G$10:G$999,MATCH($A1389,'Cycle 7'!$L$10:$L$999,0),1)),INDEX('Cycle 8'!G$10:G$999,MATCH($A1389,'Cycle 8'!$L$10:$L$999,0),1)),INDEX('Cycle 9'!G$10:G$999,MATCH($A1389,'Cycle 9'!$L$10:$L$999,0),1)),INDEX('Cycle 10'!G$10:G$999,MATCH($A1389,'Cycle 10'!$L$10:$L$999,0),1)),INDEX('Cycle 11'!G$10:G$999,MATCH($A1389,'Cycle 11'!$L$10:$L$999,0),1)),""))</f>
        <v/>
      </c>
      <c r="I1389">
        <f>IFERROR(IF(C1389="",MAX(I$1:I1388),IF(ROW(C$2)=ROW(C1389),1,IF(ISERROR(VLOOKUP(C1389,C$2:C1388,1,FALSE)),MAX(I$1:I1388)+1,MAX(I$1:I1388)))),"")</f>
        <v>0</v>
      </c>
      <c r="J1389" t="str">
        <f t="shared" si="140"/>
        <v/>
      </c>
      <c r="K1389" t="str">
        <f t="shared" si="142"/>
        <v/>
      </c>
      <c r="L1389" t="str">
        <f t="shared" si="142"/>
        <v/>
      </c>
      <c r="M1389" t="str">
        <f t="shared" si="142"/>
        <v/>
      </c>
      <c r="N1389" t="str">
        <f t="shared" si="142"/>
        <v/>
      </c>
      <c r="O1389" t="str">
        <f t="shared" si="142"/>
        <v/>
      </c>
      <c r="P1389" t="str">
        <f t="shared" si="142"/>
        <v/>
      </c>
      <c r="Q1389" t="str">
        <f t="shared" si="142"/>
        <v/>
      </c>
      <c r="R1389" t="str">
        <f t="shared" si="142"/>
        <v/>
      </c>
      <c r="S1389" t="str">
        <f t="shared" si="142"/>
        <v/>
      </c>
      <c r="T1389" t="str">
        <f t="shared" si="142"/>
        <v/>
      </c>
      <c r="U1389" t="str">
        <f t="shared" si="142"/>
        <v/>
      </c>
      <c r="V1389" t="str">
        <f t="shared" si="142"/>
        <v/>
      </c>
      <c r="W1389" t="str">
        <f t="shared" si="141"/>
        <v/>
      </c>
      <c r="X1389">
        <f>IF(OR(H1389="No",H1389=""),0,IF(COUNTIFS(H$2:H1389,"Yes",C$2:C1389,C1389)&gt;1,0,COUNTIFS(H$2:H1389,"Yes",C$2:C1389,C1389)))+IF(X1388=$X$1,0,X1388)</f>
        <v>0</v>
      </c>
    </row>
    <row r="1390" spans="1:24" x14ac:dyDescent="0.3">
      <c r="A1390">
        <f>ROWS($A$2:$A1390)</f>
        <v>1389</v>
      </c>
      <c r="B1390" t="str">
        <f>IF(ISERROR(VLOOKUP(A1390,Summer!L$11:L$500,1,FALSE)),IF(ISERROR(VLOOKUP(A1390,'Cycle 1'!L$11:L$500,1,FALSE)),IF(ISERROR(VLOOKUP(A1390,'Cycle 2'!L$11:L$500,1,FALSE)),IF(ISERROR(VLOOKUP(A1390,'Cycle 3'!L$11:L$500,1,FALSE)),IF(ISERROR(VLOOKUP(A1390,'Cycle 4'!L$11:L$500,1,FALSE)),IF(ISERROR(VLOOKUP(A1390,'Cycle 5'!L$11:L$500,1,FALSE)),IF(ISERROR(VLOOKUP(A1390,'Cycle 6'!L$11:L$500,1,FALSE)),IF(ISERROR(VLOOKUP(A1390,'Cycle 7'!L$11:L$500,1,FALSE)),IF(ISERROR(VLOOKUP(A1390,'Cycle 8'!L$11:L$500,1,FALSE)),IF(ISERROR(VLOOKUP(A1390,'Cycle 9'!L$11:L$500,1,FALSE)),IF(ISERROR(VLOOKUP(A1390,'Cycle 10'!L$11:L$500,1,FALSE)),IF(ISERROR(VLOOKUP(A1390,'Cycle 11'!L$11:L$500,1,FALSE)),"","Cycle 11"),"Cycle 10"),"Cycle 9"),"Cycle 8"),"Cycle 7"),"Cycle 6"),"Cycle 5"),"Cycle 4"),"Cycle 3"),"Cycle 2"),"Cycle 1"),"Summer")</f>
        <v/>
      </c>
      <c r="C1390" t="str">
        <f>IF(IFERROR(IFERROR(IFERROR(IFERROR(IFERROR(IFERROR(IFERROR(IFERROR(IFERROR(IFERROR(IFERROR(IFERROR(INDEX(Summer!B$10:B$999,MATCH($A1390,Summer!$L$10:$L$999,0),1),INDEX('Cycle 1'!B$10:B$999,MATCH($A1390,'Cycle 1'!$L$10:$L$999,0),1)),INDEX('Cycle 2'!B$10:B$999,MATCH($A1390,'Cycle 2'!$L$10:$L$999,0),1)),INDEX('Cycle 3'!B$10:B$999,MATCH($A1390,'Cycle 3'!$L$10:$L$999,0),1)),INDEX('Cycle 4'!B$10:B$999,MATCH($A1390,'Cycle 4'!$L$10:$L$999,0),1)),INDEX('Cycle 5'!B$10:B$999,MATCH($A1390,'Cycle 5'!$L$10:$L$999,0),1)),INDEX('Cycle 6'!B$10:B$999,MATCH($A1390,'Cycle 6'!$L$10:$L$999,0),1)),INDEX('Cycle 7'!B$10:B$999,MATCH($A1390,'Cycle 7'!$L$10:$L$999,0),1)),INDEX('Cycle 8'!B$10:B$999,MATCH($A1390,'Cycle 8'!$L$10:$L$999,0),1)),INDEX('Cycle 9'!B$10:B$999,MATCH($A1390,'Cycle 9'!$L$10:$L$999,0),1)),INDEX('Cycle 10'!B$10:B$999,MATCH($A1390,'Cycle 10'!$L$10:$L$999,0),1)),INDEX('Cycle 11'!B$10:B$999,MATCH($A1390,'Cycle 11'!$L$10:$L$999,0),1)),"")="","",IFERROR(IFERROR(IFERROR(IFERROR(IFERROR(IFERROR(IFERROR(IFERROR(IFERROR(IFERROR(IFERROR(IFERROR(INDEX(Summer!B$10:B$999,MATCH($A1390,Summer!$L$10:$L$999,0),1),INDEX('Cycle 1'!B$10:B$999,MATCH($A1390,'Cycle 1'!$L$10:$L$999,0),1)),INDEX('Cycle 2'!B$10:B$999,MATCH($A1390,'Cycle 2'!$L$10:$L$999,0),1)),INDEX('Cycle 3'!B$10:B$999,MATCH($A1390,'Cycle 3'!$L$10:$L$999,0),1)),INDEX('Cycle 4'!B$10:B$999,MATCH($A1390,'Cycle 4'!$L$10:$L$999,0),1)),INDEX('Cycle 5'!B$10:B$999,MATCH($A1390,'Cycle 5'!$L$10:$L$999,0),1)),INDEX('Cycle 6'!B$10:B$999,MATCH($A1390,'Cycle 6'!$L$10:$L$999,0),1)),INDEX('Cycle 7'!B$10:B$999,MATCH($A1390,'Cycle 7'!$L$10:$L$999,0),1)),INDEX('Cycle 8'!B$10:B$999,MATCH($A1390,'Cycle 8'!$L$10:$L$999,0),1)),INDEX('Cycle 9'!B$10:B$999,MATCH($A1390,'Cycle 9'!$L$10:$L$999,0),1)),INDEX('Cycle 10'!B$10:B$999,MATCH($A1390,'Cycle 10'!$L$10:$L$999,0),1)),INDEX('Cycle 11'!B$10:B$999,MATCH($A1390,'Cycle 11'!$L$10:$L$999,0),1)),""))</f>
        <v/>
      </c>
      <c r="D1390" t="str">
        <f>IF(IFERROR(IFERROR(IFERROR(IFERROR(IFERROR(IFERROR(IFERROR(IFERROR(IFERROR(IFERROR(IFERROR(IFERROR(INDEX(Summer!C$10:C$999,MATCH($A1390,Summer!$L$10:$L$999,0),1),INDEX('Cycle 1'!C$10:C$999,MATCH($A1390,'Cycle 1'!$L$10:$L$999,0),1)),INDEX('Cycle 2'!C$10:C$999,MATCH($A1390,'Cycle 2'!$L$10:$L$999,0),1)),INDEX('Cycle 3'!C$10:C$999,MATCH($A1390,'Cycle 3'!$L$10:$L$999,0),1)),INDEX('Cycle 4'!C$10:C$999,MATCH($A1390,'Cycle 4'!$L$10:$L$999,0),1)),INDEX('Cycle 5'!C$10:C$999,MATCH($A1390,'Cycle 5'!$L$10:$L$999,0),1)),INDEX('Cycle 6'!C$10:C$999,MATCH($A1390,'Cycle 6'!$L$10:$L$999,0),1)),INDEX('Cycle 7'!C$10:C$999,MATCH($A1390,'Cycle 7'!$L$10:$L$999,0),1)),INDEX('Cycle 8'!C$10:C$999,MATCH($A1390,'Cycle 8'!$L$10:$L$999,0),1)),INDEX('Cycle 9'!C$10:C$999,MATCH($A1390,'Cycle 9'!$L$10:$L$999,0),1)),INDEX('Cycle 10'!C$10:C$999,MATCH($A1390,'Cycle 10'!$L$10:$L$999,0),1)),INDEX('Cycle 11'!C$10:C$999,MATCH($A1390,'Cycle 11'!$L$10:$L$999,0),1)),"")="","",IFERROR(IFERROR(IFERROR(IFERROR(IFERROR(IFERROR(IFERROR(IFERROR(IFERROR(IFERROR(IFERROR(IFERROR(INDEX(Summer!C$10:C$999,MATCH($A1390,Summer!$L$10:$L$999,0),1),INDEX('Cycle 1'!C$10:C$999,MATCH($A1390,'Cycle 1'!$L$10:$L$999,0),1)),INDEX('Cycle 2'!C$10:C$999,MATCH($A1390,'Cycle 2'!$L$10:$L$999,0),1)),INDEX('Cycle 3'!C$10:C$999,MATCH($A1390,'Cycle 3'!$L$10:$L$999,0),1)),INDEX('Cycle 4'!C$10:C$999,MATCH($A1390,'Cycle 4'!$L$10:$L$999,0),1)),INDEX('Cycle 5'!C$10:C$999,MATCH($A1390,'Cycle 5'!$L$10:$L$999,0),1)),INDEX('Cycle 6'!C$10:C$999,MATCH($A1390,'Cycle 6'!$L$10:$L$999,0),1)),INDEX('Cycle 7'!C$10:C$999,MATCH($A1390,'Cycle 7'!$L$10:$L$999,0),1)),INDEX('Cycle 8'!C$10:C$999,MATCH($A1390,'Cycle 8'!$L$10:$L$999,0),1)),INDEX('Cycle 9'!C$10:C$999,MATCH($A1390,'Cycle 9'!$L$10:$L$999,0),1)),INDEX('Cycle 10'!C$10:C$999,MATCH($A1390,'Cycle 10'!$L$10:$L$999,0),1)),INDEX('Cycle 11'!C$10:C$999,MATCH($A1390,'Cycle 11'!$L$10:$L$999,0),1)),""))</f>
        <v/>
      </c>
      <c r="E1390" t="str">
        <f>IF(IFERROR(IFERROR(IFERROR(IFERROR(IFERROR(IFERROR(IFERROR(IFERROR(IFERROR(IFERROR(IFERROR(IFERROR(INDEX(Summer!D$10:D$999,MATCH($A1390,Summer!$L$10:$L$999,0),1),INDEX('Cycle 1'!D$10:D$999,MATCH($A1390,'Cycle 1'!$L$10:$L$999,0),1)),INDEX('Cycle 2'!D$10:D$999,MATCH($A1390,'Cycle 2'!$L$10:$L$999,0),1)),INDEX('Cycle 3'!D$10:D$999,MATCH($A1390,'Cycle 3'!$L$10:$L$999,0),1)),INDEX('Cycle 4'!D$10:D$999,MATCH($A1390,'Cycle 4'!$L$10:$L$999,0),1)),INDEX('Cycle 5'!D$10:D$999,MATCH($A1390,'Cycle 5'!$L$10:$L$999,0),1)),INDEX('Cycle 6'!D$10:D$999,MATCH($A1390,'Cycle 6'!$L$10:$L$999,0),1)),INDEX('Cycle 7'!D$10:D$999,MATCH($A1390,'Cycle 7'!$L$10:$L$999,0),1)),INDEX('Cycle 8'!D$10:D$999,MATCH($A1390,'Cycle 8'!$L$10:$L$999,0),1)),INDEX('Cycle 9'!D$10:D$999,MATCH($A1390,'Cycle 9'!$L$10:$L$999,0),1)),INDEX('Cycle 10'!D$10:D$999,MATCH($A1390,'Cycle 10'!$L$10:$L$999,0),1)),INDEX('Cycle 11'!D$10:D$999,MATCH($A1390,'Cycle 11'!$L$10:$L$999,0),1)),"")="","",IFERROR(IFERROR(IFERROR(IFERROR(IFERROR(IFERROR(IFERROR(IFERROR(IFERROR(IFERROR(IFERROR(IFERROR(INDEX(Summer!D$10:D$999,MATCH($A1390,Summer!$L$10:$L$999,0),1),INDEX('Cycle 1'!D$10:D$999,MATCH($A1390,'Cycle 1'!$L$10:$L$999,0),1)),INDEX('Cycle 2'!D$10:D$999,MATCH($A1390,'Cycle 2'!$L$10:$L$999,0),1)),INDEX('Cycle 3'!D$10:D$999,MATCH($A1390,'Cycle 3'!$L$10:$L$999,0),1)),INDEX('Cycle 4'!D$10:D$999,MATCH($A1390,'Cycle 4'!$L$10:$L$999,0),1)),INDEX('Cycle 5'!D$10:D$999,MATCH($A1390,'Cycle 5'!$L$10:$L$999,0),1)),INDEX('Cycle 6'!D$10:D$999,MATCH($A1390,'Cycle 6'!$L$10:$L$999,0),1)),INDEX('Cycle 7'!D$10:D$999,MATCH($A1390,'Cycle 7'!$L$10:$L$999,0),1)),INDEX('Cycle 8'!D$10:D$999,MATCH($A1390,'Cycle 8'!$L$10:$L$999,0),1)),INDEX('Cycle 9'!D$10:D$999,MATCH($A1390,'Cycle 9'!$L$10:$L$999,0),1)),INDEX('Cycle 10'!D$10:D$999,MATCH($A1390,'Cycle 10'!$L$10:$L$999,0),1)),INDEX('Cycle 11'!D$10:D$999,MATCH($A1390,'Cycle 11'!$L$10:$L$999,0),1)),""))</f>
        <v/>
      </c>
      <c r="F1390" t="str">
        <f>IF(IFERROR(IFERROR(IFERROR(IFERROR(IFERROR(IFERROR(IFERROR(IFERROR(IFERROR(IFERROR(IFERROR(IFERROR(INDEX(Summer!E$10:E$999,MATCH($A1390,Summer!$L$10:$L$999,0),1),INDEX('Cycle 1'!E$10:E$999,MATCH($A1390,'Cycle 1'!$L$10:$L$999,0),1)),INDEX('Cycle 2'!E$10:E$999,MATCH($A1390,'Cycle 2'!$L$10:$L$999,0),1)),INDEX('Cycle 3'!E$10:E$999,MATCH($A1390,'Cycle 3'!$L$10:$L$999,0),1)),INDEX('Cycle 4'!E$10:E$999,MATCH($A1390,'Cycle 4'!$L$10:$L$999,0),1)),INDEX('Cycle 5'!E$10:E$999,MATCH($A1390,'Cycle 5'!$L$10:$L$999,0),1)),INDEX('Cycle 6'!E$10:E$999,MATCH($A1390,'Cycle 6'!$L$10:$L$999,0),1)),INDEX('Cycle 7'!E$10:E$999,MATCH($A1390,'Cycle 7'!$L$10:$L$999,0),1)),INDEX('Cycle 8'!E$10:E$999,MATCH($A1390,'Cycle 8'!$L$10:$L$999,0),1)),INDEX('Cycle 9'!E$10:E$999,MATCH($A1390,'Cycle 9'!$L$10:$L$999,0),1)),INDEX('Cycle 10'!E$10:E$999,MATCH($A1390,'Cycle 10'!$L$10:$L$999,0),1)),INDEX('Cycle 11'!E$10:E$999,MATCH($A1390,'Cycle 11'!$L$10:$L$999,0),1)),"")="","",IFERROR(IFERROR(IFERROR(IFERROR(IFERROR(IFERROR(IFERROR(IFERROR(IFERROR(IFERROR(IFERROR(IFERROR(INDEX(Summer!E$10:E$999,MATCH($A1390,Summer!$L$10:$L$999,0),1),INDEX('Cycle 1'!E$10:E$999,MATCH($A1390,'Cycle 1'!$L$10:$L$999,0),1)),INDEX('Cycle 2'!E$10:E$999,MATCH($A1390,'Cycle 2'!$L$10:$L$999,0),1)),INDEX('Cycle 3'!E$10:E$999,MATCH($A1390,'Cycle 3'!$L$10:$L$999,0),1)),INDEX('Cycle 4'!E$10:E$999,MATCH($A1390,'Cycle 4'!$L$10:$L$999,0),1)),INDEX('Cycle 5'!E$10:E$999,MATCH($A1390,'Cycle 5'!$L$10:$L$999,0),1)),INDEX('Cycle 6'!E$10:E$999,MATCH($A1390,'Cycle 6'!$L$10:$L$999,0),1)),INDEX('Cycle 7'!E$10:E$999,MATCH($A1390,'Cycle 7'!$L$10:$L$999,0),1)),INDEX('Cycle 8'!E$10:E$999,MATCH($A1390,'Cycle 8'!$L$10:$L$999,0),1)),INDEX('Cycle 9'!E$10:E$999,MATCH($A1390,'Cycle 9'!$L$10:$L$999,0),1)),INDEX('Cycle 10'!E$10:E$999,MATCH($A1390,'Cycle 10'!$L$10:$L$999,0),1)),INDEX('Cycle 11'!E$10:E$999,MATCH($A1390,'Cycle 11'!$L$10:$L$999,0),1)),""))</f>
        <v/>
      </c>
      <c r="G1390" t="str">
        <f>IF(IFERROR(IFERROR(IFERROR(IFERROR(IFERROR(IFERROR(IFERROR(IFERROR(IFERROR(IFERROR(IFERROR(IFERROR(INDEX(Summer!F$10:F$999,MATCH($A1390,Summer!$L$10:$L$999,0),1),INDEX('Cycle 1'!F$10:F$999,MATCH($A1390,'Cycle 1'!$L$10:$L$999,0),1)),INDEX('Cycle 2'!F$10:F$999,MATCH($A1390,'Cycle 2'!$L$10:$L$999,0),1)),INDEX('Cycle 3'!F$10:F$999,MATCH($A1390,'Cycle 3'!$L$10:$L$999,0),1)),INDEX('Cycle 4'!F$10:F$999,MATCH($A1390,'Cycle 4'!$L$10:$L$999,0),1)),INDEX('Cycle 5'!F$10:F$999,MATCH($A1390,'Cycle 5'!$L$10:$L$999,0),1)),INDEX('Cycle 6'!F$10:F$999,MATCH($A1390,'Cycle 6'!$L$10:$L$999,0),1)),INDEX('Cycle 7'!F$10:F$999,MATCH($A1390,'Cycle 7'!$L$10:$L$999,0),1)),INDEX('Cycle 8'!F$10:F$999,MATCH($A1390,'Cycle 8'!$L$10:$L$999,0),1)),INDEX('Cycle 9'!F$10:F$999,MATCH($A1390,'Cycle 9'!$L$10:$L$999,0),1)),INDEX('Cycle 10'!F$10:F$999,MATCH($A1390,'Cycle 10'!$L$10:$L$999,0),1)),INDEX('Cycle 11'!F$10:F$999,MATCH($A1390,'Cycle 11'!$L$10:$L$999,0),1)),"")="","",IFERROR(IFERROR(IFERROR(IFERROR(IFERROR(IFERROR(IFERROR(IFERROR(IFERROR(IFERROR(IFERROR(IFERROR(INDEX(Summer!F$10:F$999,MATCH($A1390,Summer!$L$10:$L$999,0),1),INDEX('Cycle 1'!F$10:F$999,MATCH($A1390,'Cycle 1'!$L$10:$L$999,0),1)),INDEX('Cycle 2'!F$10:F$999,MATCH($A1390,'Cycle 2'!$L$10:$L$999,0),1)),INDEX('Cycle 3'!F$10:F$999,MATCH($A1390,'Cycle 3'!$L$10:$L$999,0),1)),INDEX('Cycle 4'!F$10:F$999,MATCH($A1390,'Cycle 4'!$L$10:$L$999,0),1)),INDEX('Cycle 5'!F$10:F$999,MATCH($A1390,'Cycle 5'!$L$10:$L$999,0),1)),INDEX('Cycle 6'!F$10:F$999,MATCH($A1390,'Cycle 6'!$L$10:$L$999,0),1)),INDEX('Cycle 7'!F$10:F$999,MATCH($A1390,'Cycle 7'!$L$10:$L$999,0),1)),INDEX('Cycle 8'!F$10:F$999,MATCH($A1390,'Cycle 8'!$L$10:$L$999,0),1)),INDEX('Cycle 9'!F$10:F$999,MATCH($A1390,'Cycle 9'!$L$10:$L$999,0),1)),INDEX('Cycle 10'!F$10:F$999,MATCH($A1390,'Cycle 10'!$L$10:$L$999,0),1)),INDEX('Cycle 11'!F$10:F$999,MATCH($A1390,'Cycle 11'!$L$10:$L$999,0),1)),""))</f>
        <v/>
      </c>
      <c r="H1390" t="str">
        <f>IF(IFERROR(IFERROR(IFERROR(IFERROR(IFERROR(IFERROR(IFERROR(IFERROR(IFERROR(IFERROR(IFERROR(IFERROR(INDEX(Summer!G$10:G$999,MATCH($A1390,Summer!$L$10:$L$999,0),1),INDEX('Cycle 1'!G$10:G$999,MATCH($A1390,'Cycle 1'!$L$10:$L$999,0),1)),INDEX('Cycle 2'!G$10:G$999,MATCH($A1390,'Cycle 2'!$L$10:$L$999,0),1)),INDEX('Cycle 3'!G$10:G$999,MATCH($A1390,'Cycle 3'!$L$10:$L$999,0),1)),INDEX('Cycle 4'!G$10:G$999,MATCH($A1390,'Cycle 4'!$L$10:$L$999,0),1)),INDEX('Cycle 5'!G$10:G$999,MATCH($A1390,'Cycle 5'!$L$10:$L$999,0),1)),INDEX('Cycle 6'!G$10:G$999,MATCH($A1390,'Cycle 6'!$L$10:$L$999,0),1)),INDEX('Cycle 7'!G$10:G$999,MATCH($A1390,'Cycle 7'!$L$10:$L$999,0),1)),INDEX('Cycle 8'!G$10:G$999,MATCH($A1390,'Cycle 8'!$L$10:$L$999,0),1)),INDEX('Cycle 9'!G$10:G$999,MATCH($A1390,'Cycle 9'!$L$10:$L$999,0),1)),INDEX('Cycle 10'!G$10:G$999,MATCH($A1390,'Cycle 10'!$L$10:$L$999,0),1)),INDEX('Cycle 11'!G$10:G$999,MATCH($A1390,'Cycle 11'!$L$10:$L$999,0),1)),"")="","",IFERROR(IFERROR(IFERROR(IFERROR(IFERROR(IFERROR(IFERROR(IFERROR(IFERROR(IFERROR(IFERROR(IFERROR(INDEX(Summer!G$10:G$999,MATCH($A1390,Summer!$L$10:$L$999,0),1),INDEX('Cycle 1'!G$10:G$999,MATCH($A1390,'Cycle 1'!$L$10:$L$999,0),1)),INDEX('Cycle 2'!G$10:G$999,MATCH($A1390,'Cycle 2'!$L$10:$L$999,0),1)),INDEX('Cycle 3'!G$10:G$999,MATCH($A1390,'Cycle 3'!$L$10:$L$999,0),1)),INDEX('Cycle 4'!G$10:G$999,MATCH($A1390,'Cycle 4'!$L$10:$L$999,0),1)),INDEX('Cycle 5'!G$10:G$999,MATCH($A1390,'Cycle 5'!$L$10:$L$999,0),1)),INDEX('Cycle 6'!G$10:G$999,MATCH($A1390,'Cycle 6'!$L$10:$L$999,0),1)),INDEX('Cycle 7'!G$10:G$999,MATCH($A1390,'Cycle 7'!$L$10:$L$999,0),1)),INDEX('Cycle 8'!G$10:G$999,MATCH($A1390,'Cycle 8'!$L$10:$L$999,0),1)),INDEX('Cycle 9'!G$10:G$999,MATCH($A1390,'Cycle 9'!$L$10:$L$999,0),1)),INDEX('Cycle 10'!G$10:G$999,MATCH($A1390,'Cycle 10'!$L$10:$L$999,0),1)),INDEX('Cycle 11'!G$10:G$999,MATCH($A1390,'Cycle 11'!$L$10:$L$999,0),1)),""))</f>
        <v/>
      </c>
      <c r="I1390">
        <f>IFERROR(IF(C1390="",MAX(I$1:I1389),IF(ROW(C$2)=ROW(C1390),1,IF(ISERROR(VLOOKUP(C1390,C$2:C1389,1,FALSE)),MAX(I$1:I1389)+1,MAX(I$1:I1389)))),"")</f>
        <v>0</v>
      </c>
      <c r="J1390" t="str">
        <f t="shared" si="140"/>
        <v/>
      </c>
      <c r="K1390" t="str">
        <f t="shared" si="142"/>
        <v/>
      </c>
      <c r="L1390" t="str">
        <f t="shared" si="142"/>
        <v/>
      </c>
      <c r="M1390" t="str">
        <f t="shared" si="142"/>
        <v/>
      </c>
      <c r="N1390" t="str">
        <f t="shared" si="142"/>
        <v/>
      </c>
      <c r="O1390" t="str">
        <f t="shared" si="142"/>
        <v/>
      </c>
      <c r="P1390" t="str">
        <f t="shared" si="142"/>
        <v/>
      </c>
      <c r="Q1390" t="str">
        <f t="shared" si="142"/>
        <v/>
      </c>
      <c r="R1390" t="str">
        <f t="shared" si="142"/>
        <v/>
      </c>
      <c r="S1390" t="str">
        <f t="shared" si="142"/>
        <v/>
      </c>
      <c r="T1390" t="str">
        <f t="shared" si="142"/>
        <v/>
      </c>
      <c r="U1390" t="str">
        <f t="shared" si="142"/>
        <v/>
      </c>
      <c r="V1390" t="str">
        <f t="shared" si="142"/>
        <v/>
      </c>
      <c r="W1390" t="str">
        <f t="shared" si="141"/>
        <v/>
      </c>
      <c r="X1390">
        <f>IF(OR(H1390="No",H1390=""),0,IF(COUNTIFS(H$2:H1390,"Yes",C$2:C1390,C1390)&gt;1,0,COUNTIFS(H$2:H1390,"Yes",C$2:C1390,C1390)))+IF(X1389=$X$1,0,X1389)</f>
        <v>0</v>
      </c>
    </row>
    <row r="1391" spans="1:24" x14ac:dyDescent="0.3">
      <c r="A1391">
        <f>ROWS($A$2:$A1391)</f>
        <v>1390</v>
      </c>
      <c r="B1391" t="str">
        <f>IF(ISERROR(VLOOKUP(A1391,Summer!L$11:L$500,1,FALSE)),IF(ISERROR(VLOOKUP(A1391,'Cycle 1'!L$11:L$500,1,FALSE)),IF(ISERROR(VLOOKUP(A1391,'Cycle 2'!L$11:L$500,1,FALSE)),IF(ISERROR(VLOOKUP(A1391,'Cycle 3'!L$11:L$500,1,FALSE)),IF(ISERROR(VLOOKUP(A1391,'Cycle 4'!L$11:L$500,1,FALSE)),IF(ISERROR(VLOOKUP(A1391,'Cycle 5'!L$11:L$500,1,FALSE)),IF(ISERROR(VLOOKUP(A1391,'Cycle 6'!L$11:L$500,1,FALSE)),IF(ISERROR(VLOOKUP(A1391,'Cycle 7'!L$11:L$500,1,FALSE)),IF(ISERROR(VLOOKUP(A1391,'Cycle 8'!L$11:L$500,1,FALSE)),IF(ISERROR(VLOOKUP(A1391,'Cycle 9'!L$11:L$500,1,FALSE)),IF(ISERROR(VLOOKUP(A1391,'Cycle 10'!L$11:L$500,1,FALSE)),IF(ISERROR(VLOOKUP(A1391,'Cycle 11'!L$11:L$500,1,FALSE)),"","Cycle 11"),"Cycle 10"),"Cycle 9"),"Cycle 8"),"Cycle 7"),"Cycle 6"),"Cycle 5"),"Cycle 4"),"Cycle 3"),"Cycle 2"),"Cycle 1"),"Summer")</f>
        <v/>
      </c>
      <c r="C1391" t="str">
        <f>IF(IFERROR(IFERROR(IFERROR(IFERROR(IFERROR(IFERROR(IFERROR(IFERROR(IFERROR(IFERROR(IFERROR(IFERROR(INDEX(Summer!B$10:B$999,MATCH($A1391,Summer!$L$10:$L$999,0),1),INDEX('Cycle 1'!B$10:B$999,MATCH($A1391,'Cycle 1'!$L$10:$L$999,0),1)),INDEX('Cycle 2'!B$10:B$999,MATCH($A1391,'Cycle 2'!$L$10:$L$999,0),1)),INDEX('Cycle 3'!B$10:B$999,MATCH($A1391,'Cycle 3'!$L$10:$L$999,0),1)),INDEX('Cycle 4'!B$10:B$999,MATCH($A1391,'Cycle 4'!$L$10:$L$999,0),1)),INDEX('Cycle 5'!B$10:B$999,MATCH($A1391,'Cycle 5'!$L$10:$L$999,0),1)),INDEX('Cycle 6'!B$10:B$999,MATCH($A1391,'Cycle 6'!$L$10:$L$999,0),1)),INDEX('Cycle 7'!B$10:B$999,MATCH($A1391,'Cycle 7'!$L$10:$L$999,0),1)),INDEX('Cycle 8'!B$10:B$999,MATCH($A1391,'Cycle 8'!$L$10:$L$999,0),1)),INDEX('Cycle 9'!B$10:B$999,MATCH($A1391,'Cycle 9'!$L$10:$L$999,0),1)),INDEX('Cycle 10'!B$10:B$999,MATCH($A1391,'Cycle 10'!$L$10:$L$999,0),1)),INDEX('Cycle 11'!B$10:B$999,MATCH($A1391,'Cycle 11'!$L$10:$L$999,0),1)),"")="","",IFERROR(IFERROR(IFERROR(IFERROR(IFERROR(IFERROR(IFERROR(IFERROR(IFERROR(IFERROR(IFERROR(IFERROR(INDEX(Summer!B$10:B$999,MATCH($A1391,Summer!$L$10:$L$999,0),1),INDEX('Cycle 1'!B$10:B$999,MATCH($A1391,'Cycle 1'!$L$10:$L$999,0),1)),INDEX('Cycle 2'!B$10:B$999,MATCH($A1391,'Cycle 2'!$L$10:$L$999,0),1)),INDEX('Cycle 3'!B$10:B$999,MATCH($A1391,'Cycle 3'!$L$10:$L$999,0),1)),INDEX('Cycle 4'!B$10:B$999,MATCH($A1391,'Cycle 4'!$L$10:$L$999,0),1)),INDEX('Cycle 5'!B$10:B$999,MATCH($A1391,'Cycle 5'!$L$10:$L$999,0),1)),INDEX('Cycle 6'!B$10:B$999,MATCH($A1391,'Cycle 6'!$L$10:$L$999,0),1)),INDEX('Cycle 7'!B$10:B$999,MATCH($A1391,'Cycle 7'!$L$10:$L$999,0),1)),INDEX('Cycle 8'!B$10:B$999,MATCH($A1391,'Cycle 8'!$L$10:$L$999,0),1)),INDEX('Cycle 9'!B$10:B$999,MATCH($A1391,'Cycle 9'!$L$10:$L$999,0),1)),INDEX('Cycle 10'!B$10:B$999,MATCH($A1391,'Cycle 10'!$L$10:$L$999,0),1)),INDEX('Cycle 11'!B$10:B$999,MATCH($A1391,'Cycle 11'!$L$10:$L$999,0),1)),""))</f>
        <v/>
      </c>
      <c r="D1391" t="str">
        <f>IF(IFERROR(IFERROR(IFERROR(IFERROR(IFERROR(IFERROR(IFERROR(IFERROR(IFERROR(IFERROR(IFERROR(IFERROR(INDEX(Summer!C$10:C$999,MATCH($A1391,Summer!$L$10:$L$999,0),1),INDEX('Cycle 1'!C$10:C$999,MATCH($A1391,'Cycle 1'!$L$10:$L$999,0),1)),INDEX('Cycle 2'!C$10:C$999,MATCH($A1391,'Cycle 2'!$L$10:$L$999,0),1)),INDEX('Cycle 3'!C$10:C$999,MATCH($A1391,'Cycle 3'!$L$10:$L$999,0),1)),INDEX('Cycle 4'!C$10:C$999,MATCH($A1391,'Cycle 4'!$L$10:$L$999,0),1)),INDEX('Cycle 5'!C$10:C$999,MATCH($A1391,'Cycle 5'!$L$10:$L$999,0),1)),INDEX('Cycle 6'!C$10:C$999,MATCH($A1391,'Cycle 6'!$L$10:$L$999,0),1)),INDEX('Cycle 7'!C$10:C$999,MATCH($A1391,'Cycle 7'!$L$10:$L$999,0),1)),INDEX('Cycle 8'!C$10:C$999,MATCH($A1391,'Cycle 8'!$L$10:$L$999,0),1)),INDEX('Cycle 9'!C$10:C$999,MATCH($A1391,'Cycle 9'!$L$10:$L$999,0),1)),INDEX('Cycle 10'!C$10:C$999,MATCH($A1391,'Cycle 10'!$L$10:$L$999,0),1)),INDEX('Cycle 11'!C$10:C$999,MATCH($A1391,'Cycle 11'!$L$10:$L$999,0),1)),"")="","",IFERROR(IFERROR(IFERROR(IFERROR(IFERROR(IFERROR(IFERROR(IFERROR(IFERROR(IFERROR(IFERROR(IFERROR(INDEX(Summer!C$10:C$999,MATCH($A1391,Summer!$L$10:$L$999,0),1),INDEX('Cycle 1'!C$10:C$999,MATCH($A1391,'Cycle 1'!$L$10:$L$999,0),1)),INDEX('Cycle 2'!C$10:C$999,MATCH($A1391,'Cycle 2'!$L$10:$L$999,0),1)),INDEX('Cycle 3'!C$10:C$999,MATCH($A1391,'Cycle 3'!$L$10:$L$999,0),1)),INDEX('Cycle 4'!C$10:C$999,MATCH($A1391,'Cycle 4'!$L$10:$L$999,0),1)),INDEX('Cycle 5'!C$10:C$999,MATCH($A1391,'Cycle 5'!$L$10:$L$999,0),1)),INDEX('Cycle 6'!C$10:C$999,MATCH($A1391,'Cycle 6'!$L$10:$L$999,0),1)),INDEX('Cycle 7'!C$10:C$999,MATCH($A1391,'Cycle 7'!$L$10:$L$999,0),1)),INDEX('Cycle 8'!C$10:C$999,MATCH($A1391,'Cycle 8'!$L$10:$L$999,0),1)),INDEX('Cycle 9'!C$10:C$999,MATCH($A1391,'Cycle 9'!$L$10:$L$999,0),1)),INDEX('Cycle 10'!C$10:C$999,MATCH($A1391,'Cycle 10'!$L$10:$L$999,0),1)),INDEX('Cycle 11'!C$10:C$999,MATCH($A1391,'Cycle 11'!$L$10:$L$999,0),1)),""))</f>
        <v/>
      </c>
      <c r="E1391" t="str">
        <f>IF(IFERROR(IFERROR(IFERROR(IFERROR(IFERROR(IFERROR(IFERROR(IFERROR(IFERROR(IFERROR(IFERROR(IFERROR(INDEX(Summer!D$10:D$999,MATCH($A1391,Summer!$L$10:$L$999,0),1),INDEX('Cycle 1'!D$10:D$999,MATCH($A1391,'Cycle 1'!$L$10:$L$999,0),1)),INDEX('Cycle 2'!D$10:D$999,MATCH($A1391,'Cycle 2'!$L$10:$L$999,0),1)),INDEX('Cycle 3'!D$10:D$999,MATCH($A1391,'Cycle 3'!$L$10:$L$999,0),1)),INDEX('Cycle 4'!D$10:D$999,MATCH($A1391,'Cycle 4'!$L$10:$L$999,0),1)),INDEX('Cycle 5'!D$10:D$999,MATCH($A1391,'Cycle 5'!$L$10:$L$999,0),1)),INDEX('Cycle 6'!D$10:D$999,MATCH($A1391,'Cycle 6'!$L$10:$L$999,0),1)),INDEX('Cycle 7'!D$10:D$999,MATCH($A1391,'Cycle 7'!$L$10:$L$999,0),1)),INDEX('Cycle 8'!D$10:D$999,MATCH($A1391,'Cycle 8'!$L$10:$L$999,0),1)),INDEX('Cycle 9'!D$10:D$999,MATCH($A1391,'Cycle 9'!$L$10:$L$999,0),1)),INDEX('Cycle 10'!D$10:D$999,MATCH($A1391,'Cycle 10'!$L$10:$L$999,0),1)),INDEX('Cycle 11'!D$10:D$999,MATCH($A1391,'Cycle 11'!$L$10:$L$999,0),1)),"")="","",IFERROR(IFERROR(IFERROR(IFERROR(IFERROR(IFERROR(IFERROR(IFERROR(IFERROR(IFERROR(IFERROR(IFERROR(INDEX(Summer!D$10:D$999,MATCH($A1391,Summer!$L$10:$L$999,0),1),INDEX('Cycle 1'!D$10:D$999,MATCH($A1391,'Cycle 1'!$L$10:$L$999,0),1)),INDEX('Cycle 2'!D$10:D$999,MATCH($A1391,'Cycle 2'!$L$10:$L$999,0),1)),INDEX('Cycle 3'!D$10:D$999,MATCH($A1391,'Cycle 3'!$L$10:$L$999,0),1)),INDEX('Cycle 4'!D$10:D$999,MATCH($A1391,'Cycle 4'!$L$10:$L$999,0),1)),INDEX('Cycle 5'!D$10:D$999,MATCH($A1391,'Cycle 5'!$L$10:$L$999,0),1)),INDEX('Cycle 6'!D$10:D$999,MATCH($A1391,'Cycle 6'!$L$10:$L$999,0),1)),INDEX('Cycle 7'!D$10:D$999,MATCH($A1391,'Cycle 7'!$L$10:$L$999,0),1)),INDEX('Cycle 8'!D$10:D$999,MATCH($A1391,'Cycle 8'!$L$10:$L$999,0),1)),INDEX('Cycle 9'!D$10:D$999,MATCH($A1391,'Cycle 9'!$L$10:$L$999,0),1)),INDEX('Cycle 10'!D$10:D$999,MATCH($A1391,'Cycle 10'!$L$10:$L$999,0),1)),INDEX('Cycle 11'!D$10:D$999,MATCH($A1391,'Cycle 11'!$L$10:$L$999,0),1)),""))</f>
        <v/>
      </c>
      <c r="F1391" t="str">
        <f>IF(IFERROR(IFERROR(IFERROR(IFERROR(IFERROR(IFERROR(IFERROR(IFERROR(IFERROR(IFERROR(IFERROR(IFERROR(INDEX(Summer!E$10:E$999,MATCH($A1391,Summer!$L$10:$L$999,0),1),INDEX('Cycle 1'!E$10:E$999,MATCH($A1391,'Cycle 1'!$L$10:$L$999,0),1)),INDEX('Cycle 2'!E$10:E$999,MATCH($A1391,'Cycle 2'!$L$10:$L$999,0),1)),INDEX('Cycle 3'!E$10:E$999,MATCH($A1391,'Cycle 3'!$L$10:$L$999,0),1)),INDEX('Cycle 4'!E$10:E$999,MATCH($A1391,'Cycle 4'!$L$10:$L$999,0),1)),INDEX('Cycle 5'!E$10:E$999,MATCH($A1391,'Cycle 5'!$L$10:$L$999,0),1)),INDEX('Cycle 6'!E$10:E$999,MATCH($A1391,'Cycle 6'!$L$10:$L$999,0),1)),INDEX('Cycle 7'!E$10:E$999,MATCH($A1391,'Cycle 7'!$L$10:$L$999,0),1)),INDEX('Cycle 8'!E$10:E$999,MATCH($A1391,'Cycle 8'!$L$10:$L$999,0),1)),INDEX('Cycle 9'!E$10:E$999,MATCH($A1391,'Cycle 9'!$L$10:$L$999,0),1)),INDEX('Cycle 10'!E$10:E$999,MATCH($A1391,'Cycle 10'!$L$10:$L$999,0),1)),INDEX('Cycle 11'!E$10:E$999,MATCH($A1391,'Cycle 11'!$L$10:$L$999,0),1)),"")="","",IFERROR(IFERROR(IFERROR(IFERROR(IFERROR(IFERROR(IFERROR(IFERROR(IFERROR(IFERROR(IFERROR(IFERROR(INDEX(Summer!E$10:E$999,MATCH($A1391,Summer!$L$10:$L$999,0),1),INDEX('Cycle 1'!E$10:E$999,MATCH($A1391,'Cycle 1'!$L$10:$L$999,0),1)),INDEX('Cycle 2'!E$10:E$999,MATCH($A1391,'Cycle 2'!$L$10:$L$999,0),1)),INDEX('Cycle 3'!E$10:E$999,MATCH($A1391,'Cycle 3'!$L$10:$L$999,0),1)),INDEX('Cycle 4'!E$10:E$999,MATCH($A1391,'Cycle 4'!$L$10:$L$999,0),1)),INDEX('Cycle 5'!E$10:E$999,MATCH($A1391,'Cycle 5'!$L$10:$L$999,0),1)),INDEX('Cycle 6'!E$10:E$999,MATCH($A1391,'Cycle 6'!$L$10:$L$999,0),1)),INDEX('Cycle 7'!E$10:E$999,MATCH($A1391,'Cycle 7'!$L$10:$L$999,0),1)),INDEX('Cycle 8'!E$10:E$999,MATCH($A1391,'Cycle 8'!$L$10:$L$999,0),1)),INDEX('Cycle 9'!E$10:E$999,MATCH($A1391,'Cycle 9'!$L$10:$L$999,0),1)),INDEX('Cycle 10'!E$10:E$999,MATCH($A1391,'Cycle 10'!$L$10:$L$999,0),1)),INDEX('Cycle 11'!E$10:E$999,MATCH($A1391,'Cycle 11'!$L$10:$L$999,0),1)),""))</f>
        <v/>
      </c>
      <c r="G1391" t="str">
        <f>IF(IFERROR(IFERROR(IFERROR(IFERROR(IFERROR(IFERROR(IFERROR(IFERROR(IFERROR(IFERROR(IFERROR(IFERROR(INDEX(Summer!F$10:F$999,MATCH($A1391,Summer!$L$10:$L$999,0),1),INDEX('Cycle 1'!F$10:F$999,MATCH($A1391,'Cycle 1'!$L$10:$L$999,0),1)),INDEX('Cycle 2'!F$10:F$999,MATCH($A1391,'Cycle 2'!$L$10:$L$999,0),1)),INDEX('Cycle 3'!F$10:F$999,MATCH($A1391,'Cycle 3'!$L$10:$L$999,0),1)),INDEX('Cycle 4'!F$10:F$999,MATCH($A1391,'Cycle 4'!$L$10:$L$999,0),1)),INDEX('Cycle 5'!F$10:F$999,MATCH($A1391,'Cycle 5'!$L$10:$L$999,0),1)),INDEX('Cycle 6'!F$10:F$999,MATCH($A1391,'Cycle 6'!$L$10:$L$999,0),1)),INDEX('Cycle 7'!F$10:F$999,MATCH($A1391,'Cycle 7'!$L$10:$L$999,0),1)),INDEX('Cycle 8'!F$10:F$999,MATCH($A1391,'Cycle 8'!$L$10:$L$999,0),1)),INDEX('Cycle 9'!F$10:F$999,MATCH($A1391,'Cycle 9'!$L$10:$L$999,0),1)),INDEX('Cycle 10'!F$10:F$999,MATCH($A1391,'Cycle 10'!$L$10:$L$999,0),1)),INDEX('Cycle 11'!F$10:F$999,MATCH($A1391,'Cycle 11'!$L$10:$L$999,0),1)),"")="","",IFERROR(IFERROR(IFERROR(IFERROR(IFERROR(IFERROR(IFERROR(IFERROR(IFERROR(IFERROR(IFERROR(IFERROR(INDEX(Summer!F$10:F$999,MATCH($A1391,Summer!$L$10:$L$999,0),1),INDEX('Cycle 1'!F$10:F$999,MATCH($A1391,'Cycle 1'!$L$10:$L$999,0),1)),INDEX('Cycle 2'!F$10:F$999,MATCH($A1391,'Cycle 2'!$L$10:$L$999,0),1)),INDEX('Cycle 3'!F$10:F$999,MATCH($A1391,'Cycle 3'!$L$10:$L$999,0),1)),INDEX('Cycle 4'!F$10:F$999,MATCH($A1391,'Cycle 4'!$L$10:$L$999,0),1)),INDEX('Cycle 5'!F$10:F$999,MATCH($A1391,'Cycle 5'!$L$10:$L$999,0),1)),INDEX('Cycle 6'!F$10:F$999,MATCH($A1391,'Cycle 6'!$L$10:$L$999,0),1)),INDEX('Cycle 7'!F$10:F$999,MATCH($A1391,'Cycle 7'!$L$10:$L$999,0),1)),INDEX('Cycle 8'!F$10:F$999,MATCH($A1391,'Cycle 8'!$L$10:$L$999,0),1)),INDEX('Cycle 9'!F$10:F$999,MATCH($A1391,'Cycle 9'!$L$10:$L$999,0),1)),INDEX('Cycle 10'!F$10:F$999,MATCH($A1391,'Cycle 10'!$L$10:$L$999,0),1)),INDEX('Cycle 11'!F$10:F$999,MATCH($A1391,'Cycle 11'!$L$10:$L$999,0),1)),""))</f>
        <v/>
      </c>
      <c r="H1391" t="str">
        <f>IF(IFERROR(IFERROR(IFERROR(IFERROR(IFERROR(IFERROR(IFERROR(IFERROR(IFERROR(IFERROR(IFERROR(IFERROR(INDEX(Summer!G$10:G$999,MATCH($A1391,Summer!$L$10:$L$999,0),1),INDEX('Cycle 1'!G$10:G$999,MATCH($A1391,'Cycle 1'!$L$10:$L$999,0),1)),INDEX('Cycle 2'!G$10:G$999,MATCH($A1391,'Cycle 2'!$L$10:$L$999,0),1)),INDEX('Cycle 3'!G$10:G$999,MATCH($A1391,'Cycle 3'!$L$10:$L$999,0),1)),INDEX('Cycle 4'!G$10:G$999,MATCH($A1391,'Cycle 4'!$L$10:$L$999,0),1)),INDEX('Cycle 5'!G$10:G$999,MATCH($A1391,'Cycle 5'!$L$10:$L$999,0),1)),INDEX('Cycle 6'!G$10:G$999,MATCH($A1391,'Cycle 6'!$L$10:$L$999,0),1)),INDEX('Cycle 7'!G$10:G$999,MATCH($A1391,'Cycle 7'!$L$10:$L$999,0),1)),INDEX('Cycle 8'!G$10:G$999,MATCH($A1391,'Cycle 8'!$L$10:$L$999,0),1)),INDEX('Cycle 9'!G$10:G$999,MATCH($A1391,'Cycle 9'!$L$10:$L$999,0),1)),INDEX('Cycle 10'!G$10:G$999,MATCH($A1391,'Cycle 10'!$L$10:$L$999,0),1)),INDEX('Cycle 11'!G$10:G$999,MATCH($A1391,'Cycle 11'!$L$10:$L$999,0),1)),"")="","",IFERROR(IFERROR(IFERROR(IFERROR(IFERROR(IFERROR(IFERROR(IFERROR(IFERROR(IFERROR(IFERROR(IFERROR(INDEX(Summer!G$10:G$999,MATCH($A1391,Summer!$L$10:$L$999,0),1),INDEX('Cycle 1'!G$10:G$999,MATCH($A1391,'Cycle 1'!$L$10:$L$999,0),1)),INDEX('Cycle 2'!G$10:G$999,MATCH($A1391,'Cycle 2'!$L$10:$L$999,0),1)),INDEX('Cycle 3'!G$10:G$999,MATCH($A1391,'Cycle 3'!$L$10:$L$999,0),1)),INDEX('Cycle 4'!G$10:G$999,MATCH($A1391,'Cycle 4'!$L$10:$L$999,0),1)),INDEX('Cycle 5'!G$10:G$999,MATCH($A1391,'Cycle 5'!$L$10:$L$999,0),1)),INDEX('Cycle 6'!G$10:G$999,MATCH($A1391,'Cycle 6'!$L$10:$L$999,0),1)),INDEX('Cycle 7'!G$10:G$999,MATCH($A1391,'Cycle 7'!$L$10:$L$999,0),1)),INDEX('Cycle 8'!G$10:G$999,MATCH($A1391,'Cycle 8'!$L$10:$L$999,0),1)),INDEX('Cycle 9'!G$10:G$999,MATCH($A1391,'Cycle 9'!$L$10:$L$999,0),1)),INDEX('Cycle 10'!G$10:G$999,MATCH($A1391,'Cycle 10'!$L$10:$L$999,0),1)),INDEX('Cycle 11'!G$10:G$999,MATCH($A1391,'Cycle 11'!$L$10:$L$999,0),1)),""))</f>
        <v/>
      </c>
      <c r="I1391">
        <f>IFERROR(IF(C1391="",MAX(I$1:I1390),IF(ROW(C$2)=ROW(C1391),1,IF(ISERROR(VLOOKUP(C1391,C$2:C1390,1,FALSE)),MAX(I$1:I1390)+1,MAX(I$1:I1390)))),"")</f>
        <v>0</v>
      </c>
      <c r="J1391" t="str">
        <f t="shared" si="140"/>
        <v/>
      </c>
      <c r="K1391" t="str">
        <f t="shared" si="143"/>
        <v/>
      </c>
      <c r="L1391" t="str">
        <f t="shared" si="143"/>
        <v/>
      </c>
      <c r="M1391" t="str">
        <f t="shared" si="143"/>
        <v/>
      </c>
      <c r="N1391" t="str">
        <f t="shared" si="143"/>
        <v/>
      </c>
      <c r="O1391" t="str">
        <f t="shared" si="143"/>
        <v/>
      </c>
      <c r="P1391" t="str">
        <f t="shared" si="143"/>
        <v/>
      </c>
      <c r="Q1391" t="str">
        <f t="shared" si="143"/>
        <v/>
      </c>
      <c r="R1391" t="str">
        <f t="shared" si="143"/>
        <v/>
      </c>
      <c r="S1391" t="str">
        <f t="shared" si="143"/>
        <v/>
      </c>
      <c r="T1391" t="str">
        <f t="shared" si="143"/>
        <v/>
      </c>
      <c r="U1391" t="str">
        <f t="shared" si="143"/>
        <v/>
      </c>
      <c r="V1391" t="str">
        <f t="shared" si="143"/>
        <v/>
      </c>
      <c r="W1391" t="str">
        <f t="shared" si="141"/>
        <v/>
      </c>
      <c r="X1391">
        <f>IF(OR(H1391="No",H1391=""),0,IF(COUNTIFS(H$2:H1391,"Yes",C$2:C1391,C1391)&gt;1,0,COUNTIFS(H$2:H1391,"Yes",C$2:C1391,C1391)))+IF(X1390=$X$1,0,X1390)</f>
        <v>0</v>
      </c>
    </row>
    <row r="1392" spans="1:24" x14ac:dyDescent="0.3">
      <c r="A1392">
        <f>ROWS($A$2:$A1392)</f>
        <v>1391</v>
      </c>
      <c r="B1392" t="str">
        <f>IF(ISERROR(VLOOKUP(A1392,Summer!L$11:L$500,1,FALSE)),IF(ISERROR(VLOOKUP(A1392,'Cycle 1'!L$11:L$500,1,FALSE)),IF(ISERROR(VLOOKUP(A1392,'Cycle 2'!L$11:L$500,1,FALSE)),IF(ISERROR(VLOOKUP(A1392,'Cycle 3'!L$11:L$500,1,FALSE)),IF(ISERROR(VLOOKUP(A1392,'Cycle 4'!L$11:L$500,1,FALSE)),IF(ISERROR(VLOOKUP(A1392,'Cycle 5'!L$11:L$500,1,FALSE)),IF(ISERROR(VLOOKUP(A1392,'Cycle 6'!L$11:L$500,1,FALSE)),IF(ISERROR(VLOOKUP(A1392,'Cycle 7'!L$11:L$500,1,FALSE)),IF(ISERROR(VLOOKUP(A1392,'Cycle 8'!L$11:L$500,1,FALSE)),IF(ISERROR(VLOOKUP(A1392,'Cycle 9'!L$11:L$500,1,FALSE)),IF(ISERROR(VLOOKUP(A1392,'Cycle 10'!L$11:L$500,1,FALSE)),IF(ISERROR(VLOOKUP(A1392,'Cycle 11'!L$11:L$500,1,FALSE)),"","Cycle 11"),"Cycle 10"),"Cycle 9"),"Cycle 8"),"Cycle 7"),"Cycle 6"),"Cycle 5"),"Cycle 4"),"Cycle 3"),"Cycle 2"),"Cycle 1"),"Summer")</f>
        <v/>
      </c>
      <c r="C1392" t="str">
        <f>IF(IFERROR(IFERROR(IFERROR(IFERROR(IFERROR(IFERROR(IFERROR(IFERROR(IFERROR(IFERROR(IFERROR(IFERROR(INDEX(Summer!B$10:B$999,MATCH($A1392,Summer!$L$10:$L$999,0),1),INDEX('Cycle 1'!B$10:B$999,MATCH($A1392,'Cycle 1'!$L$10:$L$999,0),1)),INDEX('Cycle 2'!B$10:B$999,MATCH($A1392,'Cycle 2'!$L$10:$L$999,0),1)),INDEX('Cycle 3'!B$10:B$999,MATCH($A1392,'Cycle 3'!$L$10:$L$999,0),1)),INDEX('Cycle 4'!B$10:B$999,MATCH($A1392,'Cycle 4'!$L$10:$L$999,0),1)),INDEX('Cycle 5'!B$10:B$999,MATCH($A1392,'Cycle 5'!$L$10:$L$999,0),1)),INDEX('Cycle 6'!B$10:B$999,MATCH($A1392,'Cycle 6'!$L$10:$L$999,0),1)),INDEX('Cycle 7'!B$10:B$999,MATCH($A1392,'Cycle 7'!$L$10:$L$999,0),1)),INDEX('Cycle 8'!B$10:B$999,MATCH($A1392,'Cycle 8'!$L$10:$L$999,0),1)),INDEX('Cycle 9'!B$10:B$999,MATCH($A1392,'Cycle 9'!$L$10:$L$999,0),1)),INDEX('Cycle 10'!B$10:B$999,MATCH($A1392,'Cycle 10'!$L$10:$L$999,0),1)),INDEX('Cycle 11'!B$10:B$999,MATCH($A1392,'Cycle 11'!$L$10:$L$999,0),1)),"")="","",IFERROR(IFERROR(IFERROR(IFERROR(IFERROR(IFERROR(IFERROR(IFERROR(IFERROR(IFERROR(IFERROR(IFERROR(INDEX(Summer!B$10:B$999,MATCH($A1392,Summer!$L$10:$L$999,0),1),INDEX('Cycle 1'!B$10:B$999,MATCH($A1392,'Cycle 1'!$L$10:$L$999,0),1)),INDEX('Cycle 2'!B$10:B$999,MATCH($A1392,'Cycle 2'!$L$10:$L$999,0),1)),INDEX('Cycle 3'!B$10:B$999,MATCH($A1392,'Cycle 3'!$L$10:$L$999,0),1)),INDEX('Cycle 4'!B$10:B$999,MATCH($A1392,'Cycle 4'!$L$10:$L$999,0),1)),INDEX('Cycle 5'!B$10:B$999,MATCH($A1392,'Cycle 5'!$L$10:$L$999,0),1)),INDEX('Cycle 6'!B$10:B$999,MATCH($A1392,'Cycle 6'!$L$10:$L$999,0),1)),INDEX('Cycle 7'!B$10:B$999,MATCH($A1392,'Cycle 7'!$L$10:$L$999,0),1)),INDEX('Cycle 8'!B$10:B$999,MATCH($A1392,'Cycle 8'!$L$10:$L$999,0),1)),INDEX('Cycle 9'!B$10:B$999,MATCH($A1392,'Cycle 9'!$L$10:$L$999,0),1)),INDEX('Cycle 10'!B$10:B$999,MATCH($A1392,'Cycle 10'!$L$10:$L$999,0),1)),INDEX('Cycle 11'!B$10:B$999,MATCH($A1392,'Cycle 11'!$L$10:$L$999,0),1)),""))</f>
        <v/>
      </c>
      <c r="D1392" t="str">
        <f>IF(IFERROR(IFERROR(IFERROR(IFERROR(IFERROR(IFERROR(IFERROR(IFERROR(IFERROR(IFERROR(IFERROR(IFERROR(INDEX(Summer!C$10:C$999,MATCH($A1392,Summer!$L$10:$L$999,0),1),INDEX('Cycle 1'!C$10:C$999,MATCH($A1392,'Cycle 1'!$L$10:$L$999,0),1)),INDEX('Cycle 2'!C$10:C$999,MATCH($A1392,'Cycle 2'!$L$10:$L$999,0),1)),INDEX('Cycle 3'!C$10:C$999,MATCH($A1392,'Cycle 3'!$L$10:$L$999,0),1)),INDEX('Cycle 4'!C$10:C$999,MATCH($A1392,'Cycle 4'!$L$10:$L$999,0),1)),INDEX('Cycle 5'!C$10:C$999,MATCH($A1392,'Cycle 5'!$L$10:$L$999,0),1)),INDEX('Cycle 6'!C$10:C$999,MATCH($A1392,'Cycle 6'!$L$10:$L$999,0),1)),INDEX('Cycle 7'!C$10:C$999,MATCH($A1392,'Cycle 7'!$L$10:$L$999,0),1)),INDEX('Cycle 8'!C$10:C$999,MATCH($A1392,'Cycle 8'!$L$10:$L$999,0),1)),INDEX('Cycle 9'!C$10:C$999,MATCH($A1392,'Cycle 9'!$L$10:$L$999,0),1)),INDEX('Cycle 10'!C$10:C$999,MATCH($A1392,'Cycle 10'!$L$10:$L$999,0),1)),INDEX('Cycle 11'!C$10:C$999,MATCH($A1392,'Cycle 11'!$L$10:$L$999,0),1)),"")="","",IFERROR(IFERROR(IFERROR(IFERROR(IFERROR(IFERROR(IFERROR(IFERROR(IFERROR(IFERROR(IFERROR(IFERROR(INDEX(Summer!C$10:C$999,MATCH($A1392,Summer!$L$10:$L$999,0),1),INDEX('Cycle 1'!C$10:C$999,MATCH($A1392,'Cycle 1'!$L$10:$L$999,0),1)),INDEX('Cycle 2'!C$10:C$999,MATCH($A1392,'Cycle 2'!$L$10:$L$999,0),1)),INDEX('Cycle 3'!C$10:C$999,MATCH($A1392,'Cycle 3'!$L$10:$L$999,0),1)),INDEX('Cycle 4'!C$10:C$999,MATCH($A1392,'Cycle 4'!$L$10:$L$999,0),1)),INDEX('Cycle 5'!C$10:C$999,MATCH($A1392,'Cycle 5'!$L$10:$L$999,0),1)),INDEX('Cycle 6'!C$10:C$999,MATCH($A1392,'Cycle 6'!$L$10:$L$999,0),1)),INDEX('Cycle 7'!C$10:C$999,MATCH($A1392,'Cycle 7'!$L$10:$L$999,0),1)),INDEX('Cycle 8'!C$10:C$999,MATCH($A1392,'Cycle 8'!$L$10:$L$999,0),1)),INDEX('Cycle 9'!C$10:C$999,MATCH($A1392,'Cycle 9'!$L$10:$L$999,0),1)),INDEX('Cycle 10'!C$10:C$999,MATCH($A1392,'Cycle 10'!$L$10:$L$999,0),1)),INDEX('Cycle 11'!C$10:C$999,MATCH($A1392,'Cycle 11'!$L$10:$L$999,0),1)),""))</f>
        <v/>
      </c>
      <c r="E1392" t="str">
        <f>IF(IFERROR(IFERROR(IFERROR(IFERROR(IFERROR(IFERROR(IFERROR(IFERROR(IFERROR(IFERROR(IFERROR(IFERROR(INDEX(Summer!D$10:D$999,MATCH($A1392,Summer!$L$10:$L$999,0),1),INDEX('Cycle 1'!D$10:D$999,MATCH($A1392,'Cycle 1'!$L$10:$L$999,0),1)),INDEX('Cycle 2'!D$10:D$999,MATCH($A1392,'Cycle 2'!$L$10:$L$999,0),1)),INDEX('Cycle 3'!D$10:D$999,MATCH($A1392,'Cycle 3'!$L$10:$L$999,0),1)),INDEX('Cycle 4'!D$10:D$999,MATCH($A1392,'Cycle 4'!$L$10:$L$999,0),1)),INDEX('Cycle 5'!D$10:D$999,MATCH($A1392,'Cycle 5'!$L$10:$L$999,0),1)),INDEX('Cycle 6'!D$10:D$999,MATCH($A1392,'Cycle 6'!$L$10:$L$999,0),1)),INDEX('Cycle 7'!D$10:D$999,MATCH($A1392,'Cycle 7'!$L$10:$L$999,0),1)),INDEX('Cycle 8'!D$10:D$999,MATCH($A1392,'Cycle 8'!$L$10:$L$999,0),1)),INDEX('Cycle 9'!D$10:D$999,MATCH($A1392,'Cycle 9'!$L$10:$L$999,0),1)),INDEX('Cycle 10'!D$10:D$999,MATCH($A1392,'Cycle 10'!$L$10:$L$999,0),1)),INDEX('Cycle 11'!D$10:D$999,MATCH($A1392,'Cycle 11'!$L$10:$L$999,0),1)),"")="","",IFERROR(IFERROR(IFERROR(IFERROR(IFERROR(IFERROR(IFERROR(IFERROR(IFERROR(IFERROR(IFERROR(IFERROR(INDEX(Summer!D$10:D$999,MATCH($A1392,Summer!$L$10:$L$999,0),1),INDEX('Cycle 1'!D$10:D$999,MATCH($A1392,'Cycle 1'!$L$10:$L$999,0),1)),INDEX('Cycle 2'!D$10:D$999,MATCH($A1392,'Cycle 2'!$L$10:$L$999,0),1)),INDEX('Cycle 3'!D$10:D$999,MATCH($A1392,'Cycle 3'!$L$10:$L$999,0),1)),INDEX('Cycle 4'!D$10:D$999,MATCH($A1392,'Cycle 4'!$L$10:$L$999,0),1)),INDEX('Cycle 5'!D$10:D$999,MATCH($A1392,'Cycle 5'!$L$10:$L$999,0),1)),INDEX('Cycle 6'!D$10:D$999,MATCH($A1392,'Cycle 6'!$L$10:$L$999,0),1)),INDEX('Cycle 7'!D$10:D$999,MATCH($A1392,'Cycle 7'!$L$10:$L$999,0),1)),INDEX('Cycle 8'!D$10:D$999,MATCH($A1392,'Cycle 8'!$L$10:$L$999,0),1)),INDEX('Cycle 9'!D$10:D$999,MATCH($A1392,'Cycle 9'!$L$10:$L$999,0),1)),INDEX('Cycle 10'!D$10:D$999,MATCH($A1392,'Cycle 10'!$L$10:$L$999,0),1)),INDEX('Cycle 11'!D$10:D$999,MATCH($A1392,'Cycle 11'!$L$10:$L$999,0),1)),""))</f>
        <v/>
      </c>
      <c r="F1392" t="str">
        <f>IF(IFERROR(IFERROR(IFERROR(IFERROR(IFERROR(IFERROR(IFERROR(IFERROR(IFERROR(IFERROR(IFERROR(IFERROR(INDEX(Summer!E$10:E$999,MATCH($A1392,Summer!$L$10:$L$999,0),1),INDEX('Cycle 1'!E$10:E$999,MATCH($A1392,'Cycle 1'!$L$10:$L$999,0),1)),INDEX('Cycle 2'!E$10:E$999,MATCH($A1392,'Cycle 2'!$L$10:$L$999,0),1)),INDEX('Cycle 3'!E$10:E$999,MATCH($A1392,'Cycle 3'!$L$10:$L$999,0),1)),INDEX('Cycle 4'!E$10:E$999,MATCH($A1392,'Cycle 4'!$L$10:$L$999,0),1)),INDEX('Cycle 5'!E$10:E$999,MATCH($A1392,'Cycle 5'!$L$10:$L$999,0),1)),INDEX('Cycle 6'!E$10:E$999,MATCH($A1392,'Cycle 6'!$L$10:$L$999,0),1)),INDEX('Cycle 7'!E$10:E$999,MATCH($A1392,'Cycle 7'!$L$10:$L$999,0),1)),INDEX('Cycle 8'!E$10:E$999,MATCH($A1392,'Cycle 8'!$L$10:$L$999,0),1)),INDEX('Cycle 9'!E$10:E$999,MATCH($A1392,'Cycle 9'!$L$10:$L$999,0),1)),INDEX('Cycle 10'!E$10:E$999,MATCH($A1392,'Cycle 10'!$L$10:$L$999,0),1)),INDEX('Cycle 11'!E$10:E$999,MATCH($A1392,'Cycle 11'!$L$10:$L$999,0),1)),"")="","",IFERROR(IFERROR(IFERROR(IFERROR(IFERROR(IFERROR(IFERROR(IFERROR(IFERROR(IFERROR(IFERROR(IFERROR(INDEX(Summer!E$10:E$999,MATCH($A1392,Summer!$L$10:$L$999,0),1),INDEX('Cycle 1'!E$10:E$999,MATCH($A1392,'Cycle 1'!$L$10:$L$999,0),1)),INDEX('Cycle 2'!E$10:E$999,MATCH($A1392,'Cycle 2'!$L$10:$L$999,0),1)),INDEX('Cycle 3'!E$10:E$999,MATCH($A1392,'Cycle 3'!$L$10:$L$999,0),1)),INDEX('Cycle 4'!E$10:E$999,MATCH($A1392,'Cycle 4'!$L$10:$L$999,0),1)),INDEX('Cycle 5'!E$10:E$999,MATCH($A1392,'Cycle 5'!$L$10:$L$999,0),1)),INDEX('Cycle 6'!E$10:E$999,MATCH($A1392,'Cycle 6'!$L$10:$L$999,0),1)),INDEX('Cycle 7'!E$10:E$999,MATCH($A1392,'Cycle 7'!$L$10:$L$999,0),1)),INDEX('Cycle 8'!E$10:E$999,MATCH($A1392,'Cycle 8'!$L$10:$L$999,0),1)),INDEX('Cycle 9'!E$10:E$999,MATCH($A1392,'Cycle 9'!$L$10:$L$999,0),1)),INDEX('Cycle 10'!E$10:E$999,MATCH($A1392,'Cycle 10'!$L$10:$L$999,0),1)),INDEX('Cycle 11'!E$10:E$999,MATCH($A1392,'Cycle 11'!$L$10:$L$999,0),1)),""))</f>
        <v/>
      </c>
      <c r="G1392" t="str">
        <f>IF(IFERROR(IFERROR(IFERROR(IFERROR(IFERROR(IFERROR(IFERROR(IFERROR(IFERROR(IFERROR(IFERROR(IFERROR(INDEX(Summer!F$10:F$999,MATCH($A1392,Summer!$L$10:$L$999,0),1),INDEX('Cycle 1'!F$10:F$999,MATCH($A1392,'Cycle 1'!$L$10:$L$999,0),1)),INDEX('Cycle 2'!F$10:F$999,MATCH($A1392,'Cycle 2'!$L$10:$L$999,0),1)),INDEX('Cycle 3'!F$10:F$999,MATCH($A1392,'Cycle 3'!$L$10:$L$999,0),1)),INDEX('Cycle 4'!F$10:F$999,MATCH($A1392,'Cycle 4'!$L$10:$L$999,0),1)),INDEX('Cycle 5'!F$10:F$999,MATCH($A1392,'Cycle 5'!$L$10:$L$999,0),1)),INDEX('Cycle 6'!F$10:F$999,MATCH($A1392,'Cycle 6'!$L$10:$L$999,0),1)),INDEX('Cycle 7'!F$10:F$999,MATCH($A1392,'Cycle 7'!$L$10:$L$999,0),1)),INDEX('Cycle 8'!F$10:F$999,MATCH($A1392,'Cycle 8'!$L$10:$L$999,0),1)),INDEX('Cycle 9'!F$10:F$999,MATCH($A1392,'Cycle 9'!$L$10:$L$999,0),1)),INDEX('Cycle 10'!F$10:F$999,MATCH($A1392,'Cycle 10'!$L$10:$L$999,0),1)),INDEX('Cycle 11'!F$10:F$999,MATCH($A1392,'Cycle 11'!$L$10:$L$999,0),1)),"")="","",IFERROR(IFERROR(IFERROR(IFERROR(IFERROR(IFERROR(IFERROR(IFERROR(IFERROR(IFERROR(IFERROR(IFERROR(INDEX(Summer!F$10:F$999,MATCH($A1392,Summer!$L$10:$L$999,0),1),INDEX('Cycle 1'!F$10:F$999,MATCH($A1392,'Cycle 1'!$L$10:$L$999,0),1)),INDEX('Cycle 2'!F$10:F$999,MATCH($A1392,'Cycle 2'!$L$10:$L$999,0),1)),INDEX('Cycle 3'!F$10:F$999,MATCH($A1392,'Cycle 3'!$L$10:$L$999,0),1)),INDEX('Cycle 4'!F$10:F$999,MATCH($A1392,'Cycle 4'!$L$10:$L$999,0),1)),INDEX('Cycle 5'!F$10:F$999,MATCH($A1392,'Cycle 5'!$L$10:$L$999,0),1)),INDEX('Cycle 6'!F$10:F$999,MATCH($A1392,'Cycle 6'!$L$10:$L$999,0),1)),INDEX('Cycle 7'!F$10:F$999,MATCH($A1392,'Cycle 7'!$L$10:$L$999,0),1)),INDEX('Cycle 8'!F$10:F$999,MATCH($A1392,'Cycle 8'!$L$10:$L$999,0),1)),INDEX('Cycle 9'!F$10:F$999,MATCH($A1392,'Cycle 9'!$L$10:$L$999,0),1)),INDEX('Cycle 10'!F$10:F$999,MATCH($A1392,'Cycle 10'!$L$10:$L$999,0),1)),INDEX('Cycle 11'!F$10:F$999,MATCH($A1392,'Cycle 11'!$L$10:$L$999,0),1)),""))</f>
        <v/>
      </c>
      <c r="H1392" t="str">
        <f>IF(IFERROR(IFERROR(IFERROR(IFERROR(IFERROR(IFERROR(IFERROR(IFERROR(IFERROR(IFERROR(IFERROR(IFERROR(INDEX(Summer!G$10:G$999,MATCH($A1392,Summer!$L$10:$L$999,0),1),INDEX('Cycle 1'!G$10:G$999,MATCH($A1392,'Cycle 1'!$L$10:$L$999,0),1)),INDEX('Cycle 2'!G$10:G$999,MATCH($A1392,'Cycle 2'!$L$10:$L$999,0),1)),INDEX('Cycle 3'!G$10:G$999,MATCH($A1392,'Cycle 3'!$L$10:$L$999,0),1)),INDEX('Cycle 4'!G$10:G$999,MATCH($A1392,'Cycle 4'!$L$10:$L$999,0),1)),INDEX('Cycle 5'!G$10:G$999,MATCH($A1392,'Cycle 5'!$L$10:$L$999,0),1)),INDEX('Cycle 6'!G$10:G$999,MATCH($A1392,'Cycle 6'!$L$10:$L$999,0),1)),INDEX('Cycle 7'!G$10:G$999,MATCH($A1392,'Cycle 7'!$L$10:$L$999,0),1)),INDEX('Cycle 8'!G$10:G$999,MATCH($A1392,'Cycle 8'!$L$10:$L$999,0),1)),INDEX('Cycle 9'!G$10:G$999,MATCH($A1392,'Cycle 9'!$L$10:$L$999,0),1)),INDEX('Cycle 10'!G$10:G$999,MATCH($A1392,'Cycle 10'!$L$10:$L$999,0),1)),INDEX('Cycle 11'!G$10:G$999,MATCH($A1392,'Cycle 11'!$L$10:$L$999,0),1)),"")="","",IFERROR(IFERROR(IFERROR(IFERROR(IFERROR(IFERROR(IFERROR(IFERROR(IFERROR(IFERROR(IFERROR(IFERROR(INDEX(Summer!G$10:G$999,MATCH($A1392,Summer!$L$10:$L$999,0),1),INDEX('Cycle 1'!G$10:G$999,MATCH($A1392,'Cycle 1'!$L$10:$L$999,0),1)),INDEX('Cycle 2'!G$10:G$999,MATCH($A1392,'Cycle 2'!$L$10:$L$999,0),1)),INDEX('Cycle 3'!G$10:G$999,MATCH($A1392,'Cycle 3'!$L$10:$L$999,0),1)),INDEX('Cycle 4'!G$10:G$999,MATCH($A1392,'Cycle 4'!$L$10:$L$999,0),1)),INDEX('Cycle 5'!G$10:G$999,MATCH($A1392,'Cycle 5'!$L$10:$L$999,0),1)),INDEX('Cycle 6'!G$10:G$999,MATCH($A1392,'Cycle 6'!$L$10:$L$999,0),1)),INDEX('Cycle 7'!G$10:G$999,MATCH($A1392,'Cycle 7'!$L$10:$L$999,0),1)),INDEX('Cycle 8'!G$10:G$999,MATCH($A1392,'Cycle 8'!$L$10:$L$999,0),1)),INDEX('Cycle 9'!G$10:G$999,MATCH($A1392,'Cycle 9'!$L$10:$L$999,0),1)),INDEX('Cycle 10'!G$10:G$999,MATCH($A1392,'Cycle 10'!$L$10:$L$999,0),1)),INDEX('Cycle 11'!G$10:G$999,MATCH($A1392,'Cycle 11'!$L$10:$L$999,0),1)),""))</f>
        <v/>
      </c>
      <c r="I1392">
        <f>IFERROR(IF(C1392="",MAX(I$1:I1391),IF(ROW(C$2)=ROW(C1392),1,IF(ISERROR(VLOOKUP(C1392,C$2:C1391,1,FALSE)),MAX(I$1:I1391)+1,MAX(I$1:I1391)))),"")</f>
        <v>0</v>
      </c>
      <c r="J1392" t="str">
        <f t="shared" si="140"/>
        <v/>
      </c>
      <c r="K1392" t="str">
        <f t="shared" si="143"/>
        <v/>
      </c>
      <c r="L1392" t="str">
        <f t="shared" si="143"/>
        <v/>
      </c>
      <c r="M1392" t="str">
        <f t="shared" si="143"/>
        <v/>
      </c>
      <c r="N1392" t="str">
        <f t="shared" si="143"/>
        <v/>
      </c>
      <c r="O1392" t="str">
        <f t="shared" si="143"/>
        <v/>
      </c>
      <c r="P1392" t="str">
        <f t="shared" si="143"/>
        <v/>
      </c>
      <c r="Q1392" t="str">
        <f t="shared" si="143"/>
        <v/>
      </c>
      <c r="R1392" t="str">
        <f t="shared" si="143"/>
        <v/>
      </c>
      <c r="S1392" t="str">
        <f t="shared" si="143"/>
        <v/>
      </c>
      <c r="T1392" t="str">
        <f t="shared" si="143"/>
        <v/>
      </c>
      <c r="U1392" t="str">
        <f t="shared" si="143"/>
        <v/>
      </c>
      <c r="V1392" t="str">
        <f t="shared" si="143"/>
        <v/>
      </c>
      <c r="W1392" t="str">
        <f t="shared" si="141"/>
        <v/>
      </c>
      <c r="X1392">
        <f>IF(OR(H1392="No",H1392=""),0,IF(COUNTIFS(H$2:H1392,"Yes",C$2:C1392,C1392)&gt;1,0,COUNTIFS(H$2:H1392,"Yes",C$2:C1392,C1392)))+IF(X1391=$X$1,0,X1391)</f>
        <v>0</v>
      </c>
    </row>
    <row r="1393" spans="1:24" x14ac:dyDescent="0.3">
      <c r="A1393">
        <f>ROWS($A$2:$A1393)</f>
        <v>1392</v>
      </c>
      <c r="B1393" t="str">
        <f>IF(ISERROR(VLOOKUP(A1393,Summer!L$11:L$500,1,FALSE)),IF(ISERROR(VLOOKUP(A1393,'Cycle 1'!L$11:L$500,1,FALSE)),IF(ISERROR(VLOOKUP(A1393,'Cycle 2'!L$11:L$500,1,FALSE)),IF(ISERROR(VLOOKUP(A1393,'Cycle 3'!L$11:L$500,1,FALSE)),IF(ISERROR(VLOOKUP(A1393,'Cycle 4'!L$11:L$500,1,FALSE)),IF(ISERROR(VLOOKUP(A1393,'Cycle 5'!L$11:L$500,1,FALSE)),IF(ISERROR(VLOOKUP(A1393,'Cycle 6'!L$11:L$500,1,FALSE)),IF(ISERROR(VLOOKUP(A1393,'Cycle 7'!L$11:L$500,1,FALSE)),IF(ISERROR(VLOOKUP(A1393,'Cycle 8'!L$11:L$500,1,FALSE)),IF(ISERROR(VLOOKUP(A1393,'Cycle 9'!L$11:L$500,1,FALSE)),IF(ISERROR(VLOOKUP(A1393,'Cycle 10'!L$11:L$500,1,FALSE)),IF(ISERROR(VLOOKUP(A1393,'Cycle 11'!L$11:L$500,1,FALSE)),"","Cycle 11"),"Cycle 10"),"Cycle 9"),"Cycle 8"),"Cycle 7"),"Cycle 6"),"Cycle 5"),"Cycle 4"),"Cycle 3"),"Cycle 2"),"Cycle 1"),"Summer")</f>
        <v/>
      </c>
      <c r="C1393" t="str">
        <f>IF(IFERROR(IFERROR(IFERROR(IFERROR(IFERROR(IFERROR(IFERROR(IFERROR(IFERROR(IFERROR(IFERROR(IFERROR(INDEX(Summer!B$10:B$999,MATCH($A1393,Summer!$L$10:$L$999,0),1),INDEX('Cycle 1'!B$10:B$999,MATCH($A1393,'Cycle 1'!$L$10:$L$999,0),1)),INDEX('Cycle 2'!B$10:B$999,MATCH($A1393,'Cycle 2'!$L$10:$L$999,0),1)),INDEX('Cycle 3'!B$10:B$999,MATCH($A1393,'Cycle 3'!$L$10:$L$999,0),1)),INDEX('Cycle 4'!B$10:B$999,MATCH($A1393,'Cycle 4'!$L$10:$L$999,0),1)),INDEX('Cycle 5'!B$10:B$999,MATCH($A1393,'Cycle 5'!$L$10:$L$999,0),1)),INDEX('Cycle 6'!B$10:B$999,MATCH($A1393,'Cycle 6'!$L$10:$L$999,0),1)),INDEX('Cycle 7'!B$10:B$999,MATCH($A1393,'Cycle 7'!$L$10:$L$999,0),1)),INDEX('Cycle 8'!B$10:B$999,MATCH($A1393,'Cycle 8'!$L$10:$L$999,0),1)),INDEX('Cycle 9'!B$10:B$999,MATCH($A1393,'Cycle 9'!$L$10:$L$999,0),1)),INDEX('Cycle 10'!B$10:B$999,MATCH($A1393,'Cycle 10'!$L$10:$L$999,0),1)),INDEX('Cycle 11'!B$10:B$999,MATCH($A1393,'Cycle 11'!$L$10:$L$999,0),1)),"")="","",IFERROR(IFERROR(IFERROR(IFERROR(IFERROR(IFERROR(IFERROR(IFERROR(IFERROR(IFERROR(IFERROR(IFERROR(INDEX(Summer!B$10:B$999,MATCH($A1393,Summer!$L$10:$L$999,0),1),INDEX('Cycle 1'!B$10:B$999,MATCH($A1393,'Cycle 1'!$L$10:$L$999,0),1)),INDEX('Cycle 2'!B$10:B$999,MATCH($A1393,'Cycle 2'!$L$10:$L$999,0),1)),INDEX('Cycle 3'!B$10:B$999,MATCH($A1393,'Cycle 3'!$L$10:$L$999,0),1)),INDEX('Cycle 4'!B$10:B$999,MATCH($A1393,'Cycle 4'!$L$10:$L$999,0),1)),INDEX('Cycle 5'!B$10:B$999,MATCH($A1393,'Cycle 5'!$L$10:$L$999,0),1)),INDEX('Cycle 6'!B$10:B$999,MATCH($A1393,'Cycle 6'!$L$10:$L$999,0),1)),INDEX('Cycle 7'!B$10:B$999,MATCH($A1393,'Cycle 7'!$L$10:$L$999,0),1)),INDEX('Cycle 8'!B$10:B$999,MATCH($A1393,'Cycle 8'!$L$10:$L$999,0),1)),INDEX('Cycle 9'!B$10:B$999,MATCH($A1393,'Cycle 9'!$L$10:$L$999,0),1)),INDEX('Cycle 10'!B$10:B$999,MATCH($A1393,'Cycle 10'!$L$10:$L$999,0),1)),INDEX('Cycle 11'!B$10:B$999,MATCH($A1393,'Cycle 11'!$L$10:$L$999,0),1)),""))</f>
        <v/>
      </c>
      <c r="D1393" t="str">
        <f>IF(IFERROR(IFERROR(IFERROR(IFERROR(IFERROR(IFERROR(IFERROR(IFERROR(IFERROR(IFERROR(IFERROR(IFERROR(INDEX(Summer!C$10:C$999,MATCH($A1393,Summer!$L$10:$L$999,0),1),INDEX('Cycle 1'!C$10:C$999,MATCH($A1393,'Cycle 1'!$L$10:$L$999,0),1)),INDEX('Cycle 2'!C$10:C$999,MATCH($A1393,'Cycle 2'!$L$10:$L$999,0),1)),INDEX('Cycle 3'!C$10:C$999,MATCH($A1393,'Cycle 3'!$L$10:$L$999,0),1)),INDEX('Cycle 4'!C$10:C$999,MATCH($A1393,'Cycle 4'!$L$10:$L$999,0),1)),INDEX('Cycle 5'!C$10:C$999,MATCH($A1393,'Cycle 5'!$L$10:$L$999,0),1)),INDEX('Cycle 6'!C$10:C$999,MATCH($A1393,'Cycle 6'!$L$10:$L$999,0),1)),INDEX('Cycle 7'!C$10:C$999,MATCH($A1393,'Cycle 7'!$L$10:$L$999,0),1)),INDEX('Cycle 8'!C$10:C$999,MATCH($A1393,'Cycle 8'!$L$10:$L$999,0),1)),INDEX('Cycle 9'!C$10:C$999,MATCH($A1393,'Cycle 9'!$L$10:$L$999,0),1)),INDEX('Cycle 10'!C$10:C$999,MATCH($A1393,'Cycle 10'!$L$10:$L$999,0),1)),INDEX('Cycle 11'!C$10:C$999,MATCH($A1393,'Cycle 11'!$L$10:$L$999,0),1)),"")="","",IFERROR(IFERROR(IFERROR(IFERROR(IFERROR(IFERROR(IFERROR(IFERROR(IFERROR(IFERROR(IFERROR(IFERROR(INDEX(Summer!C$10:C$999,MATCH($A1393,Summer!$L$10:$L$999,0),1),INDEX('Cycle 1'!C$10:C$999,MATCH($A1393,'Cycle 1'!$L$10:$L$999,0),1)),INDEX('Cycle 2'!C$10:C$999,MATCH($A1393,'Cycle 2'!$L$10:$L$999,0),1)),INDEX('Cycle 3'!C$10:C$999,MATCH($A1393,'Cycle 3'!$L$10:$L$999,0),1)),INDEX('Cycle 4'!C$10:C$999,MATCH($A1393,'Cycle 4'!$L$10:$L$999,0),1)),INDEX('Cycle 5'!C$10:C$999,MATCH($A1393,'Cycle 5'!$L$10:$L$999,0),1)),INDEX('Cycle 6'!C$10:C$999,MATCH($A1393,'Cycle 6'!$L$10:$L$999,0),1)),INDEX('Cycle 7'!C$10:C$999,MATCH($A1393,'Cycle 7'!$L$10:$L$999,0),1)),INDEX('Cycle 8'!C$10:C$999,MATCH($A1393,'Cycle 8'!$L$10:$L$999,0),1)),INDEX('Cycle 9'!C$10:C$999,MATCH($A1393,'Cycle 9'!$L$10:$L$999,0),1)),INDEX('Cycle 10'!C$10:C$999,MATCH($A1393,'Cycle 10'!$L$10:$L$999,0),1)),INDEX('Cycle 11'!C$10:C$999,MATCH($A1393,'Cycle 11'!$L$10:$L$999,0),1)),""))</f>
        <v/>
      </c>
      <c r="E1393" t="str">
        <f>IF(IFERROR(IFERROR(IFERROR(IFERROR(IFERROR(IFERROR(IFERROR(IFERROR(IFERROR(IFERROR(IFERROR(IFERROR(INDEX(Summer!D$10:D$999,MATCH($A1393,Summer!$L$10:$L$999,0),1),INDEX('Cycle 1'!D$10:D$999,MATCH($A1393,'Cycle 1'!$L$10:$L$999,0),1)),INDEX('Cycle 2'!D$10:D$999,MATCH($A1393,'Cycle 2'!$L$10:$L$999,0),1)),INDEX('Cycle 3'!D$10:D$999,MATCH($A1393,'Cycle 3'!$L$10:$L$999,0),1)),INDEX('Cycle 4'!D$10:D$999,MATCH($A1393,'Cycle 4'!$L$10:$L$999,0),1)),INDEX('Cycle 5'!D$10:D$999,MATCH($A1393,'Cycle 5'!$L$10:$L$999,0),1)),INDEX('Cycle 6'!D$10:D$999,MATCH($A1393,'Cycle 6'!$L$10:$L$999,0),1)),INDEX('Cycle 7'!D$10:D$999,MATCH($A1393,'Cycle 7'!$L$10:$L$999,0),1)),INDEX('Cycle 8'!D$10:D$999,MATCH($A1393,'Cycle 8'!$L$10:$L$999,0),1)),INDEX('Cycle 9'!D$10:D$999,MATCH($A1393,'Cycle 9'!$L$10:$L$999,0),1)),INDEX('Cycle 10'!D$10:D$999,MATCH($A1393,'Cycle 10'!$L$10:$L$999,0),1)),INDEX('Cycle 11'!D$10:D$999,MATCH($A1393,'Cycle 11'!$L$10:$L$999,0),1)),"")="","",IFERROR(IFERROR(IFERROR(IFERROR(IFERROR(IFERROR(IFERROR(IFERROR(IFERROR(IFERROR(IFERROR(IFERROR(INDEX(Summer!D$10:D$999,MATCH($A1393,Summer!$L$10:$L$999,0),1),INDEX('Cycle 1'!D$10:D$999,MATCH($A1393,'Cycle 1'!$L$10:$L$999,0),1)),INDEX('Cycle 2'!D$10:D$999,MATCH($A1393,'Cycle 2'!$L$10:$L$999,0),1)),INDEX('Cycle 3'!D$10:D$999,MATCH($A1393,'Cycle 3'!$L$10:$L$999,0),1)),INDEX('Cycle 4'!D$10:D$999,MATCH($A1393,'Cycle 4'!$L$10:$L$999,0),1)),INDEX('Cycle 5'!D$10:D$999,MATCH($A1393,'Cycle 5'!$L$10:$L$999,0),1)),INDEX('Cycle 6'!D$10:D$999,MATCH($A1393,'Cycle 6'!$L$10:$L$999,0),1)),INDEX('Cycle 7'!D$10:D$999,MATCH($A1393,'Cycle 7'!$L$10:$L$999,0),1)),INDEX('Cycle 8'!D$10:D$999,MATCH($A1393,'Cycle 8'!$L$10:$L$999,0),1)),INDEX('Cycle 9'!D$10:D$999,MATCH($A1393,'Cycle 9'!$L$10:$L$999,0),1)),INDEX('Cycle 10'!D$10:D$999,MATCH($A1393,'Cycle 10'!$L$10:$L$999,0),1)),INDEX('Cycle 11'!D$10:D$999,MATCH($A1393,'Cycle 11'!$L$10:$L$999,0),1)),""))</f>
        <v/>
      </c>
      <c r="F1393" t="str">
        <f>IF(IFERROR(IFERROR(IFERROR(IFERROR(IFERROR(IFERROR(IFERROR(IFERROR(IFERROR(IFERROR(IFERROR(IFERROR(INDEX(Summer!E$10:E$999,MATCH($A1393,Summer!$L$10:$L$999,0),1),INDEX('Cycle 1'!E$10:E$999,MATCH($A1393,'Cycle 1'!$L$10:$L$999,0),1)),INDEX('Cycle 2'!E$10:E$999,MATCH($A1393,'Cycle 2'!$L$10:$L$999,0),1)),INDEX('Cycle 3'!E$10:E$999,MATCH($A1393,'Cycle 3'!$L$10:$L$999,0),1)),INDEX('Cycle 4'!E$10:E$999,MATCH($A1393,'Cycle 4'!$L$10:$L$999,0),1)),INDEX('Cycle 5'!E$10:E$999,MATCH($A1393,'Cycle 5'!$L$10:$L$999,0),1)),INDEX('Cycle 6'!E$10:E$999,MATCH($A1393,'Cycle 6'!$L$10:$L$999,0),1)),INDEX('Cycle 7'!E$10:E$999,MATCH($A1393,'Cycle 7'!$L$10:$L$999,0),1)),INDEX('Cycle 8'!E$10:E$999,MATCH($A1393,'Cycle 8'!$L$10:$L$999,0),1)),INDEX('Cycle 9'!E$10:E$999,MATCH($A1393,'Cycle 9'!$L$10:$L$999,0),1)),INDEX('Cycle 10'!E$10:E$999,MATCH($A1393,'Cycle 10'!$L$10:$L$999,0),1)),INDEX('Cycle 11'!E$10:E$999,MATCH($A1393,'Cycle 11'!$L$10:$L$999,0),1)),"")="","",IFERROR(IFERROR(IFERROR(IFERROR(IFERROR(IFERROR(IFERROR(IFERROR(IFERROR(IFERROR(IFERROR(IFERROR(INDEX(Summer!E$10:E$999,MATCH($A1393,Summer!$L$10:$L$999,0),1),INDEX('Cycle 1'!E$10:E$999,MATCH($A1393,'Cycle 1'!$L$10:$L$999,0),1)),INDEX('Cycle 2'!E$10:E$999,MATCH($A1393,'Cycle 2'!$L$10:$L$999,0),1)),INDEX('Cycle 3'!E$10:E$999,MATCH($A1393,'Cycle 3'!$L$10:$L$999,0),1)),INDEX('Cycle 4'!E$10:E$999,MATCH($A1393,'Cycle 4'!$L$10:$L$999,0),1)),INDEX('Cycle 5'!E$10:E$999,MATCH($A1393,'Cycle 5'!$L$10:$L$999,0),1)),INDEX('Cycle 6'!E$10:E$999,MATCH($A1393,'Cycle 6'!$L$10:$L$999,0),1)),INDEX('Cycle 7'!E$10:E$999,MATCH($A1393,'Cycle 7'!$L$10:$L$999,0),1)),INDEX('Cycle 8'!E$10:E$999,MATCH($A1393,'Cycle 8'!$L$10:$L$999,0),1)),INDEX('Cycle 9'!E$10:E$999,MATCH($A1393,'Cycle 9'!$L$10:$L$999,0),1)),INDEX('Cycle 10'!E$10:E$999,MATCH($A1393,'Cycle 10'!$L$10:$L$999,0),1)),INDEX('Cycle 11'!E$10:E$999,MATCH($A1393,'Cycle 11'!$L$10:$L$999,0),1)),""))</f>
        <v/>
      </c>
      <c r="G1393" t="str">
        <f>IF(IFERROR(IFERROR(IFERROR(IFERROR(IFERROR(IFERROR(IFERROR(IFERROR(IFERROR(IFERROR(IFERROR(IFERROR(INDEX(Summer!F$10:F$999,MATCH($A1393,Summer!$L$10:$L$999,0),1),INDEX('Cycle 1'!F$10:F$999,MATCH($A1393,'Cycle 1'!$L$10:$L$999,0),1)),INDEX('Cycle 2'!F$10:F$999,MATCH($A1393,'Cycle 2'!$L$10:$L$999,0),1)),INDEX('Cycle 3'!F$10:F$999,MATCH($A1393,'Cycle 3'!$L$10:$L$999,0),1)),INDEX('Cycle 4'!F$10:F$999,MATCH($A1393,'Cycle 4'!$L$10:$L$999,0),1)),INDEX('Cycle 5'!F$10:F$999,MATCH($A1393,'Cycle 5'!$L$10:$L$999,0),1)),INDEX('Cycle 6'!F$10:F$999,MATCH($A1393,'Cycle 6'!$L$10:$L$999,0),1)),INDEX('Cycle 7'!F$10:F$999,MATCH($A1393,'Cycle 7'!$L$10:$L$999,0),1)),INDEX('Cycle 8'!F$10:F$999,MATCH($A1393,'Cycle 8'!$L$10:$L$999,0),1)),INDEX('Cycle 9'!F$10:F$999,MATCH($A1393,'Cycle 9'!$L$10:$L$999,0),1)),INDEX('Cycle 10'!F$10:F$999,MATCH($A1393,'Cycle 10'!$L$10:$L$999,0),1)),INDEX('Cycle 11'!F$10:F$999,MATCH($A1393,'Cycle 11'!$L$10:$L$999,0),1)),"")="","",IFERROR(IFERROR(IFERROR(IFERROR(IFERROR(IFERROR(IFERROR(IFERROR(IFERROR(IFERROR(IFERROR(IFERROR(INDEX(Summer!F$10:F$999,MATCH($A1393,Summer!$L$10:$L$999,0),1),INDEX('Cycle 1'!F$10:F$999,MATCH($A1393,'Cycle 1'!$L$10:$L$999,0),1)),INDEX('Cycle 2'!F$10:F$999,MATCH($A1393,'Cycle 2'!$L$10:$L$999,0),1)),INDEX('Cycle 3'!F$10:F$999,MATCH($A1393,'Cycle 3'!$L$10:$L$999,0),1)),INDEX('Cycle 4'!F$10:F$999,MATCH($A1393,'Cycle 4'!$L$10:$L$999,0),1)),INDEX('Cycle 5'!F$10:F$999,MATCH($A1393,'Cycle 5'!$L$10:$L$999,0),1)),INDEX('Cycle 6'!F$10:F$999,MATCH($A1393,'Cycle 6'!$L$10:$L$999,0),1)),INDEX('Cycle 7'!F$10:F$999,MATCH($A1393,'Cycle 7'!$L$10:$L$999,0),1)),INDEX('Cycle 8'!F$10:F$999,MATCH($A1393,'Cycle 8'!$L$10:$L$999,0),1)),INDEX('Cycle 9'!F$10:F$999,MATCH($A1393,'Cycle 9'!$L$10:$L$999,0),1)),INDEX('Cycle 10'!F$10:F$999,MATCH($A1393,'Cycle 10'!$L$10:$L$999,0),1)),INDEX('Cycle 11'!F$10:F$999,MATCH($A1393,'Cycle 11'!$L$10:$L$999,0),1)),""))</f>
        <v/>
      </c>
      <c r="H1393" t="str">
        <f>IF(IFERROR(IFERROR(IFERROR(IFERROR(IFERROR(IFERROR(IFERROR(IFERROR(IFERROR(IFERROR(IFERROR(IFERROR(INDEX(Summer!G$10:G$999,MATCH($A1393,Summer!$L$10:$L$999,0),1),INDEX('Cycle 1'!G$10:G$999,MATCH($A1393,'Cycle 1'!$L$10:$L$999,0),1)),INDEX('Cycle 2'!G$10:G$999,MATCH($A1393,'Cycle 2'!$L$10:$L$999,0),1)),INDEX('Cycle 3'!G$10:G$999,MATCH($A1393,'Cycle 3'!$L$10:$L$999,0),1)),INDEX('Cycle 4'!G$10:G$999,MATCH($A1393,'Cycle 4'!$L$10:$L$999,0),1)),INDEX('Cycle 5'!G$10:G$999,MATCH($A1393,'Cycle 5'!$L$10:$L$999,0),1)),INDEX('Cycle 6'!G$10:G$999,MATCH($A1393,'Cycle 6'!$L$10:$L$999,0),1)),INDEX('Cycle 7'!G$10:G$999,MATCH($A1393,'Cycle 7'!$L$10:$L$999,0),1)),INDEX('Cycle 8'!G$10:G$999,MATCH($A1393,'Cycle 8'!$L$10:$L$999,0),1)),INDEX('Cycle 9'!G$10:G$999,MATCH($A1393,'Cycle 9'!$L$10:$L$999,0),1)),INDEX('Cycle 10'!G$10:G$999,MATCH($A1393,'Cycle 10'!$L$10:$L$999,0),1)),INDEX('Cycle 11'!G$10:G$999,MATCH($A1393,'Cycle 11'!$L$10:$L$999,0),1)),"")="","",IFERROR(IFERROR(IFERROR(IFERROR(IFERROR(IFERROR(IFERROR(IFERROR(IFERROR(IFERROR(IFERROR(IFERROR(INDEX(Summer!G$10:G$999,MATCH($A1393,Summer!$L$10:$L$999,0),1),INDEX('Cycle 1'!G$10:G$999,MATCH($A1393,'Cycle 1'!$L$10:$L$999,0),1)),INDEX('Cycle 2'!G$10:G$999,MATCH($A1393,'Cycle 2'!$L$10:$L$999,0),1)),INDEX('Cycle 3'!G$10:G$999,MATCH($A1393,'Cycle 3'!$L$10:$L$999,0),1)),INDEX('Cycle 4'!G$10:G$999,MATCH($A1393,'Cycle 4'!$L$10:$L$999,0),1)),INDEX('Cycle 5'!G$10:G$999,MATCH($A1393,'Cycle 5'!$L$10:$L$999,0),1)),INDEX('Cycle 6'!G$10:G$999,MATCH($A1393,'Cycle 6'!$L$10:$L$999,0),1)),INDEX('Cycle 7'!G$10:G$999,MATCH($A1393,'Cycle 7'!$L$10:$L$999,0),1)),INDEX('Cycle 8'!G$10:G$999,MATCH($A1393,'Cycle 8'!$L$10:$L$999,0),1)),INDEX('Cycle 9'!G$10:G$999,MATCH($A1393,'Cycle 9'!$L$10:$L$999,0),1)),INDEX('Cycle 10'!G$10:G$999,MATCH($A1393,'Cycle 10'!$L$10:$L$999,0),1)),INDEX('Cycle 11'!G$10:G$999,MATCH($A1393,'Cycle 11'!$L$10:$L$999,0),1)),""))</f>
        <v/>
      </c>
      <c r="I1393">
        <f>IFERROR(IF(C1393="",MAX(I$1:I1392),IF(ROW(C$2)=ROW(C1393),1,IF(ISERROR(VLOOKUP(C1393,C$2:C1392,1,FALSE)),MAX(I$1:I1392)+1,MAX(I$1:I1392)))),"")</f>
        <v>0</v>
      </c>
      <c r="J1393" t="str">
        <f t="shared" si="140"/>
        <v/>
      </c>
      <c r="K1393" t="str">
        <f t="shared" si="142"/>
        <v/>
      </c>
      <c r="L1393" t="str">
        <f t="shared" si="142"/>
        <v/>
      </c>
      <c r="M1393" t="str">
        <f t="shared" si="142"/>
        <v/>
      </c>
      <c r="N1393" t="str">
        <f t="shared" si="142"/>
        <v/>
      </c>
      <c r="O1393" t="str">
        <f t="shared" si="142"/>
        <v/>
      </c>
      <c r="P1393" t="str">
        <f t="shared" si="142"/>
        <v/>
      </c>
      <c r="Q1393" t="str">
        <f t="shared" si="142"/>
        <v/>
      </c>
      <c r="R1393" t="str">
        <f t="shared" si="142"/>
        <v/>
      </c>
      <c r="S1393" t="str">
        <f t="shared" si="142"/>
        <v/>
      </c>
      <c r="T1393" t="str">
        <f t="shared" si="142"/>
        <v/>
      </c>
      <c r="U1393" t="str">
        <f t="shared" si="142"/>
        <v/>
      </c>
      <c r="V1393" t="str">
        <f t="shared" si="142"/>
        <v/>
      </c>
      <c r="W1393" t="str">
        <f t="shared" si="141"/>
        <v/>
      </c>
      <c r="X1393">
        <f>IF(OR(H1393="No",H1393=""),0,IF(COUNTIFS(H$2:H1393,"Yes",C$2:C1393,C1393)&gt;1,0,COUNTIFS(H$2:H1393,"Yes",C$2:C1393,C1393)))+IF(X1392=$X$1,0,X1392)</f>
        <v>0</v>
      </c>
    </row>
    <row r="1394" spans="1:24" x14ac:dyDescent="0.3">
      <c r="A1394">
        <f>ROWS($A$2:$A1394)</f>
        <v>1393</v>
      </c>
      <c r="B1394" t="str">
        <f>IF(ISERROR(VLOOKUP(A1394,Summer!L$11:L$500,1,FALSE)),IF(ISERROR(VLOOKUP(A1394,'Cycle 1'!L$11:L$500,1,FALSE)),IF(ISERROR(VLOOKUP(A1394,'Cycle 2'!L$11:L$500,1,FALSE)),IF(ISERROR(VLOOKUP(A1394,'Cycle 3'!L$11:L$500,1,FALSE)),IF(ISERROR(VLOOKUP(A1394,'Cycle 4'!L$11:L$500,1,FALSE)),IF(ISERROR(VLOOKUP(A1394,'Cycle 5'!L$11:L$500,1,FALSE)),IF(ISERROR(VLOOKUP(A1394,'Cycle 6'!L$11:L$500,1,FALSE)),IF(ISERROR(VLOOKUP(A1394,'Cycle 7'!L$11:L$500,1,FALSE)),IF(ISERROR(VLOOKUP(A1394,'Cycle 8'!L$11:L$500,1,FALSE)),IF(ISERROR(VLOOKUP(A1394,'Cycle 9'!L$11:L$500,1,FALSE)),IF(ISERROR(VLOOKUP(A1394,'Cycle 10'!L$11:L$500,1,FALSE)),IF(ISERROR(VLOOKUP(A1394,'Cycle 11'!L$11:L$500,1,FALSE)),"","Cycle 11"),"Cycle 10"),"Cycle 9"),"Cycle 8"),"Cycle 7"),"Cycle 6"),"Cycle 5"),"Cycle 4"),"Cycle 3"),"Cycle 2"),"Cycle 1"),"Summer")</f>
        <v/>
      </c>
      <c r="C1394" t="str">
        <f>IF(IFERROR(IFERROR(IFERROR(IFERROR(IFERROR(IFERROR(IFERROR(IFERROR(IFERROR(IFERROR(IFERROR(IFERROR(INDEX(Summer!B$10:B$999,MATCH($A1394,Summer!$L$10:$L$999,0),1),INDEX('Cycle 1'!B$10:B$999,MATCH($A1394,'Cycle 1'!$L$10:$L$999,0),1)),INDEX('Cycle 2'!B$10:B$999,MATCH($A1394,'Cycle 2'!$L$10:$L$999,0),1)),INDEX('Cycle 3'!B$10:B$999,MATCH($A1394,'Cycle 3'!$L$10:$L$999,0),1)),INDEX('Cycle 4'!B$10:B$999,MATCH($A1394,'Cycle 4'!$L$10:$L$999,0),1)),INDEX('Cycle 5'!B$10:B$999,MATCH($A1394,'Cycle 5'!$L$10:$L$999,0),1)),INDEX('Cycle 6'!B$10:B$999,MATCH($A1394,'Cycle 6'!$L$10:$L$999,0),1)),INDEX('Cycle 7'!B$10:B$999,MATCH($A1394,'Cycle 7'!$L$10:$L$999,0),1)),INDEX('Cycle 8'!B$10:B$999,MATCH($A1394,'Cycle 8'!$L$10:$L$999,0),1)),INDEX('Cycle 9'!B$10:B$999,MATCH($A1394,'Cycle 9'!$L$10:$L$999,0),1)),INDEX('Cycle 10'!B$10:B$999,MATCH($A1394,'Cycle 10'!$L$10:$L$999,0),1)),INDEX('Cycle 11'!B$10:B$999,MATCH($A1394,'Cycle 11'!$L$10:$L$999,0),1)),"")="","",IFERROR(IFERROR(IFERROR(IFERROR(IFERROR(IFERROR(IFERROR(IFERROR(IFERROR(IFERROR(IFERROR(IFERROR(INDEX(Summer!B$10:B$999,MATCH($A1394,Summer!$L$10:$L$999,0),1),INDEX('Cycle 1'!B$10:B$999,MATCH($A1394,'Cycle 1'!$L$10:$L$999,0),1)),INDEX('Cycle 2'!B$10:B$999,MATCH($A1394,'Cycle 2'!$L$10:$L$999,0),1)),INDEX('Cycle 3'!B$10:B$999,MATCH($A1394,'Cycle 3'!$L$10:$L$999,0),1)),INDEX('Cycle 4'!B$10:B$999,MATCH($A1394,'Cycle 4'!$L$10:$L$999,0),1)),INDEX('Cycle 5'!B$10:B$999,MATCH($A1394,'Cycle 5'!$L$10:$L$999,0),1)),INDEX('Cycle 6'!B$10:B$999,MATCH($A1394,'Cycle 6'!$L$10:$L$999,0),1)),INDEX('Cycle 7'!B$10:B$999,MATCH($A1394,'Cycle 7'!$L$10:$L$999,0),1)),INDEX('Cycle 8'!B$10:B$999,MATCH($A1394,'Cycle 8'!$L$10:$L$999,0),1)),INDEX('Cycle 9'!B$10:B$999,MATCH($A1394,'Cycle 9'!$L$10:$L$999,0),1)),INDEX('Cycle 10'!B$10:B$999,MATCH($A1394,'Cycle 10'!$L$10:$L$999,0),1)),INDEX('Cycle 11'!B$10:B$999,MATCH($A1394,'Cycle 11'!$L$10:$L$999,0),1)),""))</f>
        <v/>
      </c>
      <c r="D1394" t="str">
        <f>IF(IFERROR(IFERROR(IFERROR(IFERROR(IFERROR(IFERROR(IFERROR(IFERROR(IFERROR(IFERROR(IFERROR(IFERROR(INDEX(Summer!C$10:C$999,MATCH($A1394,Summer!$L$10:$L$999,0),1),INDEX('Cycle 1'!C$10:C$999,MATCH($A1394,'Cycle 1'!$L$10:$L$999,0),1)),INDEX('Cycle 2'!C$10:C$999,MATCH($A1394,'Cycle 2'!$L$10:$L$999,0),1)),INDEX('Cycle 3'!C$10:C$999,MATCH($A1394,'Cycle 3'!$L$10:$L$999,0),1)),INDEX('Cycle 4'!C$10:C$999,MATCH($A1394,'Cycle 4'!$L$10:$L$999,0),1)),INDEX('Cycle 5'!C$10:C$999,MATCH($A1394,'Cycle 5'!$L$10:$L$999,0),1)),INDEX('Cycle 6'!C$10:C$999,MATCH($A1394,'Cycle 6'!$L$10:$L$999,0),1)),INDEX('Cycle 7'!C$10:C$999,MATCH($A1394,'Cycle 7'!$L$10:$L$999,0),1)),INDEX('Cycle 8'!C$10:C$999,MATCH($A1394,'Cycle 8'!$L$10:$L$999,0),1)),INDEX('Cycle 9'!C$10:C$999,MATCH($A1394,'Cycle 9'!$L$10:$L$999,0),1)),INDEX('Cycle 10'!C$10:C$999,MATCH($A1394,'Cycle 10'!$L$10:$L$999,0),1)),INDEX('Cycle 11'!C$10:C$999,MATCH($A1394,'Cycle 11'!$L$10:$L$999,0),1)),"")="","",IFERROR(IFERROR(IFERROR(IFERROR(IFERROR(IFERROR(IFERROR(IFERROR(IFERROR(IFERROR(IFERROR(IFERROR(INDEX(Summer!C$10:C$999,MATCH($A1394,Summer!$L$10:$L$999,0),1),INDEX('Cycle 1'!C$10:C$999,MATCH($A1394,'Cycle 1'!$L$10:$L$999,0),1)),INDEX('Cycle 2'!C$10:C$999,MATCH($A1394,'Cycle 2'!$L$10:$L$999,0),1)),INDEX('Cycle 3'!C$10:C$999,MATCH($A1394,'Cycle 3'!$L$10:$L$999,0),1)),INDEX('Cycle 4'!C$10:C$999,MATCH($A1394,'Cycle 4'!$L$10:$L$999,0),1)),INDEX('Cycle 5'!C$10:C$999,MATCH($A1394,'Cycle 5'!$L$10:$L$999,0),1)),INDEX('Cycle 6'!C$10:C$999,MATCH($A1394,'Cycle 6'!$L$10:$L$999,0),1)),INDEX('Cycle 7'!C$10:C$999,MATCH($A1394,'Cycle 7'!$L$10:$L$999,0),1)),INDEX('Cycle 8'!C$10:C$999,MATCH($A1394,'Cycle 8'!$L$10:$L$999,0),1)),INDEX('Cycle 9'!C$10:C$999,MATCH($A1394,'Cycle 9'!$L$10:$L$999,0),1)),INDEX('Cycle 10'!C$10:C$999,MATCH($A1394,'Cycle 10'!$L$10:$L$999,0),1)),INDEX('Cycle 11'!C$10:C$999,MATCH($A1394,'Cycle 11'!$L$10:$L$999,0),1)),""))</f>
        <v/>
      </c>
      <c r="E1394" t="str">
        <f>IF(IFERROR(IFERROR(IFERROR(IFERROR(IFERROR(IFERROR(IFERROR(IFERROR(IFERROR(IFERROR(IFERROR(IFERROR(INDEX(Summer!D$10:D$999,MATCH($A1394,Summer!$L$10:$L$999,0),1),INDEX('Cycle 1'!D$10:D$999,MATCH($A1394,'Cycle 1'!$L$10:$L$999,0),1)),INDEX('Cycle 2'!D$10:D$999,MATCH($A1394,'Cycle 2'!$L$10:$L$999,0),1)),INDEX('Cycle 3'!D$10:D$999,MATCH($A1394,'Cycle 3'!$L$10:$L$999,0),1)),INDEX('Cycle 4'!D$10:D$999,MATCH($A1394,'Cycle 4'!$L$10:$L$999,0),1)),INDEX('Cycle 5'!D$10:D$999,MATCH($A1394,'Cycle 5'!$L$10:$L$999,0),1)),INDEX('Cycle 6'!D$10:D$999,MATCH($A1394,'Cycle 6'!$L$10:$L$999,0),1)),INDEX('Cycle 7'!D$10:D$999,MATCH($A1394,'Cycle 7'!$L$10:$L$999,0),1)),INDEX('Cycle 8'!D$10:D$999,MATCH($A1394,'Cycle 8'!$L$10:$L$999,0),1)),INDEX('Cycle 9'!D$10:D$999,MATCH($A1394,'Cycle 9'!$L$10:$L$999,0),1)),INDEX('Cycle 10'!D$10:D$999,MATCH($A1394,'Cycle 10'!$L$10:$L$999,0),1)),INDEX('Cycle 11'!D$10:D$999,MATCH($A1394,'Cycle 11'!$L$10:$L$999,0),1)),"")="","",IFERROR(IFERROR(IFERROR(IFERROR(IFERROR(IFERROR(IFERROR(IFERROR(IFERROR(IFERROR(IFERROR(IFERROR(INDEX(Summer!D$10:D$999,MATCH($A1394,Summer!$L$10:$L$999,0),1),INDEX('Cycle 1'!D$10:D$999,MATCH($A1394,'Cycle 1'!$L$10:$L$999,0),1)),INDEX('Cycle 2'!D$10:D$999,MATCH($A1394,'Cycle 2'!$L$10:$L$999,0),1)),INDEX('Cycle 3'!D$10:D$999,MATCH($A1394,'Cycle 3'!$L$10:$L$999,0),1)),INDEX('Cycle 4'!D$10:D$999,MATCH($A1394,'Cycle 4'!$L$10:$L$999,0),1)),INDEX('Cycle 5'!D$10:D$999,MATCH($A1394,'Cycle 5'!$L$10:$L$999,0),1)),INDEX('Cycle 6'!D$10:D$999,MATCH($A1394,'Cycle 6'!$L$10:$L$999,0),1)),INDEX('Cycle 7'!D$10:D$999,MATCH($A1394,'Cycle 7'!$L$10:$L$999,0),1)),INDEX('Cycle 8'!D$10:D$999,MATCH($A1394,'Cycle 8'!$L$10:$L$999,0),1)),INDEX('Cycle 9'!D$10:D$999,MATCH($A1394,'Cycle 9'!$L$10:$L$999,0),1)),INDEX('Cycle 10'!D$10:D$999,MATCH($A1394,'Cycle 10'!$L$10:$L$999,0),1)),INDEX('Cycle 11'!D$10:D$999,MATCH($A1394,'Cycle 11'!$L$10:$L$999,0),1)),""))</f>
        <v/>
      </c>
      <c r="F1394" t="str">
        <f>IF(IFERROR(IFERROR(IFERROR(IFERROR(IFERROR(IFERROR(IFERROR(IFERROR(IFERROR(IFERROR(IFERROR(IFERROR(INDEX(Summer!E$10:E$999,MATCH($A1394,Summer!$L$10:$L$999,0),1),INDEX('Cycle 1'!E$10:E$999,MATCH($A1394,'Cycle 1'!$L$10:$L$999,0),1)),INDEX('Cycle 2'!E$10:E$999,MATCH($A1394,'Cycle 2'!$L$10:$L$999,0),1)),INDEX('Cycle 3'!E$10:E$999,MATCH($A1394,'Cycle 3'!$L$10:$L$999,0),1)),INDEX('Cycle 4'!E$10:E$999,MATCH($A1394,'Cycle 4'!$L$10:$L$999,0),1)),INDEX('Cycle 5'!E$10:E$999,MATCH($A1394,'Cycle 5'!$L$10:$L$999,0),1)),INDEX('Cycle 6'!E$10:E$999,MATCH($A1394,'Cycle 6'!$L$10:$L$999,0),1)),INDEX('Cycle 7'!E$10:E$999,MATCH($A1394,'Cycle 7'!$L$10:$L$999,0),1)),INDEX('Cycle 8'!E$10:E$999,MATCH($A1394,'Cycle 8'!$L$10:$L$999,0),1)),INDEX('Cycle 9'!E$10:E$999,MATCH($A1394,'Cycle 9'!$L$10:$L$999,0),1)),INDEX('Cycle 10'!E$10:E$999,MATCH($A1394,'Cycle 10'!$L$10:$L$999,0),1)),INDEX('Cycle 11'!E$10:E$999,MATCH($A1394,'Cycle 11'!$L$10:$L$999,0),1)),"")="","",IFERROR(IFERROR(IFERROR(IFERROR(IFERROR(IFERROR(IFERROR(IFERROR(IFERROR(IFERROR(IFERROR(IFERROR(INDEX(Summer!E$10:E$999,MATCH($A1394,Summer!$L$10:$L$999,0),1),INDEX('Cycle 1'!E$10:E$999,MATCH($A1394,'Cycle 1'!$L$10:$L$999,0),1)),INDEX('Cycle 2'!E$10:E$999,MATCH($A1394,'Cycle 2'!$L$10:$L$999,0),1)),INDEX('Cycle 3'!E$10:E$999,MATCH($A1394,'Cycle 3'!$L$10:$L$999,0),1)),INDEX('Cycle 4'!E$10:E$999,MATCH($A1394,'Cycle 4'!$L$10:$L$999,0),1)),INDEX('Cycle 5'!E$10:E$999,MATCH($A1394,'Cycle 5'!$L$10:$L$999,0),1)),INDEX('Cycle 6'!E$10:E$999,MATCH($A1394,'Cycle 6'!$L$10:$L$999,0),1)),INDEX('Cycle 7'!E$10:E$999,MATCH($A1394,'Cycle 7'!$L$10:$L$999,0),1)),INDEX('Cycle 8'!E$10:E$999,MATCH($A1394,'Cycle 8'!$L$10:$L$999,0),1)),INDEX('Cycle 9'!E$10:E$999,MATCH($A1394,'Cycle 9'!$L$10:$L$999,0),1)),INDEX('Cycle 10'!E$10:E$999,MATCH($A1394,'Cycle 10'!$L$10:$L$999,0),1)),INDEX('Cycle 11'!E$10:E$999,MATCH($A1394,'Cycle 11'!$L$10:$L$999,0),1)),""))</f>
        <v/>
      </c>
      <c r="G1394" t="str">
        <f>IF(IFERROR(IFERROR(IFERROR(IFERROR(IFERROR(IFERROR(IFERROR(IFERROR(IFERROR(IFERROR(IFERROR(IFERROR(INDEX(Summer!F$10:F$999,MATCH($A1394,Summer!$L$10:$L$999,0),1),INDEX('Cycle 1'!F$10:F$999,MATCH($A1394,'Cycle 1'!$L$10:$L$999,0),1)),INDEX('Cycle 2'!F$10:F$999,MATCH($A1394,'Cycle 2'!$L$10:$L$999,0),1)),INDEX('Cycle 3'!F$10:F$999,MATCH($A1394,'Cycle 3'!$L$10:$L$999,0),1)),INDEX('Cycle 4'!F$10:F$999,MATCH($A1394,'Cycle 4'!$L$10:$L$999,0),1)),INDEX('Cycle 5'!F$10:F$999,MATCH($A1394,'Cycle 5'!$L$10:$L$999,0),1)),INDEX('Cycle 6'!F$10:F$999,MATCH($A1394,'Cycle 6'!$L$10:$L$999,0),1)),INDEX('Cycle 7'!F$10:F$999,MATCH($A1394,'Cycle 7'!$L$10:$L$999,0),1)),INDEX('Cycle 8'!F$10:F$999,MATCH($A1394,'Cycle 8'!$L$10:$L$999,0),1)),INDEX('Cycle 9'!F$10:F$999,MATCH($A1394,'Cycle 9'!$L$10:$L$999,0),1)),INDEX('Cycle 10'!F$10:F$999,MATCH($A1394,'Cycle 10'!$L$10:$L$999,0),1)),INDEX('Cycle 11'!F$10:F$999,MATCH($A1394,'Cycle 11'!$L$10:$L$999,0),1)),"")="","",IFERROR(IFERROR(IFERROR(IFERROR(IFERROR(IFERROR(IFERROR(IFERROR(IFERROR(IFERROR(IFERROR(IFERROR(INDEX(Summer!F$10:F$999,MATCH($A1394,Summer!$L$10:$L$999,0),1),INDEX('Cycle 1'!F$10:F$999,MATCH($A1394,'Cycle 1'!$L$10:$L$999,0),1)),INDEX('Cycle 2'!F$10:F$999,MATCH($A1394,'Cycle 2'!$L$10:$L$999,0),1)),INDEX('Cycle 3'!F$10:F$999,MATCH($A1394,'Cycle 3'!$L$10:$L$999,0),1)),INDEX('Cycle 4'!F$10:F$999,MATCH($A1394,'Cycle 4'!$L$10:$L$999,0),1)),INDEX('Cycle 5'!F$10:F$999,MATCH($A1394,'Cycle 5'!$L$10:$L$999,0),1)),INDEX('Cycle 6'!F$10:F$999,MATCH($A1394,'Cycle 6'!$L$10:$L$999,0),1)),INDEX('Cycle 7'!F$10:F$999,MATCH($A1394,'Cycle 7'!$L$10:$L$999,0),1)),INDEX('Cycle 8'!F$10:F$999,MATCH($A1394,'Cycle 8'!$L$10:$L$999,0),1)),INDEX('Cycle 9'!F$10:F$999,MATCH($A1394,'Cycle 9'!$L$10:$L$999,0),1)),INDEX('Cycle 10'!F$10:F$999,MATCH($A1394,'Cycle 10'!$L$10:$L$999,0),1)),INDEX('Cycle 11'!F$10:F$999,MATCH($A1394,'Cycle 11'!$L$10:$L$999,0),1)),""))</f>
        <v/>
      </c>
      <c r="H1394" t="str">
        <f>IF(IFERROR(IFERROR(IFERROR(IFERROR(IFERROR(IFERROR(IFERROR(IFERROR(IFERROR(IFERROR(IFERROR(IFERROR(INDEX(Summer!G$10:G$999,MATCH($A1394,Summer!$L$10:$L$999,0),1),INDEX('Cycle 1'!G$10:G$999,MATCH($A1394,'Cycle 1'!$L$10:$L$999,0),1)),INDEX('Cycle 2'!G$10:G$999,MATCH($A1394,'Cycle 2'!$L$10:$L$999,0),1)),INDEX('Cycle 3'!G$10:G$999,MATCH($A1394,'Cycle 3'!$L$10:$L$999,0),1)),INDEX('Cycle 4'!G$10:G$999,MATCH($A1394,'Cycle 4'!$L$10:$L$999,0),1)),INDEX('Cycle 5'!G$10:G$999,MATCH($A1394,'Cycle 5'!$L$10:$L$999,0),1)),INDEX('Cycle 6'!G$10:G$999,MATCH($A1394,'Cycle 6'!$L$10:$L$999,0),1)),INDEX('Cycle 7'!G$10:G$999,MATCH($A1394,'Cycle 7'!$L$10:$L$999,0),1)),INDEX('Cycle 8'!G$10:G$999,MATCH($A1394,'Cycle 8'!$L$10:$L$999,0),1)),INDEX('Cycle 9'!G$10:G$999,MATCH($A1394,'Cycle 9'!$L$10:$L$999,0),1)),INDEX('Cycle 10'!G$10:G$999,MATCH($A1394,'Cycle 10'!$L$10:$L$999,0),1)),INDEX('Cycle 11'!G$10:G$999,MATCH($A1394,'Cycle 11'!$L$10:$L$999,0),1)),"")="","",IFERROR(IFERROR(IFERROR(IFERROR(IFERROR(IFERROR(IFERROR(IFERROR(IFERROR(IFERROR(IFERROR(IFERROR(INDEX(Summer!G$10:G$999,MATCH($A1394,Summer!$L$10:$L$999,0),1),INDEX('Cycle 1'!G$10:G$999,MATCH($A1394,'Cycle 1'!$L$10:$L$999,0),1)),INDEX('Cycle 2'!G$10:G$999,MATCH($A1394,'Cycle 2'!$L$10:$L$999,0),1)),INDEX('Cycle 3'!G$10:G$999,MATCH($A1394,'Cycle 3'!$L$10:$L$999,0),1)),INDEX('Cycle 4'!G$10:G$999,MATCH($A1394,'Cycle 4'!$L$10:$L$999,0),1)),INDEX('Cycle 5'!G$10:G$999,MATCH($A1394,'Cycle 5'!$L$10:$L$999,0),1)),INDEX('Cycle 6'!G$10:G$999,MATCH($A1394,'Cycle 6'!$L$10:$L$999,0),1)),INDEX('Cycle 7'!G$10:G$999,MATCH($A1394,'Cycle 7'!$L$10:$L$999,0),1)),INDEX('Cycle 8'!G$10:G$999,MATCH($A1394,'Cycle 8'!$L$10:$L$999,0),1)),INDEX('Cycle 9'!G$10:G$999,MATCH($A1394,'Cycle 9'!$L$10:$L$999,0),1)),INDEX('Cycle 10'!G$10:G$999,MATCH($A1394,'Cycle 10'!$L$10:$L$999,0),1)),INDEX('Cycle 11'!G$10:G$999,MATCH($A1394,'Cycle 11'!$L$10:$L$999,0),1)),""))</f>
        <v/>
      </c>
      <c r="I1394">
        <f>IFERROR(IF(C1394="",MAX(I$1:I1393),IF(ROW(C$2)=ROW(C1394),1,IF(ISERROR(VLOOKUP(C1394,C$2:C1393,1,FALSE)),MAX(I$1:I1393)+1,MAX(I$1:I1393)))),"")</f>
        <v>0</v>
      </c>
      <c r="J1394" t="str">
        <f t="shared" si="140"/>
        <v/>
      </c>
      <c r="K1394" t="str">
        <f t="shared" si="142"/>
        <v/>
      </c>
      <c r="L1394" t="str">
        <f t="shared" si="142"/>
        <v/>
      </c>
      <c r="M1394" t="str">
        <f t="shared" si="142"/>
        <v/>
      </c>
      <c r="N1394" t="str">
        <f t="shared" si="142"/>
        <v/>
      </c>
      <c r="O1394" t="str">
        <f t="shared" si="142"/>
        <v/>
      </c>
      <c r="P1394" t="str">
        <f t="shared" si="142"/>
        <v/>
      </c>
      <c r="Q1394" t="str">
        <f t="shared" si="142"/>
        <v/>
      </c>
      <c r="R1394" t="str">
        <f t="shared" si="142"/>
        <v/>
      </c>
      <c r="S1394" t="str">
        <f t="shared" si="142"/>
        <v/>
      </c>
      <c r="T1394" t="str">
        <f t="shared" si="142"/>
        <v/>
      </c>
      <c r="U1394" t="str">
        <f t="shared" si="142"/>
        <v/>
      </c>
      <c r="V1394" t="str">
        <f t="shared" si="142"/>
        <v/>
      </c>
      <c r="W1394" t="str">
        <f t="shared" si="141"/>
        <v/>
      </c>
      <c r="X1394">
        <f>IF(OR(H1394="No",H1394=""),0,IF(COUNTIFS(H$2:H1394,"Yes",C$2:C1394,C1394)&gt;1,0,COUNTIFS(H$2:H1394,"Yes",C$2:C1394,C1394)))+IF(X1393=$X$1,0,X1393)</f>
        <v>0</v>
      </c>
    </row>
    <row r="1395" spans="1:24" x14ac:dyDescent="0.3">
      <c r="A1395">
        <f>ROWS($A$2:$A1395)</f>
        <v>1394</v>
      </c>
      <c r="B1395" t="str">
        <f>IF(ISERROR(VLOOKUP(A1395,Summer!L$11:L$500,1,FALSE)),IF(ISERROR(VLOOKUP(A1395,'Cycle 1'!L$11:L$500,1,FALSE)),IF(ISERROR(VLOOKUP(A1395,'Cycle 2'!L$11:L$500,1,FALSE)),IF(ISERROR(VLOOKUP(A1395,'Cycle 3'!L$11:L$500,1,FALSE)),IF(ISERROR(VLOOKUP(A1395,'Cycle 4'!L$11:L$500,1,FALSE)),IF(ISERROR(VLOOKUP(A1395,'Cycle 5'!L$11:L$500,1,FALSE)),IF(ISERROR(VLOOKUP(A1395,'Cycle 6'!L$11:L$500,1,FALSE)),IF(ISERROR(VLOOKUP(A1395,'Cycle 7'!L$11:L$500,1,FALSE)),IF(ISERROR(VLOOKUP(A1395,'Cycle 8'!L$11:L$500,1,FALSE)),IF(ISERROR(VLOOKUP(A1395,'Cycle 9'!L$11:L$500,1,FALSE)),IF(ISERROR(VLOOKUP(A1395,'Cycle 10'!L$11:L$500,1,FALSE)),IF(ISERROR(VLOOKUP(A1395,'Cycle 11'!L$11:L$500,1,FALSE)),"","Cycle 11"),"Cycle 10"),"Cycle 9"),"Cycle 8"),"Cycle 7"),"Cycle 6"),"Cycle 5"),"Cycle 4"),"Cycle 3"),"Cycle 2"),"Cycle 1"),"Summer")</f>
        <v/>
      </c>
      <c r="C1395" t="str">
        <f>IF(IFERROR(IFERROR(IFERROR(IFERROR(IFERROR(IFERROR(IFERROR(IFERROR(IFERROR(IFERROR(IFERROR(IFERROR(INDEX(Summer!B$10:B$999,MATCH($A1395,Summer!$L$10:$L$999,0),1),INDEX('Cycle 1'!B$10:B$999,MATCH($A1395,'Cycle 1'!$L$10:$L$999,0),1)),INDEX('Cycle 2'!B$10:B$999,MATCH($A1395,'Cycle 2'!$L$10:$L$999,0),1)),INDEX('Cycle 3'!B$10:B$999,MATCH($A1395,'Cycle 3'!$L$10:$L$999,0),1)),INDEX('Cycle 4'!B$10:B$999,MATCH($A1395,'Cycle 4'!$L$10:$L$999,0),1)),INDEX('Cycle 5'!B$10:B$999,MATCH($A1395,'Cycle 5'!$L$10:$L$999,0),1)),INDEX('Cycle 6'!B$10:B$999,MATCH($A1395,'Cycle 6'!$L$10:$L$999,0),1)),INDEX('Cycle 7'!B$10:B$999,MATCH($A1395,'Cycle 7'!$L$10:$L$999,0),1)),INDEX('Cycle 8'!B$10:B$999,MATCH($A1395,'Cycle 8'!$L$10:$L$999,0),1)),INDEX('Cycle 9'!B$10:B$999,MATCH($A1395,'Cycle 9'!$L$10:$L$999,0),1)),INDEX('Cycle 10'!B$10:B$999,MATCH($A1395,'Cycle 10'!$L$10:$L$999,0),1)),INDEX('Cycle 11'!B$10:B$999,MATCH($A1395,'Cycle 11'!$L$10:$L$999,0),1)),"")="","",IFERROR(IFERROR(IFERROR(IFERROR(IFERROR(IFERROR(IFERROR(IFERROR(IFERROR(IFERROR(IFERROR(IFERROR(INDEX(Summer!B$10:B$999,MATCH($A1395,Summer!$L$10:$L$999,0),1),INDEX('Cycle 1'!B$10:B$999,MATCH($A1395,'Cycle 1'!$L$10:$L$999,0),1)),INDEX('Cycle 2'!B$10:B$999,MATCH($A1395,'Cycle 2'!$L$10:$L$999,0),1)),INDEX('Cycle 3'!B$10:B$999,MATCH($A1395,'Cycle 3'!$L$10:$L$999,0),1)),INDEX('Cycle 4'!B$10:B$999,MATCH($A1395,'Cycle 4'!$L$10:$L$999,0),1)),INDEX('Cycle 5'!B$10:B$999,MATCH($A1395,'Cycle 5'!$L$10:$L$999,0),1)),INDEX('Cycle 6'!B$10:B$999,MATCH($A1395,'Cycle 6'!$L$10:$L$999,0),1)),INDEX('Cycle 7'!B$10:B$999,MATCH($A1395,'Cycle 7'!$L$10:$L$999,0),1)),INDEX('Cycle 8'!B$10:B$999,MATCH($A1395,'Cycle 8'!$L$10:$L$999,0),1)),INDEX('Cycle 9'!B$10:B$999,MATCH($A1395,'Cycle 9'!$L$10:$L$999,0),1)),INDEX('Cycle 10'!B$10:B$999,MATCH($A1395,'Cycle 10'!$L$10:$L$999,0),1)),INDEX('Cycle 11'!B$10:B$999,MATCH($A1395,'Cycle 11'!$L$10:$L$999,0),1)),""))</f>
        <v/>
      </c>
      <c r="D1395" t="str">
        <f>IF(IFERROR(IFERROR(IFERROR(IFERROR(IFERROR(IFERROR(IFERROR(IFERROR(IFERROR(IFERROR(IFERROR(IFERROR(INDEX(Summer!C$10:C$999,MATCH($A1395,Summer!$L$10:$L$999,0),1),INDEX('Cycle 1'!C$10:C$999,MATCH($A1395,'Cycle 1'!$L$10:$L$999,0),1)),INDEX('Cycle 2'!C$10:C$999,MATCH($A1395,'Cycle 2'!$L$10:$L$999,0),1)),INDEX('Cycle 3'!C$10:C$999,MATCH($A1395,'Cycle 3'!$L$10:$L$999,0),1)),INDEX('Cycle 4'!C$10:C$999,MATCH($A1395,'Cycle 4'!$L$10:$L$999,0),1)),INDEX('Cycle 5'!C$10:C$999,MATCH($A1395,'Cycle 5'!$L$10:$L$999,0),1)),INDEX('Cycle 6'!C$10:C$999,MATCH($A1395,'Cycle 6'!$L$10:$L$999,0),1)),INDEX('Cycle 7'!C$10:C$999,MATCH($A1395,'Cycle 7'!$L$10:$L$999,0),1)),INDEX('Cycle 8'!C$10:C$999,MATCH($A1395,'Cycle 8'!$L$10:$L$999,0),1)),INDEX('Cycle 9'!C$10:C$999,MATCH($A1395,'Cycle 9'!$L$10:$L$999,0),1)),INDEX('Cycle 10'!C$10:C$999,MATCH($A1395,'Cycle 10'!$L$10:$L$999,0),1)),INDEX('Cycle 11'!C$10:C$999,MATCH($A1395,'Cycle 11'!$L$10:$L$999,0),1)),"")="","",IFERROR(IFERROR(IFERROR(IFERROR(IFERROR(IFERROR(IFERROR(IFERROR(IFERROR(IFERROR(IFERROR(IFERROR(INDEX(Summer!C$10:C$999,MATCH($A1395,Summer!$L$10:$L$999,0),1),INDEX('Cycle 1'!C$10:C$999,MATCH($A1395,'Cycle 1'!$L$10:$L$999,0),1)),INDEX('Cycle 2'!C$10:C$999,MATCH($A1395,'Cycle 2'!$L$10:$L$999,0),1)),INDEX('Cycle 3'!C$10:C$999,MATCH($A1395,'Cycle 3'!$L$10:$L$999,0),1)),INDEX('Cycle 4'!C$10:C$999,MATCH($A1395,'Cycle 4'!$L$10:$L$999,0),1)),INDEX('Cycle 5'!C$10:C$999,MATCH($A1395,'Cycle 5'!$L$10:$L$999,0),1)),INDEX('Cycle 6'!C$10:C$999,MATCH($A1395,'Cycle 6'!$L$10:$L$999,0),1)),INDEX('Cycle 7'!C$10:C$999,MATCH($A1395,'Cycle 7'!$L$10:$L$999,0),1)),INDEX('Cycle 8'!C$10:C$999,MATCH($A1395,'Cycle 8'!$L$10:$L$999,0),1)),INDEX('Cycle 9'!C$10:C$999,MATCH($A1395,'Cycle 9'!$L$10:$L$999,0),1)),INDEX('Cycle 10'!C$10:C$999,MATCH($A1395,'Cycle 10'!$L$10:$L$999,0),1)),INDEX('Cycle 11'!C$10:C$999,MATCH($A1395,'Cycle 11'!$L$10:$L$999,0),1)),""))</f>
        <v/>
      </c>
      <c r="E1395" t="str">
        <f>IF(IFERROR(IFERROR(IFERROR(IFERROR(IFERROR(IFERROR(IFERROR(IFERROR(IFERROR(IFERROR(IFERROR(IFERROR(INDEX(Summer!D$10:D$999,MATCH($A1395,Summer!$L$10:$L$999,0),1),INDEX('Cycle 1'!D$10:D$999,MATCH($A1395,'Cycle 1'!$L$10:$L$999,0),1)),INDEX('Cycle 2'!D$10:D$999,MATCH($A1395,'Cycle 2'!$L$10:$L$999,0),1)),INDEX('Cycle 3'!D$10:D$999,MATCH($A1395,'Cycle 3'!$L$10:$L$999,0),1)),INDEX('Cycle 4'!D$10:D$999,MATCH($A1395,'Cycle 4'!$L$10:$L$999,0),1)),INDEX('Cycle 5'!D$10:D$999,MATCH($A1395,'Cycle 5'!$L$10:$L$999,0),1)),INDEX('Cycle 6'!D$10:D$999,MATCH($A1395,'Cycle 6'!$L$10:$L$999,0),1)),INDEX('Cycle 7'!D$10:D$999,MATCH($A1395,'Cycle 7'!$L$10:$L$999,0),1)),INDEX('Cycle 8'!D$10:D$999,MATCH($A1395,'Cycle 8'!$L$10:$L$999,0),1)),INDEX('Cycle 9'!D$10:D$999,MATCH($A1395,'Cycle 9'!$L$10:$L$999,0),1)),INDEX('Cycle 10'!D$10:D$999,MATCH($A1395,'Cycle 10'!$L$10:$L$999,0),1)),INDEX('Cycle 11'!D$10:D$999,MATCH($A1395,'Cycle 11'!$L$10:$L$999,0),1)),"")="","",IFERROR(IFERROR(IFERROR(IFERROR(IFERROR(IFERROR(IFERROR(IFERROR(IFERROR(IFERROR(IFERROR(IFERROR(INDEX(Summer!D$10:D$999,MATCH($A1395,Summer!$L$10:$L$999,0),1),INDEX('Cycle 1'!D$10:D$999,MATCH($A1395,'Cycle 1'!$L$10:$L$999,0),1)),INDEX('Cycle 2'!D$10:D$999,MATCH($A1395,'Cycle 2'!$L$10:$L$999,0),1)),INDEX('Cycle 3'!D$10:D$999,MATCH($A1395,'Cycle 3'!$L$10:$L$999,0),1)),INDEX('Cycle 4'!D$10:D$999,MATCH($A1395,'Cycle 4'!$L$10:$L$999,0),1)),INDEX('Cycle 5'!D$10:D$999,MATCH($A1395,'Cycle 5'!$L$10:$L$999,0),1)),INDEX('Cycle 6'!D$10:D$999,MATCH($A1395,'Cycle 6'!$L$10:$L$999,0),1)),INDEX('Cycle 7'!D$10:D$999,MATCH($A1395,'Cycle 7'!$L$10:$L$999,0),1)),INDEX('Cycle 8'!D$10:D$999,MATCH($A1395,'Cycle 8'!$L$10:$L$999,0),1)),INDEX('Cycle 9'!D$10:D$999,MATCH($A1395,'Cycle 9'!$L$10:$L$999,0),1)),INDEX('Cycle 10'!D$10:D$999,MATCH($A1395,'Cycle 10'!$L$10:$L$999,0),1)),INDEX('Cycle 11'!D$10:D$999,MATCH($A1395,'Cycle 11'!$L$10:$L$999,0),1)),""))</f>
        <v/>
      </c>
      <c r="F1395" t="str">
        <f>IF(IFERROR(IFERROR(IFERROR(IFERROR(IFERROR(IFERROR(IFERROR(IFERROR(IFERROR(IFERROR(IFERROR(IFERROR(INDEX(Summer!E$10:E$999,MATCH($A1395,Summer!$L$10:$L$999,0),1),INDEX('Cycle 1'!E$10:E$999,MATCH($A1395,'Cycle 1'!$L$10:$L$999,0),1)),INDEX('Cycle 2'!E$10:E$999,MATCH($A1395,'Cycle 2'!$L$10:$L$999,0),1)),INDEX('Cycle 3'!E$10:E$999,MATCH($A1395,'Cycle 3'!$L$10:$L$999,0),1)),INDEX('Cycle 4'!E$10:E$999,MATCH($A1395,'Cycle 4'!$L$10:$L$999,0),1)),INDEX('Cycle 5'!E$10:E$999,MATCH($A1395,'Cycle 5'!$L$10:$L$999,0),1)),INDEX('Cycle 6'!E$10:E$999,MATCH($A1395,'Cycle 6'!$L$10:$L$999,0),1)),INDEX('Cycle 7'!E$10:E$999,MATCH($A1395,'Cycle 7'!$L$10:$L$999,0),1)),INDEX('Cycle 8'!E$10:E$999,MATCH($A1395,'Cycle 8'!$L$10:$L$999,0),1)),INDEX('Cycle 9'!E$10:E$999,MATCH($A1395,'Cycle 9'!$L$10:$L$999,0),1)),INDEX('Cycle 10'!E$10:E$999,MATCH($A1395,'Cycle 10'!$L$10:$L$999,0),1)),INDEX('Cycle 11'!E$10:E$999,MATCH($A1395,'Cycle 11'!$L$10:$L$999,0),1)),"")="","",IFERROR(IFERROR(IFERROR(IFERROR(IFERROR(IFERROR(IFERROR(IFERROR(IFERROR(IFERROR(IFERROR(IFERROR(INDEX(Summer!E$10:E$999,MATCH($A1395,Summer!$L$10:$L$999,0),1),INDEX('Cycle 1'!E$10:E$999,MATCH($A1395,'Cycle 1'!$L$10:$L$999,0),1)),INDEX('Cycle 2'!E$10:E$999,MATCH($A1395,'Cycle 2'!$L$10:$L$999,0),1)),INDEX('Cycle 3'!E$10:E$999,MATCH($A1395,'Cycle 3'!$L$10:$L$999,0),1)),INDEX('Cycle 4'!E$10:E$999,MATCH($A1395,'Cycle 4'!$L$10:$L$999,0),1)),INDEX('Cycle 5'!E$10:E$999,MATCH($A1395,'Cycle 5'!$L$10:$L$999,0),1)),INDEX('Cycle 6'!E$10:E$999,MATCH($A1395,'Cycle 6'!$L$10:$L$999,0),1)),INDEX('Cycle 7'!E$10:E$999,MATCH($A1395,'Cycle 7'!$L$10:$L$999,0),1)),INDEX('Cycle 8'!E$10:E$999,MATCH($A1395,'Cycle 8'!$L$10:$L$999,0),1)),INDEX('Cycle 9'!E$10:E$999,MATCH($A1395,'Cycle 9'!$L$10:$L$999,0),1)),INDEX('Cycle 10'!E$10:E$999,MATCH($A1395,'Cycle 10'!$L$10:$L$999,0),1)),INDEX('Cycle 11'!E$10:E$999,MATCH($A1395,'Cycle 11'!$L$10:$L$999,0),1)),""))</f>
        <v/>
      </c>
      <c r="G1395" t="str">
        <f>IF(IFERROR(IFERROR(IFERROR(IFERROR(IFERROR(IFERROR(IFERROR(IFERROR(IFERROR(IFERROR(IFERROR(IFERROR(INDEX(Summer!F$10:F$999,MATCH($A1395,Summer!$L$10:$L$999,0),1),INDEX('Cycle 1'!F$10:F$999,MATCH($A1395,'Cycle 1'!$L$10:$L$999,0),1)),INDEX('Cycle 2'!F$10:F$999,MATCH($A1395,'Cycle 2'!$L$10:$L$999,0),1)),INDEX('Cycle 3'!F$10:F$999,MATCH($A1395,'Cycle 3'!$L$10:$L$999,0),1)),INDEX('Cycle 4'!F$10:F$999,MATCH($A1395,'Cycle 4'!$L$10:$L$999,0),1)),INDEX('Cycle 5'!F$10:F$999,MATCH($A1395,'Cycle 5'!$L$10:$L$999,0),1)),INDEX('Cycle 6'!F$10:F$999,MATCH($A1395,'Cycle 6'!$L$10:$L$999,0),1)),INDEX('Cycle 7'!F$10:F$999,MATCH($A1395,'Cycle 7'!$L$10:$L$999,0),1)),INDEX('Cycle 8'!F$10:F$999,MATCH($A1395,'Cycle 8'!$L$10:$L$999,0),1)),INDEX('Cycle 9'!F$10:F$999,MATCH($A1395,'Cycle 9'!$L$10:$L$999,0),1)),INDEX('Cycle 10'!F$10:F$999,MATCH($A1395,'Cycle 10'!$L$10:$L$999,0),1)),INDEX('Cycle 11'!F$10:F$999,MATCH($A1395,'Cycle 11'!$L$10:$L$999,0),1)),"")="","",IFERROR(IFERROR(IFERROR(IFERROR(IFERROR(IFERROR(IFERROR(IFERROR(IFERROR(IFERROR(IFERROR(IFERROR(INDEX(Summer!F$10:F$999,MATCH($A1395,Summer!$L$10:$L$999,0),1),INDEX('Cycle 1'!F$10:F$999,MATCH($A1395,'Cycle 1'!$L$10:$L$999,0),1)),INDEX('Cycle 2'!F$10:F$999,MATCH($A1395,'Cycle 2'!$L$10:$L$999,0),1)),INDEX('Cycle 3'!F$10:F$999,MATCH($A1395,'Cycle 3'!$L$10:$L$999,0),1)),INDEX('Cycle 4'!F$10:F$999,MATCH($A1395,'Cycle 4'!$L$10:$L$999,0),1)),INDEX('Cycle 5'!F$10:F$999,MATCH($A1395,'Cycle 5'!$L$10:$L$999,0),1)),INDEX('Cycle 6'!F$10:F$999,MATCH($A1395,'Cycle 6'!$L$10:$L$999,0),1)),INDEX('Cycle 7'!F$10:F$999,MATCH($A1395,'Cycle 7'!$L$10:$L$999,0),1)),INDEX('Cycle 8'!F$10:F$999,MATCH($A1395,'Cycle 8'!$L$10:$L$999,0),1)),INDEX('Cycle 9'!F$10:F$999,MATCH($A1395,'Cycle 9'!$L$10:$L$999,0),1)),INDEX('Cycle 10'!F$10:F$999,MATCH($A1395,'Cycle 10'!$L$10:$L$999,0),1)),INDEX('Cycle 11'!F$10:F$999,MATCH($A1395,'Cycle 11'!$L$10:$L$999,0),1)),""))</f>
        <v/>
      </c>
      <c r="H1395" t="str">
        <f>IF(IFERROR(IFERROR(IFERROR(IFERROR(IFERROR(IFERROR(IFERROR(IFERROR(IFERROR(IFERROR(IFERROR(IFERROR(INDEX(Summer!G$10:G$999,MATCH($A1395,Summer!$L$10:$L$999,0),1),INDEX('Cycle 1'!G$10:G$999,MATCH($A1395,'Cycle 1'!$L$10:$L$999,0),1)),INDEX('Cycle 2'!G$10:G$999,MATCH($A1395,'Cycle 2'!$L$10:$L$999,0),1)),INDEX('Cycle 3'!G$10:G$999,MATCH($A1395,'Cycle 3'!$L$10:$L$999,0),1)),INDEX('Cycle 4'!G$10:G$999,MATCH($A1395,'Cycle 4'!$L$10:$L$999,0),1)),INDEX('Cycle 5'!G$10:G$999,MATCH($A1395,'Cycle 5'!$L$10:$L$999,0),1)),INDEX('Cycle 6'!G$10:G$999,MATCH($A1395,'Cycle 6'!$L$10:$L$999,0),1)),INDEX('Cycle 7'!G$10:G$999,MATCH($A1395,'Cycle 7'!$L$10:$L$999,0),1)),INDEX('Cycle 8'!G$10:G$999,MATCH($A1395,'Cycle 8'!$L$10:$L$999,0),1)),INDEX('Cycle 9'!G$10:G$999,MATCH($A1395,'Cycle 9'!$L$10:$L$999,0),1)),INDEX('Cycle 10'!G$10:G$999,MATCH($A1395,'Cycle 10'!$L$10:$L$999,0),1)),INDEX('Cycle 11'!G$10:G$999,MATCH($A1395,'Cycle 11'!$L$10:$L$999,0),1)),"")="","",IFERROR(IFERROR(IFERROR(IFERROR(IFERROR(IFERROR(IFERROR(IFERROR(IFERROR(IFERROR(IFERROR(IFERROR(INDEX(Summer!G$10:G$999,MATCH($A1395,Summer!$L$10:$L$999,0),1),INDEX('Cycle 1'!G$10:G$999,MATCH($A1395,'Cycle 1'!$L$10:$L$999,0),1)),INDEX('Cycle 2'!G$10:G$999,MATCH($A1395,'Cycle 2'!$L$10:$L$999,0),1)),INDEX('Cycle 3'!G$10:G$999,MATCH($A1395,'Cycle 3'!$L$10:$L$999,0),1)),INDEX('Cycle 4'!G$10:G$999,MATCH($A1395,'Cycle 4'!$L$10:$L$999,0),1)),INDEX('Cycle 5'!G$10:G$999,MATCH($A1395,'Cycle 5'!$L$10:$L$999,0),1)),INDEX('Cycle 6'!G$10:G$999,MATCH($A1395,'Cycle 6'!$L$10:$L$999,0),1)),INDEX('Cycle 7'!G$10:G$999,MATCH($A1395,'Cycle 7'!$L$10:$L$999,0),1)),INDEX('Cycle 8'!G$10:G$999,MATCH($A1395,'Cycle 8'!$L$10:$L$999,0),1)),INDEX('Cycle 9'!G$10:G$999,MATCH($A1395,'Cycle 9'!$L$10:$L$999,0),1)),INDEX('Cycle 10'!G$10:G$999,MATCH($A1395,'Cycle 10'!$L$10:$L$999,0),1)),INDEX('Cycle 11'!G$10:G$999,MATCH($A1395,'Cycle 11'!$L$10:$L$999,0),1)),""))</f>
        <v/>
      </c>
      <c r="I1395">
        <f>IFERROR(IF(C1395="",MAX(I$1:I1394),IF(ROW(C$2)=ROW(C1395),1,IF(ISERROR(VLOOKUP(C1395,C$2:C1394,1,FALSE)),MAX(I$1:I1394)+1,MAX(I$1:I1394)))),"")</f>
        <v>0</v>
      </c>
      <c r="J1395" t="str">
        <f t="shared" si="140"/>
        <v/>
      </c>
      <c r="K1395" t="str">
        <f t="shared" si="142"/>
        <v/>
      </c>
      <c r="L1395" t="str">
        <f t="shared" si="142"/>
        <v/>
      </c>
      <c r="M1395" t="str">
        <f t="shared" si="142"/>
        <v/>
      </c>
      <c r="N1395" t="str">
        <f t="shared" si="142"/>
        <v/>
      </c>
      <c r="O1395" t="str">
        <f t="shared" si="142"/>
        <v/>
      </c>
      <c r="P1395" t="str">
        <f t="shared" si="142"/>
        <v/>
      </c>
      <c r="Q1395" t="str">
        <f t="shared" si="142"/>
        <v/>
      </c>
      <c r="R1395" t="str">
        <f t="shared" si="142"/>
        <v/>
      </c>
      <c r="S1395" t="str">
        <f t="shared" si="142"/>
        <v/>
      </c>
      <c r="T1395" t="str">
        <f t="shared" si="142"/>
        <v/>
      </c>
      <c r="U1395" t="str">
        <f t="shared" si="142"/>
        <v/>
      </c>
      <c r="V1395" t="str">
        <f t="shared" si="142"/>
        <v/>
      </c>
      <c r="W1395" t="str">
        <f t="shared" si="141"/>
        <v/>
      </c>
      <c r="X1395">
        <f>IF(OR(H1395="No",H1395=""),0,IF(COUNTIFS(H$2:H1395,"Yes",C$2:C1395,C1395)&gt;1,0,COUNTIFS(H$2:H1395,"Yes",C$2:C1395,C1395)))+IF(X1394=$X$1,0,X1394)</f>
        <v>0</v>
      </c>
    </row>
    <row r="1396" spans="1:24" x14ac:dyDescent="0.3">
      <c r="A1396">
        <f>ROWS($A$2:$A1396)</f>
        <v>1395</v>
      </c>
      <c r="B1396" t="str">
        <f>IF(ISERROR(VLOOKUP(A1396,Summer!L$11:L$500,1,FALSE)),IF(ISERROR(VLOOKUP(A1396,'Cycle 1'!L$11:L$500,1,FALSE)),IF(ISERROR(VLOOKUP(A1396,'Cycle 2'!L$11:L$500,1,FALSE)),IF(ISERROR(VLOOKUP(A1396,'Cycle 3'!L$11:L$500,1,FALSE)),IF(ISERROR(VLOOKUP(A1396,'Cycle 4'!L$11:L$500,1,FALSE)),IF(ISERROR(VLOOKUP(A1396,'Cycle 5'!L$11:L$500,1,FALSE)),IF(ISERROR(VLOOKUP(A1396,'Cycle 6'!L$11:L$500,1,FALSE)),IF(ISERROR(VLOOKUP(A1396,'Cycle 7'!L$11:L$500,1,FALSE)),IF(ISERROR(VLOOKUP(A1396,'Cycle 8'!L$11:L$500,1,FALSE)),IF(ISERROR(VLOOKUP(A1396,'Cycle 9'!L$11:L$500,1,FALSE)),IF(ISERROR(VLOOKUP(A1396,'Cycle 10'!L$11:L$500,1,FALSE)),IF(ISERROR(VLOOKUP(A1396,'Cycle 11'!L$11:L$500,1,FALSE)),"","Cycle 11"),"Cycle 10"),"Cycle 9"),"Cycle 8"),"Cycle 7"),"Cycle 6"),"Cycle 5"),"Cycle 4"),"Cycle 3"),"Cycle 2"),"Cycle 1"),"Summer")</f>
        <v/>
      </c>
      <c r="C1396" t="str">
        <f>IF(IFERROR(IFERROR(IFERROR(IFERROR(IFERROR(IFERROR(IFERROR(IFERROR(IFERROR(IFERROR(IFERROR(IFERROR(INDEX(Summer!B$10:B$999,MATCH($A1396,Summer!$L$10:$L$999,0),1),INDEX('Cycle 1'!B$10:B$999,MATCH($A1396,'Cycle 1'!$L$10:$L$999,0),1)),INDEX('Cycle 2'!B$10:B$999,MATCH($A1396,'Cycle 2'!$L$10:$L$999,0),1)),INDEX('Cycle 3'!B$10:B$999,MATCH($A1396,'Cycle 3'!$L$10:$L$999,0),1)),INDEX('Cycle 4'!B$10:B$999,MATCH($A1396,'Cycle 4'!$L$10:$L$999,0),1)),INDEX('Cycle 5'!B$10:B$999,MATCH($A1396,'Cycle 5'!$L$10:$L$999,0),1)),INDEX('Cycle 6'!B$10:B$999,MATCH($A1396,'Cycle 6'!$L$10:$L$999,0),1)),INDEX('Cycle 7'!B$10:B$999,MATCH($A1396,'Cycle 7'!$L$10:$L$999,0),1)),INDEX('Cycle 8'!B$10:B$999,MATCH($A1396,'Cycle 8'!$L$10:$L$999,0),1)),INDEX('Cycle 9'!B$10:B$999,MATCH($A1396,'Cycle 9'!$L$10:$L$999,0),1)),INDEX('Cycle 10'!B$10:B$999,MATCH($A1396,'Cycle 10'!$L$10:$L$999,0),1)),INDEX('Cycle 11'!B$10:B$999,MATCH($A1396,'Cycle 11'!$L$10:$L$999,0),1)),"")="","",IFERROR(IFERROR(IFERROR(IFERROR(IFERROR(IFERROR(IFERROR(IFERROR(IFERROR(IFERROR(IFERROR(IFERROR(INDEX(Summer!B$10:B$999,MATCH($A1396,Summer!$L$10:$L$999,0),1),INDEX('Cycle 1'!B$10:B$999,MATCH($A1396,'Cycle 1'!$L$10:$L$999,0),1)),INDEX('Cycle 2'!B$10:B$999,MATCH($A1396,'Cycle 2'!$L$10:$L$999,0),1)),INDEX('Cycle 3'!B$10:B$999,MATCH($A1396,'Cycle 3'!$L$10:$L$999,0),1)),INDEX('Cycle 4'!B$10:B$999,MATCH($A1396,'Cycle 4'!$L$10:$L$999,0),1)),INDEX('Cycle 5'!B$10:B$999,MATCH($A1396,'Cycle 5'!$L$10:$L$999,0),1)),INDEX('Cycle 6'!B$10:B$999,MATCH($A1396,'Cycle 6'!$L$10:$L$999,0),1)),INDEX('Cycle 7'!B$10:B$999,MATCH($A1396,'Cycle 7'!$L$10:$L$999,0),1)),INDEX('Cycle 8'!B$10:B$999,MATCH($A1396,'Cycle 8'!$L$10:$L$999,0),1)),INDEX('Cycle 9'!B$10:B$999,MATCH($A1396,'Cycle 9'!$L$10:$L$999,0),1)),INDEX('Cycle 10'!B$10:B$999,MATCH($A1396,'Cycle 10'!$L$10:$L$999,0),1)),INDEX('Cycle 11'!B$10:B$999,MATCH($A1396,'Cycle 11'!$L$10:$L$999,0),1)),""))</f>
        <v/>
      </c>
      <c r="D1396" t="str">
        <f>IF(IFERROR(IFERROR(IFERROR(IFERROR(IFERROR(IFERROR(IFERROR(IFERROR(IFERROR(IFERROR(IFERROR(IFERROR(INDEX(Summer!C$10:C$999,MATCH($A1396,Summer!$L$10:$L$999,0),1),INDEX('Cycle 1'!C$10:C$999,MATCH($A1396,'Cycle 1'!$L$10:$L$999,0),1)),INDEX('Cycle 2'!C$10:C$999,MATCH($A1396,'Cycle 2'!$L$10:$L$999,0),1)),INDEX('Cycle 3'!C$10:C$999,MATCH($A1396,'Cycle 3'!$L$10:$L$999,0),1)),INDEX('Cycle 4'!C$10:C$999,MATCH($A1396,'Cycle 4'!$L$10:$L$999,0),1)),INDEX('Cycle 5'!C$10:C$999,MATCH($A1396,'Cycle 5'!$L$10:$L$999,0),1)),INDEX('Cycle 6'!C$10:C$999,MATCH($A1396,'Cycle 6'!$L$10:$L$999,0),1)),INDEX('Cycle 7'!C$10:C$999,MATCH($A1396,'Cycle 7'!$L$10:$L$999,0),1)),INDEX('Cycle 8'!C$10:C$999,MATCH($A1396,'Cycle 8'!$L$10:$L$999,0),1)),INDEX('Cycle 9'!C$10:C$999,MATCH($A1396,'Cycle 9'!$L$10:$L$999,0),1)),INDEX('Cycle 10'!C$10:C$999,MATCH($A1396,'Cycle 10'!$L$10:$L$999,0),1)),INDEX('Cycle 11'!C$10:C$999,MATCH($A1396,'Cycle 11'!$L$10:$L$999,0),1)),"")="","",IFERROR(IFERROR(IFERROR(IFERROR(IFERROR(IFERROR(IFERROR(IFERROR(IFERROR(IFERROR(IFERROR(IFERROR(INDEX(Summer!C$10:C$999,MATCH($A1396,Summer!$L$10:$L$999,0),1),INDEX('Cycle 1'!C$10:C$999,MATCH($A1396,'Cycle 1'!$L$10:$L$999,0),1)),INDEX('Cycle 2'!C$10:C$999,MATCH($A1396,'Cycle 2'!$L$10:$L$999,0),1)),INDEX('Cycle 3'!C$10:C$999,MATCH($A1396,'Cycle 3'!$L$10:$L$999,0),1)),INDEX('Cycle 4'!C$10:C$999,MATCH($A1396,'Cycle 4'!$L$10:$L$999,0),1)),INDEX('Cycle 5'!C$10:C$999,MATCH($A1396,'Cycle 5'!$L$10:$L$999,0),1)),INDEX('Cycle 6'!C$10:C$999,MATCH($A1396,'Cycle 6'!$L$10:$L$999,0),1)),INDEX('Cycle 7'!C$10:C$999,MATCH($A1396,'Cycle 7'!$L$10:$L$999,0),1)),INDEX('Cycle 8'!C$10:C$999,MATCH($A1396,'Cycle 8'!$L$10:$L$999,0),1)),INDEX('Cycle 9'!C$10:C$999,MATCH($A1396,'Cycle 9'!$L$10:$L$999,0),1)),INDEX('Cycle 10'!C$10:C$999,MATCH($A1396,'Cycle 10'!$L$10:$L$999,0),1)),INDEX('Cycle 11'!C$10:C$999,MATCH($A1396,'Cycle 11'!$L$10:$L$999,0),1)),""))</f>
        <v/>
      </c>
      <c r="E1396" t="str">
        <f>IF(IFERROR(IFERROR(IFERROR(IFERROR(IFERROR(IFERROR(IFERROR(IFERROR(IFERROR(IFERROR(IFERROR(IFERROR(INDEX(Summer!D$10:D$999,MATCH($A1396,Summer!$L$10:$L$999,0),1),INDEX('Cycle 1'!D$10:D$999,MATCH($A1396,'Cycle 1'!$L$10:$L$999,0),1)),INDEX('Cycle 2'!D$10:D$999,MATCH($A1396,'Cycle 2'!$L$10:$L$999,0),1)),INDEX('Cycle 3'!D$10:D$999,MATCH($A1396,'Cycle 3'!$L$10:$L$999,0),1)),INDEX('Cycle 4'!D$10:D$999,MATCH($A1396,'Cycle 4'!$L$10:$L$999,0),1)),INDEX('Cycle 5'!D$10:D$999,MATCH($A1396,'Cycle 5'!$L$10:$L$999,0),1)),INDEX('Cycle 6'!D$10:D$999,MATCH($A1396,'Cycle 6'!$L$10:$L$999,0),1)),INDEX('Cycle 7'!D$10:D$999,MATCH($A1396,'Cycle 7'!$L$10:$L$999,0),1)),INDEX('Cycle 8'!D$10:D$999,MATCH($A1396,'Cycle 8'!$L$10:$L$999,0),1)),INDEX('Cycle 9'!D$10:D$999,MATCH($A1396,'Cycle 9'!$L$10:$L$999,0),1)),INDEX('Cycle 10'!D$10:D$999,MATCH($A1396,'Cycle 10'!$L$10:$L$999,0),1)),INDEX('Cycle 11'!D$10:D$999,MATCH($A1396,'Cycle 11'!$L$10:$L$999,0),1)),"")="","",IFERROR(IFERROR(IFERROR(IFERROR(IFERROR(IFERROR(IFERROR(IFERROR(IFERROR(IFERROR(IFERROR(IFERROR(INDEX(Summer!D$10:D$999,MATCH($A1396,Summer!$L$10:$L$999,0),1),INDEX('Cycle 1'!D$10:D$999,MATCH($A1396,'Cycle 1'!$L$10:$L$999,0),1)),INDEX('Cycle 2'!D$10:D$999,MATCH($A1396,'Cycle 2'!$L$10:$L$999,0),1)),INDEX('Cycle 3'!D$10:D$999,MATCH($A1396,'Cycle 3'!$L$10:$L$999,0),1)),INDEX('Cycle 4'!D$10:D$999,MATCH($A1396,'Cycle 4'!$L$10:$L$999,0),1)),INDEX('Cycle 5'!D$10:D$999,MATCH($A1396,'Cycle 5'!$L$10:$L$999,0),1)),INDEX('Cycle 6'!D$10:D$999,MATCH($A1396,'Cycle 6'!$L$10:$L$999,0),1)),INDEX('Cycle 7'!D$10:D$999,MATCH($A1396,'Cycle 7'!$L$10:$L$999,0),1)),INDEX('Cycle 8'!D$10:D$999,MATCH($A1396,'Cycle 8'!$L$10:$L$999,0),1)),INDEX('Cycle 9'!D$10:D$999,MATCH($A1396,'Cycle 9'!$L$10:$L$999,0),1)),INDEX('Cycle 10'!D$10:D$999,MATCH($A1396,'Cycle 10'!$L$10:$L$999,0),1)),INDEX('Cycle 11'!D$10:D$999,MATCH($A1396,'Cycle 11'!$L$10:$L$999,0),1)),""))</f>
        <v/>
      </c>
      <c r="F1396" t="str">
        <f>IF(IFERROR(IFERROR(IFERROR(IFERROR(IFERROR(IFERROR(IFERROR(IFERROR(IFERROR(IFERROR(IFERROR(IFERROR(INDEX(Summer!E$10:E$999,MATCH($A1396,Summer!$L$10:$L$999,0),1),INDEX('Cycle 1'!E$10:E$999,MATCH($A1396,'Cycle 1'!$L$10:$L$999,0),1)),INDEX('Cycle 2'!E$10:E$999,MATCH($A1396,'Cycle 2'!$L$10:$L$999,0),1)),INDEX('Cycle 3'!E$10:E$999,MATCH($A1396,'Cycle 3'!$L$10:$L$999,0),1)),INDEX('Cycle 4'!E$10:E$999,MATCH($A1396,'Cycle 4'!$L$10:$L$999,0),1)),INDEX('Cycle 5'!E$10:E$999,MATCH($A1396,'Cycle 5'!$L$10:$L$999,0),1)),INDEX('Cycle 6'!E$10:E$999,MATCH($A1396,'Cycle 6'!$L$10:$L$999,0),1)),INDEX('Cycle 7'!E$10:E$999,MATCH($A1396,'Cycle 7'!$L$10:$L$999,0),1)),INDEX('Cycle 8'!E$10:E$999,MATCH($A1396,'Cycle 8'!$L$10:$L$999,0),1)),INDEX('Cycle 9'!E$10:E$999,MATCH($A1396,'Cycle 9'!$L$10:$L$999,0),1)),INDEX('Cycle 10'!E$10:E$999,MATCH($A1396,'Cycle 10'!$L$10:$L$999,0),1)),INDEX('Cycle 11'!E$10:E$999,MATCH($A1396,'Cycle 11'!$L$10:$L$999,0),1)),"")="","",IFERROR(IFERROR(IFERROR(IFERROR(IFERROR(IFERROR(IFERROR(IFERROR(IFERROR(IFERROR(IFERROR(IFERROR(INDEX(Summer!E$10:E$999,MATCH($A1396,Summer!$L$10:$L$999,0),1),INDEX('Cycle 1'!E$10:E$999,MATCH($A1396,'Cycle 1'!$L$10:$L$999,0),1)),INDEX('Cycle 2'!E$10:E$999,MATCH($A1396,'Cycle 2'!$L$10:$L$999,0),1)),INDEX('Cycle 3'!E$10:E$999,MATCH($A1396,'Cycle 3'!$L$10:$L$999,0),1)),INDEX('Cycle 4'!E$10:E$999,MATCH($A1396,'Cycle 4'!$L$10:$L$999,0),1)),INDEX('Cycle 5'!E$10:E$999,MATCH($A1396,'Cycle 5'!$L$10:$L$999,0),1)),INDEX('Cycle 6'!E$10:E$999,MATCH($A1396,'Cycle 6'!$L$10:$L$999,0),1)),INDEX('Cycle 7'!E$10:E$999,MATCH($A1396,'Cycle 7'!$L$10:$L$999,0),1)),INDEX('Cycle 8'!E$10:E$999,MATCH($A1396,'Cycle 8'!$L$10:$L$999,0),1)),INDEX('Cycle 9'!E$10:E$999,MATCH($A1396,'Cycle 9'!$L$10:$L$999,0),1)),INDEX('Cycle 10'!E$10:E$999,MATCH($A1396,'Cycle 10'!$L$10:$L$999,0),1)),INDEX('Cycle 11'!E$10:E$999,MATCH($A1396,'Cycle 11'!$L$10:$L$999,0),1)),""))</f>
        <v/>
      </c>
      <c r="G1396" t="str">
        <f>IF(IFERROR(IFERROR(IFERROR(IFERROR(IFERROR(IFERROR(IFERROR(IFERROR(IFERROR(IFERROR(IFERROR(IFERROR(INDEX(Summer!F$10:F$999,MATCH($A1396,Summer!$L$10:$L$999,0),1),INDEX('Cycle 1'!F$10:F$999,MATCH($A1396,'Cycle 1'!$L$10:$L$999,0),1)),INDEX('Cycle 2'!F$10:F$999,MATCH($A1396,'Cycle 2'!$L$10:$L$999,0),1)),INDEX('Cycle 3'!F$10:F$999,MATCH($A1396,'Cycle 3'!$L$10:$L$999,0),1)),INDEX('Cycle 4'!F$10:F$999,MATCH($A1396,'Cycle 4'!$L$10:$L$999,0),1)),INDEX('Cycle 5'!F$10:F$999,MATCH($A1396,'Cycle 5'!$L$10:$L$999,0),1)),INDEX('Cycle 6'!F$10:F$999,MATCH($A1396,'Cycle 6'!$L$10:$L$999,0),1)),INDEX('Cycle 7'!F$10:F$999,MATCH($A1396,'Cycle 7'!$L$10:$L$999,0),1)),INDEX('Cycle 8'!F$10:F$999,MATCH($A1396,'Cycle 8'!$L$10:$L$999,0),1)),INDEX('Cycle 9'!F$10:F$999,MATCH($A1396,'Cycle 9'!$L$10:$L$999,0),1)),INDEX('Cycle 10'!F$10:F$999,MATCH($A1396,'Cycle 10'!$L$10:$L$999,0),1)),INDEX('Cycle 11'!F$10:F$999,MATCH($A1396,'Cycle 11'!$L$10:$L$999,0),1)),"")="","",IFERROR(IFERROR(IFERROR(IFERROR(IFERROR(IFERROR(IFERROR(IFERROR(IFERROR(IFERROR(IFERROR(IFERROR(INDEX(Summer!F$10:F$999,MATCH($A1396,Summer!$L$10:$L$999,0),1),INDEX('Cycle 1'!F$10:F$999,MATCH($A1396,'Cycle 1'!$L$10:$L$999,0),1)),INDEX('Cycle 2'!F$10:F$999,MATCH($A1396,'Cycle 2'!$L$10:$L$999,0),1)),INDEX('Cycle 3'!F$10:F$999,MATCH($A1396,'Cycle 3'!$L$10:$L$999,0),1)),INDEX('Cycle 4'!F$10:F$999,MATCH($A1396,'Cycle 4'!$L$10:$L$999,0),1)),INDEX('Cycle 5'!F$10:F$999,MATCH($A1396,'Cycle 5'!$L$10:$L$999,0),1)),INDEX('Cycle 6'!F$10:F$999,MATCH($A1396,'Cycle 6'!$L$10:$L$999,0),1)),INDEX('Cycle 7'!F$10:F$999,MATCH($A1396,'Cycle 7'!$L$10:$L$999,0),1)),INDEX('Cycle 8'!F$10:F$999,MATCH($A1396,'Cycle 8'!$L$10:$L$999,0),1)),INDEX('Cycle 9'!F$10:F$999,MATCH($A1396,'Cycle 9'!$L$10:$L$999,0),1)),INDEX('Cycle 10'!F$10:F$999,MATCH($A1396,'Cycle 10'!$L$10:$L$999,0),1)),INDEX('Cycle 11'!F$10:F$999,MATCH($A1396,'Cycle 11'!$L$10:$L$999,0),1)),""))</f>
        <v/>
      </c>
      <c r="H1396" t="str">
        <f>IF(IFERROR(IFERROR(IFERROR(IFERROR(IFERROR(IFERROR(IFERROR(IFERROR(IFERROR(IFERROR(IFERROR(IFERROR(INDEX(Summer!G$10:G$999,MATCH($A1396,Summer!$L$10:$L$999,0),1),INDEX('Cycle 1'!G$10:G$999,MATCH($A1396,'Cycle 1'!$L$10:$L$999,0),1)),INDEX('Cycle 2'!G$10:G$999,MATCH($A1396,'Cycle 2'!$L$10:$L$999,0),1)),INDEX('Cycle 3'!G$10:G$999,MATCH($A1396,'Cycle 3'!$L$10:$L$999,0),1)),INDEX('Cycle 4'!G$10:G$999,MATCH($A1396,'Cycle 4'!$L$10:$L$999,0),1)),INDEX('Cycle 5'!G$10:G$999,MATCH($A1396,'Cycle 5'!$L$10:$L$999,0),1)),INDEX('Cycle 6'!G$10:G$999,MATCH($A1396,'Cycle 6'!$L$10:$L$999,0),1)),INDEX('Cycle 7'!G$10:G$999,MATCH($A1396,'Cycle 7'!$L$10:$L$999,0),1)),INDEX('Cycle 8'!G$10:G$999,MATCH($A1396,'Cycle 8'!$L$10:$L$999,0),1)),INDEX('Cycle 9'!G$10:G$999,MATCH($A1396,'Cycle 9'!$L$10:$L$999,0),1)),INDEX('Cycle 10'!G$10:G$999,MATCH($A1396,'Cycle 10'!$L$10:$L$999,0),1)),INDEX('Cycle 11'!G$10:G$999,MATCH($A1396,'Cycle 11'!$L$10:$L$999,0),1)),"")="","",IFERROR(IFERROR(IFERROR(IFERROR(IFERROR(IFERROR(IFERROR(IFERROR(IFERROR(IFERROR(IFERROR(IFERROR(INDEX(Summer!G$10:G$999,MATCH($A1396,Summer!$L$10:$L$999,0),1),INDEX('Cycle 1'!G$10:G$999,MATCH($A1396,'Cycle 1'!$L$10:$L$999,0),1)),INDEX('Cycle 2'!G$10:G$999,MATCH($A1396,'Cycle 2'!$L$10:$L$999,0),1)),INDEX('Cycle 3'!G$10:G$999,MATCH($A1396,'Cycle 3'!$L$10:$L$999,0),1)),INDEX('Cycle 4'!G$10:G$999,MATCH($A1396,'Cycle 4'!$L$10:$L$999,0),1)),INDEX('Cycle 5'!G$10:G$999,MATCH($A1396,'Cycle 5'!$L$10:$L$999,0),1)),INDEX('Cycle 6'!G$10:G$999,MATCH($A1396,'Cycle 6'!$L$10:$L$999,0),1)),INDEX('Cycle 7'!G$10:G$999,MATCH($A1396,'Cycle 7'!$L$10:$L$999,0),1)),INDEX('Cycle 8'!G$10:G$999,MATCH($A1396,'Cycle 8'!$L$10:$L$999,0),1)),INDEX('Cycle 9'!G$10:G$999,MATCH($A1396,'Cycle 9'!$L$10:$L$999,0),1)),INDEX('Cycle 10'!G$10:G$999,MATCH($A1396,'Cycle 10'!$L$10:$L$999,0),1)),INDEX('Cycle 11'!G$10:G$999,MATCH($A1396,'Cycle 11'!$L$10:$L$999,0),1)),""))</f>
        <v/>
      </c>
      <c r="I1396">
        <f>IFERROR(IF(C1396="",MAX(I$1:I1395),IF(ROW(C$2)=ROW(C1396),1,IF(ISERROR(VLOOKUP(C1396,C$2:C1395,1,FALSE)),MAX(I$1:I1395)+1,MAX(I$1:I1395)))),"")</f>
        <v>0</v>
      </c>
      <c r="J1396" t="str">
        <f t="shared" si="140"/>
        <v/>
      </c>
      <c r="K1396" t="str">
        <f t="shared" si="142"/>
        <v/>
      </c>
      <c r="L1396" t="str">
        <f t="shared" si="142"/>
        <v/>
      </c>
      <c r="M1396" t="str">
        <f t="shared" si="142"/>
        <v/>
      </c>
      <c r="N1396" t="str">
        <f t="shared" si="142"/>
        <v/>
      </c>
      <c r="O1396" t="str">
        <f t="shared" si="142"/>
        <v/>
      </c>
      <c r="P1396" t="str">
        <f t="shared" si="142"/>
        <v/>
      </c>
      <c r="Q1396" t="str">
        <f t="shared" si="142"/>
        <v/>
      </c>
      <c r="R1396" t="str">
        <f t="shared" si="142"/>
        <v/>
      </c>
      <c r="S1396" t="str">
        <f t="shared" si="142"/>
        <v/>
      </c>
      <c r="T1396" t="str">
        <f t="shared" si="142"/>
        <v/>
      </c>
      <c r="U1396" t="str">
        <f t="shared" si="142"/>
        <v/>
      </c>
      <c r="V1396" t="str">
        <f t="shared" si="142"/>
        <v/>
      </c>
      <c r="W1396" t="str">
        <f t="shared" si="141"/>
        <v/>
      </c>
      <c r="X1396">
        <f>IF(OR(H1396="No",H1396=""),0,IF(COUNTIFS(H$2:H1396,"Yes",C$2:C1396,C1396)&gt;1,0,COUNTIFS(H$2:H1396,"Yes",C$2:C1396,C1396)))+IF(X1395=$X$1,0,X1395)</f>
        <v>0</v>
      </c>
    </row>
    <row r="1397" spans="1:24" x14ac:dyDescent="0.3">
      <c r="A1397">
        <f>ROWS($A$2:$A1397)</f>
        <v>1396</v>
      </c>
      <c r="B1397" t="str">
        <f>IF(ISERROR(VLOOKUP(A1397,Summer!L$11:L$500,1,FALSE)),IF(ISERROR(VLOOKUP(A1397,'Cycle 1'!L$11:L$500,1,FALSE)),IF(ISERROR(VLOOKUP(A1397,'Cycle 2'!L$11:L$500,1,FALSE)),IF(ISERROR(VLOOKUP(A1397,'Cycle 3'!L$11:L$500,1,FALSE)),IF(ISERROR(VLOOKUP(A1397,'Cycle 4'!L$11:L$500,1,FALSE)),IF(ISERROR(VLOOKUP(A1397,'Cycle 5'!L$11:L$500,1,FALSE)),IF(ISERROR(VLOOKUP(A1397,'Cycle 6'!L$11:L$500,1,FALSE)),IF(ISERROR(VLOOKUP(A1397,'Cycle 7'!L$11:L$500,1,FALSE)),IF(ISERROR(VLOOKUP(A1397,'Cycle 8'!L$11:L$500,1,FALSE)),IF(ISERROR(VLOOKUP(A1397,'Cycle 9'!L$11:L$500,1,FALSE)),IF(ISERROR(VLOOKUP(A1397,'Cycle 10'!L$11:L$500,1,FALSE)),IF(ISERROR(VLOOKUP(A1397,'Cycle 11'!L$11:L$500,1,FALSE)),"","Cycle 11"),"Cycle 10"),"Cycle 9"),"Cycle 8"),"Cycle 7"),"Cycle 6"),"Cycle 5"),"Cycle 4"),"Cycle 3"),"Cycle 2"),"Cycle 1"),"Summer")</f>
        <v/>
      </c>
      <c r="C1397" t="str">
        <f>IF(IFERROR(IFERROR(IFERROR(IFERROR(IFERROR(IFERROR(IFERROR(IFERROR(IFERROR(IFERROR(IFERROR(IFERROR(INDEX(Summer!B$10:B$999,MATCH($A1397,Summer!$L$10:$L$999,0),1),INDEX('Cycle 1'!B$10:B$999,MATCH($A1397,'Cycle 1'!$L$10:$L$999,0),1)),INDEX('Cycle 2'!B$10:B$999,MATCH($A1397,'Cycle 2'!$L$10:$L$999,0),1)),INDEX('Cycle 3'!B$10:B$999,MATCH($A1397,'Cycle 3'!$L$10:$L$999,0),1)),INDEX('Cycle 4'!B$10:B$999,MATCH($A1397,'Cycle 4'!$L$10:$L$999,0),1)),INDEX('Cycle 5'!B$10:B$999,MATCH($A1397,'Cycle 5'!$L$10:$L$999,0),1)),INDEX('Cycle 6'!B$10:B$999,MATCH($A1397,'Cycle 6'!$L$10:$L$999,0),1)),INDEX('Cycle 7'!B$10:B$999,MATCH($A1397,'Cycle 7'!$L$10:$L$999,0),1)),INDEX('Cycle 8'!B$10:B$999,MATCH($A1397,'Cycle 8'!$L$10:$L$999,0),1)),INDEX('Cycle 9'!B$10:B$999,MATCH($A1397,'Cycle 9'!$L$10:$L$999,0),1)),INDEX('Cycle 10'!B$10:B$999,MATCH($A1397,'Cycle 10'!$L$10:$L$999,0),1)),INDEX('Cycle 11'!B$10:B$999,MATCH($A1397,'Cycle 11'!$L$10:$L$999,0),1)),"")="","",IFERROR(IFERROR(IFERROR(IFERROR(IFERROR(IFERROR(IFERROR(IFERROR(IFERROR(IFERROR(IFERROR(IFERROR(INDEX(Summer!B$10:B$999,MATCH($A1397,Summer!$L$10:$L$999,0),1),INDEX('Cycle 1'!B$10:B$999,MATCH($A1397,'Cycle 1'!$L$10:$L$999,0),1)),INDEX('Cycle 2'!B$10:B$999,MATCH($A1397,'Cycle 2'!$L$10:$L$999,0),1)),INDEX('Cycle 3'!B$10:B$999,MATCH($A1397,'Cycle 3'!$L$10:$L$999,0),1)),INDEX('Cycle 4'!B$10:B$999,MATCH($A1397,'Cycle 4'!$L$10:$L$999,0),1)),INDEX('Cycle 5'!B$10:B$999,MATCH($A1397,'Cycle 5'!$L$10:$L$999,0),1)),INDEX('Cycle 6'!B$10:B$999,MATCH($A1397,'Cycle 6'!$L$10:$L$999,0),1)),INDEX('Cycle 7'!B$10:B$999,MATCH($A1397,'Cycle 7'!$L$10:$L$999,0),1)),INDEX('Cycle 8'!B$10:B$999,MATCH($A1397,'Cycle 8'!$L$10:$L$999,0),1)),INDEX('Cycle 9'!B$10:B$999,MATCH($A1397,'Cycle 9'!$L$10:$L$999,0),1)),INDEX('Cycle 10'!B$10:B$999,MATCH($A1397,'Cycle 10'!$L$10:$L$999,0),1)),INDEX('Cycle 11'!B$10:B$999,MATCH($A1397,'Cycle 11'!$L$10:$L$999,0),1)),""))</f>
        <v/>
      </c>
      <c r="D1397" t="str">
        <f>IF(IFERROR(IFERROR(IFERROR(IFERROR(IFERROR(IFERROR(IFERROR(IFERROR(IFERROR(IFERROR(IFERROR(IFERROR(INDEX(Summer!C$10:C$999,MATCH($A1397,Summer!$L$10:$L$999,0),1),INDEX('Cycle 1'!C$10:C$999,MATCH($A1397,'Cycle 1'!$L$10:$L$999,0),1)),INDEX('Cycle 2'!C$10:C$999,MATCH($A1397,'Cycle 2'!$L$10:$L$999,0),1)),INDEX('Cycle 3'!C$10:C$999,MATCH($A1397,'Cycle 3'!$L$10:$L$999,0),1)),INDEX('Cycle 4'!C$10:C$999,MATCH($A1397,'Cycle 4'!$L$10:$L$999,0),1)),INDEX('Cycle 5'!C$10:C$999,MATCH($A1397,'Cycle 5'!$L$10:$L$999,0),1)),INDEX('Cycle 6'!C$10:C$999,MATCH($A1397,'Cycle 6'!$L$10:$L$999,0),1)),INDEX('Cycle 7'!C$10:C$999,MATCH($A1397,'Cycle 7'!$L$10:$L$999,0),1)),INDEX('Cycle 8'!C$10:C$999,MATCH($A1397,'Cycle 8'!$L$10:$L$999,0),1)),INDEX('Cycle 9'!C$10:C$999,MATCH($A1397,'Cycle 9'!$L$10:$L$999,0),1)),INDEX('Cycle 10'!C$10:C$999,MATCH($A1397,'Cycle 10'!$L$10:$L$999,0),1)),INDEX('Cycle 11'!C$10:C$999,MATCH($A1397,'Cycle 11'!$L$10:$L$999,0),1)),"")="","",IFERROR(IFERROR(IFERROR(IFERROR(IFERROR(IFERROR(IFERROR(IFERROR(IFERROR(IFERROR(IFERROR(IFERROR(INDEX(Summer!C$10:C$999,MATCH($A1397,Summer!$L$10:$L$999,0),1),INDEX('Cycle 1'!C$10:C$999,MATCH($A1397,'Cycle 1'!$L$10:$L$999,0),1)),INDEX('Cycle 2'!C$10:C$999,MATCH($A1397,'Cycle 2'!$L$10:$L$999,0),1)),INDEX('Cycle 3'!C$10:C$999,MATCH($A1397,'Cycle 3'!$L$10:$L$999,0),1)),INDEX('Cycle 4'!C$10:C$999,MATCH($A1397,'Cycle 4'!$L$10:$L$999,0),1)),INDEX('Cycle 5'!C$10:C$999,MATCH($A1397,'Cycle 5'!$L$10:$L$999,0),1)),INDEX('Cycle 6'!C$10:C$999,MATCH($A1397,'Cycle 6'!$L$10:$L$999,0),1)),INDEX('Cycle 7'!C$10:C$999,MATCH($A1397,'Cycle 7'!$L$10:$L$999,0),1)),INDEX('Cycle 8'!C$10:C$999,MATCH($A1397,'Cycle 8'!$L$10:$L$999,0),1)),INDEX('Cycle 9'!C$10:C$999,MATCH($A1397,'Cycle 9'!$L$10:$L$999,0),1)),INDEX('Cycle 10'!C$10:C$999,MATCH($A1397,'Cycle 10'!$L$10:$L$999,0),1)),INDEX('Cycle 11'!C$10:C$999,MATCH($A1397,'Cycle 11'!$L$10:$L$999,0),1)),""))</f>
        <v/>
      </c>
      <c r="E1397" t="str">
        <f>IF(IFERROR(IFERROR(IFERROR(IFERROR(IFERROR(IFERROR(IFERROR(IFERROR(IFERROR(IFERROR(IFERROR(IFERROR(INDEX(Summer!D$10:D$999,MATCH($A1397,Summer!$L$10:$L$999,0),1),INDEX('Cycle 1'!D$10:D$999,MATCH($A1397,'Cycle 1'!$L$10:$L$999,0),1)),INDEX('Cycle 2'!D$10:D$999,MATCH($A1397,'Cycle 2'!$L$10:$L$999,0),1)),INDEX('Cycle 3'!D$10:D$999,MATCH($A1397,'Cycle 3'!$L$10:$L$999,0),1)),INDEX('Cycle 4'!D$10:D$999,MATCH($A1397,'Cycle 4'!$L$10:$L$999,0),1)),INDEX('Cycle 5'!D$10:D$999,MATCH($A1397,'Cycle 5'!$L$10:$L$999,0),1)),INDEX('Cycle 6'!D$10:D$999,MATCH($A1397,'Cycle 6'!$L$10:$L$999,0),1)),INDEX('Cycle 7'!D$10:D$999,MATCH($A1397,'Cycle 7'!$L$10:$L$999,0),1)),INDEX('Cycle 8'!D$10:D$999,MATCH($A1397,'Cycle 8'!$L$10:$L$999,0),1)),INDEX('Cycle 9'!D$10:D$999,MATCH($A1397,'Cycle 9'!$L$10:$L$999,0),1)),INDEX('Cycle 10'!D$10:D$999,MATCH($A1397,'Cycle 10'!$L$10:$L$999,0),1)),INDEX('Cycle 11'!D$10:D$999,MATCH($A1397,'Cycle 11'!$L$10:$L$999,0),1)),"")="","",IFERROR(IFERROR(IFERROR(IFERROR(IFERROR(IFERROR(IFERROR(IFERROR(IFERROR(IFERROR(IFERROR(IFERROR(INDEX(Summer!D$10:D$999,MATCH($A1397,Summer!$L$10:$L$999,0),1),INDEX('Cycle 1'!D$10:D$999,MATCH($A1397,'Cycle 1'!$L$10:$L$999,0),1)),INDEX('Cycle 2'!D$10:D$999,MATCH($A1397,'Cycle 2'!$L$10:$L$999,0),1)),INDEX('Cycle 3'!D$10:D$999,MATCH($A1397,'Cycle 3'!$L$10:$L$999,0),1)),INDEX('Cycle 4'!D$10:D$999,MATCH($A1397,'Cycle 4'!$L$10:$L$999,0),1)),INDEX('Cycle 5'!D$10:D$999,MATCH($A1397,'Cycle 5'!$L$10:$L$999,0),1)),INDEX('Cycle 6'!D$10:D$999,MATCH($A1397,'Cycle 6'!$L$10:$L$999,0),1)),INDEX('Cycle 7'!D$10:D$999,MATCH($A1397,'Cycle 7'!$L$10:$L$999,0),1)),INDEX('Cycle 8'!D$10:D$999,MATCH($A1397,'Cycle 8'!$L$10:$L$999,0),1)),INDEX('Cycle 9'!D$10:D$999,MATCH($A1397,'Cycle 9'!$L$10:$L$999,0),1)),INDEX('Cycle 10'!D$10:D$999,MATCH($A1397,'Cycle 10'!$L$10:$L$999,0),1)),INDEX('Cycle 11'!D$10:D$999,MATCH($A1397,'Cycle 11'!$L$10:$L$999,0),1)),""))</f>
        <v/>
      </c>
      <c r="F1397" t="str">
        <f>IF(IFERROR(IFERROR(IFERROR(IFERROR(IFERROR(IFERROR(IFERROR(IFERROR(IFERROR(IFERROR(IFERROR(IFERROR(INDEX(Summer!E$10:E$999,MATCH($A1397,Summer!$L$10:$L$999,0),1),INDEX('Cycle 1'!E$10:E$999,MATCH($A1397,'Cycle 1'!$L$10:$L$999,0),1)),INDEX('Cycle 2'!E$10:E$999,MATCH($A1397,'Cycle 2'!$L$10:$L$999,0),1)),INDEX('Cycle 3'!E$10:E$999,MATCH($A1397,'Cycle 3'!$L$10:$L$999,0),1)),INDEX('Cycle 4'!E$10:E$999,MATCH($A1397,'Cycle 4'!$L$10:$L$999,0),1)),INDEX('Cycle 5'!E$10:E$999,MATCH($A1397,'Cycle 5'!$L$10:$L$999,0),1)),INDEX('Cycle 6'!E$10:E$999,MATCH($A1397,'Cycle 6'!$L$10:$L$999,0),1)),INDEX('Cycle 7'!E$10:E$999,MATCH($A1397,'Cycle 7'!$L$10:$L$999,0),1)),INDEX('Cycle 8'!E$10:E$999,MATCH($A1397,'Cycle 8'!$L$10:$L$999,0),1)),INDEX('Cycle 9'!E$10:E$999,MATCH($A1397,'Cycle 9'!$L$10:$L$999,0),1)),INDEX('Cycle 10'!E$10:E$999,MATCH($A1397,'Cycle 10'!$L$10:$L$999,0),1)),INDEX('Cycle 11'!E$10:E$999,MATCH($A1397,'Cycle 11'!$L$10:$L$999,0),1)),"")="","",IFERROR(IFERROR(IFERROR(IFERROR(IFERROR(IFERROR(IFERROR(IFERROR(IFERROR(IFERROR(IFERROR(IFERROR(INDEX(Summer!E$10:E$999,MATCH($A1397,Summer!$L$10:$L$999,0),1),INDEX('Cycle 1'!E$10:E$999,MATCH($A1397,'Cycle 1'!$L$10:$L$999,0),1)),INDEX('Cycle 2'!E$10:E$999,MATCH($A1397,'Cycle 2'!$L$10:$L$999,0),1)),INDEX('Cycle 3'!E$10:E$999,MATCH($A1397,'Cycle 3'!$L$10:$L$999,0),1)),INDEX('Cycle 4'!E$10:E$999,MATCH($A1397,'Cycle 4'!$L$10:$L$999,0),1)),INDEX('Cycle 5'!E$10:E$999,MATCH($A1397,'Cycle 5'!$L$10:$L$999,0),1)),INDEX('Cycle 6'!E$10:E$999,MATCH($A1397,'Cycle 6'!$L$10:$L$999,0),1)),INDEX('Cycle 7'!E$10:E$999,MATCH($A1397,'Cycle 7'!$L$10:$L$999,0),1)),INDEX('Cycle 8'!E$10:E$999,MATCH($A1397,'Cycle 8'!$L$10:$L$999,0),1)),INDEX('Cycle 9'!E$10:E$999,MATCH($A1397,'Cycle 9'!$L$10:$L$999,0),1)),INDEX('Cycle 10'!E$10:E$999,MATCH($A1397,'Cycle 10'!$L$10:$L$999,0),1)),INDEX('Cycle 11'!E$10:E$999,MATCH($A1397,'Cycle 11'!$L$10:$L$999,0),1)),""))</f>
        <v/>
      </c>
      <c r="G1397" t="str">
        <f>IF(IFERROR(IFERROR(IFERROR(IFERROR(IFERROR(IFERROR(IFERROR(IFERROR(IFERROR(IFERROR(IFERROR(IFERROR(INDEX(Summer!F$10:F$999,MATCH($A1397,Summer!$L$10:$L$999,0),1),INDEX('Cycle 1'!F$10:F$999,MATCH($A1397,'Cycle 1'!$L$10:$L$999,0),1)),INDEX('Cycle 2'!F$10:F$999,MATCH($A1397,'Cycle 2'!$L$10:$L$999,0),1)),INDEX('Cycle 3'!F$10:F$999,MATCH($A1397,'Cycle 3'!$L$10:$L$999,0),1)),INDEX('Cycle 4'!F$10:F$999,MATCH($A1397,'Cycle 4'!$L$10:$L$999,0),1)),INDEX('Cycle 5'!F$10:F$999,MATCH($A1397,'Cycle 5'!$L$10:$L$999,0),1)),INDEX('Cycle 6'!F$10:F$999,MATCH($A1397,'Cycle 6'!$L$10:$L$999,0),1)),INDEX('Cycle 7'!F$10:F$999,MATCH($A1397,'Cycle 7'!$L$10:$L$999,0),1)),INDEX('Cycle 8'!F$10:F$999,MATCH($A1397,'Cycle 8'!$L$10:$L$999,0),1)),INDEX('Cycle 9'!F$10:F$999,MATCH($A1397,'Cycle 9'!$L$10:$L$999,0),1)),INDEX('Cycle 10'!F$10:F$999,MATCH($A1397,'Cycle 10'!$L$10:$L$999,0),1)),INDEX('Cycle 11'!F$10:F$999,MATCH($A1397,'Cycle 11'!$L$10:$L$999,0),1)),"")="","",IFERROR(IFERROR(IFERROR(IFERROR(IFERROR(IFERROR(IFERROR(IFERROR(IFERROR(IFERROR(IFERROR(IFERROR(INDEX(Summer!F$10:F$999,MATCH($A1397,Summer!$L$10:$L$999,0),1),INDEX('Cycle 1'!F$10:F$999,MATCH($A1397,'Cycle 1'!$L$10:$L$999,0),1)),INDEX('Cycle 2'!F$10:F$999,MATCH($A1397,'Cycle 2'!$L$10:$L$999,0),1)),INDEX('Cycle 3'!F$10:F$999,MATCH($A1397,'Cycle 3'!$L$10:$L$999,0),1)),INDEX('Cycle 4'!F$10:F$999,MATCH($A1397,'Cycle 4'!$L$10:$L$999,0),1)),INDEX('Cycle 5'!F$10:F$999,MATCH($A1397,'Cycle 5'!$L$10:$L$999,0),1)),INDEX('Cycle 6'!F$10:F$999,MATCH($A1397,'Cycle 6'!$L$10:$L$999,0),1)),INDEX('Cycle 7'!F$10:F$999,MATCH($A1397,'Cycle 7'!$L$10:$L$999,0),1)),INDEX('Cycle 8'!F$10:F$999,MATCH($A1397,'Cycle 8'!$L$10:$L$999,0),1)),INDEX('Cycle 9'!F$10:F$999,MATCH($A1397,'Cycle 9'!$L$10:$L$999,0),1)),INDEX('Cycle 10'!F$10:F$999,MATCH($A1397,'Cycle 10'!$L$10:$L$999,0),1)),INDEX('Cycle 11'!F$10:F$999,MATCH($A1397,'Cycle 11'!$L$10:$L$999,0),1)),""))</f>
        <v/>
      </c>
      <c r="H1397" t="str">
        <f>IF(IFERROR(IFERROR(IFERROR(IFERROR(IFERROR(IFERROR(IFERROR(IFERROR(IFERROR(IFERROR(IFERROR(IFERROR(INDEX(Summer!G$10:G$999,MATCH($A1397,Summer!$L$10:$L$999,0),1),INDEX('Cycle 1'!G$10:G$999,MATCH($A1397,'Cycle 1'!$L$10:$L$999,0),1)),INDEX('Cycle 2'!G$10:G$999,MATCH($A1397,'Cycle 2'!$L$10:$L$999,0),1)),INDEX('Cycle 3'!G$10:G$999,MATCH($A1397,'Cycle 3'!$L$10:$L$999,0),1)),INDEX('Cycle 4'!G$10:G$999,MATCH($A1397,'Cycle 4'!$L$10:$L$999,0),1)),INDEX('Cycle 5'!G$10:G$999,MATCH($A1397,'Cycle 5'!$L$10:$L$999,0),1)),INDEX('Cycle 6'!G$10:G$999,MATCH($A1397,'Cycle 6'!$L$10:$L$999,0),1)),INDEX('Cycle 7'!G$10:G$999,MATCH($A1397,'Cycle 7'!$L$10:$L$999,0),1)),INDEX('Cycle 8'!G$10:G$999,MATCH($A1397,'Cycle 8'!$L$10:$L$999,0),1)),INDEX('Cycle 9'!G$10:G$999,MATCH($A1397,'Cycle 9'!$L$10:$L$999,0),1)),INDEX('Cycle 10'!G$10:G$999,MATCH($A1397,'Cycle 10'!$L$10:$L$999,0),1)),INDEX('Cycle 11'!G$10:G$999,MATCH($A1397,'Cycle 11'!$L$10:$L$999,0),1)),"")="","",IFERROR(IFERROR(IFERROR(IFERROR(IFERROR(IFERROR(IFERROR(IFERROR(IFERROR(IFERROR(IFERROR(IFERROR(INDEX(Summer!G$10:G$999,MATCH($A1397,Summer!$L$10:$L$999,0),1),INDEX('Cycle 1'!G$10:G$999,MATCH($A1397,'Cycle 1'!$L$10:$L$999,0),1)),INDEX('Cycle 2'!G$10:G$999,MATCH($A1397,'Cycle 2'!$L$10:$L$999,0),1)),INDEX('Cycle 3'!G$10:G$999,MATCH($A1397,'Cycle 3'!$L$10:$L$999,0),1)),INDEX('Cycle 4'!G$10:G$999,MATCH($A1397,'Cycle 4'!$L$10:$L$999,0),1)),INDEX('Cycle 5'!G$10:G$999,MATCH($A1397,'Cycle 5'!$L$10:$L$999,0),1)),INDEX('Cycle 6'!G$10:G$999,MATCH($A1397,'Cycle 6'!$L$10:$L$999,0),1)),INDEX('Cycle 7'!G$10:G$999,MATCH($A1397,'Cycle 7'!$L$10:$L$999,0),1)),INDEX('Cycle 8'!G$10:G$999,MATCH($A1397,'Cycle 8'!$L$10:$L$999,0),1)),INDEX('Cycle 9'!G$10:G$999,MATCH($A1397,'Cycle 9'!$L$10:$L$999,0),1)),INDEX('Cycle 10'!G$10:G$999,MATCH($A1397,'Cycle 10'!$L$10:$L$999,0),1)),INDEX('Cycle 11'!G$10:G$999,MATCH($A1397,'Cycle 11'!$L$10:$L$999,0),1)),""))</f>
        <v/>
      </c>
      <c r="I1397">
        <f>IFERROR(IF(C1397="",MAX(I$1:I1396),IF(ROW(C$2)=ROW(C1397),1,IF(ISERROR(VLOOKUP(C1397,C$2:C1396,1,FALSE)),MAX(I$1:I1396)+1,MAX(I$1:I1396)))),"")</f>
        <v>0</v>
      </c>
      <c r="J1397" t="str">
        <f t="shared" si="140"/>
        <v/>
      </c>
      <c r="K1397" t="str">
        <f t="shared" si="142"/>
        <v/>
      </c>
      <c r="L1397" t="str">
        <f t="shared" si="142"/>
        <v/>
      </c>
      <c r="M1397" t="str">
        <f t="shared" si="142"/>
        <v/>
      </c>
      <c r="N1397" t="str">
        <f t="shared" si="142"/>
        <v/>
      </c>
      <c r="O1397" t="str">
        <f t="shared" si="142"/>
        <v/>
      </c>
      <c r="P1397" t="str">
        <f t="shared" si="142"/>
        <v/>
      </c>
      <c r="Q1397" t="str">
        <f t="shared" si="142"/>
        <v/>
      </c>
      <c r="R1397" t="str">
        <f t="shared" si="142"/>
        <v/>
      </c>
      <c r="S1397" t="str">
        <f t="shared" si="142"/>
        <v/>
      </c>
      <c r="T1397" t="str">
        <f t="shared" si="142"/>
        <v/>
      </c>
      <c r="U1397" t="str">
        <f t="shared" si="142"/>
        <v/>
      </c>
      <c r="V1397" t="str">
        <f t="shared" si="142"/>
        <v/>
      </c>
      <c r="W1397" t="str">
        <f t="shared" si="141"/>
        <v/>
      </c>
      <c r="X1397">
        <f>IF(OR(H1397="No",H1397=""),0,IF(COUNTIFS(H$2:H1397,"Yes",C$2:C1397,C1397)&gt;1,0,COUNTIFS(H$2:H1397,"Yes",C$2:C1397,C1397)))+IF(X1396=$X$1,0,X1396)</f>
        <v>0</v>
      </c>
    </row>
    <row r="1398" spans="1:24" x14ac:dyDescent="0.3">
      <c r="A1398">
        <f>ROWS($A$2:$A1398)</f>
        <v>1397</v>
      </c>
      <c r="B1398" t="str">
        <f>IF(ISERROR(VLOOKUP(A1398,Summer!L$11:L$500,1,FALSE)),IF(ISERROR(VLOOKUP(A1398,'Cycle 1'!L$11:L$500,1,FALSE)),IF(ISERROR(VLOOKUP(A1398,'Cycle 2'!L$11:L$500,1,FALSE)),IF(ISERROR(VLOOKUP(A1398,'Cycle 3'!L$11:L$500,1,FALSE)),IF(ISERROR(VLOOKUP(A1398,'Cycle 4'!L$11:L$500,1,FALSE)),IF(ISERROR(VLOOKUP(A1398,'Cycle 5'!L$11:L$500,1,FALSE)),IF(ISERROR(VLOOKUP(A1398,'Cycle 6'!L$11:L$500,1,FALSE)),IF(ISERROR(VLOOKUP(A1398,'Cycle 7'!L$11:L$500,1,FALSE)),IF(ISERROR(VLOOKUP(A1398,'Cycle 8'!L$11:L$500,1,FALSE)),IF(ISERROR(VLOOKUP(A1398,'Cycle 9'!L$11:L$500,1,FALSE)),IF(ISERROR(VLOOKUP(A1398,'Cycle 10'!L$11:L$500,1,FALSE)),IF(ISERROR(VLOOKUP(A1398,'Cycle 11'!L$11:L$500,1,FALSE)),"","Cycle 11"),"Cycle 10"),"Cycle 9"),"Cycle 8"),"Cycle 7"),"Cycle 6"),"Cycle 5"),"Cycle 4"),"Cycle 3"),"Cycle 2"),"Cycle 1"),"Summer")</f>
        <v/>
      </c>
      <c r="C1398" t="str">
        <f>IF(IFERROR(IFERROR(IFERROR(IFERROR(IFERROR(IFERROR(IFERROR(IFERROR(IFERROR(IFERROR(IFERROR(IFERROR(INDEX(Summer!B$10:B$999,MATCH($A1398,Summer!$L$10:$L$999,0),1),INDEX('Cycle 1'!B$10:B$999,MATCH($A1398,'Cycle 1'!$L$10:$L$999,0),1)),INDEX('Cycle 2'!B$10:B$999,MATCH($A1398,'Cycle 2'!$L$10:$L$999,0),1)),INDEX('Cycle 3'!B$10:B$999,MATCH($A1398,'Cycle 3'!$L$10:$L$999,0),1)),INDEX('Cycle 4'!B$10:B$999,MATCH($A1398,'Cycle 4'!$L$10:$L$999,0),1)),INDEX('Cycle 5'!B$10:B$999,MATCH($A1398,'Cycle 5'!$L$10:$L$999,0),1)),INDEX('Cycle 6'!B$10:B$999,MATCH($A1398,'Cycle 6'!$L$10:$L$999,0),1)),INDEX('Cycle 7'!B$10:B$999,MATCH($A1398,'Cycle 7'!$L$10:$L$999,0),1)),INDEX('Cycle 8'!B$10:B$999,MATCH($A1398,'Cycle 8'!$L$10:$L$999,0),1)),INDEX('Cycle 9'!B$10:B$999,MATCH($A1398,'Cycle 9'!$L$10:$L$999,0),1)),INDEX('Cycle 10'!B$10:B$999,MATCH($A1398,'Cycle 10'!$L$10:$L$999,0),1)),INDEX('Cycle 11'!B$10:B$999,MATCH($A1398,'Cycle 11'!$L$10:$L$999,0),1)),"")="","",IFERROR(IFERROR(IFERROR(IFERROR(IFERROR(IFERROR(IFERROR(IFERROR(IFERROR(IFERROR(IFERROR(IFERROR(INDEX(Summer!B$10:B$999,MATCH($A1398,Summer!$L$10:$L$999,0),1),INDEX('Cycle 1'!B$10:B$999,MATCH($A1398,'Cycle 1'!$L$10:$L$999,0),1)),INDEX('Cycle 2'!B$10:B$999,MATCH($A1398,'Cycle 2'!$L$10:$L$999,0),1)),INDEX('Cycle 3'!B$10:B$999,MATCH($A1398,'Cycle 3'!$L$10:$L$999,0),1)),INDEX('Cycle 4'!B$10:B$999,MATCH($A1398,'Cycle 4'!$L$10:$L$999,0),1)),INDEX('Cycle 5'!B$10:B$999,MATCH($A1398,'Cycle 5'!$L$10:$L$999,0),1)),INDEX('Cycle 6'!B$10:B$999,MATCH($A1398,'Cycle 6'!$L$10:$L$999,0),1)),INDEX('Cycle 7'!B$10:B$999,MATCH($A1398,'Cycle 7'!$L$10:$L$999,0),1)),INDEX('Cycle 8'!B$10:B$999,MATCH($A1398,'Cycle 8'!$L$10:$L$999,0),1)),INDEX('Cycle 9'!B$10:B$999,MATCH($A1398,'Cycle 9'!$L$10:$L$999,0),1)),INDEX('Cycle 10'!B$10:B$999,MATCH($A1398,'Cycle 10'!$L$10:$L$999,0),1)),INDEX('Cycle 11'!B$10:B$999,MATCH($A1398,'Cycle 11'!$L$10:$L$999,0),1)),""))</f>
        <v/>
      </c>
      <c r="D1398" t="str">
        <f>IF(IFERROR(IFERROR(IFERROR(IFERROR(IFERROR(IFERROR(IFERROR(IFERROR(IFERROR(IFERROR(IFERROR(IFERROR(INDEX(Summer!C$10:C$999,MATCH($A1398,Summer!$L$10:$L$999,0),1),INDEX('Cycle 1'!C$10:C$999,MATCH($A1398,'Cycle 1'!$L$10:$L$999,0),1)),INDEX('Cycle 2'!C$10:C$999,MATCH($A1398,'Cycle 2'!$L$10:$L$999,0),1)),INDEX('Cycle 3'!C$10:C$999,MATCH($A1398,'Cycle 3'!$L$10:$L$999,0),1)),INDEX('Cycle 4'!C$10:C$999,MATCH($A1398,'Cycle 4'!$L$10:$L$999,0),1)),INDEX('Cycle 5'!C$10:C$999,MATCH($A1398,'Cycle 5'!$L$10:$L$999,0),1)),INDEX('Cycle 6'!C$10:C$999,MATCH($A1398,'Cycle 6'!$L$10:$L$999,0),1)),INDEX('Cycle 7'!C$10:C$999,MATCH($A1398,'Cycle 7'!$L$10:$L$999,0),1)),INDEX('Cycle 8'!C$10:C$999,MATCH($A1398,'Cycle 8'!$L$10:$L$999,0),1)),INDEX('Cycle 9'!C$10:C$999,MATCH($A1398,'Cycle 9'!$L$10:$L$999,0),1)),INDEX('Cycle 10'!C$10:C$999,MATCH($A1398,'Cycle 10'!$L$10:$L$999,0),1)),INDEX('Cycle 11'!C$10:C$999,MATCH($A1398,'Cycle 11'!$L$10:$L$999,0),1)),"")="","",IFERROR(IFERROR(IFERROR(IFERROR(IFERROR(IFERROR(IFERROR(IFERROR(IFERROR(IFERROR(IFERROR(IFERROR(INDEX(Summer!C$10:C$999,MATCH($A1398,Summer!$L$10:$L$999,0),1),INDEX('Cycle 1'!C$10:C$999,MATCH($A1398,'Cycle 1'!$L$10:$L$999,0),1)),INDEX('Cycle 2'!C$10:C$999,MATCH($A1398,'Cycle 2'!$L$10:$L$999,0),1)),INDEX('Cycle 3'!C$10:C$999,MATCH($A1398,'Cycle 3'!$L$10:$L$999,0),1)),INDEX('Cycle 4'!C$10:C$999,MATCH($A1398,'Cycle 4'!$L$10:$L$999,0),1)),INDEX('Cycle 5'!C$10:C$999,MATCH($A1398,'Cycle 5'!$L$10:$L$999,0),1)),INDEX('Cycle 6'!C$10:C$999,MATCH($A1398,'Cycle 6'!$L$10:$L$999,0),1)),INDEX('Cycle 7'!C$10:C$999,MATCH($A1398,'Cycle 7'!$L$10:$L$999,0),1)),INDEX('Cycle 8'!C$10:C$999,MATCH($A1398,'Cycle 8'!$L$10:$L$999,0),1)),INDEX('Cycle 9'!C$10:C$999,MATCH($A1398,'Cycle 9'!$L$10:$L$999,0),1)),INDEX('Cycle 10'!C$10:C$999,MATCH($A1398,'Cycle 10'!$L$10:$L$999,0),1)),INDEX('Cycle 11'!C$10:C$999,MATCH($A1398,'Cycle 11'!$L$10:$L$999,0),1)),""))</f>
        <v/>
      </c>
      <c r="E1398" t="str">
        <f>IF(IFERROR(IFERROR(IFERROR(IFERROR(IFERROR(IFERROR(IFERROR(IFERROR(IFERROR(IFERROR(IFERROR(IFERROR(INDEX(Summer!D$10:D$999,MATCH($A1398,Summer!$L$10:$L$999,0),1),INDEX('Cycle 1'!D$10:D$999,MATCH($A1398,'Cycle 1'!$L$10:$L$999,0),1)),INDEX('Cycle 2'!D$10:D$999,MATCH($A1398,'Cycle 2'!$L$10:$L$999,0),1)),INDEX('Cycle 3'!D$10:D$999,MATCH($A1398,'Cycle 3'!$L$10:$L$999,0),1)),INDEX('Cycle 4'!D$10:D$999,MATCH($A1398,'Cycle 4'!$L$10:$L$999,0),1)),INDEX('Cycle 5'!D$10:D$999,MATCH($A1398,'Cycle 5'!$L$10:$L$999,0),1)),INDEX('Cycle 6'!D$10:D$999,MATCH($A1398,'Cycle 6'!$L$10:$L$999,0),1)),INDEX('Cycle 7'!D$10:D$999,MATCH($A1398,'Cycle 7'!$L$10:$L$999,0),1)),INDEX('Cycle 8'!D$10:D$999,MATCH($A1398,'Cycle 8'!$L$10:$L$999,0),1)),INDEX('Cycle 9'!D$10:D$999,MATCH($A1398,'Cycle 9'!$L$10:$L$999,0),1)),INDEX('Cycle 10'!D$10:D$999,MATCH($A1398,'Cycle 10'!$L$10:$L$999,0),1)),INDEX('Cycle 11'!D$10:D$999,MATCH($A1398,'Cycle 11'!$L$10:$L$999,0),1)),"")="","",IFERROR(IFERROR(IFERROR(IFERROR(IFERROR(IFERROR(IFERROR(IFERROR(IFERROR(IFERROR(IFERROR(IFERROR(INDEX(Summer!D$10:D$999,MATCH($A1398,Summer!$L$10:$L$999,0),1),INDEX('Cycle 1'!D$10:D$999,MATCH($A1398,'Cycle 1'!$L$10:$L$999,0),1)),INDEX('Cycle 2'!D$10:D$999,MATCH($A1398,'Cycle 2'!$L$10:$L$999,0),1)),INDEX('Cycle 3'!D$10:D$999,MATCH($A1398,'Cycle 3'!$L$10:$L$999,0),1)),INDEX('Cycle 4'!D$10:D$999,MATCH($A1398,'Cycle 4'!$L$10:$L$999,0),1)),INDEX('Cycle 5'!D$10:D$999,MATCH($A1398,'Cycle 5'!$L$10:$L$999,0),1)),INDEX('Cycle 6'!D$10:D$999,MATCH($A1398,'Cycle 6'!$L$10:$L$999,0),1)),INDEX('Cycle 7'!D$10:D$999,MATCH($A1398,'Cycle 7'!$L$10:$L$999,0),1)),INDEX('Cycle 8'!D$10:D$999,MATCH($A1398,'Cycle 8'!$L$10:$L$999,0),1)),INDEX('Cycle 9'!D$10:D$999,MATCH($A1398,'Cycle 9'!$L$10:$L$999,0),1)),INDEX('Cycle 10'!D$10:D$999,MATCH($A1398,'Cycle 10'!$L$10:$L$999,0),1)),INDEX('Cycle 11'!D$10:D$999,MATCH($A1398,'Cycle 11'!$L$10:$L$999,0),1)),""))</f>
        <v/>
      </c>
      <c r="F1398" t="str">
        <f>IF(IFERROR(IFERROR(IFERROR(IFERROR(IFERROR(IFERROR(IFERROR(IFERROR(IFERROR(IFERROR(IFERROR(IFERROR(INDEX(Summer!E$10:E$999,MATCH($A1398,Summer!$L$10:$L$999,0),1),INDEX('Cycle 1'!E$10:E$999,MATCH($A1398,'Cycle 1'!$L$10:$L$999,0),1)),INDEX('Cycle 2'!E$10:E$999,MATCH($A1398,'Cycle 2'!$L$10:$L$999,0),1)),INDEX('Cycle 3'!E$10:E$999,MATCH($A1398,'Cycle 3'!$L$10:$L$999,0),1)),INDEX('Cycle 4'!E$10:E$999,MATCH($A1398,'Cycle 4'!$L$10:$L$999,0),1)),INDEX('Cycle 5'!E$10:E$999,MATCH($A1398,'Cycle 5'!$L$10:$L$999,0),1)),INDEX('Cycle 6'!E$10:E$999,MATCH($A1398,'Cycle 6'!$L$10:$L$999,0),1)),INDEX('Cycle 7'!E$10:E$999,MATCH($A1398,'Cycle 7'!$L$10:$L$999,0),1)),INDEX('Cycle 8'!E$10:E$999,MATCH($A1398,'Cycle 8'!$L$10:$L$999,0),1)),INDEX('Cycle 9'!E$10:E$999,MATCH($A1398,'Cycle 9'!$L$10:$L$999,0),1)),INDEX('Cycle 10'!E$10:E$999,MATCH($A1398,'Cycle 10'!$L$10:$L$999,0),1)),INDEX('Cycle 11'!E$10:E$999,MATCH($A1398,'Cycle 11'!$L$10:$L$999,0),1)),"")="","",IFERROR(IFERROR(IFERROR(IFERROR(IFERROR(IFERROR(IFERROR(IFERROR(IFERROR(IFERROR(IFERROR(IFERROR(INDEX(Summer!E$10:E$999,MATCH($A1398,Summer!$L$10:$L$999,0),1),INDEX('Cycle 1'!E$10:E$999,MATCH($A1398,'Cycle 1'!$L$10:$L$999,0),1)),INDEX('Cycle 2'!E$10:E$999,MATCH($A1398,'Cycle 2'!$L$10:$L$999,0),1)),INDEX('Cycle 3'!E$10:E$999,MATCH($A1398,'Cycle 3'!$L$10:$L$999,0),1)),INDEX('Cycle 4'!E$10:E$999,MATCH($A1398,'Cycle 4'!$L$10:$L$999,0),1)),INDEX('Cycle 5'!E$10:E$999,MATCH($A1398,'Cycle 5'!$L$10:$L$999,0),1)),INDEX('Cycle 6'!E$10:E$999,MATCH($A1398,'Cycle 6'!$L$10:$L$999,0),1)),INDEX('Cycle 7'!E$10:E$999,MATCH($A1398,'Cycle 7'!$L$10:$L$999,0),1)),INDEX('Cycle 8'!E$10:E$999,MATCH($A1398,'Cycle 8'!$L$10:$L$999,0),1)),INDEX('Cycle 9'!E$10:E$999,MATCH($A1398,'Cycle 9'!$L$10:$L$999,0),1)),INDEX('Cycle 10'!E$10:E$999,MATCH($A1398,'Cycle 10'!$L$10:$L$999,0),1)),INDEX('Cycle 11'!E$10:E$999,MATCH($A1398,'Cycle 11'!$L$10:$L$999,0),1)),""))</f>
        <v/>
      </c>
      <c r="G1398" t="str">
        <f>IF(IFERROR(IFERROR(IFERROR(IFERROR(IFERROR(IFERROR(IFERROR(IFERROR(IFERROR(IFERROR(IFERROR(IFERROR(INDEX(Summer!F$10:F$999,MATCH($A1398,Summer!$L$10:$L$999,0),1),INDEX('Cycle 1'!F$10:F$999,MATCH($A1398,'Cycle 1'!$L$10:$L$999,0),1)),INDEX('Cycle 2'!F$10:F$999,MATCH($A1398,'Cycle 2'!$L$10:$L$999,0),1)),INDEX('Cycle 3'!F$10:F$999,MATCH($A1398,'Cycle 3'!$L$10:$L$999,0),1)),INDEX('Cycle 4'!F$10:F$999,MATCH($A1398,'Cycle 4'!$L$10:$L$999,0),1)),INDEX('Cycle 5'!F$10:F$999,MATCH($A1398,'Cycle 5'!$L$10:$L$999,0),1)),INDEX('Cycle 6'!F$10:F$999,MATCH($A1398,'Cycle 6'!$L$10:$L$999,0),1)),INDEX('Cycle 7'!F$10:F$999,MATCH($A1398,'Cycle 7'!$L$10:$L$999,0),1)),INDEX('Cycle 8'!F$10:F$999,MATCH($A1398,'Cycle 8'!$L$10:$L$999,0),1)),INDEX('Cycle 9'!F$10:F$999,MATCH($A1398,'Cycle 9'!$L$10:$L$999,0),1)),INDEX('Cycle 10'!F$10:F$999,MATCH($A1398,'Cycle 10'!$L$10:$L$999,0),1)),INDEX('Cycle 11'!F$10:F$999,MATCH($A1398,'Cycle 11'!$L$10:$L$999,0),1)),"")="","",IFERROR(IFERROR(IFERROR(IFERROR(IFERROR(IFERROR(IFERROR(IFERROR(IFERROR(IFERROR(IFERROR(IFERROR(INDEX(Summer!F$10:F$999,MATCH($A1398,Summer!$L$10:$L$999,0),1),INDEX('Cycle 1'!F$10:F$999,MATCH($A1398,'Cycle 1'!$L$10:$L$999,0),1)),INDEX('Cycle 2'!F$10:F$999,MATCH($A1398,'Cycle 2'!$L$10:$L$999,0),1)),INDEX('Cycle 3'!F$10:F$999,MATCH($A1398,'Cycle 3'!$L$10:$L$999,0),1)),INDEX('Cycle 4'!F$10:F$999,MATCH($A1398,'Cycle 4'!$L$10:$L$999,0),1)),INDEX('Cycle 5'!F$10:F$999,MATCH($A1398,'Cycle 5'!$L$10:$L$999,0),1)),INDEX('Cycle 6'!F$10:F$999,MATCH($A1398,'Cycle 6'!$L$10:$L$999,0),1)),INDEX('Cycle 7'!F$10:F$999,MATCH($A1398,'Cycle 7'!$L$10:$L$999,0),1)),INDEX('Cycle 8'!F$10:F$999,MATCH($A1398,'Cycle 8'!$L$10:$L$999,0),1)),INDEX('Cycle 9'!F$10:F$999,MATCH($A1398,'Cycle 9'!$L$10:$L$999,0),1)),INDEX('Cycle 10'!F$10:F$999,MATCH($A1398,'Cycle 10'!$L$10:$L$999,0),1)),INDEX('Cycle 11'!F$10:F$999,MATCH($A1398,'Cycle 11'!$L$10:$L$999,0),1)),""))</f>
        <v/>
      </c>
      <c r="H1398" t="str">
        <f>IF(IFERROR(IFERROR(IFERROR(IFERROR(IFERROR(IFERROR(IFERROR(IFERROR(IFERROR(IFERROR(IFERROR(IFERROR(INDEX(Summer!G$10:G$999,MATCH($A1398,Summer!$L$10:$L$999,0),1),INDEX('Cycle 1'!G$10:G$999,MATCH($A1398,'Cycle 1'!$L$10:$L$999,0),1)),INDEX('Cycle 2'!G$10:G$999,MATCH($A1398,'Cycle 2'!$L$10:$L$999,0),1)),INDEX('Cycle 3'!G$10:G$999,MATCH($A1398,'Cycle 3'!$L$10:$L$999,0),1)),INDEX('Cycle 4'!G$10:G$999,MATCH($A1398,'Cycle 4'!$L$10:$L$999,0),1)),INDEX('Cycle 5'!G$10:G$999,MATCH($A1398,'Cycle 5'!$L$10:$L$999,0),1)),INDEX('Cycle 6'!G$10:G$999,MATCH($A1398,'Cycle 6'!$L$10:$L$999,0),1)),INDEX('Cycle 7'!G$10:G$999,MATCH($A1398,'Cycle 7'!$L$10:$L$999,0),1)),INDEX('Cycle 8'!G$10:G$999,MATCH($A1398,'Cycle 8'!$L$10:$L$999,0),1)),INDEX('Cycle 9'!G$10:G$999,MATCH($A1398,'Cycle 9'!$L$10:$L$999,0),1)),INDEX('Cycle 10'!G$10:G$999,MATCH($A1398,'Cycle 10'!$L$10:$L$999,0),1)),INDEX('Cycle 11'!G$10:G$999,MATCH($A1398,'Cycle 11'!$L$10:$L$999,0),1)),"")="","",IFERROR(IFERROR(IFERROR(IFERROR(IFERROR(IFERROR(IFERROR(IFERROR(IFERROR(IFERROR(IFERROR(IFERROR(INDEX(Summer!G$10:G$999,MATCH($A1398,Summer!$L$10:$L$999,0),1),INDEX('Cycle 1'!G$10:G$999,MATCH($A1398,'Cycle 1'!$L$10:$L$999,0),1)),INDEX('Cycle 2'!G$10:G$999,MATCH($A1398,'Cycle 2'!$L$10:$L$999,0),1)),INDEX('Cycle 3'!G$10:G$999,MATCH($A1398,'Cycle 3'!$L$10:$L$999,0),1)),INDEX('Cycle 4'!G$10:G$999,MATCH($A1398,'Cycle 4'!$L$10:$L$999,0),1)),INDEX('Cycle 5'!G$10:G$999,MATCH($A1398,'Cycle 5'!$L$10:$L$999,0),1)),INDEX('Cycle 6'!G$10:G$999,MATCH($A1398,'Cycle 6'!$L$10:$L$999,0),1)),INDEX('Cycle 7'!G$10:G$999,MATCH($A1398,'Cycle 7'!$L$10:$L$999,0),1)),INDEX('Cycle 8'!G$10:G$999,MATCH($A1398,'Cycle 8'!$L$10:$L$999,0),1)),INDEX('Cycle 9'!G$10:G$999,MATCH($A1398,'Cycle 9'!$L$10:$L$999,0),1)),INDEX('Cycle 10'!G$10:G$999,MATCH($A1398,'Cycle 10'!$L$10:$L$999,0),1)),INDEX('Cycle 11'!G$10:G$999,MATCH($A1398,'Cycle 11'!$L$10:$L$999,0),1)),""))</f>
        <v/>
      </c>
      <c r="I1398">
        <f>IFERROR(IF(C1398="",MAX(I$1:I1397),IF(ROW(C$2)=ROW(C1398),1,IF(ISERROR(VLOOKUP(C1398,C$2:C1397,1,FALSE)),MAX(I$1:I1397)+1,MAX(I$1:I1397)))),"")</f>
        <v>0</v>
      </c>
      <c r="J1398" t="str">
        <f t="shared" si="140"/>
        <v/>
      </c>
      <c r="K1398" t="str">
        <f t="shared" si="142"/>
        <v/>
      </c>
      <c r="L1398" t="str">
        <f t="shared" si="142"/>
        <v/>
      </c>
      <c r="M1398" t="str">
        <f t="shared" si="142"/>
        <v/>
      </c>
      <c r="N1398" t="str">
        <f t="shared" si="142"/>
        <v/>
      </c>
      <c r="O1398" t="str">
        <f t="shared" si="142"/>
        <v/>
      </c>
      <c r="P1398" t="str">
        <f t="shared" si="142"/>
        <v/>
      </c>
      <c r="Q1398" t="str">
        <f t="shared" si="142"/>
        <v/>
      </c>
      <c r="R1398" t="str">
        <f t="shared" si="142"/>
        <v/>
      </c>
      <c r="S1398" t="str">
        <f t="shared" si="142"/>
        <v/>
      </c>
      <c r="T1398" t="str">
        <f t="shared" si="142"/>
        <v/>
      </c>
      <c r="U1398" t="str">
        <f t="shared" si="142"/>
        <v/>
      </c>
      <c r="V1398" t="str">
        <f t="shared" si="142"/>
        <v/>
      </c>
      <c r="W1398" t="str">
        <f t="shared" si="141"/>
        <v/>
      </c>
      <c r="X1398">
        <f>IF(OR(H1398="No",H1398=""),0,IF(COUNTIFS(H$2:H1398,"Yes",C$2:C1398,C1398)&gt;1,0,COUNTIFS(H$2:H1398,"Yes",C$2:C1398,C1398)))+IF(X1397=$X$1,0,X1397)</f>
        <v>0</v>
      </c>
    </row>
    <row r="1399" spans="1:24" x14ac:dyDescent="0.3">
      <c r="A1399">
        <f>ROWS($A$2:$A1399)</f>
        <v>1398</v>
      </c>
      <c r="B1399" t="str">
        <f>IF(ISERROR(VLOOKUP(A1399,Summer!L$11:L$500,1,FALSE)),IF(ISERROR(VLOOKUP(A1399,'Cycle 1'!L$11:L$500,1,FALSE)),IF(ISERROR(VLOOKUP(A1399,'Cycle 2'!L$11:L$500,1,FALSE)),IF(ISERROR(VLOOKUP(A1399,'Cycle 3'!L$11:L$500,1,FALSE)),IF(ISERROR(VLOOKUP(A1399,'Cycle 4'!L$11:L$500,1,FALSE)),IF(ISERROR(VLOOKUP(A1399,'Cycle 5'!L$11:L$500,1,FALSE)),IF(ISERROR(VLOOKUP(A1399,'Cycle 6'!L$11:L$500,1,FALSE)),IF(ISERROR(VLOOKUP(A1399,'Cycle 7'!L$11:L$500,1,FALSE)),IF(ISERROR(VLOOKUP(A1399,'Cycle 8'!L$11:L$500,1,FALSE)),IF(ISERROR(VLOOKUP(A1399,'Cycle 9'!L$11:L$500,1,FALSE)),IF(ISERROR(VLOOKUP(A1399,'Cycle 10'!L$11:L$500,1,FALSE)),IF(ISERROR(VLOOKUP(A1399,'Cycle 11'!L$11:L$500,1,FALSE)),"","Cycle 11"),"Cycle 10"),"Cycle 9"),"Cycle 8"),"Cycle 7"),"Cycle 6"),"Cycle 5"),"Cycle 4"),"Cycle 3"),"Cycle 2"),"Cycle 1"),"Summer")</f>
        <v/>
      </c>
      <c r="C1399" t="str">
        <f>IF(IFERROR(IFERROR(IFERROR(IFERROR(IFERROR(IFERROR(IFERROR(IFERROR(IFERROR(IFERROR(IFERROR(IFERROR(INDEX(Summer!B$10:B$999,MATCH($A1399,Summer!$L$10:$L$999,0),1),INDEX('Cycle 1'!B$10:B$999,MATCH($A1399,'Cycle 1'!$L$10:$L$999,0),1)),INDEX('Cycle 2'!B$10:B$999,MATCH($A1399,'Cycle 2'!$L$10:$L$999,0),1)),INDEX('Cycle 3'!B$10:B$999,MATCH($A1399,'Cycle 3'!$L$10:$L$999,0),1)),INDEX('Cycle 4'!B$10:B$999,MATCH($A1399,'Cycle 4'!$L$10:$L$999,0),1)),INDEX('Cycle 5'!B$10:B$999,MATCH($A1399,'Cycle 5'!$L$10:$L$999,0),1)),INDEX('Cycle 6'!B$10:B$999,MATCH($A1399,'Cycle 6'!$L$10:$L$999,0),1)),INDEX('Cycle 7'!B$10:B$999,MATCH($A1399,'Cycle 7'!$L$10:$L$999,0),1)),INDEX('Cycle 8'!B$10:B$999,MATCH($A1399,'Cycle 8'!$L$10:$L$999,0),1)),INDEX('Cycle 9'!B$10:B$999,MATCH($A1399,'Cycle 9'!$L$10:$L$999,0),1)),INDEX('Cycle 10'!B$10:B$999,MATCH($A1399,'Cycle 10'!$L$10:$L$999,0),1)),INDEX('Cycle 11'!B$10:B$999,MATCH($A1399,'Cycle 11'!$L$10:$L$999,0),1)),"")="","",IFERROR(IFERROR(IFERROR(IFERROR(IFERROR(IFERROR(IFERROR(IFERROR(IFERROR(IFERROR(IFERROR(IFERROR(INDEX(Summer!B$10:B$999,MATCH($A1399,Summer!$L$10:$L$999,0),1),INDEX('Cycle 1'!B$10:B$999,MATCH($A1399,'Cycle 1'!$L$10:$L$999,0),1)),INDEX('Cycle 2'!B$10:B$999,MATCH($A1399,'Cycle 2'!$L$10:$L$999,0),1)),INDEX('Cycle 3'!B$10:B$999,MATCH($A1399,'Cycle 3'!$L$10:$L$999,0),1)),INDEX('Cycle 4'!B$10:B$999,MATCH($A1399,'Cycle 4'!$L$10:$L$999,0),1)),INDEX('Cycle 5'!B$10:B$999,MATCH($A1399,'Cycle 5'!$L$10:$L$999,0),1)),INDEX('Cycle 6'!B$10:B$999,MATCH($A1399,'Cycle 6'!$L$10:$L$999,0),1)),INDEX('Cycle 7'!B$10:B$999,MATCH($A1399,'Cycle 7'!$L$10:$L$999,0),1)),INDEX('Cycle 8'!B$10:B$999,MATCH($A1399,'Cycle 8'!$L$10:$L$999,0),1)),INDEX('Cycle 9'!B$10:B$999,MATCH($A1399,'Cycle 9'!$L$10:$L$999,0),1)),INDEX('Cycle 10'!B$10:B$999,MATCH($A1399,'Cycle 10'!$L$10:$L$999,0),1)),INDEX('Cycle 11'!B$10:B$999,MATCH($A1399,'Cycle 11'!$L$10:$L$999,0),1)),""))</f>
        <v/>
      </c>
      <c r="D1399" t="str">
        <f>IF(IFERROR(IFERROR(IFERROR(IFERROR(IFERROR(IFERROR(IFERROR(IFERROR(IFERROR(IFERROR(IFERROR(IFERROR(INDEX(Summer!C$10:C$999,MATCH($A1399,Summer!$L$10:$L$999,0),1),INDEX('Cycle 1'!C$10:C$999,MATCH($A1399,'Cycle 1'!$L$10:$L$999,0),1)),INDEX('Cycle 2'!C$10:C$999,MATCH($A1399,'Cycle 2'!$L$10:$L$999,0),1)),INDEX('Cycle 3'!C$10:C$999,MATCH($A1399,'Cycle 3'!$L$10:$L$999,0),1)),INDEX('Cycle 4'!C$10:C$999,MATCH($A1399,'Cycle 4'!$L$10:$L$999,0),1)),INDEX('Cycle 5'!C$10:C$999,MATCH($A1399,'Cycle 5'!$L$10:$L$999,0),1)),INDEX('Cycle 6'!C$10:C$999,MATCH($A1399,'Cycle 6'!$L$10:$L$999,0),1)),INDEX('Cycle 7'!C$10:C$999,MATCH($A1399,'Cycle 7'!$L$10:$L$999,0),1)),INDEX('Cycle 8'!C$10:C$999,MATCH($A1399,'Cycle 8'!$L$10:$L$999,0),1)),INDEX('Cycle 9'!C$10:C$999,MATCH($A1399,'Cycle 9'!$L$10:$L$999,0),1)),INDEX('Cycle 10'!C$10:C$999,MATCH($A1399,'Cycle 10'!$L$10:$L$999,0),1)),INDEX('Cycle 11'!C$10:C$999,MATCH($A1399,'Cycle 11'!$L$10:$L$999,0),1)),"")="","",IFERROR(IFERROR(IFERROR(IFERROR(IFERROR(IFERROR(IFERROR(IFERROR(IFERROR(IFERROR(IFERROR(IFERROR(INDEX(Summer!C$10:C$999,MATCH($A1399,Summer!$L$10:$L$999,0),1),INDEX('Cycle 1'!C$10:C$999,MATCH($A1399,'Cycle 1'!$L$10:$L$999,0),1)),INDEX('Cycle 2'!C$10:C$999,MATCH($A1399,'Cycle 2'!$L$10:$L$999,0),1)),INDEX('Cycle 3'!C$10:C$999,MATCH($A1399,'Cycle 3'!$L$10:$L$999,0),1)),INDEX('Cycle 4'!C$10:C$999,MATCH($A1399,'Cycle 4'!$L$10:$L$999,0),1)),INDEX('Cycle 5'!C$10:C$999,MATCH($A1399,'Cycle 5'!$L$10:$L$999,0),1)),INDEX('Cycle 6'!C$10:C$999,MATCH($A1399,'Cycle 6'!$L$10:$L$999,0),1)),INDEX('Cycle 7'!C$10:C$999,MATCH($A1399,'Cycle 7'!$L$10:$L$999,0),1)),INDEX('Cycle 8'!C$10:C$999,MATCH($A1399,'Cycle 8'!$L$10:$L$999,0),1)),INDEX('Cycle 9'!C$10:C$999,MATCH($A1399,'Cycle 9'!$L$10:$L$999,0),1)),INDEX('Cycle 10'!C$10:C$999,MATCH($A1399,'Cycle 10'!$L$10:$L$999,0),1)),INDEX('Cycle 11'!C$10:C$999,MATCH($A1399,'Cycle 11'!$L$10:$L$999,0),1)),""))</f>
        <v/>
      </c>
      <c r="E1399" t="str">
        <f>IF(IFERROR(IFERROR(IFERROR(IFERROR(IFERROR(IFERROR(IFERROR(IFERROR(IFERROR(IFERROR(IFERROR(IFERROR(INDEX(Summer!D$10:D$999,MATCH($A1399,Summer!$L$10:$L$999,0),1),INDEX('Cycle 1'!D$10:D$999,MATCH($A1399,'Cycle 1'!$L$10:$L$999,0),1)),INDEX('Cycle 2'!D$10:D$999,MATCH($A1399,'Cycle 2'!$L$10:$L$999,0),1)),INDEX('Cycle 3'!D$10:D$999,MATCH($A1399,'Cycle 3'!$L$10:$L$999,0),1)),INDEX('Cycle 4'!D$10:D$999,MATCH($A1399,'Cycle 4'!$L$10:$L$999,0),1)),INDEX('Cycle 5'!D$10:D$999,MATCH($A1399,'Cycle 5'!$L$10:$L$999,0),1)),INDEX('Cycle 6'!D$10:D$999,MATCH($A1399,'Cycle 6'!$L$10:$L$999,0),1)),INDEX('Cycle 7'!D$10:D$999,MATCH($A1399,'Cycle 7'!$L$10:$L$999,0),1)),INDEX('Cycle 8'!D$10:D$999,MATCH($A1399,'Cycle 8'!$L$10:$L$999,0),1)),INDEX('Cycle 9'!D$10:D$999,MATCH($A1399,'Cycle 9'!$L$10:$L$999,0),1)),INDEX('Cycle 10'!D$10:D$999,MATCH($A1399,'Cycle 10'!$L$10:$L$999,0),1)),INDEX('Cycle 11'!D$10:D$999,MATCH($A1399,'Cycle 11'!$L$10:$L$999,0),1)),"")="","",IFERROR(IFERROR(IFERROR(IFERROR(IFERROR(IFERROR(IFERROR(IFERROR(IFERROR(IFERROR(IFERROR(IFERROR(INDEX(Summer!D$10:D$999,MATCH($A1399,Summer!$L$10:$L$999,0),1),INDEX('Cycle 1'!D$10:D$999,MATCH($A1399,'Cycle 1'!$L$10:$L$999,0),1)),INDEX('Cycle 2'!D$10:D$999,MATCH($A1399,'Cycle 2'!$L$10:$L$999,0),1)),INDEX('Cycle 3'!D$10:D$999,MATCH($A1399,'Cycle 3'!$L$10:$L$999,0),1)),INDEX('Cycle 4'!D$10:D$999,MATCH($A1399,'Cycle 4'!$L$10:$L$999,0),1)),INDEX('Cycle 5'!D$10:D$999,MATCH($A1399,'Cycle 5'!$L$10:$L$999,0),1)),INDEX('Cycle 6'!D$10:D$999,MATCH($A1399,'Cycle 6'!$L$10:$L$999,0),1)),INDEX('Cycle 7'!D$10:D$999,MATCH($A1399,'Cycle 7'!$L$10:$L$999,0),1)),INDEX('Cycle 8'!D$10:D$999,MATCH($A1399,'Cycle 8'!$L$10:$L$999,0),1)),INDEX('Cycle 9'!D$10:D$999,MATCH($A1399,'Cycle 9'!$L$10:$L$999,0),1)),INDEX('Cycle 10'!D$10:D$999,MATCH($A1399,'Cycle 10'!$L$10:$L$999,0),1)),INDEX('Cycle 11'!D$10:D$999,MATCH($A1399,'Cycle 11'!$L$10:$L$999,0),1)),""))</f>
        <v/>
      </c>
      <c r="F1399" t="str">
        <f>IF(IFERROR(IFERROR(IFERROR(IFERROR(IFERROR(IFERROR(IFERROR(IFERROR(IFERROR(IFERROR(IFERROR(IFERROR(INDEX(Summer!E$10:E$999,MATCH($A1399,Summer!$L$10:$L$999,0),1),INDEX('Cycle 1'!E$10:E$999,MATCH($A1399,'Cycle 1'!$L$10:$L$999,0),1)),INDEX('Cycle 2'!E$10:E$999,MATCH($A1399,'Cycle 2'!$L$10:$L$999,0),1)),INDEX('Cycle 3'!E$10:E$999,MATCH($A1399,'Cycle 3'!$L$10:$L$999,0),1)),INDEX('Cycle 4'!E$10:E$999,MATCH($A1399,'Cycle 4'!$L$10:$L$999,0),1)),INDEX('Cycle 5'!E$10:E$999,MATCH($A1399,'Cycle 5'!$L$10:$L$999,0),1)),INDEX('Cycle 6'!E$10:E$999,MATCH($A1399,'Cycle 6'!$L$10:$L$999,0),1)),INDEX('Cycle 7'!E$10:E$999,MATCH($A1399,'Cycle 7'!$L$10:$L$999,0),1)),INDEX('Cycle 8'!E$10:E$999,MATCH($A1399,'Cycle 8'!$L$10:$L$999,0),1)),INDEX('Cycle 9'!E$10:E$999,MATCH($A1399,'Cycle 9'!$L$10:$L$999,0),1)),INDEX('Cycle 10'!E$10:E$999,MATCH($A1399,'Cycle 10'!$L$10:$L$999,0),1)),INDEX('Cycle 11'!E$10:E$999,MATCH($A1399,'Cycle 11'!$L$10:$L$999,0),1)),"")="","",IFERROR(IFERROR(IFERROR(IFERROR(IFERROR(IFERROR(IFERROR(IFERROR(IFERROR(IFERROR(IFERROR(IFERROR(INDEX(Summer!E$10:E$999,MATCH($A1399,Summer!$L$10:$L$999,0),1),INDEX('Cycle 1'!E$10:E$999,MATCH($A1399,'Cycle 1'!$L$10:$L$999,0),1)),INDEX('Cycle 2'!E$10:E$999,MATCH($A1399,'Cycle 2'!$L$10:$L$999,0),1)),INDEX('Cycle 3'!E$10:E$999,MATCH($A1399,'Cycle 3'!$L$10:$L$999,0),1)),INDEX('Cycle 4'!E$10:E$999,MATCH($A1399,'Cycle 4'!$L$10:$L$999,0),1)),INDEX('Cycle 5'!E$10:E$999,MATCH($A1399,'Cycle 5'!$L$10:$L$999,0),1)),INDEX('Cycle 6'!E$10:E$999,MATCH($A1399,'Cycle 6'!$L$10:$L$999,0),1)),INDEX('Cycle 7'!E$10:E$999,MATCH($A1399,'Cycle 7'!$L$10:$L$999,0),1)),INDEX('Cycle 8'!E$10:E$999,MATCH($A1399,'Cycle 8'!$L$10:$L$999,0),1)),INDEX('Cycle 9'!E$10:E$999,MATCH($A1399,'Cycle 9'!$L$10:$L$999,0),1)),INDEX('Cycle 10'!E$10:E$999,MATCH($A1399,'Cycle 10'!$L$10:$L$999,0),1)),INDEX('Cycle 11'!E$10:E$999,MATCH($A1399,'Cycle 11'!$L$10:$L$999,0),1)),""))</f>
        <v/>
      </c>
      <c r="G1399" t="str">
        <f>IF(IFERROR(IFERROR(IFERROR(IFERROR(IFERROR(IFERROR(IFERROR(IFERROR(IFERROR(IFERROR(IFERROR(IFERROR(INDEX(Summer!F$10:F$999,MATCH($A1399,Summer!$L$10:$L$999,0),1),INDEX('Cycle 1'!F$10:F$999,MATCH($A1399,'Cycle 1'!$L$10:$L$999,0),1)),INDEX('Cycle 2'!F$10:F$999,MATCH($A1399,'Cycle 2'!$L$10:$L$999,0),1)),INDEX('Cycle 3'!F$10:F$999,MATCH($A1399,'Cycle 3'!$L$10:$L$999,0),1)),INDEX('Cycle 4'!F$10:F$999,MATCH($A1399,'Cycle 4'!$L$10:$L$999,0),1)),INDEX('Cycle 5'!F$10:F$999,MATCH($A1399,'Cycle 5'!$L$10:$L$999,0),1)),INDEX('Cycle 6'!F$10:F$999,MATCH($A1399,'Cycle 6'!$L$10:$L$999,0),1)),INDEX('Cycle 7'!F$10:F$999,MATCH($A1399,'Cycle 7'!$L$10:$L$999,0),1)),INDEX('Cycle 8'!F$10:F$999,MATCH($A1399,'Cycle 8'!$L$10:$L$999,0),1)),INDEX('Cycle 9'!F$10:F$999,MATCH($A1399,'Cycle 9'!$L$10:$L$999,0),1)),INDEX('Cycle 10'!F$10:F$999,MATCH($A1399,'Cycle 10'!$L$10:$L$999,0),1)),INDEX('Cycle 11'!F$10:F$999,MATCH($A1399,'Cycle 11'!$L$10:$L$999,0),1)),"")="","",IFERROR(IFERROR(IFERROR(IFERROR(IFERROR(IFERROR(IFERROR(IFERROR(IFERROR(IFERROR(IFERROR(IFERROR(INDEX(Summer!F$10:F$999,MATCH($A1399,Summer!$L$10:$L$999,0),1),INDEX('Cycle 1'!F$10:F$999,MATCH($A1399,'Cycle 1'!$L$10:$L$999,0),1)),INDEX('Cycle 2'!F$10:F$999,MATCH($A1399,'Cycle 2'!$L$10:$L$999,0),1)),INDEX('Cycle 3'!F$10:F$999,MATCH($A1399,'Cycle 3'!$L$10:$L$999,0),1)),INDEX('Cycle 4'!F$10:F$999,MATCH($A1399,'Cycle 4'!$L$10:$L$999,0),1)),INDEX('Cycle 5'!F$10:F$999,MATCH($A1399,'Cycle 5'!$L$10:$L$999,0),1)),INDEX('Cycle 6'!F$10:F$999,MATCH($A1399,'Cycle 6'!$L$10:$L$999,0),1)),INDEX('Cycle 7'!F$10:F$999,MATCH($A1399,'Cycle 7'!$L$10:$L$999,0),1)),INDEX('Cycle 8'!F$10:F$999,MATCH($A1399,'Cycle 8'!$L$10:$L$999,0),1)),INDEX('Cycle 9'!F$10:F$999,MATCH($A1399,'Cycle 9'!$L$10:$L$999,0),1)),INDEX('Cycle 10'!F$10:F$999,MATCH($A1399,'Cycle 10'!$L$10:$L$999,0),1)),INDEX('Cycle 11'!F$10:F$999,MATCH($A1399,'Cycle 11'!$L$10:$L$999,0),1)),""))</f>
        <v/>
      </c>
      <c r="H1399" t="str">
        <f>IF(IFERROR(IFERROR(IFERROR(IFERROR(IFERROR(IFERROR(IFERROR(IFERROR(IFERROR(IFERROR(IFERROR(IFERROR(INDEX(Summer!G$10:G$999,MATCH($A1399,Summer!$L$10:$L$999,0),1),INDEX('Cycle 1'!G$10:G$999,MATCH($A1399,'Cycle 1'!$L$10:$L$999,0),1)),INDEX('Cycle 2'!G$10:G$999,MATCH($A1399,'Cycle 2'!$L$10:$L$999,0),1)),INDEX('Cycle 3'!G$10:G$999,MATCH($A1399,'Cycle 3'!$L$10:$L$999,0),1)),INDEX('Cycle 4'!G$10:G$999,MATCH($A1399,'Cycle 4'!$L$10:$L$999,0),1)),INDEX('Cycle 5'!G$10:G$999,MATCH($A1399,'Cycle 5'!$L$10:$L$999,0),1)),INDEX('Cycle 6'!G$10:G$999,MATCH($A1399,'Cycle 6'!$L$10:$L$999,0),1)),INDEX('Cycle 7'!G$10:G$999,MATCH($A1399,'Cycle 7'!$L$10:$L$999,0),1)),INDEX('Cycle 8'!G$10:G$999,MATCH($A1399,'Cycle 8'!$L$10:$L$999,0),1)),INDEX('Cycle 9'!G$10:G$999,MATCH($A1399,'Cycle 9'!$L$10:$L$999,0),1)),INDEX('Cycle 10'!G$10:G$999,MATCH($A1399,'Cycle 10'!$L$10:$L$999,0),1)),INDEX('Cycle 11'!G$10:G$999,MATCH($A1399,'Cycle 11'!$L$10:$L$999,0),1)),"")="","",IFERROR(IFERROR(IFERROR(IFERROR(IFERROR(IFERROR(IFERROR(IFERROR(IFERROR(IFERROR(IFERROR(IFERROR(INDEX(Summer!G$10:G$999,MATCH($A1399,Summer!$L$10:$L$999,0),1),INDEX('Cycle 1'!G$10:G$999,MATCH($A1399,'Cycle 1'!$L$10:$L$999,0),1)),INDEX('Cycle 2'!G$10:G$999,MATCH($A1399,'Cycle 2'!$L$10:$L$999,0),1)),INDEX('Cycle 3'!G$10:G$999,MATCH($A1399,'Cycle 3'!$L$10:$L$999,0),1)),INDEX('Cycle 4'!G$10:G$999,MATCH($A1399,'Cycle 4'!$L$10:$L$999,0),1)),INDEX('Cycle 5'!G$10:G$999,MATCH($A1399,'Cycle 5'!$L$10:$L$999,0),1)),INDEX('Cycle 6'!G$10:G$999,MATCH($A1399,'Cycle 6'!$L$10:$L$999,0),1)),INDEX('Cycle 7'!G$10:G$999,MATCH($A1399,'Cycle 7'!$L$10:$L$999,0),1)),INDEX('Cycle 8'!G$10:G$999,MATCH($A1399,'Cycle 8'!$L$10:$L$999,0),1)),INDEX('Cycle 9'!G$10:G$999,MATCH($A1399,'Cycle 9'!$L$10:$L$999,0),1)),INDEX('Cycle 10'!G$10:G$999,MATCH($A1399,'Cycle 10'!$L$10:$L$999,0),1)),INDEX('Cycle 11'!G$10:G$999,MATCH($A1399,'Cycle 11'!$L$10:$L$999,0),1)),""))</f>
        <v/>
      </c>
      <c r="I1399">
        <f>IFERROR(IF(C1399="",MAX(I$1:I1398),IF(ROW(C$2)=ROW(C1399),1,IF(ISERROR(VLOOKUP(C1399,C$2:C1398,1,FALSE)),MAX(I$1:I1398)+1,MAX(I$1:I1398)))),"")</f>
        <v>0</v>
      </c>
      <c r="J1399" t="str">
        <f t="shared" si="140"/>
        <v/>
      </c>
      <c r="K1399" t="str">
        <f t="shared" si="142"/>
        <v/>
      </c>
      <c r="L1399" t="str">
        <f t="shared" si="142"/>
        <v/>
      </c>
      <c r="M1399" t="str">
        <f t="shared" si="142"/>
        <v/>
      </c>
      <c r="N1399" t="str">
        <f t="shared" si="142"/>
        <v/>
      </c>
      <c r="O1399" t="str">
        <f t="shared" si="142"/>
        <v/>
      </c>
      <c r="P1399" t="str">
        <f t="shared" si="142"/>
        <v/>
      </c>
      <c r="Q1399" t="str">
        <f t="shared" si="142"/>
        <v/>
      </c>
      <c r="R1399" t="str">
        <f t="shared" si="142"/>
        <v/>
      </c>
      <c r="S1399" t="str">
        <f t="shared" si="142"/>
        <v/>
      </c>
      <c r="T1399" t="str">
        <f t="shared" si="142"/>
        <v/>
      </c>
      <c r="U1399" t="str">
        <f t="shared" si="142"/>
        <v/>
      </c>
      <c r="V1399" t="str">
        <f t="shared" si="142"/>
        <v/>
      </c>
      <c r="W1399" t="str">
        <f t="shared" si="141"/>
        <v/>
      </c>
      <c r="X1399">
        <f>IF(OR(H1399="No",H1399=""),0,IF(COUNTIFS(H$2:H1399,"Yes",C$2:C1399,C1399)&gt;1,0,COUNTIFS(H$2:H1399,"Yes",C$2:C1399,C1399)))+IF(X1398=$X$1,0,X1398)</f>
        <v>0</v>
      </c>
    </row>
    <row r="1400" spans="1:24" x14ac:dyDescent="0.3">
      <c r="A1400">
        <f>ROWS($A$2:$A1400)</f>
        <v>1399</v>
      </c>
      <c r="B1400" t="str">
        <f>IF(ISERROR(VLOOKUP(A1400,Summer!L$11:L$500,1,FALSE)),IF(ISERROR(VLOOKUP(A1400,'Cycle 1'!L$11:L$500,1,FALSE)),IF(ISERROR(VLOOKUP(A1400,'Cycle 2'!L$11:L$500,1,FALSE)),IF(ISERROR(VLOOKUP(A1400,'Cycle 3'!L$11:L$500,1,FALSE)),IF(ISERROR(VLOOKUP(A1400,'Cycle 4'!L$11:L$500,1,FALSE)),IF(ISERROR(VLOOKUP(A1400,'Cycle 5'!L$11:L$500,1,FALSE)),IF(ISERROR(VLOOKUP(A1400,'Cycle 6'!L$11:L$500,1,FALSE)),IF(ISERROR(VLOOKUP(A1400,'Cycle 7'!L$11:L$500,1,FALSE)),IF(ISERROR(VLOOKUP(A1400,'Cycle 8'!L$11:L$500,1,FALSE)),IF(ISERROR(VLOOKUP(A1400,'Cycle 9'!L$11:L$500,1,FALSE)),IF(ISERROR(VLOOKUP(A1400,'Cycle 10'!L$11:L$500,1,FALSE)),IF(ISERROR(VLOOKUP(A1400,'Cycle 11'!L$11:L$500,1,FALSE)),"","Cycle 11"),"Cycle 10"),"Cycle 9"),"Cycle 8"),"Cycle 7"),"Cycle 6"),"Cycle 5"),"Cycle 4"),"Cycle 3"),"Cycle 2"),"Cycle 1"),"Summer")</f>
        <v/>
      </c>
      <c r="C1400" t="str">
        <f>IF(IFERROR(IFERROR(IFERROR(IFERROR(IFERROR(IFERROR(IFERROR(IFERROR(IFERROR(IFERROR(IFERROR(IFERROR(INDEX(Summer!B$10:B$999,MATCH($A1400,Summer!$L$10:$L$999,0),1),INDEX('Cycle 1'!B$10:B$999,MATCH($A1400,'Cycle 1'!$L$10:$L$999,0),1)),INDEX('Cycle 2'!B$10:B$999,MATCH($A1400,'Cycle 2'!$L$10:$L$999,0),1)),INDEX('Cycle 3'!B$10:B$999,MATCH($A1400,'Cycle 3'!$L$10:$L$999,0),1)),INDEX('Cycle 4'!B$10:B$999,MATCH($A1400,'Cycle 4'!$L$10:$L$999,0),1)),INDEX('Cycle 5'!B$10:B$999,MATCH($A1400,'Cycle 5'!$L$10:$L$999,0),1)),INDEX('Cycle 6'!B$10:B$999,MATCH($A1400,'Cycle 6'!$L$10:$L$999,0),1)),INDEX('Cycle 7'!B$10:B$999,MATCH($A1400,'Cycle 7'!$L$10:$L$999,0),1)),INDEX('Cycle 8'!B$10:B$999,MATCH($A1400,'Cycle 8'!$L$10:$L$999,0),1)),INDEX('Cycle 9'!B$10:B$999,MATCH($A1400,'Cycle 9'!$L$10:$L$999,0),1)),INDEX('Cycle 10'!B$10:B$999,MATCH($A1400,'Cycle 10'!$L$10:$L$999,0),1)),INDEX('Cycle 11'!B$10:B$999,MATCH($A1400,'Cycle 11'!$L$10:$L$999,0),1)),"")="","",IFERROR(IFERROR(IFERROR(IFERROR(IFERROR(IFERROR(IFERROR(IFERROR(IFERROR(IFERROR(IFERROR(IFERROR(INDEX(Summer!B$10:B$999,MATCH($A1400,Summer!$L$10:$L$999,0),1),INDEX('Cycle 1'!B$10:B$999,MATCH($A1400,'Cycle 1'!$L$10:$L$999,0),1)),INDEX('Cycle 2'!B$10:B$999,MATCH($A1400,'Cycle 2'!$L$10:$L$999,0),1)),INDEX('Cycle 3'!B$10:B$999,MATCH($A1400,'Cycle 3'!$L$10:$L$999,0),1)),INDEX('Cycle 4'!B$10:B$999,MATCH($A1400,'Cycle 4'!$L$10:$L$999,0),1)),INDEX('Cycle 5'!B$10:B$999,MATCH($A1400,'Cycle 5'!$L$10:$L$999,0),1)),INDEX('Cycle 6'!B$10:B$999,MATCH($A1400,'Cycle 6'!$L$10:$L$999,0),1)),INDEX('Cycle 7'!B$10:B$999,MATCH($A1400,'Cycle 7'!$L$10:$L$999,0),1)),INDEX('Cycle 8'!B$10:B$999,MATCH($A1400,'Cycle 8'!$L$10:$L$999,0),1)),INDEX('Cycle 9'!B$10:B$999,MATCH($A1400,'Cycle 9'!$L$10:$L$999,0),1)),INDEX('Cycle 10'!B$10:B$999,MATCH($A1400,'Cycle 10'!$L$10:$L$999,0),1)),INDEX('Cycle 11'!B$10:B$999,MATCH($A1400,'Cycle 11'!$L$10:$L$999,0),1)),""))</f>
        <v/>
      </c>
      <c r="D1400" t="str">
        <f>IF(IFERROR(IFERROR(IFERROR(IFERROR(IFERROR(IFERROR(IFERROR(IFERROR(IFERROR(IFERROR(IFERROR(IFERROR(INDEX(Summer!C$10:C$999,MATCH($A1400,Summer!$L$10:$L$999,0),1),INDEX('Cycle 1'!C$10:C$999,MATCH($A1400,'Cycle 1'!$L$10:$L$999,0),1)),INDEX('Cycle 2'!C$10:C$999,MATCH($A1400,'Cycle 2'!$L$10:$L$999,0),1)),INDEX('Cycle 3'!C$10:C$999,MATCH($A1400,'Cycle 3'!$L$10:$L$999,0),1)),INDEX('Cycle 4'!C$10:C$999,MATCH($A1400,'Cycle 4'!$L$10:$L$999,0),1)),INDEX('Cycle 5'!C$10:C$999,MATCH($A1400,'Cycle 5'!$L$10:$L$999,0),1)),INDEX('Cycle 6'!C$10:C$999,MATCH($A1400,'Cycle 6'!$L$10:$L$999,0),1)),INDEX('Cycle 7'!C$10:C$999,MATCH($A1400,'Cycle 7'!$L$10:$L$999,0),1)),INDEX('Cycle 8'!C$10:C$999,MATCH($A1400,'Cycle 8'!$L$10:$L$999,0),1)),INDEX('Cycle 9'!C$10:C$999,MATCH($A1400,'Cycle 9'!$L$10:$L$999,0),1)),INDEX('Cycle 10'!C$10:C$999,MATCH($A1400,'Cycle 10'!$L$10:$L$999,0),1)),INDEX('Cycle 11'!C$10:C$999,MATCH($A1400,'Cycle 11'!$L$10:$L$999,0),1)),"")="","",IFERROR(IFERROR(IFERROR(IFERROR(IFERROR(IFERROR(IFERROR(IFERROR(IFERROR(IFERROR(IFERROR(IFERROR(INDEX(Summer!C$10:C$999,MATCH($A1400,Summer!$L$10:$L$999,0),1),INDEX('Cycle 1'!C$10:C$999,MATCH($A1400,'Cycle 1'!$L$10:$L$999,0),1)),INDEX('Cycle 2'!C$10:C$999,MATCH($A1400,'Cycle 2'!$L$10:$L$999,0),1)),INDEX('Cycle 3'!C$10:C$999,MATCH($A1400,'Cycle 3'!$L$10:$L$999,0),1)),INDEX('Cycle 4'!C$10:C$999,MATCH($A1400,'Cycle 4'!$L$10:$L$999,0),1)),INDEX('Cycle 5'!C$10:C$999,MATCH($A1400,'Cycle 5'!$L$10:$L$999,0),1)),INDEX('Cycle 6'!C$10:C$999,MATCH($A1400,'Cycle 6'!$L$10:$L$999,0),1)),INDEX('Cycle 7'!C$10:C$999,MATCH($A1400,'Cycle 7'!$L$10:$L$999,0),1)),INDEX('Cycle 8'!C$10:C$999,MATCH($A1400,'Cycle 8'!$L$10:$L$999,0),1)),INDEX('Cycle 9'!C$10:C$999,MATCH($A1400,'Cycle 9'!$L$10:$L$999,0),1)),INDEX('Cycle 10'!C$10:C$999,MATCH($A1400,'Cycle 10'!$L$10:$L$999,0),1)),INDEX('Cycle 11'!C$10:C$999,MATCH($A1400,'Cycle 11'!$L$10:$L$999,0),1)),""))</f>
        <v/>
      </c>
      <c r="E1400" t="str">
        <f>IF(IFERROR(IFERROR(IFERROR(IFERROR(IFERROR(IFERROR(IFERROR(IFERROR(IFERROR(IFERROR(IFERROR(IFERROR(INDEX(Summer!D$10:D$999,MATCH($A1400,Summer!$L$10:$L$999,0),1),INDEX('Cycle 1'!D$10:D$999,MATCH($A1400,'Cycle 1'!$L$10:$L$999,0),1)),INDEX('Cycle 2'!D$10:D$999,MATCH($A1400,'Cycle 2'!$L$10:$L$999,0),1)),INDEX('Cycle 3'!D$10:D$999,MATCH($A1400,'Cycle 3'!$L$10:$L$999,0),1)),INDEX('Cycle 4'!D$10:D$999,MATCH($A1400,'Cycle 4'!$L$10:$L$999,0),1)),INDEX('Cycle 5'!D$10:D$999,MATCH($A1400,'Cycle 5'!$L$10:$L$999,0),1)),INDEX('Cycle 6'!D$10:D$999,MATCH($A1400,'Cycle 6'!$L$10:$L$999,0),1)),INDEX('Cycle 7'!D$10:D$999,MATCH($A1400,'Cycle 7'!$L$10:$L$999,0),1)),INDEX('Cycle 8'!D$10:D$999,MATCH($A1400,'Cycle 8'!$L$10:$L$999,0),1)),INDEX('Cycle 9'!D$10:D$999,MATCH($A1400,'Cycle 9'!$L$10:$L$999,0),1)),INDEX('Cycle 10'!D$10:D$999,MATCH($A1400,'Cycle 10'!$L$10:$L$999,0),1)),INDEX('Cycle 11'!D$10:D$999,MATCH($A1400,'Cycle 11'!$L$10:$L$999,0),1)),"")="","",IFERROR(IFERROR(IFERROR(IFERROR(IFERROR(IFERROR(IFERROR(IFERROR(IFERROR(IFERROR(IFERROR(IFERROR(INDEX(Summer!D$10:D$999,MATCH($A1400,Summer!$L$10:$L$999,0),1),INDEX('Cycle 1'!D$10:D$999,MATCH($A1400,'Cycle 1'!$L$10:$L$999,0),1)),INDEX('Cycle 2'!D$10:D$999,MATCH($A1400,'Cycle 2'!$L$10:$L$999,0),1)),INDEX('Cycle 3'!D$10:D$999,MATCH($A1400,'Cycle 3'!$L$10:$L$999,0),1)),INDEX('Cycle 4'!D$10:D$999,MATCH($A1400,'Cycle 4'!$L$10:$L$999,0),1)),INDEX('Cycle 5'!D$10:D$999,MATCH($A1400,'Cycle 5'!$L$10:$L$999,0),1)),INDEX('Cycle 6'!D$10:D$999,MATCH($A1400,'Cycle 6'!$L$10:$L$999,0),1)),INDEX('Cycle 7'!D$10:D$999,MATCH($A1400,'Cycle 7'!$L$10:$L$999,0),1)),INDEX('Cycle 8'!D$10:D$999,MATCH($A1400,'Cycle 8'!$L$10:$L$999,0),1)),INDEX('Cycle 9'!D$10:D$999,MATCH($A1400,'Cycle 9'!$L$10:$L$999,0),1)),INDEX('Cycle 10'!D$10:D$999,MATCH($A1400,'Cycle 10'!$L$10:$L$999,0),1)),INDEX('Cycle 11'!D$10:D$999,MATCH($A1400,'Cycle 11'!$L$10:$L$999,0),1)),""))</f>
        <v/>
      </c>
      <c r="F1400" t="str">
        <f>IF(IFERROR(IFERROR(IFERROR(IFERROR(IFERROR(IFERROR(IFERROR(IFERROR(IFERROR(IFERROR(IFERROR(IFERROR(INDEX(Summer!E$10:E$999,MATCH($A1400,Summer!$L$10:$L$999,0),1),INDEX('Cycle 1'!E$10:E$999,MATCH($A1400,'Cycle 1'!$L$10:$L$999,0),1)),INDEX('Cycle 2'!E$10:E$999,MATCH($A1400,'Cycle 2'!$L$10:$L$999,0),1)),INDEX('Cycle 3'!E$10:E$999,MATCH($A1400,'Cycle 3'!$L$10:$L$999,0),1)),INDEX('Cycle 4'!E$10:E$999,MATCH($A1400,'Cycle 4'!$L$10:$L$999,0),1)),INDEX('Cycle 5'!E$10:E$999,MATCH($A1400,'Cycle 5'!$L$10:$L$999,0),1)),INDEX('Cycle 6'!E$10:E$999,MATCH($A1400,'Cycle 6'!$L$10:$L$999,0),1)),INDEX('Cycle 7'!E$10:E$999,MATCH($A1400,'Cycle 7'!$L$10:$L$999,0),1)),INDEX('Cycle 8'!E$10:E$999,MATCH($A1400,'Cycle 8'!$L$10:$L$999,0),1)),INDEX('Cycle 9'!E$10:E$999,MATCH($A1400,'Cycle 9'!$L$10:$L$999,0),1)),INDEX('Cycle 10'!E$10:E$999,MATCH($A1400,'Cycle 10'!$L$10:$L$999,0),1)),INDEX('Cycle 11'!E$10:E$999,MATCH($A1400,'Cycle 11'!$L$10:$L$999,0),1)),"")="","",IFERROR(IFERROR(IFERROR(IFERROR(IFERROR(IFERROR(IFERROR(IFERROR(IFERROR(IFERROR(IFERROR(IFERROR(INDEX(Summer!E$10:E$999,MATCH($A1400,Summer!$L$10:$L$999,0),1),INDEX('Cycle 1'!E$10:E$999,MATCH($A1400,'Cycle 1'!$L$10:$L$999,0),1)),INDEX('Cycle 2'!E$10:E$999,MATCH($A1400,'Cycle 2'!$L$10:$L$999,0),1)),INDEX('Cycle 3'!E$10:E$999,MATCH($A1400,'Cycle 3'!$L$10:$L$999,0),1)),INDEX('Cycle 4'!E$10:E$999,MATCH($A1400,'Cycle 4'!$L$10:$L$999,0),1)),INDEX('Cycle 5'!E$10:E$999,MATCH($A1400,'Cycle 5'!$L$10:$L$999,0),1)),INDEX('Cycle 6'!E$10:E$999,MATCH($A1400,'Cycle 6'!$L$10:$L$999,0),1)),INDEX('Cycle 7'!E$10:E$999,MATCH($A1400,'Cycle 7'!$L$10:$L$999,0),1)),INDEX('Cycle 8'!E$10:E$999,MATCH($A1400,'Cycle 8'!$L$10:$L$999,0),1)),INDEX('Cycle 9'!E$10:E$999,MATCH($A1400,'Cycle 9'!$L$10:$L$999,0),1)),INDEX('Cycle 10'!E$10:E$999,MATCH($A1400,'Cycle 10'!$L$10:$L$999,0),1)),INDEX('Cycle 11'!E$10:E$999,MATCH($A1400,'Cycle 11'!$L$10:$L$999,0),1)),""))</f>
        <v/>
      </c>
      <c r="G1400" t="str">
        <f>IF(IFERROR(IFERROR(IFERROR(IFERROR(IFERROR(IFERROR(IFERROR(IFERROR(IFERROR(IFERROR(IFERROR(IFERROR(INDEX(Summer!F$10:F$999,MATCH($A1400,Summer!$L$10:$L$999,0),1),INDEX('Cycle 1'!F$10:F$999,MATCH($A1400,'Cycle 1'!$L$10:$L$999,0),1)),INDEX('Cycle 2'!F$10:F$999,MATCH($A1400,'Cycle 2'!$L$10:$L$999,0),1)),INDEX('Cycle 3'!F$10:F$999,MATCH($A1400,'Cycle 3'!$L$10:$L$999,0),1)),INDEX('Cycle 4'!F$10:F$999,MATCH($A1400,'Cycle 4'!$L$10:$L$999,0),1)),INDEX('Cycle 5'!F$10:F$999,MATCH($A1400,'Cycle 5'!$L$10:$L$999,0),1)),INDEX('Cycle 6'!F$10:F$999,MATCH($A1400,'Cycle 6'!$L$10:$L$999,0),1)),INDEX('Cycle 7'!F$10:F$999,MATCH($A1400,'Cycle 7'!$L$10:$L$999,0),1)),INDEX('Cycle 8'!F$10:F$999,MATCH($A1400,'Cycle 8'!$L$10:$L$999,0),1)),INDEX('Cycle 9'!F$10:F$999,MATCH($A1400,'Cycle 9'!$L$10:$L$999,0),1)),INDEX('Cycle 10'!F$10:F$999,MATCH($A1400,'Cycle 10'!$L$10:$L$999,0),1)),INDEX('Cycle 11'!F$10:F$999,MATCH($A1400,'Cycle 11'!$L$10:$L$999,0),1)),"")="","",IFERROR(IFERROR(IFERROR(IFERROR(IFERROR(IFERROR(IFERROR(IFERROR(IFERROR(IFERROR(IFERROR(IFERROR(INDEX(Summer!F$10:F$999,MATCH($A1400,Summer!$L$10:$L$999,0),1),INDEX('Cycle 1'!F$10:F$999,MATCH($A1400,'Cycle 1'!$L$10:$L$999,0),1)),INDEX('Cycle 2'!F$10:F$999,MATCH($A1400,'Cycle 2'!$L$10:$L$999,0),1)),INDEX('Cycle 3'!F$10:F$999,MATCH($A1400,'Cycle 3'!$L$10:$L$999,0),1)),INDEX('Cycle 4'!F$10:F$999,MATCH($A1400,'Cycle 4'!$L$10:$L$999,0),1)),INDEX('Cycle 5'!F$10:F$999,MATCH($A1400,'Cycle 5'!$L$10:$L$999,0),1)),INDEX('Cycle 6'!F$10:F$999,MATCH($A1400,'Cycle 6'!$L$10:$L$999,0),1)),INDEX('Cycle 7'!F$10:F$999,MATCH($A1400,'Cycle 7'!$L$10:$L$999,0),1)),INDEX('Cycle 8'!F$10:F$999,MATCH($A1400,'Cycle 8'!$L$10:$L$999,0),1)),INDEX('Cycle 9'!F$10:F$999,MATCH($A1400,'Cycle 9'!$L$10:$L$999,0),1)),INDEX('Cycle 10'!F$10:F$999,MATCH($A1400,'Cycle 10'!$L$10:$L$999,0),1)),INDEX('Cycle 11'!F$10:F$999,MATCH($A1400,'Cycle 11'!$L$10:$L$999,0),1)),""))</f>
        <v/>
      </c>
      <c r="H1400" t="str">
        <f>IF(IFERROR(IFERROR(IFERROR(IFERROR(IFERROR(IFERROR(IFERROR(IFERROR(IFERROR(IFERROR(IFERROR(IFERROR(INDEX(Summer!G$10:G$999,MATCH($A1400,Summer!$L$10:$L$999,0),1),INDEX('Cycle 1'!G$10:G$999,MATCH($A1400,'Cycle 1'!$L$10:$L$999,0),1)),INDEX('Cycle 2'!G$10:G$999,MATCH($A1400,'Cycle 2'!$L$10:$L$999,0),1)),INDEX('Cycle 3'!G$10:G$999,MATCH($A1400,'Cycle 3'!$L$10:$L$999,0),1)),INDEX('Cycle 4'!G$10:G$999,MATCH($A1400,'Cycle 4'!$L$10:$L$999,0),1)),INDEX('Cycle 5'!G$10:G$999,MATCH($A1400,'Cycle 5'!$L$10:$L$999,0),1)),INDEX('Cycle 6'!G$10:G$999,MATCH($A1400,'Cycle 6'!$L$10:$L$999,0),1)),INDEX('Cycle 7'!G$10:G$999,MATCH($A1400,'Cycle 7'!$L$10:$L$999,0),1)),INDEX('Cycle 8'!G$10:G$999,MATCH($A1400,'Cycle 8'!$L$10:$L$999,0),1)),INDEX('Cycle 9'!G$10:G$999,MATCH($A1400,'Cycle 9'!$L$10:$L$999,0),1)),INDEX('Cycle 10'!G$10:G$999,MATCH($A1400,'Cycle 10'!$L$10:$L$999,0),1)),INDEX('Cycle 11'!G$10:G$999,MATCH($A1400,'Cycle 11'!$L$10:$L$999,0),1)),"")="","",IFERROR(IFERROR(IFERROR(IFERROR(IFERROR(IFERROR(IFERROR(IFERROR(IFERROR(IFERROR(IFERROR(IFERROR(INDEX(Summer!G$10:G$999,MATCH($A1400,Summer!$L$10:$L$999,0),1),INDEX('Cycle 1'!G$10:G$999,MATCH($A1400,'Cycle 1'!$L$10:$L$999,0),1)),INDEX('Cycle 2'!G$10:G$999,MATCH($A1400,'Cycle 2'!$L$10:$L$999,0),1)),INDEX('Cycle 3'!G$10:G$999,MATCH($A1400,'Cycle 3'!$L$10:$L$999,0),1)),INDEX('Cycle 4'!G$10:G$999,MATCH($A1400,'Cycle 4'!$L$10:$L$999,0),1)),INDEX('Cycle 5'!G$10:G$999,MATCH($A1400,'Cycle 5'!$L$10:$L$999,0),1)),INDEX('Cycle 6'!G$10:G$999,MATCH($A1400,'Cycle 6'!$L$10:$L$999,0),1)),INDEX('Cycle 7'!G$10:G$999,MATCH($A1400,'Cycle 7'!$L$10:$L$999,0),1)),INDEX('Cycle 8'!G$10:G$999,MATCH($A1400,'Cycle 8'!$L$10:$L$999,0),1)),INDEX('Cycle 9'!G$10:G$999,MATCH($A1400,'Cycle 9'!$L$10:$L$999,0),1)),INDEX('Cycle 10'!G$10:G$999,MATCH($A1400,'Cycle 10'!$L$10:$L$999,0),1)),INDEX('Cycle 11'!G$10:G$999,MATCH($A1400,'Cycle 11'!$L$10:$L$999,0),1)),""))</f>
        <v/>
      </c>
      <c r="I1400">
        <f>IFERROR(IF(C1400="",MAX(I$1:I1399),IF(ROW(C$2)=ROW(C1400),1,IF(ISERROR(VLOOKUP(C1400,C$2:C1399,1,FALSE)),MAX(I$1:I1399)+1,MAX(I$1:I1399)))),"")</f>
        <v>0</v>
      </c>
      <c r="J1400" t="str">
        <f t="shared" si="140"/>
        <v/>
      </c>
      <c r="K1400" t="str">
        <f t="shared" si="142"/>
        <v/>
      </c>
      <c r="L1400" t="str">
        <f t="shared" si="142"/>
        <v/>
      </c>
      <c r="M1400" t="str">
        <f t="shared" si="142"/>
        <v/>
      </c>
      <c r="N1400" t="str">
        <f t="shared" si="142"/>
        <v/>
      </c>
      <c r="O1400" t="str">
        <f t="shared" si="142"/>
        <v/>
      </c>
      <c r="P1400" t="str">
        <f t="shared" si="142"/>
        <v/>
      </c>
      <c r="Q1400" t="str">
        <f t="shared" si="142"/>
        <v/>
      </c>
      <c r="R1400" t="str">
        <f t="shared" si="142"/>
        <v/>
      </c>
      <c r="S1400" t="str">
        <f t="shared" si="142"/>
        <v/>
      </c>
      <c r="T1400" t="str">
        <f t="shared" si="142"/>
        <v/>
      </c>
      <c r="U1400" t="str">
        <f t="shared" si="142"/>
        <v/>
      </c>
      <c r="V1400" t="str">
        <f t="shared" si="142"/>
        <v/>
      </c>
      <c r="W1400" t="str">
        <f t="shared" si="141"/>
        <v/>
      </c>
      <c r="X1400">
        <f>IF(OR(H1400="No",H1400=""),0,IF(COUNTIFS(H$2:H1400,"Yes",C$2:C1400,C1400)&gt;1,0,COUNTIFS(H$2:H1400,"Yes",C$2:C1400,C1400)))+IF(X1399=$X$1,0,X1399)</f>
        <v>0</v>
      </c>
    </row>
    <row r="1401" spans="1:24" x14ac:dyDescent="0.3">
      <c r="A1401">
        <f>ROWS($A$2:$A1401)</f>
        <v>1400</v>
      </c>
      <c r="B1401" t="str">
        <f>IF(ISERROR(VLOOKUP(A1401,Summer!L$11:L$500,1,FALSE)),IF(ISERROR(VLOOKUP(A1401,'Cycle 1'!L$11:L$500,1,FALSE)),IF(ISERROR(VLOOKUP(A1401,'Cycle 2'!L$11:L$500,1,FALSE)),IF(ISERROR(VLOOKUP(A1401,'Cycle 3'!L$11:L$500,1,FALSE)),IF(ISERROR(VLOOKUP(A1401,'Cycle 4'!L$11:L$500,1,FALSE)),IF(ISERROR(VLOOKUP(A1401,'Cycle 5'!L$11:L$500,1,FALSE)),IF(ISERROR(VLOOKUP(A1401,'Cycle 6'!L$11:L$500,1,FALSE)),IF(ISERROR(VLOOKUP(A1401,'Cycle 7'!L$11:L$500,1,FALSE)),IF(ISERROR(VLOOKUP(A1401,'Cycle 8'!L$11:L$500,1,FALSE)),IF(ISERROR(VLOOKUP(A1401,'Cycle 9'!L$11:L$500,1,FALSE)),IF(ISERROR(VLOOKUP(A1401,'Cycle 10'!L$11:L$500,1,FALSE)),IF(ISERROR(VLOOKUP(A1401,'Cycle 11'!L$11:L$500,1,FALSE)),"","Cycle 11"),"Cycle 10"),"Cycle 9"),"Cycle 8"),"Cycle 7"),"Cycle 6"),"Cycle 5"),"Cycle 4"),"Cycle 3"),"Cycle 2"),"Cycle 1"),"Summer")</f>
        <v/>
      </c>
      <c r="C1401" t="str">
        <f>IF(IFERROR(IFERROR(IFERROR(IFERROR(IFERROR(IFERROR(IFERROR(IFERROR(IFERROR(IFERROR(IFERROR(IFERROR(INDEX(Summer!B$10:B$999,MATCH($A1401,Summer!$L$10:$L$999,0),1),INDEX('Cycle 1'!B$10:B$999,MATCH($A1401,'Cycle 1'!$L$10:$L$999,0),1)),INDEX('Cycle 2'!B$10:B$999,MATCH($A1401,'Cycle 2'!$L$10:$L$999,0),1)),INDEX('Cycle 3'!B$10:B$999,MATCH($A1401,'Cycle 3'!$L$10:$L$999,0),1)),INDEX('Cycle 4'!B$10:B$999,MATCH($A1401,'Cycle 4'!$L$10:$L$999,0),1)),INDEX('Cycle 5'!B$10:B$999,MATCH($A1401,'Cycle 5'!$L$10:$L$999,0),1)),INDEX('Cycle 6'!B$10:B$999,MATCH($A1401,'Cycle 6'!$L$10:$L$999,0),1)),INDEX('Cycle 7'!B$10:B$999,MATCH($A1401,'Cycle 7'!$L$10:$L$999,0),1)),INDEX('Cycle 8'!B$10:B$999,MATCH($A1401,'Cycle 8'!$L$10:$L$999,0),1)),INDEX('Cycle 9'!B$10:B$999,MATCH($A1401,'Cycle 9'!$L$10:$L$999,0),1)),INDEX('Cycle 10'!B$10:B$999,MATCH($A1401,'Cycle 10'!$L$10:$L$999,0),1)),INDEX('Cycle 11'!B$10:B$999,MATCH($A1401,'Cycle 11'!$L$10:$L$999,0),1)),"")="","",IFERROR(IFERROR(IFERROR(IFERROR(IFERROR(IFERROR(IFERROR(IFERROR(IFERROR(IFERROR(IFERROR(IFERROR(INDEX(Summer!B$10:B$999,MATCH($A1401,Summer!$L$10:$L$999,0),1),INDEX('Cycle 1'!B$10:B$999,MATCH($A1401,'Cycle 1'!$L$10:$L$999,0),1)),INDEX('Cycle 2'!B$10:B$999,MATCH($A1401,'Cycle 2'!$L$10:$L$999,0),1)),INDEX('Cycle 3'!B$10:B$999,MATCH($A1401,'Cycle 3'!$L$10:$L$999,0),1)),INDEX('Cycle 4'!B$10:B$999,MATCH($A1401,'Cycle 4'!$L$10:$L$999,0),1)),INDEX('Cycle 5'!B$10:B$999,MATCH($A1401,'Cycle 5'!$L$10:$L$999,0),1)),INDEX('Cycle 6'!B$10:B$999,MATCH($A1401,'Cycle 6'!$L$10:$L$999,0),1)),INDEX('Cycle 7'!B$10:B$999,MATCH($A1401,'Cycle 7'!$L$10:$L$999,0),1)),INDEX('Cycle 8'!B$10:B$999,MATCH($A1401,'Cycle 8'!$L$10:$L$999,0),1)),INDEX('Cycle 9'!B$10:B$999,MATCH($A1401,'Cycle 9'!$L$10:$L$999,0),1)),INDEX('Cycle 10'!B$10:B$999,MATCH($A1401,'Cycle 10'!$L$10:$L$999,0),1)),INDEX('Cycle 11'!B$10:B$999,MATCH($A1401,'Cycle 11'!$L$10:$L$999,0),1)),""))</f>
        <v/>
      </c>
      <c r="D1401" t="str">
        <f>IF(IFERROR(IFERROR(IFERROR(IFERROR(IFERROR(IFERROR(IFERROR(IFERROR(IFERROR(IFERROR(IFERROR(IFERROR(INDEX(Summer!C$10:C$999,MATCH($A1401,Summer!$L$10:$L$999,0),1),INDEX('Cycle 1'!C$10:C$999,MATCH($A1401,'Cycle 1'!$L$10:$L$999,0),1)),INDEX('Cycle 2'!C$10:C$999,MATCH($A1401,'Cycle 2'!$L$10:$L$999,0),1)),INDEX('Cycle 3'!C$10:C$999,MATCH($A1401,'Cycle 3'!$L$10:$L$999,0),1)),INDEX('Cycle 4'!C$10:C$999,MATCH($A1401,'Cycle 4'!$L$10:$L$999,0),1)),INDEX('Cycle 5'!C$10:C$999,MATCH($A1401,'Cycle 5'!$L$10:$L$999,0),1)),INDEX('Cycle 6'!C$10:C$999,MATCH($A1401,'Cycle 6'!$L$10:$L$999,0),1)),INDEX('Cycle 7'!C$10:C$999,MATCH($A1401,'Cycle 7'!$L$10:$L$999,0),1)),INDEX('Cycle 8'!C$10:C$999,MATCH($A1401,'Cycle 8'!$L$10:$L$999,0),1)),INDEX('Cycle 9'!C$10:C$999,MATCH($A1401,'Cycle 9'!$L$10:$L$999,0),1)),INDEX('Cycle 10'!C$10:C$999,MATCH($A1401,'Cycle 10'!$L$10:$L$999,0),1)),INDEX('Cycle 11'!C$10:C$999,MATCH($A1401,'Cycle 11'!$L$10:$L$999,0),1)),"")="","",IFERROR(IFERROR(IFERROR(IFERROR(IFERROR(IFERROR(IFERROR(IFERROR(IFERROR(IFERROR(IFERROR(IFERROR(INDEX(Summer!C$10:C$999,MATCH($A1401,Summer!$L$10:$L$999,0),1),INDEX('Cycle 1'!C$10:C$999,MATCH($A1401,'Cycle 1'!$L$10:$L$999,0),1)),INDEX('Cycle 2'!C$10:C$999,MATCH($A1401,'Cycle 2'!$L$10:$L$999,0),1)),INDEX('Cycle 3'!C$10:C$999,MATCH($A1401,'Cycle 3'!$L$10:$L$999,0),1)),INDEX('Cycle 4'!C$10:C$999,MATCH($A1401,'Cycle 4'!$L$10:$L$999,0),1)),INDEX('Cycle 5'!C$10:C$999,MATCH($A1401,'Cycle 5'!$L$10:$L$999,0),1)),INDEX('Cycle 6'!C$10:C$999,MATCH($A1401,'Cycle 6'!$L$10:$L$999,0),1)),INDEX('Cycle 7'!C$10:C$999,MATCH($A1401,'Cycle 7'!$L$10:$L$999,0),1)),INDEX('Cycle 8'!C$10:C$999,MATCH($A1401,'Cycle 8'!$L$10:$L$999,0),1)),INDEX('Cycle 9'!C$10:C$999,MATCH($A1401,'Cycle 9'!$L$10:$L$999,0),1)),INDEX('Cycle 10'!C$10:C$999,MATCH($A1401,'Cycle 10'!$L$10:$L$999,0),1)),INDEX('Cycle 11'!C$10:C$999,MATCH($A1401,'Cycle 11'!$L$10:$L$999,0),1)),""))</f>
        <v/>
      </c>
      <c r="E1401" t="str">
        <f>IF(IFERROR(IFERROR(IFERROR(IFERROR(IFERROR(IFERROR(IFERROR(IFERROR(IFERROR(IFERROR(IFERROR(IFERROR(INDEX(Summer!D$10:D$999,MATCH($A1401,Summer!$L$10:$L$999,0),1),INDEX('Cycle 1'!D$10:D$999,MATCH($A1401,'Cycle 1'!$L$10:$L$999,0),1)),INDEX('Cycle 2'!D$10:D$999,MATCH($A1401,'Cycle 2'!$L$10:$L$999,0),1)),INDEX('Cycle 3'!D$10:D$999,MATCH($A1401,'Cycle 3'!$L$10:$L$999,0),1)),INDEX('Cycle 4'!D$10:D$999,MATCH($A1401,'Cycle 4'!$L$10:$L$999,0),1)),INDEX('Cycle 5'!D$10:D$999,MATCH($A1401,'Cycle 5'!$L$10:$L$999,0),1)),INDEX('Cycle 6'!D$10:D$999,MATCH($A1401,'Cycle 6'!$L$10:$L$999,0),1)),INDEX('Cycle 7'!D$10:D$999,MATCH($A1401,'Cycle 7'!$L$10:$L$999,0),1)),INDEX('Cycle 8'!D$10:D$999,MATCH($A1401,'Cycle 8'!$L$10:$L$999,0),1)),INDEX('Cycle 9'!D$10:D$999,MATCH($A1401,'Cycle 9'!$L$10:$L$999,0),1)),INDEX('Cycle 10'!D$10:D$999,MATCH($A1401,'Cycle 10'!$L$10:$L$999,0),1)),INDEX('Cycle 11'!D$10:D$999,MATCH($A1401,'Cycle 11'!$L$10:$L$999,0),1)),"")="","",IFERROR(IFERROR(IFERROR(IFERROR(IFERROR(IFERROR(IFERROR(IFERROR(IFERROR(IFERROR(IFERROR(IFERROR(INDEX(Summer!D$10:D$999,MATCH($A1401,Summer!$L$10:$L$999,0),1),INDEX('Cycle 1'!D$10:D$999,MATCH($A1401,'Cycle 1'!$L$10:$L$999,0),1)),INDEX('Cycle 2'!D$10:D$999,MATCH($A1401,'Cycle 2'!$L$10:$L$999,0),1)),INDEX('Cycle 3'!D$10:D$999,MATCH($A1401,'Cycle 3'!$L$10:$L$999,0),1)),INDEX('Cycle 4'!D$10:D$999,MATCH($A1401,'Cycle 4'!$L$10:$L$999,0),1)),INDEX('Cycle 5'!D$10:D$999,MATCH($A1401,'Cycle 5'!$L$10:$L$999,0),1)),INDEX('Cycle 6'!D$10:D$999,MATCH($A1401,'Cycle 6'!$L$10:$L$999,0),1)),INDEX('Cycle 7'!D$10:D$999,MATCH($A1401,'Cycle 7'!$L$10:$L$999,0),1)),INDEX('Cycle 8'!D$10:D$999,MATCH($A1401,'Cycle 8'!$L$10:$L$999,0),1)),INDEX('Cycle 9'!D$10:D$999,MATCH($A1401,'Cycle 9'!$L$10:$L$999,0),1)),INDEX('Cycle 10'!D$10:D$999,MATCH($A1401,'Cycle 10'!$L$10:$L$999,0),1)),INDEX('Cycle 11'!D$10:D$999,MATCH($A1401,'Cycle 11'!$L$10:$L$999,0),1)),""))</f>
        <v/>
      </c>
      <c r="F1401" t="str">
        <f>IF(IFERROR(IFERROR(IFERROR(IFERROR(IFERROR(IFERROR(IFERROR(IFERROR(IFERROR(IFERROR(IFERROR(IFERROR(INDEX(Summer!E$10:E$999,MATCH($A1401,Summer!$L$10:$L$999,0),1),INDEX('Cycle 1'!E$10:E$999,MATCH($A1401,'Cycle 1'!$L$10:$L$999,0),1)),INDEX('Cycle 2'!E$10:E$999,MATCH($A1401,'Cycle 2'!$L$10:$L$999,0),1)),INDEX('Cycle 3'!E$10:E$999,MATCH($A1401,'Cycle 3'!$L$10:$L$999,0),1)),INDEX('Cycle 4'!E$10:E$999,MATCH($A1401,'Cycle 4'!$L$10:$L$999,0),1)),INDEX('Cycle 5'!E$10:E$999,MATCH($A1401,'Cycle 5'!$L$10:$L$999,0),1)),INDEX('Cycle 6'!E$10:E$999,MATCH($A1401,'Cycle 6'!$L$10:$L$999,0),1)),INDEX('Cycle 7'!E$10:E$999,MATCH($A1401,'Cycle 7'!$L$10:$L$999,0),1)),INDEX('Cycle 8'!E$10:E$999,MATCH($A1401,'Cycle 8'!$L$10:$L$999,0),1)),INDEX('Cycle 9'!E$10:E$999,MATCH($A1401,'Cycle 9'!$L$10:$L$999,0),1)),INDEX('Cycle 10'!E$10:E$999,MATCH($A1401,'Cycle 10'!$L$10:$L$999,0),1)),INDEX('Cycle 11'!E$10:E$999,MATCH($A1401,'Cycle 11'!$L$10:$L$999,0),1)),"")="","",IFERROR(IFERROR(IFERROR(IFERROR(IFERROR(IFERROR(IFERROR(IFERROR(IFERROR(IFERROR(IFERROR(IFERROR(INDEX(Summer!E$10:E$999,MATCH($A1401,Summer!$L$10:$L$999,0),1),INDEX('Cycle 1'!E$10:E$999,MATCH($A1401,'Cycle 1'!$L$10:$L$999,0),1)),INDEX('Cycle 2'!E$10:E$999,MATCH($A1401,'Cycle 2'!$L$10:$L$999,0),1)),INDEX('Cycle 3'!E$10:E$999,MATCH($A1401,'Cycle 3'!$L$10:$L$999,0),1)),INDEX('Cycle 4'!E$10:E$999,MATCH($A1401,'Cycle 4'!$L$10:$L$999,0),1)),INDEX('Cycle 5'!E$10:E$999,MATCH($A1401,'Cycle 5'!$L$10:$L$999,0),1)),INDEX('Cycle 6'!E$10:E$999,MATCH($A1401,'Cycle 6'!$L$10:$L$999,0),1)),INDEX('Cycle 7'!E$10:E$999,MATCH($A1401,'Cycle 7'!$L$10:$L$999,0),1)),INDEX('Cycle 8'!E$10:E$999,MATCH($A1401,'Cycle 8'!$L$10:$L$999,0),1)),INDEX('Cycle 9'!E$10:E$999,MATCH($A1401,'Cycle 9'!$L$10:$L$999,0),1)),INDEX('Cycle 10'!E$10:E$999,MATCH($A1401,'Cycle 10'!$L$10:$L$999,0),1)),INDEX('Cycle 11'!E$10:E$999,MATCH($A1401,'Cycle 11'!$L$10:$L$999,0),1)),""))</f>
        <v/>
      </c>
      <c r="G1401" t="str">
        <f>IF(IFERROR(IFERROR(IFERROR(IFERROR(IFERROR(IFERROR(IFERROR(IFERROR(IFERROR(IFERROR(IFERROR(IFERROR(INDEX(Summer!F$10:F$999,MATCH($A1401,Summer!$L$10:$L$999,0),1),INDEX('Cycle 1'!F$10:F$999,MATCH($A1401,'Cycle 1'!$L$10:$L$999,0),1)),INDEX('Cycle 2'!F$10:F$999,MATCH($A1401,'Cycle 2'!$L$10:$L$999,0),1)),INDEX('Cycle 3'!F$10:F$999,MATCH($A1401,'Cycle 3'!$L$10:$L$999,0),1)),INDEX('Cycle 4'!F$10:F$999,MATCH($A1401,'Cycle 4'!$L$10:$L$999,0),1)),INDEX('Cycle 5'!F$10:F$999,MATCH($A1401,'Cycle 5'!$L$10:$L$999,0),1)),INDEX('Cycle 6'!F$10:F$999,MATCH($A1401,'Cycle 6'!$L$10:$L$999,0),1)),INDEX('Cycle 7'!F$10:F$999,MATCH($A1401,'Cycle 7'!$L$10:$L$999,0),1)),INDEX('Cycle 8'!F$10:F$999,MATCH($A1401,'Cycle 8'!$L$10:$L$999,0),1)),INDEX('Cycle 9'!F$10:F$999,MATCH($A1401,'Cycle 9'!$L$10:$L$999,0),1)),INDEX('Cycle 10'!F$10:F$999,MATCH($A1401,'Cycle 10'!$L$10:$L$999,0),1)),INDEX('Cycle 11'!F$10:F$999,MATCH($A1401,'Cycle 11'!$L$10:$L$999,0),1)),"")="","",IFERROR(IFERROR(IFERROR(IFERROR(IFERROR(IFERROR(IFERROR(IFERROR(IFERROR(IFERROR(IFERROR(IFERROR(INDEX(Summer!F$10:F$999,MATCH($A1401,Summer!$L$10:$L$999,0),1),INDEX('Cycle 1'!F$10:F$999,MATCH($A1401,'Cycle 1'!$L$10:$L$999,0),1)),INDEX('Cycle 2'!F$10:F$999,MATCH($A1401,'Cycle 2'!$L$10:$L$999,0),1)),INDEX('Cycle 3'!F$10:F$999,MATCH($A1401,'Cycle 3'!$L$10:$L$999,0),1)),INDEX('Cycle 4'!F$10:F$999,MATCH($A1401,'Cycle 4'!$L$10:$L$999,0),1)),INDEX('Cycle 5'!F$10:F$999,MATCH($A1401,'Cycle 5'!$L$10:$L$999,0),1)),INDEX('Cycle 6'!F$10:F$999,MATCH($A1401,'Cycle 6'!$L$10:$L$999,0),1)),INDEX('Cycle 7'!F$10:F$999,MATCH($A1401,'Cycle 7'!$L$10:$L$999,0),1)),INDEX('Cycle 8'!F$10:F$999,MATCH($A1401,'Cycle 8'!$L$10:$L$999,0),1)),INDEX('Cycle 9'!F$10:F$999,MATCH($A1401,'Cycle 9'!$L$10:$L$999,0),1)),INDEX('Cycle 10'!F$10:F$999,MATCH($A1401,'Cycle 10'!$L$10:$L$999,0),1)),INDEX('Cycle 11'!F$10:F$999,MATCH($A1401,'Cycle 11'!$L$10:$L$999,0),1)),""))</f>
        <v/>
      </c>
      <c r="H1401" t="str">
        <f>IF(IFERROR(IFERROR(IFERROR(IFERROR(IFERROR(IFERROR(IFERROR(IFERROR(IFERROR(IFERROR(IFERROR(IFERROR(INDEX(Summer!G$10:G$999,MATCH($A1401,Summer!$L$10:$L$999,0),1),INDEX('Cycle 1'!G$10:G$999,MATCH($A1401,'Cycle 1'!$L$10:$L$999,0),1)),INDEX('Cycle 2'!G$10:G$999,MATCH($A1401,'Cycle 2'!$L$10:$L$999,0),1)),INDEX('Cycle 3'!G$10:G$999,MATCH($A1401,'Cycle 3'!$L$10:$L$999,0),1)),INDEX('Cycle 4'!G$10:G$999,MATCH($A1401,'Cycle 4'!$L$10:$L$999,0),1)),INDEX('Cycle 5'!G$10:G$999,MATCH($A1401,'Cycle 5'!$L$10:$L$999,0),1)),INDEX('Cycle 6'!G$10:G$999,MATCH($A1401,'Cycle 6'!$L$10:$L$999,0),1)),INDEX('Cycle 7'!G$10:G$999,MATCH($A1401,'Cycle 7'!$L$10:$L$999,0),1)),INDEX('Cycle 8'!G$10:G$999,MATCH($A1401,'Cycle 8'!$L$10:$L$999,0),1)),INDEX('Cycle 9'!G$10:G$999,MATCH($A1401,'Cycle 9'!$L$10:$L$999,0),1)),INDEX('Cycle 10'!G$10:G$999,MATCH($A1401,'Cycle 10'!$L$10:$L$999,0),1)),INDEX('Cycle 11'!G$10:G$999,MATCH($A1401,'Cycle 11'!$L$10:$L$999,0),1)),"")="","",IFERROR(IFERROR(IFERROR(IFERROR(IFERROR(IFERROR(IFERROR(IFERROR(IFERROR(IFERROR(IFERROR(IFERROR(INDEX(Summer!G$10:G$999,MATCH($A1401,Summer!$L$10:$L$999,0),1),INDEX('Cycle 1'!G$10:G$999,MATCH($A1401,'Cycle 1'!$L$10:$L$999,0),1)),INDEX('Cycle 2'!G$10:G$999,MATCH($A1401,'Cycle 2'!$L$10:$L$999,0),1)),INDEX('Cycle 3'!G$10:G$999,MATCH($A1401,'Cycle 3'!$L$10:$L$999,0),1)),INDEX('Cycle 4'!G$10:G$999,MATCH($A1401,'Cycle 4'!$L$10:$L$999,0),1)),INDEX('Cycle 5'!G$10:G$999,MATCH($A1401,'Cycle 5'!$L$10:$L$999,0),1)),INDEX('Cycle 6'!G$10:G$999,MATCH($A1401,'Cycle 6'!$L$10:$L$999,0),1)),INDEX('Cycle 7'!G$10:G$999,MATCH($A1401,'Cycle 7'!$L$10:$L$999,0),1)),INDEX('Cycle 8'!G$10:G$999,MATCH($A1401,'Cycle 8'!$L$10:$L$999,0),1)),INDEX('Cycle 9'!G$10:G$999,MATCH($A1401,'Cycle 9'!$L$10:$L$999,0),1)),INDEX('Cycle 10'!G$10:G$999,MATCH($A1401,'Cycle 10'!$L$10:$L$999,0),1)),INDEX('Cycle 11'!G$10:G$999,MATCH($A1401,'Cycle 11'!$L$10:$L$999,0),1)),""))</f>
        <v/>
      </c>
      <c r="I1401">
        <f>IFERROR(IF(C1401="",MAX(I$1:I1400),IF(ROW(C$2)=ROW(C1401),1,IF(ISERROR(VLOOKUP(C1401,C$2:C1400,1,FALSE)),MAX(I$1:I1400)+1,MAX(I$1:I1400)))),"")</f>
        <v>0</v>
      </c>
      <c r="J1401" t="str">
        <f t="shared" si="140"/>
        <v/>
      </c>
      <c r="K1401" t="str">
        <f t="shared" si="143"/>
        <v/>
      </c>
      <c r="L1401" t="str">
        <f t="shared" si="143"/>
        <v/>
      </c>
      <c r="M1401" t="str">
        <f t="shared" si="143"/>
        <v/>
      </c>
      <c r="N1401" t="str">
        <f t="shared" si="143"/>
        <v/>
      </c>
      <c r="O1401" t="str">
        <f t="shared" si="143"/>
        <v/>
      </c>
      <c r="P1401" t="str">
        <f t="shared" si="143"/>
        <v/>
      </c>
      <c r="Q1401" t="str">
        <f t="shared" si="143"/>
        <v/>
      </c>
      <c r="R1401" t="str">
        <f t="shared" si="143"/>
        <v/>
      </c>
      <c r="S1401" t="str">
        <f t="shared" si="143"/>
        <v/>
      </c>
      <c r="T1401" t="str">
        <f t="shared" si="143"/>
        <v/>
      </c>
      <c r="U1401" t="str">
        <f t="shared" si="143"/>
        <v/>
      </c>
      <c r="V1401" t="str">
        <f t="shared" si="143"/>
        <v/>
      </c>
      <c r="W1401" t="str">
        <f t="shared" si="141"/>
        <v/>
      </c>
      <c r="X1401">
        <f>IF(OR(H1401="No",H1401=""),0,IF(COUNTIFS(H$2:H1401,"Yes",C$2:C1401,C1401)&gt;1,0,COUNTIFS(H$2:H1401,"Yes",C$2:C1401,C1401)))+IF(X1400=$X$1,0,X1400)</f>
        <v>0</v>
      </c>
    </row>
    <row r="1402" spans="1:24" x14ac:dyDescent="0.3">
      <c r="A1402">
        <f>ROWS($A$2:$A1402)</f>
        <v>1401</v>
      </c>
      <c r="B1402" t="str">
        <f>IF(ISERROR(VLOOKUP(A1402,Summer!L$11:L$500,1,FALSE)),IF(ISERROR(VLOOKUP(A1402,'Cycle 1'!L$11:L$500,1,FALSE)),IF(ISERROR(VLOOKUP(A1402,'Cycle 2'!L$11:L$500,1,FALSE)),IF(ISERROR(VLOOKUP(A1402,'Cycle 3'!L$11:L$500,1,FALSE)),IF(ISERROR(VLOOKUP(A1402,'Cycle 4'!L$11:L$500,1,FALSE)),IF(ISERROR(VLOOKUP(A1402,'Cycle 5'!L$11:L$500,1,FALSE)),IF(ISERROR(VLOOKUP(A1402,'Cycle 6'!L$11:L$500,1,FALSE)),IF(ISERROR(VLOOKUP(A1402,'Cycle 7'!L$11:L$500,1,FALSE)),IF(ISERROR(VLOOKUP(A1402,'Cycle 8'!L$11:L$500,1,FALSE)),IF(ISERROR(VLOOKUP(A1402,'Cycle 9'!L$11:L$500,1,FALSE)),IF(ISERROR(VLOOKUP(A1402,'Cycle 10'!L$11:L$500,1,FALSE)),IF(ISERROR(VLOOKUP(A1402,'Cycle 11'!L$11:L$500,1,FALSE)),"","Cycle 11"),"Cycle 10"),"Cycle 9"),"Cycle 8"),"Cycle 7"),"Cycle 6"),"Cycle 5"),"Cycle 4"),"Cycle 3"),"Cycle 2"),"Cycle 1"),"Summer")</f>
        <v/>
      </c>
      <c r="C1402" t="str">
        <f>IF(IFERROR(IFERROR(IFERROR(IFERROR(IFERROR(IFERROR(IFERROR(IFERROR(IFERROR(IFERROR(IFERROR(IFERROR(INDEX(Summer!B$10:B$999,MATCH($A1402,Summer!$L$10:$L$999,0),1),INDEX('Cycle 1'!B$10:B$999,MATCH($A1402,'Cycle 1'!$L$10:$L$999,0),1)),INDEX('Cycle 2'!B$10:B$999,MATCH($A1402,'Cycle 2'!$L$10:$L$999,0),1)),INDEX('Cycle 3'!B$10:B$999,MATCH($A1402,'Cycle 3'!$L$10:$L$999,0),1)),INDEX('Cycle 4'!B$10:B$999,MATCH($A1402,'Cycle 4'!$L$10:$L$999,0),1)),INDEX('Cycle 5'!B$10:B$999,MATCH($A1402,'Cycle 5'!$L$10:$L$999,0),1)),INDEX('Cycle 6'!B$10:B$999,MATCH($A1402,'Cycle 6'!$L$10:$L$999,0),1)),INDEX('Cycle 7'!B$10:B$999,MATCH($A1402,'Cycle 7'!$L$10:$L$999,0),1)),INDEX('Cycle 8'!B$10:B$999,MATCH($A1402,'Cycle 8'!$L$10:$L$999,0),1)),INDEX('Cycle 9'!B$10:B$999,MATCH($A1402,'Cycle 9'!$L$10:$L$999,0),1)),INDEX('Cycle 10'!B$10:B$999,MATCH($A1402,'Cycle 10'!$L$10:$L$999,0),1)),INDEX('Cycle 11'!B$10:B$999,MATCH($A1402,'Cycle 11'!$L$10:$L$999,0),1)),"")="","",IFERROR(IFERROR(IFERROR(IFERROR(IFERROR(IFERROR(IFERROR(IFERROR(IFERROR(IFERROR(IFERROR(IFERROR(INDEX(Summer!B$10:B$999,MATCH($A1402,Summer!$L$10:$L$999,0),1),INDEX('Cycle 1'!B$10:B$999,MATCH($A1402,'Cycle 1'!$L$10:$L$999,0),1)),INDEX('Cycle 2'!B$10:B$999,MATCH($A1402,'Cycle 2'!$L$10:$L$999,0),1)),INDEX('Cycle 3'!B$10:B$999,MATCH($A1402,'Cycle 3'!$L$10:$L$999,0),1)),INDEX('Cycle 4'!B$10:B$999,MATCH($A1402,'Cycle 4'!$L$10:$L$999,0),1)),INDEX('Cycle 5'!B$10:B$999,MATCH($A1402,'Cycle 5'!$L$10:$L$999,0),1)),INDEX('Cycle 6'!B$10:B$999,MATCH($A1402,'Cycle 6'!$L$10:$L$999,0),1)),INDEX('Cycle 7'!B$10:B$999,MATCH($A1402,'Cycle 7'!$L$10:$L$999,0),1)),INDEX('Cycle 8'!B$10:B$999,MATCH($A1402,'Cycle 8'!$L$10:$L$999,0),1)),INDEX('Cycle 9'!B$10:B$999,MATCH($A1402,'Cycle 9'!$L$10:$L$999,0),1)),INDEX('Cycle 10'!B$10:B$999,MATCH($A1402,'Cycle 10'!$L$10:$L$999,0),1)),INDEX('Cycle 11'!B$10:B$999,MATCH($A1402,'Cycle 11'!$L$10:$L$999,0),1)),""))</f>
        <v/>
      </c>
      <c r="D1402" t="str">
        <f>IF(IFERROR(IFERROR(IFERROR(IFERROR(IFERROR(IFERROR(IFERROR(IFERROR(IFERROR(IFERROR(IFERROR(IFERROR(INDEX(Summer!C$10:C$999,MATCH($A1402,Summer!$L$10:$L$999,0),1),INDEX('Cycle 1'!C$10:C$999,MATCH($A1402,'Cycle 1'!$L$10:$L$999,0),1)),INDEX('Cycle 2'!C$10:C$999,MATCH($A1402,'Cycle 2'!$L$10:$L$999,0),1)),INDEX('Cycle 3'!C$10:C$999,MATCH($A1402,'Cycle 3'!$L$10:$L$999,0),1)),INDEX('Cycle 4'!C$10:C$999,MATCH($A1402,'Cycle 4'!$L$10:$L$999,0),1)),INDEX('Cycle 5'!C$10:C$999,MATCH($A1402,'Cycle 5'!$L$10:$L$999,0),1)),INDEX('Cycle 6'!C$10:C$999,MATCH($A1402,'Cycle 6'!$L$10:$L$999,0),1)),INDEX('Cycle 7'!C$10:C$999,MATCH($A1402,'Cycle 7'!$L$10:$L$999,0),1)),INDEX('Cycle 8'!C$10:C$999,MATCH($A1402,'Cycle 8'!$L$10:$L$999,0),1)),INDEX('Cycle 9'!C$10:C$999,MATCH($A1402,'Cycle 9'!$L$10:$L$999,0),1)),INDEX('Cycle 10'!C$10:C$999,MATCH($A1402,'Cycle 10'!$L$10:$L$999,0),1)),INDEX('Cycle 11'!C$10:C$999,MATCH($A1402,'Cycle 11'!$L$10:$L$999,0),1)),"")="","",IFERROR(IFERROR(IFERROR(IFERROR(IFERROR(IFERROR(IFERROR(IFERROR(IFERROR(IFERROR(IFERROR(IFERROR(INDEX(Summer!C$10:C$999,MATCH($A1402,Summer!$L$10:$L$999,0),1),INDEX('Cycle 1'!C$10:C$999,MATCH($A1402,'Cycle 1'!$L$10:$L$999,0),1)),INDEX('Cycle 2'!C$10:C$999,MATCH($A1402,'Cycle 2'!$L$10:$L$999,0),1)),INDEX('Cycle 3'!C$10:C$999,MATCH($A1402,'Cycle 3'!$L$10:$L$999,0),1)),INDEX('Cycle 4'!C$10:C$999,MATCH($A1402,'Cycle 4'!$L$10:$L$999,0),1)),INDEX('Cycle 5'!C$10:C$999,MATCH($A1402,'Cycle 5'!$L$10:$L$999,0),1)),INDEX('Cycle 6'!C$10:C$999,MATCH($A1402,'Cycle 6'!$L$10:$L$999,0),1)),INDEX('Cycle 7'!C$10:C$999,MATCH($A1402,'Cycle 7'!$L$10:$L$999,0),1)),INDEX('Cycle 8'!C$10:C$999,MATCH($A1402,'Cycle 8'!$L$10:$L$999,0),1)),INDEX('Cycle 9'!C$10:C$999,MATCH($A1402,'Cycle 9'!$L$10:$L$999,0),1)),INDEX('Cycle 10'!C$10:C$999,MATCH($A1402,'Cycle 10'!$L$10:$L$999,0),1)),INDEX('Cycle 11'!C$10:C$999,MATCH($A1402,'Cycle 11'!$L$10:$L$999,0),1)),""))</f>
        <v/>
      </c>
      <c r="E1402" t="str">
        <f>IF(IFERROR(IFERROR(IFERROR(IFERROR(IFERROR(IFERROR(IFERROR(IFERROR(IFERROR(IFERROR(IFERROR(IFERROR(INDEX(Summer!D$10:D$999,MATCH($A1402,Summer!$L$10:$L$999,0),1),INDEX('Cycle 1'!D$10:D$999,MATCH($A1402,'Cycle 1'!$L$10:$L$999,0),1)),INDEX('Cycle 2'!D$10:D$999,MATCH($A1402,'Cycle 2'!$L$10:$L$999,0),1)),INDEX('Cycle 3'!D$10:D$999,MATCH($A1402,'Cycle 3'!$L$10:$L$999,0),1)),INDEX('Cycle 4'!D$10:D$999,MATCH($A1402,'Cycle 4'!$L$10:$L$999,0),1)),INDEX('Cycle 5'!D$10:D$999,MATCH($A1402,'Cycle 5'!$L$10:$L$999,0),1)),INDEX('Cycle 6'!D$10:D$999,MATCH($A1402,'Cycle 6'!$L$10:$L$999,0),1)),INDEX('Cycle 7'!D$10:D$999,MATCH($A1402,'Cycle 7'!$L$10:$L$999,0),1)),INDEX('Cycle 8'!D$10:D$999,MATCH($A1402,'Cycle 8'!$L$10:$L$999,0),1)),INDEX('Cycle 9'!D$10:D$999,MATCH($A1402,'Cycle 9'!$L$10:$L$999,0),1)),INDEX('Cycle 10'!D$10:D$999,MATCH($A1402,'Cycle 10'!$L$10:$L$999,0),1)),INDEX('Cycle 11'!D$10:D$999,MATCH($A1402,'Cycle 11'!$L$10:$L$999,0),1)),"")="","",IFERROR(IFERROR(IFERROR(IFERROR(IFERROR(IFERROR(IFERROR(IFERROR(IFERROR(IFERROR(IFERROR(IFERROR(INDEX(Summer!D$10:D$999,MATCH($A1402,Summer!$L$10:$L$999,0),1),INDEX('Cycle 1'!D$10:D$999,MATCH($A1402,'Cycle 1'!$L$10:$L$999,0),1)),INDEX('Cycle 2'!D$10:D$999,MATCH($A1402,'Cycle 2'!$L$10:$L$999,0),1)),INDEX('Cycle 3'!D$10:D$999,MATCH($A1402,'Cycle 3'!$L$10:$L$999,0),1)),INDEX('Cycle 4'!D$10:D$999,MATCH($A1402,'Cycle 4'!$L$10:$L$999,0),1)),INDEX('Cycle 5'!D$10:D$999,MATCH($A1402,'Cycle 5'!$L$10:$L$999,0),1)),INDEX('Cycle 6'!D$10:D$999,MATCH($A1402,'Cycle 6'!$L$10:$L$999,0),1)),INDEX('Cycle 7'!D$10:D$999,MATCH($A1402,'Cycle 7'!$L$10:$L$999,0),1)),INDEX('Cycle 8'!D$10:D$999,MATCH($A1402,'Cycle 8'!$L$10:$L$999,0),1)),INDEX('Cycle 9'!D$10:D$999,MATCH($A1402,'Cycle 9'!$L$10:$L$999,0),1)),INDEX('Cycle 10'!D$10:D$999,MATCH($A1402,'Cycle 10'!$L$10:$L$999,0),1)),INDEX('Cycle 11'!D$10:D$999,MATCH($A1402,'Cycle 11'!$L$10:$L$999,0),1)),""))</f>
        <v/>
      </c>
      <c r="F1402" t="str">
        <f>IF(IFERROR(IFERROR(IFERROR(IFERROR(IFERROR(IFERROR(IFERROR(IFERROR(IFERROR(IFERROR(IFERROR(IFERROR(INDEX(Summer!E$10:E$999,MATCH($A1402,Summer!$L$10:$L$999,0),1),INDEX('Cycle 1'!E$10:E$999,MATCH($A1402,'Cycle 1'!$L$10:$L$999,0),1)),INDEX('Cycle 2'!E$10:E$999,MATCH($A1402,'Cycle 2'!$L$10:$L$999,0),1)),INDEX('Cycle 3'!E$10:E$999,MATCH($A1402,'Cycle 3'!$L$10:$L$999,0),1)),INDEX('Cycle 4'!E$10:E$999,MATCH($A1402,'Cycle 4'!$L$10:$L$999,0),1)),INDEX('Cycle 5'!E$10:E$999,MATCH($A1402,'Cycle 5'!$L$10:$L$999,0),1)),INDEX('Cycle 6'!E$10:E$999,MATCH($A1402,'Cycle 6'!$L$10:$L$999,0),1)),INDEX('Cycle 7'!E$10:E$999,MATCH($A1402,'Cycle 7'!$L$10:$L$999,0),1)),INDEX('Cycle 8'!E$10:E$999,MATCH($A1402,'Cycle 8'!$L$10:$L$999,0),1)),INDEX('Cycle 9'!E$10:E$999,MATCH($A1402,'Cycle 9'!$L$10:$L$999,0),1)),INDEX('Cycle 10'!E$10:E$999,MATCH($A1402,'Cycle 10'!$L$10:$L$999,0),1)),INDEX('Cycle 11'!E$10:E$999,MATCH($A1402,'Cycle 11'!$L$10:$L$999,0),1)),"")="","",IFERROR(IFERROR(IFERROR(IFERROR(IFERROR(IFERROR(IFERROR(IFERROR(IFERROR(IFERROR(IFERROR(IFERROR(INDEX(Summer!E$10:E$999,MATCH($A1402,Summer!$L$10:$L$999,0),1),INDEX('Cycle 1'!E$10:E$999,MATCH($A1402,'Cycle 1'!$L$10:$L$999,0),1)),INDEX('Cycle 2'!E$10:E$999,MATCH($A1402,'Cycle 2'!$L$10:$L$999,0),1)),INDEX('Cycle 3'!E$10:E$999,MATCH($A1402,'Cycle 3'!$L$10:$L$999,0),1)),INDEX('Cycle 4'!E$10:E$999,MATCH($A1402,'Cycle 4'!$L$10:$L$999,0),1)),INDEX('Cycle 5'!E$10:E$999,MATCH($A1402,'Cycle 5'!$L$10:$L$999,0),1)),INDEX('Cycle 6'!E$10:E$999,MATCH($A1402,'Cycle 6'!$L$10:$L$999,0),1)),INDEX('Cycle 7'!E$10:E$999,MATCH($A1402,'Cycle 7'!$L$10:$L$999,0),1)),INDEX('Cycle 8'!E$10:E$999,MATCH($A1402,'Cycle 8'!$L$10:$L$999,0),1)),INDEX('Cycle 9'!E$10:E$999,MATCH($A1402,'Cycle 9'!$L$10:$L$999,0),1)),INDEX('Cycle 10'!E$10:E$999,MATCH($A1402,'Cycle 10'!$L$10:$L$999,0),1)),INDEX('Cycle 11'!E$10:E$999,MATCH($A1402,'Cycle 11'!$L$10:$L$999,0),1)),""))</f>
        <v/>
      </c>
      <c r="G1402" t="str">
        <f>IF(IFERROR(IFERROR(IFERROR(IFERROR(IFERROR(IFERROR(IFERROR(IFERROR(IFERROR(IFERROR(IFERROR(IFERROR(INDEX(Summer!F$10:F$999,MATCH($A1402,Summer!$L$10:$L$999,0),1),INDEX('Cycle 1'!F$10:F$999,MATCH($A1402,'Cycle 1'!$L$10:$L$999,0),1)),INDEX('Cycle 2'!F$10:F$999,MATCH($A1402,'Cycle 2'!$L$10:$L$999,0),1)),INDEX('Cycle 3'!F$10:F$999,MATCH($A1402,'Cycle 3'!$L$10:$L$999,0),1)),INDEX('Cycle 4'!F$10:F$999,MATCH($A1402,'Cycle 4'!$L$10:$L$999,0),1)),INDEX('Cycle 5'!F$10:F$999,MATCH($A1402,'Cycle 5'!$L$10:$L$999,0),1)),INDEX('Cycle 6'!F$10:F$999,MATCH($A1402,'Cycle 6'!$L$10:$L$999,0),1)),INDEX('Cycle 7'!F$10:F$999,MATCH($A1402,'Cycle 7'!$L$10:$L$999,0),1)),INDEX('Cycle 8'!F$10:F$999,MATCH($A1402,'Cycle 8'!$L$10:$L$999,0),1)),INDEX('Cycle 9'!F$10:F$999,MATCH($A1402,'Cycle 9'!$L$10:$L$999,0),1)),INDEX('Cycle 10'!F$10:F$999,MATCH($A1402,'Cycle 10'!$L$10:$L$999,0),1)),INDEX('Cycle 11'!F$10:F$999,MATCH($A1402,'Cycle 11'!$L$10:$L$999,0),1)),"")="","",IFERROR(IFERROR(IFERROR(IFERROR(IFERROR(IFERROR(IFERROR(IFERROR(IFERROR(IFERROR(IFERROR(IFERROR(INDEX(Summer!F$10:F$999,MATCH($A1402,Summer!$L$10:$L$999,0),1),INDEX('Cycle 1'!F$10:F$999,MATCH($A1402,'Cycle 1'!$L$10:$L$999,0),1)),INDEX('Cycle 2'!F$10:F$999,MATCH($A1402,'Cycle 2'!$L$10:$L$999,0),1)),INDEX('Cycle 3'!F$10:F$999,MATCH($A1402,'Cycle 3'!$L$10:$L$999,0),1)),INDEX('Cycle 4'!F$10:F$999,MATCH($A1402,'Cycle 4'!$L$10:$L$999,0),1)),INDEX('Cycle 5'!F$10:F$999,MATCH($A1402,'Cycle 5'!$L$10:$L$999,0),1)),INDEX('Cycle 6'!F$10:F$999,MATCH($A1402,'Cycle 6'!$L$10:$L$999,0),1)),INDEX('Cycle 7'!F$10:F$999,MATCH($A1402,'Cycle 7'!$L$10:$L$999,0),1)),INDEX('Cycle 8'!F$10:F$999,MATCH($A1402,'Cycle 8'!$L$10:$L$999,0),1)),INDEX('Cycle 9'!F$10:F$999,MATCH($A1402,'Cycle 9'!$L$10:$L$999,0),1)),INDEX('Cycle 10'!F$10:F$999,MATCH($A1402,'Cycle 10'!$L$10:$L$999,0),1)),INDEX('Cycle 11'!F$10:F$999,MATCH($A1402,'Cycle 11'!$L$10:$L$999,0),1)),""))</f>
        <v/>
      </c>
      <c r="H1402" t="str">
        <f>IF(IFERROR(IFERROR(IFERROR(IFERROR(IFERROR(IFERROR(IFERROR(IFERROR(IFERROR(IFERROR(IFERROR(IFERROR(INDEX(Summer!G$10:G$999,MATCH($A1402,Summer!$L$10:$L$999,0),1),INDEX('Cycle 1'!G$10:G$999,MATCH($A1402,'Cycle 1'!$L$10:$L$999,0),1)),INDEX('Cycle 2'!G$10:G$999,MATCH($A1402,'Cycle 2'!$L$10:$L$999,0),1)),INDEX('Cycle 3'!G$10:G$999,MATCH($A1402,'Cycle 3'!$L$10:$L$999,0),1)),INDEX('Cycle 4'!G$10:G$999,MATCH($A1402,'Cycle 4'!$L$10:$L$999,0),1)),INDEX('Cycle 5'!G$10:G$999,MATCH($A1402,'Cycle 5'!$L$10:$L$999,0),1)),INDEX('Cycle 6'!G$10:G$999,MATCH($A1402,'Cycle 6'!$L$10:$L$999,0),1)),INDEX('Cycle 7'!G$10:G$999,MATCH($A1402,'Cycle 7'!$L$10:$L$999,0),1)),INDEX('Cycle 8'!G$10:G$999,MATCH($A1402,'Cycle 8'!$L$10:$L$999,0),1)),INDEX('Cycle 9'!G$10:G$999,MATCH($A1402,'Cycle 9'!$L$10:$L$999,0),1)),INDEX('Cycle 10'!G$10:G$999,MATCH($A1402,'Cycle 10'!$L$10:$L$999,0),1)),INDEX('Cycle 11'!G$10:G$999,MATCH($A1402,'Cycle 11'!$L$10:$L$999,0),1)),"")="","",IFERROR(IFERROR(IFERROR(IFERROR(IFERROR(IFERROR(IFERROR(IFERROR(IFERROR(IFERROR(IFERROR(IFERROR(INDEX(Summer!G$10:G$999,MATCH($A1402,Summer!$L$10:$L$999,0),1),INDEX('Cycle 1'!G$10:G$999,MATCH($A1402,'Cycle 1'!$L$10:$L$999,0),1)),INDEX('Cycle 2'!G$10:G$999,MATCH($A1402,'Cycle 2'!$L$10:$L$999,0),1)),INDEX('Cycle 3'!G$10:G$999,MATCH($A1402,'Cycle 3'!$L$10:$L$999,0),1)),INDEX('Cycle 4'!G$10:G$999,MATCH($A1402,'Cycle 4'!$L$10:$L$999,0),1)),INDEX('Cycle 5'!G$10:G$999,MATCH($A1402,'Cycle 5'!$L$10:$L$999,0),1)),INDEX('Cycle 6'!G$10:G$999,MATCH($A1402,'Cycle 6'!$L$10:$L$999,0),1)),INDEX('Cycle 7'!G$10:G$999,MATCH($A1402,'Cycle 7'!$L$10:$L$999,0),1)),INDEX('Cycle 8'!G$10:G$999,MATCH($A1402,'Cycle 8'!$L$10:$L$999,0),1)),INDEX('Cycle 9'!G$10:G$999,MATCH($A1402,'Cycle 9'!$L$10:$L$999,0),1)),INDEX('Cycle 10'!G$10:G$999,MATCH($A1402,'Cycle 10'!$L$10:$L$999,0),1)),INDEX('Cycle 11'!G$10:G$999,MATCH($A1402,'Cycle 11'!$L$10:$L$999,0),1)),""))</f>
        <v/>
      </c>
      <c r="I1402">
        <f>IFERROR(IF(C1402="",MAX(I$1:I1401),IF(ROW(C$2)=ROW(C1402),1,IF(ISERROR(VLOOKUP(C1402,C$2:C1401,1,FALSE)),MAX(I$1:I1401)+1,MAX(I$1:I1401)))),"")</f>
        <v>0</v>
      </c>
      <c r="J1402" t="str">
        <f t="shared" si="140"/>
        <v/>
      </c>
      <c r="K1402" t="str">
        <f t="shared" si="143"/>
        <v/>
      </c>
      <c r="L1402" t="str">
        <f t="shared" si="143"/>
        <v/>
      </c>
      <c r="M1402" t="str">
        <f t="shared" si="143"/>
        <v/>
      </c>
      <c r="N1402" t="str">
        <f t="shared" si="143"/>
        <v/>
      </c>
      <c r="O1402" t="str">
        <f t="shared" si="143"/>
        <v/>
      </c>
      <c r="P1402" t="str">
        <f t="shared" si="143"/>
        <v/>
      </c>
      <c r="Q1402" t="str">
        <f t="shared" si="143"/>
        <v/>
      </c>
      <c r="R1402" t="str">
        <f t="shared" si="143"/>
        <v/>
      </c>
      <c r="S1402" t="str">
        <f t="shared" si="143"/>
        <v/>
      </c>
      <c r="T1402" t="str">
        <f t="shared" si="143"/>
        <v/>
      </c>
      <c r="U1402" t="str">
        <f t="shared" si="143"/>
        <v/>
      </c>
      <c r="V1402" t="str">
        <f t="shared" si="143"/>
        <v/>
      </c>
      <c r="W1402" t="str">
        <f t="shared" si="141"/>
        <v/>
      </c>
      <c r="X1402">
        <f>IF(OR(H1402="No",H1402=""),0,IF(COUNTIFS(H$2:H1402,"Yes",C$2:C1402,C1402)&gt;1,0,COUNTIFS(H$2:H1402,"Yes",C$2:C1402,C1402)))+IF(X1401=$X$1,0,X1401)</f>
        <v>0</v>
      </c>
    </row>
    <row r="1403" spans="1:24" x14ac:dyDescent="0.3">
      <c r="A1403">
        <f>ROWS($A$2:$A1403)</f>
        <v>1402</v>
      </c>
      <c r="B1403" t="str">
        <f>IF(ISERROR(VLOOKUP(A1403,Summer!L$11:L$500,1,FALSE)),IF(ISERROR(VLOOKUP(A1403,'Cycle 1'!L$11:L$500,1,FALSE)),IF(ISERROR(VLOOKUP(A1403,'Cycle 2'!L$11:L$500,1,FALSE)),IF(ISERROR(VLOOKUP(A1403,'Cycle 3'!L$11:L$500,1,FALSE)),IF(ISERROR(VLOOKUP(A1403,'Cycle 4'!L$11:L$500,1,FALSE)),IF(ISERROR(VLOOKUP(A1403,'Cycle 5'!L$11:L$500,1,FALSE)),IF(ISERROR(VLOOKUP(A1403,'Cycle 6'!L$11:L$500,1,FALSE)),IF(ISERROR(VLOOKUP(A1403,'Cycle 7'!L$11:L$500,1,FALSE)),IF(ISERROR(VLOOKUP(A1403,'Cycle 8'!L$11:L$500,1,FALSE)),IF(ISERROR(VLOOKUP(A1403,'Cycle 9'!L$11:L$500,1,FALSE)),IF(ISERROR(VLOOKUP(A1403,'Cycle 10'!L$11:L$500,1,FALSE)),IF(ISERROR(VLOOKUP(A1403,'Cycle 11'!L$11:L$500,1,FALSE)),"","Cycle 11"),"Cycle 10"),"Cycle 9"),"Cycle 8"),"Cycle 7"),"Cycle 6"),"Cycle 5"),"Cycle 4"),"Cycle 3"),"Cycle 2"),"Cycle 1"),"Summer")</f>
        <v/>
      </c>
      <c r="C1403" t="str">
        <f>IF(IFERROR(IFERROR(IFERROR(IFERROR(IFERROR(IFERROR(IFERROR(IFERROR(IFERROR(IFERROR(IFERROR(IFERROR(INDEX(Summer!B$10:B$999,MATCH($A1403,Summer!$L$10:$L$999,0),1),INDEX('Cycle 1'!B$10:B$999,MATCH($A1403,'Cycle 1'!$L$10:$L$999,0),1)),INDEX('Cycle 2'!B$10:B$999,MATCH($A1403,'Cycle 2'!$L$10:$L$999,0),1)),INDEX('Cycle 3'!B$10:B$999,MATCH($A1403,'Cycle 3'!$L$10:$L$999,0),1)),INDEX('Cycle 4'!B$10:B$999,MATCH($A1403,'Cycle 4'!$L$10:$L$999,0),1)),INDEX('Cycle 5'!B$10:B$999,MATCH($A1403,'Cycle 5'!$L$10:$L$999,0),1)),INDEX('Cycle 6'!B$10:B$999,MATCH($A1403,'Cycle 6'!$L$10:$L$999,0),1)),INDEX('Cycle 7'!B$10:B$999,MATCH($A1403,'Cycle 7'!$L$10:$L$999,0),1)),INDEX('Cycle 8'!B$10:B$999,MATCH($A1403,'Cycle 8'!$L$10:$L$999,0),1)),INDEX('Cycle 9'!B$10:B$999,MATCH($A1403,'Cycle 9'!$L$10:$L$999,0),1)),INDEX('Cycle 10'!B$10:B$999,MATCH($A1403,'Cycle 10'!$L$10:$L$999,0),1)),INDEX('Cycle 11'!B$10:B$999,MATCH($A1403,'Cycle 11'!$L$10:$L$999,0),1)),"")="","",IFERROR(IFERROR(IFERROR(IFERROR(IFERROR(IFERROR(IFERROR(IFERROR(IFERROR(IFERROR(IFERROR(IFERROR(INDEX(Summer!B$10:B$999,MATCH($A1403,Summer!$L$10:$L$999,0),1),INDEX('Cycle 1'!B$10:B$999,MATCH($A1403,'Cycle 1'!$L$10:$L$999,0),1)),INDEX('Cycle 2'!B$10:B$999,MATCH($A1403,'Cycle 2'!$L$10:$L$999,0),1)),INDEX('Cycle 3'!B$10:B$999,MATCH($A1403,'Cycle 3'!$L$10:$L$999,0),1)),INDEX('Cycle 4'!B$10:B$999,MATCH($A1403,'Cycle 4'!$L$10:$L$999,0),1)),INDEX('Cycle 5'!B$10:B$999,MATCH($A1403,'Cycle 5'!$L$10:$L$999,0),1)),INDEX('Cycle 6'!B$10:B$999,MATCH($A1403,'Cycle 6'!$L$10:$L$999,0),1)),INDEX('Cycle 7'!B$10:B$999,MATCH($A1403,'Cycle 7'!$L$10:$L$999,0),1)),INDEX('Cycle 8'!B$10:B$999,MATCH($A1403,'Cycle 8'!$L$10:$L$999,0),1)),INDEX('Cycle 9'!B$10:B$999,MATCH($A1403,'Cycle 9'!$L$10:$L$999,0),1)),INDEX('Cycle 10'!B$10:B$999,MATCH($A1403,'Cycle 10'!$L$10:$L$999,0),1)),INDEX('Cycle 11'!B$10:B$999,MATCH($A1403,'Cycle 11'!$L$10:$L$999,0),1)),""))</f>
        <v/>
      </c>
      <c r="D1403" t="str">
        <f>IF(IFERROR(IFERROR(IFERROR(IFERROR(IFERROR(IFERROR(IFERROR(IFERROR(IFERROR(IFERROR(IFERROR(IFERROR(INDEX(Summer!C$10:C$999,MATCH($A1403,Summer!$L$10:$L$999,0),1),INDEX('Cycle 1'!C$10:C$999,MATCH($A1403,'Cycle 1'!$L$10:$L$999,0),1)),INDEX('Cycle 2'!C$10:C$999,MATCH($A1403,'Cycle 2'!$L$10:$L$999,0),1)),INDEX('Cycle 3'!C$10:C$999,MATCH($A1403,'Cycle 3'!$L$10:$L$999,0),1)),INDEX('Cycle 4'!C$10:C$999,MATCH($A1403,'Cycle 4'!$L$10:$L$999,0),1)),INDEX('Cycle 5'!C$10:C$999,MATCH($A1403,'Cycle 5'!$L$10:$L$999,0),1)),INDEX('Cycle 6'!C$10:C$999,MATCH($A1403,'Cycle 6'!$L$10:$L$999,0),1)),INDEX('Cycle 7'!C$10:C$999,MATCH($A1403,'Cycle 7'!$L$10:$L$999,0),1)),INDEX('Cycle 8'!C$10:C$999,MATCH($A1403,'Cycle 8'!$L$10:$L$999,0),1)),INDEX('Cycle 9'!C$10:C$999,MATCH($A1403,'Cycle 9'!$L$10:$L$999,0),1)),INDEX('Cycle 10'!C$10:C$999,MATCH($A1403,'Cycle 10'!$L$10:$L$999,0),1)),INDEX('Cycle 11'!C$10:C$999,MATCH($A1403,'Cycle 11'!$L$10:$L$999,0),1)),"")="","",IFERROR(IFERROR(IFERROR(IFERROR(IFERROR(IFERROR(IFERROR(IFERROR(IFERROR(IFERROR(IFERROR(IFERROR(INDEX(Summer!C$10:C$999,MATCH($A1403,Summer!$L$10:$L$999,0),1),INDEX('Cycle 1'!C$10:C$999,MATCH($A1403,'Cycle 1'!$L$10:$L$999,0),1)),INDEX('Cycle 2'!C$10:C$999,MATCH($A1403,'Cycle 2'!$L$10:$L$999,0),1)),INDEX('Cycle 3'!C$10:C$999,MATCH($A1403,'Cycle 3'!$L$10:$L$999,0),1)),INDEX('Cycle 4'!C$10:C$999,MATCH($A1403,'Cycle 4'!$L$10:$L$999,0),1)),INDEX('Cycle 5'!C$10:C$999,MATCH($A1403,'Cycle 5'!$L$10:$L$999,0),1)),INDEX('Cycle 6'!C$10:C$999,MATCH($A1403,'Cycle 6'!$L$10:$L$999,0),1)),INDEX('Cycle 7'!C$10:C$999,MATCH($A1403,'Cycle 7'!$L$10:$L$999,0),1)),INDEX('Cycle 8'!C$10:C$999,MATCH($A1403,'Cycle 8'!$L$10:$L$999,0),1)),INDEX('Cycle 9'!C$10:C$999,MATCH($A1403,'Cycle 9'!$L$10:$L$999,0),1)),INDEX('Cycle 10'!C$10:C$999,MATCH($A1403,'Cycle 10'!$L$10:$L$999,0),1)),INDEX('Cycle 11'!C$10:C$999,MATCH($A1403,'Cycle 11'!$L$10:$L$999,0),1)),""))</f>
        <v/>
      </c>
      <c r="E1403" t="str">
        <f>IF(IFERROR(IFERROR(IFERROR(IFERROR(IFERROR(IFERROR(IFERROR(IFERROR(IFERROR(IFERROR(IFERROR(IFERROR(INDEX(Summer!D$10:D$999,MATCH($A1403,Summer!$L$10:$L$999,0),1),INDEX('Cycle 1'!D$10:D$999,MATCH($A1403,'Cycle 1'!$L$10:$L$999,0),1)),INDEX('Cycle 2'!D$10:D$999,MATCH($A1403,'Cycle 2'!$L$10:$L$999,0),1)),INDEX('Cycle 3'!D$10:D$999,MATCH($A1403,'Cycle 3'!$L$10:$L$999,0),1)),INDEX('Cycle 4'!D$10:D$999,MATCH($A1403,'Cycle 4'!$L$10:$L$999,0),1)),INDEX('Cycle 5'!D$10:D$999,MATCH($A1403,'Cycle 5'!$L$10:$L$999,0),1)),INDEX('Cycle 6'!D$10:D$999,MATCH($A1403,'Cycle 6'!$L$10:$L$999,0),1)),INDEX('Cycle 7'!D$10:D$999,MATCH($A1403,'Cycle 7'!$L$10:$L$999,0),1)),INDEX('Cycle 8'!D$10:D$999,MATCH($A1403,'Cycle 8'!$L$10:$L$999,0),1)),INDEX('Cycle 9'!D$10:D$999,MATCH($A1403,'Cycle 9'!$L$10:$L$999,0),1)),INDEX('Cycle 10'!D$10:D$999,MATCH($A1403,'Cycle 10'!$L$10:$L$999,0),1)),INDEX('Cycle 11'!D$10:D$999,MATCH($A1403,'Cycle 11'!$L$10:$L$999,0),1)),"")="","",IFERROR(IFERROR(IFERROR(IFERROR(IFERROR(IFERROR(IFERROR(IFERROR(IFERROR(IFERROR(IFERROR(IFERROR(INDEX(Summer!D$10:D$999,MATCH($A1403,Summer!$L$10:$L$999,0),1),INDEX('Cycle 1'!D$10:D$999,MATCH($A1403,'Cycle 1'!$L$10:$L$999,0),1)),INDEX('Cycle 2'!D$10:D$999,MATCH($A1403,'Cycle 2'!$L$10:$L$999,0),1)),INDEX('Cycle 3'!D$10:D$999,MATCH($A1403,'Cycle 3'!$L$10:$L$999,0),1)),INDEX('Cycle 4'!D$10:D$999,MATCH($A1403,'Cycle 4'!$L$10:$L$999,0),1)),INDEX('Cycle 5'!D$10:D$999,MATCH($A1403,'Cycle 5'!$L$10:$L$999,0),1)),INDEX('Cycle 6'!D$10:D$999,MATCH($A1403,'Cycle 6'!$L$10:$L$999,0),1)),INDEX('Cycle 7'!D$10:D$999,MATCH($A1403,'Cycle 7'!$L$10:$L$999,0),1)),INDEX('Cycle 8'!D$10:D$999,MATCH($A1403,'Cycle 8'!$L$10:$L$999,0),1)),INDEX('Cycle 9'!D$10:D$999,MATCH($A1403,'Cycle 9'!$L$10:$L$999,0),1)),INDEX('Cycle 10'!D$10:D$999,MATCH($A1403,'Cycle 10'!$L$10:$L$999,0),1)),INDEX('Cycle 11'!D$10:D$999,MATCH($A1403,'Cycle 11'!$L$10:$L$999,0),1)),""))</f>
        <v/>
      </c>
      <c r="F1403" t="str">
        <f>IF(IFERROR(IFERROR(IFERROR(IFERROR(IFERROR(IFERROR(IFERROR(IFERROR(IFERROR(IFERROR(IFERROR(IFERROR(INDEX(Summer!E$10:E$999,MATCH($A1403,Summer!$L$10:$L$999,0),1),INDEX('Cycle 1'!E$10:E$999,MATCH($A1403,'Cycle 1'!$L$10:$L$999,0),1)),INDEX('Cycle 2'!E$10:E$999,MATCH($A1403,'Cycle 2'!$L$10:$L$999,0),1)),INDEX('Cycle 3'!E$10:E$999,MATCH($A1403,'Cycle 3'!$L$10:$L$999,0),1)),INDEX('Cycle 4'!E$10:E$999,MATCH($A1403,'Cycle 4'!$L$10:$L$999,0),1)),INDEX('Cycle 5'!E$10:E$999,MATCH($A1403,'Cycle 5'!$L$10:$L$999,0),1)),INDEX('Cycle 6'!E$10:E$999,MATCH($A1403,'Cycle 6'!$L$10:$L$999,0),1)),INDEX('Cycle 7'!E$10:E$999,MATCH($A1403,'Cycle 7'!$L$10:$L$999,0),1)),INDEX('Cycle 8'!E$10:E$999,MATCH($A1403,'Cycle 8'!$L$10:$L$999,0),1)),INDEX('Cycle 9'!E$10:E$999,MATCH($A1403,'Cycle 9'!$L$10:$L$999,0),1)),INDEX('Cycle 10'!E$10:E$999,MATCH($A1403,'Cycle 10'!$L$10:$L$999,0),1)),INDEX('Cycle 11'!E$10:E$999,MATCH($A1403,'Cycle 11'!$L$10:$L$999,0),1)),"")="","",IFERROR(IFERROR(IFERROR(IFERROR(IFERROR(IFERROR(IFERROR(IFERROR(IFERROR(IFERROR(IFERROR(IFERROR(INDEX(Summer!E$10:E$999,MATCH($A1403,Summer!$L$10:$L$999,0),1),INDEX('Cycle 1'!E$10:E$999,MATCH($A1403,'Cycle 1'!$L$10:$L$999,0),1)),INDEX('Cycle 2'!E$10:E$999,MATCH($A1403,'Cycle 2'!$L$10:$L$999,0),1)),INDEX('Cycle 3'!E$10:E$999,MATCH($A1403,'Cycle 3'!$L$10:$L$999,0),1)),INDEX('Cycle 4'!E$10:E$999,MATCH($A1403,'Cycle 4'!$L$10:$L$999,0),1)),INDEX('Cycle 5'!E$10:E$999,MATCH($A1403,'Cycle 5'!$L$10:$L$999,0),1)),INDEX('Cycle 6'!E$10:E$999,MATCH($A1403,'Cycle 6'!$L$10:$L$999,0),1)),INDEX('Cycle 7'!E$10:E$999,MATCH($A1403,'Cycle 7'!$L$10:$L$999,0),1)),INDEX('Cycle 8'!E$10:E$999,MATCH($A1403,'Cycle 8'!$L$10:$L$999,0),1)),INDEX('Cycle 9'!E$10:E$999,MATCH($A1403,'Cycle 9'!$L$10:$L$999,0),1)),INDEX('Cycle 10'!E$10:E$999,MATCH($A1403,'Cycle 10'!$L$10:$L$999,0),1)),INDEX('Cycle 11'!E$10:E$999,MATCH($A1403,'Cycle 11'!$L$10:$L$999,0),1)),""))</f>
        <v/>
      </c>
      <c r="G1403" t="str">
        <f>IF(IFERROR(IFERROR(IFERROR(IFERROR(IFERROR(IFERROR(IFERROR(IFERROR(IFERROR(IFERROR(IFERROR(IFERROR(INDEX(Summer!F$10:F$999,MATCH($A1403,Summer!$L$10:$L$999,0),1),INDEX('Cycle 1'!F$10:F$999,MATCH($A1403,'Cycle 1'!$L$10:$L$999,0),1)),INDEX('Cycle 2'!F$10:F$999,MATCH($A1403,'Cycle 2'!$L$10:$L$999,0),1)),INDEX('Cycle 3'!F$10:F$999,MATCH($A1403,'Cycle 3'!$L$10:$L$999,0),1)),INDEX('Cycle 4'!F$10:F$999,MATCH($A1403,'Cycle 4'!$L$10:$L$999,0),1)),INDEX('Cycle 5'!F$10:F$999,MATCH($A1403,'Cycle 5'!$L$10:$L$999,0),1)),INDEX('Cycle 6'!F$10:F$999,MATCH($A1403,'Cycle 6'!$L$10:$L$999,0),1)),INDEX('Cycle 7'!F$10:F$999,MATCH($A1403,'Cycle 7'!$L$10:$L$999,0),1)),INDEX('Cycle 8'!F$10:F$999,MATCH($A1403,'Cycle 8'!$L$10:$L$999,0),1)),INDEX('Cycle 9'!F$10:F$999,MATCH($A1403,'Cycle 9'!$L$10:$L$999,0),1)),INDEX('Cycle 10'!F$10:F$999,MATCH($A1403,'Cycle 10'!$L$10:$L$999,0),1)),INDEX('Cycle 11'!F$10:F$999,MATCH($A1403,'Cycle 11'!$L$10:$L$999,0),1)),"")="","",IFERROR(IFERROR(IFERROR(IFERROR(IFERROR(IFERROR(IFERROR(IFERROR(IFERROR(IFERROR(IFERROR(IFERROR(INDEX(Summer!F$10:F$999,MATCH($A1403,Summer!$L$10:$L$999,0),1),INDEX('Cycle 1'!F$10:F$999,MATCH($A1403,'Cycle 1'!$L$10:$L$999,0),1)),INDEX('Cycle 2'!F$10:F$999,MATCH($A1403,'Cycle 2'!$L$10:$L$999,0),1)),INDEX('Cycle 3'!F$10:F$999,MATCH($A1403,'Cycle 3'!$L$10:$L$999,0),1)),INDEX('Cycle 4'!F$10:F$999,MATCH($A1403,'Cycle 4'!$L$10:$L$999,0),1)),INDEX('Cycle 5'!F$10:F$999,MATCH($A1403,'Cycle 5'!$L$10:$L$999,0),1)),INDEX('Cycle 6'!F$10:F$999,MATCH($A1403,'Cycle 6'!$L$10:$L$999,0),1)),INDEX('Cycle 7'!F$10:F$999,MATCH($A1403,'Cycle 7'!$L$10:$L$999,0),1)),INDEX('Cycle 8'!F$10:F$999,MATCH($A1403,'Cycle 8'!$L$10:$L$999,0),1)),INDEX('Cycle 9'!F$10:F$999,MATCH($A1403,'Cycle 9'!$L$10:$L$999,0),1)),INDEX('Cycle 10'!F$10:F$999,MATCH($A1403,'Cycle 10'!$L$10:$L$999,0),1)),INDEX('Cycle 11'!F$10:F$999,MATCH($A1403,'Cycle 11'!$L$10:$L$999,0),1)),""))</f>
        <v/>
      </c>
      <c r="H1403" t="str">
        <f>IF(IFERROR(IFERROR(IFERROR(IFERROR(IFERROR(IFERROR(IFERROR(IFERROR(IFERROR(IFERROR(IFERROR(IFERROR(INDEX(Summer!G$10:G$999,MATCH($A1403,Summer!$L$10:$L$999,0),1),INDEX('Cycle 1'!G$10:G$999,MATCH($A1403,'Cycle 1'!$L$10:$L$999,0),1)),INDEX('Cycle 2'!G$10:G$999,MATCH($A1403,'Cycle 2'!$L$10:$L$999,0),1)),INDEX('Cycle 3'!G$10:G$999,MATCH($A1403,'Cycle 3'!$L$10:$L$999,0),1)),INDEX('Cycle 4'!G$10:G$999,MATCH($A1403,'Cycle 4'!$L$10:$L$999,0),1)),INDEX('Cycle 5'!G$10:G$999,MATCH($A1403,'Cycle 5'!$L$10:$L$999,0),1)),INDEX('Cycle 6'!G$10:G$999,MATCH($A1403,'Cycle 6'!$L$10:$L$999,0),1)),INDEX('Cycle 7'!G$10:G$999,MATCH($A1403,'Cycle 7'!$L$10:$L$999,0),1)),INDEX('Cycle 8'!G$10:G$999,MATCH($A1403,'Cycle 8'!$L$10:$L$999,0),1)),INDEX('Cycle 9'!G$10:G$999,MATCH($A1403,'Cycle 9'!$L$10:$L$999,0),1)),INDEX('Cycle 10'!G$10:G$999,MATCH($A1403,'Cycle 10'!$L$10:$L$999,0),1)),INDEX('Cycle 11'!G$10:G$999,MATCH($A1403,'Cycle 11'!$L$10:$L$999,0),1)),"")="","",IFERROR(IFERROR(IFERROR(IFERROR(IFERROR(IFERROR(IFERROR(IFERROR(IFERROR(IFERROR(IFERROR(IFERROR(INDEX(Summer!G$10:G$999,MATCH($A1403,Summer!$L$10:$L$999,0),1),INDEX('Cycle 1'!G$10:G$999,MATCH($A1403,'Cycle 1'!$L$10:$L$999,0),1)),INDEX('Cycle 2'!G$10:G$999,MATCH($A1403,'Cycle 2'!$L$10:$L$999,0),1)),INDEX('Cycle 3'!G$10:G$999,MATCH($A1403,'Cycle 3'!$L$10:$L$999,0),1)),INDEX('Cycle 4'!G$10:G$999,MATCH($A1403,'Cycle 4'!$L$10:$L$999,0),1)),INDEX('Cycle 5'!G$10:G$999,MATCH($A1403,'Cycle 5'!$L$10:$L$999,0),1)),INDEX('Cycle 6'!G$10:G$999,MATCH($A1403,'Cycle 6'!$L$10:$L$999,0),1)),INDEX('Cycle 7'!G$10:G$999,MATCH($A1403,'Cycle 7'!$L$10:$L$999,0),1)),INDEX('Cycle 8'!G$10:G$999,MATCH($A1403,'Cycle 8'!$L$10:$L$999,0),1)),INDEX('Cycle 9'!G$10:G$999,MATCH($A1403,'Cycle 9'!$L$10:$L$999,0),1)),INDEX('Cycle 10'!G$10:G$999,MATCH($A1403,'Cycle 10'!$L$10:$L$999,0),1)),INDEX('Cycle 11'!G$10:G$999,MATCH($A1403,'Cycle 11'!$L$10:$L$999,0),1)),""))</f>
        <v/>
      </c>
      <c r="I1403">
        <f>IFERROR(IF(C1403="",MAX(I$1:I1402),IF(ROW(C$2)=ROW(C1403),1,IF(ISERROR(VLOOKUP(C1403,C$2:C1402,1,FALSE)),MAX(I$1:I1402)+1,MAX(I$1:I1402)))),"")</f>
        <v>0</v>
      </c>
      <c r="J1403" t="str">
        <f t="shared" si="140"/>
        <v/>
      </c>
      <c r="K1403" t="str">
        <f t="shared" si="142"/>
        <v/>
      </c>
      <c r="L1403" t="str">
        <f t="shared" si="142"/>
        <v/>
      </c>
      <c r="M1403" t="str">
        <f t="shared" si="142"/>
        <v/>
      </c>
      <c r="N1403" t="str">
        <f t="shared" si="142"/>
        <v/>
      </c>
      <c r="O1403" t="str">
        <f t="shared" si="142"/>
        <v/>
      </c>
      <c r="P1403" t="str">
        <f t="shared" si="142"/>
        <v/>
      </c>
      <c r="Q1403" t="str">
        <f t="shared" si="142"/>
        <v/>
      </c>
      <c r="R1403" t="str">
        <f t="shared" si="142"/>
        <v/>
      </c>
      <c r="S1403" t="str">
        <f t="shared" si="142"/>
        <v/>
      </c>
      <c r="T1403" t="str">
        <f t="shared" si="142"/>
        <v/>
      </c>
      <c r="U1403" t="str">
        <f t="shared" si="142"/>
        <v/>
      </c>
      <c r="V1403" t="str">
        <f t="shared" si="142"/>
        <v/>
      </c>
      <c r="W1403" t="str">
        <f t="shared" si="141"/>
        <v/>
      </c>
      <c r="X1403">
        <f>IF(OR(H1403="No",H1403=""),0,IF(COUNTIFS(H$2:H1403,"Yes",C$2:C1403,C1403)&gt;1,0,COUNTIFS(H$2:H1403,"Yes",C$2:C1403,C1403)))+IF(X1402=$X$1,0,X1402)</f>
        <v>0</v>
      </c>
    </row>
    <row r="1404" spans="1:24" x14ac:dyDescent="0.3">
      <c r="A1404">
        <f>ROWS($A$2:$A1404)</f>
        <v>1403</v>
      </c>
      <c r="B1404" t="str">
        <f>IF(ISERROR(VLOOKUP(A1404,Summer!L$11:L$500,1,FALSE)),IF(ISERROR(VLOOKUP(A1404,'Cycle 1'!L$11:L$500,1,FALSE)),IF(ISERROR(VLOOKUP(A1404,'Cycle 2'!L$11:L$500,1,FALSE)),IF(ISERROR(VLOOKUP(A1404,'Cycle 3'!L$11:L$500,1,FALSE)),IF(ISERROR(VLOOKUP(A1404,'Cycle 4'!L$11:L$500,1,FALSE)),IF(ISERROR(VLOOKUP(A1404,'Cycle 5'!L$11:L$500,1,FALSE)),IF(ISERROR(VLOOKUP(A1404,'Cycle 6'!L$11:L$500,1,FALSE)),IF(ISERROR(VLOOKUP(A1404,'Cycle 7'!L$11:L$500,1,FALSE)),IF(ISERROR(VLOOKUP(A1404,'Cycle 8'!L$11:L$500,1,FALSE)),IF(ISERROR(VLOOKUP(A1404,'Cycle 9'!L$11:L$500,1,FALSE)),IF(ISERROR(VLOOKUP(A1404,'Cycle 10'!L$11:L$500,1,FALSE)),IF(ISERROR(VLOOKUP(A1404,'Cycle 11'!L$11:L$500,1,FALSE)),"","Cycle 11"),"Cycle 10"),"Cycle 9"),"Cycle 8"),"Cycle 7"),"Cycle 6"),"Cycle 5"),"Cycle 4"),"Cycle 3"),"Cycle 2"),"Cycle 1"),"Summer")</f>
        <v/>
      </c>
      <c r="C1404" t="str">
        <f>IF(IFERROR(IFERROR(IFERROR(IFERROR(IFERROR(IFERROR(IFERROR(IFERROR(IFERROR(IFERROR(IFERROR(IFERROR(INDEX(Summer!B$10:B$999,MATCH($A1404,Summer!$L$10:$L$999,0),1),INDEX('Cycle 1'!B$10:B$999,MATCH($A1404,'Cycle 1'!$L$10:$L$999,0),1)),INDEX('Cycle 2'!B$10:B$999,MATCH($A1404,'Cycle 2'!$L$10:$L$999,0),1)),INDEX('Cycle 3'!B$10:B$999,MATCH($A1404,'Cycle 3'!$L$10:$L$999,0),1)),INDEX('Cycle 4'!B$10:B$999,MATCH($A1404,'Cycle 4'!$L$10:$L$999,0),1)),INDEX('Cycle 5'!B$10:B$999,MATCH($A1404,'Cycle 5'!$L$10:$L$999,0),1)),INDEX('Cycle 6'!B$10:B$999,MATCH($A1404,'Cycle 6'!$L$10:$L$999,0),1)),INDEX('Cycle 7'!B$10:B$999,MATCH($A1404,'Cycle 7'!$L$10:$L$999,0),1)),INDEX('Cycle 8'!B$10:B$999,MATCH($A1404,'Cycle 8'!$L$10:$L$999,0),1)),INDEX('Cycle 9'!B$10:B$999,MATCH($A1404,'Cycle 9'!$L$10:$L$999,0),1)),INDEX('Cycle 10'!B$10:B$999,MATCH($A1404,'Cycle 10'!$L$10:$L$999,0),1)),INDEX('Cycle 11'!B$10:B$999,MATCH($A1404,'Cycle 11'!$L$10:$L$999,0),1)),"")="","",IFERROR(IFERROR(IFERROR(IFERROR(IFERROR(IFERROR(IFERROR(IFERROR(IFERROR(IFERROR(IFERROR(IFERROR(INDEX(Summer!B$10:B$999,MATCH($A1404,Summer!$L$10:$L$999,0),1),INDEX('Cycle 1'!B$10:B$999,MATCH($A1404,'Cycle 1'!$L$10:$L$999,0),1)),INDEX('Cycle 2'!B$10:B$999,MATCH($A1404,'Cycle 2'!$L$10:$L$999,0),1)),INDEX('Cycle 3'!B$10:B$999,MATCH($A1404,'Cycle 3'!$L$10:$L$999,0),1)),INDEX('Cycle 4'!B$10:B$999,MATCH($A1404,'Cycle 4'!$L$10:$L$999,0),1)),INDEX('Cycle 5'!B$10:B$999,MATCH($A1404,'Cycle 5'!$L$10:$L$999,0),1)),INDEX('Cycle 6'!B$10:B$999,MATCH($A1404,'Cycle 6'!$L$10:$L$999,0),1)),INDEX('Cycle 7'!B$10:B$999,MATCH($A1404,'Cycle 7'!$L$10:$L$999,0),1)),INDEX('Cycle 8'!B$10:B$999,MATCH($A1404,'Cycle 8'!$L$10:$L$999,0),1)),INDEX('Cycle 9'!B$10:B$999,MATCH($A1404,'Cycle 9'!$L$10:$L$999,0),1)),INDEX('Cycle 10'!B$10:B$999,MATCH($A1404,'Cycle 10'!$L$10:$L$999,0),1)),INDEX('Cycle 11'!B$10:B$999,MATCH($A1404,'Cycle 11'!$L$10:$L$999,0),1)),""))</f>
        <v/>
      </c>
      <c r="D1404" t="str">
        <f>IF(IFERROR(IFERROR(IFERROR(IFERROR(IFERROR(IFERROR(IFERROR(IFERROR(IFERROR(IFERROR(IFERROR(IFERROR(INDEX(Summer!C$10:C$999,MATCH($A1404,Summer!$L$10:$L$999,0),1),INDEX('Cycle 1'!C$10:C$999,MATCH($A1404,'Cycle 1'!$L$10:$L$999,0),1)),INDEX('Cycle 2'!C$10:C$999,MATCH($A1404,'Cycle 2'!$L$10:$L$999,0),1)),INDEX('Cycle 3'!C$10:C$999,MATCH($A1404,'Cycle 3'!$L$10:$L$999,0),1)),INDEX('Cycle 4'!C$10:C$999,MATCH($A1404,'Cycle 4'!$L$10:$L$999,0),1)),INDEX('Cycle 5'!C$10:C$999,MATCH($A1404,'Cycle 5'!$L$10:$L$999,0),1)),INDEX('Cycle 6'!C$10:C$999,MATCH($A1404,'Cycle 6'!$L$10:$L$999,0),1)),INDEX('Cycle 7'!C$10:C$999,MATCH($A1404,'Cycle 7'!$L$10:$L$999,0),1)),INDEX('Cycle 8'!C$10:C$999,MATCH($A1404,'Cycle 8'!$L$10:$L$999,0),1)),INDEX('Cycle 9'!C$10:C$999,MATCH($A1404,'Cycle 9'!$L$10:$L$999,0),1)),INDEX('Cycle 10'!C$10:C$999,MATCH($A1404,'Cycle 10'!$L$10:$L$999,0),1)),INDEX('Cycle 11'!C$10:C$999,MATCH($A1404,'Cycle 11'!$L$10:$L$999,0),1)),"")="","",IFERROR(IFERROR(IFERROR(IFERROR(IFERROR(IFERROR(IFERROR(IFERROR(IFERROR(IFERROR(IFERROR(IFERROR(INDEX(Summer!C$10:C$999,MATCH($A1404,Summer!$L$10:$L$999,0),1),INDEX('Cycle 1'!C$10:C$999,MATCH($A1404,'Cycle 1'!$L$10:$L$999,0),1)),INDEX('Cycle 2'!C$10:C$999,MATCH($A1404,'Cycle 2'!$L$10:$L$999,0),1)),INDEX('Cycle 3'!C$10:C$999,MATCH($A1404,'Cycle 3'!$L$10:$L$999,0),1)),INDEX('Cycle 4'!C$10:C$999,MATCH($A1404,'Cycle 4'!$L$10:$L$999,0),1)),INDEX('Cycle 5'!C$10:C$999,MATCH($A1404,'Cycle 5'!$L$10:$L$999,0),1)),INDEX('Cycle 6'!C$10:C$999,MATCH($A1404,'Cycle 6'!$L$10:$L$999,0),1)),INDEX('Cycle 7'!C$10:C$999,MATCH($A1404,'Cycle 7'!$L$10:$L$999,0),1)),INDEX('Cycle 8'!C$10:C$999,MATCH($A1404,'Cycle 8'!$L$10:$L$999,0),1)),INDEX('Cycle 9'!C$10:C$999,MATCH($A1404,'Cycle 9'!$L$10:$L$999,0),1)),INDEX('Cycle 10'!C$10:C$999,MATCH($A1404,'Cycle 10'!$L$10:$L$999,0),1)),INDEX('Cycle 11'!C$10:C$999,MATCH($A1404,'Cycle 11'!$L$10:$L$999,0),1)),""))</f>
        <v/>
      </c>
      <c r="E1404" t="str">
        <f>IF(IFERROR(IFERROR(IFERROR(IFERROR(IFERROR(IFERROR(IFERROR(IFERROR(IFERROR(IFERROR(IFERROR(IFERROR(INDEX(Summer!D$10:D$999,MATCH($A1404,Summer!$L$10:$L$999,0),1),INDEX('Cycle 1'!D$10:D$999,MATCH($A1404,'Cycle 1'!$L$10:$L$999,0),1)),INDEX('Cycle 2'!D$10:D$999,MATCH($A1404,'Cycle 2'!$L$10:$L$999,0),1)),INDEX('Cycle 3'!D$10:D$999,MATCH($A1404,'Cycle 3'!$L$10:$L$999,0),1)),INDEX('Cycle 4'!D$10:D$999,MATCH($A1404,'Cycle 4'!$L$10:$L$999,0),1)),INDEX('Cycle 5'!D$10:D$999,MATCH($A1404,'Cycle 5'!$L$10:$L$999,0),1)),INDEX('Cycle 6'!D$10:D$999,MATCH($A1404,'Cycle 6'!$L$10:$L$999,0),1)),INDEX('Cycle 7'!D$10:D$999,MATCH($A1404,'Cycle 7'!$L$10:$L$999,0),1)),INDEX('Cycle 8'!D$10:D$999,MATCH($A1404,'Cycle 8'!$L$10:$L$999,0),1)),INDEX('Cycle 9'!D$10:D$999,MATCH($A1404,'Cycle 9'!$L$10:$L$999,0),1)),INDEX('Cycle 10'!D$10:D$999,MATCH($A1404,'Cycle 10'!$L$10:$L$999,0),1)),INDEX('Cycle 11'!D$10:D$999,MATCH($A1404,'Cycle 11'!$L$10:$L$999,0),1)),"")="","",IFERROR(IFERROR(IFERROR(IFERROR(IFERROR(IFERROR(IFERROR(IFERROR(IFERROR(IFERROR(IFERROR(IFERROR(INDEX(Summer!D$10:D$999,MATCH($A1404,Summer!$L$10:$L$999,0),1),INDEX('Cycle 1'!D$10:D$999,MATCH($A1404,'Cycle 1'!$L$10:$L$999,0),1)),INDEX('Cycle 2'!D$10:D$999,MATCH($A1404,'Cycle 2'!$L$10:$L$999,0),1)),INDEX('Cycle 3'!D$10:D$999,MATCH($A1404,'Cycle 3'!$L$10:$L$999,0),1)),INDEX('Cycle 4'!D$10:D$999,MATCH($A1404,'Cycle 4'!$L$10:$L$999,0),1)),INDEX('Cycle 5'!D$10:D$999,MATCH($A1404,'Cycle 5'!$L$10:$L$999,0),1)),INDEX('Cycle 6'!D$10:D$999,MATCH($A1404,'Cycle 6'!$L$10:$L$999,0),1)),INDEX('Cycle 7'!D$10:D$999,MATCH($A1404,'Cycle 7'!$L$10:$L$999,0),1)),INDEX('Cycle 8'!D$10:D$999,MATCH($A1404,'Cycle 8'!$L$10:$L$999,0),1)),INDEX('Cycle 9'!D$10:D$999,MATCH($A1404,'Cycle 9'!$L$10:$L$999,0),1)),INDEX('Cycle 10'!D$10:D$999,MATCH($A1404,'Cycle 10'!$L$10:$L$999,0),1)),INDEX('Cycle 11'!D$10:D$999,MATCH($A1404,'Cycle 11'!$L$10:$L$999,0),1)),""))</f>
        <v/>
      </c>
      <c r="F1404" t="str">
        <f>IF(IFERROR(IFERROR(IFERROR(IFERROR(IFERROR(IFERROR(IFERROR(IFERROR(IFERROR(IFERROR(IFERROR(IFERROR(INDEX(Summer!E$10:E$999,MATCH($A1404,Summer!$L$10:$L$999,0),1),INDEX('Cycle 1'!E$10:E$999,MATCH($A1404,'Cycle 1'!$L$10:$L$999,0),1)),INDEX('Cycle 2'!E$10:E$999,MATCH($A1404,'Cycle 2'!$L$10:$L$999,0),1)),INDEX('Cycle 3'!E$10:E$999,MATCH($A1404,'Cycle 3'!$L$10:$L$999,0),1)),INDEX('Cycle 4'!E$10:E$999,MATCH($A1404,'Cycle 4'!$L$10:$L$999,0),1)),INDEX('Cycle 5'!E$10:E$999,MATCH($A1404,'Cycle 5'!$L$10:$L$999,0),1)),INDEX('Cycle 6'!E$10:E$999,MATCH($A1404,'Cycle 6'!$L$10:$L$999,0),1)),INDEX('Cycle 7'!E$10:E$999,MATCH($A1404,'Cycle 7'!$L$10:$L$999,0),1)),INDEX('Cycle 8'!E$10:E$999,MATCH($A1404,'Cycle 8'!$L$10:$L$999,0),1)),INDEX('Cycle 9'!E$10:E$999,MATCH($A1404,'Cycle 9'!$L$10:$L$999,0),1)),INDEX('Cycle 10'!E$10:E$999,MATCH($A1404,'Cycle 10'!$L$10:$L$999,0),1)),INDEX('Cycle 11'!E$10:E$999,MATCH($A1404,'Cycle 11'!$L$10:$L$999,0),1)),"")="","",IFERROR(IFERROR(IFERROR(IFERROR(IFERROR(IFERROR(IFERROR(IFERROR(IFERROR(IFERROR(IFERROR(IFERROR(INDEX(Summer!E$10:E$999,MATCH($A1404,Summer!$L$10:$L$999,0),1),INDEX('Cycle 1'!E$10:E$999,MATCH($A1404,'Cycle 1'!$L$10:$L$999,0),1)),INDEX('Cycle 2'!E$10:E$999,MATCH($A1404,'Cycle 2'!$L$10:$L$999,0),1)),INDEX('Cycle 3'!E$10:E$999,MATCH($A1404,'Cycle 3'!$L$10:$L$999,0),1)),INDEX('Cycle 4'!E$10:E$999,MATCH($A1404,'Cycle 4'!$L$10:$L$999,0),1)),INDEX('Cycle 5'!E$10:E$999,MATCH($A1404,'Cycle 5'!$L$10:$L$999,0),1)),INDEX('Cycle 6'!E$10:E$999,MATCH($A1404,'Cycle 6'!$L$10:$L$999,0),1)),INDEX('Cycle 7'!E$10:E$999,MATCH($A1404,'Cycle 7'!$L$10:$L$999,0),1)),INDEX('Cycle 8'!E$10:E$999,MATCH($A1404,'Cycle 8'!$L$10:$L$999,0),1)),INDEX('Cycle 9'!E$10:E$999,MATCH($A1404,'Cycle 9'!$L$10:$L$999,0),1)),INDEX('Cycle 10'!E$10:E$999,MATCH($A1404,'Cycle 10'!$L$10:$L$999,0),1)),INDEX('Cycle 11'!E$10:E$999,MATCH($A1404,'Cycle 11'!$L$10:$L$999,0),1)),""))</f>
        <v/>
      </c>
      <c r="G1404" t="str">
        <f>IF(IFERROR(IFERROR(IFERROR(IFERROR(IFERROR(IFERROR(IFERROR(IFERROR(IFERROR(IFERROR(IFERROR(IFERROR(INDEX(Summer!F$10:F$999,MATCH($A1404,Summer!$L$10:$L$999,0),1),INDEX('Cycle 1'!F$10:F$999,MATCH($A1404,'Cycle 1'!$L$10:$L$999,0),1)),INDEX('Cycle 2'!F$10:F$999,MATCH($A1404,'Cycle 2'!$L$10:$L$999,0),1)),INDEX('Cycle 3'!F$10:F$999,MATCH($A1404,'Cycle 3'!$L$10:$L$999,0),1)),INDEX('Cycle 4'!F$10:F$999,MATCH($A1404,'Cycle 4'!$L$10:$L$999,0),1)),INDEX('Cycle 5'!F$10:F$999,MATCH($A1404,'Cycle 5'!$L$10:$L$999,0),1)),INDEX('Cycle 6'!F$10:F$999,MATCH($A1404,'Cycle 6'!$L$10:$L$999,0),1)),INDEX('Cycle 7'!F$10:F$999,MATCH($A1404,'Cycle 7'!$L$10:$L$999,0),1)),INDEX('Cycle 8'!F$10:F$999,MATCH($A1404,'Cycle 8'!$L$10:$L$999,0),1)),INDEX('Cycle 9'!F$10:F$999,MATCH($A1404,'Cycle 9'!$L$10:$L$999,0),1)),INDEX('Cycle 10'!F$10:F$999,MATCH($A1404,'Cycle 10'!$L$10:$L$999,0),1)),INDEX('Cycle 11'!F$10:F$999,MATCH($A1404,'Cycle 11'!$L$10:$L$999,0),1)),"")="","",IFERROR(IFERROR(IFERROR(IFERROR(IFERROR(IFERROR(IFERROR(IFERROR(IFERROR(IFERROR(IFERROR(IFERROR(INDEX(Summer!F$10:F$999,MATCH($A1404,Summer!$L$10:$L$999,0),1),INDEX('Cycle 1'!F$10:F$999,MATCH($A1404,'Cycle 1'!$L$10:$L$999,0),1)),INDEX('Cycle 2'!F$10:F$999,MATCH($A1404,'Cycle 2'!$L$10:$L$999,0),1)),INDEX('Cycle 3'!F$10:F$999,MATCH($A1404,'Cycle 3'!$L$10:$L$999,0),1)),INDEX('Cycle 4'!F$10:F$999,MATCH($A1404,'Cycle 4'!$L$10:$L$999,0),1)),INDEX('Cycle 5'!F$10:F$999,MATCH($A1404,'Cycle 5'!$L$10:$L$999,0),1)),INDEX('Cycle 6'!F$10:F$999,MATCH($A1404,'Cycle 6'!$L$10:$L$999,0),1)),INDEX('Cycle 7'!F$10:F$999,MATCH($A1404,'Cycle 7'!$L$10:$L$999,0),1)),INDEX('Cycle 8'!F$10:F$999,MATCH($A1404,'Cycle 8'!$L$10:$L$999,0),1)),INDEX('Cycle 9'!F$10:F$999,MATCH($A1404,'Cycle 9'!$L$10:$L$999,0),1)),INDEX('Cycle 10'!F$10:F$999,MATCH($A1404,'Cycle 10'!$L$10:$L$999,0),1)),INDEX('Cycle 11'!F$10:F$999,MATCH($A1404,'Cycle 11'!$L$10:$L$999,0),1)),""))</f>
        <v/>
      </c>
      <c r="H1404" t="str">
        <f>IF(IFERROR(IFERROR(IFERROR(IFERROR(IFERROR(IFERROR(IFERROR(IFERROR(IFERROR(IFERROR(IFERROR(IFERROR(INDEX(Summer!G$10:G$999,MATCH($A1404,Summer!$L$10:$L$999,0),1),INDEX('Cycle 1'!G$10:G$999,MATCH($A1404,'Cycle 1'!$L$10:$L$999,0),1)),INDEX('Cycle 2'!G$10:G$999,MATCH($A1404,'Cycle 2'!$L$10:$L$999,0),1)),INDEX('Cycle 3'!G$10:G$999,MATCH($A1404,'Cycle 3'!$L$10:$L$999,0),1)),INDEX('Cycle 4'!G$10:G$999,MATCH($A1404,'Cycle 4'!$L$10:$L$999,0),1)),INDEX('Cycle 5'!G$10:G$999,MATCH($A1404,'Cycle 5'!$L$10:$L$999,0),1)),INDEX('Cycle 6'!G$10:G$999,MATCH($A1404,'Cycle 6'!$L$10:$L$999,0),1)),INDEX('Cycle 7'!G$10:G$999,MATCH($A1404,'Cycle 7'!$L$10:$L$999,0),1)),INDEX('Cycle 8'!G$10:G$999,MATCH($A1404,'Cycle 8'!$L$10:$L$999,0),1)),INDEX('Cycle 9'!G$10:G$999,MATCH($A1404,'Cycle 9'!$L$10:$L$999,0),1)),INDEX('Cycle 10'!G$10:G$999,MATCH($A1404,'Cycle 10'!$L$10:$L$999,0),1)),INDEX('Cycle 11'!G$10:G$999,MATCH($A1404,'Cycle 11'!$L$10:$L$999,0),1)),"")="","",IFERROR(IFERROR(IFERROR(IFERROR(IFERROR(IFERROR(IFERROR(IFERROR(IFERROR(IFERROR(IFERROR(IFERROR(INDEX(Summer!G$10:G$999,MATCH($A1404,Summer!$L$10:$L$999,0),1),INDEX('Cycle 1'!G$10:G$999,MATCH($A1404,'Cycle 1'!$L$10:$L$999,0),1)),INDEX('Cycle 2'!G$10:G$999,MATCH($A1404,'Cycle 2'!$L$10:$L$999,0),1)),INDEX('Cycle 3'!G$10:G$999,MATCH($A1404,'Cycle 3'!$L$10:$L$999,0),1)),INDEX('Cycle 4'!G$10:G$999,MATCH($A1404,'Cycle 4'!$L$10:$L$999,0),1)),INDEX('Cycle 5'!G$10:G$999,MATCH($A1404,'Cycle 5'!$L$10:$L$999,0),1)),INDEX('Cycle 6'!G$10:G$999,MATCH($A1404,'Cycle 6'!$L$10:$L$999,0),1)),INDEX('Cycle 7'!G$10:G$999,MATCH($A1404,'Cycle 7'!$L$10:$L$999,0),1)),INDEX('Cycle 8'!G$10:G$999,MATCH($A1404,'Cycle 8'!$L$10:$L$999,0),1)),INDEX('Cycle 9'!G$10:G$999,MATCH($A1404,'Cycle 9'!$L$10:$L$999,0),1)),INDEX('Cycle 10'!G$10:G$999,MATCH($A1404,'Cycle 10'!$L$10:$L$999,0),1)),INDEX('Cycle 11'!G$10:G$999,MATCH($A1404,'Cycle 11'!$L$10:$L$999,0),1)),""))</f>
        <v/>
      </c>
      <c r="I1404">
        <f>IFERROR(IF(C1404="",MAX(I$1:I1403),IF(ROW(C$2)=ROW(C1404),1,IF(ISERROR(VLOOKUP(C1404,C$2:C1403,1,FALSE)),MAX(I$1:I1403)+1,MAX(I$1:I1403)))),"")</f>
        <v>0</v>
      </c>
      <c r="J1404" t="str">
        <f t="shared" si="140"/>
        <v/>
      </c>
      <c r="K1404" t="str">
        <f t="shared" si="142"/>
        <v/>
      </c>
      <c r="L1404" t="str">
        <f t="shared" si="142"/>
        <v/>
      </c>
      <c r="M1404" t="str">
        <f t="shared" si="142"/>
        <v/>
      </c>
      <c r="N1404" t="str">
        <f t="shared" si="142"/>
        <v/>
      </c>
      <c r="O1404" t="str">
        <f t="shared" si="142"/>
        <v/>
      </c>
      <c r="P1404" t="str">
        <f t="shared" si="142"/>
        <v/>
      </c>
      <c r="Q1404" t="str">
        <f t="shared" si="142"/>
        <v/>
      </c>
      <c r="R1404" t="str">
        <f t="shared" si="142"/>
        <v/>
      </c>
      <c r="S1404" t="str">
        <f t="shared" si="142"/>
        <v/>
      </c>
      <c r="T1404" t="str">
        <f t="shared" si="142"/>
        <v/>
      </c>
      <c r="U1404" t="str">
        <f t="shared" si="142"/>
        <v/>
      </c>
      <c r="V1404" t="str">
        <f t="shared" si="142"/>
        <v/>
      </c>
      <c r="W1404" t="str">
        <f t="shared" si="141"/>
        <v/>
      </c>
      <c r="X1404">
        <f>IF(OR(H1404="No",H1404=""),0,IF(COUNTIFS(H$2:H1404,"Yes",C$2:C1404,C1404)&gt;1,0,COUNTIFS(H$2:H1404,"Yes",C$2:C1404,C1404)))+IF(X1403=$X$1,0,X1403)</f>
        <v>0</v>
      </c>
    </row>
    <row r="1405" spans="1:24" x14ac:dyDescent="0.3">
      <c r="A1405">
        <f>ROWS($A$2:$A1405)</f>
        <v>1404</v>
      </c>
      <c r="B1405" t="str">
        <f>IF(ISERROR(VLOOKUP(A1405,Summer!L$11:L$500,1,FALSE)),IF(ISERROR(VLOOKUP(A1405,'Cycle 1'!L$11:L$500,1,FALSE)),IF(ISERROR(VLOOKUP(A1405,'Cycle 2'!L$11:L$500,1,FALSE)),IF(ISERROR(VLOOKUP(A1405,'Cycle 3'!L$11:L$500,1,FALSE)),IF(ISERROR(VLOOKUP(A1405,'Cycle 4'!L$11:L$500,1,FALSE)),IF(ISERROR(VLOOKUP(A1405,'Cycle 5'!L$11:L$500,1,FALSE)),IF(ISERROR(VLOOKUP(A1405,'Cycle 6'!L$11:L$500,1,FALSE)),IF(ISERROR(VLOOKUP(A1405,'Cycle 7'!L$11:L$500,1,FALSE)),IF(ISERROR(VLOOKUP(A1405,'Cycle 8'!L$11:L$500,1,FALSE)),IF(ISERROR(VLOOKUP(A1405,'Cycle 9'!L$11:L$500,1,FALSE)),IF(ISERROR(VLOOKUP(A1405,'Cycle 10'!L$11:L$500,1,FALSE)),IF(ISERROR(VLOOKUP(A1405,'Cycle 11'!L$11:L$500,1,FALSE)),"","Cycle 11"),"Cycle 10"),"Cycle 9"),"Cycle 8"),"Cycle 7"),"Cycle 6"),"Cycle 5"),"Cycle 4"),"Cycle 3"),"Cycle 2"),"Cycle 1"),"Summer")</f>
        <v/>
      </c>
      <c r="C1405" t="str">
        <f>IF(IFERROR(IFERROR(IFERROR(IFERROR(IFERROR(IFERROR(IFERROR(IFERROR(IFERROR(IFERROR(IFERROR(IFERROR(INDEX(Summer!B$10:B$999,MATCH($A1405,Summer!$L$10:$L$999,0),1),INDEX('Cycle 1'!B$10:B$999,MATCH($A1405,'Cycle 1'!$L$10:$L$999,0),1)),INDEX('Cycle 2'!B$10:B$999,MATCH($A1405,'Cycle 2'!$L$10:$L$999,0),1)),INDEX('Cycle 3'!B$10:B$999,MATCH($A1405,'Cycle 3'!$L$10:$L$999,0),1)),INDEX('Cycle 4'!B$10:B$999,MATCH($A1405,'Cycle 4'!$L$10:$L$999,0),1)),INDEX('Cycle 5'!B$10:B$999,MATCH($A1405,'Cycle 5'!$L$10:$L$999,0),1)),INDEX('Cycle 6'!B$10:B$999,MATCH($A1405,'Cycle 6'!$L$10:$L$999,0),1)),INDEX('Cycle 7'!B$10:B$999,MATCH($A1405,'Cycle 7'!$L$10:$L$999,0),1)),INDEX('Cycle 8'!B$10:B$999,MATCH($A1405,'Cycle 8'!$L$10:$L$999,0),1)),INDEX('Cycle 9'!B$10:B$999,MATCH($A1405,'Cycle 9'!$L$10:$L$999,0),1)),INDEX('Cycle 10'!B$10:B$999,MATCH($A1405,'Cycle 10'!$L$10:$L$999,0),1)),INDEX('Cycle 11'!B$10:B$999,MATCH($A1405,'Cycle 11'!$L$10:$L$999,0),1)),"")="","",IFERROR(IFERROR(IFERROR(IFERROR(IFERROR(IFERROR(IFERROR(IFERROR(IFERROR(IFERROR(IFERROR(IFERROR(INDEX(Summer!B$10:B$999,MATCH($A1405,Summer!$L$10:$L$999,0),1),INDEX('Cycle 1'!B$10:B$999,MATCH($A1405,'Cycle 1'!$L$10:$L$999,0),1)),INDEX('Cycle 2'!B$10:B$999,MATCH($A1405,'Cycle 2'!$L$10:$L$999,0),1)),INDEX('Cycle 3'!B$10:B$999,MATCH($A1405,'Cycle 3'!$L$10:$L$999,0),1)),INDEX('Cycle 4'!B$10:B$999,MATCH($A1405,'Cycle 4'!$L$10:$L$999,0),1)),INDEX('Cycle 5'!B$10:B$999,MATCH($A1405,'Cycle 5'!$L$10:$L$999,0),1)),INDEX('Cycle 6'!B$10:B$999,MATCH($A1405,'Cycle 6'!$L$10:$L$999,0),1)),INDEX('Cycle 7'!B$10:B$999,MATCH($A1405,'Cycle 7'!$L$10:$L$999,0),1)),INDEX('Cycle 8'!B$10:B$999,MATCH($A1405,'Cycle 8'!$L$10:$L$999,0),1)),INDEX('Cycle 9'!B$10:B$999,MATCH($A1405,'Cycle 9'!$L$10:$L$999,0),1)),INDEX('Cycle 10'!B$10:B$999,MATCH($A1405,'Cycle 10'!$L$10:$L$999,0),1)),INDEX('Cycle 11'!B$10:B$999,MATCH($A1405,'Cycle 11'!$L$10:$L$999,0),1)),""))</f>
        <v/>
      </c>
      <c r="D1405" t="str">
        <f>IF(IFERROR(IFERROR(IFERROR(IFERROR(IFERROR(IFERROR(IFERROR(IFERROR(IFERROR(IFERROR(IFERROR(IFERROR(INDEX(Summer!C$10:C$999,MATCH($A1405,Summer!$L$10:$L$999,0),1),INDEX('Cycle 1'!C$10:C$999,MATCH($A1405,'Cycle 1'!$L$10:$L$999,0),1)),INDEX('Cycle 2'!C$10:C$999,MATCH($A1405,'Cycle 2'!$L$10:$L$999,0),1)),INDEX('Cycle 3'!C$10:C$999,MATCH($A1405,'Cycle 3'!$L$10:$L$999,0),1)),INDEX('Cycle 4'!C$10:C$999,MATCH($A1405,'Cycle 4'!$L$10:$L$999,0),1)),INDEX('Cycle 5'!C$10:C$999,MATCH($A1405,'Cycle 5'!$L$10:$L$999,0),1)),INDEX('Cycle 6'!C$10:C$999,MATCH($A1405,'Cycle 6'!$L$10:$L$999,0),1)),INDEX('Cycle 7'!C$10:C$999,MATCH($A1405,'Cycle 7'!$L$10:$L$999,0),1)),INDEX('Cycle 8'!C$10:C$999,MATCH($A1405,'Cycle 8'!$L$10:$L$999,0),1)),INDEX('Cycle 9'!C$10:C$999,MATCH($A1405,'Cycle 9'!$L$10:$L$999,0),1)),INDEX('Cycle 10'!C$10:C$999,MATCH($A1405,'Cycle 10'!$L$10:$L$999,0),1)),INDEX('Cycle 11'!C$10:C$999,MATCH($A1405,'Cycle 11'!$L$10:$L$999,0),1)),"")="","",IFERROR(IFERROR(IFERROR(IFERROR(IFERROR(IFERROR(IFERROR(IFERROR(IFERROR(IFERROR(IFERROR(IFERROR(INDEX(Summer!C$10:C$999,MATCH($A1405,Summer!$L$10:$L$999,0),1),INDEX('Cycle 1'!C$10:C$999,MATCH($A1405,'Cycle 1'!$L$10:$L$999,0),1)),INDEX('Cycle 2'!C$10:C$999,MATCH($A1405,'Cycle 2'!$L$10:$L$999,0),1)),INDEX('Cycle 3'!C$10:C$999,MATCH($A1405,'Cycle 3'!$L$10:$L$999,0),1)),INDEX('Cycle 4'!C$10:C$999,MATCH($A1405,'Cycle 4'!$L$10:$L$999,0),1)),INDEX('Cycle 5'!C$10:C$999,MATCH($A1405,'Cycle 5'!$L$10:$L$999,0),1)),INDEX('Cycle 6'!C$10:C$999,MATCH($A1405,'Cycle 6'!$L$10:$L$999,0),1)),INDEX('Cycle 7'!C$10:C$999,MATCH($A1405,'Cycle 7'!$L$10:$L$999,0),1)),INDEX('Cycle 8'!C$10:C$999,MATCH($A1405,'Cycle 8'!$L$10:$L$999,0),1)),INDEX('Cycle 9'!C$10:C$999,MATCH($A1405,'Cycle 9'!$L$10:$L$999,0),1)),INDEX('Cycle 10'!C$10:C$999,MATCH($A1405,'Cycle 10'!$L$10:$L$999,0),1)),INDEX('Cycle 11'!C$10:C$999,MATCH($A1405,'Cycle 11'!$L$10:$L$999,0),1)),""))</f>
        <v/>
      </c>
      <c r="E1405" t="str">
        <f>IF(IFERROR(IFERROR(IFERROR(IFERROR(IFERROR(IFERROR(IFERROR(IFERROR(IFERROR(IFERROR(IFERROR(IFERROR(INDEX(Summer!D$10:D$999,MATCH($A1405,Summer!$L$10:$L$999,0),1),INDEX('Cycle 1'!D$10:D$999,MATCH($A1405,'Cycle 1'!$L$10:$L$999,0),1)),INDEX('Cycle 2'!D$10:D$999,MATCH($A1405,'Cycle 2'!$L$10:$L$999,0),1)),INDEX('Cycle 3'!D$10:D$999,MATCH($A1405,'Cycle 3'!$L$10:$L$999,0),1)),INDEX('Cycle 4'!D$10:D$999,MATCH($A1405,'Cycle 4'!$L$10:$L$999,0),1)),INDEX('Cycle 5'!D$10:D$999,MATCH($A1405,'Cycle 5'!$L$10:$L$999,0),1)),INDEX('Cycle 6'!D$10:D$999,MATCH($A1405,'Cycle 6'!$L$10:$L$999,0),1)),INDEX('Cycle 7'!D$10:D$999,MATCH($A1405,'Cycle 7'!$L$10:$L$999,0),1)),INDEX('Cycle 8'!D$10:D$999,MATCH($A1405,'Cycle 8'!$L$10:$L$999,0),1)),INDEX('Cycle 9'!D$10:D$999,MATCH($A1405,'Cycle 9'!$L$10:$L$999,0),1)),INDEX('Cycle 10'!D$10:D$999,MATCH($A1405,'Cycle 10'!$L$10:$L$999,0),1)),INDEX('Cycle 11'!D$10:D$999,MATCH($A1405,'Cycle 11'!$L$10:$L$999,0),1)),"")="","",IFERROR(IFERROR(IFERROR(IFERROR(IFERROR(IFERROR(IFERROR(IFERROR(IFERROR(IFERROR(IFERROR(IFERROR(INDEX(Summer!D$10:D$999,MATCH($A1405,Summer!$L$10:$L$999,0),1),INDEX('Cycle 1'!D$10:D$999,MATCH($A1405,'Cycle 1'!$L$10:$L$999,0),1)),INDEX('Cycle 2'!D$10:D$999,MATCH($A1405,'Cycle 2'!$L$10:$L$999,0),1)),INDEX('Cycle 3'!D$10:D$999,MATCH($A1405,'Cycle 3'!$L$10:$L$999,0),1)),INDEX('Cycle 4'!D$10:D$999,MATCH($A1405,'Cycle 4'!$L$10:$L$999,0),1)),INDEX('Cycle 5'!D$10:D$999,MATCH($A1405,'Cycle 5'!$L$10:$L$999,0),1)),INDEX('Cycle 6'!D$10:D$999,MATCH($A1405,'Cycle 6'!$L$10:$L$999,0),1)),INDEX('Cycle 7'!D$10:D$999,MATCH($A1405,'Cycle 7'!$L$10:$L$999,0),1)),INDEX('Cycle 8'!D$10:D$999,MATCH($A1405,'Cycle 8'!$L$10:$L$999,0),1)),INDEX('Cycle 9'!D$10:D$999,MATCH($A1405,'Cycle 9'!$L$10:$L$999,0),1)),INDEX('Cycle 10'!D$10:D$999,MATCH($A1405,'Cycle 10'!$L$10:$L$999,0),1)),INDEX('Cycle 11'!D$10:D$999,MATCH($A1405,'Cycle 11'!$L$10:$L$999,0),1)),""))</f>
        <v/>
      </c>
      <c r="F1405" t="str">
        <f>IF(IFERROR(IFERROR(IFERROR(IFERROR(IFERROR(IFERROR(IFERROR(IFERROR(IFERROR(IFERROR(IFERROR(IFERROR(INDEX(Summer!E$10:E$999,MATCH($A1405,Summer!$L$10:$L$999,0),1),INDEX('Cycle 1'!E$10:E$999,MATCH($A1405,'Cycle 1'!$L$10:$L$999,0),1)),INDEX('Cycle 2'!E$10:E$999,MATCH($A1405,'Cycle 2'!$L$10:$L$999,0),1)),INDEX('Cycle 3'!E$10:E$999,MATCH($A1405,'Cycle 3'!$L$10:$L$999,0),1)),INDEX('Cycle 4'!E$10:E$999,MATCH($A1405,'Cycle 4'!$L$10:$L$999,0),1)),INDEX('Cycle 5'!E$10:E$999,MATCH($A1405,'Cycle 5'!$L$10:$L$999,0),1)),INDEX('Cycle 6'!E$10:E$999,MATCH($A1405,'Cycle 6'!$L$10:$L$999,0),1)),INDEX('Cycle 7'!E$10:E$999,MATCH($A1405,'Cycle 7'!$L$10:$L$999,0),1)),INDEX('Cycle 8'!E$10:E$999,MATCH($A1405,'Cycle 8'!$L$10:$L$999,0),1)),INDEX('Cycle 9'!E$10:E$999,MATCH($A1405,'Cycle 9'!$L$10:$L$999,0),1)),INDEX('Cycle 10'!E$10:E$999,MATCH($A1405,'Cycle 10'!$L$10:$L$999,0),1)),INDEX('Cycle 11'!E$10:E$999,MATCH($A1405,'Cycle 11'!$L$10:$L$999,0),1)),"")="","",IFERROR(IFERROR(IFERROR(IFERROR(IFERROR(IFERROR(IFERROR(IFERROR(IFERROR(IFERROR(IFERROR(IFERROR(INDEX(Summer!E$10:E$999,MATCH($A1405,Summer!$L$10:$L$999,0),1),INDEX('Cycle 1'!E$10:E$999,MATCH($A1405,'Cycle 1'!$L$10:$L$999,0),1)),INDEX('Cycle 2'!E$10:E$999,MATCH($A1405,'Cycle 2'!$L$10:$L$999,0),1)),INDEX('Cycle 3'!E$10:E$999,MATCH($A1405,'Cycle 3'!$L$10:$L$999,0),1)),INDEX('Cycle 4'!E$10:E$999,MATCH($A1405,'Cycle 4'!$L$10:$L$999,0),1)),INDEX('Cycle 5'!E$10:E$999,MATCH($A1405,'Cycle 5'!$L$10:$L$999,0),1)),INDEX('Cycle 6'!E$10:E$999,MATCH($A1405,'Cycle 6'!$L$10:$L$999,0),1)),INDEX('Cycle 7'!E$10:E$999,MATCH($A1405,'Cycle 7'!$L$10:$L$999,0),1)),INDEX('Cycle 8'!E$10:E$999,MATCH($A1405,'Cycle 8'!$L$10:$L$999,0),1)),INDEX('Cycle 9'!E$10:E$999,MATCH($A1405,'Cycle 9'!$L$10:$L$999,0),1)),INDEX('Cycle 10'!E$10:E$999,MATCH($A1405,'Cycle 10'!$L$10:$L$999,0),1)),INDEX('Cycle 11'!E$10:E$999,MATCH($A1405,'Cycle 11'!$L$10:$L$999,0),1)),""))</f>
        <v/>
      </c>
      <c r="G1405" t="str">
        <f>IF(IFERROR(IFERROR(IFERROR(IFERROR(IFERROR(IFERROR(IFERROR(IFERROR(IFERROR(IFERROR(IFERROR(IFERROR(INDEX(Summer!F$10:F$999,MATCH($A1405,Summer!$L$10:$L$999,0),1),INDEX('Cycle 1'!F$10:F$999,MATCH($A1405,'Cycle 1'!$L$10:$L$999,0),1)),INDEX('Cycle 2'!F$10:F$999,MATCH($A1405,'Cycle 2'!$L$10:$L$999,0),1)),INDEX('Cycle 3'!F$10:F$999,MATCH($A1405,'Cycle 3'!$L$10:$L$999,0),1)),INDEX('Cycle 4'!F$10:F$999,MATCH($A1405,'Cycle 4'!$L$10:$L$999,0),1)),INDEX('Cycle 5'!F$10:F$999,MATCH($A1405,'Cycle 5'!$L$10:$L$999,0),1)),INDEX('Cycle 6'!F$10:F$999,MATCH($A1405,'Cycle 6'!$L$10:$L$999,0),1)),INDEX('Cycle 7'!F$10:F$999,MATCH($A1405,'Cycle 7'!$L$10:$L$999,0),1)),INDEX('Cycle 8'!F$10:F$999,MATCH($A1405,'Cycle 8'!$L$10:$L$999,0),1)),INDEX('Cycle 9'!F$10:F$999,MATCH($A1405,'Cycle 9'!$L$10:$L$999,0),1)),INDEX('Cycle 10'!F$10:F$999,MATCH($A1405,'Cycle 10'!$L$10:$L$999,0),1)),INDEX('Cycle 11'!F$10:F$999,MATCH($A1405,'Cycle 11'!$L$10:$L$999,0),1)),"")="","",IFERROR(IFERROR(IFERROR(IFERROR(IFERROR(IFERROR(IFERROR(IFERROR(IFERROR(IFERROR(IFERROR(IFERROR(INDEX(Summer!F$10:F$999,MATCH($A1405,Summer!$L$10:$L$999,0),1),INDEX('Cycle 1'!F$10:F$999,MATCH($A1405,'Cycle 1'!$L$10:$L$999,0),1)),INDEX('Cycle 2'!F$10:F$999,MATCH($A1405,'Cycle 2'!$L$10:$L$999,0),1)),INDEX('Cycle 3'!F$10:F$999,MATCH($A1405,'Cycle 3'!$L$10:$L$999,0),1)),INDEX('Cycle 4'!F$10:F$999,MATCH($A1405,'Cycle 4'!$L$10:$L$999,0),1)),INDEX('Cycle 5'!F$10:F$999,MATCH($A1405,'Cycle 5'!$L$10:$L$999,0),1)),INDEX('Cycle 6'!F$10:F$999,MATCH($A1405,'Cycle 6'!$L$10:$L$999,0),1)),INDEX('Cycle 7'!F$10:F$999,MATCH($A1405,'Cycle 7'!$L$10:$L$999,0),1)),INDEX('Cycle 8'!F$10:F$999,MATCH($A1405,'Cycle 8'!$L$10:$L$999,0),1)),INDEX('Cycle 9'!F$10:F$999,MATCH($A1405,'Cycle 9'!$L$10:$L$999,0),1)),INDEX('Cycle 10'!F$10:F$999,MATCH($A1405,'Cycle 10'!$L$10:$L$999,0),1)),INDEX('Cycle 11'!F$10:F$999,MATCH($A1405,'Cycle 11'!$L$10:$L$999,0),1)),""))</f>
        <v/>
      </c>
      <c r="H1405" t="str">
        <f>IF(IFERROR(IFERROR(IFERROR(IFERROR(IFERROR(IFERROR(IFERROR(IFERROR(IFERROR(IFERROR(IFERROR(IFERROR(INDEX(Summer!G$10:G$999,MATCH($A1405,Summer!$L$10:$L$999,0),1),INDEX('Cycle 1'!G$10:G$999,MATCH($A1405,'Cycle 1'!$L$10:$L$999,0),1)),INDEX('Cycle 2'!G$10:G$999,MATCH($A1405,'Cycle 2'!$L$10:$L$999,0),1)),INDEX('Cycle 3'!G$10:G$999,MATCH($A1405,'Cycle 3'!$L$10:$L$999,0),1)),INDEX('Cycle 4'!G$10:G$999,MATCH($A1405,'Cycle 4'!$L$10:$L$999,0),1)),INDEX('Cycle 5'!G$10:G$999,MATCH($A1405,'Cycle 5'!$L$10:$L$999,0),1)),INDEX('Cycle 6'!G$10:G$999,MATCH($A1405,'Cycle 6'!$L$10:$L$999,0),1)),INDEX('Cycle 7'!G$10:G$999,MATCH($A1405,'Cycle 7'!$L$10:$L$999,0),1)),INDEX('Cycle 8'!G$10:G$999,MATCH($A1405,'Cycle 8'!$L$10:$L$999,0),1)),INDEX('Cycle 9'!G$10:G$999,MATCH($A1405,'Cycle 9'!$L$10:$L$999,0),1)),INDEX('Cycle 10'!G$10:G$999,MATCH($A1405,'Cycle 10'!$L$10:$L$999,0),1)),INDEX('Cycle 11'!G$10:G$999,MATCH($A1405,'Cycle 11'!$L$10:$L$999,0),1)),"")="","",IFERROR(IFERROR(IFERROR(IFERROR(IFERROR(IFERROR(IFERROR(IFERROR(IFERROR(IFERROR(IFERROR(IFERROR(INDEX(Summer!G$10:G$999,MATCH($A1405,Summer!$L$10:$L$999,0),1),INDEX('Cycle 1'!G$10:G$999,MATCH($A1405,'Cycle 1'!$L$10:$L$999,0),1)),INDEX('Cycle 2'!G$10:G$999,MATCH($A1405,'Cycle 2'!$L$10:$L$999,0),1)),INDEX('Cycle 3'!G$10:G$999,MATCH($A1405,'Cycle 3'!$L$10:$L$999,0),1)),INDEX('Cycle 4'!G$10:G$999,MATCH($A1405,'Cycle 4'!$L$10:$L$999,0),1)),INDEX('Cycle 5'!G$10:G$999,MATCH($A1405,'Cycle 5'!$L$10:$L$999,0),1)),INDEX('Cycle 6'!G$10:G$999,MATCH($A1405,'Cycle 6'!$L$10:$L$999,0),1)),INDEX('Cycle 7'!G$10:G$999,MATCH($A1405,'Cycle 7'!$L$10:$L$999,0),1)),INDEX('Cycle 8'!G$10:G$999,MATCH($A1405,'Cycle 8'!$L$10:$L$999,0),1)),INDEX('Cycle 9'!G$10:G$999,MATCH($A1405,'Cycle 9'!$L$10:$L$999,0),1)),INDEX('Cycle 10'!G$10:G$999,MATCH($A1405,'Cycle 10'!$L$10:$L$999,0),1)),INDEX('Cycle 11'!G$10:G$999,MATCH($A1405,'Cycle 11'!$L$10:$L$999,0),1)),""))</f>
        <v/>
      </c>
      <c r="I1405">
        <f>IFERROR(IF(C1405="",MAX(I$1:I1404),IF(ROW(C$2)=ROW(C1405),1,IF(ISERROR(VLOOKUP(C1405,C$2:C1404,1,FALSE)),MAX(I$1:I1404)+1,MAX(I$1:I1404)))),"")</f>
        <v>0</v>
      </c>
      <c r="J1405" t="str">
        <f t="shared" si="140"/>
        <v/>
      </c>
      <c r="K1405" t="str">
        <f t="shared" si="142"/>
        <v/>
      </c>
      <c r="L1405" t="str">
        <f t="shared" si="142"/>
        <v/>
      </c>
      <c r="M1405" t="str">
        <f t="shared" si="142"/>
        <v/>
      </c>
      <c r="N1405" t="str">
        <f t="shared" si="142"/>
        <v/>
      </c>
      <c r="O1405" t="str">
        <f t="shared" si="142"/>
        <v/>
      </c>
      <c r="P1405" t="str">
        <f t="shared" si="142"/>
        <v/>
      </c>
      <c r="Q1405" t="str">
        <f t="shared" si="142"/>
        <v/>
      </c>
      <c r="R1405" t="str">
        <f t="shared" si="142"/>
        <v/>
      </c>
      <c r="S1405" t="str">
        <f t="shared" si="142"/>
        <v/>
      </c>
      <c r="T1405" t="str">
        <f t="shared" si="142"/>
        <v/>
      </c>
      <c r="U1405" t="str">
        <f t="shared" si="142"/>
        <v/>
      </c>
      <c r="V1405" t="str">
        <f t="shared" si="142"/>
        <v/>
      </c>
      <c r="W1405" t="str">
        <f t="shared" si="141"/>
        <v/>
      </c>
      <c r="X1405">
        <f>IF(OR(H1405="No",H1405=""),0,IF(COUNTIFS(H$2:H1405,"Yes",C$2:C1405,C1405)&gt;1,0,COUNTIFS(H$2:H1405,"Yes",C$2:C1405,C1405)))+IF(X1404=$X$1,0,X1404)</f>
        <v>0</v>
      </c>
    </row>
    <row r="1406" spans="1:24" x14ac:dyDescent="0.3">
      <c r="A1406">
        <f>ROWS($A$2:$A1406)</f>
        <v>1405</v>
      </c>
      <c r="B1406" t="str">
        <f>IF(ISERROR(VLOOKUP(A1406,Summer!L$11:L$500,1,FALSE)),IF(ISERROR(VLOOKUP(A1406,'Cycle 1'!L$11:L$500,1,FALSE)),IF(ISERROR(VLOOKUP(A1406,'Cycle 2'!L$11:L$500,1,FALSE)),IF(ISERROR(VLOOKUP(A1406,'Cycle 3'!L$11:L$500,1,FALSE)),IF(ISERROR(VLOOKUP(A1406,'Cycle 4'!L$11:L$500,1,FALSE)),IF(ISERROR(VLOOKUP(A1406,'Cycle 5'!L$11:L$500,1,FALSE)),IF(ISERROR(VLOOKUP(A1406,'Cycle 6'!L$11:L$500,1,FALSE)),IF(ISERROR(VLOOKUP(A1406,'Cycle 7'!L$11:L$500,1,FALSE)),IF(ISERROR(VLOOKUP(A1406,'Cycle 8'!L$11:L$500,1,FALSE)),IF(ISERROR(VLOOKUP(A1406,'Cycle 9'!L$11:L$500,1,FALSE)),IF(ISERROR(VLOOKUP(A1406,'Cycle 10'!L$11:L$500,1,FALSE)),IF(ISERROR(VLOOKUP(A1406,'Cycle 11'!L$11:L$500,1,FALSE)),"","Cycle 11"),"Cycle 10"),"Cycle 9"),"Cycle 8"),"Cycle 7"),"Cycle 6"),"Cycle 5"),"Cycle 4"),"Cycle 3"),"Cycle 2"),"Cycle 1"),"Summer")</f>
        <v/>
      </c>
      <c r="C1406" t="str">
        <f>IF(IFERROR(IFERROR(IFERROR(IFERROR(IFERROR(IFERROR(IFERROR(IFERROR(IFERROR(IFERROR(IFERROR(IFERROR(INDEX(Summer!B$10:B$999,MATCH($A1406,Summer!$L$10:$L$999,0),1),INDEX('Cycle 1'!B$10:B$999,MATCH($A1406,'Cycle 1'!$L$10:$L$999,0),1)),INDEX('Cycle 2'!B$10:B$999,MATCH($A1406,'Cycle 2'!$L$10:$L$999,0),1)),INDEX('Cycle 3'!B$10:B$999,MATCH($A1406,'Cycle 3'!$L$10:$L$999,0),1)),INDEX('Cycle 4'!B$10:B$999,MATCH($A1406,'Cycle 4'!$L$10:$L$999,0),1)),INDEX('Cycle 5'!B$10:B$999,MATCH($A1406,'Cycle 5'!$L$10:$L$999,0),1)),INDEX('Cycle 6'!B$10:B$999,MATCH($A1406,'Cycle 6'!$L$10:$L$999,0),1)),INDEX('Cycle 7'!B$10:B$999,MATCH($A1406,'Cycle 7'!$L$10:$L$999,0),1)),INDEX('Cycle 8'!B$10:B$999,MATCH($A1406,'Cycle 8'!$L$10:$L$999,0),1)),INDEX('Cycle 9'!B$10:B$999,MATCH($A1406,'Cycle 9'!$L$10:$L$999,0),1)),INDEX('Cycle 10'!B$10:B$999,MATCH($A1406,'Cycle 10'!$L$10:$L$999,0),1)),INDEX('Cycle 11'!B$10:B$999,MATCH($A1406,'Cycle 11'!$L$10:$L$999,0),1)),"")="","",IFERROR(IFERROR(IFERROR(IFERROR(IFERROR(IFERROR(IFERROR(IFERROR(IFERROR(IFERROR(IFERROR(IFERROR(INDEX(Summer!B$10:B$999,MATCH($A1406,Summer!$L$10:$L$999,0),1),INDEX('Cycle 1'!B$10:B$999,MATCH($A1406,'Cycle 1'!$L$10:$L$999,0),1)),INDEX('Cycle 2'!B$10:B$999,MATCH($A1406,'Cycle 2'!$L$10:$L$999,0),1)),INDEX('Cycle 3'!B$10:B$999,MATCH($A1406,'Cycle 3'!$L$10:$L$999,0),1)),INDEX('Cycle 4'!B$10:B$999,MATCH($A1406,'Cycle 4'!$L$10:$L$999,0),1)),INDEX('Cycle 5'!B$10:B$999,MATCH($A1406,'Cycle 5'!$L$10:$L$999,0),1)),INDEX('Cycle 6'!B$10:B$999,MATCH($A1406,'Cycle 6'!$L$10:$L$999,0),1)),INDEX('Cycle 7'!B$10:B$999,MATCH($A1406,'Cycle 7'!$L$10:$L$999,0),1)),INDEX('Cycle 8'!B$10:B$999,MATCH($A1406,'Cycle 8'!$L$10:$L$999,0),1)),INDEX('Cycle 9'!B$10:B$999,MATCH($A1406,'Cycle 9'!$L$10:$L$999,0),1)),INDEX('Cycle 10'!B$10:B$999,MATCH($A1406,'Cycle 10'!$L$10:$L$999,0),1)),INDEX('Cycle 11'!B$10:B$999,MATCH($A1406,'Cycle 11'!$L$10:$L$999,0),1)),""))</f>
        <v/>
      </c>
      <c r="D1406" t="str">
        <f>IF(IFERROR(IFERROR(IFERROR(IFERROR(IFERROR(IFERROR(IFERROR(IFERROR(IFERROR(IFERROR(IFERROR(IFERROR(INDEX(Summer!C$10:C$999,MATCH($A1406,Summer!$L$10:$L$999,0),1),INDEX('Cycle 1'!C$10:C$999,MATCH($A1406,'Cycle 1'!$L$10:$L$999,0),1)),INDEX('Cycle 2'!C$10:C$999,MATCH($A1406,'Cycle 2'!$L$10:$L$999,0),1)),INDEX('Cycle 3'!C$10:C$999,MATCH($A1406,'Cycle 3'!$L$10:$L$999,0),1)),INDEX('Cycle 4'!C$10:C$999,MATCH($A1406,'Cycle 4'!$L$10:$L$999,0),1)),INDEX('Cycle 5'!C$10:C$999,MATCH($A1406,'Cycle 5'!$L$10:$L$999,0),1)),INDEX('Cycle 6'!C$10:C$999,MATCH($A1406,'Cycle 6'!$L$10:$L$999,0),1)),INDEX('Cycle 7'!C$10:C$999,MATCH($A1406,'Cycle 7'!$L$10:$L$999,0),1)),INDEX('Cycle 8'!C$10:C$999,MATCH($A1406,'Cycle 8'!$L$10:$L$999,0),1)),INDEX('Cycle 9'!C$10:C$999,MATCH($A1406,'Cycle 9'!$L$10:$L$999,0),1)),INDEX('Cycle 10'!C$10:C$999,MATCH($A1406,'Cycle 10'!$L$10:$L$999,0),1)),INDEX('Cycle 11'!C$10:C$999,MATCH($A1406,'Cycle 11'!$L$10:$L$999,0),1)),"")="","",IFERROR(IFERROR(IFERROR(IFERROR(IFERROR(IFERROR(IFERROR(IFERROR(IFERROR(IFERROR(IFERROR(IFERROR(INDEX(Summer!C$10:C$999,MATCH($A1406,Summer!$L$10:$L$999,0),1),INDEX('Cycle 1'!C$10:C$999,MATCH($A1406,'Cycle 1'!$L$10:$L$999,0),1)),INDEX('Cycle 2'!C$10:C$999,MATCH($A1406,'Cycle 2'!$L$10:$L$999,0),1)),INDEX('Cycle 3'!C$10:C$999,MATCH($A1406,'Cycle 3'!$L$10:$L$999,0),1)),INDEX('Cycle 4'!C$10:C$999,MATCH($A1406,'Cycle 4'!$L$10:$L$999,0),1)),INDEX('Cycle 5'!C$10:C$999,MATCH($A1406,'Cycle 5'!$L$10:$L$999,0),1)),INDEX('Cycle 6'!C$10:C$999,MATCH($A1406,'Cycle 6'!$L$10:$L$999,0),1)),INDEX('Cycle 7'!C$10:C$999,MATCH($A1406,'Cycle 7'!$L$10:$L$999,0),1)),INDEX('Cycle 8'!C$10:C$999,MATCH($A1406,'Cycle 8'!$L$10:$L$999,0),1)),INDEX('Cycle 9'!C$10:C$999,MATCH($A1406,'Cycle 9'!$L$10:$L$999,0),1)),INDEX('Cycle 10'!C$10:C$999,MATCH($A1406,'Cycle 10'!$L$10:$L$999,0),1)),INDEX('Cycle 11'!C$10:C$999,MATCH($A1406,'Cycle 11'!$L$10:$L$999,0),1)),""))</f>
        <v/>
      </c>
      <c r="E1406" t="str">
        <f>IF(IFERROR(IFERROR(IFERROR(IFERROR(IFERROR(IFERROR(IFERROR(IFERROR(IFERROR(IFERROR(IFERROR(IFERROR(INDEX(Summer!D$10:D$999,MATCH($A1406,Summer!$L$10:$L$999,0),1),INDEX('Cycle 1'!D$10:D$999,MATCH($A1406,'Cycle 1'!$L$10:$L$999,0),1)),INDEX('Cycle 2'!D$10:D$999,MATCH($A1406,'Cycle 2'!$L$10:$L$999,0),1)),INDEX('Cycle 3'!D$10:D$999,MATCH($A1406,'Cycle 3'!$L$10:$L$999,0),1)),INDEX('Cycle 4'!D$10:D$999,MATCH($A1406,'Cycle 4'!$L$10:$L$999,0),1)),INDEX('Cycle 5'!D$10:D$999,MATCH($A1406,'Cycle 5'!$L$10:$L$999,0),1)),INDEX('Cycle 6'!D$10:D$999,MATCH($A1406,'Cycle 6'!$L$10:$L$999,0),1)),INDEX('Cycle 7'!D$10:D$999,MATCH($A1406,'Cycle 7'!$L$10:$L$999,0),1)),INDEX('Cycle 8'!D$10:D$999,MATCH($A1406,'Cycle 8'!$L$10:$L$999,0),1)),INDEX('Cycle 9'!D$10:D$999,MATCH($A1406,'Cycle 9'!$L$10:$L$999,0),1)),INDEX('Cycle 10'!D$10:D$999,MATCH($A1406,'Cycle 10'!$L$10:$L$999,0),1)),INDEX('Cycle 11'!D$10:D$999,MATCH($A1406,'Cycle 11'!$L$10:$L$999,0),1)),"")="","",IFERROR(IFERROR(IFERROR(IFERROR(IFERROR(IFERROR(IFERROR(IFERROR(IFERROR(IFERROR(IFERROR(IFERROR(INDEX(Summer!D$10:D$999,MATCH($A1406,Summer!$L$10:$L$999,0),1),INDEX('Cycle 1'!D$10:D$999,MATCH($A1406,'Cycle 1'!$L$10:$L$999,0),1)),INDEX('Cycle 2'!D$10:D$999,MATCH($A1406,'Cycle 2'!$L$10:$L$999,0),1)),INDEX('Cycle 3'!D$10:D$999,MATCH($A1406,'Cycle 3'!$L$10:$L$999,0),1)),INDEX('Cycle 4'!D$10:D$999,MATCH($A1406,'Cycle 4'!$L$10:$L$999,0),1)),INDEX('Cycle 5'!D$10:D$999,MATCH($A1406,'Cycle 5'!$L$10:$L$999,0),1)),INDEX('Cycle 6'!D$10:D$999,MATCH($A1406,'Cycle 6'!$L$10:$L$999,0),1)),INDEX('Cycle 7'!D$10:D$999,MATCH($A1406,'Cycle 7'!$L$10:$L$999,0),1)),INDEX('Cycle 8'!D$10:D$999,MATCH($A1406,'Cycle 8'!$L$10:$L$999,0),1)),INDEX('Cycle 9'!D$10:D$999,MATCH($A1406,'Cycle 9'!$L$10:$L$999,0),1)),INDEX('Cycle 10'!D$10:D$999,MATCH($A1406,'Cycle 10'!$L$10:$L$999,0),1)),INDEX('Cycle 11'!D$10:D$999,MATCH($A1406,'Cycle 11'!$L$10:$L$999,0),1)),""))</f>
        <v/>
      </c>
      <c r="F1406" t="str">
        <f>IF(IFERROR(IFERROR(IFERROR(IFERROR(IFERROR(IFERROR(IFERROR(IFERROR(IFERROR(IFERROR(IFERROR(IFERROR(INDEX(Summer!E$10:E$999,MATCH($A1406,Summer!$L$10:$L$999,0),1),INDEX('Cycle 1'!E$10:E$999,MATCH($A1406,'Cycle 1'!$L$10:$L$999,0),1)),INDEX('Cycle 2'!E$10:E$999,MATCH($A1406,'Cycle 2'!$L$10:$L$999,0),1)),INDEX('Cycle 3'!E$10:E$999,MATCH($A1406,'Cycle 3'!$L$10:$L$999,0),1)),INDEX('Cycle 4'!E$10:E$999,MATCH($A1406,'Cycle 4'!$L$10:$L$999,0),1)),INDEX('Cycle 5'!E$10:E$999,MATCH($A1406,'Cycle 5'!$L$10:$L$999,0),1)),INDEX('Cycle 6'!E$10:E$999,MATCH($A1406,'Cycle 6'!$L$10:$L$999,0),1)),INDEX('Cycle 7'!E$10:E$999,MATCH($A1406,'Cycle 7'!$L$10:$L$999,0),1)),INDEX('Cycle 8'!E$10:E$999,MATCH($A1406,'Cycle 8'!$L$10:$L$999,0),1)),INDEX('Cycle 9'!E$10:E$999,MATCH($A1406,'Cycle 9'!$L$10:$L$999,0),1)),INDEX('Cycle 10'!E$10:E$999,MATCH($A1406,'Cycle 10'!$L$10:$L$999,0),1)),INDEX('Cycle 11'!E$10:E$999,MATCH($A1406,'Cycle 11'!$L$10:$L$999,0),1)),"")="","",IFERROR(IFERROR(IFERROR(IFERROR(IFERROR(IFERROR(IFERROR(IFERROR(IFERROR(IFERROR(IFERROR(IFERROR(INDEX(Summer!E$10:E$999,MATCH($A1406,Summer!$L$10:$L$999,0),1),INDEX('Cycle 1'!E$10:E$999,MATCH($A1406,'Cycle 1'!$L$10:$L$999,0),1)),INDEX('Cycle 2'!E$10:E$999,MATCH($A1406,'Cycle 2'!$L$10:$L$999,0),1)),INDEX('Cycle 3'!E$10:E$999,MATCH($A1406,'Cycle 3'!$L$10:$L$999,0),1)),INDEX('Cycle 4'!E$10:E$999,MATCH($A1406,'Cycle 4'!$L$10:$L$999,0),1)),INDEX('Cycle 5'!E$10:E$999,MATCH($A1406,'Cycle 5'!$L$10:$L$999,0),1)),INDEX('Cycle 6'!E$10:E$999,MATCH($A1406,'Cycle 6'!$L$10:$L$999,0),1)),INDEX('Cycle 7'!E$10:E$999,MATCH($A1406,'Cycle 7'!$L$10:$L$999,0),1)),INDEX('Cycle 8'!E$10:E$999,MATCH($A1406,'Cycle 8'!$L$10:$L$999,0),1)),INDEX('Cycle 9'!E$10:E$999,MATCH($A1406,'Cycle 9'!$L$10:$L$999,0),1)),INDEX('Cycle 10'!E$10:E$999,MATCH($A1406,'Cycle 10'!$L$10:$L$999,0),1)),INDEX('Cycle 11'!E$10:E$999,MATCH($A1406,'Cycle 11'!$L$10:$L$999,0),1)),""))</f>
        <v/>
      </c>
      <c r="G1406" t="str">
        <f>IF(IFERROR(IFERROR(IFERROR(IFERROR(IFERROR(IFERROR(IFERROR(IFERROR(IFERROR(IFERROR(IFERROR(IFERROR(INDEX(Summer!F$10:F$999,MATCH($A1406,Summer!$L$10:$L$999,0),1),INDEX('Cycle 1'!F$10:F$999,MATCH($A1406,'Cycle 1'!$L$10:$L$999,0),1)),INDEX('Cycle 2'!F$10:F$999,MATCH($A1406,'Cycle 2'!$L$10:$L$999,0),1)),INDEX('Cycle 3'!F$10:F$999,MATCH($A1406,'Cycle 3'!$L$10:$L$999,0),1)),INDEX('Cycle 4'!F$10:F$999,MATCH($A1406,'Cycle 4'!$L$10:$L$999,0),1)),INDEX('Cycle 5'!F$10:F$999,MATCH($A1406,'Cycle 5'!$L$10:$L$999,0),1)),INDEX('Cycle 6'!F$10:F$999,MATCH($A1406,'Cycle 6'!$L$10:$L$999,0),1)),INDEX('Cycle 7'!F$10:F$999,MATCH($A1406,'Cycle 7'!$L$10:$L$999,0),1)),INDEX('Cycle 8'!F$10:F$999,MATCH($A1406,'Cycle 8'!$L$10:$L$999,0),1)),INDEX('Cycle 9'!F$10:F$999,MATCH($A1406,'Cycle 9'!$L$10:$L$999,0),1)),INDEX('Cycle 10'!F$10:F$999,MATCH($A1406,'Cycle 10'!$L$10:$L$999,0),1)),INDEX('Cycle 11'!F$10:F$999,MATCH($A1406,'Cycle 11'!$L$10:$L$999,0),1)),"")="","",IFERROR(IFERROR(IFERROR(IFERROR(IFERROR(IFERROR(IFERROR(IFERROR(IFERROR(IFERROR(IFERROR(IFERROR(INDEX(Summer!F$10:F$999,MATCH($A1406,Summer!$L$10:$L$999,0),1),INDEX('Cycle 1'!F$10:F$999,MATCH($A1406,'Cycle 1'!$L$10:$L$999,0),1)),INDEX('Cycle 2'!F$10:F$999,MATCH($A1406,'Cycle 2'!$L$10:$L$999,0),1)),INDEX('Cycle 3'!F$10:F$999,MATCH($A1406,'Cycle 3'!$L$10:$L$999,0),1)),INDEX('Cycle 4'!F$10:F$999,MATCH($A1406,'Cycle 4'!$L$10:$L$999,0),1)),INDEX('Cycle 5'!F$10:F$999,MATCH($A1406,'Cycle 5'!$L$10:$L$999,0),1)),INDEX('Cycle 6'!F$10:F$999,MATCH($A1406,'Cycle 6'!$L$10:$L$999,0),1)),INDEX('Cycle 7'!F$10:F$999,MATCH($A1406,'Cycle 7'!$L$10:$L$999,0),1)),INDEX('Cycle 8'!F$10:F$999,MATCH($A1406,'Cycle 8'!$L$10:$L$999,0),1)),INDEX('Cycle 9'!F$10:F$999,MATCH($A1406,'Cycle 9'!$L$10:$L$999,0),1)),INDEX('Cycle 10'!F$10:F$999,MATCH($A1406,'Cycle 10'!$L$10:$L$999,0),1)),INDEX('Cycle 11'!F$10:F$999,MATCH($A1406,'Cycle 11'!$L$10:$L$999,0),1)),""))</f>
        <v/>
      </c>
      <c r="H1406" t="str">
        <f>IF(IFERROR(IFERROR(IFERROR(IFERROR(IFERROR(IFERROR(IFERROR(IFERROR(IFERROR(IFERROR(IFERROR(IFERROR(INDEX(Summer!G$10:G$999,MATCH($A1406,Summer!$L$10:$L$999,0),1),INDEX('Cycle 1'!G$10:G$999,MATCH($A1406,'Cycle 1'!$L$10:$L$999,0),1)),INDEX('Cycle 2'!G$10:G$999,MATCH($A1406,'Cycle 2'!$L$10:$L$999,0),1)),INDEX('Cycle 3'!G$10:G$999,MATCH($A1406,'Cycle 3'!$L$10:$L$999,0),1)),INDEX('Cycle 4'!G$10:G$999,MATCH($A1406,'Cycle 4'!$L$10:$L$999,0),1)),INDEX('Cycle 5'!G$10:G$999,MATCH($A1406,'Cycle 5'!$L$10:$L$999,0),1)),INDEX('Cycle 6'!G$10:G$999,MATCH($A1406,'Cycle 6'!$L$10:$L$999,0),1)),INDEX('Cycle 7'!G$10:G$999,MATCH($A1406,'Cycle 7'!$L$10:$L$999,0),1)),INDEX('Cycle 8'!G$10:G$999,MATCH($A1406,'Cycle 8'!$L$10:$L$999,0),1)),INDEX('Cycle 9'!G$10:G$999,MATCH($A1406,'Cycle 9'!$L$10:$L$999,0),1)),INDEX('Cycle 10'!G$10:G$999,MATCH($A1406,'Cycle 10'!$L$10:$L$999,0),1)),INDEX('Cycle 11'!G$10:G$999,MATCH($A1406,'Cycle 11'!$L$10:$L$999,0),1)),"")="","",IFERROR(IFERROR(IFERROR(IFERROR(IFERROR(IFERROR(IFERROR(IFERROR(IFERROR(IFERROR(IFERROR(IFERROR(INDEX(Summer!G$10:G$999,MATCH($A1406,Summer!$L$10:$L$999,0),1),INDEX('Cycle 1'!G$10:G$999,MATCH($A1406,'Cycle 1'!$L$10:$L$999,0),1)),INDEX('Cycle 2'!G$10:G$999,MATCH($A1406,'Cycle 2'!$L$10:$L$999,0),1)),INDEX('Cycle 3'!G$10:G$999,MATCH($A1406,'Cycle 3'!$L$10:$L$999,0),1)),INDEX('Cycle 4'!G$10:G$999,MATCH($A1406,'Cycle 4'!$L$10:$L$999,0),1)),INDEX('Cycle 5'!G$10:G$999,MATCH($A1406,'Cycle 5'!$L$10:$L$999,0),1)),INDEX('Cycle 6'!G$10:G$999,MATCH($A1406,'Cycle 6'!$L$10:$L$999,0),1)),INDEX('Cycle 7'!G$10:G$999,MATCH($A1406,'Cycle 7'!$L$10:$L$999,0),1)),INDEX('Cycle 8'!G$10:G$999,MATCH($A1406,'Cycle 8'!$L$10:$L$999,0),1)),INDEX('Cycle 9'!G$10:G$999,MATCH($A1406,'Cycle 9'!$L$10:$L$999,0),1)),INDEX('Cycle 10'!G$10:G$999,MATCH($A1406,'Cycle 10'!$L$10:$L$999,0),1)),INDEX('Cycle 11'!G$10:G$999,MATCH($A1406,'Cycle 11'!$L$10:$L$999,0),1)),""))</f>
        <v/>
      </c>
      <c r="I1406">
        <f>IFERROR(IF(C1406="",MAX(I$1:I1405),IF(ROW(C$2)=ROW(C1406),1,IF(ISERROR(VLOOKUP(C1406,C$2:C1405,1,FALSE)),MAX(I$1:I1405)+1,MAX(I$1:I1405)))),"")</f>
        <v>0</v>
      </c>
      <c r="J1406" t="str">
        <f t="shared" si="140"/>
        <v/>
      </c>
      <c r="K1406" t="str">
        <f t="shared" si="142"/>
        <v/>
      </c>
      <c r="L1406" t="str">
        <f t="shared" si="142"/>
        <v/>
      </c>
      <c r="M1406" t="str">
        <f t="shared" si="142"/>
        <v/>
      </c>
      <c r="N1406" t="str">
        <f t="shared" si="142"/>
        <v/>
      </c>
      <c r="O1406" t="str">
        <f t="shared" si="142"/>
        <v/>
      </c>
      <c r="P1406" t="str">
        <f t="shared" si="142"/>
        <v/>
      </c>
      <c r="Q1406" t="str">
        <f t="shared" si="142"/>
        <v/>
      </c>
      <c r="R1406" t="str">
        <f t="shared" si="142"/>
        <v/>
      </c>
      <c r="S1406" t="str">
        <f t="shared" si="142"/>
        <v/>
      </c>
      <c r="T1406" t="str">
        <f t="shared" si="142"/>
        <v/>
      </c>
      <c r="U1406" t="str">
        <f t="shared" si="142"/>
        <v/>
      </c>
      <c r="V1406" t="str">
        <f t="shared" si="142"/>
        <v/>
      </c>
      <c r="W1406" t="str">
        <f t="shared" si="141"/>
        <v/>
      </c>
      <c r="X1406">
        <f>IF(OR(H1406="No",H1406=""),0,IF(COUNTIFS(H$2:H1406,"Yes",C$2:C1406,C1406)&gt;1,0,COUNTIFS(H$2:H1406,"Yes",C$2:C1406,C1406)))+IF(X1405=$X$1,0,X1405)</f>
        <v>0</v>
      </c>
    </row>
    <row r="1407" spans="1:24" x14ac:dyDescent="0.3">
      <c r="A1407">
        <f>ROWS($A$2:$A1407)</f>
        <v>1406</v>
      </c>
      <c r="B1407" t="str">
        <f>IF(ISERROR(VLOOKUP(A1407,Summer!L$11:L$500,1,FALSE)),IF(ISERROR(VLOOKUP(A1407,'Cycle 1'!L$11:L$500,1,FALSE)),IF(ISERROR(VLOOKUP(A1407,'Cycle 2'!L$11:L$500,1,FALSE)),IF(ISERROR(VLOOKUP(A1407,'Cycle 3'!L$11:L$500,1,FALSE)),IF(ISERROR(VLOOKUP(A1407,'Cycle 4'!L$11:L$500,1,FALSE)),IF(ISERROR(VLOOKUP(A1407,'Cycle 5'!L$11:L$500,1,FALSE)),IF(ISERROR(VLOOKUP(A1407,'Cycle 6'!L$11:L$500,1,FALSE)),IF(ISERROR(VLOOKUP(A1407,'Cycle 7'!L$11:L$500,1,FALSE)),IF(ISERROR(VLOOKUP(A1407,'Cycle 8'!L$11:L$500,1,FALSE)),IF(ISERROR(VLOOKUP(A1407,'Cycle 9'!L$11:L$500,1,FALSE)),IF(ISERROR(VLOOKUP(A1407,'Cycle 10'!L$11:L$500,1,FALSE)),IF(ISERROR(VLOOKUP(A1407,'Cycle 11'!L$11:L$500,1,FALSE)),"","Cycle 11"),"Cycle 10"),"Cycle 9"),"Cycle 8"),"Cycle 7"),"Cycle 6"),"Cycle 5"),"Cycle 4"),"Cycle 3"),"Cycle 2"),"Cycle 1"),"Summer")</f>
        <v/>
      </c>
      <c r="C1407" t="str">
        <f>IF(IFERROR(IFERROR(IFERROR(IFERROR(IFERROR(IFERROR(IFERROR(IFERROR(IFERROR(IFERROR(IFERROR(IFERROR(INDEX(Summer!B$10:B$999,MATCH($A1407,Summer!$L$10:$L$999,0),1),INDEX('Cycle 1'!B$10:B$999,MATCH($A1407,'Cycle 1'!$L$10:$L$999,0),1)),INDEX('Cycle 2'!B$10:B$999,MATCH($A1407,'Cycle 2'!$L$10:$L$999,0),1)),INDEX('Cycle 3'!B$10:B$999,MATCH($A1407,'Cycle 3'!$L$10:$L$999,0),1)),INDEX('Cycle 4'!B$10:B$999,MATCH($A1407,'Cycle 4'!$L$10:$L$999,0),1)),INDEX('Cycle 5'!B$10:B$999,MATCH($A1407,'Cycle 5'!$L$10:$L$999,0),1)),INDEX('Cycle 6'!B$10:B$999,MATCH($A1407,'Cycle 6'!$L$10:$L$999,0),1)),INDEX('Cycle 7'!B$10:B$999,MATCH($A1407,'Cycle 7'!$L$10:$L$999,0),1)),INDEX('Cycle 8'!B$10:B$999,MATCH($A1407,'Cycle 8'!$L$10:$L$999,0),1)),INDEX('Cycle 9'!B$10:B$999,MATCH($A1407,'Cycle 9'!$L$10:$L$999,0),1)),INDEX('Cycle 10'!B$10:B$999,MATCH($A1407,'Cycle 10'!$L$10:$L$999,0),1)),INDEX('Cycle 11'!B$10:B$999,MATCH($A1407,'Cycle 11'!$L$10:$L$999,0),1)),"")="","",IFERROR(IFERROR(IFERROR(IFERROR(IFERROR(IFERROR(IFERROR(IFERROR(IFERROR(IFERROR(IFERROR(IFERROR(INDEX(Summer!B$10:B$999,MATCH($A1407,Summer!$L$10:$L$999,0),1),INDEX('Cycle 1'!B$10:B$999,MATCH($A1407,'Cycle 1'!$L$10:$L$999,0),1)),INDEX('Cycle 2'!B$10:B$999,MATCH($A1407,'Cycle 2'!$L$10:$L$999,0),1)),INDEX('Cycle 3'!B$10:B$999,MATCH($A1407,'Cycle 3'!$L$10:$L$999,0),1)),INDEX('Cycle 4'!B$10:B$999,MATCH($A1407,'Cycle 4'!$L$10:$L$999,0),1)),INDEX('Cycle 5'!B$10:B$999,MATCH($A1407,'Cycle 5'!$L$10:$L$999,0),1)),INDEX('Cycle 6'!B$10:B$999,MATCH($A1407,'Cycle 6'!$L$10:$L$999,0),1)),INDEX('Cycle 7'!B$10:B$999,MATCH($A1407,'Cycle 7'!$L$10:$L$999,0),1)),INDEX('Cycle 8'!B$10:B$999,MATCH($A1407,'Cycle 8'!$L$10:$L$999,0),1)),INDEX('Cycle 9'!B$10:B$999,MATCH($A1407,'Cycle 9'!$L$10:$L$999,0),1)),INDEX('Cycle 10'!B$10:B$999,MATCH($A1407,'Cycle 10'!$L$10:$L$999,0),1)),INDEX('Cycle 11'!B$10:B$999,MATCH($A1407,'Cycle 11'!$L$10:$L$999,0),1)),""))</f>
        <v/>
      </c>
      <c r="D1407" t="str">
        <f>IF(IFERROR(IFERROR(IFERROR(IFERROR(IFERROR(IFERROR(IFERROR(IFERROR(IFERROR(IFERROR(IFERROR(IFERROR(INDEX(Summer!C$10:C$999,MATCH($A1407,Summer!$L$10:$L$999,0),1),INDEX('Cycle 1'!C$10:C$999,MATCH($A1407,'Cycle 1'!$L$10:$L$999,0),1)),INDEX('Cycle 2'!C$10:C$999,MATCH($A1407,'Cycle 2'!$L$10:$L$999,0),1)),INDEX('Cycle 3'!C$10:C$999,MATCH($A1407,'Cycle 3'!$L$10:$L$999,0),1)),INDEX('Cycle 4'!C$10:C$999,MATCH($A1407,'Cycle 4'!$L$10:$L$999,0),1)),INDEX('Cycle 5'!C$10:C$999,MATCH($A1407,'Cycle 5'!$L$10:$L$999,0),1)),INDEX('Cycle 6'!C$10:C$999,MATCH($A1407,'Cycle 6'!$L$10:$L$999,0),1)),INDEX('Cycle 7'!C$10:C$999,MATCH($A1407,'Cycle 7'!$L$10:$L$999,0),1)),INDEX('Cycle 8'!C$10:C$999,MATCH($A1407,'Cycle 8'!$L$10:$L$999,0),1)),INDEX('Cycle 9'!C$10:C$999,MATCH($A1407,'Cycle 9'!$L$10:$L$999,0),1)),INDEX('Cycle 10'!C$10:C$999,MATCH($A1407,'Cycle 10'!$L$10:$L$999,0),1)),INDEX('Cycle 11'!C$10:C$999,MATCH($A1407,'Cycle 11'!$L$10:$L$999,0),1)),"")="","",IFERROR(IFERROR(IFERROR(IFERROR(IFERROR(IFERROR(IFERROR(IFERROR(IFERROR(IFERROR(IFERROR(IFERROR(INDEX(Summer!C$10:C$999,MATCH($A1407,Summer!$L$10:$L$999,0),1),INDEX('Cycle 1'!C$10:C$999,MATCH($A1407,'Cycle 1'!$L$10:$L$999,0),1)),INDEX('Cycle 2'!C$10:C$999,MATCH($A1407,'Cycle 2'!$L$10:$L$999,0),1)),INDEX('Cycle 3'!C$10:C$999,MATCH($A1407,'Cycle 3'!$L$10:$L$999,0),1)),INDEX('Cycle 4'!C$10:C$999,MATCH($A1407,'Cycle 4'!$L$10:$L$999,0),1)),INDEX('Cycle 5'!C$10:C$999,MATCH($A1407,'Cycle 5'!$L$10:$L$999,0),1)),INDEX('Cycle 6'!C$10:C$999,MATCH($A1407,'Cycle 6'!$L$10:$L$999,0),1)),INDEX('Cycle 7'!C$10:C$999,MATCH($A1407,'Cycle 7'!$L$10:$L$999,0),1)),INDEX('Cycle 8'!C$10:C$999,MATCH($A1407,'Cycle 8'!$L$10:$L$999,0),1)),INDEX('Cycle 9'!C$10:C$999,MATCH($A1407,'Cycle 9'!$L$10:$L$999,0),1)),INDEX('Cycle 10'!C$10:C$999,MATCH($A1407,'Cycle 10'!$L$10:$L$999,0),1)),INDEX('Cycle 11'!C$10:C$999,MATCH($A1407,'Cycle 11'!$L$10:$L$999,0),1)),""))</f>
        <v/>
      </c>
      <c r="E1407" t="str">
        <f>IF(IFERROR(IFERROR(IFERROR(IFERROR(IFERROR(IFERROR(IFERROR(IFERROR(IFERROR(IFERROR(IFERROR(IFERROR(INDEX(Summer!D$10:D$999,MATCH($A1407,Summer!$L$10:$L$999,0),1),INDEX('Cycle 1'!D$10:D$999,MATCH($A1407,'Cycle 1'!$L$10:$L$999,0),1)),INDEX('Cycle 2'!D$10:D$999,MATCH($A1407,'Cycle 2'!$L$10:$L$999,0),1)),INDEX('Cycle 3'!D$10:D$999,MATCH($A1407,'Cycle 3'!$L$10:$L$999,0),1)),INDEX('Cycle 4'!D$10:D$999,MATCH($A1407,'Cycle 4'!$L$10:$L$999,0),1)),INDEX('Cycle 5'!D$10:D$999,MATCH($A1407,'Cycle 5'!$L$10:$L$999,0),1)),INDEX('Cycle 6'!D$10:D$999,MATCH($A1407,'Cycle 6'!$L$10:$L$999,0),1)),INDEX('Cycle 7'!D$10:D$999,MATCH($A1407,'Cycle 7'!$L$10:$L$999,0),1)),INDEX('Cycle 8'!D$10:D$999,MATCH($A1407,'Cycle 8'!$L$10:$L$999,0),1)),INDEX('Cycle 9'!D$10:D$999,MATCH($A1407,'Cycle 9'!$L$10:$L$999,0),1)),INDEX('Cycle 10'!D$10:D$999,MATCH($A1407,'Cycle 10'!$L$10:$L$999,0),1)),INDEX('Cycle 11'!D$10:D$999,MATCH($A1407,'Cycle 11'!$L$10:$L$999,0),1)),"")="","",IFERROR(IFERROR(IFERROR(IFERROR(IFERROR(IFERROR(IFERROR(IFERROR(IFERROR(IFERROR(IFERROR(IFERROR(INDEX(Summer!D$10:D$999,MATCH($A1407,Summer!$L$10:$L$999,0),1),INDEX('Cycle 1'!D$10:D$999,MATCH($A1407,'Cycle 1'!$L$10:$L$999,0),1)),INDEX('Cycle 2'!D$10:D$999,MATCH($A1407,'Cycle 2'!$L$10:$L$999,0),1)),INDEX('Cycle 3'!D$10:D$999,MATCH($A1407,'Cycle 3'!$L$10:$L$999,0),1)),INDEX('Cycle 4'!D$10:D$999,MATCH($A1407,'Cycle 4'!$L$10:$L$999,0),1)),INDEX('Cycle 5'!D$10:D$999,MATCH($A1407,'Cycle 5'!$L$10:$L$999,0),1)),INDEX('Cycle 6'!D$10:D$999,MATCH($A1407,'Cycle 6'!$L$10:$L$999,0),1)),INDEX('Cycle 7'!D$10:D$999,MATCH($A1407,'Cycle 7'!$L$10:$L$999,0),1)),INDEX('Cycle 8'!D$10:D$999,MATCH($A1407,'Cycle 8'!$L$10:$L$999,0),1)),INDEX('Cycle 9'!D$10:D$999,MATCH($A1407,'Cycle 9'!$L$10:$L$999,0),1)),INDEX('Cycle 10'!D$10:D$999,MATCH($A1407,'Cycle 10'!$L$10:$L$999,0),1)),INDEX('Cycle 11'!D$10:D$999,MATCH($A1407,'Cycle 11'!$L$10:$L$999,0),1)),""))</f>
        <v/>
      </c>
      <c r="F1407" t="str">
        <f>IF(IFERROR(IFERROR(IFERROR(IFERROR(IFERROR(IFERROR(IFERROR(IFERROR(IFERROR(IFERROR(IFERROR(IFERROR(INDEX(Summer!E$10:E$999,MATCH($A1407,Summer!$L$10:$L$999,0),1),INDEX('Cycle 1'!E$10:E$999,MATCH($A1407,'Cycle 1'!$L$10:$L$999,0),1)),INDEX('Cycle 2'!E$10:E$999,MATCH($A1407,'Cycle 2'!$L$10:$L$999,0),1)),INDEX('Cycle 3'!E$10:E$999,MATCH($A1407,'Cycle 3'!$L$10:$L$999,0),1)),INDEX('Cycle 4'!E$10:E$999,MATCH($A1407,'Cycle 4'!$L$10:$L$999,0),1)),INDEX('Cycle 5'!E$10:E$999,MATCH($A1407,'Cycle 5'!$L$10:$L$999,0),1)),INDEX('Cycle 6'!E$10:E$999,MATCH($A1407,'Cycle 6'!$L$10:$L$999,0),1)),INDEX('Cycle 7'!E$10:E$999,MATCH($A1407,'Cycle 7'!$L$10:$L$999,0),1)),INDEX('Cycle 8'!E$10:E$999,MATCH($A1407,'Cycle 8'!$L$10:$L$999,0),1)),INDEX('Cycle 9'!E$10:E$999,MATCH($A1407,'Cycle 9'!$L$10:$L$999,0),1)),INDEX('Cycle 10'!E$10:E$999,MATCH($A1407,'Cycle 10'!$L$10:$L$999,0),1)),INDEX('Cycle 11'!E$10:E$999,MATCH($A1407,'Cycle 11'!$L$10:$L$999,0),1)),"")="","",IFERROR(IFERROR(IFERROR(IFERROR(IFERROR(IFERROR(IFERROR(IFERROR(IFERROR(IFERROR(IFERROR(IFERROR(INDEX(Summer!E$10:E$999,MATCH($A1407,Summer!$L$10:$L$999,0),1),INDEX('Cycle 1'!E$10:E$999,MATCH($A1407,'Cycle 1'!$L$10:$L$999,0),1)),INDEX('Cycle 2'!E$10:E$999,MATCH($A1407,'Cycle 2'!$L$10:$L$999,0),1)),INDEX('Cycle 3'!E$10:E$999,MATCH($A1407,'Cycle 3'!$L$10:$L$999,0),1)),INDEX('Cycle 4'!E$10:E$999,MATCH($A1407,'Cycle 4'!$L$10:$L$999,0),1)),INDEX('Cycle 5'!E$10:E$999,MATCH($A1407,'Cycle 5'!$L$10:$L$999,0),1)),INDEX('Cycle 6'!E$10:E$999,MATCH($A1407,'Cycle 6'!$L$10:$L$999,0),1)),INDEX('Cycle 7'!E$10:E$999,MATCH($A1407,'Cycle 7'!$L$10:$L$999,0),1)),INDEX('Cycle 8'!E$10:E$999,MATCH($A1407,'Cycle 8'!$L$10:$L$999,0),1)),INDEX('Cycle 9'!E$10:E$999,MATCH($A1407,'Cycle 9'!$L$10:$L$999,0),1)),INDEX('Cycle 10'!E$10:E$999,MATCH($A1407,'Cycle 10'!$L$10:$L$999,0),1)),INDEX('Cycle 11'!E$10:E$999,MATCH($A1407,'Cycle 11'!$L$10:$L$999,0),1)),""))</f>
        <v/>
      </c>
      <c r="G1407" t="str">
        <f>IF(IFERROR(IFERROR(IFERROR(IFERROR(IFERROR(IFERROR(IFERROR(IFERROR(IFERROR(IFERROR(IFERROR(IFERROR(INDEX(Summer!F$10:F$999,MATCH($A1407,Summer!$L$10:$L$999,0),1),INDEX('Cycle 1'!F$10:F$999,MATCH($A1407,'Cycle 1'!$L$10:$L$999,0),1)),INDEX('Cycle 2'!F$10:F$999,MATCH($A1407,'Cycle 2'!$L$10:$L$999,0),1)),INDEX('Cycle 3'!F$10:F$999,MATCH($A1407,'Cycle 3'!$L$10:$L$999,0),1)),INDEX('Cycle 4'!F$10:F$999,MATCH($A1407,'Cycle 4'!$L$10:$L$999,0),1)),INDEX('Cycle 5'!F$10:F$999,MATCH($A1407,'Cycle 5'!$L$10:$L$999,0),1)),INDEX('Cycle 6'!F$10:F$999,MATCH($A1407,'Cycle 6'!$L$10:$L$999,0),1)),INDEX('Cycle 7'!F$10:F$999,MATCH($A1407,'Cycle 7'!$L$10:$L$999,0),1)),INDEX('Cycle 8'!F$10:F$999,MATCH($A1407,'Cycle 8'!$L$10:$L$999,0),1)),INDEX('Cycle 9'!F$10:F$999,MATCH($A1407,'Cycle 9'!$L$10:$L$999,0),1)),INDEX('Cycle 10'!F$10:F$999,MATCH($A1407,'Cycle 10'!$L$10:$L$999,0),1)),INDEX('Cycle 11'!F$10:F$999,MATCH($A1407,'Cycle 11'!$L$10:$L$999,0),1)),"")="","",IFERROR(IFERROR(IFERROR(IFERROR(IFERROR(IFERROR(IFERROR(IFERROR(IFERROR(IFERROR(IFERROR(IFERROR(INDEX(Summer!F$10:F$999,MATCH($A1407,Summer!$L$10:$L$999,0),1),INDEX('Cycle 1'!F$10:F$999,MATCH($A1407,'Cycle 1'!$L$10:$L$999,0),1)),INDEX('Cycle 2'!F$10:F$999,MATCH($A1407,'Cycle 2'!$L$10:$L$999,0),1)),INDEX('Cycle 3'!F$10:F$999,MATCH($A1407,'Cycle 3'!$L$10:$L$999,0),1)),INDEX('Cycle 4'!F$10:F$999,MATCH($A1407,'Cycle 4'!$L$10:$L$999,0),1)),INDEX('Cycle 5'!F$10:F$999,MATCH($A1407,'Cycle 5'!$L$10:$L$999,0),1)),INDEX('Cycle 6'!F$10:F$999,MATCH($A1407,'Cycle 6'!$L$10:$L$999,0),1)),INDEX('Cycle 7'!F$10:F$999,MATCH($A1407,'Cycle 7'!$L$10:$L$999,0),1)),INDEX('Cycle 8'!F$10:F$999,MATCH($A1407,'Cycle 8'!$L$10:$L$999,0),1)),INDEX('Cycle 9'!F$10:F$999,MATCH($A1407,'Cycle 9'!$L$10:$L$999,0),1)),INDEX('Cycle 10'!F$10:F$999,MATCH($A1407,'Cycle 10'!$L$10:$L$999,0),1)),INDEX('Cycle 11'!F$10:F$999,MATCH($A1407,'Cycle 11'!$L$10:$L$999,0),1)),""))</f>
        <v/>
      </c>
      <c r="H1407" t="str">
        <f>IF(IFERROR(IFERROR(IFERROR(IFERROR(IFERROR(IFERROR(IFERROR(IFERROR(IFERROR(IFERROR(IFERROR(IFERROR(INDEX(Summer!G$10:G$999,MATCH($A1407,Summer!$L$10:$L$999,0),1),INDEX('Cycle 1'!G$10:G$999,MATCH($A1407,'Cycle 1'!$L$10:$L$999,0),1)),INDEX('Cycle 2'!G$10:G$999,MATCH($A1407,'Cycle 2'!$L$10:$L$999,0),1)),INDEX('Cycle 3'!G$10:G$999,MATCH($A1407,'Cycle 3'!$L$10:$L$999,0),1)),INDEX('Cycle 4'!G$10:G$999,MATCH($A1407,'Cycle 4'!$L$10:$L$999,0),1)),INDEX('Cycle 5'!G$10:G$999,MATCH($A1407,'Cycle 5'!$L$10:$L$999,0),1)),INDEX('Cycle 6'!G$10:G$999,MATCH($A1407,'Cycle 6'!$L$10:$L$999,0),1)),INDEX('Cycle 7'!G$10:G$999,MATCH($A1407,'Cycle 7'!$L$10:$L$999,0),1)),INDEX('Cycle 8'!G$10:G$999,MATCH($A1407,'Cycle 8'!$L$10:$L$999,0),1)),INDEX('Cycle 9'!G$10:G$999,MATCH($A1407,'Cycle 9'!$L$10:$L$999,0),1)),INDEX('Cycle 10'!G$10:G$999,MATCH($A1407,'Cycle 10'!$L$10:$L$999,0),1)),INDEX('Cycle 11'!G$10:G$999,MATCH($A1407,'Cycle 11'!$L$10:$L$999,0),1)),"")="","",IFERROR(IFERROR(IFERROR(IFERROR(IFERROR(IFERROR(IFERROR(IFERROR(IFERROR(IFERROR(IFERROR(IFERROR(INDEX(Summer!G$10:G$999,MATCH($A1407,Summer!$L$10:$L$999,0),1),INDEX('Cycle 1'!G$10:G$999,MATCH($A1407,'Cycle 1'!$L$10:$L$999,0),1)),INDEX('Cycle 2'!G$10:G$999,MATCH($A1407,'Cycle 2'!$L$10:$L$999,0),1)),INDEX('Cycle 3'!G$10:G$999,MATCH($A1407,'Cycle 3'!$L$10:$L$999,0),1)),INDEX('Cycle 4'!G$10:G$999,MATCH($A1407,'Cycle 4'!$L$10:$L$999,0),1)),INDEX('Cycle 5'!G$10:G$999,MATCH($A1407,'Cycle 5'!$L$10:$L$999,0),1)),INDEX('Cycle 6'!G$10:G$999,MATCH($A1407,'Cycle 6'!$L$10:$L$999,0),1)),INDEX('Cycle 7'!G$10:G$999,MATCH($A1407,'Cycle 7'!$L$10:$L$999,0),1)),INDEX('Cycle 8'!G$10:G$999,MATCH($A1407,'Cycle 8'!$L$10:$L$999,0),1)),INDEX('Cycle 9'!G$10:G$999,MATCH($A1407,'Cycle 9'!$L$10:$L$999,0),1)),INDEX('Cycle 10'!G$10:G$999,MATCH($A1407,'Cycle 10'!$L$10:$L$999,0),1)),INDEX('Cycle 11'!G$10:G$999,MATCH($A1407,'Cycle 11'!$L$10:$L$999,0),1)),""))</f>
        <v/>
      </c>
      <c r="I1407">
        <f>IFERROR(IF(C1407="",MAX(I$1:I1406),IF(ROW(C$2)=ROW(C1407),1,IF(ISERROR(VLOOKUP(C1407,C$2:C1406,1,FALSE)),MAX(I$1:I1406)+1,MAX(I$1:I1406)))),"")</f>
        <v>0</v>
      </c>
      <c r="J1407" t="str">
        <f t="shared" si="140"/>
        <v/>
      </c>
      <c r="K1407" t="str">
        <f t="shared" si="142"/>
        <v/>
      </c>
      <c r="L1407" t="str">
        <f t="shared" si="142"/>
        <v/>
      </c>
      <c r="M1407" t="str">
        <f t="shared" si="142"/>
        <v/>
      </c>
      <c r="N1407" t="str">
        <f t="shared" si="142"/>
        <v/>
      </c>
      <c r="O1407" t="str">
        <f t="shared" si="142"/>
        <v/>
      </c>
      <c r="P1407" t="str">
        <f t="shared" si="142"/>
        <v/>
      </c>
      <c r="Q1407" t="str">
        <f t="shared" si="142"/>
        <v/>
      </c>
      <c r="R1407" t="str">
        <f t="shared" si="142"/>
        <v/>
      </c>
      <c r="S1407" t="str">
        <f t="shared" si="142"/>
        <v/>
      </c>
      <c r="T1407" t="str">
        <f t="shared" si="142"/>
        <v/>
      </c>
      <c r="U1407" t="str">
        <f t="shared" si="142"/>
        <v/>
      </c>
      <c r="V1407" t="str">
        <f t="shared" si="142"/>
        <v/>
      </c>
      <c r="W1407" t="str">
        <f t="shared" si="141"/>
        <v/>
      </c>
      <c r="X1407">
        <f>IF(OR(H1407="No",H1407=""),0,IF(COUNTIFS(H$2:H1407,"Yes",C$2:C1407,C1407)&gt;1,0,COUNTIFS(H$2:H1407,"Yes",C$2:C1407,C1407)))+IF(X1406=$X$1,0,X1406)</f>
        <v>0</v>
      </c>
    </row>
    <row r="1408" spans="1:24" x14ac:dyDescent="0.3">
      <c r="A1408">
        <f>ROWS($A$2:$A1408)</f>
        <v>1407</v>
      </c>
      <c r="B1408" t="str">
        <f>IF(ISERROR(VLOOKUP(A1408,Summer!L$11:L$500,1,FALSE)),IF(ISERROR(VLOOKUP(A1408,'Cycle 1'!L$11:L$500,1,FALSE)),IF(ISERROR(VLOOKUP(A1408,'Cycle 2'!L$11:L$500,1,FALSE)),IF(ISERROR(VLOOKUP(A1408,'Cycle 3'!L$11:L$500,1,FALSE)),IF(ISERROR(VLOOKUP(A1408,'Cycle 4'!L$11:L$500,1,FALSE)),IF(ISERROR(VLOOKUP(A1408,'Cycle 5'!L$11:L$500,1,FALSE)),IF(ISERROR(VLOOKUP(A1408,'Cycle 6'!L$11:L$500,1,FALSE)),IF(ISERROR(VLOOKUP(A1408,'Cycle 7'!L$11:L$500,1,FALSE)),IF(ISERROR(VLOOKUP(A1408,'Cycle 8'!L$11:L$500,1,FALSE)),IF(ISERROR(VLOOKUP(A1408,'Cycle 9'!L$11:L$500,1,FALSE)),IF(ISERROR(VLOOKUP(A1408,'Cycle 10'!L$11:L$500,1,FALSE)),IF(ISERROR(VLOOKUP(A1408,'Cycle 11'!L$11:L$500,1,FALSE)),"","Cycle 11"),"Cycle 10"),"Cycle 9"),"Cycle 8"),"Cycle 7"),"Cycle 6"),"Cycle 5"),"Cycle 4"),"Cycle 3"),"Cycle 2"),"Cycle 1"),"Summer")</f>
        <v/>
      </c>
      <c r="C1408" t="str">
        <f>IF(IFERROR(IFERROR(IFERROR(IFERROR(IFERROR(IFERROR(IFERROR(IFERROR(IFERROR(IFERROR(IFERROR(IFERROR(INDEX(Summer!B$10:B$999,MATCH($A1408,Summer!$L$10:$L$999,0),1),INDEX('Cycle 1'!B$10:B$999,MATCH($A1408,'Cycle 1'!$L$10:$L$999,0),1)),INDEX('Cycle 2'!B$10:B$999,MATCH($A1408,'Cycle 2'!$L$10:$L$999,0),1)),INDEX('Cycle 3'!B$10:B$999,MATCH($A1408,'Cycle 3'!$L$10:$L$999,0),1)),INDEX('Cycle 4'!B$10:B$999,MATCH($A1408,'Cycle 4'!$L$10:$L$999,0),1)),INDEX('Cycle 5'!B$10:B$999,MATCH($A1408,'Cycle 5'!$L$10:$L$999,0),1)),INDEX('Cycle 6'!B$10:B$999,MATCH($A1408,'Cycle 6'!$L$10:$L$999,0),1)),INDEX('Cycle 7'!B$10:B$999,MATCH($A1408,'Cycle 7'!$L$10:$L$999,0),1)),INDEX('Cycle 8'!B$10:B$999,MATCH($A1408,'Cycle 8'!$L$10:$L$999,0),1)),INDEX('Cycle 9'!B$10:B$999,MATCH($A1408,'Cycle 9'!$L$10:$L$999,0),1)),INDEX('Cycle 10'!B$10:B$999,MATCH($A1408,'Cycle 10'!$L$10:$L$999,0),1)),INDEX('Cycle 11'!B$10:B$999,MATCH($A1408,'Cycle 11'!$L$10:$L$999,0),1)),"")="","",IFERROR(IFERROR(IFERROR(IFERROR(IFERROR(IFERROR(IFERROR(IFERROR(IFERROR(IFERROR(IFERROR(IFERROR(INDEX(Summer!B$10:B$999,MATCH($A1408,Summer!$L$10:$L$999,0),1),INDEX('Cycle 1'!B$10:B$999,MATCH($A1408,'Cycle 1'!$L$10:$L$999,0),1)),INDEX('Cycle 2'!B$10:B$999,MATCH($A1408,'Cycle 2'!$L$10:$L$999,0),1)),INDEX('Cycle 3'!B$10:B$999,MATCH($A1408,'Cycle 3'!$L$10:$L$999,0),1)),INDEX('Cycle 4'!B$10:B$999,MATCH($A1408,'Cycle 4'!$L$10:$L$999,0),1)),INDEX('Cycle 5'!B$10:B$999,MATCH($A1408,'Cycle 5'!$L$10:$L$999,0),1)),INDEX('Cycle 6'!B$10:B$999,MATCH($A1408,'Cycle 6'!$L$10:$L$999,0),1)),INDEX('Cycle 7'!B$10:B$999,MATCH($A1408,'Cycle 7'!$L$10:$L$999,0),1)),INDEX('Cycle 8'!B$10:B$999,MATCH($A1408,'Cycle 8'!$L$10:$L$999,0),1)),INDEX('Cycle 9'!B$10:B$999,MATCH($A1408,'Cycle 9'!$L$10:$L$999,0),1)),INDEX('Cycle 10'!B$10:B$999,MATCH($A1408,'Cycle 10'!$L$10:$L$999,0),1)),INDEX('Cycle 11'!B$10:B$999,MATCH($A1408,'Cycle 11'!$L$10:$L$999,0),1)),""))</f>
        <v/>
      </c>
      <c r="D1408" t="str">
        <f>IF(IFERROR(IFERROR(IFERROR(IFERROR(IFERROR(IFERROR(IFERROR(IFERROR(IFERROR(IFERROR(IFERROR(IFERROR(INDEX(Summer!C$10:C$999,MATCH($A1408,Summer!$L$10:$L$999,0),1),INDEX('Cycle 1'!C$10:C$999,MATCH($A1408,'Cycle 1'!$L$10:$L$999,0),1)),INDEX('Cycle 2'!C$10:C$999,MATCH($A1408,'Cycle 2'!$L$10:$L$999,0),1)),INDEX('Cycle 3'!C$10:C$999,MATCH($A1408,'Cycle 3'!$L$10:$L$999,0),1)),INDEX('Cycle 4'!C$10:C$999,MATCH($A1408,'Cycle 4'!$L$10:$L$999,0),1)),INDEX('Cycle 5'!C$10:C$999,MATCH($A1408,'Cycle 5'!$L$10:$L$999,0),1)),INDEX('Cycle 6'!C$10:C$999,MATCH($A1408,'Cycle 6'!$L$10:$L$999,0),1)),INDEX('Cycle 7'!C$10:C$999,MATCH($A1408,'Cycle 7'!$L$10:$L$999,0),1)),INDEX('Cycle 8'!C$10:C$999,MATCH($A1408,'Cycle 8'!$L$10:$L$999,0),1)),INDEX('Cycle 9'!C$10:C$999,MATCH($A1408,'Cycle 9'!$L$10:$L$999,0),1)),INDEX('Cycle 10'!C$10:C$999,MATCH($A1408,'Cycle 10'!$L$10:$L$999,0),1)),INDEX('Cycle 11'!C$10:C$999,MATCH($A1408,'Cycle 11'!$L$10:$L$999,0),1)),"")="","",IFERROR(IFERROR(IFERROR(IFERROR(IFERROR(IFERROR(IFERROR(IFERROR(IFERROR(IFERROR(IFERROR(IFERROR(INDEX(Summer!C$10:C$999,MATCH($A1408,Summer!$L$10:$L$999,0),1),INDEX('Cycle 1'!C$10:C$999,MATCH($A1408,'Cycle 1'!$L$10:$L$999,0),1)),INDEX('Cycle 2'!C$10:C$999,MATCH($A1408,'Cycle 2'!$L$10:$L$999,0),1)),INDEX('Cycle 3'!C$10:C$999,MATCH($A1408,'Cycle 3'!$L$10:$L$999,0),1)),INDEX('Cycle 4'!C$10:C$999,MATCH($A1408,'Cycle 4'!$L$10:$L$999,0),1)),INDEX('Cycle 5'!C$10:C$999,MATCH($A1408,'Cycle 5'!$L$10:$L$999,0),1)),INDEX('Cycle 6'!C$10:C$999,MATCH($A1408,'Cycle 6'!$L$10:$L$999,0),1)),INDEX('Cycle 7'!C$10:C$999,MATCH($A1408,'Cycle 7'!$L$10:$L$999,0),1)),INDEX('Cycle 8'!C$10:C$999,MATCH($A1408,'Cycle 8'!$L$10:$L$999,0),1)),INDEX('Cycle 9'!C$10:C$999,MATCH($A1408,'Cycle 9'!$L$10:$L$999,0),1)),INDEX('Cycle 10'!C$10:C$999,MATCH($A1408,'Cycle 10'!$L$10:$L$999,0),1)),INDEX('Cycle 11'!C$10:C$999,MATCH($A1408,'Cycle 11'!$L$10:$L$999,0),1)),""))</f>
        <v/>
      </c>
      <c r="E1408" t="str">
        <f>IF(IFERROR(IFERROR(IFERROR(IFERROR(IFERROR(IFERROR(IFERROR(IFERROR(IFERROR(IFERROR(IFERROR(IFERROR(INDEX(Summer!D$10:D$999,MATCH($A1408,Summer!$L$10:$L$999,0),1),INDEX('Cycle 1'!D$10:D$999,MATCH($A1408,'Cycle 1'!$L$10:$L$999,0),1)),INDEX('Cycle 2'!D$10:D$999,MATCH($A1408,'Cycle 2'!$L$10:$L$999,0),1)),INDEX('Cycle 3'!D$10:D$999,MATCH($A1408,'Cycle 3'!$L$10:$L$999,0),1)),INDEX('Cycle 4'!D$10:D$999,MATCH($A1408,'Cycle 4'!$L$10:$L$999,0),1)),INDEX('Cycle 5'!D$10:D$999,MATCH($A1408,'Cycle 5'!$L$10:$L$999,0),1)),INDEX('Cycle 6'!D$10:D$999,MATCH($A1408,'Cycle 6'!$L$10:$L$999,0),1)),INDEX('Cycle 7'!D$10:D$999,MATCH($A1408,'Cycle 7'!$L$10:$L$999,0),1)),INDEX('Cycle 8'!D$10:D$999,MATCH($A1408,'Cycle 8'!$L$10:$L$999,0),1)),INDEX('Cycle 9'!D$10:D$999,MATCH($A1408,'Cycle 9'!$L$10:$L$999,0),1)),INDEX('Cycle 10'!D$10:D$999,MATCH($A1408,'Cycle 10'!$L$10:$L$999,0),1)),INDEX('Cycle 11'!D$10:D$999,MATCH($A1408,'Cycle 11'!$L$10:$L$999,0),1)),"")="","",IFERROR(IFERROR(IFERROR(IFERROR(IFERROR(IFERROR(IFERROR(IFERROR(IFERROR(IFERROR(IFERROR(IFERROR(INDEX(Summer!D$10:D$999,MATCH($A1408,Summer!$L$10:$L$999,0),1),INDEX('Cycle 1'!D$10:D$999,MATCH($A1408,'Cycle 1'!$L$10:$L$999,0),1)),INDEX('Cycle 2'!D$10:D$999,MATCH($A1408,'Cycle 2'!$L$10:$L$999,0),1)),INDEX('Cycle 3'!D$10:D$999,MATCH($A1408,'Cycle 3'!$L$10:$L$999,0),1)),INDEX('Cycle 4'!D$10:D$999,MATCH($A1408,'Cycle 4'!$L$10:$L$999,0),1)),INDEX('Cycle 5'!D$10:D$999,MATCH($A1408,'Cycle 5'!$L$10:$L$999,0),1)),INDEX('Cycle 6'!D$10:D$999,MATCH($A1408,'Cycle 6'!$L$10:$L$999,0),1)),INDEX('Cycle 7'!D$10:D$999,MATCH($A1408,'Cycle 7'!$L$10:$L$999,0),1)),INDEX('Cycle 8'!D$10:D$999,MATCH($A1408,'Cycle 8'!$L$10:$L$999,0),1)),INDEX('Cycle 9'!D$10:D$999,MATCH($A1408,'Cycle 9'!$L$10:$L$999,0),1)),INDEX('Cycle 10'!D$10:D$999,MATCH($A1408,'Cycle 10'!$L$10:$L$999,0),1)),INDEX('Cycle 11'!D$10:D$999,MATCH($A1408,'Cycle 11'!$L$10:$L$999,0),1)),""))</f>
        <v/>
      </c>
      <c r="F1408" t="str">
        <f>IF(IFERROR(IFERROR(IFERROR(IFERROR(IFERROR(IFERROR(IFERROR(IFERROR(IFERROR(IFERROR(IFERROR(IFERROR(INDEX(Summer!E$10:E$999,MATCH($A1408,Summer!$L$10:$L$999,0),1),INDEX('Cycle 1'!E$10:E$999,MATCH($A1408,'Cycle 1'!$L$10:$L$999,0),1)),INDEX('Cycle 2'!E$10:E$999,MATCH($A1408,'Cycle 2'!$L$10:$L$999,0),1)),INDEX('Cycle 3'!E$10:E$999,MATCH($A1408,'Cycle 3'!$L$10:$L$999,0),1)),INDEX('Cycle 4'!E$10:E$999,MATCH($A1408,'Cycle 4'!$L$10:$L$999,0),1)),INDEX('Cycle 5'!E$10:E$999,MATCH($A1408,'Cycle 5'!$L$10:$L$999,0),1)),INDEX('Cycle 6'!E$10:E$999,MATCH($A1408,'Cycle 6'!$L$10:$L$999,0),1)),INDEX('Cycle 7'!E$10:E$999,MATCH($A1408,'Cycle 7'!$L$10:$L$999,0),1)),INDEX('Cycle 8'!E$10:E$999,MATCH($A1408,'Cycle 8'!$L$10:$L$999,0),1)),INDEX('Cycle 9'!E$10:E$999,MATCH($A1408,'Cycle 9'!$L$10:$L$999,0),1)),INDEX('Cycle 10'!E$10:E$999,MATCH($A1408,'Cycle 10'!$L$10:$L$999,0),1)),INDEX('Cycle 11'!E$10:E$999,MATCH($A1408,'Cycle 11'!$L$10:$L$999,0),1)),"")="","",IFERROR(IFERROR(IFERROR(IFERROR(IFERROR(IFERROR(IFERROR(IFERROR(IFERROR(IFERROR(IFERROR(IFERROR(INDEX(Summer!E$10:E$999,MATCH($A1408,Summer!$L$10:$L$999,0),1),INDEX('Cycle 1'!E$10:E$999,MATCH($A1408,'Cycle 1'!$L$10:$L$999,0),1)),INDEX('Cycle 2'!E$10:E$999,MATCH($A1408,'Cycle 2'!$L$10:$L$999,0),1)),INDEX('Cycle 3'!E$10:E$999,MATCH($A1408,'Cycle 3'!$L$10:$L$999,0),1)),INDEX('Cycle 4'!E$10:E$999,MATCH($A1408,'Cycle 4'!$L$10:$L$999,0),1)),INDEX('Cycle 5'!E$10:E$999,MATCH($A1408,'Cycle 5'!$L$10:$L$999,0),1)),INDEX('Cycle 6'!E$10:E$999,MATCH($A1408,'Cycle 6'!$L$10:$L$999,0),1)),INDEX('Cycle 7'!E$10:E$999,MATCH($A1408,'Cycle 7'!$L$10:$L$999,0),1)),INDEX('Cycle 8'!E$10:E$999,MATCH($A1408,'Cycle 8'!$L$10:$L$999,0),1)),INDEX('Cycle 9'!E$10:E$999,MATCH($A1408,'Cycle 9'!$L$10:$L$999,0),1)),INDEX('Cycle 10'!E$10:E$999,MATCH($A1408,'Cycle 10'!$L$10:$L$999,0),1)),INDEX('Cycle 11'!E$10:E$999,MATCH($A1408,'Cycle 11'!$L$10:$L$999,0),1)),""))</f>
        <v/>
      </c>
      <c r="G1408" t="str">
        <f>IF(IFERROR(IFERROR(IFERROR(IFERROR(IFERROR(IFERROR(IFERROR(IFERROR(IFERROR(IFERROR(IFERROR(IFERROR(INDEX(Summer!F$10:F$999,MATCH($A1408,Summer!$L$10:$L$999,0),1),INDEX('Cycle 1'!F$10:F$999,MATCH($A1408,'Cycle 1'!$L$10:$L$999,0),1)),INDEX('Cycle 2'!F$10:F$999,MATCH($A1408,'Cycle 2'!$L$10:$L$999,0),1)),INDEX('Cycle 3'!F$10:F$999,MATCH($A1408,'Cycle 3'!$L$10:$L$999,0),1)),INDEX('Cycle 4'!F$10:F$999,MATCH($A1408,'Cycle 4'!$L$10:$L$999,0),1)),INDEX('Cycle 5'!F$10:F$999,MATCH($A1408,'Cycle 5'!$L$10:$L$999,0),1)),INDEX('Cycle 6'!F$10:F$999,MATCH($A1408,'Cycle 6'!$L$10:$L$999,0),1)),INDEX('Cycle 7'!F$10:F$999,MATCH($A1408,'Cycle 7'!$L$10:$L$999,0),1)),INDEX('Cycle 8'!F$10:F$999,MATCH($A1408,'Cycle 8'!$L$10:$L$999,0),1)),INDEX('Cycle 9'!F$10:F$999,MATCH($A1408,'Cycle 9'!$L$10:$L$999,0),1)),INDEX('Cycle 10'!F$10:F$999,MATCH($A1408,'Cycle 10'!$L$10:$L$999,0),1)),INDEX('Cycle 11'!F$10:F$999,MATCH($A1408,'Cycle 11'!$L$10:$L$999,0),1)),"")="","",IFERROR(IFERROR(IFERROR(IFERROR(IFERROR(IFERROR(IFERROR(IFERROR(IFERROR(IFERROR(IFERROR(IFERROR(INDEX(Summer!F$10:F$999,MATCH($A1408,Summer!$L$10:$L$999,0),1),INDEX('Cycle 1'!F$10:F$999,MATCH($A1408,'Cycle 1'!$L$10:$L$999,0),1)),INDEX('Cycle 2'!F$10:F$999,MATCH($A1408,'Cycle 2'!$L$10:$L$999,0),1)),INDEX('Cycle 3'!F$10:F$999,MATCH($A1408,'Cycle 3'!$L$10:$L$999,0),1)),INDEX('Cycle 4'!F$10:F$999,MATCH($A1408,'Cycle 4'!$L$10:$L$999,0),1)),INDEX('Cycle 5'!F$10:F$999,MATCH($A1408,'Cycle 5'!$L$10:$L$999,0),1)),INDEX('Cycle 6'!F$10:F$999,MATCH($A1408,'Cycle 6'!$L$10:$L$999,0),1)),INDEX('Cycle 7'!F$10:F$999,MATCH($A1408,'Cycle 7'!$L$10:$L$999,0),1)),INDEX('Cycle 8'!F$10:F$999,MATCH($A1408,'Cycle 8'!$L$10:$L$999,0),1)),INDEX('Cycle 9'!F$10:F$999,MATCH($A1408,'Cycle 9'!$L$10:$L$999,0),1)),INDEX('Cycle 10'!F$10:F$999,MATCH($A1408,'Cycle 10'!$L$10:$L$999,0),1)),INDEX('Cycle 11'!F$10:F$999,MATCH($A1408,'Cycle 11'!$L$10:$L$999,0),1)),""))</f>
        <v/>
      </c>
      <c r="H1408" t="str">
        <f>IF(IFERROR(IFERROR(IFERROR(IFERROR(IFERROR(IFERROR(IFERROR(IFERROR(IFERROR(IFERROR(IFERROR(IFERROR(INDEX(Summer!G$10:G$999,MATCH($A1408,Summer!$L$10:$L$999,0),1),INDEX('Cycle 1'!G$10:G$999,MATCH($A1408,'Cycle 1'!$L$10:$L$999,0),1)),INDEX('Cycle 2'!G$10:G$999,MATCH($A1408,'Cycle 2'!$L$10:$L$999,0),1)),INDEX('Cycle 3'!G$10:G$999,MATCH($A1408,'Cycle 3'!$L$10:$L$999,0),1)),INDEX('Cycle 4'!G$10:G$999,MATCH($A1408,'Cycle 4'!$L$10:$L$999,0),1)),INDEX('Cycle 5'!G$10:G$999,MATCH($A1408,'Cycle 5'!$L$10:$L$999,0),1)),INDEX('Cycle 6'!G$10:G$999,MATCH($A1408,'Cycle 6'!$L$10:$L$999,0),1)),INDEX('Cycle 7'!G$10:G$999,MATCH($A1408,'Cycle 7'!$L$10:$L$999,0),1)),INDEX('Cycle 8'!G$10:G$999,MATCH($A1408,'Cycle 8'!$L$10:$L$999,0),1)),INDEX('Cycle 9'!G$10:G$999,MATCH($A1408,'Cycle 9'!$L$10:$L$999,0),1)),INDEX('Cycle 10'!G$10:G$999,MATCH($A1408,'Cycle 10'!$L$10:$L$999,0),1)),INDEX('Cycle 11'!G$10:G$999,MATCH($A1408,'Cycle 11'!$L$10:$L$999,0),1)),"")="","",IFERROR(IFERROR(IFERROR(IFERROR(IFERROR(IFERROR(IFERROR(IFERROR(IFERROR(IFERROR(IFERROR(IFERROR(INDEX(Summer!G$10:G$999,MATCH($A1408,Summer!$L$10:$L$999,0),1),INDEX('Cycle 1'!G$10:G$999,MATCH($A1408,'Cycle 1'!$L$10:$L$999,0),1)),INDEX('Cycle 2'!G$10:G$999,MATCH($A1408,'Cycle 2'!$L$10:$L$999,0),1)),INDEX('Cycle 3'!G$10:G$999,MATCH($A1408,'Cycle 3'!$L$10:$L$999,0),1)),INDEX('Cycle 4'!G$10:G$999,MATCH($A1408,'Cycle 4'!$L$10:$L$999,0),1)),INDEX('Cycle 5'!G$10:G$999,MATCH($A1408,'Cycle 5'!$L$10:$L$999,0),1)),INDEX('Cycle 6'!G$10:G$999,MATCH($A1408,'Cycle 6'!$L$10:$L$999,0),1)),INDEX('Cycle 7'!G$10:G$999,MATCH($A1408,'Cycle 7'!$L$10:$L$999,0),1)),INDEX('Cycle 8'!G$10:G$999,MATCH($A1408,'Cycle 8'!$L$10:$L$999,0),1)),INDEX('Cycle 9'!G$10:G$999,MATCH($A1408,'Cycle 9'!$L$10:$L$999,0),1)),INDEX('Cycle 10'!G$10:G$999,MATCH($A1408,'Cycle 10'!$L$10:$L$999,0),1)),INDEX('Cycle 11'!G$10:G$999,MATCH($A1408,'Cycle 11'!$L$10:$L$999,0),1)),""))</f>
        <v/>
      </c>
      <c r="I1408">
        <f>IFERROR(IF(C1408="",MAX(I$1:I1407),IF(ROW(C$2)=ROW(C1408),1,IF(ISERROR(VLOOKUP(C1408,C$2:C1407,1,FALSE)),MAX(I$1:I1407)+1,MAX(I$1:I1407)))),"")</f>
        <v>0</v>
      </c>
      <c r="J1408" t="str">
        <f t="shared" si="140"/>
        <v/>
      </c>
      <c r="K1408" t="str">
        <f t="shared" ref="K1408:V1435" si="144">IF($H1408="","",COUNTIFS($C:$C,$C1408,$H:$H,"Yes",$B:$B,SUBSTITUTE(K$1,"MH_","")))</f>
        <v/>
      </c>
      <c r="L1408" t="str">
        <f t="shared" si="144"/>
        <v/>
      </c>
      <c r="M1408" t="str">
        <f t="shared" si="144"/>
        <v/>
      </c>
      <c r="N1408" t="str">
        <f t="shared" si="144"/>
        <v/>
      </c>
      <c r="O1408" t="str">
        <f t="shared" si="144"/>
        <v/>
      </c>
      <c r="P1408" t="str">
        <f t="shared" si="144"/>
        <v/>
      </c>
      <c r="Q1408" t="str">
        <f t="shared" si="144"/>
        <v/>
      </c>
      <c r="R1408" t="str">
        <f t="shared" si="144"/>
        <v/>
      </c>
      <c r="S1408" t="str">
        <f t="shared" si="144"/>
        <v/>
      </c>
      <c r="T1408" t="str">
        <f t="shared" si="144"/>
        <v/>
      </c>
      <c r="U1408" t="str">
        <f t="shared" si="144"/>
        <v/>
      </c>
      <c r="V1408" t="str">
        <f t="shared" si="144"/>
        <v/>
      </c>
      <c r="W1408" t="str">
        <f t="shared" si="141"/>
        <v/>
      </c>
      <c r="X1408">
        <f>IF(OR(H1408="No",H1408=""),0,IF(COUNTIFS(H$2:H1408,"Yes",C$2:C1408,C1408)&gt;1,0,COUNTIFS(H$2:H1408,"Yes",C$2:C1408,C1408)))+IF(X1407=$X$1,0,X1407)</f>
        <v>0</v>
      </c>
    </row>
    <row r="1409" spans="1:24" x14ac:dyDescent="0.3">
      <c r="A1409">
        <f>ROWS($A$2:$A1409)</f>
        <v>1408</v>
      </c>
      <c r="B1409" t="str">
        <f>IF(ISERROR(VLOOKUP(A1409,Summer!L$11:L$500,1,FALSE)),IF(ISERROR(VLOOKUP(A1409,'Cycle 1'!L$11:L$500,1,FALSE)),IF(ISERROR(VLOOKUP(A1409,'Cycle 2'!L$11:L$500,1,FALSE)),IF(ISERROR(VLOOKUP(A1409,'Cycle 3'!L$11:L$500,1,FALSE)),IF(ISERROR(VLOOKUP(A1409,'Cycle 4'!L$11:L$500,1,FALSE)),IF(ISERROR(VLOOKUP(A1409,'Cycle 5'!L$11:L$500,1,FALSE)),IF(ISERROR(VLOOKUP(A1409,'Cycle 6'!L$11:L$500,1,FALSE)),IF(ISERROR(VLOOKUP(A1409,'Cycle 7'!L$11:L$500,1,FALSE)),IF(ISERROR(VLOOKUP(A1409,'Cycle 8'!L$11:L$500,1,FALSE)),IF(ISERROR(VLOOKUP(A1409,'Cycle 9'!L$11:L$500,1,FALSE)),IF(ISERROR(VLOOKUP(A1409,'Cycle 10'!L$11:L$500,1,FALSE)),IF(ISERROR(VLOOKUP(A1409,'Cycle 11'!L$11:L$500,1,FALSE)),"","Cycle 11"),"Cycle 10"),"Cycle 9"),"Cycle 8"),"Cycle 7"),"Cycle 6"),"Cycle 5"),"Cycle 4"),"Cycle 3"),"Cycle 2"),"Cycle 1"),"Summer")</f>
        <v/>
      </c>
      <c r="C1409" t="str">
        <f>IF(IFERROR(IFERROR(IFERROR(IFERROR(IFERROR(IFERROR(IFERROR(IFERROR(IFERROR(IFERROR(IFERROR(IFERROR(INDEX(Summer!B$10:B$999,MATCH($A1409,Summer!$L$10:$L$999,0),1),INDEX('Cycle 1'!B$10:B$999,MATCH($A1409,'Cycle 1'!$L$10:$L$999,0),1)),INDEX('Cycle 2'!B$10:B$999,MATCH($A1409,'Cycle 2'!$L$10:$L$999,0),1)),INDEX('Cycle 3'!B$10:B$999,MATCH($A1409,'Cycle 3'!$L$10:$L$999,0),1)),INDEX('Cycle 4'!B$10:B$999,MATCH($A1409,'Cycle 4'!$L$10:$L$999,0),1)),INDEX('Cycle 5'!B$10:B$999,MATCH($A1409,'Cycle 5'!$L$10:$L$999,0),1)),INDEX('Cycle 6'!B$10:B$999,MATCH($A1409,'Cycle 6'!$L$10:$L$999,0),1)),INDEX('Cycle 7'!B$10:B$999,MATCH($A1409,'Cycle 7'!$L$10:$L$999,0),1)),INDEX('Cycle 8'!B$10:B$999,MATCH($A1409,'Cycle 8'!$L$10:$L$999,0),1)),INDEX('Cycle 9'!B$10:B$999,MATCH($A1409,'Cycle 9'!$L$10:$L$999,0),1)),INDEX('Cycle 10'!B$10:B$999,MATCH($A1409,'Cycle 10'!$L$10:$L$999,0),1)),INDEX('Cycle 11'!B$10:B$999,MATCH($A1409,'Cycle 11'!$L$10:$L$999,0),1)),"")="","",IFERROR(IFERROR(IFERROR(IFERROR(IFERROR(IFERROR(IFERROR(IFERROR(IFERROR(IFERROR(IFERROR(IFERROR(INDEX(Summer!B$10:B$999,MATCH($A1409,Summer!$L$10:$L$999,0),1),INDEX('Cycle 1'!B$10:B$999,MATCH($A1409,'Cycle 1'!$L$10:$L$999,0),1)),INDEX('Cycle 2'!B$10:B$999,MATCH($A1409,'Cycle 2'!$L$10:$L$999,0),1)),INDEX('Cycle 3'!B$10:B$999,MATCH($A1409,'Cycle 3'!$L$10:$L$999,0),1)),INDEX('Cycle 4'!B$10:B$999,MATCH($A1409,'Cycle 4'!$L$10:$L$999,0),1)),INDEX('Cycle 5'!B$10:B$999,MATCH($A1409,'Cycle 5'!$L$10:$L$999,0),1)),INDEX('Cycle 6'!B$10:B$999,MATCH($A1409,'Cycle 6'!$L$10:$L$999,0),1)),INDEX('Cycle 7'!B$10:B$999,MATCH($A1409,'Cycle 7'!$L$10:$L$999,0),1)),INDEX('Cycle 8'!B$10:B$999,MATCH($A1409,'Cycle 8'!$L$10:$L$999,0),1)),INDEX('Cycle 9'!B$10:B$999,MATCH($A1409,'Cycle 9'!$L$10:$L$999,0),1)),INDEX('Cycle 10'!B$10:B$999,MATCH($A1409,'Cycle 10'!$L$10:$L$999,0),1)),INDEX('Cycle 11'!B$10:B$999,MATCH($A1409,'Cycle 11'!$L$10:$L$999,0),1)),""))</f>
        <v/>
      </c>
      <c r="D1409" t="str">
        <f>IF(IFERROR(IFERROR(IFERROR(IFERROR(IFERROR(IFERROR(IFERROR(IFERROR(IFERROR(IFERROR(IFERROR(IFERROR(INDEX(Summer!C$10:C$999,MATCH($A1409,Summer!$L$10:$L$999,0),1),INDEX('Cycle 1'!C$10:C$999,MATCH($A1409,'Cycle 1'!$L$10:$L$999,0),1)),INDEX('Cycle 2'!C$10:C$999,MATCH($A1409,'Cycle 2'!$L$10:$L$999,0),1)),INDEX('Cycle 3'!C$10:C$999,MATCH($A1409,'Cycle 3'!$L$10:$L$999,0),1)),INDEX('Cycle 4'!C$10:C$999,MATCH($A1409,'Cycle 4'!$L$10:$L$999,0),1)),INDEX('Cycle 5'!C$10:C$999,MATCH($A1409,'Cycle 5'!$L$10:$L$999,0),1)),INDEX('Cycle 6'!C$10:C$999,MATCH($A1409,'Cycle 6'!$L$10:$L$999,0),1)),INDEX('Cycle 7'!C$10:C$999,MATCH($A1409,'Cycle 7'!$L$10:$L$999,0),1)),INDEX('Cycle 8'!C$10:C$999,MATCH($A1409,'Cycle 8'!$L$10:$L$999,0),1)),INDEX('Cycle 9'!C$10:C$999,MATCH($A1409,'Cycle 9'!$L$10:$L$999,0),1)),INDEX('Cycle 10'!C$10:C$999,MATCH($A1409,'Cycle 10'!$L$10:$L$999,0),1)),INDEX('Cycle 11'!C$10:C$999,MATCH($A1409,'Cycle 11'!$L$10:$L$999,0),1)),"")="","",IFERROR(IFERROR(IFERROR(IFERROR(IFERROR(IFERROR(IFERROR(IFERROR(IFERROR(IFERROR(IFERROR(IFERROR(INDEX(Summer!C$10:C$999,MATCH($A1409,Summer!$L$10:$L$999,0),1),INDEX('Cycle 1'!C$10:C$999,MATCH($A1409,'Cycle 1'!$L$10:$L$999,0),1)),INDEX('Cycle 2'!C$10:C$999,MATCH($A1409,'Cycle 2'!$L$10:$L$999,0),1)),INDEX('Cycle 3'!C$10:C$999,MATCH($A1409,'Cycle 3'!$L$10:$L$999,0),1)),INDEX('Cycle 4'!C$10:C$999,MATCH($A1409,'Cycle 4'!$L$10:$L$999,0),1)),INDEX('Cycle 5'!C$10:C$999,MATCH($A1409,'Cycle 5'!$L$10:$L$999,0),1)),INDEX('Cycle 6'!C$10:C$999,MATCH($A1409,'Cycle 6'!$L$10:$L$999,0),1)),INDEX('Cycle 7'!C$10:C$999,MATCH($A1409,'Cycle 7'!$L$10:$L$999,0),1)),INDEX('Cycle 8'!C$10:C$999,MATCH($A1409,'Cycle 8'!$L$10:$L$999,0),1)),INDEX('Cycle 9'!C$10:C$999,MATCH($A1409,'Cycle 9'!$L$10:$L$999,0),1)),INDEX('Cycle 10'!C$10:C$999,MATCH($A1409,'Cycle 10'!$L$10:$L$999,0),1)),INDEX('Cycle 11'!C$10:C$999,MATCH($A1409,'Cycle 11'!$L$10:$L$999,0),1)),""))</f>
        <v/>
      </c>
      <c r="E1409" t="str">
        <f>IF(IFERROR(IFERROR(IFERROR(IFERROR(IFERROR(IFERROR(IFERROR(IFERROR(IFERROR(IFERROR(IFERROR(IFERROR(INDEX(Summer!D$10:D$999,MATCH($A1409,Summer!$L$10:$L$999,0),1),INDEX('Cycle 1'!D$10:D$999,MATCH($A1409,'Cycle 1'!$L$10:$L$999,0),1)),INDEX('Cycle 2'!D$10:D$999,MATCH($A1409,'Cycle 2'!$L$10:$L$999,0),1)),INDEX('Cycle 3'!D$10:D$999,MATCH($A1409,'Cycle 3'!$L$10:$L$999,0),1)),INDEX('Cycle 4'!D$10:D$999,MATCH($A1409,'Cycle 4'!$L$10:$L$999,0),1)),INDEX('Cycle 5'!D$10:D$999,MATCH($A1409,'Cycle 5'!$L$10:$L$999,0),1)),INDEX('Cycle 6'!D$10:D$999,MATCH($A1409,'Cycle 6'!$L$10:$L$999,0),1)),INDEX('Cycle 7'!D$10:D$999,MATCH($A1409,'Cycle 7'!$L$10:$L$999,0),1)),INDEX('Cycle 8'!D$10:D$999,MATCH($A1409,'Cycle 8'!$L$10:$L$999,0),1)),INDEX('Cycle 9'!D$10:D$999,MATCH($A1409,'Cycle 9'!$L$10:$L$999,0),1)),INDEX('Cycle 10'!D$10:D$999,MATCH($A1409,'Cycle 10'!$L$10:$L$999,0),1)),INDEX('Cycle 11'!D$10:D$999,MATCH($A1409,'Cycle 11'!$L$10:$L$999,0),1)),"")="","",IFERROR(IFERROR(IFERROR(IFERROR(IFERROR(IFERROR(IFERROR(IFERROR(IFERROR(IFERROR(IFERROR(IFERROR(INDEX(Summer!D$10:D$999,MATCH($A1409,Summer!$L$10:$L$999,0),1),INDEX('Cycle 1'!D$10:D$999,MATCH($A1409,'Cycle 1'!$L$10:$L$999,0),1)),INDEX('Cycle 2'!D$10:D$999,MATCH($A1409,'Cycle 2'!$L$10:$L$999,0),1)),INDEX('Cycle 3'!D$10:D$999,MATCH($A1409,'Cycle 3'!$L$10:$L$999,0),1)),INDEX('Cycle 4'!D$10:D$999,MATCH($A1409,'Cycle 4'!$L$10:$L$999,0),1)),INDEX('Cycle 5'!D$10:D$999,MATCH($A1409,'Cycle 5'!$L$10:$L$999,0),1)),INDEX('Cycle 6'!D$10:D$999,MATCH($A1409,'Cycle 6'!$L$10:$L$999,0),1)),INDEX('Cycle 7'!D$10:D$999,MATCH($A1409,'Cycle 7'!$L$10:$L$999,0),1)),INDEX('Cycle 8'!D$10:D$999,MATCH($A1409,'Cycle 8'!$L$10:$L$999,0),1)),INDEX('Cycle 9'!D$10:D$999,MATCH($A1409,'Cycle 9'!$L$10:$L$999,0),1)),INDEX('Cycle 10'!D$10:D$999,MATCH($A1409,'Cycle 10'!$L$10:$L$999,0),1)),INDEX('Cycle 11'!D$10:D$999,MATCH($A1409,'Cycle 11'!$L$10:$L$999,0),1)),""))</f>
        <v/>
      </c>
      <c r="F1409" t="str">
        <f>IF(IFERROR(IFERROR(IFERROR(IFERROR(IFERROR(IFERROR(IFERROR(IFERROR(IFERROR(IFERROR(IFERROR(IFERROR(INDEX(Summer!E$10:E$999,MATCH($A1409,Summer!$L$10:$L$999,0),1),INDEX('Cycle 1'!E$10:E$999,MATCH($A1409,'Cycle 1'!$L$10:$L$999,0),1)),INDEX('Cycle 2'!E$10:E$999,MATCH($A1409,'Cycle 2'!$L$10:$L$999,0),1)),INDEX('Cycle 3'!E$10:E$999,MATCH($A1409,'Cycle 3'!$L$10:$L$999,0),1)),INDEX('Cycle 4'!E$10:E$999,MATCH($A1409,'Cycle 4'!$L$10:$L$999,0),1)),INDEX('Cycle 5'!E$10:E$999,MATCH($A1409,'Cycle 5'!$L$10:$L$999,0),1)),INDEX('Cycle 6'!E$10:E$999,MATCH($A1409,'Cycle 6'!$L$10:$L$999,0),1)),INDEX('Cycle 7'!E$10:E$999,MATCH($A1409,'Cycle 7'!$L$10:$L$999,0),1)),INDEX('Cycle 8'!E$10:E$999,MATCH($A1409,'Cycle 8'!$L$10:$L$999,0),1)),INDEX('Cycle 9'!E$10:E$999,MATCH($A1409,'Cycle 9'!$L$10:$L$999,0),1)),INDEX('Cycle 10'!E$10:E$999,MATCH($A1409,'Cycle 10'!$L$10:$L$999,0),1)),INDEX('Cycle 11'!E$10:E$999,MATCH($A1409,'Cycle 11'!$L$10:$L$999,0),1)),"")="","",IFERROR(IFERROR(IFERROR(IFERROR(IFERROR(IFERROR(IFERROR(IFERROR(IFERROR(IFERROR(IFERROR(IFERROR(INDEX(Summer!E$10:E$999,MATCH($A1409,Summer!$L$10:$L$999,0),1),INDEX('Cycle 1'!E$10:E$999,MATCH($A1409,'Cycle 1'!$L$10:$L$999,0),1)),INDEX('Cycle 2'!E$10:E$999,MATCH($A1409,'Cycle 2'!$L$10:$L$999,0),1)),INDEX('Cycle 3'!E$10:E$999,MATCH($A1409,'Cycle 3'!$L$10:$L$999,0),1)),INDEX('Cycle 4'!E$10:E$999,MATCH($A1409,'Cycle 4'!$L$10:$L$999,0),1)),INDEX('Cycle 5'!E$10:E$999,MATCH($A1409,'Cycle 5'!$L$10:$L$999,0),1)),INDEX('Cycle 6'!E$10:E$999,MATCH($A1409,'Cycle 6'!$L$10:$L$999,0),1)),INDEX('Cycle 7'!E$10:E$999,MATCH($A1409,'Cycle 7'!$L$10:$L$999,0),1)),INDEX('Cycle 8'!E$10:E$999,MATCH($A1409,'Cycle 8'!$L$10:$L$999,0),1)),INDEX('Cycle 9'!E$10:E$999,MATCH($A1409,'Cycle 9'!$L$10:$L$999,0),1)),INDEX('Cycle 10'!E$10:E$999,MATCH($A1409,'Cycle 10'!$L$10:$L$999,0),1)),INDEX('Cycle 11'!E$10:E$999,MATCH($A1409,'Cycle 11'!$L$10:$L$999,0),1)),""))</f>
        <v/>
      </c>
      <c r="G1409" t="str">
        <f>IF(IFERROR(IFERROR(IFERROR(IFERROR(IFERROR(IFERROR(IFERROR(IFERROR(IFERROR(IFERROR(IFERROR(IFERROR(INDEX(Summer!F$10:F$999,MATCH($A1409,Summer!$L$10:$L$999,0),1),INDEX('Cycle 1'!F$10:F$999,MATCH($A1409,'Cycle 1'!$L$10:$L$999,0),1)),INDEX('Cycle 2'!F$10:F$999,MATCH($A1409,'Cycle 2'!$L$10:$L$999,0),1)),INDEX('Cycle 3'!F$10:F$999,MATCH($A1409,'Cycle 3'!$L$10:$L$999,0),1)),INDEX('Cycle 4'!F$10:F$999,MATCH($A1409,'Cycle 4'!$L$10:$L$999,0),1)),INDEX('Cycle 5'!F$10:F$999,MATCH($A1409,'Cycle 5'!$L$10:$L$999,0),1)),INDEX('Cycle 6'!F$10:F$999,MATCH($A1409,'Cycle 6'!$L$10:$L$999,0),1)),INDEX('Cycle 7'!F$10:F$999,MATCH($A1409,'Cycle 7'!$L$10:$L$999,0),1)),INDEX('Cycle 8'!F$10:F$999,MATCH($A1409,'Cycle 8'!$L$10:$L$999,0),1)),INDEX('Cycle 9'!F$10:F$999,MATCH($A1409,'Cycle 9'!$L$10:$L$999,0),1)),INDEX('Cycle 10'!F$10:F$999,MATCH($A1409,'Cycle 10'!$L$10:$L$999,0),1)),INDEX('Cycle 11'!F$10:F$999,MATCH($A1409,'Cycle 11'!$L$10:$L$999,0),1)),"")="","",IFERROR(IFERROR(IFERROR(IFERROR(IFERROR(IFERROR(IFERROR(IFERROR(IFERROR(IFERROR(IFERROR(IFERROR(INDEX(Summer!F$10:F$999,MATCH($A1409,Summer!$L$10:$L$999,0),1),INDEX('Cycle 1'!F$10:F$999,MATCH($A1409,'Cycle 1'!$L$10:$L$999,0),1)),INDEX('Cycle 2'!F$10:F$999,MATCH($A1409,'Cycle 2'!$L$10:$L$999,0),1)),INDEX('Cycle 3'!F$10:F$999,MATCH($A1409,'Cycle 3'!$L$10:$L$999,0),1)),INDEX('Cycle 4'!F$10:F$999,MATCH($A1409,'Cycle 4'!$L$10:$L$999,0),1)),INDEX('Cycle 5'!F$10:F$999,MATCH($A1409,'Cycle 5'!$L$10:$L$999,0),1)),INDEX('Cycle 6'!F$10:F$999,MATCH($A1409,'Cycle 6'!$L$10:$L$999,0),1)),INDEX('Cycle 7'!F$10:F$999,MATCH($A1409,'Cycle 7'!$L$10:$L$999,0),1)),INDEX('Cycle 8'!F$10:F$999,MATCH($A1409,'Cycle 8'!$L$10:$L$999,0),1)),INDEX('Cycle 9'!F$10:F$999,MATCH($A1409,'Cycle 9'!$L$10:$L$999,0),1)),INDEX('Cycle 10'!F$10:F$999,MATCH($A1409,'Cycle 10'!$L$10:$L$999,0),1)),INDEX('Cycle 11'!F$10:F$999,MATCH($A1409,'Cycle 11'!$L$10:$L$999,0),1)),""))</f>
        <v/>
      </c>
      <c r="H1409" t="str">
        <f>IF(IFERROR(IFERROR(IFERROR(IFERROR(IFERROR(IFERROR(IFERROR(IFERROR(IFERROR(IFERROR(IFERROR(IFERROR(INDEX(Summer!G$10:G$999,MATCH($A1409,Summer!$L$10:$L$999,0),1),INDEX('Cycle 1'!G$10:G$999,MATCH($A1409,'Cycle 1'!$L$10:$L$999,0),1)),INDEX('Cycle 2'!G$10:G$999,MATCH($A1409,'Cycle 2'!$L$10:$L$999,0),1)),INDEX('Cycle 3'!G$10:G$999,MATCH($A1409,'Cycle 3'!$L$10:$L$999,0),1)),INDEX('Cycle 4'!G$10:G$999,MATCH($A1409,'Cycle 4'!$L$10:$L$999,0),1)),INDEX('Cycle 5'!G$10:G$999,MATCH($A1409,'Cycle 5'!$L$10:$L$999,0),1)),INDEX('Cycle 6'!G$10:G$999,MATCH($A1409,'Cycle 6'!$L$10:$L$999,0),1)),INDEX('Cycle 7'!G$10:G$999,MATCH($A1409,'Cycle 7'!$L$10:$L$999,0),1)),INDEX('Cycle 8'!G$10:G$999,MATCH($A1409,'Cycle 8'!$L$10:$L$999,0),1)),INDEX('Cycle 9'!G$10:G$999,MATCH($A1409,'Cycle 9'!$L$10:$L$999,0),1)),INDEX('Cycle 10'!G$10:G$999,MATCH($A1409,'Cycle 10'!$L$10:$L$999,0),1)),INDEX('Cycle 11'!G$10:G$999,MATCH($A1409,'Cycle 11'!$L$10:$L$999,0),1)),"")="","",IFERROR(IFERROR(IFERROR(IFERROR(IFERROR(IFERROR(IFERROR(IFERROR(IFERROR(IFERROR(IFERROR(IFERROR(INDEX(Summer!G$10:G$999,MATCH($A1409,Summer!$L$10:$L$999,0),1),INDEX('Cycle 1'!G$10:G$999,MATCH($A1409,'Cycle 1'!$L$10:$L$999,0),1)),INDEX('Cycle 2'!G$10:G$999,MATCH($A1409,'Cycle 2'!$L$10:$L$999,0),1)),INDEX('Cycle 3'!G$10:G$999,MATCH($A1409,'Cycle 3'!$L$10:$L$999,0),1)),INDEX('Cycle 4'!G$10:G$999,MATCH($A1409,'Cycle 4'!$L$10:$L$999,0),1)),INDEX('Cycle 5'!G$10:G$999,MATCH($A1409,'Cycle 5'!$L$10:$L$999,0),1)),INDEX('Cycle 6'!G$10:G$999,MATCH($A1409,'Cycle 6'!$L$10:$L$999,0),1)),INDEX('Cycle 7'!G$10:G$999,MATCH($A1409,'Cycle 7'!$L$10:$L$999,0),1)),INDEX('Cycle 8'!G$10:G$999,MATCH($A1409,'Cycle 8'!$L$10:$L$999,0),1)),INDEX('Cycle 9'!G$10:G$999,MATCH($A1409,'Cycle 9'!$L$10:$L$999,0),1)),INDEX('Cycle 10'!G$10:G$999,MATCH($A1409,'Cycle 10'!$L$10:$L$999,0),1)),INDEX('Cycle 11'!G$10:G$999,MATCH($A1409,'Cycle 11'!$L$10:$L$999,0),1)),""))</f>
        <v/>
      </c>
      <c r="I1409">
        <f>IFERROR(IF(C1409="",MAX(I$1:I1408),IF(ROW(C$2)=ROW(C1409),1,IF(ISERROR(VLOOKUP(C1409,C$2:C1408,1,FALSE)),MAX(I$1:I1408)+1,MAX(I$1:I1408)))),"")</f>
        <v>0</v>
      </c>
      <c r="J1409" t="str">
        <f t="shared" si="140"/>
        <v/>
      </c>
      <c r="K1409" t="str">
        <f t="shared" si="144"/>
        <v/>
      </c>
      <c r="L1409" t="str">
        <f t="shared" si="144"/>
        <v/>
      </c>
      <c r="M1409" t="str">
        <f t="shared" si="144"/>
        <v/>
      </c>
      <c r="N1409" t="str">
        <f t="shared" si="144"/>
        <v/>
      </c>
      <c r="O1409" t="str">
        <f t="shared" si="144"/>
        <v/>
      </c>
      <c r="P1409" t="str">
        <f t="shared" si="144"/>
        <v/>
      </c>
      <c r="Q1409" t="str">
        <f t="shared" si="144"/>
        <v/>
      </c>
      <c r="R1409" t="str">
        <f t="shared" si="144"/>
        <v/>
      </c>
      <c r="S1409" t="str">
        <f t="shared" si="144"/>
        <v/>
      </c>
      <c r="T1409" t="str">
        <f t="shared" si="144"/>
        <v/>
      </c>
      <c r="U1409" t="str">
        <f t="shared" si="144"/>
        <v/>
      </c>
      <c r="V1409" t="str">
        <f t="shared" si="144"/>
        <v/>
      </c>
      <c r="W1409" t="str">
        <f t="shared" si="141"/>
        <v/>
      </c>
      <c r="X1409">
        <f>IF(OR(H1409="No",H1409=""),0,IF(COUNTIFS(H$2:H1409,"Yes",C$2:C1409,C1409)&gt;1,0,COUNTIFS(H$2:H1409,"Yes",C$2:C1409,C1409)))+IF(X1408=$X$1,0,X1408)</f>
        <v>0</v>
      </c>
    </row>
    <row r="1410" spans="1:24" x14ac:dyDescent="0.3">
      <c r="A1410">
        <f>ROWS($A$2:$A1410)</f>
        <v>1409</v>
      </c>
      <c r="B1410" t="str">
        <f>IF(ISERROR(VLOOKUP(A1410,Summer!L$11:L$500,1,FALSE)),IF(ISERROR(VLOOKUP(A1410,'Cycle 1'!L$11:L$500,1,FALSE)),IF(ISERROR(VLOOKUP(A1410,'Cycle 2'!L$11:L$500,1,FALSE)),IF(ISERROR(VLOOKUP(A1410,'Cycle 3'!L$11:L$500,1,FALSE)),IF(ISERROR(VLOOKUP(A1410,'Cycle 4'!L$11:L$500,1,FALSE)),IF(ISERROR(VLOOKUP(A1410,'Cycle 5'!L$11:L$500,1,FALSE)),IF(ISERROR(VLOOKUP(A1410,'Cycle 6'!L$11:L$500,1,FALSE)),IF(ISERROR(VLOOKUP(A1410,'Cycle 7'!L$11:L$500,1,FALSE)),IF(ISERROR(VLOOKUP(A1410,'Cycle 8'!L$11:L$500,1,FALSE)),IF(ISERROR(VLOOKUP(A1410,'Cycle 9'!L$11:L$500,1,FALSE)),IF(ISERROR(VLOOKUP(A1410,'Cycle 10'!L$11:L$500,1,FALSE)),IF(ISERROR(VLOOKUP(A1410,'Cycle 11'!L$11:L$500,1,FALSE)),"","Cycle 11"),"Cycle 10"),"Cycle 9"),"Cycle 8"),"Cycle 7"),"Cycle 6"),"Cycle 5"),"Cycle 4"),"Cycle 3"),"Cycle 2"),"Cycle 1"),"Summer")</f>
        <v/>
      </c>
      <c r="C1410" t="str">
        <f>IF(IFERROR(IFERROR(IFERROR(IFERROR(IFERROR(IFERROR(IFERROR(IFERROR(IFERROR(IFERROR(IFERROR(IFERROR(INDEX(Summer!B$10:B$999,MATCH($A1410,Summer!$L$10:$L$999,0),1),INDEX('Cycle 1'!B$10:B$999,MATCH($A1410,'Cycle 1'!$L$10:$L$999,0),1)),INDEX('Cycle 2'!B$10:B$999,MATCH($A1410,'Cycle 2'!$L$10:$L$999,0),1)),INDEX('Cycle 3'!B$10:B$999,MATCH($A1410,'Cycle 3'!$L$10:$L$999,0),1)),INDEX('Cycle 4'!B$10:B$999,MATCH($A1410,'Cycle 4'!$L$10:$L$999,0),1)),INDEX('Cycle 5'!B$10:B$999,MATCH($A1410,'Cycle 5'!$L$10:$L$999,0),1)),INDEX('Cycle 6'!B$10:B$999,MATCH($A1410,'Cycle 6'!$L$10:$L$999,0),1)),INDEX('Cycle 7'!B$10:B$999,MATCH($A1410,'Cycle 7'!$L$10:$L$999,0),1)),INDEX('Cycle 8'!B$10:B$999,MATCH($A1410,'Cycle 8'!$L$10:$L$999,0),1)),INDEX('Cycle 9'!B$10:B$999,MATCH($A1410,'Cycle 9'!$L$10:$L$999,0),1)),INDEX('Cycle 10'!B$10:B$999,MATCH($A1410,'Cycle 10'!$L$10:$L$999,0),1)),INDEX('Cycle 11'!B$10:B$999,MATCH($A1410,'Cycle 11'!$L$10:$L$999,0),1)),"")="","",IFERROR(IFERROR(IFERROR(IFERROR(IFERROR(IFERROR(IFERROR(IFERROR(IFERROR(IFERROR(IFERROR(IFERROR(INDEX(Summer!B$10:B$999,MATCH($A1410,Summer!$L$10:$L$999,0),1),INDEX('Cycle 1'!B$10:B$999,MATCH($A1410,'Cycle 1'!$L$10:$L$999,0),1)),INDEX('Cycle 2'!B$10:B$999,MATCH($A1410,'Cycle 2'!$L$10:$L$999,0),1)),INDEX('Cycle 3'!B$10:B$999,MATCH($A1410,'Cycle 3'!$L$10:$L$999,0),1)),INDEX('Cycle 4'!B$10:B$999,MATCH($A1410,'Cycle 4'!$L$10:$L$999,0),1)),INDEX('Cycle 5'!B$10:B$999,MATCH($A1410,'Cycle 5'!$L$10:$L$999,0),1)),INDEX('Cycle 6'!B$10:B$999,MATCH($A1410,'Cycle 6'!$L$10:$L$999,0),1)),INDEX('Cycle 7'!B$10:B$999,MATCH($A1410,'Cycle 7'!$L$10:$L$999,0),1)),INDEX('Cycle 8'!B$10:B$999,MATCH($A1410,'Cycle 8'!$L$10:$L$999,0),1)),INDEX('Cycle 9'!B$10:B$999,MATCH($A1410,'Cycle 9'!$L$10:$L$999,0),1)),INDEX('Cycle 10'!B$10:B$999,MATCH($A1410,'Cycle 10'!$L$10:$L$999,0),1)),INDEX('Cycle 11'!B$10:B$999,MATCH($A1410,'Cycle 11'!$L$10:$L$999,0),1)),""))</f>
        <v/>
      </c>
      <c r="D1410" t="str">
        <f>IF(IFERROR(IFERROR(IFERROR(IFERROR(IFERROR(IFERROR(IFERROR(IFERROR(IFERROR(IFERROR(IFERROR(IFERROR(INDEX(Summer!C$10:C$999,MATCH($A1410,Summer!$L$10:$L$999,0),1),INDEX('Cycle 1'!C$10:C$999,MATCH($A1410,'Cycle 1'!$L$10:$L$999,0),1)),INDEX('Cycle 2'!C$10:C$999,MATCH($A1410,'Cycle 2'!$L$10:$L$999,0),1)),INDEX('Cycle 3'!C$10:C$999,MATCH($A1410,'Cycle 3'!$L$10:$L$999,0),1)),INDEX('Cycle 4'!C$10:C$999,MATCH($A1410,'Cycle 4'!$L$10:$L$999,0),1)),INDEX('Cycle 5'!C$10:C$999,MATCH($A1410,'Cycle 5'!$L$10:$L$999,0),1)),INDEX('Cycle 6'!C$10:C$999,MATCH($A1410,'Cycle 6'!$L$10:$L$999,0),1)),INDEX('Cycle 7'!C$10:C$999,MATCH($A1410,'Cycle 7'!$L$10:$L$999,0),1)),INDEX('Cycle 8'!C$10:C$999,MATCH($A1410,'Cycle 8'!$L$10:$L$999,0),1)),INDEX('Cycle 9'!C$10:C$999,MATCH($A1410,'Cycle 9'!$L$10:$L$999,0),1)),INDEX('Cycle 10'!C$10:C$999,MATCH($A1410,'Cycle 10'!$L$10:$L$999,0),1)),INDEX('Cycle 11'!C$10:C$999,MATCH($A1410,'Cycle 11'!$L$10:$L$999,0),1)),"")="","",IFERROR(IFERROR(IFERROR(IFERROR(IFERROR(IFERROR(IFERROR(IFERROR(IFERROR(IFERROR(IFERROR(IFERROR(INDEX(Summer!C$10:C$999,MATCH($A1410,Summer!$L$10:$L$999,0),1),INDEX('Cycle 1'!C$10:C$999,MATCH($A1410,'Cycle 1'!$L$10:$L$999,0),1)),INDEX('Cycle 2'!C$10:C$999,MATCH($A1410,'Cycle 2'!$L$10:$L$999,0),1)),INDEX('Cycle 3'!C$10:C$999,MATCH($A1410,'Cycle 3'!$L$10:$L$999,0),1)),INDEX('Cycle 4'!C$10:C$999,MATCH($A1410,'Cycle 4'!$L$10:$L$999,0),1)),INDEX('Cycle 5'!C$10:C$999,MATCH($A1410,'Cycle 5'!$L$10:$L$999,0),1)),INDEX('Cycle 6'!C$10:C$999,MATCH($A1410,'Cycle 6'!$L$10:$L$999,0),1)),INDEX('Cycle 7'!C$10:C$999,MATCH($A1410,'Cycle 7'!$L$10:$L$999,0),1)),INDEX('Cycle 8'!C$10:C$999,MATCH($A1410,'Cycle 8'!$L$10:$L$999,0),1)),INDEX('Cycle 9'!C$10:C$999,MATCH($A1410,'Cycle 9'!$L$10:$L$999,0),1)),INDEX('Cycle 10'!C$10:C$999,MATCH($A1410,'Cycle 10'!$L$10:$L$999,0),1)),INDEX('Cycle 11'!C$10:C$999,MATCH($A1410,'Cycle 11'!$L$10:$L$999,0),1)),""))</f>
        <v/>
      </c>
      <c r="E1410" t="str">
        <f>IF(IFERROR(IFERROR(IFERROR(IFERROR(IFERROR(IFERROR(IFERROR(IFERROR(IFERROR(IFERROR(IFERROR(IFERROR(INDEX(Summer!D$10:D$999,MATCH($A1410,Summer!$L$10:$L$999,0),1),INDEX('Cycle 1'!D$10:D$999,MATCH($A1410,'Cycle 1'!$L$10:$L$999,0),1)),INDEX('Cycle 2'!D$10:D$999,MATCH($A1410,'Cycle 2'!$L$10:$L$999,0),1)),INDEX('Cycle 3'!D$10:D$999,MATCH($A1410,'Cycle 3'!$L$10:$L$999,0),1)),INDEX('Cycle 4'!D$10:D$999,MATCH($A1410,'Cycle 4'!$L$10:$L$999,0),1)),INDEX('Cycle 5'!D$10:D$999,MATCH($A1410,'Cycle 5'!$L$10:$L$999,0),1)),INDEX('Cycle 6'!D$10:D$999,MATCH($A1410,'Cycle 6'!$L$10:$L$999,0),1)),INDEX('Cycle 7'!D$10:D$999,MATCH($A1410,'Cycle 7'!$L$10:$L$999,0),1)),INDEX('Cycle 8'!D$10:D$999,MATCH($A1410,'Cycle 8'!$L$10:$L$999,0),1)),INDEX('Cycle 9'!D$10:D$999,MATCH($A1410,'Cycle 9'!$L$10:$L$999,0),1)),INDEX('Cycle 10'!D$10:D$999,MATCH($A1410,'Cycle 10'!$L$10:$L$999,0),1)),INDEX('Cycle 11'!D$10:D$999,MATCH($A1410,'Cycle 11'!$L$10:$L$999,0),1)),"")="","",IFERROR(IFERROR(IFERROR(IFERROR(IFERROR(IFERROR(IFERROR(IFERROR(IFERROR(IFERROR(IFERROR(IFERROR(INDEX(Summer!D$10:D$999,MATCH($A1410,Summer!$L$10:$L$999,0),1),INDEX('Cycle 1'!D$10:D$999,MATCH($A1410,'Cycle 1'!$L$10:$L$999,0),1)),INDEX('Cycle 2'!D$10:D$999,MATCH($A1410,'Cycle 2'!$L$10:$L$999,0),1)),INDEX('Cycle 3'!D$10:D$999,MATCH($A1410,'Cycle 3'!$L$10:$L$999,0),1)),INDEX('Cycle 4'!D$10:D$999,MATCH($A1410,'Cycle 4'!$L$10:$L$999,0),1)),INDEX('Cycle 5'!D$10:D$999,MATCH($A1410,'Cycle 5'!$L$10:$L$999,0),1)),INDEX('Cycle 6'!D$10:D$999,MATCH($A1410,'Cycle 6'!$L$10:$L$999,0),1)),INDEX('Cycle 7'!D$10:D$999,MATCH($A1410,'Cycle 7'!$L$10:$L$999,0),1)),INDEX('Cycle 8'!D$10:D$999,MATCH($A1410,'Cycle 8'!$L$10:$L$999,0),1)),INDEX('Cycle 9'!D$10:D$999,MATCH($A1410,'Cycle 9'!$L$10:$L$999,0),1)),INDEX('Cycle 10'!D$10:D$999,MATCH($A1410,'Cycle 10'!$L$10:$L$999,0),1)),INDEX('Cycle 11'!D$10:D$999,MATCH($A1410,'Cycle 11'!$L$10:$L$999,0),1)),""))</f>
        <v/>
      </c>
      <c r="F1410" t="str">
        <f>IF(IFERROR(IFERROR(IFERROR(IFERROR(IFERROR(IFERROR(IFERROR(IFERROR(IFERROR(IFERROR(IFERROR(IFERROR(INDEX(Summer!E$10:E$999,MATCH($A1410,Summer!$L$10:$L$999,0),1),INDEX('Cycle 1'!E$10:E$999,MATCH($A1410,'Cycle 1'!$L$10:$L$999,0),1)),INDEX('Cycle 2'!E$10:E$999,MATCH($A1410,'Cycle 2'!$L$10:$L$999,0),1)),INDEX('Cycle 3'!E$10:E$999,MATCH($A1410,'Cycle 3'!$L$10:$L$999,0),1)),INDEX('Cycle 4'!E$10:E$999,MATCH($A1410,'Cycle 4'!$L$10:$L$999,0),1)),INDEX('Cycle 5'!E$10:E$999,MATCH($A1410,'Cycle 5'!$L$10:$L$999,0),1)),INDEX('Cycle 6'!E$10:E$999,MATCH($A1410,'Cycle 6'!$L$10:$L$999,0),1)),INDEX('Cycle 7'!E$10:E$999,MATCH($A1410,'Cycle 7'!$L$10:$L$999,0),1)),INDEX('Cycle 8'!E$10:E$999,MATCH($A1410,'Cycle 8'!$L$10:$L$999,0),1)),INDEX('Cycle 9'!E$10:E$999,MATCH($A1410,'Cycle 9'!$L$10:$L$999,0),1)),INDEX('Cycle 10'!E$10:E$999,MATCH($A1410,'Cycle 10'!$L$10:$L$999,0),1)),INDEX('Cycle 11'!E$10:E$999,MATCH($A1410,'Cycle 11'!$L$10:$L$999,0),1)),"")="","",IFERROR(IFERROR(IFERROR(IFERROR(IFERROR(IFERROR(IFERROR(IFERROR(IFERROR(IFERROR(IFERROR(IFERROR(INDEX(Summer!E$10:E$999,MATCH($A1410,Summer!$L$10:$L$999,0),1),INDEX('Cycle 1'!E$10:E$999,MATCH($A1410,'Cycle 1'!$L$10:$L$999,0),1)),INDEX('Cycle 2'!E$10:E$999,MATCH($A1410,'Cycle 2'!$L$10:$L$999,0),1)),INDEX('Cycle 3'!E$10:E$999,MATCH($A1410,'Cycle 3'!$L$10:$L$999,0),1)),INDEX('Cycle 4'!E$10:E$999,MATCH($A1410,'Cycle 4'!$L$10:$L$999,0),1)),INDEX('Cycle 5'!E$10:E$999,MATCH($A1410,'Cycle 5'!$L$10:$L$999,0),1)),INDEX('Cycle 6'!E$10:E$999,MATCH($A1410,'Cycle 6'!$L$10:$L$999,0),1)),INDEX('Cycle 7'!E$10:E$999,MATCH($A1410,'Cycle 7'!$L$10:$L$999,0),1)),INDEX('Cycle 8'!E$10:E$999,MATCH($A1410,'Cycle 8'!$L$10:$L$999,0),1)),INDEX('Cycle 9'!E$10:E$999,MATCH($A1410,'Cycle 9'!$L$10:$L$999,0),1)),INDEX('Cycle 10'!E$10:E$999,MATCH($A1410,'Cycle 10'!$L$10:$L$999,0),1)),INDEX('Cycle 11'!E$10:E$999,MATCH($A1410,'Cycle 11'!$L$10:$L$999,0),1)),""))</f>
        <v/>
      </c>
      <c r="G1410" t="str">
        <f>IF(IFERROR(IFERROR(IFERROR(IFERROR(IFERROR(IFERROR(IFERROR(IFERROR(IFERROR(IFERROR(IFERROR(IFERROR(INDEX(Summer!F$10:F$999,MATCH($A1410,Summer!$L$10:$L$999,0),1),INDEX('Cycle 1'!F$10:F$999,MATCH($A1410,'Cycle 1'!$L$10:$L$999,0),1)),INDEX('Cycle 2'!F$10:F$999,MATCH($A1410,'Cycle 2'!$L$10:$L$999,0),1)),INDEX('Cycle 3'!F$10:F$999,MATCH($A1410,'Cycle 3'!$L$10:$L$999,0),1)),INDEX('Cycle 4'!F$10:F$999,MATCH($A1410,'Cycle 4'!$L$10:$L$999,0),1)),INDEX('Cycle 5'!F$10:F$999,MATCH($A1410,'Cycle 5'!$L$10:$L$999,0),1)),INDEX('Cycle 6'!F$10:F$999,MATCH($A1410,'Cycle 6'!$L$10:$L$999,0),1)),INDEX('Cycle 7'!F$10:F$999,MATCH($A1410,'Cycle 7'!$L$10:$L$999,0),1)),INDEX('Cycle 8'!F$10:F$999,MATCH($A1410,'Cycle 8'!$L$10:$L$999,0),1)),INDEX('Cycle 9'!F$10:F$999,MATCH($A1410,'Cycle 9'!$L$10:$L$999,0),1)),INDEX('Cycle 10'!F$10:F$999,MATCH($A1410,'Cycle 10'!$L$10:$L$999,0),1)),INDEX('Cycle 11'!F$10:F$999,MATCH($A1410,'Cycle 11'!$L$10:$L$999,0),1)),"")="","",IFERROR(IFERROR(IFERROR(IFERROR(IFERROR(IFERROR(IFERROR(IFERROR(IFERROR(IFERROR(IFERROR(IFERROR(INDEX(Summer!F$10:F$999,MATCH($A1410,Summer!$L$10:$L$999,0),1),INDEX('Cycle 1'!F$10:F$999,MATCH($A1410,'Cycle 1'!$L$10:$L$999,0),1)),INDEX('Cycle 2'!F$10:F$999,MATCH($A1410,'Cycle 2'!$L$10:$L$999,0),1)),INDEX('Cycle 3'!F$10:F$999,MATCH($A1410,'Cycle 3'!$L$10:$L$999,0),1)),INDEX('Cycle 4'!F$10:F$999,MATCH($A1410,'Cycle 4'!$L$10:$L$999,0),1)),INDEX('Cycle 5'!F$10:F$999,MATCH($A1410,'Cycle 5'!$L$10:$L$999,0),1)),INDEX('Cycle 6'!F$10:F$999,MATCH($A1410,'Cycle 6'!$L$10:$L$999,0),1)),INDEX('Cycle 7'!F$10:F$999,MATCH($A1410,'Cycle 7'!$L$10:$L$999,0),1)),INDEX('Cycle 8'!F$10:F$999,MATCH($A1410,'Cycle 8'!$L$10:$L$999,0),1)),INDEX('Cycle 9'!F$10:F$999,MATCH($A1410,'Cycle 9'!$L$10:$L$999,0),1)),INDEX('Cycle 10'!F$10:F$999,MATCH($A1410,'Cycle 10'!$L$10:$L$999,0),1)),INDEX('Cycle 11'!F$10:F$999,MATCH($A1410,'Cycle 11'!$L$10:$L$999,0),1)),""))</f>
        <v/>
      </c>
      <c r="H1410" t="str">
        <f>IF(IFERROR(IFERROR(IFERROR(IFERROR(IFERROR(IFERROR(IFERROR(IFERROR(IFERROR(IFERROR(IFERROR(IFERROR(INDEX(Summer!G$10:G$999,MATCH($A1410,Summer!$L$10:$L$999,0),1),INDEX('Cycle 1'!G$10:G$999,MATCH($A1410,'Cycle 1'!$L$10:$L$999,0),1)),INDEX('Cycle 2'!G$10:G$999,MATCH($A1410,'Cycle 2'!$L$10:$L$999,0),1)),INDEX('Cycle 3'!G$10:G$999,MATCH($A1410,'Cycle 3'!$L$10:$L$999,0),1)),INDEX('Cycle 4'!G$10:G$999,MATCH($A1410,'Cycle 4'!$L$10:$L$999,0),1)),INDEX('Cycle 5'!G$10:G$999,MATCH($A1410,'Cycle 5'!$L$10:$L$999,0),1)),INDEX('Cycle 6'!G$10:G$999,MATCH($A1410,'Cycle 6'!$L$10:$L$999,0),1)),INDEX('Cycle 7'!G$10:G$999,MATCH($A1410,'Cycle 7'!$L$10:$L$999,0),1)),INDEX('Cycle 8'!G$10:G$999,MATCH($A1410,'Cycle 8'!$L$10:$L$999,0),1)),INDEX('Cycle 9'!G$10:G$999,MATCH($A1410,'Cycle 9'!$L$10:$L$999,0),1)),INDEX('Cycle 10'!G$10:G$999,MATCH($A1410,'Cycle 10'!$L$10:$L$999,0),1)),INDEX('Cycle 11'!G$10:G$999,MATCH($A1410,'Cycle 11'!$L$10:$L$999,0),1)),"")="","",IFERROR(IFERROR(IFERROR(IFERROR(IFERROR(IFERROR(IFERROR(IFERROR(IFERROR(IFERROR(IFERROR(IFERROR(INDEX(Summer!G$10:G$999,MATCH($A1410,Summer!$L$10:$L$999,0),1),INDEX('Cycle 1'!G$10:G$999,MATCH($A1410,'Cycle 1'!$L$10:$L$999,0),1)),INDEX('Cycle 2'!G$10:G$999,MATCH($A1410,'Cycle 2'!$L$10:$L$999,0),1)),INDEX('Cycle 3'!G$10:G$999,MATCH($A1410,'Cycle 3'!$L$10:$L$999,0),1)),INDEX('Cycle 4'!G$10:G$999,MATCH($A1410,'Cycle 4'!$L$10:$L$999,0),1)),INDEX('Cycle 5'!G$10:G$999,MATCH($A1410,'Cycle 5'!$L$10:$L$999,0),1)),INDEX('Cycle 6'!G$10:G$999,MATCH($A1410,'Cycle 6'!$L$10:$L$999,0),1)),INDEX('Cycle 7'!G$10:G$999,MATCH($A1410,'Cycle 7'!$L$10:$L$999,0),1)),INDEX('Cycle 8'!G$10:G$999,MATCH($A1410,'Cycle 8'!$L$10:$L$999,0),1)),INDEX('Cycle 9'!G$10:G$999,MATCH($A1410,'Cycle 9'!$L$10:$L$999,0),1)),INDEX('Cycle 10'!G$10:G$999,MATCH($A1410,'Cycle 10'!$L$10:$L$999,0),1)),INDEX('Cycle 11'!G$10:G$999,MATCH($A1410,'Cycle 11'!$L$10:$L$999,0),1)),""))</f>
        <v/>
      </c>
      <c r="I1410">
        <f>IFERROR(IF(C1410="",MAX(I$1:I1409),IF(ROW(C$2)=ROW(C1410),1,IF(ISERROR(VLOOKUP(C1410,C$2:C1409,1,FALSE)),MAX(I$1:I1409)+1,MAX(I$1:I1409)))),"")</f>
        <v>0</v>
      </c>
      <c r="J1410" t="str">
        <f t="shared" si="140"/>
        <v/>
      </c>
      <c r="K1410" t="str">
        <f t="shared" si="144"/>
        <v/>
      </c>
      <c r="L1410" t="str">
        <f t="shared" si="144"/>
        <v/>
      </c>
      <c r="M1410" t="str">
        <f t="shared" si="144"/>
        <v/>
      </c>
      <c r="N1410" t="str">
        <f t="shared" si="144"/>
        <v/>
      </c>
      <c r="O1410" t="str">
        <f t="shared" si="144"/>
        <v/>
      </c>
      <c r="P1410" t="str">
        <f t="shared" si="144"/>
        <v/>
      </c>
      <c r="Q1410" t="str">
        <f t="shared" si="144"/>
        <v/>
      </c>
      <c r="R1410" t="str">
        <f t="shared" si="144"/>
        <v/>
      </c>
      <c r="S1410" t="str">
        <f t="shared" si="144"/>
        <v/>
      </c>
      <c r="T1410" t="str">
        <f t="shared" si="144"/>
        <v/>
      </c>
      <c r="U1410" t="str">
        <f t="shared" si="144"/>
        <v/>
      </c>
      <c r="V1410" t="str">
        <f t="shared" si="144"/>
        <v/>
      </c>
      <c r="W1410" t="str">
        <f t="shared" si="141"/>
        <v/>
      </c>
      <c r="X1410">
        <f>IF(OR(H1410="No",H1410=""),0,IF(COUNTIFS(H$2:H1410,"Yes",C$2:C1410,C1410)&gt;1,0,COUNTIFS(H$2:H1410,"Yes",C$2:C1410,C1410)))+IF(X1409=$X$1,0,X1409)</f>
        <v>0</v>
      </c>
    </row>
    <row r="1411" spans="1:24" x14ac:dyDescent="0.3">
      <c r="A1411">
        <f>ROWS($A$2:$A1411)</f>
        <v>1410</v>
      </c>
      <c r="B1411" t="str">
        <f>IF(ISERROR(VLOOKUP(A1411,Summer!L$11:L$500,1,FALSE)),IF(ISERROR(VLOOKUP(A1411,'Cycle 1'!L$11:L$500,1,FALSE)),IF(ISERROR(VLOOKUP(A1411,'Cycle 2'!L$11:L$500,1,FALSE)),IF(ISERROR(VLOOKUP(A1411,'Cycle 3'!L$11:L$500,1,FALSE)),IF(ISERROR(VLOOKUP(A1411,'Cycle 4'!L$11:L$500,1,FALSE)),IF(ISERROR(VLOOKUP(A1411,'Cycle 5'!L$11:L$500,1,FALSE)),IF(ISERROR(VLOOKUP(A1411,'Cycle 6'!L$11:L$500,1,FALSE)),IF(ISERROR(VLOOKUP(A1411,'Cycle 7'!L$11:L$500,1,FALSE)),IF(ISERROR(VLOOKUP(A1411,'Cycle 8'!L$11:L$500,1,FALSE)),IF(ISERROR(VLOOKUP(A1411,'Cycle 9'!L$11:L$500,1,FALSE)),IF(ISERROR(VLOOKUP(A1411,'Cycle 10'!L$11:L$500,1,FALSE)),IF(ISERROR(VLOOKUP(A1411,'Cycle 11'!L$11:L$500,1,FALSE)),"","Cycle 11"),"Cycle 10"),"Cycle 9"),"Cycle 8"),"Cycle 7"),"Cycle 6"),"Cycle 5"),"Cycle 4"),"Cycle 3"),"Cycle 2"),"Cycle 1"),"Summer")</f>
        <v/>
      </c>
      <c r="C1411" t="str">
        <f>IF(IFERROR(IFERROR(IFERROR(IFERROR(IFERROR(IFERROR(IFERROR(IFERROR(IFERROR(IFERROR(IFERROR(IFERROR(INDEX(Summer!B$10:B$999,MATCH($A1411,Summer!$L$10:$L$999,0),1),INDEX('Cycle 1'!B$10:B$999,MATCH($A1411,'Cycle 1'!$L$10:$L$999,0),1)),INDEX('Cycle 2'!B$10:B$999,MATCH($A1411,'Cycle 2'!$L$10:$L$999,0),1)),INDEX('Cycle 3'!B$10:B$999,MATCH($A1411,'Cycle 3'!$L$10:$L$999,0),1)),INDEX('Cycle 4'!B$10:B$999,MATCH($A1411,'Cycle 4'!$L$10:$L$999,0),1)),INDEX('Cycle 5'!B$10:B$999,MATCH($A1411,'Cycle 5'!$L$10:$L$999,0),1)),INDEX('Cycle 6'!B$10:B$999,MATCH($A1411,'Cycle 6'!$L$10:$L$999,0),1)),INDEX('Cycle 7'!B$10:B$999,MATCH($A1411,'Cycle 7'!$L$10:$L$999,0),1)),INDEX('Cycle 8'!B$10:B$999,MATCH($A1411,'Cycle 8'!$L$10:$L$999,0),1)),INDEX('Cycle 9'!B$10:B$999,MATCH($A1411,'Cycle 9'!$L$10:$L$999,0),1)),INDEX('Cycle 10'!B$10:B$999,MATCH($A1411,'Cycle 10'!$L$10:$L$999,0),1)),INDEX('Cycle 11'!B$10:B$999,MATCH($A1411,'Cycle 11'!$L$10:$L$999,0),1)),"")="","",IFERROR(IFERROR(IFERROR(IFERROR(IFERROR(IFERROR(IFERROR(IFERROR(IFERROR(IFERROR(IFERROR(IFERROR(INDEX(Summer!B$10:B$999,MATCH($A1411,Summer!$L$10:$L$999,0),1),INDEX('Cycle 1'!B$10:B$999,MATCH($A1411,'Cycle 1'!$L$10:$L$999,0),1)),INDEX('Cycle 2'!B$10:B$999,MATCH($A1411,'Cycle 2'!$L$10:$L$999,0),1)),INDEX('Cycle 3'!B$10:B$999,MATCH($A1411,'Cycle 3'!$L$10:$L$999,0),1)),INDEX('Cycle 4'!B$10:B$999,MATCH($A1411,'Cycle 4'!$L$10:$L$999,0),1)),INDEX('Cycle 5'!B$10:B$999,MATCH($A1411,'Cycle 5'!$L$10:$L$999,0),1)),INDEX('Cycle 6'!B$10:B$999,MATCH($A1411,'Cycle 6'!$L$10:$L$999,0),1)),INDEX('Cycle 7'!B$10:B$999,MATCH($A1411,'Cycle 7'!$L$10:$L$999,0),1)),INDEX('Cycle 8'!B$10:B$999,MATCH($A1411,'Cycle 8'!$L$10:$L$999,0),1)),INDEX('Cycle 9'!B$10:B$999,MATCH($A1411,'Cycle 9'!$L$10:$L$999,0),1)),INDEX('Cycle 10'!B$10:B$999,MATCH($A1411,'Cycle 10'!$L$10:$L$999,0),1)),INDEX('Cycle 11'!B$10:B$999,MATCH($A1411,'Cycle 11'!$L$10:$L$999,0),1)),""))</f>
        <v/>
      </c>
      <c r="D1411" t="str">
        <f>IF(IFERROR(IFERROR(IFERROR(IFERROR(IFERROR(IFERROR(IFERROR(IFERROR(IFERROR(IFERROR(IFERROR(IFERROR(INDEX(Summer!C$10:C$999,MATCH($A1411,Summer!$L$10:$L$999,0),1),INDEX('Cycle 1'!C$10:C$999,MATCH($A1411,'Cycle 1'!$L$10:$L$999,0),1)),INDEX('Cycle 2'!C$10:C$999,MATCH($A1411,'Cycle 2'!$L$10:$L$999,0),1)),INDEX('Cycle 3'!C$10:C$999,MATCH($A1411,'Cycle 3'!$L$10:$L$999,0),1)),INDEX('Cycle 4'!C$10:C$999,MATCH($A1411,'Cycle 4'!$L$10:$L$999,0),1)),INDEX('Cycle 5'!C$10:C$999,MATCH($A1411,'Cycle 5'!$L$10:$L$999,0),1)),INDEX('Cycle 6'!C$10:C$999,MATCH($A1411,'Cycle 6'!$L$10:$L$999,0),1)),INDEX('Cycle 7'!C$10:C$999,MATCH($A1411,'Cycle 7'!$L$10:$L$999,0),1)),INDEX('Cycle 8'!C$10:C$999,MATCH($A1411,'Cycle 8'!$L$10:$L$999,0),1)),INDEX('Cycle 9'!C$10:C$999,MATCH($A1411,'Cycle 9'!$L$10:$L$999,0),1)),INDEX('Cycle 10'!C$10:C$999,MATCH($A1411,'Cycle 10'!$L$10:$L$999,0),1)),INDEX('Cycle 11'!C$10:C$999,MATCH($A1411,'Cycle 11'!$L$10:$L$999,0),1)),"")="","",IFERROR(IFERROR(IFERROR(IFERROR(IFERROR(IFERROR(IFERROR(IFERROR(IFERROR(IFERROR(IFERROR(IFERROR(INDEX(Summer!C$10:C$999,MATCH($A1411,Summer!$L$10:$L$999,0),1),INDEX('Cycle 1'!C$10:C$999,MATCH($A1411,'Cycle 1'!$L$10:$L$999,0),1)),INDEX('Cycle 2'!C$10:C$999,MATCH($A1411,'Cycle 2'!$L$10:$L$999,0),1)),INDEX('Cycle 3'!C$10:C$999,MATCH($A1411,'Cycle 3'!$L$10:$L$999,0),1)),INDEX('Cycle 4'!C$10:C$999,MATCH($A1411,'Cycle 4'!$L$10:$L$999,0),1)),INDEX('Cycle 5'!C$10:C$999,MATCH($A1411,'Cycle 5'!$L$10:$L$999,0),1)),INDEX('Cycle 6'!C$10:C$999,MATCH($A1411,'Cycle 6'!$L$10:$L$999,0),1)),INDEX('Cycle 7'!C$10:C$999,MATCH($A1411,'Cycle 7'!$L$10:$L$999,0),1)),INDEX('Cycle 8'!C$10:C$999,MATCH($A1411,'Cycle 8'!$L$10:$L$999,0),1)),INDEX('Cycle 9'!C$10:C$999,MATCH($A1411,'Cycle 9'!$L$10:$L$999,0),1)),INDEX('Cycle 10'!C$10:C$999,MATCH($A1411,'Cycle 10'!$L$10:$L$999,0),1)),INDEX('Cycle 11'!C$10:C$999,MATCH($A1411,'Cycle 11'!$L$10:$L$999,0),1)),""))</f>
        <v/>
      </c>
      <c r="E1411" t="str">
        <f>IF(IFERROR(IFERROR(IFERROR(IFERROR(IFERROR(IFERROR(IFERROR(IFERROR(IFERROR(IFERROR(IFERROR(IFERROR(INDEX(Summer!D$10:D$999,MATCH($A1411,Summer!$L$10:$L$999,0),1),INDEX('Cycle 1'!D$10:D$999,MATCH($A1411,'Cycle 1'!$L$10:$L$999,0),1)),INDEX('Cycle 2'!D$10:D$999,MATCH($A1411,'Cycle 2'!$L$10:$L$999,0),1)),INDEX('Cycle 3'!D$10:D$999,MATCH($A1411,'Cycle 3'!$L$10:$L$999,0),1)),INDEX('Cycle 4'!D$10:D$999,MATCH($A1411,'Cycle 4'!$L$10:$L$999,0),1)),INDEX('Cycle 5'!D$10:D$999,MATCH($A1411,'Cycle 5'!$L$10:$L$999,0),1)),INDEX('Cycle 6'!D$10:D$999,MATCH($A1411,'Cycle 6'!$L$10:$L$999,0),1)),INDEX('Cycle 7'!D$10:D$999,MATCH($A1411,'Cycle 7'!$L$10:$L$999,0),1)),INDEX('Cycle 8'!D$10:D$999,MATCH($A1411,'Cycle 8'!$L$10:$L$999,0),1)),INDEX('Cycle 9'!D$10:D$999,MATCH($A1411,'Cycle 9'!$L$10:$L$999,0),1)),INDEX('Cycle 10'!D$10:D$999,MATCH($A1411,'Cycle 10'!$L$10:$L$999,0),1)),INDEX('Cycle 11'!D$10:D$999,MATCH($A1411,'Cycle 11'!$L$10:$L$999,0),1)),"")="","",IFERROR(IFERROR(IFERROR(IFERROR(IFERROR(IFERROR(IFERROR(IFERROR(IFERROR(IFERROR(IFERROR(IFERROR(INDEX(Summer!D$10:D$999,MATCH($A1411,Summer!$L$10:$L$999,0),1),INDEX('Cycle 1'!D$10:D$999,MATCH($A1411,'Cycle 1'!$L$10:$L$999,0),1)),INDEX('Cycle 2'!D$10:D$999,MATCH($A1411,'Cycle 2'!$L$10:$L$999,0),1)),INDEX('Cycle 3'!D$10:D$999,MATCH($A1411,'Cycle 3'!$L$10:$L$999,0),1)),INDEX('Cycle 4'!D$10:D$999,MATCH($A1411,'Cycle 4'!$L$10:$L$999,0),1)),INDEX('Cycle 5'!D$10:D$999,MATCH($A1411,'Cycle 5'!$L$10:$L$999,0),1)),INDEX('Cycle 6'!D$10:D$999,MATCH($A1411,'Cycle 6'!$L$10:$L$999,0),1)),INDEX('Cycle 7'!D$10:D$999,MATCH($A1411,'Cycle 7'!$L$10:$L$999,0),1)),INDEX('Cycle 8'!D$10:D$999,MATCH($A1411,'Cycle 8'!$L$10:$L$999,0),1)),INDEX('Cycle 9'!D$10:D$999,MATCH($A1411,'Cycle 9'!$L$10:$L$999,0),1)),INDEX('Cycle 10'!D$10:D$999,MATCH($A1411,'Cycle 10'!$L$10:$L$999,0),1)),INDEX('Cycle 11'!D$10:D$999,MATCH($A1411,'Cycle 11'!$L$10:$L$999,0),1)),""))</f>
        <v/>
      </c>
      <c r="F1411" t="str">
        <f>IF(IFERROR(IFERROR(IFERROR(IFERROR(IFERROR(IFERROR(IFERROR(IFERROR(IFERROR(IFERROR(IFERROR(IFERROR(INDEX(Summer!E$10:E$999,MATCH($A1411,Summer!$L$10:$L$999,0),1),INDEX('Cycle 1'!E$10:E$999,MATCH($A1411,'Cycle 1'!$L$10:$L$999,0),1)),INDEX('Cycle 2'!E$10:E$999,MATCH($A1411,'Cycle 2'!$L$10:$L$999,0),1)),INDEX('Cycle 3'!E$10:E$999,MATCH($A1411,'Cycle 3'!$L$10:$L$999,0),1)),INDEX('Cycle 4'!E$10:E$999,MATCH($A1411,'Cycle 4'!$L$10:$L$999,0),1)),INDEX('Cycle 5'!E$10:E$999,MATCH($A1411,'Cycle 5'!$L$10:$L$999,0),1)),INDEX('Cycle 6'!E$10:E$999,MATCH($A1411,'Cycle 6'!$L$10:$L$999,0),1)),INDEX('Cycle 7'!E$10:E$999,MATCH($A1411,'Cycle 7'!$L$10:$L$999,0),1)),INDEX('Cycle 8'!E$10:E$999,MATCH($A1411,'Cycle 8'!$L$10:$L$999,0),1)),INDEX('Cycle 9'!E$10:E$999,MATCH($A1411,'Cycle 9'!$L$10:$L$999,0),1)),INDEX('Cycle 10'!E$10:E$999,MATCH($A1411,'Cycle 10'!$L$10:$L$999,0),1)),INDEX('Cycle 11'!E$10:E$999,MATCH($A1411,'Cycle 11'!$L$10:$L$999,0),1)),"")="","",IFERROR(IFERROR(IFERROR(IFERROR(IFERROR(IFERROR(IFERROR(IFERROR(IFERROR(IFERROR(IFERROR(IFERROR(INDEX(Summer!E$10:E$999,MATCH($A1411,Summer!$L$10:$L$999,0),1),INDEX('Cycle 1'!E$10:E$999,MATCH($A1411,'Cycle 1'!$L$10:$L$999,0),1)),INDEX('Cycle 2'!E$10:E$999,MATCH($A1411,'Cycle 2'!$L$10:$L$999,0),1)),INDEX('Cycle 3'!E$10:E$999,MATCH($A1411,'Cycle 3'!$L$10:$L$999,0),1)),INDEX('Cycle 4'!E$10:E$999,MATCH($A1411,'Cycle 4'!$L$10:$L$999,0),1)),INDEX('Cycle 5'!E$10:E$999,MATCH($A1411,'Cycle 5'!$L$10:$L$999,0),1)),INDEX('Cycle 6'!E$10:E$999,MATCH($A1411,'Cycle 6'!$L$10:$L$999,0),1)),INDEX('Cycle 7'!E$10:E$999,MATCH($A1411,'Cycle 7'!$L$10:$L$999,0),1)),INDEX('Cycle 8'!E$10:E$999,MATCH($A1411,'Cycle 8'!$L$10:$L$999,0),1)),INDEX('Cycle 9'!E$10:E$999,MATCH($A1411,'Cycle 9'!$L$10:$L$999,0),1)),INDEX('Cycle 10'!E$10:E$999,MATCH($A1411,'Cycle 10'!$L$10:$L$999,0),1)),INDEX('Cycle 11'!E$10:E$999,MATCH($A1411,'Cycle 11'!$L$10:$L$999,0),1)),""))</f>
        <v/>
      </c>
      <c r="G1411" t="str">
        <f>IF(IFERROR(IFERROR(IFERROR(IFERROR(IFERROR(IFERROR(IFERROR(IFERROR(IFERROR(IFERROR(IFERROR(IFERROR(INDEX(Summer!F$10:F$999,MATCH($A1411,Summer!$L$10:$L$999,0),1),INDEX('Cycle 1'!F$10:F$999,MATCH($A1411,'Cycle 1'!$L$10:$L$999,0),1)),INDEX('Cycle 2'!F$10:F$999,MATCH($A1411,'Cycle 2'!$L$10:$L$999,0),1)),INDEX('Cycle 3'!F$10:F$999,MATCH($A1411,'Cycle 3'!$L$10:$L$999,0),1)),INDEX('Cycle 4'!F$10:F$999,MATCH($A1411,'Cycle 4'!$L$10:$L$999,0),1)),INDEX('Cycle 5'!F$10:F$999,MATCH($A1411,'Cycle 5'!$L$10:$L$999,0),1)),INDEX('Cycle 6'!F$10:F$999,MATCH($A1411,'Cycle 6'!$L$10:$L$999,0),1)),INDEX('Cycle 7'!F$10:F$999,MATCH($A1411,'Cycle 7'!$L$10:$L$999,0),1)),INDEX('Cycle 8'!F$10:F$999,MATCH($A1411,'Cycle 8'!$L$10:$L$999,0),1)),INDEX('Cycle 9'!F$10:F$999,MATCH($A1411,'Cycle 9'!$L$10:$L$999,0),1)),INDEX('Cycle 10'!F$10:F$999,MATCH($A1411,'Cycle 10'!$L$10:$L$999,0),1)),INDEX('Cycle 11'!F$10:F$999,MATCH($A1411,'Cycle 11'!$L$10:$L$999,0),1)),"")="","",IFERROR(IFERROR(IFERROR(IFERROR(IFERROR(IFERROR(IFERROR(IFERROR(IFERROR(IFERROR(IFERROR(IFERROR(INDEX(Summer!F$10:F$999,MATCH($A1411,Summer!$L$10:$L$999,0),1),INDEX('Cycle 1'!F$10:F$999,MATCH($A1411,'Cycle 1'!$L$10:$L$999,0),1)),INDEX('Cycle 2'!F$10:F$999,MATCH($A1411,'Cycle 2'!$L$10:$L$999,0),1)),INDEX('Cycle 3'!F$10:F$999,MATCH($A1411,'Cycle 3'!$L$10:$L$999,0),1)),INDEX('Cycle 4'!F$10:F$999,MATCH($A1411,'Cycle 4'!$L$10:$L$999,0),1)),INDEX('Cycle 5'!F$10:F$999,MATCH($A1411,'Cycle 5'!$L$10:$L$999,0),1)),INDEX('Cycle 6'!F$10:F$999,MATCH($A1411,'Cycle 6'!$L$10:$L$999,0),1)),INDEX('Cycle 7'!F$10:F$999,MATCH($A1411,'Cycle 7'!$L$10:$L$999,0),1)),INDEX('Cycle 8'!F$10:F$999,MATCH($A1411,'Cycle 8'!$L$10:$L$999,0),1)),INDEX('Cycle 9'!F$10:F$999,MATCH($A1411,'Cycle 9'!$L$10:$L$999,0),1)),INDEX('Cycle 10'!F$10:F$999,MATCH($A1411,'Cycle 10'!$L$10:$L$999,0),1)),INDEX('Cycle 11'!F$10:F$999,MATCH($A1411,'Cycle 11'!$L$10:$L$999,0),1)),""))</f>
        <v/>
      </c>
      <c r="H1411" t="str">
        <f>IF(IFERROR(IFERROR(IFERROR(IFERROR(IFERROR(IFERROR(IFERROR(IFERROR(IFERROR(IFERROR(IFERROR(IFERROR(INDEX(Summer!G$10:G$999,MATCH($A1411,Summer!$L$10:$L$999,0),1),INDEX('Cycle 1'!G$10:G$999,MATCH($A1411,'Cycle 1'!$L$10:$L$999,0),1)),INDEX('Cycle 2'!G$10:G$999,MATCH($A1411,'Cycle 2'!$L$10:$L$999,0),1)),INDEX('Cycle 3'!G$10:G$999,MATCH($A1411,'Cycle 3'!$L$10:$L$999,0),1)),INDEX('Cycle 4'!G$10:G$999,MATCH($A1411,'Cycle 4'!$L$10:$L$999,0),1)),INDEX('Cycle 5'!G$10:G$999,MATCH($A1411,'Cycle 5'!$L$10:$L$999,0),1)),INDEX('Cycle 6'!G$10:G$999,MATCH($A1411,'Cycle 6'!$L$10:$L$999,0),1)),INDEX('Cycle 7'!G$10:G$999,MATCH($A1411,'Cycle 7'!$L$10:$L$999,0),1)),INDEX('Cycle 8'!G$10:G$999,MATCH($A1411,'Cycle 8'!$L$10:$L$999,0),1)),INDEX('Cycle 9'!G$10:G$999,MATCH($A1411,'Cycle 9'!$L$10:$L$999,0),1)),INDEX('Cycle 10'!G$10:G$999,MATCH($A1411,'Cycle 10'!$L$10:$L$999,0),1)),INDEX('Cycle 11'!G$10:G$999,MATCH($A1411,'Cycle 11'!$L$10:$L$999,0),1)),"")="","",IFERROR(IFERROR(IFERROR(IFERROR(IFERROR(IFERROR(IFERROR(IFERROR(IFERROR(IFERROR(IFERROR(IFERROR(INDEX(Summer!G$10:G$999,MATCH($A1411,Summer!$L$10:$L$999,0),1),INDEX('Cycle 1'!G$10:G$999,MATCH($A1411,'Cycle 1'!$L$10:$L$999,0),1)),INDEX('Cycle 2'!G$10:G$999,MATCH($A1411,'Cycle 2'!$L$10:$L$999,0),1)),INDEX('Cycle 3'!G$10:G$999,MATCH($A1411,'Cycle 3'!$L$10:$L$999,0),1)),INDEX('Cycle 4'!G$10:G$999,MATCH($A1411,'Cycle 4'!$L$10:$L$999,0),1)),INDEX('Cycle 5'!G$10:G$999,MATCH($A1411,'Cycle 5'!$L$10:$L$999,0),1)),INDEX('Cycle 6'!G$10:G$999,MATCH($A1411,'Cycle 6'!$L$10:$L$999,0),1)),INDEX('Cycle 7'!G$10:G$999,MATCH($A1411,'Cycle 7'!$L$10:$L$999,0),1)),INDEX('Cycle 8'!G$10:G$999,MATCH($A1411,'Cycle 8'!$L$10:$L$999,0),1)),INDEX('Cycle 9'!G$10:G$999,MATCH($A1411,'Cycle 9'!$L$10:$L$999,0),1)),INDEX('Cycle 10'!G$10:G$999,MATCH($A1411,'Cycle 10'!$L$10:$L$999,0),1)),INDEX('Cycle 11'!G$10:G$999,MATCH($A1411,'Cycle 11'!$L$10:$L$999,0),1)),""))</f>
        <v/>
      </c>
      <c r="I1411">
        <f>IFERROR(IF(C1411="",MAX(I$1:I1410),IF(ROW(C$2)=ROW(C1411),1,IF(ISERROR(VLOOKUP(C1411,C$2:C1410,1,FALSE)),MAX(I$1:I1410)+1,MAX(I$1:I1410)))),"")</f>
        <v>0</v>
      </c>
      <c r="J1411" t="str">
        <f t="shared" si="140"/>
        <v/>
      </c>
      <c r="K1411" t="str">
        <f t="shared" si="143"/>
        <v/>
      </c>
      <c r="L1411" t="str">
        <f t="shared" si="143"/>
        <v/>
      </c>
      <c r="M1411" t="str">
        <f t="shared" si="143"/>
        <v/>
      </c>
      <c r="N1411" t="str">
        <f t="shared" si="143"/>
        <v/>
      </c>
      <c r="O1411" t="str">
        <f t="shared" si="143"/>
        <v/>
      </c>
      <c r="P1411" t="str">
        <f t="shared" si="143"/>
        <v/>
      </c>
      <c r="Q1411" t="str">
        <f t="shared" si="143"/>
        <v/>
      </c>
      <c r="R1411" t="str">
        <f t="shared" si="143"/>
        <v/>
      </c>
      <c r="S1411" t="str">
        <f t="shared" si="143"/>
        <v/>
      </c>
      <c r="T1411" t="str">
        <f t="shared" si="143"/>
        <v/>
      </c>
      <c r="U1411" t="str">
        <f t="shared" si="143"/>
        <v/>
      </c>
      <c r="V1411" t="str">
        <f t="shared" si="143"/>
        <v/>
      </c>
      <c r="W1411" t="str">
        <f t="shared" si="141"/>
        <v/>
      </c>
      <c r="X1411">
        <f>IF(OR(H1411="No",H1411=""),0,IF(COUNTIFS(H$2:H1411,"Yes",C$2:C1411,C1411)&gt;1,0,COUNTIFS(H$2:H1411,"Yes",C$2:C1411,C1411)))+IF(X1410=$X$1,0,X1410)</f>
        <v>0</v>
      </c>
    </row>
    <row r="1412" spans="1:24" x14ac:dyDescent="0.3">
      <c r="A1412">
        <f>ROWS($A$2:$A1412)</f>
        <v>1411</v>
      </c>
      <c r="B1412" t="str">
        <f>IF(ISERROR(VLOOKUP(A1412,Summer!L$11:L$500,1,FALSE)),IF(ISERROR(VLOOKUP(A1412,'Cycle 1'!L$11:L$500,1,FALSE)),IF(ISERROR(VLOOKUP(A1412,'Cycle 2'!L$11:L$500,1,FALSE)),IF(ISERROR(VLOOKUP(A1412,'Cycle 3'!L$11:L$500,1,FALSE)),IF(ISERROR(VLOOKUP(A1412,'Cycle 4'!L$11:L$500,1,FALSE)),IF(ISERROR(VLOOKUP(A1412,'Cycle 5'!L$11:L$500,1,FALSE)),IF(ISERROR(VLOOKUP(A1412,'Cycle 6'!L$11:L$500,1,FALSE)),IF(ISERROR(VLOOKUP(A1412,'Cycle 7'!L$11:L$500,1,FALSE)),IF(ISERROR(VLOOKUP(A1412,'Cycle 8'!L$11:L$500,1,FALSE)),IF(ISERROR(VLOOKUP(A1412,'Cycle 9'!L$11:L$500,1,FALSE)),IF(ISERROR(VLOOKUP(A1412,'Cycle 10'!L$11:L$500,1,FALSE)),IF(ISERROR(VLOOKUP(A1412,'Cycle 11'!L$11:L$500,1,FALSE)),"","Cycle 11"),"Cycle 10"),"Cycle 9"),"Cycle 8"),"Cycle 7"),"Cycle 6"),"Cycle 5"),"Cycle 4"),"Cycle 3"),"Cycle 2"),"Cycle 1"),"Summer")</f>
        <v/>
      </c>
      <c r="C1412" t="str">
        <f>IF(IFERROR(IFERROR(IFERROR(IFERROR(IFERROR(IFERROR(IFERROR(IFERROR(IFERROR(IFERROR(IFERROR(IFERROR(INDEX(Summer!B$10:B$999,MATCH($A1412,Summer!$L$10:$L$999,0),1),INDEX('Cycle 1'!B$10:B$999,MATCH($A1412,'Cycle 1'!$L$10:$L$999,0),1)),INDEX('Cycle 2'!B$10:B$999,MATCH($A1412,'Cycle 2'!$L$10:$L$999,0),1)),INDEX('Cycle 3'!B$10:B$999,MATCH($A1412,'Cycle 3'!$L$10:$L$999,0),1)),INDEX('Cycle 4'!B$10:B$999,MATCH($A1412,'Cycle 4'!$L$10:$L$999,0),1)),INDEX('Cycle 5'!B$10:B$999,MATCH($A1412,'Cycle 5'!$L$10:$L$999,0),1)),INDEX('Cycle 6'!B$10:B$999,MATCH($A1412,'Cycle 6'!$L$10:$L$999,0),1)),INDEX('Cycle 7'!B$10:B$999,MATCH($A1412,'Cycle 7'!$L$10:$L$999,0),1)),INDEX('Cycle 8'!B$10:B$999,MATCH($A1412,'Cycle 8'!$L$10:$L$999,0),1)),INDEX('Cycle 9'!B$10:B$999,MATCH($A1412,'Cycle 9'!$L$10:$L$999,0),1)),INDEX('Cycle 10'!B$10:B$999,MATCH($A1412,'Cycle 10'!$L$10:$L$999,0),1)),INDEX('Cycle 11'!B$10:B$999,MATCH($A1412,'Cycle 11'!$L$10:$L$999,0),1)),"")="","",IFERROR(IFERROR(IFERROR(IFERROR(IFERROR(IFERROR(IFERROR(IFERROR(IFERROR(IFERROR(IFERROR(IFERROR(INDEX(Summer!B$10:B$999,MATCH($A1412,Summer!$L$10:$L$999,0),1),INDEX('Cycle 1'!B$10:B$999,MATCH($A1412,'Cycle 1'!$L$10:$L$999,0),1)),INDEX('Cycle 2'!B$10:B$999,MATCH($A1412,'Cycle 2'!$L$10:$L$999,0),1)),INDEX('Cycle 3'!B$10:B$999,MATCH($A1412,'Cycle 3'!$L$10:$L$999,0),1)),INDEX('Cycle 4'!B$10:B$999,MATCH($A1412,'Cycle 4'!$L$10:$L$999,0),1)),INDEX('Cycle 5'!B$10:B$999,MATCH($A1412,'Cycle 5'!$L$10:$L$999,0),1)),INDEX('Cycle 6'!B$10:B$999,MATCH($A1412,'Cycle 6'!$L$10:$L$999,0),1)),INDEX('Cycle 7'!B$10:B$999,MATCH($A1412,'Cycle 7'!$L$10:$L$999,0),1)),INDEX('Cycle 8'!B$10:B$999,MATCH($A1412,'Cycle 8'!$L$10:$L$999,0),1)),INDEX('Cycle 9'!B$10:B$999,MATCH($A1412,'Cycle 9'!$L$10:$L$999,0),1)),INDEX('Cycle 10'!B$10:B$999,MATCH($A1412,'Cycle 10'!$L$10:$L$999,0),1)),INDEX('Cycle 11'!B$10:B$999,MATCH($A1412,'Cycle 11'!$L$10:$L$999,0),1)),""))</f>
        <v/>
      </c>
      <c r="D1412" t="str">
        <f>IF(IFERROR(IFERROR(IFERROR(IFERROR(IFERROR(IFERROR(IFERROR(IFERROR(IFERROR(IFERROR(IFERROR(IFERROR(INDEX(Summer!C$10:C$999,MATCH($A1412,Summer!$L$10:$L$999,0),1),INDEX('Cycle 1'!C$10:C$999,MATCH($A1412,'Cycle 1'!$L$10:$L$999,0),1)),INDEX('Cycle 2'!C$10:C$999,MATCH($A1412,'Cycle 2'!$L$10:$L$999,0),1)),INDEX('Cycle 3'!C$10:C$999,MATCH($A1412,'Cycle 3'!$L$10:$L$999,0),1)),INDEX('Cycle 4'!C$10:C$999,MATCH($A1412,'Cycle 4'!$L$10:$L$999,0),1)),INDEX('Cycle 5'!C$10:C$999,MATCH($A1412,'Cycle 5'!$L$10:$L$999,0),1)),INDEX('Cycle 6'!C$10:C$999,MATCH($A1412,'Cycle 6'!$L$10:$L$999,0),1)),INDEX('Cycle 7'!C$10:C$999,MATCH($A1412,'Cycle 7'!$L$10:$L$999,0),1)),INDEX('Cycle 8'!C$10:C$999,MATCH($A1412,'Cycle 8'!$L$10:$L$999,0),1)),INDEX('Cycle 9'!C$10:C$999,MATCH($A1412,'Cycle 9'!$L$10:$L$999,0),1)),INDEX('Cycle 10'!C$10:C$999,MATCH($A1412,'Cycle 10'!$L$10:$L$999,0),1)),INDEX('Cycle 11'!C$10:C$999,MATCH($A1412,'Cycle 11'!$L$10:$L$999,0),1)),"")="","",IFERROR(IFERROR(IFERROR(IFERROR(IFERROR(IFERROR(IFERROR(IFERROR(IFERROR(IFERROR(IFERROR(IFERROR(INDEX(Summer!C$10:C$999,MATCH($A1412,Summer!$L$10:$L$999,0),1),INDEX('Cycle 1'!C$10:C$999,MATCH($A1412,'Cycle 1'!$L$10:$L$999,0),1)),INDEX('Cycle 2'!C$10:C$999,MATCH($A1412,'Cycle 2'!$L$10:$L$999,0),1)),INDEX('Cycle 3'!C$10:C$999,MATCH($A1412,'Cycle 3'!$L$10:$L$999,0),1)),INDEX('Cycle 4'!C$10:C$999,MATCH($A1412,'Cycle 4'!$L$10:$L$999,0),1)),INDEX('Cycle 5'!C$10:C$999,MATCH($A1412,'Cycle 5'!$L$10:$L$999,0),1)),INDEX('Cycle 6'!C$10:C$999,MATCH($A1412,'Cycle 6'!$L$10:$L$999,0),1)),INDEX('Cycle 7'!C$10:C$999,MATCH($A1412,'Cycle 7'!$L$10:$L$999,0),1)),INDEX('Cycle 8'!C$10:C$999,MATCH($A1412,'Cycle 8'!$L$10:$L$999,0),1)),INDEX('Cycle 9'!C$10:C$999,MATCH($A1412,'Cycle 9'!$L$10:$L$999,0),1)),INDEX('Cycle 10'!C$10:C$999,MATCH($A1412,'Cycle 10'!$L$10:$L$999,0),1)),INDEX('Cycle 11'!C$10:C$999,MATCH($A1412,'Cycle 11'!$L$10:$L$999,0),1)),""))</f>
        <v/>
      </c>
      <c r="E1412" t="str">
        <f>IF(IFERROR(IFERROR(IFERROR(IFERROR(IFERROR(IFERROR(IFERROR(IFERROR(IFERROR(IFERROR(IFERROR(IFERROR(INDEX(Summer!D$10:D$999,MATCH($A1412,Summer!$L$10:$L$999,0),1),INDEX('Cycle 1'!D$10:D$999,MATCH($A1412,'Cycle 1'!$L$10:$L$999,0),1)),INDEX('Cycle 2'!D$10:D$999,MATCH($A1412,'Cycle 2'!$L$10:$L$999,0),1)),INDEX('Cycle 3'!D$10:D$999,MATCH($A1412,'Cycle 3'!$L$10:$L$999,0),1)),INDEX('Cycle 4'!D$10:D$999,MATCH($A1412,'Cycle 4'!$L$10:$L$999,0),1)),INDEX('Cycle 5'!D$10:D$999,MATCH($A1412,'Cycle 5'!$L$10:$L$999,0),1)),INDEX('Cycle 6'!D$10:D$999,MATCH($A1412,'Cycle 6'!$L$10:$L$999,0),1)),INDEX('Cycle 7'!D$10:D$999,MATCH($A1412,'Cycle 7'!$L$10:$L$999,0),1)),INDEX('Cycle 8'!D$10:D$999,MATCH($A1412,'Cycle 8'!$L$10:$L$999,0),1)),INDEX('Cycle 9'!D$10:D$999,MATCH($A1412,'Cycle 9'!$L$10:$L$999,0),1)),INDEX('Cycle 10'!D$10:D$999,MATCH($A1412,'Cycle 10'!$L$10:$L$999,0),1)),INDEX('Cycle 11'!D$10:D$999,MATCH($A1412,'Cycle 11'!$L$10:$L$999,0),1)),"")="","",IFERROR(IFERROR(IFERROR(IFERROR(IFERROR(IFERROR(IFERROR(IFERROR(IFERROR(IFERROR(IFERROR(IFERROR(INDEX(Summer!D$10:D$999,MATCH($A1412,Summer!$L$10:$L$999,0),1),INDEX('Cycle 1'!D$10:D$999,MATCH($A1412,'Cycle 1'!$L$10:$L$999,0),1)),INDEX('Cycle 2'!D$10:D$999,MATCH($A1412,'Cycle 2'!$L$10:$L$999,0),1)),INDEX('Cycle 3'!D$10:D$999,MATCH($A1412,'Cycle 3'!$L$10:$L$999,0),1)),INDEX('Cycle 4'!D$10:D$999,MATCH($A1412,'Cycle 4'!$L$10:$L$999,0),1)),INDEX('Cycle 5'!D$10:D$999,MATCH($A1412,'Cycle 5'!$L$10:$L$999,0),1)),INDEX('Cycle 6'!D$10:D$999,MATCH($A1412,'Cycle 6'!$L$10:$L$999,0),1)),INDEX('Cycle 7'!D$10:D$999,MATCH($A1412,'Cycle 7'!$L$10:$L$999,0),1)),INDEX('Cycle 8'!D$10:D$999,MATCH($A1412,'Cycle 8'!$L$10:$L$999,0),1)),INDEX('Cycle 9'!D$10:D$999,MATCH($A1412,'Cycle 9'!$L$10:$L$999,0),1)),INDEX('Cycle 10'!D$10:D$999,MATCH($A1412,'Cycle 10'!$L$10:$L$999,0),1)),INDEX('Cycle 11'!D$10:D$999,MATCH($A1412,'Cycle 11'!$L$10:$L$999,0),1)),""))</f>
        <v/>
      </c>
      <c r="F1412" t="str">
        <f>IF(IFERROR(IFERROR(IFERROR(IFERROR(IFERROR(IFERROR(IFERROR(IFERROR(IFERROR(IFERROR(IFERROR(IFERROR(INDEX(Summer!E$10:E$999,MATCH($A1412,Summer!$L$10:$L$999,0),1),INDEX('Cycle 1'!E$10:E$999,MATCH($A1412,'Cycle 1'!$L$10:$L$999,0),1)),INDEX('Cycle 2'!E$10:E$999,MATCH($A1412,'Cycle 2'!$L$10:$L$999,0),1)),INDEX('Cycle 3'!E$10:E$999,MATCH($A1412,'Cycle 3'!$L$10:$L$999,0),1)),INDEX('Cycle 4'!E$10:E$999,MATCH($A1412,'Cycle 4'!$L$10:$L$999,0),1)),INDEX('Cycle 5'!E$10:E$999,MATCH($A1412,'Cycle 5'!$L$10:$L$999,0),1)),INDEX('Cycle 6'!E$10:E$999,MATCH($A1412,'Cycle 6'!$L$10:$L$999,0),1)),INDEX('Cycle 7'!E$10:E$999,MATCH($A1412,'Cycle 7'!$L$10:$L$999,0),1)),INDEX('Cycle 8'!E$10:E$999,MATCH($A1412,'Cycle 8'!$L$10:$L$999,0),1)),INDEX('Cycle 9'!E$10:E$999,MATCH($A1412,'Cycle 9'!$L$10:$L$999,0),1)),INDEX('Cycle 10'!E$10:E$999,MATCH($A1412,'Cycle 10'!$L$10:$L$999,0),1)),INDEX('Cycle 11'!E$10:E$999,MATCH($A1412,'Cycle 11'!$L$10:$L$999,0),1)),"")="","",IFERROR(IFERROR(IFERROR(IFERROR(IFERROR(IFERROR(IFERROR(IFERROR(IFERROR(IFERROR(IFERROR(IFERROR(INDEX(Summer!E$10:E$999,MATCH($A1412,Summer!$L$10:$L$999,0),1),INDEX('Cycle 1'!E$10:E$999,MATCH($A1412,'Cycle 1'!$L$10:$L$999,0),1)),INDEX('Cycle 2'!E$10:E$999,MATCH($A1412,'Cycle 2'!$L$10:$L$999,0),1)),INDEX('Cycle 3'!E$10:E$999,MATCH($A1412,'Cycle 3'!$L$10:$L$999,0),1)),INDEX('Cycle 4'!E$10:E$999,MATCH($A1412,'Cycle 4'!$L$10:$L$999,0),1)),INDEX('Cycle 5'!E$10:E$999,MATCH($A1412,'Cycle 5'!$L$10:$L$999,0),1)),INDEX('Cycle 6'!E$10:E$999,MATCH($A1412,'Cycle 6'!$L$10:$L$999,0),1)),INDEX('Cycle 7'!E$10:E$999,MATCH($A1412,'Cycle 7'!$L$10:$L$999,0),1)),INDEX('Cycle 8'!E$10:E$999,MATCH($A1412,'Cycle 8'!$L$10:$L$999,0),1)),INDEX('Cycle 9'!E$10:E$999,MATCH($A1412,'Cycle 9'!$L$10:$L$999,0),1)),INDEX('Cycle 10'!E$10:E$999,MATCH($A1412,'Cycle 10'!$L$10:$L$999,0),1)),INDEX('Cycle 11'!E$10:E$999,MATCH($A1412,'Cycle 11'!$L$10:$L$999,0),1)),""))</f>
        <v/>
      </c>
      <c r="G1412" t="str">
        <f>IF(IFERROR(IFERROR(IFERROR(IFERROR(IFERROR(IFERROR(IFERROR(IFERROR(IFERROR(IFERROR(IFERROR(IFERROR(INDEX(Summer!F$10:F$999,MATCH($A1412,Summer!$L$10:$L$999,0),1),INDEX('Cycle 1'!F$10:F$999,MATCH($A1412,'Cycle 1'!$L$10:$L$999,0),1)),INDEX('Cycle 2'!F$10:F$999,MATCH($A1412,'Cycle 2'!$L$10:$L$999,0),1)),INDEX('Cycle 3'!F$10:F$999,MATCH($A1412,'Cycle 3'!$L$10:$L$999,0),1)),INDEX('Cycle 4'!F$10:F$999,MATCH($A1412,'Cycle 4'!$L$10:$L$999,0),1)),INDEX('Cycle 5'!F$10:F$999,MATCH($A1412,'Cycle 5'!$L$10:$L$999,0),1)),INDEX('Cycle 6'!F$10:F$999,MATCH($A1412,'Cycle 6'!$L$10:$L$999,0),1)),INDEX('Cycle 7'!F$10:F$999,MATCH($A1412,'Cycle 7'!$L$10:$L$999,0),1)),INDEX('Cycle 8'!F$10:F$999,MATCH($A1412,'Cycle 8'!$L$10:$L$999,0),1)),INDEX('Cycle 9'!F$10:F$999,MATCH($A1412,'Cycle 9'!$L$10:$L$999,0),1)),INDEX('Cycle 10'!F$10:F$999,MATCH($A1412,'Cycle 10'!$L$10:$L$999,0),1)),INDEX('Cycle 11'!F$10:F$999,MATCH($A1412,'Cycle 11'!$L$10:$L$999,0),1)),"")="","",IFERROR(IFERROR(IFERROR(IFERROR(IFERROR(IFERROR(IFERROR(IFERROR(IFERROR(IFERROR(IFERROR(IFERROR(INDEX(Summer!F$10:F$999,MATCH($A1412,Summer!$L$10:$L$999,0),1),INDEX('Cycle 1'!F$10:F$999,MATCH($A1412,'Cycle 1'!$L$10:$L$999,0),1)),INDEX('Cycle 2'!F$10:F$999,MATCH($A1412,'Cycle 2'!$L$10:$L$999,0),1)),INDEX('Cycle 3'!F$10:F$999,MATCH($A1412,'Cycle 3'!$L$10:$L$999,0),1)),INDEX('Cycle 4'!F$10:F$999,MATCH($A1412,'Cycle 4'!$L$10:$L$999,0),1)),INDEX('Cycle 5'!F$10:F$999,MATCH($A1412,'Cycle 5'!$L$10:$L$999,0),1)),INDEX('Cycle 6'!F$10:F$999,MATCH($A1412,'Cycle 6'!$L$10:$L$999,0),1)),INDEX('Cycle 7'!F$10:F$999,MATCH($A1412,'Cycle 7'!$L$10:$L$999,0),1)),INDEX('Cycle 8'!F$10:F$999,MATCH($A1412,'Cycle 8'!$L$10:$L$999,0),1)),INDEX('Cycle 9'!F$10:F$999,MATCH($A1412,'Cycle 9'!$L$10:$L$999,0),1)),INDEX('Cycle 10'!F$10:F$999,MATCH($A1412,'Cycle 10'!$L$10:$L$999,0),1)),INDEX('Cycle 11'!F$10:F$999,MATCH($A1412,'Cycle 11'!$L$10:$L$999,0),1)),""))</f>
        <v/>
      </c>
      <c r="H1412" t="str">
        <f>IF(IFERROR(IFERROR(IFERROR(IFERROR(IFERROR(IFERROR(IFERROR(IFERROR(IFERROR(IFERROR(IFERROR(IFERROR(INDEX(Summer!G$10:G$999,MATCH($A1412,Summer!$L$10:$L$999,0),1),INDEX('Cycle 1'!G$10:G$999,MATCH($A1412,'Cycle 1'!$L$10:$L$999,0),1)),INDEX('Cycle 2'!G$10:G$999,MATCH($A1412,'Cycle 2'!$L$10:$L$999,0),1)),INDEX('Cycle 3'!G$10:G$999,MATCH($A1412,'Cycle 3'!$L$10:$L$999,0),1)),INDEX('Cycle 4'!G$10:G$999,MATCH($A1412,'Cycle 4'!$L$10:$L$999,0),1)),INDEX('Cycle 5'!G$10:G$999,MATCH($A1412,'Cycle 5'!$L$10:$L$999,0),1)),INDEX('Cycle 6'!G$10:G$999,MATCH($A1412,'Cycle 6'!$L$10:$L$999,0),1)),INDEX('Cycle 7'!G$10:G$999,MATCH($A1412,'Cycle 7'!$L$10:$L$999,0),1)),INDEX('Cycle 8'!G$10:G$999,MATCH($A1412,'Cycle 8'!$L$10:$L$999,0),1)),INDEX('Cycle 9'!G$10:G$999,MATCH($A1412,'Cycle 9'!$L$10:$L$999,0),1)),INDEX('Cycle 10'!G$10:G$999,MATCH($A1412,'Cycle 10'!$L$10:$L$999,0),1)),INDEX('Cycle 11'!G$10:G$999,MATCH($A1412,'Cycle 11'!$L$10:$L$999,0),1)),"")="","",IFERROR(IFERROR(IFERROR(IFERROR(IFERROR(IFERROR(IFERROR(IFERROR(IFERROR(IFERROR(IFERROR(IFERROR(INDEX(Summer!G$10:G$999,MATCH($A1412,Summer!$L$10:$L$999,0),1),INDEX('Cycle 1'!G$10:G$999,MATCH($A1412,'Cycle 1'!$L$10:$L$999,0),1)),INDEX('Cycle 2'!G$10:G$999,MATCH($A1412,'Cycle 2'!$L$10:$L$999,0),1)),INDEX('Cycle 3'!G$10:G$999,MATCH($A1412,'Cycle 3'!$L$10:$L$999,0),1)),INDEX('Cycle 4'!G$10:G$999,MATCH($A1412,'Cycle 4'!$L$10:$L$999,0),1)),INDEX('Cycle 5'!G$10:G$999,MATCH($A1412,'Cycle 5'!$L$10:$L$999,0),1)),INDEX('Cycle 6'!G$10:G$999,MATCH($A1412,'Cycle 6'!$L$10:$L$999,0),1)),INDEX('Cycle 7'!G$10:G$999,MATCH($A1412,'Cycle 7'!$L$10:$L$999,0),1)),INDEX('Cycle 8'!G$10:G$999,MATCH($A1412,'Cycle 8'!$L$10:$L$999,0),1)),INDEX('Cycle 9'!G$10:G$999,MATCH($A1412,'Cycle 9'!$L$10:$L$999,0),1)),INDEX('Cycle 10'!G$10:G$999,MATCH($A1412,'Cycle 10'!$L$10:$L$999,0),1)),INDEX('Cycle 11'!G$10:G$999,MATCH($A1412,'Cycle 11'!$L$10:$L$999,0),1)),""))</f>
        <v/>
      </c>
      <c r="I1412">
        <f>IFERROR(IF(C1412="",MAX(I$1:I1411),IF(ROW(C$2)=ROW(C1412),1,IF(ISERROR(VLOOKUP(C1412,C$2:C1411,1,FALSE)),MAX(I$1:I1411)+1,MAX(I$1:I1411)))),"")</f>
        <v>0</v>
      </c>
      <c r="J1412" t="str">
        <f t="shared" si="140"/>
        <v/>
      </c>
      <c r="K1412" t="str">
        <f t="shared" si="143"/>
        <v/>
      </c>
      <c r="L1412" t="str">
        <f t="shared" si="143"/>
        <v/>
      </c>
      <c r="M1412" t="str">
        <f t="shared" si="143"/>
        <v/>
      </c>
      <c r="N1412" t="str">
        <f t="shared" si="143"/>
        <v/>
      </c>
      <c r="O1412" t="str">
        <f t="shared" si="143"/>
        <v/>
      </c>
      <c r="P1412" t="str">
        <f t="shared" si="143"/>
        <v/>
      </c>
      <c r="Q1412" t="str">
        <f t="shared" si="143"/>
        <v/>
      </c>
      <c r="R1412" t="str">
        <f t="shared" si="143"/>
        <v/>
      </c>
      <c r="S1412" t="str">
        <f t="shared" si="143"/>
        <v/>
      </c>
      <c r="T1412" t="str">
        <f t="shared" si="143"/>
        <v/>
      </c>
      <c r="U1412" t="str">
        <f t="shared" si="143"/>
        <v/>
      </c>
      <c r="V1412" t="str">
        <f t="shared" si="143"/>
        <v/>
      </c>
      <c r="W1412" t="str">
        <f t="shared" si="141"/>
        <v/>
      </c>
      <c r="X1412">
        <f>IF(OR(H1412="No",H1412=""),0,IF(COUNTIFS(H$2:H1412,"Yes",C$2:C1412,C1412)&gt;1,0,COUNTIFS(H$2:H1412,"Yes",C$2:C1412,C1412)))+IF(X1411=$X$1,0,X1411)</f>
        <v>0</v>
      </c>
    </row>
    <row r="1413" spans="1:24" x14ac:dyDescent="0.3">
      <c r="A1413">
        <f>ROWS($A$2:$A1413)</f>
        <v>1412</v>
      </c>
      <c r="B1413" t="str">
        <f>IF(ISERROR(VLOOKUP(A1413,Summer!L$11:L$500,1,FALSE)),IF(ISERROR(VLOOKUP(A1413,'Cycle 1'!L$11:L$500,1,FALSE)),IF(ISERROR(VLOOKUP(A1413,'Cycle 2'!L$11:L$500,1,FALSE)),IF(ISERROR(VLOOKUP(A1413,'Cycle 3'!L$11:L$500,1,FALSE)),IF(ISERROR(VLOOKUP(A1413,'Cycle 4'!L$11:L$500,1,FALSE)),IF(ISERROR(VLOOKUP(A1413,'Cycle 5'!L$11:L$500,1,FALSE)),IF(ISERROR(VLOOKUP(A1413,'Cycle 6'!L$11:L$500,1,FALSE)),IF(ISERROR(VLOOKUP(A1413,'Cycle 7'!L$11:L$500,1,FALSE)),IF(ISERROR(VLOOKUP(A1413,'Cycle 8'!L$11:L$500,1,FALSE)),IF(ISERROR(VLOOKUP(A1413,'Cycle 9'!L$11:L$500,1,FALSE)),IF(ISERROR(VLOOKUP(A1413,'Cycle 10'!L$11:L$500,1,FALSE)),IF(ISERROR(VLOOKUP(A1413,'Cycle 11'!L$11:L$500,1,FALSE)),"","Cycle 11"),"Cycle 10"),"Cycle 9"),"Cycle 8"),"Cycle 7"),"Cycle 6"),"Cycle 5"),"Cycle 4"),"Cycle 3"),"Cycle 2"),"Cycle 1"),"Summer")</f>
        <v/>
      </c>
      <c r="C1413" t="str">
        <f>IF(IFERROR(IFERROR(IFERROR(IFERROR(IFERROR(IFERROR(IFERROR(IFERROR(IFERROR(IFERROR(IFERROR(IFERROR(INDEX(Summer!B$10:B$999,MATCH($A1413,Summer!$L$10:$L$999,0),1),INDEX('Cycle 1'!B$10:B$999,MATCH($A1413,'Cycle 1'!$L$10:$L$999,0),1)),INDEX('Cycle 2'!B$10:B$999,MATCH($A1413,'Cycle 2'!$L$10:$L$999,0),1)),INDEX('Cycle 3'!B$10:B$999,MATCH($A1413,'Cycle 3'!$L$10:$L$999,0),1)),INDEX('Cycle 4'!B$10:B$999,MATCH($A1413,'Cycle 4'!$L$10:$L$999,0),1)),INDEX('Cycle 5'!B$10:B$999,MATCH($A1413,'Cycle 5'!$L$10:$L$999,0),1)),INDEX('Cycle 6'!B$10:B$999,MATCH($A1413,'Cycle 6'!$L$10:$L$999,0),1)),INDEX('Cycle 7'!B$10:B$999,MATCH($A1413,'Cycle 7'!$L$10:$L$999,0),1)),INDEX('Cycle 8'!B$10:B$999,MATCH($A1413,'Cycle 8'!$L$10:$L$999,0),1)),INDEX('Cycle 9'!B$10:B$999,MATCH($A1413,'Cycle 9'!$L$10:$L$999,0),1)),INDEX('Cycle 10'!B$10:B$999,MATCH($A1413,'Cycle 10'!$L$10:$L$999,0),1)),INDEX('Cycle 11'!B$10:B$999,MATCH($A1413,'Cycle 11'!$L$10:$L$999,0),1)),"")="","",IFERROR(IFERROR(IFERROR(IFERROR(IFERROR(IFERROR(IFERROR(IFERROR(IFERROR(IFERROR(IFERROR(IFERROR(INDEX(Summer!B$10:B$999,MATCH($A1413,Summer!$L$10:$L$999,0),1),INDEX('Cycle 1'!B$10:B$999,MATCH($A1413,'Cycle 1'!$L$10:$L$999,0),1)),INDEX('Cycle 2'!B$10:B$999,MATCH($A1413,'Cycle 2'!$L$10:$L$999,0),1)),INDEX('Cycle 3'!B$10:B$999,MATCH($A1413,'Cycle 3'!$L$10:$L$999,0),1)),INDEX('Cycle 4'!B$10:B$999,MATCH($A1413,'Cycle 4'!$L$10:$L$999,0),1)),INDEX('Cycle 5'!B$10:B$999,MATCH($A1413,'Cycle 5'!$L$10:$L$999,0),1)),INDEX('Cycle 6'!B$10:B$999,MATCH($A1413,'Cycle 6'!$L$10:$L$999,0),1)),INDEX('Cycle 7'!B$10:B$999,MATCH($A1413,'Cycle 7'!$L$10:$L$999,0),1)),INDEX('Cycle 8'!B$10:B$999,MATCH($A1413,'Cycle 8'!$L$10:$L$999,0),1)),INDEX('Cycle 9'!B$10:B$999,MATCH($A1413,'Cycle 9'!$L$10:$L$999,0),1)),INDEX('Cycle 10'!B$10:B$999,MATCH($A1413,'Cycle 10'!$L$10:$L$999,0),1)),INDEX('Cycle 11'!B$10:B$999,MATCH($A1413,'Cycle 11'!$L$10:$L$999,0),1)),""))</f>
        <v/>
      </c>
      <c r="D1413" t="str">
        <f>IF(IFERROR(IFERROR(IFERROR(IFERROR(IFERROR(IFERROR(IFERROR(IFERROR(IFERROR(IFERROR(IFERROR(IFERROR(INDEX(Summer!C$10:C$999,MATCH($A1413,Summer!$L$10:$L$999,0),1),INDEX('Cycle 1'!C$10:C$999,MATCH($A1413,'Cycle 1'!$L$10:$L$999,0),1)),INDEX('Cycle 2'!C$10:C$999,MATCH($A1413,'Cycle 2'!$L$10:$L$999,0),1)),INDEX('Cycle 3'!C$10:C$999,MATCH($A1413,'Cycle 3'!$L$10:$L$999,0),1)),INDEX('Cycle 4'!C$10:C$999,MATCH($A1413,'Cycle 4'!$L$10:$L$999,0),1)),INDEX('Cycle 5'!C$10:C$999,MATCH($A1413,'Cycle 5'!$L$10:$L$999,0),1)),INDEX('Cycle 6'!C$10:C$999,MATCH($A1413,'Cycle 6'!$L$10:$L$999,0),1)),INDEX('Cycle 7'!C$10:C$999,MATCH($A1413,'Cycle 7'!$L$10:$L$999,0),1)),INDEX('Cycle 8'!C$10:C$999,MATCH($A1413,'Cycle 8'!$L$10:$L$999,0),1)),INDEX('Cycle 9'!C$10:C$999,MATCH($A1413,'Cycle 9'!$L$10:$L$999,0),1)),INDEX('Cycle 10'!C$10:C$999,MATCH($A1413,'Cycle 10'!$L$10:$L$999,0),1)),INDEX('Cycle 11'!C$10:C$999,MATCH($A1413,'Cycle 11'!$L$10:$L$999,0),1)),"")="","",IFERROR(IFERROR(IFERROR(IFERROR(IFERROR(IFERROR(IFERROR(IFERROR(IFERROR(IFERROR(IFERROR(IFERROR(INDEX(Summer!C$10:C$999,MATCH($A1413,Summer!$L$10:$L$999,0),1),INDEX('Cycle 1'!C$10:C$999,MATCH($A1413,'Cycle 1'!$L$10:$L$999,0),1)),INDEX('Cycle 2'!C$10:C$999,MATCH($A1413,'Cycle 2'!$L$10:$L$999,0),1)),INDEX('Cycle 3'!C$10:C$999,MATCH($A1413,'Cycle 3'!$L$10:$L$999,0),1)),INDEX('Cycle 4'!C$10:C$999,MATCH($A1413,'Cycle 4'!$L$10:$L$999,0),1)),INDEX('Cycle 5'!C$10:C$999,MATCH($A1413,'Cycle 5'!$L$10:$L$999,0),1)),INDEX('Cycle 6'!C$10:C$999,MATCH($A1413,'Cycle 6'!$L$10:$L$999,0),1)),INDEX('Cycle 7'!C$10:C$999,MATCH($A1413,'Cycle 7'!$L$10:$L$999,0),1)),INDEX('Cycle 8'!C$10:C$999,MATCH($A1413,'Cycle 8'!$L$10:$L$999,0),1)),INDEX('Cycle 9'!C$10:C$999,MATCH($A1413,'Cycle 9'!$L$10:$L$999,0),1)),INDEX('Cycle 10'!C$10:C$999,MATCH($A1413,'Cycle 10'!$L$10:$L$999,0),1)),INDEX('Cycle 11'!C$10:C$999,MATCH($A1413,'Cycle 11'!$L$10:$L$999,0),1)),""))</f>
        <v/>
      </c>
      <c r="E1413" t="str">
        <f>IF(IFERROR(IFERROR(IFERROR(IFERROR(IFERROR(IFERROR(IFERROR(IFERROR(IFERROR(IFERROR(IFERROR(IFERROR(INDEX(Summer!D$10:D$999,MATCH($A1413,Summer!$L$10:$L$999,0),1),INDEX('Cycle 1'!D$10:D$999,MATCH($A1413,'Cycle 1'!$L$10:$L$999,0),1)),INDEX('Cycle 2'!D$10:D$999,MATCH($A1413,'Cycle 2'!$L$10:$L$999,0),1)),INDEX('Cycle 3'!D$10:D$999,MATCH($A1413,'Cycle 3'!$L$10:$L$999,0),1)),INDEX('Cycle 4'!D$10:D$999,MATCH($A1413,'Cycle 4'!$L$10:$L$999,0),1)),INDEX('Cycle 5'!D$10:D$999,MATCH($A1413,'Cycle 5'!$L$10:$L$999,0),1)),INDEX('Cycle 6'!D$10:D$999,MATCH($A1413,'Cycle 6'!$L$10:$L$999,0),1)),INDEX('Cycle 7'!D$10:D$999,MATCH($A1413,'Cycle 7'!$L$10:$L$999,0),1)),INDEX('Cycle 8'!D$10:D$999,MATCH($A1413,'Cycle 8'!$L$10:$L$999,0),1)),INDEX('Cycle 9'!D$10:D$999,MATCH($A1413,'Cycle 9'!$L$10:$L$999,0),1)),INDEX('Cycle 10'!D$10:D$999,MATCH($A1413,'Cycle 10'!$L$10:$L$999,0),1)),INDEX('Cycle 11'!D$10:D$999,MATCH($A1413,'Cycle 11'!$L$10:$L$999,0),1)),"")="","",IFERROR(IFERROR(IFERROR(IFERROR(IFERROR(IFERROR(IFERROR(IFERROR(IFERROR(IFERROR(IFERROR(IFERROR(INDEX(Summer!D$10:D$999,MATCH($A1413,Summer!$L$10:$L$999,0),1),INDEX('Cycle 1'!D$10:D$999,MATCH($A1413,'Cycle 1'!$L$10:$L$999,0),1)),INDEX('Cycle 2'!D$10:D$999,MATCH($A1413,'Cycle 2'!$L$10:$L$999,0),1)),INDEX('Cycle 3'!D$10:D$999,MATCH($A1413,'Cycle 3'!$L$10:$L$999,0),1)),INDEX('Cycle 4'!D$10:D$999,MATCH($A1413,'Cycle 4'!$L$10:$L$999,0),1)),INDEX('Cycle 5'!D$10:D$999,MATCH($A1413,'Cycle 5'!$L$10:$L$999,0),1)),INDEX('Cycle 6'!D$10:D$999,MATCH($A1413,'Cycle 6'!$L$10:$L$999,0),1)),INDEX('Cycle 7'!D$10:D$999,MATCH($A1413,'Cycle 7'!$L$10:$L$999,0),1)),INDEX('Cycle 8'!D$10:D$999,MATCH($A1413,'Cycle 8'!$L$10:$L$999,0),1)),INDEX('Cycle 9'!D$10:D$999,MATCH($A1413,'Cycle 9'!$L$10:$L$999,0),1)),INDEX('Cycle 10'!D$10:D$999,MATCH($A1413,'Cycle 10'!$L$10:$L$999,0),1)),INDEX('Cycle 11'!D$10:D$999,MATCH($A1413,'Cycle 11'!$L$10:$L$999,0),1)),""))</f>
        <v/>
      </c>
      <c r="F1413" t="str">
        <f>IF(IFERROR(IFERROR(IFERROR(IFERROR(IFERROR(IFERROR(IFERROR(IFERROR(IFERROR(IFERROR(IFERROR(IFERROR(INDEX(Summer!E$10:E$999,MATCH($A1413,Summer!$L$10:$L$999,0),1),INDEX('Cycle 1'!E$10:E$999,MATCH($A1413,'Cycle 1'!$L$10:$L$999,0),1)),INDEX('Cycle 2'!E$10:E$999,MATCH($A1413,'Cycle 2'!$L$10:$L$999,0),1)),INDEX('Cycle 3'!E$10:E$999,MATCH($A1413,'Cycle 3'!$L$10:$L$999,0),1)),INDEX('Cycle 4'!E$10:E$999,MATCH($A1413,'Cycle 4'!$L$10:$L$999,0),1)),INDEX('Cycle 5'!E$10:E$999,MATCH($A1413,'Cycle 5'!$L$10:$L$999,0),1)),INDEX('Cycle 6'!E$10:E$999,MATCH($A1413,'Cycle 6'!$L$10:$L$999,0),1)),INDEX('Cycle 7'!E$10:E$999,MATCH($A1413,'Cycle 7'!$L$10:$L$999,0),1)),INDEX('Cycle 8'!E$10:E$999,MATCH($A1413,'Cycle 8'!$L$10:$L$999,0),1)),INDEX('Cycle 9'!E$10:E$999,MATCH($A1413,'Cycle 9'!$L$10:$L$999,0),1)),INDEX('Cycle 10'!E$10:E$999,MATCH($A1413,'Cycle 10'!$L$10:$L$999,0),1)),INDEX('Cycle 11'!E$10:E$999,MATCH($A1413,'Cycle 11'!$L$10:$L$999,0),1)),"")="","",IFERROR(IFERROR(IFERROR(IFERROR(IFERROR(IFERROR(IFERROR(IFERROR(IFERROR(IFERROR(IFERROR(IFERROR(INDEX(Summer!E$10:E$999,MATCH($A1413,Summer!$L$10:$L$999,0),1),INDEX('Cycle 1'!E$10:E$999,MATCH($A1413,'Cycle 1'!$L$10:$L$999,0),1)),INDEX('Cycle 2'!E$10:E$999,MATCH($A1413,'Cycle 2'!$L$10:$L$999,0),1)),INDEX('Cycle 3'!E$10:E$999,MATCH($A1413,'Cycle 3'!$L$10:$L$999,0),1)),INDEX('Cycle 4'!E$10:E$999,MATCH($A1413,'Cycle 4'!$L$10:$L$999,0),1)),INDEX('Cycle 5'!E$10:E$999,MATCH($A1413,'Cycle 5'!$L$10:$L$999,0),1)),INDEX('Cycle 6'!E$10:E$999,MATCH($A1413,'Cycle 6'!$L$10:$L$999,0),1)),INDEX('Cycle 7'!E$10:E$999,MATCH($A1413,'Cycle 7'!$L$10:$L$999,0),1)),INDEX('Cycle 8'!E$10:E$999,MATCH($A1413,'Cycle 8'!$L$10:$L$999,0),1)),INDEX('Cycle 9'!E$10:E$999,MATCH($A1413,'Cycle 9'!$L$10:$L$999,0),1)),INDEX('Cycle 10'!E$10:E$999,MATCH($A1413,'Cycle 10'!$L$10:$L$999,0),1)),INDEX('Cycle 11'!E$10:E$999,MATCH($A1413,'Cycle 11'!$L$10:$L$999,0),1)),""))</f>
        <v/>
      </c>
      <c r="G1413" t="str">
        <f>IF(IFERROR(IFERROR(IFERROR(IFERROR(IFERROR(IFERROR(IFERROR(IFERROR(IFERROR(IFERROR(IFERROR(IFERROR(INDEX(Summer!F$10:F$999,MATCH($A1413,Summer!$L$10:$L$999,0),1),INDEX('Cycle 1'!F$10:F$999,MATCH($A1413,'Cycle 1'!$L$10:$L$999,0),1)),INDEX('Cycle 2'!F$10:F$999,MATCH($A1413,'Cycle 2'!$L$10:$L$999,0),1)),INDEX('Cycle 3'!F$10:F$999,MATCH($A1413,'Cycle 3'!$L$10:$L$999,0),1)),INDEX('Cycle 4'!F$10:F$999,MATCH($A1413,'Cycle 4'!$L$10:$L$999,0),1)),INDEX('Cycle 5'!F$10:F$999,MATCH($A1413,'Cycle 5'!$L$10:$L$999,0),1)),INDEX('Cycle 6'!F$10:F$999,MATCH($A1413,'Cycle 6'!$L$10:$L$999,0),1)),INDEX('Cycle 7'!F$10:F$999,MATCH($A1413,'Cycle 7'!$L$10:$L$999,0),1)),INDEX('Cycle 8'!F$10:F$999,MATCH($A1413,'Cycle 8'!$L$10:$L$999,0),1)),INDEX('Cycle 9'!F$10:F$999,MATCH($A1413,'Cycle 9'!$L$10:$L$999,0),1)),INDEX('Cycle 10'!F$10:F$999,MATCH($A1413,'Cycle 10'!$L$10:$L$999,0),1)),INDEX('Cycle 11'!F$10:F$999,MATCH($A1413,'Cycle 11'!$L$10:$L$999,0),1)),"")="","",IFERROR(IFERROR(IFERROR(IFERROR(IFERROR(IFERROR(IFERROR(IFERROR(IFERROR(IFERROR(IFERROR(IFERROR(INDEX(Summer!F$10:F$999,MATCH($A1413,Summer!$L$10:$L$999,0),1),INDEX('Cycle 1'!F$10:F$999,MATCH($A1413,'Cycle 1'!$L$10:$L$999,0),1)),INDEX('Cycle 2'!F$10:F$999,MATCH($A1413,'Cycle 2'!$L$10:$L$999,0),1)),INDEX('Cycle 3'!F$10:F$999,MATCH($A1413,'Cycle 3'!$L$10:$L$999,0),1)),INDEX('Cycle 4'!F$10:F$999,MATCH($A1413,'Cycle 4'!$L$10:$L$999,0),1)),INDEX('Cycle 5'!F$10:F$999,MATCH($A1413,'Cycle 5'!$L$10:$L$999,0),1)),INDEX('Cycle 6'!F$10:F$999,MATCH($A1413,'Cycle 6'!$L$10:$L$999,0),1)),INDEX('Cycle 7'!F$10:F$999,MATCH($A1413,'Cycle 7'!$L$10:$L$999,0),1)),INDEX('Cycle 8'!F$10:F$999,MATCH($A1413,'Cycle 8'!$L$10:$L$999,0),1)),INDEX('Cycle 9'!F$10:F$999,MATCH($A1413,'Cycle 9'!$L$10:$L$999,0),1)),INDEX('Cycle 10'!F$10:F$999,MATCH($A1413,'Cycle 10'!$L$10:$L$999,0),1)),INDEX('Cycle 11'!F$10:F$999,MATCH($A1413,'Cycle 11'!$L$10:$L$999,0),1)),""))</f>
        <v/>
      </c>
      <c r="H1413" t="str">
        <f>IF(IFERROR(IFERROR(IFERROR(IFERROR(IFERROR(IFERROR(IFERROR(IFERROR(IFERROR(IFERROR(IFERROR(IFERROR(INDEX(Summer!G$10:G$999,MATCH($A1413,Summer!$L$10:$L$999,0),1),INDEX('Cycle 1'!G$10:G$999,MATCH($A1413,'Cycle 1'!$L$10:$L$999,0),1)),INDEX('Cycle 2'!G$10:G$999,MATCH($A1413,'Cycle 2'!$L$10:$L$999,0),1)),INDEX('Cycle 3'!G$10:G$999,MATCH($A1413,'Cycle 3'!$L$10:$L$999,0),1)),INDEX('Cycle 4'!G$10:G$999,MATCH($A1413,'Cycle 4'!$L$10:$L$999,0),1)),INDEX('Cycle 5'!G$10:G$999,MATCH($A1413,'Cycle 5'!$L$10:$L$999,0),1)),INDEX('Cycle 6'!G$10:G$999,MATCH($A1413,'Cycle 6'!$L$10:$L$999,0),1)),INDEX('Cycle 7'!G$10:G$999,MATCH($A1413,'Cycle 7'!$L$10:$L$999,0),1)),INDEX('Cycle 8'!G$10:G$999,MATCH($A1413,'Cycle 8'!$L$10:$L$999,0),1)),INDEX('Cycle 9'!G$10:G$999,MATCH($A1413,'Cycle 9'!$L$10:$L$999,0),1)),INDEX('Cycle 10'!G$10:G$999,MATCH($A1413,'Cycle 10'!$L$10:$L$999,0),1)),INDEX('Cycle 11'!G$10:G$999,MATCH($A1413,'Cycle 11'!$L$10:$L$999,0),1)),"")="","",IFERROR(IFERROR(IFERROR(IFERROR(IFERROR(IFERROR(IFERROR(IFERROR(IFERROR(IFERROR(IFERROR(IFERROR(INDEX(Summer!G$10:G$999,MATCH($A1413,Summer!$L$10:$L$999,0),1),INDEX('Cycle 1'!G$10:G$999,MATCH($A1413,'Cycle 1'!$L$10:$L$999,0),1)),INDEX('Cycle 2'!G$10:G$999,MATCH($A1413,'Cycle 2'!$L$10:$L$999,0),1)),INDEX('Cycle 3'!G$10:G$999,MATCH($A1413,'Cycle 3'!$L$10:$L$999,0),1)),INDEX('Cycle 4'!G$10:G$999,MATCH($A1413,'Cycle 4'!$L$10:$L$999,0),1)),INDEX('Cycle 5'!G$10:G$999,MATCH($A1413,'Cycle 5'!$L$10:$L$999,0),1)),INDEX('Cycle 6'!G$10:G$999,MATCH($A1413,'Cycle 6'!$L$10:$L$999,0),1)),INDEX('Cycle 7'!G$10:G$999,MATCH($A1413,'Cycle 7'!$L$10:$L$999,0),1)),INDEX('Cycle 8'!G$10:G$999,MATCH($A1413,'Cycle 8'!$L$10:$L$999,0),1)),INDEX('Cycle 9'!G$10:G$999,MATCH($A1413,'Cycle 9'!$L$10:$L$999,0),1)),INDEX('Cycle 10'!G$10:G$999,MATCH($A1413,'Cycle 10'!$L$10:$L$999,0),1)),INDEX('Cycle 11'!G$10:G$999,MATCH($A1413,'Cycle 11'!$L$10:$L$999,0),1)),""))</f>
        <v/>
      </c>
      <c r="I1413">
        <f>IFERROR(IF(C1413="",MAX(I$1:I1412),IF(ROW(C$2)=ROW(C1413),1,IF(ISERROR(VLOOKUP(C1413,C$2:C1412,1,FALSE)),MAX(I$1:I1412)+1,MAX(I$1:I1412)))),"")</f>
        <v>0</v>
      </c>
      <c r="J1413" t="str">
        <f t="shared" si="140"/>
        <v/>
      </c>
      <c r="K1413" t="str">
        <f t="shared" si="144"/>
        <v/>
      </c>
      <c r="L1413" t="str">
        <f t="shared" si="144"/>
        <v/>
      </c>
      <c r="M1413" t="str">
        <f t="shared" si="144"/>
        <v/>
      </c>
      <c r="N1413" t="str">
        <f t="shared" si="144"/>
        <v/>
      </c>
      <c r="O1413" t="str">
        <f t="shared" si="144"/>
        <v/>
      </c>
      <c r="P1413" t="str">
        <f t="shared" si="144"/>
        <v/>
      </c>
      <c r="Q1413" t="str">
        <f t="shared" si="144"/>
        <v/>
      </c>
      <c r="R1413" t="str">
        <f t="shared" si="144"/>
        <v/>
      </c>
      <c r="S1413" t="str">
        <f t="shared" si="144"/>
        <v/>
      </c>
      <c r="T1413" t="str">
        <f t="shared" si="144"/>
        <v/>
      </c>
      <c r="U1413" t="str">
        <f t="shared" si="144"/>
        <v/>
      </c>
      <c r="V1413" t="str">
        <f t="shared" si="144"/>
        <v/>
      </c>
      <c r="W1413" t="str">
        <f t="shared" si="141"/>
        <v/>
      </c>
      <c r="X1413">
        <f>IF(OR(H1413="No",H1413=""),0,IF(COUNTIFS(H$2:H1413,"Yes",C$2:C1413,C1413)&gt;1,0,COUNTIFS(H$2:H1413,"Yes",C$2:C1413,C1413)))+IF(X1412=$X$1,0,X1412)</f>
        <v>0</v>
      </c>
    </row>
    <row r="1414" spans="1:24" x14ac:dyDescent="0.3">
      <c r="A1414">
        <f>ROWS($A$2:$A1414)</f>
        <v>1413</v>
      </c>
      <c r="B1414" t="str">
        <f>IF(ISERROR(VLOOKUP(A1414,Summer!L$11:L$500,1,FALSE)),IF(ISERROR(VLOOKUP(A1414,'Cycle 1'!L$11:L$500,1,FALSE)),IF(ISERROR(VLOOKUP(A1414,'Cycle 2'!L$11:L$500,1,FALSE)),IF(ISERROR(VLOOKUP(A1414,'Cycle 3'!L$11:L$500,1,FALSE)),IF(ISERROR(VLOOKUP(A1414,'Cycle 4'!L$11:L$500,1,FALSE)),IF(ISERROR(VLOOKUP(A1414,'Cycle 5'!L$11:L$500,1,FALSE)),IF(ISERROR(VLOOKUP(A1414,'Cycle 6'!L$11:L$500,1,FALSE)),IF(ISERROR(VLOOKUP(A1414,'Cycle 7'!L$11:L$500,1,FALSE)),IF(ISERROR(VLOOKUP(A1414,'Cycle 8'!L$11:L$500,1,FALSE)),IF(ISERROR(VLOOKUP(A1414,'Cycle 9'!L$11:L$500,1,FALSE)),IF(ISERROR(VLOOKUP(A1414,'Cycle 10'!L$11:L$500,1,FALSE)),IF(ISERROR(VLOOKUP(A1414,'Cycle 11'!L$11:L$500,1,FALSE)),"","Cycle 11"),"Cycle 10"),"Cycle 9"),"Cycle 8"),"Cycle 7"),"Cycle 6"),"Cycle 5"),"Cycle 4"),"Cycle 3"),"Cycle 2"),"Cycle 1"),"Summer")</f>
        <v/>
      </c>
      <c r="C1414" t="str">
        <f>IF(IFERROR(IFERROR(IFERROR(IFERROR(IFERROR(IFERROR(IFERROR(IFERROR(IFERROR(IFERROR(IFERROR(IFERROR(INDEX(Summer!B$10:B$999,MATCH($A1414,Summer!$L$10:$L$999,0),1),INDEX('Cycle 1'!B$10:B$999,MATCH($A1414,'Cycle 1'!$L$10:$L$999,0),1)),INDEX('Cycle 2'!B$10:B$999,MATCH($A1414,'Cycle 2'!$L$10:$L$999,0),1)),INDEX('Cycle 3'!B$10:B$999,MATCH($A1414,'Cycle 3'!$L$10:$L$999,0),1)),INDEX('Cycle 4'!B$10:B$999,MATCH($A1414,'Cycle 4'!$L$10:$L$999,0),1)),INDEX('Cycle 5'!B$10:B$999,MATCH($A1414,'Cycle 5'!$L$10:$L$999,0),1)),INDEX('Cycle 6'!B$10:B$999,MATCH($A1414,'Cycle 6'!$L$10:$L$999,0),1)),INDEX('Cycle 7'!B$10:B$999,MATCH($A1414,'Cycle 7'!$L$10:$L$999,0),1)),INDEX('Cycle 8'!B$10:B$999,MATCH($A1414,'Cycle 8'!$L$10:$L$999,0),1)),INDEX('Cycle 9'!B$10:B$999,MATCH($A1414,'Cycle 9'!$L$10:$L$999,0),1)),INDEX('Cycle 10'!B$10:B$999,MATCH($A1414,'Cycle 10'!$L$10:$L$999,0),1)),INDEX('Cycle 11'!B$10:B$999,MATCH($A1414,'Cycle 11'!$L$10:$L$999,0),1)),"")="","",IFERROR(IFERROR(IFERROR(IFERROR(IFERROR(IFERROR(IFERROR(IFERROR(IFERROR(IFERROR(IFERROR(IFERROR(INDEX(Summer!B$10:B$999,MATCH($A1414,Summer!$L$10:$L$999,0),1),INDEX('Cycle 1'!B$10:B$999,MATCH($A1414,'Cycle 1'!$L$10:$L$999,0),1)),INDEX('Cycle 2'!B$10:B$999,MATCH($A1414,'Cycle 2'!$L$10:$L$999,0),1)),INDEX('Cycle 3'!B$10:B$999,MATCH($A1414,'Cycle 3'!$L$10:$L$999,0),1)),INDEX('Cycle 4'!B$10:B$999,MATCH($A1414,'Cycle 4'!$L$10:$L$999,0),1)),INDEX('Cycle 5'!B$10:B$999,MATCH($A1414,'Cycle 5'!$L$10:$L$999,0),1)),INDEX('Cycle 6'!B$10:B$999,MATCH($A1414,'Cycle 6'!$L$10:$L$999,0),1)),INDEX('Cycle 7'!B$10:B$999,MATCH($A1414,'Cycle 7'!$L$10:$L$999,0),1)),INDEX('Cycle 8'!B$10:B$999,MATCH($A1414,'Cycle 8'!$L$10:$L$999,0),1)),INDEX('Cycle 9'!B$10:B$999,MATCH($A1414,'Cycle 9'!$L$10:$L$999,0),1)),INDEX('Cycle 10'!B$10:B$999,MATCH($A1414,'Cycle 10'!$L$10:$L$999,0),1)),INDEX('Cycle 11'!B$10:B$999,MATCH($A1414,'Cycle 11'!$L$10:$L$999,0),1)),""))</f>
        <v/>
      </c>
      <c r="D1414" t="str">
        <f>IF(IFERROR(IFERROR(IFERROR(IFERROR(IFERROR(IFERROR(IFERROR(IFERROR(IFERROR(IFERROR(IFERROR(IFERROR(INDEX(Summer!C$10:C$999,MATCH($A1414,Summer!$L$10:$L$999,0),1),INDEX('Cycle 1'!C$10:C$999,MATCH($A1414,'Cycle 1'!$L$10:$L$999,0),1)),INDEX('Cycle 2'!C$10:C$999,MATCH($A1414,'Cycle 2'!$L$10:$L$999,0),1)),INDEX('Cycle 3'!C$10:C$999,MATCH($A1414,'Cycle 3'!$L$10:$L$999,0),1)),INDEX('Cycle 4'!C$10:C$999,MATCH($A1414,'Cycle 4'!$L$10:$L$999,0),1)),INDEX('Cycle 5'!C$10:C$999,MATCH($A1414,'Cycle 5'!$L$10:$L$999,0),1)),INDEX('Cycle 6'!C$10:C$999,MATCH($A1414,'Cycle 6'!$L$10:$L$999,0),1)),INDEX('Cycle 7'!C$10:C$999,MATCH($A1414,'Cycle 7'!$L$10:$L$999,0),1)),INDEX('Cycle 8'!C$10:C$999,MATCH($A1414,'Cycle 8'!$L$10:$L$999,0),1)),INDEX('Cycle 9'!C$10:C$999,MATCH($A1414,'Cycle 9'!$L$10:$L$999,0),1)),INDEX('Cycle 10'!C$10:C$999,MATCH($A1414,'Cycle 10'!$L$10:$L$999,0),1)),INDEX('Cycle 11'!C$10:C$999,MATCH($A1414,'Cycle 11'!$L$10:$L$999,0),1)),"")="","",IFERROR(IFERROR(IFERROR(IFERROR(IFERROR(IFERROR(IFERROR(IFERROR(IFERROR(IFERROR(IFERROR(IFERROR(INDEX(Summer!C$10:C$999,MATCH($A1414,Summer!$L$10:$L$999,0),1),INDEX('Cycle 1'!C$10:C$999,MATCH($A1414,'Cycle 1'!$L$10:$L$999,0),1)),INDEX('Cycle 2'!C$10:C$999,MATCH($A1414,'Cycle 2'!$L$10:$L$999,0),1)),INDEX('Cycle 3'!C$10:C$999,MATCH($A1414,'Cycle 3'!$L$10:$L$999,0),1)),INDEX('Cycle 4'!C$10:C$999,MATCH($A1414,'Cycle 4'!$L$10:$L$999,0),1)),INDEX('Cycle 5'!C$10:C$999,MATCH($A1414,'Cycle 5'!$L$10:$L$999,0),1)),INDEX('Cycle 6'!C$10:C$999,MATCH($A1414,'Cycle 6'!$L$10:$L$999,0),1)),INDEX('Cycle 7'!C$10:C$999,MATCH($A1414,'Cycle 7'!$L$10:$L$999,0),1)),INDEX('Cycle 8'!C$10:C$999,MATCH($A1414,'Cycle 8'!$L$10:$L$999,0),1)),INDEX('Cycle 9'!C$10:C$999,MATCH($A1414,'Cycle 9'!$L$10:$L$999,0),1)),INDEX('Cycle 10'!C$10:C$999,MATCH($A1414,'Cycle 10'!$L$10:$L$999,0),1)),INDEX('Cycle 11'!C$10:C$999,MATCH($A1414,'Cycle 11'!$L$10:$L$999,0),1)),""))</f>
        <v/>
      </c>
      <c r="E1414" t="str">
        <f>IF(IFERROR(IFERROR(IFERROR(IFERROR(IFERROR(IFERROR(IFERROR(IFERROR(IFERROR(IFERROR(IFERROR(IFERROR(INDEX(Summer!D$10:D$999,MATCH($A1414,Summer!$L$10:$L$999,0),1),INDEX('Cycle 1'!D$10:D$999,MATCH($A1414,'Cycle 1'!$L$10:$L$999,0),1)),INDEX('Cycle 2'!D$10:D$999,MATCH($A1414,'Cycle 2'!$L$10:$L$999,0),1)),INDEX('Cycle 3'!D$10:D$999,MATCH($A1414,'Cycle 3'!$L$10:$L$999,0),1)),INDEX('Cycle 4'!D$10:D$999,MATCH($A1414,'Cycle 4'!$L$10:$L$999,0),1)),INDEX('Cycle 5'!D$10:D$999,MATCH($A1414,'Cycle 5'!$L$10:$L$999,0),1)),INDEX('Cycle 6'!D$10:D$999,MATCH($A1414,'Cycle 6'!$L$10:$L$999,0),1)),INDEX('Cycle 7'!D$10:D$999,MATCH($A1414,'Cycle 7'!$L$10:$L$999,0),1)),INDEX('Cycle 8'!D$10:D$999,MATCH($A1414,'Cycle 8'!$L$10:$L$999,0),1)),INDEX('Cycle 9'!D$10:D$999,MATCH($A1414,'Cycle 9'!$L$10:$L$999,0),1)),INDEX('Cycle 10'!D$10:D$999,MATCH($A1414,'Cycle 10'!$L$10:$L$999,0),1)),INDEX('Cycle 11'!D$10:D$999,MATCH($A1414,'Cycle 11'!$L$10:$L$999,0),1)),"")="","",IFERROR(IFERROR(IFERROR(IFERROR(IFERROR(IFERROR(IFERROR(IFERROR(IFERROR(IFERROR(IFERROR(IFERROR(INDEX(Summer!D$10:D$999,MATCH($A1414,Summer!$L$10:$L$999,0),1),INDEX('Cycle 1'!D$10:D$999,MATCH($A1414,'Cycle 1'!$L$10:$L$999,0),1)),INDEX('Cycle 2'!D$10:D$999,MATCH($A1414,'Cycle 2'!$L$10:$L$999,0),1)),INDEX('Cycle 3'!D$10:D$999,MATCH($A1414,'Cycle 3'!$L$10:$L$999,0),1)),INDEX('Cycle 4'!D$10:D$999,MATCH($A1414,'Cycle 4'!$L$10:$L$999,0),1)),INDEX('Cycle 5'!D$10:D$999,MATCH($A1414,'Cycle 5'!$L$10:$L$999,0),1)),INDEX('Cycle 6'!D$10:D$999,MATCH($A1414,'Cycle 6'!$L$10:$L$999,0),1)),INDEX('Cycle 7'!D$10:D$999,MATCH($A1414,'Cycle 7'!$L$10:$L$999,0),1)),INDEX('Cycle 8'!D$10:D$999,MATCH($A1414,'Cycle 8'!$L$10:$L$999,0),1)),INDEX('Cycle 9'!D$10:D$999,MATCH($A1414,'Cycle 9'!$L$10:$L$999,0),1)),INDEX('Cycle 10'!D$10:D$999,MATCH($A1414,'Cycle 10'!$L$10:$L$999,0),1)),INDEX('Cycle 11'!D$10:D$999,MATCH($A1414,'Cycle 11'!$L$10:$L$999,0),1)),""))</f>
        <v/>
      </c>
      <c r="F1414" t="str">
        <f>IF(IFERROR(IFERROR(IFERROR(IFERROR(IFERROR(IFERROR(IFERROR(IFERROR(IFERROR(IFERROR(IFERROR(IFERROR(INDEX(Summer!E$10:E$999,MATCH($A1414,Summer!$L$10:$L$999,0),1),INDEX('Cycle 1'!E$10:E$999,MATCH($A1414,'Cycle 1'!$L$10:$L$999,0),1)),INDEX('Cycle 2'!E$10:E$999,MATCH($A1414,'Cycle 2'!$L$10:$L$999,0),1)),INDEX('Cycle 3'!E$10:E$999,MATCH($A1414,'Cycle 3'!$L$10:$L$999,0),1)),INDEX('Cycle 4'!E$10:E$999,MATCH($A1414,'Cycle 4'!$L$10:$L$999,0),1)),INDEX('Cycle 5'!E$10:E$999,MATCH($A1414,'Cycle 5'!$L$10:$L$999,0),1)),INDEX('Cycle 6'!E$10:E$999,MATCH($A1414,'Cycle 6'!$L$10:$L$999,0),1)),INDEX('Cycle 7'!E$10:E$999,MATCH($A1414,'Cycle 7'!$L$10:$L$999,0),1)),INDEX('Cycle 8'!E$10:E$999,MATCH($A1414,'Cycle 8'!$L$10:$L$999,0),1)),INDEX('Cycle 9'!E$10:E$999,MATCH($A1414,'Cycle 9'!$L$10:$L$999,0),1)),INDEX('Cycle 10'!E$10:E$999,MATCH($A1414,'Cycle 10'!$L$10:$L$999,0),1)),INDEX('Cycle 11'!E$10:E$999,MATCH($A1414,'Cycle 11'!$L$10:$L$999,0),1)),"")="","",IFERROR(IFERROR(IFERROR(IFERROR(IFERROR(IFERROR(IFERROR(IFERROR(IFERROR(IFERROR(IFERROR(IFERROR(INDEX(Summer!E$10:E$999,MATCH($A1414,Summer!$L$10:$L$999,0),1),INDEX('Cycle 1'!E$10:E$999,MATCH($A1414,'Cycle 1'!$L$10:$L$999,0),1)),INDEX('Cycle 2'!E$10:E$999,MATCH($A1414,'Cycle 2'!$L$10:$L$999,0),1)),INDEX('Cycle 3'!E$10:E$999,MATCH($A1414,'Cycle 3'!$L$10:$L$999,0),1)),INDEX('Cycle 4'!E$10:E$999,MATCH($A1414,'Cycle 4'!$L$10:$L$999,0),1)),INDEX('Cycle 5'!E$10:E$999,MATCH($A1414,'Cycle 5'!$L$10:$L$999,0),1)),INDEX('Cycle 6'!E$10:E$999,MATCH($A1414,'Cycle 6'!$L$10:$L$999,0),1)),INDEX('Cycle 7'!E$10:E$999,MATCH($A1414,'Cycle 7'!$L$10:$L$999,0),1)),INDEX('Cycle 8'!E$10:E$999,MATCH($A1414,'Cycle 8'!$L$10:$L$999,0),1)),INDEX('Cycle 9'!E$10:E$999,MATCH($A1414,'Cycle 9'!$L$10:$L$999,0),1)),INDEX('Cycle 10'!E$10:E$999,MATCH($A1414,'Cycle 10'!$L$10:$L$999,0),1)),INDEX('Cycle 11'!E$10:E$999,MATCH($A1414,'Cycle 11'!$L$10:$L$999,0),1)),""))</f>
        <v/>
      </c>
      <c r="G1414" t="str">
        <f>IF(IFERROR(IFERROR(IFERROR(IFERROR(IFERROR(IFERROR(IFERROR(IFERROR(IFERROR(IFERROR(IFERROR(IFERROR(INDEX(Summer!F$10:F$999,MATCH($A1414,Summer!$L$10:$L$999,0),1),INDEX('Cycle 1'!F$10:F$999,MATCH($A1414,'Cycle 1'!$L$10:$L$999,0),1)),INDEX('Cycle 2'!F$10:F$999,MATCH($A1414,'Cycle 2'!$L$10:$L$999,0),1)),INDEX('Cycle 3'!F$10:F$999,MATCH($A1414,'Cycle 3'!$L$10:$L$999,0),1)),INDEX('Cycle 4'!F$10:F$999,MATCH($A1414,'Cycle 4'!$L$10:$L$999,0),1)),INDEX('Cycle 5'!F$10:F$999,MATCH($A1414,'Cycle 5'!$L$10:$L$999,0),1)),INDEX('Cycle 6'!F$10:F$999,MATCH($A1414,'Cycle 6'!$L$10:$L$999,0),1)),INDEX('Cycle 7'!F$10:F$999,MATCH($A1414,'Cycle 7'!$L$10:$L$999,0),1)),INDEX('Cycle 8'!F$10:F$999,MATCH($A1414,'Cycle 8'!$L$10:$L$999,0),1)),INDEX('Cycle 9'!F$10:F$999,MATCH($A1414,'Cycle 9'!$L$10:$L$999,0),1)),INDEX('Cycle 10'!F$10:F$999,MATCH($A1414,'Cycle 10'!$L$10:$L$999,0),1)),INDEX('Cycle 11'!F$10:F$999,MATCH($A1414,'Cycle 11'!$L$10:$L$999,0),1)),"")="","",IFERROR(IFERROR(IFERROR(IFERROR(IFERROR(IFERROR(IFERROR(IFERROR(IFERROR(IFERROR(IFERROR(IFERROR(INDEX(Summer!F$10:F$999,MATCH($A1414,Summer!$L$10:$L$999,0),1),INDEX('Cycle 1'!F$10:F$999,MATCH($A1414,'Cycle 1'!$L$10:$L$999,0),1)),INDEX('Cycle 2'!F$10:F$999,MATCH($A1414,'Cycle 2'!$L$10:$L$999,0),1)),INDEX('Cycle 3'!F$10:F$999,MATCH($A1414,'Cycle 3'!$L$10:$L$999,0),1)),INDEX('Cycle 4'!F$10:F$999,MATCH($A1414,'Cycle 4'!$L$10:$L$999,0),1)),INDEX('Cycle 5'!F$10:F$999,MATCH($A1414,'Cycle 5'!$L$10:$L$999,0),1)),INDEX('Cycle 6'!F$10:F$999,MATCH($A1414,'Cycle 6'!$L$10:$L$999,0),1)),INDEX('Cycle 7'!F$10:F$999,MATCH($A1414,'Cycle 7'!$L$10:$L$999,0),1)),INDEX('Cycle 8'!F$10:F$999,MATCH($A1414,'Cycle 8'!$L$10:$L$999,0),1)),INDEX('Cycle 9'!F$10:F$999,MATCH($A1414,'Cycle 9'!$L$10:$L$999,0),1)),INDEX('Cycle 10'!F$10:F$999,MATCH($A1414,'Cycle 10'!$L$10:$L$999,0),1)),INDEX('Cycle 11'!F$10:F$999,MATCH($A1414,'Cycle 11'!$L$10:$L$999,0),1)),""))</f>
        <v/>
      </c>
      <c r="H1414" t="str">
        <f>IF(IFERROR(IFERROR(IFERROR(IFERROR(IFERROR(IFERROR(IFERROR(IFERROR(IFERROR(IFERROR(IFERROR(IFERROR(INDEX(Summer!G$10:G$999,MATCH($A1414,Summer!$L$10:$L$999,0),1),INDEX('Cycle 1'!G$10:G$999,MATCH($A1414,'Cycle 1'!$L$10:$L$999,0),1)),INDEX('Cycle 2'!G$10:G$999,MATCH($A1414,'Cycle 2'!$L$10:$L$999,0),1)),INDEX('Cycle 3'!G$10:G$999,MATCH($A1414,'Cycle 3'!$L$10:$L$999,0),1)),INDEX('Cycle 4'!G$10:G$999,MATCH($A1414,'Cycle 4'!$L$10:$L$999,0),1)),INDEX('Cycle 5'!G$10:G$999,MATCH($A1414,'Cycle 5'!$L$10:$L$999,0),1)),INDEX('Cycle 6'!G$10:G$999,MATCH($A1414,'Cycle 6'!$L$10:$L$999,0),1)),INDEX('Cycle 7'!G$10:G$999,MATCH($A1414,'Cycle 7'!$L$10:$L$999,0),1)),INDEX('Cycle 8'!G$10:G$999,MATCH($A1414,'Cycle 8'!$L$10:$L$999,0),1)),INDEX('Cycle 9'!G$10:G$999,MATCH($A1414,'Cycle 9'!$L$10:$L$999,0),1)),INDEX('Cycle 10'!G$10:G$999,MATCH($A1414,'Cycle 10'!$L$10:$L$999,0),1)),INDEX('Cycle 11'!G$10:G$999,MATCH($A1414,'Cycle 11'!$L$10:$L$999,0),1)),"")="","",IFERROR(IFERROR(IFERROR(IFERROR(IFERROR(IFERROR(IFERROR(IFERROR(IFERROR(IFERROR(IFERROR(IFERROR(INDEX(Summer!G$10:G$999,MATCH($A1414,Summer!$L$10:$L$999,0),1),INDEX('Cycle 1'!G$10:G$999,MATCH($A1414,'Cycle 1'!$L$10:$L$999,0),1)),INDEX('Cycle 2'!G$10:G$999,MATCH($A1414,'Cycle 2'!$L$10:$L$999,0),1)),INDEX('Cycle 3'!G$10:G$999,MATCH($A1414,'Cycle 3'!$L$10:$L$999,0),1)),INDEX('Cycle 4'!G$10:G$999,MATCH($A1414,'Cycle 4'!$L$10:$L$999,0),1)),INDEX('Cycle 5'!G$10:G$999,MATCH($A1414,'Cycle 5'!$L$10:$L$999,0),1)),INDEX('Cycle 6'!G$10:G$999,MATCH($A1414,'Cycle 6'!$L$10:$L$999,0),1)),INDEX('Cycle 7'!G$10:G$999,MATCH($A1414,'Cycle 7'!$L$10:$L$999,0),1)),INDEX('Cycle 8'!G$10:G$999,MATCH($A1414,'Cycle 8'!$L$10:$L$999,0),1)),INDEX('Cycle 9'!G$10:G$999,MATCH($A1414,'Cycle 9'!$L$10:$L$999,0),1)),INDEX('Cycle 10'!G$10:G$999,MATCH($A1414,'Cycle 10'!$L$10:$L$999,0),1)),INDEX('Cycle 11'!G$10:G$999,MATCH($A1414,'Cycle 11'!$L$10:$L$999,0),1)),""))</f>
        <v/>
      </c>
      <c r="I1414">
        <f>IFERROR(IF(C1414="",MAX(I$1:I1413),IF(ROW(C$2)=ROW(C1414),1,IF(ISERROR(VLOOKUP(C1414,C$2:C1413,1,FALSE)),MAX(I$1:I1413)+1,MAX(I$1:I1413)))),"")</f>
        <v>0</v>
      </c>
      <c r="J1414" t="str">
        <f t="shared" si="140"/>
        <v/>
      </c>
      <c r="K1414" t="str">
        <f t="shared" si="144"/>
        <v/>
      </c>
      <c r="L1414" t="str">
        <f t="shared" si="144"/>
        <v/>
      </c>
      <c r="M1414" t="str">
        <f t="shared" si="144"/>
        <v/>
      </c>
      <c r="N1414" t="str">
        <f t="shared" si="144"/>
        <v/>
      </c>
      <c r="O1414" t="str">
        <f t="shared" si="144"/>
        <v/>
      </c>
      <c r="P1414" t="str">
        <f t="shared" si="144"/>
        <v/>
      </c>
      <c r="Q1414" t="str">
        <f t="shared" si="144"/>
        <v/>
      </c>
      <c r="R1414" t="str">
        <f t="shared" si="144"/>
        <v/>
      </c>
      <c r="S1414" t="str">
        <f t="shared" si="144"/>
        <v/>
      </c>
      <c r="T1414" t="str">
        <f t="shared" si="144"/>
        <v/>
      </c>
      <c r="U1414" t="str">
        <f t="shared" si="144"/>
        <v/>
      </c>
      <c r="V1414" t="str">
        <f t="shared" si="144"/>
        <v/>
      </c>
      <c r="W1414" t="str">
        <f t="shared" si="141"/>
        <v/>
      </c>
      <c r="X1414">
        <f>IF(OR(H1414="No",H1414=""),0,IF(COUNTIFS(H$2:H1414,"Yes",C$2:C1414,C1414)&gt;1,0,COUNTIFS(H$2:H1414,"Yes",C$2:C1414,C1414)))+IF(X1413=$X$1,0,X1413)</f>
        <v>0</v>
      </c>
    </row>
    <row r="1415" spans="1:24" x14ac:dyDescent="0.3">
      <c r="A1415">
        <f>ROWS($A$2:$A1415)</f>
        <v>1414</v>
      </c>
      <c r="B1415" t="str">
        <f>IF(ISERROR(VLOOKUP(A1415,Summer!L$11:L$500,1,FALSE)),IF(ISERROR(VLOOKUP(A1415,'Cycle 1'!L$11:L$500,1,FALSE)),IF(ISERROR(VLOOKUP(A1415,'Cycle 2'!L$11:L$500,1,FALSE)),IF(ISERROR(VLOOKUP(A1415,'Cycle 3'!L$11:L$500,1,FALSE)),IF(ISERROR(VLOOKUP(A1415,'Cycle 4'!L$11:L$500,1,FALSE)),IF(ISERROR(VLOOKUP(A1415,'Cycle 5'!L$11:L$500,1,FALSE)),IF(ISERROR(VLOOKUP(A1415,'Cycle 6'!L$11:L$500,1,FALSE)),IF(ISERROR(VLOOKUP(A1415,'Cycle 7'!L$11:L$500,1,FALSE)),IF(ISERROR(VLOOKUP(A1415,'Cycle 8'!L$11:L$500,1,FALSE)),IF(ISERROR(VLOOKUP(A1415,'Cycle 9'!L$11:L$500,1,FALSE)),IF(ISERROR(VLOOKUP(A1415,'Cycle 10'!L$11:L$500,1,FALSE)),IF(ISERROR(VLOOKUP(A1415,'Cycle 11'!L$11:L$500,1,FALSE)),"","Cycle 11"),"Cycle 10"),"Cycle 9"),"Cycle 8"),"Cycle 7"),"Cycle 6"),"Cycle 5"),"Cycle 4"),"Cycle 3"),"Cycle 2"),"Cycle 1"),"Summer")</f>
        <v/>
      </c>
      <c r="C1415" t="str">
        <f>IF(IFERROR(IFERROR(IFERROR(IFERROR(IFERROR(IFERROR(IFERROR(IFERROR(IFERROR(IFERROR(IFERROR(IFERROR(INDEX(Summer!B$10:B$999,MATCH($A1415,Summer!$L$10:$L$999,0),1),INDEX('Cycle 1'!B$10:B$999,MATCH($A1415,'Cycle 1'!$L$10:$L$999,0),1)),INDEX('Cycle 2'!B$10:B$999,MATCH($A1415,'Cycle 2'!$L$10:$L$999,0),1)),INDEX('Cycle 3'!B$10:B$999,MATCH($A1415,'Cycle 3'!$L$10:$L$999,0),1)),INDEX('Cycle 4'!B$10:B$999,MATCH($A1415,'Cycle 4'!$L$10:$L$999,0),1)),INDEX('Cycle 5'!B$10:B$999,MATCH($A1415,'Cycle 5'!$L$10:$L$999,0),1)),INDEX('Cycle 6'!B$10:B$999,MATCH($A1415,'Cycle 6'!$L$10:$L$999,0),1)),INDEX('Cycle 7'!B$10:B$999,MATCH($A1415,'Cycle 7'!$L$10:$L$999,0),1)),INDEX('Cycle 8'!B$10:B$999,MATCH($A1415,'Cycle 8'!$L$10:$L$999,0),1)),INDEX('Cycle 9'!B$10:B$999,MATCH($A1415,'Cycle 9'!$L$10:$L$999,0),1)),INDEX('Cycle 10'!B$10:B$999,MATCH($A1415,'Cycle 10'!$L$10:$L$999,0),1)),INDEX('Cycle 11'!B$10:B$999,MATCH($A1415,'Cycle 11'!$L$10:$L$999,0),1)),"")="","",IFERROR(IFERROR(IFERROR(IFERROR(IFERROR(IFERROR(IFERROR(IFERROR(IFERROR(IFERROR(IFERROR(IFERROR(INDEX(Summer!B$10:B$999,MATCH($A1415,Summer!$L$10:$L$999,0),1),INDEX('Cycle 1'!B$10:B$999,MATCH($A1415,'Cycle 1'!$L$10:$L$999,0),1)),INDEX('Cycle 2'!B$10:B$999,MATCH($A1415,'Cycle 2'!$L$10:$L$999,0),1)),INDEX('Cycle 3'!B$10:B$999,MATCH($A1415,'Cycle 3'!$L$10:$L$999,0),1)),INDEX('Cycle 4'!B$10:B$999,MATCH($A1415,'Cycle 4'!$L$10:$L$999,0),1)),INDEX('Cycle 5'!B$10:B$999,MATCH($A1415,'Cycle 5'!$L$10:$L$999,0),1)),INDEX('Cycle 6'!B$10:B$999,MATCH($A1415,'Cycle 6'!$L$10:$L$999,0),1)),INDEX('Cycle 7'!B$10:B$999,MATCH($A1415,'Cycle 7'!$L$10:$L$999,0),1)),INDEX('Cycle 8'!B$10:B$999,MATCH($A1415,'Cycle 8'!$L$10:$L$999,0),1)),INDEX('Cycle 9'!B$10:B$999,MATCH($A1415,'Cycle 9'!$L$10:$L$999,0),1)),INDEX('Cycle 10'!B$10:B$999,MATCH($A1415,'Cycle 10'!$L$10:$L$999,0),1)),INDEX('Cycle 11'!B$10:B$999,MATCH($A1415,'Cycle 11'!$L$10:$L$999,0),1)),""))</f>
        <v/>
      </c>
      <c r="D1415" t="str">
        <f>IF(IFERROR(IFERROR(IFERROR(IFERROR(IFERROR(IFERROR(IFERROR(IFERROR(IFERROR(IFERROR(IFERROR(IFERROR(INDEX(Summer!C$10:C$999,MATCH($A1415,Summer!$L$10:$L$999,0),1),INDEX('Cycle 1'!C$10:C$999,MATCH($A1415,'Cycle 1'!$L$10:$L$999,0),1)),INDEX('Cycle 2'!C$10:C$999,MATCH($A1415,'Cycle 2'!$L$10:$L$999,0),1)),INDEX('Cycle 3'!C$10:C$999,MATCH($A1415,'Cycle 3'!$L$10:$L$999,0),1)),INDEX('Cycle 4'!C$10:C$999,MATCH($A1415,'Cycle 4'!$L$10:$L$999,0),1)),INDEX('Cycle 5'!C$10:C$999,MATCH($A1415,'Cycle 5'!$L$10:$L$999,0),1)),INDEX('Cycle 6'!C$10:C$999,MATCH($A1415,'Cycle 6'!$L$10:$L$999,0),1)),INDEX('Cycle 7'!C$10:C$999,MATCH($A1415,'Cycle 7'!$L$10:$L$999,0),1)),INDEX('Cycle 8'!C$10:C$999,MATCH($A1415,'Cycle 8'!$L$10:$L$999,0),1)),INDEX('Cycle 9'!C$10:C$999,MATCH($A1415,'Cycle 9'!$L$10:$L$999,0),1)),INDEX('Cycle 10'!C$10:C$999,MATCH($A1415,'Cycle 10'!$L$10:$L$999,0),1)),INDEX('Cycle 11'!C$10:C$999,MATCH($A1415,'Cycle 11'!$L$10:$L$999,0),1)),"")="","",IFERROR(IFERROR(IFERROR(IFERROR(IFERROR(IFERROR(IFERROR(IFERROR(IFERROR(IFERROR(IFERROR(IFERROR(INDEX(Summer!C$10:C$999,MATCH($A1415,Summer!$L$10:$L$999,0),1),INDEX('Cycle 1'!C$10:C$999,MATCH($A1415,'Cycle 1'!$L$10:$L$999,0),1)),INDEX('Cycle 2'!C$10:C$999,MATCH($A1415,'Cycle 2'!$L$10:$L$999,0),1)),INDEX('Cycle 3'!C$10:C$999,MATCH($A1415,'Cycle 3'!$L$10:$L$999,0),1)),INDEX('Cycle 4'!C$10:C$999,MATCH($A1415,'Cycle 4'!$L$10:$L$999,0),1)),INDEX('Cycle 5'!C$10:C$999,MATCH($A1415,'Cycle 5'!$L$10:$L$999,0),1)),INDEX('Cycle 6'!C$10:C$999,MATCH($A1415,'Cycle 6'!$L$10:$L$999,0),1)),INDEX('Cycle 7'!C$10:C$999,MATCH($A1415,'Cycle 7'!$L$10:$L$999,0),1)),INDEX('Cycle 8'!C$10:C$999,MATCH($A1415,'Cycle 8'!$L$10:$L$999,0),1)),INDEX('Cycle 9'!C$10:C$999,MATCH($A1415,'Cycle 9'!$L$10:$L$999,0),1)),INDEX('Cycle 10'!C$10:C$999,MATCH($A1415,'Cycle 10'!$L$10:$L$999,0),1)),INDEX('Cycle 11'!C$10:C$999,MATCH($A1415,'Cycle 11'!$L$10:$L$999,0),1)),""))</f>
        <v/>
      </c>
      <c r="E1415" t="str">
        <f>IF(IFERROR(IFERROR(IFERROR(IFERROR(IFERROR(IFERROR(IFERROR(IFERROR(IFERROR(IFERROR(IFERROR(IFERROR(INDEX(Summer!D$10:D$999,MATCH($A1415,Summer!$L$10:$L$999,0),1),INDEX('Cycle 1'!D$10:D$999,MATCH($A1415,'Cycle 1'!$L$10:$L$999,0),1)),INDEX('Cycle 2'!D$10:D$999,MATCH($A1415,'Cycle 2'!$L$10:$L$999,0),1)),INDEX('Cycle 3'!D$10:D$999,MATCH($A1415,'Cycle 3'!$L$10:$L$999,0),1)),INDEX('Cycle 4'!D$10:D$999,MATCH($A1415,'Cycle 4'!$L$10:$L$999,0),1)),INDEX('Cycle 5'!D$10:D$999,MATCH($A1415,'Cycle 5'!$L$10:$L$999,0),1)),INDEX('Cycle 6'!D$10:D$999,MATCH($A1415,'Cycle 6'!$L$10:$L$999,0),1)),INDEX('Cycle 7'!D$10:D$999,MATCH($A1415,'Cycle 7'!$L$10:$L$999,0),1)),INDEX('Cycle 8'!D$10:D$999,MATCH($A1415,'Cycle 8'!$L$10:$L$999,0),1)),INDEX('Cycle 9'!D$10:D$999,MATCH($A1415,'Cycle 9'!$L$10:$L$999,0),1)),INDEX('Cycle 10'!D$10:D$999,MATCH($A1415,'Cycle 10'!$L$10:$L$999,0),1)),INDEX('Cycle 11'!D$10:D$999,MATCH($A1415,'Cycle 11'!$L$10:$L$999,0),1)),"")="","",IFERROR(IFERROR(IFERROR(IFERROR(IFERROR(IFERROR(IFERROR(IFERROR(IFERROR(IFERROR(IFERROR(IFERROR(INDEX(Summer!D$10:D$999,MATCH($A1415,Summer!$L$10:$L$999,0),1),INDEX('Cycle 1'!D$10:D$999,MATCH($A1415,'Cycle 1'!$L$10:$L$999,0),1)),INDEX('Cycle 2'!D$10:D$999,MATCH($A1415,'Cycle 2'!$L$10:$L$999,0),1)),INDEX('Cycle 3'!D$10:D$999,MATCH($A1415,'Cycle 3'!$L$10:$L$999,0),1)),INDEX('Cycle 4'!D$10:D$999,MATCH($A1415,'Cycle 4'!$L$10:$L$999,0),1)),INDEX('Cycle 5'!D$10:D$999,MATCH($A1415,'Cycle 5'!$L$10:$L$999,0),1)),INDEX('Cycle 6'!D$10:D$999,MATCH($A1415,'Cycle 6'!$L$10:$L$999,0),1)),INDEX('Cycle 7'!D$10:D$999,MATCH($A1415,'Cycle 7'!$L$10:$L$999,0),1)),INDEX('Cycle 8'!D$10:D$999,MATCH($A1415,'Cycle 8'!$L$10:$L$999,0),1)),INDEX('Cycle 9'!D$10:D$999,MATCH($A1415,'Cycle 9'!$L$10:$L$999,0),1)),INDEX('Cycle 10'!D$10:D$999,MATCH($A1415,'Cycle 10'!$L$10:$L$999,0),1)),INDEX('Cycle 11'!D$10:D$999,MATCH($A1415,'Cycle 11'!$L$10:$L$999,0),1)),""))</f>
        <v/>
      </c>
      <c r="F1415" t="str">
        <f>IF(IFERROR(IFERROR(IFERROR(IFERROR(IFERROR(IFERROR(IFERROR(IFERROR(IFERROR(IFERROR(IFERROR(IFERROR(INDEX(Summer!E$10:E$999,MATCH($A1415,Summer!$L$10:$L$999,0),1),INDEX('Cycle 1'!E$10:E$999,MATCH($A1415,'Cycle 1'!$L$10:$L$999,0),1)),INDEX('Cycle 2'!E$10:E$999,MATCH($A1415,'Cycle 2'!$L$10:$L$999,0),1)),INDEX('Cycle 3'!E$10:E$999,MATCH($A1415,'Cycle 3'!$L$10:$L$999,0),1)),INDEX('Cycle 4'!E$10:E$999,MATCH($A1415,'Cycle 4'!$L$10:$L$999,0),1)),INDEX('Cycle 5'!E$10:E$999,MATCH($A1415,'Cycle 5'!$L$10:$L$999,0),1)),INDEX('Cycle 6'!E$10:E$999,MATCH($A1415,'Cycle 6'!$L$10:$L$999,0),1)),INDEX('Cycle 7'!E$10:E$999,MATCH($A1415,'Cycle 7'!$L$10:$L$999,0),1)),INDEX('Cycle 8'!E$10:E$999,MATCH($A1415,'Cycle 8'!$L$10:$L$999,0),1)),INDEX('Cycle 9'!E$10:E$999,MATCH($A1415,'Cycle 9'!$L$10:$L$999,0),1)),INDEX('Cycle 10'!E$10:E$999,MATCH($A1415,'Cycle 10'!$L$10:$L$999,0),1)),INDEX('Cycle 11'!E$10:E$999,MATCH($A1415,'Cycle 11'!$L$10:$L$999,0),1)),"")="","",IFERROR(IFERROR(IFERROR(IFERROR(IFERROR(IFERROR(IFERROR(IFERROR(IFERROR(IFERROR(IFERROR(IFERROR(INDEX(Summer!E$10:E$999,MATCH($A1415,Summer!$L$10:$L$999,0),1),INDEX('Cycle 1'!E$10:E$999,MATCH($A1415,'Cycle 1'!$L$10:$L$999,0),1)),INDEX('Cycle 2'!E$10:E$999,MATCH($A1415,'Cycle 2'!$L$10:$L$999,0),1)),INDEX('Cycle 3'!E$10:E$999,MATCH($A1415,'Cycle 3'!$L$10:$L$999,0),1)),INDEX('Cycle 4'!E$10:E$999,MATCH($A1415,'Cycle 4'!$L$10:$L$999,0),1)),INDEX('Cycle 5'!E$10:E$999,MATCH($A1415,'Cycle 5'!$L$10:$L$999,0),1)),INDEX('Cycle 6'!E$10:E$999,MATCH($A1415,'Cycle 6'!$L$10:$L$999,0),1)),INDEX('Cycle 7'!E$10:E$999,MATCH($A1415,'Cycle 7'!$L$10:$L$999,0),1)),INDEX('Cycle 8'!E$10:E$999,MATCH($A1415,'Cycle 8'!$L$10:$L$999,0),1)),INDEX('Cycle 9'!E$10:E$999,MATCH($A1415,'Cycle 9'!$L$10:$L$999,0),1)),INDEX('Cycle 10'!E$10:E$999,MATCH($A1415,'Cycle 10'!$L$10:$L$999,0),1)),INDEX('Cycle 11'!E$10:E$999,MATCH($A1415,'Cycle 11'!$L$10:$L$999,0),1)),""))</f>
        <v/>
      </c>
      <c r="G1415" t="str">
        <f>IF(IFERROR(IFERROR(IFERROR(IFERROR(IFERROR(IFERROR(IFERROR(IFERROR(IFERROR(IFERROR(IFERROR(IFERROR(INDEX(Summer!F$10:F$999,MATCH($A1415,Summer!$L$10:$L$999,0),1),INDEX('Cycle 1'!F$10:F$999,MATCH($A1415,'Cycle 1'!$L$10:$L$999,0),1)),INDEX('Cycle 2'!F$10:F$999,MATCH($A1415,'Cycle 2'!$L$10:$L$999,0),1)),INDEX('Cycle 3'!F$10:F$999,MATCH($A1415,'Cycle 3'!$L$10:$L$999,0),1)),INDEX('Cycle 4'!F$10:F$999,MATCH($A1415,'Cycle 4'!$L$10:$L$999,0),1)),INDEX('Cycle 5'!F$10:F$999,MATCH($A1415,'Cycle 5'!$L$10:$L$999,0),1)),INDEX('Cycle 6'!F$10:F$999,MATCH($A1415,'Cycle 6'!$L$10:$L$999,0),1)),INDEX('Cycle 7'!F$10:F$999,MATCH($A1415,'Cycle 7'!$L$10:$L$999,0),1)),INDEX('Cycle 8'!F$10:F$999,MATCH($A1415,'Cycle 8'!$L$10:$L$999,0),1)),INDEX('Cycle 9'!F$10:F$999,MATCH($A1415,'Cycle 9'!$L$10:$L$999,0),1)),INDEX('Cycle 10'!F$10:F$999,MATCH($A1415,'Cycle 10'!$L$10:$L$999,0),1)),INDEX('Cycle 11'!F$10:F$999,MATCH($A1415,'Cycle 11'!$L$10:$L$999,0),1)),"")="","",IFERROR(IFERROR(IFERROR(IFERROR(IFERROR(IFERROR(IFERROR(IFERROR(IFERROR(IFERROR(IFERROR(IFERROR(INDEX(Summer!F$10:F$999,MATCH($A1415,Summer!$L$10:$L$999,0),1),INDEX('Cycle 1'!F$10:F$999,MATCH($A1415,'Cycle 1'!$L$10:$L$999,0),1)),INDEX('Cycle 2'!F$10:F$999,MATCH($A1415,'Cycle 2'!$L$10:$L$999,0),1)),INDEX('Cycle 3'!F$10:F$999,MATCH($A1415,'Cycle 3'!$L$10:$L$999,0),1)),INDEX('Cycle 4'!F$10:F$999,MATCH($A1415,'Cycle 4'!$L$10:$L$999,0),1)),INDEX('Cycle 5'!F$10:F$999,MATCH($A1415,'Cycle 5'!$L$10:$L$999,0),1)),INDEX('Cycle 6'!F$10:F$999,MATCH($A1415,'Cycle 6'!$L$10:$L$999,0),1)),INDEX('Cycle 7'!F$10:F$999,MATCH($A1415,'Cycle 7'!$L$10:$L$999,0),1)),INDEX('Cycle 8'!F$10:F$999,MATCH($A1415,'Cycle 8'!$L$10:$L$999,0),1)),INDEX('Cycle 9'!F$10:F$999,MATCH($A1415,'Cycle 9'!$L$10:$L$999,0),1)),INDEX('Cycle 10'!F$10:F$999,MATCH($A1415,'Cycle 10'!$L$10:$L$999,0),1)),INDEX('Cycle 11'!F$10:F$999,MATCH($A1415,'Cycle 11'!$L$10:$L$999,0),1)),""))</f>
        <v/>
      </c>
      <c r="H1415" t="str">
        <f>IF(IFERROR(IFERROR(IFERROR(IFERROR(IFERROR(IFERROR(IFERROR(IFERROR(IFERROR(IFERROR(IFERROR(IFERROR(INDEX(Summer!G$10:G$999,MATCH($A1415,Summer!$L$10:$L$999,0),1),INDEX('Cycle 1'!G$10:G$999,MATCH($A1415,'Cycle 1'!$L$10:$L$999,0),1)),INDEX('Cycle 2'!G$10:G$999,MATCH($A1415,'Cycle 2'!$L$10:$L$999,0),1)),INDEX('Cycle 3'!G$10:G$999,MATCH($A1415,'Cycle 3'!$L$10:$L$999,0),1)),INDEX('Cycle 4'!G$10:G$999,MATCH($A1415,'Cycle 4'!$L$10:$L$999,0),1)),INDEX('Cycle 5'!G$10:G$999,MATCH($A1415,'Cycle 5'!$L$10:$L$999,0),1)),INDEX('Cycle 6'!G$10:G$999,MATCH($A1415,'Cycle 6'!$L$10:$L$999,0),1)),INDEX('Cycle 7'!G$10:G$999,MATCH($A1415,'Cycle 7'!$L$10:$L$999,0),1)),INDEX('Cycle 8'!G$10:G$999,MATCH($A1415,'Cycle 8'!$L$10:$L$999,0),1)),INDEX('Cycle 9'!G$10:G$999,MATCH($A1415,'Cycle 9'!$L$10:$L$999,0),1)),INDEX('Cycle 10'!G$10:G$999,MATCH($A1415,'Cycle 10'!$L$10:$L$999,0),1)),INDEX('Cycle 11'!G$10:G$999,MATCH($A1415,'Cycle 11'!$L$10:$L$999,0),1)),"")="","",IFERROR(IFERROR(IFERROR(IFERROR(IFERROR(IFERROR(IFERROR(IFERROR(IFERROR(IFERROR(IFERROR(IFERROR(INDEX(Summer!G$10:G$999,MATCH($A1415,Summer!$L$10:$L$999,0),1),INDEX('Cycle 1'!G$10:G$999,MATCH($A1415,'Cycle 1'!$L$10:$L$999,0),1)),INDEX('Cycle 2'!G$10:G$999,MATCH($A1415,'Cycle 2'!$L$10:$L$999,0),1)),INDEX('Cycle 3'!G$10:G$999,MATCH($A1415,'Cycle 3'!$L$10:$L$999,0),1)),INDEX('Cycle 4'!G$10:G$999,MATCH($A1415,'Cycle 4'!$L$10:$L$999,0),1)),INDEX('Cycle 5'!G$10:G$999,MATCH($A1415,'Cycle 5'!$L$10:$L$999,0),1)),INDEX('Cycle 6'!G$10:G$999,MATCH($A1415,'Cycle 6'!$L$10:$L$999,0),1)),INDEX('Cycle 7'!G$10:G$999,MATCH($A1415,'Cycle 7'!$L$10:$L$999,0),1)),INDEX('Cycle 8'!G$10:G$999,MATCH($A1415,'Cycle 8'!$L$10:$L$999,0),1)),INDEX('Cycle 9'!G$10:G$999,MATCH($A1415,'Cycle 9'!$L$10:$L$999,0),1)),INDEX('Cycle 10'!G$10:G$999,MATCH($A1415,'Cycle 10'!$L$10:$L$999,0),1)),INDEX('Cycle 11'!G$10:G$999,MATCH($A1415,'Cycle 11'!$L$10:$L$999,0),1)),""))</f>
        <v/>
      </c>
      <c r="I1415">
        <f>IFERROR(IF(C1415="",MAX(I$1:I1414),IF(ROW(C$2)=ROW(C1415),1,IF(ISERROR(VLOOKUP(C1415,C$2:C1414,1,FALSE)),MAX(I$1:I1414)+1,MAX(I$1:I1414)))),"")</f>
        <v>0</v>
      </c>
      <c r="J1415" t="str">
        <f t="shared" si="140"/>
        <v/>
      </c>
      <c r="K1415" t="str">
        <f t="shared" si="144"/>
        <v/>
      </c>
      <c r="L1415" t="str">
        <f t="shared" si="144"/>
        <v/>
      </c>
      <c r="M1415" t="str">
        <f t="shared" si="144"/>
        <v/>
      </c>
      <c r="N1415" t="str">
        <f t="shared" si="144"/>
        <v/>
      </c>
      <c r="O1415" t="str">
        <f t="shared" si="144"/>
        <v/>
      </c>
      <c r="P1415" t="str">
        <f t="shared" si="144"/>
        <v/>
      </c>
      <c r="Q1415" t="str">
        <f t="shared" si="144"/>
        <v/>
      </c>
      <c r="R1415" t="str">
        <f t="shared" si="144"/>
        <v/>
      </c>
      <c r="S1415" t="str">
        <f t="shared" si="144"/>
        <v/>
      </c>
      <c r="T1415" t="str">
        <f t="shared" si="144"/>
        <v/>
      </c>
      <c r="U1415" t="str">
        <f t="shared" si="144"/>
        <v/>
      </c>
      <c r="V1415" t="str">
        <f t="shared" si="144"/>
        <v/>
      </c>
      <c r="W1415" t="str">
        <f t="shared" si="141"/>
        <v/>
      </c>
      <c r="X1415">
        <f>IF(OR(H1415="No",H1415=""),0,IF(COUNTIFS(H$2:H1415,"Yes",C$2:C1415,C1415)&gt;1,0,COUNTIFS(H$2:H1415,"Yes",C$2:C1415,C1415)))+IF(X1414=$X$1,0,X1414)</f>
        <v>0</v>
      </c>
    </row>
    <row r="1416" spans="1:24" x14ac:dyDescent="0.3">
      <c r="A1416">
        <f>ROWS($A$2:$A1416)</f>
        <v>1415</v>
      </c>
      <c r="B1416" t="str">
        <f>IF(ISERROR(VLOOKUP(A1416,Summer!L$11:L$500,1,FALSE)),IF(ISERROR(VLOOKUP(A1416,'Cycle 1'!L$11:L$500,1,FALSE)),IF(ISERROR(VLOOKUP(A1416,'Cycle 2'!L$11:L$500,1,FALSE)),IF(ISERROR(VLOOKUP(A1416,'Cycle 3'!L$11:L$500,1,FALSE)),IF(ISERROR(VLOOKUP(A1416,'Cycle 4'!L$11:L$500,1,FALSE)),IF(ISERROR(VLOOKUP(A1416,'Cycle 5'!L$11:L$500,1,FALSE)),IF(ISERROR(VLOOKUP(A1416,'Cycle 6'!L$11:L$500,1,FALSE)),IF(ISERROR(VLOOKUP(A1416,'Cycle 7'!L$11:L$500,1,FALSE)),IF(ISERROR(VLOOKUP(A1416,'Cycle 8'!L$11:L$500,1,FALSE)),IF(ISERROR(VLOOKUP(A1416,'Cycle 9'!L$11:L$500,1,FALSE)),IF(ISERROR(VLOOKUP(A1416,'Cycle 10'!L$11:L$500,1,FALSE)),IF(ISERROR(VLOOKUP(A1416,'Cycle 11'!L$11:L$500,1,FALSE)),"","Cycle 11"),"Cycle 10"),"Cycle 9"),"Cycle 8"),"Cycle 7"),"Cycle 6"),"Cycle 5"),"Cycle 4"),"Cycle 3"),"Cycle 2"),"Cycle 1"),"Summer")</f>
        <v/>
      </c>
      <c r="C1416" t="str">
        <f>IF(IFERROR(IFERROR(IFERROR(IFERROR(IFERROR(IFERROR(IFERROR(IFERROR(IFERROR(IFERROR(IFERROR(IFERROR(INDEX(Summer!B$10:B$999,MATCH($A1416,Summer!$L$10:$L$999,0),1),INDEX('Cycle 1'!B$10:B$999,MATCH($A1416,'Cycle 1'!$L$10:$L$999,0),1)),INDEX('Cycle 2'!B$10:B$999,MATCH($A1416,'Cycle 2'!$L$10:$L$999,0),1)),INDEX('Cycle 3'!B$10:B$999,MATCH($A1416,'Cycle 3'!$L$10:$L$999,0),1)),INDEX('Cycle 4'!B$10:B$999,MATCH($A1416,'Cycle 4'!$L$10:$L$999,0),1)),INDEX('Cycle 5'!B$10:B$999,MATCH($A1416,'Cycle 5'!$L$10:$L$999,0),1)),INDEX('Cycle 6'!B$10:B$999,MATCH($A1416,'Cycle 6'!$L$10:$L$999,0),1)),INDEX('Cycle 7'!B$10:B$999,MATCH($A1416,'Cycle 7'!$L$10:$L$999,0),1)),INDEX('Cycle 8'!B$10:B$999,MATCH($A1416,'Cycle 8'!$L$10:$L$999,0),1)),INDEX('Cycle 9'!B$10:B$999,MATCH($A1416,'Cycle 9'!$L$10:$L$999,0),1)),INDEX('Cycle 10'!B$10:B$999,MATCH($A1416,'Cycle 10'!$L$10:$L$999,0),1)),INDEX('Cycle 11'!B$10:B$999,MATCH($A1416,'Cycle 11'!$L$10:$L$999,0),1)),"")="","",IFERROR(IFERROR(IFERROR(IFERROR(IFERROR(IFERROR(IFERROR(IFERROR(IFERROR(IFERROR(IFERROR(IFERROR(INDEX(Summer!B$10:B$999,MATCH($A1416,Summer!$L$10:$L$999,0),1),INDEX('Cycle 1'!B$10:B$999,MATCH($A1416,'Cycle 1'!$L$10:$L$999,0),1)),INDEX('Cycle 2'!B$10:B$999,MATCH($A1416,'Cycle 2'!$L$10:$L$999,0),1)),INDEX('Cycle 3'!B$10:B$999,MATCH($A1416,'Cycle 3'!$L$10:$L$999,0),1)),INDEX('Cycle 4'!B$10:B$999,MATCH($A1416,'Cycle 4'!$L$10:$L$999,0),1)),INDEX('Cycle 5'!B$10:B$999,MATCH($A1416,'Cycle 5'!$L$10:$L$999,0),1)),INDEX('Cycle 6'!B$10:B$999,MATCH($A1416,'Cycle 6'!$L$10:$L$999,0),1)),INDEX('Cycle 7'!B$10:B$999,MATCH($A1416,'Cycle 7'!$L$10:$L$999,0),1)),INDEX('Cycle 8'!B$10:B$999,MATCH($A1416,'Cycle 8'!$L$10:$L$999,0),1)),INDEX('Cycle 9'!B$10:B$999,MATCH($A1416,'Cycle 9'!$L$10:$L$999,0),1)),INDEX('Cycle 10'!B$10:B$999,MATCH($A1416,'Cycle 10'!$L$10:$L$999,0),1)),INDEX('Cycle 11'!B$10:B$999,MATCH($A1416,'Cycle 11'!$L$10:$L$999,0),1)),""))</f>
        <v/>
      </c>
      <c r="D1416" t="str">
        <f>IF(IFERROR(IFERROR(IFERROR(IFERROR(IFERROR(IFERROR(IFERROR(IFERROR(IFERROR(IFERROR(IFERROR(IFERROR(INDEX(Summer!C$10:C$999,MATCH($A1416,Summer!$L$10:$L$999,0),1),INDEX('Cycle 1'!C$10:C$999,MATCH($A1416,'Cycle 1'!$L$10:$L$999,0),1)),INDEX('Cycle 2'!C$10:C$999,MATCH($A1416,'Cycle 2'!$L$10:$L$999,0),1)),INDEX('Cycle 3'!C$10:C$999,MATCH($A1416,'Cycle 3'!$L$10:$L$999,0),1)),INDEX('Cycle 4'!C$10:C$999,MATCH($A1416,'Cycle 4'!$L$10:$L$999,0),1)),INDEX('Cycle 5'!C$10:C$999,MATCH($A1416,'Cycle 5'!$L$10:$L$999,0),1)),INDEX('Cycle 6'!C$10:C$999,MATCH($A1416,'Cycle 6'!$L$10:$L$999,0),1)),INDEX('Cycle 7'!C$10:C$999,MATCH($A1416,'Cycle 7'!$L$10:$L$999,0),1)),INDEX('Cycle 8'!C$10:C$999,MATCH($A1416,'Cycle 8'!$L$10:$L$999,0),1)),INDEX('Cycle 9'!C$10:C$999,MATCH($A1416,'Cycle 9'!$L$10:$L$999,0),1)),INDEX('Cycle 10'!C$10:C$999,MATCH($A1416,'Cycle 10'!$L$10:$L$999,0),1)),INDEX('Cycle 11'!C$10:C$999,MATCH($A1416,'Cycle 11'!$L$10:$L$999,0),1)),"")="","",IFERROR(IFERROR(IFERROR(IFERROR(IFERROR(IFERROR(IFERROR(IFERROR(IFERROR(IFERROR(IFERROR(IFERROR(INDEX(Summer!C$10:C$999,MATCH($A1416,Summer!$L$10:$L$999,0),1),INDEX('Cycle 1'!C$10:C$999,MATCH($A1416,'Cycle 1'!$L$10:$L$999,0),1)),INDEX('Cycle 2'!C$10:C$999,MATCH($A1416,'Cycle 2'!$L$10:$L$999,0),1)),INDEX('Cycle 3'!C$10:C$999,MATCH($A1416,'Cycle 3'!$L$10:$L$999,0),1)),INDEX('Cycle 4'!C$10:C$999,MATCH($A1416,'Cycle 4'!$L$10:$L$999,0),1)),INDEX('Cycle 5'!C$10:C$999,MATCH($A1416,'Cycle 5'!$L$10:$L$999,0),1)),INDEX('Cycle 6'!C$10:C$999,MATCH($A1416,'Cycle 6'!$L$10:$L$999,0),1)),INDEX('Cycle 7'!C$10:C$999,MATCH($A1416,'Cycle 7'!$L$10:$L$999,0),1)),INDEX('Cycle 8'!C$10:C$999,MATCH($A1416,'Cycle 8'!$L$10:$L$999,0),1)),INDEX('Cycle 9'!C$10:C$999,MATCH($A1416,'Cycle 9'!$L$10:$L$999,0),1)),INDEX('Cycle 10'!C$10:C$999,MATCH($A1416,'Cycle 10'!$L$10:$L$999,0),1)),INDEX('Cycle 11'!C$10:C$999,MATCH($A1416,'Cycle 11'!$L$10:$L$999,0),1)),""))</f>
        <v/>
      </c>
      <c r="E1416" t="str">
        <f>IF(IFERROR(IFERROR(IFERROR(IFERROR(IFERROR(IFERROR(IFERROR(IFERROR(IFERROR(IFERROR(IFERROR(IFERROR(INDEX(Summer!D$10:D$999,MATCH($A1416,Summer!$L$10:$L$999,0),1),INDEX('Cycle 1'!D$10:D$999,MATCH($A1416,'Cycle 1'!$L$10:$L$999,0),1)),INDEX('Cycle 2'!D$10:D$999,MATCH($A1416,'Cycle 2'!$L$10:$L$999,0),1)),INDEX('Cycle 3'!D$10:D$999,MATCH($A1416,'Cycle 3'!$L$10:$L$999,0),1)),INDEX('Cycle 4'!D$10:D$999,MATCH($A1416,'Cycle 4'!$L$10:$L$999,0),1)),INDEX('Cycle 5'!D$10:D$999,MATCH($A1416,'Cycle 5'!$L$10:$L$999,0),1)),INDEX('Cycle 6'!D$10:D$999,MATCH($A1416,'Cycle 6'!$L$10:$L$999,0),1)),INDEX('Cycle 7'!D$10:D$999,MATCH($A1416,'Cycle 7'!$L$10:$L$999,0),1)),INDEX('Cycle 8'!D$10:D$999,MATCH($A1416,'Cycle 8'!$L$10:$L$999,0),1)),INDEX('Cycle 9'!D$10:D$999,MATCH($A1416,'Cycle 9'!$L$10:$L$999,0),1)),INDEX('Cycle 10'!D$10:D$999,MATCH($A1416,'Cycle 10'!$L$10:$L$999,0),1)),INDEX('Cycle 11'!D$10:D$999,MATCH($A1416,'Cycle 11'!$L$10:$L$999,0),1)),"")="","",IFERROR(IFERROR(IFERROR(IFERROR(IFERROR(IFERROR(IFERROR(IFERROR(IFERROR(IFERROR(IFERROR(IFERROR(INDEX(Summer!D$10:D$999,MATCH($A1416,Summer!$L$10:$L$999,0),1),INDEX('Cycle 1'!D$10:D$999,MATCH($A1416,'Cycle 1'!$L$10:$L$999,0),1)),INDEX('Cycle 2'!D$10:D$999,MATCH($A1416,'Cycle 2'!$L$10:$L$999,0),1)),INDEX('Cycle 3'!D$10:D$999,MATCH($A1416,'Cycle 3'!$L$10:$L$999,0),1)),INDEX('Cycle 4'!D$10:D$999,MATCH($A1416,'Cycle 4'!$L$10:$L$999,0),1)),INDEX('Cycle 5'!D$10:D$999,MATCH($A1416,'Cycle 5'!$L$10:$L$999,0),1)),INDEX('Cycle 6'!D$10:D$999,MATCH($A1416,'Cycle 6'!$L$10:$L$999,0),1)),INDEX('Cycle 7'!D$10:D$999,MATCH($A1416,'Cycle 7'!$L$10:$L$999,0),1)),INDEX('Cycle 8'!D$10:D$999,MATCH($A1416,'Cycle 8'!$L$10:$L$999,0),1)),INDEX('Cycle 9'!D$10:D$999,MATCH($A1416,'Cycle 9'!$L$10:$L$999,0),1)),INDEX('Cycle 10'!D$10:D$999,MATCH($A1416,'Cycle 10'!$L$10:$L$999,0),1)),INDEX('Cycle 11'!D$10:D$999,MATCH($A1416,'Cycle 11'!$L$10:$L$999,0),1)),""))</f>
        <v/>
      </c>
      <c r="F1416" t="str">
        <f>IF(IFERROR(IFERROR(IFERROR(IFERROR(IFERROR(IFERROR(IFERROR(IFERROR(IFERROR(IFERROR(IFERROR(IFERROR(INDEX(Summer!E$10:E$999,MATCH($A1416,Summer!$L$10:$L$999,0),1),INDEX('Cycle 1'!E$10:E$999,MATCH($A1416,'Cycle 1'!$L$10:$L$999,0),1)),INDEX('Cycle 2'!E$10:E$999,MATCH($A1416,'Cycle 2'!$L$10:$L$999,0),1)),INDEX('Cycle 3'!E$10:E$999,MATCH($A1416,'Cycle 3'!$L$10:$L$999,0),1)),INDEX('Cycle 4'!E$10:E$999,MATCH($A1416,'Cycle 4'!$L$10:$L$999,0),1)),INDEX('Cycle 5'!E$10:E$999,MATCH($A1416,'Cycle 5'!$L$10:$L$999,0),1)),INDEX('Cycle 6'!E$10:E$999,MATCH($A1416,'Cycle 6'!$L$10:$L$999,0),1)),INDEX('Cycle 7'!E$10:E$999,MATCH($A1416,'Cycle 7'!$L$10:$L$999,0),1)),INDEX('Cycle 8'!E$10:E$999,MATCH($A1416,'Cycle 8'!$L$10:$L$999,0),1)),INDEX('Cycle 9'!E$10:E$999,MATCH($A1416,'Cycle 9'!$L$10:$L$999,0),1)),INDEX('Cycle 10'!E$10:E$999,MATCH($A1416,'Cycle 10'!$L$10:$L$999,0),1)),INDEX('Cycle 11'!E$10:E$999,MATCH($A1416,'Cycle 11'!$L$10:$L$999,0),1)),"")="","",IFERROR(IFERROR(IFERROR(IFERROR(IFERROR(IFERROR(IFERROR(IFERROR(IFERROR(IFERROR(IFERROR(IFERROR(INDEX(Summer!E$10:E$999,MATCH($A1416,Summer!$L$10:$L$999,0),1),INDEX('Cycle 1'!E$10:E$999,MATCH($A1416,'Cycle 1'!$L$10:$L$999,0),1)),INDEX('Cycle 2'!E$10:E$999,MATCH($A1416,'Cycle 2'!$L$10:$L$999,0),1)),INDEX('Cycle 3'!E$10:E$999,MATCH($A1416,'Cycle 3'!$L$10:$L$999,0),1)),INDEX('Cycle 4'!E$10:E$999,MATCH($A1416,'Cycle 4'!$L$10:$L$999,0),1)),INDEX('Cycle 5'!E$10:E$999,MATCH($A1416,'Cycle 5'!$L$10:$L$999,0),1)),INDEX('Cycle 6'!E$10:E$999,MATCH($A1416,'Cycle 6'!$L$10:$L$999,0),1)),INDEX('Cycle 7'!E$10:E$999,MATCH($A1416,'Cycle 7'!$L$10:$L$999,0),1)),INDEX('Cycle 8'!E$10:E$999,MATCH($A1416,'Cycle 8'!$L$10:$L$999,0),1)),INDEX('Cycle 9'!E$10:E$999,MATCH($A1416,'Cycle 9'!$L$10:$L$999,0),1)),INDEX('Cycle 10'!E$10:E$999,MATCH($A1416,'Cycle 10'!$L$10:$L$999,0),1)),INDEX('Cycle 11'!E$10:E$999,MATCH($A1416,'Cycle 11'!$L$10:$L$999,0),1)),""))</f>
        <v/>
      </c>
      <c r="G1416" t="str">
        <f>IF(IFERROR(IFERROR(IFERROR(IFERROR(IFERROR(IFERROR(IFERROR(IFERROR(IFERROR(IFERROR(IFERROR(IFERROR(INDEX(Summer!F$10:F$999,MATCH($A1416,Summer!$L$10:$L$999,0),1),INDEX('Cycle 1'!F$10:F$999,MATCH($A1416,'Cycle 1'!$L$10:$L$999,0),1)),INDEX('Cycle 2'!F$10:F$999,MATCH($A1416,'Cycle 2'!$L$10:$L$999,0),1)),INDEX('Cycle 3'!F$10:F$999,MATCH($A1416,'Cycle 3'!$L$10:$L$999,0),1)),INDEX('Cycle 4'!F$10:F$999,MATCH($A1416,'Cycle 4'!$L$10:$L$999,0),1)),INDEX('Cycle 5'!F$10:F$999,MATCH($A1416,'Cycle 5'!$L$10:$L$999,0),1)),INDEX('Cycle 6'!F$10:F$999,MATCH($A1416,'Cycle 6'!$L$10:$L$999,0),1)),INDEX('Cycle 7'!F$10:F$999,MATCH($A1416,'Cycle 7'!$L$10:$L$999,0),1)),INDEX('Cycle 8'!F$10:F$999,MATCH($A1416,'Cycle 8'!$L$10:$L$999,0),1)),INDEX('Cycle 9'!F$10:F$999,MATCH($A1416,'Cycle 9'!$L$10:$L$999,0),1)),INDEX('Cycle 10'!F$10:F$999,MATCH($A1416,'Cycle 10'!$L$10:$L$999,0),1)),INDEX('Cycle 11'!F$10:F$999,MATCH($A1416,'Cycle 11'!$L$10:$L$999,0),1)),"")="","",IFERROR(IFERROR(IFERROR(IFERROR(IFERROR(IFERROR(IFERROR(IFERROR(IFERROR(IFERROR(IFERROR(IFERROR(INDEX(Summer!F$10:F$999,MATCH($A1416,Summer!$L$10:$L$999,0),1),INDEX('Cycle 1'!F$10:F$999,MATCH($A1416,'Cycle 1'!$L$10:$L$999,0),1)),INDEX('Cycle 2'!F$10:F$999,MATCH($A1416,'Cycle 2'!$L$10:$L$999,0),1)),INDEX('Cycle 3'!F$10:F$999,MATCH($A1416,'Cycle 3'!$L$10:$L$999,0),1)),INDEX('Cycle 4'!F$10:F$999,MATCH($A1416,'Cycle 4'!$L$10:$L$999,0),1)),INDEX('Cycle 5'!F$10:F$999,MATCH($A1416,'Cycle 5'!$L$10:$L$999,0),1)),INDEX('Cycle 6'!F$10:F$999,MATCH($A1416,'Cycle 6'!$L$10:$L$999,0),1)),INDEX('Cycle 7'!F$10:F$999,MATCH($A1416,'Cycle 7'!$L$10:$L$999,0),1)),INDEX('Cycle 8'!F$10:F$999,MATCH($A1416,'Cycle 8'!$L$10:$L$999,0),1)),INDEX('Cycle 9'!F$10:F$999,MATCH($A1416,'Cycle 9'!$L$10:$L$999,0),1)),INDEX('Cycle 10'!F$10:F$999,MATCH($A1416,'Cycle 10'!$L$10:$L$999,0),1)),INDEX('Cycle 11'!F$10:F$999,MATCH($A1416,'Cycle 11'!$L$10:$L$999,0),1)),""))</f>
        <v/>
      </c>
      <c r="H1416" t="str">
        <f>IF(IFERROR(IFERROR(IFERROR(IFERROR(IFERROR(IFERROR(IFERROR(IFERROR(IFERROR(IFERROR(IFERROR(IFERROR(INDEX(Summer!G$10:G$999,MATCH($A1416,Summer!$L$10:$L$999,0),1),INDEX('Cycle 1'!G$10:G$999,MATCH($A1416,'Cycle 1'!$L$10:$L$999,0),1)),INDEX('Cycle 2'!G$10:G$999,MATCH($A1416,'Cycle 2'!$L$10:$L$999,0),1)),INDEX('Cycle 3'!G$10:G$999,MATCH($A1416,'Cycle 3'!$L$10:$L$999,0),1)),INDEX('Cycle 4'!G$10:G$999,MATCH($A1416,'Cycle 4'!$L$10:$L$999,0),1)),INDEX('Cycle 5'!G$10:G$999,MATCH($A1416,'Cycle 5'!$L$10:$L$999,0),1)),INDEX('Cycle 6'!G$10:G$999,MATCH($A1416,'Cycle 6'!$L$10:$L$999,0),1)),INDEX('Cycle 7'!G$10:G$999,MATCH($A1416,'Cycle 7'!$L$10:$L$999,0),1)),INDEX('Cycle 8'!G$10:G$999,MATCH($A1416,'Cycle 8'!$L$10:$L$999,0),1)),INDEX('Cycle 9'!G$10:G$999,MATCH($A1416,'Cycle 9'!$L$10:$L$999,0),1)),INDEX('Cycle 10'!G$10:G$999,MATCH($A1416,'Cycle 10'!$L$10:$L$999,0),1)),INDEX('Cycle 11'!G$10:G$999,MATCH($A1416,'Cycle 11'!$L$10:$L$999,0),1)),"")="","",IFERROR(IFERROR(IFERROR(IFERROR(IFERROR(IFERROR(IFERROR(IFERROR(IFERROR(IFERROR(IFERROR(IFERROR(INDEX(Summer!G$10:G$999,MATCH($A1416,Summer!$L$10:$L$999,0),1),INDEX('Cycle 1'!G$10:G$999,MATCH($A1416,'Cycle 1'!$L$10:$L$999,0),1)),INDEX('Cycle 2'!G$10:G$999,MATCH($A1416,'Cycle 2'!$L$10:$L$999,0),1)),INDEX('Cycle 3'!G$10:G$999,MATCH($A1416,'Cycle 3'!$L$10:$L$999,0),1)),INDEX('Cycle 4'!G$10:G$999,MATCH($A1416,'Cycle 4'!$L$10:$L$999,0),1)),INDEX('Cycle 5'!G$10:G$999,MATCH($A1416,'Cycle 5'!$L$10:$L$999,0),1)),INDEX('Cycle 6'!G$10:G$999,MATCH($A1416,'Cycle 6'!$L$10:$L$999,0),1)),INDEX('Cycle 7'!G$10:G$999,MATCH($A1416,'Cycle 7'!$L$10:$L$999,0),1)),INDEX('Cycle 8'!G$10:G$999,MATCH($A1416,'Cycle 8'!$L$10:$L$999,0),1)),INDEX('Cycle 9'!G$10:G$999,MATCH($A1416,'Cycle 9'!$L$10:$L$999,0),1)),INDEX('Cycle 10'!G$10:G$999,MATCH($A1416,'Cycle 10'!$L$10:$L$999,0),1)),INDEX('Cycle 11'!G$10:G$999,MATCH($A1416,'Cycle 11'!$L$10:$L$999,0),1)),""))</f>
        <v/>
      </c>
      <c r="I1416">
        <f>IFERROR(IF(C1416="",MAX(I$1:I1415),IF(ROW(C$2)=ROW(C1416),1,IF(ISERROR(VLOOKUP(C1416,C$2:C1415,1,FALSE)),MAX(I$1:I1415)+1,MAX(I$1:I1415)))),"")</f>
        <v>0</v>
      </c>
      <c r="J1416" t="str">
        <f t="shared" si="140"/>
        <v/>
      </c>
      <c r="K1416" t="str">
        <f t="shared" si="144"/>
        <v/>
      </c>
      <c r="L1416" t="str">
        <f t="shared" si="144"/>
        <v/>
      </c>
      <c r="M1416" t="str">
        <f t="shared" si="144"/>
        <v/>
      </c>
      <c r="N1416" t="str">
        <f t="shared" si="144"/>
        <v/>
      </c>
      <c r="O1416" t="str">
        <f t="shared" si="144"/>
        <v/>
      </c>
      <c r="P1416" t="str">
        <f t="shared" si="144"/>
        <v/>
      </c>
      <c r="Q1416" t="str">
        <f t="shared" si="144"/>
        <v/>
      </c>
      <c r="R1416" t="str">
        <f t="shared" si="144"/>
        <v/>
      </c>
      <c r="S1416" t="str">
        <f t="shared" si="144"/>
        <v/>
      </c>
      <c r="T1416" t="str">
        <f t="shared" si="144"/>
        <v/>
      </c>
      <c r="U1416" t="str">
        <f t="shared" si="144"/>
        <v/>
      </c>
      <c r="V1416" t="str">
        <f t="shared" si="144"/>
        <v/>
      </c>
      <c r="W1416" t="str">
        <f t="shared" si="141"/>
        <v/>
      </c>
      <c r="X1416">
        <f>IF(OR(H1416="No",H1416=""),0,IF(COUNTIFS(H$2:H1416,"Yes",C$2:C1416,C1416)&gt;1,0,COUNTIFS(H$2:H1416,"Yes",C$2:C1416,C1416)))+IF(X1415=$X$1,0,X1415)</f>
        <v>0</v>
      </c>
    </row>
    <row r="1417" spans="1:24" x14ac:dyDescent="0.3">
      <c r="A1417">
        <f>ROWS($A$2:$A1417)</f>
        <v>1416</v>
      </c>
      <c r="B1417" t="str">
        <f>IF(ISERROR(VLOOKUP(A1417,Summer!L$11:L$500,1,FALSE)),IF(ISERROR(VLOOKUP(A1417,'Cycle 1'!L$11:L$500,1,FALSE)),IF(ISERROR(VLOOKUP(A1417,'Cycle 2'!L$11:L$500,1,FALSE)),IF(ISERROR(VLOOKUP(A1417,'Cycle 3'!L$11:L$500,1,FALSE)),IF(ISERROR(VLOOKUP(A1417,'Cycle 4'!L$11:L$500,1,FALSE)),IF(ISERROR(VLOOKUP(A1417,'Cycle 5'!L$11:L$500,1,FALSE)),IF(ISERROR(VLOOKUP(A1417,'Cycle 6'!L$11:L$500,1,FALSE)),IF(ISERROR(VLOOKUP(A1417,'Cycle 7'!L$11:L$500,1,FALSE)),IF(ISERROR(VLOOKUP(A1417,'Cycle 8'!L$11:L$500,1,FALSE)),IF(ISERROR(VLOOKUP(A1417,'Cycle 9'!L$11:L$500,1,FALSE)),IF(ISERROR(VLOOKUP(A1417,'Cycle 10'!L$11:L$500,1,FALSE)),IF(ISERROR(VLOOKUP(A1417,'Cycle 11'!L$11:L$500,1,FALSE)),"","Cycle 11"),"Cycle 10"),"Cycle 9"),"Cycle 8"),"Cycle 7"),"Cycle 6"),"Cycle 5"),"Cycle 4"),"Cycle 3"),"Cycle 2"),"Cycle 1"),"Summer")</f>
        <v/>
      </c>
      <c r="C1417" t="str">
        <f>IF(IFERROR(IFERROR(IFERROR(IFERROR(IFERROR(IFERROR(IFERROR(IFERROR(IFERROR(IFERROR(IFERROR(IFERROR(INDEX(Summer!B$10:B$999,MATCH($A1417,Summer!$L$10:$L$999,0),1),INDEX('Cycle 1'!B$10:B$999,MATCH($A1417,'Cycle 1'!$L$10:$L$999,0),1)),INDEX('Cycle 2'!B$10:B$999,MATCH($A1417,'Cycle 2'!$L$10:$L$999,0),1)),INDEX('Cycle 3'!B$10:B$999,MATCH($A1417,'Cycle 3'!$L$10:$L$999,0),1)),INDEX('Cycle 4'!B$10:B$999,MATCH($A1417,'Cycle 4'!$L$10:$L$999,0),1)),INDEX('Cycle 5'!B$10:B$999,MATCH($A1417,'Cycle 5'!$L$10:$L$999,0),1)),INDEX('Cycle 6'!B$10:B$999,MATCH($A1417,'Cycle 6'!$L$10:$L$999,0),1)),INDEX('Cycle 7'!B$10:B$999,MATCH($A1417,'Cycle 7'!$L$10:$L$999,0),1)),INDEX('Cycle 8'!B$10:B$999,MATCH($A1417,'Cycle 8'!$L$10:$L$999,0),1)),INDEX('Cycle 9'!B$10:B$999,MATCH($A1417,'Cycle 9'!$L$10:$L$999,0),1)),INDEX('Cycle 10'!B$10:B$999,MATCH($A1417,'Cycle 10'!$L$10:$L$999,0),1)),INDEX('Cycle 11'!B$10:B$999,MATCH($A1417,'Cycle 11'!$L$10:$L$999,0),1)),"")="","",IFERROR(IFERROR(IFERROR(IFERROR(IFERROR(IFERROR(IFERROR(IFERROR(IFERROR(IFERROR(IFERROR(IFERROR(INDEX(Summer!B$10:B$999,MATCH($A1417,Summer!$L$10:$L$999,0),1),INDEX('Cycle 1'!B$10:B$999,MATCH($A1417,'Cycle 1'!$L$10:$L$999,0),1)),INDEX('Cycle 2'!B$10:B$999,MATCH($A1417,'Cycle 2'!$L$10:$L$999,0),1)),INDEX('Cycle 3'!B$10:B$999,MATCH($A1417,'Cycle 3'!$L$10:$L$999,0),1)),INDEX('Cycle 4'!B$10:B$999,MATCH($A1417,'Cycle 4'!$L$10:$L$999,0),1)),INDEX('Cycle 5'!B$10:B$999,MATCH($A1417,'Cycle 5'!$L$10:$L$999,0),1)),INDEX('Cycle 6'!B$10:B$999,MATCH($A1417,'Cycle 6'!$L$10:$L$999,0),1)),INDEX('Cycle 7'!B$10:B$999,MATCH($A1417,'Cycle 7'!$L$10:$L$999,0),1)),INDEX('Cycle 8'!B$10:B$999,MATCH($A1417,'Cycle 8'!$L$10:$L$999,0),1)),INDEX('Cycle 9'!B$10:B$999,MATCH($A1417,'Cycle 9'!$L$10:$L$999,0),1)),INDEX('Cycle 10'!B$10:B$999,MATCH($A1417,'Cycle 10'!$L$10:$L$999,0),1)),INDEX('Cycle 11'!B$10:B$999,MATCH($A1417,'Cycle 11'!$L$10:$L$999,0),1)),""))</f>
        <v/>
      </c>
      <c r="D1417" t="str">
        <f>IF(IFERROR(IFERROR(IFERROR(IFERROR(IFERROR(IFERROR(IFERROR(IFERROR(IFERROR(IFERROR(IFERROR(IFERROR(INDEX(Summer!C$10:C$999,MATCH($A1417,Summer!$L$10:$L$999,0),1),INDEX('Cycle 1'!C$10:C$999,MATCH($A1417,'Cycle 1'!$L$10:$L$999,0),1)),INDEX('Cycle 2'!C$10:C$999,MATCH($A1417,'Cycle 2'!$L$10:$L$999,0),1)),INDEX('Cycle 3'!C$10:C$999,MATCH($A1417,'Cycle 3'!$L$10:$L$999,0),1)),INDEX('Cycle 4'!C$10:C$999,MATCH($A1417,'Cycle 4'!$L$10:$L$999,0),1)),INDEX('Cycle 5'!C$10:C$999,MATCH($A1417,'Cycle 5'!$L$10:$L$999,0),1)),INDEX('Cycle 6'!C$10:C$999,MATCH($A1417,'Cycle 6'!$L$10:$L$999,0),1)),INDEX('Cycle 7'!C$10:C$999,MATCH($A1417,'Cycle 7'!$L$10:$L$999,0),1)),INDEX('Cycle 8'!C$10:C$999,MATCH($A1417,'Cycle 8'!$L$10:$L$999,0),1)),INDEX('Cycle 9'!C$10:C$999,MATCH($A1417,'Cycle 9'!$L$10:$L$999,0),1)),INDEX('Cycle 10'!C$10:C$999,MATCH($A1417,'Cycle 10'!$L$10:$L$999,0),1)),INDEX('Cycle 11'!C$10:C$999,MATCH($A1417,'Cycle 11'!$L$10:$L$999,0),1)),"")="","",IFERROR(IFERROR(IFERROR(IFERROR(IFERROR(IFERROR(IFERROR(IFERROR(IFERROR(IFERROR(IFERROR(IFERROR(INDEX(Summer!C$10:C$999,MATCH($A1417,Summer!$L$10:$L$999,0),1),INDEX('Cycle 1'!C$10:C$999,MATCH($A1417,'Cycle 1'!$L$10:$L$999,0),1)),INDEX('Cycle 2'!C$10:C$999,MATCH($A1417,'Cycle 2'!$L$10:$L$999,0),1)),INDEX('Cycle 3'!C$10:C$999,MATCH($A1417,'Cycle 3'!$L$10:$L$999,0),1)),INDEX('Cycle 4'!C$10:C$999,MATCH($A1417,'Cycle 4'!$L$10:$L$999,0),1)),INDEX('Cycle 5'!C$10:C$999,MATCH($A1417,'Cycle 5'!$L$10:$L$999,0),1)),INDEX('Cycle 6'!C$10:C$999,MATCH($A1417,'Cycle 6'!$L$10:$L$999,0),1)),INDEX('Cycle 7'!C$10:C$999,MATCH($A1417,'Cycle 7'!$L$10:$L$999,0),1)),INDEX('Cycle 8'!C$10:C$999,MATCH($A1417,'Cycle 8'!$L$10:$L$999,0),1)),INDEX('Cycle 9'!C$10:C$999,MATCH($A1417,'Cycle 9'!$L$10:$L$999,0),1)),INDEX('Cycle 10'!C$10:C$999,MATCH($A1417,'Cycle 10'!$L$10:$L$999,0),1)),INDEX('Cycle 11'!C$10:C$999,MATCH($A1417,'Cycle 11'!$L$10:$L$999,0),1)),""))</f>
        <v/>
      </c>
      <c r="E1417" t="str">
        <f>IF(IFERROR(IFERROR(IFERROR(IFERROR(IFERROR(IFERROR(IFERROR(IFERROR(IFERROR(IFERROR(IFERROR(IFERROR(INDEX(Summer!D$10:D$999,MATCH($A1417,Summer!$L$10:$L$999,0),1),INDEX('Cycle 1'!D$10:D$999,MATCH($A1417,'Cycle 1'!$L$10:$L$999,0),1)),INDEX('Cycle 2'!D$10:D$999,MATCH($A1417,'Cycle 2'!$L$10:$L$999,0),1)),INDEX('Cycle 3'!D$10:D$999,MATCH($A1417,'Cycle 3'!$L$10:$L$999,0),1)),INDEX('Cycle 4'!D$10:D$999,MATCH($A1417,'Cycle 4'!$L$10:$L$999,0),1)),INDEX('Cycle 5'!D$10:D$999,MATCH($A1417,'Cycle 5'!$L$10:$L$999,0),1)),INDEX('Cycle 6'!D$10:D$999,MATCH($A1417,'Cycle 6'!$L$10:$L$999,0),1)),INDEX('Cycle 7'!D$10:D$999,MATCH($A1417,'Cycle 7'!$L$10:$L$999,0),1)),INDEX('Cycle 8'!D$10:D$999,MATCH($A1417,'Cycle 8'!$L$10:$L$999,0),1)),INDEX('Cycle 9'!D$10:D$999,MATCH($A1417,'Cycle 9'!$L$10:$L$999,0),1)),INDEX('Cycle 10'!D$10:D$999,MATCH($A1417,'Cycle 10'!$L$10:$L$999,0),1)),INDEX('Cycle 11'!D$10:D$999,MATCH($A1417,'Cycle 11'!$L$10:$L$999,0),1)),"")="","",IFERROR(IFERROR(IFERROR(IFERROR(IFERROR(IFERROR(IFERROR(IFERROR(IFERROR(IFERROR(IFERROR(IFERROR(INDEX(Summer!D$10:D$999,MATCH($A1417,Summer!$L$10:$L$999,0),1),INDEX('Cycle 1'!D$10:D$999,MATCH($A1417,'Cycle 1'!$L$10:$L$999,0),1)),INDEX('Cycle 2'!D$10:D$999,MATCH($A1417,'Cycle 2'!$L$10:$L$999,0),1)),INDEX('Cycle 3'!D$10:D$999,MATCH($A1417,'Cycle 3'!$L$10:$L$999,0),1)),INDEX('Cycle 4'!D$10:D$999,MATCH($A1417,'Cycle 4'!$L$10:$L$999,0),1)),INDEX('Cycle 5'!D$10:D$999,MATCH($A1417,'Cycle 5'!$L$10:$L$999,0),1)),INDEX('Cycle 6'!D$10:D$999,MATCH($A1417,'Cycle 6'!$L$10:$L$999,0),1)),INDEX('Cycle 7'!D$10:D$999,MATCH($A1417,'Cycle 7'!$L$10:$L$999,0),1)),INDEX('Cycle 8'!D$10:D$999,MATCH($A1417,'Cycle 8'!$L$10:$L$999,0),1)),INDEX('Cycle 9'!D$10:D$999,MATCH($A1417,'Cycle 9'!$L$10:$L$999,0),1)),INDEX('Cycle 10'!D$10:D$999,MATCH($A1417,'Cycle 10'!$L$10:$L$999,0),1)),INDEX('Cycle 11'!D$10:D$999,MATCH($A1417,'Cycle 11'!$L$10:$L$999,0),1)),""))</f>
        <v/>
      </c>
      <c r="F1417" t="str">
        <f>IF(IFERROR(IFERROR(IFERROR(IFERROR(IFERROR(IFERROR(IFERROR(IFERROR(IFERROR(IFERROR(IFERROR(IFERROR(INDEX(Summer!E$10:E$999,MATCH($A1417,Summer!$L$10:$L$999,0),1),INDEX('Cycle 1'!E$10:E$999,MATCH($A1417,'Cycle 1'!$L$10:$L$999,0),1)),INDEX('Cycle 2'!E$10:E$999,MATCH($A1417,'Cycle 2'!$L$10:$L$999,0),1)),INDEX('Cycle 3'!E$10:E$999,MATCH($A1417,'Cycle 3'!$L$10:$L$999,0),1)),INDEX('Cycle 4'!E$10:E$999,MATCH($A1417,'Cycle 4'!$L$10:$L$999,0),1)),INDEX('Cycle 5'!E$10:E$999,MATCH($A1417,'Cycle 5'!$L$10:$L$999,0),1)),INDEX('Cycle 6'!E$10:E$999,MATCH($A1417,'Cycle 6'!$L$10:$L$999,0),1)),INDEX('Cycle 7'!E$10:E$999,MATCH($A1417,'Cycle 7'!$L$10:$L$999,0),1)),INDEX('Cycle 8'!E$10:E$999,MATCH($A1417,'Cycle 8'!$L$10:$L$999,0),1)),INDEX('Cycle 9'!E$10:E$999,MATCH($A1417,'Cycle 9'!$L$10:$L$999,0),1)),INDEX('Cycle 10'!E$10:E$999,MATCH($A1417,'Cycle 10'!$L$10:$L$999,0),1)),INDEX('Cycle 11'!E$10:E$999,MATCH($A1417,'Cycle 11'!$L$10:$L$999,0),1)),"")="","",IFERROR(IFERROR(IFERROR(IFERROR(IFERROR(IFERROR(IFERROR(IFERROR(IFERROR(IFERROR(IFERROR(IFERROR(INDEX(Summer!E$10:E$999,MATCH($A1417,Summer!$L$10:$L$999,0),1),INDEX('Cycle 1'!E$10:E$999,MATCH($A1417,'Cycle 1'!$L$10:$L$999,0),1)),INDEX('Cycle 2'!E$10:E$999,MATCH($A1417,'Cycle 2'!$L$10:$L$999,0),1)),INDEX('Cycle 3'!E$10:E$999,MATCH($A1417,'Cycle 3'!$L$10:$L$999,0),1)),INDEX('Cycle 4'!E$10:E$999,MATCH($A1417,'Cycle 4'!$L$10:$L$999,0),1)),INDEX('Cycle 5'!E$10:E$999,MATCH($A1417,'Cycle 5'!$L$10:$L$999,0),1)),INDEX('Cycle 6'!E$10:E$999,MATCH($A1417,'Cycle 6'!$L$10:$L$999,0),1)),INDEX('Cycle 7'!E$10:E$999,MATCH($A1417,'Cycle 7'!$L$10:$L$999,0),1)),INDEX('Cycle 8'!E$10:E$999,MATCH($A1417,'Cycle 8'!$L$10:$L$999,0),1)),INDEX('Cycle 9'!E$10:E$999,MATCH($A1417,'Cycle 9'!$L$10:$L$999,0),1)),INDEX('Cycle 10'!E$10:E$999,MATCH($A1417,'Cycle 10'!$L$10:$L$999,0),1)),INDEX('Cycle 11'!E$10:E$999,MATCH($A1417,'Cycle 11'!$L$10:$L$999,0),1)),""))</f>
        <v/>
      </c>
      <c r="G1417" t="str">
        <f>IF(IFERROR(IFERROR(IFERROR(IFERROR(IFERROR(IFERROR(IFERROR(IFERROR(IFERROR(IFERROR(IFERROR(IFERROR(INDEX(Summer!F$10:F$999,MATCH($A1417,Summer!$L$10:$L$999,0),1),INDEX('Cycle 1'!F$10:F$999,MATCH($A1417,'Cycle 1'!$L$10:$L$999,0),1)),INDEX('Cycle 2'!F$10:F$999,MATCH($A1417,'Cycle 2'!$L$10:$L$999,0),1)),INDEX('Cycle 3'!F$10:F$999,MATCH($A1417,'Cycle 3'!$L$10:$L$999,0),1)),INDEX('Cycle 4'!F$10:F$999,MATCH($A1417,'Cycle 4'!$L$10:$L$999,0),1)),INDEX('Cycle 5'!F$10:F$999,MATCH($A1417,'Cycle 5'!$L$10:$L$999,0),1)),INDEX('Cycle 6'!F$10:F$999,MATCH($A1417,'Cycle 6'!$L$10:$L$999,0),1)),INDEX('Cycle 7'!F$10:F$999,MATCH($A1417,'Cycle 7'!$L$10:$L$999,0),1)),INDEX('Cycle 8'!F$10:F$999,MATCH($A1417,'Cycle 8'!$L$10:$L$999,0),1)),INDEX('Cycle 9'!F$10:F$999,MATCH($A1417,'Cycle 9'!$L$10:$L$999,0),1)),INDEX('Cycle 10'!F$10:F$999,MATCH($A1417,'Cycle 10'!$L$10:$L$999,0),1)),INDEX('Cycle 11'!F$10:F$999,MATCH($A1417,'Cycle 11'!$L$10:$L$999,0),1)),"")="","",IFERROR(IFERROR(IFERROR(IFERROR(IFERROR(IFERROR(IFERROR(IFERROR(IFERROR(IFERROR(IFERROR(IFERROR(INDEX(Summer!F$10:F$999,MATCH($A1417,Summer!$L$10:$L$999,0),1),INDEX('Cycle 1'!F$10:F$999,MATCH($A1417,'Cycle 1'!$L$10:$L$999,0),1)),INDEX('Cycle 2'!F$10:F$999,MATCH($A1417,'Cycle 2'!$L$10:$L$999,0),1)),INDEX('Cycle 3'!F$10:F$999,MATCH($A1417,'Cycle 3'!$L$10:$L$999,0),1)),INDEX('Cycle 4'!F$10:F$999,MATCH($A1417,'Cycle 4'!$L$10:$L$999,0),1)),INDEX('Cycle 5'!F$10:F$999,MATCH($A1417,'Cycle 5'!$L$10:$L$999,0),1)),INDEX('Cycle 6'!F$10:F$999,MATCH($A1417,'Cycle 6'!$L$10:$L$999,0),1)),INDEX('Cycle 7'!F$10:F$999,MATCH($A1417,'Cycle 7'!$L$10:$L$999,0),1)),INDEX('Cycle 8'!F$10:F$999,MATCH($A1417,'Cycle 8'!$L$10:$L$999,0),1)),INDEX('Cycle 9'!F$10:F$999,MATCH($A1417,'Cycle 9'!$L$10:$L$999,0),1)),INDEX('Cycle 10'!F$10:F$999,MATCH($A1417,'Cycle 10'!$L$10:$L$999,0),1)),INDEX('Cycle 11'!F$10:F$999,MATCH($A1417,'Cycle 11'!$L$10:$L$999,0),1)),""))</f>
        <v/>
      </c>
      <c r="H1417" t="str">
        <f>IF(IFERROR(IFERROR(IFERROR(IFERROR(IFERROR(IFERROR(IFERROR(IFERROR(IFERROR(IFERROR(IFERROR(IFERROR(INDEX(Summer!G$10:G$999,MATCH($A1417,Summer!$L$10:$L$999,0),1),INDEX('Cycle 1'!G$10:G$999,MATCH($A1417,'Cycle 1'!$L$10:$L$999,0),1)),INDEX('Cycle 2'!G$10:G$999,MATCH($A1417,'Cycle 2'!$L$10:$L$999,0),1)),INDEX('Cycle 3'!G$10:G$999,MATCH($A1417,'Cycle 3'!$L$10:$L$999,0),1)),INDEX('Cycle 4'!G$10:G$999,MATCH($A1417,'Cycle 4'!$L$10:$L$999,0),1)),INDEX('Cycle 5'!G$10:G$999,MATCH($A1417,'Cycle 5'!$L$10:$L$999,0),1)),INDEX('Cycle 6'!G$10:G$999,MATCH($A1417,'Cycle 6'!$L$10:$L$999,0),1)),INDEX('Cycle 7'!G$10:G$999,MATCH($A1417,'Cycle 7'!$L$10:$L$999,0),1)),INDEX('Cycle 8'!G$10:G$999,MATCH($A1417,'Cycle 8'!$L$10:$L$999,0),1)),INDEX('Cycle 9'!G$10:G$999,MATCH($A1417,'Cycle 9'!$L$10:$L$999,0),1)),INDEX('Cycle 10'!G$10:G$999,MATCH($A1417,'Cycle 10'!$L$10:$L$999,0),1)),INDEX('Cycle 11'!G$10:G$999,MATCH($A1417,'Cycle 11'!$L$10:$L$999,0),1)),"")="","",IFERROR(IFERROR(IFERROR(IFERROR(IFERROR(IFERROR(IFERROR(IFERROR(IFERROR(IFERROR(IFERROR(IFERROR(INDEX(Summer!G$10:G$999,MATCH($A1417,Summer!$L$10:$L$999,0),1),INDEX('Cycle 1'!G$10:G$999,MATCH($A1417,'Cycle 1'!$L$10:$L$999,0),1)),INDEX('Cycle 2'!G$10:G$999,MATCH($A1417,'Cycle 2'!$L$10:$L$999,0),1)),INDEX('Cycle 3'!G$10:G$999,MATCH($A1417,'Cycle 3'!$L$10:$L$999,0),1)),INDEX('Cycle 4'!G$10:G$999,MATCH($A1417,'Cycle 4'!$L$10:$L$999,0),1)),INDEX('Cycle 5'!G$10:G$999,MATCH($A1417,'Cycle 5'!$L$10:$L$999,0),1)),INDEX('Cycle 6'!G$10:G$999,MATCH($A1417,'Cycle 6'!$L$10:$L$999,0),1)),INDEX('Cycle 7'!G$10:G$999,MATCH($A1417,'Cycle 7'!$L$10:$L$999,0),1)),INDEX('Cycle 8'!G$10:G$999,MATCH($A1417,'Cycle 8'!$L$10:$L$999,0),1)),INDEX('Cycle 9'!G$10:G$999,MATCH($A1417,'Cycle 9'!$L$10:$L$999,0),1)),INDEX('Cycle 10'!G$10:G$999,MATCH($A1417,'Cycle 10'!$L$10:$L$999,0),1)),INDEX('Cycle 11'!G$10:G$999,MATCH($A1417,'Cycle 11'!$L$10:$L$999,0),1)),""))</f>
        <v/>
      </c>
      <c r="I1417">
        <f>IFERROR(IF(C1417="",MAX(I$1:I1416),IF(ROW(C$2)=ROW(C1417),1,IF(ISERROR(VLOOKUP(C1417,C$2:C1416,1,FALSE)),MAX(I$1:I1416)+1,MAX(I$1:I1416)))),"")</f>
        <v>0</v>
      </c>
      <c r="J1417" t="str">
        <f t="shared" si="140"/>
        <v/>
      </c>
      <c r="K1417" t="str">
        <f t="shared" si="144"/>
        <v/>
      </c>
      <c r="L1417" t="str">
        <f t="shared" si="144"/>
        <v/>
      </c>
      <c r="M1417" t="str">
        <f t="shared" si="144"/>
        <v/>
      </c>
      <c r="N1417" t="str">
        <f t="shared" si="144"/>
        <v/>
      </c>
      <c r="O1417" t="str">
        <f t="shared" si="144"/>
        <v/>
      </c>
      <c r="P1417" t="str">
        <f t="shared" si="144"/>
        <v/>
      </c>
      <c r="Q1417" t="str">
        <f t="shared" si="144"/>
        <v/>
      </c>
      <c r="R1417" t="str">
        <f t="shared" si="144"/>
        <v/>
      </c>
      <c r="S1417" t="str">
        <f t="shared" si="144"/>
        <v/>
      </c>
      <c r="T1417" t="str">
        <f t="shared" si="144"/>
        <v/>
      </c>
      <c r="U1417" t="str">
        <f t="shared" si="144"/>
        <v/>
      </c>
      <c r="V1417" t="str">
        <f t="shared" si="144"/>
        <v/>
      </c>
      <c r="W1417" t="str">
        <f t="shared" si="141"/>
        <v/>
      </c>
      <c r="X1417">
        <f>IF(OR(H1417="No",H1417=""),0,IF(COUNTIFS(H$2:H1417,"Yes",C$2:C1417,C1417)&gt;1,0,COUNTIFS(H$2:H1417,"Yes",C$2:C1417,C1417)))+IF(X1416=$X$1,0,X1416)</f>
        <v>0</v>
      </c>
    </row>
    <row r="1418" spans="1:24" x14ac:dyDescent="0.3">
      <c r="A1418">
        <f>ROWS($A$2:$A1418)</f>
        <v>1417</v>
      </c>
      <c r="B1418" t="str">
        <f>IF(ISERROR(VLOOKUP(A1418,Summer!L$11:L$500,1,FALSE)),IF(ISERROR(VLOOKUP(A1418,'Cycle 1'!L$11:L$500,1,FALSE)),IF(ISERROR(VLOOKUP(A1418,'Cycle 2'!L$11:L$500,1,FALSE)),IF(ISERROR(VLOOKUP(A1418,'Cycle 3'!L$11:L$500,1,FALSE)),IF(ISERROR(VLOOKUP(A1418,'Cycle 4'!L$11:L$500,1,FALSE)),IF(ISERROR(VLOOKUP(A1418,'Cycle 5'!L$11:L$500,1,FALSE)),IF(ISERROR(VLOOKUP(A1418,'Cycle 6'!L$11:L$500,1,FALSE)),IF(ISERROR(VLOOKUP(A1418,'Cycle 7'!L$11:L$500,1,FALSE)),IF(ISERROR(VLOOKUP(A1418,'Cycle 8'!L$11:L$500,1,FALSE)),IF(ISERROR(VLOOKUP(A1418,'Cycle 9'!L$11:L$500,1,FALSE)),IF(ISERROR(VLOOKUP(A1418,'Cycle 10'!L$11:L$500,1,FALSE)),IF(ISERROR(VLOOKUP(A1418,'Cycle 11'!L$11:L$500,1,FALSE)),"","Cycle 11"),"Cycle 10"),"Cycle 9"),"Cycle 8"),"Cycle 7"),"Cycle 6"),"Cycle 5"),"Cycle 4"),"Cycle 3"),"Cycle 2"),"Cycle 1"),"Summer")</f>
        <v/>
      </c>
      <c r="C1418" t="str">
        <f>IF(IFERROR(IFERROR(IFERROR(IFERROR(IFERROR(IFERROR(IFERROR(IFERROR(IFERROR(IFERROR(IFERROR(IFERROR(INDEX(Summer!B$10:B$999,MATCH($A1418,Summer!$L$10:$L$999,0),1),INDEX('Cycle 1'!B$10:B$999,MATCH($A1418,'Cycle 1'!$L$10:$L$999,0),1)),INDEX('Cycle 2'!B$10:B$999,MATCH($A1418,'Cycle 2'!$L$10:$L$999,0),1)),INDEX('Cycle 3'!B$10:B$999,MATCH($A1418,'Cycle 3'!$L$10:$L$999,0),1)),INDEX('Cycle 4'!B$10:B$999,MATCH($A1418,'Cycle 4'!$L$10:$L$999,0),1)),INDEX('Cycle 5'!B$10:B$999,MATCH($A1418,'Cycle 5'!$L$10:$L$999,0),1)),INDEX('Cycle 6'!B$10:B$999,MATCH($A1418,'Cycle 6'!$L$10:$L$999,0),1)),INDEX('Cycle 7'!B$10:B$999,MATCH($A1418,'Cycle 7'!$L$10:$L$999,0),1)),INDEX('Cycle 8'!B$10:B$999,MATCH($A1418,'Cycle 8'!$L$10:$L$999,0),1)),INDEX('Cycle 9'!B$10:B$999,MATCH($A1418,'Cycle 9'!$L$10:$L$999,0),1)),INDEX('Cycle 10'!B$10:B$999,MATCH($A1418,'Cycle 10'!$L$10:$L$999,0),1)),INDEX('Cycle 11'!B$10:B$999,MATCH($A1418,'Cycle 11'!$L$10:$L$999,0),1)),"")="","",IFERROR(IFERROR(IFERROR(IFERROR(IFERROR(IFERROR(IFERROR(IFERROR(IFERROR(IFERROR(IFERROR(IFERROR(INDEX(Summer!B$10:B$999,MATCH($A1418,Summer!$L$10:$L$999,0),1),INDEX('Cycle 1'!B$10:B$999,MATCH($A1418,'Cycle 1'!$L$10:$L$999,0),1)),INDEX('Cycle 2'!B$10:B$999,MATCH($A1418,'Cycle 2'!$L$10:$L$999,0),1)),INDEX('Cycle 3'!B$10:B$999,MATCH($A1418,'Cycle 3'!$L$10:$L$999,0),1)),INDEX('Cycle 4'!B$10:B$999,MATCH($A1418,'Cycle 4'!$L$10:$L$999,0),1)),INDEX('Cycle 5'!B$10:B$999,MATCH($A1418,'Cycle 5'!$L$10:$L$999,0),1)),INDEX('Cycle 6'!B$10:B$999,MATCH($A1418,'Cycle 6'!$L$10:$L$999,0),1)),INDEX('Cycle 7'!B$10:B$999,MATCH($A1418,'Cycle 7'!$L$10:$L$999,0),1)),INDEX('Cycle 8'!B$10:B$999,MATCH($A1418,'Cycle 8'!$L$10:$L$999,0),1)),INDEX('Cycle 9'!B$10:B$999,MATCH($A1418,'Cycle 9'!$L$10:$L$999,0),1)),INDEX('Cycle 10'!B$10:B$999,MATCH($A1418,'Cycle 10'!$L$10:$L$999,0),1)),INDEX('Cycle 11'!B$10:B$999,MATCH($A1418,'Cycle 11'!$L$10:$L$999,0),1)),""))</f>
        <v/>
      </c>
      <c r="D1418" t="str">
        <f>IF(IFERROR(IFERROR(IFERROR(IFERROR(IFERROR(IFERROR(IFERROR(IFERROR(IFERROR(IFERROR(IFERROR(IFERROR(INDEX(Summer!C$10:C$999,MATCH($A1418,Summer!$L$10:$L$999,0),1),INDEX('Cycle 1'!C$10:C$999,MATCH($A1418,'Cycle 1'!$L$10:$L$999,0),1)),INDEX('Cycle 2'!C$10:C$999,MATCH($A1418,'Cycle 2'!$L$10:$L$999,0),1)),INDEX('Cycle 3'!C$10:C$999,MATCH($A1418,'Cycle 3'!$L$10:$L$999,0),1)),INDEX('Cycle 4'!C$10:C$999,MATCH($A1418,'Cycle 4'!$L$10:$L$999,0),1)),INDEX('Cycle 5'!C$10:C$999,MATCH($A1418,'Cycle 5'!$L$10:$L$999,0),1)),INDEX('Cycle 6'!C$10:C$999,MATCH($A1418,'Cycle 6'!$L$10:$L$999,0),1)),INDEX('Cycle 7'!C$10:C$999,MATCH($A1418,'Cycle 7'!$L$10:$L$999,0),1)),INDEX('Cycle 8'!C$10:C$999,MATCH($A1418,'Cycle 8'!$L$10:$L$999,0),1)),INDEX('Cycle 9'!C$10:C$999,MATCH($A1418,'Cycle 9'!$L$10:$L$999,0),1)),INDEX('Cycle 10'!C$10:C$999,MATCH($A1418,'Cycle 10'!$L$10:$L$999,0),1)),INDEX('Cycle 11'!C$10:C$999,MATCH($A1418,'Cycle 11'!$L$10:$L$999,0),1)),"")="","",IFERROR(IFERROR(IFERROR(IFERROR(IFERROR(IFERROR(IFERROR(IFERROR(IFERROR(IFERROR(IFERROR(IFERROR(INDEX(Summer!C$10:C$999,MATCH($A1418,Summer!$L$10:$L$999,0),1),INDEX('Cycle 1'!C$10:C$999,MATCH($A1418,'Cycle 1'!$L$10:$L$999,0),1)),INDEX('Cycle 2'!C$10:C$999,MATCH($A1418,'Cycle 2'!$L$10:$L$999,0),1)),INDEX('Cycle 3'!C$10:C$999,MATCH($A1418,'Cycle 3'!$L$10:$L$999,0),1)),INDEX('Cycle 4'!C$10:C$999,MATCH($A1418,'Cycle 4'!$L$10:$L$999,0),1)),INDEX('Cycle 5'!C$10:C$999,MATCH($A1418,'Cycle 5'!$L$10:$L$999,0),1)),INDEX('Cycle 6'!C$10:C$999,MATCH($A1418,'Cycle 6'!$L$10:$L$999,0),1)),INDEX('Cycle 7'!C$10:C$999,MATCH($A1418,'Cycle 7'!$L$10:$L$999,0),1)),INDEX('Cycle 8'!C$10:C$999,MATCH($A1418,'Cycle 8'!$L$10:$L$999,0),1)),INDEX('Cycle 9'!C$10:C$999,MATCH($A1418,'Cycle 9'!$L$10:$L$999,0),1)),INDEX('Cycle 10'!C$10:C$999,MATCH($A1418,'Cycle 10'!$L$10:$L$999,0),1)),INDEX('Cycle 11'!C$10:C$999,MATCH($A1418,'Cycle 11'!$L$10:$L$999,0),1)),""))</f>
        <v/>
      </c>
      <c r="E1418" t="str">
        <f>IF(IFERROR(IFERROR(IFERROR(IFERROR(IFERROR(IFERROR(IFERROR(IFERROR(IFERROR(IFERROR(IFERROR(IFERROR(INDEX(Summer!D$10:D$999,MATCH($A1418,Summer!$L$10:$L$999,0),1),INDEX('Cycle 1'!D$10:D$999,MATCH($A1418,'Cycle 1'!$L$10:$L$999,0),1)),INDEX('Cycle 2'!D$10:D$999,MATCH($A1418,'Cycle 2'!$L$10:$L$999,0),1)),INDEX('Cycle 3'!D$10:D$999,MATCH($A1418,'Cycle 3'!$L$10:$L$999,0),1)),INDEX('Cycle 4'!D$10:D$999,MATCH($A1418,'Cycle 4'!$L$10:$L$999,0),1)),INDEX('Cycle 5'!D$10:D$999,MATCH($A1418,'Cycle 5'!$L$10:$L$999,0),1)),INDEX('Cycle 6'!D$10:D$999,MATCH($A1418,'Cycle 6'!$L$10:$L$999,0),1)),INDEX('Cycle 7'!D$10:D$999,MATCH($A1418,'Cycle 7'!$L$10:$L$999,0),1)),INDEX('Cycle 8'!D$10:D$999,MATCH($A1418,'Cycle 8'!$L$10:$L$999,0),1)),INDEX('Cycle 9'!D$10:D$999,MATCH($A1418,'Cycle 9'!$L$10:$L$999,0),1)),INDEX('Cycle 10'!D$10:D$999,MATCH($A1418,'Cycle 10'!$L$10:$L$999,0),1)),INDEX('Cycle 11'!D$10:D$999,MATCH($A1418,'Cycle 11'!$L$10:$L$999,0),1)),"")="","",IFERROR(IFERROR(IFERROR(IFERROR(IFERROR(IFERROR(IFERROR(IFERROR(IFERROR(IFERROR(IFERROR(IFERROR(INDEX(Summer!D$10:D$999,MATCH($A1418,Summer!$L$10:$L$999,0),1),INDEX('Cycle 1'!D$10:D$999,MATCH($A1418,'Cycle 1'!$L$10:$L$999,0),1)),INDEX('Cycle 2'!D$10:D$999,MATCH($A1418,'Cycle 2'!$L$10:$L$999,0),1)),INDEX('Cycle 3'!D$10:D$999,MATCH($A1418,'Cycle 3'!$L$10:$L$999,0),1)),INDEX('Cycle 4'!D$10:D$999,MATCH($A1418,'Cycle 4'!$L$10:$L$999,0),1)),INDEX('Cycle 5'!D$10:D$999,MATCH($A1418,'Cycle 5'!$L$10:$L$999,0),1)),INDEX('Cycle 6'!D$10:D$999,MATCH($A1418,'Cycle 6'!$L$10:$L$999,0),1)),INDEX('Cycle 7'!D$10:D$999,MATCH($A1418,'Cycle 7'!$L$10:$L$999,0),1)),INDEX('Cycle 8'!D$10:D$999,MATCH($A1418,'Cycle 8'!$L$10:$L$999,0),1)),INDEX('Cycle 9'!D$10:D$999,MATCH($A1418,'Cycle 9'!$L$10:$L$999,0),1)),INDEX('Cycle 10'!D$10:D$999,MATCH($A1418,'Cycle 10'!$L$10:$L$999,0),1)),INDEX('Cycle 11'!D$10:D$999,MATCH($A1418,'Cycle 11'!$L$10:$L$999,0),1)),""))</f>
        <v/>
      </c>
      <c r="F1418" t="str">
        <f>IF(IFERROR(IFERROR(IFERROR(IFERROR(IFERROR(IFERROR(IFERROR(IFERROR(IFERROR(IFERROR(IFERROR(IFERROR(INDEX(Summer!E$10:E$999,MATCH($A1418,Summer!$L$10:$L$999,0),1),INDEX('Cycle 1'!E$10:E$999,MATCH($A1418,'Cycle 1'!$L$10:$L$999,0),1)),INDEX('Cycle 2'!E$10:E$999,MATCH($A1418,'Cycle 2'!$L$10:$L$999,0),1)),INDEX('Cycle 3'!E$10:E$999,MATCH($A1418,'Cycle 3'!$L$10:$L$999,0),1)),INDEX('Cycle 4'!E$10:E$999,MATCH($A1418,'Cycle 4'!$L$10:$L$999,0),1)),INDEX('Cycle 5'!E$10:E$999,MATCH($A1418,'Cycle 5'!$L$10:$L$999,0),1)),INDEX('Cycle 6'!E$10:E$999,MATCH($A1418,'Cycle 6'!$L$10:$L$999,0),1)),INDEX('Cycle 7'!E$10:E$999,MATCH($A1418,'Cycle 7'!$L$10:$L$999,0),1)),INDEX('Cycle 8'!E$10:E$999,MATCH($A1418,'Cycle 8'!$L$10:$L$999,0),1)),INDEX('Cycle 9'!E$10:E$999,MATCH($A1418,'Cycle 9'!$L$10:$L$999,0),1)),INDEX('Cycle 10'!E$10:E$999,MATCH($A1418,'Cycle 10'!$L$10:$L$999,0),1)),INDEX('Cycle 11'!E$10:E$999,MATCH($A1418,'Cycle 11'!$L$10:$L$999,0),1)),"")="","",IFERROR(IFERROR(IFERROR(IFERROR(IFERROR(IFERROR(IFERROR(IFERROR(IFERROR(IFERROR(IFERROR(IFERROR(INDEX(Summer!E$10:E$999,MATCH($A1418,Summer!$L$10:$L$999,0),1),INDEX('Cycle 1'!E$10:E$999,MATCH($A1418,'Cycle 1'!$L$10:$L$999,0),1)),INDEX('Cycle 2'!E$10:E$999,MATCH($A1418,'Cycle 2'!$L$10:$L$999,0),1)),INDEX('Cycle 3'!E$10:E$999,MATCH($A1418,'Cycle 3'!$L$10:$L$999,0),1)),INDEX('Cycle 4'!E$10:E$999,MATCH($A1418,'Cycle 4'!$L$10:$L$999,0),1)),INDEX('Cycle 5'!E$10:E$999,MATCH($A1418,'Cycle 5'!$L$10:$L$999,0),1)),INDEX('Cycle 6'!E$10:E$999,MATCH($A1418,'Cycle 6'!$L$10:$L$999,0),1)),INDEX('Cycle 7'!E$10:E$999,MATCH($A1418,'Cycle 7'!$L$10:$L$999,0),1)),INDEX('Cycle 8'!E$10:E$999,MATCH($A1418,'Cycle 8'!$L$10:$L$999,0),1)),INDEX('Cycle 9'!E$10:E$999,MATCH($A1418,'Cycle 9'!$L$10:$L$999,0),1)),INDEX('Cycle 10'!E$10:E$999,MATCH($A1418,'Cycle 10'!$L$10:$L$999,0),1)),INDEX('Cycle 11'!E$10:E$999,MATCH($A1418,'Cycle 11'!$L$10:$L$999,0),1)),""))</f>
        <v/>
      </c>
      <c r="G1418" t="str">
        <f>IF(IFERROR(IFERROR(IFERROR(IFERROR(IFERROR(IFERROR(IFERROR(IFERROR(IFERROR(IFERROR(IFERROR(IFERROR(INDEX(Summer!F$10:F$999,MATCH($A1418,Summer!$L$10:$L$999,0),1),INDEX('Cycle 1'!F$10:F$999,MATCH($A1418,'Cycle 1'!$L$10:$L$999,0),1)),INDEX('Cycle 2'!F$10:F$999,MATCH($A1418,'Cycle 2'!$L$10:$L$999,0),1)),INDEX('Cycle 3'!F$10:F$999,MATCH($A1418,'Cycle 3'!$L$10:$L$999,0),1)),INDEX('Cycle 4'!F$10:F$999,MATCH($A1418,'Cycle 4'!$L$10:$L$999,0),1)),INDEX('Cycle 5'!F$10:F$999,MATCH($A1418,'Cycle 5'!$L$10:$L$999,0),1)),INDEX('Cycle 6'!F$10:F$999,MATCH($A1418,'Cycle 6'!$L$10:$L$999,0),1)),INDEX('Cycle 7'!F$10:F$999,MATCH($A1418,'Cycle 7'!$L$10:$L$999,0),1)),INDEX('Cycle 8'!F$10:F$999,MATCH($A1418,'Cycle 8'!$L$10:$L$999,0),1)),INDEX('Cycle 9'!F$10:F$999,MATCH($A1418,'Cycle 9'!$L$10:$L$999,0),1)),INDEX('Cycle 10'!F$10:F$999,MATCH($A1418,'Cycle 10'!$L$10:$L$999,0),1)),INDEX('Cycle 11'!F$10:F$999,MATCH($A1418,'Cycle 11'!$L$10:$L$999,0),1)),"")="","",IFERROR(IFERROR(IFERROR(IFERROR(IFERROR(IFERROR(IFERROR(IFERROR(IFERROR(IFERROR(IFERROR(IFERROR(INDEX(Summer!F$10:F$999,MATCH($A1418,Summer!$L$10:$L$999,0),1),INDEX('Cycle 1'!F$10:F$999,MATCH($A1418,'Cycle 1'!$L$10:$L$999,0),1)),INDEX('Cycle 2'!F$10:F$999,MATCH($A1418,'Cycle 2'!$L$10:$L$999,0),1)),INDEX('Cycle 3'!F$10:F$999,MATCH($A1418,'Cycle 3'!$L$10:$L$999,0),1)),INDEX('Cycle 4'!F$10:F$999,MATCH($A1418,'Cycle 4'!$L$10:$L$999,0),1)),INDEX('Cycle 5'!F$10:F$999,MATCH($A1418,'Cycle 5'!$L$10:$L$999,0),1)),INDEX('Cycle 6'!F$10:F$999,MATCH($A1418,'Cycle 6'!$L$10:$L$999,0),1)),INDEX('Cycle 7'!F$10:F$999,MATCH($A1418,'Cycle 7'!$L$10:$L$999,0),1)),INDEX('Cycle 8'!F$10:F$999,MATCH($A1418,'Cycle 8'!$L$10:$L$999,0),1)),INDEX('Cycle 9'!F$10:F$999,MATCH($A1418,'Cycle 9'!$L$10:$L$999,0),1)),INDEX('Cycle 10'!F$10:F$999,MATCH($A1418,'Cycle 10'!$L$10:$L$999,0),1)),INDEX('Cycle 11'!F$10:F$999,MATCH($A1418,'Cycle 11'!$L$10:$L$999,0),1)),""))</f>
        <v/>
      </c>
      <c r="H1418" t="str">
        <f>IF(IFERROR(IFERROR(IFERROR(IFERROR(IFERROR(IFERROR(IFERROR(IFERROR(IFERROR(IFERROR(IFERROR(IFERROR(INDEX(Summer!G$10:G$999,MATCH($A1418,Summer!$L$10:$L$999,0),1),INDEX('Cycle 1'!G$10:G$999,MATCH($A1418,'Cycle 1'!$L$10:$L$999,0),1)),INDEX('Cycle 2'!G$10:G$999,MATCH($A1418,'Cycle 2'!$L$10:$L$999,0),1)),INDEX('Cycle 3'!G$10:G$999,MATCH($A1418,'Cycle 3'!$L$10:$L$999,0),1)),INDEX('Cycle 4'!G$10:G$999,MATCH($A1418,'Cycle 4'!$L$10:$L$999,0),1)),INDEX('Cycle 5'!G$10:G$999,MATCH($A1418,'Cycle 5'!$L$10:$L$999,0),1)),INDEX('Cycle 6'!G$10:G$999,MATCH($A1418,'Cycle 6'!$L$10:$L$999,0),1)),INDEX('Cycle 7'!G$10:G$999,MATCH($A1418,'Cycle 7'!$L$10:$L$999,0),1)),INDEX('Cycle 8'!G$10:G$999,MATCH($A1418,'Cycle 8'!$L$10:$L$999,0),1)),INDEX('Cycle 9'!G$10:G$999,MATCH($A1418,'Cycle 9'!$L$10:$L$999,0),1)),INDEX('Cycle 10'!G$10:G$999,MATCH($A1418,'Cycle 10'!$L$10:$L$999,0),1)),INDEX('Cycle 11'!G$10:G$999,MATCH($A1418,'Cycle 11'!$L$10:$L$999,0),1)),"")="","",IFERROR(IFERROR(IFERROR(IFERROR(IFERROR(IFERROR(IFERROR(IFERROR(IFERROR(IFERROR(IFERROR(IFERROR(INDEX(Summer!G$10:G$999,MATCH($A1418,Summer!$L$10:$L$999,0),1),INDEX('Cycle 1'!G$10:G$999,MATCH($A1418,'Cycle 1'!$L$10:$L$999,0),1)),INDEX('Cycle 2'!G$10:G$999,MATCH($A1418,'Cycle 2'!$L$10:$L$999,0),1)),INDEX('Cycle 3'!G$10:G$999,MATCH($A1418,'Cycle 3'!$L$10:$L$999,0),1)),INDEX('Cycle 4'!G$10:G$999,MATCH($A1418,'Cycle 4'!$L$10:$L$999,0),1)),INDEX('Cycle 5'!G$10:G$999,MATCH($A1418,'Cycle 5'!$L$10:$L$999,0),1)),INDEX('Cycle 6'!G$10:G$999,MATCH($A1418,'Cycle 6'!$L$10:$L$999,0),1)),INDEX('Cycle 7'!G$10:G$999,MATCH($A1418,'Cycle 7'!$L$10:$L$999,0),1)),INDEX('Cycle 8'!G$10:G$999,MATCH($A1418,'Cycle 8'!$L$10:$L$999,0),1)),INDEX('Cycle 9'!G$10:G$999,MATCH($A1418,'Cycle 9'!$L$10:$L$999,0),1)),INDEX('Cycle 10'!G$10:G$999,MATCH($A1418,'Cycle 10'!$L$10:$L$999,0),1)),INDEX('Cycle 11'!G$10:G$999,MATCH($A1418,'Cycle 11'!$L$10:$L$999,0),1)),""))</f>
        <v/>
      </c>
      <c r="I1418">
        <f>IFERROR(IF(C1418="",MAX(I$1:I1417),IF(ROW(C$2)=ROW(C1418),1,IF(ISERROR(VLOOKUP(C1418,C$2:C1417,1,FALSE)),MAX(I$1:I1417)+1,MAX(I$1:I1417)))),"")</f>
        <v>0</v>
      </c>
      <c r="J1418" t="str">
        <f t="shared" si="140"/>
        <v/>
      </c>
      <c r="K1418" t="str">
        <f t="shared" si="144"/>
        <v/>
      </c>
      <c r="L1418" t="str">
        <f t="shared" si="144"/>
        <v/>
      </c>
      <c r="M1418" t="str">
        <f t="shared" si="144"/>
        <v/>
      </c>
      <c r="N1418" t="str">
        <f t="shared" si="144"/>
        <v/>
      </c>
      <c r="O1418" t="str">
        <f t="shared" si="144"/>
        <v/>
      </c>
      <c r="P1418" t="str">
        <f t="shared" si="144"/>
        <v/>
      </c>
      <c r="Q1418" t="str">
        <f t="shared" si="144"/>
        <v/>
      </c>
      <c r="R1418" t="str">
        <f t="shared" si="144"/>
        <v/>
      </c>
      <c r="S1418" t="str">
        <f t="shared" si="144"/>
        <v/>
      </c>
      <c r="T1418" t="str">
        <f t="shared" si="144"/>
        <v/>
      </c>
      <c r="U1418" t="str">
        <f t="shared" si="144"/>
        <v/>
      </c>
      <c r="V1418" t="str">
        <f t="shared" si="144"/>
        <v/>
      </c>
      <c r="W1418" t="str">
        <f t="shared" si="141"/>
        <v/>
      </c>
      <c r="X1418">
        <f>IF(OR(H1418="No",H1418=""),0,IF(COUNTIFS(H$2:H1418,"Yes",C$2:C1418,C1418)&gt;1,0,COUNTIFS(H$2:H1418,"Yes",C$2:C1418,C1418)))+IF(X1417=$X$1,0,X1417)</f>
        <v>0</v>
      </c>
    </row>
    <row r="1419" spans="1:24" x14ac:dyDescent="0.3">
      <c r="A1419">
        <f>ROWS($A$2:$A1419)</f>
        <v>1418</v>
      </c>
      <c r="B1419" t="str">
        <f>IF(ISERROR(VLOOKUP(A1419,Summer!L$11:L$500,1,FALSE)),IF(ISERROR(VLOOKUP(A1419,'Cycle 1'!L$11:L$500,1,FALSE)),IF(ISERROR(VLOOKUP(A1419,'Cycle 2'!L$11:L$500,1,FALSE)),IF(ISERROR(VLOOKUP(A1419,'Cycle 3'!L$11:L$500,1,FALSE)),IF(ISERROR(VLOOKUP(A1419,'Cycle 4'!L$11:L$500,1,FALSE)),IF(ISERROR(VLOOKUP(A1419,'Cycle 5'!L$11:L$500,1,FALSE)),IF(ISERROR(VLOOKUP(A1419,'Cycle 6'!L$11:L$500,1,FALSE)),IF(ISERROR(VLOOKUP(A1419,'Cycle 7'!L$11:L$500,1,FALSE)),IF(ISERROR(VLOOKUP(A1419,'Cycle 8'!L$11:L$500,1,FALSE)),IF(ISERROR(VLOOKUP(A1419,'Cycle 9'!L$11:L$500,1,FALSE)),IF(ISERROR(VLOOKUP(A1419,'Cycle 10'!L$11:L$500,1,FALSE)),IF(ISERROR(VLOOKUP(A1419,'Cycle 11'!L$11:L$500,1,FALSE)),"","Cycle 11"),"Cycle 10"),"Cycle 9"),"Cycle 8"),"Cycle 7"),"Cycle 6"),"Cycle 5"),"Cycle 4"),"Cycle 3"),"Cycle 2"),"Cycle 1"),"Summer")</f>
        <v/>
      </c>
      <c r="C1419" t="str">
        <f>IF(IFERROR(IFERROR(IFERROR(IFERROR(IFERROR(IFERROR(IFERROR(IFERROR(IFERROR(IFERROR(IFERROR(IFERROR(INDEX(Summer!B$10:B$999,MATCH($A1419,Summer!$L$10:$L$999,0),1),INDEX('Cycle 1'!B$10:B$999,MATCH($A1419,'Cycle 1'!$L$10:$L$999,0),1)),INDEX('Cycle 2'!B$10:B$999,MATCH($A1419,'Cycle 2'!$L$10:$L$999,0),1)),INDEX('Cycle 3'!B$10:B$999,MATCH($A1419,'Cycle 3'!$L$10:$L$999,0),1)),INDEX('Cycle 4'!B$10:B$999,MATCH($A1419,'Cycle 4'!$L$10:$L$999,0),1)),INDEX('Cycle 5'!B$10:B$999,MATCH($A1419,'Cycle 5'!$L$10:$L$999,0),1)),INDEX('Cycle 6'!B$10:B$999,MATCH($A1419,'Cycle 6'!$L$10:$L$999,0),1)),INDEX('Cycle 7'!B$10:B$999,MATCH($A1419,'Cycle 7'!$L$10:$L$999,0),1)),INDEX('Cycle 8'!B$10:B$999,MATCH($A1419,'Cycle 8'!$L$10:$L$999,0),1)),INDEX('Cycle 9'!B$10:B$999,MATCH($A1419,'Cycle 9'!$L$10:$L$999,0),1)),INDEX('Cycle 10'!B$10:B$999,MATCH($A1419,'Cycle 10'!$L$10:$L$999,0),1)),INDEX('Cycle 11'!B$10:B$999,MATCH($A1419,'Cycle 11'!$L$10:$L$999,0),1)),"")="","",IFERROR(IFERROR(IFERROR(IFERROR(IFERROR(IFERROR(IFERROR(IFERROR(IFERROR(IFERROR(IFERROR(IFERROR(INDEX(Summer!B$10:B$999,MATCH($A1419,Summer!$L$10:$L$999,0),1),INDEX('Cycle 1'!B$10:B$999,MATCH($A1419,'Cycle 1'!$L$10:$L$999,0),1)),INDEX('Cycle 2'!B$10:B$999,MATCH($A1419,'Cycle 2'!$L$10:$L$999,0),1)),INDEX('Cycle 3'!B$10:B$999,MATCH($A1419,'Cycle 3'!$L$10:$L$999,0),1)),INDEX('Cycle 4'!B$10:B$999,MATCH($A1419,'Cycle 4'!$L$10:$L$999,0),1)),INDEX('Cycle 5'!B$10:B$999,MATCH($A1419,'Cycle 5'!$L$10:$L$999,0),1)),INDEX('Cycle 6'!B$10:B$999,MATCH($A1419,'Cycle 6'!$L$10:$L$999,0),1)),INDEX('Cycle 7'!B$10:B$999,MATCH($A1419,'Cycle 7'!$L$10:$L$999,0),1)),INDEX('Cycle 8'!B$10:B$999,MATCH($A1419,'Cycle 8'!$L$10:$L$999,0),1)),INDEX('Cycle 9'!B$10:B$999,MATCH($A1419,'Cycle 9'!$L$10:$L$999,0),1)),INDEX('Cycle 10'!B$10:B$999,MATCH($A1419,'Cycle 10'!$L$10:$L$999,0),1)),INDEX('Cycle 11'!B$10:B$999,MATCH($A1419,'Cycle 11'!$L$10:$L$999,0),1)),""))</f>
        <v/>
      </c>
      <c r="D1419" t="str">
        <f>IF(IFERROR(IFERROR(IFERROR(IFERROR(IFERROR(IFERROR(IFERROR(IFERROR(IFERROR(IFERROR(IFERROR(IFERROR(INDEX(Summer!C$10:C$999,MATCH($A1419,Summer!$L$10:$L$999,0),1),INDEX('Cycle 1'!C$10:C$999,MATCH($A1419,'Cycle 1'!$L$10:$L$999,0),1)),INDEX('Cycle 2'!C$10:C$999,MATCH($A1419,'Cycle 2'!$L$10:$L$999,0),1)),INDEX('Cycle 3'!C$10:C$999,MATCH($A1419,'Cycle 3'!$L$10:$L$999,0),1)),INDEX('Cycle 4'!C$10:C$999,MATCH($A1419,'Cycle 4'!$L$10:$L$999,0),1)),INDEX('Cycle 5'!C$10:C$999,MATCH($A1419,'Cycle 5'!$L$10:$L$999,0),1)),INDEX('Cycle 6'!C$10:C$999,MATCH($A1419,'Cycle 6'!$L$10:$L$999,0),1)),INDEX('Cycle 7'!C$10:C$999,MATCH($A1419,'Cycle 7'!$L$10:$L$999,0),1)),INDEX('Cycle 8'!C$10:C$999,MATCH($A1419,'Cycle 8'!$L$10:$L$999,0),1)),INDEX('Cycle 9'!C$10:C$999,MATCH($A1419,'Cycle 9'!$L$10:$L$999,0),1)),INDEX('Cycle 10'!C$10:C$999,MATCH($A1419,'Cycle 10'!$L$10:$L$999,0),1)),INDEX('Cycle 11'!C$10:C$999,MATCH($A1419,'Cycle 11'!$L$10:$L$999,0),1)),"")="","",IFERROR(IFERROR(IFERROR(IFERROR(IFERROR(IFERROR(IFERROR(IFERROR(IFERROR(IFERROR(IFERROR(IFERROR(INDEX(Summer!C$10:C$999,MATCH($A1419,Summer!$L$10:$L$999,0),1),INDEX('Cycle 1'!C$10:C$999,MATCH($A1419,'Cycle 1'!$L$10:$L$999,0),1)),INDEX('Cycle 2'!C$10:C$999,MATCH($A1419,'Cycle 2'!$L$10:$L$999,0),1)),INDEX('Cycle 3'!C$10:C$999,MATCH($A1419,'Cycle 3'!$L$10:$L$999,0),1)),INDEX('Cycle 4'!C$10:C$999,MATCH($A1419,'Cycle 4'!$L$10:$L$999,0),1)),INDEX('Cycle 5'!C$10:C$999,MATCH($A1419,'Cycle 5'!$L$10:$L$999,0),1)),INDEX('Cycle 6'!C$10:C$999,MATCH($A1419,'Cycle 6'!$L$10:$L$999,0),1)),INDEX('Cycle 7'!C$10:C$999,MATCH($A1419,'Cycle 7'!$L$10:$L$999,0),1)),INDEX('Cycle 8'!C$10:C$999,MATCH($A1419,'Cycle 8'!$L$10:$L$999,0),1)),INDEX('Cycle 9'!C$10:C$999,MATCH($A1419,'Cycle 9'!$L$10:$L$999,0),1)),INDEX('Cycle 10'!C$10:C$999,MATCH($A1419,'Cycle 10'!$L$10:$L$999,0),1)),INDEX('Cycle 11'!C$10:C$999,MATCH($A1419,'Cycle 11'!$L$10:$L$999,0),1)),""))</f>
        <v/>
      </c>
      <c r="E1419" t="str">
        <f>IF(IFERROR(IFERROR(IFERROR(IFERROR(IFERROR(IFERROR(IFERROR(IFERROR(IFERROR(IFERROR(IFERROR(IFERROR(INDEX(Summer!D$10:D$999,MATCH($A1419,Summer!$L$10:$L$999,0),1),INDEX('Cycle 1'!D$10:D$999,MATCH($A1419,'Cycle 1'!$L$10:$L$999,0),1)),INDEX('Cycle 2'!D$10:D$999,MATCH($A1419,'Cycle 2'!$L$10:$L$999,0),1)),INDEX('Cycle 3'!D$10:D$999,MATCH($A1419,'Cycle 3'!$L$10:$L$999,0),1)),INDEX('Cycle 4'!D$10:D$999,MATCH($A1419,'Cycle 4'!$L$10:$L$999,0),1)),INDEX('Cycle 5'!D$10:D$999,MATCH($A1419,'Cycle 5'!$L$10:$L$999,0),1)),INDEX('Cycle 6'!D$10:D$999,MATCH($A1419,'Cycle 6'!$L$10:$L$999,0),1)),INDEX('Cycle 7'!D$10:D$999,MATCH($A1419,'Cycle 7'!$L$10:$L$999,0),1)),INDEX('Cycle 8'!D$10:D$999,MATCH($A1419,'Cycle 8'!$L$10:$L$999,0),1)),INDEX('Cycle 9'!D$10:D$999,MATCH($A1419,'Cycle 9'!$L$10:$L$999,0),1)),INDEX('Cycle 10'!D$10:D$999,MATCH($A1419,'Cycle 10'!$L$10:$L$999,0),1)),INDEX('Cycle 11'!D$10:D$999,MATCH($A1419,'Cycle 11'!$L$10:$L$999,0),1)),"")="","",IFERROR(IFERROR(IFERROR(IFERROR(IFERROR(IFERROR(IFERROR(IFERROR(IFERROR(IFERROR(IFERROR(IFERROR(INDEX(Summer!D$10:D$999,MATCH($A1419,Summer!$L$10:$L$999,0),1),INDEX('Cycle 1'!D$10:D$999,MATCH($A1419,'Cycle 1'!$L$10:$L$999,0),1)),INDEX('Cycle 2'!D$10:D$999,MATCH($A1419,'Cycle 2'!$L$10:$L$999,0),1)),INDEX('Cycle 3'!D$10:D$999,MATCH($A1419,'Cycle 3'!$L$10:$L$999,0),1)),INDEX('Cycle 4'!D$10:D$999,MATCH($A1419,'Cycle 4'!$L$10:$L$999,0),1)),INDEX('Cycle 5'!D$10:D$999,MATCH($A1419,'Cycle 5'!$L$10:$L$999,0),1)),INDEX('Cycle 6'!D$10:D$999,MATCH($A1419,'Cycle 6'!$L$10:$L$999,0),1)),INDEX('Cycle 7'!D$10:D$999,MATCH($A1419,'Cycle 7'!$L$10:$L$999,0),1)),INDEX('Cycle 8'!D$10:D$999,MATCH($A1419,'Cycle 8'!$L$10:$L$999,0),1)),INDEX('Cycle 9'!D$10:D$999,MATCH($A1419,'Cycle 9'!$L$10:$L$999,0),1)),INDEX('Cycle 10'!D$10:D$999,MATCH($A1419,'Cycle 10'!$L$10:$L$999,0),1)),INDEX('Cycle 11'!D$10:D$999,MATCH($A1419,'Cycle 11'!$L$10:$L$999,0),1)),""))</f>
        <v/>
      </c>
      <c r="F1419" t="str">
        <f>IF(IFERROR(IFERROR(IFERROR(IFERROR(IFERROR(IFERROR(IFERROR(IFERROR(IFERROR(IFERROR(IFERROR(IFERROR(INDEX(Summer!E$10:E$999,MATCH($A1419,Summer!$L$10:$L$999,0),1),INDEX('Cycle 1'!E$10:E$999,MATCH($A1419,'Cycle 1'!$L$10:$L$999,0),1)),INDEX('Cycle 2'!E$10:E$999,MATCH($A1419,'Cycle 2'!$L$10:$L$999,0),1)),INDEX('Cycle 3'!E$10:E$999,MATCH($A1419,'Cycle 3'!$L$10:$L$999,0),1)),INDEX('Cycle 4'!E$10:E$999,MATCH($A1419,'Cycle 4'!$L$10:$L$999,0),1)),INDEX('Cycle 5'!E$10:E$999,MATCH($A1419,'Cycle 5'!$L$10:$L$999,0),1)),INDEX('Cycle 6'!E$10:E$999,MATCH($A1419,'Cycle 6'!$L$10:$L$999,0),1)),INDEX('Cycle 7'!E$10:E$999,MATCH($A1419,'Cycle 7'!$L$10:$L$999,0),1)),INDEX('Cycle 8'!E$10:E$999,MATCH($A1419,'Cycle 8'!$L$10:$L$999,0),1)),INDEX('Cycle 9'!E$10:E$999,MATCH($A1419,'Cycle 9'!$L$10:$L$999,0),1)),INDEX('Cycle 10'!E$10:E$999,MATCH($A1419,'Cycle 10'!$L$10:$L$999,0),1)),INDEX('Cycle 11'!E$10:E$999,MATCH($A1419,'Cycle 11'!$L$10:$L$999,0),1)),"")="","",IFERROR(IFERROR(IFERROR(IFERROR(IFERROR(IFERROR(IFERROR(IFERROR(IFERROR(IFERROR(IFERROR(IFERROR(INDEX(Summer!E$10:E$999,MATCH($A1419,Summer!$L$10:$L$999,0),1),INDEX('Cycle 1'!E$10:E$999,MATCH($A1419,'Cycle 1'!$L$10:$L$999,0),1)),INDEX('Cycle 2'!E$10:E$999,MATCH($A1419,'Cycle 2'!$L$10:$L$999,0),1)),INDEX('Cycle 3'!E$10:E$999,MATCH($A1419,'Cycle 3'!$L$10:$L$999,0),1)),INDEX('Cycle 4'!E$10:E$999,MATCH($A1419,'Cycle 4'!$L$10:$L$999,0),1)),INDEX('Cycle 5'!E$10:E$999,MATCH($A1419,'Cycle 5'!$L$10:$L$999,0),1)),INDEX('Cycle 6'!E$10:E$999,MATCH($A1419,'Cycle 6'!$L$10:$L$999,0),1)),INDEX('Cycle 7'!E$10:E$999,MATCH($A1419,'Cycle 7'!$L$10:$L$999,0),1)),INDEX('Cycle 8'!E$10:E$999,MATCH($A1419,'Cycle 8'!$L$10:$L$999,0),1)),INDEX('Cycle 9'!E$10:E$999,MATCH($A1419,'Cycle 9'!$L$10:$L$999,0),1)),INDEX('Cycle 10'!E$10:E$999,MATCH($A1419,'Cycle 10'!$L$10:$L$999,0),1)),INDEX('Cycle 11'!E$10:E$999,MATCH($A1419,'Cycle 11'!$L$10:$L$999,0),1)),""))</f>
        <v/>
      </c>
      <c r="G1419" t="str">
        <f>IF(IFERROR(IFERROR(IFERROR(IFERROR(IFERROR(IFERROR(IFERROR(IFERROR(IFERROR(IFERROR(IFERROR(IFERROR(INDEX(Summer!F$10:F$999,MATCH($A1419,Summer!$L$10:$L$999,0),1),INDEX('Cycle 1'!F$10:F$999,MATCH($A1419,'Cycle 1'!$L$10:$L$999,0),1)),INDEX('Cycle 2'!F$10:F$999,MATCH($A1419,'Cycle 2'!$L$10:$L$999,0),1)),INDEX('Cycle 3'!F$10:F$999,MATCH($A1419,'Cycle 3'!$L$10:$L$999,0),1)),INDEX('Cycle 4'!F$10:F$999,MATCH($A1419,'Cycle 4'!$L$10:$L$999,0),1)),INDEX('Cycle 5'!F$10:F$999,MATCH($A1419,'Cycle 5'!$L$10:$L$999,0),1)),INDEX('Cycle 6'!F$10:F$999,MATCH($A1419,'Cycle 6'!$L$10:$L$999,0),1)),INDEX('Cycle 7'!F$10:F$999,MATCH($A1419,'Cycle 7'!$L$10:$L$999,0),1)),INDEX('Cycle 8'!F$10:F$999,MATCH($A1419,'Cycle 8'!$L$10:$L$999,0),1)),INDEX('Cycle 9'!F$10:F$999,MATCH($A1419,'Cycle 9'!$L$10:$L$999,0),1)),INDEX('Cycle 10'!F$10:F$999,MATCH($A1419,'Cycle 10'!$L$10:$L$999,0),1)),INDEX('Cycle 11'!F$10:F$999,MATCH($A1419,'Cycle 11'!$L$10:$L$999,0),1)),"")="","",IFERROR(IFERROR(IFERROR(IFERROR(IFERROR(IFERROR(IFERROR(IFERROR(IFERROR(IFERROR(IFERROR(IFERROR(INDEX(Summer!F$10:F$999,MATCH($A1419,Summer!$L$10:$L$999,0),1),INDEX('Cycle 1'!F$10:F$999,MATCH($A1419,'Cycle 1'!$L$10:$L$999,0),1)),INDEX('Cycle 2'!F$10:F$999,MATCH($A1419,'Cycle 2'!$L$10:$L$999,0),1)),INDEX('Cycle 3'!F$10:F$999,MATCH($A1419,'Cycle 3'!$L$10:$L$999,0),1)),INDEX('Cycle 4'!F$10:F$999,MATCH($A1419,'Cycle 4'!$L$10:$L$999,0),1)),INDEX('Cycle 5'!F$10:F$999,MATCH($A1419,'Cycle 5'!$L$10:$L$999,0),1)),INDEX('Cycle 6'!F$10:F$999,MATCH($A1419,'Cycle 6'!$L$10:$L$999,0),1)),INDEX('Cycle 7'!F$10:F$999,MATCH($A1419,'Cycle 7'!$L$10:$L$999,0),1)),INDEX('Cycle 8'!F$10:F$999,MATCH($A1419,'Cycle 8'!$L$10:$L$999,0),1)),INDEX('Cycle 9'!F$10:F$999,MATCH($A1419,'Cycle 9'!$L$10:$L$999,0),1)),INDEX('Cycle 10'!F$10:F$999,MATCH($A1419,'Cycle 10'!$L$10:$L$999,0),1)),INDEX('Cycle 11'!F$10:F$999,MATCH($A1419,'Cycle 11'!$L$10:$L$999,0),1)),""))</f>
        <v/>
      </c>
      <c r="H1419" t="str">
        <f>IF(IFERROR(IFERROR(IFERROR(IFERROR(IFERROR(IFERROR(IFERROR(IFERROR(IFERROR(IFERROR(IFERROR(IFERROR(INDEX(Summer!G$10:G$999,MATCH($A1419,Summer!$L$10:$L$999,0),1),INDEX('Cycle 1'!G$10:G$999,MATCH($A1419,'Cycle 1'!$L$10:$L$999,0),1)),INDEX('Cycle 2'!G$10:G$999,MATCH($A1419,'Cycle 2'!$L$10:$L$999,0),1)),INDEX('Cycle 3'!G$10:G$999,MATCH($A1419,'Cycle 3'!$L$10:$L$999,0),1)),INDEX('Cycle 4'!G$10:G$999,MATCH($A1419,'Cycle 4'!$L$10:$L$999,0),1)),INDEX('Cycle 5'!G$10:G$999,MATCH($A1419,'Cycle 5'!$L$10:$L$999,0),1)),INDEX('Cycle 6'!G$10:G$999,MATCH($A1419,'Cycle 6'!$L$10:$L$999,0),1)),INDEX('Cycle 7'!G$10:G$999,MATCH($A1419,'Cycle 7'!$L$10:$L$999,0),1)),INDEX('Cycle 8'!G$10:G$999,MATCH($A1419,'Cycle 8'!$L$10:$L$999,0),1)),INDEX('Cycle 9'!G$10:G$999,MATCH($A1419,'Cycle 9'!$L$10:$L$999,0),1)),INDEX('Cycle 10'!G$10:G$999,MATCH($A1419,'Cycle 10'!$L$10:$L$999,0),1)),INDEX('Cycle 11'!G$10:G$999,MATCH($A1419,'Cycle 11'!$L$10:$L$999,0),1)),"")="","",IFERROR(IFERROR(IFERROR(IFERROR(IFERROR(IFERROR(IFERROR(IFERROR(IFERROR(IFERROR(IFERROR(IFERROR(INDEX(Summer!G$10:G$999,MATCH($A1419,Summer!$L$10:$L$999,0),1),INDEX('Cycle 1'!G$10:G$999,MATCH($A1419,'Cycle 1'!$L$10:$L$999,0),1)),INDEX('Cycle 2'!G$10:G$999,MATCH($A1419,'Cycle 2'!$L$10:$L$999,0),1)),INDEX('Cycle 3'!G$10:G$999,MATCH($A1419,'Cycle 3'!$L$10:$L$999,0),1)),INDEX('Cycle 4'!G$10:G$999,MATCH($A1419,'Cycle 4'!$L$10:$L$999,0),1)),INDEX('Cycle 5'!G$10:G$999,MATCH($A1419,'Cycle 5'!$L$10:$L$999,0),1)),INDEX('Cycle 6'!G$10:G$999,MATCH($A1419,'Cycle 6'!$L$10:$L$999,0),1)),INDEX('Cycle 7'!G$10:G$999,MATCH($A1419,'Cycle 7'!$L$10:$L$999,0),1)),INDEX('Cycle 8'!G$10:G$999,MATCH($A1419,'Cycle 8'!$L$10:$L$999,0),1)),INDEX('Cycle 9'!G$10:G$999,MATCH($A1419,'Cycle 9'!$L$10:$L$999,0),1)),INDEX('Cycle 10'!G$10:G$999,MATCH($A1419,'Cycle 10'!$L$10:$L$999,0),1)),INDEX('Cycle 11'!G$10:G$999,MATCH($A1419,'Cycle 11'!$L$10:$L$999,0),1)),""))</f>
        <v/>
      </c>
      <c r="I1419">
        <f>IFERROR(IF(C1419="",MAX(I$1:I1418),IF(ROW(C$2)=ROW(C1419),1,IF(ISERROR(VLOOKUP(C1419,C$2:C1418,1,FALSE)),MAX(I$1:I1418)+1,MAX(I$1:I1418)))),"")</f>
        <v>0</v>
      </c>
      <c r="J1419" t="str">
        <f t="shared" si="140"/>
        <v/>
      </c>
      <c r="K1419" t="str">
        <f t="shared" si="144"/>
        <v/>
      </c>
      <c r="L1419" t="str">
        <f t="shared" si="144"/>
        <v/>
      </c>
      <c r="M1419" t="str">
        <f t="shared" si="144"/>
        <v/>
      </c>
      <c r="N1419" t="str">
        <f t="shared" si="144"/>
        <v/>
      </c>
      <c r="O1419" t="str">
        <f t="shared" si="144"/>
        <v/>
      </c>
      <c r="P1419" t="str">
        <f t="shared" si="144"/>
        <v/>
      </c>
      <c r="Q1419" t="str">
        <f t="shared" si="144"/>
        <v/>
      </c>
      <c r="R1419" t="str">
        <f t="shared" si="144"/>
        <v/>
      </c>
      <c r="S1419" t="str">
        <f t="shared" si="144"/>
        <v/>
      </c>
      <c r="T1419" t="str">
        <f t="shared" si="144"/>
        <v/>
      </c>
      <c r="U1419" t="str">
        <f t="shared" si="144"/>
        <v/>
      </c>
      <c r="V1419" t="str">
        <f t="shared" si="144"/>
        <v/>
      </c>
      <c r="W1419" t="str">
        <f t="shared" si="141"/>
        <v/>
      </c>
      <c r="X1419">
        <f>IF(OR(H1419="No",H1419=""),0,IF(COUNTIFS(H$2:H1419,"Yes",C$2:C1419,C1419)&gt;1,0,COUNTIFS(H$2:H1419,"Yes",C$2:C1419,C1419)))+IF(X1418=$X$1,0,X1418)</f>
        <v>0</v>
      </c>
    </row>
    <row r="1420" spans="1:24" x14ac:dyDescent="0.3">
      <c r="A1420">
        <f>ROWS($A$2:$A1420)</f>
        <v>1419</v>
      </c>
      <c r="B1420" t="str">
        <f>IF(ISERROR(VLOOKUP(A1420,Summer!L$11:L$500,1,FALSE)),IF(ISERROR(VLOOKUP(A1420,'Cycle 1'!L$11:L$500,1,FALSE)),IF(ISERROR(VLOOKUP(A1420,'Cycle 2'!L$11:L$500,1,FALSE)),IF(ISERROR(VLOOKUP(A1420,'Cycle 3'!L$11:L$500,1,FALSE)),IF(ISERROR(VLOOKUP(A1420,'Cycle 4'!L$11:L$500,1,FALSE)),IF(ISERROR(VLOOKUP(A1420,'Cycle 5'!L$11:L$500,1,FALSE)),IF(ISERROR(VLOOKUP(A1420,'Cycle 6'!L$11:L$500,1,FALSE)),IF(ISERROR(VLOOKUP(A1420,'Cycle 7'!L$11:L$500,1,FALSE)),IF(ISERROR(VLOOKUP(A1420,'Cycle 8'!L$11:L$500,1,FALSE)),IF(ISERROR(VLOOKUP(A1420,'Cycle 9'!L$11:L$500,1,FALSE)),IF(ISERROR(VLOOKUP(A1420,'Cycle 10'!L$11:L$500,1,FALSE)),IF(ISERROR(VLOOKUP(A1420,'Cycle 11'!L$11:L$500,1,FALSE)),"","Cycle 11"),"Cycle 10"),"Cycle 9"),"Cycle 8"),"Cycle 7"),"Cycle 6"),"Cycle 5"),"Cycle 4"),"Cycle 3"),"Cycle 2"),"Cycle 1"),"Summer")</f>
        <v/>
      </c>
      <c r="C1420" t="str">
        <f>IF(IFERROR(IFERROR(IFERROR(IFERROR(IFERROR(IFERROR(IFERROR(IFERROR(IFERROR(IFERROR(IFERROR(IFERROR(INDEX(Summer!B$10:B$999,MATCH($A1420,Summer!$L$10:$L$999,0),1),INDEX('Cycle 1'!B$10:B$999,MATCH($A1420,'Cycle 1'!$L$10:$L$999,0),1)),INDEX('Cycle 2'!B$10:B$999,MATCH($A1420,'Cycle 2'!$L$10:$L$999,0),1)),INDEX('Cycle 3'!B$10:B$999,MATCH($A1420,'Cycle 3'!$L$10:$L$999,0),1)),INDEX('Cycle 4'!B$10:B$999,MATCH($A1420,'Cycle 4'!$L$10:$L$999,0),1)),INDEX('Cycle 5'!B$10:B$999,MATCH($A1420,'Cycle 5'!$L$10:$L$999,0),1)),INDEX('Cycle 6'!B$10:B$999,MATCH($A1420,'Cycle 6'!$L$10:$L$999,0),1)),INDEX('Cycle 7'!B$10:B$999,MATCH($A1420,'Cycle 7'!$L$10:$L$999,0),1)),INDEX('Cycle 8'!B$10:B$999,MATCH($A1420,'Cycle 8'!$L$10:$L$999,0),1)),INDEX('Cycle 9'!B$10:B$999,MATCH($A1420,'Cycle 9'!$L$10:$L$999,0),1)),INDEX('Cycle 10'!B$10:B$999,MATCH($A1420,'Cycle 10'!$L$10:$L$999,0),1)),INDEX('Cycle 11'!B$10:B$999,MATCH($A1420,'Cycle 11'!$L$10:$L$999,0),1)),"")="","",IFERROR(IFERROR(IFERROR(IFERROR(IFERROR(IFERROR(IFERROR(IFERROR(IFERROR(IFERROR(IFERROR(IFERROR(INDEX(Summer!B$10:B$999,MATCH($A1420,Summer!$L$10:$L$999,0),1),INDEX('Cycle 1'!B$10:B$999,MATCH($A1420,'Cycle 1'!$L$10:$L$999,0),1)),INDEX('Cycle 2'!B$10:B$999,MATCH($A1420,'Cycle 2'!$L$10:$L$999,0),1)),INDEX('Cycle 3'!B$10:B$999,MATCH($A1420,'Cycle 3'!$L$10:$L$999,0),1)),INDEX('Cycle 4'!B$10:B$999,MATCH($A1420,'Cycle 4'!$L$10:$L$999,0),1)),INDEX('Cycle 5'!B$10:B$999,MATCH($A1420,'Cycle 5'!$L$10:$L$999,0),1)),INDEX('Cycle 6'!B$10:B$999,MATCH($A1420,'Cycle 6'!$L$10:$L$999,0),1)),INDEX('Cycle 7'!B$10:B$999,MATCH($A1420,'Cycle 7'!$L$10:$L$999,0),1)),INDEX('Cycle 8'!B$10:B$999,MATCH($A1420,'Cycle 8'!$L$10:$L$999,0),1)),INDEX('Cycle 9'!B$10:B$999,MATCH($A1420,'Cycle 9'!$L$10:$L$999,0),1)),INDEX('Cycle 10'!B$10:B$999,MATCH($A1420,'Cycle 10'!$L$10:$L$999,0),1)),INDEX('Cycle 11'!B$10:B$999,MATCH($A1420,'Cycle 11'!$L$10:$L$999,0),1)),""))</f>
        <v/>
      </c>
      <c r="D1420" t="str">
        <f>IF(IFERROR(IFERROR(IFERROR(IFERROR(IFERROR(IFERROR(IFERROR(IFERROR(IFERROR(IFERROR(IFERROR(IFERROR(INDEX(Summer!C$10:C$999,MATCH($A1420,Summer!$L$10:$L$999,0),1),INDEX('Cycle 1'!C$10:C$999,MATCH($A1420,'Cycle 1'!$L$10:$L$999,0),1)),INDEX('Cycle 2'!C$10:C$999,MATCH($A1420,'Cycle 2'!$L$10:$L$999,0),1)),INDEX('Cycle 3'!C$10:C$999,MATCH($A1420,'Cycle 3'!$L$10:$L$999,0),1)),INDEX('Cycle 4'!C$10:C$999,MATCH($A1420,'Cycle 4'!$L$10:$L$999,0),1)),INDEX('Cycle 5'!C$10:C$999,MATCH($A1420,'Cycle 5'!$L$10:$L$999,0),1)),INDEX('Cycle 6'!C$10:C$999,MATCH($A1420,'Cycle 6'!$L$10:$L$999,0),1)),INDEX('Cycle 7'!C$10:C$999,MATCH($A1420,'Cycle 7'!$L$10:$L$999,0),1)),INDEX('Cycle 8'!C$10:C$999,MATCH($A1420,'Cycle 8'!$L$10:$L$999,0),1)),INDEX('Cycle 9'!C$10:C$999,MATCH($A1420,'Cycle 9'!$L$10:$L$999,0),1)),INDEX('Cycle 10'!C$10:C$999,MATCH($A1420,'Cycle 10'!$L$10:$L$999,0),1)),INDEX('Cycle 11'!C$10:C$999,MATCH($A1420,'Cycle 11'!$L$10:$L$999,0),1)),"")="","",IFERROR(IFERROR(IFERROR(IFERROR(IFERROR(IFERROR(IFERROR(IFERROR(IFERROR(IFERROR(IFERROR(IFERROR(INDEX(Summer!C$10:C$999,MATCH($A1420,Summer!$L$10:$L$999,0),1),INDEX('Cycle 1'!C$10:C$999,MATCH($A1420,'Cycle 1'!$L$10:$L$999,0),1)),INDEX('Cycle 2'!C$10:C$999,MATCH($A1420,'Cycle 2'!$L$10:$L$999,0),1)),INDEX('Cycle 3'!C$10:C$999,MATCH($A1420,'Cycle 3'!$L$10:$L$999,0),1)),INDEX('Cycle 4'!C$10:C$999,MATCH($A1420,'Cycle 4'!$L$10:$L$999,0),1)),INDEX('Cycle 5'!C$10:C$999,MATCH($A1420,'Cycle 5'!$L$10:$L$999,0),1)),INDEX('Cycle 6'!C$10:C$999,MATCH($A1420,'Cycle 6'!$L$10:$L$999,0),1)),INDEX('Cycle 7'!C$10:C$999,MATCH($A1420,'Cycle 7'!$L$10:$L$999,0),1)),INDEX('Cycle 8'!C$10:C$999,MATCH($A1420,'Cycle 8'!$L$10:$L$999,0),1)),INDEX('Cycle 9'!C$10:C$999,MATCH($A1420,'Cycle 9'!$L$10:$L$999,0),1)),INDEX('Cycle 10'!C$10:C$999,MATCH($A1420,'Cycle 10'!$L$10:$L$999,0),1)),INDEX('Cycle 11'!C$10:C$999,MATCH($A1420,'Cycle 11'!$L$10:$L$999,0),1)),""))</f>
        <v/>
      </c>
      <c r="E1420" t="str">
        <f>IF(IFERROR(IFERROR(IFERROR(IFERROR(IFERROR(IFERROR(IFERROR(IFERROR(IFERROR(IFERROR(IFERROR(IFERROR(INDEX(Summer!D$10:D$999,MATCH($A1420,Summer!$L$10:$L$999,0),1),INDEX('Cycle 1'!D$10:D$999,MATCH($A1420,'Cycle 1'!$L$10:$L$999,0),1)),INDEX('Cycle 2'!D$10:D$999,MATCH($A1420,'Cycle 2'!$L$10:$L$999,0),1)),INDEX('Cycle 3'!D$10:D$999,MATCH($A1420,'Cycle 3'!$L$10:$L$999,0),1)),INDEX('Cycle 4'!D$10:D$999,MATCH($A1420,'Cycle 4'!$L$10:$L$999,0),1)),INDEX('Cycle 5'!D$10:D$999,MATCH($A1420,'Cycle 5'!$L$10:$L$999,0),1)),INDEX('Cycle 6'!D$10:D$999,MATCH($A1420,'Cycle 6'!$L$10:$L$999,0),1)),INDEX('Cycle 7'!D$10:D$999,MATCH($A1420,'Cycle 7'!$L$10:$L$999,0),1)),INDEX('Cycle 8'!D$10:D$999,MATCH($A1420,'Cycle 8'!$L$10:$L$999,0),1)),INDEX('Cycle 9'!D$10:D$999,MATCH($A1420,'Cycle 9'!$L$10:$L$999,0),1)),INDEX('Cycle 10'!D$10:D$999,MATCH($A1420,'Cycle 10'!$L$10:$L$999,0),1)),INDEX('Cycle 11'!D$10:D$999,MATCH($A1420,'Cycle 11'!$L$10:$L$999,0),1)),"")="","",IFERROR(IFERROR(IFERROR(IFERROR(IFERROR(IFERROR(IFERROR(IFERROR(IFERROR(IFERROR(IFERROR(IFERROR(INDEX(Summer!D$10:D$999,MATCH($A1420,Summer!$L$10:$L$999,0),1),INDEX('Cycle 1'!D$10:D$999,MATCH($A1420,'Cycle 1'!$L$10:$L$999,0),1)),INDEX('Cycle 2'!D$10:D$999,MATCH($A1420,'Cycle 2'!$L$10:$L$999,0),1)),INDEX('Cycle 3'!D$10:D$999,MATCH($A1420,'Cycle 3'!$L$10:$L$999,0),1)),INDEX('Cycle 4'!D$10:D$999,MATCH($A1420,'Cycle 4'!$L$10:$L$999,0),1)),INDEX('Cycle 5'!D$10:D$999,MATCH($A1420,'Cycle 5'!$L$10:$L$999,0),1)),INDEX('Cycle 6'!D$10:D$999,MATCH($A1420,'Cycle 6'!$L$10:$L$999,0),1)),INDEX('Cycle 7'!D$10:D$999,MATCH($A1420,'Cycle 7'!$L$10:$L$999,0),1)),INDEX('Cycle 8'!D$10:D$999,MATCH($A1420,'Cycle 8'!$L$10:$L$999,0),1)),INDEX('Cycle 9'!D$10:D$999,MATCH($A1420,'Cycle 9'!$L$10:$L$999,0),1)),INDEX('Cycle 10'!D$10:D$999,MATCH($A1420,'Cycle 10'!$L$10:$L$999,0),1)),INDEX('Cycle 11'!D$10:D$999,MATCH($A1420,'Cycle 11'!$L$10:$L$999,0),1)),""))</f>
        <v/>
      </c>
      <c r="F1420" t="str">
        <f>IF(IFERROR(IFERROR(IFERROR(IFERROR(IFERROR(IFERROR(IFERROR(IFERROR(IFERROR(IFERROR(IFERROR(IFERROR(INDEX(Summer!E$10:E$999,MATCH($A1420,Summer!$L$10:$L$999,0),1),INDEX('Cycle 1'!E$10:E$999,MATCH($A1420,'Cycle 1'!$L$10:$L$999,0),1)),INDEX('Cycle 2'!E$10:E$999,MATCH($A1420,'Cycle 2'!$L$10:$L$999,0),1)),INDEX('Cycle 3'!E$10:E$999,MATCH($A1420,'Cycle 3'!$L$10:$L$999,0),1)),INDEX('Cycle 4'!E$10:E$999,MATCH($A1420,'Cycle 4'!$L$10:$L$999,0),1)),INDEX('Cycle 5'!E$10:E$999,MATCH($A1420,'Cycle 5'!$L$10:$L$999,0),1)),INDEX('Cycle 6'!E$10:E$999,MATCH($A1420,'Cycle 6'!$L$10:$L$999,0),1)),INDEX('Cycle 7'!E$10:E$999,MATCH($A1420,'Cycle 7'!$L$10:$L$999,0),1)),INDEX('Cycle 8'!E$10:E$999,MATCH($A1420,'Cycle 8'!$L$10:$L$999,0),1)),INDEX('Cycle 9'!E$10:E$999,MATCH($A1420,'Cycle 9'!$L$10:$L$999,0),1)),INDEX('Cycle 10'!E$10:E$999,MATCH($A1420,'Cycle 10'!$L$10:$L$999,0),1)),INDEX('Cycle 11'!E$10:E$999,MATCH($A1420,'Cycle 11'!$L$10:$L$999,0),1)),"")="","",IFERROR(IFERROR(IFERROR(IFERROR(IFERROR(IFERROR(IFERROR(IFERROR(IFERROR(IFERROR(IFERROR(IFERROR(INDEX(Summer!E$10:E$999,MATCH($A1420,Summer!$L$10:$L$999,0),1),INDEX('Cycle 1'!E$10:E$999,MATCH($A1420,'Cycle 1'!$L$10:$L$999,0),1)),INDEX('Cycle 2'!E$10:E$999,MATCH($A1420,'Cycle 2'!$L$10:$L$999,0),1)),INDEX('Cycle 3'!E$10:E$999,MATCH($A1420,'Cycle 3'!$L$10:$L$999,0),1)),INDEX('Cycle 4'!E$10:E$999,MATCH($A1420,'Cycle 4'!$L$10:$L$999,0),1)),INDEX('Cycle 5'!E$10:E$999,MATCH($A1420,'Cycle 5'!$L$10:$L$999,0),1)),INDEX('Cycle 6'!E$10:E$999,MATCH($A1420,'Cycle 6'!$L$10:$L$999,0),1)),INDEX('Cycle 7'!E$10:E$999,MATCH($A1420,'Cycle 7'!$L$10:$L$999,0),1)),INDEX('Cycle 8'!E$10:E$999,MATCH($A1420,'Cycle 8'!$L$10:$L$999,0),1)),INDEX('Cycle 9'!E$10:E$999,MATCH($A1420,'Cycle 9'!$L$10:$L$999,0),1)),INDEX('Cycle 10'!E$10:E$999,MATCH($A1420,'Cycle 10'!$L$10:$L$999,0),1)),INDEX('Cycle 11'!E$10:E$999,MATCH($A1420,'Cycle 11'!$L$10:$L$999,0),1)),""))</f>
        <v/>
      </c>
      <c r="G1420" t="str">
        <f>IF(IFERROR(IFERROR(IFERROR(IFERROR(IFERROR(IFERROR(IFERROR(IFERROR(IFERROR(IFERROR(IFERROR(IFERROR(INDEX(Summer!F$10:F$999,MATCH($A1420,Summer!$L$10:$L$999,0),1),INDEX('Cycle 1'!F$10:F$999,MATCH($A1420,'Cycle 1'!$L$10:$L$999,0),1)),INDEX('Cycle 2'!F$10:F$999,MATCH($A1420,'Cycle 2'!$L$10:$L$999,0),1)),INDEX('Cycle 3'!F$10:F$999,MATCH($A1420,'Cycle 3'!$L$10:$L$999,0),1)),INDEX('Cycle 4'!F$10:F$999,MATCH($A1420,'Cycle 4'!$L$10:$L$999,0),1)),INDEX('Cycle 5'!F$10:F$999,MATCH($A1420,'Cycle 5'!$L$10:$L$999,0),1)),INDEX('Cycle 6'!F$10:F$999,MATCH($A1420,'Cycle 6'!$L$10:$L$999,0),1)),INDEX('Cycle 7'!F$10:F$999,MATCH($A1420,'Cycle 7'!$L$10:$L$999,0),1)),INDEX('Cycle 8'!F$10:F$999,MATCH($A1420,'Cycle 8'!$L$10:$L$999,0),1)),INDEX('Cycle 9'!F$10:F$999,MATCH($A1420,'Cycle 9'!$L$10:$L$999,0),1)),INDEX('Cycle 10'!F$10:F$999,MATCH($A1420,'Cycle 10'!$L$10:$L$999,0),1)),INDEX('Cycle 11'!F$10:F$999,MATCH($A1420,'Cycle 11'!$L$10:$L$999,0),1)),"")="","",IFERROR(IFERROR(IFERROR(IFERROR(IFERROR(IFERROR(IFERROR(IFERROR(IFERROR(IFERROR(IFERROR(IFERROR(INDEX(Summer!F$10:F$999,MATCH($A1420,Summer!$L$10:$L$999,0),1),INDEX('Cycle 1'!F$10:F$999,MATCH($A1420,'Cycle 1'!$L$10:$L$999,0),1)),INDEX('Cycle 2'!F$10:F$999,MATCH($A1420,'Cycle 2'!$L$10:$L$999,0),1)),INDEX('Cycle 3'!F$10:F$999,MATCH($A1420,'Cycle 3'!$L$10:$L$999,0),1)),INDEX('Cycle 4'!F$10:F$999,MATCH($A1420,'Cycle 4'!$L$10:$L$999,0),1)),INDEX('Cycle 5'!F$10:F$999,MATCH($A1420,'Cycle 5'!$L$10:$L$999,0),1)),INDEX('Cycle 6'!F$10:F$999,MATCH($A1420,'Cycle 6'!$L$10:$L$999,0),1)),INDEX('Cycle 7'!F$10:F$999,MATCH($A1420,'Cycle 7'!$L$10:$L$999,0),1)),INDEX('Cycle 8'!F$10:F$999,MATCH($A1420,'Cycle 8'!$L$10:$L$999,0),1)),INDEX('Cycle 9'!F$10:F$999,MATCH($A1420,'Cycle 9'!$L$10:$L$999,0),1)),INDEX('Cycle 10'!F$10:F$999,MATCH($A1420,'Cycle 10'!$L$10:$L$999,0),1)),INDEX('Cycle 11'!F$10:F$999,MATCH($A1420,'Cycle 11'!$L$10:$L$999,0),1)),""))</f>
        <v/>
      </c>
      <c r="H1420" t="str">
        <f>IF(IFERROR(IFERROR(IFERROR(IFERROR(IFERROR(IFERROR(IFERROR(IFERROR(IFERROR(IFERROR(IFERROR(IFERROR(INDEX(Summer!G$10:G$999,MATCH($A1420,Summer!$L$10:$L$999,0),1),INDEX('Cycle 1'!G$10:G$999,MATCH($A1420,'Cycle 1'!$L$10:$L$999,0),1)),INDEX('Cycle 2'!G$10:G$999,MATCH($A1420,'Cycle 2'!$L$10:$L$999,0),1)),INDEX('Cycle 3'!G$10:G$999,MATCH($A1420,'Cycle 3'!$L$10:$L$999,0),1)),INDEX('Cycle 4'!G$10:G$999,MATCH($A1420,'Cycle 4'!$L$10:$L$999,0),1)),INDEX('Cycle 5'!G$10:G$999,MATCH($A1420,'Cycle 5'!$L$10:$L$999,0),1)),INDEX('Cycle 6'!G$10:G$999,MATCH($A1420,'Cycle 6'!$L$10:$L$999,0),1)),INDEX('Cycle 7'!G$10:G$999,MATCH($A1420,'Cycle 7'!$L$10:$L$999,0),1)),INDEX('Cycle 8'!G$10:G$999,MATCH($A1420,'Cycle 8'!$L$10:$L$999,0),1)),INDEX('Cycle 9'!G$10:G$999,MATCH($A1420,'Cycle 9'!$L$10:$L$999,0),1)),INDEX('Cycle 10'!G$10:G$999,MATCH($A1420,'Cycle 10'!$L$10:$L$999,0),1)),INDEX('Cycle 11'!G$10:G$999,MATCH($A1420,'Cycle 11'!$L$10:$L$999,0),1)),"")="","",IFERROR(IFERROR(IFERROR(IFERROR(IFERROR(IFERROR(IFERROR(IFERROR(IFERROR(IFERROR(IFERROR(IFERROR(INDEX(Summer!G$10:G$999,MATCH($A1420,Summer!$L$10:$L$999,0),1),INDEX('Cycle 1'!G$10:G$999,MATCH($A1420,'Cycle 1'!$L$10:$L$999,0),1)),INDEX('Cycle 2'!G$10:G$999,MATCH($A1420,'Cycle 2'!$L$10:$L$999,0),1)),INDEX('Cycle 3'!G$10:G$999,MATCH($A1420,'Cycle 3'!$L$10:$L$999,0),1)),INDEX('Cycle 4'!G$10:G$999,MATCH($A1420,'Cycle 4'!$L$10:$L$999,0),1)),INDEX('Cycle 5'!G$10:G$999,MATCH($A1420,'Cycle 5'!$L$10:$L$999,0),1)),INDEX('Cycle 6'!G$10:G$999,MATCH($A1420,'Cycle 6'!$L$10:$L$999,0),1)),INDEX('Cycle 7'!G$10:G$999,MATCH($A1420,'Cycle 7'!$L$10:$L$999,0),1)),INDEX('Cycle 8'!G$10:G$999,MATCH($A1420,'Cycle 8'!$L$10:$L$999,0),1)),INDEX('Cycle 9'!G$10:G$999,MATCH($A1420,'Cycle 9'!$L$10:$L$999,0),1)),INDEX('Cycle 10'!G$10:G$999,MATCH($A1420,'Cycle 10'!$L$10:$L$999,0),1)),INDEX('Cycle 11'!G$10:G$999,MATCH($A1420,'Cycle 11'!$L$10:$L$999,0),1)),""))</f>
        <v/>
      </c>
      <c r="I1420">
        <f>IFERROR(IF(C1420="",MAX(I$1:I1419),IF(ROW(C$2)=ROW(C1420),1,IF(ISERROR(VLOOKUP(C1420,C$2:C1419,1,FALSE)),MAX(I$1:I1419)+1,MAX(I$1:I1419)))),"")</f>
        <v>0</v>
      </c>
      <c r="J1420" t="str">
        <f t="shared" si="140"/>
        <v/>
      </c>
      <c r="K1420" t="str">
        <f t="shared" si="144"/>
        <v/>
      </c>
      <c r="L1420" t="str">
        <f t="shared" si="144"/>
        <v/>
      </c>
      <c r="M1420" t="str">
        <f t="shared" si="144"/>
        <v/>
      </c>
      <c r="N1420" t="str">
        <f t="shared" si="144"/>
        <v/>
      </c>
      <c r="O1420" t="str">
        <f t="shared" si="144"/>
        <v/>
      </c>
      <c r="P1420" t="str">
        <f t="shared" si="144"/>
        <v/>
      </c>
      <c r="Q1420" t="str">
        <f t="shared" si="144"/>
        <v/>
      </c>
      <c r="R1420" t="str">
        <f t="shared" si="144"/>
        <v/>
      </c>
      <c r="S1420" t="str">
        <f t="shared" si="144"/>
        <v/>
      </c>
      <c r="T1420" t="str">
        <f t="shared" si="144"/>
        <v/>
      </c>
      <c r="U1420" t="str">
        <f t="shared" si="144"/>
        <v/>
      </c>
      <c r="V1420" t="str">
        <f t="shared" si="144"/>
        <v/>
      </c>
      <c r="W1420" t="str">
        <f t="shared" si="141"/>
        <v/>
      </c>
      <c r="X1420">
        <f>IF(OR(H1420="No",H1420=""),0,IF(COUNTIFS(H$2:H1420,"Yes",C$2:C1420,C1420)&gt;1,0,COUNTIFS(H$2:H1420,"Yes",C$2:C1420,C1420)))+IF(X1419=$X$1,0,X1419)</f>
        <v>0</v>
      </c>
    </row>
    <row r="1421" spans="1:24" x14ac:dyDescent="0.3">
      <c r="A1421">
        <f>ROWS($A$2:$A1421)</f>
        <v>1420</v>
      </c>
      <c r="B1421" t="str">
        <f>IF(ISERROR(VLOOKUP(A1421,Summer!L$11:L$500,1,FALSE)),IF(ISERROR(VLOOKUP(A1421,'Cycle 1'!L$11:L$500,1,FALSE)),IF(ISERROR(VLOOKUP(A1421,'Cycle 2'!L$11:L$500,1,FALSE)),IF(ISERROR(VLOOKUP(A1421,'Cycle 3'!L$11:L$500,1,FALSE)),IF(ISERROR(VLOOKUP(A1421,'Cycle 4'!L$11:L$500,1,FALSE)),IF(ISERROR(VLOOKUP(A1421,'Cycle 5'!L$11:L$500,1,FALSE)),IF(ISERROR(VLOOKUP(A1421,'Cycle 6'!L$11:L$500,1,FALSE)),IF(ISERROR(VLOOKUP(A1421,'Cycle 7'!L$11:L$500,1,FALSE)),IF(ISERROR(VLOOKUP(A1421,'Cycle 8'!L$11:L$500,1,FALSE)),IF(ISERROR(VLOOKUP(A1421,'Cycle 9'!L$11:L$500,1,FALSE)),IF(ISERROR(VLOOKUP(A1421,'Cycle 10'!L$11:L$500,1,FALSE)),IF(ISERROR(VLOOKUP(A1421,'Cycle 11'!L$11:L$500,1,FALSE)),"","Cycle 11"),"Cycle 10"),"Cycle 9"),"Cycle 8"),"Cycle 7"),"Cycle 6"),"Cycle 5"),"Cycle 4"),"Cycle 3"),"Cycle 2"),"Cycle 1"),"Summer")</f>
        <v/>
      </c>
      <c r="C1421" t="str">
        <f>IF(IFERROR(IFERROR(IFERROR(IFERROR(IFERROR(IFERROR(IFERROR(IFERROR(IFERROR(IFERROR(IFERROR(IFERROR(INDEX(Summer!B$10:B$999,MATCH($A1421,Summer!$L$10:$L$999,0),1),INDEX('Cycle 1'!B$10:B$999,MATCH($A1421,'Cycle 1'!$L$10:$L$999,0),1)),INDEX('Cycle 2'!B$10:B$999,MATCH($A1421,'Cycle 2'!$L$10:$L$999,0),1)),INDEX('Cycle 3'!B$10:B$999,MATCH($A1421,'Cycle 3'!$L$10:$L$999,0),1)),INDEX('Cycle 4'!B$10:B$999,MATCH($A1421,'Cycle 4'!$L$10:$L$999,0),1)),INDEX('Cycle 5'!B$10:B$999,MATCH($A1421,'Cycle 5'!$L$10:$L$999,0),1)),INDEX('Cycle 6'!B$10:B$999,MATCH($A1421,'Cycle 6'!$L$10:$L$999,0),1)),INDEX('Cycle 7'!B$10:B$999,MATCH($A1421,'Cycle 7'!$L$10:$L$999,0),1)),INDEX('Cycle 8'!B$10:B$999,MATCH($A1421,'Cycle 8'!$L$10:$L$999,0),1)),INDEX('Cycle 9'!B$10:B$999,MATCH($A1421,'Cycle 9'!$L$10:$L$999,0),1)),INDEX('Cycle 10'!B$10:B$999,MATCH($A1421,'Cycle 10'!$L$10:$L$999,0),1)),INDEX('Cycle 11'!B$10:B$999,MATCH($A1421,'Cycle 11'!$L$10:$L$999,0),1)),"")="","",IFERROR(IFERROR(IFERROR(IFERROR(IFERROR(IFERROR(IFERROR(IFERROR(IFERROR(IFERROR(IFERROR(IFERROR(INDEX(Summer!B$10:B$999,MATCH($A1421,Summer!$L$10:$L$999,0),1),INDEX('Cycle 1'!B$10:B$999,MATCH($A1421,'Cycle 1'!$L$10:$L$999,0),1)),INDEX('Cycle 2'!B$10:B$999,MATCH($A1421,'Cycle 2'!$L$10:$L$999,0),1)),INDEX('Cycle 3'!B$10:B$999,MATCH($A1421,'Cycle 3'!$L$10:$L$999,0),1)),INDEX('Cycle 4'!B$10:B$999,MATCH($A1421,'Cycle 4'!$L$10:$L$999,0),1)),INDEX('Cycle 5'!B$10:B$999,MATCH($A1421,'Cycle 5'!$L$10:$L$999,0),1)),INDEX('Cycle 6'!B$10:B$999,MATCH($A1421,'Cycle 6'!$L$10:$L$999,0),1)),INDEX('Cycle 7'!B$10:B$999,MATCH($A1421,'Cycle 7'!$L$10:$L$999,0),1)),INDEX('Cycle 8'!B$10:B$999,MATCH($A1421,'Cycle 8'!$L$10:$L$999,0),1)),INDEX('Cycle 9'!B$10:B$999,MATCH($A1421,'Cycle 9'!$L$10:$L$999,0),1)),INDEX('Cycle 10'!B$10:B$999,MATCH($A1421,'Cycle 10'!$L$10:$L$999,0),1)),INDEX('Cycle 11'!B$10:B$999,MATCH($A1421,'Cycle 11'!$L$10:$L$999,0),1)),""))</f>
        <v/>
      </c>
      <c r="D1421" t="str">
        <f>IF(IFERROR(IFERROR(IFERROR(IFERROR(IFERROR(IFERROR(IFERROR(IFERROR(IFERROR(IFERROR(IFERROR(IFERROR(INDEX(Summer!C$10:C$999,MATCH($A1421,Summer!$L$10:$L$999,0),1),INDEX('Cycle 1'!C$10:C$999,MATCH($A1421,'Cycle 1'!$L$10:$L$999,0),1)),INDEX('Cycle 2'!C$10:C$999,MATCH($A1421,'Cycle 2'!$L$10:$L$999,0),1)),INDEX('Cycle 3'!C$10:C$999,MATCH($A1421,'Cycle 3'!$L$10:$L$999,0),1)),INDEX('Cycle 4'!C$10:C$999,MATCH($A1421,'Cycle 4'!$L$10:$L$999,0),1)),INDEX('Cycle 5'!C$10:C$999,MATCH($A1421,'Cycle 5'!$L$10:$L$999,0),1)),INDEX('Cycle 6'!C$10:C$999,MATCH($A1421,'Cycle 6'!$L$10:$L$999,0),1)),INDEX('Cycle 7'!C$10:C$999,MATCH($A1421,'Cycle 7'!$L$10:$L$999,0),1)),INDEX('Cycle 8'!C$10:C$999,MATCH($A1421,'Cycle 8'!$L$10:$L$999,0),1)),INDEX('Cycle 9'!C$10:C$999,MATCH($A1421,'Cycle 9'!$L$10:$L$999,0),1)),INDEX('Cycle 10'!C$10:C$999,MATCH($A1421,'Cycle 10'!$L$10:$L$999,0),1)),INDEX('Cycle 11'!C$10:C$999,MATCH($A1421,'Cycle 11'!$L$10:$L$999,0),1)),"")="","",IFERROR(IFERROR(IFERROR(IFERROR(IFERROR(IFERROR(IFERROR(IFERROR(IFERROR(IFERROR(IFERROR(IFERROR(INDEX(Summer!C$10:C$999,MATCH($A1421,Summer!$L$10:$L$999,0),1),INDEX('Cycle 1'!C$10:C$999,MATCH($A1421,'Cycle 1'!$L$10:$L$999,0),1)),INDEX('Cycle 2'!C$10:C$999,MATCH($A1421,'Cycle 2'!$L$10:$L$999,0),1)),INDEX('Cycle 3'!C$10:C$999,MATCH($A1421,'Cycle 3'!$L$10:$L$999,0),1)),INDEX('Cycle 4'!C$10:C$999,MATCH($A1421,'Cycle 4'!$L$10:$L$999,0),1)),INDEX('Cycle 5'!C$10:C$999,MATCH($A1421,'Cycle 5'!$L$10:$L$999,0),1)),INDEX('Cycle 6'!C$10:C$999,MATCH($A1421,'Cycle 6'!$L$10:$L$999,0),1)),INDEX('Cycle 7'!C$10:C$999,MATCH($A1421,'Cycle 7'!$L$10:$L$999,0),1)),INDEX('Cycle 8'!C$10:C$999,MATCH($A1421,'Cycle 8'!$L$10:$L$999,0),1)),INDEX('Cycle 9'!C$10:C$999,MATCH($A1421,'Cycle 9'!$L$10:$L$999,0),1)),INDEX('Cycle 10'!C$10:C$999,MATCH($A1421,'Cycle 10'!$L$10:$L$999,0),1)),INDEX('Cycle 11'!C$10:C$999,MATCH($A1421,'Cycle 11'!$L$10:$L$999,0),1)),""))</f>
        <v/>
      </c>
      <c r="E1421" t="str">
        <f>IF(IFERROR(IFERROR(IFERROR(IFERROR(IFERROR(IFERROR(IFERROR(IFERROR(IFERROR(IFERROR(IFERROR(IFERROR(INDEX(Summer!D$10:D$999,MATCH($A1421,Summer!$L$10:$L$999,0),1),INDEX('Cycle 1'!D$10:D$999,MATCH($A1421,'Cycle 1'!$L$10:$L$999,0),1)),INDEX('Cycle 2'!D$10:D$999,MATCH($A1421,'Cycle 2'!$L$10:$L$999,0),1)),INDEX('Cycle 3'!D$10:D$999,MATCH($A1421,'Cycle 3'!$L$10:$L$999,0),1)),INDEX('Cycle 4'!D$10:D$999,MATCH($A1421,'Cycle 4'!$L$10:$L$999,0),1)),INDEX('Cycle 5'!D$10:D$999,MATCH($A1421,'Cycle 5'!$L$10:$L$999,0),1)),INDEX('Cycle 6'!D$10:D$999,MATCH($A1421,'Cycle 6'!$L$10:$L$999,0),1)),INDEX('Cycle 7'!D$10:D$999,MATCH($A1421,'Cycle 7'!$L$10:$L$999,0),1)),INDEX('Cycle 8'!D$10:D$999,MATCH($A1421,'Cycle 8'!$L$10:$L$999,0),1)),INDEX('Cycle 9'!D$10:D$999,MATCH($A1421,'Cycle 9'!$L$10:$L$999,0),1)),INDEX('Cycle 10'!D$10:D$999,MATCH($A1421,'Cycle 10'!$L$10:$L$999,0),1)),INDEX('Cycle 11'!D$10:D$999,MATCH($A1421,'Cycle 11'!$L$10:$L$999,0),1)),"")="","",IFERROR(IFERROR(IFERROR(IFERROR(IFERROR(IFERROR(IFERROR(IFERROR(IFERROR(IFERROR(IFERROR(IFERROR(INDEX(Summer!D$10:D$999,MATCH($A1421,Summer!$L$10:$L$999,0),1),INDEX('Cycle 1'!D$10:D$999,MATCH($A1421,'Cycle 1'!$L$10:$L$999,0),1)),INDEX('Cycle 2'!D$10:D$999,MATCH($A1421,'Cycle 2'!$L$10:$L$999,0),1)),INDEX('Cycle 3'!D$10:D$999,MATCH($A1421,'Cycle 3'!$L$10:$L$999,0),1)),INDEX('Cycle 4'!D$10:D$999,MATCH($A1421,'Cycle 4'!$L$10:$L$999,0),1)),INDEX('Cycle 5'!D$10:D$999,MATCH($A1421,'Cycle 5'!$L$10:$L$999,0),1)),INDEX('Cycle 6'!D$10:D$999,MATCH($A1421,'Cycle 6'!$L$10:$L$999,0),1)),INDEX('Cycle 7'!D$10:D$999,MATCH($A1421,'Cycle 7'!$L$10:$L$999,0),1)),INDEX('Cycle 8'!D$10:D$999,MATCH($A1421,'Cycle 8'!$L$10:$L$999,0),1)),INDEX('Cycle 9'!D$10:D$999,MATCH($A1421,'Cycle 9'!$L$10:$L$999,0),1)),INDEX('Cycle 10'!D$10:D$999,MATCH($A1421,'Cycle 10'!$L$10:$L$999,0),1)),INDEX('Cycle 11'!D$10:D$999,MATCH($A1421,'Cycle 11'!$L$10:$L$999,0),1)),""))</f>
        <v/>
      </c>
      <c r="F1421" t="str">
        <f>IF(IFERROR(IFERROR(IFERROR(IFERROR(IFERROR(IFERROR(IFERROR(IFERROR(IFERROR(IFERROR(IFERROR(IFERROR(INDEX(Summer!E$10:E$999,MATCH($A1421,Summer!$L$10:$L$999,0),1),INDEX('Cycle 1'!E$10:E$999,MATCH($A1421,'Cycle 1'!$L$10:$L$999,0),1)),INDEX('Cycle 2'!E$10:E$999,MATCH($A1421,'Cycle 2'!$L$10:$L$999,0),1)),INDEX('Cycle 3'!E$10:E$999,MATCH($A1421,'Cycle 3'!$L$10:$L$999,0),1)),INDEX('Cycle 4'!E$10:E$999,MATCH($A1421,'Cycle 4'!$L$10:$L$999,0),1)),INDEX('Cycle 5'!E$10:E$999,MATCH($A1421,'Cycle 5'!$L$10:$L$999,0),1)),INDEX('Cycle 6'!E$10:E$999,MATCH($A1421,'Cycle 6'!$L$10:$L$999,0),1)),INDEX('Cycle 7'!E$10:E$999,MATCH($A1421,'Cycle 7'!$L$10:$L$999,0),1)),INDEX('Cycle 8'!E$10:E$999,MATCH($A1421,'Cycle 8'!$L$10:$L$999,0),1)),INDEX('Cycle 9'!E$10:E$999,MATCH($A1421,'Cycle 9'!$L$10:$L$999,0),1)),INDEX('Cycle 10'!E$10:E$999,MATCH($A1421,'Cycle 10'!$L$10:$L$999,0),1)),INDEX('Cycle 11'!E$10:E$999,MATCH($A1421,'Cycle 11'!$L$10:$L$999,0),1)),"")="","",IFERROR(IFERROR(IFERROR(IFERROR(IFERROR(IFERROR(IFERROR(IFERROR(IFERROR(IFERROR(IFERROR(IFERROR(INDEX(Summer!E$10:E$999,MATCH($A1421,Summer!$L$10:$L$999,0),1),INDEX('Cycle 1'!E$10:E$999,MATCH($A1421,'Cycle 1'!$L$10:$L$999,0),1)),INDEX('Cycle 2'!E$10:E$999,MATCH($A1421,'Cycle 2'!$L$10:$L$999,0),1)),INDEX('Cycle 3'!E$10:E$999,MATCH($A1421,'Cycle 3'!$L$10:$L$999,0),1)),INDEX('Cycle 4'!E$10:E$999,MATCH($A1421,'Cycle 4'!$L$10:$L$999,0),1)),INDEX('Cycle 5'!E$10:E$999,MATCH($A1421,'Cycle 5'!$L$10:$L$999,0),1)),INDEX('Cycle 6'!E$10:E$999,MATCH($A1421,'Cycle 6'!$L$10:$L$999,0),1)),INDEX('Cycle 7'!E$10:E$999,MATCH($A1421,'Cycle 7'!$L$10:$L$999,0),1)),INDEX('Cycle 8'!E$10:E$999,MATCH($A1421,'Cycle 8'!$L$10:$L$999,0),1)),INDEX('Cycle 9'!E$10:E$999,MATCH($A1421,'Cycle 9'!$L$10:$L$999,0),1)),INDEX('Cycle 10'!E$10:E$999,MATCH($A1421,'Cycle 10'!$L$10:$L$999,0),1)),INDEX('Cycle 11'!E$10:E$999,MATCH($A1421,'Cycle 11'!$L$10:$L$999,0),1)),""))</f>
        <v/>
      </c>
      <c r="G1421" t="str">
        <f>IF(IFERROR(IFERROR(IFERROR(IFERROR(IFERROR(IFERROR(IFERROR(IFERROR(IFERROR(IFERROR(IFERROR(IFERROR(INDEX(Summer!F$10:F$999,MATCH($A1421,Summer!$L$10:$L$999,0),1),INDEX('Cycle 1'!F$10:F$999,MATCH($A1421,'Cycle 1'!$L$10:$L$999,0),1)),INDEX('Cycle 2'!F$10:F$999,MATCH($A1421,'Cycle 2'!$L$10:$L$999,0),1)),INDEX('Cycle 3'!F$10:F$999,MATCH($A1421,'Cycle 3'!$L$10:$L$999,0),1)),INDEX('Cycle 4'!F$10:F$999,MATCH($A1421,'Cycle 4'!$L$10:$L$999,0),1)),INDEX('Cycle 5'!F$10:F$999,MATCH($A1421,'Cycle 5'!$L$10:$L$999,0),1)),INDEX('Cycle 6'!F$10:F$999,MATCH($A1421,'Cycle 6'!$L$10:$L$999,0),1)),INDEX('Cycle 7'!F$10:F$999,MATCH($A1421,'Cycle 7'!$L$10:$L$999,0),1)),INDEX('Cycle 8'!F$10:F$999,MATCH($A1421,'Cycle 8'!$L$10:$L$999,0),1)),INDEX('Cycle 9'!F$10:F$999,MATCH($A1421,'Cycle 9'!$L$10:$L$999,0),1)),INDEX('Cycle 10'!F$10:F$999,MATCH($A1421,'Cycle 10'!$L$10:$L$999,0),1)),INDEX('Cycle 11'!F$10:F$999,MATCH($A1421,'Cycle 11'!$L$10:$L$999,0),1)),"")="","",IFERROR(IFERROR(IFERROR(IFERROR(IFERROR(IFERROR(IFERROR(IFERROR(IFERROR(IFERROR(IFERROR(IFERROR(INDEX(Summer!F$10:F$999,MATCH($A1421,Summer!$L$10:$L$999,0),1),INDEX('Cycle 1'!F$10:F$999,MATCH($A1421,'Cycle 1'!$L$10:$L$999,0),1)),INDEX('Cycle 2'!F$10:F$999,MATCH($A1421,'Cycle 2'!$L$10:$L$999,0),1)),INDEX('Cycle 3'!F$10:F$999,MATCH($A1421,'Cycle 3'!$L$10:$L$999,0),1)),INDEX('Cycle 4'!F$10:F$999,MATCH($A1421,'Cycle 4'!$L$10:$L$999,0),1)),INDEX('Cycle 5'!F$10:F$999,MATCH($A1421,'Cycle 5'!$L$10:$L$999,0),1)),INDEX('Cycle 6'!F$10:F$999,MATCH($A1421,'Cycle 6'!$L$10:$L$999,0),1)),INDEX('Cycle 7'!F$10:F$999,MATCH($A1421,'Cycle 7'!$L$10:$L$999,0),1)),INDEX('Cycle 8'!F$10:F$999,MATCH($A1421,'Cycle 8'!$L$10:$L$999,0),1)),INDEX('Cycle 9'!F$10:F$999,MATCH($A1421,'Cycle 9'!$L$10:$L$999,0),1)),INDEX('Cycle 10'!F$10:F$999,MATCH($A1421,'Cycle 10'!$L$10:$L$999,0),1)),INDEX('Cycle 11'!F$10:F$999,MATCH($A1421,'Cycle 11'!$L$10:$L$999,0),1)),""))</f>
        <v/>
      </c>
      <c r="H1421" t="str">
        <f>IF(IFERROR(IFERROR(IFERROR(IFERROR(IFERROR(IFERROR(IFERROR(IFERROR(IFERROR(IFERROR(IFERROR(IFERROR(INDEX(Summer!G$10:G$999,MATCH($A1421,Summer!$L$10:$L$999,0),1),INDEX('Cycle 1'!G$10:G$999,MATCH($A1421,'Cycle 1'!$L$10:$L$999,0),1)),INDEX('Cycle 2'!G$10:G$999,MATCH($A1421,'Cycle 2'!$L$10:$L$999,0),1)),INDEX('Cycle 3'!G$10:G$999,MATCH($A1421,'Cycle 3'!$L$10:$L$999,0),1)),INDEX('Cycle 4'!G$10:G$999,MATCH($A1421,'Cycle 4'!$L$10:$L$999,0),1)),INDEX('Cycle 5'!G$10:G$999,MATCH($A1421,'Cycle 5'!$L$10:$L$999,0),1)),INDEX('Cycle 6'!G$10:G$999,MATCH($A1421,'Cycle 6'!$L$10:$L$999,0),1)),INDEX('Cycle 7'!G$10:G$999,MATCH($A1421,'Cycle 7'!$L$10:$L$999,0),1)),INDEX('Cycle 8'!G$10:G$999,MATCH($A1421,'Cycle 8'!$L$10:$L$999,0),1)),INDEX('Cycle 9'!G$10:G$999,MATCH($A1421,'Cycle 9'!$L$10:$L$999,0),1)),INDEX('Cycle 10'!G$10:G$999,MATCH($A1421,'Cycle 10'!$L$10:$L$999,0),1)),INDEX('Cycle 11'!G$10:G$999,MATCH($A1421,'Cycle 11'!$L$10:$L$999,0),1)),"")="","",IFERROR(IFERROR(IFERROR(IFERROR(IFERROR(IFERROR(IFERROR(IFERROR(IFERROR(IFERROR(IFERROR(IFERROR(INDEX(Summer!G$10:G$999,MATCH($A1421,Summer!$L$10:$L$999,0),1),INDEX('Cycle 1'!G$10:G$999,MATCH($A1421,'Cycle 1'!$L$10:$L$999,0),1)),INDEX('Cycle 2'!G$10:G$999,MATCH($A1421,'Cycle 2'!$L$10:$L$999,0),1)),INDEX('Cycle 3'!G$10:G$999,MATCH($A1421,'Cycle 3'!$L$10:$L$999,0),1)),INDEX('Cycle 4'!G$10:G$999,MATCH($A1421,'Cycle 4'!$L$10:$L$999,0),1)),INDEX('Cycle 5'!G$10:G$999,MATCH($A1421,'Cycle 5'!$L$10:$L$999,0),1)),INDEX('Cycle 6'!G$10:G$999,MATCH($A1421,'Cycle 6'!$L$10:$L$999,0),1)),INDEX('Cycle 7'!G$10:G$999,MATCH($A1421,'Cycle 7'!$L$10:$L$999,0),1)),INDEX('Cycle 8'!G$10:G$999,MATCH($A1421,'Cycle 8'!$L$10:$L$999,0),1)),INDEX('Cycle 9'!G$10:G$999,MATCH($A1421,'Cycle 9'!$L$10:$L$999,0),1)),INDEX('Cycle 10'!G$10:G$999,MATCH($A1421,'Cycle 10'!$L$10:$L$999,0),1)),INDEX('Cycle 11'!G$10:G$999,MATCH($A1421,'Cycle 11'!$L$10:$L$999,0),1)),""))</f>
        <v/>
      </c>
      <c r="I1421">
        <f>IFERROR(IF(C1421="",MAX(I$1:I1420),IF(ROW(C$2)=ROW(C1421),1,IF(ISERROR(VLOOKUP(C1421,C$2:C1420,1,FALSE)),MAX(I$1:I1420)+1,MAX(I$1:I1420)))),"")</f>
        <v>0</v>
      </c>
      <c r="J1421" t="str">
        <f t="shared" si="140"/>
        <v/>
      </c>
      <c r="K1421" t="str">
        <f t="shared" si="143"/>
        <v/>
      </c>
      <c r="L1421" t="str">
        <f t="shared" si="143"/>
        <v/>
      </c>
      <c r="M1421" t="str">
        <f t="shared" si="143"/>
        <v/>
      </c>
      <c r="N1421" t="str">
        <f t="shared" si="143"/>
        <v/>
      </c>
      <c r="O1421" t="str">
        <f t="shared" si="143"/>
        <v/>
      </c>
      <c r="P1421" t="str">
        <f t="shared" si="143"/>
        <v/>
      </c>
      <c r="Q1421" t="str">
        <f t="shared" si="143"/>
        <v/>
      </c>
      <c r="R1421" t="str">
        <f t="shared" si="143"/>
        <v/>
      </c>
      <c r="S1421" t="str">
        <f t="shared" si="143"/>
        <v/>
      </c>
      <c r="T1421" t="str">
        <f t="shared" si="143"/>
        <v/>
      </c>
      <c r="U1421" t="str">
        <f t="shared" si="143"/>
        <v/>
      </c>
      <c r="V1421" t="str">
        <f t="shared" si="143"/>
        <v/>
      </c>
      <c r="W1421" t="str">
        <f t="shared" si="141"/>
        <v/>
      </c>
      <c r="X1421">
        <f>IF(OR(H1421="No",H1421=""),0,IF(COUNTIFS(H$2:H1421,"Yes",C$2:C1421,C1421)&gt;1,0,COUNTIFS(H$2:H1421,"Yes",C$2:C1421,C1421)))+IF(X1420=$X$1,0,X1420)</f>
        <v>0</v>
      </c>
    </row>
    <row r="1422" spans="1:24" x14ac:dyDescent="0.3">
      <c r="A1422">
        <f>ROWS($A$2:$A1422)</f>
        <v>1421</v>
      </c>
      <c r="B1422" t="str">
        <f>IF(ISERROR(VLOOKUP(A1422,Summer!L$11:L$500,1,FALSE)),IF(ISERROR(VLOOKUP(A1422,'Cycle 1'!L$11:L$500,1,FALSE)),IF(ISERROR(VLOOKUP(A1422,'Cycle 2'!L$11:L$500,1,FALSE)),IF(ISERROR(VLOOKUP(A1422,'Cycle 3'!L$11:L$500,1,FALSE)),IF(ISERROR(VLOOKUP(A1422,'Cycle 4'!L$11:L$500,1,FALSE)),IF(ISERROR(VLOOKUP(A1422,'Cycle 5'!L$11:L$500,1,FALSE)),IF(ISERROR(VLOOKUP(A1422,'Cycle 6'!L$11:L$500,1,FALSE)),IF(ISERROR(VLOOKUP(A1422,'Cycle 7'!L$11:L$500,1,FALSE)),IF(ISERROR(VLOOKUP(A1422,'Cycle 8'!L$11:L$500,1,FALSE)),IF(ISERROR(VLOOKUP(A1422,'Cycle 9'!L$11:L$500,1,FALSE)),IF(ISERROR(VLOOKUP(A1422,'Cycle 10'!L$11:L$500,1,FALSE)),IF(ISERROR(VLOOKUP(A1422,'Cycle 11'!L$11:L$500,1,FALSE)),"","Cycle 11"),"Cycle 10"),"Cycle 9"),"Cycle 8"),"Cycle 7"),"Cycle 6"),"Cycle 5"),"Cycle 4"),"Cycle 3"),"Cycle 2"),"Cycle 1"),"Summer")</f>
        <v/>
      </c>
      <c r="C1422" t="str">
        <f>IF(IFERROR(IFERROR(IFERROR(IFERROR(IFERROR(IFERROR(IFERROR(IFERROR(IFERROR(IFERROR(IFERROR(IFERROR(INDEX(Summer!B$10:B$999,MATCH($A1422,Summer!$L$10:$L$999,0),1),INDEX('Cycle 1'!B$10:B$999,MATCH($A1422,'Cycle 1'!$L$10:$L$999,0),1)),INDEX('Cycle 2'!B$10:B$999,MATCH($A1422,'Cycle 2'!$L$10:$L$999,0),1)),INDEX('Cycle 3'!B$10:B$999,MATCH($A1422,'Cycle 3'!$L$10:$L$999,0),1)),INDEX('Cycle 4'!B$10:B$999,MATCH($A1422,'Cycle 4'!$L$10:$L$999,0),1)),INDEX('Cycle 5'!B$10:B$999,MATCH($A1422,'Cycle 5'!$L$10:$L$999,0),1)),INDEX('Cycle 6'!B$10:B$999,MATCH($A1422,'Cycle 6'!$L$10:$L$999,0),1)),INDEX('Cycle 7'!B$10:B$999,MATCH($A1422,'Cycle 7'!$L$10:$L$999,0),1)),INDEX('Cycle 8'!B$10:B$999,MATCH($A1422,'Cycle 8'!$L$10:$L$999,0),1)),INDEX('Cycle 9'!B$10:B$999,MATCH($A1422,'Cycle 9'!$L$10:$L$999,0),1)),INDEX('Cycle 10'!B$10:B$999,MATCH($A1422,'Cycle 10'!$L$10:$L$999,0),1)),INDEX('Cycle 11'!B$10:B$999,MATCH($A1422,'Cycle 11'!$L$10:$L$999,0),1)),"")="","",IFERROR(IFERROR(IFERROR(IFERROR(IFERROR(IFERROR(IFERROR(IFERROR(IFERROR(IFERROR(IFERROR(IFERROR(INDEX(Summer!B$10:B$999,MATCH($A1422,Summer!$L$10:$L$999,0),1),INDEX('Cycle 1'!B$10:B$999,MATCH($A1422,'Cycle 1'!$L$10:$L$999,0),1)),INDEX('Cycle 2'!B$10:B$999,MATCH($A1422,'Cycle 2'!$L$10:$L$999,0),1)),INDEX('Cycle 3'!B$10:B$999,MATCH($A1422,'Cycle 3'!$L$10:$L$999,0),1)),INDEX('Cycle 4'!B$10:B$999,MATCH($A1422,'Cycle 4'!$L$10:$L$999,0),1)),INDEX('Cycle 5'!B$10:B$999,MATCH($A1422,'Cycle 5'!$L$10:$L$999,0),1)),INDEX('Cycle 6'!B$10:B$999,MATCH($A1422,'Cycle 6'!$L$10:$L$999,0),1)),INDEX('Cycle 7'!B$10:B$999,MATCH($A1422,'Cycle 7'!$L$10:$L$999,0),1)),INDEX('Cycle 8'!B$10:B$999,MATCH($A1422,'Cycle 8'!$L$10:$L$999,0),1)),INDEX('Cycle 9'!B$10:B$999,MATCH($A1422,'Cycle 9'!$L$10:$L$999,0),1)),INDEX('Cycle 10'!B$10:B$999,MATCH($A1422,'Cycle 10'!$L$10:$L$999,0),1)),INDEX('Cycle 11'!B$10:B$999,MATCH($A1422,'Cycle 11'!$L$10:$L$999,0),1)),""))</f>
        <v/>
      </c>
      <c r="D1422" t="str">
        <f>IF(IFERROR(IFERROR(IFERROR(IFERROR(IFERROR(IFERROR(IFERROR(IFERROR(IFERROR(IFERROR(IFERROR(IFERROR(INDEX(Summer!C$10:C$999,MATCH($A1422,Summer!$L$10:$L$999,0),1),INDEX('Cycle 1'!C$10:C$999,MATCH($A1422,'Cycle 1'!$L$10:$L$999,0),1)),INDEX('Cycle 2'!C$10:C$999,MATCH($A1422,'Cycle 2'!$L$10:$L$999,0),1)),INDEX('Cycle 3'!C$10:C$999,MATCH($A1422,'Cycle 3'!$L$10:$L$999,0),1)),INDEX('Cycle 4'!C$10:C$999,MATCH($A1422,'Cycle 4'!$L$10:$L$999,0),1)),INDEX('Cycle 5'!C$10:C$999,MATCH($A1422,'Cycle 5'!$L$10:$L$999,0),1)),INDEX('Cycle 6'!C$10:C$999,MATCH($A1422,'Cycle 6'!$L$10:$L$999,0),1)),INDEX('Cycle 7'!C$10:C$999,MATCH($A1422,'Cycle 7'!$L$10:$L$999,0),1)),INDEX('Cycle 8'!C$10:C$999,MATCH($A1422,'Cycle 8'!$L$10:$L$999,0),1)),INDEX('Cycle 9'!C$10:C$999,MATCH($A1422,'Cycle 9'!$L$10:$L$999,0),1)),INDEX('Cycle 10'!C$10:C$999,MATCH($A1422,'Cycle 10'!$L$10:$L$999,0),1)),INDEX('Cycle 11'!C$10:C$999,MATCH($A1422,'Cycle 11'!$L$10:$L$999,0),1)),"")="","",IFERROR(IFERROR(IFERROR(IFERROR(IFERROR(IFERROR(IFERROR(IFERROR(IFERROR(IFERROR(IFERROR(IFERROR(INDEX(Summer!C$10:C$999,MATCH($A1422,Summer!$L$10:$L$999,0),1),INDEX('Cycle 1'!C$10:C$999,MATCH($A1422,'Cycle 1'!$L$10:$L$999,0),1)),INDEX('Cycle 2'!C$10:C$999,MATCH($A1422,'Cycle 2'!$L$10:$L$999,0),1)),INDEX('Cycle 3'!C$10:C$999,MATCH($A1422,'Cycle 3'!$L$10:$L$999,0),1)),INDEX('Cycle 4'!C$10:C$999,MATCH($A1422,'Cycle 4'!$L$10:$L$999,0),1)),INDEX('Cycle 5'!C$10:C$999,MATCH($A1422,'Cycle 5'!$L$10:$L$999,0),1)),INDEX('Cycle 6'!C$10:C$999,MATCH($A1422,'Cycle 6'!$L$10:$L$999,0),1)),INDEX('Cycle 7'!C$10:C$999,MATCH($A1422,'Cycle 7'!$L$10:$L$999,0),1)),INDEX('Cycle 8'!C$10:C$999,MATCH($A1422,'Cycle 8'!$L$10:$L$999,0),1)),INDEX('Cycle 9'!C$10:C$999,MATCH($A1422,'Cycle 9'!$L$10:$L$999,0),1)),INDEX('Cycle 10'!C$10:C$999,MATCH($A1422,'Cycle 10'!$L$10:$L$999,0),1)),INDEX('Cycle 11'!C$10:C$999,MATCH($A1422,'Cycle 11'!$L$10:$L$999,0),1)),""))</f>
        <v/>
      </c>
      <c r="E1422" t="str">
        <f>IF(IFERROR(IFERROR(IFERROR(IFERROR(IFERROR(IFERROR(IFERROR(IFERROR(IFERROR(IFERROR(IFERROR(IFERROR(INDEX(Summer!D$10:D$999,MATCH($A1422,Summer!$L$10:$L$999,0),1),INDEX('Cycle 1'!D$10:D$999,MATCH($A1422,'Cycle 1'!$L$10:$L$999,0),1)),INDEX('Cycle 2'!D$10:D$999,MATCH($A1422,'Cycle 2'!$L$10:$L$999,0),1)),INDEX('Cycle 3'!D$10:D$999,MATCH($A1422,'Cycle 3'!$L$10:$L$999,0),1)),INDEX('Cycle 4'!D$10:D$999,MATCH($A1422,'Cycle 4'!$L$10:$L$999,0),1)),INDEX('Cycle 5'!D$10:D$999,MATCH($A1422,'Cycle 5'!$L$10:$L$999,0),1)),INDEX('Cycle 6'!D$10:D$999,MATCH($A1422,'Cycle 6'!$L$10:$L$999,0),1)),INDEX('Cycle 7'!D$10:D$999,MATCH($A1422,'Cycle 7'!$L$10:$L$999,0),1)),INDEX('Cycle 8'!D$10:D$999,MATCH($A1422,'Cycle 8'!$L$10:$L$999,0),1)),INDEX('Cycle 9'!D$10:D$999,MATCH($A1422,'Cycle 9'!$L$10:$L$999,0),1)),INDEX('Cycle 10'!D$10:D$999,MATCH($A1422,'Cycle 10'!$L$10:$L$999,0),1)),INDEX('Cycle 11'!D$10:D$999,MATCH($A1422,'Cycle 11'!$L$10:$L$999,0),1)),"")="","",IFERROR(IFERROR(IFERROR(IFERROR(IFERROR(IFERROR(IFERROR(IFERROR(IFERROR(IFERROR(IFERROR(IFERROR(INDEX(Summer!D$10:D$999,MATCH($A1422,Summer!$L$10:$L$999,0),1),INDEX('Cycle 1'!D$10:D$999,MATCH($A1422,'Cycle 1'!$L$10:$L$999,0),1)),INDEX('Cycle 2'!D$10:D$999,MATCH($A1422,'Cycle 2'!$L$10:$L$999,0),1)),INDEX('Cycle 3'!D$10:D$999,MATCH($A1422,'Cycle 3'!$L$10:$L$999,0),1)),INDEX('Cycle 4'!D$10:D$999,MATCH($A1422,'Cycle 4'!$L$10:$L$999,0),1)),INDEX('Cycle 5'!D$10:D$999,MATCH($A1422,'Cycle 5'!$L$10:$L$999,0),1)),INDEX('Cycle 6'!D$10:D$999,MATCH($A1422,'Cycle 6'!$L$10:$L$999,0),1)),INDEX('Cycle 7'!D$10:D$999,MATCH($A1422,'Cycle 7'!$L$10:$L$999,0),1)),INDEX('Cycle 8'!D$10:D$999,MATCH($A1422,'Cycle 8'!$L$10:$L$999,0),1)),INDEX('Cycle 9'!D$10:D$999,MATCH($A1422,'Cycle 9'!$L$10:$L$999,0),1)),INDEX('Cycle 10'!D$10:D$999,MATCH($A1422,'Cycle 10'!$L$10:$L$999,0),1)),INDEX('Cycle 11'!D$10:D$999,MATCH($A1422,'Cycle 11'!$L$10:$L$999,0),1)),""))</f>
        <v/>
      </c>
      <c r="F1422" t="str">
        <f>IF(IFERROR(IFERROR(IFERROR(IFERROR(IFERROR(IFERROR(IFERROR(IFERROR(IFERROR(IFERROR(IFERROR(IFERROR(INDEX(Summer!E$10:E$999,MATCH($A1422,Summer!$L$10:$L$999,0),1),INDEX('Cycle 1'!E$10:E$999,MATCH($A1422,'Cycle 1'!$L$10:$L$999,0),1)),INDEX('Cycle 2'!E$10:E$999,MATCH($A1422,'Cycle 2'!$L$10:$L$999,0),1)),INDEX('Cycle 3'!E$10:E$999,MATCH($A1422,'Cycle 3'!$L$10:$L$999,0),1)),INDEX('Cycle 4'!E$10:E$999,MATCH($A1422,'Cycle 4'!$L$10:$L$999,0),1)),INDEX('Cycle 5'!E$10:E$999,MATCH($A1422,'Cycle 5'!$L$10:$L$999,0),1)),INDEX('Cycle 6'!E$10:E$999,MATCH($A1422,'Cycle 6'!$L$10:$L$999,0),1)),INDEX('Cycle 7'!E$10:E$999,MATCH($A1422,'Cycle 7'!$L$10:$L$999,0),1)),INDEX('Cycle 8'!E$10:E$999,MATCH($A1422,'Cycle 8'!$L$10:$L$999,0),1)),INDEX('Cycle 9'!E$10:E$999,MATCH($A1422,'Cycle 9'!$L$10:$L$999,0),1)),INDEX('Cycle 10'!E$10:E$999,MATCH($A1422,'Cycle 10'!$L$10:$L$999,0),1)),INDEX('Cycle 11'!E$10:E$999,MATCH($A1422,'Cycle 11'!$L$10:$L$999,0),1)),"")="","",IFERROR(IFERROR(IFERROR(IFERROR(IFERROR(IFERROR(IFERROR(IFERROR(IFERROR(IFERROR(IFERROR(IFERROR(INDEX(Summer!E$10:E$999,MATCH($A1422,Summer!$L$10:$L$999,0),1),INDEX('Cycle 1'!E$10:E$999,MATCH($A1422,'Cycle 1'!$L$10:$L$999,0),1)),INDEX('Cycle 2'!E$10:E$999,MATCH($A1422,'Cycle 2'!$L$10:$L$999,0),1)),INDEX('Cycle 3'!E$10:E$999,MATCH($A1422,'Cycle 3'!$L$10:$L$999,0),1)),INDEX('Cycle 4'!E$10:E$999,MATCH($A1422,'Cycle 4'!$L$10:$L$999,0),1)),INDEX('Cycle 5'!E$10:E$999,MATCH($A1422,'Cycle 5'!$L$10:$L$999,0),1)),INDEX('Cycle 6'!E$10:E$999,MATCH($A1422,'Cycle 6'!$L$10:$L$999,0),1)),INDEX('Cycle 7'!E$10:E$999,MATCH($A1422,'Cycle 7'!$L$10:$L$999,0),1)),INDEX('Cycle 8'!E$10:E$999,MATCH($A1422,'Cycle 8'!$L$10:$L$999,0),1)),INDEX('Cycle 9'!E$10:E$999,MATCH($A1422,'Cycle 9'!$L$10:$L$999,0),1)),INDEX('Cycle 10'!E$10:E$999,MATCH($A1422,'Cycle 10'!$L$10:$L$999,0),1)),INDEX('Cycle 11'!E$10:E$999,MATCH($A1422,'Cycle 11'!$L$10:$L$999,0),1)),""))</f>
        <v/>
      </c>
      <c r="G1422" t="str">
        <f>IF(IFERROR(IFERROR(IFERROR(IFERROR(IFERROR(IFERROR(IFERROR(IFERROR(IFERROR(IFERROR(IFERROR(IFERROR(INDEX(Summer!F$10:F$999,MATCH($A1422,Summer!$L$10:$L$999,0),1),INDEX('Cycle 1'!F$10:F$999,MATCH($A1422,'Cycle 1'!$L$10:$L$999,0),1)),INDEX('Cycle 2'!F$10:F$999,MATCH($A1422,'Cycle 2'!$L$10:$L$999,0),1)),INDEX('Cycle 3'!F$10:F$999,MATCH($A1422,'Cycle 3'!$L$10:$L$999,0),1)),INDEX('Cycle 4'!F$10:F$999,MATCH($A1422,'Cycle 4'!$L$10:$L$999,0),1)),INDEX('Cycle 5'!F$10:F$999,MATCH($A1422,'Cycle 5'!$L$10:$L$999,0),1)),INDEX('Cycle 6'!F$10:F$999,MATCH($A1422,'Cycle 6'!$L$10:$L$999,0),1)),INDEX('Cycle 7'!F$10:F$999,MATCH($A1422,'Cycle 7'!$L$10:$L$999,0),1)),INDEX('Cycle 8'!F$10:F$999,MATCH($A1422,'Cycle 8'!$L$10:$L$999,0),1)),INDEX('Cycle 9'!F$10:F$999,MATCH($A1422,'Cycle 9'!$L$10:$L$999,0),1)),INDEX('Cycle 10'!F$10:F$999,MATCH($A1422,'Cycle 10'!$L$10:$L$999,0),1)),INDEX('Cycle 11'!F$10:F$999,MATCH($A1422,'Cycle 11'!$L$10:$L$999,0),1)),"")="","",IFERROR(IFERROR(IFERROR(IFERROR(IFERROR(IFERROR(IFERROR(IFERROR(IFERROR(IFERROR(IFERROR(IFERROR(INDEX(Summer!F$10:F$999,MATCH($A1422,Summer!$L$10:$L$999,0),1),INDEX('Cycle 1'!F$10:F$999,MATCH($A1422,'Cycle 1'!$L$10:$L$999,0),1)),INDEX('Cycle 2'!F$10:F$999,MATCH($A1422,'Cycle 2'!$L$10:$L$999,0),1)),INDEX('Cycle 3'!F$10:F$999,MATCH($A1422,'Cycle 3'!$L$10:$L$999,0),1)),INDEX('Cycle 4'!F$10:F$999,MATCH($A1422,'Cycle 4'!$L$10:$L$999,0),1)),INDEX('Cycle 5'!F$10:F$999,MATCH($A1422,'Cycle 5'!$L$10:$L$999,0),1)),INDEX('Cycle 6'!F$10:F$999,MATCH($A1422,'Cycle 6'!$L$10:$L$999,0),1)),INDEX('Cycle 7'!F$10:F$999,MATCH($A1422,'Cycle 7'!$L$10:$L$999,0),1)),INDEX('Cycle 8'!F$10:F$999,MATCH($A1422,'Cycle 8'!$L$10:$L$999,0),1)),INDEX('Cycle 9'!F$10:F$999,MATCH($A1422,'Cycle 9'!$L$10:$L$999,0),1)),INDEX('Cycle 10'!F$10:F$999,MATCH($A1422,'Cycle 10'!$L$10:$L$999,0),1)),INDEX('Cycle 11'!F$10:F$999,MATCH($A1422,'Cycle 11'!$L$10:$L$999,0),1)),""))</f>
        <v/>
      </c>
      <c r="H1422" t="str">
        <f>IF(IFERROR(IFERROR(IFERROR(IFERROR(IFERROR(IFERROR(IFERROR(IFERROR(IFERROR(IFERROR(IFERROR(IFERROR(INDEX(Summer!G$10:G$999,MATCH($A1422,Summer!$L$10:$L$999,0),1),INDEX('Cycle 1'!G$10:G$999,MATCH($A1422,'Cycle 1'!$L$10:$L$999,0),1)),INDEX('Cycle 2'!G$10:G$999,MATCH($A1422,'Cycle 2'!$L$10:$L$999,0),1)),INDEX('Cycle 3'!G$10:G$999,MATCH($A1422,'Cycle 3'!$L$10:$L$999,0),1)),INDEX('Cycle 4'!G$10:G$999,MATCH($A1422,'Cycle 4'!$L$10:$L$999,0),1)),INDEX('Cycle 5'!G$10:G$999,MATCH($A1422,'Cycle 5'!$L$10:$L$999,0),1)),INDEX('Cycle 6'!G$10:G$999,MATCH($A1422,'Cycle 6'!$L$10:$L$999,0),1)),INDEX('Cycle 7'!G$10:G$999,MATCH($A1422,'Cycle 7'!$L$10:$L$999,0),1)),INDEX('Cycle 8'!G$10:G$999,MATCH($A1422,'Cycle 8'!$L$10:$L$999,0),1)),INDEX('Cycle 9'!G$10:G$999,MATCH($A1422,'Cycle 9'!$L$10:$L$999,0),1)),INDEX('Cycle 10'!G$10:G$999,MATCH($A1422,'Cycle 10'!$L$10:$L$999,0),1)),INDEX('Cycle 11'!G$10:G$999,MATCH($A1422,'Cycle 11'!$L$10:$L$999,0),1)),"")="","",IFERROR(IFERROR(IFERROR(IFERROR(IFERROR(IFERROR(IFERROR(IFERROR(IFERROR(IFERROR(IFERROR(IFERROR(INDEX(Summer!G$10:G$999,MATCH($A1422,Summer!$L$10:$L$999,0),1),INDEX('Cycle 1'!G$10:G$999,MATCH($A1422,'Cycle 1'!$L$10:$L$999,0),1)),INDEX('Cycle 2'!G$10:G$999,MATCH($A1422,'Cycle 2'!$L$10:$L$999,0),1)),INDEX('Cycle 3'!G$10:G$999,MATCH($A1422,'Cycle 3'!$L$10:$L$999,0),1)),INDEX('Cycle 4'!G$10:G$999,MATCH($A1422,'Cycle 4'!$L$10:$L$999,0),1)),INDEX('Cycle 5'!G$10:G$999,MATCH($A1422,'Cycle 5'!$L$10:$L$999,0),1)),INDEX('Cycle 6'!G$10:G$999,MATCH($A1422,'Cycle 6'!$L$10:$L$999,0),1)),INDEX('Cycle 7'!G$10:G$999,MATCH($A1422,'Cycle 7'!$L$10:$L$999,0),1)),INDEX('Cycle 8'!G$10:G$999,MATCH($A1422,'Cycle 8'!$L$10:$L$999,0),1)),INDEX('Cycle 9'!G$10:G$999,MATCH($A1422,'Cycle 9'!$L$10:$L$999,0),1)),INDEX('Cycle 10'!G$10:G$999,MATCH($A1422,'Cycle 10'!$L$10:$L$999,0),1)),INDEX('Cycle 11'!G$10:G$999,MATCH($A1422,'Cycle 11'!$L$10:$L$999,0),1)),""))</f>
        <v/>
      </c>
      <c r="I1422">
        <f>IFERROR(IF(C1422="",MAX(I$1:I1421),IF(ROW(C$2)=ROW(C1422),1,IF(ISERROR(VLOOKUP(C1422,C$2:C1421,1,FALSE)),MAX(I$1:I1421)+1,MAX(I$1:I1421)))),"")</f>
        <v>0</v>
      </c>
      <c r="J1422" t="str">
        <f t="shared" si="140"/>
        <v/>
      </c>
      <c r="K1422" t="str">
        <f t="shared" si="143"/>
        <v/>
      </c>
      <c r="L1422" t="str">
        <f t="shared" si="143"/>
        <v/>
      </c>
      <c r="M1422" t="str">
        <f t="shared" si="143"/>
        <v/>
      </c>
      <c r="N1422" t="str">
        <f t="shared" si="143"/>
        <v/>
      </c>
      <c r="O1422" t="str">
        <f t="shared" si="143"/>
        <v/>
      </c>
      <c r="P1422" t="str">
        <f t="shared" si="143"/>
        <v/>
      </c>
      <c r="Q1422" t="str">
        <f t="shared" si="143"/>
        <v/>
      </c>
      <c r="R1422" t="str">
        <f t="shared" si="143"/>
        <v/>
      </c>
      <c r="S1422" t="str">
        <f t="shared" si="143"/>
        <v/>
      </c>
      <c r="T1422" t="str">
        <f t="shared" si="143"/>
        <v/>
      </c>
      <c r="U1422" t="str">
        <f t="shared" si="143"/>
        <v/>
      </c>
      <c r="V1422" t="str">
        <f t="shared" si="143"/>
        <v/>
      </c>
      <c r="W1422" t="str">
        <f t="shared" si="141"/>
        <v/>
      </c>
      <c r="X1422">
        <f>IF(OR(H1422="No",H1422=""),0,IF(COUNTIFS(H$2:H1422,"Yes",C$2:C1422,C1422)&gt;1,0,COUNTIFS(H$2:H1422,"Yes",C$2:C1422,C1422)))+IF(X1421=$X$1,0,X1421)</f>
        <v>0</v>
      </c>
    </row>
    <row r="1423" spans="1:24" x14ac:dyDescent="0.3">
      <c r="A1423">
        <f>ROWS($A$2:$A1423)</f>
        <v>1422</v>
      </c>
      <c r="B1423" t="str">
        <f>IF(ISERROR(VLOOKUP(A1423,Summer!L$11:L$500,1,FALSE)),IF(ISERROR(VLOOKUP(A1423,'Cycle 1'!L$11:L$500,1,FALSE)),IF(ISERROR(VLOOKUP(A1423,'Cycle 2'!L$11:L$500,1,FALSE)),IF(ISERROR(VLOOKUP(A1423,'Cycle 3'!L$11:L$500,1,FALSE)),IF(ISERROR(VLOOKUP(A1423,'Cycle 4'!L$11:L$500,1,FALSE)),IF(ISERROR(VLOOKUP(A1423,'Cycle 5'!L$11:L$500,1,FALSE)),IF(ISERROR(VLOOKUP(A1423,'Cycle 6'!L$11:L$500,1,FALSE)),IF(ISERROR(VLOOKUP(A1423,'Cycle 7'!L$11:L$500,1,FALSE)),IF(ISERROR(VLOOKUP(A1423,'Cycle 8'!L$11:L$500,1,FALSE)),IF(ISERROR(VLOOKUP(A1423,'Cycle 9'!L$11:L$500,1,FALSE)),IF(ISERROR(VLOOKUP(A1423,'Cycle 10'!L$11:L$500,1,FALSE)),IF(ISERROR(VLOOKUP(A1423,'Cycle 11'!L$11:L$500,1,FALSE)),"","Cycle 11"),"Cycle 10"),"Cycle 9"),"Cycle 8"),"Cycle 7"),"Cycle 6"),"Cycle 5"),"Cycle 4"),"Cycle 3"),"Cycle 2"),"Cycle 1"),"Summer")</f>
        <v/>
      </c>
      <c r="C1423" t="str">
        <f>IF(IFERROR(IFERROR(IFERROR(IFERROR(IFERROR(IFERROR(IFERROR(IFERROR(IFERROR(IFERROR(IFERROR(IFERROR(INDEX(Summer!B$10:B$999,MATCH($A1423,Summer!$L$10:$L$999,0),1),INDEX('Cycle 1'!B$10:B$999,MATCH($A1423,'Cycle 1'!$L$10:$L$999,0),1)),INDEX('Cycle 2'!B$10:B$999,MATCH($A1423,'Cycle 2'!$L$10:$L$999,0),1)),INDEX('Cycle 3'!B$10:B$999,MATCH($A1423,'Cycle 3'!$L$10:$L$999,0),1)),INDEX('Cycle 4'!B$10:B$999,MATCH($A1423,'Cycle 4'!$L$10:$L$999,0),1)),INDEX('Cycle 5'!B$10:B$999,MATCH($A1423,'Cycle 5'!$L$10:$L$999,0),1)),INDEX('Cycle 6'!B$10:B$999,MATCH($A1423,'Cycle 6'!$L$10:$L$999,0),1)),INDEX('Cycle 7'!B$10:B$999,MATCH($A1423,'Cycle 7'!$L$10:$L$999,0),1)),INDEX('Cycle 8'!B$10:B$999,MATCH($A1423,'Cycle 8'!$L$10:$L$999,0),1)),INDEX('Cycle 9'!B$10:B$999,MATCH($A1423,'Cycle 9'!$L$10:$L$999,0),1)),INDEX('Cycle 10'!B$10:B$999,MATCH($A1423,'Cycle 10'!$L$10:$L$999,0),1)),INDEX('Cycle 11'!B$10:B$999,MATCH($A1423,'Cycle 11'!$L$10:$L$999,0),1)),"")="","",IFERROR(IFERROR(IFERROR(IFERROR(IFERROR(IFERROR(IFERROR(IFERROR(IFERROR(IFERROR(IFERROR(IFERROR(INDEX(Summer!B$10:B$999,MATCH($A1423,Summer!$L$10:$L$999,0),1),INDEX('Cycle 1'!B$10:B$999,MATCH($A1423,'Cycle 1'!$L$10:$L$999,0),1)),INDEX('Cycle 2'!B$10:B$999,MATCH($A1423,'Cycle 2'!$L$10:$L$999,0),1)),INDEX('Cycle 3'!B$10:B$999,MATCH($A1423,'Cycle 3'!$L$10:$L$999,0),1)),INDEX('Cycle 4'!B$10:B$999,MATCH($A1423,'Cycle 4'!$L$10:$L$999,0),1)),INDEX('Cycle 5'!B$10:B$999,MATCH($A1423,'Cycle 5'!$L$10:$L$999,0),1)),INDEX('Cycle 6'!B$10:B$999,MATCH($A1423,'Cycle 6'!$L$10:$L$999,0),1)),INDEX('Cycle 7'!B$10:B$999,MATCH($A1423,'Cycle 7'!$L$10:$L$999,0),1)),INDEX('Cycle 8'!B$10:B$999,MATCH($A1423,'Cycle 8'!$L$10:$L$999,0),1)),INDEX('Cycle 9'!B$10:B$999,MATCH($A1423,'Cycle 9'!$L$10:$L$999,0),1)),INDEX('Cycle 10'!B$10:B$999,MATCH($A1423,'Cycle 10'!$L$10:$L$999,0),1)),INDEX('Cycle 11'!B$10:B$999,MATCH($A1423,'Cycle 11'!$L$10:$L$999,0),1)),""))</f>
        <v/>
      </c>
      <c r="D1423" t="str">
        <f>IF(IFERROR(IFERROR(IFERROR(IFERROR(IFERROR(IFERROR(IFERROR(IFERROR(IFERROR(IFERROR(IFERROR(IFERROR(INDEX(Summer!C$10:C$999,MATCH($A1423,Summer!$L$10:$L$999,0),1),INDEX('Cycle 1'!C$10:C$999,MATCH($A1423,'Cycle 1'!$L$10:$L$999,0),1)),INDEX('Cycle 2'!C$10:C$999,MATCH($A1423,'Cycle 2'!$L$10:$L$999,0),1)),INDEX('Cycle 3'!C$10:C$999,MATCH($A1423,'Cycle 3'!$L$10:$L$999,0),1)),INDEX('Cycle 4'!C$10:C$999,MATCH($A1423,'Cycle 4'!$L$10:$L$999,0),1)),INDEX('Cycle 5'!C$10:C$999,MATCH($A1423,'Cycle 5'!$L$10:$L$999,0),1)),INDEX('Cycle 6'!C$10:C$999,MATCH($A1423,'Cycle 6'!$L$10:$L$999,0),1)),INDEX('Cycle 7'!C$10:C$999,MATCH($A1423,'Cycle 7'!$L$10:$L$999,0),1)),INDEX('Cycle 8'!C$10:C$999,MATCH($A1423,'Cycle 8'!$L$10:$L$999,0),1)),INDEX('Cycle 9'!C$10:C$999,MATCH($A1423,'Cycle 9'!$L$10:$L$999,0),1)),INDEX('Cycle 10'!C$10:C$999,MATCH($A1423,'Cycle 10'!$L$10:$L$999,0),1)),INDEX('Cycle 11'!C$10:C$999,MATCH($A1423,'Cycle 11'!$L$10:$L$999,0),1)),"")="","",IFERROR(IFERROR(IFERROR(IFERROR(IFERROR(IFERROR(IFERROR(IFERROR(IFERROR(IFERROR(IFERROR(IFERROR(INDEX(Summer!C$10:C$999,MATCH($A1423,Summer!$L$10:$L$999,0),1),INDEX('Cycle 1'!C$10:C$999,MATCH($A1423,'Cycle 1'!$L$10:$L$999,0),1)),INDEX('Cycle 2'!C$10:C$999,MATCH($A1423,'Cycle 2'!$L$10:$L$999,0),1)),INDEX('Cycle 3'!C$10:C$999,MATCH($A1423,'Cycle 3'!$L$10:$L$999,0),1)),INDEX('Cycle 4'!C$10:C$999,MATCH($A1423,'Cycle 4'!$L$10:$L$999,0),1)),INDEX('Cycle 5'!C$10:C$999,MATCH($A1423,'Cycle 5'!$L$10:$L$999,0),1)),INDEX('Cycle 6'!C$10:C$999,MATCH($A1423,'Cycle 6'!$L$10:$L$999,0),1)),INDEX('Cycle 7'!C$10:C$999,MATCH($A1423,'Cycle 7'!$L$10:$L$999,0),1)),INDEX('Cycle 8'!C$10:C$999,MATCH($A1423,'Cycle 8'!$L$10:$L$999,0),1)),INDEX('Cycle 9'!C$10:C$999,MATCH($A1423,'Cycle 9'!$L$10:$L$999,0),1)),INDEX('Cycle 10'!C$10:C$999,MATCH($A1423,'Cycle 10'!$L$10:$L$999,0),1)),INDEX('Cycle 11'!C$10:C$999,MATCH($A1423,'Cycle 11'!$L$10:$L$999,0),1)),""))</f>
        <v/>
      </c>
      <c r="E1423" t="str">
        <f>IF(IFERROR(IFERROR(IFERROR(IFERROR(IFERROR(IFERROR(IFERROR(IFERROR(IFERROR(IFERROR(IFERROR(IFERROR(INDEX(Summer!D$10:D$999,MATCH($A1423,Summer!$L$10:$L$999,0),1),INDEX('Cycle 1'!D$10:D$999,MATCH($A1423,'Cycle 1'!$L$10:$L$999,0),1)),INDEX('Cycle 2'!D$10:D$999,MATCH($A1423,'Cycle 2'!$L$10:$L$999,0),1)),INDEX('Cycle 3'!D$10:D$999,MATCH($A1423,'Cycle 3'!$L$10:$L$999,0),1)),INDEX('Cycle 4'!D$10:D$999,MATCH($A1423,'Cycle 4'!$L$10:$L$999,0),1)),INDEX('Cycle 5'!D$10:D$999,MATCH($A1423,'Cycle 5'!$L$10:$L$999,0),1)),INDEX('Cycle 6'!D$10:D$999,MATCH($A1423,'Cycle 6'!$L$10:$L$999,0),1)),INDEX('Cycle 7'!D$10:D$999,MATCH($A1423,'Cycle 7'!$L$10:$L$999,0),1)),INDEX('Cycle 8'!D$10:D$999,MATCH($A1423,'Cycle 8'!$L$10:$L$999,0),1)),INDEX('Cycle 9'!D$10:D$999,MATCH($A1423,'Cycle 9'!$L$10:$L$999,0),1)),INDEX('Cycle 10'!D$10:D$999,MATCH($A1423,'Cycle 10'!$L$10:$L$999,0),1)),INDEX('Cycle 11'!D$10:D$999,MATCH($A1423,'Cycle 11'!$L$10:$L$999,0),1)),"")="","",IFERROR(IFERROR(IFERROR(IFERROR(IFERROR(IFERROR(IFERROR(IFERROR(IFERROR(IFERROR(IFERROR(IFERROR(INDEX(Summer!D$10:D$999,MATCH($A1423,Summer!$L$10:$L$999,0),1),INDEX('Cycle 1'!D$10:D$999,MATCH($A1423,'Cycle 1'!$L$10:$L$999,0),1)),INDEX('Cycle 2'!D$10:D$999,MATCH($A1423,'Cycle 2'!$L$10:$L$999,0),1)),INDEX('Cycle 3'!D$10:D$999,MATCH($A1423,'Cycle 3'!$L$10:$L$999,0),1)),INDEX('Cycle 4'!D$10:D$999,MATCH($A1423,'Cycle 4'!$L$10:$L$999,0),1)),INDEX('Cycle 5'!D$10:D$999,MATCH($A1423,'Cycle 5'!$L$10:$L$999,0),1)),INDEX('Cycle 6'!D$10:D$999,MATCH($A1423,'Cycle 6'!$L$10:$L$999,0),1)),INDEX('Cycle 7'!D$10:D$999,MATCH($A1423,'Cycle 7'!$L$10:$L$999,0),1)),INDEX('Cycle 8'!D$10:D$999,MATCH($A1423,'Cycle 8'!$L$10:$L$999,0),1)),INDEX('Cycle 9'!D$10:D$999,MATCH($A1423,'Cycle 9'!$L$10:$L$999,0),1)),INDEX('Cycle 10'!D$10:D$999,MATCH($A1423,'Cycle 10'!$L$10:$L$999,0),1)),INDEX('Cycle 11'!D$10:D$999,MATCH($A1423,'Cycle 11'!$L$10:$L$999,0),1)),""))</f>
        <v/>
      </c>
      <c r="F1423" t="str">
        <f>IF(IFERROR(IFERROR(IFERROR(IFERROR(IFERROR(IFERROR(IFERROR(IFERROR(IFERROR(IFERROR(IFERROR(IFERROR(INDEX(Summer!E$10:E$999,MATCH($A1423,Summer!$L$10:$L$999,0),1),INDEX('Cycle 1'!E$10:E$999,MATCH($A1423,'Cycle 1'!$L$10:$L$999,0),1)),INDEX('Cycle 2'!E$10:E$999,MATCH($A1423,'Cycle 2'!$L$10:$L$999,0),1)),INDEX('Cycle 3'!E$10:E$999,MATCH($A1423,'Cycle 3'!$L$10:$L$999,0),1)),INDEX('Cycle 4'!E$10:E$999,MATCH($A1423,'Cycle 4'!$L$10:$L$999,0),1)),INDEX('Cycle 5'!E$10:E$999,MATCH($A1423,'Cycle 5'!$L$10:$L$999,0),1)),INDEX('Cycle 6'!E$10:E$999,MATCH($A1423,'Cycle 6'!$L$10:$L$999,0),1)),INDEX('Cycle 7'!E$10:E$999,MATCH($A1423,'Cycle 7'!$L$10:$L$999,0),1)),INDEX('Cycle 8'!E$10:E$999,MATCH($A1423,'Cycle 8'!$L$10:$L$999,0),1)),INDEX('Cycle 9'!E$10:E$999,MATCH($A1423,'Cycle 9'!$L$10:$L$999,0),1)),INDEX('Cycle 10'!E$10:E$999,MATCH($A1423,'Cycle 10'!$L$10:$L$999,0),1)),INDEX('Cycle 11'!E$10:E$999,MATCH($A1423,'Cycle 11'!$L$10:$L$999,0),1)),"")="","",IFERROR(IFERROR(IFERROR(IFERROR(IFERROR(IFERROR(IFERROR(IFERROR(IFERROR(IFERROR(IFERROR(IFERROR(INDEX(Summer!E$10:E$999,MATCH($A1423,Summer!$L$10:$L$999,0),1),INDEX('Cycle 1'!E$10:E$999,MATCH($A1423,'Cycle 1'!$L$10:$L$999,0),1)),INDEX('Cycle 2'!E$10:E$999,MATCH($A1423,'Cycle 2'!$L$10:$L$999,0),1)),INDEX('Cycle 3'!E$10:E$999,MATCH($A1423,'Cycle 3'!$L$10:$L$999,0),1)),INDEX('Cycle 4'!E$10:E$999,MATCH($A1423,'Cycle 4'!$L$10:$L$999,0),1)),INDEX('Cycle 5'!E$10:E$999,MATCH($A1423,'Cycle 5'!$L$10:$L$999,0),1)),INDEX('Cycle 6'!E$10:E$999,MATCH($A1423,'Cycle 6'!$L$10:$L$999,0),1)),INDEX('Cycle 7'!E$10:E$999,MATCH($A1423,'Cycle 7'!$L$10:$L$999,0),1)),INDEX('Cycle 8'!E$10:E$999,MATCH($A1423,'Cycle 8'!$L$10:$L$999,0),1)),INDEX('Cycle 9'!E$10:E$999,MATCH($A1423,'Cycle 9'!$L$10:$L$999,0),1)),INDEX('Cycle 10'!E$10:E$999,MATCH($A1423,'Cycle 10'!$L$10:$L$999,0),1)),INDEX('Cycle 11'!E$10:E$999,MATCH($A1423,'Cycle 11'!$L$10:$L$999,0),1)),""))</f>
        <v/>
      </c>
      <c r="G1423" t="str">
        <f>IF(IFERROR(IFERROR(IFERROR(IFERROR(IFERROR(IFERROR(IFERROR(IFERROR(IFERROR(IFERROR(IFERROR(IFERROR(INDEX(Summer!F$10:F$999,MATCH($A1423,Summer!$L$10:$L$999,0),1),INDEX('Cycle 1'!F$10:F$999,MATCH($A1423,'Cycle 1'!$L$10:$L$999,0),1)),INDEX('Cycle 2'!F$10:F$999,MATCH($A1423,'Cycle 2'!$L$10:$L$999,0),1)),INDEX('Cycle 3'!F$10:F$999,MATCH($A1423,'Cycle 3'!$L$10:$L$999,0),1)),INDEX('Cycle 4'!F$10:F$999,MATCH($A1423,'Cycle 4'!$L$10:$L$999,0),1)),INDEX('Cycle 5'!F$10:F$999,MATCH($A1423,'Cycle 5'!$L$10:$L$999,0),1)),INDEX('Cycle 6'!F$10:F$999,MATCH($A1423,'Cycle 6'!$L$10:$L$999,0),1)),INDEX('Cycle 7'!F$10:F$999,MATCH($A1423,'Cycle 7'!$L$10:$L$999,0),1)),INDEX('Cycle 8'!F$10:F$999,MATCH($A1423,'Cycle 8'!$L$10:$L$999,0),1)),INDEX('Cycle 9'!F$10:F$999,MATCH($A1423,'Cycle 9'!$L$10:$L$999,0),1)),INDEX('Cycle 10'!F$10:F$999,MATCH($A1423,'Cycle 10'!$L$10:$L$999,0),1)),INDEX('Cycle 11'!F$10:F$999,MATCH($A1423,'Cycle 11'!$L$10:$L$999,0),1)),"")="","",IFERROR(IFERROR(IFERROR(IFERROR(IFERROR(IFERROR(IFERROR(IFERROR(IFERROR(IFERROR(IFERROR(IFERROR(INDEX(Summer!F$10:F$999,MATCH($A1423,Summer!$L$10:$L$999,0),1),INDEX('Cycle 1'!F$10:F$999,MATCH($A1423,'Cycle 1'!$L$10:$L$999,0),1)),INDEX('Cycle 2'!F$10:F$999,MATCH($A1423,'Cycle 2'!$L$10:$L$999,0),1)),INDEX('Cycle 3'!F$10:F$999,MATCH($A1423,'Cycle 3'!$L$10:$L$999,0),1)),INDEX('Cycle 4'!F$10:F$999,MATCH($A1423,'Cycle 4'!$L$10:$L$999,0),1)),INDEX('Cycle 5'!F$10:F$999,MATCH($A1423,'Cycle 5'!$L$10:$L$999,0),1)),INDEX('Cycle 6'!F$10:F$999,MATCH($A1423,'Cycle 6'!$L$10:$L$999,0),1)),INDEX('Cycle 7'!F$10:F$999,MATCH($A1423,'Cycle 7'!$L$10:$L$999,0),1)),INDEX('Cycle 8'!F$10:F$999,MATCH($A1423,'Cycle 8'!$L$10:$L$999,0),1)),INDEX('Cycle 9'!F$10:F$999,MATCH($A1423,'Cycle 9'!$L$10:$L$999,0),1)),INDEX('Cycle 10'!F$10:F$999,MATCH($A1423,'Cycle 10'!$L$10:$L$999,0),1)),INDEX('Cycle 11'!F$10:F$999,MATCH($A1423,'Cycle 11'!$L$10:$L$999,0),1)),""))</f>
        <v/>
      </c>
      <c r="H1423" t="str">
        <f>IF(IFERROR(IFERROR(IFERROR(IFERROR(IFERROR(IFERROR(IFERROR(IFERROR(IFERROR(IFERROR(IFERROR(IFERROR(INDEX(Summer!G$10:G$999,MATCH($A1423,Summer!$L$10:$L$999,0),1),INDEX('Cycle 1'!G$10:G$999,MATCH($A1423,'Cycle 1'!$L$10:$L$999,0),1)),INDEX('Cycle 2'!G$10:G$999,MATCH($A1423,'Cycle 2'!$L$10:$L$999,0),1)),INDEX('Cycle 3'!G$10:G$999,MATCH($A1423,'Cycle 3'!$L$10:$L$999,0),1)),INDEX('Cycle 4'!G$10:G$999,MATCH($A1423,'Cycle 4'!$L$10:$L$999,0),1)),INDEX('Cycle 5'!G$10:G$999,MATCH($A1423,'Cycle 5'!$L$10:$L$999,0),1)),INDEX('Cycle 6'!G$10:G$999,MATCH($A1423,'Cycle 6'!$L$10:$L$999,0),1)),INDEX('Cycle 7'!G$10:G$999,MATCH($A1423,'Cycle 7'!$L$10:$L$999,0),1)),INDEX('Cycle 8'!G$10:G$999,MATCH($A1423,'Cycle 8'!$L$10:$L$999,0),1)),INDEX('Cycle 9'!G$10:G$999,MATCH($A1423,'Cycle 9'!$L$10:$L$999,0),1)),INDEX('Cycle 10'!G$10:G$999,MATCH($A1423,'Cycle 10'!$L$10:$L$999,0),1)),INDEX('Cycle 11'!G$10:G$999,MATCH($A1423,'Cycle 11'!$L$10:$L$999,0),1)),"")="","",IFERROR(IFERROR(IFERROR(IFERROR(IFERROR(IFERROR(IFERROR(IFERROR(IFERROR(IFERROR(IFERROR(IFERROR(INDEX(Summer!G$10:G$999,MATCH($A1423,Summer!$L$10:$L$999,0),1),INDEX('Cycle 1'!G$10:G$999,MATCH($A1423,'Cycle 1'!$L$10:$L$999,0),1)),INDEX('Cycle 2'!G$10:G$999,MATCH($A1423,'Cycle 2'!$L$10:$L$999,0),1)),INDEX('Cycle 3'!G$10:G$999,MATCH($A1423,'Cycle 3'!$L$10:$L$999,0),1)),INDEX('Cycle 4'!G$10:G$999,MATCH($A1423,'Cycle 4'!$L$10:$L$999,0),1)),INDEX('Cycle 5'!G$10:G$999,MATCH($A1423,'Cycle 5'!$L$10:$L$999,0),1)),INDEX('Cycle 6'!G$10:G$999,MATCH($A1423,'Cycle 6'!$L$10:$L$999,0),1)),INDEX('Cycle 7'!G$10:G$999,MATCH($A1423,'Cycle 7'!$L$10:$L$999,0),1)),INDEX('Cycle 8'!G$10:G$999,MATCH($A1423,'Cycle 8'!$L$10:$L$999,0),1)),INDEX('Cycle 9'!G$10:G$999,MATCH($A1423,'Cycle 9'!$L$10:$L$999,0),1)),INDEX('Cycle 10'!G$10:G$999,MATCH($A1423,'Cycle 10'!$L$10:$L$999,0),1)),INDEX('Cycle 11'!G$10:G$999,MATCH($A1423,'Cycle 11'!$L$10:$L$999,0),1)),""))</f>
        <v/>
      </c>
      <c r="I1423">
        <f>IFERROR(IF(C1423="",MAX(I$1:I1422),IF(ROW(C$2)=ROW(C1423),1,IF(ISERROR(VLOOKUP(C1423,C$2:C1422,1,FALSE)),MAX(I$1:I1422)+1,MAX(I$1:I1422)))),"")</f>
        <v>0</v>
      </c>
      <c r="J1423" t="str">
        <f t="shared" si="140"/>
        <v/>
      </c>
      <c r="K1423" t="str">
        <f t="shared" si="144"/>
        <v/>
      </c>
      <c r="L1423" t="str">
        <f t="shared" si="144"/>
        <v/>
      </c>
      <c r="M1423" t="str">
        <f t="shared" si="144"/>
        <v/>
      </c>
      <c r="N1423" t="str">
        <f t="shared" si="144"/>
        <v/>
      </c>
      <c r="O1423" t="str">
        <f t="shared" si="144"/>
        <v/>
      </c>
      <c r="P1423" t="str">
        <f t="shared" si="144"/>
        <v/>
      </c>
      <c r="Q1423" t="str">
        <f t="shared" si="144"/>
        <v/>
      </c>
      <c r="R1423" t="str">
        <f t="shared" si="144"/>
        <v/>
      </c>
      <c r="S1423" t="str">
        <f t="shared" si="144"/>
        <v/>
      </c>
      <c r="T1423" t="str">
        <f t="shared" si="144"/>
        <v/>
      </c>
      <c r="U1423" t="str">
        <f t="shared" si="144"/>
        <v/>
      </c>
      <c r="V1423" t="str">
        <f t="shared" si="144"/>
        <v/>
      </c>
      <c r="W1423" t="str">
        <f t="shared" si="141"/>
        <v/>
      </c>
      <c r="X1423">
        <f>IF(OR(H1423="No",H1423=""),0,IF(COUNTIFS(H$2:H1423,"Yes",C$2:C1423,C1423)&gt;1,0,COUNTIFS(H$2:H1423,"Yes",C$2:C1423,C1423)))+IF(X1422=$X$1,0,X1422)</f>
        <v>0</v>
      </c>
    </row>
    <row r="1424" spans="1:24" x14ac:dyDescent="0.3">
      <c r="A1424">
        <f>ROWS($A$2:$A1424)</f>
        <v>1423</v>
      </c>
      <c r="B1424" t="str">
        <f>IF(ISERROR(VLOOKUP(A1424,Summer!L$11:L$500,1,FALSE)),IF(ISERROR(VLOOKUP(A1424,'Cycle 1'!L$11:L$500,1,FALSE)),IF(ISERROR(VLOOKUP(A1424,'Cycle 2'!L$11:L$500,1,FALSE)),IF(ISERROR(VLOOKUP(A1424,'Cycle 3'!L$11:L$500,1,FALSE)),IF(ISERROR(VLOOKUP(A1424,'Cycle 4'!L$11:L$500,1,FALSE)),IF(ISERROR(VLOOKUP(A1424,'Cycle 5'!L$11:L$500,1,FALSE)),IF(ISERROR(VLOOKUP(A1424,'Cycle 6'!L$11:L$500,1,FALSE)),IF(ISERROR(VLOOKUP(A1424,'Cycle 7'!L$11:L$500,1,FALSE)),IF(ISERROR(VLOOKUP(A1424,'Cycle 8'!L$11:L$500,1,FALSE)),IF(ISERROR(VLOOKUP(A1424,'Cycle 9'!L$11:L$500,1,FALSE)),IF(ISERROR(VLOOKUP(A1424,'Cycle 10'!L$11:L$500,1,FALSE)),IF(ISERROR(VLOOKUP(A1424,'Cycle 11'!L$11:L$500,1,FALSE)),"","Cycle 11"),"Cycle 10"),"Cycle 9"),"Cycle 8"),"Cycle 7"),"Cycle 6"),"Cycle 5"),"Cycle 4"),"Cycle 3"),"Cycle 2"),"Cycle 1"),"Summer")</f>
        <v/>
      </c>
      <c r="C1424" t="str">
        <f>IF(IFERROR(IFERROR(IFERROR(IFERROR(IFERROR(IFERROR(IFERROR(IFERROR(IFERROR(IFERROR(IFERROR(IFERROR(INDEX(Summer!B$10:B$999,MATCH($A1424,Summer!$L$10:$L$999,0),1),INDEX('Cycle 1'!B$10:B$999,MATCH($A1424,'Cycle 1'!$L$10:$L$999,0),1)),INDEX('Cycle 2'!B$10:B$999,MATCH($A1424,'Cycle 2'!$L$10:$L$999,0),1)),INDEX('Cycle 3'!B$10:B$999,MATCH($A1424,'Cycle 3'!$L$10:$L$999,0),1)),INDEX('Cycle 4'!B$10:B$999,MATCH($A1424,'Cycle 4'!$L$10:$L$999,0),1)),INDEX('Cycle 5'!B$10:B$999,MATCH($A1424,'Cycle 5'!$L$10:$L$999,0),1)),INDEX('Cycle 6'!B$10:B$999,MATCH($A1424,'Cycle 6'!$L$10:$L$999,0),1)),INDEX('Cycle 7'!B$10:B$999,MATCH($A1424,'Cycle 7'!$L$10:$L$999,0),1)),INDEX('Cycle 8'!B$10:B$999,MATCH($A1424,'Cycle 8'!$L$10:$L$999,0),1)),INDEX('Cycle 9'!B$10:B$999,MATCH($A1424,'Cycle 9'!$L$10:$L$999,0),1)),INDEX('Cycle 10'!B$10:B$999,MATCH($A1424,'Cycle 10'!$L$10:$L$999,0),1)),INDEX('Cycle 11'!B$10:B$999,MATCH($A1424,'Cycle 11'!$L$10:$L$999,0),1)),"")="","",IFERROR(IFERROR(IFERROR(IFERROR(IFERROR(IFERROR(IFERROR(IFERROR(IFERROR(IFERROR(IFERROR(IFERROR(INDEX(Summer!B$10:B$999,MATCH($A1424,Summer!$L$10:$L$999,0),1),INDEX('Cycle 1'!B$10:B$999,MATCH($A1424,'Cycle 1'!$L$10:$L$999,0),1)),INDEX('Cycle 2'!B$10:B$999,MATCH($A1424,'Cycle 2'!$L$10:$L$999,0),1)),INDEX('Cycle 3'!B$10:B$999,MATCH($A1424,'Cycle 3'!$L$10:$L$999,0),1)),INDEX('Cycle 4'!B$10:B$999,MATCH($A1424,'Cycle 4'!$L$10:$L$999,0),1)),INDEX('Cycle 5'!B$10:B$999,MATCH($A1424,'Cycle 5'!$L$10:$L$999,0),1)),INDEX('Cycle 6'!B$10:B$999,MATCH($A1424,'Cycle 6'!$L$10:$L$999,0),1)),INDEX('Cycle 7'!B$10:B$999,MATCH($A1424,'Cycle 7'!$L$10:$L$999,0),1)),INDEX('Cycle 8'!B$10:B$999,MATCH($A1424,'Cycle 8'!$L$10:$L$999,0),1)),INDEX('Cycle 9'!B$10:B$999,MATCH($A1424,'Cycle 9'!$L$10:$L$999,0),1)),INDEX('Cycle 10'!B$10:B$999,MATCH($A1424,'Cycle 10'!$L$10:$L$999,0),1)),INDEX('Cycle 11'!B$10:B$999,MATCH($A1424,'Cycle 11'!$L$10:$L$999,0),1)),""))</f>
        <v/>
      </c>
      <c r="D1424" t="str">
        <f>IF(IFERROR(IFERROR(IFERROR(IFERROR(IFERROR(IFERROR(IFERROR(IFERROR(IFERROR(IFERROR(IFERROR(IFERROR(INDEX(Summer!C$10:C$999,MATCH($A1424,Summer!$L$10:$L$999,0),1),INDEX('Cycle 1'!C$10:C$999,MATCH($A1424,'Cycle 1'!$L$10:$L$999,0),1)),INDEX('Cycle 2'!C$10:C$999,MATCH($A1424,'Cycle 2'!$L$10:$L$999,0),1)),INDEX('Cycle 3'!C$10:C$999,MATCH($A1424,'Cycle 3'!$L$10:$L$999,0),1)),INDEX('Cycle 4'!C$10:C$999,MATCH($A1424,'Cycle 4'!$L$10:$L$999,0),1)),INDEX('Cycle 5'!C$10:C$999,MATCH($A1424,'Cycle 5'!$L$10:$L$999,0),1)),INDEX('Cycle 6'!C$10:C$999,MATCH($A1424,'Cycle 6'!$L$10:$L$999,0),1)),INDEX('Cycle 7'!C$10:C$999,MATCH($A1424,'Cycle 7'!$L$10:$L$999,0),1)),INDEX('Cycle 8'!C$10:C$999,MATCH($A1424,'Cycle 8'!$L$10:$L$999,0),1)),INDEX('Cycle 9'!C$10:C$999,MATCH($A1424,'Cycle 9'!$L$10:$L$999,0),1)),INDEX('Cycle 10'!C$10:C$999,MATCH($A1424,'Cycle 10'!$L$10:$L$999,0),1)),INDEX('Cycle 11'!C$10:C$999,MATCH($A1424,'Cycle 11'!$L$10:$L$999,0),1)),"")="","",IFERROR(IFERROR(IFERROR(IFERROR(IFERROR(IFERROR(IFERROR(IFERROR(IFERROR(IFERROR(IFERROR(IFERROR(INDEX(Summer!C$10:C$999,MATCH($A1424,Summer!$L$10:$L$999,0),1),INDEX('Cycle 1'!C$10:C$999,MATCH($A1424,'Cycle 1'!$L$10:$L$999,0),1)),INDEX('Cycle 2'!C$10:C$999,MATCH($A1424,'Cycle 2'!$L$10:$L$999,0),1)),INDEX('Cycle 3'!C$10:C$999,MATCH($A1424,'Cycle 3'!$L$10:$L$999,0),1)),INDEX('Cycle 4'!C$10:C$999,MATCH($A1424,'Cycle 4'!$L$10:$L$999,0),1)),INDEX('Cycle 5'!C$10:C$999,MATCH($A1424,'Cycle 5'!$L$10:$L$999,0),1)),INDEX('Cycle 6'!C$10:C$999,MATCH($A1424,'Cycle 6'!$L$10:$L$999,0),1)),INDEX('Cycle 7'!C$10:C$999,MATCH($A1424,'Cycle 7'!$L$10:$L$999,0),1)),INDEX('Cycle 8'!C$10:C$999,MATCH($A1424,'Cycle 8'!$L$10:$L$999,0),1)),INDEX('Cycle 9'!C$10:C$999,MATCH($A1424,'Cycle 9'!$L$10:$L$999,0),1)),INDEX('Cycle 10'!C$10:C$999,MATCH($A1424,'Cycle 10'!$L$10:$L$999,0),1)),INDEX('Cycle 11'!C$10:C$999,MATCH($A1424,'Cycle 11'!$L$10:$L$999,0),1)),""))</f>
        <v/>
      </c>
      <c r="E1424" t="str">
        <f>IF(IFERROR(IFERROR(IFERROR(IFERROR(IFERROR(IFERROR(IFERROR(IFERROR(IFERROR(IFERROR(IFERROR(IFERROR(INDEX(Summer!D$10:D$999,MATCH($A1424,Summer!$L$10:$L$999,0),1),INDEX('Cycle 1'!D$10:D$999,MATCH($A1424,'Cycle 1'!$L$10:$L$999,0),1)),INDEX('Cycle 2'!D$10:D$999,MATCH($A1424,'Cycle 2'!$L$10:$L$999,0),1)),INDEX('Cycle 3'!D$10:D$999,MATCH($A1424,'Cycle 3'!$L$10:$L$999,0),1)),INDEX('Cycle 4'!D$10:D$999,MATCH($A1424,'Cycle 4'!$L$10:$L$999,0),1)),INDEX('Cycle 5'!D$10:D$999,MATCH($A1424,'Cycle 5'!$L$10:$L$999,0),1)),INDEX('Cycle 6'!D$10:D$999,MATCH($A1424,'Cycle 6'!$L$10:$L$999,0),1)),INDEX('Cycle 7'!D$10:D$999,MATCH($A1424,'Cycle 7'!$L$10:$L$999,0),1)),INDEX('Cycle 8'!D$10:D$999,MATCH($A1424,'Cycle 8'!$L$10:$L$999,0),1)),INDEX('Cycle 9'!D$10:D$999,MATCH($A1424,'Cycle 9'!$L$10:$L$999,0),1)),INDEX('Cycle 10'!D$10:D$999,MATCH($A1424,'Cycle 10'!$L$10:$L$999,0),1)),INDEX('Cycle 11'!D$10:D$999,MATCH($A1424,'Cycle 11'!$L$10:$L$999,0),1)),"")="","",IFERROR(IFERROR(IFERROR(IFERROR(IFERROR(IFERROR(IFERROR(IFERROR(IFERROR(IFERROR(IFERROR(IFERROR(INDEX(Summer!D$10:D$999,MATCH($A1424,Summer!$L$10:$L$999,0),1),INDEX('Cycle 1'!D$10:D$999,MATCH($A1424,'Cycle 1'!$L$10:$L$999,0),1)),INDEX('Cycle 2'!D$10:D$999,MATCH($A1424,'Cycle 2'!$L$10:$L$999,0),1)),INDEX('Cycle 3'!D$10:D$999,MATCH($A1424,'Cycle 3'!$L$10:$L$999,0),1)),INDEX('Cycle 4'!D$10:D$999,MATCH($A1424,'Cycle 4'!$L$10:$L$999,0),1)),INDEX('Cycle 5'!D$10:D$999,MATCH($A1424,'Cycle 5'!$L$10:$L$999,0),1)),INDEX('Cycle 6'!D$10:D$999,MATCH($A1424,'Cycle 6'!$L$10:$L$999,0),1)),INDEX('Cycle 7'!D$10:D$999,MATCH($A1424,'Cycle 7'!$L$10:$L$999,0),1)),INDEX('Cycle 8'!D$10:D$999,MATCH($A1424,'Cycle 8'!$L$10:$L$999,0),1)),INDEX('Cycle 9'!D$10:D$999,MATCH($A1424,'Cycle 9'!$L$10:$L$999,0),1)),INDEX('Cycle 10'!D$10:D$999,MATCH($A1424,'Cycle 10'!$L$10:$L$999,0),1)),INDEX('Cycle 11'!D$10:D$999,MATCH($A1424,'Cycle 11'!$L$10:$L$999,0),1)),""))</f>
        <v/>
      </c>
      <c r="F1424" t="str">
        <f>IF(IFERROR(IFERROR(IFERROR(IFERROR(IFERROR(IFERROR(IFERROR(IFERROR(IFERROR(IFERROR(IFERROR(IFERROR(INDEX(Summer!E$10:E$999,MATCH($A1424,Summer!$L$10:$L$999,0),1),INDEX('Cycle 1'!E$10:E$999,MATCH($A1424,'Cycle 1'!$L$10:$L$999,0),1)),INDEX('Cycle 2'!E$10:E$999,MATCH($A1424,'Cycle 2'!$L$10:$L$999,0),1)),INDEX('Cycle 3'!E$10:E$999,MATCH($A1424,'Cycle 3'!$L$10:$L$999,0),1)),INDEX('Cycle 4'!E$10:E$999,MATCH($A1424,'Cycle 4'!$L$10:$L$999,0),1)),INDEX('Cycle 5'!E$10:E$999,MATCH($A1424,'Cycle 5'!$L$10:$L$999,0),1)),INDEX('Cycle 6'!E$10:E$999,MATCH($A1424,'Cycle 6'!$L$10:$L$999,0),1)),INDEX('Cycle 7'!E$10:E$999,MATCH($A1424,'Cycle 7'!$L$10:$L$999,0),1)),INDEX('Cycle 8'!E$10:E$999,MATCH($A1424,'Cycle 8'!$L$10:$L$999,0),1)),INDEX('Cycle 9'!E$10:E$999,MATCH($A1424,'Cycle 9'!$L$10:$L$999,0),1)),INDEX('Cycle 10'!E$10:E$999,MATCH($A1424,'Cycle 10'!$L$10:$L$999,0),1)),INDEX('Cycle 11'!E$10:E$999,MATCH($A1424,'Cycle 11'!$L$10:$L$999,0),1)),"")="","",IFERROR(IFERROR(IFERROR(IFERROR(IFERROR(IFERROR(IFERROR(IFERROR(IFERROR(IFERROR(IFERROR(IFERROR(INDEX(Summer!E$10:E$999,MATCH($A1424,Summer!$L$10:$L$999,0),1),INDEX('Cycle 1'!E$10:E$999,MATCH($A1424,'Cycle 1'!$L$10:$L$999,0),1)),INDEX('Cycle 2'!E$10:E$999,MATCH($A1424,'Cycle 2'!$L$10:$L$999,0),1)),INDEX('Cycle 3'!E$10:E$999,MATCH($A1424,'Cycle 3'!$L$10:$L$999,0),1)),INDEX('Cycle 4'!E$10:E$999,MATCH($A1424,'Cycle 4'!$L$10:$L$999,0),1)),INDEX('Cycle 5'!E$10:E$999,MATCH($A1424,'Cycle 5'!$L$10:$L$999,0),1)),INDEX('Cycle 6'!E$10:E$999,MATCH($A1424,'Cycle 6'!$L$10:$L$999,0),1)),INDEX('Cycle 7'!E$10:E$999,MATCH($A1424,'Cycle 7'!$L$10:$L$999,0),1)),INDEX('Cycle 8'!E$10:E$999,MATCH($A1424,'Cycle 8'!$L$10:$L$999,0),1)),INDEX('Cycle 9'!E$10:E$999,MATCH($A1424,'Cycle 9'!$L$10:$L$999,0),1)),INDEX('Cycle 10'!E$10:E$999,MATCH($A1424,'Cycle 10'!$L$10:$L$999,0),1)),INDEX('Cycle 11'!E$10:E$999,MATCH($A1424,'Cycle 11'!$L$10:$L$999,0),1)),""))</f>
        <v/>
      </c>
      <c r="G1424" t="str">
        <f>IF(IFERROR(IFERROR(IFERROR(IFERROR(IFERROR(IFERROR(IFERROR(IFERROR(IFERROR(IFERROR(IFERROR(IFERROR(INDEX(Summer!F$10:F$999,MATCH($A1424,Summer!$L$10:$L$999,0),1),INDEX('Cycle 1'!F$10:F$999,MATCH($A1424,'Cycle 1'!$L$10:$L$999,0),1)),INDEX('Cycle 2'!F$10:F$999,MATCH($A1424,'Cycle 2'!$L$10:$L$999,0),1)),INDEX('Cycle 3'!F$10:F$999,MATCH($A1424,'Cycle 3'!$L$10:$L$999,0),1)),INDEX('Cycle 4'!F$10:F$999,MATCH($A1424,'Cycle 4'!$L$10:$L$999,0),1)),INDEX('Cycle 5'!F$10:F$999,MATCH($A1424,'Cycle 5'!$L$10:$L$999,0),1)),INDEX('Cycle 6'!F$10:F$999,MATCH($A1424,'Cycle 6'!$L$10:$L$999,0),1)),INDEX('Cycle 7'!F$10:F$999,MATCH($A1424,'Cycle 7'!$L$10:$L$999,0),1)),INDEX('Cycle 8'!F$10:F$999,MATCH($A1424,'Cycle 8'!$L$10:$L$999,0),1)),INDEX('Cycle 9'!F$10:F$999,MATCH($A1424,'Cycle 9'!$L$10:$L$999,0),1)),INDEX('Cycle 10'!F$10:F$999,MATCH($A1424,'Cycle 10'!$L$10:$L$999,0),1)),INDEX('Cycle 11'!F$10:F$999,MATCH($A1424,'Cycle 11'!$L$10:$L$999,0),1)),"")="","",IFERROR(IFERROR(IFERROR(IFERROR(IFERROR(IFERROR(IFERROR(IFERROR(IFERROR(IFERROR(IFERROR(IFERROR(INDEX(Summer!F$10:F$999,MATCH($A1424,Summer!$L$10:$L$999,0),1),INDEX('Cycle 1'!F$10:F$999,MATCH($A1424,'Cycle 1'!$L$10:$L$999,0),1)),INDEX('Cycle 2'!F$10:F$999,MATCH($A1424,'Cycle 2'!$L$10:$L$999,0),1)),INDEX('Cycle 3'!F$10:F$999,MATCH($A1424,'Cycle 3'!$L$10:$L$999,0),1)),INDEX('Cycle 4'!F$10:F$999,MATCH($A1424,'Cycle 4'!$L$10:$L$999,0),1)),INDEX('Cycle 5'!F$10:F$999,MATCH($A1424,'Cycle 5'!$L$10:$L$999,0),1)),INDEX('Cycle 6'!F$10:F$999,MATCH($A1424,'Cycle 6'!$L$10:$L$999,0),1)),INDEX('Cycle 7'!F$10:F$999,MATCH($A1424,'Cycle 7'!$L$10:$L$999,0),1)),INDEX('Cycle 8'!F$10:F$999,MATCH($A1424,'Cycle 8'!$L$10:$L$999,0),1)),INDEX('Cycle 9'!F$10:F$999,MATCH($A1424,'Cycle 9'!$L$10:$L$999,0),1)),INDEX('Cycle 10'!F$10:F$999,MATCH($A1424,'Cycle 10'!$L$10:$L$999,0),1)),INDEX('Cycle 11'!F$10:F$999,MATCH($A1424,'Cycle 11'!$L$10:$L$999,0),1)),""))</f>
        <v/>
      </c>
      <c r="H1424" t="str">
        <f>IF(IFERROR(IFERROR(IFERROR(IFERROR(IFERROR(IFERROR(IFERROR(IFERROR(IFERROR(IFERROR(IFERROR(IFERROR(INDEX(Summer!G$10:G$999,MATCH($A1424,Summer!$L$10:$L$999,0),1),INDEX('Cycle 1'!G$10:G$999,MATCH($A1424,'Cycle 1'!$L$10:$L$999,0),1)),INDEX('Cycle 2'!G$10:G$999,MATCH($A1424,'Cycle 2'!$L$10:$L$999,0),1)),INDEX('Cycle 3'!G$10:G$999,MATCH($A1424,'Cycle 3'!$L$10:$L$999,0),1)),INDEX('Cycle 4'!G$10:G$999,MATCH($A1424,'Cycle 4'!$L$10:$L$999,0),1)),INDEX('Cycle 5'!G$10:G$999,MATCH($A1424,'Cycle 5'!$L$10:$L$999,0),1)),INDEX('Cycle 6'!G$10:G$999,MATCH($A1424,'Cycle 6'!$L$10:$L$999,0),1)),INDEX('Cycle 7'!G$10:G$999,MATCH($A1424,'Cycle 7'!$L$10:$L$999,0),1)),INDEX('Cycle 8'!G$10:G$999,MATCH($A1424,'Cycle 8'!$L$10:$L$999,0),1)),INDEX('Cycle 9'!G$10:G$999,MATCH($A1424,'Cycle 9'!$L$10:$L$999,0),1)),INDEX('Cycle 10'!G$10:G$999,MATCH($A1424,'Cycle 10'!$L$10:$L$999,0),1)),INDEX('Cycle 11'!G$10:G$999,MATCH($A1424,'Cycle 11'!$L$10:$L$999,0),1)),"")="","",IFERROR(IFERROR(IFERROR(IFERROR(IFERROR(IFERROR(IFERROR(IFERROR(IFERROR(IFERROR(IFERROR(IFERROR(INDEX(Summer!G$10:G$999,MATCH($A1424,Summer!$L$10:$L$999,0),1),INDEX('Cycle 1'!G$10:G$999,MATCH($A1424,'Cycle 1'!$L$10:$L$999,0),1)),INDEX('Cycle 2'!G$10:G$999,MATCH($A1424,'Cycle 2'!$L$10:$L$999,0),1)),INDEX('Cycle 3'!G$10:G$999,MATCH($A1424,'Cycle 3'!$L$10:$L$999,0),1)),INDEX('Cycle 4'!G$10:G$999,MATCH($A1424,'Cycle 4'!$L$10:$L$999,0),1)),INDEX('Cycle 5'!G$10:G$999,MATCH($A1424,'Cycle 5'!$L$10:$L$999,0),1)),INDEX('Cycle 6'!G$10:G$999,MATCH($A1424,'Cycle 6'!$L$10:$L$999,0),1)),INDEX('Cycle 7'!G$10:G$999,MATCH($A1424,'Cycle 7'!$L$10:$L$999,0),1)),INDEX('Cycle 8'!G$10:G$999,MATCH($A1424,'Cycle 8'!$L$10:$L$999,0),1)),INDEX('Cycle 9'!G$10:G$999,MATCH($A1424,'Cycle 9'!$L$10:$L$999,0),1)),INDEX('Cycle 10'!G$10:G$999,MATCH($A1424,'Cycle 10'!$L$10:$L$999,0),1)),INDEX('Cycle 11'!G$10:G$999,MATCH($A1424,'Cycle 11'!$L$10:$L$999,0),1)),""))</f>
        <v/>
      </c>
      <c r="I1424">
        <f>IFERROR(IF(C1424="",MAX(I$1:I1423),IF(ROW(C$2)=ROW(C1424),1,IF(ISERROR(VLOOKUP(C1424,C$2:C1423,1,FALSE)),MAX(I$1:I1423)+1,MAX(I$1:I1423)))),"")</f>
        <v>0</v>
      </c>
      <c r="J1424" t="str">
        <f t="shared" si="140"/>
        <v/>
      </c>
      <c r="K1424" t="str">
        <f t="shared" si="144"/>
        <v/>
      </c>
      <c r="L1424" t="str">
        <f t="shared" si="144"/>
        <v/>
      </c>
      <c r="M1424" t="str">
        <f t="shared" si="144"/>
        <v/>
      </c>
      <c r="N1424" t="str">
        <f t="shared" si="144"/>
        <v/>
      </c>
      <c r="O1424" t="str">
        <f t="shared" si="144"/>
        <v/>
      </c>
      <c r="P1424" t="str">
        <f t="shared" si="144"/>
        <v/>
      </c>
      <c r="Q1424" t="str">
        <f t="shared" si="144"/>
        <v/>
      </c>
      <c r="R1424" t="str">
        <f t="shared" si="144"/>
        <v/>
      </c>
      <c r="S1424" t="str">
        <f t="shared" si="144"/>
        <v/>
      </c>
      <c r="T1424" t="str">
        <f t="shared" si="144"/>
        <v/>
      </c>
      <c r="U1424" t="str">
        <f t="shared" si="144"/>
        <v/>
      </c>
      <c r="V1424" t="str">
        <f t="shared" si="144"/>
        <v/>
      </c>
      <c r="W1424" t="str">
        <f t="shared" si="141"/>
        <v/>
      </c>
      <c r="X1424">
        <f>IF(OR(H1424="No",H1424=""),0,IF(COUNTIFS(H$2:H1424,"Yes",C$2:C1424,C1424)&gt;1,0,COUNTIFS(H$2:H1424,"Yes",C$2:C1424,C1424)))+IF(X1423=$X$1,0,X1423)</f>
        <v>0</v>
      </c>
    </row>
    <row r="1425" spans="1:24" x14ac:dyDescent="0.3">
      <c r="A1425">
        <f>ROWS($A$2:$A1425)</f>
        <v>1424</v>
      </c>
      <c r="B1425" t="str">
        <f>IF(ISERROR(VLOOKUP(A1425,Summer!L$11:L$500,1,FALSE)),IF(ISERROR(VLOOKUP(A1425,'Cycle 1'!L$11:L$500,1,FALSE)),IF(ISERROR(VLOOKUP(A1425,'Cycle 2'!L$11:L$500,1,FALSE)),IF(ISERROR(VLOOKUP(A1425,'Cycle 3'!L$11:L$500,1,FALSE)),IF(ISERROR(VLOOKUP(A1425,'Cycle 4'!L$11:L$500,1,FALSE)),IF(ISERROR(VLOOKUP(A1425,'Cycle 5'!L$11:L$500,1,FALSE)),IF(ISERROR(VLOOKUP(A1425,'Cycle 6'!L$11:L$500,1,FALSE)),IF(ISERROR(VLOOKUP(A1425,'Cycle 7'!L$11:L$500,1,FALSE)),IF(ISERROR(VLOOKUP(A1425,'Cycle 8'!L$11:L$500,1,FALSE)),IF(ISERROR(VLOOKUP(A1425,'Cycle 9'!L$11:L$500,1,FALSE)),IF(ISERROR(VLOOKUP(A1425,'Cycle 10'!L$11:L$500,1,FALSE)),IF(ISERROR(VLOOKUP(A1425,'Cycle 11'!L$11:L$500,1,FALSE)),"","Cycle 11"),"Cycle 10"),"Cycle 9"),"Cycle 8"),"Cycle 7"),"Cycle 6"),"Cycle 5"),"Cycle 4"),"Cycle 3"),"Cycle 2"),"Cycle 1"),"Summer")</f>
        <v/>
      </c>
      <c r="C1425" t="str">
        <f>IF(IFERROR(IFERROR(IFERROR(IFERROR(IFERROR(IFERROR(IFERROR(IFERROR(IFERROR(IFERROR(IFERROR(IFERROR(INDEX(Summer!B$10:B$999,MATCH($A1425,Summer!$L$10:$L$999,0),1),INDEX('Cycle 1'!B$10:B$999,MATCH($A1425,'Cycle 1'!$L$10:$L$999,0),1)),INDEX('Cycle 2'!B$10:B$999,MATCH($A1425,'Cycle 2'!$L$10:$L$999,0),1)),INDEX('Cycle 3'!B$10:B$999,MATCH($A1425,'Cycle 3'!$L$10:$L$999,0),1)),INDEX('Cycle 4'!B$10:B$999,MATCH($A1425,'Cycle 4'!$L$10:$L$999,0),1)),INDEX('Cycle 5'!B$10:B$999,MATCH($A1425,'Cycle 5'!$L$10:$L$999,0),1)),INDEX('Cycle 6'!B$10:B$999,MATCH($A1425,'Cycle 6'!$L$10:$L$999,0),1)),INDEX('Cycle 7'!B$10:B$999,MATCH($A1425,'Cycle 7'!$L$10:$L$999,0),1)),INDEX('Cycle 8'!B$10:B$999,MATCH($A1425,'Cycle 8'!$L$10:$L$999,0),1)),INDEX('Cycle 9'!B$10:B$999,MATCH($A1425,'Cycle 9'!$L$10:$L$999,0),1)),INDEX('Cycle 10'!B$10:B$999,MATCH($A1425,'Cycle 10'!$L$10:$L$999,0),1)),INDEX('Cycle 11'!B$10:B$999,MATCH($A1425,'Cycle 11'!$L$10:$L$999,0),1)),"")="","",IFERROR(IFERROR(IFERROR(IFERROR(IFERROR(IFERROR(IFERROR(IFERROR(IFERROR(IFERROR(IFERROR(IFERROR(INDEX(Summer!B$10:B$999,MATCH($A1425,Summer!$L$10:$L$999,0),1),INDEX('Cycle 1'!B$10:B$999,MATCH($A1425,'Cycle 1'!$L$10:$L$999,0),1)),INDEX('Cycle 2'!B$10:B$999,MATCH($A1425,'Cycle 2'!$L$10:$L$999,0),1)),INDEX('Cycle 3'!B$10:B$999,MATCH($A1425,'Cycle 3'!$L$10:$L$999,0),1)),INDEX('Cycle 4'!B$10:B$999,MATCH($A1425,'Cycle 4'!$L$10:$L$999,0),1)),INDEX('Cycle 5'!B$10:B$999,MATCH($A1425,'Cycle 5'!$L$10:$L$999,0),1)),INDEX('Cycle 6'!B$10:B$999,MATCH($A1425,'Cycle 6'!$L$10:$L$999,0),1)),INDEX('Cycle 7'!B$10:B$999,MATCH($A1425,'Cycle 7'!$L$10:$L$999,0),1)),INDEX('Cycle 8'!B$10:B$999,MATCH($A1425,'Cycle 8'!$L$10:$L$999,0),1)),INDEX('Cycle 9'!B$10:B$999,MATCH($A1425,'Cycle 9'!$L$10:$L$999,0),1)),INDEX('Cycle 10'!B$10:B$999,MATCH($A1425,'Cycle 10'!$L$10:$L$999,0),1)),INDEX('Cycle 11'!B$10:B$999,MATCH($A1425,'Cycle 11'!$L$10:$L$999,0),1)),""))</f>
        <v/>
      </c>
      <c r="D1425" t="str">
        <f>IF(IFERROR(IFERROR(IFERROR(IFERROR(IFERROR(IFERROR(IFERROR(IFERROR(IFERROR(IFERROR(IFERROR(IFERROR(INDEX(Summer!C$10:C$999,MATCH($A1425,Summer!$L$10:$L$999,0),1),INDEX('Cycle 1'!C$10:C$999,MATCH($A1425,'Cycle 1'!$L$10:$L$999,0),1)),INDEX('Cycle 2'!C$10:C$999,MATCH($A1425,'Cycle 2'!$L$10:$L$999,0),1)),INDEX('Cycle 3'!C$10:C$999,MATCH($A1425,'Cycle 3'!$L$10:$L$999,0),1)),INDEX('Cycle 4'!C$10:C$999,MATCH($A1425,'Cycle 4'!$L$10:$L$999,0),1)),INDEX('Cycle 5'!C$10:C$999,MATCH($A1425,'Cycle 5'!$L$10:$L$999,0),1)),INDEX('Cycle 6'!C$10:C$999,MATCH($A1425,'Cycle 6'!$L$10:$L$999,0),1)),INDEX('Cycle 7'!C$10:C$999,MATCH($A1425,'Cycle 7'!$L$10:$L$999,0),1)),INDEX('Cycle 8'!C$10:C$999,MATCH($A1425,'Cycle 8'!$L$10:$L$999,0),1)),INDEX('Cycle 9'!C$10:C$999,MATCH($A1425,'Cycle 9'!$L$10:$L$999,0),1)),INDEX('Cycle 10'!C$10:C$999,MATCH($A1425,'Cycle 10'!$L$10:$L$999,0),1)),INDEX('Cycle 11'!C$10:C$999,MATCH($A1425,'Cycle 11'!$L$10:$L$999,0),1)),"")="","",IFERROR(IFERROR(IFERROR(IFERROR(IFERROR(IFERROR(IFERROR(IFERROR(IFERROR(IFERROR(IFERROR(IFERROR(INDEX(Summer!C$10:C$999,MATCH($A1425,Summer!$L$10:$L$999,0),1),INDEX('Cycle 1'!C$10:C$999,MATCH($A1425,'Cycle 1'!$L$10:$L$999,0),1)),INDEX('Cycle 2'!C$10:C$999,MATCH($A1425,'Cycle 2'!$L$10:$L$999,0),1)),INDEX('Cycle 3'!C$10:C$999,MATCH($A1425,'Cycle 3'!$L$10:$L$999,0),1)),INDEX('Cycle 4'!C$10:C$999,MATCH($A1425,'Cycle 4'!$L$10:$L$999,0),1)),INDEX('Cycle 5'!C$10:C$999,MATCH($A1425,'Cycle 5'!$L$10:$L$999,0),1)),INDEX('Cycle 6'!C$10:C$999,MATCH($A1425,'Cycle 6'!$L$10:$L$999,0),1)),INDEX('Cycle 7'!C$10:C$999,MATCH($A1425,'Cycle 7'!$L$10:$L$999,0),1)),INDEX('Cycle 8'!C$10:C$999,MATCH($A1425,'Cycle 8'!$L$10:$L$999,0),1)),INDEX('Cycle 9'!C$10:C$999,MATCH($A1425,'Cycle 9'!$L$10:$L$999,0),1)),INDEX('Cycle 10'!C$10:C$999,MATCH($A1425,'Cycle 10'!$L$10:$L$999,0),1)),INDEX('Cycle 11'!C$10:C$999,MATCH($A1425,'Cycle 11'!$L$10:$L$999,0),1)),""))</f>
        <v/>
      </c>
      <c r="E1425" t="str">
        <f>IF(IFERROR(IFERROR(IFERROR(IFERROR(IFERROR(IFERROR(IFERROR(IFERROR(IFERROR(IFERROR(IFERROR(IFERROR(INDEX(Summer!D$10:D$999,MATCH($A1425,Summer!$L$10:$L$999,0),1),INDEX('Cycle 1'!D$10:D$999,MATCH($A1425,'Cycle 1'!$L$10:$L$999,0),1)),INDEX('Cycle 2'!D$10:D$999,MATCH($A1425,'Cycle 2'!$L$10:$L$999,0),1)),INDEX('Cycle 3'!D$10:D$999,MATCH($A1425,'Cycle 3'!$L$10:$L$999,0),1)),INDEX('Cycle 4'!D$10:D$999,MATCH($A1425,'Cycle 4'!$L$10:$L$999,0),1)),INDEX('Cycle 5'!D$10:D$999,MATCH($A1425,'Cycle 5'!$L$10:$L$999,0),1)),INDEX('Cycle 6'!D$10:D$999,MATCH($A1425,'Cycle 6'!$L$10:$L$999,0),1)),INDEX('Cycle 7'!D$10:D$999,MATCH($A1425,'Cycle 7'!$L$10:$L$999,0),1)),INDEX('Cycle 8'!D$10:D$999,MATCH($A1425,'Cycle 8'!$L$10:$L$999,0),1)),INDEX('Cycle 9'!D$10:D$999,MATCH($A1425,'Cycle 9'!$L$10:$L$999,0),1)),INDEX('Cycle 10'!D$10:D$999,MATCH($A1425,'Cycle 10'!$L$10:$L$999,0),1)),INDEX('Cycle 11'!D$10:D$999,MATCH($A1425,'Cycle 11'!$L$10:$L$999,0),1)),"")="","",IFERROR(IFERROR(IFERROR(IFERROR(IFERROR(IFERROR(IFERROR(IFERROR(IFERROR(IFERROR(IFERROR(IFERROR(INDEX(Summer!D$10:D$999,MATCH($A1425,Summer!$L$10:$L$999,0),1),INDEX('Cycle 1'!D$10:D$999,MATCH($A1425,'Cycle 1'!$L$10:$L$999,0),1)),INDEX('Cycle 2'!D$10:D$999,MATCH($A1425,'Cycle 2'!$L$10:$L$999,0),1)),INDEX('Cycle 3'!D$10:D$999,MATCH($A1425,'Cycle 3'!$L$10:$L$999,0),1)),INDEX('Cycle 4'!D$10:D$999,MATCH($A1425,'Cycle 4'!$L$10:$L$999,0),1)),INDEX('Cycle 5'!D$10:D$999,MATCH($A1425,'Cycle 5'!$L$10:$L$999,0),1)),INDEX('Cycle 6'!D$10:D$999,MATCH($A1425,'Cycle 6'!$L$10:$L$999,0),1)),INDEX('Cycle 7'!D$10:D$999,MATCH($A1425,'Cycle 7'!$L$10:$L$999,0),1)),INDEX('Cycle 8'!D$10:D$999,MATCH($A1425,'Cycle 8'!$L$10:$L$999,0),1)),INDEX('Cycle 9'!D$10:D$999,MATCH($A1425,'Cycle 9'!$L$10:$L$999,0),1)),INDEX('Cycle 10'!D$10:D$999,MATCH($A1425,'Cycle 10'!$L$10:$L$999,0),1)),INDEX('Cycle 11'!D$10:D$999,MATCH($A1425,'Cycle 11'!$L$10:$L$999,0),1)),""))</f>
        <v/>
      </c>
      <c r="F1425" t="str">
        <f>IF(IFERROR(IFERROR(IFERROR(IFERROR(IFERROR(IFERROR(IFERROR(IFERROR(IFERROR(IFERROR(IFERROR(IFERROR(INDEX(Summer!E$10:E$999,MATCH($A1425,Summer!$L$10:$L$999,0),1),INDEX('Cycle 1'!E$10:E$999,MATCH($A1425,'Cycle 1'!$L$10:$L$999,0),1)),INDEX('Cycle 2'!E$10:E$999,MATCH($A1425,'Cycle 2'!$L$10:$L$999,0),1)),INDEX('Cycle 3'!E$10:E$999,MATCH($A1425,'Cycle 3'!$L$10:$L$999,0),1)),INDEX('Cycle 4'!E$10:E$999,MATCH($A1425,'Cycle 4'!$L$10:$L$999,0),1)),INDEX('Cycle 5'!E$10:E$999,MATCH($A1425,'Cycle 5'!$L$10:$L$999,0),1)),INDEX('Cycle 6'!E$10:E$999,MATCH($A1425,'Cycle 6'!$L$10:$L$999,0),1)),INDEX('Cycle 7'!E$10:E$999,MATCH($A1425,'Cycle 7'!$L$10:$L$999,0),1)),INDEX('Cycle 8'!E$10:E$999,MATCH($A1425,'Cycle 8'!$L$10:$L$999,0),1)),INDEX('Cycle 9'!E$10:E$999,MATCH($A1425,'Cycle 9'!$L$10:$L$999,0),1)),INDEX('Cycle 10'!E$10:E$999,MATCH($A1425,'Cycle 10'!$L$10:$L$999,0),1)),INDEX('Cycle 11'!E$10:E$999,MATCH($A1425,'Cycle 11'!$L$10:$L$999,0),1)),"")="","",IFERROR(IFERROR(IFERROR(IFERROR(IFERROR(IFERROR(IFERROR(IFERROR(IFERROR(IFERROR(IFERROR(IFERROR(INDEX(Summer!E$10:E$999,MATCH($A1425,Summer!$L$10:$L$999,0),1),INDEX('Cycle 1'!E$10:E$999,MATCH($A1425,'Cycle 1'!$L$10:$L$999,0),1)),INDEX('Cycle 2'!E$10:E$999,MATCH($A1425,'Cycle 2'!$L$10:$L$999,0),1)),INDEX('Cycle 3'!E$10:E$999,MATCH($A1425,'Cycle 3'!$L$10:$L$999,0),1)),INDEX('Cycle 4'!E$10:E$999,MATCH($A1425,'Cycle 4'!$L$10:$L$999,0),1)),INDEX('Cycle 5'!E$10:E$999,MATCH($A1425,'Cycle 5'!$L$10:$L$999,0),1)),INDEX('Cycle 6'!E$10:E$999,MATCH($A1425,'Cycle 6'!$L$10:$L$999,0),1)),INDEX('Cycle 7'!E$10:E$999,MATCH($A1425,'Cycle 7'!$L$10:$L$999,0),1)),INDEX('Cycle 8'!E$10:E$999,MATCH($A1425,'Cycle 8'!$L$10:$L$999,0),1)),INDEX('Cycle 9'!E$10:E$999,MATCH($A1425,'Cycle 9'!$L$10:$L$999,0),1)),INDEX('Cycle 10'!E$10:E$999,MATCH($A1425,'Cycle 10'!$L$10:$L$999,0),1)),INDEX('Cycle 11'!E$10:E$999,MATCH($A1425,'Cycle 11'!$L$10:$L$999,0),1)),""))</f>
        <v/>
      </c>
      <c r="G1425" t="str">
        <f>IF(IFERROR(IFERROR(IFERROR(IFERROR(IFERROR(IFERROR(IFERROR(IFERROR(IFERROR(IFERROR(IFERROR(IFERROR(INDEX(Summer!F$10:F$999,MATCH($A1425,Summer!$L$10:$L$999,0),1),INDEX('Cycle 1'!F$10:F$999,MATCH($A1425,'Cycle 1'!$L$10:$L$999,0),1)),INDEX('Cycle 2'!F$10:F$999,MATCH($A1425,'Cycle 2'!$L$10:$L$999,0),1)),INDEX('Cycle 3'!F$10:F$999,MATCH($A1425,'Cycle 3'!$L$10:$L$999,0),1)),INDEX('Cycle 4'!F$10:F$999,MATCH($A1425,'Cycle 4'!$L$10:$L$999,0),1)),INDEX('Cycle 5'!F$10:F$999,MATCH($A1425,'Cycle 5'!$L$10:$L$999,0),1)),INDEX('Cycle 6'!F$10:F$999,MATCH($A1425,'Cycle 6'!$L$10:$L$999,0),1)),INDEX('Cycle 7'!F$10:F$999,MATCH($A1425,'Cycle 7'!$L$10:$L$999,0),1)),INDEX('Cycle 8'!F$10:F$999,MATCH($A1425,'Cycle 8'!$L$10:$L$999,0),1)),INDEX('Cycle 9'!F$10:F$999,MATCH($A1425,'Cycle 9'!$L$10:$L$999,0),1)),INDEX('Cycle 10'!F$10:F$999,MATCH($A1425,'Cycle 10'!$L$10:$L$999,0),1)),INDEX('Cycle 11'!F$10:F$999,MATCH($A1425,'Cycle 11'!$L$10:$L$999,0),1)),"")="","",IFERROR(IFERROR(IFERROR(IFERROR(IFERROR(IFERROR(IFERROR(IFERROR(IFERROR(IFERROR(IFERROR(IFERROR(INDEX(Summer!F$10:F$999,MATCH($A1425,Summer!$L$10:$L$999,0),1),INDEX('Cycle 1'!F$10:F$999,MATCH($A1425,'Cycle 1'!$L$10:$L$999,0),1)),INDEX('Cycle 2'!F$10:F$999,MATCH($A1425,'Cycle 2'!$L$10:$L$999,0),1)),INDEX('Cycle 3'!F$10:F$999,MATCH($A1425,'Cycle 3'!$L$10:$L$999,0),1)),INDEX('Cycle 4'!F$10:F$999,MATCH($A1425,'Cycle 4'!$L$10:$L$999,0),1)),INDEX('Cycle 5'!F$10:F$999,MATCH($A1425,'Cycle 5'!$L$10:$L$999,0),1)),INDEX('Cycle 6'!F$10:F$999,MATCH($A1425,'Cycle 6'!$L$10:$L$999,0),1)),INDEX('Cycle 7'!F$10:F$999,MATCH($A1425,'Cycle 7'!$L$10:$L$999,0),1)),INDEX('Cycle 8'!F$10:F$999,MATCH($A1425,'Cycle 8'!$L$10:$L$999,0),1)),INDEX('Cycle 9'!F$10:F$999,MATCH($A1425,'Cycle 9'!$L$10:$L$999,0),1)),INDEX('Cycle 10'!F$10:F$999,MATCH($A1425,'Cycle 10'!$L$10:$L$999,0),1)),INDEX('Cycle 11'!F$10:F$999,MATCH($A1425,'Cycle 11'!$L$10:$L$999,0),1)),""))</f>
        <v/>
      </c>
      <c r="H1425" t="str">
        <f>IF(IFERROR(IFERROR(IFERROR(IFERROR(IFERROR(IFERROR(IFERROR(IFERROR(IFERROR(IFERROR(IFERROR(IFERROR(INDEX(Summer!G$10:G$999,MATCH($A1425,Summer!$L$10:$L$999,0),1),INDEX('Cycle 1'!G$10:G$999,MATCH($A1425,'Cycle 1'!$L$10:$L$999,0),1)),INDEX('Cycle 2'!G$10:G$999,MATCH($A1425,'Cycle 2'!$L$10:$L$999,0),1)),INDEX('Cycle 3'!G$10:G$999,MATCH($A1425,'Cycle 3'!$L$10:$L$999,0),1)),INDEX('Cycle 4'!G$10:G$999,MATCH($A1425,'Cycle 4'!$L$10:$L$999,0),1)),INDEX('Cycle 5'!G$10:G$999,MATCH($A1425,'Cycle 5'!$L$10:$L$999,0),1)),INDEX('Cycle 6'!G$10:G$999,MATCH($A1425,'Cycle 6'!$L$10:$L$999,0),1)),INDEX('Cycle 7'!G$10:G$999,MATCH($A1425,'Cycle 7'!$L$10:$L$999,0),1)),INDEX('Cycle 8'!G$10:G$999,MATCH($A1425,'Cycle 8'!$L$10:$L$999,0),1)),INDEX('Cycle 9'!G$10:G$999,MATCH($A1425,'Cycle 9'!$L$10:$L$999,0),1)),INDEX('Cycle 10'!G$10:G$999,MATCH($A1425,'Cycle 10'!$L$10:$L$999,0),1)),INDEX('Cycle 11'!G$10:G$999,MATCH($A1425,'Cycle 11'!$L$10:$L$999,0),1)),"")="","",IFERROR(IFERROR(IFERROR(IFERROR(IFERROR(IFERROR(IFERROR(IFERROR(IFERROR(IFERROR(IFERROR(IFERROR(INDEX(Summer!G$10:G$999,MATCH($A1425,Summer!$L$10:$L$999,0),1),INDEX('Cycle 1'!G$10:G$999,MATCH($A1425,'Cycle 1'!$L$10:$L$999,0),1)),INDEX('Cycle 2'!G$10:G$999,MATCH($A1425,'Cycle 2'!$L$10:$L$999,0),1)),INDEX('Cycle 3'!G$10:G$999,MATCH($A1425,'Cycle 3'!$L$10:$L$999,0),1)),INDEX('Cycle 4'!G$10:G$999,MATCH($A1425,'Cycle 4'!$L$10:$L$999,0),1)),INDEX('Cycle 5'!G$10:G$999,MATCH($A1425,'Cycle 5'!$L$10:$L$999,0),1)),INDEX('Cycle 6'!G$10:G$999,MATCH($A1425,'Cycle 6'!$L$10:$L$999,0),1)),INDEX('Cycle 7'!G$10:G$999,MATCH($A1425,'Cycle 7'!$L$10:$L$999,0),1)),INDEX('Cycle 8'!G$10:G$999,MATCH($A1425,'Cycle 8'!$L$10:$L$999,0),1)),INDEX('Cycle 9'!G$10:G$999,MATCH($A1425,'Cycle 9'!$L$10:$L$999,0),1)),INDEX('Cycle 10'!G$10:G$999,MATCH($A1425,'Cycle 10'!$L$10:$L$999,0),1)),INDEX('Cycle 11'!G$10:G$999,MATCH($A1425,'Cycle 11'!$L$10:$L$999,0),1)),""))</f>
        <v/>
      </c>
      <c r="I1425">
        <f>IFERROR(IF(C1425="",MAX(I$1:I1424),IF(ROW(C$2)=ROW(C1425),1,IF(ISERROR(VLOOKUP(C1425,C$2:C1424,1,FALSE)),MAX(I$1:I1424)+1,MAX(I$1:I1424)))),"")</f>
        <v>0</v>
      </c>
      <c r="J1425" t="str">
        <f t="shared" si="140"/>
        <v/>
      </c>
      <c r="K1425" t="str">
        <f t="shared" si="144"/>
        <v/>
      </c>
      <c r="L1425" t="str">
        <f t="shared" si="144"/>
        <v/>
      </c>
      <c r="M1425" t="str">
        <f t="shared" si="144"/>
        <v/>
      </c>
      <c r="N1425" t="str">
        <f t="shared" si="144"/>
        <v/>
      </c>
      <c r="O1425" t="str">
        <f t="shared" si="144"/>
        <v/>
      </c>
      <c r="P1425" t="str">
        <f t="shared" si="144"/>
        <v/>
      </c>
      <c r="Q1425" t="str">
        <f t="shared" si="144"/>
        <v/>
      </c>
      <c r="R1425" t="str">
        <f t="shared" si="144"/>
        <v/>
      </c>
      <c r="S1425" t="str">
        <f t="shared" si="144"/>
        <v/>
      </c>
      <c r="T1425" t="str">
        <f t="shared" si="144"/>
        <v/>
      </c>
      <c r="U1425" t="str">
        <f t="shared" si="144"/>
        <v/>
      </c>
      <c r="V1425" t="str">
        <f t="shared" si="144"/>
        <v/>
      </c>
      <c r="W1425" t="str">
        <f t="shared" si="141"/>
        <v/>
      </c>
      <c r="X1425">
        <f>IF(OR(H1425="No",H1425=""),0,IF(COUNTIFS(H$2:H1425,"Yes",C$2:C1425,C1425)&gt;1,0,COUNTIFS(H$2:H1425,"Yes",C$2:C1425,C1425)))+IF(X1424=$X$1,0,X1424)</f>
        <v>0</v>
      </c>
    </row>
    <row r="1426" spans="1:24" x14ac:dyDescent="0.3">
      <c r="A1426">
        <f>ROWS($A$2:$A1426)</f>
        <v>1425</v>
      </c>
      <c r="B1426" t="str">
        <f>IF(ISERROR(VLOOKUP(A1426,Summer!L$11:L$500,1,FALSE)),IF(ISERROR(VLOOKUP(A1426,'Cycle 1'!L$11:L$500,1,FALSE)),IF(ISERROR(VLOOKUP(A1426,'Cycle 2'!L$11:L$500,1,FALSE)),IF(ISERROR(VLOOKUP(A1426,'Cycle 3'!L$11:L$500,1,FALSE)),IF(ISERROR(VLOOKUP(A1426,'Cycle 4'!L$11:L$500,1,FALSE)),IF(ISERROR(VLOOKUP(A1426,'Cycle 5'!L$11:L$500,1,FALSE)),IF(ISERROR(VLOOKUP(A1426,'Cycle 6'!L$11:L$500,1,FALSE)),IF(ISERROR(VLOOKUP(A1426,'Cycle 7'!L$11:L$500,1,FALSE)),IF(ISERROR(VLOOKUP(A1426,'Cycle 8'!L$11:L$500,1,FALSE)),IF(ISERROR(VLOOKUP(A1426,'Cycle 9'!L$11:L$500,1,FALSE)),IF(ISERROR(VLOOKUP(A1426,'Cycle 10'!L$11:L$500,1,FALSE)),IF(ISERROR(VLOOKUP(A1426,'Cycle 11'!L$11:L$500,1,FALSE)),"","Cycle 11"),"Cycle 10"),"Cycle 9"),"Cycle 8"),"Cycle 7"),"Cycle 6"),"Cycle 5"),"Cycle 4"),"Cycle 3"),"Cycle 2"),"Cycle 1"),"Summer")</f>
        <v/>
      </c>
      <c r="C1426" t="str">
        <f>IF(IFERROR(IFERROR(IFERROR(IFERROR(IFERROR(IFERROR(IFERROR(IFERROR(IFERROR(IFERROR(IFERROR(IFERROR(INDEX(Summer!B$10:B$999,MATCH($A1426,Summer!$L$10:$L$999,0),1),INDEX('Cycle 1'!B$10:B$999,MATCH($A1426,'Cycle 1'!$L$10:$L$999,0),1)),INDEX('Cycle 2'!B$10:B$999,MATCH($A1426,'Cycle 2'!$L$10:$L$999,0),1)),INDEX('Cycle 3'!B$10:B$999,MATCH($A1426,'Cycle 3'!$L$10:$L$999,0),1)),INDEX('Cycle 4'!B$10:B$999,MATCH($A1426,'Cycle 4'!$L$10:$L$999,0),1)),INDEX('Cycle 5'!B$10:B$999,MATCH($A1426,'Cycle 5'!$L$10:$L$999,0),1)),INDEX('Cycle 6'!B$10:B$999,MATCH($A1426,'Cycle 6'!$L$10:$L$999,0),1)),INDEX('Cycle 7'!B$10:B$999,MATCH($A1426,'Cycle 7'!$L$10:$L$999,0),1)),INDEX('Cycle 8'!B$10:B$999,MATCH($A1426,'Cycle 8'!$L$10:$L$999,0),1)),INDEX('Cycle 9'!B$10:B$999,MATCH($A1426,'Cycle 9'!$L$10:$L$999,0),1)),INDEX('Cycle 10'!B$10:B$999,MATCH($A1426,'Cycle 10'!$L$10:$L$999,0),1)),INDEX('Cycle 11'!B$10:B$999,MATCH($A1426,'Cycle 11'!$L$10:$L$999,0),1)),"")="","",IFERROR(IFERROR(IFERROR(IFERROR(IFERROR(IFERROR(IFERROR(IFERROR(IFERROR(IFERROR(IFERROR(IFERROR(INDEX(Summer!B$10:B$999,MATCH($A1426,Summer!$L$10:$L$999,0),1),INDEX('Cycle 1'!B$10:B$999,MATCH($A1426,'Cycle 1'!$L$10:$L$999,0),1)),INDEX('Cycle 2'!B$10:B$999,MATCH($A1426,'Cycle 2'!$L$10:$L$999,0),1)),INDEX('Cycle 3'!B$10:B$999,MATCH($A1426,'Cycle 3'!$L$10:$L$999,0),1)),INDEX('Cycle 4'!B$10:B$999,MATCH($A1426,'Cycle 4'!$L$10:$L$999,0),1)),INDEX('Cycle 5'!B$10:B$999,MATCH($A1426,'Cycle 5'!$L$10:$L$999,0),1)),INDEX('Cycle 6'!B$10:B$999,MATCH($A1426,'Cycle 6'!$L$10:$L$999,0),1)),INDEX('Cycle 7'!B$10:B$999,MATCH($A1426,'Cycle 7'!$L$10:$L$999,0),1)),INDEX('Cycle 8'!B$10:B$999,MATCH($A1426,'Cycle 8'!$L$10:$L$999,0),1)),INDEX('Cycle 9'!B$10:B$999,MATCH($A1426,'Cycle 9'!$L$10:$L$999,0),1)),INDEX('Cycle 10'!B$10:B$999,MATCH($A1426,'Cycle 10'!$L$10:$L$999,0),1)),INDEX('Cycle 11'!B$10:B$999,MATCH($A1426,'Cycle 11'!$L$10:$L$999,0),1)),""))</f>
        <v/>
      </c>
      <c r="D1426" t="str">
        <f>IF(IFERROR(IFERROR(IFERROR(IFERROR(IFERROR(IFERROR(IFERROR(IFERROR(IFERROR(IFERROR(IFERROR(IFERROR(INDEX(Summer!C$10:C$999,MATCH($A1426,Summer!$L$10:$L$999,0),1),INDEX('Cycle 1'!C$10:C$999,MATCH($A1426,'Cycle 1'!$L$10:$L$999,0),1)),INDEX('Cycle 2'!C$10:C$999,MATCH($A1426,'Cycle 2'!$L$10:$L$999,0),1)),INDEX('Cycle 3'!C$10:C$999,MATCH($A1426,'Cycle 3'!$L$10:$L$999,0),1)),INDEX('Cycle 4'!C$10:C$999,MATCH($A1426,'Cycle 4'!$L$10:$L$999,0),1)),INDEX('Cycle 5'!C$10:C$999,MATCH($A1426,'Cycle 5'!$L$10:$L$999,0),1)),INDEX('Cycle 6'!C$10:C$999,MATCH($A1426,'Cycle 6'!$L$10:$L$999,0),1)),INDEX('Cycle 7'!C$10:C$999,MATCH($A1426,'Cycle 7'!$L$10:$L$999,0),1)),INDEX('Cycle 8'!C$10:C$999,MATCH($A1426,'Cycle 8'!$L$10:$L$999,0),1)),INDEX('Cycle 9'!C$10:C$999,MATCH($A1426,'Cycle 9'!$L$10:$L$999,0),1)),INDEX('Cycle 10'!C$10:C$999,MATCH($A1426,'Cycle 10'!$L$10:$L$999,0),1)),INDEX('Cycle 11'!C$10:C$999,MATCH($A1426,'Cycle 11'!$L$10:$L$999,0),1)),"")="","",IFERROR(IFERROR(IFERROR(IFERROR(IFERROR(IFERROR(IFERROR(IFERROR(IFERROR(IFERROR(IFERROR(IFERROR(INDEX(Summer!C$10:C$999,MATCH($A1426,Summer!$L$10:$L$999,0),1),INDEX('Cycle 1'!C$10:C$999,MATCH($A1426,'Cycle 1'!$L$10:$L$999,0),1)),INDEX('Cycle 2'!C$10:C$999,MATCH($A1426,'Cycle 2'!$L$10:$L$999,0),1)),INDEX('Cycle 3'!C$10:C$999,MATCH($A1426,'Cycle 3'!$L$10:$L$999,0),1)),INDEX('Cycle 4'!C$10:C$999,MATCH($A1426,'Cycle 4'!$L$10:$L$999,0),1)),INDEX('Cycle 5'!C$10:C$999,MATCH($A1426,'Cycle 5'!$L$10:$L$999,0),1)),INDEX('Cycle 6'!C$10:C$999,MATCH($A1426,'Cycle 6'!$L$10:$L$999,0),1)),INDEX('Cycle 7'!C$10:C$999,MATCH($A1426,'Cycle 7'!$L$10:$L$999,0),1)),INDEX('Cycle 8'!C$10:C$999,MATCH($A1426,'Cycle 8'!$L$10:$L$999,0),1)),INDEX('Cycle 9'!C$10:C$999,MATCH($A1426,'Cycle 9'!$L$10:$L$999,0),1)),INDEX('Cycle 10'!C$10:C$999,MATCH($A1426,'Cycle 10'!$L$10:$L$999,0),1)),INDEX('Cycle 11'!C$10:C$999,MATCH($A1426,'Cycle 11'!$L$10:$L$999,0),1)),""))</f>
        <v/>
      </c>
      <c r="E1426" t="str">
        <f>IF(IFERROR(IFERROR(IFERROR(IFERROR(IFERROR(IFERROR(IFERROR(IFERROR(IFERROR(IFERROR(IFERROR(IFERROR(INDEX(Summer!D$10:D$999,MATCH($A1426,Summer!$L$10:$L$999,0),1),INDEX('Cycle 1'!D$10:D$999,MATCH($A1426,'Cycle 1'!$L$10:$L$999,0),1)),INDEX('Cycle 2'!D$10:D$999,MATCH($A1426,'Cycle 2'!$L$10:$L$999,0),1)),INDEX('Cycle 3'!D$10:D$999,MATCH($A1426,'Cycle 3'!$L$10:$L$999,0),1)),INDEX('Cycle 4'!D$10:D$999,MATCH($A1426,'Cycle 4'!$L$10:$L$999,0),1)),INDEX('Cycle 5'!D$10:D$999,MATCH($A1426,'Cycle 5'!$L$10:$L$999,0),1)),INDEX('Cycle 6'!D$10:D$999,MATCH($A1426,'Cycle 6'!$L$10:$L$999,0),1)),INDEX('Cycle 7'!D$10:D$999,MATCH($A1426,'Cycle 7'!$L$10:$L$999,0),1)),INDEX('Cycle 8'!D$10:D$999,MATCH($A1426,'Cycle 8'!$L$10:$L$999,0),1)),INDEX('Cycle 9'!D$10:D$999,MATCH($A1426,'Cycle 9'!$L$10:$L$999,0),1)),INDEX('Cycle 10'!D$10:D$999,MATCH($A1426,'Cycle 10'!$L$10:$L$999,0),1)),INDEX('Cycle 11'!D$10:D$999,MATCH($A1426,'Cycle 11'!$L$10:$L$999,0),1)),"")="","",IFERROR(IFERROR(IFERROR(IFERROR(IFERROR(IFERROR(IFERROR(IFERROR(IFERROR(IFERROR(IFERROR(IFERROR(INDEX(Summer!D$10:D$999,MATCH($A1426,Summer!$L$10:$L$999,0),1),INDEX('Cycle 1'!D$10:D$999,MATCH($A1426,'Cycle 1'!$L$10:$L$999,0),1)),INDEX('Cycle 2'!D$10:D$999,MATCH($A1426,'Cycle 2'!$L$10:$L$999,0),1)),INDEX('Cycle 3'!D$10:D$999,MATCH($A1426,'Cycle 3'!$L$10:$L$999,0),1)),INDEX('Cycle 4'!D$10:D$999,MATCH($A1426,'Cycle 4'!$L$10:$L$999,0),1)),INDEX('Cycle 5'!D$10:D$999,MATCH($A1426,'Cycle 5'!$L$10:$L$999,0),1)),INDEX('Cycle 6'!D$10:D$999,MATCH($A1426,'Cycle 6'!$L$10:$L$999,0),1)),INDEX('Cycle 7'!D$10:D$999,MATCH($A1426,'Cycle 7'!$L$10:$L$999,0),1)),INDEX('Cycle 8'!D$10:D$999,MATCH($A1426,'Cycle 8'!$L$10:$L$999,0),1)),INDEX('Cycle 9'!D$10:D$999,MATCH($A1426,'Cycle 9'!$L$10:$L$999,0),1)),INDEX('Cycle 10'!D$10:D$999,MATCH($A1426,'Cycle 10'!$L$10:$L$999,0),1)),INDEX('Cycle 11'!D$10:D$999,MATCH($A1426,'Cycle 11'!$L$10:$L$999,0),1)),""))</f>
        <v/>
      </c>
      <c r="F1426" t="str">
        <f>IF(IFERROR(IFERROR(IFERROR(IFERROR(IFERROR(IFERROR(IFERROR(IFERROR(IFERROR(IFERROR(IFERROR(IFERROR(INDEX(Summer!E$10:E$999,MATCH($A1426,Summer!$L$10:$L$999,0),1),INDEX('Cycle 1'!E$10:E$999,MATCH($A1426,'Cycle 1'!$L$10:$L$999,0),1)),INDEX('Cycle 2'!E$10:E$999,MATCH($A1426,'Cycle 2'!$L$10:$L$999,0),1)),INDEX('Cycle 3'!E$10:E$999,MATCH($A1426,'Cycle 3'!$L$10:$L$999,0),1)),INDEX('Cycle 4'!E$10:E$999,MATCH($A1426,'Cycle 4'!$L$10:$L$999,0),1)),INDEX('Cycle 5'!E$10:E$999,MATCH($A1426,'Cycle 5'!$L$10:$L$999,0),1)),INDEX('Cycle 6'!E$10:E$999,MATCH($A1426,'Cycle 6'!$L$10:$L$999,0),1)),INDEX('Cycle 7'!E$10:E$999,MATCH($A1426,'Cycle 7'!$L$10:$L$999,0),1)),INDEX('Cycle 8'!E$10:E$999,MATCH($A1426,'Cycle 8'!$L$10:$L$999,0),1)),INDEX('Cycle 9'!E$10:E$999,MATCH($A1426,'Cycle 9'!$L$10:$L$999,0),1)),INDEX('Cycle 10'!E$10:E$999,MATCH($A1426,'Cycle 10'!$L$10:$L$999,0),1)),INDEX('Cycle 11'!E$10:E$999,MATCH($A1426,'Cycle 11'!$L$10:$L$999,0),1)),"")="","",IFERROR(IFERROR(IFERROR(IFERROR(IFERROR(IFERROR(IFERROR(IFERROR(IFERROR(IFERROR(IFERROR(IFERROR(INDEX(Summer!E$10:E$999,MATCH($A1426,Summer!$L$10:$L$999,0),1),INDEX('Cycle 1'!E$10:E$999,MATCH($A1426,'Cycle 1'!$L$10:$L$999,0),1)),INDEX('Cycle 2'!E$10:E$999,MATCH($A1426,'Cycle 2'!$L$10:$L$999,0),1)),INDEX('Cycle 3'!E$10:E$999,MATCH($A1426,'Cycle 3'!$L$10:$L$999,0),1)),INDEX('Cycle 4'!E$10:E$999,MATCH($A1426,'Cycle 4'!$L$10:$L$999,0),1)),INDEX('Cycle 5'!E$10:E$999,MATCH($A1426,'Cycle 5'!$L$10:$L$999,0),1)),INDEX('Cycle 6'!E$10:E$999,MATCH($A1426,'Cycle 6'!$L$10:$L$999,0),1)),INDEX('Cycle 7'!E$10:E$999,MATCH($A1426,'Cycle 7'!$L$10:$L$999,0),1)),INDEX('Cycle 8'!E$10:E$999,MATCH($A1426,'Cycle 8'!$L$10:$L$999,0),1)),INDEX('Cycle 9'!E$10:E$999,MATCH($A1426,'Cycle 9'!$L$10:$L$999,0),1)),INDEX('Cycle 10'!E$10:E$999,MATCH($A1426,'Cycle 10'!$L$10:$L$999,0),1)),INDEX('Cycle 11'!E$10:E$999,MATCH($A1426,'Cycle 11'!$L$10:$L$999,0),1)),""))</f>
        <v/>
      </c>
      <c r="G1426" t="str">
        <f>IF(IFERROR(IFERROR(IFERROR(IFERROR(IFERROR(IFERROR(IFERROR(IFERROR(IFERROR(IFERROR(IFERROR(IFERROR(INDEX(Summer!F$10:F$999,MATCH($A1426,Summer!$L$10:$L$999,0),1),INDEX('Cycle 1'!F$10:F$999,MATCH($A1426,'Cycle 1'!$L$10:$L$999,0),1)),INDEX('Cycle 2'!F$10:F$999,MATCH($A1426,'Cycle 2'!$L$10:$L$999,0),1)),INDEX('Cycle 3'!F$10:F$999,MATCH($A1426,'Cycle 3'!$L$10:$L$999,0),1)),INDEX('Cycle 4'!F$10:F$999,MATCH($A1426,'Cycle 4'!$L$10:$L$999,0),1)),INDEX('Cycle 5'!F$10:F$999,MATCH($A1426,'Cycle 5'!$L$10:$L$999,0),1)),INDEX('Cycle 6'!F$10:F$999,MATCH($A1426,'Cycle 6'!$L$10:$L$999,0),1)),INDEX('Cycle 7'!F$10:F$999,MATCH($A1426,'Cycle 7'!$L$10:$L$999,0),1)),INDEX('Cycle 8'!F$10:F$999,MATCH($A1426,'Cycle 8'!$L$10:$L$999,0),1)),INDEX('Cycle 9'!F$10:F$999,MATCH($A1426,'Cycle 9'!$L$10:$L$999,0),1)),INDEX('Cycle 10'!F$10:F$999,MATCH($A1426,'Cycle 10'!$L$10:$L$999,0),1)),INDEX('Cycle 11'!F$10:F$999,MATCH($A1426,'Cycle 11'!$L$10:$L$999,0),1)),"")="","",IFERROR(IFERROR(IFERROR(IFERROR(IFERROR(IFERROR(IFERROR(IFERROR(IFERROR(IFERROR(IFERROR(IFERROR(INDEX(Summer!F$10:F$999,MATCH($A1426,Summer!$L$10:$L$999,0),1),INDEX('Cycle 1'!F$10:F$999,MATCH($A1426,'Cycle 1'!$L$10:$L$999,0),1)),INDEX('Cycle 2'!F$10:F$999,MATCH($A1426,'Cycle 2'!$L$10:$L$999,0),1)),INDEX('Cycle 3'!F$10:F$999,MATCH($A1426,'Cycle 3'!$L$10:$L$999,0),1)),INDEX('Cycle 4'!F$10:F$999,MATCH($A1426,'Cycle 4'!$L$10:$L$999,0),1)),INDEX('Cycle 5'!F$10:F$999,MATCH($A1426,'Cycle 5'!$L$10:$L$999,0),1)),INDEX('Cycle 6'!F$10:F$999,MATCH($A1426,'Cycle 6'!$L$10:$L$999,0),1)),INDEX('Cycle 7'!F$10:F$999,MATCH($A1426,'Cycle 7'!$L$10:$L$999,0),1)),INDEX('Cycle 8'!F$10:F$999,MATCH($A1426,'Cycle 8'!$L$10:$L$999,0),1)),INDEX('Cycle 9'!F$10:F$999,MATCH($A1426,'Cycle 9'!$L$10:$L$999,0),1)),INDEX('Cycle 10'!F$10:F$999,MATCH($A1426,'Cycle 10'!$L$10:$L$999,0),1)),INDEX('Cycle 11'!F$10:F$999,MATCH($A1426,'Cycle 11'!$L$10:$L$999,0),1)),""))</f>
        <v/>
      </c>
      <c r="H1426" t="str">
        <f>IF(IFERROR(IFERROR(IFERROR(IFERROR(IFERROR(IFERROR(IFERROR(IFERROR(IFERROR(IFERROR(IFERROR(IFERROR(INDEX(Summer!G$10:G$999,MATCH($A1426,Summer!$L$10:$L$999,0),1),INDEX('Cycle 1'!G$10:G$999,MATCH($A1426,'Cycle 1'!$L$10:$L$999,0),1)),INDEX('Cycle 2'!G$10:G$999,MATCH($A1426,'Cycle 2'!$L$10:$L$999,0),1)),INDEX('Cycle 3'!G$10:G$999,MATCH($A1426,'Cycle 3'!$L$10:$L$999,0),1)),INDEX('Cycle 4'!G$10:G$999,MATCH($A1426,'Cycle 4'!$L$10:$L$999,0),1)),INDEX('Cycle 5'!G$10:G$999,MATCH($A1426,'Cycle 5'!$L$10:$L$999,0),1)),INDEX('Cycle 6'!G$10:G$999,MATCH($A1426,'Cycle 6'!$L$10:$L$999,0),1)),INDEX('Cycle 7'!G$10:G$999,MATCH($A1426,'Cycle 7'!$L$10:$L$999,0),1)),INDEX('Cycle 8'!G$10:G$999,MATCH($A1426,'Cycle 8'!$L$10:$L$999,0),1)),INDEX('Cycle 9'!G$10:G$999,MATCH($A1426,'Cycle 9'!$L$10:$L$999,0),1)),INDEX('Cycle 10'!G$10:G$999,MATCH($A1426,'Cycle 10'!$L$10:$L$999,0),1)),INDEX('Cycle 11'!G$10:G$999,MATCH($A1426,'Cycle 11'!$L$10:$L$999,0),1)),"")="","",IFERROR(IFERROR(IFERROR(IFERROR(IFERROR(IFERROR(IFERROR(IFERROR(IFERROR(IFERROR(IFERROR(IFERROR(INDEX(Summer!G$10:G$999,MATCH($A1426,Summer!$L$10:$L$999,0),1),INDEX('Cycle 1'!G$10:G$999,MATCH($A1426,'Cycle 1'!$L$10:$L$999,0),1)),INDEX('Cycle 2'!G$10:G$999,MATCH($A1426,'Cycle 2'!$L$10:$L$999,0),1)),INDEX('Cycle 3'!G$10:G$999,MATCH($A1426,'Cycle 3'!$L$10:$L$999,0),1)),INDEX('Cycle 4'!G$10:G$999,MATCH($A1426,'Cycle 4'!$L$10:$L$999,0),1)),INDEX('Cycle 5'!G$10:G$999,MATCH($A1426,'Cycle 5'!$L$10:$L$999,0),1)),INDEX('Cycle 6'!G$10:G$999,MATCH($A1426,'Cycle 6'!$L$10:$L$999,0),1)),INDEX('Cycle 7'!G$10:G$999,MATCH($A1426,'Cycle 7'!$L$10:$L$999,0),1)),INDEX('Cycle 8'!G$10:G$999,MATCH($A1426,'Cycle 8'!$L$10:$L$999,0),1)),INDEX('Cycle 9'!G$10:G$999,MATCH($A1426,'Cycle 9'!$L$10:$L$999,0),1)),INDEX('Cycle 10'!G$10:G$999,MATCH($A1426,'Cycle 10'!$L$10:$L$999,0),1)),INDEX('Cycle 11'!G$10:G$999,MATCH($A1426,'Cycle 11'!$L$10:$L$999,0),1)),""))</f>
        <v/>
      </c>
      <c r="I1426">
        <f>IFERROR(IF(C1426="",MAX(I$1:I1425),IF(ROW(C$2)=ROW(C1426),1,IF(ISERROR(VLOOKUP(C1426,C$2:C1425,1,FALSE)),MAX(I$1:I1425)+1,MAX(I$1:I1425)))),"")</f>
        <v>0</v>
      </c>
      <c r="J1426" t="str">
        <f t="shared" si="140"/>
        <v/>
      </c>
      <c r="K1426" t="str">
        <f t="shared" si="144"/>
        <v/>
      </c>
      <c r="L1426" t="str">
        <f t="shared" si="144"/>
        <v/>
      </c>
      <c r="M1426" t="str">
        <f t="shared" si="144"/>
        <v/>
      </c>
      <c r="N1426" t="str">
        <f t="shared" si="144"/>
        <v/>
      </c>
      <c r="O1426" t="str">
        <f t="shared" si="144"/>
        <v/>
      </c>
      <c r="P1426" t="str">
        <f t="shared" si="144"/>
        <v/>
      </c>
      <c r="Q1426" t="str">
        <f t="shared" si="144"/>
        <v/>
      </c>
      <c r="R1426" t="str">
        <f t="shared" si="144"/>
        <v/>
      </c>
      <c r="S1426" t="str">
        <f t="shared" si="144"/>
        <v/>
      </c>
      <c r="T1426" t="str">
        <f t="shared" si="144"/>
        <v/>
      </c>
      <c r="U1426" t="str">
        <f t="shared" si="144"/>
        <v/>
      </c>
      <c r="V1426" t="str">
        <f t="shared" si="144"/>
        <v/>
      </c>
      <c r="W1426" t="str">
        <f t="shared" si="141"/>
        <v/>
      </c>
      <c r="X1426">
        <f>IF(OR(H1426="No",H1426=""),0,IF(COUNTIFS(H$2:H1426,"Yes",C$2:C1426,C1426)&gt;1,0,COUNTIFS(H$2:H1426,"Yes",C$2:C1426,C1426)))+IF(X1425=$X$1,0,X1425)</f>
        <v>0</v>
      </c>
    </row>
    <row r="1427" spans="1:24" x14ac:dyDescent="0.3">
      <c r="A1427">
        <f>ROWS($A$2:$A1427)</f>
        <v>1426</v>
      </c>
      <c r="B1427" t="str">
        <f>IF(ISERROR(VLOOKUP(A1427,Summer!L$11:L$500,1,FALSE)),IF(ISERROR(VLOOKUP(A1427,'Cycle 1'!L$11:L$500,1,FALSE)),IF(ISERROR(VLOOKUP(A1427,'Cycle 2'!L$11:L$500,1,FALSE)),IF(ISERROR(VLOOKUP(A1427,'Cycle 3'!L$11:L$500,1,FALSE)),IF(ISERROR(VLOOKUP(A1427,'Cycle 4'!L$11:L$500,1,FALSE)),IF(ISERROR(VLOOKUP(A1427,'Cycle 5'!L$11:L$500,1,FALSE)),IF(ISERROR(VLOOKUP(A1427,'Cycle 6'!L$11:L$500,1,FALSE)),IF(ISERROR(VLOOKUP(A1427,'Cycle 7'!L$11:L$500,1,FALSE)),IF(ISERROR(VLOOKUP(A1427,'Cycle 8'!L$11:L$500,1,FALSE)),IF(ISERROR(VLOOKUP(A1427,'Cycle 9'!L$11:L$500,1,FALSE)),IF(ISERROR(VLOOKUP(A1427,'Cycle 10'!L$11:L$500,1,FALSE)),IF(ISERROR(VLOOKUP(A1427,'Cycle 11'!L$11:L$500,1,FALSE)),"","Cycle 11"),"Cycle 10"),"Cycle 9"),"Cycle 8"),"Cycle 7"),"Cycle 6"),"Cycle 5"),"Cycle 4"),"Cycle 3"),"Cycle 2"),"Cycle 1"),"Summer")</f>
        <v/>
      </c>
      <c r="C1427" t="str">
        <f>IF(IFERROR(IFERROR(IFERROR(IFERROR(IFERROR(IFERROR(IFERROR(IFERROR(IFERROR(IFERROR(IFERROR(IFERROR(INDEX(Summer!B$10:B$999,MATCH($A1427,Summer!$L$10:$L$999,0),1),INDEX('Cycle 1'!B$10:B$999,MATCH($A1427,'Cycle 1'!$L$10:$L$999,0),1)),INDEX('Cycle 2'!B$10:B$999,MATCH($A1427,'Cycle 2'!$L$10:$L$999,0),1)),INDEX('Cycle 3'!B$10:B$999,MATCH($A1427,'Cycle 3'!$L$10:$L$999,0),1)),INDEX('Cycle 4'!B$10:B$999,MATCH($A1427,'Cycle 4'!$L$10:$L$999,0),1)),INDEX('Cycle 5'!B$10:B$999,MATCH($A1427,'Cycle 5'!$L$10:$L$999,0),1)),INDEX('Cycle 6'!B$10:B$999,MATCH($A1427,'Cycle 6'!$L$10:$L$999,0),1)),INDEX('Cycle 7'!B$10:B$999,MATCH($A1427,'Cycle 7'!$L$10:$L$999,0),1)),INDEX('Cycle 8'!B$10:B$999,MATCH($A1427,'Cycle 8'!$L$10:$L$999,0),1)),INDEX('Cycle 9'!B$10:B$999,MATCH($A1427,'Cycle 9'!$L$10:$L$999,0),1)),INDEX('Cycle 10'!B$10:B$999,MATCH($A1427,'Cycle 10'!$L$10:$L$999,0),1)),INDEX('Cycle 11'!B$10:B$999,MATCH($A1427,'Cycle 11'!$L$10:$L$999,0),1)),"")="","",IFERROR(IFERROR(IFERROR(IFERROR(IFERROR(IFERROR(IFERROR(IFERROR(IFERROR(IFERROR(IFERROR(IFERROR(INDEX(Summer!B$10:B$999,MATCH($A1427,Summer!$L$10:$L$999,0),1),INDEX('Cycle 1'!B$10:B$999,MATCH($A1427,'Cycle 1'!$L$10:$L$999,0),1)),INDEX('Cycle 2'!B$10:B$999,MATCH($A1427,'Cycle 2'!$L$10:$L$999,0),1)),INDEX('Cycle 3'!B$10:B$999,MATCH($A1427,'Cycle 3'!$L$10:$L$999,0),1)),INDEX('Cycle 4'!B$10:B$999,MATCH($A1427,'Cycle 4'!$L$10:$L$999,0),1)),INDEX('Cycle 5'!B$10:B$999,MATCH($A1427,'Cycle 5'!$L$10:$L$999,0),1)),INDEX('Cycle 6'!B$10:B$999,MATCH($A1427,'Cycle 6'!$L$10:$L$999,0),1)),INDEX('Cycle 7'!B$10:B$999,MATCH($A1427,'Cycle 7'!$L$10:$L$999,0),1)),INDEX('Cycle 8'!B$10:B$999,MATCH($A1427,'Cycle 8'!$L$10:$L$999,0),1)),INDEX('Cycle 9'!B$10:B$999,MATCH($A1427,'Cycle 9'!$L$10:$L$999,0),1)),INDEX('Cycle 10'!B$10:B$999,MATCH($A1427,'Cycle 10'!$L$10:$L$999,0),1)),INDEX('Cycle 11'!B$10:B$999,MATCH($A1427,'Cycle 11'!$L$10:$L$999,0),1)),""))</f>
        <v/>
      </c>
      <c r="D1427" t="str">
        <f>IF(IFERROR(IFERROR(IFERROR(IFERROR(IFERROR(IFERROR(IFERROR(IFERROR(IFERROR(IFERROR(IFERROR(IFERROR(INDEX(Summer!C$10:C$999,MATCH($A1427,Summer!$L$10:$L$999,0),1),INDEX('Cycle 1'!C$10:C$999,MATCH($A1427,'Cycle 1'!$L$10:$L$999,0),1)),INDEX('Cycle 2'!C$10:C$999,MATCH($A1427,'Cycle 2'!$L$10:$L$999,0),1)),INDEX('Cycle 3'!C$10:C$999,MATCH($A1427,'Cycle 3'!$L$10:$L$999,0),1)),INDEX('Cycle 4'!C$10:C$999,MATCH($A1427,'Cycle 4'!$L$10:$L$999,0),1)),INDEX('Cycle 5'!C$10:C$999,MATCH($A1427,'Cycle 5'!$L$10:$L$999,0),1)),INDEX('Cycle 6'!C$10:C$999,MATCH($A1427,'Cycle 6'!$L$10:$L$999,0),1)),INDEX('Cycle 7'!C$10:C$999,MATCH($A1427,'Cycle 7'!$L$10:$L$999,0),1)),INDEX('Cycle 8'!C$10:C$999,MATCH($A1427,'Cycle 8'!$L$10:$L$999,0),1)),INDEX('Cycle 9'!C$10:C$999,MATCH($A1427,'Cycle 9'!$L$10:$L$999,0),1)),INDEX('Cycle 10'!C$10:C$999,MATCH($A1427,'Cycle 10'!$L$10:$L$999,0),1)),INDEX('Cycle 11'!C$10:C$999,MATCH($A1427,'Cycle 11'!$L$10:$L$999,0),1)),"")="","",IFERROR(IFERROR(IFERROR(IFERROR(IFERROR(IFERROR(IFERROR(IFERROR(IFERROR(IFERROR(IFERROR(IFERROR(INDEX(Summer!C$10:C$999,MATCH($A1427,Summer!$L$10:$L$999,0),1),INDEX('Cycle 1'!C$10:C$999,MATCH($A1427,'Cycle 1'!$L$10:$L$999,0),1)),INDEX('Cycle 2'!C$10:C$999,MATCH($A1427,'Cycle 2'!$L$10:$L$999,0),1)),INDEX('Cycle 3'!C$10:C$999,MATCH($A1427,'Cycle 3'!$L$10:$L$999,0),1)),INDEX('Cycle 4'!C$10:C$999,MATCH($A1427,'Cycle 4'!$L$10:$L$999,0),1)),INDEX('Cycle 5'!C$10:C$999,MATCH($A1427,'Cycle 5'!$L$10:$L$999,0),1)),INDEX('Cycle 6'!C$10:C$999,MATCH($A1427,'Cycle 6'!$L$10:$L$999,0),1)),INDEX('Cycle 7'!C$10:C$999,MATCH($A1427,'Cycle 7'!$L$10:$L$999,0),1)),INDEX('Cycle 8'!C$10:C$999,MATCH($A1427,'Cycle 8'!$L$10:$L$999,0),1)),INDEX('Cycle 9'!C$10:C$999,MATCH($A1427,'Cycle 9'!$L$10:$L$999,0),1)),INDEX('Cycle 10'!C$10:C$999,MATCH($A1427,'Cycle 10'!$L$10:$L$999,0),1)),INDEX('Cycle 11'!C$10:C$999,MATCH($A1427,'Cycle 11'!$L$10:$L$999,0),1)),""))</f>
        <v/>
      </c>
      <c r="E1427" t="str">
        <f>IF(IFERROR(IFERROR(IFERROR(IFERROR(IFERROR(IFERROR(IFERROR(IFERROR(IFERROR(IFERROR(IFERROR(IFERROR(INDEX(Summer!D$10:D$999,MATCH($A1427,Summer!$L$10:$L$999,0),1),INDEX('Cycle 1'!D$10:D$999,MATCH($A1427,'Cycle 1'!$L$10:$L$999,0),1)),INDEX('Cycle 2'!D$10:D$999,MATCH($A1427,'Cycle 2'!$L$10:$L$999,0),1)),INDEX('Cycle 3'!D$10:D$999,MATCH($A1427,'Cycle 3'!$L$10:$L$999,0),1)),INDEX('Cycle 4'!D$10:D$999,MATCH($A1427,'Cycle 4'!$L$10:$L$999,0),1)),INDEX('Cycle 5'!D$10:D$999,MATCH($A1427,'Cycle 5'!$L$10:$L$999,0),1)),INDEX('Cycle 6'!D$10:D$999,MATCH($A1427,'Cycle 6'!$L$10:$L$999,0),1)),INDEX('Cycle 7'!D$10:D$999,MATCH($A1427,'Cycle 7'!$L$10:$L$999,0),1)),INDEX('Cycle 8'!D$10:D$999,MATCH($A1427,'Cycle 8'!$L$10:$L$999,0),1)),INDEX('Cycle 9'!D$10:D$999,MATCH($A1427,'Cycle 9'!$L$10:$L$999,0),1)),INDEX('Cycle 10'!D$10:D$999,MATCH($A1427,'Cycle 10'!$L$10:$L$999,0),1)),INDEX('Cycle 11'!D$10:D$999,MATCH($A1427,'Cycle 11'!$L$10:$L$999,0),1)),"")="","",IFERROR(IFERROR(IFERROR(IFERROR(IFERROR(IFERROR(IFERROR(IFERROR(IFERROR(IFERROR(IFERROR(IFERROR(INDEX(Summer!D$10:D$999,MATCH($A1427,Summer!$L$10:$L$999,0),1),INDEX('Cycle 1'!D$10:D$999,MATCH($A1427,'Cycle 1'!$L$10:$L$999,0),1)),INDEX('Cycle 2'!D$10:D$999,MATCH($A1427,'Cycle 2'!$L$10:$L$999,0),1)),INDEX('Cycle 3'!D$10:D$999,MATCH($A1427,'Cycle 3'!$L$10:$L$999,0),1)),INDEX('Cycle 4'!D$10:D$999,MATCH($A1427,'Cycle 4'!$L$10:$L$999,0),1)),INDEX('Cycle 5'!D$10:D$999,MATCH($A1427,'Cycle 5'!$L$10:$L$999,0),1)),INDEX('Cycle 6'!D$10:D$999,MATCH($A1427,'Cycle 6'!$L$10:$L$999,0),1)),INDEX('Cycle 7'!D$10:D$999,MATCH($A1427,'Cycle 7'!$L$10:$L$999,0),1)),INDEX('Cycle 8'!D$10:D$999,MATCH($A1427,'Cycle 8'!$L$10:$L$999,0),1)),INDEX('Cycle 9'!D$10:D$999,MATCH($A1427,'Cycle 9'!$L$10:$L$999,0),1)),INDEX('Cycle 10'!D$10:D$999,MATCH($A1427,'Cycle 10'!$L$10:$L$999,0),1)),INDEX('Cycle 11'!D$10:D$999,MATCH($A1427,'Cycle 11'!$L$10:$L$999,0),1)),""))</f>
        <v/>
      </c>
      <c r="F1427" t="str">
        <f>IF(IFERROR(IFERROR(IFERROR(IFERROR(IFERROR(IFERROR(IFERROR(IFERROR(IFERROR(IFERROR(IFERROR(IFERROR(INDEX(Summer!E$10:E$999,MATCH($A1427,Summer!$L$10:$L$999,0),1),INDEX('Cycle 1'!E$10:E$999,MATCH($A1427,'Cycle 1'!$L$10:$L$999,0),1)),INDEX('Cycle 2'!E$10:E$999,MATCH($A1427,'Cycle 2'!$L$10:$L$999,0),1)),INDEX('Cycle 3'!E$10:E$999,MATCH($A1427,'Cycle 3'!$L$10:$L$999,0),1)),INDEX('Cycle 4'!E$10:E$999,MATCH($A1427,'Cycle 4'!$L$10:$L$999,0),1)),INDEX('Cycle 5'!E$10:E$999,MATCH($A1427,'Cycle 5'!$L$10:$L$999,0),1)),INDEX('Cycle 6'!E$10:E$999,MATCH($A1427,'Cycle 6'!$L$10:$L$999,0),1)),INDEX('Cycle 7'!E$10:E$999,MATCH($A1427,'Cycle 7'!$L$10:$L$999,0),1)),INDEX('Cycle 8'!E$10:E$999,MATCH($A1427,'Cycle 8'!$L$10:$L$999,0),1)),INDEX('Cycle 9'!E$10:E$999,MATCH($A1427,'Cycle 9'!$L$10:$L$999,0),1)),INDEX('Cycle 10'!E$10:E$999,MATCH($A1427,'Cycle 10'!$L$10:$L$999,0),1)),INDEX('Cycle 11'!E$10:E$999,MATCH($A1427,'Cycle 11'!$L$10:$L$999,0),1)),"")="","",IFERROR(IFERROR(IFERROR(IFERROR(IFERROR(IFERROR(IFERROR(IFERROR(IFERROR(IFERROR(IFERROR(IFERROR(INDEX(Summer!E$10:E$999,MATCH($A1427,Summer!$L$10:$L$999,0),1),INDEX('Cycle 1'!E$10:E$999,MATCH($A1427,'Cycle 1'!$L$10:$L$999,0),1)),INDEX('Cycle 2'!E$10:E$999,MATCH($A1427,'Cycle 2'!$L$10:$L$999,0),1)),INDEX('Cycle 3'!E$10:E$999,MATCH($A1427,'Cycle 3'!$L$10:$L$999,0),1)),INDEX('Cycle 4'!E$10:E$999,MATCH($A1427,'Cycle 4'!$L$10:$L$999,0),1)),INDEX('Cycle 5'!E$10:E$999,MATCH($A1427,'Cycle 5'!$L$10:$L$999,0),1)),INDEX('Cycle 6'!E$10:E$999,MATCH($A1427,'Cycle 6'!$L$10:$L$999,0),1)),INDEX('Cycle 7'!E$10:E$999,MATCH($A1427,'Cycle 7'!$L$10:$L$999,0),1)),INDEX('Cycle 8'!E$10:E$999,MATCH($A1427,'Cycle 8'!$L$10:$L$999,0),1)),INDEX('Cycle 9'!E$10:E$999,MATCH($A1427,'Cycle 9'!$L$10:$L$999,0),1)),INDEX('Cycle 10'!E$10:E$999,MATCH($A1427,'Cycle 10'!$L$10:$L$999,0),1)),INDEX('Cycle 11'!E$10:E$999,MATCH($A1427,'Cycle 11'!$L$10:$L$999,0),1)),""))</f>
        <v/>
      </c>
      <c r="G1427" t="str">
        <f>IF(IFERROR(IFERROR(IFERROR(IFERROR(IFERROR(IFERROR(IFERROR(IFERROR(IFERROR(IFERROR(IFERROR(IFERROR(INDEX(Summer!F$10:F$999,MATCH($A1427,Summer!$L$10:$L$999,0),1),INDEX('Cycle 1'!F$10:F$999,MATCH($A1427,'Cycle 1'!$L$10:$L$999,0),1)),INDEX('Cycle 2'!F$10:F$999,MATCH($A1427,'Cycle 2'!$L$10:$L$999,0),1)),INDEX('Cycle 3'!F$10:F$999,MATCH($A1427,'Cycle 3'!$L$10:$L$999,0),1)),INDEX('Cycle 4'!F$10:F$999,MATCH($A1427,'Cycle 4'!$L$10:$L$999,0),1)),INDEX('Cycle 5'!F$10:F$999,MATCH($A1427,'Cycle 5'!$L$10:$L$999,0),1)),INDEX('Cycle 6'!F$10:F$999,MATCH($A1427,'Cycle 6'!$L$10:$L$999,0),1)),INDEX('Cycle 7'!F$10:F$999,MATCH($A1427,'Cycle 7'!$L$10:$L$999,0),1)),INDEX('Cycle 8'!F$10:F$999,MATCH($A1427,'Cycle 8'!$L$10:$L$999,0),1)),INDEX('Cycle 9'!F$10:F$999,MATCH($A1427,'Cycle 9'!$L$10:$L$999,0),1)),INDEX('Cycle 10'!F$10:F$999,MATCH($A1427,'Cycle 10'!$L$10:$L$999,0),1)),INDEX('Cycle 11'!F$10:F$999,MATCH($A1427,'Cycle 11'!$L$10:$L$999,0),1)),"")="","",IFERROR(IFERROR(IFERROR(IFERROR(IFERROR(IFERROR(IFERROR(IFERROR(IFERROR(IFERROR(IFERROR(IFERROR(INDEX(Summer!F$10:F$999,MATCH($A1427,Summer!$L$10:$L$999,0),1),INDEX('Cycle 1'!F$10:F$999,MATCH($A1427,'Cycle 1'!$L$10:$L$999,0),1)),INDEX('Cycle 2'!F$10:F$999,MATCH($A1427,'Cycle 2'!$L$10:$L$999,0),1)),INDEX('Cycle 3'!F$10:F$999,MATCH($A1427,'Cycle 3'!$L$10:$L$999,0),1)),INDEX('Cycle 4'!F$10:F$999,MATCH($A1427,'Cycle 4'!$L$10:$L$999,0),1)),INDEX('Cycle 5'!F$10:F$999,MATCH($A1427,'Cycle 5'!$L$10:$L$999,0),1)),INDEX('Cycle 6'!F$10:F$999,MATCH($A1427,'Cycle 6'!$L$10:$L$999,0),1)),INDEX('Cycle 7'!F$10:F$999,MATCH($A1427,'Cycle 7'!$L$10:$L$999,0),1)),INDEX('Cycle 8'!F$10:F$999,MATCH($A1427,'Cycle 8'!$L$10:$L$999,0),1)),INDEX('Cycle 9'!F$10:F$999,MATCH($A1427,'Cycle 9'!$L$10:$L$999,0),1)),INDEX('Cycle 10'!F$10:F$999,MATCH($A1427,'Cycle 10'!$L$10:$L$999,0),1)),INDEX('Cycle 11'!F$10:F$999,MATCH($A1427,'Cycle 11'!$L$10:$L$999,0),1)),""))</f>
        <v/>
      </c>
      <c r="H1427" t="str">
        <f>IF(IFERROR(IFERROR(IFERROR(IFERROR(IFERROR(IFERROR(IFERROR(IFERROR(IFERROR(IFERROR(IFERROR(IFERROR(INDEX(Summer!G$10:G$999,MATCH($A1427,Summer!$L$10:$L$999,0),1),INDEX('Cycle 1'!G$10:G$999,MATCH($A1427,'Cycle 1'!$L$10:$L$999,0),1)),INDEX('Cycle 2'!G$10:G$999,MATCH($A1427,'Cycle 2'!$L$10:$L$999,0),1)),INDEX('Cycle 3'!G$10:G$999,MATCH($A1427,'Cycle 3'!$L$10:$L$999,0),1)),INDEX('Cycle 4'!G$10:G$999,MATCH($A1427,'Cycle 4'!$L$10:$L$999,0),1)),INDEX('Cycle 5'!G$10:G$999,MATCH($A1427,'Cycle 5'!$L$10:$L$999,0),1)),INDEX('Cycle 6'!G$10:G$999,MATCH($A1427,'Cycle 6'!$L$10:$L$999,0),1)),INDEX('Cycle 7'!G$10:G$999,MATCH($A1427,'Cycle 7'!$L$10:$L$999,0),1)),INDEX('Cycle 8'!G$10:G$999,MATCH($A1427,'Cycle 8'!$L$10:$L$999,0),1)),INDEX('Cycle 9'!G$10:G$999,MATCH($A1427,'Cycle 9'!$L$10:$L$999,0),1)),INDEX('Cycle 10'!G$10:G$999,MATCH($A1427,'Cycle 10'!$L$10:$L$999,0),1)),INDEX('Cycle 11'!G$10:G$999,MATCH($A1427,'Cycle 11'!$L$10:$L$999,0),1)),"")="","",IFERROR(IFERROR(IFERROR(IFERROR(IFERROR(IFERROR(IFERROR(IFERROR(IFERROR(IFERROR(IFERROR(IFERROR(INDEX(Summer!G$10:G$999,MATCH($A1427,Summer!$L$10:$L$999,0),1),INDEX('Cycle 1'!G$10:G$999,MATCH($A1427,'Cycle 1'!$L$10:$L$999,0),1)),INDEX('Cycle 2'!G$10:G$999,MATCH($A1427,'Cycle 2'!$L$10:$L$999,0),1)),INDEX('Cycle 3'!G$10:G$999,MATCH($A1427,'Cycle 3'!$L$10:$L$999,0),1)),INDEX('Cycle 4'!G$10:G$999,MATCH($A1427,'Cycle 4'!$L$10:$L$999,0),1)),INDEX('Cycle 5'!G$10:G$999,MATCH($A1427,'Cycle 5'!$L$10:$L$999,0),1)),INDEX('Cycle 6'!G$10:G$999,MATCH($A1427,'Cycle 6'!$L$10:$L$999,0),1)),INDEX('Cycle 7'!G$10:G$999,MATCH($A1427,'Cycle 7'!$L$10:$L$999,0),1)),INDEX('Cycle 8'!G$10:G$999,MATCH($A1427,'Cycle 8'!$L$10:$L$999,0),1)),INDEX('Cycle 9'!G$10:G$999,MATCH($A1427,'Cycle 9'!$L$10:$L$999,0),1)),INDEX('Cycle 10'!G$10:G$999,MATCH($A1427,'Cycle 10'!$L$10:$L$999,0),1)),INDEX('Cycle 11'!G$10:G$999,MATCH($A1427,'Cycle 11'!$L$10:$L$999,0),1)),""))</f>
        <v/>
      </c>
      <c r="I1427">
        <f>IFERROR(IF(C1427="",MAX(I$1:I1426),IF(ROW(C$2)=ROW(C1427),1,IF(ISERROR(VLOOKUP(C1427,C$2:C1426,1,FALSE)),MAX(I$1:I1426)+1,MAX(I$1:I1426)))),"")</f>
        <v>0</v>
      </c>
      <c r="J1427" t="str">
        <f t="shared" si="140"/>
        <v/>
      </c>
      <c r="K1427" t="str">
        <f t="shared" si="144"/>
        <v/>
      </c>
      <c r="L1427" t="str">
        <f t="shared" si="144"/>
        <v/>
      </c>
      <c r="M1427" t="str">
        <f t="shared" si="144"/>
        <v/>
      </c>
      <c r="N1427" t="str">
        <f t="shared" si="144"/>
        <v/>
      </c>
      <c r="O1427" t="str">
        <f t="shared" si="144"/>
        <v/>
      </c>
      <c r="P1427" t="str">
        <f t="shared" si="144"/>
        <v/>
      </c>
      <c r="Q1427" t="str">
        <f t="shared" si="144"/>
        <v/>
      </c>
      <c r="R1427" t="str">
        <f t="shared" si="144"/>
        <v/>
      </c>
      <c r="S1427" t="str">
        <f t="shared" si="144"/>
        <v/>
      </c>
      <c r="T1427" t="str">
        <f t="shared" si="144"/>
        <v/>
      </c>
      <c r="U1427" t="str">
        <f t="shared" si="144"/>
        <v/>
      </c>
      <c r="V1427" t="str">
        <f t="shared" si="144"/>
        <v/>
      </c>
      <c r="W1427" t="str">
        <f t="shared" si="141"/>
        <v/>
      </c>
      <c r="X1427">
        <f>IF(OR(H1427="No",H1427=""),0,IF(COUNTIFS(H$2:H1427,"Yes",C$2:C1427,C1427)&gt;1,0,COUNTIFS(H$2:H1427,"Yes",C$2:C1427,C1427)))+IF(X1426=$X$1,0,X1426)</f>
        <v>0</v>
      </c>
    </row>
    <row r="1428" spans="1:24" x14ac:dyDescent="0.3">
      <c r="A1428">
        <f>ROWS($A$2:$A1428)</f>
        <v>1427</v>
      </c>
      <c r="B1428" t="str">
        <f>IF(ISERROR(VLOOKUP(A1428,Summer!L$11:L$500,1,FALSE)),IF(ISERROR(VLOOKUP(A1428,'Cycle 1'!L$11:L$500,1,FALSE)),IF(ISERROR(VLOOKUP(A1428,'Cycle 2'!L$11:L$500,1,FALSE)),IF(ISERROR(VLOOKUP(A1428,'Cycle 3'!L$11:L$500,1,FALSE)),IF(ISERROR(VLOOKUP(A1428,'Cycle 4'!L$11:L$500,1,FALSE)),IF(ISERROR(VLOOKUP(A1428,'Cycle 5'!L$11:L$500,1,FALSE)),IF(ISERROR(VLOOKUP(A1428,'Cycle 6'!L$11:L$500,1,FALSE)),IF(ISERROR(VLOOKUP(A1428,'Cycle 7'!L$11:L$500,1,FALSE)),IF(ISERROR(VLOOKUP(A1428,'Cycle 8'!L$11:L$500,1,FALSE)),IF(ISERROR(VLOOKUP(A1428,'Cycle 9'!L$11:L$500,1,FALSE)),IF(ISERROR(VLOOKUP(A1428,'Cycle 10'!L$11:L$500,1,FALSE)),IF(ISERROR(VLOOKUP(A1428,'Cycle 11'!L$11:L$500,1,FALSE)),"","Cycle 11"),"Cycle 10"),"Cycle 9"),"Cycle 8"),"Cycle 7"),"Cycle 6"),"Cycle 5"),"Cycle 4"),"Cycle 3"),"Cycle 2"),"Cycle 1"),"Summer")</f>
        <v/>
      </c>
      <c r="C1428" t="str">
        <f>IF(IFERROR(IFERROR(IFERROR(IFERROR(IFERROR(IFERROR(IFERROR(IFERROR(IFERROR(IFERROR(IFERROR(IFERROR(INDEX(Summer!B$10:B$999,MATCH($A1428,Summer!$L$10:$L$999,0),1),INDEX('Cycle 1'!B$10:B$999,MATCH($A1428,'Cycle 1'!$L$10:$L$999,0),1)),INDEX('Cycle 2'!B$10:B$999,MATCH($A1428,'Cycle 2'!$L$10:$L$999,0),1)),INDEX('Cycle 3'!B$10:B$999,MATCH($A1428,'Cycle 3'!$L$10:$L$999,0),1)),INDEX('Cycle 4'!B$10:B$999,MATCH($A1428,'Cycle 4'!$L$10:$L$999,0),1)),INDEX('Cycle 5'!B$10:B$999,MATCH($A1428,'Cycle 5'!$L$10:$L$999,0),1)),INDEX('Cycle 6'!B$10:B$999,MATCH($A1428,'Cycle 6'!$L$10:$L$999,0),1)),INDEX('Cycle 7'!B$10:B$999,MATCH($A1428,'Cycle 7'!$L$10:$L$999,0),1)),INDEX('Cycle 8'!B$10:B$999,MATCH($A1428,'Cycle 8'!$L$10:$L$999,0),1)),INDEX('Cycle 9'!B$10:B$999,MATCH($A1428,'Cycle 9'!$L$10:$L$999,0),1)),INDEX('Cycle 10'!B$10:B$999,MATCH($A1428,'Cycle 10'!$L$10:$L$999,0),1)),INDEX('Cycle 11'!B$10:B$999,MATCH($A1428,'Cycle 11'!$L$10:$L$999,0),1)),"")="","",IFERROR(IFERROR(IFERROR(IFERROR(IFERROR(IFERROR(IFERROR(IFERROR(IFERROR(IFERROR(IFERROR(IFERROR(INDEX(Summer!B$10:B$999,MATCH($A1428,Summer!$L$10:$L$999,0),1),INDEX('Cycle 1'!B$10:B$999,MATCH($A1428,'Cycle 1'!$L$10:$L$999,0),1)),INDEX('Cycle 2'!B$10:B$999,MATCH($A1428,'Cycle 2'!$L$10:$L$999,0),1)),INDEX('Cycle 3'!B$10:B$999,MATCH($A1428,'Cycle 3'!$L$10:$L$999,0),1)),INDEX('Cycle 4'!B$10:B$999,MATCH($A1428,'Cycle 4'!$L$10:$L$999,0),1)),INDEX('Cycle 5'!B$10:B$999,MATCH($A1428,'Cycle 5'!$L$10:$L$999,0),1)),INDEX('Cycle 6'!B$10:B$999,MATCH($A1428,'Cycle 6'!$L$10:$L$999,0),1)),INDEX('Cycle 7'!B$10:B$999,MATCH($A1428,'Cycle 7'!$L$10:$L$999,0),1)),INDEX('Cycle 8'!B$10:B$999,MATCH($A1428,'Cycle 8'!$L$10:$L$999,0),1)),INDEX('Cycle 9'!B$10:B$999,MATCH($A1428,'Cycle 9'!$L$10:$L$999,0),1)),INDEX('Cycle 10'!B$10:B$999,MATCH($A1428,'Cycle 10'!$L$10:$L$999,0),1)),INDEX('Cycle 11'!B$10:B$999,MATCH($A1428,'Cycle 11'!$L$10:$L$999,0),1)),""))</f>
        <v/>
      </c>
      <c r="D1428" t="str">
        <f>IF(IFERROR(IFERROR(IFERROR(IFERROR(IFERROR(IFERROR(IFERROR(IFERROR(IFERROR(IFERROR(IFERROR(IFERROR(INDEX(Summer!C$10:C$999,MATCH($A1428,Summer!$L$10:$L$999,0),1),INDEX('Cycle 1'!C$10:C$999,MATCH($A1428,'Cycle 1'!$L$10:$L$999,0),1)),INDEX('Cycle 2'!C$10:C$999,MATCH($A1428,'Cycle 2'!$L$10:$L$999,0),1)),INDEX('Cycle 3'!C$10:C$999,MATCH($A1428,'Cycle 3'!$L$10:$L$999,0),1)),INDEX('Cycle 4'!C$10:C$999,MATCH($A1428,'Cycle 4'!$L$10:$L$999,0),1)),INDEX('Cycle 5'!C$10:C$999,MATCH($A1428,'Cycle 5'!$L$10:$L$999,0),1)),INDEX('Cycle 6'!C$10:C$999,MATCH($A1428,'Cycle 6'!$L$10:$L$999,0),1)),INDEX('Cycle 7'!C$10:C$999,MATCH($A1428,'Cycle 7'!$L$10:$L$999,0),1)),INDEX('Cycle 8'!C$10:C$999,MATCH($A1428,'Cycle 8'!$L$10:$L$999,0),1)),INDEX('Cycle 9'!C$10:C$999,MATCH($A1428,'Cycle 9'!$L$10:$L$999,0),1)),INDEX('Cycle 10'!C$10:C$999,MATCH($A1428,'Cycle 10'!$L$10:$L$999,0),1)),INDEX('Cycle 11'!C$10:C$999,MATCH($A1428,'Cycle 11'!$L$10:$L$999,0),1)),"")="","",IFERROR(IFERROR(IFERROR(IFERROR(IFERROR(IFERROR(IFERROR(IFERROR(IFERROR(IFERROR(IFERROR(IFERROR(INDEX(Summer!C$10:C$999,MATCH($A1428,Summer!$L$10:$L$999,0),1),INDEX('Cycle 1'!C$10:C$999,MATCH($A1428,'Cycle 1'!$L$10:$L$999,0),1)),INDEX('Cycle 2'!C$10:C$999,MATCH($A1428,'Cycle 2'!$L$10:$L$999,0),1)),INDEX('Cycle 3'!C$10:C$999,MATCH($A1428,'Cycle 3'!$L$10:$L$999,0),1)),INDEX('Cycle 4'!C$10:C$999,MATCH($A1428,'Cycle 4'!$L$10:$L$999,0),1)),INDEX('Cycle 5'!C$10:C$999,MATCH($A1428,'Cycle 5'!$L$10:$L$999,0),1)),INDEX('Cycle 6'!C$10:C$999,MATCH($A1428,'Cycle 6'!$L$10:$L$999,0),1)),INDEX('Cycle 7'!C$10:C$999,MATCH($A1428,'Cycle 7'!$L$10:$L$999,0),1)),INDEX('Cycle 8'!C$10:C$999,MATCH($A1428,'Cycle 8'!$L$10:$L$999,0),1)),INDEX('Cycle 9'!C$10:C$999,MATCH($A1428,'Cycle 9'!$L$10:$L$999,0),1)),INDEX('Cycle 10'!C$10:C$999,MATCH($A1428,'Cycle 10'!$L$10:$L$999,0),1)),INDEX('Cycle 11'!C$10:C$999,MATCH($A1428,'Cycle 11'!$L$10:$L$999,0),1)),""))</f>
        <v/>
      </c>
      <c r="E1428" t="str">
        <f>IF(IFERROR(IFERROR(IFERROR(IFERROR(IFERROR(IFERROR(IFERROR(IFERROR(IFERROR(IFERROR(IFERROR(IFERROR(INDEX(Summer!D$10:D$999,MATCH($A1428,Summer!$L$10:$L$999,0),1),INDEX('Cycle 1'!D$10:D$999,MATCH($A1428,'Cycle 1'!$L$10:$L$999,0),1)),INDEX('Cycle 2'!D$10:D$999,MATCH($A1428,'Cycle 2'!$L$10:$L$999,0),1)),INDEX('Cycle 3'!D$10:D$999,MATCH($A1428,'Cycle 3'!$L$10:$L$999,0),1)),INDEX('Cycle 4'!D$10:D$999,MATCH($A1428,'Cycle 4'!$L$10:$L$999,0),1)),INDEX('Cycle 5'!D$10:D$999,MATCH($A1428,'Cycle 5'!$L$10:$L$999,0),1)),INDEX('Cycle 6'!D$10:D$999,MATCH($A1428,'Cycle 6'!$L$10:$L$999,0),1)),INDEX('Cycle 7'!D$10:D$999,MATCH($A1428,'Cycle 7'!$L$10:$L$999,0),1)),INDEX('Cycle 8'!D$10:D$999,MATCH($A1428,'Cycle 8'!$L$10:$L$999,0),1)),INDEX('Cycle 9'!D$10:D$999,MATCH($A1428,'Cycle 9'!$L$10:$L$999,0),1)),INDEX('Cycle 10'!D$10:D$999,MATCH($A1428,'Cycle 10'!$L$10:$L$999,0),1)),INDEX('Cycle 11'!D$10:D$999,MATCH($A1428,'Cycle 11'!$L$10:$L$999,0),1)),"")="","",IFERROR(IFERROR(IFERROR(IFERROR(IFERROR(IFERROR(IFERROR(IFERROR(IFERROR(IFERROR(IFERROR(IFERROR(INDEX(Summer!D$10:D$999,MATCH($A1428,Summer!$L$10:$L$999,0),1),INDEX('Cycle 1'!D$10:D$999,MATCH($A1428,'Cycle 1'!$L$10:$L$999,0),1)),INDEX('Cycle 2'!D$10:D$999,MATCH($A1428,'Cycle 2'!$L$10:$L$999,0),1)),INDEX('Cycle 3'!D$10:D$999,MATCH($A1428,'Cycle 3'!$L$10:$L$999,0),1)),INDEX('Cycle 4'!D$10:D$999,MATCH($A1428,'Cycle 4'!$L$10:$L$999,0),1)),INDEX('Cycle 5'!D$10:D$999,MATCH($A1428,'Cycle 5'!$L$10:$L$999,0),1)),INDEX('Cycle 6'!D$10:D$999,MATCH($A1428,'Cycle 6'!$L$10:$L$999,0),1)),INDEX('Cycle 7'!D$10:D$999,MATCH($A1428,'Cycle 7'!$L$10:$L$999,0),1)),INDEX('Cycle 8'!D$10:D$999,MATCH($A1428,'Cycle 8'!$L$10:$L$999,0),1)),INDEX('Cycle 9'!D$10:D$999,MATCH($A1428,'Cycle 9'!$L$10:$L$999,0),1)),INDEX('Cycle 10'!D$10:D$999,MATCH($A1428,'Cycle 10'!$L$10:$L$999,0),1)),INDEX('Cycle 11'!D$10:D$999,MATCH($A1428,'Cycle 11'!$L$10:$L$999,0),1)),""))</f>
        <v/>
      </c>
      <c r="F1428" t="str">
        <f>IF(IFERROR(IFERROR(IFERROR(IFERROR(IFERROR(IFERROR(IFERROR(IFERROR(IFERROR(IFERROR(IFERROR(IFERROR(INDEX(Summer!E$10:E$999,MATCH($A1428,Summer!$L$10:$L$999,0),1),INDEX('Cycle 1'!E$10:E$999,MATCH($A1428,'Cycle 1'!$L$10:$L$999,0),1)),INDEX('Cycle 2'!E$10:E$999,MATCH($A1428,'Cycle 2'!$L$10:$L$999,0),1)),INDEX('Cycle 3'!E$10:E$999,MATCH($A1428,'Cycle 3'!$L$10:$L$999,0),1)),INDEX('Cycle 4'!E$10:E$999,MATCH($A1428,'Cycle 4'!$L$10:$L$999,0),1)),INDEX('Cycle 5'!E$10:E$999,MATCH($A1428,'Cycle 5'!$L$10:$L$999,0),1)),INDEX('Cycle 6'!E$10:E$999,MATCH($A1428,'Cycle 6'!$L$10:$L$999,0),1)),INDEX('Cycle 7'!E$10:E$999,MATCH($A1428,'Cycle 7'!$L$10:$L$999,0),1)),INDEX('Cycle 8'!E$10:E$999,MATCH($A1428,'Cycle 8'!$L$10:$L$999,0),1)),INDEX('Cycle 9'!E$10:E$999,MATCH($A1428,'Cycle 9'!$L$10:$L$999,0),1)),INDEX('Cycle 10'!E$10:E$999,MATCH($A1428,'Cycle 10'!$L$10:$L$999,0),1)),INDEX('Cycle 11'!E$10:E$999,MATCH($A1428,'Cycle 11'!$L$10:$L$999,0),1)),"")="","",IFERROR(IFERROR(IFERROR(IFERROR(IFERROR(IFERROR(IFERROR(IFERROR(IFERROR(IFERROR(IFERROR(IFERROR(INDEX(Summer!E$10:E$999,MATCH($A1428,Summer!$L$10:$L$999,0),1),INDEX('Cycle 1'!E$10:E$999,MATCH($A1428,'Cycle 1'!$L$10:$L$999,0),1)),INDEX('Cycle 2'!E$10:E$999,MATCH($A1428,'Cycle 2'!$L$10:$L$999,0),1)),INDEX('Cycle 3'!E$10:E$999,MATCH($A1428,'Cycle 3'!$L$10:$L$999,0),1)),INDEX('Cycle 4'!E$10:E$999,MATCH($A1428,'Cycle 4'!$L$10:$L$999,0),1)),INDEX('Cycle 5'!E$10:E$999,MATCH($A1428,'Cycle 5'!$L$10:$L$999,0),1)),INDEX('Cycle 6'!E$10:E$999,MATCH($A1428,'Cycle 6'!$L$10:$L$999,0),1)),INDEX('Cycle 7'!E$10:E$999,MATCH($A1428,'Cycle 7'!$L$10:$L$999,0),1)),INDEX('Cycle 8'!E$10:E$999,MATCH($A1428,'Cycle 8'!$L$10:$L$999,0),1)),INDEX('Cycle 9'!E$10:E$999,MATCH($A1428,'Cycle 9'!$L$10:$L$999,0),1)),INDEX('Cycle 10'!E$10:E$999,MATCH($A1428,'Cycle 10'!$L$10:$L$999,0),1)),INDEX('Cycle 11'!E$10:E$999,MATCH($A1428,'Cycle 11'!$L$10:$L$999,0),1)),""))</f>
        <v/>
      </c>
      <c r="G1428" t="str">
        <f>IF(IFERROR(IFERROR(IFERROR(IFERROR(IFERROR(IFERROR(IFERROR(IFERROR(IFERROR(IFERROR(IFERROR(IFERROR(INDEX(Summer!F$10:F$999,MATCH($A1428,Summer!$L$10:$L$999,0),1),INDEX('Cycle 1'!F$10:F$999,MATCH($A1428,'Cycle 1'!$L$10:$L$999,0),1)),INDEX('Cycle 2'!F$10:F$999,MATCH($A1428,'Cycle 2'!$L$10:$L$999,0),1)),INDEX('Cycle 3'!F$10:F$999,MATCH($A1428,'Cycle 3'!$L$10:$L$999,0),1)),INDEX('Cycle 4'!F$10:F$999,MATCH($A1428,'Cycle 4'!$L$10:$L$999,0),1)),INDEX('Cycle 5'!F$10:F$999,MATCH($A1428,'Cycle 5'!$L$10:$L$999,0),1)),INDEX('Cycle 6'!F$10:F$999,MATCH($A1428,'Cycle 6'!$L$10:$L$999,0),1)),INDEX('Cycle 7'!F$10:F$999,MATCH($A1428,'Cycle 7'!$L$10:$L$999,0),1)),INDEX('Cycle 8'!F$10:F$999,MATCH($A1428,'Cycle 8'!$L$10:$L$999,0),1)),INDEX('Cycle 9'!F$10:F$999,MATCH($A1428,'Cycle 9'!$L$10:$L$999,0),1)),INDEX('Cycle 10'!F$10:F$999,MATCH($A1428,'Cycle 10'!$L$10:$L$999,0),1)),INDEX('Cycle 11'!F$10:F$999,MATCH($A1428,'Cycle 11'!$L$10:$L$999,0),1)),"")="","",IFERROR(IFERROR(IFERROR(IFERROR(IFERROR(IFERROR(IFERROR(IFERROR(IFERROR(IFERROR(IFERROR(IFERROR(INDEX(Summer!F$10:F$999,MATCH($A1428,Summer!$L$10:$L$999,0),1),INDEX('Cycle 1'!F$10:F$999,MATCH($A1428,'Cycle 1'!$L$10:$L$999,0),1)),INDEX('Cycle 2'!F$10:F$999,MATCH($A1428,'Cycle 2'!$L$10:$L$999,0),1)),INDEX('Cycle 3'!F$10:F$999,MATCH($A1428,'Cycle 3'!$L$10:$L$999,0),1)),INDEX('Cycle 4'!F$10:F$999,MATCH($A1428,'Cycle 4'!$L$10:$L$999,0),1)),INDEX('Cycle 5'!F$10:F$999,MATCH($A1428,'Cycle 5'!$L$10:$L$999,0),1)),INDEX('Cycle 6'!F$10:F$999,MATCH($A1428,'Cycle 6'!$L$10:$L$999,0),1)),INDEX('Cycle 7'!F$10:F$999,MATCH($A1428,'Cycle 7'!$L$10:$L$999,0),1)),INDEX('Cycle 8'!F$10:F$999,MATCH($A1428,'Cycle 8'!$L$10:$L$999,0),1)),INDEX('Cycle 9'!F$10:F$999,MATCH($A1428,'Cycle 9'!$L$10:$L$999,0),1)),INDEX('Cycle 10'!F$10:F$999,MATCH($A1428,'Cycle 10'!$L$10:$L$999,0),1)),INDEX('Cycle 11'!F$10:F$999,MATCH($A1428,'Cycle 11'!$L$10:$L$999,0),1)),""))</f>
        <v/>
      </c>
      <c r="H1428" t="str">
        <f>IF(IFERROR(IFERROR(IFERROR(IFERROR(IFERROR(IFERROR(IFERROR(IFERROR(IFERROR(IFERROR(IFERROR(IFERROR(INDEX(Summer!G$10:G$999,MATCH($A1428,Summer!$L$10:$L$999,0),1),INDEX('Cycle 1'!G$10:G$999,MATCH($A1428,'Cycle 1'!$L$10:$L$999,0),1)),INDEX('Cycle 2'!G$10:G$999,MATCH($A1428,'Cycle 2'!$L$10:$L$999,0),1)),INDEX('Cycle 3'!G$10:G$999,MATCH($A1428,'Cycle 3'!$L$10:$L$999,0),1)),INDEX('Cycle 4'!G$10:G$999,MATCH($A1428,'Cycle 4'!$L$10:$L$999,0),1)),INDEX('Cycle 5'!G$10:G$999,MATCH($A1428,'Cycle 5'!$L$10:$L$999,0),1)),INDEX('Cycle 6'!G$10:G$999,MATCH($A1428,'Cycle 6'!$L$10:$L$999,0),1)),INDEX('Cycle 7'!G$10:G$999,MATCH($A1428,'Cycle 7'!$L$10:$L$999,0),1)),INDEX('Cycle 8'!G$10:G$999,MATCH($A1428,'Cycle 8'!$L$10:$L$999,0),1)),INDEX('Cycle 9'!G$10:G$999,MATCH($A1428,'Cycle 9'!$L$10:$L$999,0),1)),INDEX('Cycle 10'!G$10:G$999,MATCH($A1428,'Cycle 10'!$L$10:$L$999,0),1)),INDEX('Cycle 11'!G$10:G$999,MATCH($A1428,'Cycle 11'!$L$10:$L$999,0),1)),"")="","",IFERROR(IFERROR(IFERROR(IFERROR(IFERROR(IFERROR(IFERROR(IFERROR(IFERROR(IFERROR(IFERROR(IFERROR(INDEX(Summer!G$10:G$999,MATCH($A1428,Summer!$L$10:$L$999,0),1),INDEX('Cycle 1'!G$10:G$999,MATCH($A1428,'Cycle 1'!$L$10:$L$999,0),1)),INDEX('Cycle 2'!G$10:G$999,MATCH($A1428,'Cycle 2'!$L$10:$L$999,0),1)),INDEX('Cycle 3'!G$10:G$999,MATCH($A1428,'Cycle 3'!$L$10:$L$999,0),1)),INDEX('Cycle 4'!G$10:G$999,MATCH($A1428,'Cycle 4'!$L$10:$L$999,0),1)),INDEX('Cycle 5'!G$10:G$999,MATCH($A1428,'Cycle 5'!$L$10:$L$999,0),1)),INDEX('Cycle 6'!G$10:G$999,MATCH($A1428,'Cycle 6'!$L$10:$L$999,0),1)),INDEX('Cycle 7'!G$10:G$999,MATCH($A1428,'Cycle 7'!$L$10:$L$999,0),1)),INDEX('Cycle 8'!G$10:G$999,MATCH($A1428,'Cycle 8'!$L$10:$L$999,0),1)),INDEX('Cycle 9'!G$10:G$999,MATCH($A1428,'Cycle 9'!$L$10:$L$999,0),1)),INDEX('Cycle 10'!G$10:G$999,MATCH($A1428,'Cycle 10'!$L$10:$L$999,0),1)),INDEX('Cycle 11'!G$10:G$999,MATCH($A1428,'Cycle 11'!$L$10:$L$999,0),1)),""))</f>
        <v/>
      </c>
      <c r="I1428">
        <f>IFERROR(IF(C1428="",MAX(I$1:I1427),IF(ROW(C$2)=ROW(C1428),1,IF(ISERROR(VLOOKUP(C1428,C$2:C1427,1,FALSE)),MAX(I$1:I1427)+1,MAX(I$1:I1427)))),"")</f>
        <v>0</v>
      </c>
      <c r="J1428" t="str">
        <f t="shared" si="140"/>
        <v/>
      </c>
      <c r="K1428" t="str">
        <f t="shared" si="144"/>
        <v/>
      </c>
      <c r="L1428" t="str">
        <f t="shared" si="144"/>
        <v/>
      </c>
      <c r="M1428" t="str">
        <f t="shared" si="144"/>
        <v/>
      </c>
      <c r="N1428" t="str">
        <f t="shared" si="144"/>
        <v/>
      </c>
      <c r="O1428" t="str">
        <f t="shared" si="144"/>
        <v/>
      </c>
      <c r="P1428" t="str">
        <f t="shared" si="144"/>
        <v/>
      </c>
      <c r="Q1428" t="str">
        <f t="shared" si="144"/>
        <v/>
      </c>
      <c r="R1428" t="str">
        <f t="shared" si="144"/>
        <v/>
      </c>
      <c r="S1428" t="str">
        <f t="shared" si="144"/>
        <v/>
      </c>
      <c r="T1428" t="str">
        <f t="shared" si="144"/>
        <v/>
      </c>
      <c r="U1428" t="str">
        <f t="shared" si="144"/>
        <v/>
      </c>
      <c r="V1428" t="str">
        <f t="shared" si="144"/>
        <v/>
      </c>
      <c r="W1428" t="str">
        <f t="shared" si="141"/>
        <v/>
      </c>
      <c r="X1428">
        <f>IF(OR(H1428="No",H1428=""),0,IF(COUNTIFS(H$2:H1428,"Yes",C$2:C1428,C1428)&gt;1,0,COUNTIFS(H$2:H1428,"Yes",C$2:C1428,C1428)))+IF(X1427=$X$1,0,X1427)</f>
        <v>0</v>
      </c>
    </row>
    <row r="1429" spans="1:24" x14ac:dyDescent="0.3">
      <c r="A1429">
        <f>ROWS($A$2:$A1429)</f>
        <v>1428</v>
      </c>
      <c r="B1429" t="str">
        <f>IF(ISERROR(VLOOKUP(A1429,Summer!L$11:L$500,1,FALSE)),IF(ISERROR(VLOOKUP(A1429,'Cycle 1'!L$11:L$500,1,FALSE)),IF(ISERROR(VLOOKUP(A1429,'Cycle 2'!L$11:L$500,1,FALSE)),IF(ISERROR(VLOOKUP(A1429,'Cycle 3'!L$11:L$500,1,FALSE)),IF(ISERROR(VLOOKUP(A1429,'Cycle 4'!L$11:L$500,1,FALSE)),IF(ISERROR(VLOOKUP(A1429,'Cycle 5'!L$11:L$500,1,FALSE)),IF(ISERROR(VLOOKUP(A1429,'Cycle 6'!L$11:L$500,1,FALSE)),IF(ISERROR(VLOOKUP(A1429,'Cycle 7'!L$11:L$500,1,FALSE)),IF(ISERROR(VLOOKUP(A1429,'Cycle 8'!L$11:L$500,1,FALSE)),IF(ISERROR(VLOOKUP(A1429,'Cycle 9'!L$11:L$500,1,FALSE)),IF(ISERROR(VLOOKUP(A1429,'Cycle 10'!L$11:L$500,1,FALSE)),IF(ISERROR(VLOOKUP(A1429,'Cycle 11'!L$11:L$500,1,FALSE)),"","Cycle 11"),"Cycle 10"),"Cycle 9"),"Cycle 8"),"Cycle 7"),"Cycle 6"),"Cycle 5"),"Cycle 4"),"Cycle 3"),"Cycle 2"),"Cycle 1"),"Summer")</f>
        <v/>
      </c>
      <c r="C1429" t="str">
        <f>IF(IFERROR(IFERROR(IFERROR(IFERROR(IFERROR(IFERROR(IFERROR(IFERROR(IFERROR(IFERROR(IFERROR(IFERROR(INDEX(Summer!B$10:B$999,MATCH($A1429,Summer!$L$10:$L$999,0),1),INDEX('Cycle 1'!B$10:B$999,MATCH($A1429,'Cycle 1'!$L$10:$L$999,0),1)),INDEX('Cycle 2'!B$10:B$999,MATCH($A1429,'Cycle 2'!$L$10:$L$999,0),1)),INDEX('Cycle 3'!B$10:B$999,MATCH($A1429,'Cycle 3'!$L$10:$L$999,0),1)),INDEX('Cycle 4'!B$10:B$999,MATCH($A1429,'Cycle 4'!$L$10:$L$999,0),1)),INDEX('Cycle 5'!B$10:B$999,MATCH($A1429,'Cycle 5'!$L$10:$L$999,0),1)),INDEX('Cycle 6'!B$10:B$999,MATCH($A1429,'Cycle 6'!$L$10:$L$999,0),1)),INDEX('Cycle 7'!B$10:B$999,MATCH($A1429,'Cycle 7'!$L$10:$L$999,0),1)),INDEX('Cycle 8'!B$10:B$999,MATCH($A1429,'Cycle 8'!$L$10:$L$999,0),1)),INDEX('Cycle 9'!B$10:B$999,MATCH($A1429,'Cycle 9'!$L$10:$L$999,0),1)),INDEX('Cycle 10'!B$10:B$999,MATCH($A1429,'Cycle 10'!$L$10:$L$999,0),1)),INDEX('Cycle 11'!B$10:B$999,MATCH($A1429,'Cycle 11'!$L$10:$L$999,0),1)),"")="","",IFERROR(IFERROR(IFERROR(IFERROR(IFERROR(IFERROR(IFERROR(IFERROR(IFERROR(IFERROR(IFERROR(IFERROR(INDEX(Summer!B$10:B$999,MATCH($A1429,Summer!$L$10:$L$999,0),1),INDEX('Cycle 1'!B$10:B$999,MATCH($A1429,'Cycle 1'!$L$10:$L$999,0),1)),INDEX('Cycle 2'!B$10:B$999,MATCH($A1429,'Cycle 2'!$L$10:$L$999,0),1)),INDEX('Cycle 3'!B$10:B$999,MATCH($A1429,'Cycle 3'!$L$10:$L$999,0),1)),INDEX('Cycle 4'!B$10:B$999,MATCH($A1429,'Cycle 4'!$L$10:$L$999,0),1)),INDEX('Cycle 5'!B$10:B$999,MATCH($A1429,'Cycle 5'!$L$10:$L$999,0),1)),INDEX('Cycle 6'!B$10:B$999,MATCH($A1429,'Cycle 6'!$L$10:$L$999,0),1)),INDEX('Cycle 7'!B$10:B$999,MATCH($A1429,'Cycle 7'!$L$10:$L$999,0),1)),INDEX('Cycle 8'!B$10:B$999,MATCH($A1429,'Cycle 8'!$L$10:$L$999,0),1)),INDEX('Cycle 9'!B$10:B$999,MATCH($A1429,'Cycle 9'!$L$10:$L$999,0),1)),INDEX('Cycle 10'!B$10:B$999,MATCH($A1429,'Cycle 10'!$L$10:$L$999,0),1)),INDEX('Cycle 11'!B$10:B$999,MATCH($A1429,'Cycle 11'!$L$10:$L$999,0),1)),""))</f>
        <v/>
      </c>
      <c r="D1429" t="str">
        <f>IF(IFERROR(IFERROR(IFERROR(IFERROR(IFERROR(IFERROR(IFERROR(IFERROR(IFERROR(IFERROR(IFERROR(IFERROR(INDEX(Summer!C$10:C$999,MATCH($A1429,Summer!$L$10:$L$999,0),1),INDEX('Cycle 1'!C$10:C$999,MATCH($A1429,'Cycle 1'!$L$10:$L$999,0),1)),INDEX('Cycle 2'!C$10:C$999,MATCH($A1429,'Cycle 2'!$L$10:$L$999,0),1)),INDEX('Cycle 3'!C$10:C$999,MATCH($A1429,'Cycle 3'!$L$10:$L$999,0),1)),INDEX('Cycle 4'!C$10:C$999,MATCH($A1429,'Cycle 4'!$L$10:$L$999,0),1)),INDEX('Cycle 5'!C$10:C$999,MATCH($A1429,'Cycle 5'!$L$10:$L$999,0),1)),INDEX('Cycle 6'!C$10:C$999,MATCH($A1429,'Cycle 6'!$L$10:$L$999,0),1)),INDEX('Cycle 7'!C$10:C$999,MATCH($A1429,'Cycle 7'!$L$10:$L$999,0),1)),INDEX('Cycle 8'!C$10:C$999,MATCH($A1429,'Cycle 8'!$L$10:$L$999,0),1)),INDEX('Cycle 9'!C$10:C$999,MATCH($A1429,'Cycle 9'!$L$10:$L$999,0),1)),INDEX('Cycle 10'!C$10:C$999,MATCH($A1429,'Cycle 10'!$L$10:$L$999,0),1)),INDEX('Cycle 11'!C$10:C$999,MATCH($A1429,'Cycle 11'!$L$10:$L$999,0),1)),"")="","",IFERROR(IFERROR(IFERROR(IFERROR(IFERROR(IFERROR(IFERROR(IFERROR(IFERROR(IFERROR(IFERROR(IFERROR(INDEX(Summer!C$10:C$999,MATCH($A1429,Summer!$L$10:$L$999,0),1),INDEX('Cycle 1'!C$10:C$999,MATCH($A1429,'Cycle 1'!$L$10:$L$999,0),1)),INDEX('Cycle 2'!C$10:C$999,MATCH($A1429,'Cycle 2'!$L$10:$L$999,0),1)),INDEX('Cycle 3'!C$10:C$999,MATCH($A1429,'Cycle 3'!$L$10:$L$999,0),1)),INDEX('Cycle 4'!C$10:C$999,MATCH($A1429,'Cycle 4'!$L$10:$L$999,0),1)),INDEX('Cycle 5'!C$10:C$999,MATCH($A1429,'Cycle 5'!$L$10:$L$999,0),1)),INDEX('Cycle 6'!C$10:C$999,MATCH($A1429,'Cycle 6'!$L$10:$L$999,0),1)),INDEX('Cycle 7'!C$10:C$999,MATCH($A1429,'Cycle 7'!$L$10:$L$999,0),1)),INDEX('Cycle 8'!C$10:C$999,MATCH($A1429,'Cycle 8'!$L$10:$L$999,0),1)),INDEX('Cycle 9'!C$10:C$999,MATCH($A1429,'Cycle 9'!$L$10:$L$999,0),1)),INDEX('Cycle 10'!C$10:C$999,MATCH($A1429,'Cycle 10'!$L$10:$L$999,0),1)),INDEX('Cycle 11'!C$10:C$999,MATCH($A1429,'Cycle 11'!$L$10:$L$999,0),1)),""))</f>
        <v/>
      </c>
      <c r="E1429" t="str">
        <f>IF(IFERROR(IFERROR(IFERROR(IFERROR(IFERROR(IFERROR(IFERROR(IFERROR(IFERROR(IFERROR(IFERROR(IFERROR(INDEX(Summer!D$10:D$999,MATCH($A1429,Summer!$L$10:$L$999,0),1),INDEX('Cycle 1'!D$10:D$999,MATCH($A1429,'Cycle 1'!$L$10:$L$999,0),1)),INDEX('Cycle 2'!D$10:D$999,MATCH($A1429,'Cycle 2'!$L$10:$L$999,0),1)),INDEX('Cycle 3'!D$10:D$999,MATCH($A1429,'Cycle 3'!$L$10:$L$999,0),1)),INDEX('Cycle 4'!D$10:D$999,MATCH($A1429,'Cycle 4'!$L$10:$L$999,0),1)),INDEX('Cycle 5'!D$10:D$999,MATCH($A1429,'Cycle 5'!$L$10:$L$999,0),1)),INDEX('Cycle 6'!D$10:D$999,MATCH($A1429,'Cycle 6'!$L$10:$L$999,0),1)),INDEX('Cycle 7'!D$10:D$999,MATCH($A1429,'Cycle 7'!$L$10:$L$999,0),1)),INDEX('Cycle 8'!D$10:D$999,MATCH($A1429,'Cycle 8'!$L$10:$L$999,0),1)),INDEX('Cycle 9'!D$10:D$999,MATCH($A1429,'Cycle 9'!$L$10:$L$999,0),1)),INDEX('Cycle 10'!D$10:D$999,MATCH($A1429,'Cycle 10'!$L$10:$L$999,0),1)),INDEX('Cycle 11'!D$10:D$999,MATCH($A1429,'Cycle 11'!$L$10:$L$999,0),1)),"")="","",IFERROR(IFERROR(IFERROR(IFERROR(IFERROR(IFERROR(IFERROR(IFERROR(IFERROR(IFERROR(IFERROR(IFERROR(INDEX(Summer!D$10:D$999,MATCH($A1429,Summer!$L$10:$L$999,0),1),INDEX('Cycle 1'!D$10:D$999,MATCH($A1429,'Cycle 1'!$L$10:$L$999,0),1)),INDEX('Cycle 2'!D$10:D$999,MATCH($A1429,'Cycle 2'!$L$10:$L$999,0),1)),INDEX('Cycle 3'!D$10:D$999,MATCH($A1429,'Cycle 3'!$L$10:$L$999,0),1)),INDEX('Cycle 4'!D$10:D$999,MATCH($A1429,'Cycle 4'!$L$10:$L$999,0),1)),INDEX('Cycle 5'!D$10:D$999,MATCH($A1429,'Cycle 5'!$L$10:$L$999,0),1)),INDEX('Cycle 6'!D$10:D$999,MATCH($A1429,'Cycle 6'!$L$10:$L$999,0),1)),INDEX('Cycle 7'!D$10:D$999,MATCH($A1429,'Cycle 7'!$L$10:$L$999,0),1)),INDEX('Cycle 8'!D$10:D$999,MATCH($A1429,'Cycle 8'!$L$10:$L$999,0),1)),INDEX('Cycle 9'!D$10:D$999,MATCH($A1429,'Cycle 9'!$L$10:$L$999,0),1)),INDEX('Cycle 10'!D$10:D$999,MATCH($A1429,'Cycle 10'!$L$10:$L$999,0),1)),INDEX('Cycle 11'!D$10:D$999,MATCH($A1429,'Cycle 11'!$L$10:$L$999,0),1)),""))</f>
        <v/>
      </c>
      <c r="F1429" t="str">
        <f>IF(IFERROR(IFERROR(IFERROR(IFERROR(IFERROR(IFERROR(IFERROR(IFERROR(IFERROR(IFERROR(IFERROR(IFERROR(INDEX(Summer!E$10:E$999,MATCH($A1429,Summer!$L$10:$L$999,0),1),INDEX('Cycle 1'!E$10:E$999,MATCH($A1429,'Cycle 1'!$L$10:$L$999,0),1)),INDEX('Cycle 2'!E$10:E$999,MATCH($A1429,'Cycle 2'!$L$10:$L$999,0),1)),INDEX('Cycle 3'!E$10:E$999,MATCH($A1429,'Cycle 3'!$L$10:$L$999,0),1)),INDEX('Cycle 4'!E$10:E$999,MATCH($A1429,'Cycle 4'!$L$10:$L$999,0),1)),INDEX('Cycle 5'!E$10:E$999,MATCH($A1429,'Cycle 5'!$L$10:$L$999,0),1)),INDEX('Cycle 6'!E$10:E$999,MATCH($A1429,'Cycle 6'!$L$10:$L$999,0),1)),INDEX('Cycle 7'!E$10:E$999,MATCH($A1429,'Cycle 7'!$L$10:$L$999,0),1)),INDEX('Cycle 8'!E$10:E$999,MATCH($A1429,'Cycle 8'!$L$10:$L$999,0),1)),INDEX('Cycle 9'!E$10:E$999,MATCH($A1429,'Cycle 9'!$L$10:$L$999,0),1)),INDEX('Cycle 10'!E$10:E$999,MATCH($A1429,'Cycle 10'!$L$10:$L$999,0),1)),INDEX('Cycle 11'!E$10:E$999,MATCH($A1429,'Cycle 11'!$L$10:$L$999,0),1)),"")="","",IFERROR(IFERROR(IFERROR(IFERROR(IFERROR(IFERROR(IFERROR(IFERROR(IFERROR(IFERROR(IFERROR(IFERROR(INDEX(Summer!E$10:E$999,MATCH($A1429,Summer!$L$10:$L$999,0),1),INDEX('Cycle 1'!E$10:E$999,MATCH($A1429,'Cycle 1'!$L$10:$L$999,0),1)),INDEX('Cycle 2'!E$10:E$999,MATCH($A1429,'Cycle 2'!$L$10:$L$999,0),1)),INDEX('Cycle 3'!E$10:E$999,MATCH($A1429,'Cycle 3'!$L$10:$L$999,0),1)),INDEX('Cycle 4'!E$10:E$999,MATCH($A1429,'Cycle 4'!$L$10:$L$999,0),1)),INDEX('Cycle 5'!E$10:E$999,MATCH($A1429,'Cycle 5'!$L$10:$L$999,0),1)),INDEX('Cycle 6'!E$10:E$999,MATCH($A1429,'Cycle 6'!$L$10:$L$999,0),1)),INDEX('Cycle 7'!E$10:E$999,MATCH($A1429,'Cycle 7'!$L$10:$L$999,0),1)),INDEX('Cycle 8'!E$10:E$999,MATCH($A1429,'Cycle 8'!$L$10:$L$999,0),1)),INDEX('Cycle 9'!E$10:E$999,MATCH($A1429,'Cycle 9'!$L$10:$L$999,0),1)),INDEX('Cycle 10'!E$10:E$999,MATCH($A1429,'Cycle 10'!$L$10:$L$999,0),1)),INDEX('Cycle 11'!E$10:E$999,MATCH($A1429,'Cycle 11'!$L$10:$L$999,0),1)),""))</f>
        <v/>
      </c>
      <c r="G1429" t="str">
        <f>IF(IFERROR(IFERROR(IFERROR(IFERROR(IFERROR(IFERROR(IFERROR(IFERROR(IFERROR(IFERROR(IFERROR(IFERROR(INDEX(Summer!F$10:F$999,MATCH($A1429,Summer!$L$10:$L$999,0),1),INDEX('Cycle 1'!F$10:F$999,MATCH($A1429,'Cycle 1'!$L$10:$L$999,0),1)),INDEX('Cycle 2'!F$10:F$999,MATCH($A1429,'Cycle 2'!$L$10:$L$999,0),1)),INDEX('Cycle 3'!F$10:F$999,MATCH($A1429,'Cycle 3'!$L$10:$L$999,0),1)),INDEX('Cycle 4'!F$10:F$999,MATCH($A1429,'Cycle 4'!$L$10:$L$999,0),1)),INDEX('Cycle 5'!F$10:F$999,MATCH($A1429,'Cycle 5'!$L$10:$L$999,0),1)),INDEX('Cycle 6'!F$10:F$999,MATCH($A1429,'Cycle 6'!$L$10:$L$999,0),1)),INDEX('Cycle 7'!F$10:F$999,MATCH($A1429,'Cycle 7'!$L$10:$L$999,0),1)),INDEX('Cycle 8'!F$10:F$999,MATCH($A1429,'Cycle 8'!$L$10:$L$999,0),1)),INDEX('Cycle 9'!F$10:F$999,MATCH($A1429,'Cycle 9'!$L$10:$L$999,0),1)),INDEX('Cycle 10'!F$10:F$999,MATCH($A1429,'Cycle 10'!$L$10:$L$999,0),1)),INDEX('Cycle 11'!F$10:F$999,MATCH($A1429,'Cycle 11'!$L$10:$L$999,0),1)),"")="","",IFERROR(IFERROR(IFERROR(IFERROR(IFERROR(IFERROR(IFERROR(IFERROR(IFERROR(IFERROR(IFERROR(IFERROR(INDEX(Summer!F$10:F$999,MATCH($A1429,Summer!$L$10:$L$999,0),1),INDEX('Cycle 1'!F$10:F$999,MATCH($A1429,'Cycle 1'!$L$10:$L$999,0),1)),INDEX('Cycle 2'!F$10:F$999,MATCH($A1429,'Cycle 2'!$L$10:$L$999,0),1)),INDEX('Cycle 3'!F$10:F$999,MATCH($A1429,'Cycle 3'!$L$10:$L$999,0),1)),INDEX('Cycle 4'!F$10:F$999,MATCH($A1429,'Cycle 4'!$L$10:$L$999,0),1)),INDEX('Cycle 5'!F$10:F$999,MATCH($A1429,'Cycle 5'!$L$10:$L$999,0),1)),INDEX('Cycle 6'!F$10:F$999,MATCH($A1429,'Cycle 6'!$L$10:$L$999,0),1)),INDEX('Cycle 7'!F$10:F$999,MATCH($A1429,'Cycle 7'!$L$10:$L$999,0),1)),INDEX('Cycle 8'!F$10:F$999,MATCH($A1429,'Cycle 8'!$L$10:$L$999,0),1)),INDEX('Cycle 9'!F$10:F$999,MATCH($A1429,'Cycle 9'!$L$10:$L$999,0),1)),INDEX('Cycle 10'!F$10:F$999,MATCH($A1429,'Cycle 10'!$L$10:$L$999,0),1)),INDEX('Cycle 11'!F$10:F$999,MATCH($A1429,'Cycle 11'!$L$10:$L$999,0),1)),""))</f>
        <v/>
      </c>
      <c r="H1429" t="str">
        <f>IF(IFERROR(IFERROR(IFERROR(IFERROR(IFERROR(IFERROR(IFERROR(IFERROR(IFERROR(IFERROR(IFERROR(IFERROR(INDEX(Summer!G$10:G$999,MATCH($A1429,Summer!$L$10:$L$999,0),1),INDEX('Cycle 1'!G$10:G$999,MATCH($A1429,'Cycle 1'!$L$10:$L$999,0),1)),INDEX('Cycle 2'!G$10:G$999,MATCH($A1429,'Cycle 2'!$L$10:$L$999,0),1)),INDEX('Cycle 3'!G$10:G$999,MATCH($A1429,'Cycle 3'!$L$10:$L$999,0),1)),INDEX('Cycle 4'!G$10:G$999,MATCH($A1429,'Cycle 4'!$L$10:$L$999,0),1)),INDEX('Cycle 5'!G$10:G$999,MATCH($A1429,'Cycle 5'!$L$10:$L$999,0),1)),INDEX('Cycle 6'!G$10:G$999,MATCH($A1429,'Cycle 6'!$L$10:$L$999,0),1)),INDEX('Cycle 7'!G$10:G$999,MATCH($A1429,'Cycle 7'!$L$10:$L$999,0),1)),INDEX('Cycle 8'!G$10:G$999,MATCH($A1429,'Cycle 8'!$L$10:$L$999,0),1)),INDEX('Cycle 9'!G$10:G$999,MATCH($A1429,'Cycle 9'!$L$10:$L$999,0),1)),INDEX('Cycle 10'!G$10:G$999,MATCH($A1429,'Cycle 10'!$L$10:$L$999,0),1)),INDEX('Cycle 11'!G$10:G$999,MATCH($A1429,'Cycle 11'!$L$10:$L$999,0),1)),"")="","",IFERROR(IFERROR(IFERROR(IFERROR(IFERROR(IFERROR(IFERROR(IFERROR(IFERROR(IFERROR(IFERROR(IFERROR(INDEX(Summer!G$10:G$999,MATCH($A1429,Summer!$L$10:$L$999,0),1),INDEX('Cycle 1'!G$10:G$999,MATCH($A1429,'Cycle 1'!$L$10:$L$999,0),1)),INDEX('Cycle 2'!G$10:G$999,MATCH($A1429,'Cycle 2'!$L$10:$L$999,0),1)),INDEX('Cycle 3'!G$10:G$999,MATCH($A1429,'Cycle 3'!$L$10:$L$999,0),1)),INDEX('Cycle 4'!G$10:G$999,MATCH($A1429,'Cycle 4'!$L$10:$L$999,0),1)),INDEX('Cycle 5'!G$10:G$999,MATCH($A1429,'Cycle 5'!$L$10:$L$999,0),1)),INDEX('Cycle 6'!G$10:G$999,MATCH($A1429,'Cycle 6'!$L$10:$L$999,0),1)),INDEX('Cycle 7'!G$10:G$999,MATCH($A1429,'Cycle 7'!$L$10:$L$999,0),1)),INDEX('Cycle 8'!G$10:G$999,MATCH($A1429,'Cycle 8'!$L$10:$L$999,0),1)),INDEX('Cycle 9'!G$10:G$999,MATCH($A1429,'Cycle 9'!$L$10:$L$999,0),1)),INDEX('Cycle 10'!G$10:G$999,MATCH($A1429,'Cycle 10'!$L$10:$L$999,0),1)),INDEX('Cycle 11'!G$10:G$999,MATCH($A1429,'Cycle 11'!$L$10:$L$999,0),1)),""))</f>
        <v/>
      </c>
      <c r="I1429">
        <f>IFERROR(IF(C1429="",MAX(I$1:I1428),IF(ROW(C$2)=ROW(C1429),1,IF(ISERROR(VLOOKUP(C1429,C$2:C1428,1,FALSE)),MAX(I$1:I1428)+1,MAX(I$1:I1428)))),"")</f>
        <v>0</v>
      </c>
      <c r="J1429" t="str">
        <f t="shared" si="140"/>
        <v/>
      </c>
      <c r="K1429" t="str">
        <f t="shared" si="144"/>
        <v/>
      </c>
      <c r="L1429" t="str">
        <f t="shared" si="144"/>
        <v/>
      </c>
      <c r="M1429" t="str">
        <f t="shared" si="144"/>
        <v/>
      </c>
      <c r="N1429" t="str">
        <f t="shared" si="144"/>
        <v/>
      </c>
      <c r="O1429" t="str">
        <f t="shared" si="144"/>
        <v/>
      </c>
      <c r="P1429" t="str">
        <f t="shared" si="144"/>
        <v/>
      </c>
      <c r="Q1429" t="str">
        <f t="shared" si="144"/>
        <v/>
      </c>
      <c r="R1429" t="str">
        <f t="shared" si="144"/>
        <v/>
      </c>
      <c r="S1429" t="str">
        <f t="shared" si="144"/>
        <v/>
      </c>
      <c r="T1429" t="str">
        <f t="shared" si="144"/>
        <v/>
      </c>
      <c r="U1429" t="str">
        <f t="shared" si="144"/>
        <v/>
      </c>
      <c r="V1429" t="str">
        <f t="shared" si="144"/>
        <v/>
      </c>
      <c r="W1429" t="str">
        <f t="shared" si="141"/>
        <v/>
      </c>
      <c r="X1429">
        <f>IF(OR(H1429="No",H1429=""),0,IF(COUNTIFS(H$2:H1429,"Yes",C$2:C1429,C1429)&gt;1,0,COUNTIFS(H$2:H1429,"Yes",C$2:C1429,C1429)))+IF(X1428=$X$1,0,X1428)</f>
        <v>0</v>
      </c>
    </row>
    <row r="1430" spans="1:24" x14ac:dyDescent="0.3">
      <c r="A1430">
        <f>ROWS($A$2:$A1430)</f>
        <v>1429</v>
      </c>
      <c r="B1430" t="str">
        <f>IF(ISERROR(VLOOKUP(A1430,Summer!L$11:L$500,1,FALSE)),IF(ISERROR(VLOOKUP(A1430,'Cycle 1'!L$11:L$500,1,FALSE)),IF(ISERROR(VLOOKUP(A1430,'Cycle 2'!L$11:L$500,1,FALSE)),IF(ISERROR(VLOOKUP(A1430,'Cycle 3'!L$11:L$500,1,FALSE)),IF(ISERROR(VLOOKUP(A1430,'Cycle 4'!L$11:L$500,1,FALSE)),IF(ISERROR(VLOOKUP(A1430,'Cycle 5'!L$11:L$500,1,FALSE)),IF(ISERROR(VLOOKUP(A1430,'Cycle 6'!L$11:L$500,1,FALSE)),IF(ISERROR(VLOOKUP(A1430,'Cycle 7'!L$11:L$500,1,FALSE)),IF(ISERROR(VLOOKUP(A1430,'Cycle 8'!L$11:L$500,1,FALSE)),IF(ISERROR(VLOOKUP(A1430,'Cycle 9'!L$11:L$500,1,FALSE)),IF(ISERROR(VLOOKUP(A1430,'Cycle 10'!L$11:L$500,1,FALSE)),IF(ISERROR(VLOOKUP(A1430,'Cycle 11'!L$11:L$500,1,FALSE)),"","Cycle 11"),"Cycle 10"),"Cycle 9"),"Cycle 8"),"Cycle 7"),"Cycle 6"),"Cycle 5"),"Cycle 4"),"Cycle 3"),"Cycle 2"),"Cycle 1"),"Summer")</f>
        <v/>
      </c>
      <c r="C1430" t="str">
        <f>IF(IFERROR(IFERROR(IFERROR(IFERROR(IFERROR(IFERROR(IFERROR(IFERROR(IFERROR(IFERROR(IFERROR(IFERROR(INDEX(Summer!B$10:B$999,MATCH($A1430,Summer!$L$10:$L$999,0),1),INDEX('Cycle 1'!B$10:B$999,MATCH($A1430,'Cycle 1'!$L$10:$L$999,0),1)),INDEX('Cycle 2'!B$10:B$999,MATCH($A1430,'Cycle 2'!$L$10:$L$999,0),1)),INDEX('Cycle 3'!B$10:B$999,MATCH($A1430,'Cycle 3'!$L$10:$L$999,0),1)),INDEX('Cycle 4'!B$10:B$999,MATCH($A1430,'Cycle 4'!$L$10:$L$999,0),1)),INDEX('Cycle 5'!B$10:B$999,MATCH($A1430,'Cycle 5'!$L$10:$L$999,0),1)),INDEX('Cycle 6'!B$10:B$999,MATCH($A1430,'Cycle 6'!$L$10:$L$999,0),1)),INDEX('Cycle 7'!B$10:B$999,MATCH($A1430,'Cycle 7'!$L$10:$L$999,0),1)),INDEX('Cycle 8'!B$10:B$999,MATCH($A1430,'Cycle 8'!$L$10:$L$999,0),1)),INDEX('Cycle 9'!B$10:B$999,MATCH($A1430,'Cycle 9'!$L$10:$L$999,0),1)),INDEX('Cycle 10'!B$10:B$999,MATCH($A1430,'Cycle 10'!$L$10:$L$999,0),1)),INDEX('Cycle 11'!B$10:B$999,MATCH($A1430,'Cycle 11'!$L$10:$L$999,0),1)),"")="","",IFERROR(IFERROR(IFERROR(IFERROR(IFERROR(IFERROR(IFERROR(IFERROR(IFERROR(IFERROR(IFERROR(IFERROR(INDEX(Summer!B$10:B$999,MATCH($A1430,Summer!$L$10:$L$999,0),1),INDEX('Cycle 1'!B$10:B$999,MATCH($A1430,'Cycle 1'!$L$10:$L$999,0),1)),INDEX('Cycle 2'!B$10:B$999,MATCH($A1430,'Cycle 2'!$L$10:$L$999,0),1)),INDEX('Cycle 3'!B$10:B$999,MATCH($A1430,'Cycle 3'!$L$10:$L$999,0),1)),INDEX('Cycle 4'!B$10:B$999,MATCH($A1430,'Cycle 4'!$L$10:$L$999,0),1)),INDEX('Cycle 5'!B$10:B$999,MATCH($A1430,'Cycle 5'!$L$10:$L$999,0),1)),INDEX('Cycle 6'!B$10:B$999,MATCH($A1430,'Cycle 6'!$L$10:$L$999,0),1)),INDEX('Cycle 7'!B$10:B$999,MATCH($A1430,'Cycle 7'!$L$10:$L$999,0),1)),INDEX('Cycle 8'!B$10:B$999,MATCH($A1430,'Cycle 8'!$L$10:$L$999,0),1)),INDEX('Cycle 9'!B$10:B$999,MATCH($A1430,'Cycle 9'!$L$10:$L$999,0),1)),INDEX('Cycle 10'!B$10:B$999,MATCH($A1430,'Cycle 10'!$L$10:$L$999,0),1)),INDEX('Cycle 11'!B$10:B$999,MATCH($A1430,'Cycle 11'!$L$10:$L$999,0),1)),""))</f>
        <v/>
      </c>
      <c r="D1430" t="str">
        <f>IF(IFERROR(IFERROR(IFERROR(IFERROR(IFERROR(IFERROR(IFERROR(IFERROR(IFERROR(IFERROR(IFERROR(IFERROR(INDEX(Summer!C$10:C$999,MATCH($A1430,Summer!$L$10:$L$999,0),1),INDEX('Cycle 1'!C$10:C$999,MATCH($A1430,'Cycle 1'!$L$10:$L$999,0),1)),INDEX('Cycle 2'!C$10:C$999,MATCH($A1430,'Cycle 2'!$L$10:$L$999,0),1)),INDEX('Cycle 3'!C$10:C$999,MATCH($A1430,'Cycle 3'!$L$10:$L$999,0),1)),INDEX('Cycle 4'!C$10:C$999,MATCH($A1430,'Cycle 4'!$L$10:$L$999,0),1)),INDEX('Cycle 5'!C$10:C$999,MATCH($A1430,'Cycle 5'!$L$10:$L$999,0),1)),INDEX('Cycle 6'!C$10:C$999,MATCH($A1430,'Cycle 6'!$L$10:$L$999,0),1)),INDEX('Cycle 7'!C$10:C$999,MATCH($A1430,'Cycle 7'!$L$10:$L$999,0),1)),INDEX('Cycle 8'!C$10:C$999,MATCH($A1430,'Cycle 8'!$L$10:$L$999,0),1)),INDEX('Cycle 9'!C$10:C$999,MATCH($A1430,'Cycle 9'!$L$10:$L$999,0),1)),INDEX('Cycle 10'!C$10:C$999,MATCH($A1430,'Cycle 10'!$L$10:$L$999,0),1)),INDEX('Cycle 11'!C$10:C$999,MATCH($A1430,'Cycle 11'!$L$10:$L$999,0),1)),"")="","",IFERROR(IFERROR(IFERROR(IFERROR(IFERROR(IFERROR(IFERROR(IFERROR(IFERROR(IFERROR(IFERROR(IFERROR(INDEX(Summer!C$10:C$999,MATCH($A1430,Summer!$L$10:$L$999,0),1),INDEX('Cycle 1'!C$10:C$999,MATCH($A1430,'Cycle 1'!$L$10:$L$999,0),1)),INDEX('Cycle 2'!C$10:C$999,MATCH($A1430,'Cycle 2'!$L$10:$L$999,0),1)),INDEX('Cycle 3'!C$10:C$999,MATCH($A1430,'Cycle 3'!$L$10:$L$999,0),1)),INDEX('Cycle 4'!C$10:C$999,MATCH($A1430,'Cycle 4'!$L$10:$L$999,0),1)),INDEX('Cycle 5'!C$10:C$999,MATCH($A1430,'Cycle 5'!$L$10:$L$999,0),1)),INDEX('Cycle 6'!C$10:C$999,MATCH($A1430,'Cycle 6'!$L$10:$L$999,0),1)),INDEX('Cycle 7'!C$10:C$999,MATCH($A1430,'Cycle 7'!$L$10:$L$999,0),1)),INDEX('Cycle 8'!C$10:C$999,MATCH($A1430,'Cycle 8'!$L$10:$L$999,0),1)),INDEX('Cycle 9'!C$10:C$999,MATCH($A1430,'Cycle 9'!$L$10:$L$999,0),1)),INDEX('Cycle 10'!C$10:C$999,MATCH($A1430,'Cycle 10'!$L$10:$L$999,0),1)),INDEX('Cycle 11'!C$10:C$999,MATCH($A1430,'Cycle 11'!$L$10:$L$999,0),1)),""))</f>
        <v/>
      </c>
      <c r="E1430" t="str">
        <f>IF(IFERROR(IFERROR(IFERROR(IFERROR(IFERROR(IFERROR(IFERROR(IFERROR(IFERROR(IFERROR(IFERROR(IFERROR(INDEX(Summer!D$10:D$999,MATCH($A1430,Summer!$L$10:$L$999,0),1),INDEX('Cycle 1'!D$10:D$999,MATCH($A1430,'Cycle 1'!$L$10:$L$999,0),1)),INDEX('Cycle 2'!D$10:D$999,MATCH($A1430,'Cycle 2'!$L$10:$L$999,0),1)),INDEX('Cycle 3'!D$10:D$999,MATCH($A1430,'Cycle 3'!$L$10:$L$999,0),1)),INDEX('Cycle 4'!D$10:D$999,MATCH($A1430,'Cycle 4'!$L$10:$L$999,0),1)),INDEX('Cycle 5'!D$10:D$999,MATCH($A1430,'Cycle 5'!$L$10:$L$999,0),1)),INDEX('Cycle 6'!D$10:D$999,MATCH($A1430,'Cycle 6'!$L$10:$L$999,0),1)),INDEX('Cycle 7'!D$10:D$999,MATCH($A1430,'Cycle 7'!$L$10:$L$999,0),1)),INDEX('Cycle 8'!D$10:D$999,MATCH($A1430,'Cycle 8'!$L$10:$L$999,0),1)),INDEX('Cycle 9'!D$10:D$999,MATCH($A1430,'Cycle 9'!$L$10:$L$999,0),1)),INDEX('Cycle 10'!D$10:D$999,MATCH($A1430,'Cycle 10'!$L$10:$L$999,0),1)),INDEX('Cycle 11'!D$10:D$999,MATCH($A1430,'Cycle 11'!$L$10:$L$999,0),1)),"")="","",IFERROR(IFERROR(IFERROR(IFERROR(IFERROR(IFERROR(IFERROR(IFERROR(IFERROR(IFERROR(IFERROR(IFERROR(INDEX(Summer!D$10:D$999,MATCH($A1430,Summer!$L$10:$L$999,0),1),INDEX('Cycle 1'!D$10:D$999,MATCH($A1430,'Cycle 1'!$L$10:$L$999,0),1)),INDEX('Cycle 2'!D$10:D$999,MATCH($A1430,'Cycle 2'!$L$10:$L$999,0),1)),INDEX('Cycle 3'!D$10:D$999,MATCH($A1430,'Cycle 3'!$L$10:$L$999,0),1)),INDEX('Cycle 4'!D$10:D$999,MATCH($A1430,'Cycle 4'!$L$10:$L$999,0),1)),INDEX('Cycle 5'!D$10:D$999,MATCH($A1430,'Cycle 5'!$L$10:$L$999,0),1)),INDEX('Cycle 6'!D$10:D$999,MATCH($A1430,'Cycle 6'!$L$10:$L$999,0),1)),INDEX('Cycle 7'!D$10:D$999,MATCH($A1430,'Cycle 7'!$L$10:$L$999,0),1)),INDEX('Cycle 8'!D$10:D$999,MATCH($A1430,'Cycle 8'!$L$10:$L$999,0),1)),INDEX('Cycle 9'!D$10:D$999,MATCH($A1430,'Cycle 9'!$L$10:$L$999,0),1)),INDEX('Cycle 10'!D$10:D$999,MATCH($A1430,'Cycle 10'!$L$10:$L$999,0),1)),INDEX('Cycle 11'!D$10:D$999,MATCH($A1430,'Cycle 11'!$L$10:$L$999,0),1)),""))</f>
        <v/>
      </c>
      <c r="F1430" t="str">
        <f>IF(IFERROR(IFERROR(IFERROR(IFERROR(IFERROR(IFERROR(IFERROR(IFERROR(IFERROR(IFERROR(IFERROR(IFERROR(INDEX(Summer!E$10:E$999,MATCH($A1430,Summer!$L$10:$L$999,0),1),INDEX('Cycle 1'!E$10:E$999,MATCH($A1430,'Cycle 1'!$L$10:$L$999,0),1)),INDEX('Cycle 2'!E$10:E$999,MATCH($A1430,'Cycle 2'!$L$10:$L$999,0),1)),INDEX('Cycle 3'!E$10:E$999,MATCH($A1430,'Cycle 3'!$L$10:$L$999,0),1)),INDEX('Cycle 4'!E$10:E$999,MATCH($A1430,'Cycle 4'!$L$10:$L$999,0),1)),INDEX('Cycle 5'!E$10:E$999,MATCH($A1430,'Cycle 5'!$L$10:$L$999,0),1)),INDEX('Cycle 6'!E$10:E$999,MATCH($A1430,'Cycle 6'!$L$10:$L$999,0),1)),INDEX('Cycle 7'!E$10:E$999,MATCH($A1430,'Cycle 7'!$L$10:$L$999,0),1)),INDEX('Cycle 8'!E$10:E$999,MATCH($A1430,'Cycle 8'!$L$10:$L$999,0),1)),INDEX('Cycle 9'!E$10:E$999,MATCH($A1430,'Cycle 9'!$L$10:$L$999,0),1)),INDEX('Cycle 10'!E$10:E$999,MATCH($A1430,'Cycle 10'!$L$10:$L$999,0),1)),INDEX('Cycle 11'!E$10:E$999,MATCH($A1430,'Cycle 11'!$L$10:$L$999,0),1)),"")="","",IFERROR(IFERROR(IFERROR(IFERROR(IFERROR(IFERROR(IFERROR(IFERROR(IFERROR(IFERROR(IFERROR(IFERROR(INDEX(Summer!E$10:E$999,MATCH($A1430,Summer!$L$10:$L$999,0),1),INDEX('Cycle 1'!E$10:E$999,MATCH($A1430,'Cycle 1'!$L$10:$L$999,0),1)),INDEX('Cycle 2'!E$10:E$999,MATCH($A1430,'Cycle 2'!$L$10:$L$999,0),1)),INDEX('Cycle 3'!E$10:E$999,MATCH($A1430,'Cycle 3'!$L$10:$L$999,0),1)),INDEX('Cycle 4'!E$10:E$999,MATCH($A1430,'Cycle 4'!$L$10:$L$999,0),1)),INDEX('Cycle 5'!E$10:E$999,MATCH($A1430,'Cycle 5'!$L$10:$L$999,0),1)),INDEX('Cycle 6'!E$10:E$999,MATCH($A1430,'Cycle 6'!$L$10:$L$999,0),1)),INDEX('Cycle 7'!E$10:E$999,MATCH($A1430,'Cycle 7'!$L$10:$L$999,0),1)),INDEX('Cycle 8'!E$10:E$999,MATCH($A1430,'Cycle 8'!$L$10:$L$999,0),1)),INDEX('Cycle 9'!E$10:E$999,MATCH($A1430,'Cycle 9'!$L$10:$L$999,0),1)),INDEX('Cycle 10'!E$10:E$999,MATCH($A1430,'Cycle 10'!$L$10:$L$999,0),1)),INDEX('Cycle 11'!E$10:E$999,MATCH($A1430,'Cycle 11'!$L$10:$L$999,0),1)),""))</f>
        <v/>
      </c>
      <c r="G1430" t="str">
        <f>IF(IFERROR(IFERROR(IFERROR(IFERROR(IFERROR(IFERROR(IFERROR(IFERROR(IFERROR(IFERROR(IFERROR(IFERROR(INDEX(Summer!F$10:F$999,MATCH($A1430,Summer!$L$10:$L$999,0),1),INDEX('Cycle 1'!F$10:F$999,MATCH($A1430,'Cycle 1'!$L$10:$L$999,0),1)),INDEX('Cycle 2'!F$10:F$999,MATCH($A1430,'Cycle 2'!$L$10:$L$999,0),1)),INDEX('Cycle 3'!F$10:F$999,MATCH($A1430,'Cycle 3'!$L$10:$L$999,0),1)),INDEX('Cycle 4'!F$10:F$999,MATCH($A1430,'Cycle 4'!$L$10:$L$999,0),1)),INDEX('Cycle 5'!F$10:F$999,MATCH($A1430,'Cycle 5'!$L$10:$L$999,0),1)),INDEX('Cycle 6'!F$10:F$999,MATCH($A1430,'Cycle 6'!$L$10:$L$999,0),1)),INDEX('Cycle 7'!F$10:F$999,MATCH($A1430,'Cycle 7'!$L$10:$L$999,0),1)),INDEX('Cycle 8'!F$10:F$999,MATCH($A1430,'Cycle 8'!$L$10:$L$999,0),1)),INDEX('Cycle 9'!F$10:F$999,MATCH($A1430,'Cycle 9'!$L$10:$L$999,0),1)),INDEX('Cycle 10'!F$10:F$999,MATCH($A1430,'Cycle 10'!$L$10:$L$999,0),1)),INDEX('Cycle 11'!F$10:F$999,MATCH($A1430,'Cycle 11'!$L$10:$L$999,0),1)),"")="","",IFERROR(IFERROR(IFERROR(IFERROR(IFERROR(IFERROR(IFERROR(IFERROR(IFERROR(IFERROR(IFERROR(IFERROR(INDEX(Summer!F$10:F$999,MATCH($A1430,Summer!$L$10:$L$999,0),1),INDEX('Cycle 1'!F$10:F$999,MATCH($A1430,'Cycle 1'!$L$10:$L$999,0),1)),INDEX('Cycle 2'!F$10:F$999,MATCH($A1430,'Cycle 2'!$L$10:$L$999,0),1)),INDEX('Cycle 3'!F$10:F$999,MATCH($A1430,'Cycle 3'!$L$10:$L$999,0),1)),INDEX('Cycle 4'!F$10:F$999,MATCH($A1430,'Cycle 4'!$L$10:$L$999,0),1)),INDEX('Cycle 5'!F$10:F$999,MATCH($A1430,'Cycle 5'!$L$10:$L$999,0),1)),INDEX('Cycle 6'!F$10:F$999,MATCH($A1430,'Cycle 6'!$L$10:$L$999,0),1)),INDEX('Cycle 7'!F$10:F$999,MATCH($A1430,'Cycle 7'!$L$10:$L$999,0),1)),INDEX('Cycle 8'!F$10:F$999,MATCH($A1430,'Cycle 8'!$L$10:$L$999,0),1)),INDEX('Cycle 9'!F$10:F$999,MATCH($A1430,'Cycle 9'!$L$10:$L$999,0),1)),INDEX('Cycle 10'!F$10:F$999,MATCH($A1430,'Cycle 10'!$L$10:$L$999,0),1)),INDEX('Cycle 11'!F$10:F$999,MATCH($A1430,'Cycle 11'!$L$10:$L$999,0),1)),""))</f>
        <v/>
      </c>
      <c r="H1430" t="str">
        <f>IF(IFERROR(IFERROR(IFERROR(IFERROR(IFERROR(IFERROR(IFERROR(IFERROR(IFERROR(IFERROR(IFERROR(IFERROR(INDEX(Summer!G$10:G$999,MATCH($A1430,Summer!$L$10:$L$999,0),1),INDEX('Cycle 1'!G$10:G$999,MATCH($A1430,'Cycle 1'!$L$10:$L$999,0),1)),INDEX('Cycle 2'!G$10:G$999,MATCH($A1430,'Cycle 2'!$L$10:$L$999,0),1)),INDEX('Cycle 3'!G$10:G$999,MATCH($A1430,'Cycle 3'!$L$10:$L$999,0),1)),INDEX('Cycle 4'!G$10:G$999,MATCH($A1430,'Cycle 4'!$L$10:$L$999,0),1)),INDEX('Cycle 5'!G$10:G$999,MATCH($A1430,'Cycle 5'!$L$10:$L$999,0),1)),INDEX('Cycle 6'!G$10:G$999,MATCH($A1430,'Cycle 6'!$L$10:$L$999,0),1)),INDEX('Cycle 7'!G$10:G$999,MATCH($A1430,'Cycle 7'!$L$10:$L$999,0),1)),INDEX('Cycle 8'!G$10:G$999,MATCH($A1430,'Cycle 8'!$L$10:$L$999,0),1)),INDEX('Cycle 9'!G$10:G$999,MATCH($A1430,'Cycle 9'!$L$10:$L$999,0),1)),INDEX('Cycle 10'!G$10:G$999,MATCH($A1430,'Cycle 10'!$L$10:$L$999,0),1)),INDEX('Cycle 11'!G$10:G$999,MATCH($A1430,'Cycle 11'!$L$10:$L$999,0),1)),"")="","",IFERROR(IFERROR(IFERROR(IFERROR(IFERROR(IFERROR(IFERROR(IFERROR(IFERROR(IFERROR(IFERROR(IFERROR(INDEX(Summer!G$10:G$999,MATCH($A1430,Summer!$L$10:$L$999,0),1),INDEX('Cycle 1'!G$10:G$999,MATCH($A1430,'Cycle 1'!$L$10:$L$999,0),1)),INDEX('Cycle 2'!G$10:G$999,MATCH($A1430,'Cycle 2'!$L$10:$L$999,0),1)),INDEX('Cycle 3'!G$10:G$999,MATCH($A1430,'Cycle 3'!$L$10:$L$999,0),1)),INDEX('Cycle 4'!G$10:G$999,MATCH($A1430,'Cycle 4'!$L$10:$L$999,0),1)),INDEX('Cycle 5'!G$10:G$999,MATCH($A1430,'Cycle 5'!$L$10:$L$999,0),1)),INDEX('Cycle 6'!G$10:G$999,MATCH($A1430,'Cycle 6'!$L$10:$L$999,0),1)),INDEX('Cycle 7'!G$10:G$999,MATCH($A1430,'Cycle 7'!$L$10:$L$999,0),1)),INDEX('Cycle 8'!G$10:G$999,MATCH($A1430,'Cycle 8'!$L$10:$L$999,0),1)),INDEX('Cycle 9'!G$10:G$999,MATCH($A1430,'Cycle 9'!$L$10:$L$999,0),1)),INDEX('Cycle 10'!G$10:G$999,MATCH($A1430,'Cycle 10'!$L$10:$L$999,0),1)),INDEX('Cycle 11'!G$10:G$999,MATCH($A1430,'Cycle 11'!$L$10:$L$999,0),1)),""))</f>
        <v/>
      </c>
      <c r="I1430">
        <f>IFERROR(IF(C1430="",MAX(I$1:I1429),IF(ROW(C$2)=ROW(C1430),1,IF(ISERROR(VLOOKUP(C1430,C$2:C1429,1,FALSE)),MAX(I$1:I1429)+1,MAX(I$1:I1429)))),"")</f>
        <v>0</v>
      </c>
      <c r="J1430" t="str">
        <f t="shared" si="140"/>
        <v/>
      </c>
      <c r="K1430" t="str">
        <f t="shared" si="144"/>
        <v/>
      </c>
      <c r="L1430" t="str">
        <f t="shared" si="144"/>
        <v/>
      </c>
      <c r="M1430" t="str">
        <f t="shared" si="144"/>
        <v/>
      </c>
      <c r="N1430" t="str">
        <f t="shared" si="144"/>
        <v/>
      </c>
      <c r="O1430" t="str">
        <f t="shared" si="144"/>
        <v/>
      </c>
      <c r="P1430" t="str">
        <f t="shared" si="144"/>
        <v/>
      </c>
      <c r="Q1430" t="str">
        <f t="shared" si="144"/>
        <v/>
      </c>
      <c r="R1430" t="str">
        <f t="shared" si="144"/>
        <v/>
      </c>
      <c r="S1430" t="str">
        <f t="shared" si="144"/>
        <v/>
      </c>
      <c r="T1430" t="str">
        <f t="shared" si="144"/>
        <v/>
      </c>
      <c r="U1430" t="str">
        <f t="shared" si="144"/>
        <v/>
      </c>
      <c r="V1430" t="str">
        <f t="shared" si="144"/>
        <v/>
      </c>
      <c r="W1430" t="str">
        <f t="shared" si="141"/>
        <v/>
      </c>
      <c r="X1430">
        <f>IF(OR(H1430="No",H1430=""),0,IF(COUNTIFS(H$2:H1430,"Yes",C$2:C1430,C1430)&gt;1,0,COUNTIFS(H$2:H1430,"Yes",C$2:C1430,C1430)))+IF(X1429=$X$1,0,X1429)</f>
        <v>0</v>
      </c>
    </row>
    <row r="1431" spans="1:24" x14ac:dyDescent="0.3">
      <c r="A1431">
        <f>ROWS($A$2:$A1431)</f>
        <v>1430</v>
      </c>
      <c r="B1431" t="str">
        <f>IF(ISERROR(VLOOKUP(A1431,Summer!L$11:L$500,1,FALSE)),IF(ISERROR(VLOOKUP(A1431,'Cycle 1'!L$11:L$500,1,FALSE)),IF(ISERROR(VLOOKUP(A1431,'Cycle 2'!L$11:L$500,1,FALSE)),IF(ISERROR(VLOOKUP(A1431,'Cycle 3'!L$11:L$500,1,FALSE)),IF(ISERROR(VLOOKUP(A1431,'Cycle 4'!L$11:L$500,1,FALSE)),IF(ISERROR(VLOOKUP(A1431,'Cycle 5'!L$11:L$500,1,FALSE)),IF(ISERROR(VLOOKUP(A1431,'Cycle 6'!L$11:L$500,1,FALSE)),IF(ISERROR(VLOOKUP(A1431,'Cycle 7'!L$11:L$500,1,FALSE)),IF(ISERROR(VLOOKUP(A1431,'Cycle 8'!L$11:L$500,1,FALSE)),IF(ISERROR(VLOOKUP(A1431,'Cycle 9'!L$11:L$500,1,FALSE)),IF(ISERROR(VLOOKUP(A1431,'Cycle 10'!L$11:L$500,1,FALSE)),IF(ISERROR(VLOOKUP(A1431,'Cycle 11'!L$11:L$500,1,FALSE)),"","Cycle 11"),"Cycle 10"),"Cycle 9"),"Cycle 8"),"Cycle 7"),"Cycle 6"),"Cycle 5"),"Cycle 4"),"Cycle 3"),"Cycle 2"),"Cycle 1"),"Summer")</f>
        <v/>
      </c>
      <c r="C1431" t="str">
        <f>IF(IFERROR(IFERROR(IFERROR(IFERROR(IFERROR(IFERROR(IFERROR(IFERROR(IFERROR(IFERROR(IFERROR(IFERROR(INDEX(Summer!B$10:B$999,MATCH($A1431,Summer!$L$10:$L$999,0),1),INDEX('Cycle 1'!B$10:B$999,MATCH($A1431,'Cycle 1'!$L$10:$L$999,0),1)),INDEX('Cycle 2'!B$10:B$999,MATCH($A1431,'Cycle 2'!$L$10:$L$999,0),1)),INDEX('Cycle 3'!B$10:B$999,MATCH($A1431,'Cycle 3'!$L$10:$L$999,0),1)),INDEX('Cycle 4'!B$10:B$999,MATCH($A1431,'Cycle 4'!$L$10:$L$999,0),1)),INDEX('Cycle 5'!B$10:B$999,MATCH($A1431,'Cycle 5'!$L$10:$L$999,0),1)),INDEX('Cycle 6'!B$10:B$999,MATCH($A1431,'Cycle 6'!$L$10:$L$999,0),1)),INDEX('Cycle 7'!B$10:B$999,MATCH($A1431,'Cycle 7'!$L$10:$L$999,0),1)),INDEX('Cycle 8'!B$10:B$999,MATCH($A1431,'Cycle 8'!$L$10:$L$999,0),1)),INDEX('Cycle 9'!B$10:B$999,MATCH($A1431,'Cycle 9'!$L$10:$L$999,0),1)),INDEX('Cycle 10'!B$10:B$999,MATCH($A1431,'Cycle 10'!$L$10:$L$999,0),1)),INDEX('Cycle 11'!B$10:B$999,MATCH($A1431,'Cycle 11'!$L$10:$L$999,0),1)),"")="","",IFERROR(IFERROR(IFERROR(IFERROR(IFERROR(IFERROR(IFERROR(IFERROR(IFERROR(IFERROR(IFERROR(IFERROR(INDEX(Summer!B$10:B$999,MATCH($A1431,Summer!$L$10:$L$999,0),1),INDEX('Cycle 1'!B$10:B$999,MATCH($A1431,'Cycle 1'!$L$10:$L$999,0),1)),INDEX('Cycle 2'!B$10:B$999,MATCH($A1431,'Cycle 2'!$L$10:$L$999,0),1)),INDEX('Cycle 3'!B$10:B$999,MATCH($A1431,'Cycle 3'!$L$10:$L$999,0),1)),INDEX('Cycle 4'!B$10:B$999,MATCH($A1431,'Cycle 4'!$L$10:$L$999,0),1)),INDEX('Cycle 5'!B$10:B$999,MATCH($A1431,'Cycle 5'!$L$10:$L$999,0),1)),INDEX('Cycle 6'!B$10:B$999,MATCH($A1431,'Cycle 6'!$L$10:$L$999,0),1)),INDEX('Cycle 7'!B$10:B$999,MATCH($A1431,'Cycle 7'!$L$10:$L$999,0),1)),INDEX('Cycle 8'!B$10:B$999,MATCH($A1431,'Cycle 8'!$L$10:$L$999,0),1)),INDEX('Cycle 9'!B$10:B$999,MATCH($A1431,'Cycle 9'!$L$10:$L$999,0),1)),INDEX('Cycle 10'!B$10:B$999,MATCH($A1431,'Cycle 10'!$L$10:$L$999,0),1)),INDEX('Cycle 11'!B$10:B$999,MATCH($A1431,'Cycle 11'!$L$10:$L$999,0),1)),""))</f>
        <v/>
      </c>
      <c r="D1431" t="str">
        <f>IF(IFERROR(IFERROR(IFERROR(IFERROR(IFERROR(IFERROR(IFERROR(IFERROR(IFERROR(IFERROR(IFERROR(IFERROR(INDEX(Summer!C$10:C$999,MATCH($A1431,Summer!$L$10:$L$999,0),1),INDEX('Cycle 1'!C$10:C$999,MATCH($A1431,'Cycle 1'!$L$10:$L$999,0),1)),INDEX('Cycle 2'!C$10:C$999,MATCH($A1431,'Cycle 2'!$L$10:$L$999,0),1)),INDEX('Cycle 3'!C$10:C$999,MATCH($A1431,'Cycle 3'!$L$10:$L$999,0),1)),INDEX('Cycle 4'!C$10:C$999,MATCH($A1431,'Cycle 4'!$L$10:$L$999,0),1)),INDEX('Cycle 5'!C$10:C$999,MATCH($A1431,'Cycle 5'!$L$10:$L$999,0),1)),INDEX('Cycle 6'!C$10:C$999,MATCH($A1431,'Cycle 6'!$L$10:$L$999,0),1)),INDEX('Cycle 7'!C$10:C$999,MATCH($A1431,'Cycle 7'!$L$10:$L$999,0),1)),INDEX('Cycle 8'!C$10:C$999,MATCH($A1431,'Cycle 8'!$L$10:$L$999,0),1)),INDEX('Cycle 9'!C$10:C$999,MATCH($A1431,'Cycle 9'!$L$10:$L$999,0),1)),INDEX('Cycle 10'!C$10:C$999,MATCH($A1431,'Cycle 10'!$L$10:$L$999,0),1)),INDEX('Cycle 11'!C$10:C$999,MATCH($A1431,'Cycle 11'!$L$10:$L$999,0),1)),"")="","",IFERROR(IFERROR(IFERROR(IFERROR(IFERROR(IFERROR(IFERROR(IFERROR(IFERROR(IFERROR(IFERROR(IFERROR(INDEX(Summer!C$10:C$999,MATCH($A1431,Summer!$L$10:$L$999,0),1),INDEX('Cycle 1'!C$10:C$999,MATCH($A1431,'Cycle 1'!$L$10:$L$999,0),1)),INDEX('Cycle 2'!C$10:C$999,MATCH($A1431,'Cycle 2'!$L$10:$L$999,0),1)),INDEX('Cycle 3'!C$10:C$999,MATCH($A1431,'Cycle 3'!$L$10:$L$999,0),1)),INDEX('Cycle 4'!C$10:C$999,MATCH($A1431,'Cycle 4'!$L$10:$L$999,0),1)),INDEX('Cycle 5'!C$10:C$999,MATCH($A1431,'Cycle 5'!$L$10:$L$999,0),1)),INDEX('Cycle 6'!C$10:C$999,MATCH($A1431,'Cycle 6'!$L$10:$L$999,0),1)),INDEX('Cycle 7'!C$10:C$999,MATCH($A1431,'Cycle 7'!$L$10:$L$999,0),1)),INDEX('Cycle 8'!C$10:C$999,MATCH($A1431,'Cycle 8'!$L$10:$L$999,0),1)),INDEX('Cycle 9'!C$10:C$999,MATCH($A1431,'Cycle 9'!$L$10:$L$999,0),1)),INDEX('Cycle 10'!C$10:C$999,MATCH($A1431,'Cycle 10'!$L$10:$L$999,0),1)),INDEX('Cycle 11'!C$10:C$999,MATCH($A1431,'Cycle 11'!$L$10:$L$999,0),1)),""))</f>
        <v/>
      </c>
      <c r="E1431" t="str">
        <f>IF(IFERROR(IFERROR(IFERROR(IFERROR(IFERROR(IFERROR(IFERROR(IFERROR(IFERROR(IFERROR(IFERROR(IFERROR(INDEX(Summer!D$10:D$999,MATCH($A1431,Summer!$L$10:$L$999,0),1),INDEX('Cycle 1'!D$10:D$999,MATCH($A1431,'Cycle 1'!$L$10:$L$999,0),1)),INDEX('Cycle 2'!D$10:D$999,MATCH($A1431,'Cycle 2'!$L$10:$L$999,0),1)),INDEX('Cycle 3'!D$10:D$999,MATCH($A1431,'Cycle 3'!$L$10:$L$999,0),1)),INDEX('Cycle 4'!D$10:D$999,MATCH($A1431,'Cycle 4'!$L$10:$L$999,0),1)),INDEX('Cycle 5'!D$10:D$999,MATCH($A1431,'Cycle 5'!$L$10:$L$999,0),1)),INDEX('Cycle 6'!D$10:D$999,MATCH($A1431,'Cycle 6'!$L$10:$L$999,0),1)),INDEX('Cycle 7'!D$10:D$999,MATCH($A1431,'Cycle 7'!$L$10:$L$999,0),1)),INDEX('Cycle 8'!D$10:D$999,MATCH($A1431,'Cycle 8'!$L$10:$L$999,0),1)),INDEX('Cycle 9'!D$10:D$999,MATCH($A1431,'Cycle 9'!$L$10:$L$999,0),1)),INDEX('Cycle 10'!D$10:D$999,MATCH($A1431,'Cycle 10'!$L$10:$L$999,0),1)),INDEX('Cycle 11'!D$10:D$999,MATCH($A1431,'Cycle 11'!$L$10:$L$999,0),1)),"")="","",IFERROR(IFERROR(IFERROR(IFERROR(IFERROR(IFERROR(IFERROR(IFERROR(IFERROR(IFERROR(IFERROR(IFERROR(INDEX(Summer!D$10:D$999,MATCH($A1431,Summer!$L$10:$L$999,0),1),INDEX('Cycle 1'!D$10:D$999,MATCH($A1431,'Cycle 1'!$L$10:$L$999,0),1)),INDEX('Cycle 2'!D$10:D$999,MATCH($A1431,'Cycle 2'!$L$10:$L$999,0),1)),INDEX('Cycle 3'!D$10:D$999,MATCH($A1431,'Cycle 3'!$L$10:$L$999,0),1)),INDEX('Cycle 4'!D$10:D$999,MATCH($A1431,'Cycle 4'!$L$10:$L$999,0),1)),INDEX('Cycle 5'!D$10:D$999,MATCH($A1431,'Cycle 5'!$L$10:$L$999,0),1)),INDEX('Cycle 6'!D$10:D$999,MATCH($A1431,'Cycle 6'!$L$10:$L$999,0),1)),INDEX('Cycle 7'!D$10:D$999,MATCH($A1431,'Cycle 7'!$L$10:$L$999,0),1)),INDEX('Cycle 8'!D$10:D$999,MATCH($A1431,'Cycle 8'!$L$10:$L$999,0),1)),INDEX('Cycle 9'!D$10:D$999,MATCH($A1431,'Cycle 9'!$L$10:$L$999,0),1)),INDEX('Cycle 10'!D$10:D$999,MATCH($A1431,'Cycle 10'!$L$10:$L$999,0),1)),INDEX('Cycle 11'!D$10:D$999,MATCH($A1431,'Cycle 11'!$L$10:$L$999,0),1)),""))</f>
        <v/>
      </c>
      <c r="F1431" t="str">
        <f>IF(IFERROR(IFERROR(IFERROR(IFERROR(IFERROR(IFERROR(IFERROR(IFERROR(IFERROR(IFERROR(IFERROR(IFERROR(INDEX(Summer!E$10:E$999,MATCH($A1431,Summer!$L$10:$L$999,0),1),INDEX('Cycle 1'!E$10:E$999,MATCH($A1431,'Cycle 1'!$L$10:$L$999,0),1)),INDEX('Cycle 2'!E$10:E$999,MATCH($A1431,'Cycle 2'!$L$10:$L$999,0),1)),INDEX('Cycle 3'!E$10:E$999,MATCH($A1431,'Cycle 3'!$L$10:$L$999,0),1)),INDEX('Cycle 4'!E$10:E$999,MATCH($A1431,'Cycle 4'!$L$10:$L$999,0),1)),INDEX('Cycle 5'!E$10:E$999,MATCH($A1431,'Cycle 5'!$L$10:$L$999,0),1)),INDEX('Cycle 6'!E$10:E$999,MATCH($A1431,'Cycle 6'!$L$10:$L$999,0),1)),INDEX('Cycle 7'!E$10:E$999,MATCH($A1431,'Cycle 7'!$L$10:$L$999,0),1)),INDEX('Cycle 8'!E$10:E$999,MATCH($A1431,'Cycle 8'!$L$10:$L$999,0),1)),INDEX('Cycle 9'!E$10:E$999,MATCH($A1431,'Cycle 9'!$L$10:$L$999,0),1)),INDEX('Cycle 10'!E$10:E$999,MATCH($A1431,'Cycle 10'!$L$10:$L$999,0),1)),INDEX('Cycle 11'!E$10:E$999,MATCH($A1431,'Cycle 11'!$L$10:$L$999,0),1)),"")="","",IFERROR(IFERROR(IFERROR(IFERROR(IFERROR(IFERROR(IFERROR(IFERROR(IFERROR(IFERROR(IFERROR(IFERROR(INDEX(Summer!E$10:E$999,MATCH($A1431,Summer!$L$10:$L$999,0),1),INDEX('Cycle 1'!E$10:E$999,MATCH($A1431,'Cycle 1'!$L$10:$L$999,0),1)),INDEX('Cycle 2'!E$10:E$999,MATCH($A1431,'Cycle 2'!$L$10:$L$999,0),1)),INDEX('Cycle 3'!E$10:E$999,MATCH($A1431,'Cycle 3'!$L$10:$L$999,0),1)),INDEX('Cycle 4'!E$10:E$999,MATCH($A1431,'Cycle 4'!$L$10:$L$999,0),1)),INDEX('Cycle 5'!E$10:E$999,MATCH($A1431,'Cycle 5'!$L$10:$L$999,0),1)),INDEX('Cycle 6'!E$10:E$999,MATCH($A1431,'Cycle 6'!$L$10:$L$999,0),1)),INDEX('Cycle 7'!E$10:E$999,MATCH($A1431,'Cycle 7'!$L$10:$L$999,0),1)),INDEX('Cycle 8'!E$10:E$999,MATCH($A1431,'Cycle 8'!$L$10:$L$999,0),1)),INDEX('Cycle 9'!E$10:E$999,MATCH($A1431,'Cycle 9'!$L$10:$L$999,0),1)),INDEX('Cycle 10'!E$10:E$999,MATCH($A1431,'Cycle 10'!$L$10:$L$999,0),1)),INDEX('Cycle 11'!E$10:E$999,MATCH($A1431,'Cycle 11'!$L$10:$L$999,0),1)),""))</f>
        <v/>
      </c>
      <c r="G1431" t="str">
        <f>IF(IFERROR(IFERROR(IFERROR(IFERROR(IFERROR(IFERROR(IFERROR(IFERROR(IFERROR(IFERROR(IFERROR(IFERROR(INDEX(Summer!F$10:F$999,MATCH($A1431,Summer!$L$10:$L$999,0),1),INDEX('Cycle 1'!F$10:F$999,MATCH($A1431,'Cycle 1'!$L$10:$L$999,0),1)),INDEX('Cycle 2'!F$10:F$999,MATCH($A1431,'Cycle 2'!$L$10:$L$999,0),1)),INDEX('Cycle 3'!F$10:F$999,MATCH($A1431,'Cycle 3'!$L$10:$L$999,0),1)),INDEX('Cycle 4'!F$10:F$999,MATCH($A1431,'Cycle 4'!$L$10:$L$999,0),1)),INDEX('Cycle 5'!F$10:F$999,MATCH($A1431,'Cycle 5'!$L$10:$L$999,0),1)),INDEX('Cycle 6'!F$10:F$999,MATCH($A1431,'Cycle 6'!$L$10:$L$999,0),1)),INDEX('Cycle 7'!F$10:F$999,MATCH($A1431,'Cycle 7'!$L$10:$L$999,0),1)),INDEX('Cycle 8'!F$10:F$999,MATCH($A1431,'Cycle 8'!$L$10:$L$999,0),1)),INDEX('Cycle 9'!F$10:F$999,MATCH($A1431,'Cycle 9'!$L$10:$L$999,0),1)),INDEX('Cycle 10'!F$10:F$999,MATCH($A1431,'Cycle 10'!$L$10:$L$999,0),1)),INDEX('Cycle 11'!F$10:F$999,MATCH($A1431,'Cycle 11'!$L$10:$L$999,0),1)),"")="","",IFERROR(IFERROR(IFERROR(IFERROR(IFERROR(IFERROR(IFERROR(IFERROR(IFERROR(IFERROR(IFERROR(IFERROR(INDEX(Summer!F$10:F$999,MATCH($A1431,Summer!$L$10:$L$999,0),1),INDEX('Cycle 1'!F$10:F$999,MATCH($A1431,'Cycle 1'!$L$10:$L$999,0),1)),INDEX('Cycle 2'!F$10:F$999,MATCH($A1431,'Cycle 2'!$L$10:$L$999,0),1)),INDEX('Cycle 3'!F$10:F$999,MATCH($A1431,'Cycle 3'!$L$10:$L$999,0),1)),INDEX('Cycle 4'!F$10:F$999,MATCH($A1431,'Cycle 4'!$L$10:$L$999,0),1)),INDEX('Cycle 5'!F$10:F$999,MATCH($A1431,'Cycle 5'!$L$10:$L$999,0),1)),INDEX('Cycle 6'!F$10:F$999,MATCH($A1431,'Cycle 6'!$L$10:$L$999,0),1)),INDEX('Cycle 7'!F$10:F$999,MATCH($A1431,'Cycle 7'!$L$10:$L$999,0),1)),INDEX('Cycle 8'!F$10:F$999,MATCH($A1431,'Cycle 8'!$L$10:$L$999,0),1)),INDEX('Cycle 9'!F$10:F$999,MATCH($A1431,'Cycle 9'!$L$10:$L$999,0),1)),INDEX('Cycle 10'!F$10:F$999,MATCH($A1431,'Cycle 10'!$L$10:$L$999,0),1)),INDEX('Cycle 11'!F$10:F$999,MATCH($A1431,'Cycle 11'!$L$10:$L$999,0),1)),""))</f>
        <v/>
      </c>
      <c r="H1431" t="str">
        <f>IF(IFERROR(IFERROR(IFERROR(IFERROR(IFERROR(IFERROR(IFERROR(IFERROR(IFERROR(IFERROR(IFERROR(IFERROR(INDEX(Summer!G$10:G$999,MATCH($A1431,Summer!$L$10:$L$999,0),1),INDEX('Cycle 1'!G$10:G$999,MATCH($A1431,'Cycle 1'!$L$10:$L$999,0),1)),INDEX('Cycle 2'!G$10:G$999,MATCH($A1431,'Cycle 2'!$L$10:$L$999,0),1)),INDEX('Cycle 3'!G$10:G$999,MATCH($A1431,'Cycle 3'!$L$10:$L$999,0),1)),INDEX('Cycle 4'!G$10:G$999,MATCH($A1431,'Cycle 4'!$L$10:$L$999,0),1)),INDEX('Cycle 5'!G$10:G$999,MATCH($A1431,'Cycle 5'!$L$10:$L$999,0),1)),INDEX('Cycle 6'!G$10:G$999,MATCH($A1431,'Cycle 6'!$L$10:$L$999,0),1)),INDEX('Cycle 7'!G$10:G$999,MATCH($A1431,'Cycle 7'!$L$10:$L$999,0),1)),INDEX('Cycle 8'!G$10:G$999,MATCH($A1431,'Cycle 8'!$L$10:$L$999,0),1)),INDEX('Cycle 9'!G$10:G$999,MATCH($A1431,'Cycle 9'!$L$10:$L$999,0),1)),INDEX('Cycle 10'!G$10:G$999,MATCH($A1431,'Cycle 10'!$L$10:$L$999,0),1)),INDEX('Cycle 11'!G$10:G$999,MATCH($A1431,'Cycle 11'!$L$10:$L$999,0),1)),"")="","",IFERROR(IFERROR(IFERROR(IFERROR(IFERROR(IFERROR(IFERROR(IFERROR(IFERROR(IFERROR(IFERROR(IFERROR(INDEX(Summer!G$10:G$999,MATCH($A1431,Summer!$L$10:$L$999,0),1),INDEX('Cycle 1'!G$10:G$999,MATCH($A1431,'Cycle 1'!$L$10:$L$999,0),1)),INDEX('Cycle 2'!G$10:G$999,MATCH($A1431,'Cycle 2'!$L$10:$L$999,0),1)),INDEX('Cycle 3'!G$10:G$999,MATCH($A1431,'Cycle 3'!$L$10:$L$999,0),1)),INDEX('Cycle 4'!G$10:G$999,MATCH($A1431,'Cycle 4'!$L$10:$L$999,0),1)),INDEX('Cycle 5'!G$10:G$999,MATCH($A1431,'Cycle 5'!$L$10:$L$999,0),1)),INDEX('Cycle 6'!G$10:G$999,MATCH($A1431,'Cycle 6'!$L$10:$L$999,0),1)),INDEX('Cycle 7'!G$10:G$999,MATCH($A1431,'Cycle 7'!$L$10:$L$999,0),1)),INDEX('Cycle 8'!G$10:G$999,MATCH($A1431,'Cycle 8'!$L$10:$L$999,0),1)),INDEX('Cycle 9'!G$10:G$999,MATCH($A1431,'Cycle 9'!$L$10:$L$999,0),1)),INDEX('Cycle 10'!G$10:G$999,MATCH($A1431,'Cycle 10'!$L$10:$L$999,0),1)),INDEX('Cycle 11'!G$10:G$999,MATCH($A1431,'Cycle 11'!$L$10:$L$999,0),1)),""))</f>
        <v/>
      </c>
      <c r="I1431">
        <f>IFERROR(IF(C1431="",MAX(I$1:I1430),IF(ROW(C$2)=ROW(C1431),1,IF(ISERROR(VLOOKUP(C1431,C$2:C1430,1,FALSE)),MAX(I$1:I1430)+1,MAX(I$1:I1430)))),"")</f>
        <v>0</v>
      </c>
      <c r="J1431" t="str">
        <f t="shared" si="140"/>
        <v/>
      </c>
      <c r="K1431" t="str">
        <f t="shared" si="143"/>
        <v/>
      </c>
      <c r="L1431" t="str">
        <f t="shared" si="143"/>
        <v/>
      </c>
      <c r="M1431" t="str">
        <f t="shared" si="143"/>
        <v/>
      </c>
      <c r="N1431" t="str">
        <f t="shared" si="143"/>
        <v/>
      </c>
      <c r="O1431" t="str">
        <f t="shared" si="143"/>
        <v/>
      </c>
      <c r="P1431" t="str">
        <f t="shared" si="143"/>
        <v/>
      </c>
      <c r="Q1431" t="str">
        <f t="shared" si="143"/>
        <v/>
      </c>
      <c r="R1431" t="str">
        <f t="shared" si="143"/>
        <v/>
      </c>
      <c r="S1431" t="str">
        <f t="shared" si="143"/>
        <v/>
      </c>
      <c r="T1431" t="str">
        <f t="shared" si="143"/>
        <v/>
      </c>
      <c r="U1431" t="str">
        <f t="shared" si="143"/>
        <v/>
      </c>
      <c r="V1431" t="str">
        <f t="shared" si="143"/>
        <v/>
      </c>
      <c r="W1431" t="str">
        <f t="shared" si="141"/>
        <v/>
      </c>
      <c r="X1431">
        <f>IF(OR(H1431="No",H1431=""),0,IF(COUNTIFS(H$2:H1431,"Yes",C$2:C1431,C1431)&gt;1,0,COUNTIFS(H$2:H1431,"Yes",C$2:C1431,C1431)))+IF(X1430=$X$1,0,X1430)</f>
        <v>0</v>
      </c>
    </row>
    <row r="1432" spans="1:24" x14ac:dyDescent="0.3">
      <c r="A1432">
        <f>ROWS($A$2:$A1432)</f>
        <v>1431</v>
      </c>
      <c r="B1432" t="str">
        <f>IF(ISERROR(VLOOKUP(A1432,Summer!L$11:L$500,1,FALSE)),IF(ISERROR(VLOOKUP(A1432,'Cycle 1'!L$11:L$500,1,FALSE)),IF(ISERROR(VLOOKUP(A1432,'Cycle 2'!L$11:L$500,1,FALSE)),IF(ISERROR(VLOOKUP(A1432,'Cycle 3'!L$11:L$500,1,FALSE)),IF(ISERROR(VLOOKUP(A1432,'Cycle 4'!L$11:L$500,1,FALSE)),IF(ISERROR(VLOOKUP(A1432,'Cycle 5'!L$11:L$500,1,FALSE)),IF(ISERROR(VLOOKUP(A1432,'Cycle 6'!L$11:L$500,1,FALSE)),IF(ISERROR(VLOOKUP(A1432,'Cycle 7'!L$11:L$500,1,FALSE)),IF(ISERROR(VLOOKUP(A1432,'Cycle 8'!L$11:L$500,1,FALSE)),IF(ISERROR(VLOOKUP(A1432,'Cycle 9'!L$11:L$500,1,FALSE)),IF(ISERROR(VLOOKUP(A1432,'Cycle 10'!L$11:L$500,1,FALSE)),IF(ISERROR(VLOOKUP(A1432,'Cycle 11'!L$11:L$500,1,FALSE)),"","Cycle 11"),"Cycle 10"),"Cycle 9"),"Cycle 8"),"Cycle 7"),"Cycle 6"),"Cycle 5"),"Cycle 4"),"Cycle 3"),"Cycle 2"),"Cycle 1"),"Summer")</f>
        <v/>
      </c>
      <c r="C1432" t="str">
        <f>IF(IFERROR(IFERROR(IFERROR(IFERROR(IFERROR(IFERROR(IFERROR(IFERROR(IFERROR(IFERROR(IFERROR(IFERROR(INDEX(Summer!B$10:B$999,MATCH($A1432,Summer!$L$10:$L$999,0),1),INDEX('Cycle 1'!B$10:B$999,MATCH($A1432,'Cycle 1'!$L$10:$L$999,0),1)),INDEX('Cycle 2'!B$10:B$999,MATCH($A1432,'Cycle 2'!$L$10:$L$999,0),1)),INDEX('Cycle 3'!B$10:B$999,MATCH($A1432,'Cycle 3'!$L$10:$L$999,0),1)),INDEX('Cycle 4'!B$10:B$999,MATCH($A1432,'Cycle 4'!$L$10:$L$999,0),1)),INDEX('Cycle 5'!B$10:B$999,MATCH($A1432,'Cycle 5'!$L$10:$L$999,0),1)),INDEX('Cycle 6'!B$10:B$999,MATCH($A1432,'Cycle 6'!$L$10:$L$999,0),1)),INDEX('Cycle 7'!B$10:B$999,MATCH($A1432,'Cycle 7'!$L$10:$L$999,0),1)),INDEX('Cycle 8'!B$10:B$999,MATCH($A1432,'Cycle 8'!$L$10:$L$999,0),1)),INDEX('Cycle 9'!B$10:B$999,MATCH($A1432,'Cycle 9'!$L$10:$L$999,0),1)),INDEX('Cycle 10'!B$10:B$999,MATCH($A1432,'Cycle 10'!$L$10:$L$999,0),1)),INDEX('Cycle 11'!B$10:B$999,MATCH($A1432,'Cycle 11'!$L$10:$L$999,0),1)),"")="","",IFERROR(IFERROR(IFERROR(IFERROR(IFERROR(IFERROR(IFERROR(IFERROR(IFERROR(IFERROR(IFERROR(IFERROR(INDEX(Summer!B$10:B$999,MATCH($A1432,Summer!$L$10:$L$999,0),1),INDEX('Cycle 1'!B$10:B$999,MATCH($A1432,'Cycle 1'!$L$10:$L$999,0),1)),INDEX('Cycle 2'!B$10:B$999,MATCH($A1432,'Cycle 2'!$L$10:$L$999,0),1)),INDEX('Cycle 3'!B$10:B$999,MATCH($A1432,'Cycle 3'!$L$10:$L$999,0),1)),INDEX('Cycle 4'!B$10:B$999,MATCH($A1432,'Cycle 4'!$L$10:$L$999,0),1)),INDEX('Cycle 5'!B$10:B$999,MATCH($A1432,'Cycle 5'!$L$10:$L$999,0),1)),INDEX('Cycle 6'!B$10:B$999,MATCH($A1432,'Cycle 6'!$L$10:$L$999,0),1)),INDEX('Cycle 7'!B$10:B$999,MATCH($A1432,'Cycle 7'!$L$10:$L$999,0),1)),INDEX('Cycle 8'!B$10:B$999,MATCH($A1432,'Cycle 8'!$L$10:$L$999,0),1)),INDEX('Cycle 9'!B$10:B$999,MATCH($A1432,'Cycle 9'!$L$10:$L$999,0),1)),INDEX('Cycle 10'!B$10:B$999,MATCH($A1432,'Cycle 10'!$L$10:$L$999,0),1)),INDEX('Cycle 11'!B$10:B$999,MATCH($A1432,'Cycle 11'!$L$10:$L$999,0),1)),""))</f>
        <v/>
      </c>
      <c r="D1432" t="str">
        <f>IF(IFERROR(IFERROR(IFERROR(IFERROR(IFERROR(IFERROR(IFERROR(IFERROR(IFERROR(IFERROR(IFERROR(IFERROR(INDEX(Summer!C$10:C$999,MATCH($A1432,Summer!$L$10:$L$999,0),1),INDEX('Cycle 1'!C$10:C$999,MATCH($A1432,'Cycle 1'!$L$10:$L$999,0),1)),INDEX('Cycle 2'!C$10:C$999,MATCH($A1432,'Cycle 2'!$L$10:$L$999,0),1)),INDEX('Cycle 3'!C$10:C$999,MATCH($A1432,'Cycle 3'!$L$10:$L$999,0),1)),INDEX('Cycle 4'!C$10:C$999,MATCH($A1432,'Cycle 4'!$L$10:$L$999,0),1)),INDEX('Cycle 5'!C$10:C$999,MATCH($A1432,'Cycle 5'!$L$10:$L$999,0),1)),INDEX('Cycle 6'!C$10:C$999,MATCH($A1432,'Cycle 6'!$L$10:$L$999,0),1)),INDEX('Cycle 7'!C$10:C$999,MATCH($A1432,'Cycle 7'!$L$10:$L$999,0),1)),INDEX('Cycle 8'!C$10:C$999,MATCH($A1432,'Cycle 8'!$L$10:$L$999,0),1)),INDEX('Cycle 9'!C$10:C$999,MATCH($A1432,'Cycle 9'!$L$10:$L$999,0),1)),INDEX('Cycle 10'!C$10:C$999,MATCH($A1432,'Cycle 10'!$L$10:$L$999,0),1)),INDEX('Cycle 11'!C$10:C$999,MATCH($A1432,'Cycle 11'!$L$10:$L$999,0),1)),"")="","",IFERROR(IFERROR(IFERROR(IFERROR(IFERROR(IFERROR(IFERROR(IFERROR(IFERROR(IFERROR(IFERROR(IFERROR(INDEX(Summer!C$10:C$999,MATCH($A1432,Summer!$L$10:$L$999,0),1),INDEX('Cycle 1'!C$10:C$999,MATCH($A1432,'Cycle 1'!$L$10:$L$999,0),1)),INDEX('Cycle 2'!C$10:C$999,MATCH($A1432,'Cycle 2'!$L$10:$L$999,0),1)),INDEX('Cycle 3'!C$10:C$999,MATCH($A1432,'Cycle 3'!$L$10:$L$999,0),1)),INDEX('Cycle 4'!C$10:C$999,MATCH($A1432,'Cycle 4'!$L$10:$L$999,0),1)),INDEX('Cycle 5'!C$10:C$999,MATCH($A1432,'Cycle 5'!$L$10:$L$999,0),1)),INDEX('Cycle 6'!C$10:C$999,MATCH($A1432,'Cycle 6'!$L$10:$L$999,0),1)),INDEX('Cycle 7'!C$10:C$999,MATCH($A1432,'Cycle 7'!$L$10:$L$999,0),1)),INDEX('Cycle 8'!C$10:C$999,MATCH($A1432,'Cycle 8'!$L$10:$L$999,0),1)),INDEX('Cycle 9'!C$10:C$999,MATCH($A1432,'Cycle 9'!$L$10:$L$999,0),1)),INDEX('Cycle 10'!C$10:C$999,MATCH($A1432,'Cycle 10'!$L$10:$L$999,0),1)),INDEX('Cycle 11'!C$10:C$999,MATCH($A1432,'Cycle 11'!$L$10:$L$999,0),1)),""))</f>
        <v/>
      </c>
      <c r="E1432" t="str">
        <f>IF(IFERROR(IFERROR(IFERROR(IFERROR(IFERROR(IFERROR(IFERROR(IFERROR(IFERROR(IFERROR(IFERROR(IFERROR(INDEX(Summer!D$10:D$999,MATCH($A1432,Summer!$L$10:$L$999,0),1),INDEX('Cycle 1'!D$10:D$999,MATCH($A1432,'Cycle 1'!$L$10:$L$999,0),1)),INDEX('Cycle 2'!D$10:D$999,MATCH($A1432,'Cycle 2'!$L$10:$L$999,0),1)),INDEX('Cycle 3'!D$10:D$999,MATCH($A1432,'Cycle 3'!$L$10:$L$999,0),1)),INDEX('Cycle 4'!D$10:D$999,MATCH($A1432,'Cycle 4'!$L$10:$L$999,0),1)),INDEX('Cycle 5'!D$10:D$999,MATCH($A1432,'Cycle 5'!$L$10:$L$999,0),1)),INDEX('Cycle 6'!D$10:D$999,MATCH($A1432,'Cycle 6'!$L$10:$L$999,0),1)),INDEX('Cycle 7'!D$10:D$999,MATCH($A1432,'Cycle 7'!$L$10:$L$999,0),1)),INDEX('Cycle 8'!D$10:D$999,MATCH($A1432,'Cycle 8'!$L$10:$L$999,0),1)),INDEX('Cycle 9'!D$10:D$999,MATCH($A1432,'Cycle 9'!$L$10:$L$999,0),1)),INDEX('Cycle 10'!D$10:D$999,MATCH($A1432,'Cycle 10'!$L$10:$L$999,0),1)),INDEX('Cycle 11'!D$10:D$999,MATCH($A1432,'Cycle 11'!$L$10:$L$999,0),1)),"")="","",IFERROR(IFERROR(IFERROR(IFERROR(IFERROR(IFERROR(IFERROR(IFERROR(IFERROR(IFERROR(IFERROR(IFERROR(INDEX(Summer!D$10:D$999,MATCH($A1432,Summer!$L$10:$L$999,0),1),INDEX('Cycle 1'!D$10:D$999,MATCH($A1432,'Cycle 1'!$L$10:$L$999,0),1)),INDEX('Cycle 2'!D$10:D$999,MATCH($A1432,'Cycle 2'!$L$10:$L$999,0),1)),INDEX('Cycle 3'!D$10:D$999,MATCH($A1432,'Cycle 3'!$L$10:$L$999,0),1)),INDEX('Cycle 4'!D$10:D$999,MATCH($A1432,'Cycle 4'!$L$10:$L$999,0),1)),INDEX('Cycle 5'!D$10:D$999,MATCH($A1432,'Cycle 5'!$L$10:$L$999,0),1)),INDEX('Cycle 6'!D$10:D$999,MATCH($A1432,'Cycle 6'!$L$10:$L$999,0),1)),INDEX('Cycle 7'!D$10:D$999,MATCH($A1432,'Cycle 7'!$L$10:$L$999,0),1)),INDEX('Cycle 8'!D$10:D$999,MATCH($A1432,'Cycle 8'!$L$10:$L$999,0),1)),INDEX('Cycle 9'!D$10:D$999,MATCH($A1432,'Cycle 9'!$L$10:$L$999,0),1)),INDEX('Cycle 10'!D$10:D$999,MATCH($A1432,'Cycle 10'!$L$10:$L$999,0),1)),INDEX('Cycle 11'!D$10:D$999,MATCH($A1432,'Cycle 11'!$L$10:$L$999,0),1)),""))</f>
        <v/>
      </c>
      <c r="F1432" t="str">
        <f>IF(IFERROR(IFERROR(IFERROR(IFERROR(IFERROR(IFERROR(IFERROR(IFERROR(IFERROR(IFERROR(IFERROR(IFERROR(INDEX(Summer!E$10:E$999,MATCH($A1432,Summer!$L$10:$L$999,0),1),INDEX('Cycle 1'!E$10:E$999,MATCH($A1432,'Cycle 1'!$L$10:$L$999,0),1)),INDEX('Cycle 2'!E$10:E$999,MATCH($A1432,'Cycle 2'!$L$10:$L$999,0),1)),INDEX('Cycle 3'!E$10:E$999,MATCH($A1432,'Cycle 3'!$L$10:$L$999,0),1)),INDEX('Cycle 4'!E$10:E$999,MATCH($A1432,'Cycle 4'!$L$10:$L$999,0),1)),INDEX('Cycle 5'!E$10:E$999,MATCH($A1432,'Cycle 5'!$L$10:$L$999,0),1)),INDEX('Cycle 6'!E$10:E$999,MATCH($A1432,'Cycle 6'!$L$10:$L$999,0),1)),INDEX('Cycle 7'!E$10:E$999,MATCH($A1432,'Cycle 7'!$L$10:$L$999,0),1)),INDEX('Cycle 8'!E$10:E$999,MATCH($A1432,'Cycle 8'!$L$10:$L$999,0),1)),INDEX('Cycle 9'!E$10:E$999,MATCH($A1432,'Cycle 9'!$L$10:$L$999,0),1)),INDEX('Cycle 10'!E$10:E$999,MATCH($A1432,'Cycle 10'!$L$10:$L$999,0),1)),INDEX('Cycle 11'!E$10:E$999,MATCH($A1432,'Cycle 11'!$L$10:$L$999,0),1)),"")="","",IFERROR(IFERROR(IFERROR(IFERROR(IFERROR(IFERROR(IFERROR(IFERROR(IFERROR(IFERROR(IFERROR(IFERROR(INDEX(Summer!E$10:E$999,MATCH($A1432,Summer!$L$10:$L$999,0),1),INDEX('Cycle 1'!E$10:E$999,MATCH($A1432,'Cycle 1'!$L$10:$L$999,0),1)),INDEX('Cycle 2'!E$10:E$999,MATCH($A1432,'Cycle 2'!$L$10:$L$999,0),1)),INDEX('Cycle 3'!E$10:E$999,MATCH($A1432,'Cycle 3'!$L$10:$L$999,0),1)),INDEX('Cycle 4'!E$10:E$999,MATCH($A1432,'Cycle 4'!$L$10:$L$999,0),1)),INDEX('Cycle 5'!E$10:E$999,MATCH($A1432,'Cycle 5'!$L$10:$L$999,0),1)),INDEX('Cycle 6'!E$10:E$999,MATCH($A1432,'Cycle 6'!$L$10:$L$999,0),1)),INDEX('Cycle 7'!E$10:E$999,MATCH($A1432,'Cycle 7'!$L$10:$L$999,0),1)),INDEX('Cycle 8'!E$10:E$999,MATCH($A1432,'Cycle 8'!$L$10:$L$999,0),1)),INDEX('Cycle 9'!E$10:E$999,MATCH($A1432,'Cycle 9'!$L$10:$L$999,0),1)),INDEX('Cycle 10'!E$10:E$999,MATCH($A1432,'Cycle 10'!$L$10:$L$999,0),1)),INDEX('Cycle 11'!E$10:E$999,MATCH($A1432,'Cycle 11'!$L$10:$L$999,0),1)),""))</f>
        <v/>
      </c>
      <c r="G1432" t="str">
        <f>IF(IFERROR(IFERROR(IFERROR(IFERROR(IFERROR(IFERROR(IFERROR(IFERROR(IFERROR(IFERROR(IFERROR(IFERROR(INDEX(Summer!F$10:F$999,MATCH($A1432,Summer!$L$10:$L$999,0),1),INDEX('Cycle 1'!F$10:F$999,MATCH($A1432,'Cycle 1'!$L$10:$L$999,0),1)),INDEX('Cycle 2'!F$10:F$999,MATCH($A1432,'Cycle 2'!$L$10:$L$999,0),1)),INDEX('Cycle 3'!F$10:F$999,MATCH($A1432,'Cycle 3'!$L$10:$L$999,0),1)),INDEX('Cycle 4'!F$10:F$999,MATCH($A1432,'Cycle 4'!$L$10:$L$999,0),1)),INDEX('Cycle 5'!F$10:F$999,MATCH($A1432,'Cycle 5'!$L$10:$L$999,0),1)),INDEX('Cycle 6'!F$10:F$999,MATCH($A1432,'Cycle 6'!$L$10:$L$999,0),1)),INDEX('Cycle 7'!F$10:F$999,MATCH($A1432,'Cycle 7'!$L$10:$L$999,0),1)),INDEX('Cycle 8'!F$10:F$999,MATCH($A1432,'Cycle 8'!$L$10:$L$999,0),1)),INDEX('Cycle 9'!F$10:F$999,MATCH($A1432,'Cycle 9'!$L$10:$L$999,0),1)),INDEX('Cycle 10'!F$10:F$999,MATCH($A1432,'Cycle 10'!$L$10:$L$999,0),1)),INDEX('Cycle 11'!F$10:F$999,MATCH($A1432,'Cycle 11'!$L$10:$L$999,0),1)),"")="","",IFERROR(IFERROR(IFERROR(IFERROR(IFERROR(IFERROR(IFERROR(IFERROR(IFERROR(IFERROR(IFERROR(IFERROR(INDEX(Summer!F$10:F$999,MATCH($A1432,Summer!$L$10:$L$999,0),1),INDEX('Cycle 1'!F$10:F$999,MATCH($A1432,'Cycle 1'!$L$10:$L$999,0),1)),INDEX('Cycle 2'!F$10:F$999,MATCH($A1432,'Cycle 2'!$L$10:$L$999,0),1)),INDEX('Cycle 3'!F$10:F$999,MATCH($A1432,'Cycle 3'!$L$10:$L$999,0),1)),INDEX('Cycle 4'!F$10:F$999,MATCH($A1432,'Cycle 4'!$L$10:$L$999,0),1)),INDEX('Cycle 5'!F$10:F$999,MATCH($A1432,'Cycle 5'!$L$10:$L$999,0),1)),INDEX('Cycle 6'!F$10:F$999,MATCH($A1432,'Cycle 6'!$L$10:$L$999,0),1)),INDEX('Cycle 7'!F$10:F$999,MATCH($A1432,'Cycle 7'!$L$10:$L$999,0),1)),INDEX('Cycle 8'!F$10:F$999,MATCH($A1432,'Cycle 8'!$L$10:$L$999,0),1)),INDEX('Cycle 9'!F$10:F$999,MATCH($A1432,'Cycle 9'!$L$10:$L$999,0),1)),INDEX('Cycle 10'!F$10:F$999,MATCH($A1432,'Cycle 10'!$L$10:$L$999,0),1)),INDEX('Cycle 11'!F$10:F$999,MATCH($A1432,'Cycle 11'!$L$10:$L$999,0),1)),""))</f>
        <v/>
      </c>
      <c r="H1432" t="str">
        <f>IF(IFERROR(IFERROR(IFERROR(IFERROR(IFERROR(IFERROR(IFERROR(IFERROR(IFERROR(IFERROR(IFERROR(IFERROR(INDEX(Summer!G$10:G$999,MATCH($A1432,Summer!$L$10:$L$999,0),1),INDEX('Cycle 1'!G$10:G$999,MATCH($A1432,'Cycle 1'!$L$10:$L$999,0),1)),INDEX('Cycle 2'!G$10:G$999,MATCH($A1432,'Cycle 2'!$L$10:$L$999,0),1)),INDEX('Cycle 3'!G$10:G$999,MATCH($A1432,'Cycle 3'!$L$10:$L$999,0),1)),INDEX('Cycle 4'!G$10:G$999,MATCH($A1432,'Cycle 4'!$L$10:$L$999,0),1)),INDEX('Cycle 5'!G$10:G$999,MATCH($A1432,'Cycle 5'!$L$10:$L$999,0),1)),INDEX('Cycle 6'!G$10:G$999,MATCH($A1432,'Cycle 6'!$L$10:$L$999,0),1)),INDEX('Cycle 7'!G$10:G$999,MATCH($A1432,'Cycle 7'!$L$10:$L$999,0),1)),INDEX('Cycle 8'!G$10:G$999,MATCH($A1432,'Cycle 8'!$L$10:$L$999,0),1)),INDEX('Cycle 9'!G$10:G$999,MATCH($A1432,'Cycle 9'!$L$10:$L$999,0),1)),INDEX('Cycle 10'!G$10:G$999,MATCH($A1432,'Cycle 10'!$L$10:$L$999,0),1)),INDEX('Cycle 11'!G$10:G$999,MATCH($A1432,'Cycle 11'!$L$10:$L$999,0),1)),"")="","",IFERROR(IFERROR(IFERROR(IFERROR(IFERROR(IFERROR(IFERROR(IFERROR(IFERROR(IFERROR(IFERROR(IFERROR(INDEX(Summer!G$10:G$999,MATCH($A1432,Summer!$L$10:$L$999,0),1),INDEX('Cycle 1'!G$10:G$999,MATCH($A1432,'Cycle 1'!$L$10:$L$999,0),1)),INDEX('Cycle 2'!G$10:G$999,MATCH($A1432,'Cycle 2'!$L$10:$L$999,0),1)),INDEX('Cycle 3'!G$10:G$999,MATCH($A1432,'Cycle 3'!$L$10:$L$999,0),1)),INDEX('Cycle 4'!G$10:G$999,MATCH($A1432,'Cycle 4'!$L$10:$L$999,0),1)),INDEX('Cycle 5'!G$10:G$999,MATCH($A1432,'Cycle 5'!$L$10:$L$999,0),1)),INDEX('Cycle 6'!G$10:G$999,MATCH($A1432,'Cycle 6'!$L$10:$L$999,0),1)),INDEX('Cycle 7'!G$10:G$999,MATCH($A1432,'Cycle 7'!$L$10:$L$999,0),1)),INDEX('Cycle 8'!G$10:G$999,MATCH($A1432,'Cycle 8'!$L$10:$L$999,0),1)),INDEX('Cycle 9'!G$10:G$999,MATCH($A1432,'Cycle 9'!$L$10:$L$999,0),1)),INDEX('Cycle 10'!G$10:G$999,MATCH($A1432,'Cycle 10'!$L$10:$L$999,0),1)),INDEX('Cycle 11'!G$10:G$999,MATCH($A1432,'Cycle 11'!$L$10:$L$999,0),1)),""))</f>
        <v/>
      </c>
      <c r="I1432">
        <f>IFERROR(IF(C1432="",MAX(I$1:I1431),IF(ROW(C$2)=ROW(C1432),1,IF(ISERROR(VLOOKUP(C1432,C$2:C1431,1,FALSE)),MAX(I$1:I1431)+1,MAX(I$1:I1431)))),"")</f>
        <v>0</v>
      </c>
      <c r="J1432" t="str">
        <f t="shared" ref="J1432:J1495" si="145">IF(H1432="","",COUNTIFS(C:C,C1432))</f>
        <v/>
      </c>
      <c r="K1432" t="str">
        <f t="shared" si="143"/>
        <v/>
      </c>
      <c r="L1432" t="str">
        <f t="shared" si="143"/>
        <v/>
      </c>
      <c r="M1432" t="str">
        <f t="shared" si="143"/>
        <v/>
      </c>
      <c r="N1432" t="str">
        <f t="shared" si="143"/>
        <v/>
      </c>
      <c r="O1432" t="str">
        <f t="shared" si="143"/>
        <v/>
      </c>
      <c r="P1432" t="str">
        <f t="shared" si="143"/>
        <v/>
      </c>
      <c r="Q1432" t="str">
        <f t="shared" si="143"/>
        <v/>
      </c>
      <c r="R1432" t="str">
        <f t="shared" si="143"/>
        <v/>
      </c>
      <c r="S1432" t="str">
        <f t="shared" si="143"/>
        <v/>
      </c>
      <c r="T1432" t="str">
        <f t="shared" si="143"/>
        <v/>
      </c>
      <c r="U1432" t="str">
        <f t="shared" si="143"/>
        <v/>
      </c>
      <c r="V1432" t="str">
        <f t="shared" si="143"/>
        <v/>
      </c>
      <c r="W1432" t="str">
        <f t="shared" ref="W1432:W1495" si="146">IF($H1432="","",SUM(K1432:V1432))</f>
        <v/>
      </c>
      <c r="X1432">
        <f>IF(OR(H1432="No",H1432=""),0,IF(COUNTIFS(H$2:H1432,"Yes",C$2:C1432,C1432)&gt;1,0,COUNTIFS(H$2:H1432,"Yes",C$2:C1432,C1432)))+IF(X1431=$X$1,0,X1431)</f>
        <v>0</v>
      </c>
    </row>
    <row r="1433" spans="1:24" x14ac:dyDescent="0.3">
      <c r="A1433">
        <f>ROWS($A$2:$A1433)</f>
        <v>1432</v>
      </c>
      <c r="B1433" t="str">
        <f>IF(ISERROR(VLOOKUP(A1433,Summer!L$11:L$500,1,FALSE)),IF(ISERROR(VLOOKUP(A1433,'Cycle 1'!L$11:L$500,1,FALSE)),IF(ISERROR(VLOOKUP(A1433,'Cycle 2'!L$11:L$500,1,FALSE)),IF(ISERROR(VLOOKUP(A1433,'Cycle 3'!L$11:L$500,1,FALSE)),IF(ISERROR(VLOOKUP(A1433,'Cycle 4'!L$11:L$500,1,FALSE)),IF(ISERROR(VLOOKUP(A1433,'Cycle 5'!L$11:L$500,1,FALSE)),IF(ISERROR(VLOOKUP(A1433,'Cycle 6'!L$11:L$500,1,FALSE)),IF(ISERROR(VLOOKUP(A1433,'Cycle 7'!L$11:L$500,1,FALSE)),IF(ISERROR(VLOOKUP(A1433,'Cycle 8'!L$11:L$500,1,FALSE)),IF(ISERROR(VLOOKUP(A1433,'Cycle 9'!L$11:L$500,1,FALSE)),IF(ISERROR(VLOOKUP(A1433,'Cycle 10'!L$11:L$500,1,FALSE)),IF(ISERROR(VLOOKUP(A1433,'Cycle 11'!L$11:L$500,1,FALSE)),"","Cycle 11"),"Cycle 10"),"Cycle 9"),"Cycle 8"),"Cycle 7"),"Cycle 6"),"Cycle 5"),"Cycle 4"),"Cycle 3"),"Cycle 2"),"Cycle 1"),"Summer")</f>
        <v/>
      </c>
      <c r="C1433" t="str">
        <f>IF(IFERROR(IFERROR(IFERROR(IFERROR(IFERROR(IFERROR(IFERROR(IFERROR(IFERROR(IFERROR(IFERROR(IFERROR(INDEX(Summer!B$10:B$999,MATCH($A1433,Summer!$L$10:$L$999,0),1),INDEX('Cycle 1'!B$10:B$999,MATCH($A1433,'Cycle 1'!$L$10:$L$999,0),1)),INDEX('Cycle 2'!B$10:B$999,MATCH($A1433,'Cycle 2'!$L$10:$L$999,0),1)),INDEX('Cycle 3'!B$10:B$999,MATCH($A1433,'Cycle 3'!$L$10:$L$999,0),1)),INDEX('Cycle 4'!B$10:B$999,MATCH($A1433,'Cycle 4'!$L$10:$L$999,0),1)),INDEX('Cycle 5'!B$10:B$999,MATCH($A1433,'Cycle 5'!$L$10:$L$999,0),1)),INDEX('Cycle 6'!B$10:B$999,MATCH($A1433,'Cycle 6'!$L$10:$L$999,0),1)),INDEX('Cycle 7'!B$10:B$999,MATCH($A1433,'Cycle 7'!$L$10:$L$999,0),1)),INDEX('Cycle 8'!B$10:B$999,MATCH($A1433,'Cycle 8'!$L$10:$L$999,0),1)),INDEX('Cycle 9'!B$10:B$999,MATCH($A1433,'Cycle 9'!$L$10:$L$999,0),1)),INDEX('Cycle 10'!B$10:B$999,MATCH($A1433,'Cycle 10'!$L$10:$L$999,0),1)),INDEX('Cycle 11'!B$10:B$999,MATCH($A1433,'Cycle 11'!$L$10:$L$999,0),1)),"")="","",IFERROR(IFERROR(IFERROR(IFERROR(IFERROR(IFERROR(IFERROR(IFERROR(IFERROR(IFERROR(IFERROR(IFERROR(INDEX(Summer!B$10:B$999,MATCH($A1433,Summer!$L$10:$L$999,0),1),INDEX('Cycle 1'!B$10:B$999,MATCH($A1433,'Cycle 1'!$L$10:$L$999,0),1)),INDEX('Cycle 2'!B$10:B$999,MATCH($A1433,'Cycle 2'!$L$10:$L$999,0),1)),INDEX('Cycle 3'!B$10:B$999,MATCH($A1433,'Cycle 3'!$L$10:$L$999,0),1)),INDEX('Cycle 4'!B$10:B$999,MATCH($A1433,'Cycle 4'!$L$10:$L$999,0),1)),INDEX('Cycle 5'!B$10:B$999,MATCH($A1433,'Cycle 5'!$L$10:$L$999,0),1)),INDEX('Cycle 6'!B$10:B$999,MATCH($A1433,'Cycle 6'!$L$10:$L$999,0),1)),INDEX('Cycle 7'!B$10:B$999,MATCH($A1433,'Cycle 7'!$L$10:$L$999,0),1)),INDEX('Cycle 8'!B$10:B$999,MATCH($A1433,'Cycle 8'!$L$10:$L$999,0),1)),INDEX('Cycle 9'!B$10:B$999,MATCH($A1433,'Cycle 9'!$L$10:$L$999,0),1)),INDEX('Cycle 10'!B$10:B$999,MATCH($A1433,'Cycle 10'!$L$10:$L$999,0),1)),INDEX('Cycle 11'!B$10:B$999,MATCH($A1433,'Cycle 11'!$L$10:$L$999,0),1)),""))</f>
        <v/>
      </c>
      <c r="D1433" t="str">
        <f>IF(IFERROR(IFERROR(IFERROR(IFERROR(IFERROR(IFERROR(IFERROR(IFERROR(IFERROR(IFERROR(IFERROR(IFERROR(INDEX(Summer!C$10:C$999,MATCH($A1433,Summer!$L$10:$L$999,0),1),INDEX('Cycle 1'!C$10:C$999,MATCH($A1433,'Cycle 1'!$L$10:$L$999,0),1)),INDEX('Cycle 2'!C$10:C$999,MATCH($A1433,'Cycle 2'!$L$10:$L$999,0),1)),INDEX('Cycle 3'!C$10:C$999,MATCH($A1433,'Cycle 3'!$L$10:$L$999,0),1)),INDEX('Cycle 4'!C$10:C$999,MATCH($A1433,'Cycle 4'!$L$10:$L$999,0),1)),INDEX('Cycle 5'!C$10:C$999,MATCH($A1433,'Cycle 5'!$L$10:$L$999,0),1)),INDEX('Cycle 6'!C$10:C$999,MATCH($A1433,'Cycle 6'!$L$10:$L$999,0),1)),INDEX('Cycle 7'!C$10:C$999,MATCH($A1433,'Cycle 7'!$L$10:$L$999,0),1)),INDEX('Cycle 8'!C$10:C$999,MATCH($A1433,'Cycle 8'!$L$10:$L$999,0),1)),INDEX('Cycle 9'!C$10:C$999,MATCH($A1433,'Cycle 9'!$L$10:$L$999,0),1)),INDEX('Cycle 10'!C$10:C$999,MATCH($A1433,'Cycle 10'!$L$10:$L$999,0),1)),INDEX('Cycle 11'!C$10:C$999,MATCH($A1433,'Cycle 11'!$L$10:$L$999,0),1)),"")="","",IFERROR(IFERROR(IFERROR(IFERROR(IFERROR(IFERROR(IFERROR(IFERROR(IFERROR(IFERROR(IFERROR(IFERROR(INDEX(Summer!C$10:C$999,MATCH($A1433,Summer!$L$10:$L$999,0),1),INDEX('Cycle 1'!C$10:C$999,MATCH($A1433,'Cycle 1'!$L$10:$L$999,0),1)),INDEX('Cycle 2'!C$10:C$999,MATCH($A1433,'Cycle 2'!$L$10:$L$999,0),1)),INDEX('Cycle 3'!C$10:C$999,MATCH($A1433,'Cycle 3'!$L$10:$L$999,0),1)),INDEX('Cycle 4'!C$10:C$999,MATCH($A1433,'Cycle 4'!$L$10:$L$999,0),1)),INDEX('Cycle 5'!C$10:C$999,MATCH($A1433,'Cycle 5'!$L$10:$L$999,0),1)),INDEX('Cycle 6'!C$10:C$999,MATCH($A1433,'Cycle 6'!$L$10:$L$999,0),1)),INDEX('Cycle 7'!C$10:C$999,MATCH($A1433,'Cycle 7'!$L$10:$L$999,0),1)),INDEX('Cycle 8'!C$10:C$999,MATCH($A1433,'Cycle 8'!$L$10:$L$999,0),1)),INDEX('Cycle 9'!C$10:C$999,MATCH($A1433,'Cycle 9'!$L$10:$L$999,0),1)),INDEX('Cycle 10'!C$10:C$999,MATCH($A1433,'Cycle 10'!$L$10:$L$999,0),1)),INDEX('Cycle 11'!C$10:C$999,MATCH($A1433,'Cycle 11'!$L$10:$L$999,0),1)),""))</f>
        <v/>
      </c>
      <c r="E1433" t="str">
        <f>IF(IFERROR(IFERROR(IFERROR(IFERROR(IFERROR(IFERROR(IFERROR(IFERROR(IFERROR(IFERROR(IFERROR(IFERROR(INDEX(Summer!D$10:D$999,MATCH($A1433,Summer!$L$10:$L$999,0),1),INDEX('Cycle 1'!D$10:D$999,MATCH($A1433,'Cycle 1'!$L$10:$L$999,0),1)),INDEX('Cycle 2'!D$10:D$999,MATCH($A1433,'Cycle 2'!$L$10:$L$999,0),1)),INDEX('Cycle 3'!D$10:D$999,MATCH($A1433,'Cycle 3'!$L$10:$L$999,0),1)),INDEX('Cycle 4'!D$10:D$999,MATCH($A1433,'Cycle 4'!$L$10:$L$999,0),1)),INDEX('Cycle 5'!D$10:D$999,MATCH($A1433,'Cycle 5'!$L$10:$L$999,0),1)),INDEX('Cycle 6'!D$10:D$999,MATCH($A1433,'Cycle 6'!$L$10:$L$999,0),1)),INDEX('Cycle 7'!D$10:D$999,MATCH($A1433,'Cycle 7'!$L$10:$L$999,0),1)),INDEX('Cycle 8'!D$10:D$999,MATCH($A1433,'Cycle 8'!$L$10:$L$999,0),1)),INDEX('Cycle 9'!D$10:D$999,MATCH($A1433,'Cycle 9'!$L$10:$L$999,0),1)),INDEX('Cycle 10'!D$10:D$999,MATCH($A1433,'Cycle 10'!$L$10:$L$999,0),1)),INDEX('Cycle 11'!D$10:D$999,MATCH($A1433,'Cycle 11'!$L$10:$L$999,0),1)),"")="","",IFERROR(IFERROR(IFERROR(IFERROR(IFERROR(IFERROR(IFERROR(IFERROR(IFERROR(IFERROR(IFERROR(IFERROR(INDEX(Summer!D$10:D$999,MATCH($A1433,Summer!$L$10:$L$999,0),1),INDEX('Cycle 1'!D$10:D$999,MATCH($A1433,'Cycle 1'!$L$10:$L$999,0),1)),INDEX('Cycle 2'!D$10:D$999,MATCH($A1433,'Cycle 2'!$L$10:$L$999,0),1)),INDEX('Cycle 3'!D$10:D$999,MATCH($A1433,'Cycle 3'!$L$10:$L$999,0),1)),INDEX('Cycle 4'!D$10:D$999,MATCH($A1433,'Cycle 4'!$L$10:$L$999,0),1)),INDEX('Cycle 5'!D$10:D$999,MATCH($A1433,'Cycle 5'!$L$10:$L$999,0),1)),INDEX('Cycle 6'!D$10:D$999,MATCH($A1433,'Cycle 6'!$L$10:$L$999,0),1)),INDEX('Cycle 7'!D$10:D$999,MATCH($A1433,'Cycle 7'!$L$10:$L$999,0),1)),INDEX('Cycle 8'!D$10:D$999,MATCH($A1433,'Cycle 8'!$L$10:$L$999,0),1)),INDEX('Cycle 9'!D$10:D$999,MATCH($A1433,'Cycle 9'!$L$10:$L$999,0),1)),INDEX('Cycle 10'!D$10:D$999,MATCH($A1433,'Cycle 10'!$L$10:$L$999,0),1)),INDEX('Cycle 11'!D$10:D$999,MATCH($A1433,'Cycle 11'!$L$10:$L$999,0),1)),""))</f>
        <v/>
      </c>
      <c r="F1433" t="str">
        <f>IF(IFERROR(IFERROR(IFERROR(IFERROR(IFERROR(IFERROR(IFERROR(IFERROR(IFERROR(IFERROR(IFERROR(IFERROR(INDEX(Summer!E$10:E$999,MATCH($A1433,Summer!$L$10:$L$999,0),1),INDEX('Cycle 1'!E$10:E$999,MATCH($A1433,'Cycle 1'!$L$10:$L$999,0),1)),INDEX('Cycle 2'!E$10:E$999,MATCH($A1433,'Cycle 2'!$L$10:$L$999,0),1)),INDEX('Cycle 3'!E$10:E$999,MATCH($A1433,'Cycle 3'!$L$10:$L$999,0),1)),INDEX('Cycle 4'!E$10:E$999,MATCH($A1433,'Cycle 4'!$L$10:$L$999,0),1)),INDEX('Cycle 5'!E$10:E$999,MATCH($A1433,'Cycle 5'!$L$10:$L$999,0),1)),INDEX('Cycle 6'!E$10:E$999,MATCH($A1433,'Cycle 6'!$L$10:$L$999,0),1)),INDEX('Cycle 7'!E$10:E$999,MATCH($A1433,'Cycle 7'!$L$10:$L$999,0),1)),INDEX('Cycle 8'!E$10:E$999,MATCH($A1433,'Cycle 8'!$L$10:$L$999,0),1)),INDEX('Cycle 9'!E$10:E$999,MATCH($A1433,'Cycle 9'!$L$10:$L$999,0),1)),INDEX('Cycle 10'!E$10:E$999,MATCH($A1433,'Cycle 10'!$L$10:$L$999,0),1)),INDEX('Cycle 11'!E$10:E$999,MATCH($A1433,'Cycle 11'!$L$10:$L$999,0),1)),"")="","",IFERROR(IFERROR(IFERROR(IFERROR(IFERROR(IFERROR(IFERROR(IFERROR(IFERROR(IFERROR(IFERROR(IFERROR(INDEX(Summer!E$10:E$999,MATCH($A1433,Summer!$L$10:$L$999,0),1),INDEX('Cycle 1'!E$10:E$999,MATCH($A1433,'Cycle 1'!$L$10:$L$999,0),1)),INDEX('Cycle 2'!E$10:E$999,MATCH($A1433,'Cycle 2'!$L$10:$L$999,0),1)),INDEX('Cycle 3'!E$10:E$999,MATCH($A1433,'Cycle 3'!$L$10:$L$999,0),1)),INDEX('Cycle 4'!E$10:E$999,MATCH($A1433,'Cycle 4'!$L$10:$L$999,0),1)),INDEX('Cycle 5'!E$10:E$999,MATCH($A1433,'Cycle 5'!$L$10:$L$999,0),1)),INDEX('Cycle 6'!E$10:E$999,MATCH($A1433,'Cycle 6'!$L$10:$L$999,0),1)),INDEX('Cycle 7'!E$10:E$999,MATCH($A1433,'Cycle 7'!$L$10:$L$999,0),1)),INDEX('Cycle 8'!E$10:E$999,MATCH($A1433,'Cycle 8'!$L$10:$L$999,0),1)),INDEX('Cycle 9'!E$10:E$999,MATCH($A1433,'Cycle 9'!$L$10:$L$999,0),1)),INDEX('Cycle 10'!E$10:E$999,MATCH($A1433,'Cycle 10'!$L$10:$L$999,0),1)),INDEX('Cycle 11'!E$10:E$999,MATCH($A1433,'Cycle 11'!$L$10:$L$999,0),1)),""))</f>
        <v/>
      </c>
      <c r="G1433" t="str">
        <f>IF(IFERROR(IFERROR(IFERROR(IFERROR(IFERROR(IFERROR(IFERROR(IFERROR(IFERROR(IFERROR(IFERROR(IFERROR(INDEX(Summer!F$10:F$999,MATCH($A1433,Summer!$L$10:$L$999,0),1),INDEX('Cycle 1'!F$10:F$999,MATCH($A1433,'Cycle 1'!$L$10:$L$999,0),1)),INDEX('Cycle 2'!F$10:F$999,MATCH($A1433,'Cycle 2'!$L$10:$L$999,0),1)),INDEX('Cycle 3'!F$10:F$999,MATCH($A1433,'Cycle 3'!$L$10:$L$999,0),1)),INDEX('Cycle 4'!F$10:F$999,MATCH($A1433,'Cycle 4'!$L$10:$L$999,0),1)),INDEX('Cycle 5'!F$10:F$999,MATCH($A1433,'Cycle 5'!$L$10:$L$999,0),1)),INDEX('Cycle 6'!F$10:F$999,MATCH($A1433,'Cycle 6'!$L$10:$L$999,0),1)),INDEX('Cycle 7'!F$10:F$999,MATCH($A1433,'Cycle 7'!$L$10:$L$999,0),1)),INDEX('Cycle 8'!F$10:F$999,MATCH($A1433,'Cycle 8'!$L$10:$L$999,0),1)),INDEX('Cycle 9'!F$10:F$999,MATCH($A1433,'Cycle 9'!$L$10:$L$999,0),1)),INDEX('Cycle 10'!F$10:F$999,MATCH($A1433,'Cycle 10'!$L$10:$L$999,0),1)),INDEX('Cycle 11'!F$10:F$999,MATCH($A1433,'Cycle 11'!$L$10:$L$999,0),1)),"")="","",IFERROR(IFERROR(IFERROR(IFERROR(IFERROR(IFERROR(IFERROR(IFERROR(IFERROR(IFERROR(IFERROR(IFERROR(INDEX(Summer!F$10:F$999,MATCH($A1433,Summer!$L$10:$L$999,0),1),INDEX('Cycle 1'!F$10:F$999,MATCH($A1433,'Cycle 1'!$L$10:$L$999,0),1)),INDEX('Cycle 2'!F$10:F$999,MATCH($A1433,'Cycle 2'!$L$10:$L$999,0),1)),INDEX('Cycle 3'!F$10:F$999,MATCH($A1433,'Cycle 3'!$L$10:$L$999,0),1)),INDEX('Cycle 4'!F$10:F$999,MATCH($A1433,'Cycle 4'!$L$10:$L$999,0),1)),INDEX('Cycle 5'!F$10:F$999,MATCH($A1433,'Cycle 5'!$L$10:$L$999,0),1)),INDEX('Cycle 6'!F$10:F$999,MATCH($A1433,'Cycle 6'!$L$10:$L$999,0),1)),INDEX('Cycle 7'!F$10:F$999,MATCH($A1433,'Cycle 7'!$L$10:$L$999,0),1)),INDEX('Cycle 8'!F$10:F$999,MATCH($A1433,'Cycle 8'!$L$10:$L$999,0),1)),INDEX('Cycle 9'!F$10:F$999,MATCH($A1433,'Cycle 9'!$L$10:$L$999,0),1)),INDEX('Cycle 10'!F$10:F$999,MATCH($A1433,'Cycle 10'!$L$10:$L$999,0),1)),INDEX('Cycle 11'!F$10:F$999,MATCH($A1433,'Cycle 11'!$L$10:$L$999,0),1)),""))</f>
        <v/>
      </c>
      <c r="H1433" t="str">
        <f>IF(IFERROR(IFERROR(IFERROR(IFERROR(IFERROR(IFERROR(IFERROR(IFERROR(IFERROR(IFERROR(IFERROR(IFERROR(INDEX(Summer!G$10:G$999,MATCH($A1433,Summer!$L$10:$L$999,0),1),INDEX('Cycle 1'!G$10:G$999,MATCH($A1433,'Cycle 1'!$L$10:$L$999,0),1)),INDEX('Cycle 2'!G$10:G$999,MATCH($A1433,'Cycle 2'!$L$10:$L$999,0),1)),INDEX('Cycle 3'!G$10:G$999,MATCH($A1433,'Cycle 3'!$L$10:$L$999,0),1)),INDEX('Cycle 4'!G$10:G$999,MATCH($A1433,'Cycle 4'!$L$10:$L$999,0),1)),INDEX('Cycle 5'!G$10:G$999,MATCH($A1433,'Cycle 5'!$L$10:$L$999,0),1)),INDEX('Cycle 6'!G$10:G$999,MATCH($A1433,'Cycle 6'!$L$10:$L$999,0),1)),INDEX('Cycle 7'!G$10:G$999,MATCH($A1433,'Cycle 7'!$L$10:$L$999,0),1)),INDEX('Cycle 8'!G$10:G$999,MATCH($A1433,'Cycle 8'!$L$10:$L$999,0),1)),INDEX('Cycle 9'!G$10:G$999,MATCH($A1433,'Cycle 9'!$L$10:$L$999,0),1)),INDEX('Cycle 10'!G$10:G$999,MATCH($A1433,'Cycle 10'!$L$10:$L$999,0),1)),INDEX('Cycle 11'!G$10:G$999,MATCH($A1433,'Cycle 11'!$L$10:$L$999,0),1)),"")="","",IFERROR(IFERROR(IFERROR(IFERROR(IFERROR(IFERROR(IFERROR(IFERROR(IFERROR(IFERROR(IFERROR(IFERROR(INDEX(Summer!G$10:G$999,MATCH($A1433,Summer!$L$10:$L$999,0),1),INDEX('Cycle 1'!G$10:G$999,MATCH($A1433,'Cycle 1'!$L$10:$L$999,0),1)),INDEX('Cycle 2'!G$10:G$999,MATCH($A1433,'Cycle 2'!$L$10:$L$999,0),1)),INDEX('Cycle 3'!G$10:G$999,MATCH($A1433,'Cycle 3'!$L$10:$L$999,0),1)),INDEX('Cycle 4'!G$10:G$999,MATCH($A1433,'Cycle 4'!$L$10:$L$999,0),1)),INDEX('Cycle 5'!G$10:G$999,MATCH($A1433,'Cycle 5'!$L$10:$L$999,0),1)),INDEX('Cycle 6'!G$10:G$999,MATCH($A1433,'Cycle 6'!$L$10:$L$999,0),1)),INDEX('Cycle 7'!G$10:G$999,MATCH($A1433,'Cycle 7'!$L$10:$L$999,0),1)),INDEX('Cycle 8'!G$10:G$999,MATCH($A1433,'Cycle 8'!$L$10:$L$999,0),1)),INDEX('Cycle 9'!G$10:G$999,MATCH($A1433,'Cycle 9'!$L$10:$L$999,0),1)),INDEX('Cycle 10'!G$10:G$999,MATCH($A1433,'Cycle 10'!$L$10:$L$999,0),1)),INDEX('Cycle 11'!G$10:G$999,MATCH($A1433,'Cycle 11'!$L$10:$L$999,0),1)),""))</f>
        <v/>
      </c>
      <c r="I1433">
        <f>IFERROR(IF(C1433="",MAX(I$1:I1432),IF(ROW(C$2)=ROW(C1433),1,IF(ISERROR(VLOOKUP(C1433,C$2:C1432,1,FALSE)),MAX(I$1:I1432)+1,MAX(I$1:I1432)))),"")</f>
        <v>0</v>
      </c>
      <c r="J1433" t="str">
        <f t="shared" si="145"/>
        <v/>
      </c>
      <c r="K1433" t="str">
        <f t="shared" si="144"/>
        <v/>
      </c>
      <c r="L1433" t="str">
        <f t="shared" si="144"/>
        <v/>
      </c>
      <c r="M1433" t="str">
        <f t="shared" si="144"/>
        <v/>
      </c>
      <c r="N1433" t="str">
        <f t="shared" si="144"/>
        <v/>
      </c>
      <c r="O1433" t="str">
        <f t="shared" si="144"/>
        <v/>
      </c>
      <c r="P1433" t="str">
        <f t="shared" si="144"/>
        <v/>
      </c>
      <c r="Q1433" t="str">
        <f t="shared" si="144"/>
        <v/>
      </c>
      <c r="R1433" t="str">
        <f t="shared" si="144"/>
        <v/>
      </c>
      <c r="S1433" t="str">
        <f t="shared" si="144"/>
        <v/>
      </c>
      <c r="T1433" t="str">
        <f t="shared" si="144"/>
        <v/>
      </c>
      <c r="U1433" t="str">
        <f t="shared" si="144"/>
        <v/>
      </c>
      <c r="V1433" t="str">
        <f t="shared" si="144"/>
        <v/>
      </c>
      <c r="W1433" t="str">
        <f t="shared" si="146"/>
        <v/>
      </c>
      <c r="X1433">
        <f>IF(OR(H1433="No",H1433=""),0,IF(COUNTIFS(H$2:H1433,"Yes",C$2:C1433,C1433)&gt;1,0,COUNTIFS(H$2:H1433,"Yes",C$2:C1433,C1433)))+IF(X1432=$X$1,0,X1432)</f>
        <v>0</v>
      </c>
    </row>
    <row r="1434" spans="1:24" x14ac:dyDescent="0.3">
      <c r="A1434">
        <f>ROWS($A$2:$A1434)</f>
        <v>1433</v>
      </c>
      <c r="B1434" t="str">
        <f>IF(ISERROR(VLOOKUP(A1434,Summer!L$11:L$500,1,FALSE)),IF(ISERROR(VLOOKUP(A1434,'Cycle 1'!L$11:L$500,1,FALSE)),IF(ISERROR(VLOOKUP(A1434,'Cycle 2'!L$11:L$500,1,FALSE)),IF(ISERROR(VLOOKUP(A1434,'Cycle 3'!L$11:L$500,1,FALSE)),IF(ISERROR(VLOOKUP(A1434,'Cycle 4'!L$11:L$500,1,FALSE)),IF(ISERROR(VLOOKUP(A1434,'Cycle 5'!L$11:L$500,1,FALSE)),IF(ISERROR(VLOOKUP(A1434,'Cycle 6'!L$11:L$500,1,FALSE)),IF(ISERROR(VLOOKUP(A1434,'Cycle 7'!L$11:L$500,1,FALSE)),IF(ISERROR(VLOOKUP(A1434,'Cycle 8'!L$11:L$500,1,FALSE)),IF(ISERROR(VLOOKUP(A1434,'Cycle 9'!L$11:L$500,1,FALSE)),IF(ISERROR(VLOOKUP(A1434,'Cycle 10'!L$11:L$500,1,FALSE)),IF(ISERROR(VLOOKUP(A1434,'Cycle 11'!L$11:L$500,1,FALSE)),"","Cycle 11"),"Cycle 10"),"Cycle 9"),"Cycle 8"),"Cycle 7"),"Cycle 6"),"Cycle 5"),"Cycle 4"),"Cycle 3"),"Cycle 2"),"Cycle 1"),"Summer")</f>
        <v/>
      </c>
      <c r="C1434" t="str">
        <f>IF(IFERROR(IFERROR(IFERROR(IFERROR(IFERROR(IFERROR(IFERROR(IFERROR(IFERROR(IFERROR(IFERROR(IFERROR(INDEX(Summer!B$10:B$999,MATCH($A1434,Summer!$L$10:$L$999,0),1),INDEX('Cycle 1'!B$10:B$999,MATCH($A1434,'Cycle 1'!$L$10:$L$999,0),1)),INDEX('Cycle 2'!B$10:B$999,MATCH($A1434,'Cycle 2'!$L$10:$L$999,0),1)),INDEX('Cycle 3'!B$10:B$999,MATCH($A1434,'Cycle 3'!$L$10:$L$999,0),1)),INDEX('Cycle 4'!B$10:B$999,MATCH($A1434,'Cycle 4'!$L$10:$L$999,0),1)),INDEX('Cycle 5'!B$10:B$999,MATCH($A1434,'Cycle 5'!$L$10:$L$999,0),1)),INDEX('Cycle 6'!B$10:B$999,MATCH($A1434,'Cycle 6'!$L$10:$L$999,0),1)),INDEX('Cycle 7'!B$10:B$999,MATCH($A1434,'Cycle 7'!$L$10:$L$999,0),1)),INDEX('Cycle 8'!B$10:B$999,MATCH($A1434,'Cycle 8'!$L$10:$L$999,0),1)),INDEX('Cycle 9'!B$10:B$999,MATCH($A1434,'Cycle 9'!$L$10:$L$999,0),1)),INDEX('Cycle 10'!B$10:B$999,MATCH($A1434,'Cycle 10'!$L$10:$L$999,0),1)),INDEX('Cycle 11'!B$10:B$999,MATCH($A1434,'Cycle 11'!$L$10:$L$999,0),1)),"")="","",IFERROR(IFERROR(IFERROR(IFERROR(IFERROR(IFERROR(IFERROR(IFERROR(IFERROR(IFERROR(IFERROR(IFERROR(INDEX(Summer!B$10:B$999,MATCH($A1434,Summer!$L$10:$L$999,0),1),INDEX('Cycle 1'!B$10:B$999,MATCH($A1434,'Cycle 1'!$L$10:$L$999,0),1)),INDEX('Cycle 2'!B$10:B$999,MATCH($A1434,'Cycle 2'!$L$10:$L$999,0),1)),INDEX('Cycle 3'!B$10:B$999,MATCH($A1434,'Cycle 3'!$L$10:$L$999,0),1)),INDEX('Cycle 4'!B$10:B$999,MATCH($A1434,'Cycle 4'!$L$10:$L$999,0),1)),INDEX('Cycle 5'!B$10:B$999,MATCH($A1434,'Cycle 5'!$L$10:$L$999,0),1)),INDEX('Cycle 6'!B$10:B$999,MATCH($A1434,'Cycle 6'!$L$10:$L$999,0),1)),INDEX('Cycle 7'!B$10:B$999,MATCH($A1434,'Cycle 7'!$L$10:$L$999,0),1)),INDEX('Cycle 8'!B$10:B$999,MATCH($A1434,'Cycle 8'!$L$10:$L$999,0),1)),INDEX('Cycle 9'!B$10:B$999,MATCH($A1434,'Cycle 9'!$L$10:$L$999,0),1)),INDEX('Cycle 10'!B$10:B$999,MATCH($A1434,'Cycle 10'!$L$10:$L$999,0),1)),INDEX('Cycle 11'!B$10:B$999,MATCH($A1434,'Cycle 11'!$L$10:$L$999,0),1)),""))</f>
        <v/>
      </c>
      <c r="D1434" t="str">
        <f>IF(IFERROR(IFERROR(IFERROR(IFERROR(IFERROR(IFERROR(IFERROR(IFERROR(IFERROR(IFERROR(IFERROR(IFERROR(INDEX(Summer!C$10:C$999,MATCH($A1434,Summer!$L$10:$L$999,0),1),INDEX('Cycle 1'!C$10:C$999,MATCH($A1434,'Cycle 1'!$L$10:$L$999,0),1)),INDEX('Cycle 2'!C$10:C$999,MATCH($A1434,'Cycle 2'!$L$10:$L$999,0),1)),INDEX('Cycle 3'!C$10:C$999,MATCH($A1434,'Cycle 3'!$L$10:$L$999,0),1)),INDEX('Cycle 4'!C$10:C$999,MATCH($A1434,'Cycle 4'!$L$10:$L$999,0),1)),INDEX('Cycle 5'!C$10:C$999,MATCH($A1434,'Cycle 5'!$L$10:$L$999,0),1)),INDEX('Cycle 6'!C$10:C$999,MATCH($A1434,'Cycle 6'!$L$10:$L$999,0),1)),INDEX('Cycle 7'!C$10:C$999,MATCH($A1434,'Cycle 7'!$L$10:$L$999,0),1)),INDEX('Cycle 8'!C$10:C$999,MATCH($A1434,'Cycle 8'!$L$10:$L$999,0),1)),INDEX('Cycle 9'!C$10:C$999,MATCH($A1434,'Cycle 9'!$L$10:$L$999,0),1)),INDEX('Cycle 10'!C$10:C$999,MATCH($A1434,'Cycle 10'!$L$10:$L$999,0),1)),INDEX('Cycle 11'!C$10:C$999,MATCH($A1434,'Cycle 11'!$L$10:$L$999,0),1)),"")="","",IFERROR(IFERROR(IFERROR(IFERROR(IFERROR(IFERROR(IFERROR(IFERROR(IFERROR(IFERROR(IFERROR(IFERROR(INDEX(Summer!C$10:C$999,MATCH($A1434,Summer!$L$10:$L$999,0),1),INDEX('Cycle 1'!C$10:C$999,MATCH($A1434,'Cycle 1'!$L$10:$L$999,0),1)),INDEX('Cycle 2'!C$10:C$999,MATCH($A1434,'Cycle 2'!$L$10:$L$999,0),1)),INDEX('Cycle 3'!C$10:C$999,MATCH($A1434,'Cycle 3'!$L$10:$L$999,0),1)),INDEX('Cycle 4'!C$10:C$999,MATCH($A1434,'Cycle 4'!$L$10:$L$999,0),1)),INDEX('Cycle 5'!C$10:C$999,MATCH($A1434,'Cycle 5'!$L$10:$L$999,0),1)),INDEX('Cycle 6'!C$10:C$999,MATCH($A1434,'Cycle 6'!$L$10:$L$999,0),1)),INDEX('Cycle 7'!C$10:C$999,MATCH($A1434,'Cycle 7'!$L$10:$L$999,0),1)),INDEX('Cycle 8'!C$10:C$999,MATCH($A1434,'Cycle 8'!$L$10:$L$999,0),1)),INDEX('Cycle 9'!C$10:C$999,MATCH($A1434,'Cycle 9'!$L$10:$L$999,0),1)),INDEX('Cycle 10'!C$10:C$999,MATCH($A1434,'Cycle 10'!$L$10:$L$999,0),1)),INDEX('Cycle 11'!C$10:C$999,MATCH($A1434,'Cycle 11'!$L$10:$L$999,0),1)),""))</f>
        <v/>
      </c>
      <c r="E1434" t="str">
        <f>IF(IFERROR(IFERROR(IFERROR(IFERROR(IFERROR(IFERROR(IFERROR(IFERROR(IFERROR(IFERROR(IFERROR(IFERROR(INDEX(Summer!D$10:D$999,MATCH($A1434,Summer!$L$10:$L$999,0),1),INDEX('Cycle 1'!D$10:D$999,MATCH($A1434,'Cycle 1'!$L$10:$L$999,0),1)),INDEX('Cycle 2'!D$10:D$999,MATCH($A1434,'Cycle 2'!$L$10:$L$999,0),1)),INDEX('Cycle 3'!D$10:D$999,MATCH($A1434,'Cycle 3'!$L$10:$L$999,0),1)),INDEX('Cycle 4'!D$10:D$999,MATCH($A1434,'Cycle 4'!$L$10:$L$999,0),1)),INDEX('Cycle 5'!D$10:D$999,MATCH($A1434,'Cycle 5'!$L$10:$L$999,0),1)),INDEX('Cycle 6'!D$10:D$999,MATCH($A1434,'Cycle 6'!$L$10:$L$999,0),1)),INDEX('Cycle 7'!D$10:D$999,MATCH($A1434,'Cycle 7'!$L$10:$L$999,0),1)),INDEX('Cycle 8'!D$10:D$999,MATCH($A1434,'Cycle 8'!$L$10:$L$999,0),1)),INDEX('Cycle 9'!D$10:D$999,MATCH($A1434,'Cycle 9'!$L$10:$L$999,0),1)),INDEX('Cycle 10'!D$10:D$999,MATCH($A1434,'Cycle 10'!$L$10:$L$999,0),1)),INDEX('Cycle 11'!D$10:D$999,MATCH($A1434,'Cycle 11'!$L$10:$L$999,0),1)),"")="","",IFERROR(IFERROR(IFERROR(IFERROR(IFERROR(IFERROR(IFERROR(IFERROR(IFERROR(IFERROR(IFERROR(IFERROR(INDEX(Summer!D$10:D$999,MATCH($A1434,Summer!$L$10:$L$999,0),1),INDEX('Cycle 1'!D$10:D$999,MATCH($A1434,'Cycle 1'!$L$10:$L$999,0),1)),INDEX('Cycle 2'!D$10:D$999,MATCH($A1434,'Cycle 2'!$L$10:$L$999,0),1)),INDEX('Cycle 3'!D$10:D$999,MATCH($A1434,'Cycle 3'!$L$10:$L$999,0),1)),INDEX('Cycle 4'!D$10:D$999,MATCH($A1434,'Cycle 4'!$L$10:$L$999,0),1)),INDEX('Cycle 5'!D$10:D$999,MATCH($A1434,'Cycle 5'!$L$10:$L$999,0),1)),INDEX('Cycle 6'!D$10:D$999,MATCH($A1434,'Cycle 6'!$L$10:$L$999,0),1)),INDEX('Cycle 7'!D$10:D$999,MATCH($A1434,'Cycle 7'!$L$10:$L$999,0),1)),INDEX('Cycle 8'!D$10:D$999,MATCH($A1434,'Cycle 8'!$L$10:$L$999,0),1)),INDEX('Cycle 9'!D$10:D$999,MATCH($A1434,'Cycle 9'!$L$10:$L$999,0),1)),INDEX('Cycle 10'!D$10:D$999,MATCH($A1434,'Cycle 10'!$L$10:$L$999,0),1)),INDEX('Cycle 11'!D$10:D$999,MATCH($A1434,'Cycle 11'!$L$10:$L$999,0),1)),""))</f>
        <v/>
      </c>
      <c r="F1434" t="str">
        <f>IF(IFERROR(IFERROR(IFERROR(IFERROR(IFERROR(IFERROR(IFERROR(IFERROR(IFERROR(IFERROR(IFERROR(IFERROR(INDEX(Summer!E$10:E$999,MATCH($A1434,Summer!$L$10:$L$999,0),1),INDEX('Cycle 1'!E$10:E$999,MATCH($A1434,'Cycle 1'!$L$10:$L$999,0),1)),INDEX('Cycle 2'!E$10:E$999,MATCH($A1434,'Cycle 2'!$L$10:$L$999,0),1)),INDEX('Cycle 3'!E$10:E$999,MATCH($A1434,'Cycle 3'!$L$10:$L$999,0),1)),INDEX('Cycle 4'!E$10:E$999,MATCH($A1434,'Cycle 4'!$L$10:$L$999,0),1)),INDEX('Cycle 5'!E$10:E$999,MATCH($A1434,'Cycle 5'!$L$10:$L$999,0),1)),INDEX('Cycle 6'!E$10:E$999,MATCH($A1434,'Cycle 6'!$L$10:$L$999,0),1)),INDEX('Cycle 7'!E$10:E$999,MATCH($A1434,'Cycle 7'!$L$10:$L$999,0),1)),INDEX('Cycle 8'!E$10:E$999,MATCH($A1434,'Cycle 8'!$L$10:$L$999,0),1)),INDEX('Cycle 9'!E$10:E$999,MATCH($A1434,'Cycle 9'!$L$10:$L$999,0),1)),INDEX('Cycle 10'!E$10:E$999,MATCH($A1434,'Cycle 10'!$L$10:$L$999,0),1)),INDEX('Cycle 11'!E$10:E$999,MATCH($A1434,'Cycle 11'!$L$10:$L$999,0),1)),"")="","",IFERROR(IFERROR(IFERROR(IFERROR(IFERROR(IFERROR(IFERROR(IFERROR(IFERROR(IFERROR(IFERROR(IFERROR(INDEX(Summer!E$10:E$999,MATCH($A1434,Summer!$L$10:$L$999,0),1),INDEX('Cycle 1'!E$10:E$999,MATCH($A1434,'Cycle 1'!$L$10:$L$999,0),1)),INDEX('Cycle 2'!E$10:E$999,MATCH($A1434,'Cycle 2'!$L$10:$L$999,0),1)),INDEX('Cycle 3'!E$10:E$999,MATCH($A1434,'Cycle 3'!$L$10:$L$999,0),1)),INDEX('Cycle 4'!E$10:E$999,MATCH($A1434,'Cycle 4'!$L$10:$L$999,0),1)),INDEX('Cycle 5'!E$10:E$999,MATCH($A1434,'Cycle 5'!$L$10:$L$999,0),1)),INDEX('Cycle 6'!E$10:E$999,MATCH($A1434,'Cycle 6'!$L$10:$L$999,0),1)),INDEX('Cycle 7'!E$10:E$999,MATCH($A1434,'Cycle 7'!$L$10:$L$999,0),1)),INDEX('Cycle 8'!E$10:E$999,MATCH($A1434,'Cycle 8'!$L$10:$L$999,0),1)),INDEX('Cycle 9'!E$10:E$999,MATCH($A1434,'Cycle 9'!$L$10:$L$999,0),1)),INDEX('Cycle 10'!E$10:E$999,MATCH($A1434,'Cycle 10'!$L$10:$L$999,0),1)),INDEX('Cycle 11'!E$10:E$999,MATCH($A1434,'Cycle 11'!$L$10:$L$999,0),1)),""))</f>
        <v/>
      </c>
      <c r="G1434" t="str">
        <f>IF(IFERROR(IFERROR(IFERROR(IFERROR(IFERROR(IFERROR(IFERROR(IFERROR(IFERROR(IFERROR(IFERROR(IFERROR(INDEX(Summer!F$10:F$999,MATCH($A1434,Summer!$L$10:$L$999,0),1),INDEX('Cycle 1'!F$10:F$999,MATCH($A1434,'Cycle 1'!$L$10:$L$999,0),1)),INDEX('Cycle 2'!F$10:F$999,MATCH($A1434,'Cycle 2'!$L$10:$L$999,0),1)),INDEX('Cycle 3'!F$10:F$999,MATCH($A1434,'Cycle 3'!$L$10:$L$999,0),1)),INDEX('Cycle 4'!F$10:F$999,MATCH($A1434,'Cycle 4'!$L$10:$L$999,0),1)),INDEX('Cycle 5'!F$10:F$999,MATCH($A1434,'Cycle 5'!$L$10:$L$999,0),1)),INDEX('Cycle 6'!F$10:F$999,MATCH($A1434,'Cycle 6'!$L$10:$L$999,0),1)),INDEX('Cycle 7'!F$10:F$999,MATCH($A1434,'Cycle 7'!$L$10:$L$999,0),1)),INDEX('Cycle 8'!F$10:F$999,MATCH($A1434,'Cycle 8'!$L$10:$L$999,0),1)),INDEX('Cycle 9'!F$10:F$999,MATCH($A1434,'Cycle 9'!$L$10:$L$999,0),1)),INDEX('Cycle 10'!F$10:F$999,MATCH($A1434,'Cycle 10'!$L$10:$L$999,0),1)),INDEX('Cycle 11'!F$10:F$999,MATCH($A1434,'Cycle 11'!$L$10:$L$999,0),1)),"")="","",IFERROR(IFERROR(IFERROR(IFERROR(IFERROR(IFERROR(IFERROR(IFERROR(IFERROR(IFERROR(IFERROR(IFERROR(INDEX(Summer!F$10:F$999,MATCH($A1434,Summer!$L$10:$L$999,0),1),INDEX('Cycle 1'!F$10:F$999,MATCH($A1434,'Cycle 1'!$L$10:$L$999,0),1)),INDEX('Cycle 2'!F$10:F$999,MATCH($A1434,'Cycle 2'!$L$10:$L$999,0),1)),INDEX('Cycle 3'!F$10:F$999,MATCH($A1434,'Cycle 3'!$L$10:$L$999,0),1)),INDEX('Cycle 4'!F$10:F$999,MATCH($A1434,'Cycle 4'!$L$10:$L$999,0),1)),INDEX('Cycle 5'!F$10:F$999,MATCH($A1434,'Cycle 5'!$L$10:$L$999,0),1)),INDEX('Cycle 6'!F$10:F$999,MATCH($A1434,'Cycle 6'!$L$10:$L$999,0),1)),INDEX('Cycle 7'!F$10:F$999,MATCH($A1434,'Cycle 7'!$L$10:$L$999,0),1)),INDEX('Cycle 8'!F$10:F$999,MATCH($A1434,'Cycle 8'!$L$10:$L$999,0),1)),INDEX('Cycle 9'!F$10:F$999,MATCH($A1434,'Cycle 9'!$L$10:$L$999,0),1)),INDEX('Cycle 10'!F$10:F$999,MATCH($A1434,'Cycle 10'!$L$10:$L$999,0),1)),INDEX('Cycle 11'!F$10:F$999,MATCH($A1434,'Cycle 11'!$L$10:$L$999,0),1)),""))</f>
        <v/>
      </c>
      <c r="H1434" t="str">
        <f>IF(IFERROR(IFERROR(IFERROR(IFERROR(IFERROR(IFERROR(IFERROR(IFERROR(IFERROR(IFERROR(IFERROR(IFERROR(INDEX(Summer!G$10:G$999,MATCH($A1434,Summer!$L$10:$L$999,0),1),INDEX('Cycle 1'!G$10:G$999,MATCH($A1434,'Cycle 1'!$L$10:$L$999,0),1)),INDEX('Cycle 2'!G$10:G$999,MATCH($A1434,'Cycle 2'!$L$10:$L$999,0),1)),INDEX('Cycle 3'!G$10:G$999,MATCH($A1434,'Cycle 3'!$L$10:$L$999,0),1)),INDEX('Cycle 4'!G$10:G$999,MATCH($A1434,'Cycle 4'!$L$10:$L$999,0),1)),INDEX('Cycle 5'!G$10:G$999,MATCH($A1434,'Cycle 5'!$L$10:$L$999,0),1)),INDEX('Cycle 6'!G$10:G$999,MATCH($A1434,'Cycle 6'!$L$10:$L$999,0),1)),INDEX('Cycle 7'!G$10:G$999,MATCH($A1434,'Cycle 7'!$L$10:$L$999,0),1)),INDEX('Cycle 8'!G$10:G$999,MATCH($A1434,'Cycle 8'!$L$10:$L$999,0),1)),INDEX('Cycle 9'!G$10:G$999,MATCH($A1434,'Cycle 9'!$L$10:$L$999,0),1)),INDEX('Cycle 10'!G$10:G$999,MATCH($A1434,'Cycle 10'!$L$10:$L$999,0),1)),INDEX('Cycle 11'!G$10:G$999,MATCH($A1434,'Cycle 11'!$L$10:$L$999,0),1)),"")="","",IFERROR(IFERROR(IFERROR(IFERROR(IFERROR(IFERROR(IFERROR(IFERROR(IFERROR(IFERROR(IFERROR(IFERROR(INDEX(Summer!G$10:G$999,MATCH($A1434,Summer!$L$10:$L$999,0),1),INDEX('Cycle 1'!G$10:G$999,MATCH($A1434,'Cycle 1'!$L$10:$L$999,0),1)),INDEX('Cycle 2'!G$10:G$999,MATCH($A1434,'Cycle 2'!$L$10:$L$999,0),1)),INDEX('Cycle 3'!G$10:G$999,MATCH($A1434,'Cycle 3'!$L$10:$L$999,0),1)),INDEX('Cycle 4'!G$10:G$999,MATCH($A1434,'Cycle 4'!$L$10:$L$999,0),1)),INDEX('Cycle 5'!G$10:G$999,MATCH($A1434,'Cycle 5'!$L$10:$L$999,0),1)),INDEX('Cycle 6'!G$10:G$999,MATCH($A1434,'Cycle 6'!$L$10:$L$999,0),1)),INDEX('Cycle 7'!G$10:G$999,MATCH($A1434,'Cycle 7'!$L$10:$L$999,0),1)),INDEX('Cycle 8'!G$10:G$999,MATCH($A1434,'Cycle 8'!$L$10:$L$999,0),1)),INDEX('Cycle 9'!G$10:G$999,MATCH($A1434,'Cycle 9'!$L$10:$L$999,0),1)),INDEX('Cycle 10'!G$10:G$999,MATCH($A1434,'Cycle 10'!$L$10:$L$999,0),1)),INDEX('Cycle 11'!G$10:G$999,MATCH($A1434,'Cycle 11'!$L$10:$L$999,0),1)),""))</f>
        <v/>
      </c>
      <c r="I1434">
        <f>IFERROR(IF(C1434="",MAX(I$1:I1433),IF(ROW(C$2)=ROW(C1434),1,IF(ISERROR(VLOOKUP(C1434,C$2:C1433,1,FALSE)),MAX(I$1:I1433)+1,MAX(I$1:I1433)))),"")</f>
        <v>0</v>
      </c>
      <c r="J1434" t="str">
        <f t="shared" si="145"/>
        <v/>
      </c>
      <c r="K1434" t="str">
        <f t="shared" si="144"/>
        <v/>
      </c>
      <c r="L1434" t="str">
        <f t="shared" si="144"/>
        <v/>
      </c>
      <c r="M1434" t="str">
        <f t="shared" si="144"/>
        <v/>
      </c>
      <c r="N1434" t="str">
        <f t="shared" si="144"/>
        <v/>
      </c>
      <c r="O1434" t="str">
        <f t="shared" si="144"/>
        <v/>
      </c>
      <c r="P1434" t="str">
        <f t="shared" si="144"/>
        <v/>
      </c>
      <c r="Q1434" t="str">
        <f t="shared" si="144"/>
        <v/>
      </c>
      <c r="R1434" t="str">
        <f t="shared" si="144"/>
        <v/>
      </c>
      <c r="S1434" t="str">
        <f t="shared" si="144"/>
        <v/>
      </c>
      <c r="T1434" t="str">
        <f t="shared" si="144"/>
        <v/>
      </c>
      <c r="U1434" t="str">
        <f t="shared" si="144"/>
        <v/>
      </c>
      <c r="V1434" t="str">
        <f t="shared" si="144"/>
        <v/>
      </c>
      <c r="W1434" t="str">
        <f t="shared" si="146"/>
        <v/>
      </c>
      <c r="X1434">
        <f>IF(OR(H1434="No",H1434=""),0,IF(COUNTIFS(H$2:H1434,"Yes",C$2:C1434,C1434)&gt;1,0,COUNTIFS(H$2:H1434,"Yes",C$2:C1434,C1434)))+IF(X1433=$X$1,0,X1433)</f>
        <v>0</v>
      </c>
    </row>
    <row r="1435" spans="1:24" x14ac:dyDescent="0.3">
      <c r="A1435">
        <f>ROWS($A$2:$A1435)</f>
        <v>1434</v>
      </c>
      <c r="B1435" t="str">
        <f>IF(ISERROR(VLOOKUP(A1435,Summer!L$11:L$500,1,FALSE)),IF(ISERROR(VLOOKUP(A1435,'Cycle 1'!L$11:L$500,1,FALSE)),IF(ISERROR(VLOOKUP(A1435,'Cycle 2'!L$11:L$500,1,FALSE)),IF(ISERROR(VLOOKUP(A1435,'Cycle 3'!L$11:L$500,1,FALSE)),IF(ISERROR(VLOOKUP(A1435,'Cycle 4'!L$11:L$500,1,FALSE)),IF(ISERROR(VLOOKUP(A1435,'Cycle 5'!L$11:L$500,1,FALSE)),IF(ISERROR(VLOOKUP(A1435,'Cycle 6'!L$11:L$500,1,FALSE)),IF(ISERROR(VLOOKUP(A1435,'Cycle 7'!L$11:L$500,1,FALSE)),IF(ISERROR(VLOOKUP(A1435,'Cycle 8'!L$11:L$500,1,FALSE)),IF(ISERROR(VLOOKUP(A1435,'Cycle 9'!L$11:L$500,1,FALSE)),IF(ISERROR(VLOOKUP(A1435,'Cycle 10'!L$11:L$500,1,FALSE)),IF(ISERROR(VLOOKUP(A1435,'Cycle 11'!L$11:L$500,1,FALSE)),"","Cycle 11"),"Cycle 10"),"Cycle 9"),"Cycle 8"),"Cycle 7"),"Cycle 6"),"Cycle 5"),"Cycle 4"),"Cycle 3"),"Cycle 2"),"Cycle 1"),"Summer")</f>
        <v/>
      </c>
      <c r="C1435" t="str">
        <f>IF(IFERROR(IFERROR(IFERROR(IFERROR(IFERROR(IFERROR(IFERROR(IFERROR(IFERROR(IFERROR(IFERROR(IFERROR(INDEX(Summer!B$10:B$999,MATCH($A1435,Summer!$L$10:$L$999,0),1),INDEX('Cycle 1'!B$10:B$999,MATCH($A1435,'Cycle 1'!$L$10:$L$999,0),1)),INDEX('Cycle 2'!B$10:B$999,MATCH($A1435,'Cycle 2'!$L$10:$L$999,0),1)),INDEX('Cycle 3'!B$10:B$999,MATCH($A1435,'Cycle 3'!$L$10:$L$999,0),1)),INDEX('Cycle 4'!B$10:B$999,MATCH($A1435,'Cycle 4'!$L$10:$L$999,0),1)),INDEX('Cycle 5'!B$10:B$999,MATCH($A1435,'Cycle 5'!$L$10:$L$999,0),1)),INDEX('Cycle 6'!B$10:B$999,MATCH($A1435,'Cycle 6'!$L$10:$L$999,0),1)),INDEX('Cycle 7'!B$10:B$999,MATCH($A1435,'Cycle 7'!$L$10:$L$999,0),1)),INDEX('Cycle 8'!B$10:B$999,MATCH($A1435,'Cycle 8'!$L$10:$L$999,0),1)),INDEX('Cycle 9'!B$10:B$999,MATCH($A1435,'Cycle 9'!$L$10:$L$999,0),1)),INDEX('Cycle 10'!B$10:B$999,MATCH($A1435,'Cycle 10'!$L$10:$L$999,0),1)),INDEX('Cycle 11'!B$10:B$999,MATCH($A1435,'Cycle 11'!$L$10:$L$999,0),1)),"")="","",IFERROR(IFERROR(IFERROR(IFERROR(IFERROR(IFERROR(IFERROR(IFERROR(IFERROR(IFERROR(IFERROR(IFERROR(INDEX(Summer!B$10:B$999,MATCH($A1435,Summer!$L$10:$L$999,0),1),INDEX('Cycle 1'!B$10:B$999,MATCH($A1435,'Cycle 1'!$L$10:$L$999,0),1)),INDEX('Cycle 2'!B$10:B$999,MATCH($A1435,'Cycle 2'!$L$10:$L$999,0),1)),INDEX('Cycle 3'!B$10:B$999,MATCH($A1435,'Cycle 3'!$L$10:$L$999,0),1)),INDEX('Cycle 4'!B$10:B$999,MATCH($A1435,'Cycle 4'!$L$10:$L$999,0),1)),INDEX('Cycle 5'!B$10:B$999,MATCH($A1435,'Cycle 5'!$L$10:$L$999,0),1)),INDEX('Cycle 6'!B$10:B$999,MATCH($A1435,'Cycle 6'!$L$10:$L$999,0),1)),INDEX('Cycle 7'!B$10:B$999,MATCH($A1435,'Cycle 7'!$L$10:$L$999,0),1)),INDEX('Cycle 8'!B$10:B$999,MATCH($A1435,'Cycle 8'!$L$10:$L$999,0),1)),INDEX('Cycle 9'!B$10:B$999,MATCH($A1435,'Cycle 9'!$L$10:$L$999,0),1)),INDEX('Cycle 10'!B$10:B$999,MATCH($A1435,'Cycle 10'!$L$10:$L$999,0),1)),INDEX('Cycle 11'!B$10:B$999,MATCH($A1435,'Cycle 11'!$L$10:$L$999,0),1)),""))</f>
        <v/>
      </c>
      <c r="D1435" t="str">
        <f>IF(IFERROR(IFERROR(IFERROR(IFERROR(IFERROR(IFERROR(IFERROR(IFERROR(IFERROR(IFERROR(IFERROR(IFERROR(INDEX(Summer!C$10:C$999,MATCH($A1435,Summer!$L$10:$L$999,0),1),INDEX('Cycle 1'!C$10:C$999,MATCH($A1435,'Cycle 1'!$L$10:$L$999,0),1)),INDEX('Cycle 2'!C$10:C$999,MATCH($A1435,'Cycle 2'!$L$10:$L$999,0),1)),INDEX('Cycle 3'!C$10:C$999,MATCH($A1435,'Cycle 3'!$L$10:$L$999,0),1)),INDEX('Cycle 4'!C$10:C$999,MATCH($A1435,'Cycle 4'!$L$10:$L$999,0),1)),INDEX('Cycle 5'!C$10:C$999,MATCH($A1435,'Cycle 5'!$L$10:$L$999,0),1)),INDEX('Cycle 6'!C$10:C$999,MATCH($A1435,'Cycle 6'!$L$10:$L$999,0),1)),INDEX('Cycle 7'!C$10:C$999,MATCH($A1435,'Cycle 7'!$L$10:$L$999,0),1)),INDEX('Cycle 8'!C$10:C$999,MATCH($A1435,'Cycle 8'!$L$10:$L$999,0),1)),INDEX('Cycle 9'!C$10:C$999,MATCH($A1435,'Cycle 9'!$L$10:$L$999,0),1)),INDEX('Cycle 10'!C$10:C$999,MATCH($A1435,'Cycle 10'!$L$10:$L$999,0),1)),INDEX('Cycle 11'!C$10:C$999,MATCH($A1435,'Cycle 11'!$L$10:$L$999,0),1)),"")="","",IFERROR(IFERROR(IFERROR(IFERROR(IFERROR(IFERROR(IFERROR(IFERROR(IFERROR(IFERROR(IFERROR(IFERROR(INDEX(Summer!C$10:C$999,MATCH($A1435,Summer!$L$10:$L$999,0),1),INDEX('Cycle 1'!C$10:C$999,MATCH($A1435,'Cycle 1'!$L$10:$L$999,0),1)),INDEX('Cycle 2'!C$10:C$999,MATCH($A1435,'Cycle 2'!$L$10:$L$999,0),1)),INDEX('Cycle 3'!C$10:C$999,MATCH($A1435,'Cycle 3'!$L$10:$L$999,0),1)),INDEX('Cycle 4'!C$10:C$999,MATCH($A1435,'Cycle 4'!$L$10:$L$999,0),1)),INDEX('Cycle 5'!C$10:C$999,MATCH($A1435,'Cycle 5'!$L$10:$L$999,0),1)),INDEX('Cycle 6'!C$10:C$999,MATCH($A1435,'Cycle 6'!$L$10:$L$999,0),1)),INDEX('Cycle 7'!C$10:C$999,MATCH($A1435,'Cycle 7'!$L$10:$L$999,0),1)),INDEX('Cycle 8'!C$10:C$999,MATCH($A1435,'Cycle 8'!$L$10:$L$999,0),1)),INDEX('Cycle 9'!C$10:C$999,MATCH($A1435,'Cycle 9'!$L$10:$L$999,0),1)),INDEX('Cycle 10'!C$10:C$999,MATCH($A1435,'Cycle 10'!$L$10:$L$999,0),1)),INDEX('Cycle 11'!C$10:C$999,MATCH($A1435,'Cycle 11'!$L$10:$L$999,0),1)),""))</f>
        <v/>
      </c>
      <c r="E1435" t="str">
        <f>IF(IFERROR(IFERROR(IFERROR(IFERROR(IFERROR(IFERROR(IFERROR(IFERROR(IFERROR(IFERROR(IFERROR(IFERROR(INDEX(Summer!D$10:D$999,MATCH($A1435,Summer!$L$10:$L$999,0),1),INDEX('Cycle 1'!D$10:D$999,MATCH($A1435,'Cycle 1'!$L$10:$L$999,0),1)),INDEX('Cycle 2'!D$10:D$999,MATCH($A1435,'Cycle 2'!$L$10:$L$999,0),1)),INDEX('Cycle 3'!D$10:D$999,MATCH($A1435,'Cycle 3'!$L$10:$L$999,0),1)),INDEX('Cycle 4'!D$10:D$999,MATCH($A1435,'Cycle 4'!$L$10:$L$999,0),1)),INDEX('Cycle 5'!D$10:D$999,MATCH($A1435,'Cycle 5'!$L$10:$L$999,0),1)),INDEX('Cycle 6'!D$10:D$999,MATCH($A1435,'Cycle 6'!$L$10:$L$999,0),1)),INDEX('Cycle 7'!D$10:D$999,MATCH($A1435,'Cycle 7'!$L$10:$L$999,0),1)),INDEX('Cycle 8'!D$10:D$999,MATCH($A1435,'Cycle 8'!$L$10:$L$999,0),1)),INDEX('Cycle 9'!D$10:D$999,MATCH($A1435,'Cycle 9'!$L$10:$L$999,0),1)),INDEX('Cycle 10'!D$10:D$999,MATCH($A1435,'Cycle 10'!$L$10:$L$999,0),1)),INDEX('Cycle 11'!D$10:D$999,MATCH($A1435,'Cycle 11'!$L$10:$L$999,0),1)),"")="","",IFERROR(IFERROR(IFERROR(IFERROR(IFERROR(IFERROR(IFERROR(IFERROR(IFERROR(IFERROR(IFERROR(IFERROR(INDEX(Summer!D$10:D$999,MATCH($A1435,Summer!$L$10:$L$999,0),1),INDEX('Cycle 1'!D$10:D$999,MATCH($A1435,'Cycle 1'!$L$10:$L$999,0),1)),INDEX('Cycle 2'!D$10:D$999,MATCH($A1435,'Cycle 2'!$L$10:$L$999,0),1)),INDEX('Cycle 3'!D$10:D$999,MATCH($A1435,'Cycle 3'!$L$10:$L$999,0),1)),INDEX('Cycle 4'!D$10:D$999,MATCH($A1435,'Cycle 4'!$L$10:$L$999,0),1)),INDEX('Cycle 5'!D$10:D$999,MATCH($A1435,'Cycle 5'!$L$10:$L$999,0),1)),INDEX('Cycle 6'!D$10:D$999,MATCH($A1435,'Cycle 6'!$L$10:$L$999,0),1)),INDEX('Cycle 7'!D$10:D$999,MATCH($A1435,'Cycle 7'!$L$10:$L$999,0),1)),INDEX('Cycle 8'!D$10:D$999,MATCH($A1435,'Cycle 8'!$L$10:$L$999,0),1)),INDEX('Cycle 9'!D$10:D$999,MATCH($A1435,'Cycle 9'!$L$10:$L$999,0),1)),INDEX('Cycle 10'!D$10:D$999,MATCH($A1435,'Cycle 10'!$L$10:$L$999,0),1)),INDEX('Cycle 11'!D$10:D$999,MATCH($A1435,'Cycle 11'!$L$10:$L$999,0),1)),""))</f>
        <v/>
      </c>
      <c r="F1435" t="str">
        <f>IF(IFERROR(IFERROR(IFERROR(IFERROR(IFERROR(IFERROR(IFERROR(IFERROR(IFERROR(IFERROR(IFERROR(IFERROR(INDEX(Summer!E$10:E$999,MATCH($A1435,Summer!$L$10:$L$999,0),1),INDEX('Cycle 1'!E$10:E$999,MATCH($A1435,'Cycle 1'!$L$10:$L$999,0),1)),INDEX('Cycle 2'!E$10:E$999,MATCH($A1435,'Cycle 2'!$L$10:$L$999,0),1)),INDEX('Cycle 3'!E$10:E$999,MATCH($A1435,'Cycle 3'!$L$10:$L$999,0),1)),INDEX('Cycle 4'!E$10:E$999,MATCH($A1435,'Cycle 4'!$L$10:$L$999,0),1)),INDEX('Cycle 5'!E$10:E$999,MATCH($A1435,'Cycle 5'!$L$10:$L$999,0),1)),INDEX('Cycle 6'!E$10:E$999,MATCH($A1435,'Cycle 6'!$L$10:$L$999,0),1)),INDEX('Cycle 7'!E$10:E$999,MATCH($A1435,'Cycle 7'!$L$10:$L$999,0),1)),INDEX('Cycle 8'!E$10:E$999,MATCH($A1435,'Cycle 8'!$L$10:$L$999,0),1)),INDEX('Cycle 9'!E$10:E$999,MATCH($A1435,'Cycle 9'!$L$10:$L$999,0),1)),INDEX('Cycle 10'!E$10:E$999,MATCH($A1435,'Cycle 10'!$L$10:$L$999,0),1)),INDEX('Cycle 11'!E$10:E$999,MATCH($A1435,'Cycle 11'!$L$10:$L$999,0),1)),"")="","",IFERROR(IFERROR(IFERROR(IFERROR(IFERROR(IFERROR(IFERROR(IFERROR(IFERROR(IFERROR(IFERROR(IFERROR(INDEX(Summer!E$10:E$999,MATCH($A1435,Summer!$L$10:$L$999,0),1),INDEX('Cycle 1'!E$10:E$999,MATCH($A1435,'Cycle 1'!$L$10:$L$999,0),1)),INDEX('Cycle 2'!E$10:E$999,MATCH($A1435,'Cycle 2'!$L$10:$L$999,0),1)),INDEX('Cycle 3'!E$10:E$999,MATCH($A1435,'Cycle 3'!$L$10:$L$999,0),1)),INDEX('Cycle 4'!E$10:E$999,MATCH($A1435,'Cycle 4'!$L$10:$L$999,0),1)),INDEX('Cycle 5'!E$10:E$999,MATCH($A1435,'Cycle 5'!$L$10:$L$999,0),1)),INDEX('Cycle 6'!E$10:E$999,MATCH($A1435,'Cycle 6'!$L$10:$L$999,0),1)),INDEX('Cycle 7'!E$10:E$999,MATCH($A1435,'Cycle 7'!$L$10:$L$999,0),1)),INDEX('Cycle 8'!E$10:E$999,MATCH($A1435,'Cycle 8'!$L$10:$L$999,0),1)),INDEX('Cycle 9'!E$10:E$999,MATCH($A1435,'Cycle 9'!$L$10:$L$999,0),1)),INDEX('Cycle 10'!E$10:E$999,MATCH($A1435,'Cycle 10'!$L$10:$L$999,0),1)),INDEX('Cycle 11'!E$10:E$999,MATCH($A1435,'Cycle 11'!$L$10:$L$999,0),1)),""))</f>
        <v/>
      </c>
      <c r="G1435" t="str">
        <f>IF(IFERROR(IFERROR(IFERROR(IFERROR(IFERROR(IFERROR(IFERROR(IFERROR(IFERROR(IFERROR(IFERROR(IFERROR(INDEX(Summer!F$10:F$999,MATCH($A1435,Summer!$L$10:$L$999,0),1),INDEX('Cycle 1'!F$10:F$999,MATCH($A1435,'Cycle 1'!$L$10:$L$999,0),1)),INDEX('Cycle 2'!F$10:F$999,MATCH($A1435,'Cycle 2'!$L$10:$L$999,0),1)),INDEX('Cycle 3'!F$10:F$999,MATCH($A1435,'Cycle 3'!$L$10:$L$999,0),1)),INDEX('Cycle 4'!F$10:F$999,MATCH($A1435,'Cycle 4'!$L$10:$L$999,0),1)),INDEX('Cycle 5'!F$10:F$999,MATCH($A1435,'Cycle 5'!$L$10:$L$999,0),1)),INDEX('Cycle 6'!F$10:F$999,MATCH($A1435,'Cycle 6'!$L$10:$L$999,0),1)),INDEX('Cycle 7'!F$10:F$999,MATCH($A1435,'Cycle 7'!$L$10:$L$999,0),1)),INDEX('Cycle 8'!F$10:F$999,MATCH($A1435,'Cycle 8'!$L$10:$L$999,0),1)),INDEX('Cycle 9'!F$10:F$999,MATCH($A1435,'Cycle 9'!$L$10:$L$999,0),1)),INDEX('Cycle 10'!F$10:F$999,MATCH($A1435,'Cycle 10'!$L$10:$L$999,0),1)),INDEX('Cycle 11'!F$10:F$999,MATCH($A1435,'Cycle 11'!$L$10:$L$999,0),1)),"")="","",IFERROR(IFERROR(IFERROR(IFERROR(IFERROR(IFERROR(IFERROR(IFERROR(IFERROR(IFERROR(IFERROR(IFERROR(INDEX(Summer!F$10:F$999,MATCH($A1435,Summer!$L$10:$L$999,0),1),INDEX('Cycle 1'!F$10:F$999,MATCH($A1435,'Cycle 1'!$L$10:$L$999,0),1)),INDEX('Cycle 2'!F$10:F$999,MATCH($A1435,'Cycle 2'!$L$10:$L$999,0),1)),INDEX('Cycle 3'!F$10:F$999,MATCH($A1435,'Cycle 3'!$L$10:$L$999,0),1)),INDEX('Cycle 4'!F$10:F$999,MATCH($A1435,'Cycle 4'!$L$10:$L$999,0),1)),INDEX('Cycle 5'!F$10:F$999,MATCH($A1435,'Cycle 5'!$L$10:$L$999,0),1)),INDEX('Cycle 6'!F$10:F$999,MATCH($A1435,'Cycle 6'!$L$10:$L$999,0),1)),INDEX('Cycle 7'!F$10:F$999,MATCH($A1435,'Cycle 7'!$L$10:$L$999,0),1)),INDEX('Cycle 8'!F$10:F$999,MATCH($A1435,'Cycle 8'!$L$10:$L$999,0),1)),INDEX('Cycle 9'!F$10:F$999,MATCH($A1435,'Cycle 9'!$L$10:$L$999,0),1)),INDEX('Cycle 10'!F$10:F$999,MATCH($A1435,'Cycle 10'!$L$10:$L$999,0),1)),INDEX('Cycle 11'!F$10:F$999,MATCH($A1435,'Cycle 11'!$L$10:$L$999,0),1)),""))</f>
        <v/>
      </c>
      <c r="H1435" t="str">
        <f>IF(IFERROR(IFERROR(IFERROR(IFERROR(IFERROR(IFERROR(IFERROR(IFERROR(IFERROR(IFERROR(IFERROR(IFERROR(INDEX(Summer!G$10:G$999,MATCH($A1435,Summer!$L$10:$L$999,0),1),INDEX('Cycle 1'!G$10:G$999,MATCH($A1435,'Cycle 1'!$L$10:$L$999,0),1)),INDEX('Cycle 2'!G$10:G$999,MATCH($A1435,'Cycle 2'!$L$10:$L$999,0),1)),INDEX('Cycle 3'!G$10:G$999,MATCH($A1435,'Cycle 3'!$L$10:$L$999,0),1)),INDEX('Cycle 4'!G$10:G$999,MATCH($A1435,'Cycle 4'!$L$10:$L$999,0),1)),INDEX('Cycle 5'!G$10:G$999,MATCH($A1435,'Cycle 5'!$L$10:$L$999,0),1)),INDEX('Cycle 6'!G$10:G$999,MATCH($A1435,'Cycle 6'!$L$10:$L$999,0),1)),INDEX('Cycle 7'!G$10:G$999,MATCH($A1435,'Cycle 7'!$L$10:$L$999,0),1)),INDEX('Cycle 8'!G$10:G$999,MATCH($A1435,'Cycle 8'!$L$10:$L$999,0),1)),INDEX('Cycle 9'!G$10:G$999,MATCH($A1435,'Cycle 9'!$L$10:$L$999,0),1)),INDEX('Cycle 10'!G$10:G$999,MATCH($A1435,'Cycle 10'!$L$10:$L$999,0),1)),INDEX('Cycle 11'!G$10:G$999,MATCH($A1435,'Cycle 11'!$L$10:$L$999,0),1)),"")="","",IFERROR(IFERROR(IFERROR(IFERROR(IFERROR(IFERROR(IFERROR(IFERROR(IFERROR(IFERROR(IFERROR(IFERROR(INDEX(Summer!G$10:G$999,MATCH($A1435,Summer!$L$10:$L$999,0),1),INDEX('Cycle 1'!G$10:G$999,MATCH($A1435,'Cycle 1'!$L$10:$L$999,0),1)),INDEX('Cycle 2'!G$10:G$999,MATCH($A1435,'Cycle 2'!$L$10:$L$999,0),1)),INDEX('Cycle 3'!G$10:G$999,MATCH($A1435,'Cycle 3'!$L$10:$L$999,0),1)),INDEX('Cycle 4'!G$10:G$999,MATCH($A1435,'Cycle 4'!$L$10:$L$999,0),1)),INDEX('Cycle 5'!G$10:G$999,MATCH($A1435,'Cycle 5'!$L$10:$L$999,0),1)),INDEX('Cycle 6'!G$10:G$999,MATCH($A1435,'Cycle 6'!$L$10:$L$999,0),1)),INDEX('Cycle 7'!G$10:G$999,MATCH($A1435,'Cycle 7'!$L$10:$L$999,0),1)),INDEX('Cycle 8'!G$10:G$999,MATCH($A1435,'Cycle 8'!$L$10:$L$999,0),1)),INDEX('Cycle 9'!G$10:G$999,MATCH($A1435,'Cycle 9'!$L$10:$L$999,0),1)),INDEX('Cycle 10'!G$10:G$999,MATCH($A1435,'Cycle 10'!$L$10:$L$999,0),1)),INDEX('Cycle 11'!G$10:G$999,MATCH($A1435,'Cycle 11'!$L$10:$L$999,0),1)),""))</f>
        <v/>
      </c>
      <c r="I1435">
        <f>IFERROR(IF(C1435="",MAX(I$1:I1434),IF(ROW(C$2)=ROW(C1435),1,IF(ISERROR(VLOOKUP(C1435,C$2:C1434,1,FALSE)),MAX(I$1:I1434)+1,MAX(I$1:I1434)))),"")</f>
        <v>0</v>
      </c>
      <c r="J1435" t="str">
        <f t="shared" si="145"/>
        <v/>
      </c>
      <c r="K1435" t="str">
        <f t="shared" si="144"/>
        <v/>
      </c>
      <c r="L1435" t="str">
        <f t="shared" si="144"/>
        <v/>
      </c>
      <c r="M1435" t="str">
        <f t="shared" si="144"/>
        <v/>
      </c>
      <c r="N1435" t="str">
        <f t="shared" ref="K1435:V1458" si="147">IF($H1435="","",COUNTIFS($C:$C,$C1435,$H:$H,"Yes",$B:$B,SUBSTITUTE(N$1,"MH_","")))</f>
        <v/>
      </c>
      <c r="O1435" t="str">
        <f t="shared" si="147"/>
        <v/>
      </c>
      <c r="P1435" t="str">
        <f t="shared" si="147"/>
        <v/>
      </c>
      <c r="Q1435" t="str">
        <f t="shared" si="147"/>
        <v/>
      </c>
      <c r="R1435" t="str">
        <f t="shared" si="147"/>
        <v/>
      </c>
      <c r="S1435" t="str">
        <f t="shared" si="147"/>
        <v/>
      </c>
      <c r="T1435" t="str">
        <f t="shared" si="147"/>
        <v/>
      </c>
      <c r="U1435" t="str">
        <f t="shared" si="147"/>
        <v/>
      </c>
      <c r="V1435" t="str">
        <f t="shared" si="147"/>
        <v/>
      </c>
      <c r="W1435" t="str">
        <f t="shared" si="146"/>
        <v/>
      </c>
      <c r="X1435">
        <f>IF(OR(H1435="No",H1435=""),0,IF(COUNTIFS(H$2:H1435,"Yes",C$2:C1435,C1435)&gt;1,0,COUNTIFS(H$2:H1435,"Yes",C$2:C1435,C1435)))+IF(X1434=$X$1,0,X1434)</f>
        <v>0</v>
      </c>
    </row>
    <row r="1436" spans="1:24" x14ac:dyDescent="0.3">
      <c r="A1436">
        <f>ROWS($A$2:$A1436)</f>
        <v>1435</v>
      </c>
      <c r="B1436" t="str">
        <f>IF(ISERROR(VLOOKUP(A1436,Summer!L$11:L$500,1,FALSE)),IF(ISERROR(VLOOKUP(A1436,'Cycle 1'!L$11:L$500,1,FALSE)),IF(ISERROR(VLOOKUP(A1436,'Cycle 2'!L$11:L$500,1,FALSE)),IF(ISERROR(VLOOKUP(A1436,'Cycle 3'!L$11:L$500,1,FALSE)),IF(ISERROR(VLOOKUP(A1436,'Cycle 4'!L$11:L$500,1,FALSE)),IF(ISERROR(VLOOKUP(A1436,'Cycle 5'!L$11:L$500,1,FALSE)),IF(ISERROR(VLOOKUP(A1436,'Cycle 6'!L$11:L$500,1,FALSE)),IF(ISERROR(VLOOKUP(A1436,'Cycle 7'!L$11:L$500,1,FALSE)),IF(ISERROR(VLOOKUP(A1436,'Cycle 8'!L$11:L$500,1,FALSE)),IF(ISERROR(VLOOKUP(A1436,'Cycle 9'!L$11:L$500,1,FALSE)),IF(ISERROR(VLOOKUP(A1436,'Cycle 10'!L$11:L$500,1,FALSE)),IF(ISERROR(VLOOKUP(A1436,'Cycle 11'!L$11:L$500,1,FALSE)),"","Cycle 11"),"Cycle 10"),"Cycle 9"),"Cycle 8"),"Cycle 7"),"Cycle 6"),"Cycle 5"),"Cycle 4"),"Cycle 3"),"Cycle 2"),"Cycle 1"),"Summer")</f>
        <v/>
      </c>
      <c r="C1436" t="str">
        <f>IF(IFERROR(IFERROR(IFERROR(IFERROR(IFERROR(IFERROR(IFERROR(IFERROR(IFERROR(IFERROR(IFERROR(IFERROR(INDEX(Summer!B$10:B$999,MATCH($A1436,Summer!$L$10:$L$999,0),1),INDEX('Cycle 1'!B$10:B$999,MATCH($A1436,'Cycle 1'!$L$10:$L$999,0),1)),INDEX('Cycle 2'!B$10:B$999,MATCH($A1436,'Cycle 2'!$L$10:$L$999,0),1)),INDEX('Cycle 3'!B$10:B$999,MATCH($A1436,'Cycle 3'!$L$10:$L$999,0),1)),INDEX('Cycle 4'!B$10:B$999,MATCH($A1436,'Cycle 4'!$L$10:$L$999,0),1)),INDEX('Cycle 5'!B$10:B$999,MATCH($A1436,'Cycle 5'!$L$10:$L$999,0),1)),INDEX('Cycle 6'!B$10:B$999,MATCH($A1436,'Cycle 6'!$L$10:$L$999,0),1)),INDEX('Cycle 7'!B$10:B$999,MATCH($A1436,'Cycle 7'!$L$10:$L$999,0),1)),INDEX('Cycle 8'!B$10:B$999,MATCH($A1436,'Cycle 8'!$L$10:$L$999,0),1)),INDEX('Cycle 9'!B$10:B$999,MATCH($A1436,'Cycle 9'!$L$10:$L$999,0),1)),INDEX('Cycle 10'!B$10:B$999,MATCH($A1436,'Cycle 10'!$L$10:$L$999,0),1)),INDEX('Cycle 11'!B$10:B$999,MATCH($A1436,'Cycle 11'!$L$10:$L$999,0),1)),"")="","",IFERROR(IFERROR(IFERROR(IFERROR(IFERROR(IFERROR(IFERROR(IFERROR(IFERROR(IFERROR(IFERROR(IFERROR(INDEX(Summer!B$10:B$999,MATCH($A1436,Summer!$L$10:$L$999,0),1),INDEX('Cycle 1'!B$10:B$999,MATCH($A1436,'Cycle 1'!$L$10:$L$999,0),1)),INDEX('Cycle 2'!B$10:B$999,MATCH($A1436,'Cycle 2'!$L$10:$L$999,0),1)),INDEX('Cycle 3'!B$10:B$999,MATCH($A1436,'Cycle 3'!$L$10:$L$999,0),1)),INDEX('Cycle 4'!B$10:B$999,MATCH($A1436,'Cycle 4'!$L$10:$L$999,0),1)),INDEX('Cycle 5'!B$10:B$999,MATCH($A1436,'Cycle 5'!$L$10:$L$999,0),1)),INDEX('Cycle 6'!B$10:B$999,MATCH($A1436,'Cycle 6'!$L$10:$L$999,0),1)),INDEX('Cycle 7'!B$10:B$999,MATCH($A1436,'Cycle 7'!$L$10:$L$999,0),1)),INDEX('Cycle 8'!B$10:B$999,MATCH($A1436,'Cycle 8'!$L$10:$L$999,0),1)),INDEX('Cycle 9'!B$10:B$999,MATCH($A1436,'Cycle 9'!$L$10:$L$999,0),1)),INDEX('Cycle 10'!B$10:B$999,MATCH($A1436,'Cycle 10'!$L$10:$L$999,0),1)),INDEX('Cycle 11'!B$10:B$999,MATCH($A1436,'Cycle 11'!$L$10:$L$999,0),1)),""))</f>
        <v/>
      </c>
      <c r="D1436" t="str">
        <f>IF(IFERROR(IFERROR(IFERROR(IFERROR(IFERROR(IFERROR(IFERROR(IFERROR(IFERROR(IFERROR(IFERROR(IFERROR(INDEX(Summer!C$10:C$999,MATCH($A1436,Summer!$L$10:$L$999,0),1),INDEX('Cycle 1'!C$10:C$999,MATCH($A1436,'Cycle 1'!$L$10:$L$999,0),1)),INDEX('Cycle 2'!C$10:C$999,MATCH($A1436,'Cycle 2'!$L$10:$L$999,0),1)),INDEX('Cycle 3'!C$10:C$999,MATCH($A1436,'Cycle 3'!$L$10:$L$999,0),1)),INDEX('Cycle 4'!C$10:C$999,MATCH($A1436,'Cycle 4'!$L$10:$L$999,0),1)),INDEX('Cycle 5'!C$10:C$999,MATCH($A1436,'Cycle 5'!$L$10:$L$999,0),1)),INDEX('Cycle 6'!C$10:C$999,MATCH($A1436,'Cycle 6'!$L$10:$L$999,0),1)),INDEX('Cycle 7'!C$10:C$999,MATCH($A1436,'Cycle 7'!$L$10:$L$999,0),1)),INDEX('Cycle 8'!C$10:C$999,MATCH($A1436,'Cycle 8'!$L$10:$L$999,0),1)),INDEX('Cycle 9'!C$10:C$999,MATCH($A1436,'Cycle 9'!$L$10:$L$999,0),1)),INDEX('Cycle 10'!C$10:C$999,MATCH($A1436,'Cycle 10'!$L$10:$L$999,0),1)),INDEX('Cycle 11'!C$10:C$999,MATCH($A1436,'Cycle 11'!$L$10:$L$999,0),1)),"")="","",IFERROR(IFERROR(IFERROR(IFERROR(IFERROR(IFERROR(IFERROR(IFERROR(IFERROR(IFERROR(IFERROR(IFERROR(INDEX(Summer!C$10:C$999,MATCH($A1436,Summer!$L$10:$L$999,0),1),INDEX('Cycle 1'!C$10:C$999,MATCH($A1436,'Cycle 1'!$L$10:$L$999,0),1)),INDEX('Cycle 2'!C$10:C$999,MATCH($A1436,'Cycle 2'!$L$10:$L$999,0),1)),INDEX('Cycle 3'!C$10:C$999,MATCH($A1436,'Cycle 3'!$L$10:$L$999,0),1)),INDEX('Cycle 4'!C$10:C$999,MATCH($A1436,'Cycle 4'!$L$10:$L$999,0),1)),INDEX('Cycle 5'!C$10:C$999,MATCH($A1436,'Cycle 5'!$L$10:$L$999,0),1)),INDEX('Cycle 6'!C$10:C$999,MATCH($A1436,'Cycle 6'!$L$10:$L$999,0),1)),INDEX('Cycle 7'!C$10:C$999,MATCH($A1436,'Cycle 7'!$L$10:$L$999,0),1)),INDEX('Cycle 8'!C$10:C$999,MATCH($A1436,'Cycle 8'!$L$10:$L$999,0),1)),INDEX('Cycle 9'!C$10:C$999,MATCH($A1436,'Cycle 9'!$L$10:$L$999,0),1)),INDEX('Cycle 10'!C$10:C$999,MATCH($A1436,'Cycle 10'!$L$10:$L$999,0),1)),INDEX('Cycle 11'!C$10:C$999,MATCH($A1436,'Cycle 11'!$L$10:$L$999,0),1)),""))</f>
        <v/>
      </c>
      <c r="E1436" t="str">
        <f>IF(IFERROR(IFERROR(IFERROR(IFERROR(IFERROR(IFERROR(IFERROR(IFERROR(IFERROR(IFERROR(IFERROR(IFERROR(INDEX(Summer!D$10:D$999,MATCH($A1436,Summer!$L$10:$L$999,0),1),INDEX('Cycle 1'!D$10:D$999,MATCH($A1436,'Cycle 1'!$L$10:$L$999,0),1)),INDEX('Cycle 2'!D$10:D$999,MATCH($A1436,'Cycle 2'!$L$10:$L$999,0),1)),INDEX('Cycle 3'!D$10:D$999,MATCH($A1436,'Cycle 3'!$L$10:$L$999,0),1)),INDEX('Cycle 4'!D$10:D$999,MATCH($A1436,'Cycle 4'!$L$10:$L$999,0),1)),INDEX('Cycle 5'!D$10:D$999,MATCH($A1436,'Cycle 5'!$L$10:$L$999,0),1)),INDEX('Cycle 6'!D$10:D$999,MATCH($A1436,'Cycle 6'!$L$10:$L$999,0),1)),INDEX('Cycle 7'!D$10:D$999,MATCH($A1436,'Cycle 7'!$L$10:$L$999,0),1)),INDEX('Cycle 8'!D$10:D$999,MATCH($A1436,'Cycle 8'!$L$10:$L$999,0),1)),INDEX('Cycle 9'!D$10:D$999,MATCH($A1436,'Cycle 9'!$L$10:$L$999,0),1)),INDEX('Cycle 10'!D$10:D$999,MATCH($A1436,'Cycle 10'!$L$10:$L$999,0),1)),INDEX('Cycle 11'!D$10:D$999,MATCH($A1436,'Cycle 11'!$L$10:$L$999,0),1)),"")="","",IFERROR(IFERROR(IFERROR(IFERROR(IFERROR(IFERROR(IFERROR(IFERROR(IFERROR(IFERROR(IFERROR(IFERROR(INDEX(Summer!D$10:D$999,MATCH($A1436,Summer!$L$10:$L$999,0),1),INDEX('Cycle 1'!D$10:D$999,MATCH($A1436,'Cycle 1'!$L$10:$L$999,0),1)),INDEX('Cycle 2'!D$10:D$999,MATCH($A1436,'Cycle 2'!$L$10:$L$999,0),1)),INDEX('Cycle 3'!D$10:D$999,MATCH($A1436,'Cycle 3'!$L$10:$L$999,0),1)),INDEX('Cycle 4'!D$10:D$999,MATCH($A1436,'Cycle 4'!$L$10:$L$999,0),1)),INDEX('Cycle 5'!D$10:D$999,MATCH($A1436,'Cycle 5'!$L$10:$L$999,0),1)),INDEX('Cycle 6'!D$10:D$999,MATCH($A1436,'Cycle 6'!$L$10:$L$999,0),1)),INDEX('Cycle 7'!D$10:D$999,MATCH($A1436,'Cycle 7'!$L$10:$L$999,0),1)),INDEX('Cycle 8'!D$10:D$999,MATCH($A1436,'Cycle 8'!$L$10:$L$999,0),1)),INDEX('Cycle 9'!D$10:D$999,MATCH($A1436,'Cycle 9'!$L$10:$L$999,0),1)),INDEX('Cycle 10'!D$10:D$999,MATCH($A1436,'Cycle 10'!$L$10:$L$999,0),1)),INDEX('Cycle 11'!D$10:D$999,MATCH($A1436,'Cycle 11'!$L$10:$L$999,0),1)),""))</f>
        <v/>
      </c>
      <c r="F1436" t="str">
        <f>IF(IFERROR(IFERROR(IFERROR(IFERROR(IFERROR(IFERROR(IFERROR(IFERROR(IFERROR(IFERROR(IFERROR(IFERROR(INDEX(Summer!E$10:E$999,MATCH($A1436,Summer!$L$10:$L$999,0),1),INDEX('Cycle 1'!E$10:E$999,MATCH($A1436,'Cycle 1'!$L$10:$L$999,0),1)),INDEX('Cycle 2'!E$10:E$999,MATCH($A1436,'Cycle 2'!$L$10:$L$999,0),1)),INDEX('Cycle 3'!E$10:E$999,MATCH($A1436,'Cycle 3'!$L$10:$L$999,0),1)),INDEX('Cycle 4'!E$10:E$999,MATCH($A1436,'Cycle 4'!$L$10:$L$999,0),1)),INDEX('Cycle 5'!E$10:E$999,MATCH($A1436,'Cycle 5'!$L$10:$L$999,0),1)),INDEX('Cycle 6'!E$10:E$999,MATCH($A1436,'Cycle 6'!$L$10:$L$999,0),1)),INDEX('Cycle 7'!E$10:E$999,MATCH($A1436,'Cycle 7'!$L$10:$L$999,0),1)),INDEX('Cycle 8'!E$10:E$999,MATCH($A1436,'Cycle 8'!$L$10:$L$999,0),1)),INDEX('Cycle 9'!E$10:E$999,MATCH($A1436,'Cycle 9'!$L$10:$L$999,0),1)),INDEX('Cycle 10'!E$10:E$999,MATCH($A1436,'Cycle 10'!$L$10:$L$999,0),1)),INDEX('Cycle 11'!E$10:E$999,MATCH($A1436,'Cycle 11'!$L$10:$L$999,0),1)),"")="","",IFERROR(IFERROR(IFERROR(IFERROR(IFERROR(IFERROR(IFERROR(IFERROR(IFERROR(IFERROR(IFERROR(IFERROR(INDEX(Summer!E$10:E$999,MATCH($A1436,Summer!$L$10:$L$999,0),1),INDEX('Cycle 1'!E$10:E$999,MATCH($A1436,'Cycle 1'!$L$10:$L$999,0),1)),INDEX('Cycle 2'!E$10:E$999,MATCH($A1436,'Cycle 2'!$L$10:$L$999,0),1)),INDEX('Cycle 3'!E$10:E$999,MATCH($A1436,'Cycle 3'!$L$10:$L$999,0),1)),INDEX('Cycle 4'!E$10:E$999,MATCH($A1436,'Cycle 4'!$L$10:$L$999,0),1)),INDEX('Cycle 5'!E$10:E$999,MATCH($A1436,'Cycle 5'!$L$10:$L$999,0),1)),INDEX('Cycle 6'!E$10:E$999,MATCH($A1436,'Cycle 6'!$L$10:$L$999,0),1)),INDEX('Cycle 7'!E$10:E$999,MATCH($A1436,'Cycle 7'!$L$10:$L$999,0),1)),INDEX('Cycle 8'!E$10:E$999,MATCH($A1436,'Cycle 8'!$L$10:$L$999,0),1)),INDEX('Cycle 9'!E$10:E$999,MATCH($A1436,'Cycle 9'!$L$10:$L$999,0),1)),INDEX('Cycle 10'!E$10:E$999,MATCH($A1436,'Cycle 10'!$L$10:$L$999,0),1)),INDEX('Cycle 11'!E$10:E$999,MATCH($A1436,'Cycle 11'!$L$10:$L$999,0),1)),""))</f>
        <v/>
      </c>
      <c r="G1436" t="str">
        <f>IF(IFERROR(IFERROR(IFERROR(IFERROR(IFERROR(IFERROR(IFERROR(IFERROR(IFERROR(IFERROR(IFERROR(IFERROR(INDEX(Summer!F$10:F$999,MATCH($A1436,Summer!$L$10:$L$999,0),1),INDEX('Cycle 1'!F$10:F$999,MATCH($A1436,'Cycle 1'!$L$10:$L$999,0),1)),INDEX('Cycle 2'!F$10:F$999,MATCH($A1436,'Cycle 2'!$L$10:$L$999,0),1)),INDEX('Cycle 3'!F$10:F$999,MATCH($A1436,'Cycle 3'!$L$10:$L$999,0),1)),INDEX('Cycle 4'!F$10:F$999,MATCH($A1436,'Cycle 4'!$L$10:$L$999,0),1)),INDEX('Cycle 5'!F$10:F$999,MATCH($A1436,'Cycle 5'!$L$10:$L$999,0),1)),INDEX('Cycle 6'!F$10:F$999,MATCH($A1436,'Cycle 6'!$L$10:$L$999,0),1)),INDEX('Cycle 7'!F$10:F$999,MATCH($A1436,'Cycle 7'!$L$10:$L$999,0),1)),INDEX('Cycle 8'!F$10:F$999,MATCH($A1436,'Cycle 8'!$L$10:$L$999,0),1)),INDEX('Cycle 9'!F$10:F$999,MATCH($A1436,'Cycle 9'!$L$10:$L$999,0),1)),INDEX('Cycle 10'!F$10:F$999,MATCH($A1436,'Cycle 10'!$L$10:$L$999,0),1)),INDEX('Cycle 11'!F$10:F$999,MATCH($A1436,'Cycle 11'!$L$10:$L$999,0),1)),"")="","",IFERROR(IFERROR(IFERROR(IFERROR(IFERROR(IFERROR(IFERROR(IFERROR(IFERROR(IFERROR(IFERROR(IFERROR(INDEX(Summer!F$10:F$999,MATCH($A1436,Summer!$L$10:$L$999,0),1),INDEX('Cycle 1'!F$10:F$999,MATCH($A1436,'Cycle 1'!$L$10:$L$999,0),1)),INDEX('Cycle 2'!F$10:F$999,MATCH($A1436,'Cycle 2'!$L$10:$L$999,0),1)),INDEX('Cycle 3'!F$10:F$999,MATCH($A1436,'Cycle 3'!$L$10:$L$999,0),1)),INDEX('Cycle 4'!F$10:F$999,MATCH($A1436,'Cycle 4'!$L$10:$L$999,0),1)),INDEX('Cycle 5'!F$10:F$999,MATCH($A1436,'Cycle 5'!$L$10:$L$999,0),1)),INDEX('Cycle 6'!F$10:F$999,MATCH($A1436,'Cycle 6'!$L$10:$L$999,0),1)),INDEX('Cycle 7'!F$10:F$999,MATCH($A1436,'Cycle 7'!$L$10:$L$999,0),1)),INDEX('Cycle 8'!F$10:F$999,MATCH($A1436,'Cycle 8'!$L$10:$L$999,0),1)),INDEX('Cycle 9'!F$10:F$999,MATCH($A1436,'Cycle 9'!$L$10:$L$999,0),1)),INDEX('Cycle 10'!F$10:F$999,MATCH($A1436,'Cycle 10'!$L$10:$L$999,0),1)),INDEX('Cycle 11'!F$10:F$999,MATCH($A1436,'Cycle 11'!$L$10:$L$999,0),1)),""))</f>
        <v/>
      </c>
      <c r="H1436" t="str">
        <f>IF(IFERROR(IFERROR(IFERROR(IFERROR(IFERROR(IFERROR(IFERROR(IFERROR(IFERROR(IFERROR(IFERROR(IFERROR(INDEX(Summer!G$10:G$999,MATCH($A1436,Summer!$L$10:$L$999,0),1),INDEX('Cycle 1'!G$10:G$999,MATCH($A1436,'Cycle 1'!$L$10:$L$999,0),1)),INDEX('Cycle 2'!G$10:G$999,MATCH($A1436,'Cycle 2'!$L$10:$L$999,0),1)),INDEX('Cycle 3'!G$10:G$999,MATCH($A1436,'Cycle 3'!$L$10:$L$999,0),1)),INDEX('Cycle 4'!G$10:G$999,MATCH($A1436,'Cycle 4'!$L$10:$L$999,0),1)),INDEX('Cycle 5'!G$10:G$999,MATCH($A1436,'Cycle 5'!$L$10:$L$999,0),1)),INDEX('Cycle 6'!G$10:G$999,MATCH($A1436,'Cycle 6'!$L$10:$L$999,0),1)),INDEX('Cycle 7'!G$10:G$999,MATCH($A1436,'Cycle 7'!$L$10:$L$999,0),1)),INDEX('Cycle 8'!G$10:G$999,MATCH($A1436,'Cycle 8'!$L$10:$L$999,0),1)),INDEX('Cycle 9'!G$10:G$999,MATCH($A1436,'Cycle 9'!$L$10:$L$999,0),1)),INDEX('Cycle 10'!G$10:G$999,MATCH($A1436,'Cycle 10'!$L$10:$L$999,0),1)),INDEX('Cycle 11'!G$10:G$999,MATCH($A1436,'Cycle 11'!$L$10:$L$999,0),1)),"")="","",IFERROR(IFERROR(IFERROR(IFERROR(IFERROR(IFERROR(IFERROR(IFERROR(IFERROR(IFERROR(IFERROR(IFERROR(INDEX(Summer!G$10:G$999,MATCH($A1436,Summer!$L$10:$L$999,0),1),INDEX('Cycle 1'!G$10:G$999,MATCH($A1436,'Cycle 1'!$L$10:$L$999,0),1)),INDEX('Cycle 2'!G$10:G$999,MATCH($A1436,'Cycle 2'!$L$10:$L$999,0),1)),INDEX('Cycle 3'!G$10:G$999,MATCH($A1436,'Cycle 3'!$L$10:$L$999,0),1)),INDEX('Cycle 4'!G$10:G$999,MATCH($A1436,'Cycle 4'!$L$10:$L$999,0),1)),INDEX('Cycle 5'!G$10:G$999,MATCH($A1436,'Cycle 5'!$L$10:$L$999,0),1)),INDEX('Cycle 6'!G$10:G$999,MATCH($A1436,'Cycle 6'!$L$10:$L$999,0),1)),INDEX('Cycle 7'!G$10:G$999,MATCH($A1436,'Cycle 7'!$L$10:$L$999,0),1)),INDEX('Cycle 8'!G$10:G$999,MATCH($A1436,'Cycle 8'!$L$10:$L$999,0),1)),INDEX('Cycle 9'!G$10:G$999,MATCH($A1436,'Cycle 9'!$L$10:$L$999,0),1)),INDEX('Cycle 10'!G$10:G$999,MATCH($A1436,'Cycle 10'!$L$10:$L$999,0),1)),INDEX('Cycle 11'!G$10:G$999,MATCH($A1436,'Cycle 11'!$L$10:$L$999,0),1)),""))</f>
        <v/>
      </c>
      <c r="I1436">
        <f>IFERROR(IF(C1436="",MAX(I$1:I1435),IF(ROW(C$2)=ROW(C1436),1,IF(ISERROR(VLOOKUP(C1436,C$2:C1435,1,FALSE)),MAX(I$1:I1435)+1,MAX(I$1:I1435)))),"")</f>
        <v>0</v>
      </c>
      <c r="J1436" t="str">
        <f t="shared" si="145"/>
        <v/>
      </c>
      <c r="K1436" t="str">
        <f t="shared" si="147"/>
        <v/>
      </c>
      <c r="L1436" t="str">
        <f t="shared" si="147"/>
        <v/>
      </c>
      <c r="M1436" t="str">
        <f t="shared" si="147"/>
        <v/>
      </c>
      <c r="N1436" t="str">
        <f t="shared" si="147"/>
        <v/>
      </c>
      <c r="O1436" t="str">
        <f t="shared" si="147"/>
        <v/>
      </c>
      <c r="P1436" t="str">
        <f t="shared" si="147"/>
        <v/>
      </c>
      <c r="Q1436" t="str">
        <f t="shared" si="147"/>
        <v/>
      </c>
      <c r="R1436" t="str">
        <f t="shared" si="147"/>
        <v/>
      </c>
      <c r="S1436" t="str">
        <f t="shared" si="147"/>
        <v/>
      </c>
      <c r="T1436" t="str">
        <f t="shared" si="147"/>
        <v/>
      </c>
      <c r="U1436" t="str">
        <f t="shared" si="147"/>
        <v/>
      </c>
      <c r="V1436" t="str">
        <f t="shared" si="147"/>
        <v/>
      </c>
      <c r="W1436" t="str">
        <f t="shared" si="146"/>
        <v/>
      </c>
      <c r="X1436">
        <f>IF(OR(H1436="No",H1436=""),0,IF(COUNTIFS(H$2:H1436,"Yes",C$2:C1436,C1436)&gt;1,0,COUNTIFS(H$2:H1436,"Yes",C$2:C1436,C1436)))+IF(X1435=$X$1,0,X1435)</f>
        <v>0</v>
      </c>
    </row>
    <row r="1437" spans="1:24" x14ac:dyDescent="0.3">
      <c r="A1437">
        <f>ROWS($A$2:$A1437)</f>
        <v>1436</v>
      </c>
      <c r="B1437" t="str">
        <f>IF(ISERROR(VLOOKUP(A1437,Summer!L$11:L$500,1,FALSE)),IF(ISERROR(VLOOKUP(A1437,'Cycle 1'!L$11:L$500,1,FALSE)),IF(ISERROR(VLOOKUP(A1437,'Cycle 2'!L$11:L$500,1,FALSE)),IF(ISERROR(VLOOKUP(A1437,'Cycle 3'!L$11:L$500,1,FALSE)),IF(ISERROR(VLOOKUP(A1437,'Cycle 4'!L$11:L$500,1,FALSE)),IF(ISERROR(VLOOKUP(A1437,'Cycle 5'!L$11:L$500,1,FALSE)),IF(ISERROR(VLOOKUP(A1437,'Cycle 6'!L$11:L$500,1,FALSE)),IF(ISERROR(VLOOKUP(A1437,'Cycle 7'!L$11:L$500,1,FALSE)),IF(ISERROR(VLOOKUP(A1437,'Cycle 8'!L$11:L$500,1,FALSE)),IF(ISERROR(VLOOKUP(A1437,'Cycle 9'!L$11:L$500,1,FALSE)),IF(ISERROR(VLOOKUP(A1437,'Cycle 10'!L$11:L$500,1,FALSE)),IF(ISERROR(VLOOKUP(A1437,'Cycle 11'!L$11:L$500,1,FALSE)),"","Cycle 11"),"Cycle 10"),"Cycle 9"),"Cycle 8"),"Cycle 7"),"Cycle 6"),"Cycle 5"),"Cycle 4"),"Cycle 3"),"Cycle 2"),"Cycle 1"),"Summer")</f>
        <v/>
      </c>
      <c r="C1437" t="str">
        <f>IF(IFERROR(IFERROR(IFERROR(IFERROR(IFERROR(IFERROR(IFERROR(IFERROR(IFERROR(IFERROR(IFERROR(IFERROR(INDEX(Summer!B$10:B$999,MATCH($A1437,Summer!$L$10:$L$999,0),1),INDEX('Cycle 1'!B$10:B$999,MATCH($A1437,'Cycle 1'!$L$10:$L$999,0),1)),INDEX('Cycle 2'!B$10:B$999,MATCH($A1437,'Cycle 2'!$L$10:$L$999,0),1)),INDEX('Cycle 3'!B$10:B$999,MATCH($A1437,'Cycle 3'!$L$10:$L$999,0),1)),INDEX('Cycle 4'!B$10:B$999,MATCH($A1437,'Cycle 4'!$L$10:$L$999,0),1)),INDEX('Cycle 5'!B$10:B$999,MATCH($A1437,'Cycle 5'!$L$10:$L$999,0),1)),INDEX('Cycle 6'!B$10:B$999,MATCH($A1437,'Cycle 6'!$L$10:$L$999,0),1)),INDEX('Cycle 7'!B$10:B$999,MATCH($A1437,'Cycle 7'!$L$10:$L$999,0),1)),INDEX('Cycle 8'!B$10:B$999,MATCH($A1437,'Cycle 8'!$L$10:$L$999,0),1)),INDEX('Cycle 9'!B$10:B$999,MATCH($A1437,'Cycle 9'!$L$10:$L$999,0),1)),INDEX('Cycle 10'!B$10:B$999,MATCH($A1437,'Cycle 10'!$L$10:$L$999,0),1)),INDEX('Cycle 11'!B$10:B$999,MATCH($A1437,'Cycle 11'!$L$10:$L$999,0),1)),"")="","",IFERROR(IFERROR(IFERROR(IFERROR(IFERROR(IFERROR(IFERROR(IFERROR(IFERROR(IFERROR(IFERROR(IFERROR(INDEX(Summer!B$10:B$999,MATCH($A1437,Summer!$L$10:$L$999,0),1),INDEX('Cycle 1'!B$10:B$999,MATCH($A1437,'Cycle 1'!$L$10:$L$999,0),1)),INDEX('Cycle 2'!B$10:B$999,MATCH($A1437,'Cycle 2'!$L$10:$L$999,0),1)),INDEX('Cycle 3'!B$10:B$999,MATCH($A1437,'Cycle 3'!$L$10:$L$999,0),1)),INDEX('Cycle 4'!B$10:B$999,MATCH($A1437,'Cycle 4'!$L$10:$L$999,0),1)),INDEX('Cycle 5'!B$10:B$999,MATCH($A1437,'Cycle 5'!$L$10:$L$999,0),1)),INDEX('Cycle 6'!B$10:B$999,MATCH($A1437,'Cycle 6'!$L$10:$L$999,0),1)),INDEX('Cycle 7'!B$10:B$999,MATCH($A1437,'Cycle 7'!$L$10:$L$999,0),1)),INDEX('Cycle 8'!B$10:B$999,MATCH($A1437,'Cycle 8'!$L$10:$L$999,0),1)),INDEX('Cycle 9'!B$10:B$999,MATCH($A1437,'Cycle 9'!$L$10:$L$999,0),1)),INDEX('Cycle 10'!B$10:B$999,MATCH($A1437,'Cycle 10'!$L$10:$L$999,0),1)),INDEX('Cycle 11'!B$10:B$999,MATCH($A1437,'Cycle 11'!$L$10:$L$999,0),1)),""))</f>
        <v/>
      </c>
      <c r="D1437" t="str">
        <f>IF(IFERROR(IFERROR(IFERROR(IFERROR(IFERROR(IFERROR(IFERROR(IFERROR(IFERROR(IFERROR(IFERROR(IFERROR(INDEX(Summer!C$10:C$999,MATCH($A1437,Summer!$L$10:$L$999,0),1),INDEX('Cycle 1'!C$10:C$999,MATCH($A1437,'Cycle 1'!$L$10:$L$999,0),1)),INDEX('Cycle 2'!C$10:C$999,MATCH($A1437,'Cycle 2'!$L$10:$L$999,0),1)),INDEX('Cycle 3'!C$10:C$999,MATCH($A1437,'Cycle 3'!$L$10:$L$999,0),1)),INDEX('Cycle 4'!C$10:C$999,MATCH($A1437,'Cycle 4'!$L$10:$L$999,0),1)),INDEX('Cycle 5'!C$10:C$999,MATCH($A1437,'Cycle 5'!$L$10:$L$999,0),1)),INDEX('Cycle 6'!C$10:C$999,MATCH($A1437,'Cycle 6'!$L$10:$L$999,0),1)),INDEX('Cycle 7'!C$10:C$999,MATCH($A1437,'Cycle 7'!$L$10:$L$999,0),1)),INDEX('Cycle 8'!C$10:C$999,MATCH($A1437,'Cycle 8'!$L$10:$L$999,0),1)),INDEX('Cycle 9'!C$10:C$999,MATCH($A1437,'Cycle 9'!$L$10:$L$999,0),1)),INDEX('Cycle 10'!C$10:C$999,MATCH($A1437,'Cycle 10'!$L$10:$L$999,0),1)),INDEX('Cycle 11'!C$10:C$999,MATCH($A1437,'Cycle 11'!$L$10:$L$999,0),1)),"")="","",IFERROR(IFERROR(IFERROR(IFERROR(IFERROR(IFERROR(IFERROR(IFERROR(IFERROR(IFERROR(IFERROR(IFERROR(INDEX(Summer!C$10:C$999,MATCH($A1437,Summer!$L$10:$L$999,0),1),INDEX('Cycle 1'!C$10:C$999,MATCH($A1437,'Cycle 1'!$L$10:$L$999,0),1)),INDEX('Cycle 2'!C$10:C$999,MATCH($A1437,'Cycle 2'!$L$10:$L$999,0),1)),INDEX('Cycle 3'!C$10:C$999,MATCH($A1437,'Cycle 3'!$L$10:$L$999,0),1)),INDEX('Cycle 4'!C$10:C$999,MATCH($A1437,'Cycle 4'!$L$10:$L$999,0),1)),INDEX('Cycle 5'!C$10:C$999,MATCH($A1437,'Cycle 5'!$L$10:$L$999,0),1)),INDEX('Cycle 6'!C$10:C$999,MATCH($A1437,'Cycle 6'!$L$10:$L$999,0),1)),INDEX('Cycle 7'!C$10:C$999,MATCH($A1437,'Cycle 7'!$L$10:$L$999,0),1)),INDEX('Cycle 8'!C$10:C$999,MATCH($A1437,'Cycle 8'!$L$10:$L$999,0),1)),INDEX('Cycle 9'!C$10:C$999,MATCH($A1437,'Cycle 9'!$L$10:$L$999,0),1)),INDEX('Cycle 10'!C$10:C$999,MATCH($A1437,'Cycle 10'!$L$10:$L$999,0),1)),INDEX('Cycle 11'!C$10:C$999,MATCH($A1437,'Cycle 11'!$L$10:$L$999,0),1)),""))</f>
        <v/>
      </c>
      <c r="E1437" t="str">
        <f>IF(IFERROR(IFERROR(IFERROR(IFERROR(IFERROR(IFERROR(IFERROR(IFERROR(IFERROR(IFERROR(IFERROR(IFERROR(INDEX(Summer!D$10:D$999,MATCH($A1437,Summer!$L$10:$L$999,0),1),INDEX('Cycle 1'!D$10:D$999,MATCH($A1437,'Cycle 1'!$L$10:$L$999,0),1)),INDEX('Cycle 2'!D$10:D$999,MATCH($A1437,'Cycle 2'!$L$10:$L$999,0),1)),INDEX('Cycle 3'!D$10:D$999,MATCH($A1437,'Cycle 3'!$L$10:$L$999,0),1)),INDEX('Cycle 4'!D$10:D$999,MATCH($A1437,'Cycle 4'!$L$10:$L$999,0),1)),INDEX('Cycle 5'!D$10:D$999,MATCH($A1437,'Cycle 5'!$L$10:$L$999,0),1)),INDEX('Cycle 6'!D$10:D$999,MATCH($A1437,'Cycle 6'!$L$10:$L$999,0),1)),INDEX('Cycle 7'!D$10:D$999,MATCH($A1437,'Cycle 7'!$L$10:$L$999,0),1)),INDEX('Cycle 8'!D$10:D$999,MATCH($A1437,'Cycle 8'!$L$10:$L$999,0),1)),INDEX('Cycle 9'!D$10:D$999,MATCH($A1437,'Cycle 9'!$L$10:$L$999,0),1)),INDEX('Cycle 10'!D$10:D$999,MATCH($A1437,'Cycle 10'!$L$10:$L$999,0),1)),INDEX('Cycle 11'!D$10:D$999,MATCH($A1437,'Cycle 11'!$L$10:$L$999,0),1)),"")="","",IFERROR(IFERROR(IFERROR(IFERROR(IFERROR(IFERROR(IFERROR(IFERROR(IFERROR(IFERROR(IFERROR(IFERROR(INDEX(Summer!D$10:D$999,MATCH($A1437,Summer!$L$10:$L$999,0),1),INDEX('Cycle 1'!D$10:D$999,MATCH($A1437,'Cycle 1'!$L$10:$L$999,0),1)),INDEX('Cycle 2'!D$10:D$999,MATCH($A1437,'Cycle 2'!$L$10:$L$999,0),1)),INDEX('Cycle 3'!D$10:D$999,MATCH($A1437,'Cycle 3'!$L$10:$L$999,0),1)),INDEX('Cycle 4'!D$10:D$999,MATCH($A1437,'Cycle 4'!$L$10:$L$999,0),1)),INDEX('Cycle 5'!D$10:D$999,MATCH($A1437,'Cycle 5'!$L$10:$L$999,0),1)),INDEX('Cycle 6'!D$10:D$999,MATCH($A1437,'Cycle 6'!$L$10:$L$999,0),1)),INDEX('Cycle 7'!D$10:D$999,MATCH($A1437,'Cycle 7'!$L$10:$L$999,0),1)),INDEX('Cycle 8'!D$10:D$999,MATCH($A1437,'Cycle 8'!$L$10:$L$999,0),1)),INDEX('Cycle 9'!D$10:D$999,MATCH($A1437,'Cycle 9'!$L$10:$L$999,0),1)),INDEX('Cycle 10'!D$10:D$999,MATCH($A1437,'Cycle 10'!$L$10:$L$999,0),1)),INDEX('Cycle 11'!D$10:D$999,MATCH($A1437,'Cycle 11'!$L$10:$L$999,0),1)),""))</f>
        <v/>
      </c>
      <c r="F1437" t="str">
        <f>IF(IFERROR(IFERROR(IFERROR(IFERROR(IFERROR(IFERROR(IFERROR(IFERROR(IFERROR(IFERROR(IFERROR(IFERROR(INDEX(Summer!E$10:E$999,MATCH($A1437,Summer!$L$10:$L$999,0),1),INDEX('Cycle 1'!E$10:E$999,MATCH($A1437,'Cycle 1'!$L$10:$L$999,0),1)),INDEX('Cycle 2'!E$10:E$999,MATCH($A1437,'Cycle 2'!$L$10:$L$999,0),1)),INDEX('Cycle 3'!E$10:E$999,MATCH($A1437,'Cycle 3'!$L$10:$L$999,0),1)),INDEX('Cycle 4'!E$10:E$999,MATCH($A1437,'Cycle 4'!$L$10:$L$999,0),1)),INDEX('Cycle 5'!E$10:E$999,MATCH($A1437,'Cycle 5'!$L$10:$L$999,0),1)),INDEX('Cycle 6'!E$10:E$999,MATCH($A1437,'Cycle 6'!$L$10:$L$999,0),1)),INDEX('Cycle 7'!E$10:E$999,MATCH($A1437,'Cycle 7'!$L$10:$L$999,0),1)),INDEX('Cycle 8'!E$10:E$999,MATCH($A1437,'Cycle 8'!$L$10:$L$999,0),1)),INDEX('Cycle 9'!E$10:E$999,MATCH($A1437,'Cycle 9'!$L$10:$L$999,0),1)),INDEX('Cycle 10'!E$10:E$999,MATCH($A1437,'Cycle 10'!$L$10:$L$999,0),1)),INDEX('Cycle 11'!E$10:E$999,MATCH($A1437,'Cycle 11'!$L$10:$L$999,0),1)),"")="","",IFERROR(IFERROR(IFERROR(IFERROR(IFERROR(IFERROR(IFERROR(IFERROR(IFERROR(IFERROR(IFERROR(IFERROR(INDEX(Summer!E$10:E$999,MATCH($A1437,Summer!$L$10:$L$999,0),1),INDEX('Cycle 1'!E$10:E$999,MATCH($A1437,'Cycle 1'!$L$10:$L$999,0),1)),INDEX('Cycle 2'!E$10:E$999,MATCH($A1437,'Cycle 2'!$L$10:$L$999,0),1)),INDEX('Cycle 3'!E$10:E$999,MATCH($A1437,'Cycle 3'!$L$10:$L$999,0),1)),INDEX('Cycle 4'!E$10:E$999,MATCH($A1437,'Cycle 4'!$L$10:$L$999,0),1)),INDEX('Cycle 5'!E$10:E$999,MATCH($A1437,'Cycle 5'!$L$10:$L$999,0),1)),INDEX('Cycle 6'!E$10:E$999,MATCH($A1437,'Cycle 6'!$L$10:$L$999,0),1)),INDEX('Cycle 7'!E$10:E$999,MATCH($A1437,'Cycle 7'!$L$10:$L$999,0),1)),INDEX('Cycle 8'!E$10:E$999,MATCH($A1437,'Cycle 8'!$L$10:$L$999,0),1)),INDEX('Cycle 9'!E$10:E$999,MATCH($A1437,'Cycle 9'!$L$10:$L$999,0),1)),INDEX('Cycle 10'!E$10:E$999,MATCH($A1437,'Cycle 10'!$L$10:$L$999,0),1)),INDEX('Cycle 11'!E$10:E$999,MATCH($A1437,'Cycle 11'!$L$10:$L$999,0),1)),""))</f>
        <v/>
      </c>
      <c r="G1437" t="str">
        <f>IF(IFERROR(IFERROR(IFERROR(IFERROR(IFERROR(IFERROR(IFERROR(IFERROR(IFERROR(IFERROR(IFERROR(IFERROR(INDEX(Summer!F$10:F$999,MATCH($A1437,Summer!$L$10:$L$999,0),1),INDEX('Cycle 1'!F$10:F$999,MATCH($A1437,'Cycle 1'!$L$10:$L$999,0),1)),INDEX('Cycle 2'!F$10:F$999,MATCH($A1437,'Cycle 2'!$L$10:$L$999,0),1)),INDEX('Cycle 3'!F$10:F$999,MATCH($A1437,'Cycle 3'!$L$10:$L$999,0),1)),INDEX('Cycle 4'!F$10:F$999,MATCH($A1437,'Cycle 4'!$L$10:$L$999,0),1)),INDEX('Cycle 5'!F$10:F$999,MATCH($A1437,'Cycle 5'!$L$10:$L$999,0),1)),INDEX('Cycle 6'!F$10:F$999,MATCH($A1437,'Cycle 6'!$L$10:$L$999,0),1)),INDEX('Cycle 7'!F$10:F$999,MATCH($A1437,'Cycle 7'!$L$10:$L$999,0),1)),INDEX('Cycle 8'!F$10:F$999,MATCH($A1437,'Cycle 8'!$L$10:$L$999,0),1)),INDEX('Cycle 9'!F$10:F$999,MATCH($A1437,'Cycle 9'!$L$10:$L$999,0),1)),INDEX('Cycle 10'!F$10:F$999,MATCH($A1437,'Cycle 10'!$L$10:$L$999,0),1)),INDEX('Cycle 11'!F$10:F$999,MATCH($A1437,'Cycle 11'!$L$10:$L$999,0),1)),"")="","",IFERROR(IFERROR(IFERROR(IFERROR(IFERROR(IFERROR(IFERROR(IFERROR(IFERROR(IFERROR(IFERROR(IFERROR(INDEX(Summer!F$10:F$999,MATCH($A1437,Summer!$L$10:$L$999,0),1),INDEX('Cycle 1'!F$10:F$999,MATCH($A1437,'Cycle 1'!$L$10:$L$999,0),1)),INDEX('Cycle 2'!F$10:F$999,MATCH($A1437,'Cycle 2'!$L$10:$L$999,0),1)),INDEX('Cycle 3'!F$10:F$999,MATCH($A1437,'Cycle 3'!$L$10:$L$999,0),1)),INDEX('Cycle 4'!F$10:F$999,MATCH($A1437,'Cycle 4'!$L$10:$L$999,0),1)),INDEX('Cycle 5'!F$10:F$999,MATCH($A1437,'Cycle 5'!$L$10:$L$999,0),1)),INDEX('Cycle 6'!F$10:F$999,MATCH($A1437,'Cycle 6'!$L$10:$L$999,0),1)),INDEX('Cycle 7'!F$10:F$999,MATCH($A1437,'Cycle 7'!$L$10:$L$999,0),1)),INDEX('Cycle 8'!F$10:F$999,MATCH($A1437,'Cycle 8'!$L$10:$L$999,0),1)),INDEX('Cycle 9'!F$10:F$999,MATCH($A1437,'Cycle 9'!$L$10:$L$999,0),1)),INDEX('Cycle 10'!F$10:F$999,MATCH($A1437,'Cycle 10'!$L$10:$L$999,0),1)),INDEX('Cycle 11'!F$10:F$999,MATCH($A1437,'Cycle 11'!$L$10:$L$999,0),1)),""))</f>
        <v/>
      </c>
      <c r="H1437" t="str">
        <f>IF(IFERROR(IFERROR(IFERROR(IFERROR(IFERROR(IFERROR(IFERROR(IFERROR(IFERROR(IFERROR(IFERROR(IFERROR(INDEX(Summer!G$10:G$999,MATCH($A1437,Summer!$L$10:$L$999,0),1),INDEX('Cycle 1'!G$10:G$999,MATCH($A1437,'Cycle 1'!$L$10:$L$999,0),1)),INDEX('Cycle 2'!G$10:G$999,MATCH($A1437,'Cycle 2'!$L$10:$L$999,0),1)),INDEX('Cycle 3'!G$10:G$999,MATCH($A1437,'Cycle 3'!$L$10:$L$999,0),1)),INDEX('Cycle 4'!G$10:G$999,MATCH($A1437,'Cycle 4'!$L$10:$L$999,0),1)),INDEX('Cycle 5'!G$10:G$999,MATCH($A1437,'Cycle 5'!$L$10:$L$999,0),1)),INDEX('Cycle 6'!G$10:G$999,MATCH($A1437,'Cycle 6'!$L$10:$L$999,0),1)),INDEX('Cycle 7'!G$10:G$999,MATCH($A1437,'Cycle 7'!$L$10:$L$999,0),1)),INDEX('Cycle 8'!G$10:G$999,MATCH($A1437,'Cycle 8'!$L$10:$L$999,0),1)),INDEX('Cycle 9'!G$10:G$999,MATCH($A1437,'Cycle 9'!$L$10:$L$999,0),1)),INDEX('Cycle 10'!G$10:G$999,MATCH($A1437,'Cycle 10'!$L$10:$L$999,0),1)),INDEX('Cycle 11'!G$10:G$999,MATCH($A1437,'Cycle 11'!$L$10:$L$999,0),1)),"")="","",IFERROR(IFERROR(IFERROR(IFERROR(IFERROR(IFERROR(IFERROR(IFERROR(IFERROR(IFERROR(IFERROR(IFERROR(INDEX(Summer!G$10:G$999,MATCH($A1437,Summer!$L$10:$L$999,0),1),INDEX('Cycle 1'!G$10:G$999,MATCH($A1437,'Cycle 1'!$L$10:$L$999,0),1)),INDEX('Cycle 2'!G$10:G$999,MATCH($A1437,'Cycle 2'!$L$10:$L$999,0),1)),INDEX('Cycle 3'!G$10:G$999,MATCH($A1437,'Cycle 3'!$L$10:$L$999,0),1)),INDEX('Cycle 4'!G$10:G$999,MATCH($A1437,'Cycle 4'!$L$10:$L$999,0),1)),INDEX('Cycle 5'!G$10:G$999,MATCH($A1437,'Cycle 5'!$L$10:$L$999,0),1)),INDEX('Cycle 6'!G$10:G$999,MATCH($A1437,'Cycle 6'!$L$10:$L$999,0),1)),INDEX('Cycle 7'!G$10:G$999,MATCH($A1437,'Cycle 7'!$L$10:$L$999,0),1)),INDEX('Cycle 8'!G$10:G$999,MATCH($A1437,'Cycle 8'!$L$10:$L$999,0),1)),INDEX('Cycle 9'!G$10:G$999,MATCH($A1437,'Cycle 9'!$L$10:$L$999,0),1)),INDEX('Cycle 10'!G$10:G$999,MATCH($A1437,'Cycle 10'!$L$10:$L$999,0),1)),INDEX('Cycle 11'!G$10:G$999,MATCH($A1437,'Cycle 11'!$L$10:$L$999,0),1)),""))</f>
        <v/>
      </c>
      <c r="I1437">
        <f>IFERROR(IF(C1437="",MAX(I$1:I1436),IF(ROW(C$2)=ROW(C1437),1,IF(ISERROR(VLOOKUP(C1437,C$2:C1436,1,FALSE)),MAX(I$1:I1436)+1,MAX(I$1:I1436)))),"")</f>
        <v>0</v>
      </c>
      <c r="J1437" t="str">
        <f t="shared" si="145"/>
        <v/>
      </c>
      <c r="K1437" t="str">
        <f t="shared" si="147"/>
        <v/>
      </c>
      <c r="L1437" t="str">
        <f t="shared" si="147"/>
        <v/>
      </c>
      <c r="M1437" t="str">
        <f t="shared" si="147"/>
        <v/>
      </c>
      <c r="N1437" t="str">
        <f t="shared" si="147"/>
        <v/>
      </c>
      <c r="O1437" t="str">
        <f t="shared" si="147"/>
        <v/>
      </c>
      <c r="P1437" t="str">
        <f t="shared" si="147"/>
        <v/>
      </c>
      <c r="Q1437" t="str">
        <f t="shared" si="147"/>
        <v/>
      </c>
      <c r="R1437" t="str">
        <f t="shared" si="147"/>
        <v/>
      </c>
      <c r="S1437" t="str">
        <f t="shared" si="147"/>
        <v/>
      </c>
      <c r="T1437" t="str">
        <f t="shared" si="147"/>
        <v/>
      </c>
      <c r="U1437" t="str">
        <f t="shared" si="147"/>
        <v/>
      </c>
      <c r="V1437" t="str">
        <f t="shared" si="147"/>
        <v/>
      </c>
      <c r="W1437" t="str">
        <f t="shared" si="146"/>
        <v/>
      </c>
      <c r="X1437">
        <f>IF(OR(H1437="No",H1437=""),0,IF(COUNTIFS(H$2:H1437,"Yes",C$2:C1437,C1437)&gt;1,0,COUNTIFS(H$2:H1437,"Yes",C$2:C1437,C1437)))+IF(X1436=$X$1,0,X1436)</f>
        <v>0</v>
      </c>
    </row>
    <row r="1438" spans="1:24" x14ac:dyDescent="0.3">
      <c r="A1438">
        <f>ROWS($A$2:$A1438)</f>
        <v>1437</v>
      </c>
      <c r="B1438" t="str">
        <f>IF(ISERROR(VLOOKUP(A1438,Summer!L$11:L$500,1,FALSE)),IF(ISERROR(VLOOKUP(A1438,'Cycle 1'!L$11:L$500,1,FALSE)),IF(ISERROR(VLOOKUP(A1438,'Cycle 2'!L$11:L$500,1,FALSE)),IF(ISERROR(VLOOKUP(A1438,'Cycle 3'!L$11:L$500,1,FALSE)),IF(ISERROR(VLOOKUP(A1438,'Cycle 4'!L$11:L$500,1,FALSE)),IF(ISERROR(VLOOKUP(A1438,'Cycle 5'!L$11:L$500,1,FALSE)),IF(ISERROR(VLOOKUP(A1438,'Cycle 6'!L$11:L$500,1,FALSE)),IF(ISERROR(VLOOKUP(A1438,'Cycle 7'!L$11:L$500,1,FALSE)),IF(ISERROR(VLOOKUP(A1438,'Cycle 8'!L$11:L$500,1,FALSE)),IF(ISERROR(VLOOKUP(A1438,'Cycle 9'!L$11:L$500,1,FALSE)),IF(ISERROR(VLOOKUP(A1438,'Cycle 10'!L$11:L$500,1,FALSE)),IF(ISERROR(VLOOKUP(A1438,'Cycle 11'!L$11:L$500,1,FALSE)),"","Cycle 11"),"Cycle 10"),"Cycle 9"),"Cycle 8"),"Cycle 7"),"Cycle 6"),"Cycle 5"),"Cycle 4"),"Cycle 3"),"Cycle 2"),"Cycle 1"),"Summer")</f>
        <v/>
      </c>
      <c r="C1438" t="str">
        <f>IF(IFERROR(IFERROR(IFERROR(IFERROR(IFERROR(IFERROR(IFERROR(IFERROR(IFERROR(IFERROR(IFERROR(IFERROR(INDEX(Summer!B$10:B$999,MATCH($A1438,Summer!$L$10:$L$999,0),1),INDEX('Cycle 1'!B$10:B$999,MATCH($A1438,'Cycle 1'!$L$10:$L$999,0),1)),INDEX('Cycle 2'!B$10:B$999,MATCH($A1438,'Cycle 2'!$L$10:$L$999,0),1)),INDEX('Cycle 3'!B$10:B$999,MATCH($A1438,'Cycle 3'!$L$10:$L$999,0),1)),INDEX('Cycle 4'!B$10:B$999,MATCH($A1438,'Cycle 4'!$L$10:$L$999,0),1)),INDEX('Cycle 5'!B$10:B$999,MATCH($A1438,'Cycle 5'!$L$10:$L$999,0),1)),INDEX('Cycle 6'!B$10:B$999,MATCH($A1438,'Cycle 6'!$L$10:$L$999,0),1)),INDEX('Cycle 7'!B$10:B$999,MATCH($A1438,'Cycle 7'!$L$10:$L$999,0),1)),INDEX('Cycle 8'!B$10:B$999,MATCH($A1438,'Cycle 8'!$L$10:$L$999,0),1)),INDEX('Cycle 9'!B$10:B$999,MATCH($A1438,'Cycle 9'!$L$10:$L$999,0),1)),INDEX('Cycle 10'!B$10:B$999,MATCH($A1438,'Cycle 10'!$L$10:$L$999,0),1)),INDEX('Cycle 11'!B$10:B$999,MATCH($A1438,'Cycle 11'!$L$10:$L$999,0),1)),"")="","",IFERROR(IFERROR(IFERROR(IFERROR(IFERROR(IFERROR(IFERROR(IFERROR(IFERROR(IFERROR(IFERROR(IFERROR(INDEX(Summer!B$10:B$999,MATCH($A1438,Summer!$L$10:$L$999,0),1),INDEX('Cycle 1'!B$10:B$999,MATCH($A1438,'Cycle 1'!$L$10:$L$999,0),1)),INDEX('Cycle 2'!B$10:B$999,MATCH($A1438,'Cycle 2'!$L$10:$L$999,0),1)),INDEX('Cycle 3'!B$10:B$999,MATCH($A1438,'Cycle 3'!$L$10:$L$999,0),1)),INDEX('Cycle 4'!B$10:B$999,MATCH($A1438,'Cycle 4'!$L$10:$L$999,0),1)),INDEX('Cycle 5'!B$10:B$999,MATCH($A1438,'Cycle 5'!$L$10:$L$999,0),1)),INDEX('Cycle 6'!B$10:B$999,MATCH($A1438,'Cycle 6'!$L$10:$L$999,0),1)),INDEX('Cycle 7'!B$10:B$999,MATCH($A1438,'Cycle 7'!$L$10:$L$999,0),1)),INDEX('Cycle 8'!B$10:B$999,MATCH($A1438,'Cycle 8'!$L$10:$L$999,0),1)),INDEX('Cycle 9'!B$10:B$999,MATCH($A1438,'Cycle 9'!$L$10:$L$999,0),1)),INDEX('Cycle 10'!B$10:B$999,MATCH($A1438,'Cycle 10'!$L$10:$L$999,0),1)),INDEX('Cycle 11'!B$10:B$999,MATCH($A1438,'Cycle 11'!$L$10:$L$999,0),1)),""))</f>
        <v/>
      </c>
      <c r="D1438" t="str">
        <f>IF(IFERROR(IFERROR(IFERROR(IFERROR(IFERROR(IFERROR(IFERROR(IFERROR(IFERROR(IFERROR(IFERROR(IFERROR(INDEX(Summer!C$10:C$999,MATCH($A1438,Summer!$L$10:$L$999,0),1),INDEX('Cycle 1'!C$10:C$999,MATCH($A1438,'Cycle 1'!$L$10:$L$999,0),1)),INDEX('Cycle 2'!C$10:C$999,MATCH($A1438,'Cycle 2'!$L$10:$L$999,0),1)),INDEX('Cycle 3'!C$10:C$999,MATCH($A1438,'Cycle 3'!$L$10:$L$999,0),1)),INDEX('Cycle 4'!C$10:C$999,MATCH($A1438,'Cycle 4'!$L$10:$L$999,0),1)),INDEX('Cycle 5'!C$10:C$999,MATCH($A1438,'Cycle 5'!$L$10:$L$999,0),1)),INDEX('Cycle 6'!C$10:C$999,MATCH($A1438,'Cycle 6'!$L$10:$L$999,0),1)),INDEX('Cycle 7'!C$10:C$999,MATCH($A1438,'Cycle 7'!$L$10:$L$999,0),1)),INDEX('Cycle 8'!C$10:C$999,MATCH($A1438,'Cycle 8'!$L$10:$L$999,0),1)),INDEX('Cycle 9'!C$10:C$999,MATCH($A1438,'Cycle 9'!$L$10:$L$999,0),1)),INDEX('Cycle 10'!C$10:C$999,MATCH($A1438,'Cycle 10'!$L$10:$L$999,0),1)),INDEX('Cycle 11'!C$10:C$999,MATCH($A1438,'Cycle 11'!$L$10:$L$999,0),1)),"")="","",IFERROR(IFERROR(IFERROR(IFERROR(IFERROR(IFERROR(IFERROR(IFERROR(IFERROR(IFERROR(IFERROR(IFERROR(INDEX(Summer!C$10:C$999,MATCH($A1438,Summer!$L$10:$L$999,0),1),INDEX('Cycle 1'!C$10:C$999,MATCH($A1438,'Cycle 1'!$L$10:$L$999,0),1)),INDEX('Cycle 2'!C$10:C$999,MATCH($A1438,'Cycle 2'!$L$10:$L$999,0),1)),INDEX('Cycle 3'!C$10:C$999,MATCH($A1438,'Cycle 3'!$L$10:$L$999,0),1)),INDEX('Cycle 4'!C$10:C$999,MATCH($A1438,'Cycle 4'!$L$10:$L$999,0),1)),INDEX('Cycle 5'!C$10:C$999,MATCH($A1438,'Cycle 5'!$L$10:$L$999,0),1)),INDEX('Cycle 6'!C$10:C$999,MATCH($A1438,'Cycle 6'!$L$10:$L$999,0),1)),INDEX('Cycle 7'!C$10:C$999,MATCH($A1438,'Cycle 7'!$L$10:$L$999,0),1)),INDEX('Cycle 8'!C$10:C$999,MATCH($A1438,'Cycle 8'!$L$10:$L$999,0),1)),INDEX('Cycle 9'!C$10:C$999,MATCH($A1438,'Cycle 9'!$L$10:$L$999,0),1)),INDEX('Cycle 10'!C$10:C$999,MATCH($A1438,'Cycle 10'!$L$10:$L$999,0),1)),INDEX('Cycle 11'!C$10:C$999,MATCH($A1438,'Cycle 11'!$L$10:$L$999,0),1)),""))</f>
        <v/>
      </c>
      <c r="E1438" t="str">
        <f>IF(IFERROR(IFERROR(IFERROR(IFERROR(IFERROR(IFERROR(IFERROR(IFERROR(IFERROR(IFERROR(IFERROR(IFERROR(INDEX(Summer!D$10:D$999,MATCH($A1438,Summer!$L$10:$L$999,0),1),INDEX('Cycle 1'!D$10:D$999,MATCH($A1438,'Cycle 1'!$L$10:$L$999,0),1)),INDEX('Cycle 2'!D$10:D$999,MATCH($A1438,'Cycle 2'!$L$10:$L$999,0),1)),INDEX('Cycle 3'!D$10:D$999,MATCH($A1438,'Cycle 3'!$L$10:$L$999,0),1)),INDEX('Cycle 4'!D$10:D$999,MATCH($A1438,'Cycle 4'!$L$10:$L$999,0),1)),INDEX('Cycle 5'!D$10:D$999,MATCH($A1438,'Cycle 5'!$L$10:$L$999,0),1)),INDEX('Cycle 6'!D$10:D$999,MATCH($A1438,'Cycle 6'!$L$10:$L$999,0),1)),INDEX('Cycle 7'!D$10:D$999,MATCH($A1438,'Cycle 7'!$L$10:$L$999,0),1)),INDEX('Cycle 8'!D$10:D$999,MATCH($A1438,'Cycle 8'!$L$10:$L$999,0),1)),INDEX('Cycle 9'!D$10:D$999,MATCH($A1438,'Cycle 9'!$L$10:$L$999,0),1)),INDEX('Cycle 10'!D$10:D$999,MATCH($A1438,'Cycle 10'!$L$10:$L$999,0),1)),INDEX('Cycle 11'!D$10:D$999,MATCH($A1438,'Cycle 11'!$L$10:$L$999,0),1)),"")="","",IFERROR(IFERROR(IFERROR(IFERROR(IFERROR(IFERROR(IFERROR(IFERROR(IFERROR(IFERROR(IFERROR(IFERROR(INDEX(Summer!D$10:D$999,MATCH($A1438,Summer!$L$10:$L$999,0),1),INDEX('Cycle 1'!D$10:D$999,MATCH($A1438,'Cycle 1'!$L$10:$L$999,0),1)),INDEX('Cycle 2'!D$10:D$999,MATCH($A1438,'Cycle 2'!$L$10:$L$999,0),1)),INDEX('Cycle 3'!D$10:D$999,MATCH($A1438,'Cycle 3'!$L$10:$L$999,0),1)),INDEX('Cycle 4'!D$10:D$999,MATCH($A1438,'Cycle 4'!$L$10:$L$999,0),1)),INDEX('Cycle 5'!D$10:D$999,MATCH($A1438,'Cycle 5'!$L$10:$L$999,0),1)),INDEX('Cycle 6'!D$10:D$999,MATCH($A1438,'Cycle 6'!$L$10:$L$999,0),1)),INDEX('Cycle 7'!D$10:D$999,MATCH($A1438,'Cycle 7'!$L$10:$L$999,0),1)),INDEX('Cycle 8'!D$10:D$999,MATCH($A1438,'Cycle 8'!$L$10:$L$999,0),1)),INDEX('Cycle 9'!D$10:D$999,MATCH($A1438,'Cycle 9'!$L$10:$L$999,0),1)),INDEX('Cycle 10'!D$10:D$999,MATCH($A1438,'Cycle 10'!$L$10:$L$999,0),1)),INDEX('Cycle 11'!D$10:D$999,MATCH($A1438,'Cycle 11'!$L$10:$L$999,0),1)),""))</f>
        <v/>
      </c>
      <c r="F1438" t="str">
        <f>IF(IFERROR(IFERROR(IFERROR(IFERROR(IFERROR(IFERROR(IFERROR(IFERROR(IFERROR(IFERROR(IFERROR(IFERROR(INDEX(Summer!E$10:E$999,MATCH($A1438,Summer!$L$10:$L$999,0),1),INDEX('Cycle 1'!E$10:E$999,MATCH($A1438,'Cycle 1'!$L$10:$L$999,0),1)),INDEX('Cycle 2'!E$10:E$999,MATCH($A1438,'Cycle 2'!$L$10:$L$999,0),1)),INDEX('Cycle 3'!E$10:E$999,MATCH($A1438,'Cycle 3'!$L$10:$L$999,0),1)),INDEX('Cycle 4'!E$10:E$999,MATCH($A1438,'Cycle 4'!$L$10:$L$999,0),1)),INDEX('Cycle 5'!E$10:E$999,MATCH($A1438,'Cycle 5'!$L$10:$L$999,0),1)),INDEX('Cycle 6'!E$10:E$999,MATCH($A1438,'Cycle 6'!$L$10:$L$999,0),1)),INDEX('Cycle 7'!E$10:E$999,MATCH($A1438,'Cycle 7'!$L$10:$L$999,0),1)),INDEX('Cycle 8'!E$10:E$999,MATCH($A1438,'Cycle 8'!$L$10:$L$999,0),1)),INDEX('Cycle 9'!E$10:E$999,MATCH($A1438,'Cycle 9'!$L$10:$L$999,0),1)),INDEX('Cycle 10'!E$10:E$999,MATCH($A1438,'Cycle 10'!$L$10:$L$999,0),1)),INDEX('Cycle 11'!E$10:E$999,MATCH($A1438,'Cycle 11'!$L$10:$L$999,0),1)),"")="","",IFERROR(IFERROR(IFERROR(IFERROR(IFERROR(IFERROR(IFERROR(IFERROR(IFERROR(IFERROR(IFERROR(IFERROR(INDEX(Summer!E$10:E$999,MATCH($A1438,Summer!$L$10:$L$999,0),1),INDEX('Cycle 1'!E$10:E$999,MATCH($A1438,'Cycle 1'!$L$10:$L$999,0),1)),INDEX('Cycle 2'!E$10:E$999,MATCH($A1438,'Cycle 2'!$L$10:$L$999,0),1)),INDEX('Cycle 3'!E$10:E$999,MATCH($A1438,'Cycle 3'!$L$10:$L$999,0),1)),INDEX('Cycle 4'!E$10:E$999,MATCH($A1438,'Cycle 4'!$L$10:$L$999,0),1)),INDEX('Cycle 5'!E$10:E$999,MATCH($A1438,'Cycle 5'!$L$10:$L$999,0),1)),INDEX('Cycle 6'!E$10:E$999,MATCH($A1438,'Cycle 6'!$L$10:$L$999,0),1)),INDEX('Cycle 7'!E$10:E$999,MATCH($A1438,'Cycle 7'!$L$10:$L$999,0),1)),INDEX('Cycle 8'!E$10:E$999,MATCH($A1438,'Cycle 8'!$L$10:$L$999,0),1)),INDEX('Cycle 9'!E$10:E$999,MATCH($A1438,'Cycle 9'!$L$10:$L$999,0),1)),INDEX('Cycle 10'!E$10:E$999,MATCH($A1438,'Cycle 10'!$L$10:$L$999,0),1)),INDEX('Cycle 11'!E$10:E$999,MATCH($A1438,'Cycle 11'!$L$10:$L$999,0),1)),""))</f>
        <v/>
      </c>
      <c r="G1438" t="str">
        <f>IF(IFERROR(IFERROR(IFERROR(IFERROR(IFERROR(IFERROR(IFERROR(IFERROR(IFERROR(IFERROR(IFERROR(IFERROR(INDEX(Summer!F$10:F$999,MATCH($A1438,Summer!$L$10:$L$999,0),1),INDEX('Cycle 1'!F$10:F$999,MATCH($A1438,'Cycle 1'!$L$10:$L$999,0),1)),INDEX('Cycle 2'!F$10:F$999,MATCH($A1438,'Cycle 2'!$L$10:$L$999,0),1)),INDEX('Cycle 3'!F$10:F$999,MATCH($A1438,'Cycle 3'!$L$10:$L$999,0),1)),INDEX('Cycle 4'!F$10:F$999,MATCH($A1438,'Cycle 4'!$L$10:$L$999,0),1)),INDEX('Cycle 5'!F$10:F$999,MATCH($A1438,'Cycle 5'!$L$10:$L$999,0),1)),INDEX('Cycle 6'!F$10:F$999,MATCH($A1438,'Cycle 6'!$L$10:$L$999,0),1)),INDEX('Cycle 7'!F$10:F$999,MATCH($A1438,'Cycle 7'!$L$10:$L$999,0),1)),INDEX('Cycle 8'!F$10:F$999,MATCH($A1438,'Cycle 8'!$L$10:$L$999,0),1)),INDEX('Cycle 9'!F$10:F$999,MATCH($A1438,'Cycle 9'!$L$10:$L$999,0),1)),INDEX('Cycle 10'!F$10:F$999,MATCH($A1438,'Cycle 10'!$L$10:$L$999,0),1)),INDEX('Cycle 11'!F$10:F$999,MATCH($A1438,'Cycle 11'!$L$10:$L$999,0),1)),"")="","",IFERROR(IFERROR(IFERROR(IFERROR(IFERROR(IFERROR(IFERROR(IFERROR(IFERROR(IFERROR(IFERROR(IFERROR(INDEX(Summer!F$10:F$999,MATCH($A1438,Summer!$L$10:$L$999,0),1),INDEX('Cycle 1'!F$10:F$999,MATCH($A1438,'Cycle 1'!$L$10:$L$999,0),1)),INDEX('Cycle 2'!F$10:F$999,MATCH($A1438,'Cycle 2'!$L$10:$L$999,0),1)),INDEX('Cycle 3'!F$10:F$999,MATCH($A1438,'Cycle 3'!$L$10:$L$999,0),1)),INDEX('Cycle 4'!F$10:F$999,MATCH($A1438,'Cycle 4'!$L$10:$L$999,0),1)),INDEX('Cycle 5'!F$10:F$999,MATCH($A1438,'Cycle 5'!$L$10:$L$999,0),1)),INDEX('Cycle 6'!F$10:F$999,MATCH($A1438,'Cycle 6'!$L$10:$L$999,0),1)),INDEX('Cycle 7'!F$10:F$999,MATCH($A1438,'Cycle 7'!$L$10:$L$999,0),1)),INDEX('Cycle 8'!F$10:F$999,MATCH($A1438,'Cycle 8'!$L$10:$L$999,0),1)),INDEX('Cycle 9'!F$10:F$999,MATCH($A1438,'Cycle 9'!$L$10:$L$999,0),1)),INDEX('Cycle 10'!F$10:F$999,MATCH($A1438,'Cycle 10'!$L$10:$L$999,0),1)),INDEX('Cycle 11'!F$10:F$999,MATCH($A1438,'Cycle 11'!$L$10:$L$999,0),1)),""))</f>
        <v/>
      </c>
      <c r="H1438" t="str">
        <f>IF(IFERROR(IFERROR(IFERROR(IFERROR(IFERROR(IFERROR(IFERROR(IFERROR(IFERROR(IFERROR(IFERROR(IFERROR(INDEX(Summer!G$10:G$999,MATCH($A1438,Summer!$L$10:$L$999,0),1),INDEX('Cycle 1'!G$10:G$999,MATCH($A1438,'Cycle 1'!$L$10:$L$999,0),1)),INDEX('Cycle 2'!G$10:G$999,MATCH($A1438,'Cycle 2'!$L$10:$L$999,0),1)),INDEX('Cycle 3'!G$10:G$999,MATCH($A1438,'Cycle 3'!$L$10:$L$999,0),1)),INDEX('Cycle 4'!G$10:G$999,MATCH($A1438,'Cycle 4'!$L$10:$L$999,0),1)),INDEX('Cycle 5'!G$10:G$999,MATCH($A1438,'Cycle 5'!$L$10:$L$999,0),1)),INDEX('Cycle 6'!G$10:G$999,MATCH($A1438,'Cycle 6'!$L$10:$L$999,0),1)),INDEX('Cycle 7'!G$10:G$999,MATCH($A1438,'Cycle 7'!$L$10:$L$999,0),1)),INDEX('Cycle 8'!G$10:G$999,MATCH($A1438,'Cycle 8'!$L$10:$L$999,0),1)),INDEX('Cycle 9'!G$10:G$999,MATCH($A1438,'Cycle 9'!$L$10:$L$999,0),1)),INDEX('Cycle 10'!G$10:G$999,MATCH($A1438,'Cycle 10'!$L$10:$L$999,0),1)),INDEX('Cycle 11'!G$10:G$999,MATCH($A1438,'Cycle 11'!$L$10:$L$999,0),1)),"")="","",IFERROR(IFERROR(IFERROR(IFERROR(IFERROR(IFERROR(IFERROR(IFERROR(IFERROR(IFERROR(IFERROR(IFERROR(INDEX(Summer!G$10:G$999,MATCH($A1438,Summer!$L$10:$L$999,0),1),INDEX('Cycle 1'!G$10:G$999,MATCH($A1438,'Cycle 1'!$L$10:$L$999,0),1)),INDEX('Cycle 2'!G$10:G$999,MATCH($A1438,'Cycle 2'!$L$10:$L$999,0),1)),INDEX('Cycle 3'!G$10:G$999,MATCH($A1438,'Cycle 3'!$L$10:$L$999,0),1)),INDEX('Cycle 4'!G$10:G$999,MATCH($A1438,'Cycle 4'!$L$10:$L$999,0),1)),INDEX('Cycle 5'!G$10:G$999,MATCH($A1438,'Cycle 5'!$L$10:$L$999,0),1)),INDEX('Cycle 6'!G$10:G$999,MATCH($A1438,'Cycle 6'!$L$10:$L$999,0),1)),INDEX('Cycle 7'!G$10:G$999,MATCH($A1438,'Cycle 7'!$L$10:$L$999,0),1)),INDEX('Cycle 8'!G$10:G$999,MATCH($A1438,'Cycle 8'!$L$10:$L$999,0),1)),INDEX('Cycle 9'!G$10:G$999,MATCH($A1438,'Cycle 9'!$L$10:$L$999,0),1)),INDEX('Cycle 10'!G$10:G$999,MATCH($A1438,'Cycle 10'!$L$10:$L$999,0),1)),INDEX('Cycle 11'!G$10:G$999,MATCH($A1438,'Cycle 11'!$L$10:$L$999,0),1)),""))</f>
        <v/>
      </c>
      <c r="I1438">
        <f>IFERROR(IF(C1438="",MAX(I$1:I1437),IF(ROW(C$2)=ROW(C1438),1,IF(ISERROR(VLOOKUP(C1438,C$2:C1437,1,FALSE)),MAX(I$1:I1437)+1,MAX(I$1:I1437)))),"")</f>
        <v>0</v>
      </c>
      <c r="J1438" t="str">
        <f t="shared" si="145"/>
        <v/>
      </c>
      <c r="K1438" t="str">
        <f t="shared" si="147"/>
        <v/>
      </c>
      <c r="L1438" t="str">
        <f t="shared" si="147"/>
        <v/>
      </c>
      <c r="M1438" t="str">
        <f t="shared" si="147"/>
        <v/>
      </c>
      <c r="N1438" t="str">
        <f t="shared" si="147"/>
        <v/>
      </c>
      <c r="O1438" t="str">
        <f t="shared" si="147"/>
        <v/>
      </c>
      <c r="P1438" t="str">
        <f t="shared" si="147"/>
        <v/>
      </c>
      <c r="Q1438" t="str">
        <f t="shared" si="147"/>
        <v/>
      </c>
      <c r="R1438" t="str">
        <f t="shared" si="147"/>
        <v/>
      </c>
      <c r="S1438" t="str">
        <f t="shared" si="147"/>
        <v/>
      </c>
      <c r="T1438" t="str">
        <f t="shared" si="147"/>
        <v/>
      </c>
      <c r="U1438" t="str">
        <f t="shared" si="147"/>
        <v/>
      </c>
      <c r="V1438" t="str">
        <f t="shared" si="147"/>
        <v/>
      </c>
      <c r="W1438" t="str">
        <f t="shared" si="146"/>
        <v/>
      </c>
      <c r="X1438">
        <f>IF(OR(H1438="No",H1438=""),0,IF(COUNTIFS(H$2:H1438,"Yes",C$2:C1438,C1438)&gt;1,0,COUNTIFS(H$2:H1438,"Yes",C$2:C1438,C1438)))+IF(X1437=$X$1,0,X1437)</f>
        <v>0</v>
      </c>
    </row>
    <row r="1439" spans="1:24" x14ac:dyDescent="0.3">
      <c r="A1439">
        <f>ROWS($A$2:$A1439)</f>
        <v>1438</v>
      </c>
      <c r="B1439" t="str">
        <f>IF(ISERROR(VLOOKUP(A1439,Summer!L$11:L$500,1,FALSE)),IF(ISERROR(VLOOKUP(A1439,'Cycle 1'!L$11:L$500,1,FALSE)),IF(ISERROR(VLOOKUP(A1439,'Cycle 2'!L$11:L$500,1,FALSE)),IF(ISERROR(VLOOKUP(A1439,'Cycle 3'!L$11:L$500,1,FALSE)),IF(ISERROR(VLOOKUP(A1439,'Cycle 4'!L$11:L$500,1,FALSE)),IF(ISERROR(VLOOKUP(A1439,'Cycle 5'!L$11:L$500,1,FALSE)),IF(ISERROR(VLOOKUP(A1439,'Cycle 6'!L$11:L$500,1,FALSE)),IF(ISERROR(VLOOKUP(A1439,'Cycle 7'!L$11:L$500,1,FALSE)),IF(ISERROR(VLOOKUP(A1439,'Cycle 8'!L$11:L$500,1,FALSE)),IF(ISERROR(VLOOKUP(A1439,'Cycle 9'!L$11:L$500,1,FALSE)),IF(ISERROR(VLOOKUP(A1439,'Cycle 10'!L$11:L$500,1,FALSE)),IF(ISERROR(VLOOKUP(A1439,'Cycle 11'!L$11:L$500,1,FALSE)),"","Cycle 11"),"Cycle 10"),"Cycle 9"),"Cycle 8"),"Cycle 7"),"Cycle 6"),"Cycle 5"),"Cycle 4"),"Cycle 3"),"Cycle 2"),"Cycle 1"),"Summer")</f>
        <v/>
      </c>
      <c r="C1439" t="str">
        <f>IF(IFERROR(IFERROR(IFERROR(IFERROR(IFERROR(IFERROR(IFERROR(IFERROR(IFERROR(IFERROR(IFERROR(IFERROR(INDEX(Summer!B$10:B$999,MATCH($A1439,Summer!$L$10:$L$999,0),1),INDEX('Cycle 1'!B$10:B$999,MATCH($A1439,'Cycle 1'!$L$10:$L$999,0),1)),INDEX('Cycle 2'!B$10:B$999,MATCH($A1439,'Cycle 2'!$L$10:$L$999,0),1)),INDEX('Cycle 3'!B$10:B$999,MATCH($A1439,'Cycle 3'!$L$10:$L$999,0),1)),INDEX('Cycle 4'!B$10:B$999,MATCH($A1439,'Cycle 4'!$L$10:$L$999,0),1)),INDEX('Cycle 5'!B$10:B$999,MATCH($A1439,'Cycle 5'!$L$10:$L$999,0),1)),INDEX('Cycle 6'!B$10:B$999,MATCH($A1439,'Cycle 6'!$L$10:$L$999,0),1)),INDEX('Cycle 7'!B$10:B$999,MATCH($A1439,'Cycle 7'!$L$10:$L$999,0),1)),INDEX('Cycle 8'!B$10:B$999,MATCH($A1439,'Cycle 8'!$L$10:$L$999,0),1)),INDEX('Cycle 9'!B$10:B$999,MATCH($A1439,'Cycle 9'!$L$10:$L$999,0),1)),INDEX('Cycle 10'!B$10:B$999,MATCH($A1439,'Cycle 10'!$L$10:$L$999,0),1)),INDEX('Cycle 11'!B$10:B$999,MATCH($A1439,'Cycle 11'!$L$10:$L$999,0),1)),"")="","",IFERROR(IFERROR(IFERROR(IFERROR(IFERROR(IFERROR(IFERROR(IFERROR(IFERROR(IFERROR(IFERROR(IFERROR(INDEX(Summer!B$10:B$999,MATCH($A1439,Summer!$L$10:$L$999,0),1),INDEX('Cycle 1'!B$10:B$999,MATCH($A1439,'Cycle 1'!$L$10:$L$999,0),1)),INDEX('Cycle 2'!B$10:B$999,MATCH($A1439,'Cycle 2'!$L$10:$L$999,0),1)),INDEX('Cycle 3'!B$10:B$999,MATCH($A1439,'Cycle 3'!$L$10:$L$999,0),1)),INDEX('Cycle 4'!B$10:B$999,MATCH($A1439,'Cycle 4'!$L$10:$L$999,0),1)),INDEX('Cycle 5'!B$10:B$999,MATCH($A1439,'Cycle 5'!$L$10:$L$999,0),1)),INDEX('Cycle 6'!B$10:B$999,MATCH($A1439,'Cycle 6'!$L$10:$L$999,0),1)),INDEX('Cycle 7'!B$10:B$999,MATCH($A1439,'Cycle 7'!$L$10:$L$999,0),1)),INDEX('Cycle 8'!B$10:B$999,MATCH($A1439,'Cycle 8'!$L$10:$L$999,0),1)),INDEX('Cycle 9'!B$10:B$999,MATCH($A1439,'Cycle 9'!$L$10:$L$999,0),1)),INDEX('Cycle 10'!B$10:B$999,MATCH($A1439,'Cycle 10'!$L$10:$L$999,0),1)),INDEX('Cycle 11'!B$10:B$999,MATCH($A1439,'Cycle 11'!$L$10:$L$999,0),1)),""))</f>
        <v/>
      </c>
      <c r="D1439" t="str">
        <f>IF(IFERROR(IFERROR(IFERROR(IFERROR(IFERROR(IFERROR(IFERROR(IFERROR(IFERROR(IFERROR(IFERROR(IFERROR(INDEX(Summer!C$10:C$999,MATCH($A1439,Summer!$L$10:$L$999,0),1),INDEX('Cycle 1'!C$10:C$999,MATCH($A1439,'Cycle 1'!$L$10:$L$999,0),1)),INDEX('Cycle 2'!C$10:C$999,MATCH($A1439,'Cycle 2'!$L$10:$L$999,0),1)),INDEX('Cycle 3'!C$10:C$999,MATCH($A1439,'Cycle 3'!$L$10:$L$999,0),1)),INDEX('Cycle 4'!C$10:C$999,MATCH($A1439,'Cycle 4'!$L$10:$L$999,0),1)),INDEX('Cycle 5'!C$10:C$999,MATCH($A1439,'Cycle 5'!$L$10:$L$999,0),1)),INDEX('Cycle 6'!C$10:C$999,MATCH($A1439,'Cycle 6'!$L$10:$L$999,0),1)),INDEX('Cycle 7'!C$10:C$999,MATCH($A1439,'Cycle 7'!$L$10:$L$999,0),1)),INDEX('Cycle 8'!C$10:C$999,MATCH($A1439,'Cycle 8'!$L$10:$L$999,0),1)),INDEX('Cycle 9'!C$10:C$999,MATCH($A1439,'Cycle 9'!$L$10:$L$999,0),1)),INDEX('Cycle 10'!C$10:C$999,MATCH($A1439,'Cycle 10'!$L$10:$L$999,0),1)),INDEX('Cycle 11'!C$10:C$999,MATCH($A1439,'Cycle 11'!$L$10:$L$999,0),1)),"")="","",IFERROR(IFERROR(IFERROR(IFERROR(IFERROR(IFERROR(IFERROR(IFERROR(IFERROR(IFERROR(IFERROR(IFERROR(INDEX(Summer!C$10:C$999,MATCH($A1439,Summer!$L$10:$L$999,0),1),INDEX('Cycle 1'!C$10:C$999,MATCH($A1439,'Cycle 1'!$L$10:$L$999,0),1)),INDEX('Cycle 2'!C$10:C$999,MATCH($A1439,'Cycle 2'!$L$10:$L$999,0),1)),INDEX('Cycle 3'!C$10:C$999,MATCH($A1439,'Cycle 3'!$L$10:$L$999,0),1)),INDEX('Cycle 4'!C$10:C$999,MATCH($A1439,'Cycle 4'!$L$10:$L$999,0),1)),INDEX('Cycle 5'!C$10:C$999,MATCH($A1439,'Cycle 5'!$L$10:$L$999,0),1)),INDEX('Cycle 6'!C$10:C$999,MATCH($A1439,'Cycle 6'!$L$10:$L$999,0),1)),INDEX('Cycle 7'!C$10:C$999,MATCH($A1439,'Cycle 7'!$L$10:$L$999,0),1)),INDEX('Cycle 8'!C$10:C$999,MATCH($A1439,'Cycle 8'!$L$10:$L$999,0),1)),INDEX('Cycle 9'!C$10:C$999,MATCH($A1439,'Cycle 9'!$L$10:$L$999,0),1)),INDEX('Cycle 10'!C$10:C$999,MATCH($A1439,'Cycle 10'!$L$10:$L$999,0),1)),INDEX('Cycle 11'!C$10:C$999,MATCH($A1439,'Cycle 11'!$L$10:$L$999,0),1)),""))</f>
        <v/>
      </c>
      <c r="E1439" t="str">
        <f>IF(IFERROR(IFERROR(IFERROR(IFERROR(IFERROR(IFERROR(IFERROR(IFERROR(IFERROR(IFERROR(IFERROR(IFERROR(INDEX(Summer!D$10:D$999,MATCH($A1439,Summer!$L$10:$L$999,0),1),INDEX('Cycle 1'!D$10:D$999,MATCH($A1439,'Cycle 1'!$L$10:$L$999,0),1)),INDEX('Cycle 2'!D$10:D$999,MATCH($A1439,'Cycle 2'!$L$10:$L$999,0),1)),INDEX('Cycle 3'!D$10:D$999,MATCH($A1439,'Cycle 3'!$L$10:$L$999,0),1)),INDEX('Cycle 4'!D$10:D$999,MATCH($A1439,'Cycle 4'!$L$10:$L$999,0),1)),INDEX('Cycle 5'!D$10:D$999,MATCH($A1439,'Cycle 5'!$L$10:$L$999,0),1)),INDEX('Cycle 6'!D$10:D$999,MATCH($A1439,'Cycle 6'!$L$10:$L$999,0),1)),INDEX('Cycle 7'!D$10:D$999,MATCH($A1439,'Cycle 7'!$L$10:$L$999,0),1)),INDEX('Cycle 8'!D$10:D$999,MATCH($A1439,'Cycle 8'!$L$10:$L$999,0),1)),INDEX('Cycle 9'!D$10:D$999,MATCH($A1439,'Cycle 9'!$L$10:$L$999,0),1)),INDEX('Cycle 10'!D$10:D$999,MATCH($A1439,'Cycle 10'!$L$10:$L$999,0),1)),INDEX('Cycle 11'!D$10:D$999,MATCH($A1439,'Cycle 11'!$L$10:$L$999,0),1)),"")="","",IFERROR(IFERROR(IFERROR(IFERROR(IFERROR(IFERROR(IFERROR(IFERROR(IFERROR(IFERROR(IFERROR(IFERROR(INDEX(Summer!D$10:D$999,MATCH($A1439,Summer!$L$10:$L$999,0),1),INDEX('Cycle 1'!D$10:D$999,MATCH($A1439,'Cycle 1'!$L$10:$L$999,0),1)),INDEX('Cycle 2'!D$10:D$999,MATCH($A1439,'Cycle 2'!$L$10:$L$999,0),1)),INDEX('Cycle 3'!D$10:D$999,MATCH($A1439,'Cycle 3'!$L$10:$L$999,0),1)),INDEX('Cycle 4'!D$10:D$999,MATCH($A1439,'Cycle 4'!$L$10:$L$999,0),1)),INDEX('Cycle 5'!D$10:D$999,MATCH($A1439,'Cycle 5'!$L$10:$L$999,0),1)),INDEX('Cycle 6'!D$10:D$999,MATCH($A1439,'Cycle 6'!$L$10:$L$999,0),1)),INDEX('Cycle 7'!D$10:D$999,MATCH($A1439,'Cycle 7'!$L$10:$L$999,0),1)),INDEX('Cycle 8'!D$10:D$999,MATCH($A1439,'Cycle 8'!$L$10:$L$999,0),1)),INDEX('Cycle 9'!D$10:D$999,MATCH($A1439,'Cycle 9'!$L$10:$L$999,0),1)),INDEX('Cycle 10'!D$10:D$999,MATCH($A1439,'Cycle 10'!$L$10:$L$999,0),1)),INDEX('Cycle 11'!D$10:D$999,MATCH($A1439,'Cycle 11'!$L$10:$L$999,0),1)),""))</f>
        <v/>
      </c>
      <c r="F1439" t="str">
        <f>IF(IFERROR(IFERROR(IFERROR(IFERROR(IFERROR(IFERROR(IFERROR(IFERROR(IFERROR(IFERROR(IFERROR(IFERROR(INDEX(Summer!E$10:E$999,MATCH($A1439,Summer!$L$10:$L$999,0),1),INDEX('Cycle 1'!E$10:E$999,MATCH($A1439,'Cycle 1'!$L$10:$L$999,0),1)),INDEX('Cycle 2'!E$10:E$999,MATCH($A1439,'Cycle 2'!$L$10:$L$999,0),1)),INDEX('Cycle 3'!E$10:E$999,MATCH($A1439,'Cycle 3'!$L$10:$L$999,0),1)),INDEX('Cycle 4'!E$10:E$999,MATCH($A1439,'Cycle 4'!$L$10:$L$999,0),1)),INDEX('Cycle 5'!E$10:E$999,MATCH($A1439,'Cycle 5'!$L$10:$L$999,0),1)),INDEX('Cycle 6'!E$10:E$999,MATCH($A1439,'Cycle 6'!$L$10:$L$999,0),1)),INDEX('Cycle 7'!E$10:E$999,MATCH($A1439,'Cycle 7'!$L$10:$L$999,0),1)),INDEX('Cycle 8'!E$10:E$999,MATCH($A1439,'Cycle 8'!$L$10:$L$999,0),1)),INDEX('Cycle 9'!E$10:E$999,MATCH($A1439,'Cycle 9'!$L$10:$L$999,0),1)),INDEX('Cycle 10'!E$10:E$999,MATCH($A1439,'Cycle 10'!$L$10:$L$999,0),1)),INDEX('Cycle 11'!E$10:E$999,MATCH($A1439,'Cycle 11'!$L$10:$L$999,0),1)),"")="","",IFERROR(IFERROR(IFERROR(IFERROR(IFERROR(IFERROR(IFERROR(IFERROR(IFERROR(IFERROR(IFERROR(IFERROR(INDEX(Summer!E$10:E$999,MATCH($A1439,Summer!$L$10:$L$999,0),1),INDEX('Cycle 1'!E$10:E$999,MATCH($A1439,'Cycle 1'!$L$10:$L$999,0),1)),INDEX('Cycle 2'!E$10:E$999,MATCH($A1439,'Cycle 2'!$L$10:$L$999,0),1)),INDEX('Cycle 3'!E$10:E$999,MATCH($A1439,'Cycle 3'!$L$10:$L$999,0),1)),INDEX('Cycle 4'!E$10:E$999,MATCH($A1439,'Cycle 4'!$L$10:$L$999,0),1)),INDEX('Cycle 5'!E$10:E$999,MATCH($A1439,'Cycle 5'!$L$10:$L$999,0),1)),INDEX('Cycle 6'!E$10:E$999,MATCH($A1439,'Cycle 6'!$L$10:$L$999,0),1)),INDEX('Cycle 7'!E$10:E$999,MATCH($A1439,'Cycle 7'!$L$10:$L$999,0),1)),INDEX('Cycle 8'!E$10:E$999,MATCH($A1439,'Cycle 8'!$L$10:$L$999,0),1)),INDEX('Cycle 9'!E$10:E$999,MATCH($A1439,'Cycle 9'!$L$10:$L$999,0),1)),INDEX('Cycle 10'!E$10:E$999,MATCH($A1439,'Cycle 10'!$L$10:$L$999,0),1)),INDEX('Cycle 11'!E$10:E$999,MATCH($A1439,'Cycle 11'!$L$10:$L$999,0),1)),""))</f>
        <v/>
      </c>
      <c r="G1439" t="str">
        <f>IF(IFERROR(IFERROR(IFERROR(IFERROR(IFERROR(IFERROR(IFERROR(IFERROR(IFERROR(IFERROR(IFERROR(IFERROR(INDEX(Summer!F$10:F$999,MATCH($A1439,Summer!$L$10:$L$999,0),1),INDEX('Cycle 1'!F$10:F$999,MATCH($A1439,'Cycle 1'!$L$10:$L$999,0),1)),INDEX('Cycle 2'!F$10:F$999,MATCH($A1439,'Cycle 2'!$L$10:$L$999,0),1)),INDEX('Cycle 3'!F$10:F$999,MATCH($A1439,'Cycle 3'!$L$10:$L$999,0),1)),INDEX('Cycle 4'!F$10:F$999,MATCH($A1439,'Cycle 4'!$L$10:$L$999,0),1)),INDEX('Cycle 5'!F$10:F$999,MATCH($A1439,'Cycle 5'!$L$10:$L$999,0),1)),INDEX('Cycle 6'!F$10:F$999,MATCH($A1439,'Cycle 6'!$L$10:$L$999,0),1)),INDEX('Cycle 7'!F$10:F$999,MATCH($A1439,'Cycle 7'!$L$10:$L$999,0),1)),INDEX('Cycle 8'!F$10:F$999,MATCH($A1439,'Cycle 8'!$L$10:$L$999,0),1)),INDEX('Cycle 9'!F$10:F$999,MATCH($A1439,'Cycle 9'!$L$10:$L$999,0),1)),INDEX('Cycle 10'!F$10:F$999,MATCH($A1439,'Cycle 10'!$L$10:$L$999,0),1)),INDEX('Cycle 11'!F$10:F$999,MATCH($A1439,'Cycle 11'!$L$10:$L$999,0),1)),"")="","",IFERROR(IFERROR(IFERROR(IFERROR(IFERROR(IFERROR(IFERROR(IFERROR(IFERROR(IFERROR(IFERROR(IFERROR(INDEX(Summer!F$10:F$999,MATCH($A1439,Summer!$L$10:$L$999,0),1),INDEX('Cycle 1'!F$10:F$999,MATCH($A1439,'Cycle 1'!$L$10:$L$999,0),1)),INDEX('Cycle 2'!F$10:F$999,MATCH($A1439,'Cycle 2'!$L$10:$L$999,0),1)),INDEX('Cycle 3'!F$10:F$999,MATCH($A1439,'Cycle 3'!$L$10:$L$999,0),1)),INDEX('Cycle 4'!F$10:F$999,MATCH($A1439,'Cycle 4'!$L$10:$L$999,0),1)),INDEX('Cycle 5'!F$10:F$999,MATCH($A1439,'Cycle 5'!$L$10:$L$999,0),1)),INDEX('Cycle 6'!F$10:F$999,MATCH($A1439,'Cycle 6'!$L$10:$L$999,0),1)),INDEX('Cycle 7'!F$10:F$999,MATCH($A1439,'Cycle 7'!$L$10:$L$999,0),1)),INDEX('Cycle 8'!F$10:F$999,MATCH($A1439,'Cycle 8'!$L$10:$L$999,0),1)),INDEX('Cycle 9'!F$10:F$999,MATCH($A1439,'Cycle 9'!$L$10:$L$999,0),1)),INDEX('Cycle 10'!F$10:F$999,MATCH($A1439,'Cycle 10'!$L$10:$L$999,0),1)),INDEX('Cycle 11'!F$10:F$999,MATCH($A1439,'Cycle 11'!$L$10:$L$999,0),1)),""))</f>
        <v/>
      </c>
      <c r="H1439" t="str">
        <f>IF(IFERROR(IFERROR(IFERROR(IFERROR(IFERROR(IFERROR(IFERROR(IFERROR(IFERROR(IFERROR(IFERROR(IFERROR(INDEX(Summer!G$10:G$999,MATCH($A1439,Summer!$L$10:$L$999,0),1),INDEX('Cycle 1'!G$10:G$999,MATCH($A1439,'Cycle 1'!$L$10:$L$999,0),1)),INDEX('Cycle 2'!G$10:G$999,MATCH($A1439,'Cycle 2'!$L$10:$L$999,0),1)),INDEX('Cycle 3'!G$10:G$999,MATCH($A1439,'Cycle 3'!$L$10:$L$999,0),1)),INDEX('Cycle 4'!G$10:G$999,MATCH($A1439,'Cycle 4'!$L$10:$L$999,0),1)),INDEX('Cycle 5'!G$10:G$999,MATCH($A1439,'Cycle 5'!$L$10:$L$999,0),1)),INDEX('Cycle 6'!G$10:G$999,MATCH($A1439,'Cycle 6'!$L$10:$L$999,0),1)),INDEX('Cycle 7'!G$10:G$999,MATCH($A1439,'Cycle 7'!$L$10:$L$999,0),1)),INDEX('Cycle 8'!G$10:G$999,MATCH($A1439,'Cycle 8'!$L$10:$L$999,0),1)),INDEX('Cycle 9'!G$10:G$999,MATCH($A1439,'Cycle 9'!$L$10:$L$999,0),1)),INDEX('Cycle 10'!G$10:G$999,MATCH($A1439,'Cycle 10'!$L$10:$L$999,0),1)),INDEX('Cycle 11'!G$10:G$999,MATCH($A1439,'Cycle 11'!$L$10:$L$999,0),1)),"")="","",IFERROR(IFERROR(IFERROR(IFERROR(IFERROR(IFERROR(IFERROR(IFERROR(IFERROR(IFERROR(IFERROR(IFERROR(INDEX(Summer!G$10:G$999,MATCH($A1439,Summer!$L$10:$L$999,0),1),INDEX('Cycle 1'!G$10:G$999,MATCH($A1439,'Cycle 1'!$L$10:$L$999,0),1)),INDEX('Cycle 2'!G$10:G$999,MATCH($A1439,'Cycle 2'!$L$10:$L$999,0),1)),INDEX('Cycle 3'!G$10:G$999,MATCH($A1439,'Cycle 3'!$L$10:$L$999,0),1)),INDEX('Cycle 4'!G$10:G$999,MATCH($A1439,'Cycle 4'!$L$10:$L$999,0),1)),INDEX('Cycle 5'!G$10:G$999,MATCH($A1439,'Cycle 5'!$L$10:$L$999,0),1)),INDEX('Cycle 6'!G$10:G$999,MATCH($A1439,'Cycle 6'!$L$10:$L$999,0),1)),INDEX('Cycle 7'!G$10:G$999,MATCH($A1439,'Cycle 7'!$L$10:$L$999,0),1)),INDEX('Cycle 8'!G$10:G$999,MATCH($A1439,'Cycle 8'!$L$10:$L$999,0),1)),INDEX('Cycle 9'!G$10:G$999,MATCH($A1439,'Cycle 9'!$L$10:$L$999,0),1)),INDEX('Cycle 10'!G$10:G$999,MATCH($A1439,'Cycle 10'!$L$10:$L$999,0),1)),INDEX('Cycle 11'!G$10:G$999,MATCH($A1439,'Cycle 11'!$L$10:$L$999,0),1)),""))</f>
        <v/>
      </c>
      <c r="I1439">
        <f>IFERROR(IF(C1439="",MAX(I$1:I1438),IF(ROW(C$2)=ROW(C1439),1,IF(ISERROR(VLOOKUP(C1439,C$2:C1438,1,FALSE)),MAX(I$1:I1438)+1,MAX(I$1:I1438)))),"")</f>
        <v>0</v>
      </c>
      <c r="J1439" t="str">
        <f t="shared" si="145"/>
        <v/>
      </c>
      <c r="K1439" t="str">
        <f t="shared" si="147"/>
        <v/>
      </c>
      <c r="L1439" t="str">
        <f t="shared" si="147"/>
        <v/>
      </c>
      <c r="M1439" t="str">
        <f t="shared" si="147"/>
        <v/>
      </c>
      <c r="N1439" t="str">
        <f t="shared" si="147"/>
        <v/>
      </c>
      <c r="O1439" t="str">
        <f t="shared" si="147"/>
        <v/>
      </c>
      <c r="P1439" t="str">
        <f t="shared" si="147"/>
        <v/>
      </c>
      <c r="Q1439" t="str">
        <f t="shared" si="147"/>
        <v/>
      </c>
      <c r="R1439" t="str">
        <f t="shared" si="147"/>
        <v/>
      </c>
      <c r="S1439" t="str">
        <f t="shared" si="147"/>
        <v/>
      </c>
      <c r="T1439" t="str">
        <f t="shared" si="147"/>
        <v/>
      </c>
      <c r="U1439" t="str">
        <f t="shared" si="147"/>
        <v/>
      </c>
      <c r="V1439" t="str">
        <f t="shared" si="147"/>
        <v/>
      </c>
      <c r="W1439" t="str">
        <f t="shared" si="146"/>
        <v/>
      </c>
      <c r="X1439">
        <f>IF(OR(H1439="No",H1439=""),0,IF(COUNTIFS(H$2:H1439,"Yes",C$2:C1439,C1439)&gt;1,0,COUNTIFS(H$2:H1439,"Yes",C$2:C1439,C1439)))+IF(X1438=$X$1,0,X1438)</f>
        <v>0</v>
      </c>
    </row>
    <row r="1440" spans="1:24" x14ac:dyDescent="0.3">
      <c r="A1440">
        <f>ROWS($A$2:$A1440)</f>
        <v>1439</v>
      </c>
      <c r="B1440" t="str">
        <f>IF(ISERROR(VLOOKUP(A1440,Summer!L$11:L$500,1,FALSE)),IF(ISERROR(VLOOKUP(A1440,'Cycle 1'!L$11:L$500,1,FALSE)),IF(ISERROR(VLOOKUP(A1440,'Cycle 2'!L$11:L$500,1,FALSE)),IF(ISERROR(VLOOKUP(A1440,'Cycle 3'!L$11:L$500,1,FALSE)),IF(ISERROR(VLOOKUP(A1440,'Cycle 4'!L$11:L$500,1,FALSE)),IF(ISERROR(VLOOKUP(A1440,'Cycle 5'!L$11:L$500,1,FALSE)),IF(ISERROR(VLOOKUP(A1440,'Cycle 6'!L$11:L$500,1,FALSE)),IF(ISERROR(VLOOKUP(A1440,'Cycle 7'!L$11:L$500,1,FALSE)),IF(ISERROR(VLOOKUP(A1440,'Cycle 8'!L$11:L$500,1,FALSE)),IF(ISERROR(VLOOKUP(A1440,'Cycle 9'!L$11:L$500,1,FALSE)),IF(ISERROR(VLOOKUP(A1440,'Cycle 10'!L$11:L$500,1,FALSE)),IF(ISERROR(VLOOKUP(A1440,'Cycle 11'!L$11:L$500,1,FALSE)),"","Cycle 11"),"Cycle 10"),"Cycle 9"),"Cycle 8"),"Cycle 7"),"Cycle 6"),"Cycle 5"),"Cycle 4"),"Cycle 3"),"Cycle 2"),"Cycle 1"),"Summer")</f>
        <v/>
      </c>
      <c r="C1440" t="str">
        <f>IF(IFERROR(IFERROR(IFERROR(IFERROR(IFERROR(IFERROR(IFERROR(IFERROR(IFERROR(IFERROR(IFERROR(IFERROR(INDEX(Summer!B$10:B$999,MATCH($A1440,Summer!$L$10:$L$999,0),1),INDEX('Cycle 1'!B$10:B$999,MATCH($A1440,'Cycle 1'!$L$10:$L$999,0),1)),INDEX('Cycle 2'!B$10:B$999,MATCH($A1440,'Cycle 2'!$L$10:$L$999,0),1)),INDEX('Cycle 3'!B$10:B$999,MATCH($A1440,'Cycle 3'!$L$10:$L$999,0),1)),INDEX('Cycle 4'!B$10:B$999,MATCH($A1440,'Cycle 4'!$L$10:$L$999,0),1)),INDEX('Cycle 5'!B$10:B$999,MATCH($A1440,'Cycle 5'!$L$10:$L$999,0),1)),INDEX('Cycle 6'!B$10:B$999,MATCH($A1440,'Cycle 6'!$L$10:$L$999,0),1)),INDEX('Cycle 7'!B$10:B$999,MATCH($A1440,'Cycle 7'!$L$10:$L$999,0),1)),INDEX('Cycle 8'!B$10:B$999,MATCH($A1440,'Cycle 8'!$L$10:$L$999,0),1)),INDEX('Cycle 9'!B$10:B$999,MATCH($A1440,'Cycle 9'!$L$10:$L$999,0),1)),INDEX('Cycle 10'!B$10:B$999,MATCH($A1440,'Cycle 10'!$L$10:$L$999,0),1)),INDEX('Cycle 11'!B$10:B$999,MATCH($A1440,'Cycle 11'!$L$10:$L$999,0),1)),"")="","",IFERROR(IFERROR(IFERROR(IFERROR(IFERROR(IFERROR(IFERROR(IFERROR(IFERROR(IFERROR(IFERROR(IFERROR(INDEX(Summer!B$10:B$999,MATCH($A1440,Summer!$L$10:$L$999,0),1),INDEX('Cycle 1'!B$10:B$999,MATCH($A1440,'Cycle 1'!$L$10:$L$999,0),1)),INDEX('Cycle 2'!B$10:B$999,MATCH($A1440,'Cycle 2'!$L$10:$L$999,0),1)),INDEX('Cycle 3'!B$10:B$999,MATCH($A1440,'Cycle 3'!$L$10:$L$999,0),1)),INDEX('Cycle 4'!B$10:B$999,MATCH($A1440,'Cycle 4'!$L$10:$L$999,0),1)),INDEX('Cycle 5'!B$10:B$999,MATCH($A1440,'Cycle 5'!$L$10:$L$999,0),1)),INDEX('Cycle 6'!B$10:B$999,MATCH($A1440,'Cycle 6'!$L$10:$L$999,0),1)),INDEX('Cycle 7'!B$10:B$999,MATCH($A1440,'Cycle 7'!$L$10:$L$999,0),1)),INDEX('Cycle 8'!B$10:B$999,MATCH($A1440,'Cycle 8'!$L$10:$L$999,0),1)),INDEX('Cycle 9'!B$10:B$999,MATCH($A1440,'Cycle 9'!$L$10:$L$999,0),1)),INDEX('Cycle 10'!B$10:B$999,MATCH($A1440,'Cycle 10'!$L$10:$L$999,0),1)),INDEX('Cycle 11'!B$10:B$999,MATCH($A1440,'Cycle 11'!$L$10:$L$999,0),1)),""))</f>
        <v/>
      </c>
      <c r="D1440" t="str">
        <f>IF(IFERROR(IFERROR(IFERROR(IFERROR(IFERROR(IFERROR(IFERROR(IFERROR(IFERROR(IFERROR(IFERROR(IFERROR(INDEX(Summer!C$10:C$999,MATCH($A1440,Summer!$L$10:$L$999,0),1),INDEX('Cycle 1'!C$10:C$999,MATCH($A1440,'Cycle 1'!$L$10:$L$999,0),1)),INDEX('Cycle 2'!C$10:C$999,MATCH($A1440,'Cycle 2'!$L$10:$L$999,0),1)),INDEX('Cycle 3'!C$10:C$999,MATCH($A1440,'Cycle 3'!$L$10:$L$999,0),1)),INDEX('Cycle 4'!C$10:C$999,MATCH($A1440,'Cycle 4'!$L$10:$L$999,0),1)),INDEX('Cycle 5'!C$10:C$999,MATCH($A1440,'Cycle 5'!$L$10:$L$999,0),1)),INDEX('Cycle 6'!C$10:C$999,MATCH($A1440,'Cycle 6'!$L$10:$L$999,0),1)),INDEX('Cycle 7'!C$10:C$999,MATCH($A1440,'Cycle 7'!$L$10:$L$999,0),1)),INDEX('Cycle 8'!C$10:C$999,MATCH($A1440,'Cycle 8'!$L$10:$L$999,0),1)),INDEX('Cycle 9'!C$10:C$999,MATCH($A1440,'Cycle 9'!$L$10:$L$999,0),1)),INDEX('Cycle 10'!C$10:C$999,MATCH($A1440,'Cycle 10'!$L$10:$L$999,0),1)),INDEX('Cycle 11'!C$10:C$999,MATCH($A1440,'Cycle 11'!$L$10:$L$999,0),1)),"")="","",IFERROR(IFERROR(IFERROR(IFERROR(IFERROR(IFERROR(IFERROR(IFERROR(IFERROR(IFERROR(IFERROR(IFERROR(INDEX(Summer!C$10:C$999,MATCH($A1440,Summer!$L$10:$L$999,0),1),INDEX('Cycle 1'!C$10:C$999,MATCH($A1440,'Cycle 1'!$L$10:$L$999,0),1)),INDEX('Cycle 2'!C$10:C$999,MATCH($A1440,'Cycle 2'!$L$10:$L$999,0),1)),INDEX('Cycle 3'!C$10:C$999,MATCH($A1440,'Cycle 3'!$L$10:$L$999,0),1)),INDEX('Cycle 4'!C$10:C$999,MATCH($A1440,'Cycle 4'!$L$10:$L$999,0),1)),INDEX('Cycle 5'!C$10:C$999,MATCH($A1440,'Cycle 5'!$L$10:$L$999,0),1)),INDEX('Cycle 6'!C$10:C$999,MATCH($A1440,'Cycle 6'!$L$10:$L$999,0),1)),INDEX('Cycle 7'!C$10:C$999,MATCH($A1440,'Cycle 7'!$L$10:$L$999,0),1)),INDEX('Cycle 8'!C$10:C$999,MATCH($A1440,'Cycle 8'!$L$10:$L$999,0),1)),INDEX('Cycle 9'!C$10:C$999,MATCH($A1440,'Cycle 9'!$L$10:$L$999,0),1)),INDEX('Cycle 10'!C$10:C$999,MATCH($A1440,'Cycle 10'!$L$10:$L$999,0),1)),INDEX('Cycle 11'!C$10:C$999,MATCH($A1440,'Cycle 11'!$L$10:$L$999,0),1)),""))</f>
        <v/>
      </c>
      <c r="E1440" t="str">
        <f>IF(IFERROR(IFERROR(IFERROR(IFERROR(IFERROR(IFERROR(IFERROR(IFERROR(IFERROR(IFERROR(IFERROR(IFERROR(INDEX(Summer!D$10:D$999,MATCH($A1440,Summer!$L$10:$L$999,0),1),INDEX('Cycle 1'!D$10:D$999,MATCH($A1440,'Cycle 1'!$L$10:$L$999,0),1)),INDEX('Cycle 2'!D$10:D$999,MATCH($A1440,'Cycle 2'!$L$10:$L$999,0),1)),INDEX('Cycle 3'!D$10:D$999,MATCH($A1440,'Cycle 3'!$L$10:$L$999,0),1)),INDEX('Cycle 4'!D$10:D$999,MATCH($A1440,'Cycle 4'!$L$10:$L$999,0),1)),INDEX('Cycle 5'!D$10:D$999,MATCH($A1440,'Cycle 5'!$L$10:$L$999,0),1)),INDEX('Cycle 6'!D$10:D$999,MATCH($A1440,'Cycle 6'!$L$10:$L$999,0),1)),INDEX('Cycle 7'!D$10:D$999,MATCH($A1440,'Cycle 7'!$L$10:$L$999,0),1)),INDEX('Cycle 8'!D$10:D$999,MATCH($A1440,'Cycle 8'!$L$10:$L$999,0),1)),INDEX('Cycle 9'!D$10:D$999,MATCH($A1440,'Cycle 9'!$L$10:$L$999,0),1)),INDEX('Cycle 10'!D$10:D$999,MATCH($A1440,'Cycle 10'!$L$10:$L$999,0),1)),INDEX('Cycle 11'!D$10:D$999,MATCH($A1440,'Cycle 11'!$L$10:$L$999,0),1)),"")="","",IFERROR(IFERROR(IFERROR(IFERROR(IFERROR(IFERROR(IFERROR(IFERROR(IFERROR(IFERROR(IFERROR(IFERROR(INDEX(Summer!D$10:D$999,MATCH($A1440,Summer!$L$10:$L$999,0),1),INDEX('Cycle 1'!D$10:D$999,MATCH($A1440,'Cycle 1'!$L$10:$L$999,0),1)),INDEX('Cycle 2'!D$10:D$999,MATCH($A1440,'Cycle 2'!$L$10:$L$999,0),1)),INDEX('Cycle 3'!D$10:D$999,MATCH($A1440,'Cycle 3'!$L$10:$L$999,0),1)),INDEX('Cycle 4'!D$10:D$999,MATCH($A1440,'Cycle 4'!$L$10:$L$999,0),1)),INDEX('Cycle 5'!D$10:D$999,MATCH($A1440,'Cycle 5'!$L$10:$L$999,0),1)),INDEX('Cycle 6'!D$10:D$999,MATCH($A1440,'Cycle 6'!$L$10:$L$999,0),1)),INDEX('Cycle 7'!D$10:D$999,MATCH($A1440,'Cycle 7'!$L$10:$L$999,0),1)),INDEX('Cycle 8'!D$10:D$999,MATCH($A1440,'Cycle 8'!$L$10:$L$999,0),1)),INDEX('Cycle 9'!D$10:D$999,MATCH($A1440,'Cycle 9'!$L$10:$L$999,0),1)),INDEX('Cycle 10'!D$10:D$999,MATCH($A1440,'Cycle 10'!$L$10:$L$999,0),1)),INDEX('Cycle 11'!D$10:D$999,MATCH($A1440,'Cycle 11'!$L$10:$L$999,0),1)),""))</f>
        <v/>
      </c>
      <c r="F1440" t="str">
        <f>IF(IFERROR(IFERROR(IFERROR(IFERROR(IFERROR(IFERROR(IFERROR(IFERROR(IFERROR(IFERROR(IFERROR(IFERROR(INDEX(Summer!E$10:E$999,MATCH($A1440,Summer!$L$10:$L$999,0),1),INDEX('Cycle 1'!E$10:E$999,MATCH($A1440,'Cycle 1'!$L$10:$L$999,0),1)),INDEX('Cycle 2'!E$10:E$999,MATCH($A1440,'Cycle 2'!$L$10:$L$999,0),1)),INDEX('Cycle 3'!E$10:E$999,MATCH($A1440,'Cycle 3'!$L$10:$L$999,0),1)),INDEX('Cycle 4'!E$10:E$999,MATCH($A1440,'Cycle 4'!$L$10:$L$999,0),1)),INDEX('Cycle 5'!E$10:E$999,MATCH($A1440,'Cycle 5'!$L$10:$L$999,0),1)),INDEX('Cycle 6'!E$10:E$999,MATCH($A1440,'Cycle 6'!$L$10:$L$999,0),1)),INDEX('Cycle 7'!E$10:E$999,MATCH($A1440,'Cycle 7'!$L$10:$L$999,0),1)),INDEX('Cycle 8'!E$10:E$999,MATCH($A1440,'Cycle 8'!$L$10:$L$999,0),1)),INDEX('Cycle 9'!E$10:E$999,MATCH($A1440,'Cycle 9'!$L$10:$L$999,0),1)),INDEX('Cycle 10'!E$10:E$999,MATCH($A1440,'Cycle 10'!$L$10:$L$999,0),1)),INDEX('Cycle 11'!E$10:E$999,MATCH($A1440,'Cycle 11'!$L$10:$L$999,0),1)),"")="","",IFERROR(IFERROR(IFERROR(IFERROR(IFERROR(IFERROR(IFERROR(IFERROR(IFERROR(IFERROR(IFERROR(IFERROR(INDEX(Summer!E$10:E$999,MATCH($A1440,Summer!$L$10:$L$999,0),1),INDEX('Cycle 1'!E$10:E$999,MATCH($A1440,'Cycle 1'!$L$10:$L$999,0),1)),INDEX('Cycle 2'!E$10:E$999,MATCH($A1440,'Cycle 2'!$L$10:$L$999,0),1)),INDEX('Cycle 3'!E$10:E$999,MATCH($A1440,'Cycle 3'!$L$10:$L$999,0),1)),INDEX('Cycle 4'!E$10:E$999,MATCH($A1440,'Cycle 4'!$L$10:$L$999,0),1)),INDEX('Cycle 5'!E$10:E$999,MATCH($A1440,'Cycle 5'!$L$10:$L$999,0),1)),INDEX('Cycle 6'!E$10:E$999,MATCH($A1440,'Cycle 6'!$L$10:$L$999,0),1)),INDEX('Cycle 7'!E$10:E$999,MATCH($A1440,'Cycle 7'!$L$10:$L$999,0),1)),INDEX('Cycle 8'!E$10:E$999,MATCH($A1440,'Cycle 8'!$L$10:$L$999,0),1)),INDEX('Cycle 9'!E$10:E$999,MATCH($A1440,'Cycle 9'!$L$10:$L$999,0),1)),INDEX('Cycle 10'!E$10:E$999,MATCH($A1440,'Cycle 10'!$L$10:$L$999,0),1)),INDEX('Cycle 11'!E$10:E$999,MATCH($A1440,'Cycle 11'!$L$10:$L$999,0),1)),""))</f>
        <v/>
      </c>
      <c r="G1440" t="str">
        <f>IF(IFERROR(IFERROR(IFERROR(IFERROR(IFERROR(IFERROR(IFERROR(IFERROR(IFERROR(IFERROR(IFERROR(IFERROR(INDEX(Summer!F$10:F$999,MATCH($A1440,Summer!$L$10:$L$999,0),1),INDEX('Cycle 1'!F$10:F$999,MATCH($A1440,'Cycle 1'!$L$10:$L$999,0),1)),INDEX('Cycle 2'!F$10:F$999,MATCH($A1440,'Cycle 2'!$L$10:$L$999,0),1)),INDEX('Cycle 3'!F$10:F$999,MATCH($A1440,'Cycle 3'!$L$10:$L$999,0),1)),INDEX('Cycle 4'!F$10:F$999,MATCH($A1440,'Cycle 4'!$L$10:$L$999,0),1)),INDEX('Cycle 5'!F$10:F$999,MATCH($A1440,'Cycle 5'!$L$10:$L$999,0),1)),INDEX('Cycle 6'!F$10:F$999,MATCH($A1440,'Cycle 6'!$L$10:$L$999,0),1)),INDEX('Cycle 7'!F$10:F$999,MATCH($A1440,'Cycle 7'!$L$10:$L$999,0),1)),INDEX('Cycle 8'!F$10:F$999,MATCH($A1440,'Cycle 8'!$L$10:$L$999,0),1)),INDEX('Cycle 9'!F$10:F$999,MATCH($A1440,'Cycle 9'!$L$10:$L$999,0),1)),INDEX('Cycle 10'!F$10:F$999,MATCH($A1440,'Cycle 10'!$L$10:$L$999,0),1)),INDEX('Cycle 11'!F$10:F$999,MATCH($A1440,'Cycle 11'!$L$10:$L$999,0),1)),"")="","",IFERROR(IFERROR(IFERROR(IFERROR(IFERROR(IFERROR(IFERROR(IFERROR(IFERROR(IFERROR(IFERROR(IFERROR(INDEX(Summer!F$10:F$999,MATCH($A1440,Summer!$L$10:$L$999,0),1),INDEX('Cycle 1'!F$10:F$999,MATCH($A1440,'Cycle 1'!$L$10:$L$999,0),1)),INDEX('Cycle 2'!F$10:F$999,MATCH($A1440,'Cycle 2'!$L$10:$L$999,0),1)),INDEX('Cycle 3'!F$10:F$999,MATCH($A1440,'Cycle 3'!$L$10:$L$999,0),1)),INDEX('Cycle 4'!F$10:F$999,MATCH($A1440,'Cycle 4'!$L$10:$L$999,0),1)),INDEX('Cycle 5'!F$10:F$999,MATCH($A1440,'Cycle 5'!$L$10:$L$999,0),1)),INDEX('Cycle 6'!F$10:F$999,MATCH($A1440,'Cycle 6'!$L$10:$L$999,0),1)),INDEX('Cycle 7'!F$10:F$999,MATCH($A1440,'Cycle 7'!$L$10:$L$999,0),1)),INDEX('Cycle 8'!F$10:F$999,MATCH($A1440,'Cycle 8'!$L$10:$L$999,0),1)),INDEX('Cycle 9'!F$10:F$999,MATCH($A1440,'Cycle 9'!$L$10:$L$999,0),1)),INDEX('Cycle 10'!F$10:F$999,MATCH($A1440,'Cycle 10'!$L$10:$L$999,0),1)),INDEX('Cycle 11'!F$10:F$999,MATCH($A1440,'Cycle 11'!$L$10:$L$999,0),1)),""))</f>
        <v/>
      </c>
      <c r="H1440" t="str">
        <f>IF(IFERROR(IFERROR(IFERROR(IFERROR(IFERROR(IFERROR(IFERROR(IFERROR(IFERROR(IFERROR(IFERROR(IFERROR(INDEX(Summer!G$10:G$999,MATCH($A1440,Summer!$L$10:$L$999,0),1),INDEX('Cycle 1'!G$10:G$999,MATCH($A1440,'Cycle 1'!$L$10:$L$999,0),1)),INDEX('Cycle 2'!G$10:G$999,MATCH($A1440,'Cycle 2'!$L$10:$L$999,0),1)),INDEX('Cycle 3'!G$10:G$999,MATCH($A1440,'Cycle 3'!$L$10:$L$999,0),1)),INDEX('Cycle 4'!G$10:G$999,MATCH($A1440,'Cycle 4'!$L$10:$L$999,0),1)),INDEX('Cycle 5'!G$10:G$999,MATCH($A1440,'Cycle 5'!$L$10:$L$999,0),1)),INDEX('Cycle 6'!G$10:G$999,MATCH($A1440,'Cycle 6'!$L$10:$L$999,0),1)),INDEX('Cycle 7'!G$10:G$999,MATCH($A1440,'Cycle 7'!$L$10:$L$999,0),1)),INDEX('Cycle 8'!G$10:G$999,MATCH($A1440,'Cycle 8'!$L$10:$L$999,0),1)),INDEX('Cycle 9'!G$10:G$999,MATCH($A1440,'Cycle 9'!$L$10:$L$999,0),1)),INDEX('Cycle 10'!G$10:G$999,MATCH($A1440,'Cycle 10'!$L$10:$L$999,0),1)),INDEX('Cycle 11'!G$10:G$999,MATCH($A1440,'Cycle 11'!$L$10:$L$999,0),1)),"")="","",IFERROR(IFERROR(IFERROR(IFERROR(IFERROR(IFERROR(IFERROR(IFERROR(IFERROR(IFERROR(IFERROR(IFERROR(INDEX(Summer!G$10:G$999,MATCH($A1440,Summer!$L$10:$L$999,0),1),INDEX('Cycle 1'!G$10:G$999,MATCH($A1440,'Cycle 1'!$L$10:$L$999,0),1)),INDEX('Cycle 2'!G$10:G$999,MATCH($A1440,'Cycle 2'!$L$10:$L$999,0),1)),INDEX('Cycle 3'!G$10:G$999,MATCH($A1440,'Cycle 3'!$L$10:$L$999,0),1)),INDEX('Cycle 4'!G$10:G$999,MATCH($A1440,'Cycle 4'!$L$10:$L$999,0),1)),INDEX('Cycle 5'!G$10:G$999,MATCH($A1440,'Cycle 5'!$L$10:$L$999,0),1)),INDEX('Cycle 6'!G$10:G$999,MATCH($A1440,'Cycle 6'!$L$10:$L$999,0),1)),INDEX('Cycle 7'!G$10:G$999,MATCH($A1440,'Cycle 7'!$L$10:$L$999,0),1)),INDEX('Cycle 8'!G$10:G$999,MATCH($A1440,'Cycle 8'!$L$10:$L$999,0),1)),INDEX('Cycle 9'!G$10:G$999,MATCH($A1440,'Cycle 9'!$L$10:$L$999,0),1)),INDEX('Cycle 10'!G$10:G$999,MATCH($A1440,'Cycle 10'!$L$10:$L$999,0),1)),INDEX('Cycle 11'!G$10:G$999,MATCH($A1440,'Cycle 11'!$L$10:$L$999,0),1)),""))</f>
        <v/>
      </c>
      <c r="I1440">
        <f>IFERROR(IF(C1440="",MAX(I$1:I1439),IF(ROW(C$2)=ROW(C1440),1,IF(ISERROR(VLOOKUP(C1440,C$2:C1439,1,FALSE)),MAX(I$1:I1439)+1,MAX(I$1:I1439)))),"")</f>
        <v>0</v>
      </c>
      <c r="J1440" t="str">
        <f t="shared" si="145"/>
        <v/>
      </c>
      <c r="K1440" t="str">
        <f t="shared" si="147"/>
        <v/>
      </c>
      <c r="L1440" t="str">
        <f t="shared" si="147"/>
        <v/>
      </c>
      <c r="M1440" t="str">
        <f t="shared" si="147"/>
        <v/>
      </c>
      <c r="N1440" t="str">
        <f t="shared" si="147"/>
        <v/>
      </c>
      <c r="O1440" t="str">
        <f t="shared" si="147"/>
        <v/>
      </c>
      <c r="P1440" t="str">
        <f t="shared" si="147"/>
        <v/>
      </c>
      <c r="Q1440" t="str">
        <f t="shared" si="147"/>
        <v/>
      </c>
      <c r="R1440" t="str">
        <f t="shared" si="147"/>
        <v/>
      </c>
      <c r="S1440" t="str">
        <f t="shared" si="147"/>
        <v/>
      </c>
      <c r="T1440" t="str">
        <f t="shared" si="147"/>
        <v/>
      </c>
      <c r="U1440" t="str">
        <f t="shared" si="147"/>
        <v/>
      </c>
      <c r="V1440" t="str">
        <f t="shared" si="147"/>
        <v/>
      </c>
      <c r="W1440" t="str">
        <f t="shared" si="146"/>
        <v/>
      </c>
      <c r="X1440">
        <f>IF(OR(H1440="No",H1440=""),0,IF(COUNTIFS(H$2:H1440,"Yes",C$2:C1440,C1440)&gt;1,0,COUNTIFS(H$2:H1440,"Yes",C$2:C1440,C1440)))+IF(X1439=$X$1,0,X1439)</f>
        <v>0</v>
      </c>
    </row>
    <row r="1441" spans="1:24" x14ac:dyDescent="0.3">
      <c r="A1441">
        <f>ROWS($A$2:$A1441)</f>
        <v>1440</v>
      </c>
      <c r="B1441" t="str">
        <f>IF(ISERROR(VLOOKUP(A1441,Summer!L$11:L$500,1,FALSE)),IF(ISERROR(VLOOKUP(A1441,'Cycle 1'!L$11:L$500,1,FALSE)),IF(ISERROR(VLOOKUP(A1441,'Cycle 2'!L$11:L$500,1,FALSE)),IF(ISERROR(VLOOKUP(A1441,'Cycle 3'!L$11:L$500,1,FALSE)),IF(ISERROR(VLOOKUP(A1441,'Cycle 4'!L$11:L$500,1,FALSE)),IF(ISERROR(VLOOKUP(A1441,'Cycle 5'!L$11:L$500,1,FALSE)),IF(ISERROR(VLOOKUP(A1441,'Cycle 6'!L$11:L$500,1,FALSE)),IF(ISERROR(VLOOKUP(A1441,'Cycle 7'!L$11:L$500,1,FALSE)),IF(ISERROR(VLOOKUP(A1441,'Cycle 8'!L$11:L$500,1,FALSE)),IF(ISERROR(VLOOKUP(A1441,'Cycle 9'!L$11:L$500,1,FALSE)),IF(ISERROR(VLOOKUP(A1441,'Cycle 10'!L$11:L$500,1,FALSE)),IF(ISERROR(VLOOKUP(A1441,'Cycle 11'!L$11:L$500,1,FALSE)),"","Cycle 11"),"Cycle 10"),"Cycle 9"),"Cycle 8"),"Cycle 7"),"Cycle 6"),"Cycle 5"),"Cycle 4"),"Cycle 3"),"Cycle 2"),"Cycle 1"),"Summer")</f>
        <v/>
      </c>
      <c r="C1441" t="str">
        <f>IF(IFERROR(IFERROR(IFERROR(IFERROR(IFERROR(IFERROR(IFERROR(IFERROR(IFERROR(IFERROR(IFERROR(IFERROR(INDEX(Summer!B$10:B$999,MATCH($A1441,Summer!$L$10:$L$999,0),1),INDEX('Cycle 1'!B$10:B$999,MATCH($A1441,'Cycle 1'!$L$10:$L$999,0),1)),INDEX('Cycle 2'!B$10:B$999,MATCH($A1441,'Cycle 2'!$L$10:$L$999,0),1)),INDEX('Cycle 3'!B$10:B$999,MATCH($A1441,'Cycle 3'!$L$10:$L$999,0),1)),INDEX('Cycle 4'!B$10:B$999,MATCH($A1441,'Cycle 4'!$L$10:$L$999,0),1)),INDEX('Cycle 5'!B$10:B$999,MATCH($A1441,'Cycle 5'!$L$10:$L$999,0),1)),INDEX('Cycle 6'!B$10:B$999,MATCH($A1441,'Cycle 6'!$L$10:$L$999,0),1)),INDEX('Cycle 7'!B$10:B$999,MATCH($A1441,'Cycle 7'!$L$10:$L$999,0),1)),INDEX('Cycle 8'!B$10:B$999,MATCH($A1441,'Cycle 8'!$L$10:$L$999,0),1)),INDEX('Cycle 9'!B$10:B$999,MATCH($A1441,'Cycle 9'!$L$10:$L$999,0),1)),INDEX('Cycle 10'!B$10:B$999,MATCH($A1441,'Cycle 10'!$L$10:$L$999,0),1)),INDEX('Cycle 11'!B$10:B$999,MATCH($A1441,'Cycle 11'!$L$10:$L$999,0),1)),"")="","",IFERROR(IFERROR(IFERROR(IFERROR(IFERROR(IFERROR(IFERROR(IFERROR(IFERROR(IFERROR(IFERROR(IFERROR(INDEX(Summer!B$10:B$999,MATCH($A1441,Summer!$L$10:$L$999,0),1),INDEX('Cycle 1'!B$10:B$999,MATCH($A1441,'Cycle 1'!$L$10:$L$999,0),1)),INDEX('Cycle 2'!B$10:B$999,MATCH($A1441,'Cycle 2'!$L$10:$L$999,0),1)),INDEX('Cycle 3'!B$10:B$999,MATCH($A1441,'Cycle 3'!$L$10:$L$999,0),1)),INDEX('Cycle 4'!B$10:B$999,MATCH($A1441,'Cycle 4'!$L$10:$L$999,0),1)),INDEX('Cycle 5'!B$10:B$999,MATCH($A1441,'Cycle 5'!$L$10:$L$999,0),1)),INDEX('Cycle 6'!B$10:B$999,MATCH($A1441,'Cycle 6'!$L$10:$L$999,0),1)),INDEX('Cycle 7'!B$10:B$999,MATCH($A1441,'Cycle 7'!$L$10:$L$999,0),1)),INDEX('Cycle 8'!B$10:B$999,MATCH($A1441,'Cycle 8'!$L$10:$L$999,0),1)),INDEX('Cycle 9'!B$10:B$999,MATCH($A1441,'Cycle 9'!$L$10:$L$999,0),1)),INDEX('Cycle 10'!B$10:B$999,MATCH($A1441,'Cycle 10'!$L$10:$L$999,0),1)),INDEX('Cycle 11'!B$10:B$999,MATCH($A1441,'Cycle 11'!$L$10:$L$999,0),1)),""))</f>
        <v/>
      </c>
      <c r="D1441" t="str">
        <f>IF(IFERROR(IFERROR(IFERROR(IFERROR(IFERROR(IFERROR(IFERROR(IFERROR(IFERROR(IFERROR(IFERROR(IFERROR(INDEX(Summer!C$10:C$999,MATCH($A1441,Summer!$L$10:$L$999,0),1),INDEX('Cycle 1'!C$10:C$999,MATCH($A1441,'Cycle 1'!$L$10:$L$999,0),1)),INDEX('Cycle 2'!C$10:C$999,MATCH($A1441,'Cycle 2'!$L$10:$L$999,0),1)),INDEX('Cycle 3'!C$10:C$999,MATCH($A1441,'Cycle 3'!$L$10:$L$999,0),1)),INDEX('Cycle 4'!C$10:C$999,MATCH($A1441,'Cycle 4'!$L$10:$L$999,0),1)),INDEX('Cycle 5'!C$10:C$999,MATCH($A1441,'Cycle 5'!$L$10:$L$999,0),1)),INDEX('Cycle 6'!C$10:C$999,MATCH($A1441,'Cycle 6'!$L$10:$L$999,0),1)),INDEX('Cycle 7'!C$10:C$999,MATCH($A1441,'Cycle 7'!$L$10:$L$999,0),1)),INDEX('Cycle 8'!C$10:C$999,MATCH($A1441,'Cycle 8'!$L$10:$L$999,0),1)),INDEX('Cycle 9'!C$10:C$999,MATCH($A1441,'Cycle 9'!$L$10:$L$999,0),1)),INDEX('Cycle 10'!C$10:C$999,MATCH($A1441,'Cycle 10'!$L$10:$L$999,0),1)),INDEX('Cycle 11'!C$10:C$999,MATCH($A1441,'Cycle 11'!$L$10:$L$999,0),1)),"")="","",IFERROR(IFERROR(IFERROR(IFERROR(IFERROR(IFERROR(IFERROR(IFERROR(IFERROR(IFERROR(IFERROR(IFERROR(INDEX(Summer!C$10:C$999,MATCH($A1441,Summer!$L$10:$L$999,0),1),INDEX('Cycle 1'!C$10:C$999,MATCH($A1441,'Cycle 1'!$L$10:$L$999,0),1)),INDEX('Cycle 2'!C$10:C$999,MATCH($A1441,'Cycle 2'!$L$10:$L$999,0),1)),INDEX('Cycle 3'!C$10:C$999,MATCH($A1441,'Cycle 3'!$L$10:$L$999,0),1)),INDEX('Cycle 4'!C$10:C$999,MATCH($A1441,'Cycle 4'!$L$10:$L$999,0),1)),INDEX('Cycle 5'!C$10:C$999,MATCH($A1441,'Cycle 5'!$L$10:$L$999,0),1)),INDEX('Cycle 6'!C$10:C$999,MATCH($A1441,'Cycle 6'!$L$10:$L$999,0),1)),INDEX('Cycle 7'!C$10:C$999,MATCH($A1441,'Cycle 7'!$L$10:$L$999,0),1)),INDEX('Cycle 8'!C$10:C$999,MATCH($A1441,'Cycle 8'!$L$10:$L$999,0),1)),INDEX('Cycle 9'!C$10:C$999,MATCH($A1441,'Cycle 9'!$L$10:$L$999,0),1)),INDEX('Cycle 10'!C$10:C$999,MATCH($A1441,'Cycle 10'!$L$10:$L$999,0),1)),INDEX('Cycle 11'!C$10:C$999,MATCH($A1441,'Cycle 11'!$L$10:$L$999,0),1)),""))</f>
        <v/>
      </c>
      <c r="E1441" t="str">
        <f>IF(IFERROR(IFERROR(IFERROR(IFERROR(IFERROR(IFERROR(IFERROR(IFERROR(IFERROR(IFERROR(IFERROR(IFERROR(INDEX(Summer!D$10:D$999,MATCH($A1441,Summer!$L$10:$L$999,0),1),INDEX('Cycle 1'!D$10:D$999,MATCH($A1441,'Cycle 1'!$L$10:$L$999,0),1)),INDEX('Cycle 2'!D$10:D$999,MATCH($A1441,'Cycle 2'!$L$10:$L$999,0),1)),INDEX('Cycle 3'!D$10:D$999,MATCH($A1441,'Cycle 3'!$L$10:$L$999,0),1)),INDEX('Cycle 4'!D$10:D$999,MATCH($A1441,'Cycle 4'!$L$10:$L$999,0),1)),INDEX('Cycle 5'!D$10:D$999,MATCH($A1441,'Cycle 5'!$L$10:$L$999,0),1)),INDEX('Cycle 6'!D$10:D$999,MATCH($A1441,'Cycle 6'!$L$10:$L$999,0),1)),INDEX('Cycle 7'!D$10:D$999,MATCH($A1441,'Cycle 7'!$L$10:$L$999,0),1)),INDEX('Cycle 8'!D$10:D$999,MATCH($A1441,'Cycle 8'!$L$10:$L$999,0),1)),INDEX('Cycle 9'!D$10:D$999,MATCH($A1441,'Cycle 9'!$L$10:$L$999,0),1)),INDEX('Cycle 10'!D$10:D$999,MATCH($A1441,'Cycle 10'!$L$10:$L$999,0),1)),INDEX('Cycle 11'!D$10:D$999,MATCH($A1441,'Cycle 11'!$L$10:$L$999,0),1)),"")="","",IFERROR(IFERROR(IFERROR(IFERROR(IFERROR(IFERROR(IFERROR(IFERROR(IFERROR(IFERROR(IFERROR(IFERROR(INDEX(Summer!D$10:D$999,MATCH($A1441,Summer!$L$10:$L$999,0),1),INDEX('Cycle 1'!D$10:D$999,MATCH($A1441,'Cycle 1'!$L$10:$L$999,0),1)),INDEX('Cycle 2'!D$10:D$999,MATCH($A1441,'Cycle 2'!$L$10:$L$999,0),1)),INDEX('Cycle 3'!D$10:D$999,MATCH($A1441,'Cycle 3'!$L$10:$L$999,0),1)),INDEX('Cycle 4'!D$10:D$999,MATCH($A1441,'Cycle 4'!$L$10:$L$999,0),1)),INDEX('Cycle 5'!D$10:D$999,MATCH($A1441,'Cycle 5'!$L$10:$L$999,0),1)),INDEX('Cycle 6'!D$10:D$999,MATCH($A1441,'Cycle 6'!$L$10:$L$999,0),1)),INDEX('Cycle 7'!D$10:D$999,MATCH($A1441,'Cycle 7'!$L$10:$L$999,0),1)),INDEX('Cycle 8'!D$10:D$999,MATCH($A1441,'Cycle 8'!$L$10:$L$999,0),1)),INDEX('Cycle 9'!D$10:D$999,MATCH($A1441,'Cycle 9'!$L$10:$L$999,0),1)),INDEX('Cycle 10'!D$10:D$999,MATCH($A1441,'Cycle 10'!$L$10:$L$999,0),1)),INDEX('Cycle 11'!D$10:D$999,MATCH($A1441,'Cycle 11'!$L$10:$L$999,0),1)),""))</f>
        <v/>
      </c>
      <c r="F1441" t="str">
        <f>IF(IFERROR(IFERROR(IFERROR(IFERROR(IFERROR(IFERROR(IFERROR(IFERROR(IFERROR(IFERROR(IFERROR(IFERROR(INDEX(Summer!E$10:E$999,MATCH($A1441,Summer!$L$10:$L$999,0),1),INDEX('Cycle 1'!E$10:E$999,MATCH($A1441,'Cycle 1'!$L$10:$L$999,0),1)),INDEX('Cycle 2'!E$10:E$999,MATCH($A1441,'Cycle 2'!$L$10:$L$999,0),1)),INDEX('Cycle 3'!E$10:E$999,MATCH($A1441,'Cycle 3'!$L$10:$L$999,0),1)),INDEX('Cycle 4'!E$10:E$999,MATCH($A1441,'Cycle 4'!$L$10:$L$999,0),1)),INDEX('Cycle 5'!E$10:E$999,MATCH($A1441,'Cycle 5'!$L$10:$L$999,0),1)),INDEX('Cycle 6'!E$10:E$999,MATCH($A1441,'Cycle 6'!$L$10:$L$999,0),1)),INDEX('Cycle 7'!E$10:E$999,MATCH($A1441,'Cycle 7'!$L$10:$L$999,0),1)),INDEX('Cycle 8'!E$10:E$999,MATCH($A1441,'Cycle 8'!$L$10:$L$999,0),1)),INDEX('Cycle 9'!E$10:E$999,MATCH($A1441,'Cycle 9'!$L$10:$L$999,0),1)),INDEX('Cycle 10'!E$10:E$999,MATCH($A1441,'Cycle 10'!$L$10:$L$999,0),1)),INDEX('Cycle 11'!E$10:E$999,MATCH($A1441,'Cycle 11'!$L$10:$L$999,0),1)),"")="","",IFERROR(IFERROR(IFERROR(IFERROR(IFERROR(IFERROR(IFERROR(IFERROR(IFERROR(IFERROR(IFERROR(IFERROR(INDEX(Summer!E$10:E$999,MATCH($A1441,Summer!$L$10:$L$999,0),1),INDEX('Cycle 1'!E$10:E$999,MATCH($A1441,'Cycle 1'!$L$10:$L$999,0),1)),INDEX('Cycle 2'!E$10:E$999,MATCH($A1441,'Cycle 2'!$L$10:$L$999,0),1)),INDEX('Cycle 3'!E$10:E$999,MATCH($A1441,'Cycle 3'!$L$10:$L$999,0),1)),INDEX('Cycle 4'!E$10:E$999,MATCH($A1441,'Cycle 4'!$L$10:$L$999,0),1)),INDEX('Cycle 5'!E$10:E$999,MATCH($A1441,'Cycle 5'!$L$10:$L$999,0),1)),INDEX('Cycle 6'!E$10:E$999,MATCH($A1441,'Cycle 6'!$L$10:$L$999,0),1)),INDEX('Cycle 7'!E$10:E$999,MATCH($A1441,'Cycle 7'!$L$10:$L$999,0),1)),INDEX('Cycle 8'!E$10:E$999,MATCH($A1441,'Cycle 8'!$L$10:$L$999,0),1)),INDEX('Cycle 9'!E$10:E$999,MATCH($A1441,'Cycle 9'!$L$10:$L$999,0),1)),INDEX('Cycle 10'!E$10:E$999,MATCH($A1441,'Cycle 10'!$L$10:$L$999,0),1)),INDEX('Cycle 11'!E$10:E$999,MATCH($A1441,'Cycle 11'!$L$10:$L$999,0),1)),""))</f>
        <v/>
      </c>
      <c r="G1441" t="str">
        <f>IF(IFERROR(IFERROR(IFERROR(IFERROR(IFERROR(IFERROR(IFERROR(IFERROR(IFERROR(IFERROR(IFERROR(IFERROR(INDEX(Summer!F$10:F$999,MATCH($A1441,Summer!$L$10:$L$999,0),1),INDEX('Cycle 1'!F$10:F$999,MATCH($A1441,'Cycle 1'!$L$10:$L$999,0),1)),INDEX('Cycle 2'!F$10:F$999,MATCH($A1441,'Cycle 2'!$L$10:$L$999,0),1)),INDEX('Cycle 3'!F$10:F$999,MATCH($A1441,'Cycle 3'!$L$10:$L$999,0),1)),INDEX('Cycle 4'!F$10:F$999,MATCH($A1441,'Cycle 4'!$L$10:$L$999,0),1)),INDEX('Cycle 5'!F$10:F$999,MATCH($A1441,'Cycle 5'!$L$10:$L$999,0),1)),INDEX('Cycle 6'!F$10:F$999,MATCH($A1441,'Cycle 6'!$L$10:$L$999,0),1)),INDEX('Cycle 7'!F$10:F$999,MATCH($A1441,'Cycle 7'!$L$10:$L$999,0),1)),INDEX('Cycle 8'!F$10:F$999,MATCH($A1441,'Cycle 8'!$L$10:$L$999,0),1)),INDEX('Cycle 9'!F$10:F$999,MATCH($A1441,'Cycle 9'!$L$10:$L$999,0),1)),INDEX('Cycle 10'!F$10:F$999,MATCH($A1441,'Cycle 10'!$L$10:$L$999,0),1)),INDEX('Cycle 11'!F$10:F$999,MATCH($A1441,'Cycle 11'!$L$10:$L$999,0),1)),"")="","",IFERROR(IFERROR(IFERROR(IFERROR(IFERROR(IFERROR(IFERROR(IFERROR(IFERROR(IFERROR(IFERROR(IFERROR(INDEX(Summer!F$10:F$999,MATCH($A1441,Summer!$L$10:$L$999,0),1),INDEX('Cycle 1'!F$10:F$999,MATCH($A1441,'Cycle 1'!$L$10:$L$999,0),1)),INDEX('Cycle 2'!F$10:F$999,MATCH($A1441,'Cycle 2'!$L$10:$L$999,0),1)),INDEX('Cycle 3'!F$10:F$999,MATCH($A1441,'Cycle 3'!$L$10:$L$999,0),1)),INDEX('Cycle 4'!F$10:F$999,MATCH($A1441,'Cycle 4'!$L$10:$L$999,0),1)),INDEX('Cycle 5'!F$10:F$999,MATCH($A1441,'Cycle 5'!$L$10:$L$999,0),1)),INDEX('Cycle 6'!F$10:F$999,MATCH($A1441,'Cycle 6'!$L$10:$L$999,0),1)),INDEX('Cycle 7'!F$10:F$999,MATCH($A1441,'Cycle 7'!$L$10:$L$999,0),1)),INDEX('Cycle 8'!F$10:F$999,MATCH($A1441,'Cycle 8'!$L$10:$L$999,0),1)),INDEX('Cycle 9'!F$10:F$999,MATCH($A1441,'Cycle 9'!$L$10:$L$999,0),1)),INDEX('Cycle 10'!F$10:F$999,MATCH($A1441,'Cycle 10'!$L$10:$L$999,0),1)),INDEX('Cycle 11'!F$10:F$999,MATCH($A1441,'Cycle 11'!$L$10:$L$999,0),1)),""))</f>
        <v/>
      </c>
      <c r="H1441" t="str">
        <f>IF(IFERROR(IFERROR(IFERROR(IFERROR(IFERROR(IFERROR(IFERROR(IFERROR(IFERROR(IFERROR(IFERROR(IFERROR(INDEX(Summer!G$10:G$999,MATCH($A1441,Summer!$L$10:$L$999,0),1),INDEX('Cycle 1'!G$10:G$999,MATCH($A1441,'Cycle 1'!$L$10:$L$999,0),1)),INDEX('Cycle 2'!G$10:G$999,MATCH($A1441,'Cycle 2'!$L$10:$L$999,0),1)),INDEX('Cycle 3'!G$10:G$999,MATCH($A1441,'Cycle 3'!$L$10:$L$999,0),1)),INDEX('Cycle 4'!G$10:G$999,MATCH($A1441,'Cycle 4'!$L$10:$L$999,0),1)),INDEX('Cycle 5'!G$10:G$999,MATCH($A1441,'Cycle 5'!$L$10:$L$999,0),1)),INDEX('Cycle 6'!G$10:G$999,MATCH($A1441,'Cycle 6'!$L$10:$L$999,0),1)),INDEX('Cycle 7'!G$10:G$999,MATCH($A1441,'Cycle 7'!$L$10:$L$999,0),1)),INDEX('Cycle 8'!G$10:G$999,MATCH($A1441,'Cycle 8'!$L$10:$L$999,0),1)),INDEX('Cycle 9'!G$10:G$999,MATCH($A1441,'Cycle 9'!$L$10:$L$999,0),1)),INDEX('Cycle 10'!G$10:G$999,MATCH($A1441,'Cycle 10'!$L$10:$L$999,0),1)),INDEX('Cycle 11'!G$10:G$999,MATCH($A1441,'Cycle 11'!$L$10:$L$999,0),1)),"")="","",IFERROR(IFERROR(IFERROR(IFERROR(IFERROR(IFERROR(IFERROR(IFERROR(IFERROR(IFERROR(IFERROR(IFERROR(INDEX(Summer!G$10:G$999,MATCH($A1441,Summer!$L$10:$L$999,0),1),INDEX('Cycle 1'!G$10:G$999,MATCH($A1441,'Cycle 1'!$L$10:$L$999,0),1)),INDEX('Cycle 2'!G$10:G$999,MATCH($A1441,'Cycle 2'!$L$10:$L$999,0),1)),INDEX('Cycle 3'!G$10:G$999,MATCH($A1441,'Cycle 3'!$L$10:$L$999,0),1)),INDEX('Cycle 4'!G$10:G$999,MATCH($A1441,'Cycle 4'!$L$10:$L$999,0),1)),INDEX('Cycle 5'!G$10:G$999,MATCH($A1441,'Cycle 5'!$L$10:$L$999,0),1)),INDEX('Cycle 6'!G$10:G$999,MATCH($A1441,'Cycle 6'!$L$10:$L$999,0),1)),INDEX('Cycle 7'!G$10:G$999,MATCH($A1441,'Cycle 7'!$L$10:$L$999,0),1)),INDEX('Cycle 8'!G$10:G$999,MATCH($A1441,'Cycle 8'!$L$10:$L$999,0),1)),INDEX('Cycle 9'!G$10:G$999,MATCH($A1441,'Cycle 9'!$L$10:$L$999,0),1)),INDEX('Cycle 10'!G$10:G$999,MATCH($A1441,'Cycle 10'!$L$10:$L$999,0),1)),INDEX('Cycle 11'!G$10:G$999,MATCH($A1441,'Cycle 11'!$L$10:$L$999,0),1)),""))</f>
        <v/>
      </c>
      <c r="I1441">
        <f>IFERROR(IF(C1441="",MAX(I$1:I1440),IF(ROW(C$2)=ROW(C1441),1,IF(ISERROR(VLOOKUP(C1441,C$2:C1440,1,FALSE)),MAX(I$1:I1440)+1,MAX(I$1:I1440)))),"")</f>
        <v>0</v>
      </c>
      <c r="J1441" t="str">
        <f t="shared" si="145"/>
        <v/>
      </c>
      <c r="K1441" t="str">
        <f t="shared" si="143"/>
        <v/>
      </c>
      <c r="L1441" t="str">
        <f t="shared" si="143"/>
        <v/>
      </c>
      <c r="M1441" t="str">
        <f t="shared" si="143"/>
        <v/>
      </c>
      <c r="N1441" t="str">
        <f t="shared" si="143"/>
        <v/>
      </c>
      <c r="O1441" t="str">
        <f t="shared" si="143"/>
        <v/>
      </c>
      <c r="P1441" t="str">
        <f t="shared" si="143"/>
        <v/>
      </c>
      <c r="Q1441" t="str">
        <f t="shared" si="143"/>
        <v/>
      </c>
      <c r="R1441" t="str">
        <f t="shared" si="143"/>
        <v/>
      </c>
      <c r="S1441" t="str">
        <f t="shared" si="143"/>
        <v/>
      </c>
      <c r="T1441" t="str">
        <f t="shared" si="143"/>
        <v/>
      </c>
      <c r="U1441" t="str">
        <f t="shared" si="143"/>
        <v/>
      </c>
      <c r="V1441" t="str">
        <f t="shared" si="143"/>
        <v/>
      </c>
      <c r="W1441" t="str">
        <f t="shared" si="146"/>
        <v/>
      </c>
      <c r="X1441">
        <f>IF(OR(H1441="No",H1441=""),0,IF(COUNTIFS(H$2:H1441,"Yes",C$2:C1441,C1441)&gt;1,0,COUNTIFS(H$2:H1441,"Yes",C$2:C1441,C1441)))+IF(X1440=$X$1,0,X1440)</f>
        <v>0</v>
      </c>
    </row>
    <row r="1442" spans="1:24" x14ac:dyDescent="0.3">
      <c r="A1442">
        <f>ROWS($A$2:$A1442)</f>
        <v>1441</v>
      </c>
      <c r="B1442" t="str">
        <f>IF(ISERROR(VLOOKUP(A1442,Summer!L$11:L$500,1,FALSE)),IF(ISERROR(VLOOKUP(A1442,'Cycle 1'!L$11:L$500,1,FALSE)),IF(ISERROR(VLOOKUP(A1442,'Cycle 2'!L$11:L$500,1,FALSE)),IF(ISERROR(VLOOKUP(A1442,'Cycle 3'!L$11:L$500,1,FALSE)),IF(ISERROR(VLOOKUP(A1442,'Cycle 4'!L$11:L$500,1,FALSE)),IF(ISERROR(VLOOKUP(A1442,'Cycle 5'!L$11:L$500,1,FALSE)),IF(ISERROR(VLOOKUP(A1442,'Cycle 6'!L$11:L$500,1,FALSE)),IF(ISERROR(VLOOKUP(A1442,'Cycle 7'!L$11:L$500,1,FALSE)),IF(ISERROR(VLOOKUP(A1442,'Cycle 8'!L$11:L$500,1,FALSE)),IF(ISERROR(VLOOKUP(A1442,'Cycle 9'!L$11:L$500,1,FALSE)),IF(ISERROR(VLOOKUP(A1442,'Cycle 10'!L$11:L$500,1,FALSE)),IF(ISERROR(VLOOKUP(A1442,'Cycle 11'!L$11:L$500,1,FALSE)),"","Cycle 11"),"Cycle 10"),"Cycle 9"),"Cycle 8"),"Cycle 7"),"Cycle 6"),"Cycle 5"),"Cycle 4"),"Cycle 3"),"Cycle 2"),"Cycle 1"),"Summer")</f>
        <v/>
      </c>
      <c r="C1442" t="str">
        <f>IF(IFERROR(IFERROR(IFERROR(IFERROR(IFERROR(IFERROR(IFERROR(IFERROR(IFERROR(IFERROR(IFERROR(IFERROR(INDEX(Summer!B$10:B$999,MATCH($A1442,Summer!$L$10:$L$999,0),1),INDEX('Cycle 1'!B$10:B$999,MATCH($A1442,'Cycle 1'!$L$10:$L$999,0),1)),INDEX('Cycle 2'!B$10:B$999,MATCH($A1442,'Cycle 2'!$L$10:$L$999,0),1)),INDEX('Cycle 3'!B$10:B$999,MATCH($A1442,'Cycle 3'!$L$10:$L$999,0),1)),INDEX('Cycle 4'!B$10:B$999,MATCH($A1442,'Cycle 4'!$L$10:$L$999,0),1)),INDEX('Cycle 5'!B$10:B$999,MATCH($A1442,'Cycle 5'!$L$10:$L$999,0),1)),INDEX('Cycle 6'!B$10:B$999,MATCH($A1442,'Cycle 6'!$L$10:$L$999,0),1)),INDEX('Cycle 7'!B$10:B$999,MATCH($A1442,'Cycle 7'!$L$10:$L$999,0),1)),INDEX('Cycle 8'!B$10:B$999,MATCH($A1442,'Cycle 8'!$L$10:$L$999,0),1)),INDEX('Cycle 9'!B$10:B$999,MATCH($A1442,'Cycle 9'!$L$10:$L$999,0),1)),INDEX('Cycle 10'!B$10:B$999,MATCH($A1442,'Cycle 10'!$L$10:$L$999,0),1)),INDEX('Cycle 11'!B$10:B$999,MATCH($A1442,'Cycle 11'!$L$10:$L$999,0),1)),"")="","",IFERROR(IFERROR(IFERROR(IFERROR(IFERROR(IFERROR(IFERROR(IFERROR(IFERROR(IFERROR(IFERROR(IFERROR(INDEX(Summer!B$10:B$999,MATCH($A1442,Summer!$L$10:$L$999,0),1),INDEX('Cycle 1'!B$10:B$999,MATCH($A1442,'Cycle 1'!$L$10:$L$999,0),1)),INDEX('Cycle 2'!B$10:B$999,MATCH($A1442,'Cycle 2'!$L$10:$L$999,0),1)),INDEX('Cycle 3'!B$10:B$999,MATCH($A1442,'Cycle 3'!$L$10:$L$999,0),1)),INDEX('Cycle 4'!B$10:B$999,MATCH($A1442,'Cycle 4'!$L$10:$L$999,0),1)),INDEX('Cycle 5'!B$10:B$999,MATCH($A1442,'Cycle 5'!$L$10:$L$999,0),1)),INDEX('Cycle 6'!B$10:B$999,MATCH($A1442,'Cycle 6'!$L$10:$L$999,0),1)),INDEX('Cycle 7'!B$10:B$999,MATCH($A1442,'Cycle 7'!$L$10:$L$999,0),1)),INDEX('Cycle 8'!B$10:B$999,MATCH($A1442,'Cycle 8'!$L$10:$L$999,0),1)),INDEX('Cycle 9'!B$10:B$999,MATCH($A1442,'Cycle 9'!$L$10:$L$999,0),1)),INDEX('Cycle 10'!B$10:B$999,MATCH($A1442,'Cycle 10'!$L$10:$L$999,0),1)),INDEX('Cycle 11'!B$10:B$999,MATCH($A1442,'Cycle 11'!$L$10:$L$999,0),1)),""))</f>
        <v/>
      </c>
      <c r="D1442" t="str">
        <f>IF(IFERROR(IFERROR(IFERROR(IFERROR(IFERROR(IFERROR(IFERROR(IFERROR(IFERROR(IFERROR(IFERROR(IFERROR(INDEX(Summer!C$10:C$999,MATCH($A1442,Summer!$L$10:$L$999,0),1),INDEX('Cycle 1'!C$10:C$999,MATCH($A1442,'Cycle 1'!$L$10:$L$999,0),1)),INDEX('Cycle 2'!C$10:C$999,MATCH($A1442,'Cycle 2'!$L$10:$L$999,0),1)),INDEX('Cycle 3'!C$10:C$999,MATCH($A1442,'Cycle 3'!$L$10:$L$999,0),1)),INDEX('Cycle 4'!C$10:C$999,MATCH($A1442,'Cycle 4'!$L$10:$L$999,0),1)),INDEX('Cycle 5'!C$10:C$999,MATCH($A1442,'Cycle 5'!$L$10:$L$999,0),1)),INDEX('Cycle 6'!C$10:C$999,MATCH($A1442,'Cycle 6'!$L$10:$L$999,0),1)),INDEX('Cycle 7'!C$10:C$999,MATCH($A1442,'Cycle 7'!$L$10:$L$999,0),1)),INDEX('Cycle 8'!C$10:C$999,MATCH($A1442,'Cycle 8'!$L$10:$L$999,0),1)),INDEX('Cycle 9'!C$10:C$999,MATCH($A1442,'Cycle 9'!$L$10:$L$999,0),1)),INDEX('Cycle 10'!C$10:C$999,MATCH($A1442,'Cycle 10'!$L$10:$L$999,0),1)),INDEX('Cycle 11'!C$10:C$999,MATCH($A1442,'Cycle 11'!$L$10:$L$999,0),1)),"")="","",IFERROR(IFERROR(IFERROR(IFERROR(IFERROR(IFERROR(IFERROR(IFERROR(IFERROR(IFERROR(IFERROR(IFERROR(INDEX(Summer!C$10:C$999,MATCH($A1442,Summer!$L$10:$L$999,0),1),INDEX('Cycle 1'!C$10:C$999,MATCH($A1442,'Cycle 1'!$L$10:$L$999,0),1)),INDEX('Cycle 2'!C$10:C$999,MATCH($A1442,'Cycle 2'!$L$10:$L$999,0),1)),INDEX('Cycle 3'!C$10:C$999,MATCH($A1442,'Cycle 3'!$L$10:$L$999,0),1)),INDEX('Cycle 4'!C$10:C$999,MATCH($A1442,'Cycle 4'!$L$10:$L$999,0),1)),INDEX('Cycle 5'!C$10:C$999,MATCH($A1442,'Cycle 5'!$L$10:$L$999,0),1)),INDEX('Cycle 6'!C$10:C$999,MATCH($A1442,'Cycle 6'!$L$10:$L$999,0),1)),INDEX('Cycle 7'!C$10:C$999,MATCH($A1442,'Cycle 7'!$L$10:$L$999,0),1)),INDEX('Cycle 8'!C$10:C$999,MATCH($A1442,'Cycle 8'!$L$10:$L$999,0),1)),INDEX('Cycle 9'!C$10:C$999,MATCH($A1442,'Cycle 9'!$L$10:$L$999,0),1)),INDEX('Cycle 10'!C$10:C$999,MATCH($A1442,'Cycle 10'!$L$10:$L$999,0),1)),INDEX('Cycle 11'!C$10:C$999,MATCH($A1442,'Cycle 11'!$L$10:$L$999,0),1)),""))</f>
        <v/>
      </c>
      <c r="E1442" t="str">
        <f>IF(IFERROR(IFERROR(IFERROR(IFERROR(IFERROR(IFERROR(IFERROR(IFERROR(IFERROR(IFERROR(IFERROR(IFERROR(INDEX(Summer!D$10:D$999,MATCH($A1442,Summer!$L$10:$L$999,0),1),INDEX('Cycle 1'!D$10:D$999,MATCH($A1442,'Cycle 1'!$L$10:$L$999,0),1)),INDEX('Cycle 2'!D$10:D$999,MATCH($A1442,'Cycle 2'!$L$10:$L$999,0),1)),INDEX('Cycle 3'!D$10:D$999,MATCH($A1442,'Cycle 3'!$L$10:$L$999,0),1)),INDEX('Cycle 4'!D$10:D$999,MATCH($A1442,'Cycle 4'!$L$10:$L$999,0),1)),INDEX('Cycle 5'!D$10:D$999,MATCH($A1442,'Cycle 5'!$L$10:$L$999,0),1)),INDEX('Cycle 6'!D$10:D$999,MATCH($A1442,'Cycle 6'!$L$10:$L$999,0),1)),INDEX('Cycle 7'!D$10:D$999,MATCH($A1442,'Cycle 7'!$L$10:$L$999,0),1)),INDEX('Cycle 8'!D$10:D$999,MATCH($A1442,'Cycle 8'!$L$10:$L$999,0),1)),INDEX('Cycle 9'!D$10:D$999,MATCH($A1442,'Cycle 9'!$L$10:$L$999,0),1)),INDEX('Cycle 10'!D$10:D$999,MATCH($A1442,'Cycle 10'!$L$10:$L$999,0),1)),INDEX('Cycle 11'!D$10:D$999,MATCH($A1442,'Cycle 11'!$L$10:$L$999,0),1)),"")="","",IFERROR(IFERROR(IFERROR(IFERROR(IFERROR(IFERROR(IFERROR(IFERROR(IFERROR(IFERROR(IFERROR(IFERROR(INDEX(Summer!D$10:D$999,MATCH($A1442,Summer!$L$10:$L$999,0),1),INDEX('Cycle 1'!D$10:D$999,MATCH($A1442,'Cycle 1'!$L$10:$L$999,0),1)),INDEX('Cycle 2'!D$10:D$999,MATCH($A1442,'Cycle 2'!$L$10:$L$999,0),1)),INDEX('Cycle 3'!D$10:D$999,MATCH($A1442,'Cycle 3'!$L$10:$L$999,0),1)),INDEX('Cycle 4'!D$10:D$999,MATCH($A1442,'Cycle 4'!$L$10:$L$999,0),1)),INDEX('Cycle 5'!D$10:D$999,MATCH($A1442,'Cycle 5'!$L$10:$L$999,0),1)),INDEX('Cycle 6'!D$10:D$999,MATCH($A1442,'Cycle 6'!$L$10:$L$999,0),1)),INDEX('Cycle 7'!D$10:D$999,MATCH($A1442,'Cycle 7'!$L$10:$L$999,0),1)),INDEX('Cycle 8'!D$10:D$999,MATCH($A1442,'Cycle 8'!$L$10:$L$999,0),1)),INDEX('Cycle 9'!D$10:D$999,MATCH($A1442,'Cycle 9'!$L$10:$L$999,0),1)),INDEX('Cycle 10'!D$10:D$999,MATCH($A1442,'Cycle 10'!$L$10:$L$999,0),1)),INDEX('Cycle 11'!D$10:D$999,MATCH($A1442,'Cycle 11'!$L$10:$L$999,0),1)),""))</f>
        <v/>
      </c>
      <c r="F1442" t="str">
        <f>IF(IFERROR(IFERROR(IFERROR(IFERROR(IFERROR(IFERROR(IFERROR(IFERROR(IFERROR(IFERROR(IFERROR(IFERROR(INDEX(Summer!E$10:E$999,MATCH($A1442,Summer!$L$10:$L$999,0),1),INDEX('Cycle 1'!E$10:E$999,MATCH($A1442,'Cycle 1'!$L$10:$L$999,0),1)),INDEX('Cycle 2'!E$10:E$999,MATCH($A1442,'Cycle 2'!$L$10:$L$999,0),1)),INDEX('Cycle 3'!E$10:E$999,MATCH($A1442,'Cycle 3'!$L$10:$L$999,0),1)),INDEX('Cycle 4'!E$10:E$999,MATCH($A1442,'Cycle 4'!$L$10:$L$999,0),1)),INDEX('Cycle 5'!E$10:E$999,MATCH($A1442,'Cycle 5'!$L$10:$L$999,0),1)),INDEX('Cycle 6'!E$10:E$999,MATCH($A1442,'Cycle 6'!$L$10:$L$999,0),1)),INDEX('Cycle 7'!E$10:E$999,MATCH($A1442,'Cycle 7'!$L$10:$L$999,0),1)),INDEX('Cycle 8'!E$10:E$999,MATCH($A1442,'Cycle 8'!$L$10:$L$999,0),1)),INDEX('Cycle 9'!E$10:E$999,MATCH($A1442,'Cycle 9'!$L$10:$L$999,0),1)),INDEX('Cycle 10'!E$10:E$999,MATCH($A1442,'Cycle 10'!$L$10:$L$999,0),1)),INDEX('Cycle 11'!E$10:E$999,MATCH($A1442,'Cycle 11'!$L$10:$L$999,0),1)),"")="","",IFERROR(IFERROR(IFERROR(IFERROR(IFERROR(IFERROR(IFERROR(IFERROR(IFERROR(IFERROR(IFERROR(IFERROR(INDEX(Summer!E$10:E$999,MATCH($A1442,Summer!$L$10:$L$999,0),1),INDEX('Cycle 1'!E$10:E$999,MATCH($A1442,'Cycle 1'!$L$10:$L$999,0),1)),INDEX('Cycle 2'!E$10:E$999,MATCH($A1442,'Cycle 2'!$L$10:$L$999,0),1)),INDEX('Cycle 3'!E$10:E$999,MATCH($A1442,'Cycle 3'!$L$10:$L$999,0),1)),INDEX('Cycle 4'!E$10:E$999,MATCH($A1442,'Cycle 4'!$L$10:$L$999,0),1)),INDEX('Cycle 5'!E$10:E$999,MATCH($A1442,'Cycle 5'!$L$10:$L$999,0),1)),INDEX('Cycle 6'!E$10:E$999,MATCH($A1442,'Cycle 6'!$L$10:$L$999,0),1)),INDEX('Cycle 7'!E$10:E$999,MATCH($A1442,'Cycle 7'!$L$10:$L$999,0),1)),INDEX('Cycle 8'!E$10:E$999,MATCH($A1442,'Cycle 8'!$L$10:$L$999,0),1)),INDEX('Cycle 9'!E$10:E$999,MATCH($A1442,'Cycle 9'!$L$10:$L$999,0),1)),INDEX('Cycle 10'!E$10:E$999,MATCH($A1442,'Cycle 10'!$L$10:$L$999,0),1)),INDEX('Cycle 11'!E$10:E$999,MATCH($A1442,'Cycle 11'!$L$10:$L$999,0),1)),""))</f>
        <v/>
      </c>
      <c r="G1442" t="str">
        <f>IF(IFERROR(IFERROR(IFERROR(IFERROR(IFERROR(IFERROR(IFERROR(IFERROR(IFERROR(IFERROR(IFERROR(IFERROR(INDEX(Summer!F$10:F$999,MATCH($A1442,Summer!$L$10:$L$999,0),1),INDEX('Cycle 1'!F$10:F$999,MATCH($A1442,'Cycle 1'!$L$10:$L$999,0),1)),INDEX('Cycle 2'!F$10:F$999,MATCH($A1442,'Cycle 2'!$L$10:$L$999,0),1)),INDEX('Cycle 3'!F$10:F$999,MATCH($A1442,'Cycle 3'!$L$10:$L$999,0),1)),INDEX('Cycle 4'!F$10:F$999,MATCH($A1442,'Cycle 4'!$L$10:$L$999,0),1)),INDEX('Cycle 5'!F$10:F$999,MATCH($A1442,'Cycle 5'!$L$10:$L$999,0),1)),INDEX('Cycle 6'!F$10:F$999,MATCH($A1442,'Cycle 6'!$L$10:$L$999,0),1)),INDEX('Cycle 7'!F$10:F$999,MATCH($A1442,'Cycle 7'!$L$10:$L$999,0),1)),INDEX('Cycle 8'!F$10:F$999,MATCH($A1442,'Cycle 8'!$L$10:$L$999,0),1)),INDEX('Cycle 9'!F$10:F$999,MATCH($A1442,'Cycle 9'!$L$10:$L$999,0),1)),INDEX('Cycle 10'!F$10:F$999,MATCH($A1442,'Cycle 10'!$L$10:$L$999,0),1)),INDEX('Cycle 11'!F$10:F$999,MATCH($A1442,'Cycle 11'!$L$10:$L$999,0),1)),"")="","",IFERROR(IFERROR(IFERROR(IFERROR(IFERROR(IFERROR(IFERROR(IFERROR(IFERROR(IFERROR(IFERROR(IFERROR(INDEX(Summer!F$10:F$999,MATCH($A1442,Summer!$L$10:$L$999,0),1),INDEX('Cycle 1'!F$10:F$999,MATCH($A1442,'Cycle 1'!$L$10:$L$999,0),1)),INDEX('Cycle 2'!F$10:F$999,MATCH($A1442,'Cycle 2'!$L$10:$L$999,0),1)),INDEX('Cycle 3'!F$10:F$999,MATCH($A1442,'Cycle 3'!$L$10:$L$999,0),1)),INDEX('Cycle 4'!F$10:F$999,MATCH($A1442,'Cycle 4'!$L$10:$L$999,0),1)),INDEX('Cycle 5'!F$10:F$999,MATCH($A1442,'Cycle 5'!$L$10:$L$999,0),1)),INDEX('Cycle 6'!F$10:F$999,MATCH($A1442,'Cycle 6'!$L$10:$L$999,0),1)),INDEX('Cycle 7'!F$10:F$999,MATCH($A1442,'Cycle 7'!$L$10:$L$999,0),1)),INDEX('Cycle 8'!F$10:F$999,MATCH($A1442,'Cycle 8'!$L$10:$L$999,0),1)),INDEX('Cycle 9'!F$10:F$999,MATCH($A1442,'Cycle 9'!$L$10:$L$999,0),1)),INDEX('Cycle 10'!F$10:F$999,MATCH($A1442,'Cycle 10'!$L$10:$L$999,0),1)),INDEX('Cycle 11'!F$10:F$999,MATCH($A1442,'Cycle 11'!$L$10:$L$999,0),1)),""))</f>
        <v/>
      </c>
      <c r="H1442" t="str">
        <f>IF(IFERROR(IFERROR(IFERROR(IFERROR(IFERROR(IFERROR(IFERROR(IFERROR(IFERROR(IFERROR(IFERROR(IFERROR(INDEX(Summer!G$10:G$999,MATCH($A1442,Summer!$L$10:$L$999,0),1),INDEX('Cycle 1'!G$10:G$999,MATCH($A1442,'Cycle 1'!$L$10:$L$999,0),1)),INDEX('Cycle 2'!G$10:G$999,MATCH($A1442,'Cycle 2'!$L$10:$L$999,0),1)),INDEX('Cycle 3'!G$10:G$999,MATCH($A1442,'Cycle 3'!$L$10:$L$999,0),1)),INDEX('Cycle 4'!G$10:G$999,MATCH($A1442,'Cycle 4'!$L$10:$L$999,0),1)),INDEX('Cycle 5'!G$10:G$999,MATCH($A1442,'Cycle 5'!$L$10:$L$999,0),1)),INDEX('Cycle 6'!G$10:G$999,MATCH($A1442,'Cycle 6'!$L$10:$L$999,0),1)),INDEX('Cycle 7'!G$10:G$999,MATCH($A1442,'Cycle 7'!$L$10:$L$999,0),1)),INDEX('Cycle 8'!G$10:G$999,MATCH($A1442,'Cycle 8'!$L$10:$L$999,0),1)),INDEX('Cycle 9'!G$10:G$999,MATCH($A1442,'Cycle 9'!$L$10:$L$999,0),1)),INDEX('Cycle 10'!G$10:G$999,MATCH($A1442,'Cycle 10'!$L$10:$L$999,0),1)),INDEX('Cycle 11'!G$10:G$999,MATCH($A1442,'Cycle 11'!$L$10:$L$999,0),1)),"")="","",IFERROR(IFERROR(IFERROR(IFERROR(IFERROR(IFERROR(IFERROR(IFERROR(IFERROR(IFERROR(IFERROR(IFERROR(INDEX(Summer!G$10:G$999,MATCH($A1442,Summer!$L$10:$L$999,0),1),INDEX('Cycle 1'!G$10:G$999,MATCH($A1442,'Cycle 1'!$L$10:$L$999,0),1)),INDEX('Cycle 2'!G$10:G$999,MATCH($A1442,'Cycle 2'!$L$10:$L$999,0),1)),INDEX('Cycle 3'!G$10:G$999,MATCH($A1442,'Cycle 3'!$L$10:$L$999,0),1)),INDEX('Cycle 4'!G$10:G$999,MATCH($A1442,'Cycle 4'!$L$10:$L$999,0),1)),INDEX('Cycle 5'!G$10:G$999,MATCH($A1442,'Cycle 5'!$L$10:$L$999,0),1)),INDEX('Cycle 6'!G$10:G$999,MATCH($A1442,'Cycle 6'!$L$10:$L$999,0),1)),INDEX('Cycle 7'!G$10:G$999,MATCH($A1442,'Cycle 7'!$L$10:$L$999,0),1)),INDEX('Cycle 8'!G$10:G$999,MATCH($A1442,'Cycle 8'!$L$10:$L$999,0),1)),INDEX('Cycle 9'!G$10:G$999,MATCH($A1442,'Cycle 9'!$L$10:$L$999,0),1)),INDEX('Cycle 10'!G$10:G$999,MATCH($A1442,'Cycle 10'!$L$10:$L$999,0),1)),INDEX('Cycle 11'!G$10:G$999,MATCH($A1442,'Cycle 11'!$L$10:$L$999,0),1)),""))</f>
        <v/>
      </c>
      <c r="I1442">
        <f>IFERROR(IF(C1442="",MAX(I$1:I1441),IF(ROW(C$2)=ROW(C1442),1,IF(ISERROR(VLOOKUP(C1442,C$2:C1441,1,FALSE)),MAX(I$1:I1441)+1,MAX(I$1:I1441)))),"")</f>
        <v>0</v>
      </c>
      <c r="J1442" t="str">
        <f t="shared" si="145"/>
        <v/>
      </c>
      <c r="K1442" t="str">
        <f t="shared" si="143"/>
        <v/>
      </c>
      <c r="L1442" t="str">
        <f t="shared" si="143"/>
        <v/>
      </c>
      <c r="M1442" t="str">
        <f t="shared" si="143"/>
        <v/>
      </c>
      <c r="N1442" t="str">
        <f t="shared" si="143"/>
        <v/>
      </c>
      <c r="O1442" t="str">
        <f t="shared" si="143"/>
        <v/>
      </c>
      <c r="P1442" t="str">
        <f t="shared" si="143"/>
        <v/>
      </c>
      <c r="Q1442" t="str">
        <f t="shared" si="143"/>
        <v/>
      </c>
      <c r="R1442" t="str">
        <f t="shared" si="143"/>
        <v/>
      </c>
      <c r="S1442" t="str">
        <f t="shared" si="143"/>
        <v/>
      </c>
      <c r="T1442" t="str">
        <f t="shared" si="143"/>
        <v/>
      </c>
      <c r="U1442" t="str">
        <f t="shared" si="143"/>
        <v/>
      </c>
      <c r="V1442" t="str">
        <f t="shared" si="143"/>
        <v/>
      </c>
      <c r="W1442" t="str">
        <f t="shared" si="146"/>
        <v/>
      </c>
      <c r="X1442">
        <f>IF(OR(H1442="No",H1442=""),0,IF(COUNTIFS(H$2:H1442,"Yes",C$2:C1442,C1442)&gt;1,0,COUNTIFS(H$2:H1442,"Yes",C$2:C1442,C1442)))+IF(X1441=$X$1,0,X1441)</f>
        <v>0</v>
      </c>
    </row>
    <row r="1443" spans="1:24" x14ac:dyDescent="0.3">
      <c r="A1443">
        <f>ROWS($A$2:$A1443)</f>
        <v>1442</v>
      </c>
      <c r="B1443" t="str">
        <f>IF(ISERROR(VLOOKUP(A1443,Summer!L$11:L$500,1,FALSE)),IF(ISERROR(VLOOKUP(A1443,'Cycle 1'!L$11:L$500,1,FALSE)),IF(ISERROR(VLOOKUP(A1443,'Cycle 2'!L$11:L$500,1,FALSE)),IF(ISERROR(VLOOKUP(A1443,'Cycle 3'!L$11:L$500,1,FALSE)),IF(ISERROR(VLOOKUP(A1443,'Cycle 4'!L$11:L$500,1,FALSE)),IF(ISERROR(VLOOKUP(A1443,'Cycle 5'!L$11:L$500,1,FALSE)),IF(ISERROR(VLOOKUP(A1443,'Cycle 6'!L$11:L$500,1,FALSE)),IF(ISERROR(VLOOKUP(A1443,'Cycle 7'!L$11:L$500,1,FALSE)),IF(ISERROR(VLOOKUP(A1443,'Cycle 8'!L$11:L$500,1,FALSE)),IF(ISERROR(VLOOKUP(A1443,'Cycle 9'!L$11:L$500,1,FALSE)),IF(ISERROR(VLOOKUP(A1443,'Cycle 10'!L$11:L$500,1,FALSE)),IF(ISERROR(VLOOKUP(A1443,'Cycle 11'!L$11:L$500,1,FALSE)),"","Cycle 11"),"Cycle 10"),"Cycle 9"),"Cycle 8"),"Cycle 7"),"Cycle 6"),"Cycle 5"),"Cycle 4"),"Cycle 3"),"Cycle 2"),"Cycle 1"),"Summer")</f>
        <v/>
      </c>
      <c r="C1443" t="str">
        <f>IF(IFERROR(IFERROR(IFERROR(IFERROR(IFERROR(IFERROR(IFERROR(IFERROR(IFERROR(IFERROR(IFERROR(IFERROR(INDEX(Summer!B$10:B$999,MATCH($A1443,Summer!$L$10:$L$999,0),1),INDEX('Cycle 1'!B$10:B$999,MATCH($A1443,'Cycle 1'!$L$10:$L$999,0),1)),INDEX('Cycle 2'!B$10:B$999,MATCH($A1443,'Cycle 2'!$L$10:$L$999,0),1)),INDEX('Cycle 3'!B$10:B$999,MATCH($A1443,'Cycle 3'!$L$10:$L$999,0),1)),INDEX('Cycle 4'!B$10:B$999,MATCH($A1443,'Cycle 4'!$L$10:$L$999,0),1)),INDEX('Cycle 5'!B$10:B$999,MATCH($A1443,'Cycle 5'!$L$10:$L$999,0),1)),INDEX('Cycle 6'!B$10:B$999,MATCH($A1443,'Cycle 6'!$L$10:$L$999,0),1)),INDEX('Cycle 7'!B$10:B$999,MATCH($A1443,'Cycle 7'!$L$10:$L$999,0),1)),INDEX('Cycle 8'!B$10:B$999,MATCH($A1443,'Cycle 8'!$L$10:$L$999,0),1)),INDEX('Cycle 9'!B$10:B$999,MATCH($A1443,'Cycle 9'!$L$10:$L$999,0),1)),INDEX('Cycle 10'!B$10:B$999,MATCH($A1443,'Cycle 10'!$L$10:$L$999,0),1)),INDEX('Cycle 11'!B$10:B$999,MATCH($A1443,'Cycle 11'!$L$10:$L$999,0),1)),"")="","",IFERROR(IFERROR(IFERROR(IFERROR(IFERROR(IFERROR(IFERROR(IFERROR(IFERROR(IFERROR(IFERROR(IFERROR(INDEX(Summer!B$10:B$999,MATCH($A1443,Summer!$L$10:$L$999,0),1),INDEX('Cycle 1'!B$10:B$999,MATCH($A1443,'Cycle 1'!$L$10:$L$999,0),1)),INDEX('Cycle 2'!B$10:B$999,MATCH($A1443,'Cycle 2'!$L$10:$L$999,0),1)),INDEX('Cycle 3'!B$10:B$999,MATCH($A1443,'Cycle 3'!$L$10:$L$999,0),1)),INDEX('Cycle 4'!B$10:B$999,MATCH($A1443,'Cycle 4'!$L$10:$L$999,0),1)),INDEX('Cycle 5'!B$10:B$999,MATCH($A1443,'Cycle 5'!$L$10:$L$999,0),1)),INDEX('Cycle 6'!B$10:B$999,MATCH($A1443,'Cycle 6'!$L$10:$L$999,0),1)),INDEX('Cycle 7'!B$10:B$999,MATCH($A1443,'Cycle 7'!$L$10:$L$999,0),1)),INDEX('Cycle 8'!B$10:B$999,MATCH($A1443,'Cycle 8'!$L$10:$L$999,0),1)),INDEX('Cycle 9'!B$10:B$999,MATCH($A1443,'Cycle 9'!$L$10:$L$999,0),1)),INDEX('Cycle 10'!B$10:B$999,MATCH($A1443,'Cycle 10'!$L$10:$L$999,0),1)),INDEX('Cycle 11'!B$10:B$999,MATCH($A1443,'Cycle 11'!$L$10:$L$999,0),1)),""))</f>
        <v/>
      </c>
      <c r="D1443" t="str">
        <f>IF(IFERROR(IFERROR(IFERROR(IFERROR(IFERROR(IFERROR(IFERROR(IFERROR(IFERROR(IFERROR(IFERROR(IFERROR(INDEX(Summer!C$10:C$999,MATCH($A1443,Summer!$L$10:$L$999,0),1),INDEX('Cycle 1'!C$10:C$999,MATCH($A1443,'Cycle 1'!$L$10:$L$999,0),1)),INDEX('Cycle 2'!C$10:C$999,MATCH($A1443,'Cycle 2'!$L$10:$L$999,0),1)),INDEX('Cycle 3'!C$10:C$999,MATCH($A1443,'Cycle 3'!$L$10:$L$999,0),1)),INDEX('Cycle 4'!C$10:C$999,MATCH($A1443,'Cycle 4'!$L$10:$L$999,0),1)),INDEX('Cycle 5'!C$10:C$999,MATCH($A1443,'Cycle 5'!$L$10:$L$999,0),1)),INDEX('Cycle 6'!C$10:C$999,MATCH($A1443,'Cycle 6'!$L$10:$L$999,0),1)),INDEX('Cycle 7'!C$10:C$999,MATCH($A1443,'Cycle 7'!$L$10:$L$999,0),1)),INDEX('Cycle 8'!C$10:C$999,MATCH($A1443,'Cycle 8'!$L$10:$L$999,0),1)),INDEX('Cycle 9'!C$10:C$999,MATCH($A1443,'Cycle 9'!$L$10:$L$999,0),1)),INDEX('Cycle 10'!C$10:C$999,MATCH($A1443,'Cycle 10'!$L$10:$L$999,0),1)),INDEX('Cycle 11'!C$10:C$999,MATCH($A1443,'Cycle 11'!$L$10:$L$999,0),1)),"")="","",IFERROR(IFERROR(IFERROR(IFERROR(IFERROR(IFERROR(IFERROR(IFERROR(IFERROR(IFERROR(IFERROR(IFERROR(INDEX(Summer!C$10:C$999,MATCH($A1443,Summer!$L$10:$L$999,0),1),INDEX('Cycle 1'!C$10:C$999,MATCH($A1443,'Cycle 1'!$L$10:$L$999,0),1)),INDEX('Cycle 2'!C$10:C$999,MATCH($A1443,'Cycle 2'!$L$10:$L$999,0),1)),INDEX('Cycle 3'!C$10:C$999,MATCH($A1443,'Cycle 3'!$L$10:$L$999,0),1)),INDEX('Cycle 4'!C$10:C$999,MATCH($A1443,'Cycle 4'!$L$10:$L$999,0),1)),INDEX('Cycle 5'!C$10:C$999,MATCH($A1443,'Cycle 5'!$L$10:$L$999,0),1)),INDEX('Cycle 6'!C$10:C$999,MATCH($A1443,'Cycle 6'!$L$10:$L$999,0),1)),INDEX('Cycle 7'!C$10:C$999,MATCH($A1443,'Cycle 7'!$L$10:$L$999,0),1)),INDEX('Cycle 8'!C$10:C$999,MATCH($A1443,'Cycle 8'!$L$10:$L$999,0),1)),INDEX('Cycle 9'!C$10:C$999,MATCH($A1443,'Cycle 9'!$L$10:$L$999,0),1)),INDEX('Cycle 10'!C$10:C$999,MATCH($A1443,'Cycle 10'!$L$10:$L$999,0),1)),INDEX('Cycle 11'!C$10:C$999,MATCH($A1443,'Cycle 11'!$L$10:$L$999,0),1)),""))</f>
        <v/>
      </c>
      <c r="E1443" t="str">
        <f>IF(IFERROR(IFERROR(IFERROR(IFERROR(IFERROR(IFERROR(IFERROR(IFERROR(IFERROR(IFERROR(IFERROR(IFERROR(INDEX(Summer!D$10:D$999,MATCH($A1443,Summer!$L$10:$L$999,0),1),INDEX('Cycle 1'!D$10:D$999,MATCH($A1443,'Cycle 1'!$L$10:$L$999,0),1)),INDEX('Cycle 2'!D$10:D$999,MATCH($A1443,'Cycle 2'!$L$10:$L$999,0),1)),INDEX('Cycle 3'!D$10:D$999,MATCH($A1443,'Cycle 3'!$L$10:$L$999,0),1)),INDEX('Cycle 4'!D$10:D$999,MATCH($A1443,'Cycle 4'!$L$10:$L$999,0),1)),INDEX('Cycle 5'!D$10:D$999,MATCH($A1443,'Cycle 5'!$L$10:$L$999,0),1)),INDEX('Cycle 6'!D$10:D$999,MATCH($A1443,'Cycle 6'!$L$10:$L$999,0),1)),INDEX('Cycle 7'!D$10:D$999,MATCH($A1443,'Cycle 7'!$L$10:$L$999,0),1)),INDEX('Cycle 8'!D$10:D$999,MATCH($A1443,'Cycle 8'!$L$10:$L$999,0),1)),INDEX('Cycle 9'!D$10:D$999,MATCH($A1443,'Cycle 9'!$L$10:$L$999,0),1)),INDEX('Cycle 10'!D$10:D$999,MATCH($A1443,'Cycle 10'!$L$10:$L$999,0),1)),INDEX('Cycle 11'!D$10:D$999,MATCH($A1443,'Cycle 11'!$L$10:$L$999,0),1)),"")="","",IFERROR(IFERROR(IFERROR(IFERROR(IFERROR(IFERROR(IFERROR(IFERROR(IFERROR(IFERROR(IFERROR(IFERROR(INDEX(Summer!D$10:D$999,MATCH($A1443,Summer!$L$10:$L$999,0),1),INDEX('Cycle 1'!D$10:D$999,MATCH($A1443,'Cycle 1'!$L$10:$L$999,0),1)),INDEX('Cycle 2'!D$10:D$999,MATCH($A1443,'Cycle 2'!$L$10:$L$999,0),1)),INDEX('Cycle 3'!D$10:D$999,MATCH($A1443,'Cycle 3'!$L$10:$L$999,0),1)),INDEX('Cycle 4'!D$10:D$999,MATCH($A1443,'Cycle 4'!$L$10:$L$999,0),1)),INDEX('Cycle 5'!D$10:D$999,MATCH($A1443,'Cycle 5'!$L$10:$L$999,0),1)),INDEX('Cycle 6'!D$10:D$999,MATCH($A1443,'Cycle 6'!$L$10:$L$999,0),1)),INDEX('Cycle 7'!D$10:D$999,MATCH($A1443,'Cycle 7'!$L$10:$L$999,0),1)),INDEX('Cycle 8'!D$10:D$999,MATCH($A1443,'Cycle 8'!$L$10:$L$999,0),1)),INDEX('Cycle 9'!D$10:D$999,MATCH($A1443,'Cycle 9'!$L$10:$L$999,0),1)),INDEX('Cycle 10'!D$10:D$999,MATCH($A1443,'Cycle 10'!$L$10:$L$999,0),1)),INDEX('Cycle 11'!D$10:D$999,MATCH($A1443,'Cycle 11'!$L$10:$L$999,0),1)),""))</f>
        <v/>
      </c>
      <c r="F1443" t="str">
        <f>IF(IFERROR(IFERROR(IFERROR(IFERROR(IFERROR(IFERROR(IFERROR(IFERROR(IFERROR(IFERROR(IFERROR(IFERROR(INDEX(Summer!E$10:E$999,MATCH($A1443,Summer!$L$10:$L$999,0),1),INDEX('Cycle 1'!E$10:E$999,MATCH($A1443,'Cycle 1'!$L$10:$L$999,0),1)),INDEX('Cycle 2'!E$10:E$999,MATCH($A1443,'Cycle 2'!$L$10:$L$999,0),1)),INDEX('Cycle 3'!E$10:E$999,MATCH($A1443,'Cycle 3'!$L$10:$L$999,0),1)),INDEX('Cycle 4'!E$10:E$999,MATCH($A1443,'Cycle 4'!$L$10:$L$999,0),1)),INDEX('Cycle 5'!E$10:E$999,MATCH($A1443,'Cycle 5'!$L$10:$L$999,0),1)),INDEX('Cycle 6'!E$10:E$999,MATCH($A1443,'Cycle 6'!$L$10:$L$999,0),1)),INDEX('Cycle 7'!E$10:E$999,MATCH($A1443,'Cycle 7'!$L$10:$L$999,0),1)),INDEX('Cycle 8'!E$10:E$999,MATCH($A1443,'Cycle 8'!$L$10:$L$999,0),1)),INDEX('Cycle 9'!E$10:E$999,MATCH($A1443,'Cycle 9'!$L$10:$L$999,0),1)),INDEX('Cycle 10'!E$10:E$999,MATCH($A1443,'Cycle 10'!$L$10:$L$999,0),1)),INDEX('Cycle 11'!E$10:E$999,MATCH($A1443,'Cycle 11'!$L$10:$L$999,0),1)),"")="","",IFERROR(IFERROR(IFERROR(IFERROR(IFERROR(IFERROR(IFERROR(IFERROR(IFERROR(IFERROR(IFERROR(IFERROR(INDEX(Summer!E$10:E$999,MATCH($A1443,Summer!$L$10:$L$999,0),1),INDEX('Cycle 1'!E$10:E$999,MATCH($A1443,'Cycle 1'!$L$10:$L$999,0),1)),INDEX('Cycle 2'!E$10:E$999,MATCH($A1443,'Cycle 2'!$L$10:$L$999,0),1)),INDEX('Cycle 3'!E$10:E$999,MATCH($A1443,'Cycle 3'!$L$10:$L$999,0),1)),INDEX('Cycle 4'!E$10:E$999,MATCH($A1443,'Cycle 4'!$L$10:$L$999,0),1)),INDEX('Cycle 5'!E$10:E$999,MATCH($A1443,'Cycle 5'!$L$10:$L$999,0),1)),INDEX('Cycle 6'!E$10:E$999,MATCH($A1443,'Cycle 6'!$L$10:$L$999,0),1)),INDEX('Cycle 7'!E$10:E$999,MATCH($A1443,'Cycle 7'!$L$10:$L$999,0),1)),INDEX('Cycle 8'!E$10:E$999,MATCH($A1443,'Cycle 8'!$L$10:$L$999,0),1)),INDEX('Cycle 9'!E$10:E$999,MATCH($A1443,'Cycle 9'!$L$10:$L$999,0),1)),INDEX('Cycle 10'!E$10:E$999,MATCH($A1443,'Cycle 10'!$L$10:$L$999,0),1)),INDEX('Cycle 11'!E$10:E$999,MATCH($A1443,'Cycle 11'!$L$10:$L$999,0),1)),""))</f>
        <v/>
      </c>
      <c r="G1443" t="str">
        <f>IF(IFERROR(IFERROR(IFERROR(IFERROR(IFERROR(IFERROR(IFERROR(IFERROR(IFERROR(IFERROR(IFERROR(IFERROR(INDEX(Summer!F$10:F$999,MATCH($A1443,Summer!$L$10:$L$999,0),1),INDEX('Cycle 1'!F$10:F$999,MATCH($A1443,'Cycle 1'!$L$10:$L$999,0),1)),INDEX('Cycle 2'!F$10:F$999,MATCH($A1443,'Cycle 2'!$L$10:$L$999,0),1)),INDEX('Cycle 3'!F$10:F$999,MATCH($A1443,'Cycle 3'!$L$10:$L$999,0),1)),INDEX('Cycle 4'!F$10:F$999,MATCH($A1443,'Cycle 4'!$L$10:$L$999,0),1)),INDEX('Cycle 5'!F$10:F$999,MATCH($A1443,'Cycle 5'!$L$10:$L$999,0),1)),INDEX('Cycle 6'!F$10:F$999,MATCH($A1443,'Cycle 6'!$L$10:$L$999,0),1)),INDEX('Cycle 7'!F$10:F$999,MATCH($A1443,'Cycle 7'!$L$10:$L$999,0),1)),INDEX('Cycle 8'!F$10:F$999,MATCH($A1443,'Cycle 8'!$L$10:$L$999,0),1)),INDEX('Cycle 9'!F$10:F$999,MATCH($A1443,'Cycle 9'!$L$10:$L$999,0),1)),INDEX('Cycle 10'!F$10:F$999,MATCH($A1443,'Cycle 10'!$L$10:$L$999,0),1)),INDEX('Cycle 11'!F$10:F$999,MATCH($A1443,'Cycle 11'!$L$10:$L$999,0),1)),"")="","",IFERROR(IFERROR(IFERROR(IFERROR(IFERROR(IFERROR(IFERROR(IFERROR(IFERROR(IFERROR(IFERROR(IFERROR(INDEX(Summer!F$10:F$999,MATCH($A1443,Summer!$L$10:$L$999,0),1),INDEX('Cycle 1'!F$10:F$999,MATCH($A1443,'Cycle 1'!$L$10:$L$999,0),1)),INDEX('Cycle 2'!F$10:F$999,MATCH($A1443,'Cycle 2'!$L$10:$L$999,0),1)),INDEX('Cycle 3'!F$10:F$999,MATCH($A1443,'Cycle 3'!$L$10:$L$999,0),1)),INDEX('Cycle 4'!F$10:F$999,MATCH($A1443,'Cycle 4'!$L$10:$L$999,0),1)),INDEX('Cycle 5'!F$10:F$999,MATCH($A1443,'Cycle 5'!$L$10:$L$999,0),1)),INDEX('Cycle 6'!F$10:F$999,MATCH($A1443,'Cycle 6'!$L$10:$L$999,0),1)),INDEX('Cycle 7'!F$10:F$999,MATCH($A1443,'Cycle 7'!$L$10:$L$999,0),1)),INDEX('Cycle 8'!F$10:F$999,MATCH($A1443,'Cycle 8'!$L$10:$L$999,0),1)),INDEX('Cycle 9'!F$10:F$999,MATCH($A1443,'Cycle 9'!$L$10:$L$999,0),1)),INDEX('Cycle 10'!F$10:F$999,MATCH($A1443,'Cycle 10'!$L$10:$L$999,0),1)),INDEX('Cycle 11'!F$10:F$999,MATCH($A1443,'Cycle 11'!$L$10:$L$999,0),1)),""))</f>
        <v/>
      </c>
      <c r="H1443" t="str">
        <f>IF(IFERROR(IFERROR(IFERROR(IFERROR(IFERROR(IFERROR(IFERROR(IFERROR(IFERROR(IFERROR(IFERROR(IFERROR(INDEX(Summer!G$10:G$999,MATCH($A1443,Summer!$L$10:$L$999,0),1),INDEX('Cycle 1'!G$10:G$999,MATCH($A1443,'Cycle 1'!$L$10:$L$999,0),1)),INDEX('Cycle 2'!G$10:G$999,MATCH($A1443,'Cycle 2'!$L$10:$L$999,0),1)),INDEX('Cycle 3'!G$10:G$999,MATCH($A1443,'Cycle 3'!$L$10:$L$999,0),1)),INDEX('Cycle 4'!G$10:G$999,MATCH($A1443,'Cycle 4'!$L$10:$L$999,0),1)),INDEX('Cycle 5'!G$10:G$999,MATCH($A1443,'Cycle 5'!$L$10:$L$999,0),1)),INDEX('Cycle 6'!G$10:G$999,MATCH($A1443,'Cycle 6'!$L$10:$L$999,0),1)),INDEX('Cycle 7'!G$10:G$999,MATCH($A1443,'Cycle 7'!$L$10:$L$999,0),1)),INDEX('Cycle 8'!G$10:G$999,MATCH($A1443,'Cycle 8'!$L$10:$L$999,0),1)),INDEX('Cycle 9'!G$10:G$999,MATCH($A1443,'Cycle 9'!$L$10:$L$999,0),1)),INDEX('Cycle 10'!G$10:G$999,MATCH($A1443,'Cycle 10'!$L$10:$L$999,0),1)),INDEX('Cycle 11'!G$10:G$999,MATCH($A1443,'Cycle 11'!$L$10:$L$999,0),1)),"")="","",IFERROR(IFERROR(IFERROR(IFERROR(IFERROR(IFERROR(IFERROR(IFERROR(IFERROR(IFERROR(IFERROR(IFERROR(INDEX(Summer!G$10:G$999,MATCH($A1443,Summer!$L$10:$L$999,0),1),INDEX('Cycle 1'!G$10:G$999,MATCH($A1443,'Cycle 1'!$L$10:$L$999,0),1)),INDEX('Cycle 2'!G$10:G$999,MATCH($A1443,'Cycle 2'!$L$10:$L$999,0),1)),INDEX('Cycle 3'!G$10:G$999,MATCH($A1443,'Cycle 3'!$L$10:$L$999,0),1)),INDEX('Cycle 4'!G$10:G$999,MATCH($A1443,'Cycle 4'!$L$10:$L$999,0),1)),INDEX('Cycle 5'!G$10:G$999,MATCH($A1443,'Cycle 5'!$L$10:$L$999,0),1)),INDEX('Cycle 6'!G$10:G$999,MATCH($A1443,'Cycle 6'!$L$10:$L$999,0),1)),INDEX('Cycle 7'!G$10:G$999,MATCH($A1443,'Cycle 7'!$L$10:$L$999,0),1)),INDEX('Cycle 8'!G$10:G$999,MATCH($A1443,'Cycle 8'!$L$10:$L$999,0),1)),INDEX('Cycle 9'!G$10:G$999,MATCH($A1443,'Cycle 9'!$L$10:$L$999,0),1)),INDEX('Cycle 10'!G$10:G$999,MATCH($A1443,'Cycle 10'!$L$10:$L$999,0),1)),INDEX('Cycle 11'!G$10:G$999,MATCH($A1443,'Cycle 11'!$L$10:$L$999,0),1)),""))</f>
        <v/>
      </c>
      <c r="I1443">
        <f>IFERROR(IF(C1443="",MAX(I$1:I1442),IF(ROW(C$2)=ROW(C1443),1,IF(ISERROR(VLOOKUP(C1443,C$2:C1442,1,FALSE)),MAX(I$1:I1442)+1,MAX(I$1:I1442)))),"")</f>
        <v>0</v>
      </c>
      <c r="J1443" t="str">
        <f t="shared" si="145"/>
        <v/>
      </c>
      <c r="K1443" t="str">
        <f t="shared" si="147"/>
        <v/>
      </c>
      <c r="L1443" t="str">
        <f t="shared" si="147"/>
        <v/>
      </c>
      <c r="M1443" t="str">
        <f t="shared" si="147"/>
        <v/>
      </c>
      <c r="N1443" t="str">
        <f t="shared" si="147"/>
        <v/>
      </c>
      <c r="O1443" t="str">
        <f t="shared" si="147"/>
        <v/>
      </c>
      <c r="P1443" t="str">
        <f t="shared" si="147"/>
        <v/>
      </c>
      <c r="Q1443" t="str">
        <f t="shared" si="147"/>
        <v/>
      </c>
      <c r="R1443" t="str">
        <f t="shared" si="147"/>
        <v/>
      </c>
      <c r="S1443" t="str">
        <f t="shared" si="147"/>
        <v/>
      </c>
      <c r="T1443" t="str">
        <f t="shared" si="147"/>
        <v/>
      </c>
      <c r="U1443" t="str">
        <f t="shared" si="147"/>
        <v/>
      </c>
      <c r="V1443" t="str">
        <f t="shared" si="147"/>
        <v/>
      </c>
      <c r="W1443" t="str">
        <f t="shared" si="146"/>
        <v/>
      </c>
      <c r="X1443">
        <f>IF(OR(H1443="No",H1443=""),0,IF(COUNTIFS(H$2:H1443,"Yes",C$2:C1443,C1443)&gt;1,0,COUNTIFS(H$2:H1443,"Yes",C$2:C1443,C1443)))+IF(X1442=$X$1,0,X1442)</f>
        <v>0</v>
      </c>
    </row>
    <row r="1444" spans="1:24" x14ac:dyDescent="0.3">
      <c r="A1444">
        <f>ROWS($A$2:$A1444)</f>
        <v>1443</v>
      </c>
      <c r="B1444" t="str">
        <f>IF(ISERROR(VLOOKUP(A1444,Summer!L$11:L$500,1,FALSE)),IF(ISERROR(VLOOKUP(A1444,'Cycle 1'!L$11:L$500,1,FALSE)),IF(ISERROR(VLOOKUP(A1444,'Cycle 2'!L$11:L$500,1,FALSE)),IF(ISERROR(VLOOKUP(A1444,'Cycle 3'!L$11:L$500,1,FALSE)),IF(ISERROR(VLOOKUP(A1444,'Cycle 4'!L$11:L$500,1,FALSE)),IF(ISERROR(VLOOKUP(A1444,'Cycle 5'!L$11:L$500,1,FALSE)),IF(ISERROR(VLOOKUP(A1444,'Cycle 6'!L$11:L$500,1,FALSE)),IF(ISERROR(VLOOKUP(A1444,'Cycle 7'!L$11:L$500,1,FALSE)),IF(ISERROR(VLOOKUP(A1444,'Cycle 8'!L$11:L$500,1,FALSE)),IF(ISERROR(VLOOKUP(A1444,'Cycle 9'!L$11:L$500,1,FALSE)),IF(ISERROR(VLOOKUP(A1444,'Cycle 10'!L$11:L$500,1,FALSE)),IF(ISERROR(VLOOKUP(A1444,'Cycle 11'!L$11:L$500,1,FALSE)),"","Cycle 11"),"Cycle 10"),"Cycle 9"),"Cycle 8"),"Cycle 7"),"Cycle 6"),"Cycle 5"),"Cycle 4"),"Cycle 3"),"Cycle 2"),"Cycle 1"),"Summer")</f>
        <v/>
      </c>
      <c r="C1444" t="str">
        <f>IF(IFERROR(IFERROR(IFERROR(IFERROR(IFERROR(IFERROR(IFERROR(IFERROR(IFERROR(IFERROR(IFERROR(IFERROR(INDEX(Summer!B$10:B$999,MATCH($A1444,Summer!$L$10:$L$999,0),1),INDEX('Cycle 1'!B$10:B$999,MATCH($A1444,'Cycle 1'!$L$10:$L$999,0),1)),INDEX('Cycle 2'!B$10:B$999,MATCH($A1444,'Cycle 2'!$L$10:$L$999,0),1)),INDEX('Cycle 3'!B$10:B$999,MATCH($A1444,'Cycle 3'!$L$10:$L$999,0),1)),INDEX('Cycle 4'!B$10:B$999,MATCH($A1444,'Cycle 4'!$L$10:$L$999,0),1)),INDEX('Cycle 5'!B$10:B$999,MATCH($A1444,'Cycle 5'!$L$10:$L$999,0),1)),INDEX('Cycle 6'!B$10:B$999,MATCH($A1444,'Cycle 6'!$L$10:$L$999,0),1)),INDEX('Cycle 7'!B$10:B$999,MATCH($A1444,'Cycle 7'!$L$10:$L$999,0),1)),INDEX('Cycle 8'!B$10:B$999,MATCH($A1444,'Cycle 8'!$L$10:$L$999,0),1)),INDEX('Cycle 9'!B$10:B$999,MATCH($A1444,'Cycle 9'!$L$10:$L$999,0),1)),INDEX('Cycle 10'!B$10:B$999,MATCH($A1444,'Cycle 10'!$L$10:$L$999,0),1)),INDEX('Cycle 11'!B$10:B$999,MATCH($A1444,'Cycle 11'!$L$10:$L$999,0),1)),"")="","",IFERROR(IFERROR(IFERROR(IFERROR(IFERROR(IFERROR(IFERROR(IFERROR(IFERROR(IFERROR(IFERROR(IFERROR(INDEX(Summer!B$10:B$999,MATCH($A1444,Summer!$L$10:$L$999,0),1),INDEX('Cycle 1'!B$10:B$999,MATCH($A1444,'Cycle 1'!$L$10:$L$999,0),1)),INDEX('Cycle 2'!B$10:B$999,MATCH($A1444,'Cycle 2'!$L$10:$L$999,0),1)),INDEX('Cycle 3'!B$10:B$999,MATCH($A1444,'Cycle 3'!$L$10:$L$999,0),1)),INDEX('Cycle 4'!B$10:B$999,MATCH($A1444,'Cycle 4'!$L$10:$L$999,0),1)),INDEX('Cycle 5'!B$10:B$999,MATCH($A1444,'Cycle 5'!$L$10:$L$999,0),1)),INDEX('Cycle 6'!B$10:B$999,MATCH($A1444,'Cycle 6'!$L$10:$L$999,0),1)),INDEX('Cycle 7'!B$10:B$999,MATCH($A1444,'Cycle 7'!$L$10:$L$999,0),1)),INDEX('Cycle 8'!B$10:B$999,MATCH($A1444,'Cycle 8'!$L$10:$L$999,0),1)),INDEX('Cycle 9'!B$10:B$999,MATCH($A1444,'Cycle 9'!$L$10:$L$999,0),1)),INDEX('Cycle 10'!B$10:B$999,MATCH($A1444,'Cycle 10'!$L$10:$L$999,0),1)),INDEX('Cycle 11'!B$10:B$999,MATCH($A1444,'Cycle 11'!$L$10:$L$999,0),1)),""))</f>
        <v/>
      </c>
      <c r="D1444" t="str">
        <f>IF(IFERROR(IFERROR(IFERROR(IFERROR(IFERROR(IFERROR(IFERROR(IFERROR(IFERROR(IFERROR(IFERROR(IFERROR(INDEX(Summer!C$10:C$999,MATCH($A1444,Summer!$L$10:$L$999,0),1),INDEX('Cycle 1'!C$10:C$999,MATCH($A1444,'Cycle 1'!$L$10:$L$999,0),1)),INDEX('Cycle 2'!C$10:C$999,MATCH($A1444,'Cycle 2'!$L$10:$L$999,0),1)),INDEX('Cycle 3'!C$10:C$999,MATCH($A1444,'Cycle 3'!$L$10:$L$999,0),1)),INDEX('Cycle 4'!C$10:C$999,MATCH($A1444,'Cycle 4'!$L$10:$L$999,0),1)),INDEX('Cycle 5'!C$10:C$999,MATCH($A1444,'Cycle 5'!$L$10:$L$999,0),1)),INDEX('Cycle 6'!C$10:C$999,MATCH($A1444,'Cycle 6'!$L$10:$L$999,0),1)),INDEX('Cycle 7'!C$10:C$999,MATCH($A1444,'Cycle 7'!$L$10:$L$999,0),1)),INDEX('Cycle 8'!C$10:C$999,MATCH($A1444,'Cycle 8'!$L$10:$L$999,0),1)),INDEX('Cycle 9'!C$10:C$999,MATCH($A1444,'Cycle 9'!$L$10:$L$999,0),1)),INDEX('Cycle 10'!C$10:C$999,MATCH($A1444,'Cycle 10'!$L$10:$L$999,0),1)),INDEX('Cycle 11'!C$10:C$999,MATCH($A1444,'Cycle 11'!$L$10:$L$999,0),1)),"")="","",IFERROR(IFERROR(IFERROR(IFERROR(IFERROR(IFERROR(IFERROR(IFERROR(IFERROR(IFERROR(IFERROR(IFERROR(INDEX(Summer!C$10:C$999,MATCH($A1444,Summer!$L$10:$L$999,0),1),INDEX('Cycle 1'!C$10:C$999,MATCH($A1444,'Cycle 1'!$L$10:$L$999,0),1)),INDEX('Cycle 2'!C$10:C$999,MATCH($A1444,'Cycle 2'!$L$10:$L$999,0),1)),INDEX('Cycle 3'!C$10:C$999,MATCH($A1444,'Cycle 3'!$L$10:$L$999,0),1)),INDEX('Cycle 4'!C$10:C$999,MATCH($A1444,'Cycle 4'!$L$10:$L$999,0),1)),INDEX('Cycle 5'!C$10:C$999,MATCH($A1444,'Cycle 5'!$L$10:$L$999,0),1)),INDEX('Cycle 6'!C$10:C$999,MATCH($A1444,'Cycle 6'!$L$10:$L$999,0),1)),INDEX('Cycle 7'!C$10:C$999,MATCH($A1444,'Cycle 7'!$L$10:$L$999,0),1)),INDEX('Cycle 8'!C$10:C$999,MATCH($A1444,'Cycle 8'!$L$10:$L$999,0),1)),INDEX('Cycle 9'!C$10:C$999,MATCH($A1444,'Cycle 9'!$L$10:$L$999,0),1)),INDEX('Cycle 10'!C$10:C$999,MATCH($A1444,'Cycle 10'!$L$10:$L$999,0),1)),INDEX('Cycle 11'!C$10:C$999,MATCH($A1444,'Cycle 11'!$L$10:$L$999,0),1)),""))</f>
        <v/>
      </c>
      <c r="E1444" t="str">
        <f>IF(IFERROR(IFERROR(IFERROR(IFERROR(IFERROR(IFERROR(IFERROR(IFERROR(IFERROR(IFERROR(IFERROR(IFERROR(INDEX(Summer!D$10:D$999,MATCH($A1444,Summer!$L$10:$L$999,0),1),INDEX('Cycle 1'!D$10:D$999,MATCH($A1444,'Cycle 1'!$L$10:$L$999,0),1)),INDEX('Cycle 2'!D$10:D$999,MATCH($A1444,'Cycle 2'!$L$10:$L$999,0),1)),INDEX('Cycle 3'!D$10:D$999,MATCH($A1444,'Cycle 3'!$L$10:$L$999,0),1)),INDEX('Cycle 4'!D$10:D$999,MATCH($A1444,'Cycle 4'!$L$10:$L$999,0),1)),INDEX('Cycle 5'!D$10:D$999,MATCH($A1444,'Cycle 5'!$L$10:$L$999,0),1)),INDEX('Cycle 6'!D$10:D$999,MATCH($A1444,'Cycle 6'!$L$10:$L$999,0),1)),INDEX('Cycle 7'!D$10:D$999,MATCH($A1444,'Cycle 7'!$L$10:$L$999,0),1)),INDEX('Cycle 8'!D$10:D$999,MATCH($A1444,'Cycle 8'!$L$10:$L$999,0),1)),INDEX('Cycle 9'!D$10:D$999,MATCH($A1444,'Cycle 9'!$L$10:$L$999,0),1)),INDEX('Cycle 10'!D$10:D$999,MATCH($A1444,'Cycle 10'!$L$10:$L$999,0),1)),INDEX('Cycle 11'!D$10:D$999,MATCH($A1444,'Cycle 11'!$L$10:$L$999,0),1)),"")="","",IFERROR(IFERROR(IFERROR(IFERROR(IFERROR(IFERROR(IFERROR(IFERROR(IFERROR(IFERROR(IFERROR(IFERROR(INDEX(Summer!D$10:D$999,MATCH($A1444,Summer!$L$10:$L$999,0),1),INDEX('Cycle 1'!D$10:D$999,MATCH($A1444,'Cycle 1'!$L$10:$L$999,0),1)),INDEX('Cycle 2'!D$10:D$999,MATCH($A1444,'Cycle 2'!$L$10:$L$999,0),1)),INDEX('Cycle 3'!D$10:D$999,MATCH($A1444,'Cycle 3'!$L$10:$L$999,0),1)),INDEX('Cycle 4'!D$10:D$999,MATCH($A1444,'Cycle 4'!$L$10:$L$999,0),1)),INDEX('Cycle 5'!D$10:D$999,MATCH($A1444,'Cycle 5'!$L$10:$L$999,0),1)),INDEX('Cycle 6'!D$10:D$999,MATCH($A1444,'Cycle 6'!$L$10:$L$999,0),1)),INDEX('Cycle 7'!D$10:D$999,MATCH($A1444,'Cycle 7'!$L$10:$L$999,0),1)),INDEX('Cycle 8'!D$10:D$999,MATCH($A1444,'Cycle 8'!$L$10:$L$999,0),1)),INDEX('Cycle 9'!D$10:D$999,MATCH($A1444,'Cycle 9'!$L$10:$L$999,0),1)),INDEX('Cycle 10'!D$10:D$999,MATCH($A1444,'Cycle 10'!$L$10:$L$999,0),1)),INDEX('Cycle 11'!D$10:D$999,MATCH($A1444,'Cycle 11'!$L$10:$L$999,0),1)),""))</f>
        <v/>
      </c>
      <c r="F1444" t="str">
        <f>IF(IFERROR(IFERROR(IFERROR(IFERROR(IFERROR(IFERROR(IFERROR(IFERROR(IFERROR(IFERROR(IFERROR(IFERROR(INDEX(Summer!E$10:E$999,MATCH($A1444,Summer!$L$10:$L$999,0),1),INDEX('Cycle 1'!E$10:E$999,MATCH($A1444,'Cycle 1'!$L$10:$L$999,0),1)),INDEX('Cycle 2'!E$10:E$999,MATCH($A1444,'Cycle 2'!$L$10:$L$999,0),1)),INDEX('Cycle 3'!E$10:E$999,MATCH($A1444,'Cycle 3'!$L$10:$L$999,0),1)),INDEX('Cycle 4'!E$10:E$999,MATCH($A1444,'Cycle 4'!$L$10:$L$999,0),1)),INDEX('Cycle 5'!E$10:E$999,MATCH($A1444,'Cycle 5'!$L$10:$L$999,0),1)),INDEX('Cycle 6'!E$10:E$999,MATCH($A1444,'Cycle 6'!$L$10:$L$999,0),1)),INDEX('Cycle 7'!E$10:E$999,MATCH($A1444,'Cycle 7'!$L$10:$L$999,0),1)),INDEX('Cycle 8'!E$10:E$999,MATCH($A1444,'Cycle 8'!$L$10:$L$999,0),1)),INDEX('Cycle 9'!E$10:E$999,MATCH($A1444,'Cycle 9'!$L$10:$L$999,0),1)),INDEX('Cycle 10'!E$10:E$999,MATCH($A1444,'Cycle 10'!$L$10:$L$999,0),1)),INDEX('Cycle 11'!E$10:E$999,MATCH($A1444,'Cycle 11'!$L$10:$L$999,0),1)),"")="","",IFERROR(IFERROR(IFERROR(IFERROR(IFERROR(IFERROR(IFERROR(IFERROR(IFERROR(IFERROR(IFERROR(IFERROR(INDEX(Summer!E$10:E$999,MATCH($A1444,Summer!$L$10:$L$999,0),1),INDEX('Cycle 1'!E$10:E$999,MATCH($A1444,'Cycle 1'!$L$10:$L$999,0),1)),INDEX('Cycle 2'!E$10:E$999,MATCH($A1444,'Cycle 2'!$L$10:$L$999,0),1)),INDEX('Cycle 3'!E$10:E$999,MATCH($A1444,'Cycle 3'!$L$10:$L$999,0),1)),INDEX('Cycle 4'!E$10:E$999,MATCH($A1444,'Cycle 4'!$L$10:$L$999,0),1)),INDEX('Cycle 5'!E$10:E$999,MATCH($A1444,'Cycle 5'!$L$10:$L$999,0),1)),INDEX('Cycle 6'!E$10:E$999,MATCH($A1444,'Cycle 6'!$L$10:$L$999,0),1)),INDEX('Cycle 7'!E$10:E$999,MATCH($A1444,'Cycle 7'!$L$10:$L$999,0),1)),INDEX('Cycle 8'!E$10:E$999,MATCH($A1444,'Cycle 8'!$L$10:$L$999,0),1)),INDEX('Cycle 9'!E$10:E$999,MATCH($A1444,'Cycle 9'!$L$10:$L$999,0),1)),INDEX('Cycle 10'!E$10:E$999,MATCH($A1444,'Cycle 10'!$L$10:$L$999,0),1)),INDEX('Cycle 11'!E$10:E$999,MATCH($A1444,'Cycle 11'!$L$10:$L$999,0),1)),""))</f>
        <v/>
      </c>
      <c r="G1444" t="str">
        <f>IF(IFERROR(IFERROR(IFERROR(IFERROR(IFERROR(IFERROR(IFERROR(IFERROR(IFERROR(IFERROR(IFERROR(IFERROR(INDEX(Summer!F$10:F$999,MATCH($A1444,Summer!$L$10:$L$999,0),1),INDEX('Cycle 1'!F$10:F$999,MATCH($A1444,'Cycle 1'!$L$10:$L$999,0),1)),INDEX('Cycle 2'!F$10:F$999,MATCH($A1444,'Cycle 2'!$L$10:$L$999,0),1)),INDEX('Cycle 3'!F$10:F$999,MATCH($A1444,'Cycle 3'!$L$10:$L$999,0),1)),INDEX('Cycle 4'!F$10:F$999,MATCH($A1444,'Cycle 4'!$L$10:$L$999,0),1)),INDEX('Cycle 5'!F$10:F$999,MATCH($A1444,'Cycle 5'!$L$10:$L$999,0),1)),INDEX('Cycle 6'!F$10:F$999,MATCH($A1444,'Cycle 6'!$L$10:$L$999,0),1)),INDEX('Cycle 7'!F$10:F$999,MATCH($A1444,'Cycle 7'!$L$10:$L$999,0),1)),INDEX('Cycle 8'!F$10:F$999,MATCH($A1444,'Cycle 8'!$L$10:$L$999,0),1)),INDEX('Cycle 9'!F$10:F$999,MATCH($A1444,'Cycle 9'!$L$10:$L$999,0),1)),INDEX('Cycle 10'!F$10:F$999,MATCH($A1444,'Cycle 10'!$L$10:$L$999,0),1)),INDEX('Cycle 11'!F$10:F$999,MATCH($A1444,'Cycle 11'!$L$10:$L$999,0),1)),"")="","",IFERROR(IFERROR(IFERROR(IFERROR(IFERROR(IFERROR(IFERROR(IFERROR(IFERROR(IFERROR(IFERROR(IFERROR(INDEX(Summer!F$10:F$999,MATCH($A1444,Summer!$L$10:$L$999,0),1),INDEX('Cycle 1'!F$10:F$999,MATCH($A1444,'Cycle 1'!$L$10:$L$999,0),1)),INDEX('Cycle 2'!F$10:F$999,MATCH($A1444,'Cycle 2'!$L$10:$L$999,0),1)),INDEX('Cycle 3'!F$10:F$999,MATCH($A1444,'Cycle 3'!$L$10:$L$999,0),1)),INDEX('Cycle 4'!F$10:F$999,MATCH($A1444,'Cycle 4'!$L$10:$L$999,0),1)),INDEX('Cycle 5'!F$10:F$999,MATCH($A1444,'Cycle 5'!$L$10:$L$999,0),1)),INDEX('Cycle 6'!F$10:F$999,MATCH($A1444,'Cycle 6'!$L$10:$L$999,0),1)),INDEX('Cycle 7'!F$10:F$999,MATCH($A1444,'Cycle 7'!$L$10:$L$999,0),1)),INDEX('Cycle 8'!F$10:F$999,MATCH($A1444,'Cycle 8'!$L$10:$L$999,0),1)),INDEX('Cycle 9'!F$10:F$999,MATCH($A1444,'Cycle 9'!$L$10:$L$999,0),1)),INDEX('Cycle 10'!F$10:F$999,MATCH($A1444,'Cycle 10'!$L$10:$L$999,0),1)),INDEX('Cycle 11'!F$10:F$999,MATCH($A1444,'Cycle 11'!$L$10:$L$999,0),1)),""))</f>
        <v/>
      </c>
      <c r="H1444" t="str">
        <f>IF(IFERROR(IFERROR(IFERROR(IFERROR(IFERROR(IFERROR(IFERROR(IFERROR(IFERROR(IFERROR(IFERROR(IFERROR(INDEX(Summer!G$10:G$999,MATCH($A1444,Summer!$L$10:$L$999,0),1),INDEX('Cycle 1'!G$10:G$999,MATCH($A1444,'Cycle 1'!$L$10:$L$999,0),1)),INDEX('Cycle 2'!G$10:G$999,MATCH($A1444,'Cycle 2'!$L$10:$L$999,0),1)),INDEX('Cycle 3'!G$10:G$999,MATCH($A1444,'Cycle 3'!$L$10:$L$999,0),1)),INDEX('Cycle 4'!G$10:G$999,MATCH($A1444,'Cycle 4'!$L$10:$L$999,0),1)),INDEX('Cycle 5'!G$10:G$999,MATCH($A1444,'Cycle 5'!$L$10:$L$999,0),1)),INDEX('Cycle 6'!G$10:G$999,MATCH($A1444,'Cycle 6'!$L$10:$L$999,0),1)),INDEX('Cycle 7'!G$10:G$999,MATCH($A1444,'Cycle 7'!$L$10:$L$999,0),1)),INDEX('Cycle 8'!G$10:G$999,MATCH($A1444,'Cycle 8'!$L$10:$L$999,0),1)),INDEX('Cycle 9'!G$10:G$999,MATCH($A1444,'Cycle 9'!$L$10:$L$999,0),1)),INDEX('Cycle 10'!G$10:G$999,MATCH($A1444,'Cycle 10'!$L$10:$L$999,0),1)),INDEX('Cycle 11'!G$10:G$999,MATCH($A1444,'Cycle 11'!$L$10:$L$999,0),1)),"")="","",IFERROR(IFERROR(IFERROR(IFERROR(IFERROR(IFERROR(IFERROR(IFERROR(IFERROR(IFERROR(IFERROR(IFERROR(INDEX(Summer!G$10:G$999,MATCH($A1444,Summer!$L$10:$L$999,0),1),INDEX('Cycle 1'!G$10:G$999,MATCH($A1444,'Cycle 1'!$L$10:$L$999,0),1)),INDEX('Cycle 2'!G$10:G$999,MATCH($A1444,'Cycle 2'!$L$10:$L$999,0),1)),INDEX('Cycle 3'!G$10:G$999,MATCH($A1444,'Cycle 3'!$L$10:$L$999,0),1)),INDEX('Cycle 4'!G$10:G$999,MATCH($A1444,'Cycle 4'!$L$10:$L$999,0),1)),INDEX('Cycle 5'!G$10:G$999,MATCH($A1444,'Cycle 5'!$L$10:$L$999,0),1)),INDEX('Cycle 6'!G$10:G$999,MATCH($A1444,'Cycle 6'!$L$10:$L$999,0),1)),INDEX('Cycle 7'!G$10:G$999,MATCH($A1444,'Cycle 7'!$L$10:$L$999,0),1)),INDEX('Cycle 8'!G$10:G$999,MATCH($A1444,'Cycle 8'!$L$10:$L$999,0),1)),INDEX('Cycle 9'!G$10:G$999,MATCH($A1444,'Cycle 9'!$L$10:$L$999,0),1)),INDEX('Cycle 10'!G$10:G$999,MATCH($A1444,'Cycle 10'!$L$10:$L$999,0),1)),INDEX('Cycle 11'!G$10:G$999,MATCH($A1444,'Cycle 11'!$L$10:$L$999,0),1)),""))</f>
        <v/>
      </c>
      <c r="I1444">
        <f>IFERROR(IF(C1444="",MAX(I$1:I1443),IF(ROW(C$2)=ROW(C1444),1,IF(ISERROR(VLOOKUP(C1444,C$2:C1443,1,FALSE)),MAX(I$1:I1443)+1,MAX(I$1:I1443)))),"")</f>
        <v>0</v>
      </c>
      <c r="J1444" t="str">
        <f t="shared" si="145"/>
        <v/>
      </c>
      <c r="K1444" t="str">
        <f t="shared" si="147"/>
        <v/>
      </c>
      <c r="L1444" t="str">
        <f t="shared" si="147"/>
        <v/>
      </c>
      <c r="M1444" t="str">
        <f t="shared" si="147"/>
        <v/>
      </c>
      <c r="N1444" t="str">
        <f t="shared" si="147"/>
        <v/>
      </c>
      <c r="O1444" t="str">
        <f t="shared" si="147"/>
        <v/>
      </c>
      <c r="P1444" t="str">
        <f t="shared" si="147"/>
        <v/>
      </c>
      <c r="Q1444" t="str">
        <f t="shared" si="147"/>
        <v/>
      </c>
      <c r="R1444" t="str">
        <f t="shared" si="147"/>
        <v/>
      </c>
      <c r="S1444" t="str">
        <f t="shared" si="147"/>
        <v/>
      </c>
      <c r="T1444" t="str">
        <f t="shared" si="147"/>
        <v/>
      </c>
      <c r="U1444" t="str">
        <f t="shared" si="147"/>
        <v/>
      </c>
      <c r="V1444" t="str">
        <f t="shared" si="147"/>
        <v/>
      </c>
      <c r="W1444" t="str">
        <f t="shared" si="146"/>
        <v/>
      </c>
      <c r="X1444">
        <f>IF(OR(H1444="No",H1444=""),0,IF(COUNTIFS(H$2:H1444,"Yes",C$2:C1444,C1444)&gt;1,0,COUNTIFS(H$2:H1444,"Yes",C$2:C1444,C1444)))+IF(X1443=$X$1,0,X1443)</f>
        <v>0</v>
      </c>
    </row>
    <row r="1445" spans="1:24" x14ac:dyDescent="0.3">
      <c r="A1445">
        <f>ROWS($A$2:$A1445)</f>
        <v>1444</v>
      </c>
      <c r="B1445" t="str">
        <f>IF(ISERROR(VLOOKUP(A1445,Summer!L$11:L$500,1,FALSE)),IF(ISERROR(VLOOKUP(A1445,'Cycle 1'!L$11:L$500,1,FALSE)),IF(ISERROR(VLOOKUP(A1445,'Cycle 2'!L$11:L$500,1,FALSE)),IF(ISERROR(VLOOKUP(A1445,'Cycle 3'!L$11:L$500,1,FALSE)),IF(ISERROR(VLOOKUP(A1445,'Cycle 4'!L$11:L$500,1,FALSE)),IF(ISERROR(VLOOKUP(A1445,'Cycle 5'!L$11:L$500,1,FALSE)),IF(ISERROR(VLOOKUP(A1445,'Cycle 6'!L$11:L$500,1,FALSE)),IF(ISERROR(VLOOKUP(A1445,'Cycle 7'!L$11:L$500,1,FALSE)),IF(ISERROR(VLOOKUP(A1445,'Cycle 8'!L$11:L$500,1,FALSE)),IF(ISERROR(VLOOKUP(A1445,'Cycle 9'!L$11:L$500,1,FALSE)),IF(ISERROR(VLOOKUP(A1445,'Cycle 10'!L$11:L$500,1,FALSE)),IF(ISERROR(VLOOKUP(A1445,'Cycle 11'!L$11:L$500,1,FALSE)),"","Cycle 11"),"Cycle 10"),"Cycle 9"),"Cycle 8"),"Cycle 7"),"Cycle 6"),"Cycle 5"),"Cycle 4"),"Cycle 3"),"Cycle 2"),"Cycle 1"),"Summer")</f>
        <v/>
      </c>
      <c r="C1445" t="str">
        <f>IF(IFERROR(IFERROR(IFERROR(IFERROR(IFERROR(IFERROR(IFERROR(IFERROR(IFERROR(IFERROR(IFERROR(IFERROR(INDEX(Summer!B$10:B$999,MATCH($A1445,Summer!$L$10:$L$999,0),1),INDEX('Cycle 1'!B$10:B$999,MATCH($A1445,'Cycle 1'!$L$10:$L$999,0),1)),INDEX('Cycle 2'!B$10:B$999,MATCH($A1445,'Cycle 2'!$L$10:$L$999,0),1)),INDEX('Cycle 3'!B$10:B$999,MATCH($A1445,'Cycle 3'!$L$10:$L$999,0),1)),INDEX('Cycle 4'!B$10:B$999,MATCH($A1445,'Cycle 4'!$L$10:$L$999,0),1)),INDEX('Cycle 5'!B$10:B$999,MATCH($A1445,'Cycle 5'!$L$10:$L$999,0),1)),INDEX('Cycle 6'!B$10:B$999,MATCH($A1445,'Cycle 6'!$L$10:$L$999,0),1)),INDEX('Cycle 7'!B$10:B$999,MATCH($A1445,'Cycle 7'!$L$10:$L$999,0),1)),INDEX('Cycle 8'!B$10:B$999,MATCH($A1445,'Cycle 8'!$L$10:$L$999,0),1)),INDEX('Cycle 9'!B$10:B$999,MATCH($A1445,'Cycle 9'!$L$10:$L$999,0),1)),INDEX('Cycle 10'!B$10:B$999,MATCH($A1445,'Cycle 10'!$L$10:$L$999,0),1)),INDEX('Cycle 11'!B$10:B$999,MATCH($A1445,'Cycle 11'!$L$10:$L$999,0),1)),"")="","",IFERROR(IFERROR(IFERROR(IFERROR(IFERROR(IFERROR(IFERROR(IFERROR(IFERROR(IFERROR(IFERROR(IFERROR(INDEX(Summer!B$10:B$999,MATCH($A1445,Summer!$L$10:$L$999,0),1),INDEX('Cycle 1'!B$10:B$999,MATCH($A1445,'Cycle 1'!$L$10:$L$999,0),1)),INDEX('Cycle 2'!B$10:B$999,MATCH($A1445,'Cycle 2'!$L$10:$L$999,0),1)),INDEX('Cycle 3'!B$10:B$999,MATCH($A1445,'Cycle 3'!$L$10:$L$999,0),1)),INDEX('Cycle 4'!B$10:B$999,MATCH($A1445,'Cycle 4'!$L$10:$L$999,0),1)),INDEX('Cycle 5'!B$10:B$999,MATCH($A1445,'Cycle 5'!$L$10:$L$999,0),1)),INDEX('Cycle 6'!B$10:B$999,MATCH($A1445,'Cycle 6'!$L$10:$L$999,0),1)),INDEX('Cycle 7'!B$10:B$999,MATCH($A1445,'Cycle 7'!$L$10:$L$999,0),1)),INDEX('Cycle 8'!B$10:B$999,MATCH($A1445,'Cycle 8'!$L$10:$L$999,0),1)),INDEX('Cycle 9'!B$10:B$999,MATCH($A1445,'Cycle 9'!$L$10:$L$999,0),1)),INDEX('Cycle 10'!B$10:B$999,MATCH($A1445,'Cycle 10'!$L$10:$L$999,0),1)),INDEX('Cycle 11'!B$10:B$999,MATCH($A1445,'Cycle 11'!$L$10:$L$999,0),1)),""))</f>
        <v/>
      </c>
      <c r="D1445" t="str">
        <f>IF(IFERROR(IFERROR(IFERROR(IFERROR(IFERROR(IFERROR(IFERROR(IFERROR(IFERROR(IFERROR(IFERROR(IFERROR(INDEX(Summer!C$10:C$999,MATCH($A1445,Summer!$L$10:$L$999,0),1),INDEX('Cycle 1'!C$10:C$999,MATCH($A1445,'Cycle 1'!$L$10:$L$999,0),1)),INDEX('Cycle 2'!C$10:C$999,MATCH($A1445,'Cycle 2'!$L$10:$L$999,0),1)),INDEX('Cycle 3'!C$10:C$999,MATCH($A1445,'Cycle 3'!$L$10:$L$999,0),1)),INDEX('Cycle 4'!C$10:C$999,MATCH($A1445,'Cycle 4'!$L$10:$L$999,0),1)),INDEX('Cycle 5'!C$10:C$999,MATCH($A1445,'Cycle 5'!$L$10:$L$999,0),1)),INDEX('Cycle 6'!C$10:C$999,MATCH($A1445,'Cycle 6'!$L$10:$L$999,0),1)),INDEX('Cycle 7'!C$10:C$999,MATCH($A1445,'Cycle 7'!$L$10:$L$999,0),1)),INDEX('Cycle 8'!C$10:C$999,MATCH($A1445,'Cycle 8'!$L$10:$L$999,0),1)),INDEX('Cycle 9'!C$10:C$999,MATCH($A1445,'Cycle 9'!$L$10:$L$999,0),1)),INDEX('Cycle 10'!C$10:C$999,MATCH($A1445,'Cycle 10'!$L$10:$L$999,0),1)),INDEX('Cycle 11'!C$10:C$999,MATCH($A1445,'Cycle 11'!$L$10:$L$999,0),1)),"")="","",IFERROR(IFERROR(IFERROR(IFERROR(IFERROR(IFERROR(IFERROR(IFERROR(IFERROR(IFERROR(IFERROR(IFERROR(INDEX(Summer!C$10:C$999,MATCH($A1445,Summer!$L$10:$L$999,0),1),INDEX('Cycle 1'!C$10:C$999,MATCH($A1445,'Cycle 1'!$L$10:$L$999,0),1)),INDEX('Cycle 2'!C$10:C$999,MATCH($A1445,'Cycle 2'!$L$10:$L$999,0),1)),INDEX('Cycle 3'!C$10:C$999,MATCH($A1445,'Cycle 3'!$L$10:$L$999,0),1)),INDEX('Cycle 4'!C$10:C$999,MATCH($A1445,'Cycle 4'!$L$10:$L$999,0),1)),INDEX('Cycle 5'!C$10:C$999,MATCH($A1445,'Cycle 5'!$L$10:$L$999,0),1)),INDEX('Cycle 6'!C$10:C$999,MATCH($A1445,'Cycle 6'!$L$10:$L$999,0),1)),INDEX('Cycle 7'!C$10:C$999,MATCH($A1445,'Cycle 7'!$L$10:$L$999,0),1)),INDEX('Cycle 8'!C$10:C$999,MATCH($A1445,'Cycle 8'!$L$10:$L$999,0),1)),INDEX('Cycle 9'!C$10:C$999,MATCH($A1445,'Cycle 9'!$L$10:$L$999,0),1)),INDEX('Cycle 10'!C$10:C$999,MATCH($A1445,'Cycle 10'!$L$10:$L$999,0),1)),INDEX('Cycle 11'!C$10:C$999,MATCH($A1445,'Cycle 11'!$L$10:$L$999,0),1)),""))</f>
        <v/>
      </c>
      <c r="E1445" t="str">
        <f>IF(IFERROR(IFERROR(IFERROR(IFERROR(IFERROR(IFERROR(IFERROR(IFERROR(IFERROR(IFERROR(IFERROR(IFERROR(INDEX(Summer!D$10:D$999,MATCH($A1445,Summer!$L$10:$L$999,0),1),INDEX('Cycle 1'!D$10:D$999,MATCH($A1445,'Cycle 1'!$L$10:$L$999,0),1)),INDEX('Cycle 2'!D$10:D$999,MATCH($A1445,'Cycle 2'!$L$10:$L$999,0),1)),INDEX('Cycle 3'!D$10:D$999,MATCH($A1445,'Cycle 3'!$L$10:$L$999,0),1)),INDEX('Cycle 4'!D$10:D$999,MATCH($A1445,'Cycle 4'!$L$10:$L$999,0),1)),INDEX('Cycle 5'!D$10:D$999,MATCH($A1445,'Cycle 5'!$L$10:$L$999,0),1)),INDEX('Cycle 6'!D$10:D$999,MATCH($A1445,'Cycle 6'!$L$10:$L$999,0),1)),INDEX('Cycle 7'!D$10:D$999,MATCH($A1445,'Cycle 7'!$L$10:$L$999,0),1)),INDEX('Cycle 8'!D$10:D$999,MATCH($A1445,'Cycle 8'!$L$10:$L$999,0),1)),INDEX('Cycle 9'!D$10:D$999,MATCH($A1445,'Cycle 9'!$L$10:$L$999,0),1)),INDEX('Cycle 10'!D$10:D$999,MATCH($A1445,'Cycle 10'!$L$10:$L$999,0),1)),INDEX('Cycle 11'!D$10:D$999,MATCH($A1445,'Cycle 11'!$L$10:$L$999,0),1)),"")="","",IFERROR(IFERROR(IFERROR(IFERROR(IFERROR(IFERROR(IFERROR(IFERROR(IFERROR(IFERROR(IFERROR(IFERROR(INDEX(Summer!D$10:D$999,MATCH($A1445,Summer!$L$10:$L$999,0),1),INDEX('Cycle 1'!D$10:D$999,MATCH($A1445,'Cycle 1'!$L$10:$L$999,0),1)),INDEX('Cycle 2'!D$10:D$999,MATCH($A1445,'Cycle 2'!$L$10:$L$999,0),1)),INDEX('Cycle 3'!D$10:D$999,MATCH($A1445,'Cycle 3'!$L$10:$L$999,0),1)),INDEX('Cycle 4'!D$10:D$999,MATCH($A1445,'Cycle 4'!$L$10:$L$999,0),1)),INDEX('Cycle 5'!D$10:D$999,MATCH($A1445,'Cycle 5'!$L$10:$L$999,0),1)),INDEX('Cycle 6'!D$10:D$999,MATCH($A1445,'Cycle 6'!$L$10:$L$999,0),1)),INDEX('Cycle 7'!D$10:D$999,MATCH($A1445,'Cycle 7'!$L$10:$L$999,0),1)),INDEX('Cycle 8'!D$10:D$999,MATCH($A1445,'Cycle 8'!$L$10:$L$999,0),1)),INDEX('Cycle 9'!D$10:D$999,MATCH($A1445,'Cycle 9'!$L$10:$L$999,0),1)),INDEX('Cycle 10'!D$10:D$999,MATCH($A1445,'Cycle 10'!$L$10:$L$999,0),1)),INDEX('Cycle 11'!D$10:D$999,MATCH($A1445,'Cycle 11'!$L$10:$L$999,0),1)),""))</f>
        <v/>
      </c>
      <c r="F1445" t="str">
        <f>IF(IFERROR(IFERROR(IFERROR(IFERROR(IFERROR(IFERROR(IFERROR(IFERROR(IFERROR(IFERROR(IFERROR(IFERROR(INDEX(Summer!E$10:E$999,MATCH($A1445,Summer!$L$10:$L$999,0),1),INDEX('Cycle 1'!E$10:E$999,MATCH($A1445,'Cycle 1'!$L$10:$L$999,0),1)),INDEX('Cycle 2'!E$10:E$999,MATCH($A1445,'Cycle 2'!$L$10:$L$999,0),1)),INDEX('Cycle 3'!E$10:E$999,MATCH($A1445,'Cycle 3'!$L$10:$L$999,0),1)),INDEX('Cycle 4'!E$10:E$999,MATCH($A1445,'Cycle 4'!$L$10:$L$999,0),1)),INDEX('Cycle 5'!E$10:E$999,MATCH($A1445,'Cycle 5'!$L$10:$L$999,0),1)),INDEX('Cycle 6'!E$10:E$999,MATCH($A1445,'Cycle 6'!$L$10:$L$999,0),1)),INDEX('Cycle 7'!E$10:E$999,MATCH($A1445,'Cycle 7'!$L$10:$L$999,0),1)),INDEX('Cycle 8'!E$10:E$999,MATCH($A1445,'Cycle 8'!$L$10:$L$999,0),1)),INDEX('Cycle 9'!E$10:E$999,MATCH($A1445,'Cycle 9'!$L$10:$L$999,0),1)),INDEX('Cycle 10'!E$10:E$999,MATCH($A1445,'Cycle 10'!$L$10:$L$999,0),1)),INDEX('Cycle 11'!E$10:E$999,MATCH($A1445,'Cycle 11'!$L$10:$L$999,0),1)),"")="","",IFERROR(IFERROR(IFERROR(IFERROR(IFERROR(IFERROR(IFERROR(IFERROR(IFERROR(IFERROR(IFERROR(IFERROR(INDEX(Summer!E$10:E$999,MATCH($A1445,Summer!$L$10:$L$999,0),1),INDEX('Cycle 1'!E$10:E$999,MATCH($A1445,'Cycle 1'!$L$10:$L$999,0),1)),INDEX('Cycle 2'!E$10:E$999,MATCH($A1445,'Cycle 2'!$L$10:$L$999,0),1)),INDEX('Cycle 3'!E$10:E$999,MATCH($A1445,'Cycle 3'!$L$10:$L$999,0),1)),INDEX('Cycle 4'!E$10:E$999,MATCH($A1445,'Cycle 4'!$L$10:$L$999,0),1)),INDEX('Cycle 5'!E$10:E$999,MATCH($A1445,'Cycle 5'!$L$10:$L$999,0),1)),INDEX('Cycle 6'!E$10:E$999,MATCH($A1445,'Cycle 6'!$L$10:$L$999,0),1)),INDEX('Cycle 7'!E$10:E$999,MATCH($A1445,'Cycle 7'!$L$10:$L$999,0),1)),INDEX('Cycle 8'!E$10:E$999,MATCH($A1445,'Cycle 8'!$L$10:$L$999,0),1)),INDEX('Cycle 9'!E$10:E$999,MATCH($A1445,'Cycle 9'!$L$10:$L$999,0),1)),INDEX('Cycle 10'!E$10:E$999,MATCH($A1445,'Cycle 10'!$L$10:$L$999,0),1)),INDEX('Cycle 11'!E$10:E$999,MATCH($A1445,'Cycle 11'!$L$10:$L$999,0),1)),""))</f>
        <v/>
      </c>
      <c r="G1445" t="str">
        <f>IF(IFERROR(IFERROR(IFERROR(IFERROR(IFERROR(IFERROR(IFERROR(IFERROR(IFERROR(IFERROR(IFERROR(IFERROR(INDEX(Summer!F$10:F$999,MATCH($A1445,Summer!$L$10:$L$999,0),1),INDEX('Cycle 1'!F$10:F$999,MATCH($A1445,'Cycle 1'!$L$10:$L$999,0),1)),INDEX('Cycle 2'!F$10:F$999,MATCH($A1445,'Cycle 2'!$L$10:$L$999,0),1)),INDEX('Cycle 3'!F$10:F$999,MATCH($A1445,'Cycle 3'!$L$10:$L$999,0),1)),INDEX('Cycle 4'!F$10:F$999,MATCH($A1445,'Cycle 4'!$L$10:$L$999,0),1)),INDEX('Cycle 5'!F$10:F$999,MATCH($A1445,'Cycle 5'!$L$10:$L$999,0),1)),INDEX('Cycle 6'!F$10:F$999,MATCH($A1445,'Cycle 6'!$L$10:$L$999,0),1)),INDEX('Cycle 7'!F$10:F$999,MATCH($A1445,'Cycle 7'!$L$10:$L$999,0),1)),INDEX('Cycle 8'!F$10:F$999,MATCH($A1445,'Cycle 8'!$L$10:$L$999,0),1)),INDEX('Cycle 9'!F$10:F$999,MATCH($A1445,'Cycle 9'!$L$10:$L$999,0),1)),INDEX('Cycle 10'!F$10:F$999,MATCH($A1445,'Cycle 10'!$L$10:$L$999,0),1)),INDEX('Cycle 11'!F$10:F$999,MATCH($A1445,'Cycle 11'!$L$10:$L$999,0),1)),"")="","",IFERROR(IFERROR(IFERROR(IFERROR(IFERROR(IFERROR(IFERROR(IFERROR(IFERROR(IFERROR(IFERROR(IFERROR(INDEX(Summer!F$10:F$999,MATCH($A1445,Summer!$L$10:$L$999,0),1),INDEX('Cycle 1'!F$10:F$999,MATCH($A1445,'Cycle 1'!$L$10:$L$999,0),1)),INDEX('Cycle 2'!F$10:F$999,MATCH($A1445,'Cycle 2'!$L$10:$L$999,0),1)),INDEX('Cycle 3'!F$10:F$999,MATCH($A1445,'Cycle 3'!$L$10:$L$999,0),1)),INDEX('Cycle 4'!F$10:F$999,MATCH($A1445,'Cycle 4'!$L$10:$L$999,0),1)),INDEX('Cycle 5'!F$10:F$999,MATCH($A1445,'Cycle 5'!$L$10:$L$999,0),1)),INDEX('Cycle 6'!F$10:F$999,MATCH($A1445,'Cycle 6'!$L$10:$L$999,0),1)),INDEX('Cycle 7'!F$10:F$999,MATCH($A1445,'Cycle 7'!$L$10:$L$999,0),1)),INDEX('Cycle 8'!F$10:F$999,MATCH($A1445,'Cycle 8'!$L$10:$L$999,0),1)),INDEX('Cycle 9'!F$10:F$999,MATCH($A1445,'Cycle 9'!$L$10:$L$999,0),1)),INDEX('Cycle 10'!F$10:F$999,MATCH($A1445,'Cycle 10'!$L$10:$L$999,0),1)),INDEX('Cycle 11'!F$10:F$999,MATCH($A1445,'Cycle 11'!$L$10:$L$999,0),1)),""))</f>
        <v/>
      </c>
      <c r="H1445" t="str">
        <f>IF(IFERROR(IFERROR(IFERROR(IFERROR(IFERROR(IFERROR(IFERROR(IFERROR(IFERROR(IFERROR(IFERROR(IFERROR(INDEX(Summer!G$10:G$999,MATCH($A1445,Summer!$L$10:$L$999,0),1),INDEX('Cycle 1'!G$10:G$999,MATCH($A1445,'Cycle 1'!$L$10:$L$999,0),1)),INDEX('Cycle 2'!G$10:G$999,MATCH($A1445,'Cycle 2'!$L$10:$L$999,0),1)),INDEX('Cycle 3'!G$10:G$999,MATCH($A1445,'Cycle 3'!$L$10:$L$999,0),1)),INDEX('Cycle 4'!G$10:G$999,MATCH($A1445,'Cycle 4'!$L$10:$L$999,0),1)),INDEX('Cycle 5'!G$10:G$999,MATCH($A1445,'Cycle 5'!$L$10:$L$999,0),1)),INDEX('Cycle 6'!G$10:G$999,MATCH($A1445,'Cycle 6'!$L$10:$L$999,0),1)),INDEX('Cycle 7'!G$10:G$999,MATCH($A1445,'Cycle 7'!$L$10:$L$999,0),1)),INDEX('Cycle 8'!G$10:G$999,MATCH($A1445,'Cycle 8'!$L$10:$L$999,0),1)),INDEX('Cycle 9'!G$10:G$999,MATCH($A1445,'Cycle 9'!$L$10:$L$999,0),1)),INDEX('Cycle 10'!G$10:G$999,MATCH($A1445,'Cycle 10'!$L$10:$L$999,0),1)),INDEX('Cycle 11'!G$10:G$999,MATCH($A1445,'Cycle 11'!$L$10:$L$999,0),1)),"")="","",IFERROR(IFERROR(IFERROR(IFERROR(IFERROR(IFERROR(IFERROR(IFERROR(IFERROR(IFERROR(IFERROR(IFERROR(INDEX(Summer!G$10:G$999,MATCH($A1445,Summer!$L$10:$L$999,0),1),INDEX('Cycle 1'!G$10:G$999,MATCH($A1445,'Cycle 1'!$L$10:$L$999,0),1)),INDEX('Cycle 2'!G$10:G$999,MATCH($A1445,'Cycle 2'!$L$10:$L$999,0),1)),INDEX('Cycle 3'!G$10:G$999,MATCH($A1445,'Cycle 3'!$L$10:$L$999,0),1)),INDEX('Cycle 4'!G$10:G$999,MATCH($A1445,'Cycle 4'!$L$10:$L$999,0),1)),INDEX('Cycle 5'!G$10:G$999,MATCH($A1445,'Cycle 5'!$L$10:$L$999,0),1)),INDEX('Cycle 6'!G$10:G$999,MATCH($A1445,'Cycle 6'!$L$10:$L$999,0),1)),INDEX('Cycle 7'!G$10:G$999,MATCH($A1445,'Cycle 7'!$L$10:$L$999,0),1)),INDEX('Cycle 8'!G$10:G$999,MATCH($A1445,'Cycle 8'!$L$10:$L$999,0),1)),INDEX('Cycle 9'!G$10:G$999,MATCH($A1445,'Cycle 9'!$L$10:$L$999,0),1)),INDEX('Cycle 10'!G$10:G$999,MATCH($A1445,'Cycle 10'!$L$10:$L$999,0),1)),INDEX('Cycle 11'!G$10:G$999,MATCH($A1445,'Cycle 11'!$L$10:$L$999,0),1)),""))</f>
        <v/>
      </c>
      <c r="I1445">
        <f>IFERROR(IF(C1445="",MAX(I$1:I1444),IF(ROW(C$2)=ROW(C1445),1,IF(ISERROR(VLOOKUP(C1445,C$2:C1444,1,FALSE)),MAX(I$1:I1444)+1,MAX(I$1:I1444)))),"")</f>
        <v>0</v>
      </c>
      <c r="J1445" t="str">
        <f t="shared" si="145"/>
        <v/>
      </c>
      <c r="K1445" t="str">
        <f t="shared" si="147"/>
        <v/>
      </c>
      <c r="L1445" t="str">
        <f t="shared" si="147"/>
        <v/>
      </c>
      <c r="M1445" t="str">
        <f t="shared" si="147"/>
        <v/>
      </c>
      <c r="N1445" t="str">
        <f t="shared" si="147"/>
        <v/>
      </c>
      <c r="O1445" t="str">
        <f t="shared" si="147"/>
        <v/>
      </c>
      <c r="P1445" t="str">
        <f t="shared" si="147"/>
        <v/>
      </c>
      <c r="Q1445" t="str">
        <f t="shared" si="147"/>
        <v/>
      </c>
      <c r="R1445" t="str">
        <f t="shared" si="147"/>
        <v/>
      </c>
      <c r="S1445" t="str">
        <f t="shared" si="147"/>
        <v/>
      </c>
      <c r="T1445" t="str">
        <f t="shared" si="147"/>
        <v/>
      </c>
      <c r="U1445" t="str">
        <f t="shared" si="147"/>
        <v/>
      </c>
      <c r="V1445" t="str">
        <f t="shared" si="147"/>
        <v/>
      </c>
      <c r="W1445" t="str">
        <f t="shared" si="146"/>
        <v/>
      </c>
      <c r="X1445">
        <f>IF(OR(H1445="No",H1445=""),0,IF(COUNTIFS(H$2:H1445,"Yes",C$2:C1445,C1445)&gt;1,0,COUNTIFS(H$2:H1445,"Yes",C$2:C1445,C1445)))+IF(X1444=$X$1,0,X1444)</f>
        <v>0</v>
      </c>
    </row>
    <row r="1446" spans="1:24" x14ac:dyDescent="0.3">
      <c r="A1446">
        <f>ROWS($A$2:$A1446)</f>
        <v>1445</v>
      </c>
      <c r="B1446" t="str">
        <f>IF(ISERROR(VLOOKUP(A1446,Summer!L$11:L$500,1,FALSE)),IF(ISERROR(VLOOKUP(A1446,'Cycle 1'!L$11:L$500,1,FALSE)),IF(ISERROR(VLOOKUP(A1446,'Cycle 2'!L$11:L$500,1,FALSE)),IF(ISERROR(VLOOKUP(A1446,'Cycle 3'!L$11:L$500,1,FALSE)),IF(ISERROR(VLOOKUP(A1446,'Cycle 4'!L$11:L$500,1,FALSE)),IF(ISERROR(VLOOKUP(A1446,'Cycle 5'!L$11:L$500,1,FALSE)),IF(ISERROR(VLOOKUP(A1446,'Cycle 6'!L$11:L$500,1,FALSE)),IF(ISERROR(VLOOKUP(A1446,'Cycle 7'!L$11:L$500,1,FALSE)),IF(ISERROR(VLOOKUP(A1446,'Cycle 8'!L$11:L$500,1,FALSE)),IF(ISERROR(VLOOKUP(A1446,'Cycle 9'!L$11:L$500,1,FALSE)),IF(ISERROR(VLOOKUP(A1446,'Cycle 10'!L$11:L$500,1,FALSE)),IF(ISERROR(VLOOKUP(A1446,'Cycle 11'!L$11:L$500,1,FALSE)),"","Cycle 11"),"Cycle 10"),"Cycle 9"),"Cycle 8"),"Cycle 7"),"Cycle 6"),"Cycle 5"),"Cycle 4"),"Cycle 3"),"Cycle 2"),"Cycle 1"),"Summer")</f>
        <v/>
      </c>
      <c r="C1446" t="str">
        <f>IF(IFERROR(IFERROR(IFERROR(IFERROR(IFERROR(IFERROR(IFERROR(IFERROR(IFERROR(IFERROR(IFERROR(IFERROR(INDEX(Summer!B$10:B$999,MATCH($A1446,Summer!$L$10:$L$999,0),1),INDEX('Cycle 1'!B$10:B$999,MATCH($A1446,'Cycle 1'!$L$10:$L$999,0),1)),INDEX('Cycle 2'!B$10:B$999,MATCH($A1446,'Cycle 2'!$L$10:$L$999,0),1)),INDEX('Cycle 3'!B$10:B$999,MATCH($A1446,'Cycle 3'!$L$10:$L$999,0),1)),INDEX('Cycle 4'!B$10:B$999,MATCH($A1446,'Cycle 4'!$L$10:$L$999,0),1)),INDEX('Cycle 5'!B$10:B$999,MATCH($A1446,'Cycle 5'!$L$10:$L$999,0),1)),INDEX('Cycle 6'!B$10:B$999,MATCH($A1446,'Cycle 6'!$L$10:$L$999,0),1)),INDEX('Cycle 7'!B$10:B$999,MATCH($A1446,'Cycle 7'!$L$10:$L$999,0),1)),INDEX('Cycle 8'!B$10:B$999,MATCH($A1446,'Cycle 8'!$L$10:$L$999,0),1)),INDEX('Cycle 9'!B$10:B$999,MATCH($A1446,'Cycle 9'!$L$10:$L$999,0),1)),INDEX('Cycle 10'!B$10:B$999,MATCH($A1446,'Cycle 10'!$L$10:$L$999,0),1)),INDEX('Cycle 11'!B$10:B$999,MATCH($A1446,'Cycle 11'!$L$10:$L$999,0),1)),"")="","",IFERROR(IFERROR(IFERROR(IFERROR(IFERROR(IFERROR(IFERROR(IFERROR(IFERROR(IFERROR(IFERROR(IFERROR(INDEX(Summer!B$10:B$999,MATCH($A1446,Summer!$L$10:$L$999,0),1),INDEX('Cycle 1'!B$10:B$999,MATCH($A1446,'Cycle 1'!$L$10:$L$999,0),1)),INDEX('Cycle 2'!B$10:B$999,MATCH($A1446,'Cycle 2'!$L$10:$L$999,0),1)),INDEX('Cycle 3'!B$10:B$999,MATCH($A1446,'Cycle 3'!$L$10:$L$999,0),1)),INDEX('Cycle 4'!B$10:B$999,MATCH($A1446,'Cycle 4'!$L$10:$L$999,0),1)),INDEX('Cycle 5'!B$10:B$999,MATCH($A1446,'Cycle 5'!$L$10:$L$999,0),1)),INDEX('Cycle 6'!B$10:B$999,MATCH($A1446,'Cycle 6'!$L$10:$L$999,0),1)),INDEX('Cycle 7'!B$10:B$999,MATCH($A1446,'Cycle 7'!$L$10:$L$999,0),1)),INDEX('Cycle 8'!B$10:B$999,MATCH($A1446,'Cycle 8'!$L$10:$L$999,0),1)),INDEX('Cycle 9'!B$10:B$999,MATCH($A1446,'Cycle 9'!$L$10:$L$999,0),1)),INDEX('Cycle 10'!B$10:B$999,MATCH($A1446,'Cycle 10'!$L$10:$L$999,0),1)),INDEX('Cycle 11'!B$10:B$999,MATCH($A1446,'Cycle 11'!$L$10:$L$999,0),1)),""))</f>
        <v/>
      </c>
      <c r="D1446" t="str">
        <f>IF(IFERROR(IFERROR(IFERROR(IFERROR(IFERROR(IFERROR(IFERROR(IFERROR(IFERROR(IFERROR(IFERROR(IFERROR(INDEX(Summer!C$10:C$999,MATCH($A1446,Summer!$L$10:$L$999,0),1),INDEX('Cycle 1'!C$10:C$999,MATCH($A1446,'Cycle 1'!$L$10:$L$999,0),1)),INDEX('Cycle 2'!C$10:C$999,MATCH($A1446,'Cycle 2'!$L$10:$L$999,0),1)),INDEX('Cycle 3'!C$10:C$999,MATCH($A1446,'Cycle 3'!$L$10:$L$999,0),1)),INDEX('Cycle 4'!C$10:C$999,MATCH($A1446,'Cycle 4'!$L$10:$L$999,0),1)),INDEX('Cycle 5'!C$10:C$999,MATCH($A1446,'Cycle 5'!$L$10:$L$999,0),1)),INDEX('Cycle 6'!C$10:C$999,MATCH($A1446,'Cycle 6'!$L$10:$L$999,0),1)),INDEX('Cycle 7'!C$10:C$999,MATCH($A1446,'Cycle 7'!$L$10:$L$999,0),1)),INDEX('Cycle 8'!C$10:C$999,MATCH($A1446,'Cycle 8'!$L$10:$L$999,0),1)),INDEX('Cycle 9'!C$10:C$999,MATCH($A1446,'Cycle 9'!$L$10:$L$999,0),1)),INDEX('Cycle 10'!C$10:C$999,MATCH($A1446,'Cycle 10'!$L$10:$L$999,0),1)),INDEX('Cycle 11'!C$10:C$999,MATCH($A1446,'Cycle 11'!$L$10:$L$999,0),1)),"")="","",IFERROR(IFERROR(IFERROR(IFERROR(IFERROR(IFERROR(IFERROR(IFERROR(IFERROR(IFERROR(IFERROR(IFERROR(INDEX(Summer!C$10:C$999,MATCH($A1446,Summer!$L$10:$L$999,0),1),INDEX('Cycle 1'!C$10:C$999,MATCH($A1446,'Cycle 1'!$L$10:$L$999,0),1)),INDEX('Cycle 2'!C$10:C$999,MATCH($A1446,'Cycle 2'!$L$10:$L$999,0),1)),INDEX('Cycle 3'!C$10:C$999,MATCH($A1446,'Cycle 3'!$L$10:$L$999,0),1)),INDEX('Cycle 4'!C$10:C$999,MATCH($A1446,'Cycle 4'!$L$10:$L$999,0),1)),INDEX('Cycle 5'!C$10:C$999,MATCH($A1446,'Cycle 5'!$L$10:$L$999,0),1)),INDEX('Cycle 6'!C$10:C$999,MATCH($A1446,'Cycle 6'!$L$10:$L$999,0),1)),INDEX('Cycle 7'!C$10:C$999,MATCH($A1446,'Cycle 7'!$L$10:$L$999,0),1)),INDEX('Cycle 8'!C$10:C$999,MATCH($A1446,'Cycle 8'!$L$10:$L$999,0),1)),INDEX('Cycle 9'!C$10:C$999,MATCH($A1446,'Cycle 9'!$L$10:$L$999,0),1)),INDEX('Cycle 10'!C$10:C$999,MATCH($A1446,'Cycle 10'!$L$10:$L$999,0),1)),INDEX('Cycle 11'!C$10:C$999,MATCH($A1446,'Cycle 11'!$L$10:$L$999,0),1)),""))</f>
        <v/>
      </c>
      <c r="E1446" t="str">
        <f>IF(IFERROR(IFERROR(IFERROR(IFERROR(IFERROR(IFERROR(IFERROR(IFERROR(IFERROR(IFERROR(IFERROR(IFERROR(INDEX(Summer!D$10:D$999,MATCH($A1446,Summer!$L$10:$L$999,0),1),INDEX('Cycle 1'!D$10:D$999,MATCH($A1446,'Cycle 1'!$L$10:$L$999,0),1)),INDEX('Cycle 2'!D$10:D$999,MATCH($A1446,'Cycle 2'!$L$10:$L$999,0),1)),INDEX('Cycle 3'!D$10:D$999,MATCH($A1446,'Cycle 3'!$L$10:$L$999,0),1)),INDEX('Cycle 4'!D$10:D$999,MATCH($A1446,'Cycle 4'!$L$10:$L$999,0),1)),INDEX('Cycle 5'!D$10:D$999,MATCH($A1446,'Cycle 5'!$L$10:$L$999,0),1)),INDEX('Cycle 6'!D$10:D$999,MATCH($A1446,'Cycle 6'!$L$10:$L$999,0),1)),INDEX('Cycle 7'!D$10:D$999,MATCH($A1446,'Cycle 7'!$L$10:$L$999,0),1)),INDEX('Cycle 8'!D$10:D$999,MATCH($A1446,'Cycle 8'!$L$10:$L$999,0),1)),INDEX('Cycle 9'!D$10:D$999,MATCH($A1446,'Cycle 9'!$L$10:$L$999,0),1)),INDEX('Cycle 10'!D$10:D$999,MATCH($A1446,'Cycle 10'!$L$10:$L$999,0),1)),INDEX('Cycle 11'!D$10:D$999,MATCH($A1446,'Cycle 11'!$L$10:$L$999,0),1)),"")="","",IFERROR(IFERROR(IFERROR(IFERROR(IFERROR(IFERROR(IFERROR(IFERROR(IFERROR(IFERROR(IFERROR(IFERROR(INDEX(Summer!D$10:D$999,MATCH($A1446,Summer!$L$10:$L$999,0),1),INDEX('Cycle 1'!D$10:D$999,MATCH($A1446,'Cycle 1'!$L$10:$L$999,0),1)),INDEX('Cycle 2'!D$10:D$999,MATCH($A1446,'Cycle 2'!$L$10:$L$999,0),1)),INDEX('Cycle 3'!D$10:D$999,MATCH($A1446,'Cycle 3'!$L$10:$L$999,0),1)),INDEX('Cycle 4'!D$10:D$999,MATCH($A1446,'Cycle 4'!$L$10:$L$999,0),1)),INDEX('Cycle 5'!D$10:D$999,MATCH($A1446,'Cycle 5'!$L$10:$L$999,0),1)),INDEX('Cycle 6'!D$10:D$999,MATCH($A1446,'Cycle 6'!$L$10:$L$999,0),1)),INDEX('Cycle 7'!D$10:D$999,MATCH($A1446,'Cycle 7'!$L$10:$L$999,0),1)),INDEX('Cycle 8'!D$10:D$999,MATCH($A1446,'Cycle 8'!$L$10:$L$999,0),1)),INDEX('Cycle 9'!D$10:D$999,MATCH($A1446,'Cycle 9'!$L$10:$L$999,0),1)),INDEX('Cycle 10'!D$10:D$999,MATCH($A1446,'Cycle 10'!$L$10:$L$999,0),1)),INDEX('Cycle 11'!D$10:D$999,MATCH($A1446,'Cycle 11'!$L$10:$L$999,0),1)),""))</f>
        <v/>
      </c>
      <c r="F1446" t="str">
        <f>IF(IFERROR(IFERROR(IFERROR(IFERROR(IFERROR(IFERROR(IFERROR(IFERROR(IFERROR(IFERROR(IFERROR(IFERROR(INDEX(Summer!E$10:E$999,MATCH($A1446,Summer!$L$10:$L$999,0),1),INDEX('Cycle 1'!E$10:E$999,MATCH($A1446,'Cycle 1'!$L$10:$L$999,0),1)),INDEX('Cycle 2'!E$10:E$999,MATCH($A1446,'Cycle 2'!$L$10:$L$999,0),1)),INDEX('Cycle 3'!E$10:E$999,MATCH($A1446,'Cycle 3'!$L$10:$L$999,0),1)),INDEX('Cycle 4'!E$10:E$999,MATCH($A1446,'Cycle 4'!$L$10:$L$999,0),1)),INDEX('Cycle 5'!E$10:E$999,MATCH($A1446,'Cycle 5'!$L$10:$L$999,0),1)),INDEX('Cycle 6'!E$10:E$999,MATCH($A1446,'Cycle 6'!$L$10:$L$999,0),1)),INDEX('Cycle 7'!E$10:E$999,MATCH($A1446,'Cycle 7'!$L$10:$L$999,0),1)),INDEX('Cycle 8'!E$10:E$999,MATCH($A1446,'Cycle 8'!$L$10:$L$999,0),1)),INDEX('Cycle 9'!E$10:E$999,MATCH($A1446,'Cycle 9'!$L$10:$L$999,0),1)),INDEX('Cycle 10'!E$10:E$999,MATCH($A1446,'Cycle 10'!$L$10:$L$999,0),1)),INDEX('Cycle 11'!E$10:E$999,MATCH($A1446,'Cycle 11'!$L$10:$L$999,0),1)),"")="","",IFERROR(IFERROR(IFERROR(IFERROR(IFERROR(IFERROR(IFERROR(IFERROR(IFERROR(IFERROR(IFERROR(IFERROR(INDEX(Summer!E$10:E$999,MATCH($A1446,Summer!$L$10:$L$999,0),1),INDEX('Cycle 1'!E$10:E$999,MATCH($A1446,'Cycle 1'!$L$10:$L$999,0),1)),INDEX('Cycle 2'!E$10:E$999,MATCH($A1446,'Cycle 2'!$L$10:$L$999,0),1)),INDEX('Cycle 3'!E$10:E$999,MATCH($A1446,'Cycle 3'!$L$10:$L$999,0),1)),INDEX('Cycle 4'!E$10:E$999,MATCH($A1446,'Cycle 4'!$L$10:$L$999,0),1)),INDEX('Cycle 5'!E$10:E$999,MATCH($A1446,'Cycle 5'!$L$10:$L$999,0),1)),INDEX('Cycle 6'!E$10:E$999,MATCH($A1446,'Cycle 6'!$L$10:$L$999,0),1)),INDEX('Cycle 7'!E$10:E$999,MATCH($A1446,'Cycle 7'!$L$10:$L$999,0),1)),INDEX('Cycle 8'!E$10:E$999,MATCH($A1446,'Cycle 8'!$L$10:$L$999,0),1)),INDEX('Cycle 9'!E$10:E$999,MATCH($A1446,'Cycle 9'!$L$10:$L$999,0),1)),INDEX('Cycle 10'!E$10:E$999,MATCH($A1446,'Cycle 10'!$L$10:$L$999,0),1)),INDEX('Cycle 11'!E$10:E$999,MATCH($A1446,'Cycle 11'!$L$10:$L$999,0),1)),""))</f>
        <v/>
      </c>
      <c r="G1446" t="str">
        <f>IF(IFERROR(IFERROR(IFERROR(IFERROR(IFERROR(IFERROR(IFERROR(IFERROR(IFERROR(IFERROR(IFERROR(IFERROR(INDEX(Summer!F$10:F$999,MATCH($A1446,Summer!$L$10:$L$999,0),1),INDEX('Cycle 1'!F$10:F$999,MATCH($A1446,'Cycle 1'!$L$10:$L$999,0),1)),INDEX('Cycle 2'!F$10:F$999,MATCH($A1446,'Cycle 2'!$L$10:$L$999,0),1)),INDEX('Cycle 3'!F$10:F$999,MATCH($A1446,'Cycle 3'!$L$10:$L$999,0),1)),INDEX('Cycle 4'!F$10:F$999,MATCH($A1446,'Cycle 4'!$L$10:$L$999,0),1)),INDEX('Cycle 5'!F$10:F$999,MATCH($A1446,'Cycle 5'!$L$10:$L$999,0),1)),INDEX('Cycle 6'!F$10:F$999,MATCH($A1446,'Cycle 6'!$L$10:$L$999,0),1)),INDEX('Cycle 7'!F$10:F$999,MATCH($A1446,'Cycle 7'!$L$10:$L$999,0),1)),INDEX('Cycle 8'!F$10:F$999,MATCH($A1446,'Cycle 8'!$L$10:$L$999,0),1)),INDEX('Cycle 9'!F$10:F$999,MATCH($A1446,'Cycle 9'!$L$10:$L$999,0),1)),INDEX('Cycle 10'!F$10:F$999,MATCH($A1446,'Cycle 10'!$L$10:$L$999,0),1)),INDEX('Cycle 11'!F$10:F$999,MATCH($A1446,'Cycle 11'!$L$10:$L$999,0),1)),"")="","",IFERROR(IFERROR(IFERROR(IFERROR(IFERROR(IFERROR(IFERROR(IFERROR(IFERROR(IFERROR(IFERROR(IFERROR(INDEX(Summer!F$10:F$999,MATCH($A1446,Summer!$L$10:$L$999,0),1),INDEX('Cycle 1'!F$10:F$999,MATCH($A1446,'Cycle 1'!$L$10:$L$999,0),1)),INDEX('Cycle 2'!F$10:F$999,MATCH($A1446,'Cycle 2'!$L$10:$L$999,0),1)),INDEX('Cycle 3'!F$10:F$999,MATCH($A1446,'Cycle 3'!$L$10:$L$999,0),1)),INDEX('Cycle 4'!F$10:F$999,MATCH($A1446,'Cycle 4'!$L$10:$L$999,0),1)),INDEX('Cycle 5'!F$10:F$999,MATCH($A1446,'Cycle 5'!$L$10:$L$999,0),1)),INDEX('Cycle 6'!F$10:F$999,MATCH($A1446,'Cycle 6'!$L$10:$L$999,0),1)),INDEX('Cycle 7'!F$10:F$999,MATCH($A1446,'Cycle 7'!$L$10:$L$999,0),1)),INDEX('Cycle 8'!F$10:F$999,MATCH($A1446,'Cycle 8'!$L$10:$L$999,0),1)),INDEX('Cycle 9'!F$10:F$999,MATCH($A1446,'Cycle 9'!$L$10:$L$999,0),1)),INDEX('Cycle 10'!F$10:F$999,MATCH($A1446,'Cycle 10'!$L$10:$L$999,0),1)),INDEX('Cycle 11'!F$10:F$999,MATCH($A1446,'Cycle 11'!$L$10:$L$999,0),1)),""))</f>
        <v/>
      </c>
      <c r="H1446" t="str">
        <f>IF(IFERROR(IFERROR(IFERROR(IFERROR(IFERROR(IFERROR(IFERROR(IFERROR(IFERROR(IFERROR(IFERROR(IFERROR(INDEX(Summer!G$10:G$999,MATCH($A1446,Summer!$L$10:$L$999,0),1),INDEX('Cycle 1'!G$10:G$999,MATCH($A1446,'Cycle 1'!$L$10:$L$999,0),1)),INDEX('Cycle 2'!G$10:G$999,MATCH($A1446,'Cycle 2'!$L$10:$L$999,0),1)),INDEX('Cycle 3'!G$10:G$999,MATCH($A1446,'Cycle 3'!$L$10:$L$999,0),1)),INDEX('Cycle 4'!G$10:G$999,MATCH($A1446,'Cycle 4'!$L$10:$L$999,0),1)),INDEX('Cycle 5'!G$10:G$999,MATCH($A1446,'Cycle 5'!$L$10:$L$999,0),1)),INDEX('Cycle 6'!G$10:G$999,MATCH($A1446,'Cycle 6'!$L$10:$L$999,0),1)),INDEX('Cycle 7'!G$10:G$999,MATCH($A1446,'Cycle 7'!$L$10:$L$999,0),1)),INDEX('Cycle 8'!G$10:G$999,MATCH($A1446,'Cycle 8'!$L$10:$L$999,0),1)),INDEX('Cycle 9'!G$10:G$999,MATCH($A1446,'Cycle 9'!$L$10:$L$999,0),1)),INDEX('Cycle 10'!G$10:G$999,MATCH($A1446,'Cycle 10'!$L$10:$L$999,0),1)),INDEX('Cycle 11'!G$10:G$999,MATCH($A1446,'Cycle 11'!$L$10:$L$999,0),1)),"")="","",IFERROR(IFERROR(IFERROR(IFERROR(IFERROR(IFERROR(IFERROR(IFERROR(IFERROR(IFERROR(IFERROR(IFERROR(INDEX(Summer!G$10:G$999,MATCH($A1446,Summer!$L$10:$L$999,0),1),INDEX('Cycle 1'!G$10:G$999,MATCH($A1446,'Cycle 1'!$L$10:$L$999,0),1)),INDEX('Cycle 2'!G$10:G$999,MATCH($A1446,'Cycle 2'!$L$10:$L$999,0),1)),INDEX('Cycle 3'!G$10:G$999,MATCH($A1446,'Cycle 3'!$L$10:$L$999,0),1)),INDEX('Cycle 4'!G$10:G$999,MATCH($A1446,'Cycle 4'!$L$10:$L$999,0),1)),INDEX('Cycle 5'!G$10:G$999,MATCH($A1446,'Cycle 5'!$L$10:$L$999,0),1)),INDEX('Cycle 6'!G$10:G$999,MATCH($A1446,'Cycle 6'!$L$10:$L$999,0),1)),INDEX('Cycle 7'!G$10:G$999,MATCH($A1446,'Cycle 7'!$L$10:$L$999,0),1)),INDEX('Cycle 8'!G$10:G$999,MATCH($A1446,'Cycle 8'!$L$10:$L$999,0),1)),INDEX('Cycle 9'!G$10:G$999,MATCH($A1446,'Cycle 9'!$L$10:$L$999,0),1)),INDEX('Cycle 10'!G$10:G$999,MATCH($A1446,'Cycle 10'!$L$10:$L$999,0),1)),INDEX('Cycle 11'!G$10:G$999,MATCH($A1446,'Cycle 11'!$L$10:$L$999,0),1)),""))</f>
        <v/>
      </c>
      <c r="I1446">
        <f>IFERROR(IF(C1446="",MAX(I$1:I1445),IF(ROW(C$2)=ROW(C1446),1,IF(ISERROR(VLOOKUP(C1446,C$2:C1445,1,FALSE)),MAX(I$1:I1445)+1,MAX(I$1:I1445)))),"")</f>
        <v>0</v>
      </c>
      <c r="J1446" t="str">
        <f t="shared" si="145"/>
        <v/>
      </c>
      <c r="K1446" t="str">
        <f t="shared" si="147"/>
        <v/>
      </c>
      <c r="L1446" t="str">
        <f t="shared" si="147"/>
        <v/>
      </c>
      <c r="M1446" t="str">
        <f t="shared" si="147"/>
        <v/>
      </c>
      <c r="N1446" t="str">
        <f t="shared" si="147"/>
        <v/>
      </c>
      <c r="O1446" t="str">
        <f t="shared" si="147"/>
        <v/>
      </c>
      <c r="P1446" t="str">
        <f t="shared" si="147"/>
        <v/>
      </c>
      <c r="Q1446" t="str">
        <f t="shared" si="147"/>
        <v/>
      </c>
      <c r="R1446" t="str">
        <f t="shared" si="147"/>
        <v/>
      </c>
      <c r="S1446" t="str">
        <f t="shared" si="147"/>
        <v/>
      </c>
      <c r="T1446" t="str">
        <f t="shared" si="147"/>
        <v/>
      </c>
      <c r="U1446" t="str">
        <f t="shared" si="147"/>
        <v/>
      </c>
      <c r="V1446" t="str">
        <f t="shared" si="147"/>
        <v/>
      </c>
      <c r="W1446" t="str">
        <f t="shared" si="146"/>
        <v/>
      </c>
      <c r="X1446">
        <f>IF(OR(H1446="No",H1446=""),0,IF(COUNTIFS(H$2:H1446,"Yes",C$2:C1446,C1446)&gt;1,0,COUNTIFS(H$2:H1446,"Yes",C$2:C1446,C1446)))+IF(X1445=$X$1,0,X1445)</f>
        <v>0</v>
      </c>
    </row>
    <row r="1447" spans="1:24" x14ac:dyDescent="0.3">
      <c r="A1447">
        <f>ROWS($A$2:$A1447)</f>
        <v>1446</v>
      </c>
      <c r="B1447" t="str">
        <f>IF(ISERROR(VLOOKUP(A1447,Summer!L$11:L$500,1,FALSE)),IF(ISERROR(VLOOKUP(A1447,'Cycle 1'!L$11:L$500,1,FALSE)),IF(ISERROR(VLOOKUP(A1447,'Cycle 2'!L$11:L$500,1,FALSE)),IF(ISERROR(VLOOKUP(A1447,'Cycle 3'!L$11:L$500,1,FALSE)),IF(ISERROR(VLOOKUP(A1447,'Cycle 4'!L$11:L$500,1,FALSE)),IF(ISERROR(VLOOKUP(A1447,'Cycle 5'!L$11:L$500,1,FALSE)),IF(ISERROR(VLOOKUP(A1447,'Cycle 6'!L$11:L$500,1,FALSE)),IF(ISERROR(VLOOKUP(A1447,'Cycle 7'!L$11:L$500,1,FALSE)),IF(ISERROR(VLOOKUP(A1447,'Cycle 8'!L$11:L$500,1,FALSE)),IF(ISERROR(VLOOKUP(A1447,'Cycle 9'!L$11:L$500,1,FALSE)),IF(ISERROR(VLOOKUP(A1447,'Cycle 10'!L$11:L$500,1,FALSE)),IF(ISERROR(VLOOKUP(A1447,'Cycle 11'!L$11:L$500,1,FALSE)),"","Cycle 11"),"Cycle 10"),"Cycle 9"),"Cycle 8"),"Cycle 7"),"Cycle 6"),"Cycle 5"),"Cycle 4"),"Cycle 3"),"Cycle 2"),"Cycle 1"),"Summer")</f>
        <v/>
      </c>
      <c r="C1447" t="str">
        <f>IF(IFERROR(IFERROR(IFERROR(IFERROR(IFERROR(IFERROR(IFERROR(IFERROR(IFERROR(IFERROR(IFERROR(IFERROR(INDEX(Summer!B$10:B$999,MATCH($A1447,Summer!$L$10:$L$999,0),1),INDEX('Cycle 1'!B$10:B$999,MATCH($A1447,'Cycle 1'!$L$10:$L$999,0),1)),INDEX('Cycle 2'!B$10:B$999,MATCH($A1447,'Cycle 2'!$L$10:$L$999,0),1)),INDEX('Cycle 3'!B$10:B$999,MATCH($A1447,'Cycle 3'!$L$10:$L$999,0),1)),INDEX('Cycle 4'!B$10:B$999,MATCH($A1447,'Cycle 4'!$L$10:$L$999,0),1)),INDEX('Cycle 5'!B$10:B$999,MATCH($A1447,'Cycle 5'!$L$10:$L$999,0),1)),INDEX('Cycle 6'!B$10:B$999,MATCH($A1447,'Cycle 6'!$L$10:$L$999,0),1)),INDEX('Cycle 7'!B$10:B$999,MATCH($A1447,'Cycle 7'!$L$10:$L$999,0),1)),INDEX('Cycle 8'!B$10:B$999,MATCH($A1447,'Cycle 8'!$L$10:$L$999,0),1)),INDEX('Cycle 9'!B$10:B$999,MATCH($A1447,'Cycle 9'!$L$10:$L$999,0),1)),INDEX('Cycle 10'!B$10:B$999,MATCH($A1447,'Cycle 10'!$L$10:$L$999,0),1)),INDEX('Cycle 11'!B$10:B$999,MATCH($A1447,'Cycle 11'!$L$10:$L$999,0),1)),"")="","",IFERROR(IFERROR(IFERROR(IFERROR(IFERROR(IFERROR(IFERROR(IFERROR(IFERROR(IFERROR(IFERROR(IFERROR(INDEX(Summer!B$10:B$999,MATCH($A1447,Summer!$L$10:$L$999,0),1),INDEX('Cycle 1'!B$10:B$999,MATCH($A1447,'Cycle 1'!$L$10:$L$999,0),1)),INDEX('Cycle 2'!B$10:B$999,MATCH($A1447,'Cycle 2'!$L$10:$L$999,0),1)),INDEX('Cycle 3'!B$10:B$999,MATCH($A1447,'Cycle 3'!$L$10:$L$999,0),1)),INDEX('Cycle 4'!B$10:B$999,MATCH($A1447,'Cycle 4'!$L$10:$L$999,0),1)),INDEX('Cycle 5'!B$10:B$999,MATCH($A1447,'Cycle 5'!$L$10:$L$999,0),1)),INDEX('Cycle 6'!B$10:B$999,MATCH($A1447,'Cycle 6'!$L$10:$L$999,0),1)),INDEX('Cycle 7'!B$10:B$999,MATCH($A1447,'Cycle 7'!$L$10:$L$999,0),1)),INDEX('Cycle 8'!B$10:B$999,MATCH($A1447,'Cycle 8'!$L$10:$L$999,0),1)),INDEX('Cycle 9'!B$10:B$999,MATCH($A1447,'Cycle 9'!$L$10:$L$999,0),1)),INDEX('Cycle 10'!B$10:B$999,MATCH($A1447,'Cycle 10'!$L$10:$L$999,0),1)),INDEX('Cycle 11'!B$10:B$999,MATCH($A1447,'Cycle 11'!$L$10:$L$999,0),1)),""))</f>
        <v/>
      </c>
      <c r="D1447" t="str">
        <f>IF(IFERROR(IFERROR(IFERROR(IFERROR(IFERROR(IFERROR(IFERROR(IFERROR(IFERROR(IFERROR(IFERROR(IFERROR(INDEX(Summer!C$10:C$999,MATCH($A1447,Summer!$L$10:$L$999,0),1),INDEX('Cycle 1'!C$10:C$999,MATCH($A1447,'Cycle 1'!$L$10:$L$999,0),1)),INDEX('Cycle 2'!C$10:C$999,MATCH($A1447,'Cycle 2'!$L$10:$L$999,0),1)),INDEX('Cycle 3'!C$10:C$999,MATCH($A1447,'Cycle 3'!$L$10:$L$999,0),1)),INDEX('Cycle 4'!C$10:C$999,MATCH($A1447,'Cycle 4'!$L$10:$L$999,0),1)),INDEX('Cycle 5'!C$10:C$999,MATCH($A1447,'Cycle 5'!$L$10:$L$999,0),1)),INDEX('Cycle 6'!C$10:C$999,MATCH($A1447,'Cycle 6'!$L$10:$L$999,0),1)),INDEX('Cycle 7'!C$10:C$999,MATCH($A1447,'Cycle 7'!$L$10:$L$999,0),1)),INDEX('Cycle 8'!C$10:C$999,MATCH($A1447,'Cycle 8'!$L$10:$L$999,0),1)),INDEX('Cycle 9'!C$10:C$999,MATCH($A1447,'Cycle 9'!$L$10:$L$999,0),1)),INDEX('Cycle 10'!C$10:C$999,MATCH($A1447,'Cycle 10'!$L$10:$L$999,0),1)),INDEX('Cycle 11'!C$10:C$999,MATCH($A1447,'Cycle 11'!$L$10:$L$999,0),1)),"")="","",IFERROR(IFERROR(IFERROR(IFERROR(IFERROR(IFERROR(IFERROR(IFERROR(IFERROR(IFERROR(IFERROR(IFERROR(INDEX(Summer!C$10:C$999,MATCH($A1447,Summer!$L$10:$L$999,0),1),INDEX('Cycle 1'!C$10:C$999,MATCH($A1447,'Cycle 1'!$L$10:$L$999,0),1)),INDEX('Cycle 2'!C$10:C$999,MATCH($A1447,'Cycle 2'!$L$10:$L$999,0),1)),INDEX('Cycle 3'!C$10:C$999,MATCH($A1447,'Cycle 3'!$L$10:$L$999,0),1)),INDEX('Cycle 4'!C$10:C$999,MATCH($A1447,'Cycle 4'!$L$10:$L$999,0),1)),INDEX('Cycle 5'!C$10:C$999,MATCH($A1447,'Cycle 5'!$L$10:$L$999,0),1)),INDEX('Cycle 6'!C$10:C$999,MATCH($A1447,'Cycle 6'!$L$10:$L$999,0),1)),INDEX('Cycle 7'!C$10:C$999,MATCH($A1447,'Cycle 7'!$L$10:$L$999,0),1)),INDEX('Cycle 8'!C$10:C$999,MATCH($A1447,'Cycle 8'!$L$10:$L$999,0),1)),INDEX('Cycle 9'!C$10:C$999,MATCH($A1447,'Cycle 9'!$L$10:$L$999,0),1)),INDEX('Cycle 10'!C$10:C$999,MATCH($A1447,'Cycle 10'!$L$10:$L$999,0),1)),INDEX('Cycle 11'!C$10:C$999,MATCH($A1447,'Cycle 11'!$L$10:$L$999,0),1)),""))</f>
        <v/>
      </c>
      <c r="E1447" t="str">
        <f>IF(IFERROR(IFERROR(IFERROR(IFERROR(IFERROR(IFERROR(IFERROR(IFERROR(IFERROR(IFERROR(IFERROR(IFERROR(INDEX(Summer!D$10:D$999,MATCH($A1447,Summer!$L$10:$L$999,0),1),INDEX('Cycle 1'!D$10:D$999,MATCH($A1447,'Cycle 1'!$L$10:$L$999,0),1)),INDEX('Cycle 2'!D$10:D$999,MATCH($A1447,'Cycle 2'!$L$10:$L$999,0),1)),INDEX('Cycle 3'!D$10:D$999,MATCH($A1447,'Cycle 3'!$L$10:$L$999,0),1)),INDEX('Cycle 4'!D$10:D$999,MATCH($A1447,'Cycle 4'!$L$10:$L$999,0),1)),INDEX('Cycle 5'!D$10:D$999,MATCH($A1447,'Cycle 5'!$L$10:$L$999,0),1)),INDEX('Cycle 6'!D$10:D$999,MATCH($A1447,'Cycle 6'!$L$10:$L$999,0),1)),INDEX('Cycle 7'!D$10:D$999,MATCH($A1447,'Cycle 7'!$L$10:$L$999,0),1)),INDEX('Cycle 8'!D$10:D$999,MATCH($A1447,'Cycle 8'!$L$10:$L$999,0),1)),INDEX('Cycle 9'!D$10:D$999,MATCH($A1447,'Cycle 9'!$L$10:$L$999,0),1)),INDEX('Cycle 10'!D$10:D$999,MATCH($A1447,'Cycle 10'!$L$10:$L$999,0),1)),INDEX('Cycle 11'!D$10:D$999,MATCH($A1447,'Cycle 11'!$L$10:$L$999,0),1)),"")="","",IFERROR(IFERROR(IFERROR(IFERROR(IFERROR(IFERROR(IFERROR(IFERROR(IFERROR(IFERROR(IFERROR(IFERROR(INDEX(Summer!D$10:D$999,MATCH($A1447,Summer!$L$10:$L$999,0),1),INDEX('Cycle 1'!D$10:D$999,MATCH($A1447,'Cycle 1'!$L$10:$L$999,0),1)),INDEX('Cycle 2'!D$10:D$999,MATCH($A1447,'Cycle 2'!$L$10:$L$999,0),1)),INDEX('Cycle 3'!D$10:D$999,MATCH($A1447,'Cycle 3'!$L$10:$L$999,0),1)),INDEX('Cycle 4'!D$10:D$999,MATCH($A1447,'Cycle 4'!$L$10:$L$999,0),1)),INDEX('Cycle 5'!D$10:D$999,MATCH($A1447,'Cycle 5'!$L$10:$L$999,0),1)),INDEX('Cycle 6'!D$10:D$999,MATCH($A1447,'Cycle 6'!$L$10:$L$999,0),1)),INDEX('Cycle 7'!D$10:D$999,MATCH($A1447,'Cycle 7'!$L$10:$L$999,0),1)),INDEX('Cycle 8'!D$10:D$999,MATCH($A1447,'Cycle 8'!$L$10:$L$999,0),1)),INDEX('Cycle 9'!D$10:D$999,MATCH($A1447,'Cycle 9'!$L$10:$L$999,0),1)),INDEX('Cycle 10'!D$10:D$999,MATCH($A1447,'Cycle 10'!$L$10:$L$999,0),1)),INDEX('Cycle 11'!D$10:D$999,MATCH($A1447,'Cycle 11'!$L$10:$L$999,0),1)),""))</f>
        <v/>
      </c>
      <c r="F1447" t="str">
        <f>IF(IFERROR(IFERROR(IFERROR(IFERROR(IFERROR(IFERROR(IFERROR(IFERROR(IFERROR(IFERROR(IFERROR(IFERROR(INDEX(Summer!E$10:E$999,MATCH($A1447,Summer!$L$10:$L$999,0),1),INDEX('Cycle 1'!E$10:E$999,MATCH($A1447,'Cycle 1'!$L$10:$L$999,0),1)),INDEX('Cycle 2'!E$10:E$999,MATCH($A1447,'Cycle 2'!$L$10:$L$999,0),1)),INDEX('Cycle 3'!E$10:E$999,MATCH($A1447,'Cycle 3'!$L$10:$L$999,0),1)),INDEX('Cycle 4'!E$10:E$999,MATCH($A1447,'Cycle 4'!$L$10:$L$999,0),1)),INDEX('Cycle 5'!E$10:E$999,MATCH($A1447,'Cycle 5'!$L$10:$L$999,0),1)),INDEX('Cycle 6'!E$10:E$999,MATCH($A1447,'Cycle 6'!$L$10:$L$999,0),1)),INDEX('Cycle 7'!E$10:E$999,MATCH($A1447,'Cycle 7'!$L$10:$L$999,0),1)),INDEX('Cycle 8'!E$10:E$999,MATCH($A1447,'Cycle 8'!$L$10:$L$999,0),1)),INDEX('Cycle 9'!E$10:E$999,MATCH($A1447,'Cycle 9'!$L$10:$L$999,0),1)),INDEX('Cycle 10'!E$10:E$999,MATCH($A1447,'Cycle 10'!$L$10:$L$999,0),1)),INDEX('Cycle 11'!E$10:E$999,MATCH($A1447,'Cycle 11'!$L$10:$L$999,0),1)),"")="","",IFERROR(IFERROR(IFERROR(IFERROR(IFERROR(IFERROR(IFERROR(IFERROR(IFERROR(IFERROR(IFERROR(IFERROR(INDEX(Summer!E$10:E$999,MATCH($A1447,Summer!$L$10:$L$999,0),1),INDEX('Cycle 1'!E$10:E$999,MATCH($A1447,'Cycle 1'!$L$10:$L$999,0),1)),INDEX('Cycle 2'!E$10:E$999,MATCH($A1447,'Cycle 2'!$L$10:$L$999,0),1)),INDEX('Cycle 3'!E$10:E$999,MATCH($A1447,'Cycle 3'!$L$10:$L$999,0),1)),INDEX('Cycle 4'!E$10:E$999,MATCH($A1447,'Cycle 4'!$L$10:$L$999,0),1)),INDEX('Cycle 5'!E$10:E$999,MATCH($A1447,'Cycle 5'!$L$10:$L$999,0),1)),INDEX('Cycle 6'!E$10:E$999,MATCH($A1447,'Cycle 6'!$L$10:$L$999,0),1)),INDEX('Cycle 7'!E$10:E$999,MATCH($A1447,'Cycle 7'!$L$10:$L$999,0),1)),INDEX('Cycle 8'!E$10:E$999,MATCH($A1447,'Cycle 8'!$L$10:$L$999,0),1)),INDEX('Cycle 9'!E$10:E$999,MATCH($A1447,'Cycle 9'!$L$10:$L$999,0),1)),INDEX('Cycle 10'!E$10:E$999,MATCH($A1447,'Cycle 10'!$L$10:$L$999,0),1)),INDEX('Cycle 11'!E$10:E$999,MATCH($A1447,'Cycle 11'!$L$10:$L$999,0),1)),""))</f>
        <v/>
      </c>
      <c r="G1447" t="str">
        <f>IF(IFERROR(IFERROR(IFERROR(IFERROR(IFERROR(IFERROR(IFERROR(IFERROR(IFERROR(IFERROR(IFERROR(IFERROR(INDEX(Summer!F$10:F$999,MATCH($A1447,Summer!$L$10:$L$999,0),1),INDEX('Cycle 1'!F$10:F$999,MATCH($A1447,'Cycle 1'!$L$10:$L$999,0),1)),INDEX('Cycle 2'!F$10:F$999,MATCH($A1447,'Cycle 2'!$L$10:$L$999,0),1)),INDEX('Cycle 3'!F$10:F$999,MATCH($A1447,'Cycle 3'!$L$10:$L$999,0),1)),INDEX('Cycle 4'!F$10:F$999,MATCH($A1447,'Cycle 4'!$L$10:$L$999,0),1)),INDEX('Cycle 5'!F$10:F$999,MATCH($A1447,'Cycle 5'!$L$10:$L$999,0),1)),INDEX('Cycle 6'!F$10:F$999,MATCH($A1447,'Cycle 6'!$L$10:$L$999,0),1)),INDEX('Cycle 7'!F$10:F$999,MATCH($A1447,'Cycle 7'!$L$10:$L$999,0),1)),INDEX('Cycle 8'!F$10:F$999,MATCH($A1447,'Cycle 8'!$L$10:$L$999,0),1)),INDEX('Cycle 9'!F$10:F$999,MATCH($A1447,'Cycle 9'!$L$10:$L$999,0),1)),INDEX('Cycle 10'!F$10:F$999,MATCH($A1447,'Cycle 10'!$L$10:$L$999,0),1)),INDEX('Cycle 11'!F$10:F$999,MATCH($A1447,'Cycle 11'!$L$10:$L$999,0),1)),"")="","",IFERROR(IFERROR(IFERROR(IFERROR(IFERROR(IFERROR(IFERROR(IFERROR(IFERROR(IFERROR(IFERROR(IFERROR(INDEX(Summer!F$10:F$999,MATCH($A1447,Summer!$L$10:$L$999,0),1),INDEX('Cycle 1'!F$10:F$999,MATCH($A1447,'Cycle 1'!$L$10:$L$999,0),1)),INDEX('Cycle 2'!F$10:F$999,MATCH($A1447,'Cycle 2'!$L$10:$L$999,0),1)),INDEX('Cycle 3'!F$10:F$999,MATCH($A1447,'Cycle 3'!$L$10:$L$999,0),1)),INDEX('Cycle 4'!F$10:F$999,MATCH($A1447,'Cycle 4'!$L$10:$L$999,0),1)),INDEX('Cycle 5'!F$10:F$999,MATCH($A1447,'Cycle 5'!$L$10:$L$999,0),1)),INDEX('Cycle 6'!F$10:F$999,MATCH($A1447,'Cycle 6'!$L$10:$L$999,0),1)),INDEX('Cycle 7'!F$10:F$999,MATCH($A1447,'Cycle 7'!$L$10:$L$999,0),1)),INDEX('Cycle 8'!F$10:F$999,MATCH($A1447,'Cycle 8'!$L$10:$L$999,0),1)),INDEX('Cycle 9'!F$10:F$999,MATCH($A1447,'Cycle 9'!$L$10:$L$999,0),1)),INDEX('Cycle 10'!F$10:F$999,MATCH($A1447,'Cycle 10'!$L$10:$L$999,0),1)),INDEX('Cycle 11'!F$10:F$999,MATCH($A1447,'Cycle 11'!$L$10:$L$999,0),1)),""))</f>
        <v/>
      </c>
      <c r="H1447" t="str">
        <f>IF(IFERROR(IFERROR(IFERROR(IFERROR(IFERROR(IFERROR(IFERROR(IFERROR(IFERROR(IFERROR(IFERROR(IFERROR(INDEX(Summer!G$10:G$999,MATCH($A1447,Summer!$L$10:$L$999,0),1),INDEX('Cycle 1'!G$10:G$999,MATCH($A1447,'Cycle 1'!$L$10:$L$999,0),1)),INDEX('Cycle 2'!G$10:G$999,MATCH($A1447,'Cycle 2'!$L$10:$L$999,0),1)),INDEX('Cycle 3'!G$10:G$999,MATCH($A1447,'Cycle 3'!$L$10:$L$999,0),1)),INDEX('Cycle 4'!G$10:G$999,MATCH($A1447,'Cycle 4'!$L$10:$L$999,0),1)),INDEX('Cycle 5'!G$10:G$999,MATCH($A1447,'Cycle 5'!$L$10:$L$999,0),1)),INDEX('Cycle 6'!G$10:G$999,MATCH($A1447,'Cycle 6'!$L$10:$L$999,0),1)),INDEX('Cycle 7'!G$10:G$999,MATCH($A1447,'Cycle 7'!$L$10:$L$999,0),1)),INDEX('Cycle 8'!G$10:G$999,MATCH($A1447,'Cycle 8'!$L$10:$L$999,0),1)),INDEX('Cycle 9'!G$10:G$999,MATCH($A1447,'Cycle 9'!$L$10:$L$999,0),1)),INDEX('Cycle 10'!G$10:G$999,MATCH($A1447,'Cycle 10'!$L$10:$L$999,0),1)),INDEX('Cycle 11'!G$10:G$999,MATCH($A1447,'Cycle 11'!$L$10:$L$999,0),1)),"")="","",IFERROR(IFERROR(IFERROR(IFERROR(IFERROR(IFERROR(IFERROR(IFERROR(IFERROR(IFERROR(IFERROR(IFERROR(INDEX(Summer!G$10:G$999,MATCH($A1447,Summer!$L$10:$L$999,0),1),INDEX('Cycle 1'!G$10:G$999,MATCH($A1447,'Cycle 1'!$L$10:$L$999,0),1)),INDEX('Cycle 2'!G$10:G$999,MATCH($A1447,'Cycle 2'!$L$10:$L$999,0),1)),INDEX('Cycle 3'!G$10:G$999,MATCH($A1447,'Cycle 3'!$L$10:$L$999,0),1)),INDEX('Cycle 4'!G$10:G$999,MATCH($A1447,'Cycle 4'!$L$10:$L$999,0),1)),INDEX('Cycle 5'!G$10:G$999,MATCH($A1447,'Cycle 5'!$L$10:$L$999,0),1)),INDEX('Cycle 6'!G$10:G$999,MATCH($A1447,'Cycle 6'!$L$10:$L$999,0),1)),INDEX('Cycle 7'!G$10:G$999,MATCH($A1447,'Cycle 7'!$L$10:$L$999,0),1)),INDEX('Cycle 8'!G$10:G$999,MATCH($A1447,'Cycle 8'!$L$10:$L$999,0),1)),INDEX('Cycle 9'!G$10:G$999,MATCH($A1447,'Cycle 9'!$L$10:$L$999,0),1)),INDEX('Cycle 10'!G$10:G$999,MATCH($A1447,'Cycle 10'!$L$10:$L$999,0),1)),INDEX('Cycle 11'!G$10:G$999,MATCH($A1447,'Cycle 11'!$L$10:$L$999,0),1)),""))</f>
        <v/>
      </c>
      <c r="I1447">
        <f>IFERROR(IF(C1447="",MAX(I$1:I1446),IF(ROW(C$2)=ROW(C1447),1,IF(ISERROR(VLOOKUP(C1447,C$2:C1446,1,FALSE)),MAX(I$1:I1446)+1,MAX(I$1:I1446)))),"")</f>
        <v>0</v>
      </c>
      <c r="J1447" t="str">
        <f t="shared" si="145"/>
        <v/>
      </c>
      <c r="K1447" t="str">
        <f t="shared" si="147"/>
        <v/>
      </c>
      <c r="L1447" t="str">
        <f t="shared" si="147"/>
        <v/>
      </c>
      <c r="M1447" t="str">
        <f t="shared" si="147"/>
        <v/>
      </c>
      <c r="N1447" t="str">
        <f t="shared" si="147"/>
        <v/>
      </c>
      <c r="O1447" t="str">
        <f t="shared" si="147"/>
        <v/>
      </c>
      <c r="P1447" t="str">
        <f t="shared" si="147"/>
        <v/>
      </c>
      <c r="Q1447" t="str">
        <f t="shared" si="147"/>
        <v/>
      </c>
      <c r="R1447" t="str">
        <f t="shared" si="147"/>
        <v/>
      </c>
      <c r="S1447" t="str">
        <f t="shared" si="147"/>
        <v/>
      </c>
      <c r="T1447" t="str">
        <f t="shared" si="147"/>
        <v/>
      </c>
      <c r="U1447" t="str">
        <f t="shared" si="147"/>
        <v/>
      </c>
      <c r="V1447" t="str">
        <f t="shared" si="147"/>
        <v/>
      </c>
      <c r="W1447" t="str">
        <f t="shared" si="146"/>
        <v/>
      </c>
      <c r="X1447">
        <f>IF(OR(H1447="No",H1447=""),0,IF(COUNTIFS(H$2:H1447,"Yes",C$2:C1447,C1447)&gt;1,0,COUNTIFS(H$2:H1447,"Yes",C$2:C1447,C1447)))+IF(X1446=$X$1,0,X1446)</f>
        <v>0</v>
      </c>
    </row>
    <row r="1448" spans="1:24" x14ac:dyDescent="0.3">
      <c r="A1448">
        <f>ROWS($A$2:$A1448)</f>
        <v>1447</v>
      </c>
      <c r="B1448" t="str">
        <f>IF(ISERROR(VLOOKUP(A1448,Summer!L$11:L$500,1,FALSE)),IF(ISERROR(VLOOKUP(A1448,'Cycle 1'!L$11:L$500,1,FALSE)),IF(ISERROR(VLOOKUP(A1448,'Cycle 2'!L$11:L$500,1,FALSE)),IF(ISERROR(VLOOKUP(A1448,'Cycle 3'!L$11:L$500,1,FALSE)),IF(ISERROR(VLOOKUP(A1448,'Cycle 4'!L$11:L$500,1,FALSE)),IF(ISERROR(VLOOKUP(A1448,'Cycle 5'!L$11:L$500,1,FALSE)),IF(ISERROR(VLOOKUP(A1448,'Cycle 6'!L$11:L$500,1,FALSE)),IF(ISERROR(VLOOKUP(A1448,'Cycle 7'!L$11:L$500,1,FALSE)),IF(ISERROR(VLOOKUP(A1448,'Cycle 8'!L$11:L$500,1,FALSE)),IF(ISERROR(VLOOKUP(A1448,'Cycle 9'!L$11:L$500,1,FALSE)),IF(ISERROR(VLOOKUP(A1448,'Cycle 10'!L$11:L$500,1,FALSE)),IF(ISERROR(VLOOKUP(A1448,'Cycle 11'!L$11:L$500,1,FALSE)),"","Cycle 11"),"Cycle 10"),"Cycle 9"),"Cycle 8"),"Cycle 7"),"Cycle 6"),"Cycle 5"),"Cycle 4"),"Cycle 3"),"Cycle 2"),"Cycle 1"),"Summer")</f>
        <v/>
      </c>
      <c r="C1448" t="str">
        <f>IF(IFERROR(IFERROR(IFERROR(IFERROR(IFERROR(IFERROR(IFERROR(IFERROR(IFERROR(IFERROR(IFERROR(IFERROR(INDEX(Summer!B$10:B$999,MATCH($A1448,Summer!$L$10:$L$999,0),1),INDEX('Cycle 1'!B$10:B$999,MATCH($A1448,'Cycle 1'!$L$10:$L$999,0),1)),INDEX('Cycle 2'!B$10:B$999,MATCH($A1448,'Cycle 2'!$L$10:$L$999,0),1)),INDEX('Cycle 3'!B$10:B$999,MATCH($A1448,'Cycle 3'!$L$10:$L$999,0),1)),INDEX('Cycle 4'!B$10:B$999,MATCH($A1448,'Cycle 4'!$L$10:$L$999,0),1)),INDEX('Cycle 5'!B$10:B$999,MATCH($A1448,'Cycle 5'!$L$10:$L$999,0),1)),INDEX('Cycle 6'!B$10:B$999,MATCH($A1448,'Cycle 6'!$L$10:$L$999,0),1)),INDEX('Cycle 7'!B$10:B$999,MATCH($A1448,'Cycle 7'!$L$10:$L$999,0),1)),INDEX('Cycle 8'!B$10:B$999,MATCH($A1448,'Cycle 8'!$L$10:$L$999,0),1)),INDEX('Cycle 9'!B$10:B$999,MATCH($A1448,'Cycle 9'!$L$10:$L$999,0),1)),INDEX('Cycle 10'!B$10:B$999,MATCH($A1448,'Cycle 10'!$L$10:$L$999,0),1)),INDEX('Cycle 11'!B$10:B$999,MATCH($A1448,'Cycle 11'!$L$10:$L$999,0),1)),"")="","",IFERROR(IFERROR(IFERROR(IFERROR(IFERROR(IFERROR(IFERROR(IFERROR(IFERROR(IFERROR(IFERROR(IFERROR(INDEX(Summer!B$10:B$999,MATCH($A1448,Summer!$L$10:$L$999,0),1),INDEX('Cycle 1'!B$10:B$999,MATCH($A1448,'Cycle 1'!$L$10:$L$999,0),1)),INDEX('Cycle 2'!B$10:B$999,MATCH($A1448,'Cycle 2'!$L$10:$L$999,0),1)),INDEX('Cycle 3'!B$10:B$999,MATCH($A1448,'Cycle 3'!$L$10:$L$999,0),1)),INDEX('Cycle 4'!B$10:B$999,MATCH($A1448,'Cycle 4'!$L$10:$L$999,0),1)),INDEX('Cycle 5'!B$10:B$999,MATCH($A1448,'Cycle 5'!$L$10:$L$999,0),1)),INDEX('Cycle 6'!B$10:B$999,MATCH($A1448,'Cycle 6'!$L$10:$L$999,0),1)),INDEX('Cycle 7'!B$10:B$999,MATCH($A1448,'Cycle 7'!$L$10:$L$999,0),1)),INDEX('Cycle 8'!B$10:B$999,MATCH($A1448,'Cycle 8'!$L$10:$L$999,0),1)),INDEX('Cycle 9'!B$10:B$999,MATCH($A1448,'Cycle 9'!$L$10:$L$999,0),1)),INDEX('Cycle 10'!B$10:B$999,MATCH($A1448,'Cycle 10'!$L$10:$L$999,0),1)),INDEX('Cycle 11'!B$10:B$999,MATCH($A1448,'Cycle 11'!$L$10:$L$999,0),1)),""))</f>
        <v/>
      </c>
      <c r="D1448" t="str">
        <f>IF(IFERROR(IFERROR(IFERROR(IFERROR(IFERROR(IFERROR(IFERROR(IFERROR(IFERROR(IFERROR(IFERROR(IFERROR(INDEX(Summer!C$10:C$999,MATCH($A1448,Summer!$L$10:$L$999,0),1),INDEX('Cycle 1'!C$10:C$999,MATCH($A1448,'Cycle 1'!$L$10:$L$999,0),1)),INDEX('Cycle 2'!C$10:C$999,MATCH($A1448,'Cycle 2'!$L$10:$L$999,0),1)),INDEX('Cycle 3'!C$10:C$999,MATCH($A1448,'Cycle 3'!$L$10:$L$999,0),1)),INDEX('Cycle 4'!C$10:C$999,MATCH($A1448,'Cycle 4'!$L$10:$L$999,0),1)),INDEX('Cycle 5'!C$10:C$999,MATCH($A1448,'Cycle 5'!$L$10:$L$999,0),1)),INDEX('Cycle 6'!C$10:C$999,MATCH($A1448,'Cycle 6'!$L$10:$L$999,0),1)),INDEX('Cycle 7'!C$10:C$999,MATCH($A1448,'Cycle 7'!$L$10:$L$999,0),1)),INDEX('Cycle 8'!C$10:C$999,MATCH($A1448,'Cycle 8'!$L$10:$L$999,0),1)),INDEX('Cycle 9'!C$10:C$999,MATCH($A1448,'Cycle 9'!$L$10:$L$999,0),1)),INDEX('Cycle 10'!C$10:C$999,MATCH($A1448,'Cycle 10'!$L$10:$L$999,0),1)),INDEX('Cycle 11'!C$10:C$999,MATCH($A1448,'Cycle 11'!$L$10:$L$999,0),1)),"")="","",IFERROR(IFERROR(IFERROR(IFERROR(IFERROR(IFERROR(IFERROR(IFERROR(IFERROR(IFERROR(IFERROR(IFERROR(INDEX(Summer!C$10:C$999,MATCH($A1448,Summer!$L$10:$L$999,0),1),INDEX('Cycle 1'!C$10:C$999,MATCH($A1448,'Cycle 1'!$L$10:$L$999,0),1)),INDEX('Cycle 2'!C$10:C$999,MATCH($A1448,'Cycle 2'!$L$10:$L$999,0),1)),INDEX('Cycle 3'!C$10:C$999,MATCH($A1448,'Cycle 3'!$L$10:$L$999,0),1)),INDEX('Cycle 4'!C$10:C$999,MATCH($A1448,'Cycle 4'!$L$10:$L$999,0),1)),INDEX('Cycle 5'!C$10:C$999,MATCH($A1448,'Cycle 5'!$L$10:$L$999,0),1)),INDEX('Cycle 6'!C$10:C$999,MATCH($A1448,'Cycle 6'!$L$10:$L$999,0),1)),INDEX('Cycle 7'!C$10:C$999,MATCH($A1448,'Cycle 7'!$L$10:$L$999,0),1)),INDEX('Cycle 8'!C$10:C$999,MATCH($A1448,'Cycle 8'!$L$10:$L$999,0),1)),INDEX('Cycle 9'!C$10:C$999,MATCH($A1448,'Cycle 9'!$L$10:$L$999,0),1)),INDEX('Cycle 10'!C$10:C$999,MATCH($A1448,'Cycle 10'!$L$10:$L$999,0),1)),INDEX('Cycle 11'!C$10:C$999,MATCH($A1448,'Cycle 11'!$L$10:$L$999,0),1)),""))</f>
        <v/>
      </c>
      <c r="E1448" t="str">
        <f>IF(IFERROR(IFERROR(IFERROR(IFERROR(IFERROR(IFERROR(IFERROR(IFERROR(IFERROR(IFERROR(IFERROR(IFERROR(INDEX(Summer!D$10:D$999,MATCH($A1448,Summer!$L$10:$L$999,0),1),INDEX('Cycle 1'!D$10:D$999,MATCH($A1448,'Cycle 1'!$L$10:$L$999,0),1)),INDEX('Cycle 2'!D$10:D$999,MATCH($A1448,'Cycle 2'!$L$10:$L$999,0),1)),INDEX('Cycle 3'!D$10:D$999,MATCH($A1448,'Cycle 3'!$L$10:$L$999,0),1)),INDEX('Cycle 4'!D$10:D$999,MATCH($A1448,'Cycle 4'!$L$10:$L$999,0),1)),INDEX('Cycle 5'!D$10:D$999,MATCH($A1448,'Cycle 5'!$L$10:$L$999,0),1)),INDEX('Cycle 6'!D$10:D$999,MATCH($A1448,'Cycle 6'!$L$10:$L$999,0),1)),INDEX('Cycle 7'!D$10:D$999,MATCH($A1448,'Cycle 7'!$L$10:$L$999,0),1)),INDEX('Cycle 8'!D$10:D$999,MATCH($A1448,'Cycle 8'!$L$10:$L$999,0),1)),INDEX('Cycle 9'!D$10:D$999,MATCH($A1448,'Cycle 9'!$L$10:$L$999,0),1)),INDEX('Cycle 10'!D$10:D$999,MATCH($A1448,'Cycle 10'!$L$10:$L$999,0),1)),INDEX('Cycle 11'!D$10:D$999,MATCH($A1448,'Cycle 11'!$L$10:$L$999,0),1)),"")="","",IFERROR(IFERROR(IFERROR(IFERROR(IFERROR(IFERROR(IFERROR(IFERROR(IFERROR(IFERROR(IFERROR(IFERROR(INDEX(Summer!D$10:D$999,MATCH($A1448,Summer!$L$10:$L$999,0),1),INDEX('Cycle 1'!D$10:D$999,MATCH($A1448,'Cycle 1'!$L$10:$L$999,0),1)),INDEX('Cycle 2'!D$10:D$999,MATCH($A1448,'Cycle 2'!$L$10:$L$999,0),1)),INDEX('Cycle 3'!D$10:D$999,MATCH($A1448,'Cycle 3'!$L$10:$L$999,0),1)),INDEX('Cycle 4'!D$10:D$999,MATCH($A1448,'Cycle 4'!$L$10:$L$999,0),1)),INDEX('Cycle 5'!D$10:D$999,MATCH($A1448,'Cycle 5'!$L$10:$L$999,0),1)),INDEX('Cycle 6'!D$10:D$999,MATCH($A1448,'Cycle 6'!$L$10:$L$999,0),1)),INDEX('Cycle 7'!D$10:D$999,MATCH($A1448,'Cycle 7'!$L$10:$L$999,0),1)),INDEX('Cycle 8'!D$10:D$999,MATCH($A1448,'Cycle 8'!$L$10:$L$999,0),1)),INDEX('Cycle 9'!D$10:D$999,MATCH($A1448,'Cycle 9'!$L$10:$L$999,0),1)),INDEX('Cycle 10'!D$10:D$999,MATCH($A1448,'Cycle 10'!$L$10:$L$999,0),1)),INDEX('Cycle 11'!D$10:D$999,MATCH($A1448,'Cycle 11'!$L$10:$L$999,0),1)),""))</f>
        <v/>
      </c>
      <c r="F1448" t="str">
        <f>IF(IFERROR(IFERROR(IFERROR(IFERROR(IFERROR(IFERROR(IFERROR(IFERROR(IFERROR(IFERROR(IFERROR(IFERROR(INDEX(Summer!E$10:E$999,MATCH($A1448,Summer!$L$10:$L$999,0),1),INDEX('Cycle 1'!E$10:E$999,MATCH($A1448,'Cycle 1'!$L$10:$L$999,0),1)),INDEX('Cycle 2'!E$10:E$999,MATCH($A1448,'Cycle 2'!$L$10:$L$999,0),1)),INDEX('Cycle 3'!E$10:E$999,MATCH($A1448,'Cycle 3'!$L$10:$L$999,0),1)),INDEX('Cycle 4'!E$10:E$999,MATCH($A1448,'Cycle 4'!$L$10:$L$999,0),1)),INDEX('Cycle 5'!E$10:E$999,MATCH($A1448,'Cycle 5'!$L$10:$L$999,0),1)),INDEX('Cycle 6'!E$10:E$999,MATCH($A1448,'Cycle 6'!$L$10:$L$999,0),1)),INDEX('Cycle 7'!E$10:E$999,MATCH($A1448,'Cycle 7'!$L$10:$L$999,0),1)),INDEX('Cycle 8'!E$10:E$999,MATCH($A1448,'Cycle 8'!$L$10:$L$999,0),1)),INDEX('Cycle 9'!E$10:E$999,MATCH($A1448,'Cycle 9'!$L$10:$L$999,0),1)),INDEX('Cycle 10'!E$10:E$999,MATCH($A1448,'Cycle 10'!$L$10:$L$999,0),1)),INDEX('Cycle 11'!E$10:E$999,MATCH($A1448,'Cycle 11'!$L$10:$L$999,0),1)),"")="","",IFERROR(IFERROR(IFERROR(IFERROR(IFERROR(IFERROR(IFERROR(IFERROR(IFERROR(IFERROR(IFERROR(IFERROR(INDEX(Summer!E$10:E$999,MATCH($A1448,Summer!$L$10:$L$999,0),1),INDEX('Cycle 1'!E$10:E$999,MATCH($A1448,'Cycle 1'!$L$10:$L$999,0),1)),INDEX('Cycle 2'!E$10:E$999,MATCH($A1448,'Cycle 2'!$L$10:$L$999,0),1)),INDEX('Cycle 3'!E$10:E$999,MATCH($A1448,'Cycle 3'!$L$10:$L$999,0),1)),INDEX('Cycle 4'!E$10:E$999,MATCH($A1448,'Cycle 4'!$L$10:$L$999,0),1)),INDEX('Cycle 5'!E$10:E$999,MATCH($A1448,'Cycle 5'!$L$10:$L$999,0),1)),INDEX('Cycle 6'!E$10:E$999,MATCH($A1448,'Cycle 6'!$L$10:$L$999,0),1)),INDEX('Cycle 7'!E$10:E$999,MATCH($A1448,'Cycle 7'!$L$10:$L$999,0),1)),INDEX('Cycle 8'!E$10:E$999,MATCH($A1448,'Cycle 8'!$L$10:$L$999,0),1)),INDEX('Cycle 9'!E$10:E$999,MATCH($A1448,'Cycle 9'!$L$10:$L$999,0),1)),INDEX('Cycle 10'!E$10:E$999,MATCH($A1448,'Cycle 10'!$L$10:$L$999,0),1)),INDEX('Cycle 11'!E$10:E$999,MATCH($A1448,'Cycle 11'!$L$10:$L$999,0),1)),""))</f>
        <v/>
      </c>
      <c r="G1448" t="str">
        <f>IF(IFERROR(IFERROR(IFERROR(IFERROR(IFERROR(IFERROR(IFERROR(IFERROR(IFERROR(IFERROR(IFERROR(IFERROR(INDEX(Summer!F$10:F$999,MATCH($A1448,Summer!$L$10:$L$999,0),1),INDEX('Cycle 1'!F$10:F$999,MATCH($A1448,'Cycle 1'!$L$10:$L$999,0),1)),INDEX('Cycle 2'!F$10:F$999,MATCH($A1448,'Cycle 2'!$L$10:$L$999,0),1)),INDEX('Cycle 3'!F$10:F$999,MATCH($A1448,'Cycle 3'!$L$10:$L$999,0),1)),INDEX('Cycle 4'!F$10:F$999,MATCH($A1448,'Cycle 4'!$L$10:$L$999,0),1)),INDEX('Cycle 5'!F$10:F$999,MATCH($A1448,'Cycle 5'!$L$10:$L$999,0),1)),INDEX('Cycle 6'!F$10:F$999,MATCH($A1448,'Cycle 6'!$L$10:$L$999,0),1)),INDEX('Cycle 7'!F$10:F$999,MATCH($A1448,'Cycle 7'!$L$10:$L$999,0),1)),INDEX('Cycle 8'!F$10:F$999,MATCH($A1448,'Cycle 8'!$L$10:$L$999,0),1)),INDEX('Cycle 9'!F$10:F$999,MATCH($A1448,'Cycle 9'!$L$10:$L$999,0),1)),INDEX('Cycle 10'!F$10:F$999,MATCH($A1448,'Cycle 10'!$L$10:$L$999,0),1)),INDEX('Cycle 11'!F$10:F$999,MATCH($A1448,'Cycle 11'!$L$10:$L$999,0),1)),"")="","",IFERROR(IFERROR(IFERROR(IFERROR(IFERROR(IFERROR(IFERROR(IFERROR(IFERROR(IFERROR(IFERROR(IFERROR(INDEX(Summer!F$10:F$999,MATCH($A1448,Summer!$L$10:$L$999,0),1),INDEX('Cycle 1'!F$10:F$999,MATCH($A1448,'Cycle 1'!$L$10:$L$999,0),1)),INDEX('Cycle 2'!F$10:F$999,MATCH($A1448,'Cycle 2'!$L$10:$L$999,0),1)),INDEX('Cycle 3'!F$10:F$999,MATCH($A1448,'Cycle 3'!$L$10:$L$999,0),1)),INDEX('Cycle 4'!F$10:F$999,MATCH($A1448,'Cycle 4'!$L$10:$L$999,0),1)),INDEX('Cycle 5'!F$10:F$999,MATCH($A1448,'Cycle 5'!$L$10:$L$999,0),1)),INDEX('Cycle 6'!F$10:F$999,MATCH($A1448,'Cycle 6'!$L$10:$L$999,0),1)),INDEX('Cycle 7'!F$10:F$999,MATCH($A1448,'Cycle 7'!$L$10:$L$999,0),1)),INDEX('Cycle 8'!F$10:F$999,MATCH($A1448,'Cycle 8'!$L$10:$L$999,0),1)),INDEX('Cycle 9'!F$10:F$999,MATCH($A1448,'Cycle 9'!$L$10:$L$999,0),1)),INDEX('Cycle 10'!F$10:F$999,MATCH($A1448,'Cycle 10'!$L$10:$L$999,0),1)),INDEX('Cycle 11'!F$10:F$999,MATCH($A1448,'Cycle 11'!$L$10:$L$999,0),1)),""))</f>
        <v/>
      </c>
      <c r="H1448" t="str">
        <f>IF(IFERROR(IFERROR(IFERROR(IFERROR(IFERROR(IFERROR(IFERROR(IFERROR(IFERROR(IFERROR(IFERROR(IFERROR(INDEX(Summer!G$10:G$999,MATCH($A1448,Summer!$L$10:$L$999,0),1),INDEX('Cycle 1'!G$10:G$999,MATCH($A1448,'Cycle 1'!$L$10:$L$999,0),1)),INDEX('Cycle 2'!G$10:G$999,MATCH($A1448,'Cycle 2'!$L$10:$L$999,0),1)),INDEX('Cycle 3'!G$10:G$999,MATCH($A1448,'Cycle 3'!$L$10:$L$999,0),1)),INDEX('Cycle 4'!G$10:G$999,MATCH($A1448,'Cycle 4'!$L$10:$L$999,0),1)),INDEX('Cycle 5'!G$10:G$999,MATCH($A1448,'Cycle 5'!$L$10:$L$999,0),1)),INDEX('Cycle 6'!G$10:G$999,MATCH($A1448,'Cycle 6'!$L$10:$L$999,0),1)),INDEX('Cycle 7'!G$10:G$999,MATCH($A1448,'Cycle 7'!$L$10:$L$999,0),1)),INDEX('Cycle 8'!G$10:G$999,MATCH($A1448,'Cycle 8'!$L$10:$L$999,0),1)),INDEX('Cycle 9'!G$10:G$999,MATCH($A1448,'Cycle 9'!$L$10:$L$999,0),1)),INDEX('Cycle 10'!G$10:G$999,MATCH($A1448,'Cycle 10'!$L$10:$L$999,0),1)),INDEX('Cycle 11'!G$10:G$999,MATCH($A1448,'Cycle 11'!$L$10:$L$999,0),1)),"")="","",IFERROR(IFERROR(IFERROR(IFERROR(IFERROR(IFERROR(IFERROR(IFERROR(IFERROR(IFERROR(IFERROR(IFERROR(INDEX(Summer!G$10:G$999,MATCH($A1448,Summer!$L$10:$L$999,0),1),INDEX('Cycle 1'!G$10:G$999,MATCH($A1448,'Cycle 1'!$L$10:$L$999,0),1)),INDEX('Cycle 2'!G$10:G$999,MATCH($A1448,'Cycle 2'!$L$10:$L$999,0),1)),INDEX('Cycle 3'!G$10:G$999,MATCH($A1448,'Cycle 3'!$L$10:$L$999,0),1)),INDEX('Cycle 4'!G$10:G$999,MATCH($A1448,'Cycle 4'!$L$10:$L$999,0),1)),INDEX('Cycle 5'!G$10:G$999,MATCH($A1448,'Cycle 5'!$L$10:$L$999,0),1)),INDEX('Cycle 6'!G$10:G$999,MATCH($A1448,'Cycle 6'!$L$10:$L$999,0),1)),INDEX('Cycle 7'!G$10:G$999,MATCH($A1448,'Cycle 7'!$L$10:$L$999,0),1)),INDEX('Cycle 8'!G$10:G$999,MATCH($A1448,'Cycle 8'!$L$10:$L$999,0),1)),INDEX('Cycle 9'!G$10:G$999,MATCH($A1448,'Cycle 9'!$L$10:$L$999,0),1)),INDEX('Cycle 10'!G$10:G$999,MATCH($A1448,'Cycle 10'!$L$10:$L$999,0),1)),INDEX('Cycle 11'!G$10:G$999,MATCH($A1448,'Cycle 11'!$L$10:$L$999,0),1)),""))</f>
        <v/>
      </c>
      <c r="I1448">
        <f>IFERROR(IF(C1448="",MAX(I$1:I1447),IF(ROW(C$2)=ROW(C1448),1,IF(ISERROR(VLOOKUP(C1448,C$2:C1447,1,FALSE)),MAX(I$1:I1447)+1,MAX(I$1:I1447)))),"")</f>
        <v>0</v>
      </c>
      <c r="J1448" t="str">
        <f t="shared" si="145"/>
        <v/>
      </c>
      <c r="K1448" t="str">
        <f t="shared" si="147"/>
        <v/>
      </c>
      <c r="L1448" t="str">
        <f t="shared" si="147"/>
        <v/>
      </c>
      <c r="M1448" t="str">
        <f t="shared" si="147"/>
        <v/>
      </c>
      <c r="N1448" t="str">
        <f t="shared" si="147"/>
        <v/>
      </c>
      <c r="O1448" t="str">
        <f t="shared" si="147"/>
        <v/>
      </c>
      <c r="P1448" t="str">
        <f t="shared" si="147"/>
        <v/>
      </c>
      <c r="Q1448" t="str">
        <f t="shared" si="147"/>
        <v/>
      </c>
      <c r="R1448" t="str">
        <f t="shared" si="147"/>
        <v/>
      </c>
      <c r="S1448" t="str">
        <f t="shared" si="147"/>
        <v/>
      </c>
      <c r="T1448" t="str">
        <f t="shared" si="147"/>
        <v/>
      </c>
      <c r="U1448" t="str">
        <f t="shared" si="147"/>
        <v/>
      </c>
      <c r="V1448" t="str">
        <f t="shared" si="147"/>
        <v/>
      </c>
      <c r="W1448" t="str">
        <f t="shared" si="146"/>
        <v/>
      </c>
      <c r="X1448">
        <f>IF(OR(H1448="No",H1448=""),0,IF(COUNTIFS(H$2:H1448,"Yes",C$2:C1448,C1448)&gt;1,0,COUNTIFS(H$2:H1448,"Yes",C$2:C1448,C1448)))+IF(X1447=$X$1,0,X1447)</f>
        <v>0</v>
      </c>
    </row>
    <row r="1449" spans="1:24" x14ac:dyDescent="0.3">
      <c r="A1449">
        <f>ROWS($A$2:$A1449)</f>
        <v>1448</v>
      </c>
      <c r="B1449" t="str">
        <f>IF(ISERROR(VLOOKUP(A1449,Summer!L$11:L$500,1,FALSE)),IF(ISERROR(VLOOKUP(A1449,'Cycle 1'!L$11:L$500,1,FALSE)),IF(ISERROR(VLOOKUP(A1449,'Cycle 2'!L$11:L$500,1,FALSE)),IF(ISERROR(VLOOKUP(A1449,'Cycle 3'!L$11:L$500,1,FALSE)),IF(ISERROR(VLOOKUP(A1449,'Cycle 4'!L$11:L$500,1,FALSE)),IF(ISERROR(VLOOKUP(A1449,'Cycle 5'!L$11:L$500,1,FALSE)),IF(ISERROR(VLOOKUP(A1449,'Cycle 6'!L$11:L$500,1,FALSE)),IF(ISERROR(VLOOKUP(A1449,'Cycle 7'!L$11:L$500,1,FALSE)),IF(ISERROR(VLOOKUP(A1449,'Cycle 8'!L$11:L$500,1,FALSE)),IF(ISERROR(VLOOKUP(A1449,'Cycle 9'!L$11:L$500,1,FALSE)),IF(ISERROR(VLOOKUP(A1449,'Cycle 10'!L$11:L$500,1,FALSE)),IF(ISERROR(VLOOKUP(A1449,'Cycle 11'!L$11:L$500,1,FALSE)),"","Cycle 11"),"Cycle 10"),"Cycle 9"),"Cycle 8"),"Cycle 7"),"Cycle 6"),"Cycle 5"),"Cycle 4"),"Cycle 3"),"Cycle 2"),"Cycle 1"),"Summer")</f>
        <v/>
      </c>
      <c r="C1449" t="str">
        <f>IF(IFERROR(IFERROR(IFERROR(IFERROR(IFERROR(IFERROR(IFERROR(IFERROR(IFERROR(IFERROR(IFERROR(IFERROR(INDEX(Summer!B$10:B$999,MATCH($A1449,Summer!$L$10:$L$999,0),1),INDEX('Cycle 1'!B$10:B$999,MATCH($A1449,'Cycle 1'!$L$10:$L$999,0),1)),INDEX('Cycle 2'!B$10:B$999,MATCH($A1449,'Cycle 2'!$L$10:$L$999,0),1)),INDEX('Cycle 3'!B$10:B$999,MATCH($A1449,'Cycle 3'!$L$10:$L$999,0),1)),INDEX('Cycle 4'!B$10:B$999,MATCH($A1449,'Cycle 4'!$L$10:$L$999,0),1)),INDEX('Cycle 5'!B$10:B$999,MATCH($A1449,'Cycle 5'!$L$10:$L$999,0),1)),INDEX('Cycle 6'!B$10:B$999,MATCH($A1449,'Cycle 6'!$L$10:$L$999,0),1)),INDEX('Cycle 7'!B$10:B$999,MATCH($A1449,'Cycle 7'!$L$10:$L$999,0),1)),INDEX('Cycle 8'!B$10:B$999,MATCH($A1449,'Cycle 8'!$L$10:$L$999,0),1)),INDEX('Cycle 9'!B$10:B$999,MATCH($A1449,'Cycle 9'!$L$10:$L$999,0),1)),INDEX('Cycle 10'!B$10:B$999,MATCH($A1449,'Cycle 10'!$L$10:$L$999,0),1)),INDEX('Cycle 11'!B$10:B$999,MATCH($A1449,'Cycle 11'!$L$10:$L$999,0),1)),"")="","",IFERROR(IFERROR(IFERROR(IFERROR(IFERROR(IFERROR(IFERROR(IFERROR(IFERROR(IFERROR(IFERROR(IFERROR(INDEX(Summer!B$10:B$999,MATCH($A1449,Summer!$L$10:$L$999,0),1),INDEX('Cycle 1'!B$10:B$999,MATCH($A1449,'Cycle 1'!$L$10:$L$999,0),1)),INDEX('Cycle 2'!B$10:B$999,MATCH($A1449,'Cycle 2'!$L$10:$L$999,0),1)),INDEX('Cycle 3'!B$10:B$999,MATCH($A1449,'Cycle 3'!$L$10:$L$999,0),1)),INDEX('Cycle 4'!B$10:B$999,MATCH($A1449,'Cycle 4'!$L$10:$L$999,0),1)),INDEX('Cycle 5'!B$10:B$999,MATCH($A1449,'Cycle 5'!$L$10:$L$999,0),1)),INDEX('Cycle 6'!B$10:B$999,MATCH($A1449,'Cycle 6'!$L$10:$L$999,0),1)),INDEX('Cycle 7'!B$10:B$999,MATCH($A1449,'Cycle 7'!$L$10:$L$999,0),1)),INDEX('Cycle 8'!B$10:B$999,MATCH($A1449,'Cycle 8'!$L$10:$L$999,0),1)),INDEX('Cycle 9'!B$10:B$999,MATCH($A1449,'Cycle 9'!$L$10:$L$999,0),1)),INDEX('Cycle 10'!B$10:B$999,MATCH($A1449,'Cycle 10'!$L$10:$L$999,0),1)),INDEX('Cycle 11'!B$10:B$999,MATCH($A1449,'Cycle 11'!$L$10:$L$999,0),1)),""))</f>
        <v/>
      </c>
      <c r="D1449" t="str">
        <f>IF(IFERROR(IFERROR(IFERROR(IFERROR(IFERROR(IFERROR(IFERROR(IFERROR(IFERROR(IFERROR(IFERROR(IFERROR(INDEX(Summer!C$10:C$999,MATCH($A1449,Summer!$L$10:$L$999,0),1),INDEX('Cycle 1'!C$10:C$999,MATCH($A1449,'Cycle 1'!$L$10:$L$999,0),1)),INDEX('Cycle 2'!C$10:C$999,MATCH($A1449,'Cycle 2'!$L$10:$L$999,0),1)),INDEX('Cycle 3'!C$10:C$999,MATCH($A1449,'Cycle 3'!$L$10:$L$999,0),1)),INDEX('Cycle 4'!C$10:C$999,MATCH($A1449,'Cycle 4'!$L$10:$L$999,0),1)),INDEX('Cycle 5'!C$10:C$999,MATCH($A1449,'Cycle 5'!$L$10:$L$999,0),1)),INDEX('Cycle 6'!C$10:C$999,MATCH($A1449,'Cycle 6'!$L$10:$L$999,0),1)),INDEX('Cycle 7'!C$10:C$999,MATCH($A1449,'Cycle 7'!$L$10:$L$999,0),1)),INDEX('Cycle 8'!C$10:C$999,MATCH($A1449,'Cycle 8'!$L$10:$L$999,0),1)),INDEX('Cycle 9'!C$10:C$999,MATCH($A1449,'Cycle 9'!$L$10:$L$999,0),1)),INDEX('Cycle 10'!C$10:C$999,MATCH($A1449,'Cycle 10'!$L$10:$L$999,0),1)),INDEX('Cycle 11'!C$10:C$999,MATCH($A1449,'Cycle 11'!$L$10:$L$999,0),1)),"")="","",IFERROR(IFERROR(IFERROR(IFERROR(IFERROR(IFERROR(IFERROR(IFERROR(IFERROR(IFERROR(IFERROR(IFERROR(INDEX(Summer!C$10:C$999,MATCH($A1449,Summer!$L$10:$L$999,0),1),INDEX('Cycle 1'!C$10:C$999,MATCH($A1449,'Cycle 1'!$L$10:$L$999,0),1)),INDEX('Cycle 2'!C$10:C$999,MATCH($A1449,'Cycle 2'!$L$10:$L$999,0),1)),INDEX('Cycle 3'!C$10:C$999,MATCH($A1449,'Cycle 3'!$L$10:$L$999,0),1)),INDEX('Cycle 4'!C$10:C$999,MATCH($A1449,'Cycle 4'!$L$10:$L$999,0),1)),INDEX('Cycle 5'!C$10:C$999,MATCH($A1449,'Cycle 5'!$L$10:$L$999,0),1)),INDEX('Cycle 6'!C$10:C$999,MATCH($A1449,'Cycle 6'!$L$10:$L$999,0),1)),INDEX('Cycle 7'!C$10:C$999,MATCH($A1449,'Cycle 7'!$L$10:$L$999,0),1)),INDEX('Cycle 8'!C$10:C$999,MATCH($A1449,'Cycle 8'!$L$10:$L$999,0),1)),INDEX('Cycle 9'!C$10:C$999,MATCH($A1449,'Cycle 9'!$L$10:$L$999,0),1)),INDEX('Cycle 10'!C$10:C$999,MATCH($A1449,'Cycle 10'!$L$10:$L$999,0),1)),INDEX('Cycle 11'!C$10:C$999,MATCH($A1449,'Cycle 11'!$L$10:$L$999,0),1)),""))</f>
        <v/>
      </c>
      <c r="E1449" t="str">
        <f>IF(IFERROR(IFERROR(IFERROR(IFERROR(IFERROR(IFERROR(IFERROR(IFERROR(IFERROR(IFERROR(IFERROR(IFERROR(INDEX(Summer!D$10:D$999,MATCH($A1449,Summer!$L$10:$L$999,0),1),INDEX('Cycle 1'!D$10:D$999,MATCH($A1449,'Cycle 1'!$L$10:$L$999,0),1)),INDEX('Cycle 2'!D$10:D$999,MATCH($A1449,'Cycle 2'!$L$10:$L$999,0),1)),INDEX('Cycle 3'!D$10:D$999,MATCH($A1449,'Cycle 3'!$L$10:$L$999,0),1)),INDEX('Cycle 4'!D$10:D$999,MATCH($A1449,'Cycle 4'!$L$10:$L$999,0),1)),INDEX('Cycle 5'!D$10:D$999,MATCH($A1449,'Cycle 5'!$L$10:$L$999,0),1)),INDEX('Cycle 6'!D$10:D$999,MATCH($A1449,'Cycle 6'!$L$10:$L$999,0),1)),INDEX('Cycle 7'!D$10:D$999,MATCH($A1449,'Cycle 7'!$L$10:$L$999,0),1)),INDEX('Cycle 8'!D$10:D$999,MATCH($A1449,'Cycle 8'!$L$10:$L$999,0),1)),INDEX('Cycle 9'!D$10:D$999,MATCH($A1449,'Cycle 9'!$L$10:$L$999,0),1)),INDEX('Cycle 10'!D$10:D$999,MATCH($A1449,'Cycle 10'!$L$10:$L$999,0),1)),INDEX('Cycle 11'!D$10:D$999,MATCH($A1449,'Cycle 11'!$L$10:$L$999,0),1)),"")="","",IFERROR(IFERROR(IFERROR(IFERROR(IFERROR(IFERROR(IFERROR(IFERROR(IFERROR(IFERROR(IFERROR(IFERROR(INDEX(Summer!D$10:D$999,MATCH($A1449,Summer!$L$10:$L$999,0),1),INDEX('Cycle 1'!D$10:D$999,MATCH($A1449,'Cycle 1'!$L$10:$L$999,0),1)),INDEX('Cycle 2'!D$10:D$999,MATCH($A1449,'Cycle 2'!$L$10:$L$999,0),1)),INDEX('Cycle 3'!D$10:D$999,MATCH($A1449,'Cycle 3'!$L$10:$L$999,0),1)),INDEX('Cycle 4'!D$10:D$999,MATCH($A1449,'Cycle 4'!$L$10:$L$999,0),1)),INDEX('Cycle 5'!D$10:D$999,MATCH($A1449,'Cycle 5'!$L$10:$L$999,0),1)),INDEX('Cycle 6'!D$10:D$999,MATCH($A1449,'Cycle 6'!$L$10:$L$999,0),1)),INDEX('Cycle 7'!D$10:D$999,MATCH($A1449,'Cycle 7'!$L$10:$L$999,0),1)),INDEX('Cycle 8'!D$10:D$999,MATCH($A1449,'Cycle 8'!$L$10:$L$999,0),1)),INDEX('Cycle 9'!D$10:D$999,MATCH($A1449,'Cycle 9'!$L$10:$L$999,0),1)),INDEX('Cycle 10'!D$10:D$999,MATCH($A1449,'Cycle 10'!$L$10:$L$999,0),1)),INDEX('Cycle 11'!D$10:D$999,MATCH($A1449,'Cycle 11'!$L$10:$L$999,0),1)),""))</f>
        <v/>
      </c>
      <c r="F1449" t="str">
        <f>IF(IFERROR(IFERROR(IFERROR(IFERROR(IFERROR(IFERROR(IFERROR(IFERROR(IFERROR(IFERROR(IFERROR(IFERROR(INDEX(Summer!E$10:E$999,MATCH($A1449,Summer!$L$10:$L$999,0),1),INDEX('Cycle 1'!E$10:E$999,MATCH($A1449,'Cycle 1'!$L$10:$L$999,0),1)),INDEX('Cycle 2'!E$10:E$999,MATCH($A1449,'Cycle 2'!$L$10:$L$999,0),1)),INDEX('Cycle 3'!E$10:E$999,MATCH($A1449,'Cycle 3'!$L$10:$L$999,0),1)),INDEX('Cycle 4'!E$10:E$999,MATCH($A1449,'Cycle 4'!$L$10:$L$999,0),1)),INDEX('Cycle 5'!E$10:E$999,MATCH($A1449,'Cycle 5'!$L$10:$L$999,0),1)),INDEX('Cycle 6'!E$10:E$999,MATCH($A1449,'Cycle 6'!$L$10:$L$999,0),1)),INDEX('Cycle 7'!E$10:E$999,MATCH($A1449,'Cycle 7'!$L$10:$L$999,0),1)),INDEX('Cycle 8'!E$10:E$999,MATCH($A1449,'Cycle 8'!$L$10:$L$999,0),1)),INDEX('Cycle 9'!E$10:E$999,MATCH($A1449,'Cycle 9'!$L$10:$L$999,0),1)),INDEX('Cycle 10'!E$10:E$999,MATCH($A1449,'Cycle 10'!$L$10:$L$999,0),1)),INDEX('Cycle 11'!E$10:E$999,MATCH($A1449,'Cycle 11'!$L$10:$L$999,0),1)),"")="","",IFERROR(IFERROR(IFERROR(IFERROR(IFERROR(IFERROR(IFERROR(IFERROR(IFERROR(IFERROR(IFERROR(IFERROR(INDEX(Summer!E$10:E$999,MATCH($A1449,Summer!$L$10:$L$999,0),1),INDEX('Cycle 1'!E$10:E$999,MATCH($A1449,'Cycle 1'!$L$10:$L$999,0),1)),INDEX('Cycle 2'!E$10:E$999,MATCH($A1449,'Cycle 2'!$L$10:$L$999,0),1)),INDEX('Cycle 3'!E$10:E$999,MATCH($A1449,'Cycle 3'!$L$10:$L$999,0),1)),INDEX('Cycle 4'!E$10:E$999,MATCH($A1449,'Cycle 4'!$L$10:$L$999,0),1)),INDEX('Cycle 5'!E$10:E$999,MATCH($A1449,'Cycle 5'!$L$10:$L$999,0),1)),INDEX('Cycle 6'!E$10:E$999,MATCH($A1449,'Cycle 6'!$L$10:$L$999,0),1)),INDEX('Cycle 7'!E$10:E$999,MATCH($A1449,'Cycle 7'!$L$10:$L$999,0),1)),INDEX('Cycle 8'!E$10:E$999,MATCH($A1449,'Cycle 8'!$L$10:$L$999,0),1)),INDEX('Cycle 9'!E$10:E$999,MATCH($A1449,'Cycle 9'!$L$10:$L$999,0),1)),INDEX('Cycle 10'!E$10:E$999,MATCH($A1449,'Cycle 10'!$L$10:$L$999,0),1)),INDEX('Cycle 11'!E$10:E$999,MATCH($A1449,'Cycle 11'!$L$10:$L$999,0),1)),""))</f>
        <v/>
      </c>
      <c r="G1449" t="str">
        <f>IF(IFERROR(IFERROR(IFERROR(IFERROR(IFERROR(IFERROR(IFERROR(IFERROR(IFERROR(IFERROR(IFERROR(IFERROR(INDEX(Summer!F$10:F$999,MATCH($A1449,Summer!$L$10:$L$999,0),1),INDEX('Cycle 1'!F$10:F$999,MATCH($A1449,'Cycle 1'!$L$10:$L$999,0),1)),INDEX('Cycle 2'!F$10:F$999,MATCH($A1449,'Cycle 2'!$L$10:$L$999,0),1)),INDEX('Cycle 3'!F$10:F$999,MATCH($A1449,'Cycle 3'!$L$10:$L$999,0),1)),INDEX('Cycle 4'!F$10:F$999,MATCH($A1449,'Cycle 4'!$L$10:$L$999,0),1)),INDEX('Cycle 5'!F$10:F$999,MATCH($A1449,'Cycle 5'!$L$10:$L$999,0),1)),INDEX('Cycle 6'!F$10:F$999,MATCH($A1449,'Cycle 6'!$L$10:$L$999,0),1)),INDEX('Cycle 7'!F$10:F$999,MATCH($A1449,'Cycle 7'!$L$10:$L$999,0),1)),INDEX('Cycle 8'!F$10:F$999,MATCH($A1449,'Cycle 8'!$L$10:$L$999,0),1)),INDEX('Cycle 9'!F$10:F$999,MATCH($A1449,'Cycle 9'!$L$10:$L$999,0),1)),INDEX('Cycle 10'!F$10:F$999,MATCH($A1449,'Cycle 10'!$L$10:$L$999,0),1)),INDEX('Cycle 11'!F$10:F$999,MATCH($A1449,'Cycle 11'!$L$10:$L$999,0),1)),"")="","",IFERROR(IFERROR(IFERROR(IFERROR(IFERROR(IFERROR(IFERROR(IFERROR(IFERROR(IFERROR(IFERROR(IFERROR(INDEX(Summer!F$10:F$999,MATCH($A1449,Summer!$L$10:$L$999,0),1),INDEX('Cycle 1'!F$10:F$999,MATCH($A1449,'Cycle 1'!$L$10:$L$999,0),1)),INDEX('Cycle 2'!F$10:F$999,MATCH($A1449,'Cycle 2'!$L$10:$L$999,0),1)),INDEX('Cycle 3'!F$10:F$999,MATCH($A1449,'Cycle 3'!$L$10:$L$999,0),1)),INDEX('Cycle 4'!F$10:F$999,MATCH($A1449,'Cycle 4'!$L$10:$L$999,0),1)),INDEX('Cycle 5'!F$10:F$999,MATCH($A1449,'Cycle 5'!$L$10:$L$999,0),1)),INDEX('Cycle 6'!F$10:F$999,MATCH($A1449,'Cycle 6'!$L$10:$L$999,0),1)),INDEX('Cycle 7'!F$10:F$999,MATCH($A1449,'Cycle 7'!$L$10:$L$999,0),1)),INDEX('Cycle 8'!F$10:F$999,MATCH($A1449,'Cycle 8'!$L$10:$L$999,0),1)),INDEX('Cycle 9'!F$10:F$999,MATCH($A1449,'Cycle 9'!$L$10:$L$999,0),1)),INDEX('Cycle 10'!F$10:F$999,MATCH($A1449,'Cycle 10'!$L$10:$L$999,0),1)),INDEX('Cycle 11'!F$10:F$999,MATCH($A1449,'Cycle 11'!$L$10:$L$999,0),1)),""))</f>
        <v/>
      </c>
      <c r="H1449" t="str">
        <f>IF(IFERROR(IFERROR(IFERROR(IFERROR(IFERROR(IFERROR(IFERROR(IFERROR(IFERROR(IFERROR(IFERROR(IFERROR(INDEX(Summer!G$10:G$999,MATCH($A1449,Summer!$L$10:$L$999,0),1),INDEX('Cycle 1'!G$10:G$999,MATCH($A1449,'Cycle 1'!$L$10:$L$999,0),1)),INDEX('Cycle 2'!G$10:G$999,MATCH($A1449,'Cycle 2'!$L$10:$L$999,0),1)),INDEX('Cycle 3'!G$10:G$999,MATCH($A1449,'Cycle 3'!$L$10:$L$999,0),1)),INDEX('Cycle 4'!G$10:G$999,MATCH($A1449,'Cycle 4'!$L$10:$L$999,0),1)),INDEX('Cycle 5'!G$10:G$999,MATCH($A1449,'Cycle 5'!$L$10:$L$999,0),1)),INDEX('Cycle 6'!G$10:G$999,MATCH($A1449,'Cycle 6'!$L$10:$L$999,0),1)),INDEX('Cycle 7'!G$10:G$999,MATCH($A1449,'Cycle 7'!$L$10:$L$999,0),1)),INDEX('Cycle 8'!G$10:G$999,MATCH($A1449,'Cycle 8'!$L$10:$L$999,0),1)),INDEX('Cycle 9'!G$10:G$999,MATCH($A1449,'Cycle 9'!$L$10:$L$999,0),1)),INDEX('Cycle 10'!G$10:G$999,MATCH($A1449,'Cycle 10'!$L$10:$L$999,0),1)),INDEX('Cycle 11'!G$10:G$999,MATCH($A1449,'Cycle 11'!$L$10:$L$999,0),1)),"")="","",IFERROR(IFERROR(IFERROR(IFERROR(IFERROR(IFERROR(IFERROR(IFERROR(IFERROR(IFERROR(IFERROR(IFERROR(INDEX(Summer!G$10:G$999,MATCH($A1449,Summer!$L$10:$L$999,0),1),INDEX('Cycle 1'!G$10:G$999,MATCH($A1449,'Cycle 1'!$L$10:$L$999,0),1)),INDEX('Cycle 2'!G$10:G$999,MATCH($A1449,'Cycle 2'!$L$10:$L$999,0),1)),INDEX('Cycle 3'!G$10:G$999,MATCH($A1449,'Cycle 3'!$L$10:$L$999,0),1)),INDEX('Cycle 4'!G$10:G$999,MATCH($A1449,'Cycle 4'!$L$10:$L$999,0),1)),INDEX('Cycle 5'!G$10:G$999,MATCH($A1449,'Cycle 5'!$L$10:$L$999,0),1)),INDEX('Cycle 6'!G$10:G$999,MATCH($A1449,'Cycle 6'!$L$10:$L$999,0),1)),INDEX('Cycle 7'!G$10:G$999,MATCH($A1449,'Cycle 7'!$L$10:$L$999,0),1)),INDEX('Cycle 8'!G$10:G$999,MATCH($A1449,'Cycle 8'!$L$10:$L$999,0),1)),INDEX('Cycle 9'!G$10:G$999,MATCH($A1449,'Cycle 9'!$L$10:$L$999,0),1)),INDEX('Cycle 10'!G$10:G$999,MATCH($A1449,'Cycle 10'!$L$10:$L$999,0),1)),INDEX('Cycle 11'!G$10:G$999,MATCH($A1449,'Cycle 11'!$L$10:$L$999,0),1)),""))</f>
        <v/>
      </c>
      <c r="I1449">
        <f>IFERROR(IF(C1449="",MAX(I$1:I1448),IF(ROW(C$2)=ROW(C1449),1,IF(ISERROR(VLOOKUP(C1449,C$2:C1448,1,FALSE)),MAX(I$1:I1448)+1,MAX(I$1:I1448)))),"")</f>
        <v>0</v>
      </c>
      <c r="J1449" t="str">
        <f t="shared" si="145"/>
        <v/>
      </c>
      <c r="K1449" t="str">
        <f t="shared" si="147"/>
        <v/>
      </c>
      <c r="L1449" t="str">
        <f t="shared" si="147"/>
        <v/>
      </c>
      <c r="M1449" t="str">
        <f t="shared" si="147"/>
        <v/>
      </c>
      <c r="N1449" t="str">
        <f t="shared" si="147"/>
        <v/>
      </c>
      <c r="O1449" t="str">
        <f t="shared" si="147"/>
        <v/>
      </c>
      <c r="P1449" t="str">
        <f t="shared" si="147"/>
        <v/>
      </c>
      <c r="Q1449" t="str">
        <f t="shared" si="147"/>
        <v/>
      </c>
      <c r="R1449" t="str">
        <f t="shared" si="147"/>
        <v/>
      </c>
      <c r="S1449" t="str">
        <f t="shared" si="147"/>
        <v/>
      </c>
      <c r="T1449" t="str">
        <f t="shared" si="147"/>
        <v/>
      </c>
      <c r="U1449" t="str">
        <f t="shared" si="147"/>
        <v/>
      </c>
      <c r="V1449" t="str">
        <f t="shared" si="147"/>
        <v/>
      </c>
      <c r="W1449" t="str">
        <f t="shared" si="146"/>
        <v/>
      </c>
      <c r="X1449">
        <f>IF(OR(H1449="No",H1449=""),0,IF(COUNTIFS(H$2:H1449,"Yes",C$2:C1449,C1449)&gt;1,0,COUNTIFS(H$2:H1449,"Yes",C$2:C1449,C1449)))+IF(X1448=$X$1,0,X1448)</f>
        <v>0</v>
      </c>
    </row>
    <row r="1450" spans="1:24" x14ac:dyDescent="0.3">
      <c r="A1450">
        <f>ROWS($A$2:$A1450)</f>
        <v>1449</v>
      </c>
      <c r="B1450" t="str">
        <f>IF(ISERROR(VLOOKUP(A1450,Summer!L$11:L$500,1,FALSE)),IF(ISERROR(VLOOKUP(A1450,'Cycle 1'!L$11:L$500,1,FALSE)),IF(ISERROR(VLOOKUP(A1450,'Cycle 2'!L$11:L$500,1,FALSE)),IF(ISERROR(VLOOKUP(A1450,'Cycle 3'!L$11:L$500,1,FALSE)),IF(ISERROR(VLOOKUP(A1450,'Cycle 4'!L$11:L$500,1,FALSE)),IF(ISERROR(VLOOKUP(A1450,'Cycle 5'!L$11:L$500,1,FALSE)),IF(ISERROR(VLOOKUP(A1450,'Cycle 6'!L$11:L$500,1,FALSE)),IF(ISERROR(VLOOKUP(A1450,'Cycle 7'!L$11:L$500,1,FALSE)),IF(ISERROR(VLOOKUP(A1450,'Cycle 8'!L$11:L$500,1,FALSE)),IF(ISERROR(VLOOKUP(A1450,'Cycle 9'!L$11:L$500,1,FALSE)),IF(ISERROR(VLOOKUP(A1450,'Cycle 10'!L$11:L$500,1,FALSE)),IF(ISERROR(VLOOKUP(A1450,'Cycle 11'!L$11:L$500,1,FALSE)),"","Cycle 11"),"Cycle 10"),"Cycle 9"),"Cycle 8"),"Cycle 7"),"Cycle 6"),"Cycle 5"),"Cycle 4"),"Cycle 3"),"Cycle 2"),"Cycle 1"),"Summer")</f>
        <v/>
      </c>
      <c r="C1450" t="str">
        <f>IF(IFERROR(IFERROR(IFERROR(IFERROR(IFERROR(IFERROR(IFERROR(IFERROR(IFERROR(IFERROR(IFERROR(IFERROR(INDEX(Summer!B$10:B$999,MATCH($A1450,Summer!$L$10:$L$999,0),1),INDEX('Cycle 1'!B$10:B$999,MATCH($A1450,'Cycle 1'!$L$10:$L$999,0),1)),INDEX('Cycle 2'!B$10:B$999,MATCH($A1450,'Cycle 2'!$L$10:$L$999,0),1)),INDEX('Cycle 3'!B$10:B$999,MATCH($A1450,'Cycle 3'!$L$10:$L$999,0),1)),INDEX('Cycle 4'!B$10:B$999,MATCH($A1450,'Cycle 4'!$L$10:$L$999,0),1)),INDEX('Cycle 5'!B$10:B$999,MATCH($A1450,'Cycle 5'!$L$10:$L$999,0),1)),INDEX('Cycle 6'!B$10:B$999,MATCH($A1450,'Cycle 6'!$L$10:$L$999,0),1)),INDEX('Cycle 7'!B$10:B$999,MATCH($A1450,'Cycle 7'!$L$10:$L$999,0),1)),INDEX('Cycle 8'!B$10:B$999,MATCH($A1450,'Cycle 8'!$L$10:$L$999,0),1)),INDEX('Cycle 9'!B$10:B$999,MATCH($A1450,'Cycle 9'!$L$10:$L$999,0),1)),INDEX('Cycle 10'!B$10:B$999,MATCH($A1450,'Cycle 10'!$L$10:$L$999,0),1)),INDEX('Cycle 11'!B$10:B$999,MATCH($A1450,'Cycle 11'!$L$10:$L$999,0),1)),"")="","",IFERROR(IFERROR(IFERROR(IFERROR(IFERROR(IFERROR(IFERROR(IFERROR(IFERROR(IFERROR(IFERROR(IFERROR(INDEX(Summer!B$10:B$999,MATCH($A1450,Summer!$L$10:$L$999,0),1),INDEX('Cycle 1'!B$10:B$999,MATCH($A1450,'Cycle 1'!$L$10:$L$999,0),1)),INDEX('Cycle 2'!B$10:B$999,MATCH($A1450,'Cycle 2'!$L$10:$L$999,0),1)),INDEX('Cycle 3'!B$10:B$999,MATCH($A1450,'Cycle 3'!$L$10:$L$999,0),1)),INDEX('Cycle 4'!B$10:B$999,MATCH($A1450,'Cycle 4'!$L$10:$L$999,0),1)),INDEX('Cycle 5'!B$10:B$999,MATCH($A1450,'Cycle 5'!$L$10:$L$999,0),1)),INDEX('Cycle 6'!B$10:B$999,MATCH($A1450,'Cycle 6'!$L$10:$L$999,0),1)),INDEX('Cycle 7'!B$10:B$999,MATCH($A1450,'Cycle 7'!$L$10:$L$999,0),1)),INDEX('Cycle 8'!B$10:B$999,MATCH($A1450,'Cycle 8'!$L$10:$L$999,0),1)),INDEX('Cycle 9'!B$10:B$999,MATCH($A1450,'Cycle 9'!$L$10:$L$999,0),1)),INDEX('Cycle 10'!B$10:B$999,MATCH($A1450,'Cycle 10'!$L$10:$L$999,0),1)),INDEX('Cycle 11'!B$10:B$999,MATCH($A1450,'Cycle 11'!$L$10:$L$999,0),1)),""))</f>
        <v/>
      </c>
      <c r="D1450" t="str">
        <f>IF(IFERROR(IFERROR(IFERROR(IFERROR(IFERROR(IFERROR(IFERROR(IFERROR(IFERROR(IFERROR(IFERROR(IFERROR(INDEX(Summer!C$10:C$999,MATCH($A1450,Summer!$L$10:$L$999,0),1),INDEX('Cycle 1'!C$10:C$999,MATCH($A1450,'Cycle 1'!$L$10:$L$999,0),1)),INDEX('Cycle 2'!C$10:C$999,MATCH($A1450,'Cycle 2'!$L$10:$L$999,0),1)),INDEX('Cycle 3'!C$10:C$999,MATCH($A1450,'Cycle 3'!$L$10:$L$999,0),1)),INDEX('Cycle 4'!C$10:C$999,MATCH($A1450,'Cycle 4'!$L$10:$L$999,0),1)),INDEX('Cycle 5'!C$10:C$999,MATCH($A1450,'Cycle 5'!$L$10:$L$999,0),1)),INDEX('Cycle 6'!C$10:C$999,MATCH($A1450,'Cycle 6'!$L$10:$L$999,0),1)),INDEX('Cycle 7'!C$10:C$999,MATCH($A1450,'Cycle 7'!$L$10:$L$999,0),1)),INDEX('Cycle 8'!C$10:C$999,MATCH($A1450,'Cycle 8'!$L$10:$L$999,0),1)),INDEX('Cycle 9'!C$10:C$999,MATCH($A1450,'Cycle 9'!$L$10:$L$999,0),1)),INDEX('Cycle 10'!C$10:C$999,MATCH($A1450,'Cycle 10'!$L$10:$L$999,0),1)),INDEX('Cycle 11'!C$10:C$999,MATCH($A1450,'Cycle 11'!$L$10:$L$999,0),1)),"")="","",IFERROR(IFERROR(IFERROR(IFERROR(IFERROR(IFERROR(IFERROR(IFERROR(IFERROR(IFERROR(IFERROR(IFERROR(INDEX(Summer!C$10:C$999,MATCH($A1450,Summer!$L$10:$L$999,0),1),INDEX('Cycle 1'!C$10:C$999,MATCH($A1450,'Cycle 1'!$L$10:$L$999,0),1)),INDEX('Cycle 2'!C$10:C$999,MATCH($A1450,'Cycle 2'!$L$10:$L$999,0),1)),INDEX('Cycle 3'!C$10:C$999,MATCH($A1450,'Cycle 3'!$L$10:$L$999,0),1)),INDEX('Cycle 4'!C$10:C$999,MATCH($A1450,'Cycle 4'!$L$10:$L$999,0),1)),INDEX('Cycle 5'!C$10:C$999,MATCH($A1450,'Cycle 5'!$L$10:$L$999,0),1)),INDEX('Cycle 6'!C$10:C$999,MATCH($A1450,'Cycle 6'!$L$10:$L$999,0),1)),INDEX('Cycle 7'!C$10:C$999,MATCH($A1450,'Cycle 7'!$L$10:$L$999,0),1)),INDEX('Cycle 8'!C$10:C$999,MATCH($A1450,'Cycle 8'!$L$10:$L$999,0),1)),INDEX('Cycle 9'!C$10:C$999,MATCH($A1450,'Cycle 9'!$L$10:$L$999,0),1)),INDEX('Cycle 10'!C$10:C$999,MATCH($A1450,'Cycle 10'!$L$10:$L$999,0),1)),INDEX('Cycle 11'!C$10:C$999,MATCH($A1450,'Cycle 11'!$L$10:$L$999,0),1)),""))</f>
        <v/>
      </c>
      <c r="E1450" t="str">
        <f>IF(IFERROR(IFERROR(IFERROR(IFERROR(IFERROR(IFERROR(IFERROR(IFERROR(IFERROR(IFERROR(IFERROR(IFERROR(INDEX(Summer!D$10:D$999,MATCH($A1450,Summer!$L$10:$L$999,0),1),INDEX('Cycle 1'!D$10:D$999,MATCH($A1450,'Cycle 1'!$L$10:$L$999,0),1)),INDEX('Cycle 2'!D$10:D$999,MATCH($A1450,'Cycle 2'!$L$10:$L$999,0),1)),INDEX('Cycle 3'!D$10:D$999,MATCH($A1450,'Cycle 3'!$L$10:$L$999,0),1)),INDEX('Cycle 4'!D$10:D$999,MATCH($A1450,'Cycle 4'!$L$10:$L$999,0),1)),INDEX('Cycle 5'!D$10:D$999,MATCH($A1450,'Cycle 5'!$L$10:$L$999,0),1)),INDEX('Cycle 6'!D$10:D$999,MATCH($A1450,'Cycle 6'!$L$10:$L$999,0),1)),INDEX('Cycle 7'!D$10:D$999,MATCH($A1450,'Cycle 7'!$L$10:$L$999,0),1)),INDEX('Cycle 8'!D$10:D$999,MATCH($A1450,'Cycle 8'!$L$10:$L$999,0),1)),INDEX('Cycle 9'!D$10:D$999,MATCH($A1450,'Cycle 9'!$L$10:$L$999,0),1)),INDEX('Cycle 10'!D$10:D$999,MATCH($A1450,'Cycle 10'!$L$10:$L$999,0),1)),INDEX('Cycle 11'!D$10:D$999,MATCH($A1450,'Cycle 11'!$L$10:$L$999,0),1)),"")="","",IFERROR(IFERROR(IFERROR(IFERROR(IFERROR(IFERROR(IFERROR(IFERROR(IFERROR(IFERROR(IFERROR(IFERROR(INDEX(Summer!D$10:D$999,MATCH($A1450,Summer!$L$10:$L$999,0),1),INDEX('Cycle 1'!D$10:D$999,MATCH($A1450,'Cycle 1'!$L$10:$L$999,0),1)),INDEX('Cycle 2'!D$10:D$999,MATCH($A1450,'Cycle 2'!$L$10:$L$999,0),1)),INDEX('Cycle 3'!D$10:D$999,MATCH($A1450,'Cycle 3'!$L$10:$L$999,0),1)),INDEX('Cycle 4'!D$10:D$999,MATCH($A1450,'Cycle 4'!$L$10:$L$999,0),1)),INDEX('Cycle 5'!D$10:D$999,MATCH($A1450,'Cycle 5'!$L$10:$L$999,0),1)),INDEX('Cycle 6'!D$10:D$999,MATCH($A1450,'Cycle 6'!$L$10:$L$999,0),1)),INDEX('Cycle 7'!D$10:D$999,MATCH($A1450,'Cycle 7'!$L$10:$L$999,0),1)),INDEX('Cycle 8'!D$10:D$999,MATCH($A1450,'Cycle 8'!$L$10:$L$999,0),1)),INDEX('Cycle 9'!D$10:D$999,MATCH($A1450,'Cycle 9'!$L$10:$L$999,0),1)),INDEX('Cycle 10'!D$10:D$999,MATCH($A1450,'Cycle 10'!$L$10:$L$999,0),1)),INDEX('Cycle 11'!D$10:D$999,MATCH($A1450,'Cycle 11'!$L$10:$L$999,0),1)),""))</f>
        <v/>
      </c>
      <c r="F1450" t="str">
        <f>IF(IFERROR(IFERROR(IFERROR(IFERROR(IFERROR(IFERROR(IFERROR(IFERROR(IFERROR(IFERROR(IFERROR(IFERROR(INDEX(Summer!E$10:E$999,MATCH($A1450,Summer!$L$10:$L$999,0),1),INDEX('Cycle 1'!E$10:E$999,MATCH($A1450,'Cycle 1'!$L$10:$L$999,0),1)),INDEX('Cycle 2'!E$10:E$999,MATCH($A1450,'Cycle 2'!$L$10:$L$999,0),1)),INDEX('Cycle 3'!E$10:E$999,MATCH($A1450,'Cycle 3'!$L$10:$L$999,0),1)),INDEX('Cycle 4'!E$10:E$999,MATCH($A1450,'Cycle 4'!$L$10:$L$999,0),1)),INDEX('Cycle 5'!E$10:E$999,MATCH($A1450,'Cycle 5'!$L$10:$L$999,0),1)),INDEX('Cycle 6'!E$10:E$999,MATCH($A1450,'Cycle 6'!$L$10:$L$999,0),1)),INDEX('Cycle 7'!E$10:E$999,MATCH($A1450,'Cycle 7'!$L$10:$L$999,0),1)),INDEX('Cycle 8'!E$10:E$999,MATCH($A1450,'Cycle 8'!$L$10:$L$999,0),1)),INDEX('Cycle 9'!E$10:E$999,MATCH($A1450,'Cycle 9'!$L$10:$L$999,0),1)),INDEX('Cycle 10'!E$10:E$999,MATCH($A1450,'Cycle 10'!$L$10:$L$999,0),1)),INDEX('Cycle 11'!E$10:E$999,MATCH($A1450,'Cycle 11'!$L$10:$L$999,0),1)),"")="","",IFERROR(IFERROR(IFERROR(IFERROR(IFERROR(IFERROR(IFERROR(IFERROR(IFERROR(IFERROR(IFERROR(IFERROR(INDEX(Summer!E$10:E$999,MATCH($A1450,Summer!$L$10:$L$999,0),1),INDEX('Cycle 1'!E$10:E$999,MATCH($A1450,'Cycle 1'!$L$10:$L$999,0),1)),INDEX('Cycle 2'!E$10:E$999,MATCH($A1450,'Cycle 2'!$L$10:$L$999,0),1)),INDEX('Cycle 3'!E$10:E$999,MATCH($A1450,'Cycle 3'!$L$10:$L$999,0),1)),INDEX('Cycle 4'!E$10:E$999,MATCH($A1450,'Cycle 4'!$L$10:$L$999,0),1)),INDEX('Cycle 5'!E$10:E$999,MATCH($A1450,'Cycle 5'!$L$10:$L$999,0),1)),INDEX('Cycle 6'!E$10:E$999,MATCH($A1450,'Cycle 6'!$L$10:$L$999,0),1)),INDEX('Cycle 7'!E$10:E$999,MATCH($A1450,'Cycle 7'!$L$10:$L$999,0),1)),INDEX('Cycle 8'!E$10:E$999,MATCH($A1450,'Cycle 8'!$L$10:$L$999,0),1)),INDEX('Cycle 9'!E$10:E$999,MATCH($A1450,'Cycle 9'!$L$10:$L$999,0),1)),INDEX('Cycle 10'!E$10:E$999,MATCH($A1450,'Cycle 10'!$L$10:$L$999,0),1)),INDEX('Cycle 11'!E$10:E$999,MATCH($A1450,'Cycle 11'!$L$10:$L$999,0),1)),""))</f>
        <v/>
      </c>
      <c r="G1450" t="str">
        <f>IF(IFERROR(IFERROR(IFERROR(IFERROR(IFERROR(IFERROR(IFERROR(IFERROR(IFERROR(IFERROR(IFERROR(IFERROR(INDEX(Summer!F$10:F$999,MATCH($A1450,Summer!$L$10:$L$999,0),1),INDEX('Cycle 1'!F$10:F$999,MATCH($A1450,'Cycle 1'!$L$10:$L$999,0),1)),INDEX('Cycle 2'!F$10:F$999,MATCH($A1450,'Cycle 2'!$L$10:$L$999,0),1)),INDEX('Cycle 3'!F$10:F$999,MATCH($A1450,'Cycle 3'!$L$10:$L$999,0),1)),INDEX('Cycle 4'!F$10:F$999,MATCH($A1450,'Cycle 4'!$L$10:$L$999,0),1)),INDEX('Cycle 5'!F$10:F$999,MATCH($A1450,'Cycle 5'!$L$10:$L$999,0),1)),INDEX('Cycle 6'!F$10:F$999,MATCH($A1450,'Cycle 6'!$L$10:$L$999,0),1)),INDEX('Cycle 7'!F$10:F$999,MATCH($A1450,'Cycle 7'!$L$10:$L$999,0),1)),INDEX('Cycle 8'!F$10:F$999,MATCH($A1450,'Cycle 8'!$L$10:$L$999,0),1)),INDEX('Cycle 9'!F$10:F$999,MATCH($A1450,'Cycle 9'!$L$10:$L$999,0),1)),INDEX('Cycle 10'!F$10:F$999,MATCH($A1450,'Cycle 10'!$L$10:$L$999,0),1)),INDEX('Cycle 11'!F$10:F$999,MATCH($A1450,'Cycle 11'!$L$10:$L$999,0),1)),"")="","",IFERROR(IFERROR(IFERROR(IFERROR(IFERROR(IFERROR(IFERROR(IFERROR(IFERROR(IFERROR(IFERROR(IFERROR(INDEX(Summer!F$10:F$999,MATCH($A1450,Summer!$L$10:$L$999,0),1),INDEX('Cycle 1'!F$10:F$999,MATCH($A1450,'Cycle 1'!$L$10:$L$999,0),1)),INDEX('Cycle 2'!F$10:F$999,MATCH($A1450,'Cycle 2'!$L$10:$L$999,0),1)),INDEX('Cycle 3'!F$10:F$999,MATCH($A1450,'Cycle 3'!$L$10:$L$999,0),1)),INDEX('Cycle 4'!F$10:F$999,MATCH($A1450,'Cycle 4'!$L$10:$L$999,0),1)),INDEX('Cycle 5'!F$10:F$999,MATCH($A1450,'Cycle 5'!$L$10:$L$999,0),1)),INDEX('Cycle 6'!F$10:F$999,MATCH($A1450,'Cycle 6'!$L$10:$L$999,0),1)),INDEX('Cycle 7'!F$10:F$999,MATCH($A1450,'Cycle 7'!$L$10:$L$999,0),1)),INDEX('Cycle 8'!F$10:F$999,MATCH($A1450,'Cycle 8'!$L$10:$L$999,0),1)),INDEX('Cycle 9'!F$10:F$999,MATCH($A1450,'Cycle 9'!$L$10:$L$999,0),1)),INDEX('Cycle 10'!F$10:F$999,MATCH($A1450,'Cycle 10'!$L$10:$L$999,0),1)),INDEX('Cycle 11'!F$10:F$999,MATCH($A1450,'Cycle 11'!$L$10:$L$999,0),1)),""))</f>
        <v/>
      </c>
      <c r="H1450" t="str">
        <f>IF(IFERROR(IFERROR(IFERROR(IFERROR(IFERROR(IFERROR(IFERROR(IFERROR(IFERROR(IFERROR(IFERROR(IFERROR(INDEX(Summer!G$10:G$999,MATCH($A1450,Summer!$L$10:$L$999,0),1),INDEX('Cycle 1'!G$10:G$999,MATCH($A1450,'Cycle 1'!$L$10:$L$999,0),1)),INDEX('Cycle 2'!G$10:G$999,MATCH($A1450,'Cycle 2'!$L$10:$L$999,0),1)),INDEX('Cycle 3'!G$10:G$999,MATCH($A1450,'Cycle 3'!$L$10:$L$999,0),1)),INDEX('Cycle 4'!G$10:G$999,MATCH($A1450,'Cycle 4'!$L$10:$L$999,0),1)),INDEX('Cycle 5'!G$10:G$999,MATCH($A1450,'Cycle 5'!$L$10:$L$999,0),1)),INDEX('Cycle 6'!G$10:G$999,MATCH($A1450,'Cycle 6'!$L$10:$L$999,0),1)),INDEX('Cycle 7'!G$10:G$999,MATCH($A1450,'Cycle 7'!$L$10:$L$999,0),1)),INDEX('Cycle 8'!G$10:G$999,MATCH($A1450,'Cycle 8'!$L$10:$L$999,0),1)),INDEX('Cycle 9'!G$10:G$999,MATCH($A1450,'Cycle 9'!$L$10:$L$999,0),1)),INDEX('Cycle 10'!G$10:G$999,MATCH($A1450,'Cycle 10'!$L$10:$L$999,0),1)),INDEX('Cycle 11'!G$10:G$999,MATCH($A1450,'Cycle 11'!$L$10:$L$999,0),1)),"")="","",IFERROR(IFERROR(IFERROR(IFERROR(IFERROR(IFERROR(IFERROR(IFERROR(IFERROR(IFERROR(IFERROR(IFERROR(INDEX(Summer!G$10:G$999,MATCH($A1450,Summer!$L$10:$L$999,0),1),INDEX('Cycle 1'!G$10:G$999,MATCH($A1450,'Cycle 1'!$L$10:$L$999,0),1)),INDEX('Cycle 2'!G$10:G$999,MATCH($A1450,'Cycle 2'!$L$10:$L$999,0),1)),INDEX('Cycle 3'!G$10:G$999,MATCH($A1450,'Cycle 3'!$L$10:$L$999,0),1)),INDEX('Cycle 4'!G$10:G$999,MATCH($A1450,'Cycle 4'!$L$10:$L$999,0),1)),INDEX('Cycle 5'!G$10:G$999,MATCH($A1450,'Cycle 5'!$L$10:$L$999,0),1)),INDEX('Cycle 6'!G$10:G$999,MATCH($A1450,'Cycle 6'!$L$10:$L$999,0),1)),INDEX('Cycle 7'!G$10:G$999,MATCH($A1450,'Cycle 7'!$L$10:$L$999,0),1)),INDEX('Cycle 8'!G$10:G$999,MATCH($A1450,'Cycle 8'!$L$10:$L$999,0),1)),INDEX('Cycle 9'!G$10:G$999,MATCH($A1450,'Cycle 9'!$L$10:$L$999,0),1)),INDEX('Cycle 10'!G$10:G$999,MATCH($A1450,'Cycle 10'!$L$10:$L$999,0),1)),INDEX('Cycle 11'!G$10:G$999,MATCH($A1450,'Cycle 11'!$L$10:$L$999,0),1)),""))</f>
        <v/>
      </c>
      <c r="I1450">
        <f>IFERROR(IF(C1450="",MAX(I$1:I1449),IF(ROW(C$2)=ROW(C1450),1,IF(ISERROR(VLOOKUP(C1450,C$2:C1449,1,FALSE)),MAX(I$1:I1449)+1,MAX(I$1:I1449)))),"")</f>
        <v>0</v>
      </c>
      <c r="J1450" t="str">
        <f t="shared" si="145"/>
        <v/>
      </c>
      <c r="K1450" t="str">
        <f t="shared" si="147"/>
        <v/>
      </c>
      <c r="L1450" t="str">
        <f t="shared" si="147"/>
        <v/>
      </c>
      <c r="M1450" t="str">
        <f t="shared" si="147"/>
        <v/>
      </c>
      <c r="N1450" t="str">
        <f t="shared" si="147"/>
        <v/>
      </c>
      <c r="O1450" t="str">
        <f t="shared" si="147"/>
        <v/>
      </c>
      <c r="P1450" t="str">
        <f t="shared" si="147"/>
        <v/>
      </c>
      <c r="Q1450" t="str">
        <f t="shared" si="147"/>
        <v/>
      </c>
      <c r="R1450" t="str">
        <f t="shared" si="147"/>
        <v/>
      </c>
      <c r="S1450" t="str">
        <f t="shared" si="147"/>
        <v/>
      </c>
      <c r="T1450" t="str">
        <f t="shared" si="147"/>
        <v/>
      </c>
      <c r="U1450" t="str">
        <f t="shared" si="147"/>
        <v/>
      </c>
      <c r="V1450" t="str">
        <f t="shared" si="147"/>
        <v/>
      </c>
      <c r="W1450" t="str">
        <f t="shared" si="146"/>
        <v/>
      </c>
      <c r="X1450">
        <f>IF(OR(H1450="No",H1450=""),0,IF(COUNTIFS(H$2:H1450,"Yes",C$2:C1450,C1450)&gt;1,0,COUNTIFS(H$2:H1450,"Yes",C$2:C1450,C1450)))+IF(X1449=$X$1,0,X1449)</f>
        <v>0</v>
      </c>
    </row>
    <row r="1451" spans="1:24" x14ac:dyDescent="0.3">
      <c r="A1451">
        <f>ROWS($A$2:$A1451)</f>
        <v>1450</v>
      </c>
      <c r="B1451" t="str">
        <f>IF(ISERROR(VLOOKUP(A1451,Summer!L$11:L$500,1,FALSE)),IF(ISERROR(VLOOKUP(A1451,'Cycle 1'!L$11:L$500,1,FALSE)),IF(ISERROR(VLOOKUP(A1451,'Cycle 2'!L$11:L$500,1,FALSE)),IF(ISERROR(VLOOKUP(A1451,'Cycle 3'!L$11:L$500,1,FALSE)),IF(ISERROR(VLOOKUP(A1451,'Cycle 4'!L$11:L$500,1,FALSE)),IF(ISERROR(VLOOKUP(A1451,'Cycle 5'!L$11:L$500,1,FALSE)),IF(ISERROR(VLOOKUP(A1451,'Cycle 6'!L$11:L$500,1,FALSE)),IF(ISERROR(VLOOKUP(A1451,'Cycle 7'!L$11:L$500,1,FALSE)),IF(ISERROR(VLOOKUP(A1451,'Cycle 8'!L$11:L$500,1,FALSE)),IF(ISERROR(VLOOKUP(A1451,'Cycle 9'!L$11:L$500,1,FALSE)),IF(ISERROR(VLOOKUP(A1451,'Cycle 10'!L$11:L$500,1,FALSE)),IF(ISERROR(VLOOKUP(A1451,'Cycle 11'!L$11:L$500,1,FALSE)),"","Cycle 11"),"Cycle 10"),"Cycle 9"),"Cycle 8"),"Cycle 7"),"Cycle 6"),"Cycle 5"),"Cycle 4"),"Cycle 3"),"Cycle 2"),"Cycle 1"),"Summer")</f>
        <v/>
      </c>
      <c r="C1451" t="str">
        <f>IF(IFERROR(IFERROR(IFERROR(IFERROR(IFERROR(IFERROR(IFERROR(IFERROR(IFERROR(IFERROR(IFERROR(IFERROR(INDEX(Summer!B$10:B$999,MATCH($A1451,Summer!$L$10:$L$999,0),1),INDEX('Cycle 1'!B$10:B$999,MATCH($A1451,'Cycle 1'!$L$10:$L$999,0),1)),INDEX('Cycle 2'!B$10:B$999,MATCH($A1451,'Cycle 2'!$L$10:$L$999,0),1)),INDEX('Cycle 3'!B$10:B$999,MATCH($A1451,'Cycle 3'!$L$10:$L$999,0),1)),INDEX('Cycle 4'!B$10:B$999,MATCH($A1451,'Cycle 4'!$L$10:$L$999,0),1)),INDEX('Cycle 5'!B$10:B$999,MATCH($A1451,'Cycle 5'!$L$10:$L$999,0),1)),INDEX('Cycle 6'!B$10:B$999,MATCH($A1451,'Cycle 6'!$L$10:$L$999,0),1)),INDEX('Cycle 7'!B$10:B$999,MATCH($A1451,'Cycle 7'!$L$10:$L$999,0),1)),INDEX('Cycle 8'!B$10:B$999,MATCH($A1451,'Cycle 8'!$L$10:$L$999,0),1)),INDEX('Cycle 9'!B$10:B$999,MATCH($A1451,'Cycle 9'!$L$10:$L$999,0),1)),INDEX('Cycle 10'!B$10:B$999,MATCH($A1451,'Cycle 10'!$L$10:$L$999,0),1)),INDEX('Cycle 11'!B$10:B$999,MATCH($A1451,'Cycle 11'!$L$10:$L$999,0),1)),"")="","",IFERROR(IFERROR(IFERROR(IFERROR(IFERROR(IFERROR(IFERROR(IFERROR(IFERROR(IFERROR(IFERROR(IFERROR(INDEX(Summer!B$10:B$999,MATCH($A1451,Summer!$L$10:$L$999,0),1),INDEX('Cycle 1'!B$10:B$999,MATCH($A1451,'Cycle 1'!$L$10:$L$999,0),1)),INDEX('Cycle 2'!B$10:B$999,MATCH($A1451,'Cycle 2'!$L$10:$L$999,0),1)),INDEX('Cycle 3'!B$10:B$999,MATCH($A1451,'Cycle 3'!$L$10:$L$999,0),1)),INDEX('Cycle 4'!B$10:B$999,MATCH($A1451,'Cycle 4'!$L$10:$L$999,0),1)),INDEX('Cycle 5'!B$10:B$999,MATCH($A1451,'Cycle 5'!$L$10:$L$999,0),1)),INDEX('Cycle 6'!B$10:B$999,MATCH($A1451,'Cycle 6'!$L$10:$L$999,0),1)),INDEX('Cycle 7'!B$10:B$999,MATCH($A1451,'Cycle 7'!$L$10:$L$999,0),1)),INDEX('Cycle 8'!B$10:B$999,MATCH($A1451,'Cycle 8'!$L$10:$L$999,0),1)),INDEX('Cycle 9'!B$10:B$999,MATCH($A1451,'Cycle 9'!$L$10:$L$999,0),1)),INDEX('Cycle 10'!B$10:B$999,MATCH($A1451,'Cycle 10'!$L$10:$L$999,0),1)),INDEX('Cycle 11'!B$10:B$999,MATCH($A1451,'Cycle 11'!$L$10:$L$999,0),1)),""))</f>
        <v/>
      </c>
      <c r="D1451" t="str">
        <f>IF(IFERROR(IFERROR(IFERROR(IFERROR(IFERROR(IFERROR(IFERROR(IFERROR(IFERROR(IFERROR(IFERROR(IFERROR(INDEX(Summer!C$10:C$999,MATCH($A1451,Summer!$L$10:$L$999,0),1),INDEX('Cycle 1'!C$10:C$999,MATCH($A1451,'Cycle 1'!$L$10:$L$999,0),1)),INDEX('Cycle 2'!C$10:C$999,MATCH($A1451,'Cycle 2'!$L$10:$L$999,0),1)),INDEX('Cycle 3'!C$10:C$999,MATCH($A1451,'Cycle 3'!$L$10:$L$999,0),1)),INDEX('Cycle 4'!C$10:C$999,MATCH($A1451,'Cycle 4'!$L$10:$L$999,0),1)),INDEX('Cycle 5'!C$10:C$999,MATCH($A1451,'Cycle 5'!$L$10:$L$999,0),1)),INDEX('Cycle 6'!C$10:C$999,MATCH($A1451,'Cycle 6'!$L$10:$L$999,0),1)),INDEX('Cycle 7'!C$10:C$999,MATCH($A1451,'Cycle 7'!$L$10:$L$999,0),1)),INDEX('Cycle 8'!C$10:C$999,MATCH($A1451,'Cycle 8'!$L$10:$L$999,0),1)),INDEX('Cycle 9'!C$10:C$999,MATCH($A1451,'Cycle 9'!$L$10:$L$999,0),1)),INDEX('Cycle 10'!C$10:C$999,MATCH($A1451,'Cycle 10'!$L$10:$L$999,0),1)),INDEX('Cycle 11'!C$10:C$999,MATCH($A1451,'Cycle 11'!$L$10:$L$999,0),1)),"")="","",IFERROR(IFERROR(IFERROR(IFERROR(IFERROR(IFERROR(IFERROR(IFERROR(IFERROR(IFERROR(IFERROR(IFERROR(INDEX(Summer!C$10:C$999,MATCH($A1451,Summer!$L$10:$L$999,0),1),INDEX('Cycle 1'!C$10:C$999,MATCH($A1451,'Cycle 1'!$L$10:$L$999,0),1)),INDEX('Cycle 2'!C$10:C$999,MATCH($A1451,'Cycle 2'!$L$10:$L$999,0),1)),INDEX('Cycle 3'!C$10:C$999,MATCH($A1451,'Cycle 3'!$L$10:$L$999,0),1)),INDEX('Cycle 4'!C$10:C$999,MATCH($A1451,'Cycle 4'!$L$10:$L$999,0),1)),INDEX('Cycle 5'!C$10:C$999,MATCH($A1451,'Cycle 5'!$L$10:$L$999,0),1)),INDEX('Cycle 6'!C$10:C$999,MATCH($A1451,'Cycle 6'!$L$10:$L$999,0),1)),INDEX('Cycle 7'!C$10:C$999,MATCH($A1451,'Cycle 7'!$L$10:$L$999,0),1)),INDEX('Cycle 8'!C$10:C$999,MATCH($A1451,'Cycle 8'!$L$10:$L$999,0),1)),INDEX('Cycle 9'!C$10:C$999,MATCH($A1451,'Cycle 9'!$L$10:$L$999,0),1)),INDEX('Cycle 10'!C$10:C$999,MATCH($A1451,'Cycle 10'!$L$10:$L$999,0),1)),INDEX('Cycle 11'!C$10:C$999,MATCH($A1451,'Cycle 11'!$L$10:$L$999,0),1)),""))</f>
        <v/>
      </c>
      <c r="E1451" t="str">
        <f>IF(IFERROR(IFERROR(IFERROR(IFERROR(IFERROR(IFERROR(IFERROR(IFERROR(IFERROR(IFERROR(IFERROR(IFERROR(INDEX(Summer!D$10:D$999,MATCH($A1451,Summer!$L$10:$L$999,0),1),INDEX('Cycle 1'!D$10:D$999,MATCH($A1451,'Cycle 1'!$L$10:$L$999,0),1)),INDEX('Cycle 2'!D$10:D$999,MATCH($A1451,'Cycle 2'!$L$10:$L$999,0),1)),INDEX('Cycle 3'!D$10:D$999,MATCH($A1451,'Cycle 3'!$L$10:$L$999,0),1)),INDEX('Cycle 4'!D$10:D$999,MATCH($A1451,'Cycle 4'!$L$10:$L$999,0),1)),INDEX('Cycle 5'!D$10:D$999,MATCH($A1451,'Cycle 5'!$L$10:$L$999,0),1)),INDEX('Cycle 6'!D$10:D$999,MATCH($A1451,'Cycle 6'!$L$10:$L$999,0),1)),INDEX('Cycle 7'!D$10:D$999,MATCH($A1451,'Cycle 7'!$L$10:$L$999,0),1)),INDEX('Cycle 8'!D$10:D$999,MATCH($A1451,'Cycle 8'!$L$10:$L$999,0),1)),INDEX('Cycle 9'!D$10:D$999,MATCH($A1451,'Cycle 9'!$L$10:$L$999,0),1)),INDEX('Cycle 10'!D$10:D$999,MATCH($A1451,'Cycle 10'!$L$10:$L$999,0),1)),INDEX('Cycle 11'!D$10:D$999,MATCH($A1451,'Cycle 11'!$L$10:$L$999,0),1)),"")="","",IFERROR(IFERROR(IFERROR(IFERROR(IFERROR(IFERROR(IFERROR(IFERROR(IFERROR(IFERROR(IFERROR(IFERROR(INDEX(Summer!D$10:D$999,MATCH($A1451,Summer!$L$10:$L$999,0),1),INDEX('Cycle 1'!D$10:D$999,MATCH($A1451,'Cycle 1'!$L$10:$L$999,0),1)),INDEX('Cycle 2'!D$10:D$999,MATCH($A1451,'Cycle 2'!$L$10:$L$999,0),1)),INDEX('Cycle 3'!D$10:D$999,MATCH($A1451,'Cycle 3'!$L$10:$L$999,0),1)),INDEX('Cycle 4'!D$10:D$999,MATCH($A1451,'Cycle 4'!$L$10:$L$999,0),1)),INDEX('Cycle 5'!D$10:D$999,MATCH($A1451,'Cycle 5'!$L$10:$L$999,0),1)),INDEX('Cycle 6'!D$10:D$999,MATCH($A1451,'Cycle 6'!$L$10:$L$999,0),1)),INDEX('Cycle 7'!D$10:D$999,MATCH($A1451,'Cycle 7'!$L$10:$L$999,0),1)),INDEX('Cycle 8'!D$10:D$999,MATCH($A1451,'Cycle 8'!$L$10:$L$999,0),1)),INDEX('Cycle 9'!D$10:D$999,MATCH($A1451,'Cycle 9'!$L$10:$L$999,0),1)),INDEX('Cycle 10'!D$10:D$999,MATCH($A1451,'Cycle 10'!$L$10:$L$999,0),1)),INDEX('Cycle 11'!D$10:D$999,MATCH($A1451,'Cycle 11'!$L$10:$L$999,0),1)),""))</f>
        <v/>
      </c>
      <c r="F1451" t="str">
        <f>IF(IFERROR(IFERROR(IFERROR(IFERROR(IFERROR(IFERROR(IFERROR(IFERROR(IFERROR(IFERROR(IFERROR(IFERROR(INDEX(Summer!E$10:E$999,MATCH($A1451,Summer!$L$10:$L$999,0),1),INDEX('Cycle 1'!E$10:E$999,MATCH($A1451,'Cycle 1'!$L$10:$L$999,0),1)),INDEX('Cycle 2'!E$10:E$999,MATCH($A1451,'Cycle 2'!$L$10:$L$999,0),1)),INDEX('Cycle 3'!E$10:E$999,MATCH($A1451,'Cycle 3'!$L$10:$L$999,0),1)),INDEX('Cycle 4'!E$10:E$999,MATCH($A1451,'Cycle 4'!$L$10:$L$999,0),1)),INDEX('Cycle 5'!E$10:E$999,MATCH($A1451,'Cycle 5'!$L$10:$L$999,0),1)),INDEX('Cycle 6'!E$10:E$999,MATCH($A1451,'Cycle 6'!$L$10:$L$999,0),1)),INDEX('Cycle 7'!E$10:E$999,MATCH($A1451,'Cycle 7'!$L$10:$L$999,0),1)),INDEX('Cycle 8'!E$10:E$999,MATCH($A1451,'Cycle 8'!$L$10:$L$999,0),1)),INDEX('Cycle 9'!E$10:E$999,MATCH($A1451,'Cycle 9'!$L$10:$L$999,0),1)),INDEX('Cycle 10'!E$10:E$999,MATCH($A1451,'Cycle 10'!$L$10:$L$999,0),1)),INDEX('Cycle 11'!E$10:E$999,MATCH($A1451,'Cycle 11'!$L$10:$L$999,0),1)),"")="","",IFERROR(IFERROR(IFERROR(IFERROR(IFERROR(IFERROR(IFERROR(IFERROR(IFERROR(IFERROR(IFERROR(IFERROR(INDEX(Summer!E$10:E$999,MATCH($A1451,Summer!$L$10:$L$999,0),1),INDEX('Cycle 1'!E$10:E$999,MATCH($A1451,'Cycle 1'!$L$10:$L$999,0),1)),INDEX('Cycle 2'!E$10:E$999,MATCH($A1451,'Cycle 2'!$L$10:$L$999,0),1)),INDEX('Cycle 3'!E$10:E$999,MATCH($A1451,'Cycle 3'!$L$10:$L$999,0),1)),INDEX('Cycle 4'!E$10:E$999,MATCH($A1451,'Cycle 4'!$L$10:$L$999,0),1)),INDEX('Cycle 5'!E$10:E$999,MATCH($A1451,'Cycle 5'!$L$10:$L$999,0),1)),INDEX('Cycle 6'!E$10:E$999,MATCH($A1451,'Cycle 6'!$L$10:$L$999,0),1)),INDEX('Cycle 7'!E$10:E$999,MATCH($A1451,'Cycle 7'!$L$10:$L$999,0),1)),INDEX('Cycle 8'!E$10:E$999,MATCH($A1451,'Cycle 8'!$L$10:$L$999,0),1)),INDEX('Cycle 9'!E$10:E$999,MATCH($A1451,'Cycle 9'!$L$10:$L$999,0),1)),INDEX('Cycle 10'!E$10:E$999,MATCH($A1451,'Cycle 10'!$L$10:$L$999,0),1)),INDEX('Cycle 11'!E$10:E$999,MATCH($A1451,'Cycle 11'!$L$10:$L$999,0),1)),""))</f>
        <v/>
      </c>
      <c r="G1451" t="str">
        <f>IF(IFERROR(IFERROR(IFERROR(IFERROR(IFERROR(IFERROR(IFERROR(IFERROR(IFERROR(IFERROR(IFERROR(IFERROR(INDEX(Summer!F$10:F$999,MATCH($A1451,Summer!$L$10:$L$999,0),1),INDEX('Cycle 1'!F$10:F$999,MATCH($A1451,'Cycle 1'!$L$10:$L$999,0),1)),INDEX('Cycle 2'!F$10:F$999,MATCH($A1451,'Cycle 2'!$L$10:$L$999,0),1)),INDEX('Cycle 3'!F$10:F$999,MATCH($A1451,'Cycle 3'!$L$10:$L$999,0),1)),INDEX('Cycle 4'!F$10:F$999,MATCH($A1451,'Cycle 4'!$L$10:$L$999,0),1)),INDEX('Cycle 5'!F$10:F$999,MATCH($A1451,'Cycle 5'!$L$10:$L$999,0),1)),INDEX('Cycle 6'!F$10:F$999,MATCH($A1451,'Cycle 6'!$L$10:$L$999,0),1)),INDEX('Cycle 7'!F$10:F$999,MATCH($A1451,'Cycle 7'!$L$10:$L$999,0),1)),INDEX('Cycle 8'!F$10:F$999,MATCH($A1451,'Cycle 8'!$L$10:$L$999,0),1)),INDEX('Cycle 9'!F$10:F$999,MATCH($A1451,'Cycle 9'!$L$10:$L$999,0),1)),INDEX('Cycle 10'!F$10:F$999,MATCH($A1451,'Cycle 10'!$L$10:$L$999,0),1)),INDEX('Cycle 11'!F$10:F$999,MATCH($A1451,'Cycle 11'!$L$10:$L$999,0),1)),"")="","",IFERROR(IFERROR(IFERROR(IFERROR(IFERROR(IFERROR(IFERROR(IFERROR(IFERROR(IFERROR(IFERROR(IFERROR(INDEX(Summer!F$10:F$999,MATCH($A1451,Summer!$L$10:$L$999,0),1),INDEX('Cycle 1'!F$10:F$999,MATCH($A1451,'Cycle 1'!$L$10:$L$999,0),1)),INDEX('Cycle 2'!F$10:F$999,MATCH($A1451,'Cycle 2'!$L$10:$L$999,0),1)),INDEX('Cycle 3'!F$10:F$999,MATCH($A1451,'Cycle 3'!$L$10:$L$999,0),1)),INDEX('Cycle 4'!F$10:F$999,MATCH($A1451,'Cycle 4'!$L$10:$L$999,0),1)),INDEX('Cycle 5'!F$10:F$999,MATCH($A1451,'Cycle 5'!$L$10:$L$999,0),1)),INDEX('Cycle 6'!F$10:F$999,MATCH($A1451,'Cycle 6'!$L$10:$L$999,0),1)),INDEX('Cycle 7'!F$10:F$999,MATCH($A1451,'Cycle 7'!$L$10:$L$999,0),1)),INDEX('Cycle 8'!F$10:F$999,MATCH($A1451,'Cycle 8'!$L$10:$L$999,0),1)),INDEX('Cycle 9'!F$10:F$999,MATCH($A1451,'Cycle 9'!$L$10:$L$999,0),1)),INDEX('Cycle 10'!F$10:F$999,MATCH($A1451,'Cycle 10'!$L$10:$L$999,0),1)),INDEX('Cycle 11'!F$10:F$999,MATCH($A1451,'Cycle 11'!$L$10:$L$999,0),1)),""))</f>
        <v/>
      </c>
      <c r="H1451" t="str">
        <f>IF(IFERROR(IFERROR(IFERROR(IFERROR(IFERROR(IFERROR(IFERROR(IFERROR(IFERROR(IFERROR(IFERROR(IFERROR(INDEX(Summer!G$10:G$999,MATCH($A1451,Summer!$L$10:$L$999,0),1),INDEX('Cycle 1'!G$10:G$999,MATCH($A1451,'Cycle 1'!$L$10:$L$999,0),1)),INDEX('Cycle 2'!G$10:G$999,MATCH($A1451,'Cycle 2'!$L$10:$L$999,0),1)),INDEX('Cycle 3'!G$10:G$999,MATCH($A1451,'Cycle 3'!$L$10:$L$999,0),1)),INDEX('Cycle 4'!G$10:G$999,MATCH($A1451,'Cycle 4'!$L$10:$L$999,0),1)),INDEX('Cycle 5'!G$10:G$999,MATCH($A1451,'Cycle 5'!$L$10:$L$999,0),1)),INDEX('Cycle 6'!G$10:G$999,MATCH($A1451,'Cycle 6'!$L$10:$L$999,0),1)),INDEX('Cycle 7'!G$10:G$999,MATCH($A1451,'Cycle 7'!$L$10:$L$999,0),1)),INDEX('Cycle 8'!G$10:G$999,MATCH($A1451,'Cycle 8'!$L$10:$L$999,0),1)),INDEX('Cycle 9'!G$10:G$999,MATCH($A1451,'Cycle 9'!$L$10:$L$999,0),1)),INDEX('Cycle 10'!G$10:G$999,MATCH($A1451,'Cycle 10'!$L$10:$L$999,0),1)),INDEX('Cycle 11'!G$10:G$999,MATCH($A1451,'Cycle 11'!$L$10:$L$999,0),1)),"")="","",IFERROR(IFERROR(IFERROR(IFERROR(IFERROR(IFERROR(IFERROR(IFERROR(IFERROR(IFERROR(IFERROR(IFERROR(INDEX(Summer!G$10:G$999,MATCH($A1451,Summer!$L$10:$L$999,0),1),INDEX('Cycle 1'!G$10:G$999,MATCH($A1451,'Cycle 1'!$L$10:$L$999,0),1)),INDEX('Cycle 2'!G$10:G$999,MATCH($A1451,'Cycle 2'!$L$10:$L$999,0),1)),INDEX('Cycle 3'!G$10:G$999,MATCH($A1451,'Cycle 3'!$L$10:$L$999,0),1)),INDEX('Cycle 4'!G$10:G$999,MATCH($A1451,'Cycle 4'!$L$10:$L$999,0),1)),INDEX('Cycle 5'!G$10:G$999,MATCH($A1451,'Cycle 5'!$L$10:$L$999,0),1)),INDEX('Cycle 6'!G$10:G$999,MATCH($A1451,'Cycle 6'!$L$10:$L$999,0),1)),INDEX('Cycle 7'!G$10:G$999,MATCH($A1451,'Cycle 7'!$L$10:$L$999,0),1)),INDEX('Cycle 8'!G$10:G$999,MATCH($A1451,'Cycle 8'!$L$10:$L$999,0),1)),INDEX('Cycle 9'!G$10:G$999,MATCH($A1451,'Cycle 9'!$L$10:$L$999,0),1)),INDEX('Cycle 10'!G$10:G$999,MATCH($A1451,'Cycle 10'!$L$10:$L$999,0),1)),INDEX('Cycle 11'!G$10:G$999,MATCH($A1451,'Cycle 11'!$L$10:$L$999,0),1)),""))</f>
        <v/>
      </c>
      <c r="I1451">
        <f>IFERROR(IF(C1451="",MAX(I$1:I1450),IF(ROW(C$2)=ROW(C1451),1,IF(ISERROR(VLOOKUP(C1451,C$2:C1450,1,FALSE)),MAX(I$1:I1450)+1,MAX(I$1:I1450)))),"")</f>
        <v>0</v>
      </c>
      <c r="J1451" t="str">
        <f t="shared" si="145"/>
        <v/>
      </c>
      <c r="K1451" t="str">
        <f t="shared" si="147"/>
        <v/>
      </c>
      <c r="L1451" t="str">
        <f t="shared" si="147"/>
        <v/>
      </c>
      <c r="M1451" t="str">
        <f t="shared" si="147"/>
        <v/>
      </c>
      <c r="N1451" t="str">
        <f t="shared" si="147"/>
        <v/>
      </c>
      <c r="O1451" t="str">
        <f t="shared" si="147"/>
        <v/>
      </c>
      <c r="P1451" t="str">
        <f t="shared" si="147"/>
        <v/>
      </c>
      <c r="Q1451" t="str">
        <f t="shared" si="147"/>
        <v/>
      </c>
      <c r="R1451" t="str">
        <f t="shared" si="147"/>
        <v/>
      </c>
      <c r="S1451" t="str">
        <f t="shared" si="147"/>
        <v/>
      </c>
      <c r="T1451" t="str">
        <f t="shared" si="147"/>
        <v/>
      </c>
      <c r="U1451" t="str">
        <f t="shared" si="147"/>
        <v/>
      </c>
      <c r="V1451" t="str">
        <f t="shared" si="147"/>
        <v/>
      </c>
      <c r="W1451" t="str">
        <f t="shared" si="146"/>
        <v/>
      </c>
      <c r="X1451">
        <f>IF(OR(H1451="No",H1451=""),0,IF(COUNTIFS(H$2:H1451,"Yes",C$2:C1451,C1451)&gt;1,0,COUNTIFS(H$2:H1451,"Yes",C$2:C1451,C1451)))+IF(X1450=$X$1,0,X1450)</f>
        <v>0</v>
      </c>
    </row>
    <row r="1452" spans="1:24" x14ac:dyDescent="0.3">
      <c r="A1452">
        <f>ROWS($A$2:$A1452)</f>
        <v>1451</v>
      </c>
      <c r="B1452" t="str">
        <f>IF(ISERROR(VLOOKUP(A1452,Summer!L$11:L$500,1,FALSE)),IF(ISERROR(VLOOKUP(A1452,'Cycle 1'!L$11:L$500,1,FALSE)),IF(ISERROR(VLOOKUP(A1452,'Cycle 2'!L$11:L$500,1,FALSE)),IF(ISERROR(VLOOKUP(A1452,'Cycle 3'!L$11:L$500,1,FALSE)),IF(ISERROR(VLOOKUP(A1452,'Cycle 4'!L$11:L$500,1,FALSE)),IF(ISERROR(VLOOKUP(A1452,'Cycle 5'!L$11:L$500,1,FALSE)),IF(ISERROR(VLOOKUP(A1452,'Cycle 6'!L$11:L$500,1,FALSE)),IF(ISERROR(VLOOKUP(A1452,'Cycle 7'!L$11:L$500,1,FALSE)),IF(ISERROR(VLOOKUP(A1452,'Cycle 8'!L$11:L$500,1,FALSE)),IF(ISERROR(VLOOKUP(A1452,'Cycle 9'!L$11:L$500,1,FALSE)),IF(ISERROR(VLOOKUP(A1452,'Cycle 10'!L$11:L$500,1,FALSE)),IF(ISERROR(VLOOKUP(A1452,'Cycle 11'!L$11:L$500,1,FALSE)),"","Cycle 11"),"Cycle 10"),"Cycle 9"),"Cycle 8"),"Cycle 7"),"Cycle 6"),"Cycle 5"),"Cycle 4"),"Cycle 3"),"Cycle 2"),"Cycle 1"),"Summer")</f>
        <v/>
      </c>
      <c r="C1452" t="str">
        <f>IF(IFERROR(IFERROR(IFERROR(IFERROR(IFERROR(IFERROR(IFERROR(IFERROR(IFERROR(IFERROR(IFERROR(IFERROR(INDEX(Summer!B$10:B$999,MATCH($A1452,Summer!$L$10:$L$999,0),1),INDEX('Cycle 1'!B$10:B$999,MATCH($A1452,'Cycle 1'!$L$10:$L$999,0),1)),INDEX('Cycle 2'!B$10:B$999,MATCH($A1452,'Cycle 2'!$L$10:$L$999,0),1)),INDEX('Cycle 3'!B$10:B$999,MATCH($A1452,'Cycle 3'!$L$10:$L$999,0),1)),INDEX('Cycle 4'!B$10:B$999,MATCH($A1452,'Cycle 4'!$L$10:$L$999,0),1)),INDEX('Cycle 5'!B$10:B$999,MATCH($A1452,'Cycle 5'!$L$10:$L$999,0),1)),INDEX('Cycle 6'!B$10:B$999,MATCH($A1452,'Cycle 6'!$L$10:$L$999,0),1)),INDEX('Cycle 7'!B$10:B$999,MATCH($A1452,'Cycle 7'!$L$10:$L$999,0),1)),INDEX('Cycle 8'!B$10:B$999,MATCH($A1452,'Cycle 8'!$L$10:$L$999,0),1)),INDEX('Cycle 9'!B$10:B$999,MATCH($A1452,'Cycle 9'!$L$10:$L$999,0),1)),INDEX('Cycle 10'!B$10:B$999,MATCH($A1452,'Cycle 10'!$L$10:$L$999,0),1)),INDEX('Cycle 11'!B$10:B$999,MATCH($A1452,'Cycle 11'!$L$10:$L$999,0),1)),"")="","",IFERROR(IFERROR(IFERROR(IFERROR(IFERROR(IFERROR(IFERROR(IFERROR(IFERROR(IFERROR(IFERROR(IFERROR(INDEX(Summer!B$10:B$999,MATCH($A1452,Summer!$L$10:$L$999,0),1),INDEX('Cycle 1'!B$10:B$999,MATCH($A1452,'Cycle 1'!$L$10:$L$999,0),1)),INDEX('Cycle 2'!B$10:B$999,MATCH($A1452,'Cycle 2'!$L$10:$L$999,0),1)),INDEX('Cycle 3'!B$10:B$999,MATCH($A1452,'Cycle 3'!$L$10:$L$999,0),1)),INDEX('Cycle 4'!B$10:B$999,MATCH($A1452,'Cycle 4'!$L$10:$L$999,0),1)),INDEX('Cycle 5'!B$10:B$999,MATCH($A1452,'Cycle 5'!$L$10:$L$999,0),1)),INDEX('Cycle 6'!B$10:B$999,MATCH($A1452,'Cycle 6'!$L$10:$L$999,0),1)),INDEX('Cycle 7'!B$10:B$999,MATCH($A1452,'Cycle 7'!$L$10:$L$999,0),1)),INDEX('Cycle 8'!B$10:B$999,MATCH($A1452,'Cycle 8'!$L$10:$L$999,0),1)),INDEX('Cycle 9'!B$10:B$999,MATCH($A1452,'Cycle 9'!$L$10:$L$999,0),1)),INDEX('Cycle 10'!B$10:B$999,MATCH($A1452,'Cycle 10'!$L$10:$L$999,0),1)),INDEX('Cycle 11'!B$10:B$999,MATCH($A1452,'Cycle 11'!$L$10:$L$999,0),1)),""))</f>
        <v/>
      </c>
      <c r="D1452" t="str">
        <f>IF(IFERROR(IFERROR(IFERROR(IFERROR(IFERROR(IFERROR(IFERROR(IFERROR(IFERROR(IFERROR(IFERROR(IFERROR(INDEX(Summer!C$10:C$999,MATCH($A1452,Summer!$L$10:$L$999,0),1),INDEX('Cycle 1'!C$10:C$999,MATCH($A1452,'Cycle 1'!$L$10:$L$999,0),1)),INDEX('Cycle 2'!C$10:C$999,MATCH($A1452,'Cycle 2'!$L$10:$L$999,0),1)),INDEX('Cycle 3'!C$10:C$999,MATCH($A1452,'Cycle 3'!$L$10:$L$999,0),1)),INDEX('Cycle 4'!C$10:C$999,MATCH($A1452,'Cycle 4'!$L$10:$L$999,0),1)),INDEX('Cycle 5'!C$10:C$999,MATCH($A1452,'Cycle 5'!$L$10:$L$999,0),1)),INDEX('Cycle 6'!C$10:C$999,MATCH($A1452,'Cycle 6'!$L$10:$L$999,0),1)),INDEX('Cycle 7'!C$10:C$999,MATCH($A1452,'Cycle 7'!$L$10:$L$999,0),1)),INDEX('Cycle 8'!C$10:C$999,MATCH($A1452,'Cycle 8'!$L$10:$L$999,0),1)),INDEX('Cycle 9'!C$10:C$999,MATCH($A1452,'Cycle 9'!$L$10:$L$999,0),1)),INDEX('Cycle 10'!C$10:C$999,MATCH($A1452,'Cycle 10'!$L$10:$L$999,0),1)),INDEX('Cycle 11'!C$10:C$999,MATCH($A1452,'Cycle 11'!$L$10:$L$999,0),1)),"")="","",IFERROR(IFERROR(IFERROR(IFERROR(IFERROR(IFERROR(IFERROR(IFERROR(IFERROR(IFERROR(IFERROR(IFERROR(INDEX(Summer!C$10:C$999,MATCH($A1452,Summer!$L$10:$L$999,0),1),INDEX('Cycle 1'!C$10:C$999,MATCH($A1452,'Cycle 1'!$L$10:$L$999,0),1)),INDEX('Cycle 2'!C$10:C$999,MATCH($A1452,'Cycle 2'!$L$10:$L$999,0),1)),INDEX('Cycle 3'!C$10:C$999,MATCH($A1452,'Cycle 3'!$L$10:$L$999,0),1)),INDEX('Cycle 4'!C$10:C$999,MATCH($A1452,'Cycle 4'!$L$10:$L$999,0),1)),INDEX('Cycle 5'!C$10:C$999,MATCH($A1452,'Cycle 5'!$L$10:$L$999,0),1)),INDEX('Cycle 6'!C$10:C$999,MATCH($A1452,'Cycle 6'!$L$10:$L$999,0),1)),INDEX('Cycle 7'!C$10:C$999,MATCH($A1452,'Cycle 7'!$L$10:$L$999,0),1)),INDEX('Cycle 8'!C$10:C$999,MATCH($A1452,'Cycle 8'!$L$10:$L$999,0),1)),INDEX('Cycle 9'!C$10:C$999,MATCH($A1452,'Cycle 9'!$L$10:$L$999,0),1)),INDEX('Cycle 10'!C$10:C$999,MATCH($A1452,'Cycle 10'!$L$10:$L$999,0),1)),INDEX('Cycle 11'!C$10:C$999,MATCH($A1452,'Cycle 11'!$L$10:$L$999,0),1)),""))</f>
        <v/>
      </c>
      <c r="E1452" t="str">
        <f>IF(IFERROR(IFERROR(IFERROR(IFERROR(IFERROR(IFERROR(IFERROR(IFERROR(IFERROR(IFERROR(IFERROR(IFERROR(INDEX(Summer!D$10:D$999,MATCH($A1452,Summer!$L$10:$L$999,0),1),INDEX('Cycle 1'!D$10:D$999,MATCH($A1452,'Cycle 1'!$L$10:$L$999,0),1)),INDEX('Cycle 2'!D$10:D$999,MATCH($A1452,'Cycle 2'!$L$10:$L$999,0),1)),INDEX('Cycle 3'!D$10:D$999,MATCH($A1452,'Cycle 3'!$L$10:$L$999,0),1)),INDEX('Cycle 4'!D$10:D$999,MATCH($A1452,'Cycle 4'!$L$10:$L$999,0),1)),INDEX('Cycle 5'!D$10:D$999,MATCH($A1452,'Cycle 5'!$L$10:$L$999,0),1)),INDEX('Cycle 6'!D$10:D$999,MATCH($A1452,'Cycle 6'!$L$10:$L$999,0),1)),INDEX('Cycle 7'!D$10:D$999,MATCH($A1452,'Cycle 7'!$L$10:$L$999,0),1)),INDEX('Cycle 8'!D$10:D$999,MATCH($A1452,'Cycle 8'!$L$10:$L$999,0),1)),INDEX('Cycle 9'!D$10:D$999,MATCH($A1452,'Cycle 9'!$L$10:$L$999,0),1)),INDEX('Cycle 10'!D$10:D$999,MATCH($A1452,'Cycle 10'!$L$10:$L$999,0),1)),INDEX('Cycle 11'!D$10:D$999,MATCH($A1452,'Cycle 11'!$L$10:$L$999,0),1)),"")="","",IFERROR(IFERROR(IFERROR(IFERROR(IFERROR(IFERROR(IFERROR(IFERROR(IFERROR(IFERROR(IFERROR(IFERROR(INDEX(Summer!D$10:D$999,MATCH($A1452,Summer!$L$10:$L$999,0),1),INDEX('Cycle 1'!D$10:D$999,MATCH($A1452,'Cycle 1'!$L$10:$L$999,0),1)),INDEX('Cycle 2'!D$10:D$999,MATCH($A1452,'Cycle 2'!$L$10:$L$999,0),1)),INDEX('Cycle 3'!D$10:D$999,MATCH($A1452,'Cycle 3'!$L$10:$L$999,0),1)),INDEX('Cycle 4'!D$10:D$999,MATCH($A1452,'Cycle 4'!$L$10:$L$999,0),1)),INDEX('Cycle 5'!D$10:D$999,MATCH($A1452,'Cycle 5'!$L$10:$L$999,0),1)),INDEX('Cycle 6'!D$10:D$999,MATCH($A1452,'Cycle 6'!$L$10:$L$999,0),1)),INDEX('Cycle 7'!D$10:D$999,MATCH($A1452,'Cycle 7'!$L$10:$L$999,0),1)),INDEX('Cycle 8'!D$10:D$999,MATCH($A1452,'Cycle 8'!$L$10:$L$999,0),1)),INDEX('Cycle 9'!D$10:D$999,MATCH($A1452,'Cycle 9'!$L$10:$L$999,0),1)),INDEX('Cycle 10'!D$10:D$999,MATCH($A1452,'Cycle 10'!$L$10:$L$999,0),1)),INDEX('Cycle 11'!D$10:D$999,MATCH($A1452,'Cycle 11'!$L$10:$L$999,0),1)),""))</f>
        <v/>
      </c>
      <c r="F1452" t="str">
        <f>IF(IFERROR(IFERROR(IFERROR(IFERROR(IFERROR(IFERROR(IFERROR(IFERROR(IFERROR(IFERROR(IFERROR(IFERROR(INDEX(Summer!E$10:E$999,MATCH($A1452,Summer!$L$10:$L$999,0),1),INDEX('Cycle 1'!E$10:E$999,MATCH($A1452,'Cycle 1'!$L$10:$L$999,0),1)),INDEX('Cycle 2'!E$10:E$999,MATCH($A1452,'Cycle 2'!$L$10:$L$999,0),1)),INDEX('Cycle 3'!E$10:E$999,MATCH($A1452,'Cycle 3'!$L$10:$L$999,0),1)),INDEX('Cycle 4'!E$10:E$999,MATCH($A1452,'Cycle 4'!$L$10:$L$999,0),1)),INDEX('Cycle 5'!E$10:E$999,MATCH($A1452,'Cycle 5'!$L$10:$L$999,0),1)),INDEX('Cycle 6'!E$10:E$999,MATCH($A1452,'Cycle 6'!$L$10:$L$999,0),1)),INDEX('Cycle 7'!E$10:E$999,MATCH($A1452,'Cycle 7'!$L$10:$L$999,0),1)),INDEX('Cycle 8'!E$10:E$999,MATCH($A1452,'Cycle 8'!$L$10:$L$999,0),1)),INDEX('Cycle 9'!E$10:E$999,MATCH($A1452,'Cycle 9'!$L$10:$L$999,0),1)),INDEX('Cycle 10'!E$10:E$999,MATCH($A1452,'Cycle 10'!$L$10:$L$999,0),1)),INDEX('Cycle 11'!E$10:E$999,MATCH($A1452,'Cycle 11'!$L$10:$L$999,0),1)),"")="","",IFERROR(IFERROR(IFERROR(IFERROR(IFERROR(IFERROR(IFERROR(IFERROR(IFERROR(IFERROR(IFERROR(IFERROR(INDEX(Summer!E$10:E$999,MATCH($A1452,Summer!$L$10:$L$999,0),1),INDEX('Cycle 1'!E$10:E$999,MATCH($A1452,'Cycle 1'!$L$10:$L$999,0),1)),INDEX('Cycle 2'!E$10:E$999,MATCH($A1452,'Cycle 2'!$L$10:$L$999,0),1)),INDEX('Cycle 3'!E$10:E$999,MATCH($A1452,'Cycle 3'!$L$10:$L$999,0),1)),INDEX('Cycle 4'!E$10:E$999,MATCH($A1452,'Cycle 4'!$L$10:$L$999,0),1)),INDEX('Cycle 5'!E$10:E$999,MATCH($A1452,'Cycle 5'!$L$10:$L$999,0),1)),INDEX('Cycle 6'!E$10:E$999,MATCH($A1452,'Cycle 6'!$L$10:$L$999,0),1)),INDEX('Cycle 7'!E$10:E$999,MATCH($A1452,'Cycle 7'!$L$10:$L$999,0),1)),INDEX('Cycle 8'!E$10:E$999,MATCH($A1452,'Cycle 8'!$L$10:$L$999,0),1)),INDEX('Cycle 9'!E$10:E$999,MATCH($A1452,'Cycle 9'!$L$10:$L$999,0),1)),INDEX('Cycle 10'!E$10:E$999,MATCH($A1452,'Cycle 10'!$L$10:$L$999,0),1)),INDEX('Cycle 11'!E$10:E$999,MATCH($A1452,'Cycle 11'!$L$10:$L$999,0),1)),""))</f>
        <v/>
      </c>
      <c r="G1452" t="str">
        <f>IF(IFERROR(IFERROR(IFERROR(IFERROR(IFERROR(IFERROR(IFERROR(IFERROR(IFERROR(IFERROR(IFERROR(IFERROR(INDEX(Summer!F$10:F$999,MATCH($A1452,Summer!$L$10:$L$999,0),1),INDEX('Cycle 1'!F$10:F$999,MATCH($A1452,'Cycle 1'!$L$10:$L$999,0),1)),INDEX('Cycle 2'!F$10:F$999,MATCH($A1452,'Cycle 2'!$L$10:$L$999,0),1)),INDEX('Cycle 3'!F$10:F$999,MATCH($A1452,'Cycle 3'!$L$10:$L$999,0),1)),INDEX('Cycle 4'!F$10:F$999,MATCH($A1452,'Cycle 4'!$L$10:$L$999,0),1)),INDEX('Cycle 5'!F$10:F$999,MATCH($A1452,'Cycle 5'!$L$10:$L$999,0),1)),INDEX('Cycle 6'!F$10:F$999,MATCH($A1452,'Cycle 6'!$L$10:$L$999,0),1)),INDEX('Cycle 7'!F$10:F$999,MATCH($A1452,'Cycle 7'!$L$10:$L$999,0),1)),INDEX('Cycle 8'!F$10:F$999,MATCH($A1452,'Cycle 8'!$L$10:$L$999,0),1)),INDEX('Cycle 9'!F$10:F$999,MATCH($A1452,'Cycle 9'!$L$10:$L$999,0),1)),INDEX('Cycle 10'!F$10:F$999,MATCH($A1452,'Cycle 10'!$L$10:$L$999,0),1)),INDEX('Cycle 11'!F$10:F$999,MATCH($A1452,'Cycle 11'!$L$10:$L$999,0),1)),"")="","",IFERROR(IFERROR(IFERROR(IFERROR(IFERROR(IFERROR(IFERROR(IFERROR(IFERROR(IFERROR(IFERROR(IFERROR(INDEX(Summer!F$10:F$999,MATCH($A1452,Summer!$L$10:$L$999,0),1),INDEX('Cycle 1'!F$10:F$999,MATCH($A1452,'Cycle 1'!$L$10:$L$999,0),1)),INDEX('Cycle 2'!F$10:F$999,MATCH($A1452,'Cycle 2'!$L$10:$L$999,0),1)),INDEX('Cycle 3'!F$10:F$999,MATCH($A1452,'Cycle 3'!$L$10:$L$999,0),1)),INDEX('Cycle 4'!F$10:F$999,MATCH($A1452,'Cycle 4'!$L$10:$L$999,0),1)),INDEX('Cycle 5'!F$10:F$999,MATCH($A1452,'Cycle 5'!$L$10:$L$999,0),1)),INDEX('Cycle 6'!F$10:F$999,MATCH($A1452,'Cycle 6'!$L$10:$L$999,0),1)),INDEX('Cycle 7'!F$10:F$999,MATCH($A1452,'Cycle 7'!$L$10:$L$999,0),1)),INDEX('Cycle 8'!F$10:F$999,MATCH($A1452,'Cycle 8'!$L$10:$L$999,0),1)),INDEX('Cycle 9'!F$10:F$999,MATCH($A1452,'Cycle 9'!$L$10:$L$999,0),1)),INDEX('Cycle 10'!F$10:F$999,MATCH($A1452,'Cycle 10'!$L$10:$L$999,0),1)),INDEX('Cycle 11'!F$10:F$999,MATCH($A1452,'Cycle 11'!$L$10:$L$999,0),1)),""))</f>
        <v/>
      </c>
      <c r="H1452" t="str">
        <f>IF(IFERROR(IFERROR(IFERROR(IFERROR(IFERROR(IFERROR(IFERROR(IFERROR(IFERROR(IFERROR(IFERROR(IFERROR(INDEX(Summer!G$10:G$999,MATCH($A1452,Summer!$L$10:$L$999,0),1),INDEX('Cycle 1'!G$10:G$999,MATCH($A1452,'Cycle 1'!$L$10:$L$999,0),1)),INDEX('Cycle 2'!G$10:G$999,MATCH($A1452,'Cycle 2'!$L$10:$L$999,0),1)),INDEX('Cycle 3'!G$10:G$999,MATCH($A1452,'Cycle 3'!$L$10:$L$999,0),1)),INDEX('Cycle 4'!G$10:G$999,MATCH($A1452,'Cycle 4'!$L$10:$L$999,0),1)),INDEX('Cycle 5'!G$10:G$999,MATCH($A1452,'Cycle 5'!$L$10:$L$999,0),1)),INDEX('Cycle 6'!G$10:G$999,MATCH($A1452,'Cycle 6'!$L$10:$L$999,0),1)),INDEX('Cycle 7'!G$10:G$999,MATCH($A1452,'Cycle 7'!$L$10:$L$999,0),1)),INDEX('Cycle 8'!G$10:G$999,MATCH($A1452,'Cycle 8'!$L$10:$L$999,0),1)),INDEX('Cycle 9'!G$10:G$999,MATCH($A1452,'Cycle 9'!$L$10:$L$999,0),1)),INDEX('Cycle 10'!G$10:G$999,MATCH($A1452,'Cycle 10'!$L$10:$L$999,0),1)),INDEX('Cycle 11'!G$10:G$999,MATCH($A1452,'Cycle 11'!$L$10:$L$999,0),1)),"")="","",IFERROR(IFERROR(IFERROR(IFERROR(IFERROR(IFERROR(IFERROR(IFERROR(IFERROR(IFERROR(IFERROR(IFERROR(INDEX(Summer!G$10:G$999,MATCH($A1452,Summer!$L$10:$L$999,0),1),INDEX('Cycle 1'!G$10:G$999,MATCH($A1452,'Cycle 1'!$L$10:$L$999,0),1)),INDEX('Cycle 2'!G$10:G$999,MATCH($A1452,'Cycle 2'!$L$10:$L$999,0),1)),INDEX('Cycle 3'!G$10:G$999,MATCH($A1452,'Cycle 3'!$L$10:$L$999,0),1)),INDEX('Cycle 4'!G$10:G$999,MATCH($A1452,'Cycle 4'!$L$10:$L$999,0),1)),INDEX('Cycle 5'!G$10:G$999,MATCH($A1452,'Cycle 5'!$L$10:$L$999,0),1)),INDEX('Cycle 6'!G$10:G$999,MATCH($A1452,'Cycle 6'!$L$10:$L$999,0),1)),INDEX('Cycle 7'!G$10:G$999,MATCH($A1452,'Cycle 7'!$L$10:$L$999,0),1)),INDEX('Cycle 8'!G$10:G$999,MATCH($A1452,'Cycle 8'!$L$10:$L$999,0),1)),INDEX('Cycle 9'!G$10:G$999,MATCH($A1452,'Cycle 9'!$L$10:$L$999,0),1)),INDEX('Cycle 10'!G$10:G$999,MATCH($A1452,'Cycle 10'!$L$10:$L$999,0),1)),INDEX('Cycle 11'!G$10:G$999,MATCH($A1452,'Cycle 11'!$L$10:$L$999,0),1)),""))</f>
        <v/>
      </c>
      <c r="I1452">
        <f>IFERROR(IF(C1452="",MAX(I$1:I1451),IF(ROW(C$2)=ROW(C1452),1,IF(ISERROR(VLOOKUP(C1452,C$2:C1451,1,FALSE)),MAX(I$1:I1451)+1,MAX(I$1:I1451)))),"")</f>
        <v>0</v>
      </c>
      <c r="J1452" t="str">
        <f t="shared" si="145"/>
        <v/>
      </c>
      <c r="K1452" t="str">
        <f t="shared" si="147"/>
        <v/>
      </c>
      <c r="L1452" t="str">
        <f t="shared" si="147"/>
        <v/>
      </c>
      <c r="M1452" t="str">
        <f t="shared" si="147"/>
        <v/>
      </c>
      <c r="N1452" t="str">
        <f t="shared" si="147"/>
        <v/>
      </c>
      <c r="O1452" t="str">
        <f t="shared" si="147"/>
        <v/>
      </c>
      <c r="P1452" t="str">
        <f t="shared" si="147"/>
        <v/>
      </c>
      <c r="Q1452" t="str">
        <f t="shared" si="147"/>
        <v/>
      </c>
      <c r="R1452" t="str">
        <f t="shared" si="147"/>
        <v/>
      </c>
      <c r="S1452" t="str">
        <f t="shared" si="147"/>
        <v/>
      </c>
      <c r="T1452" t="str">
        <f t="shared" si="147"/>
        <v/>
      </c>
      <c r="U1452" t="str">
        <f t="shared" si="147"/>
        <v/>
      </c>
      <c r="V1452" t="str">
        <f t="shared" si="147"/>
        <v/>
      </c>
      <c r="W1452" t="str">
        <f t="shared" si="146"/>
        <v/>
      </c>
      <c r="X1452">
        <f>IF(OR(H1452="No",H1452=""),0,IF(COUNTIFS(H$2:H1452,"Yes",C$2:C1452,C1452)&gt;1,0,COUNTIFS(H$2:H1452,"Yes",C$2:C1452,C1452)))+IF(X1451=$X$1,0,X1451)</f>
        <v>0</v>
      </c>
    </row>
    <row r="1453" spans="1:24" x14ac:dyDescent="0.3">
      <c r="A1453">
        <f>ROWS($A$2:$A1453)</f>
        <v>1452</v>
      </c>
      <c r="B1453" t="str">
        <f>IF(ISERROR(VLOOKUP(A1453,Summer!L$11:L$500,1,FALSE)),IF(ISERROR(VLOOKUP(A1453,'Cycle 1'!L$11:L$500,1,FALSE)),IF(ISERROR(VLOOKUP(A1453,'Cycle 2'!L$11:L$500,1,FALSE)),IF(ISERROR(VLOOKUP(A1453,'Cycle 3'!L$11:L$500,1,FALSE)),IF(ISERROR(VLOOKUP(A1453,'Cycle 4'!L$11:L$500,1,FALSE)),IF(ISERROR(VLOOKUP(A1453,'Cycle 5'!L$11:L$500,1,FALSE)),IF(ISERROR(VLOOKUP(A1453,'Cycle 6'!L$11:L$500,1,FALSE)),IF(ISERROR(VLOOKUP(A1453,'Cycle 7'!L$11:L$500,1,FALSE)),IF(ISERROR(VLOOKUP(A1453,'Cycle 8'!L$11:L$500,1,FALSE)),IF(ISERROR(VLOOKUP(A1453,'Cycle 9'!L$11:L$500,1,FALSE)),IF(ISERROR(VLOOKUP(A1453,'Cycle 10'!L$11:L$500,1,FALSE)),IF(ISERROR(VLOOKUP(A1453,'Cycle 11'!L$11:L$500,1,FALSE)),"","Cycle 11"),"Cycle 10"),"Cycle 9"),"Cycle 8"),"Cycle 7"),"Cycle 6"),"Cycle 5"),"Cycle 4"),"Cycle 3"),"Cycle 2"),"Cycle 1"),"Summer")</f>
        <v/>
      </c>
      <c r="C1453" t="str">
        <f>IF(IFERROR(IFERROR(IFERROR(IFERROR(IFERROR(IFERROR(IFERROR(IFERROR(IFERROR(IFERROR(IFERROR(IFERROR(INDEX(Summer!B$10:B$999,MATCH($A1453,Summer!$L$10:$L$999,0),1),INDEX('Cycle 1'!B$10:B$999,MATCH($A1453,'Cycle 1'!$L$10:$L$999,0),1)),INDEX('Cycle 2'!B$10:B$999,MATCH($A1453,'Cycle 2'!$L$10:$L$999,0),1)),INDEX('Cycle 3'!B$10:B$999,MATCH($A1453,'Cycle 3'!$L$10:$L$999,0),1)),INDEX('Cycle 4'!B$10:B$999,MATCH($A1453,'Cycle 4'!$L$10:$L$999,0),1)),INDEX('Cycle 5'!B$10:B$999,MATCH($A1453,'Cycle 5'!$L$10:$L$999,0),1)),INDEX('Cycle 6'!B$10:B$999,MATCH($A1453,'Cycle 6'!$L$10:$L$999,0),1)),INDEX('Cycle 7'!B$10:B$999,MATCH($A1453,'Cycle 7'!$L$10:$L$999,0),1)),INDEX('Cycle 8'!B$10:B$999,MATCH($A1453,'Cycle 8'!$L$10:$L$999,0),1)),INDEX('Cycle 9'!B$10:B$999,MATCH($A1453,'Cycle 9'!$L$10:$L$999,0),1)),INDEX('Cycle 10'!B$10:B$999,MATCH($A1453,'Cycle 10'!$L$10:$L$999,0),1)),INDEX('Cycle 11'!B$10:B$999,MATCH($A1453,'Cycle 11'!$L$10:$L$999,0),1)),"")="","",IFERROR(IFERROR(IFERROR(IFERROR(IFERROR(IFERROR(IFERROR(IFERROR(IFERROR(IFERROR(IFERROR(IFERROR(INDEX(Summer!B$10:B$999,MATCH($A1453,Summer!$L$10:$L$999,0),1),INDEX('Cycle 1'!B$10:B$999,MATCH($A1453,'Cycle 1'!$L$10:$L$999,0),1)),INDEX('Cycle 2'!B$10:B$999,MATCH($A1453,'Cycle 2'!$L$10:$L$999,0),1)),INDEX('Cycle 3'!B$10:B$999,MATCH($A1453,'Cycle 3'!$L$10:$L$999,0),1)),INDEX('Cycle 4'!B$10:B$999,MATCH($A1453,'Cycle 4'!$L$10:$L$999,0),1)),INDEX('Cycle 5'!B$10:B$999,MATCH($A1453,'Cycle 5'!$L$10:$L$999,0),1)),INDEX('Cycle 6'!B$10:B$999,MATCH($A1453,'Cycle 6'!$L$10:$L$999,0),1)),INDEX('Cycle 7'!B$10:B$999,MATCH($A1453,'Cycle 7'!$L$10:$L$999,0),1)),INDEX('Cycle 8'!B$10:B$999,MATCH($A1453,'Cycle 8'!$L$10:$L$999,0),1)),INDEX('Cycle 9'!B$10:B$999,MATCH($A1453,'Cycle 9'!$L$10:$L$999,0),1)),INDEX('Cycle 10'!B$10:B$999,MATCH($A1453,'Cycle 10'!$L$10:$L$999,0),1)),INDEX('Cycle 11'!B$10:B$999,MATCH($A1453,'Cycle 11'!$L$10:$L$999,0),1)),""))</f>
        <v/>
      </c>
      <c r="D1453" t="str">
        <f>IF(IFERROR(IFERROR(IFERROR(IFERROR(IFERROR(IFERROR(IFERROR(IFERROR(IFERROR(IFERROR(IFERROR(IFERROR(INDEX(Summer!C$10:C$999,MATCH($A1453,Summer!$L$10:$L$999,0),1),INDEX('Cycle 1'!C$10:C$999,MATCH($A1453,'Cycle 1'!$L$10:$L$999,0),1)),INDEX('Cycle 2'!C$10:C$999,MATCH($A1453,'Cycle 2'!$L$10:$L$999,0),1)),INDEX('Cycle 3'!C$10:C$999,MATCH($A1453,'Cycle 3'!$L$10:$L$999,0),1)),INDEX('Cycle 4'!C$10:C$999,MATCH($A1453,'Cycle 4'!$L$10:$L$999,0),1)),INDEX('Cycle 5'!C$10:C$999,MATCH($A1453,'Cycle 5'!$L$10:$L$999,0),1)),INDEX('Cycle 6'!C$10:C$999,MATCH($A1453,'Cycle 6'!$L$10:$L$999,0),1)),INDEX('Cycle 7'!C$10:C$999,MATCH($A1453,'Cycle 7'!$L$10:$L$999,0),1)),INDEX('Cycle 8'!C$10:C$999,MATCH($A1453,'Cycle 8'!$L$10:$L$999,0),1)),INDEX('Cycle 9'!C$10:C$999,MATCH($A1453,'Cycle 9'!$L$10:$L$999,0),1)),INDEX('Cycle 10'!C$10:C$999,MATCH($A1453,'Cycle 10'!$L$10:$L$999,0),1)),INDEX('Cycle 11'!C$10:C$999,MATCH($A1453,'Cycle 11'!$L$10:$L$999,0),1)),"")="","",IFERROR(IFERROR(IFERROR(IFERROR(IFERROR(IFERROR(IFERROR(IFERROR(IFERROR(IFERROR(IFERROR(IFERROR(INDEX(Summer!C$10:C$999,MATCH($A1453,Summer!$L$10:$L$999,0),1),INDEX('Cycle 1'!C$10:C$999,MATCH($A1453,'Cycle 1'!$L$10:$L$999,0),1)),INDEX('Cycle 2'!C$10:C$999,MATCH($A1453,'Cycle 2'!$L$10:$L$999,0),1)),INDEX('Cycle 3'!C$10:C$999,MATCH($A1453,'Cycle 3'!$L$10:$L$999,0),1)),INDEX('Cycle 4'!C$10:C$999,MATCH($A1453,'Cycle 4'!$L$10:$L$999,0),1)),INDEX('Cycle 5'!C$10:C$999,MATCH($A1453,'Cycle 5'!$L$10:$L$999,0),1)),INDEX('Cycle 6'!C$10:C$999,MATCH($A1453,'Cycle 6'!$L$10:$L$999,0),1)),INDEX('Cycle 7'!C$10:C$999,MATCH($A1453,'Cycle 7'!$L$10:$L$999,0),1)),INDEX('Cycle 8'!C$10:C$999,MATCH($A1453,'Cycle 8'!$L$10:$L$999,0),1)),INDEX('Cycle 9'!C$10:C$999,MATCH($A1453,'Cycle 9'!$L$10:$L$999,0),1)),INDEX('Cycle 10'!C$10:C$999,MATCH($A1453,'Cycle 10'!$L$10:$L$999,0),1)),INDEX('Cycle 11'!C$10:C$999,MATCH($A1453,'Cycle 11'!$L$10:$L$999,0),1)),""))</f>
        <v/>
      </c>
      <c r="E1453" t="str">
        <f>IF(IFERROR(IFERROR(IFERROR(IFERROR(IFERROR(IFERROR(IFERROR(IFERROR(IFERROR(IFERROR(IFERROR(IFERROR(INDEX(Summer!D$10:D$999,MATCH($A1453,Summer!$L$10:$L$999,0),1),INDEX('Cycle 1'!D$10:D$999,MATCH($A1453,'Cycle 1'!$L$10:$L$999,0),1)),INDEX('Cycle 2'!D$10:D$999,MATCH($A1453,'Cycle 2'!$L$10:$L$999,0),1)),INDEX('Cycle 3'!D$10:D$999,MATCH($A1453,'Cycle 3'!$L$10:$L$999,0),1)),INDEX('Cycle 4'!D$10:D$999,MATCH($A1453,'Cycle 4'!$L$10:$L$999,0),1)),INDEX('Cycle 5'!D$10:D$999,MATCH($A1453,'Cycle 5'!$L$10:$L$999,0),1)),INDEX('Cycle 6'!D$10:D$999,MATCH($A1453,'Cycle 6'!$L$10:$L$999,0),1)),INDEX('Cycle 7'!D$10:D$999,MATCH($A1453,'Cycle 7'!$L$10:$L$999,0),1)),INDEX('Cycle 8'!D$10:D$999,MATCH($A1453,'Cycle 8'!$L$10:$L$999,0),1)),INDEX('Cycle 9'!D$10:D$999,MATCH($A1453,'Cycle 9'!$L$10:$L$999,0),1)),INDEX('Cycle 10'!D$10:D$999,MATCH($A1453,'Cycle 10'!$L$10:$L$999,0),1)),INDEX('Cycle 11'!D$10:D$999,MATCH($A1453,'Cycle 11'!$L$10:$L$999,0),1)),"")="","",IFERROR(IFERROR(IFERROR(IFERROR(IFERROR(IFERROR(IFERROR(IFERROR(IFERROR(IFERROR(IFERROR(IFERROR(INDEX(Summer!D$10:D$999,MATCH($A1453,Summer!$L$10:$L$999,0),1),INDEX('Cycle 1'!D$10:D$999,MATCH($A1453,'Cycle 1'!$L$10:$L$999,0),1)),INDEX('Cycle 2'!D$10:D$999,MATCH($A1453,'Cycle 2'!$L$10:$L$999,0),1)),INDEX('Cycle 3'!D$10:D$999,MATCH($A1453,'Cycle 3'!$L$10:$L$999,0),1)),INDEX('Cycle 4'!D$10:D$999,MATCH($A1453,'Cycle 4'!$L$10:$L$999,0),1)),INDEX('Cycle 5'!D$10:D$999,MATCH($A1453,'Cycle 5'!$L$10:$L$999,0),1)),INDEX('Cycle 6'!D$10:D$999,MATCH($A1453,'Cycle 6'!$L$10:$L$999,0),1)),INDEX('Cycle 7'!D$10:D$999,MATCH($A1453,'Cycle 7'!$L$10:$L$999,0),1)),INDEX('Cycle 8'!D$10:D$999,MATCH($A1453,'Cycle 8'!$L$10:$L$999,0),1)),INDEX('Cycle 9'!D$10:D$999,MATCH($A1453,'Cycle 9'!$L$10:$L$999,0),1)),INDEX('Cycle 10'!D$10:D$999,MATCH($A1453,'Cycle 10'!$L$10:$L$999,0),1)),INDEX('Cycle 11'!D$10:D$999,MATCH($A1453,'Cycle 11'!$L$10:$L$999,0),1)),""))</f>
        <v/>
      </c>
      <c r="F1453" t="str">
        <f>IF(IFERROR(IFERROR(IFERROR(IFERROR(IFERROR(IFERROR(IFERROR(IFERROR(IFERROR(IFERROR(IFERROR(IFERROR(INDEX(Summer!E$10:E$999,MATCH($A1453,Summer!$L$10:$L$999,0),1),INDEX('Cycle 1'!E$10:E$999,MATCH($A1453,'Cycle 1'!$L$10:$L$999,0),1)),INDEX('Cycle 2'!E$10:E$999,MATCH($A1453,'Cycle 2'!$L$10:$L$999,0),1)),INDEX('Cycle 3'!E$10:E$999,MATCH($A1453,'Cycle 3'!$L$10:$L$999,0),1)),INDEX('Cycle 4'!E$10:E$999,MATCH($A1453,'Cycle 4'!$L$10:$L$999,0),1)),INDEX('Cycle 5'!E$10:E$999,MATCH($A1453,'Cycle 5'!$L$10:$L$999,0),1)),INDEX('Cycle 6'!E$10:E$999,MATCH($A1453,'Cycle 6'!$L$10:$L$999,0),1)),INDEX('Cycle 7'!E$10:E$999,MATCH($A1453,'Cycle 7'!$L$10:$L$999,0),1)),INDEX('Cycle 8'!E$10:E$999,MATCH($A1453,'Cycle 8'!$L$10:$L$999,0),1)),INDEX('Cycle 9'!E$10:E$999,MATCH($A1453,'Cycle 9'!$L$10:$L$999,0),1)),INDEX('Cycle 10'!E$10:E$999,MATCH($A1453,'Cycle 10'!$L$10:$L$999,0),1)),INDEX('Cycle 11'!E$10:E$999,MATCH($A1453,'Cycle 11'!$L$10:$L$999,0),1)),"")="","",IFERROR(IFERROR(IFERROR(IFERROR(IFERROR(IFERROR(IFERROR(IFERROR(IFERROR(IFERROR(IFERROR(IFERROR(INDEX(Summer!E$10:E$999,MATCH($A1453,Summer!$L$10:$L$999,0),1),INDEX('Cycle 1'!E$10:E$999,MATCH($A1453,'Cycle 1'!$L$10:$L$999,0),1)),INDEX('Cycle 2'!E$10:E$999,MATCH($A1453,'Cycle 2'!$L$10:$L$999,0),1)),INDEX('Cycle 3'!E$10:E$999,MATCH($A1453,'Cycle 3'!$L$10:$L$999,0),1)),INDEX('Cycle 4'!E$10:E$999,MATCH($A1453,'Cycle 4'!$L$10:$L$999,0),1)),INDEX('Cycle 5'!E$10:E$999,MATCH($A1453,'Cycle 5'!$L$10:$L$999,0),1)),INDEX('Cycle 6'!E$10:E$999,MATCH($A1453,'Cycle 6'!$L$10:$L$999,0),1)),INDEX('Cycle 7'!E$10:E$999,MATCH($A1453,'Cycle 7'!$L$10:$L$999,0),1)),INDEX('Cycle 8'!E$10:E$999,MATCH($A1453,'Cycle 8'!$L$10:$L$999,0),1)),INDEX('Cycle 9'!E$10:E$999,MATCH($A1453,'Cycle 9'!$L$10:$L$999,0),1)),INDEX('Cycle 10'!E$10:E$999,MATCH($A1453,'Cycle 10'!$L$10:$L$999,0),1)),INDEX('Cycle 11'!E$10:E$999,MATCH($A1453,'Cycle 11'!$L$10:$L$999,0),1)),""))</f>
        <v/>
      </c>
      <c r="G1453" t="str">
        <f>IF(IFERROR(IFERROR(IFERROR(IFERROR(IFERROR(IFERROR(IFERROR(IFERROR(IFERROR(IFERROR(IFERROR(IFERROR(INDEX(Summer!F$10:F$999,MATCH($A1453,Summer!$L$10:$L$999,0),1),INDEX('Cycle 1'!F$10:F$999,MATCH($A1453,'Cycle 1'!$L$10:$L$999,0),1)),INDEX('Cycle 2'!F$10:F$999,MATCH($A1453,'Cycle 2'!$L$10:$L$999,0),1)),INDEX('Cycle 3'!F$10:F$999,MATCH($A1453,'Cycle 3'!$L$10:$L$999,0),1)),INDEX('Cycle 4'!F$10:F$999,MATCH($A1453,'Cycle 4'!$L$10:$L$999,0),1)),INDEX('Cycle 5'!F$10:F$999,MATCH($A1453,'Cycle 5'!$L$10:$L$999,0),1)),INDEX('Cycle 6'!F$10:F$999,MATCH($A1453,'Cycle 6'!$L$10:$L$999,0),1)),INDEX('Cycle 7'!F$10:F$999,MATCH($A1453,'Cycle 7'!$L$10:$L$999,0),1)),INDEX('Cycle 8'!F$10:F$999,MATCH($A1453,'Cycle 8'!$L$10:$L$999,0),1)),INDEX('Cycle 9'!F$10:F$999,MATCH($A1453,'Cycle 9'!$L$10:$L$999,0),1)),INDEX('Cycle 10'!F$10:F$999,MATCH($A1453,'Cycle 10'!$L$10:$L$999,0),1)),INDEX('Cycle 11'!F$10:F$999,MATCH($A1453,'Cycle 11'!$L$10:$L$999,0),1)),"")="","",IFERROR(IFERROR(IFERROR(IFERROR(IFERROR(IFERROR(IFERROR(IFERROR(IFERROR(IFERROR(IFERROR(IFERROR(INDEX(Summer!F$10:F$999,MATCH($A1453,Summer!$L$10:$L$999,0),1),INDEX('Cycle 1'!F$10:F$999,MATCH($A1453,'Cycle 1'!$L$10:$L$999,0),1)),INDEX('Cycle 2'!F$10:F$999,MATCH($A1453,'Cycle 2'!$L$10:$L$999,0),1)),INDEX('Cycle 3'!F$10:F$999,MATCH($A1453,'Cycle 3'!$L$10:$L$999,0),1)),INDEX('Cycle 4'!F$10:F$999,MATCH($A1453,'Cycle 4'!$L$10:$L$999,0),1)),INDEX('Cycle 5'!F$10:F$999,MATCH($A1453,'Cycle 5'!$L$10:$L$999,0),1)),INDEX('Cycle 6'!F$10:F$999,MATCH($A1453,'Cycle 6'!$L$10:$L$999,0),1)),INDEX('Cycle 7'!F$10:F$999,MATCH($A1453,'Cycle 7'!$L$10:$L$999,0),1)),INDEX('Cycle 8'!F$10:F$999,MATCH($A1453,'Cycle 8'!$L$10:$L$999,0),1)),INDEX('Cycle 9'!F$10:F$999,MATCH($A1453,'Cycle 9'!$L$10:$L$999,0),1)),INDEX('Cycle 10'!F$10:F$999,MATCH($A1453,'Cycle 10'!$L$10:$L$999,0),1)),INDEX('Cycle 11'!F$10:F$999,MATCH($A1453,'Cycle 11'!$L$10:$L$999,0),1)),""))</f>
        <v/>
      </c>
      <c r="H1453" t="str">
        <f>IF(IFERROR(IFERROR(IFERROR(IFERROR(IFERROR(IFERROR(IFERROR(IFERROR(IFERROR(IFERROR(IFERROR(IFERROR(INDEX(Summer!G$10:G$999,MATCH($A1453,Summer!$L$10:$L$999,0),1),INDEX('Cycle 1'!G$10:G$999,MATCH($A1453,'Cycle 1'!$L$10:$L$999,0),1)),INDEX('Cycle 2'!G$10:G$999,MATCH($A1453,'Cycle 2'!$L$10:$L$999,0),1)),INDEX('Cycle 3'!G$10:G$999,MATCH($A1453,'Cycle 3'!$L$10:$L$999,0),1)),INDEX('Cycle 4'!G$10:G$999,MATCH($A1453,'Cycle 4'!$L$10:$L$999,0),1)),INDEX('Cycle 5'!G$10:G$999,MATCH($A1453,'Cycle 5'!$L$10:$L$999,0),1)),INDEX('Cycle 6'!G$10:G$999,MATCH($A1453,'Cycle 6'!$L$10:$L$999,0),1)),INDEX('Cycle 7'!G$10:G$999,MATCH($A1453,'Cycle 7'!$L$10:$L$999,0),1)),INDEX('Cycle 8'!G$10:G$999,MATCH($A1453,'Cycle 8'!$L$10:$L$999,0),1)),INDEX('Cycle 9'!G$10:G$999,MATCH($A1453,'Cycle 9'!$L$10:$L$999,0),1)),INDEX('Cycle 10'!G$10:G$999,MATCH($A1453,'Cycle 10'!$L$10:$L$999,0),1)),INDEX('Cycle 11'!G$10:G$999,MATCH($A1453,'Cycle 11'!$L$10:$L$999,0),1)),"")="","",IFERROR(IFERROR(IFERROR(IFERROR(IFERROR(IFERROR(IFERROR(IFERROR(IFERROR(IFERROR(IFERROR(IFERROR(INDEX(Summer!G$10:G$999,MATCH($A1453,Summer!$L$10:$L$999,0),1),INDEX('Cycle 1'!G$10:G$999,MATCH($A1453,'Cycle 1'!$L$10:$L$999,0),1)),INDEX('Cycle 2'!G$10:G$999,MATCH($A1453,'Cycle 2'!$L$10:$L$999,0),1)),INDEX('Cycle 3'!G$10:G$999,MATCH($A1453,'Cycle 3'!$L$10:$L$999,0),1)),INDEX('Cycle 4'!G$10:G$999,MATCH($A1453,'Cycle 4'!$L$10:$L$999,0),1)),INDEX('Cycle 5'!G$10:G$999,MATCH($A1453,'Cycle 5'!$L$10:$L$999,0),1)),INDEX('Cycle 6'!G$10:G$999,MATCH($A1453,'Cycle 6'!$L$10:$L$999,0),1)),INDEX('Cycle 7'!G$10:G$999,MATCH($A1453,'Cycle 7'!$L$10:$L$999,0),1)),INDEX('Cycle 8'!G$10:G$999,MATCH($A1453,'Cycle 8'!$L$10:$L$999,0),1)),INDEX('Cycle 9'!G$10:G$999,MATCH($A1453,'Cycle 9'!$L$10:$L$999,0),1)),INDEX('Cycle 10'!G$10:G$999,MATCH($A1453,'Cycle 10'!$L$10:$L$999,0),1)),INDEX('Cycle 11'!G$10:G$999,MATCH($A1453,'Cycle 11'!$L$10:$L$999,0),1)),""))</f>
        <v/>
      </c>
      <c r="I1453">
        <f>IFERROR(IF(C1453="",MAX(I$1:I1452),IF(ROW(C$2)=ROW(C1453),1,IF(ISERROR(VLOOKUP(C1453,C$2:C1452,1,FALSE)),MAX(I$1:I1452)+1,MAX(I$1:I1452)))),"")</f>
        <v>0</v>
      </c>
      <c r="J1453" t="str">
        <f t="shared" si="145"/>
        <v/>
      </c>
      <c r="K1453" t="str">
        <f t="shared" si="147"/>
        <v/>
      </c>
      <c r="L1453" t="str">
        <f t="shared" si="147"/>
        <v/>
      </c>
      <c r="M1453" t="str">
        <f t="shared" si="147"/>
        <v/>
      </c>
      <c r="N1453" t="str">
        <f t="shared" si="147"/>
        <v/>
      </c>
      <c r="O1453" t="str">
        <f t="shared" si="147"/>
        <v/>
      </c>
      <c r="P1453" t="str">
        <f t="shared" si="147"/>
        <v/>
      </c>
      <c r="Q1453" t="str">
        <f t="shared" si="147"/>
        <v/>
      </c>
      <c r="R1453" t="str">
        <f t="shared" si="147"/>
        <v/>
      </c>
      <c r="S1453" t="str">
        <f t="shared" si="147"/>
        <v/>
      </c>
      <c r="T1453" t="str">
        <f t="shared" si="147"/>
        <v/>
      </c>
      <c r="U1453" t="str">
        <f t="shared" si="147"/>
        <v/>
      </c>
      <c r="V1453" t="str">
        <f t="shared" si="147"/>
        <v/>
      </c>
      <c r="W1453" t="str">
        <f t="shared" si="146"/>
        <v/>
      </c>
      <c r="X1453">
        <f>IF(OR(H1453="No",H1453=""),0,IF(COUNTIFS(H$2:H1453,"Yes",C$2:C1453,C1453)&gt;1,0,COUNTIFS(H$2:H1453,"Yes",C$2:C1453,C1453)))+IF(X1452=$X$1,0,X1452)</f>
        <v>0</v>
      </c>
    </row>
    <row r="1454" spans="1:24" x14ac:dyDescent="0.3">
      <c r="A1454">
        <f>ROWS($A$2:$A1454)</f>
        <v>1453</v>
      </c>
      <c r="B1454" t="str">
        <f>IF(ISERROR(VLOOKUP(A1454,Summer!L$11:L$500,1,FALSE)),IF(ISERROR(VLOOKUP(A1454,'Cycle 1'!L$11:L$500,1,FALSE)),IF(ISERROR(VLOOKUP(A1454,'Cycle 2'!L$11:L$500,1,FALSE)),IF(ISERROR(VLOOKUP(A1454,'Cycle 3'!L$11:L$500,1,FALSE)),IF(ISERROR(VLOOKUP(A1454,'Cycle 4'!L$11:L$500,1,FALSE)),IF(ISERROR(VLOOKUP(A1454,'Cycle 5'!L$11:L$500,1,FALSE)),IF(ISERROR(VLOOKUP(A1454,'Cycle 6'!L$11:L$500,1,FALSE)),IF(ISERROR(VLOOKUP(A1454,'Cycle 7'!L$11:L$500,1,FALSE)),IF(ISERROR(VLOOKUP(A1454,'Cycle 8'!L$11:L$500,1,FALSE)),IF(ISERROR(VLOOKUP(A1454,'Cycle 9'!L$11:L$500,1,FALSE)),IF(ISERROR(VLOOKUP(A1454,'Cycle 10'!L$11:L$500,1,FALSE)),IF(ISERROR(VLOOKUP(A1454,'Cycle 11'!L$11:L$500,1,FALSE)),"","Cycle 11"),"Cycle 10"),"Cycle 9"),"Cycle 8"),"Cycle 7"),"Cycle 6"),"Cycle 5"),"Cycle 4"),"Cycle 3"),"Cycle 2"),"Cycle 1"),"Summer")</f>
        <v/>
      </c>
      <c r="C1454" t="str">
        <f>IF(IFERROR(IFERROR(IFERROR(IFERROR(IFERROR(IFERROR(IFERROR(IFERROR(IFERROR(IFERROR(IFERROR(IFERROR(INDEX(Summer!B$10:B$999,MATCH($A1454,Summer!$L$10:$L$999,0),1),INDEX('Cycle 1'!B$10:B$999,MATCH($A1454,'Cycle 1'!$L$10:$L$999,0),1)),INDEX('Cycle 2'!B$10:B$999,MATCH($A1454,'Cycle 2'!$L$10:$L$999,0),1)),INDEX('Cycle 3'!B$10:B$999,MATCH($A1454,'Cycle 3'!$L$10:$L$999,0),1)),INDEX('Cycle 4'!B$10:B$999,MATCH($A1454,'Cycle 4'!$L$10:$L$999,0),1)),INDEX('Cycle 5'!B$10:B$999,MATCH($A1454,'Cycle 5'!$L$10:$L$999,0),1)),INDEX('Cycle 6'!B$10:B$999,MATCH($A1454,'Cycle 6'!$L$10:$L$999,0),1)),INDEX('Cycle 7'!B$10:B$999,MATCH($A1454,'Cycle 7'!$L$10:$L$999,0),1)),INDEX('Cycle 8'!B$10:B$999,MATCH($A1454,'Cycle 8'!$L$10:$L$999,0),1)),INDEX('Cycle 9'!B$10:B$999,MATCH($A1454,'Cycle 9'!$L$10:$L$999,0),1)),INDEX('Cycle 10'!B$10:B$999,MATCH($A1454,'Cycle 10'!$L$10:$L$999,0),1)),INDEX('Cycle 11'!B$10:B$999,MATCH($A1454,'Cycle 11'!$L$10:$L$999,0),1)),"")="","",IFERROR(IFERROR(IFERROR(IFERROR(IFERROR(IFERROR(IFERROR(IFERROR(IFERROR(IFERROR(IFERROR(IFERROR(INDEX(Summer!B$10:B$999,MATCH($A1454,Summer!$L$10:$L$999,0),1),INDEX('Cycle 1'!B$10:B$999,MATCH($A1454,'Cycle 1'!$L$10:$L$999,0),1)),INDEX('Cycle 2'!B$10:B$999,MATCH($A1454,'Cycle 2'!$L$10:$L$999,0),1)),INDEX('Cycle 3'!B$10:B$999,MATCH($A1454,'Cycle 3'!$L$10:$L$999,0),1)),INDEX('Cycle 4'!B$10:B$999,MATCH($A1454,'Cycle 4'!$L$10:$L$999,0),1)),INDEX('Cycle 5'!B$10:B$999,MATCH($A1454,'Cycle 5'!$L$10:$L$999,0),1)),INDEX('Cycle 6'!B$10:B$999,MATCH($A1454,'Cycle 6'!$L$10:$L$999,0),1)),INDEX('Cycle 7'!B$10:B$999,MATCH($A1454,'Cycle 7'!$L$10:$L$999,0),1)),INDEX('Cycle 8'!B$10:B$999,MATCH($A1454,'Cycle 8'!$L$10:$L$999,0),1)),INDEX('Cycle 9'!B$10:B$999,MATCH($A1454,'Cycle 9'!$L$10:$L$999,0),1)),INDEX('Cycle 10'!B$10:B$999,MATCH($A1454,'Cycle 10'!$L$10:$L$999,0),1)),INDEX('Cycle 11'!B$10:B$999,MATCH($A1454,'Cycle 11'!$L$10:$L$999,0),1)),""))</f>
        <v/>
      </c>
      <c r="D1454" t="str">
        <f>IF(IFERROR(IFERROR(IFERROR(IFERROR(IFERROR(IFERROR(IFERROR(IFERROR(IFERROR(IFERROR(IFERROR(IFERROR(INDEX(Summer!C$10:C$999,MATCH($A1454,Summer!$L$10:$L$999,0),1),INDEX('Cycle 1'!C$10:C$999,MATCH($A1454,'Cycle 1'!$L$10:$L$999,0),1)),INDEX('Cycle 2'!C$10:C$999,MATCH($A1454,'Cycle 2'!$L$10:$L$999,0),1)),INDEX('Cycle 3'!C$10:C$999,MATCH($A1454,'Cycle 3'!$L$10:$L$999,0),1)),INDEX('Cycle 4'!C$10:C$999,MATCH($A1454,'Cycle 4'!$L$10:$L$999,0),1)),INDEX('Cycle 5'!C$10:C$999,MATCH($A1454,'Cycle 5'!$L$10:$L$999,0),1)),INDEX('Cycle 6'!C$10:C$999,MATCH($A1454,'Cycle 6'!$L$10:$L$999,0),1)),INDEX('Cycle 7'!C$10:C$999,MATCH($A1454,'Cycle 7'!$L$10:$L$999,0),1)),INDEX('Cycle 8'!C$10:C$999,MATCH($A1454,'Cycle 8'!$L$10:$L$999,0),1)),INDEX('Cycle 9'!C$10:C$999,MATCH($A1454,'Cycle 9'!$L$10:$L$999,0),1)),INDEX('Cycle 10'!C$10:C$999,MATCH($A1454,'Cycle 10'!$L$10:$L$999,0),1)),INDEX('Cycle 11'!C$10:C$999,MATCH($A1454,'Cycle 11'!$L$10:$L$999,0),1)),"")="","",IFERROR(IFERROR(IFERROR(IFERROR(IFERROR(IFERROR(IFERROR(IFERROR(IFERROR(IFERROR(IFERROR(IFERROR(INDEX(Summer!C$10:C$999,MATCH($A1454,Summer!$L$10:$L$999,0),1),INDEX('Cycle 1'!C$10:C$999,MATCH($A1454,'Cycle 1'!$L$10:$L$999,0),1)),INDEX('Cycle 2'!C$10:C$999,MATCH($A1454,'Cycle 2'!$L$10:$L$999,0),1)),INDEX('Cycle 3'!C$10:C$999,MATCH($A1454,'Cycle 3'!$L$10:$L$999,0),1)),INDEX('Cycle 4'!C$10:C$999,MATCH($A1454,'Cycle 4'!$L$10:$L$999,0),1)),INDEX('Cycle 5'!C$10:C$999,MATCH($A1454,'Cycle 5'!$L$10:$L$999,0),1)),INDEX('Cycle 6'!C$10:C$999,MATCH($A1454,'Cycle 6'!$L$10:$L$999,0),1)),INDEX('Cycle 7'!C$10:C$999,MATCH($A1454,'Cycle 7'!$L$10:$L$999,0),1)),INDEX('Cycle 8'!C$10:C$999,MATCH($A1454,'Cycle 8'!$L$10:$L$999,0),1)),INDEX('Cycle 9'!C$10:C$999,MATCH($A1454,'Cycle 9'!$L$10:$L$999,0),1)),INDEX('Cycle 10'!C$10:C$999,MATCH($A1454,'Cycle 10'!$L$10:$L$999,0),1)),INDEX('Cycle 11'!C$10:C$999,MATCH($A1454,'Cycle 11'!$L$10:$L$999,0),1)),""))</f>
        <v/>
      </c>
      <c r="E1454" t="str">
        <f>IF(IFERROR(IFERROR(IFERROR(IFERROR(IFERROR(IFERROR(IFERROR(IFERROR(IFERROR(IFERROR(IFERROR(IFERROR(INDEX(Summer!D$10:D$999,MATCH($A1454,Summer!$L$10:$L$999,0),1),INDEX('Cycle 1'!D$10:D$999,MATCH($A1454,'Cycle 1'!$L$10:$L$999,0),1)),INDEX('Cycle 2'!D$10:D$999,MATCH($A1454,'Cycle 2'!$L$10:$L$999,0),1)),INDEX('Cycle 3'!D$10:D$999,MATCH($A1454,'Cycle 3'!$L$10:$L$999,0),1)),INDEX('Cycle 4'!D$10:D$999,MATCH($A1454,'Cycle 4'!$L$10:$L$999,0),1)),INDEX('Cycle 5'!D$10:D$999,MATCH($A1454,'Cycle 5'!$L$10:$L$999,0),1)),INDEX('Cycle 6'!D$10:D$999,MATCH($A1454,'Cycle 6'!$L$10:$L$999,0),1)),INDEX('Cycle 7'!D$10:D$999,MATCH($A1454,'Cycle 7'!$L$10:$L$999,0),1)),INDEX('Cycle 8'!D$10:D$999,MATCH($A1454,'Cycle 8'!$L$10:$L$999,0),1)),INDEX('Cycle 9'!D$10:D$999,MATCH($A1454,'Cycle 9'!$L$10:$L$999,0),1)),INDEX('Cycle 10'!D$10:D$999,MATCH($A1454,'Cycle 10'!$L$10:$L$999,0),1)),INDEX('Cycle 11'!D$10:D$999,MATCH($A1454,'Cycle 11'!$L$10:$L$999,0),1)),"")="","",IFERROR(IFERROR(IFERROR(IFERROR(IFERROR(IFERROR(IFERROR(IFERROR(IFERROR(IFERROR(IFERROR(IFERROR(INDEX(Summer!D$10:D$999,MATCH($A1454,Summer!$L$10:$L$999,0),1),INDEX('Cycle 1'!D$10:D$999,MATCH($A1454,'Cycle 1'!$L$10:$L$999,0),1)),INDEX('Cycle 2'!D$10:D$999,MATCH($A1454,'Cycle 2'!$L$10:$L$999,0),1)),INDEX('Cycle 3'!D$10:D$999,MATCH($A1454,'Cycle 3'!$L$10:$L$999,0),1)),INDEX('Cycle 4'!D$10:D$999,MATCH($A1454,'Cycle 4'!$L$10:$L$999,0),1)),INDEX('Cycle 5'!D$10:D$999,MATCH($A1454,'Cycle 5'!$L$10:$L$999,0),1)),INDEX('Cycle 6'!D$10:D$999,MATCH($A1454,'Cycle 6'!$L$10:$L$999,0),1)),INDEX('Cycle 7'!D$10:D$999,MATCH($A1454,'Cycle 7'!$L$10:$L$999,0),1)),INDEX('Cycle 8'!D$10:D$999,MATCH($A1454,'Cycle 8'!$L$10:$L$999,0),1)),INDEX('Cycle 9'!D$10:D$999,MATCH($A1454,'Cycle 9'!$L$10:$L$999,0),1)),INDEX('Cycle 10'!D$10:D$999,MATCH($A1454,'Cycle 10'!$L$10:$L$999,0),1)),INDEX('Cycle 11'!D$10:D$999,MATCH($A1454,'Cycle 11'!$L$10:$L$999,0),1)),""))</f>
        <v/>
      </c>
      <c r="F1454" t="str">
        <f>IF(IFERROR(IFERROR(IFERROR(IFERROR(IFERROR(IFERROR(IFERROR(IFERROR(IFERROR(IFERROR(IFERROR(IFERROR(INDEX(Summer!E$10:E$999,MATCH($A1454,Summer!$L$10:$L$999,0),1),INDEX('Cycle 1'!E$10:E$999,MATCH($A1454,'Cycle 1'!$L$10:$L$999,0),1)),INDEX('Cycle 2'!E$10:E$999,MATCH($A1454,'Cycle 2'!$L$10:$L$999,0),1)),INDEX('Cycle 3'!E$10:E$999,MATCH($A1454,'Cycle 3'!$L$10:$L$999,0),1)),INDEX('Cycle 4'!E$10:E$999,MATCH($A1454,'Cycle 4'!$L$10:$L$999,0),1)),INDEX('Cycle 5'!E$10:E$999,MATCH($A1454,'Cycle 5'!$L$10:$L$999,0),1)),INDEX('Cycle 6'!E$10:E$999,MATCH($A1454,'Cycle 6'!$L$10:$L$999,0),1)),INDEX('Cycle 7'!E$10:E$999,MATCH($A1454,'Cycle 7'!$L$10:$L$999,0),1)),INDEX('Cycle 8'!E$10:E$999,MATCH($A1454,'Cycle 8'!$L$10:$L$999,0),1)),INDEX('Cycle 9'!E$10:E$999,MATCH($A1454,'Cycle 9'!$L$10:$L$999,0),1)),INDEX('Cycle 10'!E$10:E$999,MATCH($A1454,'Cycle 10'!$L$10:$L$999,0),1)),INDEX('Cycle 11'!E$10:E$999,MATCH($A1454,'Cycle 11'!$L$10:$L$999,0),1)),"")="","",IFERROR(IFERROR(IFERROR(IFERROR(IFERROR(IFERROR(IFERROR(IFERROR(IFERROR(IFERROR(IFERROR(IFERROR(INDEX(Summer!E$10:E$999,MATCH($A1454,Summer!$L$10:$L$999,0),1),INDEX('Cycle 1'!E$10:E$999,MATCH($A1454,'Cycle 1'!$L$10:$L$999,0),1)),INDEX('Cycle 2'!E$10:E$999,MATCH($A1454,'Cycle 2'!$L$10:$L$999,0),1)),INDEX('Cycle 3'!E$10:E$999,MATCH($A1454,'Cycle 3'!$L$10:$L$999,0),1)),INDEX('Cycle 4'!E$10:E$999,MATCH($A1454,'Cycle 4'!$L$10:$L$999,0),1)),INDEX('Cycle 5'!E$10:E$999,MATCH($A1454,'Cycle 5'!$L$10:$L$999,0),1)),INDEX('Cycle 6'!E$10:E$999,MATCH($A1454,'Cycle 6'!$L$10:$L$999,0),1)),INDEX('Cycle 7'!E$10:E$999,MATCH($A1454,'Cycle 7'!$L$10:$L$999,0),1)),INDEX('Cycle 8'!E$10:E$999,MATCH($A1454,'Cycle 8'!$L$10:$L$999,0),1)),INDEX('Cycle 9'!E$10:E$999,MATCH($A1454,'Cycle 9'!$L$10:$L$999,0),1)),INDEX('Cycle 10'!E$10:E$999,MATCH($A1454,'Cycle 10'!$L$10:$L$999,0),1)),INDEX('Cycle 11'!E$10:E$999,MATCH($A1454,'Cycle 11'!$L$10:$L$999,0),1)),""))</f>
        <v/>
      </c>
      <c r="G1454" t="str">
        <f>IF(IFERROR(IFERROR(IFERROR(IFERROR(IFERROR(IFERROR(IFERROR(IFERROR(IFERROR(IFERROR(IFERROR(IFERROR(INDEX(Summer!F$10:F$999,MATCH($A1454,Summer!$L$10:$L$999,0),1),INDEX('Cycle 1'!F$10:F$999,MATCH($A1454,'Cycle 1'!$L$10:$L$999,0),1)),INDEX('Cycle 2'!F$10:F$999,MATCH($A1454,'Cycle 2'!$L$10:$L$999,0),1)),INDEX('Cycle 3'!F$10:F$999,MATCH($A1454,'Cycle 3'!$L$10:$L$999,0),1)),INDEX('Cycle 4'!F$10:F$999,MATCH($A1454,'Cycle 4'!$L$10:$L$999,0),1)),INDEX('Cycle 5'!F$10:F$999,MATCH($A1454,'Cycle 5'!$L$10:$L$999,0),1)),INDEX('Cycle 6'!F$10:F$999,MATCH($A1454,'Cycle 6'!$L$10:$L$999,0),1)),INDEX('Cycle 7'!F$10:F$999,MATCH($A1454,'Cycle 7'!$L$10:$L$999,0),1)),INDEX('Cycle 8'!F$10:F$999,MATCH($A1454,'Cycle 8'!$L$10:$L$999,0),1)),INDEX('Cycle 9'!F$10:F$999,MATCH($A1454,'Cycle 9'!$L$10:$L$999,0),1)),INDEX('Cycle 10'!F$10:F$999,MATCH($A1454,'Cycle 10'!$L$10:$L$999,0),1)),INDEX('Cycle 11'!F$10:F$999,MATCH($A1454,'Cycle 11'!$L$10:$L$999,0),1)),"")="","",IFERROR(IFERROR(IFERROR(IFERROR(IFERROR(IFERROR(IFERROR(IFERROR(IFERROR(IFERROR(IFERROR(IFERROR(INDEX(Summer!F$10:F$999,MATCH($A1454,Summer!$L$10:$L$999,0),1),INDEX('Cycle 1'!F$10:F$999,MATCH($A1454,'Cycle 1'!$L$10:$L$999,0),1)),INDEX('Cycle 2'!F$10:F$999,MATCH($A1454,'Cycle 2'!$L$10:$L$999,0),1)),INDEX('Cycle 3'!F$10:F$999,MATCH($A1454,'Cycle 3'!$L$10:$L$999,0),1)),INDEX('Cycle 4'!F$10:F$999,MATCH($A1454,'Cycle 4'!$L$10:$L$999,0),1)),INDEX('Cycle 5'!F$10:F$999,MATCH($A1454,'Cycle 5'!$L$10:$L$999,0),1)),INDEX('Cycle 6'!F$10:F$999,MATCH($A1454,'Cycle 6'!$L$10:$L$999,0),1)),INDEX('Cycle 7'!F$10:F$999,MATCH($A1454,'Cycle 7'!$L$10:$L$999,0),1)),INDEX('Cycle 8'!F$10:F$999,MATCH($A1454,'Cycle 8'!$L$10:$L$999,0),1)),INDEX('Cycle 9'!F$10:F$999,MATCH($A1454,'Cycle 9'!$L$10:$L$999,0),1)),INDEX('Cycle 10'!F$10:F$999,MATCH($A1454,'Cycle 10'!$L$10:$L$999,0),1)),INDEX('Cycle 11'!F$10:F$999,MATCH($A1454,'Cycle 11'!$L$10:$L$999,0),1)),""))</f>
        <v/>
      </c>
      <c r="H1454" t="str">
        <f>IF(IFERROR(IFERROR(IFERROR(IFERROR(IFERROR(IFERROR(IFERROR(IFERROR(IFERROR(IFERROR(IFERROR(IFERROR(INDEX(Summer!G$10:G$999,MATCH($A1454,Summer!$L$10:$L$999,0),1),INDEX('Cycle 1'!G$10:G$999,MATCH($A1454,'Cycle 1'!$L$10:$L$999,0),1)),INDEX('Cycle 2'!G$10:G$999,MATCH($A1454,'Cycle 2'!$L$10:$L$999,0),1)),INDEX('Cycle 3'!G$10:G$999,MATCH($A1454,'Cycle 3'!$L$10:$L$999,0),1)),INDEX('Cycle 4'!G$10:G$999,MATCH($A1454,'Cycle 4'!$L$10:$L$999,0),1)),INDEX('Cycle 5'!G$10:G$999,MATCH($A1454,'Cycle 5'!$L$10:$L$999,0),1)),INDEX('Cycle 6'!G$10:G$999,MATCH($A1454,'Cycle 6'!$L$10:$L$999,0),1)),INDEX('Cycle 7'!G$10:G$999,MATCH($A1454,'Cycle 7'!$L$10:$L$999,0),1)),INDEX('Cycle 8'!G$10:G$999,MATCH($A1454,'Cycle 8'!$L$10:$L$999,0),1)),INDEX('Cycle 9'!G$10:G$999,MATCH($A1454,'Cycle 9'!$L$10:$L$999,0),1)),INDEX('Cycle 10'!G$10:G$999,MATCH($A1454,'Cycle 10'!$L$10:$L$999,0),1)),INDEX('Cycle 11'!G$10:G$999,MATCH($A1454,'Cycle 11'!$L$10:$L$999,0),1)),"")="","",IFERROR(IFERROR(IFERROR(IFERROR(IFERROR(IFERROR(IFERROR(IFERROR(IFERROR(IFERROR(IFERROR(IFERROR(INDEX(Summer!G$10:G$999,MATCH($A1454,Summer!$L$10:$L$999,0),1),INDEX('Cycle 1'!G$10:G$999,MATCH($A1454,'Cycle 1'!$L$10:$L$999,0),1)),INDEX('Cycle 2'!G$10:G$999,MATCH($A1454,'Cycle 2'!$L$10:$L$999,0),1)),INDEX('Cycle 3'!G$10:G$999,MATCH($A1454,'Cycle 3'!$L$10:$L$999,0),1)),INDEX('Cycle 4'!G$10:G$999,MATCH($A1454,'Cycle 4'!$L$10:$L$999,0),1)),INDEX('Cycle 5'!G$10:G$999,MATCH($A1454,'Cycle 5'!$L$10:$L$999,0),1)),INDEX('Cycle 6'!G$10:G$999,MATCH($A1454,'Cycle 6'!$L$10:$L$999,0),1)),INDEX('Cycle 7'!G$10:G$999,MATCH($A1454,'Cycle 7'!$L$10:$L$999,0),1)),INDEX('Cycle 8'!G$10:G$999,MATCH($A1454,'Cycle 8'!$L$10:$L$999,0),1)),INDEX('Cycle 9'!G$10:G$999,MATCH($A1454,'Cycle 9'!$L$10:$L$999,0),1)),INDEX('Cycle 10'!G$10:G$999,MATCH($A1454,'Cycle 10'!$L$10:$L$999,0),1)),INDEX('Cycle 11'!G$10:G$999,MATCH($A1454,'Cycle 11'!$L$10:$L$999,0),1)),""))</f>
        <v/>
      </c>
      <c r="I1454">
        <f>IFERROR(IF(C1454="",MAX(I$1:I1453),IF(ROW(C$2)=ROW(C1454),1,IF(ISERROR(VLOOKUP(C1454,C$2:C1453,1,FALSE)),MAX(I$1:I1453)+1,MAX(I$1:I1453)))),"")</f>
        <v>0</v>
      </c>
      <c r="J1454" t="str">
        <f t="shared" si="145"/>
        <v/>
      </c>
      <c r="K1454" t="str">
        <f t="shared" si="147"/>
        <v/>
      </c>
      <c r="L1454" t="str">
        <f t="shared" si="147"/>
        <v/>
      </c>
      <c r="M1454" t="str">
        <f t="shared" si="147"/>
        <v/>
      </c>
      <c r="N1454" t="str">
        <f t="shared" si="147"/>
        <v/>
      </c>
      <c r="O1454" t="str">
        <f t="shared" si="147"/>
        <v/>
      </c>
      <c r="P1454" t="str">
        <f t="shared" si="147"/>
        <v/>
      </c>
      <c r="Q1454" t="str">
        <f t="shared" si="147"/>
        <v/>
      </c>
      <c r="R1454" t="str">
        <f t="shared" si="147"/>
        <v/>
      </c>
      <c r="S1454" t="str">
        <f t="shared" si="147"/>
        <v/>
      </c>
      <c r="T1454" t="str">
        <f t="shared" si="147"/>
        <v/>
      </c>
      <c r="U1454" t="str">
        <f t="shared" si="147"/>
        <v/>
      </c>
      <c r="V1454" t="str">
        <f t="shared" si="147"/>
        <v/>
      </c>
      <c r="W1454" t="str">
        <f t="shared" si="146"/>
        <v/>
      </c>
      <c r="X1454">
        <f>IF(OR(H1454="No",H1454=""),0,IF(COUNTIFS(H$2:H1454,"Yes",C$2:C1454,C1454)&gt;1,0,COUNTIFS(H$2:H1454,"Yes",C$2:C1454,C1454)))+IF(X1453=$X$1,0,X1453)</f>
        <v>0</v>
      </c>
    </row>
    <row r="1455" spans="1:24" x14ac:dyDescent="0.3">
      <c r="A1455">
        <f>ROWS($A$2:$A1455)</f>
        <v>1454</v>
      </c>
      <c r="B1455" t="str">
        <f>IF(ISERROR(VLOOKUP(A1455,Summer!L$11:L$500,1,FALSE)),IF(ISERROR(VLOOKUP(A1455,'Cycle 1'!L$11:L$500,1,FALSE)),IF(ISERROR(VLOOKUP(A1455,'Cycle 2'!L$11:L$500,1,FALSE)),IF(ISERROR(VLOOKUP(A1455,'Cycle 3'!L$11:L$500,1,FALSE)),IF(ISERROR(VLOOKUP(A1455,'Cycle 4'!L$11:L$500,1,FALSE)),IF(ISERROR(VLOOKUP(A1455,'Cycle 5'!L$11:L$500,1,FALSE)),IF(ISERROR(VLOOKUP(A1455,'Cycle 6'!L$11:L$500,1,FALSE)),IF(ISERROR(VLOOKUP(A1455,'Cycle 7'!L$11:L$500,1,FALSE)),IF(ISERROR(VLOOKUP(A1455,'Cycle 8'!L$11:L$500,1,FALSE)),IF(ISERROR(VLOOKUP(A1455,'Cycle 9'!L$11:L$500,1,FALSE)),IF(ISERROR(VLOOKUP(A1455,'Cycle 10'!L$11:L$500,1,FALSE)),IF(ISERROR(VLOOKUP(A1455,'Cycle 11'!L$11:L$500,1,FALSE)),"","Cycle 11"),"Cycle 10"),"Cycle 9"),"Cycle 8"),"Cycle 7"),"Cycle 6"),"Cycle 5"),"Cycle 4"),"Cycle 3"),"Cycle 2"),"Cycle 1"),"Summer")</f>
        <v/>
      </c>
      <c r="C1455" t="str">
        <f>IF(IFERROR(IFERROR(IFERROR(IFERROR(IFERROR(IFERROR(IFERROR(IFERROR(IFERROR(IFERROR(IFERROR(IFERROR(INDEX(Summer!B$10:B$999,MATCH($A1455,Summer!$L$10:$L$999,0),1),INDEX('Cycle 1'!B$10:B$999,MATCH($A1455,'Cycle 1'!$L$10:$L$999,0),1)),INDEX('Cycle 2'!B$10:B$999,MATCH($A1455,'Cycle 2'!$L$10:$L$999,0),1)),INDEX('Cycle 3'!B$10:B$999,MATCH($A1455,'Cycle 3'!$L$10:$L$999,0),1)),INDEX('Cycle 4'!B$10:B$999,MATCH($A1455,'Cycle 4'!$L$10:$L$999,0),1)),INDEX('Cycle 5'!B$10:B$999,MATCH($A1455,'Cycle 5'!$L$10:$L$999,0),1)),INDEX('Cycle 6'!B$10:B$999,MATCH($A1455,'Cycle 6'!$L$10:$L$999,0),1)),INDEX('Cycle 7'!B$10:B$999,MATCH($A1455,'Cycle 7'!$L$10:$L$999,0),1)),INDEX('Cycle 8'!B$10:B$999,MATCH($A1455,'Cycle 8'!$L$10:$L$999,0),1)),INDEX('Cycle 9'!B$10:B$999,MATCH($A1455,'Cycle 9'!$L$10:$L$999,0),1)),INDEX('Cycle 10'!B$10:B$999,MATCH($A1455,'Cycle 10'!$L$10:$L$999,0),1)),INDEX('Cycle 11'!B$10:B$999,MATCH($A1455,'Cycle 11'!$L$10:$L$999,0),1)),"")="","",IFERROR(IFERROR(IFERROR(IFERROR(IFERROR(IFERROR(IFERROR(IFERROR(IFERROR(IFERROR(IFERROR(IFERROR(INDEX(Summer!B$10:B$999,MATCH($A1455,Summer!$L$10:$L$999,0),1),INDEX('Cycle 1'!B$10:B$999,MATCH($A1455,'Cycle 1'!$L$10:$L$999,0),1)),INDEX('Cycle 2'!B$10:B$999,MATCH($A1455,'Cycle 2'!$L$10:$L$999,0),1)),INDEX('Cycle 3'!B$10:B$999,MATCH($A1455,'Cycle 3'!$L$10:$L$999,0),1)),INDEX('Cycle 4'!B$10:B$999,MATCH($A1455,'Cycle 4'!$L$10:$L$999,0),1)),INDEX('Cycle 5'!B$10:B$999,MATCH($A1455,'Cycle 5'!$L$10:$L$999,0),1)),INDEX('Cycle 6'!B$10:B$999,MATCH($A1455,'Cycle 6'!$L$10:$L$999,0),1)),INDEX('Cycle 7'!B$10:B$999,MATCH($A1455,'Cycle 7'!$L$10:$L$999,0),1)),INDEX('Cycle 8'!B$10:B$999,MATCH($A1455,'Cycle 8'!$L$10:$L$999,0),1)),INDEX('Cycle 9'!B$10:B$999,MATCH($A1455,'Cycle 9'!$L$10:$L$999,0),1)),INDEX('Cycle 10'!B$10:B$999,MATCH($A1455,'Cycle 10'!$L$10:$L$999,0),1)),INDEX('Cycle 11'!B$10:B$999,MATCH($A1455,'Cycle 11'!$L$10:$L$999,0),1)),""))</f>
        <v/>
      </c>
      <c r="D1455" t="str">
        <f>IF(IFERROR(IFERROR(IFERROR(IFERROR(IFERROR(IFERROR(IFERROR(IFERROR(IFERROR(IFERROR(IFERROR(IFERROR(INDEX(Summer!C$10:C$999,MATCH($A1455,Summer!$L$10:$L$999,0),1),INDEX('Cycle 1'!C$10:C$999,MATCH($A1455,'Cycle 1'!$L$10:$L$999,0),1)),INDEX('Cycle 2'!C$10:C$999,MATCH($A1455,'Cycle 2'!$L$10:$L$999,0),1)),INDEX('Cycle 3'!C$10:C$999,MATCH($A1455,'Cycle 3'!$L$10:$L$999,0),1)),INDEX('Cycle 4'!C$10:C$999,MATCH($A1455,'Cycle 4'!$L$10:$L$999,0),1)),INDEX('Cycle 5'!C$10:C$999,MATCH($A1455,'Cycle 5'!$L$10:$L$999,0),1)),INDEX('Cycle 6'!C$10:C$999,MATCH($A1455,'Cycle 6'!$L$10:$L$999,0),1)),INDEX('Cycle 7'!C$10:C$999,MATCH($A1455,'Cycle 7'!$L$10:$L$999,0),1)),INDEX('Cycle 8'!C$10:C$999,MATCH($A1455,'Cycle 8'!$L$10:$L$999,0),1)),INDEX('Cycle 9'!C$10:C$999,MATCH($A1455,'Cycle 9'!$L$10:$L$999,0),1)),INDEX('Cycle 10'!C$10:C$999,MATCH($A1455,'Cycle 10'!$L$10:$L$999,0),1)),INDEX('Cycle 11'!C$10:C$999,MATCH($A1455,'Cycle 11'!$L$10:$L$999,0),1)),"")="","",IFERROR(IFERROR(IFERROR(IFERROR(IFERROR(IFERROR(IFERROR(IFERROR(IFERROR(IFERROR(IFERROR(IFERROR(INDEX(Summer!C$10:C$999,MATCH($A1455,Summer!$L$10:$L$999,0),1),INDEX('Cycle 1'!C$10:C$999,MATCH($A1455,'Cycle 1'!$L$10:$L$999,0),1)),INDEX('Cycle 2'!C$10:C$999,MATCH($A1455,'Cycle 2'!$L$10:$L$999,0),1)),INDEX('Cycle 3'!C$10:C$999,MATCH($A1455,'Cycle 3'!$L$10:$L$999,0),1)),INDEX('Cycle 4'!C$10:C$999,MATCH($A1455,'Cycle 4'!$L$10:$L$999,0),1)),INDEX('Cycle 5'!C$10:C$999,MATCH($A1455,'Cycle 5'!$L$10:$L$999,0),1)),INDEX('Cycle 6'!C$10:C$999,MATCH($A1455,'Cycle 6'!$L$10:$L$999,0),1)),INDEX('Cycle 7'!C$10:C$999,MATCH($A1455,'Cycle 7'!$L$10:$L$999,0),1)),INDEX('Cycle 8'!C$10:C$999,MATCH($A1455,'Cycle 8'!$L$10:$L$999,0),1)),INDEX('Cycle 9'!C$10:C$999,MATCH($A1455,'Cycle 9'!$L$10:$L$999,0),1)),INDEX('Cycle 10'!C$10:C$999,MATCH($A1455,'Cycle 10'!$L$10:$L$999,0),1)),INDEX('Cycle 11'!C$10:C$999,MATCH($A1455,'Cycle 11'!$L$10:$L$999,0),1)),""))</f>
        <v/>
      </c>
      <c r="E1455" t="str">
        <f>IF(IFERROR(IFERROR(IFERROR(IFERROR(IFERROR(IFERROR(IFERROR(IFERROR(IFERROR(IFERROR(IFERROR(IFERROR(INDEX(Summer!D$10:D$999,MATCH($A1455,Summer!$L$10:$L$999,0),1),INDEX('Cycle 1'!D$10:D$999,MATCH($A1455,'Cycle 1'!$L$10:$L$999,0),1)),INDEX('Cycle 2'!D$10:D$999,MATCH($A1455,'Cycle 2'!$L$10:$L$999,0),1)),INDEX('Cycle 3'!D$10:D$999,MATCH($A1455,'Cycle 3'!$L$10:$L$999,0),1)),INDEX('Cycle 4'!D$10:D$999,MATCH($A1455,'Cycle 4'!$L$10:$L$999,0),1)),INDEX('Cycle 5'!D$10:D$999,MATCH($A1455,'Cycle 5'!$L$10:$L$999,0),1)),INDEX('Cycle 6'!D$10:D$999,MATCH($A1455,'Cycle 6'!$L$10:$L$999,0),1)),INDEX('Cycle 7'!D$10:D$999,MATCH($A1455,'Cycle 7'!$L$10:$L$999,0),1)),INDEX('Cycle 8'!D$10:D$999,MATCH($A1455,'Cycle 8'!$L$10:$L$999,0),1)),INDEX('Cycle 9'!D$10:D$999,MATCH($A1455,'Cycle 9'!$L$10:$L$999,0),1)),INDEX('Cycle 10'!D$10:D$999,MATCH($A1455,'Cycle 10'!$L$10:$L$999,0),1)),INDEX('Cycle 11'!D$10:D$999,MATCH($A1455,'Cycle 11'!$L$10:$L$999,0),1)),"")="","",IFERROR(IFERROR(IFERROR(IFERROR(IFERROR(IFERROR(IFERROR(IFERROR(IFERROR(IFERROR(IFERROR(IFERROR(INDEX(Summer!D$10:D$999,MATCH($A1455,Summer!$L$10:$L$999,0),1),INDEX('Cycle 1'!D$10:D$999,MATCH($A1455,'Cycle 1'!$L$10:$L$999,0),1)),INDEX('Cycle 2'!D$10:D$999,MATCH($A1455,'Cycle 2'!$L$10:$L$999,0),1)),INDEX('Cycle 3'!D$10:D$999,MATCH($A1455,'Cycle 3'!$L$10:$L$999,0),1)),INDEX('Cycle 4'!D$10:D$999,MATCH($A1455,'Cycle 4'!$L$10:$L$999,0),1)),INDEX('Cycle 5'!D$10:D$999,MATCH($A1455,'Cycle 5'!$L$10:$L$999,0),1)),INDEX('Cycle 6'!D$10:D$999,MATCH($A1455,'Cycle 6'!$L$10:$L$999,0),1)),INDEX('Cycle 7'!D$10:D$999,MATCH($A1455,'Cycle 7'!$L$10:$L$999,0),1)),INDEX('Cycle 8'!D$10:D$999,MATCH($A1455,'Cycle 8'!$L$10:$L$999,0),1)),INDEX('Cycle 9'!D$10:D$999,MATCH($A1455,'Cycle 9'!$L$10:$L$999,0),1)),INDEX('Cycle 10'!D$10:D$999,MATCH($A1455,'Cycle 10'!$L$10:$L$999,0),1)),INDEX('Cycle 11'!D$10:D$999,MATCH($A1455,'Cycle 11'!$L$10:$L$999,0),1)),""))</f>
        <v/>
      </c>
      <c r="F1455" t="str">
        <f>IF(IFERROR(IFERROR(IFERROR(IFERROR(IFERROR(IFERROR(IFERROR(IFERROR(IFERROR(IFERROR(IFERROR(IFERROR(INDEX(Summer!E$10:E$999,MATCH($A1455,Summer!$L$10:$L$999,0),1),INDEX('Cycle 1'!E$10:E$999,MATCH($A1455,'Cycle 1'!$L$10:$L$999,0),1)),INDEX('Cycle 2'!E$10:E$999,MATCH($A1455,'Cycle 2'!$L$10:$L$999,0),1)),INDEX('Cycle 3'!E$10:E$999,MATCH($A1455,'Cycle 3'!$L$10:$L$999,0),1)),INDEX('Cycle 4'!E$10:E$999,MATCH($A1455,'Cycle 4'!$L$10:$L$999,0),1)),INDEX('Cycle 5'!E$10:E$999,MATCH($A1455,'Cycle 5'!$L$10:$L$999,0),1)),INDEX('Cycle 6'!E$10:E$999,MATCH($A1455,'Cycle 6'!$L$10:$L$999,0),1)),INDEX('Cycle 7'!E$10:E$999,MATCH($A1455,'Cycle 7'!$L$10:$L$999,0),1)),INDEX('Cycle 8'!E$10:E$999,MATCH($A1455,'Cycle 8'!$L$10:$L$999,0),1)),INDEX('Cycle 9'!E$10:E$999,MATCH($A1455,'Cycle 9'!$L$10:$L$999,0),1)),INDEX('Cycle 10'!E$10:E$999,MATCH($A1455,'Cycle 10'!$L$10:$L$999,0),1)),INDEX('Cycle 11'!E$10:E$999,MATCH($A1455,'Cycle 11'!$L$10:$L$999,0),1)),"")="","",IFERROR(IFERROR(IFERROR(IFERROR(IFERROR(IFERROR(IFERROR(IFERROR(IFERROR(IFERROR(IFERROR(IFERROR(INDEX(Summer!E$10:E$999,MATCH($A1455,Summer!$L$10:$L$999,0),1),INDEX('Cycle 1'!E$10:E$999,MATCH($A1455,'Cycle 1'!$L$10:$L$999,0),1)),INDEX('Cycle 2'!E$10:E$999,MATCH($A1455,'Cycle 2'!$L$10:$L$999,0),1)),INDEX('Cycle 3'!E$10:E$999,MATCH($A1455,'Cycle 3'!$L$10:$L$999,0),1)),INDEX('Cycle 4'!E$10:E$999,MATCH($A1455,'Cycle 4'!$L$10:$L$999,0),1)),INDEX('Cycle 5'!E$10:E$999,MATCH($A1455,'Cycle 5'!$L$10:$L$999,0),1)),INDEX('Cycle 6'!E$10:E$999,MATCH($A1455,'Cycle 6'!$L$10:$L$999,0),1)),INDEX('Cycle 7'!E$10:E$999,MATCH($A1455,'Cycle 7'!$L$10:$L$999,0),1)),INDEX('Cycle 8'!E$10:E$999,MATCH($A1455,'Cycle 8'!$L$10:$L$999,0),1)),INDEX('Cycle 9'!E$10:E$999,MATCH($A1455,'Cycle 9'!$L$10:$L$999,0),1)),INDEX('Cycle 10'!E$10:E$999,MATCH($A1455,'Cycle 10'!$L$10:$L$999,0),1)),INDEX('Cycle 11'!E$10:E$999,MATCH($A1455,'Cycle 11'!$L$10:$L$999,0),1)),""))</f>
        <v/>
      </c>
      <c r="G1455" t="str">
        <f>IF(IFERROR(IFERROR(IFERROR(IFERROR(IFERROR(IFERROR(IFERROR(IFERROR(IFERROR(IFERROR(IFERROR(IFERROR(INDEX(Summer!F$10:F$999,MATCH($A1455,Summer!$L$10:$L$999,0),1),INDEX('Cycle 1'!F$10:F$999,MATCH($A1455,'Cycle 1'!$L$10:$L$999,0),1)),INDEX('Cycle 2'!F$10:F$999,MATCH($A1455,'Cycle 2'!$L$10:$L$999,0),1)),INDEX('Cycle 3'!F$10:F$999,MATCH($A1455,'Cycle 3'!$L$10:$L$999,0),1)),INDEX('Cycle 4'!F$10:F$999,MATCH($A1455,'Cycle 4'!$L$10:$L$999,0),1)),INDEX('Cycle 5'!F$10:F$999,MATCH($A1455,'Cycle 5'!$L$10:$L$999,0),1)),INDEX('Cycle 6'!F$10:F$999,MATCH($A1455,'Cycle 6'!$L$10:$L$999,0),1)),INDEX('Cycle 7'!F$10:F$999,MATCH($A1455,'Cycle 7'!$L$10:$L$999,0),1)),INDEX('Cycle 8'!F$10:F$999,MATCH($A1455,'Cycle 8'!$L$10:$L$999,0),1)),INDEX('Cycle 9'!F$10:F$999,MATCH($A1455,'Cycle 9'!$L$10:$L$999,0),1)),INDEX('Cycle 10'!F$10:F$999,MATCH($A1455,'Cycle 10'!$L$10:$L$999,0),1)),INDEX('Cycle 11'!F$10:F$999,MATCH($A1455,'Cycle 11'!$L$10:$L$999,0),1)),"")="","",IFERROR(IFERROR(IFERROR(IFERROR(IFERROR(IFERROR(IFERROR(IFERROR(IFERROR(IFERROR(IFERROR(IFERROR(INDEX(Summer!F$10:F$999,MATCH($A1455,Summer!$L$10:$L$999,0),1),INDEX('Cycle 1'!F$10:F$999,MATCH($A1455,'Cycle 1'!$L$10:$L$999,0),1)),INDEX('Cycle 2'!F$10:F$999,MATCH($A1455,'Cycle 2'!$L$10:$L$999,0),1)),INDEX('Cycle 3'!F$10:F$999,MATCH($A1455,'Cycle 3'!$L$10:$L$999,0),1)),INDEX('Cycle 4'!F$10:F$999,MATCH($A1455,'Cycle 4'!$L$10:$L$999,0),1)),INDEX('Cycle 5'!F$10:F$999,MATCH($A1455,'Cycle 5'!$L$10:$L$999,0),1)),INDEX('Cycle 6'!F$10:F$999,MATCH($A1455,'Cycle 6'!$L$10:$L$999,0),1)),INDEX('Cycle 7'!F$10:F$999,MATCH($A1455,'Cycle 7'!$L$10:$L$999,0),1)),INDEX('Cycle 8'!F$10:F$999,MATCH($A1455,'Cycle 8'!$L$10:$L$999,0),1)),INDEX('Cycle 9'!F$10:F$999,MATCH($A1455,'Cycle 9'!$L$10:$L$999,0),1)),INDEX('Cycle 10'!F$10:F$999,MATCH($A1455,'Cycle 10'!$L$10:$L$999,0),1)),INDEX('Cycle 11'!F$10:F$999,MATCH($A1455,'Cycle 11'!$L$10:$L$999,0),1)),""))</f>
        <v/>
      </c>
      <c r="H1455" t="str">
        <f>IF(IFERROR(IFERROR(IFERROR(IFERROR(IFERROR(IFERROR(IFERROR(IFERROR(IFERROR(IFERROR(IFERROR(IFERROR(INDEX(Summer!G$10:G$999,MATCH($A1455,Summer!$L$10:$L$999,0),1),INDEX('Cycle 1'!G$10:G$999,MATCH($A1455,'Cycle 1'!$L$10:$L$999,0),1)),INDEX('Cycle 2'!G$10:G$999,MATCH($A1455,'Cycle 2'!$L$10:$L$999,0),1)),INDEX('Cycle 3'!G$10:G$999,MATCH($A1455,'Cycle 3'!$L$10:$L$999,0),1)),INDEX('Cycle 4'!G$10:G$999,MATCH($A1455,'Cycle 4'!$L$10:$L$999,0),1)),INDEX('Cycle 5'!G$10:G$999,MATCH($A1455,'Cycle 5'!$L$10:$L$999,0),1)),INDEX('Cycle 6'!G$10:G$999,MATCH($A1455,'Cycle 6'!$L$10:$L$999,0),1)),INDEX('Cycle 7'!G$10:G$999,MATCH($A1455,'Cycle 7'!$L$10:$L$999,0),1)),INDEX('Cycle 8'!G$10:G$999,MATCH($A1455,'Cycle 8'!$L$10:$L$999,0),1)),INDEX('Cycle 9'!G$10:G$999,MATCH($A1455,'Cycle 9'!$L$10:$L$999,0),1)),INDEX('Cycle 10'!G$10:G$999,MATCH($A1455,'Cycle 10'!$L$10:$L$999,0),1)),INDEX('Cycle 11'!G$10:G$999,MATCH($A1455,'Cycle 11'!$L$10:$L$999,0),1)),"")="","",IFERROR(IFERROR(IFERROR(IFERROR(IFERROR(IFERROR(IFERROR(IFERROR(IFERROR(IFERROR(IFERROR(IFERROR(INDEX(Summer!G$10:G$999,MATCH($A1455,Summer!$L$10:$L$999,0),1),INDEX('Cycle 1'!G$10:G$999,MATCH($A1455,'Cycle 1'!$L$10:$L$999,0),1)),INDEX('Cycle 2'!G$10:G$999,MATCH($A1455,'Cycle 2'!$L$10:$L$999,0),1)),INDEX('Cycle 3'!G$10:G$999,MATCH($A1455,'Cycle 3'!$L$10:$L$999,0),1)),INDEX('Cycle 4'!G$10:G$999,MATCH($A1455,'Cycle 4'!$L$10:$L$999,0),1)),INDEX('Cycle 5'!G$10:G$999,MATCH($A1455,'Cycle 5'!$L$10:$L$999,0),1)),INDEX('Cycle 6'!G$10:G$999,MATCH($A1455,'Cycle 6'!$L$10:$L$999,0),1)),INDEX('Cycle 7'!G$10:G$999,MATCH($A1455,'Cycle 7'!$L$10:$L$999,0),1)),INDEX('Cycle 8'!G$10:G$999,MATCH($A1455,'Cycle 8'!$L$10:$L$999,0),1)),INDEX('Cycle 9'!G$10:G$999,MATCH($A1455,'Cycle 9'!$L$10:$L$999,0),1)),INDEX('Cycle 10'!G$10:G$999,MATCH($A1455,'Cycle 10'!$L$10:$L$999,0),1)),INDEX('Cycle 11'!G$10:G$999,MATCH($A1455,'Cycle 11'!$L$10:$L$999,0),1)),""))</f>
        <v/>
      </c>
      <c r="I1455">
        <f>IFERROR(IF(C1455="",MAX(I$1:I1454),IF(ROW(C$2)=ROW(C1455),1,IF(ISERROR(VLOOKUP(C1455,C$2:C1454,1,FALSE)),MAX(I$1:I1454)+1,MAX(I$1:I1454)))),"")</f>
        <v>0</v>
      </c>
      <c r="J1455" t="str">
        <f t="shared" si="145"/>
        <v/>
      </c>
      <c r="K1455" t="str">
        <f t="shared" si="147"/>
        <v/>
      </c>
      <c r="L1455" t="str">
        <f t="shared" si="147"/>
        <v/>
      </c>
      <c r="M1455" t="str">
        <f t="shared" si="147"/>
        <v/>
      </c>
      <c r="N1455" t="str">
        <f t="shared" si="147"/>
        <v/>
      </c>
      <c r="O1455" t="str">
        <f t="shared" si="147"/>
        <v/>
      </c>
      <c r="P1455" t="str">
        <f t="shared" si="147"/>
        <v/>
      </c>
      <c r="Q1455" t="str">
        <f t="shared" si="147"/>
        <v/>
      </c>
      <c r="R1455" t="str">
        <f t="shared" si="147"/>
        <v/>
      </c>
      <c r="S1455" t="str">
        <f t="shared" si="147"/>
        <v/>
      </c>
      <c r="T1455" t="str">
        <f t="shared" si="147"/>
        <v/>
      </c>
      <c r="U1455" t="str">
        <f t="shared" si="147"/>
        <v/>
      </c>
      <c r="V1455" t="str">
        <f t="shared" si="147"/>
        <v/>
      </c>
      <c r="W1455" t="str">
        <f t="shared" si="146"/>
        <v/>
      </c>
      <c r="X1455">
        <f>IF(OR(H1455="No",H1455=""),0,IF(COUNTIFS(H$2:H1455,"Yes",C$2:C1455,C1455)&gt;1,0,COUNTIFS(H$2:H1455,"Yes",C$2:C1455,C1455)))+IF(X1454=$X$1,0,X1454)</f>
        <v>0</v>
      </c>
    </row>
    <row r="1456" spans="1:24" x14ac:dyDescent="0.3">
      <c r="A1456">
        <f>ROWS($A$2:$A1456)</f>
        <v>1455</v>
      </c>
      <c r="B1456" t="str">
        <f>IF(ISERROR(VLOOKUP(A1456,Summer!L$11:L$500,1,FALSE)),IF(ISERROR(VLOOKUP(A1456,'Cycle 1'!L$11:L$500,1,FALSE)),IF(ISERROR(VLOOKUP(A1456,'Cycle 2'!L$11:L$500,1,FALSE)),IF(ISERROR(VLOOKUP(A1456,'Cycle 3'!L$11:L$500,1,FALSE)),IF(ISERROR(VLOOKUP(A1456,'Cycle 4'!L$11:L$500,1,FALSE)),IF(ISERROR(VLOOKUP(A1456,'Cycle 5'!L$11:L$500,1,FALSE)),IF(ISERROR(VLOOKUP(A1456,'Cycle 6'!L$11:L$500,1,FALSE)),IF(ISERROR(VLOOKUP(A1456,'Cycle 7'!L$11:L$500,1,FALSE)),IF(ISERROR(VLOOKUP(A1456,'Cycle 8'!L$11:L$500,1,FALSE)),IF(ISERROR(VLOOKUP(A1456,'Cycle 9'!L$11:L$500,1,FALSE)),IF(ISERROR(VLOOKUP(A1456,'Cycle 10'!L$11:L$500,1,FALSE)),IF(ISERROR(VLOOKUP(A1456,'Cycle 11'!L$11:L$500,1,FALSE)),"","Cycle 11"),"Cycle 10"),"Cycle 9"),"Cycle 8"),"Cycle 7"),"Cycle 6"),"Cycle 5"),"Cycle 4"),"Cycle 3"),"Cycle 2"),"Cycle 1"),"Summer")</f>
        <v/>
      </c>
      <c r="C1456" t="str">
        <f>IF(IFERROR(IFERROR(IFERROR(IFERROR(IFERROR(IFERROR(IFERROR(IFERROR(IFERROR(IFERROR(IFERROR(IFERROR(INDEX(Summer!B$10:B$999,MATCH($A1456,Summer!$L$10:$L$999,0),1),INDEX('Cycle 1'!B$10:B$999,MATCH($A1456,'Cycle 1'!$L$10:$L$999,0),1)),INDEX('Cycle 2'!B$10:B$999,MATCH($A1456,'Cycle 2'!$L$10:$L$999,0),1)),INDEX('Cycle 3'!B$10:B$999,MATCH($A1456,'Cycle 3'!$L$10:$L$999,0),1)),INDEX('Cycle 4'!B$10:B$999,MATCH($A1456,'Cycle 4'!$L$10:$L$999,0),1)),INDEX('Cycle 5'!B$10:B$999,MATCH($A1456,'Cycle 5'!$L$10:$L$999,0),1)),INDEX('Cycle 6'!B$10:B$999,MATCH($A1456,'Cycle 6'!$L$10:$L$999,0),1)),INDEX('Cycle 7'!B$10:B$999,MATCH($A1456,'Cycle 7'!$L$10:$L$999,0),1)),INDEX('Cycle 8'!B$10:B$999,MATCH($A1456,'Cycle 8'!$L$10:$L$999,0),1)),INDEX('Cycle 9'!B$10:B$999,MATCH($A1456,'Cycle 9'!$L$10:$L$999,0),1)),INDEX('Cycle 10'!B$10:B$999,MATCH($A1456,'Cycle 10'!$L$10:$L$999,0),1)),INDEX('Cycle 11'!B$10:B$999,MATCH($A1456,'Cycle 11'!$L$10:$L$999,0),1)),"")="","",IFERROR(IFERROR(IFERROR(IFERROR(IFERROR(IFERROR(IFERROR(IFERROR(IFERROR(IFERROR(IFERROR(IFERROR(INDEX(Summer!B$10:B$999,MATCH($A1456,Summer!$L$10:$L$999,0),1),INDEX('Cycle 1'!B$10:B$999,MATCH($A1456,'Cycle 1'!$L$10:$L$999,0),1)),INDEX('Cycle 2'!B$10:B$999,MATCH($A1456,'Cycle 2'!$L$10:$L$999,0),1)),INDEX('Cycle 3'!B$10:B$999,MATCH($A1456,'Cycle 3'!$L$10:$L$999,0),1)),INDEX('Cycle 4'!B$10:B$999,MATCH($A1456,'Cycle 4'!$L$10:$L$999,0),1)),INDEX('Cycle 5'!B$10:B$999,MATCH($A1456,'Cycle 5'!$L$10:$L$999,0),1)),INDEX('Cycle 6'!B$10:B$999,MATCH($A1456,'Cycle 6'!$L$10:$L$999,0),1)),INDEX('Cycle 7'!B$10:B$999,MATCH($A1456,'Cycle 7'!$L$10:$L$999,0),1)),INDEX('Cycle 8'!B$10:B$999,MATCH($A1456,'Cycle 8'!$L$10:$L$999,0),1)),INDEX('Cycle 9'!B$10:B$999,MATCH($A1456,'Cycle 9'!$L$10:$L$999,0),1)),INDEX('Cycle 10'!B$10:B$999,MATCH($A1456,'Cycle 10'!$L$10:$L$999,0),1)),INDEX('Cycle 11'!B$10:B$999,MATCH($A1456,'Cycle 11'!$L$10:$L$999,0),1)),""))</f>
        <v/>
      </c>
      <c r="D1456" t="str">
        <f>IF(IFERROR(IFERROR(IFERROR(IFERROR(IFERROR(IFERROR(IFERROR(IFERROR(IFERROR(IFERROR(IFERROR(IFERROR(INDEX(Summer!C$10:C$999,MATCH($A1456,Summer!$L$10:$L$999,0),1),INDEX('Cycle 1'!C$10:C$999,MATCH($A1456,'Cycle 1'!$L$10:$L$999,0),1)),INDEX('Cycle 2'!C$10:C$999,MATCH($A1456,'Cycle 2'!$L$10:$L$999,0),1)),INDEX('Cycle 3'!C$10:C$999,MATCH($A1456,'Cycle 3'!$L$10:$L$999,0),1)),INDEX('Cycle 4'!C$10:C$999,MATCH($A1456,'Cycle 4'!$L$10:$L$999,0),1)),INDEX('Cycle 5'!C$10:C$999,MATCH($A1456,'Cycle 5'!$L$10:$L$999,0),1)),INDEX('Cycle 6'!C$10:C$999,MATCH($A1456,'Cycle 6'!$L$10:$L$999,0),1)),INDEX('Cycle 7'!C$10:C$999,MATCH($A1456,'Cycle 7'!$L$10:$L$999,0),1)),INDEX('Cycle 8'!C$10:C$999,MATCH($A1456,'Cycle 8'!$L$10:$L$999,0),1)),INDEX('Cycle 9'!C$10:C$999,MATCH($A1456,'Cycle 9'!$L$10:$L$999,0),1)),INDEX('Cycle 10'!C$10:C$999,MATCH($A1456,'Cycle 10'!$L$10:$L$999,0),1)),INDEX('Cycle 11'!C$10:C$999,MATCH($A1456,'Cycle 11'!$L$10:$L$999,0),1)),"")="","",IFERROR(IFERROR(IFERROR(IFERROR(IFERROR(IFERROR(IFERROR(IFERROR(IFERROR(IFERROR(IFERROR(IFERROR(INDEX(Summer!C$10:C$999,MATCH($A1456,Summer!$L$10:$L$999,0),1),INDEX('Cycle 1'!C$10:C$999,MATCH($A1456,'Cycle 1'!$L$10:$L$999,0),1)),INDEX('Cycle 2'!C$10:C$999,MATCH($A1456,'Cycle 2'!$L$10:$L$999,0),1)),INDEX('Cycle 3'!C$10:C$999,MATCH($A1456,'Cycle 3'!$L$10:$L$999,0),1)),INDEX('Cycle 4'!C$10:C$999,MATCH($A1456,'Cycle 4'!$L$10:$L$999,0),1)),INDEX('Cycle 5'!C$10:C$999,MATCH($A1456,'Cycle 5'!$L$10:$L$999,0),1)),INDEX('Cycle 6'!C$10:C$999,MATCH($A1456,'Cycle 6'!$L$10:$L$999,0),1)),INDEX('Cycle 7'!C$10:C$999,MATCH($A1456,'Cycle 7'!$L$10:$L$999,0),1)),INDEX('Cycle 8'!C$10:C$999,MATCH($A1456,'Cycle 8'!$L$10:$L$999,0),1)),INDEX('Cycle 9'!C$10:C$999,MATCH($A1456,'Cycle 9'!$L$10:$L$999,0),1)),INDEX('Cycle 10'!C$10:C$999,MATCH($A1456,'Cycle 10'!$L$10:$L$999,0),1)),INDEX('Cycle 11'!C$10:C$999,MATCH($A1456,'Cycle 11'!$L$10:$L$999,0),1)),""))</f>
        <v/>
      </c>
      <c r="E1456" t="str">
        <f>IF(IFERROR(IFERROR(IFERROR(IFERROR(IFERROR(IFERROR(IFERROR(IFERROR(IFERROR(IFERROR(IFERROR(IFERROR(INDEX(Summer!D$10:D$999,MATCH($A1456,Summer!$L$10:$L$999,0),1),INDEX('Cycle 1'!D$10:D$999,MATCH($A1456,'Cycle 1'!$L$10:$L$999,0),1)),INDEX('Cycle 2'!D$10:D$999,MATCH($A1456,'Cycle 2'!$L$10:$L$999,0),1)),INDEX('Cycle 3'!D$10:D$999,MATCH($A1456,'Cycle 3'!$L$10:$L$999,0),1)),INDEX('Cycle 4'!D$10:D$999,MATCH($A1456,'Cycle 4'!$L$10:$L$999,0),1)),INDEX('Cycle 5'!D$10:D$999,MATCH($A1456,'Cycle 5'!$L$10:$L$999,0),1)),INDEX('Cycle 6'!D$10:D$999,MATCH($A1456,'Cycle 6'!$L$10:$L$999,0),1)),INDEX('Cycle 7'!D$10:D$999,MATCH($A1456,'Cycle 7'!$L$10:$L$999,0),1)),INDEX('Cycle 8'!D$10:D$999,MATCH($A1456,'Cycle 8'!$L$10:$L$999,0),1)),INDEX('Cycle 9'!D$10:D$999,MATCH($A1456,'Cycle 9'!$L$10:$L$999,0),1)),INDEX('Cycle 10'!D$10:D$999,MATCH($A1456,'Cycle 10'!$L$10:$L$999,0),1)),INDEX('Cycle 11'!D$10:D$999,MATCH($A1456,'Cycle 11'!$L$10:$L$999,0),1)),"")="","",IFERROR(IFERROR(IFERROR(IFERROR(IFERROR(IFERROR(IFERROR(IFERROR(IFERROR(IFERROR(IFERROR(IFERROR(INDEX(Summer!D$10:D$999,MATCH($A1456,Summer!$L$10:$L$999,0),1),INDEX('Cycle 1'!D$10:D$999,MATCH($A1456,'Cycle 1'!$L$10:$L$999,0),1)),INDEX('Cycle 2'!D$10:D$999,MATCH($A1456,'Cycle 2'!$L$10:$L$999,0),1)),INDEX('Cycle 3'!D$10:D$999,MATCH($A1456,'Cycle 3'!$L$10:$L$999,0),1)),INDEX('Cycle 4'!D$10:D$999,MATCH($A1456,'Cycle 4'!$L$10:$L$999,0),1)),INDEX('Cycle 5'!D$10:D$999,MATCH($A1456,'Cycle 5'!$L$10:$L$999,0),1)),INDEX('Cycle 6'!D$10:D$999,MATCH($A1456,'Cycle 6'!$L$10:$L$999,0),1)),INDEX('Cycle 7'!D$10:D$999,MATCH($A1456,'Cycle 7'!$L$10:$L$999,0),1)),INDEX('Cycle 8'!D$10:D$999,MATCH($A1456,'Cycle 8'!$L$10:$L$999,0),1)),INDEX('Cycle 9'!D$10:D$999,MATCH($A1456,'Cycle 9'!$L$10:$L$999,0),1)),INDEX('Cycle 10'!D$10:D$999,MATCH($A1456,'Cycle 10'!$L$10:$L$999,0),1)),INDEX('Cycle 11'!D$10:D$999,MATCH($A1456,'Cycle 11'!$L$10:$L$999,0),1)),""))</f>
        <v/>
      </c>
      <c r="F1456" t="str">
        <f>IF(IFERROR(IFERROR(IFERROR(IFERROR(IFERROR(IFERROR(IFERROR(IFERROR(IFERROR(IFERROR(IFERROR(IFERROR(INDEX(Summer!E$10:E$999,MATCH($A1456,Summer!$L$10:$L$999,0),1),INDEX('Cycle 1'!E$10:E$999,MATCH($A1456,'Cycle 1'!$L$10:$L$999,0),1)),INDEX('Cycle 2'!E$10:E$999,MATCH($A1456,'Cycle 2'!$L$10:$L$999,0),1)),INDEX('Cycle 3'!E$10:E$999,MATCH($A1456,'Cycle 3'!$L$10:$L$999,0),1)),INDEX('Cycle 4'!E$10:E$999,MATCH($A1456,'Cycle 4'!$L$10:$L$999,0),1)),INDEX('Cycle 5'!E$10:E$999,MATCH($A1456,'Cycle 5'!$L$10:$L$999,0),1)),INDEX('Cycle 6'!E$10:E$999,MATCH($A1456,'Cycle 6'!$L$10:$L$999,0),1)),INDEX('Cycle 7'!E$10:E$999,MATCH($A1456,'Cycle 7'!$L$10:$L$999,0),1)),INDEX('Cycle 8'!E$10:E$999,MATCH($A1456,'Cycle 8'!$L$10:$L$999,0),1)),INDEX('Cycle 9'!E$10:E$999,MATCH($A1456,'Cycle 9'!$L$10:$L$999,0),1)),INDEX('Cycle 10'!E$10:E$999,MATCH($A1456,'Cycle 10'!$L$10:$L$999,0),1)),INDEX('Cycle 11'!E$10:E$999,MATCH($A1456,'Cycle 11'!$L$10:$L$999,0),1)),"")="","",IFERROR(IFERROR(IFERROR(IFERROR(IFERROR(IFERROR(IFERROR(IFERROR(IFERROR(IFERROR(IFERROR(IFERROR(INDEX(Summer!E$10:E$999,MATCH($A1456,Summer!$L$10:$L$999,0),1),INDEX('Cycle 1'!E$10:E$999,MATCH($A1456,'Cycle 1'!$L$10:$L$999,0),1)),INDEX('Cycle 2'!E$10:E$999,MATCH($A1456,'Cycle 2'!$L$10:$L$999,0),1)),INDEX('Cycle 3'!E$10:E$999,MATCH($A1456,'Cycle 3'!$L$10:$L$999,0),1)),INDEX('Cycle 4'!E$10:E$999,MATCH($A1456,'Cycle 4'!$L$10:$L$999,0),1)),INDEX('Cycle 5'!E$10:E$999,MATCH($A1456,'Cycle 5'!$L$10:$L$999,0),1)),INDEX('Cycle 6'!E$10:E$999,MATCH($A1456,'Cycle 6'!$L$10:$L$999,0),1)),INDEX('Cycle 7'!E$10:E$999,MATCH($A1456,'Cycle 7'!$L$10:$L$999,0),1)),INDEX('Cycle 8'!E$10:E$999,MATCH($A1456,'Cycle 8'!$L$10:$L$999,0),1)),INDEX('Cycle 9'!E$10:E$999,MATCH($A1456,'Cycle 9'!$L$10:$L$999,0),1)),INDEX('Cycle 10'!E$10:E$999,MATCH($A1456,'Cycle 10'!$L$10:$L$999,0),1)),INDEX('Cycle 11'!E$10:E$999,MATCH($A1456,'Cycle 11'!$L$10:$L$999,0),1)),""))</f>
        <v/>
      </c>
      <c r="G1456" t="str">
        <f>IF(IFERROR(IFERROR(IFERROR(IFERROR(IFERROR(IFERROR(IFERROR(IFERROR(IFERROR(IFERROR(IFERROR(IFERROR(INDEX(Summer!F$10:F$999,MATCH($A1456,Summer!$L$10:$L$999,0),1),INDEX('Cycle 1'!F$10:F$999,MATCH($A1456,'Cycle 1'!$L$10:$L$999,0),1)),INDEX('Cycle 2'!F$10:F$999,MATCH($A1456,'Cycle 2'!$L$10:$L$999,0),1)),INDEX('Cycle 3'!F$10:F$999,MATCH($A1456,'Cycle 3'!$L$10:$L$999,0),1)),INDEX('Cycle 4'!F$10:F$999,MATCH($A1456,'Cycle 4'!$L$10:$L$999,0),1)),INDEX('Cycle 5'!F$10:F$999,MATCH($A1456,'Cycle 5'!$L$10:$L$999,0),1)),INDEX('Cycle 6'!F$10:F$999,MATCH($A1456,'Cycle 6'!$L$10:$L$999,0),1)),INDEX('Cycle 7'!F$10:F$999,MATCH($A1456,'Cycle 7'!$L$10:$L$999,0),1)),INDEX('Cycle 8'!F$10:F$999,MATCH($A1456,'Cycle 8'!$L$10:$L$999,0),1)),INDEX('Cycle 9'!F$10:F$999,MATCH($A1456,'Cycle 9'!$L$10:$L$999,0),1)),INDEX('Cycle 10'!F$10:F$999,MATCH($A1456,'Cycle 10'!$L$10:$L$999,0),1)),INDEX('Cycle 11'!F$10:F$999,MATCH($A1456,'Cycle 11'!$L$10:$L$999,0),1)),"")="","",IFERROR(IFERROR(IFERROR(IFERROR(IFERROR(IFERROR(IFERROR(IFERROR(IFERROR(IFERROR(IFERROR(IFERROR(INDEX(Summer!F$10:F$999,MATCH($A1456,Summer!$L$10:$L$999,0),1),INDEX('Cycle 1'!F$10:F$999,MATCH($A1456,'Cycle 1'!$L$10:$L$999,0),1)),INDEX('Cycle 2'!F$10:F$999,MATCH($A1456,'Cycle 2'!$L$10:$L$999,0),1)),INDEX('Cycle 3'!F$10:F$999,MATCH($A1456,'Cycle 3'!$L$10:$L$999,0),1)),INDEX('Cycle 4'!F$10:F$999,MATCH($A1456,'Cycle 4'!$L$10:$L$999,0),1)),INDEX('Cycle 5'!F$10:F$999,MATCH($A1456,'Cycle 5'!$L$10:$L$999,0),1)),INDEX('Cycle 6'!F$10:F$999,MATCH($A1456,'Cycle 6'!$L$10:$L$999,0),1)),INDEX('Cycle 7'!F$10:F$999,MATCH($A1456,'Cycle 7'!$L$10:$L$999,0),1)),INDEX('Cycle 8'!F$10:F$999,MATCH($A1456,'Cycle 8'!$L$10:$L$999,0),1)),INDEX('Cycle 9'!F$10:F$999,MATCH($A1456,'Cycle 9'!$L$10:$L$999,0),1)),INDEX('Cycle 10'!F$10:F$999,MATCH($A1456,'Cycle 10'!$L$10:$L$999,0),1)),INDEX('Cycle 11'!F$10:F$999,MATCH($A1456,'Cycle 11'!$L$10:$L$999,0),1)),""))</f>
        <v/>
      </c>
      <c r="H1456" t="str">
        <f>IF(IFERROR(IFERROR(IFERROR(IFERROR(IFERROR(IFERROR(IFERROR(IFERROR(IFERROR(IFERROR(IFERROR(IFERROR(INDEX(Summer!G$10:G$999,MATCH($A1456,Summer!$L$10:$L$999,0),1),INDEX('Cycle 1'!G$10:G$999,MATCH($A1456,'Cycle 1'!$L$10:$L$999,0),1)),INDEX('Cycle 2'!G$10:G$999,MATCH($A1456,'Cycle 2'!$L$10:$L$999,0),1)),INDEX('Cycle 3'!G$10:G$999,MATCH($A1456,'Cycle 3'!$L$10:$L$999,0),1)),INDEX('Cycle 4'!G$10:G$999,MATCH($A1456,'Cycle 4'!$L$10:$L$999,0),1)),INDEX('Cycle 5'!G$10:G$999,MATCH($A1456,'Cycle 5'!$L$10:$L$999,0),1)),INDEX('Cycle 6'!G$10:G$999,MATCH($A1456,'Cycle 6'!$L$10:$L$999,0),1)),INDEX('Cycle 7'!G$10:G$999,MATCH($A1456,'Cycle 7'!$L$10:$L$999,0),1)),INDEX('Cycle 8'!G$10:G$999,MATCH($A1456,'Cycle 8'!$L$10:$L$999,0),1)),INDEX('Cycle 9'!G$10:G$999,MATCH($A1456,'Cycle 9'!$L$10:$L$999,0),1)),INDEX('Cycle 10'!G$10:G$999,MATCH($A1456,'Cycle 10'!$L$10:$L$999,0),1)),INDEX('Cycle 11'!G$10:G$999,MATCH($A1456,'Cycle 11'!$L$10:$L$999,0),1)),"")="","",IFERROR(IFERROR(IFERROR(IFERROR(IFERROR(IFERROR(IFERROR(IFERROR(IFERROR(IFERROR(IFERROR(IFERROR(INDEX(Summer!G$10:G$999,MATCH($A1456,Summer!$L$10:$L$999,0),1),INDEX('Cycle 1'!G$10:G$999,MATCH($A1456,'Cycle 1'!$L$10:$L$999,0),1)),INDEX('Cycle 2'!G$10:G$999,MATCH($A1456,'Cycle 2'!$L$10:$L$999,0),1)),INDEX('Cycle 3'!G$10:G$999,MATCH($A1456,'Cycle 3'!$L$10:$L$999,0),1)),INDEX('Cycle 4'!G$10:G$999,MATCH($A1456,'Cycle 4'!$L$10:$L$999,0),1)),INDEX('Cycle 5'!G$10:G$999,MATCH($A1456,'Cycle 5'!$L$10:$L$999,0),1)),INDEX('Cycle 6'!G$10:G$999,MATCH($A1456,'Cycle 6'!$L$10:$L$999,0),1)),INDEX('Cycle 7'!G$10:G$999,MATCH($A1456,'Cycle 7'!$L$10:$L$999,0),1)),INDEX('Cycle 8'!G$10:G$999,MATCH($A1456,'Cycle 8'!$L$10:$L$999,0),1)),INDEX('Cycle 9'!G$10:G$999,MATCH($A1456,'Cycle 9'!$L$10:$L$999,0),1)),INDEX('Cycle 10'!G$10:G$999,MATCH($A1456,'Cycle 10'!$L$10:$L$999,0),1)),INDEX('Cycle 11'!G$10:G$999,MATCH($A1456,'Cycle 11'!$L$10:$L$999,0),1)),""))</f>
        <v/>
      </c>
      <c r="I1456">
        <f>IFERROR(IF(C1456="",MAX(I$1:I1455),IF(ROW(C$2)=ROW(C1456),1,IF(ISERROR(VLOOKUP(C1456,C$2:C1455,1,FALSE)),MAX(I$1:I1455)+1,MAX(I$1:I1455)))),"")</f>
        <v>0</v>
      </c>
      <c r="J1456" t="str">
        <f t="shared" si="145"/>
        <v/>
      </c>
      <c r="K1456" t="str">
        <f t="shared" si="147"/>
        <v/>
      </c>
      <c r="L1456" t="str">
        <f t="shared" si="147"/>
        <v/>
      </c>
      <c r="M1456" t="str">
        <f t="shared" si="147"/>
        <v/>
      </c>
      <c r="N1456" t="str">
        <f t="shared" si="147"/>
        <v/>
      </c>
      <c r="O1456" t="str">
        <f t="shared" si="147"/>
        <v/>
      </c>
      <c r="P1456" t="str">
        <f t="shared" si="147"/>
        <v/>
      </c>
      <c r="Q1456" t="str">
        <f t="shared" si="147"/>
        <v/>
      </c>
      <c r="R1456" t="str">
        <f t="shared" si="147"/>
        <v/>
      </c>
      <c r="S1456" t="str">
        <f t="shared" si="147"/>
        <v/>
      </c>
      <c r="T1456" t="str">
        <f t="shared" si="147"/>
        <v/>
      </c>
      <c r="U1456" t="str">
        <f t="shared" si="147"/>
        <v/>
      </c>
      <c r="V1456" t="str">
        <f t="shared" si="147"/>
        <v/>
      </c>
      <c r="W1456" t="str">
        <f t="shared" si="146"/>
        <v/>
      </c>
      <c r="X1456">
        <f>IF(OR(H1456="No",H1456=""),0,IF(COUNTIFS(H$2:H1456,"Yes",C$2:C1456,C1456)&gt;1,0,COUNTIFS(H$2:H1456,"Yes",C$2:C1456,C1456)))+IF(X1455=$X$1,0,X1455)</f>
        <v>0</v>
      </c>
    </row>
    <row r="1457" spans="1:24" x14ac:dyDescent="0.3">
      <c r="A1457">
        <f>ROWS($A$2:$A1457)</f>
        <v>1456</v>
      </c>
      <c r="B1457" t="str">
        <f>IF(ISERROR(VLOOKUP(A1457,Summer!L$11:L$500,1,FALSE)),IF(ISERROR(VLOOKUP(A1457,'Cycle 1'!L$11:L$500,1,FALSE)),IF(ISERROR(VLOOKUP(A1457,'Cycle 2'!L$11:L$500,1,FALSE)),IF(ISERROR(VLOOKUP(A1457,'Cycle 3'!L$11:L$500,1,FALSE)),IF(ISERROR(VLOOKUP(A1457,'Cycle 4'!L$11:L$500,1,FALSE)),IF(ISERROR(VLOOKUP(A1457,'Cycle 5'!L$11:L$500,1,FALSE)),IF(ISERROR(VLOOKUP(A1457,'Cycle 6'!L$11:L$500,1,FALSE)),IF(ISERROR(VLOOKUP(A1457,'Cycle 7'!L$11:L$500,1,FALSE)),IF(ISERROR(VLOOKUP(A1457,'Cycle 8'!L$11:L$500,1,FALSE)),IF(ISERROR(VLOOKUP(A1457,'Cycle 9'!L$11:L$500,1,FALSE)),IF(ISERROR(VLOOKUP(A1457,'Cycle 10'!L$11:L$500,1,FALSE)),IF(ISERROR(VLOOKUP(A1457,'Cycle 11'!L$11:L$500,1,FALSE)),"","Cycle 11"),"Cycle 10"),"Cycle 9"),"Cycle 8"),"Cycle 7"),"Cycle 6"),"Cycle 5"),"Cycle 4"),"Cycle 3"),"Cycle 2"),"Cycle 1"),"Summer")</f>
        <v/>
      </c>
      <c r="C1457" t="str">
        <f>IF(IFERROR(IFERROR(IFERROR(IFERROR(IFERROR(IFERROR(IFERROR(IFERROR(IFERROR(IFERROR(IFERROR(IFERROR(INDEX(Summer!B$10:B$999,MATCH($A1457,Summer!$L$10:$L$999,0),1),INDEX('Cycle 1'!B$10:B$999,MATCH($A1457,'Cycle 1'!$L$10:$L$999,0),1)),INDEX('Cycle 2'!B$10:B$999,MATCH($A1457,'Cycle 2'!$L$10:$L$999,0),1)),INDEX('Cycle 3'!B$10:B$999,MATCH($A1457,'Cycle 3'!$L$10:$L$999,0),1)),INDEX('Cycle 4'!B$10:B$999,MATCH($A1457,'Cycle 4'!$L$10:$L$999,0),1)),INDEX('Cycle 5'!B$10:B$999,MATCH($A1457,'Cycle 5'!$L$10:$L$999,0),1)),INDEX('Cycle 6'!B$10:B$999,MATCH($A1457,'Cycle 6'!$L$10:$L$999,0),1)),INDEX('Cycle 7'!B$10:B$999,MATCH($A1457,'Cycle 7'!$L$10:$L$999,0),1)),INDEX('Cycle 8'!B$10:B$999,MATCH($A1457,'Cycle 8'!$L$10:$L$999,0),1)),INDEX('Cycle 9'!B$10:B$999,MATCH($A1457,'Cycle 9'!$L$10:$L$999,0),1)),INDEX('Cycle 10'!B$10:B$999,MATCH($A1457,'Cycle 10'!$L$10:$L$999,0),1)),INDEX('Cycle 11'!B$10:B$999,MATCH($A1457,'Cycle 11'!$L$10:$L$999,0),1)),"")="","",IFERROR(IFERROR(IFERROR(IFERROR(IFERROR(IFERROR(IFERROR(IFERROR(IFERROR(IFERROR(IFERROR(IFERROR(INDEX(Summer!B$10:B$999,MATCH($A1457,Summer!$L$10:$L$999,0),1),INDEX('Cycle 1'!B$10:B$999,MATCH($A1457,'Cycle 1'!$L$10:$L$999,0),1)),INDEX('Cycle 2'!B$10:B$999,MATCH($A1457,'Cycle 2'!$L$10:$L$999,0),1)),INDEX('Cycle 3'!B$10:B$999,MATCH($A1457,'Cycle 3'!$L$10:$L$999,0),1)),INDEX('Cycle 4'!B$10:B$999,MATCH($A1457,'Cycle 4'!$L$10:$L$999,0),1)),INDEX('Cycle 5'!B$10:B$999,MATCH($A1457,'Cycle 5'!$L$10:$L$999,0),1)),INDEX('Cycle 6'!B$10:B$999,MATCH($A1457,'Cycle 6'!$L$10:$L$999,0),1)),INDEX('Cycle 7'!B$10:B$999,MATCH($A1457,'Cycle 7'!$L$10:$L$999,0),1)),INDEX('Cycle 8'!B$10:B$999,MATCH($A1457,'Cycle 8'!$L$10:$L$999,0),1)),INDEX('Cycle 9'!B$10:B$999,MATCH($A1457,'Cycle 9'!$L$10:$L$999,0),1)),INDEX('Cycle 10'!B$10:B$999,MATCH($A1457,'Cycle 10'!$L$10:$L$999,0),1)),INDEX('Cycle 11'!B$10:B$999,MATCH($A1457,'Cycle 11'!$L$10:$L$999,0),1)),""))</f>
        <v/>
      </c>
      <c r="D1457" t="str">
        <f>IF(IFERROR(IFERROR(IFERROR(IFERROR(IFERROR(IFERROR(IFERROR(IFERROR(IFERROR(IFERROR(IFERROR(IFERROR(INDEX(Summer!C$10:C$999,MATCH($A1457,Summer!$L$10:$L$999,0),1),INDEX('Cycle 1'!C$10:C$999,MATCH($A1457,'Cycle 1'!$L$10:$L$999,0),1)),INDEX('Cycle 2'!C$10:C$999,MATCH($A1457,'Cycle 2'!$L$10:$L$999,0),1)),INDEX('Cycle 3'!C$10:C$999,MATCH($A1457,'Cycle 3'!$L$10:$L$999,0),1)),INDEX('Cycle 4'!C$10:C$999,MATCH($A1457,'Cycle 4'!$L$10:$L$999,0),1)),INDEX('Cycle 5'!C$10:C$999,MATCH($A1457,'Cycle 5'!$L$10:$L$999,0),1)),INDEX('Cycle 6'!C$10:C$999,MATCH($A1457,'Cycle 6'!$L$10:$L$999,0),1)),INDEX('Cycle 7'!C$10:C$999,MATCH($A1457,'Cycle 7'!$L$10:$L$999,0),1)),INDEX('Cycle 8'!C$10:C$999,MATCH($A1457,'Cycle 8'!$L$10:$L$999,0),1)),INDEX('Cycle 9'!C$10:C$999,MATCH($A1457,'Cycle 9'!$L$10:$L$999,0),1)),INDEX('Cycle 10'!C$10:C$999,MATCH($A1457,'Cycle 10'!$L$10:$L$999,0),1)),INDEX('Cycle 11'!C$10:C$999,MATCH($A1457,'Cycle 11'!$L$10:$L$999,0),1)),"")="","",IFERROR(IFERROR(IFERROR(IFERROR(IFERROR(IFERROR(IFERROR(IFERROR(IFERROR(IFERROR(IFERROR(IFERROR(INDEX(Summer!C$10:C$999,MATCH($A1457,Summer!$L$10:$L$999,0),1),INDEX('Cycle 1'!C$10:C$999,MATCH($A1457,'Cycle 1'!$L$10:$L$999,0),1)),INDEX('Cycle 2'!C$10:C$999,MATCH($A1457,'Cycle 2'!$L$10:$L$999,0),1)),INDEX('Cycle 3'!C$10:C$999,MATCH($A1457,'Cycle 3'!$L$10:$L$999,0),1)),INDEX('Cycle 4'!C$10:C$999,MATCH($A1457,'Cycle 4'!$L$10:$L$999,0),1)),INDEX('Cycle 5'!C$10:C$999,MATCH($A1457,'Cycle 5'!$L$10:$L$999,0),1)),INDEX('Cycle 6'!C$10:C$999,MATCH($A1457,'Cycle 6'!$L$10:$L$999,0),1)),INDEX('Cycle 7'!C$10:C$999,MATCH($A1457,'Cycle 7'!$L$10:$L$999,0),1)),INDEX('Cycle 8'!C$10:C$999,MATCH($A1457,'Cycle 8'!$L$10:$L$999,0),1)),INDEX('Cycle 9'!C$10:C$999,MATCH($A1457,'Cycle 9'!$L$10:$L$999,0),1)),INDEX('Cycle 10'!C$10:C$999,MATCH($A1457,'Cycle 10'!$L$10:$L$999,0),1)),INDEX('Cycle 11'!C$10:C$999,MATCH($A1457,'Cycle 11'!$L$10:$L$999,0),1)),""))</f>
        <v/>
      </c>
      <c r="E1457" t="str">
        <f>IF(IFERROR(IFERROR(IFERROR(IFERROR(IFERROR(IFERROR(IFERROR(IFERROR(IFERROR(IFERROR(IFERROR(IFERROR(INDEX(Summer!D$10:D$999,MATCH($A1457,Summer!$L$10:$L$999,0),1),INDEX('Cycle 1'!D$10:D$999,MATCH($A1457,'Cycle 1'!$L$10:$L$999,0),1)),INDEX('Cycle 2'!D$10:D$999,MATCH($A1457,'Cycle 2'!$L$10:$L$999,0),1)),INDEX('Cycle 3'!D$10:D$999,MATCH($A1457,'Cycle 3'!$L$10:$L$999,0),1)),INDEX('Cycle 4'!D$10:D$999,MATCH($A1457,'Cycle 4'!$L$10:$L$999,0),1)),INDEX('Cycle 5'!D$10:D$999,MATCH($A1457,'Cycle 5'!$L$10:$L$999,0),1)),INDEX('Cycle 6'!D$10:D$999,MATCH($A1457,'Cycle 6'!$L$10:$L$999,0),1)),INDEX('Cycle 7'!D$10:D$999,MATCH($A1457,'Cycle 7'!$L$10:$L$999,0),1)),INDEX('Cycle 8'!D$10:D$999,MATCH($A1457,'Cycle 8'!$L$10:$L$999,0),1)),INDEX('Cycle 9'!D$10:D$999,MATCH($A1457,'Cycle 9'!$L$10:$L$999,0),1)),INDEX('Cycle 10'!D$10:D$999,MATCH($A1457,'Cycle 10'!$L$10:$L$999,0),1)),INDEX('Cycle 11'!D$10:D$999,MATCH($A1457,'Cycle 11'!$L$10:$L$999,0),1)),"")="","",IFERROR(IFERROR(IFERROR(IFERROR(IFERROR(IFERROR(IFERROR(IFERROR(IFERROR(IFERROR(IFERROR(IFERROR(INDEX(Summer!D$10:D$999,MATCH($A1457,Summer!$L$10:$L$999,0),1),INDEX('Cycle 1'!D$10:D$999,MATCH($A1457,'Cycle 1'!$L$10:$L$999,0),1)),INDEX('Cycle 2'!D$10:D$999,MATCH($A1457,'Cycle 2'!$L$10:$L$999,0),1)),INDEX('Cycle 3'!D$10:D$999,MATCH($A1457,'Cycle 3'!$L$10:$L$999,0),1)),INDEX('Cycle 4'!D$10:D$999,MATCH($A1457,'Cycle 4'!$L$10:$L$999,0),1)),INDEX('Cycle 5'!D$10:D$999,MATCH($A1457,'Cycle 5'!$L$10:$L$999,0),1)),INDEX('Cycle 6'!D$10:D$999,MATCH($A1457,'Cycle 6'!$L$10:$L$999,0),1)),INDEX('Cycle 7'!D$10:D$999,MATCH($A1457,'Cycle 7'!$L$10:$L$999,0),1)),INDEX('Cycle 8'!D$10:D$999,MATCH($A1457,'Cycle 8'!$L$10:$L$999,0),1)),INDEX('Cycle 9'!D$10:D$999,MATCH($A1457,'Cycle 9'!$L$10:$L$999,0),1)),INDEX('Cycle 10'!D$10:D$999,MATCH($A1457,'Cycle 10'!$L$10:$L$999,0),1)),INDEX('Cycle 11'!D$10:D$999,MATCH($A1457,'Cycle 11'!$L$10:$L$999,0),1)),""))</f>
        <v/>
      </c>
      <c r="F1457" t="str">
        <f>IF(IFERROR(IFERROR(IFERROR(IFERROR(IFERROR(IFERROR(IFERROR(IFERROR(IFERROR(IFERROR(IFERROR(IFERROR(INDEX(Summer!E$10:E$999,MATCH($A1457,Summer!$L$10:$L$999,0),1),INDEX('Cycle 1'!E$10:E$999,MATCH($A1457,'Cycle 1'!$L$10:$L$999,0),1)),INDEX('Cycle 2'!E$10:E$999,MATCH($A1457,'Cycle 2'!$L$10:$L$999,0),1)),INDEX('Cycle 3'!E$10:E$999,MATCH($A1457,'Cycle 3'!$L$10:$L$999,0),1)),INDEX('Cycle 4'!E$10:E$999,MATCH($A1457,'Cycle 4'!$L$10:$L$999,0),1)),INDEX('Cycle 5'!E$10:E$999,MATCH($A1457,'Cycle 5'!$L$10:$L$999,0),1)),INDEX('Cycle 6'!E$10:E$999,MATCH($A1457,'Cycle 6'!$L$10:$L$999,0),1)),INDEX('Cycle 7'!E$10:E$999,MATCH($A1457,'Cycle 7'!$L$10:$L$999,0),1)),INDEX('Cycle 8'!E$10:E$999,MATCH($A1457,'Cycle 8'!$L$10:$L$999,0),1)),INDEX('Cycle 9'!E$10:E$999,MATCH($A1457,'Cycle 9'!$L$10:$L$999,0),1)),INDEX('Cycle 10'!E$10:E$999,MATCH($A1457,'Cycle 10'!$L$10:$L$999,0),1)),INDEX('Cycle 11'!E$10:E$999,MATCH($A1457,'Cycle 11'!$L$10:$L$999,0),1)),"")="","",IFERROR(IFERROR(IFERROR(IFERROR(IFERROR(IFERROR(IFERROR(IFERROR(IFERROR(IFERROR(IFERROR(IFERROR(INDEX(Summer!E$10:E$999,MATCH($A1457,Summer!$L$10:$L$999,0),1),INDEX('Cycle 1'!E$10:E$999,MATCH($A1457,'Cycle 1'!$L$10:$L$999,0),1)),INDEX('Cycle 2'!E$10:E$999,MATCH($A1457,'Cycle 2'!$L$10:$L$999,0),1)),INDEX('Cycle 3'!E$10:E$999,MATCH($A1457,'Cycle 3'!$L$10:$L$999,0),1)),INDEX('Cycle 4'!E$10:E$999,MATCH($A1457,'Cycle 4'!$L$10:$L$999,0),1)),INDEX('Cycle 5'!E$10:E$999,MATCH($A1457,'Cycle 5'!$L$10:$L$999,0),1)),INDEX('Cycle 6'!E$10:E$999,MATCH($A1457,'Cycle 6'!$L$10:$L$999,0),1)),INDEX('Cycle 7'!E$10:E$999,MATCH($A1457,'Cycle 7'!$L$10:$L$999,0),1)),INDEX('Cycle 8'!E$10:E$999,MATCH($A1457,'Cycle 8'!$L$10:$L$999,0),1)),INDEX('Cycle 9'!E$10:E$999,MATCH($A1457,'Cycle 9'!$L$10:$L$999,0),1)),INDEX('Cycle 10'!E$10:E$999,MATCH($A1457,'Cycle 10'!$L$10:$L$999,0),1)),INDEX('Cycle 11'!E$10:E$999,MATCH($A1457,'Cycle 11'!$L$10:$L$999,0),1)),""))</f>
        <v/>
      </c>
      <c r="G1457" t="str">
        <f>IF(IFERROR(IFERROR(IFERROR(IFERROR(IFERROR(IFERROR(IFERROR(IFERROR(IFERROR(IFERROR(IFERROR(IFERROR(INDEX(Summer!F$10:F$999,MATCH($A1457,Summer!$L$10:$L$999,0),1),INDEX('Cycle 1'!F$10:F$999,MATCH($A1457,'Cycle 1'!$L$10:$L$999,0),1)),INDEX('Cycle 2'!F$10:F$999,MATCH($A1457,'Cycle 2'!$L$10:$L$999,0),1)),INDEX('Cycle 3'!F$10:F$999,MATCH($A1457,'Cycle 3'!$L$10:$L$999,0),1)),INDEX('Cycle 4'!F$10:F$999,MATCH($A1457,'Cycle 4'!$L$10:$L$999,0),1)),INDEX('Cycle 5'!F$10:F$999,MATCH($A1457,'Cycle 5'!$L$10:$L$999,0),1)),INDEX('Cycle 6'!F$10:F$999,MATCH($A1457,'Cycle 6'!$L$10:$L$999,0),1)),INDEX('Cycle 7'!F$10:F$999,MATCH($A1457,'Cycle 7'!$L$10:$L$999,0),1)),INDEX('Cycle 8'!F$10:F$999,MATCH($A1457,'Cycle 8'!$L$10:$L$999,0),1)),INDEX('Cycle 9'!F$10:F$999,MATCH($A1457,'Cycle 9'!$L$10:$L$999,0),1)),INDEX('Cycle 10'!F$10:F$999,MATCH($A1457,'Cycle 10'!$L$10:$L$999,0),1)),INDEX('Cycle 11'!F$10:F$999,MATCH($A1457,'Cycle 11'!$L$10:$L$999,0),1)),"")="","",IFERROR(IFERROR(IFERROR(IFERROR(IFERROR(IFERROR(IFERROR(IFERROR(IFERROR(IFERROR(IFERROR(IFERROR(INDEX(Summer!F$10:F$999,MATCH($A1457,Summer!$L$10:$L$999,0),1),INDEX('Cycle 1'!F$10:F$999,MATCH($A1457,'Cycle 1'!$L$10:$L$999,0),1)),INDEX('Cycle 2'!F$10:F$999,MATCH($A1457,'Cycle 2'!$L$10:$L$999,0),1)),INDEX('Cycle 3'!F$10:F$999,MATCH($A1457,'Cycle 3'!$L$10:$L$999,0),1)),INDEX('Cycle 4'!F$10:F$999,MATCH($A1457,'Cycle 4'!$L$10:$L$999,0),1)),INDEX('Cycle 5'!F$10:F$999,MATCH($A1457,'Cycle 5'!$L$10:$L$999,0),1)),INDEX('Cycle 6'!F$10:F$999,MATCH($A1457,'Cycle 6'!$L$10:$L$999,0),1)),INDEX('Cycle 7'!F$10:F$999,MATCH($A1457,'Cycle 7'!$L$10:$L$999,0),1)),INDEX('Cycle 8'!F$10:F$999,MATCH($A1457,'Cycle 8'!$L$10:$L$999,0),1)),INDEX('Cycle 9'!F$10:F$999,MATCH($A1457,'Cycle 9'!$L$10:$L$999,0),1)),INDEX('Cycle 10'!F$10:F$999,MATCH($A1457,'Cycle 10'!$L$10:$L$999,0),1)),INDEX('Cycle 11'!F$10:F$999,MATCH($A1457,'Cycle 11'!$L$10:$L$999,0),1)),""))</f>
        <v/>
      </c>
      <c r="H1457" t="str">
        <f>IF(IFERROR(IFERROR(IFERROR(IFERROR(IFERROR(IFERROR(IFERROR(IFERROR(IFERROR(IFERROR(IFERROR(IFERROR(INDEX(Summer!G$10:G$999,MATCH($A1457,Summer!$L$10:$L$999,0),1),INDEX('Cycle 1'!G$10:G$999,MATCH($A1457,'Cycle 1'!$L$10:$L$999,0),1)),INDEX('Cycle 2'!G$10:G$999,MATCH($A1457,'Cycle 2'!$L$10:$L$999,0),1)),INDEX('Cycle 3'!G$10:G$999,MATCH($A1457,'Cycle 3'!$L$10:$L$999,0),1)),INDEX('Cycle 4'!G$10:G$999,MATCH($A1457,'Cycle 4'!$L$10:$L$999,0),1)),INDEX('Cycle 5'!G$10:G$999,MATCH($A1457,'Cycle 5'!$L$10:$L$999,0),1)),INDEX('Cycle 6'!G$10:G$999,MATCH($A1457,'Cycle 6'!$L$10:$L$999,0),1)),INDEX('Cycle 7'!G$10:G$999,MATCH($A1457,'Cycle 7'!$L$10:$L$999,0),1)),INDEX('Cycle 8'!G$10:G$999,MATCH($A1457,'Cycle 8'!$L$10:$L$999,0),1)),INDEX('Cycle 9'!G$10:G$999,MATCH($A1457,'Cycle 9'!$L$10:$L$999,0),1)),INDEX('Cycle 10'!G$10:G$999,MATCH($A1457,'Cycle 10'!$L$10:$L$999,0),1)),INDEX('Cycle 11'!G$10:G$999,MATCH($A1457,'Cycle 11'!$L$10:$L$999,0),1)),"")="","",IFERROR(IFERROR(IFERROR(IFERROR(IFERROR(IFERROR(IFERROR(IFERROR(IFERROR(IFERROR(IFERROR(IFERROR(INDEX(Summer!G$10:G$999,MATCH($A1457,Summer!$L$10:$L$999,0),1),INDEX('Cycle 1'!G$10:G$999,MATCH($A1457,'Cycle 1'!$L$10:$L$999,0),1)),INDEX('Cycle 2'!G$10:G$999,MATCH($A1457,'Cycle 2'!$L$10:$L$999,0),1)),INDEX('Cycle 3'!G$10:G$999,MATCH($A1457,'Cycle 3'!$L$10:$L$999,0),1)),INDEX('Cycle 4'!G$10:G$999,MATCH($A1457,'Cycle 4'!$L$10:$L$999,0),1)),INDEX('Cycle 5'!G$10:G$999,MATCH($A1457,'Cycle 5'!$L$10:$L$999,0),1)),INDEX('Cycle 6'!G$10:G$999,MATCH($A1457,'Cycle 6'!$L$10:$L$999,0),1)),INDEX('Cycle 7'!G$10:G$999,MATCH($A1457,'Cycle 7'!$L$10:$L$999,0),1)),INDEX('Cycle 8'!G$10:G$999,MATCH($A1457,'Cycle 8'!$L$10:$L$999,0),1)),INDEX('Cycle 9'!G$10:G$999,MATCH($A1457,'Cycle 9'!$L$10:$L$999,0),1)),INDEX('Cycle 10'!G$10:G$999,MATCH($A1457,'Cycle 10'!$L$10:$L$999,0),1)),INDEX('Cycle 11'!G$10:G$999,MATCH($A1457,'Cycle 11'!$L$10:$L$999,0),1)),""))</f>
        <v/>
      </c>
      <c r="I1457">
        <f>IFERROR(IF(C1457="",MAX(I$1:I1456),IF(ROW(C$2)=ROW(C1457),1,IF(ISERROR(VLOOKUP(C1457,C$2:C1456,1,FALSE)),MAX(I$1:I1456)+1,MAX(I$1:I1456)))),"")</f>
        <v>0</v>
      </c>
      <c r="J1457" t="str">
        <f t="shared" si="145"/>
        <v/>
      </c>
      <c r="K1457" t="str">
        <f t="shared" si="147"/>
        <v/>
      </c>
      <c r="L1457" t="str">
        <f t="shared" si="147"/>
        <v/>
      </c>
      <c r="M1457" t="str">
        <f t="shared" si="147"/>
        <v/>
      </c>
      <c r="N1457" t="str">
        <f t="shared" si="147"/>
        <v/>
      </c>
      <c r="O1457" t="str">
        <f t="shared" si="147"/>
        <v/>
      </c>
      <c r="P1457" t="str">
        <f t="shared" si="147"/>
        <v/>
      </c>
      <c r="Q1457" t="str">
        <f t="shared" si="147"/>
        <v/>
      </c>
      <c r="R1457" t="str">
        <f t="shared" si="147"/>
        <v/>
      </c>
      <c r="S1457" t="str">
        <f t="shared" si="147"/>
        <v/>
      </c>
      <c r="T1457" t="str">
        <f t="shared" si="147"/>
        <v/>
      </c>
      <c r="U1457" t="str">
        <f t="shared" si="147"/>
        <v/>
      </c>
      <c r="V1457" t="str">
        <f t="shared" si="147"/>
        <v/>
      </c>
      <c r="W1457" t="str">
        <f t="shared" si="146"/>
        <v/>
      </c>
      <c r="X1457">
        <f>IF(OR(H1457="No",H1457=""),0,IF(COUNTIFS(H$2:H1457,"Yes",C$2:C1457,C1457)&gt;1,0,COUNTIFS(H$2:H1457,"Yes",C$2:C1457,C1457)))+IF(X1456=$X$1,0,X1456)</f>
        <v>0</v>
      </c>
    </row>
    <row r="1458" spans="1:24" x14ac:dyDescent="0.3">
      <c r="A1458">
        <f>ROWS($A$2:$A1458)</f>
        <v>1457</v>
      </c>
      <c r="B1458" t="str">
        <f>IF(ISERROR(VLOOKUP(A1458,Summer!L$11:L$500,1,FALSE)),IF(ISERROR(VLOOKUP(A1458,'Cycle 1'!L$11:L$500,1,FALSE)),IF(ISERROR(VLOOKUP(A1458,'Cycle 2'!L$11:L$500,1,FALSE)),IF(ISERROR(VLOOKUP(A1458,'Cycle 3'!L$11:L$500,1,FALSE)),IF(ISERROR(VLOOKUP(A1458,'Cycle 4'!L$11:L$500,1,FALSE)),IF(ISERROR(VLOOKUP(A1458,'Cycle 5'!L$11:L$500,1,FALSE)),IF(ISERROR(VLOOKUP(A1458,'Cycle 6'!L$11:L$500,1,FALSE)),IF(ISERROR(VLOOKUP(A1458,'Cycle 7'!L$11:L$500,1,FALSE)),IF(ISERROR(VLOOKUP(A1458,'Cycle 8'!L$11:L$500,1,FALSE)),IF(ISERROR(VLOOKUP(A1458,'Cycle 9'!L$11:L$500,1,FALSE)),IF(ISERROR(VLOOKUP(A1458,'Cycle 10'!L$11:L$500,1,FALSE)),IF(ISERROR(VLOOKUP(A1458,'Cycle 11'!L$11:L$500,1,FALSE)),"","Cycle 11"),"Cycle 10"),"Cycle 9"),"Cycle 8"),"Cycle 7"),"Cycle 6"),"Cycle 5"),"Cycle 4"),"Cycle 3"),"Cycle 2"),"Cycle 1"),"Summer")</f>
        <v/>
      </c>
      <c r="C1458" t="str">
        <f>IF(IFERROR(IFERROR(IFERROR(IFERROR(IFERROR(IFERROR(IFERROR(IFERROR(IFERROR(IFERROR(IFERROR(IFERROR(INDEX(Summer!B$10:B$999,MATCH($A1458,Summer!$L$10:$L$999,0),1),INDEX('Cycle 1'!B$10:B$999,MATCH($A1458,'Cycle 1'!$L$10:$L$999,0),1)),INDEX('Cycle 2'!B$10:B$999,MATCH($A1458,'Cycle 2'!$L$10:$L$999,0),1)),INDEX('Cycle 3'!B$10:B$999,MATCH($A1458,'Cycle 3'!$L$10:$L$999,0),1)),INDEX('Cycle 4'!B$10:B$999,MATCH($A1458,'Cycle 4'!$L$10:$L$999,0),1)),INDEX('Cycle 5'!B$10:B$999,MATCH($A1458,'Cycle 5'!$L$10:$L$999,0),1)),INDEX('Cycle 6'!B$10:B$999,MATCH($A1458,'Cycle 6'!$L$10:$L$999,0),1)),INDEX('Cycle 7'!B$10:B$999,MATCH($A1458,'Cycle 7'!$L$10:$L$999,0),1)),INDEX('Cycle 8'!B$10:B$999,MATCH($A1458,'Cycle 8'!$L$10:$L$999,0),1)),INDEX('Cycle 9'!B$10:B$999,MATCH($A1458,'Cycle 9'!$L$10:$L$999,0),1)),INDEX('Cycle 10'!B$10:B$999,MATCH($A1458,'Cycle 10'!$L$10:$L$999,0),1)),INDEX('Cycle 11'!B$10:B$999,MATCH($A1458,'Cycle 11'!$L$10:$L$999,0),1)),"")="","",IFERROR(IFERROR(IFERROR(IFERROR(IFERROR(IFERROR(IFERROR(IFERROR(IFERROR(IFERROR(IFERROR(IFERROR(INDEX(Summer!B$10:B$999,MATCH($A1458,Summer!$L$10:$L$999,0),1),INDEX('Cycle 1'!B$10:B$999,MATCH($A1458,'Cycle 1'!$L$10:$L$999,0),1)),INDEX('Cycle 2'!B$10:B$999,MATCH($A1458,'Cycle 2'!$L$10:$L$999,0),1)),INDEX('Cycle 3'!B$10:B$999,MATCH($A1458,'Cycle 3'!$L$10:$L$999,0),1)),INDEX('Cycle 4'!B$10:B$999,MATCH($A1458,'Cycle 4'!$L$10:$L$999,0),1)),INDEX('Cycle 5'!B$10:B$999,MATCH($A1458,'Cycle 5'!$L$10:$L$999,0),1)),INDEX('Cycle 6'!B$10:B$999,MATCH($A1458,'Cycle 6'!$L$10:$L$999,0),1)),INDEX('Cycle 7'!B$10:B$999,MATCH($A1458,'Cycle 7'!$L$10:$L$999,0),1)),INDEX('Cycle 8'!B$10:B$999,MATCH($A1458,'Cycle 8'!$L$10:$L$999,0),1)),INDEX('Cycle 9'!B$10:B$999,MATCH($A1458,'Cycle 9'!$L$10:$L$999,0),1)),INDEX('Cycle 10'!B$10:B$999,MATCH($A1458,'Cycle 10'!$L$10:$L$999,0),1)),INDEX('Cycle 11'!B$10:B$999,MATCH($A1458,'Cycle 11'!$L$10:$L$999,0),1)),""))</f>
        <v/>
      </c>
      <c r="D1458" t="str">
        <f>IF(IFERROR(IFERROR(IFERROR(IFERROR(IFERROR(IFERROR(IFERROR(IFERROR(IFERROR(IFERROR(IFERROR(IFERROR(INDEX(Summer!C$10:C$999,MATCH($A1458,Summer!$L$10:$L$999,0),1),INDEX('Cycle 1'!C$10:C$999,MATCH($A1458,'Cycle 1'!$L$10:$L$999,0),1)),INDEX('Cycle 2'!C$10:C$999,MATCH($A1458,'Cycle 2'!$L$10:$L$999,0),1)),INDEX('Cycle 3'!C$10:C$999,MATCH($A1458,'Cycle 3'!$L$10:$L$999,0),1)),INDEX('Cycle 4'!C$10:C$999,MATCH($A1458,'Cycle 4'!$L$10:$L$999,0),1)),INDEX('Cycle 5'!C$10:C$999,MATCH($A1458,'Cycle 5'!$L$10:$L$999,0),1)),INDEX('Cycle 6'!C$10:C$999,MATCH($A1458,'Cycle 6'!$L$10:$L$999,0),1)),INDEX('Cycle 7'!C$10:C$999,MATCH($A1458,'Cycle 7'!$L$10:$L$999,0),1)),INDEX('Cycle 8'!C$10:C$999,MATCH($A1458,'Cycle 8'!$L$10:$L$999,0),1)),INDEX('Cycle 9'!C$10:C$999,MATCH($A1458,'Cycle 9'!$L$10:$L$999,0),1)),INDEX('Cycle 10'!C$10:C$999,MATCH($A1458,'Cycle 10'!$L$10:$L$999,0),1)),INDEX('Cycle 11'!C$10:C$999,MATCH($A1458,'Cycle 11'!$L$10:$L$999,0),1)),"")="","",IFERROR(IFERROR(IFERROR(IFERROR(IFERROR(IFERROR(IFERROR(IFERROR(IFERROR(IFERROR(IFERROR(IFERROR(INDEX(Summer!C$10:C$999,MATCH($A1458,Summer!$L$10:$L$999,0),1),INDEX('Cycle 1'!C$10:C$999,MATCH($A1458,'Cycle 1'!$L$10:$L$999,0),1)),INDEX('Cycle 2'!C$10:C$999,MATCH($A1458,'Cycle 2'!$L$10:$L$999,0),1)),INDEX('Cycle 3'!C$10:C$999,MATCH($A1458,'Cycle 3'!$L$10:$L$999,0),1)),INDEX('Cycle 4'!C$10:C$999,MATCH($A1458,'Cycle 4'!$L$10:$L$999,0),1)),INDEX('Cycle 5'!C$10:C$999,MATCH($A1458,'Cycle 5'!$L$10:$L$999,0),1)),INDEX('Cycle 6'!C$10:C$999,MATCH($A1458,'Cycle 6'!$L$10:$L$999,0),1)),INDEX('Cycle 7'!C$10:C$999,MATCH($A1458,'Cycle 7'!$L$10:$L$999,0),1)),INDEX('Cycle 8'!C$10:C$999,MATCH($A1458,'Cycle 8'!$L$10:$L$999,0),1)),INDEX('Cycle 9'!C$10:C$999,MATCH($A1458,'Cycle 9'!$L$10:$L$999,0),1)),INDEX('Cycle 10'!C$10:C$999,MATCH($A1458,'Cycle 10'!$L$10:$L$999,0),1)),INDEX('Cycle 11'!C$10:C$999,MATCH($A1458,'Cycle 11'!$L$10:$L$999,0),1)),""))</f>
        <v/>
      </c>
      <c r="E1458" t="str">
        <f>IF(IFERROR(IFERROR(IFERROR(IFERROR(IFERROR(IFERROR(IFERROR(IFERROR(IFERROR(IFERROR(IFERROR(IFERROR(INDEX(Summer!D$10:D$999,MATCH($A1458,Summer!$L$10:$L$999,0),1),INDEX('Cycle 1'!D$10:D$999,MATCH($A1458,'Cycle 1'!$L$10:$L$999,0),1)),INDEX('Cycle 2'!D$10:D$999,MATCH($A1458,'Cycle 2'!$L$10:$L$999,0),1)),INDEX('Cycle 3'!D$10:D$999,MATCH($A1458,'Cycle 3'!$L$10:$L$999,0),1)),INDEX('Cycle 4'!D$10:D$999,MATCH($A1458,'Cycle 4'!$L$10:$L$999,0),1)),INDEX('Cycle 5'!D$10:D$999,MATCH($A1458,'Cycle 5'!$L$10:$L$999,0),1)),INDEX('Cycle 6'!D$10:D$999,MATCH($A1458,'Cycle 6'!$L$10:$L$999,0),1)),INDEX('Cycle 7'!D$10:D$999,MATCH($A1458,'Cycle 7'!$L$10:$L$999,0),1)),INDEX('Cycle 8'!D$10:D$999,MATCH($A1458,'Cycle 8'!$L$10:$L$999,0),1)),INDEX('Cycle 9'!D$10:D$999,MATCH($A1458,'Cycle 9'!$L$10:$L$999,0),1)),INDEX('Cycle 10'!D$10:D$999,MATCH($A1458,'Cycle 10'!$L$10:$L$999,0),1)),INDEX('Cycle 11'!D$10:D$999,MATCH($A1458,'Cycle 11'!$L$10:$L$999,0),1)),"")="","",IFERROR(IFERROR(IFERROR(IFERROR(IFERROR(IFERROR(IFERROR(IFERROR(IFERROR(IFERROR(IFERROR(IFERROR(INDEX(Summer!D$10:D$999,MATCH($A1458,Summer!$L$10:$L$999,0),1),INDEX('Cycle 1'!D$10:D$999,MATCH($A1458,'Cycle 1'!$L$10:$L$999,0),1)),INDEX('Cycle 2'!D$10:D$999,MATCH($A1458,'Cycle 2'!$L$10:$L$999,0),1)),INDEX('Cycle 3'!D$10:D$999,MATCH($A1458,'Cycle 3'!$L$10:$L$999,0),1)),INDEX('Cycle 4'!D$10:D$999,MATCH($A1458,'Cycle 4'!$L$10:$L$999,0),1)),INDEX('Cycle 5'!D$10:D$999,MATCH($A1458,'Cycle 5'!$L$10:$L$999,0),1)),INDEX('Cycle 6'!D$10:D$999,MATCH($A1458,'Cycle 6'!$L$10:$L$999,0),1)),INDEX('Cycle 7'!D$10:D$999,MATCH($A1458,'Cycle 7'!$L$10:$L$999,0),1)),INDEX('Cycle 8'!D$10:D$999,MATCH($A1458,'Cycle 8'!$L$10:$L$999,0),1)),INDEX('Cycle 9'!D$10:D$999,MATCH($A1458,'Cycle 9'!$L$10:$L$999,0),1)),INDEX('Cycle 10'!D$10:D$999,MATCH($A1458,'Cycle 10'!$L$10:$L$999,0),1)),INDEX('Cycle 11'!D$10:D$999,MATCH($A1458,'Cycle 11'!$L$10:$L$999,0),1)),""))</f>
        <v/>
      </c>
      <c r="F1458" t="str">
        <f>IF(IFERROR(IFERROR(IFERROR(IFERROR(IFERROR(IFERROR(IFERROR(IFERROR(IFERROR(IFERROR(IFERROR(IFERROR(INDEX(Summer!E$10:E$999,MATCH($A1458,Summer!$L$10:$L$999,0),1),INDEX('Cycle 1'!E$10:E$999,MATCH($A1458,'Cycle 1'!$L$10:$L$999,0),1)),INDEX('Cycle 2'!E$10:E$999,MATCH($A1458,'Cycle 2'!$L$10:$L$999,0),1)),INDEX('Cycle 3'!E$10:E$999,MATCH($A1458,'Cycle 3'!$L$10:$L$999,0),1)),INDEX('Cycle 4'!E$10:E$999,MATCH($A1458,'Cycle 4'!$L$10:$L$999,0),1)),INDEX('Cycle 5'!E$10:E$999,MATCH($A1458,'Cycle 5'!$L$10:$L$999,0),1)),INDEX('Cycle 6'!E$10:E$999,MATCH($A1458,'Cycle 6'!$L$10:$L$999,0),1)),INDEX('Cycle 7'!E$10:E$999,MATCH($A1458,'Cycle 7'!$L$10:$L$999,0),1)),INDEX('Cycle 8'!E$10:E$999,MATCH($A1458,'Cycle 8'!$L$10:$L$999,0),1)),INDEX('Cycle 9'!E$10:E$999,MATCH($A1458,'Cycle 9'!$L$10:$L$999,0),1)),INDEX('Cycle 10'!E$10:E$999,MATCH($A1458,'Cycle 10'!$L$10:$L$999,0),1)),INDEX('Cycle 11'!E$10:E$999,MATCH($A1458,'Cycle 11'!$L$10:$L$999,0),1)),"")="","",IFERROR(IFERROR(IFERROR(IFERROR(IFERROR(IFERROR(IFERROR(IFERROR(IFERROR(IFERROR(IFERROR(IFERROR(INDEX(Summer!E$10:E$999,MATCH($A1458,Summer!$L$10:$L$999,0),1),INDEX('Cycle 1'!E$10:E$999,MATCH($A1458,'Cycle 1'!$L$10:$L$999,0),1)),INDEX('Cycle 2'!E$10:E$999,MATCH($A1458,'Cycle 2'!$L$10:$L$999,0),1)),INDEX('Cycle 3'!E$10:E$999,MATCH($A1458,'Cycle 3'!$L$10:$L$999,0),1)),INDEX('Cycle 4'!E$10:E$999,MATCH($A1458,'Cycle 4'!$L$10:$L$999,0),1)),INDEX('Cycle 5'!E$10:E$999,MATCH($A1458,'Cycle 5'!$L$10:$L$999,0),1)),INDEX('Cycle 6'!E$10:E$999,MATCH($A1458,'Cycle 6'!$L$10:$L$999,0),1)),INDEX('Cycle 7'!E$10:E$999,MATCH($A1458,'Cycle 7'!$L$10:$L$999,0),1)),INDEX('Cycle 8'!E$10:E$999,MATCH($A1458,'Cycle 8'!$L$10:$L$999,0),1)),INDEX('Cycle 9'!E$10:E$999,MATCH($A1458,'Cycle 9'!$L$10:$L$999,0),1)),INDEX('Cycle 10'!E$10:E$999,MATCH($A1458,'Cycle 10'!$L$10:$L$999,0),1)),INDEX('Cycle 11'!E$10:E$999,MATCH($A1458,'Cycle 11'!$L$10:$L$999,0),1)),""))</f>
        <v/>
      </c>
      <c r="G1458" t="str">
        <f>IF(IFERROR(IFERROR(IFERROR(IFERROR(IFERROR(IFERROR(IFERROR(IFERROR(IFERROR(IFERROR(IFERROR(IFERROR(INDEX(Summer!F$10:F$999,MATCH($A1458,Summer!$L$10:$L$999,0),1),INDEX('Cycle 1'!F$10:F$999,MATCH($A1458,'Cycle 1'!$L$10:$L$999,0),1)),INDEX('Cycle 2'!F$10:F$999,MATCH($A1458,'Cycle 2'!$L$10:$L$999,0),1)),INDEX('Cycle 3'!F$10:F$999,MATCH($A1458,'Cycle 3'!$L$10:$L$999,0),1)),INDEX('Cycle 4'!F$10:F$999,MATCH($A1458,'Cycle 4'!$L$10:$L$999,0),1)),INDEX('Cycle 5'!F$10:F$999,MATCH($A1458,'Cycle 5'!$L$10:$L$999,0),1)),INDEX('Cycle 6'!F$10:F$999,MATCH($A1458,'Cycle 6'!$L$10:$L$999,0),1)),INDEX('Cycle 7'!F$10:F$999,MATCH($A1458,'Cycle 7'!$L$10:$L$999,0),1)),INDEX('Cycle 8'!F$10:F$999,MATCH($A1458,'Cycle 8'!$L$10:$L$999,0),1)),INDEX('Cycle 9'!F$10:F$999,MATCH($A1458,'Cycle 9'!$L$10:$L$999,0),1)),INDEX('Cycle 10'!F$10:F$999,MATCH($A1458,'Cycle 10'!$L$10:$L$999,0),1)),INDEX('Cycle 11'!F$10:F$999,MATCH($A1458,'Cycle 11'!$L$10:$L$999,0),1)),"")="","",IFERROR(IFERROR(IFERROR(IFERROR(IFERROR(IFERROR(IFERROR(IFERROR(IFERROR(IFERROR(IFERROR(IFERROR(INDEX(Summer!F$10:F$999,MATCH($A1458,Summer!$L$10:$L$999,0),1),INDEX('Cycle 1'!F$10:F$999,MATCH($A1458,'Cycle 1'!$L$10:$L$999,0),1)),INDEX('Cycle 2'!F$10:F$999,MATCH($A1458,'Cycle 2'!$L$10:$L$999,0),1)),INDEX('Cycle 3'!F$10:F$999,MATCH($A1458,'Cycle 3'!$L$10:$L$999,0),1)),INDEX('Cycle 4'!F$10:F$999,MATCH($A1458,'Cycle 4'!$L$10:$L$999,0),1)),INDEX('Cycle 5'!F$10:F$999,MATCH($A1458,'Cycle 5'!$L$10:$L$999,0),1)),INDEX('Cycle 6'!F$10:F$999,MATCH($A1458,'Cycle 6'!$L$10:$L$999,0),1)),INDEX('Cycle 7'!F$10:F$999,MATCH($A1458,'Cycle 7'!$L$10:$L$999,0),1)),INDEX('Cycle 8'!F$10:F$999,MATCH($A1458,'Cycle 8'!$L$10:$L$999,0),1)),INDEX('Cycle 9'!F$10:F$999,MATCH($A1458,'Cycle 9'!$L$10:$L$999,0),1)),INDEX('Cycle 10'!F$10:F$999,MATCH($A1458,'Cycle 10'!$L$10:$L$999,0),1)),INDEX('Cycle 11'!F$10:F$999,MATCH($A1458,'Cycle 11'!$L$10:$L$999,0),1)),""))</f>
        <v/>
      </c>
      <c r="H1458" t="str">
        <f>IF(IFERROR(IFERROR(IFERROR(IFERROR(IFERROR(IFERROR(IFERROR(IFERROR(IFERROR(IFERROR(IFERROR(IFERROR(INDEX(Summer!G$10:G$999,MATCH($A1458,Summer!$L$10:$L$999,0),1),INDEX('Cycle 1'!G$10:G$999,MATCH($A1458,'Cycle 1'!$L$10:$L$999,0),1)),INDEX('Cycle 2'!G$10:G$999,MATCH($A1458,'Cycle 2'!$L$10:$L$999,0),1)),INDEX('Cycle 3'!G$10:G$999,MATCH($A1458,'Cycle 3'!$L$10:$L$999,0),1)),INDEX('Cycle 4'!G$10:G$999,MATCH($A1458,'Cycle 4'!$L$10:$L$999,0),1)),INDEX('Cycle 5'!G$10:G$999,MATCH($A1458,'Cycle 5'!$L$10:$L$999,0),1)),INDEX('Cycle 6'!G$10:G$999,MATCH($A1458,'Cycle 6'!$L$10:$L$999,0),1)),INDEX('Cycle 7'!G$10:G$999,MATCH($A1458,'Cycle 7'!$L$10:$L$999,0),1)),INDEX('Cycle 8'!G$10:G$999,MATCH($A1458,'Cycle 8'!$L$10:$L$999,0),1)),INDEX('Cycle 9'!G$10:G$999,MATCH($A1458,'Cycle 9'!$L$10:$L$999,0),1)),INDEX('Cycle 10'!G$10:G$999,MATCH($A1458,'Cycle 10'!$L$10:$L$999,0),1)),INDEX('Cycle 11'!G$10:G$999,MATCH($A1458,'Cycle 11'!$L$10:$L$999,0),1)),"")="","",IFERROR(IFERROR(IFERROR(IFERROR(IFERROR(IFERROR(IFERROR(IFERROR(IFERROR(IFERROR(IFERROR(IFERROR(INDEX(Summer!G$10:G$999,MATCH($A1458,Summer!$L$10:$L$999,0),1),INDEX('Cycle 1'!G$10:G$999,MATCH($A1458,'Cycle 1'!$L$10:$L$999,0),1)),INDEX('Cycle 2'!G$10:G$999,MATCH($A1458,'Cycle 2'!$L$10:$L$999,0),1)),INDEX('Cycle 3'!G$10:G$999,MATCH($A1458,'Cycle 3'!$L$10:$L$999,0),1)),INDEX('Cycle 4'!G$10:G$999,MATCH($A1458,'Cycle 4'!$L$10:$L$999,0),1)),INDEX('Cycle 5'!G$10:G$999,MATCH($A1458,'Cycle 5'!$L$10:$L$999,0),1)),INDEX('Cycle 6'!G$10:G$999,MATCH($A1458,'Cycle 6'!$L$10:$L$999,0),1)),INDEX('Cycle 7'!G$10:G$999,MATCH($A1458,'Cycle 7'!$L$10:$L$999,0),1)),INDEX('Cycle 8'!G$10:G$999,MATCH($A1458,'Cycle 8'!$L$10:$L$999,0),1)),INDEX('Cycle 9'!G$10:G$999,MATCH($A1458,'Cycle 9'!$L$10:$L$999,0),1)),INDEX('Cycle 10'!G$10:G$999,MATCH($A1458,'Cycle 10'!$L$10:$L$999,0),1)),INDEX('Cycle 11'!G$10:G$999,MATCH($A1458,'Cycle 11'!$L$10:$L$999,0),1)),""))</f>
        <v/>
      </c>
      <c r="I1458">
        <f>IFERROR(IF(C1458="",MAX(I$1:I1457),IF(ROW(C$2)=ROW(C1458),1,IF(ISERROR(VLOOKUP(C1458,C$2:C1457,1,FALSE)),MAX(I$1:I1457)+1,MAX(I$1:I1457)))),"")</f>
        <v>0</v>
      </c>
      <c r="J1458" t="str">
        <f t="shared" si="145"/>
        <v/>
      </c>
      <c r="K1458" t="str">
        <f t="shared" si="147"/>
        <v/>
      </c>
      <c r="L1458" t="str">
        <f t="shared" si="147"/>
        <v/>
      </c>
      <c r="M1458" t="str">
        <f t="shared" si="147"/>
        <v/>
      </c>
      <c r="N1458" t="str">
        <f t="shared" si="147"/>
        <v/>
      </c>
      <c r="O1458" t="str">
        <f t="shared" si="147"/>
        <v/>
      </c>
      <c r="P1458" t="str">
        <f t="shared" si="147"/>
        <v/>
      </c>
      <c r="Q1458" t="str">
        <f t="shared" ref="K1458:V1479" si="148">IF($H1458="","",COUNTIFS($C:$C,$C1458,$H:$H,"Yes",$B:$B,SUBSTITUTE(Q$1,"MH_","")))</f>
        <v/>
      </c>
      <c r="R1458" t="str">
        <f t="shared" si="148"/>
        <v/>
      </c>
      <c r="S1458" t="str">
        <f t="shared" si="148"/>
        <v/>
      </c>
      <c r="T1458" t="str">
        <f t="shared" si="148"/>
        <v/>
      </c>
      <c r="U1458" t="str">
        <f t="shared" si="148"/>
        <v/>
      </c>
      <c r="V1458" t="str">
        <f t="shared" si="148"/>
        <v/>
      </c>
      <c r="W1458" t="str">
        <f t="shared" si="146"/>
        <v/>
      </c>
      <c r="X1458">
        <f>IF(OR(H1458="No",H1458=""),0,IF(COUNTIFS(H$2:H1458,"Yes",C$2:C1458,C1458)&gt;1,0,COUNTIFS(H$2:H1458,"Yes",C$2:C1458,C1458)))+IF(X1457=$X$1,0,X1457)</f>
        <v>0</v>
      </c>
    </row>
    <row r="1459" spans="1:24" x14ac:dyDescent="0.3">
      <c r="A1459">
        <f>ROWS($A$2:$A1459)</f>
        <v>1458</v>
      </c>
      <c r="B1459" t="str">
        <f>IF(ISERROR(VLOOKUP(A1459,Summer!L$11:L$500,1,FALSE)),IF(ISERROR(VLOOKUP(A1459,'Cycle 1'!L$11:L$500,1,FALSE)),IF(ISERROR(VLOOKUP(A1459,'Cycle 2'!L$11:L$500,1,FALSE)),IF(ISERROR(VLOOKUP(A1459,'Cycle 3'!L$11:L$500,1,FALSE)),IF(ISERROR(VLOOKUP(A1459,'Cycle 4'!L$11:L$500,1,FALSE)),IF(ISERROR(VLOOKUP(A1459,'Cycle 5'!L$11:L$500,1,FALSE)),IF(ISERROR(VLOOKUP(A1459,'Cycle 6'!L$11:L$500,1,FALSE)),IF(ISERROR(VLOOKUP(A1459,'Cycle 7'!L$11:L$500,1,FALSE)),IF(ISERROR(VLOOKUP(A1459,'Cycle 8'!L$11:L$500,1,FALSE)),IF(ISERROR(VLOOKUP(A1459,'Cycle 9'!L$11:L$500,1,FALSE)),IF(ISERROR(VLOOKUP(A1459,'Cycle 10'!L$11:L$500,1,FALSE)),IF(ISERROR(VLOOKUP(A1459,'Cycle 11'!L$11:L$500,1,FALSE)),"","Cycle 11"),"Cycle 10"),"Cycle 9"),"Cycle 8"),"Cycle 7"),"Cycle 6"),"Cycle 5"),"Cycle 4"),"Cycle 3"),"Cycle 2"),"Cycle 1"),"Summer")</f>
        <v/>
      </c>
      <c r="C1459" t="str">
        <f>IF(IFERROR(IFERROR(IFERROR(IFERROR(IFERROR(IFERROR(IFERROR(IFERROR(IFERROR(IFERROR(IFERROR(IFERROR(INDEX(Summer!B$10:B$999,MATCH($A1459,Summer!$L$10:$L$999,0),1),INDEX('Cycle 1'!B$10:B$999,MATCH($A1459,'Cycle 1'!$L$10:$L$999,0),1)),INDEX('Cycle 2'!B$10:B$999,MATCH($A1459,'Cycle 2'!$L$10:$L$999,0),1)),INDEX('Cycle 3'!B$10:B$999,MATCH($A1459,'Cycle 3'!$L$10:$L$999,0),1)),INDEX('Cycle 4'!B$10:B$999,MATCH($A1459,'Cycle 4'!$L$10:$L$999,0),1)),INDEX('Cycle 5'!B$10:B$999,MATCH($A1459,'Cycle 5'!$L$10:$L$999,0),1)),INDEX('Cycle 6'!B$10:B$999,MATCH($A1459,'Cycle 6'!$L$10:$L$999,0),1)),INDEX('Cycle 7'!B$10:B$999,MATCH($A1459,'Cycle 7'!$L$10:$L$999,0),1)),INDEX('Cycle 8'!B$10:B$999,MATCH($A1459,'Cycle 8'!$L$10:$L$999,0),1)),INDEX('Cycle 9'!B$10:B$999,MATCH($A1459,'Cycle 9'!$L$10:$L$999,0),1)),INDEX('Cycle 10'!B$10:B$999,MATCH($A1459,'Cycle 10'!$L$10:$L$999,0),1)),INDEX('Cycle 11'!B$10:B$999,MATCH($A1459,'Cycle 11'!$L$10:$L$999,0),1)),"")="","",IFERROR(IFERROR(IFERROR(IFERROR(IFERROR(IFERROR(IFERROR(IFERROR(IFERROR(IFERROR(IFERROR(IFERROR(INDEX(Summer!B$10:B$999,MATCH($A1459,Summer!$L$10:$L$999,0),1),INDEX('Cycle 1'!B$10:B$999,MATCH($A1459,'Cycle 1'!$L$10:$L$999,0),1)),INDEX('Cycle 2'!B$10:B$999,MATCH($A1459,'Cycle 2'!$L$10:$L$999,0),1)),INDEX('Cycle 3'!B$10:B$999,MATCH($A1459,'Cycle 3'!$L$10:$L$999,0),1)),INDEX('Cycle 4'!B$10:B$999,MATCH($A1459,'Cycle 4'!$L$10:$L$999,0),1)),INDEX('Cycle 5'!B$10:B$999,MATCH($A1459,'Cycle 5'!$L$10:$L$999,0),1)),INDEX('Cycle 6'!B$10:B$999,MATCH($A1459,'Cycle 6'!$L$10:$L$999,0),1)),INDEX('Cycle 7'!B$10:B$999,MATCH($A1459,'Cycle 7'!$L$10:$L$999,0),1)),INDEX('Cycle 8'!B$10:B$999,MATCH($A1459,'Cycle 8'!$L$10:$L$999,0),1)),INDEX('Cycle 9'!B$10:B$999,MATCH($A1459,'Cycle 9'!$L$10:$L$999,0),1)),INDEX('Cycle 10'!B$10:B$999,MATCH($A1459,'Cycle 10'!$L$10:$L$999,0),1)),INDEX('Cycle 11'!B$10:B$999,MATCH($A1459,'Cycle 11'!$L$10:$L$999,0),1)),""))</f>
        <v/>
      </c>
      <c r="D1459" t="str">
        <f>IF(IFERROR(IFERROR(IFERROR(IFERROR(IFERROR(IFERROR(IFERROR(IFERROR(IFERROR(IFERROR(IFERROR(IFERROR(INDEX(Summer!C$10:C$999,MATCH($A1459,Summer!$L$10:$L$999,0),1),INDEX('Cycle 1'!C$10:C$999,MATCH($A1459,'Cycle 1'!$L$10:$L$999,0),1)),INDEX('Cycle 2'!C$10:C$999,MATCH($A1459,'Cycle 2'!$L$10:$L$999,0),1)),INDEX('Cycle 3'!C$10:C$999,MATCH($A1459,'Cycle 3'!$L$10:$L$999,0),1)),INDEX('Cycle 4'!C$10:C$999,MATCH($A1459,'Cycle 4'!$L$10:$L$999,0),1)),INDEX('Cycle 5'!C$10:C$999,MATCH($A1459,'Cycle 5'!$L$10:$L$999,0),1)),INDEX('Cycle 6'!C$10:C$999,MATCH($A1459,'Cycle 6'!$L$10:$L$999,0),1)),INDEX('Cycle 7'!C$10:C$999,MATCH($A1459,'Cycle 7'!$L$10:$L$999,0),1)),INDEX('Cycle 8'!C$10:C$999,MATCH($A1459,'Cycle 8'!$L$10:$L$999,0),1)),INDEX('Cycle 9'!C$10:C$999,MATCH($A1459,'Cycle 9'!$L$10:$L$999,0),1)),INDEX('Cycle 10'!C$10:C$999,MATCH($A1459,'Cycle 10'!$L$10:$L$999,0),1)),INDEX('Cycle 11'!C$10:C$999,MATCH($A1459,'Cycle 11'!$L$10:$L$999,0),1)),"")="","",IFERROR(IFERROR(IFERROR(IFERROR(IFERROR(IFERROR(IFERROR(IFERROR(IFERROR(IFERROR(IFERROR(IFERROR(INDEX(Summer!C$10:C$999,MATCH($A1459,Summer!$L$10:$L$999,0),1),INDEX('Cycle 1'!C$10:C$999,MATCH($A1459,'Cycle 1'!$L$10:$L$999,0),1)),INDEX('Cycle 2'!C$10:C$999,MATCH($A1459,'Cycle 2'!$L$10:$L$999,0),1)),INDEX('Cycle 3'!C$10:C$999,MATCH($A1459,'Cycle 3'!$L$10:$L$999,0),1)),INDEX('Cycle 4'!C$10:C$999,MATCH($A1459,'Cycle 4'!$L$10:$L$999,0),1)),INDEX('Cycle 5'!C$10:C$999,MATCH($A1459,'Cycle 5'!$L$10:$L$999,0),1)),INDEX('Cycle 6'!C$10:C$999,MATCH($A1459,'Cycle 6'!$L$10:$L$999,0),1)),INDEX('Cycle 7'!C$10:C$999,MATCH($A1459,'Cycle 7'!$L$10:$L$999,0),1)),INDEX('Cycle 8'!C$10:C$999,MATCH($A1459,'Cycle 8'!$L$10:$L$999,0),1)),INDEX('Cycle 9'!C$10:C$999,MATCH($A1459,'Cycle 9'!$L$10:$L$999,0),1)),INDEX('Cycle 10'!C$10:C$999,MATCH($A1459,'Cycle 10'!$L$10:$L$999,0),1)),INDEX('Cycle 11'!C$10:C$999,MATCH($A1459,'Cycle 11'!$L$10:$L$999,0),1)),""))</f>
        <v/>
      </c>
      <c r="E1459" t="str">
        <f>IF(IFERROR(IFERROR(IFERROR(IFERROR(IFERROR(IFERROR(IFERROR(IFERROR(IFERROR(IFERROR(IFERROR(IFERROR(INDEX(Summer!D$10:D$999,MATCH($A1459,Summer!$L$10:$L$999,0),1),INDEX('Cycle 1'!D$10:D$999,MATCH($A1459,'Cycle 1'!$L$10:$L$999,0),1)),INDEX('Cycle 2'!D$10:D$999,MATCH($A1459,'Cycle 2'!$L$10:$L$999,0),1)),INDEX('Cycle 3'!D$10:D$999,MATCH($A1459,'Cycle 3'!$L$10:$L$999,0),1)),INDEX('Cycle 4'!D$10:D$999,MATCH($A1459,'Cycle 4'!$L$10:$L$999,0),1)),INDEX('Cycle 5'!D$10:D$999,MATCH($A1459,'Cycle 5'!$L$10:$L$999,0),1)),INDEX('Cycle 6'!D$10:D$999,MATCH($A1459,'Cycle 6'!$L$10:$L$999,0),1)),INDEX('Cycle 7'!D$10:D$999,MATCH($A1459,'Cycle 7'!$L$10:$L$999,0),1)),INDEX('Cycle 8'!D$10:D$999,MATCH($A1459,'Cycle 8'!$L$10:$L$999,0),1)),INDEX('Cycle 9'!D$10:D$999,MATCH($A1459,'Cycle 9'!$L$10:$L$999,0),1)),INDEX('Cycle 10'!D$10:D$999,MATCH($A1459,'Cycle 10'!$L$10:$L$999,0),1)),INDEX('Cycle 11'!D$10:D$999,MATCH($A1459,'Cycle 11'!$L$10:$L$999,0),1)),"")="","",IFERROR(IFERROR(IFERROR(IFERROR(IFERROR(IFERROR(IFERROR(IFERROR(IFERROR(IFERROR(IFERROR(IFERROR(INDEX(Summer!D$10:D$999,MATCH($A1459,Summer!$L$10:$L$999,0),1),INDEX('Cycle 1'!D$10:D$999,MATCH($A1459,'Cycle 1'!$L$10:$L$999,0),1)),INDEX('Cycle 2'!D$10:D$999,MATCH($A1459,'Cycle 2'!$L$10:$L$999,0),1)),INDEX('Cycle 3'!D$10:D$999,MATCH($A1459,'Cycle 3'!$L$10:$L$999,0),1)),INDEX('Cycle 4'!D$10:D$999,MATCH($A1459,'Cycle 4'!$L$10:$L$999,0),1)),INDEX('Cycle 5'!D$10:D$999,MATCH($A1459,'Cycle 5'!$L$10:$L$999,0),1)),INDEX('Cycle 6'!D$10:D$999,MATCH($A1459,'Cycle 6'!$L$10:$L$999,0),1)),INDEX('Cycle 7'!D$10:D$999,MATCH($A1459,'Cycle 7'!$L$10:$L$999,0),1)),INDEX('Cycle 8'!D$10:D$999,MATCH($A1459,'Cycle 8'!$L$10:$L$999,0),1)),INDEX('Cycle 9'!D$10:D$999,MATCH($A1459,'Cycle 9'!$L$10:$L$999,0),1)),INDEX('Cycle 10'!D$10:D$999,MATCH($A1459,'Cycle 10'!$L$10:$L$999,0),1)),INDEX('Cycle 11'!D$10:D$999,MATCH($A1459,'Cycle 11'!$L$10:$L$999,0),1)),""))</f>
        <v/>
      </c>
      <c r="F1459" t="str">
        <f>IF(IFERROR(IFERROR(IFERROR(IFERROR(IFERROR(IFERROR(IFERROR(IFERROR(IFERROR(IFERROR(IFERROR(IFERROR(INDEX(Summer!E$10:E$999,MATCH($A1459,Summer!$L$10:$L$999,0),1),INDEX('Cycle 1'!E$10:E$999,MATCH($A1459,'Cycle 1'!$L$10:$L$999,0),1)),INDEX('Cycle 2'!E$10:E$999,MATCH($A1459,'Cycle 2'!$L$10:$L$999,0),1)),INDEX('Cycle 3'!E$10:E$999,MATCH($A1459,'Cycle 3'!$L$10:$L$999,0),1)),INDEX('Cycle 4'!E$10:E$999,MATCH($A1459,'Cycle 4'!$L$10:$L$999,0),1)),INDEX('Cycle 5'!E$10:E$999,MATCH($A1459,'Cycle 5'!$L$10:$L$999,0),1)),INDEX('Cycle 6'!E$10:E$999,MATCH($A1459,'Cycle 6'!$L$10:$L$999,0),1)),INDEX('Cycle 7'!E$10:E$999,MATCH($A1459,'Cycle 7'!$L$10:$L$999,0),1)),INDEX('Cycle 8'!E$10:E$999,MATCH($A1459,'Cycle 8'!$L$10:$L$999,0),1)),INDEX('Cycle 9'!E$10:E$999,MATCH($A1459,'Cycle 9'!$L$10:$L$999,0),1)),INDEX('Cycle 10'!E$10:E$999,MATCH($A1459,'Cycle 10'!$L$10:$L$999,0),1)),INDEX('Cycle 11'!E$10:E$999,MATCH($A1459,'Cycle 11'!$L$10:$L$999,0),1)),"")="","",IFERROR(IFERROR(IFERROR(IFERROR(IFERROR(IFERROR(IFERROR(IFERROR(IFERROR(IFERROR(IFERROR(IFERROR(INDEX(Summer!E$10:E$999,MATCH($A1459,Summer!$L$10:$L$999,0),1),INDEX('Cycle 1'!E$10:E$999,MATCH($A1459,'Cycle 1'!$L$10:$L$999,0),1)),INDEX('Cycle 2'!E$10:E$999,MATCH($A1459,'Cycle 2'!$L$10:$L$999,0),1)),INDEX('Cycle 3'!E$10:E$999,MATCH($A1459,'Cycle 3'!$L$10:$L$999,0),1)),INDEX('Cycle 4'!E$10:E$999,MATCH($A1459,'Cycle 4'!$L$10:$L$999,0),1)),INDEX('Cycle 5'!E$10:E$999,MATCH($A1459,'Cycle 5'!$L$10:$L$999,0),1)),INDEX('Cycle 6'!E$10:E$999,MATCH($A1459,'Cycle 6'!$L$10:$L$999,0),1)),INDEX('Cycle 7'!E$10:E$999,MATCH($A1459,'Cycle 7'!$L$10:$L$999,0),1)),INDEX('Cycle 8'!E$10:E$999,MATCH($A1459,'Cycle 8'!$L$10:$L$999,0),1)),INDEX('Cycle 9'!E$10:E$999,MATCH($A1459,'Cycle 9'!$L$10:$L$999,0),1)),INDEX('Cycle 10'!E$10:E$999,MATCH($A1459,'Cycle 10'!$L$10:$L$999,0),1)),INDEX('Cycle 11'!E$10:E$999,MATCH($A1459,'Cycle 11'!$L$10:$L$999,0),1)),""))</f>
        <v/>
      </c>
      <c r="G1459" t="str">
        <f>IF(IFERROR(IFERROR(IFERROR(IFERROR(IFERROR(IFERROR(IFERROR(IFERROR(IFERROR(IFERROR(IFERROR(IFERROR(INDEX(Summer!F$10:F$999,MATCH($A1459,Summer!$L$10:$L$999,0),1),INDEX('Cycle 1'!F$10:F$999,MATCH($A1459,'Cycle 1'!$L$10:$L$999,0),1)),INDEX('Cycle 2'!F$10:F$999,MATCH($A1459,'Cycle 2'!$L$10:$L$999,0),1)),INDEX('Cycle 3'!F$10:F$999,MATCH($A1459,'Cycle 3'!$L$10:$L$999,0),1)),INDEX('Cycle 4'!F$10:F$999,MATCH($A1459,'Cycle 4'!$L$10:$L$999,0),1)),INDEX('Cycle 5'!F$10:F$999,MATCH($A1459,'Cycle 5'!$L$10:$L$999,0),1)),INDEX('Cycle 6'!F$10:F$999,MATCH($A1459,'Cycle 6'!$L$10:$L$999,0),1)),INDEX('Cycle 7'!F$10:F$999,MATCH($A1459,'Cycle 7'!$L$10:$L$999,0),1)),INDEX('Cycle 8'!F$10:F$999,MATCH($A1459,'Cycle 8'!$L$10:$L$999,0),1)),INDEX('Cycle 9'!F$10:F$999,MATCH($A1459,'Cycle 9'!$L$10:$L$999,0),1)),INDEX('Cycle 10'!F$10:F$999,MATCH($A1459,'Cycle 10'!$L$10:$L$999,0),1)),INDEX('Cycle 11'!F$10:F$999,MATCH($A1459,'Cycle 11'!$L$10:$L$999,0),1)),"")="","",IFERROR(IFERROR(IFERROR(IFERROR(IFERROR(IFERROR(IFERROR(IFERROR(IFERROR(IFERROR(IFERROR(IFERROR(INDEX(Summer!F$10:F$999,MATCH($A1459,Summer!$L$10:$L$999,0),1),INDEX('Cycle 1'!F$10:F$999,MATCH($A1459,'Cycle 1'!$L$10:$L$999,0),1)),INDEX('Cycle 2'!F$10:F$999,MATCH($A1459,'Cycle 2'!$L$10:$L$999,0),1)),INDEX('Cycle 3'!F$10:F$999,MATCH($A1459,'Cycle 3'!$L$10:$L$999,0),1)),INDEX('Cycle 4'!F$10:F$999,MATCH($A1459,'Cycle 4'!$L$10:$L$999,0),1)),INDEX('Cycle 5'!F$10:F$999,MATCH($A1459,'Cycle 5'!$L$10:$L$999,0),1)),INDEX('Cycle 6'!F$10:F$999,MATCH($A1459,'Cycle 6'!$L$10:$L$999,0),1)),INDEX('Cycle 7'!F$10:F$999,MATCH($A1459,'Cycle 7'!$L$10:$L$999,0),1)),INDEX('Cycle 8'!F$10:F$999,MATCH($A1459,'Cycle 8'!$L$10:$L$999,0),1)),INDEX('Cycle 9'!F$10:F$999,MATCH($A1459,'Cycle 9'!$L$10:$L$999,0),1)),INDEX('Cycle 10'!F$10:F$999,MATCH($A1459,'Cycle 10'!$L$10:$L$999,0),1)),INDEX('Cycle 11'!F$10:F$999,MATCH($A1459,'Cycle 11'!$L$10:$L$999,0),1)),""))</f>
        <v/>
      </c>
      <c r="H1459" t="str">
        <f>IF(IFERROR(IFERROR(IFERROR(IFERROR(IFERROR(IFERROR(IFERROR(IFERROR(IFERROR(IFERROR(IFERROR(IFERROR(INDEX(Summer!G$10:G$999,MATCH($A1459,Summer!$L$10:$L$999,0),1),INDEX('Cycle 1'!G$10:G$999,MATCH($A1459,'Cycle 1'!$L$10:$L$999,0),1)),INDEX('Cycle 2'!G$10:G$999,MATCH($A1459,'Cycle 2'!$L$10:$L$999,0),1)),INDEX('Cycle 3'!G$10:G$999,MATCH($A1459,'Cycle 3'!$L$10:$L$999,0),1)),INDEX('Cycle 4'!G$10:G$999,MATCH($A1459,'Cycle 4'!$L$10:$L$999,0),1)),INDEX('Cycle 5'!G$10:G$999,MATCH($A1459,'Cycle 5'!$L$10:$L$999,0),1)),INDEX('Cycle 6'!G$10:G$999,MATCH($A1459,'Cycle 6'!$L$10:$L$999,0),1)),INDEX('Cycle 7'!G$10:G$999,MATCH($A1459,'Cycle 7'!$L$10:$L$999,0),1)),INDEX('Cycle 8'!G$10:G$999,MATCH($A1459,'Cycle 8'!$L$10:$L$999,0),1)),INDEX('Cycle 9'!G$10:G$999,MATCH($A1459,'Cycle 9'!$L$10:$L$999,0),1)),INDEX('Cycle 10'!G$10:G$999,MATCH($A1459,'Cycle 10'!$L$10:$L$999,0),1)),INDEX('Cycle 11'!G$10:G$999,MATCH($A1459,'Cycle 11'!$L$10:$L$999,0),1)),"")="","",IFERROR(IFERROR(IFERROR(IFERROR(IFERROR(IFERROR(IFERROR(IFERROR(IFERROR(IFERROR(IFERROR(IFERROR(INDEX(Summer!G$10:G$999,MATCH($A1459,Summer!$L$10:$L$999,0),1),INDEX('Cycle 1'!G$10:G$999,MATCH($A1459,'Cycle 1'!$L$10:$L$999,0),1)),INDEX('Cycle 2'!G$10:G$999,MATCH($A1459,'Cycle 2'!$L$10:$L$999,0),1)),INDEX('Cycle 3'!G$10:G$999,MATCH($A1459,'Cycle 3'!$L$10:$L$999,0),1)),INDEX('Cycle 4'!G$10:G$999,MATCH($A1459,'Cycle 4'!$L$10:$L$999,0),1)),INDEX('Cycle 5'!G$10:G$999,MATCH($A1459,'Cycle 5'!$L$10:$L$999,0),1)),INDEX('Cycle 6'!G$10:G$999,MATCH($A1459,'Cycle 6'!$L$10:$L$999,0),1)),INDEX('Cycle 7'!G$10:G$999,MATCH($A1459,'Cycle 7'!$L$10:$L$999,0),1)),INDEX('Cycle 8'!G$10:G$999,MATCH($A1459,'Cycle 8'!$L$10:$L$999,0),1)),INDEX('Cycle 9'!G$10:G$999,MATCH($A1459,'Cycle 9'!$L$10:$L$999,0),1)),INDEX('Cycle 10'!G$10:G$999,MATCH($A1459,'Cycle 10'!$L$10:$L$999,0),1)),INDEX('Cycle 11'!G$10:G$999,MATCH($A1459,'Cycle 11'!$L$10:$L$999,0),1)),""))</f>
        <v/>
      </c>
      <c r="I1459">
        <f>IFERROR(IF(C1459="",MAX(I$1:I1458),IF(ROW(C$2)=ROW(C1459),1,IF(ISERROR(VLOOKUP(C1459,C$2:C1458,1,FALSE)),MAX(I$1:I1458)+1,MAX(I$1:I1458)))),"")</f>
        <v>0</v>
      </c>
      <c r="J1459" t="str">
        <f t="shared" si="145"/>
        <v/>
      </c>
      <c r="K1459" t="str">
        <f t="shared" si="148"/>
        <v/>
      </c>
      <c r="L1459" t="str">
        <f t="shared" si="148"/>
        <v/>
      </c>
      <c r="M1459" t="str">
        <f t="shared" si="148"/>
        <v/>
      </c>
      <c r="N1459" t="str">
        <f t="shared" si="148"/>
        <v/>
      </c>
      <c r="O1459" t="str">
        <f t="shared" si="148"/>
        <v/>
      </c>
      <c r="P1459" t="str">
        <f t="shared" si="148"/>
        <v/>
      </c>
      <c r="Q1459" t="str">
        <f t="shared" si="148"/>
        <v/>
      </c>
      <c r="R1459" t="str">
        <f t="shared" si="148"/>
        <v/>
      </c>
      <c r="S1459" t="str">
        <f t="shared" si="148"/>
        <v/>
      </c>
      <c r="T1459" t="str">
        <f t="shared" si="148"/>
        <v/>
      </c>
      <c r="U1459" t="str">
        <f t="shared" si="148"/>
        <v/>
      </c>
      <c r="V1459" t="str">
        <f t="shared" si="148"/>
        <v/>
      </c>
      <c r="W1459" t="str">
        <f t="shared" si="146"/>
        <v/>
      </c>
      <c r="X1459">
        <f>IF(OR(H1459="No",H1459=""),0,IF(COUNTIFS(H$2:H1459,"Yes",C$2:C1459,C1459)&gt;1,0,COUNTIFS(H$2:H1459,"Yes",C$2:C1459,C1459)))+IF(X1458=$X$1,0,X1458)</f>
        <v>0</v>
      </c>
    </row>
    <row r="1460" spans="1:24" x14ac:dyDescent="0.3">
      <c r="A1460">
        <f>ROWS($A$2:$A1460)</f>
        <v>1459</v>
      </c>
      <c r="B1460" t="str">
        <f>IF(ISERROR(VLOOKUP(A1460,Summer!L$11:L$500,1,FALSE)),IF(ISERROR(VLOOKUP(A1460,'Cycle 1'!L$11:L$500,1,FALSE)),IF(ISERROR(VLOOKUP(A1460,'Cycle 2'!L$11:L$500,1,FALSE)),IF(ISERROR(VLOOKUP(A1460,'Cycle 3'!L$11:L$500,1,FALSE)),IF(ISERROR(VLOOKUP(A1460,'Cycle 4'!L$11:L$500,1,FALSE)),IF(ISERROR(VLOOKUP(A1460,'Cycle 5'!L$11:L$500,1,FALSE)),IF(ISERROR(VLOOKUP(A1460,'Cycle 6'!L$11:L$500,1,FALSE)),IF(ISERROR(VLOOKUP(A1460,'Cycle 7'!L$11:L$500,1,FALSE)),IF(ISERROR(VLOOKUP(A1460,'Cycle 8'!L$11:L$500,1,FALSE)),IF(ISERROR(VLOOKUP(A1460,'Cycle 9'!L$11:L$500,1,FALSE)),IF(ISERROR(VLOOKUP(A1460,'Cycle 10'!L$11:L$500,1,FALSE)),IF(ISERROR(VLOOKUP(A1460,'Cycle 11'!L$11:L$500,1,FALSE)),"","Cycle 11"),"Cycle 10"),"Cycle 9"),"Cycle 8"),"Cycle 7"),"Cycle 6"),"Cycle 5"),"Cycle 4"),"Cycle 3"),"Cycle 2"),"Cycle 1"),"Summer")</f>
        <v/>
      </c>
      <c r="C1460" t="str">
        <f>IF(IFERROR(IFERROR(IFERROR(IFERROR(IFERROR(IFERROR(IFERROR(IFERROR(IFERROR(IFERROR(IFERROR(IFERROR(INDEX(Summer!B$10:B$999,MATCH($A1460,Summer!$L$10:$L$999,0),1),INDEX('Cycle 1'!B$10:B$999,MATCH($A1460,'Cycle 1'!$L$10:$L$999,0),1)),INDEX('Cycle 2'!B$10:B$999,MATCH($A1460,'Cycle 2'!$L$10:$L$999,0),1)),INDEX('Cycle 3'!B$10:B$999,MATCH($A1460,'Cycle 3'!$L$10:$L$999,0),1)),INDEX('Cycle 4'!B$10:B$999,MATCH($A1460,'Cycle 4'!$L$10:$L$999,0),1)),INDEX('Cycle 5'!B$10:B$999,MATCH($A1460,'Cycle 5'!$L$10:$L$999,0),1)),INDEX('Cycle 6'!B$10:B$999,MATCH($A1460,'Cycle 6'!$L$10:$L$999,0),1)),INDEX('Cycle 7'!B$10:B$999,MATCH($A1460,'Cycle 7'!$L$10:$L$999,0),1)),INDEX('Cycle 8'!B$10:B$999,MATCH($A1460,'Cycle 8'!$L$10:$L$999,0),1)),INDEX('Cycle 9'!B$10:B$999,MATCH($A1460,'Cycle 9'!$L$10:$L$999,0),1)),INDEX('Cycle 10'!B$10:B$999,MATCH($A1460,'Cycle 10'!$L$10:$L$999,0),1)),INDEX('Cycle 11'!B$10:B$999,MATCH($A1460,'Cycle 11'!$L$10:$L$999,0),1)),"")="","",IFERROR(IFERROR(IFERROR(IFERROR(IFERROR(IFERROR(IFERROR(IFERROR(IFERROR(IFERROR(IFERROR(IFERROR(INDEX(Summer!B$10:B$999,MATCH($A1460,Summer!$L$10:$L$999,0),1),INDEX('Cycle 1'!B$10:B$999,MATCH($A1460,'Cycle 1'!$L$10:$L$999,0),1)),INDEX('Cycle 2'!B$10:B$999,MATCH($A1460,'Cycle 2'!$L$10:$L$999,0),1)),INDEX('Cycle 3'!B$10:B$999,MATCH($A1460,'Cycle 3'!$L$10:$L$999,0),1)),INDEX('Cycle 4'!B$10:B$999,MATCH($A1460,'Cycle 4'!$L$10:$L$999,0),1)),INDEX('Cycle 5'!B$10:B$999,MATCH($A1460,'Cycle 5'!$L$10:$L$999,0),1)),INDEX('Cycle 6'!B$10:B$999,MATCH($A1460,'Cycle 6'!$L$10:$L$999,0),1)),INDEX('Cycle 7'!B$10:B$999,MATCH($A1460,'Cycle 7'!$L$10:$L$999,0),1)),INDEX('Cycle 8'!B$10:B$999,MATCH($A1460,'Cycle 8'!$L$10:$L$999,0),1)),INDEX('Cycle 9'!B$10:B$999,MATCH($A1460,'Cycle 9'!$L$10:$L$999,0),1)),INDEX('Cycle 10'!B$10:B$999,MATCH($A1460,'Cycle 10'!$L$10:$L$999,0),1)),INDEX('Cycle 11'!B$10:B$999,MATCH($A1460,'Cycle 11'!$L$10:$L$999,0),1)),""))</f>
        <v/>
      </c>
      <c r="D1460" t="str">
        <f>IF(IFERROR(IFERROR(IFERROR(IFERROR(IFERROR(IFERROR(IFERROR(IFERROR(IFERROR(IFERROR(IFERROR(IFERROR(INDEX(Summer!C$10:C$999,MATCH($A1460,Summer!$L$10:$L$999,0),1),INDEX('Cycle 1'!C$10:C$999,MATCH($A1460,'Cycle 1'!$L$10:$L$999,0),1)),INDEX('Cycle 2'!C$10:C$999,MATCH($A1460,'Cycle 2'!$L$10:$L$999,0),1)),INDEX('Cycle 3'!C$10:C$999,MATCH($A1460,'Cycle 3'!$L$10:$L$999,0),1)),INDEX('Cycle 4'!C$10:C$999,MATCH($A1460,'Cycle 4'!$L$10:$L$999,0),1)),INDEX('Cycle 5'!C$10:C$999,MATCH($A1460,'Cycle 5'!$L$10:$L$999,0),1)),INDEX('Cycle 6'!C$10:C$999,MATCH($A1460,'Cycle 6'!$L$10:$L$999,0),1)),INDEX('Cycle 7'!C$10:C$999,MATCH($A1460,'Cycle 7'!$L$10:$L$999,0),1)),INDEX('Cycle 8'!C$10:C$999,MATCH($A1460,'Cycle 8'!$L$10:$L$999,0),1)),INDEX('Cycle 9'!C$10:C$999,MATCH($A1460,'Cycle 9'!$L$10:$L$999,0),1)),INDEX('Cycle 10'!C$10:C$999,MATCH($A1460,'Cycle 10'!$L$10:$L$999,0),1)),INDEX('Cycle 11'!C$10:C$999,MATCH($A1460,'Cycle 11'!$L$10:$L$999,0),1)),"")="","",IFERROR(IFERROR(IFERROR(IFERROR(IFERROR(IFERROR(IFERROR(IFERROR(IFERROR(IFERROR(IFERROR(IFERROR(INDEX(Summer!C$10:C$999,MATCH($A1460,Summer!$L$10:$L$999,0),1),INDEX('Cycle 1'!C$10:C$999,MATCH($A1460,'Cycle 1'!$L$10:$L$999,0),1)),INDEX('Cycle 2'!C$10:C$999,MATCH($A1460,'Cycle 2'!$L$10:$L$999,0),1)),INDEX('Cycle 3'!C$10:C$999,MATCH($A1460,'Cycle 3'!$L$10:$L$999,0),1)),INDEX('Cycle 4'!C$10:C$999,MATCH($A1460,'Cycle 4'!$L$10:$L$999,0),1)),INDEX('Cycle 5'!C$10:C$999,MATCH($A1460,'Cycle 5'!$L$10:$L$999,0),1)),INDEX('Cycle 6'!C$10:C$999,MATCH($A1460,'Cycle 6'!$L$10:$L$999,0),1)),INDEX('Cycle 7'!C$10:C$999,MATCH($A1460,'Cycle 7'!$L$10:$L$999,0),1)),INDEX('Cycle 8'!C$10:C$999,MATCH($A1460,'Cycle 8'!$L$10:$L$999,0),1)),INDEX('Cycle 9'!C$10:C$999,MATCH($A1460,'Cycle 9'!$L$10:$L$999,0),1)),INDEX('Cycle 10'!C$10:C$999,MATCH($A1460,'Cycle 10'!$L$10:$L$999,0),1)),INDEX('Cycle 11'!C$10:C$999,MATCH($A1460,'Cycle 11'!$L$10:$L$999,0),1)),""))</f>
        <v/>
      </c>
      <c r="E1460" t="str">
        <f>IF(IFERROR(IFERROR(IFERROR(IFERROR(IFERROR(IFERROR(IFERROR(IFERROR(IFERROR(IFERROR(IFERROR(IFERROR(INDEX(Summer!D$10:D$999,MATCH($A1460,Summer!$L$10:$L$999,0),1),INDEX('Cycle 1'!D$10:D$999,MATCH($A1460,'Cycle 1'!$L$10:$L$999,0),1)),INDEX('Cycle 2'!D$10:D$999,MATCH($A1460,'Cycle 2'!$L$10:$L$999,0),1)),INDEX('Cycle 3'!D$10:D$999,MATCH($A1460,'Cycle 3'!$L$10:$L$999,0),1)),INDEX('Cycle 4'!D$10:D$999,MATCH($A1460,'Cycle 4'!$L$10:$L$999,0),1)),INDEX('Cycle 5'!D$10:D$999,MATCH($A1460,'Cycle 5'!$L$10:$L$999,0),1)),INDEX('Cycle 6'!D$10:D$999,MATCH($A1460,'Cycle 6'!$L$10:$L$999,0),1)),INDEX('Cycle 7'!D$10:D$999,MATCH($A1460,'Cycle 7'!$L$10:$L$999,0),1)),INDEX('Cycle 8'!D$10:D$999,MATCH($A1460,'Cycle 8'!$L$10:$L$999,0),1)),INDEX('Cycle 9'!D$10:D$999,MATCH($A1460,'Cycle 9'!$L$10:$L$999,0),1)),INDEX('Cycle 10'!D$10:D$999,MATCH($A1460,'Cycle 10'!$L$10:$L$999,0),1)),INDEX('Cycle 11'!D$10:D$999,MATCH($A1460,'Cycle 11'!$L$10:$L$999,0),1)),"")="","",IFERROR(IFERROR(IFERROR(IFERROR(IFERROR(IFERROR(IFERROR(IFERROR(IFERROR(IFERROR(IFERROR(IFERROR(INDEX(Summer!D$10:D$999,MATCH($A1460,Summer!$L$10:$L$999,0),1),INDEX('Cycle 1'!D$10:D$999,MATCH($A1460,'Cycle 1'!$L$10:$L$999,0),1)),INDEX('Cycle 2'!D$10:D$999,MATCH($A1460,'Cycle 2'!$L$10:$L$999,0),1)),INDEX('Cycle 3'!D$10:D$999,MATCH($A1460,'Cycle 3'!$L$10:$L$999,0),1)),INDEX('Cycle 4'!D$10:D$999,MATCH($A1460,'Cycle 4'!$L$10:$L$999,0),1)),INDEX('Cycle 5'!D$10:D$999,MATCH($A1460,'Cycle 5'!$L$10:$L$999,0),1)),INDEX('Cycle 6'!D$10:D$999,MATCH($A1460,'Cycle 6'!$L$10:$L$999,0),1)),INDEX('Cycle 7'!D$10:D$999,MATCH($A1460,'Cycle 7'!$L$10:$L$999,0),1)),INDEX('Cycle 8'!D$10:D$999,MATCH($A1460,'Cycle 8'!$L$10:$L$999,0),1)),INDEX('Cycle 9'!D$10:D$999,MATCH($A1460,'Cycle 9'!$L$10:$L$999,0),1)),INDEX('Cycle 10'!D$10:D$999,MATCH($A1460,'Cycle 10'!$L$10:$L$999,0),1)),INDEX('Cycle 11'!D$10:D$999,MATCH($A1460,'Cycle 11'!$L$10:$L$999,0),1)),""))</f>
        <v/>
      </c>
      <c r="F1460" t="str">
        <f>IF(IFERROR(IFERROR(IFERROR(IFERROR(IFERROR(IFERROR(IFERROR(IFERROR(IFERROR(IFERROR(IFERROR(IFERROR(INDEX(Summer!E$10:E$999,MATCH($A1460,Summer!$L$10:$L$999,0),1),INDEX('Cycle 1'!E$10:E$999,MATCH($A1460,'Cycle 1'!$L$10:$L$999,0),1)),INDEX('Cycle 2'!E$10:E$999,MATCH($A1460,'Cycle 2'!$L$10:$L$999,0),1)),INDEX('Cycle 3'!E$10:E$999,MATCH($A1460,'Cycle 3'!$L$10:$L$999,0),1)),INDEX('Cycle 4'!E$10:E$999,MATCH($A1460,'Cycle 4'!$L$10:$L$999,0),1)),INDEX('Cycle 5'!E$10:E$999,MATCH($A1460,'Cycle 5'!$L$10:$L$999,0),1)),INDEX('Cycle 6'!E$10:E$999,MATCH($A1460,'Cycle 6'!$L$10:$L$999,0),1)),INDEX('Cycle 7'!E$10:E$999,MATCH($A1460,'Cycle 7'!$L$10:$L$999,0),1)),INDEX('Cycle 8'!E$10:E$999,MATCH($A1460,'Cycle 8'!$L$10:$L$999,0),1)),INDEX('Cycle 9'!E$10:E$999,MATCH($A1460,'Cycle 9'!$L$10:$L$999,0),1)),INDEX('Cycle 10'!E$10:E$999,MATCH($A1460,'Cycle 10'!$L$10:$L$999,0),1)),INDEX('Cycle 11'!E$10:E$999,MATCH($A1460,'Cycle 11'!$L$10:$L$999,0),1)),"")="","",IFERROR(IFERROR(IFERROR(IFERROR(IFERROR(IFERROR(IFERROR(IFERROR(IFERROR(IFERROR(IFERROR(IFERROR(INDEX(Summer!E$10:E$999,MATCH($A1460,Summer!$L$10:$L$999,0),1),INDEX('Cycle 1'!E$10:E$999,MATCH($A1460,'Cycle 1'!$L$10:$L$999,0),1)),INDEX('Cycle 2'!E$10:E$999,MATCH($A1460,'Cycle 2'!$L$10:$L$999,0),1)),INDEX('Cycle 3'!E$10:E$999,MATCH($A1460,'Cycle 3'!$L$10:$L$999,0),1)),INDEX('Cycle 4'!E$10:E$999,MATCH($A1460,'Cycle 4'!$L$10:$L$999,0),1)),INDEX('Cycle 5'!E$10:E$999,MATCH($A1460,'Cycle 5'!$L$10:$L$999,0),1)),INDEX('Cycle 6'!E$10:E$999,MATCH($A1460,'Cycle 6'!$L$10:$L$999,0),1)),INDEX('Cycle 7'!E$10:E$999,MATCH($A1460,'Cycle 7'!$L$10:$L$999,0),1)),INDEX('Cycle 8'!E$10:E$999,MATCH($A1460,'Cycle 8'!$L$10:$L$999,0),1)),INDEX('Cycle 9'!E$10:E$999,MATCH($A1460,'Cycle 9'!$L$10:$L$999,0),1)),INDEX('Cycle 10'!E$10:E$999,MATCH($A1460,'Cycle 10'!$L$10:$L$999,0),1)),INDEX('Cycle 11'!E$10:E$999,MATCH($A1460,'Cycle 11'!$L$10:$L$999,0),1)),""))</f>
        <v/>
      </c>
      <c r="G1460" t="str">
        <f>IF(IFERROR(IFERROR(IFERROR(IFERROR(IFERROR(IFERROR(IFERROR(IFERROR(IFERROR(IFERROR(IFERROR(IFERROR(INDEX(Summer!F$10:F$999,MATCH($A1460,Summer!$L$10:$L$999,0),1),INDEX('Cycle 1'!F$10:F$999,MATCH($A1460,'Cycle 1'!$L$10:$L$999,0),1)),INDEX('Cycle 2'!F$10:F$999,MATCH($A1460,'Cycle 2'!$L$10:$L$999,0),1)),INDEX('Cycle 3'!F$10:F$999,MATCH($A1460,'Cycle 3'!$L$10:$L$999,0),1)),INDEX('Cycle 4'!F$10:F$999,MATCH($A1460,'Cycle 4'!$L$10:$L$999,0),1)),INDEX('Cycle 5'!F$10:F$999,MATCH($A1460,'Cycle 5'!$L$10:$L$999,0),1)),INDEX('Cycle 6'!F$10:F$999,MATCH($A1460,'Cycle 6'!$L$10:$L$999,0),1)),INDEX('Cycle 7'!F$10:F$999,MATCH($A1460,'Cycle 7'!$L$10:$L$999,0),1)),INDEX('Cycle 8'!F$10:F$999,MATCH($A1460,'Cycle 8'!$L$10:$L$999,0),1)),INDEX('Cycle 9'!F$10:F$999,MATCH($A1460,'Cycle 9'!$L$10:$L$999,0),1)),INDEX('Cycle 10'!F$10:F$999,MATCH($A1460,'Cycle 10'!$L$10:$L$999,0),1)),INDEX('Cycle 11'!F$10:F$999,MATCH($A1460,'Cycle 11'!$L$10:$L$999,0),1)),"")="","",IFERROR(IFERROR(IFERROR(IFERROR(IFERROR(IFERROR(IFERROR(IFERROR(IFERROR(IFERROR(IFERROR(IFERROR(INDEX(Summer!F$10:F$999,MATCH($A1460,Summer!$L$10:$L$999,0),1),INDEX('Cycle 1'!F$10:F$999,MATCH($A1460,'Cycle 1'!$L$10:$L$999,0),1)),INDEX('Cycle 2'!F$10:F$999,MATCH($A1460,'Cycle 2'!$L$10:$L$999,0),1)),INDEX('Cycle 3'!F$10:F$999,MATCH($A1460,'Cycle 3'!$L$10:$L$999,0),1)),INDEX('Cycle 4'!F$10:F$999,MATCH($A1460,'Cycle 4'!$L$10:$L$999,0),1)),INDEX('Cycle 5'!F$10:F$999,MATCH($A1460,'Cycle 5'!$L$10:$L$999,0),1)),INDEX('Cycle 6'!F$10:F$999,MATCH($A1460,'Cycle 6'!$L$10:$L$999,0),1)),INDEX('Cycle 7'!F$10:F$999,MATCH($A1460,'Cycle 7'!$L$10:$L$999,0),1)),INDEX('Cycle 8'!F$10:F$999,MATCH($A1460,'Cycle 8'!$L$10:$L$999,0),1)),INDEX('Cycle 9'!F$10:F$999,MATCH($A1460,'Cycle 9'!$L$10:$L$999,0),1)),INDEX('Cycle 10'!F$10:F$999,MATCH($A1460,'Cycle 10'!$L$10:$L$999,0),1)),INDEX('Cycle 11'!F$10:F$999,MATCH($A1460,'Cycle 11'!$L$10:$L$999,0),1)),""))</f>
        <v/>
      </c>
      <c r="H1460" t="str">
        <f>IF(IFERROR(IFERROR(IFERROR(IFERROR(IFERROR(IFERROR(IFERROR(IFERROR(IFERROR(IFERROR(IFERROR(IFERROR(INDEX(Summer!G$10:G$999,MATCH($A1460,Summer!$L$10:$L$999,0),1),INDEX('Cycle 1'!G$10:G$999,MATCH($A1460,'Cycle 1'!$L$10:$L$999,0),1)),INDEX('Cycle 2'!G$10:G$999,MATCH($A1460,'Cycle 2'!$L$10:$L$999,0),1)),INDEX('Cycle 3'!G$10:G$999,MATCH($A1460,'Cycle 3'!$L$10:$L$999,0),1)),INDEX('Cycle 4'!G$10:G$999,MATCH($A1460,'Cycle 4'!$L$10:$L$999,0),1)),INDEX('Cycle 5'!G$10:G$999,MATCH($A1460,'Cycle 5'!$L$10:$L$999,0),1)),INDEX('Cycle 6'!G$10:G$999,MATCH($A1460,'Cycle 6'!$L$10:$L$999,0),1)),INDEX('Cycle 7'!G$10:G$999,MATCH($A1460,'Cycle 7'!$L$10:$L$999,0),1)),INDEX('Cycle 8'!G$10:G$999,MATCH($A1460,'Cycle 8'!$L$10:$L$999,0),1)),INDEX('Cycle 9'!G$10:G$999,MATCH($A1460,'Cycle 9'!$L$10:$L$999,0),1)),INDEX('Cycle 10'!G$10:G$999,MATCH($A1460,'Cycle 10'!$L$10:$L$999,0),1)),INDEX('Cycle 11'!G$10:G$999,MATCH($A1460,'Cycle 11'!$L$10:$L$999,0),1)),"")="","",IFERROR(IFERROR(IFERROR(IFERROR(IFERROR(IFERROR(IFERROR(IFERROR(IFERROR(IFERROR(IFERROR(IFERROR(INDEX(Summer!G$10:G$999,MATCH($A1460,Summer!$L$10:$L$999,0),1),INDEX('Cycle 1'!G$10:G$999,MATCH($A1460,'Cycle 1'!$L$10:$L$999,0),1)),INDEX('Cycle 2'!G$10:G$999,MATCH($A1460,'Cycle 2'!$L$10:$L$999,0),1)),INDEX('Cycle 3'!G$10:G$999,MATCH($A1460,'Cycle 3'!$L$10:$L$999,0),1)),INDEX('Cycle 4'!G$10:G$999,MATCH($A1460,'Cycle 4'!$L$10:$L$999,0),1)),INDEX('Cycle 5'!G$10:G$999,MATCH($A1460,'Cycle 5'!$L$10:$L$999,0),1)),INDEX('Cycle 6'!G$10:G$999,MATCH($A1460,'Cycle 6'!$L$10:$L$999,0),1)),INDEX('Cycle 7'!G$10:G$999,MATCH($A1460,'Cycle 7'!$L$10:$L$999,0),1)),INDEX('Cycle 8'!G$10:G$999,MATCH($A1460,'Cycle 8'!$L$10:$L$999,0),1)),INDEX('Cycle 9'!G$10:G$999,MATCH($A1460,'Cycle 9'!$L$10:$L$999,0),1)),INDEX('Cycle 10'!G$10:G$999,MATCH($A1460,'Cycle 10'!$L$10:$L$999,0),1)),INDEX('Cycle 11'!G$10:G$999,MATCH($A1460,'Cycle 11'!$L$10:$L$999,0),1)),""))</f>
        <v/>
      </c>
      <c r="I1460">
        <f>IFERROR(IF(C1460="",MAX(I$1:I1459),IF(ROW(C$2)=ROW(C1460),1,IF(ISERROR(VLOOKUP(C1460,C$2:C1459,1,FALSE)),MAX(I$1:I1459)+1,MAX(I$1:I1459)))),"")</f>
        <v>0</v>
      </c>
      <c r="J1460" t="str">
        <f t="shared" si="145"/>
        <v/>
      </c>
      <c r="K1460" t="str">
        <f t="shared" si="148"/>
        <v/>
      </c>
      <c r="L1460" t="str">
        <f t="shared" si="148"/>
        <v/>
      </c>
      <c r="M1460" t="str">
        <f t="shared" si="148"/>
        <v/>
      </c>
      <c r="N1460" t="str">
        <f t="shared" si="148"/>
        <v/>
      </c>
      <c r="O1460" t="str">
        <f t="shared" si="148"/>
        <v/>
      </c>
      <c r="P1460" t="str">
        <f t="shared" si="148"/>
        <v/>
      </c>
      <c r="Q1460" t="str">
        <f t="shared" si="148"/>
        <v/>
      </c>
      <c r="R1460" t="str">
        <f t="shared" si="148"/>
        <v/>
      </c>
      <c r="S1460" t="str">
        <f t="shared" si="148"/>
        <v/>
      </c>
      <c r="T1460" t="str">
        <f t="shared" si="148"/>
        <v/>
      </c>
      <c r="U1460" t="str">
        <f t="shared" si="148"/>
        <v/>
      </c>
      <c r="V1460" t="str">
        <f t="shared" si="148"/>
        <v/>
      </c>
      <c r="W1460" t="str">
        <f t="shared" si="146"/>
        <v/>
      </c>
      <c r="X1460">
        <f>IF(OR(H1460="No",H1460=""),0,IF(COUNTIFS(H$2:H1460,"Yes",C$2:C1460,C1460)&gt;1,0,COUNTIFS(H$2:H1460,"Yes",C$2:C1460,C1460)))+IF(X1459=$X$1,0,X1459)</f>
        <v>0</v>
      </c>
    </row>
    <row r="1461" spans="1:24" x14ac:dyDescent="0.3">
      <c r="A1461">
        <f>ROWS($A$2:$A1461)</f>
        <v>1460</v>
      </c>
      <c r="B1461" t="str">
        <f>IF(ISERROR(VLOOKUP(A1461,Summer!L$11:L$500,1,FALSE)),IF(ISERROR(VLOOKUP(A1461,'Cycle 1'!L$11:L$500,1,FALSE)),IF(ISERROR(VLOOKUP(A1461,'Cycle 2'!L$11:L$500,1,FALSE)),IF(ISERROR(VLOOKUP(A1461,'Cycle 3'!L$11:L$500,1,FALSE)),IF(ISERROR(VLOOKUP(A1461,'Cycle 4'!L$11:L$500,1,FALSE)),IF(ISERROR(VLOOKUP(A1461,'Cycle 5'!L$11:L$500,1,FALSE)),IF(ISERROR(VLOOKUP(A1461,'Cycle 6'!L$11:L$500,1,FALSE)),IF(ISERROR(VLOOKUP(A1461,'Cycle 7'!L$11:L$500,1,FALSE)),IF(ISERROR(VLOOKUP(A1461,'Cycle 8'!L$11:L$500,1,FALSE)),IF(ISERROR(VLOOKUP(A1461,'Cycle 9'!L$11:L$500,1,FALSE)),IF(ISERROR(VLOOKUP(A1461,'Cycle 10'!L$11:L$500,1,FALSE)),IF(ISERROR(VLOOKUP(A1461,'Cycle 11'!L$11:L$500,1,FALSE)),"","Cycle 11"),"Cycle 10"),"Cycle 9"),"Cycle 8"),"Cycle 7"),"Cycle 6"),"Cycle 5"),"Cycle 4"),"Cycle 3"),"Cycle 2"),"Cycle 1"),"Summer")</f>
        <v/>
      </c>
      <c r="C1461" t="str">
        <f>IF(IFERROR(IFERROR(IFERROR(IFERROR(IFERROR(IFERROR(IFERROR(IFERROR(IFERROR(IFERROR(IFERROR(IFERROR(INDEX(Summer!B$10:B$999,MATCH($A1461,Summer!$L$10:$L$999,0),1),INDEX('Cycle 1'!B$10:B$999,MATCH($A1461,'Cycle 1'!$L$10:$L$999,0),1)),INDEX('Cycle 2'!B$10:B$999,MATCH($A1461,'Cycle 2'!$L$10:$L$999,0),1)),INDEX('Cycle 3'!B$10:B$999,MATCH($A1461,'Cycle 3'!$L$10:$L$999,0),1)),INDEX('Cycle 4'!B$10:B$999,MATCH($A1461,'Cycle 4'!$L$10:$L$999,0),1)),INDEX('Cycle 5'!B$10:B$999,MATCH($A1461,'Cycle 5'!$L$10:$L$999,0),1)),INDEX('Cycle 6'!B$10:B$999,MATCH($A1461,'Cycle 6'!$L$10:$L$999,0),1)),INDEX('Cycle 7'!B$10:B$999,MATCH($A1461,'Cycle 7'!$L$10:$L$999,0),1)),INDEX('Cycle 8'!B$10:B$999,MATCH($A1461,'Cycle 8'!$L$10:$L$999,0),1)),INDEX('Cycle 9'!B$10:B$999,MATCH($A1461,'Cycle 9'!$L$10:$L$999,0),1)),INDEX('Cycle 10'!B$10:B$999,MATCH($A1461,'Cycle 10'!$L$10:$L$999,0),1)),INDEX('Cycle 11'!B$10:B$999,MATCH($A1461,'Cycle 11'!$L$10:$L$999,0),1)),"")="","",IFERROR(IFERROR(IFERROR(IFERROR(IFERROR(IFERROR(IFERROR(IFERROR(IFERROR(IFERROR(IFERROR(IFERROR(INDEX(Summer!B$10:B$999,MATCH($A1461,Summer!$L$10:$L$999,0),1),INDEX('Cycle 1'!B$10:B$999,MATCH($A1461,'Cycle 1'!$L$10:$L$999,0),1)),INDEX('Cycle 2'!B$10:B$999,MATCH($A1461,'Cycle 2'!$L$10:$L$999,0),1)),INDEX('Cycle 3'!B$10:B$999,MATCH($A1461,'Cycle 3'!$L$10:$L$999,0),1)),INDEX('Cycle 4'!B$10:B$999,MATCH($A1461,'Cycle 4'!$L$10:$L$999,0),1)),INDEX('Cycle 5'!B$10:B$999,MATCH($A1461,'Cycle 5'!$L$10:$L$999,0),1)),INDEX('Cycle 6'!B$10:B$999,MATCH($A1461,'Cycle 6'!$L$10:$L$999,0),1)),INDEX('Cycle 7'!B$10:B$999,MATCH($A1461,'Cycle 7'!$L$10:$L$999,0),1)),INDEX('Cycle 8'!B$10:B$999,MATCH($A1461,'Cycle 8'!$L$10:$L$999,0),1)),INDEX('Cycle 9'!B$10:B$999,MATCH($A1461,'Cycle 9'!$L$10:$L$999,0),1)),INDEX('Cycle 10'!B$10:B$999,MATCH($A1461,'Cycle 10'!$L$10:$L$999,0),1)),INDEX('Cycle 11'!B$10:B$999,MATCH($A1461,'Cycle 11'!$L$10:$L$999,0),1)),""))</f>
        <v/>
      </c>
      <c r="D1461" t="str">
        <f>IF(IFERROR(IFERROR(IFERROR(IFERROR(IFERROR(IFERROR(IFERROR(IFERROR(IFERROR(IFERROR(IFERROR(IFERROR(INDEX(Summer!C$10:C$999,MATCH($A1461,Summer!$L$10:$L$999,0),1),INDEX('Cycle 1'!C$10:C$999,MATCH($A1461,'Cycle 1'!$L$10:$L$999,0),1)),INDEX('Cycle 2'!C$10:C$999,MATCH($A1461,'Cycle 2'!$L$10:$L$999,0),1)),INDEX('Cycle 3'!C$10:C$999,MATCH($A1461,'Cycle 3'!$L$10:$L$999,0),1)),INDEX('Cycle 4'!C$10:C$999,MATCH($A1461,'Cycle 4'!$L$10:$L$999,0),1)),INDEX('Cycle 5'!C$10:C$999,MATCH($A1461,'Cycle 5'!$L$10:$L$999,0),1)),INDEX('Cycle 6'!C$10:C$999,MATCH($A1461,'Cycle 6'!$L$10:$L$999,0),1)),INDEX('Cycle 7'!C$10:C$999,MATCH($A1461,'Cycle 7'!$L$10:$L$999,0),1)),INDEX('Cycle 8'!C$10:C$999,MATCH($A1461,'Cycle 8'!$L$10:$L$999,0),1)),INDEX('Cycle 9'!C$10:C$999,MATCH($A1461,'Cycle 9'!$L$10:$L$999,0),1)),INDEX('Cycle 10'!C$10:C$999,MATCH($A1461,'Cycle 10'!$L$10:$L$999,0),1)),INDEX('Cycle 11'!C$10:C$999,MATCH($A1461,'Cycle 11'!$L$10:$L$999,0),1)),"")="","",IFERROR(IFERROR(IFERROR(IFERROR(IFERROR(IFERROR(IFERROR(IFERROR(IFERROR(IFERROR(IFERROR(IFERROR(INDEX(Summer!C$10:C$999,MATCH($A1461,Summer!$L$10:$L$999,0),1),INDEX('Cycle 1'!C$10:C$999,MATCH($A1461,'Cycle 1'!$L$10:$L$999,0),1)),INDEX('Cycle 2'!C$10:C$999,MATCH($A1461,'Cycle 2'!$L$10:$L$999,0),1)),INDEX('Cycle 3'!C$10:C$999,MATCH($A1461,'Cycle 3'!$L$10:$L$999,0),1)),INDEX('Cycle 4'!C$10:C$999,MATCH($A1461,'Cycle 4'!$L$10:$L$999,0),1)),INDEX('Cycle 5'!C$10:C$999,MATCH($A1461,'Cycle 5'!$L$10:$L$999,0),1)),INDEX('Cycle 6'!C$10:C$999,MATCH($A1461,'Cycle 6'!$L$10:$L$999,0),1)),INDEX('Cycle 7'!C$10:C$999,MATCH($A1461,'Cycle 7'!$L$10:$L$999,0),1)),INDEX('Cycle 8'!C$10:C$999,MATCH($A1461,'Cycle 8'!$L$10:$L$999,0),1)),INDEX('Cycle 9'!C$10:C$999,MATCH($A1461,'Cycle 9'!$L$10:$L$999,0),1)),INDEX('Cycle 10'!C$10:C$999,MATCH($A1461,'Cycle 10'!$L$10:$L$999,0),1)),INDEX('Cycle 11'!C$10:C$999,MATCH($A1461,'Cycle 11'!$L$10:$L$999,0),1)),""))</f>
        <v/>
      </c>
      <c r="E1461" t="str">
        <f>IF(IFERROR(IFERROR(IFERROR(IFERROR(IFERROR(IFERROR(IFERROR(IFERROR(IFERROR(IFERROR(IFERROR(IFERROR(INDEX(Summer!D$10:D$999,MATCH($A1461,Summer!$L$10:$L$999,0),1),INDEX('Cycle 1'!D$10:D$999,MATCH($A1461,'Cycle 1'!$L$10:$L$999,0),1)),INDEX('Cycle 2'!D$10:D$999,MATCH($A1461,'Cycle 2'!$L$10:$L$999,0),1)),INDEX('Cycle 3'!D$10:D$999,MATCH($A1461,'Cycle 3'!$L$10:$L$999,0),1)),INDEX('Cycle 4'!D$10:D$999,MATCH($A1461,'Cycle 4'!$L$10:$L$999,0),1)),INDEX('Cycle 5'!D$10:D$999,MATCH($A1461,'Cycle 5'!$L$10:$L$999,0),1)),INDEX('Cycle 6'!D$10:D$999,MATCH($A1461,'Cycle 6'!$L$10:$L$999,0),1)),INDEX('Cycle 7'!D$10:D$999,MATCH($A1461,'Cycle 7'!$L$10:$L$999,0),1)),INDEX('Cycle 8'!D$10:D$999,MATCH($A1461,'Cycle 8'!$L$10:$L$999,0),1)),INDEX('Cycle 9'!D$10:D$999,MATCH($A1461,'Cycle 9'!$L$10:$L$999,0),1)),INDEX('Cycle 10'!D$10:D$999,MATCH($A1461,'Cycle 10'!$L$10:$L$999,0),1)),INDEX('Cycle 11'!D$10:D$999,MATCH($A1461,'Cycle 11'!$L$10:$L$999,0),1)),"")="","",IFERROR(IFERROR(IFERROR(IFERROR(IFERROR(IFERROR(IFERROR(IFERROR(IFERROR(IFERROR(IFERROR(IFERROR(INDEX(Summer!D$10:D$999,MATCH($A1461,Summer!$L$10:$L$999,0),1),INDEX('Cycle 1'!D$10:D$999,MATCH($A1461,'Cycle 1'!$L$10:$L$999,0),1)),INDEX('Cycle 2'!D$10:D$999,MATCH($A1461,'Cycle 2'!$L$10:$L$999,0),1)),INDEX('Cycle 3'!D$10:D$999,MATCH($A1461,'Cycle 3'!$L$10:$L$999,0),1)),INDEX('Cycle 4'!D$10:D$999,MATCH($A1461,'Cycle 4'!$L$10:$L$999,0),1)),INDEX('Cycle 5'!D$10:D$999,MATCH($A1461,'Cycle 5'!$L$10:$L$999,0),1)),INDEX('Cycle 6'!D$10:D$999,MATCH($A1461,'Cycle 6'!$L$10:$L$999,0),1)),INDEX('Cycle 7'!D$10:D$999,MATCH($A1461,'Cycle 7'!$L$10:$L$999,0),1)),INDEX('Cycle 8'!D$10:D$999,MATCH($A1461,'Cycle 8'!$L$10:$L$999,0),1)),INDEX('Cycle 9'!D$10:D$999,MATCH($A1461,'Cycle 9'!$L$10:$L$999,0),1)),INDEX('Cycle 10'!D$10:D$999,MATCH($A1461,'Cycle 10'!$L$10:$L$999,0),1)),INDEX('Cycle 11'!D$10:D$999,MATCH($A1461,'Cycle 11'!$L$10:$L$999,0),1)),""))</f>
        <v/>
      </c>
      <c r="F1461" t="str">
        <f>IF(IFERROR(IFERROR(IFERROR(IFERROR(IFERROR(IFERROR(IFERROR(IFERROR(IFERROR(IFERROR(IFERROR(IFERROR(INDEX(Summer!E$10:E$999,MATCH($A1461,Summer!$L$10:$L$999,0),1),INDEX('Cycle 1'!E$10:E$999,MATCH($A1461,'Cycle 1'!$L$10:$L$999,0),1)),INDEX('Cycle 2'!E$10:E$999,MATCH($A1461,'Cycle 2'!$L$10:$L$999,0),1)),INDEX('Cycle 3'!E$10:E$999,MATCH($A1461,'Cycle 3'!$L$10:$L$999,0),1)),INDEX('Cycle 4'!E$10:E$999,MATCH($A1461,'Cycle 4'!$L$10:$L$999,0),1)),INDEX('Cycle 5'!E$10:E$999,MATCH($A1461,'Cycle 5'!$L$10:$L$999,0),1)),INDEX('Cycle 6'!E$10:E$999,MATCH($A1461,'Cycle 6'!$L$10:$L$999,0),1)),INDEX('Cycle 7'!E$10:E$999,MATCH($A1461,'Cycle 7'!$L$10:$L$999,0),1)),INDEX('Cycle 8'!E$10:E$999,MATCH($A1461,'Cycle 8'!$L$10:$L$999,0),1)),INDEX('Cycle 9'!E$10:E$999,MATCH($A1461,'Cycle 9'!$L$10:$L$999,0),1)),INDEX('Cycle 10'!E$10:E$999,MATCH($A1461,'Cycle 10'!$L$10:$L$999,0),1)),INDEX('Cycle 11'!E$10:E$999,MATCH($A1461,'Cycle 11'!$L$10:$L$999,0),1)),"")="","",IFERROR(IFERROR(IFERROR(IFERROR(IFERROR(IFERROR(IFERROR(IFERROR(IFERROR(IFERROR(IFERROR(IFERROR(INDEX(Summer!E$10:E$999,MATCH($A1461,Summer!$L$10:$L$999,0),1),INDEX('Cycle 1'!E$10:E$999,MATCH($A1461,'Cycle 1'!$L$10:$L$999,0),1)),INDEX('Cycle 2'!E$10:E$999,MATCH($A1461,'Cycle 2'!$L$10:$L$999,0),1)),INDEX('Cycle 3'!E$10:E$999,MATCH($A1461,'Cycle 3'!$L$10:$L$999,0),1)),INDEX('Cycle 4'!E$10:E$999,MATCH($A1461,'Cycle 4'!$L$10:$L$999,0),1)),INDEX('Cycle 5'!E$10:E$999,MATCH($A1461,'Cycle 5'!$L$10:$L$999,0),1)),INDEX('Cycle 6'!E$10:E$999,MATCH($A1461,'Cycle 6'!$L$10:$L$999,0),1)),INDEX('Cycle 7'!E$10:E$999,MATCH($A1461,'Cycle 7'!$L$10:$L$999,0),1)),INDEX('Cycle 8'!E$10:E$999,MATCH($A1461,'Cycle 8'!$L$10:$L$999,0),1)),INDEX('Cycle 9'!E$10:E$999,MATCH($A1461,'Cycle 9'!$L$10:$L$999,0),1)),INDEX('Cycle 10'!E$10:E$999,MATCH($A1461,'Cycle 10'!$L$10:$L$999,0),1)),INDEX('Cycle 11'!E$10:E$999,MATCH($A1461,'Cycle 11'!$L$10:$L$999,0),1)),""))</f>
        <v/>
      </c>
      <c r="G1461" t="str">
        <f>IF(IFERROR(IFERROR(IFERROR(IFERROR(IFERROR(IFERROR(IFERROR(IFERROR(IFERROR(IFERROR(IFERROR(IFERROR(INDEX(Summer!F$10:F$999,MATCH($A1461,Summer!$L$10:$L$999,0),1),INDEX('Cycle 1'!F$10:F$999,MATCH($A1461,'Cycle 1'!$L$10:$L$999,0),1)),INDEX('Cycle 2'!F$10:F$999,MATCH($A1461,'Cycle 2'!$L$10:$L$999,0),1)),INDEX('Cycle 3'!F$10:F$999,MATCH($A1461,'Cycle 3'!$L$10:$L$999,0),1)),INDEX('Cycle 4'!F$10:F$999,MATCH($A1461,'Cycle 4'!$L$10:$L$999,0),1)),INDEX('Cycle 5'!F$10:F$999,MATCH($A1461,'Cycle 5'!$L$10:$L$999,0),1)),INDEX('Cycle 6'!F$10:F$999,MATCH($A1461,'Cycle 6'!$L$10:$L$999,0),1)),INDEX('Cycle 7'!F$10:F$999,MATCH($A1461,'Cycle 7'!$L$10:$L$999,0),1)),INDEX('Cycle 8'!F$10:F$999,MATCH($A1461,'Cycle 8'!$L$10:$L$999,0),1)),INDEX('Cycle 9'!F$10:F$999,MATCH($A1461,'Cycle 9'!$L$10:$L$999,0),1)),INDEX('Cycle 10'!F$10:F$999,MATCH($A1461,'Cycle 10'!$L$10:$L$999,0),1)),INDEX('Cycle 11'!F$10:F$999,MATCH($A1461,'Cycle 11'!$L$10:$L$999,0),1)),"")="","",IFERROR(IFERROR(IFERROR(IFERROR(IFERROR(IFERROR(IFERROR(IFERROR(IFERROR(IFERROR(IFERROR(IFERROR(INDEX(Summer!F$10:F$999,MATCH($A1461,Summer!$L$10:$L$999,0),1),INDEX('Cycle 1'!F$10:F$999,MATCH($A1461,'Cycle 1'!$L$10:$L$999,0),1)),INDEX('Cycle 2'!F$10:F$999,MATCH($A1461,'Cycle 2'!$L$10:$L$999,0),1)),INDEX('Cycle 3'!F$10:F$999,MATCH($A1461,'Cycle 3'!$L$10:$L$999,0),1)),INDEX('Cycle 4'!F$10:F$999,MATCH($A1461,'Cycle 4'!$L$10:$L$999,0),1)),INDEX('Cycle 5'!F$10:F$999,MATCH($A1461,'Cycle 5'!$L$10:$L$999,0),1)),INDEX('Cycle 6'!F$10:F$999,MATCH($A1461,'Cycle 6'!$L$10:$L$999,0),1)),INDEX('Cycle 7'!F$10:F$999,MATCH($A1461,'Cycle 7'!$L$10:$L$999,0),1)),INDEX('Cycle 8'!F$10:F$999,MATCH($A1461,'Cycle 8'!$L$10:$L$999,0),1)),INDEX('Cycle 9'!F$10:F$999,MATCH($A1461,'Cycle 9'!$L$10:$L$999,0),1)),INDEX('Cycle 10'!F$10:F$999,MATCH($A1461,'Cycle 10'!$L$10:$L$999,0),1)),INDEX('Cycle 11'!F$10:F$999,MATCH($A1461,'Cycle 11'!$L$10:$L$999,0),1)),""))</f>
        <v/>
      </c>
      <c r="H1461" t="str">
        <f>IF(IFERROR(IFERROR(IFERROR(IFERROR(IFERROR(IFERROR(IFERROR(IFERROR(IFERROR(IFERROR(IFERROR(IFERROR(INDEX(Summer!G$10:G$999,MATCH($A1461,Summer!$L$10:$L$999,0),1),INDEX('Cycle 1'!G$10:G$999,MATCH($A1461,'Cycle 1'!$L$10:$L$999,0),1)),INDEX('Cycle 2'!G$10:G$999,MATCH($A1461,'Cycle 2'!$L$10:$L$999,0),1)),INDEX('Cycle 3'!G$10:G$999,MATCH($A1461,'Cycle 3'!$L$10:$L$999,0),1)),INDEX('Cycle 4'!G$10:G$999,MATCH($A1461,'Cycle 4'!$L$10:$L$999,0),1)),INDEX('Cycle 5'!G$10:G$999,MATCH($A1461,'Cycle 5'!$L$10:$L$999,0),1)),INDEX('Cycle 6'!G$10:G$999,MATCH($A1461,'Cycle 6'!$L$10:$L$999,0),1)),INDEX('Cycle 7'!G$10:G$999,MATCH($A1461,'Cycle 7'!$L$10:$L$999,0),1)),INDEX('Cycle 8'!G$10:G$999,MATCH($A1461,'Cycle 8'!$L$10:$L$999,0),1)),INDEX('Cycle 9'!G$10:G$999,MATCH($A1461,'Cycle 9'!$L$10:$L$999,0),1)),INDEX('Cycle 10'!G$10:G$999,MATCH($A1461,'Cycle 10'!$L$10:$L$999,0),1)),INDEX('Cycle 11'!G$10:G$999,MATCH($A1461,'Cycle 11'!$L$10:$L$999,0),1)),"")="","",IFERROR(IFERROR(IFERROR(IFERROR(IFERROR(IFERROR(IFERROR(IFERROR(IFERROR(IFERROR(IFERROR(IFERROR(INDEX(Summer!G$10:G$999,MATCH($A1461,Summer!$L$10:$L$999,0),1),INDEX('Cycle 1'!G$10:G$999,MATCH($A1461,'Cycle 1'!$L$10:$L$999,0),1)),INDEX('Cycle 2'!G$10:G$999,MATCH($A1461,'Cycle 2'!$L$10:$L$999,0),1)),INDEX('Cycle 3'!G$10:G$999,MATCH($A1461,'Cycle 3'!$L$10:$L$999,0),1)),INDEX('Cycle 4'!G$10:G$999,MATCH($A1461,'Cycle 4'!$L$10:$L$999,0),1)),INDEX('Cycle 5'!G$10:G$999,MATCH($A1461,'Cycle 5'!$L$10:$L$999,0),1)),INDEX('Cycle 6'!G$10:G$999,MATCH($A1461,'Cycle 6'!$L$10:$L$999,0),1)),INDEX('Cycle 7'!G$10:G$999,MATCH($A1461,'Cycle 7'!$L$10:$L$999,0),1)),INDEX('Cycle 8'!G$10:G$999,MATCH($A1461,'Cycle 8'!$L$10:$L$999,0),1)),INDEX('Cycle 9'!G$10:G$999,MATCH($A1461,'Cycle 9'!$L$10:$L$999,0),1)),INDEX('Cycle 10'!G$10:G$999,MATCH($A1461,'Cycle 10'!$L$10:$L$999,0),1)),INDEX('Cycle 11'!G$10:G$999,MATCH($A1461,'Cycle 11'!$L$10:$L$999,0),1)),""))</f>
        <v/>
      </c>
      <c r="I1461">
        <f>IFERROR(IF(C1461="",MAX(I$1:I1460),IF(ROW(C$2)=ROW(C1461),1,IF(ISERROR(VLOOKUP(C1461,C$2:C1460,1,FALSE)),MAX(I$1:I1460)+1,MAX(I$1:I1460)))),"")</f>
        <v>0</v>
      </c>
      <c r="J1461" t="str">
        <f t="shared" si="145"/>
        <v/>
      </c>
      <c r="K1461" t="str">
        <f t="shared" si="148"/>
        <v/>
      </c>
      <c r="L1461" t="str">
        <f t="shared" si="148"/>
        <v/>
      </c>
      <c r="M1461" t="str">
        <f t="shared" si="148"/>
        <v/>
      </c>
      <c r="N1461" t="str">
        <f t="shared" si="148"/>
        <v/>
      </c>
      <c r="O1461" t="str">
        <f t="shared" si="148"/>
        <v/>
      </c>
      <c r="P1461" t="str">
        <f t="shared" si="148"/>
        <v/>
      </c>
      <c r="Q1461" t="str">
        <f t="shared" si="148"/>
        <v/>
      </c>
      <c r="R1461" t="str">
        <f t="shared" si="148"/>
        <v/>
      </c>
      <c r="S1461" t="str">
        <f t="shared" si="148"/>
        <v/>
      </c>
      <c r="T1461" t="str">
        <f t="shared" si="148"/>
        <v/>
      </c>
      <c r="U1461" t="str">
        <f t="shared" si="148"/>
        <v/>
      </c>
      <c r="V1461" t="str">
        <f t="shared" si="148"/>
        <v/>
      </c>
      <c r="W1461" t="str">
        <f t="shared" si="146"/>
        <v/>
      </c>
      <c r="X1461">
        <f>IF(OR(H1461="No",H1461=""),0,IF(COUNTIFS(H$2:H1461,"Yes",C$2:C1461,C1461)&gt;1,0,COUNTIFS(H$2:H1461,"Yes",C$2:C1461,C1461)))+IF(X1460=$X$1,0,X1460)</f>
        <v>0</v>
      </c>
    </row>
    <row r="1462" spans="1:24" x14ac:dyDescent="0.3">
      <c r="A1462">
        <f>ROWS($A$2:$A1462)</f>
        <v>1461</v>
      </c>
      <c r="B1462" t="str">
        <f>IF(ISERROR(VLOOKUP(A1462,Summer!L$11:L$500,1,FALSE)),IF(ISERROR(VLOOKUP(A1462,'Cycle 1'!L$11:L$500,1,FALSE)),IF(ISERROR(VLOOKUP(A1462,'Cycle 2'!L$11:L$500,1,FALSE)),IF(ISERROR(VLOOKUP(A1462,'Cycle 3'!L$11:L$500,1,FALSE)),IF(ISERROR(VLOOKUP(A1462,'Cycle 4'!L$11:L$500,1,FALSE)),IF(ISERROR(VLOOKUP(A1462,'Cycle 5'!L$11:L$500,1,FALSE)),IF(ISERROR(VLOOKUP(A1462,'Cycle 6'!L$11:L$500,1,FALSE)),IF(ISERROR(VLOOKUP(A1462,'Cycle 7'!L$11:L$500,1,FALSE)),IF(ISERROR(VLOOKUP(A1462,'Cycle 8'!L$11:L$500,1,FALSE)),IF(ISERROR(VLOOKUP(A1462,'Cycle 9'!L$11:L$500,1,FALSE)),IF(ISERROR(VLOOKUP(A1462,'Cycle 10'!L$11:L$500,1,FALSE)),IF(ISERROR(VLOOKUP(A1462,'Cycle 11'!L$11:L$500,1,FALSE)),"","Cycle 11"),"Cycle 10"),"Cycle 9"),"Cycle 8"),"Cycle 7"),"Cycle 6"),"Cycle 5"),"Cycle 4"),"Cycle 3"),"Cycle 2"),"Cycle 1"),"Summer")</f>
        <v/>
      </c>
      <c r="C1462" t="str">
        <f>IF(IFERROR(IFERROR(IFERROR(IFERROR(IFERROR(IFERROR(IFERROR(IFERROR(IFERROR(IFERROR(IFERROR(IFERROR(INDEX(Summer!B$10:B$999,MATCH($A1462,Summer!$L$10:$L$999,0),1),INDEX('Cycle 1'!B$10:B$999,MATCH($A1462,'Cycle 1'!$L$10:$L$999,0),1)),INDEX('Cycle 2'!B$10:B$999,MATCH($A1462,'Cycle 2'!$L$10:$L$999,0),1)),INDEX('Cycle 3'!B$10:B$999,MATCH($A1462,'Cycle 3'!$L$10:$L$999,0),1)),INDEX('Cycle 4'!B$10:B$999,MATCH($A1462,'Cycle 4'!$L$10:$L$999,0),1)),INDEX('Cycle 5'!B$10:B$999,MATCH($A1462,'Cycle 5'!$L$10:$L$999,0),1)),INDEX('Cycle 6'!B$10:B$999,MATCH($A1462,'Cycle 6'!$L$10:$L$999,0),1)),INDEX('Cycle 7'!B$10:B$999,MATCH($A1462,'Cycle 7'!$L$10:$L$999,0),1)),INDEX('Cycle 8'!B$10:B$999,MATCH($A1462,'Cycle 8'!$L$10:$L$999,0),1)),INDEX('Cycle 9'!B$10:B$999,MATCH($A1462,'Cycle 9'!$L$10:$L$999,0),1)),INDEX('Cycle 10'!B$10:B$999,MATCH($A1462,'Cycle 10'!$L$10:$L$999,0),1)),INDEX('Cycle 11'!B$10:B$999,MATCH($A1462,'Cycle 11'!$L$10:$L$999,0),1)),"")="","",IFERROR(IFERROR(IFERROR(IFERROR(IFERROR(IFERROR(IFERROR(IFERROR(IFERROR(IFERROR(IFERROR(IFERROR(INDEX(Summer!B$10:B$999,MATCH($A1462,Summer!$L$10:$L$999,0),1),INDEX('Cycle 1'!B$10:B$999,MATCH($A1462,'Cycle 1'!$L$10:$L$999,0),1)),INDEX('Cycle 2'!B$10:B$999,MATCH($A1462,'Cycle 2'!$L$10:$L$999,0),1)),INDEX('Cycle 3'!B$10:B$999,MATCH($A1462,'Cycle 3'!$L$10:$L$999,0),1)),INDEX('Cycle 4'!B$10:B$999,MATCH($A1462,'Cycle 4'!$L$10:$L$999,0),1)),INDEX('Cycle 5'!B$10:B$999,MATCH($A1462,'Cycle 5'!$L$10:$L$999,0),1)),INDEX('Cycle 6'!B$10:B$999,MATCH($A1462,'Cycle 6'!$L$10:$L$999,0),1)),INDEX('Cycle 7'!B$10:B$999,MATCH($A1462,'Cycle 7'!$L$10:$L$999,0),1)),INDEX('Cycle 8'!B$10:B$999,MATCH($A1462,'Cycle 8'!$L$10:$L$999,0),1)),INDEX('Cycle 9'!B$10:B$999,MATCH($A1462,'Cycle 9'!$L$10:$L$999,0),1)),INDEX('Cycle 10'!B$10:B$999,MATCH($A1462,'Cycle 10'!$L$10:$L$999,0),1)),INDEX('Cycle 11'!B$10:B$999,MATCH($A1462,'Cycle 11'!$L$10:$L$999,0),1)),""))</f>
        <v/>
      </c>
      <c r="D1462" t="str">
        <f>IF(IFERROR(IFERROR(IFERROR(IFERROR(IFERROR(IFERROR(IFERROR(IFERROR(IFERROR(IFERROR(IFERROR(IFERROR(INDEX(Summer!C$10:C$999,MATCH($A1462,Summer!$L$10:$L$999,0),1),INDEX('Cycle 1'!C$10:C$999,MATCH($A1462,'Cycle 1'!$L$10:$L$999,0),1)),INDEX('Cycle 2'!C$10:C$999,MATCH($A1462,'Cycle 2'!$L$10:$L$999,0),1)),INDEX('Cycle 3'!C$10:C$999,MATCH($A1462,'Cycle 3'!$L$10:$L$999,0),1)),INDEX('Cycle 4'!C$10:C$999,MATCH($A1462,'Cycle 4'!$L$10:$L$999,0),1)),INDEX('Cycle 5'!C$10:C$999,MATCH($A1462,'Cycle 5'!$L$10:$L$999,0),1)),INDEX('Cycle 6'!C$10:C$999,MATCH($A1462,'Cycle 6'!$L$10:$L$999,0),1)),INDEX('Cycle 7'!C$10:C$999,MATCH($A1462,'Cycle 7'!$L$10:$L$999,0),1)),INDEX('Cycle 8'!C$10:C$999,MATCH($A1462,'Cycle 8'!$L$10:$L$999,0),1)),INDEX('Cycle 9'!C$10:C$999,MATCH($A1462,'Cycle 9'!$L$10:$L$999,0),1)),INDEX('Cycle 10'!C$10:C$999,MATCH($A1462,'Cycle 10'!$L$10:$L$999,0),1)),INDEX('Cycle 11'!C$10:C$999,MATCH($A1462,'Cycle 11'!$L$10:$L$999,0),1)),"")="","",IFERROR(IFERROR(IFERROR(IFERROR(IFERROR(IFERROR(IFERROR(IFERROR(IFERROR(IFERROR(IFERROR(IFERROR(INDEX(Summer!C$10:C$999,MATCH($A1462,Summer!$L$10:$L$999,0),1),INDEX('Cycle 1'!C$10:C$999,MATCH($A1462,'Cycle 1'!$L$10:$L$999,0),1)),INDEX('Cycle 2'!C$10:C$999,MATCH($A1462,'Cycle 2'!$L$10:$L$999,0),1)),INDEX('Cycle 3'!C$10:C$999,MATCH($A1462,'Cycle 3'!$L$10:$L$999,0),1)),INDEX('Cycle 4'!C$10:C$999,MATCH($A1462,'Cycle 4'!$L$10:$L$999,0),1)),INDEX('Cycle 5'!C$10:C$999,MATCH($A1462,'Cycle 5'!$L$10:$L$999,0),1)),INDEX('Cycle 6'!C$10:C$999,MATCH($A1462,'Cycle 6'!$L$10:$L$999,0),1)),INDEX('Cycle 7'!C$10:C$999,MATCH($A1462,'Cycle 7'!$L$10:$L$999,0),1)),INDEX('Cycle 8'!C$10:C$999,MATCH($A1462,'Cycle 8'!$L$10:$L$999,0),1)),INDEX('Cycle 9'!C$10:C$999,MATCH($A1462,'Cycle 9'!$L$10:$L$999,0),1)),INDEX('Cycle 10'!C$10:C$999,MATCH($A1462,'Cycle 10'!$L$10:$L$999,0),1)),INDEX('Cycle 11'!C$10:C$999,MATCH($A1462,'Cycle 11'!$L$10:$L$999,0),1)),""))</f>
        <v/>
      </c>
      <c r="E1462" t="str">
        <f>IF(IFERROR(IFERROR(IFERROR(IFERROR(IFERROR(IFERROR(IFERROR(IFERROR(IFERROR(IFERROR(IFERROR(IFERROR(INDEX(Summer!D$10:D$999,MATCH($A1462,Summer!$L$10:$L$999,0),1),INDEX('Cycle 1'!D$10:D$999,MATCH($A1462,'Cycle 1'!$L$10:$L$999,0),1)),INDEX('Cycle 2'!D$10:D$999,MATCH($A1462,'Cycle 2'!$L$10:$L$999,0),1)),INDEX('Cycle 3'!D$10:D$999,MATCH($A1462,'Cycle 3'!$L$10:$L$999,0),1)),INDEX('Cycle 4'!D$10:D$999,MATCH($A1462,'Cycle 4'!$L$10:$L$999,0),1)),INDEX('Cycle 5'!D$10:D$999,MATCH($A1462,'Cycle 5'!$L$10:$L$999,0),1)),INDEX('Cycle 6'!D$10:D$999,MATCH($A1462,'Cycle 6'!$L$10:$L$999,0),1)),INDEX('Cycle 7'!D$10:D$999,MATCH($A1462,'Cycle 7'!$L$10:$L$999,0),1)),INDEX('Cycle 8'!D$10:D$999,MATCH($A1462,'Cycle 8'!$L$10:$L$999,0),1)),INDEX('Cycle 9'!D$10:D$999,MATCH($A1462,'Cycle 9'!$L$10:$L$999,0),1)),INDEX('Cycle 10'!D$10:D$999,MATCH($A1462,'Cycle 10'!$L$10:$L$999,0),1)),INDEX('Cycle 11'!D$10:D$999,MATCH($A1462,'Cycle 11'!$L$10:$L$999,0),1)),"")="","",IFERROR(IFERROR(IFERROR(IFERROR(IFERROR(IFERROR(IFERROR(IFERROR(IFERROR(IFERROR(IFERROR(IFERROR(INDEX(Summer!D$10:D$999,MATCH($A1462,Summer!$L$10:$L$999,0),1),INDEX('Cycle 1'!D$10:D$999,MATCH($A1462,'Cycle 1'!$L$10:$L$999,0),1)),INDEX('Cycle 2'!D$10:D$999,MATCH($A1462,'Cycle 2'!$L$10:$L$999,0),1)),INDEX('Cycle 3'!D$10:D$999,MATCH($A1462,'Cycle 3'!$L$10:$L$999,0),1)),INDEX('Cycle 4'!D$10:D$999,MATCH($A1462,'Cycle 4'!$L$10:$L$999,0),1)),INDEX('Cycle 5'!D$10:D$999,MATCH($A1462,'Cycle 5'!$L$10:$L$999,0),1)),INDEX('Cycle 6'!D$10:D$999,MATCH($A1462,'Cycle 6'!$L$10:$L$999,0),1)),INDEX('Cycle 7'!D$10:D$999,MATCH($A1462,'Cycle 7'!$L$10:$L$999,0),1)),INDEX('Cycle 8'!D$10:D$999,MATCH($A1462,'Cycle 8'!$L$10:$L$999,0),1)),INDEX('Cycle 9'!D$10:D$999,MATCH($A1462,'Cycle 9'!$L$10:$L$999,0),1)),INDEX('Cycle 10'!D$10:D$999,MATCH($A1462,'Cycle 10'!$L$10:$L$999,0),1)),INDEX('Cycle 11'!D$10:D$999,MATCH($A1462,'Cycle 11'!$L$10:$L$999,0),1)),""))</f>
        <v/>
      </c>
      <c r="F1462" t="str">
        <f>IF(IFERROR(IFERROR(IFERROR(IFERROR(IFERROR(IFERROR(IFERROR(IFERROR(IFERROR(IFERROR(IFERROR(IFERROR(INDEX(Summer!E$10:E$999,MATCH($A1462,Summer!$L$10:$L$999,0),1),INDEX('Cycle 1'!E$10:E$999,MATCH($A1462,'Cycle 1'!$L$10:$L$999,0),1)),INDEX('Cycle 2'!E$10:E$999,MATCH($A1462,'Cycle 2'!$L$10:$L$999,0),1)),INDEX('Cycle 3'!E$10:E$999,MATCH($A1462,'Cycle 3'!$L$10:$L$999,0),1)),INDEX('Cycle 4'!E$10:E$999,MATCH($A1462,'Cycle 4'!$L$10:$L$999,0),1)),INDEX('Cycle 5'!E$10:E$999,MATCH($A1462,'Cycle 5'!$L$10:$L$999,0),1)),INDEX('Cycle 6'!E$10:E$999,MATCH($A1462,'Cycle 6'!$L$10:$L$999,0),1)),INDEX('Cycle 7'!E$10:E$999,MATCH($A1462,'Cycle 7'!$L$10:$L$999,0),1)),INDEX('Cycle 8'!E$10:E$999,MATCH($A1462,'Cycle 8'!$L$10:$L$999,0),1)),INDEX('Cycle 9'!E$10:E$999,MATCH($A1462,'Cycle 9'!$L$10:$L$999,0),1)),INDEX('Cycle 10'!E$10:E$999,MATCH($A1462,'Cycle 10'!$L$10:$L$999,0),1)),INDEX('Cycle 11'!E$10:E$999,MATCH($A1462,'Cycle 11'!$L$10:$L$999,0),1)),"")="","",IFERROR(IFERROR(IFERROR(IFERROR(IFERROR(IFERROR(IFERROR(IFERROR(IFERROR(IFERROR(IFERROR(IFERROR(INDEX(Summer!E$10:E$999,MATCH($A1462,Summer!$L$10:$L$999,0),1),INDEX('Cycle 1'!E$10:E$999,MATCH($A1462,'Cycle 1'!$L$10:$L$999,0),1)),INDEX('Cycle 2'!E$10:E$999,MATCH($A1462,'Cycle 2'!$L$10:$L$999,0),1)),INDEX('Cycle 3'!E$10:E$999,MATCH($A1462,'Cycle 3'!$L$10:$L$999,0),1)),INDEX('Cycle 4'!E$10:E$999,MATCH($A1462,'Cycle 4'!$L$10:$L$999,0),1)),INDEX('Cycle 5'!E$10:E$999,MATCH($A1462,'Cycle 5'!$L$10:$L$999,0),1)),INDEX('Cycle 6'!E$10:E$999,MATCH($A1462,'Cycle 6'!$L$10:$L$999,0),1)),INDEX('Cycle 7'!E$10:E$999,MATCH($A1462,'Cycle 7'!$L$10:$L$999,0),1)),INDEX('Cycle 8'!E$10:E$999,MATCH($A1462,'Cycle 8'!$L$10:$L$999,0),1)),INDEX('Cycle 9'!E$10:E$999,MATCH($A1462,'Cycle 9'!$L$10:$L$999,0),1)),INDEX('Cycle 10'!E$10:E$999,MATCH($A1462,'Cycle 10'!$L$10:$L$999,0),1)),INDEX('Cycle 11'!E$10:E$999,MATCH($A1462,'Cycle 11'!$L$10:$L$999,0),1)),""))</f>
        <v/>
      </c>
      <c r="G1462" t="str">
        <f>IF(IFERROR(IFERROR(IFERROR(IFERROR(IFERROR(IFERROR(IFERROR(IFERROR(IFERROR(IFERROR(IFERROR(IFERROR(INDEX(Summer!F$10:F$999,MATCH($A1462,Summer!$L$10:$L$999,0),1),INDEX('Cycle 1'!F$10:F$999,MATCH($A1462,'Cycle 1'!$L$10:$L$999,0),1)),INDEX('Cycle 2'!F$10:F$999,MATCH($A1462,'Cycle 2'!$L$10:$L$999,0),1)),INDEX('Cycle 3'!F$10:F$999,MATCH($A1462,'Cycle 3'!$L$10:$L$999,0),1)),INDEX('Cycle 4'!F$10:F$999,MATCH($A1462,'Cycle 4'!$L$10:$L$999,0),1)),INDEX('Cycle 5'!F$10:F$999,MATCH($A1462,'Cycle 5'!$L$10:$L$999,0),1)),INDEX('Cycle 6'!F$10:F$999,MATCH($A1462,'Cycle 6'!$L$10:$L$999,0),1)),INDEX('Cycle 7'!F$10:F$999,MATCH($A1462,'Cycle 7'!$L$10:$L$999,0),1)),INDEX('Cycle 8'!F$10:F$999,MATCH($A1462,'Cycle 8'!$L$10:$L$999,0),1)),INDEX('Cycle 9'!F$10:F$999,MATCH($A1462,'Cycle 9'!$L$10:$L$999,0),1)),INDEX('Cycle 10'!F$10:F$999,MATCH($A1462,'Cycle 10'!$L$10:$L$999,0),1)),INDEX('Cycle 11'!F$10:F$999,MATCH($A1462,'Cycle 11'!$L$10:$L$999,0),1)),"")="","",IFERROR(IFERROR(IFERROR(IFERROR(IFERROR(IFERROR(IFERROR(IFERROR(IFERROR(IFERROR(IFERROR(IFERROR(INDEX(Summer!F$10:F$999,MATCH($A1462,Summer!$L$10:$L$999,0),1),INDEX('Cycle 1'!F$10:F$999,MATCH($A1462,'Cycle 1'!$L$10:$L$999,0),1)),INDEX('Cycle 2'!F$10:F$999,MATCH($A1462,'Cycle 2'!$L$10:$L$999,0),1)),INDEX('Cycle 3'!F$10:F$999,MATCH($A1462,'Cycle 3'!$L$10:$L$999,0),1)),INDEX('Cycle 4'!F$10:F$999,MATCH($A1462,'Cycle 4'!$L$10:$L$999,0),1)),INDEX('Cycle 5'!F$10:F$999,MATCH($A1462,'Cycle 5'!$L$10:$L$999,0),1)),INDEX('Cycle 6'!F$10:F$999,MATCH($A1462,'Cycle 6'!$L$10:$L$999,0),1)),INDEX('Cycle 7'!F$10:F$999,MATCH($A1462,'Cycle 7'!$L$10:$L$999,0),1)),INDEX('Cycle 8'!F$10:F$999,MATCH($A1462,'Cycle 8'!$L$10:$L$999,0),1)),INDEX('Cycle 9'!F$10:F$999,MATCH($A1462,'Cycle 9'!$L$10:$L$999,0),1)),INDEX('Cycle 10'!F$10:F$999,MATCH($A1462,'Cycle 10'!$L$10:$L$999,0),1)),INDEX('Cycle 11'!F$10:F$999,MATCH($A1462,'Cycle 11'!$L$10:$L$999,0),1)),""))</f>
        <v/>
      </c>
      <c r="H1462" t="str">
        <f>IF(IFERROR(IFERROR(IFERROR(IFERROR(IFERROR(IFERROR(IFERROR(IFERROR(IFERROR(IFERROR(IFERROR(IFERROR(INDEX(Summer!G$10:G$999,MATCH($A1462,Summer!$L$10:$L$999,0),1),INDEX('Cycle 1'!G$10:G$999,MATCH($A1462,'Cycle 1'!$L$10:$L$999,0),1)),INDEX('Cycle 2'!G$10:G$999,MATCH($A1462,'Cycle 2'!$L$10:$L$999,0),1)),INDEX('Cycle 3'!G$10:G$999,MATCH($A1462,'Cycle 3'!$L$10:$L$999,0),1)),INDEX('Cycle 4'!G$10:G$999,MATCH($A1462,'Cycle 4'!$L$10:$L$999,0),1)),INDEX('Cycle 5'!G$10:G$999,MATCH($A1462,'Cycle 5'!$L$10:$L$999,0),1)),INDEX('Cycle 6'!G$10:G$999,MATCH($A1462,'Cycle 6'!$L$10:$L$999,0),1)),INDEX('Cycle 7'!G$10:G$999,MATCH($A1462,'Cycle 7'!$L$10:$L$999,0),1)),INDEX('Cycle 8'!G$10:G$999,MATCH($A1462,'Cycle 8'!$L$10:$L$999,0),1)),INDEX('Cycle 9'!G$10:G$999,MATCH($A1462,'Cycle 9'!$L$10:$L$999,0),1)),INDEX('Cycle 10'!G$10:G$999,MATCH($A1462,'Cycle 10'!$L$10:$L$999,0),1)),INDEX('Cycle 11'!G$10:G$999,MATCH($A1462,'Cycle 11'!$L$10:$L$999,0),1)),"")="","",IFERROR(IFERROR(IFERROR(IFERROR(IFERROR(IFERROR(IFERROR(IFERROR(IFERROR(IFERROR(IFERROR(IFERROR(INDEX(Summer!G$10:G$999,MATCH($A1462,Summer!$L$10:$L$999,0),1),INDEX('Cycle 1'!G$10:G$999,MATCH($A1462,'Cycle 1'!$L$10:$L$999,0),1)),INDEX('Cycle 2'!G$10:G$999,MATCH($A1462,'Cycle 2'!$L$10:$L$999,0),1)),INDEX('Cycle 3'!G$10:G$999,MATCH($A1462,'Cycle 3'!$L$10:$L$999,0),1)),INDEX('Cycle 4'!G$10:G$999,MATCH($A1462,'Cycle 4'!$L$10:$L$999,0),1)),INDEX('Cycle 5'!G$10:G$999,MATCH($A1462,'Cycle 5'!$L$10:$L$999,0),1)),INDEX('Cycle 6'!G$10:G$999,MATCH($A1462,'Cycle 6'!$L$10:$L$999,0),1)),INDEX('Cycle 7'!G$10:G$999,MATCH($A1462,'Cycle 7'!$L$10:$L$999,0),1)),INDEX('Cycle 8'!G$10:G$999,MATCH($A1462,'Cycle 8'!$L$10:$L$999,0),1)),INDEX('Cycle 9'!G$10:G$999,MATCH($A1462,'Cycle 9'!$L$10:$L$999,0),1)),INDEX('Cycle 10'!G$10:G$999,MATCH($A1462,'Cycle 10'!$L$10:$L$999,0),1)),INDEX('Cycle 11'!G$10:G$999,MATCH($A1462,'Cycle 11'!$L$10:$L$999,0),1)),""))</f>
        <v/>
      </c>
      <c r="I1462">
        <f>IFERROR(IF(C1462="",MAX(I$1:I1461),IF(ROW(C$2)=ROW(C1462),1,IF(ISERROR(VLOOKUP(C1462,C$2:C1461,1,FALSE)),MAX(I$1:I1461)+1,MAX(I$1:I1461)))),"")</f>
        <v>0</v>
      </c>
      <c r="J1462" t="str">
        <f t="shared" si="145"/>
        <v/>
      </c>
      <c r="K1462" t="str">
        <f t="shared" si="148"/>
        <v/>
      </c>
      <c r="L1462" t="str">
        <f t="shared" si="148"/>
        <v/>
      </c>
      <c r="M1462" t="str">
        <f t="shared" si="148"/>
        <v/>
      </c>
      <c r="N1462" t="str">
        <f t="shared" si="148"/>
        <v/>
      </c>
      <c r="O1462" t="str">
        <f t="shared" si="148"/>
        <v/>
      </c>
      <c r="P1462" t="str">
        <f t="shared" si="148"/>
        <v/>
      </c>
      <c r="Q1462" t="str">
        <f t="shared" si="148"/>
        <v/>
      </c>
      <c r="R1462" t="str">
        <f t="shared" si="148"/>
        <v/>
      </c>
      <c r="S1462" t="str">
        <f t="shared" si="148"/>
        <v/>
      </c>
      <c r="T1462" t="str">
        <f t="shared" si="148"/>
        <v/>
      </c>
      <c r="U1462" t="str">
        <f t="shared" si="148"/>
        <v/>
      </c>
      <c r="V1462" t="str">
        <f t="shared" si="148"/>
        <v/>
      </c>
      <c r="W1462" t="str">
        <f t="shared" si="146"/>
        <v/>
      </c>
      <c r="X1462">
        <f>IF(OR(H1462="No",H1462=""),0,IF(COUNTIFS(H$2:H1462,"Yes",C$2:C1462,C1462)&gt;1,0,COUNTIFS(H$2:H1462,"Yes",C$2:C1462,C1462)))+IF(X1461=$X$1,0,X1461)</f>
        <v>0</v>
      </c>
    </row>
    <row r="1463" spans="1:24" x14ac:dyDescent="0.3">
      <c r="A1463">
        <f>ROWS($A$2:$A1463)</f>
        <v>1462</v>
      </c>
      <c r="B1463" t="str">
        <f>IF(ISERROR(VLOOKUP(A1463,Summer!L$11:L$500,1,FALSE)),IF(ISERROR(VLOOKUP(A1463,'Cycle 1'!L$11:L$500,1,FALSE)),IF(ISERROR(VLOOKUP(A1463,'Cycle 2'!L$11:L$500,1,FALSE)),IF(ISERROR(VLOOKUP(A1463,'Cycle 3'!L$11:L$500,1,FALSE)),IF(ISERROR(VLOOKUP(A1463,'Cycle 4'!L$11:L$500,1,FALSE)),IF(ISERROR(VLOOKUP(A1463,'Cycle 5'!L$11:L$500,1,FALSE)),IF(ISERROR(VLOOKUP(A1463,'Cycle 6'!L$11:L$500,1,FALSE)),IF(ISERROR(VLOOKUP(A1463,'Cycle 7'!L$11:L$500,1,FALSE)),IF(ISERROR(VLOOKUP(A1463,'Cycle 8'!L$11:L$500,1,FALSE)),IF(ISERROR(VLOOKUP(A1463,'Cycle 9'!L$11:L$500,1,FALSE)),IF(ISERROR(VLOOKUP(A1463,'Cycle 10'!L$11:L$500,1,FALSE)),IF(ISERROR(VLOOKUP(A1463,'Cycle 11'!L$11:L$500,1,FALSE)),"","Cycle 11"),"Cycle 10"),"Cycle 9"),"Cycle 8"),"Cycle 7"),"Cycle 6"),"Cycle 5"),"Cycle 4"),"Cycle 3"),"Cycle 2"),"Cycle 1"),"Summer")</f>
        <v/>
      </c>
      <c r="C1463" t="str">
        <f>IF(IFERROR(IFERROR(IFERROR(IFERROR(IFERROR(IFERROR(IFERROR(IFERROR(IFERROR(IFERROR(IFERROR(IFERROR(INDEX(Summer!B$10:B$999,MATCH($A1463,Summer!$L$10:$L$999,0),1),INDEX('Cycle 1'!B$10:B$999,MATCH($A1463,'Cycle 1'!$L$10:$L$999,0),1)),INDEX('Cycle 2'!B$10:B$999,MATCH($A1463,'Cycle 2'!$L$10:$L$999,0),1)),INDEX('Cycle 3'!B$10:B$999,MATCH($A1463,'Cycle 3'!$L$10:$L$999,0),1)),INDEX('Cycle 4'!B$10:B$999,MATCH($A1463,'Cycle 4'!$L$10:$L$999,0),1)),INDEX('Cycle 5'!B$10:B$999,MATCH($A1463,'Cycle 5'!$L$10:$L$999,0),1)),INDEX('Cycle 6'!B$10:B$999,MATCH($A1463,'Cycle 6'!$L$10:$L$999,0),1)),INDEX('Cycle 7'!B$10:B$999,MATCH($A1463,'Cycle 7'!$L$10:$L$999,0),1)),INDEX('Cycle 8'!B$10:B$999,MATCH($A1463,'Cycle 8'!$L$10:$L$999,0),1)),INDEX('Cycle 9'!B$10:B$999,MATCH($A1463,'Cycle 9'!$L$10:$L$999,0),1)),INDEX('Cycle 10'!B$10:B$999,MATCH($A1463,'Cycle 10'!$L$10:$L$999,0),1)),INDEX('Cycle 11'!B$10:B$999,MATCH($A1463,'Cycle 11'!$L$10:$L$999,0),1)),"")="","",IFERROR(IFERROR(IFERROR(IFERROR(IFERROR(IFERROR(IFERROR(IFERROR(IFERROR(IFERROR(IFERROR(IFERROR(INDEX(Summer!B$10:B$999,MATCH($A1463,Summer!$L$10:$L$999,0),1),INDEX('Cycle 1'!B$10:B$999,MATCH($A1463,'Cycle 1'!$L$10:$L$999,0),1)),INDEX('Cycle 2'!B$10:B$999,MATCH($A1463,'Cycle 2'!$L$10:$L$999,0),1)),INDEX('Cycle 3'!B$10:B$999,MATCH($A1463,'Cycle 3'!$L$10:$L$999,0),1)),INDEX('Cycle 4'!B$10:B$999,MATCH($A1463,'Cycle 4'!$L$10:$L$999,0),1)),INDEX('Cycle 5'!B$10:B$999,MATCH($A1463,'Cycle 5'!$L$10:$L$999,0),1)),INDEX('Cycle 6'!B$10:B$999,MATCH($A1463,'Cycle 6'!$L$10:$L$999,0),1)),INDEX('Cycle 7'!B$10:B$999,MATCH($A1463,'Cycle 7'!$L$10:$L$999,0),1)),INDEX('Cycle 8'!B$10:B$999,MATCH($A1463,'Cycle 8'!$L$10:$L$999,0),1)),INDEX('Cycle 9'!B$10:B$999,MATCH($A1463,'Cycle 9'!$L$10:$L$999,0),1)),INDEX('Cycle 10'!B$10:B$999,MATCH($A1463,'Cycle 10'!$L$10:$L$999,0),1)),INDEX('Cycle 11'!B$10:B$999,MATCH($A1463,'Cycle 11'!$L$10:$L$999,0),1)),""))</f>
        <v/>
      </c>
      <c r="D1463" t="str">
        <f>IF(IFERROR(IFERROR(IFERROR(IFERROR(IFERROR(IFERROR(IFERROR(IFERROR(IFERROR(IFERROR(IFERROR(IFERROR(INDEX(Summer!C$10:C$999,MATCH($A1463,Summer!$L$10:$L$999,0),1),INDEX('Cycle 1'!C$10:C$999,MATCH($A1463,'Cycle 1'!$L$10:$L$999,0),1)),INDEX('Cycle 2'!C$10:C$999,MATCH($A1463,'Cycle 2'!$L$10:$L$999,0),1)),INDEX('Cycle 3'!C$10:C$999,MATCH($A1463,'Cycle 3'!$L$10:$L$999,0),1)),INDEX('Cycle 4'!C$10:C$999,MATCH($A1463,'Cycle 4'!$L$10:$L$999,0),1)),INDEX('Cycle 5'!C$10:C$999,MATCH($A1463,'Cycle 5'!$L$10:$L$999,0),1)),INDEX('Cycle 6'!C$10:C$999,MATCH($A1463,'Cycle 6'!$L$10:$L$999,0),1)),INDEX('Cycle 7'!C$10:C$999,MATCH($A1463,'Cycle 7'!$L$10:$L$999,0),1)),INDEX('Cycle 8'!C$10:C$999,MATCH($A1463,'Cycle 8'!$L$10:$L$999,0),1)),INDEX('Cycle 9'!C$10:C$999,MATCH($A1463,'Cycle 9'!$L$10:$L$999,0),1)),INDEX('Cycle 10'!C$10:C$999,MATCH($A1463,'Cycle 10'!$L$10:$L$999,0),1)),INDEX('Cycle 11'!C$10:C$999,MATCH($A1463,'Cycle 11'!$L$10:$L$999,0),1)),"")="","",IFERROR(IFERROR(IFERROR(IFERROR(IFERROR(IFERROR(IFERROR(IFERROR(IFERROR(IFERROR(IFERROR(IFERROR(INDEX(Summer!C$10:C$999,MATCH($A1463,Summer!$L$10:$L$999,0),1),INDEX('Cycle 1'!C$10:C$999,MATCH($A1463,'Cycle 1'!$L$10:$L$999,0),1)),INDEX('Cycle 2'!C$10:C$999,MATCH($A1463,'Cycle 2'!$L$10:$L$999,0),1)),INDEX('Cycle 3'!C$10:C$999,MATCH($A1463,'Cycle 3'!$L$10:$L$999,0),1)),INDEX('Cycle 4'!C$10:C$999,MATCH($A1463,'Cycle 4'!$L$10:$L$999,0),1)),INDEX('Cycle 5'!C$10:C$999,MATCH($A1463,'Cycle 5'!$L$10:$L$999,0),1)),INDEX('Cycle 6'!C$10:C$999,MATCH($A1463,'Cycle 6'!$L$10:$L$999,0),1)),INDEX('Cycle 7'!C$10:C$999,MATCH($A1463,'Cycle 7'!$L$10:$L$999,0),1)),INDEX('Cycle 8'!C$10:C$999,MATCH($A1463,'Cycle 8'!$L$10:$L$999,0),1)),INDEX('Cycle 9'!C$10:C$999,MATCH($A1463,'Cycle 9'!$L$10:$L$999,0),1)),INDEX('Cycle 10'!C$10:C$999,MATCH($A1463,'Cycle 10'!$L$10:$L$999,0),1)),INDEX('Cycle 11'!C$10:C$999,MATCH($A1463,'Cycle 11'!$L$10:$L$999,0),1)),""))</f>
        <v/>
      </c>
      <c r="E1463" t="str">
        <f>IF(IFERROR(IFERROR(IFERROR(IFERROR(IFERROR(IFERROR(IFERROR(IFERROR(IFERROR(IFERROR(IFERROR(IFERROR(INDEX(Summer!D$10:D$999,MATCH($A1463,Summer!$L$10:$L$999,0),1),INDEX('Cycle 1'!D$10:D$999,MATCH($A1463,'Cycle 1'!$L$10:$L$999,0),1)),INDEX('Cycle 2'!D$10:D$999,MATCH($A1463,'Cycle 2'!$L$10:$L$999,0),1)),INDEX('Cycle 3'!D$10:D$999,MATCH($A1463,'Cycle 3'!$L$10:$L$999,0),1)),INDEX('Cycle 4'!D$10:D$999,MATCH($A1463,'Cycle 4'!$L$10:$L$999,0),1)),INDEX('Cycle 5'!D$10:D$999,MATCH($A1463,'Cycle 5'!$L$10:$L$999,0),1)),INDEX('Cycle 6'!D$10:D$999,MATCH($A1463,'Cycle 6'!$L$10:$L$999,0),1)),INDEX('Cycle 7'!D$10:D$999,MATCH($A1463,'Cycle 7'!$L$10:$L$999,0),1)),INDEX('Cycle 8'!D$10:D$999,MATCH($A1463,'Cycle 8'!$L$10:$L$999,0),1)),INDEX('Cycle 9'!D$10:D$999,MATCH($A1463,'Cycle 9'!$L$10:$L$999,0),1)),INDEX('Cycle 10'!D$10:D$999,MATCH($A1463,'Cycle 10'!$L$10:$L$999,0),1)),INDEX('Cycle 11'!D$10:D$999,MATCH($A1463,'Cycle 11'!$L$10:$L$999,0),1)),"")="","",IFERROR(IFERROR(IFERROR(IFERROR(IFERROR(IFERROR(IFERROR(IFERROR(IFERROR(IFERROR(IFERROR(IFERROR(INDEX(Summer!D$10:D$999,MATCH($A1463,Summer!$L$10:$L$999,0),1),INDEX('Cycle 1'!D$10:D$999,MATCH($A1463,'Cycle 1'!$L$10:$L$999,0),1)),INDEX('Cycle 2'!D$10:D$999,MATCH($A1463,'Cycle 2'!$L$10:$L$999,0),1)),INDEX('Cycle 3'!D$10:D$999,MATCH($A1463,'Cycle 3'!$L$10:$L$999,0),1)),INDEX('Cycle 4'!D$10:D$999,MATCH($A1463,'Cycle 4'!$L$10:$L$999,0),1)),INDEX('Cycle 5'!D$10:D$999,MATCH($A1463,'Cycle 5'!$L$10:$L$999,0),1)),INDEX('Cycle 6'!D$10:D$999,MATCH($A1463,'Cycle 6'!$L$10:$L$999,0),1)),INDEX('Cycle 7'!D$10:D$999,MATCH($A1463,'Cycle 7'!$L$10:$L$999,0),1)),INDEX('Cycle 8'!D$10:D$999,MATCH($A1463,'Cycle 8'!$L$10:$L$999,0),1)),INDEX('Cycle 9'!D$10:D$999,MATCH($A1463,'Cycle 9'!$L$10:$L$999,0),1)),INDEX('Cycle 10'!D$10:D$999,MATCH($A1463,'Cycle 10'!$L$10:$L$999,0),1)),INDEX('Cycle 11'!D$10:D$999,MATCH($A1463,'Cycle 11'!$L$10:$L$999,0),1)),""))</f>
        <v/>
      </c>
      <c r="F1463" t="str">
        <f>IF(IFERROR(IFERROR(IFERROR(IFERROR(IFERROR(IFERROR(IFERROR(IFERROR(IFERROR(IFERROR(IFERROR(IFERROR(INDEX(Summer!E$10:E$999,MATCH($A1463,Summer!$L$10:$L$999,0),1),INDEX('Cycle 1'!E$10:E$999,MATCH($A1463,'Cycle 1'!$L$10:$L$999,0),1)),INDEX('Cycle 2'!E$10:E$999,MATCH($A1463,'Cycle 2'!$L$10:$L$999,0),1)),INDEX('Cycle 3'!E$10:E$999,MATCH($A1463,'Cycle 3'!$L$10:$L$999,0),1)),INDEX('Cycle 4'!E$10:E$999,MATCH($A1463,'Cycle 4'!$L$10:$L$999,0),1)),INDEX('Cycle 5'!E$10:E$999,MATCH($A1463,'Cycle 5'!$L$10:$L$999,0),1)),INDEX('Cycle 6'!E$10:E$999,MATCH($A1463,'Cycle 6'!$L$10:$L$999,0),1)),INDEX('Cycle 7'!E$10:E$999,MATCH($A1463,'Cycle 7'!$L$10:$L$999,0),1)),INDEX('Cycle 8'!E$10:E$999,MATCH($A1463,'Cycle 8'!$L$10:$L$999,0),1)),INDEX('Cycle 9'!E$10:E$999,MATCH($A1463,'Cycle 9'!$L$10:$L$999,0),1)),INDEX('Cycle 10'!E$10:E$999,MATCH($A1463,'Cycle 10'!$L$10:$L$999,0),1)),INDEX('Cycle 11'!E$10:E$999,MATCH($A1463,'Cycle 11'!$L$10:$L$999,0),1)),"")="","",IFERROR(IFERROR(IFERROR(IFERROR(IFERROR(IFERROR(IFERROR(IFERROR(IFERROR(IFERROR(IFERROR(IFERROR(INDEX(Summer!E$10:E$999,MATCH($A1463,Summer!$L$10:$L$999,0),1),INDEX('Cycle 1'!E$10:E$999,MATCH($A1463,'Cycle 1'!$L$10:$L$999,0),1)),INDEX('Cycle 2'!E$10:E$999,MATCH($A1463,'Cycle 2'!$L$10:$L$999,0),1)),INDEX('Cycle 3'!E$10:E$999,MATCH($A1463,'Cycle 3'!$L$10:$L$999,0),1)),INDEX('Cycle 4'!E$10:E$999,MATCH($A1463,'Cycle 4'!$L$10:$L$999,0),1)),INDEX('Cycle 5'!E$10:E$999,MATCH($A1463,'Cycle 5'!$L$10:$L$999,0),1)),INDEX('Cycle 6'!E$10:E$999,MATCH($A1463,'Cycle 6'!$L$10:$L$999,0),1)),INDEX('Cycle 7'!E$10:E$999,MATCH($A1463,'Cycle 7'!$L$10:$L$999,0),1)),INDEX('Cycle 8'!E$10:E$999,MATCH($A1463,'Cycle 8'!$L$10:$L$999,0),1)),INDEX('Cycle 9'!E$10:E$999,MATCH($A1463,'Cycle 9'!$L$10:$L$999,0),1)),INDEX('Cycle 10'!E$10:E$999,MATCH($A1463,'Cycle 10'!$L$10:$L$999,0),1)),INDEX('Cycle 11'!E$10:E$999,MATCH($A1463,'Cycle 11'!$L$10:$L$999,0),1)),""))</f>
        <v/>
      </c>
      <c r="G1463" t="str">
        <f>IF(IFERROR(IFERROR(IFERROR(IFERROR(IFERROR(IFERROR(IFERROR(IFERROR(IFERROR(IFERROR(IFERROR(IFERROR(INDEX(Summer!F$10:F$999,MATCH($A1463,Summer!$L$10:$L$999,0),1),INDEX('Cycle 1'!F$10:F$999,MATCH($A1463,'Cycle 1'!$L$10:$L$999,0),1)),INDEX('Cycle 2'!F$10:F$999,MATCH($A1463,'Cycle 2'!$L$10:$L$999,0),1)),INDEX('Cycle 3'!F$10:F$999,MATCH($A1463,'Cycle 3'!$L$10:$L$999,0),1)),INDEX('Cycle 4'!F$10:F$999,MATCH($A1463,'Cycle 4'!$L$10:$L$999,0),1)),INDEX('Cycle 5'!F$10:F$999,MATCH($A1463,'Cycle 5'!$L$10:$L$999,0),1)),INDEX('Cycle 6'!F$10:F$999,MATCH($A1463,'Cycle 6'!$L$10:$L$999,0),1)),INDEX('Cycle 7'!F$10:F$999,MATCH($A1463,'Cycle 7'!$L$10:$L$999,0),1)),INDEX('Cycle 8'!F$10:F$999,MATCH($A1463,'Cycle 8'!$L$10:$L$999,0),1)),INDEX('Cycle 9'!F$10:F$999,MATCH($A1463,'Cycle 9'!$L$10:$L$999,0),1)),INDEX('Cycle 10'!F$10:F$999,MATCH($A1463,'Cycle 10'!$L$10:$L$999,0),1)),INDEX('Cycle 11'!F$10:F$999,MATCH($A1463,'Cycle 11'!$L$10:$L$999,0),1)),"")="","",IFERROR(IFERROR(IFERROR(IFERROR(IFERROR(IFERROR(IFERROR(IFERROR(IFERROR(IFERROR(IFERROR(IFERROR(INDEX(Summer!F$10:F$999,MATCH($A1463,Summer!$L$10:$L$999,0),1),INDEX('Cycle 1'!F$10:F$999,MATCH($A1463,'Cycle 1'!$L$10:$L$999,0),1)),INDEX('Cycle 2'!F$10:F$999,MATCH($A1463,'Cycle 2'!$L$10:$L$999,0),1)),INDEX('Cycle 3'!F$10:F$999,MATCH($A1463,'Cycle 3'!$L$10:$L$999,0),1)),INDEX('Cycle 4'!F$10:F$999,MATCH($A1463,'Cycle 4'!$L$10:$L$999,0),1)),INDEX('Cycle 5'!F$10:F$999,MATCH($A1463,'Cycle 5'!$L$10:$L$999,0),1)),INDEX('Cycle 6'!F$10:F$999,MATCH($A1463,'Cycle 6'!$L$10:$L$999,0),1)),INDEX('Cycle 7'!F$10:F$999,MATCH($A1463,'Cycle 7'!$L$10:$L$999,0),1)),INDEX('Cycle 8'!F$10:F$999,MATCH($A1463,'Cycle 8'!$L$10:$L$999,0),1)),INDEX('Cycle 9'!F$10:F$999,MATCH($A1463,'Cycle 9'!$L$10:$L$999,0),1)),INDEX('Cycle 10'!F$10:F$999,MATCH($A1463,'Cycle 10'!$L$10:$L$999,0),1)),INDEX('Cycle 11'!F$10:F$999,MATCH($A1463,'Cycle 11'!$L$10:$L$999,0),1)),""))</f>
        <v/>
      </c>
      <c r="H1463" t="str">
        <f>IF(IFERROR(IFERROR(IFERROR(IFERROR(IFERROR(IFERROR(IFERROR(IFERROR(IFERROR(IFERROR(IFERROR(IFERROR(INDEX(Summer!G$10:G$999,MATCH($A1463,Summer!$L$10:$L$999,0),1),INDEX('Cycle 1'!G$10:G$999,MATCH($A1463,'Cycle 1'!$L$10:$L$999,0),1)),INDEX('Cycle 2'!G$10:G$999,MATCH($A1463,'Cycle 2'!$L$10:$L$999,0),1)),INDEX('Cycle 3'!G$10:G$999,MATCH($A1463,'Cycle 3'!$L$10:$L$999,0),1)),INDEX('Cycle 4'!G$10:G$999,MATCH($A1463,'Cycle 4'!$L$10:$L$999,0),1)),INDEX('Cycle 5'!G$10:G$999,MATCH($A1463,'Cycle 5'!$L$10:$L$999,0),1)),INDEX('Cycle 6'!G$10:G$999,MATCH($A1463,'Cycle 6'!$L$10:$L$999,0),1)),INDEX('Cycle 7'!G$10:G$999,MATCH($A1463,'Cycle 7'!$L$10:$L$999,0),1)),INDEX('Cycle 8'!G$10:G$999,MATCH($A1463,'Cycle 8'!$L$10:$L$999,0),1)),INDEX('Cycle 9'!G$10:G$999,MATCH($A1463,'Cycle 9'!$L$10:$L$999,0),1)),INDEX('Cycle 10'!G$10:G$999,MATCH($A1463,'Cycle 10'!$L$10:$L$999,0),1)),INDEX('Cycle 11'!G$10:G$999,MATCH($A1463,'Cycle 11'!$L$10:$L$999,0),1)),"")="","",IFERROR(IFERROR(IFERROR(IFERROR(IFERROR(IFERROR(IFERROR(IFERROR(IFERROR(IFERROR(IFERROR(IFERROR(INDEX(Summer!G$10:G$999,MATCH($A1463,Summer!$L$10:$L$999,0),1),INDEX('Cycle 1'!G$10:G$999,MATCH($A1463,'Cycle 1'!$L$10:$L$999,0),1)),INDEX('Cycle 2'!G$10:G$999,MATCH($A1463,'Cycle 2'!$L$10:$L$999,0),1)),INDEX('Cycle 3'!G$10:G$999,MATCH($A1463,'Cycle 3'!$L$10:$L$999,0),1)),INDEX('Cycle 4'!G$10:G$999,MATCH($A1463,'Cycle 4'!$L$10:$L$999,0),1)),INDEX('Cycle 5'!G$10:G$999,MATCH($A1463,'Cycle 5'!$L$10:$L$999,0),1)),INDEX('Cycle 6'!G$10:G$999,MATCH($A1463,'Cycle 6'!$L$10:$L$999,0),1)),INDEX('Cycle 7'!G$10:G$999,MATCH($A1463,'Cycle 7'!$L$10:$L$999,0),1)),INDEX('Cycle 8'!G$10:G$999,MATCH($A1463,'Cycle 8'!$L$10:$L$999,0),1)),INDEX('Cycle 9'!G$10:G$999,MATCH($A1463,'Cycle 9'!$L$10:$L$999,0),1)),INDEX('Cycle 10'!G$10:G$999,MATCH($A1463,'Cycle 10'!$L$10:$L$999,0),1)),INDEX('Cycle 11'!G$10:G$999,MATCH($A1463,'Cycle 11'!$L$10:$L$999,0),1)),""))</f>
        <v/>
      </c>
      <c r="I1463">
        <f>IFERROR(IF(C1463="",MAX(I$1:I1462),IF(ROW(C$2)=ROW(C1463),1,IF(ISERROR(VLOOKUP(C1463,C$2:C1462,1,FALSE)),MAX(I$1:I1462)+1,MAX(I$1:I1462)))),"")</f>
        <v>0</v>
      </c>
      <c r="J1463" t="str">
        <f t="shared" si="145"/>
        <v/>
      </c>
      <c r="K1463" t="str">
        <f t="shared" si="148"/>
        <v/>
      </c>
      <c r="L1463" t="str">
        <f t="shared" si="148"/>
        <v/>
      </c>
      <c r="M1463" t="str">
        <f t="shared" si="148"/>
        <v/>
      </c>
      <c r="N1463" t="str">
        <f t="shared" si="148"/>
        <v/>
      </c>
      <c r="O1463" t="str">
        <f t="shared" si="148"/>
        <v/>
      </c>
      <c r="P1463" t="str">
        <f t="shared" si="148"/>
        <v/>
      </c>
      <c r="Q1463" t="str">
        <f t="shared" si="148"/>
        <v/>
      </c>
      <c r="R1463" t="str">
        <f t="shared" si="148"/>
        <v/>
      </c>
      <c r="S1463" t="str">
        <f t="shared" si="148"/>
        <v/>
      </c>
      <c r="T1463" t="str">
        <f t="shared" si="148"/>
        <v/>
      </c>
      <c r="U1463" t="str">
        <f t="shared" si="148"/>
        <v/>
      </c>
      <c r="V1463" t="str">
        <f t="shared" si="148"/>
        <v/>
      </c>
      <c r="W1463" t="str">
        <f t="shared" si="146"/>
        <v/>
      </c>
      <c r="X1463">
        <f>IF(OR(H1463="No",H1463=""),0,IF(COUNTIFS(H$2:H1463,"Yes",C$2:C1463,C1463)&gt;1,0,COUNTIFS(H$2:H1463,"Yes",C$2:C1463,C1463)))+IF(X1462=$X$1,0,X1462)</f>
        <v>0</v>
      </c>
    </row>
    <row r="1464" spans="1:24" x14ac:dyDescent="0.3">
      <c r="A1464">
        <f>ROWS($A$2:$A1464)</f>
        <v>1463</v>
      </c>
      <c r="B1464" t="str">
        <f>IF(ISERROR(VLOOKUP(A1464,Summer!L$11:L$500,1,FALSE)),IF(ISERROR(VLOOKUP(A1464,'Cycle 1'!L$11:L$500,1,FALSE)),IF(ISERROR(VLOOKUP(A1464,'Cycle 2'!L$11:L$500,1,FALSE)),IF(ISERROR(VLOOKUP(A1464,'Cycle 3'!L$11:L$500,1,FALSE)),IF(ISERROR(VLOOKUP(A1464,'Cycle 4'!L$11:L$500,1,FALSE)),IF(ISERROR(VLOOKUP(A1464,'Cycle 5'!L$11:L$500,1,FALSE)),IF(ISERROR(VLOOKUP(A1464,'Cycle 6'!L$11:L$500,1,FALSE)),IF(ISERROR(VLOOKUP(A1464,'Cycle 7'!L$11:L$500,1,FALSE)),IF(ISERROR(VLOOKUP(A1464,'Cycle 8'!L$11:L$500,1,FALSE)),IF(ISERROR(VLOOKUP(A1464,'Cycle 9'!L$11:L$500,1,FALSE)),IF(ISERROR(VLOOKUP(A1464,'Cycle 10'!L$11:L$500,1,FALSE)),IF(ISERROR(VLOOKUP(A1464,'Cycle 11'!L$11:L$500,1,FALSE)),"","Cycle 11"),"Cycle 10"),"Cycle 9"),"Cycle 8"),"Cycle 7"),"Cycle 6"),"Cycle 5"),"Cycle 4"),"Cycle 3"),"Cycle 2"),"Cycle 1"),"Summer")</f>
        <v/>
      </c>
      <c r="C1464" t="str">
        <f>IF(IFERROR(IFERROR(IFERROR(IFERROR(IFERROR(IFERROR(IFERROR(IFERROR(IFERROR(IFERROR(IFERROR(IFERROR(INDEX(Summer!B$10:B$999,MATCH($A1464,Summer!$L$10:$L$999,0),1),INDEX('Cycle 1'!B$10:B$999,MATCH($A1464,'Cycle 1'!$L$10:$L$999,0),1)),INDEX('Cycle 2'!B$10:B$999,MATCH($A1464,'Cycle 2'!$L$10:$L$999,0),1)),INDEX('Cycle 3'!B$10:B$999,MATCH($A1464,'Cycle 3'!$L$10:$L$999,0),1)),INDEX('Cycle 4'!B$10:B$999,MATCH($A1464,'Cycle 4'!$L$10:$L$999,0),1)),INDEX('Cycle 5'!B$10:B$999,MATCH($A1464,'Cycle 5'!$L$10:$L$999,0),1)),INDEX('Cycle 6'!B$10:B$999,MATCH($A1464,'Cycle 6'!$L$10:$L$999,0),1)),INDEX('Cycle 7'!B$10:B$999,MATCH($A1464,'Cycle 7'!$L$10:$L$999,0),1)),INDEX('Cycle 8'!B$10:B$999,MATCH($A1464,'Cycle 8'!$L$10:$L$999,0),1)),INDEX('Cycle 9'!B$10:B$999,MATCH($A1464,'Cycle 9'!$L$10:$L$999,0),1)),INDEX('Cycle 10'!B$10:B$999,MATCH($A1464,'Cycle 10'!$L$10:$L$999,0),1)),INDEX('Cycle 11'!B$10:B$999,MATCH($A1464,'Cycle 11'!$L$10:$L$999,0),1)),"")="","",IFERROR(IFERROR(IFERROR(IFERROR(IFERROR(IFERROR(IFERROR(IFERROR(IFERROR(IFERROR(IFERROR(IFERROR(INDEX(Summer!B$10:B$999,MATCH($A1464,Summer!$L$10:$L$999,0),1),INDEX('Cycle 1'!B$10:B$999,MATCH($A1464,'Cycle 1'!$L$10:$L$999,0),1)),INDEX('Cycle 2'!B$10:B$999,MATCH($A1464,'Cycle 2'!$L$10:$L$999,0),1)),INDEX('Cycle 3'!B$10:B$999,MATCH($A1464,'Cycle 3'!$L$10:$L$999,0),1)),INDEX('Cycle 4'!B$10:B$999,MATCH($A1464,'Cycle 4'!$L$10:$L$999,0),1)),INDEX('Cycle 5'!B$10:B$999,MATCH($A1464,'Cycle 5'!$L$10:$L$999,0),1)),INDEX('Cycle 6'!B$10:B$999,MATCH($A1464,'Cycle 6'!$L$10:$L$999,0),1)),INDEX('Cycle 7'!B$10:B$999,MATCH($A1464,'Cycle 7'!$L$10:$L$999,0),1)),INDEX('Cycle 8'!B$10:B$999,MATCH($A1464,'Cycle 8'!$L$10:$L$999,0),1)),INDEX('Cycle 9'!B$10:B$999,MATCH($A1464,'Cycle 9'!$L$10:$L$999,0),1)),INDEX('Cycle 10'!B$10:B$999,MATCH($A1464,'Cycle 10'!$L$10:$L$999,0),1)),INDEX('Cycle 11'!B$10:B$999,MATCH($A1464,'Cycle 11'!$L$10:$L$999,0),1)),""))</f>
        <v/>
      </c>
      <c r="D1464" t="str">
        <f>IF(IFERROR(IFERROR(IFERROR(IFERROR(IFERROR(IFERROR(IFERROR(IFERROR(IFERROR(IFERROR(IFERROR(IFERROR(INDEX(Summer!C$10:C$999,MATCH($A1464,Summer!$L$10:$L$999,0),1),INDEX('Cycle 1'!C$10:C$999,MATCH($A1464,'Cycle 1'!$L$10:$L$999,0),1)),INDEX('Cycle 2'!C$10:C$999,MATCH($A1464,'Cycle 2'!$L$10:$L$999,0),1)),INDEX('Cycle 3'!C$10:C$999,MATCH($A1464,'Cycle 3'!$L$10:$L$999,0),1)),INDEX('Cycle 4'!C$10:C$999,MATCH($A1464,'Cycle 4'!$L$10:$L$999,0),1)),INDEX('Cycle 5'!C$10:C$999,MATCH($A1464,'Cycle 5'!$L$10:$L$999,0),1)),INDEX('Cycle 6'!C$10:C$999,MATCH($A1464,'Cycle 6'!$L$10:$L$999,0),1)),INDEX('Cycle 7'!C$10:C$999,MATCH($A1464,'Cycle 7'!$L$10:$L$999,0),1)),INDEX('Cycle 8'!C$10:C$999,MATCH($A1464,'Cycle 8'!$L$10:$L$999,0),1)),INDEX('Cycle 9'!C$10:C$999,MATCH($A1464,'Cycle 9'!$L$10:$L$999,0),1)),INDEX('Cycle 10'!C$10:C$999,MATCH($A1464,'Cycle 10'!$L$10:$L$999,0),1)),INDEX('Cycle 11'!C$10:C$999,MATCH($A1464,'Cycle 11'!$L$10:$L$999,0),1)),"")="","",IFERROR(IFERROR(IFERROR(IFERROR(IFERROR(IFERROR(IFERROR(IFERROR(IFERROR(IFERROR(IFERROR(IFERROR(INDEX(Summer!C$10:C$999,MATCH($A1464,Summer!$L$10:$L$999,0),1),INDEX('Cycle 1'!C$10:C$999,MATCH($A1464,'Cycle 1'!$L$10:$L$999,0),1)),INDEX('Cycle 2'!C$10:C$999,MATCH($A1464,'Cycle 2'!$L$10:$L$999,0),1)),INDEX('Cycle 3'!C$10:C$999,MATCH($A1464,'Cycle 3'!$L$10:$L$999,0),1)),INDEX('Cycle 4'!C$10:C$999,MATCH($A1464,'Cycle 4'!$L$10:$L$999,0),1)),INDEX('Cycle 5'!C$10:C$999,MATCH($A1464,'Cycle 5'!$L$10:$L$999,0),1)),INDEX('Cycle 6'!C$10:C$999,MATCH($A1464,'Cycle 6'!$L$10:$L$999,0),1)),INDEX('Cycle 7'!C$10:C$999,MATCH($A1464,'Cycle 7'!$L$10:$L$999,0),1)),INDEX('Cycle 8'!C$10:C$999,MATCH($A1464,'Cycle 8'!$L$10:$L$999,0),1)),INDEX('Cycle 9'!C$10:C$999,MATCH($A1464,'Cycle 9'!$L$10:$L$999,0),1)),INDEX('Cycle 10'!C$10:C$999,MATCH($A1464,'Cycle 10'!$L$10:$L$999,0),1)),INDEX('Cycle 11'!C$10:C$999,MATCH($A1464,'Cycle 11'!$L$10:$L$999,0),1)),""))</f>
        <v/>
      </c>
      <c r="E1464" t="str">
        <f>IF(IFERROR(IFERROR(IFERROR(IFERROR(IFERROR(IFERROR(IFERROR(IFERROR(IFERROR(IFERROR(IFERROR(IFERROR(INDEX(Summer!D$10:D$999,MATCH($A1464,Summer!$L$10:$L$999,0),1),INDEX('Cycle 1'!D$10:D$999,MATCH($A1464,'Cycle 1'!$L$10:$L$999,0),1)),INDEX('Cycle 2'!D$10:D$999,MATCH($A1464,'Cycle 2'!$L$10:$L$999,0),1)),INDEX('Cycle 3'!D$10:D$999,MATCH($A1464,'Cycle 3'!$L$10:$L$999,0),1)),INDEX('Cycle 4'!D$10:D$999,MATCH($A1464,'Cycle 4'!$L$10:$L$999,0),1)),INDEX('Cycle 5'!D$10:D$999,MATCH($A1464,'Cycle 5'!$L$10:$L$999,0),1)),INDEX('Cycle 6'!D$10:D$999,MATCH($A1464,'Cycle 6'!$L$10:$L$999,0),1)),INDEX('Cycle 7'!D$10:D$999,MATCH($A1464,'Cycle 7'!$L$10:$L$999,0),1)),INDEX('Cycle 8'!D$10:D$999,MATCH($A1464,'Cycle 8'!$L$10:$L$999,0),1)),INDEX('Cycle 9'!D$10:D$999,MATCH($A1464,'Cycle 9'!$L$10:$L$999,0),1)),INDEX('Cycle 10'!D$10:D$999,MATCH($A1464,'Cycle 10'!$L$10:$L$999,0),1)),INDEX('Cycle 11'!D$10:D$999,MATCH($A1464,'Cycle 11'!$L$10:$L$999,0),1)),"")="","",IFERROR(IFERROR(IFERROR(IFERROR(IFERROR(IFERROR(IFERROR(IFERROR(IFERROR(IFERROR(IFERROR(IFERROR(INDEX(Summer!D$10:D$999,MATCH($A1464,Summer!$L$10:$L$999,0),1),INDEX('Cycle 1'!D$10:D$999,MATCH($A1464,'Cycle 1'!$L$10:$L$999,0),1)),INDEX('Cycle 2'!D$10:D$999,MATCH($A1464,'Cycle 2'!$L$10:$L$999,0),1)),INDEX('Cycle 3'!D$10:D$999,MATCH($A1464,'Cycle 3'!$L$10:$L$999,0),1)),INDEX('Cycle 4'!D$10:D$999,MATCH($A1464,'Cycle 4'!$L$10:$L$999,0),1)),INDEX('Cycle 5'!D$10:D$999,MATCH($A1464,'Cycle 5'!$L$10:$L$999,0),1)),INDEX('Cycle 6'!D$10:D$999,MATCH($A1464,'Cycle 6'!$L$10:$L$999,0),1)),INDEX('Cycle 7'!D$10:D$999,MATCH($A1464,'Cycle 7'!$L$10:$L$999,0),1)),INDEX('Cycle 8'!D$10:D$999,MATCH($A1464,'Cycle 8'!$L$10:$L$999,0),1)),INDEX('Cycle 9'!D$10:D$999,MATCH($A1464,'Cycle 9'!$L$10:$L$999,0),1)),INDEX('Cycle 10'!D$10:D$999,MATCH($A1464,'Cycle 10'!$L$10:$L$999,0),1)),INDEX('Cycle 11'!D$10:D$999,MATCH($A1464,'Cycle 11'!$L$10:$L$999,0),1)),""))</f>
        <v/>
      </c>
      <c r="F1464" t="str">
        <f>IF(IFERROR(IFERROR(IFERROR(IFERROR(IFERROR(IFERROR(IFERROR(IFERROR(IFERROR(IFERROR(IFERROR(IFERROR(INDEX(Summer!E$10:E$999,MATCH($A1464,Summer!$L$10:$L$999,0),1),INDEX('Cycle 1'!E$10:E$999,MATCH($A1464,'Cycle 1'!$L$10:$L$999,0),1)),INDEX('Cycle 2'!E$10:E$999,MATCH($A1464,'Cycle 2'!$L$10:$L$999,0),1)),INDEX('Cycle 3'!E$10:E$999,MATCH($A1464,'Cycle 3'!$L$10:$L$999,0),1)),INDEX('Cycle 4'!E$10:E$999,MATCH($A1464,'Cycle 4'!$L$10:$L$999,0),1)),INDEX('Cycle 5'!E$10:E$999,MATCH($A1464,'Cycle 5'!$L$10:$L$999,0),1)),INDEX('Cycle 6'!E$10:E$999,MATCH($A1464,'Cycle 6'!$L$10:$L$999,0),1)),INDEX('Cycle 7'!E$10:E$999,MATCH($A1464,'Cycle 7'!$L$10:$L$999,0),1)),INDEX('Cycle 8'!E$10:E$999,MATCH($A1464,'Cycle 8'!$L$10:$L$999,0),1)),INDEX('Cycle 9'!E$10:E$999,MATCH($A1464,'Cycle 9'!$L$10:$L$999,0),1)),INDEX('Cycle 10'!E$10:E$999,MATCH($A1464,'Cycle 10'!$L$10:$L$999,0),1)),INDEX('Cycle 11'!E$10:E$999,MATCH($A1464,'Cycle 11'!$L$10:$L$999,0),1)),"")="","",IFERROR(IFERROR(IFERROR(IFERROR(IFERROR(IFERROR(IFERROR(IFERROR(IFERROR(IFERROR(IFERROR(IFERROR(INDEX(Summer!E$10:E$999,MATCH($A1464,Summer!$L$10:$L$999,0),1),INDEX('Cycle 1'!E$10:E$999,MATCH($A1464,'Cycle 1'!$L$10:$L$999,0),1)),INDEX('Cycle 2'!E$10:E$999,MATCH($A1464,'Cycle 2'!$L$10:$L$999,0),1)),INDEX('Cycle 3'!E$10:E$999,MATCH($A1464,'Cycle 3'!$L$10:$L$999,0),1)),INDEX('Cycle 4'!E$10:E$999,MATCH($A1464,'Cycle 4'!$L$10:$L$999,0),1)),INDEX('Cycle 5'!E$10:E$999,MATCH($A1464,'Cycle 5'!$L$10:$L$999,0),1)),INDEX('Cycle 6'!E$10:E$999,MATCH($A1464,'Cycle 6'!$L$10:$L$999,0),1)),INDEX('Cycle 7'!E$10:E$999,MATCH($A1464,'Cycle 7'!$L$10:$L$999,0),1)),INDEX('Cycle 8'!E$10:E$999,MATCH($A1464,'Cycle 8'!$L$10:$L$999,0),1)),INDEX('Cycle 9'!E$10:E$999,MATCH($A1464,'Cycle 9'!$L$10:$L$999,0),1)),INDEX('Cycle 10'!E$10:E$999,MATCH($A1464,'Cycle 10'!$L$10:$L$999,0),1)),INDEX('Cycle 11'!E$10:E$999,MATCH($A1464,'Cycle 11'!$L$10:$L$999,0),1)),""))</f>
        <v/>
      </c>
      <c r="G1464" t="str">
        <f>IF(IFERROR(IFERROR(IFERROR(IFERROR(IFERROR(IFERROR(IFERROR(IFERROR(IFERROR(IFERROR(IFERROR(IFERROR(INDEX(Summer!F$10:F$999,MATCH($A1464,Summer!$L$10:$L$999,0),1),INDEX('Cycle 1'!F$10:F$999,MATCH($A1464,'Cycle 1'!$L$10:$L$999,0),1)),INDEX('Cycle 2'!F$10:F$999,MATCH($A1464,'Cycle 2'!$L$10:$L$999,0),1)),INDEX('Cycle 3'!F$10:F$999,MATCH($A1464,'Cycle 3'!$L$10:$L$999,0),1)),INDEX('Cycle 4'!F$10:F$999,MATCH($A1464,'Cycle 4'!$L$10:$L$999,0),1)),INDEX('Cycle 5'!F$10:F$999,MATCH($A1464,'Cycle 5'!$L$10:$L$999,0),1)),INDEX('Cycle 6'!F$10:F$999,MATCH($A1464,'Cycle 6'!$L$10:$L$999,0),1)),INDEX('Cycle 7'!F$10:F$999,MATCH($A1464,'Cycle 7'!$L$10:$L$999,0),1)),INDEX('Cycle 8'!F$10:F$999,MATCH($A1464,'Cycle 8'!$L$10:$L$999,0),1)),INDEX('Cycle 9'!F$10:F$999,MATCH($A1464,'Cycle 9'!$L$10:$L$999,0),1)),INDEX('Cycle 10'!F$10:F$999,MATCH($A1464,'Cycle 10'!$L$10:$L$999,0),1)),INDEX('Cycle 11'!F$10:F$999,MATCH($A1464,'Cycle 11'!$L$10:$L$999,0),1)),"")="","",IFERROR(IFERROR(IFERROR(IFERROR(IFERROR(IFERROR(IFERROR(IFERROR(IFERROR(IFERROR(IFERROR(IFERROR(INDEX(Summer!F$10:F$999,MATCH($A1464,Summer!$L$10:$L$999,0),1),INDEX('Cycle 1'!F$10:F$999,MATCH($A1464,'Cycle 1'!$L$10:$L$999,0),1)),INDEX('Cycle 2'!F$10:F$999,MATCH($A1464,'Cycle 2'!$L$10:$L$999,0),1)),INDEX('Cycle 3'!F$10:F$999,MATCH($A1464,'Cycle 3'!$L$10:$L$999,0),1)),INDEX('Cycle 4'!F$10:F$999,MATCH($A1464,'Cycle 4'!$L$10:$L$999,0),1)),INDEX('Cycle 5'!F$10:F$999,MATCH($A1464,'Cycle 5'!$L$10:$L$999,0),1)),INDEX('Cycle 6'!F$10:F$999,MATCH($A1464,'Cycle 6'!$L$10:$L$999,0),1)),INDEX('Cycle 7'!F$10:F$999,MATCH($A1464,'Cycle 7'!$L$10:$L$999,0),1)),INDEX('Cycle 8'!F$10:F$999,MATCH($A1464,'Cycle 8'!$L$10:$L$999,0),1)),INDEX('Cycle 9'!F$10:F$999,MATCH($A1464,'Cycle 9'!$L$10:$L$999,0),1)),INDEX('Cycle 10'!F$10:F$999,MATCH($A1464,'Cycle 10'!$L$10:$L$999,0),1)),INDEX('Cycle 11'!F$10:F$999,MATCH($A1464,'Cycle 11'!$L$10:$L$999,0),1)),""))</f>
        <v/>
      </c>
      <c r="H1464" t="str">
        <f>IF(IFERROR(IFERROR(IFERROR(IFERROR(IFERROR(IFERROR(IFERROR(IFERROR(IFERROR(IFERROR(IFERROR(IFERROR(INDEX(Summer!G$10:G$999,MATCH($A1464,Summer!$L$10:$L$999,0),1),INDEX('Cycle 1'!G$10:G$999,MATCH($A1464,'Cycle 1'!$L$10:$L$999,0),1)),INDEX('Cycle 2'!G$10:G$999,MATCH($A1464,'Cycle 2'!$L$10:$L$999,0),1)),INDEX('Cycle 3'!G$10:G$999,MATCH($A1464,'Cycle 3'!$L$10:$L$999,0),1)),INDEX('Cycle 4'!G$10:G$999,MATCH($A1464,'Cycle 4'!$L$10:$L$999,0),1)),INDEX('Cycle 5'!G$10:G$999,MATCH($A1464,'Cycle 5'!$L$10:$L$999,0),1)),INDEX('Cycle 6'!G$10:G$999,MATCH($A1464,'Cycle 6'!$L$10:$L$999,0),1)),INDEX('Cycle 7'!G$10:G$999,MATCH($A1464,'Cycle 7'!$L$10:$L$999,0),1)),INDEX('Cycle 8'!G$10:G$999,MATCH($A1464,'Cycle 8'!$L$10:$L$999,0),1)),INDEX('Cycle 9'!G$10:G$999,MATCH($A1464,'Cycle 9'!$L$10:$L$999,0),1)),INDEX('Cycle 10'!G$10:G$999,MATCH($A1464,'Cycle 10'!$L$10:$L$999,0),1)),INDEX('Cycle 11'!G$10:G$999,MATCH($A1464,'Cycle 11'!$L$10:$L$999,0),1)),"")="","",IFERROR(IFERROR(IFERROR(IFERROR(IFERROR(IFERROR(IFERROR(IFERROR(IFERROR(IFERROR(IFERROR(IFERROR(INDEX(Summer!G$10:G$999,MATCH($A1464,Summer!$L$10:$L$999,0),1),INDEX('Cycle 1'!G$10:G$999,MATCH($A1464,'Cycle 1'!$L$10:$L$999,0),1)),INDEX('Cycle 2'!G$10:G$999,MATCH($A1464,'Cycle 2'!$L$10:$L$999,0),1)),INDEX('Cycle 3'!G$10:G$999,MATCH($A1464,'Cycle 3'!$L$10:$L$999,0),1)),INDEX('Cycle 4'!G$10:G$999,MATCH($A1464,'Cycle 4'!$L$10:$L$999,0),1)),INDEX('Cycle 5'!G$10:G$999,MATCH($A1464,'Cycle 5'!$L$10:$L$999,0),1)),INDEX('Cycle 6'!G$10:G$999,MATCH($A1464,'Cycle 6'!$L$10:$L$999,0),1)),INDEX('Cycle 7'!G$10:G$999,MATCH($A1464,'Cycle 7'!$L$10:$L$999,0),1)),INDEX('Cycle 8'!G$10:G$999,MATCH($A1464,'Cycle 8'!$L$10:$L$999,0),1)),INDEX('Cycle 9'!G$10:G$999,MATCH($A1464,'Cycle 9'!$L$10:$L$999,0),1)),INDEX('Cycle 10'!G$10:G$999,MATCH($A1464,'Cycle 10'!$L$10:$L$999,0),1)),INDEX('Cycle 11'!G$10:G$999,MATCH($A1464,'Cycle 11'!$L$10:$L$999,0),1)),""))</f>
        <v/>
      </c>
      <c r="I1464">
        <f>IFERROR(IF(C1464="",MAX(I$1:I1463),IF(ROW(C$2)=ROW(C1464),1,IF(ISERROR(VLOOKUP(C1464,C$2:C1463,1,FALSE)),MAX(I$1:I1463)+1,MAX(I$1:I1463)))),"")</f>
        <v>0</v>
      </c>
      <c r="J1464" t="str">
        <f t="shared" si="145"/>
        <v/>
      </c>
      <c r="K1464" t="str">
        <f t="shared" si="148"/>
        <v/>
      </c>
      <c r="L1464" t="str">
        <f t="shared" si="148"/>
        <v/>
      </c>
      <c r="M1464" t="str">
        <f t="shared" si="148"/>
        <v/>
      </c>
      <c r="N1464" t="str">
        <f t="shared" si="148"/>
        <v/>
      </c>
      <c r="O1464" t="str">
        <f t="shared" si="148"/>
        <v/>
      </c>
      <c r="P1464" t="str">
        <f t="shared" si="148"/>
        <v/>
      </c>
      <c r="Q1464" t="str">
        <f t="shared" si="148"/>
        <v/>
      </c>
      <c r="R1464" t="str">
        <f t="shared" si="148"/>
        <v/>
      </c>
      <c r="S1464" t="str">
        <f t="shared" si="148"/>
        <v/>
      </c>
      <c r="T1464" t="str">
        <f t="shared" si="148"/>
        <v/>
      </c>
      <c r="U1464" t="str">
        <f t="shared" si="148"/>
        <v/>
      </c>
      <c r="V1464" t="str">
        <f t="shared" si="148"/>
        <v/>
      </c>
      <c r="W1464" t="str">
        <f t="shared" si="146"/>
        <v/>
      </c>
      <c r="X1464">
        <f>IF(OR(H1464="No",H1464=""),0,IF(COUNTIFS(H$2:H1464,"Yes",C$2:C1464,C1464)&gt;1,0,COUNTIFS(H$2:H1464,"Yes",C$2:C1464,C1464)))+IF(X1463=$X$1,0,X1463)</f>
        <v>0</v>
      </c>
    </row>
    <row r="1465" spans="1:24" x14ac:dyDescent="0.3">
      <c r="A1465">
        <f>ROWS($A$2:$A1465)</f>
        <v>1464</v>
      </c>
      <c r="B1465" t="str">
        <f>IF(ISERROR(VLOOKUP(A1465,Summer!L$11:L$500,1,FALSE)),IF(ISERROR(VLOOKUP(A1465,'Cycle 1'!L$11:L$500,1,FALSE)),IF(ISERROR(VLOOKUP(A1465,'Cycle 2'!L$11:L$500,1,FALSE)),IF(ISERROR(VLOOKUP(A1465,'Cycle 3'!L$11:L$500,1,FALSE)),IF(ISERROR(VLOOKUP(A1465,'Cycle 4'!L$11:L$500,1,FALSE)),IF(ISERROR(VLOOKUP(A1465,'Cycle 5'!L$11:L$500,1,FALSE)),IF(ISERROR(VLOOKUP(A1465,'Cycle 6'!L$11:L$500,1,FALSE)),IF(ISERROR(VLOOKUP(A1465,'Cycle 7'!L$11:L$500,1,FALSE)),IF(ISERROR(VLOOKUP(A1465,'Cycle 8'!L$11:L$500,1,FALSE)),IF(ISERROR(VLOOKUP(A1465,'Cycle 9'!L$11:L$500,1,FALSE)),IF(ISERROR(VLOOKUP(A1465,'Cycle 10'!L$11:L$500,1,FALSE)),IF(ISERROR(VLOOKUP(A1465,'Cycle 11'!L$11:L$500,1,FALSE)),"","Cycle 11"),"Cycle 10"),"Cycle 9"),"Cycle 8"),"Cycle 7"),"Cycle 6"),"Cycle 5"),"Cycle 4"),"Cycle 3"),"Cycle 2"),"Cycle 1"),"Summer")</f>
        <v/>
      </c>
      <c r="C1465" t="str">
        <f>IF(IFERROR(IFERROR(IFERROR(IFERROR(IFERROR(IFERROR(IFERROR(IFERROR(IFERROR(IFERROR(IFERROR(IFERROR(INDEX(Summer!B$10:B$999,MATCH($A1465,Summer!$L$10:$L$999,0),1),INDEX('Cycle 1'!B$10:B$999,MATCH($A1465,'Cycle 1'!$L$10:$L$999,0),1)),INDEX('Cycle 2'!B$10:B$999,MATCH($A1465,'Cycle 2'!$L$10:$L$999,0),1)),INDEX('Cycle 3'!B$10:B$999,MATCH($A1465,'Cycle 3'!$L$10:$L$999,0),1)),INDEX('Cycle 4'!B$10:B$999,MATCH($A1465,'Cycle 4'!$L$10:$L$999,0),1)),INDEX('Cycle 5'!B$10:B$999,MATCH($A1465,'Cycle 5'!$L$10:$L$999,0),1)),INDEX('Cycle 6'!B$10:B$999,MATCH($A1465,'Cycle 6'!$L$10:$L$999,0),1)),INDEX('Cycle 7'!B$10:B$999,MATCH($A1465,'Cycle 7'!$L$10:$L$999,0),1)),INDEX('Cycle 8'!B$10:B$999,MATCH($A1465,'Cycle 8'!$L$10:$L$999,0),1)),INDEX('Cycle 9'!B$10:B$999,MATCH($A1465,'Cycle 9'!$L$10:$L$999,0),1)),INDEX('Cycle 10'!B$10:B$999,MATCH($A1465,'Cycle 10'!$L$10:$L$999,0),1)),INDEX('Cycle 11'!B$10:B$999,MATCH($A1465,'Cycle 11'!$L$10:$L$999,0),1)),"")="","",IFERROR(IFERROR(IFERROR(IFERROR(IFERROR(IFERROR(IFERROR(IFERROR(IFERROR(IFERROR(IFERROR(IFERROR(INDEX(Summer!B$10:B$999,MATCH($A1465,Summer!$L$10:$L$999,0),1),INDEX('Cycle 1'!B$10:B$999,MATCH($A1465,'Cycle 1'!$L$10:$L$999,0),1)),INDEX('Cycle 2'!B$10:B$999,MATCH($A1465,'Cycle 2'!$L$10:$L$999,0),1)),INDEX('Cycle 3'!B$10:B$999,MATCH($A1465,'Cycle 3'!$L$10:$L$999,0),1)),INDEX('Cycle 4'!B$10:B$999,MATCH($A1465,'Cycle 4'!$L$10:$L$999,0),1)),INDEX('Cycle 5'!B$10:B$999,MATCH($A1465,'Cycle 5'!$L$10:$L$999,0),1)),INDEX('Cycle 6'!B$10:B$999,MATCH($A1465,'Cycle 6'!$L$10:$L$999,0),1)),INDEX('Cycle 7'!B$10:B$999,MATCH($A1465,'Cycle 7'!$L$10:$L$999,0),1)),INDEX('Cycle 8'!B$10:B$999,MATCH($A1465,'Cycle 8'!$L$10:$L$999,0),1)),INDEX('Cycle 9'!B$10:B$999,MATCH($A1465,'Cycle 9'!$L$10:$L$999,0),1)),INDEX('Cycle 10'!B$10:B$999,MATCH($A1465,'Cycle 10'!$L$10:$L$999,0),1)),INDEX('Cycle 11'!B$10:B$999,MATCH($A1465,'Cycle 11'!$L$10:$L$999,0),1)),""))</f>
        <v/>
      </c>
      <c r="D1465" t="str">
        <f>IF(IFERROR(IFERROR(IFERROR(IFERROR(IFERROR(IFERROR(IFERROR(IFERROR(IFERROR(IFERROR(IFERROR(IFERROR(INDEX(Summer!C$10:C$999,MATCH($A1465,Summer!$L$10:$L$999,0),1),INDEX('Cycle 1'!C$10:C$999,MATCH($A1465,'Cycle 1'!$L$10:$L$999,0),1)),INDEX('Cycle 2'!C$10:C$999,MATCH($A1465,'Cycle 2'!$L$10:$L$999,0),1)),INDEX('Cycle 3'!C$10:C$999,MATCH($A1465,'Cycle 3'!$L$10:$L$999,0),1)),INDEX('Cycle 4'!C$10:C$999,MATCH($A1465,'Cycle 4'!$L$10:$L$999,0),1)),INDEX('Cycle 5'!C$10:C$999,MATCH($A1465,'Cycle 5'!$L$10:$L$999,0),1)),INDEX('Cycle 6'!C$10:C$999,MATCH($A1465,'Cycle 6'!$L$10:$L$999,0),1)),INDEX('Cycle 7'!C$10:C$999,MATCH($A1465,'Cycle 7'!$L$10:$L$999,0),1)),INDEX('Cycle 8'!C$10:C$999,MATCH($A1465,'Cycle 8'!$L$10:$L$999,0),1)),INDEX('Cycle 9'!C$10:C$999,MATCH($A1465,'Cycle 9'!$L$10:$L$999,0),1)),INDEX('Cycle 10'!C$10:C$999,MATCH($A1465,'Cycle 10'!$L$10:$L$999,0),1)),INDEX('Cycle 11'!C$10:C$999,MATCH($A1465,'Cycle 11'!$L$10:$L$999,0),1)),"")="","",IFERROR(IFERROR(IFERROR(IFERROR(IFERROR(IFERROR(IFERROR(IFERROR(IFERROR(IFERROR(IFERROR(IFERROR(INDEX(Summer!C$10:C$999,MATCH($A1465,Summer!$L$10:$L$999,0),1),INDEX('Cycle 1'!C$10:C$999,MATCH($A1465,'Cycle 1'!$L$10:$L$999,0),1)),INDEX('Cycle 2'!C$10:C$999,MATCH($A1465,'Cycle 2'!$L$10:$L$999,0),1)),INDEX('Cycle 3'!C$10:C$999,MATCH($A1465,'Cycle 3'!$L$10:$L$999,0),1)),INDEX('Cycle 4'!C$10:C$999,MATCH($A1465,'Cycle 4'!$L$10:$L$999,0),1)),INDEX('Cycle 5'!C$10:C$999,MATCH($A1465,'Cycle 5'!$L$10:$L$999,0),1)),INDEX('Cycle 6'!C$10:C$999,MATCH($A1465,'Cycle 6'!$L$10:$L$999,0),1)),INDEX('Cycle 7'!C$10:C$999,MATCH($A1465,'Cycle 7'!$L$10:$L$999,0),1)),INDEX('Cycle 8'!C$10:C$999,MATCH($A1465,'Cycle 8'!$L$10:$L$999,0),1)),INDEX('Cycle 9'!C$10:C$999,MATCH($A1465,'Cycle 9'!$L$10:$L$999,0),1)),INDEX('Cycle 10'!C$10:C$999,MATCH($A1465,'Cycle 10'!$L$10:$L$999,0),1)),INDEX('Cycle 11'!C$10:C$999,MATCH($A1465,'Cycle 11'!$L$10:$L$999,0),1)),""))</f>
        <v/>
      </c>
      <c r="E1465" t="str">
        <f>IF(IFERROR(IFERROR(IFERROR(IFERROR(IFERROR(IFERROR(IFERROR(IFERROR(IFERROR(IFERROR(IFERROR(IFERROR(INDEX(Summer!D$10:D$999,MATCH($A1465,Summer!$L$10:$L$999,0),1),INDEX('Cycle 1'!D$10:D$999,MATCH($A1465,'Cycle 1'!$L$10:$L$999,0),1)),INDEX('Cycle 2'!D$10:D$999,MATCH($A1465,'Cycle 2'!$L$10:$L$999,0),1)),INDEX('Cycle 3'!D$10:D$999,MATCH($A1465,'Cycle 3'!$L$10:$L$999,0),1)),INDEX('Cycle 4'!D$10:D$999,MATCH($A1465,'Cycle 4'!$L$10:$L$999,0),1)),INDEX('Cycle 5'!D$10:D$999,MATCH($A1465,'Cycle 5'!$L$10:$L$999,0),1)),INDEX('Cycle 6'!D$10:D$999,MATCH($A1465,'Cycle 6'!$L$10:$L$999,0),1)),INDEX('Cycle 7'!D$10:D$999,MATCH($A1465,'Cycle 7'!$L$10:$L$999,0),1)),INDEX('Cycle 8'!D$10:D$999,MATCH($A1465,'Cycle 8'!$L$10:$L$999,0),1)),INDEX('Cycle 9'!D$10:D$999,MATCH($A1465,'Cycle 9'!$L$10:$L$999,0),1)),INDEX('Cycle 10'!D$10:D$999,MATCH($A1465,'Cycle 10'!$L$10:$L$999,0),1)),INDEX('Cycle 11'!D$10:D$999,MATCH($A1465,'Cycle 11'!$L$10:$L$999,0),1)),"")="","",IFERROR(IFERROR(IFERROR(IFERROR(IFERROR(IFERROR(IFERROR(IFERROR(IFERROR(IFERROR(IFERROR(IFERROR(INDEX(Summer!D$10:D$999,MATCH($A1465,Summer!$L$10:$L$999,0),1),INDEX('Cycle 1'!D$10:D$999,MATCH($A1465,'Cycle 1'!$L$10:$L$999,0),1)),INDEX('Cycle 2'!D$10:D$999,MATCH($A1465,'Cycle 2'!$L$10:$L$999,0),1)),INDEX('Cycle 3'!D$10:D$999,MATCH($A1465,'Cycle 3'!$L$10:$L$999,0),1)),INDEX('Cycle 4'!D$10:D$999,MATCH($A1465,'Cycle 4'!$L$10:$L$999,0),1)),INDEX('Cycle 5'!D$10:D$999,MATCH($A1465,'Cycle 5'!$L$10:$L$999,0),1)),INDEX('Cycle 6'!D$10:D$999,MATCH($A1465,'Cycle 6'!$L$10:$L$999,0),1)),INDEX('Cycle 7'!D$10:D$999,MATCH($A1465,'Cycle 7'!$L$10:$L$999,0),1)),INDEX('Cycle 8'!D$10:D$999,MATCH($A1465,'Cycle 8'!$L$10:$L$999,0),1)),INDEX('Cycle 9'!D$10:D$999,MATCH($A1465,'Cycle 9'!$L$10:$L$999,0),1)),INDEX('Cycle 10'!D$10:D$999,MATCH($A1465,'Cycle 10'!$L$10:$L$999,0),1)),INDEX('Cycle 11'!D$10:D$999,MATCH($A1465,'Cycle 11'!$L$10:$L$999,0),1)),""))</f>
        <v/>
      </c>
      <c r="F1465" t="str">
        <f>IF(IFERROR(IFERROR(IFERROR(IFERROR(IFERROR(IFERROR(IFERROR(IFERROR(IFERROR(IFERROR(IFERROR(IFERROR(INDEX(Summer!E$10:E$999,MATCH($A1465,Summer!$L$10:$L$999,0),1),INDEX('Cycle 1'!E$10:E$999,MATCH($A1465,'Cycle 1'!$L$10:$L$999,0),1)),INDEX('Cycle 2'!E$10:E$999,MATCH($A1465,'Cycle 2'!$L$10:$L$999,0),1)),INDEX('Cycle 3'!E$10:E$999,MATCH($A1465,'Cycle 3'!$L$10:$L$999,0),1)),INDEX('Cycle 4'!E$10:E$999,MATCH($A1465,'Cycle 4'!$L$10:$L$999,0),1)),INDEX('Cycle 5'!E$10:E$999,MATCH($A1465,'Cycle 5'!$L$10:$L$999,0),1)),INDEX('Cycle 6'!E$10:E$999,MATCH($A1465,'Cycle 6'!$L$10:$L$999,0),1)),INDEX('Cycle 7'!E$10:E$999,MATCH($A1465,'Cycle 7'!$L$10:$L$999,0),1)),INDEX('Cycle 8'!E$10:E$999,MATCH($A1465,'Cycle 8'!$L$10:$L$999,0),1)),INDEX('Cycle 9'!E$10:E$999,MATCH($A1465,'Cycle 9'!$L$10:$L$999,0),1)),INDEX('Cycle 10'!E$10:E$999,MATCH($A1465,'Cycle 10'!$L$10:$L$999,0),1)),INDEX('Cycle 11'!E$10:E$999,MATCH($A1465,'Cycle 11'!$L$10:$L$999,0),1)),"")="","",IFERROR(IFERROR(IFERROR(IFERROR(IFERROR(IFERROR(IFERROR(IFERROR(IFERROR(IFERROR(IFERROR(IFERROR(INDEX(Summer!E$10:E$999,MATCH($A1465,Summer!$L$10:$L$999,0),1),INDEX('Cycle 1'!E$10:E$999,MATCH($A1465,'Cycle 1'!$L$10:$L$999,0),1)),INDEX('Cycle 2'!E$10:E$999,MATCH($A1465,'Cycle 2'!$L$10:$L$999,0),1)),INDEX('Cycle 3'!E$10:E$999,MATCH($A1465,'Cycle 3'!$L$10:$L$999,0),1)),INDEX('Cycle 4'!E$10:E$999,MATCH($A1465,'Cycle 4'!$L$10:$L$999,0),1)),INDEX('Cycle 5'!E$10:E$999,MATCH($A1465,'Cycle 5'!$L$10:$L$999,0),1)),INDEX('Cycle 6'!E$10:E$999,MATCH($A1465,'Cycle 6'!$L$10:$L$999,0),1)),INDEX('Cycle 7'!E$10:E$999,MATCH($A1465,'Cycle 7'!$L$10:$L$999,0),1)),INDEX('Cycle 8'!E$10:E$999,MATCH($A1465,'Cycle 8'!$L$10:$L$999,0),1)),INDEX('Cycle 9'!E$10:E$999,MATCH($A1465,'Cycle 9'!$L$10:$L$999,0),1)),INDEX('Cycle 10'!E$10:E$999,MATCH($A1465,'Cycle 10'!$L$10:$L$999,0),1)),INDEX('Cycle 11'!E$10:E$999,MATCH($A1465,'Cycle 11'!$L$10:$L$999,0),1)),""))</f>
        <v/>
      </c>
      <c r="G1465" t="str">
        <f>IF(IFERROR(IFERROR(IFERROR(IFERROR(IFERROR(IFERROR(IFERROR(IFERROR(IFERROR(IFERROR(IFERROR(IFERROR(INDEX(Summer!F$10:F$999,MATCH($A1465,Summer!$L$10:$L$999,0),1),INDEX('Cycle 1'!F$10:F$999,MATCH($A1465,'Cycle 1'!$L$10:$L$999,0),1)),INDEX('Cycle 2'!F$10:F$999,MATCH($A1465,'Cycle 2'!$L$10:$L$999,0),1)),INDEX('Cycle 3'!F$10:F$999,MATCH($A1465,'Cycle 3'!$L$10:$L$999,0),1)),INDEX('Cycle 4'!F$10:F$999,MATCH($A1465,'Cycle 4'!$L$10:$L$999,0),1)),INDEX('Cycle 5'!F$10:F$999,MATCH($A1465,'Cycle 5'!$L$10:$L$999,0),1)),INDEX('Cycle 6'!F$10:F$999,MATCH($A1465,'Cycle 6'!$L$10:$L$999,0),1)),INDEX('Cycle 7'!F$10:F$999,MATCH($A1465,'Cycle 7'!$L$10:$L$999,0),1)),INDEX('Cycle 8'!F$10:F$999,MATCH($A1465,'Cycle 8'!$L$10:$L$999,0),1)),INDEX('Cycle 9'!F$10:F$999,MATCH($A1465,'Cycle 9'!$L$10:$L$999,0),1)),INDEX('Cycle 10'!F$10:F$999,MATCH($A1465,'Cycle 10'!$L$10:$L$999,0),1)),INDEX('Cycle 11'!F$10:F$999,MATCH($A1465,'Cycle 11'!$L$10:$L$999,0),1)),"")="","",IFERROR(IFERROR(IFERROR(IFERROR(IFERROR(IFERROR(IFERROR(IFERROR(IFERROR(IFERROR(IFERROR(IFERROR(INDEX(Summer!F$10:F$999,MATCH($A1465,Summer!$L$10:$L$999,0),1),INDEX('Cycle 1'!F$10:F$999,MATCH($A1465,'Cycle 1'!$L$10:$L$999,0),1)),INDEX('Cycle 2'!F$10:F$999,MATCH($A1465,'Cycle 2'!$L$10:$L$999,0),1)),INDEX('Cycle 3'!F$10:F$999,MATCH($A1465,'Cycle 3'!$L$10:$L$999,0),1)),INDEX('Cycle 4'!F$10:F$999,MATCH($A1465,'Cycle 4'!$L$10:$L$999,0),1)),INDEX('Cycle 5'!F$10:F$999,MATCH($A1465,'Cycle 5'!$L$10:$L$999,0),1)),INDEX('Cycle 6'!F$10:F$999,MATCH($A1465,'Cycle 6'!$L$10:$L$999,0),1)),INDEX('Cycle 7'!F$10:F$999,MATCH($A1465,'Cycle 7'!$L$10:$L$999,0),1)),INDEX('Cycle 8'!F$10:F$999,MATCH($A1465,'Cycle 8'!$L$10:$L$999,0),1)),INDEX('Cycle 9'!F$10:F$999,MATCH($A1465,'Cycle 9'!$L$10:$L$999,0),1)),INDEX('Cycle 10'!F$10:F$999,MATCH($A1465,'Cycle 10'!$L$10:$L$999,0),1)),INDEX('Cycle 11'!F$10:F$999,MATCH($A1465,'Cycle 11'!$L$10:$L$999,0),1)),""))</f>
        <v/>
      </c>
      <c r="H1465" t="str">
        <f>IF(IFERROR(IFERROR(IFERROR(IFERROR(IFERROR(IFERROR(IFERROR(IFERROR(IFERROR(IFERROR(IFERROR(IFERROR(INDEX(Summer!G$10:G$999,MATCH($A1465,Summer!$L$10:$L$999,0),1),INDEX('Cycle 1'!G$10:G$999,MATCH($A1465,'Cycle 1'!$L$10:$L$999,0),1)),INDEX('Cycle 2'!G$10:G$999,MATCH($A1465,'Cycle 2'!$L$10:$L$999,0),1)),INDEX('Cycle 3'!G$10:G$999,MATCH($A1465,'Cycle 3'!$L$10:$L$999,0),1)),INDEX('Cycle 4'!G$10:G$999,MATCH($A1465,'Cycle 4'!$L$10:$L$999,0),1)),INDEX('Cycle 5'!G$10:G$999,MATCH($A1465,'Cycle 5'!$L$10:$L$999,0),1)),INDEX('Cycle 6'!G$10:G$999,MATCH($A1465,'Cycle 6'!$L$10:$L$999,0),1)),INDEX('Cycle 7'!G$10:G$999,MATCH($A1465,'Cycle 7'!$L$10:$L$999,0),1)),INDEX('Cycle 8'!G$10:G$999,MATCH($A1465,'Cycle 8'!$L$10:$L$999,0),1)),INDEX('Cycle 9'!G$10:G$999,MATCH($A1465,'Cycle 9'!$L$10:$L$999,0),1)),INDEX('Cycle 10'!G$10:G$999,MATCH($A1465,'Cycle 10'!$L$10:$L$999,0),1)),INDEX('Cycle 11'!G$10:G$999,MATCH($A1465,'Cycle 11'!$L$10:$L$999,0),1)),"")="","",IFERROR(IFERROR(IFERROR(IFERROR(IFERROR(IFERROR(IFERROR(IFERROR(IFERROR(IFERROR(IFERROR(IFERROR(INDEX(Summer!G$10:G$999,MATCH($A1465,Summer!$L$10:$L$999,0),1),INDEX('Cycle 1'!G$10:G$999,MATCH($A1465,'Cycle 1'!$L$10:$L$999,0),1)),INDEX('Cycle 2'!G$10:G$999,MATCH($A1465,'Cycle 2'!$L$10:$L$999,0),1)),INDEX('Cycle 3'!G$10:G$999,MATCH($A1465,'Cycle 3'!$L$10:$L$999,0),1)),INDEX('Cycle 4'!G$10:G$999,MATCH($A1465,'Cycle 4'!$L$10:$L$999,0),1)),INDEX('Cycle 5'!G$10:G$999,MATCH($A1465,'Cycle 5'!$L$10:$L$999,0),1)),INDEX('Cycle 6'!G$10:G$999,MATCH($A1465,'Cycle 6'!$L$10:$L$999,0),1)),INDEX('Cycle 7'!G$10:G$999,MATCH($A1465,'Cycle 7'!$L$10:$L$999,0),1)),INDEX('Cycle 8'!G$10:G$999,MATCH($A1465,'Cycle 8'!$L$10:$L$999,0),1)),INDEX('Cycle 9'!G$10:G$999,MATCH($A1465,'Cycle 9'!$L$10:$L$999,0),1)),INDEX('Cycle 10'!G$10:G$999,MATCH($A1465,'Cycle 10'!$L$10:$L$999,0),1)),INDEX('Cycle 11'!G$10:G$999,MATCH($A1465,'Cycle 11'!$L$10:$L$999,0),1)),""))</f>
        <v/>
      </c>
      <c r="I1465">
        <f>IFERROR(IF(C1465="",MAX(I$1:I1464),IF(ROW(C$2)=ROW(C1465),1,IF(ISERROR(VLOOKUP(C1465,C$2:C1464,1,FALSE)),MAX(I$1:I1464)+1,MAX(I$1:I1464)))),"")</f>
        <v>0</v>
      </c>
      <c r="J1465" t="str">
        <f t="shared" si="145"/>
        <v/>
      </c>
      <c r="K1465" t="str">
        <f t="shared" si="148"/>
        <v/>
      </c>
      <c r="L1465" t="str">
        <f t="shared" si="148"/>
        <v/>
      </c>
      <c r="M1465" t="str">
        <f t="shared" si="148"/>
        <v/>
      </c>
      <c r="N1465" t="str">
        <f t="shared" si="148"/>
        <v/>
      </c>
      <c r="O1465" t="str">
        <f t="shared" si="148"/>
        <v/>
      </c>
      <c r="P1465" t="str">
        <f t="shared" si="148"/>
        <v/>
      </c>
      <c r="Q1465" t="str">
        <f t="shared" si="148"/>
        <v/>
      </c>
      <c r="R1465" t="str">
        <f t="shared" si="148"/>
        <v/>
      </c>
      <c r="S1465" t="str">
        <f t="shared" si="148"/>
        <v/>
      </c>
      <c r="T1465" t="str">
        <f t="shared" si="148"/>
        <v/>
      </c>
      <c r="U1465" t="str">
        <f t="shared" si="148"/>
        <v/>
      </c>
      <c r="V1465" t="str">
        <f t="shared" si="148"/>
        <v/>
      </c>
      <c r="W1465" t="str">
        <f t="shared" si="146"/>
        <v/>
      </c>
      <c r="X1465">
        <f>IF(OR(H1465="No",H1465=""),0,IF(COUNTIFS(H$2:H1465,"Yes",C$2:C1465,C1465)&gt;1,0,COUNTIFS(H$2:H1465,"Yes",C$2:C1465,C1465)))+IF(X1464=$X$1,0,X1464)</f>
        <v>0</v>
      </c>
    </row>
    <row r="1466" spans="1:24" x14ac:dyDescent="0.3">
      <c r="A1466">
        <f>ROWS($A$2:$A1466)</f>
        <v>1465</v>
      </c>
      <c r="B1466" t="str">
        <f>IF(ISERROR(VLOOKUP(A1466,Summer!L$11:L$500,1,FALSE)),IF(ISERROR(VLOOKUP(A1466,'Cycle 1'!L$11:L$500,1,FALSE)),IF(ISERROR(VLOOKUP(A1466,'Cycle 2'!L$11:L$500,1,FALSE)),IF(ISERROR(VLOOKUP(A1466,'Cycle 3'!L$11:L$500,1,FALSE)),IF(ISERROR(VLOOKUP(A1466,'Cycle 4'!L$11:L$500,1,FALSE)),IF(ISERROR(VLOOKUP(A1466,'Cycle 5'!L$11:L$500,1,FALSE)),IF(ISERROR(VLOOKUP(A1466,'Cycle 6'!L$11:L$500,1,FALSE)),IF(ISERROR(VLOOKUP(A1466,'Cycle 7'!L$11:L$500,1,FALSE)),IF(ISERROR(VLOOKUP(A1466,'Cycle 8'!L$11:L$500,1,FALSE)),IF(ISERROR(VLOOKUP(A1466,'Cycle 9'!L$11:L$500,1,FALSE)),IF(ISERROR(VLOOKUP(A1466,'Cycle 10'!L$11:L$500,1,FALSE)),IF(ISERROR(VLOOKUP(A1466,'Cycle 11'!L$11:L$500,1,FALSE)),"","Cycle 11"),"Cycle 10"),"Cycle 9"),"Cycle 8"),"Cycle 7"),"Cycle 6"),"Cycle 5"),"Cycle 4"),"Cycle 3"),"Cycle 2"),"Cycle 1"),"Summer")</f>
        <v/>
      </c>
      <c r="C1466" t="str">
        <f>IF(IFERROR(IFERROR(IFERROR(IFERROR(IFERROR(IFERROR(IFERROR(IFERROR(IFERROR(IFERROR(IFERROR(IFERROR(INDEX(Summer!B$10:B$999,MATCH($A1466,Summer!$L$10:$L$999,0),1),INDEX('Cycle 1'!B$10:B$999,MATCH($A1466,'Cycle 1'!$L$10:$L$999,0),1)),INDEX('Cycle 2'!B$10:B$999,MATCH($A1466,'Cycle 2'!$L$10:$L$999,0),1)),INDEX('Cycle 3'!B$10:B$999,MATCH($A1466,'Cycle 3'!$L$10:$L$999,0),1)),INDEX('Cycle 4'!B$10:B$999,MATCH($A1466,'Cycle 4'!$L$10:$L$999,0),1)),INDEX('Cycle 5'!B$10:B$999,MATCH($A1466,'Cycle 5'!$L$10:$L$999,0),1)),INDEX('Cycle 6'!B$10:B$999,MATCH($A1466,'Cycle 6'!$L$10:$L$999,0),1)),INDEX('Cycle 7'!B$10:B$999,MATCH($A1466,'Cycle 7'!$L$10:$L$999,0),1)),INDEX('Cycle 8'!B$10:B$999,MATCH($A1466,'Cycle 8'!$L$10:$L$999,0),1)),INDEX('Cycle 9'!B$10:B$999,MATCH($A1466,'Cycle 9'!$L$10:$L$999,0),1)),INDEX('Cycle 10'!B$10:B$999,MATCH($A1466,'Cycle 10'!$L$10:$L$999,0),1)),INDEX('Cycle 11'!B$10:B$999,MATCH($A1466,'Cycle 11'!$L$10:$L$999,0),1)),"")="","",IFERROR(IFERROR(IFERROR(IFERROR(IFERROR(IFERROR(IFERROR(IFERROR(IFERROR(IFERROR(IFERROR(IFERROR(INDEX(Summer!B$10:B$999,MATCH($A1466,Summer!$L$10:$L$999,0),1),INDEX('Cycle 1'!B$10:B$999,MATCH($A1466,'Cycle 1'!$L$10:$L$999,0),1)),INDEX('Cycle 2'!B$10:B$999,MATCH($A1466,'Cycle 2'!$L$10:$L$999,0),1)),INDEX('Cycle 3'!B$10:B$999,MATCH($A1466,'Cycle 3'!$L$10:$L$999,0),1)),INDEX('Cycle 4'!B$10:B$999,MATCH($A1466,'Cycle 4'!$L$10:$L$999,0),1)),INDEX('Cycle 5'!B$10:B$999,MATCH($A1466,'Cycle 5'!$L$10:$L$999,0),1)),INDEX('Cycle 6'!B$10:B$999,MATCH($A1466,'Cycle 6'!$L$10:$L$999,0),1)),INDEX('Cycle 7'!B$10:B$999,MATCH($A1466,'Cycle 7'!$L$10:$L$999,0),1)),INDEX('Cycle 8'!B$10:B$999,MATCH($A1466,'Cycle 8'!$L$10:$L$999,0),1)),INDEX('Cycle 9'!B$10:B$999,MATCH($A1466,'Cycle 9'!$L$10:$L$999,0),1)),INDEX('Cycle 10'!B$10:B$999,MATCH($A1466,'Cycle 10'!$L$10:$L$999,0),1)),INDEX('Cycle 11'!B$10:B$999,MATCH($A1466,'Cycle 11'!$L$10:$L$999,0),1)),""))</f>
        <v/>
      </c>
      <c r="D1466" t="str">
        <f>IF(IFERROR(IFERROR(IFERROR(IFERROR(IFERROR(IFERROR(IFERROR(IFERROR(IFERROR(IFERROR(IFERROR(IFERROR(INDEX(Summer!C$10:C$999,MATCH($A1466,Summer!$L$10:$L$999,0),1),INDEX('Cycle 1'!C$10:C$999,MATCH($A1466,'Cycle 1'!$L$10:$L$999,0),1)),INDEX('Cycle 2'!C$10:C$999,MATCH($A1466,'Cycle 2'!$L$10:$L$999,0),1)),INDEX('Cycle 3'!C$10:C$999,MATCH($A1466,'Cycle 3'!$L$10:$L$999,0),1)),INDEX('Cycle 4'!C$10:C$999,MATCH($A1466,'Cycle 4'!$L$10:$L$999,0),1)),INDEX('Cycle 5'!C$10:C$999,MATCH($A1466,'Cycle 5'!$L$10:$L$999,0),1)),INDEX('Cycle 6'!C$10:C$999,MATCH($A1466,'Cycle 6'!$L$10:$L$999,0),1)),INDEX('Cycle 7'!C$10:C$999,MATCH($A1466,'Cycle 7'!$L$10:$L$999,0),1)),INDEX('Cycle 8'!C$10:C$999,MATCH($A1466,'Cycle 8'!$L$10:$L$999,0),1)),INDEX('Cycle 9'!C$10:C$999,MATCH($A1466,'Cycle 9'!$L$10:$L$999,0),1)),INDEX('Cycle 10'!C$10:C$999,MATCH($A1466,'Cycle 10'!$L$10:$L$999,0),1)),INDEX('Cycle 11'!C$10:C$999,MATCH($A1466,'Cycle 11'!$L$10:$L$999,0),1)),"")="","",IFERROR(IFERROR(IFERROR(IFERROR(IFERROR(IFERROR(IFERROR(IFERROR(IFERROR(IFERROR(IFERROR(IFERROR(INDEX(Summer!C$10:C$999,MATCH($A1466,Summer!$L$10:$L$999,0),1),INDEX('Cycle 1'!C$10:C$999,MATCH($A1466,'Cycle 1'!$L$10:$L$999,0),1)),INDEX('Cycle 2'!C$10:C$999,MATCH($A1466,'Cycle 2'!$L$10:$L$999,0),1)),INDEX('Cycle 3'!C$10:C$999,MATCH($A1466,'Cycle 3'!$L$10:$L$999,0),1)),INDEX('Cycle 4'!C$10:C$999,MATCH($A1466,'Cycle 4'!$L$10:$L$999,0),1)),INDEX('Cycle 5'!C$10:C$999,MATCH($A1466,'Cycle 5'!$L$10:$L$999,0),1)),INDEX('Cycle 6'!C$10:C$999,MATCH($A1466,'Cycle 6'!$L$10:$L$999,0),1)),INDEX('Cycle 7'!C$10:C$999,MATCH($A1466,'Cycle 7'!$L$10:$L$999,0),1)),INDEX('Cycle 8'!C$10:C$999,MATCH($A1466,'Cycle 8'!$L$10:$L$999,0),1)),INDEX('Cycle 9'!C$10:C$999,MATCH($A1466,'Cycle 9'!$L$10:$L$999,0),1)),INDEX('Cycle 10'!C$10:C$999,MATCH($A1466,'Cycle 10'!$L$10:$L$999,0),1)),INDEX('Cycle 11'!C$10:C$999,MATCH($A1466,'Cycle 11'!$L$10:$L$999,0),1)),""))</f>
        <v/>
      </c>
      <c r="E1466" t="str">
        <f>IF(IFERROR(IFERROR(IFERROR(IFERROR(IFERROR(IFERROR(IFERROR(IFERROR(IFERROR(IFERROR(IFERROR(IFERROR(INDEX(Summer!D$10:D$999,MATCH($A1466,Summer!$L$10:$L$999,0),1),INDEX('Cycle 1'!D$10:D$999,MATCH($A1466,'Cycle 1'!$L$10:$L$999,0),1)),INDEX('Cycle 2'!D$10:D$999,MATCH($A1466,'Cycle 2'!$L$10:$L$999,0),1)),INDEX('Cycle 3'!D$10:D$999,MATCH($A1466,'Cycle 3'!$L$10:$L$999,0),1)),INDEX('Cycle 4'!D$10:D$999,MATCH($A1466,'Cycle 4'!$L$10:$L$999,0),1)),INDEX('Cycle 5'!D$10:D$999,MATCH($A1466,'Cycle 5'!$L$10:$L$999,0),1)),INDEX('Cycle 6'!D$10:D$999,MATCH($A1466,'Cycle 6'!$L$10:$L$999,0),1)),INDEX('Cycle 7'!D$10:D$999,MATCH($A1466,'Cycle 7'!$L$10:$L$999,0),1)),INDEX('Cycle 8'!D$10:D$999,MATCH($A1466,'Cycle 8'!$L$10:$L$999,0),1)),INDEX('Cycle 9'!D$10:D$999,MATCH($A1466,'Cycle 9'!$L$10:$L$999,0),1)),INDEX('Cycle 10'!D$10:D$999,MATCH($A1466,'Cycle 10'!$L$10:$L$999,0),1)),INDEX('Cycle 11'!D$10:D$999,MATCH($A1466,'Cycle 11'!$L$10:$L$999,0),1)),"")="","",IFERROR(IFERROR(IFERROR(IFERROR(IFERROR(IFERROR(IFERROR(IFERROR(IFERROR(IFERROR(IFERROR(IFERROR(INDEX(Summer!D$10:D$999,MATCH($A1466,Summer!$L$10:$L$999,0),1),INDEX('Cycle 1'!D$10:D$999,MATCH($A1466,'Cycle 1'!$L$10:$L$999,0),1)),INDEX('Cycle 2'!D$10:D$999,MATCH($A1466,'Cycle 2'!$L$10:$L$999,0),1)),INDEX('Cycle 3'!D$10:D$999,MATCH($A1466,'Cycle 3'!$L$10:$L$999,0),1)),INDEX('Cycle 4'!D$10:D$999,MATCH($A1466,'Cycle 4'!$L$10:$L$999,0),1)),INDEX('Cycle 5'!D$10:D$999,MATCH($A1466,'Cycle 5'!$L$10:$L$999,0),1)),INDEX('Cycle 6'!D$10:D$999,MATCH($A1466,'Cycle 6'!$L$10:$L$999,0),1)),INDEX('Cycle 7'!D$10:D$999,MATCH($A1466,'Cycle 7'!$L$10:$L$999,0),1)),INDEX('Cycle 8'!D$10:D$999,MATCH($A1466,'Cycle 8'!$L$10:$L$999,0),1)),INDEX('Cycle 9'!D$10:D$999,MATCH($A1466,'Cycle 9'!$L$10:$L$999,0),1)),INDEX('Cycle 10'!D$10:D$999,MATCH($A1466,'Cycle 10'!$L$10:$L$999,0),1)),INDEX('Cycle 11'!D$10:D$999,MATCH($A1466,'Cycle 11'!$L$10:$L$999,0),1)),""))</f>
        <v/>
      </c>
      <c r="F1466" t="str">
        <f>IF(IFERROR(IFERROR(IFERROR(IFERROR(IFERROR(IFERROR(IFERROR(IFERROR(IFERROR(IFERROR(IFERROR(IFERROR(INDEX(Summer!E$10:E$999,MATCH($A1466,Summer!$L$10:$L$999,0),1),INDEX('Cycle 1'!E$10:E$999,MATCH($A1466,'Cycle 1'!$L$10:$L$999,0),1)),INDEX('Cycle 2'!E$10:E$999,MATCH($A1466,'Cycle 2'!$L$10:$L$999,0),1)),INDEX('Cycle 3'!E$10:E$999,MATCH($A1466,'Cycle 3'!$L$10:$L$999,0),1)),INDEX('Cycle 4'!E$10:E$999,MATCH($A1466,'Cycle 4'!$L$10:$L$999,0),1)),INDEX('Cycle 5'!E$10:E$999,MATCH($A1466,'Cycle 5'!$L$10:$L$999,0),1)),INDEX('Cycle 6'!E$10:E$999,MATCH($A1466,'Cycle 6'!$L$10:$L$999,0),1)),INDEX('Cycle 7'!E$10:E$999,MATCH($A1466,'Cycle 7'!$L$10:$L$999,0),1)),INDEX('Cycle 8'!E$10:E$999,MATCH($A1466,'Cycle 8'!$L$10:$L$999,0),1)),INDEX('Cycle 9'!E$10:E$999,MATCH($A1466,'Cycle 9'!$L$10:$L$999,0),1)),INDEX('Cycle 10'!E$10:E$999,MATCH($A1466,'Cycle 10'!$L$10:$L$999,0),1)),INDEX('Cycle 11'!E$10:E$999,MATCH($A1466,'Cycle 11'!$L$10:$L$999,0),1)),"")="","",IFERROR(IFERROR(IFERROR(IFERROR(IFERROR(IFERROR(IFERROR(IFERROR(IFERROR(IFERROR(IFERROR(IFERROR(INDEX(Summer!E$10:E$999,MATCH($A1466,Summer!$L$10:$L$999,0),1),INDEX('Cycle 1'!E$10:E$999,MATCH($A1466,'Cycle 1'!$L$10:$L$999,0),1)),INDEX('Cycle 2'!E$10:E$999,MATCH($A1466,'Cycle 2'!$L$10:$L$999,0),1)),INDEX('Cycle 3'!E$10:E$999,MATCH($A1466,'Cycle 3'!$L$10:$L$999,0),1)),INDEX('Cycle 4'!E$10:E$999,MATCH($A1466,'Cycle 4'!$L$10:$L$999,0),1)),INDEX('Cycle 5'!E$10:E$999,MATCH($A1466,'Cycle 5'!$L$10:$L$999,0),1)),INDEX('Cycle 6'!E$10:E$999,MATCH($A1466,'Cycle 6'!$L$10:$L$999,0),1)),INDEX('Cycle 7'!E$10:E$999,MATCH($A1466,'Cycle 7'!$L$10:$L$999,0),1)),INDEX('Cycle 8'!E$10:E$999,MATCH($A1466,'Cycle 8'!$L$10:$L$999,0),1)),INDEX('Cycle 9'!E$10:E$999,MATCH($A1466,'Cycle 9'!$L$10:$L$999,0),1)),INDEX('Cycle 10'!E$10:E$999,MATCH($A1466,'Cycle 10'!$L$10:$L$999,0),1)),INDEX('Cycle 11'!E$10:E$999,MATCH($A1466,'Cycle 11'!$L$10:$L$999,0),1)),""))</f>
        <v/>
      </c>
      <c r="G1466" t="str">
        <f>IF(IFERROR(IFERROR(IFERROR(IFERROR(IFERROR(IFERROR(IFERROR(IFERROR(IFERROR(IFERROR(IFERROR(IFERROR(INDEX(Summer!F$10:F$999,MATCH($A1466,Summer!$L$10:$L$999,0),1),INDEX('Cycle 1'!F$10:F$999,MATCH($A1466,'Cycle 1'!$L$10:$L$999,0),1)),INDEX('Cycle 2'!F$10:F$999,MATCH($A1466,'Cycle 2'!$L$10:$L$999,0),1)),INDEX('Cycle 3'!F$10:F$999,MATCH($A1466,'Cycle 3'!$L$10:$L$999,0),1)),INDEX('Cycle 4'!F$10:F$999,MATCH($A1466,'Cycle 4'!$L$10:$L$999,0),1)),INDEX('Cycle 5'!F$10:F$999,MATCH($A1466,'Cycle 5'!$L$10:$L$999,0),1)),INDEX('Cycle 6'!F$10:F$999,MATCH($A1466,'Cycle 6'!$L$10:$L$999,0),1)),INDEX('Cycle 7'!F$10:F$999,MATCH($A1466,'Cycle 7'!$L$10:$L$999,0),1)),INDEX('Cycle 8'!F$10:F$999,MATCH($A1466,'Cycle 8'!$L$10:$L$999,0),1)),INDEX('Cycle 9'!F$10:F$999,MATCH($A1466,'Cycle 9'!$L$10:$L$999,0),1)),INDEX('Cycle 10'!F$10:F$999,MATCH($A1466,'Cycle 10'!$L$10:$L$999,0),1)),INDEX('Cycle 11'!F$10:F$999,MATCH($A1466,'Cycle 11'!$L$10:$L$999,0),1)),"")="","",IFERROR(IFERROR(IFERROR(IFERROR(IFERROR(IFERROR(IFERROR(IFERROR(IFERROR(IFERROR(IFERROR(IFERROR(INDEX(Summer!F$10:F$999,MATCH($A1466,Summer!$L$10:$L$999,0),1),INDEX('Cycle 1'!F$10:F$999,MATCH($A1466,'Cycle 1'!$L$10:$L$999,0),1)),INDEX('Cycle 2'!F$10:F$999,MATCH($A1466,'Cycle 2'!$L$10:$L$999,0),1)),INDEX('Cycle 3'!F$10:F$999,MATCH($A1466,'Cycle 3'!$L$10:$L$999,0),1)),INDEX('Cycle 4'!F$10:F$999,MATCH($A1466,'Cycle 4'!$L$10:$L$999,0),1)),INDEX('Cycle 5'!F$10:F$999,MATCH($A1466,'Cycle 5'!$L$10:$L$999,0),1)),INDEX('Cycle 6'!F$10:F$999,MATCH($A1466,'Cycle 6'!$L$10:$L$999,0),1)),INDEX('Cycle 7'!F$10:F$999,MATCH($A1466,'Cycle 7'!$L$10:$L$999,0),1)),INDEX('Cycle 8'!F$10:F$999,MATCH($A1466,'Cycle 8'!$L$10:$L$999,0),1)),INDEX('Cycle 9'!F$10:F$999,MATCH($A1466,'Cycle 9'!$L$10:$L$999,0),1)),INDEX('Cycle 10'!F$10:F$999,MATCH($A1466,'Cycle 10'!$L$10:$L$999,0),1)),INDEX('Cycle 11'!F$10:F$999,MATCH($A1466,'Cycle 11'!$L$10:$L$999,0),1)),""))</f>
        <v/>
      </c>
      <c r="H1466" t="str">
        <f>IF(IFERROR(IFERROR(IFERROR(IFERROR(IFERROR(IFERROR(IFERROR(IFERROR(IFERROR(IFERROR(IFERROR(IFERROR(INDEX(Summer!G$10:G$999,MATCH($A1466,Summer!$L$10:$L$999,0),1),INDEX('Cycle 1'!G$10:G$999,MATCH($A1466,'Cycle 1'!$L$10:$L$999,0),1)),INDEX('Cycle 2'!G$10:G$999,MATCH($A1466,'Cycle 2'!$L$10:$L$999,0),1)),INDEX('Cycle 3'!G$10:G$999,MATCH($A1466,'Cycle 3'!$L$10:$L$999,0),1)),INDEX('Cycle 4'!G$10:G$999,MATCH($A1466,'Cycle 4'!$L$10:$L$999,0),1)),INDEX('Cycle 5'!G$10:G$999,MATCH($A1466,'Cycle 5'!$L$10:$L$999,0),1)),INDEX('Cycle 6'!G$10:G$999,MATCH($A1466,'Cycle 6'!$L$10:$L$999,0),1)),INDEX('Cycle 7'!G$10:G$999,MATCH($A1466,'Cycle 7'!$L$10:$L$999,0),1)),INDEX('Cycle 8'!G$10:G$999,MATCH($A1466,'Cycle 8'!$L$10:$L$999,0),1)),INDEX('Cycle 9'!G$10:G$999,MATCH($A1466,'Cycle 9'!$L$10:$L$999,0),1)),INDEX('Cycle 10'!G$10:G$999,MATCH($A1466,'Cycle 10'!$L$10:$L$999,0),1)),INDEX('Cycle 11'!G$10:G$999,MATCH($A1466,'Cycle 11'!$L$10:$L$999,0),1)),"")="","",IFERROR(IFERROR(IFERROR(IFERROR(IFERROR(IFERROR(IFERROR(IFERROR(IFERROR(IFERROR(IFERROR(IFERROR(INDEX(Summer!G$10:G$999,MATCH($A1466,Summer!$L$10:$L$999,0),1),INDEX('Cycle 1'!G$10:G$999,MATCH($A1466,'Cycle 1'!$L$10:$L$999,0),1)),INDEX('Cycle 2'!G$10:G$999,MATCH($A1466,'Cycle 2'!$L$10:$L$999,0),1)),INDEX('Cycle 3'!G$10:G$999,MATCH($A1466,'Cycle 3'!$L$10:$L$999,0),1)),INDEX('Cycle 4'!G$10:G$999,MATCH($A1466,'Cycle 4'!$L$10:$L$999,0),1)),INDEX('Cycle 5'!G$10:G$999,MATCH($A1466,'Cycle 5'!$L$10:$L$999,0),1)),INDEX('Cycle 6'!G$10:G$999,MATCH($A1466,'Cycle 6'!$L$10:$L$999,0),1)),INDEX('Cycle 7'!G$10:G$999,MATCH($A1466,'Cycle 7'!$L$10:$L$999,0),1)),INDEX('Cycle 8'!G$10:G$999,MATCH($A1466,'Cycle 8'!$L$10:$L$999,0),1)),INDEX('Cycle 9'!G$10:G$999,MATCH($A1466,'Cycle 9'!$L$10:$L$999,0),1)),INDEX('Cycle 10'!G$10:G$999,MATCH($A1466,'Cycle 10'!$L$10:$L$999,0),1)),INDEX('Cycle 11'!G$10:G$999,MATCH($A1466,'Cycle 11'!$L$10:$L$999,0),1)),""))</f>
        <v/>
      </c>
      <c r="I1466">
        <f>IFERROR(IF(C1466="",MAX(I$1:I1465),IF(ROW(C$2)=ROW(C1466),1,IF(ISERROR(VLOOKUP(C1466,C$2:C1465,1,FALSE)),MAX(I$1:I1465)+1,MAX(I$1:I1465)))),"")</f>
        <v>0</v>
      </c>
      <c r="J1466" t="str">
        <f t="shared" si="145"/>
        <v/>
      </c>
      <c r="K1466" t="str">
        <f t="shared" si="148"/>
        <v/>
      </c>
      <c r="L1466" t="str">
        <f t="shared" si="148"/>
        <v/>
      </c>
      <c r="M1466" t="str">
        <f t="shared" si="148"/>
        <v/>
      </c>
      <c r="N1466" t="str">
        <f t="shared" si="148"/>
        <v/>
      </c>
      <c r="O1466" t="str">
        <f t="shared" si="148"/>
        <v/>
      </c>
      <c r="P1466" t="str">
        <f t="shared" si="148"/>
        <v/>
      </c>
      <c r="Q1466" t="str">
        <f t="shared" si="148"/>
        <v/>
      </c>
      <c r="R1466" t="str">
        <f t="shared" si="148"/>
        <v/>
      </c>
      <c r="S1466" t="str">
        <f t="shared" si="148"/>
        <v/>
      </c>
      <c r="T1466" t="str">
        <f t="shared" si="148"/>
        <v/>
      </c>
      <c r="U1466" t="str">
        <f t="shared" si="148"/>
        <v/>
      </c>
      <c r="V1466" t="str">
        <f t="shared" si="148"/>
        <v/>
      </c>
      <c r="W1466" t="str">
        <f t="shared" si="146"/>
        <v/>
      </c>
      <c r="X1466">
        <f>IF(OR(H1466="No",H1466=""),0,IF(COUNTIFS(H$2:H1466,"Yes",C$2:C1466,C1466)&gt;1,0,COUNTIFS(H$2:H1466,"Yes",C$2:C1466,C1466)))+IF(X1465=$X$1,0,X1465)</f>
        <v>0</v>
      </c>
    </row>
    <row r="1467" spans="1:24" x14ac:dyDescent="0.3">
      <c r="A1467">
        <f>ROWS($A$2:$A1467)</f>
        <v>1466</v>
      </c>
      <c r="B1467" t="str">
        <f>IF(ISERROR(VLOOKUP(A1467,Summer!L$11:L$500,1,FALSE)),IF(ISERROR(VLOOKUP(A1467,'Cycle 1'!L$11:L$500,1,FALSE)),IF(ISERROR(VLOOKUP(A1467,'Cycle 2'!L$11:L$500,1,FALSE)),IF(ISERROR(VLOOKUP(A1467,'Cycle 3'!L$11:L$500,1,FALSE)),IF(ISERROR(VLOOKUP(A1467,'Cycle 4'!L$11:L$500,1,FALSE)),IF(ISERROR(VLOOKUP(A1467,'Cycle 5'!L$11:L$500,1,FALSE)),IF(ISERROR(VLOOKUP(A1467,'Cycle 6'!L$11:L$500,1,FALSE)),IF(ISERROR(VLOOKUP(A1467,'Cycle 7'!L$11:L$500,1,FALSE)),IF(ISERROR(VLOOKUP(A1467,'Cycle 8'!L$11:L$500,1,FALSE)),IF(ISERROR(VLOOKUP(A1467,'Cycle 9'!L$11:L$500,1,FALSE)),IF(ISERROR(VLOOKUP(A1467,'Cycle 10'!L$11:L$500,1,FALSE)),IF(ISERROR(VLOOKUP(A1467,'Cycle 11'!L$11:L$500,1,FALSE)),"","Cycle 11"),"Cycle 10"),"Cycle 9"),"Cycle 8"),"Cycle 7"),"Cycle 6"),"Cycle 5"),"Cycle 4"),"Cycle 3"),"Cycle 2"),"Cycle 1"),"Summer")</f>
        <v/>
      </c>
      <c r="C1467" t="str">
        <f>IF(IFERROR(IFERROR(IFERROR(IFERROR(IFERROR(IFERROR(IFERROR(IFERROR(IFERROR(IFERROR(IFERROR(IFERROR(INDEX(Summer!B$10:B$999,MATCH($A1467,Summer!$L$10:$L$999,0),1),INDEX('Cycle 1'!B$10:B$999,MATCH($A1467,'Cycle 1'!$L$10:$L$999,0),1)),INDEX('Cycle 2'!B$10:B$999,MATCH($A1467,'Cycle 2'!$L$10:$L$999,0),1)),INDEX('Cycle 3'!B$10:B$999,MATCH($A1467,'Cycle 3'!$L$10:$L$999,0),1)),INDEX('Cycle 4'!B$10:B$999,MATCH($A1467,'Cycle 4'!$L$10:$L$999,0),1)),INDEX('Cycle 5'!B$10:B$999,MATCH($A1467,'Cycle 5'!$L$10:$L$999,0),1)),INDEX('Cycle 6'!B$10:B$999,MATCH($A1467,'Cycle 6'!$L$10:$L$999,0),1)),INDEX('Cycle 7'!B$10:B$999,MATCH($A1467,'Cycle 7'!$L$10:$L$999,0),1)),INDEX('Cycle 8'!B$10:B$999,MATCH($A1467,'Cycle 8'!$L$10:$L$999,0),1)),INDEX('Cycle 9'!B$10:B$999,MATCH($A1467,'Cycle 9'!$L$10:$L$999,0),1)),INDEX('Cycle 10'!B$10:B$999,MATCH($A1467,'Cycle 10'!$L$10:$L$999,0),1)),INDEX('Cycle 11'!B$10:B$999,MATCH($A1467,'Cycle 11'!$L$10:$L$999,0),1)),"")="","",IFERROR(IFERROR(IFERROR(IFERROR(IFERROR(IFERROR(IFERROR(IFERROR(IFERROR(IFERROR(IFERROR(IFERROR(INDEX(Summer!B$10:B$999,MATCH($A1467,Summer!$L$10:$L$999,0),1),INDEX('Cycle 1'!B$10:B$999,MATCH($A1467,'Cycle 1'!$L$10:$L$999,0),1)),INDEX('Cycle 2'!B$10:B$999,MATCH($A1467,'Cycle 2'!$L$10:$L$999,0),1)),INDEX('Cycle 3'!B$10:B$999,MATCH($A1467,'Cycle 3'!$L$10:$L$999,0),1)),INDEX('Cycle 4'!B$10:B$999,MATCH($A1467,'Cycle 4'!$L$10:$L$999,0),1)),INDEX('Cycle 5'!B$10:B$999,MATCH($A1467,'Cycle 5'!$L$10:$L$999,0),1)),INDEX('Cycle 6'!B$10:B$999,MATCH($A1467,'Cycle 6'!$L$10:$L$999,0),1)),INDEX('Cycle 7'!B$10:B$999,MATCH($A1467,'Cycle 7'!$L$10:$L$999,0),1)),INDEX('Cycle 8'!B$10:B$999,MATCH($A1467,'Cycle 8'!$L$10:$L$999,0),1)),INDEX('Cycle 9'!B$10:B$999,MATCH($A1467,'Cycle 9'!$L$10:$L$999,0),1)),INDEX('Cycle 10'!B$10:B$999,MATCH($A1467,'Cycle 10'!$L$10:$L$999,0),1)),INDEX('Cycle 11'!B$10:B$999,MATCH($A1467,'Cycle 11'!$L$10:$L$999,0),1)),""))</f>
        <v/>
      </c>
      <c r="D1467" t="str">
        <f>IF(IFERROR(IFERROR(IFERROR(IFERROR(IFERROR(IFERROR(IFERROR(IFERROR(IFERROR(IFERROR(IFERROR(IFERROR(INDEX(Summer!C$10:C$999,MATCH($A1467,Summer!$L$10:$L$999,0),1),INDEX('Cycle 1'!C$10:C$999,MATCH($A1467,'Cycle 1'!$L$10:$L$999,0),1)),INDEX('Cycle 2'!C$10:C$999,MATCH($A1467,'Cycle 2'!$L$10:$L$999,0),1)),INDEX('Cycle 3'!C$10:C$999,MATCH($A1467,'Cycle 3'!$L$10:$L$999,0),1)),INDEX('Cycle 4'!C$10:C$999,MATCH($A1467,'Cycle 4'!$L$10:$L$999,0),1)),INDEX('Cycle 5'!C$10:C$999,MATCH($A1467,'Cycle 5'!$L$10:$L$999,0),1)),INDEX('Cycle 6'!C$10:C$999,MATCH($A1467,'Cycle 6'!$L$10:$L$999,0),1)),INDEX('Cycle 7'!C$10:C$999,MATCH($A1467,'Cycle 7'!$L$10:$L$999,0),1)),INDEX('Cycle 8'!C$10:C$999,MATCH($A1467,'Cycle 8'!$L$10:$L$999,0),1)),INDEX('Cycle 9'!C$10:C$999,MATCH($A1467,'Cycle 9'!$L$10:$L$999,0),1)),INDEX('Cycle 10'!C$10:C$999,MATCH($A1467,'Cycle 10'!$L$10:$L$999,0),1)),INDEX('Cycle 11'!C$10:C$999,MATCH($A1467,'Cycle 11'!$L$10:$L$999,0),1)),"")="","",IFERROR(IFERROR(IFERROR(IFERROR(IFERROR(IFERROR(IFERROR(IFERROR(IFERROR(IFERROR(IFERROR(IFERROR(INDEX(Summer!C$10:C$999,MATCH($A1467,Summer!$L$10:$L$999,0),1),INDEX('Cycle 1'!C$10:C$999,MATCH($A1467,'Cycle 1'!$L$10:$L$999,0),1)),INDEX('Cycle 2'!C$10:C$999,MATCH($A1467,'Cycle 2'!$L$10:$L$999,0),1)),INDEX('Cycle 3'!C$10:C$999,MATCH($A1467,'Cycle 3'!$L$10:$L$999,0),1)),INDEX('Cycle 4'!C$10:C$999,MATCH($A1467,'Cycle 4'!$L$10:$L$999,0),1)),INDEX('Cycle 5'!C$10:C$999,MATCH($A1467,'Cycle 5'!$L$10:$L$999,0),1)),INDEX('Cycle 6'!C$10:C$999,MATCH($A1467,'Cycle 6'!$L$10:$L$999,0),1)),INDEX('Cycle 7'!C$10:C$999,MATCH($A1467,'Cycle 7'!$L$10:$L$999,0),1)),INDEX('Cycle 8'!C$10:C$999,MATCH($A1467,'Cycle 8'!$L$10:$L$999,0),1)),INDEX('Cycle 9'!C$10:C$999,MATCH($A1467,'Cycle 9'!$L$10:$L$999,0),1)),INDEX('Cycle 10'!C$10:C$999,MATCH($A1467,'Cycle 10'!$L$10:$L$999,0),1)),INDEX('Cycle 11'!C$10:C$999,MATCH($A1467,'Cycle 11'!$L$10:$L$999,0),1)),""))</f>
        <v/>
      </c>
      <c r="E1467" t="str">
        <f>IF(IFERROR(IFERROR(IFERROR(IFERROR(IFERROR(IFERROR(IFERROR(IFERROR(IFERROR(IFERROR(IFERROR(IFERROR(INDEX(Summer!D$10:D$999,MATCH($A1467,Summer!$L$10:$L$999,0),1),INDEX('Cycle 1'!D$10:D$999,MATCH($A1467,'Cycle 1'!$L$10:$L$999,0),1)),INDEX('Cycle 2'!D$10:D$999,MATCH($A1467,'Cycle 2'!$L$10:$L$999,0),1)),INDEX('Cycle 3'!D$10:D$999,MATCH($A1467,'Cycle 3'!$L$10:$L$999,0),1)),INDEX('Cycle 4'!D$10:D$999,MATCH($A1467,'Cycle 4'!$L$10:$L$999,0),1)),INDEX('Cycle 5'!D$10:D$999,MATCH($A1467,'Cycle 5'!$L$10:$L$999,0),1)),INDEX('Cycle 6'!D$10:D$999,MATCH($A1467,'Cycle 6'!$L$10:$L$999,0),1)),INDEX('Cycle 7'!D$10:D$999,MATCH($A1467,'Cycle 7'!$L$10:$L$999,0),1)),INDEX('Cycle 8'!D$10:D$999,MATCH($A1467,'Cycle 8'!$L$10:$L$999,0),1)),INDEX('Cycle 9'!D$10:D$999,MATCH($A1467,'Cycle 9'!$L$10:$L$999,0),1)),INDEX('Cycle 10'!D$10:D$999,MATCH($A1467,'Cycle 10'!$L$10:$L$999,0),1)),INDEX('Cycle 11'!D$10:D$999,MATCH($A1467,'Cycle 11'!$L$10:$L$999,0),1)),"")="","",IFERROR(IFERROR(IFERROR(IFERROR(IFERROR(IFERROR(IFERROR(IFERROR(IFERROR(IFERROR(IFERROR(IFERROR(INDEX(Summer!D$10:D$999,MATCH($A1467,Summer!$L$10:$L$999,0),1),INDEX('Cycle 1'!D$10:D$999,MATCH($A1467,'Cycle 1'!$L$10:$L$999,0),1)),INDEX('Cycle 2'!D$10:D$999,MATCH($A1467,'Cycle 2'!$L$10:$L$999,0),1)),INDEX('Cycle 3'!D$10:D$999,MATCH($A1467,'Cycle 3'!$L$10:$L$999,0),1)),INDEX('Cycle 4'!D$10:D$999,MATCH($A1467,'Cycle 4'!$L$10:$L$999,0),1)),INDEX('Cycle 5'!D$10:D$999,MATCH($A1467,'Cycle 5'!$L$10:$L$999,0),1)),INDEX('Cycle 6'!D$10:D$999,MATCH($A1467,'Cycle 6'!$L$10:$L$999,0),1)),INDEX('Cycle 7'!D$10:D$999,MATCH($A1467,'Cycle 7'!$L$10:$L$999,0),1)),INDEX('Cycle 8'!D$10:D$999,MATCH($A1467,'Cycle 8'!$L$10:$L$999,0),1)),INDEX('Cycle 9'!D$10:D$999,MATCH($A1467,'Cycle 9'!$L$10:$L$999,0),1)),INDEX('Cycle 10'!D$10:D$999,MATCH($A1467,'Cycle 10'!$L$10:$L$999,0),1)),INDEX('Cycle 11'!D$10:D$999,MATCH($A1467,'Cycle 11'!$L$10:$L$999,0),1)),""))</f>
        <v/>
      </c>
      <c r="F1467" t="str">
        <f>IF(IFERROR(IFERROR(IFERROR(IFERROR(IFERROR(IFERROR(IFERROR(IFERROR(IFERROR(IFERROR(IFERROR(IFERROR(INDEX(Summer!E$10:E$999,MATCH($A1467,Summer!$L$10:$L$999,0),1),INDEX('Cycle 1'!E$10:E$999,MATCH($A1467,'Cycle 1'!$L$10:$L$999,0),1)),INDEX('Cycle 2'!E$10:E$999,MATCH($A1467,'Cycle 2'!$L$10:$L$999,0),1)),INDEX('Cycle 3'!E$10:E$999,MATCH($A1467,'Cycle 3'!$L$10:$L$999,0),1)),INDEX('Cycle 4'!E$10:E$999,MATCH($A1467,'Cycle 4'!$L$10:$L$999,0),1)),INDEX('Cycle 5'!E$10:E$999,MATCH($A1467,'Cycle 5'!$L$10:$L$999,0),1)),INDEX('Cycle 6'!E$10:E$999,MATCH($A1467,'Cycle 6'!$L$10:$L$999,0),1)),INDEX('Cycle 7'!E$10:E$999,MATCH($A1467,'Cycle 7'!$L$10:$L$999,0),1)),INDEX('Cycle 8'!E$10:E$999,MATCH($A1467,'Cycle 8'!$L$10:$L$999,0),1)),INDEX('Cycle 9'!E$10:E$999,MATCH($A1467,'Cycle 9'!$L$10:$L$999,0),1)),INDEX('Cycle 10'!E$10:E$999,MATCH($A1467,'Cycle 10'!$L$10:$L$999,0),1)),INDEX('Cycle 11'!E$10:E$999,MATCH($A1467,'Cycle 11'!$L$10:$L$999,0),1)),"")="","",IFERROR(IFERROR(IFERROR(IFERROR(IFERROR(IFERROR(IFERROR(IFERROR(IFERROR(IFERROR(IFERROR(IFERROR(INDEX(Summer!E$10:E$999,MATCH($A1467,Summer!$L$10:$L$999,0),1),INDEX('Cycle 1'!E$10:E$999,MATCH($A1467,'Cycle 1'!$L$10:$L$999,0),1)),INDEX('Cycle 2'!E$10:E$999,MATCH($A1467,'Cycle 2'!$L$10:$L$999,0),1)),INDEX('Cycle 3'!E$10:E$999,MATCH($A1467,'Cycle 3'!$L$10:$L$999,0),1)),INDEX('Cycle 4'!E$10:E$999,MATCH($A1467,'Cycle 4'!$L$10:$L$999,0),1)),INDEX('Cycle 5'!E$10:E$999,MATCH($A1467,'Cycle 5'!$L$10:$L$999,0),1)),INDEX('Cycle 6'!E$10:E$999,MATCH($A1467,'Cycle 6'!$L$10:$L$999,0),1)),INDEX('Cycle 7'!E$10:E$999,MATCH($A1467,'Cycle 7'!$L$10:$L$999,0),1)),INDEX('Cycle 8'!E$10:E$999,MATCH($A1467,'Cycle 8'!$L$10:$L$999,0),1)),INDEX('Cycle 9'!E$10:E$999,MATCH($A1467,'Cycle 9'!$L$10:$L$999,0),1)),INDEX('Cycle 10'!E$10:E$999,MATCH($A1467,'Cycle 10'!$L$10:$L$999,0),1)),INDEX('Cycle 11'!E$10:E$999,MATCH($A1467,'Cycle 11'!$L$10:$L$999,0),1)),""))</f>
        <v/>
      </c>
      <c r="G1467" t="str">
        <f>IF(IFERROR(IFERROR(IFERROR(IFERROR(IFERROR(IFERROR(IFERROR(IFERROR(IFERROR(IFERROR(IFERROR(IFERROR(INDEX(Summer!F$10:F$999,MATCH($A1467,Summer!$L$10:$L$999,0),1),INDEX('Cycle 1'!F$10:F$999,MATCH($A1467,'Cycle 1'!$L$10:$L$999,0),1)),INDEX('Cycle 2'!F$10:F$999,MATCH($A1467,'Cycle 2'!$L$10:$L$999,0),1)),INDEX('Cycle 3'!F$10:F$999,MATCH($A1467,'Cycle 3'!$L$10:$L$999,0),1)),INDEX('Cycle 4'!F$10:F$999,MATCH($A1467,'Cycle 4'!$L$10:$L$999,0),1)),INDEX('Cycle 5'!F$10:F$999,MATCH($A1467,'Cycle 5'!$L$10:$L$999,0),1)),INDEX('Cycle 6'!F$10:F$999,MATCH($A1467,'Cycle 6'!$L$10:$L$999,0),1)),INDEX('Cycle 7'!F$10:F$999,MATCH($A1467,'Cycle 7'!$L$10:$L$999,0),1)),INDEX('Cycle 8'!F$10:F$999,MATCH($A1467,'Cycle 8'!$L$10:$L$999,0),1)),INDEX('Cycle 9'!F$10:F$999,MATCH($A1467,'Cycle 9'!$L$10:$L$999,0),1)),INDEX('Cycle 10'!F$10:F$999,MATCH($A1467,'Cycle 10'!$L$10:$L$999,0),1)),INDEX('Cycle 11'!F$10:F$999,MATCH($A1467,'Cycle 11'!$L$10:$L$999,0),1)),"")="","",IFERROR(IFERROR(IFERROR(IFERROR(IFERROR(IFERROR(IFERROR(IFERROR(IFERROR(IFERROR(IFERROR(IFERROR(INDEX(Summer!F$10:F$999,MATCH($A1467,Summer!$L$10:$L$999,0),1),INDEX('Cycle 1'!F$10:F$999,MATCH($A1467,'Cycle 1'!$L$10:$L$999,0),1)),INDEX('Cycle 2'!F$10:F$999,MATCH($A1467,'Cycle 2'!$L$10:$L$999,0),1)),INDEX('Cycle 3'!F$10:F$999,MATCH($A1467,'Cycle 3'!$L$10:$L$999,0),1)),INDEX('Cycle 4'!F$10:F$999,MATCH($A1467,'Cycle 4'!$L$10:$L$999,0),1)),INDEX('Cycle 5'!F$10:F$999,MATCH($A1467,'Cycle 5'!$L$10:$L$999,0),1)),INDEX('Cycle 6'!F$10:F$999,MATCH($A1467,'Cycle 6'!$L$10:$L$999,0),1)),INDEX('Cycle 7'!F$10:F$999,MATCH($A1467,'Cycle 7'!$L$10:$L$999,0),1)),INDEX('Cycle 8'!F$10:F$999,MATCH($A1467,'Cycle 8'!$L$10:$L$999,0),1)),INDEX('Cycle 9'!F$10:F$999,MATCH($A1467,'Cycle 9'!$L$10:$L$999,0),1)),INDEX('Cycle 10'!F$10:F$999,MATCH($A1467,'Cycle 10'!$L$10:$L$999,0),1)),INDEX('Cycle 11'!F$10:F$999,MATCH($A1467,'Cycle 11'!$L$10:$L$999,0),1)),""))</f>
        <v/>
      </c>
      <c r="H1467" t="str">
        <f>IF(IFERROR(IFERROR(IFERROR(IFERROR(IFERROR(IFERROR(IFERROR(IFERROR(IFERROR(IFERROR(IFERROR(IFERROR(INDEX(Summer!G$10:G$999,MATCH($A1467,Summer!$L$10:$L$999,0),1),INDEX('Cycle 1'!G$10:G$999,MATCH($A1467,'Cycle 1'!$L$10:$L$999,0),1)),INDEX('Cycle 2'!G$10:G$999,MATCH($A1467,'Cycle 2'!$L$10:$L$999,0),1)),INDEX('Cycle 3'!G$10:G$999,MATCH($A1467,'Cycle 3'!$L$10:$L$999,0),1)),INDEX('Cycle 4'!G$10:G$999,MATCH($A1467,'Cycle 4'!$L$10:$L$999,0),1)),INDEX('Cycle 5'!G$10:G$999,MATCH($A1467,'Cycle 5'!$L$10:$L$999,0),1)),INDEX('Cycle 6'!G$10:G$999,MATCH($A1467,'Cycle 6'!$L$10:$L$999,0),1)),INDEX('Cycle 7'!G$10:G$999,MATCH($A1467,'Cycle 7'!$L$10:$L$999,0),1)),INDEX('Cycle 8'!G$10:G$999,MATCH($A1467,'Cycle 8'!$L$10:$L$999,0),1)),INDEX('Cycle 9'!G$10:G$999,MATCH($A1467,'Cycle 9'!$L$10:$L$999,0),1)),INDEX('Cycle 10'!G$10:G$999,MATCH($A1467,'Cycle 10'!$L$10:$L$999,0),1)),INDEX('Cycle 11'!G$10:G$999,MATCH($A1467,'Cycle 11'!$L$10:$L$999,0),1)),"")="","",IFERROR(IFERROR(IFERROR(IFERROR(IFERROR(IFERROR(IFERROR(IFERROR(IFERROR(IFERROR(IFERROR(IFERROR(INDEX(Summer!G$10:G$999,MATCH($A1467,Summer!$L$10:$L$999,0),1),INDEX('Cycle 1'!G$10:G$999,MATCH($A1467,'Cycle 1'!$L$10:$L$999,0),1)),INDEX('Cycle 2'!G$10:G$999,MATCH($A1467,'Cycle 2'!$L$10:$L$999,0),1)),INDEX('Cycle 3'!G$10:G$999,MATCH($A1467,'Cycle 3'!$L$10:$L$999,0),1)),INDEX('Cycle 4'!G$10:G$999,MATCH($A1467,'Cycle 4'!$L$10:$L$999,0),1)),INDEX('Cycle 5'!G$10:G$999,MATCH($A1467,'Cycle 5'!$L$10:$L$999,0),1)),INDEX('Cycle 6'!G$10:G$999,MATCH($A1467,'Cycle 6'!$L$10:$L$999,0),1)),INDEX('Cycle 7'!G$10:G$999,MATCH($A1467,'Cycle 7'!$L$10:$L$999,0),1)),INDEX('Cycle 8'!G$10:G$999,MATCH($A1467,'Cycle 8'!$L$10:$L$999,0),1)),INDEX('Cycle 9'!G$10:G$999,MATCH($A1467,'Cycle 9'!$L$10:$L$999,0),1)),INDEX('Cycle 10'!G$10:G$999,MATCH($A1467,'Cycle 10'!$L$10:$L$999,0),1)),INDEX('Cycle 11'!G$10:G$999,MATCH($A1467,'Cycle 11'!$L$10:$L$999,0),1)),""))</f>
        <v/>
      </c>
      <c r="I1467">
        <f>IFERROR(IF(C1467="",MAX(I$1:I1466),IF(ROW(C$2)=ROW(C1467),1,IF(ISERROR(VLOOKUP(C1467,C$2:C1466,1,FALSE)),MAX(I$1:I1466)+1,MAX(I$1:I1466)))),"")</f>
        <v>0</v>
      </c>
      <c r="J1467" t="str">
        <f t="shared" si="145"/>
        <v/>
      </c>
      <c r="K1467" t="str">
        <f t="shared" si="148"/>
        <v/>
      </c>
      <c r="L1467" t="str">
        <f t="shared" si="148"/>
        <v/>
      </c>
      <c r="M1467" t="str">
        <f t="shared" si="148"/>
        <v/>
      </c>
      <c r="N1467" t="str">
        <f t="shared" si="148"/>
        <v/>
      </c>
      <c r="O1467" t="str">
        <f t="shared" si="148"/>
        <v/>
      </c>
      <c r="P1467" t="str">
        <f t="shared" si="148"/>
        <v/>
      </c>
      <c r="Q1467" t="str">
        <f t="shared" si="148"/>
        <v/>
      </c>
      <c r="R1467" t="str">
        <f t="shared" si="148"/>
        <v/>
      </c>
      <c r="S1467" t="str">
        <f t="shared" si="148"/>
        <v/>
      </c>
      <c r="T1467" t="str">
        <f t="shared" si="148"/>
        <v/>
      </c>
      <c r="U1467" t="str">
        <f t="shared" si="148"/>
        <v/>
      </c>
      <c r="V1467" t="str">
        <f t="shared" si="148"/>
        <v/>
      </c>
      <c r="W1467" t="str">
        <f t="shared" si="146"/>
        <v/>
      </c>
      <c r="X1467">
        <f>IF(OR(H1467="No",H1467=""),0,IF(COUNTIFS(H$2:H1467,"Yes",C$2:C1467,C1467)&gt;1,0,COUNTIFS(H$2:H1467,"Yes",C$2:C1467,C1467)))+IF(X1466=$X$1,0,X1466)</f>
        <v>0</v>
      </c>
    </row>
    <row r="1468" spans="1:24" x14ac:dyDescent="0.3">
      <c r="A1468">
        <f>ROWS($A$2:$A1468)</f>
        <v>1467</v>
      </c>
      <c r="B1468" t="str">
        <f>IF(ISERROR(VLOOKUP(A1468,Summer!L$11:L$500,1,FALSE)),IF(ISERROR(VLOOKUP(A1468,'Cycle 1'!L$11:L$500,1,FALSE)),IF(ISERROR(VLOOKUP(A1468,'Cycle 2'!L$11:L$500,1,FALSE)),IF(ISERROR(VLOOKUP(A1468,'Cycle 3'!L$11:L$500,1,FALSE)),IF(ISERROR(VLOOKUP(A1468,'Cycle 4'!L$11:L$500,1,FALSE)),IF(ISERROR(VLOOKUP(A1468,'Cycle 5'!L$11:L$500,1,FALSE)),IF(ISERROR(VLOOKUP(A1468,'Cycle 6'!L$11:L$500,1,FALSE)),IF(ISERROR(VLOOKUP(A1468,'Cycle 7'!L$11:L$500,1,FALSE)),IF(ISERROR(VLOOKUP(A1468,'Cycle 8'!L$11:L$500,1,FALSE)),IF(ISERROR(VLOOKUP(A1468,'Cycle 9'!L$11:L$500,1,FALSE)),IF(ISERROR(VLOOKUP(A1468,'Cycle 10'!L$11:L$500,1,FALSE)),IF(ISERROR(VLOOKUP(A1468,'Cycle 11'!L$11:L$500,1,FALSE)),"","Cycle 11"),"Cycle 10"),"Cycle 9"),"Cycle 8"),"Cycle 7"),"Cycle 6"),"Cycle 5"),"Cycle 4"),"Cycle 3"),"Cycle 2"),"Cycle 1"),"Summer")</f>
        <v/>
      </c>
      <c r="C1468" t="str">
        <f>IF(IFERROR(IFERROR(IFERROR(IFERROR(IFERROR(IFERROR(IFERROR(IFERROR(IFERROR(IFERROR(IFERROR(IFERROR(INDEX(Summer!B$10:B$999,MATCH($A1468,Summer!$L$10:$L$999,0),1),INDEX('Cycle 1'!B$10:B$999,MATCH($A1468,'Cycle 1'!$L$10:$L$999,0),1)),INDEX('Cycle 2'!B$10:B$999,MATCH($A1468,'Cycle 2'!$L$10:$L$999,0),1)),INDEX('Cycle 3'!B$10:B$999,MATCH($A1468,'Cycle 3'!$L$10:$L$999,0),1)),INDEX('Cycle 4'!B$10:B$999,MATCH($A1468,'Cycle 4'!$L$10:$L$999,0),1)),INDEX('Cycle 5'!B$10:B$999,MATCH($A1468,'Cycle 5'!$L$10:$L$999,0),1)),INDEX('Cycle 6'!B$10:B$999,MATCH($A1468,'Cycle 6'!$L$10:$L$999,0),1)),INDEX('Cycle 7'!B$10:B$999,MATCH($A1468,'Cycle 7'!$L$10:$L$999,0),1)),INDEX('Cycle 8'!B$10:B$999,MATCH($A1468,'Cycle 8'!$L$10:$L$999,0),1)),INDEX('Cycle 9'!B$10:B$999,MATCH($A1468,'Cycle 9'!$L$10:$L$999,0),1)),INDEX('Cycle 10'!B$10:B$999,MATCH($A1468,'Cycle 10'!$L$10:$L$999,0),1)),INDEX('Cycle 11'!B$10:B$999,MATCH($A1468,'Cycle 11'!$L$10:$L$999,0),1)),"")="","",IFERROR(IFERROR(IFERROR(IFERROR(IFERROR(IFERROR(IFERROR(IFERROR(IFERROR(IFERROR(IFERROR(IFERROR(INDEX(Summer!B$10:B$999,MATCH($A1468,Summer!$L$10:$L$999,0),1),INDEX('Cycle 1'!B$10:B$999,MATCH($A1468,'Cycle 1'!$L$10:$L$999,0),1)),INDEX('Cycle 2'!B$10:B$999,MATCH($A1468,'Cycle 2'!$L$10:$L$999,0),1)),INDEX('Cycle 3'!B$10:B$999,MATCH($A1468,'Cycle 3'!$L$10:$L$999,0),1)),INDEX('Cycle 4'!B$10:B$999,MATCH($A1468,'Cycle 4'!$L$10:$L$999,0),1)),INDEX('Cycle 5'!B$10:B$999,MATCH($A1468,'Cycle 5'!$L$10:$L$999,0),1)),INDEX('Cycle 6'!B$10:B$999,MATCH($A1468,'Cycle 6'!$L$10:$L$999,0),1)),INDEX('Cycle 7'!B$10:B$999,MATCH($A1468,'Cycle 7'!$L$10:$L$999,0),1)),INDEX('Cycle 8'!B$10:B$999,MATCH($A1468,'Cycle 8'!$L$10:$L$999,0),1)),INDEX('Cycle 9'!B$10:B$999,MATCH($A1468,'Cycle 9'!$L$10:$L$999,0),1)),INDEX('Cycle 10'!B$10:B$999,MATCH($A1468,'Cycle 10'!$L$10:$L$999,0),1)),INDEX('Cycle 11'!B$10:B$999,MATCH($A1468,'Cycle 11'!$L$10:$L$999,0),1)),""))</f>
        <v/>
      </c>
      <c r="D1468" t="str">
        <f>IF(IFERROR(IFERROR(IFERROR(IFERROR(IFERROR(IFERROR(IFERROR(IFERROR(IFERROR(IFERROR(IFERROR(IFERROR(INDEX(Summer!C$10:C$999,MATCH($A1468,Summer!$L$10:$L$999,0),1),INDEX('Cycle 1'!C$10:C$999,MATCH($A1468,'Cycle 1'!$L$10:$L$999,0),1)),INDEX('Cycle 2'!C$10:C$999,MATCH($A1468,'Cycle 2'!$L$10:$L$999,0),1)),INDEX('Cycle 3'!C$10:C$999,MATCH($A1468,'Cycle 3'!$L$10:$L$999,0),1)),INDEX('Cycle 4'!C$10:C$999,MATCH($A1468,'Cycle 4'!$L$10:$L$999,0),1)),INDEX('Cycle 5'!C$10:C$999,MATCH($A1468,'Cycle 5'!$L$10:$L$999,0),1)),INDEX('Cycle 6'!C$10:C$999,MATCH($A1468,'Cycle 6'!$L$10:$L$999,0),1)),INDEX('Cycle 7'!C$10:C$999,MATCH($A1468,'Cycle 7'!$L$10:$L$999,0),1)),INDEX('Cycle 8'!C$10:C$999,MATCH($A1468,'Cycle 8'!$L$10:$L$999,0),1)),INDEX('Cycle 9'!C$10:C$999,MATCH($A1468,'Cycle 9'!$L$10:$L$999,0),1)),INDEX('Cycle 10'!C$10:C$999,MATCH($A1468,'Cycle 10'!$L$10:$L$999,0),1)),INDEX('Cycle 11'!C$10:C$999,MATCH($A1468,'Cycle 11'!$L$10:$L$999,0),1)),"")="","",IFERROR(IFERROR(IFERROR(IFERROR(IFERROR(IFERROR(IFERROR(IFERROR(IFERROR(IFERROR(IFERROR(IFERROR(INDEX(Summer!C$10:C$999,MATCH($A1468,Summer!$L$10:$L$999,0),1),INDEX('Cycle 1'!C$10:C$999,MATCH($A1468,'Cycle 1'!$L$10:$L$999,0),1)),INDEX('Cycle 2'!C$10:C$999,MATCH($A1468,'Cycle 2'!$L$10:$L$999,0),1)),INDEX('Cycle 3'!C$10:C$999,MATCH($A1468,'Cycle 3'!$L$10:$L$999,0),1)),INDEX('Cycle 4'!C$10:C$999,MATCH($A1468,'Cycle 4'!$L$10:$L$999,0),1)),INDEX('Cycle 5'!C$10:C$999,MATCH($A1468,'Cycle 5'!$L$10:$L$999,0),1)),INDEX('Cycle 6'!C$10:C$999,MATCH($A1468,'Cycle 6'!$L$10:$L$999,0),1)),INDEX('Cycle 7'!C$10:C$999,MATCH($A1468,'Cycle 7'!$L$10:$L$999,0),1)),INDEX('Cycle 8'!C$10:C$999,MATCH($A1468,'Cycle 8'!$L$10:$L$999,0),1)),INDEX('Cycle 9'!C$10:C$999,MATCH($A1468,'Cycle 9'!$L$10:$L$999,0),1)),INDEX('Cycle 10'!C$10:C$999,MATCH($A1468,'Cycle 10'!$L$10:$L$999,0),1)),INDEX('Cycle 11'!C$10:C$999,MATCH($A1468,'Cycle 11'!$L$10:$L$999,0),1)),""))</f>
        <v/>
      </c>
      <c r="E1468" t="str">
        <f>IF(IFERROR(IFERROR(IFERROR(IFERROR(IFERROR(IFERROR(IFERROR(IFERROR(IFERROR(IFERROR(IFERROR(IFERROR(INDEX(Summer!D$10:D$999,MATCH($A1468,Summer!$L$10:$L$999,0),1),INDEX('Cycle 1'!D$10:D$999,MATCH($A1468,'Cycle 1'!$L$10:$L$999,0),1)),INDEX('Cycle 2'!D$10:D$999,MATCH($A1468,'Cycle 2'!$L$10:$L$999,0),1)),INDEX('Cycle 3'!D$10:D$999,MATCH($A1468,'Cycle 3'!$L$10:$L$999,0),1)),INDEX('Cycle 4'!D$10:D$999,MATCH($A1468,'Cycle 4'!$L$10:$L$999,0),1)),INDEX('Cycle 5'!D$10:D$999,MATCH($A1468,'Cycle 5'!$L$10:$L$999,0),1)),INDEX('Cycle 6'!D$10:D$999,MATCH($A1468,'Cycle 6'!$L$10:$L$999,0),1)),INDEX('Cycle 7'!D$10:D$999,MATCH($A1468,'Cycle 7'!$L$10:$L$999,0),1)),INDEX('Cycle 8'!D$10:D$999,MATCH($A1468,'Cycle 8'!$L$10:$L$999,0),1)),INDEX('Cycle 9'!D$10:D$999,MATCH($A1468,'Cycle 9'!$L$10:$L$999,0),1)),INDEX('Cycle 10'!D$10:D$999,MATCH($A1468,'Cycle 10'!$L$10:$L$999,0),1)),INDEX('Cycle 11'!D$10:D$999,MATCH($A1468,'Cycle 11'!$L$10:$L$999,0),1)),"")="","",IFERROR(IFERROR(IFERROR(IFERROR(IFERROR(IFERROR(IFERROR(IFERROR(IFERROR(IFERROR(IFERROR(IFERROR(INDEX(Summer!D$10:D$999,MATCH($A1468,Summer!$L$10:$L$999,0),1),INDEX('Cycle 1'!D$10:D$999,MATCH($A1468,'Cycle 1'!$L$10:$L$999,0),1)),INDEX('Cycle 2'!D$10:D$999,MATCH($A1468,'Cycle 2'!$L$10:$L$999,0),1)),INDEX('Cycle 3'!D$10:D$999,MATCH($A1468,'Cycle 3'!$L$10:$L$999,0),1)),INDEX('Cycle 4'!D$10:D$999,MATCH($A1468,'Cycle 4'!$L$10:$L$999,0),1)),INDEX('Cycle 5'!D$10:D$999,MATCH($A1468,'Cycle 5'!$L$10:$L$999,0),1)),INDEX('Cycle 6'!D$10:D$999,MATCH($A1468,'Cycle 6'!$L$10:$L$999,0),1)),INDEX('Cycle 7'!D$10:D$999,MATCH($A1468,'Cycle 7'!$L$10:$L$999,0),1)),INDEX('Cycle 8'!D$10:D$999,MATCH($A1468,'Cycle 8'!$L$10:$L$999,0),1)),INDEX('Cycle 9'!D$10:D$999,MATCH($A1468,'Cycle 9'!$L$10:$L$999,0),1)),INDEX('Cycle 10'!D$10:D$999,MATCH($A1468,'Cycle 10'!$L$10:$L$999,0),1)),INDEX('Cycle 11'!D$10:D$999,MATCH($A1468,'Cycle 11'!$L$10:$L$999,0),1)),""))</f>
        <v/>
      </c>
      <c r="F1468" t="str">
        <f>IF(IFERROR(IFERROR(IFERROR(IFERROR(IFERROR(IFERROR(IFERROR(IFERROR(IFERROR(IFERROR(IFERROR(IFERROR(INDEX(Summer!E$10:E$999,MATCH($A1468,Summer!$L$10:$L$999,0),1),INDEX('Cycle 1'!E$10:E$999,MATCH($A1468,'Cycle 1'!$L$10:$L$999,0),1)),INDEX('Cycle 2'!E$10:E$999,MATCH($A1468,'Cycle 2'!$L$10:$L$999,0),1)),INDEX('Cycle 3'!E$10:E$999,MATCH($A1468,'Cycle 3'!$L$10:$L$999,0),1)),INDEX('Cycle 4'!E$10:E$999,MATCH($A1468,'Cycle 4'!$L$10:$L$999,0),1)),INDEX('Cycle 5'!E$10:E$999,MATCH($A1468,'Cycle 5'!$L$10:$L$999,0),1)),INDEX('Cycle 6'!E$10:E$999,MATCH($A1468,'Cycle 6'!$L$10:$L$999,0),1)),INDEX('Cycle 7'!E$10:E$999,MATCH($A1468,'Cycle 7'!$L$10:$L$999,0),1)),INDEX('Cycle 8'!E$10:E$999,MATCH($A1468,'Cycle 8'!$L$10:$L$999,0),1)),INDEX('Cycle 9'!E$10:E$999,MATCH($A1468,'Cycle 9'!$L$10:$L$999,0),1)),INDEX('Cycle 10'!E$10:E$999,MATCH($A1468,'Cycle 10'!$L$10:$L$999,0),1)),INDEX('Cycle 11'!E$10:E$999,MATCH($A1468,'Cycle 11'!$L$10:$L$999,0),1)),"")="","",IFERROR(IFERROR(IFERROR(IFERROR(IFERROR(IFERROR(IFERROR(IFERROR(IFERROR(IFERROR(IFERROR(IFERROR(INDEX(Summer!E$10:E$999,MATCH($A1468,Summer!$L$10:$L$999,0),1),INDEX('Cycle 1'!E$10:E$999,MATCH($A1468,'Cycle 1'!$L$10:$L$999,0),1)),INDEX('Cycle 2'!E$10:E$999,MATCH($A1468,'Cycle 2'!$L$10:$L$999,0),1)),INDEX('Cycle 3'!E$10:E$999,MATCH($A1468,'Cycle 3'!$L$10:$L$999,0),1)),INDEX('Cycle 4'!E$10:E$999,MATCH($A1468,'Cycle 4'!$L$10:$L$999,0),1)),INDEX('Cycle 5'!E$10:E$999,MATCH($A1468,'Cycle 5'!$L$10:$L$999,0),1)),INDEX('Cycle 6'!E$10:E$999,MATCH($A1468,'Cycle 6'!$L$10:$L$999,0),1)),INDEX('Cycle 7'!E$10:E$999,MATCH($A1468,'Cycle 7'!$L$10:$L$999,0),1)),INDEX('Cycle 8'!E$10:E$999,MATCH($A1468,'Cycle 8'!$L$10:$L$999,0),1)),INDEX('Cycle 9'!E$10:E$999,MATCH($A1468,'Cycle 9'!$L$10:$L$999,0),1)),INDEX('Cycle 10'!E$10:E$999,MATCH($A1468,'Cycle 10'!$L$10:$L$999,0),1)),INDEX('Cycle 11'!E$10:E$999,MATCH($A1468,'Cycle 11'!$L$10:$L$999,0),1)),""))</f>
        <v/>
      </c>
      <c r="G1468" t="str">
        <f>IF(IFERROR(IFERROR(IFERROR(IFERROR(IFERROR(IFERROR(IFERROR(IFERROR(IFERROR(IFERROR(IFERROR(IFERROR(INDEX(Summer!F$10:F$999,MATCH($A1468,Summer!$L$10:$L$999,0),1),INDEX('Cycle 1'!F$10:F$999,MATCH($A1468,'Cycle 1'!$L$10:$L$999,0),1)),INDEX('Cycle 2'!F$10:F$999,MATCH($A1468,'Cycle 2'!$L$10:$L$999,0),1)),INDEX('Cycle 3'!F$10:F$999,MATCH($A1468,'Cycle 3'!$L$10:$L$999,0),1)),INDEX('Cycle 4'!F$10:F$999,MATCH($A1468,'Cycle 4'!$L$10:$L$999,0),1)),INDEX('Cycle 5'!F$10:F$999,MATCH($A1468,'Cycle 5'!$L$10:$L$999,0),1)),INDEX('Cycle 6'!F$10:F$999,MATCH($A1468,'Cycle 6'!$L$10:$L$999,0),1)),INDEX('Cycle 7'!F$10:F$999,MATCH($A1468,'Cycle 7'!$L$10:$L$999,0),1)),INDEX('Cycle 8'!F$10:F$999,MATCH($A1468,'Cycle 8'!$L$10:$L$999,0),1)),INDEX('Cycle 9'!F$10:F$999,MATCH($A1468,'Cycle 9'!$L$10:$L$999,0),1)),INDEX('Cycle 10'!F$10:F$999,MATCH($A1468,'Cycle 10'!$L$10:$L$999,0),1)),INDEX('Cycle 11'!F$10:F$999,MATCH($A1468,'Cycle 11'!$L$10:$L$999,0),1)),"")="","",IFERROR(IFERROR(IFERROR(IFERROR(IFERROR(IFERROR(IFERROR(IFERROR(IFERROR(IFERROR(IFERROR(IFERROR(INDEX(Summer!F$10:F$999,MATCH($A1468,Summer!$L$10:$L$999,0),1),INDEX('Cycle 1'!F$10:F$999,MATCH($A1468,'Cycle 1'!$L$10:$L$999,0),1)),INDEX('Cycle 2'!F$10:F$999,MATCH($A1468,'Cycle 2'!$L$10:$L$999,0),1)),INDEX('Cycle 3'!F$10:F$999,MATCH($A1468,'Cycle 3'!$L$10:$L$999,0),1)),INDEX('Cycle 4'!F$10:F$999,MATCH($A1468,'Cycle 4'!$L$10:$L$999,0),1)),INDEX('Cycle 5'!F$10:F$999,MATCH($A1468,'Cycle 5'!$L$10:$L$999,0),1)),INDEX('Cycle 6'!F$10:F$999,MATCH($A1468,'Cycle 6'!$L$10:$L$999,0),1)),INDEX('Cycle 7'!F$10:F$999,MATCH($A1468,'Cycle 7'!$L$10:$L$999,0),1)),INDEX('Cycle 8'!F$10:F$999,MATCH($A1468,'Cycle 8'!$L$10:$L$999,0),1)),INDEX('Cycle 9'!F$10:F$999,MATCH($A1468,'Cycle 9'!$L$10:$L$999,0),1)),INDEX('Cycle 10'!F$10:F$999,MATCH($A1468,'Cycle 10'!$L$10:$L$999,0),1)),INDEX('Cycle 11'!F$10:F$999,MATCH($A1468,'Cycle 11'!$L$10:$L$999,0),1)),""))</f>
        <v/>
      </c>
      <c r="H1468" t="str">
        <f>IF(IFERROR(IFERROR(IFERROR(IFERROR(IFERROR(IFERROR(IFERROR(IFERROR(IFERROR(IFERROR(IFERROR(IFERROR(INDEX(Summer!G$10:G$999,MATCH($A1468,Summer!$L$10:$L$999,0),1),INDEX('Cycle 1'!G$10:G$999,MATCH($A1468,'Cycle 1'!$L$10:$L$999,0),1)),INDEX('Cycle 2'!G$10:G$999,MATCH($A1468,'Cycle 2'!$L$10:$L$999,0),1)),INDEX('Cycle 3'!G$10:G$999,MATCH($A1468,'Cycle 3'!$L$10:$L$999,0),1)),INDEX('Cycle 4'!G$10:G$999,MATCH($A1468,'Cycle 4'!$L$10:$L$999,0),1)),INDEX('Cycle 5'!G$10:G$999,MATCH($A1468,'Cycle 5'!$L$10:$L$999,0),1)),INDEX('Cycle 6'!G$10:G$999,MATCH($A1468,'Cycle 6'!$L$10:$L$999,0),1)),INDEX('Cycle 7'!G$10:G$999,MATCH($A1468,'Cycle 7'!$L$10:$L$999,0),1)),INDEX('Cycle 8'!G$10:G$999,MATCH($A1468,'Cycle 8'!$L$10:$L$999,0),1)),INDEX('Cycle 9'!G$10:G$999,MATCH($A1468,'Cycle 9'!$L$10:$L$999,0),1)),INDEX('Cycle 10'!G$10:G$999,MATCH($A1468,'Cycle 10'!$L$10:$L$999,0),1)),INDEX('Cycle 11'!G$10:G$999,MATCH($A1468,'Cycle 11'!$L$10:$L$999,0),1)),"")="","",IFERROR(IFERROR(IFERROR(IFERROR(IFERROR(IFERROR(IFERROR(IFERROR(IFERROR(IFERROR(IFERROR(IFERROR(INDEX(Summer!G$10:G$999,MATCH($A1468,Summer!$L$10:$L$999,0),1),INDEX('Cycle 1'!G$10:G$999,MATCH($A1468,'Cycle 1'!$L$10:$L$999,0),1)),INDEX('Cycle 2'!G$10:G$999,MATCH($A1468,'Cycle 2'!$L$10:$L$999,0),1)),INDEX('Cycle 3'!G$10:G$999,MATCH($A1468,'Cycle 3'!$L$10:$L$999,0),1)),INDEX('Cycle 4'!G$10:G$999,MATCH($A1468,'Cycle 4'!$L$10:$L$999,0),1)),INDEX('Cycle 5'!G$10:G$999,MATCH($A1468,'Cycle 5'!$L$10:$L$999,0),1)),INDEX('Cycle 6'!G$10:G$999,MATCH($A1468,'Cycle 6'!$L$10:$L$999,0),1)),INDEX('Cycle 7'!G$10:G$999,MATCH($A1468,'Cycle 7'!$L$10:$L$999,0),1)),INDEX('Cycle 8'!G$10:G$999,MATCH($A1468,'Cycle 8'!$L$10:$L$999,0),1)),INDEX('Cycle 9'!G$10:G$999,MATCH($A1468,'Cycle 9'!$L$10:$L$999,0),1)),INDEX('Cycle 10'!G$10:G$999,MATCH($A1468,'Cycle 10'!$L$10:$L$999,0),1)),INDEX('Cycle 11'!G$10:G$999,MATCH($A1468,'Cycle 11'!$L$10:$L$999,0),1)),""))</f>
        <v/>
      </c>
      <c r="I1468">
        <f>IFERROR(IF(C1468="",MAX(I$1:I1467),IF(ROW(C$2)=ROW(C1468),1,IF(ISERROR(VLOOKUP(C1468,C$2:C1467,1,FALSE)),MAX(I$1:I1467)+1,MAX(I$1:I1467)))),"")</f>
        <v>0</v>
      </c>
      <c r="J1468" t="str">
        <f t="shared" si="145"/>
        <v/>
      </c>
      <c r="K1468" t="str">
        <f t="shared" si="148"/>
        <v/>
      </c>
      <c r="L1468" t="str">
        <f t="shared" si="148"/>
        <v/>
      </c>
      <c r="M1468" t="str">
        <f t="shared" si="148"/>
        <v/>
      </c>
      <c r="N1468" t="str">
        <f t="shared" si="148"/>
        <v/>
      </c>
      <c r="O1468" t="str">
        <f t="shared" si="148"/>
        <v/>
      </c>
      <c r="P1468" t="str">
        <f t="shared" si="148"/>
        <v/>
      </c>
      <c r="Q1468" t="str">
        <f t="shared" si="148"/>
        <v/>
      </c>
      <c r="R1468" t="str">
        <f t="shared" si="148"/>
        <v/>
      </c>
      <c r="S1468" t="str">
        <f t="shared" si="148"/>
        <v/>
      </c>
      <c r="T1468" t="str">
        <f t="shared" si="148"/>
        <v/>
      </c>
      <c r="U1468" t="str">
        <f t="shared" si="148"/>
        <v/>
      </c>
      <c r="V1468" t="str">
        <f t="shared" si="148"/>
        <v/>
      </c>
      <c r="W1468" t="str">
        <f t="shared" si="146"/>
        <v/>
      </c>
      <c r="X1468">
        <f>IF(OR(H1468="No",H1468=""),0,IF(COUNTIFS(H$2:H1468,"Yes",C$2:C1468,C1468)&gt;1,0,COUNTIFS(H$2:H1468,"Yes",C$2:C1468,C1468)))+IF(X1467=$X$1,0,X1467)</f>
        <v>0</v>
      </c>
    </row>
    <row r="1469" spans="1:24" x14ac:dyDescent="0.3">
      <c r="A1469">
        <f>ROWS($A$2:$A1469)</f>
        <v>1468</v>
      </c>
      <c r="B1469" t="str">
        <f>IF(ISERROR(VLOOKUP(A1469,Summer!L$11:L$500,1,FALSE)),IF(ISERROR(VLOOKUP(A1469,'Cycle 1'!L$11:L$500,1,FALSE)),IF(ISERROR(VLOOKUP(A1469,'Cycle 2'!L$11:L$500,1,FALSE)),IF(ISERROR(VLOOKUP(A1469,'Cycle 3'!L$11:L$500,1,FALSE)),IF(ISERROR(VLOOKUP(A1469,'Cycle 4'!L$11:L$500,1,FALSE)),IF(ISERROR(VLOOKUP(A1469,'Cycle 5'!L$11:L$500,1,FALSE)),IF(ISERROR(VLOOKUP(A1469,'Cycle 6'!L$11:L$500,1,FALSE)),IF(ISERROR(VLOOKUP(A1469,'Cycle 7'!L$11:L$500,1,FALSE)),IF(ISERROR(VLOOKUP(A1469,'Cycle 8'!L$11:L$500,1,FALSE)),IF(ISERROR(VLOOKUP(A1469,'Cycle 9'!L$11:L$500,1,FALSE)),IF(ISERROR(VLOOKUP(A1469,'Cycle 10'!L$11:L$500,1,FALSE)),IF(ISERROR(VLOOKUP(A1469,'Cycle 11'!L$11:L$500,1,FALSE)),"","Cycle 11"),"Cycle 10"),"Cycle 9"),"Cycle 8"),"Cycle 7"),"Cycle 6"),"Cycle 5"),"Cycle 4"),"Cycle 3"),"Cycle 2"),"Cycle 1"),"Summer")</f>
        <v/>
      </c>
      <c r="C1469" t="str">
        <f>IF(IFERROR(IFERROR(IFERROR(IFERROR(IFERROR(IFERROR(IFERROR(IFERROR(IFERROR(IFERROR(IFERROR(IFERROR(INDEX(Summer!B$10:B$999,MATCH($A1469,Summer!$L$10:$L$999,0),1),INDEX('Cycle 1'!B$10:B$999,MATCH($A1469,'Cycle 1'!$L$10:$L$999,0),1)),INDEX('Cycle 2'!B$10:B$999,MATCH($A1469,'Cycle 2'!$L$10:$L$999,0),1)),INDEX('Cycle 3'!B$10:B$999,MATCH($A1469,'Cycle 3'!$L$10:$L$999,0),1)),INDEX('Cycle 4'!B$10:B$999,MATCH($A1469,'Cycle 4'!$L$10:$L$999,0),1)),INDEX('Cycle 5'!B$10:B$999,MATCH($A1469,'Cycle 5'!$L$10:$L$999,0),1)),INDEX('Cycle 6'!B$10:B$999,MATCH($A1469,'Cycle 6'!$L$10:$L$999,0),1)),INDEX('Cycle 7'!B$10:B$999,MATCH($A1469,'Cycle 7'!$L$10:$L$999,0),1)),INDEX('Cycle 8'!B$10:B$999,MATCH($A1469,'Cycle 8'!$L$10:$L$999,0),1)),INDEX('Cycle 9'!B$10:B$999,MATCH($A1469,'Cycle 9'!$L$10:$L$999,0),1)),INDEX('Cycle 10'!B$10:B$999,MATCH($A1469,'Cycle 10'!$L$10:$L$999,0),1)),INDEX('Cycle 11'!B$10:B$999,MATCH($A1469,'Cycle 11'!$L$10:$L$999,0),1)),"")="","",IFERROR(IFERROR(IFERROR(IFERROR(IFERROR(IFERROR(IFERROR(IFERROR(IFERROR(IFERROR(IFERROR(IFERROR(INDEX(Summer!B$10:B$999,MATCH($A1469,Summer!$L$10:$L$999,0),1),INDEX('Cycle 1'!B$10:B$999,MATCH($A1469,'Cycle 1'!$L$10:$L$999,0),1)),INDEX('Cycle 2'!B$10:B$999,MATCH($A1469,'Cycle 2'!$L$10:$L$999,0),1)),INDEX('Cycle 3'!B$10:B$999,MATCH($A1469,'Cycle 3'!$L$10:$L$999,0),1)),INDEX('Cycle 4'!B$10:B$999,MATCH($A1469,'Cycle 4'!$L$10:$L$999,0),1)),INDEX('Cycle 5'!B$10:B$999,MATCH($A1469,'Cycle 5'!$L$10:$L$999,0),1)),INDEX('Cycle 6'!B$10:B$999,MATCH($A1469,'Cycle 6'!$L$10:$L$999,0),1)),INDEX('Cycle 7'!B$10:B$999,MATCH($A1469,'Cycle 7'!$L$10:$L$999,0),1)),INDEX('Cycle 8'!B$10:B$999,MATCH($A1469,'Cycle 8'!$L$10:$L$999,0),1)),INDEX('Cycle 9'!B$10:B$999,MATCH($A1469,'Cycle 9'!$L$10:$L$999,0),1)),INDEX('Cycle 10'!B$10:B$999,MATCH($A1469,'Cycle 10'!$L$10:$L$999,0),1)),INDEX('Cycle 11'!B$10:B$999,MATCH($A1469,'Cycle 11'!$L$10:$L$999,0),1)),""))</f>
        <v/>
      </c>
      <c r="D1469" t="str">
        <f>IF(IFERROR(IFERROR(IFERROR(IFERROR(IFERROR(IFERROR(IFERROR(IFERROR(IFERROR(IFERROR(IFERROR(IFERROR(INDEX(Summer!C$10:C$999,MATCH($A1469,Summer!$L$10:$L$999,0),1),INDEX('Cycle 1'!C$10:C$999,MATCH($A1469,'Cycle 1'!$L$10:$L$999,0),1)),INDEX('Cycle 2'!C$10:C$999,MATCH($A1469,'Cycle 2'!$L$10:$L$999,0),1)),INDEX('Cycle 3'!C$10:C$999,MATCH($A1469,'Cycle 3'!$L$10:$L$999,0),1)),INDEX('Cycle 4'!C$10:C$999,MATCH($A1469,'Cycle 4'!$L$10:$L$999,0),1)),INDEX('Cycle 5'!C$10:C$999,MATCH($A1469,'Cycle 5'!$L$10:$L$999,0),1)),INDEX('Cycle 6'!C$10:C$999,MATCH($A1469,'Cycle 6'!$L$10:$L$999,0),1)),INDEX('Cycle 7'!C$10:C$999,MATCH($A1469,'Cycle 7'!$L$10:$L$999,0),1)),INDEX('Cycle 8'!C$10:C$999,MATCH($A1469,'Cycle 8'!$L$10:$L$999,0),1)),INDEX('Cycle 9'!C$10:C$999,MATCH($A1469,'Cycle 9'!$L$10:$L$999,0),1)),INDEX('Cycle 10'!C$10:C$999,MATCH($A1469,'Cycle 10'!$L$10:$L$999,0),1)),INDEX('Cycle 11'!C$10:C$999,MATCH($A1469,'Cycle 11'!$L$10:$L$999,0),1)),"")="","",IFERROR(IFERROR(IFERROR(IFERROR(IFERROR(IFERROR(IFERROR(IFERROR(IFERROR(IFERROR(IFERROR(IFERROR(INDEX(Summer!C$10:C$999,MATCH($A1469,Summer!$L$10:$L$999,0),1),INDEX('Cycle 1'!C$10:C$999,MATCH($A1469,'Cycle 1'!$L$10:$L$999,0),1)),INDEX('Cycle 2'!C$10:C$999,MATCH($A1469,'Cycle 2'!$L$10:$L$999,0),1)),INDEX('Cycle 3'!C$10:C$999,MATCH($A1469,'Cycle 3'!$L$10:$L$999,0),1)),INDEX('Cycle 4'!C$10:C$999,MATCH($A1469,'Cycle 4'!$L$10:$L$999,0),1)),INDEX('Cycle 5'!C$10:C$999,MATCH($A1469,'Cycle 5'!$L$10:$L$999,0),1)),INDEX('Cycle 6'!C$10:C$999,MATCH($A1469,'Cycle 6'!$L$10:$L$999,0),1)),INDEX('Cycle 7'!C$10:C$999,MATCH($A1469,'Cycle 7'!$L$10:$L$999,0),1)),INDEX('Cycle 8'!C$10:C$999,MATCH($A1469,'Cycle 8'!$L$10:$L$999,0),1)),INDEX('Cycle 9'!C$10:C$999,MATCH($A1469,'Cycle 9'!$L$10:$L$999,0),1)),INDEX('Cycle 10'!C$10:C$999,MATCH($A1469,'Cycle 10'!$L$10:$L$999,0),1)),INDEX('Cycle 11'!C$10:C$999,MATCH($A1469,'Cycle 11'!$L$10:$L$999,0),1)),""))</f>
        <v/>
      </c>
      <c r="E1469" t="str">
        <f>IF(IFERROR(IFERROR(IFERROR(IFERROR(IFERROR(IFERROR(IFERROR(IFERROR(IFERROR(IFERROR(IFERROR(IFERROR(INDEX(Summer!D$10:D$999,MATCH($A1469,Summer!$L$10:$L$999,0),1),INDEX('Cycle 1'!D$10:D$999,MATCH($A1469,'Cycle 1'!$L$10:$L$999,0),1)),INDEX('Cycle 2'!D$10:D$999,MATCH($A1469,'Cycle 2'!$L$10:$L$999,0),1)),INDEX('Cycle 3'!D$10:D$999,MATCH($A1469,'Cycle 3'!$L$10:$L$999,0),1)),INDEX('Cycle 4'!D$10:D$999,MATCH($A1469,'Cycle 4'!$L$10:$L$999,0),1)),INDEX('Cycle 5'!D$10:D$999,MATCH($A1469,'Cycle 5'!$L$10:$L$999,0),1)),INDEX('Cycle 6'!D$10:D$999,MATCH($A1469,'Cycle 6'!$L$10:$L$999,0),1)),INDEX('Cycle 7'!D$10:D$999,MATCH($A1469,'Cycle 7'!$L$10:$L$999,0),1)),INDEX('Cycle 8'!D$10:D$999,MATCH($A1469,'Cycle 8'!$L$10:$L$999,0),1)),INDEX('Cycle 9'!D$10:D$999,MATCH($A1469,'Cycle 9'!$L$10:$L$999,0),1)),INDEX('Cycle 10'!D$10:D$999,MATCH($A1469,'Cycle 10'!$L$10:$L$999,0),1)),INDEX('Cycle 11'!D$10:D$999,MATCH($A1469,'Cycle 11'!$L$10:$L$999,0),1)),"")="","",IFERROR(IFERROR(IFERROR(IFERROR(IFERROR(IFERROR(IFERROR(IFERROR(IFERROR(IFERROR(IFERROR(IFERROR(INDEX(Summer!D$10:D$999,MATCH($A1469,Summer!$L$10:$L$999,0),1),INDEX('Cycle 1'!D$10:D$999,MATCH($A1469,'Cycle 1'!$L$10:$L$999,0),1)),INDEX('Cycle 2'!D$10:D$999,MATCH($A1469,'Cycle 2'!$L$10:$L$999,0),1)),INDEX('Cycle 3'!D$10:D$999,MATCH($A1469,'Cycle 3'!$L$10:$L$999,0),1)),INDEX('Cycle 4'!D$10:D$999,MATCH($A1469,'Cycle 4'!$L$10:$L$999,0),1)),INDEX('Cycle 5'!D$10:D$999,MATCH($A1469,'Cycle 5'!$L$10:$L$999,0),1)),INDEX('Cycle 6'!D$10:D$999,MATCH($A1469,'Cycle 6'!$L$10:$L$999,0),1)),INDEX('Cycle 7'!D$10:D$999,MATCH($A1469,'Cycle 7'!$L$10:$L$999,0),1)),INDEX('Cycle 8'!D$10:D$999,MATCH($A1469,'Cycle 8'!$L$10:$L$999,0),1)),INDEX('Cycle 9'!D$10:D$999,MATCH($A1469,'Cycle 9'!$L$10:$L$999,0),1)),INDEX('Cycle 10'!D$10:D$999,MATCH($A1469,'Cycle 10'!$L$10:$L$999,0),1)),INDEX('Cycle 11'!D$10:D$999,MATCH($A1469,'Cycle 11'!$L$10:$L$999,0),1)),""))</f>
        <v/>
      </c>
      <c r="F1469" t="str">
        <f>IF(IFERROR(IFERROR(IFERROR(IFERROR(IFERROR(IFERROR(IFERROR(IFERROR(IFERROR(IFERROR(IFERROR(IFERROR(INDEX(Summer!E$10:E$999,MATCH($A1469,Summer!$L$10:$L$999,0),1),INDEX('Cycle 1'!E$10:E$999,MATCH($A1469,'Cycle 1'!$L$10:$L$999,0),1)),INDEX('Cycle 2'!E$10:E$999,MATCH($A1469,'Cycle 2'!$L$10:$L$999,0),1)),INDEX('Cycle 3'!E$10:E$999,MATCH($A1469,'Cycle 3'!$L$10:$L$999,0),1)),INDEX('Cycle 4'!E$10:E$999,MATCH($A1469,'Cycle 4'!$L$10:$L$999,0),1)),INDEX('Cycle 5'!E$10:E$999,MATCH($A1469,'Cycle 5'!$L$10:$L$999,0),1)),INDEX('Cycle 6'!E$10:E$999,MATCH($A1469,'Cycle 6'!$L$10:$L$999,0),1)),INDEX('Cycle 7'!E$10:E$999,MATCH($A1469,'Cycle 7'!$L$10:$L$999,0),1)),INDEX('Cycle 8'!E$10:E$999,MATCH($A1469,'Cycle 8'!$L$10:$L$999,0),1)),INDEX('Cycle 9'!E$10:E$999,MATCH($A1469,'Cycle 9'!$L$10:$L$999,0),1)),INDEX('Cycle 10'!E$10:E$999,MATCH($A1469,'Cycle 10'!$L$10:$L$999,0),1)),INDEX('Cycle 11'!E$10:E$999,MATCH($A1469,'Cycle 11'!$L$10:$L$999,0),1)),"")="","",IFERROR(IFERROR(IFERROR(IFERROR(IFERROR(IFERROR(IFERROR(IFERROR(IFERROR(IFERROR(IFERROR(IFERROR(INDEX(Summer!E$10:E$999,MATCH($A1469,Summer!$L$10:$L$999,0),1),INDEX('Cycle 1'!E$10:E$999,MATCH($A1469,'Cycle 1'!$L$10:$L$999,0),1)),INDEX('Cycle 2'!E$10:E$999,MATCH($A1469,'Cycle 2'!$L$10:$L$999,0),1)),INDEX('Cycle 3'!E$10:E$999,MATCH($A1469,'Cycle 3'!$L$10:$L$999,0),1)),INDEX('Cycle 4'!E$10:E$999,MATCH($A1469,'Cycle 4'!$L$10:$L$999,0),1)),INDEX('Cycle 5'!E$10:E$999,MATCH($A1469,'Cycle 5'!$L$10:$L$999,0),1)),INDEX('Cycle 6'!E$10:E$999,MATCH($A1469,'Cycle 6'!$L$10:$L$999,0),1)),INDEX('Cycle 7'!E$10:E$999,MATCH($A1469,'Cycle 7'!$L$10:$L$999,0),1)),INDEX('Cycle 8'!E$10:E$999,MATCH($A1469,'Cycle 8'!$L$10:$L$999,0),1)),INDEX('Cycle 9'!E$10:E$999,MATCH($A1469,'Cycle 9'!$L$10:$L$999,0),1)),INDEX('Cycle 10'!E$10:E$999,MATCH($A1469,'Cycle 10'!$L$10:$L$999,0),1)),INDEX('Cycle 11'!E$10:E$999,MATCH($A1469,'Cycle 11'!$L$10:$L$999,0),1)),""))</f>
        <v/>
      </c>
      <c r="G1469" t="str">
        <f>IF(IFERROR(IFERROR(IFERROR(IFERROR(IFERROR(IFERROR(IFERROR(IFERROR(IFERROR(IFERROR(IFERROR(IFERROR(INDEX(Summer!F$10:F$999,MATCH($A1469,Summer!$L$10:$L$999,0),1),INDEX('Cycle 1'!F$10:F$999,MATCH($A1469,'Cycle 1'!$L$10:$L$999,0),1)),INDEX('Cycle 2'!F$10:F$999,MATCH($A1469,'Cycle 2'!$L$10:$L$999,0),1)),INDEX('Cycle 3'!F$10:F$999,MATCH($A1469,'Cycle 3'!$L$10:$L$999,0),1)),INDEX('Cycle 4'!F$10:F$999,MATCH($A1469,'Cycle 4'!$L$10:$L$999,0),1)),INDEX('Cycle 5'!F$10:F$999,MATCH($A1469,'Cycle 5'!$L$10:$L$999,0),1)),INDEX('Cycle 6'!F$10:F$999,MATCH($A1469,'Cycle 6'!$L$10:$L$999,0),1)),INDEX('Cycle 7'!F$10:F$999,MATCH($A1469,'Cycle 7'!$L$10:$L$999,0),1)),INDEX('Cycle 8'!F$10:F$999,MATCH($A1469,'Cycle 8'!$L$10:$L$999,0),1)),INDEX('Cycle 9'!F$10:F$999,MATCH($A1469,'Cycle 9'!$L$10:$L$999,0),1)),INDEX('Cycle 10'!F$10:F$999,MATCH($A1469,'Cycle 10'!$L$10:$L$999,0),1)),INDEX('Cycle 11'!F$10:F$999,MATCH($A1469,'Cycle 11'!$L$10:$L$999,0),1)),"")="","",IFERROR(IFERROR(IFERROR(IFERROR(IFERROR(IFERROR(IFERROR(IFERROR(IFERROR(IFERROR(IFERROR(IFERROR(INDEX(Summer!F$10:F$999,MATCH($A1469,Summer!$L$10:$L$999,0),1),INDEX('Cycle 1'!F$10:F$999,MATCH($A1469,'Cycle 1'!$L$10:$L$999,0),1)),INDEX('Cycle 2'!F$10:F$999,MATCH($A1469,'Cycle 2'!$L$10:$L$999,0),1)),INDEX('Cycle 3'!F$10:F$999,MATCH($A1469,'Cycle 3'!$L$10:$L$999,0),1)),INDEX('Cycle 4'!F$10:F$999,MATCH($A1469,'Cycle 4'!$L$10:$L$999,0),1)),INDEX('Cycle 5'!F$10:F$999,MATCH($A1469,'Cycle 5'!$L$10:$L$999,0),1)),INDEX('Cycle 6'!F$10:F$999,MATCH($A1469,'Cycle 6'!$L$10:$L$999,0),1)),INDEX('Cycle 7'!F$10:F$999,MATCH($A1469,'Cycle 7'!$L$10:$L$999,0),1)),INDEX('Cycle 8'!F$10:F$999,MATCH($A1469,'Cycle 8'!$L$10:$L$999,0),1)),INDEX('Cycle 9'!F$10:F$999,MATCH($A1469,'Cycle 9'!$L$10:$L$999,0),1)),INDEX('Cycle 10'!F$10:F$999,MATCH($A1469,'Cycle 10'!$L$10:$L$999,0),1)),INDEX('Cycle 11'!F$10:F$999,MATCH($A1469,'Cycle 11'!$L$10:$L$999,0),1)),""))</f>
        <v/>
      </c>
      <c r="H1469" t="str">
        <f>IF(IFERROR(IFERROR(IFERROR(IFERROR(IFERROR(IFERROR(IFERROR(IFERROR(IFERROR(IFERROR(IFERROR(IFERROR(INDEX(Summer!G$10:G$999,MATCH($A1469,Summer!$L$10:$L$999,0),1),INDEX('Cycle 1'!G$10:G$999,MATCH($A1469,'Cycle 1'!$L$10:$L$999,0),1)),INDEX('Cycle 2'!G$10:G$999,MATCH($A1469,'Cycle 2'!$L$10:$L$999,0),1)),INDEX('Cycle 3'!G$10:G$999,MATCH($A1469,'Cycle 3'!$L$10:$L$999,0),1)),INDEX('Cycle 4'!G$10:G$999,MATCH($A1469,'Cycle 4'!$L$10:$L$999,0),1)),INDEX('Cycle 5'!G$10:G$999,MATCH($A1469,'Cycle 5'!$L$10:$L$999,0),1)),INDEX('Cycle 6'!G$10:G$999,MATCH($A1469,'Cycle 6'!$L$10:$L$999,0),1)),INDEX('Cycle 7'!G$10:G$999,MATCH($A1469,'Cycle 7'!$L$10:$L$999,0),1)),INDEX('Cycle 8'!G$10:G$999,MATCH($A1469,'Cycle 8'!$L$10:$L$999,0),1)),INDEX('Cycle 9'!G$10:G$999,MATCH($A1469,'Cycle 9'!$L$10:$L$999,0),1)),INDEX('Cycle 10'!G$10:G$999,MATCH($A1469,'Cycle 10'!$L$10:$L$999,0),1)),INDEX('Cycle 11'!G$10:G$999,MATCH($A1469,'Cycle 11'!$L$10:$L$999,0),1)),"")="","",IFERROR(IFERROR(IFERROR(IFERROR(IFERROR(IFERROR(IFERROR(IFERROR(IFERROR(IFERROR(IFERROR(IFERROR(INDEX(Summer!G$10:G$999,MATCH($A1469,Summer!$L$10:$L$999,0),1),INDEX('Cycle 1'!G$10:G$999,MATCH($A1469,'Cycle 1'!$L$10:$L$999,0),1)),INDEX('Cycle 2'!G$10:G$999,MATCH($A1469,'Cycle 2'!$L$10:$L$999,0),1)),INDEX('Cycle 3'!G$10:G$999,MATCH($A1469,'Cycle 3'!$L$10:$L$999,0),1)),INDEX('Cycle 4'!G$10:G$999,MATCH($A1469,'Cycle 4'!$L$10:$L$999,0),1)),INDEX('Cycle 5'!G$10:G$999,MATCH($A1469,'Cycle 5'!$L$10:$L$999,0),1)),INDEX('Cycle 6'!G$10:G$999,MATCH($A1469,'Cycle 6'!$L$10:$L$999,0),1)),INDEX('Cycle 7'!G$10:G$999,MATCH($A1469,'Cycle 7'!$L$10:$L$999,0),1)),INDEX('Cycle 8'!G$10:G$999,MATCH($A1469,'Cycle 8'!$L$10:$L$999,0),1)),INDEX('Cycle 9'!G$10:G$999,MATCH($A1469,'Cycle 9'!$L$10:$L$999,0),1)),INDEX('Cycle 10'!G$10:G$999,MATCH($A1469,'Cycle 10'!$L$10:$L$999,0),1)),INDEX('Cycle 11'!G$10:G$999,MATCH($A1469,'Cycle 11'!$L$10:$L$999,0),1)),""))</f>
        <v/>
      </c>
      <c r="I1469">
        <f>IFERROR(IF(C1469="",MAX(I$1:I1468),IF(ROW(C$2)=ROW(C1469),1,IF(ISERROR(VLOOKUP(C1469,C$2:C1468,1,FALSE)),MAX(I$1:I1468)+1,MAX(I$1:I1468)))),"")</f>
        <v>0</v>
      </c>
      <c r="J1469" t="str">
        <f t="shared" si="145"/>
        <v/>
      </c>
      <c r="K1469" t="str">
        <f t="shared" si="148"/>
        <v/>
      </c>
      <c r="L1469" t="str">
        <f t="shared" si="148"/>
        <v/>
      </c>
      <c r="M1469" t="str">
        <f t="shared" si="148"/>
        <v/>
      </c>
      <c r="N1469" t="str">
        <f t="shared" si="148"/>
        <v/>
      </c>
      <c r="O1469" t="str">
        <f t="shared" si="148"/>
        <v/>
      </c>
      <c r="P1469" t="str">
        <f t="shared" si="148"/>
        <v/>
      </c>
      <c r="Q1469" t="str">
        <f t="shared" si="148"/>
        <v/>
      </c>
      <c r="R1469" t="str">
        <f t="shared" si="148"/>
        <v/>
      </c>
      <c r="S1469" t="str">
        <f t="shared" si="148"/>
        <v/>
      </c>
      <c r="T1469" t="str">
        <f t="shared" si="148"/>
        <v/>
      </c>
      <c r="U1469" t="str">
        <f t="shared" si="148"/>
        <v/>
      </c>
      <c r="V1469" t="str">
        <f t="shared" si="148"/>
        <v/>
      </c>
      <c r="W1469" t="str">
        <f t="shared" si="146"/>
        <v/>
      </c>
      <c r="X1469">
        <f>IF(OR(H1469="No",H1469=""),0,IF(COUNTIFS(H$2:H1469,"Yes",C$2:C1469,C1469)&gt;1,0,COUNTIFS(H$2:H1469,"Yes",C$2:C1469,C1469)))+IF(X1468=$X$1,0,X1468)</f>
        <v>0</v>
      </c>
    </row>
    <row r="1470" spans="1:24" x14ac:dyDescent="0.3">
      <c r="A1470">
        <f>ROWS($A$2:$A1470)</f>
        <v>1469</v>
      </c>
      <c r="B1470" t="str">
        <f>IF(ISERROR(VLOOKUP(A1470,Summer!L$11:L$500,1,FALSE)),IF(ISERROR(VLOOKUP(A1470,'Cycle 1'!L$11:L$500,1,FALSE)),IF(ISERROR(VLOOKUP(A1470,'Cycle 2'!L$11:L$500,1,FALSE)),IF(ISERROR(VLOOKUP(A1470,'Cycle 3'!L$11:L$500,1,FALSE)),IF(ISERROR(VLOOKUP(A1470,'Cycle 4'!L$11:L$500,1,FALSE)),IF(ISERROR(VLOOKUP(A1470,'Cycle 5'!L$11:L$500,1,FALSE)),IF(ISERROR(VLOOKUP(A1470,'Cycle 6'!L$11:L$500,1,FALSE)),IF(ISERROR(VLOOKUP(A1470,'Cycle 7'!L$11:L$500,1,FALSE)),IF(ISERROR(VLOOKUP(A1470,'Cycle 8'!L$11:L$500,1,FALSE)),IF(ISERROR(VLOOKUP(A1470,'Cycle 9'!L$11:L$500,1,FALSE)),IF(ISERROR(VLOOKUP(A1470,'Cycle 10'!L$11:L$500,1,FALSE)),IF(ISERROR(VLOOKUP(A1470,'Cycle 11'!L$11:L$500,1,FALSE)),"","Cycle 11"),"Cycle 10"),"Cycle 9"),"Cycle 8"),"Cycle 7"),"Cycle 6"),"Cycle 5"),"Cycle 4"),"Cycle 3"),"Cycle 2"),"Cycle 1"),"Summer")</f>
        <v/>
      </c>
      <c r="C1470" t="str">
        <f>IF(IFERROR(IFERROR(IFERROR(IFERROR(IFERROR(IFERROR(IFERROR(IFERROR(IFERROR(IFERROR(IFERROR(IFERROR(INDEX(Summer!B$10:B$999,MATCH($A1470,Summer!$L$10:$L$999,0),1),INDEX('Cycle 1'!B$10:B$999,MATCH($A1470,'Cycle 1'!$L$10:$L$999,0),1)),INDEX('Cycle 2'!B$10:B$999,MATCH($A1470,'Cycle 2'!$L$10:$L$999,0),1)),INDEX('Cycle 3'!B$10:B$999,MATCH($A1470,'Cycle 3'!$L$10:$L$999,0),1)),INDEX('Cycle 4'!B$10:B$999,MATCH($A1470,'Cycle 4'!$L$10:$L$999,0),1)),INDEX('Cycle 5'!B$10:B$999,MATCH($A1470,'Cycle 5'!$L$10:$L$999,0),1)),INDEX('Cycle 6'!B$10:B$999,MATCH($A1470,'Cycle 6'!$L$10:$L$999,0),1)),INDEX('Cycle 7'!B$10:B$999,MATCH($A1470,'Cycle 7'!$L$10:$L$999,0),1)),INDEX('Cycle 8'!B$10:B$999,MATCH($A1470,'Cycle 8'!$L$10:$L$999,0),1)),INDEX('Cycle 9'!B$10:B$999,MATCH($A1470,'Cycle 9'!$L$10:$L$999,0),1)),INDEX('Cycle 10'!B$10:B$999,MATCH($A1470,'Cycle 10'!$L$10:$L$999,0),1)),INDEX('Cycle 11'!B$10:B$999,MATCH($A1470,'Cycle 11'!$L$10:$L$999,0),1)),"")="","",IFERROR(IFERROR(IFERROR(IFERROR(IFERROR(IFERROR(IFERROR(IFERROR(IFERROR(IFERROR(IFERROR(IFERROR(INDEX(Summer!B$10:B$999,MATCH($A1470,Summer!$L$10:$L$999,0),1),INDEX('Cycle 1'!B$10:B$999,MATCH($A1470,'Cycle 1'!$L$10:$L$999,0),1)),INDEX('Cycle 2'!B$10:B$999,MATCH($A1470,'Cycle 2'!$L$10:$L$999,0),1)),INDEX('Cycle 3'!B$10:B$999,MATCH($A1470,'Cycle 3'!$L$10:$L$999,0),1)),INDEX('Cycle 4'!B$10:B$999,MATCH($A1470,'Cycle 4'!$L$10:$L$999,0),1)),INDEX('Cycle 5'!B$10:B$999,MATCH($A1470,'Cycle 5'!$L$10:$L$999,0),1)),INDEX('Cycle 6'!B$10:B$999,MATCH($A1470,'Cycle 6'!$L$10:$L$999,0),1)),INDEX('Cycle 7'!B$10:B$999,MATCH($A1470,'Cycle 7'!$L$10:$L$999,0),1)),INDEX('Cycle 8'!B$10:B$999,MATCH($A1470,'Cycle 8'!$L$10:$L$999,0),1)),INDEX('Cycle 9'!B$10:B$999,MATCH($A1470,'Cycle 9'!$L$10:$L$999,0),1)),INDEX('Cycle 10'!B$10:B$999,MATCH($A1470,'Cycle 10'!$L$10:$L$999,0),1)),INDEX('Cycle 11'!B$10:B$999,MATCH($A1470,'Cycle 11'!$L$10:$L$999,0),1)),""))</f>
        <v/>
      </c>
      <c r="D1470" t="str">
        <f>IF(IFERROR(IFERROR(IFERROR(IFERROR(IFERROR(IFERROR(IFERROR(IFERROR(IFERROR(IFERROR(IFERROR(IFERROR(INDEX(Summer!C$10:C$999,MATCH($A1470,Summer!$L$10:$L$999,0),1),INDEX('Cycle 1'!C$10:C$999,MATCH($A1470,'Cycle 1'!$L$10:$L$999,0),1)),INDEX('Cycle 2'!C$10:C$999,MATCH($A1470,'Cycle 2'!$L$10:$L$999,0),1)),INDEX('Cycle 3'!C$10:C$999,MATCH($A1470,'Cycle 3'!$L$10:$L$999,0),1)),INDEX('Cycle 4'!C$10:C$999,MATCH($A1470,'Cycle 4'!$L$10:$L$999,0),1)),INDEX('Cycle 5'!C$10:C$999,MATCH($A1470,'Cycle 5'!$L$10:$L$999,0),1)),INDEX('Cycle 6'!C$10:C$999,MATCH($A1470,'Cycle 6'!$L$10:$L$999,0),1)),INDEX('Cycle 7'!C$10:C$999,MATCH($A1470,'Cycle 7'!$L$10:$L$999,0),1)),INDEX('Cycle 8'!C$10:C$999,MATCH($A1470,'Cycle 8'!$L$10:$L$999,0),1)),INDEX('Cycle 9'!C$10:C$999,MATCH($A1470,'Cycle 9'!$L$10:$L$999,0),1)),INDEX('Cycle 10'!C$10:C$999,MATCH($A1470,'Cycle 10'!$L$10:$L$999,0),1)),INDEX('Cycle 11'!C$10:C$999,MATCH($A1470,'Cycle 11'!$L$10:$L$999,0),1)),"")="","",IFERROR(IFERROR(IFERROR(IFERROR(IFERROR(IFERROR(IFERROR(IFERROR(IFERROR(IFERROR(IFERROR(IFERROR(INDEX(Summer!C$10:C$999,MATCH($A1470,Summer!$L$10:$L$999,0),1),INDEX('Cycle 1'!C$10:C$999,MATCH($A1470,'Cycle 1'!$L$10:$L$999,0),1)),INDEX('Cycle 2'!C$10:C$999,MATCH($A1470,'Cycle 2'!$L$10:$L$999,0),1)),INDEX('Cycle 3'!C$10:C$999,MATCH($A1470,'Cycle 3'!$L$10:$L$999,0),1)),INDEX('Cycle 4'!C$10:C$999,MATCH($A1470,'Cycle 4'!$L$10:$L$999,0),1)),INDEX('Cycle 5'!C$10:C$999,MATCH($A1470,'Cycle 5'!$L$10:$L$999,0),1)),INDEX('Cycle 6'!C$10:C$999,MATCH($A1470,'Cycle 6'!$L$10:$L$999,0),1)),INDEX('Cycle 7'!C$10:C$999,MATCH($A1470,'Cycle 7'!$L$10:$L$999,0),1)),INDEX('Cycle 8'!C$10:C$999,MATCH($A1470,'Cycle 8'!$L$10:$L$999,0),1)),INDEX('Cycle 9'!C$10:C$999,MATCH($A1470,'Cycle 9'!$L$10:$L$999,0),1)),INDEX('Cycle 10'!C$10:C$999,MATCH($A1470,'Cycle 10'!$L$10:$L$999,0),1)),INDEX('Cycle 11'!C$10:C$999,MATCH($A1470,'Cycle 11'!$L$10:$L$999,0),1)),""))</f>
        <v/>
      </c>
      <c r="E1470" t="str">
        <f>IF(IFERROR(IFERROR(IFERROR(IFERROR(IFERROR(IFERROR(IFERROR(IFERROR(IFERROR(IFERROR(IFERROR(IFERROR(INDEX(Summer!D$10:D$999,MATCH($A1470,Summer!$L$10:$L$999,0),1),INDEX('Cycle 1'!D$10:D$999,MATCH($A1470,'Cycle 1'!$L$10:$L$999,0),1)),INDEX('Cycle 2'!D$10:D$999,MATCH($A1470,'Cycle 2'!$L$10:$L$999,0),1)),INDEX('Cycle 3'!D$10:D$999,MATCH($A1470,'Cycle 3'!$L$10:$L$999,0),1)),INDEX('Cycle 4'!D$10:D$999,MATCH($A1470,'Cycle 4'!$L$10:$L$999,0),1)),INDEX('Cycle 5'!D$10:D$999,MATCH($A1470,'Cycle 5'!$L$10:$L$999,0),1)),INDEX('Cycle 6'!D$10:D$999,MATCH($A1470,'Cycle 6'!$L$10:$L$999,0),1)),INDEX('Cycle 7'!D$10:D$999,MATCH($A1470,'Cycle 7'!$L$10:$L$999,0),1)),INDEX('Cycle 8'!D$10:D$999,MATCH($A1470,'Cycle 8'!$L$10:$L$999,0),1)),INDEX('Cycle 9'!D$10:D$999,MATCH($A1470,'Cycle 9'!$L$10:$L$999,0),1)),INDEX('Cycle 10'!D$10:D$999,MATCH($A1470,'Cycle 10'!$L$10:$L$999,0),1)),INDEX('Cycle 11'!D$10:D$999,MATCH($A1470,'Cycle 11'!$L$10:$L$999,0),1)),"")="","",IFERROR(IFERROR(IFERROR(IFERROR(IFERROR(IFERROR(IFERROR(IFERROR(IFERROR(IFERROR(IFERROR(IFERROR(INDEX(Summer!D$10:D$999,MATCH($A1470,Summer!$L$10:$L$999,0),1),INDEX('Cycle 1'!D$10:D$999,MATCH($A1470,'Cycle 1'!$L$10:$L$999,0),1)),INDEX('Cycle 2'!D$10:D$999,MATCH($A1470,'Cycle 2'!$L$10:$L$999,0),1)),INDEX('Cycle 3'!D$10:D$999,MATCH($A1470,'Cycle 3'!$L$10:$L$999,0),1)),INDEX('Cycle 4'!D$10:D$999,MATCH($A1470,'Cycle 4'!$L$10:$L$999,0),1)),INDEX('Cycle 5'!D$10:D$999,MATCH($A1470,'Cycle 5'!$L$10:$L$999,0),1)),INDEX('Cycle 6'!D$10:D$999,MATCH($A1470,'Cycle 6'!$L$10:$L$999,0),1)),INDEX('Cycle 7'!D$10:D$999,MATCH($A1470,'Cycle 7'!$L$10:$L$999,0),1)),INDEX('Cycle 8'!D$10:D$999,MATCH($A1470,'Cycle 8'!$L$10:$L$999,0),1)),INDEX('Cycle 9'!D$10:D$999,MATCH($A1470,'Cycle 9'!$L$10:$L$999,0),1)),INDEX('Cycle 10'!D$10:D$999,MATCH($A1470,'Cycle 10'!$L$10:$L$999,0),1)),INDEX('Cycle 11'!D$10:D$999,MATCH($A1470,'Cycle 11'!$L$10:$L$999,0),1)),""))</f>
        <v/>
      </c>
      <c r="F1470" t="str">
        <f>IF(IFERROR(IFERROR(IFERROR(IFERROR(IFERROR(IFERROR(IFERROR(IFERROR(IFERROR(IFERROR(IFERROR(IFERROR(INDEX(Summer!E$10:E$999,MATCH($A1470,Summer!$L$10:$L$999,0),1),INDEX('Cycle 1'!E$10:E$999,MATCH($A1470,'Cycle 1'!$L$10:$L$999,0),1)),INDEX('Cycle 2'!E$10:E$999,MATCH($A1470,'Cycle 2'!$L$10:$L$999,0),1)),INDEX('Cycle 3'!E$10:E$999,MATCH($A1470,'Cycle 3'!$L$10:$L$999,0),1)),INDEX('Cycle 4'!E$10:E$999,MATCH($A1470,'Cycle 4'!$L$10:$L$999,0),1)),INDEX('Cycle 5'!E$10:E$999,MATCH($A1470,'Cycle 5'!$L$10:$L$999,0),1)),INDEX('Cycle 6'!E$10:E$999,MATCH($A1470,'Cycle 6'!$L$10:$L$999,0),1)),INDEX('Cycle 7'!E$10:E$999,MATCH($A1470,'Cycle 7'!$L$10:$L$999,0),1)),INDEX('Cycle 8'!E$10:E$999,MATCH($A1470,'Cycle 8'!$L$10:$L$999,0),1)),INDEX('Cycle 9'!E$10:E$999,MATCH($A1470,'Cycle 9'!$L$10:$L$999,0),1)),INDEX('Cycle 10'!E$10:E$999,MATCH($A1470,'Cycle 10'!$L$10:$L$999,0),1)),INDEX('Cycle 11'!E$10:E$999,MATCH($A1470,'Cycle 11'!$L$10:$L$999,0),1)),"")="","",IFERROR(IFERROR(IFERROR(IFERROR(IFERROR(IFERROR(IFERROR(IFERROR(IFERROR(IFERROR(IFERROR(IFERROR(INDEX(Summer!E$10:E$999,MATCH($A1470,Summer!$L$10:$L$999,0),1),INDEX('Cycle 1'!E$10:E$999,MATCH($A1470,'Cycle 1'!$L$10:$L$999,0),1)),INDEX('Cycle 2'!E$10:E$999,MATCH($A1470,'Cycle 2'!$L$10:$L$999,0),1)),INDEX('Cycle 3'!E$10:E$999,MATCH($A1470,'Cycle 3'!$L$10:$L$999,0),1)),INDEX('Cycle 4'!E$10:E$999,MATCH($A1470,'Cycle 4'!$L$10:$L$999,0),1)),INDEX('Cycle 5'!E$10:E$999,MATCH($A1470,'Cycle 5'!$L$10:$L$999,0),1)),INDEX('Cycle 6'!E$10:E$999,MATCH($A1470,'Cycle 6'!$L$10:$L$999,0),1)),INDEX('Cycle 7'!E$10:E$999,MATCH($A1470,'Cycle 7'!$L$10:$L$999,0),1)),INDEX('Cycle 8'!E$10:E$999,MATCH($A1470,'Cycle 8'!$L$10:$L$999,0),1)),INDEX('Cycle 9'!E$10:E$999,MATCH($A1470,'Cycle 9'!$L$10:$L$999,0),1)),INDEX('Cycle 10'!E$10:E$999,MATCH($A1470,'Cycle 10'!$L$10:$L$999,0),1)),INDEX('Cycle 11'!E$10:E$999,MATCH($A1470,'Cycle 11'!$L$10:$L$999,0),1)),""))</f>
        <v/>
      </c>
      <c r="G1470" t="str">
        <f>IF(IFERROR(IFERROR(IFERROR(IFERROR(IFERROR(IFERROR(IFERROR(IFERROR(IFERROR(IFERROR(IFERROR(IFERROR(INDEX(Summer!F$10:F$999,MATCH($A1470,Summer!$L$10:$L$999,0),1),INDEX('Cycle 1'!F$10:F$999,MATCH($A1470,'Cycle 1'!$L$10:$L$999,0),1)),INDEX('Cycle 2'!F$10:F$999,MATCH($A1470,'Cycle 2'!$L$10:$L$999,0),1)),INDEX('Cycle 3'!F$10:F$999,MATCH($A1470,'Cycle 3'!$L$10:$L$999,0),1)),INDEX('Cycle 4'!F$10:F$999,MATCH($A1470,'Cycle 4'!$L$10:$L$999,0),1)),INDEX('Cycle 5'!F$10:F$999,MATCH($A1470,'Cycle 5'!$L$10:$L$999,0),1)),INDEX('Cycle 6'!F$10:F$999,MATCH($A1470,'Cycle 6'!$L$10:$L$999,0),1)),INDEX('Cycle 7'!F$10:F$999,MATCH($A1470,'Cycle 7'!$L$10:$L$999,0),1)),INDEX('Cycle 8'!F$10:F$999,MATCH($A1470,'Cycle 8'!$L$10:$L$999,0),1)),INDEX('Cycle 9'!F$10:F$999,MATCH($A1470,'Cycle 9'!$L$10:$L$999,0),1)),INDEX('Cycle 10'!F$10:F$999,MATCH($A1470,'Cycle 10'!$L$10:$L$999,0),1)),INDEX('Cycle 11'!F$10:F$999,MATCH($A1470,'Cycle 11'!$L$10:$L$999,0),1)),"")="","",IFERROR(IFERROR(IFERROR(IFERROR(IFERROR(IFERROR(IFERROR(IFERROR(IFERROR(IFERROR(IFERROR(IFERROR(INDEX(Summer!F$10:F$999,MATCH($A1470,Summer!$L$10:$L$999,0),1),INDEX('Cycle 1'!F$10:F$999,MATCH($A1470,'Cycle 1'!$L$10:$L$999,0),1)),INDEX('Cycle 2'!F$10:F$999,MATCH($A1470,'Cycle 2'!$L$10:$L$999,0),1)),INDEX('Cycle 3'!F$10:F$999,MATCH($A1470,'Cycle 3'!$L$10:$L$999,0),1)),INDEX('Cycle 4'!F$10:F$999,MATCH($A1470,'Cycle 4'!$L$10:$L$999,0),1)),INDEX('Cycle 5'!F$10:F$999,MATCH($A1470,'Cycle 5'!$L$10:$L$999,0),1)),INDEX('Cycle 6'!F$10:F$999,MATCH($A1470,'Cycle 6'!$L$10:$L$999,0),1)),INDEX('Cycle 7'!F$10:F$999,MATCH($A1470,'Cycle 7'!$L$10:$L$999,0),1)),INDEX('Cycle 8'!F$10:F$999,MATCH($A1470,'Cycle 8'!$L$10:$L$999,0),1)),INDEX('Cycle 9'!F$10:F$999,MATCH($A1470,'Cycle 9'!$L$10:$L$999,0),1)),INDEX('Cycle 10'!F$10:F$999,MATCH($A1470,'Cycle 10'!$L$10:$L$999,0),1)),INDEX('Cycle 11'!F$10:F$999,MATCH($A1470,'Cycle 11'!$L$10:$L$999,0),1)),""))</f>
        <v/>
      </c>
      <c r="H1470" t="str">
        <f>IF(IFERROR(IFERROR(IFERROR(IFERROR(IFERROR(IFERROR(IFERROR(IFERROR(IFERROR(IFERROR(IFERROR(IFERROR(INDEX(Summer!G$10:G$999,MATCH($A1470,Summer!$L$10:$L$999,0),1),INDEX('Cycle 1'!G$10:G$999,MATCH($A1470,'Cycle 1'!$L$10:$L$999,0),1)),INDEX('Cycle 2'!G$10:G$999,MATCH($A1470,'Cycle 2'!$L$10:$L$999,0),1)),INDEX('Cycle 3'!G$10:G$999,MATCH($A1470,'Cycle 3'!$L$10:$L$999,0),1)),INDEX('Cycle 4'!G$10:G$999,MATCH($A1470,'Cycle 4'!$L$10:$L$999,0),1)),INDEX('Cycle 5'!G$10:G$999,MATCH($A1470,'Cycle 5'!$L$10:$L$999,0),1)),INDEX('Cycle 6'!G$10:G$999,MATCH($A1470,'Cycle 6'!$L$10:$L$999,0),1)),INDEX('Cycle 7'!G$10:G$999,MATCH($A1470,'Cycle 7'!$L$10:$L$999,0),1)),INDEX('Cycle 8'!G$10:G$999,MATCH($A1470,'Cycle 8'!$L$10:$L$999,0),1)),INDEX('Cycle 9'!G$10:G$999,MATCH($A1470,'Cycle 9'!$L$10:$L$999,0),1)),INDEX('Cycle 10'!G$10:G$999,MATCH($A1470,'Cycle 10'!$L$10:$L$999,0),1)),INDEX('Cycle 11'!G$10:G$999,MATCH($A1470,'Cycle 11'!$L$10:$L$999,0),1)),"")="","",IFERROR(IFERROR(IFERROR(IFERROR(IFERROR(IFERROR(IFERROR(IFERROR(IFERROR(IFERROR(IFERROR(IFERROR(INDEX(Summer!G$10:G$999,MATCH($A1470,Summer!$L$10:$L$999,0),1),INDEX('Cycle 1'!G$10:G$999,MATCH($A1470,'Cycle 1'!$L$10:$L$999,0),1)),INDEX('Cycle 2'!G$10:G$999,MATCH($A1470,'Cycle 2'!$L$10:$L$999,0),1)),INDEX('Cycle 3'!G$10:G$999,MATCH($A1470,'Cycle 3'!$L$10:$L$999,0),1)),INDEX('Cycle 4'!G$10:G$999,MATCH($A1470,'Cycle 4'!$L$10:$L$999,0),1)),INDEX('Cycle 5'!G$10:G$999,MATCH($A1470,'Cycle 5'!$L$10:$L$999,0),1)),INDEX('Cycle 6'!G$10:G$999,MATCH($A1470,'Cycle 6'!$L$10:$L$999,0),1)),INDEX('Cycle 7'!G$10:G$999,MATCH($A1470,'Cycle 7'!$L$10:$L$999,0),1)),INDEX('Cycle 8'!G$10:G$999,MATCH($A1470,'Cycle 8'!$L$10:$L$999,0),1)),INDEX('Cycle 9'!G$10:G$999,MATCH($A1470,'Cycle 9'!$L$10:$L$999,0),1)),INDEX('Cycle 10'!G$10:G$999,MATCH($A1470,'Cycle 10'!$L$10:$L$999,0),1)),INDEX('Cycle 11'!G$10:G$999,MATCH($A1470,'Cycle 11'!$L$10:$L$999,0),1)),""))</f>
        <v/>
      </c>
      <c r="I1470">
        <f>IFERROR(IF(C1470="",MAX(I$1:I1469),IF(ROW(C$2)=ROW(C1470),1,IF(ISERROR(VLOOKUP(C1470,C$2:C1469,1,FALSE)),MAX(I$1:I1469)+1,MAX(I$1:I1469)))),"")</f>
        <v>0</v>
      </c>
      <c r="J1470" t="str">
        <f t="shared" si="145"/>
        <v/>
      </c>
      <c r="K1470" t="str">
        <f t="shared" si="148"/>
        <v/>
      </c>
      <c r="L1470" t="str">
        <f t="shared" si="148"/>
        <v/>
      </c>
      <c r="M1470" t="str">
        <f t="shared" si="148"/>
        <v/>
      </c>
      <c r="N1470" t="str">
        <f t="shared" si="148"/>
        <v/>
      </c>
      <c r="O1470" t="str">
        <f t="shared" si="148"/>
        <v/>
      </c>
      <c r="P1470" t="str">
        <f t="shared" si="148"/>
        <v/>
      </c>
      <c r="Q1470" t="str">
        <f t="shared" si="148"/>
        <v/>
      </c>
      <c r="R1470" t="str">
        <f t="shared" si="148"/>
        <v/>
      </c>
      <c r="S1470" t="str">
        <f t="shared" si="148"/>
        <v/>
      </c>
      <c r="T1470" t="str">
        <f t="shared" si="148"/>
        <v/>
      </c>
      <c r="U1470" t="str">
        <f t="shared" si="148"/>
        <v/>
      </c>
      <c r="V1470" t="str">
        <f t="shared" si="148"/>
        <v/>
      </c>
      <c r="W1470" t="str">
        <f t="shared" si="146"/>
        <v/>
      </c>
      <c r="X1470">
        <f>IF(OR(H1470="No",H1470=""),0,IF(COUNTIFS(H$2:H1470,"Yes",C$2:C1470,C1470)&gt;1,0,COUNTIFS(H$2:H1470,"Yes",C$2:C1470,C1470)))+IF(X1469=$X$1,0,X1469)</f>
        <v>0</v>
      </c>
    </row>
    <row r="1471" spans="1:24" x14ac:dyDescent="0.3">
      <c r="A1471">
        <f>ROWS($A$2:$A1471)</f>
        <v>1470</v>
      </c>
      <c r="B1471" t="str">
        <f>IF(ISERROR(VLOOKUP(A1471,Summer!L$11:L$500,1,FALSE)),IF(ISERROR(VLOOKUP(A1471,'Cycle 1'!L$11:L$500,1,FALSE)),IF(ISERROR(VLOOKUP(A1471,'Cycle 2'!L$11:L$500,1,FALSE)),IF(ISERROR(VLOOKUP(A1471,'Cycle 3'!L$11:L$500,1,FALSE)),IF(ISERROR(VLOOKUP(A1471,'Cycle 4'!L$11:L$500,1,FALSE)),IF(ISERROR(VLOOKUP(A1471,'Cycle 5'!L$11:L$500,1,FALSE)),IF(ISERROR(VLOOKUP(A1471,'Cycle 6'!L$11:L$500,1,FALSE)),IF(ISERROR(VLOOKUP(A1471,'Cycle 7'!L$11:L$500,1,FALSE)),IF(ISERROR(VLOOKUP(A1471,'Cycle 8'!L$11:L$500,1,FALSE)),IF(ISERROR(VLOOKUP(A1471,'Cycle 9'!L$11:L$500,1,FALSE)),IF(ISERROR(VLOOKUP(A1471,'Cycle 10'!L$11:L$500,1,FALSE)),IF(ISERROR(VLOOKUP(A1471,'Cycle 11'!L$11:L$500,1,FALSE)),"","Cycle 11"),"Cycle 10"),"Cycle 9"),"Cycle 8"),"Cycle 7"),"Cycle 6"),"Cycle 5"),"Cycle 4"),"Cycle 3"),"Cycle 2"),"Cycle 1"),"Summer")</f>
        <v/>
      </c>
      <c r="C1471" t="str">
        <f>IF(IFERROR(IFERROR(IFERROR(IFERROR(IFERROR(IFERROR(IFERROR(IFERROR(IFERROR(IFERROR(IFERROR(IFERROR(INDEX(Summer!B$10:B$999,MATCH($A1471,Summer!$L$10:$L$999,0),1),INDEX('Cycle 1'!B$10:B$999,MATCH($A1471,'Cycle 1'!$L$10:$L$999,0),1)),INDEX('Cycle 2'!B$10:B$999,MATCH($A1471,'Cycle 2'!$L$10:$L$999,0),1)),INDEX('Cycle 3'!B$10:B$999,MATCH($A1471,'Cycle 3'!$L$10:$L$999,0),1)),INDEX('Cycle 4'!B$10:B$999,MATCH($A1471,'Cycle 4'!$L$10:$L$999,0),1)),INDEX('Cycle 5'!B$10:B$999,MATCH($A1471,'Cycle 5'!$L$10:$L$999,0),1)),INDEX('Cycle 6'!B$10:B$999,MATCH($A1471,'Cycle 6'!$L$10:$L$999,0),1)),INDEX('Cycle 7'!B$10:B$999,MATCH($A1471,'Cycle 7'!$L$10:$L$999,0),1)),INDEX('Cycle 8'!B$10:B$999,MATCH($A1471,'Cycle 8'!$L$10:$L$999,0),1)),INDEX('Cycle 9'!B$10:B$999,MATCH($A1471,'Cycle 9'!$L$10:$L$999,0),1)),INDEX('Cycle 10'!B$10:B$999,MATCH($A1471,'Cycle 10'!$L$10:$L$999,0),1)),INDEX('Cycle 11'!B$10:B$999,MATCH($A1471,'Cycle 11'!$L$10:$L$999,0),1)),"")="","",IFERROR(IFERROR(IFERROR(IFERROR(IFERROR(IFERROR(IFERROR(IFERROR(IFERROR(IFERROR(IFERROR(IFERROR(INDEX(Summer!B$10:B$999,MATCH($A1471,Summer!$L$10:$L$999,0),1),INDEX('Cycle 1'!B$10:B$999,MATCH($A1471,'Cycle 1'!$L$10:$L$999,0),1)),INDEX('Cycle 2'!B$10:B$999,MATCH($A1471,'Cycle 2'!$L$10:$L$999,0),1)),INDEX('Cycle 3'!B$10:B$999,MATCH($A1471,'Cycle 3'!$L$10:$L$999,0),1)),INDEX('Cycle 4'!B$10:B$999,MATCH($A1471,'Cycle 4'!$L$10:$L$999,0),1)),INDEX('Cycle 5'!B$10:B$999,MATCH($A1471,'Cycle 5'!$L$10:$L$999,0),1)),INDEX('Cycle 6'!B$10:B$999,MATCH($A1471,'Cycle 6'!$L$10:$L$999,0),1)),INDEX('Cycle 7'!B$10:B$999,MATCH($A1471,'Cycle 7'!$L$10:$L$999,0),1)),INDEX('Cycle 8'!B$10:B$999,MATCH($A1471,'Cycle 8'!$L$10:$L$999,0),1)),INDEX('Cycle 9'!B$10:B$999,MATCH($A1471,'Cycle 9'!$L$10:$L$999,0),1)),INDEX('Cycle 10'!B$10:B$999,MATCH($A1471,'Cycle 10'!$L$10:$L$999,0),1)),INDEX('Cycle 11'!B$10:B$999,MATCH($A1471,'Cycle 11'!$L$10:$L$999,0),1)),""))</f>
        <v/>
      </c>
      <c r="D1471" t="str">
        <f>IF(IFERROR(IFERROR(IFERROR(IFERROR(IFERROR(IFERROR(IFERROR(IFERROR(IFERROR(IFERROR(IFERROR(IFERROR(INDEX(Summer!C$10:C$999,MATCH($A1471,Summer!$L$10:$L$999,0),1),INDEX('Cycle 1'!C$10:C$999,MATCH($A1471,'Cycle 1'!$L$10:$L$999,0),1)),INDEX('Cycle 2'!C$10:C$999,MATCH($A1471,'Cycle 2'!$L$10:$L$999,0),1)),INDEX('Cycle 3'!C$10:C$999,MATCH($A1471,'Cycle 3'!$L$10:$L$999,0),1)),INDEX('Cycle 4'!C$10:C$999,MATCH($A1471,'Cycle 4'!$L$10:$L$999,0),1)),INDEX('Cycle 5'!C$10:C$999,MATCH($A1471,'Cycle 5'!$L$10:$L$999,0),1)),INDEX('Cycle 6'!C$10:C$999,MATCH($A1471,'Cycle 6'!$L$10:$L$999,0),1)),INDEX('Cycle 7'!C$10:C$999,MATCH($A1471,'Cycle 7'!$L$10:$L$999,0),1)),INDEX('Cycle 8'!C$10:C$999,MATCH($A1471,'Cycle 8'!$L$10:$L$999,0),1)),INDEX('Cycle 9'!C$10:C$999,MATCH($A1471,'Cycle 9'!$L$10:$L$999,0),1)),INDEX('Cycle 10'!C$10:C$999,MATCH($A1471,'Cycle 10'!$L$10:$L$999,0),1)),INDEX('Cycle 11'!C$10:C$999,MATCH($A1471,'Cycle 11'!$L$10:$L$999,0),1)),"")="","",IFERROR(IFERROR(IFERROR(IFERROR(IFERROR(IFERROR(IFERROR(IFERROR(IFERROR(IFERROR(IFERROR(IFERROR(INDEX(Summer!C$10:C$999,MATCH($A1471,Summer!$L$10:$L$999,0),1),INDEX('Cycle 1'!C$10:C$999,MATCH($A1471,'Cycle 1'!$L$10:$L$999,0),1)),INDEX('Cycle 2'!C$10:C$999,MATCH($A1471,'Cycle 2'!$L$10:$L$999,0),1)),INDEX('Cycle 3'!C$10:C$999,MATCH($A1471,'Cycle 3'!$L$10:$L$999,0),1)),INDEX('Cycle 4'!C$10:C$999,MATCH($A1471,'Cycle 4'!$L$10:$L$999,0),1)),INDEX('Cycle 5'!C$10:C$999,MATCH($A1471,'Cycle 5'!$L$10:$L$999,0),1)),INDEX('Cycle 6'!C$10:C$999,MATCH($A1471,'Cycle 6'!$L$10:$L$999,0),1)),INDEX('Cycle 7'!C$10:C$999,MATCH($A1471,'Cycle 7'!$L$10:$L$999,0),1)),INDEX('Cycle 8'!C$10:C$999,MATCH($A1471,'Cycle 8'!$L$10:$L$999,0),1)),INDEX('Cycle 9'!C$10:C$999,MATCH($A1471,'Cycle 9'!$L$10:$L$999,0),1)),INDEX('Cycle 10'!C$10:C$999,MATCH($A1471,'Cycle 10'!$L$10:$L$999,0),1)),INDEX('Cycle 11'!C$10:C$999,MATCH($A1471,'Cycle 11'!$L$10:$L$999,0),1)),""))</f>
        <v/>
      </c>
      <c r="E1471" t="str">
        <f>IF(IFERROR(IFERROR(IFERROR(IFERROR(IFERROR(IFERROR(IFERROR(IFERROR(IFERROR(IFERROR(IFERROR(IFERROR(INDEX(Summer!D$10:D$999,MATCH($A1471,Summer!$L$10:$L$999,0),1),INDEX('Cycle 1'!D$10:D$999,MATCH($A1471,'Cycle 1'!$L$10:$L$999,0),1)),INDEX('Cycle 2'!D$10:D$999,MATCH($A1471,'Cycle 2'!$L$10:$L$999,0),1)),INDEX('Cycle 3'!D$10:D$999,MATCH($A1471,'Cycle 3'!$L$10:$L$999,0),1)),INDEX('Cycle 4'!D$10:D$999,MATCH($A1471,'Cycle 4'!$L$10:$L$999,0),1)),INDEX('Cycle 5'!D$10:D$999,MATCH($A1471,'Cycle 5'!$L$10:$L$999,0),1)),INDEX('Cycle 6'!D$10:D$999,MATCH($A1471,'Cycle 6'!$L$10:$L$999,0),1)),INDEX('Cycle 7'!D$10:D$999,MATCH($A1471,'Cycle 7'!$L$10:$L$999,0),1)),INDEX('Cycle 8'!D$10:D$999,MATCH($A1471,'Cycle 8'!$L$10:$L$999,0),1)),INDEX('Cycle 9'!D$10:D$999,MATCH($A1471,'Cycle 9'!$L$10:$L$999,0),1)),INDEX('Cycle 10'!D$10:D$999,MATCH($A1471,'Cycle 10'!$L$10:$L$999,0),1)),INDEX('Cycle 11'!D$10:D$999,MATCH($A1471,'Cycle 11'!$L$10:$L$999,0),1)),"")="","",IFERROR(IFERROR(IFERROR(IFERROR(IFERROR(IFERROR(IFERROR(IFERROR(IFERROR(IFERROR(IFERROR(IFERROR(INDEX(Summer!D$10:D$999,MATCH($A1471,Summer!$L$10:$L$999,0),1),INDEX('Cycle 1'!D$10:D$999,MATCH($A1471,'Cycle 1'!$L$10:$L$999,0),1)),INDEX('Cycle 2'!D$10:D$999,MATCH($A1471,'Cycle 2'!$L$10:$L$999,0),1)),INDEX('Cycle 3'!D$10:D$999,MATCH($A1471,'Cycle 3'!$L$10:$L$999,0),1)),INDEX('Cycle 4'!D$10:D$999,MATCH($A1471,'Cycle 4'!$L$10:$L$999,0),1)),INDEX('Cycle 5'!D$10:D$999,MATCH($A1471,'Cycle 5'!$L$10:$L$999,0),1)),INDEX('Cycle 6'!D$10:D$999,MATCH($A1471,'Cycle 6'!$L$10:$L$999,0),1)),INDEX('Cycle 7'!D$10:D$999,MATCH($A1471,'Cycle 7'!$L$10:$L$999,0),1)),INDEX('Cycle 8'!D$10:D$999,MATCH($A1471,'Cycle 8'!$L$10:$L$999,0),1)),INDEX('Cycle 9'!D$10:D$999,MATCH($A1471,'Cycle 9'!$L$10:$L$999,0),1)),INDEX('Cycle 10'!D$10:D$999,MATCH($A1471,'Cycle 10'!$L$10:$L$999,0),1)),INDEX('Cycle 11'!D$10:D$999,MATCH($A1471,'Cycle 11'!$L$10:$L$999,0),1)),""))</f>
        <v/>
      </c>
      <c r="F1471" t="str">
        <f>IF(IFERROR(IFERROR(IFERROR(IFERROR(IFERROR(IFERROR(IFERROR(IFERROR(IFERROR(IFERROR(IFERROR(IFERROR(INDEX(Summer!E$10:E$999,MATCH($A1471,Summer!$L$10:$L$999,0),1),INDEX('Cycle 1'!E$10:E$999,MATCH($A1471,'Cycle 1'!$L$10:$L$999,0),1)),INDEX('Cycle 2'!E$10:E$999,MATCH($A1471,'Cycle 2'!$L$10:$L$999,0),1)),INDEX('Cycle 3'!E$10:E$999,MATCH($A1471,'Cycle 3'!$L$10:$L$999,0),1)),INDEX('Cycle 4'!E$10:E$999,MATCH($A1471,'Cycle 4'!$L$10:$L$999,0),1)),INDEX('Cycle 5'!E$10:E$999,MATCH($A1471,'Cycle 5'!$L$10:$L$999,0),1)),INDEX('Cycle 6'!E$10:E$999,MATCH($A1471,'Cycle 6'!$L$10:$L$999,0),1)),INDEX('Cycle 7'!E$10:E$999,MATCH($A1471,'Cycle 7'!$L$10:$L$999,0),1)),INDEX('Cycle 8'!E$10:E$999,MATCH($A1471,'Cycle 8'!$L$10:$L$999,0),1)),INDEX('Cycle 9'!E$10:E$999,MATCH($A1471,'Cycle 9'!$L$10:$L$999,0),1)),INDEX('Cycle 10'!E$10:E$999,MATCH($A1471,'Cycle 10'!$L$10:$L$999,0),1)),INDEX('Cycle 11'!E$10:E$999,MATCH($A1471,'Cycle 11'!$L$10:$L$999,0),1)),"")="","",IFERROR(IFERROR(IFERROR(IFERROR(IFERROR(IFERROR(IFERROR(IFERROR(IFERROR(IFERROR(IFERROR(IFERROR(INDEX(Summer!E$10:E$999,MATCH($A1471,Summer!$L$10:$L$999,0),1),INDEX('Cycle 1'!E$10:E$999,MATCH($A1471,'Cycle 1'!$L$10:$L$999,0),1)),INDEX('Cycle 2'!E$10:E$999,MATCH($A1471,'Cycle 2'!$L$10:$L$999,0),1)),INDEX('Cycle 3'!E$10:E$999,MATCH($A1471,'Cycle 3'!$L$10:$L$999,0),1)),INDEX('Cycle 4'!E$10:E$999,MATCH($A1471,'Cycle 4'!$L$10:$L$999,0),1)),INDEX('Cycle 5'!E$10:E$999,MATCH($A1471,'Cycle 5'!$L$10:$L$999,0),1)),INDEX('Cycle 6'!E$10:E$999,MATCH($A1471,'Cycle 6'!$L$10:$L$999,0),1)),INDEX('Cycle 7'!E$10:E$999,MATCH($A1471,'Cycle 7'!$L$10:$L$999,0),1)),INDEX('Cycle 8'!E$10:E$999,MATCH($A1471,'Cycle 8'!$L$10:$L$999,0),1)),INDEX('Cycle 9'!E$10:E$999,MATCH($A1471,'Cycle 9'!$L$10:$L$999,0),1)),INDEX('Cycle 10'!E$10:E$999,MATCH($A1471,'Cycle 10'!$L$10:$L$999,0),1)),INDEX('Cycle 11'!E$10:E$999,MATCH($A1471,'Cycle 11'!$L$10:$L$999,0),1)),""))</f>
        <v/>
      </c>
      <c r="G1471" t="str">
        <f>IF(IFERROR(IFERROR(IFERROR(IFERROR(IFERROR(IFERROR(IFERROR(IFERROR(IFERROR(IFERROR(IFERROR(IFERROR(INDEX(Summer!F$10:F$999,MATCH($A1471,Summer!$L$10:$L$999,0),1),INDEX('Cycle 1'!F$10:F$999,MATCH($A1471,'Cycle 1'!$L$10:$L$999,0),1)),INDEX('Cycle 2'!F$10:F$999,MATCH($A1471,'Cycle 2'!$L$10:$L$999,0),1)),INDEX('Cycle 3'!F$10:F$999,MATCH($A1471,'Cycle 3'!$L$10:$L$999,0),1)),INDEX('Cycle 4'!F$10:F$999,MATCH($A1471,'Cycle 4'!$L$10:$L$999,0),1)),INDEX('Cycle 5'!F$10:F$999,MATCH($A1471,'Cycle 5'!$L$10:$L$999,0),1)),INDEX('Cycle 6'!F$10:F$999,MATCH($A1471,'Cycle 6'!$L$10:$L$999,0),1)),INDEX('Cycle 7'!F$10:F$999,MATCH($A1471,'Cycle 7'!$L$10:$L$999,0),1)),INDEX('Cycle 8'!F$10:F$999,MATCH($A1471,'Cycle 8'!$L$10:$L$999,0),1)),INDEX('Cycle 9'!F$10:F$999,MATCH($A1471,'Cycle 9'!$L$10:$L$999,0),1)),INDEX('Cycle 10'!F$10:F$999,MATCH($A1471,'Cycle 10'!$L$10:$L$999,0),1)),INDEX('Cycle 11'!F$10:F$999,MATCH($A1471,'Cycle 11'!$L$10:$L$999,0),1)),"")="","",IFERROR(IFERROR(IFERROR(IFERROR(IFERROR(IFERROR(IFERROR(IFERROR(IFERROR(IFERROR(IFERROR(IFERROR(INDEX(Summer!F$10:F$999,MATCH($A1471,Summer!$L$10:$L$999,0),1),INDEX('Cycle 1'!F$10:F$999,MATCH($A1471,'Cycle 1'!$L$10:$L$999,0),1)),INDEX('Cycle 2'!F$10:F$999,MATCH($A1471,'Cycle 2'!$L$10:$L$999,0),1)),INDEX('Cycle 3'!F$10:F$999,MATCH($A1471,'Cycle 3'!$L$10:$L$999,0),1)),INDEX('Cycle 4'!F$10:F$999,MATCH($A1471,'Cycle 4'!$L$10:$L$999,0),1)),INDEX('Cycle 5'!F$10:F$999,MATCH($A1471,'Cycle 5'!$L$10:$L$999,0),1)),INDEX('Cycle 6'!F$10:F$999,MATCH($A1471,'Cycle 6'!$L$10:$L$999,0),1)),INDEX('Cycle 7'!F$10:F$999,MATCH($A1471,'Cycle 7'!$L$10:$L$999,0),1)),INDEX('Cycle 8'!F$10:F$999,MATCH($A1471,'Cycle 8'!$L$10:$L$999,0),1)),INDEX('Cycle 9'!F$10:F$999,MATCH($A1471,'Cycle 9'!$L$10:$L$999,0),1)),INDEX('Cycle 10'!F$10:F$999,MATCH($A1471,'Cycle 10'!$L$10:$L$999,0),1)),INDEX('Cycle 11'!F$10:F$999,MATCH($A1471,'Cycle 11'!$L$10:$L$999,0),1)),""))</f>
        <v/>
      </c>
      <c r="H1471" t="str">
        <f>IF(IFERROR(IFERROR(IFERROR(IFERROR(IFERROR(IFERROR(IFERROR(IFERROR(IFERROR(IFERROR(IFERROR(IFERROR(INDEX(Summer!G$10:G$999,MATCH($A1471,Summer!$L$10:$L$999,0),1),INDEX('Cycle 1'!G$10:G$999,MATCH($A1471,'Cycle 1'!$L$10:$L$999,0),1)),INDEX('Cycle 2'!G$10:G$999,MATCH($A1471,'Cycle 2'!$L$10:$L$999,0),1)),INDEX('Cycle 3'!G$10:G$999,MATCH($A1471,'Cycle 3'!$L$10:$L$999,0),1)),INDEX('Cycle 4'!G$10:G$999,MATCH($A1471,'Cycle 4'!$L$10:$L$999,0),1)),INDEX('Cycle 5'!G$10:G$999,MATCH($A1471,'Cycle 5'!$L$10:$L$999,0),1)),INDEX('Cycle 6'!G$10:G$999,MATCH($A1471,'Cycle 6'!$L$10:$L$999,0),1)),INDEX('Cycle 7'!G$10:G$999,MATCH($A1471,'Cycle 7'!$L$10:$L$999,0),1)),INDEX('Cycle 8'!G$10:G$999,MATCH($A1471,'Cycle 8'!$L$10:$L$999,0),1)),INDEX('Cycle 9'!G$10:G$999,MATCH($A1471,'Cycle 9'!$L$10:$L$999,0),1)),INDEX('Cycle 10'!G$10:G$999,MATCH($A1471,'Cycle 10'!$L$10:$L$999,0),1)),INDEX('Cycle 11'!G$10:G$999,MATCH($A1471,'Cycle 11'!$L$10:$L$999,0),1)),"")="","",IFERROR(IFERROR(IFERROR(IFERROR(IFERROR(IFERROR(IFERROR(IFERROR(IFERROR(IFERROR(IFERROR(IFERROR(INDEX(Summer!G$10:G$999,MATCH($A1471,Summer!$L$10:$L$999,0),1),INDEX('Cycle 1'!G$10:G$999,MATCH($A1471,'Cycle 1'!$L$10:$L$999,0),1)),INDEX('Cycle 2'!G$10:G$999,MATCH($A1471,'Cycle 2'!$L$10:$L$999,0),1)),INDEX('Cycle 3'!G$10:G$999,MATCH($A1471,'Cycle 3'!$L$10:$L$999,0),1)),INDEX('Cycle 4'!G$10:G$999,MATCH($A1471,'Cycle 4'!$L$10:$L$999,0),1)),INDEX('Cycle 5'!G$10:G$999,MATCH($A1471,'Cycle 5'!$L$10:$L$999,0),1)),INDEX('Cycle 6'!G$10:G$999,MATCH($A1471,'Cycle 6'!$L$10:$L$999,0),1)),INDEX('Cycle 7'!G$10:G$999,MATCH($A1471,'Cycle 7'!$L$10:$L$999,0),1)),INDEX('Cycle 8'!G$10:G$999,MATCH($A1471,'Cycle 8'!$L$10:$L$999,0),1)),INDEX('Cycle 9'!G$10:G$999,MATCH($A1471,'Cycle 9'!$L$10:$L$999,0),1)),INDEX('Cycle 10'!G$10:G$999,MATCH($A1471,'Cycle 10'!$L$10:$L$999,0),1)),INDEX('Cycle 11'!G$10:G$999,MATCH($A1471,'Cycle 11'!$L$10:$L$999,0),1)),""))</f>
        <v/>
      </c>
      <c r="I1471">
        <f>IFERROR(IF(C1471="",MAX(I$1:I1470),IF(ROW(C$2)=ROW(C1471),1,IF(ISERROR(VLOOKUP(C1471,C$2:C1470,1,FALSE)),MAX(I$1:I1470)+1,MAX(I$1:I1470)))),"")</f>
        <v>0</v>
      </c>
      <c r="J1471" t="str">
        <f t="shared" si="145"/>
        <v/>
      </c>
      <c r="K1471" t="str">
        <f t="shared" si="148"/>
        <v/>
      </c>
      <c r="L1471" t="str">
        <f t="shared" si="148"/>
        <v/>
      </c>
      <c r="M1471" t="str">
        <f t="shared" si="148"/>
        <v/>
      </c>
      <c r="N1471" t="str">
        <f t="shared" si="148"/>
        <v/>
      </c>
      <c r="O1471" t="str">
        <f t="shared" si="148"/>
        <v/>
      </c>
      <c r="P1471" t="str">
        <f t="shared" si="148"/>
        <v/>
      </c>
      <c r="Q1471" t="str">
        <f t="shared" si="148"/>
        <v/>
      </c>
      <c r="R1471" t="str">
        <f t="shared" si="148"/>
        <v/>
      </c>
      <c r="S1471" t="str">
        <f t="shared" si="148"/>
        <v/>
      </c>
      <c r="T1471" t="str">
        <f t="shared" si="148"/>
        <v/>
      </c>
      <c r="U1471" t="str">
        <f t="shared" si="148"/>
        <v/>
      </c>
      <c r="V1471" t="str">
        <f t="shared" si="148"/>
        <v/>
      </c>
      <c r="W1471" t="str">
        <f t="shared" si="146"/>
        <v/>
      </c>
      <c r="X1471">
        <f>IF(OR(H1471="No",H1471=""),0,IF(COUNTIFS(H$2:H1471,"Yes",C$2:C1471,C1471)&gt;1,0,COUNTIFS(H$2:H1471,"Yes",C$2:C1471,C1471)))+IF(X1470=$X$1,0,X1470)</f>
        <v>0</v>
      </c>
    </row>
    <row r="1472" spans="1:24" x14ac:dyDescent="0.3">
      <c r="A1472">
        <f>ROWS($A$2:$A1472)</f>
        <v>1471</v>
      </c>
      <c r="B1472" t="str">
        <f>IF(ISERROR(VLOOKUP(A1472,Summer!L$11:L$500,1,FALSE)),IF(ISERROR(VLOOKUP(A1472,'Cycle 1'!L$11:L$500,1,FALSE)),IF(ISERROR(VLOOKUP(A1472,'Cycle 2'!L$11:L$500,1,FALSE)),IF(ISERROR(VLOOKUP(A1472,'Cycle 3'!L$11:L$500,1,FALSE)),IF(ISERROR(VLOOKUP(A1472,'Cycle 4'!L$11:L$500,1,FALSE)),IF(ISERROR(VLOOKUP(A1472,'Cycle 5'!L$11:L$500,1,FALSE)),IF(ISERROR(VLOOKUP(A1472,'Cycle 6'!L$11:L$500,1,FALSE)),IF(ISERROR(VLOOKUP(A1472,'Cycle 7'!L$11:L$500,1,FALSE)),IF(ISERROR(VLOOKUP(A1472,'Cycle 8'!L$11:L$500,1,FALSE)),IF(ISERROR(VLOOKUP(A1472,'Cycle 9'!L$11:L$500,1,FALSE)),IF(ISERROR(VLOOKUP(A1472,'Cycle 10'!L$11:L$500,1,FALSE)),IF(ISERROR(VLOOKUP(A1472,'Cycle 11'!L$11:L$500,1,FALSE)),"","Cycle 11"),"Cycle 10"),"Cycle 9"),"Cycle 8"),"Cycle 7"),"Cycle 6"),"Cycle 5"),"Cycle 4"),"Cycle 3"),"Cycle 2"),"Cycle 1"),"Summer")</f>
        <v/>
      </c>
      <c r="C1472" t="str">
        <f>IF(IFERROR(IFERROR(IFERROR(IFERROR(IFERROR(IFERROR(IFERROR(IFERROR(IFERROR(IFERROR(IFERROR(IFERROR(INDEX(Summer!B$10:B$999,MATCH($A1472,Summer!$L$10:$L$999,0),1),INDEX('Cycle 1'!B$10:B$999,MATCH($A1472,'Cycle 1'!$L$10:$L$999,0),1)),INDEX('Cycle 2'!B$10:B$999,MATCH($A1472,'Cycle 2'!$L$10:$L$999,0),1)),INDEX('Cycle 3'!B$10:B$999,MATCH($A1472,'Cycle 3'!$L$10:$L$999,0),1)),INDEX('Cycle 4'!B$10:B$999,MATCH($A1472,'Cycle 4'!$L$10:$L$999,0),1)),INDEX('Cycle 5'!B$10:B$999,MATCH($A1472,'Cycle 5'!$L$10:$L$999,0),1)),INDEX('Cycle 6'!B$10:B$999,MATCH($A1472,'Cycle 6'!$L$10:$L$999,0),1)),INDEX('Cycle 7'!B$10:B$999,MATCH($A1472,'Cycle 7'!$L$10:$L$999,0),1)),INDEX('Cycle 8'!B$10:B$999,MATCH($A1472,'Cycle 8'!$L$10:$L$999,0),1)),INDEX('Cycle 9'!B$10:B$999,MATCH($A1472,'Cycle 9'!$L$10:$L$999,0),1)),INDEX('Cycle 10'!B$10:B$999,MATCH($A1472,'Cycle 10'!$L$10:$L$999,0),1)),INDEX('Cycle 11'!B$10:B$999,MATCH($A1472,'Cycle 11'!$L$10:$L$999,0),1)),"")="","",IFERROR(IFERROR(IFERROR(IFERROR(IFERROR(IFERROR(IFERROR(IFERROR(IFERROR(IFERROR(IFERROR(IFERROR(INDEX(Summer!B$10:B$999,MATCH($A1472,Summer!$L$10:$L$999,0),1),INDEX('Cycle 1'!B$10:B$999,MATCH($A1472,'Cycle 1'!$L$10:$L$999,0),1)),INDEX('Cycle 2'!B$10:B$999,MATCH($A1472,'Cycle 2'!$L$10:$L$999,0),1)),INDEX('Cycle 3'!B$10:B$999,MATCH($A1472,'Cycle 3'!$L$10:$L$999,0),1)),INDEX('Cycle 4'!B$10:B$999,MATCH($A1472,'Cycle 4'!$L$10:$L$999,0),1)),INDEX('Cycle 5'!B$10:B$999,MATCH($A1472,'Cycle 5'!$L$10:$L$999,0),1)),INDEX('Cycle 6'!B$10:B$999,MATCH($A1472,'Cycle 6'!$L$10:$L$999,0),1)),INDEX('Cycle 7'!B$10:B$999,MATCH($A1472,'Cycle 7'!$L$10:$L$999,0),1)),INDEX('Cycle 8'!B$10:B$999,MATCH($A1472,'Cycle 8'!$L$10:$L$999,0),1)),INDEX('Cycle 9'!B$10:B$999,MATCH($A1472,'Cycle 9'!$L$10:$L$999,0),1)),INDEX('Cycle 10'!B$10:B$999,MATCH($A1472,'Cycle 10'!$L$10:$L$999,0),1)),INDEX('Cycle 11'!B$10:B$999,MATCH($A1472,'Cycle 11'!$L$10:$L$999,0),1)),""))</f>
        <v/>
      </c>
      <c r="D1472" t="str">
        <f>IF(IFERROR(IFERROR(IFERROR(IFERROR(IFERROR(IFERROR(IFERROR(IFERROR(IFERROR(IFERROR(IFERROR(IFERROR(INDEX(Summer!C$10:C$999,MATCH($A1472,Summer!$L$10:$L$999,0),1),INDEX('Cycle 1'!C$10:C$999,MATCH($A1472,'Cycle 1'!$L$10:$L$999,0),1)),INDEX('Cycle 2'!C$10:C$999,MATCH($A1472,'Cycle 2'!$L$10:$L$999,0),1)),INDEX('Cycle 3'!C$10:C$999,MATCH($A1472,'Cycle 3'!$L$10:$L$999,0),1)),INDEX('Cycle 4'!C$10:C$999,MATCH($A1472,'Cycle 4'!$L$10:$L$999,0),1)),INDEX('Cycle 5'!C$10:C$999,MATCH($A1472,'Cycle 5'!$L$10:$L$999,0),1)),INDEX('Cycle 6'!C$10:C$999,MATCH($A1472,'Cycle 6'!$L$10:$L$999,0),1)),INDEX('Cycle 7'!C$10:C$999,MATCH($A1472,'Cycle 7'!$L$10:$L$999,0),1)),INDEX('Cycle 8'!C$10:C$999,MATCH($A1472,'Cycle 8'!$L$10:$L$999,0),1)),INDEX('Cycle 9'!C$10:C$999,MATCH($A1472,'Cycle 9'!$L$10:$L$999,0),1)),INDEX('Cycle 10'!C$10:C$999,MATCH($A1472,'Cycle 10'!$L$10:$L$999,0),1)),INDEX('Cycle 11'!C$10:C$999,MATCH($A1472,'Cycle 11'!$L$10:$L$999,0),1)),"")="","",IFERROR(IFERROR(IFERROR(IFERROR(IFERROR(IFERROR(IFERROR(IFERROR(IFERROR(IFERROR(IFERROR(IFERROR(INDEX(Summer!C$10:C$999,MATCH($A1472,Summer!$L$10:$L$999,0),1),INDEX('Cycle 1'!C$10:C$999,MATCH($A1472,'Cycle 1'!$L$10:$L$999,0),1)),INDEX('Cycle 2'!C$10:C$999,MATCH($A1472,'Cycle 2'!$L$10:$L$999,0),1)),INDEX('Cycle 3'!C$10:C$999,MATCH($A1472,'Cycle 3'!$L$10:$L$999,0),1)),INDEX('Cycle 4'!C$10:C$999,MATCH($A1472,'Cycle 4'!$L$10:$L$999,0),1)),INDEX('Cycle 5'!C$10:C$999,MATCH($A1472,'Cycle 5'!$L$10:$L$999,0),1)),INDEX('Cycle 6'!C$10:C$999,MATCH($A1472,'Cycle 6'!$L$10:$L$999,0),1)),INDEX('Cycle 7'!C$10:C$999,MATCH($A1472,'Cycle 7'!$L$10:$L$999,0),1)),INDEX('Cycle 8'!C$10:C$999,MATCH($A1472,'Cycle 8'!$L$10:$L$999,0),1)),INDEX('Cycle 9'!C$10:C$999,MATCH($A1472,'Cycle 9'!$L$10:$L$999,0),1)),INDEX('Cycle 10'!C$10:C$999,MATCH($A1472,'Cycle 10'!$L$10:$L$999,0),1)),INDEX('Cycle 11'!C$10:C$999,MATCH($A1472,'Cycle 11'!$L$10:$L$999,0),1)),""))</f>
        <v/>
      </c>
      <c r="E1472" t="str">
        <f>IF(IFERROR(IFERROR(IFERROR(IFERROR(IFERROR(IFERROR(IFERROR(IFERROR(IFERROR(IFERROR(IFERROR(IFERROR(INDEX(Summer!D$10:D$999,MATCH($A1472,Summer!$L$10:$L$999,0),1),INDEX('Cycle 1'!D$10:D$999,MATCH($A1472,'Cycle 1'!$L$10:$L$999,0),1)),INDEX('Cycle 2'!D$10:D$999,MATCH($A1472,'Cycle 2'!$L$10:$L$999,0),1)),INDEX('Cycle 3'!D$10:D$999,MATCH($A1472,'Cycle 3'!$L$10:$L$999,0),1)),INDEX('Cycle 4'!D$10:D$999,MATCH($A1472,'Cycle 4'!$L$10:$L$999,0),1)),INDEX('Cycle 5'!D$10:D$999,MATCH($A1472,'Cycle 5'!$L$10:$L$999,0),1)),INDEX('Cycle 6'!D$10:D$999,MATCH($A1472,'Cycle 6'!$L$10:$L$999,0),1)),INDEX('Cycle 7'!D$10:D$999,MATCH($A1472,'Cycle 7'!$L$10:$L$999,0),1)),INDEX('Cycle 8'!D$10:D$999,MATCH($A1472,'Cycle 8'!$L$10:$L$999,0),1)),INDEX('Cycle 9'!D$10:D$999,MATCH($A1472,'Cycle 9'!$L$10:$L$999,0),1)),INDEX('Cycle 10'!D$10:D$999,MATCH($A1472,'Cycle 10'!$L$10:$L$999,0),1)),INDEX('Cycle 11'!D$10:D$999,MATCH($A1472,'Cycle 11'!$L$10:$L$999,0),1)),"")="","",IFERROR(IFERROR(IFERROR(IFERROR(IFERROR(IFERROR(IFERROR(IFERROR(IFERROR(IFERROR(IFERROR(IFERROR(INDEX(Summer!D$10:D$999,MATCH($A1472,Summer!$L$10:$L$999,0),1),INDEX('Cycle 1'!D$10:D$999,MATCH($A1472,'Cycle 1'!$L$10:$L$999,0),1)),INDEX('Cycle 2'!D$10:D$999,MATCH($A1472,'Cycle 2'!$L$10:$L$999,0),1)),INDEX('Cycle 3'!D$10:D$999,MATCH($A1472,'Cycle 3'!$L$10:$L$999,0),1)),INDEX('Cycle 4'!D$10:D$999,MATCH($A1472,'Cycle 4'!$L$10:$L$999,0),1)),INDEX('Cycle 5'!D$10:D$999,MATCH($A1472,'Cycle 5'!$L$10:$L$999,0),1)),INDEX('Cycle 6'!D$10:D$999,MATCH($A1472,'Cycle 6'!$L$10:$L$999,0),1)),INDEX('Cycle 7'!D$10:D$999,MATCH($A1472,'Cycle 7'!$L$10:$L$999,0),1)),INDEX('Cycle 8'!D$10:D$999,MATCH($A1472,'Cycle 8'!$L$10:$L$999,0),1)),INDEX('Cycle 9'!D$10:D$999,MATCH($A1472,'Cycle 9'!$L$10:$L$999,0),1)),INDEX('Cycle 10'!D$10:D$999,MATCH($A1472,'Cycle 10'!$L$10:$L$999,0),1)),INDEX('Cycle 11'!D$10:D$999,MATCH($A1472,'Cycle 11'!$L$10:$L$999,0),1)),""))</f>
        <v/>
      </c>
      <c r="F1472" t="str">
        <f>IF(IFERROR(IFERROR(IFERROR(IFERROR(IFERROR(IFERROR(IFERROR(IFERROR(IFERROR(IFERROR(IFERROR(IFERROR(INDEX(Summer!E$10:E$999,MATCH($A1472,Summer!$L$10:$L$999,0),1),INDEX('Cycle 1'!E$10:E$999,MATCH($A1472,'Cycle 1'!$L$10:$L$999,0),1)),INDEX('Cycle 2'!E$10:E$999,MATCH($A1472,'Cycle 2'!$L$10:$L$999,0),1)),INDEX('Cycle 3'!E$10:E$999,MATCH($A1472,'Cycle 3'!$L$10:$L$999,0),1)),INDEX('Cycle 4'!E$10:E$999,MATCH($A1472,'Cycle 4'!$L$10:$L$999,0),1)),INDEX('Cycle 5'!E$10:E$999,MATCH($A1472,'Cycle 5'!$L$10:$L$999,0),1)),INDEX('Cycle 6'!E$10:E$999,MATCH($A1472,'Cycle 6'!$L$10:$L$999,0),1)),INDEX('Cycle 7'!E$10:E$999,MATCH($A1472,'Cycle 7'!$L$10:$L$999,0),1)),INDEX('Cycle 8'!E$10:E$999,MATCH($A1472,'Cycle 8'!$L$10:$L$999,0),1)),INDEX('Cycle 9'!E$10:E$999,MATCH($A1472,'Cycle 9'!$L$10:$L$999,0),1)),INDEX('Cycle 10'!E$10:E$999,MATCH($A1472,'Cycle 10'!$L$10:$L$999,0),1)),INDEX('Cycle 11'!E$10:E$999,MATCH($A1472,'Cycle 11'!$L$10:$L$999,0),1)),"")="","",IFERROR(IFERROR(IFERROR(IFERROR(IFERROR(IFERROR(IFERROR(IFERROR(IFERROR(IFERROR(IFERROR(IFERROR(INDEX(Summer!E$10:E$999,MATCH($A1472,Summer!$L$10:$L$999,0),1),INDEX('Cycle 1'!E$10:E$999,MATCH($A1472,'Cycle 1'!$L$10:$L$999,0),1)),INDEX('Cycle 2'!E$10:E$999,MATCH($A1472,'Cycle 2'!$L$10:$L$999,0),1)),INDEX('Cycle 3'!E$10:E$999,MATCH($A1472,'Cycle 3'!$L$10:$L$999,0),1)),INDEX('Cycle 4'!E$10:E$999,MATCH($A1472,'Cycle 4'!$L$10:$L$999,0),1)),INDEX('Cycle 5'!E$10:E$999,MATCH($A1472,'Cycle 5'!$L$10:$L$999,0),1)),INDEX('Cycle 6'!E$10:E$999,MATCH($A1472,'Cycle 6'!$L$10:$L$999,0),1)),INDEX('Cycle 7'!E$10:E$999,MATCH($A1472,'Cycle 7'!$L$10:$L$999,0),1)),INDEX('Cycle 8'!E$10:E$999,MATCH($A1472,'Cycle 8'!$L$10:$L$999,0),1)),INDEX('Cycle 9'!E$10:E$999,MATCH($A1472,'Cycle 9'!$L$10:$L$999,0),1)),INDEX('Cycle 10'!E$10:E$999,MATCH($A1472,'Cycle 10'!$L$10:$L$999,0),1)),INDEX('Cycle 11'!E$10:E$999,MATCH($A1472,'Cycle 11'!$L$10:$L$999,0),1)),""))</f>
        <v/>
      </c>
      <c r="G1472" t="str">
        <f>IF(IFERROR(IFERROR(IFERROR(IFERROR(IFERROR(IFERROR(IFERROR(IFERROR(IFERROR(IFERROR(IFERROR(IFERROR(INDEX(Summer!F$10:F$999,MATCH($A1472,Summer!$L$10:$L$999,0),1),INDEX('Cycle 1'!F$10:F$999,MATCH($A1472,'Cycle 1'!$L$10:$L$999,0),1)),INDEX('Cycle 2'!F$10:F$999,MATCH($A1472,'Cycle 2'!$L$10:$L$999,0),1)),INDEX('Cycle 3'!F$10:F$999,MATCH($A1472,'Cycle 3'!$L$10:$L$999,0),1)),INDEX('Cycle 4'!F$10:F$999,MATCH($A1472,'Cycle 4'!$L$10:$L$999,0),1)),INDEX('Cycle 5'!F$10:F$999,MATCH($A1472,'Cycle 5'!$L$10:$L$999,0),1)),INDEX('Cycle 6'!F$10:F$999,MATCH($A1472,'Cycle 6'!$L$10:$L$999,0),1)),INDEX('Cycle 7'!F$10:F$999,MATCH($A1472,'Cycle 7'!$L$10:$L$999,0),1)),INDEX('Cycle 8'!F$10:F$999,MATCH($A1472,'Cycle 8'!$L$10:$L$999,0),1)),INDEX('Cycle 9'!F$10:F$999,MATCH($A1472,'Cycle 9'!$L$10:$L$999,0),1)),INDEX('Cycle 10'!F$10:F$999,MATCH($A1472,'Cycle 10'!$L$10:$L$999,0),1)),INDEX('Cycle 11'!F$10:F$999,MATCH($A1472,'Cycle 11'!$L$10:$L$999,0),1)),"")="","",IFERROR(IFERROR(IFERROR(IFERROR(IFERROR(IFERROR(IFERROR(IFERROR(IFERROR(IFERROR(IFERROR(IFERROR(INDEX(Summer!F$10:F$999,MATCH($A1472,Summer!$L$10:$L$999,0),1),INDEX('Cycle 1'!F$10:F$999,MATCH($A1472,'Cycle 1'!$L$10:$L$999,0),1)),INDEX('Cycle 2'!F$10:F$999,MATCH($A1472,'Cycle 2'!$L$10:$L$999,0),1)),INDEX('Cycle 3'!F$10:F$999,MATCH($A1472,'Cycle 3'!$L$10:$L$999,0),1)),INDEX('Cycle 4'!F$10:F$999,MATCH($A1472,'Cycle 4'!$L$10:$L$999,0),1)),INDEX('Cycle 5'!F$10:F$999,MATCH($A1472,'Cycle 5'!$L$10:$L$999,0),1)),INDEX('Cycle 6'!F$10:F$999,MATCH($A1472,'Cycle 6'!$L$10:$L$999,0),1)),INDEX('Cycle 7'!F$10:F$999,MATCH($A1472,'Cycle 7'!$L$10:$L$999,0),1)),INDEX('Cycle 8'!F$10:F$999,MATCH($A1472,'Cycle 8'!$L$10:$L$999,0),1)),INDEX('Cycle 9'!F$10:F$999,MATCH($A1472,'Cycle 9'!$L$10:$L$999,0),1)),INDEX('Cycle 10'!F$10:F$999,MATCH($A1472,'Cycle 10'!$L$10:$L$999,0),1)),INDEX('Cycle 11'!F$10:F$999,MATCH($A1472,'Cycle 11'!$L$10:$L$999,0),1)),""))</f>
        <v/>
      </c>
      <c r="H1472" t="str">
        <f>IF(IFERROR(IFERROR(IFERROR(IFERROR(IFERROR(IFERROR(IFERROR(IFERROR(IFERROR(IFERROR(IFERROR(IFERROR(INDEX(Summer!G$10:G$999,MATCH($A1472,Summer!$L$10:$L$999,0),1),INDEX('Cycle 1'!G$10:G$999,MATCH($A1472,'Cycle 1'!$L$10:$L$999,0),1)),INDEX('Cycle 2'!G$10:G$999,MATCH($A1472,'Cycle 2'!$L$10:$L$999,0),1)),INDEX('Cycle 3'!G$10:G$999,MATCH($A1472,'Cycle 3'!$L$10:$L$999,0),1)),INDEX('Cycle 4'!G$10:G$999,MATCH($A1472,'Cycle 4'!$L$10:$L$999,0),1)),INDEX('Cycle 5'!G$10:G$999,MATCH($A1472,'Cycle 5'!$L$10:$L$999,0),1)),INDEX('Cycle 6'!G$10:G$999,MATCH($A1472,'Cycle 6'!$L$10:$L$999,0),1)),INDEX('Cycle 7'!G$10:G$999,MATCH($A1472,'Cycle 7'!$L$10:$L$999,0),1)),INDEX('Cycle 8'!G$10:G$999,MATCH($A1472,'Cycle 8'!$L$10:$L$999,0),1)),INDEX('Cycle 9'!G$10:G$999,MATCH($A1472,'Cycle 9'!$L$10:$L$999,0),1)),INDEX('Cycle 10'!G$10:G$999,MATCH($A1472,'Cycle 10'!$L$10:$L$999,0),1)),INDEX('Cycle 11'!G$10:G$999,MATCH($A1472,'Cycle 11'!$L$10:$L$999,0),1)),"")="","",IFERROR(IFERROR(IFERROR(IFERROR(IFERROR(IFERROR(IFERROR(IFERROR(IFERROR(IFERROR(IFERROR(IFERROR(INDEX(Summer!G$10:G$999,MATCH($A1472,Summer!$L$10:$L$999,0),1),INDEX('Cycle 1'!G$10:G$999,MATCH($A1472,'Cycle 1'!$L$10:$L$999,0),1)),INDEX('Cycle 2'!G$10:G$999,MATCH($A1472,'Cycle 2'!$L$10:$L$999,0),1)),INDEX('Cycle 3'!G$10:G$999,MATCH($A1472,'Cycle 3'!$L$10:$L$999,0),1)),INDEX('Cycle 4'!G$10:G$999,MATCH($A1472,'Cycle 4'!$L$10:$L$999,0),1)),INDEX('Cycle 5'!G$10:G$999,MATCH($A1472,'Cycle 5'!$L$10:$L$999,0),1)),INDEX('Cycle 6'!G$10:G$999,MATCH($A1472,'Cycle 6'!$L$10:$L$999,0),1)),INDEX('Cycle 7'!G$10:G$999,MATCH($A1472,'Cycle 7'!$L$10:$L$999,0),1)),INDEX('Cycle 8'!G$10:G$999,MATCH($A1472,'Cycle 8'!$L$10:$L$999,0),1)),INDEX('Cycle 9'!G$10:G$999,MATCH($A1472,'Cycle 9'!$L$10:$L$999,0),1)),INDEX('Cycle 10'!G$10:G$999,MATCH($A1472,'Cycle 10'!$L$10:$L$999,0),1)),INDEX('Cycle 11'!G$10:G$999,MATCH($A1472,'Cycle 11'!$L$10:$L$999,0),1)),""))</f>
        <v/>
      </c>
      <c r="I1472">
        <f>IFERROR(IF(C1472="",MAX(I$1:I1471),IF(ROW(C$2)=ROW(C1472),1,IF(ISERROR(VLOOKUP(C1472,C$2:C1471,1,FALSE)),MAX(I$1:I1471)+1,MAX(I$1:I1471)))),"")</f>
        <v>0</v>
      </c>
      <c r="J1472" t="str">
        <f t="shared" si="145"/>
        <v/>
      </c>
      <c r="K1472" t="str">
        <f t="shared" si="148"/>
        <v/>
      </c>
      <c r="L1472" t="str">
        <f t="shared" si="148"/>
        <v/>
      </c>
      <c r="M1472" t="str">
        <f t="shared" si="148"/>
        <v/>
      </c>
      <c r="N1472" t="str">
        <f t="shared" si="148"/>
        <v/>
      </c>
      <c r="O1472" t="str">
        <f t="shared" si="148"/>
        <v/>
      </c>
      <c r="P1472" t="str">
        <f t="shared" si="148"/>
        <v/>
      </c>
      <c r="Q1472" t="str">
        <f t="shared" si="148"/>
        <v/>
      </c>
      <c r="R1472" t="str">
        <f t="shared" si="148"/>
        <v/>
      </c>
      <c r="S1472" t="str">
        <f t="shared" si="148"/>
        <v/>
      </c>
      <c r="T1472" t="str">
        <f t="shared" si="148"/>
        <v/>
      </c>
      <c r="U1472" t="str">
        <f t="shared" si="148"/>
        <v/>
      </c>
      <c r="V1472" t="str">
        <f t="shared" si="148"/>
        <v/>
      </c>
      <c r="W1472" t="str">
        <f t="shared" si="146"/>
        <v/>
      </c>
      <c r="X1472">
        <f>IF(OR(H1472="No",H1472=""),0,IF(COUNTIFS(H$2:H1472,"Yes",C$2:C1472,C1472)&gt;1,0,COUNTIFS(H$2:H1472,"Yes",C$2:C1472,C1472)))+IF(X1471=$X$1,0,X1471)</f>
        <v>0</v>
      </c>
    </row>
    <row r="1473" spans="1:24" x14ac:dyDescent="0.3">
      <c r="A1473">
        <f>ROWS($A$2:$A1473)</f>
        <v>1472</v>
      </c>
      <c r="B1473" t="str">
        <f>IF(ISERROR(VLOOKUP(A1473,Summer!L$11:L$500,1,FALSE)),IF(ISERROR(VLOOKUP(A1473,'Cycle 1'!L$11:L$500,1,FALSE)),IF(ISERROR(VLOOKUP(A1473,'Cycle 2'!L$11:L$500,1,FALSE)),IF(ISERROR(VLOOKUP(A1473,'Cycle 3'!L$11:L$500,1,FALSE)),IF(ISERROR(VLOOKUP(A1473,'Cycle 4'!L$11:L$500,1,FALSE)),IF(ISERROR(VLOOKUP(A1473,'Cycle 5'!L$11:L$500,1,FALSE)),IF(ISERROR(VLOOKUP(A1473,'Cycle 6'!L$11:L$500,1,FALSE)),IF(ISERROR(VLOOKUP(A1473,'Cycle 7'!L$11:L$500,1,FALSE)),IF(ISERROR(VLOOKUP(A1473,'Cycle 8'!L$11:L$500,1,FALSE)),IF(ISERROR(VLOOKUP(A1473,'Cycle 9'!L$11:L$500,1,FALSE)),IF(ISERROR(VLOOKUP(A1473,'Cycle 10'!L$11:L$500,1,FALSE)),IF(ISERROR(VLOOKUP(A1473,'Cycle 11'!L$11:L$500,1,FALSE)),"","Cycle 11"),"Cycle 10"),"Cycle 9"),"Cycle 8"),"Cycle 7"),"Cycle 6"),"Cycle 5"),"Cycle 4"),"Cycle 3"),"Cycle 2"),"Cycle 1"),"Summer")</f>
        <v/>
      </c>
      <c r="C1473" t="str">
        <f>IF(IFERROR(IFERROR(IFERROR(IFERROR(IFERROR(IFERROR(IFERROR(IFERROR(IFERROR(IFERROR(IFERROR(IFERROR(INDEX(Summer!B$10:B$999,MATCH($A1473,Summer!$L$10:$L$999,0),1),INDEX('Cycle 1'!B$10:B$999,MATCH($A1473,'Cycle 1'!$L$10:$L$999,0),1)),INDEX('Cycle 2'!B$10:B$999,MATCH($A1473,'Cycle 2'!$L$10:$L$999,0),1)),INDEX('Cycle 3'!B$10:B$999,MATCH($A1473,'Cycle 3'!$L$10:$L$999,0),1)),INDEX('Cycle 4'!B$10:B$999,MATCH($A1473,'Cycle 4'!$L$10:$L$999,0),1)),INDEX('Cycle 5'!B$10:B$999,MATCH($A1473,'Cycle 5'!$L$10:$L$999,0),1)),INDEX('Cycle 6'!B$10:B$999,MATCH($A1473,'Cycle 6'!$L$10:$L$999,0),1)),INDEX('Cycle 7'!B$10:B$999,MATCH($A1473,'Cycle 7'!$L$10:$L$999,0),1)),INDEX('Cycle 8'!B$10:B$999,MATCH($A1473,'Cycle 8'!$L$10:$L$999,0),1)),INDEX('Cycle 9'!B$10:B$999,MATCH($A1473,'Cycle 9'!$L$10:$L$999,0),1)),INDEX('Cycle 10'!B$10:B$999,MATCH($A1473,'Cycle 10'!$L$10:$L$999,0),1)),INDEX('Cycle 11'!B$10:B$999,MATCH($A1473,'Cycle 11'!$L$10:$L$999,0),1)),"")="","",IFERROR(IFERROR(IFERROR(IFERROR(IFERROR(IFERROR(IFERROR(IFERROR(IFERROR(IFERROR(IFERROR(IFERROR(INDEX(Summer!B$10:B$999,MATCH($A1473,Summer!$L$10:$L$999,0),1),INDEX('Cycle 1'!B$10:B$999,MATCH($A1473,'Cycle 1'!$L$10:$L$999,0),1)),INDEX('Cycle 2'!B$10:B$999,MATCH($A1473,'Cycle 2'!$L$10:$L$999,0),1)),INDEX('Cycle 3'!B$10:B$999,MATCH($A1473,'Cycle 3'!$L$10:$L$999,0),1)),INDEX('Cycle 4'!B$10:B$999,MATCH($A1473,'Cycle 4'!$L$10:$L$999,0),1)),INDEX('Cycle 5'!B$10:B$999,MATCH($A1473,'Cycle 5'!$L$10:$L$999,0),1)),INDEX('Cycle 6'!B$10:B$999,MATCH($A1473,'Cycle 6'!$L$10:$L$999,0),1)),INDEX('Cycle 7'!B$10:B$999,MATCH($A1473,'Cycle 7'!$L$10:$L$999,0),1)),INDEX('Cycle 8'!B$10:B$999,MATCH($A1473,'Cycle 8'!$L$10:$L$999,0),1)),INDEX('Cycle 9'!B$10:B$999,MATCH($A1473,'Cycle 9'!$L$10:$L$999,0),1)),INDEX('Cycle 10'!B$10:B$999,MATCH($A1473,'Cycle 10'!$L$10:$L$999,0),1)),INDEX('Cycle 11'!B$10:B$999,MATCH($A1473,'Cycle 11'!$L$10:$L$999,0),1)),""))</f>
        <v/>
      </c>
      <c r="D1473" t="str">
        <f>IF(IFERROR(IFERROR(IFERROR(IFERROR(IFERROR(IFERROR(IFERROR(IFERROR(IFERROR(IFERROR(IFERROR(IFERROR(INDEX(Summer!C$10:C$999,MATCH($A1473,Summer!$L$10:$L$999,0),1),INDEX('Cycle 1'!C$10:C$999,MATCH($A1473,'Cycle 1'!$L$10:$L$999,0),1)),INDEX('Cycle 2'!C$10:C$999,MATCH($A1473,'Cycle 2'!$L$10:$L$999,0),1)),INDEX('Cycle 3'!C$10:C$999,MATCH($A1473,'Cycle 3'!$L$10:$L$999,0),1)),INDEX('Cycle 4'!C$10:C$999,MATCH($A1473,'Cycle 4'!$L$10:$L$999,0),1)),INDEX('Cycle 5'!C$10:C$999,MATCH($A1473,'Cycle 5'!$L$10:$L$999,0),1)),INDEX('Cycle 6'!C$10:C$999,MATCH($A1473,'Cycle 6'!$L$10:$L$999,0),1)),INDEX('Cycle 7'!C$10:C$999,MATCH($A1473,'Cycle 7'!$L$10:$L$999,0),1)),INDEX('Cycle 8'!C$10:C$999,MATCH($A1473,'Cycle 8'!$L$10:$L$999,0),1)),INDEX('Cycle 9'!C$10:C$999,MATCH($A1473,'Cycle 9'!$L$10:$L$999,0),1)),INDEX('Cycle 10'!C$10:C$999,MATCH($A1473,'Cycle 10'!$L$10:$L$999,0),1)),INDEX('Cycle 11'!C$10:C$999,MATCH($A1473,'Cycle 11'!$L$10:$L$999,0),1)),"")="","",IFERROR(IFERROR(IFERROR(IFERROR(IFERROR(IFERROR(IFERROR(IFERROR(IFERROR(IFERROR(IFERROR(IFERROR(INDEX(Summer!C$10:C$999,MATCH($A1473,Summer!$L$10:$L$999,0),1),INDEX('Cycle 1'!C$10:C$999,MATCH($A1473,'Cycle 1'!$L$10:$L$999,0),1)),INDEX('Cycle 2'!C$10:C$999,MATCH($A1473,'Cycle 2'!$L$10:$L$999,0),1)),INDEX('Cycle 3'!C$10:C$999,MATCH($A1473,'Cycle 3'!$L$10:$L$999,0),1)),INDEX('Cycle 4'!C$10:C$999,MATCH($A1473,'Cycle 4'!$L$10:$L$999,0),1)),INDEX('Cycle 5'!C$10:C$999,MATCH($A1473,'Cycle 5'!$L$10:$L$999,0),1)),INDEX('Cycle 6'!C$10:C$999,MATCH($A1473,'Cycle 6'!$L$10:$L$999,0),1)),INDEX('Cycle 7'!C$10:C$999,MATCH($A1473,'Cycle 7'!$L$10:$L$999,0),1)),INDEX('Cycle 8'!C$10:C$999,MATCH($A1473,'Cycle 8'!$L$10:$L$999,0),1)),INDEX('Cycle 9'!C$10:C$999,MATCH($A1473,'Cycle 9'!$L$10:$L$999,0),1)),INDEX('Cycle 10'!C$10:C$999,MATCH($A1473,'Cycle 10'!$L$10:$L$999,0),1)),INDEX('Cycle 11'!C$10:C$999,MATCH($A1473,'Cycle 11'!$L$10:$L$999,0),1)),""))</f>
        <v/>
      </c>
      <c r="E1473" t="str">
        <f>IF(IFERROR(IFERROR(IFERROR(IFERROR(IFERROR(IFERROR(IFERROR(IFERROR(IFERROR(IFERROR(IFERROR(IFERROR(INDEX(Summer!D$10:D$999,MATCH($A1473,Summer!$L$10:$L$999,0),1),INDEX('Cycle 1'!D$10:D$999,MATCH($A1473,'Cycle 1'!$L$10:$L$999,0),1)),INDEX('Cycle 2'!D$10:D$999,MATCH($A1473,'Cycle 2'!$L$10:$L$999,0),1)),INDEX('Cycle 3'!D$10:D$999,MATCH($A1473,'Cycle 3'!$L$10:$L$999,0),1)),INDEX('Cycle 4'!D$10:D$999,MATCH($A1473,'Cycle 4'!$L$10:$L$999,0),1)),INDEX('Cycle 5'!D$10:D$999,MATCH($A1473,'Cycle 5'!$L$10:$L$999,0),1)),INDEX('Cycle 6'!D$10:D$999,MATCH($A1473,'Cycle 6'!$L$10:$L$999,0),1)),INDEX('Cycle 7'!D$10:D$999,MATCH($A1473,'Cycle 7'!$L$10:$L$999,0),1)),INDEX('Cycle 8'!D$10:D$999,MATCH($A1473,'Cycle 8'!$L$10:$L$999,0),1)),INDEX('Cycle 9'!D$10:D$999,MATCH($A1473,'Cycle 9'!$L$10:$L$999,0),1)),INDEX('Cycle 10'!D$10:D$999,MATCH($A1473,'Cycle 10'!$L$10:$L$999,0),1)),INDEX('Cycle 11'!D$10:D$999,MATCH($A1473,'Cycle 11'!$L$10:$L$999,0),1)),"")="","",IFERROR(IFERROR(IFERROR(IFERROR(IFERROR(IFERROR(IFERROR(IFERROR(IFERROR(IFERROR(IFERROR(IFERROR(INDEX(Summer!D$10:D$999,MATCH($A1473,Summer!$L$10:$L$999,0),1),INDEX('Cycle 1'!D$10:D$999,MATCH($A1473,'Cycle 1'!$L$10:$L$999,0),1)),INDEX('Cycle 2'!D$10:D$999,MATCH($A1473,'Cycle 2'!$L$10:$L$999,0),1)),INDEX('Cycle 3'!D$10:D$999,MATCH($A1473,'Cycle 3'!$L$10:$L$999,0),1)),INDEX('Cycle 4'!D$10:D$999,MATCH($A1473,'Cycle 4'!$L$10:$L$999,0),1)),INDEX('Cycle 5'!D$10:D$999,MATCH($A1473,'Cycle 5'!$L$10:$L$999,0),1)),INDEX('Cycle 6'!D$10:D$999,MATCH($A1473,'Cycle 6'!$L$10:$L$999,0),1)),INDEX('Cycle 7'!D$10:D$999,MATCH($A1473,'Cycle 7'!$L$10:$L$999,0),1)),INDEX('Cycle 8'!D$10:D$999,MATCH($A1473,'Cycle 8'!$L$10:$L$999,0),1)),INDEX('Cycle 9'!D$10:D$999,MATCH($A1473,'Cycle 9'!$L$10:$L$999,0),1)),INDEX('Cycle 10'!D$10:D$999,MATCH($A1473,'Cycle 10'!$L$10:$L$999,0),1)),INDEX('Cycle 11'!D$10:D$999,MATCH($A1473,'Cycle 11'!$L$10:$L$999,0),1)),""))</f>
        <v/>
      </c>
      <c r="F1473" t="str">
        <f>IF(IFERROR(IFERROR(IFERROR(IFERROR(IFERROR(IFERROR(IFERROR(IFERROR(IFERROR(IFERROR(IFERROR(IFERROR(INDEX(Summer!E$10:E$999,MATCH($A1473,Summer!$L$10:$L$999,0),1),INDEX('Cycle 1'!E$10:E$999,MATCH($A1473,'Cycle 1'!$L$10:$L$999,0),1)),INDEX('Cycle 2'!E$10:E$999,MATCH($A1473,'Cycle 2'!$L$10:$L$999,0),1)),INDEX('Cycle 3'!E$10:E$999,MATCH($A1473,'Cycle 3'!$L$10:$L$999,0),1)),INDEX('Cycle 4'!E$10:E$999,MATCH($A1473,'Cycle 4'!$L$10:$L$999,0),1)),INDEX('Cycle 5'!E$10:E$999,MATCH($A1473,'Cycle 5'!$L$10:$L$999,0),1)),INDEX('Cycle 6'!E$10:E$999,MATCH($A1473,'Cycle 6'!$L$10:$L$999,0),1)),INDEX('Cycle 7'!E$10:E$999,MATCH($A1473,'Cycle 7'!$L$10:$L$999,0),1)),INDEX('Cycle 8'!E$10:E$999,MATCH($A1473,'Cycle 8'!$L$10:$L$999,0),1)),INDEX('Cycle 9'!E$10:E$999,MATCH($A1473,'Cycle 9'!$L$10:$L$999,0),1)),INDEX('Cycle 10'!E$10:E$999,MATCH($A1473,'Cycle 10'!$L$10:$L$999,0),1)),INDEX('Cycle 11'!E$10:E$999,MATCH($A1473,'Cycle 11'!$L$10:$L$999,0),1)),"")="","",IFERROR(IFERROR(IFERROR(IFERROR(IFERROR(IFERROR(IFERROR(IFERROR(IFERROR(IFERROR(IFERROR(IFERROR(INDEX(Summer!E$10:E$999,MATCH($A1473,Summer!$L$10:$L$999,0),1),INDEX('Cycle 1'!E$10:E$999,MATCH($A1473,'Cycle 1'!$L$10:$L$999,0),1)),INDEX('Cycle 2'!E$10:E$999,MATCH($A1473,'Cycle 2'!$L$10:$L$999,0),1)),INDEX('Cycle 3'!E$10:E$999,MATCH($A1473,'Cycle 3'!$L$10:$L$999,0),1)),INDEX('Cycle 4'!E$10:E$999,MATCH($A1473,'Cycle 4'!$L$10:$L$999,0),1)),INDEX('Cycle 5'!E$10:E$999,MATCH($A1473,'Cycle 5'!$L$10:$L$999,0),1)),INDEX('Cycle 6'!E$10:E$999,MATCH($A1473,'Cycle 6'!$L$10:$L$999,0),1)),INDEX('Cycle 7'!E$10:E$999,MATCH($A1473,'Cycle 7'!$L$10:$L$999,0),1)),INDEX('Cycle 8'!E$10:E$999,MATCH($A1473,'Cycle 8'!$L$10:$L$999,0),1)),INDEX('Cycle 9'!E$10:E$999,MATCH($A1473,'Cycle 9'!$L$10:$L$999,0),1)),INDEX('Cycle 10'!E$10:E$999,MATCH($A1473,'Cycle 10'!$L$10:$L$999,0),1)),INDEX('Cycle 11'!E$10:E$999,MATCH($A1473,'Cycle 11'!$L$10:$L$999,0),1)),""))</f>
        <v/>
      </c>
      <c r="G1473" t="str">
        <f>IF(IFERROR(IFERROR(IFERROR(IFERROR(IFERROR(IFERROR(IFERROR(IFERROR(IFERROR(IFERROR(IFERROR(IFERROR(INDEX(Summer!F$10:F$999,MATCH($A1473,Summer!$L$10:$L$999,0),1),INDEX('Cycle 1'!F$10:F$999,MATCH($A1473,'Cycle 1'!$L$10:$L$999,0),1)),INDEX('Cycle 2'!F$10:F$999,MATCH($A1473,'Cycle 2'!$L$10:$L$999,0),1)),INDEX('Cycle 3'!F$10:F$999,MATCH($A1473,'Cycle 3'!$L$10:$L$999,0),1)),INDEX('Cycle 4'!F$10:F$999,MATCH($A1473,'Cycle 4'!$L$10:$L$999,0),1)),INDEX('Cycle 5'!F$10:F$999,MATCH($A1473,'Cycle 5'!$L$10:$L$999,0),1)),INDEX('Cycle 6'!F$10:F$999,MATCH($A1473,'Cycle 6'!$L$10:$L$999,0),1)),INDEX('Cycle 7'!F$10:F$999,MATCH($A1473,'Cycle 7'!$L$10:$L$999,0),1)),INDEX('Cycle 8'!F$10:F$999,MATCH($A1473,'Cycle 8'!$L$10:$L$999,0),1)),INDEX('Cycle 9'!F$10:F$999,MATCH($A1473,'Cycle 9'!$L$10:$L$999,0),1)),INDEX('Cycle 10'!F$10:F$999,MATCH($A1473,'Cycle 10'!$L$10:$L$999,0),1)),INDEX('Cycle 11'!F$10:F$999,MATCH($A1473,'Cycle 11'!$L$10:$L$999,0),1)),"")="","",IFERROR(IFERROR(IFERROR(IFERROR(IFERROR(IFERROR(IFERROR(IFERROR(IFERROR(IFERROR(IFERROR(IFERROR(INDEX(Summer!F$10:F$999,MATCH($A1473,Summer!$L$10:$L$999,0),1),INDEX('Cycle 1'!F$10:F$999,MATCH($A1473,'Cycle 1'!$L$10:$L$999,0),1)),INDEX('Cycle 2'!F$10:F$999,MATCH($A1473,'Cycle 2'!$L$10:$L$999,0),1)),INDEX('Cycle 3'!F$10:F$999,MATCH($A1473,'Cycle 3'!$L$10:$L$999,0),1)),INDEX('Cycle 4'!F$10:F$999,MATCH($A1473,'Cycle 4'!$L$10:$L$999,0),1)),INDEX('Cycle 5'!F$10:F$999,MATCH($A1473,'Cycle 5'!$L$10:$L$999,0),1)),INDEX('Cycle 6'!F$10:F$999,MATCH($A1473,'Cycle 6'!$L$10:$L$999,0),1)),INDEX('Cycle 7'!F$10:F$999,MATCH($A1473,'Cycle 7'!$L$10:$L$999,0),1)),INDEX('Cycle 8'!F$10:F$999,MATCH($A1473,'Cycle 8'!$L$10:$L$999,0),1)),INDEX('Cycle 9'!F$10:F$999,MATCH($A1473,'Cycle 9'!$L$10:$L$999,0),1)),INDEX('Cycle 10'!F$10:F$999,MATCH($A1473,'Cycle 10'!$L$10:$L$999,0),1)),INDEX('Cycle 11'!F$10:F$999,MATCH($A1473,'Cycle 11'!$L$10:$L$999,0),1)),""))</f>
        <v/>
      </c>
      <c r="H1473" t="str">
        <f>IF(IFERROR(IFERROR(IFERROR(IFERROR(IFERROR(IFERROR(IFERROR(IFERROR(IFERROR(IFERROR(IFERROR(IFERROR(INDEX(Summer!G$10:G$999,MATCH($A1473,Summer!$L$10:$L$999,0),1),INDEX('Cycle 1'!G$10:G$999,MATCH($A1473,'Cycle 1'!$L$10:$L$999,0),1)),INDEX('Cycle 2'!G$10:G$999,MATCH($A1473,'Cycle 2'!$L$10:$L$999,0),1)),INDEX('Cycle 3'!G$10:G$999,MATCH($A1473,'Cycle 3'!$L$10:$L$999,0),1)),INDEX('Cycle 4'!G$10:G$999,MATCH($A1473,'Cycle 4'!$L$10:$L$999,0),1)),INDEX('Cycle 5'!G$10:G$999,MATCH($A1473,'Cycle 5'!$L$10:$L$999,0),1)),INDEX('Cycle 6'!G$10:G$999,MATCH($A1473,'Cycle 6'!$L$10:$L$999,0),1)),INDEX('Cycle 7'!G$10:G$999,MATCH($A1473,'Cycle 7'!$L$10:$L$999,0),1)),INDEX('Cycle 8'!G$10:G$999,MATCH($A1473,'Cycle 8'!$L$10:$L$999,0),1)),INDEX('Cycle 9'!G$10:G$999,MATCH($A1473,'Cycle 9'!$L$10:$L$999,0),1)),INDEX('Cycle 10'!G$10:G$999,MATCH($A1473,'Cycle 10'!$L$10:$L$999,0),1)),INDEX('Cycle 11'!G$10:G$999,MATCH($A1473,'Cycle 11'!$L$10:$L$999,0),1)),"")="","",IFERROR(IFERROR(IFERROR(IFERROR(IFERROR(IFERROR(IFERROR(IFERROR(IFERROR(IFERROR(IFERROR(IFERROR(INDEX(Summer!G$10:G$999,MATCH($A1473,Summer!$L$10:$L$999,0),1),INDEX('Cycle 1'!G$10:G$999,MATCH($A1473,'Cycle 1'!$L$10:$L$999,0),1)),INDEX('Cycle 2'!G$10:G$999,MATCH($A1473,'Cycle 2'!$L$10:$L$999,0),1)),INDEX('Cycle 3'!G$10:G$999,MATCH($A1473,'Cycle 3'!$L$10:$L$999,0),1)),INDEX('Cycle 4'!G$10:G$999,MATCH($A1473,'Cycle 4'!$L$10:$L$999,0),1)),INDEX('Cycle 5'!G$10:G$999,MATCH($A1473,'Cycle 5'!$L$10:$L$999,0),1)),INDEX('Cycle 6'!G$10:G$999,MATCH($A1473,'Cycle 6'!$L$10:$L$999,0),1)),INDEX('Cycle 7'!G$10:G$999,MATCH($A1473,'Cycle 7'!$L$10:$L$999,0),1)),INDEX('Cycle 8'!G$10:G$999,MATCH($A1473,'Cycle 8'!$L$10:$L$999,0),1)),INDEX('Cycle 9'!G$10:G$999,MATCH($A1473,'Cycle 9'!$L$10:$L$999,0),1)),INDEX('Cycle 10'!G$10:G$999,MATCH($A1473,'Cycle 10'!$L$10:$L$999,0),1)),INDEX('Cycle 11'!G$10:G$999,MATCH($A1473,'Cycle 11'!$L$10:$L$999,0),1)),""))</f>
        <v/>
      </c>
      <c r="I1473">
        <f>IFERROR(IF(C1473="",MAX(I$1:I1472),IF(ROW(C$2)=ROW(C1473),1,IF(ISERROR(VLOOKUP(C1473,C$2:C1472,1,FALSE)),MAX(I$1:I1472)+1,MAX(I$1:I1472)))),"")</f>
        <v>0</v>
      </c>
      <c r="J1473" t="str">
        <f t="shared" si="145"/>
        <v/>
      </c>
      <c r="K1473" t="str">
        <f t="shared" si="148"/>
        <v/>
      </c>
      <c r="L1473" t="str">
        <f t="shared" si="148"/>
        <v/>
      </c>
      <c r="M1473" t="str">
        <f t="shared" si="148"/>
        <v/>
      </c>
      <c r="N1473" t="str">
        <f t="shared" si="148"/>
        <v/>
      </c>
      <c r="O1473" t="str">
        <f t="shared" si="148"/>
        <v/>
      </c>
      <c r="P1473" t="str">
        <f t="shared" si="148"/>
        <v/>
      </c>
      <c r="Q1473" t="str">
        <f t="shared" si="148"/>
        <v/>
      </c>
      <c r="R1473" t="str">
        <f t="shared" si="148"/>
        <v/>
      </c>
      <c r="S1473" t="str">
        <f t="shared" si="148"/>
        <v/>
      </c>
      <c r="T1473" t="str">
        <f t="shared" si="148"/>
        <v/>
      </c>
      <c r="U1473" t="str">
        <f t="shared" si="148"/>
        <v/>
      </c>
      <c r="V1473" t="str">
        <f t="shared" si="148"/>
        <v/>
      </c>
      <c r="W1473" t="str">
        <f t="shared" si="146"/>
        <v/>
      </c>
      <c r="X1473">
        <f>IF(OR(H1473="No",H1473=""),0,IF(COUNTIFS(H$2:H1473,"Yes",C$2:C1473,C1473)&gt;1,0,COUNTIFS(H$2:H1473,"Yes",C$2:C1473,C1473)))+IF(X1472=$X$1,0,X1472)</f>
        <v>0</v>
      </c>
    </row>
    <row r="1474" spans="1:24" x14ac:dyDescent="0.3">
      <c r="A1474">
        <f>ROWS($A$2:$A1474)</f>
        <v>1473</v>
      </c>
      <c r="B1474" t="str">
        <f>IF(ISERROR(VLOOKUP(A1474,Summer!L$11:L$500,1,FALSE)),IF(ISERROR(VLOOKUP(A1474,'Cycle 1'!L$11:L$500,1,FALSE)),IF(ISERROR(VLOOKUP(A1474,'Cycle 2'!L$11:L$500,1,FALSE)),IF(ISERROR(VLOOKUP(A1474,'Cycle 3'!L$11:L$500,1,FALSE)),IF(ISERROR(VLOOKUP(A1474,'Cycle 4'!L$11:L$500,1,FALSE)),IF(ISERROR(VLOOKUP(A1474,'Cycle 5'!L$11:L$500,1,FALSE)),IF(ISERROR(VLOOKUP(A1474,'Cycle 6'!L$11:L$500,1,FALSE)),IF(ISERROR(VLOOKUP(A1474,'Cycle 7'!L$11:L$500,1,FALSE)),IF(ISERROR(VLOOKUP(A1474,'Cycle 8'!L$11:L$500,1,FALSE)),IF(ISERROR(VLOOKUP(A1474,'Cycle 9'!L$11:L$500,1,FALSE)),IF(ISERROR(VLOOKUP(A1474,'Cycle 10'!L$11:L$500,1,FALSE)),IF(ISERROR(VLOOKUP(A1474,'Cycle 11'!L$11:L$500,1,FALSE)),"","Cycle 11"),"Cycle 10"),"Cycle 9"),"Cycle 8"),"Cycle 7"),"Cycle 6"),"Cycle 5"),"Cycle 4"),"Cycle 3"),"Cycle 2"),"Cycle 1"),"Summer")</f>
        <v/>
      </c>
      <c r="C1474" t="str">
        <f>IF(IFERROR(IFERROR(IFERROR(IFERROR(IFERROR(IFERROR(IFERROR(IFERROR(IFERROR(IFERROR(IFERROR(IFERROR(INDEX(Summer!B$10:B$999,MATCH($A1474,Summer!$L$10:$L$999,0),1),INDEX('Cycle 1'!B$10:B$999,MATCH($A1474,'Cycle 1'!$L$10:$L$999,0),1)),INDEX('Cycle 2'!B$10:B$999,MATCH($A1474,'Cycle 2'!$L$10:$L$999,0),1)),INDEX('Cycle 3'!B$10:B$999,MATCH($A1474,'Cycle 3'!$L$10:$L$999,0),1)),INDEX('Cycle 4'!B$10:B$999,MATCH($A1474,'Cycle 4'!$L$10:$L$999,0),1)),INDEX('Cycle 5'!B$10:B$999,MATCH($A1474,'Cycle 5'!$L$10:$L$999,0),1)),INDEX('Cycle 6'!B$10:B$999,MATCH($A1474,'Cycle 6'!$L$10:$L$999,0),1)),INDEX('Cycle 7'!B$10:B$999,MATCH($A1474,'Cycle 7'!$L$10:$L$999,0),1)),INDEX('Cycle 8'!B$10:B$999,MATCH($A1474,'Cycle 8'!$L$10:$L$999,0),1)),INDEX('Cycle 9'!B$10:B$999,MATCH($A1474,'Cycle 9'!$L$10:$L$999,0),1)),INDEX('Cycle 10'!B$10:B$999,MATCH($A1474,'Cycle 10'!$L$10:$L$999,0),1)),INDEX('Cycle 11'!B$10:B$999,MATCH($A1474,'Cycle 11'!$L$10:$L$999,0),1)),"")="","",IFERROR(IFERROR(IFERROR(IFERROR(IFERROR(IFERROR(IFERROR(IFERROR(IFERROR(IFERROR(IFERROR(IFERROR(INDEX(Summer!B$10:B$999,MATCH($A1474,Summer!$L$10:$L$999,0),1),INDEX('Cycle 1'!B$10:B$999,MATCH($A1474,'Cycle 1'!$L$10:$L$999,0),1)),INDEX('Cycle 2'!B$10:B$999,MATCH($A1474,'Cycle 2'!$L$10:$L$999,0),1)),INDEX('Cycle 3'!B$10:B$999,MATCH($A1474,'Cycle 3'!$L$10:$L$999,0),1)),INDEX('Cycle 4'!B$10:B$999,MATCH($A1474,'Cycle 4'!$L$10:$L$999,0),1)),INDEX('Cycle 5'!B$10:B$999,MATCH($A1474,'Cycle 5'!$L$10:$L$999,0),1)),INDEX('Cycle 6'!B$10:B$999,MATCH($A1474,'Cycle 6'!$L$10:$L$999,0),1)),INDEX('Cycle 7'!B$10:B$999,MATCH($A1474,'Cycle 7'!$L$10:$L$999,0),1)),INDEX('Cycle 8'!B$10:B$999,MATCH($A1474,'Cycle 8'!$L$10:$L$999,0),1)),INDEX('Cycle 9'!B$10:B$999,MATCH($A1474,'Cycle 9'!$L$10:$L$999,0),1)),INDEX('Cycle 10'!B$10:B$999,MATCH($A1474,'Cycle 10'!$L$10:$L$999,0),1)),INDEX('Cycle 11'!B$10:B$999,MATCH($A1474,'Cycle 11'!$L$10:$L$999,0),1)),""))</f>
        <v/>
      </c>
      <c r="D1474" t="str">
        <f>IF(IFERROR(IFERROR(IFERROR(IFERROR(IFERROR(IFERROR(IFERROR(IFERROR(IFERROR(IFERROR(IFERROR(IFERROR(INDEX(Summer!C$10:C$999,MATCH($A1474,Summer!$L$10:$L$999,0),1),INDEX('Cycle 1'!C$10:C$999,MATCH($A1474,'Cycle 1'!$L$10:$L$999,0),1)),INDEX('Cycle 2'!C$10:C$999,MATCH($A1474,'Cycle 2'!$L$10:$L$999,0),1)),INDEX('Cycle 3'!C$10:C$999,MATCH($A1474,'Cycle 3'!$L$10:$L$999,0),1)),INDEX('Cycle 4'!C$10:C$999,MATCH($A1474,'Cycle 4'!$L$10:$L$999,0),1)),INDEX('Cycle 5'!C$10:C$999,MATCH($A1474,'Cycle 5'!$L$10:$L$999,0),1)),INDEX('Cycle 6'!C$10:C$999,MATCH($A1474,'Cycle 6'!$L$10:$L$999,0),1)),INDEX('Cycle 7'!C$10:C$999,MATCH($A1474,'Cycle 7'!$L$10:$L$999,0),1)),INDEX('Cycle 8'!C$10:C$999,MATCH($A1474,'Cycle 8'!$L$10:$L$999,0),1)),INDEX('Cycle 9'!C$10:C$999,MATCH($A1474,'Cycle 9'!$L$10:$L$999,0),1)),INDEX('Cycle 10'!C$10:C$999,MATCH($A1474,'Cycle 10'!$L$10:$L$999,0),1)),INDEX('Cycle 11'!C$10:C$999,MATCH($A1474,'Cycle 11'!$L$10:$L$999,0),1)),"")="","",IFERROR(IFERROR(IFERROR(IFERROR(IFERROR(IFERROR(IFERROR(IFERROR(IFERROR(IFERROR(IFERROR(IFERROR(INDEX(Summer!C$10:C$999,MATCH($A1474,Summer!$L$10:$L$999,0),1),INDEX('Cycle 1'!C$10:C$999,MATCH($A1474,'Cycle 1'!$L$10:$L$999,0),1)),INDEX('Cycle 2'!C$10:C$999,MATCH($A1474,'Cycle 2'!$L$10:$L$999,0),1)),INDEX('Cycle 3'!C$10:C$999,MATCH($A1474,'Cycle 3'!$L$10:$L$999,0),1)),INDEX('Cycle 4'!C$10:C$999,MATCH($A1474,'Cycle 4'!$L$10:$L$999,0),1)),INDEX('Cycle 5'!C$10:C$999,MATCH($A1474,'Cycle 5'!$L$10:$L$999,0),1)),INDEX('Cycle 6'!C$10:C$999,MATCH($A1474,'Cycle 6'!$L$10:$L$999,0),1)),INDEX('Cycle 7'!C$10:C$999,MATCH($A1474,'Cycle 7'!$L$10:$L$999,0),1)),INDEX('Cycle 8'!C$10:C$999,MATCH($A1474,'Cycle 8'!$L$10:$L$999,0),1)),INDEX('Cycle 9'!C$10:C$999,MATCH($A1474,'Cycle 9'!$L$10:$L$999,0),1)),INDEX('Cycle 10'!C$10:C$999,MATCH($A1474,'Cycle 10'!$L$10:$L$999,0),1)),INDEX('Cycle 11'!C$10:C$999,MATCH($A1474,'Cycle 11'!$L$10:$L$999,0),1)),""))</f>
        <v/>
      </c>
      <c r="E1474" t="str">
        <f>IF(IFERROR(IFERROR(IFERROR(IFERROR(IFERROR(IFERROR(IFERROR(IFERROR(IFERROR(IFERROR(IFERROR(IFERROR(INDEX(Summer!D$10:D$999,MATCH($A1474,Summer!$L$10:$L$999,0),1),INDEX('Cycle 1'!D$10:D$999,MATCH($A1474,'Cycle 1'!$L$10:$L$999,0),1)),INDEX('Cycle 2'!D$10:D$999,MATCH($A1474,'Cycle 2'!$L$10:$L$999,0),1)),INDEX('Cycle 3'!D$10:D$999,MATCH($A1474,'Cycle 3'!$L$10:$L$999,0),1)),INDEX('Cycle 4'!D$10:D$999,MATCH($A1474,'Cycle 4'!$L$10:$L$999,0),1)),INDEX('Cycle 5'!D$10:D$999,MATCH($A1474,'Cycle 5'!$L$10:$L$999,0),1)),INDEX('Cycle 6'!D$10:D$999,MATCH($A1474,'Cycle 6'!$L$10:$L$999,0),1)),INDEX('Cycle 7'!D$10:D$999,MATCH($A1474,'Cycle 7'!$L$10:$L$999,0),1)),INDEX('Cycle 8'!D$10:D$999,MATCH($A1474,'Cycle 8'!$L$10:$L$999,0),1)),INDEX('Cycle 9'!D$10:D$999,MATCH($A1474,'Cycle 9'!$L$10:$L$999,0),1)),INDEX('Cycle 10'!D$10:D$999,MATCH($A1474,'Cycle 10'!$L$10:$L$999,0),1)),INDEX('Cycle 11'!D$10:D$999,MATCH($A1474,'Cycle 11'!$L$10:$L$999,0),1)),"")="","",IFERROR(IFERROR(IFERROR(IFERROR(IFERROR(IFERROR(IFERROR(IFERROR(IFERROR(IFERROR(IFERROR(IFERROR(INDEX(Summer!D$10:D$999,MATCH($A1474,Summer!$L$10:$L$999,0),1),INDEX('Cycle 1'!D$10:D$999,MATCH($A1474,'Cycle 1'!$L$10:$L$999,0),1)),INDEX('Cycle 2'!D$10:D$999,MATCH($A1474,'Cycle 2'!$L$10:$L$999,0),1)),INDEX('Cycle 3'!D$10:D$999,MATCH($A1474,'Cycle 3'!$L$10:$L$999,0),1)),INDEX('Cycle 4'!D$10:D$999,MATCH($A1474,'Cycle 4'!$L$10:$L$999,0),1)),INDEX('Cycle 5'!D$10:D$999,MATCH($A1474,'Cycle 5'!$L$10:$L$999,0),1)),INDEX('Cycle 6'!D$10:D$999,MATCH($A1474,'Cycle 6'!$L$10:$L$999,0),1)),INDEX('Cycle 7'!D$10:D$999,MATCH($A1474,'Cycle 7'!$L$10:$L$999,0),1)),INDEX('Cycle 8'!D$10:D$999,MATCH($A1474,'Cycle 8'!$L$10:$L$999,0),1)),INDEX('Cycle 9'!D$10:D$999,MATCH($A1474,'Cycle 9'!$L$10:$L$999,0),1)),INDEX('Cycle 10'!D$10:D$999,MATCH($A1474,'Cycle 10'!$L$10:$L$999,0),1)),INDEX('Cycle 11'!D$10:D$999,MATCH($A1474,'Cycle 11'!$L$10:$L$999,0),1)),""))</f>
        <v/>
      </c>
      <c r="F1474" t="str">
        <f>IF(IFERROR(IFERROR(IFERROR(IFERROR(IFERROR(IFERROR(IFERROR(IFERROR(IFERROR(IFERROR(IFERROR(IFERROR(INDEX(Summer!E$10:E$999,MATCH($A1474,Summer!$L$10:$L$999,0),1),INDEX('Cycle 1'!E$10:E$999,MATCH($A1474,'Cycle 1'!$L$10:$L$999,0),1)),INDEX('Cycle 2'!E$10:E$999,MATCH($A1474,'Cycle 2'!$L$10:$L$999,0),1)),INDEX('Cycle 3'!E$10:E$999,MATCH($A1474,'Cycle 3'!$L$10:$L$999,0),1)),INDEX('Cycle 4'!E$10:E$999,MATCH($A1474,'Cycle 4'!$L$10:$L$999,0),1)),INDEX('Cycle 5'!E$10:E$999,MATCH($A1474,'Cycle 5'!$L$10:$L$999,0),1)),INDEX('Cycle 6'!E$10:E$999,MATCH($A1474,'Cycle 6'!$L$10:$L$999,0),1)),INDEX('Cycle 7'!E$10:E$999,MATCH($A1474,'Cycle 7'!$L$10:$L$999,0),1)),INDEX('Cycle 8'!E$10:E$999,MATCH($A1474,'Cycle 8'!$L$10:$L$999,0),1)),INDEX('Cycle 9'!E$10:E$999,MATCH($A1474,'Cycle 9'!$L$10:$L$999,0),1)),INDEX('Cycle 10'!E$10:E$999,MATCH($A1474,'Cycle 10'!$L$10:$L$999,0),1)),INDEX('Cycle 11'!E$10:E$999,MATCH($A1474,'Cycle 11'!$L$10:$L$999,0),1)),"")="","",IFERROR(IFERROR(IFERROR(IFERROR(IFERROR(IFERROR(IFERROR(IFERROR(IFERROR(IFERROR(IFERROR(IFERROR(INDEX(Summer!E$10:E$999,MATCH($A1474,Summer!$L$10:$L$999,0),1),INDEX('Cycle 1'!E$10:E$999,MATCH($A1474,'Cycle 1'!$L$10:$L$999,0),1)),INDEX('Cycle 2'!E$10:E$999,MATCH($A1474,'Cycle 2'!$L$10:$L$999,0),1)),INDEX('Cycle 3'!E$10:E$999,MATCH($A1474,'Cycle 3'!$L$10:$L$999,0),1)),INDEX('Cycle 4'!E$10:E$999,MATCH($A1474,'Cycle 4'!$L$10:$L$999,0),1)),INDEX('Cycle 5'!E$10:E$999,MATCH($A1474,'Cycle 5'!$L$10:$L$999,0),1)),INDEX('Cycle 6'!E$10:E$999,MATCH($A1474,'Cycle 6'!$L$10:$L$999,0),1)),INDEX('Cycle 7'!E$10:E$999,MATCH($A1474,'Cycle 7'!$L$10:$L$999,0),1)),INDEX('Cycle 8'!E$10:E$999,MATCH($A1474,'Cycle 8'!$L$10:$L$999,0),1)),INDEX('Cycle 9'!E$10:E$999,MATCH($A1474,'Cycle 9'!$L$10:$L$999,0),1)),INDEX('Cycle 10'!E$10:E$999,MATCH($A1474,'Cycle 10'!$L$10:$L$999,0),1)),INDEX('Cycle 11'!E$10:E$999,MATCH($A1474,'Cycle 11'!$L$10:$L$999,0),1)),""))</f>
        <v/>
      </c>
      <c r="G1474" t="str">
        <f>IF(IFERROR(IFERROR(IFERROR(IFERROR(IFERROR(IFERROR(IFERROR(IFERROR(IFERROR(IFERROR(IFERROR(IFERROR(INDEX(Summer!F$10:F$999,MATCH($A1474,Summer!$L$10:$L$999,0),1),INDEX('Cycle 1'!F$10:F$999,MATCH($A1474,'Cycle 1'!$L$10:$L$999,0),1)),INDEX('Cycle 2'!F$10:F$999,MATCH($A1474,'Cycle 2'!$L$10:$L$999,0),1)),INDEX('Cycle 3'!F$10:F$999,MATCH($A1474,'Cycle 3'!$L$10:$L$999,0),1)),INDEX('Cycle 4'!F$10:F$999,MATCH($A1474,'Cycle 4'!$L$10:$L$999,0),1)),INDEX('Cycle 5'!F$10:F$999,MATCH($A1474,'Cycle 5'!$L$10:$L$999,0),1)),INDEX('Cycle 6'!F$10:F$999,MATCH($A1474,'Cycle 6'!$L$10:$L$999,0),1)),INDEX('Cycle 7'!F$10:F$999,MATCH($A1474,'Cycle 7'!$L$10:$L$999,0),1)),INDEX('Cycle 8'!F$10:F$999,MATCH($A1474,'Cycle 8'!$L$10:$L$999,0),1)),INDEX('Cycle 9'!F$10:F$999,MATCH($A1474,'Cycle 9'!$L$10:$L$999,0),1)),INDEX('Cycle 10'!F$10:F$999,MATCH($A1474,'Cycle 10'!$L$10:$L$999,0),1)),INDEX('Cycle 11'!F$10:F$999,MATCH($A1474,'Cycle 11'!$L$10:$L$999,0),1)),"")="","",IFERROR(IFERROR(IFERROR(IFERROR(IFERROR(IFERROR(IFERROR(IFERROR(IFERROR(IFERROR(IFERROR(IFERROR(INDEX(Summer!F$10:F$999,MATCH($A1474,Summer!$L$10:$L$999,0),1),INDEX('Cycle 1'!F$10:F$999,MATCH($A1474,'Cycle 1'!$L$10:$L$999,0),1)),INDEX('Cycle 2'!F$10:F$999,MATCH($A1474,'Cycle 2'!$L$10:$L$999,0),1)),INDEX('Cycle 3'!F$10:F$999,MATCH($A1474,'Cycle 3'!$L$10:$L$999,0),1)),INDEX('Cycle 4'!F$10:F$999,MATCH($A1474,'Cycle 4'!$L$10:$L$999,0),1)),INDEX('Cycle 5'!F$10:F$999,MATCH($A1474,'Cycle 5'!$L$10:$L$999,0),1)),INDEX('Cycle 6'!F$10:F$999,MATCH($A1474,'Cycle 6'!$L$10:$L$999,0),1)),INDEX('Cycle 7'!F$10:F$999,MATCH($A1474,'Cycle 7'!$L$10:$L$999,0),1)),INDEX('Cycle 8'!F$10:F$999,MATCH($A1474,'Cycle 8'!$L$10:$L$999,0),1)),INDEX('Cycle 9'!F$10:F$999,MATCH($A1474,'Cycle 9'!$L$10:$L$999,0),1)),INDEX('Cycle 10'!F$10:F$999,MATCH($A1474,'Cycle 10'!$L$10:$L$999,0),1)),INDEX('Cycle 11'!F$10:F$999,MATCH($A1474,'Cycle 11'!$L$10:$L$999,0),1)),""))</f>
        <v/>
      </c>
      <c r="H1474" t="str">
        <f>IF(IFERROR(IFERROR(IFERROR(IFERROR(IFERROR(IFERROR(IFERROR(IFERROR(IFERROR(IFERROR(IFERROR(IFERROR(INDEX(Summer!G$10:G$999,MATCH($A1474,Summer!$L$10:$L$999,0),1),INDEX('Cycle 1'!G$10:G$999,MATCH($A1474,'Cycle 1'!$L$10:$L$999,0),1)),INDEX('Cycle 2'!G$10:G$999,MATCH($A1474,'Cycle 2'!$L$10:$L$999,0),1)),INDEX('Cycle 3'!G$10:G$999,MATCH($A1474,'Cycle 3'!$L$10:$L$999,0),1)),INDEX('Cycle 4'!G$10:G$999,MATCH($A1474,'Cycle 4'!$L$10:$L$999,0),1)),INDEX('Cycle 5'!G$10:G$999,MATCH($A1474,'Cycle 5'!$L$10:$L$999,0),1)),INDEX('Cycle 6'!G$10:G$999,MATCH($A1474,'Cycle 6'!$L$10:$L$999,0),1)),INDEX('Cycle 7'!G$10:G$999,MATCH($A1474,'Cycle 7'!$L$10:$L$999,0),1)),INDEX('Cycle 8'!G$10:G$999,MATCH($A1474,'Cycle 8'!$L$10:$L$999,0),1)),INDEX('Cycle 9'!G$10:G$999,MATCH($A1474,'Cycle 9'!$L$10:$L$999,0),1)),INDEX('Cycle 10'!G$10:G$999,MATCH($A1474,'Cycle 10'!$L$10:$L$999,0),1)),INDEX('Cycle 11'!G$10:G$999,MATCH($A1474,'Cycle 11'!$L$10:$L$999,0),1)),"")="","",IFERROR(IFERROR(IFERROR(IFERROR(IFERROR(IFERROR(IFERROR(IFERROR(IFERROR(IFERROR(IFERROR(IFERROR(INDEX(Summer!G$10:G$999,MATCH($A1474,Summer!$L$10:$L$999,0),1),INDEX('Cycle 1'!G$10:G$999,MATCH($A1474,'Cycle 1'!$L$10:$L$999,0),1)),INDEX('Cycle 2'!G$10:G$999,MATCH($A1474,'Cycle 2'!$L$10:$L$999,0),1)),INDEX('Cycle 3'!G$10:G$999,MATCH($A1474,'Cycle 3'!$L$10:$L$999,0),1)),INDEX('Cycle 4'!G$10:G$999,MATCH($A1474,'Cycle 4'!$L$10:$L$999,0),1)),INDEX('Cycle 5'!G$10:G$999,MATCH($A1474,'Cycle 5'!$L$10:$L$999,0),1)),INDEX('Cycle 6'!G$10:G$999,MATCH($A1474,'Cycle 6'!$L$10:$L$999,0),1)),INDEX('Cycle 7'!G$10:G$999,MATCH($A1474,'Cycle 7'!$L$10:$L$999,0),1)),INDEX('Cycle 8'!G$10:G$999,MATCH($A1474,'Cycle 8'!$L$10:$L$999,0),1)),INDEX('Cycle 9'!G$10:G$999,MATCH($A1474,'Cycle 9'!$L$10:$L$999,0),1)),INDEX('Cycle 10'!G$10:G$999,MATCH($A1474,'Cycle 10'!$L$10:$L$999,0),1)),INDEX('Cycle 11'!G$10:G$999,MATCH($A1474,'Cycle 11'!$L$10:$L$999,0),1)),""))</f>
        <v/>
      </c>
      <c r="I1474">
        <f>IFERROR(IF(C1474="",MAX(I$1:I1473),IF(ROW(C$2)=ROW(C1474),1,IF(ISERROR(VLOOKUP(C1474,C$2:C1473,1,FALSE)),MAX(I$1:I1473)+1,MAX(I$1:I1473)))),"")</f>
        <v>0</v>
      </c>
      <c r="J1474" t="str">
        <f t="shared" si="145"/>
        <v/>
      </c>
      <c r="K1474" t="str">
        <f t="shared" si="148"/>
        <v/>
      </c>
      <c r="L1474" t="str">
        <f t="shared" si="148"/>
        <v/>
      </c>
      <c r="M1474" t="str">
        <f t="shared" si="148"/>
        <v/>
      </c>
      <c r="N1474" t="str">
        <f t="shared" si="148"/>
        <v/>
      </c>
      <c r="O1474" t="str">
        <f t="shared" si="148"/>
        <v/>
      </c>
      <c r="P1474" t="str">
        <f t="shared" si="148"/>
        <v/>
      </c>
      <c r="Q1474" t="str">
        <f t="shared" si="148"/>
        <v/>
      </c>
      <c r="R1474" t="str">
        <f t="shared" si="148"/>
        <v/>
      </c>
      <c r="S1474" t="str">
        <f t="shared" si="148"/>
        <v/>
      </c>
      <c r="T1474" t="str">
        <f t="shared" si="148"/>
        <v/>
      </c>
      <c r="U1474" t="str">
        <f t="shared" si="148"/>
        <v/>
      </c>
      <c r="V1474" t="str">
        <f t="shared" si="148"/>
        <v/>
      </c>
      <c r="W1474" t="str">
        <f t="shared" si="146"/>
        <v/>
      </c>
      <c r="X1474">
        <f>IF(OR(H1474="No",H1474=""),0,IF(COUNTIFS(H$2:H1474,"Yes",C$2:C1474,C1474)&gt;1,0,COUNTIFS(H$2:H1474,"Yes",C$2:C1474,C1474)))+IF(X1473=$X$1,0,X1473)</f>
        <v>0</v>
      </c>
    </row>
    <row r="1475" spans="1:24" x14ac:dyDescent="0.3">
      <c r="A1475">
        <f>ROWS($A$2:$A1475)</f>
        <v>1474</v>
      </c>
      <c r="B1475" t="str">
        <f>IF(ISERROR(VLOOKUP(A1475,Summer!L$11:L$500,1,FALSE)),IF(ISERROR(VLOOKUP(A1475,'Cycle 1'!L$11:L$500,1,FALSE)),IF(ISERROR(VLOOKUP(A1475,'Cycle 2'!L$11:L$500,1,FALSE)),IF(ISERROR(VLOOKUP(A1475,'Cycle 3'!L$11:L$500,1,FALSE)),IF(ISERROR(VLOOKUP(A1475,'Cycle 4'!L$11:L$500,1,FALSE)),IF(ISERROR(VLOOKUP(A1475,'Cycle 5'!L$11:L$500,1,FALSE)),IF(ISERROR(VLOOKUP(A1475,'Cycle 6'!L$11:L$500,1,FALSE)),IF(ISERROR(VLOOKUP(A1475,'Cycle 7'!L$11:L$500,1,FALSE)),IF(ISERROR(VLOOKUP(A1475,'Cycle 8'!L$11:L$500,1,FALSE)),IF(ISERROR(VLOOKUP(A1475,'Cycle 9'!L$11:L$500,1,FALSE)),IF(ISERROR(VLOOKUP(A1475,'Cycle 10'!L$11:L$500,1,FALSE)),IF(ISERROR(VLOOKUP(A1475,'Cycle 11'!L$11:L$500,1,FALSE)),"","Cycle 11"),"Cycle 10"),"Cycle 9"),"Cycle 8"),"Cycle 7"),"Cycle 6"),"Cycle 5"),"Cycle 4"),"Cycle 3"),"Cycle 2"),"Cycle 1"),"Summer")</f>
        <v/>
      </c>
      <c r="C1475" t="str">
        <f>IF(IFERROR(IFERROR(IFERROR(IFERROR(IFERROR(IFERROR(IFERROR(IFERROR(IFERROR(IFERROR(IFERROR(IFERROR(INDEX(Summer!B$10:B$999,MATCH($A1475,Summer!$L$10:$L$999,0),1),INDEX('Cycle 1'!B$10:B$999,MATCH($A1475,'Cycle 1'!$L$10:$L$999,0),1)),INDEX('Cycle 2'!B$10:B$999,MATCH($A1475,'Cycle 2'!$L$10:$L$999,0),1)),INDEX('Cycle 3'!B$10:B$999,MATCH($A1475,'Cycle 3'!$L$10:$L$999,0),1)),INDEX('Cycle 4'!B$10:B$999,MATCH($A1475,'Cycle 4'!$L$10:$L$999,0),1)),INDEX('Cycle 5'!B$10:B$999,MATCH($A1475,'Cycle 5'!$L$10:$L$999,0),1)),INDEX('Cycle 6'!B$10:B$999,MATCH($A1475,'Cycle 6'!$L$10:$L$999,0),1)),INDEX('Cycle 7'!B$10:B$999,MATCH($A1475,'Cycle 7'!$L$10:$L$999,0),1)),INDEX('Cycle 8'!B$10:B$999,MATCH($A1475,'Cycle 8'!$L$10:$L$999,0),1)),INDEX('Cycle 9'!B$10:B$999,MATCH($A1475,'Cycle 9'!$L$10:$L$999,0),1)),INDEX('Cycle 10'!B$10:B$999,MATCH($A1475,'Cycle 10'!$L$10:$L$999,0),1)),INDEX('Cycle 11'!B$10:B$999,MATCH($A1475,'Cycle 11'!$L$10:$L$999,0),1)),"")="","",IFERROR(IFERROR(IFERROR(IFERROR(IFERROR(IFERROR(IFERROR(IFERROR(IFERROR(IFERROR(IFERROR(IFERROR(INDEX(Summer!B$10:B$999,MATCH($A1475,Summer!$L$10:$L$999,0),1),INDEX('Cycle 1'!B$10:B$999,MATCH($A1475,'Cycle 1'!$L$10:$L$999,0),1)),INDEX('Cycle 2'!B$10:B$999,MATCH($A1475,'Cycle 2'!$L$10:$L$999,0),1)),INDEX('Cycle 3'!B$10:B$999,MATCH($A1475,'Cycle 3'!$L$10:$L$999,0),1)),INDEX('Cycle 4'!B$10:B$999,MATCH($A1475,'Cycle 4'!$L$10:$L$999,0),1)),INDEX('Cycle 5'!B$10:B$999,MATCH($A1475,'Cycle 5'!$L$10:$L$999,0),1)),INDEX('Cycle 6'!B$10:B$999,MATCH($A1475,'Cycle 6'!$L$10:$L$999,0),1)),INDEX('Cycle 7'!B$10:B$999,MATCH($A1475,'Cycle 7'!$L$10:$L$999,0),1)),INDEX('Cycle 8'!B$10:B$999,MATCH($A1475,'Cycle 8'!$L$10:$L$999,0),1)),INDEX('Cycle 9'!B$10:B$999,MATCH($A1475,'Cycle 9'!$L$10:$L$999,0),1)),INDEX('Cycle 10'!B$10:B$999,MATCH($A1475,'Cycle 10'!$L$10:$L$999,0),1)),INDEX('Cycle 11'!B$10:B$999,MATCH($A1475,'Cycle 11'!$L$10:$L$999,0),1)),""))</f>
        <v/>
      </c>
      <c r="D1475" t="str">
        <f>IF(IFERROR(IFERROR(IFERROR(IFERROR(IFERROR(IFERROR(IFERROR(IFERROR(IFERROR(IFERROR(IFERROR(IFERROR(INDEX(Summer!C$10:C$999,MATCH($A1475,Summer!$L$10:$L$999,0),1),INDEX('Cycle 1'!C$10:C$999,MATCH($A1475,'Cycle 1'!$L$10:$L$999,0),1)),INDEX('Cycle 2'!C$10:C$999,MATCH($A1475,'Cycle 2'!$L$10:$L$999,0),1)),INDEX('Cycle 3'!C$10:C$999,MATCH($A1475,'Cycle 3'!$L$10:$L$999,0),1)),INDEX('Cycle 4'!C$10:C$999,MATCH($A1475,'Cycle 4'!$L$10:$L$999,0),1)),INDEX('Cycle 5'!C$10:C$999,MATCH($A1475,'Cycle 5'!$L$10:$L$999,0),1)),INDEX('Cycle 6'!C$10:C$999,MATCH($A1475,'Cycle 6'!$L$10:$L$999,0),1)),INDEX('Cycle 7'!C$10:C$999,MATCH($A1475,'Cycle 7'!$L$10:$L$999,0),1)),INDEX('Cycle 8'!C$10:C$999,MATCH($A1475,'Cycle 8'!$L$10:$L$999,0),1)),INDEX('Cycle 9'!C$10:C$999,MATCH($A1475,'Cycle 9'!$L$10:$L$999,0),1)),INDEX('Cycle 10'!C$10:C$999,MATCH($A1475,'Cycle 10'!$L$10:$L$999,0),1)),INDEX('Cycle 11'!C$10:C$999,MATCH($A1475,'Cycle 11'!$L$10:$L$999,0),1)),"")="","",IFERROR(IFERROR(IFERROR(IFERROR(IFERROR(IFERROR(IFERROR(IFERROR(IFERROR(IFERROR(IFERROR(IFERROR(INDEX(Summer!C$10:C$999,MATCH($A1475,Summer!$L$10:$L$999,0),1),INDEX('Cycle 1'!C$10:C$999,MATCH($A1475,'Cycle 1'!$L$10:$L$999,0),1)),INDEX('Cycle 2'!C$10:C$999,MATCH($A1475,'Cycle 2'!$L$10:$L$999,0),1)),INDEX('Cycle 3'!C$10:C$999,MATCH($A1475,'Cycle 3'!$L$10:$L$999,0),1)),INDEX('Cycle 4'!C$10:C$999,MATCH($A1475,'Cycle 4'!$L$10:$L$999,0),1)),INDEX('Cycle 5'!C$10:C$999,MATCH($A1475,'Cycle 5'!$L$10:$L$999,0),1)),INDEX('Cycle 6'!C$10:C$999,MATCH($A1475,'Cycle 6'!$L$10:$L$999,0),1)),INDEX('Cycle 7'!C$10:C$999,MATCH($A1475,'Cycle 7'!$L$10:$L$999,0),1)),INDEX('Cycle 8'!C$10:C$999,MATCH($A1475,'Cycle 8'!$L$10:$L$999,0),1)),INDEX('Cycle 9'!C$10:C$999,MATCH($A1475,'Cycle 9'!$L$10:$L$999,0),1)),INDEX('Cycle 10'!C$10:C$999,MATCH($A1475,'Cycle 10'!$L$10:$L$999,0),1)),INDEX('Cycle 11'!C$10:C$999,MATCH($A1475,'Cycle 11'!$L$10:$L$999,0),1)),""))</f>
        <v/>
      </c>
      <c r="E1475" t="str">
        <f>IF(IFERROR(IFERROR(IFERROR(IFERROR(IFERROR(IFERROR(IFERROR(IFERROR(IFERROR(IFERROR(IFERROR(IFERROR(INDEX(Summer!D$10:D$999,MATCH($A1475,Summer!$L$10:$L$999,0),1),INDEX('Cycle 1'!D$10:D$999,MATCH($A1475,'Cycle 1'!$L$10:$L$999,0),1)),INDEX('Cycle 2'!D$10:D$999,MATCH($A1475,'Cycle 2'!$L$10:$L$999,0),1)),INDEX('Cycle 3'!D$10:D$999,MATCH($A1475,'Cycle 3'!$L$10:$L$999,0),1)),INDEX('Cycle 4'!D$10:D$999,MATCH($A1475,'Cycle 4'!$L$10:$L$999,0),1)),INDEX('Cycle 5'!D$10:D$999,MATCH($A1475,'Cycle 5'!$L$10:$L$999,0),1)),INDEX('Cycle 6'!D$10:D$999,MATCH($A1475,'Cycle 6'!$L$10:$L$999,0),1)),INDEX('Cycle 7'!D$10:D$999,MATCH($A1475,'Cycle 7'!$L$10:$L$999,0),1)),INDEX('Cycle 8'!D$10:D$999,MATCH($A1475,'Cycle 8'!$L$10:$L$999,0),1)),INDEX('Cycle 9'!D$10:D$999,MATCH($A1475,'Cycle 9'!$L$10:$L$999,0),1)),INDEX('Cycle 10'!D$10:D$999,MATCH($A1475,'Cycle 10'!$L$10:$L$999,0),1)),INDEX('Cycle 11'!D$10:D$999,MATCH($A1475,'Cycle 11'!$L$10:$L$999,0),1)),"")="","",IFERROR(IFERROR(IFERROR(IFERROR(IFERROR(IFERROR(IFERROR(IFERROR(IFERROR(IFERROR(IFERROR(IFERROR(INDEX(Summer!D$10:D$999,MATCH($A1475,Summer!$L$10:$L$999,0),1),INDEX('Cycle 1'!D$10:D$999,MATCH($A1475,'Cycle 1'!$L$10:$L$999,0),1)),INDEX('Cycle 2'!D$10:D$999,MATCH($A1475,'Cycle 2'!$L$10:$L$999,0),1)),INDEX('Cycle 3'!D$10:D$999,MATCH($A1475,'Cycle 3'!$L$10:$L$999,0),1)),INDEX('Cycle 4'!D$10:D$999,MATCH($A1475,'Cycle 4'!$L$10:$L$999,0),1)),INDEX('Cycle 5'!D$10:D$999,MATCH($A1475,'Cycle 5'!$L$10:$L$999,0),1)),INDEX('Cycle 6'!D$10:D$999,MATCH($A1475,'Cycle 6'!$L$10:$L$999,0),1)),INDEX('Cycle 7'!D$10:D$999,MATCH($A1475,'Cycle 7'!$L$10:$L$999,0),1)),INDEX('Cycle 8'!D$10:D$999,MATCH($A1475,'Cycle 8'!$L$10:$L$999,0),1)),INDEX('Cycle 9'!D$10:D$999,MATCH($A1475,'Cycle 9'!$L$10:$L$999,0),1)),INDEX('Cycle 10'!D$10:D$999,MATCH($A1475,'Cycle 10'!$L$10:$L$999,0),1)),INDEX('Cycle 11'!D$10:D$999,MATCH($A1475,'Cycle 11'!$L$10:$L$999,0),1)),""))</f>
        <v/>
      </c>
      <c r="F1475" t="str">
        <f>IF(IFERROR(IFERROR(IFERROR(IFERROR(IFERROR(IFERROR(IFERROR(IFERROR(IFERROR(IFERROR(IFERROR(IFERROR(INDEX(Summer!E$10:E$999,MATCH($A1475,Summer!$L$10:$L$999,0),1),INDEX('Cycle 1'!E$10:E$999,MATCH($A1475,'Cycle 1'!$L$10:$L$999,0),1)),INDEX('Cycle 2'!E$10:E$999,MATCH($A1475,'Cycle 2'!$L$10:$L$999,0),1)),INDEX('Cycle 3'!E$10:E$999,MATCH($A1475,'Cycle 3'!$L$10:$L$999,0),1)),INDEX('Cycle 4'!E$10:E$999,MATCH($A1475,'Cycle 4'!$L$10:$L$999,0),1)),INDEX('Cycle 5'!E$10:E$999,MATCH($A1475,'Cycle 5'!$L$10:$L$999,0),1)),INDEX('Cycle 6'!E$10:E$999,MATCH($A1475,'Cycle 6'!$L$10:$L$999,0),1)),INDEX('Cycle 7'!E$10:E$999,MATCH($A1475,'Cycle 7'!$L$10:$L$999,0),1)),INDEX('Cycle 8'!E$10:E$999,MATCH($A1475,'Cycle 8'!$L$10:$L$999,0),1)),INDEX('Cycle 9'!E$10:E$999,MATCH($A1475,'Cycle 9'!$L$10:$L$999,0),1)),INDEX('Cycle 10'!E$10:E$999,MATCH($A1475,'Cycle 10'!$L$10:$L$999,0),1)),INDEX('Cycle 11'!E$10:E$999,MATCH($A1475,'Cycle 11'!$L$10:$L$999,0),1)),"")="","",IFERROR(IFERROR(IFERROR(IFERROR(IFERROR(IFERROR(IFERROR(IFERROR(IFERROR(IFERROR(IFERROR(IFERROR(INDEX(Summer!E$10:E$999,MATCH($A1475,Summer!$L$10:$L$999,0),1),INDEX('Cycle 1'!E$10:E$999,MATCH($A1475,'Cycle 1'!$L$10:$L$999,0),1)),INDEX('Cycle 2'!E$10:E$999,MATCH($A1475,'Cycle 2'!$L$10:$L$999,0),1)),INDEX('Cycle 3'!E$10:E$999,MATCH($A1475,'Cycle 3'!$L$10:$L$999,0),1)),INDEX('Cycle 4'!E$10:E$999,MATCH($A1475,'Cycle 4'!$L$10:$L$999,0),1)),INDEX('Cycle 5'!E$10:E$999,MATCH($A1475,'Cycle 5'!$L$10:$L$999,0),1)),INDEX('Cycle 6'!E$10:E$999,MATCH($A1475,'Cycle 6'!$L$10:$L$999,0),1)),INDEX('Cycle 7'!E$10:E$999,MATCH($A1475,'Cycle 7'!$L$10:$L$999,0),1)),INDEX('Cycle 8'!E$10:E$999,MATCH($A1475,'Cycle 8'!$L$10:$L$999,0),1)),INDEX('Cycle 9'!E$10:E$999,MATCH($A1475,'Cycle 9'!$L$10:$L$999,0),1)),INDEX('Cycle 10'!E$10:E$999,MATCH($A1475,'Cycle 10'!$L$10:$L$999,0),1)),INDEX('Cycle 11'!E$10:E$999,MATCH($A1475,'Cycle 11'!$L$10:$L$999,0),1)),""))</f>
        <v/>
      </c>
      <c r="G1475" t="str">
        <f>IF(IFERROR(IFERROR(IFERROR(IFERROR(IFERROR(IFERROR(IFERROR(IFERROR(IFERROR(IFERROR(IFERROR(IFERROR(INDEX(Summer!F$10:F$999,MATCH($A1475,Summer!$L$10:$L$999,0),1),INDEX('Cycle 1'!F$10:F$999,MATCH($A1475,'Cycle 1'!$L$10:$L$999,0),1)),INDEX('Cycle 2'!F$10:F$999,MATCH($A1475,'Cycle 2'!$L$10:$L$999,0),1)),INDEX('Cycle 3'!F$10:F$999,MATCH($A1475,'Cycle 3'!$L$10:$L$999,0),1)),INDEX('Cycle 4'!F$10:F$999,MATCH($A1475,'Cycle 4'!$L$10:$L$999,0),1)),INDEX('Cycle 5'!F$10:F$999,MATCH($A1475,'Cycle 5'!$L$10:$L$999,0),1)),INDEX('Cycle 6'!F$10:F$999,MATCH($A1475,'Cycle 6'!$L$10:$L$999,0),1)),INDEX('Cycle 7'!F$10:F$999,MATCH($A1475,'Cycle 7'!$L$10:$L$999,0),1)),INDEX('Cycle 8'!F$10:F$999,MATCH($A1475,'Cycle 8'!$L$10:$L$999,0),1)),INDEX('Cycle 9'!F$10:F$999,MATCH($A1475,'Cycle 9'!$L$10:$L$999,0),1)),INDEX('Cycle 10'!F$10:F$999,MATCH($A1475,'Cycle 10'!$L$10:$L$999,0),1)),INDEX('Cycle 11'!F$10:F$999,MATCH($A1475,'Cycle 11'!$L$10:$L$999,0),1)),"")="","",IFERROR(IFERROR(IFERROR(IFERROR(IFERROR(IFERROR(IFERROR(IFERROR(IFERROR(IFERROR(IFERROR(IFERROR(INDEX(Summer!F$10:F$999,MATCH($A1475,Summer!$L$10:$L$999,0),1),INDEX('Cycle 1'!F$10:F$999,MATCH($A1475,'Cycle 1'!$L$10:$L$999,0),1)),INDEX('Cycle 2'!F$10:F$999,MATCH($A1475,'Cycle 2'!$L$10:$L$999,0),1)),INDEX('Cycle 3'!F$10:F$999,MATCH($A1475,'Cycle 3'!$L$10:$L$999,0),1)),INDEX('Cycle 4'!F$10:F$999,MATCH($A1475,'Cycle 4'!$L$10:$L$999,0),1)),INDEX('Cycle 5'!F$10:F$999,MATCH($A1475,'Cycle 5'!$L$10:$L$999,0),1)),INDEX('Cycle 6'!F$10:F$999,MATCH($A1475,'Cycle 6'!$L$10:$L$999,0),1)),INDEX('Cycle 7'!F$10:F$999,MATCH($A1475,'Cycle 7'!$L$10:$L$999,0),1)),INDEX('Cycle 8'!F$10:F$999,MATCH($A1475,'Cycle 8'!$L$10:$L$999,0),1)),INDEX('Cycle 9'!F$10:F$999,MATCH($A1475,'Cycle 9'!$L$10:$L$999,0),1)),INDEX('Cycle 10'!F$10:F$999,MATCH($A1475,'Cycle 10'!$L$10:$L$999,0),1)),INDEX('Cycle 11'!F$10:F$999,MATCH($A1475,'Cycle 11'!$L$10:$L$999,0),1)),""))</f>
        <v/>
      </c>
      <c r="H1475" t="str">
        <f>IF(IFERROR(IFERROR(IFERROR(IFERROR(IFERROR(IFERROR(IFERROR(IFERROR(IFERROR(IFERROR(IFERROR(IFERROR(INDEX(Summer!G$10:G$999,MATCH($A1475,Summer!$L$10:$L$999,0),1),INDEX('Cycle 1'!G$10:G$999,MATCH($A1475,'Cycle 1'!$L$10:$L$999,0),1)),INDEX('Cycle 2'!G$10:G$999,MATCH($A1475,'Cycle 2'!$L$10:$L$999,0),1)),INDEX('Cycle 3'!G$10:G$999,MATCH($A1475,'Cycle 3'!$L$10:$L$999,0),1)),INDEX('Cycle 4'!G$10:G$999,MATCH($A1475,'Cycle 4'!$L$10:$L$999,0),1)),INDEX('Cycle 5'!G$10:G$999,MATCH($A1475,'Cycle 5'!$L$10:$L$999,0),1)),INDEX('Cycle 6'!G$10:G$999,MATCH($A1475,'Cycle 6'!$L$10:$L$999,0),1)),INDEX('Cycle 7'!G$10:G$999,MATCH($A1475,'Cycle 7'!$L$10:$L$999,0),1)),INDEX('Cycle 8'!G$10:G$999,MATCH($A1475,'Cycle 8'!$L$10:$L$999,0),1)),INDEX('Cycle 9'!G$10:G$999,MATCH($A1475,'Cycle 9'!$L$10:$L$999,0),1)),INDEX('Cycle 10'!G$10:G$999,MATCH($A1475,'Cycle 10'!$L$10:$L$999,0),1)),INDEX('Cycle 11'!G$10:G$999,MATCH($A1475,'Cycle 11'!$L$10:$L$999,0),1)),"")="","",IFERROR(IFERROR(IFERROR(IFERROR(IFERROR(IFERROR(IFERROR(IFERROR(IFERROR(IFERROR(IFERROR(IFERROR(INDEX(Summer!G$10:G$999,MATCH($A1475,Summer!$L$10:$L$999,0),1),INDEX('Cycle 1'!G$10:G$999,MATCH($A1475,'Cycle 1'!$L$10:$L$999,0),1)),INDEX('Cycle 2'!G$10:G$999,MATCH($A1475,'Cycle 2'!$L$10:$L$999,0),1)),INDEX('Cycle 3'!G$10:G$999,MATCH($A1475,'Cycle 3'!$L$10:$L$999,0),1)),INDEX('Cycle 4'!G$10:G$999,MATCH($A1475,'Cycle 4'!$L$10:$L$999,0),1)),INDEX('Cycle 5'!G$10:G$999,MATCH($A1475,'Cycle 5'!$L$10:$L$999,0),1)),INDEX('Cycle 6'!G$10:G$999,MATCH($A1475,'Cycle 6'!$L$10:$L$999,0),1)),INDEX('Cycle 7'!G$10:G$999,MATCH($A1475,'Cycle 7'!$L$10:$L$999,0),1)),INDEX('Cycle 8'!G$10:G$999,MATCH($A1475,'Cycle 8'!$L$10:$L$999,0),1)),INDEX('Cycle 9'!G$10:G$999,MATCH($A1475,'Cycle 9'!$L$10:$L$999,0),1)),INDEX('Cycle 10'!G$10:G$999,MATCH($A1475,'Cycle 10'!$L$10:$L$999,0),1)),INDEX('Cycle 11'!G$10:G$999,MATCH($A1475,'Cycle 11'!$L$10:$L$999,0),1)),""))</f>
        <v/>
      </c>
      <c r="I1475">
        <f>IFERROR(IF(C1475="",MAX(I$1:I1474),IF(ROW(C$2)=ROW(C1475),1,IF(ISERROR(VLOOKUP(C1475,C$2:C1474,1,FALSE)),MAX(I$1:I1474)+1,MAX(I$1:I1474)))),"")</f>
        <v>0</v>
      </c>
      <c r="J1475" t="str">
        <f t="shared" si="145"/>
        <v/>
      </c>
      <c r="K1475" t="str">
        <f t="shared" si="148"/>
        <v/>
      </c>
      <c r="L1475" t="str">
        <f t="shared" si="148"/>
        <v/>
      </c>
      <c r="M1475" t="str">
        <f t="shared" si="148"/>
        <v/>
      </c>
      <c r="N1475" t="str">
        <f t="shared" si="148"/>
        <v/>
      </c>
      <c r="O1475" t="str">
        <f t="shared" si="148"/>
        <v/>
      </c>
      <c r="P1475" t="str">
        <f t="shared" si="148"/>
        <v/>
      </c>
      <c r="Q1475" t="str">
        <f t="shared" si="148"/>
        <v/>
      </c>
      <c r="R1475" t="str">
        <f t="shared" si="148"/>
        <v/>
      </c>
      <c r="S1475" t="str">
        <f t="shared" si="148"/>
        <v/>
      </c>
      <c r="T1475" t="str">
        <f t="shared" si="148"/>
        <v/>
      </c>
      <c r="U1475" t="str">
        <f t="shared" si="148"/>
        <v/>
      </c>
      <c r="V1475" t="str">
        <f t="shared" si="148"/>
        <v/>
      </c>
      <c r="W1475" t="str">
        <f t="shared" si="146"/>
        <v/>
      </c>
      <c r="X1475">
        <f>IF(OR(H1475="No",H1475=""),0,IF(COUNTIFS(H$2:H1475,"Yes",C$2:C1475,C1475)&gt;1,0,COUNTIFS(H$2:H1475,"Yes",C$2:C1475,C1475)))+IF(X1474=$X$1,0,X1474)</f>
        <v>0</v>
      </c>
    </row>
    <row r="1476" spans="1:24" x14ac:dyDescent="0.3">
      <c r="A1476">
        <f>ROWS($A$2:$A1476)</f>
        <v>1475</v>
      </c>
      <c r="B1476" t="str">
        <f>IF(ISERROR(VLOOKUP(A1476,Summer!L$11:L$500,1,FALSE)),IF(ISERROR(VLOOKUP(A1476,'Cycle 1'!L$11:L$500,1,FALSE)),IF(ISERROR(VLOOKUP(A1476,'Cycle 2'!L$11:L$500,1,FALSE)),IF(ISERROR(VLOOKUP(A1476,'Cycle 3'!L$11:L$500,1,FALSE)),IF(ISERROR(VLOOKUP(A1476,'Cycle 4'!L$11:L$500,1,FALSE)),IF(ISERROR(VLOOKUP(A1476,'Cycle 5'!L$11:L$500,1,FALSE)),IF(ISERROR(VLOOKUP(A1476,'Cycle 6'!L$11:L$500,1,FALSE)),IF(ISERROR(VLOOKUP(A1476,'Cycle 7'!L$11:L$500,1,FALSE)),IF(ISERROR(VLOOKUP(A1476,'Cycle 8'!L$11:L$500,1,FALSE)),IF(ISERROR(VLOOKUP(A1476,'Cycle 9'!L$11:L$500,1,FALSE)),IF(ISERROR(VLOOKUP(A1476,'Cycle 10'!L$11:L$500,1,FALSE)),IF(ISERROR(VLOOKUP(A1476,'Cycle 11'!L$11:L$500,1,FALSE)),"","Cycle 11"),"Cycle 10"),"Cycle 9"),"Cycle 8"),"Cycle 7"),"Cycle 6"),"Cycle 5"),"Cycle 4"),"Cycle 3"),"Cycle 2"),"Cycle 1"),"Summer")</f>
        <v/>
      </c>
      <c r="C1476" t="str">
        <f>IF(IFERROR(IFERROR(IFERROR(IFERROR(IFERROR(IFERROR(IFERROR(IFERROR(IFERROR(IFERROR(IFERROR(IFERROR(INDEX(Summer!B$10:B$999,MATCH($A1476,Summer!$L$10:$L$999,0),1),INDEX('Cycle 1'!B$10:B$999,MATCH($A1476,'Cycle 1'!$L$10:$L$999,0),1)),INDEX('Cycle 2'!B$10:B$999,MATCH($A1476,'Cycle 2'!$L$10:$L$999,0),1)),INDEX('Cycle 3'!B$10:B$999,MATCH($A1476,'Cycle 3'!$L$10:$L$999,0),1)),INDEX('Cycle 4'!B$10:B$999,MATCH($A1476,'Cycle 4'!$L$10:$L$999,0),1)),INDEX('Cycle 5'!B$10:B$999,MATCH($A1476,'Cycle 5'!$L$10:$L$999,0),1)),INDEX('Cycle 6'!B$10:B$999,MATCH($A1476,'Cycle 6'!$L$10:$L$999,0),1)),INDEX('Cycle 7'!B$10:B$999,MATCH($A1476,'Cycle 7'!$L$10:$L$999,0),1)),INDEX('Cycle 8'!B$10:B$999,MATCH($A1476,'Cycle 8'!$L$10:$L$999,0),1)),INDEX('Cycle 9'!B$10:B$999,MATCH($A1476,'Cycle 9'!$L$10:$L$999,0),1)),INDEX('Cycle 10'!B$10:B$999,MATCH($A1476,'Cycle 10'!$L$10:$L$999,0),1)),INDEX('Cycle 11'!B$10:B$999,MATCH($A1476,'Cycle 11'!$L$10:$L$999,0),1)),"")="","",IFERROR(IFERROR(IFERROR(IFERROR(IFERROR(IFERROR(IFERROR(IFERROR(IFERROR(IFERROR(IFERROR(IFERROR(INDEX(Summer!B$10:B$999,MATCH($A1476,Summer!$L$10:$L$999,0),1),INDEX('Cycle 1'!B$10:B$999,MATCH($A1476,'Cycle 1'!$L$10:$L$999,0),1)),INDEX('Cycle 2'!B$10:B$999,MATCH($A1476,'Cycle 2'!$L$10:$L$999,0),1)),INDEX('Cycle 3'!B$10:B$999,MATCH($A1476,'Cycle 3'!$L$10:$L$999,0),1)),INDEX('Cycle 4'!B$10:B$999,MATCH($A1476,'Cycle 4'!$L$10:$L$999,0),1)),INDEX('Cycle 5'!B$10:B$999,MATCH($A1476,'Cycle 5'!$L$10:$L$999,0),1)),INDEX('Cycle 6'!B$10:B$999,MATCH($A1476,'Cycle 6'!$L$10:$L$999,0),1)),INDEX('Cycle 7'!B$10:B$999,MATCH($A1476,'Cycle 7'!$L$10:$L$999,0),1)),INDEX('Cycle 8'!B$10:B$999,MATCH($A1476,'Cycle 8'!$L$10:$L$999,0),1)),INDEX('Cycle 9'!B$10:B$999,MATCH($A1476,'Cycle 9'!$L$10:$L$999,0),1)),INDEX('Cycle 10'!B$10:B$999,MATCH($A1476,'Cycle 10'!$L$10:$L$999,0),1)),INDEX('Cycle 11'!B$10:B$999,MATCH($A1476,'Cycle 11'!$L$10:$L$999,0),1)),""))</f>
        <v/>
      </c>
      <c r="D1476" t="str">
        <f>IF(IFERROR(IFERROR(IFERROR(IFERROR(IFERROR(IFERROR(IFERROR(IFERROR(IFERROR(IFERROR(IFERROR(IFERROR(INDEX(Summer!C$10:C$999,MATCH($A1476,Summer!$L$10:$L$999,0),1),INDEX('Cycle 1'!C$10:C$999,MATCH($A1476,'Cycle 1'!$L$10:$L$999,0),1)),INDEX('Cycle 2'!C$10:C$999,MATCH($A1476,'Cycle 2'!$L$10:$L$999,0),1)),INDEX('Cycle 3'!C$10:C$999,MATCH($A1476,'Cycle 3'!$L$10:$L$999,0),1)),INDEX('Cycle 4'!C$10:C$999,MATCH($A1476,'Cycle 4'!$L$10:$L$999,0),1)),INDEX('Cycle 5'!C$10:C$999,MATCH($A1476,'Cycle 5'!$L$10:$L$999,0),1)),INDEX('Cycle 6'!C$10:C$999,MATCH($A1476,'Cycle 6'!$L$10:$L$999,0),1)),INDEX('Cycle 7'!C$10:C$999,MATCH($A1476,'Cycle 7'!$L$10:$L$999,0),1)),INDEX('Cycle 8'!C$10:C$999,MATCH($A1476,'Cycle 8'!$L$10:$L$999,0),1)),INDEX('Cycle 9'!C$10:C$999,MATCH($A1476,'Cycle 9'!$L$10:$L$999,0),1)),INDEX('Cycle 10'!C$10:C$999,MATCH($A1476,'Cycle 10'!$L$10:$L$999,0),1)),INDEX('Cycle 11'!C$10:C$999,MATCH($A1476,'Cycle 11'!$L$10:$L$999,0),1)),"")="","",IFERROR(IFERROR(IFERROR(IFERROR(IFERROR(IFERROR(IFERROR(IFERROR(IFERROR(IFERROR(IFERROR(IFERROR(INDEX(Summer!C$10:C$999,MATCH($A1476,Summer!$L$10:$L$999,0),1),INDEX('Cycle 1'!C$10:C$999,MATCH($A1476,'Cycle 1'!$L$10:$L$999,0),1)),INDEX('Cycle 2'!C$10:C$999,MATCH($A1476,'Cycle 2'!$L$10:$L$999,0),1)),INDEX('Cycle 3'!C$10:C$999,MATCH($A1476,'Cycle 3'!$L$10:$L$999,0),1)),INDEX('Cycle 4'!C$10:C$999,MATCH($A1476,'Cycle 4'!$L$10:$L$999,0),1)),INDEX('Cycle 5'!C$10:C$999,MATCH($A1476,'Cycle 5'!$L$10:$L$999,0),1)),INDEX('Cycle 6'!C$10:C$999,MATCH($A1476,'Cycle 6'!$L$10:$L$999,0),1)),INDEX('Cycle 7'!C$10:C$999,MATCH($A1476,'Cycle 7'!$L$10:$L$999,0),1)),INDEX('Cycle 8'!C$10:C$999,MATCH($A1476,'Cycle 8'!$L$10:$L$999,0),1)),INDEX('Cycle 9'!C$10:C$999,MATCH($A1476,'Cycle 9'!$L$10:$L$999,0),1)),INDEX('Cycle 10'!C$10:C$999,MATCH($A1476,'Cycle 10'!$L$10:$L$999,0),1)),INDEX('Cycle 11'!C$10:C$999,MATCH($A1476,'Cycle 11'!$L$10:$L$999,0),1)),""))</f>
        <v/>
      </c>
      <c r="E1476" t="str">
        <f>IF(IFERROR(IFERROR(IFERROR(IFERROR(IFERROR(IFERROR(IFERROR(IFERROR(IFERROR(IFERROR(IFERROR(IFERROR(INDEX(Summer!D$10:D$999,MATCH($A1476,Summer!$L$10:$L$999,0),1),INDEX('Cycle 1'!D$10:D$999,MATCH($A1476,'Cycle 1'!$L$10:$L$999,0),1)),INDEX('Cycle 2'!D$10:D$999,MATCH($A1476,'Cycle 2'!$L$10:$L$999,0),1)),INDEX('Cycle 3'!D$10:D$999,MATCH($A1476,'Cycle 3'!$L$10:$L$999,0),1)),INDEX('Cycle 4'!D$10:D$999,MATCH($A1476,'Cycle 4'!$L$10:$L$999,0),1)),INDEX('Cycle 5'!D$10:D$999,MATCH($A1476,'Cycle 5'!$L$10:$L$999,0),1)),INDEX('Cycle 6'!D$10:D$999,MATCH($A1476,'Cycle 6'!$L$10:$L$999,0),1)),INDEX('Cycle 7'!D$10:D$999,MATCH($A1476,'Cycle 7'!$L$10:$L$999,0),1)),INDEX('Cycle 8'!D$10:D$999,MATCH($A1476,'Cycle 8'!$L$10:$L$999,0),1)),INDEX('Cycle 9'!D$10:D$999,MATCH($A1476,'Cycle 9'!$L$10:$L$999,0),1)),INDEX('Cycle 10'!D$10:D$999,MATCH($A1476,'Cycle 10'!$L$10:$L$999,0),1)),INDEX('Cycle 11'!D$10:D$999,MATCH($A1476,'Cycle 11'!$L$10:$L$999,0),1)),"")="","",IFERROR(IFERROR(IFERROR(IFERROR(IFERROR(IFERROR(IFERROR(IFERROR(IFERROR(IFERROR(IFERROR(IFERROR(INDEX(Summer!D$10:D$999,MATCH($A1476,Summer!$L$10:$L$999,0),1),INDEX('Cycle 1'!D$10:D$999,MATCH($A1476,'Cycle 1'!$L$10:$L$999,0),1)),INDEX('Cycle 2'!D$10:D$999,MATCH($A1476,'Cycle 2'!$L$10:$L$999,0),1)),INDEX('Cycle 3'!D$10:D$999,MATCH($A1476,'Cycle 3'!$L$10:$L$999,0),1)),INDEX('Cycle 4'!D$10:D$999,MATCH($A1476,'Cycle 4'!$L$10:$L$999,0),1)),INDEX('Cycle 5'!D$10:D$999,MATCH($A1476,'Cycle 5'!$L$10:$L$999,0),1)),INDEX('Cycle 6'!D$10:D$999,MATCH($A1476,'Cycle 6'!$L$10:$L$999,0),1)),INDEX('Cycle 7'!D$10:D$999,MATCH($A1476,'Cycle 7'!$L$10:$L$999,0),1)),INDEX('Cycle 8'!D$10:D$999,MATCH($A1476,'Cycle 8'!$L$10:$L$999,0),1)),INDEX('Cycle 9'!D$10:D$999,MATCH($A1476,'Cycle 9'!$L$10:$L$999,0),1)),INDEX('Cycle 10'!D$10:D$999,MATCH($A1476,'Cycle 10'!$L$10:$L$999,0),1)),INDEX('Cycle 11'!D$10:D$999,MATCH($A1476,'Cycle 11'!$L$10:$L$999,0),1)),""))</f>
        <v/>
      </c>
      <c r="F1476" t="str">
        <f>IF(IFERROR(IFERROR(IFERROR(IFERROR(IFERROR(IFERROR(IFERROR(IFERROR(IFERROR(IFERROR(IFERROR(IFERROR(INDEX(Summer!E$10:E$999,MATCH($A1476,Summer!$L$10:$L$999,0),1),INDEX('Cycle 1'!E$10:E$999,MATCH($A1476,'Cycle 1'!$L$10:$L$999,0),1)),INDEX('Cycle 2'!E$10:E$999,MATCH($A1476,'Cycle 2'!$L$10:$L$999,0),1)),INDEX('Cycle 3'!E$10:E$999,MATCH($A1476,'Cycle 3'!$L$10:$L$999,0),1)),INDEX('Cycle 4'!E$10:E$999,MATCH($A1476,'Cycle 4'!$L$10:$L$999,0),1)),INDEX('Cycle 5'!E$10:E$999,MATCH($A1476,'Cycle 5'!$L$10:$L$999,0),1)),INDEX('Cycle 6'!E$10:E$999,MATCH($A1476,'Cycle 6'!$L$10:$L$999,0),1)),INDEX('Cycle 7'!E$10:E$999,MATCH($A1476,'Cycle 7'!$L$10:$L$999,0),1)),INDEX('Cycle 8'!E$10:E$999,MATCH($A1476,'Cycle 8'!$L$10:$L$999,0),1)),INDEX('Cycle 9'!E$10:E$999,MATCH($A1476,'Cycle 9'!$L$10:$L$999,0),1)),INDEX('Cycle 10'!E$10:E$999,MATCH($A1476,'Cycle 10'!$L$10:$L$999,0),1)),INDEX('Cycle 11'!E$10:E$999,MATCH($A1476,'Cycle 11'!$L$10:$L$999,0),1)),"")="","",IFERROR(IFERROR(IFERROR(IFERROR(IFERROR(IFERROR(IFERROR(IFERROR(IFERROR(IFERROR(IFERROR(IFERROR(INDEX(Summer!E$10:E$999,MATCH($A1476,Summer!$L$10:$L$999,0),1),INDEX('Cycle 1'!E$10:E$999,MATCH($A1476,'Cycle 1'!$L$10:$L$999,0),1)),INDEX('Cycle 2'!E$10:E$999,MATCH($A1476,'Cycle 2'!$L$10:$L$999,0),1)),INDEX('Cycle 3'!E$10:E$999,MATCH($A1476,'Cycle 3'!$L$10:$L$999,0),1)),INDEX('Cycle 4'!E$10:E$999,MATCH($A1476,'Cycle 4'!$L$10:$L$999,0),1)),INDEX('Cycle 5'!E$10:E$999,MATCH($A1476,'Cycle 5'!$L$10:$L$999,0),1)),INDEX('Cycle 6'!E$10:E$999,MATCH($A1476,'Cycle 6'!$L$10:$L$999,0),1)),INDEX('Cycle 7'!E$10:E$999,MATCH($A1476,'Cycle 7'!$L$10:$L$999,0),1)),INDEX('Cycle 8'!E$10:E$999,MATCH($A1476,'Cycle 8'!$L$10:$L$999,0),1)),INDEX('Cycle 9'!E$10:E$999,MATCH($A1476,'Cycle 9'!$L$10:$L$999,0),1)),INDEX('Cycle 10'!E$10:E$999,MATCH($A1476,'Cycle 10'!$L$10:$L$999,0),1)),INDEX('Cycle 11'!E$10:E$999,MATCH($A1476,'Cycle 11'!$L$10:$L$999,0),1)),""))</f>
        <v/>
      </c>
      <c r="G1476" t="str">
        <f>IF(IFERROR(IFERROR(IFERROR(IFERROR(IFERROR(IFERROR(IFERROR(IFERROR(IFERROR(IFERROR(IFERROR(IFERROR(INDEX(Summer!F$10:F$999,MATCH($A1476,Summer!$L$10:$L$999,0),1),INDEX('Cycle 1'!F$10:F$999,MATCH($A1476,'Cycle 1'!$L$10:$L$999,0),1)),INDEX('Cycle 2'!F$10:F$999,MATCH($A1476,'Cycle 2'!$L$10:$L$999,0),1)),INDEX('Cycle 3'!F$10:F$999,MATCH($A1476,'Cycle 3'!$L$10:$L$999,0),1)),INDEX('Cycle 4'!F$10:F$999,MATCH($A1476,'Cycle 4'!$L$10:$L$999,0),1)),INDEX('Cycle 5'!F$10:F$999,MATCH($A1476,'Cycle 5'!$L$10:$L$999,0),1)),INDEX('Cycle 6'!F$10:F$999,MATCH($A1476,'Cycle 6'!$L$10:$L$999,0),1)),INDEX('Cycle 7'!F$10:F$999,MATCH($A1476,'Cycle 7'!$L$10:$L$999,0),1)),INDEX('Cycle 8'!F$10:F$999,MATCH($A1476,'Cycle 8'!$L$10:$L$999,0),1)),INDEX('Cycle 9'!F$10:F$999,MATCH($A1476,'Cycle 9'!$L$10:$L$999,0),1)),INDEX('Cycle 10'!F$10:F$999,MATCH($A1476,'Cycle 10'!$L$10:$L$999,0),1)),INDEX('Cycle 11'!F$10:F$999,MATCH($A1476,'Cycle 11'!$L$10:$L$999,0),1)),"")="","",IFERROR(IFERROR(IFERROR(IFERROR(IFERROR(IFERROR(IFERROR(IFERROR(IFERROR(IFERROR(IFERROR(IFERROR(INDEX(Summer!F$10:F$999,MATCH($A1476,Summer!$L$10:$L$999,0),1),INDEX('Cycle 1'!F$10:F$999,MATCH($A1476,'Cycle 1'!$L$10:$L$999,0),1)),INDEX('Cycle 2'!F$10:F$999,MATCH($A1476,'Cycle 2'!$L$10:$L$999,0),1)),INDEX('Cycle 3'!F$10:F$999,MATCH($A1476,'Cycle 3'!$L$10:$L$999,0),1)),INDEX('Cycle 4'!F$10:F$999,MATCH($A1476,'Cycle 4'!$L$10:$L$999,0),1)),INDEX('Cycle 5'!F$10:F$999,MATCH($A1476,'Cycle 5'!$L$10:$L$999,0),1)),INDEX('Cycle 6'!F$10:F$999,MATCH($A1476,'Cycle 6'!$L$10:$L$999,0),1)),INDEX('Cycle 7'!F$10:F$999,MATCH($A1476,'Cycle 7'!$L$10:$L$999,0),1)),INDEX('Cycle 8'!F$10:F$999,MATCH($A1476,'Cycle 8'!$L$10:$L$999,0),1)),INDEX('Cycle 9'!F$10:F$999,MATCH($A1476,'Cycle 9'!$L$10:$L$999,0),1)),INDEX('Cycle 10'!F$10:F$999,MATCH($A1476,'Cycle 10'!$L$10:$L$999,0),1)),INDEX('Cycle 11'!F$10:F$999,MATCH($A1476,'Cycle 11'!$L$10:$L$999,0),1)),""))</f>
        <v/>
      </c>
      <c r="H1476" t="str">
        <f>IF(IFERROR(IFERROR(IFERROR(IFERROR(IFERROR(IFERROR(IFERROR(IFERROR(IFERROR(IFERROR(IFERROR(IFERROR(INDEX(Summer!G$10:G$999,MATCH($A1476,Summer!$L$10:$L$999,0),1),INDEX('Cycle 1'!G$10:G$999,MATCH($A1476,'Cycle 1'!$L$10:$L$999,0),1)),INDEX('Cycle 2'!G$10:G$999,MATCH($A1476,'Cycle 2'!$L$10:$L$999,0),1)),INDEX('Cycle 3'!G$10:G$999,MATCH($A1476,'Cycle 3'!$L$10:$L$999,0),1)),INDEX('Cycle 4'!G$10:G$999,MATCH($A1476,'Cycle 4'!$L$10:$L$999,0),1)),INDEX('Cycle 5'!G$10:G$999,MATCH($A1476,'Cycle 5'!$L$10:$L$999,0),1)),INDEX('Cycle 6'!G$10:G$999,MATCH($A1476,'Cycle 6'!$L$10:$L$999,0),1)),INDEX('Cycle 7'!G$10:G$999,MATCH($A1476,'Cycle 7'!$L$10:$L$999,0),1)),INDEX('Cycle 8'!G$10:G$999,MATCH($A1476,'Cycle 8'!$L$10:$L$999,0),1)),INDEX('Cycle 9'!G$10:G$999,MATCH($A1476,'Cycle 9'!$L$10:$L$999,0),1)),INDEX('Cycle 10'!G$10:G$999,MATCH($A1476,'Cycle 10'!$L$10:$L$999,0),1)),INDEX('Cycle 11'!G$10:G$999,MATCH($A1476,'Cycle 11'!$L$10:$L$999,0),1)),"")="","",IFERROR(IFERROR(IFERROR(IFERROR(IFERROR(IFERROR(IFERROR(IFERROR(IFERROR(IFERROR(IFERROR(IFERROR(INDEX(Summer!G$10:G$999,MATCH($A1476,Summer!$L$10:$L$999,0),1),INDEX('Cycle 1'!G$10:G$999,MATCH($A1476,'Cycle 1'!$L$10:$L$999,0),1)),INDEX('Cycle 2'!G$10:G$999,MATCH($A1476,'Cycle 2'!$L$10:$L$999,0),1)),INDEX('Cycle 3'!G$10:G$999,MATCH($A1476,'Cycle 3'!$L$10:$L$999,0),1)),INDEX('Cycle 4'!G$10:G$999,MATCH($A1476,'Cycle 4'!$L$10:$L$999,0),1)),INDEX('Cycle 5'!G$10:G$999,MATCH($A1476,'Cycle 5'!$L$10:$L$999,0),1)),INDEX('Cycle 6'!G$10:G$999,MATCH($A1476,'Cycle 6'!$L$10:$L$999,0),1)),INDEX('Cycle 7'!G$10:G$999,MATCH($A1476,'Cycle 7'!$L$10:$L$999,0),1)),INDEX('Cycle 8'!G$10:G$999,MATCH($A1476,'Cycle 8'!$L$10:$L$999,0),1)),INDEX('Cycle 9'!G$10:G$999,MATCH($A1476,'Cycle 9'!$L$10:$L$999,0),1)),INDEX('Cycle 10'!G$10:G$999,MATCH($A1476,'Cycle 10'!$L$10:$L$999,0),1)),INDEX('Cycle 11'!G$10:G$999,MATCH($A1476,'Cycle 11'!$L$10:$L$999,0),1)),""))</f>
        <v/>
      </c>
      <c r="I1476">
        <f>IFERROR(IF(C1476="",MAX(I$1:I1475),IF(ROW(C$2)=ROW(C1476),1,IF(ISERROR(VLOOKUP(C1476,C$2:C1475,1,FALSE)),MAX(I$1:I1475)+1,MAX(I$1:I1475)))),"")</f>
        <v>0</v>
      </c>
      <c r="J1476" t="str">
        <f t="shared" si="145"/>
        <v/>
      </c>
      <c r="K1476" t="str">
        <f t="shared" si="148"/>
        <v/>
      </c>
      <c r="L1476" t="str">
        <f t="shared" si="148"/>
        <v/>
      </c>
      <c r="M1476" t="str">
        <f t="shared" si="148"/>
        <v/>
      </c>
      <c r="N1476" t="str">
        <f t="shared" si="148"/>
        <v/>
      </c>
      <c r="O1476" t="str">
        <f t="shared" si="148"/>
        <v/>
      </c>
      <c r="P1476" t="str">
        <f t="shared" si="148"/>
        <v/>
      </c>
      <c r="Q1476" t="str">
        <f t="shared" si="148"/>
        <v/>
      </c>
      <c r="R1476" t="str">
        <f t="shared" si="148"/>
        <v/>
      </c>
      <c r="S1476" t="str">
        <f t="shared" si="148"/>
        <v/>
      </c>
      <c r="T1476" t="str">
        <f t="shared" si="148"/>
        <v/>
      </c>
      <c r="U1476" t="str">
        <f t="shared" si="148"/>
        <v/>
      </c>
      <c r="V1476" t="str">
        <f t="shared" si="148"/>
        <v/>
      </c>
      <c r="W1476" t="str">
        <f t="shared" si="146"/>
        <v/>
      </c>
      <c r="X1476">
        <f>IF(OR(H1476="No",H1476=""),0,IF(COUNTIFS(H$2:H1476,"Yes",C$2:C1476,C1476)&gt;1,0,COUNTIFS(H$2:H1476,"Yes",C$2:C1476,C1476)))+IF(X1475=$X$1,0,X1475)</f>
        <v>0</v>
      </c>
    </row>
    <row r="1477" spans="1:24" x14ac:dyDescent="0.3">
      <c r="A1477">
        <f>ROWS($A$2:$A1477)</f>
        <v>1476</v>
      </c>
      <c r="B1477" t="str">
        <f>IF(ISERROR(VLOOKUP(A1477,Summer!L$11:L$500,1,FALSE)),IF(ISERROR(VLOOKUP(A1477,'Cycle 1'!L$11:L$500,1,FALSE)),IF(ISERROR(VLOOKUP(A1477,'Cycle 2'!L$11:L$500,1,FALSE)),IF(ISERROR(VLOOKUP(A1477,'Cycle 3'!L$11:L$500,1,FALSE)),IF(ISERROR(VLOOKUP(A1477,'Cycle 4'!L$11:L$500,1,FALSE)),IF(ISERROR(VLOOKUP(A1477,'Cycle 5'!L$11:L$500,1,FALSE)),IF(ISERROR(VLOOKUP(A1477,'Cycle 6'!L$11:L$500,1,FALSE)),IF(ISERROR(VLOOKUP(A1477,'Cycle 7'!L$11:L$500,1,FALSE)),IF(ISERROR(VLOOKUP(A1477,'Cycle 8'!L$11:L$500,1,FALSE)),IF(ISERROR(VLOOKUP(A1477,'Cycle 9'!L$11:L$500,1,FALSE)),IF(ISERROR(VLOOKUP(A1477,'Cycle 10'!L$11:L$500,1,FALSE)),IF(ISERROR(VLOOKUP(A1477,'Cycle 11'!L$11:L$500,1,FALSE)),"","Cycle 11"),"Cycle 10"),"Cycle 9"),"Cycle 8"),"Cycle 7"),"Cycle 6"),"Cycle 5"),"Cycle 4"),"Cycle 3"),"Cycle 2"),"Cycle 1"),"Summer")</f>
        <v/>
      </c>
      <c r="C1477" t="str">
        <f>IF(IFERROR(IFERROR(IFERROR(IFERROR(IFERROR(IFERROR(IFERROR(IFERROR(IFERROR(IFERROR(IFERROR(IFERROR(INDEX(Summer!B$10:B$999,MATCH($A1477,Summer!$L$10:$L$999,0),1),INDEX('Cycle 1'!B$10:B$999,MATCH($A1477,'Cycle 1'!$L$10:$L$999,0),1)),INDEX('Cycle 2'!B$10:B$999,MATCH($A1477,'Cycle 2'!$L$10:$L$999,0),1)),INDEX('Cycle 3'!B$10:B$999,MATCH($A1477,'Cycle 3'!$L$10:$L$999,0),1)),INDEX('Cycle 4'!B$10:B$999,MATCH($A1477,'Cycle 4'!$L$10:$L$999,0),1)),INDEX('Cycle 5'!B$10:B$999,MATCH($A1477,'Cycle 5'!$L$10:$L$999,0),1)),INDEX('Cycle 6'!B$10:B$999,MATCH($A1477,'Cycle 6'!$L$10:$L$999,0),1)),INDEX('Cycle 7'!B$10:B$999,MATCH($A1477,'Cycle 7'!$L$10:$L$999,0),1)),INDEX('Cycle 8'!B$10:B$999,MATCH($A1477,'Cycle 8'!$L$10:$L$999,0),1)),INDEX('Cycle 9'!B$10:B$999,MATCH($A1477,'Cycle 9'!$L$10:$L$999,0),1)),INDEX('Cycle 10'!B$10:B$999,MATCH($A1477,'Cycle 10'!$L$10:$L$999,0),1)),INDEX('Cycle 11'!B$10:B$999,MATCH($A1477,'Cycle 11'!$L$10:$L$999,0),1)),"")="","",IFERROR(IFERROR(IFERROR(IFERROR(IFERROR(IFERROR(IFERROR(IFERROR(IFERROR(IFERROR(IFERROR(IFERROR(INDEX(Summer!B$10:B$999,MATCH($A1477,Summer!$L$10:$L$999,0),1),INDEX('Cycle 1'!B$10:B$999,MATCH($A1477,'Cycle 1'!$L$10:$L$999,0),1)),INDEX('Cycle 2'!B$10:B$999,MATCH($A1477,'Cycle 2'!$L$10:$L$999,0),1)),INDEX('Cycle 3'!B$10:B$999,MATCH($A1477,'Cycle 3'!$L$10:$L$999,0),1)),INDEX('Cycle 4'!B$10:B$999,MATCH($A1477,'Cycle 4'!$L$10:$L$999,0),1)),INDEX('Cycle 5'!B$10:B$999,MATCH($A1477,'Cycle 5'!$L$10:$L$999,0),1)),INDEX('Cycle 6'!B$10:B$999,MATCH($A1477,'Cycle 6'!$L$10:$L$999,0),1)),INDEX('Cycle 7'!B$10:B$999,MATCH($A1477,'Cycle 7'!$L$10:$L$999,0),1)),INDEX('Cycle 8'!B$10:B$999,MATCH($A1477,'Cycle 8'!$L$10:$L$999,0),1)),INDEX('Cycle 9'!B$10:B$999,MATCH($A1477,'Cycle 9'!$L$10:$L$999,0),1)),INDEX('Cycle 10'!B$10:B$999,MATCH($A1477,'Cycle 10'!$L$10:$L$999,0),1)),INDEX('Cycle 11'!B$10:B$999,MATCH($A1477,'Cycle 11'!$L$10:$L$999,0),1)),""))</f>
        <v/>
      </c>
      <c r="D1477" t="str">
        <f>IF(IFERROR(IFERROR(IFERROR(IFERROR(IFERROR(IFERROR(IFERROR(IFERROR(IFERROR(IFERROR(IFERROR(IFERROR(INDEX(Summer!C$10:C$999,MATCH($A1477,Summer!$L$10:$L$999,0),1),INDEX('Cycle 1'!C$10:C$999,MATCH($A1477,'Cycle 1'!$L$10:$L$999,0),1)),INDEX('Cycle 2'!C$10:C$999,MATCH($A1477,'Cycle 2'!$L$10:$L$999,0),1)),INDEX('Cycle 3'!C$10:C$999,MATCH($A1477,'Cycle 3'!$L$10:$L$999,0),1)),INDEX('Cycle 4'!C$10:C$999,MATCH($A1477,'Cycle 4'!$L$10:$L$999,0),1)),INDEX('Cycle 5'!C$10:C$999,MATCH($A1477,'Cycle 5'!$L$10:$L$999,0),1)),INDEX('Cycle 6'!C$10:C$999,MATCH($A1477,'Cycle 6'!$L$10:$L$999,0),1)),INDEX('Cycle 7'!C$10:C$999,MATCH($A1477,'Cycle 7'!$L$10:$L$999,0),1)),INDEX('Cycle 8'!C$10:C$999,MATCH($A1477,'Cycle 8'!$L$10:$L$999,0),1)),INDEX('Cycle 9'!C$10:C$999,MATCH($A1477,'Cycle 9'!$L$10:$L$999,0),1)),INDEX('Cycle 10'!C$10:C$999,MATCH($A1477,'Cycle 10'!$L$10:$L$999,0),1)),INDEX('Cycle 11'!C$10:C$999,MATCH($A1477,'Cycle 11'!$L$10:$L$999,0),1)),"")="","",IFERROR(IFERROR(IFERROR(IFERROR(IFERROR(IFERROR(IFERROR(IFERROR(IFERROR(IFERROR(IFERROR(IFERROR(INDEX(Summer!C$10:C$999,MATCH($A1477,Summer!$L$10:$L$999,0),1),INDEX('Cycle 1'!C$10:C$999,MATCH($A1477,'Cycle 1'!$L$10:$L$999,0),1)),INDEX('Cycle 2'!C$10:C$999,MATCH($A1477,'Cycle 2'!$L$10:$L$999,0),1)),INDEX('Cycle 3'!C$10:C$999,MATCH($A1477,'Cycle 3'!$L$10:$L$999,0),1)),INDEX('Cycle 4'!C$10:C$999,MATCH($A1477,'Cycle 4'!$L$10:$L$999,0),1)),INDEX('Cycle 5'!C$10:C$999,MATCH($A1477,'Cycle 5'!$L$10:$L$999,0),1)),INDEX('Cycle 6'!C$10:C$999,MATCH($A1477,'Cycle 6'!$L$10:$L$999,0),1)),INDEX('Cycle 7'!C$10:C$999,MATCH($A1477,'Cycle 7'!$L$10:$L$999,0),1)),INDEX('Cycle 8'!C$10:C$999,MATCH($A1477,'Cycle 8'!$L$10:$L$999,0),1)),INDEX('Cycle 9'!C$10:C$999,MATCH($A1477,'Cycle 9'!$L$10:$L$999,0),1)),INDEX('Cycle 10'!C$10:C$999,MATCH($A1477,'Cycle 10'!$L$10:$L$999,0),1)),INDEX('Cycle 11'!C$10:C$999,MATCH($A1477,'Cycle 11'!$L$10:$L$999,0),1)),""))</f>
        <v/>
      </c>
      <c r="E1477" t="str">
        <f>IF(IFERROR(IFERROR(IFERROR(IFERROR(IFERROR(IFERROR(IFERROR(IFERROR(IFERROR(IFERROR(IFERROR(IFERROR(INDEX(Summer!D$10:D$999,MATCH($A1477,Summer!$L$10:$L$999,0),1),INDEX('Cycle 1'!D$10:D$999,MATCH($A1477,'Cycle 1'!$L$10:$L$999,0),1)),INDEX('Cycle 2'!D$10:D$999,MATCH($A1477,'Cycle 2'!$L$10:$L$999,0),1)),INDEX('Cycle 3'!D$10:D$999,MATCH($A1477,'Cycle 3'!$L$10:$L$999,0),1)),INDEX('Cycle 4'!D$10:D$999,MATCH($A1477,'Cycle 4'!$L$10:$L$999,0),1)),INDEX('Cycle 5'!D$10:D$999,MATCH($A1477,'Cycle 5'!$L$10:$L$999,0),1)),INDEX('Cycle 6'!D$10:D$999,MATCH($A1477,'Cycle 6'!$L$10:$L$999,0),1)),INDEX('Cycle 7'!D$10:D$999,MATCH($A1477,'Cycle 7'!$L$10:$L$999,0),1)),INDEX('Cycle 8'!D$10:D$999,MATCH($A1477,'Cycle 8'!$L$10:$L$999,0),1)),INDEX('Cycle 9'!D$10:D$999,MATCH($A1477,'Cycle 9'!$L$10:$L$999,0),1)),INDEX('Cycle 10'!D$10:D$999,MATCH($A1477,'Cycle 10'!$L$10:$L$999,0),1)),INDEX('Cycle 11'!D$10:D$999,MATCH($A1477,'Cycle 11'!$L$10:$L$999,0),1)),"")="","",IFERROR(IFERROR(IFERROR(IFERROR(IFERROR(IFERROR(IFERROR(IFERROR(IFERROR(IFERROR(IFERROR(IFERROR(INDEX(Summer!D$10:D$999,MATCH($A1477,Summer!$L$10:$L$999,0),1),INDEX('Cycle 1'!D$10:D$999,MATCH($A1477,'Cycle 1'!$L$10:$L$999,0),1)),INDEX('Cycle 2'!D$10:D$999,MATCH($A1477,'Cycle 2'!$L$10:$L$999,0),1)),INDEX('Cycle 3'!D$10:D$999,MATCH($A1477,'Cycle 3'!$L$10:$L$999,0),1)),INDEX('Cycle 4'!D$10:D$999,MATCH($A1477,'Cycle 4'!$L$10:$L$999,0),1)),INDEX('Cycle 5'!D$10:D$999,MATCH($A1477,'Cycle 5'!$L$10:$L$999,0),1)),INDEX('Cycle 6'!D$10:D$999,MATCH($A1477,'Cycle 6'!$L$10:$L$999,0),1)),INDEX('Cycle 7'!D$10:D$999,MATCH($A1477,'Cycle 7'!$L$10:$L$999,0),1)),INDEX('Cycle 8'!D$10:D$999,MATCH($A1477,'Cycle 8'!$L$10:$L$999,0),1)),INDEX('Cycle 9'!D$10:D$999,MATCH($A1477,'Cycle 9'!$L$10:$L$999,0),1)),INDEX('Cycle 10'!D$10:D$999,MATCH($A1477,'Cycle 10'!$L$10:$L$999,0),1)),INDEX('Cycle 11'!D$10:D$999,MATCH($A1477,'Cycle 11'!$L$10:$L$999,0),1)),""))</f>
        <v/>
      </c>
      <c r="F1477" t="str">
        <f>IF(IFERROR(IFERROR(IFERROR(IFERROR(IFERROR(IFERROR(IFERROR(IFERROR(IFERROR(IFERROR(IFERROR(IFERROR(INDEX(Summer!E$10:E$999,MATCH($A1477,Summer!$L$10:$L$999,0),1),INDEX('Cycle 1'!E$10:E$999,MATCH($A1477,'Cycle 1'!$L$10:$L$999,0),1)),INDEX('Cycle 2'!E$10:E$999,MATCH($A1477,'Cycle 2'!$L$10:$L$999,0),1)),INDEX('Cycle 3'!E$10:E$999,MATCH($A1477,'Cycle 3'!$L$10:$L$999,0),1)),INDEX('Cycle 4'!E$10:E$999,MATCH($A1477,'Cycle 4'!$L$10:$L$999,0),1)),INDEX('Cycle 5'!E$10:E$999,MATCH($A1477,'Cycle 5'!$L$10:$L$999,0),1)),INDEX('Cycle 6'!E$10:E$999,MATCH($A1477,'Cycle 6'!$L$10:$L$999,0),1)),INDEX('Cycle 7'!E$10:E$999,MATCH($A1477,'Cycle 7'!$L$10:$L$999,0),1)),INDEX('Cycle 8'!E$10:E$999,MATCH($A1477,'Cycle 8'!$L$10:$L$999,0),1)),INDEX('Cycle 9'!E$10:E$999,MATCH($A1477,'Cycle 9'!$L$10:$L$999,0),1)),INDEX('Cycle 10'!E$10:E$999,MATCH($A1477,'Cycle 10'!$L$10:$L$999,0),1)),INDEX('Cycle 11'!E$10:E$999,MATCH($A1477,'Cycle 11'!$L$10:$L$999,0),1)),"")="","",IFERROR(IFERROR(IFERROR(IFERROR(IFERROR(IFERROR(IFERROR(IFERROR(IFERROR(IFERROR(IFERROR(IFERROR(INDEX(Summer!E$10:E$999,MATCH($A1477,Summer!$L$10:$L$999,0),1),INDEX('Cycle 1'!E$10:E$999,MATCH($A1477,'Cycle 1'!$L$10:$L$999,0),1)),INDEX('Cycle 2'!E$10:E$999,MATCH($A1477,'Cycle 2'!$L$10:$L$999,0),1)),INDEX('Cycle 3'!E$10:E$999,MATCH($A1477,'Cycle 3'!$L$10:$L$999,0),1)),INDEX('Cycle 4'!E$10:E$999,MATCH($A1477,'Cycle 4'!$L$10:$L$999,0),1)),INDEX('Cycle 5'!E$10:E$999,MATCH($A1477,'Cycle 5'!$L$10:$L$999,0),1)),INDEX('Cycle 6'!E$10:E$999,MATCH($A1477,'Cycle 6'!$L$10:$L$999,0),1)),INDEX('Cycle 7'!E$10:E$999,MATCH($A1477,'Cycle 7'!$L$10:$L$999,0),1)),INDEX('Cycle 8'!E$10:E$999,MATCH($A1477,'Cycle 8'!$L$10:$L$999,0),1)),INDEX('Cycle 9'!E$10:E$999,MATCH($A1477,'Cycle 9'!$L$10:$L$999,0),1)),INDEX('Cycle 10'!E$10:E$999,MATCH($A1477,'Cycle 10'!$L$10:$L$999,0),1)),INDEX('Cycle 11'!E$10:E$999,MATCH($A1477,'Cycle 11'!$L$10:$L$999,0),1)),""))</f>
        <v/>
      </c>
      <c r="G1477" t="str">
        <f>IF(IFERROR(IFERROR(IFERROR(IFERROR(IFERROR(IFERROR(IFERROR(IFERROR(IFERROR(IFERROR(IFERROR(IFERROR(INDEX(Summer!F$10:F$999,MATCH($A1477,Summer!$L$10:$L$999,0),1),INDEX('Cycle 1'!F$10:F$999,MATCH($A1477,'Cycle 1'!$L$10:$L$999,0),1)),INDEX('Cycle 2'!F$10:F$999,MATCH($A1477,'Cycle 2'!$L$10:$L$999,0),1)),INDEX('Cycle 3'!F$10:F$999,MATCH($A1477,'Cycle 3'!$L$10:$L$999,0),1)),INDEX('Cycle 4'!F$10:F$999,MATCH($A1477,'Cycle 4'!$L$10:$L$999,0),1)),INDEX('Cycle 5'!F$10:F$999,MATCH($A1477,'Cycle 5'!$L$10:$L$999,0),1)),INDEX('Cycle 6'!F$10:F$999,MATCH($A1477,'Cycle 6'!$L$10:$L$999,0),1)),INDEX('Cycle 7'!F$10:F$999,MATCH($A1477,'Cycle 7'!$L$10:$L$999,0),1)),INDEX('Cycle 8'!F$10:F$999,MATCH($A1477,'Cycle 8'!$L$10:$L$999,0),1)),INDEX('Cycle 9'!F$10:F$999,MATCH($A1477,'Cycle 9'!$L$10:$L$999,0),1)),INDEX('Cycle 10'!F$10:F$999,MATCH($A1477,'Cycle 10'!$L$10:$L$999,0),1)),INDEX('Cycle 11'!F$10:F$999,MATCH($A1477,'Cycle 11'!$L$10:$L$999,0),1)),"")="","",IFERROR(IFERROR(IFERROR(IFERROR(IFERROR(IFERROR(IFERROR(IFERROR(IFERROR(IFERROR(IFERROR(IFERROR(INDEX(Summer!F$10:F$999,MATCH($A1477,Summer!$L$10:$L$999,0),1),INDEX('Cycle 1'!F$10:F$999,MATCH($A1477,'Cycle 1'!$L$10:$L$999,0),1)),INDEX('Cycle 2'!F$10:F$999,MATCH($A1477,'Cycle 2'!$L$10:$L$999,0),1)),INDEX('Cycle 3'!F$10:F$999,MATCH($A1477,'Cycle 3'!$L$10:$L$999,0),1)),INDEX('Cycle 4'!F$10:F$999,MATCH($A1477,'Cycle 4'!$L$10:$L$999,0),1)),INDEX('Cycle 5'!F$10:F$999,MATCH($A1477,'Cycle 5'!$L$10:$L$999,0),1)),INDEX('Cycle 6'!F$10:F$999,MATCH($A1477,'Cycle 6'!$L$10:$L$999,0),1)),INDEX('Cycle 7'!F$10:F$999,MATCH($A1477,'Cycle 7'!$L$10:$L$999,0),1)),INDEX('Cycle 8'!F$10:F$999,MATCH($A1477,'Cycle 8'!$L$10:$L$999,0),1)),INDEX('Cycle 9'!F$10:F$999,MATCH($A1477,'Cycle 9'!$L$10:$L$999,0),1)),INDEX('Cycle 10'!F$10:F$999,MATCH($A1477,'Cycle 10'!$L$10:$L$999,0),1)),INDEX('Cycle 11'!F$10:F$999,MATCH($A1477,'Cycle 11'!$L$10:$L$999,0),1)),""))</f>
        <v/>
      </c>
      <c r="H1477" t="str">
        <f>IF(IFERROR(IFERROR(IFERROR(IFERROR(IFERROR(IFERROR(IFERROR(IFERROR(IFERROR(IFERROR(IFERROR(IFERROR(INDEX(Summer!G$10:G$999,MATCH($A1477,Summer!$L$10:$L$999,0),1),INDEX('Cycle 1'!G$10:G$999,MATCH($A1477,'Cycle 1'!$L$10:$L$999,0),1)),INDEX('Cycle 2'!G$10:G$999,MATCH($A1477,'Cycle 2'!$L$10:$L$999,0),1)),INDEX('Cycle 3'!G$10:G$999,MATCH($A1477,'Cycle 3'!$L$10:$L$999,0),1)),INDEX('Cycle 4'!G$10:G$999,MATCH($A1477,'Cycle 4'!$L$10:$L$999,0),1)),INDEX('Cycle 5'!G$10:G$999,MATCH($A1477,'Cycle 5'!$L$10:$L$999,0),1)),INDEX('Cycle 6'!G$10:G$999,MATCH($A1477,'Cycle 6'!$L$10:$L$999,0),1)),INDEX('Cycle 7'!G$10:G$999,MATCH($A1477,'Cycle 7'!$L$10:$L$999,0),1)),INDEX('Cycle 8'!G$10:G$999,MATCH($A1477,'Cycle 8'!$L$10:$L$999,0),1)),INDEX('Cycle 9'!G$10:G$999,MATCH($A1477,'Cycle 9'!$L$10:$L$999,0),1)),INDEX('Cycle 10'!G$10:G$999,MATCH($A1477,'Cycle 10'!$L$10:$L$999,0),1)),INDEX('Cycle 11'!G$10:G$999,MATCH($A1477,'Cycle 11'!$L$10:$L$999,0),1)),"")="","",IFERROR(IFERROR(IFERROR(IFERROR(IFERROR(IFERROR(IFERROR(IFERROR(IFERROR(IFERROR(IFERROR(IFERROR(INDEX(Summer!G$10:G$999,MATCH($A1477,Summer!$L$10:$L$999,0),1),INDEX('Cycle 1'!G$10:G$999,MATCH($A1477,'Cycle 1'!$L$10:$L$999,0),1)),INDEX('Cycle 2'!G$10:G$999,MATCH($A1477,'Cycle 2'!$L$10:$L$999,0),1)),INDEX('Cycle 3'!G$10:G$999,MATCH($A1477,'Cycle 3'!$L$10:$L$999,0),1)),INDEX('Cycle 4'!G$10:G$999,MATCH($A1477,'Cycle 4'!$L$10:$L$999,0),1)),INDEX('Cycle 5'!G$10:G$999,MATCH($A1477,'Cycle 5'!$L$10:$L$999,0),1)),INDEX('Cycle 6'!G$10:G$999,MATCH($A1477,'Cycle 6'!$L$10:$L$999,0),1)),INDEX('Cycle 7'!G$10:G$999,MATCH($A1477,'Cycle 7'!$L$10:$L$999,0),1)),INDEX('Cycle 8'!G$10:G$999,MATCH($A1477,'Cycle 8'!$L$10:$L$999,0),1)),INDEX('Cycle 9'!G$10:G$999,MATCH($A1477,'Cycle 9'!$L$10:$L$999,0),1)),INDEX('Cycle 10'!G$10:G$999,MATCH($A1477,'Cycle 10'!$L$10:$L$999,0),1)),INDEX('Cycle 11'!G$10:G$999,MATCH($A1477,'Cycle 11'!$L$10:$L$999,0),1)),""))</f>
        <v/>
      </c>
      <c r="I1477">
        <f>IFERROR(IF(C1477="",MAX(I$1:I1476),IF(ROW(C$2)=ROW(C1477),1,IF(ISERROR(VLOOKUP(C1477,C$2:C1476,1,FALSE)),MAX(I$1:I1476)+1,MAX(I$1:I1476)))),"")</f>
        <v>0</v>
      </c>
      <c r="J1477" t="str">
        <f t="shared" si="145"/>
        <v/>
      </c>
      <c r="K1477" t="str">
        <f t="shared" si="148"/>
        <v/>
      </c>
      <c r="L1477" t="str">
        <f t="shared" si="148"/>
        <v/>
      </c>
      <c r="M1477" t="str">
        <f t="shared" si="148"/>
        <v/>
      </c>
      <c r="N1477" t="str">
        <f t="shared" si="148"/>
        <v/>
      </c>
      <c r="O1477" t="str">
        <f t="shared" si="148"/>
        <v/>
      </c>
      <c r="P1477" t="str">
        <f t="shared" si="148"/>
        <v/>
      </c>
      <c r="Q1477" t="str">
        <f t="shared" si="148"/>
        <v/>
      </c>
      <c r="R1477" t="str">
        <f t="shared" si="148"/>
        <v/>
      </c>
      <c r="S1477" t="str">
        <f t="shared" si="148"/>
        <v/>
      </c>
      <c r="T1477" t="str">
        <f t="shared" si="148"/>
        <v/>
      </c>
      <c r="U1477" t="str">
        <f t="shared" si="148"/>
        <v/>
      </c>
      <c r="V1477" t="str">
        <f t="shared" si="148"/>
        <v/>
      </c>
      <c r="W1477" t="str">
        <f t="shared" si="146"/>
        <v/>
      </c>
      <c r="X1477">
        <f>IF(OR(H1477="No",H1477=""),0,IF(COUNTIFS(H$2:H1477,"Yes",C$2:C1477,C1477)&gt;1,0,COUNTIFS(H$2:H1477,"Yes",C$2:C1477,C1477)))+IF(X1476=$X$1,0,X1476)</f>
        <v>0</v>
      </c>
    </row>
    <row r="1478" spans="1:24" x14ac:dyDescent="0.3">
      <c r="A1478">
        <f>ROWS($A$2:$A1478)</f>
        <v>1477</v>
      </c>
      <c r="B1478" t="str">
        <f>IF(ISERROR(VLOOKUP(A1478,Summer!L$11:L$500,1,FALSE)),IF(ISERROR(VLOOKUP(A1478,'Cycle 1'!L$11:L$500,1,FALSE)),IF(ISERROR(VLOOKUP(A1478,'Cycle 2'!L$11:L$500,1,FALSE)),IF(ISERROR(VLOOKUP(A1478,'Cycle 3'!L$11:L$500,1,FALSE)),IF(ISERROR(VLOOKUP(A1478,'Cycle 4'!L$11:L$500,1,FALSE)),IF(ISERROR(VLOOKUP(A1478,'Cycle 5'!L$11:L$500,1,FALSE)),IF(ISERROR(VLOOKUP(A1478,'Cycle 6'!L$11:L$500,1,FALSE)),IF(ISERROR(VLOOKUP(A1478,'Cycle 7'!L$11:L$500,1,FALSE)),IF(ISERROR(VLOOKUP(A1478,'Cycle 8'!L$11:L$500,1,FALSE)),IF(ISERROR(VLOOKUP(A1478,'Cycle 9'!L$11:L$500,1,FALSE)),IF(ISERROR(VLOOKUP(A1478,'Cycle 10'!L$11:L$500,1,FALSE)),IF(ISERROR(VLOOKUP(A1478,'Cycle 11'!L$11:L$500,1,FALSE)),"","Cycle 11"),"Cycle 10"),"Cycle 9"),"Cycle 8"),"Cycle 7"),"Cycle 6"),"Cycle 5"),"Cycle 4"),"Cycle 3"),"Cycle 2"),"Cycle 1"),"Summer")</f>
        <v/>
      </c>
      <c r="C1478" t="str">
        <f>IF(IFERROR(IFERROR(IFERROR(IFERROR(IFERROR(IFERROR(IFERROR(IFERROR(IFERROR(IFERROR(IFERROR(IFERROR(INDEX(Summer!B$10:B$999,MATCH($A1478,Summer!$L$10:$L$999,0),1),INDEX('Cycle 1'!B$10:B$999,MATCH($A1478,'Cycle 1'!$L$10:$L$999,0),1)),INDEX('Cycle 2'!B$10:B$999,MATCH($A1478,'Cycle 2'!$L$10:$L$999,0),1)),INDEX('Cycle 3'!B$10:B$999,MATCH($A1478,'Cycle 3'!$L$10:$L$999,0),1)),INDEX('Cycle 4'!B$10:B$999,MATCH($A1478,'Cycle 4'!$L$10:$L$999,0),1)),INDEX('Cycle 5'!B$10:B$999,MATCH($A1478,'Cycle 5'!$L$10:$L$999,0),1)),INDEX('Cycle 6'!B$10:B$999,MATCH($A1478,'Cycle 6'!$L$10:$L$999,0),1)),INDEX('Cycle 7'!B$10:B$999,MATCH($A1478,'Cycle 7'!$L$10:$L$999,0),1)),INDEX('Cycle 8'!B$10:B$999,MATCH($A1478,'Cycle 8'!$L$10:$L$999,0),1)),INDEX('Cycle 9'!B$10:B$999,MATCH($A1478,'Cycle 9'!$L$10:$L$999,0),1)),INDEX('Cycle 10'!B$10:B$999,MATCH($A1478,'Cycle 10'!$L$10:$L$999,0),1)),INDEX('Cycle 11'!B$10:B$999,MATCH($A1478,'Cycle 11'!$L$10:$L$999,0),1)),"")="","",IFERROR(IFERROR(IFERROR(IFERROR(IFERROR(IFERROR(IFERROR(IFERROR(IFERROR(IFERROR(IFERROR(IFERROR(INDEX(Summer!B$10:B$999,MATCH($A1478,Summer!$L$10:$L$999,0),1),INDEX('Cycle 1'!B$10:B$999,MATCH($A1478,'Cycle 1'!$L$10:$L$999,0),1)),INDEX('Cycle 2'!B$10:B$999,MATCH($A1478,'Cycle 2'!$L$10:$L$999,0),1)),INDEX('Cycle 3'!B$10:B$999,MATCH($A1478,'Cycle 3'!$L$10:$L$999,0),1)),INDEX('Cycle 4'!B$10:B$999,MATCH($A1478,'Cycle 4'!$L$10:$L$999,0),1)),INDEX('Cycle 5'!B$10:B$999,MATCH($A1478,'Cycle 5'!$L$10:$L$999,0),1)),INDEX('Cycle 6'!B$10:B$999,MATCH($A1478,'Cycle 6'!$L$10:$L$999,0),1)),INDEX('Cycle 7'!B$10:B$999,MATCH($A1478,'Cycle 7'!$L$10:$L$999,0),1)),INDEX('Cycle 8'!B$10:B$999,MATCH($A1478,'Cycle 8'!$L$10:$L$999,0),1)),INDEX('Cycle 9'!B$10:B$999,MATCH($A1478,'Cycle 9'!$L$10:$L$999,0),1)),INDEX('Cycle 10'!B$10:B$999,MATCH($A1478,'Cycle 10'!$L$10:$L$999,0),1)),INDEX('Cycle 11'!B$10:B$999,MATCH($A1478,'Cycle 11'!$L$10:$L$999,0),1)),""))</f>
        <v/>
      </c>
      <c r="D1478" t="str">
        <f>IF(IFERROR(IFERROR(IFERROR(IFERROR(IFERROR(IFERROR(IFERROR(IFERROR(IFERROR(IFERROR(IFERROR(IFERROR(INDEX(Summer!C$10:C$999,MATCH($A1478,Summer!$L$10:$L$999,0),1),INDEX('Cycle 1'!C$10:C$999,MATCH($A1478,'Cycle 1'!$L$10:$L$999,0),1)),INDEX('Cycle 2'!C$10:C$999,MATCH($A1478,'Cycle 2'!$L$10:$L$999,0),1)),INDEX('Cycle 3'!C$10:C$999,MATCH($A1478,'Cycle 3'!$L$10:$L$999,0),1)),INDEX('Cycle 4'!C$10:C$999,MATCH($A1478,'Cycle 4'!$L$10:$L$999,0),1)),INDEX('Cycle 5'!C$10:C$999,MATCH($A1478,'Cycle 5'!$L$10:$L$999,0),1)),INDEX('Cycle 6'!C$10:C$999,MATCH($A1478,'Cycle 6'!$L$10:$L$999,0),1)),INDEX('Cycle 7'!C$10:C$999,MATCH($A1478,'Cycle 7'!$L$10:$L$999,0),1)),INDEX('Cycle 8'!C$10:C$999,MATCH($A1478,'Cycle 8'!$L$10:$L$999,0),1)),INDEX('Cycle 9'!C$10:C$999,MATCH($A1478,'Cycle 9'!$L$10:$L$999,0),1)),INDEX('Cycle 10'!C$10:C$999,MATCH($A1478,'Cycle 10'!$L$10:$L$999,0),1)),INDEX('Cycle 11'!C$10:C$999,MATCH($A1478,'Cycle 11'!$L$10:$L$999,0),1)),"")="","",IFERROR(IFERROR(IFERROR(IFERROR(IFERROR(IFERROR(IFERROR(IFERROR(IFERROR(IFERROR(IFERROR(IFERROR(INDEX(Summer!C$10:C$999,MATCH($A1478,Summer!$L$10:$L$999,0),1),INDEX('Cycle 1'!C$10:C$999,MATCH($A1478,'Cycle 1'!$L$10:$L$999,0),1)),INDEX('Cycle 2'!C$10:C$999,MATCH($A1478,'Cycle 2'!$L$10:$L$999,0),1)),INDEX('Cycle 3'!C$10:C$999,MATCH($A1478,'Cycle 3'!$L$10:$L$999,0),1)),INDEX('Cycle 4'!C$10:C$999,MATCH($A1478,'Cycle 4'!$L$10:$L$999,0),1)),INDEX('Cycle 5'!C$10:C$999,MATCH($A1478,'Cycle 5'!$L$10:$L$999,0),1)),INDEX('Cycle 6'!C$10:C$999,MATCH($A1478,'Cycle 6'!$L$10:$L$999,0),1)),INDEX('Cycle 7'!C$10:C$999,MATCH($A1478,'Cycle 7'!$L$10:$L$999,0),1)),INDEX('Cycle 8'!C$10:C$999,MATCH($A1478,'Cycle 8'!$L$10:$L$999,0),1)),INDEX('Cycle 9'!C$10:C$999,MATCH($A1478,'Cycle 9'!$L$10:$L$999,0),1)),INDEX('Cycle 10'!C$10:C$999,MATCH($A1478,'Cycle 10'!$L$10:$L$999,0),1)),INDEX('Cycle 11'!C$10:C$999,MATCH($A1478,'Cycle 11'!$L$10:$L$999,0),1)),""))</f>
        <v/>
      </c>
      <c r="E1478" t="str">
        <f>IF(IFERROR(IFERROR(IFERROR(IFERROR(IFERROR(IFERROR(IFERROR(IFERROR(IFERROR(IFERROR(IFERROR(IFERROR(INDEX(Summer!D$10:D$999,MATCH($A1478,Summer!$L$10:$L$999,0),1),INDEX('Cycle 1'!D$10:D$999,MATCH($A1478,'Cycle 1'!$L$10:$L$999,0),1)),INDEX('Cycle 2'!D$10:D$999,MATCH($A1478,'Cycle 2'!$L$10:$L$999,0),1)),INDEX('Cycle 3'!D$10:D$999,MATCH($A1478,'Cycle 3'!$L$10:$L$999,0),1)),INDEX('Cycle 4'!D$10:D$999,MATCH($A1478,'Cycle 4'!$L$10:$L$999,0),1)),INDEX('Cycle 5'!D$10:D$999,MATCH($A1478,'Cycle 5'!$L$10:$L$999,0),1)),INDEX('Cycle 6'!D$10:D$999,MATCH($A1478,'Cycle 6'!$L$10:$L$999,0),1)),INDEX('Cycle 7'!D$10:D$999,MATCH($A1478,'Cycle 7'!$L$10:$L$999,0),1)),INDEX('Cycle 8'!D$10:D$999,MATCH($A1478,'Cycle 8'!$L$10:$L$999,0),1)),INDEX('Cycle 9'!D$10:D$999,MATCH($A1478,'Cycle 9'!$L$10:$L$999,0),1)),INDEX('Cycle 10'!D$10:D$999,MATCH($A1478,'Cycle 10'!$L$10:$L$999,0),1)),INDEX('Cycle 11'!D$10:D$999,MATCH($A1478,'Cycle 11'!$L$10:$L$999,0),1)),"")="","",IFERROR(IFERROR(IFERROR(IFERROR(IFERROR(IFERROR(IFERROR(IFERROR(IFERROR(IFERROR(IFERROR(IFERROR(INDEX(Summer!D$10:D$999,MATCH($A1478,Summer!$L$10:$L$999,0),1),INDEX('Cycle 1'!D$10:D$999,MATCH($A1478,'Cycle 1'!$L$10:$L$999,0),1)),INDEX('Cycle 2'!D$10:D$999,MATCH($A1478,'Cycle 2'!$L$10:$L$999,0),1)),INDEX('Cycle 3'!D$10:D$999,MATCH($A1478,'Cycle 3'!$L$10:$L$999,0),1)),INDEX('Cycle 4'!D$10:D$999,MATCH($A1478,'Cycle 4'!$L$10:$L$999,0),1)),INDEX('Cycle 5'!D$10:D$999,MATCH($A1478,'Cycle 5'!$L$10:$L$999,0),1)),INDEX('Cycle 6'!D$10:D$999,MATCH($A1478,'Cycle 6'!$L$10:$L$999,0),1)),INDEX('Cycle 7'!D$10:D$999,MATCH($A1478,'Cycle 7'!$L$10:$L$999,0),1)),INDEX('Cycle 8'!D$10:D$999,MATCH($A1478,'Cycle 8'!$L$10:$L$999,0),1)),INDEX('Cycle 9'!D$10:D$999,MATCH($A1478,'Cycle 9'!$L$10:$L$999,0),1)),INDEX('Cycle 10'!D$10:D$999,MATCH($A1478,'Cycle 10'!$L$10:$L$999,0),1)),INDEX('Cycle 11'!D$10:D$999,MATCH($A1478,'Cycle 11'!$L$10:$L$999,0),1)),""))</f>
        <v/>
      </c>
      <c r="F1478" t="str">
        <f>IF(IFERROR(IFERROR(IFERROR(IFERROR(IFERROR(IFERROR(IFERROR(IFERROR(IFERROR(IFERROR(IFERROR(IFERROR(INDEX(Summer!E$10:E$999,MATCH($A1478,Summer!$L$10:$L$999,0),1),INDEX('Cycle 1'!E$10:E$999,MATCH($A1478,'Cycle 1'!$L$10:$L$999,0),1)),INDEX('Cycle 2'!E$10:E$999,MATCH($A1478,'Cycle 2'!$L$10:$L$999,0),1)),INDEX('Cycle 3'!E$10:E$999,MATCH($A1478,'Cycle 3'!$L$10:$L$999,0),1)),INDEX('Cycle 4'!E$10:E$999,MATCH($A1478,'Cycle 4'!$L$10:$L$999,0),1)),INDEX('Cycle 5'!E$10:E$999,MATCH($A1478,'Cycle 5'!$L$10:$L$999,0),1)),INDEX('Cycle 6'!E$10:E$999,MATCH($A1478,'Cycle 6'!$L$10:$L$999,0),1)),INDEX('Cycle 7'!E$10:E$999,MATCH($A1478,'Cycle 7'!$L$10:$L$999,0),1)),INDEX('Cycle 8'!E$10:E$999,MATCH($A1478,'Cycle 8'!$L$10:$L$999,0),1)),INDEX('Cycle 9'!E$10:E$999,MATCH($A1478,'Cycle 9'!$L$10:$L$999,0),1)),INDEX('Cycle 10'!E$10:E$999,MATCH($A1478,'Cycle 10'!$L$10:$L$999,0),1)),INDEX('Cycle 11'!E$10:E$999,MATCH($A1478,'Cycle 11'!$L$10:$L$999,0),1)),"")="","",IFERROR(IFERROR(IFERROR(IFERROR(IFERROR(IFERROR(IFERROR(IFERROR(IFERROR(IFERROR(IFERROR(IFERROR(INDEX(Summer!E$10:E$999,MATCH($A1478,Summer!$L$10:$L$999,0),1),INDEX('Cycle 1'!E$10:E$999,MATCH($A1478,'Cycle 1'!$L$10:$L$999,0),1)),INDEX('Cycle 2'!E$10:E$999,MATCH($A1478,'Cycle 2'!$L$10:$L$999,0),1)),INDEX('Cycle 3'!E$10:E$999,MATCH($A1478,'Cycle 3'!$L$10:$L$999,0),1)),INDEX('Cycle 4'!E$10:E$999,MATCH($A1478,'Cycle 4'!$L$10:$L$999,0),1)),INDEX('Cycle 5'!E$10:E$999,MATCH($A1478,'Cycle 5'!$L$10:$L$999,0),1)),INDEX('Cycle 6'!E$10:E$999,MATCH($A1478,'Cycle 6'!$L$10:$L$999,0),1)),INDEX('Cycle 7'!E$10:E$999,MATCH($A1478,'Cycle 7'!$L$10:$L$999,0),1)),INDEX('Cycle 8'!E$10:E$999,MATCH($A1478,'Cycle 8'!$L$10:$L$999,0),1)),INDEX('Cycle 9'!E$10:E$999,MATCH($A1478,'Cycle 9'!$L$10:$L$999,0),1)),INDEX('Cycle 10'!E$10:E$999,MATCH($A1478,'Cycle 10'!$L$10:$L$999,0),1)),INDEX('Cycle 11'!E$10:E$999,MATCH($A1478,'Cycle 11'!$L$10:$L$999,0),1)),""))</f>
        <v/>
      </c>
      <c r="G1478" t="str">
        <f>IF(IFERROR(IFERROR(IFERROR(IFERROR(IFERROR(IFERROR(IFERROR(IFERROR(IFERROR(IFERROR(IFERROR(IFERROR(INDEX(Summer!F$10:F$999,MATCH($A1478,Summer!$L$10:$L$999,0),1),INDEX('Cycle 1'!F$10:F$999,MATCH($A1478,'Cycle 1'!$L$10:$L$999,0),1)),INDEX('Cycle 2'!F$10:F$999,MATCH($A1478,'Cycle 2'!$L$10:$L$999,0),1)),INDEX('Cycle 3'!F$10:F$999,MATCH($A1478,'Cycle 3'!$L$10:$L$999,0),1)),INDEX('Cycle 4'!F$10:F$999,MATCH($A1478,'Cycle 4'!$L$10:$L$999,0),1)),INDEX('Cycle 5'!F$10:F$999,MATCH($A1478,'Cycle 5'!$L$10:$L$999,0),1)),INDEX('Cycle 6'!F$10:F$999,MATCH($A1478,'Cycle 6'!$L$10:$L$999,0),1)),INDEX('Cycle 7'!F$10:F$999,MATCH($A1478,'Cycle 7'!$L$10:$L$999,0),1)),INDEX('Cycle 8'!F$10:F$999,MATCH($A1478,'Cycle 8'!$L$10:$L$999,0),1)),INDEX('Cycle 9'!F$10:F$999,MATCH($A1478,'Cycle 9'!$L$10:$L$999,0),1)),INDEX('Cycle 10'!F$10:F$999,MATCH($A1478,'Cycle 10'!$L$10:$L$999,0),1)),INDEX('Cycle 11'!F$10:F$999,MATCH($A1478,'Cycle 11'!$L$10:$L$999,0),1)),"")="","",IFERROR(IFERROR(IFERROR(IFERROR(IFERROR(IFERROR(IFERROR(IFERROR(IFERROR(IFERROR(IFERROR(IFERROR(INDEX(Summer!F$10:F$999,MATCH($A1478,Summer!$L$10:$L$999,0),1),INDEX('Cycle 1'!F$10:F$999,MATCH($A1478,'Cycle 1'!$L$10:$L$999,0),1)),INDEX('Cycle 2'!F$10:F$999,MATCH($A1478,'Cycle 2'!$L$10:$L$999,0),1)),INDEX('Cycle 3'!F$10:F$999,MATCH($A1478,'Cycle 3'!$L$10:$L$999,0),1)),INDEX('Cycle 4'!F$10:F$999,MATCH($A1478,'Cycle 4'!$L$10:$L$999,0),1)),INDEX('Cycle 5'!F$10:F$999,MATCH($A1478,'Cycle 5'!$L$10:$L$999,0),1)),INDEX('Cycle 6'!F$10:F$999,MATCH($A1478,'Cycle 6'!$L$10:$L$999,0),1)),INDEX('Cycle 7'!F$10:F$999,MATCH($A1478,'Cycle 7'!$L$10:$L$999,0),1)),INDEX('Cycle 8'!F$10:F$999,MATCH($A1478,'Cycle 8'!$L$10:$L$999,0),1)),INDEX('Cycle 9'!F$10:F$999,MATCH($A1478,'Cycle 9'!$L$10:$L$999,0),1)),INDEX('Cycle 10'!F$10:F$999,MATCH($A1478,'Cycle 10'!$L$10:$L$999,0),1)),INDEX('Cycle 11'!F$10:F$999,MATCH($A1478,'Cycle 11'!$L$10:$L$999,0),1)),""))</f>
        <v/>
      </c>
      <c r="H1478" t="str">
        <f>IF(IFERROR(IFERROR(IFERROR(IFERROR(IFERROR(IFERROR(IFERROR(IFERROR(IFERROR(IFERROR(IFERROR(IFERROR(INDEX(Summer!G$10:G$999,MATCH($A1478,Summer!$L$10:$L$999,0),1),INDEX('Cycle 1'!G$10:G$999,MATCH($A1478,'Cycle 1'!$L$10:$L$999,0),1)),INDEX('Cycle 2'!G$10:G$999,MATCH($A1478,'Cycle 2'!$L$10:$L$999,0),1)),INDEX('Cycle 3'!G$10:G$999,MATCH($A1478,'Cycle 3'!$L$10:$L$999,0),1)),INDEX('Cycle 4'!G$10:G$999,MATCH($A1478,'Cycle 4'!$L$10:$L$999,0),1)),INDEX('Cycle 5'!G$10:G$999,MATCH($A1478,'Cycle 5'!$L$10:$L$999,0),1)),INDEX('Cycle 6'!G$10:G$999,MATCH($A1478,'Cycle 6'!$L$10:$L$999,0),1)),INDEX('Cycle 7'!G$10:G$999,MATCH($A1478,'Cycle 7'!$L$10:$L$999,0),1)),INDEX('Cycle 8'!G$10:G$999,MATCH($A1478,'Cycle 8'!$L$10:$L$999,0),1)),INDEX('Cycle 9'!G$10:G$999,MATCH($A1478,'Cycle 9'!$L$10:$L$999,0),1)),INDEX('Cycle 10'!G$10:G$999,MATCH($A1478,'Cycle 10'!$L$10:$L$999,0),1)),INDEX('Cycle 11'!G$10:G$999,MATCH($A1478,'Cycle 11'!$L$10:$L$999,0),1)),"")="","",IFERROR(IFERROR(IFERROR(IFERROR(IFERROR(IFERROR(IFERROR(IFERROR(IFERROR(IFERROR(IFERROR(IFERROR(INDEX(Summer!G$10:G$999,MATCH($A1478,Summer!$L$10:$L$999,0),1),INDEX('Cycle 1'!G$10:G$999,MATCH($A1478,'Cycle 1'!$L$10:$L$999,0),1)),INDEX('Cycle 2'!G$10:G$999,MATCH($A1478,'Cycle 2'!$L$10:$L$999,0),1)),INDEX('Cycle 3'!G$10:G$999,MATCH($A1478,'Cycle 3'!$L$10:$L$999,0),1)),INDEX('Cycle 4'!G$10:G$999,MATCH($A1478,'Cycle 4'!$L$10:$L$999,0),1)),INDEX('Cycle 5'!G$10:G$999,MATCH($A1478,'Cycle 5'!$L$10:$L$999,0),1)),INDEX('Cycle 6'!G$10:G$999,MATCH($A1478,'Cycle 6'!$L$10:$L$999,0),1)),INDEX('Cycle 7'!G$10:G$999,MATCH($A1478,'Cycle 7'!$L$10:$L$999,0),1)),INDEX('Cycle 8'!G$10:G$999,MATCH($A1478,'Cycle 8'!$L$10:$L$999,0),1)),INDEX('Cycle 9'!G$10:G$999,MATCH($A1478,'Cycle 9'!$L$10:$L$999,0),1)),INDEX('Cycle 10'!G$10:G$999,MATCH($A1478,'Cycle 10'!$L$10:$L$999,0),1)),INDEX('Cycle 11'!G$10:G$999,MATCH($A1478,'Cycle 11'!$L$10:$L$999,0),1)),""))</f>
        <v/>
      </c>
      <c r="I1478">
        <f>IFERROR(IF(C1478="",MAX(I$1:I1477),IF(ROW(C$2)=ROW(C1478),1,IF(ISERROR(VLOOKUP(C1478,C$2:C1477,1,FALSE)),MAX(I$1:I1477)+1,MAX(I$1:I1477)))),"")</f>
        <v>0</v>
      </c>
      <c r="J1478" t="str">
        <f t="shared" si="145"/>
        <v/>
      </c>
      <c r="K1478" t="str">
        <f t="shared" si="148"/>
        <v/>
      </c>
      <c r="L1478" t="str">
        <f t="shared" si="148"/>
        <v/>
      </c>
      <c r="M1478" t="str">
        <f t="shared" si="148"/>
        <v/>
      </c>
      <c r="N1478" t="str">
        <f t="shared" si="148"/>
        <v/>
      </c>
      <c r="O1478" t="str">
        <f t="shared" si="148"/>
        <v/>
      </c>
      <c r="P1478" t="str">
        <f t="shared" si="148"/>
        <v/>
      </c>
      <c r="Q1478" t="str">
        <f t="shared" si="148"/>
        <v/>
      </c>
      <c r="R1478" t="str">
        <f t="shared" si="148"/>
        <v/>
      </c>
      <c r="S1478" t="str">
        <f t="shared" si="148"/>
        <v/>
      </c>
      <c r="T1478" t="str">
        <f t="shared" si="148"/>
        <v/>
      </c>
      <c r="U1478" t="str">
        <f t="shared" si="148"/>
        <v/>
      </c>
      <c r="V1478" t="str">
        <f t="shared" si="148"/>
        <v/>
      </c>
      <c r="W1478" t="str">
        <f t="shared" si="146"/>
        <v/>
      </c>
      <c r="X1478">
        <f>IF(OR(H1478="No",H1478=""),0,IF(COUNTIFS(H$2:H1478,"Yes",C$2:C1478,C1478)&gt;1,0,COUNTIFS(H$2:H1478,"Yes",C$2:C1478,C1478)))+IF(X1477=$X$1,0,X1477)</f>
        <v>0</v>
      </c>
    </row>
    <row r="1479" spans="1:24" x14ac:dyDescent="0.3">
      <c r="A1479">
        <f>ROWS($A$2:$A1479)</f>
        <v>1478</v>
      </c>
      <c r="B1479" t="str">
        <f>IF(ISERROR(VLOOKUP(A1479,Summer!L$11:L$500,1,FALSE)),IF(ISERROR(VLOOKUP(A1479,'Cycle 1'!L$11:L$500,1,FALSE)),IF(ISERROR(VLOOKUP(A1479,'Cycle 2'!L$11:L$500,1,FALSE)),IF(ISERROR(VLOOKUP(A1479,'Cycle 3'!L$11:L$500,1,FALSE)),IF(ISERROR(VLOOKUP(A1479,'Cycle 4'!L$11:L$500,1,FALSE)),IF(ISERROR(VLOOKUP(A1479,'Cycle 5'!L$11:L$500,1,FALSE)),IF(ISERROR(VLOOKUP(A1479,'Cycle 6'!L$11:L$500,1,FALSE)),IF(ISERROR(VLOOKUP(A1479,'Cycle 7'!L$11:L$500,1,FALSE)),IF(ISERROR(VLOOKUP(A1479,'Cycle 8'!L$11:L$500,1,FALSE)),IF(ISERROR(VLOOKUP(A1479,'Cycle 9'!L$11:L$500,1,FALSE)),IF(ISERROR(VLOOKUP(A1479,'Cycle 10'!L$11:L$500,1,FALSE)),IF(ISERROR(VLOOKUP(A1479,'Cycle 11'!L$11:L$500,1,FALSE)),"","Cycle 11"),"Cycle 10"),"Cycle 9"),"Cycle 8"),"Cycle 7"),"Cycle 6"),"Cycle 5"),"Cycle 4"),"Cycle 3"),"Cycle 2"),"Cycle 1"),"Summer")</f>
        <v/>
      </c>
      <c r="C1479" t="str">
        <f>IF(IFERROR(IFERROR(IFERROR(IFERROR(IFERROR(IFERROR(IFERROR(IFERROR(IFERROR(IFERROR(IFERROR(IFERROR(INDEX(Summer!B$10:B$999,MATCH($A1479,Summer!$L$10:$L$999,0),1),INDEX('Cycle 1'!B$10:B$999,MATCH($A1479,'Cycle 1'!$L$10:$L$999,0),1)),INDEX('Cycle 2'!B$10:B$999,MATCH($A1479,'Cycle 2'!$L$10:$L$999,0),1)),INDEX('Cycle 3'!B$10:B$999,MATCH($A1479,'Cycle 3'!$L$10:$L$999,0),1)),INDEX('Cycle 4'!B$10:B$999,MATCH($A1479,'Cycle 4'!$L$10:$L$999,0),1)),INDEX('Cycle 5'!B$10:B$999,MATCH($A1479,'Cycle 5'!$L$10:$L$999,0),1)),INDEX('Cycle 6'!B$10:B$999,MATCH($A1479,'Cycle 6'!$L$10:$L$999,0),1)),INDEX('Cycle 7'!B$10:B$999,MATCH($A1479,'Cycle 7'!$L$10:$L$999,0),1)),INDEX('Cycle 8'!B$10:B$999,MATCH($A1479,'Cycle 8'!$L$10:$L$999,0),1)),INDEX('Cycle 9'!B$10:B$999,MATCH($A1479,'Cycle 9'!$L$10:$L$999,0),1)),INDEX('Cycle 10'!B$10:B$999,MATCH($A1479,'Cycle 10'!$L$10:$L$999,0),1)),INDEX('Cycle 11'!B$10:B$999,MATCH($A1479,'Cycle 11'!$L$10:$L$999,0),1)),"")="","",IFERROR(IFERROR(IFERROR(IFERROR(IFERROR(IFERROR(IFERROR(IFERROR(IFERROR(IFERROR(IFERROR(IFERROR(INDEX(Summer!B$10:B$999,MATCH($A1479,Summer!$L$10:$L$999,0),1),INDEX('Cycle 1'!B$10:B$999,MATCH($A1479,'Cycle 1'!$L$10:$L$999,0),1)),INDEX('Cycle 2'!B$10:B$999,MATCH($A1479,'Cycle 2'!$L$10:$L$999,0),1)),INDEX('Cycle 3'!B$10:B$999,MATCH($A1479,'Cycle 3'!$L$10:$L$999,0),1)),INDEX('Cycle 4'!B$10:B$999,MATCH($A1479,'Cycle 4'!$L$10:$L$999,0),1)),INDEX('Cycle 5'!B$10:B$999,MATCH($A1479,'Cycle 5'!$L$10:$L$999,0),1)),INDEX('Cycle 6'!B$10:B$999,MATCH($A1479,'Cycle 6'!$L$10:$L$999,0),1)),INDEX('Cycle 7'!B$10:B$999,MATCH($A1479,'Cycle 7'!$L$10:$L$999,0),1)),INDEX('Cycle 8'!B$10:B$999,MATCH($A1479,'Cycle 8'!$L$10:$L$999,0),1)),INDEX('Cycle 9'!B$10:B$999,MATCH($A1479,'Cycle 9'!$L$10:$L$999,0),1)),INDEX('Cycle 10'!B$10:B$999,MATCH($A1479,'Cycle 10'!$L$10:$L$999,0),1)),INDEX('Cycle 11'!B$10:B$999,MATCH($A1479,'Cycle 11'!$L$10:$L$999,0),1)),""))</f>
        <v/>
      </c>
      <c r="D1479" t="str">
        <f>IF(IFERROR(IFERROR(IFERROR(IFERROR(IFERROR(IFERROR(IFERROR(IFERROR(IFERROR(IFERROR(IFERROR(IFERROR(INDEX(Summer!C$10:C$999,MATCH($A1479,Summer!$L$10:$L$999,0),1),INDEX('Cycle 1'!C$10:C$999,MATCH($A1479,'Cycle 1'!$L$10:$L$999,0),1)),INDEX('Cycle 2'!C$10:C$999,MATCH($A1479,'Cycle 2'!$L$10:$L$999,0),1)),INDEX('Cycle 3'!C$10:C$999,MATCH($A1479,'Cycle 3'!$L$10:$L$999,0),1)),INDEX('Cycle 4'!C$10:C$999,MATCH($A1479,'Cycle 4'!$L$10:$L$999,0),1)),INDEX('Cycle 5'!C$10:C$999,MATCH($A1479,'Cycle 5'!$L$10:$L$999,0),1)),INDEX('Cycle 6'!C$10:C$999,MATCH($A1479,'Cycle 6'!$L$10:$L$999,0),1)),INDEX('Cycle 7'!C$10:C$999,MATCH($A1479,'Cycle 7'!$L$10:$L$999,0),1)),INDEX('Cycle 8'!C$10:C$999,MATCH($A1479,'Cycle 8'!$L$10:$L$999,0),1)),INDEX('Cycle 9'!C$10:C$999,MATCH($A1479,'Cycle 9'!$L$10:$L$999,0),1)),INDEX('Cycle 10'!C$10:C$999,MATCH($A1479,'Cycle 10'!$L$10:$L$999,0),1)),INDEX('Cycle 11'!C$10:C$999,MATCH($A1479,'Cycle 11'!$L$10:$L$999,0),1)),"")="","",IFERROR(IFERROR(IFERROR(IFERROR(IFERROR(IFERROR(IFERROR(IFERROR(IFERROR(IFERROR(IFERROR(IFERROR(INDEX(Summer!C$10:C$999,MATCH($A1479,Summer!$L$10:$L$999,0),1),INDEX('Cycle 1'!C$10:C$999,MATCH($A1479,'Cycle 1'!$L$10:$L$999,0),1)),INDEX('Cycle 2'!C$10:C$999,MATCH($A1479,'Cycle 2'!$L$10:$L$999,0),1)),INDEX('Cycle 3'!C$10:C$999,MATCH($A1479,'Cycle 3'!$L$10:$L$999,0),1)),INDEX('Cycle 4'!C$10:C$999,MATCH($A1479,'Cycle 4'!$L$10:$L$999,0),1)),INDEX('Cycle 5'!C$10:C$999,MATCH($A1479,'Cycle 5'!$L$10:$L$999,0),1)),INDEX('Cycle 6'!C$10:C$999,MATCH($A1479,'Cycle 6'!$L$10:$L$999,0),1)),INDEX('Cycle 7'!C$10:C$999,MATCH($A1479,'Cycle 7'!$L$10:$L$999,0),1)),INDEX('Cycle 8'!C$10:C$999,MATCH($A1479,'Cycle 8'!$L$10:$L$999,0),1)),INDEX('Cycle 9'!C$10:C$999,MATCH($A1479,'Cycle 9'!$L$10:$L$999,0),1)),INDEX('Cycle 10'!C$10:C$999,MATCH($A1479,'Cycle 10'!$L$10:$L$999,0),1)),INDEX('Cycle 11'!C$10:C$999,MATCH($A1479,'Cycle 11'!$L$10:$L$999,0),1)),""))</f>
        <v/>
      </c>
      <c r="E1479" t="str">
        <f>IF(IFERROR(IFERROR(IFERROR(IFERROR(IFERROR(IFERROR(IFERROR(IFERROR(IFERROR(IFERROR(IFERROR(IFERROR(INDEX(Summer!D$10:D$999,MATCH($A1479,Summer!$L$10:$L$999,0),1),INDEX('Cycle 1'!D$10:D$999,MATCH($A1479,'Cycle 1'!$L$10:$L$999,0),1)),INDEX('Cycle 2'!D$10:D$999,MATCH($A1479,'Cycle 2'!$L$10:$L$999,0),1)),INDEX('Cycle 3'!D$10:D$999,MATCH($A1479,'Cycle 3'!$L$10:$L$999,0),1)),INDEX('Cycle 4'!D$10:D$999,MATCH($A1479,'Cycle 4'!$L$10:$L$999,0),1)),INDEX('Cycle 5'!D$10:D$999,MATCH($A1479,'Cycle 5'!$L$10:$L$999,0),1)),INDEX('Cycle 6'!D$10:D$999,MATCH($A1479,'Cycle 6'!$L$10:$L$999,0),1)),INDEX('Cycle 7'!D$10:D$999,MATCH($A1479,'Cycle 7'!$L$10:$L$999,0),1)),INDEX('Cycle 8'!D$10:D$999,MATCH($A1479,'Cycle 8'!$L$10:$L$999,0),1)),INDEX('Cycle 9'!D$10:D$999,MATCH($A1479,'Cycle 9'!$L$10:$L$999,0),1)),INDEX('Cycle 10'!D$10:D$999,MATCH($A1479,'Cycle 10'!$L$10:$L$999,0),1)),INDEX('Cycle 11'!D$10:D$999,MATCH($A1479,'Cycle 11'!$L$10:$L$999,0),1)),"")="","",IFERROR(IFERROR(IFERROR(IFERROR(IFERROR(IFERROR(IFERROR(IFERROR(IFERROR(IFERROR(IFERROR(IFERROR(INDEX(Summer!D$10:D$999,MATCH($A1479,Summer!$L$10:$L$999,0),1),INDEX('Cycle 1'!D$10:D$999,MATCH($A1479,'Cycle 1'!$L$10:$L$999,0),1)),INDEX('Cycle 2'!D$10:D$999,MATCH($A1479,'Cycle 2'!$L$10:$L$999,0),1)),INDEX('Cycle 3'!D$10:D$999,MATCH($A1479,'Cycle 3'!$L$10:$L$999,0),1)),INDEX('Cycle 4'!D$10:D$999,MATCH($A1479,'Cycle 4'!$L$10:$L$999,0),1)),INDEX('Cycle 5'!D$10:D$999,MATCH($A1479,'Cycle 5'!$L$10:$L$999,0),1)),INDEX('Cycle 6'!D$10:D$999,MATCH($A1479,'Cycle 6'!$L$10:$L$999,0),1)),INDEX('Cycle 7'!D$10:D$999,MATCH($A1479,'Cycle 7'!$L$10:$L$999,0),1)),INDEX('Cycle 8'!D$10:D$999,MATCH($A1479,'Cycle 8'!$L$10:$L$999,0),1)),INDEX('Cycle 9'!D$10:D$999,MATCH($A1479,'Cycle 9'!$L$10:$L$999,0),1)),INDEX('Cycle 10'!D$10:D$999,MATCH($A1479,'Cycle 10'!$L$10:$L$999,0),1)),INDEX('Cycle 11'!D$10:D$999,MATCH($A1479,'Cycle 11'!$L$10:$L$999,0),1)),""))</f>
        <v/>
      </c>
      <c r="F1479" t="str">
        <f>IF(IFERROR(IFERROR(IFERROR(IFERROR(IFERROR(IFERROR(IFERROR(IFERROR(IFERROR(IFERROR(IFERROR(IFERROR(INDEX(Summer!E$10:E$999,MATCH($A1479,Summer!$L$10:$L$999,0),1),INDEX('Cycle 1'!E$10:E$999,MATCH($A1479,'Cycle 1'!$L$10:$L$999,0),1)),INDEX('Cycle 2'!E$10:E$999,MATCH($A1479,'Cycle 2'!$L$10:$L$999,0),1)),INDEX('Cycle 3'!E$10:E$999,MATCH($A1479,'Cycle 3'!$L$10:$L$999,0),1)),INDEX('Cycle 4'!E$10:E$999,MATCH($A1479,'Cycle 4'!$L$10:$L$999,0),1)),INDEX('Cycle 5'!E$10:E$999,MATCH($A1479,'Cycle 5'!$L$10:$L$999,0),1)),INDEX('Cycle 6'!E$10:E$999,MATCH($A1479,'Cycle 6'!$L$10:$L$999,0),1)),INDEX('Cycle 7'!E$10:E$999,MATCH($A1479,'Cycle 7'!$L$10:$L$999,0),1)),INDEX('Cycle 8'!E$10:E$999,MATCH($A1479,'Cycle 8'!$L$10:$L$999,0),1)),INDEX('Cycle 9'!E$10:E$999,MATCH($A1479,'Cycle 9'!$L$10:$L$999,0),1)),INDEX('Cycle 10'!E$10:E$999,MATCH($A1479,'Cycle 10'!$L$10:$L$999,0),1)),INDEX('Cycle 11'!E$10:E$999,MATCH($A1479,'Cycle 11'!$L$10:$L$999,0),1)),"")="","",IFERROR(IFERROR(IFERROR(IFERROR(IFERROR(IFERROR(IFERROR(IFERROR(IFERROR(IFERROR(IFERROR(IFERROR(INDEX(Summer!E$10:E$999,MATCH($A1479,Summer!$L$10:$L$999,0),1),INDEX('Cycle 1'!E$10:E$999,MATCH($A1479,'Cycle 1'!$L$10:$L$999,0),1)),INDEX('Cycle 2'!E$10:E$999,MATCH($A1479,'Cycle 2'!$L$10:$L$999,0),1)),INDEX('Cycle 3'!E$10:E$999,MATCH($A1479,'Cycle 3'!$L$10:$L$999,0),1)),INDEX('Cycle 4'!E$10:E$999,MATCH($A1479,'Cycle 4'!$L$10:$L$999,0),1)),INDEX('Cycle 5'!E$10:E$999,MATCH($A1479,'Cycle 5'!$L$10:$L$999,0),1)),INDEX('Cycle 6'!E$10:E$999,MATCH($A1479,'Cycle 6'!$L$10:$L$999,0),1)),INDEX('Cycle 7'!E$10:E$999,MATCH($A1479,'Cycle 7'!$L$10:$L$999,0),1)),INDEX('Cycle 8'!E$10:E$999,MATCH($A1479,'Cycle 8'!$L$10:$L$999,0),1)),INDEX('Cycle 9'!E$10:E$999,MATCH($A1479,'Cycle 9'!$L$10:$L$999,0),1)),INDEX('Cycle 10'!E$10:E$999,MATCH($A1479,'Cycle 10'!$L$10:$L$999,0),1)),INDEX('Cycle 11'!E$10:E$999,MATCH($A1479,'Cycle 11'!$L$10:$L$999,0),1)),""))</f>
        <v/>
      </c>
      <c r="G1479" t="str">
        <f>IF(IFERROR(IFERROR(IFERROR(IFERROR(IFERROR(IFERROR(IFERROR(IFERROR(IFERROR(IFERROR(IFERROR(IFERROR(INDEX(Summer!F$10:F$999,MATCH($A1479,Summer!$L$10:$L$999,0),1),INDEX('Cycle 1'!F$10:F$999,MATCH($A1479,'Cycle 1'!$L$10:$L$999,0),1)),INDEX('Cycle 2'!F$10:F$999,MATCH($A1479,'Cycle 2'!$L$10:$L$999,0),1)),INDEX('Cycle 3'!F$10:F$999,MATCH($A1479,'Cycle 3'!$L$10:$L$999,0),1)),INDEX('Cycle 4'!F$10:F$999,MATCH($A1479,'Cycle 4'!$L$10:$L$999,0),1)),INDEX('Cycle 5'!F$10:F$999,MATCH($A1479,'Cycle 5'!$L$10:$L$999,0),1)),INDEX('Cycle 6'!F$10:F$999,MATCH($A1479,'Cycle 6'!$L$10:$L$999,0),1)),INDEX('Cycle 7'!F$10:F$999,MATCH($A1479,'Cycle 7'!$L$10:$L$999,0),1)),INDEX('Cycle 8'!F$10:F$999,MATCH($A1479,'Cycle 8'!$L$10:$L$999,0),1)),INDEX('Cycle 9'!F$10:F$999,MATCH($A1479,'Cycle 9'!$L$10:$L$999,0),1)),INDEX('Cycle 10'!F$10:F$999,MATCH($A1479,'Cycle 10'!$L$10:$L$999,0),1)),INDEX('Cycle 11'!F$10:F$999,MATCH($A1479,'Cycle 11'!$L$10:$L$999,0),1)),"")="","",IFERROR(IFERROR(IFERROR(IFERROR(IFERROR(IFERROR(IFERROR(IFERROR(IFERROR(IFERROR(IFERROR(IFERROR(INDEX(Summer!F$10:F$999,MATCH($A1479,Summer!$L$10:$L$999,0),1),INDEX('Cycle 1'!F$10:F$999,MATCH($A1479,'Cycle 1'!$L$10:$L$999,0),1)),INDEX('Cycle 2'!F$10:F$999,MATCH($A1479,'Cycle 2'!$L$10:$L$999,0),1)),INDEX('Cycle 3'!F$10:F$999,MATCH($A1479,'Cycle 3'!$L$10:$L$999,0),1)),INDEX('Cycle 4'!F$10:F$999,MATCH($A1479,'Cycle 4'!$L$10:$L$999,0),1)),INDEX('Cycle 5'!F$10:F$999,MATCH($A1479,'Cycle 5'!$L$10:$L$999,0),1)),INDEX('Cycle 6'!F$10:F$999,MATCH($A1479,'Cycle 6'!$L$10:$L$999,0),1)),INDEX('Cycle 7'!F$10:F$999,MATCH($A1479,'Cycle 7'!$L$10:$L$999,0),1)),INDEX('Cycle 8'!F$10:F$999,MATCH($A1479,'Cycle 8'!$L$10:$L$999,0),1)),INDEX('Cycle 9'!F$10:F$999,MATCH($A1479,'Cycle 9'!$L$10:$L$999,0),1)),INDEX('Cycle 10'!F$10:F$999,MATCH($A1479,'Cycle 10'!$L$10:$L$999,0),1)),INDEX('Cycle 11'!F$10:F$999,MATCH($A1479,'Cycle 11'!$L$10:$L$999,0),1)),""))</f>
        <v/>
      </c>
      <c r="H1479" t="str">
        <f>IF(IFERROR(IFERROR(IFERROR(IFERROR(IFERROR(IFERROR(IFERROR(IFERROR(IFERROR(IFERROR(IFERROR(IFERROR(INDEX(Summer!G$10:G$999,MATCH($A1479,Summer!$L$10:$L$999,0),1),INDEX('Cycle 1'!G$10:G$999,MATCH($A1479,'Cycle 1'!$L$10:$L$999,0),1)),INDEX('Cycle 2'!G$10:G$999,MATCH($A1479,'Cycle 2'!$L$10:$L$999,0),1)),INDEX('Cycle 3'!G$10:G$999,MATCH($A1479,'Cycle 3'!$L$10:$L$999,0),1)),INDEX('Cycle 4'!G$10:G$999,MATCH($A1479,'Cycle 4'!$L$10:$L$999,0),1)),INDEX('Cycle 5'!G$10:G$999,MATCH($A1479,'Cycle 5'!$L$10:$L$999,0),1)),INDEX('Cycle 6'!G$10:G$999,MATCH($A1479,'Cycle 6'!$L$10:$L$999,0),1)),INDEX('Cycle 7'!G$10:G$999,MATCH($A1479,'Cycle 7'!$L$10:$L$999,0),1)),INDEX('Cycle 8'!G$10:G$999,MATCH($A1479,'Cycle 8'!$L$10:$L$999,0),1)),INDEX('Cycle 9'!G$10:G$999,MATCH($A1479,'Cycle 9'!$L$10:$L$999,0),1)),INDEX('Cycle 10'!G$10:G$999,MATCH($A1479,'Cycle 10'!$L$10:$L$999,0),1)),INDEX('Cycle 11'!G$10:G$999,MATCH($A1479,'Cycle 11'!$L$10:$L$999,0),1)),"")="","",IFERROR(IFERROR(IFERROR(IFERROR(IFERROR(IFERROR(IFERROR(IFERROR(IFERROR(IFERROR(IFERROR(IFERROR(INDEX(Summer!G$10:G$999,MATCH($A1479,Summer!$L$10:$L$999,0),1),INDEX('Cycle 1'!G$10:G$999,MATCH($A1479,'Cycle 1'!$L$10:$L$999,0),1)),INDEX('Cycle 2'!G$10:G$999,MATCH($A1479,'Cycle 2'!$L$10:$L$999,0),1)),INDEX('Cycle 3'!G$10:G$999,MATCH($A1479,'Cycle 3'!$L$10:$L$999,0),1)),INDEX('Cycle 4'!G$10:G$999,MATCH($A1479,'Cycle 4'!$L$10:$L$999,0),1)),INDEX('Cycle 5'!G$10:G$999,MATCH($A1479,'Cycle 5'!$L$10:$L$999,0),1)),INDEX('Cycle 6'!G$10:G$999,MATCH($A1479,'Cycle 6'!$L$10:$L$999,0),1)),INDEX('Cycle 7'!G$10:G$999,MATCH($A1479,'Cycle 7'!$L$10:$L$999,0),1)),INDEX('Cycle 8'!G$10:G$999,MATCH($A1479,'Cycle 8'!$L$10:$L$999,0),1)),INDEX('Cycle 9'!G$10:G$999,MATCH($A1479,'Cycle 9'!$L$10:$L$999,0),1)),INDEX('Cycle 10'!G$10:G$999,MATCH($A1479,'Cycle 10'!$L$10:$L$999,0),1)),INDEX('Cycle 11'!G$10:G$999,MATCH($A1479,'Cycle 11'!$L$10:$L$999,0),1)),""))</f>
        <v/>
      </c>
      <c r="I1479">
        <f>IFERROR(IF(C1479="",MAX(I$1:I1478),IF(ROW(C$2)=ROW(C1479),1,IF(ISERROR(VLOOKUP(C1479,C$2:C1478,1,FALSE)),MAX(I$1:I1478)+1,MAX(I$1:I1478)))),"")</f>
        <v>0</v>
      </c>
      <c r="J1479" t="str">
        <f t="shared" si="145"/>
        <v/>
      </c>
      <c r="K1479" t="str">
        <f t="shared" si="148"/>
        <v/>
      </c>
      <c r="L1479" t="str">
        <f t="shared" si="148"/>
        <v/>
      </c>
      <c r="M1479" t="str">
        <f t="shared" si="148"/>
        <v/>
      </c>
      <c r="N1479" t="str">
        <f t="shared" si="148"/>
        <v/>
      </c>
      <c r="O1479" t="str">
        <f t="shared" si="148"/>
        <v/>
      </c>
      <c r="P1479" t="str">
        <f t="shared" si="148"/>
        <v/>
      </c>
      <c r="Q1479" t="str">
        <f t="shared" si="148"/>
        <v/>
      </c>
      <c r="R1479" t="str">
        <f t="shared" si="148"/>
        <v/>
      </c>
      <c r="S1479" t="str">
        <f t="shared" si="148"/>
        <v/>
      </c>
      <c r="T1479" t="str">
        <f t="shared" ref="K1479:V1500" si="149">IF($H1479="","",COUNTIFS($C:$C,$C1479,$H:$H,"Yes",$B:$B,SUBSTITUTE(T$1,"MH_","")))</f>
        <v/>
      </c>
      <c r="U1479" t="str">
        <f t="shared" si="149"/>
        <v/>
      </c>
      <c r="V1479" t="str">
        <f t="shared" si="149"/>
        <v/>
      </c>
      <c r="W1479" t="str">
        <f t="shared" si="146"/>
        <v/>
      </c>
      <c r="X1479">
        <f>IF(OR(H1479="No",H1479=""),0,IF(COUNTIFS(H$2:H1479,"Yes",C$2:C1479,C1479)&gt;1,0,COUNTIFS(H$2:H1479,"Yes",C$2:C1479,C1479)))+IF(X1478=$X$1,0,X1478)</f>
        <v>0</v>
      </c>
    </row>
    <row r="1480" spans="1:24" x14ac:dyDescent="0.3">
      <c r="A1480">
        <f>ROWS($A$2:$A1480)</f>
        <v>1479</v>
      </c>
      <c r="B1480" t="str">
        <f>IF(ISERROR(VLOOKUP(A1480,Summer!L$11:L$500,1,FALSE)),IF(ISERROR(VLOOKUP(A1480,'Cycle 1'!L$11:L$500,1,FALSE)),IF(ISERROR(VLOOKUP(A1480,'Cycle 2'!L$11:L$500,1,FALSE)),IF(ISERROR(VLOOKUP(A1480,'Cycle 3'!L$11:L$500,1,FALSE)),IF(ISERROR(VLOOKUP(A1480,'Cycle 4'!L$11:L$500,1,FALSE)),IF(ISERROR(VLOOKUP(A1480,'Cycle 5'!L$11:L$500,1,FALSE)),IF(ISERROR(VLOOKUP(A1480,'Cycle 6'!L$11:L$500,1,FALSE)),IF(ISERROR(VLOOKUP(A1480,'Cycle 7'!L$11:L$500,1,FALSE)),IF(ISERROR(VLOOKUP(A1480,'Cycle 8'!L$11:L$500,1,FALSE)),IF(ISERROR(VLOOKUP(A1480,'Cycle 9'!L$11:L$500,1,FALSE)),IF(ISERROR(VLOOKUP(A1480,'Cycle 10'!L$11:L$500,1,FALSE)),IF(ISERROR(VLOOKUP(A1480,'Cycle 11'!L$11:L$500,1,FALSE)),"","Cycle 11"),"Cycle 10"),"Cycle 9"),"Cycle 8"),"Cycle 7"),"Cycle 6"),"Cycle 5"),"Cycle 4"),"Cycle 3"),"Cycle 2"),"Cycle 1"),"Summer")</f>
        <v/>
      </c>
      <c r="C1480" t="str">
        <f>IF(IFERROR(IFERROR(IFERROR(IFERROR(IFERROR(IFERROR(IFERROR(IFERROR(IFERROR(IFERROR(IFERROR(IFERROR(INDEX(Summer!B$10:B$999,MATCH($A1480,Summer!$L$10:$L$999,0),1),INDEX('Cycle 1'!B$10:B$999,MATCH($A1480,'Cycle 1'!$L$10:$L$999,0),1)),INDEX('Cycle 2'!B$10:B$999,MATCH($A1480,'Cycle 2'!$L$10:$L$999,0),1)),INDEX('Cycle 3'!B$10:B$999,MATCH($A1480,'Cycle 3'!$L$10:$L$999,0),1)),INDEX('Cycle 4'!B$10:B$999,MATCH($A1480,'Cycle 4'!$L$10:$L$999,0),1)),INDEX('Cycle 5'!B$10:B$999,MATCH($A1480,'Cycle 5'!$L$10:$L$999,0),1)),INDEX('Cycle 6'!B$10:B$999,MATCH($A1480,'Cycle 6'!$L$10:$L$999,0),1)),INDEX('Cycle 7'!B$10:B$999,MATCH($A1480,'Cycle 7'!$L$10:$L$999,0),1)),INDEX('Cycle 8'!B$10:B$999,MATCH($A1480,'Cycle 8'!$L$10:$L$999,0),1)),INDEX('Cycle 9'!B$10:B$999,MATCH($A1480,'Cycle 9'!$L$10:$L$999,0),1)),INDEX('Cycle 10'!B$10:B$999,MATCH($A1480,'Cycle 10'!$L$10:$L$999,0),1)),INDEX('Cycle 11'!B$10:B$999,MATCH($A1480,'Cycle 11'!$L$10:$L$999,0),1)),"")="","",IFERROR(IFERROR(IFERROR(IFERROR(IFERROR(IFERROR(IFERROR(IFERROR(IFERROR(IFERROR(IFERROR(IFERROR(INDEX(Summer!B$10:B$999,MATCH($A1480,Summer!$L$10:$L$999,0),1),INDEX('Cycle 1'!B$10:B$999,MATCH($A1480,'Cycle 1'!$L$10:$L$999,0),1)),INDEX('Cycle 2'!B$10:B$999,MATCH($A1480,'Cycle 2'!$L$10:$L$999,0),1)),INDEX('Cycle 3'!B$10:B$999,MATCH($A1480,'Cycle 3'!$L$10:$L$999,0),1)),INDEX('Cycle 4'!B$10:B$999,MATCH($A1480,'Cycle 4'!$L$10:$L$999,0),1)),INDEX('Cycle 5'!B$10:B$999,MATCH($A1480,'Cycle 5'!$L$10:$L$999,0),1)),INDEX('Cycle 6'!B$10:B$999,MATCH($A1480,'Cycle 6'!$L$10:$L$999,0),1)),INDEX('Cycle 7'!B$10:B$999,MATCH($A1480,'Cycle 7'!$L$10:$L$999,0),1)),INDEX('Cycle 8'!B$10:B$999,MATCH($A1480,'Cycle 8'!$L$10:$L$999,0),1)),INDEX('Cycle 9'!B$10:B$999,MATCH($A1480,'Cycle 9'!$L$10:$L$999,0),1)),INDEX('Cycle 10'!B$10:B$999,MATCH($A1480,'Cycle 10'!$L$10:$L$999,0),1)),INDEX('Cycle 11'!B$10:B$999,MATCH($A1480,'Cycle 11'!$L$10:$L$999,0),1)),""))</f>
        <v/>
      </c>
      <c r="D1480" t="str">
        <f>IF(IFERROR(IFERROR(IFERROR(IFERROR(IFERROR(IFERROR(IFERROR(IFERROR(IFERROR(IFERROR(IFERROR(IFERROR(INDEX(Summer!C$10:C$999,MATCH($A1480,Summer!$L$10:$L$999,0),1),INDEX('Cycle 1'!C$10:C$999,MATCH($A1480,'Cycle 1'!$L$10:$L$999,0),1)),INDEX('Cycle 2'!C$10:C$999,MATCH($A1480,'Cycle 2'!$L$10:$L$999,0),1)),INDEX('Cycle 3'!C$10:C$999,MATCH($A1480,'Cycle 3'!$L$10:$L$999,0),1)),INDEX('Cycle 4'!C$10:C$999,MATCH($A1480,'Cycle 4'!$L$10:$L$999,0),1)),INDEX('Cycle 5'!C$10:C$999,MATCH($A1480,'Cycle 5'!$L$10:$L$999,0),1)),INDEX('Cycle 6'!C$10:C$999,MATCH($A1480,'Cycle 6'!$L$10:$L$999,0),1)),INDEX('Cycle 7'!C$10:C$999,MATCH($A1480,'Cycle 7'!$L$10:$L$999,0),1)),INDEX('Cycle 8'!C$10:C$999,MATCH($A1480,'Cycle 8'!$L$10:$L$999,0),1)),INDEX('Cycle 9'!C$10:C$999,MATCH($A1480,'Cycle 9'!$L$10:$L$999,0),1)),INDEX('Cycle 10'!C$10:C$999,MATCH($A1480,'Cycle 10'!$L$10:$L$999,0),1)),INDEX('Cycle 11'!C$10:C$999,MATCH($A1480,'Cycle 11'!$L$10:$L$999,0),1)),"")="","",IFERROR(IFERROR(IFERROR(IFERROR(IFERROR(IFERROR(IFERROR(IFERROR(IFERROR(IFERROR(IFERROR(IFERROR(INDEX(Summer!C$10:C$999,MATCH($A1480,Summer!$L$10:$L$999,0),1),INDEX('Cycle 1'!C$10:C$999,MATCH($A1480,'Cycle 1'!$L$10:$L$999,0),1)),INDEX('Cycle 2'!C$10:C$999,MATCH($A1480,'Cycle 2'!$L$10:$L$999,0),1)),INDEX('Cycle 3'!C$10:C$999,MATCH($A1480,'Cycle 3'!$L$10:$L$999,0),1)),INDEX('Cycle 4'!C$10:C$999,MATCH($A1480,'Cycle 4'!$L$10:$L$999,0),1)),INDEX('Cycle 5'!C$10:C$999,MATCH($A1480,'Cycle 5'!$L$10:$L$999,0),1)),INDEX('Cycle 6'!C$10:C$999,MATCH($A1480,'Cycle 6'!$L$10:$L$999,0),1)),INDEX('Cycle 7'!C$10:C$999,MATCH($A1480,'Cycle 7'!$L$10:$L$999,0),1)),INDEX('Cycle 8'!C$10:C$999,MATCH($A1480,'Cycle 8'!$L$10:$L$999,0),1)),INDEX('Cycle 9'!C$10:C$999,MATCH($A1480,'Cycle 9'!$L$10:$L$999,0),1)),INDEX('Cycle 10'!C$10:C$999,MATCH($A1480,'Cycle 10'!$L$10:$L$999,0),1)),INDEX('Cycle 11'!C$10:C$999,MATCH($A1480,'Cycle 11'!$L$10:$L$999,0),1)),""))</f>
        <v/>
      </c>
      <c r="E1480" t="str">
        <f>IF(IFERROR(IFERROR(IFERROR(IFERROR(IFERROR(IFERROR(IFERROR(IFERROR(IFERROR(IFERROR(IFERROR(IFERROR(INDEX(Summer!D$10:D$999,MATCH($A1480,Summer!$L$10:$L$999,0),1),INDEX('Cycle 1'!D$10:D$999,MATCH($A1480,'Cycle 1'!$L$10:$L$999,0),1)),INDEX('Cycle 2'!D$10:D$999,MATCH($A1480,'Cycle 2'!$L$10:$L$999,0),1)),INDEX('Cycle 3'!D$10:D$999,MATCH($A1480,'Cycle 3'!$L$10:$L$999,0),1)),INDEX('Cycle 4'!D$10:D$999,MATCH($A1480,'Cycle 4'!$L$10:$L$999,0),1)),INDEX('Cycle 5'!D$10:D$999,MATCH($A1480,'Cycle 5'!$L$10:$L$999,0),1)),INDEX('Cycle 6'!D$10:D$999,MATCH($A1480,'Cycle 6'!$L$10:$L$999,0),1)),INDEX('Cycle 7'!D$10:D$999,MATCH($A1480,'Cycle 7'!$L$10:$L$999,0),1)),INDEX('Cycle 8'!D$10:D$999,MATCH($A1480,'Cycle 8'!$L$10:$L$999,0),1)),INDEX('Cycle 9'!D$10:D$999,MATCH($A1480,'Cycle 9'!$L$10:$L$999,0),1)),INDEX('Cycle 10'!D$10:D$999,MATCH($A1480,'Cycle 10'!$L$10:$L$999,0),1)),INDEX('Cycle 11'!D$10:D$999,MATCH($A1480,'Cycle 11'!$L$10:$L$999,0),1)),"")="","",IFERROR(IFERROR(IFERROR(IFERROR(IFERROR(IFERROR(IFERROR(IFERROR(IFERROR(IFERROR(IFERROR(IFERROR(INDEX(Summer!D$10:D$999,MATCH($A1480,Summer!$L$10:$L$999,0),1),INDEX('Cycle 1'!D$10:D$999,MATCH($A1480,'Cycle 1'!$L$10:$L$999,0),1)),INDEX('Cycle 2'!D$10:D$999,MATCH($A1480,'Cycle 2'!$L$10:$L$999,0),1)),INDEX('Cycle 3'!D$10:D$999,MATCH($A1480,'Cycle 3'!$L$10:$L$999,0),1)),INDEX('Cycle 4'!D$10:D$999,MATCH($A1480,'Cycle 4'!$L$10:$L$999,0),1)),INDEX('Cycle 5'!D$10:D$999,MATCH($A1480,'Cycle 5'!$L$10:$L$999,0),1)),INDEX('Cycle 6'!D$10:D$999,MATCH($A1480,'Cycle 6'!$L$10:$L$999,0),1)),INDEX('Cycle 7'!D$10:D$999,MATCH($A1480,'Cycle 7'!$L$10:$L$999,0),1)),INDEX('Cycle 8'!D$10:D$999,MATCH($A1480,'Cycle 8'!$L$10:$L$999,0),1)),INDEX('Cycle 9'!D$10:D$999,MATCH($A1480,'Cycle 9'!$L$10:$L$999,0),1)),INDEX('Cycle 10'!D$10:D$999,MATCH($A1480,'Cycle 10'!$L$10:$L$999,0),1)),INDEX('Cycle 11'!D$10:D$999,MATCH($A1480,'Cycle 11'!$L$10:$L$999,0),1)),""))</f>
        <v/>
      </c>
      <c r="F1480" t="str">
        <f>IF(IFERROR(IFERROR(IFERROR(IFERROR(IFERROR(IFERROR(IFERROR(IFERROR(IFERROR(IFERROR(IFERROR(IFERROR(INDEX(Summer!E$10:E$999,MATCH($A1480,Summer!$L$10:$L$999,0),1),INDEX('Cycle 1'!E$10:E$999,MATCH($A1480,'Cycle 1'!$L$10:$L$999,0),1)),INDEX('Cycle 2'!E$10:E$999,MATCH($A1480,'Cycle 2'!$L$10:$L$999,0),1)),INDEX('Cycle 3'!E$10:E$999,MATCH($A1480,'Cycle 3'!$L$10:$L$999,0),1)),INDEX('Cycle 4'!E$10:E$999,MATCH($A1480,'Cycle 4'!$L$10:$L$999,0),1)),INDEX('Cycle 5'!E$10:E$999,MATCH($A1480,'Cycle 5'!$L$10:$L$999,0),1)),INDEX('Cycle 6'!E$10:E$999,MATCH($A1480,'Cycle 6'!$L$10:$L$999,0),1)),INDEX('Cycle 7'!E$10:E$999,MATCH($A1480,'Cycle 7'!$L$10:$L$999,0),1)),INDEX('Cycle 8'!E$10:E$999,MATCH($A1480,'Cycle 8'!$L$10:$L$999,0),1)),INDEX('Cycle 9'!E$10:E$999,MATCH($A1480,'Cycle 9'!$L$10:$L$999,0),1)),INDEX('Cycle 10'!E$10:E$999,MATCH($A1480,'Cycle 10'!$L$10:$L$999,0),1)),INDEX('Cycle 11'!E$10:E$999,MATCH($A1480,'Cycle 11'!$L$10:$L$999,0),1)),"")="","",IFERROR(IFERROR(IFERROR(IFERROR(IFERROR(IFERROR(IFERROR(IFERROR(IFERROR(IFERROR(IFERROR(IFERROR(INDEX(Summer!E$10:E$999,MATCH($A1480,Summer!$L$10:$L$999,0),1),INDEX('Cycle 1'!E$10:E$999,MATCH($A1480,'Cycle 1'!$L$10:$L$999,0),1)),INDEX('Cycle 2'!E$10:E$999,MATCH($A1480,'Cycle 2'!$L$10:$L$999,0),1)),INDEX('Cycle 3'!E$10:E$999,MATCH($A1480,'Cycle 3'!$L$10:$L$999,0),1)),INDEX('Cycle 4'!E$10:E$999,MATCH($A1480,'Cycle 4'!$L$10:$L$999,0),1)),INDEX('Cycle 5'!E$10:E$999,MATCH($A1480,'Cycle 5'!$L$10:$L$999,0),1)),INDEX('Cycle 6'!E$10:E$999,MATCH($A1480,'Cycle 6'!$L$10:$L$999,0),1)),INDEX('Cycle 7'!E$10:E$999,MATCH($A1480,'Cycle 7'!$L$10:$L$999,0),1)),INDEX('Cycle 8'!E$10:E$999,MATCH($A1480,'Cycle 8'!$L$10:$L$999,0),1)),INDEX('Cycle 9'!E$10:E$999,MATCH($A1480,'Cycle 9'!$L$10:$L$999,0),1)),INDEX('Cycle 10'!E$10:E$999,MATCH($A1480,'Cycle 10'!$L$10:$L$999,0),1)),INDEX('Cycle 11'!E$10:E$999,MATCH($A1480,'Cycle 11'!$L$10:$L$999,0),1)),""))</f>
        <v/>
      </c>
      <c r="G1480" t="str">
        <f>IF(IFERROR(IFERROR(IFERROR(IFERROR(IFERROR(IFERROR(IFERROR(IFERROR(IFERROR(IFERROR(IFERROR(IFERROR(INDEX(Summer!F$10:F$999,MATCH($A1480,Summer!$L$10:$L$999,0),1),INDEX('Cycle 1'!F$10:F$999,MATCH($A1480,'Cycle 1'!$L$10:$L$999,0),1)),INDEX('Cycle 2'!F$10:F$999,MATCH($A1480,'Cycle 2'!$L$10:$L$999,0),1)),INDEX('Cycle 3'!F$10:F$999,MATCH($A1480,'Cycle 3'!$L$10:$L$999,0),1)),INDEX('Cycle 4'!F$10:F$999,MATCH($A1480,'Cycle 4'!$L$10:$L$999,0),1)),INDEX('Cycle 5'!F$10:F$999,MATCH($A1480,'Cycle 5'!$L$10:$L$999,0),1)),INDEX('Cycle 6'!F$10:F$999,MATCH($A1480,'Cycle 6'!$L$10:$L$999,0),1)),INDEX('Cycle 7'!F$10:F$999,MATCH($A1480,'Cycle 7'!$L$10:$L$999,0),1)),INDEX('Cycle 8'!F$10:F$999,MATCH($A1480,'Cycle 8'!$L$10:$L$999,0),1)),INDEX('Cycle 9'!F$10:F$999,MATCH($A1480,'Cycle 9'!$L$10:$L$999,0),1)),INDEX('Cycle 10'!F$10:F$999,MATCH($A1480,'Cycle 10'!$L$10:$L$999,0),1)),INDEX('Cycle 11'!F$10:F$999,MATCH($A1480,'Cycle 11'!$L$10:$L$999,0),1)),"")="","",IFERROR(IFERROR(IFERROR(IFERROR(IFERROR(IFERROR(IFERROR(IFERROR(IFERROR(IFERROR(IFERROR(IFERROR(INDEX(Summer!F$10:F$999,MATCH($A1480,Summer!$L$10:$L$999,0),1),INDEX('Cycle 1'!F$10:F$999,MATCH($A1480,'Cycle 1'!$L$10:$L$999,0),1)),INDEX('Cycle 2'!F$10:F$999,MATCH($A1480,'Cycle 2'!$L$10:$L$999,0),1)),INDEX('Cycle 3'!F$10:F$999,MATCH($A1480,'Cycle 3'!$L$10:$L$999,0),1)),INDEX('Cycle 4'!F$10:F$999,MATCH($A1480,'Cycle 4'!$L$10:$L$999,0),1)),INDEX('Cycle 5'!F$10:F$999,MATCH($A1480,'Cycle 5'!$L$10:$L$999,0),1)),INDEX('Cycle 6'!F$10:F$999,MATCH($A1480,'Cycle 6'!$L$10:$L$999,0),1)),INDEX('Cycle 7'!F$10:F$999,MATCH($A1480,'Cycle 7'!$L$10:$L$999,0),1)),INDEX('Cycle 8'!F$10:F$999,MATCH($A1480,'Cycle 8'!$L$10:$L$999,0),1)),INDEX('Cycle 9'!F$10:F$999,MATCH($A1480,'Cycle 9'!$L$10:$L$999,0),1)),INDEX('Cycle 10'!F$10:F$999,MATCH($A1480,'Cycle 10'!$L$10:$L$999,0),1)),INDEX('Cycle 11'!F$10:F$999,MATCH($A1480,'Cycle 11'!$L$10:$L$999,0),1)),""))</f>
        <v/>
      </c>
      <c r="H1480" t="str">
        <f>IF(IFERROR(IFERROR(IFERROR(IFERROR(IFERROR(IFERROR(IFERROR(IFERROR(IFERROR(IFERROR(IFERROR(IFERROR(INDEX(Summer!G$10:G$999,MATCH($A1480,Summer!$L$10:$L$999,0),1),INDEX('Cycle 1'!G$10:G$999,MATCH($A1480,'Cycle 1'!$L$10:$L$999,0),1)),INDEX('Cycle 2'!G$10:G$999,MATCH($A1480,'Cycle 2'!$L$10:$L$999,0),1)),INDEX('Cycle 3'!G$10:G$999,MATCH($A1480,'Cycle 3'!$L$10:$L$999,0),1)),INDEX('Cycle 4'!G$10:G$999,MATCH($A1480,'Cycle 4'!$L$10:$L$999,0),1)),INDEX('Cycle 5'!G$10:G$999,MATCH($A1480,'Cycle 5'!$L$10:$L$999,0),1)),INDEX('Cycle 6'!G$10:G$999,MATCH($A1480,'Cycle 6'!$L$10:$L$999,0),1)),INDEX('Cycle 7'!G$10:G$999,MATCH($A1480,'Cycle 7'!$L$10:$L$999,0),1)),INDEX('Cycle 8'!G$10:G$999,MATCH($A1480,'Cycle 8'!$L$10:$L$999,0),1)),INDEX('Cycle 9'!G$10:G$999,MATCH($A1480,'Cycle 9'!$L$10:$L$999,0),1)),INDEX('Cycle 10'!G$10:G$999,MATCH($A1480,'Cycle 10'!$L$10:$L$999,0),1)),INDEX('Cycle 11'!G$10:G$999,MATCH($A1480,'Cycle 11'!$L$10:$L$999,0),1)),"")="","",IFERROR(IFERROR(IFERROR(IFERROR(IFERROR(IFERROR(IFERROR(IFERROR(IFERROR(IFERROR(IFERROR(IFERROR(INDEX(Summer!G$10:G$999,MATCH($A1480,Summer!$L$10:$L$999,0),1),INDEX('Cycle 1'!G$10:G$999,MATCH($A1480,'Cycle 1'!$L$10:$L$999,0),1)),INDEX('Cycle 2'!G$10:G$999,MATCH($A1480,'Cycle 2'!$L$10:$L$999,0),1)),INDEX('Cycle 3'!G$10:G$999,MATCH($A1480,'Cycle 3'!$L$10:$L$999,0),1)),INDEX('Cycle 4'!G$10:G$999,MATCH($A1480,'Cycle 4'!$L$10:$L$999,0),1)),INDEX('Cycle 5'!G$10:G$999,MATCH($A1480,'Cycle 5'!$L$10:$L$999,0),1)),INDEX('Cycle 6'!G$10:G$999,MATCH($A1480,'Cycle 6'!$L$10:$L$999,0),1)),INDEX('Cycle 7'!G$10:G$999,MATCH($A1480,'Cycle 7'!$L$10:$L$999,0),1)),INDEX('Cycle 8'!G$10:G$999,MATCH($A1480,'Cycle 8'!$L$10:$L$999,0),1)),INDEX('Cycle 9'!G$10:G$999,MATCH($A1480,'Cycle 9'!$L$10:$L$999,0),1)),INDEX('Cycle 10'!G$10:G$999,MATCH($A1480,'Cycle 10'!$L$10:$L$999,0),1)),INDEX('Cycle 11'!G$10:G$999,MATCH($A1480,'Cycle 11'!$L$10:$L$999,0),1)),""))</f>
        <v/>
      </c>
      <c r="I1480">
        <f>IFERROR(IF(C1480="",MAX(I$1:I1479),IF(ROW(C$2)=ROW(C1480),1,IF(ISERROR(VLOOKUP(C1480,C$2:C1479,1,FALSE)),MAX(I$1:I1479)+1,MAX(I$1:I1479)))),"")</f>
        <v>0</v>
      </c>
      <c r="J1480" t="str">
        <f t="shared" si="145"/>
        <v/>
      </c>
      <c r="K1480" t="str">
        <f t="shared" si="149"/>
        <v/>
      </c>
      <c r="L1480" t="str">
        <f t="shared" si="149"/>
        <v/>
      </c>
      <c r="M1480" t="str">
        <f t="shared" si="149"/>
        <v/>
      </c>
      <c r="N1480" t="str">
        <f t="shared" si="149"/>
        <v/>
      </c>
      <c r="O1480" t="str">
        <f t="shared" si="149"/>
        <v/>
      </c>
      <c r="P1480" t="str">
        <f t="shared" si="149"/>
        <v/>
      </c>
      <c r="Q1480" t="str">
        <f t="shared" si="149"/>
        <v/>
      </c>
      <c r="R1480" t="str">
        <f t="shared" si="149"/>
        <v/>
      </c>
      <c r="S1480" t="str">
        <f t="shared" si="149"/>
        <v/>
      </c>
      <c r="T1480" t="str">
        <f t="shared" si="149"/>
        <v/>
      </c>
      <c r="U1480" t="str">
        <f t="shared" si="149"/>
        <v/>
      </c>
      <c r="V1480" t="str">
        <f t="shared" si="149"/>
        <v/>
      </c>
      <c r="W1480" t="str">
        <f t="shared" si="146"/>
        <v/>
      </c>
      <c r="X1480">
        <f>IF(OR(H1480="No",H1480=""),0,IF(COUNTIFS(H$2:H1480,"Yes",C$2:C1480,C1480)&gt;1,0,COUNTIFS(H$2:H1480,"Yes",C$2:C1480,C1480)))+IF(X1479=$X$1,0,X1479)</f>
        <v>0</v>
      </c>
    </row>
    <row r="1481" spans="1:24" x14ac:dyDescent="0.3">
      <c r="A1481">
        <f>ROWS($A$2:$A1481)</f>
        <v>1480</v>
      </c>
      <c r="B1481" t="str">
        <f>IF(ISERROR(VLOOKUP(A1481,Summer!L$11:L$500,1,FALSE)),IF(ISERROR(VLOOKUP(A1481,'Cycle 1'!L$11:L$500,1,FALSE)),IF(ISERROR(VLOOKUP(A1481,'Cycle 2'!L$11:L$500,1,FALSE)),IF(ISERROR(VLOOKUP(A1481,'Cycle 3'!L$11:L$500,1,FALSE)),IF(ISERROR(VLOOKUP(A1481,'Cycle 4'!L$11:L$500,1,FALSE)),IF(ISERROR(VLOOKUP(A1481,'Cycle 5'!L$11:L$500,1,FALSE)),IF(ISERROR(VLOOKUP(A1481,'Cycle 6'!L$11:L$500,1,FALSE)),IF(ISERROR(VLOOKUP(A1481,'Cycle 7'!L$11:L$500,1,FALSE)),IF(ISERROR(VLOOKUP(A1481,'Cycle 8'!L$11:L$500,1,FALSE)),IF(ISERROR(VLOOKUP(A1481,'Cycle 9'!L$11:L$500,1,FALSE)),IF(ISERROR(VLOOKUP(A1481,'Cycle 10'!L$11:L$500,1,FALSE)),IF(ISERROR(VLOOKUP(A1481,'Cycle 11'!L$11:L$500,1,FALSE)),"","Cycle 11"),"Cycle 10"),"Cycle 9"),"Cycle 8"),"Cycle 7"),"Cycle 6"),"Cycle 5"),"Cycle 4"),"Cycle 3"),"Cycle 2"),"Cycle 1"),"Summer")</f>
        <v/>
      </c>
      <c r="C1481" t="str">
        <f>IF(IFERROR(IFERROR(IFERROR(IFERROR(IFERROR(IFERROR(IFERROR(IFERROR(IFERROR(IFERROR(IFERROR(IFERROR(INDEX(Summer!B$10:B$999,MATCH($A1481,Summer!$L$10:$L$999,0),1),INDEX('Cycle 1'!B$10:B$999,MATCH($A1481,'Cycle 1'!$L$10:$L$999,0),1)),INDEX('Cycle 2'!B$10:B$999,MATCH($A1481,'Cycle 2'!$L$10:$L$999,0),1)),INDEX('Cycle 3'!B$10:B$999,MATCH($A1481,'Cycle 3'!$L$10:$L$999,0),1)),INDEX('Cycle 4'!B$10:B$999,MATCH($A1481,'Cycle 4'!$L$10:$L$999,0),1)),INDEX('Cycle 5'!B$10:B$999,MATCH($A1481,'Cycle 5'!$L$10:$L$999,0),1)),INDEX('Cycle 6'!B$10:B$999,MATCH($A1481,'Cycle 6'!$L$10:$L$999,0),1)),INDEX('Cycle 7'!B$10:B$999,MATCH($A1481,'Cycle 7'!$L$10:$L$999,0),1)),INDEX('Cycle 8'!B$10:B$999,MATCH($A1481,'Cycle 8'!$L$10:$L$999,0),1)),INDEX('Cycle 9'!B$10:B$999,MATCH($A1481,'Cycle 9'!$L$10:$L$999,0),1)),INDEX('Cycle 10'!B$10:B$999,MATCH($A1481,'Cycle 10'!$L$10:$L$999,0),1)),INDEX('Cycle 11'!B$10:B$999,MATCH($A1481,'Cycle 11'!$L$10:$L$999,0),1)),"")="","",IFERROR(IFERROR(IFERROR(IFERROR(IFERROR(IFERROR(IFERROR(IFERROR(IFERROR(IFERROR(IFERROR(IFERROR(INDEX(Summer!B$10:B$999,MATCH($A1481,Summer!$L$10:$L$999,0),1),INDEX('Cycle 1'!B$10:B$999,MATCH($A1481,'Cycle 1'!$L$10:$L$999,0),1)),INDEX('Cycle 2'!B$10:B$999,MATCH($A1481,'Cycle 2'!$L$10:$L$999,0),1)),INDEX('Cycle 3'!B$10:B$999,MATCH($A1481,'Cycle 3'!$L$10:$L$999,0),1)),INDEX('Cycle 4'!B$10:B$999,MATCH($A1481,'Cycle 4'!$L$10:$L$999,0),1)),INDEX('Cycle 5'!B$10:B$999,MATCH($A1481,'Cycle 5'!$L$10:$L$999,0),1)),INDEX('Cycle 6'!B$10:B$999,MATCH($A1481,'Cycle 6'!$L$10:$L$999,0),1)),INDEX('Cycle 7'!B$10:B$999,MATCH($A1481,'Cycle 7'!$L$10:$L$999,0),1)),INDEX('Cycle 8'!B$10:B$999,MATCH($A1481,'Cycle 8'!$L$10:$L$999,0),1)),INDEX('Cycle 9'!B$10:B$999,MATCH($A1481,'Cycle 9'!$L$10:$L$999,0),1)),INDEX('Cycle 10'!B$10:B$999,MATCH($A1481,'Cycle 10'!$L$10:$L$999,0),1)),INDEX('Cycle 11'!B$10:B$999,MATCH($A1481,'Cycle 11'!$L$10:$L$999,0),1)),""))</f>
        <v/>
      </c>
      <c r="D1481" t="str">
        <f>IF(IFERROR(IFERROR(IFERROR(IFERROR(IFERROR(IFERROR(IFERROR(IFERROR(IFERROR(IFERROR(IFERROR(IFERROR(INDEX(Summer!C$10:C$999,MATCH($A1481,Summer!$L$10:$L$999,0),1),INDEX('Cycle 1'!C$10:C$999,MATCH($A1481,'Cycle 1'!$L$10:$L$999,0),1)),INDEX('Cycle 2'!C$10:C$999,MATCH($A1481,'Cycle 2'!$L$10:$L$999,0),1)),INDEX('Cycle 3'!C$10:C$999,MATCH($A1481,'Cycle 3'!$L$10:$L$999,0),1)),INDEX('Cycle 4'!C$10:C$999,MATCH($A1481,'Cycle 4'!$L$10:$L$999,0),1)),INDEX('Cycle 5'!C$10:C$999,MATCH($A1481,'Cycle 5'!$L$10:$L$999,0),1)),INDEX('Cycle 6'!C$10:C$999,MATCH($A1481,'Cycle 6'!$L$10:$L$999,0),1)),INDEX('Cycle 7'!C$10:C$999,MATCH($A1481,'Cycle 7'!$L$10:$L$999,0),1)),INDEX('Cycle 8'!C$10:C$999,MATCH($A1481,'Cycle 8'!$L$10:$L$999,0),1)),INDEX('Cycle 9'!C$10:C$999,MATCH($A1481,'Cycle 9'!$L$10:$L$999,0),1)),INDEX('Cycle 10'!C$10:C$999,MATCH($A1481,'Cycle 10'!$L$10:$L$999,0),1)),INDEX('Cycle 11'!C$10:C$999,MATCH($A1481,'Cycle 11'!$L$10:$L$999,0),1)),"")="","",IFERROR(IFERROR(IFERROR(IFERROR(IFERROR(IFERROR(IFERROR(IFERROR(IFERROR(IFERROR(IFERROR(IFERROR(INDEX(Summer!C$10:C$999,MATCH($A1481,Summer!$L$10:$L$999,0),1),INDEX('Cycle 1'!C$10:C$999,MATCH($A1481,'Cycle 1'!$L$10:$L$999,0),1)),INDEX('Cycle 2'!C$10:C$999,MATCH($A1481,'Cycle 2'!$L$10:$L$999,0),1)),INDEX('Cycle 3'!C$10:C$999,MATCH($A1481,'Cycle 3'!$L$10:$L$999,0),1)),INDEX('Cycle 4'!C$10:C$999,MATCH($A1481,'Cycle 4'!$L$10:$L$999,0),1)),INDEX('Cycle 5'!C$10:C$999,MATCH($A1481,'Cycle 5'!$L$10:$L$999,0),1)),INDEX('Cycle 6'!C$10:C$999,MATCH($A1481,'Cycle 6'!$L$10:$L$999,0),1)),INDEX('Cycle 7'!C$10:C$999,MATCH($A1481,'Cycle 7'!$L$10:$L$999,0),1)),INDEX('Cycle 8'!C$10:C$999,MATCH($A1481,'Cycle 8'!$L$10:$L$999,0),1)),INDEX('Cycle 9'!C$10:C$999,MATCH($A1481,'Cycle 9'!$L$10:$L$999,0),1)),INDEX('Cycle 10'!C$10:C$999,MATCH($A1481,'Cycle 10'!$L$10:$L$999,0),1)),INDEX('Cycle 11'!C$10:C$999,MATCH($A1481,'Cycle 11'!$L$10:$L$999,0),1)),""))</f>
        <v/>
      </c>
      <c r="E1481" t="str">
        <f>IF(IFERROR(IFERROR(IFERROR(IFERROR(IFERROR(IFERROR(IFERROR(IFERROR(IFERROR(IFERROR(IFERROR(IFERROR(INDEX(Summer!D$10:D$999,MATCH($A1481,Summer!$L$10:$L$999,0),1),INDEX('Cycle 1'!D$10:D$999,MATCH($A1481,'Cycle 1'!$L$10:$L$999,0),1)),INDEX('Cycle 2'!D$10:D$999,MATCH($A1481,'Cycle 2'!$L$10:$L$999,0),1)),INDEX('Cycle 3'!D$10:D$999,MATCH($A1481,'Cycle 3'!$L$10:$L$999,0),1)),INDEX('Cycle 4'!D$10:D$999,MATCH($A1481,'Cycle 4'!$L$10:$L$999,0),1)),INDEX('Cycle 5'!D$10:D$999,MATCH($A1481,'Cycle 5'!$L$10:$L$999,0),1)),INDEX('Cycle 6'!D$10:D$999,MATCH($A1481,'Cycle 6'!$L$10:$L$999,0),1)),INDEX('Cycle 7'!D$10:D$999,MATCH($A1481,'Cycle 7'!$L$10:$L$999,0),1)),INDEX('Cycle 8'!D$10:D$999,MATCH($A1481,'Cycle 8'!$L$10:$L$999,0),1)),INDEX('Cycle 9'!D$10:D$999,MATCH($A1481,'Cycle 9'!$L$10:$L$999,0),1)),INDEX('Cycle 10'!D$10:D$999,MATCH($A1481,'Cycle 10'!$L$10:$L$999,0),1)),INDEX('Cycle 11'!D$10:D$999,MATCH($A1481,'Cycle 11'!$L$10:$L$999,0),1)),"")="","",IFERROR(IFERROR(IFERROR(IFERROR(IFERROR(IFERROR(IFERROR(IFERROR(IFERROR(IFERROR(IFERROR(IFERROR(INDEX(Summer!D$10:D$999,MATCH($A1481,Summer!$L$10:$L$999,0),1),INDEX('Cycle 1'!D$10:D$999,MATCH($A1481,'Cycle 1'!$L$10:$L$999,0),1)),INDEX('Cycle 2'!D$10:D$999,MATCH($A1481,'Cycle 2'!$L$10:$L$999,0),1)),INDEX('Cycle 3'!D$10:D$999,MATCH($A1481,'Cycle 3'!$L$10:$L$999,0),1)),INDEX('Cycle 4'!D$10:D$999,MATCH($A1481,'Cycle 4'!$L$10:$L$999,0),1)),INDEX('Cycle 5'!D$10:D$999,MATCH($A1481,'Cycle 5'!$L$10:$L$999,0),1)),INDEX('Cycle 6'!D$10:D$999,MATCH($A1481,'Cycle 6'!$L$10:$L$999,0),1)),INDEX('Cycle 7'!D$10:D$999,MATCH($A1481,'Cycle 7'!$L$10:$L$999,0),1)),INDEX('Cycle 8'!D$10:D$999,MATCH($A1481,'Cycle 8'!$L$10:$L$999,0),1)),INDEX('Cycle 9'!D$10:D$999,MATCH($A1481,'Cycle 9'!$L$10:$L$999,0),1)),INDEX('Cycle 10'!D$10:D$999,MATCH($A1481,'Cycle 10'!$L$10:$L$999,0),1)),INDEX('Cycle 11'!D$10:D$999,MATCH($A1481,'Cycle 11'!$L$10:$L$999,0),1)),""))</f>
        <v/>
      </c>
      <c r="F1481" t="str">
        <f>IF(IFERROR(IFERROR(IFERROR(IFERROR(IFERROR(IFERROR(IFERROR(IFERROR(IFERROR(IFERROR(IFERROR(IFERROR(INDEX(Summer!E$10:E$999,MATCH($A1481,Summer!$L$10:$L$999,0),1),INDEX('Cycle 1'!E$10:E$999,MATCH($A1481,'Cycle 1'!$L$10:$L$999,0),1)),INDEX('Cycle 2'!E$10:E$999,MATCH($A1481,'Cycle 2'!$L$10:$L$999,0),1)),INDEX('Cycle 3'!E$10:E$999,MATCH($A1481,'Cycle 3'!$L$10:$L$999,0),1)),INDEX('Cycle 4'!E$10:E$999,MATCH($A1481,'Cycle 4'!$L$10:$L$999,0),1)),INDEX('Cycle 5'!E$10:E$999,MATCH($A1481,'Cycle 5'!$L$10:$L$999,0),1)),INDEX('Cycle 6'!E$10:E$999,MATCH($A1481,'Cycle 6'!$L$10:$L$999,0),1)),INDEX('Cycle 7'!E$10:E$999,MATCH($A1481,'Cycle 7'!$L$10:$L$999,0),1)),INDEX('Cycle 8'!E$10:E$999,MATCH($A1481,'Cycle 8'!$L$10:$L$999,0),1)),INDEX('Cycle 9'!E$10:E$999,MATCH($A1481,'Cycle 9'!$L$10:$L$999,0),1)),INDEX('Cycle 10'!E$10:E$999,MATCH($A1481,'Cycle 10'!$L$10:$L$999,0),1)),INDEX('Cycle 11'!E$10:E$999,MATCH($A1481,'Cycle 11'!$L$10:$L$999,0),1)),"")="","",IFERROR(IFERROR(IFERROR(IFERROR(IFERROR(IFERROR(IFERROR(IFERROR(IFERROR(IFERROR(IFERROR(IFERROR(INDEX(Summer!E$10:E$999,MATCH($A1481,Summer!$L$10:$L$999,0),1),INDEX('Cycle 1'!E$10:E$999,MATCH($A1481,'Cycle 1'!$L$10:$L$999,0),1)),INDEX('Cycle 2'!E$10:E$999,MATCH($A1481,'Cycle 2'!$L$10:$L$999,0),1)),INDEX('Cycle 3'!E$10:E$999,MATCH($A1481,'Cycle 3'!$L$10:$L$999,0),1)),INDEX('Cycle 4'!E$10:E$999,MATCH($A1481,'Cycle 4'!$L$10:$L$999,0),1)),INDEX('Cycle 5'!E$10:E$999,MATCH($A1481,'Cycle 5'!$L$10:$L$999,0),1)),INDEX('Cycle 6'!E$10:E$999,MATCH($A1481,'Cycle 6'!$L$10:$L$999,0),1)),INDEX('Cycle 7'!E$10:E$999,MATCH($A1481,'Cycle 7'!$L$10:$L$999,0),1)),INDEX('Cycle 8'!E$10:E$999,MATCH($A1481,'Cycle 8'!$L$10:$L$999,0),1)),INDEX('Cycle 9'!E$10:E$999,MATCH($A1481,'Cycle 9'!$L$10:$L$999,0),1)),INDEX('Cycle 10'!E$10:E$999,MATCH($A1481,'Cycle 10'!$L$10:$L$999,0),1)),INDEX('Cycle 11'!E$10:E$999,MATCH($A1481,'Cycle 11'!$L$10:$L$999,0),1)),""))</f>
        <v/>
      </c>
      <c r="G1481" t="str">
        <f>IF(IFERROR(IFERROR(IFERROR(IFERROR(IFERROR(IFERROR(IFERROR(IFERROR(IFERROR(IFERROR(IFERROR(IFERROR(INDEX(Summer!F$10:F$999,MATCH($A1481,Summer!$L$10:$L$999,0),1),INDEX('Cycle 1'!F$10:F$999,MATCH($A1481,'Cycle 1'!$L$10:$L$999,0),1)),INDEX('Cycle 2'!F$10:F$999,MATCH($A1481,'Cycle 2'!$L$10:$L$999,0),1)),INDEX('Cycle 3'!F$10:F$999,MATCH($A1481,'Cycle 3'!$L$10:$L$999,0),1)),INDEX('Cycle 4'!F$10:F$999,MATCH($A1481,'Cycle 4'!$L$10:$L$999,0),1)),INDEX('Cycle 5'!F$10:F$999,MATCH($A1481,'Cycle 5'!$L$10:$L$999,0),1)),INDEX('Cycle 6'!F$10:F$999,MATCH($A1481,'Cycle 6'!$L$10:$L$999,0),1)),INDEX('Cycle 7'!F$10:F$999,MATCH($A1481,'Cycle 7'!$L$10:$L$999,0),1)),INDEX('Cycle 8'!F$10:F$999,MATCH($A1481,'Cycle 8'!$L$10:$L$999,0),1)),INDEX('Cycle 9'!F$10:F$999,MATCH($A1481,'Cycle 9'!$L$10:$L$999,0),1)),INDEX('Cycle 10'!F$10:F$999,MATCH($A1481,'Cycle 10'!$L$10:$L$999,0),1)),INDEX('Cycle 11'!F$10:F$999,MATCH($A1481,'Cycle 11'!$L$10:$L$999,0),1)),"")="","",IFERROR(IFERROR(IFERROR(IFERROR(IFERROR(IFERROR(IFERROR(IFERROR(IFERROR(IFERROR(IFERROR(IFERROR(INDEX(Summer!F$10:F$999,MATCH($A1481,Summer!$L$10:$L$999,0),1),INDEX('Cycle 1'!F$10:F$999,MATCH($A1481,'Cycle 1'!$L$10:$L$999,0),1)),INDEX('Cycle 2'!F$10:F$999,MATCH($A1481,'Cycle 2'!$L$10:$L$999,0),1)),INDEX('Cycle 3'!F$10:F$999,MATCH($A1481,'Cycle 3'!$L$10:$L$999,0),1)),INDEX('Cycle 4'!F$10:F$999,MATCH($A1481,'Cycle 4'!$L$10:$L$999,0),1)),INDEX('Cycle 5'!F$10:F$999,MATCH($A1481,'Cycle 5'!$L$10:$L$999,0),1)),INDEX('Cycle 6'!F$10:F$999,MATCH($A1481,'Cycle 6'!$L$10:$L$999,0),1)),INDEX('Cycle 7'!F$10:F$999,MATCH($A1481,'Cycle 7'!$L$10:$L$999,0),1)),INDEX('Cycle 8'!F$10:F$999,MATCH($A1481,'Cycle 8'!$L$10:$L$999,0),1)),INDEX('Cycle 9'!F$10:F$999,MATCH($A1481,'Cycle 9'!$L$10:$L$999,0),1)),INDEX('Cycle 10'!F$10:F$999,MATCH($A1481,'Cycle 10'!$L$10:$L$999,0),1)),INDEX('Cycle 11'!F$10:F$999,MATCH($A1481,'Cycle 11'!$L$10:$L$999,0),1)),""))</f>
        <v/>
      </c>
      <c r="H1481" t="str">
        <f>IF(IFERROR(IFERROR(IFERROR(IFERROR(IFERROR(IFERROR(IFERROR(IFERROR(IFERROR(IFERROR(IFERROR(IFERROR(INDEX(Summer!G$10:G$999,MATCH($A1481,Summer!$L$10:$L$999,0),1),INDEX('Cycle 1'!G$10:G$999,MATCH($A1481,'Cycle 1'!$L$10:$L$999,0),1)),INDEX('Cycle 2'!G$10:G$999,MATCH($A1481,'Cycle 2'!$L$10:$L$999,0),1)),INDEX('Cycle 3'!G$10:G$999,MATCH($A1481,'Cycle 3'!$L$10:$L$999,0),1)),INDEX('Cycle 4'!G$10:G$999,MATCH($A1481,'Cycle 4'!$L$10:$L$999,0),1)),INDEX('Cycle 5'!G$10:G$999,MATCH($A1481,'Cycle 5'!$L$10:$L$999,0),1)),INDEX('Cycle 6'!G$10:G$999,MATCH($A1481,'Cycle 6'!$L$10:$L$999,0),1)),INDEX('Cycle 7'!G$10:G$999,MATCH($A1481,'Cycle 7'!$L$10:$L$999,0),1)),INDEX('Cycle 8'!G$10:G$999,MATCH($A1481,'Cycle 8'!$L$10:$L$999,0),1)),INDEX('Cycle 9'!G$10:G$999,MATCH($A1481,'Cycle 9'!$L$10:$L$999,0),1)),INDEX('Cycle 10'!G$10:G$999,MATCH($A1481,'Cycle 10'!$L$10:$L$999,0),1)),INDEX('Cycle 11'!G$10:G$999,MATCH($A1481,'Cycle 11'!$L$10:$L$999,0),1)),"")="","",IFERROR(IFERROR(IFERROR(IFERROR(IFERROR(IFERROR(IFERROR(IFERROR(IFERROR(IFERROR(IFERROR(IFERROR(INDEX(Summer!G$10:G$999,MATCH($A1481,Summer!$L$10:$L$999,0),1),INDEX('Cycle 1'!G$10:G$999,MATCH($A1481,'Cycle 1'!$L$10:$L$999,0),1)),INDEX('Cycle 2'!G$10:G$999,MATCH($A1481,'Cycle 2'!$L$10:$L$999,0),1)),INDEX('Cycle 3'!G$10:G$999,MATCH($A1481,'Cycle 3'!$L$10:$L$999,0),1)),INDEX('Cycle 4'!G$10:G$999,MATCH($A1481,'Cycle 4'!$L$10:$L$999,0),1)),INDEX('Cycle 5'!G$10:G$999,MATCH($A1481,'Cycle 5'!$L$10:$L$999,0),1)),INDEX('Cycle 6'!G$10:G$999,MATCH($A1481,'Cycle 6'!$L$10:$L$999,0),1)),INDEX('Cycle 7'!G$10:G$999,MATCH($A1481,'Cycle 7'!$L$10:$L$999,0),1)),INDEX('Cycle 8'!G$10:G$999,MATCH($A1481,'Cycle 8'!$L$10:$L$999,0),1)),INDEX('Cycle 9'!G$10:G$999,MATCH($A1481,'Cycle 9'!$L$10:$L$999,0),1)),INDEX('Cycle 10'!G$10:G$999,MATCH($A1481,'Cycle 10'!$L$10:$L$999,0),1)),INDEX('Cycle 11'!G$10:G$999,MATCH($A1481,'Cycle 11'!$L$10:$L$999,0),1)),""))</f>
        <v/>
      </c>
      <c r="I1481">
        <f>IFERROR(IF(C1481="",MAX(I$1:I1480),IF(ROW(C$2)=ROW(C1481),1,IF(ISERROR(VLOOKUP(C1481,C$2:C1480,1,FALSE)),MAX(I$1:I1480)+1,MAX(I$1:I1480)))),"")</f>
        <v>0</v>
      </c>
      <c r="J1481" t="str">
        <f t="shared" si="145"/>
        <v/>
      </c>
      <c r="K1481" t="str">
        <f t="shared" si="149"/>
        <v/>
      </c>
      <c r="L1481" t="str">
        <f t="shared" si="149"/>
        <v/>
      </c>
      <c r="M1481" t="str">
        <f t="shared" si="149"/>
        <v/>
      </c>
      <c r="N1481" t="str">
        <f t="shared" si="149"/>
        <v/>
      </c>
      <c r="O1481" t="str">
        <f t="shared" si="149"/>
        <v/>
      </c>
      <c r="P1481" t="str">
        <f t="shared" si="149"/>
        <v/>
      </c>
      <c r="Q1481" t="str">
        <f t="shared" si="149"/>
        <v/>
      </c>
      <c r="R1481" t="str">
        <f t="shared" si="149"/>
        <v/>
      </c>
      <c r="S1481" t="str">
        <f t="shared" si="149"/>
        <v/>
      </c>
      <c r="T1481" t="str">
        <f t="shared" si="149"/>
        <v/>
      </c>
      <c r="U1481" t="str">
        <f t="shared" si="149"/>
        <v/>
      </c>
      <c r="V1481" t="str">
        <f t="shared" si="149"/>
        <v/>
      </c>
      <c r="W1481" t="str">
        <f t="shared" si="146"/>
        <v/>
      </c>
      <c r="X1481">
        <f>IF(OR(H1481="No",H1481=""),0,IF(COUNTIFS(H$2:H1481,"Yes",C$2:C1481,C1481)&gt;1,0,COUNTIFS(H$2:H1481,"Yes",C$2:C1481,C1481)))+IF(X1480=$X$1,0,X1480)</f>
        <v>0</v>
      </c>
    </row>
    <row r="1482" spans="1:24" x14ac:dyDescent="0.3">
      <c r="A1482">
        <f>ROWS($A$2:$A1482)</f>
        <v>1481</v>
      </c>
      <c r="B1482" t="str">
        <f>IF(ISERROR(VLOOKUP(A1482,Summer!L$11:L$500,1,FALSE)),IF(ISERROR(VLOOKUP(A1482,'Cycle 1'!L$11:L$500,1,FALSE)),IF(ISERROR(VLOOKUP(A1482,'Cycle 2'!L$11:L$500,1,FALSE)),IF(ISERROR(VLOOKUP(A1482,'Cycle 3'!L$11:L$500,1,FALSE)),IF(ISERROR(VLOOKUP(A1482,'Cycle 4'!L$11:L$500,1,FALSE)),IF(ISERROR(VLOOKUP(A1482,'Cycle 5'!L$11:L$500,1,FALSE)),IF(ISERROR(VLOOKUP(A1482,'Cycle 6'!L$11:L$500,1,FALSE)),IF(ISERROR(VLOOKUP(A1482,'Cycle 7'!L$11:L$500,1,FALSE)),IF(ISERROR(VLOOKUP(A1482,'Cycle 8'!L$11:L$500,1,FALSE)),IF(ISERROR(VLOOKUP(A1482,'Cycle 9'!L$11:L$500,1,FALSE)),IF(ISERROR(VLOOKUP(A1482,'Cycle 10'!L$11:L$500,1,FALSE)),IF(ISERROR(VLOOKUP(A1482,'Cycle 11'!L$11:L$500,1,FALSE)),"","Cycle 11"),"Cycle 10"),"Cycle 9"),"Cycle 8"),"Cycle 7"),"Cycle 6"),"Cycle 5"),"Cycle 4"),"Cycle 3"),"Cycle 2"),"Cycle 1"),"Summer")</f>
        <v/>
      </c>
      <c r="C1482" t="str">
        <f>IF(IFERROR(IFERROR(IFERROR(IFERROR(IFERROR(IFERROR(IFERROR(IFERROR(IFERROR(IFERROR(IFERROR(IFERROR(INDEX(Summer!B$10:B$999,MATCH($A1482,Summer!$L$10:$L$999,0),1),INDEX('Cycle 1'!B$10:B$999,MATCH($A1482,'Cycle 1'!$L$10:$L$999,0),1)),INDEX('Cycle 2'!B$10:B$999,MATCH($A1482,'Cycle 2'!$L$10:$L$999,0),1)),INDEX('Cycle 3'!B$10:B$999,MATCH($A1482,'Cycle 3'!$L$10:$L$999,0),1)),INDEX('Cycle 4'!B$10:B$999,MATCH($A1482,'Cycle 4'!$L$10:$L$999,0),1)),INDEX('Cycle 5'!B$10:B$999,MATCH($A1482,'Cycle 5'!$L$10:$L$999,0),1)),INDEX('Cycle 6'!B$10:B$999,MATCH($A1482,'Cycle 6'!$L$10:$L$999,0),1)),INDEX('Cycle 7'!B$10:B$999,MATCH($A1482,'Cycle 7'!$L$10:$L$999,0),1)),INDEX('Cycle 8'!B$10:B$999,MATCH($A1482,'Cycle 8'!$L$10:$L$999,0),1)),INDEX('Cycle 9'!B$10:B$999,MATCH($A1482,'Cycle 9'!$L$10:$L$999,0),1)),INDEX('Cycle 10'!B$10:B$999,MATCH($A1482,'Cycle 10'!$L$10:$L$999,0),1)),INDEX('Cycle 11'!B$10:B$999,MATCH($A1482,'Cycle 11'!$L$10:$L$999,0),1)),"")="","",IFERROR(IFERROR(IFERROR(IFERROR(IFERROR(IFERROR(IFERROR(IFERROR(IFERROR(IFERROR(IFERROR(IFERROR(INDEX(Summer!B$10:B$999,MATCH($A1482,Summer!$L$10:$L$999,0),1),INDEX('Cycle 1'!B$10:B$999,MATCH($A1482,'Cycle 1'!$L$10:$L$999,0),1)),INDEX('Cycle 2'!B$10:B$999,MATCH($A1482,'Cycle 2'!$L$10:$L$999,0),1)),INDEX('Cycle 3'!B$10:B$999,MATCH($A1482,'Cycle 3'!$L$10:$L$999,0),1)),INDEX('Cycle 4'!B$10:B$999,MATCH($A1482,'Cycle 4'!$L$10:$L$999,0),1)),INDEX('Cycle 5'!B$10:B$999,MATCH($A1482,'Cycle 5'!$L$10:$L$999,0),1)),INDEX('Cycle 6'!B$10:B$999,MATCH($A1482,'Cycle 6'!$L$10:$L$999,0),1)),INDEX('Cycle 7'!B$10:B$999,MATCH($A1482,'Cycle 7'!$L$10:$L$999,0),1)),INDEX('Cycle 8'!B$10:B$999,MATCH($A1482,'Cycle 8'!$L$10:$L$999,0),1)),INDEX('Cycle 9'!B$10:B$999,MATCH($A1482,'Cycle 9'!$L$10:$L$999,0),1)),INDEX('Cycle 10'!B$10:B$999,MATCH($A1482,'Cycle 10'!$L$10:$L$999,0),1)),INDEX('Cycle 11'!B$10:B$999,MATCH($A1482,'Cycle 11'!$L$10:$L$999,0),1)),""))</f>
        <v/>
      </c>
      <c r="D1482" t="str">
        <f>IF(IFERROR(IFERROR(IFERROR(IFERROR(IFERROR(IFERROR(IFERROR(IFERROR(IFERROR(IFERROR(IFERROR(IFERROR(INDEX(Summer!C$10:C$999,MATCH($A1482,Summer!$L$10:$L$999,0),1),INDEX('Cycle 1'!C$10:C$999,MATCH($A1482,'Cycle 1'!$L$10:$L$999,0),1)),INDEX('Cycle 2'!C$10:C$999,MATCH($A1482,'Cycle 2'!$L$10:$L$999,0),1)),INDEX('Cycle 3'!C$10:C$999,MATCH($A1482,'Cycle 3'!$L$10:$L$999,0),1)),INDEX('Cycle 4'!C$10:C$999,MATCH($A1482,'Cycle 4'!$L$10:$L$999,0),1)),INDEX('Cycle 5'!C$10:C$999,MATCH($A1482,'Cycle 5'!$L$10:$L$999,0),1)),INDEX('Cycle 6'!C$10:C$999,MATCH($A1482,'Cycle 6'!$L$10:$L$999,0),1)),INDEX('Cycle 7'!C$10:C$999,MATCH($A1482,'Cycle 7'!$L$10:$L$999,0),1)),INDEX('Cycle 8'!C$10:C$999,MATCH($A1482,'Cycle 8'!$L$10:$L$999,0),1)),INDEX('Cycle 9'!C$10:C$999,MATCH($A1482,'Cycle 9'!$L$10:$L$999,0),1)),INDEX('Cycle 10'!C$10:C$999,MATCH($A1482,'Cycle 10'!$L$10:$L$999,0),1)),INDEX('Cycle 11'!C$10:C$999,MATCH($A1482,'Cycle 11'!$L$10:$L$999,0),1)),"")="","",IFERROR(IFERROR(IFERROR(IFERROR(IFERROR(IFERROR(IFERROR(IFERROR(IFERROR(IFERROR(IFERROR(IFERROR(INDEX(Summer!C$10:C$999,MATCH($A1482,Summer!$L$10:$L$999,0),1),INDEX('Cycle 1'!C$10:C$999,MATCH($A1482,'Cycle 1'!$L$10:$L$999,0),1)),INDEX('Cycle 2'!C$10:C$999,MATCH($A1482,'Cycle 2'!$L$10:$L$999,0),1)),INDEX('Cycle 3'!C$10:C$999,MATCH($A1482,'Cycle 3'!$L$10:$L$999,0),1)),INDEX('Cycle 4'!C$10:C$999,MATCH($A1482,'Cycle 4'!$L$10:$L$999,0),1)),INDEX('Cycle 5'!C$10:C$999,MATCH($A1482,'Cycle 5'!$L$10:$L$999,0),1)),INDEX('Cycle 6'!C$10:C$999,MATCH($A1482,'Cycle 6'!$L$10:$L$999,0),1)),INDEX('Cycle 7'!C$10:C$999,MATCH($A1482,'Cycle 7'!$L$10:$L$999,0),1)),INDEX('Cycle 8'!C$10:C$999,MATCH($A1482,'Cycle 8'!$L$10:$L$999,0),1)),INDEX('Cycle 9'!C$10:C$999,MATCH($A1482,'Cycle 9'!$L$10:$L$999,0),1)),INDEX('Cycle 10'!C$10:C$999,MATCH($A1482,'Cycle 10'!$L$10:$L$999,0),1)),INDEX('Cycle 11'!C$10:C$999,MATCH($A1482,'Cycle 11'!$L$10:$L$999,0),1)),""))</f>
        <v/>
      </c>
      <c r="E1482" t="str">
        <f>IF(IFERROR(IFERROR(IFERROR(IFERROR(IFERROR(IFERROR(IFERROR(IFERROR(IFERROR(IFERROR(IFERROR(IFERROR(INDEX(Summer!D$10:D$999,MATCH($A1482,Summer!$L$10:$L$999,0),1),INDEX('Cycle 1'!D$10:D$999,MATCH($A1482,'Cycle 1'!$L$10:$L$999,0),1)),INDEX('Cycle 2'!D$10:D$999,MATCH($A1482,'Cycle 2'!$L$10:$L$999,0),1)),INDEX('Cycle 3'!D$10:D$999,MATCH($A1482,'Cycle 3'!$L$10:$L$999,0),1)),INDEX('Cycle 4'!D$10:D$999,MATCH($A1482,'Cycle 4'!$L$10:$L$999,0),1)),INDEX('Cycle 5'!D$10:D$999,MATCH($A1482,'Cycle 5'!$L$10:$L$999,0),1)),INDEX('Cycle 6'!D$10:D$999,MATCH($A1482,'Cycle 6'!$L$10:$L$999,0),1)),INDEX('Cycle 7'!D$10:D$999,MATCH($A1482,'Cycle 7'!$L$10:$L$999,0),1)),INDEX('Cycle 8'!D$10:D$999,MATCH($A1482,'Cycle 8'!$L$10:$L$999,0),1)),INDEX('Cycle 9'!D$10:D$999,MATCH($A1482,'Cycle 9'!$L$10:$L$999,0),1)),INDEX('Cycle 10'!D$10:D$999,MATCH($A1482,'Cycle 10'!$L$10:$L$999,0),1)),INDEX('Cycle 11'!D$10:D$999,MATCH($A1482,'Cycle 11'!$L$10:$L$999,0),1)),"")="","",IFERROR(IFERROR(IFERROR(IFERROR(IFERROR(IFERROR(IFERROR(IFERROR(IFERROR(IFERROR(IFERROR(IFERROR(INDEX(Summer!D$10:D$999,MATCH($A1482,Summer!$L$10:$L$999,0),1),INDEX('Cycle 1'!D$10:D$999,MATCH($A1482,'Cycle 1'!$L$10:$L$999,0),1)),INDEX('Cycle 2'!D$10:D$999,MATCH($A1482,'Cycle 2'!$L$10:$L$999,0),1)),INDEX('Cycle 3'!D$10:D$999,MATCH($A1482,'Cycle 3'!$L$10:$L$999,0),1)),INDEX('Cycle 4'!D$10:D$999,MATCH($A1482,'Cycle 4'!$L$10:$L$999,0),1)),INDEX('Cycle 5'!D$10:D$999,MATCH($A1482,'Cycle 5'!$L$10:$L$999,0),1)),INDEX('Cycle 6'!D$10:D$999,MATCH($A1482,'Cycle 6'!$L$10:$L$999,0),1)),INDEX('Cycle 7'!D$10:D$999,MATCH($A1482,'Cycle 7'!$L$10:$L$999,0),1)),INDEX('Cycle 8'!D$10:D$999,MATCH($A1482,'Cycle 8'!$L$10:$L$999,0),1)),INDEX('Cycle 9'!D$10:D$999,MATCH($A1482,'Cycle 9'!$L$10:$L$999,0),1)),INDEX('Cycle 10'!D$10:D$999,MATCH($A1482,'Cycle 10'!$L$10:$L$999,0),1)),INDEX('Cycle 11'!D$10:D$999,MATCH($A1482,'Cycle 11'!$L$10:$L$999,0),1)),""))</f>
        <v/>
      </c>
      <c r="F1482" t="str">
        <f>IF(IFERROR(IFERROR(IFERROR(IFERROR(IFERROR(IFERROR(IFERROR(IFERROR(IFERROR(IFERROR(IFERROR(IFERROR(INDEX(Summer!E$10:E$999,MATCH($A1482,Summer!$L$10:$L$999,0),1),INDEX('Cycle 1'!E$10:E$999,MATCH($A1482,'Cycle 1'!$L$10:$L$999,0),1)),INDEX('Cycle 2'!E$10:E$999,MATCH($A1482,'Cycle 2'!$L$10:$L$999,0),1)),INDEX('Cycle 3'!E$10:E$999,MATCH($A1482,'Cycle 3'!$L$10:$L$999,0),1)),INDEX('Cycle 4'!E$10:E$999,MATCH($A1482,'Cycle 4'!$L$10:$L$999,0),1)),INDEX('Cycle 5'!E$10:E$999,MATCH($A1482,'Cycle 5'!$L$10:$L$999,0),1)),INDEX('Cycle 6'!E$10:E$999,MATCH($A1482,'Cycle 6'!$L$10:$L$999,0),1)),INDEX('Cycle 7'!E$10:E$999,MATCH($A1482,'Cycle 7'!$L$10:$L$999,0),1)),INDEX('Cycle 8'!E$10:E$999,MATCH($A1482,'Cycle 8'!$L$10:$L$999,0),1)),INDEX('Cycle 9'!E$10:E$999,MATCH($A1482,'Cycle 9'!$L$10:$L$999,0),1)),INDEX('Cycle 10'!E$10:E$999,MATCH($A1482,'Cycle 10'!$L$10:$L$999,0),1)),INDEX('Cycle 11'!E$10:E$999,MATCH($A1482,'Cycle 11'!$L$10:$L$999,0),1)),"")="","",IFERROR(IFERROR(IFERROR(IFERROR(IFERROR(IFERROR(IFERROR(IFERROR(IFERROR(IFERROR(IFERROR(IFERROR(INDEX(Summer!E$10:E$999,MATCH($A1482,Summer!$L$10:$L$999,0),1),INDEX('Cycle 1'!E$10:E$999,MATCH($A1482,'Cycle 1'!$L$10:$L$999,0),1)),INDEX('Cycle 2'!E$10:E$999,MATCH($A1482,'Cycle 2'!$L$10:$L$999,0),1)),INDEX('Cycle 3'!E$10:E$999,MATCH($A1482,'Cycle 3'!$L$10:$L$999,0),1)),INDEX('Cycle 4'!E$10:E$999,MATCH($A1482,'Cycle 4'!$L$10:$L$999,0),1)),INDEX('Cycle 5'!E$10:E$999,MATCH($A1482,'Cycle 5'!$L$10:$L$999,0),1)),INDEX('Cycle 6'!E$10:E$999,MATCH($A1482,'Cycle 6'!$L$10:$L$999,0),1)),INDEX('Cycle 7'!E$10:E$999,MATCH($A1482,'Cycle 7'!$L$10:$L$999,0),1)),INDEX('Cycle 8'!E$10:E$999,MATCH($A1482,'Cycle 8'!$L$10:$L$999,0),1)),INDEX('Cycle 9'!E$10:E$999,MATCH($A1482,'Cycle 9'!$L$10:$L$999,0),1)),INDEX('Cycle 10'!E$10:E$999,MATCH($A1482,'Cycle 10'!$L$10:$L$999,0),1)),INDEX('Cycle 11'!E$10:E$999,MATCH($A1482,'Cycle 11'!$L$10:$L$999,0),1)),""))</f>
        <v/>
      </c>
      <c r="G1482" t="str">
        <f>IF(IFERROR(IFERROR(IFERROR(IFERROR(IFERROR(IFERROR(IFERROR(IFERROR(IFERROR(IFERROR(IFERROR(IFERROR(INDEX(Summer!F$10:F$999,MATCH($A1482,Summer!$L$10:$L$999,0),1),INDEX('Cycle 1'!F$10:F$999,MATCH($A1482,'Cycle 1'!$L$10:$L$999,0),1)),INDEX('Cycle 2'!F$10:F$999,MATCH($A1482,'Cycle 2'!$L$10:$L$999,0),1)),INDEX('Cycle 3'!F$10:F$999,MATCH($A1482,'Cycle 3'!$L$10:$L$999,0),1)),INDEX('Cycle 4'!F$10:F$999,MATCH($A1482,'Cycle 4'!$L$10:$L$999,0),1)),INDEX('Cycle 5'!F$10:F$999,MATCH($A1482,'Cycle 5'!$L$10:$L$999,0),1)),INDEX('Cycle 6'!F$10:F$999,MATCH($A1482,'Cycle 6'!$L$10:$L$999,0),1)),INDEX('Cycle 7'!F$10:F$999,MATCH($A1482,'Cycle 7'!$L$10:$L$999,0),1)),INDEX('Cycle 8'!F$10:F$999,MATCH($A1482,'Cycle 8'!$L$10:$L$999,0),1)),INDEX('Cycle 9'!F$10:F$999,MATCH($A1482,'Cycle 9'!$L$10:$L$999,0),1)),INDEX('Cycle 10'!F$10:F$999,MATCH($A1482,'Cycle 10'!$L$10:$L$999,0),1)),INDEX('Cycle 11'!F$10:F$999,MATCH($A1482,'Cycle 11'!$L$10:$L$999,0),1)),"")="","",IFERROR(IFERROR(IFERROR(IFERROR(IFERROR(IFERROR(IFERROR(IFERROR(IFERROR(IFERROR(IFERROR(IFERROR(INDEX(Summer!F$10:F$999,MATCH($A1482,Summer!$L$10:$L$999,0),1),INDEX('Cycle 1'!F$10:F$999,MATCH($A1482,'Cycle 1'!$L$10:$L$999,0),1)),INDEX('Cycle 2'!F$10:F$999,MATCH($A1482,'Cycle 2'!$L$10:$L$999,0),1)),INDEX('Cycle 3'!F$10:F$999,MATCH($A1482,'Cycle 3'!$L$10:$L$999,0),1)),INDEX('Cycle 4'!F$10:F$999,MATCH($A1482,'Cycle 4'!$L$10:$L$999,0),1)),INDEX('Cycle 5'!F$10:F$999,MATCH($A1482,'Cycle 5'!$L$10:$L$999,0),1)),INDEX('Cycle 6'!F$10:F$999,MATCH($A1482,'Cycle 6'!$L$10:$L$999,0),1)),INDEX('Cycle 7'!F$10:F$999,MATCH($A1482,'Cycle 7'!$L$10:$L$999,0),1)),INDEX('Cycle 8'!F$10:F$999,MATCH($A1482,'Cycle 8'!$L$10:$L$999,0),1)),INDEX('Cycle 9'!F$10:F$999,MATCH($A1482,'Cycle 9'!$L$10:$L$999,0),1)),INDEX('Cycle 10'!F$10:F$999,MATCH($A1482,'Cycle 10'!$L$10:$L$999,0),1)),INDEX('Cycle 11'!F$10:F$999,MATCH($A1482,'Cycle 11'!$L$10:$L$999,0),1)),""))</f>
        <v/>
      </c>
      <c r="H1482" t="str">
        <f>IF(IFERROR(IFERROR(IFERROR(IFERROR(IFERROR(IFERROR(IFERROR(IFERROR(IFERROR(IFERROR(IFERROR(IFERROR(INDEX(Summer!G$10:G$999,MATCH($A1482,Summer!$L$10:$L$999,0),1),INDEX('Cycle 1'!G$10:G$999,MATCH($A1482,'Cycle 1'!$L$10:$L$999,0),1)),INDEX('Cycle 2'!G$10:G$999,MATCH($A1482,'Cycle 2'!$L$10:$L$999,0),1)),INDEX('Cycle 3'!G$10:G$999,MATCH($A1482,'Cycle 3'!$L$10:$L$999,0),1)),INDEX('Cycle 4'!G$10:G$999,MATCH($A1482,'Cycle 4'!$L$10:$L$999,0),1)),INDEX('Cycle 5'!G$10:G$999,MATCH($A1482,'Cycle 5'!$L$10:$L$999,0),1)),INDEX('Cycle 6'!G$10:G$999,MATCH($A1482,'Cycle 6'!$L$10:$L$999,0),1)),INDEX('Cycle 7'!G$10:G$999,MATCH($A1482,'Cycle 7'!$L$10:$L$999,0),1)),INDEX('Cycle 8'!G$10:G$999,MATCH($A1482,'Cycle 8'!$L$10:$L$999,0),1)),INDEX('Cycle 9'!G$10:G$999,MATCH($A1482,'Cycle 9'!$L$10:$L$999,0),1)),INDEX('Cycle 10'!G$10:G$999,MATCH($A1482,'Cycle 10'!$L$10:$L$999,0),1)),INDEX('Cycle 11'!G$10:G$999,MATCH($A1482,'Cycle 11'!$L$10:$L$999,0),1)),"")="","",IFERROR(IFERROR(IFERROR(IFERROR(IFERROR(IFERROR(IFERROR(IFERROR(IFERROR(IFERROR(IFERROR(IFERROR(INDEX(Summer!G$10:G$999,MATCH($A1482,Summer!$L$10:$L$999,0),1),INDEX('Cycle 1'!G$10:G$999,MATCH($A1482,'Cycle 1'!$L$10:$L$999,0),1)),INDEX('Cycle 2'!G$10:G$999,MATCH($A1482,'Cycle 2'!$L$10:$L$999,0),1)),INDEX('Cycle 3'!G$10:G$999,MATCH($A1482,'Cycle 3'!$L$10:$L$999,0),1)),INDEX('Cycle 4'!G$10:G$999,MATCH($A1482,'Cycle 4'!$L$10:$L$999,0),1)),INDEX('Cycle 5'!G$10:G$999,MATCH($A1482,'Cycle 5'!$L$10:$L$999,0),1)),INDEX('Cycle 6'!G$10:G$999,MATCH($A1482,'Cycle 6'!$L$10:$L$999,0),1)),INDEX('Cycle 7'!G$10:G$999,MATCH($A1482,'Cycle 7'!$L$10:$L$999,0),1)),INDEX('Cycle 8'!G$10:G$999,MATCH($A1482,'Cycle 8'!$L$10:$L$999,0),1)),INDEX('Cycle 9'!G$10:G$999,MATCH($A1482,'Cycle 9'!$L$10:$L$999,0),1)),INDEX('Cycle 10'!G$10:G$999,MATCH($A1482,'Cycle 10'!$L$10:$L$999,0),1)),INDEX('Cycle 11'!G$10:G$999,MATCH($A1482,'Cycle 11'!$L$10:$L$999,0),1)),""))</f>
        <v/>
      </c>
      <c r="I1482">
        <f>IFERROR(IF(C1482="",MAX(I$1:I1481),IF(ROW(C$2)=ROW(C1482),1,IF(ISERROR(VLOOKUP(C1482,C$2:C1481,1,FALSE)),MAX(I$1:I1481)+1,MAX(I$1:I1481)))),"")</f>
        <v>0</v>
      </c>
      <c r="J1482" t="str">
        <f t="shared" si="145"/>
        <v/>
      </c>
      <c r="K1482" t="str">
        <f t="shared" si="149"/>
        <v/>
      </c>
      <c r="L1482" t="str">
        <f t="shared" si="149"/>
        <v/>
      </c>
      <c r="M1482" t="str">
        <f t="shared" si="149"/>
        <v/>
      </c>
      <c r="N1482" t="str">
        <f t="shared" si="149"/>
        <v/>
      </c>
      <c r="O1482" t="str">
        <f t="shared" si="149"/>
        <v/>
      </c>
      <c r="P1482" t="str">
        <f t="shared" si="149"/>
        <v/>
      </c>
      <c r="Q1482" t="str">
        <f t="shared" si="149"/>
        <v/>
      </c>
      <c r="R1482" t="str">
        <f t="shared" si="149"/>
        <v/>
      </c>
      <c r="S1482" t="str">
        <f t="shared" si="149"/>
        <v/>
      </c>
      <c r="T1482" t="str">
        <f t="shared" si="149"/>
        <v/>
      </c>
      <c r="U1482" t="str">
        <f t="shared" si="149"/>
        <v/>
      </c>
      <c r="V1482" t="str">
        <f t="shared" si="149"/>
        <v/>
      </c>
      <c r="W1482" t="str">
        <f t="shared" si="146"/>
        <v/>
      </c>
      <c r="X1482">
        <f>IF(OR(H1482="No",H1482=""),0,IF(COUNTIFS(H$2:H1482,"Yes",C$2:C1482,C1482)&gt;1,0,COUNTIFS(H$2:H1482,"Yes",C$2:C1482,C1482)))+IF(X1481=$X$1,0,X1481)</f>
        <v>0</v>
      </c>
    </row>
    <row r="1483" spans="1:24" x14ac:dyDescent="0.3">
      <c r="A1483">
        <f>ROWS($A$2:$A1483)</f>
        <v>1482</v>
      </c>
      <c r="B1483" t="str">
        <f>IF(ISERROR(VLOOKUP(A1483,Summer!L$11:L$500,1,FALSE)),IF(ISERROR(VLOOKUP(A1483,'Cycle 1'!L$11:L$500,1,FALSE)),IF(ISERROR(VLOOKUP(A1483,'Cycle 2'!L$11:L$500,1,FALSE)),IF(ISERROR(VLOOKUP(A1483,'Cycle 3'!L$11:L$500,1,FALSE)),IF(ISERROR(VLOOKUP(A1483,'Cycle 4'!L$11:L$500,1,FALSE)),IF(ISERROR(VLOOKUP(A1483,'Cycle 5'!L$11:L$500,1,FALSE)),IF(ISERROR(VLOOKUP(A1483,'Cycle 6'!L$11:L$500,1,FALSE)),IF(ISERROR(VLOOKUP(A1483,'Cycle 7'!L$11:L$500,1,FALSE)),IF(ISERROR(VLOOKUP(A1483,'Cycle 8'!L$11:L$500,1,FALSE)),IF(ISERROR(VLOOKUP(A1483,'Cycle 9'!L$11:L$500,1,FALSE)),IF(ISERROR(VLOOKUP(A1483,'Cycle 10'!L$11:L$500,1,FALSE)),IF(ISERROR(VLOOKUP(A1483,'Cycle 11'!L$11:L$500,1,FALSE)),"","Cycle 11"),"Cycle 10"),"Cycle 9"),"Cycle 8"),"Cycle 7"),"Cycle 6"),"Cycle 5"),"Cycle 4"),"Cycle 3"),"Cycle 2"),"Cycle 1"),"Summer")</f>
        <v/>
      </c>
      <c r="C1483" t="str">
        <f>IF(IFERROR(IFERROR(IFERROR(IFERROR(IFERROR(IFERROR(IFERROR(IFERROR(IFERROR(IFERROR(IFERROR(IFERROR(INDEX(Summer!B$10:B$999,MATCH($A1483,Summer!$L$10:$L$999,0),1),INDEX('Cycle 1'!B$10:B$999,MATCH($A1483,'Cycle 1'!$L$10:$L$999,0),1)),INDEX('Cycle 2'!B$10:B$999,MATCH($A1483,'Cycle 2'!$L$10:$L$999,0),1)),INDEX('Cycle 3'!B$10:B$999,MATCH($A1483,'Cycle 3'!$L$10:$L$999,0),1)),INDEX('Cycle 4'!B$10:B$999,MATCH($A1483,'Cycle 4'!$L$10:$L$999,0),1)),INDEX('Cycle 5'!B$10:B$999,MATCH($A1483,'Cycle 5'!$L$10:$L$999,0),1)),INDEX('Cycle 6'!B$10:B$999,MATCH($A1483,'Cycle 6'!$L$10:$L$999,0),1)),INDEX('Cycle 7'!B$10:B$999,MATCH($A1483,'Cycle 7'!$L$10:$L$999,0),1)),INDEX('Cycle 8'!B$10:B$999,MATCH($A1483,'Cycle 8'!$L$10:$L$999,0),1)),INDEX('Cycle 9'!B$10:B$999,MATCH($A1483,'Cycle 9'!$L$10:$L$999,0),1)),INDEX('Cycle 10'!B$10:B$999,MATCH($A1483,'Cycle 10'!$L$10:$L$999,0),1)),INDEX('Cycle 11'!B$10:B$999,MATCH($A1483,'Cycle 11'!$L$10:$L$999,0),1)),"")="","",IFERROR(IFERROR(IFERROR(IFERROR(IFERROR(IFERROR(IFERROR(IFERROR(IFERROR(IFERROR(IFERROR(IFERROR(INDEX(Summer!B$10:B$999,MATCH($A1483,Summer!$L$10:$L$999,0),1),INDEX('Cycle 1'!B$10:B$999,MATCH($A1483,'Cycle 1'!$L$10:$L$999,0),1)),INDEX('Cycle 2'!B$10:B$999,MATCH($A1483,'Cycle 2'!$L$10:$L$999,0),1)),INDEX('Cycle 3'!B$10:B$999,MATCH($A1483,'Cycle 3'!$L$10:$L$999,0),1)),INDEX('Cycle 4'!B$10:B$999,MATCH($A1483,'Cycle 4'!$L$10:$L$999,0),1)),INDEX('Cycle 5'!B$10:B$999,MATCH($A1483,'Cycle 5'!$L$10:$L$999,0),1)),INDEX('Cycle 6'!B$10:B$999,MATCH($A1483,'Cycle 6'!$L$10:$L$999,0),1)),INDEX('Cycle 7'!B$10:B$999,MATCH($A1483,'Cycle 7'!$L$10:$L$999,0),1)),INDEX('Cycle 8'!B$10:B$999,MATCH($A1483,'Cycle 8'!$L$10:$L$999,0),1)),INDEX('Cycle 9'!B$10:B$999,MATCH($A1483,'Cycle 9'!$L$10:$L$999,0),1)),INDEX('Cycle 10'!B$10:B$999,MATCH($A1483,'Cycle 10'!$L$10:$L$999,0),1)),INDEX('Cycle 11'!B$10:B$999,MATCH($A1483,'Cycle 11'!$L$10:$L$999,0),1)),""))</f>
        <v/>
      </c>
      <c r="D1483" t="str">
        <f>IF(IFERROR(IFERROR(IFERROR(IFERROR(IFERROR(IFERROR(IFERROR(IFERROR(IFERROR(IFERROR(IFERROR(IFERROR(INDEX(Summer!C$10:C$999,MATCH($A1483,Summer!$L$10:$L$999,0),1),INDEX('Cycle 1'!C$10:C$999,MATCH($A1483,'Cycle 1'!$L$10:$L$999,0),1)),INDEX('Cycle 2'!C$10:C$999,MATCH($A1483,'Cycle 2'!$L$10:$L$999,0),1)),INDEX('Cycle 3'!C$10:C$999,MATCH($A1483,'Cycle 3'!$L$10:$L$999,0),1)),INDEX('Cycle 4'!C$10:C$999,MATCH($A1483,'Cycle 4'!$L$10:$L$999,0),1)),INDEX('Cycle 5'!C$10:C$999,MATCH($A1483,'Cycle 5'!$L$10:$L$999,0),1)),INDEX('Cycle 6'!C$10:C$999,MATCH($A1483,'Cycle 6'!$L$10:$L$999,0),1)),INDEX('Cycle 7'!C$10:C$999,MATCH($A1483,'Cycle 7'!$L$10:$L$999,0),1)),INDEX('Cycle 8'!C$10:C$999,MATCH($A1483,'Cycle 8'!$L$10:$L$999,0),1)),INDEX('Cycle 9'!C$10:C$999,MATCH($A1483,'Cycle 9'!$L$10:$L$999,0),1)),INDEX('Cycle 10'!C$10:C$999,MATCH($A1483,'Cycle 10'!$L$10:$L$999,0),1)),INDEX('Cycle 11'!C$10:C$999,MATCH($A1483,'Cycle 11'!$L$10:$L$999,0),1)),"")="","",IFERROR(IFERROR(IFERROR(IFERROR(IFERROR(IFERROR(IFERROR(IFERROR(IFERROR(IFERROR(IFERROR(IFERROR(INDEX(Summer!C$10:C$999,MATCH($A1483,Summer!$L$10:$L$999,0),1),INDEX('Cycle 1'!C$10:C$999,MATCH($A1483,'Cycle 1'!$L$10:$L$999,0),1)),INDEX('Cycle 2'!C$10:C$999,MATCH($A1483,'Cycle 2'!$L$10:$L$999,0),1)),INDEX('Cycle 3'!C$10:C$999,MATCH($A1483,'Cycle 3'!$L$10:$L$999,0),1)),INDEX('Cycle 4'!C$10:C$999,MATCH($A1483,'Cycle 4'!$L$10:$L$999,0),1)),INDEX('Cycle 5'!C$10:C$999,MATCH($A1483,'Cycle 5'!$L$10:$L$999,0),1)),INDEX('Cycle 6'!C$10:C$999,MATCH($A1483,'Cycle 6'!$L$10:$L$999,0),1)),INDEX('Cycle 7'!C$10:C$999,MATCH($A1483,'Cycle 7'!$L$10:$L$999,0),1)),INDEX('Cycle 8'!C$10:C$999,MATCH($A1483,'Cycle 8'!$L$10:$L$999,0),1)),INDEX('Cycle 9'!C$10:C$999,MATCH($A1483,'Cycle 9'!$L$10:$L$999,0),1)),INDEX('Cycle 10'!C$10:C$999,MATCH($A1483,'Cycle 10'!$L$10:$L$999,0),1)),INDEX('Cycle 11'!C$10:C$999,MATCH($A1483,'Cycle 11'!$L$10:$L$999,0),1)),""))</f>
        <v/>
      </c>
      <c r="E1483" t="str">
        <f>IF(IFERROR(IFERROR(IFERROR(IFERROR(IFERROR(IFERROR(IFERROR(IFERROR(IFERROR(IFERROR(IFERROR(IFERROR(INDEX(Summer!D$10:D$999,MATCH($A1483,Summer!$L$10:$L$999,0),1),INDEX('Cycle 1'!D$10:D$999,MATCH($A1483,'Cycle 1'!$L$10:$L$999,0),1)),INDEX('Cycle 2'!D$10:D$999,MATCH($A1483,'Cycle 2'!$L$10:$L$999,0),1)),INDEX('Cycle 3'!D$10:D$999,MATCH($A1483,'Cycle 3'!$L$10:$L$999,0),1)),INDEX('Cycle 4'!D$10:D$999,MATCH($A1483,'Cycle 4'!$L$10:$L$999,0),1)),INDEX('Cycle 5'!D$10:D$999,MATCH($A1483,'Cycle 5'!$L$10:$L$999,0),1)),INDEX('Cycle 6'!D$10:D$999,MATCH($A1483,'Cycle 6'!$L$10:$L$999,0),1)),INDEX('Cycle 7'!D$10:D$999,MATCH($A1483,'Cycle 7'!$L$10:$L$999,0),1)),INDEX('Cycle 8'!D$10:D$999,MATCH($A1483,'Cycle 8'!$L$10:$L$999,0),1)),INDEX('Cycle 9'!D$10:D$999,MATCH($A1483,'Cycle 9'!$L$10:$L$999,0),1)),INDEX('Cycle 10'!D$10:D$999,MATCH($A1483,'Cycle 10'!$L$10:$L$999,0),1)),INDEX('Cycle 11'!D$10:D$999,MATCH($A1483,'Cycle 11'!$L$10:$L$999,0),1)),"")="","",IFERROR(IFERROR(IFERROR(IFERROR(IFERROR(IFERROR(IFERROR(IFERROR(IFERROR(IFERROR(IFERROR(IFERROR(INDEX(Summer!D$10:D$999,MATCH($A1483,Summer!$L$10:$L$999,0),1),INDEX('Cycle 1'!D$10:D$999,MATCH($A1483,'Cycle 1'!$L$10:$L$999,0),1)),INDEX('Cycle 2'!D$10:D$999,MATCH($A1483,'Cycle 2'!$L$10:$L$999,0),1)),INDEX('Cycle 3'!D$10:D$999,MATCH($A1483,'Cycle 3'!$L$10:$L$999,0),1)),INDEX('Cycle 4'!D$10:D$999,MATCH($A1483,'Cycle 4'!$L$10:$L$999,0),1)),INDEX('Cycle 5'!D$10:D$999,MATCH($A1483,'Cycle 5'!$L$10:$L$999,0),1)),INDEX('Cycle 6'!D$10:D$999,MATCH($A1483,'Cycle 6'!$L$10:$L$999,0),1)),INDEX('Cycle 7'!D$10:D$999,MATCH($A1483,'Cycle 7'!$L$10:$L$999,0),1)),INDEX('Cycle 8'!D$10:D$999,MATCH($A1483,'Cycle 8'!$L$10:$L$999,0),1)),INDEX('Cycle 9'!D$10:D$999,MATCH($A1483,'Cycle 9'!$L$10:$L$999,0),1)),INDEX('Cycle 10'!D$10:D$999,MATCH($A1483,'Cycle 10'!$L$10:$L$999,0),1)),INDEX('Cycle 11'!D$10:D$999,MATCH($A1483,'Cycle 11'!$L$10:$L$999,0),1)),""))</f>
        <v/>
      </c>
      <c r="F1483" t="str">
        <f>IF(IFERROR(IFERROR(IFERROR(IFERROR(IFERROR(IFERROR(IFERROR(IFERROR(IFERROR(IFERROR(IFERROR(IFERROR(INDEX(Summer!E$10:E$999,MATCH($A1483,Summer!$L$10:$L$999,0),1),INDEX('Cycle 1'!E$10:E$999,MATCH($A1483,'Cycle 1'!$L$10:$L$999,0),1)),INDEX('Cycle 2'!E$10:E$999,MATCH($A1483,'Cycle 2'!$L$10:$L$999,0),1)),INDEX('Cycle 3'!E$10:E$999,MATCH($A1483,'Cycle 3'!$L$10:$L$999,0),1)),INDEX('Cycle 4'!E$10:E$999,MATCH($A1483,'Cycle 4'!$L$10:$L$999,0),1)),INDEX('Cycle 5'!E$10:E$999,MATCH($A1483,'Cycle 5'!$L$10:$L$999,0),1)),INDEX('Cycle 6'!E$10:E$999,MATCH($A1483,'Cycle 6'!$L$10:$L$999,0),1)),INDEX('Cycle 7'!E$10:E$999,MATCH($A1483,'Cycle 7'!$L$10:$L$999,0),1)),INDEX('Cycle 8'!E$10:E$999,MATCH($A1483,'Cycle 8'!$L$10:$L$999,0),1)),INDEX('Cycle 9'!E$10:E$999,MATCH($A1483,'Cycle 9'!$L$10:$L$999,0),1)),INDEX('Cycle 10'!E$10:E$999,MATCH($A1483,'Cycle 10'!$L$10:$L$999,0),1)),INDEX('Cycle 11'!E$10:E$999,MATCH($A1483,'Cycle 11'!$L$10:$L$999,0),1)),"")="","",IFERROR(IFERROR(IFERROR(IFERROR(IFERROR(IFERROR(IFERROR(IFERROR(IFERROR(IFERROR(IFERROR(IFERROR(INDEX(Summer!E$10:E$999,MATCH($A1483,Summer!$L$10:$L$999,0),1),INDEX('Cycle 1'!E$10:E$999,MATCH($A1483,'Cycle 1'!$L$10:$L$999,0),1)),INDEX('Cycle 2'!E$10:E$999,MATCH($A1483,'Cycle 2'!$L$10:$L$999,0),1)),INDEX('Cycle 3'!E$10:E$999,MATCH($A1483,'Cycle 3'!$L$10:$L$999,0),1)),INDEX('Cycle 4'!E$10:E$999,MATCH($A1483,'Cycle 4'!$L$10:$L$999,0),1)),INDEX('Cycle 5'!E$10:E$999,MATCH($A1483,'Cycle 5'!$L$10:$L$999,0),1)),INDEX('Cycle 6'!E$10:E$999,MATCH($A1483,'Cycle 6'!$L$10:$L$999,0),1)),INDEX('Cycle 7'!E$10:E$999,MATCH($A1483,'Cycle 7'!$L$10:$L$999,0),1)),INDEX('Cycle 8'!E$10:E$999,MATCH($A1483,'Cycle 8'!$L$10:$L$999,0),1)),INDEX('Cycle 9'!E$10:E$999,MATCH($A1483,'Cycle 9'!$L$10:$L$999,0),1)),INDEX('Cycle 10'!E$10:E$999,MATCH($A1483,'Cycle 10'!$L$10:$L$999,0),1)),INDEX('Cycle 11'!E$10:E$999,MATCH($A1483,'Cycle 11'!$L$10:$L$999,0),1)),""))</f>
        <v/>
      </c>
      <c r="G1483" t="str">
        <f>IF(IFERROR(IFERROR(IFERROR(IFERROR(IFERROR(IFERROR(IFERROR(IFERROR(IFERROR(IFERROR(IFERROR(IFERROR(INDEX(Summer!F$10:F$999,MATCH($A1483,Summer!$L$10:$L$999,0),1),INDEX('Cycle 1'!F$10:F$999,MATCH($A1483,'Cycle 1'!$L$10:$L$999,0),1)),INDEX('Cycle 2'!F$10:F$999,MATCH($A1483,'Cycle 2'!$L$10:$L$999,0),1)),INDEX('Cycle 3'!F$10:F$999,MATCH($A1483,'Cycle 3'!$L$10:$L$999,0),1)),INDEX('Cycle 4'!F$10:F$999,MATCH($A1483,'Cycle 4'!$L$10:$L$999,0),1)),INDEX('Cycle 5'!F$10:F$999,MATCH($A1483,'Cycle 5'!$L$10:$L$999,0),1)),INDEX('Cycle 6'!F$10:F$999,MATCH($A1483,'Cycle 6'!$L$10:$L$999,0),1)),INDEX('Cycle 7'!F$10:F$999,MATCH($A1483,'Cycle 7'!$L$10:$L$999,0),1)),INDEX('Cycle 8'!F$10:F$999,MATCH($A1483,'Cycle 8'!$L$10:$L$999,0),1)),INDEX('Cycle 9'!F$10:F$999,MATCH($A1483,'Cycle 9'!$L$10:$L$999,0),1)),INDEX('Cycle 10'!F$10:F$999,MATCH($A1483,'Cycle 10'!$L$10:$L$999,0),1)),INDEX('Cycle 11'!F$10:F$999,MATCH($A1483,'Cycle 11'!$L$10:$L$999,0),1)),"")="","",IFERROR(IFERROR(IFERROR(IFERROR(IFERROR(IFERROR(IFERROR(IFERROR(IFERROR(IFERROR(IFERROR(IFERROR(INDEX(Summer!F$10:F$999,MATCH($A1483,Summer!$L$10:$L$999,0),1),INDEX('Cycle 1'!F$10:F$999,MATCH($A1483,'Cycle 1'!$L$10:$L$999,0),1)),INDEX('Cycle 2'!F$10:F$999,MATCH($A1483,'Cycle 2'!$L$10:$L$999,0),1)),INDEX('Cycle 3'!F$10:F$999,MATCH($A1483,'Cycle 3'!$L$10:$L$999,0),1)),INDEX('Cycle 4'!F$10:F$999,MATCH($A1483,'Cycle 4'!$L$10:$L$999,0),1)),INDEX('Cycle 5'!F$10:F$999,MATCH($A1483,'Cycle 5'!$L$10:$L$999,0),1)),INDEX('Cycle 6'!F$10:F$999,MATCH($A1483,'Cycle 6'!$L$10:$L$999,0),1)),INDEX('Cycle 7'!F$10:F$999,MATCH($A1483,'Cycle 7'!$L$10:$L$999,0),1)),INDEX('Cycle 8'!F$10:F$999,MATCH($A1483,'Cycle 8'!$L$10:$L$999,0),1)),INDEX('Cycle 9'!F$10:F$999,MATCH($A1483,'Cycle 9'!$L$10:$L$999,0),1)),INDEX('Cycle 10'!F$10:F$999,MATCH($A1483,'Cycle 10'!$L$10:$L$999,0),1)),INDEX('Cycle 11'!F$10:F$999,MATCH($A1483,'Cycle 11'!$L$10:$L$999,0),1)),""))</f>
        <v/>
      </c>
      <c r="H1483" t="str">
        <f>IF(IFERROR(IFERROR(IFERROR(IFERROR(IFERROR(IFERROR(IFERROR(IFERROR(IFERROR(IFERROR(IFERROR(IFERROR(INDEX(Summer!G$10:G$999,MATCH($A1483,Summer!$L$10:$L$999,0),1),INDEX('Cycle 1'!G$10:G$999,MATCH($A1483,'Cycle 1'!$L$10:$L$999,0),1)),INDEX('Cycle 2'!G$10:G$999,MATCH($A1483,'Cycle 2'!$L$10:$L$999,0),1)),INDEX('Cycle 3'!G$10:G$999,MATCH($A1483,'Cycle 3'!$L$10:$L$999,0),1)),INDEX('Cycle 4'!G$10:G$999,MATCH($A1483,'Cycle 4'!$L$10:$L$999,0),1)),INDEX('Cycle 5'!G$10:G$999,MATCH($A1483,'Cycle 5'!$L$10:$L$999,0),1)),INDEX('Cycle 6'!G$10:G$999,MATCH($A1483,'Cycle 6'!$L$10:$L$999,0),1)),INDEX('Cycle 7'!G$10:G$999,MATCH($A1483,'Cycle 7'!$L$10:$L$999,0),1)),INDEX('Cycle 8'!G$10:G$999,MATCH($A1483,'Cycle 8'!$L$10:$L$999,0),1)),INDEX('Cycle 9'!G$10:G$999,MATCH($A1483,'Cycle 9'!$L$10:$L$999,0),1)),INDEX('Cycle 10'!G$10:G$999,MATCH($A1483,'Cycle 10'!$L$10:$L$999,0),1)),INDEX('Cycle 11'!G$10:G$999,MATCH($A1483,'Cycle 11'!$L$10:$L$999,0),1)),"")="","",IFERROR(IFERROR(IFERROR(IFERROR(IFERROR(IFERROR(IFERROR(IFERROR(IFERROR(IFERROR(IFERROR(IFERROR(INDEX(Summer!G$10:G$999,MATCH($A1483,Summer!$L$10:$L$999,0),1),INDEX('Cycle 1'!G$10:G$999,MATCH($A1483,'Cycle 1'!$L$10:$L$999,0),1)),INDEX('Cycle 2'!G$10:G$999,MATCH($A1483,'Cycle 2'!$L$10:$L$999,0),1)),INDEX('Cycle 3'!G$10:G$999,MATCH($A1483,'Cycle 3'!$L$10:$L$999,0),1)),INDEX('Cycle 4'!G$10:G$999,MATCH($A1483,'Cycle 4'!$L$10:$L$999,0),1)),INDEX('Cycle 5'!G$10:G$999,MATCH($A1483,'Cycle 5'!$L$10:$L$999,0),1)),INDEX('Cycle 6'!G$10:G$999,MATCH($A1483,'Cycle 6'!$L$10:$L$999,0),1)),INDEX('Cycle 7'!G$10:G$999,MATCH($A1483,'Cycle 7'!$L$10:$L$999,0),1)),INDEX('Cycle 8'!G$10:G$999,MATCH($A1483,'Cycle 8'!$L$10:$L$999,0),1)),INDEX('Cycle 9'!G$10:G$999,MATCH($A1483,'Cycle 9'!$L$10:$L$999,0),1)),INDEX('Cycle 10'!G$10:G$999,MATCH($A1483,'Cycle 10'!$L$10:$L$999,0),1)),INDEX('Cycle 11'!G$10:G$999,MATCH($A1483,'Cycle 11'!$L$10:$L$999,0),1)),""))</f>
        <v/>
      </c>
      <c r="I1483">
        <f>IFERROR(IF(C1483="",MAX(I$1:I1482),IF(ROW(C$2)=ROW(C1483),1,IF(ISERROR(VLOOKUP(C1483,C$2:C1482,1,FALSE)),MAX(I$1:I1482)+1,MAX(I$1:I1482)))),"")</f>
        <v>0</v>
      </c>
      <c r="J1483" t="str">
        <f t="shared" si="145"/>
        <v/>
      </c>
      <c r="K1483" t="str">
        <f t="shared" si="149"/>
        <v/>
      </c>
      <c r="L1483" t="str">
        <f t="shared" si="149"/>
        <v/>
      </c>
      <c r="M1483" t="str">
        <f t="shared" si="149"/>
        <v/>
      </c>
      <c r="N1483" t="str">
        <f t="shared" si="149"/>
        <v/>
      </c>
      <c r="O1483" t="str">
        <f t="shared" si="149"/>
        <v/>
      </c>
      <c r="P1483" t="str">
        <f t="shared" si="149"/>
        <v/>
      </c>
      <c r="Q1483" t="str">
        <f t="shared" si="149"/>
        <v/>
      </c>
      <c r="R1483" t="str">
        <f t="shared" si="149"/>
        <v/>
      </c>
      <c r="S1483" t="str">
        <f t="shared" si="149"/>
        <v/>
      </c>
      <c r="T1483" t="str">
        <f t="shared" si="149"/>
        <v/>
      </c>
      <c r="U1483" t="str">
        <f t="shared" si="149"/>
        <v/>
      </c>
      <c r="V1483" t="str">
        <f t="shared" si="149"/>
        <v/>
      </c>
      <c r="W1483" t="str">
        <f t="shared" si="146"/>
        <v/>
      </c>
      <c r="X1483">
        <f>IF(OR(H1483="No",H1483=""),0,IF(COUNTIFS(H$2:H1483,"Yes",C$2:C1483,C1483)&gt;1,0,COUNTIFS(H$2:H1483,"Yes",C$2:C1483,C1483)))+IF(X1482=$X$1,0,X1482)</f>
        <v>0</v>
      </c>
    </row>
    <row r="1484" spans="1:24" x14ac:dyDescent="0.3">
      <c r="A1484">
        <f>ROWS($A$2:$A1484)</f>
        <v>1483</v>
      </c>
      <c r="B1484" t="str">
        <f>IF(ISERROR(VLOOKUP(A1484,Summer!L$11:L$500,1,FALSE)),IF(ISERROR(VLOOKUP(A1484,'Cycle 1'!L$11:L$500,1,FALSE)),IF(ISERROR(VLOOKUP(A1484,'Cycle 2'!L$11:L$500,1,FALSE)),IF(ISERROR(VLOOKUP(A1484,'Cycle 3'!L$11:L$500,1,FALSE)),IF(ISERROR(VLOOKUP(A1484,'Cycle 4'!L$11:L$500,1,FALSE)),IF(ISERROR(VLOOKUP(A1484,'Cycle 5'!L$11:L$500,1,FALSE)),IF(ISERROR(VLOOKUP(A1484,'Cycle 6'!L$11:L$500,1,FALSE)),IF(ISERROR(VLOOKUP(A1484,'Cycle 7'!L$11:L$500,1,FALSE)),IF(ISERROR(VLOOKUP(A1484,'Cycle 8'!L$11:L$500,1,FALSE)),IF(ISERROR(VLOOKUP(A1484,'Cycle 9'!L$11:L$500,1,FALSE)),IF(ISERROR(VLOOKUP(A1484,'Cycle 10'!L$11:L$500,1,FALSE)),IF(ISERROR(VLOOKUP(A1484,'Cycle 11'!L$11:L$500,1,FALSE)),"","Cycle 11"),"Cycle 10"),"Cycle 9"),"Cycle 8"),"Cycle 7"),"Cycle 6"),"Cycle 5"),"Cycle 4"),"Cycle 3"),"Cycle 2"),"Cycle 1"),"Summer")</f>
        <v/>
      </c>
      <c r="C1484" t="str">
        <f>IF(IFERROR(IFERROR(IFERROR(IFERROR(IFERROR(IFERROR(IFERROR(IFERROR(IFERROR(IFERROR(IFERROR(IFERROR(INDEX(Summer!B$10:B$999,MATCH($A1484,Summer!$L$10:$L$999,0),1),INDEX('Cycle 1'!B$10:B$999,MATCH($A1484,'Cycle 1'!$L$10:$L$999,0),1)),INDEX('Cycle 2'!B$10:B$999,MATCH($A1484,'Cycle 2'!$L$10:$L$999,0),1)),INDEX('Cycle 3'!B$10:B$999,MATCH($A1484,'Cycle 3'!$L$10:$L$999,0),1)),INDEX('Cycle 4'!B$10:B$999,MATCH($A1484,'Cycle 4'!$L$10:$L$999,0),1)),INDEX('Cycle 5'!B$10:B$999,MATCH($A1484,'Cycle 5'!$L$10:$L$999,0),1)),INDEX('Cycle 6'!B$10:B$999,MATCH($A1484,'Cycle 6'!$L$10:$L$999,0),1)),INDEX('Cycle 7'!B$10:B$999,MATCH($A1484,'Cycle 7'!$L$10:$L$999,0),1)),INDEX('Cycle 8'!B$10:B$999,MATCH($A1484,'Cycle 8'!$L$10:$L$999,0),1)),INDEX('Cycle 9'!B$10:B$999,MATCH($A1484,'Cycle 9'!$L$10:$L$999,0),1)),INDEX('Cycle 10'!B$10:B$999,MATCH($A1484,'Cycle 10'!$L$10:$L$999,0),1)),INDEX('Cycle 11'!B$10:B$999,MATCH($A1484,'Cycle 11'!$L$10:$L$999,0),1)),"")="","",IFERROR(IFERROR(IFERROR(IFERROR(IFERROR(IFERROR(IFERROR(IFERROR(IFERROR(IFERROR(IFERROR(IFERROR(INDEX(Summer!B$10:B$999,MATCH($A1484,Summer!$L$10:$L$999,0),1),INDEX('Cycle 1'!B$10:B$999,MATCH($A1484,'Cycle 1'!$L$10:$L$999,0),1)),INDEX('Cycle 2'!B$10:B$999,MATCH($A1484,'Cycle 2'!$L$10:$L$999,0),1)),INDEX('Cycle 3'!B$10:B$999,MATCH($A1484,'Cycle 3'!$L$10:$L$999,0),1)),INDEX('Cycle 4'!B$10:B$999,MATCH($A1484,'Cycle 4'!$L$10:$L$999,0),1)),INDEX('Cycle 5'!B$10:B$999,MATCH($A1484,'Cycle 5'!$L$10:$L$999,0),1)),INDEX('Cycle 6'!B$10:B$999,MATCH($A1484,'Cycle 6'!$L$10:$L$999,0),1)),INDEX('Cycle 7'!B$10:B$999,MATCH($A1484,'Cycle 7'!$L$10:$L$999,0),1)),INDEX('Cycle 8'!B$10:B$999,MATCH($A1484,'Cycle 8'!$L$10:$L$999,0),1)),INDEX('Cycle 9'!B$10:B$999,MATCH($A1484,'Cycle 9'!$L$10:$L$999,0),1)),INDEX('Cycle 10'!B$10:B$999,MATCH($A1484,'Cycle 10'!$L$10:$L$999,0),1)),INDEX('Cycle 11'!B$10:B$999,MATCH($A1484,'Cycle 11'!$L$10:$L$999,0),1)),""))</f>
        <v/>
      </c>
      <c r="D1484" t="str">
        <f>IF(IFERROR(IFERROR(IFERROR(IFERROR(IFERROR(IFERROR(IFERROR(IFERROR(IFERROR(IFERROR(IFERROR(IFERROR(INDEX(Summer!C$10:C$999,MATCH($A1484,Summer!$L$10:$L$999,0),1),INDEX('Cycle 1'!C$10:C$999,MATCH($A1484,'Cycle 1'!$L$10:$L$999,0),1)),INDEX('Cycle 2'!C$10:C$999,MATCH($A1484,'Cycle 2'!$L$10:$L$999,0),1)),INDEX('Cycle 3'!C$10:C$999,MATCH($A1484,'Cycle 3'!$L$10:$L$999,0),1)),INDEX('Cycle 4'!C$10:C$999,MATCH($A1484,'Cycle 4'!$L$10:$L$999,0),1)),INDEX('Cycle 5'!C$10:C$999,MATCH($A1484,'Cycle 5'!$L$10:$L$999,0),1)),INDEX('Cycle 6'!C$10:C$999,MATCH($A1484,'Cycle 6'!$L$10:$L$999,0),1)),INDEX('Cycle 7'!C$10:C$999,MATCH($A1484,'Cycle 7'!$L$10:$L$999,0),1)),INDEX('Cycle 8'!C$10:C$999,MATCH($A1484,'Cycle 8'!$L$10:$L$999,0),1)),INDEX('Cycle 9'!C$10:C$999,MATCH($A1484,'Cycle 9'!$L$10:$L$999,0),1)),INDEX('Cycle 10'!C$10:C$999,MATCH($A1484,'Cycle 10'!$L$10:$L$999,0),1)),INDEX('Cycle 11'!C$10:C$999,MATCH($A1484,'Cycle 11'!$L$10:$L$999,0),1)),"")="","",IFERROR(IFERROR(IFERROR(IFERROR(IFERROR(IFERROR(IFERROR(IFERROR(IFERROR(IFERROR(IFERROR(IFERROR(INDEX(Summer!C$10:C$999,MATCH($A1484,Summer!$L$10:$L$999,0),1),INDEX('Cycle 1'!C$10:C$999,MATCH($A1484,'Cycle 1'!$L$10:$L$999,0),1)),INDEX('Cycle 2'!C$10:C$999,MATCH($A1484,'Cycle 2'!$L$10:$L$999,0),1)),INDEX('Cycle 3'!C$10:C$999,MATCH($A1484,'Cycle 3'!$L$10:$L$999,0),1)),INDEX('Cycle 4'!C$10:C$999,MATCH($A1484,'Cycle 4'!$L$10:$L$999,0),1)),INDEX('Cycle 5'!C$10:C$999,MATCH($A1484,'Cycle 5'!$L$10:$L$999,0),1)),INDEX('Cycle 6'!C$10:C$999,MATCH($A1484,'Cycle 6'!$L$10:$L$999,0),1)),INDEX('Cycle 7'!C$10:C$999,MATCH($A1484,'Cycle 7'!$L$10:$L$999,0),1)),INDEX('Cycle 8'!C$10:C$999,MATCH($A1484,'Cycle 8'!$L$10:$L$999,0),1)),INDEX('Cycle 9'!C$10:C$999,MATCH($A1484,'Cycle 9'!$L$10:$L$999,0),1)),INDEX('Cycle 10'!C$10:C$999,MATCH($A1484,'Cycle 10'!$L$10:$L$999,0),1)),INDEX('Cycle 11'!C$10:C$999,MATCH($A1484,'Cycle 11'!$L$10:$L$999,0),1)),""))</f>
        <v/>
      </c>
      <c r="E1484" t="str">
        <f>IF(IFERROR(IFERROR(IFERROR(IFERROR(IFERROR(IFERROR(IFERROR(IFERROR(IFERROR(IFERROR(IFERROR(IFERROR(INDEX(Summer!D$10:D$999,MATCH($A1484,Summer!$L$10:$L$999,0),1),INDEX('Cycle 1'!D$10:D$999,MATCH($A1484,'Cycle 1'!$L$10:$L$999,0),1)),INDEX('Cycle 2'!D$10:D$999,MATCH($A1484,'Cycle 2'!$L$10:$L$999,0),1)),INDEX('Cycle 3'!D$10:D$999,MATCH($A1484,'Cycle 3'!$L$10:$L$999,0),1)),INDEX('Cycle 4'!D$10:D$999,MATCH($A1484,'Cycle 4'!$L$10:$L$999,0),1)),INDEX('Cycle 5'!D$10:D$999,MATCH($A1484,'Cycle 5'!$L$10:$L$999,0),1)),INDEX('Cycle 6'!D$10:D$999,MATCH($A1484,'Cycle 6'!$L$10:$L$999,0),1)),INDEX('Cycle 7'!D$10:D$999,MATCH($A1484,'Cycle 7'!$L$10:$L$999,0),1)),INDEX('Cycle 8'!D$10:D$999,MATCH($A1484,'Cycle 8'!$L$10:$L$999,0),1)),INDEX('Cycle 9'!D$10:D$999,MATCH($A1484,'Cycle 9'!$L$10:$L$999,0),1)),INDEX('Cycle 10'!D$10:D$999,MATCH($A1484,'Cycle 10'!$L$10:$L$999,0),1)),INDEX('Cycle 11'!D$10:D$999,MATCH($A1484,'Cycle 11'!$L$10:$L$999,0),1)),"")="","",IFERROR(IFERROR(IFERROR(IFERROR(IFERROR(IFERROR(IFERROR(IFERROR(IFERROR(IFERROR(IFERROR(IFERROR(INDEX(Summer!D$10:D$999,MATCH($A1484,Summer!$L$10:$L$999,0),1),INDEX('Cycle 1'!D$10:D$999,MATCH($A1484,'Cycle 1'!$L$10:$L$999,0),1)),INDEX('Cycle 2'!D$10:D$999,MATCH($A1484,'Cycle 2'!$L$10:$L$999,0),1)),INDEX('Cycle 3'!D$10:D$999,MATCH($A1484,'Cycle 3'!$L$10:$L$999,0),1)),INDEX('Cycle 4'!D$10:D$999,MATCH($A1484,'Cycle 4'!$L$10:$L$999,0),1)),INDEX('Cycle 5'!D$10:D$999,MATCH($A1484,'Cycle 5'!$L$10:$L$999,0),1)),INDEX('Cycle 6'!D$10:D$999,MATCH($A1484,'Cycle 6'!$L$10:$L$999,0),1)),INDEX('Cycle 7'!D$10:D$999,MATCH($A1484,'Cycle 7'!$L$10:$L$999,0),1)),INDEX('Cycle 8'!D$10:D$999,MATCH($A1484,'Cycle 8'!$L$10:$L$999,0),1)),INDEX('Cycle 9'!D$10:D$999,MATCH($A1484,'Cycle 9'!$L$10:$L$999,0),1)),INDEX('Cycle 10'!D$10:D$999,MATCH($A1484,'Cycle 10'!$L$10:$L$999,0),1)),INDEX('Cycle 11'!D$10:D$999,MATCH($A1484,'Cycle 11'!$L$10:$L$999,0),1)),""))</f>
        <v/>
      </c>
      <c r="F1484" t="str">
        <f>IF(IFERROR(IFERROR(IFERROR(IFERROR(IFERROR(IFERROR(IFERROR(IFERROR(IFERROR(IFERROR(IFERROR(IFERROR(INDEX(Summer!E$10:E$999,MATCH($A1484,Summer!$L$10:$L$999,0),1),INDEX('Cycle 1'!E$10:E$999,MATCH($A1484,'Cycle 1'!$L$10:$L$999,0),1)),INDEX('Cycle 2'!E$10:E$999,MATCH($A1484,'Cycle 2'!$L$10:$L$999,0),1)),INDEX('Cycle 3'!E$10:E$999,MATCH($A1484,'Cycle 3'!$L$10:$L$999,0),1)),INDEX('Cycle 4'!E$10:E$999,MATCH($A1484,'Cycle 4'!$L$10:$L$999,0),1)),INDEX('Cycle 5'!E$10:E$999,MATCH($A1484,'Cycle 5'!$L$10:$L$999,0),1)),INDEX('Cycle 6'!E$10:E$999,MATCH($A1484,'Cycle 6'!$L$10:$L$999,0),1)),INDEX('Cycle 7'!E$10:E$999,MATCH($A1484,'Cycle 7'!$L$10:$L$999,0),1)),INDEX('Cycle 8'!E$10:E$999,MATCH($A1484,'Cycle 8'!$L$10:$L$999,0),1)),INDEX('Cycle 9'!E$10:E$999,MATCH($A1484,'Cycle 9'!$L$10:$L$999,0),1)),INDEX('Cycle 10'!E$10:E$999,MATCH($A1484,'Cycle 10'!$L$10:$L$999,0),1)),INDEX('Cycle 11'!E$10:E$999,MATCH($A1484,'Cycle 11'!$L$10:$L$999,0),1)),"")="","",IFERROR(IFERROR(IFERROR(IFERROR(IFERROR(IFERROR(IFERROR(IFERROR(IFERROR(IFERROR(IFERROR(IFERROR(INDEX(Summer!E$10:E$999,MATCH($A1484,Summer!$L$10:$L$999,0),1),INDEX('Cycle 1'!E$10:E$999,MATCH($A1484,'Cycle 1'!$L$10:$L$999,0),1)),INDEX('Cycle 2'!E$10:E$999,MATCH($A1484,'Cycle 2'!$L$10:$L$999,0),1)),INDEX('Cycle 3'!E$10:E$999,MATCH($A1484,'Cycle 3'!$L$10:$L$999,0),1)),INDEX('Cycle 4'!E$10:E$999,MATCH($A1484,'Cycle 4'!$L$10:$L$999,0),1)),INDEX('Cycle 5'!E$10:E$999,MATCH($A1484,'Cycle 5'!$L$10:$L$999,0),1)),INDEX('Cycle 6'!E$10:E$999,MATCH($A1484,'Cycle 6'!$L$10:$L$999,0),1)),INDEX('Cycle 7'!E$10:E$999,MATCH($A1484,'Cycle 7'!$L$10:$L$999,0),1)),INDEX('Cycle 8'!E$10:E$999,MATCH($A1484,'Cycle 8'!$L$10:$L$999,0),1)),INDEX('Cycle 9'!E$10:E$999,MATCH($A1484,'Cycle 9'!$L$10:$L$999,0),1)),INDEX('Cycle 10'!E$10:E$999,MATCH($A1484,'Cycle 10'!$L$10:$L$999,0),1)),INDEX('Cycle 11'!E$10:E$999,MATCH($A1484,'Cycle 11'!$L$10:$L$999,0),1)),""))</f>
        <v/>
      </c>
      <c r="G1484" t="str">
        <f>IF(IFERROR(IFERROR(IFERROR(IFERROR(IFERROR(IFERROR(IFERROR(IFERROR(IFERROR(IFERROR(IFERROR(IFERROR(INDEX(Summer!F$10:F$999,MATCH($A1484,Summer!$L$10:$L$999,0),1),INDEX('Cycle 1'!F$10:F$999,MATCH($A1484,'Cycle 1'!$L$10:$L$999,0),1)),INDEX('Cycle 2'!F$10:F$999,MATCH($A1484,'Cycle 2'!$L$10:$L$999,0),1)),INDEX('Cycle 3'!F$10:F$999,MATCH($A1484,'Cycle 3'!$L$10:$L$999,0),1)),INDEX('Cycle 4'!F$10:F$999,MATCH($A1484,'Cycle 4'!$L$10:$L$999,0),1)),INDEX('Cycle 5'!F$10:F$999,MATCH($A1484,'Cycle 5'!$L$10:$L$999,0),1)),INDEX('Cycle 6'!F$10:F$999,MATCH($A1484,'Cycle 6'!$L$10:$L$999,0),1)),INDEX('Cycle 7'!F$10:F$999,MATCH($A1484,'Cycle 7'!$L$10:$L$999,0),1)),INDEX('Cycle 8'!F$10:F$999,MATCH($A1484,'Cycle 8'!$L$10:$L$999,0),1)),INDEX('Cycle 9'!F$10:F$999,MATCH($A1484,'Cycle 9'!$L$10:$L$999,0),1)),INDEX('Cycle 10'!F$10:F$999,MATCH($A1484,'Cycle 10'!$L$10:$L$999,0),1)),INDEX('Cycle 11'!F$10:F$999,MATCH($A1484,'Cycle 11'!$L$10:$L$999,0),1)),"")="","",IFERROR(IFERROR(IFERROR(IFERROR(IFERROR(IFERROR(IFERROR(IFERROR(IFERROR(IFERROR(IFERROR(IFERROR(INDEX(Summer!F$10:F$999,MATCH($A1484,Summer!$L$10:$L$999,0),1),INDEX('Cycle 1'!F$10:F$999,MATCH($A1484,'Cycle 1'!$L$10:$L$999,0),1)),INDEX('Cycle 2'!F$10:F$999,MATCH($A1484,'Cycle 2'!$L$10:$L$999,0),1)),INDEX('Cycle 3'!F$10:F$999,MATCH($A1484,'Cycle 3'!$L$10:$L$999,0),1)),INDEX('Cycle 4'!F$10:F$999,MATCH($A1484,'Cycle 4'!$L$10:$L$999,0),1)),INDEX('Cycle 5'!F$10:F$999,MATCH($A1484,'Cycle 5'!$L$10:$L$999,0),1)),INDEX('Cycle 6'!F$10:F$999,MATCH($A1484,'Cycle 6'!$L$10:$L$999,0),1)),INDEX('Cycle 7'!F$10:F$999,MATCH($A1484,'Cycle 7'!$L$10:$L$999,0),1)),INDEX('Cycle 8'!F$10:F$999,MATCH($A1484,'Cycle 8'!$L$10:$L$999,0),1)),INDEX('Cycle 9'!F$10:F$999,MATCH($A1484,'Cycle 9'!$L$10:$L$999,0),1)),INDEX('Cycle 10'!F$10:F$999,MATCH($A1484,'Cycle 10'!$L$10:$L$999,0),1)),INDEX('Cycle 11'!F$10:F$999,MATCH($A1484,'Cycle 11'!$L$10:$L$999,0),1)),""))</f>
        <v/>
      </c>
      <c r="H1484" t="str">
        <f>IF(IFERROR(IFERROR(IFERROR(IFERROR(IFERROR(IFERROR(IFERROR(IFERROR(IFERROR(IFERROR(IFERROR(IFERROR(INDEX(Summer!G$10:G$999,MATCH($A1484,Summer!$L$10:$L$999,0),1),INDEX('Cycle 1'!G$10:G$999,MATCH($A1484,'Cycle 1'!$L$10:$L$999,0),1)),INDEX('Cycle 2'!G$10:G$999,MATCH($A1484,'Cycle 2'!$L$10:$L$999,0),1)),INDEX('Cycle 3'!G$10:G$999,MATCH($A1484,'Cycle 3'!$L$10:$L$999,0),1)),INDEX('Cycle 4'!G$10:G$999,MATCH($A1484,'Cycle 4'!$L$10:$L$999,0),1)),INDEX('Cycle 5'!G$10:G$999,MATCH($A1484,'Cycle 5'!$L$10:$L$999,0),1)),INDEX('Cycle 6'!G$10:G$999,MATCH($A1484,'Cycle 6'!$L$10:$L$999,0),1)),INDEX('Cycle 7'!G$10:G$999,MATCH($A1484,'Cycle 7'!$L$10:$L$999,0),1)),INDEX('Cycle 8'!G$10:G$999,MATCH($A1484,'Cycle 8'!$L$10:$L$999,0),1)),INDEX('Cycle 9'!G$10:G$999,MATCH($A1484,'Cycle 9'!$L$10:$L$999,0),1)),INDEX('Cycle 10'!G$10:G$999,MATCH($A1484,'Cycle 10'!$L$10:$L$999,0),1)),INDEX('Cycle 11'!G$10:G$999,MATCH($A1484,'Cycle 11'!$L$10:$L$999,0),1)),"")="","",IFERROR(IFERROR(IFERROR(IFERROR(IFERROR(IFERROR(IFERROR(IFERROR(IFERROR(IFERROR(IFERROR(IFERROR(INDEX(Summer!G$10:G$999,MATCH($A1484,Summer!$L$10:$L$999,0),1),INDEX('Cycle 1'!G$10:G$999,MATCH($A1484,'Cycle 1'!$L$10:$L$999,0),1)),INDEX('Cycle 2'!G$10:G$999,MATCH($A1484,'Cycle 2'!$L$10:$L$999,0),1)),INDEX('Cycle 3'!G$10:G$999,MATCH($A1484,'Cycle 3'!$L$10:$L$999,0),1)),INDEX('Cycle 4'!G$10:G$999,MATCH($A1484,'Cycle 4'!$L$10:$L$999,0),1)),INDEX('Cycle 5'!G$10:G$999,MATCH($A1484,'Cycle 5'!$L$10:$L$999,0),1)),INDEX('Cycle 6'!G$10:G$999,MATCH($A1484,'Cycle 6'!$L$10:$L$999,0),1)),INDEX('Cycle 7'!G$10:G$999,MATCH($A1484,'Cycle 7'!$L$10:$L$999,0),1)),INDEX('Cycle 8'!G$10:G$999,MATCH($A1484,'Cycle 8'!$L$10:$L$999,0),1)),INDEX('Cycle 9'!G$10:G$999,MATCH($A1484,'Cycle 9'!$L$10:$L$999,0),1)),INDEX('Cycle 10'!G$10:G$999,MATCH($A1484,'Cycle 10'!$L$10:$L$999,0),1)),INDEX('Cycle 11'!G$10:G$999,MATCH($A1484,'Cycle 11'!$L$10:$L$999,0),1)),""))</f>
        <v/>
      </c>
      <c r="I1484">
        <f>IFERROR(IF(C1484="",MAX(I$1:I1483),IF(ROW(C$2)=ROW(C1484),1,IF(ISERROR(VLOOKUP(C1484,C$2:C1483,1,FALSE)),MAX(I$1:I1483)+1,MAX(I$1:I1483)))),"")</f>
        <v>0</v>
      </c>
      <c r="J1484" t="str">
        <f t="shared" si="145"/>
        <v/>
      </c>
      <c r="K1484" t="str">
        <f t="shared" si="149"/>
        <v/>
      </c>
      <c r="L1484" t="str">
        <f t="shared" si="149"/>
        <v/>
      </c>
      <c r="M1484" t="str">
        <f t="shared" si="149"/>
        <v/>
      </c>
      <c r="N1484" t="str">
        <f t="shared" si="149"/>
        <v/>
      </c>
      <c r="O1484" t="str">
        <f t="shared" si="149"/>
        <v/>
      </c>
      <c r="P1484" t="str">
        <f t="shared" si="149"/>
        <v/>
      </c>
      <c r="Q1484" t="str">
        <f t="shared" si="149"/>
        <v/>
      </c>
      <c r="R1484" t="str">
        <f t="shared" si="149"/>
        <v/>
      </c>
      <c r="S1484" t="str">
        <f t="shared" si="149"/>
        <v/>
      </c>
      <c r="T1484" t="str">
        <f t="shared" si="149"/>
        <v/>
      </c>
      <c r="U1484" t="str">
        <f t="shared" si="149"/>
        <v/>
      </c>
      <c r="V1484" t="str">
        <f t="shared" si="149"/>
        <v/>
      </c>
      <c r="W1484" t="str">
        <f t="shared" si="146"/>
        <v/>
      </c>
      <c r="X1484">
        <f>IF(OR(H1484="No",H1484=""),0,IF(COUNTIFS(H$2:H1484,"Yes",C$2:C1484,C1484)&gt;1,0,COUNTIFS(H$2:H1484,"Yes",C$2:C1484,C1484)))+IF(X1483=$X$1,0,X1483)</f>
        <v>0</v>
      </c>
    </row>
    <row r="1485" spans="1:24" x14ac:dyDescent="0.3">
      <c r="A1485">
        <f>ROWS($A$2:$A1485)</f>
        <v>1484</v>
      </c>
      <c r="B1485" t="str">
        <f>IF(ISERROR(VLOOKUP(A1485,Summer!L$11:L$500,1,FALSE)),IF(ISERROR(VLOOKUP(A1485,'Cycle 1'!L$11:L$500,1,FALSE)),IF(ISERROR(VLOOKUP(A1485,'Cycle 2'!L$11:L$500,1,FALSE)),IF(ISERROR(VLOOKUP(A1485,'Cycle 3'!L$11:L$500,1,FALSE)),IF(ISERROR(VLOOKUP(A1485,'Cycle 4'!L$11:L$500,1,FALSE)),IF(ISERROR(VLOOKUP(A1485,'Cycle 5'!L$11:L$500,1,FALSE)),IF(ISERROR(VLOOKUP(A1485,'Cycle 6'!L$11:L$500,1,FALSE)),IF(ISERROR(VLOOKUP(A1485,'Cycle 7'!L$11:L$500,1,FALSE)),IF(ISERROR(VLOOKUP(A1485,'Cycle 8'!L$11:L$500,1,FALSE)),IF(ISERROR(VLOOKUP(A1485,'Cycle 9'!L$11:L$500,1,FALSE)),IF(ISERROR(VLOOKUP(A1485,'Cycle 10'!L$11:L$500,1,FALSE)),IF(ISERROR(VLOOKUP(A1485,'Cycle 11'!L$11:L$500,1,FALSE)),"","Cycle 11"),"Cycle 10"),"Cycle 9"),"Cycle 8"),"Cycle 7"),"Cycle 6"),"Cycle 5"),"Cycle 4"),"Cycle 3"),"Cycle 2"),"Cycle 1"),"Summer")</f>
        <v/>
      </c>
      <c r="C1485" t="str">
        <f>IF(IFERROR(IFERROR(IFERROR(IFERROR(IFERROR(IFERROR(IFERROR(IFERROR(IFERROR(IFERROR(IFERROR(IFERROR(INDEX(Summer!B$10:B$999,MATCH($A1485,Summer!$L$10:$L$999,0),1),INDEX('Cycle 1'!B$10:B$999,MATCH($A1485,'Cycle 1'!$L$10:$L$999,0),1)),INDEX('Cycle 2'!B$10:B$999,MATCH($A1485,'Cycle 2'!$L$10:$L$999,0),1)),INDEX('Cycle 3'!B$10:B$999,MATCH($A1485,'Cycle 3'!$L$10:$L$999,0),1)),INDEX('Cycle 4'!B$10:B$999,MATCH($A1485,'Cycle 4'!$L$10:$L$999,0),1)),INDEX('Cycle 5'!B$10:B$999,MATCH($A1485,'Cycle 5'!$L$10:$L$999,0),1)),INDEX('Cycle 6'!B$10:B$999,MATCH($A1485,'Cycle 6'!$L$10:$L$999,0),1)),INDEX('Cycle 7'!B$10:B$999,MATCH($A1485,'Cycle 7'!$L$10:$L$999,0),1)),INDEX('Cycle 8'!B$10:B$999,MATCH($A1485,'Cycle 8'!$L$10:$L$999,0),1)),INDEX('Cycle 9'!B$10:B$999,MATCH($A1485,'Cycle 9'!$L$10:$L$999,0),1)),INDEX('Cycle 10'!B$10:B$999,MATCH($A1485,'Cycle 10'!$L$10:$L$999,0),1)),INDEX('Cycle 11'!B$10:B$999,MATCH($A1485,'Cycle 11'!$L$10:$L$999,0),1)),"")="","",IFERROR(IFERROR(IFERROR(IFERROR(IFERROR(IFERROR(IFERROR(IFERROR(IFERROR(IFERROR(IFERROR(IFERROR(INDEX(Summer!B$10:B$999,MATCH($A1485,Summer!$L$10:$L$999,0),1),INDEX('Cycle 1'!B$10:B$999,MATCH($A1485,'Cycle 1'!$L$10:$L$999,0),1)),INDEX('Cycle 2'!B$10:B$999,MATCH($A1485,'Cycle 2'!$L$10:$L$999,0),1)),INDEX('Cycle 3'!B$10:B$999,MATCH($A1485,'Cycle 3'!$L$10:$L$999,0),1)),INDEX('Cycle 4'!B$10:B$999,MATCH($A1485,'Cycle 4'!$L$10:$L$999,0),1)),INDEX('Cycle 5'!B$10:B$999,MATCH($A1485,'Cycle 5'!$L$10:$L$999,0),1)),INDEX('Cycle 6'!B$10:B$999,MATCH($A1485,'Cycle 6'!$L$10:$L$999,0),1)),INDEX('Cycle 7'!B$10:B$999,MATCH($A1485,'Cycle 7'!$L$10:$L$999,0),1)),INDEX('Cycle 8'!B$10:B$999,MATCH($A1485,'Cycle 8'!$L$10:$L$999,0),1)),INDEX('Cycle 9'!B$10:B$999,MATCH($A1485,'Cycle 9'!$L$10:$L$999,0),1)),INDEX('Cycle 10'!B$10:B$999,MATCH($A1485,'Cycle 10'!$L$10:$L$999,0),1)),INDEX('Cycle 11'!B$10:B$999,MATCH($A1485,'Cycle 11'!$L$10:$L$999,0),1)),""))</f>
        <v/>
      </c>
      <c r="D1485" t="str">
        <f>IF(IFERROR(IFERROR(IFERROR(IFERROR(IFERROR(IFERROR(IFERROR(IFERROR(IFERROR(IFERROR(IFERROR(IFERROR(INDEX(Summer!C$10:C$999,MATCH($A1485,Summer!$L$10:$L$999,0),1),INDEX('Cycle 1'!C$10:C$999,MATCH($A1485,'Cycle 1'!$L$10:$L$999,0),1)),INDEX('Cycle 2'!C$10:C$999,MATCH($A1485,'Cycle 2'!$L$10:$L$999,0),1)),INDEX('Cycle 3'!C$10:C$999,MATCH($A1485,'Cycle 3'!$L$10:$L$999,0),1)),INDEX('Cycle 4'!C$10:C$999,MATCH($A1485,'Cycle 4'!$L$10:$L$999,0),1)),INDEX('Cycle 5'!C$10:C$999,MATCH($A1485,'Cycle 5'!$L$10:$L$999,0),1)),INDEX('Cycle 6'!C$10:C$999,MATCH($A1485,'Cycle 6'!$L$10:$L$999,0),1)),INDEX('Cycle 7'!C$10:C$999,MATCH($A1485,'Cycle 7'!$L$10:$L$999,0),1)),INDEX('Cycle 8'!C$10:C$999,MATCH($A1485,'Cycle 8'!$L$10:$L$999,0),1)),INDEX('Cycle 9'!C$10:C$999,MATCH($A1485,'Cycle 9'!$L$10:$L$999,0),1)),INDEX('Cycle 10'!C$10:C$999,MATCH($A1485,'Cycle 10'!$L$10:$L$999,0),1)),INDEX('Cycle 11'!C$10:C$999,MATCH($A1485,'Cycle 11'!$L$10:$L$999,0),1)),"")="","",IFERROR(IFERROR(IFERROR(IFERROR(IFERROR(IFERROR(IFERROR(IFERROR(IFERROR(IFERROR(IFERROR(IFERROR(INDEX(Summer!C$10:C$999,MATCH($A1485,Summer!$L$10:$L$999,0),1),INDEX('Cycle 1'!C$10:C$999,MATCH($A1485,'Cycle 1'!$L$10:$L$999,0),1)),INDEX('Cycle 2'!C$10:C$999,MATCH($A1485,'Cycle 2'!$L$10:$L$999,0),1)),INDEX('Cycle 3'!C$10:C$999,MATCH($A1485,'Cycle 3'!$L$10:$L$999,0),1)),INDEX('Cycle 4'!C$10:C$999,MATCH($A1485,'Cycle 4'!$L$10:$L$999,0),1)),INDEX('Cycle 5'!C$10:C$999,MATCH($A1485,'Cycle 5'!$L$10:$L$999,0),1)),INDEX('Cycle 6'!C$10:C$999,MATCH($A1485,'Cycle 6'!$L$10:$L$999,0),1)),INDEX('Cycle 7'!C$10:C$999,MATCH($A1485,'Cycle 7'!$L$10:$L$999,0),1)),INDEX('Cycle 8'!C$10:C$999,MATCH($A1485,'Cycle 8'!$L$10:$L$999,0),1)),INDEX('Cycle 9'!C$10:C$999,MATCH($A1485,'Cycle 9'!$L$10:$L$999,0),1)),INDEX('Cycle 10'!C$10:C$999,MATCH($A1485,'Cycle 10'!$L$10:$L$999,0),1)),INDEX('Cycle 11'!C$10:C$999,MATCH($A1485,'Cycle 11'!$L$10:$L$999,0),1)),""))</f>
        <v/>
      </c>
      <c r="E1485" t="str">
        <f>IF(IFERROR(IFERROR(IFERROR(IFERROR(IFERROR(IFERROR(IFERROR(IFERROR(IFERROR(IFERROR(IFERROR(IFERROR(INDEX(Summer!D$10:D$999,MATCH($A1485,Summer!$L$10:$L$999,0),1),INDEX('Cycle 1'!D$10:D$999,MATCH($A1485,'Cycle 1'!$L$10:$L$999,0),1)),INDEX('Cycle 2'!D$10:D$999,MATCH($A1485,'Cycle 2'!$L$10:$L$999,0),1)),INDEX('Cycle 3'!D$10:D$999,MATCH($A1485,'Cycle 3'!$L$10:$L$999,0),1)),INDEX('Cycle 4'!D$10:D$999,MATCH($A1485,'Cycle 4'!$L$10:$L$999,0),1)),INDEX('Cycle 5'!D$10:D$999,MATCH($A1485,'Cycle 5'!$L$10:$L$999,0),1)),INDEX('Cycle 6'!D$10:D$999,MATCH($A1485,'Cycle 6'!$L$10:$L$999,0),1)),INDEX('Cycle 7'!D$10:D$999,MATCH($A1485,'Cycle 7'!$L$10:$L$999,0),1)),INDEX('Cycle 8'!D$10:D$999,MATCH($A1485,'Cycle 8'!$L$10:$L$999,0),1)),INDEX('Cycle 9'!D$10:D$999,MATCH($A1485,'Cycle 9'!$L$10:$L$999,0),1)),INDEX('Cycle 10'!D$10:D$999,MATCH($A1485,'Cycle 10'!$L$10:$L$999,0),1)),INDEX('Cycle 11'!D$10:D$999,MATCH($A1485,'Cycle 11'!$L$10:$L$999,0),1)),"")="","",IFERROR(IFERROR(IFERROR(IFERROR(IFERROR(IFERROR(IFERROR(IFERROR(IFERROR(IFERROR(IFERROR(IFERROR(INDEX(Summer!D$10:D$999,MATCH($A1485,Summer!$L$10:$L$999,0),1),INDEX('Cycle 1'!D$10:D$999,MATCH($A1485,'Cycle 1'!$L$10:$L$999,0),1)),INDEX('Cycle 2'!D$10:D$999,MATCH($A1485,'Cycle 2'!$L$10:$L$999,0),1)),INDEX('Cycle 3'!D$10:D$999,MATCH($A1485,'Cycle 3'!$L$10:$L$999,0),1)),INDEX('Cycle 4'!D$10:D$999,MATCH($A1485,'Cycle 4'!$L$10:$L$999,0),1)),INDEX('Cycle 5'!D$10:D$999,MATCH($A1485,'Cycle 5'!$L$10:$L$999,0),1)),INDEX('Cycle 6'!D$10:D$999,MATCH($A1485,'Cycle 6'!$L$10:$L$999,0),1)),INDEX('Cycle 7'!D$10:D$999,MATCH($A1485,'Cycle 7'!$L$10:$L$999,0),1)),INDEX('Cycle 8'!D$10:D$999,MATCH($A1485,'Cycle 8'!$L$10:$L$999,0),1)),INDEX('Cycle 9'!D$10:D$999,MATCH($A1485,'Cycle 9'!$L$10:$L$999,0),1)),INDEX('Cycle 10'!D$10:D$999,MATCH($A1485,'Cycle 10'!$L$10:$L$999,0),1)),INDEX('Cycle 11'!D$10:D$999,MATCH($A1485,'Cycle 11'!$L$10:$L$999,0),1)),""))</f>
        <v/>
      </c>
      <c r="F1485" t="str">
        <f>IF(IFERROR(IFERROR(IFERROR(IFERROR(IFERROR(IFERROR(IFERROR(IFERROR(IFERROR(IFERROR(IFERROR(IFERROR(INDEX(Summer!E$10:E$999,MATCH($A1485,Summer!$L$10:$L$999,0),1),INDEX('Cycle 1'!E$10:E$999,MATCH($A1485,'Cycle 1'!$L$10:$L$999,0),1)),INDEX('Cycle 2'!E$10:E$999,MATCH($A1485,'Cycle 2'!$L$10:$L$999,0),1)),INDEX('Cycle 3'!E$10:E$999,MATCH($A1485,'Cycle 3'!$L$10:$L$999,0),1)),INDEX('Cycle 4'!E$10:E$999,MATCH($A1485,'Cycle 4'!$L$10:$L$999,0),1)),INDEX('Cycle 5'!E$10:E$999,MATCH($A1485,'Cycle 5'!$L$10:$L$999,0),1)),INDEX('Cycle 6'!E$10:E$999,MATCH($A1485,'Cycle 6'!$L$10:$L$999,0),1)),INDEX('Cycle 7'!E$10:E$999,MATCH($A1485,'Cycle 7'!$L$10:$L$999,0),1)),INDEX('Cycle 8'!E$10:E$999,MATCH($A1485,'Cycle 8'!$L$10:$L$999,0),1)),INDEX('Cycle 9'!E$10:E$999,MATCH($A1485,'Cycle 9'!$L$10:$L$999,0),1)),INDEX('Cycle 10'!E$10:E$999,MATCH($A1485,'Cycle 10'!$L$10:$L$999,0),1)),INDEX('Cycle 11'!E$10:E$999,MATCH($A1485,'Cycle 11'!$L$10:$L$999,0),1)),"")="","",IFERROR(IFERROR(IFERROR(IFERROR(IFERROR(IFERROR(IFERROR(IFERROR(IFERROR(IFERROR(IFERROR(IFERROR(INDEX(Summer!E$10:E$999,MATCH($A1485,Summer!$L$10:$L$999,0),1),INDEX('Cycle 1'!E$10:E$999,MATCH($A1485,'Cycle 1'!$L$10:$L$999,0),1)),INDEX('Cycle 2'!E$10:E$999,MATCH($A1485,'Cycle 2'!$L$10:$L$999,0),1)),INDEX('Cycle 3'!E$10:E$999,MATCH($A1485,'Cycle 3'!$L$10:$L$999,0),1)),INDEX('Cycle 4'!E$10:E$999,MATCH($A1485,'Cycle 4'!$L$10:$L$999,0),1)),INDEX('Cycle 5'!E$10:E$999,MATCH($A1485,'Cycle 5'!$L$10:$L$999,0),1)),INDEX('Cycle 6'!E$10:E$999,MATCH($A1485,'Cycle 6'!$L$10:$L$999,0),1)),INDEX('Cycle 7'!E$10:E$999,MATCH($A1485,'Cycle 7'!$L$10:$L$999,0),1)),INDEX('Cycle 8'!E$10:E$999,MATCH($A1485,'Cycle 8'!$L$10:$L$999,0),1)),INDEX('Cycle 9'!E$10:E$999,MATCH($A1485,'Cycle 9'!$L$10:$L$999,0),1)),INDEX('Cycle 10'!E$10:E$999,MATCH($A1485,'Cycle 10'!$L$10:$L$999,0),1)),INDEX('Cycle 11'!E$10:E$999,MATCH($A1485,'Cycle 11'!$L$10:$L$999,0),1)),""))</f>
        <v/>
      </c>
      <c r="G1485" t="str">
        <f>IF(IFERROR(IFERROR(IFERROR(IFERROR(IFERROR(IFERROR(IFERROR(IFERROR(IFERROR(IFERROR(IFERROR(IFERROR(INDEX(Summer!F$10:F$999,MATCH($A1485,Summer!$L$10:$L$999,0),1),INDEX('Cycle 1'!F$10:F$999,MATCH($A1485,'Cycle 1'!$L$10:$L$999,0),1)),INDEX('Cycle 2'!F$10:F$999,MATCH($A1485,'Cycle 2'!$L$10:$L$999,0),1)),INDEX('Cycle 3'!F$10:F$999,MATCH($A1485,'Cycle 3'!$L$10:$L$999,0),1)),INDEX('Cycle 4'!F$10:F$999,MATCH($A1485,'Cycle 4'!$L$10:$L$999,0),1)),INDEX('Cycle 5'!F$10:F$999,MATCH($A1485,'Cycle 5'!$L$10:$L$999,0),1)),INDEX('Cycle 6'!F$10:F$999,MATCH($A1485,'Cycle 6'!$L$10:$L$999,0),1)),INDEX('Cycle 7'!F$10:F$999,MATCH($A1485,'Cycle 7'!$L$10:$L$999,0),1)),INDEX('Cycle 8'!F$10:F$999,MATCH($A1485,'Cycle 8'!$L$10:$L$999,0),1)),INDEX('Cycle 9'!F$10:F$999,MATCH($A1485,'Cycle 9'!$L$10:$L$999,0),1)),INDEX('Cycle 10'!F$10:F$999,MATCH($A1485,'Cycle 10'!$L$10:$L$999,0),1)),INDEX('Cycle 11'!F$10:F$999,MATCH($A1485,'Cycle 11'!$L$10:$L$999,0),1)),"")="","",IFERROR(IFERROR(IFERROR(IFERROR(IFERROR(IFERROR(IFERROR(IFERROR(IFERROR(IFERROR(IFERROR(IFERROR(INDEX(Summer!F$10:F$999,MATCH($A1485,Summer!$L$10:$L$999,0),1),INDEX('Cycle 1'!F$10:F$999,MATCH($A1485,'Cycle 1'!$L$10:$L$999,0),1)),INDEX('Cycle 2'!F$10:F$999,MATCH($A1485,'Cycle 2'!$L$10:$L$999,0),1)),INDEX('Cycle 3'!F$10:F$999,MATCH($A1485,'Cycle 3'!$L$10:$L$999,0),1)),INDEX('Cycle 4'!F$10:F$999,MATCH($A1485,'Cycle 4'!$L$10:$L$999,0),1)),INDEX('Cycle 5'!F$10:F$999,MATCH($A1485,'Cycle 5'!$L$10:$L$999,0),1)),INDEX('Cycle 6'!F$10:F$999,MATCH($A1485,'Cycle 6'!$L$10:$L$999,0),1)),INDEX('Cycle 7'!F$10:F$999,MATCH($A1485,'Cycle 7'!$L$10:$L$999,0),1)),INDEX('Cycle 8'!F$10:F$999,MATCH($A1485,'Cycle 8'!$L$10:$L$999,0),1)),INDEX('Cycle 9'!F$10:F$999,MATCH($A1485,'Cycle 9'!$L$10:$L$999,0),1)),INDEX('Cycle 10'!F$10:F$999,MATCH($A1485,'Cycle 10'!$L$10:$L$999,0),1)),INDEX('Cycle 11'!F$10:F$999,MATCH($A1485,'Cycle 11'!$L$10:$L$999,0),1)),""))</f>
        <v/>
      </c>
      <c r="H1485" t="str">
        <f>IF(IFERROR(IFERROR(IFERROR(IFERROR(IFERROR(IFERROR(IFERROR(IFERROR(IFERROR(IFERROR(IFERROR(IFERROR(INDEX(Summer!G$10:G$999,MATCH($A1485,Summer!$L$10:$L$999,0),1),INDEX('Cycle 1'!G$10:G$999,MATCH($A1485,'Cycle 1'!$L$10:$L$999,0),1)),INDEX('Cycle 2'!G$10:G$999,MATCH($A1485,'Cycle 2'!$L$10:$L$999,0),1)),INDEX('Cycle 3'!G$10:G$999,MATCH($A1485,'Cycle 3'!$L$10:$L$999,0),1)),INDEX('Cycle 4'!G$10:G$999,MATCH($A1485,'Cycle 4'!$L$10:$L$999,0),1)),INDEX('Cycle 5'!G$10:G$999,MATCH($A1485,'Cycle 5'!$L$10:$L$999,0),1)),INDEX('Cycle 6'!G$10:G$999,MATCH($A1485,'Cycle 6'!$L$10:$L$999,0),1)),INDEX('Cycle 7'!G$10:G$999,MATCH($A1485,'Cycle 7'!$L$10:$L$999,0),1)),INDEX('Cycle 8'!G$10:G$999,MATCH($A1485,'Cycle 8'!$L$10:$L$999,0),1)),INDEX('Cycle 9'!G$10:G$999,MATCH($A1485,'Cycle 9'!$L$10:$L$999,0),1)),INDEX('Cycle 10'!G$10:G$999,MATCH($A1485,'Cycle 10'!$L$10:$L$999,0),1)),INDEX('Cycle 11'!G$10:G$999,MATCH($A1485,'Cycle 11'!$L$10:$L$999,0),1)),"")="","",IFERROR(IFERROR(IFERROR(IFERROR(IFERROR(IFERROR(IFERROR(IFERROR(IFERROR(IFERROR(IFERROR(IFERROR(INDEX(Summer!G$10:G$999,MATCH($A1485,Summer!$L$10:$L$999,0),1),INDEX('Cycle 1'!G$10:G$999,MATCH($A1485,'Cycle 1'!$L$10:$L$999,0),1)),INDEX('Cycle 2'!G$10:G$999,MATCH($A1485,'Cycle 2'!$L$10:$L$999,0),1)),INDEX('Cycle 3'!G$10:G$999,MATCH($A1485,'Cycle 3'!$L$10:$L$999,0),1)),INDEX('Cycle 4'!G$10:G$999,MATCH($A1485,'Cycle 4'!$L$10:$L$999,0),1)),INDEX('Cycle 5'!G$10:G$999,MATCH($A1485,'Cycle 5'!$L$10:$L$999,0),1)),INDEX('Cycle 6'!G$10:G$999,MATCH($A1485,'Cycle 6'!$L$10:$L$999,0),1)),INDEX('Cycle 7'!G$10:G$999,MATCH($A1485,'Cycle 7'!$L$10:$L$999,0),1)),INDEX('Cycle 8'!G$10:G$999,MATCH($A1485,'Cycle 8'!$L$10:$L$999,0),1)),INDEX('Cycle 9'!G$10:G$999,MATCH($A1485,'Cycle 9'!$L$10:$L$999,0),1)),INDEX('Cycle 10'!G$10:G$999,MATCH($A1485,'Cycle 10'!$L$10:$L$999,0),1)),INDEX('Cycle 11'!G$10:G$999,MATCH($A1485,'Cycle 11'!$L$10:$L$999,0),1)),""))</f>
        <v/>
      </c>
      <c r="I1485">
        <f>IFERROR(IF(C1485="",MAX(I$1:I1484),IF(ROW(C$2)=ROW(C1485),1,IF(ISERROR(VLOOKUP(C1485,C$2:C1484,1,FALSE)),MAX(I$1:I1484)+1,MAX(I$1:I1484)))),"")</f>
        <v>0</v>
      </c>
      <c r="J1485" t="str">
        <f t="shared" si="145"/>
        <v/>
      </c>
      <c r="K1485" t="str">
        <f t="shared" si="149"/>
        <v/>
      </c>
      <c r="L1485" t="str">
        <f t="shared" si="149"/>
        <v/>
      </c>
      <c r="M1485" t="str">
        <f t="shared" si="149"/>
        <v/>
      </c>
      <c r="N1485" t="str">
        <f t="shared" si="149"/>
        <v/>
      </c>
      <c r="O1485" t="str">
        <f t="shared" si="149"/>
        <v/>
      </c>
      <c r="P1485" t="str">
        <f t="shared" si="149"/>
        <v/>
      </c>
      <c r="Q1485" t="str">
        <f t="shared" si="149"/>
        <v/>
      </c>
      <c r="R1485" t="str">
        <f t="shared" si="149"/>
        <v/>
      </c>
      <c r="S1485" t="str">
        <f t="shared" si="149"/>
        <v/>
      </c>
      <c r="T1485" t="str">
        <f t="shared" si="149"/>
        <v/>
      </c>
      <c r="U1485" t="str">
        <f t="shared" si="149"/>
        <v/>
      </c>
      <c r="V1485" t="str">
        <f t="shared" si="149"/>
        <v/>
      </c>
      <c r="W1485" t="str">
        <f t="shared" si="146"/>
        <v/>
      </c>
      <c r="X1485">
        <f>IF(OR(H1485="No",H1485=""),0,IF(COUNTIFS(H$2:H1485,"Yes",C$2:C1485,C1485)&gt;1,0,COUNTIFS(H$2:H1485,"Yes",C$2:C1485,C1485)))+IF(X1484=$X$1,0,X1484)</f>
        <v>0</v>
      </c>
    </row>
    <row r="1486" spans="1:24" x14ac:dyDescent="0.3">
      <c r="A1486">
        <f>ROWS($A$2:$A1486)</f>
        <v>1485</v>
      </c>
      <c r="B1486" t="str">
        <f>IF(ISERROR(VLOOKUP(A1486,Summer!L$11:L$500,1,FALSE)),IF(ISERROR(VLOOKUP(A1486,'Cycle 1'!L$11:L$500,1,FALSE)),IF(ISERROR(VLOOKUP(A1486,'Cycle 2'!L$11:L$500,1,FALSE)),IF(ISERROR(VLOOKUP(A1486,'Cycle 3'!L$11:L$500,1,FALSE)),IF(ISERROR(VLOOKUP(A1486,'Cycle 4'!L$11:L$500,1,FALSE)),IF(ISERROR(VLOOKUP(A1486,'Cycle 5'!L$11:L$500,1,FALSE)),IF(ISERROR(VLOOKUP(A1486,'Cycle 6'!L$11:L$500,1,FALSE)),IF(ISERROR(VLOOKUP(A1486,'Cycle 7'!L$11:L$500,1,FALSE)),IF(ISERROR(VLOOKUP(A1486,'Cycle 8'!L$11:L$500,1,FALSE)),IF(ISERROR(VLOOKUP(A1486,'Cycle 9'!L$11:L$500,1,FALSE)),IF(ISERROR(VLOOKUP(A1486,'Cycle 10'!L$11:L$500,1,FALSE)),IF(ISERROR(VLOOKUP(A1486,'Cycle 11'!L$11:L$500,1,FALSE)),"","Cycle 11"),"Cycle 10"),"Cycle 9"),"Cycle 8"),"Cycle 7"),"Cycle 6"),"Cycle 5"),"Cycle 4"),"Cycle 3"),"Cycle 2"),"Cycle 1"),"Summer")</f>
        <v/>
      </c>
      <c r="C1486" t="str">
        <f>IF(IFERROR(IFERROR(IFERROR(IFERROR(IFERROR(IFERROR(IFERROR(IFERROR(IFERROR(IFERROR(IFERROR(IFERROR(INDEX(Summer!B$10:B$999,MATCH($A1486,Summer!$L$10:$L$999,0),1),INDEX('Cycle 1'!B$10:B$999,MATCH($A1486,'Cycle 1'!$L$10:$L$999,0),1)),INDEX('Cycle 2'!B$10:B$999,MATCH($A1486,'Cycle 2'!$L$10:$L$999,0),1)),INDEX('Cycle 3'!B$10:B$999,MATCH($A1486,'Cycle 3'!$L$10:$L$999,0),1)),INDEX('Cycle 4'!B$10:B$999,MATCH($A1486,'Cycle 4'!$L$10:$L$999,0),1)),INDEX('Cycle 5'!B$10:B$999,MATCH($A1486,'Cycle 5'!$L$10:$L$999,0),1)),INDEX('Cycle 6'!B$10:B$999,MATCH($A1486,'Cycle 6'!$L$10:$L$999,0),1)),INDEX('Cycle 7'!B$10:B$999,MATCH($A1486,'Cycle 7'!$L$10:$L$999,0),1)),INDEX('Cycle 8'!B$10:B$999,MATCH($A1486,'Cycle 8'!$L$10:$L$999,0),1)),INDEX('Cycle 9'!B$10:B$999,MATCH($A1486,'Cycle 9'!$L$10:$L$999,0),1)),INDEX('Cycle 10'!B$10:B$999,MATCH($A1486,'Cycle 10'!$L$10:$L$999,0),1)),INDEX('Cycle 11'!B$10:B$999,MATCH($A1486,'Cycle 11'!$L$10:$L$999,0),1)),"")="","",IFERROR(IFERROR(IFERROR(IFERROR(IFERROR(IFERROR(IFERROR(IFERROR(IFERROR(IFERROR(IFERROR(IFERROR(INDEX(Summer!B$10:B$999,MATCH($A1486,Summer!$L$10:$L$999,0),1),INDEX('Cycle 1'!B$10:B$999,MATCH($A1486,'Cycle 1'!$L$10:$L$999,0),1)),INDEX('Cycle 2'!B$10:B$999,MATCH($A1486,'Cycle 2'!$L$10:$L$999,0),1)),INDEX('Cycle 3'!B$10:B$999,MATCH($A1486,'Cycle 3'!$L$10:$L$999,0),1)),INDEX('Cycle 4'!B$10:B$999,MATCH($A1486,'Cycle 4'!$L$10:$L$999,0),1)),INDEX('Cycle 5'!B$10:B$999,MATCH($A1486,'Cycle 5'!$L$10:$L$999,0),1)),INDEX('Cycle 6'!B$10:B$999,MATCH($A1486,'Cycle 6'!$L$10:$L$999,0),1)),INDEX('Cycle 7'!B$10:B$999,MATCH($A1486,'Cycle 7'!$L$10:$L$999,0),1)),INDEX('Cycle 8'!B$10:B$999,MATCH($A1486,'Cycle 8'!$L$10:$L$999,0),1)),INDEX('Cycle 9'!B$10:B$999,MATCH($A1486,'Cycle 9'!$L$10:$L$999,0),1)),INDEX('Cycle 10'!B$10:B$999,MATCH($A1486,'Cycle 10'!$L$10:$L$999,0),1)),INDEX('Cycle 11'!B$10:B$999,MATCH($A1486,'Cycle 11'!$L$10:$L$999,0),1)),""))</f>
        <v/>
      </c>
      <c r="D1486" t="str">
        <f>IF(IFERROR(IFERROR(IFERROR(IFERROR(IFERROR(IFERROR(IFERROR(IFERROR(IFERROR(IFERROR(IFERROR(IFERROR(INDEX(Summer!C$10:C$999,MATCH($A1486,Summer!$L$10:$L$999,0),1),INDEX('Cycle 1'!C$10:C$999,MATCH($A1486,'Cycle 1'!$L$10:$L$999,0),1)),INDEX('Cycle 2'!C$10:C$999,MATCH($A1486,'Cycle 2'!$L$10:$L$999,0),1)),INDEX('Cycle 3'!C$10:C$999,MATCH($A1486,'Cycle 3'!$L$10:$L$999,0),1)),INDEX('Cycle 4'!C$10:C$999,MATCH($A1486,'Cycle 4'!$L$10:$L$999,0),1)),INDEX('Cycle 5'!C$10:C$999,MATCH($A1486,'Cycle 5'!$L$10:$L$999,0),1)),INDEX('Cycle 6'!C$10:C$999,MATCH($A1486,'Cycle 6'!$L$10:$L$999,0),1)),INDEX('Cycle 7'!C$10:C$999,MATCH($A1486,'Cycle 7'!$L$10:$L$999,0),1)),INDEX('Cycle 8'!C$10:C$999,MATCH($A1486,'Cycle 8'!$L$10:$L$999,0),1)),INDEX('Cycle 9'!C$10:C$999,MATCH($A1486,'Cycle 9'!$L$10:$L$999,0),1)),INDEX('Cycle 10'!C$10:C$999,MATCH($A1486,'Cycle 10'!$L$10:$L$999,0),1)),INDEX('Cycle 11'!C$10:C$999,MATCH($A1486,'Cycle 11'!$L$10:$L$999,0),1)),"")="","",IFERROR(IFERROR(IFERROR(IFERROR(IFERROR(IFERROR(IFERROR(IFERROR(IFERROR(IFERROR(IFERROR(IFERROR(INDEX(Summer!C$10:C$999,MATCH($A1486,Summer!$L$10:$L$999,0),1),INDEX('Cycle 1'!C$10:C$999,MATCH($A1486,'Cycle 1'!$L$10:$L$999,0),1)),INDEX('Cycle 2'!C$10:C$999,MATCH($A1486,'Cycle 2'!$L$10:$L$999,0),1)),INDEX('Cycle 3'!C$10:C$999,MATCH($A1486,'Cycle 3'!$L$10:$L$999,0),1)),INDEX('Cycle 4'!C$10:C$999,MATCH($A1486,'Cycle 4'!$L$10:$L$999,0),1)),INDEX('Cycle 5'!C$10:C$999,MATCH($A1486,'Cycle 5'!$L$10:$L$999,0),1)),INDEX('Cycle 6'!C$10:C$999,MATCH($A1486,'Cycle 6'!$L$10:$L$999,0),1)),INDEX('Cycle 7'!C$10:C$999,MATCH($A1486,'Cycle 7'!$L$10:$L$999,0),1)),INDEX('Cycle 8'!C$10:C$999,MATCH($A1486,'Cycle 8'!$L$10:$L$999,0),1)),INDEX('Cycle 9'!C$10:C$999,MATCH($A1486,'Cycle 9'!$L$10:$L$999,0),1)),INDEX('Cycle 10'!C$10:C$999,MATCH($A1486,'Cycle 10'!$L$10:$L$999,0),1)),INDEX('Cycle 11'!C$10:C$999,MATCH($A1486,'Cycle 11'!$L$10:$L$999,0),1)),""))</f>
        <v/>
      </c>
      <c r="E1486" t="str">
        <f>IF(IFERROR(IFERROR(IFERROR(IFERROR(IFERROR(IFERROR(IFERROR(IFERROR(IFERROR(IFERROR(IFERROR(IFERROR(INDEX(Summer!D$10:D$999,MATCH($A1486,Summer!$L$10:$L$999,0),1),INDEX('Cycle 1'!D$10:D$999,MATCH($A1486,'Cycle 1'!$L$10:$L$999,0),1)),INDEX('Cycle 2'!D$10:D$999,MATCH($A1486,'Cycle 2'!$L$10:$L$999,0),1)),INDEX('Cycle 3'!D$10:D$999,MATCH($A1486,'Cycle 3'!$L$10:$L$999,0),1)),INDEX('Cycle 4'!D$10:D$999,MATCH($A1486,'Cycle 4'!$L$10:$L$999,0),1)),INDEX('Cycle 5'!D$10:D$999,MATCH($A1486,'Cycle 5'!$L$10:$L$999,0),1)),INDEX('Cycle 6'!D$10:D$999,MATCH($A1486,'Cycle 6'!$L$10:$L$999,0),1)),INDEX('Cycle 7'!D$10:D$999,MATCH($A1486,'Cycle 7'!$L$10:$L$999,0),1)),INDEX('Cycle 8'!D$10:D$999,MATCH($A1486,'Cycle 8'!$L$10:$L$999,0),1)),INDEX('Cycle 9'!D$10:D$999,MATCH($A1486,'Cycle 9'!$L$10:$L$999,0),1)),INDEX('Cycle 10'!D$10:D$999,MATCH($A1486,'Cycle 10'!$L$10:$L$999,0),1)),INDEX('Cycle 11'!D$10:D$999,MATCH($A1486,'Cycle 11'!$L$10:$L$999,0),1)),"")="","",IFERROR(IFERROR(IFERROR(IFERROR(IFERROR(IFERROR(IFERROR(IFERROR(IFERROR(IFERROR(IFERROR(IFERROR(INDEX(Summer!D$10:D$999,MATCH($A1486,Summer!$L$10:$L$999,0),1),INDEX('Cycle 1'!D$10:D$999,MATCH($A1486,'Cycle 1'!$L$10:$L$999,0),1)),INDEX('Cycle 2'!D$10:D$999,MATCH($A1486,'Cycle 2'!$L$10:$L$999,0),1)),INDEX('Cycle 3'!D$10:D$999,MATCH($A1486,'Cycle 3'!$L$10:$L$999,0),1)),INDEX('Cycle 4'!D$10:D$999,MATCH($A1486,'Cycle 4'!$L$10:$L$999,0),1)),INDEX('Cycle 5'!D$10:D$999,MATCH($A1486,'Cycle 5'!$L$10:$L$999,0),1)),INDEX('Cycle 6'!D$10:D$999,MATCH($A1486,'Cycle 6'!$L$10:$L$999,0),1)),INDEX('Cycle 7'!D$10:D$999,MATCH($A1486,'Cycle 7'!$L$10:$L$999,0),1)),INDEX('Cycle 8'!D$10:D$999,MATCH($A1486,'Cycle 8'!$L$10:$L$999,0),1)),INDEX('Cycle 9'!D$10:D$999,MATCH($A1486,'Cycle 9'!$L$10:$L$999,0),1)),INDEX('Cycle 10'!D$10:D$999,MATCH($A1486,'Cycle 10'!$L$10:$L$999,0),1)),INDEX('Cycle 11'!D$10:D$999,MATCH($A1486,'Cycle 11'!$L$10:$L$999,0),1)),""))</f>
        <v/>
      </c>
      <c r="F1486" t="str">
        <f>IF(IFERROR(IFERROR(IFERROR(IFERROR(IFERROR(IFERROR(IFERROR(IFERROR(IFERROR(IFERROR(IFERROR(IFERROR(INDEX(Summer!E$10:E$999,MATCH($A1486,Summer!$L$10:$L$999,0),1),INDEX('Cycle 1'!E$10:E$999,MATCH($A1486,'Cycle 1'!$L$10:$L$999,0),1)),INDEX('Cycle 2'!E$10:E$999,MATCH($A1486,'Cycle 2'!$L$10:$L$999,0),1)),INDEX('Cycle 3'!E$10:E$999,MATCH($A1486,'Cycle 3'!$L$10:$L$999,0),1)),INDEX('Cycle 4'!E$10:E$999,MATCH($A1486,'Cycle 4'!$L$10:$L$999,0),1)),INDEX('Cycle 5'!E$10:E$999,MATCH($A1486,'Cycle 5'!$L$10:$L$999,0),1)),INDEX('Cycle 6'!E$10:E$999,MATCH($A1486,'Cycle 6'!$L$10:$L$999,0),1)),INDEX('Cycle 7'!E$10:E$999,MATCH($A1486,'Cycle 7'!$L$10:$L$999,0),1)),INDEX('Cycle 8'!E$10:E$999,MATCH($A1486,'Cycle 8'!$L$10:$L$999,0),1)),INDEX('Cycle 9'!E$10:E$999,MATCH($A1486,'Cycle 9'!$L$10:$L$999,0),1)),INDEX('Cycle 10'!E$10:E$999,MATCH($A1486,'Cycle 10'!$L$10:$L$999,0),1)),INDEX('Cycle 11'!E$10:E$999,MATCH($A1486,'Cycle 11'!$L$10:$L$999,0),1)),"")="","",IFERROR(IFERROR(IFERROR(IFERROR(IFERROR(IFERROR(IFERROR(IFERROR(IFERROR(IFERROR(IFERROR(IFERROR(INDEX(Summer!E$10:E$999,MATCH($A1486,Summer!$L$10:$L$999,0),1),INDEX('Cycle 1'!E$10:E$999,MATCH($A1486,'Cycle 1'!$L$10:$L$999,0),1)),INDEX('Cycle 2'!E$10:E$999,MATCH($A1486,'Cycle 2'!$L$10:$L$999,0),1)),INDEX('Cycle 3'!E$10:E$999,MATCH($A1486,'Cycle 3'!$L$10:$L$999,0),1)),INDEX('Cycle 4'!E$10:E$999,MATCH($A1486,'Cycle 4'!$L$10:$L$999,0),1)),INDEX('Cycle 5'!E$10:E$999,MATCH($A1486,'Cycle 5'!$L$10:$L$999,0),1)),INDEX('Cycle 6'!E$10:E$999,MATCH($A1486,'Cycle 6'!$L$10:$L$999,0),1)),INDEX('Cycle 7'!E$10:E$999,MATCH($A1486,'Cycle 7'!$L$10:$L$999,0),1)),INDEX('Cycle 8'!E$10:E$999,MATCH($A1486,'Cycle 8'!$L$10:$L$999,0),1)),INDEX('Cycle 9'!E$10:E$999,MATCH($A1486,'Cycle 9'!$L$10:$L$999,0),1)),INDEX('Cycle 10'!E$10:E$999,MATCH($A1486,'Cycle 10'!$L$10:$L$999,0),1)),INDEX('Cycle 11'!E$10:E$999,MATCH($A1486,'Cycle 11'!$L$10:$L$999,0),1)),""))</f>
        <v/>
      </c>
      <c r="G1486" t="str">
        <f>IF(IFERROR(IFERROR(IFERROR(IFERROR(IFERROR(IFERROR(IFERROR(IFERROR(IFERROR(IFERROR(IFERROR(IFERROR(INDEX(Summer!F$10:F$999,MATCH($A1486,Summer!$L$10:$L$999,0),1),INDEX('Cycle 1'!F$10:F$999,MATCH($A1486,'Cycle 1'!$L$10:$L$999,0),1)),INDEX('Cycle 2'!F$10:F$999,MATCH($A1486,'Cycle 2'!$L$10:$L$999,0),1)),INDEX('Cycle 3'!F$10:F$999,MATCH($A1486,'Cycle 3'!$L$10:$L$999,0),1)),INDEX('Cycle 4'!F$10:F$999,MATCH($A1486,'Cycle 4'!$L$10:$L$999,0),1)),INDEX('Cycle 5'!F$10:F$999,MATCH($A1486,'Cycle 5'!$L$10:$L$999,0),1)),INDEX('Cycle 6'!F$10:F$999,MATCH($A1486,'Cycle 6'!$L$10:$L$999,0),1)),INDEX('Cycle 7'!F$10:F$999,MATCH($A1486,'Cycle 7'!$L$10:$L$999,0),1)),INDEX('Cycle 8'!F$10:F$999,MATCH($A1486,'Cycle 8'!$L$10:$L$999,0),1)),INDEX('Cycle 9'!F$10:F$999,MATCH($A1486,'Cycle 9'!$L$10:$L$999,0),1)),INDEX('Cycle 10'!F$10:F$999,MATCH($A1486,'Cycle 10'!$L$10:$L$999,0),1)),INDEX('Cycle 11'!F$10:F$999,MATCH($A1486,'Cycle 11'!$L$10:$L$999,0),1)),"")="","",IFERROR(IFERROR(IFERROR(IFERROR(IFERROR(IFERROR(IFERROR(IFERROR(IFERROR(IFERROR(IFERROR(IFERROR(INDEX(Summer!F$10:F$999,MATCH($A1486,Summer!$L$10:$L$999,0),1),INDEX('Cycle 1'!F$10:F$999,MATCH($A1486,'Cycle 1'!$L$10:$L$999,0),1)),INDEX('Cycle 2'!F$10:F$999,MATCH($A1486,'Cycle 2'!$L$10:$L$999,0),1)),INDEX('Cycle 3'!F$10:F$999,MATCH($A1486,'Cycle 3'!$L$10:$L$999,0),1)),INDEX('Cycle 4'!F$10:F$999,MATCH($A1486,'Cycle 4'!$L$10:$L$999,0),1)),INDEX('Cycle 5'!F$10:F$999,MATCH($A1486,'Cycle 5'!$L$10:$L$999,0),1)),INDEX('Cycle 6'!F$10:F$999,MATCH($A1486,'Cycle 6'!$L$10:$L$999,0),1)),INDEX('Cycle 7'!F$10:F$999,MATCH($A1486,'Cycle 7'!$L$10:$L$999,0),1)),INDEX('Cycle 8'!F$10:F$999,MATCH($A1486,'Cycle 8'!$L$10:$L$999,0),1)),INDEX('Cycle 9'!F$10:F$999,MATCH($A1486,'Cycle 9'!$L$10:$L$999,0),1)),INDEX('Cycle 10'!F$10:F$999,MATCH($A1486,'Cycle 10'!$L$10:$L$999,0),1)),INDEX('Cycle 11'!F$10:F$999,MATCH($A1486,'Cycle 11'!$L$10:$L$999,0),1)),""))</f>
        <v/>
      </c>
      <c r="H1486" t="str">
        <f>IF(IFERROR(IFERROR(IFERROR(IFERROR(IFERROR(IFERROR(IFERROR(IFERROR(IFERROR(IFERROR(IFERROR(IFERROR(INDEX(Summer!G$10:G$999,MATCH($A1486,Summer!$L$10:$L$999,0),1),INDEX('Cycle 1'!G$10:G$999,MATCH($A1486,'Cycle 1'!$L$10:$L$999,0),1)),INDEX('Cycle 2'!G$10:G$999,MATCH($A1486,'Cycle 2'!$L$10:$L$999,0),1)),INDEX('Cycle 3'!G$10:G$999,MATCH($A1486,'Cycle 3'!$L$10:$L$999,0),1)),INDEX('Cycle 4'!G$10:G$999,MATCH($A1486,'Cycle 4'!$L$10:$L$999,0),1)),INDEX('Cycle 5'!G$10:G$999,MATCH($A1486,'Cycle 5'!$L$10:$L$999,0),1)),INDEX('Cycle 6'!G$10:G$999,MATCH($A1486,'Cycle 6'!$L$10:$L$999,0),1)),INDEX('Cycle 7'!G$10:G$999,MATCH($A1486,'Cycle 7'!$L$10:$L$999,0),1)),INDEX('Cycle 8'!G$10:G$999,MATCH($A1486,'Cycle 8'!$L$10:$L$999,0),1)),INDEX('Cycle 9'!G$10:G$999,MATCH($A1486,'Cycle 9'!$L$10:$L$999,0),1)),INDEX('Cycle 10'!G$10:G$999,MATCH($A1486,'Cycle 10'!$L$10:$L$999,0),1)),INDEX('Cycle 11'!G$10:G$999,MATCH($A1486,'Cycle 11'!$L$10:$L$999,0),1)),"")="","",IFERROR(IFERROR(IFERROR(IFERROR(IFERROR(IFERROR(IFERROR(IFERROR(IFERROR(IFERROR(IFERROR(IFERROR(INDEX(Summer!G$10:G$999,MATCH($A1486,Summer!$L$10:$L$999,0),1),INDEX('Cycle 1'!G$10:G$999,MATCH($A1486,'Cycle 1'!$L$10:$L$999,0),1)),INDEX('Cycle 2'!G$10:G$999,MATCH($A1486,'Cycle 2'!$L$10:$L$999,0),1)),INDEX('Cycle 3'!G$10:G$999,MATCH($A1486,'Cycle 3'!$L$10:$L$999,0),1)),INDEX('Cycle 4'!G$10:G$999,MATCH($A1486,'Cycle 4'!$L$10:$L$999,0),1)),INDEX('Cycle 5'!G$10:G$999,MATCH($A1486,'Cycle 5'!$L$10:$L$999,0),1)),INDEX('Cycle 6'!G$10:G$999,MATCH($A1486,'Cycle 6'!$L$10:$L$999,0),1)),INDEX('Cycle 7'!G$10:G$999,MATCH($A1486,'Cycle 7'!$L$10:$L$999,0),1)),INDEX('Cycle 8'!G$10:G$999,MATCH($A1486,'Cycle 8'!$L$10:$L$999,0),1)),INDEX('Cycle 9'!G$10:G$999,MATCH($A1486,'Cycle 9'!$L$10:$L$999,0),1)),INDEX('Cycle 10'!G$10:G$999,MATCH($A1486,'Cycle 10'!$L$10:$L$999,0),1)),INDEX('Cycle 11'!G$10:G$999,MATCH($A1486,'Cycle 11'!$L$10:$L$999,0),1)),""))</f>
        <v/>
      </c>
      <c r="I1486">
        <f>IFERROR(IF(C1486="",MAX(I$1:I1485),IF(ROW(C$2)=ROW(C1486),1,IF(ISERROR(VLOOKUP(C1486,C$2:C1485,1,FALSE)),MAX(I$1:I1485)+1,MAX(I$1:I1485)))),"")</f>
        <v>0</v>
      </c>
      <c r="J1486" t="str">
        <f t="shared" si="145"/>
        <v/>
      </c>
      <c r="K1486" t="str">
        <f t="shared" si="149"/>
        <v/>
      </c>
      <c r="L1486" t="str">
        <f t="shared" si="149"/>
        <v/>
      </c>
      <c r="M1486" t="str">
        <f t="shared" si="149"/>
        <v/>
      </c>
      <c r="N1486" t="str">
        <f t="shared" si="149"/>
        <v/>
      </c>
      <c r="O1486" t="str">
        <f t="shared" si="149"/>
        <v/>
      </c>
      <c r="P1486" t="str">
        <f t="shared" si="149"/>
        <v/>
      </c>
      <c r="Q1486" t="str">
        <f t="shared" si="149"/>
        <v/>
      </c>
      <c r="R1486" t="str">
        <f t="shared" si="149"/>
        <v/>
      </c>
      <c r="S1486" t="str">
        <f t="shared" si="149"/>
        <v/>
      </c>
      <c r="T1486" t="str">
        <f t="shared" si="149"/>
        <v/>
      </c>
      <c r="U1486" t="str">
        <f t="shared" si="149"/>
        <v/>
      </c>
      <c r="V1486" t="str">
        <f t="shared" si="149"/>
        <v/>
      </c>
      <c r="W1486" t="str">
        <f t="shared" si="146"/>
        <v/>
      </c>
      <c r="X1486">
        <f>IF(OR(H1486="No",H1486=""),0,IF(COUNTIFS(H$2:H1486,"Yes",C$2:C1486,C1486)&gt;1,0,COUNTIFS(H$2:H1486,"Yes",C$2:C1486,C1486)))+IF(X1485=$X$1,0,X1485)</f>
        <v>0</v>
      </c>
    </row>
    <row r="1487" spans="1:24" x14ac:dyDescent="0.3">
      <c r="A1487">
        <f>ROWS($A$2:$A1487)</f>
        <v>1486</v>
      </c>
      <c r="B1487" t="str">
        <f>IF(ISERROR(VLOOKUP(A1487,Summer!L$11:L$500,1,FALSE)),IF(ISERROR(VLOOKUP(A1487,'Cycle 1'!L$11:L$500,1,FALSE)),IF(ISERROR(VLOOKUP(A1487,'Cycle 2'!L$11:L$500,1,FALSE)),IF(ISERROR(VLOOKUP(A1487,'Cycle 3'!L$11:L$500,1,FALSE)),IF(ISERROR(VLOOKUP(A1487,'Cycle 4'!L$11:L$500,1,FALSE)),IF(ISERROR(VLOOKUP(A1487,'Cycle 5'!L$11:L$500,1,FALSE)),IF(ISERROR(VLOOKUP(A1487,'Cycle 6'!L$11:L$500,1,FALSE)),IF(ISERROR(VLOOKUP(A1487,'Cycle 7'!L$11:L$500,1,FALSE)),IF(ISERROR(VLOOKUP(A1487,'Cycle 8'!L$11:L$500,1,FALSE)),IF(ISERROR(VLOOKUP(A1487,'Cycle 9'!L$11:L$500,1,FALSE)),IF(ISERROR(VLOOKUP(A1487,'Cycle 10'!L$11:L$500,1,FALSE)),IF(ISERROR(VLOOKUP(A1487,'Cycle 11'!L$11:L$500,1,FALSE)),"","Cycle 11"),"Cycle 10"),"Cycle 9"),"Cycle 8"),"Cycle 7"),"Cycle 6"),"Cycle 5"),"Cycle 4"),"Cycle 3"),"Cycle 2"),"Cycle 1"),"Summer")</f>
        <v/>
      </c>
      <c r="C1487" t="str">
        <f>IF(IFERROR(IFERROR(IFERROR(IFERROR(IFERROR(IFERROR(IFERROR(IFERROR(IFERROR(IFERROR(IFERROR(IFERROR(INDEX(Summer!B$10:B$999,MATCH($A1487,Summer!$L$10:$L$999,0),1),INDEX('Cycle 1'!B$10:B$999,MATCH($A1487,'Cycle 1'!$L$10:$L$999,0),1)),INDEX('Cycle 2'!B$10:B$999,MATCH($A1487,'Cycle 2'!$L$10:$L$999,0),1)),INDEX('Cycle 3'!B$10:B$999,MATCH($A1487,'Cycle 3'!$L$10:$L$999,0),1)),INDEX('Cycle 4'!B$10:B$999,MATCH($A1487,'Cycle 4'!$L$10:$L$999,0),1)),INDEX('Cycle 5'!B$10:B$999,MATCH($A1487,'Cycle 5'!$L$10:$L$999,0),1)),INDEX('Cycle 6'!B$10:B$999,MATCH($A1487,'Cycle 6'!$L$10:$L$999,0),1)),INDEX('Cycle 7'!B$10:B$999,MATCH($A1487,'Cycle 7'!$L$10:$L$999,0),1)),INDEX('Cycle 8'!B$10:B$999,MATCH($A1487,'Cycle 8'!$L$10:$L$999,0),1)),INDEX('Cycle 9'!B$10:B$999,MATCH($A1487,'Cycle 9'!$L$10:$L$999,0),1)),INDEX('Cycle 10'!B$10:B$999,MATCH($A1487,'Cycle 10'!$L$10:$L$999,0),1)),INDEX('Cycle 11'!B$10:B$999,MATCH($A1487,'Cycle 11'!$L$10:$L$999,0),1)),"")="","",IFERROR(IFERROR(IFERROR(IFERROR(IFERROR(IFERROR(IFERROR(IFERROR(IFERROR(IFERROR(IFERROR(IFERROR(INDEX(Summer!B$10:B$999,MATCH($A1487,Summer!$L$10:$L$999,0),1),INDEX('Cycle 1'!B$10:B$999,MATCH($A1487,'Cycle 1'!$L$10:$L$999,0),1)),INDEX('Cycle 2'!B$10:B$999,MATCH($A1487,'Cycle 2'!$L$10:$L$999,0),1)),INDEX('Cycle 3'!B$10:B$999,MATCH($A1487,'Cycle 3'!$L$10:$L$999,0),1)),INDEX('Cycle 4'!B$10:B$999,MATCH($A1487,'Cycle 4'!$L$10:$L$999,0),1)),INDEX('Cycle 5'!B$10:B$999,MATCH($A1487,'Cycle 5'!$L$10:$L$999,0),1)),INDEX('Cycle 6'!B$10:B$999,MATCH($A1487,'Cycle 6'!$L$10:$L$999,0),1)),INDEX('Cycle 7'!B$10:B$999,MATCH($A1487,'Cycle 7'!$L$10:$L$999,0),1)),INDEX('Cycle 8'!B$10:B$999,MATCH($A1487,'Cycle 8'!$L$10:$L$999,0),1)),INDEX('Cycle 9'!B$10:B$999,MATCH($A1487,'Cycle 9'!$L$10:$L$999,0),1)),INDEX('Cycle 10'!B$10:B$999,MATCH($A1487,'Cycle 10'!$L$10:$L$999,0),1)),INDEX('Cycle 11'!B$10:B$999,MATCH($A1487,'Cycle 11'!$L$10:$L$999,0),1)),""))</f>
        <v/>
      </c>
      <c r="D1487" t="str">
        <f>IF(IFERROR(IFERROR(IFERROR(IFERROR(IFERROR(IFERROR(IFERROR(IFERROR(IFERROR(IFERROR(IFERROR(IFERROR(INDEX(Summer!C$10:C$999,MATCH($A1487,Summer!$L$10:$L$999,0),1),INDEX('Cycle 1'!C$10:C$999,MATCH($A1487,'Cycle 1'!$L$10:$L$999,0),1)),INDEX('Cycle 2'!C$10:C$999,MATCH($A1487,'Cycle 2'!$L$10:$L$999,0),1)),INDEX('Cycle 3'!C$10:C$999,MATCH($A1487,'Cycle 3'!$L$10:$L$999,0),1)),INDEX('Cycle 4'!C$10:C$999,MATCH($A1487,'Cycle 4'!$L$10:$L$999,0),1)),INDEX('Cycle 5'!C$10:C$999,MATCH($A1487,'Cycle 5'!$L$10:$L$999,0),1)),INDEX('Cycle 6'!C$10:C$999,MATCH($A1487,'Cycle 6'!$L$10:$L$999,0),1)),INDEX('Cycle 7'!C$10:C$999,MATCH($A1487,'Cycle 7'!$L$10:$L$999,0),1)),INDEX('Cycle 8'!C$10:C$999,MATCH($A1487,'Cycle 8'!$L$10:$L$999,0),1)),INDEX('Cycle 9'!C$10:C$999,MATCH($A1487,'Cycle 9'!$L$10:$L$999,0),1)),INDEX('Cycle 10'!C$10:C$999,MATCH($A1487,'Cycle 10'!$L$10:$L$999,0),1)),INDEX('Cycle 11'!C$10:C$999,MATCH($A1487,'Cycle 11'!$L$10:$L$999,0),1)),"")="","",IFERROR(IFERROR(IFERROR(IFERROR(IFERROR(IFERROR(IFERROR(IFERROR(IFERROR(IFERROR(IFERROR(IFERROR(INDEX(Summer!C$10:C$999,MATCH($A1487,Summer!$L$10:$L$999,0),1),INDEX('Cycle 1'!C$10:C$999,MATCH($A1487,'Cycle 1'!$L$10:$L$999,0),1)),INDEX('Cycle 2'!C$10:C$999,MATCH($A1487,'Cycle 2'!$L$10:$L$999,0),1)),INDEX('Cycle 3'!C$10:C$999,MATCH($A1487,'Cycle 3'!$L$10:$L$999,0),1)),INDEX('Cycle 4'!C$10:C$999,MATCH($A1487,'Cycle 4'!$L$10:$L$999,0),1)),INDEX('Cycle 5'!C$10:C$999,MATCH($A1487,'Cycle 5'!$L$10:$L$999,0),1)),INDEX('Cycle 6'!C$10:C$999,MATCH($A1487,'Cycle 6'!$L$10:$L$999,0),1)),INDEX('Cycle 7'!C$10:C$999,MATCH($A1487,'Cycle 7'!$L$10:$L$999,0),1)),INDEX('Cycle 8'!C$10:C$999,MATCH($A1487,'Cycle 8'!$L$10:$L$999,0),1)),INDEX('Cycle 9'!C$10:C$999,MATCH($A1487,'Cycle 9'!$L$10:$L$999,0),1)),INDEX('Cycle 10'!C$10:C$999,MATCH($A1487,'Cycle 10'!$L$10:$L$999,0),1)),INDEX('Cycle 11'!C$10:C$999,MATCH($A1487,'Cycle 11'!$L$10:$L$999,0),1)),""))</f>
        <v/>
      </c>
      <c r="E1487" t="str">
        <f>IF(IFERROR(IFERROR(IFERROR(IFERROR(IFERROR(IFERROR(IFERROR(IFERROR(IFERROR(IFERROR(IFERROR(IFERROR(INDEX(Summer!D$10:D$999,MATCH($A1487,Summer!$L$10:$L$999,0),1),INDEX('Cycle 1'!D$10:D$999,MATCH($A1487,'Cycle 1'!$L$10:$L$999,0),1)),INDEX('Cycle 2'!D$10:D$999,MATCH($A1487,'Cycle 2'!$L$10:$L$999,0),1)),INDEX('Cycle 3'!D$10:D$999,MATCH($A1487,'Cycle 3'!$L$10:$L$999,0),1)),INDEX('Cycle 4'!D$10:D$999,MATCH($A1487,'Cycle 4'!$L$10:$L$999,0),1)),INDEX('Cycle 5'!D$10:D$999,MATCH($A1487,'Cycle 5'!$L$10:$L$999,0),1)),INDEX('Cycle 6'!D$10:D$999,MATCH($A1487,'Cycle 6'!$L$10:$L$999,0),1)),INDEX('Cycle 7'!D$10:D$999,MATCH($A1487,'Cycle 7'!$L$10:$L$999,0),1)),INDEX('Cycle 8'!D$10:D$999,MATCH($A1487,'Cycle 8'!$L$10:$L$999,0),1)),INDEX('Cycle 9'!D$10:D$999,MATCH($A1487,'Cycle 9'!$L$10:$L$999,0),1)),INDEX('Cycle 10'!D$10:D$999,MATCH($A1487,'Cycle 10'!$L$10:$L$999,0),1)),INDEX('Cycle 11'!D$10:D$999,MATCH($A1487,'Cycle 11'!$L$10:$L$999,0),1)),"")="","",IFERROR(IFERROR(IFERROR(IFERROR(IFERROR(IFERROR(IFERROR(IFERROR(IFERROR(IFERROR(IFERROR(IFERROR(INDEX(Summer!D$10:D$999,MATCH($A1487,Summer!$L$10:$L$999,0),1),INDEX('Cycle 1'!D$10:D$999,MATCH($A1487,'Cycle 1'!$L$10:$L$999,0),1)),INDEX('Cycle 2'!D$10:D$999,MATCH($A1487,'Cycle 2'!$L$10:$L$999,0),1)),INDEX('Cycle 3'!D$10:D$999,MATCH($A1487,'Cycle 3'!$L$10:$L$999,0),1)),INDEX('Cycle 4'!D$10:D$999,MATCH($A1487,'Cycle 4'!$L$10:$L$999,0),1)),INDEX('Cycle 5'!D$10:D$999,MATCH($A1487,'Cycle 5'!$L$10:$L$999,0),1)),INDEX('Cycle 6'!D$10:D$999,MATCH($A1487,'Cycle 6'!$L$10:$L$999,0),1)),INDEX('Cycle 7'!D$10:D$999,MATCH($A1487,'Cycle 7'!$L$10:$L$999,0),1)),INDEX('Cycle 8'!D$10:D$999,MATCH($A1487,'Cycle 8'!$L$10:$L$999,0),1)),INDEX('Cycle 9'!D$10:D$999,MATCH($A1487,'Cycle 9'!$L$10:$L$999,0),1)),INDEX('Cycle 10'!D$10:D$999,MATCH($A1487,'Cycle 10'!$L$10:$L$999,0),1)),INDEX('Cycle 11'!D$10:D$999,MATCH($A1487,'Cycle 11'!$L$10:$L$999,0),1)),""))</f>
        <v/>
      </c>
      <c r="F1487" t="str">
        <f>IF(IFERROR(IFERROR(IFERROR(IFERROR(IFERROR(IFERROR(IFERROR(IFERROR(IFERROR(IFERROR(IFERROR(IFERROR(INDEX(Summer!E$10:E$999,MATCH($A1487,Summer!$L$10:$L$999,0),1),INDEX('Cycle 1'!E$10:E$999,MATCH($A1487,'Cycle 1'!$L$10:$L$999,0),1)),INDEX('Cycle 2'!E$10:E$999,MATCH($A1487,'Cycle 2'!$L$10:$L$999,0),1)),INDEX('Cycle 3'!E$10:E$999,MATCH($A1487,'Cycle 3'!$L$10:$L$999,0),1)),INDEX('Cycle 4'!E$10:E$999,MATCH($A1487,'Cycle 4'!$L$10:$L$999,0),1)),INDEX('Cycle 5'!E$10:E$999,MATCH($A1487,'Cycle 5'!$L$10:$L$999,0),1)),INDEX('Cycle 6'!E$10:E$999,MATCH($A1487,'Cycle 6'!$L$10:$L$999,0),1)),INDEX('Cycle 7'!E$10:E$999,MATCH($A1487,'Cycle 7'!$L$10:$L$999,0),1)),INDEX('Cycle 8'!E$10:E$999,MATCH($A1487,'Cycle 8'!$L$10:$L$999,0),1)),INDEX('Cycle 9'!E$10:E$999,MATCH($A1487,'Cycle 9'!$L$10:$L$999,0),1)),INDEX('Cycle 10'!E$10:E$999,MATCH($A1487,'Cycle 10'!$L$10:$L$999,0),1)),INDEX('Cycle 11'!E$10:E$999,MATCH($A1487,'Cycle 11'!$L$10:$L$999,0),1)),"")="","",IFERROR(IFERROR(IFERROR(IFERROR(IFERROR(IFERROR(IFERROR(IFERROR(IFERROR(IFERROR(IFERROR(IFERROR(INDEX(Summer!E$10:E$999,MATCH($A1487,Summer!$L$10:$L$999,0),1),INDEX('Cycle 1'!E$10:E$999,MATCH($A1487,'Cycle 1'!$L$10:$L$999,0),1)),INDEX('Cycle 2'!E$10:E$999,MATCH($A1487,'Cycle 2'!$L$10:$L$999,0),1)),INDEX('Cycle 3'!E$10:E$999,MATCH($A1487,'Cycle 3'!$L$10:$L$999,0),1)),INDEX('Cycle 4'!E$10:E$999,MATCH($A1487,'Cycle 4'!$L$10:$L$999,0),1)),INDEX('Cycle 5'!E$10:E$999,MATCH($A1487,'Cycle 5'!$L$10:$L$999,0),1)),INDEX('Cycle 6'!E$10:E$999,MATCH($A1487,'Cycle 6'!$L$10:$L$999,0),1)),INDEX('Cycle 7'!E$10:E$999,MATCH($A1487,'Cycle 7'!$L$10:$L$999,0),1)),INDEX('Cycle 8'!E$10:E$999,MATCH($A1487,'Cycle 8'!$L$10:$L$999,0),1)),INDEX('Cycle 9'!E$10:E$999,MATCH($A1487,'Cycle 9'!$L$10:$L$999,0),1)),INDEX('Cycle 10'!E$10:E$999,MATCH($A1487,'Cycle 10'!$L$10:$L$999,0),1)),INDEX('Cycle 11'!E$10:E$999,MATCH($A1487,'Cycle 11'!$L$10:$L$999,0),1)),""))</f>
        <v/>
      </c>
      <c r="G1487" t="str">
        <f>IF(IFERROR(IFERROR(IFERROR(IFERROR(IFERROR(IFERROR(IFERROR(IFERROR(IFERROR(IFERROR(IFERROR(IFERROR(INDEX(Summer!F$10:F$999,MATCH($A1487,Summer!$L$10:$L$999,0),1),INDEX('Cycle 1'!F$10:F$999,MATCH($A1487,'Cycle 1'!$L$10:$L$999,0),1)),INDEX('Cycle 2'!F$10:F$999,MATCH($A1487,'Cycle 2'!$L$10:$L$999,0),1)),INDEX('Cycle 3'!F$10:F$999,MATCH($A1487,'Cycle 3'!$L$10:$L$999,0),1)),INDEX('Cycle 4'!F$10:F$999,MATCH($A1487,'Cycle 4'!$L$10:$L$999,0),1)),INDEX('Cycle 5'!F$10:F$999,MATCH($A1487,'Cycle 5'!$L$10:$L$999,0),1)),INDEX('Cycle 6'!F$10:F$999,MATCH($A1487,'Cycle 6'!$L$10:$L$999,0),1)),INDEX('Cycle 7'!F$10:F$999,MATCH($A1487,'Cycle 7'!$L$10:$L$999,0),1)),INDEX('Cycle 8'!F$10:F$999,MATCH($A1487,'Cycle 8'!$L$10:$L$999,0),1)),INDEX('Cycle 9'!F$10:F$999,MATCH($A1487,'Cycle 9'!$L$10:$L$999,0),1)),INDEX('Cycle 10'!F$10:F$999,MATCH($A1487,'Cycle 10'!$L$10:$L$999,0),1)),INDEX('Cycle 11'!F$10:F$999,MATCH($A1487,'Cycle 11'!$L$10:$L$999,0),1)),"")="","",IFERROR(IFERROR(IFERROR(IFERROR(IFERROR(IFERROR(IFERROR(IFERROR(IFERROR(IFERROR(IFERROR(IFERROR(INDEX(Summer!F$10:F$999,MATCH($A1487,Summer!$L$10:$L$999,0),1),INDEX('Cycle 1'!F$10:F$999,MATCH($A1487,'Cycle 1'!$L$10:$L$999,0),1)),INDEX('Cycle 2'!F$10:F$999,MATCH($A1487,'Cycle 2'!$L$10:$L$999,0),1)),INDEX('Cycle 3'!F$10:F$999,MATCH($A1487,'Cycle 3'!$L$10:$L$999,0),1)),INDEX('Cycle 4'!F$10:F$999,MATCH($A1487,'Cycle 4'!$L$10:$L$999,0),1)),INDEX('Cycle 5'!F$10:F$999,MATCH($A1487,'Cycle 5'!$L$10:$L$999,0),1)),INDEX('Cycle 6'!F$10:F$999,MATCH($A1487,'Cycle 6'!$L$10:$L$999,0),1)),INDEX('Cycle 7'!F$10:F$999,MATCH($A1487,'Cycle 7'!$L$10:$L$999,0),1)),INDEX('Cycle 8'!F$10:F$999,MATCH($A1487,'Cycle 8'!$L$10:$L$999,0),1)),INDEX('Cycle 9'!F$10:F$999,MATCH($A1487,'Cycle 9'!$L$10:$L$999,0),1)),INDEX('Cycle 10'!F$10:F$999,MATCH($A1487,'Cycle 10'!$L$10:$L$999,0),1)),INDEX('Cycle 11'!F$10:F$999,MATCH($A1487,'Cycle 11'!$L$10:$L$999,0),1)),""))</f>
        <v/>
      </c>
      <c r="H1487" t="str">
        <f>IF(IFERROR(IFERROR(IFERROR(IFERROR(IFERROR(IFERROR(IFERROR(IFERROR(IFERROR(IFERROR(IFERROR(IFERROR(INDEX(Summer!G$10:G$999,MATCH($A1487,Summer!$L$10:$L$999,0),1),INDEX('Cycle 1'!G$10:G$999,MATCH($A1487,'Cycle 1'!$L$10:$L$999,0),1)),INDEX('Cycle 2'!G$10:G$999,MATCH($A1487,'Cycle 2'!$L$10:$L$999,0),1)),INDEX('Cycle 3'!G$10:G$999,MATCH($A1487,'Cycle 3'!$L$10:$L$999,0),1)),INDEX('Cycle 4'!G$10:G$999,MATCH($A1487,'Cycle 4'!$L$10:$L$999,0),1)),INDEX('Cycle 5'!G$10:G$999,MATCH($A1487,'Cycle 5'!$L$10:$L$999,0),1)),INDEX('Cycle 6'!G$10:G$999,MATCH($A1487,'Cycle 6'!$L$10:$L$999,0),1)),INDEX('Cycle 7'!G$10:G$999,MATCH($A1487,'Cycle 7'!$L$10:$L$999,0),1)),INDEX('Cycle 8'!G$10:G$999,MATCH($A1487,'Cycle 8'!$L$10:$L$999,0),1)),INDEX('Cycle 9'!G$10:G$999,MATCH($A1487,'Cycle 9'!$L$10:$L$999,0),1)),INDEX('Cycle 10'!G$10:G$999,MATCH($A1487,'Cycle 10'!$L$10:$L$999,0),1)),INDEX('Cycle 11'!G$10:G$999,MATCH($A1487,'Cycle 11'!$L$10:$L$999,0),1)),"")="","",IFERROR(IFERROR(IFERROR(IFERROR(IFERROR(IFERROR(IFERROR(IFERROR(IFERROR(IFERROR(IFERROR(IFERROR(INDEX(Summer!G$10:G$999,MATCH($A1487,Summer!$L$10:$L$999,0),1),INDEX('Cycle 1'!G$10:G$999,MATCH($A1487,'Cycle 1'!$L$10:$L$999,0),1)),INDEX('Cycle 2'!G$10:G$999,MATCH($A1487,'Cycle 2'!$L$10:$L$999,0),1)),INDEX('Cycle 3'!G$10:G$999,MATCH($A1487,'Cycle 3'!$L$10:$L$999,0),1)),INDEX('Cycle 4'!G$10:G$999,MATCH($A1487,'Cycle 4'!$L$10:$L$999,0),1)),INDEX('Cycle 5'!G$10:G$999,MATCH($A1487,'Cycle 5'!$L$10:$L$999,0),1)),INDEX('Cycle 6'!G$10:G$999,MATCH($A1487,'Cycle 6'!$L$10:$L$999,0),1)),INDEX('Cycle 7'!G$10:G$999,MATCH($A1487,'Cycle 7'!$L$10:$L$999,0),1)),INDEX('Cycle 8'!G$10:G$999,MATCH($A1487,'Cycle 8'!$L$10:$L$999,0),1)),INDEX('Cycle 9'!G$10:G$999,MATCH($A1487,'Cycle 9'!$L$10:$L$999,0),1)),INDEX('Cycle 10'!G$10:G$999,MATCH($A1487,'Cycle 10'!$L$10:$L$999,0),1)),INDEX('Cycle 11'!G$10:G$999,MATCH($A1487,'Cycle 11'!$L$10:$L$999,0),1)),""))</f>
        <v/>
      </c>
      <c r="I1487">
        <f>IFERROR(IF(C1487="",MAX(I$1:I1486),IF(ROW(C$2)=ROW(C1487),1,IF(ISERROR(VLOOKUP(C1487,C$2:C1486,1,FALSE)),MAX(I$1:I1486)+1,MAX(I$1:I1486)))),"")</f>
        <v>0</v>
      </c>
      <c r="J1487" t="str">
        <f t="shared" si="145"/>
        <v/>
      </c>
      <c r="K1487" t="str">
        <f t="shared" si="149"/>
        <v/>
      </c>
      <c r="L1487" t="str">
        <f t="shared" si="149"/>
        <v/>
      </c>
      <c r="M1487" t="str">
        <f t="shared" si="149"/>
        <v/>
      </c>
      <c r="N1487" t="str">
        <f t="shared" si="149"/>
        <v/>
      </c>
      <c r="O1487" t="str">
        <f t="shared" si="149"/>
        <v/>
      </c>
      <c r="P1487" t="str">
        <f t="shared" si="149"/>
        <v/>
      </c>
      <c r="Q1487" t="str">
        <f t="shared" si="149"/>
        <v/>
      </c>
      <c r="R1487" t="str">
        <f t="shared" si="149"/>
        <v/>
      </c>
      <c r="S1487" t="str">
        <f t="shared" si="149"/>
        <v/>
      </c>
      <c r="T1487" t="str">
        <f t="shared" si="149"/>
        <v/>
      </c>
      <c r="U1487" t="str">
        <f t="shared" si="149"/>
        <v/>
      </c>
      <c r="V1487" t="str">
        <f t="shared" si="149"/>
        <v/>
      </c>
      <c r="W1487" t="str">
        <f t="shared" si="146"/>
        <v/>
      </c>
      <c r="X1487">
        <f>IF(OR(H1487="No",H1487=""),0,IF(COUNTIFS(H$2:H1487,"Yes",C$2:C1487,C1487)&gt;1,0,COUNTIFS(H$2:H1487,"Yes",C$2:C1487,C1487)))+IF(X1486=$X$1,0,X1486)</f>
        <v>0</v>
      </c>
    </row>
    <row r="1488" spans="1:24" x14ac:dyDescent="0.3">
      <c r="A1488">
        <f>ROWS($A$2:$A1488)</f>
        <v>1487</v>
      </c>
      <c r="B1488" t="str">
        <f>IF(ISERROR(VLOOKUP(A1488,Summer!L$11:L$500,1,FALSE)),IF(ISERROR(VLOOKUP(A1488,'Cycle 1'!L$11:L$500,1,FALSE)),IF(ISERROR(VLOOKUP(A1488,'Cycle 2'!L$11:L$500,1,FALSE)),IF(ISERROR(VLOOKUP(A1488,'Cycle 3'!L$11:L$500,1,FALSE)),IF(ISERROR(VLOOKUP(A1488,'Cycle 4'!L$11:L$500,1,FALSE)),IF(ISERROR(VLOOKUP(A1488,'Cycle 5'!L$11:L$500,1,FALSE)),IF(ISERROR(VLOOKUP(A1488,'Cycle 6'!L$11:L$500,1,FALSE)),IF(ISERROR(VLOOKUP(A1488,'Cycle 7'!L$11:L$500,1,FALSE)),IF(ISERROR(VLOOKUP(A1488,'Cycle 8'!L$11:L$500,1,FALSE)),IF(ISERROR(VLOOKUP(A1488,'Cycle 9'!L$11:L$500,1,FALSE)),IF(ISERROR(VLOOKUP(A1488,'Cycle 10'!L$11:L$500,1,FALSE)),IF(ISERROR(VLOOKUP(A1488,'Cycle 11'!L$11:L$500,1,FALSE)),"","Cycle 11"),"Cycle 10"),"Cycle 9"),"Cycle 8"),"Cycle 7"),"Cycle 6"),"Cycle 5"),"Cycle 4"),"Cycle 3"),"Cycle 2"),"Cycle 1"),"Summer")</f>
        <v/>
      </c>
      <c r="C1488" t="str">
        <f>IF(IFERROR(IFERROR(IFERROR(IFERROR(IFERROR(IFERROR(IFERROR(IFERROR(IFERROR(IFERROR(IFERROR(IFERROR(INDEX(Summer!B$10:B$999,MATCH($A1488,Summer!$L$10:$L$999,0),1),INDEX('Cycle 1'!B$10:B$999,MATCH($A1488,'Cycle 1'!$L$10:$L$999,0),1)),INDEX('Cycle 2'!B$10:B$999,MATCH($A1488,'Cycle 2'!$L$10:$L$999,0),1)),INDEX('Cycle 3'!B$10:B$999,MATCH($A1488,'Cycle 3'!$L$10:$L$999,0),1)),INDEX('Cycle 4'!B$10:B$999,MATCH($A1488,'Cycle 4'!$L$10:$L$999,0),1)),INDEX('Cycle 5'!B$10:B$999,MATCH($A1488,'Cycle 5'!$L$10:$L$999,0),1)),INDEX('Cycle 6'!B$10:B$999,MATCH($A1488,'Cycle 6'!$L$10:$L$999,0),1)),INDEX('Cycle 7'!B$10:B$999,MATCH($A1488,'Cycle 7'!$L$10:$L$999,0),1)),INDEX('Cycle 8'!B$10:B$999,MATCH($A1488,'Cycle 8'!$L$10:$L$999,0),1)),INDEX('Cycle 9'!B$10:B$999,MATCH($A1488,'Cycle 9'!$L$10:$L$999,0),1)),INDEX('Cycle 10'!B$10:B$999,MATCH($A1488,'Cycle 10'!$L$10:$L$999,0),1)),INDEX('Cycle 11'!B$10:B$999,MATCH($A1488,'Cycle 11'!$L$10:$L$999,0),1)),"")="","",IFERROR(IFERROR(IFERROR(IFERROR(IFERROR(IFERROR(IFERROR(IFERROR(IFERROR(IFERROR(IFERROR(IFERROR(INDEX(Summer!B$10:B$999,MATCH($A1488,Summer!$L$10:$L$999,0),1),INDEX('Cycle 1'!B$10:B$999,MATCH($A1488,'Cycle 1'!$L$10:$L$999,0),1)),INDEX('Cycle 2'!B$10:B$999,MATCH($A1488,'Cycle 2'!$L$10:$L$999,0),1)),INDEX('Cycle 3'!B$10:B$999,MATCH($A1488,'Cycle 3'!$L$10:$L$999,0),1)),INDEX('Cycle 4'!B$10:B$999,MATCH($A1488,'Cycle 4'!$L$10:$L$999,0),1)),INDEX('Cycle 5'!B$10:B$999,MATCH($A1488,'Cycle 5'!$L$10:$L$999,0),1)),INDEX('Cycle 6'!B$10:B$999,MATCH($A1488,'Cycle 6'!$L$10:$L$999,0),1)),INDEX('Cycle 7'!B$10:B$999,MATCH($A1488,'Cycle 7'!$L$10:$L$999,0),1)),INDEX('Cycle 8'!B$10:B$999,MATCH($A1488,'Cycle 8'!$L$10:$L$999,0),1)),INDEX('Cycle 9'!B$10:B$999,MATCH($A1488,'Cycle 9'!$L$10:$L$999,0),1)),INDEX('Cycle 10'!B$10:B$999,MATCH($A1488,'Cycle 10'!$L$10:$L$999,0),1)),INDEX('Cycle 11'!B$10:B$999,MATCH($A1488,'Cycle 11'!$L$10:$L$999,0),1)),""))</f>
        <v/>
      </c>
      <c r="D1488" t="str">
        <f>IF(IFERROR(IFERROR(IFERROR(IFERROR(IFERROR(IFERROR(IFERROR(IFERROR(IFERROR(IFERROR(IFERROR(IFERROR(INDEX(Summer!C$10:C$999,MATCH($A1488,Summer!$L$10:$L$999,0),1),INDEX('Cycle 1'!C$10:C$999,MATCH($A1488,'Cycle 1'!$L$10:$L$999,0),1)),INDEX('Cycle 2'!C$10:C$999,MATCH($A1488,'Cycle 2'!$L$10:$L$999,0),1)),INDEX('Cycle 3'!C$10:C$999,MATCH($A1488,'Cycle 3'!$L$10:$L$999,0),1)),INDEX('Cycle 4'!C$10:C$999,MATCH($A1488,'Cycle 4'!$L$10:$L$999,0),1)),INDEX('Cycle 5'!C$10:C$999,MATCH($A1488,'Cycle 5'!$L$10:$L$999,0),1)),INDEX('Cycle 6'!C$10:C$999,MATCH($A1488,'Cycle 6'!$L$10:$L$999,0),1)),INDEX('Cycle 7'!C$10:C$999,MATCH($A1488,'Cycle 7'!$L$10:$L$999,0),1)),INDEX('Cycle 8'!C$10:C$999,MATCH($A1488,'Cycle 8'!$L$10:$L$999,0),1)),INDEX('Cycle 9'!C$10:C$999,MATCH($A1488,'Cycle 9'!$L$10:$L$999,0),1)),INDEX('Cycle 10'!C$10:C$999,MATCH($A1488,'Cycle 10'!$L$10:$L$999,0),1)),INDEX('Cycle 11'!C$10:C$999,MATCH($A1488,'Cycle 11'!$L$10:$L$999,0),1)),"")="","",IFERROR(IFERROR(IFERROR(IFERROR(IFERROR(IFERROR(IFERROR(IFERROR(IFERROR(IFERROR(IFERROR(IFERROR(INDEX(Summer!C$10:C$999,MATCH($A1488,Summer!$L$10:$L$999,0),1),INDEX('Cycle 1'!C$10:C$999,MATCH($A1488,'Cycle 1'!$L$10:$L$999,0),1)),INDEX('Cycle 2'!C$10:C$999,MATCH($A1488,'Cycle 2'!$L$10:$L$999,0),1)),INDEX('Cycle 3'!C$10:C$999,MATCH($A1488,'Cycle 3'!$L$10:$L$999,0),1)),INDEX('Cycle 4'!C$10:C$999,MATCH($A1488,'Cycle 4'!$L$10:$L$999,0),1)),INDEX('Cycle 5'!C$10:C$999,MATCH($A1488,'Cycle 5'!$L$10:$L$999,0),1)),INDEX('Cycle 6'!C$10:C$999,MATCH($A1488,'Cycle 6'!$L$10:$L$999,0),1)),INDEX('Cycle 7'!C$10:C$999,MATCH($A1488,'Cycle 7'!$L$10:$L$999,0),1)),INDEX('Cycle 8'!C$10:C$999,MATCH($A1488,'Cycle 8'!$L$10:$L$999,0),1)),INDEX('Cycle 9'!C$10:C$999,MATCH($A1488,'Cycle 9'!$L$10:$L$999,0),1)),INDEX('Cycle 10'!C$10:C$999,MATCH($A1488,'Cycle 10'!$L$10:$L$999,0),1)),INDEX('Cycle 11'!C$10:C$999,MATCH($A1488,'Cycle 11'!$L$10:$L$999,0),1)),""))</f>
        <v/>
      </c>
      <c r="E1488" t="str">
        <f>IF(IFERROR(IFERROR(IFERROR(IFERROR(IFERROR(IFERROR(IFERROR(IFERROR(IFERROR(IFERROR(IFERROR(IFERROR(INDEX(Summer!D$10:D$999,MATCH($A1488,Summer!$L$10:$L$999,0),1),INDEX('Cycle 1'!D$10:D$999,MATCH($A1488,'Cycle 1'!$L$10:$L$999,0),1)),INDEX('Cycle 2'!D$10:D$999,MATCH($A1488,'Cycle 2'!$L$10:$L$999,0),1)),INDEX('Cycle 3'!D$10:D$999,MATCH($A1488,'Cycle 3'!$L$10:$L$999,0),1)),INDEX('Cycle 4'!D$10:D$999,MATCH($A1488,'Cycle 4'!$L$10:$L$999,0),1)),INDEX('Cycle 5'!D$10:D$999,MATCH($A1488,'Cycle 5'!$L$10:$L$999,0),1)),INDEX('Cycle 6'!D$10:D$999,MATCH($A1488,'Cycle 6'!$L$10:$L$999,0),1)),INDEX('Cycle 7'!D$10:D$999,MATCH($A1488,'Cycle 7'!$L$10:$L$999,0),1)),INDEX('Cycle 8'!D$10:D$999,MATCH($A1488,'Cycle 8'!$L$10:$L$999,0),1)),INDEX('Cycle 9'!D$10:D$999,MATCH($A1488,'Cycle 9'!$L$10:$L$999,0),1)),INDEX('Cycle 10'!D$10:D$999,MATCH($A1488,'Cycle 10'!$L$10:$L$999,0),1)),INDEX('Cycle 11'!D$10:D$999,MATCH($A1488,'Cycle 11'!$L$10:$L$999,0),1)),"")="","",IFERROR(IFERROR(IFERROR(IFERROR(IFERROR(IFERROR(IFERROR(IFERROR(IFERROR(IFERROR(IFERROR(IFERROR(INDEX(Summer!D$10:D$999,MATCH($A1488,Summer!$L$10:$L$999,0),1),INDEX('Cycle 1'!D$10:D$999,MATCH($A1488,'Cycle 1'!$L$10:$L$999,0),1)),INDEX('Cycle 2'!D$10:D$999,MATCH($A1488,'Cycle 2'!$L$10:$L$999,0),1)),INDEX('Cycle 3'!D$10:D$999,MATCH($A1488,'Cycle 3'!$L$10:$L$999,0),1)),INDEX('Cycle 4'!D$10:D$999,MATCH($A1488,'Cycle 4'!$L$10:$L$999,0),1)),INDEX('Cycle 5'!D$10:D$999,MATCH($A1488,'Cycle 5'!$L$10:$L$999,0),1)),INDEX('Cycle 6'!D$10:D$999,MATCH($A1488,'Cycle 6'!$L$10:$L$999,0),1)),INDEX('Cycle 7'!D$10:D$999,MATCH($A1488,'Cycle 7'!$L$10:$L$999,0),1)),INDEX('Cycle 8'!D$10:D$999,MATCH($A1488,'Cycle 8'!$L$10:$L$999,0),1)),INDEX('Cycle 9'!D$10:D$999,MATCH($A1488,'Cycle 9'!$L$10:$L$999,0),1)),INDEX('Cycle 10'!D$10:D$999,MATCH($A1488,'Cycle 10'!$L$10:$L$999,0),1)),INDEX('Cycle 11'!D$10:D$999,MATCH($A1488,'Cycle 11'!$L$10:$L$999,0),1)),""))</f>
        <v/>
      </c>
      <c r="F1488" t="str">
        <f>IF(IFERROR(IFERROR(IFERROR(IFERROR(IFERROR(IFERROR(IFERROR(IFERROR(IFERROR(IFERROR(IFERROR(IFERROR(INDEX(Summer!E$10:E$999,MATCH($A1488,Summer!$L$10:$L$999,0),1),INDEX('Cycle 1'!E$10:E$999,MATCH($A1488,'Cycle 1'!$L$10:$L$999,0),1)),INDEX('Cycle 2'!E$10:E$999,MATCH($A1488,'Cycle 2'!$L$10:$L$999,0),1)),INDEX('Cycle 3'!E$10:E$999,MATCH($A1488,'Cycle 3'!$L$10:$L$999,0),1)),INDEX('Cycle 4'!E$10:E$999,MATCH($A1488,'Cycle 4'!$L$10:$L$999,0),1)),INDEX('Cycle 5'!E$10:E$999,MATCH($A1488,'Cycle 5'!$L$10:$L$999,0),1)),INDEX('Cycle 6'!E$10:E$999,MATCH($A1488,'Cycle 6'!$L$10:$L$999,0),1)),INDEX('Cycle 7'!E$10:E$999,MATCH($A1488,'Cycle 7'!$L$10:$L$999,0),1)),INDEX('Cycle 8'!E$10:E$999,MATCH($A1488,'Cycle 8'!$L$10:$L$999,0),1)),INDEX('Cycle 9'!E$10:E$999,MATCH($A1488,'Cycle 9'!$L$10:$L$999,0),1)),INDEX('Cycle 10'!E$10:E$999,MATCH($A1488,'Cycle 10'!$L$10:$L$999,0),1)),INDEX('Cycle 11'!E$10:E$999,MATCH($A1488,'Cycle 11'!$L$10:$L$999,0),1)),"")="","",IFERROR(IFERROR(IFERROR(IFERROR(IFERROR(IFERROR(IFERROR(IFERROR(IFERROR(IFERROR(IFERROR(IFERROR(INDEX(Summer!E$10:E$999,MATCH($A1488,Summer!$L$10:$L$999,0),1),INDEX('Cycle 1'!E$10:E$999,MATCH($A1488,'Cycle 1'!$L$10:$L$999,0),1)),INDEX('Cycle 2'!E$10:E$999,MATCH($A1488,'Cycle 2'!$L$10:$L$999,0),1)),INDEX('Cycle 3'!E$10:E$999,MATCH($A1488,'Cycle 3'!$L$10:$L$999,0),1)),INDEX('Cycle 4'!E$10:E$999,MATCH($A1488,'Cycle 4'!$L$10:$L$999,0),1)),INDEX('Cycle 5'!E$10:E$999,MATCH($A1488,'Cycle 5'!$L$10:$L$999,0),1)),INDEX('Cycle 6'!E$10:E$999,MATCH($A1488,'Cycle 6'!$L$10:$L$999,0),1)),INDEX('Cycle 7'!E$10:E$999,MATCH($A1488,'Cycle 7'!$L$10:$L$999,0),1)),INDEX('Cycle 8'!E$10:E$999,MATCH($A1488,'Cycle 8'!$L$10:$L$999,0),1)),INDEX('Cycle 9'!E$10:E$999,MATCH($A1488,'Cycle 9'!$L$10:$L$999,0),1)),INDEX('Cycle 10'!E$10:E$999,MATCH($A1488,'Cycle 10'!$L$10:$L$999,0),1)),INDEX('Cycle 11'!E$10:E$999,MATCH($A1488,'Cycle 11'!$L$10:$L$999,0),1)),""))</f>
        <v/>
      </c>
      <c r="G1488" t="str">
        <f>IF(IFERROR(IFERROR(IFERROR(IFERROR(IFERROR(IFERROR(IFERROR(IFERROR(IFERROR(IFERROR(IFERROR(IFERROR(INDEX(Summer!F$10:F$999,MATCH($A1488,Summer!$L$10:$L$999,0),1),INDEX('Cycle 1'!F$10:F$999,MATCH($A1488,'Cycle 1'!$L$10:$L$999,0),1)),INDEX('Cycle 2'!F$10:F$999,MATCH($A1488,'Cycle 2'!$L$10:$L$999,0),1)),INDEX('Cycle 3'!F$10:F$999,MATCH($A1488,'Cycle 3'!$L$10:$L$999,0),1)),INDEX('Cycle 4'!F$10:F$999,MATCH($A1488,'Cycle 4'!$L$10:$L$999,0),1)),INDEX('Cycle 5'!F$10:F$999,MATCH($A1488,'Cycle 5'!$L$10:$L$999,0),1)),INDEX('Cycle 6'!F$10:F$999,MATCH($A1488,'Cycle 6'!$L$10:$L$999,0),1)),INDEX('Cycle 7'!F$10:F$999,MATCH($A1488,'Cycle 7'!$L$10:$L$999,0),1)),INDEX('Cycle 8'!F$10:F$999,MATCH($A1488,'Cycle 8'!$L$10:$L$999,0),1)),INDEX('Cycle 9'!F$10:F$999,MATCH($A1488,'Cycle 9'!$L$10:$L$999,0),1)),INDEX('Cycle 10'!F$10:F$999,MATCH($A1488,'Cycle 10'!$L$10:$L$999,0),1)),INDEX('Cycle 11'!F$10:F$999,MATCH($A1488,'Cycle 11'!$L$10:$L$999,0),1)),"")="","",IFERROR(IFERROR(IFERROR(IFERROR(IFERROR(IFERROR(IFERROR(IFERROR(IFERROR(IFERROR(IFERROR(IFERROR(INDEX(Summer!F$10:F$999,MATCH($A1488,Summer!$L$10:$L$999,0),1),INDEX('Cycle 1'!F$10:F$999,MATCH($A1488,'Cycle 1'!$L$10:$L$999,0),1)),INDEX('Cycle 2'!F$10:F$999,MATCH($A1488,'Cycle 2'!$L$10:$L$999,0),1)),INDEX('Cycle 3'!F$10:F$999,MATCH($A1488,'Cycle 3'!$L$10:$L$999,0),1)),INDEX('Cycle 4'!F$10:F$999,MATCH($A1488,'Cycle 4'!$L$10:$L$999,0),1)),INDEX('Cycle 5'!F$10:F$999,MATCH($A1488,'Cycle 5'!$L$10:$L$999,0),1)),INDEX('Cycle 6'!F$10:F$999,MATCH($A1488,'Cycle 6'!$L$10:$L$999,0),1)),INDEX('Cycle 7'!F$10:F$999,MATCH($A1488,'Cycle 7'!$L$10:$L$999,0),1)),INDEX('Cycle 8'!F$10:F$999,MATCH($A1488,'Cycle 8'!$L$10:$L$999,0),1)),INDEX('Cycle 9'!F$10:F$999,MATCH($A1488,'Cycle 9'!$L$10:$L$999,0),1)),INDEX('Cycle 10'!F$10:F$999,MATCH($A1488,'Cycle 10'!$L$10:$L$999,0),1)),INDEX('Cycle 11'!F$10:F$999,MATCH($A1488,'Cycle 11'!$L$10:$L$999,0),1)),""))</f>
        <v/>
      </c>
      <c r="H1488" t="str">
        <f>IF(IFERROR(IFERROR(IFERROR(IFERROR(IFERROR(IFERROR(IFERROR(IFERROR(IFERROR(IFERROR(IFERROR(IFERROR(INDEX(Summer!G$10:G$999,MATCH($A1488,Summer!$L$10:$L$999,0),1),INDEX('Cycle 1'!G$10:G$999,MATCH($A1488,'Cycle 1'!$L$10:$L$999,0),1)),INDEX('Cycle 2'!G$10:G$999,MATCH($A1488,'Cycle 2'!$L$10:$L$999,0),1)),INDEX('Cycle 3'!G$10:G$999,MATCH($A1488,'Cycle 3'!$L$10:$L$999,0),1)),INDEX('Cycle 4'!G$10:G$999,MATCH($A1488,'Cycle 4'!$L$10:$L$999,0),1)),INDEX('Cycle 5'!G$10:G$999,MATCH($A1488,'Cycle 5'!$L$10:$L$999,0),1)),INDEX('Cycle 6'!G$10:G$999,MATCH($A1488,'Cycle 6'!$L$10:$L$999,0),1)),INDEX('Cycle 7'!G$10:G$999,MATCH($A1488,'Cycle 7'!$L$10:$L$999,0),1)),INDEX('Cycle 8'!G$10:G$999,MATCH($A1488,'Cycle 8'!$L$10:$L$999,0),1)),INDEX('Cycle 9'!G$10:G$999,MATCH($A1488,'Cycle 9'!$L$10:$L$999,0),1)),INDEX('Cycle 10'!G$10:G$999,MATCH($A1488,'Cycle 10'!$L$10:$L$999,0),1)),INDEX('Cycle 11'!G$10:G$999,MATCH($A1488,'Cycle 11'!$L$10:$L$999,0),1)),"")="","",IFERROR(IFERROR(IFERROR(IFERROR(IFERROR(IFERROR(IFERROR(IFERROR(IFERROR(IFERROR(IFERROR(IFERROR(INDEX(Summer!G$10:G$999,MATCH($A1488,Summer!$L$10:$L$999,0),1),INDEX('Cycle 1'!G$10:G$999,MATCH($A1488,'Cycle 1'!$L$10:$L$999,0),1)),INDEX('Cycle 2'!G$10:G$999,MATCH($A1488,'Cycle 2'!$L$10:$L$999,0),1)),INDEX('Cycle 3'!G$10:G$999,MATCH($A1488,'Cycle 3'!$L$10:$L$999,0),1)),INDEX('Cycle 4'!G$10:G$999,MATCH($A1488,'Cycle 4'!$L$10:$L$999,0),1)),INDEX('Cycle 5'!G$10:G$999,MATCH($A1488,'Cycle 5'!$L$10:$L$999,0),1)),INDEX('Cycle 6'!G$10:G$999,MATCH($A1488,'Cycle 6'!$L$10:$L$999,0),1)),INDEX('Cycle 7'!G$10:G$999,MATCH($A1488,'Cycle 7'!$L$10:$L$999,0),1)),INDEX('Cycle 8'!G$10:G$999,MATCH($A1488,'Cycle 8'!$L$10:$L$999,0),1)),INDEX('Cycle 9'!G$10:G$999,MATCH($A1488,'Cycle 9'!$L$10:$L$999,0),1)),INDEX('Cycle 10'!G$10:G$999,MATCH($A1488,'Cycle 10'!$L$10:$L$999,0),1)),INDEX('Cycle 11'!G$10:G$999,MATCH($A1488,'Cycle 11'!$L$10:$L$999,0),1)),""))</f>
        <v/>
      </c>
      <c r="I1488">
        <f>IFERROR(IF(C1488="",MAX(I$1:I1487),IF(ROW(C$2)=ROW(C1488),1,IF(ISERROR(VLOOKUP(C1488,C$2:C1487,1,FALSE)),MAX(I$1:I1487)+1,MAX(I$1:I1487)))),"")</f>
        <v>0</v>
      </c>
      <c r="J1488" t="str">
        <f t="shared" si="145"/>
        <v/>
      </c>
      <c r="K1488" t="str">
        <f t="shared" si="149"/>
        <v/>
      </c>
      <c r="L1488" t="str">
        <f t="shared" si="149"/>
        <v/>
      </c>
      <c r="M1488" t="str">
        <f t="shared" si="149"/>
        <v/>
      </c>
      <c r="N1488" t="str">
        <f t="shared" si="149"/>
        <v/>
      </c>
      <c r="O1488" t="str">
        <f t="shared" si="149"/>
        <v/>
      </c>
      <c r="P1488" t="str">
        <f t="shared" si="149"/>
        <v/>
      </c>
      <c r="Q1488" t="str">
        <f t="shared" si="149"/>
        <v/>
      </c>
      <c r="R1488" t="str">
        <f t="shared" si="149"/>
        <v/>
      </c>
      <c r="S1488" t="str">
        <f t="shared" si="149"/>
        <v/>
      </c>
      <c r="T1488" t="str">
        <f t="shared" si="149"/>
        <v/>
      </c>
      <c r="U1488" t="str">
        <f t="shared" si="149"/>
        <v/>
      </c>
      <c r="V1488" t="str">
        <f t="shared" si="149"/>
        <v/>
      </c>
      <c r="W1488" t="str">
        <f t="shared" si="146"/>
        <v/>
      </c>
      <c r="X1488">
        <f>IF(OR(H1488="No",H1488=""),0,IF(COUNTIFS(H$2:H1488,"Yes",C$2:C1488,C1488)&gt;1,0,COUNTIFS(H$2:H1488,"Yes",C$2:C1488,C1488)))+IF(X1487=$X$1,0,X1487)</f>
        <v>0</v>
      </c>
    </row>
    <row r="1489" spans="1:24" x14ac:dyDescent="0.3">
      <c r="A1489">
        <f>ROWS($A$2:$A1489)</f>
        <v>1488</v>
      </c>
      <c r="B1489" t="str">
        <f>IF(ISERROR(VLOOKUP(A1489,Summer!L$11:L$500,1,FALSE)),IF(ISERROR(VLOOKUP(A1489,'Cycle 1'!L$11:L$500,1,FALSE)),IF(ISERROR(VLOOKUP(A1489,'Cycle 2'!L$11:L$500,1,FALSE)),IF(ISERROR(VLOOKUP(A1489,'Cycle 3'!L$11:L$500,1,FALSE)),IF(ISERROR(VLOOKUP(A1489,'Cycle 4'!L$11:L$500,1,FALSE)),IF(ISERROR(VLOOKUP(A1489,'Cycle 5'!L$11:L$500,1,FALSE)),IF(ISERROR(VLOOKUP(A1489,'Cycle 6'!L$11:L$500,1,FALSE)),IF(ISERROR(VLOOKUP(A1489,'Cycle 7'!L$11:L$500,1,FALSE)),IF(ISERROR(VLOOKUP(A1489,'Cycle 8'!L$11:L$500,1,FALSE)),IF(ISERROR(VLOOKUP(A1489,'Cycle 9'!L$11:L$500,1,FALSE)),IF(ISERROR(VLOOKUP(A1489,'Cycle 10'!L$11:L$500,1,FALSE)),IF(ISERROR(VLOOKUP(A1489,'Cycle 11'!L$11:L$500,1,FALSE)),"","Cycle 11"),"Cycle 10"),"Cycle 9"),"Cycle 8"),"Cycle 7"),"Cycle 6"),"Cycle 5"),"Cycle 4"),"Cycle 3"),"Cycle 2"),"Cycle 1"),"Summer")</f>
        <v/>
      </c>
      <c r="C1489" t="str">
        <f>IF(IFERROR(IFERROR(IFERROR(IFERROR(IFERROR(IFERROR(IFERROR(IFERROR(IFERROR(IFERROR(IFERROR(IFERROR(INDEX(Summer!B$10:B$999,MATCH($A1489,Summer!$L$10:$L$999,0),1),INDEX('Cycle 1'!B$10:B$999,MATCH($A1489,'Cycle 1'!$L$10:$L$999,0),1)),INDEX('Cycle 2'!B$10:B$999,MATCH($A1489,'Cycle 2'!$L$10:$L$999,0),1)),INDEX('Cycle 3'!B$10:B$999,MATCH($A1489,'Cycle 3'!$L$10:$L$999,0),1)),INDEX('Cycle 4'!B$10:B$999,MATCH($A1489,'Cycle 4'!$L$10:$L$999,0),1)),INDEX('Cycle 5'!B$10:B$999,MATCH($A1489,'Cycle 5'!$L$10:$L$999,0),1)),INDEX('Cycle 6'!B$10:B$999,MATCH($A1489,'Cycle 6'!$L$10:$L$999,0),1)),INDEX('Cycle 7'!B$10:B$999,MATCH($A1489,'Cycle 7'!$L$10:$L$999,0),1)),INDEX('Cycle 8'!B$10:B$999,MATCH($A1489,'Cycle 8'!$L$10:$L$999,0),1)),INDEX('Cycle 9'!B$10:B$999,MATCH($A1489,'Cycle 9'!$L$10:$L$999,0),1)),INDEX('Cycle 10'!B$10:B$999,MATCH($A1489,'Cycle 10'!$L$10:$L$999,0),1)),INDEX('Cycle 11'!B$10:B$999,MATCH($A1489,'Cycle 11'!$L$10:$L$999,0),1)),"")="","",IFERROR(IFERROR(IFERROR(IFERROR(IFERROR(IFERROR(IFERROR(IFERROR(IFERROR(IFERROR(IFERROR(IFERROR(INDEX(Summer!B$10:B$999,MATCH($A1489,Summer!$L$10:$L$999,0),1),INDEX('Cycle 1'!B$10:B$999,MATCH($A1489,'Cycle 1'!$L$10:$L$999,0),1)),INDEX('Cycle 2'!B$10:B$999,MATCH($A1489,'Cycle 2'!$L$10:$L$999,0),1)),INDEX('Cycle 3'!B$10:B$999,MATCH($A1489,'Cycle 3'!$L$10:$L$999,0),1)),INDEX('Cycle 4'!B$10:B$999,MATCH($A1489,'Cycle 4'!$L$10:$L$999,0),1)),INDEX('Cycle 5'!B$10:B$999,MATCH($A1489,'Cycle 5'!$L$10:$L$999,0),1)),INDEX('Cycle 6'!B$10:B$999,MATCH($A1489,'Cycle 6'!$L$10:$L$999,0),1)),INDEX('Cycle 7'!B$10:B$999,MATCH($A1489,'Cycle 7'!$L$10:$L$999,0),1)),INDEX('Cycle 8'!B$10:B$999,MATCH($A1489,'Cycle 8'!$L$10:$L$999,0),1)),INDEX('Cycle 9'!B$10:B$999,MATCH($A1489,'Cycle 9'!$L$10:$L$999,0),1)),INDEX('Cycle 10'!B$10:B$999,MATCH($A1489,'Cycle 10'!$L$10:$L$999,0),1)),INDEX('Cycle 11'!B$10:B$999,MATCH($A1489,'Cycle 11'!$L$10:$L$999,0),1)),""))</f>
        <v/>
      </c>
      <c r="D1489" t="str">
        <f>IF(IFERROR(IFERROR(IFERROR(IFERROR(IFERROR(IFERROR(IFERROR(IFERROR(IFERROR(IFERROR(IFERROR(IFERROR(INDEX(Summer!C$10:C$999,MATCH($A1489,Summer!$L$10:$L$999,0),1),INDEX('Cycle 1'!C$10:C$999,MATCH($A1489,'Cycle 1'!$L$10:$L$999,0),1)),INDEX('Cycle 2'!C$10:C$999,MATCH($A1489,'Cycle 2'!$L$10:$L$999,0),1)),INDEX('Cycle 3'!C$10:C$999,MATCH($A1489,'Cycle 3'!$L$10:$L$999,0),1)),INDEX('Cycle 4'!C$10:C$999,MATCH($A1489,'Cycle 4'!$L$10:$L$999,0),1)),INDEX('Cycle 5'!C$10:C$999,MATCH($A1489,'Cycle 5'!$L$10:$L$999,0),1)),INDEX('Cycle 6'!C$10:C$999,MATCH($A1489,'Cycle 6'!$L$10:$L$999,0),1)),INDEX('Cycle 7'!C$10:C$999,MATCH($A1489,'Cycle 7'!$L$10:$L$999,0),1)),INDEX('Cycle 8'!C$10:C$999,MATCH($A1489,'Cycle 8'!$L$10:$L$999,0),1)),INDEX('Cycle 9'!C$10:C$999,MATCH($A1489,'Cycle 9'!$L$10:$L$999,0),1)),INDEX('Cycle 10'!C$10:C$999,MATCH($A1489,'Cycle 10'!$L$10:$L$999,0),1)),INDEX('Cycle 11'!C$10:C$999,MATCH($A1489,'Cycle 11'!$L$10:$L$999,0),1)),"")="","",IFERROR(IFERROR(IFERROR(IFERROR(IFERROR(IFERROR(IFERROR(IFERROR(IFERROR(IFERROR(IFERROR(IFERROR(INDEX(Summer!C$10:C$999,MATCH($A1489,Summer!$L$10:$L$999,0),1),INDEX('Cycle 1'!C$10:C$999,MATCH($A1489,'Cycle 1'!$L$10:$L$999,0),1)),INDEX('Cycle 2'!C$10:C$999,MATCH($A1489,'Cycle 2'!$L$10:$L$999,0),1)),INDEX('Cycle 3'!C$10:C$999,MATCH($A1489,'Cycle 3'!$L$10:$L$999,0),1)),INDEX('Cycle 4'!C$10:C$999,MATCH($A1489,'Cycle 4'!$L$10:$L$999,0),1)),INDEX('Cycle 5'!C$10:C$999,MATCH($A1489,'Cycle 5'!$L$10:$L$999,0),1)),INDEX('Cycle 6'!C$10:C$999,MATCH($A1489,'Cycle 6'!$L$10:$L$999,0),1)),INDEX('Cycle 7'!C$10:C$999,MATCH($A1489,'Cycle 7'!$L$10:$L$999,0),1)),INDEX('Cycle 8'!C$10:C$999,MATCH($A1489,'Cycle 8'!$L$10:$L$999,0),1)),INDEX('Cycle 9'!C$10:C$999,MATCH($A1489,'Cycle 9'!$L$10:$L$999,0),1)),INDEX('Cycle 10'!C$10:C$999,MATCH($A1489,'Cycle 10'!$L$10:$L$999,0),1)),INDEX('Cycle 11'!C$10:C$999,MATCH($A1489,'Cycle 11'!$L$10:$L$999,0),1)),""))</f>
        <v/>
      </c>
      <c r="E1489" t="str">
        <f>IF(IFERROR(IFERROR(IFERROR(IFERROR(IFERROR(IFERROR(IFERROR(IFERROR(IFERROR(IFERROR(IFERROR(IFERROR(INDEX(Summer!D$10:D$999,MATCH($A1489,Summer!$L$10:$L$999,0),1),INDEX('Cycle 1'!D$10:D$999,MATCH($A1489,'Cycle 1'!$L$10:$L$999,0),1)),INDEX('Cycle 2'!D$10:D$999,MATCH($A1489,'Cycle 2'!$L$10:$L$999,0),1)),INDEX('Cycle 3'!D$10:D$999,MATCH($A1489,'Cycle 3'!$L$10:$L$999,0),1)),INDEX('Cycle 4'!D$10:D$999,MATCH($A1489,'Cycle 4'!$L$10:$L$999,0),1)),INDEX('Cycle 5'!D$10:D$999,MATCH($A1489,'Cycle 5'!$L$10:$L$999,0),1)),INDEX('Cycle 6'!D$10:D$999,MATCH($A1489,'Cycle 6'!$L$10:$L$999,0),1)),INDEX('Cycle 7'!D$10:D$999,MATCH($A1489,'Cycle 7'!$L$10:$L$999,0),1)),INDEX('Cycle 8'!D$10:D$999,MATCH($A1489,'Cycle 8'!$L$10:$L$999,0),1)),INDEX('Cycle 9'!D$10:D$999,MATCH($A1489,'Cycle 9'!$L$10:$L$999,0),1)),INDEX('Cycle 10'!D$10:D$999,MATCH($A1489,'Cycle 10'!$L$10:$L$999,0),1)),INDEX('Cycle 11'!D$10:D$999,MATCH($A1489,'Cycle 11'!$L$10:$L$999,0),1)),"")="","",IFERROR(IFERROR(IFERROR(IFERROR(IFERROR(IFERROR(IFERROR(IFERROR(IFERROR(IFERROR(IFERROR(IFERROR(INDEX(Summer!D$10:D$999,MATCH($A1489,Summer!$L$10:$L$999,0),1),INDEX('Cycle 1'!D$10:D$999,MATCH($A1489,'Cycle 1'!$L$10:$L$999,0),1)),INDEX('Cycle 2'!D$10:D$999,MATCH($A1489,'Cycle 2'!$L$10:$L$999,0),1)),INDEX('Cycle 3'!D$10:D$999,MATCH($A1489,'Cycle 3'!$L$10:$L$999,0),1)),INDEX('Cycle 4'!D$10:D$999,MATCH($A1489,'Cycle 4'!$L$10:$L$999,0),1)),INDEX('Cycle 5'!D$10:D$999,MATCH($A1489,'Cycle 5'!$L$10:$L$999,0),1)),INDEX('Cycle 6'!D$10:D$999,MATCH($A1489,'Cycle 6'!$L$10:$L$999,0),1)),INDEX('Cycle 7'!D$10:D$999,MATCH($A1489,'Cycle 7'!$L$10:$L$999,0),1)),INDEX('Cycle 8'!D$10:D$999,MATCH($A1489,'Cycle 8'!$L$10:$L$999,0),1)),INDEX('Cycle 9'!D$10:D$999,MATCH($A1489,'Cycle 9'!$L$10:$L$999,0),1)),INDEX('Cycle 10'!D$10:D$999,MATCH($A1489,'Cycle 10'!$L$10:$L$999,0),1)),INDEX('Cycle 11'!D$10:D$999,MATCH($A1489,'Cycle 11'!$L$10:$L$999,0),1)),""))</f>
        <v/>
      </c>
      <c r="F1489" t="str">
        <f>IF(IFERROR(IFERROR(IFERROR(IFERROR(IFERROR(IFERROR(IFERROR(IFERROR(IFERROR(IFERROR(IFERROR(IFERROR(INDEX(Summer!E$10:E$999,MATCH($A1489,Summer!$L$10:$L$999,0),1),INDEX('Cycle 1'!E$10:E$999,MATCH($A1489,'Cycle 1'!$L$10:$L$999,0),1)),INDEX('Cycle 2'!E$10:E$999,MATCH($A1489,'Cycle 2'!$L$10:$L$999,0),1)),INDEX('Cycle 3'!E$10:E$999,MATCH($A1489,'Cycle 3'!$L$10:$L$999,0),1)),INDEX('Cycle 4'!E$10:E$999,MATCH($A1489,'Cycle 4'!$L$10:$L$999,0),1)),INDEX('Cycle 5'!E$10:E$999,MATCH($A1489,'Cycle 5'!$L$10:$L$999,0),1)),INDEX('Cycle 6'!E$10:E$999,MATCH($A1489,'Cycle 6'!$L$10:$L$999,0),1)),INDEX('Cycle 7'!E$10:E$999,MATCH($A1489,'Cycle 7'!$L$10:$L$999,0),1)),INDEX('Cycle 8'!E$10:E$999,MATCH($A1489,'Cycle 8'!$L$10:$L$999,0),1)),INDEX('Cycle 9'!E$10:E$999,MATCH($A1489,'Cycle 9'!$L$10:$L$999,0),1)),INDEX('Cycle 10'!E$10:E$999,MATCH($A1489,'Cycle 10'!$L$10:$L$999,0),1)),INDEX('Cycle 11'!E$10:E$999,MATCH($A1489,'Cycle 11'!$L$10:$L$999,0),1)),"")="","",IFERROR(IFERROR(IFERROR(IFERROR(IFERROR(IFERROR(IFERROR(IFERROR(IFERROR(IFERROR(IFERROR(IFERROR(INDEX(Summer!E$10:E$999,MATCH($A1489,Summer!$L$10:$L$999,0),1),INDEX('Cycle 1'!E$10:E$999,MATCH($A1489,'Cycle 1'!$L$10:$L$999,0),1)),INDEX('Cycle 2'!E$10:E$999,MATCH($A1489,'Cycle 2'!$L$10:$L$999,0),1)),INDEX('Cycle 3'!E$10:E$999,MATCH($A1489,'Cycle 3'!$L$10:$L$999,0),1)),INDEX('Cycle 4'!E$10:E$999,MATCH($A1489,'Cycle 4'!$L$10:$L$999,0),1)),INDEX('Cycle 5'!E$10:E$999,MATCH($A1489,'Cycle 5'!$L$10:$L$999,0),1)),INDEX('Cycle 6'!E$10:E$999,MATCH($A1489,'Cycle 6'!$L$10:$L$999,0),1)),INDEX('Cycle 7'!E$10:E$999,MATCH($A1489,'Cycle 7'!$L$10:$L$999,0),1)),INDEX('Cycle 8'!E$10:E$999,MATCH($A1489,'Cycle 8'!$L$10:$L$999,0),1)),INDEX('Cycle 9'!E$10:E$999,MATCH($A1489,'Cycle 9'!$L$10:$L$999,0),1)),INDEX('Cycle 10'!E$10:E$999,MATCH($A1489,'Cycle 10'!$L$10:$L$999,0),1)),INDEX('Cycle 11'!E$10:E$999,MATCH($A1489,'Cycle 11'!$L$10:$L$999,0),1)),""))</f>
        <v/>
      </c>
      <c r="G1489" t="str">
        <f>IF(IFERROR(IFERROR(IFERROR(IFERROR(IFERROR(IFERROR(IFERROR(IFERROR(IFERROR(IFERROR(IFERROR(IFERROR(INDEX(Summer!F$10:F$999,MATCH($A1489,Summer!$L$10:$L$999,0),1),INDEX('Cycle 1'!F$10:F$999,MATCH($A1489,'Cycle 1'!$L$10:$L$999,0),1)),INDEX('Cycle 2'!F$10:F$999,MATCH($A1489,'Cycle 2'!$L$10:$L$999,0),1)),INDEX('Cycle 3'!F$10:F$999,MATCH($A1489,'Cycle 3'!$L$10:$L$999,0),1)),INDEX('Cycle 4'!F$10:F$999,MATCH($A1489,'Cycle 4'!$L$10:$L$999,0),1)),INDEX('Cycle 5'!F$10:F$999,MATCH($A1489,'Cycle 5'!$L$10:$L$999,0),1)),INDEX('Cycle 6'!F$10:F$999,MATCH($A1489,'Cycle 6'!$L$10:$L$999,0),1)),INDEX('Cycle 7'!F$10:F$999,MATCH($A1489,'Cycle 7'!$L$10:$L$999,0),1)),INDEX('Cycle 8'!F$10:F$999,MATCH($A1489,'Cycle 8'!$L$10:$L$999,0),1)),INDEX('Cycle 9'!F$10:F$999,MATCH($A1489,'Cycle 9'!$L$10:$L$999,0),1)),INDEX('Cycle 10'!F$10:F$999,MATCH($A1489,'Cycle 10'!$L$10:$L$999,0),1)),INDEX('Cycle 11'!F$10:F$999,MATCH($A1489,'Cycle 11'!$L$10:$L$999,0),1)),"")="","",IFERROR(IFERROR(IFERROR(IFERROR(IFERROR(IFERROR(IFERROR(IFERROR(IFERROR(IFERROR(IFERROR(IFERROR(INDEX(Summer!F$10:F$999,MATCH($A1489,Summer!$L$10:$L$999,0),1),INDEX('Cycle 1'!F$10:F$999,MATCH($A1489,'Cycle 1'!$L$10:$L$999,0),1)),INDEX('Cycle 2'!F$10:F$999,MATCH($A1489,'Cycle 2'!$L$10:$L$999,0),1)),INDEX('Cycle 3'!F$10:F$999,MATCH($A1489,'Cycle 3'!$L$10:$L$999,0),1)),INDEX('Cycle 4'!F$10:F$999,MATCH($A1489,'Cycle 4'!$L$10:$L$999,0),1)),INDEX('Cycle 5'!F$10:F$999,MATCH($A1489,'Cycle 5'!$L$10:$L$999,0),1)),INDEX('Cycle 6'!F$10:F$999,MATCH($A1489,'Cycle 6'!$L$10:$L$999,0),1)),INDEX('Cycle 7'!F$10:F$999,MATCH($A1489,'Cycle 7'!$L$10:$L$999,0),1)),INDEX('Cycle 8'!F$10:F$999,MATCH($A1489,'Cycle 8'!$L$10:$L$999,0),1)),INDEX('Cycle 9'!F$10:F$999,MATCH($A1489,'Cycle 9'!$L$10:$L$999,0),1)),INDEX('Cycle 10'!F$10:F$999,MATCH($A1489,'Cycle 10'!$L$10:$L$999,0),1)),INDEX('Cycle 11'!F$10:F$999,MATCH($A1489,'Cycle 11'!$L$10:$L$999,0),1)),""))</f>
        <v/>
      </c>
      <c r="H1489" t="str">
        <f>IF(IFERROR(IFERROR(IFERROR(IFERROR(IFERROR(IFERROR(IFERROR(IFERROR(IFERROR(IFERROR(IFERROR(IFERROR(INDEX(Summer!G$10:G$999,MATCH($A1489,Summer!$L$10:$L$999,0),1),INDEX('Cycle 1'!G$10:G$999,MATCH($A1489,'Cycle 1'!$L$10:$L$999,0),1)),INDEX('Cycle 2'!G$10:G$999,MATCH($A1489,'Cycle 2'!$L$10:$L$999,0),1)),INDEX('Cycle 3'!G$10:G$999,MATCH($A1489,'Cycle 3'!$L$10:$L$999,0),1)),INDEX('Cycle 4'!G$10:G$999,MATCH($A1489,'Cycle 4'!$L$10:$L$999,0),1)),INDEX('Cycle 5'!G$10:G$999,MATCH($A1489,'Cycle 5'!$L$10:$L$999,0),1)),INDEX('Cycle 6'!G$10:G$999,MATCH($A1489,'Cycle 6'!$L$10:$L$999,0),1)),INDEX('Cycle 7'!G$10:G$999,MATCH($A1489,'Cycle 7'!$L$10:$L$999,0),1)),INDEX('Cycle 8'!G$10:G$999,MATCH($A1489,'Cycle 8'!$L$10:$L$999,0),1)),INDEX('Cycle 9'!G$10:G$999,MATCH($A1489,'Cycle 9'!$L$10:$L$999,0),1)),INDEX('Cycle 10'!G$10:G$999,MATCH($A1489,'Cycle 10'!$L$10:$L$999,0),1)),INDEX('Cycle 11'!G$10:G$999,MATCH($A1489,'Cycle 11'!$L$10:$L$999,0),1)),"")="","",IFERROR(IFERROR(IFERROR(IFERROR(IFERROR(IFERROR(IFERROR(IFERROR(IFERROR(IFERROR(IFERROR(IFERROR(INDEX(Summer!G$10:G$999,MATCH($A1489,Summer!$L$10:$L$999,0),1),INDEX('Cycle 1'!G$10:G$999,MATCH($A1489,'Cycle 1'!$L$10:$L$999,0),1)),INDEX('Cycle 2'!G$10:G$999,MATCH($A1489,'Cycle 2'!$L$10:$L$999,0),1)),INDEX('Cycle 3'!G$10:G$999,MATCH($A1489,'Cycle 3'!$L$10:$L$999,0),1)),INDEX('Cycle 4'!G$10:G$999,MATCH($A1489,'Cycle 4'!$L$10:$L$999,0),1)),INDEX('Cycle 5'!G$10:G$999,MATCH($A1489,'Cycle 5'!$L$10:$L$999,0),1)),INDEX('Cycle 6'!G$10:G$999,MATCH($A1489,'Cycle 6'!$L$10:$L$999,0),1)),INDEX('Cycle 7'!G$10:G$999,MATCH($A1489,'Cycle 7'!$L$10:$L$999,0),1)),INDEX('Cycle 8'!G$10:G$999,MATCH($A1489,'Cycle 8'!$L$10:$L$999,0),1)),INDEX('Cycle 9'!G$10:G$999,MATCH($A1489,'Cycle 9'!$L$10:$L$999,0),1)),INDEX('Cycle 10'!G$10:G$999,MATCH($A1489,'Cycle 10'!$L$10:$L$999,0),1)),INDEX('Cycle 11'!G$10:G$999,MATCH($A1489,'Cycle 11'!$L$10:$L$999,0),1)),""))</f>
        <v/>
      </c>
      <c r="I1489">
        <f>IFERROR(IF(C1489="",MAX(I$1:I1488),IF(ROW(C$2)=ROW(C1489),1,IF(ISERROR(VLOOKUP(C1489,C$2:C1488,1,FALSE)),MAX(I$1:I1488)+1,MAX(I$1:I1488)))),"")</f>
        <v>0</v>
      </c>
      <c r="J1489" t="str">
        <f t="shared" si="145"/>
        <v/>
      </c>
      <c r="K1489" t="str">
        <f t="shared" si="149"/>
        <v/>
      </c>
      <c r="L1489" t="str">
        <f t="shared" si="149"/>
        <v/>
      </c>
      <c r="M1489" t="str">
        <f t="shared" si="149"/>
        <v/>
      </c>
      <c r="N1489" t="str">
        <f t="shared" si="149"/>
        <v/>
      </c>
      <c r="O1489" t="str">
        <f t="shared" si="149"/>
        <v/>
      </c>
      <c r="P1489" t="str">
        <f t="shared" si="149"/>
        <v/>
      </c>
      <c r="Q1489" t="str">
        <f t="shared" si="149"/>
        <v/>
      </c>
      <c r="R1489" t="str">
        <f t="shared" si="149"/>
        <v/>
      </c>
      <c r="S1489" t="str">
        <f t="shared" si="149"/>
        <v/>
      </c>
      <c r="T1489" t="str">
        <f t="shared" si="149"/>
        <v/>
      </c>
      <c r="U1489" t="str">
        <f t="shared" si="149"/>
        <v/>
      </c>
      <c r="V1489" t="str">
        <f t="shared" si="149"/>
        <v/>
      </c>
      <c r="W1489" t="str">
        <f t="shared" si="146"/>
        <v/>
      </c>
      <c r="X1489">
        <f>IF(OR(H1489="No",H1489=""),0,IF(COUNTIFS(H$2:H1489,"Yes",C$2:C1489,C1489)&gt;1,0,COUNTIFS(H$2:H1489,"Yes",C$2:C1489,C1489)))+IF(X1488=$X$1,0,X1488)</f>
        <v>0</v>
      </c>
    </row>
    <row r="1490" spans="1:24" x14ac:dyDescent="0.3">
      <c r="A1490">
        <f>ROWS($A$2:$A1490)</f>
        <v>1489</v>
      </c>
      <c r="B1490" t="str">
        <f>IF(ISERROR(VLOOKUP(A1490,Summer!L$11:L$500,1,FALSE)),IF(ISERROR(VLOOKUP(A1490,'Cycle 1'!L$11:L$500,1,FALSE)),IF(ISERROR(VLOOKUP(A1490,'Cycle 2'!L$11:L$500,1,FALSE)),IF(ISERROR(VLOOKUP(A1490,'Cycle 3'!L$11:L$500,1,FALSE)),IF(ISERROR(VLOOKUP(A1490,'Cycle 4'!L$11:L$500,1,FALSE)),IF(ISERROR(VLOOKUP(A1490,'Cycle 5'!L$11:L$500,1,FALSE)),IF(ISERROR(VLOOKUP(A1490,'Cycle 6'!L$11:L$500,1,FALSE)),IF(ISERROR(VLOOKUP(A1490,'Cycle 7'!L$11:L$500,1,FALSE)),IF(ISERROR(VLOOKUP(A1490,'Cycle 8'!L$11:L$500,1,FALSE)),IF(ISERROR(VLOOKUP(A1490,'Cycle 9'!L$11:L$500,1,FALSE)),IF(ISERROR(VLOOKUP(A1490,'Cycle 10'!L$11:L$500,1,FALSE)),IF(ISERROR(VLOOKUP(A1490,'Cycle 11'!L$11:L$500,1,FALSE)),"","Cycle 11"),"Cycle 10"),"Cycle 9"),"Cycle 8"),"Cycle 7"),"Cycle 6"),"Cycle 5"),"Cycle 4"),"Cycle 3"),"Cycle 2"),"Cycle 1"),"Summer")</f>
        <v/>
      </c>
      <c r="C1490" t="str">
        <f>IF(IFERROR(IFERROR(IFERROR(IFERROR(IFERROR(IFERROR(IFERROR(IFERROR(IFERROR(IFERROR(IFERROR(IFERROR(INDEX(Summer!B$10:B$999,MATCH($A1490,Summer!$L$10:$L$999,0),1),INDEX('Cycle 1'!B$10:B$999,MATCH($A1490,'Cycle 1'!$L$10:$L$999,0),1)),INDEX('Cycle 2'!B$10:B$999,MATCH($A1490,'Cycle 2'!$L$10:$L$999,0),1)),INDEX('Cycle 3'!B$10:B$999,MATCH($A1490,'Cycle 3'!$L$10:$L$999,0),1)),INDEX('Cycle 4'!B$10:B$999,MATCH($A1490,'Cycle 4'!$L$10:$L$999,0),1)),INDEX('Cycle 5'!B$10:B$999,MATCH($A1490,'Cycle 5'!$L$10:$L$999,0),1)),INDEX('Cycle 6'!B$10:B$999,MATCH($A1490,'Cycle 6'!$L$10:$L$999,0),1)),INDEX('Cycle 7'!B$10:B$999,MATCH($A1490,'Cycle 7'!$L$10:$L$999,0),1)),INDEX('Cycle 8'!B$10:B$999,MATCH($A1490,'Cycle 8'!$L$10:$L$999,0),1)),INDEX('Cycle 9'!B$10:B$999,MATCH($A1490,'Cycle 9'!$L$10:$L$999,0),1)),INDEX('Cycle 10'!B$10:B$999,MATCH($A1490,'Cycle 10'!$L$10:$L$999,0),1)),INDEX('Cycle 11'!B$10:B$999,MATCH($A1490,'Cycle 11'!$L$10:$L$999,0),1)),"")="","",IFERROR(IFERROR(IFERROR(IFERROR(IFERROR(IFERROR(IFERROR(IFERROR(IFERROR(IFERROR(IFERROR(IFERROR(INDEX(Summer!B$10:B$999,MATCH($A1490,Summer!$L$10:$L$999,0),1),INDEX('Cycle 1'!B$10:B$999,MATCH($A1490,'Cycle 1'!$L$10:$L$999,0),1)),INDEX('Cycle 2'!B$10:B$999,MATCH($A1490,'Cycle 2'!$L$10:$L$999,0),1)),INDEX('Cycle 3'!B$10:B$999,MATCH($A1490,'Cycle 3'!$L$10:$L$999,0),1)),INDEX('Cycle 4'!B$10:B$999,MATCH($A1490,'Cycle 4'!$L$10:$L$999,0),1)),INDEX('Cycle 5'!B$10:B$999,MATCH($A1490,'Cycle 5'!$L$10:$L$999,0),1)),INDEX('Cycle 6'!B$10:B$999,MATCH($A1490,'Cycle 6'!$L$10:$L$999,0),1)),INDEX('Cycle 7'!B$10:B$999,MATCH($A1490,'Cycle 7'!$L$10:$L$999,0),1)),INDEX('Cycle 8'!B$10:B$999,MATCH($A1490,'Cycle 8'!$L$10:$L$999,0),1)),INDEX('Cycle 9'!B$10:B$999,MATCH($A1490,'Cycle 9'!$L$10:$L$999,0),1)),INDEX('Cycle 10'!B$10:B$999,MATCH($A1490,'Cycle 10'!$L$10:$L$999,0),1)),INDEX('Cycle 11'!B$10:B$999,MATCH($A1490,'Cycle 11'!$L$10:$L$999,0),1)),""))</f>
        <v/>
      </c>
      <c r="D1490" t="str">
        <f>IF(IFERROR(IFERROR(IFERROR(IFERROR(IFERROR(IFERROR(IFERROR(IFERROR(IFERROR(IFERROR(IFERROR(IFERROR(INDEX(Summer!C$10:C$999,MATCH($A1490,Summer!$L$10:$L$999,0),1),INDEX('Cycle 1'!C$10:C$999,MATCH($A1490,'Cycle 1'!$L$10:$L$999,0),1)),INDEX('Cycle 2'!C$10:C$999,MATCH($A1490,'Cycle 2'!$L$10:$L$999,0),1)),INDEX('Cycle 3'!C$10:C$999,MATCH($A1490,'Cycle 3'!$L$10:$L$999,0),1)),INDEX('Cycle 4'!C$10:C$999,MATCH($A1490,'Cycle 4'!$L$10:$L$999,0),1)),INDEX('Cycle 5'!C$10:C$999,MATCH($A1490,'Cycle 5'!$L$10:$L$999,0),1)),INDEX('Cycle 6'!C$10:C$999,MATCH($A1490,'Cycle 6'!$L$10:$L$999,0),1)),INDEX('Cycle 7'!C$10:C$999,MATCH($A1490,'Cycle 7'!$L$10:$L$999,0),1)),INDEX('Cycle 8'!C$10:C$999,MATCH($A1490,'Cycle 8'!$L$10:$L$999,0),1)),INDEX('Cycle 9'!C$10:C$999,MATCH($A1490,'Cycle 9'!$L$10:$L$999,0),1)),INDEX('Cycle 10'!C$10:C$999,MATCH($A1490,'Cycle 10'!$L$10:$L$999,0),1)),INDEX('Cycle 11'!C$10:C$999,MATCH($A1490,'Cycle 11'!$L$10:$L$999,0),1)),"")="","",IFERROR(IFERROR(IFERROR(IFERROR(IFERROR(IFERROR(IFERROR(IFERROR(IFERROR(IFERROR(IFERROR(IFERROR(INDEX(Summer!C$10:C$999,MATCH($A1490,Summer!$L$10:$L$999,0),1),INDEX('Cycle 1'!C$10:C$999,MATCH($A1490,'Cycle 1'!$L$10:$L$999,0),1)),INDEX('Cycle 2'!C$10:C$999,MATCH($A1490,'Cycle 2'!$L$10:$L$999,0),1)),INDEX('Cycle 3'!C$10:C$999,MATCH($A1490,'Cycle 3'!$L$10:$L$999,0),1)),INDEX('Cycle 4'!C$10:C$999,MATCH($A1490,'Cycle 4'!$L$10:$L$999,0),1)),INDEX('Cycle 5'!C$10:C$999,MATCH($A1490,'Cycle 5'!$L$10:$L$999,0),1)),INDEX('Cycle 6'!C$10:C$999,MATCH($A1490,'Cycle 6'!$L$10:$L$999,0),1)),INDEX('Cycle 7'!C$10:C$999,MATCH($A1490,'Cycle 7'!$L$10:$L$999,0),1)),INDEX('Cycle 8'!C$10:C$999,MATCH($A1490,'Cycle 8'!$L$10:$L$999,0),1)),INDEX('Cycle 9'!C$10:C$999,MATCH($A1490,'Cycle 9'!$L$10:$L$999,0),1)),INDEX('Cycle 10'!C$10:C$999,MATCH($A1490,'Cycle 10'!$L$10:$L$999,0),1)),INDEX('Cycle 11'!C$10:C$999,MATCH($A1490,'Cycle 11'!$L$10:$L$999,0),1)),""))</f>
        <v/>
      </c>
      <c r="E1490" t="str">
        <f>IF(IFERROR(IFERROR(IFERROR(IFERROR(IFERROR(IFERROR(IFERROR(IFERROR(IFERROR(IFERROR(IFERROR(IFERROR(INDEX(Summer!D$10:D$999,MATCH($A1490,Summer!$L$10:$L$999,0),1),INDEX('Cycle 1'!D$10:D$999,MATCH($A1490,'Cycle 1'!$L$10:$L$999,0),1)),INDEX('Cycle 2'!D$10:D$999,MATCH($A1490,'Cycle 2'!$L$10:$L$999,0),1)),INDEX('Cycle 3'!D$10:D$999,MATCH($A1490,'Cycle 3'!$L$10:$L$999,0),1)),INDEX('Cycle 4'!D$10:D$999,MATCH($A1490,'Cycle 4'!$L$10:$L$999,0),1)),INDEX('Cycle 5'!D$10:D$999,MATCH($A1490,'Cycle 5'!$L$10:$L$999,0),1)),INDEX('Cycle 6'!D$10:D$999,MATCH($A1490,'Cycle 6'!$L$10:$L$999,0),1)),INDEX('Cycle 7'!D$10:D$999,MATCH($A1490,'Cycle 7'!$L$10:$L$999,0),1)),INDEX('Cycle 8'!D$10:D$999,MATCH($A1490,'Cycle 8'!$L$10:$L$999,0),1)),INDEX('Cycle 9'!D$10:D$999,MATCH($A1490,'Cycle 9'!$L$10:$L$999,0),1)),INDEX('Cycle 10'!D$10:D$999,MATCH($A1490,'Cycle 10'!$L$10:$L$999,0),1)),INDEX('Cycle 11'!D$10:D$999,MATCH($A1490,'Cycle 11'!$L$10:$L$999,0),1)),"")="","",IFERROR(IFERROR(IFERROR(IFERROR(IFERROR(IFERROR(IFERROR(IFERROR(IFERROR(IFERROR(IFERROR(IFERROR(INDEX(Summer!D$10:D$999,MATCH($A1490,Summer!$L$10:$L$999,0),1),INDEX('Cycle 1'!D$10:D$999,MATCH($A1490,'Cycle 1'!$L$10:$L$999,0),1)),INDEX('Cycle 2'!D$10:D$999,MATCH($A1490,'Cycle 2'!$L$10:$L$999,0),1)),INDEX('Cycle 3'!D$10:D$999,MATCH($A1490,'Cycle 3'!$L$10:$L$999,0),1)),INDEX('Cycle 4'!D$10:D$999,MATCH($A1490,'Cycle 4'!$L$10:$L$999,0),1)),INDEX('Cycle 5'!D$10:D$999,MATCH($A1490,'Cycle 5'!$L$10:$L$999,0),1)),INDEX('Cycle 6'!D$10:D$999,MATCH($A1490,'Cycle 6'!$L$10:$L$999,0),1)),INDEX('Cycle 7'!D$10:D$999,MATCH($A1490,'Cycle 7'!$L$10:$L$999,0),1)),INDEX('Cycle 8'!D$10:D$999,MATCH($A1490,'Cycle 8'!$L$10:$L$999,0),1)),INDEX('Cycle 9'!D$10:D$999,MATCH($A1490,'Cycle 9'!$L$10:$L$999,0),1)),INDEX('Cycle 10'!D$10:D$999,MATCH($A1490,'Cycle 10'!$L$10:$L$999,0),1)),INDEX('Cycle 11'!D$10:D$999,MATCH($A1490,'Cycle 11'!$L$10:$L$999,0),1)),""))</f>
        <v/>
      </c>
      <c r="F1490" t="str">
        <f>IF(IFERROR(IFERROR(IFERROR(IFERROR(IFERROR(IFERROR(IFERROR(IFERROR(IFERROR(IFERROR(IFERROR(IFERROR(INDEX(Summer!E$10:E$999,MATCH($A1490,Summer!$L$10:$L$999,0),1),INDEX('Cycle 1'!E$10:E$999,MATCH($A1490,'Cycle 1'!$L$10:$L$999,0),1)),INDEX('Cycle 2'!E$10:E$999,MATCH($A1490,'Cycle 2'!$L$10:$L$999,0),1)),INDEX('Cycle 3'!E$10:E$999,MATCH($A1490,'Cycle 3'!$L$10:$L$999,0),1)),INDEX('Cycle 4'!E$10:E$999,MATCH($A1490,'Cycle 4'!$L$10:$L$999,0),1)),INDEX('Cycle 5'!E$10:E$999,MATCH($A1490,'Cycle 5'!$L$10:$L$999,0),1)),INDEX('Cycle 6'!E$10:E$999,MATCH($A1490,'Cycle 6'!$L$10:$L$999,0),1)),INDEX('Cycle 7'!E$10:E$999,MATCH($A1490,'Cycle 7'!$L$10:$L$999,0),1)),INDEX('Cycle 8'!E$10:E$999,MATCH($A1490,'Cycle 8'!$L$10:$L$999,0),1)),INDEX('Cycle 9'!E$10:E$999,MATCH($A1490,'Cycle 9'!$L$10:$L$999,0),1)),INDEX('Cycle 10'!E$10:E$999,MATCH($A1490,'Cycle 10'!$L$10:$L$999,0),1)),INDEX('Cycle 11'!E$10:E$999,MATCH($A1490,'Cycle 11'!$L$10:$L$999,0),1)),"")="","",IFERROR(IFERROR(IFERROR(IFERROR(IFERROR(IFERROR(IFERROR(IFERROR(IFERROR(IFERROR(IFERROR(IFERROR(INDEX(Summer!E$10:E$999,MATCH($A1490,Summer!$L$10:$L$999,0),1),INDEX('Cycle 1'!E$10:E$999,MATCH($A1490,'Cycle 1'!$L$10:$L$999,0),1)),INDEX('Cycle 2'!E$10:E$999,MATCH($A1490,'Cycle 2'!$L$10:$L$999,0),1)),INDEX('Cycle 3'!E$10:E$999,MATCH($A1490,'Cycle 3'!$L$10:$L$999,0),1)),INDEX('Cycle 4'!E$10:E$999,MATCH($A1490,'Cycle 4'!$L$10:$L$999,0),1)),INDEX('Cycle 5'!E$10:E$999,MATCH($A1490,'Cycle 5'!$L$10:$L$999,0),1)),INDEX('Cycle 6'!E$10:E$999,MATCH($A1490,'Cycle 6'!$L$10:$L$999,0),1)),INDEX('Cycle 7'!E$10:E$999,MATCH($A1490,'Cycle 7'!$L$10:$L$999,0),1)),INDEX('Cycle 8'!E$10:E$999,MATCH($A1490,'Cycle 8'!$L$10:$L$999,0),1)),INDEX('Cycle 9'!E$10:E$999,MATCH($A1490,'Cycle 9'!$L$10:$L$999,0),1)),INDEX('Cycle 10'!E$10:E$999,MATCH($A1490,'Cycle 10'!$L$10:$L$999,0),1)),INDEX('Cycle 11'!E$10:E$999,MATCH($A1490,'Cycle 11'!$L$10:$L$999,0),1)),""))</f>
        <v/>
      </c>
      <c r="G1490" t="str">
        <f>IF(IFERROR(IFERROR(IFERROR(IFERROR(IFERROR(IFERROR(IFERROR(IFERROR(IFERROR(IFERROR(IFERROR(IFERROR(INDEX(Summer!F$10:F$999,MATCH($A1490,Summer!$L$10:$L$999,0),1),INDEX('Cycle 1'!F$10:F$999,MATCH($A1490,'Cycle 1'!$L$10:$L$999,0),1)),INDEX('Cycle 2'!F$10:F$999,MATCH($A1490,'Cycle 2'!$L$10:$L$999,0),1)),INDEX('Cycle 3'!F$10:F$999,MATCH($A1490,'Cycle 3'!$L$10:$L$999,0),1)),INDEX('Cycle 4'!F$10:F$999,MATCH($A1490,'Cycle 4'!$L$10:$L$999,0),1)),INDEX('Cycle 5'!F$10:F$999,MATCH($A1490,'Cycle 5'!$L$10:$L$999,0),1)),INDEX('Cycle 6'!F$10:F$999,MATCH($A1490,'Cycle 6'!$L$10:$L$999,0),1)),INDEX('Cycle 7'!F$10:F$999,MATCH($A1490,'Cycle 7'!$L$10:$L$999,0),1)),INDEX('Cycle 8'!F$10:F$999,MATCH($A1490,'Cycle 8'!$L$10:$L$999,0),1)),INDEX('Cycle 9'!F$10:F$999,MATCH($A1490,'Cycle 9'!$L$10:$L$999,0),1)),INDEX('Cycle 10'!F$10:F$999,MATCH($A1490,'Cycle 10'!$L$10:$L$999,0),1)),INDEX('Cycle 11'!F$10:F$999,MATCH($A1490,'Cycle 11'!$L$10:$L$999,0),1)),"")="","",IFERROR(IFERROR(IFERROR(IFERROR(IFERROR(IFERROR(IFERROR(IFERROR(IFERROR(IFERROR(IFERROR(IFERROR(INDEX(Summer!F$10:F$999,MATCH($A1490,Summer!$L$10:$L$999,0),1),INDEX('Cycle 1'!F$10:F$999,MATCH($A1490,'Cycle 1'!$L$10:$L$999,0),1)),INDEX('Cycle 2'!F$10:F$999,MATCH($A1490,'Cycle 2'!$L$10:$L$999,0),1)),INDEX('Cycle 3'!F$10:F$999,MATCH($A1490,'Cycle 3'!$L$10:$L$999,0),1)),INDEX('Cycle 4'!F$10:F$999,MATCH($A1490,'Cycle 4'!$L$10:$L$999,0),1)),INDEX('Cycle 5'!F$10:F$999,MATCH($A1490,'Cycle 5'!$L$10:$L$999,0),1)),INDEX('Cycle 6'!F$10:F$999,MATCH($A1490,'Cycle 6'!$L$10:$L$999,0),1)),INDEX('Cycle 7'!F$10:F$999,MATCH($A1490,'Cycle 7'!$L$10:$L$999,0),1)),INDEX('Cycle 8'!F$10:F$999,MATCH($A1490,'Cycle 8'!$L$10:$L$999,0),1)),INDEX('Cycle 9'!F$10:F$999,MATCH($A1490,'Cycle 9'!$L$10:$L$999,0),1)),INDEX('Cycle 10'!F$10:F$999,MATCH($A1490,'Cycle 10'!$L$10:$L$999,0),1)),INDEX('Cycle 11'!F$10:F$999,MATCH($A1490,'Cycle 11'!$L$10:$L$999,0),1)),""))</f>
        <v/>
      </c>
      <c r="H1490" t="str">
        <f>IF(IFERROR(IFERROR(IFERROR(IFERROR(IFERROR(IFERROR(IFERROR(IFERROR(IFERROR(IFERROR(IFERROR(IFERROR(INDEX(Summer!G$10:G$999,MATCH($A1490,Summer!$L$10:$L$999,0),1),INDEX('Cycle 1'!G$10:G$999,MATCH($A1490,'Cycle 1'!$L$10:$L$999,0),1)),INDEX('Cycle 2'!G$10:G$999,MATCH($A1490,'Cycle 2'!$L$10:$L$999,0),1)),INDEX('Cycle 3'!G$10:G$999,MATCH($A1490,'Cycle 3'!$L$10:$L$999,0),1)),INDEX('Cycle 4'!G$10:G$999,MATCH($A1490,'Cycle 4'!$L$10:$L$999,0),1)),INDEX('Cycle 5'!G$10:G$999,MATCH($A1490,'Cycle 5'!$L$10:$L$999,0),1)),INDEX('Cycle 6'!G$10:G$999,MATCH($A1490,'Cycle 6'!$L$10:$L$999,0),1)),INDEX('Cycle 7'!G$10:G$999,MATCH($A1490,'Cycle 7'!$L$10:$L$999,0),1)),INDEX('Cycle 8'!G$10:G$999,MATCH($A1490,'Cycle 8'!$L$10:$L$999,0),1)),INDEX('Cycle 9'!G$10:G$999,MATCH($A1490,'Cycle 9'!$L$10:$L$999,0),1)),INDEX('Cycle 10'!G$10:G$999,MATCH($A1490,'Cycle 10'!$L$10:$L$999,0),1)),INDEX('Cycle 11'!G$10:G$999,MATCH($A1490,'Cycle 11'!$L$10:$L$999,0),1)),"")="","",IFERROR(IFERROR(IFERROR(IFERROR(IFERROR(IFERROR(IFERROR(IFERROR(IFERROR(IFERROR(IFERROR(IFERROR(INDEX(Summer!G$10:G$999,MATCH($A1490,Summer!$L$10:$L$999,0),1),INDEX('Cycle 1'!G$10:G$999,MATCH($A1490,'Cycle 1'!$L$10:$L$999,0),1)),INDEX('Cycle 2'!G$10:G$999,MATCH($A1490,'Cycle 2'!$L$10:$L$999,0),1)),INDEX('Cycle 3'!G$10:G$999,MATCH($A1490,'Cycle 3'!$L$10:$L$999,0),1)),INDEX('Cycle 4'!G$10:G$999,MATCH($A1490,'Cycle 4'!$L$10:$L$999,0),1)),INDEX('Cycle 5'!G$10:G$999,MATCH($A1490,'Cycle 5'!$L$10:$L$999,0),1)),INDEX('Cycle 6'!G$10:G$999,MATCH($A1490,'Cycle 6'!$L$10:$L$999,0),1)),INDEX('Cycle 7'!G$10:G$999,MATCH($A1490,'Cycle 7'!$L$10:$L$999,0),1)),INDEX('Cycle 8'!G$10:G$999,MATCH($A1490,'Cycle 8'!$L$10:$L$999,0),1)),INDEX('Cycle 9'!G$10:G$999,MATCH($A1490,'Cycle 9'!$L$10:$L$999,0),1)),INDEX('Cycle 10'!G$10:G$999,MATCH($A1490,'Cycle 10'!$L$10:$L$999,0),1)),INDEX('Cycle 11'!G$10:G$999,MATCH($A1490,'Cycle 11'!$L$10:$L$999,0),1)),""))</f>
        <v/>
      </c>
      <c r="I1490">
        <f>IFERROR(IF(C1490="",MAX(I$1:I1489),IF(ROW(C$2)=ROW(C1490),1,IF(ISERROR(VLOOKUP(C1490,C$2:C1489,1,FALSE)),MAX(I$1:I1489)+1,MAX(I$1:I1489)))),"")</f>
        <v>0</v>
      </c>
      <c r="J1490" t="str">
        <f t="shared" si="145"/>
        <v/>
      </c>
      <c r="K1490" t="str">
        <f t="shared" si="149"/>
        <v/>
      </c>
      <c r="L1490" t="str">
        <f t="shared" si="149"/>
        <v/>
      </c>
      <c r="M1490" t="str">
        <f t="shared" si="149"/>
        <v/>
      </c>
      <c r="N1490" t="str">
        <f t="shared" si="149"/>
        <v/>
      </c>
      <c r="O1490" t="str">
        <f t="shared" si="149"/>
        <v/>
      </c>
      <c r="P1490" t="str">
        <f t="shared" si="149"/>
        <v/>
      </c>
      <c r="Q1490" t="str">
        <f t="shared" si="149"/>
        <v/>
      </c>
      <c r="R1490" t="str">
        <f t="shared" si="149"/>
        <v/>
      </c>
      <c r="S1490" t="str">
        <f t="shared" si="149"/>
        <v/>
      </c>
      <c r="T1490" t="str">
        <f t="shared" si="149"/>
        <v/>
      </c>
      <c r="U1490" t="str">
        <f t="shared" si="149"/>
        <v/>
      </c>
      <c r="V1490" t="str">
        <f t="shared" si="149"/>
        <v/>
      </c>
      <c r="W1490" t="str">
        <f t="shared" si="146"/>
        <v/>
      </c>
      <c r="X1490">
        <f>IF(OR(H1490="No",H1490=""),0,IF(COUNTIFS(H$2:H1490,"Yes",C$2:C1490,C1490)&gt;1,0,COUNTIFS(H$2:H1490,"Yes",C$2:C1490,C1490)))+IF(X1489=$X$1,0,X1489)</f>
        <v>0</v>
      </c>
    </row>
    <row r="1491" spans="1:24" x14ac:dyDescent="0.3">
      <c r="A1491">
        <f>ROWS($A$2:$A1491)</f>
        <v>1490</v>
      </c>
      <c r="B1491" t="str">
        <f>IF(ISERROR(VLOOKUP(A1491,Summer!L$11:L$500,1,FALSE)),IF(ISERROR(VLOOKUP(A1491,'Cycle 1'!L$11:L$500,1,FALSE)),IF(ISERROR(VLOOKUP(A1491,'Cycle 2'!L$11:L$500,1,FALSE)),IF(ISERROR(VLOOKUP(A1491,'Cycle 3'!L$11:L$500,1,FALSE)),IF(ISERROR(VLOOKUP(A1491,'Cycle 4'!L$11:L$500,1,FALSE)),IF(ISERROR(VLOOKUP(A1491,'Cycle 5'!L$11:L$500,1,FALSE)),IF(ISERROR(VLOOKUP(A1491,'Cycle 6'!L$11:L$500,1,FALSE)),IF(ISERROR(VLOOKUP(A1491,'Cycle 7'!L$11:L$500,1,FALSE)),IF(ISERROR(VLOOKUP(A1491,'Cycle 8'!L$11:L$500,1,FALSE)),IF(ISERROR(VLOOKUP(A1491,'Cycle 9'!L$11:L$500,1,FALSE)),IF(ISERROR(VLOOKUP(A1491,'Cycle 10'!L$11:L$500,1,FALSE)),IF(ISERROR(VLOOKUP(A1491,'Cycle 11'!L$11:L$500,1,FALSE)),"","Cycle 11"),"Cycle 10"),"Cycle 9"),"Cycle 8"),"Cycle 7"),"Cycle 6"),"Cycle 5"),"Cycle 4"),"Cycle 3"),"Cycle 2"),"Cycle 1"),"Summer")</f>
        <v/>
      </c>
      <c r="C1491" t="str">
        <f>IF(IFERROR(IFERROR(IFERROR(IFERROR(IFERROR(IFERROR(IFERROR(IFERROR(IFERROR(IFERROR(IFERROR(IFERROR(INDEX(Summer!B$10:B$999,MATCH($A1491,Summer!$L$10:$L$999,0),1),INDEX('Cycle 1'!B$10:B$999,MATCH($A1491,'Cycle 1'!$L$10:$L$999,0),1)),INDEX('Cycle 2'!B$10:B$999,MATCH($A1491,'Cycle 2'!$L$10:$L$999,0),1)),INDEX('Cycle 3'!B$10:B$999,MATCH($A1491,'Cycle 3'!$L$10:$L$999,0),1)),INDEX('Cycle 4'!B$10:B$999,MATCH($A1491,'Cycle 4'!$L$10:$L$999,0),1)),INDEX('Cycle 5'!B$10:B$999,MATCH($A1491,'Cycle 5'!$L$10:$L$999,0),1)),INDEX('Cycle 6'!B$10:B$999,MATCH($A1491,'Cycle 6'!$L$10:$L$999,0),1)),INDEX('Cycle 7'!B$10:B$999,MATCH($A1491,'Cycle 7'!$L$10:$L$999,0),1)),INDEX('Cycle 8'!B$10:B$999,MATCH($A1491,'Cycle 8'!$L$10:$L$999,0),1)),INDEX('Cycle 9'!B$10:B$999,MATCH($A1491,'Cycle 9'!$L$10:$L$999,0),1)),INDEX('Cycle 10'!B$10:B$999,MATCH($A1491,'Cycle 10'!$L$10:$L$999,0),1)),INDEX('Cycle 11'!B$10:B$999,MATCH($A1491,'Cycle 11'!$L$10:$L$999,0),1)),"")="","",IFERROR(IFERROR(IFERROR(IFERROR(IFERROR(IFERROR(IFERROR(IFERROR(IFERROR(IFERROR(IFERROR(IFERROR(INDEX(Summer!B$10:B$999,MATCH($A1491,Summer!$L$10:$L$999,0),1),INDEX('Cycle 1'!B$10:B$999,MATCH($A1491,'Cycle 1'!$L$10:$L$999,0),1)),INDEX('Cycle 2'!B$10:B$999,MATCH($A1491,'Cycle 2'!$L$10:$L$999,0),1)),INDEX('Cycle 3'!B$10:B$999,MATCH($A1491,'Cycle 3'!$L$10:$L$999,0),1)),INDEX('Cycle 4'!B$10:B$999,MATCH($A1491,'Cycle 4'!$L$10:$L$999,0),1)),INDEX('Cycle 5'!B$10:B$999,MATCH($A1491,'Cycle 5'!$L$10:$L$999,0),1)),INDEX('Cycle 6'!B$10:B$999,MATCH($A1491,'Cycle 6'!$L$10:$L$999,0),1)),INDEX('Cycle 7'!B$10:B$999,MATCH($A1491,'Cycle 7'!$L$10:$L$999,0),1)),INDEX('Cycle 8'!B$10:B$999,MATCH($A1491,'Cycle 8'!$L$10:$L$999,0),1)),INDEX('Cycle 9'!B$10:B$999,MATCH($A1491,'Cycle 9'!$L$10:$L$999,0),1)),INDEX('Cycle 10'!B$10:B$999,MATCH($A1491,'Cycle 10'!$L$10:$L$999,0),1)),INDEX('Cycle 11'!B$10:B$999,MATCH($A1491,'Cycle 11'!$L$10:$L$999,0),1)),""))</f>
        <v/>
      </c>
      <c r="D1491" t="str">
        <f>IF(IFERROR(IFERROR(IFERROR(IFERROR(IFERROR(IFERROR(IFERROR(IFERROR(IFERROR(IFERROR(IFERROR(IFERROR(INDEX(Summer!C$10:C$999,MATCH($A1491,Summer!$L$10:$L$999,0),1),INDEX('Cycle 1'!C$10:C$999,MATCH($A1491,'Cycle 1'!$L$10:$L$999,0),1)),INDEX('Cycle 2'!C$10:C$999,MATCH($A1491,'Cycle 2'!$L$10:$L$999,0),1)),INDEX('Cycle 3'!C$10:C$999,MATCH($A1491,'Cycle 3'!$L$10:$L$999,0),1)),INDEX('Cycle 4'!C$10:C$999,MATCH($A1491,'Cycle 4'!$L$10:$L$999,0),1)),INDEX('Cycle 5'!C$10:C$999,MATCH($A1491,'Cycle 5'!$L$10:$L$999,0),1)),INDEX('Cycle 6'!C$10:C$999,MATCH($A1491,'Cycle 6'!$L$10:$L$999,0),1)),INDEX('Cycle 7'!C$10:C$999,MATCH($A1491,'Cycle 7'!$L$10:$L$999,0),1)),INDEX('Cycle 8'!C$10:C$999,MATCH($A1491,'Cycle 8'!$L$10:$L$999,0),1)),INDEX('Cycle 9'!C$10:C$999,MATCH($A1491,'Cycle 9'!$L$10:$L$999,0),1)),INDEX('Cycle 10'!C$10:C$999,MATCH($A1491,'Cycle 10'!$L$10:$L$999,0),1)),INDEX('Cycle 11'!C$10:C$999,MATCH($A1491,'Cycle 11'!$L$10:$L$999,0),1)),"")="","",IFERROR(IFERROR(IFERROR(IFERROR(IFERROR(IFERROR(IFERROR(IFERROR(IFERROR(IFERROR(IFERROR(IFERROR(INDEX(Summer!C$10:C$999,MATCH($A1491,Summer!$L$10:$L$999,0),1),INDEX('Cycle 1'!C$10:C$999,MATCH($A1491,'Cycle 1'!$L$10:$L$999,0),1)),INDEX('Cycle 2'!C$10:C$999,MATCH($A1491,'Cycle 2'!$L$10:$L$999,0),1)),INDEX('Cycle 3'!C$10:C$999,MATCH($A1491,'Cycle 3'!$L$10:$L$999,0),1)),INDEX('Cycle 4'!C$10:C$999,MATCH($A1491,'Cycle 4'!$L$10:$L$999,0),1)),INDEX('Cycle 5'!C$10:C$999,MATCH($A1491,'Cycle 5'!$L$10:$L$999,0),1)),INDEX('Cycle 6'!C$10:C$999,MATCH($A1491,'Cycle 6'!$L$10:$L$999,0),1)),INDEX('Cycle 7'!C$10:C$999,MATCH($A1491,'Cycle 7'!$L$10:$L$999,0),1)),INDEX('Cycle 8'!C$10:C$999,MATCH($A1491,'Cycle 8'!$L$10:$L$999,0),1)),INDEX('Cycle 9'!C$10:C$999,MATCH($A1491,'Cycle 9'!$L$10:$L$999,0),1)),INDEX('Cycle 10'!C$10:C$999,MATCH($A1491,'Cycle 10'!$L$10:$L$999,0),1)),INDEX('Cycle 11'!C$10:C$999,MATCH($A1491,'Cycle 11'!$L$10:$L$999,0),1)),""))</f>
        <v/>
      </c>
      <c r="E1491" t="str">
        <f>IF(IFERROR(IFERROR(IFERROR(IFERROR(IFERROR(IFERROR(IFERROR(IFERROR(IFERROR(IFERROR(IFERROR(IFERROR(INDEX(Summer!D$10:D$999,MATCH($A1491,Summer!$L$10:$L$999,0),1),INDEX('Cycle 1'!D$10:D$999,MATCH($A1491,'Cycle 1'!$L$10:$L$999,0),1)),INDEX('Cycle 2'!D$10:D$999,MATCH($A1491,'Cycle 2'!$L$10:$L$999,0),1)),INDEX('Cycle 3'!D$10:D$999,MATCH($A1491,'Cycle 3'!$L$10:$L$999,0),1)),INDEX('Cycle 4'!D$10:D$999,MATCH($A1491,'Cycle 4'!$L$10:$L$999,0),1)),INDEX('Cycle 5'!D$10:D$999,MATCH($A1491,'Cycle 5'!$L$10:$L$999,0),1)),INDEX('Cycle 6'!D$10:D$999,MATCH($A1491,'Cycle 6'!$L$10:$L$999,0),1)),INDEX('Cycle 7'!D$10:D$999,MATCH($A1491,'Cycle 7'!$L$10:$L$999,0),1)),INDEX('Cycle 8'!D$10:D$999,MATCH($A1491,'Cycle 8'!$L$10:$L$999,0),1)),INDEX('Cycle 9'!D$10:D$999,MATCH($A1491,'Cycle 9'!$L$10:$L$999,0),1)),INDEX('Cycle 10'!D$10:D$999,MATCH($A1491,'Cycle 10'!$L$10:$L$999,0),1)),INDEX('Cycle 11'!D$10:D$999,MATCH($A1491,'Cycle 11'!$L$10:$L$999,0),1)),"")="","",IFERROR(IFERROR(IFERROR(IFERROR(IFERROR(IFERROR(IFERROR(IFERROR(IFERROR(IFERROR(IFERROR(IFERROR(INDEX(Summer!D$10:D$999,MATCH($A1491,Summer!$L$10:$L$999,0),1),INDEX('Cycle 1'!D$10:D$999,MATCH($A1491,'Cycle 1'!$L$10:$L$999,0),1)),INDEX('Cycle 2'!D$10:D$999,MATCH($A1491,'Cycle 2'!$L$10:$L$999,0),1)),INDEX('Cycle 3'!D$10:D$999,MATCH($A1491,'Cycle 3'!$L$10:$L$999,0),1)),INDEX('Cycle 4'!D$10:D$999,MATCH($A1491,'Cycle 4'!$L$10:$L$999,0),1)),INDEX('Cycle 5'!D$10:D$999,MATCH($A1491,'Cycle 5'!$L$10:$L$999,0),1)),INDEX('Cycle 6'!D$10:D$999,MATCH($A1491,'Cycle 6'!$L$10:$L$999,0),1)),INDEX('Cycle 7'!D$10:D$999,MATCH($A1491,'Cycle 7'!$L$10:$L$999,0),1)),INDEX('Cycle 8'!D$10:D$999,MATCH($A1491,'Cycle 8'!$L$10:$L$999,0),1)),INDEX('Cycle 9'!D$10:D$999,MATCH($A1491,'Cycle 9'!$L$10:$L$999,0),1)),INDEX('Cycle 10'!D$10:D$999,MATCH($A1491,'Cycle 10'!$L$10:$L$999,0),1)),INDEX('Cycle 11'!D$10:D$999,MATCH($A1491,'Cycle 11'!$L$10:$L$999,0),1)),""))</f>
        <v/>
      </c>
      <c r="F1491" t="str">
        <f>IF(IFERROR(IFERROR(IFERROR(IFERROR(IFERROR(IFERROR(IFERROR(IFERROR(IFERROR(IFERROR(IFERROR(IFERROR(INDEX(Summer!E$10:E$999,MATCH($A1491,Summer!$L$10:$L$999,0),1),INDEX('Cycle 1'!E$10:E$999,MATCH($A1491,'Cycle 1'!$L$10:$L$999,0),1)),INDEX('Cycle 2'!E$10:E$999,MATCH($A1491,'Cycle 2'!$L$10:$L$999,0),1)),INDEX('Cycle 3'!E$10:E$999,MATCH($A1491,'Cycle 3'!$L$10:$L$999,0),1)),INDEX('Cycle 4'!E$10:E$999,MATCH($A1491,'Cycle 4'!$L$10:$L$999,0),1)),INDEX('Cycle 5'!E$10:E$999,MATCH($A1491,'Cycle 5'!$L$10:$L$999,0),1)),INDEX('Cycle 6'!E$10:E$999,MATCH($A1491,'Cycle 6'!$L$10:$L$999,0),1)),INDEX('Cycle 7'!E$10:E$999,MATCH($A1491,'Cycle 7'!$L$10:$L$999,0),1)),INDEX('Cycle 8'!E$10:E$999,MATCH($A1491,'Cycle 8'!$L$10:$L$999,0),1)),INDEX('Cycle 9'!E$10:E$999,MATCH($A1491,'Cycle 9'!$L$10:$L$999,0),1)),INDEX('Cycle 10'!E$10:E$999,MATCH($A1491,'Cycle 10'!$L$10:$L$999,0),1)),INDEX('Cycle 11'!E$10:E$999,MATCH($A1491,'Cycle 11'!$L$10:$L$999,0),1)),"")="","",IFERROR(IFERROR(IFERROR(IFERROR(IFERROR(IFERROR(IFERROR(IFERROR(IFERROR(IFERROR(IFERROR(IFERROR(INDEX(Summer!E$10:E$999,MATCH($A1491,Summer!$L$10:$L$999,0),1),INDEX('Cycle 1'!E$10:E$999,MATCH($A1491,'Cycle 1'!$L$10:$L$999,0),1)),INDEX('Cycle 2'!E$10:E$999,MATCH($A1491,'Cycle 2'!$L$10:$L$999,0),1)),INDEX('Cycle 3'!E$10:E$999,MATCH($A1491,'Cycle 3'!$L$10:$L$999,0),1)),INDEX('Cycle 4'!E$10:E$999,MATCH($A1491,'Cycle 4'!$L$10:$L$999,0),1)),INDEX('Cycle 5'!E$10:E$999,MATCH($A1491,'Cycle 5'!$L$10:$L$999,0),1)),INDEX('Cycle 6'!E$10:E$999,MATCH($A1491,'Cycle 6'!$L$10:$L$999,0),1)),INDEX('Cycle 7'!E$10:E$999,MATCH($A1491,'Cycle 7'!$L$10:$L$999,0),1)),INDEX('Cycle 8'!E$10:E$999,MATCH($A1491,'Cycle 8'!$L$10:$L$999,0),1)),INDEX('Cycle 9'!E$10:E$999,MATCH($A1491,'Cycle 9'!$L$10:$L$999,0),1)),INDEX('Cycle 10'!E$10:E$999,MATCH($A1491,'Cycle 10'!$L$10:$L$999,0),1)),INDEX('Cycle 11'!E$10:E$999,MATCH($A1491,'Cycle 11'!$L$10:$L$999,0),1)),""))</f>
        <v/>
      </c>
      <c r="G1491" t="str">
        <f>IF(IFERROR(IFERROR(IFERROR(IFERROR(IFERROR(IFERROR(IFERROR(IFERROR(IFERROR(IFERROR(IFERROR(IFERROR(INDEX(Summer!F$10:F$999,MATCH($A1491,Summer!$L$10:$L$999,0),1),INDEX('Cycle 1'!F$10:F$999,MATCH($A1491,'Cycle 1'!$L$10:$L$999,0),1)),INDEX('Cycle 2'!F$10:F$999,MATCH($A1491,'Cycle 2'!$L$10:$L$999,0),1)),INDEX('Cycle 3'!F$10:F$999,MATCH($A1491,'Cycle 3'!$L$10:$L$999,0),1)),INDEX('Cycle 4'!F$10:F$999,MATCH($A1491,'Cycle 4'!$L$10:$L$999,0),1)),INDEX('Cycle 5'!F$10:F$999,MATCH($A1491,'Cycle 5'!$L$10:$L$999,0),1)),INDEX('Cycle 6'!F$10:F$999,MATCH($A1491,'Cycle 6'!$L$10:$L$999,0),1)),INDEX('Cycle 7'!F$10:F$999,MATCH($A1491,'Cycle 7'!$L$10:$L$999,0),1)),INDEX('Cycle 8'!F$10:F$999,MATCH($A1491,'Cycle 8'!$L$10:$L$999,0),1)),INDEX('Cycle 9'!F$10:F$999,MATCH($A1491,'Cycle 9'!$L$10:$L$999,0),1)),INDEX('Cycle 10'!F$10:F$999,MATCH($A1491,'Cycle 10'!$L$10:$L$999,0),1)),INDEX('Cycle 11'!F$10:F$999,MATCH($A1491,'Cycle 11'!$L$10:$L$999,0),1)),"")="","",IFERROR(IFERROR(IFERROR(IFERROR(IFERROR(IFERROR(IFERROR(IFERROR(IFERROR(IFERROR(IFERROR(IFERROR(INDEX(Summer!F$10:F$999,MATCH($A1491,Summer!$L$10:$L$999,0),1),INDEX('Cycle 1'!F$10:F$999,MATCH($A1491,'Cycle 1'!$L$10:$L$999,0),1)),INDEX('Cycle 2'!F$10:F$999,MATCH($A1491,'Cycle 2'!$L$10:$L$999,0),1)),INDEX('Cycle 3'!F$10:F$999,MATCH($A1491,'Cycle 3'!$L$10:$L$999,0),1)),INDEX('Cycle 4'!F$10:F$999,MATCH($A1491,'Cycle 4'!$L$10:$L$999,0),1)),INDEX('Cycle 5'!F$10:F$999,MATCH($A1491,'Cycle 5'!$L$10:$L$999,0),1)),INDEX('Cycle 6'!F$10:F$999,MATCH($A1491,'Cycle 6'!$L$10:$L$999,0),1)),INDEX('Cycle 7'!F$10:F$999,MATCH($A1491,'Cycle 7'!$L$10:$L$999,0),1)),INDEX('Cycle 8'!F$10:F$999,MATCH($A1491,'Cycle 8'!$L$10:$L$999,0),1)),INDEX('Cycle 9'!F$10:F$999,MATCH($A1491,'Cycle 9'!$L$10:$L$999,0),1)),INDEX('Cycle 10'!F$10:F$999,MATCH($A1491,'Cycle 10'!$L$10:$L$999,0),1)),INDEX('Cycle 11'!F$10:F$999,MATCH($A1491,'Cycle 11'!$L$10:$L$999,0),1)),""))</f>
        <v/>
      </c>
      <c r="H1491" t="str">
        <f>IF(IFERROR(IFERROR(IFERROR(IFERROR(IFERROR(IFERROR(IFERROR(IFERROR(IFERROR(IFERROR(IFERROR(IFERROR(INDEX(Summer!G$10:G$999,MATCH($A1491,Summer!$L$10:$L$999,0),1),INDEX('Cycle 1'!G$10:G$999,MATCH($A1491,'Cycle 1'!$L$10:$L$999,0),1)),INDEX('Cycle 2'!G$10:G$999,MATCH($A1491,'Cycle 2'!$L$10:$L$999,0),1)),INDEX('Cycle 3'!G$10:G$999,MATCH($A1491,'Cycle 3'!$L$10:$L$999,0),1)),INDEX('Cycle 4'!G$10:G$999,MATCH($A1491,'Cycle 4'!$L$10:$L$999,0),1)),INDEX('Cycle 5'!G$10:G$999,MATCH($A1491,'Cycle 5'!$L$10:$L$999,0),1)),INDEX('Cycle 6'!G$10:G$999,MATCH($A1491,'Cycle 6'!$L$10:$L$999,0),1)),INDEX('Cycle 7'!G$10:G$999,MATCH($A1491,'Cycle 7'!$L$10:$L$999,0),1)),INDEX('Cycle 8'!G$10:G$999,MATCH($A1491,'Cycle 8'!$L$10:$L$999,0),1)),INDEX('Cycle 9'!G$10:G$999,MATCH($A1491,'Cycle 9'!$L$10:$L$999,0),1)),INDEX('Cycle 10'!G$10:G$999,MATCH($A1491,'Cycle 10'!$L$10:$L$999,0),1)),INDEX('Cycle 11'!G$10:G$999,MATCH($A1491,'Cycle 11'!$L$10:$L$999,0),1)),"")="","",IFERROR(IFERROR(IFERROR(IFERROR(IFERROR(IFERROR(IFERROR(IFERROR(IFERROR(IFERROR(IFERROR(IFERROR(INDEX(Summer!G$10:G$999,MATCH($A1491,Summer!$L$10:$L$999,0),1),INDEX('Cycle 1'!G$10:G$999,MATCH($A1491,'Cycle 1'!$L$10:$L$999,0),1)),INDEX('Cycle 2'!G$10:G$999,MATCH($A1491,'Cycle 2'!$L$10:$L$999,0),1)),INDEX('Cycle 3'!G$10:G$999,MATCH($A1491,'Cycle 3'!$L$10:$L$999,0),1)),INDEX('Cycle 4'!G$10:G$999,MATCH($A1491,'Cycle 4'!$L$10:$L$999,0),1)),INDEX('Cycle 5'!G$10:G$999,MATCH($A1491,'Cycle 5'!$L$10:$L$999,0),1)),INDEX('Cycle 6'!G$10:G$999,MATCH($A1491,'Cycle 6'!$L$10:$L$999,0),1)),INDEX('Cycle 7'!G$10:G$999,MATCH($A1491,'Cycle 7'!$L$10:$L$999,0),1)),INDEX('Cycle 8'!G$10:G$999,MATCH($A1491,'Cycle 8'!$L$10:$L$999,0),1)),INDEX('Cycle 9'!G$10:G$999,MATCH($A1491,'Cycle 9'!$L$10:$L$999,0),1)),INDEX('Cycle 10'!G$10:G$999,MATCH($A1491,'Cycle 10'!$L$10:$L$999,0),1)),INDEX('Cycle 11'!G$10:G$999,MATCH($A1491,'Cycle 11'!$L$10:$L$999,0),1)),""))</f>
        <v/>
      </c>
      <c r="I1491">
        <f>IFERROR(IF(C1491="",MAX(I$1:I1490),IF(ROW(C$2)=ROW(C1491),1,IF(ISERROR(VLOOKUP(C1491,C$2:C1490,1,FALSE)),MAX(I$1:I1490)+1,MAX(I$1:I1490)))),"")</f>
        <v>0</v>
      </c>
      <c r="J1491" t="str">
        <f t="shared" si="145"/>
        <v/>
      </c>
      <c r="K1491" t="str">
        <f t="shared" si="149"/>
        <v/>
      </c>
      <c r="L1491" t="str">
        <f t="shared" si="149"/>
        <v/>
      </c>
      <c r="M1491" t="str">
        <f t="shared" si="149"/>
        <v/>
      </c>
      <c r="N1491" t="str">
        <f t="shared" si="149"/>
        <v/>
      </c>
      <c r="O1491" t="str">
        <f t="shared" si="149"/>
        <v/>
      </c>
      <c r="P1491" t="str">
        <f t="shared" si="149"/>
        <v/>
      </c>
      <c r="Q1491" t="str">
        <f t="shared" si="149"/>
        <v/>
      </c>
      <c r="R1491" t="str">
        <f t="shared" si="149"/>
        <v/>
      </c>
      <c r="S1491" t="str">
        <f t="shared" si="149"/>
        <v/>
      </c>
      <c r="T1491" t="str">
        <f t="shared" si="149"/>
        <v/>
      </c>
      <c r="U1491" t="str">
        <f t="shared" si="149"/>
        <v/>
      </c>
      <c r="V1491" t="str">
        <f t="shared" si="149"/>
        <v/>
      </c>
      <c r="W1491" t="str">
        <f t="shared" si="146"/>
        <v/>
      </c>
      <c r="X1491">
        <f>IF(OR(H1491="No",H1491=""),0,IF(COUNTIFS(H$2:H1491,"Yes",C$2:C1491,C1491)&gt;1,0,COUNTIFS(H$2:H1491,"Yes",C$2:C1491,C1491)))+IF(X1490=$X$1,0,X1490)</f>
        <v>0</v>
      </c>
    </row>
    <row r="1492" spans="1:24" x14ac:dyDescent="0.3">
      <c r="A1492">
        <f>ROWS($A$2:$A1492)</f>
        <v>1491</v>
      </c>
      <c r="B1492" t="str">
        <f>IF(ISERROR(VLOOKUP(A1492,Summer!L$11:L$500,1,FALSE)),IF(ISERROR(VLOOKUP(A1492,'Cycle 1'!L$11:L$500,1,FALSE)),IF(ISERROR(VLOOKUP(A1492,'Cycle 2'!L$11:L$500,1,FALSE)),IF(ISERROR(VLOOKUP(A1492,'Cycle 3'!L$11:L$500,1,FALSE)),IF(ISERROR(VLOOKUP(A1492,'Cycle 4'!L$11:L$500,1,FALSE)),IF(ISERROR(VLOOKUP(A1492,'Cycle 5'!L$11:L$500,1,FALSE)),IF(ISERROR(VLOOKUP(A1492,'Cycle 6'!L$11:L$500,1,FALSE)),IF(ISERROR(VLOOKUP(A1492,'Cycle 7'!L$11:L$500,1,FALSE)),IF(ISERROR(VLOOKUP(A1492,'Cycle 8'!L$11:L$500,1,FALSE)),IF(ISERROR(VLOOKUP(A1492,'Cycle 9'!L$11:L$500,1,FALSE)),IF(ISERROR(VLOOKUP(A1492,'Cycle 10'!L$11:L$500,1,FALSE)),IF(ISERROR(VLOOKUP(A1492,'Cycle 11'!L$11:L$500,1,FALSE)),"","Cycle 11"),"Cycle 10"),"Cycle 9"),"Cycle 8"),"Cycle 7"),"Cycle 6"),"Cycle 5"),"Cycle 4"),"Cycle 3"),"Cycle 2"),"Cycle 1"),"Summer")</f>
        <v/>
      </c>
      <c r="C1492" t="str">
        <f>IF(IFERROR(IFERROR(IFERROR(IFERROR(IFERROR(IFERROR(IFERROR(IFERROR(IFERROR(IFERROR(IFERROR(IFERROR(INDEX(Summer!B$10:B$999,MATCH($A1492,Summer!$L$10:$L$999,0),1),INDEX('Cycle 1'!B$10:B$999,MATCH($A1492,'Cycle 1'!$L$10:$L$999,0),1)),INDEX('Cycle 2'!B$10:B$999,MATCH($A1492,'Cycle 2'!$L$10:$L$999,0),1)),INDEX('Cycle 3'!B$10:B$999,MATCH($A1492,'Cycle 3'!$L$10:$L$999,0),1)),INDEX('Cycle 4'!B$10:B$999,MATCH($A1492,'Cycle 4'!$L$10:$L$999,0),1)),INDEX('Cycle 5'!B$10:B$999,MATCH($A1492,'Cycle 5'!$L$10:$L$999,0),1)),INDEX('Cycle 6'!B$10:B$999,MATCH($A1492,'Cycle 6'!$L$10:$L$999,0),1)),INDEX('Cycle 7'!B$10:B$999,MATCH($A1492,'Cycle 7'!$L$10:$L$999,0),1)),INDEX('Cycle 8'!B$10:B$999,MATCH($A1492,'Cycle 8'!$L$10:$L$999,0),1)),INDEX('Cycle 9'!B$10:B$999,MATCH($A1492,'Cycle 9'!$L$10:$L$999,0),1)),INDEX('Cycle 10'!B$10:B$999,MATCH($A1492,'Cycle 10'!$L$10:$L$999,0),1)),INDEX('Cycle 11'!B$10:B$999,MATCH($A1492,'Cycle 11'!$L$10:$L$999,0),1)),"")="","",IFERROR(IFERROR(IFERROR(IFERROR(IFERROR(IFERROR(IFERROR(IFERROR(IFERROR(IFERROR(IFERROR(IFERROR(INDEX(Summer!B$10:B$999,MATCH($A1492,Summer!$L$10:$L$999,0),1),INDEX('Cycle 1'!B$10:B$999,MATCH($A1492,'Cycle 1'!$L$10:$L$999,0),1)),INDEX('Cycle 2'!B$10:B$999,MATCH($A1492,'Cycle 2'!$L$10:$L$999,0),1)),INDEX('Cycle 3'!B$10:B$999,MATCH($A1492,'Cycle 3'!$L$10:$L$999,0),1)),INDEX('Cycle 4'!B$10:B$999,MATCH($A1492,'Cycle 4'!$L$10:$L$999,0),1)),INDEX('Cycle 5'!B$10:B$999,MATCH($A1492,'Cycle 5'!$L$10:$L$999,0),1)),INDEX('Cycle 6'!B$10:B$999,MATCH($A1492,'Cycle 6'!$L$10:$L$999,0),1)),INDEX('Cycle 7'!B$10:B$999,MATCH($A1492,'Cycle 7'!$L$10:$L$999,0),1)),INDEX('Cycle 8'!B$10:B$999,MATCH($A1492,'Cycle 8'!$L$10:$L$999,0),1)),INDEX('Cycle 9'!B$10:B$999,MATCH($A1492,'Cycle 9'!$L$10:$L$999,0),1)),INDEX('Cycle 10'!B$10:B$999,MATCH($A1492,'Cycle 10'!$L$10:$L$999,0),1)),INDEX('Cycle 11'!B$10:B$999,MATCH($A1492,'Cycle 11'!$L$10:$L$999,0),1)),""))</f>
        <v/>
      </c>
      <c r="D1492" t="str">
        <f>IF(IFERROR(IFERROR(IFERROR(IFERROR(IFERROR(IFERROR(IFERROR(IFERROR(IFERROR(IFERROR(IFERROR(IFERROR(INDEX(Summer!C$10:C$999,MATCH($A1492,Summer!$L$10:$L$999,0),1),INDEX('Cycle 1'!C$10:C$999,MATCH($A1492,'Cycle 1'!$L$10:$L$999,0),1)),INDEX('Cycle 2'!C$10:C$999,MATCH($A1492,'Cycle 2'!$L$10:$L$999,0),1)),INDEX('Cycle 3'!C$10:C$999,MATCH($A1492,'Cycle 3'!$L$10:$L$999,0),1)),INDEX('Cycle 4'!C$10:C$999,MATCH($A1492,'Cycle 4'!$L$10:$L$999,0),1)),INDEX('Cycle 5'!C$10:C$999,MATCH($A1492,'Cycle 5'!$L$10:$L$999,0),1)),INDEX('Cycle 6'!C$10:C$999,MATCH($A1492,'Cycle 6'!$L$10:$L$999,0),1)),INDEX('Cycle 7'!C$10:C$999,MATCH($A1492,'Cycle 7'!$L$10:$L$999,0),1)),INDEX('Cycle 8'!C$10:C$999,MATCH($A1492,'Cycle 8'!$L$10:$L$999,0),1)),INDEX('Cycle 9'!C$10:C$999,MATCH($A1492,'Cycle 9'!$L$10:$L$999,0),1)),INDEX('Cycle 10'!C$10:C$999,MATCH($A1492,'Cycle 10'!$L$10:$L$999,0),1)),INDEX('Cycle 11'!C$10:C$999,MATCH($A1492,'Cycle 11'!$L$10:$L$999,0),1)),"")="","",IFERROR(IFERROR(IFERROR(IFERROR(IFERROR(IFERROR(IFERROR(IFERROR(IFERROR(IFERROR(IFERROR(IFERROR(INDEX(Summer!C$10:C$999,MATCH($A1492,Summer!$L$10:$L$999,0),1),INDEX('Cycle 1'!C$10:C$999,MATCH($A1492,'Cycle 1'!$L$10:$L$999,0),1)),INDEX('Cycle 2'!C$10:C$999,MATCH($A1492,'Cycle 2'!$L$10:$L$999,0),1)),INDEX('Cycle 3'!C$10:C$999,MATCH($A1492,'Cycle 3'!$L$10:$L$999,0),1)),INDEX('Cycle 4'!C$10:C$999,MATCH($A1492,'Cycle 4'!$L$10:$L$999,0),1)),INDEX('Cycle 5'!C$10:C$999,MATCH($A1492,'Cycle 5'!$L$10:$L$999,0),1)),INDEX('Cycle 6'!C$10:C$999,MATCH($A1492,'Cycle 6'!$L$10:$L$999,0),1)),INDEX('Cycle 7'!C$10:C$999,MATCH($A1492,'Cycle 7'!$L$10:$L$999,0),1)),INDEX('Cycle 8'!C$10:C$999,MATCH($A1492,'Cycle 8'!$L$10:$L$999,0),1)),INDEX('Cycle 9'!C$10:C$999,MATCH($A1492,'Cycle 9'!$L$10:$L$999,0),1)),INDEX('Cycle 10'!C$10:C$999,MATCH($A1492,'Cycle 10'!$L$10:$L$999,0),1)),INDEX('Cycle 11'!C$10:C$999,MATCH($A1492,'Cycle 11'!$L$10:$L$999,0),1)),""))</f>
        <v/>
      </c>
      <c r="E1492" t="str">
        <f>IF(IFERROR(IFERROR(IFERROR(IFERROR(IFERROR(IFERROR(IFERROR(IFERROR(IFERROR(IFERROR(IFERROR(IFERROR(INDEX(Summer!D$10:D$999,MATCH($A1492,Summer!$L$10:$L$999,0),1),INDEX('Cycle 1'!D$10:D$999,MATCH($A1492,'Cycle 1'!$L$10:$L$999,0),1)),INDEX('Cycle 2'!D$10:D$999,MATCH($A1492,'Cycle 2'!$L$10:$L$999,0),1)),INDEX('Cycle 3'!D$10:D$999,MATCH($A1492,'Cycle 3'!$L$10:$L$999,0),1)),INDEX('Cycle 4'!D$10:D$999,MATCH($A1492,'Cycle 4'!$L$10:$L$999,0),1)),INDEX('Cycle 5'!D$10:D$999,MATCH($A1492,'Cycle 5'!$L$10:$L$999,0),1)),INDEX('Cycle 6'!D$10:D$999,MATCH($A1492,'Cycle 6'!$L$10:$L$999,0),1)),INDEX('Cycle 7'!D$10:D$999,MATCH($A1492,'Cycle 7'!$L$10:$L$999,0),1)),INDEX('Cycle 8'!D$10:D$999,MATCH($A1492,'Cycle 8'!$L$10:$L$999,0),1)),INDEX('Cycle 9'!D$10:D$999,MATCH($A1492,'Cycle 9'!$L$10:$L$999,0),1)),INDEX('Cycle 10'!D$10:D$999,MATCH($A1492,'Cycle 10'!$L$10:$L$999,0),1)),INDEX('Cycle 11'!D$10:D$999,MATCH($A1492,'Cycle 11'!$L$10:$L$999,0),1)),"")="","",IFERROR(IFERROR(IFERROR(IFERROR(IFERROR(IFERROR(IFERROR(IFERROR(IFERROR(IFERROR(IFERROR(IFERROR(INDEX(Summer!D$10:D$999,MATCH($A1492,Summer!$L$10:$L$999,0),1),INDEX('Cycle 1'!D$10:D$999,MATCH($A1492,'Cycle 1'!$L$10:$L$999,0),1)),INDEX('Cycle 2'!D$10:D$999,MATCH($A1492,'Cycle 2'!$L$10:$L$999,0),1)),INDEX('Cycle 3'!D$10:D$999,MATCH($A1492,'Cycle 3'!$L$10:$L$999,0),1)),INDEX('Cycle 4'!D$10:D$999,MATCH($A1492,'Cycle 4'!$L$10:$L$999,0),1)),INDEX('Cycle 5'!D$10:D$999,MATCH($A1492,'Cycle 5'!$L$10:$L$999,0),1)),INDEX('Cycle 6'!D$10:D$999,MATCH($A1492,'Cycle 6'!$L$10:$L$999,0),1)),INDEX('Cycle 7'!D$10:D$999,MATCH($A1492,'Cycle 7'!$L$10:$L$999,0),1)),INDEX('Cycle 8'!D$10:D$999,MATCH($A1492,'Cycle 8'!$L$10:$L$999,0),1)),INDEX('Cycle 9'!D$10:D$999,MATCH($A1492,'Cycle 9'!$L$10:$L$999,0),1)),INDEX('Cycle 10'!D$10:D$999,MATCH($A1492,'Cycle 10'!$L$10:$L$999,0),1)),INDEX('Cycle 11'!D$10:D$999,MATCH($A1492,'Cycle 11'!$L$10:$L$999,0),1)),""))</f>
        <v/>
      </c>
      <c r="F1492" t="str">
        <f>IF(IFERROR(IFERROR(IFERROR(IFERROR(IFERROR(IFERROR(IFERROR(IFERROR(IFERROR(IFERROR(IFERROR(IFERROR(INDEX(Summer!E$10:E$999,MATCH($A1492,Summer!$L$10:$L$999,0),1),INDEX('Cycle 1'!E$10:E$999,MATCH($A1492,'Cycle 1'!$L$10:$L$999,0),1)),INDEX('Cycle 2'!E$10:E$999,MATCH($A1492,'Cycle 2'!$L$10:$L$999,0),1)),INDEX('Cycle 3'!E$10:E$999,MATCH($A1492,'Cycle 3'!$L$10:$L$999,0),1)),INDEX('Cycle 4'!E$10:E$999,MATCH($A1492,'Cycle 4'!$L$10:$L$999,0),1)),INDEX('Cycle 5'!E$10:E$999,MATCH($A1492,'Cycle 5'!$L$10:$L$999,0),1)),INDEX('Cycle 6'!E$10:E$999,MATCH($A1492,'Cycle 6'!$L$10:$L$999,0),1)),INDEX('Cycle 7'!E$10:E$999,MATCH($A1492,'Cycle 7'!$L$10:$L$999,0),1)),INDEX('Cycle 8'!E$10:E$999,MATCH($A1492,'Cycle 8'!$L$10:$L$999,0),1)),INDEX('Cycle 9'!E$10:E$999,MATCH($A1492,'Cycle 9'!$L$10:$L$999,0),1)),INDEX('Cycle 10'!E$10:E$999,MATCH($A1492,'Cycle 10'!$L$10:$L$999,0),1)),INDEX('Cycle 11'!E$10:E$999,MATCH($A1492,'Cycle 11'!$L$10:$L$999,0),1)),"")="","",IFERROR(IFERROR(IFERROR(IFERROR(IFERROR(IFERROR(IFERROR(IFERROR(IFERROR(IFERROR(IFERROR(IFERROR(INDEX(Summer!E$10:E$999,MATCH($A1492,Summer!$L$10:$L$999,0),1),INDEX('Cycle 1'!E$10:E$999,MATCH($A1492,'Cycle 1'!$L$10:$L$999,0),1)),INDEX('Cycle 2'!E$10:E$999,MATCH($A1492,'Cycle 2'!$L$10:$L$999,0),1)),INDEX('Cycle 3'!E$10:E$999,MATCH($A1492,'Cycle 3'!$L$10:$L$999,0),1)),INDEX('Cycle 4'!E$10:E$999,MATCH($A1492,'Cycle 4'!$L$10:$L$999,0),1)),INDEX('Cycle 5'!E$10:E$999,MATCH($A1492,'Cycle 5'!$L$10:$L$999,0),1)),INDEX('Cycle 6'!E$10:E$999,MATCH($A1492,'Cycle 6'!$L$10:$L$999,0),1)),INDEX('Cycle 7'!E$10:E$999,MATCH($A1492,'Cycle 7'!$L$10:$L$999,0),1)),INDEX('Cycle 8'!E$10:E$999,MATCH($A1492,'Cycle 8'!$L$10:$L$999,0),1)),INDEX('Cycle 9'!E$10:E$999,MATCH($A1492,'Cycle 9'!$L$10:$L$999,0),1)),INDEX('Cycle 10'!E$10:E$999,MATCH($A1492,'Cycle 10'!$L$10:$L$999,0),1)),INDEX('Cycle 11'!E$10:E$999,MATCH($A1492,'Cycle 11'!$L$10:$L$999,0),1)),""))</f>
        <v/>
      </c>
      <c r="G1492" t="str">
        <f>IF(IFERROR(IFERROR(IFERROR(IFERROR(IFERROR(IFERROR(IFERROR(IFERROR(IFERROR(IFERROR(IFERROR(IFERROR(INDEX(Summer!F$10:F$999,MATCH($A1492,Summer!$L$10:$L$999,0),1),INDEX('Cycle 1'!F$10:F$999,MATCH($A1492,'Cycle 1'!$L$10:$L$999,0),1)),INDEX('Cycle 2'!F$10:F$999,MATCH($A1492,'Cycle 2'!$L$10:$L$999,0),1)),INDEX('Cycle 3'!F$10:F$999,MATCH($A1492,'Cycle 3'!$L$10:$L$999,0),1)),INDEX('Cycle 4'!F$10:F$999,MATCH($A1492,'Cycle 4'!$L$10:$L$999,0),1)),INDEX('Cycle 5'!F$10:F$999,MATCH($A1492,'Cycle 5'!$L$10:$L$999,0),1)),INDEX('Cycle 6'!F$10:F$999,MATCH($A1492,'Cycle 6'!$L$10:$L$999,0),1)),INDEX('Cycle 7'!F$10:F$999,MATCH($A1492,'Cycle 7'!$L$10:$L$999,0),1)),INDEX('Cycle 8'!F$10:F$999,MATCH($A1492,'Cycle 8'!$L$10:$L$999,0),1)),INDEX('Cycle 9'!F$10:F$999,MATCH($A1492,'Cycle 9'!$L$10:$L$999,0),1)),INDEX('Cycle 10'!F$10:F$999,MATCH($A1492,'Cycle 10'!$L$10:$L$999,0),1)),INDEX('Cycle 11'!F$10:F$999,MATCH($A1492,'Cycle 11'!$L$10:$L$999,0),1)),"")="","",IFERROR(IFERROR(IFERROR(IFERROR(IFERROR(IFERROR(IFERROR(IFERROR(IFERROR(IFERROR(IFERROR(IFERROR(INDEX(Summer!F$10:F$999,MATCH($A1492,Summer!$L$10:$L$999,0),1),INDEX('Cycle 1'!F$10:F$999,MATCH($A1492,'Cycle 1'!$L$10:$L$999,0),1)),INDEX('Cycle 2'!F$10:F$999,MATCH($A1492,'Cycle 2'!$L$10:$L$999,0),1)),INDEX('Cycle 3'!F$10:F$999,MATCH($A1492,'Cycle 3'!$L$10:$L$999,0),1)),INDEX('Cycle 4'!F$10:F$999,MATCH($A1492,'Cycle 4'!$L$10:$L$999,0),1)),INDEX('Cycle 5'!F$10:F$999,MATCH($A1492,'Cycle 5'!$L$10:$L$999,0),1)),INDEX('Cycle 6'!F$10:F$999,MATCH($A1492,'Cycle 6'!$L$10:$L$999,0),1)),INDEX('Cycle 7'!F$10:F$999,MATCH($A1492,'Cycle 7'!$L$10:$L$999,0),1)),INDEX('Cycle 8'!F$10:F$999,MATCH($A1492,'Cycle 8'!$L$10:$L$999,0),1)),INDEX('Cycle 9'!F$10:F$999,MATCH($A1492,'Cycle 9'!$L$10:$L$999,0),1)),INDEX('Cycle 10'!F$10:F$999,MATCH($A1492,'Cycle 10'!$L$10:$L$999,0),1)),INDEX('Cycle 11'!F$10:F$999,MATCH($A1492,'Cycle 11'!$L$10:$L$999,0),1)),""))</f>
        <v/>
      </c>
      <c r="H1492" t="str">
        <f>IF(IFERROR(IFERROR(IFERROR(IFERROR(IFERROR(IFERROR(IFERROR(IFERROR(IFERROR(IFERROR(IFERROR(IFERROR(INDEX(Summer!G$10:G$999,MATCH($A1492,Summer!$L$10:$L$999,0),1),INDEX('Cycle 1'!G$10:G$999,MATCH($A1492,'Cycle 1'!$L$10:$L$999,0),1)),INDEX('Cycle 2'!G$10:G$999,MATCH($A1492,'Cycle 2'!$L$10:$L$999,0),1)),INDEX('Cycle 3'!G$10:G$999,MATCH($A1492,'Cycle 3'!$L$10:$L$999,0),1)),INDEX('Cycle 4'!G$10:G$999,MATCH($A1492,'Cycle 4'!$L$10:$L$999,0),1)),INDEX('Cycle 5'!G$10:G$999,MATCH($A1492,'Cycle 5'!$L$10:$L$999,0),1)),INDEX('Cycle 6'!G$10:G$999,MATCH($A1492,'Cycle 6'!$L$10:$L$999,0),1)),INDEX('Cycle 7'!G$10:G$999,MATCH($A1492,'Cycle 7'!$L$10:$L$999,0),1)),INDEX('Cycle 8'!G$10:G$999,MATCH($A1492,'Cycle 8'!$L$10:$L$999,0),1)),INDEX('Cycle 9'!G$10:G$999,MATCH($A1492,'Cycle 9'!$L$10:$L$999,0),1)),INDEX('Cycle 10'!G$10:G$999,MATCH($A1492,'Cycle 10'!$L$10:$L$999,0),1)),INDEX('Cycle 11'!G$10:G$999,MATCH($A1492,'Cycle 11'!$L$10:$L$999,0),1)),"")="","",IFERROR(IFERROR(IFERROR(IFERROR(IFERROR(IFERROR(IFERROR(IFERROR(IFERROR(IFERROR(IFERROR(IFERROR(INDEX(Summer!G$10:G$999,MATCH($A1492,Summer!$L$10:$L$999,0),1),INDEX('Cycle 1'!G$10:G$999,MATCH($A1492,'Cycle 1'!$L$10:$L$999,0),1)),INDEX('Cycle 2'!G$10:G$999,MATCH($A1492,'Cycle 2'!$L$10:$L$999,0),1)),INDEX('Cycle 3'!G$10:G$999,MATCH($A1492,'Cycle 3'!$L$10:$L$999,0),1)),INDEX('Cycle 4'!G$10:G$999,MATCH($A1492,'Cycle 4'!$L$10:$L$999,0),1)),INDEX('Cycle 5'!G$10:G$999,MATCH($A1492,'Cycle 5'!$L$10:$L$999,0),1)),INDEX('Cycle 6'!G$10:G$999,MATCH($A1492,'Cycle 6'!$L$10:$L$999,0),1)),INDEX('Cycle 7'!G$10:G$999,MATCH($A1492,'Cycle 7'!$L$10:$L$999,0),1)),INDEX('Cycle 8'!G$10:G$999,MATCH($A1492,'Cycle 8'!$L$10:$L$999,0),1)),INDEX('Cycle 9'!G$10:G$999,MATCH($A1492,'Cycle 9'!$L$10:$L$999,0),1)),INDEX('Cycle 10'!G$10:G$999,MATCH($A1492,'Cycle 10'!$L$10:$L$999,0),1)),INDEX('Cycle 11'!G$10:G$999,MATCH($A1492,'Cycle 11'!$L$10:$L$999,0),1)),""))</f>
        <v/>
      </c>
      <c r="I1492">
        <f>IFERROR(IF(C1492="",MAX(I$1:I1491),IF(ROW(C$2)=ROW(C1492),1,IF(ISERROR(VLOOKUP(C1492,C$2:C1491,1,FALSE)),MAX(I$1:I1491)+1,MAX(I$1:I1491)))),"")</f>
        <v>0</v>
      </c>
      <c r="J1492" t="str">
        <f t="shared" si="145"/>
        <v/>
      </c>
      <c r="K1492" t="str">
        <f t="shared" si="149"/>
        <v/>
      </c>
      <c r="L1492" t="str">
        <f t="shared" si="149"/>
        <v/>
      </c>
      <c r="M1492" t="str">
        <f t="shared" si="149"/>
        <v/>
      </c>
      <c r="N1492" t="str">
        <f t="shared" si="149"/>
        <v/>
      </c>
      <c r="O1492" t="str">
        <f t="shared" si="149"/>
        <v/>
      </c>
      <c r="P1492" t="str">
        <f t="shared" si="149"/>
        <v/>
      </c>
      <c r="Q1492" t="str">
        <f t="shared" si="149"/>
        <v/>
      </c>
      <c r="R1492" t="str">
        <f t="shared" si="149"/>
        <v/>
      </c>
      <c r="S1492" t="str">
        <f t="shared" si="149"/>
        <v/>
      </c>
      <c r="T1492" t="str">
        <f t="shared" si="149"/>
        <v/>
      </c>
      <c r="U1492" t="str">
        <f t="shared" si="149"/>
        <v/>
      </c>
      <c r="V1492" t="str">
        <f t="shared" si="149"/>
        <v/>
      </c>
      <c r="W1492" t="str">
        <f t="shared" si="146"/>
        <v/>
      </c>
      <c r="X1492">
        <f>IF(OR(H1492="No",H1492=""),0,IF(COUNTIFS(H$2:H1492,"Yes",C$2:C1492,C1492)&gt;1,0,COUNTIFS(H$2:H1492,"Yes",C$2:C1492,C1492)))+IF(X1491=$X$1,0,X1491)</f>
        <v>0</v>
      </c>
    </row>
    <row r="1493" spans="1:24" x14ac:dyDescent="0.3">
      <c r="A1493">
        <f>ROWS($A$2:$A1493)</f>
        <v>1492</v>
      </c>
      <c r="B1493" t="str">
        <f>IF(ISERROR(VLOOKUP(A1493,Summer!L$11:L$500,1,FALSE)),IF(ISERROR(VLOOKUP(A1493,'Cycle 1'!L$11:L$500,1,FALSE)),IF(ISERROR(VLOOKUP(A1493,'Cycle 2'!L$11:L$500,1,FALSE)),IF(ISERROR(VLOOKUP(A1493,'Cycle 3'!L$11:L$500,1,FALSE)),IF(ISERROR(VLOOKUP(A1493,'Cycle 4'!L$11:L$500,1,FALSE)),IF(ISERROR(VLOOKUP(A1493,'Cycle 5'!L$11:L$500,1,FALSE)),IF(ISERROR(VLOOKUP(A1493,'Cycle 6'!L$11:L$500,1,FALSE)),IF(ISERROR(VLOOKUP(A1493,'Cycle 7'!L$11:L$500,1,FALSE)),IF(ISERROR(VLOOKUP(A1493,'Cycle 8'!L$11:L$500,1,FALSE)),IF(ISERROR(VLOOKUP(A1493,'Cycle 9'!L$11:L$500,1,FALSE)),IF(ISERROR(VLOOKUP(A1493,'Cycle 10'!L$11:L$500,1,FALSE)),IF(ISERROR(VLOOKUP(A1493,'Cycle 11'!L$11:L$500,1,FALSE)),"","Cycle 11"),"Cycle 10"),"Cycle 9"),"Cycle 8"),"Cycle 7"),"Cycle 6"),"Cycle 5"),"Cycle 4"),"Cycle 3"),"Cycle 2"),"Cycle 1"),"Summer")</f>
        <v/>
      </c>
      <c r="C1493" t="str">
        <f>IF(IFERROR(IFERROR(IFERROR(IFERROR(IFERROR(IFERROR(IFERROR(IFERROR(IFERROR(IFERROR(IFERROR(IFERROR(INDEX(Summer!B$10:B$999,MATCH($A1493,Summer!$L$10:$L$999,0),1),INDEX('Cycle 1'!B$10:B$999,MATCH($A1493,'Cycle 1'!$L$10:$L$999,0),1)),INDEX('Cycle 2'!B$10:B$999,MATCH($A1493,'Cycle 2'!$L$10:$L$999,0),1)),INDEX('Cycle 3'!B$10:B$999,MATCH($A1493,'Cycle 3'!$L$10:$L$999,0),1)),INDEX('Cycle 4'!B$10:B$999,MATCH($A1493,'Cycle 4'!$L$10:$L$999,0),1)),INDEX('Cycle 5'!B$10:B$999,MATCH($A1493,'Cycle 5'!$L$10:$L$999,0),1)),INDEX('Cycle 6'!B$10:B$999,MATCH($A1493,'Cycle 6'!$L$10:$L$999,0),1)),INDEX('Cycle 7'!B$10:B$999,MATCH($A1493,'Cycle 7'!$L$10:$L$999,0),1)),INDEX('Cycle 8'!B$10:B$999,MATCH($A1493,'Cycle 8'!$L$10:$L$999,0),1)),INDEX('Cycle 9'!B$10:B$999,MATCH($A1493,'Cycle 9'!$L$10:$L$999,0),1)),INDEX('Cycle 10'!B$10:B$999,MATCH($A1493,'Cycle 10'!$L$10:$L$999,0),1)),INDEX('Cycle 11'!B$10:B$999,MATCH($A1493,'Cycle 11'!$L$10:$L$999,0),1)),"")="","",IFERROR(IFERROR(IFERROR(IFERROR(IFERROR(IFERROR(IFERROR(IFERROR(IFERROR(IFERROR(IFERROR(IFERROR(INDEX(Summer!B$10:B$999,MATCH($A1493,Summer!$L$10:$L$999,0),1),INDEX('Cycle 1'!B$10:B$999,MATCH($A1493,'Cycle 1'!$L$10:$L$999,0),1)),INDEX('Cycle 2'!B$10:B$999,MATCH($A1493,'Cycle 2'!$L$10:$L$999,0),1)),INDEX('Cycle 3'!B$10:B$999,MATCH($A1493,'Cycle 3'!$L$10:$L$999,0),1)),INDEX('Cycle 4'!B$10:B$999,MATCH($A1493,'Cycle 4'!$L$10:$L$999,0),1)),INDEX('Cycle 5'!B$10:B$999,MATCH($A1493,'Cycle 5'!$L$10:$L$999,0),1)),INDEX('Cycle 6'!B$10:B$999,MATCH($A1493,'Cycle 6'!$L$10:$L$999,0),1)),INDEX('Cycle 7'!B$10:B$999,MATCH($A1493,'Cycle 7'!$L$10:$L$999,0),1)),INDEX('Cycle 8'!B$10:B$999,MATCH($A1493,'Cycle 8'!$L$10:$L$999,0),1)),INDEX('Cycle 9'!B$10:B$999,MATCH($A1493,'Cycle 9'!$L$10:$L$999,0),1)),INDEX('Cycle 10'!B$10:B$999,MATCH($A1493,'Cycle 10'!$L$10:$L$999,0),1)),INDEX('Cycle 11'!B$10:B$999,MATCH($A1493,'Cycle 11'!$L$10:$L$999,0),1)),""))</f>
        <v/>
      </c>
      <c r="D1493" t="str">
        <f>IF(IFERROR(IFERROR(IFERROR(IFERROR(IFERROR(IFERROR(IFERROR(IFERROR(IFERROR(IFERROR(IFERROR(IFERROR(INDEX(Summer!C$10:C$999,MATCH($A1493,Summer!$L$10:$L$999,0),1),INDEX('Cycle 1'!C$10:C$999,MATCH($A1493,'Cycle 1'!$L$10:$L$999,0),1)),INDEX('Cycle 2'!C$10:C$999,MATCH($A1493,'Cycle 2'!$L$10:$L$999,0),1)),INDEX('Cycle 3'!C$10:C$999,MATCH($A1493,'Cycle 3'!$L$10:$L$999,0),1)),INDEX('Cycle 4'!C$10:C$999,MATCH($A1493,'Cycle 4'!$L$10:$L$999,0),1)),INDEX('Cycle 5'!C$10:C$999,MATCH($A1493,'Cycle 5'!$L$10:$L$999,0),1)),INDEX('Cycle 6'!C$10:C$999,MATCH($A1493,'Cycle 6'!$L$10:$L$999,0),1)),INDEX('Cycle 7'!C$10:C$999,MATCH($A1493,'Cycle 7'!$L$10:$L$999,0),1)),INDEX('Cycle 8'!C$10:C$999,MATCH($A1493,'Cycle 8'!$L$10:$L$999,0),1)),INDEX('Cycle 9'!C$10:C$999,MATCH($A1493,'Cycle 9'!$L$10:$L$999,0),1)),INDEX('Cycle 10'!C$10:C$999,MATCH($A1493,'Cycle 10'!$L$10:$L$999,0),1)),INDEX('Cycle 11'!C$10:C$999,MATCH($A1493,'Cycle 11'!$L$10:$L$999,0),1)),"")="","",IFERROR(IFERROR(IFERROR(IFERROR(IFERROR(IFERROR(IFERROR(IFERROR(IFERROR(IFERROR(IFERROR(IFERROR(INDEX(Summer!C$10:C$999,MATCH($A1493,Summer!$L$10:$L$999,0),1),INDEX('Cycle 1'!C$10:C$999,MATCH($A1493,'Cycle 1'!$L$10:$L$999,0),1)),INDEX('Cycle 2'!C$10:C$999,MATCH($A1493,'Cycle 2'!$L$10:$L$999,0),1)),INDEX('Cycle 3'!C$10:C$999,MATCH($A1493,'Cycle 3'!$L$10:$L$999,0),1)),INDEX('Cycle 4'!C$10:C$999,MATCH($A1493,'Cycle 4'!$L$10:$L$999,0),1)),INDEX('Cycle 5'!C$10:C$999,MATCH($A1493,'Cycle 5'!$L$10:$L$999,0),1)),INDEX('Cycle 6'!C$10:C$999,MATCH($A1493,'Cycle 6'!$L$10:$L$999,0),1)),INDEX('Cycle 7'!C$10:C$999,MATCH($A1493,'Cycle 7'!$L$10:$L$999,0),1)),INDEX('Cycle 8'!C$10:C$999,MATCH($A1493,'Cycle 8'!$L$10:$L$999,0),1)),INDEX('Cycle 9'!C$10:C$999,MATCH($A1493,'Cycle 9'!$L$10:$L$999,0),1)),INDEX('Cycle 10'!C$10:C$999,MATCH($A1493,'Cycle 10'!$L$10:$L$999,0),1)),INDEX('Cycle 11'!C$10:C$999,MATCH($A1493,'Cycle 11'!$L$10:$L$999,0),1)),""))</f>
        <v/>
      </c>
      <c r="E1493" t="str">
        <f>IF(IFERROR(IFERROR(IFERROR(IFERROR(IFERROR(IFERROR(IFERROR(IFERROR(IFERROR(IFERROR(IFERROR(IFERROR(INDEX(Summer!D$10:D$999,MATCH($A1493,Summer!$L$10:$L$999,0),1),INDEX('Cycle 1'!D$10:D$999,MATCH($A1493,'Cycle 1'!$L$10:$L$999,0),1)),INDEX('Cycle 2'!D$10:D$999,MATCH($A1493,'Cycle 2'!$L$10:$L$999,0),1)),INDEX('Cycle 3'!D$10:D$999,MATCH($A1493,'Cycle 3'!$L$10:$L$999,0),1)),INDEX('Cycle 4'!D$10:D$999,MATCH($A1493,'Cycle 4'!$L$10:$L$999,0),1)),INDEX('Cycle 5'!D$10:D$999,MATCH($A1493,'Cycle 5'!$L$10:$L$999,0),1)),INDEX('Cycle 6'!D$10:D$999,MATCH($A1493,'Cycle 6'!$L$10:$L$999,0),1)),INDEX('Cycle 7'!D$10:D$999,MATCH($A1493,'Cycle 7'!$L$10:$L$999,0),1)),INDEX('Cycle 8'!D$10:D$999,MATCH($A1493,'Cycle 8'!$L$10:$L$999,0),1)),INDEX('Cycle 9'!D$10:D$999,MATCH($A1493,'Cycle 9'!$L$10:$L$999,0),1)),INDEX('Cycle 10'!D$10:D$999,MATCH($A1493,'Cycle 10'!$L$10:$L$999,0),1)),INDEX('Cycle 11'!D$10:D$999,MATCH($A1493,'Cycle 11'!$L$10:$L$999,0),1)),"")="","",IFERROR(IFERROR(IFERROR(IFERROR(IFERROR(IFERROR(IFERROR(IFERROR(IFERROR(IFERROR(IFERROR(IFERROR(INDEX(Summer!D$10:D$999,MATCH($A1493,Summer!$L$10:$L$999,0),1),INDEX('Cycle 1'!D$10:D$999,MATCH($A1493,'Cycle 1'!$L$10:$L$999,0),1)),INDEX('Cycle 2'!D$10:D$999,MATCH($A1493,'Cycle 2'!$L$10:$L$999,0),1)),INDEX('Cycle 3'!D$10:D$999,MATCH($A1493,'Cycle 3'!$L$10:$L$999,0),1)),INDEX('Cycle 4'!D$10:D$999,MATCH($A1493,'Cycle 4'!$L$10:$L$999,0),1)),INDEX('Cycle 5'!D$10:D$999,MATCH($A1493,'Cycle 5'!$L$10:$L$999,0),1)),INDEX('Cycle 6'!D$10:D$999,MATCH($A1493,'Cycle 6'!$L$10:$L$999,0),1)),INDEX('Cycle 7'!D$10:D$999,MATCH($A1493,'Cycle 7'!$L$10:$L$999,0),1)),INDEX('Cycle 8'!D$10:D$999,MATCH($A1493,'Cycle 8'!$L$10:$L$999,0),1)),INDEX('Cycle 9'!D$10:D$999,MATCH($A1493,'Cycle 9'!$L$10:$L$999,0),1)),INDEX('Cycle 10'!D$10:D$999,MATCH($A1493,'Cycle 10'!$L$10:$L$999,0),1)),INDEX('Cycle 11'!D$10:D$999,MATCH($A1493,'Cycle 11'!$L$10:$L$999,0),1)),""))</f>
        <v/>
      </c>
      <c r="F1493" t="str">
        <f>IF(IFERROR(IFERROR(IFERROR(IFERROR(IFERROR(IFERROR(IFERROR(IFERROR(IFERROR(IFERROR(IFERROR(IFERROR(INDEX(Summer!E$10:E$999,MATCH($A1493,Summer!$L$10:$L$999,0),1),INDEX('Cycle 1'!E$10:E$999,MATCH($A1493,'Cycle 1'!$L$10:$L$999,0),1)),INDEX('Cycle 2'!E$10:E$999,MATCH($A1493,'Cycle 2'!$L$10:$L$999,0),1)),INDEX('Cycle 3'!E$10:E$999,MATCH($A1493,'Cycle 3'!$L$10:$L$999,0),1)),INDEX('Cycle 4'!E$10:E$999,MATCH($A1493,'Cycle 4'!$L$10:$L$999,0),1)),INDEX('Cycle 5'!E$10:E$999,MATCH($A1493,'Cycle 5'!$L$10:$L$999,0),1)),INDEX('Cycle 6'!E$10:E$999,MATCH($A1493,'Cycle 6'!$L$10:$L$999,0),1)),INDEX('Cycle 7'!E$10:E$999,MATCH($A1493,'Cycle 7'!$L$10:$L$999,0),1)),INDEX('Cycle 8'!E$10:E$999,MATCH($A1493,'Cycle 8'!$L$10:$L$999,0),1)),INDEX('Cycle 9'!E$10:E$999,MATCH($A1493,'Cycle 9'!$L$10:$L$999,0),1)),INDEX('Cycle 10'!E$10:E$999,MATCH($A1493,'Cycle 10'!$L$10:$L$999,0),1)),INDEX('Cycle 11'!E$10:E$999,MATCH($A1493,'Cycle 11'!$L$10:$L$999,0),1)),"")="","",IFERROR(IFERROR(IFERROR(IFERROR(IFERROR(IFERROR(IFERROR(IFERROR(IFERROR(IFERROR(IFERROR(IFERROR(INDEX(Summer!E$10:E$999,MATCH($A1493,Summer!$L$10:$L$999,0),1),INDEX('Cycle 1'!E$10:E$999,MATCH($A1493,'Cycle 1'!$L$10:$L$999,0),1)),INDEX('Cycle 2'!E$10:E$999,MATCH($A1493,'Cycle 2'!$L$10:$L$999,0),1)),INDEX('Cycle 3'!E$10:E$999,MATCH($A1493,'Cycle 3'!$L$10:$L$999,0),1)),INDEX('Cycle 4'!E$10:E$999,MATCH($A1493,'Cycle 4'!$L$10:$L$999,0),1)),INDEX('Cycle 5'!E$10:E$999,MATCH($A1493,'Cycle 5'!$L$10:$L$999,0),1)),INDEX('Cycle 6'!E$10:E$999,MATCH($A1493,'Cycle 6'!$L$10:$L$999,0),1)),INDEX('Cycle 7'!E$10:E$999,MATCH($A1493,'Cycle 7'!$L$10:$L$999,0),1)),INDEX('Cycle 8'!E$10:E$999,MATCH($A1493,'Cycle 8'!$L$10:$L$999,0),1)),INDEX('Cycle 9'!E$10:E$999,MATCH($A1493,'Cycle 9'!$L$10:$L$999,0),1)),INDEX('Cycle 10'!E$10:E$999,MATCH($A1493,'Cycle 10'!$L$10:$L$999,0),1)),INDEX('Cycle 11'!E$10:E$999,MATCH($A1493,'Cycle 11'!$L$10:$L$999,0),1)),""))</f>
        <v/>
      </c>
      <c r="G1493" t="str">
        <f>IF(IFERROR(IFERROR(IFERROR(IFERROR(IFERROR(IFERROR(IFERROR(IFERROR(IFERROR(IFERROR(IFERROR(IFERROR(INDEX(Summer!F$10:F$999,MATCH($A1493,Summer!$L$10:$L$999,0),1),INDEX('Cycle 1'!F$10:F$999,MATCH($A1493,'Cycle 1'!$L$10:$L$999,0),1)),INDEX('Cycle 2'!F$10:F$999,MATCH($A1493,'Cycle 2'!$L$10:$L$999,0),1)),INDEX('Cycle 3'!F$10:F$999,MATCH($A1493,'Cycle 3'!$L$10:$L$999,0),1)),INDEX('Cycle 4'!F$10:F$999,MATCH($A1493,'Cycle 4'!$L$10:$L$999,0),1)),INDEX('Cycle 5'!F$10:F$999,MATCH($A1493,'Cycle 5'!$L$10:$L$999,0),1)),INDEX('Cycle 6'!F$10:F$999,MATCH($A1493,'Cycle 6'!$L$10:$L$999,0),1)),INDEX('Cycle 7'!F$10:F$999,MATCH($A1493,'Cycle 7'!$L$10:$L$999,0),1)),INDEX('Cycle 8'!F$10:F$999,MATCH($A1493,'Cycle 8'!$L$10:$L$999,0),1)),INDEX('Cycle 9'!F$10:F$999,MATCH($A1493,'Cycle 9'!$L$10:$L$999,0),1)),INDEX('Cycle 10'!F$10:F$999,MATCH($A1493,'Cycle 10'!$L$10:$L$999,0),1)),INDEX('Cycle 11'!F$10:F$999,MATCH($A1493,'Cycle 11'!$L$10:$L$999,0),1)),"")="","",IFERROR(IFERROR(IFERROR(IFERROR(IFERROR(IFERROR(IFERROR(IFERROR(IFERROR(IFERROR(IFERROR(IFERROR(INDEX(Summer!F$10:F$999,MATCH($A1493,Summer!$L$10:$L$999,0),1),INDEX('Cycle 1'!F$10:F$999,MATCH($A1493,'Cycle 1'!$L$10:$L$999,0),1)),INDEX('Cycle 2'!F$10:F$999,MATCH($A1493,'Cycle 2'!$L$10:$L$999,0),1)),INDEX('Cycle 3'!F$10:F$999,MATCH($A1493,'Cycle 3'!$L$10:$L$999,0),1)),INDEX('Cycle 4'!F$10:F$999,MATCH($A1493,'Cycle 4'!$L$10:$L$999,0),1)),INDEX('Cycle 5'!F$10:F$999,MATCH($A1493,'Cycle 5'!$L$10:$L$999,0),1)),INDEX('Cycle 6'!F$10:F$999,MATCH($A1493,'Cycle 6'!$L$10:$L$999,0),1)),INDEX('Cycle 7'!F$10:F$999,MATCH($A1493,'Cycle 7'!$L$10:$L$999,0),1)),INDEX('Cycle 8'!F$10:F$999,MATCH($A1493,'Cycle 8'!$L$10:$L$999,0),1)),INDEX('Cycle 9'!F$10:F$999,MATCH($A1493,'Cycle 9'!$L$10:$L$999,0),1)),INDEX('Cycle 10'!F$10:F$999,MATCH($A1493,'Cycle 10'!$L$10:$L$999,0),1)),INDEX('Cycle 11'!F$10:F$999,MATCH($A1493,'Cycle 11'!$L$10:$L$999,0),1)),""))</f>
        <v/>
      </c>
      <c r="H1493" t="str">
        <f>IF(IFERROR(IFERROR(IFERROR(IFERROR(IFERROR(IFERROR(IFERROR(IFERROR(IFERROR(IFERROR(IFERROR(IFERROR(INDEX(Summer!G$10:G$999,MATCH($A1493,Summer!$L$10:$L$999,0),1),INDEX('Cycle 1'!G$10:G$999,MATCH($A1493,'Cycle 1'!$L$10:$L$999,0),1)),INDEX('Cycle 2'!G$10:G$999,MATCH($A1493,'Cycle 2'!$L$10:$L$999,0),1)),INDEX('Cycle 3'!G$10:G$999,MATCH($A1493,'Cycle 3'!$L$10:$L$999,0),1)),INDEX('Cycle 4'!G$10:G$999,MATCH($A1493,'Cycle 4'!$L$10:$L$999,0),1)),INDEX('Cycle 5'!G$10:G$999,MATCH($A1493,'Cycle 5'!$L$10:$L$999,0),1)),INDEX('Cycle 6'!G$10:G$999,MATCH($A1493,'Cycle 6'!$L$10:$L$999,0),1)),INDEX('Cycle 7'!G$10:G$999,MATCH($A1493,'Cycle 7'!$L$10:$L$999,0),1)),INDEX('Cycle 8'!G$10:G$999,MATCH($A1493,'Cycle 8'!$L$10:$L$999,0),1)),INDEX('Cycle 9'!G$10:G$999,MATCH($A1493,'Cycle 9'!$L$10:$L$999,0),1)),INDEX('Cycle 10'!G$10:G$999,MATCH($A1493,'Cycle 10'!$L$10:$L$999,0),1)),INDEX('Cycle 11'!G$10:G$999,MATCH($A1493,'Cycle 11'!$L$10:$L$999,0),1)),"")="","",IFERROR(IFERROR(IFERROR(IFERROR(IFERROR(IFERROR(IFERROR(IFERROR(IFERROR(IFERROR(IFERROR(IFERROR(INDEX(Summer!G$10:G$999,MATCH($A1493,Summer!$L$10:$L$999,0),1),INDEX('Cycle 1'!G$10:G$999,MATCH($A1493,'Cycle 1'!$L$10:$L$999,0),1)),INDEX('Cycle 2'!G$10:G$999,MATCH($A1493,'Cycle 2'!$L$10:$L$999,0),1)),INDEX('Cycle 3'!G$10:G$999,MATCH($A1493,'Cycle 3'!$L$10:$L$999,0),1)),INDEX('Cycle 4'!G$10:G$999,MATCH($A1493,'Cycle 4'!$L$10:$L$999,0),1)),INDEX('Cycle 5'!G$10:G$999,MATCH($A1493,'Cycle 5'!$L$10:$L$999,0),1)),INDEX('Cycle 6'!G$10:G$999,MATCH($A1493,'Cycle 6'!$L$10:$L$999,0),1)),INDEX('Cycle 7'!G$10:G$999,MATCH($A1493,'Cycle 7'!$L$10:$L$999,0),1)),INDEX('Cycle 8'!G$10:G$999,MATCH($A1493,'Cycle 8'!$L$10:$L$999,0),1)),INDEX('Cycle 9'!G$10:G$999,MATCH($A1493,'Cycle 9'!$L$10:$L$999,0),1)),INDEX('Cycle 10'!G$10:G$999,MATCH($A1493,'Cycle 10'!$L$10:$L$999,0),1)),INDEX('Cycle 11'!G$10:G$999,MATCH($A1493,'Cycle 11'!$L$10:$L$999,0),1)),""))</f>
        <v/>
      </c>
      <c r="I1493">
        <f>IFERROR(IF(C1493="",MAX(I$1:I1492),IF(ROW(C$2)=ROW(C1493),1,IF(ISERROR(VLOOKUP(C1493,C$2:C1492,1,FALSE)),MAX(I$1:I1492)+1,MAX(I$1:I1492)))),"")</f>
        <v>0</v>
      </c>
      <c r="J1493" t="str">
        <f t="shared" si="145"/>
        <v/>
      </c>
      <c r="K1493" t="str">
        <f t="shared" si="149"/>
        <v/>
      </c>
      <c r="L1493" t="str">
        <f t="shared" si="149"/>
        <v/>
      </c>
      <c r="M1493" t="str">
        <f t="shared" si="149"/>
        <v/>
      </c>
      <c r="N1493" t="str">
        <f t="shared" si="149"/>
        <v/>
      </c>
      <c r="O1493" t="str">
        <f t="shared" si="149"/>
        <v/>
      </c>
      <c r="P1493" t="str">
        <f t="shared" si="149"/>
        <v/>
      </c>
      <c r="Q1493" t="str">
        <f t="shared" si="149"/>
        <v/>
      </c>
      <c r="R1493" t="str">
        <f t="shared" si="149"/>
        <v/>
      </c>
      <c r="S1493" t="str">
        <f t="shared" si="149"/>
        <v/>
      </c>
      <c r="T1493" t="str">
        <f t="shared" si="149"/>
        <v/>
      </c>
      <c r="U1493" t="str">
        <f t="shared" si="149"/>
        <v/>
      </c>
      <c r="V1493" t="str">
        <f t="shared" si="149"/>
        <v/>
      </c>
      <c r="W1493" t="str">
        <f t="shared" si="146"/>
        <v/>
      </c>
      <c r="X1493">
        <f>IF(OR(H1493="No",H1493=""),0,IF(COUNTIFS(H$2:H1493,"Yes",C$2:C1493,C1493)&gt;1,0,COUNTIFS(H$2:H1493,"Yes",C$2:C1493,C1493)))+IF(X1492=$X$1,0,X1492)</f>
        <v>0</v>
      </c>
    </row>
    <row r="1494" spans="1:24" x14ac:dyDescent="0.3">
      <c r="A1494">
        <f>ROWS($A$2:$A1494)</f>
        <v>1493</v>
      </c>
      <c r="B1494" t="str">
        <f>IF(ISERROR(VLOOKUP(A1494,Summer!L$11:L$500,1,FALSE)),IF(ISERROR(VLOOKUP(A1494,'Cycle 1'!L$11:L$500,1,FALSE)),IF(ISERROR(VLOOKUP(A1494,'Cycle 2'!L$11:L$500,1,FALSE)),IF(ISERROR(VLOOKUP(A1494,'Cycle 3'!L$11:L$500,1,FALSE)),IF(ISERROR(VLOOKUP(A1494,'Cycle 4'!L$11:L$500,1,FALSE)),IF(ISERROR(VLOOKUP(A1494,'Cycle 5'!L$11:L$500,1,FALSE)),IF(ISERROR(VLOOKUP(A1494,'Cycle 6'!L$11:L$500,1,FALSE)),IF(ISERROR(VLOOKUP(A1494,'Cycle 7'!L$11:L$500,1,FALSE)),IF(ISERROR(VLOOKUP(A1494,'Cycle 8'!L$11:L$500,1,FALSE)),IF(ISERROR(VLOOKUP(A1494,'Cycle 9'!L$11:L$500,1,FALSE)),IF(ISERROR(VLOOKUP(A1494,'Cycle 10'!L$11:L$500,1,FALSE)),IF(ISERROR(VLOOKUP(A1494,'Cycle 11'!L$11:L$500,1,FALSE)),"","Cycle 11"),"Cycle 10"),"Cycle 9"),"Cycle 8"),"Cycle 7"),"Cycle 6"),"Cycle 5"),"Cycle 4"),"Cycle 3"),"Cycle 2"),"Cycle 1"),"Summer")</f>
        <v/>
      </c>
      <c r="C1494" t="str">
        <f>IF(IFERROR(IFERROR(IFERROR(IFERROR(IFERROR(IFERROR(IFERROR(IFERROR(IFERROR(IFERROR(IFERROR(IFERROR(INDEX(Summer!B$10:B$999,MATCH($A1494,Summer!$L$10:$L$999,0),1),INDEX('Cycle 1'!B$10:B$999,MATCH($A1494,'Cycle 1'!$L$10:$L$999,0),1)),INDEX('Cycle 2'!B$10:B$999,MATCH($A1494,'Cycle 2'!$L$10:$L$999,0),1)),INDEX('Cycle 3'!B$10:B$999,MATCH($A1494,'Cycle 3'!$L$10:$L$999,0),1)),INDEX('Cycle 4'!B$10:B$999,MATCH($A1494,'Cycle 4'!$L$10:$L$999,0),1)),INDEX('Cycle 5'!B$10:B$999,MATCH($A1494,'Cycle 5'!$L$10:$L$999,0),1)),INDEX('Cycle 6'!B$10:B$999,MATCH($A1494,'Cycle 6'!$L$10:$L$999,0),1)),INDEX('Cycle 7'!B$10:B$999,MATCH($A1494,'Cycle 7'!$L$10:$L$999,0),1)),INDEX('Cycle 8'!B$10:B$999,MATCH($A1494,'Cycle 8'!$L$10:$L$999,0),1)),INDEX('Cycle 9'!B$10:B$999,MATCH($A1494,'Cycle 9'!$L$10:$L$999,0),1)),INDEX('Cycle 10'!B$10:B$999,MATCH($A1494,'Cycle 10'!$L$10:$L$999,0),1)),INDEX('Cycle 11'!B$10:B$999,MATCH($A1494,'Cycle 11'!$L$10:$L$999,0),1)),"")="","",IFERROR(IFERROR(IFERROR(IFERROR(IFERROR(IFERROR(IFERROR(IFERROR(IFERROR(IFERROR(IFERROR(IFERROR(INDEX(Summer!B$10:B$999,MATCH($A1494,Summer!$L$10:$L$999,0),1),INDEX('Cycle 1'!B$10:B$999,MATCH($A1494,'Cycle 1'!$L$10:$L$999,0),1)),INDEX('Cycle 2'!B$10:B$999,MATCH($A1494,'Cycle 2'!$L$10:$L$999,0),1)),INDEX('Cycle 3'!B$10:B$999,MATCH($A1494,'Cycle 3'!$L$10:$L$999,0),1)),INDEX('Cycle 4'!B$10:B$999,MATCH($A1494,'Cycle 4'!$L$10:$L$999,0),1)),INDEX('Cycle 5'!B$10:B$999,MATCH($A1494,'Cycle 5'!$L$10:$L$999,0),1)),INDEX('Cycle 6'!B$10:B$999,MATCH($A1494,'Cycle 6'!$L$10:$L$999,0),1)),INDEX('Cycle 7'!B$10:B$999,MATCH($A1494,'Cycle 7'!$L$10:$L$999,0),1)),INDEX('Cycle 8'!B$10:B$999,MATCH($A1494,'Cycle 8'!$L$10:$L$999,0),1)),INDEX('Cycle 9'!B$10:B$999,MATCH($A1494,'Cycle 9'!$L$10:$L$999,0),1)),INDEX('Cycle 10'!B$10:B$999,MATCH($A1494,'Cycle 10'!$L$10:$L$999,0),1)),INDEX('Cycle 11'!B$10:B$999,MATCH($A1494,'Cycle 11'!$L$10:$L$999,0),1)),""))</f>
        <v/>
      </c>
      <c r="D1494" t="str">
        <f>IF(IFERROR(IFERROR(IFERROR(IFERROR(IFERROR(IFERROR(IFERROR(IFERROR(IFERROR(IFERROR(IFERROR(IFERROR(INDEX(Summer!C$10:C$999,MATCH($A1494,Summer!$L$10:$L$999,0),1),INDEX('Cycle 1'!C$10:C$999,MATCH($A1494,'Cycle 1'!$L$10:$L$999,0),1)),INDEX('Cycle 2'!C$10:C$999,MATCH($A1494,'Cycle 2'!$L$10:$L$999,0),1)),INDEX('Cycle 3'!C$10:C$999,MATCH($A1494,'Cycle 3'!$L$10:$L$999,0),1)),INDEX('Cycle 4'!C$10:C$999,MATCH($A1494,'Cycle 4'!$L$10:$L$999,0),1)),INDEX('Cycle 5'!C$10:C$999,MATCH($A1494,'Cycle 5'!$L$10:$L$999,0),1)),INDEX('Cycle 6'!C$10:C$999,MATCH($A1494,'Cycle 6'!$L$10:$L$999,0),1)),INDEX('Cycle 7'!C$10:C$999,MATCH($A1494,'Cycle 7'!$L$10:$L$999,0),1)),INDEX('Cycle 8'!C$10:C$999,MATCH($A1494,'Cycle 8'!$L$10:$L$999,0),1)),INDEX('Cycle 9'!C$10:C$999,MATCH($A1494,'Cycle 9'!$L$10:$L$999,0),1)),INDEX('Cycle 10'!C$10:C$999,MATCH($A1494,'Cycle 10'!$L$10:$L$999,0),1)),INDEX('Cycle 11'!C$10:C$999,MATCH($A1494,'Cycle 11'!$L$10:$L$999,0),1)),"")="","",IFERROR(IFERROR(IFERROR(IFERROR(IFERROR(IFERROR(IFERROR(IFERROR(IFERROR(IFERROR(IFERROR(IFERROR(INDEX(Summer!C$10:C$999,MATCH($A1494,Summer!$L$10:$L$999,0),1),INDEX('Cycle 1'!C$10:C$999,MATCH($A1494,'Cycle 1'!$L$10:$L$999,0),1)),INDEX('Cycle 2'!C$10:C$999,MATCH($A1494,'Cycle 2'!$L$10:$L$999,0),1)),INDEX('Cycle 3'!C$10:C$999,MATCH($A1494,'Cycle 3'!$L$10:$L$999,0),1)),INDEX('Cycle 4'!C$10:C$999,MATCH($A1494,'Cycle 4'!$L$10:$L$999,0),1)),INDEX('Cycle 5'!C$10:C$999,MATCH($A1494,'Cycle 5'!$L$10:$L$999,0),1)),INDEX('Cycle 6'!C$10:C$999,MATCH($A1494,'Cycle 6'!$L$10:$L$999,0),1)),INDEX('Cycle 7'!C$10:C$999,MATCH($A1494,'Cycle 7'!$L$10:$L$999,0),1)),INDEX('Cycle 8'!C$10:C$999,MATCH($A1494,'Cycle 8'!$L$10:$L$999,0),1)),INDEX('Cycle 9'!C$10:C$999,MATCH($A1494,'Cycle 9'!$L$10:$L$999,0),1)),INDEX('Cycle 10'!C$10:C$999,MATCH($A1494,'Cycle 10'!$L$10:$L$999,0),1)),INDEX('Cycle 11'!C$10:C$999,MATCH($A1494,'Cycle 11'!$L$10:$L$999,0),1)),""))</f>
        <v/>
      </c>
      <c r="E1494" t="str">
        <f>IF(IFERROR(IFERROR(IFERROR(IFERROR(IFERROR(IFERROR(IFERROR(IFERROR(IFERROR(IFERROR(IFERROR(IFERROR(INDEX(Summer!D$10:D$999,MATCH($A1494,Summer!$L$10:$L$999,0),1),INDEX('Cycle 1'!D$10:D$999,MATCH($A1494,'Cycle 1'!$L$10:$L$999,0),1)),INDEX('Cycle 2'!D$10:D$999,MATCH($A1494,'Cycle 2'!$L$10:$L$999,0),1)),INDEX('Cycle 3'!D$10:D$999,MATCH($A1494,'Cycle 3'!$L$10:$L$999,0),1)),INDEX('Cycle 4'!D$10:D$999,MATCH($A1494,'Cycle 4'!$L$10:$L$999,0),1)),INDEX('Cycle 5'!D$10:D$999,MATCH($A1494,'Cycle 5'!$L$10:$L$999,0),1)),INDEX('Cycle 6'!D$10:D$999,MATCH($A1494,'Cycle 6'!$L$10:$L$999,0),1)),INDEX('Cycle 7'!D$10:D$999,MATCH($A1494,'Cycle 7'!$L$10:$L$999,0),1)),INDEX('Cycle 8'!D$10:D$999,MATCH($A1494,'Cycle 8'!$L$10:$L$999,0),1)),INDEX('Cycle 9'!D$10:D$999,MATCH($A1494,'Cycle 9'!$L$10:$L$999,0),1)),INDEX('Cycle 10'!D$10:D$999,MATCH($A1494,'Cycle 10'!$L$10:$L$999,0),1)),INDEX('Cycle 11'!D$10:D$999,MATCH($A1494,'Cycle 11'!$L$10:$L$999,0),1)),"")="","",IFERROR(IFERROR(IFERROR(IFERROR(IFERROR(IFERROR(IFERROR(IFERROR(IFERROR(IFERROR(IFERROR(IFERROR(INDEX(Summer!D$10:D$999,MATCH($A1494,Summer!$L$10:$L$999,0),1),INDEX('Cycle 1'!D$10:D$999,MATCH($A1494,'Cycle 1'!$L$10:$L$999,0),1)),INDEX('Cycle 2'!D$10:D$999,MATCH($A1494,'Cycle 2'!$L$10:$L$999,0),1)),INDEX('Cycle 3'!D$10:D$999,MATCH($A1494,'Cycle 3'!$L$10:$L$999,0),1)),INDEX('Cycle 4'!D$10:D$999,MATCH($A1494,'Cycle 4'!$L$10:$L$999,0),1)),INDEX('Cycle 5'!D$10:D$999,MATCH($A1494,'Cycle 5'!$L$10:$L$999,0),1)),INDEX('Cycle 6'!D$10:D$999,MATCH($A1494,'Cycle 6'!$L$10:$L$999,0),1)),INDEX('Cycle 7'!D$10:D$999,MATCH($A1494,'Cycle 7'!$L$10:$L$999,0),1)),INDEX('Cycle 8'!D$10:D$999,MATCH($A1494,'Cycle 8'!$L$10:$L$999,0),1)),INDEX('Cycle 9'!D$10:D$999,MATCH($A1494,'Cycle 9'!$L$10:$L$999,0),1)),INDEX('Cycle 10'!D$10:D$999,MATCH($A1494,'Cycle 10'!$L$10:$L$999,0),1)),INDEX('Cycle 11'!D$10:D$999,MATCH($A1494,'Cycle 11'!$L$10:$L$999,0),1)),""))</f>
        <v/>
      </c>
      <c r="F1494" t="str">
        <f>IF(IFERROR(IFERROR(IFERROR(IFERROR(IFERROR(IFERROR(IFERROR(IFERROR(IFERROR(IFERROR(IFERROR(IFERROR(INDEX(Summer!E$10:E$999,MATCH($A1494,Summer!$L$10:$L$999,0),1),INDEX('Cycle 1'!E$10:E$999,MATCH($A1494,'Cycle 1'!$L$10:$L$999,0),1)),INDEX('Cycle 2'!E$10:E$999,MATCH($A1494,'Cycle 2'!$L$10:$L$999,0),1)),INDEX('Cycle 3'!E$10:E$999,MATCH($A1494,'Cycle 3'!$L$10:$L$999,0),1)),INDEX('Cycle 4'!E$10:E$999,MATCH($A1494,'Cycle 4'!$L$10:$L$999,0),1)),INDEX('Cycle 5'!E$10:E$999,MATCH($A1494,'Cycle 5'!$L$10:$L$999,0),1)),INDEX('Cycle 6'!E$10:E$999,MATCH($A1494,'Cycle 6'!$L$10:$L$999,0),1)),INDEX('Cycle 7'!E$10:E$999,MATCH($A1494,'Cycle 7'!$L$10:$L$999,0),1)),INDEX('Cycle 8'!E$10:E$999,MATCH($A1494,'Cycle 8'!$L$10:$L$999,0),1)),INDEX('Cycle 9'!E$10:E$999,MATCH($A1494,'Cycle 9'!$L$10:$L$999,0),1)),INDEX('Cycle 10'!E$10:E$999,MATCH($A1494,'Cycle 10'!$L$10:$L$999,0),1)),INDEX('Cycle 11'!E$10:E$999,MATCH($A1494,'Cycle 11'!$L$10:$L$999,0),1)),"")="","",IFERROR(IFERROR(IFERROR(IFERROR(IFERROR(IFERROR(IFERROR(IFERROR(IFERROR(IFERROR(IFERROR(IFERROR(INDEX(Summer!E$10:E$999,MATCH($A1494,Summer!$L$10:$L$999,0),1),INDEX('Cycle 1'!E$10:E$999,MATCH($A1494,'Cycle 1'!$L$10:$L$999,0),1)),INDEX('Cycle 2'!E$10:E$999,MATCH($A1494,'Cycle 2'!$L$10:$L$999,0),1)),INDEX('Cycle 3'!E$10:E$999,MATCH($A1494,'Cycle 3'!$L$10:$L$999,0),1)),INDEX('Cycle 4'!E$10:E$999,MATCH($A1494,'Cycle 4'!$L$10:$L$999,0),1)),INDEX('Cycle 5'!E$10:E$999,MATCH($A1494,'Cycle 5'!$L$10:$L$999,0),1)),INDEX('Cycle 6'!E$10:E$999,MATCH($A1494,'Cycle 6'!$L$10:$L$999,0),1)),INDEX('Cycle 7'!E$10:E$999,MATCH($A1494,'Cycle 7'!$L$10:$L$999,0),1)),INDEX('Cycle 8'!E$10:E$999,MATCH($A1494,'Cycle 8'!$L$10:$L$999,0),1)),INDEX('Cycle 9'!E$10:E$999,MATCH($A1494,'Cycle 9'!$L$10:$L$999,0),1)),INDEX('Cycle 10'!E$10:E$999,MATCH($A1494,'Cycle 10'!$L$10:$L$999,0),1)),INDEX('Cycle 11'!E$10:E$999,MATCH($A1494,'Cycle 11'!$L$10:$L$999,0),1)),""))</f>
        <v/>
      </c>
      <c r="G1494" t="str">
        <f>IF(IFERROR(IFERROR(IFERROR(IFERROR(IFERROR(IFERROR(IFERROR(IFERROR(IFERROR(IFERROR(IFERROR(IFERROR(INDEX(Summer!F$10:F$999,MATCH($A1494,Summer!$L$10:$L$999,0),1),INDEX('Cycle 1'!F$10:F$999,MATCH($A1494,'Cycle 1'!$L$10:$L$999,0),1)),INDEX('Cycle 2'!F$10:F$999,MATCH($A1494,'Cycle 2'!$L$10:$L$999,0),1)),INDEX('Cycle 3'!F$10:F$999,MATCH($A1494,'Cycle 3'!$L$10:$L$999,0),1)),INDEX('Cycle 4'!F$10:F$999,MATCH($A1494,'Cycle 4'!$L$10:$L$999,0),1)),INDEX('Cycle 5'!F$10:F$999,MATCH($A1494,'Cycle 5'!$L$10:$L$999,0),1)),INDEX('Cycle 6'!F$10:F$999,MATCH($A1494,'Cycle 6'!$L$10:$L$999,0),1)),INDEX('Cycle 7'!F$10:F$999,MATCH($A1494,'Cycle 7'!$L$10:$L$999,0),1)),INDEX('Cycle 8'!F$10:F$999,MATCH($A1494,'Cycle 8'!$L$10:$L$999,0),1)),INDEX('Cycle 9'!F$10:F$999,MATCH($A1494,'Cycle 9'!$L$10:$L$999,0),1)),INDEX('Cycle 10'!F$10:F$999,MATCH($A1494,'Cycle 10'!$L$10:$L$999,0),1)),INDEX('Cycle 11'!F$10:F$999,MATCH($A1494,'Cycle 11'!$L$10:$L$999,0),1)),"")="","",IFERROR(IFERROR(IFERROR(IFERROR(IFERROR(IFERROR(IFERROR(IFERROR(IFERROR(IFERROR(IFERROR(IFERROR(INDEX(Summer!F$10:F$999,MATCH($A1494,Summer!$L$10:$L$999,0),1),INDEX('Cycle 1'!F$10:F$999,MATCH($A1494,'Cycle 1'!$L$10:$L$999,0),1)),INDEX('Cycle 2'!F$10:F$999,MATCH($A1494,'Cycle 2'!$L$10:$L$999,0),1)),INDEX('Cycle 3'!F$10:F$999,MATCH($A1494,'Cycle 3'!$L$10:$L$999,0),1)),INDEX('Cycle 4'!F$10:F$999,MATCH($A1494,'Cycle 4'!$L$10:$L$999,0),1)),INDEX('Cycle 5'!F$10:F$999,MATCH($A1494,'Cycle 5'!$L$10:$L$999,0),1)),INDEX('Cycle 6'!F$10:F$999,MATCH($A1494,'Cycle 6'!$L$10:$L$999,0),1)),INDEX('Cycle 7'!F$10:F$999,MATCH($A1494,'Cycle 7'!$L$10:$L$999,0),1)),INDEX('Cycle 8'!F$10:F$999,MATCH($A1494,'Cycle 8'!$L$10:$L$999,0),1)),INDEX('Cycle 9'!F$10:F$999,MATCH($A1494,'Cycle 9'!$L$10:$L$999,0),1)),INDEX('Cycle 10'!F$10:F$999,MATCH($A1494,'Cycle 10'!$L$10:$L$999,0),1)),INDEX('Cycle 11'!F$10:F$999,MATCH($A1494,'Cycle 11'!$L$10:$L$999,0),1)),""))</f>
        <v/>
      </c>
      <c r="H1494" t="str">
        <f>IF(IFERROR(IFERROR(IFERROR(IFERROR(IFERROR(IFERROR(IFERROR(IFERROR(IFERROR(IFERROR(IFERROR(IFERROR(INDEX(Summer!G$10:G$999,MATCH($A1494,Summer!$L$10:$L$999,0),1),INDEX('Cycle 1'!G$10:G$999,MATCH($A1494,'Cycle 1'!$L$10:$L$999,0),1)),INDEX('Cycle 2'!G$10:G$999,MATCH($A1494,'Cycle 2'!$L$10:$L$999,0),1)),INDEX('Cycle 3'!G$10:G$999,MATCH($A1494,'Cycle 3'!$L$10:$L$999,0),1)),INDEX('Cycle 4'!G$10:G$999,MATCH($A1494,'Cycle 4'!$L$10:$L$999,0),1)),INDEX('Cycle 5'!G$10:G$999,MATCH($A1494,'Cycle 5'!$L$10:$L$999,0),1)),INDEX('Cycle 6'!G$10:G$999,MATCH($A1494,'Cycle 6'!$L$10:$L$999,0),1)),INDEX('Cycle 7'!G$10:G$999,MATCH($A1494,'Cycle 7'!$L$10:$L$999,0),1)),INDEX('Cycle 8'!G$10:G$999,MATCH($A1494,'Cycle 8'!$L$10:$L$999,0),1)),INDEX('Cycle 9'!G$10:G$999,MATCH($A1494,'Cycle 9'!$L$10:$L$999,0),1)),INDEX('Cycle 10'!G$10:G$999,MATCH($A1494,'Cycle 10'!$L$10:$L$999,0),1)),INDEX('Cycle 11'!G$10:G$999,MATCH($A1494,'Cycle 11'!$L$10:$L$999,0),1)),"")="","",IFERROR(IFERROR(IFERROR(IFERROR(IFERROR(IFERROR(IFERROR(IFERROR(IFERROR(IFERROR(IFERROR(IFERROR(INDEX(Summer!G$10:G$999,MATCH($A1494,Summer!$L$10:$L$999,0),1),INDEX('Cycle 1'!G$10:G$999,MATCH($A1494,'Cycle 1'!$L$10:$L$999,0),1)),INDEX('Cycle 2'!G$10:G$999,MATCH($A1494,'Cycle 2'!$L$10:$L$999,0),1)),INDEX('Cycle 3'!G$10:G$999,MATCH($A1494,'Cycle 3'!$L$10:$L$999,0),1)),INDEX('Cycle 4'!G$10:G$999,MATCH($A1494,'Cycle 4'!$L$10:$L$999,0),1)),INDEX('Cycle 5'!G$10:G$999,MATCH($A1494,'Cycle 5'!$L$10:$L$999,0),1)),INDEX('Cycle 6'!G$10:G$999,MATCH($A1494,'Cycle 6'!$L$10:$L$999,0),1)),INDEX('Cycle 7'!G$10:G$999,MATCH($A1494,'Cycle 7'!$L$10:$L$999,0),1)),INDEX('Cycle 8'!G$10:G$999,MATCH($A1494,'Cycle 8'!$L$10:$L$999,0),1)),INDEX('Cycle 9'!G$10:G$999,MATCH($A1494,'Cycle 9'!$L$10:$L$999,0),1)),INDEX('Cycle 10'!G$10:G$999,MATCH($A1494,'Cycle 10'!$L$10:$L$999,0),1)),INDEX('Cycle 11'!G$10:G$999,MATCH($A1494,'Cycle 11'!$L$10:$L$999,0),1)),""))</f>
        <v/>
      </c>
      <c r="I1494">
        <f>IFERROR(IF(C1494="",MAX(I$1:I1493),IF(ROW(C$2)=ROW(C1494),1,IF(ISERROR(VLOOKUP(C1494,C$2:C1493,1,FALSE)),MAX(I$1:I1493)+1,MAX(I$1:I1493)))),"")</f>
        <v>0</v>
      </c>
      <c r="J1494" t="str">
        <f t="shared" si="145"/>
        <v/>
      </c>
      <c r="K1494" t="str">
        <f t="shared" si="149"/>
        <v/>
      </c>
      <c r="L1494" t="str">
        <f t="shared" si="149"/>
        <v/>
      </c>
      <c r="M1494" t="str">
        <f t="shared" si="149"/>
        <v/>
      </c>
      <c r="N1494" t="str">
        <f t="shared" si="149"/>
        <v/>
      </c>
      <c r="O1494" t="str">
        <f t="shared" si="149"/>
        <v/>
      </c>
      <c r="P1494" t="str">
        <f t="shared" si="149"/>
        <v/>
      </c>
      <c r="Q1494" t="str">
        <f t="shared" si="149"/>
        <v/>
      </c>
      <c r="R1494" t="str">
        <f t="shared" si="149"/>
        <v/>
      </c>
      <c r="S1494" t="str">
        <f t="shared" si="149"/>
        <v/>
      </c>
      <c r="T1494" t="str">
        <f t="shared" si="149"/>
        <v/>
      </c>
      <c r="U1494" t="str">
        <f t="shared" si="149"/>
        <v/>
      </c>
      <c r="V1494" t="str">
        <f t="shared" si="149"/>
        <v/>
      </c>
      <c r="W1494" t="str">
        <f t="shared" si="146"/>
        <v/>
      </c>
      <c r="X1494">
        <f>IF(OR(H1494="No",H1494=""),0,IF(COUNTIFS(H$2:H1494,"Yes",C$2:C1494,C1494)&gt;1,0,COUNTIFS(H$2:H1494,"Yes",C$2:C1494,C1494)))+IF(X1493=$X$1,0,X1493)</f>
        <v>0</v>
      </c>
    </row>
    <row r="1495" spans="1:24" x14ac:dyDescent="0.3">
      <c r="A1495">
        <f>ROWS($A$2:$A1495)</f>
        <v>1494</v>
      </c>
      <c r="B1495" t="str">
        <f>IF(ISERROR(VLOOKUP(A1495,Summer!L$11:L$500,1,FALSE)),IF(ISERROR(VLOOKUP(A1495,'Cycle 1'!L$11:L$500,1,FALSE)),IF(ISERROR(VLOOKUP(A1495,'Cycle 2'!L$11:L$500,1,FALSE)),IF(ISERROR(VLOOKUP(A1495,'Cycle 3'!L$11:L$500,1,FALSE)),IF(ISERROR(VLOOKUP(A1495,'Cycle 4'!L$11:L$500,1,FALSE)),IF(ISERROR(VLOOKUP(A1495,'Cycle 5'!L$11:L$500,1,FALSE)),IF(ISERROR(VLOOKUP(A1495,'Cycle 6'!L$11:L$500,1,FALSE)),IF(ISERROR(VLOOKUP(A1495,'Cycle 7'!L$11:L$500,1,FALSE)),IF(ISERROR(VLOOKUP(A1495,'Cycle 8'!L$11:L$500,1,FALSE)),IF(ISERROR(VLOOKUP(A1495,'Cycle 9'!L$11:L$500,1,FALSE)),IF(ISERROR(VLOOKUP(A1495,'Cycle 10'!L$11:L$500,1,FALSE)),IF(ISERROR(VLOOKUP(A1495,'Cycle 11'!L$11:L$500,1,FALSE)),"","Cycle 11"),"Cycle 10"),"Cycle 9"),"Cycle 8"),"Cycle 7"),"Cycle 6"),"Cycle 5"),"Cycle 4"),"Cycle 3"),"Cycle 2"),"Cycle 1"),"Summer")</f>
        <v/>
      </c>
      <c r="C1495" t="str">
        <f>IF(IFERROR(IFERROR(IFERROR(IFERROR(IFERROR(IFERROR(IFERROR(IFERROR(IFERROR(IFERROR(IFERROR(IFERROR(INDEX(Summer!B$10:B$999,MATCH($A1495,Summer!$L$10:$L$999,0),1),INDEX('Cycle 1'!B$10:B$999,MATCH($A1495,'Cycle 1'!$L$10:$L$999,0),1)),INDEX('Cycle 2'!B$10:B$999,MATCH($A1495,'Cycle 2'!$L$10:$L$999,0),1)),INDEX('Cycle 3'!B$10:B$999,MATCH($A1495,'Cycle 3'!$L$10:$L$999,0),1)),INDEX('Cycle 4'!B$10:B$999,MATCH($A1495,'Cycle 4'!$L$10:$L$999,0),1)),INDEX('Cycle 5'!B$10:B$999,MATCH($A1495,'Cycle 5'!$L$10:$L$999,0),1)),INDEX('Cycle 6'!B$10:B$999,MATCH($A1495,'Cycle 6'!$L$10:$L$999,0),1)),INDEX('Cycle 7'!B$10:B$999,MATCH($A1495,'Cycle 7'!$L$10:$L$999,0),1)),INDEX('Cycle 8'!B$10:B$999,MATCH($A1495,'Cycle 8'!$L$10:$L$999,0),1)),INDEX('Cycle 9'!B$10:B$999,MATCH($A1495,'Cycle 9'!$L$10:$L$999,0),1)),INDEX('Cycle 10'!B$10:B$999,MATCH($A1495,'Cycle 10'!$L$10:$L$999,0),1)),INDEX('Cycle 11'!B$10:B$999,MATCH($A1495,'Cycle 11'!$L$10:$L$999,0),1)),"")="","",IFERROR(IFERROR(IFERROR(IFERROR(IFERROR(IFERROR(IFERROR(IFERROR(IFERROR(IFERROR(IFERROR(IFERROR(INDEX(Summer!B$10:B$999,MATCH($A1495,Summer!$L$10:$L$999,0),1),INDEX('Cycle 1'!B$10:B$999,MATCH($A1495,'Cycle 1'!$L$10:$L$999,0),1)),INDEX('Cycle 2'!B$10:B$999,MATCH($A1495,'Cycle 2'!$L$10:$L$999,0),1)),INDEX('Cycle 3'!B$10:B$999,MATCH($A1495,'Cycle 3'!$L$10:$L$999,0),1)),INDEX('Cycle 4'!B$10:B$999,MATCH($A1495,'Cycle 4'!$L$10:$L$999,0),1)),INDEX('Cycle 5'!B$10:B$999,MATCH($A1495,'Cycle 5'!$L$10:$L$999,0),1)),INDEX('Cycle 6'!B$10:B$999,MATCH($A1495,'Cycle 6'!$L$10:$L$999,0),1)),INDEX('Cycle 7'!B$10:B$999,MATCH($A1495,'Cycle 7'!$L$10:$L$999,0),1)),INDEX('Cycle 8'!B$10:B$999,MATCH($A1495,'Cycle 8'!$L$10:$L$999,0),1)),INDEX('Cycle 9'!B$10:B$999,MATCH($A1495,'Cycle 9'!$L$10:$L$999,0),1)),INDEX('Cycle 10'!B$10:B$999,MATCH($A1495,'Cycle 10'!$L$10:$L$999,0),1)),INDEX('Cycle 11'!B$10:B$999,MATCH($A1495,'Cycle 11'!$L$10:$L$999,0),1)),""))</f>
        <v/>
      </c>
      <c r="D1495" t="str">
        <f>IF(IFERROR(IFERROR(IFERROR(IFERROR(IFERROR(IFERROR(IFERROR(IFERROR(IFERROR(IFERROR(IFERROR(IFERROR(INDEX(Summer!C$10:C$999,MATCH($A1495,Summer!$L$10:$L$999,0),1),INDEX('Cycle 1'!C$10:C$999,MATCH($A1495,'Cycle 1'!$L$10:$L$999,0),1)),INDEX('Cycle 2'!C$10:C$999,MATCH($A1495,'Cycle 2'!$L$10:$L$999,0),1)),INDEX('Cycle 3'!C$10:C$999,MATCH($A1495,'Cycle 3'!$L$10:$L$999,0),1)),INDEX('Cycle 4'!C$10:C$999,MATCH($A1495,'Cycle 4'!$L$10:$L$999,0),1)),INDEX('Cycle 5'!C$10:C$999,MATCH($A1495,'Cycle 5'!$L$10:$L$999,0),1)),INDEX('Cycle 6'!C$10:C$999,MATCH($A1495,'Cycle 6'!$L$10:$L$999,0),1)),INDEX('Cycle 7'!C$10:C$999,MATCH($A1495,'Cycle 7'!$L$10:$L$999,0),1)),INDEX('Cycle 8'!C$10:C$999,MATCH($A1495,'Cycle 8'!$L$10:$L$999,0),1)),INDEX('Cycle 9'!C$10:C$999,MATCH($A1495,'Cycle 9'!$L$10:$L$999,0),1)),INDEX('Cycle 10'!C$10:C$999,MATCH($A1495,'Cycle 10'!$L$10:$L$999,0),1)),INDEX('Cycle 11'!C$10:C$999,MATCH($A1495,'Cycle 11'!$L$10:$L$999,0),1)),"")="","",IFERROR(IFERROR(IFERROR(IFERROR(IFERROR(IFERROR(IFERROR(IFERROR(IFERROR(IFERROR(IFERROR(IFERROR(INDEX(Summer!C$10:C$999,MATCH($A1495,Summer!$L$10:$L$999,0),1),INDEX('Cycle 1'!C$10:C$999,MATCH($A1495,'Cycle 1'!$L$10:$L$999,0),1)),INDEX('Cycle 2'!C$10:C$999,MATCH($A1495,'Cycle 2'!$L$10:$L$999,0),1)),INDEX('Cycle 3'!C$10:C$999,MATCH($A1495,'Cycle 3'!$L$10:$L$999,0),1)),INDEX('Cycle 4'!C$10:C$999,MATCH($A1495,'Cycle 4'!$L$10:$L$999,0),1)),INDEX('Cycle 5'!C$10:C$999,MATCH($A1495,'Cycle 5'!$L$10:$L$999,0),1)),INDEX('Cycle 6'!C$10:C$999,MATCH($A1495,'Cycle 6'!$L$10:$L$999,0),1)),INDEX('Cycle 7'!C$10:C$999,MATCH($A1495,'Cycle 7'!$L$10:$L$999,0),1)),INDEX('Cycle 8'!C$10:C$999,MATCH($A1495,'Cycle 8'!$L$10:$L$999,0),1)),INDEX('Cycle 9'!C$10:C$999,MATCH($A1495,'Cycle 9'!$L$10:$L$999,0),1)),INDEX('Cycle 10'!C$10:C$999,MATCH($A1495,'Cycle 10'!$L$10:$L$999,0),1)),INDEX('Cycle 11'!C$10:C$999,MATCH($A1495,'Cycle 11'!$L$10:$L$999,0),1)),""))</f>
        <v/>
      </c>
      <c r="E1495" t="str">
        <f>IF(IFERROR(IFERROR(IFERROR(IFERROR(IFERROR(IFERROR(IFERROR(IFERROR(IFERROR(IFERROR(IFERROR(IFERROR(INDEX(Summer!D$10:D$999,MATCH($A1495,Summer!$L$10:$L$999,0),1),INDEX('Cycle 1'!D$10:D$999,MATCH($A1495,'Cycle 1'!$L$10:$L$999,0),1)),INDEX('Cycle 2'!D$10:D$999,MATCH($A1495,'Cycle 2'!$L$10:$L$999,0),1)),INDEX('Cycle 3'!D$10:D$999,MATCH($A1495,'Cycle 3'!$L$10:$L$999,0),1)),INDEX('Cycle 4'!D$10:D$999,MATCH($A1495,'Cycle 4'!$L$10:$L$999,0),1)),INDEX('Cycle 5'!D$10:D$999,MATCH($A1495,'Cycle 5'!$L$10:$L$999,0),1)),INDEX('Cycle 6'!D$10:D$999,MATCH($A1495,'Cycle 6'!$L$10:$L$999,0),1)),INDEX('Cycle 7'!D$10:D$999,MATCH($A1495,'Cycle 7'!$L$10:$L$999,0),1)),INDEX('Cycle 8'!D$10:D$999,MATCH($A1495,'Cycle 8'!$L$10:$L$999,0),1)),INDEX('Cycle 9'!D$10:D$999,MATCH($A1495,'Cycle 9'!$L$10:$L$999,0),1)),INDEX('Cycle 10'!D$10:D$999,MATCH($A1495,'Cycle 10'!$L$10:$L$999,0),1)),INDEX('Cycle 11'!D$10:D$999,MATCH($A1495,'Cycle 11'!$L$10:$L$999,0),1)),"")="","",IFERROR(IFERROR(IFERROR(IFERROR(IFERROR(IFERROR(IFERROR(IFERROR(IFERROR(IFERROR(IFERROR(IFERROR(INDEX(Summer!D$10:D$999,MATCH($A1495,Summer!$L$10:$L$999,0),1),INDEX('Cycle 1'!D$10:D$999,MATCH($A1495,'Cycle 1'!$L$10:$L$999,0),1)),INDEX('Cycle 2'!D$10:D$999,MATCH($A1495,'Cycle 2'!$L$10:$L$999,0),1)),INDEX('Cycle 3'!D$10:D$999,MATCH($A1495,'Cycle 3'!$L$10:$L$999,0),1)),INDEX('Cycle 4'!D$10:D$999,MATCH($A1495,'Cycle 4'!$L$10:$L$999,0),1)),INDEX('Cycle 5'!D$10:D$999,MATCH($A1495,'Cycle 5'!$L$10:$L$999,0),1)),INDEX('Cycle 6'!D$10:D$999,MATCH($A1495,'Cycle 6'!$L$10:$L$999,0),1)),INDEX('Cycle 7'!D$10:D$999,MATCH($A1495,'Cycle 7'!$L$10:$L$999,0),1)),INDEX('Cycle 8'!D$10:D$999,MATCH($A1495,'Cycle 8'!$L$10:$L$999,0),1)),INDEX('Cycle 9'!D$10:D$999,MATCH($A1495,'Cycle 9'!$L$10:$L$999,0),1)),INDEX('Cycle 10'!D$10:D$999,MATCH($A1495,'Cycle 10'!$L$10:$L$999,0),1)),INDEX('Cycle 11'!D$10:D$999,MATCH($A1495,'Cycle 11'!$L$10:$L$999,0),1)),""))</f>
        <v/>
      </c>
      <c r="F1495" t="str">
        <f>IF(IFERROR(IFERROR(IFERROR(IFERROR(IFERROR(IFERROR(IFERROR(IFERROR(IFERROR(IFERROR(IFERROR(IFERROR(INDEX(Summer!E$10:E$999,MATCH($A1495,Summer!$L$10:$L$999,0),1),INDEX('Cycle 1'!E$10:E$999,MATCH($A1495,'Cycle 1'!$L$10:$L$999,0),1)),INDEX('Cycle 2'!E$10:E$999,MATCH($A1495,'Cycle 2'!$L$10:$L$999,0),1)),INDEX('Cycle 3'!E$10:E$999,MATCH($A1495,'Cycle 3'!$L$10:$L$999,0),1)),INDEX('Cycle 4'!E$10:E$999,MATCH($A1495,'Cycle 4'!$L$10:$L$999,0),1)),INDEX('Cycle 5'!E$10:E$999,MATCH($A1495,'Cycle 5'!$L$10:$L$999,0),1)),INDEX('Cycle 6'!E$10:E$999,MATCH($A1495,'Cycle 6'!$L$10:$L$999,0),1)),INDEX('Cycle 7'!E$10:E$999,MATCH($A1495,'Cycle 7'!$L$10:$L$999,0),1)),INDEX('Cycle 8'!E$10:E$999,MATCH($A1495,'Cycle 8'!$L$10:$L$999,0),1)),INDEX('Cycle 9'!E$10:E$999,MATCH($A1495,'Cycle 9'!$L$10:$L$999,0),1)),INDEX('Cycle 10'!E$10:E$999,MATCH($A1495,'Cycle 10'!$L$10:$L$999,0),1)),INDEX('Cycle 11'!E$10:E$999,MATCH($A1495,'Cycle 11'!$L$10:$L$999,0),1)),"")="","",IFERROR(IFERROR(IFERROR(IFERROR(IFERROR(IFERROR(IFERROR(IFERROR(IFERROR(IFERROR(IFERROR(IFERROR(INDEX(Summer!E$10:E$999,MATCH($A1495,Summer!$L$10:$L$999,0),1),INDEX('Cycle 1'!E$10:E$999,MATCH($A1495,'Cycle 1'!$L$10:$L$999,0),1)),INDEX('Cycle 2'!E$10:E$999,MATCH($A1495,'Cycle 2'!$L$10:$L$999,0),1)),INDEX('Cycle 3'!E$10:E$999,MATCH($A1495,'Cycle 3'!$L$10:$L$999,0),1)),INDEX('Cycle 4'!E$10:E$999,MATCH($A1495,'Cycle 4'!$L$10:$L$999,0),1)),INDEX('Cycle 5'!E$10:E$999,MATCH($A1495,'Cycle 5'!$L$10:$L$999,0),1)),INDEX('Cycle 6'!E$10:E$999,MATCH($A1495,'Cycle 6'!$L$10:$L$999,0),1)),INDEX('Cycle 7'!E$10:E$999,MATCH($A1495,'Cycle 7'!$L$10:$L$999,0),1)),INDEX('Cycle 8'!E$10:E$999,MATCH($A1495,'Cycle 8'!$L$10:$L$999,0),1)),INDEX('Cycle 9'!E$10:E$999,MATCH($A1495,'Cycle 9'!$L$10:$L$999,0),1)),INDEX('Cycle 10'!E$10:E$999,MATCH($A1495,'Cycle 10'!$L$10:$L$999,0),1)),INDEX('Cycle 11'!E$10:E$999,MATCH($A1495,'Cycle 11'!$L$10:$L$999,0),1)),""))</f>
        <v/>
      </c>
      <c r="G1495" t="str">
        <f>IF(IFERROR(IFERROR(IFERROR(IFERROR(IFERROR(IFERROR(IFERROR(IFERROR(IFERROR(IFERROR(IFERROR(IFERROR(INDEX(Summer!F$10:F$999,MATCH($A1495,Summer!$L$10:$L$999,0),1),INDEX('Cycle 1'!F$10:F$999,MATCH($A1495,'Cycle 1'!$L$10:$L$999,0),1)),INDEX('Cycle 2'!F$10:F$999,MATCH($A1495,'Cycle 2'!$L$10:$L$999,0),1)),INDEX('Cycle 3'!F$10:F$999,MATCH($A1495,'Cycle 3'!$L$10:$L$999,0),1)),INDEX('Cycle 4'!F$10:F$999,MATCH($A1495,'Cycle 4'!$L$10:$L$999,0),1)),INDEX('Cycle 5'!F$10:F$999,MATCH($A1495,'Cycle 5'!$L$10:$L$999,0),1)),INDEX('Cycle 6'!F$10:F$999,MATCH($A1495,'Cycle 6'!$L$10:$L$999,0),1)),INDEX('Cycle 7'!F$10:F$999,MATCH($A1495,'Cycle 7'!$L$10:$L$999,0),1)),INDEX('Cycle 8'!F$10:F$999,MATCH($A1495,'Cycle 8'!$L$10:$L$999,0),1)),INDEX('Cycle 9'!F$10:F$999,MATCH($A1495,'Cycle 9'!$L$10:$L$999,0),1)),INDEX('Cycle 10'!F$10:F$999,MATCH($A1495,'Cycle 10'!$L$10:$L$999,0),1)),INDEX('Cycle 11'!F$10:F$999,MATCH($A1495,'Cycle 11'!$L$10:$L$999,0),1)),"")="","",IFERROR(IFERROR(IFERROR(IFERROR(IFERROR(IFERROR(IFERROR(IFERROR(IFERROR(IFERROR(IFERROR(IFERROR(INDEX(Summer!F$10:F$999,MATCH($A1495,Summer!$L$10:$L$999,0),1),INDEX('Cycle 1'!F$10:F$999,MATCH($A1495,'Cycle 1'!$L$10:$L$999,0),1)),INDEX('Cycle 2'!F$10:F$999,MATCH($A1495,'Cycle 2'!$L$10:$L$999,0),1)),INDEX('Cycle 3'!F$10:F$999,MATCH($A1495,'Cycle 3'!$L$10:$L$999,0),1)),INDEX('Cycle 4'!F$10:F$999,MATCH($A1495,'Cycle 4'!$L$10:$L$999,0),1)),INDEX('Cycle 5'!F$10:F$999,MATCH($A1495,'Cycle 5'!$L$10:$L$999,0),1)),INDEX('Cycle 6'!F$10:F$999,MATCH($A1495,'Cycle 6'!$L$10:$L$999,0),1)),INDEX('Cycle 7'!F$10:F$999,MATCH($A1495,'Cycle 7'!$L$10:$L$999,0),1)),INDEX('Cycle 8'!F$10:F$999,MATCH($A1495,'Cycle 8'!$L$10:$L$999,0),1)),INDEX('Cycle 9'!F$10:F$999,MATCH($A1495,'Cycle 9'!$L$10:$L$999,0),1)),INDEX('Cycle 10'!F$10:F$999,MATCH($A1495,'Cycle 10'!$L$10:$L$999,0),1)),INDEX('Cycle 11'!F$10:F$999,MATCH($A1495,'Cycle 11'!$L$10:$L$999,0),1)),""))</f>
        <v/>
      </c>
      <c r="H1495" t="str">
        <f>IF(IFERROR(IFERROR(IFERROR(IFERROR(IFERROR(IFERROR(IFERROR(IFERROR(IFERROR(IFERROR(IFERROR(IFERROR(INDEX(Summer!G$10:G$999,MATCH($A1495,Summer!$L$10:$L$999,0),1),INDEX('Cycle 1'!G$10:G$999,MATCH($A1495,'Cycle 1'!$L$10:$L$999,0),1)),INDEX('Cycle 2'!G$10:G$999,MATCH($A1495,'Cycle 2'!$L$10:$L$999,0),1)),INDEX('Cycle 3'!G$10:G$999,MATCH($A1495,'Cycle 3'!$L$10:$L$999,0),1)),INDEX('Cycle 4'!G$10:G$999,MATCH($A1495,'Cycle 4'!$L$10:$L$999,0),1)),INDEX('Cycle 5'!G$10:G$999,MATCH($A1495,'Cycle 5'!$L$10:$L$999,0),1)),INDEX('Cycle 6'!G$10:G$999,MATCH($A1495,'Cycle 6'!$L$10:$L$999,0),1)),INDEX('Cycle 7'!G$10:G$999,MATCH($A1495,'Cycle 7'!$L$10:$L$999,0),1)),INDEX('Cycle 8'!G$10:G$999,MATCH($A1495,'Cycle 8'!$L$10:$L$999,0),1)),INDEX('Cycle 9'!G$10:G$999,MATCH($A1495,'Cycle 9'!$L$10:$L$999,0),1)),INDEX('Cycle 10'!G$10:G$999,MATCH($A1495,'Cycle 10'!$L$10:$L$999,0),1)),INDEX('Cycle 11'!G$10:G$999,MATCH($A1495,'Cycle 11'!$L$10:$L$999,0),1)),"")="","",IFERROR(IFERROR(IFERROR(IFERROR(IFERROR(IFERROR(IFERROR(IFERROR(IFERROR(IFERROR(IFERROR(IFERROR(INDEX(Summer!G$10:G$999,MATCH($A1495,Summer!$L$10:$L$999,0),1),INDEX('Cycle 1'!G$10:G$999,MATCH($A1495,'Cycle 1'!$L$10:$L$999,0),1)),INDEX('Cycle 2'!G$10:G$999,MATCH($A1495,'Cycle 2'!$L$10:$L$999,0),1)),INDEX('Cycle 3'!G$10:G$999,MATCH($A1495,'Cycle 3'!$L$10:$L$999,0),1)),INDEX('Cycle 4'!G$10:G$999,MATCH($A1495,'Cycle 4'!$L$10:$L$999,0),1)),INDEX('Cycle 5'!G$10:G$999,MATCH($A1495,'Cycle 5'!$L$10:$L$999,0),1)),INDEX('Cycle 6'!G$10:G$999,MATCH($A1495,'Cycle 6'!$L$10:$L$999,0),1)),INDEX('Cycle 7'!G$10:G$999,MATCH($A1495,'Cycle 7'!$L$10:$L$999,0),1)),INDEX('Cycle 8'!G$10:G$999,MATCH($A1495,'Cycle 8'!$L$10:$L$999,0),1)),INDEX('Cycle 9'!G$10:G$999,MATCH($A1495,'Cycle 9'!$L$10:$L$999,0),1)),INDEX('Cycle 10'!G$10:G$999,MATCH($A1495,'Cycle 10'!$L$10:$L$999,0),1)),INDEX('Cycle 11'!G$10:G$999,MATCH($A1495,'Cycle 11'!$L$10:$L$999,0),1)),""))</f>
        <v/>
      </c>
      <c r="I1495">
        <f>IFERROR(IF(C1495="",MAX(I$1:I1494),IF(ROW(C$2)=ROW(C1495),1,IF(ISERROR(VLOOKUP(C1495,C$2:C1494,1,FALSE)),MAX(I$1:I1494)+1,MAX(I$1:I1494)))),"")</f>
        <v>0</v>
      </c>
      <c r="J1495" t="str">
        <f t="shared" si="145"/>
        <v/>
      </c>
      <c r="K1495" t="str">
        <f t="shared" si="149"/>
        <v/>
      </c>
      <c r="L1495" t="str">
        <f t="shared" si="149"/>
        <v/>
      </c>
      <c r="M1495" t="str">
        <f t="shared" si="149"/>
        <v/>
      </c>
      <c r="N1495" t="str">
        <f t="shared" si="149"/>
        <v/>
      </c>
      <c r="O1495" t="str">
        <f t="shared" si="149"/>
        <v/>
      </c>
      <c r="P1495" t="str">
        <f t="shared" si="149"/>
        <v/>
      </c>
      <c r="Q1495" t="str">
        <f t="shared" si="149"/>
        <v/>
      </c>
      <c r="R1495" t="str">
        <f t="shared" si="149"/>
        <v/>
      </c>
      <c r="S1495" t="str">
        <f t="shared" si="149"/>
        <v/>
      </c>
      <c r="T1495" t="str">
        <f t="shared" si="149"/>
        <v/>
      </c>
      <c r="U1495" t="str">
        <f t="shared" si="149"/>
        <v/>
      </c>
      <c r="V1495" t="str">
        <f t="shared" si="149"/>
        <v/>
      </c>
      <c r="W1495" t="str">
        <f t="shared" si="146"/>
        <v/>
      </c>
      <c r="X1495">
        <f>IF(OR(H1495="No",H1495=""),0,IF(COUNTIFS(H$2:H1495,"Yes",C$2:C1495,C1495)&gt;1,0,COUNTIFS(H$2:H1495,"Yes",C$2:C1495,C1495)))+IF(X1494=$X$1,0,X1494)</f>
        <v>0</v>
      </c>
    </row>
    <row r="1496" spans="1:24" x14ac:dyDescent="0.3">
      <c r="A1496">
        <f>ROWS($A$2:$A1496)</f>
        <v>1495</v>
      </c>
      <c r="B1496" t="str">
        <f>IF(ISERROR(VLOOKUP(A1496,Summer!L$11:L$500,1,FALSE)),IF(ISERROR(VLOOKUP(A1496,'Cycle 1'!L$11:L$500,1,FALSE)),IF(ISERROR(VLOOKUP(A1496,'Cycle 2'!L$11:L$500,1,FALSE)),IF(ISERROR(VLOOKUP(A1496,'Cycle 3'!L$11:L$500,1,FALSE)),IF(ISERROR(VLOOKUP(A1496,'Cycle 4'!L$11:L$500,1,FALSE)),IF(ISERROR(VLOOKUP(A1496,'Cycle 5'!L$11:L$500,1,FALSE)),IF(ISERROR(VLOOKUP(A1496,'Cycle 6'!L$11:L$500,1,FALSE)),IF(ISERROR(VLOOKUP(A1496,'Cycle 7'!L$11:L$500,1,FALSE)),IF(ISERROR(VLOOKUP(A1496,'Cycle 8'!L$11:L$500,1,FALSE)),IF(ISERROR(VLOOKUP(A1496,'Cycle 9'!L$11:L$500,1,FALSE)),IF(ISERROR(VLOOKUP(A1496,'Cycle 10'!L$11:L$500,1,FALSE)),IF(ISERROR(VLOOKUP(A1496,'Cycle 11'!L$11:L$500,1,FALSE)),"","Cycle 11"),"Cycle 10"),"Cycle 9"),"Cycle 8"),"Cycle 7"),"Cycle 6"),"Cycle 5"),"Cycle 4"),"Cycle 3"),"Cycle 2"),"Cycle 1"),"Summer")</f>
        <v/>
      </c>
      <c r="C1496" t="str">
        <f>IF(IFERROR(IFERROR(IFERROR(IFERROR(IFERROR(IFERROR(IFERROR(IFERROR(IFERROR(IFERROR(IFERROR(IFERROR(INDEX(Summer!B$10:B$999,MATCH($A1496,Summer!$L$10:$L$999,0),1),INDEX('Cycle 1'!B$10:B$999,MATCH($A1496,'Cycle 1'!$L$10:$L$999,0),1)),INDEX('Cycle 2'!B$10:B$999,MATCH($A1496,'Cycle 2'!$L$10:$L$999,0),1)),INDEX('Cycle 3'!B$10:B$999,MATCH($A1496,'Cycle 3'!$L$10:$L$999,0),1)),INDEX('Cycle 4'!B$10:B$999,MATCH($A1496,'Cycle 4'!$L$10:$L$999,0),1)),INDEX('Cycle 5'!B$10:B$999,MATCH($A1496,'Cycle 5'!$L$10:$L$999,0),1)),INDEX('Cycle 6'!B$10:B$999,MATCH($A1496,'Cycle 6'!$L$10:$L$999,0),1)),INDEX('Cycle 7'!B$10:B$999,MATCH($A1496,'Cycle 7'!$L$10:$L$999,0),1)),INDEX('Cycle 8'!B$10:B$999,MATCH($A1496,'Cycle 8'!$L$10:$L$999,0),1)),INDEX('Cycle 9'!B$10:B$999,MATCH($A1496,'Cycle 9'!$L$10:$L$999,0),1)),INDEX('Cycle 10'!B$10:B$999,MATCH($A1496,'Cycle 10'!$L$10:$L$999,0),1)),INDEX('Cycle 11'!B$10:B$999,MATCH($A1496,'Cycle 11'!$L$10:$L$999,0),1)),"")="","",IFERROR(IFERROR(IFERROR(IFERROR(IFERROR(IFERROR(IFERROR(IFERROR(IFERROR(IFERROR(IFERROR(IFERROR(INDEX(Summer!B$10:B$999,MATCH($A1496,Summer!$L$10:$L$999,0),1),INDEX('Cycle 1'!B$10:B$999,MATCH($A1496,'Cycle 1'!$L$10:$L$999,0),1)),INDEX('Cycle 2'!B$10:B$999,MATCH($A1496,'Cycle 2'!$L$10:$L$999,0),1)),INDEX('Cycle 3'!B$10:B$999,MATCH($A1496,'Cycle 3'!$L$10:$L$999,0),1)),INDEX('Cycle 4'!B$10:B$999,MATCH($A1496,'Cycle 4'!$L$10:$L$999,0),1)),INDEX('Cycle 5'!B$10:B$999,MATCH($A1496,'Cycle 5'!$L$10:$L$999,0),1)),INDEX('Cycle 6'!B$10:B$999,MATCH($A1496,'Cycle 6'!$L$10:$L$999,0),1)),INDEX('Cycle 7'!B$10:B$999,MATCH($A1496,'Cycle 7'!$L$10:$L$999,0),1)),INDEX('Cycle 8'!B$10:B$999,MATCH($A1496,'Cycle 8'!$L$10:$L$999,0),1)),INDEX('Cycle 9'!B$10:B$999,MATCH($A1496,'Cycle 9'!$L$10:$L$999,0),1)),INDEX('Cycle 10'!B$10:B$999,MATCH($A1496,'Cycle 10'!$L$10:$L$999,0),1)),INDEX('Cycle 11'!B$10:B$999,MATCH($A1496,'Cycle 11'!$L$10:$L$999,0),1)),""))</f>
        <v/>
      </c>
      <c r="D1496" t="str">
        <f>IF(IFERROR(IFERROR(IFERROR(IFERROR(IFERROR(IFERROR(IFERROR(IFERROR(IFERROR(IFERROR(IFERROR(IFERROR(INDEX(Summer!C$10:C$999,MATCH($A1496,Summer!$L$10:$L$999,0),1),INDEX('Cycle 1'!C$10:C$999,MATCH($A1496,'Cycle 1'!$L$10:$L$999,0),1)),INDEX('Cycle 2'!C$10:C$999,MATCH($A1496,'Cycle 2'!$L$10:$L$999,0),1)),INDEX('Cycle 3'!C$10:C$999,MATCH($A1496,'Cycle 3'!$L$10:$L$999,0),1)),INDEX('Cycle 4'!C$10:C$999,MATCH($A1496,'Cycle 4'!$L$10:$L$999,0),1)),INDEX('Cycle 5'!C$10:C$999,MATCH($A1496,'Cycle 5'!$L$10:$L$999,0),1)),INDEX('Cycle 6'!C$10:C$999,MATCH($A1496,'Cycle 6'!$L$10:$L$999,0),1)),INDEX('Cycle 7'!C$10:C$999,MATCH($A1496,'Cycle 7'!$L$10:$L$999,0),1)),INDEX('Cycle 8'!C$10:C$999,MATCH($A1496,'Cycle 8'!$L$10:$L$999,0),1)),INDEX('Cycle 9'!C$10:C$999,MATCH($A1496,'Cycle 9'!$L$10:$L$999,0),1)),INDEX('Cycle 10'!C$10:C$999,MATCH($A1496,'Cycle 10'!$L$10:$L$999,0),1)),INDEX('Cycle 11'!C$10:C$999,MATCH($A1496,'Cycle 11'!$L$10:$L$999,0),1)),"")="","",IFERROR(IFERROR(IFERROR(IFERROR(IFERROR(IFERROR(IFERROR(IFERROR(IFERROR(IFERROR(IFERROR(IFERROR(INDEX(Summer!C$10:C$999,MATCH($A1496,Summer!$L$10:$L$999,0),1),INDEX('Cycle 1'!C$10:C$999,MATCH($A1496,'Cycle 1'!$L$10:$L$999,0),1)),INDEX('Cycle 2'!C$10:C$999,MATCH($A1496,'Cycle 2'!$L$10:$L$999,0),1)),INDEX('Cycle 3'!C$10:C$999,MATCH($A1496,'Cycle 3'!$L$10:$L$999,0),1)),INDEX('Cycle 4'!C$10:C$999,MATCH($A1496,'Cycle 4'!$L$10:$L$999,0),1)),INDEX('Cycle 5'!C$10:C$999,MATCH($A1496,'Cycle 5'!$L$10:$L$999,0),1)),INDEX('Cycle 6'!C$10:C$999,MATCH($A1496,'Cycle 6'!$L$10:$L$999,0),1)),INDEX('Cycle 7'!C$10:C$999,MATCH($A1496,'Cycle 7'!$L$10:$L$999,0),1)),INDEX('Cycle 8'!C$10:C$999,MATCH($A1496,'Cycle 8'!$L$10:$L$999,0),1)),INDEX('Cycle 9'!C$10:C$999,MATCH($A1496,'Cycle 9'!$L$10:$L$999,0),1)),INDEX('Cycle 10'!C$10:C$999,MATCH($A1496,'Cycle 10'!$L$10:$L$999,0),1)),INDEX('Cycle 11'!C$10:C$999,MATCH($A1496,'Cycle 11'!$L$10:$L$999,0),1)),""))</f>
        <v/>
      </c>
      <c r="E1496" t="str">
        <f>IF(IFERROR(IFERROR(IFERROR(IFERROR(IFERROR(IFERROR(IFERROR(IFERROR(IFERROR(IFERROR(IFERROR(IFERROR(INDEX(Summer!D$10:D$999,MATCH($A1496,Summer!$L$10:$L$999,0),1),INDEX('Cycle 1'!D$10:D$999,MATCH($A1496,'Cycle 1'!$L$10:$L$999,0),1)),INDEX('Cycle 2'!D$10:D$999,MATCH($A1496,'Cycle 2'!$L$10:$L$999,0),1)),INDEX('Cycle 3'!D$10:D$999,MATCH($A1496,'Cycle 3'!$L$10:$L$999,0),1)),INDEX('Cycle 4'!D$10:D$999,MATCH($A1496,'Cycle 4'!$L$10:$L$999,0),1)),INDEX('Cycle 5'!D$10:D$999,MATCH($A1496,'Cycle 5'!$L$10:$L$999,0),1)),INDEX('Cycle 6'!D$10:D$999,MATCH($A1496,'Cycle 6'!$L$10:$L$999,0),1)),INDEX('Cycle 7'!D$10:D$999,MATCH($A1496,'Cycle 7'!$L$10:$L$999,0),1)),INDEX('Cycle 8'!D$10:D$999,MATCH($A1496,'Cycle 8'!$L$10:$L$999,0),1)),INDEX('Cycle 9'!D$10:D$999,MATCH($A1496,'Cycle 9'!$L$10:$L$999,0),1)),INDEX('Cycle 10'!D$10:D$999,MATCH($A1496,'Cycle 10'!$L$10:$L$999,0),1)),INDEX('Cycle 11'!D$10:D$999,MATCH($A1496,'Cycle 11'!$L$10:$L$999,0),1)),"")="","",IFERROR(IFERROR(IFERROR(IFERROR(IFERROR(IFERROR(IFERROR(IFERROR(IFERROR(IFERROR(IFERROR(IFERROR(INDEX(Summer!D$10:D$999,MATCH($A1496,Summer!$L$10:$L$999,0),1),INDEX('Cycle 1'!D$10:D$999,MATCH($A1496,'Cycle 1'!$L$10:$L$999,0),1)),INDEX('Cycle 2'!D$10:D$999,MATCH($A1496,'Cycle 2'!$L$10:$L$999,0),1)),INDEX('Cycle 3'!D$10:D$999,MATCH($A1496,'Cycle 3'!$L$10:$L$999,0),1)),INDEX('Cycle 4'!D$10:D$999,MATCH($A1496,'Cycle 4'!$L$10:$L$999,0),1)),INDEX('Cycle 5'!D$10:D$999,MATCH($A1496,'Cycle 5'!$L$10:$L$999,0),1)),INDEX('Cycle 6'!D$10:D$999,MATCH($A1496,'Cycle 6'!$L$10:$L$999,0),1)),INDEX('Cycle 7'!D$10:D$999,MATCH($A1496,'Cycle 7'!$L$10:$L$999,0),1)),INDEX('Cycle 8'!D$10:D$999,MATCH($A1496,'Cycle 8'!$L$10:$L$999,0),1)),INDEX('Cycle 9'!D$10:D$999,MATCH($A1496,'Cycle 9'!$L$10:$L$999,0),1)),INDEX('Cycle 10'!D$10:D$999,MATCH($A1496,'Cycle 10'!$L$10:$L$999,0),1)),INDEX('Cycle 11'!D$10:D$999,MATCH($A1496,'Cycle 11'!$L$10:$L$999,0),1)),""))</f>
        <v/>
      </c>
      <c r="F1496" t="str">
        <f>IF(IFERROR(IFERROR(IFERROR(IFERROR(IFERROR(IFERROR(IFERROR(IFERROR(IFERROR(IFERROR(IFERROR(IFERROR(INDEX(Summer!E$10:E$999,MATCH($A1496,Summer!$L$10:$L$999,0),1),INDEX('Cycle 1'!E$10:E$999,MATCH($A1496,'Cycle 1'!$L$10:$L$999,0),1)),INDEX('Cycle 2'!E$10:E$999,MATCH($A1496,'Cycle 2'!$L$10:$L$999,0),1)),INDEX('Cycle 3'!E$10:E$999,MATCH($A1496,'Cycle 3'!$L$10:$L$999,0),1)),INDEX('Cycle 4'!E$10:E$999,MATCH($A1496,'Cycle 4'!$L$10:$L$999,0),1)),INDEX('Cycle 5'!E$10:E$999,MATCH($A1496,'Cycle 5'!$L$10:$L$999,0),1)),INDEX('Cycle 6'!E$10:E$999,MATCH($A1496,'Cycle 6'!$L$10:$L$999,0),1)),INDEX('Cycle 7'!E$10:E$999,MATCH($A1496,'Cycle 7'!$L$10:$L$999,0),1)),INDEX('Cycle 8'!E$10:E$999,MATCH($A1496,'Cycle 8'!$L$10:$L$999,0),1)),INDEX('Cycle 9'!E$10:E$999,MATCH($A1496,'Cycle 9'!$L$10:$L$999,0),1)),INDEX('Cycle 10'!E$10:E$999,MATCH($A1496,'Cycle 10'!$L$10:$L$999,0),1)),INDEX('Cycle 11'!E$10:E$999,MATCH($A1496,'Cycle 11'!$L$10:$L$999,0),1)),"")="","",IFERROR(IFERROR(IFERROR(IFERROR(IFERROR(IFERROR(IFERROR(IFERROR(IFERROR(IFERROR(IFERROR(IFERROR(INDEX(Summer!E$10:E$999,MATCH($A1496,Summer!$L$10:$L$999,0),1),INDEX('Cycle 1'!E$10:E$999,MATCH($A1496,'Cycle 1'!$L$10:$L$999,0),1)),INDEX('Cycle 2'!E$10:E$999,MATCH($A1496,'Cycle 2'!$L$10:$L$999,0),1)),INDEX('Cycle 3'!E$10:E$999,MATCH($A1496,'Cycle 3'!$L$10:$L$999,0),1)),INDEX('Cycle 4'!E$10:E$999,MATCH($A1496,'Cycle 4'!$L$10:$L$999,0),1)),INDEX('Cycle 5'!E$10:E$999,MATCH($A1496,'Cycle 5'!$L$10:$L$999,0),1)),INDEX('Cycle 6'!E$10:E$999,MATCH($A1496,'Cycle 6'!$L$10:$L$999,0),1)),INDEX('Cycle 7'!E$10:E$999,MATCH($A1496,'Cycle 7'!$L$10:$L$999,0),1)),INDEX('Cycle 8'!E$10:E$999,MATCH($A1496,'Cycle 8'!$L$10:$L$999,0),1)),INDEX('Cycle 9'!E$10:E$999,MATCH($A1496,'Cycle 9'!$L$10:$L$999,0),1)),INDEX('Cycle 10'!E$10:E$999,MATCH($A1496,'Cycle 10'!$L$10:$L$999,0),1)),INDEX('Cycle 11'!E$10:E$999,MATCH($A1496,'Cycle 11'!$L$10:$L$999,0),1)),""))</f>
        <v/>
      </c>
      <c r="G1496" t="str">
        <f>IF(IFERROR(IFERROR(IFERROR(IFERROR(IFERROR(IFERROR(IFERROR(IFERROR(IFERROR(IFERROR(IFERROR(IFERROR(INDEX(Summer!F$10:F$999,MATCH($A1496,Summer!$L$10:$L$999,0),1),INDEX('Cycle 1'!F$10:F$999,MATCH($A1496,'Cycle 1'!$L$10:$L$999,0),1)),INDEX('Cycle 2'!F$10:F$999,MATCH($A1496,'Cycle 2'!$L$10:$L$999,0),1)),INDEX('Cycle 3'!F$10:F$999,MATCH($A1496,'Cycle 3'!$L$10:$L$999,0),1)),INDEX('Cycle 4'!F$10:F$999,MATCH($A1496,'Cycle 4'!$L$10:$L$999,0),1)),INDEX('Cycle 5'!F$10:F$999,MATCH($A1496,'Cycle 5'!$L$10:$L$999,0),1)),INDEX('Cycle 6'!F$10:F$999,MATCH($A1496,'Cycle 6'!$L$10:$L$999,0),1)),INDEX('Cycle 7'!F$10:F$999,MATCH($A1496,'Cycle 7'!$L$10:$L$999,0),1)),INDEX('Cycle 8'!F$10:F$999,MATCH($A1496,'Cycle 8'!$L$10:$L$999,0),1)),INDEX('Cycle 9'!F$10:F$999,MATCH($A1496,'Cycle 9'!$L$10:$L$999,0),1)),INDEX('Cycle 10'!F$10:F$999,MATCH($A1496,'Cycle 10'!$L$10:$L$999,0),1)),INDEX('Cycle 11'!F$10:F$999,MATCH($A1496,'Cycle 11'!$L$10:$L$999,0),1)),"")="","",IFERROR(IFERROR(IFERROR(IFERROR(IFERROR(IFERROR(IFERROR(IFERROR(IFERROR(IFERROR(IFERROR(IFERROR(INDEX(Summer!F$10:F$999,MATCH($A1496,Summer!$L$10:$L$999,0),1),INDEX('Cycle 1'!F$10:F$999,MATCH($A1496,'Cycle 1'!$L$10:$L$999,0),1)),INDEX('Cycle 2'!F$10:F$999,MATCH($A1496,'Cycle 2'!$L$10:$L$999,0),1)),INDEX('Cycle 3'!F$10:F$999,MATCH($A1496,'Cycle 3'!$L$10:$L$999,0),1)),INDEX('Cycle 4'!F$10:F$999,MATCH($A1496,'Cycle 4'!$L$10:$L$999,0),1)),INDEX('Cycle 5'!F$10:F$999,MATCH($A1496,'Cycle 5'!$L$10:$L$999,0),1)),INDEX('Cycle 6'!F$10:F$999,MATCH($A1496,'Cycle 6'!$L$10:$L$999,0),1)),INDEX('Cycle 7'!F$10:F$999,MATCH($A1496,'Cycle 7'!$L$10:$L$999,0),1)),INDEX('Cycle 8'!F$10:F$999,MATCH($A1496,'Cycle 8'!$L$10:$L$999,0),1)),INDEX('Cycle 9'!F$10:F$999,MATCH($A1496,'Cycle 9'!$L$10:$L$999,0),1)),INDEX('Cycle 10'!F$10:F$999,MATCH($A1496,'Cycle 10'!$L$10:$L$999,0),1)),INDEX('Cycle 11'!F$10:F$999,MATCH($A1496,'Cycle 11'!$L$10:$L$999,0),1)),""))</f>
        <v/>
      </c>
      <c r="H1496" t="str">
        <f>IF(IFERROR(IFERROR(IFERROR(IFERROR(IFERROR(IFERROR(IFERROR(IFERROR(IFERROR(IFERROR(IFERROR(IFERROR(INDEX(Summer!G$10:G$999,MATCH($A1496,Summer!$L$10:$L$999,0),1),INDEX('Cycle 1'!G$10:G$999,MATCH($A1496,'Cycle 1'!$L$10:$L$999,0),1)),INDEX('Cycle 2'!G$10:G$999,MATCH($A1496,'Cycle 2'!$L$10:$L$999,0),1)),INDEX('Cycle 3'!G$10:G$999,MATCH($A1496,'Cycle 3'!$L$10:$L$999,0),1)),INDEX('Cycle 4'!G$10:G$999,MATCH($A1496,'Cycle 4'!$L$10:$L$999,0),1)),INDEX('Cycle 5'!G$10:G$999,MATCH($A1496,'Cycle 5'!$L$10:$L$999,0),1)),INDEX('Cycle 6'!G$10:G$999,MATCH($A1496,'Cycle 6'!$L$10:$L$999,0),1)),INDEX('Cycle 7'!G$10:G$999,MATCH($A1496,'Cycle 7'!$L$10:$L$999,0),1)),INDEX('Cycle 8'!G$10:G$999,MATCH($A1496,'Cycle 8'!$L$10:$L$999,0),1)),INDEX('Cycle 9'!G$10:G$999,MATCH($A1496,'Cycle 9'!$L$10:$L$999,0),1)),INDEX('Cycle 10'!G$10:G$999,MATCH($A1496,'Cycle 10'!$L$10:$L$999,0),1)),INDEX('Cycle 11'!G$10:G$999,MATCH($A1496,'Cycle 11'!$L$10:$L$999,0),1)),"")="","",IFERROR(IFERROR(IFERROR(IFERROR(IFERROR(IFERROR(IFERROR(IFERROR(IFERROR(IFERROR(IFERROR(IFERROR(INDEX(Summer!G$10:G$999,MATCH($A1496,Summer!$L$10:$L$999,0),1),INDEX('Cycle 1'!G$10:G$999,MATCH($A1496,'Cycle 1'!$L$10:$L$999,0),1)),INDEX('Cycle 2'!G$10:G$999,MATCH($A1496,'Cycle 2'!$L$10:$L$999,0),1)),INDEX('Cycle 3'!G$10:G$999,MATCH($A1496,'Cycle 3'!$L$10:$L$999,0),1)),INDEX('Cycle 4'!G$10:G$999,MATCH($A1496,'Cycle 4'!$L$10:$L$999,0),1)),INDEX('Cycle 5'!G$10:G$999,MATCH($A1496,'Cycle 5'!$L$10:$L$999,0),1)),INDEX('Cycle 6'!G$10:G$999,MATCH($A1496,'Cycle 6'!$L$10:$L$999,0),1)),INDEX('Cycle 7'!G$10:G$999,MATCH($A1496,'Cycle 7'!$L$10:$L$999,0),1)),INDEX('Cycle 8'!G$10:G$999,MATCH($A1496,'Cycle 8'!$L$10:$L$999,0),1)),INDEX('Cycle 9'!G$10:G$999,MATCH($A1496,'Cycle 9'!$L$10:$L$999,0),1)),INDEX('Cycle 10'!G$10:G$999,MATCH($A1496,'Cycle 10'!$L$10:$L$999,0),1)),INDEX('Cycle 11'!G$10:G$999,MATCH($A1496,'Cycle 11'!$L$10:$L$999,0),1)),""))</f>
        <v/>
      </c>
      <c r="I1496">
        <f>IFERROR(IF(C1496="",MAX(I$1:I1495),IF(ROW(C$2)=ROW(C1496),1,IF(ISERROR(VLOOKUP(C1496,C$2:C1495,1,FALSE)),MAX(I$1:I1495)+1,MAX(I$1:I1495)))),"")</f>
        <v>0</v>
      </c>
      <c r="J1496" t="str">
        <f t="shared" ref="J1496:J1559" si="150">IF(H1496="","",COUNTIFS(C:C,C1496))</f>
        <v/>
      </c>
      <c r="K1496" t="str">
        <f t="shared" si="149"/>
        <v/>
      </c>
      <c r="L1496" t="str">
        <f t="shared" si="149"/>
        <v/>
      </c>
      <c r="M1496" t="str">
        <f t="shared" si="149"/>
        <v/>
      </c>
      <c r="N1496" t="str">
        <f t="shared" si="149"/>
        <v/>
      </c>
      <c r="O1496" t="str">
        <f t="shared" si="149"/>
        <v/>
      </c>
      <c r="P1496" t="str">
        <f t="shared" si="149"/>
        <v/>
      </c>
      <c r="Q1496" t="str">
        <f t="shared" si="149"/>
        <v/>
      </c>
      <c r="R1496" t="str">
        <f t="shared" si="149"/>
        <v/>
      </c>
      <c r="S1496" t="str">
        <f t="shared" si="149"/>
        <v/>
      </c>
      <c r="T1496" t="str">
        <f t="shared" si="149"/>
        <v/>
      </c>
      <c r="U1496" t="str">
        <f t="shared" si="149"/>
        <v/>
      </c>
      <c r="V1496" t="str">
        <f t="shared" si="149"/>
        <v/>
      </c>
      <c r="W1496" t="str">
        <f t="shared" ref="W1496:W1559" si="151">IF($H1496="","",SUM(K1496:V1496))</f>
        <v/>
      </c>
      <c r="X1496">
        <f>IF(OR(H1496="No",H1496=""),0,IF(COUNTIFS(H$2:H1496,"Yes",C$2:C1496,C1496)&gt;1,0,COUNTIFS(H$2:H1496,"Yes",C$2:C1496,C1496)))+IF(X1495=$X$1,0,X1495)</f>
        <v>0</v>
      </c>
    </row>
    <row r="1497" spans="1:24" x14ac:dyDescent="0.3">
      <c r="A1497">
        <f>ROWS($A$2:$A1497)</f>
        <v>1496</v>
      </c>
      <c r="B1497" t="str">
        <f>IF(ISERROR(VLOOKUP(A1497,Summer!L$11:L$500,1,FALSE)),IF(ISERROR(VLOOKUP(A1497,'Cycle 1'!L$11:L$500,1,FALSE)),IF(ISERROR(VLOOKUP(A1497,'Cycle 2'!L$11:L$500,1,FALSE)),IF(ISERROR(VLOOKUP(A1497,'Cycle 3'!L$11:L$500,1,FALSE)),IF(ISERROR(VLOOKUP(A1497,'Cycle 4'!L$11:L$500,1,FALSE)),IF(ISERROR(VLOOKUP(A1497,'Cycle 5'!L$11:L$500,1,FALSE)),IF(ISERROR(VLOOKUP(A1497,'Cycle 6'!L$11:L$500,1,FALSE)),IF(ISERROR(VLOOKUP(A1497,'Cycle 7'!L$11:L$500,1,FALSE)),IF(ISERROR(VLOOKUP(A1497,'Cycle 8'!L$11:L$500,1,FALSE)),IF(ISERROR(VLOOKUP(A1497,'Cycle 9'!L$11:L$500,1,FALSE)),IF(ISERROR(VLOOKUP(A1497,'Cycle 10'!L$11:L$500,1,FALSE)),IF(ISERROR(VLOOKUP(A1497,'Cycle 11'!L$11:L$500,1,FALSE)),"","Cycle 11"),"Cycle 10"),"Cycle 9"),"Cycle 8"),"Cycle 7"),"Cycle 6"),"Cycle 5"),"Cycle 4"),"Cycle 3"),"Cycle 2"),"Cycle 1"),"Summer")</f>
        <v/>
      </c>
      <c r="C1497" t="str">
        <f>IF(IFERROR(IFERROR(IFERROR(IFERROR(IFERROR(IFERROR(IFERROR(IFERROR(IFERROR(IFERROR(IFERROR(IFERROR(INDEX(Summer!B$10:B$999,MATCH($A1497,Summer!$L$10:$L$999,0),1),INDEX('Cycle 1'!B$10:B$999,MATCH($A1497,'Cycle 1'!$L$10:$L$999,0),1)),INDEX('Cycle 2'!B$10:B$999,MATCH($A1497,'Cycle 2'!$L$10:$L$999,0),1)),INDEX('Cycle 3'!B$10:B$999,MATCH($A1497,'Cycle 3'!$L$10:$L$999,0),1)),INDEX('Cycle 4'!B$10:B$999,MATCH($A1497,'Cycle 4'!$L$10:$L$999,0),1)),INDEX('Cycle 5'!B$10:B$999,MATCH($A1497,'Cycle 5'!$L$10:$L$999,0),1)),INDEX('Cycle 6'!B$10:B$999,MATCH($A1497,'Cycle 6'!$L$10:$L$999,0),1)),INDEX('Cycle 7'!B$10:B$999,MATCH($A1497,'Cycle 7'!$L$10:$L$999,0),1)),INDEX('Cycle 8'!B$10:B$999,MATCH($A1497,'Cycle 8'!$L$10:$L$999,0),1)),INDEX('Cycle 9'!B$10:B$999,MATCH($A1497,'Cycle 9'!$L$10:$L$999,0),1)),INDEX('Cycle 10'!B$10:B$999,MATCH($A1497,'Cycle 10'!$L$10:$L$999,0),1)),INDEX('Cycle 11'!B$10:B$999,MATCH($A1497,'Cycle 11'!$L$10:$L$999,0),1)),"")="","",IFERROR(IFERROR(IFERROR(IFERROR(IFERROR(IFERROR(IFERROR(IFERROR(IFERROR(IFERROR(IFERROR(IFERROR(INDEX(Summer!B$10:B$999,MATCH($A1497,Summer!$L$10:$L$999,0),1),INDEX('Cycle 1'!B$10:B$999,MATCH($A1497,'Cycle 1'!$L$10:$L$999,0),1)),INDEX('Cycle 2'!B$10:B$999,MATCH($A1497,'Cycle 2'!$L$10:$L$999,0),1)),INDEX('Cycle 3'!B$10:B$999,MATCH($A1497,'Cycle 3'!$L$10:$L$999,0),1)),INDEX('Cycle 4'!B$10:B$999,MATCH($A1497,'Cycle 4'!$L$10:$L$999,0),1)),INDEX('Cycle 5'!B$10:B$999,MATCH($A1497,'Cycle 5'!$L$10:$L$999,0),1)),INDEX('Cycle 6'!B$10:B$999,MATCH($A1497,'Cycle 6'!$L$10:$L$999,0),1)),INDEX('Cycle 7'!B$10:B$999,MATCH($A1497,'Cycle 7'!$L$10:$L$999,0),1)),INDEX('Cycle 8'!B$10:B$999,MATCH($A1497,'Cycle 8'!$L$10:$L$999,0),1)),INDEX('Cycle 9'!B$10:B$999,MATCH($A1497,'Cycle 9'!$L$10:$L$999,0),1)),INDEX('Cycle 10'!B$10:B$999,MATCH($A1497,'Cycle 10'!$L$10:$L$999,0),1)),INDEX('Cycle 11'!B$10:B$999,MATCH($A1497,'Cycle 11'!$L$10:$L$999,0),1)),""))</f>
        <v/>
      </c>
      <c r="D1497" t="str">
        <f>IF(IFERROR(IFERROR(IFERROR(IFERROR(IFERROR(IFERROR(IFERROR(IFERROR(IFERROR(IFERROR(IFERROR(IFERROR(INDEX(Summer!C$10:C$999,MATCH($A1497,Summer!$L$10:$L$999,0),1),INDEX('Cycle 1'!C$10:C$999,MATCH($A1497,'Cycle 1'!$L$10:$L$999,0),1)),INDEX('Cycle 2'!C$10:C$999,MATCH($A1497,'Cycle 2'!$L$10:$L$999,0),1)),INDEX('Cycle 3'!C$10:C$999,MATCH($A1497,'Cycle 3'!$L$10:$L$999,0),1)),INDEX('Cycle 4'!C$10:C$999,MATCH($A1497,'Cycle 4'!$L$10:$L$999,0),1)),INDEX('Cycle 5'!C$10:C$999,MATCH($A1497,'Cycle 5'!$L$10:$L$999,0),1)),INDEX('Cycle 6'!C$10:C$999,MATCH($A1497,'Cycle 6'!$L$10:$L$999,0),1)),INDEX('Cycle 7'!C$10:C$999,MATCH($A1497,'Cycle 7'!$L$10:$L$999,0),1)),INDEX('Cycle 8'!C$10:C$999,MATCH($A1497,'Cycle 8'!$L$10:$L$999,0),1)),INDEX('Cycle 9'!C$10:C$999,MATCH($A1497,'Cycle 9'!$L$10:$L$999,0),1)),INDEX('Cycle 10'!C$10:C$999,MATCH($A1497,'Cycle 10'!$L$10:$L$999,0),1)),INDEX('Cycle 11'!C$10:C$999,MATCH($A1497,'Cycle 11'!$L$10:$L$999,0),1)),"")="","",IFERROR(IFERROR(IFERROR(IFERROR(IFERROR(IFERROR(IFERROR(IFERROR(IFERROR(IFERROR(IFERROR(IFERROR(INDEX(Summer!C$10:C$999,MATCH($A1497,Summer!$L$10:$L$999,0),1),INDEX('Cycle 1'!C$10:C$999,MATCH($A1497,'Cycle 1'!$L$10:$L$999,0),1)),INDEX('Cycle 2'!C$10:C$999,MATCH($A1497,'Cycle 2'!$L$10:$L$999,0),1)),INDEX('Cycle 3'!C$10:C$999,MATCH($A1497,'Cycle 3'!$L$10:$L$999,0),1)),INDEX('Cycle 4'!C$10:C$999,MATCH($A1497,'Cycle 4'!$L$10:$L$999,0),1)),INDEX('Cycle 5'!C$10:C$999,MATCH($A1497,'Cycle 5'!$L$10:$L$999,0),1)),INDEX('Cycle 6'!C$10:C$999,MATCH($A1497,'Cycle 6'!$L$10:$L$999,0),1)),INDEX('Cycle 7'!C$10:C$999,MATCH($A1497,'Cycle 7'!$L$10:$L$999,0),1)),INDEX('Cycle 8'!C$10:C$999,MATCH($A1497,'Cycle 8'!$L$10:$L$999,0),1)),INDEX('Cycle 9'!C$10:C$999,MATCH($A1497,'Cycle 9'!$L$10:$L$999,0),1)),INDEX('Cycle 10'!C$10:C$999,MATCH($A1497,'Cycle 10'!$L$10:$L$999,0),1)),INDEX('Cycle 11'!C$10:C$999,MATCH($A1497,'Cycle 11'!$L$10:$L$999,0),1)),""))</f>
        <v/>
      </c>
      <c r="E1497" t="str">
        <f>IF(IFERROR(IFERROR(IFERROR(IFERROR(IFERROR(IFERROR(IFERROR(IFERROR(IFERROR(IFERROR(IFERROR(IFERROR(INDEX(Summer!D$10:D$999,MATCH($A1497,Summer!$L$10:$L$999,0),1),INDEX('Cycle 1'!D$10:D$999,MATCH($A1497,'Cycle 1'!$L$10:$L$999,0),1)),INDEX('Cycle 2'!D$10:D$999,MATCH($A1497,'Cycle 2'!$L$10:$L$999,0),1)),INDEX('Cycle 3'!D$10:D$999,MATCH($A1497,'Cycle 3'!$L$10:$L$999,0),1)),INDEX('Cycle 4'!D$10:D$999,MATCH($A1497,'Cycle 4'!$L$10:$L$999,0),1)),INDEX('Cycle 5'!D$10:D$999,MATCH($A1497,'Cycle 5'!$L$10:$L$999,0),1)),INDEX('Cycle 6'!D$10:D$999,MATCH($A1497,'Cycle 6'!$L$10:$L$999,0),1)),INDEX('Cycle 7'!D$10:D$999,MATCH($A1497,'Cycle 7'!$L$10:$L$999,0),1)),INDEX('Cycle 8'!D$10:D$999,MATCH($A1497,'Cycle 8'!$L$10:$L$999,0),1)),INDEX('Cycle 9'!D$10:D$999,MATCH($A1497,'Cycle 9'!$L$10:$L$999,0),1)),INDEX('Cycle 10'!D$10:D$999,MATCH($A1497,'Cycle 10'!$L$10:$L$999,0),1)),INDEX('Cycle 11'!D$10:D$999,MATCH($A1497,'Cycle 11'!$L$10:$L$999,0),1)),"")="","",IFERROR(IFERROR(IFERROR(IFERROR(IFERROR(IFERROR(IFERROR(IFERROR(IFERROR(IFERROR(IFERROR(IFERROR(INDEX(Summer!D$10:D$999,MATCH($A1497,Summer!$L$10:$L$999,0),1),INDEX('Cycle 1'!D$10:D$999,MATCH($A1497,'Cycle 1'!$L$10:$L$999,0),1)),INDEX('Cycle 2'!D$10:D$999,MATCH($A1497,'Cycle 2'!$L$10:$L$999,0),1)),INDEX('Cycle 3'!D$10:D$999,MATCH($A1497,'Cycle 3'!$L$10:$L$999,0),1)),INDEX('Cycle 4'!D$10:D$999,MATCH($A1497,'Cycle 4'!$L$10:$L$999,0),1)),INDEX('Cycle 5'!D$10:D$999,MATCH($A1497,'Cycle 5'!$L$10:$L$999,0),1)),INDEX('Cycle 6'!D$10:D$999,MATCH($A1497,'Cycle 6'!$L$10:$L$999,0),1)),INDEX('Cycle 7'!D$10:D$999,MATCH($A1497,'Cycle 7'!$L$10:$L$999,0),1)),INDEX('Cycle 8'!D$10:D$999,MATCH($A1497,'Cycle 8'!$L$10:$L$999,0),1)),INDEX('Cycle 9'!D$10:D$999,MATCH($A1497,'Cycle 9'!$L$10:$L$999,0),1)),INDEX('Cycle 10'!D$10:D$999,MATCH($A1497,'Cycle 10'!$L$10:$L$999,0),1)),INDEX('Cycle 11'!D$10:D$999,MATCH($A1497,'Cycle 11'!$L$10:$L$999,0),1)),""))</f>
        <v/>
      </c>
      <c r="F1497" t="str">
        <f>IF(IFERROR(IFERROR(IFERROR(IFERROR(IFERROR(IFERROR(IFERROR(IFERROR(IFERROR(IFERROR(IFERROR(IFERROR(INDEX(Summer!E$10:E$999,MATCH($A1497,Summer!$L$10:$L$999,0),1),INDEX('Cycle 1'!E$10:E$999,MATCH($A1497,'Cycle 1'!$L$10:$L$999,0),1)),INDEX('Cycle 2'!E$10:E$999,MATCH($A1497,'Cycle 2'!$L$10:$L$999,0),1)),INDEX('Cycle 3'!E$10:E$999,MATCH($A1497,'Cycle 3'!$L$10:$L$999,0),1)),INDEX('Cycle 4'!E$10:E$999,MATCH($A1497,'Cycle 4'!$L$10:$L$999,0),1)),INDEX('Cycle 5'!E$10:E$999,MATCH($A1497,'Cycle 5'!$L$10:$L$999,0),1)),INDEX('Cycle 6'!E$10:E$999,MATCH($A1497,'Cycle 6'!$L$10:$L$999,0),1)),INDEX('Cycle 7'!E$10:E$999,MATCH($A1497,'Cycle 7'!$L$10:$L$999,0),1)),INDEX('Cycle 8'!E$10:E$999,MATCH($A1497,'Cycle 8'!$L$10:$L$999,0),1)),INDEX('Cycle 9'!E$10:E$999,MATCH($A1497,'Cycle 9'!$L$10:$L$999,0),1)),INDEX('Cycle 10'!E$10:E$999,MATCH($A1497,'Cycle 10'!$L$10:$L$999,0),1)),INDEX('Cycle 11'!E$10:E$999,MATCH($A1497,'Cycle 11'!$L$10:$L$999,0),1)),"")="","",IFERROR(IFERROR(IFERROR(IFERROR(IFERROR(IFERROR(IFERROR(IFERROR(IFERROR(IFERROR(IFERROR(IFERROR(INDEX(Summer!E$10:E$999,MATCH($A1497,Summer!$L$10:$L$999,0),1),INDEX('Cycle 1'!E$10:E$999,MATCH($A1497,'Cycle 1'!$L$10:$L$999,0),1)),INDEX('Cycle 2'!E$10:E$999,MATCH($A1497,'Cycle 2'!$L$10:$L$999,0),1)),INDEX('Cycle 3'!E$10:E$999,MATCH($A1497,'Cycle 3'!$L$10:$L$999,0),1)),INDEX('Cycle 4'!E$10:E$999,MATCH($A1497,'Cycle 4'!$L$10:$L$999,0),1)),INDEX('Cycle 5'!E$10:E$999,MATCH($A1497,'Cycle 5'!$L$10:$L$999,0),1)),INDEX('Cycle 6'!E$10:E$999,MATCH($A1497,'Cycle 6'!$L$10:$L$999,0),1)),INDEX('Cycle 7'!E$10:E$999,MATCH($A1497,'Cycle 7'!$L$10:$L$999,0),1)),INDEX('Cycle 8'!E$10:E$999,MATCH($A1497,'Cycle 8'!$L$10:$L$999,0),1)),INDEX('Cycle 9'!E$10:E$999,MATCH($A1497,'Cycle 9'!$L$10:$L$999,0),1)),INDEX('Cycle 10'!E$10:E$999,MATCH($A1497,'Cycle 10'!$L$10:$L$999,0),1)),INDEX('Cycle 11'!E$10:E$999,MATCH($A1497,'Cycle 11'!$L$10:$L$999,0),1)),""))</f>
        <v/>
      </c>
      <c r="G1497" t="str">
        <f>IF(IFERROR(IFERROR(IFERROR(IFERROR(IFERROR(IFERROR(IFERROR(IFERROR(IFERROR(IFERROR(IFERROR(IFERROR(INDEX(Summer!F$10:F$999,MATCH($A1497,Summer!$L$10:$L$999,0),1),INDEX('Cycle 1'!F$10:F$999,MATCH($A1497,'Cycle 1'!$L$10:$L$999,0),1)),INDEX('Cycle 2'!F$10:F$999,MATCH($A1497,'Cycle 2'!$L$10:$L$999,0),1)),INDEX('Cycle 3'!F$10:F$999,MATCH($A1497,'Cycle 3'!$L$10:$L$999,0),1)),INDEX('Cycle 4'!F$10:F$999,MATCH($A1497,'Cycle 4'!$L$10:$L$999,0),1)),INDEX('Cycle 5'!F$10:F$999,MATCH($A1497,'Cycle 5'!$L$10:$L$999,0),1)),INDEX('Cycle 6'!F$10:F$999,MATCH($A1497,'Cycle 6'!$L$10:$L$999,0),1)),INDEX('Cycle 7'!F$10:F$999,MATCH($A1497,'Cycle 7'!$L$10:$L$999,0),1)),INDEX('Cycle 8'!F$10:F$999,MATCH($A1497,'Cycle 8'!$L$10:$L$999,0),1)),INDEX('Cycle 9'!F$10:F$999,MATCH($A1497,'Cycle 9'!$L$10:$L$999,0),1)),INDEX('Cycle 10'!F$10:F$999,MATCH($A1497,'Cycle 10'!$L$10:$L$999,0),1)),INDEX('Cycle 11'!F$10:F$999,MATCH($A1497,'Cycle 11'!$L$10:$L$999,0),1)),"")="","",IFERROR(IFERROR(IFERROR(IFERROR(IFERROR(IFERROR(IFERROR(IFERROR(IFERROR(IFERROR(IFERROR(IFERROR(INDEX(Summer!F$10:F$999,MATCH($A1497,Summer!$L$10:$L$999,0),1),INDEX('Cycle 1'!F$10:F$999,MATCH($A1497,'Cycle 1'!$L$10:$L$999,0),1)),INDEX('Cycle 2'!F$10:F$999,MATCH($A1497,'Cycle 2'!$L$10:$L$999,0),1)),INDEX('Cycle 3'!F$10:F$999,MATCH($A1497,'Cycle 3'!$L$10:$L$999,0),1)),INDEX('Cycle 4'!F$10:F$999,MATCH($A1497,'Cycle 4'!$L$10:$L$999,0),1)),INDEX('Cycle 5'!F$10:F$999,MATCH($A1497,'Cycle 5'!$L$10:$L$999,0),1)),INDEX('Cycle 6'!F$10:F$999,MATCH($A1497,'Cycle 6'!$L$10:$L$999,0),1)),INDEX('Cycle 7'!F$10:F$999,MATCH($A1497,'Cycle 7'!$L$10:$L$999,0),1)),INDEX('Cycle 8'!F$10:F$999,MATCH($A1497,'Cycle 8'!$L$10:$L$999,0),1)),INDEX('Cycle 9'!F$10:F$999,MATCH($A1497,'Cycle 9'!$L$10:$L$999,0),1)),INDEX('Cycle 10'!F$10:F$999,MATCH($A1497,'Cycle 10'!$L$10:$L$999,0),1)),INDEX('Cycle 11'!F$10:F$999,MATCH($A1497,'Cycle 11'!$L$10:$L$999,0),1)),""))</f>
        <v/>
      </c>
      <c r="H1497" t="str">
        <f>IF(IFERROR(IFERROR(IFERROR(IFERROR(IFERROR(IFERROR(IFERROR(IFERROR(IFERROR(IFERROR(IFERROR(IFERROR(INDEX(Summer!G$10:G$999,MATCH($A1497,Summer!$L$10:$L$999,0),1),INDEX('Cycle 1'!G$10:G$999,MATCH($A1497,'Cycle 1'!$L$10:$L$999,0),1)),INDEX('Cycle 2'!G$10:G$999,MATCH($A1497,'Cycle 2'!$L$10:$L$999,0),1)),INDEX('Cycle 3'!G$10:G$999,MATCH($A1497,'Cycle 3'!$L$10:$L$999,0),1)),INDEX('Cycle 4'!G$10:G$999,MATCH($A1497,'Cycle 4'!$L$10:$L$999,0),1)),INDEX('Cycle 5'!G$10:G$999,MATCH($A1497,'Cycle 5'!$L$10:$L$999,0),1)),INDEX('Cycle 6'!G$10:G$999,MATCH($A1497,'Cycle 6'!$L$10:$L$999,0),1)),INDEX('Cycle 7'!G$10:G$999,MATCH($A1497,'Cycle 7'!$L$10:$L$999,0),1)),INDEX('Cycle 8'!G$10:G$999,MATCH($A1497,'Cycle 8'!$L$10:$L$999,0),1)),INDEX('Cycle 9'!G$10:G$999,MATCH($A1497,'Cycle 9'!$L$10:$L$999,0),1)),INDEX('Cycle 10'!G$10:G$999,MATCH($A1497,'Cycle 10'!$L$10:$L$999,0),1)),INDEX('Cycle 11'!G$10:G$999,MATCH($A1497,'Cycle 11'!$L$10:$L$999,0),1)),"")="","",IFERROR(IFERROR(IFERROR(IFERROR(IFERROR(IFERROR(IFERROR(IFERROR(IFERROR(IFERROR(IFERROR(IFERROR(INDEX(Summer!G$10:G$999,MATCH($A1497,Summer!$L$10:$L$999,0),1),INDEX('Cycle 1'!G$10:G$999,MATCH($A1497,'Cycle 1'!$L$10:$L$999,0),1)),INDEX('Cycle 2'!G$10:G$999,MATCH($A1497,'Cycle 2'!$L$10:$L$999,0),1)),INDEX('Cycle 3'!G$10:G$999,MATCH($A1497,'Cycle 3'!$L$10:$L$999,0),1)),INDEX('Cycle 4'!G$10:G$999,MATCH($A1497,'Cycle 4'!$L$10:$L$999,0),1)),INDEX('Cycle 5'!G$10:G$999,MATCH($A1497,'Cycle 5'!$L$10:$L$999,0),1)),INDEX('Cycle 6'!G$10:G$999,MATCH($A1497,'Cycle 6'!$L$10:$L$999,0),1)),INDEX('Cycle 7'!G$10:G$999,MATCH($A1497,'Cycle 7'!$L$10:$L$999,0),1)),INDEX('Cycle 8'!G$10:G$999,MATCH($A1497,'Cycle 8'!$L$10:$L$999,0),1)),INDEX('Cycle 9'!G$10:G$999,MATCH($A1497,'Cycle 9'!$L$10:$L$999,0),1)),INDEX('Cycle 10'!G$10:G$999,MATCH($A1497,'Cycle 10'!$L$10:$L$999,0),1)),INDEX('Cycle 11'!G$10:G$999,MATCH($A1497,'Cycle 11'!$L$10:$L$999,0),1)),""))</f>
        <v/>
      </c>
      <c r="I1497">
        <f>IFERROR(IF(C1497="",MAX(I$1:I1496),IF(ROW(C$2)=ROW(C1497),1,IF(ISERROR(VLOOKUP(C1497,C$2:C1496,1,FALSE)),MAX(I$1:I1496)+1,MAX(I$1:I1496)))),"")</f>
        <v>0</v>
      </c>
      <c r="J1497" t="str">
        <f t="shared" si="150"/>
        <v/>
      </c>
      <c r="K1497" t="str">
        <f t="shared" si="149"/>
        <v/>
      </c>
      <c r="L1497" t="str">
        <f t="shared" si="149"/>
        <v/>
      </c>
      <c r="M1497" t="str">
        <f t="shared" si="149"/>
        <v/>
      </c>
      <c r="N1497" t="str">
        <f t="shared" si="149"/>
        <v/>
      </c>
      <c r="O1497" t="str">
        <f t="shared" si="149"/>
        <v/>
      </c>
      <c r="P1497" t="str">
        <f t="shared" si="149"/>
        <v/>
      </c>
      <c r="Q1497" t="str">
        <f t="shared" si="149"/>
        <v/>
      </c>
      <c r="R1497" t="str">
        <f t="shared" si="149"/>
        <v/>
      </c>
      <c r="S1497" t="str">
        <f t="shared" si="149"/>
        <v/>
      </c>
      <c r="T1497" t="str">
        <f t="shared" si="149"/>
        <v/>
      </c>
      <c r="U1497" t="str">
        <f t="shared" si="149"/>
        <v/>
      </c>
      <c r="V1497" t="str">
        <f t="shared" si="149"/>
        <v/>
      </c>
      <c r="W1497" t="str">
        <f t="shared" si="151"/>
        <v/>
      </c>
      <c r="X1497">
        <f>IF(OR(H1497="No",H1497=""),0,IF(COUNTIFS(H$2:H1497,"Yes",C$2:C1497,C1497)&gt;1,0,COUNTIFS(H$2:H1497,"Yes",C$2:C1497,C1497)))+IF(X1496=$X$1,0,X1496)</f>
        <v>0</v>
      </c>
    </row>
    <row r="1498" spans="1:24" x14ac:dyDescent="0.3">
      <c r="A1498">
        <f>ROWS($A$2:$A1498)</f>
        <v>1497</v>
      </c>
      <c r="B1498" t="str">
        <f>IF(ISERROR(VLOOKUP(A1498,Summer!L$11:L$500,1,FALSE)),IF(ISERROR(VLOOKUP(A1498,'Cycle 1'!L$11:L$500,1,FALSE)),IF(ISERROR(VLOOKUP(A1498,'Cycle 2'!L$11:L$500,1,FALSE)),IF(ISERROR(VLOOKUP(A1498,'Cycle 3'!L$11:L$500,1,FALSE)),IF(ISERROR(VLOOKUP(A1498,'Cycle 4'!L$11:L$500,1,FALSE)),IF(ISERROR(VLOOKUP(A1498,'Cycle 5'!L$11:L$500,1,FALSE)),IF(ISERROR(VLOOKUP(A1498,'Cycle 6'!L$11:L$500,1,FALSE)),IF(ISERROR(VLOOKUP(A1498,'Cycle 7'!L$11:L$500,1,FALSE)),IF(ISERROR(VLOOKUP(A1498,'Cycle 8'!L$11:L$500,1,FALSE)),IF(ISERROR(VLOOKUP(A1498,'Cycle 9'!L$11:L$500,1,FALSE)),IF(ISERROR(VLOOKUP(A1498,'Cycle 10'!L$11:L$500,1,FALSE)),IF(ISERROR(VLOOKUP(A1498,'Cycle 11'!L$11:L$500,1,FALSE)),"","Cycle 11"),"Cycle 10"),"Cycle 9"),"Cycle 8"),"Cycle 7"),"Cycle 6"),"Cycle 5"),"Cycle 4"),"Cycle 3"),"Cycle 2"),"Cycle 1"),"Summer")</f>
        <v/>
      </c>
      <c r="C1498" t="str">
        <f>IF(IFERROR(IFERROR(IFERROR(IFERROR(IFERROR(IFERROR(IFERROR(IFERROR(IFERROR(IFERROR(IFERROR(IFERROR(INDEX(Summer!B$10:B$999,MATCH($A1498,Summer!$L$10:$L$999,0),1),INDEX('Cycle 1'!B$10:B$999,MATCH($A1498,'Cycle 1'!$L$10:$L$999,0),1)),INDEX('Cycle 2'!B$10:B$999,MATCH($A1498,'Cycle 2'!$L$10:$L$999,0),1)),INDEX('Cycle 3'!B$10:B$999,MATCH($A1498,'Cycle 3'!$L$10:$L$999,0),1)),INDEX('Cycle 4'!B$10:B$999,MATCH($A1498,'Cycle 4'!$L$10:$L$999,0),1)),INDEX('Cycle 5'!B$10:B$999,MATCH($A1498,'Cycle 5'!$L$10:$L$999,0),1)),INDEX('Cycle 6'!B$10:B$999,MATCH($A1498,'Cycle 6'!$L$10:$L$999,0),1)),INDEX('Cycle 7'!B$10:B$999,MATCH($A1498,'Cycle 7'!$L$10:$L$999,0),1)),INDEX('Cycle 8'!B$10:B$999,MATCH($A1498,'Cycle 8'!$L$10:$L$999,0),1)),INDEX('Cycle 9'!B$10:B$999,MATCH($A1498,'Cycle 9'!$L$10:$L$999,0),1)),INDEX('Cycle 10'!B$10:B$999,MATCH($A1498,'Cycle 10'!$L$10:$L$999,0),1)),INDEX('Cycle 11'!B$10:B$999,MATCH($A1498,'Cycle 11'!$L$10:$L$999,0),1)),"")="","",IFERROR(IFERROR(IFERROR(IFERROR(IFERROR(IFERROR(IFERROR(IFERROR(IFERROR(IFERROR(IFERROR(IFERROR(INDEX(Summer!B$10:B$999,MATCH($A1498,Summer!$L$10:$L$999,0),1),INDEX('Cycle 1'!B$10:B$999,MATCH($A1498,'Cycle 1'!$L$10:$L$999,0),1)),INDEX('Cycle 2'!B$10:B$999,MATCH($A1498,'Cycle 2'!$L$10:$L$999,0),1)),INDEX('Cycle 3'!B$10:B$999,MATCH($A1498,'Cycle 3'!$L$10:$L$999,0),1)),INDEX('Cycle 4'!B$10:B$999,MATCH($A1498,'Cycle 4'!$L$10:$L$999,0),1)),INDEX('Cycle 5'!B$10:B$999,MATCH($A1498,'Cycle 5'!$L$10:$L$999,0),1)),INDEX('Cycle 6'!B$10:B$999,MATCH($A1498,'Cycle 6'!$L$10:$L$999,0),1)),INDEX('Cycle 7'!B$10:B$999,MATCH($A1498,'Cycle 7'!$L$10:$L$999,0),1)),INDEX('Cycle 8'!B$10:B$999,MATCH($A1498,'Cycle 8'!$L$10:$L$999,0),1)),INDEX('Cycle 9'!B$10:B$999,MATCH($A1498,'Cycle 9'!$L$10:$L$999,0),1)),INDEX('Cycle 10'!B$10:B$999,MATCH($A1498,'Cycle 10'!$L$10:$L$999,0),1)),INDEX('Cycle 11'!B$10:B$999,MATCH($A1498,'Cycle 11'!$L$10:$L$999,0),1)),""))</f>
        <v/>
      </c>
      <c r="D1498" t="str">
        <f>IF(IFERROR(IFERROR(IFERROR(IFERROR(IFERROR(IFERROR(IFERROR(IFERROR(IFERROR(IFERROR(IFERROR(IFERROR(INDEX(Summer!C$10:C$999,MATCH($A1498,Summer!$L$10:$L$999,0),1),INDEX('Cycle 1'!C$10:C$999,MATCH($A1498,'Cycle 1'!$L$10:$L$999,0),1)),INDEX('Cycle 2'!C$10:C$999,MATCH($A1498,'Cycle 2'!$L$10:$L$999,0),1)),INDEX('Cycle 3'!C$10:C$999,MATCH($A1498,'Cycle 3'!$L$10:$L$999,0),1)),INDEX('Cycle 4'!C$10:C$999,MATCH($A1498,'Cycle 4'!$L$10:$L$999,0),1)),INDEX('Cycle 5'!C$10:C$999,MATCH($A1498,'Cycle 5'!$L$10:$L$999,0),1)),INDEX('Cycle 6'!C$10:C$999,MATCH($A1498,'Cycle 6'!$L$10:$L$999,0),1)),INDEX('Cycle 7'!C$10:C$999,MATCH($A1498,'Cycle 7'!$L$10:$L$999,0),1)),INDEX('Cycle 8'!C$10:C$999,MATCH($A1498,'Cycle 8'!$L$10:$L$999,0),1)),INDEX('Cycle 9'!C$10:C$999,MATCH($A1498,'Cycle 9'!$L$10:$L$999,0),1)),INDEX('Cycle 10'!C$10:C$999,MATCH($A1498,'Cycle 10'!$L$10:$L$999,0),1)),INDEX('Cycle 11'!C$10:C$999,MATCH($A1498,'Cycle 11'!$L$10:$L$999,0),1)),"")="","",IFERROR(IFERROR(IFERROR(IFERROR(IFERROR(IFERROR(IFERROR(IFERROR(IFERROR(IFERROR(IFERROR(IFERROR(INDEX(Summer!C$10:C$999,MATCH($A1498,Summer!$L$10:$L$999,0),1),INDEX('Cycle 1'!C$10:C$999,MATCH($A1498,'Cycle 1'!$L$10:$L$999,0),1)),INDEX('Cycle 2'!C$10:C$999,MATCH($A1498,'Cycle 2'!$L$10:$L$999,0),1)),INDEX('Cycle 3'!C$10:C$999,MATCH($A1498,'Cycle 3'!$L$10:$L$999,0),1)),INDEX('Cycle 4'!C$10:C$999,MATCH($A1498,'Cycle 4'!$L$10:$L$999,0),1)),INDEX('Cycle 5'!C$10:C$999,MATCH($A1498,'Cycle 5'!$L$10:$L$999,0),1)),INDEX('Cycle 6'!C$10:C$999,MATCH($A1498,'Cycle 6'!$L$10:$L$999,0),1)),INDEX('Cycle 7'!C$10:C$999,MATCH($A1498,'Cycle 7'!$L$10:$L$999,0),1)),INDEX('Cycle 8'!C$10:C$999,MATCH($A1498,'Cycle 8'!$L$10:$L$999,0),1)),INDEX('Cycle 9'!C$10:C$999,MATCH($A1498,'Cycle 9'!$L$10:$L$999,0),1)),INDEX('Cycle 10'!C$10:C$999,MATCH($A1498,'Cycle 10'!$L$10:$L$999,0),1)),INDEX('Cycle 11'!C$10:C$999,MATCH($A1498,'Cycle 11'!$L$10:$L$999,0),1)),""))</f>
        <v/>
      </c>
      <c r="E1498" t="str">
        <f>IF(IFERROR(IFERROR(IFERROR(IFERROR(IFERROR(IFERROR(IFERROR(IFERROR(IFERROR(IFERROR(IFERROR(IFERROR(INDEX(Summer!D$10:D$999,MATCH($A1498,Summer!$L$10:$L$999,0),1),INDEX('Cycle 1'!D$10:D$999,MATCH($A1498,'Cycle 1'!$L$10:$L$999,0),1)),INDEX('Cycle 2'!D$10:D$999,MATCH($A1498,'Cycle 2'!$L$10:$L$999,0),1)),INDEX('Cycle 3'!D$10:D$999,MATCH($A1498,'Cycle 3'!$L$10:$L$999,0),1)),INDEX('Cycle 4'!D$10:D$999,MATCH($A1498,'Cycle 4'!$L$10:$L$999,0),1)),INDEX('Cycle 5'!D$10:D$999,MATCH($A1498,'Cycle 5'!$L$10:$L$999,0),1)),INDEX('Cycle 6'!D$10:D$999,MATCH($A1498,'Cycle 6'!$L$10:$L$999,0),1)),INDEX('Cycle 7'!D$10:D$999,MATCH($A1498,'Cycle 7'!$L$10:$L$999,0),1)),INDEX('Cycle 8'!D$10:D$999,MATCH($A1498,'Cycle 8'!$L$10:$L$999,0),1)),INDEX('Cycle 9'!D$10:D$999,MATCH($A1498,'Cycle 9'!$L$10:$L$999,0),1)),INDEX('Cycle 10'!D$10:D$999,MATCH($A1498,'Cycle 10'!$L$10:$L$999,0),1)),INDEX('Cycle 11'!D$10:D$999,MATCH($A1498,'Cycle 11'!$L$10:$L$999,0),1)),"")="","",IFERROR(IFERROR(IFERROR(IFERROR(IFERROR(IFERROR(IFERROR(IFERROR(IFERROR(IFERROR(IFERROR(IFERROR(INDEX(Summer!D$10:D$999,MATCH($A1498,Summer!$L$10:$L$999,0),1),INDEX('Cycle 1'!D$10:D$999,MATCH($A1498,'Cycle 1'!$L$10:$L$999,0),1)),INDEX('Cycle 2'!D$10:D$999,MATCH($A1498,'Cycle 2'!$L$10:$L$999,0),1)),INDEX('Cycle 3'!D$10:D$999,MATCH($A1498,'Cycle 3'!$L$10:$L$999,0),1)),INDEX('Cycle 4'!D$10:D$999,MATCH($A1498,'Cycle 4'!$L$10:$L$999,0),1)),INDEX('Cycle 5'!D$10:D$999,MATCH($A1498,'Cycle 5'!$L$10:$L$999,0),1)),INDEX('Cycle 6'!D$10:D$999,MATCH($A1498,'Cycle 6'!$L$10:$L$999,0),1)),INDEX('Cycle 7'!D$10:D$999,MATCH($A1498,'Cycle 7'!$L$10:$L$999,0),1)),INDEX('Cycle 8'!D$10:D$999,MATCH($A1498,'Cycle 8'!$L$10:$L$999,0),1)),INDEX('Cycle 9'!D$10:D$999,MATCH($A1498,'Cycle 9'!$L$10:$L$999,0),1)),INDEX('Cycle 10'!D$10:D$999,MATCH($A1498,'Cycle 10'!$L$10:$L$999,0),1)),INDEX('Cycle 11'!D$10:D$999,MATCH($A1498,'Cycle 11'!$L$10:$L$999,0),1)),""))</f>
        <v/>
      </c>
      <c r="F1498" t="str">
        <f>IF(IFERROR(IFERROR(IFERROR(IFERROR(IFERROR(IFERROR(IFERROR(IFERROR(IFERROR(IFERROR(IFERROR(IFERROR(INDEX(Summer!E$10:E$999,MATCH($A1498,Summer!$L$10:$L$999,0),1),INDEX('Cycle 1'!E$10:E$999,MATCH($A1498,'Cycle 1'!$L$10:$L$999,0),1)),INDEX('Cycle 2'!E$10:E$999,MATCH($A1498,'Cycle 2'!$L$10:$L$999,0),1)),INDEX('Cycle 3'!E$10:E$999,MATCH($A1498,'Cycle 3'!$L$10:$L$999,0),1)),INDEX('Cycle 4'!E$10:E$999,MATCH($A1498,'Cycle 4'!$L$10:$L$999,0),1)),INDEX('Cycle 5'!E$10:E$999,MATCH($A1498,'Cycle 5'!$L$10:$L$999,0),1)),INDEX('Cycle 6'!E$10:E$999,MATCH($A1498,'Cycle 6'!$L$10:$L$999,0),1)),INDEX('Cycle 7'!E$10:E$999,MATCH($A1498,'Cycle 7'!$L$10:$L$999,0),1)),INDEX('Cycle 8'!E$10:E$999,MATCH($A1498,'Cycle 8'!$L$10:$L$999,0),1)),INDEX('Cycle 9'!E$10:E$999,MATCH($A1498,'Cycle 9'!$L$10:$L$999,0),1)),INDEX('Cycle 10'!E$10:E$999,MATCH($A1498,'Cycle 10'!$L$10:$L$999,0),1)),INDEX('Cycle 11'!E$10:E$999,MATCH($A1498,'Cycle 11'!$L$10:$L$999,0),1)),"")="","",IFERROR(IFERROR(IFERROR(IFERROR(IFERROR(IFERROR(IFERROR(IFERROR(IFERROR(IFERROR(IFERROR(IFERROR(INDEX(Summer!E$10:E$999,MATCH($A1498,Summer!$L$10:$L$999,0),1),INDEX('Cycle 1'!E$10:E$999,MATCH($A1498,'Cycle 1'!$L$10:$L$999,0),1)),INDEX('Cycle 2'!E$10:E$999,MATCH($A1498,'Cycle 2'!$L$10:$L$999,0),1)),INDEX('Cycle 3'!E$10:E$999,MATCH($A1498,'Cycle 3'!$L$10:$L$999,0),1)),INDEX('Cycle 4'!E$10:E$999,MATCH($A1498,'Cycle 4'!$L$10:$L$999,0),1)),INDEX('Cycle 5'!E$10:E$999,MATCH($A1498,'Cycle 5'!$L$10:$L$999,0),1)),INDEX('Cycle 6'!E$10:E$999,MATCH($A1498,'Cycle 6'!$L$10:$L$999,0),1)),INDEX('Cycle 7'!E$10:E$999,MATCH($A1498,'Cycle 7'!$L$10:$L$999,0),1)),INDEX('Cycle 8'!E$10:E$999,MATCH($A1498,'Cycle 8'!$L$10:$L$999,0),1)),INDEX('Cycle 9'!E$10:E$999,MATCH($A1498,'Cycle 9'!$L$10:$L$999,0),1)),INDEX('Cycle 10'!E$10:E$999,MATCH($A1498,'Cycle 10'!$L$10:$L$999,0),1)),INDEX('Cycle 11'!E$10:E$999,MATCH($A1498,'Cycle 11'!$L$10:$L$999,0),1)),""))</f>
        <v/>
      </c>
      <c r="G1498" t="str">
        <f>IF(IFERROR(IFERROR(IFERROR(IFERROR(IFERROR(IFERROR(IFERROR(IFERROR(IFERROR(IFERROR(IFERROR(IFERROR(INDEX(Summer!F$10:F$999,MATCH($A1498,Summer!$L$10:$L$999,0),1),INDEX('Cycle 1'!F$10:F$999,MATCH($A1498,'Cycle 1'!$L$10:$L$999,0),1)),INDEX('Cycle 2'!F$10:F$999,MATCH($A1498,'Cycle 2'!$L$10:$L$999,0),1)),INDEX('Cycle 3'!F$10:F$999,MATCH($A1498,'Cycle 3'!$L$10:$L$999,0),1)),INDEX('Cycle 4'!F$10:F$999,MATCH($A1498,'Cycle 4'!$L$10:$L$999,0),1)),INDEX('Cycle 5'!F$10:F$999,MATCH($A1498,'Cycle 5'!$L$10:$L$999,0),1)),INDEX('Cycle 6'!F$10:F$999,MATCH($A1498,'Cycle 6'!$L$10:$L$999,0),1)),INDEX('Cycle 7'!F$10:F$999,MATCH($A1498,'Cycle 7'!$L$10:$L$999,0),1)),INDEX('Cycle 8'!F$10:F$999,MATCH($A1498,'Cycle 8'!$L$10:$L$999,0),1)),INDEX('Cycle 9'!F$10:F$999,MATCH($A1498,'Cycle 9'!$L$10:$L$999,0),1)),INDEX('Cycle 10'!F$10:F$999,MATCH($A1498,'Cycle 10'!$L$10:$L$999,0),1)),INDEX('Cycle 11'!F$10:F$999,MATCH($A1498,'Cycle 11'!$L$10:$L$999,0),1)),"")="","",IFERROR(IFERROR(IFERROR(IFERROR(IFERROR(IFERROR(IFERROR(IFERROR(IFERROR(IFERROR(IFERROR(IFERROR(INDEX(Summer!F$10:F$999,MATCH($A1498,Summer!$L$10:$L$999,0),1),INDEX('Cycle 1'!F$10:F$999,MATCH($A1498,'Cycle 1'!$L$10:$L$999,0),1)),INDEX('Cycle 2'!F$10:F$999,MATCH($A1498,'Cycle 2'!$L$10:$L$999,0),1)),INDEX('Cycle 3'!F$10:F$999,MATCH($A1498,'Cycle 3'!$L$10:$L$999,0),1)),INDEX('Cycle 4'!F$10:F$999,MATCH($A1498,'Cycle 4'!$L$10:$L$999,0),1)),INDEX('Cycle 5'!F$10:F$999,MATCH($A1498,'Cycle 5'!$L$10:$L$999,0),1)),INDEX('Cycle 6'!F$10:F$999,MATCH($A1498,'Cycle 6'!$L$10:$L$999,0),1)),INDEX('Cycle 7'!F$10:F$999,MATCH($A1498,'Cycle 7'!$L$10:$L$999,0),1)),INDEX('Cycle 8'!F$10:F$999,MATCH($A1498,'Cycle 8'!$L$10:$L$999,0),1)),INDEX('Cycle 9'!F$10:F$999,MATCH($A1498,'Cycle 9'!$L$10:$L$999,0),1)),INDEX('Cycle 10'!F$10:F$999,MATCH($A1498,'Cycle 10'!$L$10:$L$999,0),1)),INDEX('Cycle 11'!F$10:F$999,MATCH($A1498,'Cycle 11'!$L$10:$L$999,0),1)),""))</f>
        <v/>
      </c>
      <c r="H1498" t="str">
        <f>IF(IFERROR(IFERROR(IFERROR(IFERROR(IFERROR(IFERROR(IFERROR(IFERROR(IFERROR(IFERROR(IFERROR(IFERROR(INDEX(Summer!G$10:G$999,MATCH($A1498,Summer!$L$10:$L$999,0),1),INDEX('Cycle 1'!G$10:G$999,MATCH($A1498,'Cycle 1'!$L$10:$L$999,0),1)),INDEX('Cycle 2'!G$10:G$999,MATCH($A1498,'Cycle 2'!$L$10:$L$999,0),1)),INDEX('Cycle 3'!G$10:G$999,MATCH($A1498,'Cycle 3'!$L$10:$L$999,0),1)),INDEX('Cycle 4'!G$10:G$999,MATCH($A1498,'Cycle 4'!$L$10:$L$999,0),1)),INDEX('Cycle 5'!G$10:G$999,MATCH($A1498,'Cycle 5'!$L$10:$L$999,0),1)),INDEX('Cycle 6'!G$10:G$999,MATCH($A1498,'Cycle 6'!$L$10:$L$999,0),1)),INDEX('Cycle 7'!G$10:G$999,MATCH($A1498,'Cycle 7'!$L$10:$L$999,0),1)),INDEX('Cycle 8'!G$10:G$999,MATCH($A1498,'Cycle 8'!$L$10:$L$999,0),1)),INDEX('Cycle 9'!G$10:G$999,MATCH($A1498,'Cycle 9'!$L$10:$L$999,0),1)),INDEX('Cycle 10'!G$10:G$999,MATCH($A1498,'Cycle 10'!$L$10:$L$999,0),1)),INDEX('Cycle 11'!G$10:G$999,MATCH($A1498,'Cycle 11'!$L$10:$L$999,0),1)),"")="","",IFERROR(IFERROR(IFERROR(IFERROR(IFERROR(IFERROR(IFERROR(IFERROR(IFERROR(IFERROR(IFERROR(IFERROR(INDEX(Summer!G$10:G$999,MATCH($A1498,Summer!$L$10:$L$999,0),1),INDEX('Cycle 1'!G$10:G$999,MATCH($A1498,'Cycle 1'!$L$10:$L$999,0),1)),INDEX('Cycle 2'!G$10:G$999,MATCH($A1498,'Cycle 2'!$L$10:$L$999,0),1)),INDEX('Cycle 3'!G$10:G$999,MATCH($A1498,'Cycle 3'!$L$10:$L$999,0),1)),INDEX('Cycle 4'!G$10:G$999,MATCH($A1498,'Cycle 4'!$L$10:$L$999,0),1)),INDEX('Cycle 5'!G$10:G$999,MATCH($A1498,'Cycle 5'!$L$10:$L$999,0),1)),INDEX('Cycle 6'!G$10:G$999,MATCH($A1498,'Cycle 6'!$L$10:$L$999,0),1)),INDEX('Cycle 7'!G$10:G$999,MATCH($A1498,'Cycle 7'!$L$10:$L$999,0),1)),INDEX('Cycle 8'!G$10:G$999,MATCH($A1498,'Cycle 8'!$L$10:$L$999,0),1)),INDEX('Cycle 9'!G$10:G$999,MATCH($A1498,'Cycle 9'!$L$10:$L$999,0),1)),INDEX('Cycle 10'!G$10:G$999,MATCH($A1498,'Cycle 10'!$L$10:$L$999,0),1)),INDEX('Cycle 11'!G$10:G$999,MATCH($A1498,'Cycle 11'!$L$10:$L$999,0),1)),""))</f>
        <v/>
      </c>
      <c r="I1498">
        <f>IFERROR(IF(C1498="",MAX(I$1:I1497),IF(ROW(C$2)=ROW(C1498),1,IF(ISERROR(VLOOKUP(C1498,C$2:C1497,1,FALSE)),MAX(I$1:I1497)+1,MAX(I$1:I1497)))),"")</f>
        <v>0</v>
      </c>
      <c r="J1498" t="str">
        <f t="shared" si="150"/>
        <v/>
      </c>
      <c r="K1498" t="str">
        <f t="shared" si="149"/>
        <v/>
      </c>
      <c r="L1498" t="str">
        <f t="shared" si="149"/>
        <v/>
      </c>
      <c r="M1498" t="str">
        <f t="shared" si="149"/>
        <v/>
      </c>
      <c r="N1498" t="str">
        <f t="shared" si="149"/>
        <v/>
      </c>
      <c r="O1498" t="str">
        <f t="shared" si="149"/>
        <v/>
      </c>
      <c r="P1498" t="str">
        <f t="shared" si="149"/>
        <v/>
      </c>
      <c r="Q1498" t="str">
        <f t="shared" si="149"/>
        <v/>
      </c>
      <c r="R1498" t="str">
        <f t="shared" si="149"/>
        <v/>
      </c>
      <c r="S1498" t="str">
        <f t="shared" si="149"/>
        <v/>
      </c>
      <c r="T1498" t="str">
        <f t="shared" si="149"/>
        <v/>
      </c>
      <c r="U1498" t="str">
        <f t="shared" si="149"/>
        <v/>
      </c>
      <c r="V1498" t="str">
        <f t="shared" si="149"/>
        <v/>
      </c>
      <c r="W1498" t="str">
        <f t="shared" si="151"/>
        <v/>
      </c>
      <c r="X1498">
        <f>IF(OR(H1498="No",H1498=""),0,IF(COUNTIFS(H$2:H1498,"Yes",C$2:C1498,C1498)&gt;1,0,COUNTIFS(H$2:H1498,"Yes",C$2:C1498,C1498)))+IF(X1497=$X$1,0,X1497)</f>
        <v>0</v>
      </c>
    </row>
    <row r="1499" spans="1:24" x14ac:dyDescent="0.3">
      <c r="A1499">
        <f>ROWS($A$2:$A1499)</f>
        <v>1498</v>
      </c>
      <c r="B1499" t="str">
        <f>IF(ISERROR(VLOOKUP(A1499,Summer!L$11:L$500,1,FALSE)),IF(ISERROR(VLOOKUP(A1499,'Cycle 1'!L$11:L$500,1,FALSE)),IF(ISERROR(VLOOKUP(A1499,'Cycle 2'!L$11:L$500,1,FALSE)),IF(ISERROR(VLOOKUP(A1499,'Cycle 3'!L$11:L$500,1,FALSE)),IF(ISERROR(VLOOKUP(A1499,'Cycle 4'!L$11:L$500,1,FALSE)),IF(ISERROR(VLOOKUP(A1499,'Cycle 5'!L$11:L$500,1,FALSE)),IF(ISERROR(VLOOKUP(A1499,'Cycle 6'!L$11:L$500,1,FALSE)),IF(ISERROR(VLOOKUP(A1499,'Cycle 7'!L$11:L$500,1,FALSE)),IF(ISERROR(VLOOKUP(A1499,'Cycle 8'!L$11:L$500,1,FALSE)),IF(ISERROR(VLOOKUP(A1499,'Cycle 9'!L$11:L$500,1,FALSE)),IF(ISERROR(VLOOKUP(A1499,'Cycle 10'!L$11:L$500,1,FALSE)),IF(ISERROR(VLOOKUP(A1499,'Cycle 11'!L$11:L$500,1,FALSE)),"","Cycle 11"),"Cycle 10"),"Cycle 9"),"Cycle 8"),"Cycle 7"),"Cycle 6"),"Cycle 5"),"Cycle 4"),"Cycle 3"),"Cycle 2"),"Cycle 1"),"Summer")</f>
        <v/>
      </c>
      <c r="C1499" t="str">
        <f>IF(IFERROR(IFERROR(IFERROR(IFERROR(IFERROR(IFERROR(IFERROR(IFERROR(IFERROR(IFERROR(IFERROR(IFERROR(INDEX(Summer!B$10:B$999,MATCH($A1499,Summer!$L$10:$L$999,0),1),INDEX('Cycle 1'!B$10:B$999,MATCH($A1499,'Cycle 1'!$L$10:$L$999,0),1)),INDEX('Cycle 2'!B$10:B$999,MATCH($A1499,'Cycle 2'!$L$10:$L$999,0),1)),INDEX('Cycle 3'!B$10:B$999,MATCH($A1499,'Cycle 3'!$L$10:$L$999,0),1)),INDEX('Cycle 4'!B$10:B$999,MATCH($A1499,'Cycle 4'!$L$10:$L$999,0),1)),INDEX('Cycle 5'!B$10:B$999,MATCH($A1499,'Cycle 5'!$L$10:$L$999,0),1)),INDEX('Cycle 6'!B$10:B$999,MATCH($A1499,'Cycle 6'!$L$10:$L$999,0),1)),INDEX('Cycle 7'!B$10:B$999,MATCH($A1499,'Cycle 7'!$L$10:$L$999,0),1)),INDEX('Cycle 8'!B$10:B$999,MATCH($A1499,'Cycle 8'!$L$10:$L$999,0),1)),INDEX('Cycle 9'!B$10:B$999,MATCH($A1499,'Cycle 9'!$L$10:$L$999,0),1)),INDEX('Cycle 10'!B$10:B$999,MATCH($A1499,'Cycle 10'!$L$10:$L$999,0),1)),INDEX('Cycle 11'!B$10:B$999,MATCH($A1499,'Cycle 11'!$L$10:$L$999,0),1)),"")="","",IFERROR(IFERROR(IFERROR(IFERROR(IFERROR(IFERROR(IFERROR(IFERROR(IFERROR(IFERROR(IFERROR(IFERROR(INDEX(Summer!B$10:B$999,MATCH($A1499,Summer!$L$10:$L$999,0),1),INDEX('Cycle 1'!B$10:B$999,MATCH($A1499,'Cycle 1'!$L$10:$L$999,0),1)),INDEX('Cycle 2'!B$10:B$999,MATCH($A1499,'Cycle 2'!$L$10:$L$999,0),1)),INDEX('Cycle 3'!B$10:B$999,MATCH($A1499,'Cycle 3'!$L$10:$L$999,0),1)),INDEX('Cycle 4'!B$10:B$999,MATCH($A1499,'Cycle 4'!$L$10:$L$999,0),1)),INDEX('Cycle 5'!B$10:B$999,MATCH($A1499,'Cycle 5'!$L$10:$L$999,0),1)),INDEX('Cycle 6'!B$10:B$999,MATCH($A1499,'Cycle 6'!$L$10:$L$999,0),1)),INDEX('Cycle 7'!B$10:B$999,MATCH($A1499,'Cycle 7'!$L$10:$L$999,0),1)),INDEX('Cycle 8'!B$10:B$999,MATCH($A1499,'Cycle 8'!$L$10:$L$999,0),1)),INDEX('Cycle 9'!B$10:B$999,MATCH($A1499,'Cycle 9'!$L$10:$L$999,0),1)),INDEX('Cycle 10'!B$10:B$999,MATCH($A1499,'Cycle 10'!$L$10:$L$999,0),1)),INDEX('Cycle 11'!B$10:B$999,MATCH($A1499,'Cycle 11'!$L$10:$L$999,0),1)),""))</f>
        <v/>
      </c>
      <c r="D1499" t="str">
        <f>IF(IFERROR(IFERROR(IFERROR(IFERROR(IFERROR(IFERROR(IFERROR(IFERROR(IFERROR(IFERROR(IFERROR(IFERROR(INDEX(Summer!C$10:C$999,MATCH($A1499,Summer!$L$10:$L$999,0),1),INDEX('Cycle 1'!C$10:C$999,MATCH($A1499,'Cycle 1'!$L$10:$L$999,0),1)),INDEX('Cycle 2'!C$10:C$999,MATCH($A1499,'Cycle 2'!$L$10:$L$999,0),1)),INDEX('Cycle 3'!C$10:C$999,MATCH($A1499,'Cycle 3'!$L$10:$L$999,0),1)),INDEX('Cycle 4'!C$10:C$999,MATCH($A1499,'Cycle 4'!$L$10:$L$999,0),1)),INDEX('Cycle 5'!C$10:C$999,MATCH($A1499,'Cycle 5'!$L$10:$L$999,0),1)),INDEX('Cycle 6'!C$10:C$999,MATCH($A1499,'Cycle 6'!$L$10:$L$999,0),1)),INDEX('Cycle 7'!C$10:C$999,MATCH($A1499,'Cycle 7'!$L$10:$L$999,0),1)),INDEX('Cycle 8'!C$10:C$999,MATCH($A1499,'Cycle 8'!$L$10:$L$999,0),1)),INDEX('Cycle 9'!C$10:C$999,MATCH($A1499,'Cycle 9'!$L$10:$L$999,0),1)),INDEX('Cycle 10'!C$10:C$999,MATCH($A1499,'Cycle 10'!$L$10:$L$999,0),1)),INDEX('Cycle 11'!C$10:C$999,MATCH($A1499,'Cycle 11'!$L$10:$L$999,0),1)),"")="","",IFERROR(IFERROR(IFERROR(IFERROR(IFERROR(IFERROR(IFERROR(IFERROR(IFERROR(IFERROR(IFERROR(IFERROR(INDEX(Summer!C$10:C$999,MATCH($A1499,Summer!$L$10:$L$999,0),1),INDEX('Cycle 1'!C$10:C$999,MATCH($A1499,'Cycle 1'!$L$10:$L$999,0),1)),INDEX('Cycle 2'!C$10:C$999,MATCH($A1499,'Cycle 2'!$L$10:$L$999,0),1)),INDEX('Cycle 3'!C$10:C$999,MATCH($A1499,'Cycle 3'!$L$10:$L$999,0),1)),INDEX('Cycle 4'!C$10:C$999,MATCH($A1499,'Cycle 4'!$L$10:$L$999,0),1)),INDEX('Cycle 5'!C$10:C$999,MATCH($A1499,'Cycle 5'!$L$10:$L$999,0),1)),INDEX('Cycle 6'!C$10:C$999,MATCH($A1499,'Cycle 6'!$L$10:$L$999,0),1)),INDEX('Cycle 7'!C$10:C$999,MATCH($A1499,'Cycle 7'!$L$10:$L$999,0),1)),INDEX('Cycle 8'!C$10:C$999,MATCH($A1499,'Cycle 8'!$L$10:$L$999,0),1)),INDEX('Cycle 9'!C$10:C$999,MATCH($A1499,'Cycle 9'!$L$10:$L$999,0),1)),INDEX('Cycle 10'!C$10:C$999,MATCH($A1499,'Cycle 10'!$L$10:$L$999,0),1)),INDEX('Cycle 11'!C$10:C$999,MATCH($A1499,'Cycle 11'!$L$10:$L$999,0),1)),""))</f>
        <v/>
      </c>
      <c r="E1499" t="str">
        <f>IF(IFERROR(IFERROR(IFERROR(IFERROR(IFERROR(IFERROR(IFERROR(IFERROR(IFERROR(IFERROR(IFERROR(IFERROR(INDEX(Summer!D$10:D$999,MATCH($A1499,Summer!$L$10:$L$999,0),1),INDEX('Cycle 1'!D$10:D$999,MATCH($A1499,'Cycle 1'!$L$10:$L$999,0),1)),INDEX('Cycle 2'!D$10:D$999,MATCH($A1499,'Cycle 2'!$L$10:$L$999,0),1)),INDEX('Cycle 3'!D$10:D$999,MATCH($A1499,'Cycle 3'!$L$10:$L$999,0),1)),INDEX('Cycle 4'!D$10:D$999,MATCH($A1499,'Cycle 4'!$L$10:$L$999,0),1)),INDEX('Cycle 5'!D$10:D$999,MATCH($A1499,'Cycle 5'!$L$10:$L$999,0),1)),INDEX('Cycle 6'!D$10:D$999,MATCH($A1499,'Cycle 6'!$L$10:$L$999,0),1)),INDEX('Cycle 7'!D$10:D$999,MATCH($A1499,'Cycle 7'!$L$10:$L$999,0),1)),INDEX('Cycle 8'!D$10:D$999,MATCH($A1499,'Cycle 8'!$L$10:$L$999,0),1)),INDEX('Cycle 9'!D$10:D$999,MATCH($A1499,'Cycle 9'!$L$10:$L$999,0),1)),INDEX('Cycle 10'!D$10:D$999,MATCH($A1499,'Cycle 10'!$L$10:$L$999,0),1)),INDEX('Cycle 11'!D$10:D$999,MATCH($A1499,'Cycle 11'!$L$10:$L$999,0),1)),"")="","",IFERROR(IFERROR(IFERROR(IFERROR(IFERROR(IFERROR(IFERROR(IFERROR(IFERROR(IFERROR(IFERROR(IFERROR(INDEX(Summer!D$10:D$999,MATCH($A1499,Summer!$L$10:$L$999,0),1),INDEX('Cycle 1'!D$10:D$999,MATCH($A1499,'Cycle 1'!$L$10:$L$999,0),1)),INDEX('Cycle 2'!D$10:D$999,MATCH($A1499,'Cycle 2'!$L$10:$L$999,0),1)),INDEX('Cycle 3'!D$10:D$999,MATCH($A1499,'Cycle 3'!$L$10:$L$999,0),1)),INDEX('Cycle 4'!D$10:D$999,MATCH($A1499,'Cycle 4'!$L$10:$L$999,0),1)),INDEX('Cycle 5'!D$10:D$999,MATCH($A1499,'Cycle 5'!$L$10:$L$999,0),1)),INDEX('Cycle 6'!D$10:D$999,MATCH($A1499,'Cycle 6'!$L$10:$L$999,0),1)),INDEX('Cycle 7'!D$10:D$999,MATCH($A1499,'Cycle 7'!$L$10:$L$999,0),1)),INDEX('Cycle 8'!D$10:D$999,MATCH($A1499,'Cycle 8'!$L$10:$L$999,0),1)),INDEX('Cycle 9'!D$10:D$999,MATCH($A1499,'Cycle 9'!$L$10:$L$999,0),1)),INDEX('Cycle 10'!D$10:D$999,MATCH($A1499,'Cycle 10'!$L$10:$L$999,0),1)),INDEX('Cycle 11'!D$10:D$999,MATCH($A1499,'Cycle 11'!$L$10:$L$999,0),1)),""))</f>
        <v/>
      </c>
      <c r="F1499" t="str">
        <f>IF(IFERROR(IFERROR(IFERROR(IFERROR(IFERROR(IFERROR(IFERROR(IFERROR(IFERROR(IFERROR(IFERROR(IFERROR(INDEX(Summer!E$10:E$999,MATCH($A1499,Summer!$L$10:$L$999,0),1),INDEX('Cycle 1'!E$10:E$999,MATCH($A1499,'Cycle 1'!$L$10:$L$999,0),1)),INDEX('Cycle 2'!E$10:E$999,MATCH($A1499,'Cycle 2'!$L$10:$L$999,0),1)),INDEX('Cycle 3'!E$10:E$999,MATCH($A1499,'Cycle 3'!$L$10:$L$999,0),1)),INDEX('Cycle 4'!E$10:E$999,MATCH($A1499,'Cycle 4'!$L$10:$L$999,0),1)),INDEX('Cycle 5'!E$10:E$999,MATCH($A1499,'Cycle 5'!$L$10:$L$999,0),1)),INDEX('Cycle 6'!E$10:E$999,MATCH($A1499,'Cycle 6'!$L$10:$L$999,0),1)),INDEX('Cycle 7'!E$10:E$999,MATCH($A1499,'Cycle 7'!$L$10:$L$999,0),1)),INDEX('Cycle 8'!E$10:E$999,MATCH($A1499,'Cycle 8'!$L$10:$L$999,0),1)),INDEX('Cycle 9'!E$10:E$999,MATCH($A1499,'Cycle 9'!$L$10:$L$999,0),1)),INDEX('Cycle 10'!E$10:E$999,MATCH($A1499,'Cycle 10'!$L$10:$L$999,0),1)),INDEX('Cycle 11'!E$10:E$999,MATCH($A1499,'Cycle 11'!$L$10:$L$999,0),1)),"")="","",IFERROR(IFERROR(IFERROR(IFERROR(IFERROR(IFERROR(IFERROR(IFERROR(IFERROR(IFERROR(IFERROR(IFERROR(INDEX(Summer!E$10:E$999,MATCH($A1499,Summer!$L$10:$L$999,0),1),INDEX('Cycle 1'!E$10:E$999,MATCH($A1499,'Cycle 1'!$L$10:$L$999,0),1)),INDEX('Cycle 2'!E$10:E$999,MATCH($A1499,'Cycle 2'!$L$10:$L$999,0),1)),INDEX('Cycle 3'!E$10:E$999,MATCH($A1499,'Cycle 3'!$L$10:$L$999,0),1)),INDEX('Cycle 4'!E$10:E$999,MATCH($A1499,'Cycle 4'!$L$10:$L$999,0),1)),INDEX('Cycle 5'!E$10:E$999,MATCH($A1499,'Cycle 5'!$L$10:$L$999,0),1)),INDEX('Cycle 6'!E$10:E$999,MATCH($A1499,'Cycle 6'!$L$10:$L$999,0),1)),INDEX('Cycle 7'!E$10:E$999,MATCH($A1499,'Cycle 7'!$L$10:$L$999,0),1)),INDEX('Cycle 8'!E$10:E$999,MATCH($A1499,'Cycle 8'!$L$10:$L$999,0),1)),INDEX('Cycle 9'!E$10:E$999,MATCH($A1499,'Cycle 9'!$L$10:$L$999,0),1)),INDEX('Cycle 10'!E$10:E$999,MATCH($A1499,'Cycle 10'!$L$10:$L$999,0),1)),INDEX('Cycle 11'!E$10:E$999,MATCH($A1499,'Cycle 11'!$L$10:$L$999,0),1)),""))</f>
        <v/>
      </c>
      <c r="G1499" t="str">
        <f>IF(IFERROR(IFERROR(IFERROR(IFERROR(IFERROR(IFERROR(IFERROR(IFERROR(IFERROR(IFERROR(IFERROR(IFERROR(INDEX(Summer!F$10:F$999,MATCH($A1499,Summer!$L$10:$L$999,0),1),INDEX('Cycle 1'!F$10:F$999,MATCH($A1499,'Cycle 1'!$L$10:$L$999,0),1)),INDEX('Cycle 2'!F$10:F$999,MATCH($A1499,'Cycle 2'!$L$10:$L$999,0),1)),INDEX('Cycle 3'!F$10:F$999,MATCH($A1499,'Cycle 3'!$L$10:$L$999,0),1)),INDEX('Cycle 4'!F$10:F$999,MATCH($A1499,'Cycle 4'!$L$10:$L$999,0),1)),INDEX('Cycle 5'!F$10:F$999,MATCH($A1499,'Cycle 5'!$L$10:$L$999,0),1)),INDEX('Cycle 6'!F$10:F$999,MATCH($A1499,'Cycle 6'!$L$10:$L$999,0),1)),INDEX('Cycle 7'!F$10:F$999,MATCH($A1499,'Cycle 7'!$L$10:$L$999,0),1)),INDEX('Cycle 8'!F$10:F$999,MATCH($A1499,'Cycle 8'!$L$10:$L$999,0),1)),INDEX('Cycle 9'!F$10:F$999,MATCH($A1499,'Cycle 9'!$L$10:$L$999,0),1)),INDEX('Cycle 10'!F$10:F$999,MATCH($A1499,'Cycle 10'!$L$10:$L$999,0),1)),INDEX('Cycle 11'!F$10:F$999,MATCH($A1499,'Cycle 11'!$L$10:$L$999,0),1)),"")="","",IFERROR(IFERROR(IFERROR(IFERROR(IFERROR(IFERROR(IFERROR(IFERROR(IFERROR(IFERROR(IFERROR(IFERROR(INDEX(Summer!F$10:F$999,MATCH($A1499,Summer!$L$10:$L$999,0),1),INDEX('Cycle 1'!F$10:F$999,MATCH($A1499,'Cycle 1'!$L$10:$L$999,0),1)),INDEX('Cycle 2'!F$10:F$999,MATCH($A1499,'Cycle 2'!$L$10:$L$999,0),1)),INDEX('Cycle 3'!F$10:F$999,MATCH($A1499,'Cycle 3'!$L$10:$L$999,0),1)),INDEX('Cycle 4'!F$10:F$999,MATCH($A1499,'Cycle 4'!$L$10:$L$999,0),1)),INDEX('Cycle 5'!F$10:F$999,MATCH($A1499,'Cycle 5'!$L$10:$L$999,0),1)),INDEX('Cycle 6'!F$10:F$999,MATCH($A1499,'Cycle 6'!$L$10:$L$999,0),1)),INDEX('Cycle 7'!F$10:F$999,MATCH($A1499,'Cycle 7'!$L$10:$L$999,0),1)),INDEX('Cycle 8'!F$10:F$999,MATCH($A1499,'Cycle 8'!$L$10:$L$999,0),1)),INDEX('Cycle 9'!F$10:F$999,MATCH($A1499,'Cycle 9'!$L$10:$L$999,0),1)),INDEX('Cycle 10'!F$10:F$999,MATCH($A1499,'Cycle 10'!$L$10:$L$999,0),1)),INDEX('Cycle 11'!F$10:F$999,MATCH($A1499,'Cycle 11'!$L$10:$L$999,0),1)),""))</f>
        <v/>
      </c>
      <c r="H1499" t="str">
        <f>IF(IFERROR(IFERROR(IFERROR(IFERROR(IFERROR(IFERROR(IFERROR(IFERROR(IFERROR(IFERROR(IFERROR(IFERROR(INDEX(Summer!G$10:G$999,MATCH($A1499,Summer!$L$10:$L$999,0),1),INDEX('Cycle 1'!G$10:G$999,MATCH($A1499,'Cycle 1'!$L$10:$L$999,0),1)),INDEX('Cycle 2'!G$10:G$999,MATCH($A1499,'Cycle 2'!$L$10:$L$999,0),1)),INDEX('Cycle 3'!G$10:G$999,MATCH($A1499,'Cycle 3'!$L$10:$L$999,0),1)),INDEX('Cycle 4'!G$10:G$999,MATCH($A1499,'Cycle 4'!$L$10:$L$999,0),1)),INDEX('Cycle 5'!G$10:G$999,MATCH($A1499,'Cycle 5'!$L$10:$L$999,0),1)),INDEX('Cycle 6'!G$10:G$999,MATCH($A1499,'Cycle 6'!$L$10:$L$999,0),1)),INDEX('Cycle 7'!G$10:G$999,MATCH($A1499,'Cycle 7'!$L$10:$L$999,0),1)),INDEX('Cycle 8'!G$10:G$999,MATCH($A1499,'Cycle 8'!$L$10:$L$999,0),1)),INDEX('Cycle 9'!G$10:G$999,MATCH($A1499,'Cycle 9'!$L$10:$L$999,0),1)),INDEX('Cycle 10'!G$10:G$999,MATCH($A1499,'Cycle 10'!$L$10:$L$999,0),1)),INDEX('Cycle 11'!G$10:G$999,MATCH($A1499,'Cycle 11'!$L$10:$L$999,0),1)),"")="","",IFERROR(IFERROR(IFERROR(IFERROR(IFERROR(IFERROR(IFERROR(IFERROR(IFERROR(IFERROR(IFERROR(IFERROR(INDEX(Summer!G$10:G$999,MATCH($A1499,Summer!$L$10:$L$999,0),1),INDEX('Cycle 1'!G$10:G$999,MATCH($A1499,'Cycle 1'!$L$10:$L$999,0),1)),INDEX('Cycle 2'!G$10:G$999,MATCH($A1499,'Cycle 2'!$L$10:$L$999,0),1)),INDEX('Cycle 3'!G$10:G$999,MATCH($A1499,'Cycle 3'!$L$10:$L$999,0),1)),INDEX('Cycle 4'!G$10:G$999,MATCH($A1499,'Cycle 4'!$L$10:$L$999,0),1)),INDEX('Cycle 5'!G$10:G$999,MATCH($A1499,'Cycle 5'!$L$10:$L$999,0),1)),INDEX('Cycle 6'!G$10:G$999,MATCH($A1499,'Cycle 6'!$L$10:$L$999,0),1)),INDEX('Cycle 7'!G$10:G$999,MATCH($A1499,'Cycle 7'!$L$10:$L$999,0),1)),INDEX('Cycle 8'!G$10:G$999,MATCH($A1499,'Cycle 8'!$L$10:$L$999,0),1)),INDEX('Cycle 9'!G$10:G$999,MATCH($A1499,'Cycle 9'!$L$10:$L$999,0),1)),INDEX('Cycle 10'!G$10:G$999,MATCH($A1499,'Cycle 10'!$L$10:$L$999,0),1)),INDEX('Cycle 11'!G$10:G$999,MATCH($A1499,'Cycle 11'!$L$10:$L$999,0),1)),""))</f>
        <v/>
      </c>
      <c r="I1499">
        <f>IFERROR(IF(C1499="",MAX(I$1:I1498),IF(ROW(C$2)=ROW(C1499),1,IF(ISERROR(VLOOKUP(C1499,C$2:C1498,1,FALSE)),MAX(I$1:I1498)+1,MAX(I$1:I1498)))),"")</f>
        <v>0</v>
      </c>
      <c r="J1499" t="str">
        <f t="shared" si="150"/>
        <v/>
      </c>
      <c r="K1499" t="str">
        <f t="shared" si="149"/>
        <v/>
      </c>
      <c r="L1499" t="str">
        <f t="shared" si="149"/>
        <v/>
      </c>
      <c r="M1499" t="str">
        <f t="shared" si="149"/>
        <v/>
      </c>
      <c r="N1499" t="str">
        <f t="shared" si="149"/>
        <v/>
      </c>
      <c r="O1499" t="str">
        <f t="shared" si="149"/>
        <v/>
      </c>
      <c r="P1499" t="str">
        <f t="shared" si="149"/>
        <v/>
      </c>
      <c r="Q1499" t="str">
        <f t="shared" si="149"/>
        <v/>
      </c>
      <c r="R1499" t="str">
        <f t="shared" si="149"/>
        <v/>
      </c>
      <c r="S1499" t="str">
        <f t="shared" si="149"/>
        <v/>
      </c>
      <c r="T1499" t="str">
        <f t="shared" si="149"/>
        <v/>
      </c>
      <c r="U1499" t="str">
        <f t="shared" si="149"/>
        <v/>
      </c>
      <c r="V1499" t="str">
        <f t="shared" si="149"/>
        <v/>
      </c>
      <c r="W1499" t="str">
        <f t="shared" si="151"/>
        <v/>
      </c>
      <c r="X1499">
        <f>IF(OR(H1499="No",H1499=""),0,IF(COUNTIFS(H$2:H1499,"Yes",C$2:C1499,C1499)&gt;1,0,COUNTIFS(H$2:H1499,"Yes",C$2:C1499,C1499)))+IF(X1498=$X$1,0,X1498)</f>
        <v>0</v>
      </c>
    </row>
    <row r="1500" spans="1:24" x14ac:dyDescent="0.3">
      <c r="A1500">
        <f>ROWS($A$2:$A1500)</f>
        <v>1499</v>
      </c>
      <c r="B1500" t="str">
        <f>IF(ISERROR(VLOOKUP(A1500,Summer!L$11:L$500,1,FALSE)),IF(ISERROR(VLOOKUP(A1500,'Cycle 1'!L$11:L$500,1,FALSE)),IF(ISERROR(VLOOKUP(A1500,'Cycle 2'!L$11:L$500,1,FALSE)),IF(ISERROR(VLOOKUP(A1500,'Cycle 3'!L$11:L$500,1,FALSE)),IF(ISERROR(VLOOKUP(A1500,'Cycle 4'!L$11:L$500,1,FALSE)),IF(ISERROR(VLOOKUP(A1500,'Cycle 5'!L$11:L$500,1,FALSE)),IF(ISERROR(VLOOKUP(A1500,'Cycle 6'!L$11:L$500,1,FALSE)),IF(ISERROR(VLOOKUP(A1500,'Cycle 7'!L$11:L$500,1,FALSE)),IF(ISERROR(VLOOKUP(A1500,'Cycle 8'!L$11:L$500,1,FALSE)),IF(ISERROR(VLOOKUP(A1500,'Cycle 9'!L$11:L$500,1,FALSE)),IF(ISERROR(VLOOKUP(A1500,'Cycle 10'!L$11:L$500,1,FALSE)),IF(ISERROR(VLOOKUP(A1500,'Cycle 11'!L$11:L$500,1,FALSE)),"","Cycle 11"),"Cycle 10"),"Cycle 9"),"Cycle 8"),"Cycle 7"),"Cycle 6"),"Cycle 5"),"Cycle 4"),"Cycle 3"),"Cycle 2"),"Cycle 1"),"Summer")</f>
        <v/>
      </c>
      <c r="C1500" t="str">
        <f>IF(IFERROR(IFERROR(IFERROR(IFERROR(IFERROR(IFERROR(IFERROR(IFERROR(IFERROR(IFERROR(IFERROR(IFERROR(INDEX(Summer!B$10:B$999,MATCH($A1500,Summer!$L$10:$L$999,0),1),INDEX('Cycle 1'!B$10:B$999,MATCH($A1500,'Cycle 1'!$L$10:$L$999,0),1)),INDEX('Cycle 2'!B$10:B$999,MATCH($A1500,'Cycle 2'!$L$10:$L$999,0),1)),INDEX('Cycle 3'!B$10:B$999,MATCH($A1500,'Cycle 3'!$L$10:$L$999,0),1)),INDEX('Cycle 4'!B$10:B$999,MATCH($A1500,'Cycle 4'!$L$10:$L$999,0),1)),INDEX('Cycle 5'!B$10:B$999,MATCH($A1500,'Cycle 5'!$L$10:$L$999,0),1)),INDEX('Cycle 6'!B$10:B$999,MATCH($A1500,'Cycle 6'!$L$10:$L$999,0),1)),INDEX('Cycle 7'!B$10:B$999,MATCH($A1500,'Cycle 7'!$L$10:$L$999,0),1)),INDEX('Cycle 8'!B$10:B$999,MATCH($A1500,'Cycle 8'!$L$10:$L$999,0),1)),INDEX('Cycle 9'!B$10:B$999,MATCH($A1500,'Cycle 9'!$L$10:$L$999,0),1)),INDEX('Cycle 10'!B$10:B$999,MATCH($A1500,'Cycle 10'!$L$10:$L$999,0),1)),INDEX('Cycle 11'!B$10:B$999,MATCH($A1500,'Cycle 11'!$L$10:$L$999,0),1)),"")="","",IFERROR(IFERROR(IFERROR(IFERROR(IFERROR(IFERROR(IFERROR(IFERROR(IFERROR(IFERROR(IFERROR(IFERROR(INDEX(Summer!B$10:B$999,MATCH($A1500,Summer!$L$10:$L$999,0),1),INDEX('Cycle 1'!B$10:B$999,MATCH($A1500,'Cycle 1'!$L$10:$L$999,0),1)),INDEX('Cycle 2'!B$10:B$999,MATCH($A1500,'Cycle 2'!$L$10:$L$999,0),1)),INDEX('Cycle 3'!B$10:B$999,MATCH($A1500,'Cycle 3'!$L$10:$L$999,0),1)),INDEX('Cycle 4'!B$10:B$999,MATCH($A1500,'Cycle 4'!$L$10:$L$999,0),1)),INDEX('Cycle 5'!B$10:B$999,MATCH($A1500,'Cycle 5'!$L$10:$L$999,0),1)),INDEX('Cycle 6'!B$10:B$999,MATCH($A1500,'Cycle 6'!$L$10:$L$999,0),1)),INDEX('Cycle 7'!B$10:B$999,MATCH($A1500,'Cycle 7'!$L$10:$L$999,0),1)),INDEX('Cycle 8'!B$10:B$999,MATCH($A1500,'Cycle 8'!$L$10:$L$999,0),1)),INDEX('Cycle 9'!B$10:B$999,MATCH($A1500,'Cycle 9'!$L$10:$L$999,0),1)),INDEX('Cycle 10'!B$10:B$999,MATCH($A1500,'Cycle 10'!$L$10:$L$999,0),1)),INDEX('Cycle 11'!B$10:B$999,MATCH($A1500,'Cycle 11'!$L$10:$L$999,0),1)),""))</f>
        <v/>
      </c>
      <c r="D1500" t="str">
        <f>IF(IFERROR(IFERROR(IFERROR(IFERROR(IFERROR(IFERROR(IFERROR(IFERROR(IFERROR(IFERROR(IFERROR(IFERROR(INDEX(Summer!C$10:C$999,MATCH($A1500,Summer!$L$10:$L$999,0),1),INDEX('Cycle 1'!C$10:C$999,MATCH($A1500,'Cycle 1'!$L$10:$L$999,0),1)),INDEX('Cycle 2'!C$10:C$999,MATCH($A1500,'Cycle 2'!$L$10:$L$999,0),1)),INDEX('Cycle 3'!C$10:C$999,MATCH($A1500,'Cycle 3'!$L$10:$L$999,0),1)),INDEX('Cycle 4'!C$10:C$999,MATCH($A1500,'Cycle 4'!$L$10:$L$999,0),1)),INDEX('Cycle 5'!C$10:C$999,MATCH($A1500,'Cycle 5'!$L$10:$L$999,0),1)),INDEX('Cycle 6'!C$10:C$999,MATCH($A1500,'Cycle 6'!$L$10:$L$999,0),1)),INDEX('Cycle 7'!C$10:C$999,MATCH($A1500,'Cycle 7'!$L$10:$L$999,0),1)),INDEX('Cycle 8'!C$10:C$999,MATCH($A1500,'Cycle 8'!$L$10:$L$999,0),1)),INDEX('Cycle 9'!C$10:C$999,MATCH($A1500,'Cycle 9'!$L$10:$L$999,0),1)),INDEX('Cycle 10'!C$10:C$999,MATCH($A1500,'Cycle 10'!$L$10:$L$999,0),1)),INDEX('Cycle 11'!C$10:C$999,MATCH($A1500,'Cycle 11'!$L$10:$L$999,0),1)),"")="","",IFERROR(IFERROR(IFERROR(IFERROR(IFERROR(IFERROR(IFERROR(IFERROR(IFERROR(IFERROR(IFERROR(IFERROR(INDEX(Summer!C$10:C$999,MATCH($A1500,Summer!$L$10:$L$999,0),1),INDEX('Cycle 1'!C$10:C$999,MATCH($A1500,'Cycle 1'!$L$10:$L$999,0),1)),INDEX('Cycle 2'!C$10:C$999,MATCH($A1500,'Cycle 2'!$L$10:$L$999,0),1)),INDEX('Cycle 3'!C$10:C$999,MATCH($A1500,'Cycle 3'!$L$10:$L$999,0),1)),INDEX('Cycle 4'!C$10:C$999,MATCH($A1500,'Cycle 4'!$L$10:$L$999,0),1)),INDEX('Cycle 5'!C$10:C$999,MATCH($A1500,'Cycle 5'!$L$10:$L$999,0),1)),INDEX('Cycle 6'!C$10:C$999,MATCH($A1500,'Cycle 6'!$L$10:$L$999,0),1)),INDEX('Cycle 7'!C$10:C$999,MATCH($A1500,'Cycle 7'!$L$10:$L$999,0),1)),INDEX('Cycle 8'!C$10:C$999,MATCH($A1500,'Cycle 8'!$L$10:$L$999,0),1)),INDEX('Cycle 9'!C$10:C$999,MATCH($A1500,'Cycle 9'!$L$10:$L$999,0),1)),INDEX('Cycle 10'!C$10:C$999,MATCH($A1500,'Cycle 10'!$L$10:$L$999,0),1)),INDEX('Cycle 11'!C$10:C$999,MATCH($A1500,'Cycle 11'!$L$10:$L$999,0),1)),""))</f>
        <v/>
      </c>
      <c r="E1500" t="str">
        <f>IF(IFERROR(IFERROR(IFERROR(IFERROR(IFERROR(IFERROR(IFERROR(IFERROR(IFERROR(IFERROR(IFERROR(IFERROR(INDEX(Summer!D$10:D$999,MATCH($A1500,Summer!$L$10:$L$999,0),1),INDEX('Cycle 1'!D$10:D$999,MATCH($A1500,'Cycle 1'!$L$10:$L$999,0),1)),INDEX('Cycle 2'!D$10:D$999,MATCH($A1500,'Cycle 2'!$L$10:$L$999,0),1)),INDEX('Cycle 3'!D$10:D$999,MATCH($A1500,'Cycle 3'!$L$10:$L$999,0),1)),INDEX('Cycle 4'!D$10:D$999,MATCH($A1500,'Cycle 4'!$L$10:$L$999,0),1)),INDEX('Cycle 5'!D$10:D$999,MATCH($A1500,'Cycle 5'!$L$10:$L$999,0),1)),INDEX('Cycle 6'!D$10:D$999,MATCH($A1500,'Cycle 6'!$L$10:$L$999,0),1)),INDEX('Cycle 7'!D$10:D$999,MATCH($A1500,'Cycle 7'!$L$10:$L$999,0),1)),INDEX('Cycle 8'!D$10:D$999,MATCH($A1500,'Cycle 8'!$L$10:$L$999,0),1)),INDEX('Cycle 9'!D$10:D$999,MATCH($A1500,'Cycle 9'!$L$10:$L$999,0),1)),INDEX('Cycle 10'!D$10:D$999,MATCH($A1500,'Cycle 10'!$L$10:$L$999,0),1)),INDEX('Cycle 11'!D$10:D$999,MATCH($A1500,'Cycle 11'!$L$10:$L$999,0),1)),"")="","",IFERROR(IFERROR(IFERROR(IFERROR(IFERROR(IFERROR(IFERROR(IFERROR(IFERROR(IFERROR(IFERROR(IFERROR(INDEX(Summer!D$10:D$999,MATCH($A1500,Summer!$L$10:$L$999,0),1),INDEX('Cycle 1'!D$10:D$999,MATCH($A1500,'Cycle 1'!$L$10:$L$999,0),1)),INDEX('Cycle 2'!D$10:D$999,MATCH($A1500,'Cycle 2'!$L$10:$L$999,0),1)),INDEX('Cycle 3'!D$10:D$999,MATCH($A1500,'Cycle 3'!$L$10:$L$999,0),1)),INDEX('Cycle 4'!D$10:D$999,MATCH($A1500,'Cycle 4'!$L$10:$L$999,0),1)),INDEX('Cycle 5'!D$10:D$999,MATCH($A1500,'Cycle 5'!$L$10:$L$999,0),1)),INDEX('Cycle 6'!D$10:D$999,MATCH($A1500,'Cycle 6'!$L$10:$L$999,0),1)),INDEX('Cycle 7'!D$10:D$999,MATCH($A1500,'Cycle 7'!$L$10:$L$999,0),1)),INDEX('Cycle 8'!D$10:D$999,MATCH($A1500,'Cycle 8'!$L$10:$L$999,0),1)),INDEX('Cycle 9'!D$10:D$999,MATCH($A1500,'Cycle 9'!$L$10:$L$999,0),1)),INDEX('Cycle 10'!D$10:D$999,MATCH($A1500,'Cycle 10'!$L$10:$L$999,0),1)),INDEX('Cycle 11'!D$10:D$999,MATCH($A1500,'Cycle 11'!$L$10:$L$999,0),1)),""))</f>
        <v/>
      </c>
      <c r="F1500" t="str">
        <f>IF(IFERROR(IFERROR(IFERROR(IFERROR(IFERROR(IFERROR(IFERROR(IFERROR(IFERROR(IFERROR(IFERROR(IFERROR(INDEX(Summer!E$10:E$999,MATCH($A1500,Summer!$L$10:$L$999,0),1),INDEX('Cycle 1'!E$10:E$999,MATCH($A1500,'Cycle 1'!$L$10:$L$999,0),1)),INDEX('Cycle 2'!E$10:E$999,MATCH($A1500,'Cycle 2'!$L$10:$L$999,0),1)),INDEX('Cycle 3'!E$10:E$999,MATCH($A1500,'Cycle 3'!$L$10:$L$999,0),1)),INDEX('Cycle 4'!E$10:E$999,MATCH($A1500,'Cycle 4'!$L$10:$L$999,0),1)),INDEX('Cycle 5'!E$10:E$999,MATCH($A1500,'Cycle 5'!$L$10:$L$999,0),1)),INDEX('Cycle 6'!E$10:E$999,MATCH($A1500,'Cycle 6'!$L$10:$L$999,0),1)),INDEX('Cycle 7'!E$10:E$999,MATCH($A1500,'Cycle 7'!$L$10:$L$999,0),1)),INDEX('Cycle 8'!E$10:E$999,MATCH($A1500,'Cycle 8'!$L$10:$L$999,0),1)),INDEX('Cycle 9'!E$10:E$999,MATCH($A1500,'Cycle 9'!$L$10:$L$999,0),1)),INDEX('Cycle 10'!E$10:E$999,MATCH($A1500,'Cycle 10'!$L$10:$L$999,0),1)),INDEX('Cycle 11'!E$10:E$999,MATCH($A1500,'Cycle 11'!$L$10:$L$999,0),1)),"")="","",IFERROR(IFERROR(IFERROR(IFERROR(IFERROR(IFERROR(IFERROR(IFERROR(IFERROR(IFERROR(IFERROR(IFERROR(INDEX(Summer!E$10:E$999,MATCH($A1500,Summer!$L$10:$L$999,0),1),INDEX('Cycle 1'!E$10:E$999,MATCH($A1500,'Cycle 1'!$L$10:$L$999,0),1)),INDEX('Cycle 2'!E$10:E$999,MATCH($A1500,'Cycle 2'!$L$10:$L$999,0),1)),INDEX('Cycle 3'!E$10:E$999,MATCH($A1500,'Cycle 3'!$L$10:$L$999,0),1)),INDEX('Cycle 4'!E$10:E$999,MATCH($A1500,'Cycle 4'!$L$10:$L$999,0),1)),INDEX('Cycle 5'!E$10:E$999,MATCH($A1500,'Cycle 5'!$L$10:$L$999,0),1)),INDEX('Cycle 6'!E$10:E$999,MATCH($A1500,'Cycle 6'!$L$10:$L$999,0),1)),INDEX('Cycle 7'!E$10:E$999,MATCH($A1500,'Cycle 7'!$L$10:$L$999,0),1)),INDEX('Cycle 8'!E$10:E$999,MATCH($A1500,'Cycle 8'!$L$10:$L$999,0),1)),INDEX('Cycle 9'!E$10:E$999,MATCH($A1500,'Cycle 9'!$L$10:$L$999,0),1)),INDEX('Cycle 10'!E$10:E$999,MATCH($A1500,'Cycle 10'!$L$10:$L$999,0),1)),INDEX('Cycle 11'!E$10:E$999,MATCH($A1500,'Cycle 11'!$L$10:$L$999,0),1)),""))</f>
        <v/>
      </c>
      <c r="G1500" t="str">
        <f>IF(IFERROR(IFERROR(IFERROR(IFERROR(IFERROR(IFERROR(IFERROR(IFERROR(IFERROR(IFERROR(IFERROR(IFERROR(INDEX(Summer!F$10:F$999,MATCH($A1500,Summer!$L$10:$L$999,0),1),INDEX('Cycle 1'!F$10:F$999,MATCH($A1500,'Cycle 1'!$L$10:$L$999,0),1)),INDEX('Cycle 2'!F$10:F$999,MATCH($A1500,'Cycle 2'!$L$10:$L$999,0),1)),INDEX('Cycle 3'!F$10:F$999,MATCH($A1500,'Cycle 3'!$L$10:$L$999,0),1)),INDEX('Cycle 4'!F$10:F$999,MATCH($A1500,'Cycle 4'!$L$10:$L$999,0),1)),INDEX('Cycle 5'!F$10:F$999,MATCH($A1500,'Cycle 5'!$L$10:$L$999,0),1)),INDEX('Cycle 6'!F$10:F$999,MATCH($A1500,'Cycle 6'!$L$10:$L$999,0),1)),INDEX('Cycle 7'!F$10:F$999,MATCH($A1500,'Cycle 7'!$L$10:$L$999,0),1)),INDEX('Cycle 8'!F$10:F$999,MATCH($A1500,'Cycle 8'!$L$10:$L$999,0),1)),INDEX('Cycle 9'!F$10:F$999,MATCH($A1500,'Cycle 9'!$L$10:$L$999,0),1)),INDEX('Cycle 10'!F$10:F$999,MATCH($A1500,'Cycle 10'!$L$10:$L$999,0),1)),INDEX('Cycle 11'!F$10:F$999,MATCH($A1500,'Cycle 11'!$L$10:$L$999,0),1)),"")="","",IFERROR(IFERROR(IFERROR(IFERROR(IFERROR(IFERROR(IFERROR(IFERROR(IFERROR(IFERROR(IFERROR(IFERROR(INDEX(Summer!F$10:F$999,MATCH($A1500,Summer!$L$10:$L$999,0),1),INDEX('Cycle 1'!F$10:F$999,MATCH($A1500,'Cycle 1'!$L$10:$L$999,0),1)),INDEX('Cycle 2'!F$10:F$999,MATCH($A1500,'Cycle 2'!$L$10:$L$999,0),1)),INDEX('Cycle 3'!F$10:F$999,MATCH($A1500,'Cycle 3'!$L$10:$L$999,0),1)),INDEX('Cycle 4'!F$10:F$999,MATCH($A1500,'Cycle 4'!$L$10:$L$999,0),1)),INDEX('Cycle 5'!F$10:F$999,MATCH($A1500,'Cycle 5'!$L$10:$L$999,0),1)),INDEX('Cycle 6'!F$10:F$999,MATCH($A1500,'Cycle 6'!$L$10:$L$999,0),1)),INDEX('Cycle 7'!F$10:F$999,MATCH($A1500,'Cycle 7'!$L$10:$L$999,0),1)),INDEX('Cycle 8'!F$10:F$999,MATCH($A1500,'Cycle 8'!$L$10:$L$999,0),1)),INDEX('Cycle 9'!F$10:F$999,MATCH($A1500,'Cycle 9'!$L$10:$L$999,0),1)),INDEX('Cycle 10'!F$10:F$999,MATCH($A1500,'Cycle 10'!$L$10:$L$999,0),1)),INDEX('Cycle 11'!F$10:F$999,MATCH($A1500,'Cycle 11'!$L$10:$L$999,0),1)),""))</f>
        <v/>
      </c>
      <c r="H1500" t="str">
        <f>IF(IFERROR(IFERROR(IFERROR(IFERROR(IFERROR(IFERROR(IFERROR(IFERROR(IFERROR(IFERROR(IFERROR(IFERROR(INDEX(Summer!G$10:G$999,MATCH($A1500,Summer!$L$10:$L$999,0),1),INDEX('Cycle 1'!G$10:G$999,MATCH($A1500,'Cycle 1'!$L$10:$L$999,0),1)),INDEX('Cycle 2'!G$10:G$999,MATCH($A1500,'Cycle 2'!$L$10:$L$999,0),1)),INDEX('Cycle 3'!G$10:G$999,MATCH($A1500,'Cycle 3'!$L$10:$L$999,0),1)),INDEX('Cycle 4'!G$10:G$999,MATCH($A1500,'Cycle 4'!$L$10:$L$999,0),1)),INDEX('Cycle 5'!G$10:G$999,MATCH($A1500,'Cycle 5'!$L$10:$L$999,0),1)),INDEX('Cycle 6'!G$10:G$999,MATCH($A1500,'Cycle 6'!$L$10:$L$999,0),1)),INDEX('Cycle 7'!G$10:G$999,MATCH($A1500,'Cycle 7'!$L$10:$L$999,0),1)),INDEX('Cycle 8'!G$10:G$999,MATCH($A1500,'Cycle 8'!$L$10:$L$999,0),1)),INDEX('Cycle 9'!G$10:G$999,MATCH($A1500,'Cycle 9'!$L$10:$L$999,0),1)),INDEX('Cycle 10'!G$10:G$999,MATCH($A1500,'Cycle 10'!$L$10:$L$999,0),1)),INDEX('Cycle 11'!G$10:G$999,MATCH($A1500,'Cycle 11'!$L$10:$L$999,0),1)),"")="","",IFERROR(IFERROR(IFERROR(IFERROR(IFERROR(IFERROR(IFERROR(IFERROR(IFERROR(IFERROR(IFERROR(IFERROR(INDEX(Summer!G$10:G$999,MATCH($A1500,Summer!$L$10:$L$999,0),1),INDEX('Cycle 1'!G$10:G$999,MATCH($A1500,'Cycle 1'!$L$10:$L$999,0),1)),INDEX('Cycle 2'!G$10:G$999,MATCH($A1500,'Cycle 2'!$L$10:$L$999,0),1)),INDEX('Cycle 3'!G$10:G$999,MATCH($A1500,'Cycle 3'!$L$10:$L$999,0),1)),INDEX('Cycle 4'!G$10:G$999,MATCH($A1500,'Cycle 4'!$L$10:$L$999,0),1)),INDEX('Cycle 5'!G$10:G$999,MATCH($A1500,'Cycle 5'!$L$10:$L$999,0),1)),INDEX('Cycle 6'!G$10:G$999,MATCH($A1500,'Cycle 6'!$L$10:$L$999,0),1)),INDEX('Cycle 7'!G$10:G$999,MATCH($A1500,'Cycle 7'!$L$10:$L$999,0),1)),INDEX('Cycle 8'!G$10:G$999,MATCH($A1500,'Cycle 8'!$L$10:$L$999,0),1)),INDEX('Cycle 9'!G$10:G$999,MATCH($A1500,'Cycle 9'!$L$10:$L$999,0),1)),INDEX('Cycle 10'!G$10:G$999,MATCH($A1500,'Cycle 10'!$L$10:$L$999,0),1)),INDEX('Cycle 11'!G$10:G$999,MATCH($A1500,'Cycle 11'!$L$10:$L$999,0),1)),""))</f>
        <v/>
      </c>
      <c r="I1500">
        <f>IFERROR(IF(C1500="",MAX(I$1:I1499),IF(ROW(C$2)=ROW(C1500),1,IF(ISERROR(VLOOKUP(C1500,C$2:C1499,1,FALSE)),MAX(I$1:I1499)+1,MAX(I$1:I1499)))),"")</f>
        <v>0</v>
      </c>
      <c r="J1500" t="str">
        <f t="shared" si="150"/>
        <v/>
      </c>
      <c r="K1500" t="str">
        <f t="shared" si="149"/>
        <v/>
      </c>
      <c r="L1500" t="str">
        <f t="shared" si="149"/>
        <v/>
      </c>
      <c r="M1500" t="str">
        <f t="shared" si="149"/>
        <v/>
      </c>
      <c r="N1500" t="str">
        <f t="shared" si="149"/>
        <v/>
      </c>
      <c r="O1500" t="str">
        <f t="shared" si="149"/>
        <v/>
      </c>
      <c r="P1500" t="str">
        <f t="shared" si="149"/>
        <v/>
      </c>
      <c r="Q1500" t="str">
        <f t="shared" si="149"/>
        <v/>
      </c>
      <c r="R1500" t="str">
        <f t="shared" si="149"/>
        <v/>
      </c>
      <c r="S1500" t="str">
        <f t="shared" si="149"/>
        <v/>
      </c>
      <c r="T1500" t="str">
        <f t="shared" si="149"/>
        <v/>
      </c>
      <c r="U1500" t="str">
        <f t="shared" si="149"/>
        <v/>
      </c>
      <c r="V1500" t="str">
        <f t="shared" si="149"/>
        <v/>
      </c>
      <c r="W1500" t="str">
        <f t="shared" si="151"/>
        <v/>
      </c>
      <c r="X1500">
        <f>IF(OR(H1500="No",H1500=""),0,IF(COUNTIFS(H$2:H1500,"Yes",C$2:C1500,C1500)&gt;1,0,COUNTIFS(H$2:H1500,"Yes",C$2:C1500,C1500)))+IF(X1499=$X$1,0,X1499)</f>
        <v>0</v>
      </c>
    </row>
    <row r="1501" spans="1:24" x14ac:dyDescent="0.3">
      <c r="A1501">
        <f>ROWS($A$2:$A1501)</f>
        <v>1500</v>
      </c>
      <c r="B1501" t="str">
        <f>IF(ISERROR(VLOOKUP(A1501,Summer!L$11:L$500,1,FALSE)),IF(ISERROR(VLOOKUP(A1501,'Cycle 1'!L$11:L$500,1,FALSE)),IF(ISERROR(VLOOKUP(A1501,'Cycle 2'!L$11:L$500,1,FALSE)),IF(ISERROR(VLOOKUP(A1501,'Cycle 3'!L$11:L$500,1,FALSE)),IF(ISERROR(VLOOKUP(A1501,'Cycle 4'!L$11:L$500,1,FALSE)),IF(ISERROR(VLOOKUP(A1501,'Cycle 5'!L$11:L$500,1,FALSE)),IF(ISERROR(VLOOKUP(A1501,'Cycle 6'!L$11:L$500,1,FALSE)),IF(ISERROR(VLOOKUP(A1501,'Cycle 7'!L$11:L$500,1,FALSE)),IF(ISERROR(VLOOKUP(A1501,'Cycle 8'!L$11:L$500,1,FALSE)),IF(ISERROR(VLOOKUP(A1501,'Cycle 9'!L$11:L$500,1,FALSE)),IF(ISERROR(VLOOKUP(A1501,'Cycle 10'!L$11:L$500,1,FALSE)),IF(ISERROR(VLOOKUP(A1501,'Cycle 11'!L$11:L$500,1,FALSE)),"","Cycle 11"),"Cycle 10"),"Cycle 9"),"Cycle 8"),"Cycle 7"),"Cycle 6"),"Cycle 5"),"Cycle 4"),"Cycle 3"),"Cycle 2"),"Cycle 1"),"Summer")</f>
        <v/>
      </c>
      <c r="C1501" t="str">
        <f>IF(IFERROR(IFERROR(IFERROR(IFERROR(IFERROR(IFERROR(IFERROR(IFERROR(IFERROR(IFERROR(IFERROR(IFERROR(INDEX(Summer!B$10:B$999,MATCH($A1501,Summer!$L$10:$L$999,0),1),INDEX('Cycle 1'!B$10:B$999,MATCH($A1501,'Cycle 1'!$L$10:$L$999,0),1)),INDEX('Cycle 2'!B$10:B$999,MATCH($A1501,'Cycle 2'!$L$10:$L$999,0),1)),INDEX('Cycle 3'!B$10:B$999,MATCH($A1501,'Cycle 3'!$L$10:$L$999,0),1)),INDEX('Cycle 4'!B$10:B$999,MATCH($A1501,'Cycle 4'!$L$10:$L$999,0),1)),INDEX('Cycle 5'!B$10:B$999,MATCH($A1501,'Cycle 5'!$L$10:$L$999,0),1)),INDEX('Cycle 6'!B$10:B$999,MATCH($A1501,'Cycle 6'!$L$10:$L$999,0),1)),INDEX('Cycle 7'!B$10:B$999,MATCH($A1501,'Cycle 7'!$L$10:$L$999,0),1)),INDEX('Cycle 8'!B$10:B$999,MATCH($A1501,'Cycle 8'!$L$10:$L$999,0),1)),INDEX('Cycle 9'!B$10:B$999,MATCH($A1501,'Cycle 9'!$L$10:$L$999,0),1)),INDEX('Cycle 10'!B$10:B$999,MATCH($A1501,'Cycle 10'!$L$10:$L$999,0),1)),INDEX('Cycle 11'!B$10:B$999,MATCH($A1501,'Cycle 11'!$L$10:$L$999,0),1)),"")="","",IFERROR(IFERROR(IFERROR(IFERROR(IFERROR(IFERROR(IFERROR(IFERROR(IFERROR(IFERROR(IFERROR(IFERROR(INDEX(Summer!B$10:B$999,MATCH($A1501,Summer!$L$10:$L$999,0),1),INDEX('Cycle 1'!B$10:B$999,MATCH($A1501,'Cycle 1'!$L$10:$L$999,0),1)),INDEX('Cycle 2'!B$10:B$999,MATCH($A1501,'Cycle 2'!$L$10:$L$999,0),1)),INDEX('Cycle 3'!B$10:B$999,MATCH($A1501,'Cycle 3'!$L$10:$L$999,0),1)),INDEX('Cycle 4'!B$10:B$999,MATCH($A1501,'Cycle 4'!$L$10:$L$999,0),1)),INDEX('Cycle 5'!B$10:B$999,MATCH($A1501,'Cycle 5'!$L$10:$L$999,0),1)),INDEX('Cycle 6'!B$10:B$999,MATCH($A1501,'Cycle 6'!$L$10:$L$999,0),1)),INDEX('Cycle 7'!B$10:B$999,MATCH($A1501,'Cycle 7'!$L$10:$L$999,0),1)),INDEX('Cycle 8'!B$10:B$999,MATCH($A1501,'Cycle 8'!$L$10:$L$999,0),1)),INDEX('Cycle 9'!B$10:B$999,MATCH($A1501,'Cycle 9'!$L$10:$L$999,0),1)),INDEX('Cycle 10'!B$10:B$999,MATCH($A1501,'Cycle 10'!$L$10:$L$999,0),1)),INDEX('Cycle 11'!B$10:B$999,MATCH($A1501,'Cycle 11'!$L$10:$L$999,0),1)),""))</f>
        <v/>
      </c>
      <c r="D1501" t="str">
        <f>IF(IFERROR(IFERROR(IFERROR(IFERROR(IFERROR(IFERROR(IFERROR(IFERROR(IFERROR(IFERROR(IFERROR(IFERROR(INDEX(Summer!C$10:C$999,MATCH($A1501,Summer!$L$10:$L$999,0),1),INDEX('Cycle 1'!C$10:C$999,MATCH($A1501,'Cycle 1'!$L$10:$L$999,0),1)),INDEX('Cycle 2'!C$10:C$999,MATCH($A1501,'Cycle 2'!$L$10:$L$999,0),1)),INDEX('Cycle 3'!C$10:C$999,MATCH($A1501,'Cycle 3'!$L$10:$L$999,0),1)),INDEX('Cycle 4'!C$10:C$999,MATCH($A1501,'Cycle 4'!$L$10:$L$999,0),1)),INDEX('Cycle 5'!C$10:C$999,MATCH($A1501,'Cycle 5'!$L$10:$L$999,0),1)),INDEX('Cycle 6'!C$10:C$999,MATCH($A1501,'Cycle 6'!$L$10:$L$999,0),1)),INDEX('Cycle 7'!C$10:C$999,MATCH($A1501,'Cycle 7'!$L$10:$L$999,0),1)),INDEX('Cycle 8'!C$10:C$999,MATCH($A1501,'Cycle 8'!$L$10:$L$999,0),1)),INDEX('Cycle 9'!C$10:C$999,MATCH($A1501,'Cycle 9'!$L$10:$L$999,0),1)),INDEX('Cycle 10'!C$10:C$999,MATCH($A1501,'Cycle 10'!$L$10:$L$999,0),1)),INDEX('Cycle 11'!C$10:C$999,MATCH($A1501,'Cycle 11'!$L$10:$L$999,0),1)),"")="","",IFERROR(IFERROR(IFERROR(IFERROR(IFERROR(IFERROR(IFERROR(IFERROR(IFERROR(IFERROR(IFERROR(IFERROR(INDEX(Summer!C$10:C$999,MATCH($A1501,Summer!$L$10:$L$999,0),1),INDEX('Cycle 1'!C$10:C$999,MATCH($A1501,'Cycle 1'!$L$10:$L$999,0),1)),INDEX('Cycle 2'!C$10:C$999,MATCH($A1501,'Cycle 2'!$L$10:$L$999,0),1)),INDEX('Cycle 3'!C$10:C$999,MATCH($A1501,'Cycle 3'!$L$10:$L$999,0),1)),INDEX('Cycle 4'!C$10:C$999,MATCH($A1501,'Cycle 4'!$L$10:$L$999,0),1)),INDEX('Cycle 5'!C$10:C$999,MATCH($A1501,'Cycle 5'!$L$10:$L$999,0),1)),INDEX('Cycle 6'!C$10:C$999,MATCH($A1501,'Cycle 6'!$L$10:$L$999,0),1)),INDEX('Cycle 7'!C$10:C$999,MATCH($A1501,'Cycle 7'!$L$10:$L$999,0),1)),INDEX('Cycle 8'!C$10:C$999,MATCH($A1501,'Cycle 8'!$L$10:$L$999,0),1)),INDEX('Cycle 9'!C$10:C$999,MATCH($A1501,'Cycle 9'!$L$10:$L$999,0),1)),INDEX('Cycle 10'!C$10:C$999,MATCH($A1501,'Cycle 10'!$L$10:$L$999,0),1)),INDEX('Cycle 11'!C$10:C$999,MATCH($A1501,'Cycle 11'!$L$10:$L$999,0),1)),""))</f>
        <v/>
      </c>
      <c r="E1501" t="str">
        <f>IF(IFERROR(IFERROR(IFERROR(IFERROR(IFERROR(IFERROR(IFERROR(IFERROR(IFERROR(IFERROR(IFERROR(IFERROR(INDEX(Summer!D$10:D$999,MATCH($A1501,Summer!$L$10:$L$999,0),1),INDEX('Cycle 1'!D$10:D$999,MATCH($A1501,'Cycle 1'!$L$10:$L$999,0),1)),INDEX('Cycle 2'!D$10:D$999,MATCH($A1501,'Cycle 2'!$L$10:$L$999,0),1)),INDEX('Cycle 3'!D$10:D$999,MATCH($A1501,'Cycle 3'!$L$10:$L$999,0),1)),INDEX('Cycle 4'!D$10:D$999,MATCH($A1501,'Cycle 4'!$L$10:$L$999,0),1)),INDEX('Cycle 5'!D$10:D$999,MATCH($A1501,'Cycle 5'!$L$10:$L$999,0),1)),INDEX('Cycle 6'!D$10:D$999,MATCH($A1501,'Cycle 6'!$L$10:$L$999,0),1)),INDEX('Cycle 7'!D$10:D$999,MATCH($A1501,'Cycle 7'!$L$10:$L$999,0),1)),INDEX('Cycle 8'!D$10:D$999,MATCH($A1501,'Cycle 8'!$L$10:$L$999,0),1)),INDEX('Cycle 9'!D$10:D$999,MATCH($A1501,'Cycle 9'!$L$10:$L$999,0),1)),INDEX('Cycle 10'!D$10:D$999,MATCH($A1501,'Cycle 10'!$L$10:$L$999,0),1)),INDEX('Cycle 11'!D$10:D$999,MATCH($A1501,'Cycle 11'!$L$10:$L$999,0),1)),"")="","",IFERROR(IFERROR(IFERROR(IFERROR(IFERROR(IFERROR(IFERROR(IFERROR(IFERROR(IFERROR(IFERROR(IFERROR(INDEX(Summer!D$10:D$999,MATCH($A1501,Summer!$L$10:$L$999,0),1),INDEX('Cycle 1'!D$10:D$999,MATCH($A1501,'Cycle 1'!$L$10:$L$999,0),1)),INDEX('Cycle 2'!D$10:D$999,MATCH($A1501,'Cycle 2'!$L$10:$L$999,0),1)),INDEX('Cycle 3'!D$10:D$999,MATCH($A1501,'Cycle 3'!$L$10:$L$999,0),1)),INDEX('Cycle 4'!D$10:D$999,MATCH($A1501,'Cycle 4'!$L$10:$L$999,0),1)),INDEX('Cycle 5'!D$10:D$999,MATCH($A1501,'Cycle 5'!$L$10:$L$999,0),1)),INDEX('Cycle 6'!D$10:D$999,MATCH($A1501,'Cycle 6'!$L$10:$L$999,0),1)),INDEX('Cycle 7'!D$10:D$999,MATCH($A1501,'Cycle 7'!$L$10:$L$999,0),1)),INDEX('Cycle 8'!D$10:D$999,MATCH($A1501,'Cycle 8'!$L$10:$L$999,0),1)),INDEX('Cycle 9'!D$10:D$999,MATCH($A1501,'Cycle 9'!$L$10:$L$999,0),1)),INDEX('Cycle 10'!D$10:D$999,MATCH($A1501,'Cycle 10'!$L$10:$L$999,0),1)),INDEX('Cycle 11'!D$10:D$999,MATCH($A1501,'Cycle 11'!$L$10:$L$999,0),1)),""))</f>
        <v/>
      </c>
      <c r="F1501" t="str">
        <f>IF(IFERROR(IFERROR(IFERROR(IFERROR(IFERROR(IFERROR(IFERROR(IFERROR(IFERROR(IFERROR(IFERROR(IFERROR(INDEX(Summer!E$10:E$999,MATCH($A1501,Summer!$L$10:$L$999,0),1),INDEX('Cycle 1'!E$10:E$999,MATCH($A1501,'Cycle 1'!$L$10:$L$999,0),1)),INDEX('Cycle 2'!E$10:E$999,MATCH($A1501,'Cycle 2'!$L$10:$L$999,0),1)),INDEX('Cycle 3'!E$10:E$999,MATCH($A1501,'Cycle 3'!$L$10:$L$999,0),1)),INDEX('Cycle 4'!E$10:E$999,MATCH($A1501,'Cycle 4'!$L$10:$L$999,0),1)),INDEX('Cycle 5'!E$10:E$999,MATCH($A1501,'Cycle 5'!$L$10:$L$999,0),1)),INDEX('Cycle 6'!E$10:E$999,MATCH($A1501,'Cycle 6'!$L$10:$L$999,0),1)),INDEX('Cycle 7'!E$10:E$999,MATCH($A1501,'Cycle 7'!$L$10:$L$999,0),1)),INDEX('Cycle 8'!E$10:E$999,MATCH($A1501,'Cycle 8'!$L$10:$L$999,0),1)),INDEX('Cycle 9'!E$10:E$999,MATCH($A1501,'Cycle 9'!$L$10:$L$999,0),1)),INDEX('Cycle 10'!E$10:E$999,MATCH($A1501,'Cycle 10'!$L$10:$L$999,0),1)),INDEX('Cycle 11'!E$10:E$999,MATCH($A1501,'Cycle 11'!$L$10:$L$999,0),1)),"")="","",IFERROR(IFERROR(IFERROR(IFERROR(IFERROR(IFERROR(IFERROR(IFERROR(IFERROR(IFERROR(IFERROR(IFERROR(INDEX(Summer!E$10:E$999,MATCH($A1501,Summer!$L$10:$L$999,0),1),INDEX('Cycle 1'!E$10:E$999,MATCH($A1501,'Cycle 1'!$L$10:$L$999,0),1)),INDEX('Cycle 2'!E$10:E$999,MATCH($A1501,'Cycle 2'!$L$10:$L$999,0),1)),INDEX('Cycle 3'!E$10:E$999,MATCH($A1501,'Cycle 3'!$L$10:$L$999,0),1)),INDEX('Cycle 4'!E$10:E$999,MATCH($A1501,'Cycle 4'!$L$10:$L$999,0),1)),INDEX('Cycle 5'!E$10:E$999,MATCH($A1501,'Cycle 5'!$L$10:$L$999,0),1)),INDEX('Cycle 6'!E$10:E$999,MATCH($A1501,'Cycle 6'!$L$10:$L$999,0),1)),INDEX('Cycle 7'!E$10:E$999,MATCH($A1501,'Cycle 7'!$L$10:$L$999,0),1)),INDEX('Cycle 8'!E$10:E$999,MATCH($A1501,'Cycle 8'!$L$10:$L$999,0),1)),INDEX('Cycle 9'!E$10:E$999,MATCH($A1501,'Cycle 9'!$L$10:$L$999,0),1)),INDEX('Cycle 10'!E$10:E$999,MATCH($A1501,'Cycle 10'!$L$10:$L$999,0),1)),INDEX('Cycle 11'!E$10:E$999,MATCH($A1501,'Cycle 11'!$L$10:$L$999,0),1)),""))</f>
        <v/>
      </c>
      <c r="G1501" t="str">
        <f>IF(IFERROR(IFERROR(IFERROR(IFERROR(IFERROR(IFERROR(IFERROR(IFERROR(IFERROR(IFERROR(IFERROR(IFERROR(INDEX(Summer!F$10:F$999,MATCH($A1501,Summer!$L$10:$L$999,0),1),INDEX('Cycle 1'!F$10:F$999,MATCH($A1501,'Cycle 1'!$L$10:$L$999,0),1)),INDEX('Cycle 2'!F$10:F$999,MATCH($A1501,'Cycle 2'!$L$10:$L$999,0),1)),INDEX('Cycle 3'!F$10:F$999,MATCH($A1501,'Cycle 3'!$L$10:$L$999,0),1)),INDEX('Cycle 4'!F$10:F$999,MATCH($A1501,'Cycle 4'!$L$10:$L$999,0),1)),INDEX('Cycle 5'!F$10:F$999,MATCH($A1501,'Cycle 5'!$L$10:$L$999,0),1)),INDEX('Cycle 6'!F$10:F$999,MATCH($A1501,'Cycle 6'!$L$10:$L$999,0),1)),INDEX('Cycle 7'!F$10:F$999,MATCH($A1501,'Cycle 7'!$L$10:$L$999,0),1)),INDEX('Cycle 8'!F$10:F$999,MATCH($A1501,'Cycle 8'!$L$10:$L$999,0),1)),INDEX('Cycle 9'!F$10:F$999,MATCH($A1501,'Cycle 9'!$L$10:$L$999,0),1)),INDEX('Cycle 10'!F$10:F$999,MATCH($A1501,'Cycle 10'!$L$10:$L$999,0),1)),INDEX('Cycle 11'!F$10:F$999,MATCH($A1501,'Cycle 11'!$L$10:$L$999,0),1)),"")="","",IFERROR(IFERROR(IFERROR(IFERROR(IFERROR(IFERROR(IFERROR(IFERROR(IFERROR(IFERROR(IFERROR(IFERROR(INDEX(Summer!F$10:F$999,MATCH($A1501,Summer!$L$10:$L$999,0),1),INDEX('Cycle 1'!F$10:F$999,MATCH($A1501,'Cycle 1'!$L$10:$L$999,0),1)),INDEX('Cycle 2'!F$10:F$999,MATCH($A1501,'Cycle 2'!$L$10:$L$999,0),1)),INDEX('Cycle 3'!F$10:F$999,MATCH($A1501,'Cycle 3'!$L$10:$L$999,0),1)),INDEX('Cycle 4'!F$10:F$999,MATCH($A1501,'Cycle 4'!$L$10:$L$999,0),1)),INDEX('Cycle 5'!F$10:F$999,MATCH($A1501,'Cycle 5'!$L$10:$L$999,0),1)),INDEX('Cycle 6'!F$10:F$999,MATCH($A1501,'Cycle 6'!$L$10:$L$999,0),1)),INDEX('Cycle 7'!F$10:F$999,MATCH($A1501,'Cycle 7'!$L$10:$L$999,0),1)),INDEX('Cycle 8'!F$10:F$999,MATCH($A1501,'Cycle 8'!$L$10:$L$999,0),1)),INDEX('Cycle 9'!F$10:F$999,MATCH($A1501,'Cycle 9'!$L$10:$L$999,0),1)),INDEX('Cycle 10'!F$10:F$999,MATCH($A1501,'Cycle 10'!$L$10:$L$999,0),1)),INDEX('Cycle 11'!F$10:F$999,MATCH($A1501,'Cycle 11'!$L$10:$L$999,0),1)),""))</f>
        <v/>
      </c>
      <c r="H1501" t="str">
        <f>IF(IFERROR(IFERROR(IFERROR(IFERROR(IFERROR(IFERROR(IFERROR(IFERROR(IFERROR(IFERROR(IFERROR(IFERROR(INDEX(Summer!G$10:G$999,MATCH($A1501,Summer!$L$10:$L$999,0),1),INDEX('Cycle 1'!G$10:G$999,MATCH($A1501,'Cycle 1'!$L$10:$L$999,0),1)),INDEX('Cycle 2'!G$10:G$999,MATCH($A1501,'Cycle 2'!$L$10:$L$999,0),1)),INDEX('Cycle 3'!G$10:G$999,MATCH($A1501,'Cycle 3'!$L$10:$L$999,0),1)),INDEX('Cycle 4'!G$10:G$999,MATCH($A1501,'Cycle 4'!$L$10:$L$999,0),1)),INDEX('Cycle 5'!G$10:G$999,MATCH($A1501,'Cycle 5'!$L$10:$L$999,0),1)),INDEX('Cycle 6'!G$10:G$999,MATCH($A1501,'Cycle 6'!$L$10:$L$999,0),1)),INDEX('Cycle 7'!G$10:G$999,MATCH($A1501,'Cycle 7'!$L$10:$L$999,0),1)),INDEX('Cycle 8'!G$10:G$999,MATCH($A1501,'Cycle 8'!$L$10:$L$999,0),1)),INDEX('Cycle 9'!G$10:G$999,MATCH($A1501,'Cycle 9'!$L$10:$L$999,0),1)),INDEX('Cycle 10'!G$10:G$999,MATCH($A1501,'Cycle 10'!$L$10:$L$999,0),1)),INDEX('Cycle 11'!G$10:G$999,MATCH($A1501,'Cycle 11'!$L$10:$L$999,0),1)),"")="","",IFERROR(IFERROR(IFERROR(IFERROR(IFERROR(IFERROR(IFERROR(IFERROR(IFERROR(IFERROR(IFERROR(IFERROR(INDEX(Summer!G$10:G$999,MATCH($A1501,Summer!$L$10:$L$999,0),1),INDEX('Cycle 1'!G$10:G$999,MATCH($A1501,'Cycle 1'!$L$10:$L$999,0),1)),INDEX('Cycle 2'!G$10:G$999,MATCH($A1501,'Cycle 2'!$L$10:$L$999,0),1)),INDEX('Cycle 3'!G$10:G$999,MATCH($A1501,'Cycle 3'!$L$10:$L$999,0),1)),INDEX('Cycle 4'!G$10:G$999,MATCH($A1501,'Cycle 4'!$L$10:$L$999,0),1)),INDEX('Cycle 5'!G$10:G$999,MATCH($A1501,'Cycle 5'!$L$10:$L$999,0),1)),INDEX('Cycle 6'!G$10:G$999,MATCH($A1501,'Cycle 6'!$L$10:$L$999,0),1)),INDEX('Cycle 7'!G$10:G$999,MATCH($A1501,'Cycle 7'!$L$10:$L$999,0),1)),INDEX('Cycle 8'!G$10:G$999,MATCH($A1501,'Cycle 8'!$L$10:$L$999,0),1)),INDEX('Cycle 9'!G$10:G$999,MATCH($A1501,'Cycle 9'!$L$10:$L$999,0),1)),INDEX('Cycle 10'!G$10:G$999,MATCH($A1501,'Cycle 10'!$L$10:$L$999,0),1)),INDEX('Cycle 11'!G$10:G$999,MATCH($A1501,'Cycle 11'!$L$10:$L$999,0),1)),""))</f>
        <v/>
      </c>
      <c r="I1501">
        <f>IFERROR(IF(C1501="",MAX(I$1:I1500),IF(ROW(C$2)=ROW(C1501),1,IF(ISERROR(VLOOKUP(C1501,C$2:C1500,1,FALSE)),MAX(I$1:I1500)+1,MAX(I$1:I1500)))),"")</f>
        <v>0</v>
      </c>
      <c r="J1501" t="str">
        <f t="shared" si="150"/>
        <v/>
      </c>
      <c r="K1501" t="str">
        <f t="shared" ref="K1501:V1522" si="152">IF($H1501="","",COUNTIFS($C:$C,$C1501,$H:$H,"Yes",$B:$B,SUBSTITUTE(K$1,"MH_","")))</f>
        <v/>
      </c>
      <c r="L1501" t="str">
        <f t="shared" si="152"/>
        <v/>
      </c>
      <c r="M1501" t="str">
        <f t="shared" si="152"/>
        <v/>
      </c>
      <c r="N1501" t="str">
        <f t="shared" si="152"/>
        <v/>
      </c>
      <c r="O1501" t="str">
        <f t="shared" si="152"/>
        <v/>
      </c>
      <c r="P1501" t="str">
        <f t="shared" si="152"/>
        <v/>
      </c>
      <c r="Q1501" t="str">
        <f t="shared" si="152"/>
        <v/>
      </c>
      <c r="R1501" t="str">
        <f t="shared" si="152"/>
        <v/>
      </c>
      <c r="S1501" t="str">
        <f t="shared" si="152"/>
        <v/>
      </c>
      <c r="T1501" t="str">
        <f t="shared" si="152"/>
        <v/>
      </c>
      <c r="U1501" t="str">
        <f t="shared" si="152"/>
        <v/>
      </c>
      <c r="V1501" t="str">
        <f t="shared" si="152"/>
        <v/>
      </c>
      <c r="W1501" t="str">
        <f t="shared" si="151"/>
        <v/>
      </c>
      <c r="X1501">
        <f>IF(OR(H1501="No",H1501=""),0,IF(COUNTIFS(H$2:H1501,"Yes",C$2:C1501,C1501)&gt;1,0,COUNTIFS(H$2:H1501,"Yes",C$2:C1501,C1501)))+IF(X1500=$X$1,0,X1500)</f>
        <v>0</v>
      </c>
    </row>
    <row r="1502" spans="1:24" x14ac:dyDescent="0.3">
      <c r="A1502">
        <f>ROWS($A$2:$A1502)</f>
        <v>1501</v>
      </c>
      <c r="B1502" t="str">
        <f>IF(ISERROR(VLOOKUP(A1502,Summer!L$11:L$500,1,FALSE)),IF(ISERROR(VLOOKUP(A1502,'Cycle 1'!L$11:L$500,1,FALSE)),IF(ISERROR(VLOOKUP(A1502,'Cycle 2'!L$11:L$500,1,FALSE)),IF(ISERROR(VLOOKUP(A1502,'Cycle 3'!L$11:L$500,1,FALSE)),IF(ISERROR(VLOOKUP(A1502,'Cycle 4'!L$11:L$500,1,FALSE)),IF(ISERROR(VLOOKUP(A1502,'Cycle 5'!L$11:L$500,1,FALSE)),IF(ISERROR(VLOOKUP(A1502,'Cycle 6'!L$11:L$500,1,FALSE)),IF(ISERROR(VLOOKUP(A1502,'Cycle 7'!L$11:L$500,1,FALSE)),IF(ISERROR(VLOOKUP(A1502,'Cycle 8'!L$11:L$500,1,FALSE)),IF(ISERROR(VLOOKUP(A1502,'Cycle 9'!L$11:L$500,1,FALSE)),IF(ISERROR(VLOOKUP(A1502,'Cycle 10'!L$11:L$500,1,FALSE)),IF(ISERROR(VLOOKUP(A1502,'Cycle 11'!L$11:L$500,1,FALSE)),"","Cycle 11"),"Cycle 10"),"Cycle 9"),"Cycle 8"),"Cycle 7"),"Cycle 6"),"Cycle 5"),"Cycle 4"),"Cycle 3"),"Cycle 2"),"Cycle 1"),"Summer")</f>
        <v/>
      </c>
      <c r="C1502" t="str">
        <f>IF(IFERROR(IFERROR(IFERROR(IFERROR(IFERROR(IFERROR(IFERROR(IFERROR(IFERROR(IFERROR(IFERROR(IFERROR(INDEX(Summer!B$10:B$999,MATCH($A1502,Summer!$L$10:$L$999,0),1),INDEX('Cycle 1'!B$10:B$999,MATCH($A1502,'Cycle 1'!$L$10:$L$999,0),1)),INDEX('Cycle 2'!B$10:B$999,MATCH($A1502,'Cycle 2'!$L$10:$L$999,0),1)),INDEX('Cycle 3'!B$10:B$999,MATCH($A1502,'Cycle 3'!$L$10:$L$999,0),1)),INDEX('Cycle 4'!B$10:B$999,MATCH($A1502,'Cycle 4'!$L$10:$L$999,0),1)),INDEX('Cycle 5'!B$10:B$999,MATCH($A1502,'Cycle 5'!$L$10:$L$999,0),1)),INDEX('Cycle 6'!B$10:B$999,MATCH($A1502,'Cycle 6'!$L$10:$L$999,0),1)),INDEX('Cycle 7'!B$10:B$999,MATCH($A1502,'Cycle 7'!$L$10:$L$999,0),1)),INDEX('Cycle 8'!B$10:B$999,MATCH($A1502,'Cycle 8'!$L$10:$L$999,0),1)),INDEX('Cycle 9'!B$10:B$999,MATCH($A1502,'Cycle 9'!$L$10:$L$999,0),1)),INDEX('Cycle 10'!B$10:B$999,MATCH($A1502,'Cycle 10'!$L$10:$L$999,0),1)),INDEX('Cycle 11'!B$10:B$999,MATCH($A1502,'Cycle 11'!$L$10:$L$999,0),1)),"")="","",IFERROR(IFERROR(IFERROR(IFERROR(IFERROR(IFERROR(IFERROR(IFERROR(IFERROR(IFERROR(IFERROR(IFERROR(INDEX(Summer!B$10:B$999,MATCH($A1502,Summer!$L$10:$L$999,0),1),INDEX('Cycle 1'!B$10:B$999,MATCH($A1502,'Cycle 1'!$L$10:$L$999,0),1)),INDEX('Cycle 2'!B$10:B$999,MATCH($A1502,'Cycle 2'!$L$10:$L$999,0),1)),INDEX('Cycle 3'!B$10:B$999,MATCH($A1502,'Cycle 3'!$L$10:$L$999,0),1)),INDEX('Cycle 4'!B$10:B$999,MATCH($A1502,'Cycle 4'!$L$10:$L$999,0),1)),INDEX('Cycle 5'!B$10:B$999,MATCH($A1502,'Cycle 5'!$L$10:$L$999,0),1)),INDEX('Cycle 6'!B$10:B$999,MATCH($A1502,'Cycle 6'!$L$10:$L$999,0),1)),INDEX('Cycle 7'!B$10:B$999,MATCH($A1502,'Cycle 7'!$L$10:$L$999,0),1)),INDEX('Cycle 8'!B$10:B$999,MATCH($A1502,'Cycle 8'!$L$10:$L$999,0),1)),INDEX('Cycle 9'!B$10:B$999,MATCH($A1502,'Cycle 9'!$L$10:$L$999,0),1)),INDEX('Cycle 10'!B$10:B$999,MATCH($A1502,'Cycle 10'!$L$10:$L$999,0),1)),INDEX('Cycle 11'!B$10:B$999,MATCH($A1502,'Cycle 11'!$L$10:$L$999,0),1)),""))</f>
        <v/>
      </c>
      <c r="D1502" t="str">
        <f>IF(IFERROR(IFERROR(IFERROR(IFERROR(IFERROR(IFERROR(IFERROR(IFERROR(IFERROR(IFERROR(IFERROR(IFERROR(INDEX(Summer!C$10:C$999,MATCH($A1502,Summer!$L$10:$L$999,0),1),INDEX('Cycle 1'!C$10:C$999,MATCH($A1502,'Cycle 1'!$L$10:$L$999,0),1)),INDEX('Cycle 2'!C$10:C$999,MATCH($A1502,'Cycle 2'!$L$10:$L$999,0),1)),INDEX('Cycle 3'!C$10:C$999,MATCH($A1502,'Cycle 3'!$L$10:$L$999,0),1)),INDEX('Cycle 4'!C$10:C$999,MATCH($A1502,'Cycle 4'!$L$10:$L$999,0),1)),INDEX('Cycle 5'!C$10:C$999,MATCH($A1502,'Cycle 5'!$L$10:$L$999,0),1)),INDEX('Cycle 6'!C$10:C$999,MATCH($A1502,'Cycle 6'!$L$10:$L$999,0),1)),INDEX('Cycle 7'!C$10:C$999,MATCH($A1502,'Cycle 7'!$L$10:$L$999,0),1)),INDEX('Cycle 8'!C$10:C$999,MATCH($A1502,'Cycle 8'!$L$10:$L$999,0),1)),INDEX('Cycle 9'!C$10:C$999,MATCH($A1502,'Cycle 9'!$L$10:$L$999,0),1)),INDEX('Cycle 10'!C$10:C$999,MATCH($A1502,'Cycle 10'!$L$10:$L$999,0),1)),INDEX('Cycle 11'!C$10:C$999,MATCH($A1502,'Cycle 11'!$L$10:$L$999,0),1)),"")="","",IFERROR(IFERROR(IFERROR(IFERROR(IFERROR(IFERROR(IFERROR(IFERROR(IFERROR(IFERROR(IFERROR(IFERROR(INDEX(Summer!C$10:C$999,MATCH($A1502,Summer!$L$10:$L$999,0),1),INDEX('Cycle 1'!C$10:C$999,MATCH($A1502,'Cycle 1'!$L$10:$L$999,0),1)),INDEX('Cycle 2'!C$10:C$999,MATCH($A1502,'Cycle 2'!$L$10:$L$999,0),1)),INDEX('Cycle 3'!C$10:C$999,MATCH($A1502,'Cycle 3'!$L$10:$L$999,0),1)),INDEX('Cycle 4'!C$10:C$999,MATCH($A1502,'Cycle 4'!$L$10:$L$999,0),1)),INDEX('Cycle 5'!C$10:C$999,MATCH($A1502,'Cycle 5'!$L$10:$L$999,0),1)),INDEX('Cycle 6'!C$10:C$999,MATCH($A1502,'Cycle 6'!$L$10:$L$999,0),1)),INDEX('Cycle 7'!C$10:C$999,MATCH($A1502,'Cycle 7'!$L$10:$L$999,0),1)),INDEX('Cycle 8'!C$10:C$999,MATCH($A1502,'Cycle 8'!$L$10:$L$999,0),1)),INDEX('Cycle 9'!C$10:C$999,MATCH($A1502,'Cycle 9'!$L$10:$L$999,0),1)),INDEX('Cycle 10'!C$10:C$999,MATCH($A1502,'Cycle 10'!$L$10:$L$999,0),1)),INDEX('Cycle 11'!C$10:C$999,MATCH($A1502,'Cycle 11'!$L$10:$L$999,0),1)),""))</f>
        <v/>
      </c>
      <c r="E1502" t="str">
        <f>IF(IFERROR(IFERROR(IFERROR(IFERROR(IFERROR(IFERROR(IFERROR(IFERROR(IFERROR(IFERROR(IFERROR(IFERROR(INDEX(Summer!D$10:D$999,MATCH($A1502,Summer!$L$10:$L$999,0),1),INDEX('Cycle 1'!D$10:D$999,MATCH($A1502,'Cycle 1'!$L$10:$L$999,0),1)),INDEX('Cycle 2'!D$10:D$999,MATCH($A1502,'Cycle 2'!$L$10:$L$999,0),1)),INDEX('Cycle 3'!D$10:D$999,MATCH($A1502,'Cycle 3'!$L$10:$L$999,0),1)),INDEX('Cycle 4'!D$10:D$999,MATCH($A1502,'Cycle 4'!$L$10:$L$999,0),1)),INDEX('Cycle 5'!D$10:D$999,MATCH($A1502,'Cycle 5'!$L$10:$L$999,0),1)),INDEX('Cycle 6'!D$10:D$999,MATCH($A1502,'Cycle 6'!$L$10:$L$999,0),1)),INDEX('Cycle 7'!D$10:D$999,MATCH($A1502,'Cycle 7'!$L$10:$L$999,0),1)),INDEX('Cycle 8'!D$10:D$999,MATCH($A1502,'Cycle 8'!$L$10:$L$999,0),1)),INDEX('Cycle 9'!D$10:D$999,MATCH($A1502,'Cycle 9'!$L$10:$L$999,0),1)),INDEX('Cycle 10'!D$10:D$999,MATCH($A1502,'Cycle 10'!$L$10:$L$999,0),1)),INDEX('Cycle 11'!D$10:D$999,MATCH($A1502,'Cycle 11'!$L$10:$L$999,0),1)),"")="","",IFERROR(IFERROR(IFERROR(IFERROR(IFERROR(IFERROR(IFERROR(IFERROR(IFERROR(IFERROR(IFERROR(IFERROR(INDEX(Summer!D$10:D$999,MATCH($A1502,Summer!$L$10:$L$999,0),1),INDEX('Cycle 1'!D$10:D$999,MATCH($A1502,'Cycle 1'!$L$10:$L$999,0),1)),INDEX('Cycle 2'!D$10:D$999,MATCH($A1502,'Cycle 2'!$L$10:$L$999,0),1)),INDEX('Cycle 3'!D$10:D$999,MATCH($A1502,'Cycle 3'!$L$10:$L$999,0),1)),INDEX('Cycle 4'!D$10:D$999,MATCH($A1502,'Cycle 4'!$L$10:$L$999,0),1)),INDEX('Cycle 5'!D$10:D$999,MATCH($A1502,'Cycle 5'!$L$10:$L$999,0),1)),INDEX('Cycle 6'!D$10:D$999,MATCH($A1502,'Cycle 6'!$L$10:$L$999,0),1)),INDEX('Cycle 7'!D$10:D$999,MATCH($A1502,'Cycle 7'!$L$10:$L$999,0),1)),INDEX('Cycle 8'!D$10:D$999,MATCH($A1502,'Cycle 8'!$L$10:$L$999,0),1)),INDEX('Cycle 9'!D$10:D$999,MATCH($A1502,'Cycle 9'!$L$10:$L$999,0),1)),INDEX('Cycle 10'!D$10:D$999,MATCH($A1502,'Cycle 10'!$L$10:$L$999,0),1)),INDEX('Cycle 11'!D$10:D$999,MATCH($A1502,'Cycle 11'!$L$10:$L$999,0),1)),""))</f>
        <v/>
      </c>
      <c r="F1502" t="str">
        <f>IF(IFERROR(IFERROR(IFERROR(IFERROR(IFERROR(IFERROR(IFERROR(IFERROR(IFERROR(IFERROR(IFERROR(IFERROR(INDEX(Summer!E$10:E$999,MATCH($A1502,Summer!$L$10:$L$999,0),1),INDEX('Cycle 1'!E$10:E$999,MATCH($A1502,'Cycle 1'!$L$10:$L$999,0),1)),INDEX('Cycle 2'!E$10:E$999,MATCH($A1502,'Cycle 2'!$L$10:$L$999,0),1)),INDEX('Cycle 3'!E$10:E$999,MATCH($A1502,'Cycle 3'!$L$10:$L$999,0),1)),INDEX('Cycle 4'!E$10:E$999,MATCH($A1502,'Cycle 4'!$L$10:$L$999,0),1)),INDEX('Cycle 5'!E$10:E$999,MATCH($A1502,'Cycle 5'!$L$10:$L$999,0),1)),INDEX('Cycle 6'!E$10:E$999,MATCH($A1502,'Cycle 6'!$L$10:$L$999,0),1)),INDEX('Cycle 7'!E$10:E$999,MATCH($A1502,'Cycle 7'!$L$10:$L$999,0),1)),INDEX('Cycle 8'!E$10:E$999,MATCH($A1502,'Cycle 8'!$L$10:$L$999,0),1)),INDEX('Cycle 9'!E$10:E$999,MATCH($A1502,'Cycle 9'!$L$10:$L$999,0),1)),INDEX('Cycle 10'!E$10:E$999,MATCH($A1502,'Cycle 10'!$L$10:$L$999,0),1)),INDEX('Cycle 11'!E$10:E$999,MATCH($A1502,'Cycle 11'!$L$10:$L$999,0),1)),"")="","",IFERROR(IFERROR(IFERROR(IFERROR(IFERROR(IFERROR(IFERROR(IFERROR(IFERROR(IFERROR(IFERROR(IFERROR(INDEX(Summer!E$10:E$999,MATCH($A1502,Summer!$L$10:$L$999,0),1),INDEX('Cycle 1'!E$10:E$999,MATCH($A1502,'Cycle 1'!$L$10:$L$999,0),1)),INDEX('Cycle 2'!E$10:E$999,MATCH($A1502,'Cycle 2'!$L$10:$L$999,0),1)),INDEX('Cycle 3'!E$10:E$999,MATCH($A1502,'Cycle 3'!$L$10:$L$999,0),1)),INDEX('Cycle 4'!E$10:E$999,MATCH($A1502,'Cycle 4'!$L$10:$L$999,0),1)),INDEX('Cycle 5'!E$10:E$999,MATCH($A1502,'Cycle 5'!$L$10:$L$999,0),1)),INDEX('Cycle 6'!E$10:E$999,MATCH($A1502,'Cycle 6'!$L$10:$L$999,0),1)),INDEX('Cycle 7'!E$10:E$999,MATCH($A1502,'Cycle 7'!$L$10:$L$999,0),1)),INDEX('Cycle 8'!E$10:E$999,MATCH($A1502,'Cycle 8'!$L$10:$L$999,0),1)),INDEX('Cycle 9'!E$10:E$999,MATCH($A1502,'Cycle 9'!$L$10:$L$999,0),1)),INDEX('Cycle 10'!E$10:E$999,MATCH($A1502,'Cycle 10'!$L$10:$L$999,0),1)),INDEX('Cycle 11'!E$10:E$999,MATCH($A1502,'Cycle 11'!$L$10:$L$999,0),1)),""))</f>
        <v/>
      </c>
      <c r="G1502" t="str">
        <f>IF(IFERROR(IFERROR(IFERROR(IFERROR(IFERROR(IFERROR(IFERROR(IFERROR(IFERROR(IFERROR(IFERROR(IFERROR(INDEX(Summer!F$10:F$999,MATCH($A1502,Summer!$L$10:$L$999,0),1),INDEX('Cycle 1'!F$10:F$999,MATCH($A1502,'Cycle 1'!$L$10:$L$999,0),1)),INDEX('Cycle 2'!F$10:F$999,MATCH($A1502,'Cycle 2'!$L$10:$L$999,0),1)),INDEX('Cycle 3'!F$10:F$999,MATCH($A1502,'Cycle 3'!$L$10:$L$999,0),1)),INDEX('Cycle 4'!F$10:F$999,MATCH($A1502,'Cycle 4'!$L$10:$L$999,0),1)),INDEX('Cycle 5'!F$10:F$999,MATCH($A1502,'Cycle 5'!$L$10:$L$999,0),1)),INDEX('Cycle 6'!F$10:F$999,MATCH($A1502,'Cycle 6'!$L$10:$L$999,0),1)),INDEX('Cycle 7'!F$10:F$999,MATCH($A1502,'Cycle 7'!$L$10:$L$999,0),1)),INDEX('Cycle 8'!F$10:F$999,MATCH($A1502,'Cycle 8'!$L$10:$L$999,0),1)),INDEX('Cycle 9'!F$10:F$999,MATCH($A1502,'Cycle 9'!$L$10:$L$999,0),1)),INDEX('Cycle 10'!F$10:F$999,MATCH($A1502,'Cycle 10'!$L$10:$L$999,0),1)),INDEX('Cycle 11'!F$10:F$999,MATCH($A1502,'Cycle 11'!$L$10:$L$999,0),1)),"")="","",IFERROR(IFERROR(IFERROR(IFERROR(IFERROR(IFERROR(IFERROR(IFERROR(IFERROR(IFERROR(IFERROR(IFERROR(INDEX(Summer!F$10:F$999,MATCH($A1502,Summer!$L$10:$L$999,0),1),INDEX('Cycle 1'!F$10:F$999,MATCH($A1502,'Cycle 1'!$L$10:$L$999,0),1)),INDEX('Cycle 2'!F$10:F$999,MATCH($A1502,'Cycle 2'!$L$10:$L$999,0),1)),INDEX('Cycle 3'!F$10:F$999,MATCH($A1502,'Cycle 3'!$L$10:$L$999,0),1)),INDEX('Cycle 4'!F$10:F$999,MATCH($A1502,'Cycle 4'!$L$10:$L$999,0),1)),INDEX('Cycle 5'!F$10:F$999,MATCH($A1502,'Cycle 5'!$L$10:$L$999,0),1)),INDEX('Cycle 6'!F$10:F$999,MATCH($A1502,'Cycle 6'!$L$10:$L$999,0),1)),INDEX('Cycle 7'!F$10:F$999,MATCH($A1502,'Cycle 7'!$L$10:$L$999,0),1)),INDEX('Cycle 8'!F$10:F$999,MATCH($A1502,'Cycle 8'!$L$10:$L$999,0),1)),INDEX('Cycle 9'!F$10:F$999,MATCH($A1502,'Cycle 9'!$L$10:$L$999,0),1)),INDEX('Cycle 10'!F$10:F$999,MATCH($A1502,'Cycle 10'!$L$10:$L$999,0),1)),INDEX('Cycle 11'!F$10:F$999,MATCH($A1502,'Cycle 11'!$L$10:$L$999,0),1)),""))</f>
        <v/>
      </c>
      <c r="H1502" t="str">
        <f>IF(IFERROR(IFERROR(IFERROR(IFERROR(IFERROR(IFERROR(IFERROR(IFERROR(IFERROR(IFERROR(IFERROR(IFERROR(INDEX(Summer!G$10:G$999,MATCH($A1502,Summer!$L$10:$L$999,0),1),INDEX('Cycle 1'!G$10:G$999,MATCH($A1502,'Cycle 1'!$L$10:$L$999,0),1)),INDEX('Cycle 2'!G$10:G$999,MATCH($A1502,'Cycle 2'!$L$10:$L$999,0),1)),INDEX('Cycle 3'!G$10:G$999,MATCH($A1502,'Cycle 3'!$L$10:$L$999,0),1)),INDEX('Cycle 4'!G$10:G$999,MATCH($A1502,'Cycle 4'!$L$10:$L$999,0),1)),INDEX('Cycle 5'!G$10:G$999,MATCH($A1502,'Cycle 5'!$L$10:$L$999,0),1)),INDEX('Cycle 6'!G$10:G$999,MATCH($A1502,'Cycle 6'!$L$10:$L$999,0),1)),INDEX('Cycle 7'!G$10:G$999,MATCH($A1502,'Cycle 7'!$L$10:$L$999,0),1)),INDEX('Cycle 8'!G$10:G$999,MATCH($A1502,'Cycle 8'!$L$10:$L$999,0),1)),INDEX('Cycle 9'!G$10:G$999,MATCH($A1502,'Cycle 9'!$L$10:$L$999,0),1)),INDEX('Cycle 10'!G$10:G$999,MATCH($A1502,'Cycle 10'!$L$10:$L$999,0),1)),INDEX('Cycle 11'!G$10:G$999,MATCH($A1502,'Cycle 11'!$L$10:$L$999,0),1)),"")="","",IFERROR(IFERROR(IFERROR(IFERROR(IFERROR(IFERROR(IFERROR(IFERROR(IFERROR(IFERROR(IFERROR(IFERROR(INDEX(Summer!G$10:G$999,MATCH($A1502,Summer!$L$10:$L$999,0),1),INDEX('Cycle 1'!G$10:G$999,MATCH($A1502,'Cycle 1'!$L$10:$L$999,0),1)),INDEX('Cycle 2'!G$10:G$999,MATCH($A1502,'Cycle 2'!$L$10:$L$999,0),1)),INDEX('Cycle 3'!G$10:G$999,MATCH($A1502,'Cycle 3'!$L$10:$L$999,0),1)),INDEX('Cycle 4'!G$10:G$999,MATCH($A1502,'Cycle 4'!$L$10:$L$999,0),1)),INDEX('Cycle 5'!G$10:G$999,MATCH($A1502,'Cycle 5'!$L$10:$L$999,0),1)),INDEX('Cycle 6'!G$10:G$999,MATCH($A1502,'Cycle 6'!$L$10:$L$999,0),1)),INDEX('Cycle 7'!G$10:G$999,MATCH($A1502,'Cycle 7'!$L$10:$L$999,0),1)),INDEX('Cycle 8'!G$10:G$999,MATCH($A1502,'Cycle 8'!$L$10:$L$999,0),1)),INDEX('Cycle 9'!G$10:G$999,MATCH($A1502,'Cycle 9'!$L$10:$L$999,0),1)),INDEX('Cycle 10'!G$10:G$999,MATCH($A1502,'Cycle 10'!$L$10:$L$999,0),1)),INDEX('Cycle 11'!G$10:G$999,MATCH($A1502,'Cycle 11'!$L$10:$L$999,0),1)),""))</f>
        <v/>
      </c>
      <c r="I1502">
        <f>IFERROR(IF(C1502="",MAX(I$1:I1501),IF(ROW(C$2)=ROW(C1502),1,IF(ISERROR(VLOOKUP(C1502,C$2:C1501,1,FALSE)),MAX(I$1:I1501)+1,MAX(I$1:I1501)))),"")</f>
        <v>0</v>
      </c>
      <c r="J1502" t="str">
        <f t="shared" si="150"/>
        <v/>
      </c>
      <c r="K1502" t="str">
        <f t="shared" si="152"/>
        <v/>
      </c>
      <c r="L1502" t="str">
        <f t="shared" si="152"/>
        <v/>
      </c>
      <c r="M1502" t="str">
        <f t="shared" si="152"/>
        <v/>
      </c>
      <c r="N1502" t="str">
        <f t="shared" si="152"/>
        <v/>
      </c>
      <c r="O1502" t="str">
        <f t="shared" si="152"/>
        <v/>
      </c>
      <c r="P1502" t="str">
        <f t="shared" si="152"/>
        <v/>
      </c>
      <c r="Q1502" t="str">
        <f t="shared" si="152"/>
        <v/>
      </c>
      <c r="R1502" t="str">
        <f t="shared" si="152"/>
        <v/>
      </c>
      <c r="S1502" t="str">
        <f t="shared" si="152"/>
        <v/>
      </c>
      <c r="T1502" t="str">
        <f t="shared" si="152"/>
        <v/>
      </c>
      <c r="U1502" t="str">
        <f t="shared" si="152"/>
        <v/>
      </c>
      <c r="V1502" t="str">
        <f t="shared" si="152"/>
        <v/>
      </c>
      <c r="W1502" t="str">
        <f t="shared" si="151"/>
        <v/>
      </c>
      <c r="X1502">
        <f>IF(OR(H1502="No",H1502=""),0,IF(COUNTIFS(H$2:H1502,"Yes",C$2:C1502,C1502)&gt;1,0,COUNTIFS(H$2:H1502,"Yes",C$2:C1502,C1502)))+IF(X1501=$X$1,0,X1501)</f>
        <v>0</v>
      </c>
    </row>
    <row r="1503" spans="1:24" x14ac:dyDescent="0.3">
      <c r="A1503">
        <f>ROWS($A$2:$A1503)</f>
        <v>1502</v>
      </c>
      <c r="B1503" t="str">
        <f>IF(ISERROR(VLOOKUP(A1503,Summer!L$11:L$500,1,FALSE)),IF(ISERROR(VLOOKUP(A1503,'Cycle 1'!L$11:L$500,1,FALSE)),IF(ISERROR(VLOOKUP(A1503,'Cycle 2'!L$11:L$500,1,FALSE)),IF(ISERROR(VLOOKUP(A1503,'Cycle 3'!L$11:L$500,1,FALSE)),IF(ISERROR(VLOOKUP(A1503,'Cycle 4'!L$11:L$500,1,FALSE)),IF(ISERROR(VLOOKUP(A1503,'Cycle 5'!L$11:L$500,1,FALSE)),IF(ISERROR(VLOOKUP(A1503,'Cycle 6'!L$11:L$500,1,FALSE)),IF(ISERROR(VLOOKUP(A1503,'Cycle 7'!L$11:L$500,1,FALSE)),IF(ISERROR(VLOOKUP(A1503,'Cycle 8'!L$11:L$500,1,FALSE)),IF(ISERROR(VLOOKUP(A1503,'Cycle 9'!L$11:L$500,1,FALSE)),IF(ISERROR(VLOOKUP(A1503,'Cycle 10'!L$11:L$500,1,FALSE)),IF(ISERROR(VLOOKUP(A1503,'Cycle 11'!L$11:L$500,1,FALSE)),"","Cycle 11"),"Cycle 10"),"Cycle 9"),"Cycle 8"),"Cycle 7"),"Cycle 6"),"Cycle 5"),"Cycle 4"),"Cycle 3"),"Cycle 2"),"Cycle 1"),"Summer")</f>
        <v/>
      </c>
      <c r="C1503" t="str">
        <f>IF(IFERROR(IFERROR(IFERROR(IFERROR(IFERROR(IFERROR(IFERROR(IFERROR(IFERROR(IFERROR(IFERROR(IFERROR(INDEX(Summer!B$10:B$999,MATCH($A1503,Summer!$L$10:$L$999,0),1),INDEX('Cycle 1'!B$10:B$999,MATCH($A1503,'Cycle 1'!$L$10:$L$999,0),1)),INDEX('Cycle 2'!B$10:B$999,MATCH($A1503,'Cycle 2'!$L$10:$L$999,0),1)),INDEX('Cycle 3'!B$10:B$999,MATCH($A1503,'Cycle 3'!$L$10:$L$999,0),1)),INDEX('Cycle 4'!B$10:B$999,MATCH($A1503,'Cycle 4'!$L$10:$L$999,0),1)),INDEX('Cycle 5'!B$10:B$999,MATCH($A1503,'Cycle 5'!$L$10:$L$999,0),1)),INDEX('Cycle 6'!B$10:B$999,MATCH($A1503,'Cycle 6'!$L$10:$L$999,0),1)),INDEX('Cycle 7'!B$10:B$999,MATCH($A1503,'Cycle 7'!$L$10:$L$999,0),1)),INDEX('Cycle 8'!B$10:B$999,MATCH($A1503,'Cycle 8'!$L$10:$L$999,0),1)),INDEX('Cycle 9'!B$10:B$999,MATCH($A1503,'Cycle 9'!$L$10:$L$999,0),1)),INDEX('Cycle 10'!B$10:B$999,MATCH($A1503,'Cycle 10'!$L$10:$L$999,0),1)),INDEX('Cycle 11'!B$10:B$999,MATCH($A1503,'Cycle 11'!$L$10:$L$999,0),1)),"")="","",IFERROR(IFERROR(IFERROR(IFERROR(IFERROR(IFERROR(IFERROR(IFERROR(IFERROR(IFERROR(IFERROR(IFERROR(INDEX(Summer!B$10:B$999,MATCH($A1503,Summer!$L$10:$L$999,0),1),INDEX('Cycle 1'!B$10:B$999,MATCH($A1503,'Cycle 1'!$L$10:$L$999,0),1)),INDEX('Cycle 2'!B$10:B$999,MATCH($A1503,'Cycle 2'!$L$10:$L$999,0),1)),INDEX('Cycle 3'!B$10:B$999,MATCH($A1503,'Cycle 3'!$L$10:$L$999,0),1)),INDEX('Cycle 4'!B$10:B$999,MATCH($A1503,'Cycle 4'!$L$10:$L$999,0),1)),INDEX('Cycle 5'!B$10:B$999,MATCH($A1503,'Cycle 5'!$L$10:$L$999,0),1)),INDEX('Cycle 6'!B$10:B$999,MATCH($A1503,'Cycle 6'!$L$10:$L$999,0),1)),INDEX('Cycle 7'!B$10:B$999,MATCH($A1503,'Cycle 7'!$L$10:$L$999,0),1)),INDEX('Cycle 8'!B$10:B$999,MATCH($A1503,'Cycle 8'!$L$10:$L$999,0),1)),INDEX('Cycle 9'!B$10:B$999,MATCH($A1503,'Cycle 9'!$L$10:$L$999,0),1)),INDEX('Cycle 10'!B$10:B$999,MATCH($A1503,'Cycle 10'!$L$10:$L$999,0),1)),INDEX('Cycle 11'!B$10:B$999,MATCH($A1503,'Cycle 11'!$L$10:$L$999,0),1)),""))</f>
        <v/>
      </c>
      <c r="D1503" t="str">
        <f>IF(IFERROR(IFERROR(IFERROR(IFERROR(IFERROR(IFERROR(IFERROR(IFERROR(IFERROR(IFERROR(IFERROR(IFERROR(INDEX(Summer!C$10:C$999,MATCH($A1503,Summer!$L$10:$L$999,0),1),INDEX('Cycle 1'!C$10:C$999,MATCH($A1503,'Cycle 1'!$L$10:$L$999,0),1)),INDEX('Cycle 2'!C$10:C$999,MATCH($A1503,'Cycle 2'!$L$10:$L$999,0),1)),INDEX('Cycle 3'!C$10:C$999,MATCH($A1503,'Cycle 3'!$L$10:$L$999,0),1)),INDEX('Cycle 4'!C$10:C$999,MATCH($A1503,'Cycle 4'!$L$10:$L$999,0),1)),INDEX('Cycle 5'!C$10:C$999,MATCH($A1503,'Cycle 5'!$L$10:$L$999,0),1)),INDEX('Cycle 6'!C$10:C$999,MATCH($A1503,'Cycle 6'!$L$10:$L$999,0),1)),INDEX('Cycle 7'!C$10:C$999,MATCH($A1503,'Cycle 7'!$L$10:$L$999,0),1)),INDEX('Cycle 8'!C$10:C$999,MATCH($A1503,'Cycle 8'!$L$10:$L$999,0),1)),INDEX('Cycle 9'!C$10:C$999,MATCH($A1503,'Cycle 9'!$L$10:$L$999,0),1)),INDEX('Cycle 10'!C$10:C$999,MATCH($A1503,'Cycle 10'!$L$10:$L$999,0),1)),INDEX('Cycle 11'!C$10:C$999,MATCH($A1503,'Cycle 11'!$L$10:$L$999,0),1)),"")="","",IFERROR(IFERROR(IFERROR(IFERROR(IFERROR(IFERROR(IFERROR(IFERROR(IFERROR(IFERROR(IFERROR(IFERROR(INDEX(Summer!C$10:C$999,MATCH($A1503,Summer!$L$10:$L$999,0),1),INDEX('Cycle 1'!C$10:C$999,MATCH($A1503,'Cycle 1'!$L$10:$L$999,0),1)),INDEX('Cycle 2'!C$10:C$999,MATCH($A1503,'Cycle 2'!$L$10:$L$999,0),1)),INDEX('Cycle 3'!C$10:C$999,MATCH($A1503,'Cycle 3'!$L$10:$L$999,0),1)),INDEX('Cycle 4'!C$10:C$999,MATCH($A1503,'Cycle 4'!$L$10:$L$999,0),1)),INDEX('Cycle 5'!C$10:C$999,MATCH($A1503,'Cycle 5'!$L$10:$L$999,0),1)),INDEX('Cycle 6'!C$10:C$999,MATCH($A1503,'Cycle 6'!$L$10:$L$999,0),1)),INDEX('Cycle 7'!C$10:C$999,MATCH($A1503,'Cycle 7'!$L$10:$L$999,0),1)),INDEX('Cycle 8'!C$10:C$999,MATCH($A1503,'Cycle 8'!$L$10:$L$999,0),1)),INDEX('Cycle 9'!C$10:C$999,MATCH($A1503,'Cycle 9'!$L$10:$L$999,0),1)),INDEX('Cycle 10'!C$10:C$999,MATCH($A1503,'Cycle 10'!$L$10:$L$999,0),1)),INDEX('Cycle 11'!C$10:C$999,MATCH($A1503,'Cycle 11'!$L$10:$L$999,0),1)),""))</f>
        <v/>
      </c>
      <c r="E1503" t="str">
        <f>IF(IFERROR(IFERROR(IFERROR(IFERROR(IFERROR(IFERROR(IFERROR(IFERROR(IFERROR(IFERROR(IFERROR(IFERROR(INDEX(Summer!D$10:D$999,MATCH($A1503,Summer!$L$10:$L$999,0),1),INDEX('Cycle 1'!D$10:D$999,MATCH($A1503,'Cycle 1'!$L$10:$L$999,0),1)),INDEX('Cycle 2'!D$10:D$999,MATCH($A1503,'Cycle 2'!$L$10:$L$999,0),1)),INDEX('Cycle 3'!D$10:D$999,MATCH($A1503,'Cycle 3'!$L$10:$L$999,0),1)),INDEX('Cycle 4'!D$10:D$999,MATCH($A1503,'Cycle 4'!$L$10:$L$999,0),1)),INDEX('Cycle 5'!D$10:D$999,MATCH($A1503,'Cycle 5'!$L$10:$L$999,0),1)),INDEX('Cycle 6'!D$10:D$999,MATCH($A1503,'Cycle 6'!$L$10:$L$999,0),1)),INDEX('Cycle 7'!D$10:D$999,MATCH($A1503,'Cycle 7'!$L$10:$L$999,0),1)),INDEX('Cycle 8'!D$10:D$999,MATCH($A1503,'Cycle 8'!$L$10:$L$999,0),1)),INDEX('Cycle 9'!D$10:D$999,MATCH($A1503,'Cycle 9'!$L$10:$L$999,0),1)),INDEX('Cycle 10'!D$10:D$999,MATCH($A1503,'Cycle 10'!$L$10:$L$999,0),1)),INDEX('Cycle 11'!D$10:D$999,MATCH($A1503,'Cycle 11'!$L$10:$L$999,0),1)),"")="","",IFERROR(IFERROR(IFERROR(IFERROR(IFERROR(IFERROR(IFERROR(IFERROR(IFERROR(IFERROR(IFERROR(IFERROR(INDEX(Summer!D$10:D$999,MATCH($A1503,Summer!$L$10:$L$999,0),1),INDEX('Cycle 1'!D$10:D$999,MATCH($A1503,'Cycle 1'!$L$10:$L$999,0),1)),INDEX('Cycle 2'!D$10:D$999,MATCH($A1503,'Cycle 2'!$L$10:$L$999,0),1)),INDEX('Cycle 3'!D$10:D$999,MATCH($A1503,'Cycle 3'!$L$10:$L$999,0),1)),INDEX('Cycle 4'!D$10:D$999,MATCH($A1503,'Cycle 4'!$L$10:$L$999,0),1)),INDEX('Cycle 5'!D$10:D$999,MATCH($A1503,'Cycle 5'!$L$10:$L$999,0),1)),INDEX('Cycle 6'!D$10:D$999,MATCH($A1503,'Cycle 6'!$L$10:$L$999,0),1)),INDEX('Cycle 7'!D$10:D$999,MATCH($A1503,'Cycle 7'!$L$10:$L$999,0),1)),INDEX('Cycle 8'!D$10:D$999,MATCH($A1503,'Cycle 8'!$L$10:$L$999,0),1)),INDEX('Cycle 9'!D$10:D$999,MATCH($A1503,'Cycle 9'!$L$10:$L$999,0),1)),INDEX('Cycle 10'!D$10:D$999,MATCH($A1503,'Cycle 10'!$L$10:$L$999,0),1)),INDEX('Cycle 11'!D$10:D$999,MATCH($A1503,'Cycle 11'!$L$10:$L$999,0),1)),""))</f>
        <v/>
      </c>
      <c r="F1503" t="str">
        <f>IF(IFERROR(IFERROR(IFERROR(IFERROR(IFERROR(IFERROR(IFERROR(IFERROR(IFERROR(IFERROR(IFERROR(IFERROR(INDEX(Summer!E$10:E$999,MATCH($A1503,Summer!$L$10:$L$999,0),1),INDEX('Cycle 1'!E$10:E$999,MATCH($A1503,'Cycle 1'!$L$10:$L$999,0),1)),INDEX('Cycle 2'!E$10:E$999,MATCH($A1503,'Cycle 2'!$L$10:$L$999,0),1)),INDEX('Cycle 3'!E$10:E$999,MATCH($A1503,'Cycle 3'!$L$10:$L$999,0),1)),INDEX('Cycle 4'!E$10:E$999,MATCH($A1503,'Cycle 4'!$L$10:$L$999,0),1)),INDEX('Cycle 5'!E$10:E$999,MATCH($A1503,'Cycle 5'!$L$10:$L$999,0),1)),INDEX('Cycle 6'!E$10:E$999,MATCH($A1503,'Cycle 6'!$L$10:$L$999,0),1)),INDEX('Cycle 7'!E$10:E$999,MATCH($A1503,'Cycle 7'!$L$10:$L$999,0),1)),INDEX('Cycle 8'!E$10:E$999,MATCH($A1503,'Cycle 8'!$L$10:$L$999,0),1)),INDEX('Cycle 9'!E$10:E$999,MATCH($A1503,'Cycle 9'!$L$10:$L$999,0),1)),INDEX('Cycle 10'!E$10:E$999,MATCH($A1503,'Cycle 10'!$L$10:$L$999,0),1)),INDEX('Cycle 11'!E$10:E$999,MATCH($A1503,'Cycle 11'!$L$10:$L$999,0),1)),"")="","",IFERROR(IFERROR(IFERROR(IFERROR(IFERROR(IFERROR(IFERROR(IFERROR(IFERROR(IFERROR(IFERROR(IFERROR(INDEX(Summer!E$10:E$999,MATCH($A1503,Summer!$L$10:$L$999,0),1),INDEX('Cycle 1'!E$10:E$999,MATCH($A1503,'Cycle 1'!$L$10:$L$999,0),1)),INDEX('Cycle 2'!E$10:E$999,MATCH($A1503,'Cycle 2'!$L$10:$L$999,0),1)),INDEX('Cycle 3'!E$10:E$999,MATCH($A1503,'Cycle 3'!$L$10:$L$999,0),1)),INDEX('Cycle 4'!E$10:E$999,MATCH($A1503,'Cycle 4'!$L$10:$L$999,0),1)),INDEX('Cycle 5'!E$10:E$999,MATCH($A1503,'Cycle 5'!$L$10:$L$999,0),1)),INDEX('Cycle 6'!E$10:E$999,MATCH($A1503,'Cycle 6'!$L$10:$L$999,0),1)),INDEX('Cycle 7'!E$10:E$999,MATCH($A1503,'Cycle 7'!$L$10:$L$999,0),1)),INDEX('Cycle 8'!E$10:E$999,MATCH($A1503,'Cycle 8'!$L$10:$L$999,0),1)),INDEX('Cycle 9'!E$10:E$999,MATCH($A1503,'Cycle 9'!$L$10:$L$999,0),1)),INDEX('Cycle 10'!E$10:E$999,MATCH($A1503,'Cycle 10'!$L$10:$L$999,0),1)),INDEX('Cycle 11'!E$10:E$999,MATCH($A1503,'Cycle 11'!$L$10:$L$999,0),1)),""))</f>
        <v/>
      </c>
      <c r="G1503" t="str">
        <f>IF(IFERROR(IFERROR(IFERROR(IFERROR(IFERROR(IFERROR(IFERROR(IFERROR(IFERROR(IFERROR(IFERROR(IFERROR(INDEX(Summer!F$10:F$999,MATCH($A1503,Summer!$L$10:$L$999,0),1),INDEX('Cycle 1'!F$10:F$999,MATCH($A1503,'Cycle 1'!$L$10:$L$999,0),1)),INDEX('Cycle 2'!F$10:F$999,MATCH($A1503,'Cycle 2'!$L$10:$L$999,0),1)),INDEX('Cycle 3'!F$10:F$999,MATCH($A1503,'Cycle 3'!$L$10:$L$999,0),1)),INDEX('Cycle 4'!F$10:F$999,MATCH($A1503,'Cycle 4'!$L$10:$L$999,0),1)),INDEX('Cycle 5'!F$10:F$999,MATCH($A1503,'Cycle 5'!$L$10:$L$999,0),1)),INDEX('Cycle 6'!F$10:F$999,MATCH($A1503,'Cycle 6'!$L$10:$L$999,0),1)),INDEX('Cycle 7'!F$10:F$999,MATCH($A1503,'Cycle 7'!$L$10:$L$999,0),1)),INDEX('Cycle 8'!F$10:F$999,MATCH($A1503,'Cycle 8'!$L$10:$L$999,0),1)),INDEX('Cycle 9'!F$10:F$999,MATCH($A1503,'Cycle 9'!$L$10:$L$999,0),1)),INDEX('Cycle 10'!F$10:F$999,MATCH($A1503,'Cycle 10'!$L$10:$L$999,0),1)),INDEX('Cycle 11'!F$10:F$999,MATCH($A1503,'Cycle 11'!$L$10:$L$999,0),1)),"")="","",IFERROR(IFERROR(IFERROR(IFERROR(IFERROR(IFERROR(IFERROR(IFERROR(IFERROR(IFERROR(IFERROR(IFERROR(INDEX(Summer!F$10:F$999,MATCH($A1503,Summer!$L$10:$L$999,0),1),INDEX('Cycle 1'!F$10:F$999,MATCH($A1503,'Cycle 1'!$L$10:$L$999,0),1)),INDEX('Cycle 2'!F$10:F$999,MATCH($A1503,'Cycle 2'!$L$10:$L$999,0),1)),INDEX('Cycle 3'!F$10:F$999,MATCH($A1503,'Cycle 3'!$L$10:$L$999,0),1)),INDEX('Cycle 4'!F$10:F$999,MATCH($A1503,'Cycle 4'!$L$10:$L$999,0),1)),INDEX('Cycle 5'!F$10:F$999,MATCH($A1503,'Cycle 5'!$L$10:$L$999,0),1)),INDEX('Cycle 6'!F$10:F$999,MATCH($A1503,'Cycle 6'!$L$10:$L$999,0),1)),INDEX('Cycle 7'!F$10:F$999,MATCH($A1503,'Cycle 7'!$L$10:$L$999,0),1)),INDEX('Cycle 8'!F$10:F$999,MATCH($A1503,'Cycle 8'!$L$10:$L$999,0),1)),INDEX('Cycle 9'!F$10:F$999,MATCH($A1503,'Cycle 9'!$L$10:$L$999,0),1)),INDEX('Cycle 10'!F$10:F$999,MATCH($A1503,'Cycle 10'!$L$10:$L$999,0),1)),INDEX('Cycle 11'!F$10:F$999,MATCH($A1503,'Cycle 11'!$L$10:$L$999,0),1)),""))</f>
        <v/>
      </c>
      <c r="H1503" t="str">
        <f>IF(IFERROR(IFERROR(IFERROR(IFERROR(IFERROR(IFERROR(IFERROR(IFERROR(IFERROR(IFERROR(IFERROR(IFERROR(INDEX(Summer!G$10:G$999,MATCH($A1503,Summer!$L$10:$L$999,0),1),INDEX('Cycle 1'!G$10:G$999,MATCH($A1503,'Cycle 1'!$L$10:$L$999,0),1)),INDEX('Cycle 2'!G$10:G$999,MATCH($A1503,'Cycle 2'!$L$10:$L$999,0),1)),INDEX('Cycle 3'!G$10:G$999,MATCH($A1503,'Cycle 3'!$L$10:$L$999,0),1)),INDEX('Cycle 4'!G$10:G$999,MATCH($A1503,'Cycle 4'!$L$10:$L$999,0),1)),INDEX('Cycle 5'!G$10:G$999,MATCH($A1503,'Cycle 5'!$L$10:$L$999,0),1)),INDEX('Cycle 6'!G$10:G$999,MATCH($A1503,'Cycle 6'!$L$10:$L$999,0),1)),INDEX('Cycle 7'!G$10:G$999,MATCH($A1503,'Cycle 7'!$L$10:$L$999,0),1)),INDEX('Cycle 8'!G$10:G$999,MATCH($A1503,'Cycle 8'!$L$10:$L$999,0),1)),INDEX('Cycle 9'!G$10:G$999,MATCH($A1503,'Cycle 9'!$L$10:$L$999,0),1)),INDEX('Cycle 10'!G$10:G$999,MATCH($A1503,'Cycle 10'!$L$10:$L$999,0),1)),INDEX('Cycle 11'!G$10:G$999,MATCH($A1503,'Cycle 11'!$L$10:$L$999,0),1)),"")="","",IFERROR(IFERROR(IFERROR(IFERROR(IFERROR(IFERROR(IFERROR(IFERROR(IFERROR(IFERROR(IFERROR(IFERROR(INDEX(Summer!G$10:G$999,MATCH($A1503,Summer!$L$10:$L$999,0),1),INDEX('Cycle 1'!G$10:G$999,MATCH($A1503,'Cycle 1'!$L$10:$L$999,0),1)),INDEX('Cycle 2'!G$10:G$999,MATCH($A1503,'Cycle 2'!$L$10:$L$999,0),1)),INDEX('Cycle 3'!G$10:G$999,MATCH($A1503,'Cycle 3'!$L$10:$L$999,0),1)),INDEX('Cycle 4'!G$10:G$999,MATCH($A1503,'Cycle 4'!$L$10:$L$999,0),1)),INDEX('Cycle 5'!G$10:G$999,MATCH($A1503,'Cycle 5'!$L$10:$L$999,0),1)),INDEX('Cycle 6'!G$10:G$999,MATCH($A1503,'Cycle 6'!$L$10:$L$999,0),1)),INDEX('Cycle 7'!G$10:G$999,MATCH($A1503,'Cycle 7'!$L$10:$L$999,0),1)),INDEX('Cycle 8'!G$10:G$999,MATCH($A1503,'Cycle 8'!$L$10:$L$999,0),1)),INDEX('Cycle 9'!G$10:G$999,MATCH($A1503,'Cycle 9'!$L$10:$L$999,0),1)),INDEX('Cycle 10'!G$10:G$999,MATCH($A1503,'Cycle 10'!$L$10:$L$999,0),1)),INDEX('Cycle 11'!G$10:G$999,MATCH($A1503,'Cycle 11'!$L$10:$L$999,0),1)),""))</f>
        <v/>
      </c>
      <c r="I1503">
        <f>IFERROR(IF(C1503="",MAX(I$1:I1502),IF(ROW(C$2)=ROW(C1503),1,IF(ISERROR(VLOOKUP(C1503,C$2:C1502,1,FALSE)),MAX(I$1:I1502)+1,MAX(I$1:I1502)))),"")</f>
        <v>0</v>
      </c>
      <c r="J1503" t="str">
        <f t="shared" si="150"/>
        <v/>
      </c>
      <c r="K1503" t="str">
        <f t="shared" si="152"/>
        <v/>
      </c>
      <c r="L1503" t="str">
        <f t="shared" si="152"/>
        <v/>
      </c>
      <c r="M1503" t="str">
        <f t="shared" si="152"/>
        <v/>
      </c>
      <c r="N1503" t="str">
        <f t="shared" si="152"/>
        <v/>
      </c>
      <c r="O1503" t="str">
        <f t="shared" si="152"/>
        <v/>
      </c>
      <c r="P1503" t="str">
        <f t="shared" si="152"/>
        <v/>
      </c>
      <c r="Q1503" t="str">
        <f t="shared" si="152"/>
        <v/>
      </c>
      <c r="R1503" t="str">
        <f t="shared" si="152"/>
        <v/>
      </c>
      <c r="S1503" t="str">
        <f t="shared" si="152"/>
        <v/>
      </c>
      <c r="T1503" t="str">
        <f t="shared" si="152"/>
        <v/>
      </c>
      <c r="U1503" t="str">
        <f t="shared" si="152"/>
        <v/>
      </c>
      <c r="V1503" t="str">
        <f t="shared" si="152"/>
        <v/>
      </c>
      <c r="W1503" t="str">
        <f t="shared" si="151"/>
        <v/>
      </c>
      <c r="X1503">
        <f>IF(OR(H1503="No",H1503=""),0,IF(COUNTIFS(H$2:H1503,"Yes",C$2:C1503,C1503)&gt;1,0,COUNTIFS(H$2:H1503,"Yes",C$2:C1503,C1503)))+IF(X1502=$X$1,0,X1502)</f>
        <v>0</v>
      </c>
    </row>
    <row r="1504" spans="1:24" x14ac:dyDescent="0.3">
      <c r="A1504">
        <f>ROWS($A$2:$A1504)</f>
        <v>1503</v>
      </c>
      <c r="B1504" t="str">
        <f>IF(ISERROR(VLOOKUP(A1504,Summer!L$11:L$500,1,FALSE)),IF(ISERROR(VLOOKUP(A1504,'Cycle 1'!L$11:L$500,1,FALSE)),IF(ISERROR(VLOOKUP(A1504,'Cycle 2'!L$11:L$500,1,FALSE)),IF(ISERROR(VLOOKUP(A1504,'Cycle 3'!L$11:L$500,1,FALSE)),IF(ISERROR(VLOOKUP(A1504,'Cycle 4'!L$11:L$500,1,FALSE)),IF(ISERROR(VLOOKUP(A1504,'Cycle 5'!L$11:L$500,1,FALSE)),IF(ISERROR(VLOOKUP(A1504,'Cycle 6'!L$11:L$500,1,FALSE)),IF(ISERROR(VLOOKUP(A1504,'Cycle 7'!L$11:L$500,1,FALSE)),IF(ISERROR(VLOOKUP(A1504,'Cycle 8'!L$11:L$500,1,FALSE)),IF(ISERROR(VLOOKUP(A1504,'Cycle 9'!L$11:L$500,1,FALSE)),IF(ISERROR(VLOOKUP(A1504,'Cycle 10'!L$11:L$500,1,FALSE)),IF(ISERROR(VLOOKUP(A1504,'Cycle 11'!L$11:L$500,1,FALSE)),"","Cycle 11"),"Cycle 10"),"Cycle 9"),"Cycle 8"),"Cycle 7"),"Cycle 6"),"Cycle 5"),"Cycle 4"),"Cycle 3"),"Cycle 2"),"Cycle 1"),"Summer")</f>
        <v/>
      </c>
      <c r="C1504" t="str">
        <f>IF(IFERROR(IFERROR(IFERROR(IFERROR(IFERROR(IFERROR(IFERROR(IFERROR(IFERROR(IFERROR(IFERROR(IFERROR(INDEX(Summer!B$10:B$999,MATCH($A1504,Summer!$L$10:$L$999,0),1),INDEX('Cycle 1'!B$10:B$999,MATCH($A1504,'Cycle 1'!$L$10:$L$999,0),1)),INDEX('Cycle 2'!B$10:B$999,MATCH($A1504,'Cycle 2'!$L$10:$L$999,0),1)),INDEX('Cycle 3'!B$10:B$999,MATCH($A1504,'Cycle 3'!$L$10:$L$999,0),1)),INDEX('Cycle 4'!B$10:B$999,MATCH($A1504,'Cycle 4'!$L$10:$L$999,0),1)),INDEX('Cycle 5'!B$10:B$999,MATCH($A1504,'Cycle 5'!$L$10:$L$999,0),1)),INDEX('Cycle 6'!B$10:B$999,MATCH($A1504,'Cycle 6'!$L$10:$L$999,0),1)),INDEX('Cycle 7'!B$10:B$999,MATCH($A1504,'Cycle 7'!$L$10:$L$999,0),1)),INDEX('Cycle 8'!B$10:B$999,MATCH($A1504,'Cycle 8'!$L$10:$L$999,0),1)),INDEX('Cycle 9'!B$10:B$999,MATCH($A1504,'Cycle 9'!$L$10:$L$999,0),1)),INDEX('Cycle 10'!B$10:B$999,MATCH($A1504,'Cycle 10'!$L$10:$L$999,0),1)),INDEX('Cycle 11'!B$10:B$999,MATCH($A1504,'Cycle 11'!$L$10:$L$999,0),1)),"")="","",IFERROR(IFERROR(IFERROR(IFERROR(IFERROR(IFERROR(IFERROR(IFERROR(IFERROR(IFERROR(IFERROR(IFERROR(INDEX(Summer!B$10:B$999,MATCH($A1504,Summer!$L$10:$L$999,0),1),INDEX('Cycle 1'!B$10:B$999,MATCH($A1504,'Cycle 1'!$L$10:$L$999,0),1)),INDEX('Cycle 2'!B$10:B$999,MATCH($A1504,'Cycle 2'!$L$10:$L$999,0),1)),INDEX('Cycle 3'!B$10:B$999,MATCH($A1504,'Cycle 3'!$L$10:$L$999,0),1)),INDEX('Cycle 4'!B$10:B$999,MATCH($A1504,'Cycle 4'!$L$10:$L$999,0),1)),INDEX('Cycle 5'!B$10:B$999,MATCH($A1504,'Cycle 5'!$L$10:$L$999,0),1)),INDEX('Cycle 6'!B$10:B$999,MATCH($A1504,'Cycle 6'!$L$10:$L$999,0),1)),INDEX('Cycle 7'!B$10:B$999,MATCH($A1504,'Cycle 7'!$L$10:$L$999,0),1)),INDEX('Cycle 8'!B$10:B$999,MATCH($A1504,'Cycle 8'!$L$10:$L$999,0),1)),INDEX('Cycle 9'!B$10:B$999,MATCH($A1504,'Cycle 9'!$L$10:$L$999,0),1)),INDEX('Cycle 10'!B$10:B$999,MATCH($A1504,'Cycle 10'!$L$10:$L$999,0),1)),INDEX('Cycle 11'!B$10:B$999,MATCH($A1504,'Cycle 11'!$L$10:$L$999,0),1)),""))</f>
        <v/>
      </c>
      <c r="D1504" t="str">
        <f>IF(IFERROR(IFERROR(IFERROR(IFERROR(IFERROR(IFERROR(IFERROR(IFERROR(IFERROR(IFERROR(IFERROR(IFERROR(INDEX(Summer!C$10:C$999,MATCH($A1504,Summer!$L$10:$L$999,0),1),INDEX('Cycle 1'!C$10:C$999,MATCH($A1504,'Cycle 1'!$L$10:$L$999,0),1)),INDEX('Cycle 2'!C$10:C$999,MATCH($A1504,'Cycle 2'!$L$10:$L$999,0),1)),INDEX('Cycle 3'!C$10:C$999,MATCH($A1504,'Cycle 3'!$L$10:$L$999,0),1)),INDEX('Cycle 4'!C$10:C$999,MATCH($A1504,'Cycle 4'!$L$10:$L$999,0),1)),INDEX('Cycle 5'!C$10:C$999,MATCH($A1504,'Cycle 5'!$L$10:$L$999,0),1)),INDEX('Cycle 6'!C$10:C$999,MATCH($A1504,'Cycle 6'!$L$10:$L$999,0),1)),INDEX('Cycle 7'!C$10:C$999,MATCH($A1504,'Cycle 7'!$L$10:$L$999,0),1)),INDEX('Cycle 8'!C$10:C$999,MATCH($A1504,'Cycle 8'!$L$10:$L$999,0),1)),INDEX('Cycle 9'!C$10:C$999,MATCH($A1504,'Cycle 9'!$L$10:$L$999,0),1)),INDEX('Cycle 10'!C$10:C$999,MATCH($A1504,'Cycle 10'!$L$10:$L$999,0),1)),INDEX('Cycle 11'!C$10:C$999,MATCH($A1504,'Cycle 11'!$L$10:$L$999,0),1)),"")="","",IFERROR(IFERROR(IFERROR(IFERROR(IFERROR(IFERROR(IFERROR(IFERROR(IFERROR(IFERROR(IFERROR(IFERROR(INDEX(Summer!C$10:C$999,MATCH($A1504,Summer!$L$10:$L$999,0),1),INDEX('Cycle 1'!C$10:C$999,MATCH($A1504,'Cycle 1'!$L$10:$L$999,0),1)),INDEX('Cycle 2'!C$10:C$999,MATCH($A1504,'Cycle 2'!$L$10:$L$999,0),1)),INDEX('Cycle 3'!C$10:C$999,MATCH($A1504,'Cycle 3'!$L$10:$L$999,0),1)),INDEX('Cycle 4'!C$10:C$999,MATCH($A1504,'Cycle 4'!$L$10:$L$999,0),1)),INDEX('Cycle 5'!C$10:C$999,MATCH($A1504,'Cycle 5'!$L$10:$L$999,0),1)),INDEX('Cycle 6'!C$10:C$999,MATCH($A1504,'Cycle 6'!$L$10:$L$999,0),1)),INDEX('Cycle 7'!C$10:C$999,MATCH($A1504,'Cycle 7'!$L$10:$L$999,0),1)),INDEX('Cycle 8'!C$10:C$999,MATCH($A1504,'Cycle 8'!$L$10:$L$999,0),1)),INDEX('Cycle 9'!C$10:C$999,MATCH($A1504,'Cycle 9'!$L$10:$L$999,0),1)),INDEX('Cycle 10'!C$10:C$999,MATCH($A1504,'Cycle 10'!$L$10:$L$999,0),1)),INDEX('Cycle 11'!C$10:C$999,MATCH($A1504,'Cycle 11'!$L$10:$L$999,0),1)),""))</f>
        <v/>
      </c>
      <c r="E1504" t="str">
        <f>IF(IFERROR(IFERROR(IFERROR(IFERROR(IFERROR(IFERROR(IFERROR(IFERROR(IFERROR(IFERROR(IFERROR(IFERROR(INDEX(Summer!D$10:D$999,MATCH($A1504,Summer!$L$10:$L$999,0),1),INDEX('Cycle 1'!D$10:D$999,MATCH($A1504,'Cycle 1'!$L$10:$L$999,0),1)),INDEX('Cycle 2'!D$10:D$999,MATCH($A1504,'Cycle 2'!$L$10:$L$999,0),1)),INDEX('Cycle 3'!D$10:D$999,MATCH($A1504,'Cycle 3'!$L$10:$L$999,0),1)),INDEX('Cycle 4'!D$10:D$999,MATCH($A1504,'Cycle 4'!$L$10:$L$999,0),1)),INDEX('Cycle 5'!D$10:D$999,MATCH($A1504,'Cycle 5'!$L$10:$L$999,0),1)),INDEX('Cycle 6'!D$10:D$999,MATCH($A1504,'Cycle 6'!$L$10:$L$999,0),1)),INDEX('Cycle 7'!D$10:D$999,MATCH($A1504,'Cycle 7'!$L$10:$L$999,0),1)),INDEX('Cycle 8'!D$10:D$999,MATCH($A1504,'Cycle 8'!$L$10:$L$999,0),1)),INDEX('Cycle 9'!D$10:D$999,MATCH($A1504,'Cycle 9'!$L$10:$L$999,0),1)),INDEX('Cycle 10'!D$10:D$999,MATCH($A1504,'Cycle 10'!$L$10:$L$999,0),1)),INDEX('Cycle 11'!D$10:D$999,MATCH($A1504,'Cycle 11'!$L$10:$L$999,0),1)),"")="","",IFERROR(IFERROR(IFERROR(IFERROR(IFERROR(IFERROR(IFERROR(IFERROR(IFERROR(IFERROR(IFERROR(IFERROR(INDEX(Summer!D$10:D$999,MATCH($A1504,Summer!$L$10:$L$999,0),1),INDEX('Cycle 1'!D$10:D$999,MATCH($A1504,'Cycle 1'!$L$10:$L$999,0),1)),INDEX('Cycle 2'!D$10:D$999,MATCH($A1504,'Cycle 2'!$L$10:$L$999,0),1)),INDEX('Cycle 3'!D$10:D$999,MATCH($A1504,'Cycle 3'!$L$10:$L$999,0),1)),INDEX('Cycle 4'!D$10:D$999,MATCH($A1504,'Cycle 4'!$L$10:$L$999,0),1)),INDEX('Cycle 5'!D$10:D$999,MATCH($A1504,'Cycle 5'!$L$10:$L$999,0),1)),INDEX('Cycle 6'!D$10:D$999,MATCH($A1504,'Cycle 6'!$L$10:$L$999,0),1)),INDEX('Cycle 7'!D$10:D$999,MATCH($A1504,'Cycle 7'!$L$10:$L$999,0),1)),INDEX('Cycle 8'!D$10:D$999,MATCH($A1504,'Cycle 8'!$L$10:$L$999,0),1)),INDEX('Cycle 9'!D$10:D$999,MATCH($A1504,'Cycle 9'!$L$10:$L$999,0),1)),INDEX('Cycle 10'!D$10:D$999,MATCH($A1504,'Cycle 10'!$L$10:$L$999,0),1)),INDEX('Cycle 11'!D$10:D$999,MATCH($A1504,'Cycle 11'!$L$10:$L$999,0),1)),""))</f>
        <v/>
      </c>
      <c r="F1504" t="str">
        <f>IF(IFERROR(IFERROR(IFERROR(IFERROR(IFERROR(IFERROR(IFERROR(IFERROR(IFERROR(IFERROR(IFERROR(IFERROR(INDEX(Summer!E$10:E$999,MATCH($A1504,Summer!$L$10:$L$999,0),1),INDEX('Cycle 1'!E$10:E$999,MATCH($A1504,'Cycle 1'!$L$10:$L$999,0),1)),INDEX('Cycle 2'!E$10:E$999,MATCH($A1504,'Cycle 2'!$L$10:$L$999,0),1)),INDEX('Cycle 3'!E$10:E$999,MATCH($A1504,'Cycle 3'!$L$10:$L$999,0),1)),INDEX('Cycle 4'!E$10:E$999,MATCH($A1504,'Cycle 4'!$L$10:$L$999,0),1)),INDEX('Cycle 5'!E$10:E$999,MATCH($A1504,'Cycle 5'!$L$10:$L$999,0),1)),INDEX('Cycle 6'!E$10:E$999,MATCH($A1504,'Cycle 6'!$L$10:$L$999,0),1)),INDEX('Cycle 7'!E$10:E$999,MATCH($A1504,'Cycle 7'!$L$10:$L$999,0),1)),INDEX('Cycle 8'!E$10:E$999,MATCH($A1504,'Cycle 8'!$L$10:$L$999,0),1)),INDEX('Cycle 9'!E$10:E$999,MATCH($A1504,'Cycle 9'!$L$10:$L$999,0),1)),INDEX('Cycle 10'!E$10:E$999,MATCH($A1504,'Cycle 10'!$L$10:$L$999,0),1)),INDEX('Cycle 11'!E$10:E$999,MATCH($A1504,'Cycle 11'!$L$10:$L$999,0),1)),"")="","",IFERROR(IFERROR(IFERROR(IFERROR(IFERROR(IFERROR(IFERROR(IFERROR(IFERROR(IFERROR(IFERROR(IFERROR(INDEX(Summer!E$10:E$999,MATCH($A1504,Summer!$L$10:$L$999,0),1),INDEX('Cycle 1'!E$10:E$999,MATCH($A1504,'Cycle 1'!$L$10:$L$999,0),1)),INDEX('Cycle 2'!E$10:E$999,MATCH($A1504,'Cycle 2'!$L$10:$L$999,0),1)),INDEX('Cycle 3'!E$10:E$999,MATCH($A1504,'Cycle 3'!$L$10:$L$999,0),1)),INDEX('Cycle 4'!E$10:E$999,MATCH($A1504,'Cycle 4'!$L$10:$L$999,0),1)),INDEX('Cycle 5'!E$10:E$999,MATCH($A1504,'Cycle 5'!$L$10:$L$999,0),1)),INDEX('Cycle 6'!E$10:E$999,MATCH($A1504,'Cycle 6'!$L$10:$L$999,0),1)),INDEX('Cycle 7'!E$10:E$999,MATCH($A1504,'Cycle 7'!$L$10:$L$999,0),1)),INDEX('Cycle 8'!E$10:E$999,MATCH($A1504,'Cycle 8'!$L$10:$L$999,0),1)),INDEX('Cycle 9'!E$10:E$999,MATCH($A1504,'Cycle 9'!$L$10:$L$999,0),1)),INDEX('Cycle 10'!E$10:E$999,MATCH($A1504,'Cycle 10'!$L$10:$L$999,0),1)),INDEX('Cycle 11'!E$10:E$999,MATCH($A1504,'Cycle 11'!$L$10:$L$999,0),1)),""))</f>
        <v/>
      </c>
      <c r="G1504" t="str">
        <f>IF(IFERROR(IFERROR(IFERROR(IFERROR(IFERROR(IFERROR(IFERROR(IFERROR(IFERROR(IFERROR(IFERROR(IFERROR(INDEX(Summer!F$10:F$999,MATCH($A1504,Summer!$L$10:$L$999,0),1),INDEX('Cycle 1'!F$10:F$999,MATCH($A1504,'Cycle 1'!$L$10:$L$999,0),1)),INDEX('Cycle 2'!F$10:F$999,MATCH($A1504,'Cycle 2'!$L$10:$L$999,0),1)),INDEX('Cycle 3'!F$10:F$999,MATCH($A1504,'Cycle 3'!$L$10:$L$999,0),1)),INDEX('Cycle 4'!F$10:F$999,MATCH($A1504,'Cycle 4'!$L$10:$L$999,0),1)),INDEX('Cycle 5'!F$10:F$999,MATCH($A1504,'Cycle 5'!$L$10:$L$999,0),1)),INDEX('Cycle 6'!F$10:F$999,MATCH($A1504,'Cycle 6'!$L$10:$L$999,0),1)),INDEX('Cycle 7'!F$10:F$999,MATCH($A1504,'Cycle 7'!$L$10:$L$999,0),1)),INDEX('Cycle 8'!F$10:F$999,MATCH($A1504,'Cycle 8'!$L$10:$L$999,0),1)),INDEX('Cycle 9'!F$10:F$999,MATCH($A1504,'Cycle 9'!$L$10:$L$999,0),1)),INDEX('Cycle 10'!F$10:F$999,MATCH($A1504,'Cycle 10'!$L$10:$L$999,0),1)),INDEX('Cycle 11'!F$10:F$999,MATCH($A1504,'Cycle 11'!$L$10:$L$999,0),1)),"")="","",IFERROR(IFERROR(IFERROR(IFERROR(IFERROR(IFERROR(IFERROR(IFERROR(IFERROR(IFERROR(IFERROR(IFERROR(INDEX(Summer!F$10:F$999,MATCH($A1504,Summer!$L$10:$L$999,0),1),INDEX('Cycle 1'!F$10:F$999,MATCH($A1504,'Cycle 1'!$L$10:$L$999,0),1)),INDEX('Cycle 2'!F$10:F$999,MATCH($A1504,'Cycle 2'!$L$10:$L$999,0),1)),INDEX('Cycle 3'!F$10:F$999,MATCH($A1504,'Cycle 3'!$L$10:$L$999,0),1)),INDEX('Cycle 4'!F$10:F$999,MATCH($A1504,'Cycle 4'!$L$10:$L$999,0),1)),INDEX('Cycle 5'!F$10:F$999,MATCH($A1504,'Cycle 5'!$L$10:$L$999,0),1)),INDEX('Cycle 6'!F$10:F$999,MATCH($A1504,'Cycle 6'!$L$10:$L$999,0),1)),INDEX('Cycle 7'!F$10:F$999,MATCH($A1504,'Cycle 7'!$L$10:$L$999,0),1)),INDEX('Cycle 8'!F$10:F$999,MATCH($A1504,'Cycle 8'!$L$10:$L$999,0),1)),INDEX('Cycle 9'!F$10:F$999,MATCH($A1504,'Cycle 9'!$L$10:$L$999,0),1)),INDEX('Cycle 10'!F$10:F$999,MATCH($A1504,'Cycle 10'!$L$10:$L$999,0),1)),INDEX('Cycle 11'!F$10:F$999,MATCH($A1504,'Cycle 11'!$L$10:$L$999,0),1)),""))</f>
        <v/>
      </c>
      <c r="H1504" t="str">
        <f>IF(IFERROR(IFERROR(IFERROR(IFERROR(IFERROR(IFERROR(IFERROR(IFERROR(IFERROR(IFERROR(IFERROR(IFERROR(INDEX(Summer!G$10:G$999,MATCH($A1504,Summer!$L$10:$L$999,0),1),INDEX('Cycle 1'!G$10:G$999,MATCH($A1504,'Cycle 1'!$L$10:$L$999,0),1)),INDEX('Cycle 2'!G$10:G$999,MATCH($A1504,'Cycle 2'!$L$10:$L$999,0),1)),INDEX('Cycle 3'!G$10:G$999,MATCH($A1504,'Cycle 3'!$L$10:$L$999,0),1)),INDEX('Cycle 4'!G$10:G$999,MATCH($A1504,'Cycle 4'!$L$10:$L$999,0),1)),INDEX('Cycle 5'!G$10:G$999,MATCH($A1504,'Cycle 5'!$L$10:$L$999,0),1)),INDEX('Cycle 6'!G$10:G$999,MATCH($A1504,'Cycle 6'!$L$10:$L$999,0),1)),INDEX('Cycle 7'!G$10:G$999,MATCH($A1504,'Cycle 7'!$L$10:$L$999,0),1)),INDEX('Cycle 8'!G$10:G$999,MATCH($A1504,'Cycle 8'!$L$10:$L$999,0),1)),INDEX('Cycle 9'!G$10:G$999,MATCH($A1504,'Cycle 9'!$L$10:$L$999,0),1)),INDEX('Cycle 10'!G$10:G$999,MATCH($A1504,'Cycle 10'!$L$10:$L$999,0),1)),INDEX('Cycle 11'!G$10:G$999,MATCH($A1504,'Cycle 11'!$L$10:$L$999,0),1)),"")="","",IFERROR(IFERROR(IFERROR(IFERROR(IFERROR(IFERROR(IFERROR(IFERROR(IFERROR(IFERROR(IFERROR(IFERROR(INDEX(Summer!G$10:G$999,MATCH($A1504,Summer!$L$10:$L$999,0),1),INDEX('Cycle 1'!G$10:G$999,MATCH($A1504,'Cycle 1'!$L$10:$L$999,0),1)),INDEX('Cycle 2'!G$10:G$999,MATCH($A1504,'Cycle 2'!$L$10:$L$999,0),1)),INDEX('Cycle 3'!G$10:G$999,MATCH($A1504,'Cycle 3'!$L$10:$L$999,0),1)),INDEX('Cycle 4'!G$10:G$999,MATCH($A1504,'Cycle 4'!$L$10:$L$999,0),1)),INDEX('Cycle 5'!G$10:G$999,MATCH($A1504,'Cycle 5'!$L$10:$L$999,0),1)),INDEX('Cycle 6'!G$10:G$999,MATCH($A1504,'Cycle 6'!$L$10:$L$999,0),1)),INDEX('Cycle 7'!G$10:G$999,MATCH($A1504,'Cycle 7'!$L$10:$L$999,0),1)),INDEX('Cycle 8'!G$10:G$999,MATCH($A1504,'Cycle 8'!$L$10:$L$999,0),1)),INDEX('Cycle 9'!G$10:G$999,MATCH($A1504,'Cycle 9'!$L$10:$L$999,0),1)),INDEX('Cycle 10'!G$10:G$999,MATCH($A1504,'Cycle 10'!$L$10:$L$999,0),1)),INDEX('Cycle 11'!G$10:G$999,MATCH($A1504,'Cycle 11'!$L$10:$L$999,0),1)),""))</f>
        <v/>
      </c>
      <c r="I1504">
        <f>IFERROR(IF(C1504="",MAX(I$1:I1503),IF(ROW(C$2)=ROW(C1504),1,IF(ISERROR(VLOOKUP(C1504,C$2:C1503,1,FALSE)),MAX(I$1:I1503)+1,MAX(I$1:I1503)))),"")</f>
        <v>0</v>
      </c>
      <c r="J1504" t="str">
        <f t="shared" si="150"/>
        <v/>
      </c>
      <c r="K1504" t="str">
        <f t="shared" si="152"/>
        <v/>
      </c>
      <c r="L1504" t="str">
        <f t="shared" si="152"/>
        <v/>
      </c>
      <c r="M1504" t="str">
        <f t="shared" si="152"/>
        <v/>
      </c>
      <c r="N1504" t="str">
        <f t="shared" si="152"/>
        <v/>
      </c>
      <c r="O1504" t="str">
        <f t="shared" si="152"/>
        <v/>
      </c>
      <c r="P1504" t="str">
        <f t="shared" si="152"/>
        <v/>
      </c>
      <c r="Q1504" t="str">
        <f t="shared" si="152"/>
        <v/>
      </c>
      <c r="R1504" t="str">
        <f t="shared" si="152"/>
        <v/>
      </c>
      <c r="S1504" t="str">
        <f t="shared" si="152"/>
        <v/>
      </c>
      <c r="T1504" t="str">
        <f t="shared" si="152"/>
        <v/>
      </c>
      <c r="U1504" t="str">
        <f t="shared" si="152"/>
        <v/>
      </c>
      <c r="V1504" t="str">
        <f t="shared" si="152"/>
        <v/>
      </c>
      <c r="W1504" t="str">
        <f t="shared" si="151"/>
        <v/>
      </c>
      <c r="X1504">
        <f>IF(OR(H1504="No",H1504=""),0,IF(COUNTIFS(H$2:H1504,"Yes",C$2:C1504,C1504)&gt;1,0,COUNTIFS(H$2:H1504,"Yes",C$2:C1504,C1504)))+IF(X1503=$X$1,0,X1503)</f>
        <v>0</v>
      </c>
    </row>
    <row r="1505" spans="1:24" x14ac:dyDescent="0.3">
      <c r="A1505">
        <f>ROWS($A$2:$A1505)</f>
        <v>1504</v>
      </c>
      <c r="B1505" t="str">
        <f>IF(ISERROR(VLOOKUP(A1505,Summer!L$11:L$500,1,FALSE)),IF(ISERROR(VLOOKUP(A1505,'Cycle 1'!L$11:L$500,1,FALSE)),IF(ISERROR(VLOOKUP(A1505,'Cycle 2'!L$11:L$500,1,FALSE)),IF(ISERROR(VLOOKUP(A1505,'Cycle 3'!L$11:L$500,1,FALSE)),IF(ISERROR(VLOOKUP(A1505,'Cycle 4'!L$11:L$500,1,FALSE)),IF(ISERROR(VLOOKUP(A1505,'Cycle 5'!L$11:L$500,1,FALSE)),IF(ISERROR(VLOOKUP(A1505,'Cycle 6'!L$11:L$500,1,FALSE)),IF(ISERROR(VLOOKUP(A1505,'Cycle 7'!L$11:L$500,1,FALSE)),IF(ISERROR(VLOOKUP(A1505,'Cycle 8'!L$11:L$500,1,FALSE)),IF(ISERROR(VLOOKUP(A1505,'Cycle 9'!L$11:L$500,1,FALSE)),IF(ISERROR(VLOOKUP(A1505,'Cycle 10'!L$11:L$500,1,FALSE)),IF(ISERROR(VLOOKUP(A1505,'Cycle 11'!L$11:L$500,1,FALSE)),"","Cycle 11"),"Cycle 10"),"Cycle 9"),"Cycle 8"),"Cycle 7"),"Cycle 6"),"Cycle 5"),"Cycle 4"),"Cycle 3"),"Cycle 2"),"Cycle 1"),"Summer")</f>
        <v/>
      </c>
      <c r="C1505" t="str">
        <f>IF(IFERROR(IFERROR(IFERROR(IFERROR(IFERROR(IFERROR(IFERROR(IFERROR(IFERROR(IFERROR(IFERROR(IFERROR(INDEX(Summer!B$10:B$999,MATCH($A1505,Summer!$L$10:$L$999,0),1),INDEX('Cycle 1'!B$10:B$999,MATCH($A1505,'Cycle 1'!$L$10:$L$999,0),1)),INDEX('Cycle 2'!B$10:B$999,MATCH($A1505,'Cycle 2'!$L$10:$L$999,0),1)),INDEX('Cycle 3'!B$10:B$999,MATCH($A1505,'Cycle 3'!$L$10:$L$999,0),1)),INDEX('Cycle 4'!B$10:B$999,MATCH($A1505,'Cycle 4'!$L$10:$L$999,0),1)),INDEX('Cycle 5'!B$10:B$999,MATCH($A1505,'Cycle 5'!$L$10:$L$999,0),1)),INDEX('Cycle 6'!B$10:B$999,MATCH($A1505,'Cycle 6'!$L$10:$L$999,0),1)),INDEX('Cycle 7'!B$10:B$999,MATCH($A1505,'Cycle 7'!$L$10:$L$999,0),1)),INDEX('Cycle 8'!B$10:B$999,MATCH($A1505,'Cycle 8'!$L$10:$L$999,0),1)),INDEX('Cycle 9'!B$10:B$999,MATCH($A1505,'Cycle 9'!$L$10:$L$999,0),1)),INDEX('Cycle 10'!B$10:B$999,MATCH($A1505,'Cycle 10'!$L$10:$L$999,0),1)),INDEX('Cycle 11'!B$10:B$999,MATCH($A1505,'Cycle 11'!$L$10:$L$999,0),1)),"")="","",IFERROR(IFERROR(IFERROR(IFERROR(IFERROR(IFERROR(IFERROR(IFERROR(IFERROR(IFERROR(IFERROR(IFERROR(INDEX(Summer!B$10:B$999,MATCH($A1505,Summer!$L$10:$L$999,0),1),INDEX('Cycle 1'!B$10:B$999,MATCH($A1505,'Cycle 1'!$L$10:$L$999,0),1)),INDEX('Cycle 2'!B$10:B$999,MATCH($A1505,'Cycle 2'!$L$10:$L$999,0),1)),INDEX('Cycle 3'!B$10:B$999,MATCH($A1505,'Cycle 3'!$L$10:$L$999,0),1)),INDEX('Cycle 4'!B$10:B$999,MATCH($A1505,'Cycle 4'!$L$10:$L$999,0),1)),INDEX('Cycle 5'!B$10:B$999,MATCH($A1505,'Cycle 5'!$L$10:$L$999,0),1)),INDEX('Cycle 6'!B$10:B$999,MATCH($A1505,'Cycle 6'!$L$10:$L$999,0),1)),INDEX('Cycle 7'!B$10:B$999,MATCH($A1505,'Cycle 7'!$L$10:$L$999,0),1)),INDEX('Cycle 8'!B$10:B$999,MATCH($A1505,'Cycle 8'!$L$10:$L$999,0),1)),INDEX('Cycle 9'!B$10:B$999,MATCH($A1505,'Cycle 9'!$L$10:$L$999,0),1)),INDEX('Cycle 10'!B$10:B$999,MATCH($A1505,'Cycle 10'!$L$10:$L$999,0),1)),INDEX('Cycle 11'!B$10:B$999,MATCH($A1505,'Cycle 11'!$L$10:$L$999,0),1)),""))</f>
        <v/>
      </c>
      <c r="D1505" t="str">
        <f>IF(IFERROR(IFERROR(IFERROR(IFERROR(IFERROR(IFERROR(IFERROR(IFERROR(IFERROR(IFERROR(IFERROR(IFERROR(INDEX(Summer!C$10:C$999,MATCH($A1505,Summer!$L$10:$L$999,0),1),INDEX('Cycle 1'!C$10:C$999,MATCH($A1505,'Cycle 1'!$L$10:$L$999,0),1)),INDEX('Cycle 2'!C$10:C$999,MATCH($A1505,'Cycle 2'!$L$10:$L$999,0),1)),INDEX('Cycle 3'!C$10:C$999,MATCH($A1505,'Cycle 3'!$L$10:$L$999,0),1)),INDEX('Cycle 4'!C$10:C$999,MATCH($A1505,'Cycle 4'!$L$10:$L$999,0),1)),INDEX('Cycle 5'!C$10:C$999,MATCH($A1505,'Cycle 5'!$L$10:$L$999,0),1)),INDEX('Cycle 6'!C$10:C$999,MATCH($A1505,'Cycle 6'!$L$10:$L$999,0),1)),INDEX('Cycle 7'!C$10:C$999,MATCH($A1505,'Cycle 7'!$L$10:$L$999,0),1)),INDEX('Cycle 8'!C$10:C$999,MATCH($A1505,'Cycle 8'!$L$10:$L$999,0),1)),INDEX('Cycle 9'!C$10:C$999,MATCH($A1505,'Cycle 9'!$L$10:$L$999,0),1)),INDEX('Cycle 10'!C$10:C$999,MATCH($A1505,'Cycle 10'!$L$10:$L$999,0),1)),INDEX('Cycle 11'!C$10:C$999,MATCH($A1505,'Cycle 11'!$L$10:$L$999,0),1)),"")="","",IFERROR(IFERROR(IFERROR(IFERROR(IFERROR(IFERROR(IFERROR(IFERROR(IFERROR(IFERROR(IFERROR(IFERROR(INDEX(Summer!C$10:C$999,MATCH($A1505,Summer!$L$10:$L$999,0),1),INDEX('Cycle 1'!C$10:C$999,MATCH($A1505,'Cycle 1'!$L$10:$L$999,0),1)),INDEX('Cycle 2'!C$10:C$999,MATCH($A1505,'Cycle 2'!$L$10:$L$999,0),1)),INDEX('Cycle 3'!C$10:C$999,MATCH($A1505,'Cycle 3'!$L$10:$L$999,0),1)),INDEX('Cycle 4'!C$10:C$999,MATCH($A1505,'Cycle 4'!$L$10:$L$999,0),1)),INDEX('Cycle 5'!C$10:C$999,MATCH($A1505,'Cycle 5'!$L$10:$L$999,0),1)),INDEX('Cycle 6'!C$10:C$999,MATCH($A1505,'Cycle 6'!$L$10:$L$999,0),1)),INDEX('Cycle 7'!C$10:C$999,MATCH($A1505,'Cycle 7'!$L$10:$L$999,0),1)),INDEX('Cycle 8'!C$10:C$999,MATCH($A1505,'Cycle 8'!$L$10:$L$999,0),1)),INDEX('Cycle 9'!C$10:C$999,MATCH($A1505,'Cycle 9'!$L$10:$L$999,0),1)),INDEX('Cycle 10'!C$10:C$999,MATCH($A1505,'Cycle 10'!$L$10:$L$999,0),1)),INDEX('Cycle 11'!C$10:C$999,MATCH($A1505,'Cycle 11'!$L$10:$L$999,0),1)),""))</f>
        <v/>
      </c>
      <c r="E1505" t="str">
        <f>IF(IFERROR(IFERROR(IFERROR(IFERROR(IFERROR(IFERROR(IFERROR(IFERROR(IFERROR(IFERROR(IFERROR(IFERROR(INDEX(Summer!D$10:D$999,MATCH($A1505,Summer!$L$10:$L$999,0),1),INDEX('Cycle 1'!D$10:D$999,MATCH($A1505,'Cycle 1'!$L$10:$L$999,0),1)),INDEX('Cycle 2'!D$10:D$999,MATCH($A1505,'Cycle 2'!$L$10:$L$999,0),1)),INDEX('Cycle 3'!D$10:D$999,MATCH($A1505,'Cycle 3'!$L$10:$L$999,0),1)),INDEX('Cycle 4'!D$10:D$999,MATCH($A1505,'Cycle 4'!$L$10:$L$999,0),1)),INDEX('Cycle 5'!D$10:D$999,MATCH($A1505,'Cycle 5'!$L$10:$L$999,0),1)),INDEX('Cycle 6'!D$10:D$999,MATCH($A1505,'Cycle 6'!$L$10:$L$999,0),1)),INDEX('Cycle 7'!D$10:D$999,MATCH($A1505,'Cycle 7'!$L$10:$L$999,0),1)),INDEX('Cycle 8'!D$10:D$999,MATCH($A1505,'Cycle 8'!$L$10:$L$999,0),1)),INDEX('Cycle 9'!D$10:D$999,MATCH($A1505,'Cycle 9'!$L$10:$L$999,0),1)),INDEX('Cycle 10'!D$10:D$999,MATCH($A1505,'Cycle 10'!$L$10:$L$999,0),1)),INDEX('Cycle 11'!D$10:D$999,MATCH($A1505,'Cycle 11'!$L$10:$L$999,0),1)),"")="","",IFERROR(IFERROR(IFERROR(IFERROR(IFERROR(IFERROR(IFERROR(IFERROR(IFERROR(IFERROR(IFERROR(IFERROR(INDEX(Summer!D$10:D$999,MATCH($A1505,Summer!$L$10:$L$999,0),1),INDEX('Cycle 1'!D$10:D$999,MATCH($A1505,'Cycle 1'!$L$10:$L$999,0),1)),INDEX('Cycle 2'!D$10:D$999,MATCH($A1505,'Cycle 2'!$L$10:$L$999,0),1)),INDEX('Cycle 3'!D$10:D$999,MATCH($A1505,'Cycle 3'!$L$10:$L$999,0),1)),INDEX('Cycle 4'!D$10:D$999,MATCH($A1505,'Cycle 4'!$L$10:$L$999,0),1)),INDEX('Cycle 5'!D$10:D$999,MATCH($A1505,'Cycle 5'!$L$10:$L$999,0),1)),INDEX('Cycle 6'!D$10:D$999,MATCH($A1505,'Cycle 6'!$L$10:$L$999,0),1)),INDEX('Cycle 7'!D$10:D$999,MATCH($A1505,'Cycle 7'!$L$10:$L$999,0),1)),INDEX('Cycle 8'!D$10:D$999,MATCH($A1505,'Cycle 8'!$L$10:$L$999,0),1)),INDEX('Cycle 9'!D$10:D$999,MATCH($A1505,'Cycle 9'!$L$10:$L$999,0),1)),INDEX('Cycle 10'!D$10:D$999,MATCH($A1505,'Cycle 10'!$L$10:$L$999,0),1)),INDEX('Cycle 11'!D$10:D$999,MATCH($A1505,'Cycle 11'!$L$10:$L$999,0),1)),""))</f>
        <v/>
      </c>
      <c r="F1505" t="str">
        <f>IF(IFERROR(IFERROR(IFERROR(IFERROR(IFERROR(IFERROR(IFERROR(IFERROR(IFERROR(IFERROR(IFERROR(IFERROR(INDEX(Summer!E$10:E$999,MATCH($A1505,Summer!$L$10:$L$999,0),1),INDEX('Cycle 1'!E$10:E$999,MATCH($A1505,'Cycle 1'!$L$10:$L$999,0),1)),INDEX('Cycle 2'!E$10:E$999,MATCH($A1505,'Cycle 2'!$L$10:$L$999,0),1)),INDEX('Cycle 3'!E$10:E$999,MATCH($A1505,'Cycle 3'!$L$10:$L$999,0),1)),INDEX('Cycle 4'!E$10:E$999,MATCH($A1505,'Cycle 4'!$L$10:$L$999,0),1)),INDEX('Cycle 5'!E$10:E$999,MATCH($A1505,'Cycle 5'!$L$10:$L$999,0),1)),INDEX('Cycle 6'!E$10:E$999,MATCH($A1505,'Cycle 6'!$L$10:$L$999,0),1)),INDEX('Cycle 7'!E$10:E$999,MATCH($A1505,'Cycle 7'!$L$10:$L$999,0),1)),INDEX('Cycle 8'!E$10:E$999,MATCH($A1505,'Cycle 8'!$L$10:$L$999,0),1)),INDEX('Cycle 9'!E$10:E$999,MATCH($A1505,'Cycle 9'!$L$10:$L$999,0),1)),INDEX('Cycle 10'!E$10:E$999,MATCH($A1505,'Cycle 10'!$L$10:$L$999,0),1)),INDEX('Cycle 11'!E$10:E$999,MATCH($A1505,'Cycle 11'!$L$10:$L$999,0),1)),"")="","",IFERROR(IFERROR(IFERROR(IFERROR(IFERROR(IFERROR(IFERROR(IFERROR(IFERROR(IFERROR(IFERROR(IFERROR(INDEX(Summer!E$10:E$999,MATCH($A1505,Summer!$L$10:$L$999,0),1),INDEX('Cycle 1'!E$10:E$999,MATCH($A1505,'Cycle 1'!$L$10:$L$999,0),1)),INDEX('Cycle 2'!E$10:E$999,MATCH($A1505,'Cycle 2'!$L$10:$L$999,0),1)),INDEX('Cycle 3'!E$10:E$999,MATCH($A1505,'Cycle 3'!$L$10:$L$999,0),1)),INDEX('Cycle 4'!E$10:E$999,MATCH($A1505,'Cycle 4'!$L$10:$L$999,0),1)),INDEX('Cycle 5'!E$10:E$999,MATCH($A1505,'Cycle 5'!$L$10:$L$999,0),1)),INDEX('Cycle 6'!E$10:E$999,MATCH($A1505,'Cycle 6'!$L$10:$L$999,0),1)),INDEX('Cycle 7'!E$10:E$999,MATCH($A1505,'Cycle 7'!$L$10:$L$999,0),1)),INDEX('Cycle 8'!E$10:E$999,MATCH($A1505,'Cycle 8'!$L$10:$L$999,0),1)),INDEX('Cycle 9'!E$10:E$999,MATCH($A1505,'Cycle 9'!$L$10:$L$999,0),1)),INDEX('Cycle 10'!E$10:E$999,MATCH($A1505,'Cycle 10'!$L$10:$L$999,0),1)),INDEX('Cycle 11'!E$10:E$999,MATCH($A1505,'Cycle 11'!$L$10:$L$999,0),1)),""))</f>
        <v/>
      </c>
      <c r="G1505" t="str">
        <f>IF(IFERROR(IFERROR(IFERROR(IFERROR(IFERROR(IFERROR(IFERROR(IFERROR(IFERROR(IFERROR(IFERROR(IFERROR(INDEX(Summer!F$10:F$999,MATCH($A1505,Summer!$L$10:$L$999,0),1),INDEX('Cycle 1'!F$10:F$999,MATCH($A1505,'Cycle 1'!$L$10:$L$999,0),1)),INDEX('Cycle 2'!F$10:F$999,MATCH($A1505,'Cycle 2'!$L$10:$L$999,0),1)),INDEX('Cycle 3'!F$10:F$999,MATCH($A1505,'Cycle 3'!$L$10:$L$999,0),1)),INDEX('Cycle 4'!F$10:F$999,MATCH($A1505,'Cycle 4'!$L$10:$L$999,0),1)),INDEX('Cycle 5'!F$10:F$999,MATCH($A1505,'Cycle 5'!$L$10:$L$999,0),1)),INDEX('Cycle 6'!F$10:F$999,MATCH($A1505,'Cycle 6'!$L$10:$L$999,0),1)),INDEX('Cycle 7'!F$10:F$999,MATCH($A1505,'Cycle 7'!$L$10:$L$999,0),1)),INDEX('Cycle 8'!F$10:F$999,MATCH($A1505,'Cycle 8'!$L$10:$L$999,0),1)),INDEX('Cycle 9'!F$10:F$999,MATCH($A1505,'Cycle 9'!$L$10:$L$999,0),1)),INDEX('Cycle 10'!F$10:F$999,MATCH($A1505,'Cycle 10'!$L$10:$L$999,0),1)),INDEX('Cycle 11'!F$10:F$999,MATCH($A1505,'Cycle 11'!$L$10:$L$999,0),1)),"")="","",IFERROR(IFERROR(IFERROR(IFERROR(IFERROR(IFERROR(IFERROR(IFERROR(IFERROR(IFERROR(IFERROR(IFERROR(INDEX(Summer!F$10:F$999,MATCH($A1505,Summer!$L$10:$L$999,0),1),INDEX('Cycle 1'!F$10:F$999,MATCH($A1505,'Cycle 1'!$L$10:$L$999,0),1)),INDEX('Cycle 2'!F$10:F$999,MATCH($A1505,'Cycle 2'!$L$10:$L$999,0),1)),INDEX('Cycle 3'!F$10:F$999,MATCH($A1505,'Cycle 3'!$L$10:$L$999,0),1)),INDEX('Cycle 4'!F$10:F$999,MATCH($A1505,'Cycle 4'!$L$10:$L$999,0),1)),INDEX('Cycle 5'!F$10:F$999,MATCH($A1505,'Cycle 5'!$L$10:$L$999,0),1)),INDEX('Cycle 6'!F$10:F$999,MATCH($A1505,'Cycle 6'!$L$10:$L$999,0),1)),INDEX('Cycle 7'!F$10:F$999,MATCH($A1505,'Cycle 7'!$L$10:$L$999,0),1)),INDEX('Cycle 8'!F$10:F$999,MATCH($A1505,'Cycle 8'!$L$10:$L$999,0),1)),INDEX('Cycle 9'!F$10:F$999,MATCH($A1505,'Cycle 9'!$L$10:$L$999,0),1)),INDEX('Cycle 10'!F$10:F$999,MATCH($A1505,'Cycle 10'!$L$10:$L$999,0),1)),INDEX('Cycle 11'!F$10:F$999,MATCH($A1505,'Cycle 11'!$L$10:$L$999,0),1)),""))</f>
        <v/>
      </c>
      <c r="H1505" t="str">
        <f>IF(IFERROR(IFERROR(IFERROR(IFERROR(IFERROR(IFERROR(IFERROR(IFERROR(IFERROR(IFERROR(IFERROR(IFERROR(INDEX(Summer!G$10:G$999,MATCH($A1505,Summer!$L$10:$L$999,0),1),INDEX('Cycle 1'!G$10:G$999,MATCH($A1505,'Cycle 1'!$L$10:$L$999,0),1)),INDEX('Cycle 2'!G$10:G$999,MATCH($A1505,'Cycle 2'!$L$10:$L$999,0),1)),INDEX('Cycle 3'!G$10:G$999,MATCH($A1505,'Cycle 3'!$L$10:$L$999,0),1)),INDEX('Cycle 4'!G$10:G$999,MATCH($A1505,'Cycle 4'!$L$10:$L$999,0),1)),INDEX('Cycle 5'!G$10:G$999,MATCH($A1505,'Cycle 5'!$L$10:$L$999,0),1)),INDEX('Cycle 6'!G$10:G$999,MATCH($A1505,'Cycle 6'!$L$10:$L$999,0),1)),INDEX('Cycle 7'!G$10:G$999,MATCH($A1505,'Cycle 7'!$L$10:$L$999,0),1)),INDEX('Cycle 8'!G$10:G$999,MATCH($A1505,'Cycle 8'!$L$10:$L$999,0),1)),INDEX('Cycle 9'!G$10:G$999,MATCH($A1505,'Cycle 9'!$L$10:$L$999,0),1)),INDEX('Cycle 10'!G$10:G$999,MATCH($A1505,'Cycle 10'!$L$10:$L$999,0),1)),INDEX('Cycle 11'!G$10:G$999,MATCH($A1505,'Cycle 11'!$L$10:$L$999,0),1)),"")="","",IFERROR(IFERROR(IFERROR(IFERROR(IFERROR(IFERROR(IFERROR(IFERROR(IFERROR(IFERROR(IFERROR(IFERROR(INDEX(Summer!G$10:G$999,MATCH($A1505,Summer!$L$10:$L$999,0),1),INDEX('Cycle 1'!G$10:G$999,MATCH($A1505,'Cycle 1'!$L$10:$L$999,0),1)),INDEX('Cycle 2'!G$10:G$999,MATCH($A1505,'Cycle 2'!$L$10:$L$999,0),1)),INDEX('Cycle 3'!G$10:G$999,MATCH($A1505,'Cycle 3'!$L$10:$L$999,0),1)),INDEX('Cycle 4'!G$10:G$999,MATCH($A1505,'Cycle 4'!$L$10:$L$999,0),1)),INDEX('Cycle 5'!G$10:G$999,MATCH($A1505,'Cycle 5'!$L$10:$L$999,0),1)),INDEX('Cycle 6'!G$10:G$999,MATCH($A1505,'Cycle 6'!$L$10:$L$999,0),1)),INDEX('Cycle 7'!G$10:G$999,MATCH($A1505,'Cycle 7'!$L$10:$L$999,0),1)),INDEX('Cycle 8'!G$10:G$999,MATCH($A1505,'Cycle 8'!$L$10:$L$999,0),1)),INDEX('Cycle 9'!G$10:G$999,MATCH($A1505,'Cycle 9'!$L$10:$L$999,0),1)),INDEX('Cycle 10'!G$10:G$999,MATCH($A1505,'Cycle 10'!$L$10:$L$999,0),1)),INDEX('Cycle 11'!G$10:G$999,MATCH($A1505,'Cycle 11'!$L$10:$L$999,0),1)),""))</f>
        <v/>
      </c>
      <c r="I1505">
        <f>IFERROR(IF(C1505="",MAX(I$1:I1504),IF(ROW(C$2)=ROW(C1505),1,IF(ISERROR(VLOOKUP(C1505,C$2:C1504,1,FALSE)),MAX(I$1:I1504)+1,MAX(I$1:I1504)))),"")</f>
        <v>0</v>
      </c>
      <c r="J1505" t="str">
        <f t="shared" si="150"/>
        <v/>
      </c>
      <c r="K1505" t="str">
        <f t="shared" si="152"/>
        <v/>
      </c>
      <c r="L1505" t="str">
        <f t="shared" si="152"/>
        <v/>
      </c>
      <c r="M1505" t="str">
        <f t="shared" si="152"/>
        <v/>
      </c>
      <c r="N1505" t="str">
        <f t="shared" si="152"/>
        <v/>
      </c>
      <c r="O1505" t="str">
        <f t="shared" si="152"/>
        <v/>
      </c>
      <c r="P1505" t="str">
        <f t="shared" si="152"/>
        <v/>
      </c>
      <c r="Q1505" t="str">
        <f t="shared" si="152"/>
        <v/>
      </c>
      <c r="R1505" t="str">
        <f t="shared" si="152"/>
        <v/>
      </c>
      <c r="S1505" t="str">
        <f t="shared" si="152"/>
        <v/>
      </c>
      <c r="T1505" t="str">
        <f t="shared" si="152"/>
        <v/>
      </c>
      <c r="U1505" t="str">
        <f t="shared" si="152"/>
        <v/>
      </c>
      <c r="V1505" t="str">
        <f t="shared" si="152"/>
        <v/>
      </c>
      <c r="W1505" t="str">
        <f t="shared" si="151"/>
        <v/>
      </c>
      <c r="X1505">
        <f>IF(OR(H1505="No",H1505=""),0,IF(COUNTIFS(H$2:H1505,"Yes",C$2:C1505,C1505)&gt;1,0,COUNTIFS(H$2:H1505,"Yes",C$2:C1505,C1505)))+IF(X1504=$X$1,0,X1504)</f>
        <v>0</v>
      </c>
    </row>
    <row r="1506" spans="1:24" x14ac:dyDescent="0.3">
      <c r="A1506">
        <f>ROWS($A$2:$A1506)</f>
        <v>1505</v>
      </c>
      <c r="B1506" t="str">
        <f>IF(ISERROR(VLOOKUP(A1506,Summer!L$11:L$500,1,FALSE)),IF(ISERROR(VLOOKUP(A1506,'Cycle 1'!L$11:L$500,1,FALSE)),IF(ISERROR(VLOOKUP(A1506,'Cycle 2'!L$11:L$500,1,FALSE)),IF(ISERROR(VLOOKUP(A1506,'Cycle 3'!L$11:L$500,1,FALSE)),IF(ISERROR(VLOOKUP(A1506,'Cycle 4'!L$11:L$500,1,FALSE)),IF(ISERROR(VLOOKUP(A1506,'Cycle 5'!L$11:L$500,1,FALSE)),IF(ISERROR(VLOOKUP(A1506,'Cycle 6'!L$11:L$500,1,FALSE)),IF(ISERROR(VLOOKUP(A1506,'Cycle 7'!L$11:L$500,1,FALSE)),IF(ISERROR(VLOOKUP(A1506,'Cycle 8'!L$11:L$500,1,FALSE)),IF(ISERROR(VLOOKUP(A1506,'Cycle 9'!L$11:L$500,1,FALSE)),IF(ISERROR(VLOOKUP(A1506,'Cycle 10'!L$11:L$500,1,FALSE)),IF(ISERROR(VLOOKUP(A1506,'Cycle 11'!L$11:L$500,1,FALSE)),"","Cycle 11"),"Cycle 10"),"Cycle 9"),"Cycle 8"),"Cycle 7"),"Cycle 6"),"Cycle 5"),"Cycle 4"),"Cycle 3"),"Cycle 2"),"Cycle 1"),"Summer")</f>
        <v/>
      </c>
      <c r="C1506" t="str">
        <f>IF(IFERROR(IFERROR(IFERROR(IFERROR(IFERROR(IFERROR(IFERROR(IFERROR(IFERROR(IFERROR(IFERROR(IFERROR(INDEX(Summer!B$10:B$999,MATCH($A1506,Summer!$L$10:$L$999,0),1),INDEX('Cycle 1'!B$10:B$999,MATCH($A1506,'Cycle 1'!$L$10:$L$999,0),1)),INDEX('Cycle 2'!B$10:B$999,MATCH($A1506,'Cycle 2'!$L$10:$L$999,0),1)),INDEX('Cycle 3'!B$10:B$999,MATCH($A1506,'Cycle 3'!$L$10:$L$999,0),1)),INDEX('Cycle 4'!B$10:B$999,MATCH($A1506,'Cycle 4'!$L$10:$L$999,0),1)),INDEX('Cycle 5'!B$10:B$999,MATCH($A1506,'Cycle 5'!$L$10:$L$999,0),1)),INDEX('Cycle 6'!B$10:B$999,MATCH($A1506,'Cycle 6'!$L$10:$L$999,0),1)),INDEX('Cycle 7'!B$10:B$999,MATCH($A1506,'Cycle 7'!$L$10:$L$999,0),1)),INDEX('Cycle 8'!B$10:B$999,MATCH($A1506,'Cycle 8'!$L$10:$L$999,0),1)),INDEX('Cycle 9'!B$10:B$999,MATCH($A1506,'Cycle 9'!$L$10:$L$999,0),1)),INDEX('Cycle 10'!B$10:B$999,MATCH($A1506,'Cycle 10'!$L$10:$L$999,0),1)),INDEX('Cycle 11'!B$10:B$999,MATCH($A1506,'Cycle 11'!$L$10:$L$999,0),1)),"")="","",IFERROR(IFERROR(IFERROR(IFERROR(IFERROR(IFERROR(IFERROR(IFERROR(IFERROR(IFERROR(IFERROR(IFERROR(INDEX(Summer!B$10:B$999,MATCH($A1506,Summer!$L$10:$L$999,0),1),INDEX('Cycle 1'!B$10:B$999,MATCH($A1506,'Cycle 1'!$L$10:$L$999,0),1)),INDEX('Cycle 2'!B$10:B$999,MATCH($A1506,'Cycle 2'!$L$10:$L$999,0),1)),INDEX('Cycle 3'!B$10:B$999,MATCH($A1506,'Cycle 3'!$L$10:$L$999,0),1)),INDEX('Cycle 4'!B$10:B$999,MATCH($A1506,'Cycle 4'!$L$10:$L$999,0),1)),INDEX('Cycle 5'!B$10:B$999,MATCH($A1506,'Cycle 5'!$L$10:$L$999,0),1)),INDEX('Cycle 6'!B$10:B$999,MATCH($A1506,'Cycle 6'!$L$10:$L$999,0),1)),INDEX('Cycle 7'!B$10:B$999,MATCH($A1506,'Cycle 7'!$L$10:$L$999,0),1)),INDEX('Cycle 8'!B$10:B$999,MATCH($A1506,'Cycle 8'!$L$10:$L$999,0),1)),INDEX('Cycle 9'!B$10:B$999,MATCH($A1506,'Cycle 9'!$L$10:$L$999,0),1)),INDEX('Cycle 10'!B$10:B$999,MATCH($A1506,'Cycle 10'!$L$10:$L$999,0),1)),INDEX('Cycle 11'!B$10:B$999,MATCH($A1506,'Cycle 11'!$L$10:$L$999,0),1)),""))</f>
        <v/>
      </c>
      <c r="D1506" t="str">
        <f>IF(IFERROR(IFERROR(IFERROR(IFERROR(IFERROR(IFERROR(IFERROR(IFERROR(IFERROR(IFERROR(IFERROR(IFERROR(INDEX(Summer!C$10:C$999,MATCH($A1506,Summer!$L$10:$L$999,0),1),INDEX('Cycle 1'!C$10:C$999,MATCH($A1506,'Cycle 1'!$L$10:$L$999,0),1)),INDEX('Cycle 2'!C$10:C$999,MATCH($A1506,'Cycle 2'!$L$10:$L$999,0),1)),INDEX('Cycle 3'!C$10:C$999,MATCH($A1506,'Cycle 3'!$L$10:$L$999,0),1)),INDEX('Cycle 4'!C$10:C$999,MATCH($A1506,'Cycle 4'!$L$10:$L$999,0),1)),INDEX('Cycle 5'!C$10:C$999,MATCH($A1506,'Cycle 5'!$L$10:$L$999,0),1)),INDEX('Cycle 6'!C$10:C$999,MATCH($A1506,'Cycle 6'!$L$10:$L$999,0),1)),INDEX('Cycle 7'!C$10:C$999,MATCH($A1506,'Cycle 7'!$L$10:$L$999,0),1)),INDEX('Cycle 8'!C$10:C$999,MATCH($A1506,'Cycle 8'!$L$10:$L$999,0),1)),INDEX('Cycle 9'!C$10:C$999,MATCH($A1506,'Cycle 9'!$L$10:$L$999,0),1)),INDEX('Cycle 10'!C$10:C$999,MATCH($A1506,'Cycle 10'!$L$10:$L$999,0),1)),INDEX('Cycle 11'!C$10:C$999,MATCH($A1506,'Cycle 11'!$L$10:$L$999,0),1)),"")="","",IFERROR(IFERROR(IFERROR(IFERROR(IFERROR(IFERROR(IFERROR(IFERROR(IFERROR(IFERROR(IFERROR(IFERROR(INDEX(Summer!C$10:C$999,MATCH($A1506,Summer!$L$10:$L$999,0),1),INDEX('Cycle 1'!C$10:C$999,MATCH($A1506,'Cycle 1'!$L$10:$L$999,0),1)),INDEX('Cycle 2'!C$10:C$999,MATCH($A1506,'Cycle 2'!$L$10:$L$999,0),1)),INDEX('Cycle 3'!C$10:C$999,MATCH($A1506,'Cycle 3'!$L$10:$L$999,0),1)),INDEX('Cycle 4'!C$10:C$999,MATCH($A1506,'Cycle 4'!$L$10:$L$999,0),1)),INDEX('Cycle 5'!C$10:C$999,MATCH($A1506,'Cycle 5'!$L$10:$L$999,0),1)),INDEX('Cycle 6'!C$10:C$999,MATCH($A1506,'Cycle 6'!$L$10:$L$999,0),1)),INDEX('Cycle 7'!C$10:C$999,MATCH($A1506,'Cycle 7'!$L$10:$L$999,0),1)),INDEX('Cycle 8'!C$10:C$999,MATCH($A1506,'Cycle 8'!$L$10:$L$999,0),1)),INDEX('Cycle 9'!C$10:C$999,MATCH($A1506,'Cycle 9'!$L$10:$L$999,0),1)),INDEX('Cycle 10'!C$10:C$999,MATCH($A1506,'Cycle 10'!$L$10:$L$999,0),1)),INDEX('Cycle 11'!C$10:C$999,MATCH($A1506,'Cycle 11'!$L$10:$L$999,0),1)),""))</f>
        <v/>
      </c>
      <c r="E1506" t="str">
        <f>IF(IFERROR(IFERROR(IFERROR(IFERROR(IFERROR(IFERROR(IFERROR(IFERROR(IFERROR(IFERROR(IFERROR(IFERROR(INDEX(Summer!D$10:D$999,MATCH($A1506,Summer!$L$10:$L$999,0),1),INDEX('Cycle 1'!D$10:D$999,MATCH($A1506,'Cycle 1'!$L$10:$L$999,0),1)),INDEX('Cycle 2'!D$10:D$999,MATCH($A1506,'Cycle 2'!$L$10:$L$999,0),1)),INDEX('Cycle 3'!D$10:D$999,MATCH($A1506,'Cycle 3'!$L$10:$L$999,0),1)),INDEX('Cycle 4'!D$10:D$999,MATCH($A1506,'Cycle 4'!$L$10:$L$999,0),1)),INDEX('Cycle 5'!D$10:D$999,MATCH($A1506,'Cycle 5'!$L$10:$L$999,0),1)),INDEX('Cycle 6'!D$10:D$999,MATCH($A1506,'Cycle 6'!$L$10:$L$999,0),1)),INDEX('Cycle 7'!D$10:D$999,MATCH($A1506,'Cycle 7'!$L$10:$L$999,0),1)),INDEX('Cycle 8'!D$10:D$999,MATCH($A1506,'Cycle 8'!$L$10:$L$999,0),1)),INDEX('Cycle 9'!D$10:D$999,MATCH($A1506,'Cycle 9'!$L$10:$L$999,0),1)),INDEX('Cycle 10'!D$10:D$999,MATCH($A1506,'Cycle 10'!$L$10:$L$999,0),1)),INDEX('Cycle 11'!D$10:D$999,MATCH($A1506,'Cycle 11'!$L$10:$L$999,0),1)),"")="","",IFERROR(IFERROR(IFERROR(IFERROR(IFERROR(IFERROR(IFERROR(IFERROR(IFERROR(IFERROR(IFERROR(IFERROR(INDEX(Summer!D$10:D$999,MATCH($A1506,Summer!$L$10:$L$999,0),1),INDEX('Cycle 1'!D$10:D$999,MATCH($A1506,'Cycle 1'!$L$10:$L$999,0),1)),INDEX('Cycle 2'!D$10:D$999,MATCH($A1506,'Cycle 2'!$L$10:$L$999,0),1)),INDEX('Cycle 3'!D$10:D$999,MATCH($A1506,'Cycle 3'!$L$10:$L$999,0),1)),INDEX('Cycle 4'!D$10:D$999,MATCH($A1506,'Cycle 4'!$L$10:$L$999,0),1)),INDEX('Cycle 5'!D$10:D$999,MATCH($A1506,'Cycle 5'!$L$10:$L$999,0),1)),INDEX('Cycle 6'!D$10:D$999,MATCH($A1506,'Cycle 6'!$L$10:$L$999,0),1)),INDEX('Cycle 7'!D$10:D$999,MATCH($A1506,'Cycle 7'!$L$10:$L$999,0),1)),INDEX('Cycle 8'!D$10:D$999,MATCH($A1506,'Cycle 8'!$L$10:$L$999,0),1)),INDEX('Cycle 9'!D$10:D$999,MATCH($A1506,'Cycle 9'!$L$10:$L$999,0),1)),INDEX('Cycle 10'!D$10:D$999,MATCH($A1506,'Cycle 10'!$L$10:$L$999,0),1)),INDEX('Cycle 11'!D$10:D$999,MATCH($A1506,'Cycle 11'!$L$10:$L$999,0),1)),""))</f>
        <v/>
      </c>
      <c r="F1506" t="str">
        <f>IF(IFERROR(IFERROR(IFERROR(IFERROR(IFERROR(IFERROR(IFERROR(IFERROR(IFERROR(IFERROR(IFERROR(IFERROR(INDEX(Summer!E$10:E$999,MATCH($A1506,Summer!$L$10:$L$999,0),1),INDEX('Cycle 1'!E$10:E$999,MATCH($A1506,'Cycle 1'!$L$10:$L$999,0),1)),INDEX('Cycle 2'!E$10:E$999,MATCH($A1506,'Cycle 2'!$L$10:$L$999,0),1)),INDEX('Cycle 3'!E$10:E$999,MATCH($A1506,'Cycle 3'!$L$10:$L$999,0),1)),INDEX('Cycle 4'!E$10:E$999,MATCH($A1506,'Cycle 4'!$L$10:$L$999,0),1)),INDEX('Cycle 5'!E$10:E$999,MATCH($A1506,'Cycle 5'!$L$10:$L$999,0),1)),INDEX('Cycle 6'!E$10:E$999,MATCH($A1506,'Cycle 6'!$L$10:$L$999,0),1)),INDEX('Cycle 7'!E$10:E$999,MATCH($A1506,'Cycle 7'!$L$10:$L$999,0),1)),INDEX('Cycle 8'!E$10:E$999,MATCH($A1506,'Cycle 8'!$L$10:$L$999,0),1)),INDEX('Cycle 9'!E$10:E$999,MATCH($A1506,'Cycle 9'!$L$10:$L$999,0),1)),INDEX('Cycle 10'!E$10:E$999,MATCH($A1506,'Cycle 10'!$L$10:$L$999,0),1)),INDEX('Cycle 11'!E$10:E$999,MATCH($A1506,'Cycle 11'!$L$10:$L$999,0),1)),"")="","",IFERROR(IFERROR(IFERROR(IFERROR(IFERROR(IFERROR(IFERROR(IFERROR(IFERROR(IFERROR(IFERROR(IFERROR(INDEX(Summer!E$10:E$999,MATCH($A1506,Summer!$L$10:$L$999,0),1),INDEX('Cycle 1'!E$10:E$999,MATCH($A1506,'Cycle 1'!$L$10:$L$999,0),1)),INDEX('Cycle 2'!E$10:E$999,MATCH($A1506,'Cycle 2'!$L$10:$L$999,0),1)),INDEX('Cycle 3'!E$10:E$999,MATCH($A1506,'Cycle 3'!$L$10:$L$999,0),1)),INDEX('Cycle 4'!E$10:E$999,MATCH($A1506,'Cycle 4'!$L$10:$L$999,0),1)),INDEX('Cycle 5'!E$10:E$999,MATCH($A1506,'Cycle 5'!$L$10:$L$999,0),1)),INDEX('Cycle 6'!E$10:E$999,MATCH($A1506,'Cycle 6'!$L$10:$L$999,0),1)),INDEX('Cycle 7'!E$10:E$999,MATCH($A1506,'Cycle 7'!$L$10:$L$999,0),1)),INDEX('Cycle 8'!E$10:E$999,MATCH($A1506,'Cycle 8'!$L$10:$L$999,0),1)),INDEX('Cycle 9'!E$10:E$999,MATCH($A1506,'Cycle 9'!$L$10:$L$999,0),1)),INDEX('Cycle 10'!E$10:E$999,MATCH($A1506,'Cycle 10'!$L$10:$L$999,0),1)),INDEX('Cycle 11'!E$10:E$999,MATCH($A1506,'Cycle 11'!$L$10:$L$999,0),1)),""))</f>
        <v/>
      </c>
      <c r="G1506" t="str">
        <f>IF(IFERROR(IFERROR(IFERROR(IFERROR(IFERROR(IFERROR(IFERROR(IFERROR(IFERROR(IFERROR(IFERROR(IFERROR(INDEX(Summer!F$10:F$999,MATCH($A1506,Summer!$L$10:$L$999,0),1),INDEX('Cycle 1'!F$10:F$999,MATCH($A1506,'Cycle 1'!$L$10:$L$999,0),1)),INDEX('Cycle 2'!F$10:F$999,MATCH($A1506,'Cycle 2'!$L$10:$L$999,0),1)),INDEX('Cycle 3'!F$10:F$999,MATCH($A1506,'Cycle 3'!$L$10:$L$999,0),1)),INDEX('Cycle 4'!F$10:F$999,MATCH($A1506,'Cycle 4'!$L$10:$L$999,0),1)),INDEX('Cycle 5'!F$10:F$999,MATCH($A1506,'Cycle 5'!$L$10:$L$999,0),1)),INDEX('Cycle 6'!F$10:F$999,MATCH($A1506,'Cycle 6'!$L$10:$L$999,0),1)),INDEX('Cycle 7'!F$10:F$999,MATCH($A1506,'Cycle 7'!$L$10:$L$999,0),1)),INDEX('Cycle 8'!F$10:F$999,MATCH($A1506,'Cycle 8'!$L$10:$L$999,0),1)),INDEX('Cycle 9'!F$10:F$999,MATCH($A1506,'Cycle 9'!$L$10:$L$999,0),1)),INDEX('Cycle 10'!F$10:F$999,MATCH($A1506,'Cycle 10'!$L$10:$L$999,0),1)),INDEX('Cycle 11'!F$10:F$999,MATCH($A1506,'Cycle 11'!$L$10:$L$999,0),1)),"")="","",IFERROR(IFERROR(IFERROR(IFERROR(IFERROR(IFERROR(IFERROR(IFERROR(IFERROR(IFERROR(IFERROR(IFERROR(INDEX(Summer!F$10:F$999,MATCH($A1506,Summer!$L$10:$L$999,0),1),INDEX('Cycle 1'!F$10:F$999,MATCH($A1506,'Cycle 1'!$L$10:$L$999,0),1)),INDEX('Cycle 2'!F$10:F$999,MATCH($A1506,'Cycle 2'!$L$10:$L$999,0),1)),INDEX('Cycle 3'!F$10:F$999,MATCH($A1506,'Cycle 3'!$L$10:$L$999,0),1)),INDEX('Cycle 4'!F$10:F$999,MATCH($A1506,'Cycle 4'!$L$10:$L$999,0),1)),INDEX('Cycle 5'!F$10:F$999,MATCH($A1506,'Cycle 5'!$L$10:$L$999,0),1)),INDEX('Cycle 6'!F$10:F$999,MATCH($A1506,'Cycle 6'!$L$10:$L$999,0),1)),INDEX('Cycle 7'!F$10:F$999,MATCH($A1506,'Cycle 7'!$L$10:$L$999,0),1)),INDEX('Cycle 8'!F$10:F$999,MATCH($A1506,'Cycle 8'!$L$10:$L$999,0),1)),INDEX('Cycle 9'!F$10:F$999,MATCH($A1506,'Cycle 9'!$L$10:$L$999,0),1)),INDEX('Cycle 10'!F$10:F$999,MATCH($A1506,'Cycle 10'!$L$10:$L$999,0),1)),INDEX('Cycle 11'!F$10:F$999,MATCH($A1506,'Cycle 11'!$L$10:$L$999,0),1)),""))</f>
        <v/>
      </c>
      <c r="H1506" t="str">
        <f>IF(IFERROR(IFERROR(IFERROR(IFERROR(IFERROR(IFERROR(IFERROR(IFERROR(IFERROR(IFERROR(IFERROR(IFERROR(INDEX(Summer!G$10:G$999,MATCH($A1506,Summer!$L$10:$L$999,0),1),INDEX('Cycle 1'!G$10:G$999,MATCH($A1506,'Cycle 1'!$L$10:$L$999,0),1)),INDEX('Cycle 2'!G$10:G$999,MATCH($A1506,'Cycle 2'!$L$10:$L$999,0),1)),INDEX('Cycle 3'!G$10:G$999,MATCH($A1506,'Cycle 3'!$L$10:$L$999,0),1)),INDEX('Cycle 4'!G$10:G$999,MATCH($A1506,'Cycle 4'!$L$10:$L$999,0),1)),INDEX('Cycle 5'!G$10:G$999,MATCH($A1506,'Cycle 5'!$L$10:$L$999,0),1)),INDEX('Cycle 6'!G$10:G$999,MATCH($A1506,'Cycle 6'!$L$10:$L$999,0),1)),INDEX('Cycle 7'!G$10:G$999,MATCH($A1506,'Cycle 7'!$L$10:$L$999,0),1)),INDEX('Cycle 8'!G$10:G$999,MATCH($A1506,'Cycle 8'!$L$10:$L$999,0),1)),INDEX('Cycle 9'!G$10:G$999,MATCH($A1506,'Cycle 9'!$L$10:$L$999,0),1)),INDEX('Cycle 10'!G$10:G$999,MATCH($A1506,'Cycle 10'!$L$10:$L$999,0),1)),INDEX('Cycle 11'!G$10:G$999,MATCH($A1506,'Cycle 11'!$L$10:$L$999,0),1)),"")="","",IFERROR(IFERROR(IFERROR(IFERROR(IFERROR(IFERROR(IFERROR(IFERROR(IFERROR(IFERROR(IFERROR(IFERROR(INDEX(Summer!G$10:G$999,MATCH($A1506,Summer!$L$10:$L$999,0),1),INDEX('Cycle 1'!G$10:G$999,MATCH($A1506,'Cycle 1'!$L$10:$L$999,0),1)),INDEX('Cycle 2'!G$10:G$999,MATCH($A1506,'Cycle 2'!$L$10:$L$999,0),1)),INDEX('Cycle 3'!G$10:G$999,MATCH($A1506,'Cycle 3'!$L$10:$L$999,0),1)),INDEX('Cycle 4'!G$10:G$999,MATCH($A1506,'Cycle 4'!$L$10:$L$999,0),1)),INDEX('Cycle 5'!G$10:G$999,MATCH($A1506,'Cycle 5'!$L$10:$L$999,0),1)),INDEX('Cycle 6'!G$10:G$999,MATCH($A1506,'Cycle 6'!$L$10:$L$999,0),1)),INDEX('Cycle 7'!G$10:G$999,MATCH($A1506,'Cycle 7'!$L$10:$L$999,0),1)),INDEX('Cycle 8'!G$10:G$999,MATCH($A1506,'Cycle 8'!$L$10:$L$999,0),1)),INDEX('Cycle 9'!G$10:G$999,MATCH($A1506,'Cycle 9'!$L$10:$L$999,0),1)),INDEX('Cycle 10'!G$10:G$999,MATCH($A1506,'Cycle 10'!$L$10:$L$999,0),1)),INDEX('Cycle 11'!G$10:G$999,MATCH($A1506,'Cycle 11'!$L$10:$L$999,0),1)),""))</f>
        <v/>
      </c>
      <c r="I1506">
        <f>IFERROR(IF(C1506="",MAX(I$1:I1505),IF(ROW(C$2)=ROW(C1506),1,IF(ISERROR(VLOOKUP(C1506,C$2:C1505,1,FALSE)),MAX(I$1:I1505)+1,MAX(I$1:I1505)))),"")</f>
        <v>0</v>
      </c>
      <c r="J1506" t="str">
        <f t="shared" si="150"/>
        <v/>
      </c>
      <c r="K1506" t="str">
        <f t="shared" si="152"/>
        <v/>
      </c>
      <c r="L1506" t="str">
        <f t="shared" si="152"/>
        <v/>
      </c>
      <c r="M1506" t="str">
        <f t="shared" si="152"/>
        <v/>
      </c>
      <c r="N1506" t="str">
        <f t="shared" si="152"/>
        <v/>
      </c>
      <c r="O1506" t="str">
        <f t="shared" si="152"/>
        <v/>
      </c>
      <c r="P1506" t="str">
        <f t="shared" si="152"/>
        <v/>
      </c>
      <c r="Q1506" t="str">
        <f t="shared" si="152"/>
        <v/>
      </c>
      <c r="R1506" t="str">
        <f t="shared" si="152"/>
        <v/>
      </c>
      <c r="S1506" t="str">
        <f t="shared" si="152"/>
        <v/>
      </c>
      <c r="T1506" t="str">
        <f t="shared" si="152"/>
        <v/>
      </c>
      <c r="U1506" t="str">
        <f t="shared" si="152"/>
        <v/>
      </c>
      <c r="V1506" t="str">
        <f t="shared" si="152"/>
        <v/>
      </c>
      <c r="W1506" t="str">
        <f t="shared" si="151"/>
        <v/>
      </c>
      <c r="X1506">
        <f>IF(OR(H1506="No",H1506=""),0,IF(COUNTIFS(H$2:H1506,"Yes",C$2:C1506,C1506)&gt;1,0,COUNTIFS(H$2:H1506,"Yes",C$2:C1506,C1506)))+IF(X1505=$X$1,0,X1505)</f>
        <v>0</v>
      </c>
    </row>
    <row r="1507" spans="1:24" x14ac:dyDescent="0.3">
      <c r="A1507">
        <f>ROWS($A$2:$A1507)</f>
        <v>1506</v>
      </c>
      <c r="B1507" t="str">
        <f>IF(ISERROR(VLOOKUP(A1507,Summer!L$11:L$500,1,FALSE)),IF(ISERROR(VLOOKUP(A1507,'Cycle 1'!L$11:L$500,1,FALSE)),IF(ISERROR(VLOOKUP(A1507,'Cycle 2'!L$11:L$500,1,FALSE)),IF(ISERROR(VLOOKUP(A1507,'Cycle 3'!L$11:L$500,1,FALSE)),IF(ISERROR(VLOOKUP(A1507,'Cycle 4'!L$11:L$500,1,FALSE)),IF(ISERROR(VLOOKUP(A1507,'Cycle 5'!L$11:L$500,1,FALSE)),IF(ISERROR(VLOOKUP(A1507,'Cycle 6'!L$11:L$500,1,FALSE)),IF(ISERROR(VLOOKUP(A1507,'Cycle 7'!L$11:L$500,1,FALSE)),IF(ISERROR(VLOOKUP(A1507,'Cycle 8'!L$11:L$500,1,FALSE)),IF(ISERROR(VLOOKUP(A1507,'Cycle 9'!L$11:L$500,1,FALSE)),IF(ISERROR(VLOOKUP(A1507,'Cycle 10'!L$11:L$500,1,FALSE)),IF(ISERROR(VLOOKUP(A1507,'Cycle 11'!L$11:L$500,1,FALSE)),"","Cycle 11"),"Cycle 10"),"Cycle 9"),"Cycle 8"),"Cycle 7"),"Cycle 6"),"Cycle 5"),"Cycle 4"),"Cycle 3"),"Cycle 2"),"Cycle 1"),"Summer")</f>
        <v/>
      </c>
      <c r="C1507" t="str">
        <f>IF(IFERROR(IFERROR(IFERROR(IFERROR(IFERROR(IFERROR(IFERROR(IFERROR(IFERROR(IFERROR(IFERROR(IFERROR(INDEX(Summer!B$10:B$999,MATCH($A1507,Summer!$L$10:$L$999,0),1),INDEX('Cycle 1'!B$10:B$999,MATCH($A1507,'Cycle 1'!$L$10:$L$999,0),1)),INDEX('Cycle 2'!B$10:B$999,MATCH($A1507,'Cycle 2'!$L$10:$L$999,0),1)),INDEX('Cycle 3'!B$10:B$999,MATCH($A1507,'Cycle 3'!$L$10:$L$999,0),1)),INDEX('Cycle 4'!B$10:B$999,MATCH($A1507,'Cycle 4'!$L$10:$L$999,0),1)),INDEX('Cycle 5'!B$10:B$999,MATCH($A1507,'Cycle 5'!$L$10:$L$999,0),1)),INDEX('Cycle 6'!B$10:B$999,MATCH($A1507,'Cycle 6'!$L$10:$L$999,0),1)),INDEX('Cycle 7'!B$10:B$999,MATCH($A1507,'Cycle 7'!$L$10:$L$999,0),1)),INDEX('Cycle 8'!B$10:B$999,MATCH($A1507,'Cycle 8'!$L$10:$L$999,0),1)),INDEX('Cycle 9'!B$10:B$999,MATCH($A1507,'Cycle 9'!$L$10:$L$999,0),1)),INDEX('Cycle 10'!B$10:B$999,MATCH($A1507,'Cycle 10'!$L$10:$L$999,0),1)),INDEX('Cycle 11'!B$10:B$999,MATCH($A1507,'Cycle 11'!$L$10:$L$999,0),1)),"")="","",IFERROR(IFERROR(IFERROR(IFERROR(IFERROR(IFERROR(IFERROR(IFERROR(IFERROR(IFERROR(IFERROR(IFERROR(INDEX(Summer!B$10:B$999,MATCH($A1507,Summer!$L$10:$L$999,0),1),INDEX('Cycle 1'!B$10:B$999,MATCH($A1507,'Cycle 1'!$L$10:$L$999,0),1)),INDEX('Cycle 2'!B$10:B$999,MATCH($A1507,'Cycle 2'!$L$10:$L$999,0),1)),INDEX('Cycle 3'!B$10:B$999,MATCH($A1507,'Cycle 3'!$L$10:$L$999,0),1)),INDEX('Cycle 4'!B$10:B$999,MATCH($A1507,'Cycle 4'!$L$10:$L$999,0),1)),INDEX('Cycle 5'!B$10:B$999,MATCH($A1507,'Cycle 5'!$L$10:$L$999,0),1)),INDEX('Cycle 6'!B$10:B$999,MATCH($A1507,'Cycle 6'!$L$10:$L$999,0),1)),INDEX('Cycle 7'!B$10:B$999,MATCH($A1507,'Cycle 7'!$L$10:$L$999,0),1)),INDEX('Cycle 8'!B$10:B$999,MATCH($A1507,'Cycle 8'!$L$10:$L$999,0),1)),INDEX('Cycle 9'!B$10:B$999,MATCH($A1507,'Cycle 9'!$L$10:$L$999,0),1)),INDEX('Cycle 10'!B$10:B$999,MATCH($A1507,'Cycle 10'!$L$10:$L$999,0),1)),INDEX('Cycle 11'!B$10:B$999,MATCH($A1507,'Cycle 11'!$L$10:$L$999,0),1)),""))</f>
        <v/>
      </c>
      <c r="D1507" t="str">
        <f>IF(IFERROR(IFERROR(IFERROR(IFERROR(IFERROR(IFERROR(IFERROR(IFERROR(IFERROR(IFERROR(IFERROR(IFERROR(INDEX(Summer!C$10:C$999,MATCH($A1507,Summer!$L$10:$L$999,0),1),INDEX('Cycle 1'!C$10:C$999,MATCH($A1507,'Cycle 1'!$L$10:$L$999,0),1)),INDEX('Cycle 2'!C$10:C$999,MATCH($A1507,'Cycle 2'!$L$10:$L$999,0),1)),INDEX('Cycle 3'!C$10:C$999,MATCH($A1507,'Cycle 3'!$L$10:$L$999,0),1)),INDEX('Cycle 4'!C$10:C$999,MATCH($A1507,'Cycle 4'!$L$10:$L$999,0),1)),INDEX('Cycle 5'!C$10:C$999,MATCH($A1507,'Cycle 5'!$L$10:$L$999,0),1)),INDEX('Cycle 6'!C$10:C$999,MATCH($A1507,'Cycle 6'!$L$10:$L$999,0),1)),INDEX('Cycle 7'!C$10:C$999,MATCH($A1507,'Cycle 7'!$L$10:$L$999,0),1)),INDEX('Cycle 8'!C$10:C$999,MATCH($A1507,'Cycle 8'!$L$10:$L$999,0),1)),INDEX('Cycle 9'!C$10:C$999,MATCH($A1507,'Cycle 9'!$L$10:$L$999,0),1)),INDEX('Cycle 10'!C$10:C$999,MATCH($A1507,'Cycle 10'!$L$10:$L$999,0),1)),INDEX('Cycle 11'!C$10:C$999,MATCH($A1507,'Cycle 11'!$L$10:$L$999,0),1)),"")="","",IFERROR(IFERROR(IFERROR(IFERROR(IFERROR(IFERROR(IFERROR(IFERROR(IFERROR(IFERROR(IFERROR(IFERROR(INDEX(Summer!C$10:C$999,MATCH($A1507,Summer!$L$10:$L$999,0),1),INDEX('Cycle 1'!C$10:C$999,MATCH($A1507,'Cycle 1'!$L$10:$L$999,0),1)),INDEX('Cycle 2'!C$10:C$999,MATCH($A1507,'Cycle 2'!$L$10:$L$999,0),1)),INDEX('Cycle 3'!C$10:C$999,MATCH($A1507,'Cycle 3'!$L$10:$L$999,0),1)),INDEX('Cycle 4'!C$10:C$999,MATCH($A1507,'Cycle 4'!$L$10:$L$999,0),1)),INDEX('Cycle 5'!C$10:C$999,MATCH($A1507,'Cycle 5'!$L$10:$L$999,0),1)),INDEX('Cycle 6'!C$10:C$999,MATCH($A1507,'Cycle 6'!$L$10:$L$999,0),1)),INDEX('Cycle 7'!C$10:C$999,MATCH($A1507,'Cycle 7'!$L$10:$L$999,0),1)),INDEX('Cycle 8'!C$10:C$999,MATCH($A1507,'Cycle 8'!$L$10:$L$999,0),1)),INDEX('Cycle 9'!C$10:C$999,MATCH($A1507,'Cycle 9'!$L$10:$L$999,0),1)),INDEX('Cycle 10'!C$10:C$999,MATCH($A1507,'Cycle 10'!$L$10:$L$999,0),1)),INDEX('Cycle 11'!C$10:C$999,MATCH($A1507,'Cycle 11'!$L$10:$L$999,0),1)),""))</f>
        <v/>
      </c>
      <c r="E1507" t="str">
        <f>IF(IFERROR(IFERROR(IFERROR(IFERROR(IFERROR(IFERROR(IFERROR(IFERROR(IFERROR(IFERROR(IFERROR(IFERROR(INDEX(Summer!D$10:D$999,MATCH($A1507,Summer!$L$10:$L$999,0),1),INDEX('Cycle 1'!D$10:D$999,MATCH($A1507,'Cycle 1'!$L$10:$L$999,0),1)),INDEX('Cycle 2'!D$10:D$999,MATCH($A1507,'Cycle 2'!$L$10:$L$999,0),1)),INDEX('Cycle 3'!D$10:D$999,MATCH($A1507,'Cycle 3'!$L$10:$L$999,0),1)),INDEX('Cycle 4'!D$10:D$999,MATCH($A1507,'Cycle 4'!$L$10:$L$999,0),1)),INDEX('Cycle 5'!D$10:D$999,MATCH($A1507,'Cycle 5'!$L$10:$L$999,0),1)),INDEX('Cycle 6'!D$10:D$999,MATCH($A1507,'Cycle 6'!$L$10:$L$999,0),1)),INDEX('Cycle 7'!D$10:D$999,MATCH($A1507,'Cycle 7'!$L$10:$L$999,0),1)),INDEX('Cycle 8'!D$10:D$999,MATCH($A1507,'Cycle 8'!$L$10:$L$999,0),1)),INDEX('Cycle 9'!D$10:D$999,MATCH($A1507,'Cycle 9'!$L$10:$L$999,0),1)),INDEX('Cycle 10'!D$10:D$999,MATCH($A1507,'Cycle 10'!$L$10:$L$999,0),1)),INDEX('Cycle 11'!D$10:D$999,MATCH($A1507,'Cycle 11'!$L$10:$L$999,0),1)),"")="","",IFERROR(IFERROR(IFERROR(IFERROR(IFERROR(IFERROR(IFERROR(IFERROR(IFERROR(IFERROR(IFERROR(IFERROR(INDEX(Summer!D$10:D$999,MATCH($A1507,Summer!$L$10:$L$999,0),1),INDEX('Cycle 1'!D$10:D$999,MATCH($A1507,'Cycle 1'!$L$10:$L$999,0),1)),INDEX('Cycle 2'!D$10:D$999,MATCH($A1507,'Cycle 2'!$L$10:$L$999,0),1)),INDEX('Cycle 3'!D$10:D$999,MATCH($A1507,'Cycle 3'!$L$10:$L$999,0),1)),INDEX('Cycle 4'!D$10:D$999,MATCH($A1507,'Cycle 4'!$L$10:$L$999,0),1)),INDEX('Cycle 5'!D$10:D$999,MATCH($A1507,'Cycle 5'!$L$10:$L$999,0),1)),INDEX('Cycle 6'!D$10:D$999,MATCH($A1507,'Cycle 6'!$L$10:$L$999,0),1)),INDEX('Cycle 7'!D$10:D$999,MATCH($A1507,'Cycle 7'!$L$10:$L$999,0),1)),INDEX('Cycle 8'!D$10:D$999,MATCH($A1507,'Cycle 8'!$L$10:$L$999,0),1)),INDEX('Cycle 9'!D$10:D$999,MATCH($A1507,'Cycle 9'!$L$10:$L$999,0),1)),INDEX('Cycle 10'!D$10:D$999,MATCH($A1507,'Cycle 10'!$L$10:$L$999,0),1)),INDEX('Cycle 11'!D$10:D$999,MATCH($A1507,'Cycle 11'!$L$10:$L$999,0),1)),""))</f>
        <v/>
      </c>
      <c r="F1507" t="str">
        <f>IF(IFERROR(IFERROR(IFERROR(IFERROR(IFERROR(IFERROR(IFERROR(IFERROR(IFERROR(IFERROR(IFERROR(IFERROR(INDEX(Summer!E$10:E$999,MATCH($A1507,Summer!$L$10:$L$999,0),1),INDEX('Cycle 1'!E$10:E$999,MATCH($A1507,'Cycle 1'!$L$10:$L$999,0),1)),INDEX('Cycle 2'!E$10:E$999,MATCH($A1507,'Cycle 2'!$L$10:$L$999,0),1)),INDEX('Cycle 3'!E$10:E$999,MATCH($A1507,'Cycle 3'!$L$10:$L$999,0),1)),INDEX('Cycle 4'!E$10:E$999,MATCH($A1507,'Cycle 4'!$L$10:$L$999,0),1)),INDEX('Cycle 5'!E$10:E$999,MATCH($A1507,'Cycle 5'!$L$10:$L$999,0),1)),INDEX('Cycle 6'!E$10:E$999,MATCH($A1507,'Cycle 6'!$L$10:$L$999,0),1)),INDEX('Cycle 7'!E$10:E$999,MATCH($A1507,'Cycle 7'!$L$10:$L$999,0),1)),INDEX('Cycle 8'!E$10:E$999,MATCH($A1507,'Cycle 8'!$L$10:$L$999,0),1)),INDEX('Cycle 9'!E$10:E$999,MATCH($A1507,'Cycle 9'!$L$10:$L$999,0),1)),INDEX('Cycle 10'!E$10:E$999,MATCH($A1507,'Cycle 10'!$L$10:$L$999,0),1)),INDEX('Cycle 11'!E$10:E$999,MATCH($A1507,'Cycle 11'!$L$10:$L$999,0),1)),"")="","",IFERROR(IFERROR(IFERROR(IFERROR(IFERROR(IFERROR(IFERROR(IFERROR(IFERROR(IFERROR(IFERROR(IFERROR(INDEX(Summer!E$10:E$999,MATCH($A1507,Summer!$L$10:$L$999,0),1),INDEX('Cycle 1'!E$10:E$999,MATCH($A1507,'Cycle 1'!$L$10:$L$999,0),1)),INDEX('Cycle 2'!E$10:E$999,MATCH($A1507,'Cycle 2'!$L$10:$L$999,0),1)),INDEX('Cycle 3'!E$10:E$999,MATCH($A1507,'Cycle 3'!$L$10:$L$999,0),1)),INDEX('Cycle 4'!E$10:E$999,MATCH($A1507,'Cycle 4'!$L$10:$L$999,0),1)),INDEX('Cycle 5'!E$10:E$999,MATCH($A1507,'Cycle 5'!$L$10:$L$999,0),1)),INDEX('Cycle 6'!E$10:E$999,MATCH($A1507,'Cycle 6'!$L$10:$L$999,0),1)),INDEX('Cycle 7'!E$10:E$999,MATCH($A1507,'Cycle 7'!$L$10:$L$999,0),1)),INDEX('Cycle 8'!E$10:E$999,MATCH($A1507,'Cycle 8'!$L$10:$L$999,0),1)),INDEX('Cycle 9'!E$10:E$999,MATCH($A1507,'Cycle 9'!$L$10:$L$999,0),1)),INDEX('Cycle 10'!E$10:E$999,MATCH($A1507,'Cycle 10'!$L$10:$L$999,0),1)),INDEX('Cycle 11'!E$10:E$999,MATCH($A1507,'Cycle 11'!$L$10:$L$999,0),1)),""))</f>
        <v/>
      </c>
      <c r="G1507" t="str">
        <f>IF(IFERROR(IFERROR(IFERROR(IFERROR(IFERROR(IFERROR(IFERROR(IFERROR(IFERROR(IFERROR(IFERROR(IFERROR(INDEX(Summer!F$10:F$999,MATCH($A1507,Summer!$L$10:$L$999,0),1),INDEX('Cycle 1'!F$10:F$999,MATCH($A1507,'Cycle 1'!$L$10:$L$999,0),1)),INDEX('Cycle 2'!F$10:F$999,MATCH($A1507,'Cycle 2'!$L$10:$L$999,0),1)),INDEX('Cycle 3'!F$10:F$999,MATCH($A1507,'Cycle 3'!$L$10:$L$999,0),1)),INDEX('Cycle 4'!F$10:F$999,MATCH($A1507,'Cycle 4'!$L$10:$L$999,0),1)),INDEX('Cycle 5'!F$10:F$999,MATCH($A1507,'Cycle 5'!$L$10:$L$999,0),1)),INDEX('Cycle 6'!F$10:F$999,MATCH($A1507,'Cycle 6'!$L$10:$L$999,0),1)),INDEX('Cycle 7'!F$10:F$999,MATCH($A1507,'Cycle 7'!$L$10:$L$999,0),1)),INDEX('Cycle 8'!F$10:F$999,MATCH($A1507,'Cycle 8'!$L$10:$L$999,0),1)),INDEX('Cycle 9'!F$10:F$999,MATCH($A1507,'Cycle 9'!$L$10:$L$999,0),1)),INDEX('Cycle 10'!F$10:F$999,MATCH($A1507,'Cycle 10'!$L$10:$L$999,0),1)),INDEX('Cycle 11'!F$10:F$999,MATCH($A1507,'Cycle 11'!$L$10:$L$999,0),1)),"")="","",IFERROR(IFERROR(IFERROR(IFERROR(IFERROR(IFERROR(IFERROR(IFERROR(IFERROR(IFERROR(IFERROR(IFERROR(INDEX(Summer!F$10:F$999,MATCH($A1507,Summer!$L$10:$L$999,0),1),INDEX('Cycle 1'!F$10:F$999,MATCH($A1507,'Cycle 1'!$L$10:$L$999,0),1)),INDEX('Cycle 2'!F$10:F$999,MATCH($A1507,'Cycle 2'!$L$10:$L$999,0),1)),INDEX('Cycle 3'!F$10:F$999,MATCH($A1507,'Cycle 3'!$L$10:$L$999,0),1)),INDEX('Cycle 4'!F$10:F$999,MATCH($A1507,'Cycle 4'!$L$10:$L$999,0),1)),INDEX('Cycle 5'!F$10:F$999,MATCH($A1507,'Cycle 5'!$L$10:$L$999,0),1)),INDEX('Cycle 6'!F$10:F$999,MATCH($A1507,'Cycle 6'!$L$10:$L$999,0),1)),INDEX('Cycle 7'!F$10:F$999,MATCH($A1507,'Cycle 7'!$L$10:$L$999,0),1)),INDEX('Cycle 8'!F$10:F$999,MATCH($A1507,'Cycle 8'!$L$10:$L$999,0),1)),INDEX('Cycle 9'!F$10:F$999,MATCH($A1507,'Cycle 9'!$L$10:$L$999,0),1)),INDEX('Cycle 10'!F$10:F$999,MATCH($A1507,'Cycle 10'!$L$10:$L$999,0),1)),INDEX('Cycle 11'!F$10:F$999,MATCH($A1507,'Cycle 11'!$L$10:$L$999,0),1)),""))</f>
        <v/>
      </c>
      <c r="H1507" t="str">
        <f>IF(IFERROR(IFERROR(IFERROR(IFERROR(IFERROR(IFERROR(IFERROR(IFERROR(IFERROR(IFERROR(IFERROR(IFERROR(INDEX(Summer!G$10:G$999,MATCH($A1507,Summer!$L$10:$L$999,0),1),INDEX('Cycle 1'!G$10:G$999,MATCH($A1507,'Cycle 1'!$L$10:$L$999,0),1)),INDEX('Cycle 2'!G$10:G$999,MATCH($A1507,'Cycle 2'!$L$10:$L$999,0),1)),INDEX('Cycle 3'!G$10:G$999,MATCH($A1507,'Cycle 3'!$L$10:$L$999,0),1)),INDEX('Cycle 4'!G$10:G$999,MATCH($A1507,'Cycle 4'!$L$10:$L$999,0),1)),INDEX('Cycle 5'!G$10:G$999,MATCH($A1507,'Cycle 5'!$L$10:$L$999,0),1)),INDEX('Cycle 6'!G$10:G$999,MATCH($A1507,'Cycle 6'!$L$10:$L$999,0),1)),INDEX('Cycle 7'!G$10:G$999,MATCH($A1507,'Cycle 7'!$L$10:$L$999,0),1)),INDEX('Cycle 8'!G$10:G$999,MATCH($A1507,'Cycle 8'!$L$10:$L$999,0),1)),INDEX('Cycle 9'!G$10:G$999,MATCH($A1507,'Cycle 9'!$L$10:$L$999,0),1)),INDEX('Cycle 10'!G$10:G$999,MATCH($A1507,'Cycle 10'!$L$10:$L$999,0),1)),INDEX('Cycle 11'!G$10:G$999,MATCH($A1507,'Cycle 11'!$L$10:$L$999,0),1)),"")="","",IFERROR(IFERROR(IFERROR(IFERROR(IFERROR(IFERROR(IFERROR(IFERROR(IFERROR(IFERROR(IFERROR(IFERROR(INDEX(Summer!G$10:G$999,MATCH($A1507,Summer!$L$10:$L$999,0),1),INDEX('Cycle 1'!G$10:G$999,MATCH($A1507,'Cycle 1'!$L$10:$L$999,0),1)),INDEX('Cycle 2'!G$10:G$999,MATCH($A1507,'Cycle 2'!$L$10:$L$999,0),1)),INDEX('Cycle 3'!G$10:G$999,MATCH($A1507,'Cycle 3'!$L$10:$L$999,0),1)),INDEX('Cycle 4'!G$10:G$999,MATCH($A1507,'Cycle 4'!$L$10:$L$999,0),1)),INDEX('Cycle 5'!G$10:G$999,MATCH($A1507,'Cycle 5'!$L$10:$L$999,0),1)),INDEX('Cycle 6'!G$10:G$999,MATCH($A1507,'Cycle 6'!$L$10:$L$999,0),1)),INDEX('Cycle 7'!G$10:G$999,MATCH($A1507,'Cycle 7'!$L$10:$L$999,0),1)),INDEX('Cycle 8'!G$10:G$999,MATCH($A1507,'Cycle 8'!$L$10:$L$999,0),1)),INDEX('Cycle 9'!G$10:G$999,MATCH($A1507,'Cycle 9'!$L$10:$L$999,0),1)),INDEX('Cycle 10'!G$10:G$999,MATCH($A1507,'Cycle 10'!$L$10:$L$999,0),1)),INDEX('Cycle 11'!G$10:G$999,MATCH($A1507,'Cycle 11'!$L$10:$L$999,0),1)),""))</f>
        <v/>
      </c>
      <c r="I1507">
        <f>IFERROR(IF(C1507="",MAX(I$1:I1506),IF(ROW(C$2)=ROW(C1507),1,IF(ISERROR(VLOOKUP(C1507,C$2:C1506,1,FALSE)),MAX(I$1:I1506)+1,MAX(I$1:I1506)))),"")</f>
        <v>0</v>
      </c>
      <c r="J1507" t="str">
        <f t="shared" si="150"/>
        <v/>
      </c>
      <c r="K1507" t="str">
        <f t="shared" si="152"/>
        <v/>
      </c>
      <c r="L1507" t="str">
        <f t="shared" si="152"/>
        <v/>
      </c>
      <c r="M1507" t="str">
        <f t="shared" si="152"/>
        <v/>
      </c>
      <c r="N1507" t="str">
        <f t="shared" si="152"/>
        <v/>
      </c>
      <c r="O1507" t="str">
        <f t="shared" si="152"/>
        <v/>
      </c>
      <c r="P1507" t="str">
        <f t="shared" si="152"/>
        <v/>
      </c>
      <c r="Q1507" t="str">
        <f t="shared" si="152"/>
        <v/>
      </c>
      <c r="R1507" t="str">
        <f t="shared" si="152"/>
        <v/>
      </c>
      <c r="S1507" t="str">
        <f t="shared" si="152"/>
        <v/>
      </c>
      <c r="T1507" t="str">
        <f t="shared" si="152"/>
        <v/>
      </c>
      <c r="U1507" t="str">
        <f t="shared" si="152"/>
        <v/>
      </c>
      <c r="V1507" t="str">
        <f t="shared" si="152"/>
        <v/>
      </c>
      <c r="W1507" t="str">
        <f t="shared" si="151"/>
        <v/>
      </c>
      <c r="X1507">
        <f>IF(OR(H1507="No",H1507=""),0,IF(COUNTIFS(H$2:H1507,"Yes",C$2:C1507,C1507)&gt;1,0,COUNTIFS(H$2:H1507,"Yes",C$2:C1507,C1507)))+IF(X1506=$X$1,0,X1506)</f>
        <v>0</v>
      </c>
    </row>
    <row r="1508" spans="1:24" x14ac:dyDescent="0.3">
      <c r="A1508">
        <f>ROWS($A$2:$A1508)</f>
        <v>1507</v>
      </c>
      <c r="B1508" t="str">
        <f>IF(ISERROR(VLOOKUP(A1508,Summer!L$11:L$500,1,FALSE)),IF(ISERROR(VLOOKUP(A1508,'Cycle 1'!L$11:L$500,1,FALSE)),IF(ISERROR(VLOOKUP(A1508,'Cycle 2'!L$11:L$500,1,FALSE)),IF(ISERROR(VLOOKUP(A1508,'Cycle 3'!L$11:L$500,1,FALSE)),IF(ISERROR(VLOOKUP(A1508,'Cycle 4'!L$11:L$500,1,FALSE)),IF(ISERROR(VLOOKUP(A1508,'Cycle 5'!L$11:L$500,1,FALSE)),IF(ISERROR(VLOOKUP(A1508,'Cycle 6'!L$11:L$500,1,FALSE)),IF(ISERROR(VLOOKUP(A1508,'Cycle 7'!L$11:L$500,1,FALSE)),IF(ISERROR(VLOOKUP(A1508,'Cycle 8'!L$11:L$500,1,FALSE)),IF(ISERROR(VLOOKUP(A1508,'Cycle 9'!L$11:L$500,1,FALSE)),IF(ISERROR(VLOOKUP(A1508,'Cycle 10'!L$11:L$500,1,FALSE)),IF(ISERROR(VLOOKUP(A1508,'Cycle 11'!L$11:L$500,1,FALSE)),"","Cycle 11"),"Cycle 10"),"Cycle 9"),"Cycle 8"),"Cycle 7"),"Cycle 6"),"Cycle 5"),"Cycle 4"),"Cycle 3"),"Cycle 2"),"Cycle 1"),"Summer")</f>
        <v/>
      </c>
      <c r="C1508" t="str">
        <f>IF(IFERROR(IFERROR(IFERROR(IFERROR(IFERROR(IFERROR(IFERROR(IFERROR(IFERROR(IFERROR(IFERROR(IFERROR(INDEX(Summer!B$10:B$999,MATCH($A1508,Summer!$L$10:$L$999,0),1),INDEX('Cycle 1'!B$10:B$999,MATCH($A1508,'Cycle 1'!$L$10:$L$999,0),1)),INDEX('Cycle 2'!B$10:B$999,MATCH($A1508,'Cycle 2'!$L$10:$L$999,0),1)),INDEX('Cycle 3'!B$10:B$999,MATCH($A1508,'Cycle 3'!$L$10:$L$999,0),1)),INDEX('Cycle 4'!B$10:B$999,MATCH($A1508,'Cycle 4'!$L$10:$L$999,0),1)),INDEX('Cycle 5'!B$10:B$999,MATCH($A1508,'Cycle 5'!$L$10:$L$999,0),1)),INDEX('Cycle 6'!B$10:B$999,MATCH($A1508,'Cycle 6'!$L$10:$L$999,0),1)),INDEX('Cycle 7'!B$10:B$999,MATCH($A1508,'Cycle 7'!$L$10:$L$999,0),1)),INDEX('Cycle 8'!B$10:B$999,MATCH($A1508,'Cycle 8'!$L$10:$L$999,0),1)),INDEX('Cycle 9'!B$10:B$999,MATCH($A1508,'Cycle 9'!$L$10:$L$999,0),1)),INDEX('Cycle 10'!B$10:B$999,MATCH($A1508,'Cycle 10'!$L$10:$L$999,0),1)),INDEX('Cycle 11'!B$10:B$999,MATCH($A1508,'Cycle 11'!$L$10:$L$999,0),1)),"")="","",IFERROR(IFERROR(IFERROR(IFERROR(IFERROR(IFERROR(IFERROR(IFERROR(IFERROR(IFERROR(IFERROR(IFERROR(INDEX(Summer!B$10:B$999,MATCH($A1508,Summer!$L$10:$L$999,0),1),INDEX('Cycle 1'!B$10:B$999,MATCH($A1508,'Cycle 1'!$L$10:$L$999,0),1)),INDEX('Cycle 2'!B$10:B$999,MATCH($A1508,'Cycle 2'!$L$10:$L$999,0),1)),INDEX('Cycle 3'!B$10:B$999,MATCH($A1508,'Cycle 3'!$L$10:$L$999,0),1)),INDEX('Cycle 4'!B$10:B$999,MATCH($A1508,'Cycle 4'!$L$10:$L$999,0),1)),INDEX('Cycle 5'!B$10:B$999,MATCH($A1508,'Cycle 5'!$L$10:$L$999,0),1)),INDEX('Cycle 6'!B$10:B$999,MATCH($A1508,'Cycle 6'!$L$10:$L$999,0),1)),INDEX('Cycle 7'!B$10:B$999,MATCH($A1508,'Cycle 7'!$L$10:$L$999,0),1)),INDEX('Cycle 8'!B$10:B$999,MATCH($A1508,'Cycle 8'!$L$10:$L$999,0),1)),INDEX('Cycle 9'!B$10:B$999,MATCH($A1508,'Cycle 9'!$L$10:$L$999,0),1)),INDEX('Cycle 10'!B$10:B$999,MATCH($A1508,'Cycle 10'!$L$10:$L$999,0),1)),INDEX('Cycle 11'!B$10:B$999,MATCH($A1508,'Cycle 11'!$L$10:$L$999,0),1)),""))</f>
        <v/>
      </c>
      <c r="D1508" t="str">
        <f>IF(IFERROR(IFERROR(IFERROR(IFERROR(IFERROR(IFERROR(IFERROR(IFERROR(IFERROR(IFERROR(IFERROR(IFERROR(INDEX(Summer!C$10:C$999,MATCH($A1508,Summer!$L$10:$L$999,0),1),INDEX('Cycle 1'!C$10:C$999,MATCH($A1508,'Cycle 1'!$L$10:$L$999,0),1)),INDEX('Cycle 2'!C$10:C$999,MATCH($A1508,'Cycle 2'!$L$10:$L$999,0),1)),INDEX('Cycle 3'!C$10:C$999,MATCH($A1508,'Cycle 3'!$L$10:$L$999,0),1)),INDEX('Cycle 4'!C$10:C$999,MATCH($A1508,'Cycle 4'!$L$10:$L$999,0),1)),INDEX('Cycle 5'!C$10:C$999,MATCH($A1508,'Cycle 5'!$L$10:$L$999,0),1)),INDEX('Cycle 6'!C$10:C$999,MATCH($A1508,'Cycle 6'!$L$10:$L$999,0),1)),INDEX('Cycle 7'!C$10:C$999,MATCH($A1508,'Cycle 7'!$L$10:$L$999,0),1)),INDEX('Cycle 8'!C$10:C$999,MATCH($A1508,'Cycle 8'!$L$10:$L$999,0),1)),INDEX('Cycle 9'!C$10:C$999,MATCH($A1508,'Cycle 9'!$L$10:$L$999,0),1)),INDEX('Cycle 10'!C$10:C$999,MATCH($A1508,'Cycle 10'!$L$10:$L$999,0),1)),INDEX('Cycle 11'!C$10:C$999,MATCH($A1508,'Cycle 11'!$L$10:$L$999,0),1)),"")="","",IFERROR(IFERROR(IFERROR(IFERROR(IFERROR(IFERROR(IFERROR(IFERROR(IFERROR(IFERROR(IFERROR(IFERROR(INDEX(Summer!C$10:C$999,MATCH($A1508,Summer!$L$10:$L$999,0),1),INDEX('Cycle 1'!C$10:C$999,MATCH($A1508,'Cycle 1'!$L$10:$L$999,0),1)),INDEX('Cycle 2'!C$10:C$999,MATCH($A1508,'Cycle 2'!$L$10:$L$999,0),1)),INDEX('Cycle 3'!C$10:C$999,MATCH($A1508,'Cycle 3'!$L$10:$L$999,0),1)),INDEX('Cycle 4'!C$10:C$999,MATCH($A1508,'Cycle 4'!$L$10:$L$999,0),1)),INDEX('Cycle 5'!C$10:C$999,MATCH($A1508,'Cycle 5'!$L$10:$L$999,0),1)),INDEX('Cycle 6'!C$10:C$999,MATCH($A1508,'Cycle 6'!$L$10:$L$999,0),1)),INDEX('Cycle 7'!C$10:C$999,MATCH($A1508,'Cycle 7'!$L$10:$L$999,0),1)),INDEX('Cycle 8'!C$10:C$999,MATCH($A1508,'Cycle 8'!$L$10:$L$999,0),1)),INDEX('Cycle 9'!C$10:C$999,MATCH($A1508,'Cycle 9'!$L$10:$L$999,0),1)),INDEX('Cycle 10'!C$10:C$999,MATCH($A1508,'Cycle 10'!$L$10:$L$999,0),1)),INDEX('Cycle 11'!C$10:C$999,MATCH($A1508,'Cycle 11'!$L$10:$L$999,0),1)),""))</f>
        <v/>
      </c>
      <c r="E1508" t="str">
        <f>IF(IFERROR(IFERROR(IFERROR(IFERROR(IFERROR(IFERROR(IFERROR(IFERROR(IFERROR(IFERROR(IFERROR(IFERROR(INDEX(Summer!D$10:D$999,MATCH($A1508,Summer!$L$10:$L$999,0),1),INDEX('Cycle 1'!D$10:D$999,MATCH($A1508,'Cycle 1'!$L$10:$L$999,0),1)),INDEX('Cycle 2'!D$10:D$999,MATCH($A1508,'Cycle 2'!$L$10:$L$999,0),1)),INDEX('Cycle 3'!D$10:D$999,MATCH($A1508,'Cycle 3'!$L$10:$L$999,0),1)),INDEX('Cycle 4'!D$10:D$999,MATCH($A1508,'Cycle 4'!$L$10:$L$999,0),1)),INDEX('Cycle 5'!D$10:D$999,MATCH($A1508,'Cycle 5'!$L$10:$L$999,0),1)),INDEX('Cycle 6'!D$10:D$999,MATCH($A1508,'Cycle 6'!$L$10:$L$999,0),1)),INDEX('Cycle 7'!D$10:D$999,MATCH($A1508,'Cycle 7'!$L$10:$L$999,0),1)),INDEX('Cycle 8'!D$10:D$999,MATCH($A1508,'Cycle 8'!$L$10:$L$999,0),1)),INDEX('Cycle 9'!D$10:D$999,MATCH($A1508,'Cycle 9'!$L$10:$L$999,0),1)),INDEX('Cycle 10'!D$10:D$999,MATCH($A1508,'Cycle 10'!$L$10:$L$999,0),1)),INDEX('Cycle 11'!D$10:D$999,MATCH($A1508,'Cycle 11'!$L$10:$L$999,0),1)),"")="","",IFERROR(IFERROR(IFERROR(IFERROR(IFERROR(IFERROR(IFERROR(IFERROR(IFERROR(IFERROR(IFERROR(IFERROR(INDEX(Summer!D$10:D$999,MATCH($A1508,Summer!$L$10:$L$999,0),1),INDEX('Cycle 1'!D$10:D$999,MATCH($A1508,'Cycle 1'!$L$10:$L$999,0),1)),INDEX('Cycle 2'!D$10:D$999,MATCH($A1508,'Cycle 2'!$L$10:$L$999,0),1)),INDEX('Cycle 3'!D$10:D$999,MATCH($A1508,'Cycle 3'!$L$10:$L$999,0),1)),INDEX('Cycle 4'!D$10:D$999,MATCH($A1508,'Cycle 4'!$L$10:$L$999,0),1)),INDEX('Cycle 5'!D$10:D$999,MATCH($A1508,'Cycle 5'!$L$10:$L$999,0),1)),INDEX('Cycle 6'!D$10:D$999,MATCH($A1508,'Cycle 6'!$L$10:$L$999,0),1)),INDEX('Cycle 7'!D$10:D$999,MATCH($A1508,'Cycle 7'!$L$10:$L$999,0),1)),INDEX('Cycle 8'!D$10:D$999,MATCH($A1508,'Cycle 8'!$L$10:$L$999,0),1)),INDEX('Cycle 9'!D$10:D$999,MATCH($A1508,'Cycle 9'!$L$10:$L$999,0),1)),INDEX('Cycle 10'!D$10:D$999,MATCH($A1508,'Cycle 10'!$L$10:$L$999,0),1)),INDEX('Cycle 11'!D$10:D$999,MATCH($A1508,'Cycle 11'!$L$10:$L$999,0),1)),""))</f>
        <v/>
      </c>
      <c r="F1508" t="str">
        <f>IF(IFERROR(IFERROR(IFERROR(IFERROR(IFERROR(IFERROR(IFERROR(IFERROR(IFERROR(IFERROR(IFERROR(IFERROR(INDEX(Summer!E$10:E$999,MATCH($A1508,Summer!$L$10:$L$999,0),1),INDEX('Cycle 1'!E$10:E$999,MATCH($A1508,'Cycle 1'!$L$10:$L$999,0),1)),INDEX('Cycle 2'!E$10:E$999,MATCH($A1508,'Cycle 2'!$L$10:$L$999,0),1)),INDEX('Cycle 3'!E$10:E$999,MATCH($A1508,'Cycle 3'!$L$10:$L$999,0),1)),INDEX('Cycle 4'!E$10:E$999,MATCH($A1508,'Cycle 4'!$L$10:$L$999,0),1)),INDEX('Cycle 5'!E$10:E$999,MATCH($A1508,'Cycle 5'!$L$10:$L$999,0),1)),INDEX('Cycle 6'!E$10:E$999,MATCH($A1508,'Cycle 6'!$L$10:$L$999,0),1)),INDEX('Cycle 7'!E$10:E$999,MATCH($A1508,'Cycle 7'!$L$10:$L$999,0),1)),INDEX('Cycle 8'!E$10:E$999,MATCH($A1508,'Cycle 8'!$L$10:$L$999,0),1)),INDEX('Cycle 9'!E$10:E$999,MATCH($A1508,'Cycle 9'!$L$10:$L$999,0),1)),INDEX('Cycle 10'!E$10:E$999,MATCH($A1508,'Cycle 10'!$L$10:$L$999,0),1)),INDEX('Cycle 11'!E$10:E$999,MATCH($A1508,'Cycle 11'!$L$10:$L$999,0),1)),"")="","",IFERROR(IFERROR(IFERROR(IFERROR(IFERROR(IFERROR(IFERROR(IFERROR(IFERROR(IFERROR(IFERROR(IFERROR(INDEX(Summer!E$10:E$999,MATCH($A1508,Summer!$L$10:$L$999,0),1),INDEX('Cycle 1'!E$10:E$999,MATCH($A1508,'Cycle 1'!$L$10:$L$999,0),1)),INDEX('Cycle 2'!E$10:E$999,MATCH($A1508,'Cycle 2'!$L$10:$L$999,0),1)),INDEX('Cycle 3'!E$10:E$999,MATCH($A1508,'Cycle 3'!$L$10:$L$999,0),1)),INDEX('Cycle 4'!E$10:E$999,MATCH($A1508,'Cycle 4'!$L$10:$L$999,0),1)),INDEX('Cycle 5'!E$10:E$999,MATCH($A1508,'Cycle 5'!$L$10:$L$999,0),1)),INDEX('Cycle 6'!E$10:E$999,MATCH($A1508,'Cycle 6'!$L$10:$L$999,0),1)),INDEX('Cycle 7'!E$10:E$999,MATCH($A1508,'Cycle 7'!$L$10:$L$999,0),1)),INDEX('Cycle 8'!E$10:E$999,MATCH($A1508,'Cycle 8'!$L$10:$L$999,0),1)),INDEX('Cycle 9'!E$10:E$999,MATCH($A1508,'Cycle 9'!$L$10:$L$999,0),1)),INDEX('Cycle 10'!E$10:E$999,MATCH($A1508,'Cycle 10'!$L$10:$L$999,0),1)),INDEX('Cycle 11'!E$10:E$999,MATCH($A1508,'Cycle 11'!$L$10:$L$999,0),1)),""))</f>
        <v/>
      </c>
      <c r="G1508" t="str">
        <f>IF(IFERROR(IFERROR(IFERROR(IFERROR(IFERROR(IFERROR(IFERROR(IFERROR(IFERROR(IFERROR(IFERROR(IFERROR(INDEX(Summer!F$10:F$999,MATCH($A1508,Summer!$L$10:$L$999,0),1),INDEX('Cycle 1'!F$10:F$999,MATCH($A1508,'Cycle 1'!$L$10:$L$999,0),1)),INDEX('Cycle 2'!F$10:F$999,MATCH($A1508,'Cycle 2'!$L$10:$L$999,0),1)),INDEX('Cycle 3'!F$10:F$999,MATCH($A1508,'Cycle 3'!$L$10:$L$999,0),1)),INDEX('Cycle 4'!F$10:F$999,MATCH($A1508,'Cycle 4'!$L$10:$L$999,0),1)),INDEX('Cycle 5'!F$10:F$999,MATCH($A1508,'Cycle 5'!$L$10:$L$999,0),1)),INDEX('Cycle 6'!F$10:F$999,MATCH($A1508,'Cycle 6'!$L$10:$L$999,0),1)),INDEX('Cycle 7'!F$10:F$999,MATCH($A1508,'Cycle 7'!$L$10:$L$999,0),1)),INDEX('Cycle 8'!F$10:F$999,MATCH($A1508,'Cycle 8'!$L$10:$L$999,0),1)),INDEX('Cycle 9'!F$10:F$999,MATCH($A1508,'Cycle 9'!$L$10:$L$999,0),1)),INDEX('Cycle 10'!F$10:F$999,MATCH($A1508,'Cycle 10'!$L$10:$L$999,0),1)),INDEX('Cycle 11'!F$10:F$999,MATCH($A1508,'Cycle 11'!$L$10:$L$999,0),1)),"")="","",IFERROR(IFERROR(IFERROR(IFERROR(IFERROR(IFERROR(IFERROR(IFERROR(IFERROR(IFERROR(IFERROR(IFERROR(INDEX(Summer!F$10:F$999,MATCH($A1508,Summer!$L$10:$L$999,0),1),INDEX('Cycle 1'!F$10:F$999,MATCH($A1508,'Cycle 1'!$L$10:$L$999,0),1)),INDEX('Cycle 2'!F$10:F$999,MATCH($A1508,'Cycle 2'!$L$10:$L$999,0),1)),INDEX('Cycle 3'!F$10:F$999,MATCH($A1508,'Cycle 3'!$L$10:$L$999,0),1)),INDEX('Cycle 4'!F$10:F$999,MATCH($A1508,'Cycle 4'!$L$10:$L$999,0),1)),INDEX('Cycle 5'!F$10:F$999,MATCH($A1508,'Cycle 5'!$L$10:$L$999,0),1)),INDEX('Cycle 6'!F$10:F$999,MATCH($A1508,'Cycle 6'!$L$10:$L$999,0),1)),INDEX('Cycle 7'!F$10:F$999,MATCH($A1508,'Cycle 7'!$L$10:$L$999,0),1)),INDEX('Cycle 8'!F$10:F$999,MATCH($A1508,'Cycle 8'!$L$10:$L$999,0),1)),INDEX('Cycle 9'!F$10:F$999,MATCH($A1508,'Cycle 9'!$L$10:$L$999,0),1)),INDEX('Cycle 10'!F$10:F$999,MATCH($A1508,'Cycle 10'!$L$10:$L$999,0),1)),INDEX('Cycle 11'!F$10:F$999,MATCH($A1508,'Cycle 11'!$L$10:$L$999,0),1)),""))</f>
        <v/>
      </c>
      <c r="H1508" t="str">
        <f>IF(IFERROR(IFERROR(IFERROR(IFERROR(IFERROR(IFERROR(IFERROR(IFERROR(IFERROR(IFERROR(IFERROR(IFERROR(INDEX(Summer!G$10:G$999,MATCH($A1508,Summer!$L$10:$L$999,0),1),INDEX('Cycle 1'!G$10:G$999,MATCH($A1508,'Cycle 1'!$L$10:$L$999,0),1)),INDEX('Cycle 2'!G$10:G$999,MATCH($A1508,'Cycle 2'!$L$10:$L$999,0),1)),INDEX('Cycle 3'!G$10:G$999,MATCH($A1508,'Cycle 3'!$L$10:$L$999,0),1)),INDEX('Cycle 4'!G$10:G$999,MATCH($A1508,'Cycle 4'!$L$10:$L$999,0),1)),INDEX('Cycle 5'!G$10:G$999,MATCH($A1508,'Cycle 5'!$L$10:$L$999,0),1)),INDEX('Cycle 6'!G$10:G$999,MATCH($A1508,'Cycle 6'!$L$10:$L$999,0),1)),INDEX('Cycle 7'!G$10:G$999,MATCH($A1508,'Cycle 7'!$L$10:$L$999,0),1)),INDEX('Cycle 8'!G$10:G$999,MATCH($A1508,'Cycle 8'!$L$10:$L$999,0),1)),INDEX('Cycle 9'!G$10:G$999,MATCH($A1508,'Cycle 9'!$L$10:$L$999,0),1)),INDEX('Cycle 10'!G$10:G$999,MATCH($A1508,'Cycle 10'!$L$10:$L$999,0),1)),INDEX('Cycle 11'!G$10:G$999,MATCH($A1508,'Cycle 11'!$L$10:$L$999,0),1)),"")="","",IFERROR(IFERROR(IFERROR(IFERROR(IFERROR(IFERROR(IFERROR(IFERROR(IFERROR(IFERROR(IFERROR(IFERROR(INDEX(Summer!G$10:G$999,MATCH($A1508,Summer!$L$10:$L$999,0),1),INDEX('Cycle 1'!G$10:G$999,MATCH($A1508,'Cycle 1'!$L$10:$L$999,0),1)),INDEX('Cycle 2'!G$10:G$999,MATCH($A1508,'Cycle 2'!$L$10:$L$999,0),1)),INDEX('Cycle 3'!G$10:G$999,MATCH($A1508,'Cycle 3'!$L$10:$L$999,0),1)),INDEX('Cycle 4'!G$10:G$999,MATCH($A1508,'Cycle 4'!$L$10:$L$999,0),1)),INDEX('Cycle 5'!G$10:G$999,MATCH($A1508,'Cycle 5'!$L$10:$L$999,0),1)),INDEX('Cycle 6'!G$10:G$999,MATCH($A1508,'Cycle 6'!$L$10:$L$999,0),1)),INDEX('Cycle 7'!G$10:G$999,MATCH($A1508,'Cycle 7'!$L$10:$L$999,0),1)),INDEX('Cycle 8'!G$10:G$999,MATCH($A1508,'Cycle 8'!$L$10:$L$999,0),1)),INDEX('Cycle 9'!G$10:G$999,MATCH($A1508,'Cycle 9'!$L$10:$L$999,0),1)),INDEX('Cycle 10'!G$10:G$999,MATCH($A1508,'Cycle 10'!$L$10:$L$999,0),1)),INDEX('Cycle 11'!G$10:G$999,MATCH($A1508,'Cycle 11'!$L$10:$L$999,0),1)),""))</f>
        <v/>
      </c>
      <c r="I1508">
        <f>IFERROR(IF(C1508="",MAX(I$1:I1507),IF(ROW(C$2)=ROW(C1508),1,IF(ISERROR(VLOOKUP(C1508,C$2:C1507,1,FALSE)),MAX(I$1:I1507)+1,MAX(I$1:I1507)))),"")</f>
        <v>0</v>
      </c>
      <c r="J1508" t="str">
        <f t="shared" si="150"/>
        <v/>
      </c>
      <c r="K1508" t="str">
        <f t="shared" si="152"/>
        <v/>
      </c>
      <c r="L1508" t="str">
        <f t="shared" si="152"/>
        <v/>
      </c>
      <c r="M1508" t="str">
        <f t="shared" si="152"/>
        <v/>
      </c>
      <c r="N1508" t="str">
        <f t="shared" si="152"/>
        <v/>
      </c>
      <c r="O1508" t="str">
        <f t="shared" si="152"/>
        <v/>
      </c>
      <c r="P1508" t="str">
        <f t="shared" si="152"/>
        <v/>
      </c>
      <c r="Q1508" t="str">
        <f t="shared" si="152"/>
        <v/>
      </c>
      <c r="R1508" t="str">
        <f t="shared" si="152"/>
        <v/>
      </c>
      <c r="S1508" t="str">
        <f t="shared" si="152"/>
        <v/>
      </c>
      <c r="T1508" t="str">
        <f t="shared" si="152"/>
        <v/>
      </c>
      <c r="U1508" t="str">
        <f t="shared" si="152"/>
        <v/>
      </c>
      <c r="V1508" t="str">
        <f t="shared" si="152"/>
        <v/>
      </c>
      <c r="W1508" t="str">
        <f t="shared" si="151"/>
        <v/>
      </c>
      <c r="X1508">
        <f>IF(OR(H1508="No",H1508=""),0,IF(COUNTIFS(H$2:H1508,"Yes",C$2:C1508,C1508)&gt;1,0,COUNTIFS(H$2:H1508,"Yes",C$2:C1508,C1508)))+IF(X1507=$X$1,0,X1507)</f>
        <v>0</v>
      </c>
    </row>
    <row r="1509" spans="1:24" x14ac:dyDescent="0.3">
      <c r="A1509">
        <f>ROWS($A$2:$A1509)</f>
        <v>1508</v>
      </c>
      <c r="B1509" t="str">
        <f>IF(ISERROR(VLOOKUP(A1509,Summer!L$11:L$500,1,FALSE)),IF(ISERROR(VLOOKUP(A1509,'Cycle 1'!L$11:L$500,1,FALSE)),IF(ISERROR(VLOOKUP(A1509,'Cycle 2'!L$11:L$500,1,FALSE)),IF(ISERROR(VLOOKUP(A1509,'Cycle 3'!L$11:L$500,1,FALSE)),IF(ISERROR(VLOOKUP(A1509,'Cycle 4'!L$11:L$500,1,FALSE)),IF(ISERROR(VLOOKUP(A1509,'Cycle 5'!L$11:L$500,1,FALSE)),IF(ISERROR(VLOOKUP(A1509,'Cycle 6'!L$11:L$500,1,FALSE)),IF(ISERROR(VLOOKUP(A1509,'Cycle 7'!L$11:L$500,1,FALSE)),IF(ISERROR(VLOOKUP(A1509,'Cycle 8'!L$11:L$500,1,FALSE)),IF(ISERROR(VLOOKUP(A1509,'Cycle 9'!L$11:L$500,1,FALSE)),IF(ISERROR(VLOOKUP(A1509,'Cycle 10'!L$11:L$500,1,FALSE)),IF(ISERROR(VLOOKUP(A1509,'Cycle 11'!L$11:L$500,1,FALSE)),"","Cycle 11"),"Cycle 10"),"Cycle 9"),"Cycle 8"),"Cycle 7"),"Cycle 6"),"Cycle 5"),"Cycle 4"),"Cycle 3"),"Cycle 2"),"Cycle 1"),"Summer")</f>
        <v/>
      </c>
      <c r="C1509" t="str">
        <f>IF(IFERROR(IFERROR(IFERROR(IFERROR(IFERROR(IFERROR(IFERROR(IFERROR(IFERROR(IFERROR(IFERROR(IFERROR(INDEX(Summer!B$10:B$999,MATCH($A1509,Summer!$L$10:$L$999,0),1),INDEX('Cycle 1'!B$10:B$999,MATCH($A1509,'Cycle 1'!$L$10:$L$999,0),1)),INDEX('Cycle 2'!B$10:B$999,MATCH($A1509,'Cycle 2'!$L$10:$L$999,0),1)),INDEX('Cycle 3'!B$10:B$999,MATCH($A1509,'Cycle 3'!$L$10:$L$999,0),1)),INDEX('Cycle 4'!B$10:B$999,MATCH($A1509,'Cycle 4'!$L$10:$L$999,0),1)),INDEX('Cycle 5'!B$10:B$999,MATCH($A1509,'Cycle 5'!$L$10:$L$999,0),1)),INDEX('Cycle 6'!B$10:B$999,MATCH($A1509,'Cycle 6'!$L$10:$L$999,0),1)),INDEX('Cycle 7'!B$10:B$999,MATCH($A1509,'Cycle 7'!$L$10:$L$999,0),1)),INDEX('Cycle 8'!B$10:B$999,MATCH($A1509,'Cycle 8'!$L$10:$L$999,0),1)),INDEX('Cycle 9'!B$10:B$999,MATCH($A1509,'Cycle 9'!$L$10:$L$999,0),1)),INDEX('Cycle 10'!B$10:B$999,MATCH($A1509,'Cycle 10'!$L$10:$L$999,0),1)),INDEX('Cycle 11'!B$10:B$999,MATCH($A1509,'Cycle 11'!$L$10:$L$999,0),1)),"")="","",IFERROR(IFERROR(IFERROR(IFERROR(IFERROR(IFERROR(IFERROR(IFERROR(IFERROR(IFERROR(IFERROR(IFERROR(INDEX(Summer!B$10:B$999,MATCH($A1509,Summer!$L$10:$L$999,0),1),INDEX('Cycle 1'!B$10:B$999,MATCH($A1509,'Cycle 1'!$L$10:$L$999,0),1)),INDEX('Cycle 2'!B$10:B$999,MATCH($A1509,'Cycle 2'!$L$10:$L$999,0),1)),INDEX('Cycle 3'!B$10:B$999,MATCH($A1509,'Cycle 3'!$L$10:$L$999,0),1)),INDEX('Cycle 4'!B$10:B$999,MATCH($A1509,'Cycle 4'!$L$10:$L$999,0),1)),INDEX('Cycle 5'!B$10:B$999,MATCH($A1509,'Cycle 5'!$L$10:$L$999,0),1)),INDEX('Cycle 6'!B$10:B$999,MATCH($A1509,'Cycle 6'!$L$10:$L$999,0),1)),INDEX('Cycle 7'!B$10:B$999,MATCH($A1509,'Cycle 7'!$L$10:$L$999,0),1)),INDEX('Cycle 8'!B$10:B$999,MATCH($A1509,'Cycle 8'!$L$10:$L$999,0),1)),INDEX('Cycle 9'!B$10:B$999,MATCH($A1509,'Cycle 9'!$L$10:$L$999,0),1)),INDEX('Cycle 10'!B$10:B$999,MATCH($A1509,'Cycle 10'!$L$10:$L$999,0),1)),INDEX('Cycle 11'!B$10:B$999,MATCH($A1509,'Cycle 11'!$L$10:$L$999,0),1)),""))</f>
        <v/>
      </c>
      <c r="D1509" t="str">
        <f>IF(IFERROR(IFERROR(IFERROR(IFERROR(IFERROR(IFERROR(IFERROR(IFERROR(IFERROR(IFERROR(IFERROR(IFERROR(INDEX(Summer!C$10:C$999,MATCH($A1509,Summer!$L$10:$L$999,0),1),INDEX('Cycle 1'!C$10:C$999,MATCH($A1509,'Cycle 1'!$L$10:$L$999,0),1)),INDEX('Cycle 2'!C$10:C$999,MATCH($A1509,'Cycle 2'!$L$10:$L$999,0),1)),INDEX('Cycle 3'!C$10:C$999,MATCH($A1509,'Cycle 3'!$L$10:$L$999,0),1)),INDEX('Cycle 4'!C$10:C$999,MATCH($A1509,'Cycle 4'!$L$10:$L$999,0),1)),INDEX('Cycle 5'!C$10:C$999,MATCH($A1509,'Cycle 5'!$L$10:$L$999,0),1)),INDEX('Cycle 6'!C$10:C$999,MATCH($A1509,'Cycle 6'!$L$10:$L$999,0),1)),INDEX('Cycle 7'!C$10:C$999,MATCH($A1509,'Cycle 7'!$L$10:$L$999,0),1)),INDEX('Cycle 8'!C$10:C$999,MATCH($A1509,'Cycle 8'!$L$10:$L$999,0),1)),INDEX('Cycle 9'!C$10:C$999,MATCH($A1509,'Cycle 9'!$L$10:$L$999,0),1)),INDEX('Cycle 10'!C$10:C$999,MATCH($A1509,'Cycle 10'!$L$10:$L$999,0),1)),INDEX('Cycle 11'!C$10:C$999,MATCH($A1509,'Cycle 11'!$L$10:$L$999,0),1)),"")="","",IFERROR(IFERROR(IFERROR(IFERROR(IFERROR(IFERROR(IFERROR(IFERROR(IFERROR(IFERROR(IFERROR(IFERROR(INDEX(Summer!C$10:C$999,MATCH($A1509,Summer!$L$10:$L$999,0),1),INDEX('Cycle 1'!C$10:C$999,MATCH($A1509,'Cycle 1'!$L$10:$L$999,0),1)),INDEX('Cycle 2'!C$10:C$999,MATCH($A1509,'Cycle 2'!$L$10:$L$999,0),1)),INDEX('Cycle 3'!C$10:C$999,MATCH($A1509,'Cycle 3'!$L$10:$L$999,0),1)),INDEX('Cycle 4'!C$10:C$999,MATCH($A1509,'Cycle 4'!$L$10:$L$999,0),1)),INDEX('Cycle 5'!C$10:C$999,MATCH($A1509,'Cycle 5'!$L$10:$L$999,0),1)),INDEX('Cycle 6'!C$10:C$999,MATCH($A1509,'Cycle 6'!$L$10:$L$999,0),1)),INDEX('Cycle 7'!C$10:C$999,MATCH($A1509,'Cycle 7'!$L$10:$L$999,0),1)),INDEX('Cycle 8'!C$10:C$999,MATCH($A1509,'Cycle 8'!$L$10:$L$999,0),1)),INDEX('Cycle 9'!C$10:C$999,MATCH($A1509,'Cycle 9'!$L$10:$L$999,0),1)),INDEX('Cycle 10'!C$10:C$999,MATCH($A1509,'Cycle 10'!$L$10:$L$999,0),1)),INDEX('Cycle 11'!C$10:C$999,MATCH($A1509,'Cycle 11'!$L$10:$L$999,0),1)),""))</f>
        <v/>
      </c>
      <c r="E1509" t="str">
        <f>IF(IFERROR(IFERROR(IFERROR(IFERROR(IFERROR(IFERROR(IFERROR(IFERROR(IFERROR(IFERROR(IFERROR(IFERROR(INDEX(Summer!D$10:D$999,MATCH($A1509,Summer!$L$10:$L$999,0),1),INDEX('Cycle 1'!D$10:D$999,MATCH($A1509,'Cycle 1'!$L$10:$L$999,0),1)),INDEX('Cycle 2'!D$10:D$999,MATCH($A1509,'Cycle 2'!$L$10:$L$999,0),1)),INDEX('Cycle 3'!D$10:D$999,MATCH($A1509,'Cycle 3'!$L$10:$L$999,0),1)),INDEX('Cycle 4'!D$10:D$999,MATCH($A1509,'Cycle 4'!$L$10:$L$999,0),1)),INDEX('Cycle 5'!D$10:D$999,MATCH($A1509,'Cycle 5'!$L$10:$L$999,0),1)),INDEX('Cycle 6'!D$10:D$999,MATCH($A1509,'Cycle 6'!$L$10:$L$999,0),1)),INDEX('Cycle 7'!D$10:D$999,MATCH($A1509,'Cycle 7'!$L$10:$L$999,0),1)),INDEX('Cycle 8'!D$10:D$999,MATCH($A1509,'Cycle 8'!$L$10:$L$999,0),1)),INDEX('Cycle 9'!D$10:D$999,MATCH($A1509,'Cycle 9'!$L$10:$L$999,0),1)),INDEX('Cycle 10'!D$10:D$999,MATCH($A1509,'Cycle 10'!$L$10:$L$999,0),1)),INDEX('Cycle 11'!D$10:D$999,MATCH($A1509,'Cycle 11'!$L$10:$L$999,0),1)),"")="","",IFERROR(IFERROR(IFERROR(IFERROR(IFERROR(IFERROR(IFERROR(IFERROR(IFERROR(IFERROR(IFERROR(IFERROR(INDEX(Summer!D$10:D$999,MATCH($A1509,Summer!$L$10:$L$999,0),1),INDEX('Cycle 1'!D$10:D$999,MATCH($A1509,'Cycle 1'!$L$10:$L$999,0),1)),INDEX('Cycle 2'!D$10:D$999,MATCH($A1509,'Cycle 2'!$L$10:$L$999,0),1)),INDEX('Cycle 3'!D$10:D$999,MATCH($A1509,'Cycle 3'!$L$10:$L$999,0),1)),INDEX('Cycle 4'!D$10:D$999,MATCH($A1509,'Cycle 4'!$L$10:$L$999,0),1)),INDEX('Cycle 5'!D$10:D$999,MATCH($A1509,'Cycle 5'!$L$10:$L$999,0),1)),INDEX('Cycle 6'!D$10:D$999,MATCH($A1509,'Cycle 6'!$L$10:$L$999,0),1)),INDEX('Cycle 7'!D$10:D$999,MATCH($A1509,'Cycle 7'!$L$10:$L$999,0),1)),INDEX('Cycle 8'!D$10:D$999,MATCH($A1509,'Cycle 8'!$L$10:$L$999,0),1)),INDEX('Cycle 9'!D$10:D$999,MATCH($A1509,'Cycle 9'!$L$10:$L$999,0),1)),INDEX('Cycle 10'!D$10:D$999,MATCH($A1509,'Cycle 10'!$L$10:$L$999,0),1)),INDEX('Cycle 11'!D$10:D$999,MATCH($A1509,'Cycle 11'!$L$10:$L$999,0),1)),""))</f>
        <v/>
      </c>
      <c r="F1509" t="str">
        <f>IF(IFERROR(IFERROR(IFERROR(IFERROR(IFERROR(IFERROR(IFERROR(IFERROR(IFERROR(IFERROR(IFERROR(IFERROR(INDEX(Summer!E$10:E$999,MATCH($A1509,Summer!$L$10:$L$999,0),1),INDEX('Cycle 1'!E$10:E$999,MATCH($A1509,'Cycle 1'!$L$10:$L$999,0),1)),INDEX('Cycle 2'!E$10:E$999,MATCH($A1509,'Cycle 2'!$L$10:$L$999,0),1)),INDEX('Cycle 3'!E$10:E$999,MATCH($A1509,'Cycle 3'!$L$10:$L$999,0),1)),INDEX('Cycle 4'!E$10:E$999,MATCH($A1509,'Cycle 4'!$L$10:$L$999,0),1)),INDEX('Cycle 5'!E$10:E$999,MATCH($A1509,'Cycle 5'!$L$10:$L$999,0),1)),INDEX('Cycle 6'!E$10:E$999,MATCH($A1509,'Cycle 6'!$L$10:$L$999,0),1)),INDEX('Cycle 7'!E$10:E$999,MATCH($A1509,'Cycle 7'!$L$10:$L$999,0),1)),INDEX('Cycle 8'!E$10:E$999,MATCH($A1509,'Cycle 8'!$L$10:$L$999,0),1)),INDEX('Cycle 9'!E$10:E$999,MATCH($A1509,'Cycle 9'!$L$10:$L$999,0),1)),INDEX('Cycle 10'!E$10:E$999,MATCH($A1509,'Cycle 10'!$L$10:$L$999,0),1)),INDEX('Cycle 11'!E$10:E$999,MATCH($A1509,'Cycle 11'!$L$10:$L$999,0),1)),"")="","",IFERROR(IFERROR(IFERROR(IFERROR(IFERROR(IFERROR(IFERROR(IFERROR(IFERROR(IFERROR(IFERROR(IFERROR(INDEX(Summer!E$10:E$999,MATCH($A1509,Summer!$L$10:$L$999,0),1),INDEX('Cycle 1'!E$10:E$999,MATCH($A1509,'Cycle 1'!$L$10:$L$999,0),1)),INDEX('Cycle 2'!E$10:E$999,MATCH($A1509,'Cycle 2'!$L$10:$L$999,0),1)),INDEX('Cycle 3'!E$10:E$999,MATCH($A1509,'Cycle 3'!$L$10:$L$999,0),1)),INDEX('Cycle 4'!E$10:E$999,MATCH($A1509,'Cycle 4'!$L$10:$L$999,0),1)),INDEX('Cycle 5'!E$10:E$999,MATCH($A1509,'Cycle 5'!$L$10:$L$999,0),1)),INDEX('Cycle 6'!E$10:E$999,MATCH($A1509,'Cycle 6'!$L$10:$L$999,0),1)),INDEX('Cycle 7'!E$10:E$999,MATCH($A1509,'Cycle 7'!$L$10:$L$999,0),1)),INDEX('Cycle 8'!E$10:E$999,MATCH($A1509,'Cycle 8'!$L$10:$L$999,0),1)),INDEX('Cycle 9'!E$10:E$999,MATCH($A1509,'Cycle 9'!$L$10:$L$999,0),1)),INDEX('Cycle 10'!E$10:E$999,MATCH($A1509,'Cycle 10'!$L$10:$L$999,0),1)),INDEX('Cycle 11'!E$10:E$999,MATCH($A1509,'Cycle 11'!$L$10:$L$999,0),1)),""))</f>
        <v/>
      </c>
      <c r="G1509" t="str">
        <f>IF(IFERROR(IFERROR(IFERROR(IFERROR(IFERROR(IFERROR(IFERROR(IFERROR(IFERROR(IFERROR(IFERROR(IFERROR(INDEX(Summer!F$10:F$999,MATCH($A1509,Summer!$L$10:$L$999,0),1),INDEX('Cycle 1'!F$10:F$999,MATCH($A1509,'Cycle 1'!$L$10:$L$999,0),1)),INDEX('Cycle 2'!F$10:F$999,MATCH($A1509,'Cycle 2'!$L$10:$L$999,0),1)),INDEX('Cycle 3'!F$10:F$999,MATCH($A1509,'Cycle 3'!$L$10:$L$999,0),1)),INDEX('Cycle 4'!F$10:F$999,MATCH($A1509,'Cycle 4'!$L$10:$L$999,0),1)),INDEX('Cycle 5'!F$10:F$999,MATCH($A1509,'Cycle 5'!$L$10:$L$999,0),1)),INDEX('Cycle 6'!F$10:F$999,MATCH($A1509,'Cycle 6'!$L$10:$L$999,0),1)),INDEX('Cycle 7'!F$10:F$999,MATCH($A1509,'Cycle 7'!$L$10:$L$999,0),1)),INDEX('Cycle 8'!F$10:F$999,MATCH($A1509,'Cycle 8'!$L$10:$L$999,0),1)),INDEX('Cycle 9'!F$10:F$999,MATCH($A1509,'Cycle 9'!$L$10:$L$999,0),1)),INDEX('Cycle 10'!F$10:F$999,MATCH($A1509,'Cycle 10'!$L$10:$L$999,0),1)),INDEX('Cycle 11'!F$10:F$999,MATCH($A1509,'Cycle 11'!$L$10:$L$999,0),1)),"")="","",IFERROR(IFERROR(IFERROR(IFERROR(IFERROR(IFERROR(IFERROR(IFERROR(IFERROR(IFERROR(IFERROR(IFERROR(INDEX(Summer!F$10:F$999,MATCH($A1509,Summer!$L$10:$L$999,0),1),INDEX('Cycle 1'!F$10:F$999,MATCH($A1509,'Cycle 1'!$L$10:$L$999,0),1)),INDEX('Cycle 2'!F$10:F$999,MATCH($A1509,'Cycle 2'!$L$10:$L$999,0),1)),INDEX('Cycle 3'!F$10:F$999,MATCH($A1509,'Cycle 3'!$L$10:$L$999,0),1)),INDEX('Cycle 4'!F$10:F$999,MATCH($A1509,'Cycle 4'!$L$10:$L$999,0),1)),INDEX('Cycle 5'!F$10:F$999,MATCH($A1509,'Cycle 5'!$L$10:$L$999,0),1)),INDEX('Cycle 6'!F$10:F$999,MATCH($A1509,'Cycle 6'!$L$10:$L$999,0),1)),INDEX('Cycle 7'!F$10:F$999,MATCH($A1509,'Cycle 7'!$L$10:$L$999,0),1)),INDEX('Cycle 8'!F$10:F$999,MATCH($A1509,'Cycle 8'!$L$10:$L$999,0),1)),INDEX('Cycle 9'!F$10:F$999,MATCH($A1509,'Cycle 9'!$L$10:$L$999,0),1)),INDEX('Cycle 10'!F$10:F$999,MATCH($A1509,'Cycle 10'!$L$10:$L$999,0),1)),INDEX('Cycle 11'!F$10:F$999,MATCH($A1509,'Cycle 11'!$L$10:$L$999,0),1)),""))</f>
        <v/>
      </c>
      <c r="H1509" t="str">
        <f>IF(IFERROR(IFERROR(IFERROR(IFERROR(IFERROR(IFERROR(IFERROR(IFERROR(IFERROR(IFERROR(IFERROR(IFERROR(INDEX(Summer!G$10:G$999,MATCH($A1509,Summer!$L$10:$L$999,0),1),INDEX('Cycle 1'!G$10:G$999,MATCH($A1509,'Cycle 1'!$L$10:$L$999,0),1)),INDEX('Cycle 2'!G$10:G$999,MATCH($A1509,'Cycle 2'!$L$10:$L$999,0),1)),INDEX('Cycle 3'!G$10:G$999,MATCH($A1509,'Cycle 3'!$L$10:$L$999,0),1)),INDEX('Cycle 4'!G$10:G$999,MATCH($A1509,'Cycle 4'!$L$10:$L$999,0),1)),INDEX('Cycle 5'!G$10:G$999,MATCH($A1509,'Cycle 5'!$L$10:$L$999,0),1)),INDEX('Cycle 6'!G$10:G$999,MATCH($A1509,'Cycle 6'!$L$10:$L$999,0),1)),INDEX('Cycle 7'!G$10:G$999,MATCH($A1509,'Cycle 7'!$L$10:$L$999,0),1)),INDEX('Cycle 8'!G$10:G$999,MATCH($A1509,'Cycle 8'!$L$10:$L$999,0),1)),INDEX('Cycle 9'!G$10:G$999,MATCH($A1509,'Cycle 9'!$L$10:$L$999,0),1)),INDEX('Cycle 10'!G$10:G$999,MATCH($A1509,'Cycle 10'!$L$10:$L$999,0),1)),INDEX('Cycle 11'!G$10:G$999,MATCH($A1509,'Cycle 11'!$L$10:$L$999,0),1)),"")="","",IFERROR(IFERROR(IFERROR(IFERROR(IFERROR(IFERROR(IFERROR(IFERROR(IFERROR(IFERROR(IFERROR(IFERROR(INDEX(Summer!G$10:G$999,MATCH($A1509,Summer!$L$10:$L$999,0),1),INDEX('Cycle 1'!G$10:G$999,MATCH($A1509,'Cycle 1'!$L$10:$L$999,0),1)),INDEX('Cycle 2'!G$10:G$999,MATCH($A1509,'Cycle 2'!$L$10:$L$999,0),1)),INDEX('Cycle 3'!G$10:G$999,MATCH($A1509,'Cycle 3'!$L$10:$L$999,0),1)),INDEX('Cycle 4'!G$10:G$999,MATCH($A1509,'Cycle 4'!$L$10:$L$999,0),1)),INDEX('Cycle 5'!G$10:G$999,MATCH($A1509,'Cycle 5'!$L$10:$L$999,0),1)),INDEX('Cycle 6'!G$10:G$999,MATCH($A1509,'Cycle 6'!$L$10:$L$999,0),1)),INDEX('Cycle 7'!G$10:G$999,MATCH($A1509,'Cycle 7'!$L$10:$L$999,0),1)),INDEX('Cycle 8'!G$10:G$999,MATCH($A1509,'Cycle 8'!$L$10:$L$999,0),1)),INDEX('Cycle 9'!G$10:G$999,MATCH($A1509,'Cycle 9'!$L$10:$L$999,0),1)),INDEX('Cycle 10'!G$10:G$999,MATCH($A1509,'Cycle 10'!$L$10:$L$999,0),1)),INDEX('Cycle 11'!G$10:G$999,MATCH($A1509,'Cycle 11'!$L$10:$L$999,0),1)),""))</f>
        <v/>
      </c>
      <c r="I1509">
        <f>IFERROR(IF(C1509="",MAX(I$1:I1508),IF(ROW(C$2)=ROW(C1509),1,IF(ISERROR(VLOOKUP(C1509,C$2:C1508,1,FALSE)),MAX(I$1:I1508)+1,MAX(I$1:I1508)))),"")</f>
        <v>0</v>
      </c>
      <c r="J1509" t="str">
        <f t="shared" si="150"/>
        <v/>
      </c>
      <c r="K1509" t="str">
        <f t="shared" si="152"/>
        <v/>
      </c>
      <c r="L1509" t="str">
        <f t="shared" si="152"/>
        <v/>
      </c>
      <c r="M1509" t="str">
        <f t="shared" si="152"/>
        <v/>
      </c>
      <c r="N1509" t="str">
        <f t="shared" si="152"/>
        <v/>
      </c>
      <c r="O1509" t="str">
        <f t="shared" si="152"/>
        <v/>
      </c>
      <c r="P1509" t="str">
        <f t="shared" si="152"/>
        <v/>
      </c>
      <c r="Q1509" t="str">
        <f t="shared" si="152"/>
        <v/>
      </c>
      <c r="R1509" t="str">
        <f t="shared" si="152"/>
        <v/>
      </c>
      <c r="S1509" t="str">
        <f t="shared" si="152"/>
        <v/>
      </c>
      <c r="T1509" t="str">
        <f t="shared" si="152"/>
        <v/>
      </c>
      <c r="U1509" t="str">
        <f t="shared" si="152"/>
        <v/>
      </c>
      <c r="V1509" t="str">
        <f t="shared" si="152"/>
        <v/>
      </c>
      <c r="W1509" t="str">
        <f t="shared" si="151"/>
        <v/>
      </c>
      <c r="X1509">
        <f>IF(OR(H1509="No",H1509=""),0,IF(COUNTIFS(H$2:H1509,"Yes",C$2:C1509,C1509)&gt;1,0,COUNTIFS(H$2:H1509,"Yes",C$2:C1509,C1509)))+IF(X1508=$X$1,0,X1508)</f>
        <v>0</v>
      </c>
    </row>
    <row r="1510" spans="1:24" x14ac:dyDescent="0.3">
      <c r="A1510">
        <f>ROWS($A$2:$A1510)</f>
        <v>1509</v>
      </c>
      <c r="B1510" t="str">
        <f>IF(ISERROR(VLOOKUP(A1510,Summer!L$11:L$500,1,FALSE)),IF(ISERROR(VLOOKUP(A1510,'Cycle 1'!L$11:L$500,1,FALSE)),IF(ISERROR(VLOOKUP(A1510,'Cycle 2'!L$11:L$500,1,FALSE)),IF(ISERROR(VLOOKUP(A1510,'Cycle 3'!L$11:L$500,1,FALSE)),IF(ISERROR(VLOOKUP(A1510,'Cycle 4'!L$11:L$500,1,FALSE)),IF(ISERROR(VLOOKUP(A1510,'Cycle 5'!L$11:L$500,1,FALSE)),IF(ISERROR(VLOOKUP(A1510,'Cycle 6'!L$11:L$500,1,FALSE)),IF(ISERROR(VLOOKUP(A1510,'Cycle 7'!L$11:L$500,1,FALSE)),IF(ISERROR(VLOOKUP(A1510,'Cycle 8'!L$11:L$500,1,FALSE)),IF(ISERROR(VLOOKUP(A1510,'Cycle 9'!L$11:L$500,1,FALSE)),IF(ISERROR(VLOOKUP(A1510,'Cycle 10'!L$11:L$500,1,FALSE)),IF(ISERROR(VLOOKUP(A1510,'Cycle 11'!L$11:L$500,1,FALSE)),"","Cycle 11"),"Cycle 10"),"Cycle 9"),"Cycle 8"),"Cycle 7"),"Cycle 6"),"Cycle 5"),"Cycle 4"),"Cycle 3"),"Cycle 2"),"Cycle 1"),"Summer")</f>
        <v/>
      </c>
      <c r="C1510" t="str">
        <f>IF(IFERROR(IFERROR(IFERROR(IFERROR(IFERROR(IFERROR(IFERROR(IFERROR(IFERROR(IFERROR(IFERROR(IFERROR(INDEX(Summer!B$10:B$999,MATCH($A1510,Summer!$L$10:$L$999,0),1),INDEX('Cycle 1'!B$10:B$999,MATCH($A1510,'Cycle 1'!$L$10:$L$999,0),1)),INDEX('Cycle 2'!B$10:B$999,MATCH($A1510,'Cycle 2'!$L$10:$L$999,0),1)),INDEX('Cycle 3'!B$10:B$999,MATCH($A1510,'Cycle 3'!$L$10:$L$999,0),1)),INDEX('Cycle 4'!B$10:B$999,MATCH($A1510,'Cycle 4'!$L$10:$L$999,0),1)),INDEX('Cycle 5'!B$10:B$999,MATCH($A1510,'Cycle 5'!$L$10:$L$999,0),1)),INDEX('Cycle 6'!B$10:B$999,MATCH($A1510,'Cycle 6'!$L$10:$L$999,0),1)),INDEX('Cycle 7'!B$10:B$999,MATCH($A1510,'Cycle 7'!$L$10:$L$999,0),1)),INDEX('Cycle 8'!B$10:B$999,MATCH($A1510,'Cycle 8'!$L$10:$L$999,0),1)),INDEX('Cycle 9'!B$10:B$999,MATCH($A1510,'Cycle 9'!$L$10:$L$999,0),1)),INDEX('Cycle 10'!B$10:B$999,MATCH($A1510,'Cycle 10'!$L$10:$L$999,0),1)),INDEX('Cycle 11'!B$10:B$999,MATCH($A1510,'Cycle 11'!$L$10:$L$999,0),1)),"")="","",IFERROR(IFERROR(IFERROR(IFERROR(IFERROR(IFERROR(IFERROR(IFERROR(IFERROR(IFERROR(IFERROR(IFERROR(INDEX(Summer!B$10:B$999,MATCH($A1510,Summer!$L$10:$L$999,0),1),INDEX('Cycle 1'!B$10:B$999,MATCH($A1510,'Cycle 1'!$L$10:$L$999,0),1)),INDEX('Cycle 2'!B$10:B$999,MATCH($A1510,'Cycle 2'!$L$10:$L$999,0),1)),INDEX('Cycle 3'!B$10:B$999,MATCH($A1510,'Cycle 3'!$L$10:$L$999,0),1)),INDEX('Cycle 4'!B$10:B$999,MATCH($A1510,'Cycle 4'!$L$10:$L$999,0),1)),INDEX('Cycle 5'!B$10:B$999,MATCH($A1510,'Cycle 5'!$L$10:$L$999,0),1)),INDEX('Cycle 6'!B$10:B$999,MATCH($A1510,'Cycle 6'!$L$10:$L$999,0),1)),INDEX('Cycle 7'!B$10:B$999,MATCH($A1510,'Cycle 7'!$L$10:$L$999,0),1)),INDEX('Cycle 8'!B$10:B$999,MATCH($A1510,'Cycle 8'!$L$10:$L$999,0),1)),INDEX('Cycle 9'!B$10:B$999,MATCH($A1510,'Cycle 9'!$L$10:$L$999,0),1)),INDEX('Cycle 10'!B$10:B$999,MATCH($A1510,'Cycle 10'!$L$10:$L$999,0),1)),INDEX('Cycle 11'!B$10:B$999,MATCH($A1510,'Cycle 11'!$L$10:$L$999,0),1)),""))</f>
        <v/>
      </c>
      <c r="D1510" t="str">
        <f>IF(IFERROR(IFERROR(IFERROR(IFERROR(IFERROR(IFERROR(IFERROR(IFERROR(IFERROR(IFERROR(IFERROR(IFERROR(INDEX(Summer!C$10:C$999,MATCH($A1510,Summer!$L$10:$L$999,0),1),INDEX('Cycle 1'!C$10:C$999,MATCH($A1510,'Cycle 1'!$L$10:$L$999,0),1)),INDEX('Cycle 2'!C$10:C$999,MATCH($A1510,'Cycle 2'!$L$10:$L$999,0),1)),INDEX('Cycle 3'!C$10:C$999,MATCH($A1510,'Cycle 3'!$L$10:$L$999,0),1)),INDEX('Cycle 4'!C$10:C$999,MATCH($A1510,'Cycle 4'!$L$10:$L$999,0),1)),INDEX('Cycle 5'!C$10:C$999,MATCH($A1510,'Cycle 5'!$L$10:$L$999,0),1)),INDEX('Cycle 6'!C$10:C$999,MATCH($A1510,'Cycle 6'!$L$10:$L$999,0),1)),INDEX('Cycle 7'!C$10:C$999,MATCH($A1510,'Cycle 7'!$L$10:$L$999,0),1)),INDEX('Cycle 8'!C$10:C$999,MATCH($A1510,'Cycle 8'!$L$10:$L$999,0),1)),INDEX('Cycle 9'!C$10:C$999,MATCH($A1510,'Cycle 9'!$L$10:$L$999,0),1)),INDEX('Cycle 10'!C$10:C$999,MATCH($A1510,'Cycle 10'!$L$10:$L$999,0),1)),INDEX('Cycle 11'!C$10:C$999,MATCH($A1510,'Cycle 11'!$L$10:$L$999,0),1)),"")="","",IFERROR(IFERROR(IFERROR(IFERROR(IFERROR(IFERROR(IFERROR(IFERROR(IFERROR(IFERROR(IFERROR(IFERROR(INDEX(Summer!C$10:C$999,MATCH($A1510,Summer!$L$10:$L$999,0),1),INDEX('Cycle 1'!C$10:C$999,MATCH($A1510,'Cycle 1'!$L$10:$L$999,0),1)),INDEX('Cycle 2'!C$10:C$999,MATCH($A1510,'Cycle 2'!$L$10:$L$999,0),1)),INDEX('Cycle 3'!C$10:C$999,MATCH($A1510,'Cycle 3'!$L$10:$L$999,0),1)),INDEX('Cycle 4'!C$10:C$999,MATCH($A1510,'Cycle 4'!$L$10:$L$999,0),1)),INDEX('Cycle 5'!C$10:C$999,MATCH($A1510,'Cycle 5'!$L$10:$L$999,0),1)),INDEX('Cycle 6'!C$10:C$999,MATCH($A1510,'Cycle 6'!$L$10:$L$999,0),1)),INDEX('Cycle 7'!C$10:C$999,MATCH($A1510,'Cycle 7'!$L$10:$L$999,0),1)),INDEX('Cycle 8'!C$10:C$999,MATCH($A1510,'Cycle 8'!$L$10:$L$999,0),1)),INDEX('Cycle 9'!C$10:C$999,MATCH($A1510,'Cycle 9'!$L$10:$L$999,0),1)),INDEX('Cycle 10'!C$10:C$999,MATCH($A1510,'Cycle 10'!$L$10:$L$999,0),1)),INDEX('Cycle 11'!C$10:C$999,MATCH($A1510,'Cycle 11'!$L$10:$L$999,0),1)),""))</f>
        <v/>
      </c>
      <c r="E1510" t="str">
        <f>IF(IFERROR(IFERROR(IFERROR(IFERROR(IFERROR(IFERROR(IFERROR(IFERROR(IFERROR(IFERROR(IFERROR(IFERROR(INDEX(Summer!D$10:D$999,MATCH($A1510,Summer!$L$10:$L$999,0),1),INDEX('Cycle 1'!D$10:D$999,MATCH($A1510,'Cycle 1'!$L$10:$L$999,0),1)),INDEX('Cycle 2'!D$10:D$999,MATCH($A1510,'Cycle 2'!$L$10:$L$999,0),1)),INDEX('Cycle 3'!D$10:D$999,MATCH($A1510,'Cycle 3'!$L$10:$L$999,0),1)),INDEX('Cycle 4'!D$10:D$999,MATCH($A1510,'Cycle 4'!$L$10:$L$999,0),1)),INDEX('Cycle 5'!D$10:D$999,MATCH($A1510,'Cycle 5'!$L$10:$L$999,0),1)),INDEX('Cycle 6'!D$10:D$999,MATCH($A1510,'Cycle 6'!$L$10:$L$999,0),1)),INDEX('Cycle 7'!D$10:D$999,MATCH($A1510,'Cycle 7'!$L$10:$L$999,0),1)),INDEX('Cycle 8'!D$10:D$999,MATCH($A1510,'Cycle 8'!$L$10:$L$999,0),1)),INDEX('Cycle 9'!D$10:D$999,MATCH($A1510,'Cycle 9'!$L$10:$L$999,0),1)),INDEX('Cycle 10'!D$10:D$999,MATCH($A1510,'Cycle 10'!$L$10:$L$999,0),1)),INDEX('Cycle 11'!D$10:D$999,MATCH($A1510,'Cycle 11'!$L$10:$L$999,0),1)),"")="","",IFERROR(IFERROR(IFERROR(IFERROR(IFERROR(IFERROR(IFERROR(IFERROR(IFERROR(IFERROR(IFERROR(IFERROR(INDEX(Summer!D$10:D$999,MATCH($A1510,Summer!$L$10:$L$999,0),1),INDEX('Cycle 1'!D$10:D$999,MATCH($A1510,'Cycle 1'!$L$10:$L$999,0),1)),INDEX('Cycle 2'!D$10:D$999,MATCH($A1510,'Cycle 2'!$L$10:$L$999,0),1)),INDEX('Cycle 3'!D$10:D$999,MATCH($A1510,'Cycle 3'!$L$10:$L$999,0),1)),INDEX('Cycle 4'!D$10:D$999,MATCH($A1510,'Cycle 4'!$L$10:$L$999,0),1)),INDEX('Cycle 5'!D$10:D$999,MATCH($A1510,'Cycle 5'!$L$10:$L$999,0),1)),INDEX('Cycle 6'!D$10:D$999,MATCH($A1510,'Cycle 6'!$L$10:$L$999,0),1)),INDEX('Cycle 7'!D$10:D$999,MATCH($A1510,'Cycle 7'!$L$10:$L$999,0),1)),INDEX('Cycle 8'!D$10:D$999,MATCH($A1510,'Cycle 8'!$L$10:$L$999,0),1)),INDEX('Cycle 9'!D$10:D$999,MATCH($A1510,'Cycle 9'!$L$10:$L$999,0),1)),INDEX('Cycle 10'!D$10:D$999,MATCH($A1510,'Cycle 10'!$L$10:$L$999,0),1)),INDEX('Cycle 11'!D$10:D$999,MATCH($A1510,'Cycle 11'!$L$10:$L$999,0),1)),""))</f>
        <v/>
      </c>
      <c r="F1510" t="str">
        <f>IF(IFERROR(IFERROR(IFERROR(IFERROR(IFERROR(IFERROR(IFERROR(IFERROR(IFERROR(IFERROR(IFERROR(IFERROR(INDEX(Summer!E$10:E$999,MATCH($A1510,Summer!$L$10:$L$999,0),1),INDEX('Cycle 1'!E$10:E$999,MATCH($A1510,'Cycle 1'!$L$10:$L$999,0),1)),INDEX('Cycle 2'!E$10:E$999,MATCH($A1510,'Cycle 2'!$L$10:$L$999,0),1)),INDEX('Cycle 3'!E$10:E$999,MATCH($A1510,'Cycle 3'!$L$10:$L$999,0),1)),INDEX('Cycle 4'!E$10:E$999,MATCH($A1510,'Cycle 4'!$L$10:$L$999,0),1)),INDEX('Cycle 5'!E$10:E$999,MATCH($A1510,'Cycle 5'!$L$10:$L$999,0),1)),INDEX('Cycle 6'!E$10:E$999,MATCH($A1510,'Cycle 6'!$L$10:$L$999,0),1)),INDEX('Cycle 7'!E$10:E$999,MATCH($A1510,'Cycle 7'!$L$10:$L$999,0),1)),INDEX('Cycle 8'!E$10:E$999,MATCH($A1510,'Cycle 8'!$L$10:$L$999,0),1)),INDEX('Cycle 9'!E$10:E$999,MATCH($A1510,'Cycle 9'!$L$10:$L$999,0),1)),INDEX('Cycle 10'!E$10:E$999,MATCH($A1510,'Cycle 10'!$L$10:$L$999,0),1)),INDEX('Cycle 11'!E$10:E$999,MATCH($A1510,'Cycle 11'!$L$10:$L$999,0),1)),"")="","",IFERROR(IFERROR(IFERROR(IFERROR(IFERROR(IFERROR(IFERROR(IFERROR(IFERROR(IFERROR(IFERROR(IFERROR(INDEX(Summer!E$10:E$999,MATCH($A1510,Summer!$L$10:$L$999,0),1),INDEX('Cycle 1'!E$10:E$999,MATCH($A1510,'Cycle 1'!$L$10:$L$999,0),1)),INDEX('Cycle 2'!E$10:E$999,MATCH($A1510,'Cycle 2'!$L$10:$L$999,0),1)),INDEX('Cycle 3'!E$10:E$999,MATCH($A1510,'Cycle 3'!$L$10:$L$999,0),1)),INDEX('Cycle 4'!E$10:E$999,MATCH($A1510,'Cycle 4'!$L$10:$L$999,0),1)),INDEX('Cycle 5'!E$10:E$999,MATCH($A1510,'Cycle 5'!$L$10:$L$999,0),1)),INDEX('Cycle 6'!E$10:E$999,MATCH($A1510,'Cycle 6'!$L$10:$L$999,0),1)),INDEX('Cycle 7'!E$10:E$999,MATCH($A1510,'Cycle 7'!$L$10:$L$999,0),1)),INDEX('Cycle 8'!E$10:E$999,MATCH($A1510,'Cycle 8'!$L$10:$L$999,0),1)),INDEX('Cycle 9'!E$10:E$999,MATCH($A1510,'Cycle 9'!$L$10:$L$999,0),1)),INDEX('Cycle 10'!E$10:E$999,MATCH($A1510,'Cycle 10'!$L$10:$L$999,0),1)),INDEX('Cycle 11'!E$10:E$999,MATCH($A1510,'Cycle 11'!$L$10:$L$999,0),1)),""))</f>
        <v/>
      </c>
      <c r="G1510" t="str">
        <f>IF(IFERROR(IFERROR(IFERROR(IFERROR(IFERROR(IFERROR(IFERROR(IFERROR(IFERROR(IFERROR(IFERROR(IFERROR(INDEX(Summer!F$10:F$999,MATCH($A1510,Summer!$L$10:$L$999,0),1),INDEX('Cycle 1'!F$10:F$999,MATCH($A1510,'Cycle 1'!$L$10:$L$999,0),1)),INDEX('Cycle 2'!F$10:F$999,MATCH($A1510,'Cycle 2'!$L$10:$L$999,0),1)),INDEX('Cycle 3'!F$10:F$999,MATCH($A1510,'Cycle 3'!$L$10:$L$999,0),1)),INDEX('Cycle 4'!F$10:F$999,MATCH($A1510,'Cycle 4'!$L$10:$L$999,0),1)),INDEX('Cycle 5'!F$10:F$999,MATCH($A1510,'Cycle 5'!$L$10:$L$999,0),1)),INDEX('Cycle 6'!F$10:F$999,MATCH($A1510,'Cycle 6'!$L$10:$L$999,0),1)),INDEX('Cycle 7'!F$10:F$999,MATCH($A1510,'Cycle 7'!$L$10:$L$999,0),1)),INDEX('Cycle 8'!F$10:F$999,MATCH($A1510,'Cycle 8'!$L$10:$L$999,0),1)),INDEX('Cycle 9'!F$10:F$999,MATCH($A1510,'Cycle 9'!$L$10:$L$999,0),1)),INDEX('Cycle 10'!F$10:F$999,MATCH($A1510,'Cycle 10'!$L$10:$L$999,0),1)),INDEX('Cycle 11'!F$10:F$999,MATCH($A1510,'Cycle 11'!$L$10:$L$999,0),1)),"")="","",IFERROR(IFERROR(IFERROR(IFERROR(IFERROR(IFERROR(IFERROR(IFERROR(IFERROR(IFERROR(IFERROR(IFERROR(INDEX(Summer!F$10:F$999,MATCH($A1510,Summer!$L$10:$L$999,0),1),INDEX('Cycle 1'!F$10:F$999,MATCH($A1510,'Cycle 1'!$L$10:$L$999,0),1)),INDEX('Cycle 2'!F$10:F$999,MATCH($A1510,'Cycle 2'!$L$10:$L$999,0),1)),INDEX('Cycle 3'!F$10:F$999,MATCH($A1510,'Cycle 3'!$L$10:$L$999,0),1)),INDEX('Cycle 4'!F$10:F$999,MATCH($A1510,'Cycle 4'!$L$10:$L$999,0),1)),INDEX('Cycle 5'!F$10:F$999,MATCH($A1510,'Cycle 5'!$L$10:$L$999,0),1)),INDEX('Cycle 6'!F$10:F$999,MATCH($A1510,'Cycle 6'!$L$10:$L$999,0),1)),INDEX('Cycle 7'!F$10:F$999,MATCH($A1510,'Cycle 7'!$L$10:$L$999,0),1)),INDEX('Cycle 8'!F$10:F$999,MATCH($A1510,'Cycle 8'!$L$10:$L$999,0),1)),INDEX('Cycle 9'!F$10:F$999,MATCH($A1510,'Cycle 9'!$L$10:$L$999,0),1)),INDEX('Cycle 10'!F$10:F$999,MATCH($A1510,'Cycle 10'!$L$10:$L$999,0),1)),INDEX('Cycle 11'!F$10:F$999,MATCH($A1510,'Cycle 11'!$L$10:$L$999,0),1)),""))</f>
        <v/>
      </c>
      <c r="H1510" t="str">
        <f>IF(IFERROR(IFERROR(IFERROR(IFERROR(IFERROR(IFERROR(IFERROR(IFERROR(IFERROR(IFERROR(IFERROR(IFERROR(INDEX(Summer!G$10:G$999,MATCH($A1510,Summer!$L$10:$L$999,0),1),INDEX('Cycle 1'!G$10:G$999,MATCH($A1510,'Cycle 1'!$L$10:$L$999,0),1)),INDEX('Cycle 2'!G$10:G$999,MATCH($A1510,'Cycle 2'!$L$10:$L$999,0),1)),INDEX('Cycle 3'!G$10:G$999,MATCH($A1510,'Cycle 3'!$L$10:$L$999,0),1)),INDEX('Cycle 4'!G$10:G$999,MATCH($A1510,'Cycle 4'!$L$10:$L$999,0),1)),INDEX('Cycle 5'!G$10:G$999,MATCH($A1510,'Cycle 5'!$L$10:$L$999,0),1)),INDEX('Cycle 6'!G$10:G$999,MATCH($A1510,'Cycle 6'!$L$10:$L$999,0),1)),INDEX('Cycle 7'!G$10:G$999,MATCH($A1510,'Cycle 7'!$L$10:$L$999,0),1)),INDEX('Cycle 8'!G$10:G$999,MATCH($A1510,'Cycle 8'!$L$10:$L$999,0),1)),INDEX('Cycle 9'!G$10:G$999,MATCH($A1510,'Cycle 9'!$L$10:$L$999,0),1)),INDEX('Cycle 10'!G$10:G$999,MATCH($A1510,'Cycle 10'!$L$10:$L$999,0),1)),INDEX('Cycle 11'!G$10:G$999,MATCH($A1510,'Cycle 11'!$L$10:$L$999,0),1)),"")="","",IFERROR(IFERROR(IFERROR(IFERROR(IFERROR(IFERROR(IFERROR(IFERROR(IFERROR(IFERROR(IFERROR(IFERROR(INDEX(Summer!G$10:G$999,MATCH($A1510,Summer!$L$10:$L$999,0),1),INDEX('Cycle 1'!G$10:G$999,MATCH($A1510,'Cycle 1'!$L$10:$L$999,0),1)),INDEX('Cycle 2'!G$10:G$999,MATCH($A1510,'Cycle 2'!$L$10:$L$999,0),1)),INDEX('Cycle 3'!G$10:G$999,MATCH($A1510,'Cycle 3'!$L$10:$L$999,0),1)),INDEX('Cycle 4'!G$10:G$999,MATCH($A1510,'Cycle 4'!$L$10:$L$999,0),1)),INDEX('Cycle 5'!G$10:G$999,MATCH($A1510,'Cycle 5'!$L$10:$L$999,0),1)),INDEX('Cycle 6'!G$10:G$999,MATCH($A1510,'Cycle 6'!$L$10:$L$999,0),1)),INDEX('Cycle 7'!G$10:G$999,MATCH($A1510,'Cycle 7'!$L$10:$L$999,0),1)),INDEX('Cycle 8'!G$10:G$999,MATCH($A1510,'Cycle 8'!$L$10:$L$999,0),1)),INDEX('Cycle 9'!G$10:G$999,MATCH($A1510,'Cycle 9'!$L$10:$L$999,0),1)),INDEX('Cycle 10'!G$10:G$999,MATCH($A1510,'Cycle 10'!$L$10:$L$999,0),1)),INDEX('Cycle 11'!G$10:G$999,MATCH($A1510,'Cycle 11'!$L$10:$L$999,0),1)),""))</f>
        <v/>
      </c>
      <c r="I1510">
        <f>IFERROR(IF(C1510="",MAX(I$1:I1509),IF(ROW(C$2)=ROW(C1510),1,IF(ISERROR(VLOOKUP(C1510,C$2:C1509,1,FALSE)),MAX(I$1:I1509)+1,MAX(I$1:I1509)))),"")</f>
        <v>0</v>
      </c>
      <c r="J1510" t="str">
        <f t="shared" si="150"/>
        <v/>
      </c>
      <c r="K1510" t="str">
        <f t="shared" si="152"/>
        <v/>
      </c>
      <c r="L1510" t="str">
        <f t="shared" si="152"/>
        <v/>
      </c>
      <c r="M1510" t="str">
        <f t="shared" si="152"/>
        <v/>
      </c>
      <c r="N1510" t="str">
        <f t="shared" si="152"/>
        <v/>
      </c>
      <c r="O1510" t="str">
        <f t="shared" si="152"/>
        <v/>
      </c>
      <c r="P1510" t="str">
        <f t="shared" si="152"/>
        <v/>
      </c>
      <c r="Q1510" t="str">
        <f t="shared" si="152"/>
        <v/>
      </c>
      <c r="R1510" t="str">
        <f t="shared" si="152"/>
        <v/>
      </c>
      <c r="S1510" t="str">
        <f t="shared" si="152"/>
        <v/>
      </c>
      <c r="T1510" t="str">
        <f t="shared" si="152"/>
        <v/>
      </c>
      <c r="U1510" t="str">
        <f t="shared" si="152"/>
        <v/>
      </c>
      <c r="V1510" t="str">
        <f t="shared" si="152"/>
        <v/>
      </c>
      <c r="W1510" t="str">
        <f t="shared" si="151"/>
        <v/>
      </c>
      <c r="X1510">
        <f>IF(OR(H1510="No",H1510=""),0,IF(COUNTIFS(H$2:H1510,"Yes",C$2:C1510,C1510)&gt;1,0,COUNTIFS(H$2:H1510,"Yes",C$2:C1510,C1510)))+IF(X1509=$X$1,0,X1509)</f>
        <v>0</v>
      </c>
    </row>
    <row r="1511" spans="1:24" x14ac:dyDescent="0.3">
      <c r="A1511">
        <f>ROWS($A$2:$A1511)</f>
        <v>1510</v>
      </c>
      <c r="B1511" t="str">
        <f>IF(ISERROR(VLOOKUP(A1511,Summer!L$11:L$500,1,FALSE)),IF(ISERROR(VLOOKUP(A1511,'Cycle 1'!L$11:L$500,1,FALSE)),IF(ISERROR(VLOOKUP(A1511,'Cycle 2'!L$11:L$500,1,FALSE)),IF(ISERROR(VLOOKUP(A1511,'Cycle 3'!L$11:L$500,1,FALSE)),IF(ISERROR(VLOOKUP(A1511,'Cycle 4'!L$11:L$500,1,FALSE)),IF(ISERROR(VLOOKUP(A1511,'Cycle 5'!L$11:L$500,1,FALSE)),IF(ISERROR(VLOOKUP(A1511,'Cycle 6'!L$11:L$500,1,FALSE)),IF(ISERROR(VLOOKUP(A1511,'Cycle 7'!L$11:L$500,1,FALSE)),IF(ISERROR(VLOOKUP(A1511,'Cycle 8'!L$11:L$500,1,FALSE)),IF(ISERROR(VLOOKUP(A1511,'Cycle 9'!L$11:L$500,1,FALSE)),IF(ISERROR(VLOOKUP(A1511,'Cycle 10'!L$11:L$500,1,FALSE)),IF(ISERROR(VLOOKUP(A1511,'Cycle 11'!L$11:L$500,1,FALSE)),"","Cycle 11"),"Cycle 10"),"Cycle 9"),"Cycle 8"),"Cycle 7"),"Cycle 6"),"Cycle 5"),"Cycle 4"),"Cycle 3"),"Cycle 2"),"Cycle 1"),"Summer")</f>
        <v/>
      </c>
      <c r="C1511" t="str">
        <f>IF(IFERROR(IFERROR(IFERROR(IFERROR(IFERROR(IFERROR(IFERROR(IFERROR(IFERROR(IFERROR(IFERROR(IFERROR(INDEX(Summer!B$10:B$999,MATCH($A1511,Summer!$L$10:$L$999,0),1),INDEX('Cycle 1'!B$10:B$999,MATCH($A1511,'Cycle 1'!$L$10:$L$999,0),1)),INDEX('Cycle 2'!B$10:B$999,MATCH($A1511,'Cycle 2'!$L$10:$L$999,0),1)),INDEX('Cycle 3'!B$10:B$999,MATCH($A1511,'Cycle 3'!$L$10:$L$999,0),1)),INDEX('Cycle 4'!B$10:B$999,MATCH($A1511,'Cycle 4'!$L$10:$L$999,0),1)),INDEX('Cycle 5'!B$10:B$999,MATCH($A1511,'Cycle 5'!$L$10:$L$999,0),1)),INDEX('Cycle 6'!B$10:B$999,MATCH($A1511,'Cycle 6'!$L$10:$L$999,0),1)),INDEX('Cycle 7'!B$10:B$999,MATCH($A1511,'Cycle 7'!$L$10:$L$999,0),1)),INDEX('Cycle 8'!B$10:B$999,MATCH($A1511,'Cycle 8'!$L$10:$L$999,0),1)),INDEX('Cycle 9'!B$10:B$999,MATCH($A1511,'Cycle 9'!$L$10:$L$999,0),1)),INDEX('Cycle 10'!B$10:B$999,MATCH($A1511,'Cycle 10'!$L$10:$L$999,0),1)),INDEX('Cycle 11'!B$10:B$999,MATCH($A1511,'Cycle 11'!$L$10:$L$999,0),1)),"")="","",IFERROR(IFERROR(IFERROR(IFERROR(IFERROR(IFERROR(IFERROR(IFERROR(IFERROR(IFERROR(IFERROR(IFERROR(INDEX(Summer!B$10:B$999,MATCH($A1511,Summer!$L$10:$L$999,0),1),INDEX('Cycle 1'!B$10:B$999,MATCH($A1511,'Cycle 1'!$L$10:$L$999,0),1)),INDEX('Cycle 2'!B$10:B$999,MATCH($A1511,'Cycle 2'!$L$10:$L$999,0),1)),INDEX('Cycle 3'!B$10:B$999,MATCH($A1511,'Cycle 3'!$L$10:$L$999,0),1)),INDEX('Cycle 4'!B$10:B$999,MATCH($A1511,'Cycle 4'!$L$10:$L$999,0),1)),INDEX('Cycle 5'!B$10:B$999,MATCH($A1511,'Cycle 5'!$L$10:$L$999,0),1)),INDEX('Cycle 6'!B$10:B$999,MATCH($A1511,'Cycle 6'!$L$10:$L$999,0),1)),INDEX('Cycle 7'!B$10:B$999,MATCH($A1511,'Cycle 7'!$L$10:$L$999,0),1)),INDEX('Cycle 8'!B$10:B$999,MATCH($A1511,'Cycle 8'!$L$10:$L$999,0),1)),INDEX('Cycle 9'!B$10:B$999,MATCH($A1511,'Cycle 9'!$L$10:$L$999,0),1)),INDEX('Cycle 10'!B$10:B$999,MATCH($A1511,'Cycle 10'!$L$10:$L$999,0),1)),INDEX('Cycle 11'!B$10:B$999,MATCH($A1511,'Cycle 11'!$L$10:$L$999,0),1)),""))</f>
        <v/>
      </c>
      <c r="D1511" t="str">
        <f>IF(IFERROR(IFERROR(IFERROR(IFERROR(IFERROR(IFERROR(IFERROR(IFERROR(IFERROR(IFERROR(IFERROR(IFERROR(INDEX(Summer!C$10:C$999,MATCH($A1511,Summer!$L$10:$L$999,0),1),INDEX('Cycle 1'!C$10:C$999,MATCH($A1511,'Cycle 1'!$L$10:$L$999,0),1)),INDEX('Cycle 2'!C$10:C$999,MATCH($A1511,'Cycle 2'!$L$10:$L$999,0),1)),INDEX('Cycle 3'!C$10:C$999,MATCH($A1511,'Cycle 3'!$L$10:$L$999,0),1)),INDEX('Cycle 4'!C$10:C$999,MATCH($A1511,'Cycle 4'!$L$10:$L$999,0),1)),INDEX('Cycle 5'!C$10:C$999,MATCH($A1511,'Cycle 5'!$L$10:$L$999,0),1)),INDEX('Cycle 6'!C$10:C$999,MATCH($A1511,'Cycle 6'!$L$10:$L$999,0),1)),INDEX('Cycle 7'!C$10:C$999,MATCH($A1511,'Cycle 7'!$L$10:$L$999,0),1)),INDEX('Cycle 8'!C$10:C$999,MATCH($A1511,'Cycle 8'!$L$10:$L$999,0),1)),INDEX('Cycle 9'!C$10:C$999,MATCH($A1511,'Cycle 9'!$L$10:$L$999,0),1)),INDEX('Cycle 10'!C$10:C$999,MATCH($A1511,'Cycle 10'!$L$10:$L$999,0),1)),INDEX('Cycle 11'!C$10:C$999,MATCH($A1511,'Cycle 11'!$L$10:$L$999,0),1)),"")="","",IFERROR(IFERROR(IFERROR(IFERROR(IFERROR(IFERROR(IFERROR(IFERROR(IFERROR(IFERROR(IFERROR(IFERROR(INDEX(Summer!C$10:C$999,MATCH($A1511,Summer!$L$10:$L$999,0),1),INDEX('Cycle 1'!C$10:C$999,MATCH($A1511,'Cycle 1'!$L$10:$L$999,0),1)),INDEX('Cycle 2'!C$10:C$999,MATCH($A1511,'Cycle 2'!$L$10:$L$999,0),1)),INDEX('Cycle 3'!C$10:C$999,MATCH($A1511,'Cycle 3'!$L$10:$L$999,0),1)),INDEX('Cycle 4'!C$10:C$999,MATCH($A1511,'Cycle 4'!$L$10:$L$999,0),1)),INDEX('Cycle 5'!C$10:C$999,MATCH($A1511,'Cycle 5'!$L$10:$L$999,0),1)),INDEX('Cycle 6'!C$10:C$999,MATCH($A1511,'Cycle 6'!$L$10:$L$999,0),1)),INDEX('Cycle 7'!C$10:C$999,MATCH($A1511,'Cycle 7'!$L$10:$L$999,0),1)),INDEX('Cycle 8'!C$10:C$999,MATCH($A1511,'Cycle 8'!$L$10:$L$999,0),1)),INDEX('Cycle 9'!C$10:C$999,MATCH($A1511,'Cycle 9'!$L$10:$L$999,0),1)),INDEX('Cycle 10'!C$10:C$999,MATCH($A1511,'Cycle 10'!$L$10:$L$999,0),1)),INDEX('Cycle 11'!C$10:C$999,MATCH($A1511,'Cycle 11'!$L$10:$L$999,0),1)),""))</f>
        <v/>
      </c>
      <c r="E1511" t="str">
        <f>IF(IFERROR(IFERROR(IFERROR(IFERROR(IFERROR(IFERROR(IFERROR(IFERROR(IFERROR(IFERROR(IFERROR(IFERROR(INDEX(Summer!D$10:D$999,MATCH($A1511,Summer!$L$10:$L$999,0),1),INDEX('Cycle 1'!D$10:D$999,MATCH($A1511,'Cycle 1'!$L$10:$L$999,0),1)),INDEX('Cycle 2'!D$10:D$999,MATCH($A1511,'Cycle 2'!$L$10:$L$999,0),1)),INDEX('Cycle 3'!D$10:D$999,MATCH($A1511,'Cycle 3'!$L$10:$L$999,0),1)),INDEX('Cycle 4'!D$10:D$999,MATCH($A1511,'Cycle 4'!$L$10:$L$999,0),1)),INDEX('Cycle 5'!D$10:D$999,MATCH($A1511,'Cycle 5'!$L$10:$L$999,0),1)),INDEX('Cycle 6'!D$10:D$999,MATCH($A1511,'Cycle 6'!$L$10:$L$999,0),1)),INDEX('Cycle 7'!D$10:D$999,MATCH($A1511,'Cycle 7'!$L$10:$L$999,0),1)),INDEX('Cycle 8'!D$10:D$999,MATCH($A1511,'Cycle 8'!$L$10:$L$999,0),1)),INDEX('Cycle 9'!D$10:D$999,MATCH($A1511,'Cycle 9'!$L$10:$L$999,0),1)),INDEX('Cycle 10'!D$10:D$999,MATCH($A1511,'Cycle 10'!$L$10:$L$999,0),1)),INDEX('Cycle 11'!D$10:D$999,MATCH($A1511,'Cycle 11'!$L$10:$L$999,0),1)),"")="","",IFERROR(IFERROR(IFERROR(IFERROR(IFERROR(IFERROR(IFERROR(IFERROR(IFERROR(IFERROR(IFERROR(IFERROR(INDEX(Summer!D$10:D$999,MATCH($A1511,Summer!$L$10:$L$999,0),1),INDEX('Cycle 1'!D$10:D$999,MATCH($A1511,'Cycle 1'!$L$10:$L$999,0),1)),INDEX('Cycle 2'!D$10:D$999,MATCH($A1511,'Cycle 2'!$L$10:$L$999,0),1)),INDEX('Cycle 3'!D$10:D$999,MATCH($A1511,'Cycle 3'!$L$10:$L$999,0),1)),INDEX('Cycle 4'!D$10:D$999,MATCH($A1511,'Cycle 4'!$L$10:$L$999,0),1)),INDEX('Cycle 5'!D$10:D$999,MATCH($A1511,'Cycle 5'!$L$10:$L$999,0),1)),INDEX('Cycle 6'!D$10:D$999,MATCH($A1511,'Cycle 6'!$L$10:$L$999,0),1)),INDEX('Cycle 7'!D$10:D$999,MATCH($A1511,'Cycle 7'!$L$10:$L$999,0),1)),INDEX('Cycle 8'!D$10:D$999,MATCH($A1511,'Cycle 8'!$L$10:$L$999,0),1)),INDEX('Cycle 9'!D$10:D$999,MATCH($A1511,'Cycle 9'!$L$10:$L$999,0),1)),INDEX('Cycle 10'!D$10:D$999,MATCH($A1511,'Cycle 10'!$L$10:$L$999,0),1)),INDEX('Cycle 11'!D$10:D$999,MATCH($A1511,'Cycle 11'!$L$10:$L$999,0),1)),""))</f>
        <v/>
      </c>
      <c r="F1511" t="str">
        <f>IF(IFERROR(IFERROR(IFERROR(IFERROR(IFERROR(IFERROR(IFERROR(IFERROR(IFERROR(IFERROR(IFERROR(IFERROR(INDEX(Summer!E$10:E$999,MATCH($A1511,Summer!$L$10:$L$999,0),1),INDEX('Cycle 1'!E$10:E$999,MATCH($A1511,'Cycle 1'!$L$10:$L$999,0),1)),INDEX('Cycle 2'!E$10:E$999,MATCH($A1511,'Cycle 2'!$L$10:$L$999,0),1)),INDEX('Cycle 3'!E$10:E$999,MATCH($A1511,'Cycle 3'!$L$10:$L$999,0),1)),INDEX('Cycle 4'!E$10:E$999,MATCH($A1511,'Cycle 4'!$L$10:$L$999,0),1)),INDEX('Cycle 5'!E$10:E$999,MATCH($A1511,'Cycle 5'!$L$10:$L$999,0),1)),INDEX('Cycle 6'!E$10:E$999,MATCH($A1511,'Cycle 6'!$L$10:$L$999,0),1)),INDEX('Cycle 7'!E$10:E$999,MATCH($A1511,'Cycle 7'!$L$10:$L$999,0),1)),INDEX('Cycle 8'!E$10:E$999,MATCH($A1511,'Cycle 8'!$L$10:$L$999,0),1)),INDEX('Cycle 9'!E$10:E$999,MATCH($A1511,'Cycle 9'!$L$10:$L$999,0),1)),INDEX('Cycle 10'!E$10:E$999,MATCH($A1511,'Cycle 10'!$L$10:$L$999,0),1)),INDEX('Cycle 11'!E$10:E$999,MATCH($A1511,'Cycle 11'!$L$10:$L$999,0),1)),"")="","",IFERROR(IFERROR(IFERROR(IFERROR(IFERROR(IFERROR(IFERROR(IFERROR(IFERROR(IFERROR(IFERROR(IFERROR(INDEX(Summer!E$10:E$999,MATCH($A1511,Summer!$L$10:$L$999,0),1),INDEX('Cycle 1'!E$10:E$999,MATCH($A1511,'Cycle 1'!$L$10:$L$999,0),1)),INDEX('Cycle 2'!E$10:E$999,MATCH($A1511,'Cycle 2'!$L$10:$L$999,0),1)),INDEX('Cycle 3'!E$10:E$999,MATCH($A1511,'Cycle 3'!$L$10:$L$999,0),1)),INDEX('Cycle 4'!E$10:E$999,MATCH($A1511,'Cycle 4'!$L$10:$L$999,0),1)),INDEX('Cycle 5'!E$10:E$999,MATCH($A1511,'Cycle 5'!$L$10:$L$999,0),1)),INDEX('Cycle 6'!E$10:E$999,MATCH($A1511,'Cycle 6'!$L$10:$L$999,0),1)),INDEX('Cycle 7'!E$10:E$999,MATCH($A1511,'Cycle 7'!$L$10:$L$999,0),1)),INDEX('Cycle 8'!E$10:E$999,MATCH($A1511,'Cycle 8'!$L$10:$L$999,0),1)),INDEX('Cycle 9'!E$10:E$999,MATCH($A1511,'Cycle 9'!$L$10:$L$999,0),1)),INDEX('Cycle 10'!E$10:E$999,MATCH($A1511,'Cycle 10'!$L$10:$L$999,0),1)),INDEX('Cycle 11'!E$10:E$999,MATCH($A1511,'Cycle 11'!$L$10:$L$999,0),1)),""))</f>
        <v/>
      </c>
      <c r="G1511" t="str">
        <f>IF(IFERROR(IFERROR(IFERROR(IFERROR(IFERROR(IFERROR(IFERROR(IFERROR(IFERROR(IFERROR(IFERROR(IFERROR(INDEX(Summer!F$10:F$999,MATCH($A1511,Summer!$L$10:$L$999,0),1),INDEX('Cycle 1'!F$10:F$999,MATCH($A1511,'Cycle 1'!$L$10:$L$999,0),1)),INDEX('Cycle 2'!F$10:F$999,MATCH($A1511,'Cycle 2'!$L$10:$L$999,0),1)),INDEX('Cycle 3'!F$10:F$999,MATCH($A1511,'Cycle 3'!$L$10:$L$999,0),1)),INDEX('Cycle 4'!F$10:F$999,MATCH($A1511,'Cycle 4'!$L$10:$L$999,0),1)),INDEX('Cycle 5'!F$10:F$999,MATCH($A1511,'Cycle 5'!$L$10:$L$999,0),1)),INDEX('Cycle 6'!F$10:F$999,MATCH($A1511,'Cycle 6'!$L$10:$L$999,0),1)),INDEX('Cycle 7'!F$10:F$999,MATCH($A1511,'Cycle 7'!$L$10:$L$999,0),1)),INDEX('Cycle 8'!F$10:F$999,MATCH($A1511,'Cycle 8'!$L$10:$L$999,0),1)),INDEX('Cycle 9'!F$10:F$999,MATCH($A1511,'Cycle 9'!$L$10:$L$999,0),1)),INDEX('Cycle 10'!F$10:F$999,MATCH($A1511,'Cycle 10'!$L$10:$L$999,0),1)),INDEX('Cycle 11'!F$10:F$999,MATCH($A1511,'Cycle 11'!$L$10:$L$999,0),1)),"")="","",IFERROR(IFERROR(IFERROR(IFERROR(IFERROR(IFERROR(IFERROR(IFERROR(IFERROR(IFERROR(IFERROR(IFERROR(INDEX(Summer!F$10:F$999,MATCH($A1511,Summer!$L$10:$L$999,0),1),INDEX('Cycle 1'!F$10:F$999,MATCH($A1511,'Cycle 1'!$L$10:$L$999,0),1)),INDEX('Cycle 2'!F$10:F$999,MATCH($A1511,'Cycle 2'!$L$10:$L$999,0),1)),INDEX('Cycle 3'!F$10:F$999,MATCH($A1511,'Cycle 3'!$L$10:$L$999,0),1)),INDEX('Cycle 4'!F$10:F$999,MATCH($A1511,'Cycle 4'!$L$10:$L$999,0),1)),INDEX('Cycle 5'!F$10:F$999,MATCH($A1511,'Cycle 5'!$L$10:$L$999,0),1)),INDEX('Cycle 6'!F$10:F$999,MATCH($A1511,'Cycle 6'!$L$10:$L$999,0),1)),INDEX('Cycle 7'!F$10:F$999,MATCH($A1511,'Cycle 7'!$L$10:$L$999,0),1)),INDEX('Cycle 8'!F$10:F$999,MATCH($A1511,'Cycle 8'!$L$10:$L$999,0),1)),INDEX('Cycle 9'!F$10:F$999,MATCH($A1511,'Cycle 9'!$L$10:$L$999,0),1)),INDEX('Cycle 10'!F$10:F$999,MATCH($A1511,'Cycle 10'!$L$10:$L$999,0),1)),INDEX('Cycle 11'!F$10:F$999,MATCH($A1511,'Cycle 11'!$L$10:$L$999,0),1)),""))</f>
        <v/>
      </c>
      <c r="H1511" t="str">
        <f>IF(IFERROR(IFERROR(IFERROR(IFERROR(IFERROR(IFERROR(IFERROR(IFERROR(IFERROR(IFERROR(IFERROR(IFERROR(INDEX(Summer!G$10:G$999,MATCH($A1511,Summer!$L$10:$L$999,0),1),INDEX('Cycle 1'!G$10:G$999,MATCH($A1511,'Cycle 1'!$L$10:$L$999,0),1)),INDEX('Cycle 2'!G$10:G$999,MATCH($A1511,'Cycle 2'!$L$10:$L$999,0),1)),INDEX('Cycle 3'!G$10:G$999,MATCH($A1511,'Cycle 3'!$L$10:$L$999,0),1)),INDEX('Cycle 4'!G$10:G$999,MATCH($A1511,'Cycle 4'!$L$10:$L$999,0),1)),INDEX('Cycle 5'!G$10:G$999,MATCH($A1511,'Cycle 5'!$L$10:$L$999,0),1)),INDEX('Cycle 6'!G$10:G$999,MATCH($A1511,'Cycle 6'!$L$10:$L$999,0),1)),INDEX('Cycle 7'!G$10:G$999,MATCH($A1511,'Cycle 7'!$L$10:$L$999,0),1)),INDEX('Cycle 8'!G$10:G$999,MATCH($A1511,'Cycle 8'!$L$10:$L$999,0),1)),INDEX('Cycle 9'!G$10:G$999,MATCH($A1511,'Cycle 9'!$L$10:$L$999,0),1)),INDEX('Cycle 10'!G$10:G$999,MATCH($A1511,'Cycle 10'!$L$10:$L$999,0),1)),INDEX('Cycle 11'!G$10:G$999,MATCH($A1511,'Cycle 11'!$L$10:$L$999,0),1)),"")="","",IFERROR(IFERROR(IFERROR(IFERROR(IFERROR(IFERROR(IFERROR(IFERROR(IFERROR(IFERROR(IFERROR(IFERROR(INDEX(Summer!G$10:G$999,MATCH($A1511,Summer!$L$10:$L$999,0),1),INDEX('Cycle 1'!G$10:G$999,MATCH($A1511,'Cycle 1'!$L$10:$L$999,0),1)),INDEX('Cycle 2'!G$10:G$999,MATCH($A1511,'Cycle 2'!$L$10:$L$999,0),1)),INDEX('Cycle 3'!G$10:G$999,MATCH($A1511,'Cycle 3'!$L$10:$L$999,0),1)),INDEX('Cycle 4'!G$10:G$999,MATCH($A1511,'Cycle 4'!$L$10:$L$999,0),1)),INDEX('Cycle 5'!G$10:G$999,MATCH($A1511,'Cycle 5'!$L$10:$L$999,0),1)),INDEX('Cycle 6'!G$10:G$999,MATCH($A1511,'Cycle 6'!$L$10:$L$999,0),1)),INDEX('Cycle 7'!G$10:G$999,MATCH($A1511,'Cycle 7'!$L$10:$L$999,0),1)),INDEX('Cycle 8'!G$10:G$999,MATCH($A1511,'Cycle 8'!$L$10:$L$999,0),1)),INDEX('Cycle 9'!G$10:G$999,MATCH($A1511,'Cycle 9'!$L$10:$L$999,0),1)),INDEX('Cycle 10'!G$10:G$999,MATCH($A1511,'Cycle 10'!$L$10:$L$999,0),1)),INDEX('Cycle 11'!G$10:G$999,MATCH($A1511,'Cycle 11'!$L$10:$L$999,0),1)),""))</f>
        <v/>
      </c>
      <c r="I1511">
        <f>IFERROR(IF(C1511="",MAX(I$1:I1510),IF(ROW(C$2)=ROW(C1511),1,IF(ISERROR(VLOOKUP(C1511,C$2:C1510,1,FALSE)),MAX(I$1:I1510)+1,MAX(I$1:I1510)))),"")</f>
        <v>0</v>
      </c>
      <c r="J1511" t="str">
        <f t="shared" si="150"/>
        <v/>
      </c>
      <c r="K1511" t="str">
        <f t="shared" si="152"/>
        <v/>
      </c>
      <c r="L1511" t="str">
        <f t="shared" si="152"/>
        <v/>
      </c>
      <c r="M1511" t="str">
        <f t="shared" si="152"/>
        <v/>
      </c>
      <c r="N1511" t="str">
        <f t="shared" si="152"/>
        <v/>
      </c>
      <c r="O1511" t="str">
        <f t="shared" si="152"/>
        <v/>
      </c>
      <c r="P1511" t="str">
        <f t="shared" si="152"/>
        <v/>
      </c>
      <c r="Q1511" t="str">
        <f t="shared" si="152"/>
        <v/>
      </c>
      <c r="R1511" t="str">
        <f t="shared" si="152"/>
        <v/>
      </c>
      <c r="S1511" t="str">
        <f t="shared" si="152"/>
        <v/>
      </c>
      <c r="T1511" t="str">
        <f t="shared" si="152"/>
        <v/>
      </c>
      <c r="U1511" t="str">
        <f t="shared" si="152"/>
        <v/>
      </c>
      <c r="V1511" t="str">
        <f t="shared" si="152"/>
        <v/>
      </c>
      <c r="W1511" t="str">
        <f t="shared" si="151"/>
        <v/>
      </c>
      <c r="X1511">
        <f>IF(OR(H1511="No",H1511=""),0,IF(COUNTIFS(H$2:H1511,"Yes",C$2:C1511,C1511)&gt;1,0,COUNTIFS(H$2:H1511,"Yes",C$2:C1511,C1511)))+IF(X1510=$X$1,0,X1510)</f>
        <v>0</v>
      </c>
    </row>
    <row r="1512" spans="1:24" x14ac:dyDescent="0.3">
      <c r="A1512">
        <f>ROWS($A$2:$A1512)</f>
        <v>1511</v>
      </c>
      <c r="B1512" t="str">
        <f>IF(ISERROR(VLOOKUP(A1512,Summer!L$11:L$500,1,FALSE)),IF(ISERROR(VLOOKUP(A1512,'Cycle 1'!L$11:L$500,1,FALSE)),IF(ISERROR(VLOOKUP(A1512,'Cycle 2'!L$11:L$500,1,FALSE)),IF(ISERROR(VLOOKUP(A1512,'Cycle 3'!L$11:L$500,1,FALSE)),IF(ISERROR(VLOOKUP(A1512,'Cycle 4'!L$11:L$500,1,FALSE)),IF(ISERROR(VLOOKUP(A1512,'Cycle 5'!L$11:L$500,1,FALSE)),IF(ISERROR(VLOOKUP(A1512,'Cycle 6'!L$11:L$500,1,FALSE)),IF(ISERROR(VLOOKUP(A1512,'Cycle 7'!L$11:L$500,1,FALSE)),IF(ISERROR(VLOOKUP(A1512,'Cycle 8'!L$11:L$500,1,FALSE)),IF(ISERROR(VLOOKUP(A1512,'Cycle 9'!L$11:L$500,1,FALSE)),IF(ISERROR(VLOOKUP(A1512,'Cycle 10'!L$11:L$500,1,FALSE)),IF(ISERROR(VLOOKUP(A1512,'Cycle 11'!L$11:L$500,1,FALSE)),"","Cycle 11"),"Cycle 10"),"Cycle 9"),"Cycle 8"),"Cycle 7"),"Cycle 6"),"Cycle 5"),"Cycle 4"),"Cycle 3"),"Cycle 2"),"Cycle 1"),"Summer")</f>
        <v/>
      </c>
      <c r="C1512" t="str">
        <f>IF(IFERROR(IFERROR(IFERROR(IFERROR(IFERROR(IFERROR(IFERROR(IFERROR(IFERROR(IFERROR(IFERROR(IFERROR(INDEX(Summer!B$10:B$999,MATCH($A1512,Summer!$L$10:$L$999,0),1),INDEX('Cycle 1'!B$10:B$999,MATCH($A1512,'Cycle 1'!$L$10:$L$999,0),1)),INDEX('Cycle 2'!B$10:B$999,MATCH($A1512,'Cycle 2'!$L$10:$L$999,0),1)),INDEX('Cycle 3'!B$10:B$999,MATCH($A1512,'Cycle 3'!$L$10:$L$999,0),1)),INDEX('Cycle 4'!B$10:B$999,MATCH($A1512,'Cycle 4'!$L$10:$L$999,0),1)),INDEX('Cycle 5'!B$10:B$999,MATCH($A1512,'Cycle 5'!$L$10:$L$999,0),1)),INDEX('Cycle 6'!B$10:B$999,MATCH($A1512,'Cycle 6'!$L$10:$L$999,0),1)),INDEX('Cycle 7'!B$10:B$999,MATCH($A1512,'Cycle 7'!$L$10:$L$999,0),1)),INDEX('Cycle 8'!B$10:B$999,MATCH($A1512,'Cycle 8'!$L$10:$L$999,0),1)),INDEX('Cycle 9'!B$10:B$999,MATCH($A1512,'Cycle 9'!$L$10:$L$999,0),1)),INDEX('Cycle 10'!B$10:B$999,MATCH($A1512,'Cycle 10'!$L$10:$L$999,0),1)),INDEX('Cycle 11'!B$10:B$999,MATCH($A1512,'Cycle 11'!$L$10:$L$999,0),1)),"")="","",IFERROR(IFERROR(IFERROR(IFERROR(IFERROR(IFERROR(IFERROR(IFERROR(IFERROR(IFERROR(IFERROR(IFERROR(INDEX(Summer!B$10:B$999,MATCH($A1512,Summer!$L$10:$L$999,0),1),INDEX('Cycle 1'!B$10:B$999,MATCH($A1512,'Cycle 1'!$L$10:$L$999,0),1)),INDEX('Cycle 2'!B$10:B$999,MATCH($A1512,'Cycle 2'!$L$10:$L$999,0),1)),INDEX('Cycle 3'!B$10:B$999,MATCH($A1512,'Cycle 3'!$L$10:$L$999,0),1)),INDEX('Cycle 4'!B$10:B$999,MATCH($A1512,'Cycle 4'!$L$10:$L$999,0),1)),INDEX('Cycle 5'!B$10:B$999,MATCH($A1512,'Cycle 5'!$L$10:$L$999,0),1)),INDEX('Cycle 6'!B$10:B$999,MATCH($A1512,'Cycle 6'!$L$10:$L$999,0),1)),INDEX('Cycle 7'!B$10:B$999,MATCH($A1512,'Cycle 7'!$L$10:$L$999,0),1)),INDEX('Cycle 8'!B$10:B$999,MATCH($A1512,'Cycle 8'!$L$10:$L$999,0),1)),INDEX('Cycle 9'!B$10:B$999,MATCH($A1512,'Cycle 9'!$L$10:$L$999,0),1)),INDEX('Cycle 10'!B$10:B$999,MATCH($A1512,'Cycle 10'!$L$10:$L$999,0),1)),INDEX('Cycle 11'!B$10:B$999,MATCH($A1512,'Cycle 11'!$L$10:$L$999,0),1)),""))</f>
        <v/>
      </c>
      <c r="D1512" t="str">
        <f>IF(IFERROR(IFERROR(IFERROR(IFERROR(IFERROR(IFERROR(IFERROR(IFERROR(IFERROR(IFERROR(IFERROR(IFERROR(INDEX(Summer!C$10:C$999,MATCH($A1512,Summer!$L$10:$L$999,0),1),INDEX('Cycle 1'!C$10:C$999,MATCH($A1512,'Cycle 1'!$L$10:$L$999,0),1)),INDEX('Cycle 2'!C$10:C$999,MATCH($A1512,'Cycle 2'!$L$10:$L$999,0),1)),INDEX('Cycle 3'!C$10:C$999,MATCH($A1512,'Cycle 3'!$L$10:$L$999,0),1)),INDEX('Cycle 4'!C$10:C$999,MATCH($A1512,'Cycle 4'!$L$10:$L$999,0),1)),INDEX('Cycle 5'!C$10:C$999,MATCH($A1512,'Cycle 5'!$L$10:$L$999,0),1)),INDEX('Cycle 6'!C$10:C$999,MATCH($A1512,'Cycle 6'!$L$10:$L$999,0),1)),INDEX('Cycle 7'!C$10:C$999,MATCH($A1512,'Cycle 7'!$L$10:$L$999,0),1)),INDEX('Cycle 8'!C$10:C$999,MATCH($A1512,'Cycle 8'!$L$10:$L$999,0),1)),INDEX('Cycle 9'!C$10:C$999,MATCH($A1512,'Cycle 9'!$L$10:$L$999,0),1)),INDEX('Cycle 10'!C$10:C$999,MATCH($A1512,'Cycle 10'!$L$10:$L$999,0),1)),INDEX('Cycle 11'!C$10:C$999,MATCH($A1512,'Cycle 11'!$L$10:$L$999,0),1)),"")="","",IFERROR(IFERROR(IFERROR(IFERROR(IFERROR(IFERROR(IFERROR(IFERROR(IFERROR(IFERROR(IFERROR(IFERROR(INDEX(Summer!C$10:C$999,MATCH($A1512,Summer!$L$10:$L$999,0),1),INDEX('Cycle 1'!C$10:C$999,MATCH($A1512,'Cycle 1'!$L$10:$L$999,0),1)),INDEX('Cycle 2'!C$10:C$999,MATCH($A1512,'Cycle 2'!$L$10:$L$999,0),1)),INDEX('Cycle 3'!C$10:C$999,MATCH($A1512,'Cycle 3'!$L$10:$L$999,0),1)),INDEX('Cycle 4'!C$10:C$999,MATCH($A1512,'Cycle 4'!$L$10:$L$999,0),1)),INDEX('Cycle 5'!C$10:C$999,MATCH($A1512,'Cycle 5'!$L$10:$L$999,0),1)),INDEX('Cycle 6'!C$10:C$999,MATCH($A1512,'Cycle 6'!$L$10:$L$999,0),1)),INDEX('Cycle 7'!C$10:C$999,MATCH($A1512,'Cycle 7'!$L$10:$L$999,0),1)),INDEX('Cycle 8'!C$10:C$999,MATCH($A1512,'Cycle 8'!$L$10:$L$999,0),1)),INDEX('Cycle 9'!C$10:C$999,MATCH($A1512,'Cycle 9'!$L$10:$L$999,0),1)),INDEX('Cycle 10'!C$10:C$999,MATCH($A1512,'Cycle 10'!$L$10:$L$999,0),1)),INDEX('Cycle 11'!C$10:C$999,MATCH($A1512,'Cycle 11'!$L$10:$L$999,0),1)),""))</f>
        <v/>
      </c>
      <c r="E1512" t="str">
        <f>IF(IFERROR(IFERROR(IFERROR(IFERROR(IFERROR(IFERROR(IFERROR(IFERROR(IFERROR(IFERROR(IFERROR(IFERROR(INDEX(Summer!D$10:D$999,MATCH($A1512,Summer!$L$10:$L$999,0),1),INDEX('Cycle 1'!D$10:D$999,MATCH($A1512,'Cycle 1'!$L$10:$L$999,0),1)),INDEX('Cycle 2'!D$10:D$999,MATCH($A1512,'Cycle 2'!$L$10:$L$999,0),1)),INDEX('Cycle 3'!D$10:D$999,MATCH($A1512,'Cycle 3'!$L$10:$L$999,0),1)),INDEX('Cycle 4'!D$10:D$999,MATCH($A1512,'Cycle 4'!$L$10:$L$999,0),1)),INDEX('Cycle 5'!D$10:D$999,MATCH($A1512,'Cycle 5'!$L$10:$L$999,0),1)),INDEX('Cycle 6'!D$10:D$999,MATCH($A1512,'Cycle 6'!$L$10:$L$999,0),1)),INDEX('Cycle 7'!D$10:D$999,MATCH($A1512,'Cycle 7'!$L$10:$L$999,0),1)),INDEX('Cycle 8'!D$10:D$999,MATCH($A1512,'Cycle 8'!$L$10:$L$999,0),1)),INDEX('Cycle 9'!D$10:D$999,MATCH($A1512,'Cycle 9'!$L$10:$L$999,0),1)),INDEX('Cycle 10'!D$10:D$999,MATCH($A1512,'Cycle 10'!$L$10:$L$999,0),1)),INDEX('Cycle 11'!D$10:D$999,MATCH($A1512,'Cycle 11'!$L$10:$L$999,0),1)),"")="","",IFERROR(IFERROR(IFERROR(IFERROR(IFERROR(IFERROR(IFERROR(IFERROR(IFERROR(IFERROR(IFERROR(IFERROR(INDEX(Summer!D$10:D$999,MATCH($A1512,Summer!$L$10:$L$999,0),1),INDEX('Cycle 1'!D$10:D$999,MATCH($A1512,'Cycle 1'!$L$10:$L$999,0),1)),INDEX('Cycle 2'!D$10:D$999,MATCH($A1512,'Cycle 2'!$L$10:$L$999,0),1)),INDEX('Cycle 3'!D$10:D$999,MATCH($A1512,'Cycle 3'!$L$10:$L$999,0),1)),INDEX('Cycle 4'!D$10:D$999,MATCH($A1512,'Cycle 4'!$L$10:$L$999,0),1)),INDEX('Cycle 5'!D$10:D$999,MATCH($A1512,'Cycle 5'!$L$10:$L$999,0),1)),INDEX('Cycle 6'!D$10:D$999,MATCH($A1512,'Cycle 6'!$L$10:$L$999,0),1)),INDEX('Cycle 7'!D$10:D$999,MATCH($A1512,'Cycle 7'!$L$10:$L$999,0),1)),INDEX('Cycle 8'!D$10:D$999,MATCH($A1512,'Cycle 8'!$L$10:$L$999,0),1)),INDEX('Cycle 9'!D$10:D$999,MATCH($A1512,'Cycle 9'!$L$10:$L$999,0),1)),INDEX('Cycle 10'!D$10:D$999,MATCH($A1512,'Cycle 10'!$L$10:$L$999,0),1)),INDEX('Cycle 11'!D$10:D$999,MATCH($A1512,'Cycle 11'!$L$10:$L$999,0),1)),""))</f>
        <v/>
      </c>
      <c r="F1512" t="str">
        <f>IF(IFERROR(IFERROR(IFERROR(IFERROR(IFERROR(IFERROR(IFERROR(IFERROR(IFERROR(IFERROR(IFERROR(IFERROR(INDEX(Summer!E$10:E$999,MATCH($A1512,Summer!$L$10:$L$999,0),1),INDEX('Cycle 1'!E$10:E$999,MATCH($A1512,'Cycle 1'!$L$10:$L$999,0),1)),INDEX('Cycle 2'!E$10:E$999,MATCH($A1512,'Cycle 2'!$L$10:$L$999,0),1)),INDEX('Cycle 3'!E$10:E$999,MATCH($A1512,'Cycle 3'!$L$10:$L$999,0),1)),INDEX('Cycle 4'!E$10:E$999,MATCH($A1512,'Cycle 4'!$L$10:$L$999,0),1)),INDEX('Cycle 5'!E$10:E$999,MATCH($A1512,'Cycle 5'!$L$10:$L$999,0),1)),INDEX('Cycle 6'!E$10:E$999,MATCH($A1512,'Cycle 6'!$L$10:$L$999,0),1)),INDEX('Cycle 7'!E$10:E$999,MATCH($A1512,'Cycle 7'!$L$10:$L$999,0),1)),INDEX('Cycle 8'!E$10:E$999,MATCH($A1512,'Cycle 8'!$L$10:$L$999,0),1)),INDEX('Cycle 9'!E$10:E$999,MATCH($A1512,'Cycle 9'!$L$10:$L$999,0),1)),INDEX('Cycle 10'!E$10:E$999,MATCH($A1512,'Cycle 10'!$L$10:$L$999,0),1)),INDEX('Cycle 11'!E$10:E$999,MATCH($A1512,'Cycle 11'!$L$10:$L$999,0),1)),"")="","",IFERROR(IFERROR(IFERROR(IFERROR(IFERROR(IFERROR(IFERROR(IFERROR(IFERROR(IFERROR(IFERROR(IFERROR(INDEX(Summer!E$10:E$999,MATCH($A1512,Summer!$L$10:$L$999,0),1),INDEX('Cycle 1'!E$10:E$999,MATCH($A1512,'Cycle 1'!$L$10:$L$999,0),1)),INDEX('Cycle 2'!E$10:E$999,MATCH($A1512,'Cycle 2'!$L$10:$L$999,0),1)),INDEX('Cycle 3'!E$10:E$999,MATCH($A1512,'Cycle 3'!$L$10:$L$999,0),1)),INDEX('Cycle 4'!E$10:E$999,MATCH($A1512,'Cycle 4'!$L$10:$L$999,0),1)),INDEX('Cycle 5'!E$10:E$999,MATCH($A1512,'Cycle 5'!$L$10:$L$999,0),1)),INDEX('Cycle 6'!E$10:E$999,MATCH($A1512,'Cycle 6'!$L$10:$L$999,0),1)),INDEX('Cycle 7'!E$10:E$999,MATCH($A1512,'Cycle 7'!$L$10:$L$999,0),1)),INDEX('Cycle 8'!E$10:E$999,MATCH($A1512,'Cycle 8'!$L$10:$L$999,0),1)),INDEX('Cycle 9'!E$10:E$999,MATCH($A1512,'Cycle 9'!$L$10:$L$999,0),1)),INDEX('Cycle 10'!E$10:E$999,MATCH($A1512,'Cycle 10'!$L$10:$L$999,0),1)),INDEX('Cycle 11'!E$10:E$999,MATCH($A1512,'Cycle 11'!$L$10:$L$999,0),1)),""))</f>
        <v/>
      </c>
      <c r="G1512" t="str">
        <f>IF(IFERROR(IFERROR(IFERROR(IFERROR(IFERROR(IFERROR(IFERROR(IFERROR(IFERROR(IFERROR(IFERROR(IFERROR(INDEX(Summer!F$10:F$999,MATCH($A1512,Summer!$L$10:$L$999,0),1),INDEX('Cycle 1'!F$10:F$999,MATCH($A1512,'Cycle 1'!$L$10:$L$999,0),1)),INDEX('Cycle 2'!F$10:F$999,MATCH($A1512,'Cycle 2'!$L$10:$L$999,0),1)),INDEX('Cycle 3'!F$10:F$999,MATCH($A1512,'Cycle 3'!$L$10:$L$999,0),1)),INDEX('Cycle 4'!F$10:F$999,MATCH($A1512,'Cycle 4'!$L$10:$L$999,0),1)),INDEX('Cycle 5'!F$10:F$999,MATCH($A1512,'Cycle 5'!$L$10:$L$999,0),1)),INDEX('Cycle 6'!F$10:F$999,MATCH($A1512,'Cycle 6'!$L$10:$L$999,0),1)),INDEX('Cycle 7'!F$10:F$999,MATCH($A1512,'Cycle 7'!$L$10:$L$999,0),1)),INDEX('Cycle 8'!F$10:F$999,MATCH($A1512,'Cycle 8'!$L$10:$L$999,0),1)),INDEX('Cycle 9'!F$10:F$999,MATCH($A1512,'Cycle 9'!$L$10:$L$999,0),1)),INDEX('Cycle 10'!F$10:F$999,MATCH($A1512,'Cycle 10'!$L$10:$L$999,0),1)),INDEX('Cycle 11'!F$10:F$999,MATCH($A1512,'Cycle 11'!$L$10:$L$999,0),1)),"")="","",IFERROR(IFERROR(IFERROR(IFERROR(IFERROR(IFERROR(IFERROR(IFERROR(IFERROR(IFERROR(IFERROR(IFERROR(INDEX(Summer!F$10:F$999,MATCH($A1512,Summer!$L$10:$L$999,0),1),INDEX('Cycle 1'!F$10:F$999,MATCH($A1512,'Cycle 1'!$L$10:$L$999,0),1)),INDEX('Cycle 2'!F$10:F$999,MATCH($A1512,'Cycle 2'!$L$10:$L$999,0),1)),INDEX('Cycle 3'!F$10:F$999,MATCH($A1512,'Cycle 3'!$L$10:$L$999,0),1)),INDEX('Cycle 4'!F$10:F$999,MATCH($A1512,'Cycle 4'!$L$10:$L$999,0),1)),INDEX('Cycle 5'!F$10:F$999,MATCH($A1512,'Cycle 5'!$L$10:$L$999,0),1)),INDEX('Cycle 6'!F$10:F$999,MATCH($A1512,'Cycle 6'!$L$10:$L$999,0),1)),INDEX('Cycle 7'!F$10:F$999,MATCH($A1512,'Cycle 7'!$L$10:$L$999,0),1)),INDEX('Cycle 8'!F$10:F$999,MATCH($A1512,'Cycle 8'!$L$10:$L$999,0),1)),INDEX('Cycle 9'!F$10:F$999,MATCH($A1512,'Cycle 9'!$L$10:$L$999,0),1)),INDEX('Cycle 10'!F$10:F$999,MATCH($A1512,'Cycle 10'!$L$10:$L$999,0),1)),INDEX('Cycle 11'!F$10:F$999,MATCH($A1512,'Cycle 11'!$L$10:$L$999,0),1)),""))</f>
        <v/>
      </c>
      <c r="H1512" t="str">
        <f>IF(IFERROR(IFERROR(IFERROR(IFERROR(IFERROR(IFERROR(IFERROR(IFERROR(IFERROR(IFERROR(IFERROR(IFERROR(INDEX(Summer!G$10:G$999,MATCH($A1512,Summer!$L$10:$L$999,0),1),INDEX('Cycle 1'!G$10:G$999,MATCH($A1512,'Cycle 1'!$L$10:$L$999,0),1)),INDEX('Cycle 2'!G$10:G$999,MATCH($A1512,'Cycle 2'!$L$10:$L$999,0),1)),INDEX('Cycle 3'!G$10:G$999,MATCH($A1512,'Cycle 3'!$L$10:$L$999,0),1)),INDEX('Cycle 4'!G$10:G$999,MATCH($A1512,'Cycle 4'!$L$10:$L$999,0),1)),INDEX('Cycle 5'!G$10:G$999,MATCH($A1512,'Cycle 5'!$L$10:$L$999,0),1)),INDEX('Cycle 6'!G$10:G$999,MATCH($A1512,'Cycle 6'!$L$10:$L$999,0),1)),INDEX('Cycle 7'!G$10:G$999,MATCH($A1512,'Cycle 7'!$L$10:$L$999,0),1)),INDEX('Cycle 8'!G$10:G$999,MATCH($A1512,'Cycle 8'!$L$10:$L$999,0),1)),INDEX('Cycle 9'!G$10:G$999,MATCH($A1512,'Cycle 9'!$L$10:$L$999,0),1)),INDEX('Cycle 10'!G$10:G$999,MATCH($A1512,'Cycle 10'!$L$10:$L$999,0),1)),INDEX('Cycle 11'!G$10:G$999,MATCH($A1512,'Cycle 11'!$L$10:$L$999,0),1)),"")="","",IFERROR(IFERROR(IFERROR(IFERROR(IFERROR(IFERROR(IFERROR(IFERROR(IFERROR(IFERROR(IFERROR(IFERROR(INDEX(Summer!G$10:G$999,MATCH($A1512,Summer!$L$10:$L$999,0),1),INDEX('Cycle 1'!G$10:G$999,MATCH($A1512,'Cycle 1'!$L$10:$L$999,0),1)),INDEX('Cycle 2'!G$10:G$999,MATCH($A1512,'Cycle 2'!$L$10:$L$999,0),1)),INDEX('Cycle 3'!G$10:G$999,MATCH($A1512,'Cycle 3'!$L$10:$L$999,0),1)),INDEX('Cycle 4'!G$10:G$999,MATCH($A1512,'Cycle 4'!$L$10:$L$999,0),1)),INDEX('Cycle 5'!G$10:G$999,MATCH($A1512,'Cycle 5'!$L$10:$L$999,0),1)),INDEX('Cycle 6'!G$10:G$999,MATCH($A1512,'Cycle 6'!$L$10:$L$999,0),1)),INDEX('Cycle 7'!G$10:G$999,MATCH($A1512,'Cycle 7'!$L$10:$L$999,0),1)),INDEX('Cycle 8'!G$10:G$999,MATCH($A1512,'Cycle 8'!$L$10:$L$999,0),1)),INDEX('Cycle 9'!G$10:G$999,MATCH($A1512,'Cycle 9'!$L$10:$L$999,0),1)),INDEX('Cycle 10'!G$10:G$999,MATCH($A1512,'Cycle 10'!$L$10:$L$999,0),1)),INDEX('Cycle 11'!G$10:G$999,MATCH($A1512,'Cycle 11'!$L$10:$L$999,0),1)),""))</f>
        <v/>
      </c>
      <c r="I1512">
        <f>IFERROR(IF(C1512="",MAX(I$1:I1511),IF(ROW(C$2)=ROW(C1512),1,IF(ISERROR(VLOOKUP(C1512,C$2:C1511,1,FALSE)),MAX(I$1:I1511)+1,MAX(I$1:I1511)))),"")</f>
        <v>0</v>
      </c>
      <c r="J1512" t="str">
        <f t="shared" si="150"/>
        <v/>
      </c>
      <c r="K1512" t="str">
        <f t="shared" si="152"/>
        <v/>
      </c>
      <c r="L1512" t="str">
        <f t="shared" si="152"/>
        <v/>
      </c>
      <c r="M1512" t="str">
        <f t="shared" si="152"/>
        <v/>
      </c>
      <c r="N1512" t="str">
        <f t="shared" si="152"/>
        <v/>
      </c>
      <c r="O1512" t="str">
        <f t="shared" si="152"/>
        <v/>
      </c>
      <c r="P1512" t="str">
        <f t="shared" si="152"/>
        <v/>
      </c>
      <c r="Q1512" t="str">
        <f t="shared" si="152"/>
        <v/>
      </c>
      <c r="R1512" t="str">
        <f t="shared" si="152"/>
        <v/>
      </c>
      <c r="S1512" t="str">
        <f t="shared" si="152"/>
        <v/>
      </c>
      <c r="T1512" t="str">
        <f t="shared" si="152"/>
        <v/>
      </c>
      <c r="U1512" t="str">
        <f t="shared" si="152"/>
        <v/>
      </c>
      <c r="V1512" t="str">
        <f t="shared" si="152"/>
        <v/>
      </c>
      <c r="W1512" t="str">
        <f t="shared" si="151"/>
        <v/>
      </c>
      <c r="X1512">
        <f>IF(OR(H1512="No",H1512=""),0,IF(COUNTIFS(H$2:H1512,"Yes",C$2:C1512,C1512)&gt;1,0,COUNTIFS(H$2:H1512,"Yes",C$2:C1512,C1512)))+IF(X1511=$X$1,0,X1511)</f>
        <v>0</v>
      </c>
    </row>
    <row r="1513" spans="1:24" x14ac:dyDescent="0.3">
      <c r="A1513">
        <f>ROWS($A$2:$A1513)</f>
        <v>1512</v>
      </c>
      <c r="B1513" t="str">
        <f>IF(ISERROR(VLOOKUP(A1513,Summer!L$11:L$500,1,FALSE)),IF(ISERROR(VLOOKUP(A1513,'Cycle 1'!L$11:L$500,1,FALSE)),IF(ISERROR(VLOOKUP(A1513,'Cycle 2'!L$11:L$500,1,FALSE)),IF(ISERROR(VLOOKUP(A1513,'Cycle 3'!L$11:L$500,1,FALSE)),IF(ISERROR(VLOOKUP(A1513,'Cycle 4'!L$11:L$500,1,FALSE)),IF(ISERROR(VLOOKUP(A1513,'Cycle 5'!L$11:L$500,1,FALSE)),IF(ISERROR(VLOOKUP(A1513,'Cycle 6'!L$11:L$500,1,FALSE)),IF(ISERROR(VLOOKUP(A1513,'Cycle 7'!L$11:L$500,1,FALSE)),IF(ISERROR(VLOOKUP(A1513,'Cycle 8'!L$11:L$500,1,FALSE)),IF(ISERROR(VLOOKUP(A1513,'Cycle 9'!L$11:L$500,1,FALSE)),IF(ISERROR(VLOOKUP(A1513,'Cycle 10'!L$11:L$500,1,FALSE)),IF(ISERROR(VLOOKUP(A1513,'Cycle 11'!L$11:L$500,1,FALSE)),"","Cycle 11"),"Cycle 10"),"Cycle 9"),"Cycle 8"),"Cycle 7"),"Cycle 6"),"Cycle 5"),"Cycle 4"),"Cycle 3"),"Cycle 2"),"Cycle 1"),"Summer")</f>
        <v/>
      </c>
      <c r="C1513" t="str">
        <f>IF(IFERROR(IFERROR(IFERROR(IFERROR(IFERROR(IFERROR(IFERROR(IFERROR(IFERROR(IFERROR(IFERROR(IFERROR(INDEX(Summer!B$10:B$999,MATCH($A1513,Summer!$L$10:$L$999,0),1),INDEX('Cycle 1'!B$10:B$999,MATCH($A1513,'Cycle 1'!$L$10:$L$999,0),1)),INDEX('Cycle 2'!B$10:B$999,MATCH($A1513,'Cycle 2'!$L$10:$L$999,0),1)),INDEX('Cycle 3'!B$10:B$999,MATCH($A1513,'Cycle 3'!$L$10:$L$999,0),1)),INDEX('Cycle 4'!B$10:B$999,MATCH($A1513,'Cycle 4'!$L$10:$L$999,0),1)),INDEX('Cycle 5'!B$10:B$999,MATCH($A1513,'Cycle 5'!$L$10:$L$999,0),1)),INDEX('Cycle 6'!B$10:B$999,MATCH($A1513,'Cycle 6'!$L$10:$L$999,0),1)),INDEX('Cycle 7'!B$10:B$999,MATCH($A1513,'Cycle 7'!$L$10:$L$999,0),1)),INDEX('Cycle 8'!B$10:B$999,MATCH($A1513,'Cycle 8'!$L$10:$L$999,0),1)),INDEX('Cycle 9'!B$10:B$999,MATCH($A1513,'Cycle 9'!$L$10:$L$999,0),1)),INDEX('Cycle 10'!B$10:B$999,MATCH($A1513,'Cycle 10'!$L$10:$L$999,0),1)),INDEX('Cycle 11'!B$10:B$999,MATCH($A1513,'Cycle 11'!$L$10:$L$999,0),1)),"")="","",IFERROR(IFERROR(IFERROR(IFERROR(IFERROR(IFERROR(IFERROR(IFERROR(IFERROR(IFERROR(IFERROR(IFERROR(INDEX(Summer!B$10:B$999,MATCH($A1513,Summer!$L$10:$L$999,0),1),INDEX('Cycle 1'!B$10:B$999,MATCH($A1513,'Cycle 1'!$L$10:$L$999,0),1)),INDEX('Cycle 2'!B$10:B$999,MATCH($A1513,'Cycle 2'!$L$10:$L$999,0),1)),INDEX('Cycle 3'!B$10:B$999,MATCH($A1513,'Cycle 3'!$L$10:$L$999,0),1)),INDEX('Cycle 4'!B$10:B$999,MATCH($A1513,'Cycle 4'!$L$10:$L$999,0),1)),INDEX('Cycle 5'!B$10:B$999,MATCH($A1513,'Cycle 5'!$L$10:$L$999,0),1)),INDEX('Cycle 6'!B$10:B$999,MATCH($A1513,'Cycle 6'!$L$10:$L$999,0),1)),INDEX('Cycle 7'!B$10:B$999,MATCH($A1513,'Cycle 7'!$L$10:$L$999,0),1)),INDEX('Cycle 8'!B$10:B$999,MATCH($A1513,'Cycle 8'!$L$10:$L$999,0),1)),INDEX('Cycle 9'!B$10:B$999,MATCH($A1513,'Cycle 9'!$L$10:$L$999,0),1)),INDEX('Cycle 10'!B$10:B$999,MATCH($A1513,'Cycle 10'!$L$10:$L$999,0),1)),INDEX('Cycle 11'!B$10:B$999,MATCH($A1513,'Cycle 11'!$L$10:$L$999,0),1)),""))</f>
        <v/>
      </c>
      <c r="D1513" t="str">
        <f>IF(IFERROR(IFERROR(IFERROR(IFERROR(IFERROR(IFERROR(IFERROR(IFERROR(IFERROR(IFERROR(IFERROR(IFERROR(INDEX(Summer!C$10:C$999,MATCH($A1513,Summer!$L$10:$L$999,0),1),INDEX('Cycle 1'!C$10:C$999,MATCH($A1513,'Cycle 1'!$L$10:$L$999,0),1)),INDEX('Cycle 2'!C$10:C$999,MATCH($A1513,'Cycle 2'!$L$10:$L$999,0),1)),INDEX('Cycle 3'!C$10:C$999,MATCH($A1513,'Cycle 3'!$L$10:$L$999,0),1)),INDEX('Cycle 4'!C$10:C$999,MATCH($A1513,'Cycle 4'!$L$10:$L$999,0),1)),INDEX('Cycle 5'!C$10:C$999,MATCH($A1513,'Cycle 5'!$L$10:$L$999,0),1)),INDEX('Cycle 6'!C$10:C$999,MATCH($A1513,'Cycle 6'!$L$10:$L$999,0),1)),INDEX('Cycle 7'!C$10:C$999,MATCH($A1513,'Cycle 7'!$L$10:$L$999,0),1)),INDEX('Cycle 8'!C$10:C$999,MATCH($A1513,'Cycle 8'!$L$10:$L$999,0),1)),INDEX('Cycle 9'!C$10:C$999,MATCH($A1513,'Cycle 9'!$L$10:$L$999,0),1)),INDEX('Cycle 10'!C$10:C$999,MATCH($A1513,'Cycle 10'!$L$10:$L$999,0),1)),INDEX('Cycle 11'!C$10:C$999,MATCH($A1513,'Cycle 11'!$L$10:$L$999,0),1)),"")="","",IFERROR(IFERROR(IFERROR(IFERROR(IFERROR(IFERROR(IFERROR(IFERROR(IFERROR(IFERROR(IFERROR(IFERROR(INDEX(Summer!C$10:C$999,MATCH($A1513,Summer!$L$10:$L$999,0),1),INDEX('Cycle 1'!C$10:C$999,MATCH($A1513,'Cycle 1'!$L$10:$L$999,0),1)),INDEX('Cycle 2'!C$10:C$999,MATCH($A1513,'Cycle 2'!$L$10:$L$999,0),1)),INDEX('Cycle 3'!C$10:C$999,MATCH($A1513,'Cycle 3'!$L$10:$L$999,0),1)),INDEX('Cycle 4'!C$10:C$999,MATCH($A1513,'Cycle 4'!$L$10:$L$999,0),1)),INDEX('Cycle 5'!C$10:C$999,MATCH($A1513,'Cycle 5'!$L$10:$L$999,0),1)),INDEX('Cycle 6'!C$10:C$999,MATCH($A1513,'Cycle 6'!$L$10:$L$999,0),1)),INDEX('Cycle 7'!C$10:C$999,MATCH($A1513,'Cycle 7'!$L$10:$L$999,0),1)),INDEX('Cycle 8'!C$10:C$999,MATCH($A1513,'Cycle 8'!$L$10:$L$999,0),1)),INDEX('Cycle 9'!C$10:C$999,MATCH($A1513,'Cycle 9'!$L$10:$L$999,0),1)),INDEX('Cycle 10'!C$10:C$999,MATCH($A1513,'Cycle 10'!$L$10:$L$999,0),1)),INDEX('Cycle 11'!C$10:C$999,MATCH($A1513,'Cycle 11'!$L$10:$L$999,0),1)),""))</f>
        <v/>
      </c>
      <c r="E1513" t="str">
        <f>IF(IFERROR(IFERROR(IFERROR(IFERROR(IFERROR(IFERROR(IFERROR(IFERROR(IFERROR(IFERROR(IFERROR(IFERROR(INDEX(Summer!D$10:D$999,MATCH($A1513,Summer!$L$10:$L$999,0),1),INDEX('Cycle 1'!D$10:D$999,MATCH($A1513,'Cycle 1'!$L$10:$L$999,0),1)),INDEX('Cycle 2'!D$10:D$999,MATCH($A1513,'Cycle 2'!$L$10:$L$999,0),1)),INDEX('Cycle 3'!D$10:D$999,MATCH($A1513,'Cycle 3'!$L$10:$L$999,0),1)),INDEX('Cycle 4'!D$10:D$999,MATCH($A1513,'Cycle 4'!$L$10:$L$999,0),1)),INDEX('Cycle 5'!D$10:D$999,MATCH($A1513,'Cycle 5'!$L$10:$L$999,0),1)),INDEX('Cycle 6'!D$10:D$999,MATCH($A1513,'Cycle 6'!$L$10:$L$999,0),1)),INDEX('Cycle 7'!D$10:D$999,MATCH($A1513,'Cycle 7'!$L$10:$L$999,0),1)),INDEX('Cycle 8'!D$10:D$999,MATCH($A1513,'Cycle 8'!$L$10:$L$999,0),1)),INDEX('Cycle 9'!D$10:D$999,MATCH($A1513,'Cycle 9'!$L$10:$L$999,0),1)),INDEX('Cycle 10'!D$10:D$999,MATCH($A1513,'Cycle 10'!$L$10:$L$999,0),1)),INDEX('Cycle 11'!D$10:D$999,MATCH($A1513,'Cycle 11'!$L$10:$L$999,0),1)),"")="","",IFERROR(IFERROR(IFERROR(IFERROR(IFERROR(IFERROR(IFERROR(IFERROR(IFERROR(IFERROR(IFERROR(IFERROR(INDEX(Summer!D$10:D$999,MATCH($A1513,Summer!$L$10:$L$999,0),1),INDEX('Cycle 1'!D$10:D$999,MATCH($A1513,'Cycle 1'!$L$10:$L$999,0),1)),INDEX('Cycle 2'!D$10:D$999,MATCH($A1513,'Cycle 2'!$L$10:$L$999,0),1)),INDEX('Cycle 3'!D$10:D$999,MATCH($A1513,'Cycle 3'!$L$10:$L$999,0),1)),INDEX('Cycle 4'!D$10:D$999,MATCH($A1513,'Cycle 4'!$L$10:$L$999,0),1)),INDEX('Cycle 5'!D$10:D$999,MATCH($A1513,'Cycle 5'!$L$10:$L$999,0),1)),INDEX('Cycle 6'!D$10:D$999,MATCH($A1513,'Cycle 6'!$L$10:$L$999,0),1)),INDEX('Cycle 7'!D$10:D$999,MATCH($A1513,'Cycle 7'!$L$10:$L$999,0),1)),INDEX('Cycle 8'!D$10:D$999,MATCH($A1513,'Cycle 8'!$L$10:$L$999,0),1)),INDEX('Cycle 9'!D$10:D$999,MATCH($A1513,'Cycle 9'!$L$10:$L$999,0),1)),INDEX('Cycle 10'!D$10:D$999,MATCH($A1513,'Cycle 10'!$L$10:$L$999,0),1)),INDEX('Cycle 11'!D$10:D$999,MATCH($A1513,'Cycle 11'!$L$10:$L$999,0),1)),""))</f>
        <v/>
      </c>
      <c r="F1513" t="str">
        <f>IF(IFERROR(IFERROR(IFERROR(IFERROR(IFERROR(IFERROR(IFERROR(IFERROR(IFERROR(IFERROR(IFERROR(IFERROR(INDEX(Summer!E$10:E$999,MATCH($A1513,Summer!$L$10:$L$999,0),1),INDEX('Cycle 1'!E$10:E$999,MATCH($A1513,'Cycle 1'!$L$10:$L$999,0),1)),INDEX('Cycle 2'!E$10:E$999,MATCH($A1513,'Cycle 2'!$L$10:$L$999,0),1)),INDEX('Cycle 3'!E$10:E$999,MATCH($A1513,'Cycle 3'!$L$10:$L$999,0),1)),INDEX('Cycle 4'!E$10:E$999,MATCH($A1513,'Cycle 4'!$L$10:$L$999,0),1)),INDEX('Cycle 5'!E$10:E$999,MATCH($A1513,'Cycle 5'!$L$10:$L$999,0),1)),INDEX('Cycle 6'!E$10:E$999,MATCH($A1513,'Cycle 6'!$L$10:$L$999,0),1)),INDEX('Cycle 7'!E$10:E$999,MATCH($A1513,'Cycle 7'!$L$10:$L$999,0),1)),INDEX('Cycle 8'!E$10:E$999,MATCH($A1513,'Cycle 8'!$L$10:$L$999,0),1)),INDEX('Cycle 9'!E$10:E$999,MATCH($A1513,'Cycle 9'!$L$10:$L$999,0),1)),INDEX('Cycle 10'!E$10:E$999,MATCH($A1513,'Cycle 10'!$L$10:$L$999,0),1)),INDEX('Cycle 11'!E$10:E$999,MATCH($A1513,'Cycle 11'!$L$10:$L$999,0),1)),"")="","",IFERROR(IFERROR(IFERROR(IFERROR(IFERROR(IFERROR(IFERROR(IFERROR(IFERROR(IFERROR(IFERROR(IFERROR(INDEX(Summer!E$10:E$999,MATCH($A1513,Summer!$L$10:$L$999,0),1),INDEX('Cycle 1'!E$10:E$999,MATCH($A1513,'Cycle 1'!$L$10:$L$999,0),1)),INDEX('Cycle 2'!E$10:E$999,MATCH($A1513,'Cycle 2'!$L$10:$L$999,0),1)),INDEX('Cycle 3'!E$10:E$999,MATCH($A1513,'Cycle 3'!$L$10:$L$999,0),1)),INDEX('Cycle 4'!E$10:E$999,MATCH($A1513,'Cycle 4'!$L$10:$L$999,0),1)),INDEX('Cycle 5'!E$10:E$999,MATCH($A1513,'Cycle 5'!$L$10:$L$999,0),1)),INDEX('Cycle 6'!E$10:E$999,MATCH($A1513,'Cycle 6'!$L$10:$L$999,0),1)),INDEX('Cycle 7'!E$10:E$999,MATCH($A1513,'Cycle 7'!$L$10:$L$999,0),1)),INDEX('Cycle 8'!E$10:E$999,MATCH($A1513,'Cycle 8'!$L$10:$L$999,0),1)),INDEX('Cycle 9'!E$10:E$999,MATCH($A1513,'Cycle 9'!$L$10:$L$999,0),1)),INDEX('Cycle 10'!E$10:E$999,MATCH($A1513,'Cycle 10'!$L$10:$L$999,0),1)),INDEX('Cycle 11'!E$10:E$999,MATCH($A1513,'Cycle 11'!$L$10:$L$999,0),1)),""))</f>
        <v/>
      </c>
      <c r="G1513" t="str">
        <f>IF(IFERROR(IFERROR(IFERROR(IFERROR(IFERROR(IFERROR(IFERROR(IFERROR(IFERROR(IFERROR(IFERROR(IFERROR(INDEX(Summer!F$10:F$999,MATCH($A1513,Summer!$L$10:$L$999,0),1),INDEX('Cycle 1'!F$10:F$999,MATCH($A1513,'Cycle 1'!$L$10:$L$999,0),1)),INDEX('Cycle 2'!F$10:F$999,MATCH($A1513,'Cycle 2'!$L$10:$L$999,0),1)),INDEX('Cycle 3'!F$10:F$999,MATCH($A1513,'Cycle 3'!$L$10:$L$999,0),1)),INDEX('Cycle 4'!F$10:F$999,MATCH($A1513,'Cycle 4'!$L$10:$L$999,0),1)),INDEX('Cycle 5'!F$10:F$999,MATCH($A1513,'Cycle 5'!$L$10:$L$999,0),1)),INDEX('Cycle 6'!F$10:F$999,MATCH($A1513,'Cycle 6'!$L$10:$L$999,0),1)),INDEX('Cycle 7'!F$10:F$999,MATCH($A1513,'Cycle 7'!$L$10:$L$999,0),1)),INDEX('Cycle 8'!F$10:F$999,MATCH($A1513,'Cycle 8'!$L$10:$L$999,0),1)),INDEX('Cycle 9'!F$10:F$999,MATCH($A1513,'Cycle 9'!$L$10:$L$999,0),1)),INDEX('Cycle 10'!F$10:F$999,MATCH($A1513,'Cycle 10'!$L$10:$L$999,0),1)),INDEX('Cycle 11'!F$10:F$999,MATCH($A1513,'Cycle 11'!$L$10:$L$999,0),1)),"")="","",IFERROR(IFERROR(IFERROR(IFERROR(IFERROR(IFERROR(IFERROR(IFERROR(IFERROR(IFERROR(IFERROR(IFERROR(INDEX(Summer!F$10:F$999,MATCH($A1513,Summer!$L$10:$L$999,0),1),INDEX('Cycle 1'!F$10:F$999,MATCH($A1513,'Cycle 1'!$L$10:$L$999,0),1)),INDEX('Cycle 2'!F$10:F$999,MATCH($A1513,'Cycle 2'!$L$10:$L$999,0),1)),INDEX('Cycle 3'!F$10:F$999,MATCH($A1513,'Cycle 3'!$L$10:$L$999,0),1)),INDEX('Cycle 4'!F$10:F$999,MATCH($A1513,'Cycle 4'!$L$10:$L$999,0),1)),INDEX('Cycle 5'!F$10:F$999,MATCH($A1513,'Cycle 5'!$L$10:$L$999,0),1)),INDEX('Cycle 6'!F$10:F$999,MATCH($A1513,'Cycle 6'!$L$10:$L$999,0),1)),INDEX('Cycle 7'!F$10:F$999,MATCH($A1513,'Cycle 7'!$L$10:$L$999,0),1)),INDEX('Cycle 8'!F$10:F$999,MATCH($A1513,'Cycle 8'!$L$10:$L$999,0),1)),INDEX('Cycle 9'!F$10:F$999,MATCH($A1513,'Cycle 9'!$L$10:$L$999,0),1)),INDEX('Cycle 10'!F$10:F$999,MATCH($A1513,'Cycle 10'!$L$10:$L$999,0),1)),INDEX('Cycle 11'!F$10:F$999,MATCH($A1513,'Cycle 11'!$L$10:$L$999,0),1)),""))</f>
        <v/>
      </c>
      <c r="H1513" t="str">
        <f>IF(IFERROR(IFERROR(IFERROR(IFERROR(IFERROR(IFERROR(IFERROR(IFERROR(IFERROR(IFERROR(IFERROR(IFERROR(INDEX(Summer!G$10:G$999,MATCH($A1513,Summer!$L$10:$L$999,0),1),INDEX('Cycle 1'!G$10:G$999,MATCH($A1513,'Cycle 1'!$L$10:$L$999,0),1)),INDEX('Cycle 2'!G$10:G$999,MATCH($A1513,'Cycle 2'!$L$10:$L$999,0),1)),INDEX('Cycle 3'!G$10:G$999,MATCH($A1513,'Cycle 3'!$L$10:$L$999,0),1)),INDEX('Cycle 4'!G$10:G$999,MATCH($A1513,'Cycle 4'!$L$10:$L$999,0),1)),INDEX('Cycle 5'!G$10:G$999,MATCH($A1513,'Cycle 5'!$L$10:$L$999,0),1)),INDEX('Cycle 6'!G$10:G$999,MATCH($A1513,'Cycle 6'!$L$10:$L$999,0),1)),INDEX('Cycle 7'!G$10:G$999,MATCH($A1513,'Cycle 7'!$L$10:$L$999,0),1)),INDEX('Cycle 8'!G$10:G$999,MATCH($A1513,'Cycle 8'!$L$10:$L$999,0),1)),INDEX('Cycle 9'!G$10:G$999,MATCH($A1513,'Cycle 9'!$L$10:$L$999,0),1)),INDEX('Cycle 10'!G$10:G$999,MATCH($A1513,'Cycle 10'!$L$10:$L$999,0),1)),INDEX('Cycle 11'!G$10:G$999,MATCH($A1513,'Cycle 11'!$L$10:$L$999,0),1)),"")="","",IFERROR(IFERROR(IFERROR(IFERROR(IFERROR(IFERROR(IFERROR(IFERROR(IFERROR(IFERROR(IFERROR(IFERROR(INDEX(Summer!G$10:G$999,MATCH($A1513,Summer!$L$10:$L$999,0),1),INDEX('Cycle 1'!G$10:G$999,MATCH($A1513,'Cycle 1'!$L$10:$L$999,0),1)),INDEX('Cycle 2'!G$10:G$999,MATCH($A1513,'Cycle 2'!$L$10:$L$999,0),1)),INDEX('Cycle 3'!G$10:G$999,MATCH($A1513,'Cycle 3'!$L$10:$L$999,0),1)),INDEX('Cycle 4'!G$10:G$999,MATCH($A1513,'Cycle 4'!$L$10:$L$999,0),1)),INDEX('Cycle 5'!G$10:G$999,MATCH($A1513,'Cycle 5'!$L$10:$L$999,0),1)),INDEX('Cycle 6'!G$10:G$999,MATCH($A1513,'Cycle 6'!$L$10:$L$999,0),1)),INDEX('Cycle 7'!G$10:G$999,MATCH($A1513,'Cycle 7'!$L$10:$L$999,0),1)),INDEX('Cycle 8'!G$10:G$999,MATCH($A1513,'Cycle 8'!$L$10:$L$999,0),1)),INDEX('Cycle 9'!G$10:G$999,MATCH($A1513,'Cycle 9'!$L$10:$L$999,0),1)),INDEX('Cycle 10'!G$10:G$999,MATCH($A1513,'Cycle 10'!$L$10:$L$999,0),1)),INDEX('Cycle 11'!G$10:G$999,MATCH($A1513,'Cycle 11'!$L$10:$L$999,0),1)),""))</f>
        <v/>
      </c>
      <c r="I1513">
        <f>IFERROR(IF(C1513="",MAX(I$1:I1512),IF(ROW(C$2)=ROW(C1513),1,IF(ISERROR(VLOOKUP(C1513,C$2:C1512,1,FALSE)),MAX(I$1:I1512)+1,MAX(I$1:I1512)))),"")</f>
        <v>0</v>
      </c>
      <c r="J1513" t="str">
        <f t="shared" si="150"/>
        <v/>
      </c>
      <c r="K1513" t="str">
        <f t="shared" si="152"/>
        <v/>
      </c>
      <c r="L1513" t="str">
        <f t="shared" si="152"/>
        <v/>
      </c>
      <c r="M1513" t="str">
        <f t="shared" si="152"/>
        <v/>
      </c>
      <c r="N1513" t="str">
        <f t="shared" si="152"/>
        <v/>
      </c>
      <c r="O1513" t="str">
        <f t="shared" si="152"/>
        <v/>
      </c>
      <c r="P1513" t="str">
        <f t="shared" si="152"/>
        <v/>
      </c>
      <c r="Q1513" t="str">
        <f t="shared" si="152"/>
        <v/>
      </c>
      <c r="R1513" t="str">
        <f t="shared" si="152"/>
        <v/>
      </c>
      <c r="S1513" t="str">
        <f t="shared" si="152"/>
        <v/>
      </c>
      <c r="T1513" t="str">
        <f t="shared" si="152"/>
        <v/>
      </c>
      <c r="U1513" t="str">
        <f t="shared" si="152"/>
        <v/>
      </c>
      <c r="V1513" t="str">
        <f t="shared" si="152"/>
        <v/>
      </c>
      <c r="W1513" t="str">
        <f t="shared" si="151"/>
        <v/>
      </c>
      <c r="X1513">
        <f>IF(OR(H1513="No",H1513=""),0,IF(COUNTIFS(H$2:H1513,"Yes",C$2:C1513,C1513)&gt;1,0,COUNTIFS(H$2:H1513,"Yes",C$2:C1513,C1513)))+IF(X1512=$X$1,0,X1512)</f>
        <v>0</v>
      </c>
    </row>
    <row r="1514" spans="1:24" x14ac:dyDescent="0.3">
      <c r="A1514">
        <f>ROWS($A$2:$A1514)</f>
        <v>1513</v>
      </c>
      <c r="B1514" t="str">
        <f>IF(ISERROR(VLOOKUP(A1514,Summer!L$11:L$500,1,FALSE)),IF(ISERROR(VLOOKUP(A1514,'Cycle 1'!L$11:L$500,1,FALSE)),IF(ISERROR(VLOOKUP(A1514,'Cycle 2'!L$11:L$500,1,FALSE)),IF(ISERROR(VLOOKUP(A1514,'Cycle 3'!L$11:L$500,1,FALSE)),IF(ISERROR(VLOOKUP(A1514,'Cycle 4'!L$11:L$500,1,FALSE)),IF(ISERROR(VLOOKUP(A1514,'Cycle 5'!L$11:L$500,1,FALSE)),IF(ISERROR(VLOOKUP(A1514,'Cycle 6'!L$11:L$500,1,FALSE)),IF(ISERROR(VLOOKUP(A1514,'Cycle 7'!L$11:L$500,1,FALSE)),IF(ISERROR(VLOOKUP(A1514,'Cycle 8'!L$11:L$500,1,FALSE)),IF(ISERROR(VLOOKUP(A1514,'Cycle 9'!L$11:L$500,1,FALSE)),IF(ISERROR(VLOOKUP(A1514,'Cycle 10'!L$11:L$500,1,FALSE)),IF(ISERROR(VLOOKUP(A1514,'Cycle 11'!L$11:L$500,1,FALSE)),"","Cycle 11"),"Cycle 10"),"Cycle 9"),"Cycle 8"),"Cycle 7"),"Cycle 6"),"Cycle 5"),"Cycle 4"),"Cycle 3"),"Cycle 2"),"Cycle 1"),"Summer")</f>
        <v/>
      </c>
      <c r="C1514" t="str">
        <f>IF(IFERROR(IFERROR(IFERROR(IFERROR(IFERROR(IFERROR(IFERROR(IFERROR(IFERROR(IFERROR(IFERROR(IFERROR(INDEX(Summer!B$10:B$999,MATCH($A1514,Summer!$L$10:$L$999,0),1),INDEX('Cycle 1'!B$10:B$999,MATCH($A1514,'Cycle 1'!$L$10:$L$999,0),1)),INDEX('Cycle 2'!B$10:B$999,MATCH($A1514,'Cycle 2'!$L$10:$L$999,0),1)),INDEX('Cycle 3'!B$10:B$999,MATCH($A1514,'Cycle 3'!$L$10:$L$999,0),1)),INDEX('Cycle 4'!B$10:B$999,MATCH($A1514,'Cycle 4'!$L$10:$L$999,0),1)),INDEX('Cycle 5'!B$10:B$999,MATCH($A1514,'Cycle 5'!$L$10:$L$999,0),1)),INDEX('Cycle 6'!B$10:B$999,MATCH($A1514,'Cycle 6'!$L$10:$L$999,0),1)),INDEX('Cycle 7'!B$10:B$999,MATCH($A1514,'Cycle 7'!$L$10:$L$999,0),1)),INDEX('Cycle 8'!B$10:B$999,MATCH($A1514,'Cycle 8'!$L$10:$L$999,0),1)),INDEX('Cycle 9'!B$10:B$999,MATCH($A1514,'Cycle 9'!$L$10:$L$999,0),1)),INDEX('Cycle 10'!B$10:B$999,MATCH($A1514,'Cycle 10'!$L$10:$L$999,0),1)),INDEX('Cycle 11'!B$10:B$999,MATCH($A1514,'Cycle 11'!$L$10:$L$999,0),1)),"")="","",IFERROR(IFERROR(IFERROR(IFERROR(IFERROR(IFERROR(IFERROR(IFERROR(IFERROR(IFERROR(IFERROR(IFERROR(INDEX(Summer!B$10:B$999,MATCH($A1514,Summer!$L$10:$L$999,0),1),INDEX('Cycle 1'!B$10:B$999,MATCH($A1514,'Cycle 1'!$L$10:$L$999,0),1)),INDEX('Cycle 2'!B$10:B$999,MATCH($A1514,'Cycle 2'!$L$10:$L$999,0),1)),INDEX('Cycle 3'!B$10:B$999,MATCH($A1514,'Cycle 3'!$L$10:$L$999,0),1)),INDEX('Cycle 4'!B$10:B$999,MATCH($A1514,'Cycle 4'!$L$10:$L$999,0),1)),INDEX('Cycle 5'!B$10:B$999,MATCH($A1514,'Cycle 5'!$L$10:$L$999,0),1)),INDEX('Cycle 6'!B$10:B$999,MATCH($A1514,'Cycle 6'!$L$10:$L$999,0),1)),INDEX('Cycle 7'!B$10:B$999,MATCH($A1514,'Cycle 7'!$L$10:$L$999,0),1)),INDEX('Cycle 8'!B$10:B$999,MATCH($A1514,'Cycle 8'!$L$10:$L$999,0),1)),INDEX('Cycle 9'!B$10:B$999,MATCH($A1514,'Cycle 9'!$L$10:$L$999,0),1)),INDEX('Cycle 10'!B$10:B$999,MATCH($A1514,'Cycle 10'!$L$10:$L$999,0),1)),INDEX('Cycle 11'!B$10:B$999,MATCH($A1514,'Cycle 11'!$L$10:$L$999,0),1)),""))</f>
        <v/>
      </c>
      <c r="D1514" t="str">
        <f>IF(IFERROR(IFERROR(IFERROR(IFERROR(IFERROR(IFERROR(IFERROR(IFERROR(IFERROR(IFERROR(IFERROR(IFERROR(INDEX(Summer!C$10:C$999,MATCH($A1514,Summer!$L$10:$L$999,0),1),INDEX('Cycle 1'!C$10:C$999,MATCH($A1514,'Cycle 1'!$L$10:$L$999,0),1)),INDEX('Cycle 2'!C$10:C$999,MATCH($A1514,'Cycle 2'!$L$10:$L$999,0),1)),INDEX('Cycle 3'!C$10:C$999,MATCH($A1514,'Cycle 3'!$L$10:$L$999,0),1)),INDEX('Cycle 4'!C$10:C$999,MATCH($A1514,'Cycle 4'!$L$10:$L$999,0),1)),INDEX('Cycle 5'!C$10:C$999,MATCH($A1514,'Cycle 5'!$L$10:$L$999,0),1)),INDEX('Cycle 6'!C$10:C$999,MATCH($A1514,'Cycle 6'!$L$10:$L$999,0),1)),INDEX('Cycle 7'!C$10:C$999,MATCH($A1514,'Cycle 7'!$L$10:$L$999,0),1)),INDEX('Cycle 8'!C$10:C$999,MATCH($A1514,'Cycle 8'!$L$10:$L$999,0),1)),INDEX('Cycle 9'!C$10:C$999,MATCH($A1514,'Cycle 9'!$L$10:$L$999,0),1)),INDEX('Cycle 10'!C$10:C$999,MATCH($A1514,'Cycle 10'!$L$10:$L$999,0),1)),INDEX('Cycle 11'!C$10:C$999,MATCH($A1514,'Cycle 11'!$L$10:$L$999,0),1)),"")="","",IFERROR(IFERROR(IFERROR(IFERROR(IFERROR(IFERROR(IFERROR(IFERROR(IFERROR(IFERROR(IFERROR(IFERROR(INDEX(Summer!C$10:C$999,MATCH($A1514,Summer!$L$10:$L$999,0),1),INDEX('Cycle 1'!C$10:C$999,MATCH($A1514,'Cycle 1'!$L$10:$L$999,0),1)),INDEX('Cycle 2'!C$10:C$999,MATCH($A1514,'Cycle 2'!$L$10:$L$999,0),1)),INDEX('Cycle 3'!C$10:C$999,MATCH($A1514,'Cycle 3'!$L$10:$L$999,0),1)),INDEX('Cycle 4'!C$10:C$999,MATCH($A1514,'Cycle 4'!$L$10:$L$999,0),1)),INDEX('Cycle 5'!C$10:C$999,MATCH($A1514,'Cycle 5'!$L$10:$L$999,0),1)),INDEX('Cycle 6'!C$10:C$999,MATCH($A1514,'Cycle 6'!$L$10:$L$999,0),1)),INDEX('Cycle 7'!C$10:C$999,MATCH($A1514,'Cycle 7'!$L$10:$L$999,0),1)),INDEX('Cycle 8'!C$10:C$999,MATCH($A1514,'Cycle 8'!$L$10:$L$999,0),1)),INDEX('Cycle 9'!C$10:C$999,MATCH($A1514,'Cycle 9'!$L$10:$L$999,0),1)),INDEX('Cycle 10'!C$10:C$999,MATCH($A1514,'Cycle 10'!$L$10:$L$999,0),1)),INDEX('Cycle 11'!C$10:C$999,MATCH($A1514,'Cycle 11'!$L$10:$L$999,0),1)),""))</f>
        <v/>
      </c>
      <c r="E1514" t="str">
        <f>IF(IFERROR(IFERROR(IFERROR(IFERROR(IFERROR(IFERROR(IFERROR(IFERROR(IFERROR(IFERROR(IFERROR(IFERROR(INDEX(Summer!D$10:D$999,MATCH($A1514,Summer!$L$10:$L$999,0),1),INDEX('Cycle 1'!D$10:D$999,MATCH($A1514,'Cycle 1'!$L$10:$L$999,0),1)),INDEX('Cycle 2'!D$10:D$999,MATCH($A1514,'Cycle 2'!$L$10:$L$999,0),1)),INDEX('Cycle 3'!D$10:D$999,MATCH($A1514,'Cycle 3'!$L$10:$L$999,0),1)),INDEX('Cycle 4'!D$10:D$999,MATCH($A1514,'Cycle 4'!$L$10:$L$999,0),1)),INDEX('Cycle 5'!D$10:D$999,MATCH($A1514,'Cycle 5'!$L$10:$L$999,0),1)),INDEX('Cycle 6'!D$10:D$999,MATCH($A1514,'Cycle 6'!$L$10:$L$999,0),1)),INDEX('Cycle 7'!D$10:D$999,MATCH($A1514,'Cycle 7'!$L$10:$L$999,0),1)),INDEX('Cycle 8'!D$10:D$999,MATCH($A1514,'Cycle 8'!$L$10:$L$999,0),1)),INDEX('Cycle 9'!D$10:D$999,MATCH($A1514,'Cycle 9'!$L$10:$L$999,0),1)),INDEX('Cycle 10'!D$10:D$999,MATCH($A1514,'Cycle 10'!$L$10:$L$999,0),1)),INDEX('Cycle 11'!D$10:D$999,MATCH($A1514,'Cycle 11'!$L$10:$L$999,0),1)),"")="","",IFERROR(IFERROR(IFERROR(IFERROR(IFERROR(IFERROR(IFERROR(IFERROR(IFERROR(IFERROR(IFERROR(IFERROR(INDEX(Summer!D$10:D$999,MATCH($A1514,Summer!$L$10:$L$999,0),1),INDEX('Cycle 1'!D$10:D$999,MATCH($A1514,'Cycle 1'!$L$10:$L$999,0),1)),INDEX('Cycle 2'!D$10:D$999,MATCH($A1514,'Cycle 2'!$L$10:$L$999,0),1)),INDEX('Cycle 3'!D$10:D$999,MATCH($A1514,'Cycle 3'!$L$10:$L$999,0),1)),INDEX('Cycle 4'!D$10:D$999,MATCH($A1514,'Cycle 4'!$L$10:$L$999,0),1)),INDEX('Cycle 5'!D$10:D$999,MATCH($A1514,'Cycle 5'!$L$10:$L$999,0),1)),INDEX('Cycle 6'!D$10:D$999,MATCH($A1514,'Cycle 6'!$L$10:$L$999,0),1)),INDEX('Cycle 7'!D$10:D$999,MATCH($A1514,'Cycle 7'!$L$10:$L$999,0),1)),INDEX('Cycle 8'!D$10:D$999,MATCH($A1514,'Cycle 8'!$L$10:$L$999,0),1)),INDEX('Cycle 9'!D$10:D$999,MATCH($A1514,'Cycle 9'!$L$10:$L$999,0),1)),INDEX('Cycle 10'!D$10:D$999,MATCH($A1514,'Cycle 10'!$L$10:$L$999,0),1)),INDEX('Cycle 11'!D$10:D$999,MATCH($A1514,'Cycle 11'!$L$10:$L$999,0),1)),""))</f>
        <v/>
      </c>
      <c r="F1514" t="str">
        <f>IF(IFERROR(IFERROR(IFERROR(IFERROR(IFERROR(IFERROR(IFERROR(IFERROR(IFERROR(IFERROR(IFERROR(IFERROR(INDEX(Summer!E$10:E$999,MATCH($A1514,Summer!$L$10:$L$999,0),1),INDEX('Cycle 1'!E$10:E$999,MATCH($A1514,'Cycle 1'!$L$10:$L$999,0),1)),INDEX('Cycle 2'!E$10:E$999,MATCH($A1514,'Cycle 2'!$L$10:$L$999,0),1)),INDEX('Cycle 3'!E$10:E$999,MATCH($A1514,'Cycle 3'!$L$10:$L$999,0),1)),INDEX('Cycle 4'!E$10:E$999,MATCH($A1514,'Cycle 4'!$L$10:$L$999,0),1)),INDEX('Cycle 5'!E$10:E$999,MATCH($A1514,'Cycle 5'!$L$10:$L$999,0),1)),INDEX('Cycle 6'!E$10:E$999,MATCH($A1514,'Cycle 6'!$L$10:$L$999,0),1)),INDEX('Cycle 7'!E$10:E$999,MATCH($A1514,'Cycle 7'!$L$10:$L$999,0),1)),INDEX('Cycle 8'!E$10:E$999,MATCH($A1514,'Cycle 8'!$L$10:$L$999,0),1)),INDEX('Cycle 9'!E$10:E$999,MATCH($A1514,'Cycle 9'!$L$10:$L$999,0),1)),INDEX('Cycle 10'!E$10:E$999,MATCH($A1514,'Cycle 10'!$L$10:$L$999,0),1)),INDEX('Cycle 11'!E$10:E$999,MATCH($A1514,'Cycle 11'!$L$10:$L$999,0),1)),"")="","",IFERROR(IFERROR(IFERROR(IFERROR(IFERROR(IFERROR(IFERROR(IFERROR(IFERROR(IFERROR(IFERROR(IFERROR(INDEX(Summer!E$10:E$999,MATCH($A1514,Summer!$L$10:$L$999,0),1),INDEX('Cycle 1'!E$10:E$999,MATCH($A1514,'Cycle 1'!$L$10:$L$999,0),1)),INDEX('Cycle 2'!E$10:E$999,MATCH($A1514,'Cycle 2'!$L$10:$L$999,0),1)),INDEX('Cycle 3'!E$10:E$999,MATCH($A1514,'Cycle 3'!$L$10:$L$999,0),1)),INDEX('Cycle 4'!E$10:E$999,MATCH($A1514,'Cycle 4'!$L$10:$L$999,0),1)),INDEX('Cycle 5'!E$10:E$999,MATCH($A1514,'Cycle 5'!$L$10:$L$999,0),1)),INDEX('Cycle 6'!E$10:E$999,MATCH($A1514,'Cycle 6'!$L$10:$L$999,0),1)),INDEX('Cycle 7'!E$10:E$999,MATCH($A1514,'Cycle 7'!$L$10:$L$999,0),1)),INDEX('Cycle 8'!E$10:E$999,MATCH($A1514,'Cycle 8'!$L$10:$L$999,0),1)),INDEX('Cycle 9'!E$10:E$999,MATCH($A1514,'Cycle 9'!$L$10:$L$999,0),1)),INDEX('Cycle 10'!E$10:E$999,MATCH($A1514,'Cycle 10'!$L$10:$L$999,0),1)),INDEX('Cycle 11'!E$10:E$999,MATCH($A1514,'Cycle 11'!$L$10:$L$999,0),1)),""))</f>
        <v/>
      </c>
      <c r="G1514" t="str">
        <f>IF(IFERROR(IFERROR(IFERROR(IFERROR(IFERROR(IFERROR(IFERROR(IFERROR(IFERROR(IFERROR(IFERROR(IFERROR(INDEX(Summer!F$10:F$999,MATCH($A1514,Summer!$L$10:$L$999,0),1),INDEX('Cycle 1'!F$10:F$999,MATCH($A1514,'Cycle 1'!$L$10:$L$999,0),1)),INDEX('Cycle 2'!F$10:F$999,MATCH($A1514,'Cycle 2'!$L$10:$L$999,0),1)),INDEX('Cycle 3'!F$10:F$999,MATCH($A1514,'Cycle 3'!$L$10:$L$999,0),1)),INDEX('Cycle 4'!F$10:F$999,MATCH($A1514,'Cycle 4'!$L$10:$L$999,0),1)),INDEX('Cycle 5'!F$10:F$999,MATCH($A1514,'Cycle 5'!$L$10:$L$999,0),1)),INDEX('Cycle 6'!F$10:F$999,MATCH($A1514,'Cycle 6'!$L$10:$L$999,0),1)),INDEX('Cycle 7'!F$10:F$999,MATCH($A1514,'Cycle 7'!$L$10:$L$999,0),1)),INDEX('Cycle 8'!F$10:F$999,MATCH($A1514,'Cycle 8'!$L$10:$L$999,0),1)),INDEX('Cycle 9'!F$10:F$999,MATCH($A1514,'Cycle 9'!$L$10:$L$999,0),1)),INDEX('Cycle 10'!F$10:F$999,MATCH($A1514,'Cycle 10'!$L$10:$L$999,0),1)),INDEX('Cycle 11'!F$10:F$999,MATCH($A1514,'Cycle 11'!$L$10:$L$999,0),1)),"")="","",IFERROR(IFERROR(IFERROR(IFERROR(IFERROR(IFERROR(IFERROR(IFERROR(IFERROR(IFERROR(IFERROR(IFERROR(INDEX(Summer!F$10:F$999,MATCH($A1514,Summer!$L$10:$L$999,0),1),INDEX('Cycle 1'!F$10:F$999,MATCH($A1514,'Cycle 1'!$L$10:$L$999,0),1)),INDEX('Cycle 2'!F$10:F$999,MATCH($A1514,'Cycle 2'!$L$10:$L$999,0),1)),INDEX('Cycle 3'!F$10:F$999,MATCH($A1514,'Cycle 3'!$L$10:$L$999,0),1)),INDEX('Cycle 4'!F$10:F$999,MATCH($A1514,'Cycle 4'!$L$10:$L$999,0),1)),INDEX('Cycle 5'!F$10:F$999,MATCH($A1514,'Cycle 5'!$L$10:$L$999,0),1)),INDEX('Cycle 6'!F$10:F$999,MATCH($A1514,'Cycle 6'!$L$10:$L$999,0),1)),INDEX('Cycle 7'!F$10:F$999,MATCH($A1514,'Cycle 7'!$L$10:$L$999,0),1)),INDEX('Cycle 8'!F$10:F$999,MATCH($A1514,'Cycle 8'!$L$10:$L$999,0),1)),INDEX('Cycle 9'!F$10:F$999,MATCH($A1514,'Cycle 9'!$L$10:$L$999,0),1)),INDEX('Cycle 10'!F$10:F$999,MATCH($A1514,'Cycle 10'!$L$10:$L$999,0),1)),INDEX('Cycle 11'!F$10:F$999,MATCH($A1514,'Cycle 11'!$L$10:$L$999,0),1)),""))</f>
        <v/>
      </c>
      <c r="H1514" t="str">
        <f>IF(IFERROR(IFERROR(IFERROR(IFERROR(IFERROR(IFERROR(IFERROR(IFERROR(IFERROR(IFERROR(IFERROR(IFERROR(INDEX(Summer!G$10:G$999,MATCH($A1514,Summer!$L$10:$L$999,0),1),INDEX('Cycle 1'!G$10:G$999,MATCH($A1514,'Cycle 1'!$L$10:$L$999,0),1)),INDEX('Cycle 2'!G$10:G$999,MATCH($A1514,'Cycle 2'!$L$10:$L$999,0),1)),INDEX('Cycle 3'!G$10:G$999,MATCH($A1514,'Cycle 3'!$L$10:$L$999,0),1)),INDEX('Cycle 4'!G$10:G$999,MATCH($A1514,'Cycle 4'!$L$10:$L$999,0),1)),INDEX('Cycle 5'!G$10:G$999,MATCH($A1514,'Cycle 5'!$L$10:$L$999,0),1)),INDEX('Cycle 6'!G$10:G$999,MATCH($A1514,'Cycle 6'!$L$10:$L$999,0),1)),INDEX('Cycle 7'!G$10:G$999,MATCH($A1514,'Cycle 7'!$L$10:$L$999,0),1)),INDEX('Cycle 8'!G$10:G$999,MATCH($A1514,'Cycle 8'!$L$10:$L$999,0),1)),INDEX('Cycle 9'!G$10:G$999,MATCH($A1514,'Cycle 9'!$L$10:$L$999,0),1)),INDEX('Cycle 10'!G$10:G$999,MATCH($A1514,'Cycle 10'!$L$10:$L$999,0),1)),INDEX('Cycle 11'!G$10:G$999,MATCH($A1514,'Cycle 11'!$L$10:$L$999,0),1)),"")="","",IFERROR(IFERROR(IFERROR(IFERROR(IFERROR(IFERROR(IFERROR(IFERROR(IFERROR(IFERROR(IFERROR(IFERROR(INDEX(Summer!G$10:G$999,MATCH($A1514,Summer!$L$10:$L$999,0),1),INDEX('Cycle 1'!G$10:G$999,MATCH($A1514,'Cycle 1'!$L$10:$L$999,0),1)),INDEX('Cycle 2'!G$10:G$999,MATCH($A1514,'Cycle 2'!$L$10:$L$999,0),1)),INDEX('Cycle 3'!G$10:G$999,MATCH($A1514,'Cycle 3'!$L$10:$L$999,0),1)),INDEX('Cycle 4'!G$10:G$999,MATCH($A1514,'Cycle 4'!$L$10:$L$999,0),1)),INDEX('Cycle 5'!G$10:G$999,MATCH($A1514,'Cycle 5'!$L$10:$L$999,0),1)),INDEX('Cycle 6'!G$10:G$999,MATCH($A1514,'Cycle 6'!$L$10:$L$999,0),1)),INDEX('Cycle 7'!G$10:G$999,MATCH($A1514,'Cycle 7'!$L$10:$L$999,0),1)),INDEX('Cycle 8'!G$10:G$999,MATCH($A1514,'Cycle 8'!$L$10:$L$999,0),1)),INDEX('Cycle 9'!G$10:G$999,MATCH($A1514,'Cycle 9'!$L$10:$L$999,0),1)),INDEX('Cycle 10'!G$10:G$999,MATCH($A1514,'Cycle 10'!$L$10:$L$999,0),1)),INDEX('Cycle 11'!G$10:G$999,MATCH($A1514,'Cycle 11'!$L$10:$L$999,0),1)),""))</f>
        <v/>
      </c>
      <c r="I1514">
        <f>IFERROR(IF(C1514="",MAX(I$1:I1513),IF(ROW(C$2)=ROW(C1514),1,IF(ISERROR(VLOOKUP(C1514,C$2:C1513,1,FALSE)),MAX(I$1:I1513)+1,MAX(I$1:I1513)))),"")</f>
        <v>0</v>
      </c>
      <c r="J1514" t="str">
        <f t="shared" si="150"/>
        <v/>
      </c>
      <c r="K1514" t="str">
        <f t="shared" si="152"/>
        <v/>
      </c>
      <c r="L1514" t="str">
        <f t="shared" si="152"/>
        <v/>
      </c>
      <c r="M1514" t="str">
        <f t="shared" si="152"/>
        <v/>
      </c>
      <c r="N1514" t="str">
        <f t="shared" si="152"/>
        <v/>
      </c>
      <c r="O1514" t="str">
        <f t="shared" si="152"/>
        <v/>
      </c>
      <c r="P1514" t="str">
        <f t="shared" si="152"/>
        <v/>
      </c>
      <c r="Q1514" t="str">
        <f t="shared" si="152"/>
        <v/>
      </c>
      <c r="R1514" t="str">
        <f t="shared" si="152"/>
        <v/>
      </c>
      <c r="S1514" t="str">
        <f t="shared" si="152"/>
        <v/>
      </c>
      <c r="T1514" t="str">
        <f t="shared" si="152"/>
        <v/>
      </c>
      <c r="U1514" t="str">
        <f t="shared" si="152"/>
        <v/>
      </c>
      <c r="V1514" t="str">
        <f t="shared" si="152"/>
        <v/>
      </c>
      <c r="W1514" t="str">
        <f t="shared" si="151"/>
        <v/>
      </c>
      <c r="X1514">
        <f>IF(OR(H1514="No",H1514=""),0,IF(COUNTIFS(H$2:H1514,"Yes",C$2:C1514,C1514)&gt;1,0,COUNTIFS(H$2:H1514,"Yes",C$2:C1514,C1514)))+IF(X1513=$X$1,0,X1513)</f>
        <v>0</v>
      </c>
    </row>
    <row r="1515" spans="1:24" x14ac:dyDescent="0.3">
      <c r="A1515">
        <f>ROWS($A$2:$A1515)</f>
        <v>1514</v>
      </c>
      <c r="B1515" t="str">
        <f>IF(ISERROR(VLOOKUP(A1515,Summer!L$11:L$500,1,FALSE)),IF(ISERROR(VLOOKUP(A1515,'Cycle 1'!L$11:L$500,1,FALSE)),IF(ISERROR(VLOOKUP(A1515,'Cycle 2'!L$11:L$500,1,FALSE)),IF(ISERROR(VLOOKUP(A1515,'Cycle 3'!L$11:L$500,1,FALSE)),IF(ISERROR(VLOOKUP(A1515,'Cycle 4'!L$11:L$500,1,FALSE)),IF(ISERROR(VLOOKUP(A1515,'Cycle 5'!L$11:L$500,1,FALSE)),IF(ISERROR(VLOOKUP(A1515,'Cycle 6'!L$11:L$500,1,FALSE)),IF(ISERROR(VLOOKUP(A1515,'Cycle 7'!L$11:L$500,1,FALSE)),IF(ISERROR(VLOOKUP(A1515,'Cycle 8'!L$11:L$500,1,FALSE)),IF(ISERROR(VLOOKUP(A1515,'Cycle 9'!L$11:L$500,1,FALSE)),IF(ISERROR(VLOOKUP(A1515,'Cycle 10'!L$11:L$500,1,FALSE)),IF(ISERROR(VLOOKUP(A1515,'Cycle 11'!L$11:L$500,1,FALSE)),"","Cycle 11"),"Cycle 10"),"Cycle 9"),"Cycle 8"),"Cycle 7"),"Cycle 6"),"Cycle 5"),"Cycle 4"),"Cycle 3"),"Cycle 2"),"Cycle 1"),"Summer")</f>
        <v/>
      </c>
      <c r="C1515" t="str">
        <f>IF(IFERROR(IFERROR(IFERROR(IFERROR(IFERROR(IFERROR(IFERROR(IFERROR(IFERROR(IFERROR(IFERROR(IFERROR(INDEX(Summer!B$10:B$999,MATCH($A1515,Summer!$L$10:$L$999,0),1),INDEX('Cycle 1'!B$10:B$999,MATCH($A1515,'Cycle 1'!$L$10:$L$999,0),1)),INDEX('Cycle 2'!B$10:B$999,MATCH($A1515,'Cycle 2'!$L$10:$L$999,0),1)),INDEX('Cycle 3'!B$10:B$999,MATCH($A1515,'Cycle 3'!$L$10:$L$999,0),1)),INDEX('Cycle 4'!B$10:B$999,MATCH($A1515,'Cycle 4'!$L$10:$L$999,0),1)),INDEX('Cycle 5'!B$10:B$999,MATCH($A1515,'Cycle 5'!$L$10:$L$999,0),1)),INDEX('Cycle 6'!B$10:B$999,MATCH($A1515,'Cycle 6'!$L$10:$L$999,0),1)),INDEX('Cycle 7'!B$10:B$999,MATCH($A1515,'Cycle 7'!$L$10:$L$999,0),1)),INDEX('Cycle 8'!B$10:B$999,MATCH($A1515,'Cycle 8'!$L$10:$L$999,0),1)),INDEX('Cycle 9'!B$10:B$999,MATCH($A1515,'Cycle 9'!$L$10:$L$999,0),1)),INDEX('Cycle 10'!B$10:B$999,MATCH($A1515,'Cycle 10'!$L$10:$L$999,0),1)),INDEX('Cycle 11'!B$10:B$999,MATCH($A1515,'Cycle 11'!$L$10:$L$999,0),1)),"")="","",IFERROR(IFERROR(IFERROR(IFERROR(IFERROR(IFERROR(IFERROR(IFERROR(IFERROR(IFERROR(IFERROR(IFERROR(INDEX(Summer!B$10:B$999,MATCH($A1515,Summer!$L$10:$L$999,0),1),INDEX('Cycle 1'!B$10:B$999,MATCH($A1515,'Cycle 1'!$L$10:$L$999,0),1)),INDEX('Cycle 2'!B$10:B$999,MATCH($A1515,'Cycle 2'!$L$10:$L$999,0),1)),INDEX('Cycle 3'!B$10:B$999,MATCH($A1515,'Cycle 3'!$L$10:$L$999,0),1)),INDEX('Cycle 4'!B$10:B$999,MATCH($A1515,'Cycle 4'!$L$10:$L$999,0),1)),INDEX('Cycle 5'!B$10:B$999,MATCH($A1515,'Cycle 5'!$L$10:$L$999,0),1)),INDEX('Cycle 6'!B$10:B$999,MATCH($A1515,'Cycle 6'!$L$10:$L$999,0),1)),INDEX('Cycle 7'!B$10:B$999,MATCH($A1515,'Cycle 7'!$L$10:$L$999,0),1)),INDEX('Cycle 8'!B$10:B$999,MATCH($A1515,'Cycle 8'!$L$10:$L$999,0),1)),INDEX('Cycle 9'!B$10:B$999,MATCH($A1515,'Cycle 9'!$L$10:$L$999,0),1)),INDEX('Cycle 10'!B$10:B$999,MATCH($A1515,'Cycle 10'!$L$10:$L$999,0),1)),INDEX('Cycle 11'!B$10:B$999,MATCH($A1515,'Cycle 11'!$L$10:$L$999,0),1)),""))</f>
        <v/>
      </c>
      <c r="D1515" t="str">
        <f>IF(IFERROR(IFERROR(IFERROR(IFERROR(IFERROR(IFERROR(IFERROR(IFERROR(IFERROR(IFERROR(IFERROR(IFERROR(INDEX(Summer!C$10:C$999,MATCH($A1515,Summer!$L$10:$L$999,0),1),INDEX('Cycle 1'!C$10:C$999,MATCH($A1515,'Cycle 1'!$L$10:$L$999,0),1)),INDEX('Cycle 2'!C$10:C$999,MATCH($A1515,'Cycle 2'!$L$10:$L$999,0),1)),INDEX('Cycle 3'!C$10:C$999,MATCH($A1515,'Cycle 3'!$L$10:$L$999,0),1)),INDEX('Cycle 4'!C$10:C$999,MATCH($A1515,'Cycle 4'!$L$10:$L$999,0),1)),INDEX('Cycle 5'!C$10:C$999,MATCH($A1515,'Cycle 5'!$L$10:$L$999,0),1)),INDEX('Cycle 6'!C$10:C$999,MATCH($A1515,'Cycle 6'!$L$10:$L$999,0),1)),INDEX('Cycle 7'!C$10:C$999,MATCH($A1515,'Cycle 7'!$L$10:$L$999,0),1)),INDEX('Cycle 8'!C$10:C$999,MATCH($A1515,'Cycle 8'!$L$10:$L$999,0),1)),INDEX('Cycle 9'!C$10:C$999,MATCH($A1515,'Cycle 9'!$L$10:$L$999,0),1)),INDEX('Cycle 10'!C$10:C$999,MATCH($A1515,'Cycle 10'!$L$10:$L$999,0),1)),INDEX('Cycle 11'!C$10:C$999,MATCH($A1515,'Cycle 11'!$L$10:$L$999,0),1)),"")="","",IFERROR(IFERROR(IFERROR(IFERROR(IFERROR(IFERROR(IFERROR(IFERROR(IFERROR(IFERROR(IFERROR(IFERROR(INDEX(Summer!C$10:C$999,MATCH($A1515,Summer!$L$10:$L$999,0),1),INDEX('Cycle 1'!C$10:C$999,MATCH($A1515,'Cycle 1'!$L$10:$L$999,0),1)),INDEX('Cycle 2'!C$10:C$999,MATCH($A1515,'Cycle 2'!$L$10:$L$999,0),1)),INDEX('Cycle 3'!C$10:C$999,MATCH($A1515,'Cycle 3'!$L$10:$L$999,0),1)),INDEX('Cycle 4'!C$10:C$999,MATCH($A1515,'Cycle 4'!$L$10:$L$999,0),1)),INDEX('Cycle 5'!C$10:C$999,MATCH($A1515,'Cycle 5'!$L$10:$L$999,0),1)),INDEX('Cycle 6'!C$10:C$999,MATCH($A1515,'Cycle 6'!$L$10:$L$999,0),1)),INDEX('Cycle 7'!C$10:C$999,MATCH($A1515,'Cycle 7'!$L$10:$L$999,0),1)),INDEX('Cycle 8'!C$10:C$999,MATCH($A1515,'Cycle 8'!$L$10:$L$999,0),1)),INDEX('Cycle 9'!C$10:C$999,MATCH($A1515,'Cycle 9'!$L$10:$L$999,0),1)),INDEX('Cycle 10'!C$10:C$999,MATCH($A1515,'Cycle 10'!$L$10:$L$999,0),1)),INDEX('Cycle 11'!C$10:C$999,MATCH($A1515,'Cycle 11'!$L$10:$L$999,0),1)),""))</f>
        <v/>
      </c>
      <c r="E1515" t="str">
        <f>IF(IFERROR(IFERROR(IFERROR(IFERROR(IFERROR(IFERROR(IFERROR(IFERROR(IFERROR(IFERROR(IFERROR(IFERROR(INDEX(Summer!D$10:D$999,MATCH($A1515,Summer!$L$10:$L$999,0),1),INDEX('Cycle 1'!D$10:D$999,MATCH($A1515,'Cycle 1'!$L$10:$L$999,0),1)),INDEX('Cycle 2'!D$10:D$999,MATCH($A1515,'Cycle 2'!$L$10:$L$999,0),1)),INDEX('Cycle 3'!D$10:D$999,MATCH($A1515,'Cycle 3'!$L$10:$L$999,0),1)),INDEX('Cycle 4'!D$10:D$999,MATCH($A1515,'Cycle 4'!$L$10:$L$999,0),1)),INDEX('Cycle 5'!D$10:D$999,MATCH($A1515,'Cycle 5'!$L$10:$L$999,0),1)),INDEX('Cycle 6'!D$10:D$999,MATCH($A1515,'Cycle 6'!$L$10:$L$999,0),1)),INDEX('Cycle 7'!D$10:D$999,MATCH($A1515,'Cycle 7'!$L$10:$L$999,0),1)),INDEX('Cycle 8'!D$10:D$999,MATCH($A1515,'Cycle 8'!$L$10:$L$999,0),1)),INDEX('Cycle 9'!D$10:D$999,MATCH($A1515,'Cycle 9'!$L$10:$L$999,0),1)),INDEX('Cycle 10'!D$10:D$999,MATCH($A1515,'Cycle 10'!$L$10:$L$999,0),1)),INDEX('Cycle 11'!D$10:D$999,MATCH($A1515,'Cycle 11'!$L$10:$L$999,0),1)),"")="","",IFERROR(IFERROR(IFERROR(IFERROR(IFERROR(IFERROR(IFERROR(IFERROR(IFERROR(IFERROR(IFERROR(IFERROR(INDEX(Summer!D$10:D$999,MATCH($A1515,Summer!$L$10:$L$999,0),1),INDEX('Cycle 1'!D$10:D$999,MATCH($A1515,'Cycle 1'!$L$10:$L$999,0),1)),INDEX('Cycle 2'!D$10:D$999,MATCH($A1515,'Cycle 2'!$L$10:$L$999,0),1)),INDEX('Cycle 3'!D$10:D$999,MATCH($A1515,'Cycle 3'!$L$10:$L$999,0),1)),INDEX('Cycle 4'!D$10:D$999,MATCH($A1515,'Cycle 4'!$L$10:$L$999,0),1)),INDEX('Cycle 5'!D$10:D$999,MATCH($A1515,'Cycle 5'!$L$10:$L$999,0),1)),INDEX('Cycle 6'!D$10:D$999,MATCH($A1515,'Cycle 6'!$L$10:$L$999,0),1)),INDEX('Cycle 7'!D$10:D$999,MATCH($A1515,'Cycle 7'!$L$10:$L$999,0),1)),INDEX('Cycle 8'!D$10:D$999,MATCH($A1515,'Cycle 8'!$L$10:$L$999,0),1)),INDEX('Cycle 9'!D$10:D$999,MATCH($A1515,'Cycle 9'!$L$10:$L$999,0),1)),INDEX('Cycle 10'!D$10:D$999,MATCH($A1515,'Cycle 10'!$L$10:$L$999,0),1)),INDEX('Cycle 11'!D$10:D$999,MATCH($A1515,'Cycle 11'!$L$10:$L$999,0),1)),""))</f>
        <v/>
      </c>
      <c r="F1515" t="str">
        <f>IF(IFERROR(IFERROR(IFERROR(IFERROR(IFERROR(IFERROR(IFERROR(IFERROR(IFERROR(IFERROR(IFERROR(IFERROR(INDEX(Summer!E$10:E$999,MATCH($A1515,Summer!$L$10:$L$999,0),1),INDEX('Cycle 1'!E$10:E$999,MATCH($A1515,'Cycle 1'!$L$10:$L$999,0),1)),INDEX('Cycle 2'!E$10:E$999,MATCH($A1515,'Cycle 2'!$L$10:$L$999,0),1)),INDEX('Cycle 3'!E$10:E$999,MATCH($A1515,'Cycle 3'!$L$10:$L$999,0),1)),INDEX('Cycle 4'!E$10:E$999,MATCH($A1515,'Cycle 4'!$L$10:$L$999,0),1)),INDEX('Cycle 5'!E$10:E$999,MATCH($A1515,'Cycle 5'!$L$10:$L$999,0),1)),INDEX('Cycle 6'!E$10:E$999,MATCH($A1515,'Cycle 6'!$L$10:$L$999,0),1)),INDEX('Cycle 7'!E$10:E$999,MATCH($A1515,'Cycle 7'!$L$10:$L$999,0),1)),INDEX('Cycle 8'!E$10:E$999,MATCH($A1515,'Cycle 8'!$L$10:$L$999,0),1)),INDEX('Cycle 9'!E$10:E$999,MATCH($A1515,'Cycle 9'!$L$10:$L$999,0),1)),INDEX('Cycle 10'!E$10:E$999,MATCH($A1515,'Cycle 10'!$L$10:$L$999,0),1)),INDEX('Cycle 11'!E$10:E$999,MATCH($A1515,'Cycle 11'!$L$10:$L$999,0),1)),"")="","",IFERROR(IFERROR(IFERROR(IFERROR(IFERROR(IFERROR(IFERROR(IFERROR(IFERROR(IFERROR(IFERROR(IFERROR(INDEX(Summer!E$10:E$999,MATCH($A1515,Summer!$L$10:$L$999,0),1),INDEX('Cycle 1'!E$10:E$999,MATCH($A1515,'Cycle 1'!$L$10:$L$999,0),1)),INDEX('Cycle 2'!E$10:E$999,MATCH($A1515,'Cycle 2'!$L$10:$L$999,0),1)),INDEX('Cycle 3'!E$10:E$999,MATCH($A1515,'Cycle 3'!$L$10:$L$999,0),1)),INDEX('Cycle 4'!E$10:E$999,MATCH($A1515,'Cycle 4'!$L$10:$L$999,0),1)),INDEX('Cycle 5'!E$10:E$999,MATCH($A1515,'Cycle 5'!$L$10:$L$999,0),1)),INDEX('Cycle 6'!E$10:E$999,MATCH($A1515,'Cycle 6'!$L$10:$L$999,0),1)),INDEX('Cycle 7'!E$10:E$999,MATCH($A1515,'Cycle 7'!$L$10:$L$999,0),1)),INDEX('Cycle 8'!E$10:E$999,MATCH($A1515,'Cycle 8'!$L$10:$L$999,0),1)),INDEX('Cycle 9'!E$10:E$999,MATCH($A1515,'Cycle 9'!$L$10:$L$999,0),1)),INDEX('Cycle 10'!E$10:E$999,MATCH($A1515,'Cycle 10'!$L$10:$L$999,0),1)),INDEX('Cycle 11'!E$10:E$999,MATCH($A1515,'Cycle 11'!$L$10:$L$999,0),1)),""))</f>
        <v/>
      </c>
      <c r="G1515" t="str">
        <f>IF(IFERROR(IFERROR(IFERROR(IFERROR(IFERROR(IFERROR(IFERROR(IFERROR(IFERROR(IFERROR(IFERROR(IFERROR(INDEX(Summer!F$10:F$999,MATCH($A1515,Summer!$L$10:$L$999,0),1),INDEX('Cycle 1'!F$10:F$999,MATCH($A1515,'Cycle 1'!$L$10:$L$999,0),1)),INDEX('Cycle 2'!F$10:F$999,MATCH($A1515,'Cycle 2'!$L$10:$L$999,0),1)),INDEX('Cycle 3'!F$10:F$999,MATCH($A1515,'Cycle 3'!$L$10:$L$999,0),1)),INDEX('Cycle 4'!F$10:F$999,MATCH($A1515,'Cycle 4'!$L$10:$L$999,0),1)),INDEX('Cycle 5'!F$10:F$999,MATCH($A1515,'Cycle 5'!$L$10:$L$999,0),1)),INDEX('Cycle 6'!F$10:F$999,MATCH($A1515,'Cycle 6'!$L$10:$L$999,0),1)),INDEX('Cycle 7'!F$10:F$999,MATCH($A1515,'Cycle 7'!$L$10:$L$999,0),1)),INDEX('Cycle 8'!F$10:F$999,MATCH($A1515,'Cycle 8'!$L$10:$L$999,0),1)),INDEX('Cycle 9'!F$10:F$999,MATCH($A1515,'Cycle 9'!$L$10:$L$999,0),1)),INDEX('Cycle 10'!F$10:F$999,MATCH($A1515,'Cycle 10'!$L$10:$L$999,0),1)),INDEX('Cycle 11'!F$10:F$999,MATCH($A1515,'Cycle 11'!$L$10:$L$999,0),1)),"")="","",IFERROR(IFERROR(IFERROR(IFERROR(IFERROR(IFERROR(IFERROR(IFERROR(IFERROR(IFERROR(IFERROR(IFERROR(INDEX(Summer!F$10:F$999,MATCH($A1515,Summer!$L$10:$L$999,0),1),INDEX('Cycle 1'!F$10:F$999,MATCH($A1515,'Cycle 1'!$L$10:$L$999,0),1)),INDEX('Cycle 2'!F$10:F$999,MATCH($A1515,'Cycle 2'!$L$10:$L$999,0),1)),INDEX('Cycle 3'!F$10:F$999,MATCH($A1515,'Cycle 3'!$L$10:$L$999,0),1)),INDEX('Cycle 4'!F$10:F$999,MATCH($A1515,'Cycle 4'!$L$10:$L$999,0),1)),INDEX('Cycle 5'!F$10:F$999,MATCH($A1515,'Cycle 5'!$L$10:$L$999,0),1)),INDEX('Cycle 6'!F$10:F$999,MATCH($A1515,'Cycle 6'!$L$10:$L$999,0),1)),INDEX('Cycle 7'!F$10:F$999,MATCH($A1515,'Cycle 7'!$L$10:$L$999,0),1)),INDEX('Cycle 8'!F$10:F$999,MATCH($A1515,'Cycle 8'!$L$10:$L$999,0),1)),INDEX('Cycle 9'!F$10:F$999,MATCH($A1515,'Cycle 9'!$L$10:$L$999,0),1)),INDEX('Cycle 10'!F$10:F$999,MATCH($A1515,'Cycle 10'!$L$10:$L$999,0),1)),INDEX('Cycle 11'!F$10:F$999,MATCH($A1515,'Cycle 11'!$L$10:$L$999,0),1)),""))</f>
        <v/>
      </c>
      <c r="H1515" t="str">
        <f>IF(IFERROR(IFERROR(IFERROR(IFERROR(IFERROR(IFERROR(IFERROR(IFERROR(IFERROR(IFERROR(IFERROR(IFERROR(INDEX(Summer!G$10:G$999,MATCH($A1515,Summer!$L$10:$L$999,0),1),INDEX('Cycle 1'!G$10:G$999,MATCH($A1515,'Cycle 1'!$L$10:$L$999,0),1)),INDEX('Cycle 2'!G$10:G$999,MATCH($A1515,'Cycle 2'!$L$10:$L$999,0),1)),INDEX('Cycle 3'!G$10:G$999,MATCH($A1515,'Cycle 3'!$L$10:$L$999,0),1)),INDEX('Cycle 4'!G$10:G$999,MATCH($A1515,'Cycle 4'!$L$10:$L$999,0),1)),INDEX('Cycle 5'!G$10:G$999,MATCH($A1515,'Cycle 5'!$L$10:$L$999,0),1)),INDEX('Cycle 6'!G$10:G$999,MATCH($A1515,'Cycle 6'!$L$10:$L$999,0),1)),INDEX('Cycle 7'!G$10:G$999,MATCH($A1515,'Cycle 7'!$L$10:$L$999,0),1)),INDEX('Cycle 8'!G$10:G$999,MATCH($A1515,'Cycle 8'!$L$10:$L$999,0),1)),INDEX('Cycle 9'!G$10:G$999,MATCH($A1515,'Cycle 9'!$L$10:$L$999,0),1)),INDEX('Cycle 10'!G$10:G$999,MATCH($A1515,'Cycle 10'!$L$10:$L$999,0),1)),INDEX('Cycle 11'!G$10:G$999,MATCH($A1515,'Cycle 11'!$L$10:$L$999,0),1)),"")="","",IFERROR(IFERROR(IFERROR(IFERROR(IFERROR(IFERROR(IFERROR(IFERROR(IFERROR(IFERROR(IFERROR(IFERROR(INDEX(Summer!G$10:G$999,MATCH($A1515,Summer!$L$10:$L$999,0),1),INDEX('Cycle 1'!G$10:G$999,MATCH($A1515,'Cycle 1'!$L$10:$L$999,0),1)),INDEX('Cycle 2'!G$10:G$999,MATCH($A1515,'Cycle 2'!$L$10:$L$999,0),1)),INDEX('Cycle 3'!G$10:G$999,MATCH($A1515,'Cycle 3'!$L$10:$L$999,0),1)),INDEX('Cycle 4'!G$10:G$999,MATCH($A1515,'Cycle 4'!$L$10:$L$999,0),1)),INDEX('Cycle 5'!G$10:G$999,MATCH($A1515,'Cycle 5'!$L$10:$L$999,0),1)),INDEX('Cycle 6'!G$10:G$999,MATCH($A1515,'Cycle 6'!$L$10:$L$999,0),1)),INDEX('Cycle 7'!G$10:G$999,MATCH($A1515,'Cycle 7'!$L$10:$L$999,0),1)),INDEX('Cycle 8'!G$10:G$999,MATCH($A1515,'Cycle 8'!$L$10:$L$999,0),1)),INDEX('Cycle 9'!G$10:G$999,MATCH($A1515,'Cycle 9'!$L$10:$L$999,0),1)),INDEX('Cycle 10'!G$10:G$999,MATCH($A1515,'Cycle 10'!$L$10:$L$999,0),1)),INDEX('Cycle 11'!G$10:G$999,MATCH($A1515,'Cycle 11'!$L$10:$L$999,0),1)),""))</f>
        <v/>
      </c>
      <c r="I1515">
        <f>IFERROR(IF(C1515="",MAX(I$1:I1514),IF(ROW(C$2)=ROW(C1515),1,IF(ISERROR(VLOOKUP(C1515,C$2:C1514,1,FALSE)),MAX(I$1:I1514)+1,MAX(I$1:I1514)))),"")</f>
        <v>0</v>
      </c>
      <c r="J1515" t="str">
        <f t="shared" si="150"/>
        <v/>
      </c>
      <c r="K1515" t="str">
        <f t="shared" si="152"/>
        <v/>
      </c>
      <c r="L1515" t="str">
        <f t="shared" si="152"/>
        <v/>
      </c>
      <c r="M1515" t="str">
        <f t="shared" si="152"/>
        <v/>
      </c>
      <c r="N1515" t="str">
        <f t="shared" si="152"/>
        <v/>
      </c>
      <c r="O1515" t="str">
        <f t="shared" si="152"/>
        <v/>
      </c>
      <c r="P1515" t="str">
        <f t="shared" si="152"/>
        <v/>
      </c>
      <c r="Q1515" t="str">
        <f t="shared" si="152"/>
        <v/>
      </c>
      <c r="R1515" t="str">
        <f t="shared" si="152"/>
        <v/>
      </c>
      <c r="S1515" t="str">
        <f t="shared" si="152"/>
        <v/>
      </c>
      <c r="T1515" t="str">
        <f t="shared" si="152"/>
        <v/>
      </c>
      <c r="U1515" t="str">
        <f t="shared" si="152"/>
        <v/>
      </c>
      <c r="V1515" t="str">
        <f t="shared" si="152"/>
        <v/>
      </c>
      <c r="W1515" t="str">
        <f t="shared" si="151"/>
        <v/>
      </c>
      <c r="X1515">
        <f>IF(OR(H1515="No",H1515=""),0,IF(COUNTIFS(H$2:H1515,"Yes",C$2:C1515,C1515)&gt;1,0,COUNTIFS(H$2:H1515,"Yes",C$2:C1515,C1515)))+IF(X1514=$X$1,0,X1514)</f>
        <v>0</v>
      </c>
    </row>
    <row r="1516" spans="1:24" x14ac:dyDescent="0.3">
      <c r="A1516">
        <f>ROWS($A$2:$A1516)</f>
        <v>1515</v>
      </c>
      <c r="B1516" t="str">
        <f>IF(ISERROR(VLOOKUP(A1516,Summer!L$11:L$500,1,FALSE)),IF(ISERROR(VLOOKUP(A1516,'Cycle 1'!L$11:L$500,1,FALSE)),IF(ISERROR(VLOOKUP(A1516,'Cycle 2'!L$11:L$500,1,FALSE)),IF(ISERROR(VLOOKUP(A1516,'Cycle 3'!L$11:L$500,1,FALSE)),IF(ISERROR(VLOOKUP(A1516,'Cycle 4'!L$11:L$500,1,FALSE)),IF(ISERROR(VLOOKUP(A1516,'Cycle 5'!L$11:L$500,1,FALSE)),IF(ISERROR(VLOOKUP(A1516,'Cycle 6'!L$11:L$500,1,FALSE)),IF(ISERROR(VLOOKUP(A1516,'Cycle 7'!L$11:L$500,1,FALSE)),IF(ISERROR(VLOOKUP(A1516,'Cycle 8'!L$11:L$500,1,FALSE)),IF(ISERROR(VLOOKUP(A1516,'Cycle 9'!L$11:L$500,1,FALSE)),IF(ISERROR(VLOOKUP(A1516,'Cycle 10'!L$11:L$500,1,FALSE)),IF(ISERROR(VLOOKUP(A1516,'Cycle 11'!L$11:L$500,1,FALSE)),"","Cycle 11"),"Cycle 10"),"Cycle 9"),"Cycle 8"),"Cycle 7"),"Cycle 6"),"Cycle 5"),"Cycle 4"),"Cycle 3"),"Cycle 2"),"Cycle 1"),"Summer")</f>
        <v/>
      </c>
      <c r="C1516" t="str">
        <f>IF(IFERROR(IFERROR(IFERROR(IFERROR(IFERROR(IFERROR(IFERROR(IFERROR(IFERROR(IFERROR(IFERROR(IFERROR(INDEX(Summer!B$10:B$999,MATCH($A1516,Summer!$L$10:$L$999,0),1),INDEX('Cycle 1'!B$10:B$999,MATCH($A1516,'Cycle 1'!$L$10:$L$999,0),1)),INDEX('Cycle 2'!B$10:B$999,MATCH($A1516,'Cycle 2'!$L$10:$L$999,0),1)),INDEX('Cycle 3'!B$10:B$999,MATCH($A1516,'Cycle 3'!$L$10:$L$999,0),1)),INDEX('Cycle 4'!B$10:B$999,MATCH($A1516,'Cycle 4'!$L$10:$L$999,0),1)),INDEX('Cycle 5'!B$10:B$999,MATCH($A1516,'Cycle 5'!$L$10:$L$999,0),1)),INDEX('Cycle 6'!B$10:B$999,MATCH($A1516,'Cycle 6'!$L$10:$L$999,0),1)),INDEX('Cycle 7'!B$10:B$999,MATCH($A1516,'Cycle 7'!$L$10:$L$999,0),1)),INDEX('Cycle 8'!B$10:B$999,MATCH($A1516,'Cycle 8'!$L$10:$L$999,0),1)),INDEX('Cycle 9'!B$10:B$999,MATCH($A1516,'Cycle 9'!$L$10:$L$999,0),1)),INDEX('Cycle 10'!B$10:B$999,MATCH($A1516,'Cycle 10'!$L$10:$L$999,0),1)),INDEX('Cycle 11'!B$10:B$999,MATCH($A1516,'Cycle 11'!$L$10:$L$999,0),1)),"")="","",IFERROR(IFERROR(IFERROR(IFERROR(IFERROR(IFERROR(IFERROR(IFERROR(IFERROR(IFERROR(IFERROR(IFERROR(INDEX(Summer!B$10:B$999,MATCH($A1516,Summer!$L$10:$L$999,0),1),INDEX('Cycle 1'!B$10:B$999,MATCH($A1516,'Cycle 1'!$L$10:$L$999,0),1)),INDEX('Cycle 2'!B$10:B$999,MATCH($A1516,'Cycle 2'!$L$10:$L$999,0),1)),INDEX('Cycle 3'!B$10:B$999,MATCH($A1516,'Cycle 3'!$L$10:$L$999,0),1)),INDEX('Cycle 4'!B$10:B$999,MATCH($A1516,'Cycle 4'!$L$10:$L$999,0),1)),INDEX('Cycle 5'!B$10:B$999,MATCH($A1516,'Cycle 5'!$L$10:$L$999,0),1)),INDEX('Cycle 6'!B$10:B$999,MATCH($A1516,'Cycle 6'!$L$10:$L$999,0),1)),INDEX('Cycle 7'!B$10:B$999,MATCH($A1516,'Cycle 7'!$L$10:$L$999,0),1)),INDEX('Cycle 8'!B$10:B$999,MATCH($A1516,'Cycle 8'!$L$10:$L$999,0),1)),INDEX('Cycle 9'!B$10:B$999,MATCH($A1516,'Cycle 9'!$L$10:$L$999,0),1)),INDEX('Cycle 10'!B$10:B$999,MATCH($A1516,'Cycle 10'!$L$10:$L$999,0),1)),INDEX('Cycle 11'!B$10:B$999,MATCH($A1516,'Cycle 11'!$L$10:$L$999,0),1)),""))</f>
        <v/>
      </c>
      <c r="D1516" t="str">
        <f>IF(IFERROR(IFERROR(IFERROR(IFERROR(IFERROR(IFERROR(IFERROR(IFERROR(IFERROR(IFERROR(IFERROR(IFERROR(INDEX(Summer!C$10:C$999,MATCH($A1516,Summer!$L$10:$L$999,0),1),INDEX('Cycle 1'!C$10:C$999,MATCH($A1516,'Cycle 1'!$L$10:$L$999,0),1)),INDEX('Cycle 2'!C$10:C$999,MATCH($A1516,'Cycle 2'!$L$10:$L$999,0),1)),INDEX('Cycle 3'!C$10:C$999,MATCH($A1516,'Cycle 3'!$L$10:$L$999,0),1)),INDEX('Cycle 4'!C$10:C$999,MATCH($A1516,'Cycle 4'!$L$10:$L$999,0),1)),INDEX('Cycle 5'!C$10:C$999,MATCH($A1516,'Cycle 5'!$L$10:$L$999,0),1)),INDEX('Cycle 6'!C$10:C$999,MATCH($A1516,'Cycle 6'!$L$10:$L$999,0),1)),INDEX('Cycle 7'!C$10:C$999,MATCH($A1516,'Cycle 7'!$L$10:$L$999,0),1)),INDEX('Cycle 8'!C$10:C$999,MATCH($A1516,'Cycle 8'!$L$10:$L$999,0),1)),INDEX('Cycle 9'!C$10:C$999,MATCH($A1516,'Cycle 9'!$L$10:$L$999,0),1)),INDEX('Cycle 10'!C$10:C$999,MATCH($A1516,'Cycle 10'!$L$10:$L$999,0),1)),INDEX('Cycle 11'!C$10:C$999,MATCH($A1516,'Cycle 11'!$L$10:$L$999,0),1)),"")="","",IFERROR(IFERROR(IFERROR(IFERROR(IFERROR(IFERROR(IFERROR(IFERROR(IFERROR(IFERROR(IFERROR(IFERROR(INDEX(Summer!C$10:C$999,MATCH($A1516,Summer!$L$10:$L$999,0),1),INDEX('Cycle 1'!C$10:C$999,MATCH($A1516,'Cycle 1'!$L$10:$L$999,0),1)),INDEX('Cycle 2'!C$10:C$999,MATCH($A1516,'Cycle 2'!$L$10:$L$999,0),1)),INDEX('Cycle 3'!C$10:C$999,MATCH($A1516,'Cycle 3'!$L$10:$L$999,0),1)),INDEX('Cycle 4'!C$10:C$999,MATCH($A1516,'Cycle 4'!$L$10:$L$999,0),1)),INDEX('Cycle 5'!C$10:C$999,MATCH($A1516,'Cycle 5'!$L$10:$L$999,0),1)),INDEX('Cycle 6'!C$10:C$999,MATCH($A1516,'Cycle 6'!$L$10:$L$999,0),1)),INDEX('Cycle 7'!C$10:C$999,MATCH($A1516,'Cycle 7'!$L$10:$L$999,0),1)),INDEX('Cycle 8'!C$10:C$999,MATCH($A1516,'Cycle 8'!$L$10:$L$999,0),1)),INDEX('Cycle 9'!C$10:C$999,MATCH($A1516,'Cycle 9'!$L$10:$L$999,0),1)),INDEX('Cycle 10'!C$10:C$999,MATCH($A1516,'Cycle 10'!$L$10:$L$999,0),1)),INDEX('Cycle 11'!C$10:C$999,MATCH($A1516,'Cycle 11'!$L$10:$L$999,0),1)),""))</f>
        <v/>
      </c>
      <c r="E1516" t="str">
        <f>IF(IFERROR(IFERROR(IFERROR(IFERROR(IFERROR(IFERROR(IFERROR(IFERROR(IFERROR(IFERROR(IFERROR(IFERROR(INDEX(Summer!D$10:D$999,MATCH($A1516,Summer!$L$10:$L$999,0),1),INDEX('Cycle 1'!D$10:D$999,MATCH($A1516,'Cycle 1'!$L$10:$L$999,0),1)),INDEX('Cycle 2'!D$10:D$999,MATCH($A1516,'Cycle 2'!$L$10:$L$999,0),1)),INDEX('Cycle 3'!D$10:D$999,MATCH($A1516,'Cycle 3'!$L$10:$L$999,0),1)),INDEX('Cycle 4'!D$10:D$999,MATCH($A1516,'Cycle 4'!$L$10:$L$999,0),1)),INDEX('Cycle 5'!D$10:D$999,MATCH($A1516,'Cycle 5'!$L$10:$L$999,0),1)),INDEX('Cycle 6'!D$10:D$999,MATCH($A1516,'Cycle 6'!$L$10:$L$999,0),1)),INDEX('Cycle 7'!D$10:D$999,MATCH($A1516,'Cycle 7'!$L$10:$L$999,0),1)),INDEX('Cycle 8'!D$10:D$999,MATCH($A1516,'Cycle 8'!$L$10:$L$999,0),1)),INDEX('Cycle 9'!D$10:D$999,MATCH($A1516,'Cycle 9'!$L$10:$L$999,0),1)),INDEX('Cycle 10'!D$10:D$999,MATCH($A1516,'Cycle 10'!$L$10:$L$999,0),1)),INDEX('Cycle 11'!D$10:D$999,MATCH($A1516,'Cycle 11'!$L$10:$L$999,0),1)),"")="","",IFERROR(IFERROR(IFERROR(IFERROR(IFERROR(IFERROR(IFERROR(IFERROR(IFERROR(IFERROR(IFERROR(IFERROR(INDEX(Summer!D$10:D$999,MATCH($A1516,Summer!$L$10:$L$999,0),1),INDEX('Cycle 1'!D$10:D$999,MATCH($A1516,'Cycle 1'!$L$10:$L$999,0),1)),INDEX('Cycle 2'!D$10:D$999,MATCH($A1516,'Cycle 2'!$L$10:$L$999,0),1)),INDEX('Cycle 3'!D$10:D$999,MATCH($A1516,'Cycle 3'!$L$10:$L$999,0),1)),INDEX('Cycle 4'!D$10:D$999,MATCH($A1516,'Cycle 4'!$L$10:$L$999,0),1)),INDEX('Cycle 5'!D$10:D$999,MATCH($A1516,'Cycle 5'!$L$10:$L$999,0),1)),INDEX('Cycle 6'!D$10:D$999,MATCH($A1516,'Cycle 6'!$L$10:$L$999,0),1)),INDEX('Cycle 7'!D$10:D$999,MATCH($A1516,'Cycle 7'!$L$10:$L$999,0),1)),INDEX('Cycle 8'!D$10:D$999,MATCH($A1516,'Cycle 8'!$L$10:$L$999,0),1)),INDEX('Cycle 9'!D$10:D$999,MATCH($A1516,'Cycle 9'!$L$10:$L$999,0),1)),INDEX('Cycle 10'!D$10:D$999,MATCH($A1516,'Cycle 10'!$L$10:$L$999,0),1)),INDEX('Cycle 11'!D$10:D$999,MATCH($A1516,'Cycle 11'!$L$10:$L$999,0),1)),""))</f>
        <v/>
      </c>
      <c r="F1516" t="str">
        <f>IF(IFERROR(IFERROR(IFERROR(IFERROR(IFERROR(IFERROR(IFERROR(IFERROR(IFERROR(IFERROR(IFERROR(IFERROR(INDEX(Summer!E$10:E$999,MATCH($A1516,Summer!$L$10:$L$999,0),1),INDEX('Cycle 1'!E$10:E$999,MATCH($A1516,'Cycle 1'!$L$10:$L$999,0),1)),INDEX('Cycle 2'!E$10:E$999,MATCH($A1516,'Cycle 2'!$L$10:$L$999,0),1)),INDEX('Cycle 3'!E$10:E$999,MATCH($A1516,'Cycle 3'!$L$10:$L$999,0),1)),INDEX('Cycle 4'!E$10:E$999,MATCH($A1516,'Cycle 4'!$L$10:$L$999,0),1)),INDEX('Cycle 5'!E$10:E$999,MATCH($A1516,'Cycle 5'!$L$10:$L$999,0),1)),INDEX('Cycle 6'!E$10:E$999,MATCH($A1516,'Cycle 6'!$L$10:$L$999,0),1)),INDEX('Cycle 7'!E$10:E$999,MATCH($A1516,'Cycle 7'!$L$10:$L$999,0),1)),INDEX('Cycle 8'!E$10:E$999,MATCH($A1516,'Cycle 8'!$L$10:$L$999,0),1)),INDEX('Cycle 9'!E$10:E$999,MATCH($A1516,'Cycle 9'!$L$10:$L$999,0),1)),INDEX('Cycle 10'!E$10:E$999,MATCH($A1516,'Cycle 10'!$L$10:$L$999,0),1)),INDEX('Cycle 11'!E$10:E$999,MATCH($A1516,'Cycle 11'!$L$10:$L$999,0),1)),"")="","",IFERROR(IFERROR(IFERROR(IFERROR(IFERROR(IFERROR(IFERROR(IFERROR(IFERROR(IFERROR(IFERROR(IFERROR(INDEX(Summer!E$10:E$999,MATCH($A1516,Summer!$L$10:$L$999,0),1),INDEX('Cycle 1'!E$10:E$999,MATCH($A1516,'Cycle 1'!$L$10:$L$999,0),1)),INDEX('Cycle 2'!E$10:E$999,MATCH($A1516,'Cycle 2'!$L$10:$L$999,0),1)),INDEX('Cycle 3'!E$10:E$999,MATCH($A1516,'Cycle 3'!$L$10:$L$999,0),1)),INDEX('Cycle 4'!E$10:E$999,MATCH($A1516,'Cycle 4'!$L$10:$L$999,0),1)),INDEX('Cycle 5'!E$10:E$999,MATCH($A1516,'Cycle 5'!$L$10:$L$999,0),1)),INDEX('Cycle 6'!E$10:E$999,MATCH($A1516,'Cycle 6'!$L$10:$L$999,0),1)),INDEX('Cycle 7'!E$10:E$999,MATCH($A1516,'Cycle 7'!$L$10:$L$999,0),1)),INDEX('Cycle 8'!E$10:E$999,MATCH($A1516,'Cycle 8'!$L$10:$L$999,0),1)),INDEX('Cycle 9'!E$10:E$999,MATCH($A1516,'Cycle 9'!$L$10:$L$999,0),1)),INDEX('Cycle 10'!E$10:E$999,MATCH($A1516,'Cycle 10'!$L$10:$L$999,0),1)),INDEX('Cycle 11'!E$10:E$999,MATCH($A1516,'Cycle 11'!$L$10:$L$999,0),1)),""))</f>
        <v/>
      </c>
      <c r="G1516" t="str">
        <f>IF(IFERROR(IFERROR(IFERROR(IFERROR(IFERROR(IFERROR(IFERROR(IFERROR(IFERROR(IFERROR(IFERROR(IFERROR(INDEX(Summer!F$10:F$999,MATCH($A1516,Summer!$L$10:$L$999,0),1),INDEX('Cycle 1'!F$10:F$999,MATCH($A1516,'Cycle 1'!$L$10:$L$999,0),1)),INDEX('Cycle 2'!F$10:F$999,MATCH($A1516,'Cycle 2'!$L$10:$L$999,0),1)),INDEX('Cycle 3'!F$10:F$999,MATCH($A1516,'Cycle 3'!$L$10:$L$999,0),1)),INDEX('Cycle 4'!F$10:F$999,MATCH($A1516,'Cycle 4'!$L$10:$L$999,0),1)),INDEX('Cycle 5'!F$10:F$999,MATCH($A1516,'Cycle 5'!$L$10:$L$999,0),1)),INDEX('Cycle 6'!F$10:F$999,MATCH($A1516,'Cycle 6'!$L$10:$L$999,0),1)),INDEX('Cycle 7'!F$10:F$999,MATCH($A1516,'Cycle 7'!$L$10:$L$999,0),1)),INDEX('Cycle 8'!F$10:F$999,MATCH($A1516,'Cycle 8'!$L$10:$L$999,0),1)),INDEX('Cycle 9'!F$10:F$999,MATCH($A1516,'Cycle 9'!$L$10:$L$999,0),1)),INDEX('Cycle 10'!F$10:F$999,MATCH($A1516,'Cycle 10'!$L$10:$L$999,0),1)),INDEX('Cycle 11'!F$10:F$999,MATCH($A1516,'Cycle 11'!$L$10:$L$999,0),1)),"")="","",IFERROR(IFERROR(IFERROR(IFERROR(IFERROR(IFERROR(IFERROR(IFERROR(IFERROR(IFERROR(IFERROR(IFERROR(INDEX(Summer!F$10:F$999,MATCH($A1516,Summer!$L$10:$L$999,0),1),INDEX('Cycle 1'!F$10:F$999,MATCH($A1516,'Cycle 1'!$L$10:$L$999,0),1)),INDEX('Cycle 2'!F$10:F$999,MATCH($A1516,'Cycle 2'!$L$10:$L$999,0),1)),INDEX('Cycle 3'!F$10:F$999,MATCH($A1516,'Cycle 3'!$L$10:$L$999,0),1)),INDEX('Cycle 4'!F$10:F$999,MATCH($A1516,'Cycle 4'!$L$10:$L$999,0),1)),INDEX('Cycle 5'!F$10:F$999,MATCH($A1516,'Cycle 5'!$L$10:$L$999,0),1)),INDEX('Cycle 6'!F$10:F$999,MATCH($A1516,'Cycle 6'!$L$10:$L$999,0),1)),INDEX('Cycle 7'!F$10:F$999,MATCH($A1516,'Cycle 7'!$L$10:$L$999,0),1)),INDEX('Cycle 8'!F$10:F$999,MATCH($A1516,'Cycle 8'!$L$10:$L$999,0),1)),INDEX('Cycle 9'!F$10:F$999,MATCH($A1516,'Cycle 9'!$L$10:$L$999,0),1)),INDEX('Cycle 10'!F$10:F$999,MATCH($A1516,'Cycle 10'!$L$10:$L$999,0),1)),INDEX('Cycle 11'!F$10:F$999,MATCH($A1516,'Cycle 11'!$L$10:$L$999,0),1)),""))</f>
        <v/>
      </c>
      <c r="H1516" t="str">
        <f>IF(IFERROR(IFERROR(IFERROR(IFERROR(IFERROR(IFERROR(IFERROR(IFERROR(IFERROR(IFERROR(IFERROR(IFERROR(INDEX(Summer!G$10:G$999,MATCH($A1516,Summer!$L$10:$L$999,0),1),INDEX('Cycle 1'!G$10:G$999,MATCH($A1516,'Cycle 1'!$L$10:$L$999,0),1)),INDEX('Cycle 2'!G$10:G$999,MATCH($A1516,'Cycle 2'!$L$10:$L$999,0),1)),INDEX('Cycle 3'!G$10:G$999,MATCH($A1516,'Cycle 3'!$L$10:$L$999,0),1)),INDEX('Cycle 4'!G$10:G$999,MATCH($A1516,'Cycle 4'!$L$10:$L$999,0),1)),INDEX('Cycle 5'!G$10:G$999,MATCH($A1516,'Cycle 5'!$L$10:$L$999,0),1)),INDEX('Cycle 6'!G$10:G$999,MATCH($A1516,'Cycle 6'!$L$10:$L$999,0),1)),INDEX('Cycle 7'!G$10:G$999,MATCH($A1516,'Cycle 7'!$L$10:$L$999,0),1)),INDEX('Cycle 8'!G$10:G$999,MATCH($A1516,'Cycle 8'!$L$10:$L$999,0),1)),INDEX('Cycle 9'!G$10:G$999,MATCH($A1516,'Cycle 9'!$L$10:$L$999,0),1)),INDEX('Cycle 10'!G$10:G$999,MATCH($A1516,'Cycle 10'!$L$10:$L$999,0),1)),INDEX('Cycle 11'!G$10:G$999,MATCH($A1516,'Cycle 11'!$L$10:$L$999,0),1)),"")="","",IFERROR(IFERROR(IFERROR(IFERROR(IFERROR(IFERROR(IFERROR(IFERROR(IFERROR(IFERROR(IFERROR(IFERROR(INDEX(Summer!G$10:G$999,MATCH($A1516,Summer!$L$10:$L$999,0),1),INDEX('Cycle 1'!G$10:G$999,MATCH($A1516,'Cycle 1'!$L$10:$L$999,0),1)),INDEX('Cycle 2'!G$10:G$999,MATCH($A1516,'Cycle 2'!$L$10:$L$999,0),1)),INDEX('Cycle 3'!G$10:G$999,MATCH($A1516,'Cycle 3'!$L$10:$L$999,0),1)),INDEX('Cycle 4'!G$10:G$999,MATCH($A1516,'Cycle 4'!$L$10:$L$999,0),1)),INDEX('Cycle 5'!G$10:G$999,MATCH($A1516,'Cycle 5'!$L$10:$L$999,0),1)),INDEX('Cycle 6'!G$10:G$999,MATCH($A1516,'Cycle 6'!$L$10:$L$999,0),1)),INDEX('Cycle 7'!G$10:G$999,MATCH($A1516,'Cycle 7'!$L$10:$L$999,0),1)),INDEX('Cycle 8'!G$10:G$999,MATCH($A1516,'Cycle 8'!$L$10:$L$999,0),1)),INDEX('Cycle 9'!G$10:G$999,MATCH($A1516,'Cycle 9'!$L$10:$L$999,0),1)),INDEX('Cycle 10'!G$10:G$999,MATCH($A1516,'Cycle 10'!$L$10:$L$999,0),1)),INDEX('Cycle 11'!G$10:G$999,MATCH($A1516,'Cycle 11'!$L$10:$L$999,0),1)),""))</f>
        <v/>
      </c>
      <c r="I1516">
        <f>IFERROR(IF(C1516="",MAX(I$1:I1515),IF(ROW(C$2)=ROW(C1516),1,IF(ISERROR(VLOOKUP(C1516,C$2:C1515,1,FALSE)),MAX(I$1:I1515)+1,MAX(I$1:I1515)))),"")</f>
        <v>0</v>
      </c>
      <c r="J1516" t="str">
        <f t="shared" si="150"/>
        <v/>
      </c>
      <c r="K1516" t="str">
        <f t="shared" si="152"/>
        <v/>
      </c>
      <c r="L1516" t="str">
        <f t="shared" si="152"/>
        <v/>
      </c>
      <c r="M1516" t="str">
        <f t="shared" si="152"/>
        <v/>
      </c>
      <c r="N1516" t="str">
        <f t="shared" si="152"/>
        <v/>
      </c>
      <c r="O1516" t="str">
        <f t="shared" si="152"/>
        <v/>
      </c>
      <c r="P1516" t="str">
        <f t="shared" si="152"/>
        <v/>
      </c>
      <c r="Q1516" t="str">
        <f t="shared" si="152"/>
        <v/>
      </c>
      <c r="R1516" t="str">
        <f t="shared" si="152"/>
        <v/>
      </c>
      <c r="S1516" t="str">
        <f t="shared" si="152"/>
        <v/>
      </c>
      <c r="T1516" t="str">
        <f t="shared" si="152"/>
        <v/>
      </c>
      <c r="U1516" t="str">
        <f t="shared" si="152"/>
        <v/>
      </c>
      <c r="V1516" t="str">
        <f t="shared" si="152"/>
        <v/>
      </c>
      <c r="W1516" t="str">
        <f t="shared" si="151"/>
        <v/>
      </c>
      <c r="X1516">
        <f>IF(OR(H1516="No",H1516=""),0,IF(COUNTIFS(H$2:H1516,"Yes",C$2:C1516,C1516)&gt;1,0,COUNTIFS(H$2:H1516,"Yes",C$2:C1516,C1516)))+IF(X1515=$X$1,0,X1515)</f>
        <v>0</v>
      </c>
    </row>
    <row r="1517" spans="1:24" x14ac:dyDescent="0.3">
      <c r="A1517">
        <f>ROWS($A$2:$A1517)</f>
        <v>1516</v>
      </c>
      <c r="B1517" t="str">
        <f>IF(ISERROR(VLOOKUP(A1517,Summer!L$11:L$500,1,FALSE)),IF(ISERROR(VLOOKUP(A1517,'Cycle 1'!L$11:L$500,1,FALSE)),IF(ISERROR(VLOOKUP(A1517,'Cycle 2'!L$11:L$500,1,FALSE)),IF(ISERROR(VLOOKUP(A1517,'Cycle 3'!L$11:L$500,1,FALSE)),IF(ISERROR(VLOOKUP(A1517,'Cycle 4'!L$11:L$500,1,FALSE)),IF(ISERROR(VLOOKUP(A1517,'Cycle 5'!L$11:L$500,1,FALSE)),IF(ISERROR(VLOOKUP(A1517,'Cycle 6'!L$11:L$500,1,FALSE)),IF(ISERROR(VLOOKUP(A1517,'Cycle 7'!L$11:L$500,1,FALSE)),IF(ISERROR(VLOOKUP(A1517,'Cycle 8'!L$11:L$500,1,FALSE)),IF(ISERROR(VLOOKUP(A1517,'Cycle 9'!L$11:L$500,1,FALSE)),IF(ISERROR(VLOOKUP(A1517,'Cycle 10'!L$11:L$500,1,FALSE)),IF(ISERROR(VLOOKUP(A1517,'Cycle 11'!L$11:L$500,1,FALSE)),"","Cycle 11"),"Cycle 10"),"Cycle 9"),"Cycle 8"),"Cycle 7"),"Cycle 6"),"Cycle 5"),"Cycle 4"),"Cycle 3"),"Cycle 2"),"Cycle 1"),"Summer")</f>
        <v/>
      </c>
      <c r="C1517" t="str">
        <f>IF(IFERROR(IFERROR(IFERROR(IFERROR(IFERROR(IFERROR(IFERROR(IFERROR(IFERROR(IFERROR(IFERROR(IFERROR(INDEX(Summer!B$10:B$999,MATCH($A1517,Summer!$L$10:$L$999,0),1),INDEX('Cycle 1'!B$10:B$999,MATCH($A1517,'Cycle 1'!$L$10:$L$999,0),1)),INDEX('Cycle 2'!B$10:B$999,MATCH($A1517,'Cycle 2'!$L$10:$L$999,0),1)),INDEX('Cycle 3'!B$10:B$999,MATCH($A1517,'Cycle 3'!$L$10:$L$999,0),1)),INDEX('Cycle 4'!B$10:B$999,MATCH($A1517,'Cycle 4'!$L$10:$L$999,0),1)),INDEX('Cycle 5'!B$10:B$999,MATCH($A1517,'Cycle 5'!$L$10:$L$999,0),1)),INDEX('Cycle 6'!B$10:B$999,MATCH($A1517,'Cycle 6'!$L$10:$L$999,0),1)),INDEX('Cycle 7'!B$10:B$999,MATCH($A1517,'Cycle 7'!$L$10:$L$999,0),1)),INDEX('Cycle 8'!B$10:B$999,MATCH($A1517,'Cycle 8'!$L$10:$L$999,0),1)),INDEX('Cycle 9'!B$10:B$999,MATCH($A1517,'Cycle 9'!$L$10:$L$999,0),1)),INDEX('Cycle 10'!B$10:B$999,MATCH($A1517,'Cycle 10'!$L$10:$L$999,0),1)),INDEX('Cycle 11'!B$10:B$999,MATCH($A1517,'Cycle 11'!$L$10:$L$999,0),1)),"")="","",IFERROR(IFERROR(IFERROR(IFERROR(IFERROR(IFERROR(IFERROR(IFERROR(IFERROR(IFERROR(IFERROR(IFERROR(INDEX(Summer!B$10:B$999,MATCH($A1517,Summer!$L$10:$L$999,0),1),INDEX('Cycle 1'!B$10:B$999,MATCH($A1517,'Cycle 1'!$L$10:$L$999,0),1)),INDEX('Cycle 2'!B$10:B$999,MATCH($A1517,'Cycle 2'!$L$10:$L$999,0),1)),INDEX('Cycle 3'!B$10:B$999,MATCH($A1517,'Cycle 3'!$L$10:$L$999,0),1)),INDEX('Cycle 4'!B$10:B$999,MATCH($A1517,'Cycle 4'!$L$10:$L$999,0),1)),INDEX('Cycle 5'!B$10:B$999,MATCH($A1517,'Cycle 5'!$L$10:$L$999,0),1)),INDEX('Cycle 6'!B$10:B$999,MATCH($A1517,'Cycle 6'!$L$10:$L$999,0),1)),INDEX('Cycle 7'!B$10:B$999,MATCH($A1517,'Cycle 7'!$L$10:$L$999,0),1)),INDEX('Cycle 8'!B$10:B$999,MATCH($A1517,'Cycle 8'!$L$10:$L$999,0),1)),INDEX('Cycle 9'!B$10:B$999,MATCH($A1517,'Cycle 9'!$L$10:$L$999,0),1)),INDEX('Cycle 10'!B$10:B$999,MATCH($A1517,'Cycle 10'!$L$10:$L$999,0),1)),INDEX('Cycle 11'!B$10:B$999,MATCH($A1517,'Cycle 11'!$L$10:$L$999,0),1)),""))</f>
        <v/>
      </c>
      <c r="D1517" t="str">
        <f>IF(IFERROR(IFERROR(IFERROR(IFERROR(IFERROR(IFERROR(IFERROR(IFERROR(IFERROR(IFERROR(IFERROR(IFERROR(INDEX(Summer!C$10:C$999,MATCH($A1517,Summer!$L$10:$L$999,0),1),INDEX('Cycle 1'!C$10:C$999,MATCH($A1517,'Cycle 1'!$L$10:$L$999,0),1)),INDEX('Cycle 2'!C$10:C$999,MATCH($A1517,'Cycle 2'!$L$10:$L$999,0),1)),INDEX('Cycle 3'!C$10:C$999,MATCH($A1517,'Cycle 3'!$L$10:$L$999,0),1)),INDEX('Cycle 4'!C$10:C$999,MATCH($A1517,'Cycle 4'!$L$10:$L$999,0),1)),INDEX('Cycle 5'!C$10:C$999,MATCH($A1517,'Cycle 5'!$L$10:$L$999,0),1)),INDEX('Cycle 6'!C$10:C$999,MATCH($A1517,'Cycle 6'!$L$10:$L$999,0),1)),INDEX('Cycle 7'!C$10:C$999,MATCH($A1517,'Cycle 7'!$L$10:$L$999,0),1)),INDEX('Cycle 8'!C$10:C$999,MATCH($A1517,'Cycle 8'!$L$10:$L$999,0),1)),INDEX('Cycle 9'!C$10:C$999,MATCH($A1517,'Cycle 9'!$L$10:$L$999,0),1)),INDEX('Cycle 10'!C$10:C$999,MATCH($A1517,'Cycle 10'!$L$10:$L$999,0),1)),INDEX('Cycle 11'!C$10:C$999,MATCH($A1517,'Cycle 11'!$L$10:$L$999,0),1)),"")="","",IFERROR(IFERROR(IFERROR(IFERROR(IFERROR(IFERROR(IFERROR(IFERROR(IFERROR(IFERROR(IFERROR(IFERROR(INDEX(Summer!C$10:C$999,MATCH($A1517,Summer!$L$10:$L$999,0),1),INDEX('Cycle 1'!C$10:C$999,MATCH($A1517,'Cycle 1'!$L$10:$L$999,0),1)),INDEX('Cycle 2'!C$10:C$999,MATCH($A1517,'Cycle 2'!$L$10:$L$999,0),1)),INDEX('Cycle 3'!C$10:C$999,MATCH($A1517,'Cycle 3'!$L$10:$L$999,0),1)),INDEX('Cycle 4'!C$10:C$999,MATCH($A1517,'Cycle 4'!$L$10:$L$999,0),1)),INDEX('Cycle 5'!C$10:C$999,MATCH($A1517,'Cycle 5'!$L$10:$L$999,0),1)),INDEX('Cycle 6'!C$10:C$999,MATCH($A1517,'Cycle 6'!$L$10:$L$999,0),1)),INDEX('Cycle 7'!C$10:C$999,MATCH($A1517,'Cycle 7'!$L$10:$L$999,0),1)),INDEX('Cycle 8'!C$10:C$999,MATCH($A1517,'Cycle 8'!$L$10:$L$999,0),1)),INDEX('Cycle 9'!C$10:C$999,MATCH($A1517,'Cycle 9'!$L$10:$L$999,0),1)),INDEX('Cycle 10'!C$10:C$999,MATCH($A1517,'Cycle 10'!$L$10:$L$999,0),1)),INDEX('Cycle 11'!C$10:C$999,MATCH($A1517,'Cycle 11'!$L$10:$L$999,0),1)),""))</f>
        <v/>
      </c>
      <c r="E1517" t="str">
        <f>IF(IFERROR(IFERROR(IFERROR(IFERROR(IFERROR(IFERROR(IFERROR(IFERROR(IFERROR(IFERROR(IFERROR(IFERROR(INDEX(Summer!D$10:D$999,MATCH($A1517,Summer!$L$10:$L$999,0),1),INDEX('Cycle 1'!D$10:D$999,MATCH($A1517,'Cycle 1'!$L$10:$L$999,0),1)),INDEX('Cycle 2'!D$10:D$999,MATCH($A1517,'Cycle 2'!$L$10:$L$999,0),1)),INDEX('Cycle 3'!D$10:D$999,MATCH($A1517,'Cycle 3'!$L$10:$L$999,0),1)),INDEX('Cycle 4'!D$10:D$999,MATCH($A1517,'Cycle 4'!$L$10:$L$999,0),1)),INDEX('Cycle 5'!D$10:D$999,MATCH($A1517,'Cycle 5'!$L$10:$L$999,0),1)),INDEX('Cycle 6'!D$10:D$999,MATCH($A1517,'Cycle 6'!$L$10:$L$999,0),1)),INDEX('Cycle 7'!D$10:D$999,MATCH($A1517,'Cycle 7'!$L$10:$L$999,0),1)),INDEX('Cycle 8'!D$10:D$999,MATCH($A1517,'Cycle 8'!$L$10:$L$999,0),1)),INDEX('Cycle 9'!D$10:D$999,MATCH($A1517,'Cycle 9'!$L$10:$L$999,0),1)),INDEX('Cycle 10'!D$10:D$999,MATCH($A1517,'Cycle 10'!$L$10:$L$999,0),1)),INDEX('Cycle 11'!D$10:D$999,MATCH($A1517,'Cycle 11'!$L$10:$L$999,0),1)),"")="","",IFERROR(IFERROR(IFERROR(IFERROR(IFERROR(IFERROR(IFERROR(IFERROR(IFERROR(IFERROR(IFERROR(IFERROR(INDEX(Summer!D$10:D$999,MATCH($A1517,Summer!$L$10:$L$999,0),1),INDEX('Cycle 1'!D$10:D$999,MATCH($A1517,'Cycle 1'!$L$10:$L$999,0),1)),INDEX('Cycle 2'!D$10:D$999,MATCH($A1517,'Cycle 2'!$L$10:$L$999,0),1)),INDEX('Cycle 3'!D$10:D$999,MATCH($A1517,'Cycle 3'!$L$10:$L$999,0),1)),INDEX('Cycle 4'!D$10:D$999,MATCH($A1517,'Cycle 4'!$L$10:$L$999,0),1)),INDEX('Cycle 5'!D$10:D$999,MATCH($A1517,'Cycle 5'!$L$10:$L$999,0),1)),INDEX('Cycle 6'!D$10:D$999,MATCH($A1517,'Cycle 6'!$L$10:$L$999,0),1)),INDEX('Cycle 7'!D$10:D$999,MATCH($A1517,'Cycle 7'!$L$10:$L$999,0),1)),INDEX('Cycle 8'!D$10:D$999,MATCH($A1517,'Cycle 8'!$L$10:$L$999,0),1)),INDEX('Cycle 9'!D$10:D$999,MATCH($A1517,'Cycle 9'!$L$10:$L$999,0),1)),INDEX('Cycle 10'!D$10:D$999,MATCH($A1517,'Cycle 10'!$L$10:$L$999,0),1)),INDEX('Cycle 11'!D$10:D$999,MATCH($A1517,'Cycle 11'!$L$10:$L$999,0),1)),""))</f>
        <v/>
      </c>
      <c r="F1517" t="str">
        <f>IF(IFERROR(IFERROR(IFERROR(IFERROR(IFERROR(IFERROR(IFERROR(IFERROR(IFERROR(IFERROR(IFERROR(IFERROR(INDEX(Summer!E$10:E$999,MATCH($A1517,Summer!$L$10:$L$999,0),1),INDEX('Cycle 1'!E$10:E$999,MATCH($A1517,'Cycle 1'!$L$10:$L$999,0),1)),INDEX('Cycle 2'!E$10:E$999,MATCH($A1517,'Cycle 2'!$L$10:$L$999,0),1)),INDEX('Cycle 3'!E$10:E$999,MATCH($A1517,'Cycle 3'!$L$10:$L$999,0),1)),INDEX('Cycle 4'!E$10:E$999,MATCH($A1517,'Cycle 4'!$L$10:$L$999,0),1)),INDEX('Cycle 5'!E$10:E$999,MATCH($A1517,'Cycle 5'!$L$10:$L$999,0),1)),INDEX('Cycle 6'!E$10:E$999,MATCH($A1517,'Cycle 6'!$L$10:$L$999,0),1)),INDEX('Cycle 7'!E$10:E$999,MATCH($A1517,'Cycle 7'!$L$10:$L$999,0),1)),INDEX('Cycle 8'!E$10:E$999,MATCH($A1517,'Cycle 8'!$L$10:$L$999,0),1)),INDEX('Cycle 9'!E$10:E$999,MATCH($A1517,'Cycle 9'!$L$10:$L$999,0),1)),INDEX('Cycle 10'!E$10:E$999,MATCH($A1517,'Cycle 10'!$L$10:$L$999,0),1)),INDEX('Cycle 11'!E$10:E$999,MATCH($A1517,'Cycle 11'!$L$10:$L$999,0),1)),"")="","",IFERROR(IFERROR(IFERROR(IFERROR(IFERROR(IFERROR(IFERROR(IFERROR(IFERROR(IFERROR(IFERROR(IFERROR(INDEX(Summer!E$10:E$999,MATCH($A1517,Summer!$L$10:$L$999,0),1),INDEX('Cycle 1'!E$10:E$999,MATCH($A1517,'Cycle 1'!$L$10:$L$999,0),1)),INDEX('Cycle 2'!E$10:E$999,MATCH($A1517,'Cycle 2'!$L$10:$L$999,0),1)),INDEX('Cycle 3'!E$10:E$999,MATCH($A1517,'Cycle 3'!$L$10:$L$999,0),1)),INDEX('Cycle 4'!E$10:E$999,MATCH($A1517,'Cycle 4'!$L$10:$L$999,0),1)),INDEX('Cycle 5'!E$10:E$999,MATCH($A1517,'Cycle 5'!$L$10:$L$999,0),1)),INDEX('Cycle 6'!E$10:E$999,MATCH($A1517,'Cycle 6'!$L$10:$L$999,0),1)),INDEX('Cycle 7'!E$10:E$999,MATCH($A1517,'Cycle 7'!$L$10:$L$999,0),1)),INDEX('Cycle 8'!E$10:E$999,MATCH($A1517,'Cycle 8'!$L$10:$L$999,0),1)),INDEX('Cycle 9'!E$10:E$999,MATCH($A1517,'Cycle 9'!$L$10:$L$999,0),1)),INDEX('Cycle 10'!E$10:E$999,MATCH($A1517,'Cycle 10'!$L$10:$L$999,0),1)),INDEX('Cycle 11'!E$10:E$999,MATCH($A1517,'Cycle 11'!$L$10:$L$999,0),1)),""))</f>
        <v/>
      </c>
      <c r="G1517" t="str">
        <f>IF(IFERROR(IFERROR(IFERROR(IFERROR(IFERROR(IFERROR(IFERROR(IFERROR(IFERROR(IFERROR(IFERROR(IFERROR(INDEX(Summer!F$10:F$999,MATCH($A1517,Summer!$L$10:$L$999,0),1),INDEX('Cycle 1'!F$10:F$999,MATCH($A1517,'Cycle 1'!$L$10:$L$999,0),1)),INDEX('Cycle 2'!F$10:F$999,MATCH($A1517,'Cycle 2'!$L$10:$L$999,0),1)),INDEX('Cycle 3'!F$10:F$999,MATCH($A1517,'Cycle 3'!$L$10:$L$999,0),1)),INDEX('Cycle 4'!F$10:F$999,MATCH($A1517,'Cycle 4'!$L$10:$L$999,0),1)),INDEX('Cycle 5'!F$10:F$999,MATCH($A1517,'Cycle 5'!$L$10:$L$999,0),1)),INDEX('Cycle 6'!F$10:F$999,MATCH($A1517,'Cycle 6'!$L$10:$L$999,0),1)),INDEX('Cycle 7'!F$10:F$999,MATCH($A1517,'Cycle 7'!$L$10:$L$999,0),1)),INDEX('Cycle 8'!F$10:F$999,MATCH($A1517,'Cycle 8'!$L$10:$L$999,0),1)),INDEX('Cycle 9'!F$10:F$999,MATCH($A1517,'Cycle 9'!$L$10:$L$999,0),1)),INDEX('Cycle 10'!F$10:F$999,MATCH($A1517,'Cycle 10'!$L$10:$L$999,0),1)),INDEX('Cycle 11'!F$10:F$999,MATCH($A1517,'Cycle 11'!$L$10:$L$999,0),1)),"")="","",IFERROR(IFERROR(IFERROR(IFERROR(IFERROR(IFERROR(IFERROR(IFERROR(IFERROR(IFERROR(IFERROR(IFERROR(INDEX(Summer!F$10:F$999,MATCH($A1517,Summer!$L$10:$L$999,0),1),INDEX('Cycle 1'!F$10:F$999,MATCH($A1517,'Cycle 1'!$L$10:$L$999,0),1)),INDEX('Cycle 2'!F$10:F$999,MATCH($A1517,'Cycle 2'!$L$10:$L$999,0),1)),INDEX('Cycle 3'!F$10:F$999,MATCH($A1517,'Cycle 3'!$L$10:$L$999,0),1)),INDEX('Cycle 4'!F$10:F$999,MATCH($A1517,'Cycle 4'!$L$10:$L$999,0),1)),INDEX('Cycle 5'!F$10:F$999,MATCH($A1517,'Cycle 5'!$L$10:$L$999,0),1)),INDEX('Cycle 6'!F$10:F$999,MATCH($A1517,'Cycle 6'!$L$10:$L$999,0),1)),INDEX('Cycle 7'!F$10:F$999,MATCH($A1517,'Cycle 7'!$L$10:$L$999,0),1)),INDEX('Cycle 8'!F$10:F$999,MATCH($A1517,'Cycle 8'!$L$10:$L$999,0),1)),INDEX('Cycle 9'!F$10:F$999,MATCH($A1517,'Cycle 9'!$L$10:$L$999,0),1)),INDEX('Cycle 10'!F$10:F$999,MATCH($A1517,'Cycle 10'!$L$10:$L$999,0),1)),INDEX('Cycle 11'!F$10:F$999,MATCH($A1517,'Cycle 11'!$L$10:$L$999,0),1)),""))</f>
        <v/>
      </c>
      <c r="H1517" t="str">
        <f>IF(IFERROR(IFERROR(IFERROR(IFERROR(IFERROR(IFERROR(IFERROR(IFERROR(IFERROR(IFERROR(IFERROR(IFERROR(INDEX(Summer!G$10:G$999,MATCH($A1517,Summer!$L$10:$L$999,0),1),INDEX('Cycle 1'!G$10:G$999,MATCH($A1517,'Cycle 1'!$L$10:$L$999,0),1)),INDEX('Cycle 2'!G$10:G$999,MATCH($A1517,'Cycle 2'!$L$10:$L$999,0),1)),INDEX('Cycle 3'!G$10:G$999,MATCH($A1517,'Cycle 3'!$L$10:$L$999,0),1)),INDEX('Cycle 4'!G$10:G$999,MATCH($A1517,'Cycle 4'!$L$10:$L$999,0),1)),INDEX('Cycle 5'!G$10:G$999,MATCH($A1517,'Cycle 5'!$L$10:$L$999,0),1)),INDEX('Cycle 6'!G$10:G$999,MATCH($A1517,'Cycle 6'!$L$10:$L$999,0),1)),INDEX('Cycle 7'!G$10:G$999,MATCH($A1517,'Cycle 7'!$L$10:$L$999,0),1)),INDEX('Cycle 8'!G$10:G$999,MATCH($A1517,'Cycle 8'!$L$10:$L$999,0),1)),INDEX('Cycle 9'!G$10:G$999,MATCH($A1517,'Cycle 9'!$L$10:$L$999,0),1)),INDEX('Cycle 10'!G$10:G$999,MATCH($A1517,'Cycle 10'!$L$10:$L$999,0),1)),INDEX('Cycle 11'!G$10:G$999,MATCH($A1517,'Cycle 11'!$L$10:$L$999,0),1)),"")="","",IFERROR(IFERROR(IFERROR(IFERROR(IFERROR(IFERROR(IFERROR(IFERROR(IFERROR(IFERROR(IFERROR(IFERROR(INDEX(Summer!G$10:G$999,MATCH($A1517,Summer!$L$10:$L$999,0),1),INDEX('Cycle 1'!G$10:G$999,MATCH($A1517,'Cycle 1'!$L$10:$L$999,0),1)),INDEX('Cycle 2'!G$10:G$999,MATCH($A1517,'Cycle 2'!$L$10:$L$999,0),1)),INDEX('Cycle 3'!G$10:G$999,MATCH($A1517,'Cycle 3'!$L$10:$L$999,0),1)),INDEX('Cycle 4'!G$10:G$999,MATCH($A1517,'Cycle 4'!$L$10:$L$999,0),1)),INDEX('Cycle 5'!G$10:G$999,MATCH($A1517,'Cycle 5'!$L$10:$L$999,0),1)),INDEX('Cycle 6'!G$10:G$999,MATCH($A1517,'Cycle 6'!$L$10:$L$999,0),1)),INDEX('Cycle 7'!G$10:G$999,MATCH($A1517,'Cycle 7'!$L$10:$L$999,0),1)),INDEX('Cycle 8'!G$10:G$999,MATCH($A1517,'Cycle 8'!$L$10:$L$999,0),1)),INDEX('Cycle 9'!G$10:G$999,MATCH($A1517,'Cycle 9'!$L$10:$L$999,0),1)),INDEX('Cycle 10'!G$10:G$999,MATCH($A1517,'Cycle 10'!$L$10:$L$999,0),1)),INDEX('Cycle 11'!G$10:G$999,MATCH($A1517,'Cycle 11'!$L$10:$L$999,0),1)),""))</f>
        <v/>
      </c>
      <c r="I1517">
        <f>IFERROR(IF(C1517="",MAX(I$1:I1516),IF(ROW(C$2)=ROW(C1517),1,IF(ISERROR(VLOOKUP(C1517,C$2:C1516,1,FALSE)),MAX(I$1:I1516)+1,MAX(I$1:I1516)))),"")</f>
        <v>0</v>
      </c>
      <c r="J1517" t="str">
        <f t="shared" si="150"/>
        <v/>
      </c>
      <c r="K1517" t="str">
        <f t="shared" si="152"/>
        <v/>
      </c>
      <c r="L1517" t="str">
        <f t="shared" si="152"/>
        <v/>
      </c>
      <c r="M1517" t="str">
        <f t="shared" si="152"/>
        <v/>
      </c>
      <c r="N1517" t="str">
        <f t="shared" si="152"/>
        <v/>
      </c>
      <c r="O1517" t="str">
        <f t="shared" si="152"/>
        <v/>
      </c>
      <c r="P1517" t="str">
        <f t="shared" si="152"/>
        <v/>
      </c>
      <c r="Q1517" t="str">
        <f t="shared" si="152"/>
        <v/>
      </c>
      <c r="R1517" t="str">
        <f t="shared" si="152"/>
        <v/>
      </c>
      <c r="S1517" t="str">
        <f t="shared" si="152"/>
        <v/>
      </c>
      <c r="T1517" t="str">
        <f t="shared" si="152"/>
        <v/>
      </c>
      <c r="U1517" t="str">
        <f t="shared" si="152"/>
        <v/>
      </c>
      <c r="V1517" t="str">
        <f t="shared" si="152"/>
        <v/>
      </c>
      <c r="W1517" t="str">
        <f t="shared" si="151"/>
        <v/>
      </c>
      <c r="X1517">
        <f>IF(OR(H1517="No",H1517=""),0,IF(COUNTIFS(H$2:H1517,"Yes",C$2:C1517,C1517)&gt;1,0,COUNTIFS(H$2:H1517,"Yes",C$2:C1517,C1517)))+IF(X1516=$X$1,0,X1516)</f>
        <v>0</v>
      </c>
    </row>
    <row r="1518" spans="1:24" x14ac:dyDescent="0.3">
      <c r="A1518">
        <f>ROWS($A$2:$A1518)</f>
        <v>1517</v>
      </c>
      <c r="B1518" t="str">
        <f>IF(ISERROR(VLOOKUP(A1518,Summer!L$11:L$500,1,FALSE)),IF(ISERROR(VLOOKUP(A1518,'Cycle 1'!L$11:L$500,1,FALSE)),IF(ISERROR(VLOOKUP(A1518,'Cycle 2'!L$11:L$500,1,FALSE)),IF(ISERROR(VLOOKUP(A1518,'Cycle 3'!L$11:L$500,1,FALSE)),IF(ISERROR(VLOOKUP(A1518,'Cycle 4'!L$11:L$500,1,FALSE)),IF(ISERROR(VLOOKUP(A1518,'Cycle 5'!L$11:L$500,1,FALSE)),IF(ISERROR(VLOOKUP(A1518,'Cycle 6'!L$11:L$500,1,FALSE)),IF(ISERROR(VLOOKUP(A1518,'Cycle 7'!L$11:L$500,1,FALSE)),IF(ISERROR(VLOOKUP(A1518,'Cycle 8'!L$11:L$500,1,FALSE)),IF(ISERROR(VLOOKUP(A1518,'Cycle 9'!L$11:L$500,1,FALSE)),IF(ISERROR(VLOOKUP(A1518,'Cycle 10'!L$11:L$500,1,FALSE)),IF(ISERROR(VLOOKUP(A1518,'Cycle 11'!L$11:L$500,1,FALSE)),"","Cycle 11"),"Cycle 10"),"Cycle 9"),"Cycle 8"),"Cycle 7"),"Cycle 6"),"Cycle 5"),"Cycle 4"),"Cycle 3"),"Cycle 2"),"Cycle 1"),"Summer")</f>
        <v/>
      </c>
      <c r="C1518" t="str">
        <f>IF(IFERROR(IFERROR(IFERROR(IFERROR(IFERROR(IFERROR(IFERROR(IFERROR(IFERROR(IFERROR(IFERROR(IFERROR(INDEX(Summer!B$10:B$999,MATCH($A1518,Summer!$L$10:$L$999,0),1),INDEX('Cycle 1'!B$10:B$999,MATCH($A1518,'Cycle 1'!$L$10:$L$999,0),1)),INDEX('Cycle 2'!B$10:B$999,MATCH($A1518,'Cycle 2'!$L$10:$L$999,0),1)),INDEX('Cycle 3'!B$10:B$999,MATCH($A1518,'Cycle 3'!$L$10:$L$999,0),1)),INDEX('Cycle 4'!B$10:B$999,MATCH($A1518,'Cycle 4'!$L$10:$L$999,0),1)),INDEX('Cycle 5'!B$10:B$999,MATCH($A1518,'Cycle 5'!$L$10:$L$999,0),1)),INDEX('Cycle 6'!B$10:B$999,MATCH($A1518,'Cycle 6'!$L$10:$L$999,0),1)),INDEX('Cycle 7'!B$10:B$999,MATCH($A1518,'Cycle 7'!$L$10:$L$999,0),1)),INDEX('Cycle 8'!B$10:B$999,MATCH($A1518,'Cycle 8'!$L$10:$L$999,0),1)),INDEX('Cycle 9'!B$10:B$999,MATCH($A1518,'Cycle 9'!$L$10:$L$999,0),1)),INDEX('Cycle 10'!B$10:B$999,MATCH($A1518,'Cycle 10'!$L$10:$L$999,0),1)),INDEX('Cycle 11'!B$10:B$999,MATCH($A1518,'Cycle 11'!$L$10:$L$999,0),1)),"")="","",IFERROR(IFERROR(IFERROR(IFERROR(IFERROR(IFERROR(IFERROR(IFERROR(IFERROR(IFERROR(IFERROR(IFERROR(INDEX(Summer!B$10:B$999,MATCH($A1518,Summer!$L$10:$L$999,0),1),INDEX('Cycle 1'!B$10:B$999,MATCH($A1518,'Cycle 1'!$L$10:$L$999,0),1)),INDEX('Cycle 2'!B$10:B$999,MATCH($A1518,'Cycle 2'!$L$10:$L$999,0),1)),INDEX('Cycle 3'!B$10:B$999,MATCH($A1518,'Cycle 3'!$L$10:$L$999,0),1)),INDEX('Cycle 4'!B$10:B$999,MATCH($A1518,'Cycle 4'!$L$10:$L$999,0),1)),INDEX('Cycle 5'!B$10:B$999,MATCH($A1518,'Cycle 5'!$L$10:$L$999,0),1)),INDEX('Cycle 6'!B$10:B$999,MATCH($A1518,'Cycle 6'!$L$10:$L$999,0),1)),INDEX('Cycle 7'!B$10:B$999,MATCH($A1518,'Cycle 7'!$L$10:$L$999,0),1)),INDEX('Cycle 8'!B$10:B$999,MATCH($A1518,'Cycle 8'!$L$10:$L$999,0),1)),INDEX('Cycle 9'!B$10:B$999,MATCH($A1518,'Cycle 9'!$L$10:$L$999,0),1)),INDEX('Cycle 10'!B$10:B$999,MATCH($A1518,'Cycle 10'!$L$10:$L$999,0),1)),INDEX('Cycle 11'!B$10:B$999,MATCH($A1518,'Cycle 11'!$L$10:$L$999,0),1)),""))</f>
        <v/>
      </c>
      <c r="D1518" t="str">
        <f>IF(IFERROR(IFERROR(IFERROR(IFERROR(IFERROR(IFERROR(IFERROR(IFERROR(IFERROR(IFERROR(IFERROR(IFERROR(INDEX(Summer!C$10:C$999,MATCH($A1518,Summer!$L$10:$L$999,0),1),INDEX('Cycle 1'!C$10:C$999,MATCH($A1518,'Cycle 1'!$L$10:$L$999,0),1)),INDEX('Cycle 2'!C$10:C$999,MATCH($A1518,'Cycle 2'!$L$10:$L$999,0),1)),INDEX('Cycle 3'!C$10:C$999,MATCH($A1518,'Cycle 3'!$L$10:$L$999,0),1)),INDEX('Cycle 4'!C$10:C$999,MATCH($A1518,'Cycle 4'!$L$10:$L$999,0),1)),INDEX('Cycle 5'!C$10:C$999,MATCH($A1518,'Cycle 5'!$L$10:$L$999,0),1)),INDEX('Cycle 6'!C$10:C$999,MATCH($A1518,'Cycle 6'!$L$10:$L$999,0),1)),INDEX('Cycle 7'!C$10:C$999,MATCH($A1518,'Cycle 7'!$L$10:$L$999,0),1)),INDEX('Cycle 8'!C$10:C$999,MATCH($A1518,'Cycle 8'!$L$10:$L$999,0),1)),INDEX('Cycle 9'!C$10:C$999,MATCH($A1518,'Cycle 9'!$L$10:$L$999,0),1)),INDEX('Cycle 10'!C$10:C$999,MATCH($A1518,'Cycle 10'!$L$10:$L$999,0),1)),INDEX('Cycle 11'!C$10:C$999,MATCH($A1518,'Cycle 11'!$L$10:$L$999,0),1)),"")="","",IFERROR(IFERROR(IFERROR(IFERROR(IFERROR(IFERROR(IFERROR(IFERROR(IFERROR(IFERROR(IFERROR(IFERROR(INDEX(Summer!C$10:C$999,MATCH($A1518,Summer!$L$10:$L$999,0),1),INDEX('Cycle 1'!C$10:C$999,MATCH($A1518,'Cycle 1'!$L$10:$L$999,0),1)),INDEX('Cycle 2'!C$10:C$999,MATCH($A1518,'Cycle 2'!$L$10:$L$999,0),1)),INDEX('Cycle 3'!C$10:C$999,MATCH($A1518,'Cycle 3'!$L$10:$L$999,0),1)),INDEX('Cycle 4'!C$10:C$999,MATCH($A1518,'Cycle 4'!$L$10:$L$999,0),1)),INDEX('Cycle 5'!C$10:C$999,MATCH($A1518,'Cycle 5'!$L$10:$L$999,0),1)),INDEX('Cycle 6'!C$10:C$999,MATCH($A1518,'Cycle 6'!$L$10:$L$999,0),1)),INDEX('Cycle 7'!C$10:C$999,MATCH($A1518,'Cycle 7'!$L$10:$L$999,0),1)),INDEX('Cycle 8'!C$10:C$999,MATCH($A1518,'Cycle 8'!$L$10:$L$999,0),1)),INDEX('Cycle 9'!C$10:C$999,MATCH($A1518,'Cycle 9'!$L$10:$L$999,0),1)),INDEX('Cycle 10'!C$10:C$999,MATCH($A1518,'Cycle 10'!$L$10:$L$999,0),1)),INDEX('Cycle 11'!C$10:C$999,MATCH($A1518,'Cycle 11'!$L$10:$L$999,0),1)),""))</f>
        <v/>
      </c>
      <c r="E1518" t="str">
        <f>IF(IFERROR(IFERROR(IFERROR(IFERROR(IFERROR(IFERROR(IFERROR(IFERROR(IFERROR(IFERROR(IFERROR(IFERROR(INDEX(Summer!D$10:D$999,MATCH($A1518,Summer!$L$10:$L$999,0),1),INDEX('Cycle 1'!D$10:D$999,MATCH($A1518,'Cycle 1'!$L$10:$L$999,0),1)),INDEX('Cycle 2'!D$10:D$999,MATCH($A1518,'Cycle 2'!$L$10:$L$999,0),1)),INDEX('Cycle 3'!D$10:D$999,MATCH($A1518,'Cycle 3'!$L$10:$L$999,0),1)),INDEX('Cycle 4'!D$10:D$999,MATCH($A1518,'Cycle 4'!$L$10:$L$999,0),1)),INDEX('Cycle 5'!D$10:D$999,MATCH($A1518,'Cycle 5'!$L$10:$L$999,0),1)),INDEX('Cycle 6'!D$10:D$999,MATCH($A1518,'Cycle 6'!$L$10:$L$999,0),1)),INDEX('Cycle 7'!D$10:D$999,MATCH($A1518,'Cycle 7'!$L$10:$L$999,0),1)),INDEX('Cycle 8'!D$10:D$999,MATCH($A1518,'Cycle 8'!$L$10:$L$999,0),1)),INDEX('Cycle 9'!D$10:D$999,MATCH($A1518,'Cycle 9'!$L$10:$L$999,0),1)),INDEX('Cycle 10'!D$10:D$999,MATCH($A1518,'Cycle 10'!$L$10:$L$999,0),1)),INDEX('Cycle 11'!D$10:D$999,MATCH($A1518,'Cycle 11'!$L$10:$L$999,0),1)),"")="","",IFERROR(IFERROR(IFERROR(IFERROR(IFERROR(IFERROR(IFERROR(IFERROR(IFERROR(IFERROR(IFERROR(IFERROR(INDEX(Summer!D$10:D$999,MATCH($A1518,Summer!$L$10:$L$999,0),1),INDEX('Cycle 1'!D$10:D$999,MATCH($A1518,'Cycle 1'!$L$10:$L$999,0),1)),INDEX('Cycle 2'!D$10:D$999,MATCH($A1518,'Cycle 2'!$L$10:$L$999,0),1)),INDEX('Cycle 3'!D$10:D$999,MATCH($A1518,'Cycle 3'!$L$10:$L$999,0),1)),INDEX('Cycle 4'!D$10:D$999,MATCH($A1518,'Cycle 4'!$L$10:$L$999,0),1)),INDEX('Cycle 5'!D$10:D$999,MATCH($A1518,'Cycle 5'!$L$10:$L$999,0),1)),INDEX('Cycle 6'!D$10:D$999,MATCH($A1518,'Cycle 6'!$L$10:$L$999,0),1)),INDEX('Cycle 7'!D$10:D$999,MATCH($A1518,'Cycle 7'!$L$10:$L$999,0),1)),INDEX('Cycle 8'!D$10:D$999,MATCH($A1518,'Cycle 8'!$L$10:$L$999,0),1)),INDEX('Cycle 9'!D$10:D$999,MATCH($A1518,'Cycle 9'!$L$10:$L$999,0),1)),INDEX('Cycle 10'!D$10:D$999,MATCH($A1518,'Cycle 10'!$L$10:$L$999,0),1)),INDEX('Cycle 11'!D$10:D$999,MATCH($A1518,'Cycle 11'!$L$10:$L$999,0),1)),""))</f>
        <v/>
      </c>
      <c r="F1518" t="str">
        <f>IF(IFERROR(IFERROR(IFERROR(IFERROR(IFERROR(IFERROR(IFERROR(IFERROR(IFERROR(IFERROR(IFERROR(IFERROR(INDEX(Summer!E$10:E$999,MATCH($A1518,Summer!$L$10:$L$999,0),1),INDEX('Cycle 1'!E$10:E$999,MATCH($A1518,'Cycle 1'!$L$10:$L$999,0),1)),INDEX('Cycle 2'!E$10:E$999,MATCH($A1518,'Cycle 2'!$L$10:$L$999,0),1)),INDEX('Cycle 3'!E$10:E$999,MATCH($A1518,'Cycle 3'!$L$10:$L$999,0),1)),INDEX('Cycle 4'!E$10:E$999,MATCH($A1518,'Cycle 4'!$L$10:$L$999,0),1)),INDEX('Cycle 5'!E$10:E$999,MATCH($A1518,'Cycle 5'!$L$10:$L$999,0),1)),INDEX('Cycle 6'!E$10:E$999,MATCH($A1518,'Cycle 6'!$L$10:$L$999,0),1)),INDEX('Cycle 7'!E$10:E$999,MATCH($A1518,'Cycle 7'!$L$10:$L$999,0),1)),INDEX('Cycle 8'!E$10:E$999,MATCH($A1518,'Cycle 8'!$L$10:$L$999,0),1)),INDEX('Cycle 9'!E$10:E$999,MATCH($A1518,'Cycle 9'!$L$10:$L$999,0),1)),INDEX('Cycle 10'!E$10:E$999,MATCH($A1518,'Cycle 10'!$L$10:$L$999,0),1)),INDEX('Cycle 11'!E$10:E$999,MATCH($A1518,'Cycle 11'!$L$10:$L$999,0),1)),"")="","",IFERROR(IFERROR(IFERROR(IFERROR(IFERROR(IFERROR(IFERROR(IFERROR(IFERROR(IFERROR(IFERROR(IFERROR(INDEX(Summer!E$10:E$999,MATCH($A1518,Summer!$L$10:$L$999,0),1),INDEX('Cycle 1'!E$10:E$999,MATCH($A1518,'Cycle 1'!$L$10:$L$999,0),1)),INDEX('Cycle 2'!E$10:E$999,MATCH($A1518,'Cycle 2'!$L$10:$L$999,0),1)),INDEX('Cycle 3'!E$10:E$999,MATCH($A1518,'Cycle 3'!$L$10:$L$999,0),1)),INDEX('Cycle 4'!E$10:E$999,MATCH($A1518,'Cycle 4'!$L$10:$L$999,0),1)),INDEX('Cycle 5'!E$10:E$999,MATCH($A1518,'Cycle 5'!$L$10:$L$999,0),1)),INDEX('Cycle 6'!E$10:E$999,MATCH($A1518,'Cycle 6'!$L$10:$L$999,0),1)),INDEX('Cycle 7'!E$10:E$999,MATCH($A1518,'Cycle 7'!$L$10:$L$999,0),1)),INDEX('Cycle 8'!E$10:E$999,MATCH($A1518,'Cycle 8'!$L$10:$L$999,0),1)),INDEX('Cycle 9'!E$10:E$999,MATCH($A1518,'Cycle 9'!$L$10:$L$999,0),1)),INDEX('Cycle 10'!E$10:E$999,MATCH($A1518,'Cycle 10'!$L$10:$L$999,0),1)),INDEX('Cycle 11'!E$10:E$999,MATCH($A1518,'Cycle 11'!$L$10:$L$999,0),1)),""))</f>
        <v/>
      </c>
      <c r="G1518" t="str">
        <f>IF(IFERROR(IFERROR(IFERROR(IFERROR(IFERROR(IFERROR(IFERROR(IFERROR(IFERROR(IFERROR(IFERROR(IFERROR(INDEX(Summer!F$10:F$999,MATCH($A1518,Summer!$L$10:$L$999,0),1),INDEX('Cycle 1'!F$10:F$999,MATCH($A1518,'Cycle 1'!$L$10:$L$999,0),1)),INDEX('Cycle 2'!F$10:F$999,MATCH($A1518,'Cycle 2'!$L$10:$L$999,0),1)),INDEX('Cycle 3'!F$10:F$999,MATCH($A1518,'Cycle 3'!$L$10:$L$999,0),1)),INDEX('Cycle 4'!F$10:F$999,MATCH($A1518,'Cycle 4'!$L$10:$L$999,0),1)),INDEX('Cycle 5'!F$10:F$999,MATCH($A1518,'Cycle 5'!$L$10:$L$999,0),1)),INDEX('Cycle 6'!F$10:F$999,MATCH($A1518,'Cycle 6'!$L$10:$L$999,0),1)),INDEX('Cycle 7'!F$10:F$999,MATCH($A1518,'Cycle 7'!$L$10:$L$999,0),1)),INDEX('Cycle 8'!F$10:F$999,MATCH($A1518,'Cycle 8'!$L$10:$L$999,0),1)),INDEX('Cycle 9'!F$10:F$999,MATCH($A1518,'Cycle 9'!$L$10:$L$999,0),1)),INDEX('Cycle 10'!F$10:F$999,MATCH($A1518,'Cycle 10'!$L$10:$L$999,0),1)),INDEX('Cycle 11'!F$10:F$999,MATCH($A1518,'Cycle 11'!$L$10:$L$999,0),1)),"")="","",IFERROR(IFERROR(IFERROR(IFERROR(IFERROR(IFERROR(IFERROR(IFERROR(IFERROR(IFERROR(IFERROR(IFERROR(INDEX(Summer!F$10:F$999,MATCH($A1518,Summer!$L$10:$L$999,0),1),INDEX('Cycle 1'!F$10:F$999,MATCH($A1518,'Cycle 1'!$L$10:$L$999,0),1)),INDEX('Cycle 2'!F$10:F$999,MATCH($A1518,'Cycle 2'!$L$10:$L$999,0),1)),INDEX('Cycle 3'!F$10:F$999,MATCH($A1518,'Cycle 3'!$L$10:$L$999,0),1)),INDEX('Cycle 4'!F$10:F$999,MATCH($A1518,'Cycle 4'!$L$10:$L$999,0),1)),INDEX('Cycle 5'!F$10:F$999,MATCH($A1518,'Cycle 5'!$L$10:$L$999,0),1)),INDEX('Cycle 6'!F$10:F$999,MATCH($A1518,'Cycle 6'!$L$10:$L$999,0),1)),INDEX('Cycle 7'!F$10:F$999,MATCH($A1518,'Cycle 7'!$L$10:$L$999,0),1)),INDEX('Cycle 8'!F$10:F$999,MATCH($A1518,'Cycle 8'!$L$10:$L$999,0),1)),INDEX('Cycle 9'!F$10:F$999,MATCH($A1518,'Cycle 9'!$L$10:$L$999,0),1)),INDEX('Cycle 10'!F$10:F$999,MATCH($A1518,'Cycle 10'!$L$10:$L$999,0),1)),INDEX('Cycle 11'!F$10:F$999,MATCH($A1518,'Cycle 11'!$L$10:$L$999,0),1)),""))</f>
        <v/>
      </c>
      <c r="H1518" t="str">
        <f>IF(IFERROR(IFERROR(IFERROR(IFERROR(IFERROR(IFERROR(IFERROR(IFERROR(IFERROR(IFERROR(IFERROR(IFERROR(INDEX(Summer!G$10:G$999,MATCH($A1518,Summer!$L$10:$L$999,0),1),INDEX('Cycle 1'!G$10:G$999,MATCH($A1518,'Cycle 1'!$L$10:$L$999,0),1)),INDEX('Cycle 2'!G$10:G$999,MATCH($A1518,'Cycle 2'!$L$10:$L$999,0),1)),INDEX('Cycle 3'!G$10:G$999,MATCH($A1518,'Cycle 3'!$L$10:$L$999,0),1)),INDEX('Cycle 4'!G$10:G$999,MATCH($A1518,'Cycle 4'!$L$10:$L$999,0),1)),INDEX('Cycle 5'!G$10:G$999,MATCH($A1518,'Cycle 5'!$L$10:$L$999,0),1)),INDEX('Cycle 6'!G$10:G$999,MATCH($A1518,'Cycle 6'!$L$10:$L$999,0),1)),INDEX('Cycle 7'!G$10:G$999,MATCH($A1518,'Cycle 7'!$L$10:$L$999,0),1)),INDEX('Cycle 8'!G$10:G$999,MATCH($A1518,'Cycle 8'!$L$10:$L$999,0),1)),INDEX('Cycle 9'!G$10:G$999,MATCH($A1518,'Cycle 9'!$L$10:$L$999,0),1)),INDEX('Cycle 10'!G$10:G$999,MATCH($A1518,'Cycle 10'!$L$10:$L$999,0),1)),INDEX('Cycle 11'!G$10:G$999,MATCH($A1518,'Cycle 11'!$L$10:$L$999,0),1)),"")="","",IFERROR(IFERROR(IFERROR(IFERROR(IFERROR(IFERROR(IFERROR(IFERROR(IFERROR(IFERROR(IFERROR(IFERROR(INDEX(Summer!G$10:G$999,MATCH($A1518,Summer!$L$10:$L$999,0),1),INDEX('Cycle 1'!G$10:G$999,MATCH($A1518,'Cycle 1'!$L$10:$L$999,0),1)),INDEX('Cycle 2'!G$10:G$999,MATCH($A1518,'Cycle 2'!$L$10:$L$999,0),1)),INDEX('Cycle 3'!G$10:G$999,MATCH($A1518,'Cycle 3'!$L$10:$L$999,0),1)),INDEX('Cycle 4'!G$10:G$999,MATCH($A1518,'Cycle 4'!$L$10:$L$999,0),1)),INDEX('Cycle 5'!G$10:G$999,MATCH($A1518,'Cycle 5'!$L$10:$L$999,0),1)),INDEX('Cycle 6'!G$10:G$999,MATCH($A1518,'Cycle 6'!$L$10:$L$999,0),1)),INDEX('Cycle 7'!G$10:G$999,MATCH($A1518,'Cycle 7'!$L$10:$L$999,0),1)),INDEX('Cycle 8'!G$10:G$999,MATCH($A1518,'Cycle 8'!$L$10:$L$999,0),1)),INDEX('Cycle 9'!G$10:G$999,MATCH($A1518,'Cycle 9'!$L$10:$L$999,0),1)),INDEX('Cycle 10'!G$10:G$999,MATCH($A1518,'Cycle 10'!$L$10:$L$999,0),1)),INDEX('Cycle 11'!G$10:G$999,MATCH($A1518,'Cycle 11'!$L$10:$L$999,0),1)),""))</f>
        <v/>
      </c>
      <c r="I1518">
        <f>IFERROR(IF(C1518="",MAX(I$1:I1517),IF(ROW(C$2)=ROW(C1518),1,IF(ISERROR(VLOOKUP(C1518,C$2:C1517,1,FALSE)),MAX(I$1:I1517)+1,MAX(I$1:I1517)))),"")</f>
        <v>0</v>
      </c>
      <c r="J1518" t="str">
        <f t="shared" si="150"/>
        <v/>
      </c>
      <c r="K1518" t="str">
        <f t="shared" si="152"/>
        <v/>
      </c>
      <c r="L1518" t="str">
        <f t="shared" si="152"/>
        <v/>
      </c>
      <c r="M1518" t="str">
        <f t="shared" si="152"/>
        <v/>
      </c>
      <c r="N1518" t="str">
        <f t="shared" si="152"/>
        <v/>
      </c>
      <c r="O1518" t="str">
        <f t="shared" si="152"/>
        <v/>
      </c>
      <c r="P1518" t="str">
        <f t="shared" si="152"/>
        <v/>
      </c>
      <c r="Q1518" t="str">
        <f t="shared" si="152"/>
        <v/>
      </c>
      <c r="R1518" t="str">
        <f t="shared" si="152"/>
        <v/>
      </c>
      <c r="S1518" t="str">
        <f t="shared" si="152"/>
        <v/>
      </c>
      <c r="T1518" t="str">
        <f t="shared" si="152"/>
        <v/>
      </c>
      <c r="U1518" t="str">
        <f t="shared" si="152"/>
        <v/>
      </c>
      <c r="V1518" t="str">
        <f t="shared" si="152"/>
        <v/>
      </c>
      <c r="W1518" t="str">
        <f t="shared" si="151"/>
        <v/>
      </c>
      <c r="X1518">
        <f>IF(OR(H1518="No",H1518=""),0,IF(COUNTIFS(H$2:H1518,"Yes",C$2:C1518,C1518)&gt;1,0,COUNTIFS(H$2:H1518,"Yes",C$2:C1518,C1518)))+IF(X1517=$X$1,0,X1517)</f>
        <v>0</v>
      </c>
    </row>
    <row r="1519" spans="1:24" x14ac:dyDescent="0.3">
      <c r="A1519">
        <f>ROWS($A$2:$A1519)</f>
        <v>1518</v>
      </c>
      <c r="B1519" t="str">
        <f>IF(ISERROR(VLOOKUP(A1519,Summer!L$11:L$500,1,FALSE)),IF(ISERROR(VLOOKUP(A1519,'Cycle 1'!L$11:L$500,1,FALSE)),IF(ISERROR(VLOOKUP(A1519,'Cycle 2'!L$11:L$500,1,FALSE)),IF(ISERROR(VLOOKUP(A1519,'Cycle 3'!L$11:L$500,1,FALSE)),IF(ISERROR(VLOOKUP(A1519,'Cycle 4'!L$11:L$500,1,FALSE)),IF(ISERROR(VLOOKUP(A1519,'Cycle 5'!L$11:L$500,1,FALSE)),IF(ISERROR(VLOOKUP(A1519,'Cycle 6'!L$11:L$500,1,FALSE)),IF(ISERROR(VLOOKUP(A1519,'Cycle 7'!L$11:L$500,1,FALSE)),IF(ISERROR(VLOOKUP(A1519,'Cycle 8'!L$11:L$500,1,FALSE)),IF(ISERROR(VLOOKUP(A1519,'Cycle 9'!L$11:L$500,1,FALSE)),IF(ISERROR(VLOOKUP(A1519,'Cycle 10'!L$11:L$500,1,FALSE)),IF(ISERROR(VLOOKUP(A1519,'Cycle 11'!L$11:L$500,1,FALSE)),"","Cycle 11"),"Cycle 10"),"Cycle 9"),"Cycle 8"),"Cycle 7"),"Cycle 6"),"Cycle 5"),"Cycle 4"),"Cycle 3"),"Cycle 2"),"Cycle 1"),"Summer")</f>
        <v/>
      </c>
      <c r="C1519" t="str">
        <f>IF(IFERROR(IFERROR(IFERROR(IFERROR(IFERROR(IFERROR(IFERROR(IFERROR(IFERROR(IFERROR(IFERROR(IFERROR(INDEX(Summer!B$10:B$999,MATCH($A1519,Summer!$L$10:$L$999,0),1),INDEX('Cycle 1'!B$10:B$999,MATCH($A1519,'Cycle 1'!$L$10:$L$999,0),1)),INDEX('Cycle 2'!B$10:B$999,MATCH($A1519,'Cycle 2'!$L$10:$L$999,0),1)),INDEX('Cycle 3'!B$10:B$999,MATCH($A1519,'Cycle 3'!$L$10:$L$999,0),1)),INDEX('Cycle 4'!B$10:B$999,MATCH($A1519,'Cycle 4'!$L$10:$L$999,0),1)),INDEX('Cycle 5'!B$10:B$999,MATCH($A1519,'Cycle 5'!$L$10:$L$999,0),1)),INDEX('Cycle 6'!B$10:B$999,MATCH($A1519,'Cycle 6'!$L$10:$L$999,0),1)),INDEX('Cycle 7'!B$10:B$999,MATCH($A1519,'Cycle 7'!$L$10:$L$999,0),1)),INDEX('Cycle 8'!B$10:B$999,MATCH($A1519,'Cycle 8'!$L$10:$L$999,0),1)),INDEX('Cycle 9'!B$10:B$999,MATCH($A1519,'Cycle 9'!$L$10:$L$999,0),1)),INDEX('Cycle 10'!B$10:B$999,MATCH($A1519,'Cycle 10'!$L$10:$L$999,0),1)),INDEX('Cycle 11'!B$10:B$999,MATCH($A1519,'Cycle 11'!$L$10:$L$999,0),1)),"")="","",IFERROR(IFERROR(IFERROR(IFERROR(IFERROR(IFERROR(IFERROR(IFERROR(IFERROR(IFERROR(IFERROR(IFERROR(INDEX(Summer!B$10:B$999,MATCH($A1519,Summer!$L$10:$L$999,0),1),INDEX('Cycle 1'!B$10:B$999,MATCH($A1519,'Cycle 1'!$L$10:$L$999,0),1)),INDEX('Cycle 2'!B$10:B$999,MATCH($A1519,'Cycle 2'!$L$10:$L$999,0),1)),INDEX('Cycle 3'!B$10:B$999,MATCH($A1519,'Cycle 3'!$L$10:$L$999,0),1)),INDEX('Cycle 4'!B$10:B$999,MATCH($A1519,'Cycle 4'!$L$10:$L$999,0),1)),INDEX('Cycle 5'!B$10:B$999,MATCH($A1519,'Cycle 5'!$L$10:$L$999,0),1)),INDEX('Cycle 6'!B$10:B$999,MATCH($A1519,'Cycle 6'!$L$10:$L$999,0),1)),INDEX('Cycle 7'!B$10:B$999,MATCH($A1519,'Cycle 7'!$L$10:$L$999,0),1)),INDEX('Cycle 8'!B$10:B$999,MATCH($A1519,'Cycle 8'!$L$10:$L$999,0),1)),INDEX('Cycle 9'!B$10:B$999,MATCH($A1519,'Cycle 9'!$L$10:$L$999,0),1)),INDEX('Cycle 10'!B$10:B$999,MATCH($A1519,'Cycle 10'!$L$10:$L$999,0),1)),INDEX('Cycle 11'!B$10:B$999,MATCH($A1519,'Cycle 11'!$L$10:$L$999,0),1)),""))</f>
        <v/>
      </c>
      <c r="D1519" t="str">
        <f>IF(IFERROR(IFERROR(IFERROR(IFERROR(IFERROR(IFERROR(IFERROR(IFERROR(IFERROR(IFERROR(IFERROR(IFERROR(INDEX(Summer!C$10:C$999,MATCH($A1519,Summer!$L$10:$L$999,0),1),INDEX('Cycle 1'!C$10:C$999,MATCH($A1519,'Cycle 1'!$L$10:$L$999,0),1)),INDEX('Cycle 2'!C$10:C$999,MATCH($A1519,'Cycle 2'!$L$10:$L$999,0),1)),INDEX('Cycle 3'!C$10:C$999,MATCH($A1519,'Cycle 3'!$L$10:$L$999,0),1)),INDEX('Cycle 4'!C$10:C$999,MATCH($A1519,'Cycle 4'!$L$10:$L$999,0),1)),INDEX('Cycle 5'!C$10:C$999,MATCH($A1519,'Cycle 5'!$L$10:$L$999,0),1)),INDEX('Cycle 6'!C$10:C$999,MATCH($A1519,'Cycle 6'!$L$10:$L$999,0),1)),INDEX('Cycle 7'!C$10:C$999,MATCH($A1519,'Cycle 7'!$L$10:$L$999,0),1)),INDEX('Cycle 8'!C$10:C$999,MATCH($A1519,'Cycle 8'!$L$10:$L$999,0),1)),INDEX('Cycle 9'!C$10:C$999,MATCH($A1519,'Cycle 9'!$L$10:$L$999,0),1)),INDEX('Cycle 10'!C$10:C$999,MATCH($A1519,'Cycle 10'!$L$10:$L$999,0),1)),INDEX('Cycle 11'!C$10:C$999,MATCH($A1519,'Cycle 11'!$L$10:$L$999,0),1)),"")="","",IFERROR(IFERROR(IFERROR(IFERROR(IFERROR(IFERROR(IFERROR(IFERROR(IFERROR(IFERROR(IFERROR(IFERROR(INDEX(Summer!C$10:C$999,MATCH($A1519,Summer!$L$10:$L$999,0),1),INDEX('Cycle 1'!C$10:C$999,MATCH($A1519,'Cycle 1'!$L$10:$L$999,0),1)),INDEX('Cycle 2'!C$10:C$999,MATCH($A1519,'Cycle 2'!$L$10:$L$999,0),1)),INDEX('Cycle 3'!C$10:C$999,MATCH($A1519,'Cycle 3'!$L$10:$L$999,0),1)),INDEX('Cycle 4'!C$10:C$999,MATCH($A1519,'Cycle 4'!$L$10:$L$999,0),1)),INDEX('Cycle 5'!C$10:C$999,MATCH($A1519,'Cycle 5'!$L$10:$L$999,0),1)),INDEX('Cycle 6'!C$10:C$999,MATCH($A1519,'Cycle 6'!$L$10:$L$999,0),1)),INDEX('Cycle 7'!C$10:C$999,MATCH($A1519,'Cycle 7'!$L$10:$L$999,0),1)),INDEX('Cycle 8'!C$10:C$999,MATCH($A1519,'Cycle 8'!$L$10:$L$999,0),1)),INDEX('Cycle 9'!C$10:C$999,MATCH($A1519,'Cycle 9'!$L$10:$L$999,0),1)),INDEX('Cycle 10'!C$10:C$999,MATCH($A1519,'Cycle 10'!$L$10:$L$999,0),1)),INDEX('Cycle 11'!C$10:C$999,MATCH($A1519,'Cycle 11'!$L$10:$L$999,0),1)),""))</f>
        <v/>
      </c>
      <c r="E1519" t="str">
        <f>IF(IFERROR(IFERROR(IFERROR(IFERROR(IFERROR(IFERROR(IFERROR(IFERROR(IFERROR(IFERROR(IFERROR(IFERROR(INDEX(Summer!D$10:D$999,MATCH($A1519,Summer!$L$10:$L$999,0),1),INDEX('Cycle 1'!D$10:D$999,MATCH($A1519,'Cycle 1'!$L$10:$L$999,0),1)),INDEX('Cycle 2'!D$10:D$999,MATCH($A1519,'Cycle 2'!$L$10:$L$999,0),1)),INDEX('Cycle 3'!D$10:D$999,MATCH($A1519,'Cycle 3'!$L$10:$L$999,0),1)),INDEX('Cycle 4'!D$10:D$999,MATCH($A1519,'Cycle 4'!$L$10:$L$999,0),1)),INDEX('Cycle 5'!D$10:D$999,MATCH($A1519,'Cycle 5'!$L$10:$L$999,0),1)),INDEX('Cycle 6'!D$10:D$999,MATCH($A1519,'Cycle 6'!$L$10:$L$999,0),1)),INDEX('Cycle 7'!D$10:D$999,MATCH($A1519,'Cycle 7'!$L$10:$L$999,0),1)),INDEX('Cycle 8'!D$10:D$999,MATCH($A1519,'Cycle 8'!$L$10:$L$999,0),1)),INDEX('Cycle 9'!D$10:D$999,MATCH($A1519,'Cycle 9'!$L$10:$L$999,0),1)),INDEX('Cycle 10'!D$10:D$999,MATCH($A1519,'Cycle 10'!$L$10:$L$999,0),1)),INDEX('Cycle 11'!D$10:D$999,MATCH($A1519,'Cycle 11'!$L$10:$L$999,0),1)),"")="","",IFERROR(IFERROR(IFERROR(IFERROR(IFERROR(IFERROR(IFERROR(IFERROR(IFERROR(IFERROR(IFERROR(IFERROR(INDEX(Summer!D$10:D$999,MATCH($A1519,Summer!$L$10:$L$999,0),1),INDEX('Cycle 1'!D$10:D$999,MATCH($A1519,'Cycle 1'!$L$10:$L$999,0),1)),INDEX('Cycle 2'!D$10:D$999,MATCH($A1519,'Cycle 2'!$L$10:$L$999,0),1)),INDEX('Cycle 3'!D$10:D$999,MATCH($A1519,'Cycle 3'!$L$10:$L$999,0),1)),INDEX('Cycle 4'!D$10:D$999,MATCH($A1519,'Cycle 4'!$L$10:$L$999,0),1)),INDEX('Cycle 5'!D$10:D$999,MATCH($A1519,'Cycle 5'!$L$10:$L$999,0),1)),INDEX('Cycle 6'!D$10:D$999,MATCH($A1519,'Cycle 6'!$L$10:$L$999,0),1)),INDEX('Cycle 7'!D$10:D$999,MATCH($A1519,'Cycle 7'!$L$10:$L$999,0),1)),INDEX('Cycle 8'!D$10:D$999,MATCH($A1519,'Cycle 8'!$L$10:$L$999,0),1)),INDEX('Cycle 9'!D$10:D$999,MATCH($A1519,'Cycle 9'!$L$10:$L$999,0),1)),INDEX('Cycle 10'!D$10:D$999,MATCH($A1519,'Cycle 10'!$L$10:$L$999,0),1)),INDEX('Cycle 11'!D$10:D$999,MATCH($A1519,'Cycle 11'!$L$10:$L$999,0),1)),""))</f>
        <v/>
      </c>
      <c r="F1519" t="str">
        <f>IF(IFERROR(IFERROR(IFERROR(IFERROR(IFERROR(IFERROR(IFERROR(IFERROR(IFERROR(IFERROR(IFERROR(IFERROR(INDEX(Summer!E$10:E$999,MATCH($A1519,Summer!$L$10:$L$999,0),1),INDEX('Cycle 1'!E$10:E$999,MATCH($A1519,'Cycle 1'!$L$10:$L$999,0),1)),INDEX('Cycle 2'!E$10:E$999,MATCH($A1519,'Cycle 2'!$L$10:$L$999,0),1)),INDEX('Cycle 3'!E$10:E$999,MATCH($A1519,'Cycle 3'!$L$10:$L$999,0),1)),INDEX('Cycle 4'!E$10:E$999,MATCH($A1519,'Cycle 4'!$L$10:$L$999,0),1)),INDEX('Cycle 5'!E$10:E$999,MATCH($A1519,'Cycle 5'!$L$10:$L$999,0),1)),INDEX('Cycle 6'!E$10:E$999,MATCH($A1519,'Cycle 6'!$L$10:$L$999,0),1)),INDEX('Cycle 7'!E$10:E$999,MATCH($A1519,'Cycle 7'!$L$10:$L$999,0),1)),INDEX('Cycle 8'!E$10:E$999,MATCH($A1519,'Cycle 8'!$L$10:$L$999,0),1)),INDEX('Cycle 9'!E$10:E$999,MATCH($A1519,'Cycle 9'!$L$10:$L$999,0),1)),INDEX('Cycle 10'!E$10:E$999,MATCH($A1519,'Cycle 10'!$L$10:$L$999,0),1)),INDEX('Cycle 11'!E$10:E$999,MATCH($A1519,'Cycle 11'!$L$10:$L$999,0),1)),"")="","",IFERROR(IFERROR(IFERROR(IFERROR(IFERROR(IFERROR(IFERROR(IFERROR(IFERROR(IFERROR(IFERROR(IFERROR(INDEX(Summer!E$10:E$999,MATCH($A1519,Summer!$L$10:$L$999,0),1),INDEX('Cycle 1'!E$10:E$999,MATCH($A1519,'Cycle 1'!$L$10:$L$999,0),1)),INDEX('Cycle 2'!E$10:E$999,MATCH($A1519,'Cycle 2'!$L$10:$L$999,0),1)),INDEX('Cycle 3'!E$10:E$999,MATCH($A1519,'Cycle 3'!$L$10:$L$999,0),1)),INDEX('Cycle 4'!E$10:E$999,MATCH($A1519,'Cycle 4'!$L$10:$L$999,0),1)),INDEX('Cycle 5'!E$10:E$999,MATCH($A1519,'Cycle 5'!$L$10:$L$999,0),1)),INDEX('Cycle 6'!E$10:E$999,MATCH($A1519,'Cycle 6'!$L$10:$L$999,0),1)),INDEX('Cycle 7'!E$10:E$999,MATCH($A1519,'Cycle 7'!$L$10:$L$999,0),1)),INDEX('Cycle 8'!E$10:E$999,MATCH($A1519,'Cycle 8'!$L$10:$L$999,0),1)),INDEX('Cycle 9'!E$10:E$999,MATCH($A1519,'Cycle 9'!$L$10:$L$999,0),1)),INDEX('Cycle 10'!E$10:E$999,MATCH($A1519,'Cycle 10'!$L$10:$L$999,0),1)),INDEX('Cycle 11'!E$10:E$999,MATCH($A1519,'Cycle 11'!$L$10:$L$999,0),1)),""))</f>
        <v/>
      </c>
      <c r="G1519" t="str">
        <f>IF(IFERROR(IFERROR(IFERROR(IFERROR(IFERROR(IFERROR(IFERROR(IFERROR(IFERROR(IFERROR(IFERROR(IFERROR(INDEX(Summer!F$10:F$999,MATCH($A1519,Summer!$L$10:$L$999,0),1),INDEX('Cycle 1'!F$10:F$999,MATCH($A1519,'Cycle 1'!$L$10:$L$999,0),1)),INDEX('Cycle 2'!F$10:F$999,MATCH($A1519,'Cycle 2'!$L$10:$L$999,0),1)),INDEX('Cycle 3'!F$10:F$999,MATCH($A1519,'Cycle 3'!$L$10:$L$999,0),1)),INDEX('Cycle 4'!F$10:F$999,MATCH($A1519,'Cycle 4'!$L$10:$L$999,0),1)),INDEX('Cycle 5'!F$10:F$999,MATCH($A1519,'Cycle 5'!$L$10:$L$999,0),1)),INDEX('Cycle 6'!F$10:F$999,MATCH($A1519,'Cycle 6'!$L$10:$L$999,0),1)),INDEX('Cycle 7'!F$10:F$999,MATCH($A1519,'Cycle 7'!$L$10:$L$999,0),1)),INDEX('Cycle 8'!F$10:F$999,MATCH($A1519,'Cycle 8'!$L$10:$L$999,0),1)),INDEX('Cycle 9'!F$10:F$999,MATCH($A1519,'Cycle 9'!$L$10:$L$999,0),1)),INDEX('Cycle 10'!F$10:F$999,MATCH($A1519,'Cycle 10'!$L$10:$L$999,0),1)),INDEX('Cycle 11'!F$10:F$999,MATCH($A1519,'Cycle 11'!$L$10:$L$999,0),1)),"")="","",IFERROR(IFERROR(IFERROR(IFERROR(IFERROR(IFERROR(IFERROR(IFERROR(IFERROR(IFERROR(IFERROR(IFERROR(INDEX(Summer!F$10:F$999,MATCH($A1519,Summer!$L$10:$L$999,0),1),INDEX('Cycle 1'!F$10:F$999,MATCH($A1519,'Cycle 1'!$L$10:$L$999,0),1)),INDEX('Cycle 2'!F$10:F$999,MATCH($A1519,'Cycle 2'!$L$10:$L$999,0),1)),INDEX('Cycle 3'!F$10:F$999,MATCH($A1519,'Cycle 3'!$L$10:$L$999,0),1)),INDEX('Cycle 4'!F$10:F$999,MATCH($A1519,'Cycle 4'!$L$10:$L$999,0),1)),INDEX('Cycle 5'!F$10:F$999,MATCH($A1519,'Cycle 5'!$L$10:$L$999,0),1)),INDEX('Cycle 6'!F$10:F$999,MATCH($A1519,'Cycle 6'!$L$10:$L$999,0),1)),INDEX('Cycle 7'!F$10:F$999,MATCH($A1519,'Cycle 7'!$L$10:$L$999,0),1)),INDEX('Cycle 8'!F$10:F$999,MATCH($A1519,'Cycle 8'!$L$10:$L$999,0),1)),INDEX('Cycle 9'!F$10:F$999,MATCH($A1519,'Cycle 9'!$L$10:$L$999,0),1)),INDEX('Cycle 10'!F$10:F$999,MATCH($A1519,'Cycle 10'!$L$10:$L$999,0),1)),INDEX('Cycle 11'!F$10:F$999,MATCH($A1519,'Cycle 11'!$L$10:$L$999,0),1)),""))</f>
        <v/>
      </c>
      <c r="H1519" t="str">
        <f>IF(IFERROR(IFERROR(IFERROR(IFERROR(IFERROR(IFERROR(IFERROR(IFERROR(IFERROR(IFERROR(IFERROR(IFERROR(INDEX(Summer!G$10:G$999,MATCH($A1519,Summer!$L$10:$L$999,0),1),INDEX('Cycle 1'!G$10:G$999,MATCH($A1519,'Cycle 1'!$L$10:$L$999,0),1)),INDEX('Cycle 2'!G$10:G$999,MATCH($A1519,'Cycle 2'!$L$10:$L$999,0),1)),INDEX('Cycle 3'!G$10:G$999,MATCH($A1519,'Cycle 3'!$L$10:$L$999,0),1)),INDEX('Cycle 4'!G$10:G$999,MATCH($A1519,'Cycle 4'!$L$10:$L$999,0),1)),INDEX('Cycle 5'!G$10:G$999,MATCH($A1519,'Cycle 5'!$L$10:$L$999,0),1)),INDEX('Cycle 6'!G$10:G$999,MATCH($A1519,'Cycle 6'!$L$10:$L$999,0),1)),INDEX('Cycle 7'!G$10:G$999,MATCH($A1519,'Cycle 7'!$L$10:$L$999,0),1)),INDEX('Cycle 8'!G$10:G$999,MATCH($A1519,'Cycle 8'!$L$10:$L$999,0),1)),INDEX('Cycle 9'!G$10:G$999,MATCH($A1519,'Cycle 9'!$L$10:$L$999,0),1)),INDEX('Cycle 10'!G$10:G$999,MATCH($A1519,'Cycle 10'!$L$10:$L$999,0),1)),INDEX('Cycle 11'!G$10:G$999,MATCH($A1519,'Cycle 11'!$L$10:$L$999,0),1)),"")="","",IFERROR(IFERROR(IFERROR(IFERROR(IFERROR(IFERROR(IFERROR(IFERROR(IFERROR(IFERROR(IFERROR(IFERROR(INDEX(Summer!G$10:G$999,MATCH($A1519,Summer!$L$10:$L$999,0),1),INDEX('Cycle 1'!G$10:G$999,MATCH($A1519,'Cycle 1'!$L$10:$L$999,0),1)),INDEX('Cycle 2'!G$10:G$999,MATCH($A1519,'Cycle 2'!$L$10:$L$999,0),1)),INDEX('Cycle 3'!G$10:G$999,MATCH($A1519,'Cycle 3'!$L$10:$L$999,0),1)),INDEX('Cycle 4'!G$10:G$999,MATCH($A1519,'Cycle 4'!$L$10:$L$999,0),1)),INDEX('Cycle 5'!G$10:G$999,MATCH($A1519,'Cycle 5'!$L$10:$L$999,0),1)),INDEX('Cycle 6'!G$10:G$999,MATCH($A1519,'Cycle 6'!$L$10:$L$999,0),1)),INDEX('Cycle 7'!G$10:G$999,MATCH($A1519,'Cycle 7'!$L$10:$L$999,0),1)),INDEX('Cycle 8'!G$10:G$999,MATCH($A1519,'Cycle 8'!$L$10:$L$999,0),1)),INDEX('Cycle 9'!G$10:G$999,MATCH($A1519,'Cycle 9'!$L$10:$L$999,0),1)),INDEX('Cycle 10'!G$10:G$999,MATCH($A1519,'Cycle 10'!$L$10:$L$999,0),1)),INDEX('Cycle 11'!G$10:G$999,MATCH($A1519,'Cycle 11'!$L$10:$L$999,0),1)),""))</f>
        <v/>
      </c>
      <c r="I1519">
        <f>IFERROR(IF(C1519="",MAX(I$1:I1518),IF(ROW(C$2)=ROW(C1519),1,IF(ISERROR(VLOOKUP(C1519,C$2:C1518,1,FALSE)),MAX(I$1:I1518)+1,MAX(I$1:I1518)))),"")</f>
        <v>0</v>
      </c>
      <c r="J1519" t="str">
        <f t="shared" si="150"/>
        <v/>
      </c>
      <c r="K1519" t="str">
        <f t="shared" si="152"/>
        <v/>
      </c>
      <c r="L1519" t="str">
        <f t="shared" si="152"/>
        <v/>
      </c>
      <c r="M1519" t="str">
        <f t="shared" si="152"/>
        <v/>
      </c>
      <c r="N1519" t="str">
        <f t="shared" si="152"/>
        <v/>
      </c>
      <c r="O1519" t="str">
        <f t="shared" si="152"/>
        <v/>
      </c>
      <c r="P1519" t="str">
        <f t="shared" si="152"/>
        <v/>
      </c>
      <c r="Q1519" t="str">
        <f t="shared" si="152"/>
        <v/>
      </c>
      <c r="R1519" t="str">
        <f t="shared" si="152"/>
        <v/>
      </c>
      <c r="S1519" t="str">
        <f t="shared" si="152"/>
        <v/>
      </c>
      <c r="T1519" t="str">
        <f t="shared" si="152"/>
        <v/>
      </c>
      <c r="U1519" t="str">
        <f t="shared" si="152"/>
        <v/>
      </c>
      <c r="V1519" t="str">
        <f t="shared" si="152"/>
        <v/>
      </c>
      <c r="W1519" t="str">
        <f t="shared" si="151"/>
        <v/>
      </c>
      <c r="X1519">
        <f>IF(OR(H1519="No",H1519=""),0,IF(COUNTIFS(H$2:H1519,"Yes",C$2:C1519,C1519)&gt;1,0,COUNTIFS(H$2:H1519,"Yes",C$2:C1519,C1519)))+IF(X1518=$X$1,0,X1518)</f>
        <v>0</v>
      </c>
    </row>
    <row r="1520" spans="1:24" x14ac:dyDescent="0.3">
      <c r="A1520">
        <f>ROWS($A$2:$A1520)</f>
        <v>1519</v>
      </c>
      <c r="B1520" t="str">
        <f>IF(ISERROR(VLOOKUP(A1520,Summer!L$11:L$500,1,FALSE)),IF(ISERROR(VLOOKUP(A1520,'Cycle 1'!L$11:L$500,1,FALSE)),IF(ISERROR(VLOOKUP(A1520,'Cycle 2'!L$11:L$500,1,FALSE)),IF(ISERROR(VLOOKUP(A1520,'Cycle 3'!L$11:L$500,1,FALSE)),IF(ISERROR(VLOOKUP(A1520,'Cycle 4'!L$11:L$500,1,FALSE)),IF(ISERROR(VLOOKUP(A1520,'Cycle 5'!L$11:L$500,1,FALSE)),IF(ISERROR(VLOOKUP(A1520,'Cycle 6'!L$11:L$500,1,FALSE)),IF(ISERROR(VLOOKUP(A1520,'Cycle 7'!L$11:L$500,1,FALSE)),IF(ISERROR(VLOOKUP(A1520,'Cycle 8'!L$11:L$500,1,FALSE)),IF(ISERROR(VLOOKUP(A1520,'Cycle 9'!L$11:L$500,1,FALSE)),IF(ISERROR(VLOOKUP(A1520,'Cycle 10'!L$11:L$500,1,FALSE)),IF(ISERROR(VLOOKUP(A1520,'Cycle 11'!L$11:L$500,1,FALSE)),"","Cycle 11"),"Cycle 10"),"Cycle 9"),"Cycle 8"),"Cycle 7"),"Cycle 6"),"Cycle 5"),"Cycle 4"),"Cycle 3"),"Cycle 2"),"Cycle 1"),"Summer")</f>
        <v/>
      </c>
      <c r="C1520" t="str">
        <f>IF(IFERROR(IFERROR(IFERROR(IFERROR(IFERROR(IFERROR(IFERROR(IFERROR(IFERROR(IFERROR(IFERROR(IFERROR(INDEX(Summer!B$10:B$999,MATCH($A1520,Summer!$L$10:$L$999,0),1),INDEX('Cycle 1'!B$10:B$999,MATCH($A1520,'Cycle 1'!$L$10:$L$999,0),1)),INDEX('Cycle 2'!B$10:B$999,MATCH($A1520,'Cycle 2'!$L$10:$L$999,0),1)),INDEX('Cycle 3'!B$10:B$999,MATCH($A1520,'Cycle 3'!$L$10:$L$999,0),1)),INDEX('Cycle 4'!B$10:B$999,MATCH($A1520,'Cycle 4'!$L$10:$L$999,0),1)),INDEX('Cycle 5'!B$10:B$999,MATCH($A1520,'Cycle 5'!$L$10:$L$999,0),1)),INDEX('Cycle 6'!B$10:B$999,MATCH($A1520,'Cycle 6'!$L$10:$L$999,0),1)),INDEX('Cycle 7'!B$10:B$999,MATCH($A1520,'Cycle 7'!$L$10:$L$999,0),1)),INDEX('Cycle 8'!B$10:B$999,MATCH($A1520,'Cycle 8'!$L$10:$L$999,0),1)),INDEX('Cycle 9'!B$10:B$999,MATCH($A1520,'Cycle 9'!$L$10:$L$999,0),1)),INDEX('Cycle 10'!B$10:B$999,MATCH($A1520,'Cycle 10'!$L$10:$L$999,0),1)),INDEX('Cycle 11'!B$10:B$999,MATCH($A1520,'Cycle 11'!$L$10:$L$999,0),1)),"")="","",IFERROR(IFERROR(IFERROR(IFERROR(IFERROR(IFERROR(IFERROR(IFERROR(IFERROR(IFERROR(IFERROR(IFERROR(INDEX(Summer!B$10:B$999,MATCH($A1520,Summer!$L$10:$L$999,0),1),INDEX('Cycle 1'!B$10:B$999,MATCH($A1520,'Cycle 1'!$L$10:$L$999,0),1)),INDEX('Cycle 2'!B$10:B$999,MATCH($A1520,'Cycle 2'!$L$10:$L$999,0),1)),INDEX('Cycle 3'!B$10:B$999,MATCH($A1520,'Cycle 3'!$L$10:$L$999,0),1)),INDEX('Cycle 4'!B$10:B$999,MATCH($A1520,'Cycle 4'!$L$10:$L$999,0),1)),INDEX('Cycle 5'!B$10:B$999,MATCH($A1520,'Cycle 5'!$L$10:$L$999,0),1)),INDEX('Cycle 6'!B$10:B$999,MATCH($A1520,'Cycle 6'!$L$10:$L$999,0),1)),INDEX('Cycle 7'!B$10:B$999,MATCH($A1520,'Cycle 7'!$L$10:$L$999,0),1)),INDEX('Cycle 8'!B$10:B$999,MATCH($A1520,'Cycle 8'!$L$10:$L$999,0),1)),INDEX('Cycle 9'!B$10:B$999,MATCH($A1520,'Cycle 9'!$L$10:$L$999,0),1)),INDEX('Cycle 10'!B$10:B$999,MATCH($A1520,'Cycle 10'!$L$10:$L$999,0),1)),INDEX('Cycle 11'!B$10:B$999,MATCH($A1520,'Cycle 11'!$L$10:$L$999,0),1)),""))</f>
        <v/>
      </c>
      <c r="D1520" t="str">
        <f>IF(IFERROR(IFERROR(IFERROR(IFERROR(IFERROR(IFERROR(IFERROR(IFERROR(IFERROR(IFERROR(IFERROR(IFERROR(INDEX(Summer!C$10:C$999,MATCH($A1520,Summer!$L$10:$L$999,0),1),INDEX('Cycle 1'!C$10:C$999,MATCH($A1520,'Cycle 1'!$L$10:$L$999,0),1)),INDEX('Cycle 2'!C$10:C$999,MATCH($A1520,'Cycle 2'!$L$10:$L$999,0),1)),INDEX('Cycle 3'!C$10:C$999,MATCH($A1520,'Cycle 3'!$L$10:$L$999,0),1)),INDEX('Cycle 4'!C$10:C$999,MATCH($A1520,'Cycle 4'!$L$10:$L$999,0),1)),INDEX('Cycle 5'!C$10:C$999,MATCH($A1520,'Cycle 5'!$L$10:$L$999,0),1)),INDEX('Cycle 6'!C$10:C$999,MATCH($A1520,'Cycle 6'!$L$10:$L$999,0),1)),INDEX('Cycle 7'!C$10:C$999,MATCH($A1520,'Cycle 7'!$L$10:$L$999,0),1)),INDEX('Cycle 8'!C$10:C$999,MATCH($A1520,'Cycle 8'!$L$10:$L$999,0),1)),INDEX('Cycle 9'!C$10:C$999,MATCH($A1520,'Cycle 9'!$L$10:$L$999,0),1)),INDEX('Cycle 10'!C$10:C$999,MATCH($A1520,'Cycle 10'!$L$10:$L$999,0),1)),INDEX('Cycle 11'!C$10:C$999,MATCH($A1520,'Cycle 11'!$L$10:$L$999,0),1)),"")="","",IFERROR(IFERROR(IFERROR(IFERROR(IFERROR(IFERROR(IFERROR(IFERROR(IFERROR(IFERROR(IFERROR(IFERROR(INDEX(Summer!C$10:C$999,MATCH($A1520,Summer!$L$10:$L$999,0),1),INDEX('Cycle 1'!C$10:C$999,MATCH($A1520,'Cycle 1'!$L$10:$L$999,0),1)),INDEX('Cycle 2'!C$10:C$999,MATCH($A1520,'Cycle 2'!$L$10:$L$999,0),1)),INDEX('Cycle 3'!C$10:C$999,MATCH($A1520,'Cycle 3'!$L$10:$L$999,0),1)),INDEX('Cycle 4'!C$10:C$999,MATCH($A1520,'Cycle 4'!$L$10:$L$999,0),1)),INDEX('Cycle 5'!C$10:C$999,MATCH($A1520,'Cycle 5'!$L$10:$L$999,0),1)),INDEX('Cycle 6'!C$10:C$999,MATCH($A1520,'Cycle 6'!$L$10:$L$999,0),1)),INDEX('Cycle 7'!C$10:C$999,MATCH($A1520,'Cycle 7'!$L$10:$L$999,0),1)),INDEX('Cycle 8'!C$10:C$999,MATCH($A1520,'Cycle 8'!$L$10:$L$999,0),1)),INDEX('Cycle 9'!C$10:C$999,MATCH($A1520,'Cycle 9'!$L$10:$L$999,0),1)),INDEX('Cycle 10'!C$10:C$999,MATCH($A1520,'Cycle 10'!$L$10:$L$999,0),1)),INDEX('Cycle 11'!C$10:C$999,MATCH($A1520,'Cycle 11'!$L$10:$L$999,0),1)),""))</f>
        <v/>
      </c>
      <c r="E1520" t="str">
        <f>IF(IFERROR(IFERROR(IFERROR(IFERROR(IFERROR(IFERROR(IFERROR(IFERROR(IFERROR(IFERROR(IFERROR(IFERROR(INDEX(Summer!D$10:D$999,MATCH($A1520,Summer!$L$10:$L$999,0),1),INDEX('Cycle 1'!D$10:D$999,MATCH($A1520,'Cycle 1'!$L$10:$L$999,0),1)),INDEX('Cycle 2'!D$10:D$999,MATCH($A1520,'Cycle 2'!$L$10:$L$999,0),1)),INDEX('Cycle 3'!D$10:D$999,MATCH($A1520,'Cycle 3'!$L$10:$L$999,0),1)),INDEX('Cycle 4'!D$10:D$999,MATCH($A1520,'Cycle 4'!$L$10:$L$999,0),1)),INDEX('Cycle 5'!D$10:D$999,MATCH($A1520,'Cycle 5'!$L$10:$L$999,0),1)),INDEX('Cycle 6'!D$10:D$999,MATCH($A1520,'Cycle 6'!$L$10:$L$999,0),1)),INDEX('Cycle 7'!D$10:D$999,MATCH($A1520,'Cycle 7'!$L$10:$L$999,0),1)),INDEX('Cycle 8'!D$10:D$999,MATCH($A1520,'Cycle 8'!$L$10:$L$999,0),1)),INDEX('Cycle 9'!D$10:D$999,MATCH($A1520,'Cycle 9'!$L$10:$L$999,0),1)),INDEX('Cycle 10'!D$10:D$999,MATCH($A1520,'Cycle 10'!$L$10:$L$999,0),1)),INDEX('Cycle 11'!D$10:D$999,MATCH($A1520,'Cycle 11'!$L$10:$L$999,0),1)),"")="","",IFERROR(IFERROR(IFERROR(IFERROR(IFERROR(IFERROR(IFERROR(IFERROR(IFERROR(IFERROR(IFERROR(IFERROR(INDEX(Summer!D$10:D$999,MATCH($A1520,Summer!$L$10:$L$999,0),1),INDEX('Cycle 1'!D$10:D$999,MATCH($A1520,'Cycle 1'!$L$10:$L$999,0),1)),INDEX('Cycle 2'!D$10:D$999,MATCH($A1520,'Cycle 2'!$L$10:$L$999,0),1)),INDEX('Cycle 3'!D$10:D$999,MATCH($A1520,'Cycle 3'!$L$10:$L$999,0),1)),INDEX('Cycle 4'!D$10:D$999,MATCH($A1520,'Cycle 4'!$L$10:$L$999,0),1)),INDEX('Cycle 5'!D$10:D$999,MATCH($A1520,'Cycle 5'!$L$10:$L$999,0),1)),INDEX('Cycle 6'!D$10:D$999,MATCH($A1520,'Cycle 6'!$L$10:$L$999,0),1)),INDEX('Cycle 7'!D$10:D$999,MATCH($A1520,'Cycle 7'!$L$10:$L$999,0),1)),INDEX('Cycle 8'!D$10:D$999,MATCH($A1520,'Cycle 8'!$L$10:$L$999,0),1)),INDEX('Cycle 9'!D$10:D$999,MATCH($A1520,'Cycle 9'!$L$10:$L$999,0),1)),INDEX('Cycle 10'!D$10:D$999,MATCH($A1520,'Cycle 10'!$L$10:$L$999,0),1)),INDEX('Cycle 11'!D$10:D$999,MATCH($A1520,'Cycle 11'!$L$10:$L$999,0),1)),""))</f>
        <v/>
      </c>
      <c r="F1520" t="str">
        <f>IF(IFERROR(IFERROR(IFERROR(IFERROR(IFERROR(IFERROR(IFERROR(IFERROR(IFERROR(IFERROR(IFERROR(IFERROR(INDEX(Summer!E$10:E$999,MATCH($A1520,Summer!$L$10:$L$999,0),1),INDEX('Cycle 1'!E$10:E$999,MATCH($A1520,'Cycle 1'!$L$10:$L$999,0),1)),INDEX('Cycle 2'!E$10:E$999,MATCH($A1520,'Cycle 2'!$L$10:$L$999,0),1)),INDEX('Cycle 3'!E$10:E$999,MATCH($A1520,'Cycle 3'!$L$10:$L$999,0),1)),INDEX('Cycle 4'!E$10:E$999,MATCH($A1520,'Cycle 4'!$L$10:$L$999,0),1)),INDEX('Cycle 5'!E$10:E$999,MATCH($A1520,'Cycle 5'!$L$10:$L$999,0),1)),INDEX('Cycle 6'!E$10:E$999,MATCH($A1520,'Cycle 6'!$L$10:$L$999,0),1)),INDEX('Cycle 7'!E$10:E$999,MATCH($A1520,'Cycle 7'!$L$10:$L$999,0),1)),INDEX('Cycle 8'!E$10:E$999,MATCH($A1520,'Cycle 8'!$L$10:$L$999,0),1)),INDEX('Cycle 9'!E$10:E$999,MATCH($A1520,'Cycle 9'!$L$10:$L$999,0),1)),INDEX('Cycle 10'!E$10:E$999,MATCH($A1520,'Cycle 10'!$L$10:$L$999,0),1)),INDEX('Cycle 11'!E$10:E$999,MATCH($A1520,'Cycle 11'!$L$10:$L$999,0),1)),"")="","",IFERROR(IFERROR(IFERROR(IFERROR(IFERROR(IFERROR(IFERROR(IFERROR(IFERROR(IFERROR(IFERROR(IFERROR(INDEX(Summer!E$10:E$999,MATCH($A1520,Summer!$L$10:$L$999,0),1),INDEX('Cycle 1'!E$10:E$999,MATCH($A1520,'Cycle 1'!$L$10:$L$999,0),1)),INDEX('Cycle 2'!E$10:E$999,MATCH($A1520,'Cycle 2'!$L$10:$L$999,0),1)),INDEX('Cycle 3'!E$10:E$999,MATCH($A1520,'Cycle 3'!$L$10:$L$999,0),1)),INDEX('Cycle 4'!E$10:E$999,MATCH($A1520,'Cycle 4'!$L$10:$L$999,0),1)),INDEX('Cycle 5'!E$10:E$999,MATCH($A1520,'Cycle 5'!$L$10:$L$999,0),1)),INDEX('Cycle 6'!E$10:E$999,MATCH($A1520,'Cycle 6'!$L$10:$L$999,0),1)),INDEX('Cycle 7'!E$10:E$999,MATCH($A1520,'Cycle 7'!$L$10:$L$999,0),1)),INDEX('Cycle 8'!E$10:E$999,MATCH($A1520,'Cycle 8'!$L$10:$L$999,0),1)),INDEX('Cycle 9'!E$10:E$999,MATCH($A1520,'Cycle 9'!$L$10:$L$999,0),1)),INDEX('Cycle 10'!E$10:E$999,MATCH($A1520,'Cycle 10'!$L$10:$L$999,0),1)),INDEX('Cycle 11'!E$10:E$999,MATCH($A1520,'Cycle 11'!$L$10:$L$999,0),1)),""))</f>
        <v/>
      </c>
      <c r="G1520" t="str">
        <f>IF(IFERROR(IFERROR(IFERROR(IFERROR(IFERROR(IFERROR(IFERROR(IFERROR(IFERROR(IFERROR(IFERROR(IFERROR(INDEX(Summer!F$10:F$999,MATCH($A1520,Summer!$L$10:$L$999,0),1),INDEX('Cycle 1'!F$10:F$999,MATCH($A1520,'Cycle 1'!$L$10:$L$999,0),1)),INDEX('Cycle 2'!F$10:F$999,MATCH($A1520,'Cycle 2'!$L$10:$L$999,0),1)),INDEX('Cycle 3'!F$10:F$999,MATCH($A1520,'Cycle 3'!$L$10:$L$999,0),1)),INDEX('Cycle 4'!F$10:F$999,MATCH($A1520,'Cycle 4'!$L$10:$L$999,0),1)),INDEX('Cycle 5'!F$10:F$999,MATCH($A1520,'Cycle 5'!$L$10:$L$999,0),1)),INDEX('Cycle 6'!F$10:F$999,MATCH($A1520,'Cycle 6'!$L$10:$L$999,0),1)),INDEX('Cycle 7'!F$10:F$999,MATCH($A1520,'Cycle 7'!$L$10:$L$999,0),1)),INDEX('Cycle 8'!F$10:F$999,MATCH($A1520,'Cycle 8'!$L$10:$L$999,0),1)),INDEX('Cycle 9'!F$10:F$999,MATCH($A1520,'Cycle 9'!$L$10:$L$999,0),1)),INDEX('Cycle 10'!F$10:F$999,MATCH($A1520,'Cycle 10'!$L$10:$L$999,0),1)),INDEX('Cycle 11'!F$10:F$999,MATCH($A1520,'Cycle 11'!$L$10:$L$999,0),1)),"")="","",IFERROR(IFERROR(IFERROR(IFERROR(IFERROR(IFERROR(IFERROR(IFERROR(IFERROR(IFERROR(IFERROR(IFERROR(INDEX(Summer!F$10:F$999,MATCH($A1520,Summer!$L$10:$L$999,0),1),INDEX('Cycle 1'!F$10:F$999,MATCH($A1520,'Cycle 1'!$L$10:$L$999,0),1)),INDEX('Cycle 2'!F$10:F$999,MATCH($A1520,'Cycle 2'!$L$10:$L$999,0),1)),INDEX('Cycle 3'!F$10:F$999,MATCH($A1520,'Cycle 3'!$L$10:$L$999,0),1)),INDEX('Cycle 4'!F$10:F$999,MATCH($A1520,'Cycle 4'!$L$10:$L$999,0),1)),INDEX('Cycle 5'!F$10:F$999,MATCH($A1520,'Cycle 5'!$L$10:$L$999,0),1)),INDEX('Cycle 6'!F$10:F$999,MATCH($A1520,'Cycle 6'!$L$10:$L$999,0),1)),INDEX('Cycle 7'!F$10:F$999,MATCH($A1520,'Cycle 7'!$L$10:$L$999,0),1)),INDEX('Cycle 8'!F$10:F$999,MATCH($A1520,'Cycle 8'!$L$10:$L$999,0),1)),INDEX('Cycle 9'!F$10:F$999,MATCH($A1520,'Cycle 9'!$L$10:$L$999,0),1)),INDEX('Cycle 10'!F$10:F$999,MATCH($A1520,'Cycle 10'!$L$10:$L$999,0),1)),INDEX('Cycle 11'!F$10:F$999,MATCH($A1520,'Cycle 11'!$L$10:$L$999,0),1)),""))</f>
        <v/>
      </c>
      <c r="H1520" t="str">
        <f>IF(IFERROR(IFERROR(IFERROR(IFERROR(IFERROR(IFERROR(IFERROR(IFERROR(IFERROR(IFERROR(IFERROR(IFERROR(INDEX(Summer!G$10:G$999,MATCH($A1520,Summer!$L$10:$L$999,0),1),INDEX('Cycle 1'!G$10:G$999,MATCH($A1520,'Cycle 1'!$L$10:$L$999,0),1)),INDEX('Cycle 2'!G$10:G$999,MATCH($A1520,'Cycle 2'!$L$10:$L$999,0),1)),INDEX('Cycle 3'!G$10:G$999,MATCH($A1520,'Cycle 3'!$L$10:$L$999,0),1)),INDEX('Cycle 4'!G$10:G$999,MATCH($A1520,'Cycle 4'!$L$10:$L$999,0),1)),INDEX('Cycle 5'!G$10:G$999,MATCH($A1520,'Cycle 5'!$L$10:$L$999,0),1)),INDEX('Cycle 6'!G$10:G$999,MATCH($A1520,'Cycle 6'!$L$10:$L$999,0),1)),INDEX('Cycle 7'!G$10:G$999,MATCH($A1520,'Cycle 7'!$L$10:$L$999,0),1)),INDEX('Cycle 8'!G$10:G$999,MATCH($A1520,'Cycle 8'!$L$10:$L$999,0),1)),INDEX('Cycle 9'!G$10:G$999,MATCH($A1520,'Cycle 9'!$L$10:$L$999,0),1)),INDEX('Cycle 10'!G$10:G$999,MATCH($A1520,'Cycle 10'!$L$10:$L$999,0),1)),INDEX('Cycle 11'!G$10:G$999,MATCH($A1520,'Cycle 11'!$L$10:$L$999,0),1)),"")="","",IFERROR(IFERROR(IFERROR(IFERROR(IFERROR(IFERROR(IFERROR(IFERROR(IFERROR(IFERROR(IFERROR(IFERROR(INDEX(Summer!G$10:G$999,MATCH($A1520,Summer!$L$10:$L$999,0),1),INDEX('Cycle 1'!G$10:G$999,MATCH($A1520,'Cycle 1'!$L$10:$L$999,0),1)),INDEX('Cycle 2'!G$10:G$999,MATCH($A1520,'Cycle 2'!$L$10:$L$999,0),1)),INDEX('Cycle 3'!G$10:G$999,MATCH($A1520,'Cycle 3'!$L$10:$L$999,0),1)),INDEX('Cycle 4'!G$10:G$999,MATCH($A1520,'Cycle 4'!$L$10:$L$999,0),1)),INDEX('Cycle 5'!G$10:G$999,MATCH($A1520,'Cycle 5'!$L$10:$L$999,0),1)),INDEX('Cycle 6'!G$10:G$999,MATCH($A1520,'Cycle 6'!$L$10:$L$999,0),1)),INDEX('Cycle 7'!G$10:G$999,MATCH($A1520,'Cycle 7'!$L$10:$L$999,0),1)),INDEX('Cycle 8'!G$10:G$999,MATCH($A1520,'Cycle 8'!$L$10:$L$999,0),1)),INDEX('Cycle 9'!G$10:G$999,MATCH($A1520,'Cycle 9'!$L$10:$L$999,0),1)),INDEX('Cycle 10'!G$10:G$999,MATCH($A1520,'Cycle 10'!$L$10:$L$999,0),1)),INDEX('Cycle 11'!G$10:G$999,MATCH($A1520,'Cycle 11'!$L$10:$L$999,0),1)),""))</f>
        <v/>
      </c>
      <c r="I1520">
        <f>IFERROR(IF(C1520="",MAX(I$1:I1519),IF(ROW(C$2)=ROW(C1520),1,IF(ISERROR(VLOOKUP(C1520,C$2:C1519,1,FALSE)),MAX(I$1:I1519)+1,MAX(I$1:I1519)))),"")</f>
        <v>0</v>
      </c>
      <c r="J1520" t="str">
        <f t="shared" si="150"/>
        <v/>
      </c>
      <c r="K1520" t="str">
        <f t="shared" si="152"/>
        <v/>
      </c>
      <c r="L1520" t="str">
        <f t="shared" si="152"/>
        <v/>
      </c>
      <c r="M1520" t="str">
        <f t="shared" si="152"/>
        <v/>
      </c>
      <c r="N1520" t="str">
        <f t="shared" si="152"/>
        <v/>
      </c>
      <c r="O1520" t="str">
        <f t="shared" si="152"/>
        <v/>
      </c>
      <c r="P1520" t="str">
        <f t="shared" si="152"/>
        <v/>
      </c>
      <c r="Q1520" t="str">
        <f t="shared" si="152"/>
        <v/>
      </c>
      <c r="R1520" t="str">
        <f t="shared" si="152"/>
        <v/>
      </c>
      <c r="S1520" t="str">
        <f t="shared" si="152"/>
        <v/>
      </c>
      <c r="T1520" t="str">
        <f t="shared" si="152"/>
        <v/>
      </c>
      <c r="U1520" t="str">
        <f t="shared" si="152"/>
        <v/>
      </c>
      <c r="V1520" t="str">
        <f t="shared" si="152"/>
        <v/>
      </c>
      <c r="W1520" t="str">
        <f t="shared" si="151"/>
        <v/>
      </c>
      <c r="X1520">
        <f>IF(OR(H1520="No",H1520=""),0,IF(COUNTIFS(H$2:H1520,"Yes",C$2:C1520,C1520)&gt;1,0,COUNTIFS(H$2:H1520,"Yes",C$2:C1520,C1520)))+IF(X1519=$X$1,0,X1519)</f>
        <v>0</v>
      </c>
    </row>
    <row r="1521" spans="1:24" x14ac:dyDescent="0.3">
      <c r="A1521">
        <f>ROWS($A$2:$A1521)</f>
        <v>1520</v>
      </c>
      <c r="B1521" t="str">
        <f>IF(ISERROR(VLOOKUP(A1521,Summer!L$11:L$500,1,FALSE)),IF(ISERROR(VLOOKUP(A1521,'Cycle 1'!L$11:L$500,1,FALSE)),IF(ISERROR(VLOOKUP(A1521,'Cycle 2'!L$11:L$500,1,FALSE)),IF(ISERROR(VLOOKUP(A1521,'Cycle 3'!L$11:L$500,1,FALSE)),IF(ISERROR(VLOOKUP(A1521,'Cycle 4'!L$11:L$500,1,FALSE)),IF(ISERROR(VLOOKUP(A1521,'Cycle 5'!L$11:L$500,1,FALSE)),IF(ISERROR(VLOOKUP(A1521,'Cycle 6'!L$11:L$500,1,FALSE)),IF(ISERROR(VLOOKUP(A1521,'Cycle 7'!L$11:L$500,1,FALSE)),IF(ISERROR(VLOOKUP(A1521,'Cycle 8'!L$11:L$500,1,FALSE)),IF(ISERROR(VLOOKUP(A1521,'Cycle 9'!L$11:L$500,1,FALSE)),IF(ISERROR(VLOOKUP(A1521,'Cycle 10'!L$11:L$500,1,FALSE)),IF(ISERROR(VLOOKUP(A1521,'Cycle 11'!L$11:L$500,1,FALSE)),"","Cycle 11"),"Cycle 10"),"Cycle 9"),"Cycle 8"),"Cycle 7"),"Cycle 6"),"Cycle 5"),"Cycle 4"),"Cycle 3"),"Cycle 2"),"Cycle 1"),"Summer")</f>
        <v/>
      </c>
      <c r="C1521" t="str">
        <f>IF(IFERROR(IFERROR(IFERROR(IFERROR(IFERROR(IFERROR(IFERROR(IFERROR(IFERROR(IFERROR(IFERROR(IFERROR(INDEX(Summer!B$10:B$999,MATCH($A1521,Summer!$L$10:$L$999,0),1),INDEX('Cycle 1'!B$10:B$999,MATCH($A1521,'Cycle 1'!$L$10:$L$999,0),1)),INDEX('Cycle 2'!B$10:B$999,MATCH($A1521,'Cycle 2'!$L$10:$L$999,0),1)),INDEX('Cycle 3'!B$10:B$999,MATCH($A1521,'Cycle 3'!$L$10:$L$999,0),1)),INDEX('Cycle 4'!B$10:B$999,MATCH($A1521,'Cycle 4'!$L$10:$L$999,0),1)),INDEX('Cycle 5'!B$10:B$999,MATCH($A1521,'Cycle 5'!$L$10:$L$999,0),1)),INDEX('Cycle 6'!B$10:B$999,MATCH($A1521,'Cycle 6'!$L$10:$L$999,0),1)),INDEX('Cycle 7'!B$10:B$999,MATCH($A1521,'Cycle 7'!$L$10:$L$999,0),1)),INDEX('Cycle 8'!B$10:B$999,MATCH($A1521,'Cycle 8'!$L$10:$L$999,0),1)),INDEX('Cycle 9'!B$10:B$999,MATCH($A1521,'Cycle 9'!$L$10:$L$999,0),1)),INDEX('Cycle 10'!B$10:B$999,MATCH($A1521,'Cycle 10'!$L$10:$L$999,0),1)),INDEX('Cycle 11'!B$10:B$999,MATCH($A1521,'Cycle 11'!$L$10:$L$999,0),1)),"")="","",IFERROR(IFERROR(IFERROR(IFERROR(IFERROR(IFERROR(IFERROR(IFERROR(IFERROR(IFERROR(IFERROR(IFERROR(INDEX(Summer!B$10:B$999,MATCH($A1521,Summer!$L$10:$L$999,0),1),INDEX('Cycle 1'!B$10:B$999,MATCH($A1521,'Cycle 1'!$L$10:$L$999,0),1)),INDEX('Cycle 2'!B$10:B$999,MATCH($A1521,'Cycle 2'!$L$10:$L$999,0),1)),INDEX('Cycle 3'!B$10:B$999,MATCH($A1521,'Cycle 3'!$L$10:$L$999,0),1)),INDEX('Cycle 4'!B$10:B$999,MATCH($A1521,'Cycle 4'!$L$10:$L$999,0),1)),INDEX('Cycle 5'!B$10:B$999,MATCH($A1521,'Cycle 5'!$L$10:$L$999,0),1)),INDEX('Cycle 6'!B$10:B$999,MATCH($A1521,'Cycle 6'!$L$10:$L$999,0),1)),INDEX('Cycle 7'!B$10:B$999,MATCH($A1521,'Cycle 7'!$L$10:$L$999,0),1)),INDEX('Cycle 8'!B$10:B$999,MATCH($A1521,'Cycle 8'!$L$10:$L$999,0),1)),INDEX('Cycle 9'!B$10:B$999,MATCH($A1521,'Cycle 9'!$L$10:$L$999,0),1)),INDEX('Cycle 10'!B$10:B$999,MATCH($A1521,'Cycle 10'!$L$10:$L$999,0),1)),INDEX('Cycle 11'!B$10:B$999,MATCH($A1521,'Cycle 11'!$L$10:$L$999,0),1)),""))</f>
        <v/>
      </c>
      <c r="D1521" t="str">
        <f>IF(IFERROR(IFERROR(IFERROR(IFERROR(IFERROR(IFERROR(IFERROR(IFERROR(IFERROR(IFERROR(IFERROR(IFERROR(INDEX(Summer!C$10:C$999,MATCH($A1521,Summer!$L$10:$L$999,0),1),INDEX('Cycle 1'!C$10:C$999,MATCH($A1521,'Cycle 1'!$L$10:$L$999,0),1)),INDEX('Cycle 2'!C$10:C$999,MATCH($A1521,'Cycle 2'!$L$10:$L$999,0),1)),INDEX('Cycle 3'!C$10:C$999,MATCH($A1521,'Cycle 3'!$L$10:$L$999,0),1)),INDEX('Cycle 4'!C$10:C$999,MATCH($A1521,'Cycle 4'!$L$10:$L$999,0),1)),INDEX('Cycle 5'!C$10:C$999,MATCH($A1521,'Cycle 5'!$L$10:$L$999,0),1)),INDEX('Cycle 6'!C$10:C$999,MATCH($A1521,'Cycle 6'!$L$10:$L$999,0),1)),INDEX('Cycle 7'!C$10:C$999,MATCH($A1521,'Cycle 7'!$L$10:$L$999,0),1)),INDEX('Cycle 8'!C$10:C$999,MATCH($A1521,'Cycle 8'!$L$10:$L$999,0),1)),INDEX('Cycle 9'!C$10:C$999,MATCH($A1521,'Cycle 9'!$L$10:$L$999,0),1)),INDEX('Cycle 10'!C$10:C$999,MATCH($A1521,'Cycle 10'!$L$10:$L$999,0),1)),INDEX('Cycle 11'!C$10:C$999,MATCH($A1521,'Cycle 11'!$L$10:$L$999,0),1)),"")="","",IFERROR(IFERROR(IFERROR(IFERROR(IFERROR(IFERROR(IFERROR(IFERROR(IFERROR(IFERROR(IFERROR(IFERROR(INDEX(Summer!C$10:C$999,MATCH($A1521,Summer!$L$10:$L$999,0),1),INDEX('Cycle 1'!C$10:C$999,MATCH($A1521,'Cycle 1'!$L$10:$L$999,0),1)),INDEX('Cycle 2'!C$10:C$999,MATCH($A1521,'Cycle 2'!$L$10:$L$999,0),1)),INDEX('Cycle 3'!C$10:C$999,MATCH($A1521,'Cycle 3'!$L$10:$L$999,0),1)),INDEX('Cycle 4'!C$10:C$999,MATCH($A1521,'Cycle 4'!$L$10:$L$999,0),1)),INDEX('Cycle 5'!C$10:C$999,MATCH($A1521,'Cycle 5'!$L$10:$L$999,0),1)),INDEX('Cycle 6'!C$10:C$999,MATCH($A1521,'Cycle 6'!$L$10:$L$999,0),1)),INDEX('Cycle 7'!C$10:C$999,MATCH($A1521,'Cycle 7'!$L$10:$L$999,0),1)),INDEX('Cycle 8'!C$10:C$999,MATCH($A1521,'Cycle 8'!$L$10:$L$999,0),1)),INDEX('Cycle 9'!C$10:C$999,MATCH($A1521,'Cycle 9'!$L$10:$L$999,0),1)),INDEX('Cycle 10'!C$10:C$999,MATCH($A1521,'Cycle 10'!$L$10:$L$999,0),1)),INDEX('Cycle 11'!C$10:C$999,MATCH($A1521,'Cycle 11'!$L$10:$L$999,0),1)),""))</f>
        <v/>
      </c>
      <c r="E1521" t="str">
        <f>IF(IFERROR(IFERROR(IFERROR(IFERROR(IFERROR(IFERROR(IFERROR(IFERROR(IFERROR(IFERROR(IFERROR(IFERROR(INDEX(Summer!D$10:D$999,MATCH($A1521,Summer!$L$10:$L$999,0),1),INDEX('Cycle 1'!D$10:D$999,MATCH($A1521,'Cycle 1'!$L$10:$L$999,0),1)),INDEX('Cycle 2'!D$10:D$999,MATCH($A1521,'Cycle 2'!$L$10:$L$999,0),1)),INDEX('Cycle 3'!D$10:D$999,MATCH($A1521,'Cycle 3'!$L$10:$L$999,0),1)),INDEX('Cycle 4'!D$10:D$999,MATCH($A1521,'Cycle 4'!$L$10:$L$999,0),1)),INDEX('Cycle 5'!D$10:D$999,MATCH($A1521,'Cycle 5'!$L$10:$L$999,0),1)),INDEX('Cycle 6'!D$10:D$999,MATCH($A1521,'Cycle 6'!$L$10:$L$999,0),1)),INDEX('Cycle 7'!D$10:D$999,MATCH($A1521,'Cycle 7'!$L$10:$L$999,0),1)),INDEX('Cycle 8'!D$10:D$999,MATCH($A1521,'Cycle 8'!$L$10:$L$999,0),1)),INDEX('Cycle 9'!D$10:D$999,MATCH($A1521,'Cycle 9'!$L$10:$L$999,0),1)),INDEX('Cycle 10'!D$10:D$999,MATCH($A1521,'Cycle 10'!$L$10:$L$999,0),1)),INDEX('Cycle 11'!D$10:D$999,MATCH($A1521,'Cycle 11'!$L$10:$L$999,0),1)),"")="","",IFERROR(IFERROR(IFERROR(IFERROR(IFERROR(IFERROR(IFERROR(IFERROR(IFERROR(IFERROR(IFERROR(IFERROR(INDEX(Summer!D$10:D$999,MATCH($A1521,Summer!$L$10:$L$999,0),1),INDEX('Cycle 1'!D$10:D$999,MATCH($A1521,'Cycle 1'!$L$10:$L$999,0),1)),INDEX('Cycle 2'!D$10:D$999,MATCH($A1521,'Cycle 2'!$L$10:$L$999,0),1)),INDEX('Cycle 3'!D$10:D$999,MATCH($A1521,'Cycle 3'!$L$10:$L$999,0),1)),INDEX('Cycle 4'!D$10:D$999,MATCH($A1521,'Cycle 4'!$L$10:$L$999,0),1)),INDEX('Cycle 5'!D$10:D$999,MATCH($A1521,'Cycle 5'!$L$10:$L$999,0),1)),INDEX('Cycle 6'!D$10:D$999,MATCH($A1521,'Cycle 6'!$L$10:$L$999,0),1)),INDEX('Cycle 7'!D$10:D$999,MATCH($A1521,'Cycle 7'!$L$10:$L$999,0),1)),INDEX('Cycle 8'!D$10:D$999,MATCH($A1521,'Cycle 8'!$L$10:$L$999,0),1)),INDEX('Cycle 9'!D$10:D$999,MATCH($A1521,'Cycle 9'!$L$10:$L$999,0),1)),INDEX('Cycle 10'!D$10:D$999,MATCH($A1521,'Cycle 10'!$L$10:$L$999,0),1)),INDEX('Cycle 11'!D$10:D$999,MATCH($A1521,'Cycle 11'!$L$10:$L$999,0),1)),""))</f>
        <v/>
      </c>
      <c r="F1521" t="str">
        <f>IF(IFERROR(IFERROR(IFERROR(IFERROR(IFERROR(IFERROR(IFERROR(IFERROR(IFERROR(IFERROR(IFERROR(IFERROR(INDEX(Summer!E$10:E$999,MATCH($A1521,Summer!$L$10:$L$999,0),1),INDEX('Cycle 1'!E$10:E$999,MATCH($A1521,'Cycle 1'!$L$10:$L$999,0),1)),INDEX('Cycle 2'!E$10:E$999,MATCH($A1521,'Cycle 2'!$L$10:$L$999,0),1)),INDEX('Cycle 3'!E$10:E$999,MATCH($A1521,'Cycle 3'!$L$10:$L$999,0),1)),INDEX('Cycle 4'!E$10:E$999,MATCH($A1521,'Cycle 4'!$L$10:$L$999,0),1)),INDEX('Cycle 5'!E$10:E$999,MATCH($A1521,'Cycle 5'!$L$10:$L$999,0),1)),INDEX('Cycle 6'!E$10:E$999,MATCH($A1521,'Cycle 6'!$L$10:$L$999,0),1)),INDEX('Cycle 7'!E$10:E$999,MATCH($A1521,'Cycle 7'!$L$10:$L$999,0),1)),INDEX('Cycle 8'!E$10:E$999,MATCH($A1521,'Cycle 8'!$L$10:$L$999,0),1)),INDEX('Cycle 9'!E$10:E$999,MATCH($A1521,'Cycle 9'!$L$10:$L$999,0),1)),INDEX('Cycle 10'!E$10:E$999,MATCH($A1521,'Cycle 10'!$L$10:$L$999,0),1)),INDEX('Cycle 11'!E$10:E$999,MATCH($A1521,'Cycle 11'!$L$10:$L$999,0),1)),"")="","",IFERROR(IFERROR(IFERROR(IFERROR(IFERROR(IFERROR(IFERROR(IFERROR(IFERROR(IFERROR(IFERROR(IFERROR(INDEX(Summer!E$10:E$999,MATCH($A1521,Summer!$L$10:$L$999,0),1),INDEX('Cycle 1'!E$10:E$999,MATCH($A1521,'Cycle 1'!$L$10:$L$999,0),1)),INDEX('Cycle 2'!E$10:E$999,MATCH($A1521,'Cycle 2'!$L$10:$L$999,0),1)),INDEX('Cycle 3'!E$10:E$999,MATCH($A1521,'Cycle 3'!$L$10:$L$999,0),1)),INDEX('Cycle 4'!E$10:E$999,MATCH($A1521,'Cycle 4'!$L$10:$L$999,0),1)),INDEX('Cycle 5'!E$10:E$999,MATCH($A1521,'Cycle 5'!$L$10:$L$999,0),1)),INDEX('Cycle 6'!E$10:E$999,MATCH($A1521,'Cycle 6'!$L$10:$L$999,0),1)),INDEX('Cycle 7'!E$10:E$999,MATCH($A1521,'Cycle 7'!$L$10:$L$999,0),1)),INDEX('Cycle 8'!E$10:E$999,MATCH($A1521,'Cycle 8'!$L$10:$L$999,0),1)),INDEX('Cycle 9'!E$10:E$999,MATCH($A1521,'Cycle 9'!$L$10:$L$999,0),1)),INDEX('Cycle 10'!E$10:E$999,MATCH($A1521,'Cycle 10'!$L$10:$L$999,0),1)),INDEX('Cycle 11'!E$10:E$999,MATCH($A1521,'Cycle 11'!$L$10:$L$999,0),1)),""))</f>
        <v/>
      </c>
      <c r="G1521" t="str">
        <f>IF(IFERROR(IFERROR(IFERROR(IFERROR(IFERROR(IFERROR(IFERROR(IFERROR(IFERROR(IFERROR(IFERROR(IFERROR(INDEX(Summer!F$10:F$999,MATCH($A1521,Summer!$L$10:$L$999,0),1),INDEX('Cycle 1'!F$10:F$999,MATCH($A1521,'Cycle 1'!$L$10:$L$999,0),1)),INDEX('Cycle 2'!F$10:F$999,MATCH($A1521,'Cycle 2'!$L$10:$L$999,0),1)),INDEX('Cycle 3'!F$10:F$999,MATCH($A1521,'Cycle 3'!$L$10:$L$999,0),1)),INDEX('Cycle 4'!F$10:F$999,MATCH($A1521,'Cycle 4'!$L$10:$L$999,0),1)),INDEX('Cycle 5'!F$10:F$999,MATCH($A1521,'Cycle 5'!$L$10:$L$999,0),1)),INDEX('Cycle 6'!F$10:F$999,MATCH($A1521,'Cycle 6'!$L$10:$L$999,0),1)),INDEX('Cycle 7'!F$10:F$999,MATCH($A1521,'Cycle 7'!$L$10:$L$999,0),1)),INDEX('Cycle 8'!F$10:F$999,MATCH($A1521,'Cycle 8'!$L$10:$L$999,0),1)),INDEX('Cycle 9'!F$10:F$999,MATCH($A1521,'Cycle 9'!$L$10:$L$999,0),1)),INDEX('Cycle 10'!F$10:F$999,MATCH($A1521,'Cycle 10'!$L$10:$L$999,0),1)),INDEX('Cycle 11'!F$10:F$999,MATCH($A1521,'Cycle 11'!$L$10:$L$999,0),1)),"")="","",IFERROR(IFERROR(IFERROR(IFERROR(IFERROR(IFERROR(IFERROR(IFERROR(IFERROR(IFERROR(IFERROR(IFERROR(INDEX(Summer!F$10:F$999,MATCH($A1521,Summer!$L$10:$L$999,0),1),INDEX('Cycle 1'!F$10:F$999,MATCH($A1521,'Cycle 1'!$L$10:$L$999,0),1)),INDEX('Cycle 2'!F$10:F$999,MATCH($A1521,'Cycle 2'!$L$10:$L$999,0),1)),INDEX('Cycle 3'!F$10:F$999,MATCH($A1521,'Cycle 3'!$L$10:$L$999,0),1)),INDEX('Cycle 4'!F$10:F$999,MATCH($A1521,'Cycle 4'!$L$10:$L$999,0),1)),INDEX('Cycle 5'!F$10:F$999,MATCH($A1521,'Cycle 5'!$L$10:$L$999,0),1)),INDEX('Cycle 6'!F$10:F$999,MATCH($A1521,'Cycle 6'!$L$10:$L$999,0),1)),INDEX('Cycle 7'!F$10:F$999,MATCH($A1521,'Cycle 7'!$L$10:$L$999,0),1)),INDEX('Cycle 8'!F$10:F$999,MATCH($A1521,'Cycle 8'!$L$10:$L$999,0),1)),INDEX('Cycle 9'!F$10:F$999,MATCH($A1521,'Cycle 9'!$L$10:$L$999,0),1)),INDEX('Cycle 10'!F$10:F$999,MATCH($A1521,'Cycle 10'!$L$10:$L$999,0),1)),INDEX('Cycle 11'!F$10:F$999,MATCH($A1521,'Cycle 11'!$L$10:$L$999,0),1)),""))</f>
        <v/>
      </c>
      <c r="H1521" t="str">
        <f>IF(IFERROR(IFERROR(IFERROR(IFERROR(IFERROR(IFERROR(IFERROR(IFERROR(IFERROR(IFERROR(IFERROR(IFERROR(INDEX(Summer!G$10:G$999,MATCH($A1521,Summer!$L$10:$L$999,0),1),INDEX('Cycle 1'!G$10:G$999,MATCH($A1521,'Cycle 1'!$L$10:$L$999,0),1)),INDEX('Cycle 2'!G$10:G$999,MATCH($A1521,'Cycle 2'!$L$10:$L$999,0),1)),INDEX('Cycle 3'!G$10:G$999,MATCH($A1521,'Cycle 3'!$L$10:$L$999,0),1)),INDEX('Cycle 4'!G$10:G$999,MATCH($A1521,'Cycle 4'!$L$10:$L$999,0),1)),INDEX('Cycle 5'!G$10:G$999,MATCH($A1521,'Cycle 5'!$L$10:$L$999,0),1)),INDEX('Cycle 6'!G$10:G$999,MATCH($A1521,'Cycle 6'!$L$10:$L$999,0),1)),INDEX('Cycle 7'!G$10:G$999,MATCH($A1521,'Cycle 7'!$L$10:$L$999,0),1)),INDEX('Cycle 8'!G$10:G$999,MATCH($A1521,'Cycle 8'!$L$10:$L$999,0),1)),INDEX('Cycle 9'!G$10:G$999,MATCH($A1521,'Cycle 9'!$L$10:$L$999,0),1)),INDEX('Cycle 10'!G$10:G$999,MATCH($A1521,'Cycle 10'!$L$10:$L$999,0),1)),INDEX('Cycle 11'!G$10:G$999,MATCH($A1521,'Cycle 11'!$L$10:$L$999,0),1)),"")="","",IFERROR(IFERROR(IFERROR(IFERROR(IFERROR(IFERROR(IFERROR(IFERROR(IFERROR(IFERROR(IFERROR(IFERROR(INDEX(Summer!G$10:G$999,MATCH($A1521,Summer!$L$10:$L$999,0),1),INDEX('Cycle 1'!G$10:G$999,MATCH($A1521,'Cycle 1'!$L$10:$L$999,0),1)),INDEX('Cycle 2'!G$10:G$999,MATCH($A1521,'Cycle 2'!$L$10:$L$999,0),1)),INDEX('Cycle 3'!G$10:G$999,MATCH($A1521,'Cycle 3'!$L$10:$L$999,0),1)),INDEX('Cycle 4'!G$10:G$999,MATCH($A1521,'Cycle 4'!$L$10:$L$999,0),1)),INDEX('Cycle 5'!G$10:G$999,MATCH($A1521,'Cycle 5'!$L$10:$L$999,0),1)),INDEX('Cycle 6'!G$10:G$999,MATCH($A1521,'Cycle 6'!$L$10:$L$999,0),1)),INDEX('Cycle 7'!G$10:G$999,MATCH($A1521,'Cycle 7'!$L$10:$L$999,0),1)),INDEX('Cycle 8'!G$10:G$999,MATCH($A1521,'Cycle 8'!$L$10:$L$999,0),1)),INDEX('Cycle 9'!G$10:G$999,MATCH($A1521,'Cycle 9'!$L$10:$L$999,0),1)),INDEX('Cycle 10'!G$10:G$999,MATCH($A1521,'Cycle 10'!$L$10:$L$999,0),1)),INDEX('Cycle 11'!G$10:G$999,MATCH($A1521,'Cycle 11'!$L$10:$L$999,0),1)),""))</f>
        <v/>
      </c>
      <c r="I1521">
        <f>IFERROR(IF(C1521="",MAX(I$1:I1520),IF(ROW(C$2)=ROW(C1521),1,IF(ISERROR(VLOOKUP(C1521,C$2:C1520,1,FALSE)),MAX(I$1:I1520)+1,MAX(I$1:I1520)))),"")</f>
        <v>0</v>
      </c>
      <c r="J1521" t="str">
        <f t="shared" si="150"/>
        <v/>
      </c>
      <c r="K1521" t="str">
        <f t="shared" si="152"/>
        <v/>
      </c>
      <c r="L1521" t="str">
        <f t="shared" si="152"/>
        <v/>
      </c>
      <c r="M1521" t="str">
        <f t="shared" si="152"/>
        <v/>
      </c>
      <c r="N1521" t="str">
        <f t="shared" si="152"/>
        <v/>
      </c>
      <c r="O1521" t="str">
        <f t="shared" si="152"/>
        <v/>
      </c>
      <c r="P1521" t="str">
        <f t="shared" si="152"/>
        <v/>
      </c>
      <c r="Q1521" t="str">
        <f t="shared" si="152"/>
        <v/>
      </c>
      <c r="R1521" t="str">
        <f t="shared" si="152"/>
        <v/>
      </c>
      <c r="S1521" t="str">
        <f t="shared" si="152"/>
        <v/>
      </c>
      <c r="T1521" t="str">
        <f t="shared" si="152"/>
        <v/>
      </c>
      <c r="U1521" t="str">
        <f t="shared" si="152"/>
        <v/>
      </c>
      <c r="V1521" t="str">
        <f t="shared" si="152"/>
        <v/>
      </c>
      <c r="W1521" t="str">
        <f t="shared" si="151"/>
        <v/>
      </c>
      <c r="X1521">
        <f>IF(OR(H1521="No",H1521=""),0,IF(COUNTIFS(H$2:H1521,"Yes",C$2:C1521,C1521)&gt;1,0,COUNTIFS(H$2:H1521,"Yes",C$2:C1521,C1521)))+IF(X1520=$X$1,0,X1520)</f>
        <v>0</v>
      </c>
    </row>
    <row r="1522" spans="1:24" x14ac:dyDescent="0.3">
      <c r="A1522">
        <f>ROWS($A$2:$A1522)</f>
        <v>1521</v>
      </c>
      <c r="B1522" t="str">
        <f>IF(ISERROR(VLOOKUP(A1522,Summer!L$11:L$500,1,FALSE)),IF(ISERROR(VLOOKUP(A1522,'Cycle 1'!L$11:L$500,1,FALSE)),IF(ISERROR(VLOOKUP(A1522,'Cycle 2'!L$11:L$500,1,FALSE)),IF(ISERROR(VLOOKUP(A1522,'Cycle 3'!L$11:L$500,1,FALSE)),IF(ISERROR(VLOOKUP(A1522,'Cycle 4'!L$11:L$500,1,FALSE)),IF(ISERROR(VLOOKUP(A1522,'Cycle 5'!L$11:L$500,1,FALSE)),IF(ISERROR(VLOOKUP(A1522,'Cycle 6'!L$11:L$500,1,FALSE)),IF(ISERROR(VLOOKUP(A1522,'Cycle 7'!L$11:L$500,1,FALSE)),IF(ISERROR(VLOOKUP(A1522,'Cycle 8'!L$11:L$500,1,FALSE)),IF(ISERROR(VLOOKUP(A1522,'Cycle 9'!L$11:L$500,1,FALSE)),IF(ISERROR(VLOOKUP(A1522,'Cycle 10'!L$11:L$500,1,FALSE)),IF(ISERROR(VLOOKUP(A1522,'Cycle 11'!L$11:L$500,1,FALSE)),"","Cycle 11"),"Cycle 10"),"Cycle 9"),"Cycle 8"),"Cycle 7"),"Cycle 6"),"Cycle 5"),"Cycle 4"),"Cycle 3"),"Cycle 2"),"Cycle 1"),"Summer")</f>
        <v/>
      </c>
      <c r="C1522" t="str">
        <f>IF(IFERROR(IFERROR(IFERROR(IFERROR(IFERROR(IFERROR(IFERROR(IFERROR(IFERROR(IFERROR(IFERROR(IFERROR(INDEX(Summer!B$10:B$999,MATCH($A1522,Summer!$L$10:$L$999,0),1),INDEX('Cycle 1'!B$10:B$999,MATCH($A1522,'Cycle 1'!$L$10:$L$999,0),1)),INDEX('Cycle 2'!B$10:B$999,MATCH($A1522,'Cycle 2'!$L$10:$L$999,0),1)),INDEX('Cycle 3'!B$10:B$999,MATCH($A1522,'Cycle 3'!$L$10:$L$999,0),1)),INDEX('Cycle 4'!B$10:B$999,MATCH($A1522,'Cycle 4'!$L$10:$L$999,0),1)),INDEX('Cycle 5'!B$10:B$999,MATCH($A1522,'Cycle 5'!$L$10:$L$999,0),1)),INDEX('Cycle 6'!B$10:B$999,MATCH($A1522,'Cycle 6'!$L$10:$L$999,0),1)),INDEX('Cycle 7'!B$10:B$999,MATCH($A1522,'Cycle 7'!$L$10:$L$999,0),1)),INDEX('Cycle 8'!B$10:B$999,MATCH($A1522,'Cycle 8'!$L$10:$L$999,0),1)),INDEX('Cycle 9'!B$10:B$999,MATCH($A1522,'Cycle 9'!$L$10:$L$999,0),1)),INDEX('Cycle 10'!B$10:B$999,MATCH($A1522,'Cycle 10'!$L$10:$L$999,0),1)),INDEX('Cycle 11'!B$10:B$999,MATCH($A1522,'Cycle 11'!$L$10:$L$999,0),1)),"")="","",IFERROR(IFERROR(IFERROR(IFERROR(IFERROR(IFERROR(IFERROR(IFERROR(IFERROR(IFERROR(IFERROR(IFERROR(INDEX(Summer!B$10:B$999,MATCH($A1522,Summer!$L$10:$L$999,0),1),INDEX('Cycle 1'!B$10:B$999,MATCH($A1522,'Cycle 1'!$L$10:$L$999,0),1)),INDEX('Cycle 2'!B$10:B$999,MATCH($A1522,'Cycle 2'!$L$10:$L$999,0),1)),INDEX('Cycle 3'!B$10:B$999,MATCH($A1522,'Cycle 3'!$L$10:$L$999,0),1)),INDEX('Cycle 4'!B$10:B$999,MATCH($A1522,'Cycle 4'!$L$10:$L$999,0),1)),INDEX('Cycle 5'!B$10:B$999,MATCH($A1522,'Cycle 5'!$L$10:$L$999,0),1)),INDEX('Cycle 6'!B$10:B$999,MATCH($A1522,'Cycle 6'!$L$10:$L$999,0),1)),INDEX('Cycle 7'!B$10:B$999,MATCH($A1522,'Cycle 7'!$L$10:$L$999,0),1)),INDEX('Cycle 8'!B$10:B$999,MATCH($A1522,'Cycle 8'!$L$10:$L$999,0),1)),INDEX('Cycle 9'!B$10:B$999,MATCH($A1522,'Cycle 9'!$L$10:$L$999,0),1)),INDEX('Cycle 10'!B$10:B$999,MATCH($A1522,'Cycle 10'!$L$10:$L$999,0),1)),INDEX('Cycle 11'!B$10:B$999,MATCH($A1522,'Cycle 11'!$L$10:$L$999,0),1)),""))</f>
        <v/>
      </c>
      <c r="D1522" t="str">
        <f>IF(IFERROR(IFERROR(IFERROR(IFERROR(IFERROR(IFERROR(IFERROR(IFERROR(IFERROR(IFERROR(IFERROR(IFERROR(INDEX(Summer!C$10:C$999,MATCH($A1522,Summer!$L$10:$L$999,0),1),INDEX('Cycle 1'!C$10:C$999,MATCH($A1522,'Cycle 1'!$L$10:$L$999,0),1)),INDEX('Cycle 2'!C$10:C$999,MATCH($A1522,'Cycle 2'!$L$10:$L$999,0),1)),INDEX('Cycle 3'!C$10:C$999,MATCH($A1522,'Cycle 3'!$L$10:$L$999,0),1)),INDEX('Cycle 4'!C$10:C$999,MATCH($A1522,'Cycle 4'!$L$10:$L$999,0),1)),INDEX('Cycle 5'!C$10:C$999,MATCH($A1522,'Cycle 5'!$L$10:$L$999,0),1)),INDEX('Cycle 6'!C$10:C$999,MATCH($A1522,'Cycle 6'!$L$10:$L$999,0),1)),INDEX('Cycle 7'!C$10:C$999,MATCH($A1522,'Cycle 7'!$L$10:$L$999,0),1)),INDEX('Cycle 8'!C$10:C$999,MATCH($A1522,'Cycle 8'!$L$10:$L$999,0),1)),INDEX('Cycle 9'!C$10:C$999,MATCH($A1522,'Cycle 9'!$L$10:$L$999,0),1)),INDEX('Cycle 10'!C$10:C$999,MATCH($A1522,'Cycle 10'!$L$10:$L$999,0),1)),INDEX('Cycle 11'!C$10:C$999,MATCH($A1522,'Cycle 11'!$L$10:$L$999,0),1)),"")="","",IFERROR(IFERROR(IFERROR(IFERROR(IFERROR(IFERROR(IFERROR(IFERROR(IFERROR(IFERROR(IFERROR(IFERROR(INDEX(Summer!C$10:C$999,MATCH($A1522,Summer!$L$10:$L$999,0),1),INDEX('Cycle 1'!C$10:C$999,MATCH($A1522,'Cycle 1'!$L$10:$L$999,0),1)),INDEX('Cycle 2'!C$10:C$999,MATCH($A1522,'Cycle 2'!$L$10:$L$999,0),1)),INDEX('Cycle 3'!C$10:C$999,MATCH($A1522,'Cycle 3'!$L$10:$L$999,0),1)),INDEX('Cycle 4'!C$10:C$999,MATCH($A1522,'Cycle 4'!$L$10:$L$999,0),1)),INDEX('Cycle 5'!C$10:C$999,MATCH($A1522,'Cycle 5'!$L$10:$L$999,0),1)),INDEX('Cycle 6'!C$10:C$999,MATCH($A1522,'Cycle 6'!$L$10:$L$999,0),1)),INDEX('Cycle 7'!C$10:C$999,MATCH($A1522,'Cycle 7'!$L$10:$L$999,0),1)),INDEX('Cycle 8'!C$10:C$999,MATCH($A1522,'Cycle 8'!$L$10:$L$999,0),1)),INDEX('Cycle 9'!C$10:C$999,MATCH($A1522,'Cycle 9'!$L$10:$L$999,0),1)),INDEX('Cycle 10'!C$10:C$999,MATCH($A1522,'Cycle 10'!$L$10:$L$999,0),1)),INDEX('Cycle 11'!C$10:C$999,MATCH($A1522,'Cycle 11'!$L$10:$L$999,0),1)),""))</f>
        <v/>
      </c>
      <c r="E1522" t="str">
        <f>IF(IFERROR(IFERROR(IFERROR(IFERROR(IFERROR(IFERROR(IFERROR(IFERROR(IFERROR(IFERROR(IFERROR(IFERROR(INDEX(Summer!D$10:D$999,MATCH($A1522,Summer!$L$10:$L$999,0),1),INDEX('Cycle 1'!D$10:D$999,MATCH($A1522,'Cycle 1'!$L$10:$L$999,0),1)),INDEX('Cycle 2'!D$10:D$999,MATCH($A1522,'Cycle 2'!$L$10:$L$999,0),1)),INDEX('Cycle 3'!D$10:D$999,MATCH($A1522,'Cycle 3'!$L$10:$L$999,0),1)),INDEX('Cycle 4'!D$10:D$999,MATCH($A1522,'Cycle 4'!$L$10:$L$999,0),1)),INDEX('Cycle 5'!D$10:D$999,MATCH($A1522,'Cycle 5'!$L$10:$L$999,0),1)),INDEX('Cycle 6'!D$10:D$999,MATCH($A1522,'Cycle 6'!$L$10:$L$999,0),1)),INDEX('Cycle 7'!D$10:D$999,MATCH($A1522,'Cycle 7'!$L$10:$L$999,0),1)),INDEX('Cycle 8'!D$10:D$999,MATCH($A1522,'Cycle 8'!$L$10:$L$999,0),1)),INDEX('Cycle 9'!D$10:D$999,MATCH($A1522,'Cycle 9'!$L$10:$L$999,0),1)),INDEX('Cycle 10'!D$10:D$999,MATCH($A1522,'Cycle 10'!$L$10:$L$999,0),1)),INDEX('Cycle 11'!D$10:D$999,MATCH($A1522,'Cycle 11'!$L$10:$L$999,0),1)),"")="","",IFERROR(IFERROR(IFERROR(IFERROR(IFERROR(IFERROR(IFERROR(IFERROR(IFERROR(IFERROR(IFERROR(IFERROR(INDEX(Summer!D$10:D$999,MATCH($A1522,Summer!$L$10:$L$999,0),1),INDEX('Cycle 1'!D$10:D$999,MATCH($A1522,'Cycle 1'!$L$10:$L$999,0),1)),INDEX('Cycle 2'!D$10:D$999,MATCH($A1522,'Cycle 2'!$L$10:$L$999,0),1)),INDEX('Cycle 3'!D$10:D$999,MATCH($A1522,'Cycle 3'!$L$10:$L$999,0),1)),INDEX('Cycle 4'!D$10:D$999,MATCH($A1522,'Cycle 4'!$L$10:$L$999,0),1)),INDEX('Cycle 5'!D$10:D$999,MATCH($A1522,'Cycle 5'!$L$10:$L$999,0),1)),INDEX('Cycle 6'!D$10:D$999,MATCH($A1522,'Cycle 6'!$L$10:$L$999,0),1)),INDEX('Cycle 7'!D$10:D$999,MATCH($A1522,'Cycle 7'!$L$10:$L$999,0),1)),INDEX('Cycle 8'!D$10:D$999,MATCH($A1522,'Cycle 8'!$L$10:$L$999,0),1)),INDEX('Cycle 9'!D$10:D$999,MATCH($A1522,'Cycle 9'!$L$10:$L$999,0),1)),INDEX('Cycle 10'!D$10:D$999,MATCH($A1522,'Cycle 10'!$L$10:$L$999,0),1)),INDEX('Cycle 11'!D$10:D$999,MATCH($A1522,'Cycle 11'!$L$10:$L$999,0),1)),""))</f>
        <v/>
      </c>
      <c r="F1522" t="str">
        <f>IF(IFERROR(IFERROR(IFERROR(IFERROR(IFERROR(IFERROR(IFERROR(IFERROR(IFERROR(IFERROR(IFERROR(IFERROR(INDEX(Summer!E$10:E$999,MATCH($A1522,Summer!$L$10:$L$999,0),1),INDEX('Cycle 1'!E$10:E$999,MATCH($A1522,'Cycle 1'!$L$10:$L$999,0),1)),INDEX('Cycle 2'!E$10:E$999,MATCH($A1522,'Cycle 2'!$L$10:$L$999,0),1)),INDEX('Cycle 3'!E$10:E$999,MATCH($A1522,'Cycle 3'!$L$10:$L$999,0),1)),INDEX('Cycle 4'!E$10:E$999,MATCH($A1522,'Cycle 4'!$L$10:$L$999,0),1)),INDEX('Cycle 5'!E$10:E$999,MATCH($A1522,'Cycle 5'!$L$10:$L$999,0),1)),INDEX('Cycle 6'!E$10:E$999,MATCH($A1522,'Cycle 6'!$L$10:$L$999,0),1)),INDEX('Cycle 7'!E$10:E$999,MATCH($A1522,'Cycle 7'!$L$10:$L$999,0),1)),INDEX('Cycle 8'!E$10:E$999,MATCH($A1522,'Cycle 8'!$L$10:$L$999,0),1)),INDEX('Cycle 9'!E$10:E$999,MATCH($A1522,'Cycle 9'!$L$10:$L$999,0),1)),INDEX('Cycle 10'!E$10:E$999,MATCH($A1522,'Cycle 10'!$L$10:$L$999,0),1)),INDEX('Cycle 11'!E$10:E$999,MATCH($A1522,'Cycle 11'!$L$10:$L$999,0),1)),"")="","",IFERROR(IFERROR(IFERROR(IFERROR(IFERROR(IFERROR(IFERROR(IFERROR(IFERROR(IFERROR(IFERROR(IFERROR(INDEX(Summer!E$10:E$999,MATCH($A1522,Summer!$L$10:$L$999,0),1),INDEX('Cycle 1'!E$10:E$999,MATCH($A1522,'Cycle 1'!$L$10:$L$999,0),1)),INDEX('Cycle 2'!E$10:E$999,MATCH($A1522,'Cycle 2'!$L$10:$L$999,0),1)),INDEX('Cycle 3'!E$10:E$999,MATCH($A1522,'Cycle 3'!$L$10:$L$999,0),1)),INDEX('Cycle 4'!E$10:E$999,MATCH($A1522,'Cycle 4'!$L$10:$L$999,0),1)),INDEX('Cycle 5'!E$10:E$999,MATCH($A1522,'Cycle 5'!$L$10:$L$999,0),1)),INDEX('Cycle 6'!E$10:E$999,MATCH($A1522,'Cycle 6'!$L$10:$L$999,0),1)),INDEX('Cycle 7'!E$10:E$999,MATCH($A1522,'Cycle 7'!$L$10:$L$999,0),1)),INDEX('Cycle 8'!E$10:E$999,MATCH($A1522,'Cycle 8'!$L$10:$L$999,0),1)),INDEX('Cycle 9'!E$10:E$999,MATCH($A1522,'Cycle 9'!$L$10:$L$999,0),1)),INDEX('Cycle 10'!E$10:E$999,MATCH($A1522,'Cycle 10'!$L$10:$L$999,0),1)),INDEX('Cycle 11'!E$10:E$999,MATCH($A1522,'Cycle 11'!$L$10:$L$999,0),1)),""))</f>
        <v/>
      </c>
      <c r="G1522" t="str">
        <f>IF(IFERROR(IFERROR(IFERROR(IFERROR(IFERROR(IFERROR(IFERROR(IFERROR(IFERROR(IFERROR(IFERROR(IFERROR(INDEX(Summer!F$10:F$999,MATCH($A1522,Summer!$L$10:$L$999,0),1),INDEX('Cycle 1'!F$10:F$999,MATCH($A1522,'Cycle 1'!$L$10:$L$999,0),1)),INDEX('Cycle 2'!F$10:F$999,MATCH($A1522,'Cycle 2'!$L$10:$L$999,0),1)),INDEX('Cycle 3'!F$10:F$999,MATCH($A1522,'Cycle 3'!$L$10:$L$999,0),1)),INDEX('Cycle 4'!F$10:F$999,MATCH($A1522,'Cycle 4'!$L$10:$L$999,0),1)),INDEX('Cycle 5'!F$10:F$999,MATCH($A1522,'Cycle 5'!$L$10:$L$999,0),1)),INDEX('Cycle 6'!F$10:F$999,MATCH($A1522,'Cycle 6'!$L$10:$L$999,0),1)),INDEX('Cycle 7'!F$10:F$999,MATCH($A1522,'Cycle 7'!$L$10:$L$999,0),1)),INDEX('Cycle 8'!F$10:F$999,MATCH($A1522,'Cycle 8'!$L$10:$L$999,0),1)),INDEX('Cycle 9'!F$10:F$999,MATCH($A1522,'Cycle 9'!$L$10:$L$999,0),1)),INDEX('Cycle 10'!F$10:F$999,MATCH($A1522,'Cycle 10'!$L$10:$L$999,0),1)),INDEX('Cycle 11'!F$10:F$999,MATCH($A1522,'Cycle 11'!$L$10:$L$999,0),1)),"")="","",IFERROR(IFERROR(IFERROR(IFERROR(IFERROR(IFERROR(IFERROR(IFERROR(IFERROR(IFERROR(IFERROR(IFERROR(INDEX(Summer!F$10:F$999,MATCH($A1522,Summer!$L$10:$L$999,0),1),INDEX('Cycle 1'!F$10:F$999,MATCH($A1522,'Cycle 1'!$L$10:$L$999,0),1)),INDEX('Cycle 2'!F$10:F$999,MATCH($A1522,'Cycle 2'!$L$10:$L$999,0),1)),INDEX('Cycle 3'!F$10:F$999,MATCH($A1522,'Cycle 3'!$L$10:$L$999,0),1)),INDEX('Cycle 4'!F$10:F$999,MATCH($A1522,'Cycle 4'!$L$10:$L$999,0),1)),INDEX('Cycle 5'!F$10:F$999,MATCH($A1522,'Cycle 5'!$L$10:$L$999,0),1)),INDEX('Cycle 6'!F$10:F$999,MATCH($A1522,'Cycle 6'!$L$10:$L$999,0),1)),INDEX('Cycle 7'!F$10:F$999,MATCH($A1522,'Cycle 7'!$L$10:$L$999,0),1)),INDEX('Cycle 8'!F$10:F$999,MATCH($A1522,'Cycle 8'!$L$10:$L$999,0),1)),INDEX('Cycle 9'!F$10:F$999,MATCH($A1522,'Cycle 9'!$L$10:$L$999,0),1)),INDEX('Cycle 10'!F$10:F$999,MATCH($A1522,'Cycle 10'!$L$10:$L$999,0),1)),INDEX('Cycle 11'!F$10:F$999,MATCH($A1522,'Cycle 11'!$L$10:$L$999,0),1)),""))</f>
        <v/>
      </c>
      <c r="H1522" t="str">
        <f>IF(IFERROR(IFERROR(IFERROR(IFERROR(IFERROR(IFERROR(IFERROR(IFERROR(IFERROR(IFERROR(IFERROR(IFERROR(INDEX(Summer!G$10:G$999,MATCH($A1522,Summer!$L$10:$L$999,0),1),INDEX('Cycle 1'!G$10:G$999,MATCH($A1522,'Cycle 1'!$L$10:$L$999,0),1)),INDEX('Cycle 2'!G$10:G$999,MATCH($A1522,'Cycle 2'!$L$10:$L$999,0),1)),INDEX('Cycle 3'!G$10:G$999,MATCH($A1522,'Cycle 3'!$L$10:$L$999,0),1)),INDEX('Cycle 4'!G$10:G$999,MATCH($A1522,'Cycle 4'!$L$10:$L$999,0),1)),INDEX('Cycle 5'!G$10:G$999,MATCH($A1522,'Cycle 5'!$L$10:$L$999,0),1)),INDEX('Cycle 6'!G$10:G$999,MATCH($A1522,'Cycle 6'!$L$10:$L$999,0),1)),INDEX('Cycle 7'!G$10:G$999,MATCH($A1522,'Cycle 7'!$L$10:$L$999,0),1)),INDEX('Cycle 8'!G$10:G$999,MATCH($A1522,'Cycle 8'!$L$10:$L$999,0),1)),INDEX('Cycle 9'!G$10:G$999,MATCH($A1522,'Cycle 9'!$L$10:$L$999,0),1)),INDEX('Cycle 10'!G$10:G$999,MATCH($A1522,'Cycle 10'!$L$10:$L$999,0),1)),INDEX('Cycle 11'!G$10:G$999,MATCH($A1522,'Cycle 11'!$L$10:$L$999,0),1)),"")="","",IFERROR(IFERROR(IFERROR(IFERROR(IFERROR(IFERROR(IFERROR(IFERROR(IFERROR(IFERROR(IFERROR(IFERROR(INDEX(Summer!G$10:G$999,MATCH($A1522,Summer!$L$10:$L$999,0),1),INDEX('Cycle 1'!G$10:G$999,MATCH($A1522,'Cycle 1'!$L$10:$L$999,0),1)),INDEX('Cycle 2'!G$10:G$999,MATCH($A1522,'Cycle 2'!$L$10:$L$999,0),1)),INDEX('Cycle 3'!G$10:G$999,MATCH($A1522,'Cycle 3'!$L$10:$L$999,0),1)),INDEX('Cycle 4'!G$10:G$999,MATCH($A1522,'Cycle 4'!$L$10:$L$999,0),1)),INDEX('Cycle 5'!G$10:G$999,MATCH($A1522,'Cycle 5'!$L$10:$L$999,0),1)),INDEX('Cycle 6'!G$10:G$999,MATCH($A1522,'Cycle 6'!$L$10:$L$999,0),1)),INDEX('Cycle 7'!G$10:G$999,MATCH($A1522,'Cycle 7'!$L$10:$L$999,0),1)),INDEX('Cycle 8'!G$10:G$999,MATCH($A1522,'Cycle 8'!$L$10:$L$999,0),1)),INDEX('Cycle 9'!G$10:G$999,MATCH($A1522,'Cycle 9'!$L$10:$L$999,0),1)),INDEX('Cycle 10'!G$10:G$999,MATCH($A1522,'Cycle 10'!$L$10:$L$999,0),1)),INDEX('Cycle 11'!G$10:G$999,MATCH($A1522,'Cycle 11'!$L$10:$L$999,0),1)),""))</f>
        <v/>
      </c>
      <c r="I1522">
        <f>IFERROR(IF(C1522="",MAX(I$1:I1521),IF(ROW(C$2)=ROW(C1522),1,IF(ISERROR(VLOOKUP(C1522,C$2:C1521,1,FALSE)),MAX(I$1:I1521)+1,MAX(I$1:I1521)))),"")</f>
        <v>0</v>
      </c>
      <c r="J1522" t="str">
        <f t="shared" si="150"/>
        <v/>
      </c>
      <c r="K1522" t="str">
        <f t="shared" si="152"/>
        <v/>
      </c>
      <c r="L1522" t="str">
        <f t="shared" si="152"/>
        <v/>
      </c>
      <c r="M1522" t="str">
        <f t="shared" si="152"/>
        <v/>
      </c>
      <c r="N1522" t="str">
        <f t="shared" ref="K1522:V1582" si="153">IF($H1522="","",COUNTIFS($C:$C,$C1522,$H:$H,"Yes",$B:$B,SUBSTITUTE(N$1,"MH_","")))</f>
        <v/>
      </c>
      <c r="O1522" t="str">
        <f t="shared" si="153"/>
        <v/>
      </c>
      <c r="P1522" t="str">
        <f t="shared" si="153"/>
        <v/>
      </c>
      <c r="Q1522" t="str">
        <f t="shared" si="153"/>
        <v/>
      </c>
      <c r="R1522" t="str">
        <f t="shared" si="153"/>
        <v/>
      </c>
      <c r="S1522" t="str">
        <f t="shared" si="153"/>
        <v/>
      </c>
      <c r="T1522" t="str">
        <f t="shared" si="153"/>
        <v/>
      </c>
      <c r="U1522" t="str">
        <f t="shared" si="153"/>
        <v/>
      </c>
      <c r="V1522" t="str">
        <f t="shared" si="153"/>
        <v/>
      </c>
      <c r="W1522" t="str">
        <f t="shared" si="151"/>
        <v/>
      </c>
      <c r="X1522">
        <f>IF(OR(H1522="No",H1522=""),0,IF(COUNTIFS(H$2:H1522,"Yes",C$2:C1522,C1522)&gt;1,0,COUNTIFS(H$2:H1522,"Yes",C$2:C1522,C1522)))+IF(X1521=$X$1,0,X1521)</f>
        <v>0</v>
      </c>
    </row>
    <row r="1523" spans="1:24" x14ac:dyDescent="0.3">
      <c r="A1523">
        <f>ROWS($A$2:$A1523)</f>
        <v>1522</v>
      </c>
      <c r="B1523" t="str">
        <f>IF(ISERROR(VLOOKUP(A1523,Summer!L$11:L$500,1,FALSE)),IF(ISERROR(VLOOKUP(A1523,'Cycle 1'!L$11:L$500,1,FALSE)),IF(ISERROR(VLOOKUP(A1523,'Cycle 2'!L$11:L$500,1,FALSE)),IF(ISERROR(VLOOKUP(A1523,'Cycle 3'!L$11:L$500,1,FALSE)),IF(ISERROR(VLOOKUP(A1523,'Cycle 4'!L$11:L$500,1,FALSE)),IF(ISERROR(VLOOKUP(A1523,'Cycle 5'!L$11:L$500,1,FALSE)),IF(ISERROR(VLOOKUP(A1523,'Cycle 6'!L$11:L$500,1,FALSE)),IF(ISERROR(VLOOKUP(A1523,'Cycle 7'!L$11:L$500,1,FALSE)),IF(ISERROR(VLOOKUP(A1523,'Cycle 8'!L$11:L$500,1,FALSE)),IF(ISERROR(VLOOKUP(A1523,'Cycle 9'!L$11:L$500,1,FALSE)),IF(ISERROR(VLOOKUP(A1523,'Cycle 10'!L$11:L$500,1,FALSE)),IF(ISERROR(VLOOKUP(A1523,'Cycle 11'!L$11:L$500,1,FALSE)),"","Cycle 11"),"Cycle 10"),"Cycle 9"),"Cycle 8"),"Cycle 7"),"Cycle 6"),"Cycle 5"),"Cycle 4"),"Cycle 3"),"Cycle 2"),"Cycle 1"),"Summer")</f>
        <v/>
      </c>
      <c r="C1523" t="str">
        <f>IF(IFERROR(IFERROR(IFERROR(IFERROR(IFERROR(IFERROR(IFERROR(IFERROR(IFERROR(IFERROR(IFERROR(IFERROR(INDEX(Summer!B$10:B$999,MATCH($A1523,Summer!$L$10:$L$999,0),1),INDEX('Cycle 1'!B$10:B$999,MATCH($A1523,'Cycle 1'!$L$10:$L$999,0),1)),INDEX('Cycle 2'!B$10:B$999,MATCH($A1523,'Cycle 2'!$L$10:$L$999,0),1)),INDEX('Cycle 3'!B$10:B$999,MATCH($A1523,'Cycle 3'!$L$10:$L$999,0),1)),INDEX('Cycle 4'!B$10:B$999,MATCH($A1523,'Cycle 4'!$L$10:$L$999,0),1)),INDEX('Cycle 5'!B$10:B$999,MATCH($A1523,'Cycle 5'!$L$10:$L$999,0),1)),INDEX('Cycle 6'!B$10:B$999,MATCH($A1523,'Cycle 6'!$L$10:$L$999,0),1)),INDEX('Cycle 7'!B$10:B$999,MATCH($A1523,'Cycle 7'!$L$10:$L$999,0),1)),INDEX('Cycle 8'!B$10:B$999,MATCH($A1523,'Cycle 8'!$L$10:$L$999,0),1)),INDEX('Cycle 9'!B$10:B$999,MATCH($A1523,'Cycle 9'!$L$10:$L$999,0),1)),INDEX('Cycle 10'!B$10:B$999,MATCH($A1523,'Cycle 10'!$L$10:$L$999,0),1)),INDEX('Cycle 11'!B$10:B$999,MATCH($A1523,'Cycle 11'!$L$10:$L$999,0),1)),"")="","",IFERROR(IFERROR(IFERROR(IFERROR(IFERROR(IFERROR(IFERROR(IFERROR(IFERROR(IFERROR(IFERROR(IFERROR(INDEX(Summer!B$10:B$999,MATCH($A1523,Summer!$L$10:$L$999,0),1),INDEX('Cycle 1'!B$10:B$999,MATCH($A1523,'Cycle 1'!$L$10:$L$999,0),1)),INDEX('Cycle 2'!B$10:B$999,MATCH($A1523,'Cycle 2'!$L$10:$L$999,0),1)),INDEX('Cycle 3'!B$10:B$999,MATCH($A1523,'Cycle 3'!$L$10:$L$999,0),1)),INDEX('Cycle 4'!B$10:B$999,MATCH($A1523,'Cycle 4'!$L$10:$L$999,0),1)),INDEX('Cycle 5'!B$10:B$999,MATCH($A1523,'Cycle 5'!$L$10:$L$999,0),1)),INDEX('Cycle 6'!B$10:B$999,MATCH($A1523,'Cycle 6'!$L$10:$L$999,0),1)),INDEX('Cycle 7'!B$10:B$999,MATCH($A1523,'Cycle 7'!$L$10:$L$999,0),1)),INDEX('Cycle 8'!B$10:B$999,MATCH($A1523,'Cycle 8'!$L$10:$L$999,0),1)),INDEX('Cycle 9'!B$10:B$999,MATCH($A1523,'Cycle 9'!$L$10:$L$999,0),1)),INDEX('Cycle 10'!B$10:B$999,MATCH($A1523,'Cycle 10'!$L$10:$L$999,0),1)),INDEX('Cycle 11'!B$10:B$999,MATCH($A1523,'Cycle 11'!$L$10:$L$999,0),1)),""))</f>
        <v/>
      </c>
      <c r="D1523" t="str">
        <f>IF(IFERROR(IFERROR(IFERROR(IFERROR(IFERROR(IFERROR(IFERROR(IFERROR(IFERROR(IFERROR(IFERROR(IFERROR(INDEX(Summer!C$10:C$999,MATCH($A1523,Summer!$L$10:$L$999,0),1),INDEX('Cycle 1'!C$10:C$999,MATCH($A1523,'Cycle 1'!$L$10:$L$999,0),1)),INDEX('Cycle 2'!C$10:C$999,MATCH($A1523,'Cycle 2'!$L$10:$L$999,0),1)),INDEX('Cycle 3'!C$10:C$999,MATCH($A1523,'Cycle 3'!$L$10:$L$999,0),1)),INDEX('Cycle 4'!C$10:C$999,MATCH($A1523,'Cycle 4'!$L$10:$L$999,0),1)),INDEX('Cycle 5'!C$10:C$999,MATCH($A1523,'Cycle 5'!$L$10:$L$999,0),1)),INDEX('Cycle 6'!C$10:C$999,MATCH($A1523,'Cycle 6'!$L$10:$L$999,0),1)),INDEX('Cycle 7'!C$10:C$999,MATCH($A1523,'Cycle 7'!$L$10:$L$999,0),1)),INDEX('Cycle 8'!C$10:C$999,MATCH($A1523,'Cycle 8'!$L$10:$L$999,0),1)),INDEX('Cycle 9'!C$10:C$999,MATCH($A1523,'Cycle 9'!$L$10:$L$999,0),1)),INDEX('Cycle 10'!C$10:C$999,MATCH($A1523,'Cycle 10'!$L$10:$L$999,0),1)),INDEX('Cycle 11'!C$10:C$999,MATCH($A1523,'Cycle 11'!$L$10:$L$999,0),1)),"")="","",IFERROR(IFERROR(IFERROR(IFERROR(IFERROR(IFERROR(IFERROR(IFERROR(IFERROR(IFERROR(IFERROR(IFERROR(INDEX(Summer!C$10:C$999,MATCH($A1523,Summer!$L$10:$L$999,0),1),INDEX('Cycle 1'!C$10:C$999,MATCH($A1523,'Cycle 1'!$L$10:$L$999,0),1)),INDEX('Cycle 2'!C$10:C$999,MATCH($A1523,'Cycle 2'!$L$10:$L$999,0),1)),INDEX('Cycle 3'!C$10:C$999,MATCH($A1523,'Cycle 3'!$L$10:$L$999,0),1)),INDEX('Cycle 4'!C$10:C$999,MATCH($A1523,'Cycle 4'!$L$10:$L$999,0),1)),INDEX('Cycle 5'!C$10:C$999,MATCH($A1523,'Cycle 5'!$L$10:$L$999,0),1)),INDEX('Cycle 6'!C$10:C$999,MATCH($A1523,'Cycle 6'!$L$10:$L$999,0),1)),INDEX('Cycle 7'!C$10:C$999,MATCH($A1523,'Cycle 7'!$L$10:$L$999,0),1)),INDEX('Cycle 8'!C$10:C$999,MATCH($A1523,'Cycle 8'!$L$10:$L$999,0),1)),INDEX('Cycle 9'!C$10:C$999,MATCH($A1523,'Cycle 9'!$L$10:$L$999,0),1)),INDEX('Cycle 10'!C$10:C$999,MATCH($A1523,'Cycle 10'!$L$10:$L$999,0),1)),INDEX('Cycle 11'!C$10:C$999,MATCH($A1523,'Cycle 11'!$L$10:$L$999,0),1)),""))</f>
        <v/>
      </c>
      <c r="E1523" t="str">
        <f>IF(IFERROR(IFERROR(IFERROR(IFERROR(IFERROR(IFERROR(IFERROR(IFERROR(IFERROR(IFERROR(IFERROR(IFERROR(INDEX(Summer!D$10:D$999,MATCH($A1523,Summer!$L$10:$L$999,0),1),INDEX('Cycle 1'!D$10:D$999,MATCH($A1523,'Cycle 1'!$L$10:$L$999,0),1)),INDEX('Cycle 2'!D$10:D$999,MATCH($A1523,'Cycle 2'!$L$10:$L$999,0),1)),INDEX('Cycle 3'!D$10:D$999,MATCH($A1523,'Cycle 3'!$L$10:$L$999,0),1)),INDEX('Cycle 4'!D$10:D$999,MATCH($A1523,'Cycle 4'!$L$10:$L$999,0),1)),INDEX('Cycle 5'!D$10:D$999,MATCH($A1523,'Cycle 5'!$L$10:$L$999,0),1)),INDEX('Cycle 6'!D$10:D$999,MATCH($A1523,'Cycle 6'!$L$10:$L$999,0),1)),INDEX('Cycle 7'!D$10:D$999,MATCH($A1523,'Cycle 7'!$L$10:$L$999,0),1)),INDEX('Cycle 8'!D$10:D$999,MATCH($A1523,'Cycle 8'!$L$10:$L$999,0),1)),INDEX('Cycle 9'!D$10:D$999,MATCH($A1523,'Cycle 9'!$L$10:$L$999,0),1)),INDEX('Cycle 10'!D$10:D$999,MATCH($A1523,'Cycle 10'!$L$10:$L$999,0),1)),INDEX('Cycle 11'!D$10:D$999,MATCH($A1523,'Cycle 11'!$L$10:$L$999,0),1)),"")="","",IFERROR(IFERROR(IFERROR(IFERROR(IFERROR(IFERROR(IFERROR(IFERROR(IFERROR(IFERROR(IFERROR(IFERROR(INDEX(Summer!D$10:D$999,MATCH($A1523,Summer!$L$10:$L$999,0),1),INDEX('Cycle 1'!D$10:D$999,MATCH($A1523,'Cycle 1'!$L$10:$L$999,0),1)),INDEX('Cycle 2'!D$10:D$999,MATCH($A1523,'Cycle 2'!$L$10:$L$999,0),1)),INDEX('Cycle 3'!D$10:D$999,MATCH($A1523,'Cycle 3'!$L$10:$L$999,0),1)),INDEX('Cycle 4'!D$10:D$999,MATCH($A1523,'Cycle 4'!$L$10:$L$999,0),1)),INDEX('Cycle 5'!D$10:D$999,MATCH($A1523,'Cycle 5'!$L$10:$L$999,0),1)),INDEX('Cycle 6'!D$10:D$999,MATCH($A1523,'Cycle 6'!$L$10:$L$999,0),1)),INDEX('Cycle 7'!D$10:D$999,MATCH($A1523,'Cycle 7'!$L$10:$L$999,0),1)),INDEX('Cycle 8'!D$10:D$999,MATCH($A1523,'Cycle 8'!$L$10:$L$999,0),1)),INDEX('Cycle 9'!D$10:D$999,MATCH($A1523,'Cycle 9'!$L$10:$L$999,0),1)),INDEX('Cycle 10'!D$10:D$999,MATCH($A1523,'Cycle 10'!$L$10:$L$999,0),1)),INDEX('Cycle 11'!D$10:D$999,MATCH($A1523,'Cycle 11'!$L$10:$L$999,0),1)),""))</f>
        <v/>
      </c>
      <c r="F1523" t="str">
        <f>IF(IFERROR(IFERROR(IFERROR(IFERROR(IFERROR(IFERROR(IFERROR(IFERROR(IFERROR(IFERROR(IFERROR(IFERROR(INDEX(Summer!E$10:E$999,MATCH($A1523,Summer!$L$10:$L$999,0),1),INDEX('Cycle 1'!E$10:E$999,MATCH($A1523,'Cycle 1'!$L$10:$L$999,0),1)),INDEX('Cycle 2'!E$10:E$999,MATCH($A1523,'Cycle 2'!$L$10:$L$999,0),1)),INDEX('Cycle 3'!E$10:E$999,MATCH($A1523,'Cycle 3'!$L$10:$L$999,0),1)),INDEX('Cycle 4'!E$10:E$999,MATCH($A1523,'Cycle 4'!$L$10:$L$999,0),1)),INDEX('Cycle 5'!E$10:E$999,MATCH($A1523,'Cycle 5'!$L$10:$L$999,0),1)),INDEX('Cycle 6'!E$10:E$999,MATCH($A1523,'Cycle 6'!$L$10:$L$999,0),1)),INDEX('Cycle 7'!E$10:E$999,MATCH($A1523,'Cycle 7'!$L$10:$L$999,0),1)),INDEX('Cycle 8'!E$10:E$999,MATCH($A1523,'Cycle 8'!$L$10:$L$999,0),1)),INDEX('Cycle 9'!E$10:E$999,MATCH($A1523,'Cycle 9'!$L$10:$L$999,0),1)),INDEX('Cycle 10'!E$10:E$999,MATCH($A1523,'Cycle 10'!$L$10:$L$999,0),1)),INDEX('Cycle 11'!E$10:E$999,MATCH($A1523,'Cycle 11'!$L$10:$L$999,0),1)),"")="","",IFERROR(IFERROR(IFERROR(IFERROR(IFERROR(IFERROR(IFERROR(IFERROR(IFERROR(IFERROR(IFERROR(IFERROR(INDEX(Summer!E$10:E$999,MATCH($A1523,Summer!$L$10:$L$999,0),1),INDEX('Cycle 1'!E$10:E$999,MATCH($A1523,'Cycle 1'!$L$10:$L$999,0),1)),INDEX('Cycle 2'!E$10:E$999,MATCH($A1523,'Cycle 2'!$L$10:$L$999,0),1)),INDEX('Cycle 3'!E$10:E$999,MATCH($A1523,'Cycle 3'!$L$10:$L$999,0),1)),INDEX('Cycle 4'!E$10:E$999,MATCH($A1523,'Cycle 4'!$L$10:$L$999,0),1)),INDEX('Cycle 5'!E$10:E$999,MATCH($A1523,'Cycle 5'!$L$10:$L$999,0),1)),INDEX('Cycle 6'!E$10:E$999,MATCH($A1523,'Cycle 6'!$L$10:$L$999,0),1)),INDEX('Cycle 7'!E$10:E$999,MATCH($A1523,'Cycle 7'!$L$10:$L$999,0),1)),INDEX('Cycle 8'!E$10:E$999,MATCH($A1523,'Cycle 8'!$L$10:$L$999,0),1)),INDEX('Cycle 9'!E$10:E$999,MATCH($A1523,'Cycle 9'!$L$10:$L$999,0),1)),INDEX('Cycle 10'!E$10:E$999,MATCH($A1523,'Cycle 10'!$L$10:$L$999,0),1)),INDEX('Cycle 11'!E$10:E$999,MATCH($A1523,'Cycle 11'!$L$10:$L$999,0),1)),""))</f>
        <v/>
      </c>
      <c r="G1523" t="str">
        <f>IF(IFERROR(IFERROR(IFERROR(IFERROR(IFERROR(IFERROR(IFERROR(IFERROR(IFERROR(IFERROR(IFERROR(IFERROR(INDEX(Summer!F$10:F$999,MATCH($A1523,Summer!$L$10:$L$999,0),1),INDEX('Cycle 1'!F$10:F$999,MATCH($A1523,'Cycle 1'!$L$10:$L$999,0),1)),INDEX('Cycle 2'!F$10:F$999,MATCH($A1523,'Cycle 2'!$L$10:$L$999,0),1)),INDEX('Cycle 3'!F$10:F$999,MATCH($A1523,'Cycle 3'!$L$10:$L$999,0),1)),INDEX('Cycle 4'!F$10:F$999,MATCH($A1523,'Cycle 4'!$L$10:$L$999,0),1)),INDEX('Cycle 5'!F$10:F$999,MATCH($A1523,'Cycle 5'!$L$10:$L$999,0),1)),INDEX('Cycle 6'!F$10:F$999,MATCH($A1523,'Cycle 6'!$L$10:$L$999,0),1)),INDEX('Cycle 7'!F$10:F$999,MATCH($A1523,'Cycle 7'!$L$10:$L$999,0),1)),INDEX('Cycle 8'!F$10:F$999,MATCH($A1523,'Cycle 8'!$L$10:$L$999,0),1)),INDEX('Cycle 9'!F$10:F$999,MATCH($A1523,'Cycle 9'!$L$10:$L$999,0),1)),INDEX('Cycle 10'!F$10:F$999,MATCH($A1523,'Cycle 10'!$L$10:$L$999,0),1)),INDEX('Cycle 11'!F$10:F$999,MATCH($A1523,'Cycle 11'!$L$10:$L$999,0),1)),"")="","",IFERROR(IFERROR(IFERROR(IFERROR(IFERROR(IFERROR(IFERROR(IFERROR(IFERROR(IFERROR(IFERROR(IFERROR(INDEX(Summer!F$10:F$999,MATCH($A1523,Summer!$L$10:$L$999,0),1),INDEX('Cycle 1'!F$10:F$999,MATCH($A1523,'Cycle 1'!$L$10:$L$999,0),1)),INDEX('Cycle 2'!F$10:F$999,MATCH($A1523,'Cycle 2'!$L$10:$L$999,0),1)),INDEX('Cycle 3'!F$10:F$999,MATCH($A1523,'Cycle 3'!$L$10:$L$999,0),1)),INDEX('Cycle 4'!F$10:F$999,MATCH($A1523,'Cycle 4'!$L$10:$L$999,0),1)),INDEX('Cycle 5'!F$10:F$999,MATCH($A1523,'Cycle 5'!$L$10:$L$999,0),1)),INDEX('Cycle 6'!F$10:F$999,MATCH($A1523,'Cycle 6'!$L$10:$L$999,0),1)),INDEX('Cycle 7'!F$10:F$999,MATCH($A1523,'Cycle 7'!$L$10:$L$999,0),1)),INDEX('Cycle 8'!F$10:F$999,MATCH($A1523,'Cycle 8'!$L$10:$L$999,0),1)),INDEX('Cycle 9'!F$10:F$999,MATCH($A1523,'Cycle 9'!$L$10:$L$999,0),1)),INDEX('Cycle 10'!F$10:F$999,MATCH($A1523,'Cycle 10'!$L$10:$L$999,0),1)),INDEX('Cycle 11'!F$10:F$999,MATCH($A1523,'Cycle 11'!$L$10:$L$999,0),1)),""))</f>
        <v/>
      </c>
      <c r="H1523" t="str">
        <f>IF(IFERROR(IFERROR(IFERROR(IFERROR(IFERROR(IFERROR(IFERROR(IFERROR(IFERROR(IFERROR(IFERROR(IFERROR(INDEX(Summer!G$10:G$999,MATCH($A1523,Summer!$L$10:$L$999,0),1),INDEX('Cycle 1'!G$10:G$999,MATCH($A1523,'Cycle 1'!$L$10:$L$999,0),1)),INDEX('Cycle 2'!G$10:G$999,MATCH($A1523,'Cycle 2'!$L$10:$L$999,0),1)),INDEX('Cycle 3'!G$10:G$999,MATCH($A1523,'Cycle 3'!$L$10:$L$999,0),1)),INDEX('Cycle 4'!G$10:G$999,MATCH($A1523,'Cycle 4'!$L$10:$L$999,0),1)),INDEX('Cycle 5'!G$10:G$999,MATCH($A1523,'Cycle 5'!$L$10:$L$999,0),1)),INDEX('Cycle 6'!G$10:G$999,MATCH($A1523,'Cycle 6'!$L$10:$L$999,0),1)),INDEX('Cycle 7'!G$10:G$999,MATCH($A1523,'Cycle 7'!$L$10:$L$999,0),1)),INDEX('Cycle 8'!G$10:G$999,MATCH($A1523,'Cycle 8'!$L$10:$L$999,0),1)),INDEX('Cycle 9'!G$10:G$999,MATCH($A1523,'Cycle 9'!$L$10:$L$999,0),1)),INDEX('Cycle 10'!G$10:G$999,MATCH($A1523,'Cycle 10'!$L$10:$L$999,0),1)),INDEX('Cycle 11'!G$10:G$999,MATCH($A1523,'Cycle 11'!$L$10:$L$999,0),1)),"")="","",IFERROR(IFERROR(IFERROR(IFERROR(IFERROR(IFERROR(IFERROR(IFERROR(IFERROR(IFERROR(IFERROR(IFERROR(INDEX(Summer!G$10:G$999,MATCH($A1523,Summer!$L$10:$L$999,0),1),INDEX('Cycle 1'!G$10:G$999,MATCH($A1523,'Cycle 1'!$L$10:$L$999,0),1)),INDEX('Cycle 2'!G$10:G$999,MATCH($A1523,'Cycle 2'!$L$10:$L$999,0),1)),INDEX('Cycle 3'!G$10:G$999,MATCH($A1523,'Cycle 3'!$L$10:$L$999,0),1)),INDEX('Cycle 4'!G$10:G$999,MATCH($A1523,'Cycle 4'!$L$10:$L$999,0),1)),INDEX('Cycle 5'!G$10:G$999,MATCH($A1523,'Cycle 5'!$L$10:$L$999,0),1)),INDEX('Cycle 6'!G$10:G$999,MATCH($A1523,'Cycle 6'!$L$10:$L$999,0),1)),INDEX('Cycle 7'!G$10:G$999,MATCH($A1523,'Cycle 7'!$L$10:$L$999,0),1)),INDEX('Cycle 8'!G$10:G$999,MATCH($A1523,'Cycle 8'!$L$10:$L$999,0),1)),INDEX('Cycle 9'!G$10:G$999,MATCH($A1523,'Cycle 9'!$L$10:$L$999,0),1)),INDEX('Cycle 10'!G$10:G$999,MATCH($A1523,'Cycle 10'!$L$10:$L$999,0),1)),INDEX('Cycle 11'!G$10:G$999,MATCH($A1523,'Cycle 11'!$L$10:$L$999,0),1)),""))</f>
        <v/>
      </c>
      <c r="I1523">
        <f>IFERROR(IF(C1523="",MAX(I$1:I1522),IF(ROW(C$2)=ROW(C1523),1,IF(ISERROR(VLOOKUP(C1523,C$2:C1522,1,FALSE)),MAX(I$1:I1522)+1,MAX(I$1:I1522)))),"")</f>
        <v>0</v>
      </c>
      <c r="J1523" t="str">
        <f t="shared" si="150"/>
        <v/>
      </c>
      <c r="K1523" t="str">
        <f t="shared" ref="K1523:V1548" si="154">IF($H1523="","",COUNTIFS($C:$C,$C1523,$H:$H,"Yes",$B:$B,SUBSTITUTE(K$1,"MH_","")))</f>
        <v/>
      </c>
      <c r="L1523" t="str">
        <f t="shared" si="154"/>
        <v/>
      </c>
      <c r="M1523" t="str">
        <f t="shared" si="154"/>
        <v/>
      </c>
      <c r="N1523" t="str">
        <f t="shared" si="154"/>
        <v/>
      </c>
      <c r="O1523" t="str">
        <f t="shared" si="154"/>
        <v/>
      </c>
      <c r="P1523" t="str">
        <f t="shared" si="154"/>
        <v/>
      </c>
      <c r="Q1523" t="str">
        <f t="shared" si="154"/>
        <v/>
      </c>
      <c r="R1523" t="str">
        <f t="shared" si="154"/>
        <v/>
      </c>
      <c r="S1523" t="str">
        <f t="shared" si="154"/>
        <v/>
      </c>
      <c r="T1523" t="str">
        <f t="shared" si="154"/>
        <v/>
      </c>
      <c r="U1523" t="str">
        <f t="shared" si="154"/>
        <v/>
      </c>
      <c r="V1523" t="str">
        <f t="shared" si="154"/>
        <v/>
      </c>
      <c r="W1523" t="str">
        <f t="shared" si="151"/>
        <v/>
      </c>
      <c r="X1523">
        <f>IF(OR(H1523="No",H1523=""),0,IF(COUNTIFS(H$2:H1523,"Yes",C$2:C1523,C1523)&gt;1,0,COUNTIFS(H$2:H1523,"Yes",C$2:C1523,C1523)))+IF(X1522=$X$1,0,X1522)</f>
        <v>0</v>
      </c>
    </row>
    <row r="1524" spans="1:24" x14ac:dyDescent="0.3">
      <c r="A1524">
        <f>ROWS($A$2:$A1524)</f>
        <v>1523</v>
      </c>
      <c r="B1524" t="str">
        <f>IF(ISERROR(VLOOKUP(A1524,Summer!L$11:L$500,1,FALSE)),IF(ISERROR(VLOOKUP(A1524,'Cycle 1'!L$11:L$500,1,FALSE)),IF(ISERROR(VLOOKUP(A1524,'Cycle 2'!L$11:L$500,1,FALSE)),IF(ISERROR(VLOOKUP(A1524,'Cycle 3'!L$11:L$500,1,FALSE)),IF(ISERROR(VLOOKUP(A1524,'Cycle 4'!L$11:L$500,1,FALSE)),IF(ISERROR(VLOOKUP(A1524,'Cycle 5'!L$11:L$500,1,FALSE)),IF(ISERROR(VLOOKUP(A1524,'Cycle 6'!L$11:L$500,1,FALSE)),IF(ISERROR(VLOOKUP(A1524,'Cycle 7'!L$11:L$500,1,FALSE)),IF(ISERROR(VLOOKUP(A1524,'Cycle 8'!L$11:L$500,1,FALSE)),IF(ISERROR(VLOOKUP(A1524,'Cycle 9'!L$11:L$500,1,FALSE)),IF(ISERROR(VLOOKUP(A1524,'Cycle 10'!L$11:L$500,1,FALSE)),IF(ISERROR(VLOOKUP(A1524,'Cycle 11'!L$11:L$500,1,FALSE)),"","Cycle 11"),"Cycle 10"),"Cycle 9"),"Cycle 8"),"Cycle 7"),"Cycle 6"),"Cycle 5"),"Cycle 4"),"Cycle 3"),"Cycle 2"),"Cycle 1"),"Summer")</f>
        <v/>
      </c>
      <c r="C1524" t="str">
        <f>IF(IFERROR(IFERROR(IFERROR(IFERROR(IFERROR(IFERROR(IFERROR(IFERROR(IFERROR(IFERROR(IFERROR(IFERROR(INDEX(Summer!B$10:B$999,MATCH($A1524,Summer!$L$10:$L$999,0),1),INDEX('Cycle 1'!B$10:B$999,MATCH($A1524,'Cycle 1'!$L$10:$L$999,0),1)),INDEX('Cycle 2'!B$10:B$999,MATCH($A1524,'Cycle 2'!$L$10:$L$999,0),1)),INDEX('Cycle 3'!B$10:B$999,MATCH($A1524,'Cycle 3'!$L$10:$L$999,0),1)),INDEX('Cycle 4'!B$10:B$999,MATCH($A1524,'Cycle 4'!$L$10:$L$999,0),1)),INDEX('Cycle 5'!B$10:B$999,MATCH($A1524,'Cycle 5'!$L$10:$L$999,0),1)),INDEX('Cycle 6'!B$10:B$999,MATCH($A1524,'Cycle 6'!$L$10:$L$999,0),1)),INDEX('Cycle 7'!B$10:B$999,MATCH($A1524,'Cycle 7'!$L$10:$L$999,0),1)),INDEX('Cycle 8'!B$10:B$999,MATCH($A1524,'Cycle 8'!$L$10:$L$999,0),1)),INDEX('Cycle 9'!B$10:B$999,MATCH($A1524,'Cycle 9'!$L$10:$L$999,0),1)),INDEX('Cycle 10'!B$10:B$999,MATCH($A1524,'Cycle 10'!$L$10:$L$999,0),1)),INDEX('Cycle 11'!B$10:B$999,MATCH($A1524,'Cycle 11'!$L$10:$L$999,0),1)),"")="","",IFERROR(IFERROR(IFERROR(IFERROR(IFERROR(IFERROR(IFERROR(IFERROR(IFERROR(IFERROR(IFERROR(IFERROR(INDEX(Summer!B$10:B$999,MATCH($A1524,Summer!$L$10:$L$999,0),1),INDEX('Cycle 1'!B$10:B$999,MATCH($A1524,'Cycle 1'!$L$10:$L$999,0),1)),INDEX('Cycle 2'!B$10:B$999,MATCH($A1524,'Cycle 2'!$L$10:$L$999,0),1)),INDEX('Cycle 3'!B$10:B$999,MATCH($A1524,'Cycle 3'!$L$10:$L$999,0),1)),INDEX('Cycle 4'!B$10:B$999,MATCH($A1524,'Cycle 4'!$L$10:$L$999,0),1)),INDEX('Cycle 5'!B$10:B$999,MATCH($A1524,'Cycle 5'!$L$10:$L$999,0),1)),INDEX('Cycle 6'!B$10:B$999,MATCH($A1524,'Cycle 6'!$L$10:$L$999,0),1)),INDEX('Cycle 7'!B$10:B$999,MATCH($A1524,'Cycle 7'!$L$10:$L$999,0),1)),INDEX('Cycle 8'!B$10:B$999,MATCH($A1524,'Cycle 8'!$L$10:$L$999,0),1)),INDEX('Cycle 9'!B$10:B$999,MATCH($A1524,'Cycle 9'!$L$10:$L$999,0),1)),INDEX('Cycle 10'!B$10:B$999,MATCH($A1524,'Cycle 10'!$L$10:$L$999,0),1)),INDEX('Cycle 11'!B$10:B$999,MATCH($A1524,'Cycle 11'!$L$10:$L$999,0),1)),""))</f>
        <v/>
      </c>
      <c r="D1524" t="str">
        <f>IF(IFERROR(IFERROR(IFERROR(IFERROR(IFERROR(IFERROR(IFERROR(IFERROR(IFERROR(IFERROR(IFERROR(IFERROR(INDEX(Summer!C$10:C$999,MATCH($A1524,Summer!$L$10:$L$999,0),1),INDEX('Cycle 1'!C$10:C$999,MATCH($A1524,'Cycle 1'!$L$10:$L$999,0),1)),INDEX('Cycle 2'!C$10:C$999,MATCH($A1524,'Cycle 2'!$L$10:$L$999,0),1)),INDEX('Cycle 3'!C$10:C$999,MATCH($A1524,'Cycle 3'!$L$10:$L$999,0),1)),INDEX('Cycle 4'!C$10:C$999,MATCH($A1524,'Cycle 4'!$L$10:$L$999,0),1)),INDEX('Cycle 5'!C$10:C$999,MATCH($A1524,'Cycle 5'!$L$10:$L$999,0),1)),INDEX('Cycle 6'!C$10:C$999,MATCH($A1524,'Cycle 6'!$L$10:$L$999,0),1)),INDEX('Cycle 7'!C$10:C$999,MATCH($A1524,'Cycle 7'!$L$10:$L$999,0),1)),INDEX('Cycle 8'!C$10:C$999,MATCH($A1524,'Cycle 8'!$L$10:$L$999,0),1)),INDEX('Cycle 9'!C$10:C$999,MATCH($A1524,'Cycle 9'!$L$10:$L$999,0),1)),INDEX('Cycle 10'!C$10:C$999,MATCH($A1524,'Cycle 10'!$L$10:$L$999,0),1)),INDEX('Cycle 11'!C$10:C$999,MATCH($A1524,'Cycle 11'!$L$10:$L$999,0),1)),"")="","",IFERROR(IFERROR(IFERROR(IFERROR(IFERROR(IFERROR(IFERROR(IFERROR(IFERROR(IFERROR(IFERROR(IFERROR(INDEX(Summer!C$10:C$999,MATCH($A1524,Summer!$L$10:$L$999,0),1),INDEX('Cycle 1'!C$10:C$999,MATCH($A1524,'Cycle 1'!$L$10:$L$999,0),1)),INDEX('Cycle 2'!C$10:C$999,MATCH($A1524,'Cycle 2'!$L$10:$L$999,0),1)),INDEX('Cycle 3'!C$10:C$999,MATCH($A1524,'Cycle 3'!$L$10:$L$999,0),1)),INDEX('Cycle 4'!C$10:C$999,MATCH($A1524,'Cycle 4'!$L$10:$L$999,0),1)),INDEX('Cycle 5'!C$10:C$999,MATCH($A1524,'Cycle 5'!$L$10:$L$999,0),1)),INDEX('Cycle 6'!C$10:C$999,MATCH($A1524,'Cycle 6'!$L$10:$L$999,0),1)),INDEX('Cycle 7'!C$10:C$999,MATCH($A1524,'Cycle 7'!$L$10:$L$999,0),1)),INDEX('Cycle 8'!C$10:C$999,MATCH($A1524,'Cycle 8'!$L$10:$L$999,0),1)),INDEX('Cycle 9'!C$10:C$999,MATCH($A1524,'Cycle 9'!$L$10:$L$999,0),1)),INDEX('Cycle 10'!C$10:C$999,MATCH($A1524,'Cycle 10'!$L$10:$L$999,0),1)),INDEX('Cycle 11'!C$10:C$999,MATCH($A1524,'Cycle 11'!$L$10:$L$999,0),1)),""))</f>
        <v/>
      </c>
      <c r="E1524" t="str">
        <f>IF(IFERROR(IFERROR(IFERROR(IFERROR(IFERROR(IFERROR(IFERROR(IFERROR(IFERROR(IFERROR(IFERROR(IFERROR(INDEX(Summer!D$10:D$999,MATCH($A1524,Summer!$L$10:$L$999,0),1),INDEX('Cycle 1'!D$10:D$999,MATCH($A1524,'Cycle 1'!$L$10:$L$999,0),1)),INDEX('Cycle 2'!D$10:D$999,MATCH($A1524,'Cycle 2'!$L$10:$L$999,0),1)),INDEX('Cycle 3'!D$10:D$999,MATCH($A1524,'Cycle 3'!$L$10:$L$999,0),1)),INDEX('Cycle 4'!D$10:D$999,MATCH($A1524,'Cycle 4'!$L$10:$L$999,0),1)),INDEX('Cycle 5'!D$10:D$999,MATCH($A1524,'Cycle 5'!$L$10:$L$999,0),1)),INDEX('Cycle 6'!D$10:D$999,MATCH($A1524,'Cycle 6'!$L$10:$L$999,0),1)),INDEX('Cycle 7'!D$10:D$999,MATCH($A1524,'Cycle 7'!$L$10:$L$999,0),1)),INDEX('Cycle 8'!D$10:D$999,MATCH($A1524,'Cycle 8'!$L$10:$L$999,0),1)),INDEX('Cycle 9'!D$10:D$999,MATCH($A1524,'Cycle 9'!$L$10:$L$999,0),1)),INDEX('Cycle 10'!D$10:D$999,MATCH($A1524,'Cycle 10'!$L$10:$L$999,0),1)),INDEX('Cycle 11'!D$10:D$999,MATCH($A1524,'Cycle 11'!$L$10:$L$999,0),1)),"")="","",IFERROR(IFERROR(IFERROR(IFERROR(IFERROR(IFERROR(IFERROR(IFERROR(IFERROR(IFERROR(IFERROR(IFERROR(INDEX(Summer!D$10:D$999,MATCH($A1524,Summer!$L$10:$L$999,0),1),INDEX('Cycle 1'!D$10:D$999,MATCH($A1524,'Cycle 1'!$L$10:$L$999,0),1)),INDEX('Cycle 2'!D$10:D$999,MATCH($A1524,'Cycle 2'!$L$10:$L$999,0),1)),INDEX('Cycle 3'!D$10:D$999,MATCH($A1524,'Cycle 3'!$L$10:$L$999,0),1)),INDEX('Cycle 4'!D$10:D$999,MATCH($A1524,'Cycle 4'!$L$10:$L$999,0),1)),INDEX('Cycle 5'!D$10:D$999,MATCH($A1524,'Cycle 5'!$L$10:$L$999,0),1)),INDEX('Cycle 6'!D$10:D$999,MATCH($A1524,'Cycle 6'!$L$10:$L$999,0),1)),INDEX('Cycle 7'!D$10:D$999,MATCH($A1524,'Cycle 7'!$L$10:$L$999,0),1)),INDEX('Cycle 8'!D$10:D$999,MATCH($A1524,'Cycle 8'!$L$10:$L$999,0),1)),INDEX('Cycle 9'!D$10:D$999,MATCH($A1524,'Cycle 9'!$L$10:$L$999,0),1)),INDEX('Cycle 10'!D$10:D$999,MATCH($A1524,'Cycle 10'!$L$10:$L$999,0),1)),INDEX('Cycle 11'!D$10:D$999,MATCH($A1524,'Cycle 11'!$L$10:$L$999,0),1)),""))</f>
        <v/>
      </c>
      <c r="F1524" t="str">
        <f>IF(IFERROR(IFERROR(IFERROR(IFERROR(IFERROR(IFERROR(IFERROR(IFERROR(IFERROR(IFERROR(IFERROR(IFERROR(INDEX(Summer!E$10:E$999,MATCH($A1524,Summer!$L$10:$L$999,0),1),INDEX('Cycle 1'!E$10:E$999,MATCH($A1524,'Cycle 1'!$L$10:$L$999,0),1)),INDEX('Cycle 2'!E$10:E$999,MATCH($A1524,'Cycle 2'!$L$10:$L$999,0),1)),INDEX('Cycle 3'!E$10:E$999,MATCH($A1524,'Cycle 3'!$L$10:$L$999,0),1)),INDEX('Cycle 4'!E$10:E$999,MATCH($A1524,'Cycle 4'!$L$10:$L$999,0),1)),INDEX('Cycle 5'!E$10:E$999,MATCH($A1524,'Cycle 5'!$L$10:$L$999,0),1)),INDEX('Cycle 6'!E$10:E$999,MATCH($A1524,'Cycle 6'!$L$10:$L$999,0),1)),INDEX('Cycle 7'!E$10:E$999,MATCH($A1524,'Cycle 7'!$L$10:$L$999,0),1)),INDEX('Cycle 8'!E$10:E$999,MATCH($A1524,'Cycle 8'!$L$10:$L$999,0),1)),INDEX('Cycle 9'!E$10:E$999,MATCH($A1524,'Cycle 9'!$L$10:$L$999,0),1)),INDEX('Cycle 10'!E$10:E$999,MATCH($A1524,'Cycle 10'!$L$10:$L$999,0),1)),INDEX('Cycle 11'!E$10:E$999,MATCH($A1524,'Cycle 11'!$L$10:$L$999,0),1)),"")="","",IFERROR(IFERROR(IFERROR(IFERROR(IFERROR(IFERROR(IFERROR(IFERROR(IFERROR(IFERROR(IFERROR(IFERROR(INDEX(Summer!E$10:E$999,MATCH($A1524,Summer!$L$10:$L$999,0),1),INDEX('Cycle 1'!E$10:E$999,MATCH($A1524,'Cycle 1'!$L$10:$L$999,0),1)),INDEX('Cycle 2'!E$10:E$999,MATCH($A1524,'Cycle 2'!$L$10:$L$999,0),1)),INDEX('Cycle 3'!E$10:E$999,MATCH($A1524,'Cycle 3'!$L$10:$L$999,0),1)),INDEX('Cycle 4'!E$10:E$999,MATCH($A1524,'Cycle 4'!$L$10:$L$999,0),1)),INDEX('Cycle 5'!E$10:E$999,MATCH($A1524,'Cycle 5'!$L$10:$L$999,0),1)),INDEX('Cycle 6'!E$10:E$999,MATCH($A1524,'Cycle 6'!$L$10:$L$999,0),1)),INDEX('Cycle 7'!E$10:E$999,MATCH($A1524,'Cycle 7'!$L$10:$L$999,0),1)),INDEX('Cycle 8'!E$10:E$999,MATCH($A1524,'Cycle 8'!$L$10:$L$999,0),1)),INDEX('Cycle 9'!E$10:E$999,MATCH($A1524,'Cycle 9'!$L$10:$L$999,0),1)),INDEX('Cycle 10'!E$10:E$999,MATCH($A1524,'Cycle 10'!$L$10:$L$999,0),1)),INDEX('Cycle 11'!E$10:E$999,MATCH($A1524,'Cycle 11'!$L$10:$L$999,0),1)),""))</f>
        <v/>
      </c>
      <c r="G1524" t="str">
        <f>IF(IFERROR(IFERROR(IFERROR(IFERROR(IFERROR(IFERROR(IFERROR(IFERROR(IFERROR(IFERROR(IFERROR(IFERROR(INDEX(Summer!F$10:F$999,MATCH($A1524,Summer!$L$10:$L$999,0),1),INDEX('Cycle 1'!F$10:F$999,MATCH($A1524,'Cycle 1'!$L$10:$L$999,0),1)),INDEX('Cycle 2'!F$10:F$999,MATCH($A1524,'Cycle 2'!$L$10:$L$999,0),1)),INDEX('Cycle 3'!F$10:F$999,MATCH($A1524,'Cycle 3'!$L$10:$L$999,0),1)),INDEX('Cycle 4'!F$10:F$999,MATCH($A1524,'Cycle 4'!$L$10:$L$999,0),1)),INDEX('Cycle 5'!F$10:F$999,MATCH($A1524,'Cycle 5'!$L$10:$L$999,0),1)),INDEX('Cycle 6'!F$10:F$999,MATCH($A1524,'Cycle 6'!$L$10:$L$999,0),1)),INDEX('Cycle 7'!F$10:F$999,MATCH($A1524,'Cycle 7'!$L$10:$L$999,0),1)),INDEX('Cycle 8'!F$10:F$999,MATCH($A1524,'Cycle 8'!$L$10:$L$999,0),1)),INDEX('Cycle 9'!F$10:F$999,MATCH($A1524,'Cycle 9'!$L$10:$L$999,0),1)),INDEX('Cycle 10'!F$10:F$999,MATCH($A1524,'Cycle 10'!$L$10:$L$999,0),1)),INDEX('Cycle 11'!F$10:F$999,MATCH($A1524,'Cycle 11'!$L$10:$L$999,0),1)),"")="","",IFERROR(IFERROR(IFERROR(IFERROR(IFERROR(IFERROR(IFERROR(IFERROR(IFERROR(IFERROR(IFERROR(IFERROR(INDEX(Summer!F$10:F$999,MATCH($A1524,Summer!$L$10:$L$999,0),1),INDEX('Cycle 1'!F$10:F$999,MATCH($A1524,'Cycle 1'!$L$10:$L$999,0),1)),INDEX('Cycle 2'!F$10:F$999,MATCH($A1524,'Cycle 2'!$L$10:$L$999,0),1)),INDEX('Cycle 3'!F$10:F$999,MATCH($A1524,'Cycle 3'!$L$10:$L$999,0),1)),INDEX('Cycle 4'!F$10:F$999,MATCH($A1524,'Cycle 4'!$L$10:$L$999,0),1)),INDEX('Cycle 5'!F$10:F$999,MATCH($A1524,'Cycle 5'!$L$10:$L$999,0),1)),INDEX('Cycle 6'!F$10:F$999,MATCH($A1524,'Cycle 6'!$L$10:$L$999,0),1)),INDEX('Cycle 7'!F$10:F$999,MATCH($A1524,'Cycle 7'!$L$10:$L$999,0),1)),INDEX('Cycle 8'!F$10:F$999,MATCH($A1524,'Cycle 8'!$L$10:$L$999,0),1)),INDEX('Cycle 9'!F$10:F$999,MATCH($A1524,'Cycle 9'!$L$10:$L$999,0),1)),INDEX('Cycle 10'!F$10:F$999,MATCH($A1524,'Cycle 10'!$L$10:$L$999,0),1)),INDEX('Cycle 11'!F$10:F$999,MATCH($A1524,'Cycle 11'!$L$10:$L$999,0),1)),""))</f>
        <v/>
      </c>
      <c r="H1524" t="str">
        <f>IF(IFERROR(IFERROR(IFERROR(IFERROR(IFERROR(IFERROR(IFERROR(IFERROR(IFERROR(IFERROR(IFERROR(IFERROR(INDEX(Summer!G$10:G$999,MATCH($A1524,Summer!$L$10:$L$999,0),1),INDEX('Cycle 1'!G$10:G$999,MATCH($A1524,'Cycle 1'!$L$10:$L$999,0),1)),INDEX('Cycle 2'!G$10:G$999,MATCH($A1524,'Cycle 2'!$L$10:$L$999,0),1)),INDEX('Cycle 3'!G$10:G$999,MATCH($A1524,'Cycle 3'!$L$10:$L$999,0),1)),INDEX('Cycle 4'!G$10:G$999,MATCH($A1524,'Cycle 4'!$L$10:$L$999,0),1)),INDEX('Cycle 5'!G$10:G$999,MATCH($A1524,'Cycle 5'!$L$10:$L$999,0),1)),INDEX('Cycle 6'!G$10:G$999,MATCH($A1524,'Cycle 6'!$L$10:$L$999,0),1)),INDEX('Cycle 7'!G$10:G$999,MATCH($A1524,'Cycle 7'!$L$10:$L$999,0),1)),INDEX('Cycle 8'!G$10:G$999,MATCH($A1524,'Cycle 8'!$L$10:$L$999,0),1)),INDEX('Cycle 9'!G$10:G$999,MATCH($A1524,'Cycle 9'!$L$10:$L$999,0),1)),INDEX('Cycle 10'!G$10:G$999,MATCH($A1524,'Cycle 10'!$L$10:$L$999,0),1)),INDEX('Cycle 11'!G$10:G$999,MATCH($A1524,'Cycle 11'!$L$10:$L$999,0),1)),"")="","",IFERROR(IFERROR(IFERROR(IFERROR(IFERROR(IFERROR(IFERROR(IFERROR(IFERROR(IFERROR(IFERROR(IFERROR(INDEX(Summer!G$10:G$999,MATCH($A1524,Summer!$L$10:$L$999,0),1),INDEX('Cycle 1'!G$10:G$999,MATCH($A1524,'Cycle 1'!$L$10:$L$999,0),1)),INDEX('Cycle 2'!G$10:G$999,MATCH($A1524,'Cycle 2'!$L$10:$L$999,0),1)),INDEX('Cycle 3'!G$10:G$999,MATCH($A1524,'Cycle 3'!$L$10:$L$999,0),1)),INDEX('Cycle 4'!G$10:G$999,MATCH($A1524,'Cycle 4'!$L$10:$L$999,0),1)),INDEX('Cycle 5'!G$10:G$999,MATCH($A1524,'Cycle 5'!$L$10:$L$999,0),1)),INDEX('Cycle 6'!G$10:G$999,MATCH($A1524,'Cycle 6'!$L$10:$L$999,0),1)),INDEX('Cycle 7'!G$10:G$999,MATCH($A1524,'Cycle 7'!$L$10:$L$999,0),1)),INDEX('Cycle 8'!G$10:G$999,MATCH($A1524,'Cycle 8'!$L$10:$L$999,0),1)),INDEX('Cycle 9'!G$10:G$999,MATCH($A1524,'Cycle 9'!$L$10:$L$999,0),1)),INDEX('Cycle 10'!G$10:G$999,MATCH($A1524,'Cycle 10'!$L$10:$L$999,0),1)),INDEX('Cycle 11'!G$10:G$999,MATCH($A1524,'Cycle 11'!$L$10:$L$999,0),1)),""))</f>
        <v/>
      </c>
      <c r="I1524">
        <f>IFERROR(IF(C1524="",MAX(I$1:I1523),IF(ROW(C$2)=ROW(C1524),1,IF(ISERROR(VLOOKUP(C1524,C$2:C1523,1,FALSE)),MAX(I$1:I1523)+1,MAX(I$1:I1523)))),"")</f>
        <v>0</v>
      </c>
      <c r="J1524" t="str">
        <f t="shared" si="150"/>
        <v/>
      </c>
      <c r="K1524" t="str">
        <f t="shared" si="154"/>
        <v/>
      </c>
      <c r="L1524" t="str">
        <f t="shared" si="154"/>
        <v/>
      </c>
      <c r="M1524" t="str">
        <f t="shared" si="154"/>
        <v/>
      </c>
      <c r="N1524" t="str">
        <f t="shared" si="154"/>
        <v/>
      </c>
      <c r="O1524" t="str">
        <f t="shared" si="154"/>
        <v/>
      </c>
      <c r="P1524" t="str">
        <f t="shared" si="154"/>
        <v/>
      </c>
      <c r="Q1524" t="str">
        <f t="shared" si="154"/>
        <v/>
      </c>
      <c r="R1524" t="str">
        <f t="shared" si="154"/>
        <v/>
      </c>
      <c r="S1524" t="str">
        <f t="shared" si="154"/>
        <v/>
      </c>
      <c r="T1524" t="str">
        <f t="shared" si="154"/>
        <v/>
      </c>
      <c r="U1524" t="str">
        <f t="shared" si="154"/>
        <v/>
      </c>
      <c r="V1524" t="str">
        <f t="shared" si="154"/>
        <v/>
      </c>
      <c r="W1524" t="str">
        <f t="shared" si="151"/>
        <v/>
      </c>
      <c r="X1524">
        <f>IF(OR(H1524="No",H1524=""),0,IF(COUNTIFS(H$2:H1524,"Yes",C$2:C1524,C1524)&gt;1,0,COUNTIFS(H$2:H1524,"Yes",C$2:C1524,C1524)))+IF(X1523=$X$1,0,X1523)</f>
        <v>0</v>
      </c>
    </row>
    <row r="1525" spans="1:24" x14ac:dyDescent="0.3">
      <c r="A1525">
        <f>ROWS($A$2:$A1525)</f>
        <v>1524</v>
      </c>
      <c r="B1525" t="str">
        <f>IF(ISERROR(VLOOKUP(A1525,Summer!L$11:L$500,1,FALSE)),IF(ISERROR(VLOOKUP(A1525,'Cycle 1'!L$11:L$500,1,FALSE)),IF(ISERROR(VLOOKUP(A1525,'Cycle 2'!L$11:L$500,1,FALSE)),IF(ISERROR(VLOOKUP(A1525,'Cycle 3'!L$11:L$500,1,FALSE)),IF(ISERROR(VLOOKUP(A1525,'Cycle 4'!L$11:L$500,1,FALSE)),IF(ISERROR(VLOOKUP(A1525,'Cycle 5'!L$11:L$500,1,FALSE)),IF(ISERROR(VLOOKUP(A1525,'Cycle 6'!L$11:L$500,1,FALSE)),IF(ISERROR(VLOOKUP(A1525,'Cycle 7'!L$11:L$500,1,FALSE)),IF(ISERROR(VLOOKUP(A1525,'Cycle 8'!L$11:L$500,1,FALSE)),IF(ISERROR(VLOOKUP(A1525,'Cycle 9'!L$11:L$500,1,FALSE)),IF(ISERROR(VLOOKUP(A1525,'Cycle 10'!L$11:L$500,1,FALSE)),IF(ISERROR(VLOOKUP(A1525,'Cycle 11'!L$11:L$500,1,FALSE)),"","Cycle 11"),"Cycle 10"),"Cycle 9"),"Cycle 8"),"Cycle 7"),"Cycle 6"),"Cycle 5"),"Cycle 4"),"Cycle 3"),"Cycle 2"),"Cycle 1"),"Summer")</f>
        <v/>
      </c>
      <c r="C1525" t="str">
        <f>IF(IFERROR(IFERROR(IFERROR(IFERROR(IFERROR(IFERROR(IFERROR(IFERROR(IFERROR(IFERROR(IFERROR(IFERROR(INDEX(Summer!B$10:B$999,MATCH($A1525,Summer!$L$10:$L$999,0),1),INDEX('Cycle 1'!B$10:B$999,MATCH($A1525,'Cycle 1'!$L$10:$L$999,0),1)),INDEX('Cycle 2'!B$10:B$999,MATCH($A1525,'Cycle 2'!$L$10:$L$999,0),1)),INDEX('Cycle 3'!B$10:B$999,MATCH($A1525,'Cycle 3'!$L$10:$L$999,0),1)),INDEX('Cycle 4'!B$10:B$999,MATCH($A1525,'Cycle 4'!$L$10:$L$999,0),1)),INDEX('Cycle 5'!B$10:B$999,MATCH($A1525,'Cycle 5'!$L$10:$L$999,0),1)),INDEX('Cycle 6'!B$10:B$999,MATCH($A1525,'Cycle 6'!$L$10:$L$999,0),1)),INDEX('Cycle 7'!B$10:B$999,MATCH($A1525,'Cycle 7'!$L$10:$L$999,0),1)),INDEX('Cycle 8'!B$10:B$999,MATCH($A1525,'Cycle 8'!$L$10:$L$999,0),1)),INDEX('Cycle 9'!B$10:B$999,MATCH($A1525,'Cycle 9'!$L$10:$L$999,0),1)),INDEX('Cycle 10'!B$10:B$999,MATCH($A1525,'Cycle 10'!$L$10:$L$999,0),1)),INDEX('Cycle 11'!B$10:B$999,MATCH($A1525,'Cycle 11'!$L$10:$L$999,0),1)),"")="","",IFERROR(IFERROR(IFERROR(IFERROR(IFERROR(IFERROR(IFERROR(IFERROR(IFERROR(IFERROR(IFERROR(IFERROR(INDEX(Summer!B$10:B$999,MATCH($A1525,Summer!$L$10:$L$999,0),1),INDEX('Cycle 1'!B$10:B$999,MATCH($A1525,'Cycle 1'!$L$10:$L$999,0),1)),INDEX('Cycle 2'!B$10:B$999,MATCH($A1525,'Cycle 2'!$L$10:$L$999,0),1)),INDEX('Cycle 3'!B$10:B$999,MATCH($A1525,'Cycle 3'!$L$10:$L$999,0),1)),INDEX('Cycle 4'!B$10:B$999,MATCH($A1525,'Cycle 4'!$L$10:$L$999,0),1)),INDEX('Cycle 5'!B$10:B$999,MATCH($A1525,'Cycle 5'!$L$10:$L$999,0),1)),INDEX('Cycle 6'!B$10:B$999,MATCH($A1525,'Cycle 6'!$L$10:$L$999,0),1)),INDEX('Cycle 7'!B$10:B$999,MATCH($A1525,'Cycle 7'!$L$10:$L$999,0),1)),INDEX('Cycle 8'!B$10:B$999,MATCH($A1525,'Cycle 8'!$L$10:$L$999,0),1)),INDEX('Cycle 9'!B$10:B$999,MATCH($A1525,'Cycle 9'!$L$10:$L$999,0),1)),INDEX('Cycle 10'!B$10:B$999,MATCH($A1525,'Cycle 10'!$L$10:$L$999,0),1)),INDEX('Cycle 11'!B$10:B$999,MATCH($A1525,'Cycle 11'!$L$10:$L$999,0),1)),""))</f>
        <v/>
      </c>
      <c r="D1525" t="str">
        <f>IF(IFERROR(IFERROR(IFERROR(IFERROR(IFERROR(IFERROR(IFERROR(IFERROR(IFERROR(IFERROR(IFERROR(IFERROR(INDEX(Summer!C$10:C$999,MATCH($A1525,Summer!$L$10:$L$999,0),1),INDEX('Cycle 1'!C$10:C$999,MATCH($A1525,'Cycle 1'!$L$10:$L$999,0),1)),INDEX('Cycle 2'!C$10:C$999,MATCH($A1525,'Cycle 2'!$L$10:$L$999,0),1)),INDEX('Cycle 3'!C$10:C$999,MATCH($A1525,'Cycle 3'!$L$10:$L$999,0),1)),INDEX('Cycle 4'!C$10:C$999,MATCH($A1525,'Cycle 4'!$L$10:$L$999,0),1)),INDEX('Cycle 5'!C$10:C$999,MATCH($A1525,'Cycle 5'!$L$10:$L$999,0),1)),INDEX('Cycle 6'!C$10:C$999,MATCH($A1525,'Cycle 6'!$L$10:$L$999,0),1)),INDEX('Cycle 7'!C$10:C$999,MATCH($A1525,'Cycle 7'!$L$10:$L$999,0),1)),INDEX('Cycle 8'!C$10:C$999,MATCH($A1525,'Cycle 8'!$L$10:$L$999,0),1)),INDEX('Cycle 9'!C$10:C$999,MATCH($A1525,'Cycle 9'!$L$10:$L$999,0),1)),INDEX('Cycle 10'!C$10:C$999,MATCH($A1525,'Cycle 10'!$L$10:$L$999,0),1)),INDEX('Cycle 11'!C$10:C$999,MATCH($A1525,'Cycle 11'!$L$10:$L$999,0),1)),"")="","",IFERROR(IFERROR(IFERROR(IFERROR(IFERROR(IFERROR(IFERROR(IFERROR(IFERROR(IFERROR(IFERROR(IFERROR(INDEX(Summer!C$10:C$999,MATCH($A1525,Summer!$L$10:$L$999,0),1),INDEX('Cycle 1'!C$10:C$999,MATCH($A1525,'Cycle 1'!$L$10:$L$999,0),1)),INDEX('Cycle 2'!C$10:C$999,MATCH($A1525,'Cycle 2'!$L$10:$L$999,0),1)),INDEX('Cycle 3'!C$10:C$999,MATCH($A1525,'Cycle 3'!$L$10:$L$999,0),1)),INDEX('Cycle 4'!C$10:C$999,MATCH($A1525,'Cycle 4'!$L$10:$L$999,0),1)),INDEX('Cycle 5'!C$10:C$999,MATCH($A1525,'Cycle 5'!$L$10:$L$999,0),1)),INDEX('Cycle 6'!C$10:C$999,MATCH($A1525,'Cycle 6'!$L$10:$L$999,0),1)),INDEX('Cycle 7'!C$10:C$999,MATCH($A1525,'Cycle 7'!$L$10:$L$999,0),1)),INDEX('Cycle 8'!C$10:C$999,MATCH($A1525,'Cycle 8'!$L$10:$L$999,0),1)),INDEX('Cycle 9'!C$10:C$999,MATCH($A1525,'Cycle 9'!$L$10:$L$999,0),1)),INDEX('Cycle 10'!C$10:C$999,MATCH($A1525,'Cycle 10'!$L$10:$L$999,0),1)),INDEX('Cycle 11'!C$10:C$999,MATCH($A1525,'Cycle 11'!$L$10:$L$999,0),1)),""))</f>
        <v/>
      </c>
      <c r="E1525" t="str">
        <f>IF(IFERROR(IFERROR(IFERROR(IFERROR(IFERROR(IFERROR(IFERROR(IFERROR(IFERROR(IFERROR(IFERROR(IFERROR(INDEX(Summer!D$10:D$999,MATCH($A1525,Summer!$L$10:$L$999,0),1),INDEX('Cycle 1'!D$10:D$999,MATCH($A1525,'Cycle 1'!$L$10:$L$999,0),1)),INDEX('Cycle 2'!D$10:D$999,MATCH($A1525,'Cycle 2'!$L$10:$L$999,0),1)),INDEX('Cycle 3'!D$10:D$999,MATCH($A1525,'Cycle 3'!$L$10:$L$999,0),1)),INDEX('Cycle 4'!D$10:D$999,MATCH($A1525,'Cycle 4'!$L$10:$L$999,0),1)),INDEX('Cycle 5'!D$10:D$999,MATCH($A1525,'Cycle 5'!$L$10:$L$999,0),1)),INDEX('Cycle 6'!D$10:D$999,MATCH($A1525,'Cycle 6'!$L$10:$L$999,0),1)),INDEX('Cycle 7'!D$10:D$999,MATCH($A1525,'Cycle 7'!$L$10:$L$999,0),1)),INDEX('Cycle 8'!D$10:D$999,MATCH($A1525,'Cycle 8'!$L$10:$L$999,0),1)),INDEX('Cycle 9'!D$10:D$999,MATCH($A1525,'Cycle 9'!$L$10:$L$999,0),1)),INDEX('Cycle 10'!D$10:D$999,MATCH($A1525,'Cycle 10'!$L$10:$L$999,0),1)),INDEX('Cycle 11'!D$10:D$999,MATCH($A1525,'Cycle 11'!$L$10:$L$999,0),1)),"")="","",IFERROR(IFERROR(IFERROR(IFERROR(IFERROR(IFERROR(IFERROR(IFERROR(IFERROR(IFERROR(IFERROR(IFERROR(INDEX(Summer!D$10:D$999,MATCH($A1525,Summer!$L$10:$L$999,0),1),INDEX('Cycle 1'!D$10:D$999,MATCH($A1525,'Cycle 1'!$L$10:$L$999,0),1)),INDEX('Cycle 2'!D$10:D$999,MATCH($A1525,'Cycle 2'!$L$10:$L$999,0),1)),INDEX('Cycle 3'!D$10:D$999,MATCH($A1525,'Cycle 3'!$L$10:$L$999,0),1)),INDEX('Cycle 4'!D$10:D$999,MATCH($A1525,'Cycle 4'!$L$10:$L$999,0),1)),INDEX('Cycle 5'!D$10:D$999,MATCH($A1525,'Cycle 5'!$L$10:$L$999,0),1)),INDEX('Cycle 6'!D$10:D$999,MATCH($A1525,'Cycle 6'!$L$10:$L$999,0),1)),INDEX('Cycle 7'!D$10:D$999,MATCH($A1525,'Cycle 7'!$L$10:$L$999,0),1)),INDEX('Cycle 8'!D$10:D$999,MATCH($A1525,'Cycle 8'!$L$10:$L$999,0),1)),INDEX('Cycle 9'!D$10:D$999,MATCH($A1525,'Cycle 9'!$L$10:$L$999,0),1)),INDEX('Cycle 10'!D$10:D$999,MATCH($A1525,'Cycle 10'!$L$10:$L$999,0),1)),INDEX('Cycle 11'!D$10:D$999,MATCH($A1525,'Cycle 11'!$L$10:$L$999,0),1)),""))</f>
        <v/>
      </c>
      <c r="F1525" t="str">
        <f>IF(IFERROR(IFERROR(IFERROR(IFERROR(IFERROR(IFERROR(IFERROR(IFERROR(IFERROR(IFERROR(IFERROR(IFERROR(INDEX(Summer!E$10:E$999,MATCH($A1525,Summer!$L$10:$L$999,0),1),INDEX('Cycle 1'!E$10:E$999,MATCH($A1525,'Cycle 1'!$L$10:$L$999,0),1)),INDEX('Cycle 2'!E$10:E$999,MATCH($A1525,'Cycle 2'!$L$10:$L$999,0),1)),INDEX('Cycle 3'!E$10:E$999,MATCH($A1525,'Cycle 3'!$L$10:$L$999,0),1)),INDEX('Cycle 4'!E$10:E$999,MATCH($A1525,'Cycle 4'!$L$10:$L$999,0),1)),INDEX('Cycle 5'!E$10:E$999,MATCH($A1525,'Cycle 5'!$L$10:$L$999,0),1)),INDEX('Cycle 6'!E$10:E$999,MATCH($A1525,'Cycle 6'!$L$10:$L$999,0),1)),INDEX('Cycle 7'!E$10:E$999,MATCH($A1525,'Cycle 7'!$L$10:$L$999,0),1)),INDEX('Cycle 8'!E$10:E$999,MATCH($A1525,'Cycle 8'!$L$10:$L$999,0),1)),INDEX('Cycle 9'!E$10:E$999,MATCH($A1525,'Cycle 9'!$L$10:$L$999,0),1)),INDEX('Cycle 10'!E$10:E$999,MATCH($A1525,'Cycle 10'!$L$10:$L$999,0),1)),INDEX('Cycle 11'!E$10:E$999,MATCH($A1525,'Cycle 11'!$L$10:$L$999,0),1)),"")="","",IFERROR(IFERROR(IFERROR(IFERROR(IFERROR(IFERROR(IFERROR(IFERROR(IFERROR(IFERROR(IFERROR(IFERROR(INDEX(Summer!E$10:E$999,MATCH($A1525,Summer!$L$10:$L$999,0),1),INDEX('Cycle 1'!E$10:E$999,MATCH($A1525,'Cycle 1'!$L$10:$L$999,0),1)),INDEX('Cycle 2'!E$10:E$999,MATCH($A1525,'Cycle 2'!$L$10:$L$999,0),1)),INDEX('Cycle 3'!E$10:E$999,MATCH($A1525,'Cycle 3'!$L$10:$L$999,0),1)),INDEX('Cycle 4'!E$10:E$999,MATCH($A1525,'Cycle 4'!$L$10:$L$999,0),1)),INDEX('Cycle 5'!E$10:E$999,MATCH($A1525,'Cycle 5'!$L$10:$L$999,0),1)),INDEX('Cycle 6'!E$10:E$999,MATCH($A1525,'Cycle 6'!$L$10:$L$999,0),1)),INDEX('Cycle 7'!E$10:E$999,MATCH($A1525,'Cycle 7'!$L$10:$L$999,0),1)),INDEX('Cycle 8'!E$10:E$999,MATCH($A1525,'Cycle 8'!$L$10:$L$999,0),1)),INDEX('Cycle 9'!E$10:E$999,MATCH($A1525,'Cycle 9'!$L$10:$L$999,0),1)),INDEX('Cycle 10'!E$10:E$999,MATCH($A1525,'Cycle 10'!$L$10:$L$999,0),1)),INDEX('Cycle 11'!E$10:E$999,MATCH($A1525,'Cycle 11'!$L$10:$L$999,0),1)),""))</f>
        <v/>
      </c>
      <c r="G1525" t="str">
        <f>IF(IFERROR(IFERROR(IFERROR(IFERROR(IFERROR(IFERROR(IFERROR(IFERROR(IFERROR(IFERROR(IFERROR(IFERROR(INDEX(Summer!F$10:F$999,MATCH($A1525,Summer!$L$10:$L$999,0),1),INDEX('Cycle 1'!F$10:F$999,MATCH($A1525,'Cycle 1'!$L$10:$L$999,0),1)),INDEX('Cycle 2'!F$10:F$999,MATCH($A1525,'Cycle 2'!$L$10:$L$999,0),1)),INDEX('Cycle 3'!F$10:F$999,MATCH($A1525,'Cycle 3'!$L$10:$L$999,0),1)),INDEX('Cycle 4'!F$10:F$999,MATCH($A1525,'Cycle 4'!$L$10:$L$999,0),1)),INDEX('Cycle 5'!F$10:F$999,MATCH($A1525,'Cycle 5'!$L$10:$L$999,0),1)),INDEX('Cycle 6'!F$10:F$999,MATCH($A1525,'Cycle 6'!$L$10:$L$999,0),1)),INDEX('Cycle 7'!F$10:F$999,MATCH($A1525,'Cycle 7'!$L$10:$L$999,0),1)),INDEX('Cycle 8'!F$10:F$999,MATCH($A1525,'Cycle 8'!$L$10:$L$999,0),1)),INDEX('Cycle 9'!F$10:F$999,MATCH($A1525,'Cycle 9'!$L$10:$L$999,0),1)),INDEX('Cycle 10'!F$10:F$999,MATCH($A1525,'Cycle 10'!$L$10:$L$999,0),1)),INDEX('Cycle 11'!F$10:F$999,MATCH($A1525,'Cycle 11'!$L$10:$L$999,0),1)),"")="","",IFERROR(IFERROR(IFERROR(IFERROR(IFERROR(IFERROR(IFERROR(IFERROR(IFERROR(IFERROR(IFERROR(IFERROR(INDEX(Summer!F$10:F$999,MATCH($A1525,Summer!$L$10:$L$999,0),1),INDEX('Cycle 1'!F$10:F$999,MATCH($A1525,'Cycle 1'!$L$10:$L$999,0),1)),INDEX('Cycle 2'!F$10:F$999,MATCH($A1525,'Cycle 2'!$L$10:$L$999,0),1)),INDEX('Cycle 3'!F$10:F$999,MATCH($A1525,'Cycle 3'!$L$10:$L$999,0),1)),INDEX('Cycle 4'!F$10:F$999,MATCH($A1525,'Cycle 4'!$L$10:$L$999,0),1)),INDEX('Cycle 5'!F$10:F$999,MATCH($A1525,'Cycle 5'!$L$10:$L$999,0),1)),INDEX('Cycle 6'!F$10:F$999,MATCH($A1525,'Cycle 6'!$L$10:$L$999,0),1)),INDEX('Cycle 7'!F$10:F$999,MATCH($A1525,'Cycle 7'!$L$10:$L$999,0),1)),INDEX('Cycle 8'!F$10:F$999,MATCH($A1525,'Cycle 8'!$L$10:$L$999,0),1)),INDEX('Cycle 9'!F$10:F$999,MATCH($A1525,'Cycle 9'!$L$10:$L$999,0),1)),INDEX('Cycle 10'!F$10:F$999,MATCH($A1525,'Cycle 10'!$L$10:$L$999,0),1)),INDEX('Cycle 11'!F$10:F$999,MATCH($A1525,'Cycle 11'!$L$10:$L$999,0),1)),""))</f>
        <v/>
      </c>
      <c r="H1525" t="str">
        <f>IF(IFERROR(IFERROR(IFERROR(IFERROR(IFERROR(IFERROR(IFERROR(IFERROR(IFERROR(IFERROR(IFERROR(IFERROR(INDEX(Summer!G$10:G$999,MATCH($A1525,Summer!$L$10:$L$999,0),1),INDEX('Cycle 1'!G$10:G$999,MATCH($A1525,'Cycle 1'!$L$10:$L$999,0),1)),INDEX('Cycle 2'!G$10:G$999,MATCH($A1525,'Cycle 2'!$L$10:$L$999,0),1)),INDEX('Cycle 3'!G$10:G$999,MATCH($A1525,'Cycle 3'!$L$10:$L$999,0),1)),INDEX('Cycle 4'!G$10:G$999,MATCH($A1525,'Cycle 4'!$L$10:$L$999,0),1)),INDEX('Cycle 5'!G$10:G$999,MATCH($A1525,'Cycle 5'!$L$10:$L$999,0),1)),INDEX('Cycle 6'!G$10:G$999,MATCH($A1525,'Cycle 6'!$L$10:$L$999,0),1)),INDEX('Cycle 7'!G$10:G$999,MATCH($A1525,'Cycle 7'!$L$10:$L$999,0),1)),INDEX('Cycle 8'!G$10:G$999,MATCH($A1525,'Cycle 8'!$L$10:$L$999,0),1)),INDEX('Cycle 9'!G$10:G$999,MATCH($A1525,'Cycle 9'!$L$10:$L$999,0),1)),INDEX('Cycle 10'!G$10:G$999,MATCH($A1525,'Cycle 10'!$L$10:$L$999,0),1)),INDEX('Cycle 11'!G$10:G$999,MATCH($A1525,'Cycle 11'!$L$10:$L$999,0),1)),"")="","",IFERROR(IFERROR(IFERROR(IFERROR(IFERROR(IFERROR(IFERROR(IFERROR(IFERROR(IFERROR(IFERROR(IFERROR(INDEX(Summer!G$10:G$999,MATCH($A1525,Summer!$L$10:$L$999,0),1),INDEX('Cycle 1'!G$10:G$999,MATCH($A1525,'Cycle 1'!$L$10:$L$999,0),1)),INDEX('Cycle 2'!G$10:G$999,MATCH($A1525,'Cycle 2'!$L$10:$L$999,0),1)),INDEX('Cycle 3'!G$10:G$999,MATCH($A1525,'Cycle 3'!$L$10:$L$999,0),1)),INDEX('Cycle 4'!G$10:G$999,MATCH($A1525,'Cycle 4'!$L$10:$L$999,0),1)),INDEX('Cycle 5'!G$10:G$999,MATCH($A1525,'Cycle 5'!$L$10:$L$999,0),1)),INDEX('Cycle 6'!G$10:G$999,MATCH($A1525,'Cycle 6'!$L$10:$L$999,0),1)),INDEX('Cycle 7'!G$10:G$999,MATCH($A1525,'Cycle 7'!$L$10:$L$999,0),1)),INDEX('Cycle 8'!G$10:G$999,MATCH($A1525,'Cycle 8'!$L$10:$L$999,0),1)),INDEX('Cycle 9'!G$10:G$999,MATCH($A1525,'Cycle 9'!$L$10:$L$999,0),1)),INDEX('Cycle 10'!G$10:G$999,MATCH($A1525,'Cycle 10'!$L$10:$L$999,0),1)),INDEX('Cycle 11'!G$10:G$999,MATCH($A1525,'Cycle 11'!$L$10:$L$999,0),1)),""))</f>
        <v/>
      </c>
      <c r="I1525">
        <f>IFERROR(IF(C1525="",MAX(I$1:I1524),IF(ROW(C$2)=ROW(C1525),1,IF(ISERROR(VLOOKUP(C1525,C$2:C1524,1,FALSE)),MAX(I$1:I1524)+1,MAX(I$1:I1524)))),"")</f>
        <v>0</v>
      </c>
      <c r="J1525" t="str">
        <f t="shared" si="150"/>
        <v/>
      </c>
      <c r="K1525" t="str">
        <f t="shared" si="154"/>
        <v/>
      </c>
      <c r="L1525" t="str">
        <f t="shared" si="154"/>
        <v/>
      </c>
      <c r="M1525" t="str">
        <f t="shared" si="154"/>
        <v/>
      </c>
      <c r="N1525" t="str">
        <f t="shared" si="154"/>
        <v/>
      </c>
      <c r="O1525" t="str">
        <f t="shared" si="154"/>
        <v/>
      </c>
      <c r="P1525" t="str">
        <f t="shared" si="154"/>
        <v/>
      </c>
      <c r="Q1525" t="str">
        <f t="shared" si="154"/>
        <v/>
      </c>
      <c r="R1525" t="str">
        <f t="shared" si="154"/>
        <v/>
      </c>
      <c r="S1525" t="str">
        <f t="shared" si="154"/>
        <v/>
      </c>
      <c r="T1525" t="str">
        <f t="shared" si="154"/>
        <v/>
      </c>
      <c r="U1525" t="str">
        <f t="shared" si="154"/>
        <v/>
      </c>
      <c r="V1525" t="str">
        <f t="shared" si="154"/>
        <v/>
      </c>
      <c r="W1525" t="str">
        <f t="shared" si="151"/>
        <v/>
      </c>
      <c r="X1525">
        <f>IF(OR(H1525="No",H1525=""),0,IF(COUNTIFS(H$2:H1525,"Yes",C$2:C1525,C1525)&gt;1,0,COUNTIFS(H$2:H1525,"Yes",C$2:C1525,C1525)))+IF(X1524=$X$1,0,X1524)</f>
        <v>0</v>
      </c>
    </row>
    <row r="1526" spans="1:24" x14ac:dyDescent="0.3">
      <c r="A1526">
        <f>ROWS($A$2:$A1526)</f>
        <v>1525</v>
      </c>
      <c r="B1526" t="str">
        <f>IF(ISERROR(VLOOKUP(A1526,Summer!L$11:L$500,1,FALSE)),IF(ISERROR(VLOOKUP(A1526,'Cycle 1'!L$11:L$500,1,FALSE)),IF(ISERROR(VLOOKUP(A1526,'Cycle 2'!L$11:L$500,1,FALSE)),IF(ISERROR(VLOOKUP(A1526,'Cycle 3'!L$11:L$500,1,FALSE)),IF(ISERROR(VLOOKUP(A1526,'Cycle 4'!L$11:L$500,1,FALSE)),IF(ISERROR(VLOOKUP(A1526,'Cycle 5'!L$11:L$500,1,FALSE)),IF(ISERROR(VLOOKUP(A1526,'Cycle 6'!L$11:L$500,1,FALSE)),IF(ISERROR(VLOOKUP(A1526,'Cycle 7'!L$11:L$500,1,FALSE)),IF(ISERROR(VLOOKUP(A1526,'Cycle 8'!L$11:L$500,1,FALSE)),IF(ISERROR(VLOOKUP(A1526,'Cycle 9'!L$11:L$500,1,FALSE)),IF(ISERROR(VLOOKUP(A1526,'Cycle 10'!L$11:L$500,1,FALSE)),IF(ISERROR(VLOOKUP(A1526,'Cycle 11'!L$11:L$500,1,FALSE)),"","Cycle 11"),"Cycle 10"),"Cycle 9"),"Cycle 8"),"Cycle 7"),"Cycle 6"),"Cycle 5"),"Cycle 4"),"Cycle 3"),"Cycle 2"),"Cycle 1"),"Summer")</f>
        <v/>
      </c>
      <c r="C1526" t="str">
        <f>IF(IFERROR(IFERROR(IFERROR(IFERROR(IFERROR(IFERROR(IFERROR(IFERROR(IFERROR(IFERROR(IFERROR(IFERROR(INDEX(Summer!B$10:B$999,MATCH($A1526,Summer!$L$10:$L$999,0),1),INDEX('Cycle 1'!B$10:B$999,MATCH($A1526,'Cycle 1'!$L$10:$L$999,0),1)),INDEX('Cycle 2'!B$10:B$999,MATCH($A1526,'Cycle 2'!$L$10:$L$999,0),1)),INDEX('Cycle 3'!B$10:B$999,MATCH($A1526,'Cycle 3'!$L$10:$L$999,0),1)),INDEX('Cycle 4'!B$10:B$999,MATCH($A1526,'Cycle 4'!$L$10:$L$999,0),1)),INDEX('Cycle 5'!B$10:B$999,MATCH($A1526,'Cycle 5'!$L$10:$L$999,0),1)),INDEX('Cycle 6'!B$10:B$999,MATCH($A1526,'Cycle 6'!$L$10:$L$999,0),1)),INDEX('Cycle 7'!B$10:B$999,MATCH($A1526,'Cycle 7'!$L$10:$L$999,0),1)),INDEX('Cycle 8'!B$10:B$999,MATCH($A1526,'Cycle 8'!$L$10:$L$999,0),1)),INDEX('Cycle 9'!B$10:B$999,MATCH($A1526,'Cycle 9'!$L$10:$L$999,0),1)),INDEX('Cycle 10'!B$10:B$999,MATCH($A1526,'Cycle 10'!$L$10:$L$999,0),1)),INDEX('Cycle 11'!B$10:B$999,MATCH($A1526,'Cycle 11'!$L$10:$L$999,0),1)),"")="","",IFERROR(IFERROR(IFERROR(IFERROR(IFERROR(IFERROR(IFERROR(IFERROR(IFERROR(IFERROR(IFERROR(IFERROR(INDEX(Summer!B$10:B$999,MATCH($A1526,Summer!$L$10:$L$999,0),1),INDEX('Cycle 1'!B$10:B$999,MATCH($A1526,'Cycle 1'!$L$10:$L$999,0),1)),INDEX('Cycle 2'!B$10:B$999,MATCH($A1526,'Cycle 2'!$L$10:$L$999,0),1)),INDEX('Cycle 3'!B$10:B$999,MATCH($A1526,'Cycle 3'!$L$10:$L$999,0),1)),INDEX('Cycle 4'!B$10:B$999,MATCH($A1526,'Cycle 4'!$L$10:$L$999,0),1)),INDEX('Cycle 5'!B$10:B$999,MATCH($A1526,'Cycle 5'!$L$10:$L$999,0),1)),INDEX('Cycle 6'!B$10:B$999,MATCH($A1526,'Cycle 6'!$L$10:$L$999,0),1)),INDEX('Cycle 7'!B$10:B$999,MATCH($A1526,'Cycle 7'!$L$10:$L$999,0),1)),INDEX('Cycle 8'!B$10:B$999,MATCH($A1526,'Cycle 8'!$L$10:$L$999,0),1)),INDEX('Cycle 9'!B$10:B$999,MATCH($A1526,'Cycle 9'!$L$10:$L$999,0),1)),INDEX('Cycle 10'!B$10:B$999,MATCH($A1526,'Cycle 10'!$L$10:$L$999,0),1)),INDEX('Cycle 11'!B$10:B$999,MATCH($A1526,'Cycle 11'!$L$10:$L$999,0),1)),""))</f>
        <v/>
      </c>
      <c r="D1526" t="str">
        <f>IF(IFERROR(IFERROR(IFERROR(IFERROR(IFERROR(IFERROR(IFERROR(IFERROR(IFERROR(IFERROR(IFERROR(IFERROR(INDEX(Summer!C$10:C$999,MATCH($A1526,Summer!$L$10:$L$999,0),1),INDEX('Cycle 1'!C$10:C$999,MATCH($A1526,'Cycle 1'!$L$10:$L$999,0),1)),INDEX('Cycle 2'!C$10:C$999,MATCH($A1526,'Cycle 2'!$L$10:$L$999,0),1)),INDEX('Cycle 3'!C$10:C$999,MATCH($A1526,'Cycle 3'!$L$10:$L$999,0),1)),INDEX('Cycle 4'!C$10:C$999,MATCH($A1526,'Cycle 4'!$L$10:$L$999,0),1)),INDEX('Cycle 5'!C$10:C$999,MATCH($A1526,'Cycle 5'!$L$10:$L$999,0),1)),INDEX('Cycle 6'!C$10:C$999,MATCH($A1526,'Cycle 6'!$L$10:$L$999,0),1)),INDEX('Cycle 7'!C$10:C$999,MATCH($A1526,'Cycle 7'!$L$10:$L$999,0),1)),INDEX('Cycle 8'!C$10:C$999,MATCH($A1526,'Cycle 8'!$L$10:$L$999,0),1)),INDEX('Cycle 9'!C$10:C$999,MATCH($A1526,'Cycle 9'!$L$10:$L$999,0),1)),INDEX('Cycle 10'!C$10:C$999,MATCH($A1526,'Cycle 10'!$L$10:$L$999,0),1)),INDEX('Cycle 11'!C$10:C$999,MATCH($A1526,'Cycle 11'!$L$10:$L$999,0),1)),"")="","",IFERROR(IFERROR(IFERROR(IFERROR(IFERROR(IFERROR(IFERROR(IFERROR(IFERROR(IFERROR(IFERROR(IFERROR(INDEX(Summer!C$10:C$999,MATCH($A1526,Summer!$L$10:$L$999,0),1),INDEX('Cycle 1'!C$10:C$999,MATCH($A1526,'Cycle 1'!$L$10:$L$999,0),1)),INDEX('Cycle 2'!C$10:C$999,MATCH($A1526,'Cycle 2'!$L$10:$L$999,0),1)),INDEX('Cycle 3'!C$10:C$999,MATCH($A1526,'Cycle 3'!$L$10:$L$999,0),1)),INDEX('Cycle 4'!C$10:C$999,MATCH($A1526,'Cycle 4'!$L$10:$L$999,0),1)),INDEX('Cycle 5'!C$10:C$999,MATCH($A1526,'Cycle 5'!$L$10:$L$999,0),1)),INDEX('Cycle 6'!C$10:C$999,MATCH($A1526,'Cycle 6'!$L$10:$L$999,0),1)),INDEX('Cycle 7'!C$10:C$999,MATCH($A1526,'Cycle 7'!$L$10:$L$999,0),1)),INDEX('Cycle 8'!C$10:C$999,MATCH($A1526,'Cycle 8'!$L$10:$L$999,0),1)),INDEX('Cycle 9'!C$10:C$999,MATCH($A1526,'Cycle 9'!$L$10:$L$999,0),1)),INDEX('Cycle 10'!C$10:C$999,MATCH($A1526,'Cycle 10'!$L$10:$L$999,0),1)),INDEX('Cycle 11'!C$10:C$999,MATCH($A1526,'Cycle 11'!$L$10:$L$999,0),1)),""))</f>
        <v/>
      </c>
      <c r="E1526" t="str">
        <f>IF(IFERROR(IFERROR(IFERROR(IFERROR(IFERROR(IFERROR(IFERROR(IFERROR(IFERROR(IFERROR(IFERROR(IFERROR(INDEX(Summer!D$10:D$999,MATCH($A1526,Summer!$L$10:$L$999,0),1),INDEX('Cycle 1'!D$10:D$999,MATCH($A1526,'Cycle 1'!$L$10:$L$999,0),1)),INDEX('Cycle 2'!D$10:D$999,MATCH($A1526,'Cycle 2'!$L$10:$L$999,0),1)),INDEX('Cycle 3'!D$10:D$999,MATCH($A1526,'Cycle 3'!$L$10:$L$999,0),1)),INDEX('Cycle 4'!D$10:D$999,MATCH($A1526,'Cycle 4'!$L$10:$L$999,0),1)),INDEX('Cycle 5'!D$10:D$999,MATCH($A1526,'Cycle 5'!$L$10:$L$999,0),1)),INDEX('Cycle 6'!D$10:D$999,MATCH($A1526,'Cycle 6'!$L$10:$L$999,0),1)),INDEX('Cycle 7'!D$10:D$999,MATCH($A1526,'Cycle 7'!$L$10:$L$999,0),1)),INDEX('Cycle 8'!D$10:D$999,MATCH($A1526,'Cycle 8'!$L$10:$L$999,0),1)),INDEX('Cycle 9'!D$10:D$999,MATCH($A1526,'Cycle 9'!$L$10:$L$999,0),1)),INDEX('Cycle 10'!D$10:D$999,MATCH($A1526,'Cycle 10'!$L$10:$L$999,0),1)),INDEX('Cycle 11'!D$10:D$999,MATCH($A1526,'Cycle 11'!$L$10:$L$999,0),1)),"")="","",IFERROR(IFERROR(IFERROR(IFERROR(IFERROR(IFERROR(IFERROR(IFERROR(IFERROR(IFERROR(IFERROR(IFERROR(INDEX(Summer!D$10:D$999,MATCH($A1526,Summer!$L$10:$L$999,0),1),INDEX('Cycle 1'!D$10:D$999,MATCH($A1526,'Cycle 1'!$L$10:$L$999,0),1)),INDEX('Cycle 2'!D$10:D$999,MATCH($A1526,'Cycle 2'!$L$10:$L$999,0),1)),INDEX('Cycle 3'!D$10:D$999,MATCH($A1526,'Cycle 3'!$L$10:$L$999,0),1)),INDEX('Cycle 4'!D$10:D$999,MATCH($A1526,'Cycle 4'!$L$10:$L$999,0),1)),INDEX('Cycle 5'!D$10:D$999,MATCH($A1526,'Cycle 5'!$L$10:$L$999,0),1)),INDEX('Cycle 6'!D$10:D$999,MATCH($A1526,'Cycle 6'!$L$10:$L$999,0),1)),INDEX('Cycle 7'!D$10:D$999,MATCH($A1526,'Cycle 7'!$L$10:$L$999,0),1)),INDEX('Cycle 8'!D$10:D$999,MATCH($A1526,'Cycle 8'!$L$10:$L$999,0),1)),INDEX('Cycle 9'!D$10:D$999,MATCH($A1526,'Cycle 9'!$L$10:$L$999,0),1)),INDEX('Cycle 10'!D$10:D$999,MATCH($A1526,'Cycle 10'!$L$10:$L$999,0),1)),INDEX('Cycle 11'!D$10:D$999,MATCH($A1526,'Cycle 11'!$L$10:$L$999,0),1)),""))</f>
        <v/>
      </c>
      <c r="F1526" t="str">
        <f>IF(IFERROR(IFERROR(IFERROR(IFERROR(IFERROR(IFERROR(IFERROR(IFERROR(IFERROR(IFERROR(IFERROR(IFERROR(INDEX(Summer!E$10:E$999,MATCH($A1526,Summer!$L$10:$L$999,0),1),INDEX('Cycle 1'!E$10:E$999,MATCH($A1526,'Cycle 1'!$L$10:$L$999,0),1)),INDEX('Cycle 2'!E$10:E$999,MATCH($A1526,'Cycle 2'!$L$10:$L$999,0),1)),INDEX('Cycle 3'!E$10:E$999,MATCH($A1526,'Cycle 3'!$L$10:$L$999,0),1)),INDEX('Cycle 4'!E$10:E$999,MATCH($A1526,'Cycle 4'!$L$10:$L$999,0),1)),INDEX('Cycle 5'!E$10:E$999,MATCH($A1526,'Cycle 5'!$L$10:$L$999,0),1)),INDEX('Cycle 6'!E$10:E$999,MATCH($A1526,'Cycle 6'!$L$10:$L$999,0),1)),INDEX('Cycle 7'!E$10:E$999,MATCH($A1526,'Cycle 7'!$L$10:$L$999,0),1)),INDEX('Cycle 8'!E$10:E$999,MATCH($A1526,'Cycle 8'!$L$10:$L$999,0),1)),INDEX('Cycle 9'!E$10:E$999,MATCH($A1526,'Cycle 9'!$L$10:$L$999,0),1)),INDEX('Cycle 10'!E$10:E$999,MATCH($A1526,'Cycle 10'!$L$10:$L$999,0),1)),INDEX('Cycle 11'!E$10:E$999,MATCH($A1526,'Cycle 11'!$L$10:$L$999,0),1)),"")="","",IFERROR(IFERROR(IFERROR(IFERROR(IFERROR(IFERROR(IFERROR(IFERROR(IFERROR(IFERROR(IFERROR(IFERROR(INDEX(Summer!E$10:E$999,MATCH($A1526,Summer!$L$10:$L$999,0),1),INDEX('Cycle 1'!E$10:E$999,MATCH($A1526,'Cycle 1'!$L$10:$L$999,0),1)),INDEX('Cycle 2'!E$10:E$999,MATCH($A1526,'Cycle 2'!$L$10:$L$999,0),1)),INDEX('Cycle 3'!E$10:E$999,MATCH($A1526,'Cycle 3'!$L$10:$L$999,0),1)),INDEX('Cycle 4'!E$10:E$999,MATCH($A1526,'Cycle 4'!$L$10:$L$999,0),1)),INDEX('Cycle 5'!E$10:E$999,MATCH($A1526,'Cycle 5'!$L$10:$L$999,0),1)),INDEX('Cycle 6'!E$10:E$999,MATCH($A1526,'Cycle 6'!$L$10:$L$999,0),1)),INDEX('Cycle 7'!E$10:E$999,MATCH($A1526,'Cycle 7'!$L$10:$L$999,0),1)),INDEX('Cycle 8'!E$10:E$999,MATCH($A1526,'Cycle 8'!$L$10:$L$999,0),1)),INDEX('Cycle 9'!E$10:E$999,MATCH($A1526,'Cycle 9'!$L$10:$L$999,0),1)),INDEX('Cycle 10'!E$10:E$999,MATCH($A1526,'Cycle 10'!$L$10:$L$999,0),1)),INDEX('Cycle 11'!E$10:E$999,MATCH($A1526,'Cycle 11'!$L$10:$L$999,0),1)),""))</f>
        <v/>
      </c>
      <c r="G1526" t="str">
        <f>IF(IFERROR(IFERROR(IFERROR(IFERROR(IFERROR(IFERROR(IFERROR(IFERROR(IFERROR(IFERROR(IFERROR(IFERROR(INDEX(Summer!F$10:F$999,MATCH($A1526,Summer!$L$10:$L$999,0),1),INDEX('Cycle 1'!F$10:F$999,MATCH($A1526,'Cycle 1'!$L$10:$L$999,0),1)),INDEX('Cycle 2'!F$10:F$999,MATCH($A1526,'Cycle 2'!$L$10:$L$999,0),1)),INDEX('Cycle 3'!F$10:F$999,MATCH($A1526,'Cycle 3'!$L$10:$L$999,0),1)),INDEX('Cycle 4'!F$10:F$999,MATCH($A1526,'Cycle 4'!$L$10:$L$999,0),1)),INDEX('Cycle 5'!F$10:F$999,MATCH($A1526,'Cycle 5'!$L$10:$L$999,0),1)),INDEX('Cycle 6'!F$10:F$999,MATCH($A1526,'Cycle 6'!$L$10:$L$999,0),1)),INDEX('Cycle 7'!F$10:F$999,MATCH($A1526,'Cycle 7'!$L$10:$L$999,0),1)),INDEX('Cycle 8'!F$10:F$999,MATCH($A1526,'Cycle 8'!$L$10:$L$999,0),1)),INDEX('Cycle 9'!F$10:F$999,MATCH($A1526,'Cycle 9'!$L$10:$L$999,0),1)),INDEX('Cycle 10'!F$10:F$999,MATCH($A1526,'Cycle 10'!$L$10:$L$999,0),1)),INDEX('Cycle 11'!F$10:F$999,MATCH($A1526,'Cycle 11'!$L$10:$L$999,0),1)),"")="","",IFERROR(IFERROR(IFERROR(IFERROR(IFERROR(IFERROR(IFERROR(IFERROR(IFERROR(IFERROR(IFERROR(IFERROR(INDEX(Summer!F$10:F$999,MATCH($A1526,Summer!$L$10:$L$999,0),1),INDEX('Cycle 1'!F$10:F$999,MATCH($A1526,'Cycle 1'!$L$10:$L$999,0),1)),INDEX('Cycle 2'!F$10:F$999,MATCH($A1526,'Cycle 2'!$L$10:$L$999,0),1)),INDEX('Cycle 3'!F$10:F$999,MATCH($A1526,'Cycle 3'!$L$10:$L$999,0),1)),INDEX('Cycle 4'!F$10:F$999,MATCH($A1526,'Cycle 4'!$L$10:$L$999,0),1)),INDEX('Cycle 5'!F$10:F$999,MATCH($A1526,'Cycle 5'!$L$10:$L$999,0),1)),INDEX('Cycle 6'!F$10:F$999,MATCH($A1526,'Cycle 6'!$L$10:$L$999,0),1)),INDEX('Cycle 7'!F$10:F$999,MATCH($A1526,'Cycle 7'!$L$10:$L$999,0),1)),INDEX('Cycle 8'!F$10:F$999,MATCH($A1526,'Cycle 8'!$L$10:$L$999,0),1)),INDEX('Cycle 9'!F$10:F$999,MATCH($A1526,'Cycle 9'!$L$10:$L$999,0),1)),INDEX('Cycle 10'!F$10:F$999,MATCH($A1526,'Cycle 10'!$L$10:$L$999,0),1)),INDEX('Cycle 11'!F$10:F$999,MATCH($A1526,'Cycle 11'!$L$10:$L$999,0),1)),""))</f>
        <v/>
      </c>
      <c r="H1526" t="str">
        <f>IF(IFERROR(IFERROR(IFERROR(IFERROR(IFERROR(IFERROR(IFERROR(IFERROR(IFERROR(IFERROR(IFERROR(IFERROR(INDEX(Summer!G$10:G$999,MATCH($A1526,Summer!$L$10:$L$999,0),1),INDEX('Cycle 1'!G$10:G$999,MATCH($A1526,'Cycle 1'!$L$10:$L$999,0),1)),INDEX('Cycle 2'!G$10:G$999,MATCH($A1526,'Cycle 2'!$L$10:$L$999,0),1)),INDEX('Cycle 3'!G$10:G$999,MATCH($A1526,'Cycle 3'!$L$10:$L$999,0),1)),INDEX('Cycle 4'!G$10:G$999,MATCH($A1526,'Cycle 4'!$L$10:$L$999,0),1)),INDEX('Cycle 5'!G$10:G$999,MATCH($A1526,'Cycle 5'!$L$10:$L$999,0),1)),INDEX('Cycle 6'!G$10:G$999,MATCH($A1526,'Cycle 6'!$L$10:$L$999,0),1)),INDEX('Cycle 7'!G$10:G$999,MATCH($A1526,'Cycle 7'!$L$10:$L$999,0),1)),INDEX('Cycle 8'!G$10:G$999,MATCH($A1526,'Cycle 8'!$L$10:$L$999,0),1)),INDEX('Cycle 9'!G$10:G$999,MATCH($A1526,'Cycle 9'!$L$10:$L$999,0),1)),INDEX('Cycle 10'!G$10:G$999,MATCH($A1526,'Cycle 10'!$L$10:$L$999,0),1)),INDEX('Cycle 11'!G$10:G$999,MATCH($A1526,'Cycle 11'!$L$10:$L$999,0),1)),"")="","",IFERROR(IFERROR(IFERROR(IFERROR(IFERROR(IFERROR(IFERROR(IFERROR(IFERROR(IFERROR(IFERROR(IFERROR(INDEX(Summer!G$10:G$999,MATCH($A1526,Summer!$L$10:$L$999,0),1),INDEX('Cycle 1'!G$10:G$999,MATCH($A1526,'Cycle 1'!$L$10:$L$999,0),1)),INDEX('Cycle 2'!G$10:G$999,MATCH($A1526,'Cycle 2'!$L$10:$L$999,0),1)),INDEX('Cycle 3'!G$10:G$999,MATCH($A1526,'Cycle 3'!$L$10:$L$999,0),1)),INDEX('Cycle 4'!G$10:G$999,MATCH($A1526,'Cycle 4'!$L$10:$L$999,0),1)),INDEX('Cycle 5'!G$10:G$999,MATCH($A1526,'Cycle 5'!$L$10:$L$999,0),1)),INDEX('Cycle 6'!G$10:G$999,MATCH($A1526,'Cycle 6'!$L$10:$L$999,0),1)),INDEX('Cycle 7'!G$10:G$999,MATCH($A1526,'Cycle 7'!$L$10:$L$999,0),1)),INDEX('Cycle 8'!G$10:G$999,MATCH($A1526,'Cycle 8'!$L$10:$L$999,0),1)),INDEX('Cycle 9'!G$10:G$999,MATCH($A1526,'Cycle 9'!$L$10:$L$999,0),1)),INDEX('Cycle 10'!G$10:G$999,MATCH($A1526,'Cycle 10'!$L$10:$L$999,0),1)),INDEX('Cycle 11'!G$10:G$999,MATCH($A1526,'Cycle 11'!$L$10:$L$999,0),1)),""))</f>
        <v/>
      </c>
      <c r="I1526">
        <f>IFERROR(IF(C1526="",MAX(I$1:I1525),IF(ROW(C$2)=ROW(C1526),1,IF(ISERROR(VLOOKUP(C1526,C$2:C1525,1,FALSE)),MAX(I$1:I1525)+1,MAX(I$1:I1525)))),"")</f>
        <v>0</v>
      </c>
      <c r="J1526" t="str">
        <f t="shared" si="150"/>
        <v/>
      </c>
      <c r="K1526" t="str">
        <f t="shared" si="154"/>
        <v/>
      </c>
      <c r="L1526" t="str">
        <f t="shared" si="154"/>
        <v/>
      </c>
      <c r="M1526" t="str">
        <f t="shared" si="154"/>
        <v/>
      </c>
      <c r="N1526" t="str">
        <f t="shared" si="154"/>
        <v/>
      </c>
      <c r="O1526" t="str">
        <f t="shared" si="154"/>
        <v/>
      </c>
      <c r="P1526" t="str">
        <f t="shared" si="154"/>
        <v/>
      </c>
      <c r="Q1526" t="str">
        <f t="shared" si="154"/>
        <v/>
      </c>
      <c r="R1526" t="str">
        <f t="shared" si="154"/>
        <v/>
      </c>
      <c r="S1526" t="str">
        <f t="shared" si="154"/>
        <v/>
      </c>
      <c r="T1526" t="str">
        <f t="shared" si="154"/>
        <v/>
      </c>
      <c r="U1526" t="str">
        <f t="shared" si="154"/>
        <v/>
      </c>
      <c r="V1526" t="str">
        <f t="shared" si="154"/>
        <v/>
      </c>
      <c r="W1526" t="str">
        <f t="shared" si="151"/>
        <v/>
      </c>
      <c r="X1526">
        <f>IF(OR(H1526="No",H1526=""),0,IF(COUNTIFS(H$2:H1526,"Yes",C$2:C1526,C1526)&gt;1,0,COUNTIFS(H$2:H1526,"Yes",C$2:C1526,C1526)))+IF(X1525=$X$1,0,X1525)</f>
        <v>0</v>
      </c>
    </row>
    <row r="1527" spans="1:24" x14ac:dyDescent="0.3">
      <c r="A1527">
        <f>ROWS($A$2:$A1527)</f>
        <v>1526</v>
      </c>
      <c r="B1527" t="str">
        <f>IF(ISERROR(VLOOKUP(A1527,Summer!L$11:L$500,1,FALSE)),IF(ISERROR(VLOOKUP(A1527,'Cycle 1'!L$11:L$500,1,FALSE)),IF(ISERROR(VLOOKUP(A1527,'Cycle 2'!L$11:L$500,1,FALSE)),IF(ISERROR(VLOOKUP(A1527,'Cycle 3'!L$11:L$500,1,FALSE)),IF(ISERROR(VLOOKUP(A1527,'Cycle 4'!L$11:L$500,1,FALSE)),IF(ISERROR(VLOOKUP(A1527,'Cycle 5'!L$11:L$500,1,FALSE)),IF(ISERROR(VLOOKUP(A1527,'Cycle 6'!L$11:L$500,1,FALSE)),IF(ISERROR(VLOOKUP(A1527,'Cycle 7'!L$11:L$500,1,FALSE)),IF(ISERROR(VLOOKUP(A1527,'Cycle 8'!L$11:L$500,1,FALSE)),IF(ISERROR(VLOOKUP(A1527,'Cycle 9'!L$11:L$500,1,FALSE)),IF(ISERROR(VLOOKUP(A1527,'Cycle 10'!L$11:L$500,1,FALSE)),IF(ISERROR(VLOOKUP(A1527,'Cycle 11'!L$11:L$500,1,FALSE)),"","Cycle 11"),"Cycle 10"),"Cycle 9"),"Cycle 8"),"Cycle 7"),"Cycle 6"),"Cycle 5"),"Cycle 4"),"Cycle 3"),"Cycle 2"),"Cycle 1"),"Summer")</f>
        <v/>
      </c>
      <c r="C1527" t="str">
        <f>IF(IFERROR(IFERROR(IFERROR(IFERROR(IFERROR(IFERROR(IFERROR(IFERROR(IFERROR(IFERROR(IFERROR(IFERROR(INDEX(Summer!B$10:B$999,MATCH($A1527,Summer!$L$10:$L$999,0),1),INDEX('Cycle 1'!B$10:B$999,MATCH($A1527,'Cycle 1'!$L$10:$L$999,0),1)),INDEX('Cycle 2'!B$10:B$999,MATCH($A1527,'Cycle 2'!$L$10:$L$999,0),1)),INDEX('Cycle 3'!B$10:B$999,MATCH($A1527,'Cycle 3'!$L$10:$L$999,0),1)),INDEX('Cycle 4'!B$10:B$999,MATCH($A1527,'Cycle 4'!$L$10:$L$999,0),1)),INDEX('Cycle 5'!B$10:B$999,MATCH($A1527,'Cycle 5'!$L$10:$L$999,0),1)),INDEX('Cycle 6'!B$10:B$999,MATCH($A1527,'Cycle 6'!$L$10:$L$999,0),1)),INDEX('Cycle 7'!B$10:B$999,MATCH($A1527,'Cycle 7'!$L$10:$L$999,0),1)),INDEX('Cycle 8'!B$10:B$999,MATCH($A1527,'Cycle 8'!$L$10:$L$999,0),1)),INDEX('Cycle 9'!B$10:B$999,MATCH($A1527,'Cycle 9'!$L$10:$L$999,0),1)),INDEX('Cycle 10'!B$10:B$999,MATCH($A1527,'Cycle 10'!$L$10:$L$999,0),1)),INDEX('Cycle 11'!B$10:B$999,MATCH($A1527,'Cycle 11'!$L$10:$L$999,0),1)),"")="","",IFERROR(IFERROR(IFERROR(IFERROR(IFERROR(IFERROR(IFERROR(IFERROR(IFERROR(IFERROR(IFERROR(IFERROR(INDEX(Summer!B$10:B$999,MATCH($A1527,Summer!$L$10:$L$999,0),1),INDEX('Cycle 1'!B$10:B$999,MATCH($A1527,'Cycle 1'!$L$10:$L$999,0),1)),INDEX('Cycle 2'!B$10:B$999,MATCH($A1527,'Cycle 2'!$L$10:$L$999,0),1)),INDEX('Cycle 3'!B$10:B$999,MATCH($A1527,'Cycle 3'!$L$10:$L$999,0),1)),INDEX('Cycle 4'!B$10:B$999,MATCH($A1527,'Cycle 4'!$L$10:$L$999,0),1)),INDEX('Cycle 5'!B$10:B$999,MATCH($A1527,'Cycle 5'!$L$10:$L$999,0),1)),INDEX('Cycle 6'!B$10:B$999,MATCH($A1527,'Cycle 6'!$L$10:$L$999,0),1)),INDEX('Cycle 7'!B$10:B$999,MATCH($A1527,'Cycle 7'!$L$10:$L$999,0),1)),INDEX('Cycle 8'!B$10:B$999,MATCH($A1527,'Cycle 8'!$L$10:$L$999,0),1)),INDEX('Cycle 9'!B$10:B$999,MATCH($A1527,'Cycle 9'!$L$10:$L$999,0),1)),INDEX('Cycle 10'!B$10:B$999,MATCH($A1527,'Cycle 10'!$L$10:$L$999,0),1)),INDEX('Cycle 11'!B$10:B$999,MATCH($A1527,'Cycle 11'!$L$10:$L$999,0),1)),""))</f>
        <v/>
      </c>
      <c r="D1527" t="str">
        <f>IF(IFERROR(IFERROR(IFERROR(IFERROR(IFERROR(IFERROR(IFERROR(IFERROR(IFERROR(IFERROR(IFERROR(IFERROR(INDEX(Summer!C$10:C$999,MATCH($A1527,Summer!$L$10:$L$999,0),1),INDEX('Cycle 1'!C$10:C$999,MATCH($A1527,'Cycle 1'!$L$10:$L$999,0),1)),INDEX('Cycle 2'!C$10:C$999,MATCH($A1527,'Cycle 2'!$L$10:$L$999,0),1)),INDEX('Cycle 3'!C$10:C$999,MATCH($A1527,'Cycle 3'!$L$10:$L$999,0),1)),INDEX('Cycle 4'!C$10:C$999,MATCH($A1527,'Cycle 4'!$L$10:$L$999,0),1)),INDEX('Cycle 5'!C$10:C$999,MATCH($A1527,'Cycle 5'!$L$10:$L$999,0),1)),INDEX('Cycle 6'!C$10:C$999,MATCH($A1527,'Cycle 6'!$L$10:$L$999,0),1)),INDEX('Cycle 7'!C$10:C$999,MATCH($A1527,'Cycle 7'!$L$10:$L$999,0),1)),INDEX('Cycle 8'!C$10:C$999,MATCH($A1527,'Cycle 8'!$L$10:$L$999,0),1)),INDEX('Cycle 9'!C$10:C$999,MATCH($A1527,'Cycle 9'!$L$10:$L$999,0),1)),INDEX('Cycle 10'!C$10:C$999,MATCH($A1527,'Cycle 10'!$L$10:$L$999,0),1)),INDEX('Cycle 11'!C$10:C$999,MATCH($A1527,'Cycle 11'!$L$10:$L$999,0),1)),"")="","",IFERROR(IFERROR(IFERROR(IFERROR(IFERROR(IFERROR(IFERROR(IFERROR(IFERROR(IFERROR(IFERROR(IFERROR(INDEX(Summer!C$10:C$999,MATCH($A1527,Summer!$L$10:$L$999,0),1),INDEX('Cycle 1'!C$10:C$999,MATCH($A1527,'Cycle 1'!$L$10:$L$999,0),1)),INDEX('Cycle 2'!C$10:C$999,MATCH($A1527,'Cycle 2'!$L$10:$L$999,0),1)),INDEX('Cycle 3'!C$10:C$999,MATCH($A1527,'Cycle 3'!$L$10:$L$999,0),1)),INDEX('Cycle 4'!C$10:C$999,MATCH($A1527,'Cycle 4'!$L$10:$L$999,0),1)),INDEX('Cycle 5'!C$10:C$999,MATCH($A1527,'Cycle 5'!$L$10:$L$999,0),1)),INDEX('Cycle 6'!C$10:C$999,MATCH($A1527,'Cycle 6'!$L$10:$L$999,0),1)),INDEX('Cycle 7'!C$10:C$999,MATCH($A1527,'Cycle 7'!$L$10:$L$999,0),1)),INDEX('Cycle 8'!C$10:C$999,MATCH($A1527,'Cycle 8'!$L$10:$L$999,0),1)),INDEX('Cycle 9'!C$10:C$999,MATCH($A1527,'Cycle 9'!$L$10:$L$999,0),1)),INDEX('Cycle 10'!C$10:C$999,MATCH($A1527,'Cycle 10'!$L$10:$L$999,0),1)),INDEX('Cycle 11'!C$10:C$999,MATCH($A1527,'Cycle 11'!$L$10:$L$999,0),1)),""))</f>
        <v/>
      </c>
      <c r="E1527" t="str">
        <f>IF(IFERROR(IFERROR(IFERROR(IFERROR(IFERROR(IFERROR(IFERROR(IFERROR(IFERROR(IFERROR(IFERROR(IFERROR(INDEX(Summer!D$10:D$999,MATCH($A1527,Summer!$L$10:$L$999,0),1),INDEX('Cycle 1'!D$10:D$999,MATCH($A1527,'Cycle 1'!$L$10:$L$999,0),1)),INDEX('Cycle 2'!D$10:D$999,MATCH($A1527,'Cycle 2'!$L$10:$L$999,0),1)),INDEX('Cycle 3'!D$10:D$999,MATCH($A1527,'Cycle 3'!$L$10:$L$999,0),1)),INDEX('Cycle 4'!D$10:D$999,MATCH($A1527,'Cycle 4'!$L$10:$L$999,0),1)),INDEX('Cycle 5'!D$10:D$999,MATCH($A1527,'Cycle 5'!$L$10:$L$999,0),1)),INDEX('Cycle 6'!D$10:D$999,MATCH($A1527,'Cycle 6'!$L$10:$L$999,0),1)),INDEX('Cycle 7'!D$10:D$999,MATCH($A1527,'Cycle 7'!$L$10:$L$999,0),1)),INDEX('Cycle 8'!D$10:D$999,MATCH($A1527,'Cycle 8'!$L$10:$L$999,0),1)),INDEX('Cycle 9'!D$10:D$999,MATCH($A1527,'Cycle 9'!$L$10:$L$999,0),1)),INDEX('Cycle 10'!D$10:D$999,MATCH($A1527,'Cycle 10'!$L$10:$L$999,0),1)),INDEX('Cycle 11'!D$10:D$999,MATCH($A1527,'Cycle 11'!$L$10:$L$999,0),1)),"")="","",IFERROR(IFERROR(IFERROR(IFERROR(IFERROR(IFERROR(IFERROR(IFERROR(IFERROR(IFERROR(IFERROR(IFERROR(INDEX(Summer!D$10:D$999,MATCH($A1527,Summer!$L$10:$L$999,0),1),INDEX('Cycle 1'!D$10:D$999,MATCH($A1527,'Cycle 1'!$L$10:$L$999,0),1)),INDEX('Cycle 2'!D$10:D$999,MATCH($A1527,'Cycle 2'!$L$10:$L$999,0),1)),INDEX('Cycle 3'!D$10:D$999,MATCH($A1527,'Cycle 3'!$L$10:$L$999,0),1)),INDEX('Cycle 4'!D$10:D$999,MATCH($A1527,'Cycle 4'!$L$10:$L$999,0),1)),INDEX('Cycle 5'!D$10:D$999,MATCH($A1527,'Cycle 5'!$L$10:$L$999,0),1)),INDEX('Cycle 6'!D$10:D$999,MATCH($A1527,'Cycle 6'!$L$10:$L$999,0),1)),INDEX('Cycle 7'!D$10:D$999,MATCH($A1527,'Cycle 7'!$L$10:$L$999,0),1)),INDEX('Cycle 8'!D$10:D$999,MATCH($A1527,'Cycle 8'!$L$10:$L$999,0),1)),INDEX('Cycle 9'!D$10:D$999,MATCH($A1527,'Cycle 9'!$L$10:$L$999,0),1)),INDEX('Cycle 10'!D$10:D$999,MATCH($A1527,'Cycle 10'!$L$10:$L$999,0),1)),INDEX('Cycle 11'!D$10:D$999,MATCH($A1527,'Cycle 11'!$L$10:$L$999,0),1)),""))</f>
        <v/>
      </c>
      <c r="F1527" t="str">
        <f>IF(IFERROR(IFERROR(IFERROR(IFERROR(IFERROR(IFERROR(IFERROR(IFERROR(IFERROR(IFERROR(IFERROR(IFERROR(INDEX(Summer!E$10:E$999,MATCH($A1527,Summer!$L$10:$L$999,0),1),INDEX('Cycle 1'!E$10:E$999,MATCH($A1527,'Cycle 1'!$L$10:$L$999,0),1)),INDEX('Cycle 2'!E$10:E$999,MATCH($A1527,'Cycle 2'!$L$10:$L$999,0),1)),INDEX('Cycle 3'!E$10:E$999,MATCH($A1527,'Cycle 3'!$L$10:$L$999,0),1)),INDEX('Cycle 4'!E$10:E$999,MATCH($A1527,'Cycle 4'!$L$10:$L$999,0),1)),INDEX('Cycle 5'!E$10:E$999,MATCH($A1527,'Cycle 5'!$L$10:$L$999,0),1)),INDEX('Cycle 6'!E$10:E$999,MATCH($A1527,'Cycle 6'!$L$10:$L$999,0),1)),INDEX('Cycle 7'!E$10:E$999,MATCH($A1527,'Cycle 7'!$L$10:$L$999,0),1)),INDEX('Cycle 8'!E$10:E$999,MATCH($A1527,'Cycle 8'!$L$10:$L$999,0),1)),INDEX('Cycle 9'!E$10:E$999,MATCH($A1527,'Cycle 9'!$L$10:$L$999,0),1)),INDEX('Cycle 10'!E$10:E$999,MATCH($A1527,'Cycle 10'!$L$10:$L$999,0),1)),INDEX('Cycle 11'!E$10:E$999,MATCH($A1527,'Cycle 11'!$L$10:$L$999,0),1)),"")="","",IFERROR(IFERROR(IFERROR(IFERROR(IFERROR(IFERROR(IFERROR(IFERROR(IFERROR(IFERROR(IFERROR(IFERROR(INDEX(Summer!E$10:E$999,MATCH($A1527,Summer!$L$10:$L$999,0),1),INDEX('Cycle 1'!E$10:E$999,MATCH($A1527,'Cycle 1'!$L$10:$L$999,0),1)),INDEX('Cycle 2'!E$10:E$999,MATCH($A1527,'Cycle 2'!$L$10:$L$999,0),1)),INDEX('Cycle 3'!E$10:E$999,MATCH($A1527,'Cycle 3'!$L$10:$L$999,0),1)),INDEX('Cycle 4'!E$10:E$999,MATCH($A1527,'Cycle 4'!$L$10:$L$999,0),1)),INDEX('Cycle 5'!E$10:E$999,MATCH($A1527,'Cycle 5'!$L$10:$L$999,0),1)),INDEX('Cycle 6'!E$10:E$999,MATCH($A1527,'Cycle 6'!$L$10:$L$999,0),1)),INDEX('Cycle 7'!E$10:E$999,MATCH($A1527,'Cycle 7'!$L$10:$L$999,0),1)),INDEX('Cycle 8'!E$10:E$999,MATCH($A1527,'Cycle 8'!$L$10:$L$999,0),1)),INDEX('Cycle 9'!E$10:E$999,MATCH($A1527,'Cycle 9'!$L$10:$L$999,0),1)),INDEX('Cycle 10'!E$10:E$999,MATCH($A1527,'Cycle 10'!$L$10:$L$999,0),1)),INDEX('Cycle 11'!E$10:E$999,MATCH($A1527,'Cycle 11'!$L$10:$L$999,0),1)),""))</f>
        <v/>
      </c>
      <c r="G1527" t="str">
        <f>IF(IFERROR(IFERROR(IFERROR(IFERROR(IFERROR(IFERROR(IFERROR(IFERROR(IFERROR(IFERROR(IFERROR(IFERROR(INDEX(Summer!F$10:F$999,MATCH($A1527,Summer!$L$10:$L$999,0),1),INDEX('Cycle 1'!F$10:F$999,MATCH($A1527,'Cycle 1'!$L$10:$L$999,0),1)),INDEX('Cycle 2'!F$10:F$999,MATCH($A1527,'Cycle 2'!$L$10:$L$999,0),1)),INDEX('Cycle 3'!F$10:F$999,MATCH($A1527,'Cycle 3'!$L$10:$L$999,0),1)),INDEX('Cycle 4'!F$10:F$999,MATCH($A1527,'Cycle 4'!$L$10:$L$999,0),1)),INDEX('Cycle 5'!F$10:F$999,MATCH($A1527,'Cycle 5'!$L$10:$L$999,0),1)),INDEX('Cycle 6'!F$10:F$999,MATCH($A1527,'Cycle 6'!$L$10:$L$999,0),1)),INDEX('Cycle 7'!F$10:F$999,MATCH($A1527,'Cycle 7'!$L$10:$L$999,0),1)),INDEX('Cycle 8'!F$10:F$999,MATCH($A1527,'Cycle 8'!$L$10:$L$999,0),1)),INDEX('Cycle 9'!F$10:F$999,MATCH($A1527,'Cycle 9'!$L$10:$L$999,0),1)),INDEX('Cycle 10'!F$10:F$999,MATCH($A1527,'Cycle 10'!$L$10:$L$999,0),1)),INDEX('Cycle 11'!F$10:F$999,MATCH($A1527,'Cycle 11'!$L$10:$L$999,0),1)),"")="","",IFERROR(IFERROR(IFERROR(IFERROR(IFERROR(IFERROR(IFERROR(IFERROR(IFERROR(IFERROR(IFERROR(IFERROR(INDEX(Summer!F$10:F$999,MATCH($A1527,Summer!$L$10:$L$999,0),1),INDEX('Cycle 1'!F$10:F$999,MATCH($A1527,'Cycle 1'!$L$10:$L$999,0),1)),INDEX('Cycle 2'!F$10:F$999,MATCH($A1527,'Cycle 2'!$L$10:$L$999,0),1)),INDEX('Cycle 3'!F$10:F$999,MATCH($A1527,'Cycle 3'!$L$10:$L$999,0),1)),INDEX('Cycle 4'!F$10:F$999,MATCH($A1527,'Cycle 4'!$L$10:$L$999,0),1)),INDEX('Cycle 5'!F$10:F$999,MATCH($A1527,'Cycle 5'!$L$10:$L$999,0),1)),INDEX('Cycle 6'!F$10:F$999,MATCH($A1527,'Cycle 6'!$L$10:$L$999,0),1)),INDEX('Cycle 7'!F$10:F$999,MATCH($A1527,'Cycle 7'!$L$10:$L$999,0),1)),INDEX('Cycle 8'!F$10:F$999,MATCH($A1527,'Cycle 8'!$L$10:$L$999,0),1)),INDEX('Cycle 9'!F$10:F$999,MATCH($A1527,'Cycle 9'!$L$10:$L$999,0),1)),INDEX('Cycle 10'!F$10:F$999,MATCH($A1527,'Cycle 10'!$L$10:$L$999,0),1)),INDEX('Cycle 11'!F$10:F$999,MATCH($A1527,'Cycle 11'!$L$10:$L$999,0),1)),""))</f>
        <v/>
      </c>
      <c r="H1527" t="str">
        <f>IF(IFERROR(IFERROR(IFERROR(IFERROR(IFERROR(IFERROR(IFERROR(IFERROR(IFERROR(IFERROR(IFERROR(IFERROR(INDEX(Summer!G$10:G$999,MATCH($A1527,Summer!$L$10:$L$999,0),1),INDEX('Cycle 1'!G$10:G$999,MATCH($A1527,'Cycle 1'!$L$10:$L$999,0),1)),INDEX('Cycle 2'!G$10:G$999,MATCH($A1527,'Cycle 2'!$L$10:$L$999,0),1)),INDEX('Cycle 3'!G$10:G$999,MATCH($A1527,'Cycle 3'!$L$10:$L$999,0),1)),INDEX('Cycle 4'!G$10:G$999,MATCH($A1527,'Cycle 4'!$L$10:$L$999,0),1)),INDEX('Cycle 5'!G$10:G$999,MATCH($A1527,'Cycle 5'!$L$10:$L$999,0),1)),INDEX('Cycle 6'!G$10:G$999,MATCH($A1527,'Cycle 6'!$L$10:$L$999,0),1)),INDEX('Cycle 7'!G$10:G$999,MATCH($A1527,'Cycle 7'!$L$10:$L$999,0),1)),INDEX('Cycle 8'!G$10:G$999,MATCH($A1527,'Cycle 8'!$L$10:$L$999,0),1)),INDEX('Cycle 9'!G$10:G$999,MATCH($A1527,'Cycle 9'!$L$10:$L$999,0),1)),INDEX('Cycle 10'!G$10:G$999,MATCH($A1527,'Cycle 10'!$L$10:$L$999,0),1)),INDEX('Cycle 11'!G$10:G$999,MATCH($A1527,'Cycle 11'!$L$10:$L$999,0),1)),"")="","",IFERROR(IFERROR(IFERROR(IFERROR(IFERROR(IFERROR(IFERROR(IFERROR(IFERROR(IFERROR(IFERROR(IFERROR(INDEX(Summer!G$10:G$999,MATCH($A1527,Summer!$L$10:$L$999,0),1),INDEX('Cycle 1'!G$10:G$999,MATCH($A1527,'Cycle 1'!$L$10:$L$999,0),1)),INDEX('Cycle 2'!G$10:G$999,MATCH($A1527,'Cycle 2'!$L$10:$L$999,0),1)),INDEX('Cycle 3'!G$10:G$999,MATCH($A1527,'Cycle 3'!$L$10:$L$999,0),1)),INDEX('Cycle 4'!G$10:G$999,MATCH($A1527,'Cycle 4'!$L$10:$L$999,0),1)),INDEX('Cycle 5'!G$10:G$999,MATCH($A1527,'Cycle 5'!$L$10:$L$999,0),1)),INDEX('Cycle 6'!G$10:G$999,MATCH($A1527,'Cycle 6'!$L$10:$L$999,0),1)),INDEX('Cycle 7'!G$10:G$999,MATCH($A1527,'Cycle 7'!$L$10:$L$999,0),1)),INDEX('Cycle 8'!G$10:G$999,MATCH($A1527,'Cycle 8'!$L$10:$L$999,0),1)),INDEX('Cycle 9'!G$10:G$999,MATCH($A1527,'Cycle 9'!$L$10:$L$999,0),1)),INDEX('Cycle 10'!G$10:G$999,MATCH($A1527,'Cycle 10'!$L$10:$L$999,0),1)),INDEX('Cycle 11'!G$10:G$999,MATCH($A1527,'Cycle 11'!$L$10:$L$999,0),1)),""))</f>
        <v/>
      </c>
      <c r="I1527">
        <f>IFERROR(IF(C1527="",MAX(I$1:I1526),IF(ROW(C$2)=ROW(C1527),1,IF(ISERROR(VLOOKUP(C1527,C$2:C1526,1,FALSE)),MAX(I$1:I1526)+1,MAX(I$1:I1526)))),"")</f>
        <v>0</v>
      </c>
      <c r="J1527" t="str">
        <f t="shared" si="150"/>
        <v/>
      </c>
      <c r="K1527" t="str">
        <f t="shared" si="154"/>
        <v/>
      </c>
      <c r="L1527" t="str">
        <f t="shared" si="154"/>
        <v/>
      </c>
      <c r="M1527" t="str">
        <f t="shared" si="154"/>
        <v/>
      </c>
      <c r="N1527" t="str">
        <f t="shared" si="154"/>
        <v/>
      </c>
      <c r="O1527" t="str">
        <f t="shared" si="154"/>
        <v/>
      </c>
      <c r="P1527" t="str">
        <f t="shared" si="154"/>
        <v/>
      </c>
      <c r="Q1527" t="str">
        <f t="shared" si="154"/>
        <v/>
      </c>
      <c r="R1527" t="str">
        <f t="shared" si="154"/>
        <v/>
      </c>
      <c r="S1527" t="str">
        <f t="shared" si="154"/>
        <v/>
      </c>
      <c r="T1527" t="str">
        <f t="shared" si="154"/>
        <v/>
      </c>
      <c r="U1527" t="str">
        <f t="shared" si="154"/>
        <v/>
      </c>
      <c r="V1527" t="str">
        <f t="shared" si="154"/>
        <v/>
      </c>
      <c r="W1527" t="str">
        <f t="shared" si="151"/>
        <v/>
      </c>
      <c r="X1527">
        <f>IF(OR(H1527="No",H1527=""),0,IF(COUNTIFS(H$2:H1527,"Yes",C$2:C1527,C1527)&gt;1,0,COUNTIFS(H$2:H1527,"Yes",C$2:C1527,C1527)))+IF(X1526=$X$1,0,X1526)</f>
        <v>0</v>
      </c>
    </row>
    <row r="1528" spans="1:24" x14ac:dyDescent="0.3">
      <c r="A1528">
        <f>ROWS($A$2:$A1528)</f>
        <v>1527</v>
      </c>
      <c r="B1528" t="str">
        <f>IF(ISERROR(VLOOKUP(A1528,Summer!L$11:L$500,1,FALSE)),IF(ISERROR(VLOOKUP(A1528,'Cycle 1'!L$11:L$500,1,FALSE)),IF(ISERROR(VLOOKUP(A1528,'Cycle 2'!L$11:L$500,1,FALSE)),IF(ISERROR(VLOOKUP(A1528,'Cycle 3'!L$11:L$500,1,FALSE)),IF(ISERROR(VLOOKUP(A1528,'Cycle 4'!L$11:L$500,1,FALSE)),IF(ISERROR(VLOOKUP(A1528,'Cycle 5'!L$11:L$500,1,FALSE)),IF(ISERROR(VLOOKUP(A1528,'Cycle 6'!L$11:L$500,1,FALSE)),IF(ISERROR(VLOOKUP(A1528,'Cycle 7'!L$11:L$500,1,FALSE)),IF(ISERROR(VLOOKUP(A1528,'Cycle 8'!L$11:L$500,1,FALSE)),IF(ISERROR(VLOOKUP(A1528,'Cycle 9'!L$11:L$500,1,FALSE)),IF(ISERROR(VLOOKUP(A1528,'Cycle 10'!L$11:L$500,1,FALSE)),IF(ISERROR(VLOOKUP(A1528,'Cycle 11'!L$11:L$500,1,FALSE)),"","Cycle 11"),"Cycle 10"),"Cycle 9"),"Cycle 8"),"Cycle 7"),"Cycle 6"),"Cycle 5"),"Cycle 4"),"Cycle 3"),"Cycle 2"),"Cycle 1"),"Summer")</f>
        <v/>
      </c>
      <c r="C1528" t="str">
        <f>IF(IFERROR(IFERROR(IFERROR(IFERROR(IFERROR(IFERROR(IFERROR(IFERROR(IFERROR(IFERROR(IFERROR(IFERROR(INDEX(Summer!B$10:B$999,MATCH($A1528,Summer!$L$10:$L$999,0),1),INDEX('Cycle 1'!B$10:B$999,MATCH($A1528,'Cycle 1'!$L$10:$L$999,0),1)),INDEX('Cycle 2'!B$10:B$999,MATCH($A1528,'Cycle 2'!$L$10:$L$999,0),1)),INDEX('Cycle 3'!B$10:B$999,MATCH($A1528,'Cycle 3'!$L$10:$L$999,0),1)),INDEX('Cycle 4'!B$10:B$999,MATCH($A1528,'Cycle 4'!$L$10:$L$999,0),1)),INDEX('Cycle 5'!B$10:B$999,MATCH($A1528,'Cycle 5'!$L$10:$L$999,0),1)),INDEX('Cycle 6'!B$10:B$999,MATCH($A1528,'Cycle 6'!$L$10:$L$999,0),1)),INDEX('Cycle 7'!B$10:B$999,MATCH($A1528,'Cycle 7'!$L$10:$L$999,0),1)),INDEX('Cycle 8'!B$10:B$999,MATCH($A1528,'Cycle 8'!$L$10:$L$999,0),1)),INDEX('Cycle 9'!B$10:B$999,MATCH($A1528,'Cycle 9'!$L$10:$L$999,0),1)),INDEX('Cycle 10'!B$10:B$999,MATCH($A1528,'Cycle 10'!$L$10:$L$999,0),1)),INDEX('Cycle 11'!B$10:B$999,MATCH($A1528,'Cycle 11'!$L$10:$L$999,0),1)),"")="","",IFERROR(IFERROR(IFERROR(IFERROR(IFERROR(IFERROR(IFERROR(IFERROR(IFERROR(IFERROR(IFERROR(IFERROR(INDEX(Summer!B$10:B$999,MATCH($A1528,Summer!$L$10:$L$999,0),1),INDEX('Cycle 1'!B$10:B$999,MATCH($A1528,'Cycle 1'!$L$10:$L$999,0),1)),INDEX('Cycle 2'!B$10:B$999,MATCH($A1528,'Cycle 2'!$L$10:$L$999,0),1)),INDEX('Cycle 3'!B$10:B$999,MATCH($A1528,'Cycle 3'!$L$10:$L$999,0),1)),INDEX('Cycle 4'!B$10:B$999,MATCH($A1528,'Cycle 4'!$L$10:$L$999,0),1)),INDEX('Cycle 5'!B$10:B$999,MATCH($A1528,'Cycle 5'!$L$10:$L$999,0),1)),INDEX('Cycle 6'!B$10:B$999,MATCH($A1528,'Cycle 6'!$L$10:$L$999,0),1)),INDEX('Cycle 7'!B$10:B$999,MATCH($A1528,'Cycle 7'!$L$10:$L$999,0),1)),INDEX('Cycle 8'!B$10:B$999,MATCH($A1528,'Cycle 8'!$L$10:$L$999,0),1)),INDEX('Cycle 9'!B$10:B$999,MATCH($A1528,'Cycle 9'!$L$10:$L$999,0),1)),INDEX('Cycle 10'!B$10:B$999,MATCH($A1528,'Cycle 10'!$L$10:$L$999,0),1)),INDEX('Cycle 11'!B$10:B$999,MATCH($A1528,'Cycle 11'!$L$10:$L$999,0),1)),""))</f>
        <v/>
      </c>
      <c r="D1528" t="str">
        <f>IF(IFERROR(IFERROR(IFERROR(IFERROR(IFERROR(IFERROR(IFERROR(IFERROR(IFERROR(IFERROR(IFERROR(IFERROR(INDEX(Summer!C$10:C$999,MATCH($A1528,Summer!$L$10:$L$999,0),1),INDEX('Cycle 1'!C$10:C$999,MATCH($A1528,'Cycle 1'!$L$10:$L$999,0),1)),INDEX('Cycle 2'!C$10:C$999,MATCH($A1528,'Cycle 2'!$L$10:$L$999,0),1)),INDEX('Cycle 3'!C$10:C$999,MATCH($A1528,'Cycle 3'!$L$10:$L$999,0),1)),INDEX('Cycle 4'!C$10:C$999,MATCH($A1528,'Cycle 4'!$L$10:$L$999,0),1)),INDEX('Cycle 5'!C$10:C$999,MATCH($A1528,'Cycle 5'!$L$10:$L$999,0),1)),INDEX('Cycle 6'!C$10:C$999,MATCH($A1528,'Cycle 6'!$L$10:$L$999,0),1)),INDEX('Cycle 7'!C$10:C$999,MATCH($A1528,'Cycle 7'!$L$10:$L$999,0),1)),INDEX('Cycle 8'!C$10:C$999,MATCH($A1528,'Cycle 8'!$L$10:$L$999,0),1)),INDEX('Cycle 9'!C$10:C$999,MATCH($A1528,'Cycle 9'!$L$10:$L$999,0),1)),INDEX('Cycle 10'!C$10:C$999,MATCH($A1528,'Cycle 10'!$L$10:$L$999,0),1)),INDEX('Cycle 11'!C$10:C$999,MATCH($A1528,'Cycle 11'!$L$10:$L$999,0),1)),"")="","",IFERROR(IFERROR(IFERROR(IFERROR(IFERROR(IFERROR(IFERROR(IFERROR(IFERROR(IFERROR(IFERROR(IFERROR(INDEX(Summer!C$10:C$999,MATCH($A1528,Summer!$L$10:$L$999,0),1),INDEX('Cycle 1'!C$10:C$999,MATCH($A1528,'Cycle 1'!$L$10:$L$999,0),1)),INDEX('Cycle 2'!C$10:C$999,MATCH($A1528,'Cycle 2'!$L$10:$L$999,0),1)),INDEX('Cycle 3'!C$10:C$999,MATCH($A1528,'Cycle 3'!$L$10:$L$999,0),1)),INDEX('Cycle 4'!C$10:C$999,MATCH($A1528,'Cycle 4'!$L$10:$L$999,0),1)),INDEX('Cycle 5'!C$10:C$999,MATCH($A1528,'Cycle 5'!$L$10:$L$999,0),1)),INDEX('Cycle 6'!C$10:C$999,MATCH($A1528,'Cycle 6'!$L$10:$L$999,0),1)),INDEX('Cycle 7'!C$10:C$999,MATCH($A1528,'Cycle 7'!$L$10:$L$999,0),1)),INDEX('Cycle 8'!C$10:C$999,MATCH($A1528,'Cycle 8'!$L$10:$L$999,0),1)),INDEX('Cycle 9'!C$10:C$999,MATCH($A1528,'Cycle 9'!$L$10:$L$999,0),1)),INDEX('Cycle 10'!C$10:C$999,MATCH($A1528,'Cycle 10'!$L$10:$L$999,0),1)),INDEX('Cycle 11'!C$10:C$999,MATCH($A1528,'Cycle 11'!$L$10:$L$999,0),1)),""))</f>
        <v/>
      </c>
      <c r="E1528" t="str">
        <f>IF(IFERROR(IFERROR(IFERROR(IFERROR(IFERROR(IFERROR(IFERROR(IFERROR(IFERROR(IFERROR(IFERROR(IFERROR(INDEX(Summer!D$10:D$999,MATCH($A1528,Summer!$L$10:$L$999,0),1),INDEX('Cycle 1'!D$10:D$999,MATCH($A1528,'Cycle 1'!$L$10:$L$999,0),1)),INDEX('Cycle 2'!D$10:D$999,MATCH($A1528,'Cycle 2'!$L$10:$L$999,0),1)),INDEX('Cycle 3'!D$10:D$999,MATCH($A1528,'Cycle 3'!$L$10:$L$999,0),1)),INDEX('Cycle 4'!D$10:D$999,MATCH($A1528,'Cycle 4'!$L$10:$L$999,0),1)),INDEX('Cycle 5'!D$10:D$999,MATCH($A1528,'Cycle 5'!$L$10:$L$999,0),1)),INDEX('Cycle 6'!D$10:D$999,MATCH($A1528,'Cycle 6'!$L$10:$L$999,0),1)),INDEX('Cycle 7'!D$10:D$999,MATCH($A1528,'Cycle 7'!$L$10:$L$999,0),1)),INDEX('Cycle 8'!D$10:D$999,MATCH($A1528,'Cycle 8'!$L$10:$L$999,0),1)),INDEX('Cycle 9'!D$10:D$999,MATCH($A1528,'Cycle 9'!$L$10:$L$999,0),1)),INDEX('Cycle 10'!D$10:D$999,MATCH($A1528,'Cycle 10'!$L$10:$L$999,0),1)),INDEX('Cycle 11'!D$10:D$999,MATCH($A1528,'Cycle 11'!$L$10:$L$999,0),1)),"")="","",IFERROR(IFERROR(IFERROR(IFERROR(IFERROR(IFERROR(IFERROR(IFERROR(IFERROR(IFERROR(IFERROR(IFERROR(INDEX(Summer!D$10:D$999,MATCH($A1528,Summer!$L$10:$L$999,0),1),INDEX('Cycle 1'!D$10:D$999,MATCH($A1528,'Cycle 1'!$L$10:$L$999,0),1)),INDEX('Cycle 2'!D$10:D$999,MATCH($A1528,'Cycle 2'!$L$10:$L$999,0),1)),INDEX('Cycle 3'!D$10:D$999,MATCH($A1528,'Cycle 3'!$L$10:$L$999,0),1)),INDEX('Cycle 4'!D$10:D$999,MATCH($A1528,'Cycle 4'!$L$10:$L$999,0),1)),INDEX('Cycle 5'!D$10:D$999,MATCH($A1528,'Cycle 5'!$L$10:$L$999,0),1)),INDEX('Cycle 6'!D$10:D$999,MATCH($A1528,'Cycle 6'!$L$10:$L$999,0),1)),INDEX('Cycle 7'!D$10:D$999,MATCH($A1528,'Cycle 7'!$L$10:$L$999,0),1)),INDEX('Cycle 8'!D$10:D$999,MATCH($A1528,'Cycle 8'!$L$10:$L$999,0),1)),INDEX('Cycle 9'!D$10:D$999,MATCH($A1528,'Cycle 9'!$L$10:$L$999,0),1)),INDEX('Cycle 10'!D$10:D$999,MATCH($A1528,'Cycle 10'!$L$10:$L$999,0),1)),INDEX('Cycle 11'!D$10:D$999,MATCH($A1528,'Cycle 11'!$L$10:$L$999,0),1)),""))</f>
        <v/>
      </c>
      <c r="F1528" t="str">
        <f>IF(IFERROR(IFERROR(IFERROR(IFERROR(IFERROR(IFERROR(IFERROR(IFERROR(IFERROR(IFERROR(IFERROR(IFERROR(INDEX(Summer!E$10:E$999,MATCH($A1528,Summer!$L$10:$L$999,0),1),INDEX('Cycle 1'!E$10:E$999,MATCH($A1528,'Cycle 1'!$L$10:$L$999,0),1)),INDEX('Cycle 2'!E$10:E$999,MATCH($A1528,'Cycle 2'!$L$10:$L$999,0),1)),INDEX('Cycle 3'!E$10:E$999,MATCH($A1528,'Cycle 3'!$L$10:$L$999,0),1)),INDEX('Cycle 4'!E$10:E$999,MATCH($A1528,'Cycle 4'!$L$10:$L$999,0),1)),INDEX('Cycle 5'!E$10:E$999,MATCH($A1528,'Cycle 5'!$L$10:$L$999,0),1)),INDEX('Cycle 6'!E$10:E$999,MATCH($A1528,'Cycle 6'!$L$10:$L$999,0),1)),INDEX('Cycle 7'!E$10:E$999,MATCH($A1528,'Cycle 7'!$L$10:$L$999,0),1)),INDEX('Cycle 8'!E$10:E$999,MATCH($A1528,'Cycle 8'!$L$10:$L$999,0),1)),INDEX('Cycle 9'!E$10:E$999,MATCH($A1528,'Cycle 9'!$L$10:$L$999,0),1)),INDEX('Cycle 10'!E$10:E$999,MATCH($A1528,'Cycle 10'!$L$10:$L$999,0),1)),INDEX('Cycle 11'!E$10:E$999,MATCH($A1528,'Cycle 11'!$L$10:$L$999,0),1)),"")="","",IFERROR(IFERROR(IFERROR(IFERROR(IFERROR(IFERROR(IFERROR(IFERROR(IFERROR(IFERROR(IFERROR(IFERROR(INDEX(Summer!E$10:E$999,MATCH($A1528,Summer!$L$10:$L$999,0),1),INDEX('Cycle 1'!E$10:E$999,MATCH($A1528,'Cycle 1'!$L$10:$L$999,0),1)),INDEX('Cycle 2'!E$10:E$999,MATCH($A1528,'Cycle 2'!$L$10:$L$999,0),1)),INDEX('Cycle 3'!E$10:E$999,MATCH($A1528,'Cycle 3'!$L$10:$L$999,0),1)),INDEX('Cycle 4'!E$10:E$999,MATCH($A1528,'Cycle 4'!$L$10:$L$999,0),1)),INDEX('Cycle 5'!E$10:E$999,MATCH($A1528,'Cycle 5'!$L$10:$L$999,0),1)),INDEX('Cycle 6'!E$10:E$999,MATCH($A1528,'Cycle 6'!$L$10:$L$999,0),1)),INDEX('Cycle 7'!E$10:E$999,MATCH($A1528,'Cycle 7'!$L$10:$L$999,0),1)),INDEX('Cycle 8'!E$10:E$999,MATCH($A1528,'Cycle 8'!$L$10:$L$999,0),1)),INDEX('Cycle 9'!E$10:E$999,MATCH($A1528,'Cycle 9'!$L$10:$L$999,0),1)),INDEX('Cycle 10'!E$10:E$999,MATCH($A1528,'Cycle 10'!$L$10:$L$999,0),1)),INDEX('Cycle 11'!E$10:E$999,MATCH($A1528,'Cycle 11'!$L$10:$L$999,0),1)),""))</f>
        <v/>
      </c>
      <c r="G1528" t="str">
        <f>IF(IFERROR(IFERROR(IFERROR(IFERROR(IFERROR(IFERROR(IFERROR(IFERROR(IFERROR(IFERROR(IFERROR(IFERROR(INDEX(Summer!F$10:F$999,MATCH($A1528,Summer!$L$10:$L$999,0),1),INDEX('Cycle 1'!F$10:F$999,MATCH($A1528,'Cycle 1'!$L$10:$L$999,0),1)),INDEX('Cycle 2'!F$10:F$999,MATCH($A1528,'Cycle 2'!$L$10:$L$999,0),1)),INDEX('Cycle 3'!F$10:F$999,MATCH($A1528,'Cycle 3'!$L$10:$L$999,0),1)),INDEX('Cycle 4'!F$10:F$999,MATCH($A1528,'Cycle 4'!$L$10:$L$999,0),1)),INDEX('Cycle 5'!F$10:F$999,MATCH($A1528,'Cycle 5'!$L$10:$L$999,0),1)),INDEX('Cycle 6'!F$10:F$999,MATCH($A1528,'Cycle 6'!$L$10:$L$999,0),1)),INDEX('Cycle 7'!F$10:F$999,MATCH($A1528,'Cycle 7'!$L$10:$L$999,0),1)),INDEX('Cycle 8'!F$10:F$999,MATCH($A1528,'Cycle 8'!$L$10:$L$999,0),1)),INDEX('Cycle 9'!F$10:F$999,MATCH($A1528,'Cycle 9'!$L$10:$L$999,0),1)),INDEX('Cycle 10'!F$10:F$999,MATCH($A1528,'Cycle 10'!$L$10:$L$999,0),1)),INDEX('Cycle 11'!F$10:F$999,MATCH($A1528,'Cycle 11'!$L$10:$L$999,0),1)),"")="","",IFERROR(IFERROR(IFERROR(IFERROR(IFERROR(IFERROR(IFERROR(IFERROR(IFERROR(IFERROR(IFERROR(IFERROR(INDEX(Summer!F$10:F$999,MATCH($A1528,Summer!$L$10:$L$999,0),1),INDEX('Cycle 1'!F$10:F$999,MATCH($A1528,'Cycle 1'!$L$10:$L$999,0),1)),INDEX('Cycle 2'!F$10:F$999,MATCH($A1528,'Cycle 2'!$L$10:$L$999,0),1)),INDEX('Cycle 3'!F$10:F$999,MATCH($A1528,'Cycle 3'!$L$10:$L$999,0),1)),INDEX('Cycle 4'!F$10:F$999,MATCH($A1528,'Cycle 4'!$L$10:$L$999,0),1)),INDEX('Cycle 5'!F$10:F$999,MATCH($A1528,'Cycle 5'!$L$10:$L$999,0),1)),INDEX('Cycle 6'!F$10:F$999,MATCH($A1528,'Cycle 6'!$L$10:$L$999,0),1)),INDEX('Cycle 7'!F$10:F$999,MATCH($A1528,'Cycle 7'!$L$10:$L$999,0),1)),INDEX('Cycle 8'!F$10:F$999,MATCH($A1528,'Cycle 8'!$L$10:$L$999,0),1)),INDEX('Cycle 9'!F$10:F$999,MATCH($A1528,'Cycle 9'!$L$10:$L$999,0),1)),INDEX('Cycle 10'!F$10:F$999,MATCH($A1528,'Cycle 10'!$L$10:$L$999,0),1)),INDEX('Cycle 11'!F$10:F$999,MATCH($A1528,'Cycle 11'!$L$10:$L$999,0),1)),""))</f>
        <v/>
      </c>
      <c r="H1528" t="str">
        <f>IF(IFERROR(IFERROR(IFERROR(IFERROR(IFERROR(IFERROR(IFERROR(IFERROR(IFERROR(IFERROR(IFERROR(IFERROR(INDEX(Summer!G$10:G$999,MATCH($A1528,Summer!$L$10:$L$999,0),1),INDEX('Cycle 1'!G$10:G$999,MATCH($A1528,'Cycle 1'!$L$10:$L$999,0),1)),INDEX('Cycle 2'!G$10:G$999,MATCH($A1528,'Cycle 2'!$L$10:$L$999,0),1)),INDEX('Cycle 3'!G$10:G$999,MATCH($A1528,'Cycle 3'!$L$10:$L$999,0),1)),INDEX('Cycle 4'!G$10:G$999,MATCH($A1528,'Cycle 4'!$L$10:$L$999,0),1)),INDEX('Cycle 5'!G$10:G$999,MATCH($A1528,'Cycle 5'!$L$10:$L$999,0),1)),INDEX('Cycle 6'!G$10:G$999,MATCH($A1528,'Cycle 6'!$L$10:$L$999,0),1)),INDEX('Cycle 7'!G$10:G$999,MATCH($A1528,'Cycle 7'!$L$10:$L$999,0),1)),INDEX('Cycle 8'!G$10:G$999,MATCH($A1528,'Cycle 8'!$L$10:$L$999,0),1)),INDEX('Cycle 9'!G$10:G$999,MATCH($A1528,'Cycle 9'!$L$10:$L$999,0),1)),INDEX('Cycle 10'!G$10:G$999,MATCH($A1528,'Cycle 10'!$L$10:$L$999,0),1)),INDEX('Cycle 11'!G$10:G$999,MATCH($A1528,'Cycle 11'!$L$10:$L$999,0),1)),"")="","",IFERROR(IFERROR(IFERROR(IFERROR(IFERROR(IFERROR(IFERROR(IFERROR(IFERROR(IFERROR(IFERROR(IFERROR(INDEX(Summer!G$10:G$999,MATCH($A1528,Summer!$L$10:$L$999,0),1),INDEX('Cycle 1'!G$10:G$999,MATCH($A1528,'Cycle 1'!$L$10:$L$999,0),1)),INDEX('Cycle 2'!G$10:G$999,MATCH($A1528,'Cycle 2'!$L$10:$L$999,0),1)),INDEX('Cycle 3'!G$10:G$999,MATCH($A1528,'Cycle 3'!$L$10:$L$999,0),1)),INDEX('Cycle 4'!G$10:G$999,MATCH($A1528,'Cycle 4'!$L$10:$L$999,0),1)),INDEX('Cycle 5'!G$10:G$999,MATCH($A1528,'Cycle 5'!$L$10:$L$999,0),1)),INDEX('Cycle 6'!G$10:G$999,MATCH($A1528,'Cycle 6'!$L$10:$L$999,0),1)),INDEX('Cycle 7'!G$10:G$999,MATCH($A1528,'Cycle 7'!$L$10:$L$999,0),1)),INDEX('Cycle 8'!G$10:G$999,MATCH($A1528,'Cycle 8'!$L$10:$L$999,0),1)),INDEX('Cycle 9'!G$10:G$999,MATCH($A1528,'Cycle 9'!$L$10:$L$999,0),1)),INDEX('Cycle 10'!G$10:G$999,MATCH($A1528,'Cycle 10'!$L$10:$L$999,0),1)),INDEX('Cycle 11'!G$10:G$999,MATCH($A1528,'Cycle 11'!$L$10:$L$999,0),1)),""))</f>
        <v/>
      </c>
      <c r="I1528">
        <f>IFERROR(IF(C1528="",MAX(I$1:I1527),IF(ROW(C$2)=ROW(C1528),1,IF(ISERROR(VLOOKUP(C1528,C$2:C1527,1,FALSE)),MAX(I$1:I1527)+1,MAX(I$1:I1527)))),"")</f>
        <v>0</v>
      </c>
      <c r="J1528" t="str">
        <f t="shared" si="150"/>
        <v/>
      </c>
      <c r="K1528" t="str">
        <f t="shared" si="154"/>
        <v/>
      </c>
      <c r="L1528" t="str">
        <f t="shared" si="154"/>
        <v/>
      </c>
      <c r="M1528" t="str">
        <f t="shared" si="154"/>
        <v/>
      </c>
      <c r="N1528" t="str">
        <f t="shared" si="154"/>
        <v/>
      </c>
      <c r="O1528" t="str">
        <f t="shared" si="154"/>
        <v/>
      </c>
      <c r="P1528" t="str">
        <f t="shared" si="154"/>
        <v/>
      </c>
      <c r="Q1528" t="str">
        <f t="shared" si="154"/>
        <v/>
      </c>
      <c r="R1528" t="str">
        <f t="shared" si="154"/>
        <v/>
      </c>
      <c r="S1528" t="str">
        <f t="shared" si="154"/>
        <v/>
      </c>
      <c r="T1528" t="str">
        <f t="shared" si="154"/>
        <v/>
      </c>
      <c r="U1528" t="str">
        <f t="shared" si="154"/>
        <v/>
      </c>
      <c r="V1528" t="str">
        <f t="shared" si="154"/>
        <v/>
      </c>
      <c r="W1528" t="str">
        <f t="shared" si="151"/>
        <v/>
      </c>
      <c r="X1528">
        <f>IF(OR(H1528="No",H1528=""),0,IF(COUNTIFS(H$2:H1528,"Yes",C$2:C1528,C1528)&gt;1,0,COUNTIFS(H$2:H1528,"Yes",C$2:C1528,C1528)))+IF(X1527=$X$1,0,X1527)</f>
        <v>0</v>
      </c>
    </row>
    <row r="1529" spans="1:24" x14ac:dyDescent="0.3">
      <c r="A1529">
        <f>ROWS($A$2:$A1529)</f>
        <v>1528</v>
      </c>
      <c r="B1529" t="str">
        <f>IF(ISERROR(VLOOKUP(A1529,Summer!L$11:L$500,1,FALSE)),IF(ISERROR(VLOOKUP(A1529,'Cycle 1'!L$11:L$500,1,FALSE)),IF(ISERROR(VLOOKUP(A1529,'Cycle 2'!L$11:L$500,1,FALSE)),IF(ISERROR(VLOOKUP(A1529,'Cycle 3'!L$11:L$500,1,FALSE)),IF(ISERROR(VLOOKUP(A1529,'Cycle 4'!L$11:L$500,1,FALSE)),IF(ISERROR(VLOOKUP(A1529,'Cycle 5'!L$11:L$500,1,FALSE)),IF(ISERROR(VLOOKUP(A1529,'Cycle 6'!L$11:L$500,1,FALSE)),IF(ISERROR(VLOOKUP(A1529,'Cycle 7'!L$11:L$500,1,FALSE)),IF(ISERROR(VLOOKUP(A1529,'Cycle 8'!L$11:L$500,1,FALSE)),IF(ISERROR(VLOOKUP(A1529,'Cycle 9'!L$11:L$500,1,FALSE)),IF(ISERROR(VLOOKUP(A1529,'Cycle 10'!L$11:L$500,1,FALSE)),IF(ISERROR(VLOOKUP(A1529,'Cycle 11'!L$11:L$500,1,FALSE)),"","Cycle 11"),"Cycle 10"),"Cycle 9"),"Cycle 8"),"Cycle 7"),"Cycle 6"),"Cycle 5"),"Cycle 4"),"Cycle 3"),"Cycle 2"),"Cycle 1"),"Summer")</f>
        <v/>
      </c>
      <c r="C1529" t="str">
        <f>IF(IFERROR(IFERROR(IFERROR(IFERROR(IFERROR(IFERROR(IFERROR(IFERROR(IFERROR(IFERROR(IFERROR(IFERROR(INDEX(Summer!B$10:B$999,MATCH($A1529,Summer!$L$10:$L$999,0),1),INDEX('Cycle 1'!B$10:B$999,MATCH($A1529,'Cycle 1'!$L$10:$L$999,0),1)),INDEX('Cycle 2'!B$10:B$999,MATCH($A1529,'Cycle 2'!$L$10:$L$999,0),1)),INDEX('Cycle 3'!B$10:B$999,MATCH($A1529,'Cycle 3'!$L$10:$L$999,0),1)),INDEX('Cycle 4'!B$10:B$999,MATCH($A1529,'Cycle 4'!$L$10:$L$999,0),1)),INDEX('Cycle 5'!B$10:B$999,MATCH($A1529,'Cycle 5'!$L$10:$L$999,0),1)),INDEX('Cycle 6'!B$10:B$999,MATCH($A1529,'Cycle 6'!$L$10:$L$999,0),1)),INDEX('Cycle 7'!B$10:B$999,MATCH($A1529,'Cycle 7'!$L$10:$L$999,0),1)),INDEX('Cycle 8'!B$10:B$999,MATCH($A1529,'Cycle 8'!$L$10:$L$999,0),1)),INDEX('Cycle 9'!B$10:B$999,MATCH($A1529,'Cycle 9'!$L$10:$L$999,0),1)),INDEX('Cycle 10'!B$10:B$999,MATCH($A1529,'Cycle 10'!$L$10:$L$999,0),1)),INDEX('Cycle 11'!B$10:B$999,MATCH($A1529,'Cycle 11'!$L$10:$L$999,0),1)),"")="","",IFERROR(IFERROR(IFERROR(IFERROR(IFERROR(IFERROR(IFERROR(IFERROR(IFERROR(IFERROR(IFERROR(IFERROR(INDEX(Summer!B$10:B$999,MATCH($A1529,Summer!$L$10:$L$999,0),1),INDEX('Cycle 1'!B$10:B$999,MATCH($A1529,'Cycle 1'!$L$10:$L$999,0),1)),INDEX('Cycle 2'!B$10:B$999,MATCH($A1529,'Cycle 2'!$L$10:$L$999,0),1)),INDEX('Cycle 3'!B$10:B$999,MATCH($A1529,'Cycle 3'!$L$10:$L$999,0),1)),INDEX('Cycle 4'!B$10:B$999,MATCH($A1529,'Cycle 4'!$L$10:$L$999,0),1)),INDEX('Cycle 5'!B$10:B$999,MATCH($A1529,'Cycle 5'!$L$10:$L$999,0),1)),INDEX('Cycle 6'!B$10:B$999,MATCH($A1529,'Cycle 6'!$L$10:$L$999,0),1)),INDEX('Cycle 7'!B$10:B$999,MATCH($A1529,'Cycle 7'!$L$10:$L$999,0),1)),INDEX('Cycle 8'!B$10:B$999,MATCH($A1529,'Cycle 8'!$L$10:$L$999,0),1)),INDEX('Cycle 9'!B$10:B$999,MATCH($A1529,'Cycle 9'!$L$10:$L$999,0),1)),INDEX('Cycle 10'!B$10:B$999,MATCH($A1529,'Cycle 10'!$L$10:$L$999,0),1)),INDEX('Cycle 11'!B$10:B$999,MATCH($A1529,'Cycle 11'!$L$10:$L$999,0),1)),""))</f>
        <v/>
      </c>
      <c r="D1529" t="str">
        <f>IF(IFERROR(IFERROR(IFERROR(IFERROR(IFERROR(IFERROR(IFERROR(IFERROR(IFERROR(IFERROR(IFERROR(IFERROR(INDEX(Summer!C$10:C$999,MATCH($A1529,Summer!$L$10:$L$999,0),1),INDEX('Cycle 1'!C$10:C$999,MATCH($A1529,'Cycle 1'!$L$10:$L$999,0),1)),INDEX('Cycle 2'!C$10:C$999,MATCH($A1529,'Cycle 2'!$L$10:$L$999,0),1)),INDEX('Cycle 3'!C$10:C$999,MATCH($A1529,'Cycle 3'!$L$10:$L$999,0),1)),INDEX('Cycle 4'!C$10:C$999,MATCH($A1529,'Cycle 4'!$L$10:$L$999,0),1)),INDEX('Cycle 5'!C$10:C$999,MATCH($A1529,'Cycle 5'!$L$10:$L$999,0),1)),INDEX('Cycle 6'!C$10:C$999,MATCH($A1529,'Cycle 6'!$L$10:$L$999,0),1)),INDEX('Cycle 7'!C$10:C$999,MATCH($A1529,'Cycle 7'!$L$10:$L$999,0),1)),INDEX('Cycle 8'!C$10:C$999,MATCH($A1529,'Cycle 8'!$L$10:$L$999,0),1)),INDEX('Cycle 9'!C$10:C$999,MATCH($A1529,'Cycle 9'!$L$10:$L$999,0),1)),INDEX('Cycle 10'!C$10:C$999,MATCH($A1529,'Cycle 10'!$L$10:$L$999,0),1)),INDEX('Cycle 11'!C$10:C$999,MATCH($A1529,'Cycle 11'!$L$10:$L$999,0),1)),"")="","",IFERROR(IFERROR(IFERROR(IFERROR(IFERROR(IFERROR(IFERROR(IFERROR(IFERROR(IFERROR(IFERROR(IFERROR(INDEX(Summer!C$10:C$999,MATCH($A1529,Summer!$L$10:$L$999,0),1),INDEX('Cycle 1'!C$10:C$999,MATCH($A1529,'Cycle 1'!$L$10:$L$999,0),1)),INDEX('Cycle 2'!C$10:C$999,MATCH($A1529,'Cycle 2'!$L$10:$L$999,0),1)),INDEX('Cycle 3'!C$10:C$999,MATCH($A1529,'Cycle 3'!$L$10:$L$999,0),1)),INDEX('Cycle 4'!C$10:C$999,MATCH($A1529,'Cycle 4'!$L$10:$L$999,0),1)),INDEX('Cycle 5'!C$10:C$999,MATCH($A1529,'Cycle 5'!$L$10:$L$999,0),1)),INDEX('Cycle 6'!C$10:C$999,MATCH($A1529,'Cycle 6'!$L$10:$L$999,0),1)),INDEX('Cycle 7'!C$10:C$999,MATCH($A1529,'Cycle 7'!$L$10:$L$999,0),1)),INDEX('Cycle 8'!C$10:C$999,MATCH($A1529,'Cycle 8'!$L$10:$L$999,0),1)),INDEX('Cycle 9'!C$10:C$999,MATCH($A1529,'Cycle 9'!$L$10:$L$999,0),1)),INDEX('Cycle 10'!C$10:C$999,MATCH($A1529,'Cycle 10'!$L$10:$L$999,0),1)),INDEX('Cycle 11'!C$10:C$999,MATCH($A1529,'Cycle 11'!$L$10:$L$999,0),1)),""))</f>
        <v/>
      </c>
      <c r="E1529" t="str">
        <f>IF(IFERROR(IFERROR(IFERROR(IFERROR(IFERROR(IFERROR(IFERROR(IFERROR(IFERROR(IFERROR(IFERROR(IFERROR(INDEX(Summer!D$10:D$999,MATCH($A1529,Summer!$L$10:$L$999,0),1),INDEX('Cycle 1'!D$10:D$999,MATCH($A1529,'Cycle 1'!$L$10:$L$999,0),1)),INDEX('Cycle 2'!D$10:D$999,MATCH($A1529,'Cycle 2'!$L$10:$L$999,0),1)),INDEX('Cycle 3'!D$10:D$999,MATCH($A1529,'Cycle 3'!$L$10:$L$999,0),1)),INDEX('Cycle 4'!D$10:D$999,MATCH($A1529,'Cycle 4'!$L$10:$L$999,0),1)),INDEX('Cycle 5'!D$10:D$999,MATCH($A1529,'Cycle 5'!$L$10:$L$999,0),1)),INDEX('Cycle 6'!D$10:D$999,MATCH($A1529,'Cycle 6'!$L$10:$L$999,0),1)),INDEX('Cycle 7'!D$10:D$999,MATCH($A1529,'Cycle 7'!$L$10:$L$999,0),1)),INDEX('Cycle 8'!D$10:D$999,MATCH($A1529,'Cycle 8'!$L$10:$L$999,0),1)),INDEX('Cycle 9'!D$10:D$999,MATCH($A1529,'Cycle 9'!$L$10:$L$999,0),1)),INDEX('Cycle 10'!D$10:D$999,MATCH($A1529,'Cycle 10'!$L$10:$L$999,0),1)),INDEX('Cycle 11'!D$10:D$999,MATCH($A1529,'Cycle 11'!$L$10:$L$999,0),1)),"")="","",IFERROR(IFERROR(IFERROR(IFERROR(IFERROR(IFERROR(IFERROR(IFERROR(IFERROR(IFERROR(IFERROR(IFERROR(INDEX(Summer!D$10:D$999,MATCH($A1529,Summer!$L$10:$L$999,0),1),INDEX('Cycle 1'!D$10:D$999,MATCH($A1529,'Cycle 1'!$L$10:$L$999,0),1)),INDEX('Cycle 2'!D$10:D$999,MATCH($A1529,'Cycle 2'!$L$10:$L$999,0),1)),INDEX('Cycle 3'!D$10:D$999,MATCH($A1529,'Cycle 3'!$L$10:$L$999,0),1)),INDEX('Cycle 4'!D$10:D$999,MATCH($A1529,'Cycle 4'!$L$10:$L$999,0),1)),INDEX('Cycle 5'!D$10:D$999,MATCH($A1529,'Cycle 5'!$L$10:$L$999,0),1)),INDEX('Cycle 6'!D$10:D$999,MATCH($A1529,'Cycle 6'!$L$10:$L$999,0),1)),INDEX('Cycle 7'!D$10:D$999,MATCH($A1529,'Cycle 7'!$L$10:$L$999,0),1)),INDEX('Cycle 8'!D$10:D$999,MATCH($A1529,'Cycle 8'!$L$10:$L$999,0),1)),INDEX('Cycle 9'!D$10:D$999,MATCH($A1529,'Cycle 9'!$L$10:$L$999,0),1)),INDEX('Cycle 10'!D$10:D$999,MATCH($A1529,'Cycle 10'!$L$10:$L$999,0),1)),INDEX('Cycle 11'!D$10:D$999,MATCH($A1529,'Cycle 11'!$L$10:$L$999,0),1)),""))</f>
        <v/>
      </c>
      <c r="F1529" t="str">
        <f>IF(IFERROR(IFERROR(IFERROR(IFERROR(IFERROR(IFERROR(IFERROR(IFERROR(IFERROR(IFERROR(IFERROR(IFERROR(INDEX(Summer!E$10:E$999,MATCH($A1529,Summer!$L$10:$L$999,0),1),INDEX('Cycle 1'!E$10:E$999,MATCH($A1529,'Cycle 1'!$L$10:$L$999,0),1)),INDEX('Cycle 2'!E$10:E$999,MATCH($A1529,'Cycle 2'!$L$10:$L$999,0),1)),INDEX('Cycle 3'!E$10:E$999,MATCH($A1529,'Cycle 3'!$L$10:$L$999,0),1)),INDEX('Cycle 4'!E$10:E$999,MATCH($A1529,'Cycle 4'!$L$10:$L$999,0),1)),INDEX('Cycle 5'!E$10:E$999,MATCH($A1529,'Cycle 5'!$L$10:$L$999,0),1)),INDEX('Cycle 6'!E$10:E$999,MATCH($A1529,'Cycle 6'!$L$10:$L$999,0),1)),INDEX('Cycle 7'!E$10:E$999,MATCH($A1529,'Cycle 7'!$L$10:$L$999,0),1)),INDEX('Cycle 8'!E$10:E$999,MATCH($A1529,'Cycle 8'!$L$10:$L$999,0),1)),INDEX('Cycle 9'!E$10:E$999,MATCH($A1529,'Cycle 9'!$L$10:$L$999,0),1)),INDEX('Cycle 10'!E$10:E$999,MATCH($A1529,'Cycle 10'!$L$10:$L$999,0),1)),INDEX('Cycle 11'!E$10:E$999,MATCH($A1529,'Cycle 11'!$L$10:$L$999,0),1)),"")="","",IFERROR(IFERROR(IFERROR(IFERROR(IFERROR(IFERROR(IFERROR(IFERROR(IFERROR(IFERROR(IFERROR(IFERROR(INDEX(Summer!E$10:E$999,MATCH($A1529,Summer!$L$10:$L$999,0),1),INDEX('Cycle 1'!E$10:E$999,MATCH($A1529,'Cycle 1'!$L$10:$L$999,0),1)),INDEX('Cycle 2'!E$10:E$999,MATCH($A1529,'Cycle 2'!$L$10:$L$999,0),1)),INDEX('Cycle 3'!E$10:E$999,MATCH($A1529,'Cycle 3'!$L$10:$L$999,0),1)),INDEX('Cycle 4'!E$10:E$999,MATCH($A1529,'Cycle 4'!$L$10:$L$999,0),1)),INDEX('Cycle 5'!E$10:E$999,MATCH($A1529,'Cycle 5'!$L$10:$L$999,0),1)),INDEX('Cycle 6'!E$10:E$999,MATCH($A1529,'Cycle 6'!$L$10:$L$999,0),1)),INDEX('Cycle 7'!E$10:E$999,MATCH($A1529,'Cycle 7'!$L$10:$L$999,0),1)),INDEX('Cycle 8'!E$10:E$999,MATCH($A1529,'Cycle 8'!$L$10:$L$999,0),1)),INDEX('Cycle 9'!E$10:E$999,MATCH($A1529,'Cycle 9'!$L$10:$L$999,0),1)),INDEX('Cycle 10'!E$10:E$999,MATCH($A1529,'Cycle 10'!$L$10:$L$999,0),1)),INDEX('Cycle 11'!E$10:E$999,MATCH($A1529,'Cycle 11'!$L$10:$L$999,0),1)),""))</f>
        <v/>
      </c>
      <c r="G1529" t="str">
        <f>IF(IFERROR(IFERROR(IFERROR(IFERROR(IFERROR(IFERROR(IFERROR(IFERROR(IFERROR(IFERROR(IFERROR(IFERROR(INDEX(Summer!F$10:F$999,MATCH($A1529,Summer!$L$10:$L$999,0),1),INDEX('Cycle 1'!F$10:F$999,MATCH($A1529,'Cycle 1'!$L$10:$L$999,0),1)),INDEX('Cycle 2'!F$10:F$999,MATCH($A1529,'Cycle 2'!$L$10:$L$999,0),1)),INDEX('Cycle 3'!F$10:F$999,MATCH($A1529,'Cycle 3'!$L$10:$L$999,0),1)),INDEX('Cycle 4'!F$10:F$999,MATCH($A1529,'Cycle 4'!$L$10:$L$999,0),1)),INDEX('Cycle 5'!F$10:F$999,MATCH($A1529,'Cycle 5'!$L$10:$L$999,0),1)),INDEX('Cycle 6'!F$10:F$999,MATCH($A1529,'Cycle 6'!$L$10:$L$999,0),1)),INDEX('Cycle 7'!F$10:F$999,MATCH($A1529,'Cycle 7'!$L$10:$L$999,0),1)),INDEX('Cycle 8'!F$10:F$999,MATCH($A1529,'Cycle 8'!$L$10:$L$999,0),1)),INDEX('Cycle 9'!F$10:F$999,MATCH($A1529,'Cycle 9'!$L$10:$L$999,0),1)),INDEX('Cycle 10'!F$10:F$999,MATCH($A1529,'Cycle 10'!$L$10:$L$999,0),1)),INDEX('Cycle 11'!F$10:F$999,MATCH($A1529,'Cycle 11'!$L$10:$L$999,0),1)),"")="","",IFERROR(IFERROR(IFERROR(IFERROR(IFERROR(IFERROR(IFERROR(IFERROR(IFERROR(IFERROR(IFERROR(IFERROR(INDEX(Summer!F$10:F$999,MATCH($A1529,Summer!$L$10:$L$999,0),1),INDEX('Cycle 1'!F$10:F$999,MATCH($A1529,'Cycle 1'!$L$10:$L$999,0),1)),INDEX('Cycle 2'!F$10:F$999,MATCH($A1529,'Cycle 2'!$L$10:$L$999,0),1)),INDEX('Cycle 3'!F$10:F$999,MATCH($A1529,'Cycle 3'!$L$10:$L$999,0),1)),INDEX('Cycle 4'!F$10:F$999,MATCH($A1529,'Cycle 4'!$L$10:$L$999,0),1)),INDEX('Cycle 5'!F$10:F$999,MATCH($A1529,'Cycle 5'!$L$10:$L$999,0),1)),INDEX('Cycle 6'!F$10:F$999,MATCH($A1529,'Cycle 6'!$L$10:$L$999,0),1)),INDEX('Cycle 7'!F$10:F$999,MATCH($A1529,'Cycle 7'!$L$10:$L$999,0),1)),INDEX('Cycle 8'!F$10:F$999,MATCH($A1529,'Cycle 8'!$L$10:$L$999,0),1)),INDEX('Cycle 9'!F$10:F$999,MATCH($A1529,'Cycle 9'!$L$10:$L$999,0),1)),INDEX('Cycle 10'!F$10:F$999,MATCH($A1529,'Cycle 10'!$L$10:$L$999,0),1)),INDEX('Cycle 11'!F$10:F$999,MATCH($A1529,'Cycle 11'!$L$10:$L$999,0),1)),""))</f>
        <v/>
      </c>
      <c r="H1529" t="str">
        <f>IF(IFERROR(IFERROR(IFERROR(IFERROR(IFERROR(IFERROR(IFERROR(IFERROR(IFERROR(IFERROR(IFERROR(IFERROR(INDEX(Summer!G$10:G$999,MATCH($A1529,Summer!$L$10:$L$999,0),1),INDEX('Cycle 1'!G$10:G$999,MATCH($A1529,'Cycle 1'!$L$10:$L$999,0),1)),INDEX('Cycle 2'!G$10:G$999,MATCH($A1529,'Cycle 2'!$L$10:$L$999,0),1)),INDEX('Cycle 3'!G$10:G$999,MATCH($A1529,'Cycle 3'!$L$10:$L$999,0),1)),INDEX('Cycle 4'!G$10:G$999,MATCH($A1529,'Cycle 4'!$L$10:$L$999,0),1)),INDEX('Cycle 5'!G$10:G$999,MATCH($A1529,'Cycle 5'!$L$10:$L$999,0),1)),INDEX('Cycle 6'!G$10:G$999,MATCH($A1529,'Cycle 6'!$L$10:$L$999,0),1)),INDEX('Cycle 7'!G$10:G$999,MATCH($A1529,'Cycle 7'!$L$10:$L$999,0),1)),INDEX('Cycle 8'!G$10:G$999,MATCH($A1529,'Cycle 8'!$L$10:$L$999,0),1)),INDEX('Cycle 9'!G$10:G$999,MATCH($A1529,'Cycle 9'!$L$10:$L$999,0),1)),INDEX('Cycle 10'!G$10:G$999,MATCH($A1529,'Cycle 10'!$L$10:$L$999,0),1)),INDEX('Cycle 11'!G$10:G$999,MATCH($A1529,'Cycle 11'!$L$10:$L$999,0),1)),"")="","",IFERROR(IFERROR(IFERROR(IFERROR(IFERROR(IFERROR(IFERROR(IFERROR(IFERROR(IFERROR(IFERROR(IFERROR(INDEX(Summer!G$10:G$999,MATCH($A1529,Summer!$L$10:$L$999,0),1),INDEX('Cycle 1'!G$10:G$999,MATCH($A1529,'Cycle 1'!$L$10:$L$999,0),1)),INDEX('Cycle 2'!G$10:G$999,MATCH($A1529,'Cycle 2'!$L$10:$L$999,0),1)),INDEX('Cycle 3'!G$10:G$999,MATCH($A1529,'Cycle 3'!$L$10:$L$999,0),1)),INDEX('Cycle 4'!G$10:G$999,MATCH($A1529,'Cycle 4'!$L$10:$L$999,0),1)),INDEX('Cycle 5'!G$10:G$999,MATCH($A1529,'Cycle 5'!$L$10:$L$999,0),1)),INDEX('Cycle 6'!G$10:G$999,MATCH($A1529,'Cycle 6'!$L$10:$L$999,0),1)),INDEX('Cycle 7'!G$10:G$999,MATCH($A1529,'Cycle 7'!$L$10:$L$999,0),1)),INDEX('Cycle 8'!G$10:G$999,MATCH($A1529,'Cycle 8'!$L$10:$L$999,0),1)),INDEX('Cycle 9'!G$10:G$999,MATCH($A1529,'Cycle 9'!$L$10:$L$999,0),1)),INDEX('Cycle 10'!G$10:G$999,MATCH($A1529,'Cycle 10'!$L$10:$L$999,0),1)),INDEX('Cycle 11'!G$10:G$999,MATCH($A1529,'Cycle 11'!$L$10:$L$999,0),1)),""))</f>
        <v/>
      </c>
      <c r="I1529">
        <f>IFERROR(IF(C1529="",MAX(I$1:I1528),IF(ROW(C$2)=ROW(C1529),1,IF(ISERROR(VLOOKUP(C1529,C$2:C1528,1,FALSE)),MAX(I$1:I1528)+1,MAX(I$1:I1528)))),"")</f>
        <v>0</v>
      </c>
      <c r="J1529" t="str">
        <f t="shared" si="150"/>
        <v/>
      </c>
      <c r="K1529" t="str">
        <f t="shared" si="154"/>
        <v/>
      </c>
      <c r="L1529" t="str">
        <f t="shared" si="154"/>
        <v/>
      </c>
      <c r="M1529" t="str">
        <f t="shared" si="154"/>
        <v/>
      </c>
      <c r="N1529" t="str">
        <f t="shared" si="154"/>
        <v/>
      </c>
      <c r="O1529" t="str">
        <f t="shared" si="154"/>
        <v/>
      </c>
      <c r="P1529" t="str">
        <f t="shared" si="154"/>
        <v/>
      </c>
      <c r="Q1529" t="str">
        <f t="shared" si="154"/>
        <v/>
      </c>
      <c r="R1529" t="str">
        <f t="shared" si="154"/>
        <v/>
      </c>
      <c r="S1529" t="str">
        <f t="shared" si="154"/>
        <v/>
      </c>
      <c r="T1529" t="str">
        <f t="shared" si="154"/>
        <v/>
      </c>
      <c r="U1529" t="str">
        <f t="shared" si="154"/>
        <v/>
      </c>
      <c r="V1529" t="str">
        <f t="shared" si="154"/>
        <v/>
      </c>
      <c r="W1529" t="str">
        <f t="shared" si="151"/>
        <v/>
      </c>
      <c r="X1529">
        <f>IF(OR(H1529="No",H1529=""),0,IF(COUNTIFS(H$2:H1529,"Yes",C$2:C1529,C1529)&gt;1,0,COUNTIFS(H$2:H1529,"Yes",C$2:C1529,C1529)))+IF(X1528=$X$1,0,X1528)</f>
        <v>0</v>
      </c>
    </row>
    <row r="1530" spans="1:24" x14ac:dyDescent="0.3">
      <c r="A1530">
        <f>ROWS($A$2:$A1530)</f>
        <v>1529</v>
      </c>
      <c r="B1530" t="str">
        <f>IF(ISERROR(VLOOKUP(A1530,Summer!L$11:L$500,1,FALSE)),IF(ISERROR(VLOOKUP(A1530,'Cycle 1'!L$11:L$500,1,FALSE)),IF(ISERROR(VLOOKUP(A1530,'Cycle 2'!L$11:L$500,1,FALSE)),IF(ISERROR(VLOOKUP(A1530,'Cycle 3'!L$11:L$500,1,FALSE)),IF(ISERROR(VLOOKUP(A1530,'Cycle 4'!L$11:L$500,1,FALSE)),IF(ISERROR(VLOOKUP(A1530,'Cycle 5'!L$11:L$500,1,FALSE)),IF(ISERROR(VLOOKUP(A1530,'Cycle 6'!L$11:L$500,1,FALSE)),IF(ISERROR(VLOOKUP(A1530,'Cycle 7'!L$11:L$500,1,FALSE)),IF(ISERROR(VLOOKUP(A1530,'Cycle 8'!L$11:L$500,1,FALSE)),IF(ISERROR(VLOOKUP(A1530,'Cycle 9'!L$11:L$500,1,FALSE)),IF(ISERROR(VLOOKUP(A1530,'Cycle 10'!L$11:L$500,1,FALSE)),IF(ISERROR(VLOOKUP(A1530,'Cycle 11'!L$11:L$500,1,FALSE)),"","Cycle 11"),"Cycle 10"),"Cycle 9"),"Cycle 8"),"Cycle 7"),"Cycle 6"),"Cycle 5"),"Cycle 4"),"Cycle 3"),"Cycle 2"),"Cycle 1"),"Summer")</f>
        <v/>
      </c>
      <c r="C1530" t="str">
        <f>IF(IFERROR(IFERROR(IFERROR(IFERROR(IFERROR(IFERROR(IFERROR(IFERROR(IFERROR(IFERROR(IFERROR(IFERROR(INDEX(Summer!B$10:B$999,MATCH($A1530,Summer!$L$10:$L$999,0),1),INDEX('Cycle 1'!B$10:B$999,MATCH($A1530,'Cycle 1'!$L$10:$L$999,0),1)),INDEX('Cycle 2'!B$10:B$999,MATCH($A1530,'Cycle 2'!$L$10:$L$999,0),1)),INDEX('Cycle 3'!B$10:B$999,MATCH($A1530,'Cycle 3'!$L$10:$L$999,0),1)),INDEX('Cycle 4'!B$10:B$999,MATCH($A1530,'Cycle 4'!$L$10:$L$999,0),1)),INDEX('Cycle 5'!B$10:B$999,MATCH($A1530,'Cycle 5'!$L$10:$L$999,0),1)),INDEX('Cycle 6'!B$10:B$999,MATCH($A1530,'Cycle 6'!$L$10:$L$999,0),1)),INDEX('Cycle 7'!B$10:B$999,MATCH($A1530,'Cycle 7'!$L$10:$L$999,0),1)),INDEX('Cycle 8'!B$10:B$999,MATCH($A1530,'Cycle 8'!$L$10:$L$999,0),1)),INDEX('Cycle 9'!B$10:B$999,MATCH($A1530,'Cycle 9'!$L$10:$L$999,0),1)),INDEX('Cycle 10'!B$10:B$999,MATCH($A1530,'Cycle 10'!$L$10:$L$999,0),1)),INDEX('Cycle 11'!B$10:B$999,MATCH($A1530,'Cycle 11'!$L$10:$L$999,0),1)),"")="","",IFERROR(IFERROR(IFERROR(IFERROR(IFERROR(IFERROR(IFERROR(IFERROR(IFERROR(IFERROR(IFERROR(IFERROR(INDEX(Summer!B$10:B$999,MATCH($A1530,Summer!$L$10:$L$999,0),1),INDEX('Cycle 1'!B$10:B$999,MATCH($A1530,'Cycle 1'!$L$10:$L$999,0),1)),INDEX('Cycle 2'!B$10:B$999,MATCH($A1530,'Cycle 2'!$L$10:$L$999,0),1)),INDEX('Cycle 3'!B$10:B$999,MATCH($A1530,'Cycle 3'!$L$10:$L$999,0),1)),INDEX('Cycle 4'!B$10:B$999,MATCH($A1530,'Cycle 4'!$L$10:$L$999,0),1)),INDEX('Cycle 5'!B$10:B$999,MATCH($A1530,'Cycle 5'!$L$10:$L$999,0),1)),INDEX('Cycle 6'!B$10:B$999,MATCH($A1530,'Cycle 6'!$L$10:$L$999,0),1)),INDEX('Cycle 7'!B$10:B$999,MATCH($A1530,'Cycle 7'!$L$10:$L$999,0),1)),INDEX('Cycle 8'!B$10:B$999,MATCH($A1530,'Cycle 8'!$L$10:$L$999,0),1)),INDEX('Cycle 9'!B$10:B$999,MATCH($A1530,'Cycle 9'!$L$10:$L$999,0),1)),INDEX('Cycle 10'!B$10:B$999,MATCH($A1530,'Cycle 10'!$L$10:$L$999,0),1)),INDEX('Cycle 11'!B$10:B$999,MATCH($A1530,'Cycle 11'!$L$10:$L$999,0),1)),""))</f>
        <v/>
      </c>
      <c r="D1530" t="str">
        <f>IF(IFERROR(IFERROR(IFERROR(IFERROR(IFERROR(IFERROR(IFERROR(IFERROR(IFERROR(IFERROR(IFERROR(IFERROR(INDEX(Summer!C$10:C$999,MATCH($A1530,Summer!$L$10:$L$999,0),1),INDEX('Cycle 1'!C$10:C$999,MATCH($A1530,'Cycle 1'!$L$10:$L$999,0),1)),INDEX('Cycle 2'!C$10:C$999,MATCH($A1530,'Cycle 2'!$L$10:$L$999,0),1)),INDEX('Cycle 3'!C$10:C$999,MATCH($A1530,'Cycle 3'!$L$10:$L$999,0),1)),INDEX('Cycle 4'!C$10:C$999,MATCH($A1530,'Cycle 4'!$L$10:$L$999,0),1)),INDEX('Cycle 5'!C$10:C$999,MATCH($A1530,'Cycle 5'!$L$10:$L$999,0),1)),INDEX('Cycle 6'!C$10:C$999,MATCH($A1530,'Cycle 6'!$L$10:$L$999,0),1)),INDEX('Cycle 7'!C$10:C$999,MATCH($A1530,'Cycle 7'!$L$10:$L$999,0),1)),INDEX('Cycle 8'!C$10:C$999,MATCH($A1530,'Cycle 8'!$L$10:$L$999,0),1)),INDEX('Cycle 9'!C$10:C$999,MATCH($A1530,'Cycle 9'!$L$10:$L$999,0),1)),INDEX('Cycle 10'!C$10:C$999,MATCH($A1530,'Cycle 10'!$L$10:$L$999,0),1)),INDEX('Cycle 11'!C$10:C$999,MATCH($A1530,'Cycle 11'!$L$10:$L$999,0),1)),"")="","",IFERROR(IFERROR(IFERROR(IFERROR(IFERROR(IFERROR(IFERROR(IFERROR(IFERROR(IFERROR(IFERROR(IFERROR(INDEX(Summer!C$10:C$999,MATCH($A1530,Summer!$L$10:$L$999,0),1),INDEX('Cycle 1'!C$10:C$999,MATCH($A1530,'Cycle 1'!$L$10:$L$999,0),1)),INDEX('Cycle 2'!C$10:C$999,MATCH($A1530,'Cycle 2'!$L$10:$L$999,0),1)),INDEX('Cycle 3'!C$10:C$999,MATCH($A1530,'Cycle 3'!$L$10:$L$999,0),1)),INDEX('Cycle 4'!C$10:C$999,MATCH($A1530,'Cycle 4'!$L$10:$L$999,0),1)),INDEX('Cycle 5'!C$10:C$999,MATCH($A1530,'Cycle 5'!$L$10:$L$999,0),1)),INDEX('Cycle 6'!C$10:C$999,MATCH($A1530,'Cycle 6'!$L$10:$L$999,0),1)),INDEX('Cycle 7'!C$10:C$999,MATCH($A1530,'Cycle 7'!$L$10:$L$999,0),1)),INDEX('Cycle 8'!C$10:C$999,MATCH($A1530,'Cycle 8'!$L$10:$L$999,0),1)),INDEX('Cycle 9'!C$10:C$999,MATCH($A1530,'Cycle 9'!$L$10:$L$999,0),1)),INDEX('Cycle 10'!C$10:C$999,MATCH($A1530,'Cycle 10'!$L$10:$L$999,0),1)),INDEX('Cycle 11'!C$10:C$999,MATCH($A1530,'Cycle 11'!$L$10:$L$999,0),1)),""))</f>
        <v/>
      </c>
      <c r="E1530" t="str">
        <f>IF(IFERROR(IFERROR(IFERROR(IFERROR(IFERROR(IFERROR(IFERROR(IFERROR(IFERROR(IFERROR(IFERROR(IFERROR(INDEX(Summer!D$10:D$999,MATCH($A1530,Summer!$L$10:$L$999,0),1),INDEX('Cycle 1'!D$10:D$999,MATCH($A1530,'Cycle 1'!$L$10:$L$999,0),1)),INDEX('Cycle 2'!D$10:D$999,MATCH($A1530,'Cycle 2'!$L$10:$L$999,0),1)),INDEX('Cycle 3'!D$10:D$999,MATCH($A1530,'Cycle 3'!$L$10:$L$999,0),1)),INDEX('Cycle 4'!D$10:D$999,MATCH($A1530,'Cycle 4'!$L$10:$L$999,0),1)),INDEX('Cycle 5'!D$10:D$999,MATCH($A1530,'Cycle 5'!$L$10:$L$999,0),1)),INDEX('Cycle 6'!D$10:D$999,MATCH($A1530,'Cycle 6'!$L$10:$L$999,0),1)),INDEX('Cycle 7'!D$10:D$999,MATCH($A1530,'Cycle 7'!$L$10:$L$999,0),1)),INDEX('Cycle 8'!D$10:D$999,MATCH($A1530,'Cycle 8'!$L$10:$L$999,0),1)),INDEX('Cycle 9'!D$10:D$999,MATCH($A1530,'Cycle 9'!$L$10:$L$999,0),1)),INDEX('Cycle 10'!D$10:D$999,MATCH($A1530,'Cycle 10'!$L$10:$L$999,0),1)),INDEX('Cycle 11'!D$10:D$999,MATCH($A1530,'Cycle 11'!$L$10:$L$999,0),1)),"")="","",IFERROR(IFERROR(IFERROR(IFERROR(IFERROR(IFERROR(IFERROR(IFERROR(IFERROR(IFERROR(IFERROR(IFERROR(INDEX(Summer!D$10:D$999,MATCH($A1530,Summer!$L$10:$L$999,0),1),INDEX('Cycle 1'!D$10:D$999,MATCH($A1530,'Cycle 1'!$L$10:$L$999,0),1)),INDEX('Cycle 2'!D$10:D$999,MATCH($A1530,'Cycle 2'!$L$10:$L$999,0),1)),INDEX('Cycle 3'!D$10:D$999,MATCH($A1530,'Cycle 3'!$L$10:$L$999,0),1)),INDEX('Cycle 4'!D$10:D$999,MATCH($A1530,'Cycle 4'!$L$10:$L$999,0),1)),INDEX('Cycle 5'!D$10:D$999,MATCH($A1530,'Cycle 5'!$L$10:$L$999,0),1)),INDEX('Cycle 6'!D$10:D$999,MATCH($A1530,'Cycle 6'!$L$10:$L$999,0),1)),INDEX('Cycle 7'!D$10:D$999,MATCH($A1530,'Cycle 7'!$L$10:$L$999,0),1)),INDEX('Cycle 8'!D$10:D$999,MATCH($A1530,'Cycle 8'!$L$10:$L$999,0),1)),INDEX('Cycle 9'!D$10:D$999,MATCH($A1530,'Cycle 9'!$L$10:$L$999,0),1)),INDEX('Cycle 10'!D$10:D$999,MATCH($A1530,'Cycle 10'!$L$10:$L$999,0),1)),INDEX('Cycle 11'!D$10:D$999,MATCH($A1530,'Cycle 11'!$L$10:$L$999,0),1)),""))</f>
        <v/>
      </c>
      <c r="F1530" t="str">
        <f>IF(IFERROR(IFERROR(IFERROR(IFERROR(IFERROR(IFERROR(IFERROR(IFERROR(IFERROR(IFERROR(IFERROR(IFERROR(INDEX(Summer!E$10:E$999,MATCH($A1530,Summer!$L$10:$L$999,0),1),INDEX('Cycle 1'!E$10:E$999,MATCH($A1530,'Cycle 1'!$L$10:$L$999,0),1)),INDEX('Cycle 2'!E$10:E$999,MATCH($A1530,'Cycle 2'!$L$10:$L$999,0),1)),INDEX('Cycle 3'!E$10:E$999,MATCH($A1530,'Cycle 3'!$L$10:$L$999,0),1)),INDEX('Cycle 4'!E$10:E$999,MATCH($A1530,'Cycle 4'!$L$10:$L$999,0),1)),INDEX('Cycle 5'!E$10:E$999,MATCH($A1530,'Cycle 5'!$L$10:$L$999,0),1)),INDEX('Cycle 6'!E$10:E$999,MATCH($A1530,'Cycle 6'!$L$10:$L$999,0),1)),INDEX('Cycle 7'!E$10:E$999,MATCH($A1530,'Cycle 7'!$L$10:$L$999,0),1)),INDEX('Cycle 8'!E$10:E$999,MATCH($A1530,'Cycle 8'!$L$10:$L$999,0),1)),INDEX('Cycle 9'!E$10:E$999,MATCH($A1530,'Cycle 9'!$L$10:$L$999,0),1)),INDEX('Cycle 10'!E$10:E$999,MATCH($A1530,'Cycle 10'!$L$10:$L$999,0),1)),INDEX('Cycle 11'!E$10:E$999,MATCH($A1530,'Cycle 11'!$L$10:$L$999,0),1)),"")="","",IFERROR(IFERROR(IFERROR(IFERROR(IFERROR(IFERROR(IFERROR(IFERROR(IFERROR(IFERROR(IFERROR(IFERROR(INDEX(Summer!E$10:E$999,MATCH($A1530,Summer!$L$10:$L$999,0),1),INDEX('Cycle 1'!E$10:E$999,MATCH($A1530,'Cycle 1'!$L$10:$L$999,0),1)),INDEX('Cycle 2'!E$10:E$999,MATCH($A1530,'Cycle 2'!$L$10:$L$999,0),1)),INDEX('Cycle 3'!E$10:E$999,MATCH($A1530,'Cycle 3'!$L$10:$L$999,0),1)),INDEX('Cycle 4'!E$10:E$999,MATCH($A1530,'Cycle 4'!$L$10:$L$999,0),1)),INDEX('Cycle 5'!E$10:E$999,MATCH($A1530,'Cycle 5'!$L$10:$L$999,0),1)),INDEX('Cycle 6'!E$10:E$999,MATCH($A1530,'Cycle 6'!$L$10:$L$999,0),1)),INDEX('Cycle 7'!E$10:E$999,MATCH($A1530,'Cycle 7'!$L$10:$L$999,0),1)),INDEX('Cycle 8'!E$10:E$999,MATCH($A1530,'Cycle 8'!$L$10:$L$999,0),1)),INDEX('Cycle 9'!E$10:E$999,MATCH($A1530,'Cycle 9'!$L$10:$L$999,0),1)),INDEX('Cycle 10'!E$10:E$999,MATCH($A1530,'Cycle 10'!$L$10:$L$999,0),1)),INDEX('Cycle 11'!E$10:E$999,MATCH($A1530,'Cycle 11'!$L$10:$L$999,0),1)),""))</f>
        <v/>
      </c>
      <c r="G1530" t="str">
        <f>IF(IFERROR(IFERROR(IFERROR(IFERROR(IFERROR(IFERROR(IFERROR(IFERROR(IFERROR(IFERROR(IFERROR(IFERROR(INDEX(Summer!F$10:F$999,MATCH($A1530,Summer!$L$10:$L$999,0),1),INDEX('Cycle 1'!F$10:F$999,MATCH($A1530,'Cycle 1'!$L$10:$L$999,0),1)),INDEX('Cycle 2'!F$10:F$999,MATCH($A1530,'Cycle 2'!$L$10:$L$999,0),1)),INDEX('Cycle 3'!F$10:F$999,MATCH($A1530,'Cycle 3'!$L$10:$L$999,0),1)),INDEX('Cycle 4'!F$10:F$999,MATCH($A1530,'Cycle 4'!$L$10:$L$999,0),1)),INDEX('Cycle 5'!F$10:F$999,MATCH($A1530,'Cycle 5'!$L$10:$L$999,0),1)),INDEX('Cycle 6'!F$10:F$999,MATCH($A1530,'Cycle 6'!$L$10:$L$999,0),1)),INDEX('Cycle 7'!F$10:F$999,MATCH($A1530,'Cycle 7'!$L$10:$L$999,0),1)),INDEX('Cycle 8'!F$10:F$999,MATCH($A1530,'Cycle 8'!$L$10:$L$999,0),1)),INDEX('Cycle 9'!F$10:F$999,MATCH($A1530,'Cycle 9'!$L$10:$L$999,0),1)),INDEX('Cycle 10'!F$10:F$999,MATCH($A1530,'Cycle 10'!$L$10:$L$999,0),1)),INDEX('Cycle 11'!F$10:F$999,MATCH($A1530,'Cycle 11'!$L$10:$L$999,0),1)),"")="","",IFERROR(IFERROR(IFERROR(IFERROR(IFERROR(IFERROR(IFERROR(IFERROR(IFERROR(IFERROR(IFERROR(IFERROR(INDEX(Summer!F$10:F$999,MATCH($A1530,Summer!$L$10:$L$999,0),1),INDEX('Cycle 1'!F$10:F$999,MATCH($A1530,'Cycle 1'!$L$10:$L$999,0),1)),INDEX('Cycle 2'!F$10:F$999,MATCH($A1530,'Cycle 2'!$L$10:$L$999,0),1)),INDEX('Cycle 3'!F$10:F$999,MATCH($A1530,'Cycle 3'!$L$10:$L$999,0),1)),INDEX('Cycle 4'!F$10:F$999,MATCH($A1530,'Cycle 4'!$L$10:$L$999,0),1)),INDEX('Cycle 5'!F$10:F$999,MATCH($A1530,'Cycle 5'!$L$10:$L$999,0),1)),INDEX('Cycle 6'!F$10:F$999,MATCH($A1530,'Cycle 6'!$L$10:$L$999,0),1)),INDEX('Cycle 7'!F$10:F$999,MATCH($A1530,'Cycle 7'!$L$10:$L$999,0),1)),INDEX('Cycle 8'!F$10:F$999,MATCH($A1530,'Cycle 8'!$L$10:$L$999,0),1)),INDEX('Cycle 9'!F$10:F$999,MATCH($A1530,'Cycle 9'!$L$10:$L$999,0),1)),INDEX('Cycle 10'!F$10:F$999,MATCH($A1530,'Cycle 10'!$L$10:$L$999,0),1)),INDEX('Cycle 11'!F$10:F$999,MATCH($A1530,'Cycle 11'!$L$10:$L$999,0),1)),""))</f>
        <v/>
      </c>
      <c r="H1530" t="str">
        <f>IF(IFERROR(IFERROR(IFERROR(IFERROR(IFERROR(IFERROR(IFERROR(IFERROR(IFERROR(IFERROR(IFERROR(IFERROR(INDEX(Summer!G$10:G$999,MATCH($A1530,Summer!$L$10:$L$999,0),1),INDEX('Cycle 1'!G$10:G$999,MATCH($A1530,'Cycle 1'!$L$10:$L$999,0),1)),INDEX('Cycle 2'!G$10:G$999,MATCH($A1530,'Cycle 2'!$L$10:$L$999,0),1)),INDEX('Cycle 3'!G$10:G$999,MATCH($A1530,'Cycle 3'!$L$10:$L$999,0),1)),INDEX('Cycle 4'!G$10:G$999,MATCH($A1530,'Cycle 4'!$L$10:$L$999,0),1)),INDEX('Cycle 5'!G$10:G$999,MATCH($A1530,'Cycle 5'!$L$10:$L$999,0),1)),INDEX('Cycle 6'!G$10:G$999,MATCH($A1530,'Cycle 6'!$L$10:$L$999,0),1)),INDEX('Cycle 7'!G$10:G$999,MATCH($A1530,'Cycle 7'!$L$10:$L$999,0),1)),INDEX('Cycle 8'!G$10:G$999,MATCH($A1530,'Cycle 8'!$L$10:$L$999,0),1)),INDEX('Cycle 9'!G$10:G$999,MATCH($A1530,'Cycle 9'!$L$10:$L$999,0),1)),INDEX('Cycle 10'!G$10:G$999,MATCH($A1530,'Cycle 10'!$L$10:$L$999,0),1)),INDEX('Cycle 11'!G$10:G$999,MATCH($A1530,'Cycle 11'!$L$10:$L$999,0),1)),"")="","",IFERROR(IFERROR(IFERROR(IFERROR(IFERROR(IFERROR(IFERROR(IFERROR(IFERROR(IFERROR(IFERROR(IFERROR(INDEX(Summer!G$10:G$999,MATCH($A1530,Summer!$L$10:$L$999,0),1),INDEX('Cycle 1'!G$10:G$999,MATCH($A1530,'Cycle 1'!$L$10:$L$999,0),1)),INDEX('Cycle 2'!G$10:G$999,MATCH($A1530,'Cycle 2'!$L$10:$L$999,0),1)),INDEX('Cycle 3'!G$10:G$999,MATCH($A1530,'Cycle 3'!$L$10:$L$999,0),1)),INDEX('Cycle 4'!G$10:G$999,MATCH($A1530,'Cycle 4'!$L$10:$L$999,0),1)),INDEX('Cycle 5'!G$10:G$999,MATCH($A1530,'Cycle 5'!$L$10:$L$999,0),1)),INDEX('Cycle 6'!G$10:G$999,MATCH($A1530,'Cycle 6'!$L$10:$L$999,0),1)),INDEX('Cycle 7'!G$10:G$999,MATCH($A1530,'Cycle 7'!$L$10:$L$999,0),1)),INDEX('Cycle 8'!G$10:G$999,MATCH($A1530,'Cycle 8'!$L$10:$L$999,0),1)),INDEX('Cycle 9'!G$10:G$999,MATCH($A1530,'Cycle 9'!$L$10:$L$999,0),1)),INDEX('Cycle 10'!G$10:G$999,MATCH($A1530,'Cycle 10'!$L$10:$L$999,0),1)),INDEX('Cycle 11'!G$10:G$999,MATCH($A1530,'Cycle 11'!$L$10:$L$999,0),1)),""))</f>
        <v/>
      </c>
      <c r="I1530">
        <f>IFERROR(IF(C1530="",MAX(I$1:I1529),IF(ROW(C$2)=ROW(C1530),1,IF(ISERROR(VLOOKUP(C1530,C$2:C1529,1,FALSE)),MAX(I$1:I1529)+1,MAX(I$1:I1529)))),"")</f>
        <v>0</v>
      </c>
      <c r="J1530" t="str">
        <f t="shared" si="150"/>
        <v/>
      </c>
      <c r="K1530" t="str">
        <f t="shared" si="154"/>
        <v/>
      </c>
      <c r="L1530" t="str">
        <f t="shared" si="154"/>
        <v/>
      </c>
      <c r="M1530" t="str">
        <f t="shared" si="154"/>
        <v/>
      </c>
      <c r="N1530" t="str">
        <f t="shared" si="154"/>
        <v/>
      </c>
      <c r="O1530" t="str">
        <f t="shared" si="154"/>
        <v/>
      </c>
      <c r="P1530" t="str">
        <f t="shared" si="154"/>
        <v/>
      </c>
      <c r="Q1530" t="str">
        <f t="shared" si="154"/>
        <v/>
      </c>
      <c r="R1530" t="str">
        <f t="shared" si="154"/>
        <v/>
      </c>
      <c r="S1530" t="str">
        <f t="shared" si="154"/>
        <v/>
      </c>
      <c r="T1530" t="str">
        <f t="shared" si="154"/>
        <v/>
      </c>
      <c r="U1530" t="str">
        <f t="shared" si="154"/>
        <v/>
      </c>
      <c r="V1530" t="str">
        <f t="shared" si="154"/>
        <v/>
      </c>
      <c r="W1530" t="str">
        <f t="shared" si="151"/>
        <v/>
      </c>
      <c r="X1530">
        <f>IF(OR(H1530="No",H1530=""),0,IF(COUNTIFS(H$2:H1530,"Yes",C$2:C1530,C1530)&gt;1,0,COUNTIFS(H$2:H1530,"Yes",C$2:C1530,C1530)))+IF(X1529=$X$1,0,X1529)</f>
        <v>0</v>
      </c>
    </row>
    <row r="1531" spans="1:24" x14ac:dyDescent="0.3">
      <c r="A1531">
        <f>ROWS($A$2:$A1531)</f>
        <v>1530</v>
      </c>
      <c r="B1531" t="str">
        <f>IF(ISERROR(VLOOKUP(A1531,Summer!L$11:L$500,1,FALSE)),IF(ISERROR(VLOOKUP(A1531,'Cycle 1'!L$11:L$500,1,FALSE)),IF(ISERROR(VLOOKUP(A1531,'Cycle 2'!L$11:L$500,1,FALSE)),IF(ISERROR(VLOOKUP(A1531,'Cycle 3'!L$11:L$500,1,FALSE)),IF(ISERROR(VLOOKUP(A1531,'Cycle 4'!L$11:L$500,1,FALSE)),IF(ISERROR(VLOOKUP(A1531,'Cycle 5'!L$11:L$500,1,FALSE)),IF(ISERROR(VLOOKUP(A1531,'Cycle 6'!L$11:L$500,1,FALSE)),IF(ISERROR(VLOOKUP(A1531,'Cycle 7'!L$11:L$500,1,FALSE)),IF(ISERROR(VLOOKUP(A1531,'Cycle 8'!L$11:L$500,1,FALSE)),IF(ISERROR(VLOOKUP(A1531,'Cycle 9'!L$11:L$500,1,FALSE)),IF(ISERROR(VLOOKUP(A1531,'Cycle 10'!L$11:L$500,1,FALSE)),IF(ISERROR(VLOOKUP(A1531,'Cycle 11'!L$11:L$500,1,FALSE)),"","Cycle 11"),"Cycle 10"),"Cycle 9"),"Cycle 8"),"Cycle 7"),"Cycle 6"),"Cycle 5"),"Cycle 4"),"Cycle 3"),"Cycle 2"),"Cycle 1"),"Summer")</f>
        <v/>
      </c>
      <c r="C1531" t="str">
        <f>IF(IFERROR(IFERROR(IFERROR(IFERROR(IFERROR(IFERROR(IFERROR(IFERROR(IFERROR(IFERROR(IFERROR(IFERROR(INDEX(Summer!B$10:B$999,MATCH($A1531,Summer!$L$10:$L$999,0),1),INDEX('Cycle 1'!B$10:B$999,MATCH($A1531,'Cycle 1'!$L$10:$L$999,0),1)),INDEX('Cycle 2'!B$10:B$999,MATCH($A1531,'Cycle 2'!$L$10:$L$999,0),1)),INDEX('Cycle 3'!B$10:B$999,MATCH($A1531,'Cycle 3'!$L$10:$L$999,0),1)),INDEX('Cycle 4'!B$10:B$999,MATCH($A1531,'Cycle 4'!$L$10:$L$999,0),1)),INDEX('Cycle 5'!B$10:B$999,MATCH($A1531,'Cycle 5'!$L$10:$L$999,0),1)),INDEX('Cycle 6'!B$10:B$999,MATCH($A1531,'Cycle 6'!$L$10:$L$999,0),1)),INDEX('Cycle 7'!B$10:B$999,MATCH($A1531,'Cycle 7'!$L$10:$L$999,0),1)),INDEX('Cycle 8'!B$10:B$999,MATCH($A1531,'Cycle 8'!$L$10:$L$999,0),1)),INDEX('Cycle 9'!B$10:B$999,MATCH($A1531,'Cycle 9'!$L$10:$L$999,0),1)),INDEX('Cycle 10'!B$10:B$999,MATCH($A1531,'Cycle 10'!$L$10:$L$999,0),1)),INDEX('Cycle 11'!B$10:B$999,MATCH($A1531,'Cycle 11'!$L$10:$L$999,0),1)),"")="","",IFERROR(IFERROR(IFERROR(IFERROR(IFERROR(IFERROR(IFERROR(IFERROR(IFERROR(IFERROR(IFERROR(IFERROR(INDEX(Summer!B$10:B$999,MATCH($A1531,Summer!$L$10:$L$999,0),1),INDEX('Cycle 1'!B$10:B$999,MATCH($A1531,'Cycle 1'!$L$10:$L$999,0),1)),INDEX('Cycle 2'!B$10:B$999,MATCH($A1531,'Cycle 2'!$L$10:$L$999,0),1)),INDEX('Cycle 3'!B$10:B$999,MATCH($A1531,'Cycle 3'!$L$10:$L$999,0),1)),INDEX('Cycle 4'!B$10:B$999,MATCH($A1531,'Cycle 4'!$L$10:$L$999,0),1)),INDEX('Cycle 5'!B$10:B$999,MATCH($A1531,'Cycle 5'!$L$10:$L$999,0),1)),INDEX('Cycle 6'!B$10:B$999,MATCH($A1531,'Cycle 6'!$L$10:$L$999,0),1)),INDEX('Cycle 7'!B$10:B$999,MATCH($A1531,'Cycle 7'!$L$10:$L$999,0),1)),INDEX('Cycle 8'!B$10:B$999,MATCH($A1531,'Cycle 8'!$L$10:$L$999,0),1)),INDEX('Cycle 9'!B$10:B$999,MATCH($A1531,'Cycle 9'!$L$10:$L$999,0),1)),INDEX('Cycle 10'!B$10:B$999,MATCH($A1531,'Cycle 10'!$L$10:$L$999,0),1)),INDEX('Cycle 11'!B$10:B$999,MATCH($A1531,'Cycle 11'!$L$10:$L$999,0),1)),""))</f>
        <v/>
      </c>
      <c r="D1531" t="str">
        <f>IF(IFERROR(IFERROR(IFERROR(IFERROR(IFERROR(IFERROR(IFERROR(IFERROR(IFERROR(IFERROR(IFERROR(IFERROR(INDEX(Summer!C$10:C$999,MATCH($A1531,Summer!$L$10:$L$999,0),1),INDEX('Cycle 1'!C$10:C$999,MATCH($A1531,'Cycle 1'!$L$10:$L$999,0),1)),INDEX('Cycle 2'!C$10:C$999,MATCH($A1531,'Cycle 2'!$L$10:$L$999,0),1)),INDEX('Cycle 3'!C$10:C$999,MATCH($A1531,'Cycle 3'!$L$10:$L$999,0),1)),INDEX('Cycle 4'!C$10:C$999,MATCH($A1531,'Cycle 4'!$L$10:$L$999,0),1)),INDEX('Cycle 5'!C$10:C$999,MATCH($A1531,'Cycle 5'!$L$10:$L$999,0),1)),INDEX('Cycle 6'!C$10:C$999,MATCH($A1531,'Cycle 6'!$L$10:$L$999,0),1)),INDEX('Cycle 7'!C$10:C$999,MATCH($A1531,'Cycle 7'!$L$10:$L$999,0),1)),INDEX('Cycle 8'!C$10:C$999,MATCH($A1531,'Cycle 8'!$L$10:$L$999,0),1)),INDEX('Cycle 9'!C$10:C$999,MATCH($A1531,'Cycle 9'!$L$10:$L$999,0),1)),INDEX('Cycle 10'!C$10:C$999,MATCH($A1531,'Cycle 10'!$L$10:$L$999,0),1)),INDEX('Cycle 11'!C$10:C$999,MATCH($A1531,'Cycle 11'!$L$10:$L$999,0),1)),"")="","",IFERROR(IFERROR(IFERROR(IFERROR(IFERROR(IFERROR(IFERROR(IFERROR(IFERROR(IFERROR(IFERROR(IFERROR(INDEX(Summer!C$10:C$999,MATCH($A1531,Summer!$L$10:$L$999,0),1),INDEX('Cycle 1'!C$10:C$999,MATCH($A1531,'Cycle 1'!$L$10:$L$999,0),1)),INDEX('Cycle 2'!C$10:C$999,MATCH($A1531,'Cycle 2'!$L$10:$L$999,0),1)),INDEX('Cycle 3'!C$10:C$999,MATCH($A1531,'Cycle 3'!$L$10:$L$999,0),1)),INDEX('Cycle 4'!C$10:C$999,MATCH($A1531,'Cycle 4'!$L$10:$L$999,0),1)),INDEX('Cycle 5'!C$10:C$999,MATCH($A1531,'Cycle 5'!$L$10:$L$999,0),1)),INDEX('Cycle 6'!C$10:C$999,MATCH($A1531,'Cycle 6'!$L$10:$L$999,0),1)),INDEX('Cycle 7'!C$10:C$999,MATCH($A1531,'Cycle 7'!$L$10:$L$999,0),1)),INDEX('Cycle 8'!C$10:C$999,MATCH($A1531,'Cycle 8'!$L$10:$L$999,0),1)),INDEX('Cycle 9'!C$10:C$999,MATCH($A1531,'Cycle 9'!$L$10:$L$999,0),1)),INDEX('Cycle 10'!C$10:C$999,MATCH($A1531,'Cycle 10'!$L$10:$L$999,0),1)),INDEX('Cycle 11'!C$10:C$999,MATCH($A1531,'Cycle 11'!$L$10:$L$999,0),1)),""))</f>
        <v/>
      </c>
      <c r="E1531" t="str">
        <f>IF(IFERROR(IFERROR(IFERROR(IFERROR(IFERROR(IFERROR(IFERROR(IFERROR(IFERROR(IFERROR(IFERROR(IFERROR(INDEX(Summer!D$10:D$999,MATCH($A1531,Summer!$L$10:$L$999,0),1),INDEX('Cycle 1'!D$10:D$999,MATCH($A1531,'Cycle 1'!$L$10:$L$999,0),1)),INDEX('Cycle 2'!D$10:D$999,MATCH($A1531,'Cycle 2'!$L$10:$L$999,0),1)),INDEX('Cycle 3'!D$10:D$999,MATCH($A1531,'Cycle 3'!$L$10:$L$999,0),1)),INDEX('Cycle 4'!D$10:D$999,MATCH($A1531,'Cycle 4'!$L$10:$L$999,0),1)),INDEX('Cycle 5'!D$10:D$999,MATCH($A1531,'Cycle 5'!$L$10:$L$999,0),1)),INDEX('Cycle 6'!D$10:D$999,MATCH($A1531,'Cycle 6'!$L$10:$L$999,0),1)),INDEX('Cycle 7'!D$10:D$999,MATCH($A1531,'Cycle 7'!$L$10:$L$999,0),1)),INDEX('Cycle 8'!D$10:D$999,MATCH($A1531,'Cycle 8'!$L$10:$L$999,0),1)),INDEX('Cycle 9'!D$10:D$999,MATCH($A1531,'Cycle 9'!$L$10:$L$999,0),1)),INDEX('Cycle 10'!D$10:D$999,MATCH($A1531,'Cycle 10'!$L$10:$L$999,0),1)),INDEX('Cycle 11'!D$10:D$999,MATCH($A1531,'Cycle 11'!$L$10:$L$999,0),1)),"")="","",IFERROR(IFERROR(IFERROR(IFERROR(IFERROR(IFERROR(IFERROR(IFERROR(IFERROR(IFERROR(IFERROR(IFERROR(INDEX(Summer!D$10:D$999,MATCH($A1531,Summer!$L$10:$L$999,0),1),INDEX('Cycle 1'!D$10:D$999,MATCH($A1531,'Cycle 1'!$L$10:$L$999,0),1)),INDEX('Cycle 2'!D$10:D$999,MATCH($A1531,'Cycle 2'!$L$10:$L$999,0),1)),INDEX('Cycle 3'!D$10:D$999,MATCH($A1531,'Cycle 3'!$L$10:$L$999,0),1)),INDEX('Cycle 4'!D$10:D$999,MATCH($A1531,'Cycle 4'!$L$10:$L$999,0),1)),INDEX('Cycle 5'!D$10:D$999,MATCH($A1531,'Cycle 5'!$L$10:$L$999,0),1)),INDEX('Cycle 6'!D$10:D$999,MATCH($A1531,'Cycle 6'!$L$10:$L$999,0),1)),INDEX('Cycle 7'!D$10:D$999,MATCH($A1531,'Cycle 7'!$L$10:$L$999,0),1)),INDEX('Cycle 8'!D$10:D$999,MATCH($A1531,'Cycle 8'!$L$10:$L$999,0),1)),INDEX('Cycle 9'!D$10:D$999,MATCH($A1531,'Cycle 9'!$L$10:$L$999,0),1)),INDEX('Cycle 10'!D$10:D$999,MATCH($A1531,'Cycle 10'!$L$10:$L$999,0),1)),INDEX('Cycle 11'!D$10:D$999,MATCH($A1531,'Cycle 11'!$L$10:$L$999,0),1)),""))</f>
        <v/>
      </c>
      <c r="F1531" t="str">
        <f>IF(IFERROR(IFERROR(IFERROR(IFERROR(IFERROR(IFERROR(IFERROR(IFERROR(IFERROR(IFERROR(IFERROR(IFERROR(INDEX(Summer!E$10:E$999,MATCH($A1531,Summer!$L$10:$L$999,0),1),INDEX('Cycle 1'!E$10:E$999,MATCH($A1531,'Cycle 1'!$L$10:$L$999,0),1)),INDEX('Cycle 2'!E$10:E$999,MATCH($A1531,'Cycle 2'!$L$10:$L$999,0),1)),INDEX('Cycle 3'!E$10:E$999,MATCH($A1531,'Cycle 3'!$L$10:$L$999,0),1)),INDEX('Cycle 4'!E$10:E$999,MATCH($A1531,'Cycle 4'!$L$10:$L$999,0),1)),INDEX('Cycle 5'!E$10:E$999,MATCH($A1531,'Cycle 5'!$L$10:$L$999,0),1)),INDEX('Cycle 6'!E$10:E$999,MATCH($A1531,'Cycle 6'!$L$10:$L$999,0),1)),INDEX('Cycle 7'!E$10:E$999,MATCH($A1531,'Cycle 7'!$L$10:$L$999,0),1)),INDEX('Cycle 8'!E$10:E$999,MATCH($A1531,'Cycle 8'!$L$10:$L$999,0),1)),INDEX('Cycle 9'!E$10:E$999,MATCH($A1531,'Cycle 9'!$L$10:$L$999,0),1)),INDEX('Cycle 10'!E$10:E$999,MATCH($A1531,'Cycle 10'!$L$10:$L$999,0),1)),INDEX('Cycle 11'!E$10:E$999,MATCH($A1531,'Cycle 11'!$L$10:$L$999,0),1)),"")="","",IFERROR(IFERROR(IFERROR(IFERROR(IFERROR(IFERROR(IFERROR(IFERROR(IFERROR(IFERROR(IFERROR(IFERROR(INDEX(Summer!E$10:E$999,MATCH($A1531,Summer!$L$10:$L$999,0),1),INDEX('Cycle 1'!E$10:E$999,MATCH($A1531,'Cycle 1'!$L$10:$L$999,0),1)),INDEX('Cycle 2'!E$10:E$999,MATCH($A1531,'Cycle 2'!$L$10:$L$999,0),1)),INDEX('Cycle 3'!E$10:E$999,MATCH($A1531,'Cycle 3'!$L$10:$L$999,0),1)),INDEX('Cycle 4'!E$10:E$999,MATCH($A1531,'Cycle 4'!$L$10:$L$999,0),1)),INDEX('Cycle 5'!E$10:E$999,MATCH($A1531,'Cycle 5'!$L$10:$L$999,0),1)),INDEX('Cycle 6'!E$10:E$999,MATCH($A1531,'Cycle 6'!$L$10:$L$999,0),1)),INDEX('Cycle 7'!E$10:E$999,MATCH($A1531,'Cycle 7'!$L$10:$L$999,0),1)),INDEX('Cycle 8'!E$10:E$999,MATCH($A1531,'Cycle 8'!$L$10:$L$999,0),1)),INDEX('Cycle 9'!E$10:E$999,MATCH($A1531,'Cycle 9'!$L$10:$L$999,0),1)),INDEX('Cycle 10'!E$10:E$999,MATCH($A1531,'Cycle 10'!$L$10:$L$999,0),1)),INDEX('Cycle 11'!E$10:E$999,MATCH($A1531,'Cycle 11'!$L$10:$L$999,0),1)),""))</f>
        <v/>
      </c>
      <c r="G1531" t="str">
        <f>IF(IFERROR(IFERROR(IFERROR(IFERROR(IFERROR(IFERROR(IFERROR(IFERROR(IFERROR(IFERROR(IFERROR(IFERROR(INDEX(Summer!F$10:F$999,MATCH($A1531,Summer!$L$10:$L$999,0),1),INDEX('Cycle 1'!F$10:F$999,MATCH($A1531,'Cycle 1'!$L$10:$L$999,0),1)),INDEX('Cycle 2'!F$10:F$999,MATCH($A1531,'Cycle 2'!$L$10:$L$999,0),1)),INDEX('Cycle 3'!F$10:F$999,MATCH($A1531,'Cycle 3'!$L$10:$L$999,0),1)),INDEX('Cycle 4'!F$10:F$999,MATCH($A1531,'Cycle 4'!$L$10:$L$999,0),1)),INDEX('Cycle 5'!F$10:F$999,MATCH($A1531,'Cycle 5'!$L$10:$L$999,0),1)),INDEX('Cycle 6'!F$10:F$999,MATCH($A1531,'Cycle 6'!$L$10:$L$999,0),1)),INDEX('Cycle 7'!F$10:F$999,MATCH($A1531,'Cycle 7'!$L$10:$L$999,0),1)),INDEX('Cycle 8'!F$10:F$999,MATCH($A1531,'Cycle 8'!$L$10:$L$999,0),1)),INDEX('Cycle 9'!F$10:F$999,MATCH($A1531,'Cycle 9'!$L$10:$L$999,0),1)),INDEX('Cycle 10'!F$10:F$999,MATCH($A1531,'Cycle 10'!$L$10:$L$999,0),1)),INDEX('Cycle 11'!F$10:F$999,MATCH($A1531,'Cycle 11'!$L$10:$L$999,0),1)),"")="","",IFERROR(IFERROR(IFERROR(IFERROR(IFERROR(IFERROR(IFERROR(IFERROR(IFERROR(IFERROR(IFERROR(IFERROR(INDEX(Summer!F$10:F$999,MATCH($A1531,Summer!$L$10:$L$999,0),1),INDEX('Cycle 1'!F$10:F$999,MATCH($A1531,'Cycle 1'!$L$10:$L$999,0),1)),INDEX('Cycle 2'!F$10:F$999,MATCH($A1531,'Cycle 2'!$L$10:$L$999,0),1)),INDEX('Cycle 3'!F$10:F$999,MATCH($A1531,'Cycle 3'!$L$10:$L$999,0),1)),INDEX('Cycle 4'!F$10:F$999,MATCH($A1531,'Cycle 4'!$L$10:$L$999,0),1)),INDEX('Cycle 5'!F$10:F$999,MATCH($A1531,'Cycle 5'!$L$10:$L$999,0),1)),INDEX('Cycle 6'!F$10:F$999,MATCH($A1531,'Cycle 6'!$L$10:$L$999,0),1)),INDEX('Cycle 7'!F$10:F$999,MATCH($A1531,'Cycle 7'!$L$10:$L$999,0),1)),INDEX('Cycle 8'!F$10:F$999,MATCH($A1531,'Cycle 8'!$L$10:$L$999,0),1)),INDEX('Cycle 9'!F$10:F$999,MATCH($A1531,'Cycle 9'!$L$10:$L$999,0),1)),INDEX('Cycle 10'!F$10:F$999,MATCH($A1531,'Cycle 10'!$L$10:$L$999,0),1)),INDEX('Cycle 11'!F$10:F$999,MATCH($A1531,'Cycle 11'!$L$10:$L$999,0),1)),""))</f>
        <v/>
      </c>
      <c r="H1531" t="str">
        <f>IF(IFERROR(IFERROR(IFERROR(IFERROR(IFERROR(IFERROR(IFERROR(IFERROR(IFERROR(IFERROR(IFERROR(IFERROR(INDEX(Summer!G$10:G$999,MATCH($A1531,Summer!$L$10:$L$999,0),1),INDEX('Cycle 1'!G$10:G$999,MATCH($A1531,'Cycle 1'!$L$10:$L$999,0),1)),INDEX('Cycle 2'!G$10:G$999,MATCH($A1531,'Cycle 2'!$L$10:$L$999,0),1)),INDEX('Cycle 3'!G$10:G$999,MATCH($A1531,'Cycle 3'!$L$10:$L$999,0),1)),INDEX('Cycle 4'!G$10:G$999,MATCH($A1531,'Cycle 4'!$L$10:$L$999,0),1)),INDEX('Cycle 5'!G$10:G$999,MATCH($A1531,'Cycle 5'!$L$10:$L$999,0),1)),INDEX('Cycle 6'!G$10:G$999,MATCH($A1531,'Cycle 6'!$L$10:$L$999,0),1)),INDEX('Cycle 7'!G$10:G$999,MATCH($A1531,'Cycle 7'!$L$10:$L$999,0),1)),INDEX('Cycle 8'!G$10:G$999,MATCH($A1531,'Cycle 8'!$L$10:$L$999,0),1)),INDEX('Cycle 9'!G$10:G$999,MATCH($A1531,'Cycle 9'!$L$10:$L$999,0),1)),INDEX('Cycle 10'!G$10:G$999,MATCH($A1531,'Cycle 10'!$L$10:$L$999,0),1)),INDEX('Cycle 11'!G$10:G$999,MATCH($A1531,'Cycle 11'!$L$10:$L$999,0),1)),"")="","",IFERROR(IFERROR(IFERROR(IFERROR(IFERROR(IFERROR(IFERROR(IFERROR(IFERROR(IFERROR(IFERROR(IFERROR(INDEX(Summer!G$10:G$999,MATCH($A1531,Summer!$L$10:$L$999,0),1),INDEX('Cycle 1'!G$10:G$999,MATCH($A1531,'Cycle 1'!$L$10:$L$999,0),1)),INDEX('Cycle 2'!G$10:G$999,MATCH($A1531,'Cycle 2'!$L$10:$L$999,0),1)),INDEX('Cycle 3'!G$10:G$999,MATCH($A1531,'Cycle 3'!$L$10:$L$999,0),1)),INDEX('Cycle 4'!G$10:G$999,MATCH($A1531,'Cycle 4'!$L$10:$L$999,0),1)),INDEX('Cycle 5'!G$10:G$999,MATCH($A1531,'Cycle 5'!$L$10:$L$999,0),1)),INDEX('Cycle 6'!G$10:G$999,MATCH($A1531,'Cycle 6'!$L$10:$L$999,0),1)),INDEX('Cycle 7'!G$10:G$999,MATCH($A1531,'Cycle 7'!$L$10:$L$999,0),1)),INDEX('Cycle 8'!G$10:G$999,MATCH($A1531,'Cycle 8'!$L$10:$L$999,0),1)),INDEX('Cycle 9'!G$10:G$999,MATCH($A1531,'Cycle 9'!$L$10:$L$999,0),1)),INDEX('Cycle 10'!G$10:G$999,MATCH($A1531,'Cycle 10'!$L$10:$L$999,0),1)),INDEX('Cycle 11'!G$10:G$999,MATCH($A1531,'Cycle 11'!$L$10:$L$999,0),1)),""))</f>
        <v/>
      </c>
      <c r="I1531">
        <f>IFERROR(IF(C1531="",MAX(I$1:I1530),IF(ROW(C$2)=ROW(C1531),1,IF(ISERROR(VLOOKUP(C1531,C$2:C1530,1,FALSE)),MAX(I$1:I1530)+1,MAX(I$1:I1530)))),"")</f>
        <v>0</v>
      </c>
      <c r="J1531" t="str">
        <f t="shared" si="150"/>
        <v/>
      </c>
      <c r="K1531" t="str">
        <f t="shared" si="153"/>
        <v/>
      </c>
      <c r="L1531" t="str">
        <f t="shared" si="153"/>
        <v/>
      </c>
      <c r="M1531" t="str">
        <f t="shared" si="153"/>
        <v/>
      </c>
      <c r="N1531" t="str">
        <f t="shared" si="153"/>
        <v/>
      </c>
      <c r="O1531" t="str">
        <f t="shared" si="153"/>
        <v/>
      </c>
      <c r="P1531" t="str">
        <f t="shared" si="153"/>
        <v/>
      </c>
      <c r="Q1531" t="str">
        <f t="shared" si="153"/>
        <v/>
      </c>
      <c r="R1531" t="str">
        <f t="shared" si="153"/>
        <v/>
      </c>
      <c r="S1531" t="str">
        <f t="shared" si="153"/>
        <v/>
      </c>
      <c r="T1531" t="str">
        <f t="shared" si="153"/>
        <v/>
      </c>
      <c r="U1531" t="str">
        <f t="shared" si="153"/>
        <v/>
      </c>
      <c r="V1531" t="str">
        <f t="shared" si="153"/>
        <v/>
      </c>
      <c r="W1531" t="str">
        <f t="shared" si="151"/>
        <v/>
      </c>
      <c r="X1531">
        <f>IF(OR(H1531="No",H1531=""),0,IF(COUNTIFS(H$2:H1531,"Yes",C$2:C1531,C1531)&gt;1,0,COUNTIFS(H$2:H1531,"Yes",C$2:C1531,C1531)))+IF(X1530=$X$1,0,X1530)</f>
        <v>0</v>
      </c>
    </row>
    <row r="1532" spans="1:24" x14ac:dyDescent="0.3">
      <c r="A1532">
        <f>ROWS($A$2:$A1532)</f>
        <v>1531</v>
      </c>
      <c r="B1532" t="str">
        <f>IF(ISERROR(VLOOKUP(A1532,Summer!L$11:L$500,1,FALSE)),IF(ISERROR(VLOOKUP(A1532,'Cycle 1'!L$11:L$500,1,FALSE)),IF(ISERROR(VLOOKUP(A1532,'Cycle 2'!L$11:L$500,1,FALSE)),IF(ISERROR(VLOOKUP(A1532,'Cycle 3'!L$11:L$500,1,FALSE)),IF(ISERROR(VLOOKUP(A1532,'Cycle 4'!L$11:L$500,1,FALSE)),IF(ISERROR(VLOOKUP(A1532,'Cycle 5'!L$11:L$500,1,FALSE)),IF(ISERROR(VLOOKUP(A1532,'Cycle 6'!L$11:L$500,1,FALSE)),IF(ISERROR(VLOOKUP(A1532,'Cycle 7'!L$11:L$500,1,FALSE)),IF(ISERROR(VLOOKUP(A1532,'Cycle 8'!L$11:L$500,1,FALSE)),IF(ISERROR(VLOOKUP(A1532,'Cycle 9'!L$11:L$500,1,FALSE)),IF(ISERROR(VLOOKUP(A1532,'Cycle 10'!L$11:L$500,1,FALSE)),IF(ISERROR(VLOOKUP(A1532,'Cycle 11'!L$11:L$500,1,FALSE)),"","Cycle 11"),"Cycle 10"),"Cycle 9"),"Cycle 8"),"Cycle 7"),"Cycle 6"),"Cycle 5"),"Cycle 4"),"Cycle 3"),"Cycle 2"),"Cycle 1"),"Summer")</f>
        <v/>
      </c>
      <c r="C1532" t="str">
        <f>IF(IFERROR(IFERROR(IFERROR(IFERROR(IFERROR(IFERROR(IFERROR(IFERROR(IFERROR(IFERROR(IFERROR(IFERROR(INDEX(Summer!B$10:B$999,MATCH($A1532,Summer!$L$10:$L$999,0),1),INDEX('Cycle 1'!B$10:B$999,MATCH($A1532,'Cycle 1'!$L$10:$L$999,0),1)),INDEX('Cycle 2'!B$10:B$999,MATCH($A1532,'Cycle 2'!$L$10:$L$999,0),1)),INDEX('Cycle 3'!B$10:B$999,MATCH($A1532,'Cycle 3'!$L$10:$L$999,0),1)),INDEX('Cycle 4'!B$10:B$999,MATCH($A1532,'Cycle 4'!$L$10:$L$999,0),1)),INDEX('Cycle 5'!B$10:B$999,MATCH($A1532,'Cycle 5'!$L$10:$L$999,0),1)),INDEX('Cycle 6'!B$10:B$999,MATCH($A1532,'Cycle 6'!$L$10:$L$999,0),1)),INDEX('Cycle 7'!B$10:B$999,MATCH($A1532,'Cycle 7'!$L$10:$L$999,0),1)),INDEX('Cycle 8'!B$10:B$999,MATCH($A1532,'Cycle 8'!$L$10:$L$999,0),1)),INDEX('Cycle 9'!B$10:B$999,MATCH($A1532,'Cycle 9'!$L$10:$L$999,0),1)),INDEX('Cycle 10'!B$10:B$999,MATCH($A1532,'Cycle 10'!$L$10:$L$999,0),1)),INDEX('Cycle 11'!B$10:B$999,MATCH($A1532,'Cycle 11'!$L$10:$L$999,0),1)),"")="","",IFERROR(IFERROR(IFERROR(IFERROR(IFERROR(IFERROR(IFERROR(IFERROR(IFERROR(IFERROR(IFERROR(IFERROR(INDEX(Summer!B$10:B$999,MATCH($A1532,Summer!$L$10:$L$999,0),1),INDEX('Cycle 1'!B$10:B$999,MATCH($A1532,'Cycle 1'!$L$10:$L$999,0),1)),INDEX('Cycle 2'!B$10:B$999,MATCH($A1532,'Cycle 2'!$L$10:$L$999,0),1)),INDEX('Cycle 3'!B$10:B$999,MATCH($A1532,'Cycle 3'!$L$10:$L$999,0),1)),INDEX('Cycle 4'!B$10:B$999,MATCH($A1532,'Cycle 4'!$L$10:$L$999,0),1)),INDEX('Cycle 5'!B$10:B$999,MATCH($A1532,'Cycle 5'!$L$10:$L$999,0),1)),INDEX('Cycle 6'!B$10:B$999,MATCH($A1532,'Cycle 6'!$L$10:$L$999,0),1)),INDEX('Cycle 7'!B$10:B$999,MATCH($A1532,'Cycle 7'!$L$10:$L$999,0),1)),INDEX('Cycle 8'!B$10:B$999,MATCH($A1532,'Cycle 8'!$L$10:$L$999,0),1)),INDEX('Cycle 9'!B$10:B$999,MATCH($A1532,'Cycle 9'!$L$10:$L$999,0),1)),INDEX('Cycle 10'!B$10:B$999,MATCH($A1532,'Cycle 10'!$L$10:$L$999,0),1)),INDEX('Cycle 11'!B$10:B$999,MATCH($A1532,'Cycle 11'!$L$10:$L$999,0),1)),""))</f>
        <v/>
      </c>
      <c r="D1532" t="str">
        <f>IF(IFERROR(IFERROR(IFERROR(IFERROR(IFERROR(IFERROR(IFERROR(IFERROR(IFERROR(IFERROR(IFERROR(IFERROR(INDEX(Summer!C$10:C$999,MATCH($A1532,Summer!$L$10:$L$999,0),1),INDEX('Cycle 1'!C$10:C$999,MATCH($A1532,'Cycle 1'!$L$10:$L$999,0),1)),INDEX('Cycle 2'!C$10:C$999,MATCH($A1532,'Cycle 2'!$L$10:$L$999,0),1)),INDEX('Cycle 3'!C$10:C$999,MATCH($A1532,'Cycle 3'!$L$10:$L$999,0),1)),INDEX('Cycle 4'!C$10:C$999,MATCH($A1532,'Cycle 4'!$L$10:$L$999,0),1)),INDEX('Cycle 5'!C$10:C$999,MATCH($A1532,'Cycle 5'!$L$10:$L$999,0),1)),INDEX('Cycle 6'!C$10:C$999,MATCH($A1532,'Cycle 6'!$L$10:$L$999,0),1)),INDEX('Cycle 7'!C$10:C$999,MATCH($A1532,'Cycle 7'!$L$10:$L$999,0),1)),INDEX('Cycle 8'!C$10:C$999,MATCH($A1532,'Cycle 8'!$L$10:$L$999,0),1)),INDEX('Cycle 9'!C$10:C$999,MATCH($A1532,'Cycle 9'!$L$10:$L$999,0),1)),INDEX('Cycle 10'!C$10:C$999,MATCH($A1532,'Cycle 10'!$L$10:$L$999,0),1)),INDEX('Cycle 11'!C$10:C$999,MATCH($A1532,'Cycle 11'!$L$10:$L$999,0),1)),"")="","",IFERROR(IFERROR(IFERROR(IFERROR(IFERROR(IFERROR(IFERROR(IFERROR(IFERROR(IFERROR(IFERROR(IFERROR(INDEX(Summer!C$10:C$999,MATCH($A1532,Summer!$L$10:$L$999,0),1),INDEX('Cycle 1'!C$10:C$999,MATCH($A1532,'Cycle 1'!$L$10:$L$999,0),1)),INDEX('Cycle 2'!C$10:C$999,MATCH($A1532,'Cycle 2'!$L$10:$L$999,0),1)),INDEX('Cycle 3'!C$10:C$999,MATCH($A1532,'Cycle 3'!$L$10:$L$999,0),1)),INDEX('Cycle 4'!C$10:C$999,MATCH($A1532,'Cycle 4'!$L$10:$L$999,0),1)),INDEX('Cycle 5'!C$10:C$999,MATCH($A1532,'Cycle 5'!$L$10:$L$999,0),1)),INDEX('Cycle 6'!C$10:C$999,MATCH($A1532,'Cycle 6'!$L$10:$L$999,0),1)),INDEX('Cycle 7'!C$10:C$999,MATCH($A1532,'Cycle 7'!$L$10:$L$999,0),1)),INDEX('Cycle 8'!C$10:C$999,MATCH($A1532,'Cycle 8'!$L$10:$L$999,0),1)),INDEX('Cycle 9'!C$10:C$999,MATCH($A1532,'Cycle 9'!$L$10:$L$999,0),1)),INDEX('Cycle 10'!C$10:C$999,MATCH($A1532,'Cycle 10'!$L$10:$L$999,0),1)),INDEX('Cycle 11'!C$10:C$999,MATCH($A1532,'Cycle 11'!$L$10:$L$999,0),1)),""))</f>
        <v/>
      </c>
      <c r="E1532" t="str">
        <f>IF(IFERROR(IFERROR(IFERROR(IFERROR(IFERROR(IFERROR(IFERROR(IFERROR(IFERROR(IFERROR(IFERROR(IFERROR(INDEX(Summer!D$10:D$999,MATCH($A1532,Summer!$L$10:$L$999,0),1),INDEX('Cycle 1'!D$10:D$999,MATCH($A1532,'Cycle 1'!$L$10:$L$999,0),1)),INDEX('Cycle 2'!D$10:D$999,MATCH($A1532,'Cycle 2'!$L$10:$L$999,0),1)),INDEX('Cycle 3'!D$10:D$999,MATCH($A1532,'Cycle 3'!$L$10:$L$999,0),1)),INDEX('Cycle 4'!D$10:D$999,MATCH($A1532,'Cycle 4'!$L$10:$L$999,0),1)),INDEX('Cycle 5'!D$10:D$999,MATCH($A1532,'Cycle 5'!$L$10:$L$999,0),1)),INDEX('Cycle 6'!D$10:D$999,MATCH($A1532,'Cycle 6'!$L$10:$L$999,0),1)),INDEX('Cycle 7'!D$10:D$999,MATCH($A1532,'Cycle 7'!$L$10:$L$999,0),1)),INDEX('Cycle 8'!D$10:D$999,MATCH($A1532,'Cycle 8'!$L$10:$L$999,0),1)),INDEX('Cycle 9'!D$10:D$999,MATCH($A1532,'Cycle 9'!$L$10:$L$999,0),1)),INDEX('Cycle 10'!D$10:D$999,MATCH($A1532,'Cycle 10'!$L$10:$L$999,0),1)),INDEX('Cycle 11'!D$10:D$999,MATCH($A1532,'Cycle 11'!$L$10:$L$999,0),1)),"")="","",IFERROR(IFERROR(IFERROR(IFERROR(IFERROR(IFERROR(IFERROR(IFERROR(IFERROR(IFERROR(IFERROR(IFERROR(INDEX(Summer!D$10:D$999,MATCH($A1532,Summer!$L$10:$L$999,0),1),INDEX('Cycle 1'!D$10:D$999,MATCH($A1532,'Cycle 1'!$L$10:$L$999,0),1)),INDEX('Cycle 2'!D$10:D$999,MATCH($A1532,'Cycle 2'!$L$10:$L$999,0),1)),INDEX('Cycle 3'!D$10:D$999,MATCH($A1532,'Cycle 3'!$L$10:$L$999,0),1)),INDEX('Cycle 4'!D$10:D$999,MATCH($A1532,'Cycle 4'!$L$10:$L$999,0),1)),INDEX('Cycle 5'!D$10:D$999,MATCH($A1532,'Cycle 5'!$L$10:$L$999,0),1)),INDEX('Cycle 6'!D$10:D$999,MATCH($A1532,'Cycle 6'!$L$10:$L$999,0),1)),INDEX('Cycle 7'!D$10:D$999,MATCH($A1532,'Cycle 7'!$L$10:$L$999,0),1)),INDEX('Cycle 8'!D$10:D$999,MATCH($A1532,'Cycle 8'!$L$10:$L$999,0),1)),INDEX('Cycle 9'!D$10:D$999,MATCH($A1532,'Cycle 9'!$L$10:$L$999,0),1)),INDEX('Cycle 10'!D$10:D$999,MATCH($A1532,'Cycle 10'!$L$10:$L$999,0),1)),INDEX('Cycle 11'!D$10:D$999,MATCH($A1532,'Cycle 11'!$L$10:$L$999,0),1)),""))</f>
        <v/>
      </c>
      <c r="F1532" t="str">
        <f>IF(IFERROR(IFERROR(IFERROR(IFERROR(IFERROR(IFERROR(IFERROR(IFERROR(IFERROR(IFERROR(IFERROR(IFERROR(INDEX(Summer!E$10:E$999,MATCH($A1532,Summer!$L$10:$L$999,0),1),INDEX('Cycle 1'!E$10:E$999,MATCH($A1532,'Cycle 1'!$L$10:$L$999,0),1)),INDEX('Cycle 2'!E$10:E$999,MATCH($A1532,'Cycle 2'!$L$10:$L$999,0),1)),INDEX('Cycle 3'!E$10:E$999,MATCH($A1532,'Cycle 3'!$L$10:$L$999,0),1)),INDEX('Cycle 4'!E$10:E$999,MATCH($A1532,'Cycle 4'!$L$10:$L$999,0),1)),INDEX('Cycle 5'!E$10:E$999,MATCH($A1532,'Cycle 5'!$L$10:$L$999,0),1)),INDEX('Cycle 6'!E$10:E$999,MATCH($A1532,'Cycle 6'!$L$10:$L$999,0),1)),INDEX('Cycle 7'!E$10:E$999,MATCH($A1532,'Cycle 7'!$L$10:$L$999,0),1)),INDEX('Cycle 8'!E$10:E$999,MATCH($A1532,'Cycle 8'!$L$10:$L$999,0),1)),INDEX('Cycle 9'!E$10:E$999,MATCH($A1532,'Cycle 9'!$L$10:$L$999,0),1)),INDEX('Cycle 10'!E$10:E$999,MATCH($A1532,'Cycle 10'!$L$10:$L$999,0),1)),INDEX('Cycle 11'!E$10:E$999,MATCH($A1532,'Cycle 11'!$L$10:$L$999,0),1)),"")="","",IFERROR(IFERROR(IFERROR(IFERROR(IFERROR(IFERROR(IFERROR(IFERROR(IFERROR(IFERROR(IFERROR(IFERROR(INDEX(Summer!E$10:E$999,MATCH($A1532,Summer!$L$10:$L$999,0),1),INDEX('Cycle 1'!E$10:E$999,MATCH($A1532,'Cycle 1'!$L$10:$L$999,0),1)),INDEX('Cycle 2'!E$10:E$999,MATCH($A1532,'Cycle 2'!$L$10:$L$999,0),1)),INDEX('Cycle 3'!E$10:E$999,MATCH($A1532,'Cycle 3'!$L$10:$L$999,0),1)),INDEX('Cycle 4'!E$10:E$999,MATCH($A1532,'Cycle 4'!$L$10:$L$999,0),1)),INDEX('Cycle 5'!E$10:E$999,MATCH($A1532,'Cycle 5'!$L$10:$L$999,0),1)),INDEX('Cycle 6'!E$10:E$999,MATCH($A1532,'Cycle 6'!$L$10:$L$999,0),1)),INDEX('Cycle 7'!E$10:E$999,MATCH($A1532,'Cycle 7'!$L$10:$L$999,0),1)),INDEX('Cycle 8'!E$10:E$999,MATCH($A1532,'Cycle 8'!$L$10:$L$999,0),1)),INDEX('Cycle 9'!E$10:E$999,MATCH($A1532,'Cycle 9'!$L$10:$L$999,0),1)),INDEX('Cycle 10'!E$10:E$999,MATCH($A1532,'Cycle 10'!$L$10:$L$999,0),1)),INDEX('Cycle 11'!E$10:E$999,MATCH($A1532,'Cycle 11'!$L$10:$L$999,0),1)),""))</f>
        <v/>
      </c>
      <c r="G1532" t="str">
        <f>IF(IFERROR(IFERROR(IFERROR(IFERROR(IFERROR(IFERROR(IFERROR(IFERROR(IFERROR(IFERROR(IFERROR(IFERROR(INDEX(Summer!F$10:F$999,MATCH($A1532,Summer!$L$10:$L$999,0),1),INDEX('Cycle 1'!F$10:F$999,MATCH($A1532,'Cycle 1'!$L$10:$L$999,0),1)),INDEX('Cycle 2'!F$10:F$999,MATCH($A1532,'Cycle 2'!$L$10:$L$999,0),1)),INDEX('Cycle 3'!F$10:F$999,MATCH($A1532,'Cycle 3'!$L$10:$L$999,0),1)),INDEX('Cycle 4'!F$10:F$999,MATCH($A1532,'Cycle 4'!$L$10:$L$999,0),1)),INDEX('Cycle 5'!F$10:F$999,MATCH($A1532,'Cycle 5'!$L$10:$L$999,0),1)),INDEX('Cycle 6'!F$10:F$999,MATCH($A1532,'Cycle 6'!$L$10:$L$999,0),1)),INDEX('Cycle 7'!F$10:F$999,MATCH($A1532,'Cycle 7'!$L$10:$L$999,0),1)),INDEX('Cycle 8'!F$10:F$999,MATCH($A1532,'Cycle 8'!$L$10:$L$999,0),1)),INDEX('Cycle 9'!F$10:F$999,MATCH($A1532,'Cycle 9'!$L$10:$L$999,0),1)),INDEX('Cycle 10'!F$10:F$999,MATCH($A1532,'Cycle 10'!$L$10:$L$999,0),1)),INDEX('Cycle 11'!F$10:F$999,MATCH($A1532,'Cycle 11'!$L$10:$L$999,0),1)),"")="","",IFERROR(IFERROR(IFERROR(IFERROR(IFERROR(IFERROR(IFERROR(IFERROR(IFERROR(IFERROR(IFERROR(IFERROR(INDEX(Summer!F$10:F$999,MATCH($A1532,Summer!$L$10:$L$999,0),1),INDEX('Cycle 1'!F$10:F$999,MATCH($A1532,'Cycle 1'!$L$10:$L$999,0),1)),INDEX('Cycle 2'!F$10:F$999,MATCH($A1532,'Cycle 2'!$L$10:$L$999,0),1)),INDEX('Cycle 3'!F$10:F$999,MATCH($A1532,'Cycle 3'!$L$10:$L$999,0),1)),INDEX('Cycle 4'!F$10:F$999,MATCH($A1532,'Cycle 4'!$L$10:$L$999,0),1)),INDEX('Cycle 5'!F$10:F$999,MATCH($A1532,'Cycle 5'!$L$10:$L$999,0),1)),INDEX('Cycle 6'!F$10:F$999,MATCH($A1532,'Cycle 6'!$L$10:$L$999,0),1)),INDEX('Cycle 7'!F$10:F$999,MATCH($A1532,'Cycle 7'!$L$10:$L$999,0),1)),INDEX('Cycle 8'!F$10:F$999,MATCH($A1532,'Cycle 8'!$L$10:$L$999,0),1)),INDEX('Cycle 9'!F$10:F$999,MATCH($A1532,'Cycle 9'!$L$10:$L$999,0),1)),INDEX('Cycle 10'!F$10:F$999,MATCH($A1532,'Cycle 10'!$L$10:$L$999,0),1)),INDEX('Cycle 11'!F$10:F$999,MATCH($A1532,'Cycle 11'!$L$10:$L$999,0),1)),""))</f>
        <v/>
      </c>
      <c r="H1532" t="str">
        <f>IF(IFERROR(IFERROR(IFERROR(IFERROR(IFERROR(IFERROR(IFERROR(IFERROR(IFERROR(IFERROR(IFERROR(IFERROR(INDEX(Summer!G$10:G$999,MATCH($A1532,Summer!$L$10:$L$999,0),1),INDEX('Cycle 1'!G$10:G$999,MATCH($A1532,'Cycle 1'!$L$10:$L$999,0),1)),INDEX('Cycle 2'!G$10:G$999,MATCH($A1532,'Cycle 2'!$L$10:$L$999,0),1)),INDEX('Cycle 3'!G$10:G$999,MATCH($A1532,'Cycle 3'!$L$10:$L$999,0),1)),INDEX('Cycle 4'!G$10:G$999,MATCH($A1532,'Cycle 4'!$L$10:$L$999,0),1)),INDEX('Cycle 5'!G$10:G$999,MATCH($A1532,'Cycle 5'!$L$10:$L$999,0),1)),INDEX('Cycle 6'!G$10:G$999,MATCH($A1532,'Cycle 6'!$L$10:$L$999,0),1)),INDEX('Cycle 7'!G$10:G$999,MATCH($A1532,'Cycle 7'!$L$10:$L$999,0),1)),INDEX('Cycle 8'!G$10:G$999,MATCH($A1532,'Cycle 8'!$L$10:$L$999,0),1)),INDEX('Cycle 9'!G$10:G$999,MATCH($A1532,'Cycle 9'!$L$10:$L$999,0),1)),INDEX('Cycle 10'!G$10:G$999,MATCH($A1532,'Cycle 10'!$L$10:$L$999,0),1)),INDEX('Cycle 11'!G$10:G$999,MATCH($A1532,'Cycle 11'!$L$10:$L$999,0),1)),"")="","",IFERROR(IFERROR(IFERROR(IFERROR(IFERROR(IFERROR(IFERROR(IFERROR(IFERROR(IFERROR(IFERROR(IFERROR(INDEX(Summer!G$10:G$999,MATCH($A1532,Summer!$L$10:$L$999,0),1),INDEX('Cycle 1'!G$10:G$999,MATCH($A1532,'Cycle 1'!$L$10:$L$999,0),1)),INDEX('Cycle 2'!G$10:G$999,MATCH($A1532,'Cycle 2'!$L$10:$L$999,0),1)),INDEX('Cycle 3'!G$10:G$999,MATCH($A1532,'Cycle 3'!$L$10:$L$999,0),1)),INDEX('Cycle 4'!G$10:G$999,MATCH($A1532,'Cycle 4'!$L$10:$L$999,0),1)),INDEX('Cycle 5'!G$10:G$999,MATCH($A1532,'Cycle 5'!$L$10:$L$999,0),1)),INDEX('Cycle 6'!G$10:G$999,MATCH($A1532,'Cycle 6'!$L$10:$L$999,0),1)),INDEX('Cycle 7'!G$10:G$999,MATCH($A1532,'Cycle 7'!$L$10:$L$999,0),1)),INDEX('Cycle 8'!G$10:G$999,MATCH($A1532,'Cycle 8'!$L$10:$L$999,0),1)),INDEX('Cycle 9'!G$10:G$999,MATCH($A1532,'Cycle 9'!$L$10:$L$999,0),1)),INDEX('Cycle 10'!G$10:G$999,MATCH($A1532,'Cycle 10'!$L$10:$L$999,0),1)),INDEX('Cycle 11'!G$10:G$999,MATCH($A1532,'Cycle 11'!$L$10:$L$999,0),1)),""))</f>
        <v/>
      </c>
      <c r="I1532">
        <f>IFERROR(IF(C1532="",MAX(I$1:I1531),IF(ROW(C$2)=ROW(C1532),1,IF(ISERROR(VLOOKUP(C1532,C$2:C1531,1,FALSE)),MAX(I$1:I1531)+1,MAX(I$1:I1531)))),"")</f>
        <v>0</v>
      </c>
      <c r="J1532" t="str">
        <f t="shared" si="150"/>
        <v/>
      </c>
      <c r="K1532" t="str">
        <f t="shared" si="153"/>
        <v/>
      </c>
      <c r="L1532" t="str">
        <f t="shared" si="153"/>
        <v/>
      </c>
      <c r="M1532" t="str">
        <f t="shared" si="153"/>
        <v/>
      </c>
      <c r="N1532" t="str">
        <f t="shared" si="153"/>
        <v/>
      </c>
      <c r="O1532" t="str">
        <f t="shared" si="153"/>
        <v/>
      </c>
      <c r="P1532" t="str">
        <f t="shared" si="153"/>
        <v/>
      </c>
      <c r="Q1532" t="str">
        <f t="shared" si="153"/>
        <v/>
      </c>
      <c r="R1532" t="str">
        <f t="shared" si="153"/>
        <v/>
      </c>
      <c r="S1532" t="str">
        <f t="shared" si="153"/>
        <v/>
      </c>
      <c r="T1532" t="str">
        <f t="shared" si="153"/>
        <v/>
      </c>
      <c r="U1532" t="str">
        <f t="shared" si="153"/>
        <v/>
      </c>
      <c r="V1532" t="str">
        <f t="shared" si="153"/>
        <v/>
      </c>
      <c r="W1532" t="str">
        <f t="shared" si="151"/>
        <v/>
      </c>
      <c r="X1532">
        <f>IF(OR(H1532="No",H1532=""),0,IF(COUNTIFS(H$2:H1532,"Yes",C$2:C1532,C1532)&gt;1,0,COUNTIFS(H$2:H1532,"Yes",C$2:C1532,C1532)))+IF(X1531=$X$1,0,X1531)</f>
        <v>0</v>
      </c>
    </row>
    <row r="1533" spans="1:24" x14ac:dyDescent="0.3">
      <c r="A1533">
        <f>ROWS($A$2:$A1533)</f>
        <v>1532</v>
      </c>
      <c r="B1533" t="str">
        <f>IF(ISERROR(VLOOKUP(A1533,Summer!L$11:L$500,1,FALSE)),IF(ISERROR(VLOOKUP(A1533,'Cycle 1'!L$11:L$500,1,FALSE)),IF(ISERROR(VLOOKUP(A1533,'Cycle 2'!L$11:L$500,1,FALSE)),IF(ISERROR(VLOOKUP(A1533,'Cycle 3'!L$11:L$500,1,FALSE)),IF(ISERROR(VLOOKUP(A1533,'Cycle 4'!L$11:L$500,1,FALSE)),IF(ISERROR(VLOOKUP(A1533,'Cycle 5'!L$11:L$500,1,FALSE)),IF(ISERROR(VLOOKUP(A1533,'Cycle 6'!L$11:L$500,1,FALSE)),IF(ISERROR(VLOOKUP(A1533,'Cycle 7'!L$11:L$500,1,FALSE)),IF(ISERROR(VLOOKUP(A1533,'Cycle 8'!L$11:L$500,1,FALSE)),IF(ISERROR(VLOOKUP(A1533,'Cycle 9'!L$11:L$500,1,FALSE)),IF(ISERROR(VLOOKUP(A1533,'Cycle 10'!L$11:L$500,1,FALSE)),IF(ISERROR(VLOOKUP(A1533,'Cycle 11'!L$11:L$500,1,FALSE)),"","Cycle 11"),"Cycle 10"),"Cycle 9"),"Cycle 8"),"Cycle 7"),"Cycle 6"),"Cycle 5"),"Cycle 4"),"Cycle 3"),"Cycle 2"),"Cycle 1"),"Summer")</f>
        <v/>
      </c>
      <c r="C1533" t="str">
        <f>IF(IFERROR(IFERROR(IFERROR(IFERROR(IFERROR(IFERROR(IFERROR(IFERROR(IFERROR(IFERROR(IFERROR(IFERROR(INDEX(Summer!B$10:B$999,MATCH($A1533,Summer!$L$10:$L$999,0),1),INDEX('Cycle 1'!B$10:B$999,MATCH($A1533,'Cycle 1'!$L$10:$L$999,0),1)),INDEX('Cycle 2'!B$10:B$999,MATCH($A1533,'Cycle 2'!$L$10:$L$999,0),1)),INDEX('Cycle 3'!B$10:B$999,MATCH($A1533,'Cycle 3'!$L$10:$L$999,0),1)),INDEX('Cycle 4'!B$10:B$999,MATCH($A1533,'Cycle 4'!$L$10:$L$999,0),1)),INDEX('Cycle 5'!B$10:B$999,MATCH($A1533,'Cycle 5'!$L$10:$L$999,0),1)),INDEX('Cycle 6'!B$10:B$999,MATCH($A1533,'Cycle 6'!$L$10:$L$999,0),1)),INDEX('Cycle 7'!B$10:B$999,MATCH($A1533,'Cycle 7'!$L$10:$L$999,0),1)),INDEX('Cycle 8'!B$10:B$999,MATCH($A1533,'Cycle 8'!$L$10:$L$999,0),1)),INDEX('Cycle 9'!B$10:B$999,MATCH($A1533,'Cycle 9'!$L$10:$L$999,0),1)),INDEX('Cycle 10'!B$10:B$999,MATCH($A1533,'Cycle 10'!$L$10:$L$999,0),1)),INDEX('Cycle 11'!B$10:B$999,MATCH($A1533,'Cycle 11'!$L$10:$L$999,0),1)),"")="","",IFERROR(IFERROR(IFERROR(IFERROR(IFERROR(IFERROR(IFERROR(IFERROR(IFERROR(IFERROR(IFERROR(IFERROR(INDEX(Summer!B$10:B$999,MATCH($A1533,Summer!$L$10:$L$999,0),1),INDEX('Cycle 1'!B$10:B$999,MATCH($A1533,'Cycle 1'!$L$10:$L$999,0),1)),INDEX('Cycle 2'!B$10:B$999,MATCH($A1533,'Cycle 2'!$L$10:$L$999,0),1)),INDEX('Cycle 3'!B$10:B$999,MATCH($A1533,'Cycle 3'!$L$10:$L$999,0),1)),INDEX('Cycle 4'!B$10:B$999,MATCH($A1533,'Cycle 4'!$L$10:$L$999,0),1)),INDEX('Cycle 5'!B$10:B$999,MATCH($A1533,'Cycle 5'!$L$10:$L$999,0),1)),INDEX('Cycle 6'!B$10:B$999,MATCH($A1533,'Cycle 6'!$L$10:$L$999,0),1)),INDEX('Cycle 7'!B$10:B$999,MATCH($A1533,'Cycle 7'!$L$10:$L$999,0),1)),INDEX('Cycle 8'!B$10:B$999,MATCH($A1533,'Cycle 8'!$L$10:$L$999,0),1)),INDEX('Cycle 9'!B$10:B$999,MATCH($A1533,'Cycle 9'!$L$10:$L$999,0),1)),INDEX('Cycle 10'!B$10:B$999,MATCH($A1533,'Cycle 10'!$L$10:$L$999,0),1)),INDEX('Cycle 11'!B$10:B$999,MATCH($A1533,'Cycle 11'!$L$10:$L$999,0),1)),""))</f>
        <v/>
      </c>
      <c r="D1533" t="str">
        <f>IF(IFERROR(IFERROR(IFERROR(IFERROR(IFERROR(IFERROR(IFERROR(IFERROR(IFERROR(IFERROR(IFERROR(IFERROR(INDEX(Summer!C$10:C$999,MATCH($A1533,Summer!$L$10:$L$999,0),1),INDEX('Cycle 1'!C$10:C$999,MATCH($A1533,'Cycle 1'!$L$10:$L$999,0),1)),INDEX('Cycle 2'!C$10:C$999,MATCH($A1533,'Cycle 2'!$L$10:$L$999,0),1)),INDEX('Cycle 3'!C$10:C$999,MATCH($A1533,'Cycle 3'!$L$10:$L$999,0),1)),INDEX('Cycle 4'!C$10:C$999,MATCH($A1533,'Cycle 4'!$L$10:$L$999,0),1)),INDEX('Cycle 5'!C$10:C$999,MATCH($A1533,'Cycle 5'!$L$10:$L$999,0),1)),INDEX('Cycle 6'!C$10:C$999,MATCH($A1533,'Cycle 6'!$L$10:$L$999,0),1)),INDEX('Cycle 7'!C$10:C$999,MATCH($A1533,'Cycle 7'!$L$10:$L$999,0),1)),INDEX('Cycle 8'!C$10:C$999,MATCH($A1533,'Cycle 8'!$L$10:$L$999,0),1)),INDEX('Cycle 9'!C$10:C$999,MATCH($A1533,'Cycle 9'!$L$10:$L$999,0),1)),INDEX('Cycle 10'!C$10:C$999,MATCH($A1533,'Cycle 10'!$L$10:$L$999,0),1)),INDEX('Cycle 11'!C$10:C$999,MATCH($A1533,'Cycle 11'!$L$10:$L$999,0),1)),"")="","",IFERROR(IFERROR(IFERROR(IFERROR(IFERROR(IFERROR(IFERROR(IFERROR(IFERROR(IFERROR(IFERROR(IFERROR(INDEX(Summer!C$10:C$999,MATCH($A1533,Summer!$L$10:$L$999,0),1),INDEX('Cycle 1'!C$10:C$999,MATCH($A1533,'Cycle 1'!$L$10:$L$999,0),1)),INDEX('Cycle 2'!C$10:C$999,MATCH($A1533,'Cycle 2'!$L$10:$L$999,0),1)),INDEX('Cycle 3'!C$10:C$999,MATCH($A1533,'Cycle 3'!$L$10:$L$999,0),1)),INDEX('Cycle 4'!C$10:C$999,MATCH($A1533,'Cycle 4'!$L$10:$L$999,0),1)),INDEX('Cycle 5'!C$10:C$999,MATCH($A1533,'Cycle 5'!$L$10:$L$999,0),1)),INDEX('Cycle 6'!C$10:C$999,MATCH($A1533,'Cycle 6'!$L$10:$L$999,0),1)),INDEX('Cycle 7'!C$10:C$999,MATCH($A1533,'Cycle 7'!$L$10:$L$999,0),1)),INDEX('Cycle 8'!C$10:C$999,MATCH($A1533,'Cycle 8'!$L$10:$L$999,0),1)),INDEX('Cycle 9'!C$10:C$999,MATCH($A1533,'Cycle 9'!$L$10:$L$999,0),1)),INDEX('Cycle 10'!C$10:C$999,MATCH($A1533,'Cycle 10'!$L$10:$L$999,0),1)),INDEX('Cycle 11'!C$10:C$999,MATCH($A1533,'Cycle 11'!$L$10:$L$999,0),1)),""))</f>
        <v/>
      </c>
      <c r="E1533" t="str">
        <f>IF(IFERROR(IFERROR(IFERROR(IFERROR(IFERROR(IFERROR(IFERROR(IFERROR(IFERROR(IFERROR(IFERROR(IFERROR(INDEX(Summer!D$10:D$999,MATCH($A1533,Summer!$L$10:$L$999,0),1),INDEX('Cycle 1'!D$10:D$999,MATCH($A1533,'Cycle 1'!$L$10:$L$999,0),1)),INDEX('Cycle 2'!D$10:D$999,MATCH($A1533,'Cycle 2'!$L$10:$L$999,0),1)),INDEX('Cycle 3'!D$10:D$999,MATCH($A1533,'Cycle 3'!$L$10:$L$999,0),1)),INDEX('Cycle 4'!D$10:D$999,MATCH($A1533,'Cycle 4'!$L$10:$L$999,0),1)),INDEX('Cycle 5'!D$10:D$999,MATCH($A1533,'Cycle 5'!$L$10:$L$999,0),1)),INDEX('Cycle 6'!D$10:D$999,MATCH($A1533,'Cycle 6'!$L$10:$L$999,0),1)),INDEX('Cycle 7'!D$10:D$999,MATCH($A1533,'Cycle 7'!$L$10:$L$999,0),1)),INDEX('Cycle 8'!D$10:D$999,MATCH($A1533,'Cycle 8'!$L$10:$L$999,0),1)),INDEX('Cycle 9'!D$10:D$999,MATCH($A1533,'Cycle 9'!$L$10:$L$999,0),1)),INDEX('Cycle 10'!D$10:D$999,MATCH($A1533,'Cycle 10'!$L$10:$L$999,0),1)),INDEX('Cycle 11'!D$10:D$999,MATCH($A1533,'Cycle 11'!$L$10:$L$999,0),1)),"")="","",IFERROR(IFERROR(IFERROR(IFERROR(IFERROR(IFERROR(IFERROR(IFERROR(IFERROR(IFERROR(IFERROR(IFERROR(INDEX(Summer!D$10:D$999,MATCH($A1533,Summer!$L$10:$L$999,0),1),INDEX('Cycle 1'!D$10:D$999,MATCH($A1533,'Cycle 1'!$L$10:$L$999,0),1)),INDEX('Cycle 2'!D$10:D$999,MATCH($A1533,'Cycle 2'!$L$10:$L$999,0),1)),INDEX('Cycle 3'!D$10:D$999,MATCH($A1533,'Cycle 3'!$L$10:$L$999,0),1)),INDEX('Cycle 4'!D$10:D$999,MATCH($A1533,'Cycle 4'!$L$10:$L$999,0),1)),INDEX('Cycle 5'!D$10:D$999,MATCH($A1533,'Cycle 5'!$L$10:$L$999,0),1)),INDEX('Cycle 6'!D$10:D$999,MATCH($A1533,'Cycle 6'!$L$10:$L$999,0),1)),INDEX('Cycle 7'!D$10:D$999,MATCH($A1533,'Cycle 7'!$L$10:$L$999,0),1)),INDEX('Cycle 8'!D$10:D$999,MATCH($A1533,'Cycle 8'!$L$10:$L$999,0),1)),INDEX('Cycle 9'!D$10:D$999,MATCH($A1533,'Cycle 9'!$L$10:$L$999,0),1)),INDEX('Cycle 10'!D$10:D$999,MATCH($A1533,'Cycle 10'!$L$10:$L$999,0),1)),INDEX('Cycle 11'!D$10:D$999,MATCH($A1533,'Cycle 11'!$L$10:$L$999,0),1)),""))</f>
        <v/>
      </c>
      <c r="F1533" t="str">
        <f>IF(IFERROR(IFERROR(IFERROR(IFERROR(IFERROR(IFERROR(IFERROR(IFERROR(IFERROR(IFERROR(IFERROR(IFERROR(INDEX(Summer!E$10:E$999,MATCH($A1533,Summer!$L$10:$L$999,0),1),INDEX('Cycle 1'!E$10:E$999,MATCH($A1533,'Cycle 1'!$L$10:$L$999,0),1)),INDEX('Cycle 2'!E$10:E$999,MATCH($A1533,'Cycle 2'!$L$10:$L$999,0),1)),INDEX('Cycle 3'!E$10:E$999,MATCH($A1533,'Cycle 3'!$L$10:$L$999,0),1)),INDEX('Cycle 4'!E$10:E$999,MATCH($A1533,'Cycle 4'!$L$10:$L$999,0),1)),INDEX('Cycle 5'!E$10:E$999,MATCH($A1533,'Cycle 5'!$L$10:$L$999,0),1)),INDEX('Cycle 6'!E$10:E$999,MATCH($A1533,'Cycle 6'!$L$10:$L$999,0),1)),INDEX('Cycle 7'!E$10:E$999,MATCH($A1533,'Cycle 7'!$L$10:$L$999,0),1)),INDEX('Cycle 8'!E$10:E$999,MATCH($A1533,'Cycle 8'!$L$10:$L$999,0),1)),INDEX('Cycle 9'!E$10:E$999,MATCH($A1533,'Cycle 9'!$L$10:$L$999,0),1)),INDEX('Cycle 10'!E$10:E$999,MATCH($A1533,'Cycle 10'!$L$10:$L$999,0),1)),INDEX('Cycle 11'!E$10:E$999,MATCH($A1533,'Cycle 11'!$L$10:$L$999,0),1)),"")="","",IFERROR(IFERROR(IFERROR(IFERROR(IFERROR(IFERROR(IFERROR(IFERROR(IFERROR(IFERROR(IFERROR(IFERROR(INDEX(Summer!E$10:E$999,MATCH($A1533,Summer!$L$10:$L$999,0),1),INDEX('Cycle 1'!E$10:E$999,MATCH($A1533,'Cycle 1'!$L$10:$L$999,0),1)),INDEX('Cycle 2'!E$10:E$999,MATCH($A1533,'Cycle 2'!$L$10:$L$999,0),1)),INDEX('Cycle 3'!E$10:E$999,MATCH($A1533,'Cycle 3'!$L$10:$L$999,0),1)),INDEX('Cycle 4'!E$10:E$999,MATCH($A1533,'Cycle 4'!$L$10:$L$999,0),1)),INDEX('Cycle 5'!E$10:E$999,MATCH($A1533,'Cycle 5'!$L$10:$L$999,0),1)),INDEX('Cycle 6'!E$10:E$999,MATCH($A1533,'Cycle 6'!$L$10:$L$999,0),1)),INDEX('Cycle 7'!E$10:E$999,MATCH($A1533,'Cycle 7'!$L$10:$L$999,0),1)),INDEX('Cycle 8'!E$10:E$999,MATCH($A1533,'Cycle 8'!$L$10:$L$999,0),1)),INDEX('Cycle 9'!E$10:E$999,MATCH($A1533,'Cycle 9'!$L$10:$L$999,0),1)),INDEX('Cycle 10'!E$10:E$999,MATCH($A1533,'Cycle 10'!$L$10:$L$999,0),1)),INDEX('Cycle 11'!E$10:E$999,MATCH($A1533,'Cycle 11'!$L$10:$L$999,0),1)),""))</f>
        <v/>
      </c>
      <c r="G1533" t="str">
        <f>IF(IFERROR(IFERROR(IFERROR(IFERROR(IFERROR(IFERROR(IFERROR(IFERROR(IFERROR(IFERROR(IFERROR(IFERROR(INDEX(Summer!F$10:F$999,MATCH($A1533,Summer!$L$10:$L$999,0),1),INDEX('Cycle 1'!F$10:F$999,MATCH($A1533,'Cycle 1'!$L$10:$L$999,0),1)),INDEX('Cycle 2'!F$10:F$999,MATCH($A1533,'Cycle 2'!$L$10:$L$999,0),1)),INDEX('Cycle 3'!F$10:F$999,MATCH($A1533,'Cycle 3'!$L$10:$L$999,0),1)),INDEX('Cycle 4'!F$10:F$999,MATCH($A1533,'Cycle 4'!$L$10:$L$999,0),1)),INDEX('Cycle 5'!F$10:F$999,MATCH($A1533,'Cycle 5'!$L$10:$L$999,0),1)),INDEX('Cycle 6'!F$10:F$999,MATCH($A1533,'Cycle 6'!$L$10:$L$999,0),1)),INDEX('Cycle 7'!F$10:F$999,MATCH($A1533,'Cycle 7'!$L$10:$L$999,0),1)),INDEX('Cycle 8'!F$10:F$999,MATCH($A1533,'Cycle 8'!$L$10:$L$999,0),1)),INDEX('Cycle 9'!F$10:F$999,MATCH($A1533,'Cycle 9'!$L$10:$L$999,0),1)),INDEX('Cycle 10'!F$10:F$999,MATCH($A1533,'Cycle 10'!$L$10:$L$999,0),1)),INDEX('Cycle 11'!F$10:F$999,MATCH($A1533,'Cycle 11'!$L$10:$L$999,0),1)),"")="","",IFERROR(IFERROR(IFERROR(IFERROR(IFERROR(IFERROR(IFERROR(IFERROR(IFERROR(IFERROR(IFERROR(IFERROR(INDEX(Summer!F$10:F$999,MATCH($A1533,Summer!$L$10:$L$999,0),1),INDEX('Cycle 1'!F$10:F$999,MATCH($A1533,'Cycle 1'!$L$10:$L$999,0),1)),INDEX('Cycle 2'!F$10:F$999,MATCH($A1533,'Cycle 2'!$L$10:$L$999,0),1)),INDEX('Cycle 3'!F$10:F$999,MATCH($A1533,'Cycle 3'!$L$10:$L$999,0),1)),INDEX('Cycle 4'!F$10:F$999,MATCH($A1533,'Cycle 4'!$L$10:$L$999,0),1)),INDEX('Cycle 5'!F$10:F$999,MATCH($A1533,'Cycle 5'!$L$10:$L$999,0),1)),INDEX('Cycle 6'!F$10:F$999,MATCH($A1533,'Cycle 6'!$L$10:$L$999,0),1)),INDEX('Cycle 7'!F$10:F$999,MATCH($A1533,'Cycle 7'!$L$10:$L$999,0),1)),INDEX('Cycle 8'!F$10:F$999,MATCH($A1533,'Cycle 8'!$L$10:$L$999,0),1)),INDEX('Cycle 9'!F$10:F$999,MATCH($A1533,'Cycle 9'!$L$10:$L$999,0),1)),INDEX('Cycle 10'!F$10:F$999,MATCH($A1533,'Cycle 10'!$L$10:$L$999,0),1)),INDEX('Cycle 11'!F$10:F$999,MATCH($A1533,'Cycle 11'!$L$10:$L$999,0),1)),""))</f>
        <v/>
      </c>
      <c r="H1533" t="str">
        <f>IF(IFERROR(IFERROR(IFERROR(IFERROR(IFERROR(IFERROR(IFERROR(IFERROR(IFERROR(IFERROR(IFERROR(IFERROR(INDEX(Summer!G$10:G$999,MATCH($A1533,Summer!$L$10:$L$999,0),1),INDEX('Cycle 1'!G$10:G$999,MATCH($A1533,'Cycle 1'!$L$10:$L$999,0),1)),INDEX('Cycle 2'!G$10:G$999,MATCH($A1533,'Cycle 2'!$L$10:$L$999,0),1)),INDEX('Cycle 3'!G$10:G$999,MATCH($A1533,'Cycle 3'!$L$10:$L$999,0),1)),INDEX('Cycle 4'!G$10:G$999,MATCH($A1533,'Cycle 4'!$L$10:$L$999,0),1)),INDEX('Cycle 5'!G$10:G$999,MATCH($A1533,'Cycle 5'!$L$10:$L$999,0),1)),INDEX('Cycle 6'!G$10:G$999,MATCH($A1533,'Cycle 6'!$L$10:$L$999,0),1)),INDEX('Cycle 7'!G$10:G$999,MATCH($A1533,'Cycle 7'!$L$10:$L$999,0),1)),INDEX('Cycle 8'!G$10:G$999,MATCH($A1533,'Cycle 8'!$L$10:$L$999,0),1)),INDEX('Cycle 9'!G$10:G$999,MATCH($A1533,'Cycle 9'!$L$10:$L$999,0),1)),INDEX('Cycle 10'!G$10:G$999,MATCH($A1533,'Cycle 10'!$L$10:$L$999,0),1)),INDEX('Cycle 11'!G$10:G$999,MATCH($A1533,'Cycle 11'!$L$10:$L$999,0),1)),"")="","",IFERROR(IFERROR(IFERROR(IFERROR(IFERROR(IFERROR(IFERROR(IFERROR(IFERROR(IFERROR(IFERROR(IFERROR(INDEX(Summer!G$10:G$999,MATCH($A1533,Summer!$L$10:$L$999,0),1),INDEX('Cycle 1'!G$10:G$999,MATCH($A1533,'Cycle 1'!$L$10:$L$999,0),1)),INDEX('Cycle 2'!G$10:G$999,MATCH($A1533,'Cycle 2'!$L$10:$L$999,0),1)),INDEX('Cycle 3'!G$10:G$999,MATCH($A1533,'Cycle 3'!$L$10:$L$999,0),1)),INDEX('Cycle 4'!G$10:G$999,MATCH($A1533,'Cycle 4'!$L$10:$L$999,0),1)),INDEX('Cycle 5'!G$10:G$999,MATCH($A1533,'Cycle 5'!$L$10:$L$999,0),1)),INDEX('Cycle 6'!G$10:G$999,MATCH($A1533,'Cycle 6'!$L$10:$L$999,0),1)),INDEX('Cycle 7'!G$10:G$999,MATCH($A1533,'Cycle 7'!$L$10:$L$999,0),1)),INDEX('Cycle 8'!G$10:G$999,MATCH($A1533,'Cycle 8'!$L$10:$L$999,0),1)),INDEX('Cycle 9'!G$10:G$999,MATCH($A1533,'Cycle 9'!$L$10:$L$999,0),1)),INDEX('Cycle 10'!G$10:G$999,MATCH($A1533,'Cycle 10'!$L$10:$L$999,0),1)),INDEX('Cycle 11'!G$10:G$999,MATCH($A1533,'Cycle 11'!$L$10:$L$999,0),1)),""))</f>
        <v/>
      </c>
      <c r="I1533">
        <f>IFERROR(IF(C1533="",MAX(I$1:I1532),IF(ROW(C$2)=ROW(C1533),1,IF(ISERROR(VLOOKUP(C1533,C$2:C1532,1,FALSE)),MAX(I$1:I1532)+1,MAX(I$1:I1532)))),"")</f>
        <v>0</v>
      </c>
      <c r="J1533" t="str">
        <f t="shared" si="150"/>
        <v/>
      </c>
      <c r="K1533" t="str">
        <f t="shared" si="154"/>
        <v/>
      </c>
      <c r="L1533" t="str">
        <f t="shared" si="154"/>
        <v/>
      </c>
      <c r="M1533" t="str">
        <f t="shared" si="154"/>
        <v/>
      </c>
      <c r="N1533" t="str">
        <f t="shared" si="154"/>
        <v/>
      </c>
      <c r="O1533" t="str">
        <f t="shared" si="154"/>
        <v/>
      </c>
      <c r="P1533" t="str">
        <f t="shared" si="154"/>
        <v/>
      </c>
      <c r="Q1533" t="str">
        <f t="shared" si="154"/>
        <v/>
      </c>
      <c r="R1533" t="str">
        <f t="shared" si="154"/>
        <v/>
      </c>
      <c r="S1533" t="str">
        <f t="shared" si="154"/>
        <v/>
      </c>
      <c r="T1533" t="str">
        <f t="shared" si="154"/>
        <v/>
      </c>
      <c r="U1533" t="str">
        <f t="shared" si="154"/>
        <v/>
      </c>
      <c r="V1533" t="str">
        <f t="shared" si="154"/>
        <v/>
      </c>
      <c r="W1533" t="str">
        <f t="shared" si="151"/>
        <v/>
      </c>
      <c r="X1533">
        <f>IF(OR(H1533="No",H1533=""),0,IF(COUNTIFS(H$2:H1533,"Yes",C$2:C1533,C1533)&gt;1,0,COUNTIFS(H$2:H1533,"Yes",C$2:C1533,C1533)))+IF(X1532=$X$1,0,X1532)</f>
        <v>0</v>
      </c>
    </row>
    <row r="1534" spans="1:24" x14ac:dyDescent="0.3">
      <c r="A1534">
        <f>ROWS($A$2:$A1534)</f>
        <v>1533</v>
      </c>
      <c r="B1534" t="str">
        <f>IF(ISERROR(VLOOKUP(A1534,Summer!L$11:L$500,1,FALSE)),IF(ISERROR(VLOOKUP(A1534,'Cycle 1'!L$11:L$500,1,FALSE)),IF(ISERROR(VLOOKUP(A1534,'Cycle 2'!L$11:L$500,1,FALSE)),IF(ISERROR(VLOOKUP(A1534,'Cycle 3'!L$11:L$500,1,FALSE)),IF(ISERROR(VLOOKUP(A1534,'Cycle 4'!L$11:L$500,1,FALSE)),IF(ISERROR(VLOOKUP(A1534,'Cycle 5'!L$11:L$500,1,FALSE)),IF(ISERROR(VLOOKUP(A1534,'Cycle 6'!L$11:L$500,1,FALSE)),IF(ISERROR(VLOOKUP(A1534,'Cycle 7'!L$11:L$500,1,FALSE)),IF(ISERROR(VLOOKUP(A1534,'Cycle 8'!L$11:L$500,1,FALSE)),IF(ISERROR(VLOOKUP(A1534,'Cycle 9'!L$11:L$500,1,FALSE)),IF(ISERROR(VLOOKUP(A1534,'Cycle 10'!L$11:L$500,1,FALSE)),IF(ISERROR(VLOOKUP(A1534,'Cycle 11'!L$11:L$500,1,FALSE)),"","Cycle 11"),"Cycle 10"),"Cycle 9"),"Cycle 8"),"Cycle 7"),"Cycle 6"),"Cycle 5"),"Cycle 4"),"Cycle 3"),"Cycle 2"),"Cycle 1"),"Summer")</f>
        <v/>
      </c>
      <c r="C1534" t="str">
        <f>IF(IFERROR(IFERROR(IFERROR(IFERROR(IFERROR(IFERROR(IFERROR(IFERROR(IFERROR(IFERROR(IFERROR(IFERROR(INDEX(Summer!B$10:B$999,MATCH($A1534,Summer!$L$10:$L$999,0),1),INDEX('Cycle 1'!B$10:B$999,MATCH($A1534,'Cycle 1'!$L$10:$L$999,0),1)),INDEX('Cycle 2'!B$10:B$999,MATCH($A1534,'Cycle 2'!$L$10:$L$999,0),1)),INDEX('Cycle 3'!B$10:B$999,MATCH($A1534,'Cycle 3'!$L$10:$L$999,0),1)),INDEX('Cycle 4'!B$10:B$999,MATCH($A1534,'Cycle 4'!$L$10:$L$999,0),1)),INDEX('Cycle 5'!B$10:B$999,MATCH($A1534,'Cycle 5'!$L$10:$L$999,0),1)),INDEX('Cycle 6'!B$10:B$999,MATCH($A1534,'Cycle 6'!$L$10:$L$999,0),1)),INDEX('Cycle 7'!B$10:B$999,MATCH($A1534,'Cycle 7'!$L$10:$L$999,0),1)),INDEX('Cycle 8'!B$10:B$999,MATCH($A1534,'Cycle 8'!$L$10:$L$999,0),1)),INDEX('Cycle 9'!B$10:B$999,MATCH($A1534,'Cycle 9'!$L$10:$L$999,0),1)),INDEX('Cycle 10'!B$10:B$999,MATCH($A1534,'Cycle 10'!$L$10:$L$999,0),1)),INDEX('Cycle 11'!B$10:B$999,MATCH($A1534,'Cycle 11'!$L$10:$L$999,0),1)),"")="","",IFERROR(IFERROR(IFERROR(IFERROR(IFERROR(IFERROR(IFERROR(IFERROR(IFERROR(IFERROR(IFERROR(IFERROR(INDEX(Summer!B$10:B$999,MATCH($A1534,Summer!$L$10:$L$999,0),1),INDEX('Cycle 1'!B$10:B$999,MATCH($A1534,'Cycle 1'!$L$10:$L$999,0),1)),INDEX('Cycle 2'!B$10:B$999,MATCH($A1534,'Cycle 2'!$L$10:$L$999,0),1)),INDEX('Cycle 3'!B$10:B$999,MATCH($A1534,'Cycle 3'!$L$10:$L$999,0),1)),INDEX('Cycle 4'!B$10:B$999,MATCH($A1534,'Cycle 4'!$L$10:$L$999,0),1)),INDEX('Cycle 5'!B$10:B$999,MATCH($A1534,'Cycle 5'!$L$10:$L$999,0),1)),INDEX('Cycle 6'!B$10:B$999,MATCH($A1534,'Cycle 6'!$L$10:$L$999,0),1)),INDEX('Cycle 7'!B$10:B$999,MATCH($A1534,'Cycle 7'!$L$10:$L$999,0),1)),INDEX('Cycle 8'!B$10:B$999,MATCH($A1534,'Cycle 8'!$L$10:$L$999,0),1)),INDEX('Cycle 9'!B$10:B$999,MATCH($A1534,'Cycle 9'!$L$10:$L$999,0),1)),INDEX('Cycle 10'!B$10:B$999,MATCH($A1534,'Cycle 10'!$L$10:$L$999,0),1)),INDEX('Cycle 11'!B$10:B$999,MATCH($A1534,'Cycle 11'!$L$10:$L$999,0),1)),""))</f>
        <v/>
      </c>
      <c r="D1534" t="str">
        <f>IF(IFERROR(IFERROR(IFERROR(IFERROR(IFERROR(IFERROR(IFERROR(IFERROR(IFERROR(IFERROR(IFERROR(IFERROR(INDEX(Summer!C$10:C$999,MATCH($A1534,Summer!$L$10:$L$999,0),1),INDEX('Cycle 1'!C$10:C$999,MATCH($A1534,'Cycle 1'!$L$10:$L$999,0),1)),INDEX('Cycle 2'!C$10:C$999,MATCH($A1534,'Cycle 2'!$L$10:$L$999,0),1)),INDEX('Cycle 3'!C$10:C$999,MATCH($A1534,'Cycle 3'!$L$10:$L$999,0),1)),INDEX('Cycle 4'!C$10:C$999,MATCH($A1534,'Cycle 4'!$L$10:$L$999,0),1)),INDEX('Cycle 5'!C$10:C$999,MATCH($A1534,'Cycle 5'!$L$10:$L$999,0),1)),INDEX('Cycle 6'!C$10:C$999,MATCH($A1534,'Cycle 6'!$L$10:$L$999,0),1)),INDEX('Cycle 7'!C$10:C$999,MATCH($A1534,'Cycle 7'!$L$10:$L$999,0),1)),INDEX('Cycle 8'!C$10:C$999,MATCH($A1534,'Cycle 8'!$L$10:$L$999,0),1)),INDEX('Cycle 9'!C$10:C$999,MATCH($A1534,'Cycle 9'!$L$10:$L$999,0),1)),INDEX('Cycle 10'!C$10:C$999,MATCH($A1534,'Cycle 10'!$L$10:$L$999,0),1)),INDEX('Cycle 11'!C$10:C$999,MATCH($A1534,'Cycle 11'!$L$10:$L$999,0),1)),"")="","",IFERROR(IFERROR(IFERROR(IFERROR(IFERROR(IFERROR(IFERROR(IFERROR(IFERROR(IFERROR(IFERROR(IFERROR(INDEX(Summer!C$10:C$999,MATCH($A1534,Summer!$L$10:$L$999,0),1),INDEX('Cycle 1'!C$10:C$999,MATCH($A1534,'Cycle 1'!$L$10:$L$999,0),1)),INDEX('Cycle 2'!C$10:C$999,MATCH($A1534,'Cycle 2'!$L$10:$L$999,0),1)),INDEX('Cycle 3'!C$10:C$999,MATCH($A1534,'Cycle 3'!$L$10:$L$999,0),1)),INDEX('Cycle 4'!C$10:C$999,MATCH($A1534,'Cycle 4'!$L$10:$L$999,0),1)),INDEX('Cycle 5'!C$10:C$999,MATCH($A1534,'Cycle 5'!$L$10:$L$999,0),1)),INDEX('Cycle 6'!C$10:C$999,MATCH($A1534,'Cycle 6'!$L$10:$L$999,0),1)),INDEX('Cycle 7'!C$10:C$999,MATCH($A1534,'Cycle 7'!$L$10:$L$999,0),1)),INDEX('Cycle 8'!C$10:C$999,MATCH($A1534,'Cycle 8'!$L$10:$L$999,0),1)),INDEX('Cycle 9'!C$10:C$999,MATCH($A1534,'Cycle 9'!$L$10:$L$999,0),1)),INDEX('Cycle 10'!C$10:C$999,MATCH($A1534,'Cycle 10'!$L$10:$L$999,0),1)),INDEX('Cycle 11'!C$10:C$999,MATCH($A1534,'Cycle 11'!$L$10:$L$999,0),1)),""))</f>
        <v/>
      </c>
      <c r="E1534" t="str">
        <f>IF(IFERROR(IFERROR(IFERROR(IFERROR(IFERROR(IFERROR(IFERROR(IFERROR(IFERROR(IFERROR(IFERROR(IFERROR(INDEX(Summer!D$10:D$999,MATCH($A1534,Summer!$L$10:$L$999,0),1),INDEX('Cycle 1'!D$10:D$999,MATCH($A1534,'Cycle 1'!$L$10:$L$999,0),1)),INDEX('Cycle 2'!D$10:D$999,MATCH($A1534,'Cycle 2'!$L$10:$L$999,0),1)),INDEX('Cycle 3'!D$10:D$999,MATCH($A1534,'Cycle 3'!$L$10:$L$999,0),1)),INDEX('Cycle 4'!D$10:D$999,MATCH($A1534,'Cycle 4'!$L$10:$L$999,0),1)),INDEX('Cycle 5'!D$10:D$999,MATCH($A1534,'Cycle 5'!$L$10:$L$999,0),1)),INDEX('Cycle 6'!D$10:D$999,MATCH($A1534,'Cycle 6'!$L$10:$L$999,0),1)),INDEX('Cycle 7'!D$10:D$999,MATCH($A1534,'Cycle 7'!$L$10:$L$999,0),1)),INDEX('Cycle 8'!D$10:D$999,MATCH($A1534,'Cycle 8'!$L$10:$L$999,0),1)),INDEX('Cycle 9'!D$10:D$999,MATCH($A1534,'Cycle 9'!$L$10:$L$999,0),1)),INDEX('Cycle 10'!D$10:D$999,MATCH($A1534,'Cycle 10'!$L$10:$L$999,0),1)),INDEX('Cycle 11'!D$10:D$999,MATCH($A1534,'Cycle 11'!$L$10:$L$999,0),1)),"")="","",IFERROR(IFERROR(IFERROR(IFERROR(IFERROR(IFERROR(IFERROR(IFERROR(IFERROR(IFERROR(IFERROR(IFERROR(INDEX(Summer!D$10:D$999,MATCH($A1534,Summer!$L$10:$L$999,0),1),INDEX('Cycle 1'!D$10:D$999,MATCH($A1534,'Cycle 1'!$L$10:$L$999,0),1)),INDEX('Cycle 2'!D$10:D$999,MATCH($A1534,'Cycle 2'!$L$10:$L$999,0),1)),INDEX('Cycle 3'!D$10:D$999,MATCH($A1534,'Cycle 3'!$L$10:$L$999,0),1)),INDEX('Cycle 4'!D$10:D$999,MATCH($A1534,'Cycle 4'!$L$10:$L$999,0),1)),INDEX('Cycle 5'!D$10:D$999,MATCH($A1534,'Cycle 5'!$L$10:$L$999,0),1)),INDEX('Cycle 6'!D$10:D$999,MATCH($A1534,'Cycle 6'!$L$10:$L$999,0),1)),INDEX('Cycle 7'!D$10:D$999,MATCH($A1534,'Cycle 7'!$L$10:$L$999,0),1)),INDEX('Cycle 8'!D$10:D$999,MATCH($A1534,'Cycle 8'!$L$10:$L$999,0),1)),INDEX('Cycle 9'!D$10:D$999,MATCH($A1534,'Cycle 9'!$L$10:$L$999,0),1)),INDEX('Cycle 10'!D$10:D$999,MATCH($A1534,'Cycle 10'!$L$10:$L$999,0),1)),INDEX('Cycle 11'!D$10:D$999,MATCH($A1534,'Cycle 11'!$L$10:$L$999,0),1)),""))</f>
        <v/>
      </c>
      <c r="F1534" t="str">
        <f>IF(IFERROR(IFERROR(IFERROR(IFERROR(IFERROR(IFERROR(IFERROR(IFERROR(IFERROR(IFERROR(IFERROR(IFERROR(INDEX(Summer!E$10:E$999,MATCH($A1534,Summer!$L$10:$L$999,0),1),INDEX('Cycle 1'!E$10:E$999,MATCH($A1534,'Cycle 1'!$L$10:$L$999,0),1)),INDEX('Cycle 2'!E$10:E$999,MATCH($A1534,'Cycle 2'!$L$10:$L$999,0),1)),INDEX('Cycle 3'!E$10:E$999,MATCH($A1534,'Cycle 3'!$L$10:$L$999,0),1)),INDEX('Cycle 4'!E$10:E$999,MATCH($A1534,'Cycle 4'!$L$10:$L$999,0),1)),INDEX('Cycle 5'!E$10:E$999,MATCH($A1534,'Cycle 5'!$L$10:$L$999,0),1)),INDEX('Cycle 6'!E$10:E$999,MATCH($A1534,'Cycle 6'!$L$10:$L$999,0),1)),INDEX('Cycle 7'!E$10:E$999,MATCH($A1534,'Cycle 7'!$L$10:$L$999,0),1)),INDEX('Cycle 8'!E$10:E$999,MATCH($A1534,'Cycle 8'!$L$10:$L$999,0),1)),INDEX('Cycle 9'!E$10:E$999,MATCH($A1534,'Cycle 9'!$L$10:$L$999,0),1)),INDEX('Cycle 10'!E$10:E$999,MATCH($A1534,'Cycle 10'!$L$10:$L$999,0),1)),INDEX('Cycle 11'!E$10:E$999,MATCH($A1534,'Cycle 11'!$L$10:$L$999,0),1)),"")="","",IFERROR(IFERROR(IFERROR(IFERROR(IFERROR(IFERROR(IFERROR(IFERROR(IFERROR(IFERROR(IFERROR(IFERROR(INDEX(Summer!E$10:E$999,MATCH($A1534,Summer!$L$10:$L$999,0),1),INDEX('Cycle 1'!E$10:E$999,MATCH($A1534,'Cycle 1'!$L$10:$L$999,0),1)),INDEX('Cycle 2'!E$10:E$999,MATCH($A1534,'Cycle 2'!$L$10:$L$999,0),1)),INDEX('Cycle 3'!E$10:E$999,MATCH($A1534,'Cycle 3'!$L$10:$L$999,0),1)),INDEX('Cycle 4'!E$10:E$999,MATCH($A1534,'Cycle 4'!$L$10:$L$999,0),1)),INDEX('Cycle 5'!E$10:E$999,MATCH($A1534,'Cycle 5'!$L$10:$L$999,0),1)),INDEX('Cycle 6'!E$10:E$999,MATCH($A1534,'Cycle 6'!$L$10:$L$999,0),1)),INDEX('Cycle 7'!E$10:E$999,MATCH($A1534,'Cycle 7'!$L$10:$L$999,0),1)),INDEX('Cycle 8'!E$10:E$999,MATCH($A1534,'Cycle 8'!$L$10:$L$999,0),1)),INDEX('Cycle 9'!E$10:E$999,MATCH($A1534,'Cycle 9'!$L$10:$L$999,0),1)),INDEX('Cycle 10'!E$10:E$999,MATCH($A1534,'Cycle 10'!$L$10:$L$999,0),1)),INDEX('Cycle 11'!E$10:E$999,MATCH($A1534,'Cycle 11'!$L$10:$L$999,0),1)),""))</f>
        <v/>
      </c>
      <c r="G1534" t="str">
        <f>IF(IFERROR(IFERROR(IFERROR(IFERROR(IFERROR(IFERROR(IFERROR(IFERROR(IFERROR(IFERROR(IFERROR(IFERROR(INDEX(Summer!F$10:F$999,MATCH($A1534,Summer!$L$10:$L$999,0),1),INDEX('Cycle 1'!F$10:F$999,MATCH($A1534,'Cycle 1'!$L$10:$L$999,0),1)),INDEX('Cycle 2'!F$10:F$999,MATCH($A1534,'Cycle 2'!$L$10:$L$999,0),1)),INDEX('Cycle 3'!F$10:F$999,MATCH($A1534,'Cycle 3'!$L$10:$L$999,0),1)),INDEX('Cycle 4'!F$10:F$999,MATCH($A1534,'Cycle 4'!$L$10:$L$999,0),1)),INDEX('Cycle 5'!F$10:F$999,MATCH($A1534,'Cycle 5'!$L$10:$L$999,0),1)),INDEX('Cycle 6'!F$10:F$999,MATCH($A1534,'Cycle 6'!$L$10:$L$999,0),1)),INDEX('Cycle 7'!F$10:F$999,MATCH($A1534,'Cycle 7'!$L$10:$L$999,0),1)),INDEX('Cycle 8'!F$10:F$999,MATCH($A1534,'Cycle 8'!$L$10:$L$999,0),1)),INDEX('Cycle 9'!F$10:F$999,MATCH($A1534,'Cycle 9'!$L$10:$L$999,0),1)),INDEX('Cycle 10'!F$10:F$999,MATCH($A1534,'Cycle 10'!$L$10:$L$999,0),1)),INDEX('Cycle 11'!F$10:F$999,MATCH($A1534,'Cycle 11'!$L$10:$L$999,0),1)),"")="","",IFERROR(IFERROR(IFERROR(IFERROR(IFERROR(IFERROR(IFERROR(IFERROR(IFERROR(IFERROR(IFERROR(IFERROR(INDEX(Summer!F$10:F$999,MATCH($A1534,Summer!$L$10:$L$999,0),1),INDEX('Cycle 1'!F$10:F$999,MATCH($A1534,'Cycle 1'!$L$10:$L$999,0),1)),INDEX('Cycle 2'!F$10:F$999,MATCH($A1534,'Cycle 2'!$L$10:$L$999,0),1)),INDEX('Cycle 3'!F$10:F$999,MATCH($A1534,'Cycle 3'!$L$10:$L$999,0),1)),INDEX('Cycle 4'!F$10:F$999,MATCH($A1534,'Cycle 4'!$L$10:$L$999,0),1)),INDEX('Cycle 5'!F$10:F$999,MATCH($A1534,'Cycle 5'!$L$10:$L$999,0),1)),INDEX('Cycle 6'!F$10:F$999,MATCH($A1534,'Cycle 6'!$L$10:$L$999,0),1)),INDEX('Cycle 7'!F$10:F$999,MATCH($A1534,'Cycle 7'!$L$10:$L$999,0),1)),INDEX('Cycle 8'!F$10:F$999,MATCH($A1534,'Cycle 8'!$L$10:$L$999,0),1)),INDEX('Cycle 9'!F$10:F$999,MATCH($A1534,'Cycle 9'!$L$10:$L$999,0),1)),INDEX('Cycle 10'!F$10:F$999,MATCH($A1534,'Cycle 10'!$L$10:$L$999,0),1)),INDEX('Cycle 11'!F$10:F$999,MATCH($A1534,'Cycle 11'!$L$10:$L$999,0),1)),""))</f>
        <v/>
      </c>
      <c r="H1534" t="str">
        <f>IF(IFERROR(IFERROR(IFERROR(IFERROR(IFERROR(IFERROR(IFERROR(IFERROR(IFERROR(IFERROR(IFERROR(IFERROR(INDEX(Summer!G$10:G$999,MATCH($A1534,Summer!$L$10:$L$999,0),1),INDEX('Cycle 1'!G$10:G$999,MATCH($A1534,'Cycle 1'!$L$10:$L$999,0),1)),INDEX('Cycle 2'!G$10:G$999,MATCH($A1534,'Cycle 2'!$L$10:$L$999,0),1)),INDEX('Cycle 3'!G$10:G$999,MATCH($A1534,'Cycle 3'!$L$10:$L$999,0),1)),INDEX('Cycle 4'!G$10:G$999,MATCH($A1534,'Cycle 4'!$L$10:$L$999,0),1)),INDEX('Cycle 5'!G$10:G$999,MATCH($A1534,'Cycle 5'!$L$10:$L$999,0),1)),INDEX('Cycle 6'!G$10:G$999,MATCH($A1534,'Cycle 6'!$L$10:$L$999,0),1)),INDEX('Cycle 7'!G$10:G$999,MATCH($A1534,'Cycle 7'!$L$10:$L$999,0),1)),INDEX('Cycle 8'!G$10:G$999,MATCH($A1534,'Cycle 8'!$L$10:$L$999,0),1)),INDEX('Cycle 9'!G$10:G$999,MATCH($A1534,'Cycle 9'!$L$10:$L$999,0),1)),INDEX('Cycle 10'!G$10:G$999,MATCH($A1534,'Cycle 10'!$L$10:$L$999,0),1)),INDEX('Cycle 11'!G$10:G$999,MATCH($A1534,'Cycle 11'!$L$10:$L$999,0),1)),"")="","",IFERROR(IFERROR(IFERROR(IFERROR(IFERROR(IFERROR(IFERROR(IFERROR(IFERROR(IFERROR(IFERROR(IFERROR(INDEX(Summer!G$10:G$999,MATCH($A1534,Summer!$L$10:$L$999,0),1),INDEX('Cycle 1'!G$10:G$999,MATCH($A1534,'Cycle 1'!$L$10:$L$999,0),1)),INDEX('Cycle 2'!G$10:G$999,MATCH($A1534,'Cycle 2'!$L$10:$L$999,0),1)),INDEX('Cycle 3'!G$10:G$999,MATCH($A1534,'Cycle 3'!$L$10:$L$999,0),1)),INDEX('Cycle 4'!G$10:G$999,MATCH($A1534,'Cycle 4'!$L$10:$L$999,0),1)),INDEX('Cycle 5'!G$10:G$999,MATCH($A1534,'Cycle 5'!$L$10:$L$999,0),1)),INDEX('Cycle 6'!G$10:G$999,MATCH($A1534,'Cycle 6'!$L$10:$L$999,0),1)),INDEX('Cycle 7'!G$10:G$999,MATCH($A1534,'Cycle 7'!$L$10:$L$999,0),1)),INDEX('Cycle 8'!G$10:G$999,MATCH($A1534,'Cycle 8'!$L$10:$L$999,0),1)),INDEX('Cycle 9'!G$10:G$999,MATCH($A1534,'Cycle 9'!$L$10:$L$999,0),1)),INDEX('Cycle 10'!G$10:G$999,MATCH($A1534,'Cycle 10'!$L$10:$L$999,0),1)),INDEX('Cycle 11'!G$10:G$999,MATCH($A1534,'Cycle 11'!$L$10:$L$999,0),1)),""))</f>
        <v/>
      </c>
      <c r="I1534">
        <f>IFERROR(IF(C1534="",MAX(I$1:I1533),IF(ROW(C$2)=ROW(C1534),1,IF(ISERROR(VLOOKUP(C1534,C$2:C1533,1,FALSE)),MAX(I$1:I1533)+1,MAX(I$1:I1533)))),"")</f>
        <v>0</v>
      </c>
      <c r="J1534" t="str">
        <f t="shared" si="150"/>
        <v/>
      </c>
      <c r="K1534" t="str">
        <f t="shared" si="154"/>
        <v/>
      </c>
      <c r="L1534" t="str">
        <f t="shared" si="154"/>
        <v/>
      </c>
      <c r="M1534" t="str">
        <f t="shared" si="154"/>
        <v/>
      </c>
      <c r="N1534" t="str">
        <f t="shared" si="154"/>
        <v/>
      </c>
      <c r="O1534" t="str">
        <f t="shared" si="154"/>
        <v/>
      </c>
      <c r="P1534" t="str">
        <f t="shared" si="154"/>
        <v/>
      </c>
      <c r="Q1534" t="str">
        <f t="shared" si="154"/>
        <v/>
      </c>
      <c r="R1534" t="str">
        <f t="shared" si="154"/>
        <v/>
      </c>
      <c r="S1534" t="str">
        <f t="shared" si="154"/>
        <v/>
      </c>
      <c r="T1534" t="str">
        <f t="shared" si="154"/>
        <v/>
      </c>
      <c r="U1534" t="str">
        <f t="shared" si="154"/>
        <v/>
      </c>
      <c r="V1534" t="str">
        <f t="shared" si="154"/>
        <v/>
      </c>
      <c r="W1534" t="str">
        <f t="shared" si="151"/>
        <v/>
      </c>
      <c r="X1534">
        <f>IF(OR(H1534="No",H1534=""),0,IF(COUNTIFS(H$2:H1534,"Yes",C$2:C1534,C1534)&gt;1,0,COUNTIFS(H$2:H1534,"Yes",C$2:C1534,C1534)))+IF(X1533=$X$1,0,X1533)</f>
        <v>0</v>
      </c>
    </row>
    <row r="1535" spans="1:24" x14ac:dyDescent="0.3">
      <c r="A1535">
        <f>ROWS($A$2:$A1535)</f>
        <v>1534</v>
      </c>
      <c r="B1535" t="str">
        <f>IF(ISERROR(VLOOKUP(A1535,Summer!L$11:L$500,1,FALSE)),IF(ISERROR(VLOOKUP(A1535,'Cycle 1'!L$11:L$500,1,FALSE)),IF(ISERROR(VLOOKUP(A1535,'Cycle 2'!L$11:L$500,1,FALSE)),IF(ISERROR(VLOOKUP(A1535,'Cycle 3'!L$11:L$500,1,FALSE)),IF(ISERROR(VLOOKUP(A1535,'Cycle 4'!L$11:L$500,1,FALSE)),IF(ISERROR(VLOOKUP(A1535,'Cycle 5'!L$11:L$500,1,FALSE)),IF(ISERROR(VLOOKUP(A1535,'Cycle 6'!L$11:L$500,1,FALSE)),IF(ISERROR(VLOOKUP(A1535,'Cycle 7'!L$11:L$500,1,FALSE)),IF(ISERROR(VLOOKUP(A1535,'Cycle 8'!L$11:L$500,1,FALSE)),IF(ISERROR(VLOOKUP(A1535,'Cycle 9'!L$11:L$500,1,FALSE)),IF(ISERROR(VLOOKUP(A1535,'Cycle 10'!L$11:L$500,1,FALSE)),IF(ISERROR(VLOOKUP(A1535,'Cycle 11'!L$11:L$500,1,FALSE)),"","Cycle 11"),"Cycle 10"),"Cycle 9"),"Cycle 8"),"Cycle 7"),"Cycle 6"),"Cycle 5"),"Cycle 4"),"Cycle 3"),"Cycle 2"),"Cycle 1"),"Summer")</f>
        <v/>
      </c>
      <c r="C1535" t="str">
        <f>IF(IFERROR(IFERROR(IFERROR(IFERROR(IFERROR(IFERROR(IFERROR(IFERROR(IFERROR(IFERROR(IFERROR(IFERROR(INDEX(Summer!B$10:B$999,MATCH($A1535,Summer!$L$10:$L$999,0),1),INDEX('Cycle 1'!B$10:B$999,MATCH($A1535,'Cycle 1'!$L$10:$L$999,0),1)),INDEX('Cycle 2'!B$10:B$999,MATCH($A1535,'Cycle 2'!$L$10:$L$999,0),1)),INDEX('Cycle 3'!B$10:B$999,MATCH($A1535,'Cycle 3'!$L$10:$L$999,0),1)),INDEX('Cycle 4'!B$10:B$999,MATCH($A1535,'Cycle 4'!$L$10:$L$999,0),1)),INDEX('Cycle 5'!B$10:B$999,MATCH($A1535,'Cycle 5'!$L$10:$L$999,0),1)),INDEX('Cycle 6'!B$10:B$999,MATCH($A1535,'Cycle 6'!$L$10:$L$999,0),1)),INDEX('Cycle 7'!B$10:B$999,MATCH($A1535,'Cycle 7'!$L$10:$L$999,0),1)),INDEX('Cycle 8'!B$10:B$999,MATCH($A1535,'Cycle 8'!$L$10:$L$999,0),1)),INDEX('Cycle 9'!B$10:B$999,MATCH($A1535,'Cycle 9'!$L$10:$L$999,0),1)),INDEX('Cycle 10'!B$10:B$999,MATCH($A1535,'Cycle 10'!$L$10:$L$999,0),1)),INDEX('Cycle 11'!B$10:B$999,MATCH($A1535,'Cycle 11'!$L$10:$L$999,0),1)),"")="","",IFERROR(IFERROR(IFERROR(IFERROR(IFERROR(IFERROR(IFERROR(IFERROR(IFERROR(IFERROR(IFERROR(IFERROR(INDEX(Summer!B$10:B$999,MATCH($A1535,Summer!$L$10:$L$999,0),1),INDEX('Cycle 1'!B$10:B$999,MATCH($A1535,'Cycle 1'!$L$10:$L$999,0),1)),INDEX('Cycle 2'!B$10:B$999,MATCH($A1535,'Cycle 2'!$L$10:$L$999,0),1)),INDEX('Cycle 3'!B$10:B$999,MATCH($A1535,'Cycle 3'!$L$10:$L$999,0),1)),INDEX('Cycle 4'!B$10:B$999,MATCH($A1535,'Cycle 4'!$L$10:$L$999,0),1)),INDEX('Cycle 5'!B$10:B$999,MATCH($A1535,'Cycle 5'!$L$10:$L$999,0),1)),INDEX('Cycle 6'!B$10:B$999,MATCH($A1535,'Cycle 6'!$L$10:$L$999,0),1)),INDEX('Cycle 7'!B$10:B$999,MATCH($A1535,'Cycle 7'!$L$10:$L$999,0),1)),INDEX('Cycle 8'!B$10:B$999,MATCH($A1535,'Cycle 8'!$L$10:$L$999,0),1)),INDEX('Cycle 9'!B$10:B$999,MATCH($A1535,'Cycle 9'!$L$10:$L$999,0),1)),INDEX('Cycle 10'!B$10:B$999,MATCH($A1535,'Cycle 10'!$L$10:$L$999,0),1)),INDEX('Cycle 11'!B$10:B$999,MATCH($A1535,'Cycle 11'!$L$10:$L$999,0),1)),""))</f>
        <v/>
      </c>
      <c r="D1535" t="str">
        <f>IF(IFERROR(IFERROR(IFERROR(IFERROR(IFERROR(IFERROR(IFERROR(IFERROR(IFERROR(IFERROR(IFERROR(IFERROR(INDEX(Summer!C$10:C$999,MATCH($A1535,Summer!$L$10:$L$999,0),1),INDEX('Cycle 1'!C$10:C$999,MATCH($A1535,'Cycle 1'!$L$10:$L$999,0),1)),INDEX('Cycle 2'!C$10:C$999,MATCH($A1535,'Cycle 2'!$L$10:$L$999,0),1)),INDEX('Cycle 3'!C$10:C$999,MATCH($A1535,'Cycle 3'!$L$10:$L$999,0),1)),INDEX('Cycle 4'!C$10:C$999,MATCH($A1535,'Cycle 4'!$L$10:$L$999,0),1)),INDEX('Cycle 5'!C$10:C$999,MATCH($A1535,'Cycle 5'!$L$10:$L$999,0),1)),INDEX('Cycle 6'!C$10:C$999,MATCH($A1535,'Cycle 6'!$L$10:$L$999,0),1)),INDEX('Cycle 7'!C$10:C$999,MATCH($A1535,'Cycle 7'!$L$10:$L$999,0),1)),INDEX('Cycle 8'!C$10:C$999,MATCH($A1535,'Cycle 8'!$L$10:$L$999,0),1)),INDEX('Cycle 9'!C$10:C$999,MATCH($A1535,'Cycle 9'!$L$10:$L$999,0),1)),INDEX('Cycle 10'!C$10:C$999,MATCH($A1535,'Cycle 10'!$L$10:$L$999,0),1)),INDEX('Cycle 11'!C$10:C$999,MATCH($A1535,'Cycle 11'!$L$10:$L$999,0),1)),"")="","",IFERROR(IFERROR(IFERROR(IFERROR(IFERROR(IFERROR(IFERROR(IFERROR(IFERROR(IFERROR(IFERROR(IFERROR(INDEX(Summer!C$10:C$999,MATCH($A1535,Summer!$L$10:$L$999,0),1),INDEX('Cycle 1'!C$10:C$999,MATCH($A1535,'Cycle 1'!$L$10:$L$999,0),1)),INDEX('Cycle 2'!C$10:C$999,MATCH($A1535,'Cycle 2'!$L$10:$L$999,0),1)),INDEX('Cycle 3'!C$10:C$999,MATCH($A1535,'Cycle 3'!$L$10:$L$999,0),1)),INDEX('Cycle 4'!C$10:C$999,MATCH($A1535,'Cycle 4'!$L$10:$L$999,0),1)),INDEX('Cycle 5'!C$10:C$999,MATCH($A1535,'Cycle 5'!$L$10:$L$999,0),1)),INDEX('Cycle 6'!C$10:C$999,MATCH($A1535,'Cycle 6'!$L$10:$L$999,0),1)),INDEX('Cycle 7'!C$10:C$999,MATCH($A1535,'Cycle 7'!$L$10:$L$999,0),1)),INDEX('Cycle 8'!C$10:C$999,MATCH($A1535,'Cycle 8'!$L$10:$L$999,0),1)),INDEX('Cycle 9'!C$10:C$999,MATCH($A1535,'Cycle 9'!$L$10:$L$999,0),1)),INDEX('Cycle 10'!C$10:C$999,MATCH($A1535,'Cycle 10'!$L$10:$L$999,0),1)),INDEX('Cycle 11'!C$10:C$999,MATCH($A1535,'Cycle 11'!$L$10:$L$999,0),1)),""))</f>
        <v/>
      </c>
      <c r="E1535" t="str">
        <f>IF(IFERROR(IFERROR(IFERROR(IFERROR(IFERROR(IFERROR(IFERROR(IFERROR(IFERROR(IFERROR(IFERROR(IFERROR(INDEX(Summer!D$10:D$999,MATCH($A1535,Summer!$L$10:$L$999,0),1),INDEX('Cycle 1'!D$10:D$999,MATCH($A1535,'Cycle 1'!$L$10:$L$999,0),1)),INDEX('Cycle 2'!D$10:D$999,MATCH($A1535,'Cycle 2'!$L$10:$L$999,0),1)),INDEX('Cycle 3'!D$10:D$999,MATCH($A1535,'Cycle 3'!$L$10:$L$999,0),1)),INDEX('Cycle 4'!D$10:D$999,MATCH($A1535,'Cycle 4'!$L$10:$L$999,0),1)),INDEX('Cycle 5'!D$10:D$999,MATCH($A1535,'Cycle 5'!$L$10:$L$999,0),1)),INDEX('Cycle 6'!D$10:D$999,MATCH($A1535,'Cycle 6'!$L$10:$L$999,0),1)),INDEX('Cycle 7'!D$10:D$999,MATCH($A1535,'Cycle 7'!$L$10:$L$999,0),1)),INDEX('Cycle 8'!D$10:D$999,MATCH($A1535,'Cycle 8'!$L$10:$L$999,0),1)),INDEX('Cycle 9'!D$10:D$999,MATCH($A1535,'Cycle 9'!$L$10:$L$999,0),1)),INDEX('Cycle 10'!D$10:D$999,MATCH($A1535,'Cycle 10'!$L$10:$L$999,0),1)),INDEX('Cycle 11'!D$10:D$999,MATCH($A1535,'Cycle 11'!$L$10:$L$999,0),1)),"")="","",IFERROR(IFERROR(IFERROR(IFERROR(IFERROR(IFERROR(IFERROR(IFERROR(IFERROR(IFERROR(IFERROR(IFERROR(INDEX(Summer!D$10:D$999,MATCH($A1535,Summer!$L$10:$L$999,0),1),INDEX('Cycle 1'!D$10:D$999,MATCH($A1535,'Cycle 1'!$L$10:$L$999,0),1)),INDEX('Cycle 2'!D$10:D$999,MATCH($A1535,'Cycle 2'!$L$10:$L$999,0),1)),INDEX('Cycle 3'!D$10:D$999,MATCH($A1535,'Cycle 3'!$L$10:$L$999,0),1)),INDEX('Cycle 4'!D$10:D$999,MATCH($A1535,'Cycle 4'!$L$10:$L$999,0),1)),INDEX('Cycle 5'!D$10:D$999,MATCH($A1535,'Cycle 5'!$L$10:$L$999,0),1)),INDEX('Cycle 6'!D$10:D$999,MATCH($A1535,'Cycle 6'!$L$10:$L$999,0),1)),INDEX('Cycle 7'!D$10:D$999,MATCH($A1535,'Cycle 7'!$L$10:$L$999,0),1)),INDEX('Cycle 8'!D$10:D$999,MATCH($A1535,'Cycle 8'!$L$10:$L$999,0),1)),INDEX('Cycle 9'!D$10:D$999,MATCH($A1535,'Cycle 9'!$L$10:$L$999,0),1)),INDEX('Cycle 10'!D$10:D$999,MATCH($A1535,'Cycle 10'!$L$10:$L$999,0),1)),INDEX('Cycle 11'!D$10:D$999,MATCH($A1535,'Cycle 11'!$L$10:$L$999,0),1)),""))</f>
        <v/>
      </c>
      <c r="F1535" t="str">
        <f>IF(IFERROR(IFERROR(IFERROR(IFERROR(IFERROR(IFERROR(IFERROR(IFERROR(IFERROR(IFERROR(IFERROR(IFERROR(INDEX(Summer!E$10:E$999,MATCH($A1535,Summer!$L$10:$L$999,0),1),INDEX('Cycle 1'!E$10:E$999,MATCH($A1535,'Cycle 1'!$L$10:$L$999,0),1)),INDEX('Cycle 2'!E$10:E$999,MATCH($A1535,'Cycle 2'!$L$10:$L$999,0),1)),INDEX('Cycle 3'!E$10:E$999,MATCH($A1535,'Cycle 3'!$L$10:$L$999,0),1)),INDEX('Cycle 4'!E$10:E$999,MATCH($A1535,'Cycle 4'!$L$10:$L$999,0),1)),INDEX('Cycle 5'!E$10:E$999,MATCH($A1535,'Cycle 5'!$L$10:$L$999,0),1)),INDEX('Cycle 6'!E$10:E$999,MATCH($A1535,'Cycle 6'!$L$10:$L$999,0),1)),INDEX('Cycle 7'!E$10:E$999,MATCH($A1535,'Cycle 7'!$L$10:$L$999,0),1)),INDEX('Cycle 8'!E$10:E$999,MATCH($A1535,'Cycle 8'!$L$10:$L$999,0),1)),INDEX('Cycle 9'!E$10:E$999,MATCH($A1535,'Cycle 9'!$L$10:$L$999,0),1)),INDEX('Cycle 10'!E$10:E$999,MATCH($A1535,'Cycle 10'!$L$10:$L$999,0),1)),INDEX('Cycle 11'!E$10:E$999,MATCH($A1535,'Cycle 11'!$L$10:$L$999,0),1)),"")="","",IFERROR(IFERROR(IFERROR(IFERROR(IFERROR(IFERROR(IFERROR(IFERROR(IFERROR(IFERROR(IFERROR(IFERROR(INDEX(Summer!E$10:E$999,MATCH($A1535,Summer!$L$10:$L$999,0),1),INDEX('Cycle 1'!E$10:E$999,MATCH($A1535,'Cycle 1'!$L$10:$L$999,0),1)),INDEX('Cycle 2'!E$10:E$999,MATCH($A1535,'Cycle 2'!$L$10:$L$999,0),1)),INDEX('Cycle 3'!E$10:E$999,MATCH($A1535,'Cycle 3'!$L$10:$L$999,0),1)),INDEX('Cycle 4'!E$10:E$999,MATCH($A1535,'Cycle 4'!$L$10:$L$999,0),1)),INDEX('Cycle 5'!E$10:E$999,MATCH($A1535,'Cycle 5'!$L$10:$L$999,0),1)),INDEX('Cycle 6'!E$10:E$999,MATCH($A1535,'Cycle 6'!$L$10:$L$999,0),1)),INDEX('Cycle 7'!E$10:E$999,MATCH($A1535,'Cycle 7'!$L$10:$L$999,0),1)),INDEX('Cycle 8'!E$10:E$999,MATCH($A1535,'Cycle 8'!$L$10:$L$999,0),1)),INDEX('Cycle 9'!E$10:E$999,MATCH($A1535,'Cycle 9'!$L$10:$L$999,0),1)),INDEX('Cycle 10'!E$10:E$999,MATCH($A1535,'Cycle 10'!$L$10:$L$999,0),1)),INDEX('Cycle 11'!E$10:E$999,MATCH($A1535,'Cycle 11'!$L$10:$L$999,0),1)),""))</f>
        <v/>
      </c>
      <c r="G1535" t="str">
        <f>IF(IFERROR(IFERROR(IFERROR(IFERROR(IFERROR(IFERROR(IFERROR(IFERROR(IFERROR(IFERROR(IFERROR(IFERROR(INDEX(Summer!F$10:F$999,MATCH($A1535,Summer!$L$10:$L$999,0),1),INDEX('Cycle 1'!F$10:F$999,MATCH($A1535,'Cycle 1'!$L$10:$L$999,0),1)),INDEX('Cycle 2'!F$10:F$999,MATCH($A1535,'Cycle 2'!$L$10:$L$999,0),1)),INDEX('Cycle 3'!F$10:F$999,MATCH($A1535,'Cycle 3'!$L$10:$L$999,0),1)),INDEX('Cycle 4'!F$10:F$999,MATCH($A1535,'Cycle 4'!$L$10:$L$999,0),1)),INDEX('Cycle 5'!F$10:F$999,MATCH($A1535,'Cycle 5'!$L$10:$L$999,0),1)),INDEX('Cycle 6'!F$10:F$999,MATCH($A1535,'Cycle 6'!$L$10:$L$999,0),1)),INDEX('Cycle 7'!F$10:F$999,MATCH($A1535,'Cycle 7'!$L$10:$L$999,0),1)),INDEX('Cycle 8'!F$10:F$999,MATCH($A1535,'Cycle 8'!$L$10:$L$999,0),1)),INDEX('Cycle 9'!F$10:F$999,MATCH($A1535,'Cycle 9'!$L$10:$L$999,0),1)),INDEX('Cycle 10'!F$10:F$999,MATCH($A1535,'Cycle 10'!$L$10:$L$999,0),1)),INDEX('Cycle 11'!F$10:F$999,MATCH($A1535,'Cycle 11'!$L$10:$L$999,0),1)),"")="","",IFERROR(IFERROR(IFERROR(IFERROR(IFERROR(IFERROR(IFERROR(IFERROR(IFERROR(IFERROR(IFERROR(IFERROR(INDEX(Summer!F$10:F$999,MATCH($A1535,Summer!$L$10:$L$999,0),1),INDEX('Cycle 1'!F$10:F$999,MATCH($A1535,'Cycle 1'!$L$10:$L$999,0),1)),INDEX('Cycle 2'!F$10:F$999,MATCH($A1535,'Cycle 2'!$L$10:$L$999,0),1)),INDEX('Cycle 3'!F$10:F$999,MATCH($A1535,'Cycle 3'!$L$10:$L$999,0),1)),INDEX('Cycle 4'!F$10:F$999,MATCH($A1535,'Cycle 4'!$L$10:$L$999,0),1)),INDEX('Cycle 5'!F$10:F$999,MATCH($A1535,'Cycle 5'!$L$10:$L$999,0),1)),INDEX('Cycle 6'!F$10:F$999,MATCH($A1535,'Cycle 6'!$L$10:$L$999,0),1)),INDEX('Cycle 7'!F$10:F$999,MATCH($A1535,'Cycle 7'!$L$10:$L$999,0),1)),INDEX('Cycle 8'!F$10:F$999,MATCH($A1535,'Cycle 8'!$L$10:$L$999,0),1)),INDEX('Cycle 9'!F$10:F$999,MATCH($A1535,'Cycle 9'!$L$10:$L$999,0),1)),INDEX('Cycle 10'!F$10:F$999,MATCH($A1535,'Cycle 10'!$L$10:$L$999,0),1)),INDEX('Cycle 11'!F$10:F$999,MATCH($A1535,'Cycle 11'!$L$10:$L$999,0),1)),""))</f>
        <v/>
      </c>
      <c r="H1535" t="str">
        <f>IF(IFERROR(IFERROR(IFERROR(IFERROR(IFERROR(IFERROR(IFERROR(IFERROR(IFERROR(IFERROR(IFERROR(IFERROR(INDEX(Summer!G$10:G$999,MATCH($A1535,Summer!$L$10:$L$999,0),1),INDEX('Cycle 1'!G$10:G$999,MATCH($A1535,'Cycle 1'!$L$10:$L$999,0),1)),INDEX('Cycle 2'!G$10:G$999,MATCH($A1535,'Cycle 2'!$L$10:$L$999,0),1)),INDEX('Cycle 3'!G$10:G$999,MATCH($A1535,'Cycle 3'!$L$10:$L$999,0),1)),INDEX('Cycle 4'!G$10:G$999,MATCH($A1535,'Cycle 4'!$L$10:$L$999,0),1)),INDEX('Cycle 5'!G$10:G$999,MATCH($A1535,'Cycle 5'!$L$10:$L$999,0),1)),INDEX('Cycle 6'!G$10:G$999,MATCH($A1535,'Cycle 6'!$L$10:$L$999,0),1)),INDEX('Cycle 7'!G$10:G$999,MATCH($A1535,'Cycle 7'!$L$10:$L$999,0),1)),INDEX('Cycle 8'!G$10:G$999,MATCH($A1535,'Cycle 8'!$L$10:$L$999,0),1)),INDEX('Cycle 9'!G$10:G$999,MATCH($A1535,'Cycle 9'!$L$10:$L$999,0),1)),INDEX('Cycle 10'!G$10:G$999,MATCH($A1535,'Cycle 10'!$L$10:$L$999,0),1)),INDEX('Cycle 11'!G$10:G$999,MATCH($A1535,'Cycle 11'!$L$10:$L$999,0),1)),"")="","",IFERROR(IFERROR(IFERROR(IFERROR(IFERROR(IFERROR(IFERROR(IFERROR(IFERROR(IFERROR(IFERROR(IFERROR(INDEX(Summer!G$10:G$999,MATCH($A1535,Summer!$L$10:$L$999,0),1),INDEX('Cycle 1'!G$10:G$999,MATCH($A1535,'Cycle 1'!$L$10:$L$999,0),1)),INDEX('Cycle 2'!G$10:G$999,MATCH($A1535,'Cycle 2'!$L$10:$L$999,0),1)),INDEX('Cycle 3'!G$10:G$999,MATCH($A1535,'Cycle 3'!$L$10:$L$999,0),1)),INDEX('Cycle 4'!G$10:G$999,MATCH($A1535,'Cycle 4'!$L$10:$L$999,0),1)),INDEX('Cycle 5'!G$10:G$999,MATCH($A1535,'Cycle 5'!$L$10:$L$999,0),1)),INDEX('Cycle 6'!G$10:G$999,MATCH($A1535,'Cycle 6'!$L$10:$L$999,0),1)),INDEX('Cycle 7'!G$10:G$999,MATCH($A1535,'Cycle 7'!$L$10:$L$999,0),1)),INDEX('Cycle 8'!G$10:G$999,MATCH($A1535,'Cycle 8'!$L$10:$L$999,0),1)),INDEX('Cycle 9'!G$10:G$999,MATCH($A1535,'Cycle 9'!$L$10:$L$999,0),1)),INDEX('Cycle 10'!G$10:G$999,MATCH($A1535,'Cycle 10'!$L$10:$L$999,0),1)),INDEX('Cycle 11'!G$10:G$999,MATCH($A1535,'Cycle 11'!$L$10:$L$999,0),1)),""))</f>
        <v/>
      </c>
      <c r="I1535">
        <f>IFERROR(IF(C1535="",MAX(I$1:I1534),IF(ROW(C$2)=ROW(C1535),1,IF(ISERROR(VLOOKUP(C1535,C$2:C1534,1,FALSE)),MAX(I$1:I1534)+1,MAX(I$1:I1534)))),"")</f>
        <v>0</v>
      </c>
      <c r="J1535" t="str">
        <f t="shared" si="150"/>
        <v/>
      </c>
      <c r="K1535" t="str">
        <f t="shared" si="154"/>
        <v/>
      </c>
      <c r="L1535" t="str">
        <f t="shared" si="154"/>
        <v/>
      </c>
      <c r="M1535" t="str">
        <f t="shared" si="154"/>
        <v/>
      </c>
      <c r="N1535" t="str">
        <f t="shared" si="154"/>
        <v/>
      </c>
      <c r="O1535" t="str">
        <f t="shared" si="154"/>
        <v/>
      </c>
      <c r="P1535" t="str">
        <f t="shared" si="154"/>
        <v/>
      </c>
      <c r="Q1535" t="str">
        <f t="shared" si="154"/>
        <v/>
      </c>
      <c r="R1535" t="str">
        <f t="shared" si="154"/>
        <v/>
      </c>
      <c r="S1535" t="str">
        <f t="shared" si="154"/>
        <v/>
      </c>
      <c r="T1535" t="str">
        <f t="shared" si="154"/>
        <v/>
      </c>
      <c r="U1535" t="str">
        <f t="shared" si="154"/>
        <v/>
      </c>
      <c r="V1535" t="str">
        <f t="shared" si="154"/>
        <v/>
      </c>
      <c r="W1535" t="str">
        <f t="shared" si="151"/>
        <v/>
      </c>
      <c r="X1535">
        <f>IF(OR(H1535="No",H1535=""),0,IF(COUNTIFS(H$2:H1535,"Yes",C$2:C1535,C1535)&gt;1,0,COUNTIFS(H$2:H1535,"Yes",C$2:C1535,C1535)))+IF(X1534=$X$1,0,X1534)</f>
        <v>0</v>
      </c>
    </row>
    <row r="1536" spans="1:24" x14ac:dyDescent="0.3">
      <c r="A1536">
        <f>ROWS($A$2:$A1536)</f>
        <v>1535</v>
      </c>
      <c r="B1536" t="str">
        <f>IF(ISERROR(VLOOKUP(A1536,Summer!L$11:L$500,1,FALSE)),IF(ISERROR(VLOOKUP(A1536,'Cycle 1'!L$11:L$500,1,FALSE)),IF(ISERROR(VLOOKUP(A1536,'Cycle 2'!L$11:L$500,1,FALSE)),IF(ISERROR(VLOOKUP(A1536,'Cycle 3'!L$11:L$500,1,FALSE)),IF(ISERROR(VLOOKUP(A1536,'Cycle 4'!L$11:L$500,1,FALSE)),IF(ISERROR(VLOOKUP(A1536,'Cycle 5'!L$11:L$500,1,FALSE)),IF(ISERROR(VLOOKUP(A1536,'Cycle 6'!L$11:L$500,1,FALSE)),IF(ISERROR(VLOOKUP(A1536,'Cycle 7'!L$11:L$500,1,FALSE)),IF(ISERROR(VLOOKUP(A1536,'Cycle 8'!L$11:L$500,1,FALSE)),IF(ISERROR(VLOOKUP(A1536,'Cycle 9'!L$11:L$500,1,FALSE)),IF(ISERROR(VLOOKUP(A1536,'Cycle 10'!L$11:L$500,1,FALSE)),IF(ISERROR(VLOOKUP(A1536,'Cycle 11'!L$11:L$500,1,FALSE)),"","Cycle 11"),"Cycle 10"),"Cycle 9"),"Cycle 8"),"Cycle 7"),"Cycle 6"),"Cycle 5"),"Cycle 4"),"Cycle 3"),"Cycle 2"),"Cycle 1"),"Summer")</f>
        <v/>
      </c>
      <c r="C1536" t="str">
        <f>IF(IFERROR(IFERROR(IFERROR(IFERROR(IFERROR(IFERROR(IFERROR(IFERROR(IFERROR(IFERROR(IFERROR(IFERROR(INDEX(Summer!B$10:B$999,MATCH($A1536,Summer!$L$10:$L$999,0),1),INDEX('Cycle 1'!B$10:B$999,MATCH($A1536,'Cycle 1'!$L$10:$L$999,0),1)),INDEX('Cycle 2'!B$10:B$999,MATCH($A1536,'Cycle 2'!$L$10:$L$999,0),1)),INDEX('Cycle 3'!B$10:B$999,MATCH($A1536,'Cycle 3'!$L$10:$L$999,0),1)),INDEX('Cycle 4'!B$10:B$999,MATCH($A1536,'Cycle 4'!$L$10:$L$999,0),1)),INDEX('Cycle 5'!B$10:B$999,MATCH($A1536,'Cycle 5'!$L$10:$L$999,0),1)),INDEX('Cycle 6'!B$10:B$999,MATCH($A1536,'Cycle 6'!$L$10:$L$999,0),1)),INDEX('Cycle 7'!B$10:B$999,MATCH($A1536,'Cycle 7'!$L$10:$L$999,0),1)),INDEX('Cycle 8'!B$10:B$999,MATCH($A1536,'Cycle 8'!$L$10:$L$999,0),1)),INDEX('Cycle 9'!B$10:B$999,MATCH($A1536,'Cycle 9'!$L$10:$L$999,0),1)),INDEX('Cycle 10'!B$10:B$999,MATCH($A1536,'Cycle 10'!$L$10:$L$999,0),1)),INDEX('Cycle 11'!B$10:B$999,MATCH($A1536,'Cycle 11'!$L$10:$L$999,0),1)),"")="","",IFERROR(IFERROR(IFERROR(IFERROR(IFERROR(IFERROR(IFERROR(IFERROR(IFERROR(IFERROR(IFERROR(IFERROR(INDEX(Summer!B$10:B$999,MATCH($A1536,Summer!$L$10:$L$999,0),1),INDEX('Cycle 1'!B$10:B$999,MATCH($A1536,'Cycle 1'!$L$10:$L$999,0),1)),INDEX('Cycle 2'!B$10:B$999,MATCH($A1536,'Cycle 2'!$L$10:$L$999,0),1)),INDEX('Cycle 3'!B$10:B$999,MATCH($A1536,'Cycle 3'!$L$10:$L$999,0),1)),INDEX('Cycle 4'!B$10:B$999,MATCH($A1536,'Cycle 4'!$L$10:$L$999,0),1)),INDEX('Cycle 5'!B$10:B$999,MATCH($A1536,'Cycle 5'!$L$10:$L$999,0),1)),INDEX('Cycle 6'!B$10:B$999,MATCH($A1536,'Cycle 6'!$L$10:$L$999,0),1)),INDEX('Cycle 7'!B$10:B$999,MATCH($A1536,'Cycle 7'!$L$10:$L$999,0),1)),INDEX('Cycle 8'!B$10:B$999,MATCH($A1536,'Cycle 8'!$L$10:$L$999,0),1)),INDEX('Cycle 9'!B$10:B$999,MATCH($A1536,'Cycle 9'!$L$10:$L$999,0),1)),INDEX('Cycle 10'!B$10:B$999,MATCH($A1536,'Cycle 10'!$L$10:$L$999,0),1)),INDEX('Cycle 11'!B$10:B$999,MATCH($A1536,'Cycle 11'!$L$10:$L$999,0),1)),""))</f>
        <v/>
      </c>
      <c r="D1536" t="str">
        <f>IF(IFERROR(IFERROR(IFERROR(IFERROR(IFERROR(IFERROR(IFERROR(IFERROR(IFERROR(IFERROR(IFERROR(IFERROR(INDEX(Summer!C$10:C$999,MATCH($A1536,Summer!$L$10:$L$999,0),1),INDEX('Cycle 1'!C$10:C$999,MATCH($A1536,'Cycle 1'!$L$10:$L$999,0),1)),INDEX('Cycle 2'!C$10:C$999,MATCH($A1536,'Cycle 2'!$L$10:$L$999,0),1)),INDEX('Cycle 3'!C$10:C$999,MATCH($A1536,'Cycle 3'!$L$10:$L$999,0),1)),INDEX('Cycle 4'!C$10:C$999,MATCH($A1536,'Cycle 4'!$L$10:$L$999,0),1)),INDEX('Cycle 5'!C$10:C$999,MATCH($A1536,'Cycle 5'!$L$10:$L$999,0),1)),INDEX('Cycle 6'!C$10:C$999,MATCH($A1536,'Cycle 6'!$L$10:$L$999,0),1)),INDEX('Cycle 7'!C$10:C$999,MATCH($A1536,'Cycle 7'!$L$10:$L$999,0),1)),INDEX('Cycle 8'!C$10:C$999,MATCH($A1536,'Cycle 8'!$L$10:$L$999,0),1)),INDEX('Cycle 9'!C$10:C$999,MATCH($A1536,'Cycle 9'!$L$10:$L$999,0),1)),INDEX('Cycle 10'!C$10:C$999,MATCH($A1536,'Cycle 10'!$L$10:$L$999,0),1)),INDEX('Cycle 11'!C$10:C$999,MATCH($A1536,'Cycle 11'!$L$10:$L$999,0),1)),"")="","",IFERROR(IFERROR(IFERROR(IFERROR(IFERROR(IFERROR(IFERROR(IFERROR(IFERROR(IFERROR(IFERROR(IFERROR(INDEX(Summer!C$10:C$999,MATCH($A1536,Summer!$L$10:$L$999,0),1),INDEX('Cycle 1'!C$10:C$999,MATCH($A1536,'Cycle 1'!$L$10:$L$999,0),1)),INDEX('Cycle 2'!C$10:C$999,MATCH($A1536,'Cycle 2'!$L$10:$L$999,0),1)),INDEX('Cycle 3'!C$10:C$999,MATCH($A1536,'Cycle 3'!$L$10:$L$999,0),1)),INDEX('Cycle 4'!C$10:C$999,MATCH($A1536,'Cycle 4'!$L$10:$L$999,0),1)),INDEX('Cycle 5'!C$10:C$999,MATCH($A1536,'Cycle 5'!$L$10:$L$999,0),1)),INDEX('Cycle 6'!C$10:C$999,MATCH($A1536,'Cycle 6'!$L$10:$L$999,0),1)),INDEX('Cycle 7'!C$10:C$999,MATCH($A1536,'Cycle 7'!$L$10:$L$999,0),1)),INDEX('Cycle 8'!C$10:C$999,MATCH($A1536,'Cycle 8'!$L$10:$L$999,0),1)),INDEX('Cycle 9'!C$10:C$999,MATCH($A1536,'Cycle 9'!$L$10:$L$999,0),1)),INDEX('Cycle 10'!C$10:C$999,MATCH($A1536,'Cycle 10'!$L$10:$L$999,0),1)),INDEX('Cycle 11'!C$10:C$999,MATCH($A1536,'Cycle 11'!$L$10:$L$999,0),1)),""))</f>
        <v/>
      </c>
      <c r="E1536" t="str">
        <f>IF(IFERROR(IFERROR(IFERROR(IFERROR(IFERROR(IFERROR(IFERROR(IFERROR(IFERROR(IFERROR(IFERROR(IFERROR(INDEX(Summer!D$10:D$999,MATCH($A1536,Summer!$L$10:$L$999,0),1),INDEX('Cycle 1'!D$10:D$999,MATCH($A1536,'Cycle 1'!$L$10:$L$999,0),1)),INDEX('Cycle 2'!D$10:D$999,MATCH($A1536,'Cycle 2'!$L$10:$L$999,0),1)),INDEX('Cycle 3'!D$10:D$999,MATCH($A1536,'Cycle 3'!$L$10:$L$999,0),1)),INDEX('Cycle 4'!D$10:D$999,MATCH($A1536,'Cycle 4'!$L$10:$L$999,0),1)),INDEX('Cycle 5'!D$10:D$999,MATCH($A1536,'Cycle 5'!$L$10:$L$999,0),1)),INDEX('Cycle 6'!D$10:D$999,MATCH($A1536,'Cycle 6'!$L$10:$L$999,0),1)),INDEX('Cycle 7'!D$10:D$999,MATCH($A1536,'Cycle 7'!$L$10:$L$999,0),1)),INDEX('Cycle 8'!D$10:D$999,MATCH($A1536,'Cycle 8'!$L$10:$L$999,0),1)),INDEX('Cycle 9'!D$10:D$999,MATCH($A1536,'Cycle 9'!$L$10:$L$999,0),1)),INDEX('Cycle 10'!D$10:D$999,MATCH($A1536,'Cycle 10'!$L$10:$L$999,0),1)),INDEX('Cycle 11'!D$10:D$999,MATCH($A1536,'Cycle 11'!$L$10:$L$999,0),1)),"")="","",IFERROR(IFERROR(IFERROR(IFERROR(IFERROR(IFERROR(IFERROR(IFERROR(IFERROR(IFERROR(IFERROR(IFERROR(INDEX(Summer!D$10:D$999,MATCH($A1536,Summer!$L$10:$L$999,0),1),INDEX('Cycle 1'!D$10:D$999,MATCH($A1536,'Cycle 1'!$L$10:$L$999,0),1)),INDEX('Cycle 2'!D$10:D$999,MATCH($A1536,'Cycle 2'!$L$10:$L$999,0),1)),INDEX('Cycle 3'!D$10:D$999,MATCH($A1536,'Cycle 3'!$L$10:$L$999,0),1)),INDEX('Cycle 4'!D$10:D$999,MATCH($A1536,'Cycle 4'!$L$10:$L$999,0),1)),INDEX('Cycle 5'!D$10:D$999,MATCH($A1536,'Cycle 5'!$L$10:$L$999,0),1)),INDEX('Cycle 6'!D$10:D$999,MATCH($A1536,'Cycle 6'!$L$10:$L$999,0),1)),INDEX('Cycle 7'!D$10:D$999,MATCH($A1536,'Cycle 7'!$L$10:$L$999,0),1)),INDEX('Cycle 8'!D$10:D$999,MATCH($A1536,'Cycle 8'!$L$10:$L$999,0),1)),INDEX('Cycle 9'!D$10:D$999,MATCH($A1536,'Cycle 9'!$L$10:$L$999,0),1)),INDEX('Cycle 10'!D$10:D$999,MATCH($A1536,'Cycle 10'!$L$10:$L$999,0),1)),INDEX('Cycle 11'!D$10:D$999,MATCH($A1536,'Cycle 11'!$L$10:$L$999,0),1)),""))</f>
        <v/>
      </c>
      <c r="F1536" t="str">
        <f>IF(IFERROR(IFERROR(IFERROR(IFERROR(IFERROR(IFERROR(IFERROR(IFERROR(IFERROR(IFERROR(IFERROR(IFERROR(INDEX(Summer!E$10:E$999,MATCH($A1536,Summer!$L$10:$L$999,0),1),INDEX('Cycle 1'!E$10:E$999,MATCH($A1536,'Cycle 1'!$L$10:$L$999,0),1)),INDEX('Cycle 2'!E$10:E$999,MATCH($A1536,'Cycle 2'!$L$10:$L$999,0),1)),INDEX('Cycle 3'!E$10:E$999,MATCH($A1536,'Cycle 3'!$L$10:$L$999,0),1)),INDEX('Cycle 4'!E$10:E$999,MATCH($A1536,'Cycle 4'!$L$10:$L$999,0),1)),INDEX('Cycle 5'!E$10:E$999,MATCH($A1536,'Cycle 5'!$L$10:$L$999,0),1)),INDEX('Cycle 6'!E$10:E$999,MATCH($A1536,'Cycle 6'!$L$10:$L$999,0),1)),INDEX('Cycle 7'!E$10:E$999,MATCH($A1536,'Cycle 7'!$L$10:$L$999,0),1)),INDEX('Cycle 8'!E$10:E$999,MATCH($A1536,'Cycle 8'!$L$10:$L$999,0),1)),INDEX('Cycle 9'!E$10:E$999,MATCH($A1536,'Cycle 9'!$L$10:$L$999,0),1)),INDEX('Cycle 10'!E$10:E$999,MATCH($A1536,'Cycle 10'!$L$10:$L$999,0),1)),INDEX('Cycle 11'!E$10:E$999,MATCH($A1536,'Cycle 11'!$L$10:$L$999,0),1)),"")="","",IFERROR(IFERROR(IFERROR(IFERROR(IFERROR(IFERROR(IFERROR(IFERROR(IFERROR(IFERROR(IFERROR(IFERROR(INDEX(Summer!E$10:E$999,MATCH($A1536,Summer!$L$10:$L$999,0),1),INDEX('Cycle 1'!E$10:E$999,MATCH($A1536,'Cycle 1'!$L$10:$L$999,0),1)),INDEX('Cycle 2'!E$10:E$999,MATCH($A1536,'Cycle 2'!$L$10:$L$999,0),1)),INDEX('Cycle 3'!E$10:E$999,MATCH($A1536,'Cycle 3'!$L$10:$L$999,0),1)),INDEX('Cycle 4'!E$10:E$999,MATCH($A1536,'Cycle 4'!$L$10:$L$999,0),1)),INDEX('Cycle 5'!E$10:E$999,MATCH($A1536,'Cycle 5'!$L$10:$L$999,0),1)),INDEX('Cycle 6'!E$10:E$999,MATCH($A1536,'Cycle 6'!$L$10:$L$999,0),1)),INDEX('Cycle 7'!E$10:E$999,MATCH($A1536,'Cycle 7'!$L$10:$L$999,0),1)),INDEX('Cycle 8'!E$10:E$999,MATCH($A1536,'Cycle 8'!$L$10:$L$999,0),1)),INDEX('Cycle 9'!E$10:E$999,MATCH($A1536,'Cycle 9'!$L$10:$L$999,0),1)),INDEX('Cycle 10'!E$10:E$999,MATCH($A1536,'Cycle 10'!$L$10:$L$999,0),1)),INDEX('Cycle 11'!E$10:E$999,MATCH($A1536,'Cycle 11'!$L$10:$L$999,0),1)),""))</f>
        <v/>
      </c>
      <c r="G1536" t="str">
        <f>IF(IFERROR(IFERROR(IFERROR(IFERROR(IFERROR(IFERROR(IFERROR(IFERROR(IFERROR(IFERROR(IFERROR(IFERROR(INDEX(Summer!F$10:F$999,MATCH($A1536,Summer!$L$10:$L$999,0),1),INDEX('Cycle 1'!F$10:F$999,MATCH($A1536,'Cycle 1'!$L$10:$L$999,0),1)),INDEX('Cycle 2'!F$10:F$999,MATCH($A1536,'Cycle 2'!$L$10:$L$999,0),1)),INDEX('Cycle 3'!F$10:F$999,MATCH($A1536,'Cycle 3'!$L$10:$L$999,0),1)),INDEX('Cycle 4'!F$10:F$999,MATCH($A1536,'Cycle 4'!$L$10:$L$999,0),1)),INDEX('Cycle 5'!F$10:F$999,MATCH($A1536,'Cycle 5'!$L$10:$L$999,0),1)),INDEX('Cycle 6'!F$10:F$999,MATCH($A1536,'Cycle 6'!$L$10:$L$999,0),1)),INDEX('Cycle 7'!F$10:F$999,MATCH($A1536,'Cycle 7'!$L$10:$L$999,0),1)),INDEX('Cycle 8'!F$10:F$999,MATCH($A1536,'Cycle 8'!$L$10:$L$999,0),1)),INDEX('Cycle 9'!F$10:F$999,MATCH($A1536,'Cycle 9'!$L$10:$L$999,0),1)),INDEX('Cycle 10'!F$10:F$999,MATCH($A1536,'Cycle 10'!$L$10:$L$999,0),1)),INDEX('Cycle 11'!F$10:F$999,MATCH($A1536,'Cycle 11'!$L$10:$L$999,0),1)),"")="","",IFERROR(IFERROR(IFERROR(IFERROR(IFERROR(IFERROR(IFERROR(IFERROR(IFERROR(IFERROR(IFERROR(IFERROR(INDEX(Summer!F$10:F$999,MATCH($A1536,Summer!$L$10:$L$999,0),1),INDEX('Cycle 1'!F$10:F$999,MATCH($A1536,'Cycle 1'!$L$10:$L$999,0),1)),INDEX('Cycle 2'!F$10:F$999,MATCH($A1536,'Cycle 2'!$L$10:$L$999,0),1)),INDEX('Cycle 3'!F$10:F$999,MATCH($A1536,'Cycle 3'!$L$10:$L$999,0),1)),INDEX('Cycle 4'!F$10:F$999,MATCH($A1536,'Cycle 4'!$L$10:$L$999,0),1)),INDEX('Cycle 5'!F$10:F$999,MATCH($A1536,'Cycle 5'!$L$10:$L$999,0),1)),INDEX('Cycle 6'!F$10:F$999,MATCH($A1536,'Cycle 6'!$L$10:$L$999,0),1)),INDEX('Cycle 7'!F$10:F$999,MATCH($A1536,'Cycle 7'!$L$10:$L$999,0),1)),INDEX('Cycle 8'!F$10:F$999,MATCH($A1536,'Cycle 8'!$L$10:$L$999,0),1)),INDEX('Cycle 9'!F$10:F$999,MATCH($A1536,'Cycle 9'!$L$10:$L$999,0),1)),INDEX('Cycle 10'!F$10:F$999,MATCH($A1536,'Cycle 10'!$L$10:$L$999,0),1)),INDEX('Cycle 11'!F$10:F$999,MATCH($A1536,'Cycle 11'!$L$10:$L$999,0),1)),""))</f>
        <v/>
      </c>
      <c r="H1536" t="str">
        <f>IF(IFERROR(IFERROR(IFERROR(IFERROR(IFERROR(IFERROR(IFERROR(IFERROR(IFERROR(IFERROR(IFERROR(IFERROR(INDEX(Summer!G$10:G$999,MATCH($A1536,Summer!$L$10:$L$999,0),1),INDEX('Cycle 1'!G$10:G$999,MATCH($A1536,'Cycle 1'!$L$10:$L$999,0),1)),INDEX('Cycle 2'!G$10:G$999,MATCH($A1536,'Cycle 2'!$L$10:$L$999,0),1)),INDEX('Cycle 3'!G$10:G$999,MATCH($A1536,'Cycle 3'!$L$10:$L$999,0),1)),INDEX('Cycle 4'!G$10:G$999,MATCH($A1536,'Cycle 4'!$L$10:$L$999,0),1)),INDEX('Cycle 5'!G$10:G$999,MATCH($A1536,'Cycle 5'!$L$10:$L$999,0),1)),INDEX('Cycle 6'!G$10:G$999,MATCH($A1536,'Cycle 6'!$L$10:$L$999,0),1)),INDEX('Cycle 7'!G$10:G$999,MATCH($A1536,'Cycle 7'!$L$10:$L$999,0),1)),INDEX('Cycle 8'!G$10:G$999,MATCH($A1536,'Cycle 8'!$L$10:$L$999,0),1)),INDEX('Cycle 9'!G$10:G$999,MATCH($A1536,'Cycle 9'!$L$10:$L$999,0),1)),INDEX('Cycle 10'!G$10:G$999,MATCH($A1536,'Cycle 10'!$L$10:$L$999,0),1)),INDEX('Cycle 11'!G$10:G$999,MATCH($A1536,'Cycle 11'!$L$10:$L$999,0),1)),"")="","",IFERROR(IFERROR(IFERROR(IFERROR(IFERROR(IFERROR(IFERROR(IFERROR(IFERROR(IFERROR(IFERROR(IFERROR(INDEX(Summer!G$10:G$999,MATCH($A1536,Summer!$L$10:$L$999,0),1),INDEX('Cycle 1'!G$10:G$999,MATCH($A1536,'Cycle 1'!$L$10:$L$999,0),1)),INDEX('Cycle 2'!G$10:G$999,MATCH($A1536,'Cycle 2'!$L$10:$L$999,0),1)),INDEX('Cycle 3'!G$10:G$999,MATCH($A1536,'Cycle 3'!$L$10:$L$999,0),1)),INDEX('Cycle 4'!G$10:G$999,MATCH($A1536,'Cycle 4'!$L$10:$L$999,0),1)),INDEX('Cycle 5'!G$10:G$999,MATCH($A1536,'Cycle 5'!$L$10:$L$999,0),1)),INDEX('Cycle 6'!G$10:G$999,MATCH($A1536,'Cycle 6'!$L$10:$L$999,0),1)),INDEX('Cycle 7'!G$10:G$999,MATCH($A1536,'Cycle 7'!$L$10:$L$999,0),1)),INDEX('Cycle 8'!G$10:G$999,MATCH($A1536,'Cycle 8'!$L$10:$L$999,0),1)),INDEX('Cycle 9'!G$10:G$999,MATCH($A1536,'Cycle 9'!$L$10:$L$999,0),1)),INDEX('Cycle 10'!G$10:G$999,MATCH($A1536,'Cycle 10'!$L$10:$L$999,0),1)),INDEX('Cycle 11'!G$10:G$999,MATCH($A1536,'Cycle 11'!$L$10:$L$999,0),1)),""))</f>
        <v/>
      </c>
      <c r="I1536">
        <f>IFERROR(IF(C1536="",MAX(I$1:I1535),IF(ROW(C$2)=ROW(C1536),1,IF(ISERROR(VLOOKUP(C1536,C$2:C1535,1,FALSE)),MAX(I$1:I1535)+1,MAX(I$1:I1535)))),"")</f>
        <v>0</v>
      </c>
      <c r="J1536" t="str">
        <f t="shared" si="150"/>
        <v/>
      </c>
      <c r="K1536" t="str">
        <f t="shared" si="154"/>
        <v/>
      </c>
      <c r="L1536" t="str">
        <f t="shared" si="154"/>
        <v/>
      </c>
      <c r="M1536" t="str">
        <f t="shared" si="154"/>
        <v/>
      </c>
      <c r="N1536" t="str">
        <f t="shared" si="154"/>
        <v/>
      </c>
      <c r="O1536" t="str">
        <f t="shared" si="154"/>
        <v/>
      </c>
      <c r="P1536" t="str">
        <f t="shared" si="154"/>
        <v/>
      </c>
      <c r="Q1536" t="str">
        <f t="shared" si="154"/>
        <v/>
      </c>
      <c r="R1536" t="str">
        <f t="shared" si="154"/>
        <v/>
      </c>
      <c r="S1536" t="str">
        <f t="shared" si="154"/>
        <v/>
      </c>
      <c r="T1536" t="str">
        <f t="shared" si="154"/>
        <v/>
      </c>
      <c r="U1536" t="str">
        <f t="shared" si="154"/>
        <v/>
      </c>
      <c r="V1536" t="str">
        <f t="shared" si="154"/>
        <v/>
      </c>
      <c r="W1536" t="str">
        <f t="shared" si="151"/>
        <v/>
      </c>
      <c r="X1536">
        <f>IF(OR(H1536="No",H1536=""),0,IF(COUNTIFS(H$2:H1536,"Yes",C$2:C1536,C1536)&gt;1,0,COUNTIFS(H$2:H1536,"Yes",C$2:C1536,C1536)))+IF(X1535=$X$1,0,X1535)</f>
        <v>0</v>
      </c>
    </row>
    <row r="1537" spans="1:24" x14ac:dyDescent="0.3">
      <c r="A1537">
        <f>ROWS($A$2:$A1537)</f>
        <v>1536</v>
      </c>
      <c r="B1537" t="str">
        <f>IF(ISERROR(VLOOKUP(A1537,Summer!L$11:L$500,1,FALSE)),IF(ISERROR(VLOOKUP(A1537,'Cycle 1'!L$11:L$500,1,FALSE)),IF(ISERROR(VLOOKUP(A1537,'Cycle 2'!L$11:L$500,1,FALSE)),IF(ISERROR(VLOOKUP(A1537,'Cycle 3'!L$11:L$500,1,FALSE)),IF(ISERROR(VLOOKUP(A1537,'Cycle 4'!L$11:L$500,1,FALSE)),IF(ISERROR(VLOOKUP(A1537,'Cycle 5'!L$11:L$500,1,FALSE)),IF(ISERROR(VLOOKUP(A1537,'Cycle 6'!L$11:L$500,1,FALSE)),IF(ISERROR(VLOOKUP(A1537,'Cycle 7'!L$11:L$500,1,FALSE)),IF(ISERROR(VLOOKUP(A1537,'Cycle 8'!L$11:L$500,1,FALSE)),IF(ISERROR(VLOOKUP(A1537,'Cycle 9'!L$11:L$500,1,FALSE)),IF(ISERROR(VLOOKUP(A1537,'Cycle 10'!L$11:L$500,1,FALSE)),IF(ISERROR(VLOOKUP(A1537,'Cycle 11'!L$11:L$500,1,FALSE)),"","Cycle 11"),"Cycle 10"),"Cycle 9"),"Cycle 8"),"Cycle 7"),"Cycle 6"),"Cycle 5"),"Cycle 4"),"Cycle 3"),"Cycle 2"),"Cycle 1"),"Summer")</f>
        <v/>
      </c>
      <c r="C1537" t="str">
        <f>IF(IFERROR(IFERROR(IFERROR(IFERROR(IFERROR(IFERROR(IFERROR(IFERROR(IFERROR(IFERROR(IFERROR(IFERROR(INDEX(Summer!B$10:B$999,MATCH($A1537,Summer!$L$10:$L$999,0),1),INDEX('Cycle 1'!B$10:B$999,MATCH($A1537,'Cycle 1'!$L$10:$L$999,0),1)),INDEX('Cycle 2'!B$10:B$999,MATCH($A1537,'Cycle 2'!$L$10:$L$999,0),1)),INDEX('Cycle 3'!B$10:B$999,MATCH($A1537,'Cycle 3'!$L$10:$L$999,0),1)),INDEX('Cycle 4'!B$10:B$999,MATCH($A1537,'Cycle 4'!$L$10:$L$999,0),1)),INDEX('Cycle 5'!B$10:B$999,MATCH($A1537,'Cycle 5'!$L$10:$L$999,0),1)),INDEX('Cycle 6'!B$10:B$999,MATCH($A1537,'Cycle 6'!$L$10:$L$999,0),1)),INDEX('Cycle 7'!B$10:B$999,MATCH($A1537,'Cycle 7'!$L$10:$L$999,0),1)),INDEX('Cycle 8'!B$10:B$999,MATCH($A1537,'Cycle 8'!$L$10:$L$999,0),1)),INDEX('Cycle 9'!B$10:B$999,MATCH($A1537,'Cycle 9'!$L$10:$L$999,0),1)),INDEX('Cycle 10'!B$10:B$999,MATCH($A1537,'Cycle 10'!$L$10:$L$999,0),1)),INDEX('Cycle 11'!B$10:B$999,MATCH($A1537,'Cycle 11'!$L$10:$L$999,0),1)),"")="","",IFERROR(IFERROR(IFERROR(IFERROR(IFERROR(IFERROR(IFERROR(IFERROR(IFERROR(IFERROR(IFERROR(IFERROR(INDEX(Summer!B$10:B$999,MATCH($A1537,Summer!$L$10:$L$999,0),1),INDEX('Cycle 1'!B$10:B$999,MATCH($A1537,'Cycle 1'!$L$10:$L$999,0),1)),INDEX('Cycle 2'!B$10:B$999,MATCH($A1537,'Cycle 2'!$L$10:$L$999,0),1)),INDEX('Cycle 3'!B$10:B$999,MATCH($A1537,'Cycle 3'!$L$10:$L$999,0),1)),INDEX('Cycle 4'!B$10:B$999,MATCH($A1537,'Cycle 4'!$L$10:$L$999,0),1)),INDEX('Cycle 5'!B$10:B$999,MATCH($A1537,'Cycle 5'!$L$10:$L$999,0),1)),INDEX('Cycle 6'!B$10:B$999,MATCH($A1537,'Cycle 6'!$L$10:$L$999,0),1)),INDEX('Cycle 7'!B$10:B$999,MATCH($A1537,'Cycle 7'!$L$10:$L$999,0),1)),INDEX('Cycle 8'!B$10:B$999,MATCH($A1537,'Cycle 8'!$L$10:$L$999,0),1)),INDEX('Cycle 9'!B$10:B$999,MATCH($A1537,'Cycle 9'!$L$10:$L$999,0),1)),INDEX('Cycle 10'!B$10:B$999,MATCH($A1537,'Cycle 10'!$L$10:$L$999,0),1)),INDEX('Cycle 11'!B$10:B$999,MATCH($A1537,'Cycle 11'!$L$10:$L$999,0),1)),""))</f>
        <v/>
      </c>
      <c r="D1537" t="str">
        <f>IF(IFERROR(IFERROR(IFERROR(IFERROR(IFERROR(IFERROR(IFERROR(IFERROR(IFERROR(IFERROR(IFERROR(IFERROR(INDEX(Summer!C$10:C$999,MATCH($A1537,Summer!$L$10:$L$999,0),1),INDEX('Cycle 1'!C$10:C$999,MATCH($A1537,'Cycle 1'!$L$10:$L$999,0),1)),INDEX('Cycle 2'!C$10:C$999,MATCH($A1537,'Cycle 2'!$L$10:$L$999,0),1)),INDEX('Cycle 3'!C$10:C$999,MATCH($A1537,'Cycle 3'!$L$10:$L$999,0),1)),INDEX('Cycle 4'!C$10:C$999,MATCH($A1537,'Cycle 4'!$L$10:$L$999,0),1)),INDEX('Cycle 5'!C$10:C$999,MATCH($A1537,'Cycle 5'!$L$10:$L$999,0),1)),INDEX('Cycle 6'!C$10:C$999,MATCH($A1537,'Cycle 6'!$L$10:$L$999,0),1)),INDEX('Cycle 7'!C$10:C$999,MATCH($A1537,'Cycle 7'!$L$10:$L$999,0),1)),INDEX('Cycle 8'!C$10:C$999,MATCH($A1537,'Cycle 8'!$L$10:$L$999,0),1)),INDEX('Cycle 9'!C$10:C$999,MATCH($A1537,'Cycle 9'!$L$10:$L$999,0),1)),INDEX('Cycle 10'!C$10:C$999,MATCH($A1537,'Cycle 10'!$L$10:$L$999,0),1)),INDEX('Cycle 11'!C$10:C$999,MATCH($A1537,'Cycle 11'!$L$10:$L$999,0),1)),"")="","",IFERROR(IFERROR(IFERROR(IFERROR(IFERROR(IFERROR(IFERROR(IFERROR(IFERROR(IFERROR(IFERROR(IFERROR(INDEX(Summer!C$10:C$999,MATCH($A1537,Summer!$L$10:$L$999,0),1),INDEX('Cycle 1'!C$10:C$999,MATCH($A1537,'Cycle 1'!$L$10:$L$999,0),1)),INDEX('Cycle 2'!C$10:C$999,MATCH($A1537,'Cycle 2'!$L$10:$L$999,0),1)),INDEX('Cycle 3'!C$10:C$999,MATCH($A1537,'Cycle 3'!$L$10:$L$999,0),1)),INDEX('Cycle 4'!C$10:C$999,MATCH($A1537,'Cycle 4'!$L$10:$L$999,0),1)),INDEX('Cycle 5'!C$10:C$999,MATCH($A1537,'Cycle 5'!$L$10:$L$999,0),1)),INDEX('Cycle 6'!C$10:C$999,MATCH($A1537,'Cycle 6'!$L$10:$L$999,0),1)),INDEX('Cycle 7'!C$10:C$999,MATCH($A1537,'Cycle 7'!$L$10:$L$999,0),1)),INDEX('Cycle 8'!C$10:C$999,MATCH($A1537,'Cycle 8'!$L$10:$L$999,0),1)),INDEX('Cycle 9'!C$10:C$999,MATCH($A1537,'Cycle 9'!$L$10:$L$999,0),1)),INDEX('Cycle 10'!C$10:C$999,MATCH($A1537,'Cycle 10'!$L$10:$L$999,0),1)),INDEX('Cycle 11'!C$10:C$999,MATCH($A1537,'Cycle 11'!$L$10:$L$999,0),1)),""))</f>
        <v/>
      </c>
      <c r="E1537" t="str">
        <f>IF(IFERROR(IFERROR(IFERROR(IFERROR(IFERROR(IFERROR(IFERROR(IFERROR(IFERROR(IFERROR(IFERROR(IFERROR(INDEX(Summer!D$10:D$999,MATCH($A1537,Summer!$L$10:$L$999,0),1),INDEX('Cycle 1'!D$10:D$999,MATCH($A1537,'Cycle 1'!$L$10:$L$999,0),1)),INDEX('Cycle 2'!D$10:D$999,MATCH($A1537,'Cycle 2'!$L$10:$L$999,0),1)),INDEX('Cycle 3'!D$10:D$999,MATCH($A1537,'Cycle 3'!$L$10:$L$999,0),1)),INDEX('Cycle 4'!D$10:D$999,MATCH($A1537,'Cycle 4'!$L$10:$L$999,0),1)),INDEX('Cycle 5'!D$10:D$999,MATCH($A1537,'Cycle 5'!$L$10:$L$999,0),1)),INDEX('Cycle 6'!D$10:D$999,MATCH($A1537,'Cycle 6'!$L$10:$L$999,0),1)),INDEX('Cycle 7'!D$10:D$999,MATCH($A1537,'Cycle 7'!$L$10:$L$999,0),1)),INDEX('Cycle 8'!D$10:D$999,MATCH($A1537,'Cycle 8'!$L$10:$L$999,0),1)),INDEX('Cycle 9'!D$10:D$999,MATCH($A1537,'Cycle 9'!$L$10:$L$999,0),1)),INDEX('Cycle 10'!D$10:D$999,MATCH($A1537,'Cycle 10'!$L$10:$L$999,0),1)),INDEX('Cycle 11'!D$10:D$999,MATCH($A1537,'Cycle 11'!$L$10:$L$999,0),1)),"")="","",IFERROR(IFERROR(IFERROR(IFERROR(IFERROR(IFERROR(IFERROR(IFERROR(IFERROR(IFERROR(IFERROR(IFERROR(INDEX(Summer!D$10:D$999,MATCH($A1537,Summer!$L$10:$L$999,0),1),INDEX('Cycle 1'!D$10:D$999,MATCH($A1537,'Cycle 1'!$L$10:$L$999,0),1)),INDEX('Cycle 2'!D$10:D$999,MATCH($A1537,'Cycle 2'!$L$10:$L$999,0),1)),INDEX('Cycle 3'!D$10:D$999,MATCH($A1537,'Cycle 3'!$L$10:$L$999,0),1)),INDEX('Cycle 4'!D$10:D$999,MATCH($A1537,'Cycle 4'!$L$10:$L$999,0),1)),INDEX('Cycle 5'!D$10:D$999,MATCH($A1537,'Cycle 5'!$L$10:$L$999,0),1)),INDEX('Cycle 6'!D$10:D$999,MATCH($A1537,'Cycle 6'!$L$10:$L$999,0),1)),INDEX('Cycle 7'!D$10:D$999,MATCH($A1537,'Cycle 7'!$L$10:$L$999,0),1)),INDEX('Cycle 8'!D$10:D$999,MATCH($A1537,'Cycle 8'!$L$10:$L$999,0),1)),INDEX('Cycle 9'!D$10:D$999,MATCH($A1537,'Cycle 9'!$L$10:$L$999,0),1)),INDEX('Cycle 10'!D$10:D$999,MATCH($A1537,'Cycle 10'!$L$10:$L$999,0),1)),INDEX('Cycle 11'!D$10:D$999,MATCH($A1537,'Cycle 11'!$L$10:$L$999,0),1)),""))</f>
        <v/>
      </c>
      <c r="F1537" t="str">
        <f>IF(IFERROR(IFERROR(IFERROR(IFERROR(IFERROR(IFERROR(IFERROR(IFERROR(IFERROR(IFERROR(IFERROR(IFERROR(INDEX(Summer!E$10:E$999,MATCH($A1537,Summer!$L$10:$L$999,0),1),INDEX('Cycle 1'!E$10:E$999,MATCH($A1537,'Cycle 1'!$L$10:$L$999,0),1)),INDEX('Cycle 2'!E$10:E$999,MATCH($A1537,'Cycle 2'!$L$10:$L$999,0),1)),INDEX('Cycle 3'!E$10:E$999,MATCH($A1537,'Cycle 3'!$L$10:$L$999,0),1)),INDEX('Cycle 4'!E$10:E$999,MATCH($A1537,'Cycle 4'!$L$10:$L$999,0),1)),INDEX('Cycle 5'!E$10:E$999,MATCH($A1537,'Cycle 5'!$L$10:$L$999,0),1)),INDEX('Cycle 6'!E$10:E$999,MATCH($A1537,'Cycle 6'!$L$10:$L$999,0),1)),INDEX('Cycle 7'!E$10:E$999,MATCH($A1537,'Cycle 7'!$L$10:$L$999,0),1)),INDEX('Cycle 8'!E$10:E$999,MATCH($A1537,'Cycle 8'!$L$10:$L$999,0),1)),INDEX('Cycle 9'!E$10:E$999,MATCH($A1537,'Cycle 9'!$L$10:$L$999,0),1)),INDEX('Cycle 10'!E$10:E$999,MATCH($A1537,'Cycle 10'!$L$10:$L$999,0),1)),INDEX('Cycle 11'!E$10:E$999,MATCH($A1537,'Cycle 11'!$L$10:$L$999,0),1)),"")="","",IFERROR(IFERROR(IFERROR(IFERROR(IFERROR(IFERROR(IFERROR(IFERROR(IFERROR(IFERROR(IFERROR(IFERROR(INDEX(Summer!E$10:E$999,MATCH($A1537,Summer!$L$10:$L$999,0),1),INDEX('Cycle 1'!E$10:E$999,MATCH($A1537,'Cycle 1'!$L$10:$L$999,0),1)),INDEX('Cycle 2'!E$10:E$999,MATCH($A1537,'Cycle 2'!$L$10:$L$999,0),1)),INDEX('Cycle 3'!E$10:E$999,MATCH($A1537,'Cycle 3'!$L$10:$L$999,0),1)),INDEX('Cycle 4'!E$10:E$999,MATCH($A1537,'Cycle 4'!$L$10:$L$999,0),1)),INDEX('Cycle 5'!E$10:E$999,MATCH($A1537,'Cycle 5'!$L$10:$L$999,0),1)),INDEX('Cycle 6'!E$10:E$999,MATCH($A1537,'Cycle 6'!$L$10:$L$999,0),1)),INDEX('Cycle 7'!E$10:E$999,MATCH($A1537,'Cycle 7'!$L$10:$L$999,0),1)),INDEX('Cycle 8'!E$10:E$999,MATCH($A1537,'Cycle 8'!$L$10:$L$999,0),1)),INDEX('Cycle 9'!E$10:E$999,MATCH($A1537,'Cycle 9'!$L$10:$L$999,0),1)),INDEX('Cycle 10'!E$10:E$999,MATCH($A1537,'Cycle 10'!$L$10:$L$999,0),1)),INDEX('Cycle 11'!E$10:E$999,MATCH($A1537,'Cycle 11'!$L$10:$L$999,0),1)),""))</f>
        <v/>
      </c>
      <c r="G1537" t="str">
        <f>IF(IFERROR(IFERROR(IFERROR(IFERROR(IFERROR(IFERROR(IFERROR(IFERROR(IFERROR(IFERROR(IFERROR(IFERROR(INDEX(Summer!F$10:F$999,MATCH($A1537,Summer!$L$10:$L$999,0),1),INDEX('Cycle 1'!F$10:F$999,MATCH($A1537,'Cycle 1'!$L$10:$L$999,0),1)),INDEX('Cycle 2'!F$10:F$999,MATCH($A1537,'Cycle 2'!$L$10:$L$999,0),1)),INDEX('Cycle 3'!F$10:F$999,MATCH($A1537,'Cycle 3'!$L$10:$L$999,0),1)),INDEX('Cycle 4'!F$10:F$999,MATCH($A1537,'Cycle 4'!$L$10:$L$999,0),1)),INDEX('Cycle 5'!F$10:F$999,MATCH($A1537,'Cycle 5'!$L$10:$L$999,0),1)),INDEX('Cycle 6'!F$10:F$999,MATCH($A1537,'Cycle 6'!$L$10:$L$999,0),1)),INDEX('Cycle 7'!F$10:F$999,MATCH($A1537,'Cycle 7'!$L$10:$L$999,0),1)),INDEX('Cycle 8'!F$10:F$999,MATCH($A1537,'Cycle 8'!$L$10:$L$999,0),1)),INDEX('Cycle 9'!F$10:F$999,MATCH($A1537,'Cycle 9'!$L$10:$L$999,0),1)),INDEX('Cycle 10'!F$10:F$999,MATCH($A1537,'Cycle 10'!$L$10:$L$999,0),1)),INDEX('Cycle 11'!F$10:F$999,MATCH($A1537,'Cycle 11'!$L$10:$L$999,0),1)),"")="","",IFERROR(IFERROR(IFERROR(IFERROR(IFERROR(IFERROR(IFERROR(IFERROR(IFERROR(IFERROR(IFERROR(IFERROR(INDEX(Summer!F$10:F$999,MATCH($A1537,Summer!$L$10:$L$999,0),1),INDEX('Cycle 1'!F$10:F$999,MATCH($A1537,'Cycle 1'!$L$10:$L$999,0),1)),INDEX('Cycle 2'!F$10:F$999,MATCH($A1537,'Cycle 2'!$L$10:$L$999,0),1)),INDEX('Cycle 3'!F$10:F$999,MATCH($A1537,'Cycle 3'!$L$10:$L$999,0),1)),INDEX('Cycle 4'!F$10:F$999,MATCH($A1537,'Cycle 4'!$L$10:$L$999,0),1)),INDEX('Cycle 5'!F$10:F$999,MATCH($A1537,'Cycle 5'!$L$10:$L$999,0),1)),INDEX('Cycle 6'!F$10:F$999,MATCH($A1537,'Cycle 6'!$L$10:$L$999,0),1)),INDEX('Cycle 7'!F$10:F$999,MATCH($A1537,'Cycle 7'!$L$10:$L$999,0),1)),INDEX('Cycle 8'!F$10:F$999,MATCH($A1537,'Cycle 8'!$L$10:$L$999,0),1)),INDEX('Cycle 9'!F$10:F$999,MATCH($A1537,'Cycle 9'!$L$10:$L$999,0),1)),INDEX('Cycle 10'!F$10:F$999,MATCH($A1537,'Cycle 10'!$L$10:$L$999,0),1)),INDEX('Cycle 11'!F$10:F$999,MATCH($A1537,'Cycle 11'!$L$10:$L$999,0),1)),""))</f>
        <v/>
      </c>
      <c r="H1537" t="str">
        <f>IF(IFERROR(IFERROR(IFERROR(IFERROR(IFERROR(IFERROR(IFERROR(IFERROR(IFERROR(IFERROR(IFERROR(IFERROR(INDEX(Summer!G$10:G$999,MATCH($A1537,Summer!$L$10:$L$999,0),1),INDEX('Cycle 1'!G$10:G$999,MATCH($A1537,'Cycle 1'!$L$10:$L$999,0),1)),INDEX('Cycle 2'!G$10:G$999,MATCH($A1537,'Cycle 2'!$L$10:$L$999,0),1)),INDEX('Cycle 3'!G$10:G$999,MATCH($A1537,'Cycle 3'!$L$10:$L$999,0),1)),INDEX('Cycle 4'!G$10:G$999,MATCH($A1537,'Cycle 4'!$L$10:$L$999,0),1)),INDEX('Cycle 5'!G$10:G$999,MATCH($A1537,'Cycle 5'!$L$10:$L$999,0),1)),INDEX('Cycle 6'!G$10:G$999,MATCH($A1537,'Cycle 6'!$L$10:$L$999,0),1)),INDEX('Cycle 7'!G$10:G$999,MATCH($A1537,'Cycle 7'!$L$10:$L$999,0),1)),INDEX('Cycle 8'!G$10:G$999,MATCH($A1537,'Cycle 8'!$L$10:$L$999,0),1)),INDEX('Cycle 9'!G$10:G$999,MATCH($A1537,'Cycle 9'!$L$10:$L$999,0),1)),INDEX('Cycle 10'!G$10:G$999,MATCH($A1537,'Cycle 10'!$L$10:$L$999,0),1)),INDEX('Cycle 11'!G$10:G$999,MATCH($A1537,'Cycle 11'!$L$10:$L$999,0),1)),"")="","",IFERROR(IFERROR(IFERROR(IFERROR(IFERROR(IFERROR(IFERROR(IFERROR(IFERROR(IFERROR(IFERROR(IFERROR(INDEX(Summer!G$10:G$999,MATCH($A1537,Summer!$L$10:$L$999,0),1),INDEX('Cycle 1'!G$10:G$999,MATCH($A1537,'Cycle 1'!$L$10:$L$999,0),1)),INDEX('Cycle 2'!G$10:G$999,MATCH($A1537,'Cycle 2'!$L$10:$L$999,0),1)),INDEX('Cycle 3'!G$10:G$999,MATCH($A1537,'Cycle 3'!$L$10:$L$999,0),1)),INDEX('Cycle 4'!G$10:G$999,MATCH($A1537,'Cycle 4'!$L$10:$L$999,0),1)),INDEX('Cycle 5'!G$10:G$999,MATCH($A1537,'Cycle 5'!$L$10:$L$999,0),1)),INDEX('Cycle 6'!G$10:G$999,MATCH($A1537,'Cycle 6'!$L$10:$L$999,0),1)),INDEX('Cycle 7'!G$10:G$999,MATCH($A1537,'Cycle 7'!$L$10:$L$999,0),1)),INDEX('Cycle 8'!G$10:G$999,MATCH($A1537,'Cycle 8'!$L$10:$L$999,0),1)),INDEX('Cycle 9'!G$10:G$999,MATCH($A1537,'Cycle 9'!$L$10:$L$999,0),1)),INDEX('Cycle 10'!G$10:G$999,MATCH($A1537,'Cycle 10'!$L$10:$L$999,0),1)),INDEX('Cycle 11'!G$10:G$999,MATCH($A1537,'Cycle 11'!$L$10:$L$999,0),1)),""))</f>
        <v/>
      </c>
      <c r="I1537">
        <f>IFERROR(IF(C1537="",MAX(I$1:I1536),IF(ROW(C$2)=ROW(C1537),1,IF(ISERROR(VLOOKUP(C1537,C$2:C1536,1,FALSE)),MAX(I$1:I1536)+1,MAX(I$1:I1536)))),"")</f>
        <v>0</v>
      </c>
      <c r="J1537" t="str">
        <f t="shared" si="150"/>
        <v/>
      </c>
      <c r="K1537" t="str">
        <f t="shared" si="154"/>
        <v/>
      </c>
      <c r="L1537" t="str">
        <f t="shared" si="154"/>
        <v/>
      </c>
      <c r="M1537" t="str">
        <f t="shared" si="154"/>
        <v/>
      </c>
      <c r="N1537" t="str">
        <f t="shared" si="154"/>
        <v/>
      </c>
      <c r="O1537" t="str">
        <f t="shared" si="154"/>
        <v/>
      </c>
      <c r="P1537" t="str">
        <f t="shared" si="154"/>
        <v/>
      </c>
      <c r="Q1537" t="str">
        <f t="shared" si="154"/>
        <v/>
      </c>
      <c r="R1537" t="str">
        <f t="shared" si="154"/>
        <v/>
      </c>
      <c r="S1537" t="str">
        <f t="shared" si="154"/>
        <v/>
      </c>
      <c r="T1537" t="str">
        <f t="shared" si="154"/>
        <v/>
      </c>
      <c r="U1537" t="str">
        <f t="shared" si="154"/>
        <v/>
      </c>
      <c r="V1537" t="str">
        <f t="shared" si="154"/>
        <v/>
      </c>
      <c r="W1537" t="str">
        <f t="shared" si="151"/>
        <v/>
      </c>
      <c r="X1537">
        <f>IF(OR(H1537="No",H1537=""),0,IF(COUNTIFS(H$2:H1537,"Yes",C$2:C1537,C1537)&gt;1,0,COUNTIFS(H$2:H1537,"Yes",C$2:C1537,C1537)))+IF(X1536=$X$1,0,X1536)</f>
        <v>0</v>
      </c>
    </row>
    <row r="1538" spans="1:24" x14ac:dyDescent="0.3">
      <c r="A1538">
        <f>ROWS($A$2:$A1538)</f>
        <v>1537</v>
      </c>
      <c r="B1538" t="str">
        <f>IF(ISERROR(VLOOKUP(A1538,Summer!L$11:L$500,1,FALSE)),IF(ISERROR(VLOOKUP(A1538,'Cycle 1'!L$11:L$500,1,FALSE)),IF(ISERROR(VLOOKUP(A1538,'Cycle 2'!L$11:L$500,1,FALSE)),IF(ISERROR(VLOOKUP(A1538,'Cycle 3'!L$11:L$500,1,FALSE)),IF(ISERROR(VLOOKUP(A1538,'Cycle 4'!L$11:L$500,1,FALSE)),IF(ISERROR(VLOOKUP(A1538,'Cycle 5'!L$11:L$500,1,FALSE)),IF(ISERROR(VLOOKUP(A1538,'Cycle 6'!L$11:L$500,1,FALSE)),IF(ISERROR(VLOOKUP(A1538,'Cycle 7'!L$11:L$500,1,FALSE)),IF(ISERROR(VLOOKUP(A1538,'Cycle 8'!L$11:L$500,1,FALSE)),IF(ISERROR(VLOOKUP(A1538,'Cycle 9'!L$11:L$500,1,FALSE)),IF(ISERROR(VLOOKUP(A1538,'Cycle 10'!L$11:L$500,1,FALSE)),IF(ISERROR(VLOOKUP(A1538,'Cycle 11'!L$11:L$500,1,FALSE)),"","Cycle 11"),"Cycle 10"),"Cycle 9"),"Cycle 8"),"Cycle 7"),"Cycle 6"),"Cycle 5"),"Cycle 4"),"Cycle 3"),"Cycle 2"),"Cycle 1"),"Summer")</f>
        <v/>
      </c>
      <c r="C1538" t="str">
        <f>IF(IFERROR(IFERROR(IFERROR(IFERROR(IFERROR(IFERROR(IFERROR(IFERROR(IFERROR(IFERROR(IFERROR(IFERROR(INDEX(Summer!B$10:B$999,MATCH($A1538,Summer!$L$10:$L$999,0),1),INDEX('Cycle 1'!B$10:B$999,MATCH($A1538,'Cycle 1'!$L$10:$L$999,0),1)),INDEX('Cycle 2'!B$10:B$999,MATCH($A1538,'Cycle 2'!$L$10:$L$999,0),1)),INDEX('Cycle 3'!B$10:B$999,MATCH($A1538,'Cycle 3'!$L$10:$L$999,0),1)),INDEX('Cycle 4'!B$10:B$999,MATCH($A1538,'Cycle 4'!$L$10:$L$999,0),1)),INDEX('Cycle 5'!B$10:B$999,MATCH($A1538,'Cycle 5'!$L$10:$L$999,0),1)),INDEX('Cycle 6'!B$10:B$999,MATCH($A1538,'Cycle 6'!$L$10:$L$999,0),1)),INDEX('Cycle 7'!B$10:B$999,MATCH($A1538,'Cycle 7'!$L$10:$L$999,0),1)),INDEX('Cycle 8'!B$10:B$999,MATCH($A1538,'Cycle 8'!$L$10:$L$999,0),1)),INDEX('Cycle 9'!B$10:B$999,MATCH($A1538,'Cycle 9'!$L$10:$L$999,0),1)),INDEX('Cycle 10'!B$10:B$999,MATCH($A1538,'Cycle 10'!$L$10:$L$999,0),1)),INDEX('Cycle 11'!B$10:B$999,MATCH($A1538,'Cycle 11'!$L$10:$L$999,0),1)),"")="","",IFERROR(IFERROR(IFERROR(IFERROR(IFERROR(IFERROR(IFERROR(IFERROR(IFERROR(IFERROR(IFERROR(IFERROR(INDEX(Summer!B$10:B$999,MATCH($A1538,Summer!$L$10:$L$999,0),1),INDEX('Cycle 1'!B$10:B$999,MATCH($A1538,'Cycle 1'!$L$10:$L$999,0),1)),INDEX('Cycle 2'!B$10:B$999,MATCH($A1538,'Cycle 2'!$L$10:$L$999,0),1)),INDEX('Cycle 3'!B$10:B$999,MATCH($A1538,'Cycle 3'!$L$10:$L$999,0),1)),INDEX('Cycle 4'!B$10:B$999,MATCH($A1538,'Cycle 4'!$L$10:$L$999,0),1)),INDEX('Cycle 5'!B$10:B$999,MATCH($A1538,'Cycle 5'!$L$10:$L$999,0),1)),INDEX('Cycle 6'!B$10:B$999,MATCH($A1538,'Cycle 6'!$L$10:$L$999,0),1)),INDEX('Cycle 7'!B$10:B$999,MATCH($A1538,'Cycle 7'!$L$10:$L$999,0),1)),INDEX('Cycle 8'!B$10:B$999,MATCH($A1538,'Cycle 8'!$L$10:$L$999,0),1)),INDEX('Cycle 9'!B$10:B$999,MATCH($A1538,'Cycle 9'!$L$10:$L$999,0),1)),INDEX('Cycle 10'!B$10:B$999,MATCH($A1538,'Cycle 10'!$L$10:$L$999,0),1)),INDEX('Cycle 11'!B$10:B$999,MATCH($A1538,'Cycle 11'!$L$10:$L$999,0),1)),""))</f>
        <v/>
      </c>
      <c r="D1538" t="str">
        <f>IF(IFERROR(IFERROR(IFERROR(IFERROR(IFERROR(IFERROR(IFERROR(IFERROR(IFERROR(IFERROR(IFERROR(IFERROR(INDEX(Summer!C$10:C$999,MATCH($A1538,Summer!$L$10:$L$999,0),1),INDEX('Cycle 1'!C$10:C$999,MATCH($A1538,'Cycle 1'!$L$10:$L$999,0),1)),INDEX('Cycle 2'!C$10:C$999,MATCH($A1538,'Cycle 2'!$L$10:$L$999,0),1)),INDEX('Cycle 3'!C$10:C$999,MATCH($A1538,'Cycle 3'!$L$10:$L$999,0),1)),INDEX('Cycle 4'!C$10:C$999,MATCH($A1538,'Cycle 4'!$L$10:$L$999,0),1)),INDEX('Cycle 5'!C$10:C$999,MATCH($A1538,'Cycle 5'!$L$10:$L$999,0),1)),INDEX('Cycle 6'!C$10:C$999,MATCH($A1538,'Cycle 6'!$L$10:$L$999,0),1)),INDEX('Cycle 7'!C$10:C$999,MATCH($A1538,'Cycle 7'!$L$10:$L$999,0),1)),INDEX('Cycle 8'!C$10:C$999,MATCH($A1538,'Cycle 8'!$L$10:$L$999,0),1)),INDEX('Cycle 9'!C$10:C$999,MATCH($A1538,'Cycle 9'!$L$10:$L$999,0),1)),INDEX('Cycle 10'!C$10:C$999,MATCH($A1538,'Cycle 10'!$L$10:$L$999,0),1)),INDEX('Cycle 11'!C$10:C$999,MATCH($A1538,'Cycle 11'!$L$10:$L$999,0),1)),"")="","",IFERROR(IFERROR(IFERROR(IFERROR(IFERROR(IFERROR(IFERROR(IFERROR(IFERROR(IFERROR(IFERROR(IFERROR(INDEX(Summer!C$10:C$999,MATCH($A1538,Summer!$L$10:$L$999,0),1),INDEX('Cycle 1'!C$10:C$999,MATCH($A1538,'Cycle 1'!$L$10:$L$999,0),1)),INDEX('Cycle 2'!C$10:C$999,MATCH($A1538,'Cycle 2'!$L$10:$L$999,0),1)),INDEX('Cycle 3'!C$10:C$999,MATCH($A1538,'Cycle 3'!$L$10:$L$999,0),1)),INDEX('Cycle 4'!C$10:C$999,MATCH($A1538,'Cycle 4'!$L$10:$L$999,0),1)),INDEX('Cycle 5'!C$10:C$999,MATCH($A1538,'Cycle 5'!$L$10:$L$999,0),1)),INDEX('Cycle 6'!C$10:C$999,MATCH($A1538,'Cycle 6'!$L$10:$L$999,0),1)),INDEX('Cycle 7'!C$10:C$999,MATCH($A1538,'Cycle 7'!$L$10:$L$999,0),1)),INDEX('Cycle 8'!C$10:C$999,MATCH($A1538,'Cycle 8'!$L$10:$L$999,0),1)),INDEX('Cycle 9'!C$10:C$999,MATCH($A1538,'Cycle 9'!$L$10:$L$999,0),1)),INDEX('Cycle 10'!C$10:C$999,MATCH($A1538,'Cycle 10'!$L$10:$L$999,0),1)),INDEX('Cycle 11'!C$10:C$999,MATCH($A1538,'Cycle 11'!$L$10:$L$999,0),1)),""))</f>
        <v/>
      </c>
      <c r="E1538" t="str">
        <f>IF(IFERROR(IFERROR(IFERROR(IFERROR(IFERROR(IFERROR(IFERROR(IFERROR(IFERROR(IFERROR(IFERROR(IFERROR(INDEX(Summer!D$10:D$999,MATCH($A1538,Summer!$L$10:$L$999,0),1),INDEX('Cycle 1'!D$10:D$999,MATCH($A1538,'Cycle 1'!$L$10:$L$999,0),1)),INDEX('Cycle 2'!D$10:D$999,MATCH($A1538,'Cycle 2'!$L$10:$L$999,0),1)),INDEX('Cycle 3'!D$10:D$999,MATCH($A1538,'Cycle 3'!$L$10:$L$999,0),1)),INDEX('Cycle 4'!D$10:D$999,MATCH($A1538,'Cycle 4'!$L$10:$L$999,0),1)),INDEX('Cycle 5'!D$10:D$999,MATCH($A1538,'Cycle 5'!$L$10:$L$999,0),1)),INDEX('Cycle 6'!D$10:D$999,MATCH($A1538,'Cycle 6'!$L$10:$L$999,0),1)),INDEX('Cycle 7'!D$10:D$999,MATCH($A1538,'Cycle 7'!$L$10:$L$999,0),1)),INDEX('Cycle 8'!D$10:D$999,MATCH($A1538,'Cycle 8'!$L$10:$L$999,0),1)),INDEX('Cycle 9'!D$10:D$999,MATCH($A1538,'Cycle 9'!$L$10:$L$999,0),1)),INDEX('Cycle 10'!D$10:D$999,MATCH($A1538,'Cycle 10'!$L$10:$L$999,0),1)),INDEX('Cycle 11'!D$10:D$999,MATCH($A1538,'Cycle 11'!$L$10:$L$999,0),1)),"")="","",IFERROR(IFERROR(IFERROR(IFERROR(IFERROR(IFERROR(IFERROR(IFERROR(IFERROR(IFERROR(IFERROR(IFERROR(INDEX(Summer!D$10:D$999,MATCH($A1538,Summer!$L$10:$L$999,0),1),INDEX('Cycle 1'!D$10:D$999,MATCH($A1538,'Cycle 1'!$L$10:$L$999,0),1)),INDEX('Cycle 2'!D$10:D$999,MATCH($A1538,'Cycle 2'!$L$10:$L$999,0),1)),INDEX('Cycle 3'!D$10:D$999,MATCH($A1538,'Cycle 3'!$L$10:$L$999,0),1)),INDEX('Cycle 4'!D$10:D$999,MATCH($A1538,'Cycle 4'!$L$10:$L$999,0),1)),INDEX('Cycle 5'!D$10:D$999,MATCH($A1538,'Cycle 5'!$L$10:$L$999,0),1)),INDEX('Cycle 6'!D$10:D$999,MATCH($A1538,'Cycle 6'!$L$10:$L$999,0),1)),INDEX('Cycle 7'!D$10:D$999,MATCH($A1538,'Cycle 7'!$L$10:$L$999,0),1)),INDEX('Cycle 8'!D$10:D$999,MATCH($A1538,'Cycle 8'!$L$10:$L$999,0),1)),INDEX('Cycle 9'!D$10:D$999,MATCH($A1538,'Cycle 9'!$L$10:$L$999,0),1)),INDEX('Cycle 10'!D$10:D$999,MATCH($A1538,'Cycle 10'!$L$10:$L$999,0),1)),INDEX('Cycle 11'!D$10:D$999,MATCH($A1538,'Cycle 11'!$L$10:$L$999,0),1)),""))</f>
        <v/>
      </c>
      <c r="F1538" t="str">
        <f>IF(IFERROR(IFERROR(IFERROR(IFERROR(IFERROR(IFERROR(IFERROR(IFERROR(IFERROR(IFERROR(IFERROR(IFERROR(INDEX(Summer!E$10:E$999,MATCH($A1538,Summer!$L$10:$L$999,0),1),INDEX('Cycle 1'!E$10:E$999,MATCH($A1538,'Cycle 1'!$L$10:$L$999,0),1)),INDEX('Cycle 2'!E$10:E$999,MATCH($A1538,'Cycle 2'!$L$10:$L$999,0),1)),INDEX('Cycle 3'!E$10:E$999,MATCH($A1538,'Cycle 3'!$L$10:$L$999,0),1)),INDEX('Cycle 4'!E$10:E$999,MATCH($A1538,'Cycle 4'!$L$10:$L$999,0),1)),INDEX('Cycle 5'!E$10:E$999,MATCH($A1538,'Cycle 5'!$L$10:$L$999,0),1)),INDEX('Cycle 6'!E$10:E$999,MATCH($A1538,'Cycle 6'!$L$10:$L$999,0),1)),INDEX('Cycle 7'!E$10:E$999,MATCH($A1538,'Cycle 7'!$L$10:$L$999,0),1)),INDEX('Cycle 8'!E$10:E$999,MATCH($A1538,'Cycle 8'!$L$10:$L$999,0),1)),INDEX('Cycle 9'!E$10:E$999,MATCH($A1538,'Cycle 9'!$L$10:$L$999,0),1)),INDEX('Cycle 10'!E$10:E$999,MATCH($A1538,'Cycle 10'!$L$10:$L$999,0),1)),INDEX('Cycle 11'!E$10:E$999,MATCH($A1538,'Cycle 11'!$L$10:$L$999,0),1)),"")="","",IFERROR(IFERROR(IFERROR(IFERROR(IFERROR(IFERROR(IFERROR(IFERROR(IFERROR(IFERROR(IFERROR(IFERROR(INDEX(Summer!E$10:E$999,MATCH($A1538,Summer!$L$10:$L$999,0),1),INDEX('Cycle 1'!E$10:E$999,MATCH($A1538,'Cycle 1'!$L$10:$L$999,0),1)),INDEX('Cycle 2'!E$10:E$999,MATCH($A1538,'Cycle 2'!$L$10:$L$999,0),1)),INDEX('Cycle 3'!E$10:E$999,MATCH($A1538,'Cycle 3'!$L$10:$L$999,0),1)),INDEX('Cycle 4'!E$10:E$999,MATCH($A1538,'Cycle 4'!$L$10:$L$999,0),1)),INDEX('Cycle 5'!E$10:E$999,MATCH($A1538,'Cycle 5'!$L$10:$L$999,0),1)),INDEX('Cycle 6'!E$10:E$999,MATCH($A1538,'Cycle 6'!$L$10:$L$999,0),1)),INDEX('Cycle 7'!E$10:E$999,MATCH($A1538,'Cycle 7'!$L$10:$L$999,0),1)),INDEX('Cycle 8'!E$10:E$999,MATCH($A1538,'Cycle 8'!$L$10:$L$999,0),1)),INDEX('Cycle 9'!E$10:E$999,MATCH($A1538,'Cycle 9'!$L$10:$L$999,0),1)),INDEX('Cycle 10'!E$10:E$999,MATCH($A1538,'Cycle 10'!$L$10:$L$999,0),1)),INDEX('Cycle 11'!E$10:E$999,MATCH($A1538,'Cycle 11'!$L$10:$L$999,0),1)),""))</f>
        <v/>
      </c>
      <c r="G1538" t="str">
        <f>IF(IFERROR(IFERROR(IFERROR(IFERROR(IFERROR(IFERROR(IFERROR(IFERROR(IFERROR(IFERROR(IFERROR(IFERROR(INDEX(Summer!F$10:F$999,MATCH($A1538,Summer!$L$10:$L$999,0),1),INDEX('Cycle 1'!F$10:F$999,MATCH($A1538,'Cycle 1'!$L$10:$L$999,0),1)),INDEX('Cycle 2'!F$10:F$999,MATCH($A1538,'Cycle 2'!$L$10:$L$999,0),1)),INDEX('Cycle 3'!F$10:F$999,MATCH($A1538,'Cycle 3'!$L$10:$L$999,0),1)),INDEX('Cycle 4'!F$10:F$999,MATCH($A1538,'Cycle 4'!$L$10:$L$999,0),1)),INDEX('Cycle 5'!F$10:F$999,MATCH($A1538,'Cycle 5'!$L$10:$L$999,0),1)),INDEX('Cycle 6'!F$10:F$999,MATCH($A1538,'Cycle 6'!$L$10:$L$999,0),1)),INDEX('Cycle 7'!F$10:F$999,MATCH($A1538,'Cycle 7'!$L$10:$L$999,0),1)),INDEX('Cycle 8'!F$10:F$999,MATCH($A1538,'Cycle 8'!$L$10:$L$999,0),1)),INDEX('Cycle 9'!F$10:F$999,MATCH($A1538,'Cycle 9'!$L$10:$L$999,0),1)),INDEX('Cycle 10'!F$10:F$999,MATCH($A1538,'Cycle 10'!$L$10:$L$999,0),1)),INDEX('Cycle 11'!F$10:F$999,MATCH($A1538,'Cycle 11'!$L$10:$L$999,0),1)),"")="","",IFERROR(IFERROR(IFERROR(IFERROR(IFERROR(IFERROR(IFERROR(IFERROR(IFERROR(IFERROR(IFERROR(IFERROR(INDEX(Summer!F$10:F$999,MATCH($A1538,Summer!$L$10:$L$999,0),1),INDEX('Cycle 1'!F$10:F$999,MATCH($A1538,'Cycle 1'!$L$10:$L$999,0),1)),INDEX('Cycle 2'!F$10:F$999,MATCH($A1538,'Cycle 2'!$L$10:$L$999,0),1)),INDEX('Cycle 3'!F$10:F$999,MATCH($A1538,'Cycle 3'!$L$10:$L$999,0),1)),INDEX('Cycle 4'!F$10:F$999,MATCH($A1538,'Cycle 4'!$L$10:$L$999,0),1)),INDEX('Cycle 5'!F$10:F$999,MATCH($A1538,'Cycle 5'!$L$10:$L$999,0),1)),INDEX('Cycle 6'!F$10:F$999,MATCH($A1538,'Cycle 6'!$L$10:$L$999,0),1)),INDEX('Cycle 7'!F$10:F$999,MATCH($A1538,'Cycle 7'!$L$10:$L$999,0),1)),INDEX('Cycle 8'!F$10:F$999,MATCH($A1538,'Cycle 8'!$L$10:$L$999,0),1)),INDEX('Cycle 9'!F$10:F$999,MATCH($A1538,'Cycle 9'!$L$10:$L$999,0),1)),INDEX('Cycle 10'!F$10:F$999,MATCH($A1538,'Cycle 10'!$L$10:$L$999,0),1)),INDEX('Cycle 11'!F$10:F$999,MATCH($A1538,'Cycle 11'!$L$10:$L$999,0),1)),""))</f>
        <v/>
      </c>
      <c r="H1538" t="str">
        <f>IF(IFERROR(IFERROR(IFERROR(IFERROR(IFERROR(IFERROR(IFERROR(IFERROR(IFERROR(IFERROR(IFERROR(IFERROR(INDEX(Summer!G$10:G$999,MATCH($A1538,Summer!$L$10:$L$999,0),1),INDEX('Cycle 1'!G$10:G$999,MATCH($A1538,'Cycle 1'!$L$10:$L$999,0),1)),INDEX('Cycle 2'!G$10:G$999,MATCH($A1538,'Cycle 2'!$L$10:$L$999,0),1)),INDEX('Cycle 3'!G$10:G$999,MATCH($A1538,'Cycle 3'!$L$10:$L$999,0),1)),INDEX('Cycle 4'!G$10:G$999,MATCH($A1538,'Cycle 4'!$L$10:$L$999,0),1)),INDEX('Cycle 5'!G$10:G$999,MATCH($A1538,'Cycle 5'!$L$10:$L$999,0),1)),INDEX('Cycle 6'!G$10:G$999,MATCH($A1538,'Cycle 6'!$L$10:$L$999,0),1)),INDEX('Cycle 7'!G$10:G$999,MATCH($A1538,'Cycle 7'!$L$10:$L$999,0),1)),INDEX('Cycle 8'!G$10:G$999,MATCH($A1538,'Cycle 8'!$L$10:$L$999,0),1)),INDEX('Cycle 9'!G$10:G$999,MATCH($A1538,'Cycle 9'!$L$10:$L$999,0),1)),INDEX('Cycle 10'!G$10:G$999,MATCH($A1538,'Cycle 10'!$L$10:$L$999,0),1)),INDEX('Cycle 11'!G$10:G$999,MATCH($A1538,'Cycle 11'!$L$10:$L$999,0),1)),"")="","",IFERROR(IFERROR(IFERROR(IFERROR(IFERROR(IFERROR(IFERROR(IFERROR(IFERROR(IFERROR(IFERROR(IFERROR(INDEX(Summer!G$10:G$999,MATCH($A1538,Summer!$L$10:$L$999,0),1),INDEX('Cycle 1'!G$10:G$999,MATCH($A1538,'Cycle 1'!$L$10:$L$999,0),1)),INDEX('Cycle 2'!G$10:G$999,MATCH($A1538,'Cycle 2'!$L$10:$L$999,0),1)),INDEX('Cycle 3'!G$10:G$999,MATCH($A1538,'Cycle 3'!$L$10:$L$999,0),1)),INDEX('Cycle 4'!G$10:G$999,MATCH($A1538,'Cycle 4'!$L$10:$L$999,0),1)),INDEX('Cycle 5'!G$10:G$999,MATCH($A1538,'Cycle 5'!$L$10:$L$999,0),1)),INDEX('Cycle 6'!G$10:G$999,MATCH($A1538,'Cycle 6'!$L$10:$L$999,0),1)),INDEX('Cycle 7'!G$10:G$999,MATCH($A1538,'Cycle 7'!$L$10:$L$999,0),1)),INDEX('Cycle 8'!G$10:G$999,MATCH($A1538,'Cycle 8'!$L$10:$L$999,0),1)),INDEX('Cycle 9'!G$10:G$999,MATCH($A1538,'Cycle 9'!$L$10:$L$999,0),1)),INDEX('Cycle 10'!G$10:G$999,MATCH($A1538,'Cycle 10'!$L$10:$L$999,0),1)),INDEX('Cycle 11'!G$10:G$999,MATCH($A1538,'Cycle 11'!$L$10:$L$999,0),1)),""))</f>
        <v/>
      </c>
      <c r="I1538">
        <f>IFERROR(IF(C1538="",MAX(I$1:I1537),IF(ROW(C$2)=ROW(C1538),1,IF(ISERROR(VLOOKUP(C1538,C$2:C1537,1,FALSE)),MAX(I$1:I1537)+1,MAX(I$1:I1537)))),"")</f>
        <v>0</v>
      </c>
      <c r="J1538" t="str">
        <f t="shared" si="150"/>
        <v/>
      </c>
      <c r="K1538" t="str">
        <f t="shared" si="154"/>
        <v/>
      </c>
      <c r="L1538" t="str">
        <f t="shared" si="154"/>
        <v/>
      </c>
      <c r="M1538" t="str">
        <f t="shared" si="154"/>
        <v/>
      </c>
      <c r="N1538" t="str">
        <f t="shared" si="154"/>
        <v/>
      </c>
      <c r="O1538" t="str">
        <f t="shared" si="154"/>
        <v/>
      </c>
      <c r="P1538" t="str">
        <f t="shared" si="154"/>
        <v/>
      </c>
      <c r="Q1538" t="str">
        <f t="shared" si="154"/>
        <v/>
      </c>
      <c r="R1538" t="str">
        <f t="shared" si="154"/>
        <v/>
      </c>
      <c r="S1538" t="str">
        <f t="shared" si="154"/>
        <v/>
      </c>
      <c r="T1538" t="str">
        <f t="shared" si="154"/>
        <v/>
      </c>
      <c r="U1538" t="str">
        <f t="shared" si="154"/>
        <v/>
      </c>
      <c r="V1538" t="str">
        <f t="shared" si="154"/>
        <v/>
      </c>
      <c r="W1538" t="str">
        <f t="shared" si="151"/>
        <v/>
      </c>
      <c r="X1538">
        <f>IF(OR(H1538="No",H1538=""),0,IF(COUNTIFS(H$2:H1538,"Yes",C$2:C1538,C1538)&gt;1,0,COUNTIFS(H$2:H1538,"Yes",C$2:C1538,C1538)))+IF(X1537=$X$1,0,X1537)</f>
        <v>0</v>
      </c>
    </row>
    <row r="1539" spans="1:24" x14ac:dyDescent="0.3">
      <c r="A1539">
        <f>ROWS($A$2:$A1539)</f>
        <v>1538</v>
      </c>
      <c r="B1539" t="str">
        <f>IF(ISERROR(VLOOKUP(A1539,Summer!L$11:L$500,1,FALSE)),IF(ISERROR(VLOOKUP(A1539,'Cycle 1'!L$11:L$500,1,FALSE)),IF(ISERROR(VLOOKUP(A1539,'Cycle 2'!L$11:L$500,1,FALSE)),IF(ISERROR(VLOOKUP(A1539,'Cycle 3'!L$11:L$500,1,FALSE)),IF(ISERROR(VLOOKUP(A1539,'Cycle 4'!L$11:L$500,1,FALSE)),IF(ISERROR(VLOOKUP(A1539,'Cycle 5'!L$11:L$500,1,FALSE)),IF(ISERROR(VLOOKUP(A1539,'Cycle 6'!L$11:L$500,1,FALSE)),IF(ISERROR(VLOOKUP(A1539,'Cycle 7'!L$11:L$500,1,FALSE)),IF(ISERROR(VLOOKUP(A1539,'Cycle 8'!L$11:L$500,1,FALSE)),IF(ISERROR(VLOOKUP(A1539,'Cycle 9'!L$11:L$500,1,FALSE)),IF(ISERROR(VLOOKUP(A1539,'Cycle 10'!L$11:L$500,1,FALSE)),IF(ISERROR(VLOOKUP(A1539,'Cycle 11'!L$11:L$500,1,FALSE)),"","Cycle 11"),"Cycle 10"),"Cycle 9"),"Cycle 8"),"Cycle 7"),"Cycle 6"),"Cycle 5"),"Cycle 4"),"Cycle 3"),"Cycle 2"),"Cycle 1"),"Summer")</f>
        <v/>
      </c>
      <c r="C1539" t="str">
        <f>IF(IFERROR(IFERROR(IFERROR(IFERROR(IFERROR(IFERROR(IFERROR(IFERROR(IFERROR(IFERROR(IFERROR(IFERROR(INDEX(Summer!B$10:B$999,MATCH($A1539,Summer!$L$10:$L$999,0),1),INDEX('Cycle 1'!B$10:B$999,MATCH($A1539,'Cycle 1'!$L$10:$L$999,0),1)),INDEX('Cycle 2'!B$10:B$999,MATCH($A1539,'Cycle 2'!$L$10:$L$999,0),1)),INDEX('Cycle 3'!B$10:B$999,MATCH($A1539,'Cycle 3'!$L$10:$L$999,0),1)),INDEX('Cycle 4'!B$10:B$999,MATCH($A1539,'Cycle 4'!$L$10:$L$999,0),1)),INDEX('Cycle 5'!B$10:B$999,MATCH($A1539,'Cycle 5'!$L$10:$L$999,0),1)),INDEX('Cycle 6'!B$10:B$999,MATCH($A1539,'Cycle 6'!$L$10:$L$999,0),1)),INDEX('Cycle 7'!B$10:B$999,MATCH($A1539,'Cycle 7'!$L$10:$L$999,0),1)),INDEX('Cycle 8'!B$10:B$999,MATCH($A1539,'Cycle 8'!$L$10:$L$999,0),1)),INDEX('Cycle 9'!B$10:B$999,MATCH($A1539,'Cycle 9'!$L$10:$L$999,0),1)),INDEX('Cycle 10'!B$10:B$999,MATCH($A1539,'Cycle 10'!$L$10:$L$999,0),1)),INDEX('Cycle 11'!B$10:B$999,MATCH($A1539,'Cycle 11'!$L$10:$L$999,0),1)),"")="","",IFERROR(IFERROR(IFERROR(IFERROR(IFERROR(IFERROR(IFERROR(IFERROR(IFERROR(IFERROR(IFERROR(IFERROR(INDEX(Summer!B$10:B$999,MATCH($A1539,Summer!$L$10:$L$999,0),1),INDEX('Cycle 1'!B$10:B$999,MATCH($A1539,'Cycle 1'!$L$10:$L$999,0),1)),INDEX('Cycle 2'!B$10:B$999,MATCH($A1539,'Cycle 2'!$L$10:$L$999,0),1)),INDEX('Cycle 3'!B$10:B$999,MATCH($A1539,'Cycle 3'!$L$10:$L$999,0),1)),INDEX('Cycle 4'!B$10:B$999,MATCH($A1539,'Cycle 4'!$L$10:$L$999,0),1)),INDEX('Cycle 5'!B$10:B$999,MATCH($A1539,'Cycle 5'!$L$10:$L$999,0),1)),INDEX('Cycle 6'!B$10:B$999,MATCH($A1539,'Cycle 6'!$L$10:$L$999,0),1)),INDEX('Cycle 7'!B$10:B$999,MATCH($A1539,'Cycle 7'!$L$10:$L$999,0),1)),INDEX('Cycle 8'!B$10:B$999,MATCH($A1539,'Cycle 8'!$L$10:$L$999,0),1)),INDEX('Cycle 9'!B$10:B$999,MATCH($A1539,'Cycle 9'!$L$10:$L$999,0),1)),INDEX('Cycle 10'!B$10:B$999,MATCH($A1539,'Cycle 10'!$L$10:$L$999,0),1)),INDEX('Cycle 11'!B$10:B$999,MATCH($A1539,'Cycle 11'!$L$10:$L$999,0),1)),""))</f>
        <v/>
      </c>
      <c r="D1539" t="str">
        <f>IF(IFERROR(IFERROR(IFERROR(IFERROR(IFERROR(IFERROR(IFERROR(IFERROR(IFERROR(IFERROR(IFERROR(IFERROR(INDEX(Summer!C$10:C$999,MATCH($A1539,Summer!$L$10:$L$999,0),1),INDEX('Cycle 1'!C$10:C$999,MATCH($A1539,'Cycle 1'!$L$10:$L$999,0),1)),INDEX('Cycle 2'!C$10:C$999,MATCH($A1539,'Cycle 2'!$L$10:$L$999,0),1)),INDEX('Cycle 3'!C$10:C$999,MATCH($A1539,'Cycle 3'!$L$10:$L$999,0),1)),INDEX('Cycle 4'!C$10:C$999,MATCH($A1539,'Cycle 4'!$L$10:$L$999,0),1)),INDEX('Cycle 5'!C$10:C$999,MATCH($A1539,'Cycle 5'!$L$10:$L$999,0),1)),INDEX('Cycle 6'!C$10:C$999,MATCH($A1539,'Cycle 6'!$L$10:$L$999,0),1)),INDEX('Cycle 7'!C$10:C$999,MATCH($A1539,'Cycle 7'!$L$10:$L$999,0),1)),INDEX('Cycle 8'!C$10:C$999,MATCH($A1539,'Cycle 8'!$L$10:$L$999,0),1)),INDEX('Cycle 9'!C$10:C$999,MATCH($A1539,'Cycle 9'!$L$10:$L$999,0),1)),INDEX('Cycle 10'!C$10:C$999,MATCH($A1539,'Cycle 10'!$L$10:$L$999,0),1)),INDEX('Cycle 11'!C$10:C$999,MATCH($A1539,'Cycle 11'!$L$10:$L$999,0),1)),"")="","",IFERROR(IFERROR(IFERROR(IFERROR(IFERROR(IFERROR(IFERROR(IFERROR(IFERROR(IFERROR(IFERROR(IFERROR(INDEX(Summer!C$10:C$999,MATCH($A1539,Summer!$L$10:$L$999,0),1),INDEX('Cycle 1'!C$10:C$999,MATCH($A1539,'Cycle 1'!$L$10:$L$999,0),1)),INDEX('Cycle 2'!C$10:C$999,MATCH($A1539,'Cycle 2'!$L$10:$L$999,0),1)),INDEX('Cycle 3'!C$10:C$999,MATCH($A1539,'Cycle 3'!$L$10:$L$999,0),1)),INDEX('Cycle 4'!C$10:C$999,MATCH($A1539,'Cycle 4'!$L$10:$L$999,0),1)),INDEX('Cycle 5'!C$10:C$999,MATCH($A1539,'Cycle 5'!$L$10:$L$999,0),1)),INDEX('Cycle 6'!C$10:C$999,MATCH($A1539,'Cycle 6'!$L$10:$L$999,0),1)),INDEX('Cycle 7'!C$10:C$999,MATCH($A1539,'Cycle 7'!$L$10:$L$999,0),1)),INDEX('Cycle 8'!C$10:C$999,MATCH($A1539,'Cycle 8'!$L$10:$L$999,0),1)),INDEX('Cycle 9'!C$10:C$999,MATCH($A1539,'Cycle 9'!$L$10:$L$999,0),1)),INDEX('Cycle 10'!C$10:C$999,MATCH($A1539,'Cycle 10'!$L$10:$L$999,0),1)),INDEX('Cycle 11'!C$10:C$999,MATCH($A1539,'Cycle 11'!$L$10:$L$999,0),1)),""))</f>
        <v/>
      </c>
      <c r="E1539" t="str">
        <f>IF(IFERROR(IFERROR(IFERROR(IFERROR(IFERROR(IFERROR(IFERROR(IFERROR(IFERROR(IFERROR(IFERROR(IFERROR(INDEX(Summer!D$10:D$999,MATCH($A1539,Summer!$L$10:$L$999,0),1),INDEX('Cycle 1'!D$10:D$999,MATCH($A1539,'Cycle 1'!$L$10:$L$999,0),1)),INDEX('Cycle 2'!D$10:D$999,MATCH($A1539,'Cycle 2'!$L$10:$L$999,0),1)),INDEX('Cycle 3'!D$10:D$999,MATCH($A1539,'Cycle 3'!$L$10:$L$999,0),1)),INDEX('Cycle 4'!D$10:D$999,MATCH($A1539,'Cycle 4'!$L$10:$L$999,0),1)),INDEX('Cycle 5'!D$10:D$999,MATCH($A1539,'Cycle 5'!$L$10:$L$999,0),1)),INDEX('Cycle 6'!D$10:D$999,MATCH($A1539,'Cycle 6'!$L$10:$L$999,0),1)),INDEX('Cycle 7'!D$10:D$999,MATCH($A1539,'Cycle 7'!$L$10:$L$999,0),1)),INDEX('Cycle 8'!D$10:D$999,MATCH($A1539,'Cycle 8'!$L$10:$L$999,0),1)),INDEX('Cycle 9'!D$10:D$999,MATCH($A1539,'Cycle 9'!$L$10:$L$999,0),1)),INDEX('Cycle 10'!D$10:D$999,MATCH($A1539,'Cycle 10'!$L$10:$L$999,0),1)),INDEX('Cycle 11'!D$10:D$999,MATCH($A1539,'Cycle 11'!$L$10:$L$999,0),1)),"")="","",IFERROR(IFERROR(IFERROR(IFERROR(IFERROR(IFERROR(IFERROR(IFERROR(IFERROR(IFERROR(IFERROR(IFERROR(INDEX(Summer!D$10:D$999,MATCH($A1539,Summer!$L$10:$L$999,0),1),INDEX('Cycle 1'!D$10:D$999,MATCH($A1539,'Cycle 1'!$L$10:$L$999,0),1)),INDEX('Cycle 2'!D$10:D$999,MATCH($A1539,'Cycle 2'!$L$10:$L$999,0),1)),INDEX('Cycle 3'!D$10:D$999,MATCH($A1539,'Cycle 3'!$L$10:$L$999,0),1)),INDEX('Cycle 4'!D$10:D$999,MATCH($A1539,'Cycle 4'!$L$10:$L$999,0),1)),INDEX('Cycle 5'!D$10:D$999,MATCH($A1539,'Cycle 5'!$L$10:$L$999,0),1)),INDEX('Cycle 6'!D$10:D$999,MATCH($A1539,'Cycle 6'!$L$10:$L$999,0),1)),INDEX('Cycle 7'!D$10:D$999,MATCH($A1539,'Cycle 7'!$L$10:$L$999,0),1)),INDEX('Cycle 8'!D$10:D$999,MATCH($A1539,'Cycle 8'!$L$10:$L$999,0),1)),INDEX('Cycle 9'!D$10:D$999,MATCH($A1539,'Cycle 9'!$L$10:$L$999,0),1)),INDEX('Cycle 10'!D$10:D$999,MATCH($A1539,'Cycle 10'!$L$10:$L$999,0),1)),INDEX('Cycle 11'!D$10:D$999,MATCH($A1539,'Cycle 11'!$L$10:$L$999,0),1)),""))</f>
        <v/>
      </c>
      <c r="F1539" t="str">
        <f>IF(IFERROR(IFERROR(IFERROR(IFERROR(IFERROR(IFERROR(IFERROR(IFERROR(IFERROR(IFERROR(IFERROR(IFERROR(INDEX(Summer!E$10:E$999,MATCH($A1539,Summer!$L$10:$L$999,0),1),INDEX('Cycle 1'!E$10:E$999,MATCH($A1539,'Cycle 1'!$L$10:$L$999,0),1)),INDEX('Cycle 2'!E$10:E$999,MATCH($A1539,'Cycle 2'!$L$10:$L$999,0),1)),INDEX('Cycle 3'!E$10:E$999,MATCH($A1539,'Cycle 3'!$L$10:$L$999,0),1)),INDEX('Cycle 4'!E$10:E$999,MATCH($A1539,'Cycle 4'!$L$10:$L$999,0),1)),INDEX('Cycle 5'!E$10:E$999,MATCH($A1539,'Cycle 5'!$L$10:$L$999,0),1)),INDEX('Cycle 6'!E$10:E$999,MATCH($A1539,'Cycle 6'!$L$10:$L$999,0),1)),INDEX('Cycle 7'!E$10:E$999,MATCH($A1539,'Cycle 7'!$L$10:$L$999,0),1)),INDEX('Cycle 8'!E$10:E$999,MATCH($A1539,'Cycle 8'!$L$10:$L$999,0),1)),INDEX('Cycle 9'!E$10:E$999,MATCH($A1539,'Cycle 9'!$L$10:$L$999,0),1)),INDEX('Cycle 10'!E$10:E$999,MATCH($A1539,'Cycle 10'!$L$10:$L$999,0),1)),INDEX('Cycle 11'!E$10:E$999,MATCH($A1539,'Cycle 11'!$L$10:$L$999,0),1)),"")="","",IFERROR(IFERROR(IFERROR(IFERROR(IFERROR(IFERROR(IFERROR(IFERROR(IFERROR(IFERROR(IFERROR(IFERROR(INDEX(Summer!E$10:E$999,MATCH($A1539,Summer!$L$10:$L$999,0),1),INDEX('Cycle 1'!E$10:E$999,MATCH($A1539,'Cycle 1'!$L$10:$L$999,0),1)),INDEX('Cycle 2'!E$10:E$999,MATCH($A1539,'Cycle 2'!$L$10:$L$999,0),1)),INDEX('Cycle 3'!E$10:E$999,MATCH($A1539,'Cycle 3'!$L$10:$L$999,0),1)),INDEX('Cycle 4'!E$10:E$999,MATCH($A1539,'Cycle 4'!$L$10:$L$999,0),1)),INDEX('Cycle 5'!E$10:E$999,MATCH($A1539,'Cycle 5'!$L$10:$L$999,0),1)),INDEX('Cycle 6'!E$10:E$999,MATCH($A1539,'Cycle 6'!$L$10:$L$999,0),1)),INDEX('Cycle 7'!E$10:E$999,MATCH($A1539,'Cycle 7'!$L$10:$L$999,0),1)),INDEX('Cycle 8'!E$10:E$999,MATCH($A1539,'Cycle 8'!$L$10:$L$999,0),1)),INDEX('Cycle 9'!E$10:E$999,MATCH($A1539,'Cycle 9'!$L$10:$L$999,0),1)),INDEX('Cycle 10'!E$10:E$999,MATCH($A1539,'Cycle 10'!$L$10:$L$999,0),1)),INDEX('Cycle 11'!E$10:E$999,MATCH($A1539,'Cycle 11'!$L$10:$L$999,0),1)),""))</f>
        <v/>
      </c>
      <c r="G1539" t="str">
        <f>IF(IFERROR(IFERROR(IFERROR(IFERROR(IFERROR(IFERROR(IFERROR(IFERROR(IFERROR(IFERROR(IFERROR(IFERROR(INDEX(Summer!F$10:F$999,MATCH($A1539,Summer!$L$10:$L$999,0),1),INDEX('Cycle 1'!F$10:F$999,MATCH($A1539,'Cycle 1'!$L$10:$L$999,0),1)),INDEX('Cycle 2'!F$10:F$999,MATCH($A1539,'Cycle 2'!$L$10:$L$999,0),1)),INDEX('Cycle 3'!F$10:F$999,MATCH($A1539,'Cycle 3'!$L$10:$L$999,0),1)),INDEX('Cycle 4'!F$10:F$999,MATCH($A1539,'Cycle 4'!$L$10:$L$999,0),1)),INDEX('Cycle 5'!F$10:F$999,MATCH($A1539,'Cycle 5'!$L$10:$L$999,0),1)),INDEX('Cycle 6'!F$10:F$999,MATCH($A1539,'Cycle 6'!$L$10:$L$999,0),1)),INDEX('Cycle 7'!F$10:F$999,MATCH($A1539,'Cycle 7'!$L$10:$L$999,0),1)),INDEX('Cycle 8'!F$10:F$999,MATCH($A1539,'Cycle 8'!$L$10:$L$999,0),1)),INDEX('Cycle 9'!F$10:F$999,MATCH($A1539,'Cycle 9'!$L$10:$L$999,0),1)),INDEX('Cycle 10'!F$10:F$999,MATCH($A1539,'Cycle 10'!$L$10:$L$999,0),1)),INDEX('Cycle 11'!F$10:F$999,MATCH($A1539,'Cycle 11'!$L$10:$L$999,0),1)),"")="","",IFERROR(IFERROR(IFERROR(IFERROR(IFERROR(IFERROR(IFERROR(IFERROR(IFERROR(IFERROR(IFERROR(IFERROR(INDEX(Summer!F$10:F$999,MATCH($A1539,Summer!$L$10:$L$999,0),1),INDEX('Cycle 1'!F$10:F$999,MATCH($A1539,'Cycle 1'!$L$10:$L$999,0),1)),INDEX('Cycle 2'!F$10:F$999,MATCH($A1539,'Cycle 2'!$L$10:$L$999,0),1)),INDEX('Cycle 3'!F$10:F$999,MATCH($A1539,'Cycle 3'!$L$10:$L$999,0),1)),INDEX('Cycle 4'!F$10:F$999,MATCH($A1539,'Cycle 4'!$L$10:$L$999,0),1)),INDEX('Cycle 5'!F$10:F$999,MATCH($A1539,'Cycle 5'!$L$10:$L$999,0),1)),INDEX('Cycle 6'!F$10:F$999,MATCH($A1539,'Cycle 6'!$L$10:$L$999,0),1)),INDEX('Cycle 7'!F$10:F$999,MATCH($A1539,'Cycle 7'!$L$10:$L$999,0),1)),INDEX('Cycle 8'!F$10:F$999,MATCH($A1539,'Cycle 8'!$L$10:$L$999,0),1)),INDEX('Cycle 9'!F$10:F$999,MATCH($A1539,'Cycle 9'!$L$10:$L$999,0),1)),INDEX('Cycle 10'!F$10:F$999,MATCH($A1539,'Cycle 10'!$L$10:$L$999,0),1)),INDEX('Cycle 11'!F$10:F$999,MATCH($A1539,'Cycle 11'!$L$10:$L$999,0),1)),""))</f>
        <v/>
      </c>
      <c r="H1539" t="str">
        <f>IF(IFERROR(IFERROR(IFERROR(IFERROR(IFERROR(IFERROR(IFERROR(IFERROR(IFERROR(IFERROR(IFERROR(IFERROR(INDEX(Summer!G$10:G$999,MATCH($A1539,Summer!$L$10:$L$999,0),1),INDEX('Cycle 1'!G$10:G$999,MATCH($A1539,'Cycle 1'!$L$10:$L$999,0),1)),INDEX('Cycle 2'!G$10:G$999,MATCH($A1539,'Cycle 2'!$L$10:$L$999,0),1)),INDEX('Cycle 3'!G$10:G$999,MATCH($A1539,'Cycle 3'!$L$10:$L$999,0),1)),INDEX('Cycle 4'!G$10:G$999,MATCH($A1539,'Cycle 4'!$L$10:$L$999,0),1)),INDEX('Cycle 5'!G$10:G$999,MATCH($A1539,'Cycle 5'!$L$10:$L$999,0),1)),INDEX('Cycle 6'!G$10:G$999,MATCH($A1539,'Cycle 6'!$L$10:$L$999,0),1)),INDEX('Cycle 7'!G$10:G$999,MATCH($A1539,'Cycle 7'!$L$10:$L$999,0),1)),INDEX('Cycle 8'!G$10:G$999,MATCH($A1539,'Cycle 8'!$L$10:$L$999,0),1)),INDEX('Cycle 9'!G$10:G$999,MATCH($A1539,'Cycle 9'!$L$10:$L$999,0),1)),INDEX('Cycle 10'!G$10:G$999,MATCH($A1539,'Cycle 10'!$L$10:$L$999,0),1)),INDEX('Cycle 11'!G$10:G$999,MATCH($A1539,'Cycle 11'!$L$10:$L$999,0),1)),"")="","",IFERROR(IFERROR(IFERROR(IFERROR(IFERROR(IFERROR(IFERROR(IFERROR(IFERROR(IFERROR(IFERROR(IFERROR(INDEX(Summer!G$10:G$999,MATCH($A1539,Summer!$L$10:$L$999,0),1),INDEX('Cycle 1'!G$10:G$999,MATCH($A1539,'Cycle 1'!$L$10:$L$999,0),1)),INDEX('Cycle 2'!G$10:G$999,MATCH($A1539,'Cycle 2'!$L$10:$L$999,0),1)),INDEX('Cycle 3'!G$10:G$999,MATCH($A1539,'Cycle 3'!$L$10:$L$999,0),1)),INDEX('Cycle 4'!G$10:G$999,MATCH($A1539,'Cycle 4'!$L$10:$L$999,0),1)),INDEX('Cycle 5'!G$10:G$999,MATCH($A1539,'Cycle 5'!$L$10:$L$999,0),1)),INDEX('Cycle 6'!G$10:G$999,MATCH($A1539,'Cycle 6'!$L$10:$L$999,0),1)),INDEX('Cycle 7'!G$10:G$999,MATCH($A1539,'Cycle 7'!$L$10:$L$999,0),1)),INDEX('Cycle 8'!G$10:G$999,MATCH($A1539,'Cycle 8'!$L$10:$L$999,0),1)),INDEX('Cycle 9'!G$10:G$999,MATCH($A1539,'Cycle 9'!$L$10:$L$999,0),1)),INDEX('Cycle 10'!G$10:G$999,MATCH($A1539,'Cycle 10'!$L$10:$L$999,0),1)),INDEX('Cycle 11'!G$10:G$999,MATCH($A1539,'Cycle 11'!$L$10:$L$999,0),1)),""))</f>
        <v/>
      </c>
      <c r="I1539">
        <f>IFERROR(IF(C1539="",MAX(I$1:I1538),IF(ROW(C$2)=ROW(C1539),1,IF(ISERROR(VLOOKUP(C1539,C$2:C1538,1,FALSE)),MAX(I$1:I1538)+1,MAX(I$1:I1538)))),"")</f>
        <v>0</v>
      </c>
      <c r="J1539" t="str">
        <f t="shared" si="150"/>
        <v/>
      </c>
      <c r="K1539" t="str">
        <f t="shared" si="154"/>
        <v/>
      </c>
      <c r="L1539" t="str">
        <f t="shared" si="154"/>
        <v/>
      </c>
      <c r="M1539" t="str">
        <f t="shared" si="154"/>
        <v/>
      </c>
      <c r="N1539" t="str">
        <f t="shared" si="154"/>
        <v/>
      </c>
      <c r="O1539" t="str">
        <f t="shared" si="154"/>
        <v/>
      </c>
      <c r="P1539" t="str">
        <f t="shared" si="154"/>
        <v/>
      </c>
      <c r="Q1539" t="str">
        <f t="shared" si="154"/>
        <v/>
      </c>
      <c r="R1539" t="str">
        <f t="shared" si="154"/>
        <v/>
      </c>
      <c r="S1539" t="str">
        <f t="shared" si="154"/>
        <v/>
      </c>
      <c r="T1539" t="str">
        <f t="shared" si="154"/>
        <v/>
      </c>
      <c r="U1539" t="str">
        <f t="shared" si="154"/>
        <v/>
      </c>
      <c r="V1539" t="str">
        <f t="shared" si="154"/>
        <v/>
      </c>
      <c r="W1539" t="str">
        <f t="shared" si="151"/>
        <v/>
      </c>
      <c r="X1539">
        <f>IF(OR(H1539="No",H1539=""),0,IF(COUNTIFS(H$2:H1539,"Yes",C$2:C1539,C1539)&gt;1,0,COUNTIFS(H$2:H1539,"Yes",C$2:C1539,C1539)))+IF(X1538=$X$1,0,X1538)</f>
        <v>0</v>
      </c>
    </row>
    <row r="1540" spans="1:24" x14ac:dyDescent="0.3">
      <c r="A1540">
        <f>ROWS($A$2:$A1540)</f>
        <v>1539</v>
      </c>
      <c r="B1540" t="str">
        <f>IF(ISERROR(VLOOKUP(A1540,Summer!L$11:L$500,1,FALSE)),IF(ISERROR(VLOOKUP(A1540,'Cycle 1'!L$11:L$500,1,FALSE)),IF(ISERROR(VLOOKUP(A1540,'Cycle 2'!L$11:L$500,1,FALSE)),IF(ISERROR(VLOOKUP(A1540,'Cycle 3'!L$11:L$500,1,FALSE)),IF(ISERROR(VLOOKUP(A1540,'Cycle 4'!L$11:L$500,1,FALSE)),IF(ISERROR(VLOOKUP(A1540,'Cycle 5'!L$11:L$500,1,FALSE)),IF(ISERROR(VLOOKUP(A1540,'Cycle 6'!L$11:L$500,1,FALSE)),IF(ISERROR(VLOOKUP(A1540,'Cycle 7'!L$11:L$500,1,FALSE)),IF(ISERROR(VLOOKUP(A1540,'Cycle 8'!L$11:L$500,1,FALSE)),IF(ISERROR(VLOOKUP(A1540,'Cycle 9'!L$11:L$500,1,FALSE)),IF(ISERROR(VLOOKUP(A1540,'Cycle 10'!L$11:L$500,1,FALSE)),IF(ISERROR(VLOOKUP(A1540,'Cycle 11'!L$11:L$500,1,FALSE)),"","Cycle 11"),"Cycle 10"),"Cycle 9"),"Cycle 8"),"Cycle 7"),"Cycle 6"),"Cycle 5"),"Cycle 4"),"Cycle 3"),"Cycle 2"),"Cycle 1"),"Summer")</f>
        <v/>
      </c>
      <c r="C1540" t="str">
        <f>IF(IFERROR(IFERROR(IFERROR(IFERROR(IFERROR(IFERROR(IFERROR(IFERROR(IFERROR(IFERROR(IFERROR(IFERROR(INDEX(Summer!B$10:B$999,MATCH($A1540,Summer!$L$10:$L$999,0),1),INDEX('Cycle 1'!B$10:B$999,MATCH($A1540,'Cycle 1'!$L$10:$L$999,0),1)),INDEX('Cycle 2'!B$10:B$999,MATCH($A1540,'Cycle 2'!$L$10:$L$999,0),1)),INDEX('Cycle 3'!B$10:B$999,MATCH($A1540,'Cycle 3'!$L$10:$L$999,0),1)),INDEX('Cycle 4'!B$10:B$999,MATCH($A1540,'Cycle 4'!$L$10:$L$999,0),1)),INDEX('Cycle 5'!B$10:B$999,MATCH($A1540,'Cycle 5'!$L$10:$L$999,0),1)),INDEX('Cycle 6'!B$10:B$999,MATCH($A1540,'Cycle 6'!$L$10:$L$999,0),1)),INDEX('Cycle 7'!B$10:B$999,MATCH($A1540,'Cycle 7'!$L$10:$L$999,0),1)),INDEX('Cycle 8'!B$10:B$999,MATCH($A1540,'Cycle 8'!$L$10:$L$999,0),1)),INDEX('Cycle 9'!B$10:B$999,MATCH($A1540,'Cycle 9'!$L$10:$L$999,0),1)),INDEX('Cycle 10'!B$10:B$999,MATCH($A1540,'Cycle 10'!$L$10:$L$999,0),1)),INDEX('Cycle 11'!B$10:B$999,MATCH($A1540,'Cycle 11'!$L$10:$L$999,0),1)),"")="","",IFERROR(IFERROR(IFERROR(IFERROR(IFERROR(IFERROR(IFERROR(IFERROR(IFERROR(IFERROR(IFERROR(IFERROR(INDEX(Summer!B$10:B$999,MATCH($A1540,Summer!$L$10:$L$999,0),1),INDEX('Cycle 1'!B$10:B$999,MATCH($A1540,'Cycle 1'!$L$10:$L$999,0),1)),INDEX('Cycle 2'!B$10:B$999,MATCH($A1540,'Cycle 2'!$L$10:$L$999,0),1)),INDEX('Cycle 3'!B$10:B$999,MATCH($A1540,'Cycle 3'!$L$10:$L$999,0),1)),INDEX('Cycle 4'!B$10:B$999,MATCH($A1540,'Cycle 4'!$L$10:$L$999,0),1)),INDEX('Cycle 5'!B$10:B$999,MATCH($A1540,'Cycle 5'!$L$10:$L$999,0),1)),INDEX('Cycle 6'!B$10:B$999,MATCH($A1540,'Cycle 6'!$L$10:$L$999,0),1)),INDEX('Cycle 7'!B$10:B$999,MATCH($A1540,'Cycle 7'!$L$10:$L$999,0),1)),INDEX('Cycle 8'!B$10:B$999,MATCH($A1540,'Cycle 8'!$L$10:$L$999,0),1)),INDEX('Cycle 9'!B$10:B$999,MATCH($A1540,'Cycle 9'!$L$10:$L$999,0),1)),INDEX('Cycle 10'!B$10:B$999,MATCH($A1540,'Cycle 10'!$L$10:$L$999,0),1)),INDEX('Cycle 11'!B$10:B$999,MATCH($A1540,'Cycle 11'!$L$10:$L$999,0),1)),""))</f>
        <v/>
      </c>
      <c r="D1540" t="str">
        <f>IF(IFERROR(IFERROR(IFERROR(IFERROR(IFERROR(IFERROR(IFERROR(IFERROR(IFERROR(IFERROR(IFERROR(IFERROR(INDEX(Summer!C$10:C$999,MATCH($A1540,Summer!$L$10:$L$999,0),1),INDEX('Cycle 1'!C$10:C$999,MATCH($A1540,'Cycle 1'!$L$10:$L$999,0),1)),INDEX('Cycle 2'!C$10:C$999,MATCH($A1540,'Cycle 2'!$L$10:$L$999,0),1)),INDEX('Cycle 3'!C$10:C$999,MATCH($A1540,'Cycle 3'!$L$10:$L$999,0),1)),INDEX('Cycle 4'!C$10:C$999,MATCH($A1540,'Cycle 4'!$L$10:$L$999,0),1)),INDEX('Cycle 5'!C$10:C$999,MATCH($A1540,'Cycle 5'!$L$10:$L$999,0),1)),INDEX('Cycle 6'!C$10:C$999,MATCH($A1540,'Cycle 6'!$L$10:$L$999,0),1)),INDEX('Cycle 7'!C$10:C$999,MATCH($A1540,'Cycle 7'!$L$10:$L$999,0),1)),INDEX('Cycle 8'!C$10:C$999,MATCH($A1540,'Cycle 8'!$L$10:$L$999,0),1)),INDEX('Cycle 9'!C$10:C$999,MATCH($A1540,'Cycle 9'!$L$10:$L$999,0),1)),INDEX('Cycle 10'!C$10:C$999,MATCH($A1540,'Cycle 10'!$L$10:$L$999,0),1)),INDEX('Cycle 11'!C$10:C$999,MATCH($A1540,'Cycle 11'!$L$10:$L$999,0),1)),"")="","",IFERROR(IFERROR(IFERROR(IFERROR(IFERROR(IFERROR(IFERROR(IFERROR(IFERROR(IFERROR(IFERROR(IFERROR(INDEX(Summer!C$10:C$999,MATCH($A1540,Summer!$L$10:$L$999,0),1),INDEX('Cycle 1'!C$10:C$999,MATCH($A1540,'Cycle 1'!$L$10:$L$999,0),1)),INDEX('Cycle 2'!C$10:C$999,MATCH($A1540,'Cycle 2'!$L$10:$L$999,0),1)),INDEX('Cycle 3'!C$10:C$999,MATCH($A1540,'Cycle 3'!$L$10:$L$999,0),1)),INDEX('Cycle 4'!C$10:C$999,MATCH($A1540,'Cycle 4'!$L$10:$L$999,0),1)),INDEX('Cycle 5'!C$10:C$999,MATCH($A1540,'Cycle 5'!$L$10:$L$999,0),1)),INDEX('Cycle 6'!C$10:C$999,MATCH($A1540,'Cycle 6'!$L$10:$L$999,0),1)),INDEX('Cycle 7'!C$10:C$999,MATCH($A1540,'Cycle 7'!$L$10:$L$999,0),1)),INDEX('Cycle 8'!C$10:C$999,MATCH($A1540,'Cycle 8'!$L$10:$L$999,0),1)),INDEX('Cycle 9'!C$10:C$999,MATCH($A1540,'Cycle 9'!$L$10:$L$999,0),1)),INDEX('Cycle 10'!C$10:C$999,MATCH($A1540,'Cycle 10'!$L$10:$L$999,0),1)),INDEX('Cycle 11'!C$10:C$999,MATCH($A1540,'Cycle 11'!$L$10:$L$999,0),1)),""))</f>
        <v/>
      </c>
      <c r="E1540" t="str">
        <f>IF(IFERROR(IFERROR(IFERROR(IFERROR(IFERROR(IFERROR(IFERROR(IFERROR(IFERROR(IFERROR(IFERROR(IFERROR(INDEX(Summer!D$10:D$999,MATCH($A1540,Summer!$L$10:$L$999,0),1),INDEX('Cycle 1'!D$10:D$999,MATCH($A1540,'Cycle 1'!$L$10:$L$999,0),1)),INDEX('Cycle 2'!D$10:D$999,MATCH($A1540,'Cycle 2'!$L$10:$L$999,0),1)),INDEX('Cycle 3'!D$10:D$999,MATCH($A1540,'Cycle 3'!$L$10:$L$999,0),1)),INDEX('Cycle 4'!D$10:D$999,MATCH($A1540,'Cycle 4'!$L$10:$L$999,0),1)),INDEX('Cycle 5'!D$10:D$999,MATCH($A1540,'Cycle 5'!$L$10:$L$999,0),1)),INDEX('Cycle 6'!D$10:D$999,MATCH($A1540,'Cycle 6'!$L$10:$L$999,0),1)),INDEX('Cycle 7'!D$10:D$999,MATCH($A1540,'Cycle 7'!$L$10:$L$999,0),1)),INDEX('Cycle 8'!D$10:D$999,MATCH($A1540,'Cycle 8'!$L$10:$L$999,0),1)),INDEX('Cycle 9'!D$10:D$999,MATCH($A1540,'Cycle 9'!$L$10:$L$999,0),1)),INDEX('Cycle 10'!D$10:D$999,MATCH($A1540,'Cycle 10'!$L$10:$L$999,0),1)),INDEX('Cycle 11'!D$10:D$999,MATCH($A1540,'Cycle 11'!$L$10:$L$999,0),1)),"")="","",IFERROR(IFERROR(IFERROR(IFERROR(IFERROR(IFERROR(IFERROR(IFERROR(IFERROR(IFERROR(IFERROR(IFERROR(INDEX(Summer!D$10:D$999,MATCH($A1540,Summer!$L$10:$L$999,0),1),INDEX('Cycle 1'!D$10:D$999,MATCH($A1540,'Cycle 1'!$L$10:$L$999,0),1)),INDEX('Cycle 2'!D$10:D$999,MATCH($A1540,'Cycle 2'!$L$10:$L$999,0),1)),INDEX('Cycle 3'!D$10:D$999,MATCH($A1540,'Cycle 3'!$L$10:$L$999,0),1)),INDEX('Cycle 4'!D$10:D$999,MATCH($A1540,'Cycle 4'!$L$10:$L$999,0),1)),INDEX('Cycle 5'!D$10:D$999,MATCH($A1540,'Cycle 5'!$L$10:$L$999,0),1)),INDEX('Cycle 6'!D$10:D$999,MATCH($A1540,'Cycle 6'!$L$10:$L$999,0),1)),INDEX('Cycle 7'!D$10:D$999,MATCH($A1540,'Cycle 7'!$L$10:$L$999,0),1)),INDEX('Cycle 8'!D$10:D$999,MATCH($A1540,'Cycle 8'!$L$10:$L$999,0),1)),INDEX('Cycle 9'!D$10:D$999,MATCH($A1540,'Cycle 9'!$L$10:$L$999,0),1)),INDEX('Cycle 10'!D$10:D$999,MATCH($A1540,'Cycle 10'!$L$10:$L$999,0),1)),INDEX('Cycle 11'!D$10:D$999,MATCH($A1540,'Cycle 11'!$L$10:$L$999,0),1)),""))</f>
        <v/>
      </c>
      <c r="F1540" t="str">
        <f>IF(IFERROR(IFERROR(IFERROR(IFERROR(IFERROR(IFERROR(IFERROR(IFERROR(IFERROR(IFERROR(IFERROR(IFERROR(INDEX(Summer!E$10:E$999,MATCH($A1540,Summer!$L$10:$L$999,0),1),INDEX('Cycle 1'!E$10:E$999,MATCH($A1540,'Cycle 1'!$L$10:$L$999,0),1)),INDEX('Cycle 2'!E$10:E$999,MATCH($A1540,'Cycle 2'!$L$10:$L$999,0),1)),INDEX('Cycle 3'!E$10:E$999,MATCH($A1540,'Cycle 3'!$L$10:$L$999,0),1)),INDEX('Cycle 4'!E$10:E$999,MATCH($A1540,'Cycle 4'!$L$10:$L$999,0),1)),INDEX('Cycle 5'!E$10:E$999,MATCH($A1540,'Cycle 5'!$L$10:$L$999,0),1)),INDEX('Cycle 6'!E$10:E$999,MATCH($A1540,'Cycle 6'!$L$10:$L$999,0),1)),INDEX('Cycle 7'!E$10:E$999,MATCH($A1540,'Cycle 7'!$L$10:$L$999,0),1)),INDEX('Cycle 8'!E$10:E$999,MATCH($A1540,'Cycle 8'!$L$10:$L$999,0),1)),INDEX('Cycle 9'!E$10:E$999,MATCH($A1540,'Cycle 9'!$L$10:$L$999,0),1)),INDEX('Cycle 10'!E$10:E$999,MATCH($A1540,'Cycle 10'!$L$10:$L$999,0),1)),INDEX('Cycle 11'!E$10:E$999,MATCH($A1540,'Cycle 11'!$L$10:$L$999,0),1)),"")="","",IFERROR(IFERROR(IFERROR(IFERROR(IFERROR(IFERROR(IFERROR(IFERROR(IFERROR(IFERROR(IFERROR(IFERROR(INDEX(Summer!E$10:E$999,MATCH($A1540,Summer!$L$10:$L$999,0),1),INDEX('Cycle 1'!E$10:E$999,MATCH($A1540,'Cycle 1'!$L$10:$L$999,0),1)),INDEX('Cycle 2'!E$10:E$999,MATCH($A1540,'Cycle 2'!$L$10:$L$999,0),1)),INDEX('Cycle 3'!E$10:E$999,MATCH($A1540,'Cycle 3'!$L$10:$L$999,0),1)),INDEX('Cycle 4'!E$10:E$999,MATCH($A1540,'Cycle 4'!$L$10:$L$999,0),1)),INDEX('Cycle 5'!E$10:E$999,MATCH($A1540,'Cycle 5'!$L$10:$L$999,0),1)),INDEX('Cycle 6'!E$10:E$999,MATCH($A1540,'Cycle 6'!$L$10:$L$999,0),1)),INDEX('Cycle 7'!E$10:E$999,MATCH($A1540,'Cycle 7'!$L$10:$L$999,0),1)),INDEX('Cycle 8'!E$10:E$999,MATCH($A1540,'Cycle 8'!$L$10:$L$999,0),1)),INDEX('Cycle 9'!E$10:E$999,MATCH($A1540,'Cycle 9'!$L$10:$L$999,0),1)),INDEX('Cycle 10'!E$10:E$999,MATCH($A1540,'Cycle 10'!$L$10:$L$999,0),1)),INDEX('Cycle 11'!E$10:E$999,MATCH($A1540,'Cycle 11'!$L$10:$L$999,0),1)),""))</f>
        <v/>
      </c>
      <c r="G1540" t="str">
        <f>IF(IFERROR(IFERROR(IFERROR(IFERROR(IFERROR(IFERROR(IFERROR(IFERROR(IFERROR(IFERROR(IFERROR(IFERROR(INDEX(Summer!F$10:F$999,MATCH($A1540,Summer!$L$10:$L$999,0),1),INDEX('Cycle 1'!F$10:F$999,MATCH($A1540,'Cycle 1'!$L$10:$L$999,0),1)),INDEX('Cycle 2'!F$10:F$999,MATCH($A1540,'Cycle 2'!$L$10:$L$999,0),1)),INDEX('Cycle 3'!F$10:F$999,MATCH($A1540,'Cycle 3'!$L$10:$L$999,0),1)),INDEX('Cycle 4'!F$10:F$999,MATCH($A1540,'Cycle 4'!$L$10:$L$999,0),1)),INDEX('Cycle 5'!F$10:F$999,MATCH($A1540,'Cycle 5'!$L$10:$L$999,0),1)),INDEX('Cycle 6'!F$10:F$999,MATCH($A1540,'Cycle 6'!$L$10:$L$999,0),1)),INDEX('Cycle 7'!F$10:F$999,MATCH($A1540,'Cycle 7'!$L$10:$L$999,0),1)),INDEX('Cycle 8'!F$10:F$999,MATCH($A1540,'Cycle 8'!$L$10:$L$999,0),1)),INDEX('Cycle 9'!F$10:F$999,MATCH($A1540,'Cycle 9'!$L$10:$L$999,0),1)),INDEX('Cycle 10'!F$10:F$999,MATCH($A1540,'Cycle 10'!$L$10:$L$999,0),1)),INDEX('Cycle 11'!F$10:F$999,MATCH($A1540,'Cycle 11'!$L$10:$L$999,0),1)),"")="","",IFERROR(IFERROR(IFERROR(IFERROR(IFERROR(IFERROR(IFERROR(IFERROR(IFERROR(IFERROR(IFERROR(IFERROR(INDEX(Summer!F$10:F$999,MATCH($A1540,Summer!$L$10:$L$999,0),1),INDEX('Cycle 1'!F$10:F$999,MATCH($A1540,'Cycle 1'!$L$10:$L$999,0),1)),INDEX('Cycle 2'!F$10:F$999,MATCH($A1540,'Cycle 2'!$L$10:$L$999,0),1)),INDEX('Cycle 3'!F$10:F$999,MATCH($A1540,'Cycle 3'!$L$10:$L$999,0),1)),INDEX('Cycle 4'!F$10:F$999,MATCH($A1540,'Cycle 4'!$L$10:$L$999,0),1)),INDEX('Cycle 5'!F$10:F$999,MATCH($A1540,'Cycle 5'!$L$10:$L$999,0),1)),INDEX('Cycle 6'!F$10:F$999,MATCH($A1540,'Cycle 6'!$L$10:$L$999,0),1)),INDEX('Cycle 7'!F$10:F$999,MATCH($A1540,'Cycle 7'!$L$10:$L$999,0),1)),INDEX('Cycle 8'!F$10:F$999,MATCH($A1540,'Cycle 8'!$L$10:$L$999,0),1)),INDEX('Cycle 9'!F$10:F$999,MATCH($A1540,'Cycle 9'!$L$10:$L$999,0),1)),INDEX('Cycle 10'!F$10:F$999,MATCH($A1540,'Cycle 10'!$L$10:$L$999,0),1)),INDEX('Cycle 11'!F$10:F$999,MATCH($A1540,'Cycle 11'!$L$10:$L$999,0),1)),""))</f>
        <v/>
      </c>
      <c r="H1540" t="str">
        <f>IF(IFERROR(IFERROR(IFERROR(IFERROR(IFERROR(IFERROR(IFERROR(IFERROR(IFERROR(IFERROR(IFERROR(IFERROR(INDEX(Summer!G$10:G$999,MATCH($A1540,Summer!$L$10:$L$999,0),1),INDEX('Cycle 1'!G$10:G$999,MATCH($A1540,'Cycle 1'!$L$10:$L$999,0),1)),INDEX('Cycle 2'!G$10:G$999,MATCH($A1540,'Cycle 2'!$L$10:$L$999,0),1)),INDEX('Cycle 3'!G$10:G$999,MATCH($A1540,'Cycle 3'!$L$10:$L$999,0),1)),INDEX('Cycle 4'!G$10:G$999,MATCH($A1540,'Cycle 4'!$L$10:$L$999,0),1)),INDEX('Cycle 5'!G$10:G$999,MATCH($A1540,'Cycle 5'!$L$10:$L$999,0),1)),INDEX('Cycle 6'!G$10:G$999,MATCH($A1540,'Cycle 6'!$L$10:$L$999,0),1)),INDEX('Cycle 7'!G$10:G$999,MATCH($A1540,'Cycle 7'!$L$10:$L$999,0),1)),INDEX('Cycle 8'!G$10:G$999,MATCH($A1540,'Cycle 8'!$L$10:$L$999,0),1)),INDEX('Cycle 9'!G$10:G$999,MATCH($A1540,'Cycle 9'!$L$10:$L$999,0),1)),INDEX('Cycle 10'!G$10:G$999,MATCH($A1540,'Cycle 10'!$L$10:$L$999,0),1)),INDEX('Cycle 11'!G$10:G$999,MATCH($A1540,'Cycle 11'!$L$10:$L$999,0),1)),"")="","",IFERROR(IFERROR(IFERROR(IFERROR(IFERROR(IFERROR(IFERROR(IFERROR(IFERROR(IFERROR(IFERROR(IFERROR(INDEX(Summer!G$10:G$999,MATCH($A1540,Summer!$L$10:$L$999,0),1),INDEX('Cycle 1'!G$10:G$999,MATCH($A1540,'Cycle 1'!$L$10:$L$999,0),1)),INDEX('Cycle 2'!G$10:G$999,MATCH($A1540,'Cycle 2'!$L$10:$L$999,0),1)),INDEX('Cycle 3'!G$10:G$999,MATCH($A1540,'Cycle 3'!$L$10:$L$999,0),1)),INDEX('Cycle 4'!G$10:G$999,MATCH($A1540,'Cycle 4'!$L$10:$L$999,0),1)),INDEX('Cycle 5'!G$10:G$999,MATCH($A1540,'Cycle 5'!$L$10:$L$999,0),1)),INDEX('Cycle 6'!G$10:G$999,MATCH($A1540,'Cycle 6'!$L$10:$L$999,0),1)),INDEX('Cycle 7'!G$10:G$999,MATCH($A1540,'Cycle 7'!$L$10:$L$999,0),1)),INDEX('Cycle 8'!G$10:G$999,MATCH($A1540,'Cycle 8'!$L$10:$L$999,0),1)),INDEX('Cycle 9'!G$10:G$999,MATCH($A1540,'Cycle 9'!$L$10:$L$999,0),1)),INDEX('Cycle 10'!G$10:G$999,MATCH($A1540,'Cycle 10'!$L$10:$L$999,0),1)),INDEX('Cycle 11'!G$10:G$999,MATCH($A1540,'Cycle 11'!$L$10:$L$999,0),1)),""))</f>
        <v/>
      </c>
      <c r="I1540">
        <f>IFERROR(IF(C1540="",MAX(I$1:I1539),IF(ROW(C$2)=ROW(C1540),1,IF(ISERROR(VLOOKUP(C1540,C$2:C1539,1,FALSE)),MAX(I$1:I1539)+1,MAX(I$1:I1539)))),"")</f>
        <v>0</v>
      </c>
      <c r="J1540" t="str">
        <f t="shared" si="150"/>
        <v/>
      </c>
      <c r="K1540" t="str">
        <f t="shared" si="154"/>
        <v/>
      </c>
      <c r="L1540" t="str">
        <f t="shared" si="154"/>
        <v/>
      </c>
      <c r="M1540" t="str">
        <f t="shared" si="154"/>
        <v/>
      </c>
      <c r="N1540" t="str">
        <f t="shared" si="154"/>
        <v/>
      </c>
      <c r="O1540" t="str">
        <f t="shared" si="154"/>
        <v/>
      </c>
      <c r="P1540" t="str">
        <f t="shared" si="154"/>
        <v/>
      </c>
      <c r="Q1540" t="str">
        <f t="shared" si="154"/>
        <v/>
      </c>
      <c r="R1540" t="str">
        <f t="shared" si="154"/>
        <v/>
      </c>
      <c r="S1540" t="str">
        <f t="shared" si="154"/>
        <v/>
      </c>
      <c r="T1540" t="str">
        <f t="shared" si="154"/>
        <v/>
      </c>
      <c r="U1540" t="str">
        <f t="shared" si="154"/>
        <v/>
      </c>
      <c r="V1540" t="str">
        <f t="shared" si="154"/>
        <v/>
      </c>
      <c r="W1540" t="str">
        <f t="shared" si="151"/>
        <v/>
      </c>
      <c r="X1540">
        <f>IF(OR(H1540="No",H1540=""),0,IF(COUNTIFS(H$2:H1540,"Yes",C$2:C1540,C1540)&gt;1,0,COUNTIFS(H$2:H1540,"Yes",C$2:C1540,C1540)))+IF(X1539=$X$1,0,X1539)</f>
        <v>0</v>
      </c>
    </row>
    <row r="1541" spans="1:24" x14ac:dyDescent="0.3">
      <c r="A1541">
        <f>ROWS($A$2:$A1541)</f>
        <v>1540</v>
      </c>
      <c r="B1541" t="str">
        <f>IF(ISERROR(VLOOKUP(A1541,Summer!L$11:L$500,1,FALSE)),IF(ISERROR(VLOOKUP(A1541,'Cycle 1'!L$11:L$500,1,FALSE)),IF(ISERROR(VLOOKUP(A1541,'Cycle 2'!L$11:L$500,1,FALSE)),IF(ISERROR(VLOOKUP(A1541,'Cycle 3'!L$11:L$500,1,FALSE)),IF(ISERROR(VLOOKUP(A1541,'Cycle 4'!L$11:L$500,1,FALSE)),IF(ISERROR(VLOOKUP(A1541,'Cycle 5'!L$11:L$500,1,FALSE)),IF(ISERROR(VLOOKUP(A1541,'Cycle 6'!L$11:L$500,1,FALSE)),IF(ISERROR(VLOOKUP(A1541,'Cycle 7'!L$11:L$500,1,FALSE)),IF(ISERROR(VLOOKUP(A1541,'Cycle 8'!L$11:L$500,1,FALSE)),IF(ISERROR(VLOOKUP(A1541,'Cycle 9'!L$11:L$500,1,FALSE)),IF(ISERROR(VLOOKUP(A1541,'Cycle 10'!L$11:L$500,1,FALSE)),IF(ISERROR(VLOOKUP(A1541,'Cycle 11'!L$11:L$500,1,FALSE)),"","Cycle 11"),"Cycle 10"),"Cycle 9"),"Cycle 8"),"Cycle 7"),"Cycle 6"),"Cycle 5"),"Cycle 4"),"Cycle 3"),"Cycle 2"),"Cycle 1"),"Summer")</f>
        <v/>
      </c>
      <c r="C1541" t="str">
        <f>IF(IFERROR(IFERROR(IFERROR(IFERROR(IFERROR(IFERROR(IFERROR(IFERROR(IFERROR(IFERROR(IFERROR(IFERROR(INDEX(Summer!B$10:B$999,MATCH($A1541,Summer!$L$10:$L$999,0),1),INDEX('Cycle 1'!B$10:B$999,MATCH($A1541,'Cycle 1'!$L$10:$L$999,0),1)),INDEX('Cycle 2'!B$10:B$999,MATCH($A1541,'Cycle 2'!$L$10:$L$999,0),1)),INDEX('Cycle 3'!B$10:B$999,MATCH($A1541,'Cycle 3'!$L$10:$L$999,0),1)),INDEX('Cycle 4'!B$10:B$999,MATCH($A1541,'Cycle 4'!$L$10:$L$999,0),1)),INDEX('Cycle 5'!B$10:B$999,MATCH($A1541,'Cycle 5'!$L$10:$L$999,0),1)),INDEX('Cycle 6'!B$10:B$999,MATCH($A1541,'Cycle 6'!$L$10:$L$999,0),1)),INDEX('Cycle 7'!B$10:B$999,MATCH($A1541,'Cycle 7'!$L$10:$L$999,0),1)),INDEX('Cycle 8'!B$10:B$999,MATCH($A1541,'Cycle 8'!$L$10:$L$999,0),1)),INDEX('Cycle 9'!B$10:B$999,MATCH($A1541,'Cycle 9'!$L$10:$L$999,0),1)),INDEX('Cycle 10'!B$10:B$999,MATCH($A1541,'Cycle 10'!$L$10:$L$999,0),1)),INDEX('Cycle 11'!B$10:B$999,MATCH($A1541,'Cycle 11'!$L$10:$L$999,0),1)),"")="","",IFERROR(IFERROR(IFERROR(IFERROR(IFERROR(IFERROR(IFERROR(IFERROR(IFERROR(IFERROR(IFERROR(IFERROR(INDEX(Summer!B$10:B$999,MATCH($A1541,Summer!$L$10:$L$999,0),1),INDEX('Cycle 1'!B$10:B$999,MATCH($A1541,'Cycle 1'!$L$10:$L$999,0),1)),INDEX('Cycle 2'!B$10:B$999,MATCH($A1541,'Cycle 2'!$L$10:$L$999,0),1)),INDEX('Cycle 3'!B$10:B$999,MATCH($A1541,'Cycle 3'!$L$10:$L$999,0),1)),INDEX('Cycle 4'!B$10:B$999,MATCH($A1541,'Cycle 4'!$L$10:$L$999,0),1)),INDEX('Cycle 5'!B$10:B$999,MATCH($A1541,'Cycle 5'!$L$10:$L$999,0),1)),INDEX('Cycle 6'!B$10:B$999,MATCH($A1541,'Cycle 6'!$L$10:$L$999,0),1)),INDEX('Cycle 7'!B$10:B$999,MATCH($A1541,'Cycle 7'!$L$10:$L$999,0),1)),INDEX('Cycle 8'!B$10:B$999,MATCH($A1541,'Cycle 8'!$L$10:$L$999,0),1)),INDEX('Cycle 9'!B$10:B$999,MATCH($A1541,'Cycle 9'!$L$10:$L$999,0),1)),INDEX('Cycle 10'!B$10:B$999,MATCH($A1541,'Cycle 10'!$L$10:$L$999,0),1)),INDEX('Cycle 11'!B$10:B$999,MATCH($A1541,'Cycle 11'!$L$10:$L$999,0),1)),""))</f>
        <v/>
      </c>
      <c r="D1541" t="str">
        <f>IF(IFERROR(IFERROR(IFERROR(IFERROR(IFERROR(IFERROR(IFERROR(IFERROR(IFERROR(IFERROR(IFERROR(IFERROR(INDEX(Summer!C$10:C$999,MATCH($A1541,Summer!$L$10:$L$999,0),1),INDEX('Cycle 1'!C$10:C$999,MATCH($A1541,'Cycle 1'!$L$10:$L$999,0),1)),INDEX('Cycle 2'!C$10:C$999,MATCH($A1541,'Cycle 2'!$L$10:$L$999,0),1)),INDEX('Cycle 3'!C$10:C$999,MATCH($A1541,'Cycle 3'!$L$10:$L$999,0),1)),INDEX('Cycle 4'!C$10:C$999,MATCH($A1541,'Cycle 4'!$L$10:$L$999,0),1)),INDEX('Cycle 5'!C$10:C$999,MATCH($A1541,'Cycle 5'!$L$10:$L$999,0),1)),INDEX('Cycle 6'!C$10:C$999,MATCH($A1541,'Cycle 6'!$L$10:$L$999,0),1)),INDEX('Cycle 7'!C$10:C$999,MATCH($A1541,'Cycle 7'!$L$10:$L$999,0),1)),INDEX('Cycle 8'!C$10:C$999,MATCH($A1541,'Cycle 8'!$L$10:$L$999,0),1)),INDEX('Cycle 9'!C$10:C$999,MATCH($A1541,'Cycle 9'!$L$10:$L$999,0),1)),INDEX('Cycle 10'!C$10:C$999,MATCH($A1541,'Cycle 10'!$L$10:$L$999,0),1)),INDEX('Cycle 11'!C$10:C$999,MATCH($A1541,'Cycle 11'!$L$10:$L$999,0),1)),"")="","",IFERROR(IFERROR(IFERROR(IFERROR(IFERROR(IFERROR(IFERROR(IFERROR(IFERROR(IFERROR(IFERROR(IFERROR(INDEX(Summer!C$10:C$999,MATCH($A1541,Summer!$L$10:$L$999,0),1),INDEX('Cycle 1'!C$10:C$999,MATCH($A1541,'Cycle 1'!$L$10:$L$999,0),1)),INDEX('Cycle 2'!C$10:C$999,MATCH($A1541,'Cycle 2'!$L$10:$L$999,0),1)),INDEX('Cycle 3'!C$10:C$999,MATCH($A1541,'Cycle 3'!$L$10:$L$999,0),1)),INDEX('Cycle 4'!C$10:C$999,MATCH($A1541,'Cycle 4'!$L$10:$L$999,0),1)),INDEX('Cycle 5'!C$10:C$999,MATCH($A1541,'Cycle 5'!$L$10:$L$999,0),1)),INDEX('Cycle 6'!C$10:C$999,MATCH($A1541,'Cycle 6'!$L$10:$L$999,0),1)),INDEX('Cycle 7'!C$10:C$999,MATCH($A1541,'Cycle 7'!$L$10:$L$999,0),1)),INDEX('Cycle 8'!C$10:C$999,MATCH($A1541,'Cycle 8'!$L$10:$L$999,0),1)),INDEX('Cycle 9'!C$10:C$999,MATCH($A1541,'Cycle 9'!$L$10:$L$999,0),1)),INDEX('Cycle 10'!C$10:C$999,MATCH($A1541,'Cycle 10'!$L$10:$L$999,0),1)),INDEX('Cycle 11'!C$10:C$999,MATCH($A1541,'Cycle 11'!$L$10:$L$999,0),1)),""))</f>
        <v/>
      </c>
      <c r="E1541" t="str">
        <f>IF(IFERROR(IFERROR(IFERROR(IFERROR(IFERROR(IFERROR(IFERROR(IFERROR(IFERROR(IFERROR(IFERROR(IFERROR(INDEX(Summer!D$10:D$999,MATCH($A1541,Summer!$L$10:$L$999,0),1),INDEX('Cycle 1'!D$10:D$999,MATCH($A1541,'Cycle 1'!$L$10:$L$999,0),1)),INDEX('Cycle 2'!D$10:D$999,MATCH($A1541,'Cycle 2'!$L$10:$L$999,0),1)),INDEX('Cycle 3'!D$10:D$999,MATCH($A1541,'Cycle 3'!$L$10:$L$999,0),1)),INDEX('Cycle 4'!D$10:D$999,MATCH($A1541,'Cycle 4'!$L$10:$L$999,0),1)),INDEX('Cycle 5'!D$10:D$999,MATCH($A1541,'Cycle 5'!$L$10:$L$999,0),1)),INDEX('Cycle 6'!D$10:D$999,MATCH($A1541,'Cycle 6'!$L$10:$L$999,0),1)),INDEX('Cycle 7'!D$10:D$999,MATCH($A1541,'Cycle 7'!$L$10:$L$999,0),1)),INDEX('Cycle 8'!D$10:D$999,MATCH($A1541,'Cycle 8'!$L$10:$L$999,0),1)),INDEX('Cycle 9'!D$10:D$999,MATCH($A1541,'Cycle 9'!$L$10:$L$999,0),1)),INDEX('Cycle 10'!D$10:D$999,MATCH($A1541,'Cycle 10'!$L$10:$L$999,0),1)),INDEX('Cycle 11'!D$10:D$999,MATCH($A1541,'Cycle 11'!$L$10:$L$999,0),1)),"")="","",IFERROR(IFERROR(IFERROR(IFERROR(IFERROR(IFERROR(IFERROR(IFERROR(IFERROR(IFERROR(IFERROR(IFERROR(INDEX(Summer!D$10:D$999,MATCH($A1541,Summer!$L$10:$L$999,0),1),INDEX('Cycle 1'!D$10:D$999,MATCH($A1541,'Cycle 1'!$L$10:$L$999,0),1)),INDEX('Cycle 2'!D$10:D$999,MATCH($A1541,'Cycle 2'!$L$10:$L$999,0),1)),INDEX('Cycle 3'!D$10:D$999,MATCH($A1541,'Cycle 3'!$L$10:$L$999,0),1)),INDEX('Cycle 4'!D$10:D$999,MATCH($A1541,'Cycle 4'!$L$10:$L$999,0),1)),INDEX('Cycle 5'!D$10:D$999,MATCH($A1541,'Cycle 5'!$L$10:$L$999,0),1)),INDEX('Cycle 6'!D$10:D$999,MATCH($A1541,'Cycle 6'!$L$10:$L$999,0),1)),INDEX('Cycle 7'!D$10:D$999,MATCH($A1541,'Cycle 7'!$L$10:$L$999,0),1)),INDEX('Cycle 8'!D$10:D$999,MATCH($A1541,'Cycle 8'!$L$10:$L$999,0),1)),INDEX('Cycle 9'!D$10:D$999,MATCH($A1541,'Cycle 9'!$L$10:$L$999,0),1)),INDEX('Cycle 10'!D$10:D$999,MATCH($A1541,'Cycle 10'!$L$10:$L$999,0),1)),INDEX('Cycle 11'!D$10:D$999,MATCH($A1541,'Cycle 11'!$L$10:$L$999,0),1)),""))</f>
        <v/>
      </c>
      <c r="F1541" t="str">
        <f>IF(IFERROR(IFERROR(IFERROR(IFERROR(IFERROR(IFERROR(IFERROR(IFERROR(IFERROR(IFERROR(IFERROR(IFERROR(INDEX(Summer!E$10:E$999,MATCH($A1541,Summer!$L$10:$L$999,0),1),INDEX('Cycle 1'!E$10:E$999,MATCH($A1541,'Cycle 1'!$L$10:$L$999,0),1)),INDEX('Cycle 2'!E$10:E$999,MATCH($A1541,'Cycle 2'!$L$10:$L$999,0),1)),INDEX('Cycle 3'!E$10:E$999,MATCH($A1541,'Cycle 3'!$L$10:$L$999,0),1)),INDEX('Cycle 4'!E$10:E$999,MATCH($A1541,'Cycle 4'!$L$10:$L$999,0),1)),INDEX('Cycle 5'!E$10:E$999,MATCH($A1541,'Cycle 5'!$L$10:$L$999,0),1)),INDEX('Cycle 6'!E$10:E$999,MATCH($A1541,'Cycle 6'!$L$10:$L$999,0),1)),INDEX('Cycle 7'!E$10:E$999,MATCH($A1541,'Cycle 7'!$L$10:$L$999,0),1)),INDEX('Cycle 8'!E$10:E$999,MATCH($A1541,'Cycle 8'!$L$10:$L$999,0),1)),INDEX('Cycle 9'!E$10:E$999,MATCH($A1541,'Cycle 9'!$L$10:$L$999,0),1)),INDEX('Cycle 10'!E$10:E$999,MATCH($A1541,'Cycle 10'!$L$10:$L$999,0),1)),INDEX('Cycle 11'!E$10:E$999,MATCH($A1541,'Cycle 11'!$L$10:$L$999,0),1)),"")="","",IFERROR(IFERROR(IFERROR(IFERROR(IFERROR(IFERROR(IFERROR(IFERROR(IFERROR(IFERROR(IFERROR(IFERROR(INDEX(Summer!E$10:E$999,MATCH($A1541,Summer!$L$10:$L$999,0),1),INDEX('Cycle 1'!E$10:E$999,MATCH($A1541,'Cycle 1'!$L$10:$L$999,0),1)),INDEX('Cycle 2'!E$10:E$999,MATCH($A1541,'Cycle 2'!$L$10:$L$999,0),1)),INDEX('Cycle 3'!E$10:E$999,MATCH($A1541,'Cycle 3'!$L$10:$L$999,0),1)),INDEX('Cycle 4'!E$10:E$999,MATCH($A1541,'Cycle 4'!$L$10:$L$999,0),1)),INDEX('Cycle 5'!E$10:E$999,MATCH($A1541,'Cycle 5'!$L$10:$L$999,0),1)),INDEX('Cycle 6'!E$10:E$999,MATCH($A1541,'Cycle 6'!$L$10:$L$999,0),1)),INDEX('Cycle 7'!E$10:E$999,MATCH($A1541,'Cycle 7'!$L$10:$L$999,0),1)),INDEX('Cycle 8'!E$10:E$999,MATCH($A1541,'Cycle 8'!$L$10:$L$999,0),1)),INDEX('Cycle 9'!E$10:E$999,MATCH($A1541,'Cycle 9'!$L$10:$L$999,0),1)),INDEX('Cycle 10'!E$10:E$999,MATCH($A1541,'Cycle 10'!$L$10:$L$999,0),1)),INDEX('Cycle 11'!E$10:E$999,MATCH($A1541,'Cycle 11'!$L$10:$L$999,0),1)),""))</f>
        <v/>
      </c>
      <c r="G1541" t="str">
        <f>IF(IFERROR(IFERROR(IFERROR(IFERROR(IFERROR(IFERROR(IFERROR(IFERROR(IFERROR(IFERROR(IFERROR(IFERROR(INDEX(Summer!F$10:F$999,MATCH($A1541,Summer!$L$10:$L$999,0),1),INDEX('Cycle 1'!F$10:F$999,MATCH($A1541,'Cycle 1'!$L$10:$L$999,0),1)),INDEX('Cycle 2'!F$10:F$999,MATCH($A1541,'Cycle 2'!$L$10:$L$999,0),1)),INDEX('Cycle 3'!F$10:F$999,MATCH($A1541,'Cycle 3'!$L$10:$L$999,0),1)),INDEX('Cycle 4'!F$10:F$999,MATCH($A1541,'Cycle 4'!$L$10:$L$999,0),1)),INDEX('Cycle 5'!F$10:F$999,MATCH($A1541,'Cycle 5'!$L$10:$L$999,0),1)),INDEX('Cycle 6'!F$10:F$999,MATCH($A1541,'Cycle 6'!$L$10:$L$999,0),1)),INDEX('Cycle 7'!F$10:F$999,MATCH($A1541,'Cycle 7'!$L$10:$L$999,0),1)),INDEX('Cycle 8'!F$10:F$999,MATCH($A1541,'Cycle 8'!$L$10:$L$999,0),1)),INDEX('Cycle 9'!F$10:F$999,MATCH($A1541,'Cycle 9'!$L$10:$L$999,0),1)),INDEX('Cycle 10'!F$10:F$999,MATCH($A1541,'Cycle 10'!$L$10:$L$999,0),1)),INDEX('Cycle 11'!F$10:F$999,MATCH($A1541,'Cycle 11'!$L$10:$L$999,0),1)),"")="","",IFERROR(IFERROR(IFERROR(IFERROR(IFERROR(IFERROR(IFERROR(IFERROR(IFERROR(IFERROR(IFERROR(IFERROR(INDEX(Summer!F$10:F$999,MATCH($A1541,Summer!$L$10:$L$999,0),1),INDEX('Cycle 1'!F$10:F$999,MATCH($A1541,'Cycle 1'!$L$10:$L$999,0),1)),INDEX('Cycle 2'!F$10:F$999,MATCH($A1541,'Cycle 2'!$L$10:$L$999,0),1)),INDEX('Cycle 3'!F$10:F$999,MATCH($A1541,'Cycle 3'!$L$10:$L$999,0),1)),INDEX('Cycle 4'!F$10:F$999,MATCH($A1541,'Cycle 4'!$L$10:$L$999,0),1)),INDEX('Cycle 5'!F$10:F$999,MATCH($A1541,'Cycle 5'!$L$10:$L$999,0),1)),INDEX('Cycle 6'!F$10:F$999,MATCH($A1541,'Cycle 6'!$L$10:$L$999,0),1)),INDEX('Cycle 7'!F$10:F$999,MATCH($A1541,'Cycle 7'!$L$10:$L$999,0),1)),INDEX('Cycle 8'!F$10:F$999,MATCH($A1541,'Cycle 8'!$L$10:$L$999,0),1)),INDEX('Cycle 9'!F$10:F$999,MATCH($A1541,'Cycle 9'!$L$10:$L$999,0),1)),INDEX('Cycle 10'!F$10:F$999,MATCH($A1541,'Cycle 10'!$L$10:$L$999,0),1)),INDEX('Cycle 11'!F$10:F$999,MATCH($A1541,'Cycle 11'!$L$10:$L$999,0),1)),""))</f>
        <v/>
      </c>
      <c r="H1541" t="str">
        <f>IF(IFERROR(IFERROR(IFERROR(IFERROR(IFERROR(IFERROR(IFERROR(IFERROR(IFERROR(IFERROR(IFERROR(IFERROR(INDEX(Summer!G$10:G$999,MATCH($A1541,Summer!$L$10:$L$999,0),1),INDEX('Cycle 1'!G$10:G$999,MATCH($A1541,'Cycle 1'!$L$10:$L$999,0),1)),INDEX('Cycle 2'!G$10:G$999,MATCH($A1541,'Cycle 2'!$L$10:$L$999,0),1)),INDEX('Cycle 3'!G$10:G$999,MATCH($A1541,'Cycle 3'!$L$10:$L$999,0),1)),INDEX('Cycle 4'!G$10:G$999,MATCH($A1541,'Cycle 4'!$L$10:$L$999,0),1)),INDEX('Cycle 5'!G$10:G$999,MATCH($A1541,'Cycle 5'!$L$10:$L$999,0),1)),INDEX('Cycle 6'!G$10:G$999,MATCH($A1541,'Cycle 6'!$L$10:$L$999,0),1)),INDEX('Cycle 7'!G$10:G$999,MATCH($A1541,'Cycle 7'!$L$10:$L$999,0),1)),INDEX('Cycle 8'!G$10:G$999,MATCH($A1541,'Cycle 8'!$L$10:$L$999,0),1)),INDEX('Cycle 9'!G$10:G$999,MATCH($A1541,'Cycle 9'!$L$10:$L$999,0),1)),INDEX('Cycle 10'!G$10:G$999,MATCH($A1541,'Cycle 10'!$L$10:$L$999,0),1)),INDEX('Cycle 11'!G$10:G$999,MATCH($A1541,'Cycle 11'!$L$10:$L$999,0),1)),"")="","",IFERROR(IFERROR(IFERROR(IFERROR(IFERROR(IFERROR(IFERROR(IFERROR(IFERROR(IFERROR(IFERROR(IFERROR(INDEX(Summer!G$10:G$999,MATCH($A1541,Summer!$L$10:$L$999,0),1),INDEX('Cycle 1'!G$10:G$999,MATCH($A1541,'Cycle 1'!$L$10:$L$999,0),1)),INDEX('Cycle 2'!G$10:G$999,MATCH($A1541,'Cycle 2'!$L$10:$L$999,0),1)),INDEX('Cycle 3'!G$10:G$999,MATCH($A1541,'Cycle 3'!$L$10:$L$999,0),1)),INDEX('Cycle 4'!G$10:G$999,MATCH($A1541,'Cycle 4'!$L$10:$L$999,0),1)),INDEX('Cycle 5'!G$10:G$999,MATCH($A1541,'Cycle 5'!$L$10:$L$999,0),1)),INDEX('Cycle 6'!G$10:G$999,MATCH($A1541,'Cycle 6'!$L$10:$L$999,0),1)),INDEX('Cycle 7'!G$10:G$999,MATCH($A1541,'Cycle 7'!$L$10:$L$999,0),1)),INDEX('Cycle 8'!G$10:G$999,MATCH($A1541,'Cycle 8'!$L$10:$L$999,0),1)),INDEX('Cycle 9'!G$10:G$999,MATCH($A1541,'Cycle 9'!$L$10:$L$999,0),1)),INDEX('Cycle 10'!G$10:G$999,MATCH($A1541,'Cycle 10'!$L$10:$L$999,0),1)),INDEX('Cycle 11'!G$10:G$999,MATCH($A1541,'Cycle 11'!$L$10:$L$999,0),1)),""))</f>
        <v/>
      </c>
      <c r="I1541">
        <f>IFERROR(IF(C1541="",MAX(I$1:I1540),IF(ROW(C$2)=ROW(C1541),1,IF(ISERROR(VLOOKUP(C1541,C$2:C1540,1,FALSE)),MAX(I$1:I1540)+1,MAX(I$1:I1540)))),"")</f>
        <v>0</v>
      </c>
      <c r="J1541" t="str">
        <f t="shared" si="150"/>
        <v/>
      </c>
      <c r="K1541" t="str">
        <f t="shared" si="153"/>
        <v/>
      </c>
      <c r="L1541" t="str">
        <f t="shared" si="153"/>
        <v/>
      </c>
      <c r="M1541" t="str">
        <f t="shared" si="153"/>
        <v/>
      </c>
      <c r="N1541" t="str">
        <f t="shared" si="153"/>
        <v/>
      </c>
      <c r="O1541" t="str">
        <f t="shared" si="153"/>
        <v/>
      </c>
      <c r="P1541" t="str">
        <f t="shared" si="153"/>
        <v/>
      </c>
      <c r="Q1541" t="str">
        <f t="shared" si="153"/>
        <v/>
      </c>
      <c r="R1541" t="str">
        <f t="shared" si="153"/>
        <v/>
      </c>
      <c r="S1541" t="str">
        <f t="shared" si="153"/>
        <v/>
      </c>
      <c r="T1541" t="str">
        <f t="shared" si="153"/>
        <v/>
      </c>
      <c r="U1541" t="str">
        <f t="shared" si="153"/>
        <v/>
      </c>
      <c r="V1541" t="str">
        <f t="shared" si="153"/>
        <v/>
      </c>
      <c r="W1541" t="str">
        <f t="shared" si="151"/>
        <v/>
      </c>
      <c r="X1541">
        <f>IF(OR(H1541="No",H1541=""),0,IF(COUNTIFS(H$2:H1541,"Yes",C$2:C1541,C1541)&gt;1,0,COUNTIFS(H$2:H1541,"Yes",C$2:C1541,C1541)))+IF(X1540=$X$1,0,X1540)</f>
        <v>0</v>
      </c>
    </row>
    <row r="1542" spans="1:24" x14ac:dyDescent="0.3">
      <c r="A1542">
        <f>ROWS($A$2:$A1542)</f>
        <v>1541</v>
      </c>
      <c r="B1542" t="str">
        <f>IF(ISERROR(VLOOKUP(A1542,Summer!L$11:L$500,1,FALSE)),IF(ISERROR(VLOOKUP(A1542,'Cycle 1'!L$11:L$500,1,FALSE)),IF(ISERROR(VLOOKUP(A1542,'Cycle 2'!L$11:L$500,1,FALSE)),IF(ISERROR(VLOOKUP(A1542,'Cycle 3'!L$11:L$500,1,FALSE)),IF(ISERROR(VLOOKUP(A1542,'Cycle 4'!L$11:L$500,1,FALSE)),IF(ISERROR(VLOOKUP(A1542,'Cycle 5'!L$11:L$500,1,FALSE)),IF(ISERROR(VLOOKUP(A1542,'Cycle 6'!L$11:L$500,1,FALSE)),IF(ISERROR(VLOOKUP(A1542,'Cycle 7'!L$11:L$500,1,FALSE)),IF(ISERROR(VLOOKUP(A1542,'Cycle 8'!L$11:L$500,1,FALSE)),IF(ISERROR(VLOOKUP(A1542,'Cycle 9'!L$11:L$500,1,FALSE)),IF(ISERROR(VLOOKUP(A1542,'Cycle 10'!L$11:L$500,1,FALSE)),IF(ISERROR(VLOOKUP(A1542,'Cycle 11'!L$11:L$500,1,FALSE)),"","Cycle 11"),"Cycle 10"),"Cycle 9"),"Cycle 8"),"Cycle 7"),"Cycle 6"),"Cycle 5"),"Cycle 4"),"Cycle 3"),"Cycle 2"),"Cycle 1"),"Summer")</f>
        <v/>
      </c>
      <c r="C1542" t="str">
        <f>IF(IFERROR(IFERROR(IFERROR(IFERROR(IFERROR(IFERROR(IFERROR(IFERROR(IFERROR(IFERROR(IFERROR(IFERROR(INDEX(Summer!B$10:B$999,MATCH($A1542,Summer!$L$10:$L$999,0),1),INDEX('Cycle 1'!B$10:B$999,MATCH($A1542,'Cycle 1'!$L$10:$L$999,0),1)),INDEX('Cycle 2'!B$10:B$999,MATCH($A1542,'Cycle 2'!$L$10:$L$999,0),1)),INDEX('Cycle 3'!B$10:B$999,MATCH($A1542,'Cycle 3'!$L$10:$L$999,0),1)),INDEX('Cycle 4'!B$10:B$999,MATCH($A1542,'Cycle 4'!$L$10:$L$999,0),1)),INDEX('Cycle 5'!B$10:B$999,MATCH($A1542,'Cycle 5'!$L$10:$L$999,0),1)),INDEX('Cycle 6'!B$10:B$999,MATCH($A1542,'Cycle 6'!$L$10:$L$999,0),1)),INDEX('Cycle 7'!B$10:B$999,MATCH($A1542,'Cycle 7'!$L$10:$L$999,0),1)),INDEX('Cycle 8'!B$10:B$999,MATCH($A1542,'Cycle 8'!$L$10:$L$999,0),1)),INDEX('Cycle 9'!B$10:B$999,MATCH($A1542,'Cycle 9'!$L$10:$L$999,0),1)),INDEX('Cycle 10'!B$10:B$999,MATCH($A1542,'Cycle 10'!$L$10:$L$999,0),1)),INDEX('Cycle 11'!B$10:B$999,MATCH($A1542,'Cycle 11'!$L$10:$L$999,0),1)),"")="","",IFERROR(IFERROR(IFERROR(IFERROR(IFERROR(IFERROR(IFERROR(IFERROR(IFERROR(IFERROR(IFERROR(IFERROR(INDEX(Summer!B$10:B$999,MATCH($A1542,Summer!$L$10:$L$999,0),1),INDEX('Cycle 1'!B$10:B$999,MATCH($A1542,'Cycle 1'!$L$10:$L$999,0),1)),INDEX('Cycle 2'!B$10:B$999,MATCH($A1542,'Cycle 2'!$L$10:$L$999,0),1)),INDEX('Cycle 3'!B$10:B$999,MATCH($A1542,'Cycle 3'!$L$10:$L$999,0),1)),INDEX('Cycle 4'!B$10:B$999,MATCH($A1542,'Cycle 4'!$L$10:$L$999,0),1)),INDEX('Cycle 5'!B$10:B$999,MATCH($A1542,'Cycle 5'!$L$10:$L$999,0),1)),INDEX('Cycle 6'!B$10:B$999,MATCH($A1542,'Cycle 6'!$L$10:$L$999,0),1)),INDEX('Cycle 7'!B$10:B$999,MATCH($A1542,'Cycle 7'!$L$10:$L$999,0),1)),INDEX('Cycle 8'!B$10:B$999,MATCH($A1542,'Cycle 8'!$L$10:$L$999,0),1)),INDEX('Cycle 9'!B$10:B$999,MATCH($A1542,'Cycle 9'!$L$10:$L$999,0),1)),INDEX('Cycle 10'!B$10:B$999,MATCH($A1542,'Cycle 10'!$L$10:$L$999,0),1)),INDEX('Cycle 11'!B$10:B$999,MATCH($A1542,'Cycle 11'!$L$10:$L$999,0),1)),""))</f>
        <v/>
      </c>
      <c r="D1542" t="str">
        <f>IF(IFERROR(IFERROR(IFERROR(IFERROR(IFERROR(IFERROR(IFERROR(IFERROR(IFERROR(IFERROR(IFERROR(IFERROR(INDEX(Summer!C$10:C$999,MATCH($A1542,Summer!$L$10:$L$999,0),1),INDEX('Cycle 1'!C$10:C$999,MATCH($A1542,'Cycle 1'!$L$10:$L$999,0),1)),INDEX('Cycle 2'!C$10:C$999,MATCH($A1542,'Cycle 2'!$L$10:$L$999,0),1)),INDEX('Cycle 3'!C$10:C$999,MATCH($A1542,'Cycle 3'!$L$10:$L$999,0),1)),INDEX('Cycle 4'!C$10:C$999,MATCH($A1542,'Cycle 4'!$L$10:$L$999,0),1)),INDEX('Cycle 5'!C$10:C$999,MATCH($A1542,'Cycle 5'!$L$10:$L$999,0),1)),INDEX('Cycle 6'!C$10:C$999,MATCH($A1542,'Cycle 6'!$L$10:$L$999,0),1)),INDEX('Cycle 7'!C$10:C$999,MATCH($A1542,'Cycle 7'!$L$10:$L$999,0),1)),INDEX('Cycle 8'!C$10:C$999,MATCH($A1542,'Cycle 8'!$L$10:$L$999,0),1)),INDEX('Cycle 9'!C$10:C$999,MATCH($A1542,'Cycle 9'!$L$10:$L$999,0),1)),INDEX('Cycle 10'!C$10:C$999,MATCH($A1542,'Cycle 10'!$L$10:$L$999,0),1)),INDEX('Cycle 11'!C$10:C$999,MATCH($A1542,'Cycle 11'!$L$10:$L$999,0),1)),"")="","",IFERROR(IFERROR(IFERROR(IFERROR(IFERROR(IFERROR(IFERROR(IFERROR(IFERROR(IFERROR(IFERROR(IFERROR(INDEX(Summer!C$10:C$999,MATCH($A1542,Summer!$L$10:$L$999,0),1),INDEX('Cycle 1'!C$10:C$999,MATCH($A1542,'Cycle 1'!$L$10:$L$999,0),1)),INDEX('Cycle 2'!C$10:C$999,MATCH($A1542,'Cycle 2'!$L$10:$L$999,0),1)),INDEX('Cycle 3'!C$10:C$999,MATCH($A1542,'Cycle 3'!$L$10:$L$999,0),1)),INDEX('Cycle 4'!C$10:C$999,MATCH($A1542,'Cycle 4'!$L$10:$L$999,0),1)),INDEX('Cycle 5'!C$10:C$999,MATCH($A1542,'Cycle 5'!$L$10:$L$999,0),1)),INDEX('Cycle 6'!C$10:C$999,MATCH($A1542,'Cycle 6'!$L$10:$L$999,0),1)),INDEX('Cycle 7'!C$10:C$999,MATCH($A1542,'Cycle 7'!$L$10:$L$999,0),1)),INDEX('Cycle 8'!C$10:C$999,MATCH($A1542,'Cycle 8'!$L$10:$L$999,0),1)),INDEX('Cycle 9'!C$10:C$999,MATCH($A1542,'Cycle 9'!$L$10:$L$999,0),1)),INDEX('Cycle 10'!C$10:C$999,MATCH($A1542,'Cycle 10'!$L$10:$L$999,0),1)),INDEX('Cycle 11'!C$10:C$999,MATCH($A1542,'Cycle 11'!$L$10:$L$999,0),1)),""))</f>
        <v/>
      </c>
      <c r="E1542" t="str">
        <f>IF(IFERROR(IFERROR(IFERROR(IFERROR(IFERROR(IFERROR(IFERROR(IFERROR(IFERROR(IFERROR(IFERROR(IFERROR(INDEX(Summer!D$10:D$999,MATCH($A1542,Summer!$L$10:$L$999,0),1),INDEX('Cycle 1'!D$10:D$999,MATCH($A1542,'Cycle 1'!$L$10:$L$999,0),1)),INDEX('Cycle 2'!D$10:D$999,MATCH($A1542,'Cycle 2'!$L$10:$L$999,0),1)),INDEX('Cycle 3'!D$10:D$999,MATCH($A1542,'Cycle 3'!$L$10:$L$999,0),1)),INDEX('Cycle 4'!D$10:D$999,MATCH($A1542,'Cycle 4'!$L$10:$L$999,0),1)),INDEX('Cycle 5'!D$10:D$999,MATCH($A1542,'Cycle 5'!$L$10:$L$999,0),1)),INDEX('Cycle 6'!D$10:D$999,MATCH($A1542,'Cycle 6'!$L$10:$L$999,0),1)),INDEX('Cycle 7'!D$10:D$999,MATCH($A1542,'Cycle 7'!$L$10:$L$999,0),1)),INDEX('Cycle 8'!D$10:D$999,MATCH($A1542,'Cycle 8'!$L$10:$L$999,0),1)),INDEX('Cycle 9'!D$10:D$999,MATCH($A1542,'Cycle 9'!$L$10:$L$999,0),1)),INDEX('Cycle 10'!D$10:D$999,MATCH($A1542,'Cycle 10'!$L$10:$L$999,0),1)),INDEX('Cycle 11'!D$10:D$999,MATCH($A1542,'Cycle 11'!$L$10:$L$999,0),1)),"")="","",IFERROR(IFERROR(IFERROR(IFERROR(IFERROR(IFERROR(IFERROR(IFERROR(IFERROR(IFERROR(IFERROR(IFERROR(INDEX(Summer!D$10:D$999,MATCH($A1542,Summer!$L$10:$L$999,0),1),INDEX('Cycle 1'!D$10:D$999,MATCH($A1542,'Cycle 1'!$L$10:$L$999,0),1)),INDEX('Cycle 2'!D$10:D$999,MATCH($A1542,'Cycle 2'!$L$10:$L$999,0),1)),INDEX('Cycle 3'!D$10:D$999,MATCH($A1542,'Cycle 3'!$L$10:$L$999,0),1)),INDEX('Cycle 4'!D$10:D$999,MATCH($A1542,'Cycle 4'!$L$10:$L$999,0),1)),INDEX('Cycle 5'!D$10:D$999,MATCH($A1542,'Cycle 5'!$L$10:$L$999,0),1)),INDEX('Cycle 6'!D$10:D$999,MATCH($A1542,'Cycle 6'!$L$10:$L$999,0),1)),INDEX('Cycle 7'!D$10:D$999,MATCH($A1542,'Cycle 7'!$L$10:$L$999,0),1)),INDEX('Cycle 8'!D$10:D$999,MATCH($A1542,'Cycle 8'!$L$10:$L$999,0),1)),INDEX('Cycle 9'!D$10:D$999,MATCH($A1542,'Cycle 9'!$L$10:$L$999,0),1)),INDEX('Cycle 10'!D$10:D$999,MATCH($A1542,'Cycle 10'!$L$10:$L$999,0),1)),INDEX('Cycle 11'!D$10:D$999,MATCH($A1542,'Cycle 11'!$L$10:$L$999,0),1)),""))</f>
        <v/>
      </c>
      <c r="F1542" t="str">
        <f>IF(IFERROR(IFERROR(IFERROR(IFERROR(IFERROR(IFERROR(IFERROR(IFERROR(IFERROR(IFERROR(IFERROR(IFERROR(INDEX(Summer!E$10:E$999,MATCH($A1542,Summer!$L$10:$L$999,0),1),INDEX('Cycle 1'!E$10:E$999,MATCH($A1542,'Cycle 1'!$L$10:$L$999,0),1)),INDEX('Cycle 2'!E$10:E$999,MATCH($A1542,'Cycle 2'!$L$10:$L$999,0),1)),INDEX('Cycle 3'!E$10:E$999,MATCH($A1542,'Cycle 3'!$L$10:$L$999,0),1)),INDEX('Cycle 4'!E$10:E$999,MATCH($A1542,'Cycle 4'!$L$10:$L$999,0),1)),INDEX('Cycle 5'!E$10:E$999,MATCH($A1542,'Cycle 5'!$L$10:$L$999,0),1)),INDEX('Cycle 6'!E$10:E$999,MATCH($A1542,'Cycle 6'!$L$10:$L$999,0),1)),INDEX('Cycle 7'!E$10:E$999,MATCH($A1542,'Cycle 7'!$L$10:$L$999,0),1)),INDEX('Cycle 8'!E$10:E$999,MATCH($A1542,'Cycle 8'!$L$10:$L$999,0),1)),INDEX('Cycle 9'!E$10:E$999,MATCH($A1542,'Cycle 9'!$L$10:$L$999,0),1)),INDEX('Cycle 10'!E$10:E$999,MATCH($A1542,'Cycle 10'!$L$10:$L$999,0),1)),INDEX('Cycle 11'!E$10:E$999,MATCH($A1542,'Cycle 11'!$L$10:$L$999,0),1)),"")="","",IFERROR(IFERROR(IFERROR(IFERROR(IFERROR(IFERROR(IFERROR(IFERROR(IFERROR(IFERROR(IFERROR(IFERROR(INDEX(Summer!E$10:E$999,MATCH($A1542,Summer!$L$10:$L$999,0),1),INDEX('Cycle 1'!E$10:E$999,MATCH($A1542,'Cycle 1'!$L$10:$L$999,0),1)),INDEX('Cycle 2'!E$10:E$999,MATCH($A1542,'Cycle 2'!$L$10:$L$999,0),1)),INDEX('Cycle 3'!E$10:E$999,MATCH($A1542,'Cycle 3'!$L$10:$L$999,0),1)),INDEX('Cycle 4'!E$10:E$999,MATCH($A1542,'Cycle 4'!$L$10:$L$999,0),1)),INDEX('Cycle 5'!E$10:E$999,MATCH($A1542,'Cycle 5'!$L$10:$L$999,0),1)),INDEX('Cycle 6'!E$10:E$999,MATCH($A1542,'Cycle 6'!$L$10:$L$999,0),1)),INDEX('Cycle 7'!E$10:E$999,MATCH($A1542,'Cycle 7'!$L$10:$L$999,0),1)),INDEX('Cycle 8'!E$10:E$999,MATCH($A1542,'Cycle 8'!$L$10:$L$999,0),1)),INDEX('Cycle 9'!E$10:E$999,MATCH($A1542,'Cycle 9'!$L$10:$L$999,0),1)),INDEX('Cycle 10'!E$10:E$999,MATCH($A1542,'Cycle 10'!$L$10:$L$999,0),1)),INDEX('Cycle 11'!E$10:E$999,MATCH($A1542,'Cycle 11'!$L$10:$L$999,0),1)),""))</f>
        <v/>
      </c>
      <c r="G1542" t="str">
        <f>IF(IFERROR(IFERROR(IFERROR(IFERROR(IFERROR(IFERROR(IFERROR(IFERROR(IFERROR(IFERROR(IFERROR(IFERROR(INDEX(Summer!F$10:F$999,MATCH($A1542,Summer!$L$10:$L$999,0),1),INDEX('Cycle 1'!F$10:F$999,MATCH($A1542,'Cycle 1'!$L$10:$L$999,0),1)),INDEX('Cycle 2'!F$10:F$999,MATCH($A1542,'Cycle 2'!$L$10:$L$999,0),1)),INDEX('Cycle 3'!F$10:F$999,MATCH($A1542,'Cycle 3'!$L$10:$L$999,0),1)),INDEX('Cycle 4'!F$10:F$999,MATCH($A1542,'Cycle 4'!$L$10:$L$999,0),1)),INDEX('Cycle 5'!F$10:F$999,MATCH($A1542,'Cycle 5'!$L$10:$L$999,0),1)),INDEX('Cycle 6'!F$10:F$999,MATCH($A1542,'Cycle 6'!$L$10:$L$999,0),1)),INDEX('Cycle 7'!F$10:F$999,MATCH($A1542,'Cycle 7'!$L$10:$L$999,0),1)),INDEX('Cycle 8'!F$10:F$999,MATCH($A1542,'Cycle 8'!$L$10:$L$999,0),1)),INDEX('Cycle 9'!F$10:F$999,MATCH($A1542,'Cycle 9'!$L$10:$L$999,0),1)),INDEX('Cycle 10'!F$10:F$999,MATCH($A1542,'Cycle 10'!$L$10:$L$999,0),1)),INDEX('Cycle 11'!F$10:F$999,MATCH($A1542,'Cycle 11'!$L$10:$L$999,0),1)),"")="","",IFERROR(IFERROR(IFERROR(IFERROR(IFERROR(IFERROR(IFERROR(IFERROR(IFERROR(IFERROR(IFERROR(IFERROR(INDEX(Summer!F$10:F$999,MATCH($A1542,Summer!$L$10:$L$999,0),1),INDEX('Cycle 1'!F$10:F$999,MATCH($A1542,'Cycle 1'!$L$10:$L$999,0),1)),INDEX('Cycle 2'!F$10:F$999,MATCH($A1542,'Cycle 2'!$L$10:$L$999,0),1)),INDEX('Cycle 3'!F$10:F$999,MATCH($A1542,'Cycle 3'!$L$10:$L$999,0),1)),INDEX('Cycle 4'!F$10:F$999,MATCH($A1542,'Cycle 4'!$L$10:$L$999,0),1)),INDEX('Cycle 5'!F$10:F$999,MATCH($A1542,'Cycle 5'!$L$10:$L$999,0),1)),INDEX('Cycle 6'!F$10:F$999,MATCH($A1542,'Cycle 6'!$L$10:$L$999,0),1)),INDEX('Cycle 7'!F$10:F$999,MATCH($A1542,'Cycle 7'!$L$10:$L$999,0),1)),INDEX('Cycle 8'!F$10:F$999,MATCH($A1542,'Cycle 8'!$L$10:$L$999,0),1)),INDEX('Cycle 9'!F$10:F$999,MATCH($A1542,'Cycle 9'!$L$10:$L$999,0),1)),INDEX('Cycle 10'!F$10:F$999,MATCH($A1542,'Cycle 10'!$L$10:$L$999,0),1)),INDEX('Cycle 11'!F$10:F$999,MATCH($A1542,'Cycle 11'!$L$10:$L$999,0),1)),""))</f>
        <v/>
      </c>
      <c r="H1542" t="str">
        <f>IF(IFERROR(IFERROR(IFERROR(IFERROR(IFERROR(IFERROR(IFERROR(IFERROR(IFERROR(IFERROR(IFERROR(IFERROR(INDEX(Summer!G$10:G$999,MATCH($A1542,Summer!$L$10:$L$999,0),1),INDEX('Cycle 1'!G$10:G$999,MATCH($A1542,'Cycle 1'!$L$10:$L$999,0),1)),INDEX('Cycle 2'!G$10:G$999,MATCH($A1542,'Cycle 2'!$L$10:$L$999,0),1)),INDEX('Cycle 3'!G$10:G$999,MATCH($A1542,'Cycle 3'!$L$10:$L$999,0),1)),INDEX('Cycle 4'!G$10:G$999,MATCH($A1542,'Cycle 4'!$L$10:$L$999,0),1)),INDEX('Cycle 5'!G$10:G$999,MATCH($A1542,'Cycle 5'!$L$10:$L$999,0),1)),INDEX('Cycle 6'!G$10:G$999,MATCH($A1542,'Cycle 6'!$L$10:$L$999,0),1)),INDEX('Cycle 7'!G$10:G$999,MATCH($A1542,'Cycle 7'!$L$10:$L$999,0),1)),INDEX('Cycle 8'!G$10:G$999,MATCH($A1542,'Cycle 8'!$L$10:$L$999,0),1)),INDEX('Cycle 9'!G$10:G$999,MATCH($A1542,'Cycle 9'!$L$10:$L$999,0),1)),INDEX('Cycle 10'!G$10:G$999,MATCH($A1542,'Cycle 10'!$L$10:$L$999,0),1)),INDEX('Cycle 11'!G$10:G$999,MATCH($A1542,'Cycle 11'!$L$10:$L$999,0),1)),"")="","",IFERROR(IFERROR(IFERROR(IFERROR(IFERROR(IFERROR(IFERROR(IFERROR(IFERROR(IFERROR(IFERROR(IFERROR(INDEX(Summer!G$10:G$999,MATCH($A1542,Summer!$L$10:$L$999,0),1),INDEX('Cycle 1'!G$10:G$999,MATCH($A1542,'Cycle 1'!$L$10:$L$999,0),1)),INDEX('Cycle 2'!G$10:G$999,MATCH($A1542,'Cycle 2'!$L$10:$L$999,0),1)),INDEX('Cycle 3'!G$10:G$999,MATCH($A1542,'Cycle 3'!$L$10:$L$999,0),1)),INDEX('Cycle 4'!G$10:G$999,MATCH($A1542,'Cycle 4'!$L$10:$L$999,0),1)),INDEX('Cycle 5'!G$10:G$999,MATCH($A1542,'Cycle 5'!$L$10:$L$999,0),1)),INDEX('Cycle 6'!G$10:G$999,MATCH($A1542,'Cycle 6'!$L$10:$L$999,0),1)),INDEX('Cycle 7'!G$10:G$999,MATCH($A1542,'Cycle 7'!$L$10:$L$999,0),1)),INDEX('Cycle 8'!G$10:G$999,MATCH($A1542,'Cycle 8'!$L$10:$L$999,0),1)),INDEX('Cycle 9'!G$10:G$999,MATCH($A1542,'Cycle 9'!$L$10:$L$999,0),1)),INDEX('Cycle 10'!G$10:G$999,MATCH($A1542,'Cycle 10'!$L$10:$L$999,0),1)),INDEX('Cycle 11'!G$10:G$999,MATCH($A1542,'Cycle 11'!$L$10:$L$999,0),1)),""))</f>
        <v/>
      </c>
      <c r="I1542">
        <f>IFERROR(IF(C1542="",MAX(I$1:I1541),IF(ROW(C$2)=ROW(C1542),1,IF(ISERROR(VLOOKUP(C1542,C$2:C1541,1,FALSE)),MAX(I$1:I1541)+1,MAX(I$1:I1541)))),"")</f>
        <v>0</v>
      </c>
      <c r="J1542" t="str">
        <f t="shared" si="150"/>
        <v/>
      </c>
      <c r="K1542" t="str">
        <f t="shared" si="153"/>
        <v/>
      </c>
      <c r="L1542" t="str">
        <f t="shared" si="153"/>
        <v/>
      </c>
      <c r="M1542" t="str">
        <f t="shared" si="153"/>
        <v/>
      </c>
      <c r="N1542" t="str">
        <f t="shared" si="153"/>
        <v/>
      </c>
      <c r="O1542" t="str">
        <f t="shared" si="153"/>
        <v/>
      </c>
      <c r="P1542" t="str">
        <f t="shared" si="153"/>
        <v/>
      </c>
      <c r="Q1542" t="str">
        <f t="shared" si="153"/>
        <v/>
      </c>
      <c r="R1542" t="str">
        <f t="shared" si="153"/>
        <v/>
      </c>
      <c r="S1542" t="str">
        <f t="shared" si="153"/>
        <v/>
      </c>
      <c r="T1542" t="str">
        <f t="shared" si="153"/>
        <v/>
      </c>
      <c r="U1542" t="str">
        <f t="shared" si="153"/>
        <v/>
      </c>
      <c r="V1542" t="str">
        <f t="shared" si="153"/>
        <v/>
      </c>
      <c r="W1542" t="str">
        <f t="shared" si="151"/>
        <v/>
      </c>
      <c r="X1542">
        <f>IF(OR(H1542="No",H1542=""),0,IF(COUNTIFS(H$2:H1542,"Yes",C$2:C1542,C1542)&gt;1,0,COUNTIFS(H$2:H1542,"Yes",C$2:C1542,C1542)))+IF(X1541=$X$1,0,X1541)</f>
        <v>0</v>
      </c>
    </row>
    <row r="1543" spans="1:24" x14ac:dyDescent="0.3">
      <c r="A1543">
        <f>ROWS($A$2:$A1543)</f>
        <v>1542</v>
      </c>
      <c r="B1543" t="str">
        <f>IF(ISERROR(VLOOKUP(A1543,Summer!L$11:L$500,1,FALSE)),IF(ISERROR(VLOOKUP(A1543,'Cycle 1'!L$11:L$500,1,FALSE)),IF(ISERROR(VLOOKUP(A1543,'Cycle 2'!L$11:L$500,1,FALSE)),IF(ISERROR(VLOOKUP(A1543,'Cycle 3'!L$11:L$500,1,FALSE)),IF(ISERROR(VLOOKUP(A1543,'Cycle 4'!L$11:L$500,1,FALSE)),IF(ISERROR(VLOOKUP(A1543,'Cycle 5'!L$11:L$500,1,FALSE)),IF(ISERROR(VLOOKUP(A1543,'Cycle 6'!L$11:L$500,1,FALSE)),IF(ISERROR(VLOOKUP(A1543,'Cycle 7'!L$11:L$500,1,FALSE)),IF(ISERROR(VLOOKUP(A1543,'Cycle 8'!L$11:L$500,1,FALSE)),IF(ISERROR(VLOOKUP(A1543,'Cycle 9'!L$11:L$500,1,FALSE)),IF(ISERROR(VLOOKUP(A1543,'Cycle 10'!L$11:L$500,1,FALSE)),IF(ISERROR(VLOOKUP(A1543,'Cycle 11'!L$11:L$500,1,FALSE)),"","Cycle 11"),"Cycle 10"),"Cycle 9"),"Cycle 8"),"Cycle 7"),"Cycle 6"),"Cycle 5"),"Cycle 4"),"Cycle 3"),"Cycle 2"),"Cycle 1"),"Summer")</f>
        <v/>
      </c>
      <c r="C1543" t="str">
        <f>IF(IFERROR(IFERROR(IFERROR(IFERROR(IFERROR(IFERROR(IFERROR(IFERROR(IFERROR(IFERROR(IFERROR(IFERROR(INDEX(Summer!B$10:B$999,MATCH($A1543,Summer!$L$10:$L$999,0),1),INDEX('Cycle 1'!B$10:B$999,MATCH($A1543,'Cycle 1'!$L$10:$L$999,0),1)),INDEX('Cycle 2'!B$10:B$999,MATCH($A1543,'Cycle 2'!$L$10:$L$999,0),1)),INDEX('Cycle 3'!B$10:B$999,MATCH($A1543,'Cycle 3'!$L$10:$L$999,0),1)),INDEX('Cycle 4'!B$10:B$999,MATCH($A1543,'Cycle 4'!$L$10:$L$999,0),1)),INDEX('Cycle 5'!B$10:B$999,MATCH($A1543,'Cycle 5'!$L$10:$L$999,0),1)),INDEX('Cycle 6'!B$10:B$999,MATCH($A1543,'Cycle 6'!$L$10:$L$999,0),1)),INDEX('Cycle 7'!B$10:B$999,MATCH($A1543,'Cycle 7'!$L$10:$L$999,0),1)),INDEX('Cycle 8'!B$10:B$999,MATCH($A1543,'Cycle 8'!$L$10:$L$999,0),1)),INDEX('Cycle 9'!B$10:B$999,MATCH($A1543,'Cycle 9'!$L$10:$L$999,0),1)),INDEX('Cycle 10'!B$10:B$999,MATCH($A1543,'Cycle 10'!$L$10:$L$999,0),1)),INDEX('Cycle 11'!B$10:B$999,MATCH($A1543,'Cycle 11'!$L$10:$L$999,0),1)),"")="","",IFERROR(IFERROR(IFERROR(IFERROR(IFERROR(IFERROR(IFERROR(IFERROR(IFERROR(IFERROR(IFERROR(IFERROR(INDEX(Summer!B$10:B$999,MATCH($A1543,Summer!$L$10:$L$999,0),1),INDEX('Cycle 1'!B$10:B$999,MATCH($A1543,'Cycle 1'!$L$10:$L$999,0),1)),INDEX('Cycle 2'!B$10:B$999,MATCH($A1543,'Cycle 2'!$L$10:$L$999,0),1)),INDEX('Cycle 3'!B$10:B$999,MATCH($A1543,'Cycle 3'!$L$10:$L$999,0),1)),INDEX('Cycle 4'!B$10:B$999,MATCH($A1543,'Cycle 4'!$L$10:$L$999,0),1)),INDEX('Cycle 5'!B$10:B$999,MATCH($A1543,'Cycle 5'!$L$10:$L$999,0),1)),INDEX('Cycle 6'!B$10:B$999,MATCH($A1543,'Cycle 6'!$L$10:$L$999,0),1)),INDEX('Cycle 7'!B$10:B$999,MATCH($A1543,'Cycle 7'!$L$10:$L$999,0),1)),INDEX('Cycle 8'!B$10:B$999,MATCH($A1543,'Cycle 8'!$L$10:$L$999,0),1)),INDEX('Cycle 9'!B$10:B$999,MATCH($A1543,'Cycle 9'!$L$10:$L$999,0),1)),INDEX('Cycle 10'!B$10:B$999,MATCH($A1543,'Cycle 10'!$L$10:$L$999,0),1)),INDEX('Cycle 11'!B$10:B$999,MATCH($A1543,'Cycle 11'!$L$10:$L$999,0),1)),""))</f>
        <v/>
      </c>
      <c r="D1543" t="str">
        <f>IF(IFERROR(IFERROR(IFERROR(IFERROR(IFERROR(IFERROR(IFERROR(IFERROR(IFERROR(IFERROR(IFERROR(IFERROR(INDEX(Summer!C$10:C$999,MATCH($A1543,Summer!$L$10:$L$999,0),1),INDEX('Cycle 1'!C$10:C$999,MATCH($A1543,'Cycle 1'!$L$10:$L$999,0),1)),INDEX('Cycle 2'!C$10:C$999,MATCH($A1543,'Cycle 2'!$L$10:$L$999,0),1)),INDEX('Cycle 3'!C$10:C$999,MATCH($A1543,'Cycle 3'!$L$10:$L$999,0),1)),INDEX('Cycle 4'!C$10:C$999,MATCH($A1543,'Cycle 4'!$L$10:$L$999,0),1)),INDEX('Cycle 5'!C$10:C$999,MATCH($A1543,'Cycle 5'!$L$10:$L$999,0),1)),INDEX('Cycle 6'!C$10:C$999,MATCH($A1543,'Cycle 6'!$L$10:$L$999,0),1)),INDEX('Cycle 7'!C$10:C$999,MATCH($A1543,'Cycle 7'!$L$10:$L$999,0),1)),INDEX('Cycle 8'!C$10:C$999,MATCH($A1543,'Cycle 8'!$L$10:$L$999,0),1)),INDEX('Cycle 9'!C$10:C$999,MATCH($A1543,'Cycle 9'!$L$10:$L$999,0),1)),INDEX('Cycle 10'!C$10:C$999,MATCH($A1543,'Cycle 10'!$L$10:$L$999,0),1)),INDEX('Cycle 11'!C$10:C$999,MATCH($A1543,'Cycle 11'!$L$10:$L$999,0),1)),"")="","",IFERROR(IFERROR(IFERROR(IFERROR(IFERROR(IFERROR(IFERROR(IFERROR(IFERROR(IFERROR(IFERROR(IFERROR(INDEX(Summer!C$10:C$999,MATCH($A1543,Summer!$L$10:$L$999,0),1),INDEX('Cycle 1'!C$10:C$999,MATCH($A1543,'Cycle 1'!$L$10:$L$999,0),1)),INDEX('Cycle 2'!C$10:C$999,MATCH($A1543,'Cycle 2'!$L$10:$L$999,0),1)),INDEX('Cycle 3'!C$10:C$999,MATCH($A1543,'Cycle 3'!$L$10:$L$999,0),1)),INDEX('Cycle 4'!C$10:C$999,MATCH($A1543,'Cycle 4'!$L$10:$L$999,0),1)),INDEX('Cycle 5'!C$10:C$999,MATCH($A1543,'Cycle 5'!$L$10:$L$999,0),1)),INDEX('Cycle 6'!C$10:C$999,MATCH($A1543,'Cycle 6'!$L$10:$L$999,0),1)),INDEX('Cycle 7'!C$10:C$999,MATCH($A1543,'Cycle 7'!$L$10:$L$999,0),1)),INDEX('Cycle 8'!C$10:C$999,MATCH($A1543,'Cycle 8'!$L$10:$L$999,0),1)),INDEX('Cycle 9'!C$10:C$999,MATCH($A1543,'Cycle 9'!$L$10:$L$999,0),1)),INDEX('Cycle 10'!C$10:C$999,MATCH($A1543,'Cycle 10'!$L$10:$L$999,0),1)),INDEX('Cycle 11'!C$10:C$999,MATCH($A1543,'Cycle 11'!$L$10:$L$999,0),1)),""))</f>
        <v/>
      </c>
      <c r="E1543" t="str">
        <f>IF(IFERROR(IFERROR(IFERROR(IFERROR(IFERROR(IFERROR(IFERROR(IFERROR(IFERROR(IFERROR(IFERROR(IFERROR(INDEX(Summer!D$10:D$999,MATCH($A1543,Summer!$L$10:$L$999,0),1),INDEX('Cycle 1'!D$10:D$999,MATCH($A1543,'Cycle 1'!$L$10:$L$999,0),1)),INDEX('Cycle 2'!D$10:D$999,MATCH($A1543,'Cycle 2'!$L$10:$L$999,0),1)),INDEX('Cycle 3'!D$10:D$999,MATCH($A1543,'Cycle 3'!$L$10:$L$999,0),1)),INDEX('Cycle 4'!D$10:D$999,MATCH($A1543,'Cycle 4'!$L$10:$L$999,0),1)),INDEX('Cycle 5'!D$10:D$999,MATCH($A1543,'Cycle 5'!$L$10:$L$999,0),1)),INDEX('Cycle 6'!D$10:D$999,MATCH($A1543,'Cycle 6'!$L$10:$L$999,0),1)),INDEX('Cycle 7'!D$10:D$999,MATCH($A1543,'Cycle 7'!$L$10:$L$999,0),1)),INDEX('Cycle 8'!D$10:D$999,MATCH($A1543,'Cycle 8'!$L$10:$L$999,0),1)),INDEX('Cycle 9'!D$10:D$999,MATCH($A1543,'Cycle 9'!$L$10:$L$999,0),1)),INDEX('Cycle 10'!D$10:D$999,MATCH($A1543,'Cycle 10'!$L$10:$L$999,0),1)),INDEX('Cycle 11'!D$10:D$999,MATCH($A1543,'Cycle 11'!$L$10:$L$999,0),1)),"")="","",IFERROR(IFERROR(IFERROR(IFERROR(IFERROR(IFERROR(IFERROR(IFERROR(IFERROR(IFERROR(IFERROR(IFERROR(INDEX(Summer!D$10:D$999,MATCH($A1543,Summer!$L$10:$L$999,0),1),INDEX('Cycle 1'!D$10:D$999,MATCH($A1543,'Cycle 1'!$L$10:$L$999,0),1)),INDEX('Cycle 2'!D$10:D$999,MATCH($A1543,'Cycle 2'!$L$10:$L$999,0),1)),INDEX('Cycle 3'!D$10:D$999,MATCH($A1543,'Cycle 3'!$L$10:$L$999,0),1)),INDEX('Cycle 4'!D$10:D$999,MATCH($A1543,'Cycle 4'!$L$10:$L$999,0),1)),INDEX('Cycle 5'!D$10:D$999,MATCH($A1543,'Cycle 5'!$L$10:$L$999,0),1)),INDEX('Cycle 6'!D$10:D$999,MATCH($A1543,'Cycle 6'!$L$10:$L$999,0),1)),INDEX('Cycle 7'!D$10:D$999,MATCH($A1543,'Cycle 7'!$L$10:$L$999,0),1)),INDEX('Cycle 8'!D$10:D$999,MATCH($A1543,'Cycle 8'!$L$10:$L$999,0),1)),INDEX('Cycle 9'!D$10:D$999,MATCH($A1543,'Cycle 9'!$L$10:$L$999,0),1)),INDEX('Cycle 10'!D$10:D$999,MATCH($A1543,'Cycle 10'!$L$10:$L$999,0),1)),INDEX('Cycle 11'!D$10:D$999,MATCH($A1543,'Cycle 11'!$L$10:$L$999,0),1)),""))</f>
        <v/>
      </c>
      <c r="F1543" t="str">
        <f>IF(IFERROR(IFERROR(IFERROR(IFERROR(IFERROR(IFERROR(IFERROR(IFERROR(IFERROR(IFERROR(IFERROR(IFERROR(INDEX(Summer!E$10:E$999,MATCH($A1543,Summer!$L$10:$L$999,0),1),INDEX('Cycle 1'!E$10:E$999,MATCH($A1543,'Cycle 1'!$L$10:$L$999,0),1)),INDEX('Cycle 2'!E$10:E$999,MATCH($A1543,'Cycle 2'!$L$10:$L$999,0),1)),INDEX('Cycle 3'!E$10:E$999,MATCH($A1543,'Cycle 3'!$L$10:$L$999,0),1)),INDEX('Cycle 4'!E$10:E$999,MATCH($A1543,'Cycle 4'!$L$10:$L$999,0),1)),INDEX('Cycle 5'!E$10:E$999,MATCH($A1543,'Cycle 5'!$L$10:$L$999,0),1)),INDEX('Cycle 6'!E$10:E$999,MATCH($A1543,'Cycle 6'!$L$10:$L$999,0),1)),INDEX('Cycle 7'!E$10:E$999,MATCH($A1543,'Cycle 7'!$L$10:$L$999,0),1)),INDEX('Cycle 8'!E$10:E$999,MATCH($A1543,'Cycle 8'!$L$10:$L$999,0),1)),INDEX('Cycle 9'!E$10:E$999,MATCH($A1543,'Cycle 9'!$L$10:$L$999,0),1)),INDEX('Cycle 10'!E$10:E$999,MATCH($A1543,'Cycle 10'!$L$10:$L$999,0),1)),INDEX('Cycle 11'!E$10:E$999,MATCH($A1543,'Cycle 11'!$L$10:$L$999,0),1)),"")="","",IFERROR(IFERROR(IFERROR(IFERROR(IFERROR(IFERROR(IFERROR(IFERROR(IFERROR(IFERROR(IFERROR(IFERROR(INDEX(Summer!E$10:E$999,MATCH($A1543,Summer!$L$10:$L$999,0),1),INDEX('Cycle 1'!E$10:E$999,MATCH($A1543,'Cycle 1'!$L$10:$L$999,0),1)),INDEX('Cycle 2'!E$10:E$999,MATCH($A1543,'Cycle 2'!$L$10:$L$999,0),1)),INDEX('Cycle 3'!E$10:E$999,MATCH($A1543,'Cycle 3'!$L$10:$L$999,0),1)),INDEX('Cycle 4'!E$10:E$999,MATCH($A1543,'Cycle 4'!$L$10:$L$999,0),1)),INDEX('Cycle 5'!E$10:E$999,MATCH($A1543,'Cycle 5'!$L$10:$L$999,0),1)),INDEX('Cycle 6'!E$10:E$999,MATCH($A1543,'Cycle 6'!$L$10:$L$999,0),1)),INDEX('Cycle 7'!E$10:E$999,MATCH($A1543,'Cycle 7'!$L$10:$L$999,0),1)),INDEX('Cycle 8'!E$10:E$999,MATCH($A1543,'Cycle 8'!$L$10:$L$999,0),1)),INDEX('Cycle 9'!E$10:E$999,MATCH($A1543,'Cycle 9'!$L$10:$L$999,0),1)),INDEX('Cycle 10'!E$10:E$999,MATCH($A1543,'Cycle 10'!$L$10:$L$999,0),1)),INDEX('Cycle 11'!E$10:E$999,MATCH($A1543,'Cycle 11'!$L$10:$L$999,0),1)),""))</f>
        <v/>
      </c>
      <c r="G1543" t="str">
        <f>IF(IFERROR(IFERROR(IFERROR(IFERROR(IFERROR(IFERROR(IFERROR(IFERROR(IFERROR(IFERROR(IFERROR(IFERROR(INDEX(Summer!F$10:F$999,MATCH($A1543,Summer!$L$10:$L$999,0),1),INDEX('Cycle 1'!F$10:F$999,MATCH($A1543,'Cycle 1'!$L$10:$L$999,0),1)),INDEX('Cycle 2'!F$10:F$999,MATCH($A1543,'Cycle 2'!$L$10:$L$999,0),1)),INDEX('Cycle 3'!F$10:F$999,MATCH($A1543,'Cycle 3'!$L$10:$L$999,0),1)),INDEX('Cycle 4'!F$10:F$999,MATCH($A1543,'Cycle 4'!$L$10:$L$999,0),1)),INDEX('Cycle 5'!F$10:F$999,MATCH($A1543,'Cycle 5'!$L$10:$L$999,0),1)),INDEX('Cycle 6'!F$10:F$999,MATCH($A1543,'Cycle 6'!$L$10:$L$999,0),1)),INDEX('Cycle 7'!F$10:F$999,MATCH($A1543,'Cycle 7'!$L$10:$L$999,0),1)),INDEX('Cycle 8'!F$10:F$999,MATCH($A1543,'Cycle 8'!$L$10:$L$999,0),1)),INDEX('Cycle 9'!F$10:F$999,MATCH($A1543,'Cycle 9'!$L$10:$L$999,0),1)),INDEX('Cycle 10'!F$10:F$999,MATCH($A1543,'Cycle 10'!$L$10:$L$999,0),1)),INDEX('Cycle 11'!F$10:F$999,MATCH($A1543,'Cycle 11'!$L$10:$L$999,0),1)),"")="","",IFERROR(IFERROR(IFERROR(IFERROR(IFERROR(IFERROR(IFERROR(IFERROR(IFERROR(IFERROR(IFERROR(IFERROR(INDEX(Summer!F$10:F$999,MATCH($A1543,Summer!$L$10:$L$999,0),1),INDEX('Cycle 1'!F$10:F$999,MATCH($A1543,'Cycle 1'!$L$10:$L$999,0),1)),INDEX('Cycle 2'!F$10:F$999,MATCH($A1543,'Cycle 2'!$L$10:$L$999,0),1)),INDEX('Cycle 3'!F$10:F$999,MATCH($A1543,'Cycle 3'!$L$10:$L$999,0),1)),INDEX('Cycle 4'!F$10:F$999,MATCH($A1543,'Cycle 4'!$L$10:$L$999,0),1)),INDEX('Cycle 5'!F$10:F$999,MATCH($A1543,'Cycle 5'!$L$10:$L$999,0),1)),INDEX('Cycle 6'!F$10:F$999,MATCH($A1543,'Cycle 6'!$L$10:$L$999,0),1)),INDEX('Cycle 7'!F$10:F$999,MATCH($A1543,'Cycle 7'!$L$10:$L$999,0),1)),INDEX('Cycle 8'!F$10:F$999,MATCH($A1543,'Cycle 8'!$L$10:$L$999,0),1)),INDEX('Cycle 9'!F$10:F$999,MATCH($A1543,'Cycle 9'!$L$10:$L$999,0),1)),INDEX('Cycle 10'!F$10:F$999,MATCH($A1543,'Cycle 10'!$L$10:$L$999,0),1)),INDEX('Cycle 11'!F$10:F$999,MATCH($A1543,'Cycle 11'!$L$10:$L$999,0),1)),""))</f>
        <v/>
      </c>
      <c r="H1543" t="str">
        <f>IF(IFERROR(IFERROR(IFERROR(IFERROR(IFERROR(IFERROR(IFERROR(IFERROR(IFERROR(IFERROR(IFERROR(IFERROR(INDEX(Summer!G$10:G$999,MATCH($A1543,Summer!$L$10:$L$999,0),1),INDEX('Cycle 1'!G$10:G$999,MATCH($A1543,'Cycle 1'!$L$10:$L$999,0),1)),INDEX('Cycle 2'!G$10:G$999,MATCH($A1543,'Cycle 2'!$L$10:$L$999,0),1)),INDEX('Cycle 3'!G$10:G$999,MATCH($A1543,'Cycle 3'!$L$10:$L$999,0),1)),INDEX('Cycle 4'!G$10:G$999,MATCH($A1543,'Cycle 4'!$L$10:$L$999,0),1)),INDEX('Cycle 5'!G$10:G$999,MATCH($A1543,'Cycle 5'!$L$10:$L$999,0),1)),INDEX('Cycle 6'!G$10:G$999,MATCH($A1543,'Cycle 6'!$L$10:$L$999,0),1)),INDEX('Cycle 7'!G$10:G$999,MATCH($A1543,'Cycle 7'!$L$10:$L$999,0),1)),INDEX('Cycle 8'!G$10:G$999,MATCH($A1543,'Cycle 8'!$L$10:$L$999,0),1)),INDEX('Cycle 9'!G$10:G$999,MATCH($A1543,'Cycle 9'!$L$10:$L$999,0),1)),INDEX('Cycle 10'!G$10:G$999,MATCH($A1543,'Cycle 10'!$L$10:$L$999,0),1)),INDEX('Cycle 11'!G$10:G$999,MATCH($A1543,'Cycle 11'!$L$10:$L$999,0),1)),"")="","",IFERROR(IFERROR(IFERROR(IFERROR(IFERROR(IFERROR(IFERROR(IFERROR(IFERROR(IFERROR(IFERROR(IFERROR(INDEX(Summer!G$10:G$999,MATCH($A1543,Summer!$L$10:$L$999,0),1),INDEX('Cycle 1'!G$10:G$999,MATCH($A1543,'Cycle 1'!$L$10:$L$999,0),1)),INDEX('Cycle 2'!G$10:G$999,MATCH($A1543,'Cycle 2'!$L$10:$L$999,0),1)),INDEX('Cycle 3'!G$10:G$999,MATCH($A1543,'Cycle 3'!$L$10:$L$999,0),1)),INDEX('Cycle 4'!G$10:G$999,MATCH($A1543,'Cycle 4'!$L$10:$L$999,0),1)),INDEX('Cycle 5'!G$10:G$999,MATCH($A1543,'Cycle 5'!$L$10:$L$999,0),1)),INDEX('Cycle 6'!G$10:G$999,MATCH($A1543,'Cycle 6'!$L$10:$L$999,0),1)),INDEX('Cycle 7'!G$10:G$999,MATCH($A1543,'Cycle 7'!$L$10:$L$999,0),1)),INDEX('Cycle 8'!G$10:G$999,MATCH($A1543,'Cycle 8'!$L$10:$L$999,0),1)),INDEX('Cycle 9'!G$10:G$999,MATCH($A1543,'Cycle 9'!$L$10:$L$999,0),1)),INDEX('Cycle 10'!G$10:G$999,MATCH($A1543,'Cycle 10'!$L$10:$L$999,0),1)),INDEX('Cycle 11'!G$10:G$999,MATCH($A1543,'Cycle 11'!$L$10:$L$999,0),1)),""))</f>
        <v/>
      </c>
      <c r="I1543">
        <f>IFERROR(IF(C1543="",MAX(I$1:I1542),IF(ROW(C$2)=ROW(C1543),1,IF(ISERROR(VLOOKUP(C1543,C$2:C1542,1,FALSE)),MAX(I$1:I1542)+1,MAX(I$1:I1542)))),"")</f>
        <v>0</v>
      </c>
      <c r="J1543" t="str">
        <f t="shared" si="150"/>
        <v/>
      </c>
      <c r="K1543" t="str">
        <f t="shared" si="154"/>
        <v/>
      </c>
      <c r="L1543" t="str">
        <f t="shared" si="154"/>
        <v/>
      </c>
      <c r="M1543" t="str">
        <f t="shared" si="154"/>
        <v/>
      </c>
      <c r="N1543" t="str">
        <f t="shared" si="154"/>
        <v/>
      </c>
      <c r="O1543" t="str">
        <f t="shared" si="154"/>
        <v/>
      </c>
      <c r="P1543" t="str">
        <f t="shared" si="154"/>
        <v/>
      </c>
      <c r="Q1543" t="str">
        <f t="shared" si="154"/>
        <v/>
      </c>
      <c r="R1543" t="str">
        <f t="shared" si="154"/>
        <v/>
      </c>
      <c r="S1543" t="str">
        <f t="shared" si="154"/>
        <v/>
      </c>
      <c r="T1543" t="str">
        <f t="shared" si="154"/>
        <v/>
      </c>
      <c r="U1543" t="str">
        <f t="shared" si="154"/>
        <v/>
      </c>
      <c r="V1543" t="str">
        <f t="shared" si="154"/>
        <v/>
      </c>
      <c r="W1543" t="str">
        <f t="shared" si="151"/>
        <v/>
      </c>
      <c r="X1543">
        <f>IF(OR(H1543="No",H1543=""),0,IF(COUNTIFS(H$2:H1543,"Yes",C$2:C1543,C1543)&gt;1,0,COUNTIFS(H$2:H1543,"Yes",C$2:C1543,C1543)))+IF(X1542=$X$1,0,X1542)</f>
        <v>0</v>
      </c>
    </row>
    <row r="1544" spans="1:24" x14ac:dyDescent="0.3">
      <c r="A1544">
        <f>ROWS($A$2:$A1544)</f>
        <v>1543</v>
      </c>
      <c r="B1544" t="str">
        <f>IF(ISERROR(VLOOKUP(A1544,Summer!L$11:L$500,1,FALSE)),IF(ISERROR(VLOOKUP(A1544,'Cycle 1'!L$11:L$500,1,FALSE)),IF(ISERROR(VLOOKUP(A1544,'Cycle 2'!L$11:L$500,1,FALSE)),IF(ISERROR(VLOOKUP(A1544,'Cycle 3'!L$11:L$500,1,FALSE)),IF(ISERROR(VLOOKUP(A1544,'Cycle 4'!L$11:L$500,1,FALSE)),IF(ISERROR(VLOOKUP(A1544,'Cycle 5'!L$11:L$500,1,FALSE)),IF(ISERROR(VLOOKUP(A1544,'Cycle 6'!L$11:L$500,1,FALSE)),IF(ISERROR(VLOOKUP(A1544,'Cycle 7'!L$11:L$500,1,FALSE)),IF(ISERROR(VLOOKUP(A1544,'Cycle 8'!L$11:L$500,1,FALSE)),IF(ISERROR(VLOOKUP(A1544,'Cycle 9'!L$11:L$500,1,FALSE)),IF(ISERROR(VLOOKUP(A1544,'Cycle 10'!L$11:L$500,1,FALSE)),IF(ISERROR(VLOOKUP(A1544,'Cycle 11'!L$11:L$500,1,FALSE)),"","Cycle 11"),"Cycle 10"),"Cycle 9"),"Cycle 8"),"Cycle 7"),"Cycle 6"),"Cycle 5"),"Cycle 4"),"Cycle 3"),"Cycle 2"),"Cycle 1"),"Summer")</f>
        <v/>
      </c>
      <c r="C1544" t="str">
        <f>IF(IFERROR(IFERROR(IFERROR(IFERROR(IFERROR(IFERROR(IFERROR(IFERROR(IFERROR(IFERROR(IFERROR(IFERROR(INDEX(Summer!B$10:B$999,MATCH($A1544,Summer!$L$10:$L$999,0),1),INDEX('Cycle 1'!B$10:B$999,MATCH($A1544,'Cycle 1'!$L$10:$L$999,0),1)),INDEX('Cycle 2'!B$10:B$999,MATCH($A1544,'Cycle 2'!$L$10:$L$999,0),1)),INDEX('Cycle 3'!B$10:B$999,MATCH($A1544,'Cycle 3'!$L$10:$L$999,0),1)),INDEX('Cycle 4'!B$10:B$999,MATCH($A1544,'Cycle 4'!$L$10:$L$999,0),1)),INDEX('Cycle 5'!B$10:B$999,MATCH($A1544,'Cycle 5'!$L$10:$L$999,0),1)),INDEX('Cycle 6'!B$10:B$999,MATCH($A1544,'Cycle 6'!$L$10:$L$999,0),1)),INDEX('Cycle 7'!B$10:B$999,MATCH($A1544,'Cycle 7'!$L$10:$L$999,0),1)),INDEX('Cycle 8'!B$10:B$999,MATCH($A1544,'Cycle 8'!$L$10:$L$999,0),1)),INDEX('Cycle 9'!B$10:B$999,MATCH($A1544,'Cycle 9'!$L$10:$L$999,0),1)),INDEX('Cycle 10'!B$10:B$999,MATCH($A1544,'Cycle 10'!$L$10:$L$999,0),1)),INDEX('Cycle 11'!B$10:B$999,MATCH($A1544,'Cycle 11'!$L$10:$L$999,0),1)),"")="","",IFERROR(IFERROR(IFERROR(IFERROR(IFERROR(IFERROR(IFERROR(IFERROR(IFERROR(IFERROR(IFERROR(IFERROR(INDEX(Summer!B$10:B$999,MATCH($A1544,Summer!$L$10:$L$999,0),1),INDEX('Cycle 1'!B$10:B$999,MATCH($A1544,'Cycle 1'!$L$10:$L$999,0),1)),INDEX('Cycle 2'!B$10:B$999,MATCH($A1544,'Cycle 2'!$L$10:$L$999,0),1)),INDEX('Cycle 3'!B$10:B$999,MATCH($A1544,'Cycle 3'!$L$10:$L$999,0),1)),INDEX('Cycle 4'!B$10:B$999,MATCH($A1544,'Cycle 4'!$L$10:$L$999,0),1)),INDEX('Cycle 5'!B$10:B$999,MATCH($A1544,'Cycle 5'!$L$10:$L$999,0),1)),INDEX('Cycle 6'!B$10:B$999,MATCH($A1544,'Cycle 6'!$L$10:$L$999,0),1)),INDEX('Cycle 7'!B$10:B$999,MATCH($A1544,'Cycle 7'!$L$10:$L$999,0),1)),INDEX('Cycle 8'!B$10:B$999,MATCH($A1544,'Cycle 8'!$L$10:$L$999,0),1)),INDEX('Cycle 9'!B$10:B$999,MATCH($A1544,'Cycle 9'!$L$10:$L$999,0),1)),INDEX('Cycle 10'!B$10:B$999,MATCH($A1544,'Cycle 10'!$L$10:$L$999,0),1)),INDEX('Cycle 11'!B$10:B$999,MATCH($A1544,'Cycle 11'!$L$10:$L$999,0),1)),""))</f>
        <v/>
      </c>
      <c r="D1544" t="str">
        <f>IF(IFERROR(IFERROR(IFERROR(IFERROR(IFERROR(IFERROR(IFERROR(IFERROR(IFERROR(IFERROR(IFERROR(IFERROR(INDEX(Summer!C$10:C$999,MATCH($A1544,Summer!$L$10:$L$999,0),1),INDEX('Cycle 1'!C$10:C$999,MATCH($A1544,'Cycle 1'!$L$10:$L$999,0),1)),INDEX('Cycle 2'!C$10:C$999,MATCH($A1544,'Cycle 2'!$L$10:$L$999,0),1)),INDEX('Cycle 3'!C$10:C$999,MATCH($A1544,'Cycle 3'!$L$10:$L$999,0),1)),INDEX('Cycle 4'!C$10:C$999,MATCH($A1544,'Cycle 4'!$L$10:$L$999,0),1)),INDEX('Cycle 5'!C$10:C$999,MATCH($A1544,'Cycle 5'!$L$10:$L$999,0),1)),INDEX('Cycle 6'!C$10:C$999,MATCH($A1544,'Cycle 6'!$L$10:$L$999,0),1)),INDEX('Cycle 7'!C$10:C$999,MATCH($A1544,'Cycle 7'!$L$10:$L$999,0),1)),INDEX('Cycle 8'!C$10:C$999,MATCH($A1544,'Cycle 8'!$L$10:$L$999,0),1)),INDEX('Cycle 9'!C$10:C$999,MATCH($A1544,'Cycle 9'!$L$10:$L$999,0),1)),INDEX('Cycle 10'!C$10:C$999,MATCH($A1544,'Cycle 10'!$L$10:$L$999,0),1)),INDEX('Cycle 11'!C$10:C$999,MATCH($A1544,'Cycle 11'!$L$10:$L$999,0),1)),"")="","",IFERROR(IFERROR(IFERROR(IFERROR(IFERROR(IFERROR(IFERROR(IFERROR(IFERROR(IFERROR(IFERROR(IFERROR(INDEX(Summer!C$10:C$999,MATCH($A1544,Summer!$L$10:$L$999,0),1),INDEX('Cycle 1'!C$10:C$999,MATCH($A1544,'Cycle 1'!$L$10:$L$999,0),1)),INDEX('Cycle 2'!C$10:C$999,MATCH($A1544,'Cycle 2'!$L$10:$L$999,0),1)),INDEX('Cycle 3'!C$10:C$999,MATCH($A1544,'Cycle 3'!$L$10:$L$999,0),1)),INDEX('Cycle 4'!C$10:C$999,MATCH($A1544,'Cycle 4'!$L$10:$L$999,0),1)),INDEX('Cycle 5'!C$10:C$999,MATCH($A1544,'Cycle 5'!$L$10:$L$999,0),1)),INDEX('Cycle 6'!C$10:C$999,MATCH($A1544,'Cycle 6'!$L$10:$L$999,0),1)),INDEX('Cycle 7'!C$10:C$999,MATCH($A1544,'Cycle 7'!$L$10:$L$999,0),1)),INDEX('Cycle 8'!C$10:C$999,MATCH($A1544,'Cycle 8'!$L$10:$L$999,0),1)),INDEX('Cycle 9'!C$10:C$999,MATCH($A1544,'Cycle 9'!$L$10:$L$999,0),1)),INDEX('Cycle 10'!C$10:C$999,MATCH($A1544,'Cycle 10'!$L$10:$L$999,0),1)),INDEX('Cycle 11'!C$10:C$999,MATCH($A1544,'Cycle 11'!$L$10:$L$999,0),1)),""))</f>
        <v/>
      </c>
      <c r="E1544" t="str">
        <f>IF(IFERROR(IFERROR(IFERROR(IFERROR(IFERROR(IFERROR(IFERROR(IFERROR(IFERROR(IFERROR(IFERROR(IFERROR(INDEX(Summer!D$10:D$999,MATCH($A1544,Summer!$L$10:$L$999,0),1),INDEX('Cycle 1'!D$10:D$999,MATCH($A1544,'Cycle 1'!$L$10:$L$999,0),1)),INDEX('Cycle 2'!D$10:D$999,MATCH($A1544,'Cycle 2'!$L$10:$L$999,0),1)),INDEX('Cycle 3'!D$10:D$999,MATCH($A1544,'Cycle 3'!$L$10:$L$999,0),1)),INDEX('Cycle 4'!D$10:D$999,MATCH($A1544,'Cycle 4'!$L$10:$L$999,0),1)),INDEX('Cycle 5'!D$10:D$999,MATCH($A1544,'Cycle 5'!$L$10:$L$999,0),1)),INDEX('Cycle 6'!D$10:D$999,MATCH($A1544,'Cycle 6'!$L$10:$L$999,0),1)),INDEX('Cycle 7'!D$10:D$999,MATCH($A1544,'Cycle 7'!$L$10:$L$999,0),1)),INDEX('Cycle 8'!D$10:D$999,MATCH($A1544,'Cycle 8'!$L$10:$L$999,0),1)),INDEX('Cycle 9'!D$10:D$999,MATCH($A1544,'Cycle 9'!$L$10:$L$999,0),1)),INDEX('Cycle 10'!D$10:D$999,MATCH($A1544,'Cycle 10'!$L$10:$L$999,0),1)),INDEX('Cycle 11'!D$10:D$999,MATCH($A1544,'Cycle 11'!$L$10:$L$999,0),1)),"")="","",IFERROR(IFERROR(IFERROR(IFERROR(IFERROR(IFERROR(IFERROR(IFERROR(IFERROR(IFERROR(IFERROR(IFERROR(INDEX(Summer!D$10:D$999,MATCH($A1544,Summer!$L$10:$L$999,0),1),INDEX('Cycle 1'!D$10:D$999,MATCH($A1544,'Cycle 1'!$L$10:$L$999,0),1)),INDEX('Cycle 2'!D$10:D$999,MATCH($A1544,'Cycle 2'!$L$10:$L$999,0),1)),INDEX('Cycle 3'!D$10:D$999,MATCH($A1544,'Cycle 3'!$L$10:$L$999,0),1)),INDEX('Cycle 4'!D$10:D$999,MATCH($A1544,'Cycle 4'!$L$10:$L$999,0),1)),INDEX('Cycle 5'!D$10:D$999,MATCH($A1544,'Cycle 5'!$L$10:$L$999,0),1)),INDEX('Cycle 6'!D$10:D$999,MATCH($A1544,'Cycle 6'!$L$10:$L$999,0),1)),INDEX('Cycle 7'!D$10:D$999,MATCH($A1544,'Cycle 7'!$L$10:$L$999,0),1)),INDEX('Cycle 8'!D$10:D$999,MATCH($A1544,'Cycle 8'!$L$10:$L$999,0),1)),INDEX('Cycle 9'!D$10:D$999,MATCH($A1544,'Cycle 9'!$L$10:$L$999,0),1)),INDEX('Cycle 10'!D$10:D$999,MATCH($A1544,'Cycle 10'!$L$10:$L$999,0),1)),INDEX('Cycle 11'!D$10:D$999,MATCH($A1544,'Cycle 11'!$L$10:$L$999,0),1)),""))</f>
        <v/>
      </c>
      <c r="F1544" t="str">
        <f>IF(IFERROR(IFERROR(IFERROR(IFERROR(IFERROR(IFERROR(IFERROR(IFERROR(IFERROR(IFERROR(IFERROR(IFERROR(INDEX(Summer!E$10:E$999,MATCH($A1544,Summer!$L$10:$L$999,0),1),INDEX('Cycle 1'!E$10:E$999,MATCH($A1544,'Cycle 1'!$L$10:$L$999,0),1)),INDEX('Cycle 2'!E$10:E$999,MATCH($A1544,'Cycle 2'!$L$10:$L$999,0),1)),INDEX('Cycle 3'!E$10:E$999,MATCH($A1544,'Cycle 3'!$L$10:$L$999,0),1)),INDEX('Cycle 4'!E$10:E$999,MATCH($A1544,'Cycle 4'!$L$10:$L$999,0),1)),INDEX('Cycle 5'!E$10:E$999,MATCH($A1544,'Cycle 5'!$L$10:$L$999,0),1)),INDEX('Cycle 6'!E$10:E$999,MATCH($A1544,'Cycle 6'!$L$10:$L$999,0),1)),INDEX('Cycle 7'!E$10:E$999,MATCH($A1544,'Cycle 7'!$L$10:$L$999,0),1)),INDEX('Cycle 8'!E$10:E$999,MATCH($A1544,'Cycle 8'!$L$10:$L$999,0),1)),INDEX('Cycle 9'!E$10:E$999,MATCH($A1544,'Cycle 9'!$L$10:$L$999,0),1)),INDEX('Cycle 10'!E$10:E$999,MATCH($A1544,'Cycle 10'!$L$10:$L$999,0),1)),INDEX('Cycle 11'!E$10:E$999,MATCH($A1544,'Cycle 11'!$L$10:$L$999,0),1)),"")="","",IFERROR(IFERROR(IFERROR(IFERROR(IFERROR(IFERROR(IFERROR(IFERROR(IFERROR(IFERROR(IFERROR(IFERROR(INDEX(Summer!E$10:E$999,MATCH($A1544,Summer!$L$10:$L$999,0),1),INDEX('Cycle 1'!E$10:E$999,MATCH($A1544,'Cycle 1'!$L$10:$L$999,0),1)),INDEX('Cycle 2'!E$10:E$999,MATCH($A1544,'Cycle 2'!$L$10:$L$999,0),1)),INDEX('Cycle 3'!E$10:E$999,MATCH($A1544,'Cycle 3'!$L$10:$L$999,0),1)),INDEX('Cycle 4'!E$10:E$999,MATCH($A1544,'Cycle 4'!$L$10:$L$999,0),1)),INDEX('Cycle 5'!E$10:E$999,MATCH($A1544,'Cycle 5'!$L$10:$L$999,0),1)),INDEX('Cycle 6'!E$10:E$999,MATCH($A1544,'Cycle 6'!$L$10:$L$999,0),1)),INDEX('Cycle 7'!E$10:E$999,MATCH($A1544,'Cycle 7'!$L$10:$L$999,0),1)),INDEX('Cycle 8'!E$10:E$999,MATCH($A1544,'Cycle 8'!$L$10:$L$999,0),1)),INDEX('Cycle 9'!E$10:E$999,MATCH($A1544,'Cycle 9'!$L$10:$L$999,0),1)),INDEX('Cycle 10'!E$10:E$999,MATCH($A1544,'Cycle 10'!$L$10:$L$999,0),1)),INDEX('Cycle 11'!E$10:E$999,MATCH($A1544,'Cycle 11'!$L$10:$L$999,0),1)),""))</f>
        <v/>
      </c>
      <c r="G1544" t="str">
        <f>IF(IFERROR(IFERROR(IFERROR(IFERROR(IFERROR(IFERROR(IFERROR(IFERROR(IFERROR(IFERROR(IFERROR(IFERROR(INDEX(Summer!F$10:F$999,MATCH($A1544,Summer!$L$10:$L$999,0),1),INDEX('Cycle 1'!F$10:F$999,MATCH($A1544,'Cycle 1'!$L$10:$L$999,0),1)),INDEX('Cycle 2'!F$10:F$999,MATCH($A1544,'Cycle 2'!$L$10:$L$999,0),1)),INDEX('Cycle 3'!F$10:F$999,MATCH($A1544,'Cycle 3'!$L$10:$L$999,0),1)),INDEX('Cycle 4'!F$10:F$999,MATCH($A1544,'Cycle 4'!$L$10:$L$999,0),1)),INDEX('Cycle 5'!F$10:F$999,MATCH($A1544,'Cycle 5'!$L$10:$L$999,0),1)),INDEX('Cycle 6'!F$10:F$999,MATCH($A1544,'Cycle 6'!$L$10:$L$999,0),1)),INDEX('Cycle 7'!F$10:F$999,MATCH($A1544,'Cycle 7'!$L$10:$L$999,0),1)),INDEX('Cycle 8'!F$10:F$999,MATCH($A1544,'Cycle 8'!$L$10:$L$999,0),1)),INDEX('Cycle 9'!F$10:F$999,MATCH($A1544,'Cycle 9'!$L$10:$L$999,0),1)),INDEX('Cycle 10'!F$10:F$999,MATCH($A1544,'Cycle 10'!$L$10:$L$999,0),1)),INDEX('Cycle 11'!F$10:F$999,MATCH($A1544,'Cycle 11'!$L$10:$L$999,0),1)),"")="","",IFERROR(IFERROR(IFERROR(IFERROR(IFERROR(IFERROR(IFERROR(IFERROR(IFERROR(IFERROR(IFERROR(IFERROR(INDEX(Summer!F$10:F$999,MATCH($A1544,Summer!$L$10:$L$999,0),1),INDEX('Cycle 1'!F$10:F$999,MATCH($A1544,'Cycle 1'!$L$10:$L$999,0),1)),INDEX('Cycle 2'!F$10:F$999,MATCH($A1544,'Cycle 2'!$L$10:$L$999,0),1)),INDEX('Cycle 3'!F$10:F$999,MATCH($A1544,'Cycle 3'!$L$10:$L$999,0),1)),INDEX('Cycle 4'!F$10:F$999,MATCH($A1544,'Cycle 4'!$L$10:$L$999,0),1)),INDEX('Cycle 5'!F$10:F$999,MATCH($A1544,'Cycle 5'!$L$10:$L$999,0),1)),INDEX('Cycle 6'!F$10:F$999,MATCH($A1544,'Cycle 6'!$L$10:$L$999,0),1)),INDEX('Cycle 7'!F$10:F$999,MATCH($A1544,'Cycle 7'!$L$10:$L$999,0),1)),INDEX('Cycle 8'!F$10:F$999,MATCH($A1544,'Cycle 8'!$L$10:$L$999,0),1)),INDEX('Cycle 9'!F$10:F$999,MATCH($A1544,'Cycle 9'!$L$10:$L$999,0),1)),INDEX('Cycle 10'!F$10:F$999,MATCH($A1544,'Cycle 10'!$L$10:$L$999,0),1)),INDEX('Cycle 11'!F$10:F$999,MATCH($A1544,'Cycle 11'!$L$10:$L$999,0),1)),""))</f>
        <v/>
      </c>
      <c r="H1544" t="str">
        <f>IF(IFERROR(IFERROR(IFERROR(IFERROR(IFERROR(IFERROR(IFERROR(IFERROR(IFERROR(IFERROR(IFERROR(IFERROR(INDEX(Summer!G$10:G$999,MATCH($A1544,Summer!$L$10:$L$999,0),1),INDEX('Cycle 1'!G$10:G$999,MATCH($A1544,'Cycle 1'!$L$10:$L$999,0),1)),INDEX('Cycle 2'!G$10:G$999,MATCH($A1544,'Cycle 2'!$L$10:$L$999,0),1)),INDEX('Cycle 3'!G$10:G$999,MATCH($A1544,'Cycle 3'!$L$10:$L$999,0),1)),INDEX('Cycle 4'!G$10:G$999,MATCH($A1544,'Cycle 4'!$L$10:$L$999,0),1)),INDEX('Cycle 5'!G$10:G$999,MATCH($A1544,'Cycle 5'!$L$10:$L$999,0),1)),INDEX('Cycle 6'!G$10:G$999,MATCH($A1544,'Cycle 6'!$L$10:$L$999,0),1)),INDEX('Cycle 7'!G$10:G$999,MATCH($A1544,'Cycle 7'!$L$10:$L$999,0),1)),INDEX('Cycle 8'!G$10:G$999,MATCH($A1544,'Cycle 8'!$L$10:$L$999,0),1)),INDEX('Cycle 9'!G$10:G$999,MATCH($A1544,'Cycle 9'!$L$10:$L$999,0),1)),INDEX('Cycle 10'!G$10:G$999,MATCH($A1544,'Cycle 10'!$L$10:$L$999,0),1)),INDEX('Cycle 11'!G$10:G$999,MATCH($A1544,'Cycle 11'!$L$10:$L$999,0),1)),"")="","",IFERROR(IFERROR(IFERROR(IFERROR(IFERROR(IFERROR(IFERROR(IFERROR(IFERROR(IFERROR(IFERROR(IFERROR(INDEX(Summer!G$10:G$999,MATCH($A1544,Summer!$L$10:$L$999,0),1),INDEX('Cycle 1'!G$10:G$999,MATCH($A1544,'Cycle 1'!$L$10:$L$999,0),1)),INDEX('Cycle 2'!G$10:G$999,MATCH($A1544,'Cycle 2'!$L$10:$L$999,0),1)),INDEX('Cycle 3'!G$10:G$999,MATCH($A1544,'Cycle 3'!$L$10:$L$999,0),1)),INDEX('Cycle 4'!G$10:G$999,MATCH($A1544,'Cycle 4'!$L$10:$L$999,0),1)),INDEX('Cycle 5'!G$10:G$999,MATCH($A1544,'Cycle 5'!$L$10:$L$999,0),1)),INDEX('Cycle 6'!G$10:G$999,MATCH($A1544,'Cycle 6'!$L$10:$L$999,0),1)),INDEX('Cycle 7'!G$10:G$999,MATCH($A1544,'Cycle 7'!$L$10:$L$999,0),1)),INDEX('Cycle 8'!G$10:G$999,MATCH($A1544,'Cycle 8'!$L$10:$L$999,0),1)),INDEX('Cycle 9'!G$10:G$999,MATCH($A1544,'Cycle 9'!$L$10:$L$999,0),1)),INDEX('Cycle 10'!G$10:G$999,MATCH($A1544,'Cycle 10'!$L$10:$L$999,0),1)),INDEX('Cycle 11'!G$10:G$999,MATCH($A1544,'Cycle 11'!$L$10:$L$999,0),1)),""))</f>
        <v/>
      </c>
      <c r="I1544">
        <f>IFERROR(IF(C1544="",MAX(I$1:I1543),IF(ROW(C$2)=ROW(C1544),1,IF(ISERROR(VLOOKUP(C1544,C$2:C1543,1,FALSE)),MAX(I$1:I1543)+1,MAX(I$1:I1543)))),"")</f>
        <v>0</v>
      </c>
      <c r="J1544" t="str">
        <f t="shared" si="150"/>
        <v/>
      </c>
      <c r="K1544" t="str">
        <f t="shared" si="154"/>
        <v/>
      </c>
      <c r="L1544" t="str">
        <f t="shared" si="154"/>
        <v/>
      </c>
      <c r="M1544" t="str">
        <f t="shared" si="154"/>
        <v/>
      </c>
      <c r="N1544" t="str">
        <f t="shared" si="154"/>
        <v/>
      </c>
      <c r="O1544" t="str">
        <f t="shared" si="154"/>
        <v/>
      </c>
      <c r="P1544" t="str">
        <f t="shared" si="154"/>
        <v/>
      </c>
      <c r="Q1544" t="str">
        <f t="shared" si="154"/>
        <v/>
      </c>
      <c r="R1544" t="str">
        <f t="shared" si="154"/>
        <v/>
      </c>
      <c r="S1544" t="str">
        <f t="shared" si="154"/>
        <v/>
      </c>
      <c r="T1544" t="str">
        <f t="shared" si="154"/>
        <v/>
      </c>
      <c r="U1544" t="str">
        <f t="shared" si="154"/>
        <v/>
      </c>
      <c r="V1544" t="str">
        <f t="shared" si="154"/>
        <v/>
      </c>
      <c r="W1544" t="str">
        <f t="shared" si="151"/>
        <v/>
      </c>
      <c r="X1544">
        <f>IF(OR(H1544="No",H1544=""),0,IF(COUNTIFS(H$2:H1544,"Yes",C$2:C1544,C1544)&gt;1,0,COUNTIFS(H$2:H1544,"Yes",C$2:C1544,C1544)))+IF(X1543=$X$1,0,X1543)</f>
        <v>0</v>
      </c>
    </row>
    <row r="1545" spans="1:24" x14ac:dyDescent="0.3">
      <c r="A1545">
        <f>ROWS($A$2:$A1545)</f>
        <v>1544</v>
      </c>
      <c r="B1545" t="str">
        <f>IF(ISERROR(VLOOKUP(A1545,Summer!L$11:L$500,1,FALSE)),IF(ISERROR(VLOOKUP(A1545,'Cycle 1'!L$11:L$500,1,FALSE)),IF(ISERROR(VLOOKUP(A1545,'Cycle 2'!L$11:L$500,1,FALSE)),IF(ISERROR(VLOOKUP(A1545,'Cycle 3'!L$11:L$500,1,FALSE)),IF(ISERROR(VLOOKUP(A1545,'Cycle 4'!L$11:L$500,1,FALSE)),IF(ISERROR(VLOOKUP(A1545,'Cycle 5'!L$11:L$500,1,FALSE)),IF(ISERROR(VLOOKUP(A1545,'Cycle 6'!L$11:L$500,1,FALSE)),IF(ISERROR(VLOOKUP(A1545,'Cycle 7'!L$11:L$500,1,FALSE)),IF(ISERROR(VLOOKUP(A1545,'Cycle 8'!L$11:L$500,1,FALSE)),IF(ISERROR(VLOOKUP(A1545,'Cycle 9'!L$11:L$500,1,FALSE)),IF(ISERROR(VLOOKUP(A1545,'Cycle 10'!L$11:L$500,1,FALSE)),IF(ISERROR(VLOOKUP(A1545,'Cycle 11'!L$11:L$500,1,FALSE)),"","Cycle 11"),"Cycle 10"),"Cycle 9"),"Cycle 8"),"Cycle 7"),"Cycle 6"),"Cycle 5"),"Cycle 4"),"Cycle 3"),"Cycle 2"),"Cycle 1"),"Summer")</f>
        <v/>
      </c>
      <c r="C1545" t="str">
        <f>IF(IFERROR(IFERROR(IFERROR(IFERROR(IFERROR(IFERROR(IFERROR(IFERROR(IFERROR(IFERROR(IFERROR(IFERROR(INDEX(Summer!B$10:B$999,MATCH($A1545,Summer!$L$10:$L$999,0),1),INDEX('Cycle 1'!B$10:B$999,MATCH($A1545,'Cycle 1'!$L$10:$L$999,0),1)),INDEX('Cycle 2'!B$10:B$999,MATCH($A1545,'Cycle 2'!$L$10:$L$999,0),1)),INDEX('Cycle 3'!B$10:B$999,MATCH($A1545,'Cycle 3'!$L$10:$L$999,0),1)),INDEX('Cycle 4'!B$10:B$999,MATCH($A1545,'Cycle 4'!$L$10:$L$999,0),1)),INDEX('Cycle 5'!B$10:B$999,MATCH($A1545,'Cycle 5'!$L$10:$L$999,0),1)),INDEX('Cycle 6'!B$10:B$999,MATCH($A1545,'Cycle 6'!$L$10:$L$999,0),1)),INDEX('Cycle 7'!B$10:B$999,MATCH($A1545,'Cycle 7'!$L$10:$L$999,0),1)),INDEX('Cycle 8'!B$10:B$999,MATCH($A1545,'Cycle 8'!$L$10:$L$999,0),1)),INDEX('Cycle 9'!B$10:B$999,MATCH($A1545,'Cycle 9'!$L$10:$L$999,0),1)),INDEX('Cycle 10'!B$10:B$999,MATCH($A1545,'Cycle 10'!$L$10:$L$999,0),1)),INDEX('Cycle 11'!B$10:B$999,MATCH($A1545,'Cycle 11'!$L$10:$L$999,0),1)),"")="","",IFERROR(IFERROR(IFERROR(IFERROR(IFERROR(IFERROR(IFERROR(IFERROR(IFERROR(IFERROR(IFERROR(IFERROR(INDEX(Summer!B$10:B$999,MATCH($A1545,Summer!$L$10:$L$999,0),1),INDEX('Cycle 1'!B$10:B$999,MATCH($A1545,'Cycle 1'!$L$10:$L$999,0),1)),INDEX('Cycle 2'!B$10:B$999,MATCH($A1545,'Cycle 2'!$L$10:$L$999,0),1)),INDEX('Cycle 3'!B$10:B$999,MATCH($A1545,'Cycle 3'!$L$10:$L$999,0),1)),INDEX('Cycle 4'!B$10:B$999,MATCH($A1545,'Cycle 4'!$L$10:$L$999,0),1)),INDEX('Cycle 5'!B$10:B$999,MATCH($A1545,'Cycle 5'!$L$10:$L$999,0),1)),INDEX('Cycle 6'!B$10:B$999,MATCH($A1545,'Cycle 6'!$L$10:$L$999,0),1)),INDEX('Cycle 7'!B$10:B$999,MATCH($A1545,'Cycle 7'!$L$10:$L$999,0),1)),INDEX('Cycle 8'!B$10:B$999,MATCH($A1545,'Cycle 8'!$L$10:$L$999,0),1)),INDEX('Cycle 9'!B$10:B$999,MATCH($A1545,'Cycle 9'!$L$10:$L$999,0),1)),INDEX('Cycle 10'!B$10:B$999,MATCH($A1545,'Cycle 10'!$L$10:$L$999,0),1)),INDEX('Cycle 11'!B$10:B$999,MATCH($A1545,'Cycle 11'!$L$10:$L$999,0),1)),""))</f>
        <v/>
      </c>
      <c r="D1545" t="str">
        <f>IF(IFERROR(IFERROR(IFERROR(IFERROR(IFERROR(IFERROR(IFERROR(IFERROR(IFERROR(IFERROR(IFERROR(IFERROR(INDEX(Summer!C$10:C$999,MATCH($A1545,Summer!$L$10:$L$999,0),1),INDEX('Cycle 1'!C$10:C$999,MATCH($A1545,'Cycle 1'!$L$10:$L$999,0),1)),INDEX('Cycle 2'!C$10:C$999,MATCH($A1545,'Cycle 2'!$L$10:$L$999,0),1)),INDEX('Cycle 3'!C$10:C$999,MATCH($A1545,'Cycle 3'!$L$10:$L$999,0),1)),INDEX('Cycle 4'!C$10:C$999,MATCH($A1545,'Cycle 4'!$L$10:$L$999,0),1)),INDEX('Cycle 5'!C$10:C$999,MATCH($A1545,'Cycle 5'!$L$10:$L$999,0),1)),INDEX('Cycle 6'!C$10:C$999,MATCH($A1545,'Cycle 6'!$L$10:$L$999,0),1)),INDEX('Cycle 7'!C$10:C$999,MATCH($A1545,'Cycle 7'!$L$10:$L$999,0),1)),INDEX('Cycle 8'!C$10:C$999,MATCH($A1545,'Cycle 8'!$L$10:$L$999,0),1)),INDEX('Cycle 9'!C$10:C$999,MATCH($A1545,'Cycle 9'!$L$10:$L$999,0),1)),INDEX('Cycle 10'!C$10:C$999,MATCH($A1545,'Cycle 10'!$L$10:$L$999,0),1)),INDEX('Cycle 11'!C$10:C$999,MATCH($A1545,'Cycle 11'!$L$10:$L$999,0),1)),"")="","",IFERROR(IFERROR(IFERROR(IFERROR(IFERROR(IFERROR(IFERROR(IFERROR(IFERROR(IFERROR(IFERROR(IFERROR(INDEX(Summer!C$10:C$999,MATCH($A1545,Summer!$L$10:$L$999,0),1),INDEX('Cycle 1'!C$10:C$999,MATCH($A1545,'Cycle 1'!$L$10:$L$999,0),1)),INDEX('Cycle 2'!C$10:C$999,MATCH($A1545,'Cycle 2'!$L$10:$L$999,0),1)),INDEX('Cycle 3'!C$10:C$999,MATCH($A1545,'Cycle 3'!$L$10:$L$999,0),1)),INDEX('Cycle 4'!C$10:C$999,MATCH($A1545,'Cycle 4'!$L$10:$L$999,0),1)),INDEX('Cycle 5'!C$10:C$999,MATCH($A1545,'Cycle 5'!$L$10:$L$999,0),1)),INDEX('Cycle 6'!C$10:C$999,MATCH($A1545,'Cycle 6'!$L$10:$L$999,0),1)),INDEX('Cycle 7'!C$10:C$999,MATCH($A1545,'Cycle 7'!$L$10:$L$999,0),1)),INDEX('Cycle 8'!C$10:C$999,MATCH($A1545,'Cycle 8'!$L$10:$L$999,0),1)),INDEX('Cycle 9'!C$10:C$999,MATCH($A1545,'Cycle 9'!$L$10:$L$999,0),1)),INDEX('Cycle 10'!C$10:C$999,MATCH($A1545,'Cycle 10'!$L$10:$L$999,0),1)),INDEX('Cycle 11'!C$10:C$999,MATCH($A1545,'Cycle 11'!$L$10:$L$999,0),1)),""))</f>
        <v/>
      </c>
      <c r="E1545" t="str">
        <f>IF(IFERROR(IFERROR(IFERROR(IFERROR(IFERROR(IFERROR(IFERROR(IFERROR(IFERROR(IFERROR(IFERROR(IFERROR(INDEX(Summer!D$10:D$999,MATCH($A1545,Summer!$L$10:$L$999,0),1),INDEX('Cycle 1'!D$10:D$999,MATCH($A1545,'Cycle 1'!$L$10:$L$999,0),1)),INDEX('Cycle 2'!D$10:D$999,MATCH($A1545,'Cycle 2'!$L$10:$L$999,0),1)),INDEX('Cycle 3'!D$10:D$999,MATCH($A1545,'Cycle 3'!$L$10:$L$999,0),1)),INDEX('Cycle 4'!D$10:D$999,MATCH($A1545,'Cycle 4'!$L$10:$L$999,0),1)),INDEX('Cycle 5'!D$10:D$999,MATCH($A1545,'Cycle 5'!$L$10:$L$999,0),1)),INDEX('Cycle 6'!D$10:D$999,MATCH($A1545,'Cycle 6'!$L$10:$L$999,0),1)),INDEX('Cycle 7'!D$10:D$999,MATCH($A1545,'Cycle 7'!$L$10:$L$999,0),1)),INDEX('Cycle 8'!D$10:D$999,MATCH($A1545,'Cycle 8'!$L$10:$L$999,0),1)),INDEX('Cycle 9'!D$10:D$999,MATCH($A1545,'Cycle 9'!$L$10:$L$999,0),1)),INDEX('Cycle 10'!D$10:D$999,MATCH($A1545,'Cycle 10'!$L$10:$L$999,0),1)),INDEX('Cycle 11'!D$10:D$999,MATCH($A1545,'Cycle 11'!$L$10:$L$999,0),1)),"")="","",IFERROR(IFERROR(IFERROR(IFERROR(IFERROR(IFERROR(IFERROR(IFERROR(IFERROR(IFERROR(IFERROR(IFERROR(INDEX(Summer!D$10:D$999,MATCH($A1545,Summer!$L$10:$L$999,0),1),INDEX('Cycle 1'!D$10:D$999,MATCH($A1545,'Cycle 1'!$L$10:$L$999,0),1)),INDEX('Cycle 2'!D$10:D$999,MATCH($A1545,'Cycle 2'!$L$10:$L$999,0),1)),INDEX('Cycle 3'!D$10:D$999,MATCH($A1545,'Cycle 3'!$L$10:$L$999,0),1)),INDEX('Cycle 4'!D$10:D$999,MATCH($A1545,'Cycle 4'!$L$10:$L$999,0),1)),INDEX('Cycle 5'!D$10:D$999,MATCH($A1545,'Cycle 5'!$L$10:$L$999,0),1)),INDEX('Cycle 6'!D$10:D$999,MATCH($A1545,'Cycle 6'!$L$10:$L$999,0),1)),INDEX('Cycle 7'!D$10:D$999,MATCH($A1545,'Cycle 7'!$L$10:$L$999,0),1)),INDEX('Cycle 8'!D$10:D$999,MATCH($A1545,'Cycle 8'!$L$10:$L$999,0),1)),INDEX('Cycle 9'!D$10:D$999,MATCH($A1545,'Cycle 9'!$L$10:$L$999,0),1)),INDEX('Cycle 10'!D$10:D$999,MATCH($A1545,'Cycle 10'!$L$10:$L$999,0),1)),INDEX('Cycle 11'!D$10:D$999,MATCH($A1545,'Cycle 11'!$L$10:$L$999,0),1)),""))</f>
        <v/>
      </c>
      <c r="F1545" t="str">
        <f>IF(IFERROR(IFERROR(IFERROR(IFERROR(IFERROR(IFERROR(IFERROR(IFERROR(IFERROR(IFERROR(IFERROR(IFERROR(INDEX(Summer!E$10:E$999,MATCH($A1545,Summer!$L$10:$L$999,0),1),INDEX('Cycle 1'!E$10:E$999,MATCH($A1545,'Cycle 1'!$L$10:$L$999,0),1)),INDEX('Cycle 2'!E$10:E$999,MATCH($A1545,'Cycle 2'!$L$10:$L$999,0),1)),INDEX('Cycle 3'!E$10:E$999,MATCH($A1545,'Cycle 3'!$L$10:$L$999,0),1)),INDEX('Cycle 4'!E$10:E$999,MATCH($A1545,'Cycle 4'!$L$10:$L$999,0),1)),INDEX('Cycle 5'!E$10:E$999,MATCH($A1545,'Cycle 5'!$L$10:$L$999,0),1)),INDEX('Cycle 6'!E$10:E$999,MATCH($A1545,'Cycle 6'!$L$10:$L$999,0),1)),INDEX('Cycle 7'!E$10:E$999,MATCH($A1545,'Cycle 7'!$L$10:$L$999,0),1)),INDEX('Cycle 8'!E$10:E$999,MATCH($A1545,'Cycle 8'!$L$10:$L$999,0),1)),INDEX('Cycle 9'!E$10:E$999,MATCH($A1545,'Cycle 9'!$L$10:$L$999,0),1)),INDEX('Cycle 10'!E$10:E$999,MATCH($A1545,'Cycle 10'!$L$10:$L$999,0),1)),INDEX('Cycle 11'!E$10:E$999,MATCH($A1545,'Cycle 11'!$L$10:$L$999,0),1)),"")="","",IFERROR(IFERROR(IFERROR(IFERROR(IFERROR(IFERROR(IFERROR(IFERROR(IFERROR(IFERROR(IFERROR(IFERROR(INDEX(Summer!E$10:E$999,MATCH($A1545,Summer!$L$10:$L$999,0),1),INDEX('Cycle 1'!E$10:E$999,MATCH($A1545,'Cycle 1'!$L$10:$L$999,0),1)),INDEX('Cycle 2'!E$10:E$999,MATCH($A1545,'Cycle 2'!$L$10:$L$999,0),1)),INDEX('Cycle 3'!E$10:E$999,MATCH($A1545,'Cycle 3'!$L$10:$L$999,0),1)),INDEX('Cycle 4'!E$10:E$999,MATCH($A1545,'Cycle 4'!$L$10:$L$999,0),1)),INDEX('Cycle 5'!E$10:E$999,MATCH($A1545,'Cycle 5'!$L$10:$L$999,0),1)),INDEX('Cycle 6'!E$10:E$999,MATCH($A1545,'Cycle 6'!$L$10:$L$999,0),1)),INDEX('Cycle 7'!E$10:E$999,MATCH($A1545,'Cycle 7'!$L$10:$L$999,0),1)),INDEX('Cycle 8'!E$10:E$999,MATCH($A1545,'Cycle 8'!$L$10:$L$999,0),1)),INDEX('Cycle 9'!E$10:E$999,MATCH($A1545,'Cycle 9'!$L$10:$L$999,0),1)),INDEX('Cycle 10'!E$10:E$999,MATCH($A1545,'Cycle 10'!$L$10:$L$999,0),1)),INDEX('Cycle 11'!E$10:E$999,MATCH($A1545,'Cycle 11'!$L$10:$L$999,0),1)),""))</f>
        <v/>
      </c>
      <c r="G1545" t="str">
        <f>IF(IFERROR(IFERROR(IFERROR(IFERROR(IFERROR(IFERROR(IFERROR(IFERROR(IFERROR(IFERROR(IFERROR(IFERROR(INDEX(Summer!F$10:F$999,MATCH($A1545,Summer!$L$10:$L$999,0),1),INDEX('Cycle 1'!F$10:F$999,MATCH($A1545,'Cycle 1'!$L$10:$L$999,0),1)),INDEX('Cycle 2'!F$10:F$999,MATCH($A1545,'Cycle 2'!$L$10:$L$999,0),1)),INDEX('Cycle 3'!F$10:F$999,MATCH($A1545,'Cycle 3'!$L$10:$L$999,0),1)),INDEX('Cycle 4'!F$10:F$999,MATCH($A1545,'Cycle 4'!$L$10:$L$999,0),1)),INDEX('Cycle 5'!F$10:F$999,MATCH($A1545,'Cycle 5'!$L$10:$L$999,0),1)),INDEX('Cycle 6'!F$10:F$999,MATCH($A1545,'Cycle 6'!$L$10:$L$999,0),1)),INDEX('Cycle 7'!F$10:F$999,MATCH($A1545,'Cycle 7'!$L$10:$L$999,0),1)),INDEX('Cycle 8'!F$10:F$999,MATCH($A1545,'Cycle 8'!$L$10:$L$999,0),1)),INDEX('Cycle 9'!F$10:F$999,MATCH($A1545,'Cycle 9'!$L$10:$L$999,0),1)),INDEX('Cycle 10'!F$10:F$999,MATCH($A1545,'Cycle 10'!$L$10:$L$999,0),1)),INDEX('Cycle 11'!F$10:F$999,MATCH($A1545,'Cycle 11'!$L$10:$L$999,0),1)),"")="","",IFERROR(IFERROR(IFERROR(IFERROR(IFERROR(IFERROR(IFERROR(IFERROR(IFERROR(IFERROR(IFERROR(IFERROR(INDEX(Summer!F$10:F$999,MATCH($A1545,Summer!$L$10:$L$999,0),1),INDEX('Cycle 1'!F$10:F$999,MATCH($A1545,'Cycle 1'!$L$10:$L$999,0),1)),INDEX('Cycle 2'!F$10:F$999,MATCH($A1545,'Cycle 2'!$L$10:$L$999,0),1)),INDEX('Cycle 3'!F$10:F$999,MATCH($A1545,'Cycle 3'!$L$10:$L$999,0),1)),INDEX('Cycle 4'!F$10:F$999,MATCH($A1545,'Cycle 4'!$L$10:$L$999,0),1)),INDEX('Cycle 5'!F$10:F$999,MATCH($A1545,'Cycle 5'!$L$10:$L$999,0),1)),INDEX('Cycle 6'!F$10:F$999,MATCH($A1545,'Cycle 6'!$L$10:$L$999,0),1)),INDEX('Cycle 7'!F$10:F$999,MATCH($A1545,'Cycle 7'!$L$10:$L$999,0),1)),INDEX('Cycle 8'!F$10:F$999,MATCH($A1545,'Cycle 8'!$L$10:$L$999,0),1)),INDEX('Cycle 9'!F$10:F$999,MATCH($A1545,'Cycle 9'!$L$10:$L$999,0),1)),INDEX('Cycle 10'!F$10:F$999,MATCH($A1545,'Cycle 10'!$L$10:$L$999,0),1)),INDEX('Cycle 11'!F$10:F$999,MATCH($A1545,'Cycle 11'!$L$10:$L$999,0),1)),""))</f>
        <v/>
      </c>
      <c r="H1545" t="str">
        <f>IF(IFERROR(IFERROR(IFERROR(IFERROR(IFERROR(IFERROR(IFERROR(IFERROR(IFERROR(IFERROR(IFERROR(IFERROR(INDEX(Summer!G$10:G$999,MATCH($A1545,Summer!$L$10:$L$999,0),1),INDEX('Cycle 1'!G$10:G$999,MATCH($A1545,'Cycle 1'!$L$10:$L$999,0),1)),INDEX('Cycle 2'!G$10:G$999,MATCH($A1545,'Cycle 2'!$L$10:$L$999,0),1)),INDEX('Cycle 3'!G$10:G$999,MATCH($A1545,'Cycle 3'!$L$10:$L$999,0),1)),INDEX('Cycle 4'!G$10:G$999,MATCH($A1545,'Cycle 4'!$L$10:$L$999,0),1)),INDEX('Cycle 5'!G$10:G$999,MATCH($A1545,'Cycle 5'!$L$10:$L$999,0),1)),INDEX('Cycle 6'!G$10:G$999,MATCH($A1545,'Cycle 6'!$L$10:$L$999,0),1)),INDEX('Cycle 7'!G$10:G$999,MATCH($A1545,'Cycle 7'!$L$10:$L$999,0),1)),INDEX('Cycle 8'!G$10:G$999,MATCH($A1545,'Cycle 8'!$L$10:$L$999,0),1)),INDEX('Cycle 9'!G$10:G$999,MATCH($A1545,'Cycle 9'!$L$10:$L$999,0),1)),INDEX('Cycle 10'!G$10:G$999,MATCH($A1545,'Cycle 10'!$L$10:$L$999,0),1)),INDEX('Cycle 11'!G$10:G$999,MATCH($A1545,'Cycle 11'!$L$10:$L$999,0),1)),"")="","",IFERROR(IFERROR(IFERROR(IFERROR(IFERROR(IFERROR(IFERROR(IFERROR(IFERROR(IFERROR(IFERROR(IFERROR(INDEX(Summer!G$10:G$999,MATCH($A1545,Summer!$L$10:$L$999,0),1),INDEX('Cycle 1'!G$10:G$999,MATCH($A1545,'Cycle 1'!$L$10:$L$999,0),1)),INDEX('Cycle 2'!G$10:G$999,MATCH($A1545,'Cycle 2'!$L$10:$L$999,0),1)),INDEX('Cycle 3'!G$10:G$999,MATCH($A1545,'Cycle 3'!$L$10:$L$999,0),1)),INDEX('Cycle 4'!G$10:G$999,MATCH($A1545,'Cycle 4'!$L$10:$L$999,0),1)),INDEX('Cycle 5'!G$10:G$999,MATCH($A1545,'Cycle 5'!$L$10:$L$999,0),1)),INDEX('Cycle 6'!G$10:G$999,MATCH($A1545,'Cycle 6'!$L$10:$L$999,0),1)),INDEX('Cycle 7'!G$10:G$999,MATCH($A1545,'Cycle 7'!$L$10:$L$999,0),1)),INDEX('Cycle 8'!G$10:G$999,MATCH($A1545,'Cycle 8'!$L$10:$L$999,0),1)),INDEX('Cycle 9'!G$10:G$999,MATCH($A1545,'Cycle 9'!$L$10:$L$999,0),1)),INDEX('Cycle 10'!G$10:G$999,MATCH($A1545,'Cycle 10'!$L$10:$L$999,0),1)),INDEX('Cycle 11'!G$10:G$999,MATCH($A1545,'Cycle 11'!$L$10:$L$999,0),1)),""))</f>
        <v/>
      </c>
      <c r="I1545">
        <f>IFERROR(IF(C1545="",MAX(I$1:I1544),IF(ROW(C$2)=ROW(C1545),1,IF(ISERROR(VLOOKUP(C1545,C$2:C1544,1,FALSE)),MAX(I$1:I1544)+1,MAX(I$1:I1544)))),"")</f>
        <v>0</v>
      </c>
      <c r="J1545" t="str">
        <f t="shared" si="150"/>
        <v/>
      </c>
      <c r="K1545" t="str">
        <f t="shared" si="154"/>
        <v/>
      </c>
      <c r="L1545" t="str">
        <f t="shared" si="154"/>
        <v/>
      </c>
      <c r="M1545" t="str">
        <f t="shared" si="154"/>
        <v/>
      </c>
      <c r="N1545" t="str">
        <f t="shared" si="154"/>
        <v/>
      </c>
      <c r="O1545" t="str">
        <f t="shared" si="154"/>
        <v/>
      </c>
      <c r="P1545" t="str">
        <f t="shared" si="154"/>
        <v/>
      </c>
      <c r="Q1545" t="str">
        <f t="shared" si="154"/>
        <v/>
      </c>
      <c r="R1545" t="str">
        <f t="shared" si="154"/>
        <v/>
      </c>
      <c r="S1545" t="str">
        <f t="shared" si="154"/>
        <v/>
      </c>
      <c r="T1545" t="str">
        <f t="shared" si="154"/>
        <v/>
      </c>
      <c r="U1545" t="str">
        <f t="shared" si="154"/>
        <v/>
      </c>
      <c r="V1545" t="str">
        <f t="shared" si="154"/>
        <v/>
      </c>
      <c r="W1545" t="str">
        <f t="shared" si="151"/>
        <v/>
      </c>
      <c r="X1545">
        <f>IF(OR(H1545="No",H1545=""),0,IF(COUNTIFS(H$2:H1545,"Yes",C$2:C1545,C1545)&gt;1,0,COUNTIFS(H$2:H1545,"Yes",C$2:C1545,C1545)))+IF(X1544=$X$1,0,X1544)</f>
        <v>0</v>
      </c>
    </row>
    <row r="1546" spans="1:24" x14ac:dyDescent="0.3">
      <c r="A1546">
        <f>ROWS($A$2:$A1546)</f>
        <v>1545</v>
      </c>
      <c r="B1546" t="str">
        <f>IF(ISERROR(VLOOKUP(A1546,Summer!L$11:L$500,1,FALSE)),IF(ISERROR(VLOOKUP(A1546,'Cycle 1'!L$11:L$500,1,FALSE)),IF(ISERROR(VLOOKUP(A1546,'Cycle 2'!L$11:L$500,1,FALSE)),IF(ISERROR(VLOOKUP(A1546,'Cycle 3'!L$11:L$500,1,FALSE)),IF(ISERROR(VLOOKUP(A1546,'Cycle 4'!L$11:L$500,1,FALSE)),IF(ISERROR(VLOOKUP(A1546,'Cycle 5'!L$11:L$500,1,FALSE)),IF(ISERROR(VLOOKUP(A1546,'Cycle 6'!L$11:L$500,1,FALSE)),IF(ISERROR(VLOOKUP(A1546,'Cycle 7'!L$11:L$500,1,FALSE)),IF(ISERROR(VLOOKUP(A1546,'Cycle 8'!L$11:L$500,1,FALSE)),IF(ISERROR(VLOOKUP(A1546,'Cycle 9'!L$11:L$500,1,FALSE)),IF(ISERROR(VLOOKUP(A1546,'Cycle 10'!L$11:L$500,1,FALSE)),IF(ISERROR(VLOOKUP(A1546,'Cycle 11'!L$11:L$500,1,FALSE)),"","Cycle 11"),"Cycle 10"),"Cycle 9"),"Cycle 8"),"Cycle 7"),"Cycle 6"),"Cycle 5"),"Cycle 4"),"Cycle 3"),"Cycle 2"),"Cycle 1"),"Summer")</f>
        <v/>
      </c>
      <c r="C1546" t="str">
        <f>IF(IFERROR(IFERROR(IFERROR(IFERROR(IFERROR(IFERROR(IFERROR(IFERROR(IFERROR(IFERROR(IFERROR(IFERROR(INDEX(Summer!B$10:B$999,MATCH($A1546,Summer!$L$10:$L$999,0),1),INDEX('Cycle 1'!B$10:B$999,MATCH($A1546,'Cycle 1'!$L$10:$L$999,0),1)),INDEX('Cycle 2'!B$10:B$999,MATCH($A1546,'Cycle 2'!$L$10:$L$999,0),1)),INDEX('Cycle 3'!B$10:B$999,MATCH($A1546,'Cycle 3'!$L$10:$L$999,0),1)),INDEX('Cycle 4'!B$10:B$999,MATCH($A1546,'Cycle 4'!$L$10:$L$999,0),1)),INDEX('Cycle 5'!B$10:B$999,MATCH($A1546,'Cycle 5'!$L$10:$L$999,0),1)),INDEX('Cycle 6'!B$10:B$999,MATCH($A1546,'Cycle 6'!$L$10:$L$999,0),1)),INDEX('Cycle 7'!B$10:B$999,MATCH($A1546,'Cycle 7'!$L$10:$L$999,0),1)),INDEX('Cycle 8'!B$10:B$999,MATCH($A1546,'Cycle 8'!$L$10:$L$999,0),1)),INDEX('Cycle 9'!B$10:B$999,MATCH($A1546,'Cycle 9'!$L$10:$L$999,0),1)),INDEX('Cycle 10'!B$10:B$999,MATCH($A1546,'Cycle 10'!$L$10:$L$999,0),1)),INDEX('Cycle 11'!B$10:B$999,MATCH($A1546,'Cycle 11'!$L$10:$L$999,0),1)),"")="","",IFERROR(IFERROR(IFERROR(IFERROR(IFERROR(IFERROR(IFERROR(IFERROR(IFERROR(IFERROR(IFERROR(IFERROR(INDEX(Summer!B$10:B$999,MATCH($A1546,Summer!$L$10:$L$999,0),1),INDEX('Cycle 1'!B$10:B$999,MATCH($A1546,'Cycle 1'!$L$10:$L$999,0),1)),INDEX('Cycle 2'!B$10:B$999,MATCH($A1546,'Cycle 2'!$L$10:$L$999,0),1)),INDEX('Cycle 3'!B$10:B$999,MATCH($A1546,'Cycle 3'!$L$10:$L$999,0),1)),INDEX('Cycle 4'!B$10:B$999,MATCH($A1546,'Cycle 4'!$L$10:$L$999,0),1)),INDEX('Cycle 5'!B$10:B$999,MATCH($A1546,'Cycle 5'!$L$10:$L$999,0),1)),INDEX('Cycle 6'!B$10:B$999,MATCH($A1546,'Cycle 6'!$L$10:$L$999,0),1)),INDEX('Cycle 7'!B$10:B$999,MATCH($A1546,'Cycle 7'!$L$10:$L$999,0),1)),INDEX('Cycle 8'!B$10:B$999,MATCH($A1546,'Cycle 8'!$L$10:$L$999,0),1)),INDEX('Cycle 9'!B$10:B$999,MATCH($A1546,'Cycle 9'!$L$10:$L$999,0),1)),INDEX('Cycle 10'!B$10:B$999,MATCH($A1546,'Cycle 10'!$L$10:$L$999,0),1)),INDEX('Cycle 11'!B$10:B$999,MATCH($A1546,'Cycle 11'!$L$10:$L$999,0),1)),""))</f>
        <v/>
      </c>
      <c r="D1546" t="str">
        <f>IF(IFERROR(IFERROR(IFERROR(IFERROR(IFERROR(IFERROR(IFERROR(IFERROR(IFERROR(IFERROR(IFERROR(IFERROR(INDEX(Summer!C$10:C$999,MATCH($A1546,Summer!$L$10:$L$999,0),1),INDEX('Cycle 1'!C$10:C$999,MATCH($A1546,'Cycle 1'!$L$10:$L$999,0),1)),INDEX('Cycle 2'!C$10:C$999,MATCH($A1546,'Cycle 2'!$L$10:$L$999,0),1)),INDEX('Cycle 3'!C$10:C$999,MATCH($A1546,'Cycle 3'!$L$10:$L$999,0),1)),INDEX('Cycle 4'!C$10:C$999,MATCH($A1546,'Cycle 4'!$L$10:$L$999,0),1)),INDEX('Cycle 5'!C$10:C$999,MATCH($A1546,'Cycle 5'!$L$10:$L$999,0),1)),INDEX('Cycle 6'!C$10:C$999,MATCH($A1546,'Cycle 6'!$L$10:$L$999,0),1)),INDEX('Cycle 7'!C$10:C$999,MATCH($A1546,'Cycle 7'!$L$10:$L$999,0),1)),INDEX('Cycle 8'!C$10:C$999,MATCH($A1546,'Cycle 8'!$L$10:$L$999,0),1)),INDEX('Cycle 9'!C$10:C$999,MATCH($A1546,'Cycle 9'!$L$10:$L$999,0),1)),INDEX('Cycle 10'!C$10:C$999,MATCH($A1546,'Cycle 10'!$L$10:$L$999,0),1)),INDEX('Cycle 11'!C$10:C$999,MATCH($A1546,'Cycle 11'!$L$10:$L$999,0),1)),"")="","",IFERROR(IFERROR(IFERROR(IFERROR(IFERROR(IFERROR(IFERROR(IFERROR(IFERROR(IFERROR(IFERROR(IFERROR(INDEX(Summer!C$10:C$999,MATCH($A1546,Summer!$L$10:$L$999,0),1),INDEX('Cycle 1'!C$10:C$999,MATCH($A1546,'Cycle 1'!$L$10:$L$999,0),1)),INDEX('Cycle 2'!C$10:C$999,MATCH($A1546,'Cycle 2'!$L$10:$L$999,0),1)),INDEX('Cycle 3'!C$10:C$999,MATCH($A1546,'Cycle 3'!$L$10:$L$999,0),1)),INDEX('Cycle 4'!C$10:C$999,MATCH($A1546,'Cycle 4'!$L$10:$L$999,0),1)),INDEX('Cycle 5'!C$10:C$999,MATCH($A1546,'Cycle 5'!$L$10:$L$999,0),1)),INDEX('Cycle 6'!C$10:C$999,MATCH($A1546,'Cycle 6'!$L$10:$L$999,0),1)),INDEX('Cycle 7'!C$10:C$999,MATCH($A1546,'Cycle 7'!$L$10:$L$999,0),1)),INDEX('Cycle 8'!C$10:C$999,MATCH($A1546,'Cycle 8'!$L$10:$L$999,0),1)),INDEX('Cycle 9'!C$10:C$999,MATCH($A1546,'Cycle 9'!$L$10:$L$999,0),1)),INDEX('Cycle 10'!C$10:C$999,MATCH($A1546,'Cycle 10'!$L$10:$L$999,0),1)),INDEX('Cycle 11'!C$10:C$999,MATCH($A1546,'Cycle 11'!$L$10:$L$999,0),1)),""))</f>
        <v/>
      </c>
      <c r="E1546" t="str">
        <f>IF(IFERROR(IFERROR(IFERROR(IFERROR(IFERROR(IFERROR(IFERROR(IFERROR(IFERROR(IFERROR(IFERROR(IFERROR(INDEX(Summer!D$10:D$999,MATCH($A1546,Summer!$L$10:$L$999,0),1),INDEX('Cycle 1'!D$10:D$999,MATCH($A1546,'Cycle 1'!$L$10:$L$999,0),1)),INDEX('Cycle 2'!D$10:D$999,MATCH($A1546,'Cycle 2'!$L$10:$L$999,0),1)),INDEX('Cycle 3'!D$10:D$999,MATCH($A1546,'Cycle 3'!$L$10:$L$999,0),1)),INDEX('Cycle 4'!D$10:D$999,MATCH($A1546,'Cycle 4'!$L$10:$L$999,0),1)),INDEX('Cycle 5'!D$10:D$999,MATCH($A1546,'Cycle 5'!$L$10:$L$999,0),1)),INDEX('Cycle 6'!D$10:D$999,MATCH($A1546,'Cycle 6'!$L$10:$L$999,0),1)),INDEX('Cycle 7'!D$10:D$999,MATCH($A1546,'Cycle 7'!$L$10:$L$999,0),1)),INDEX('Cycle 8'!D$10:D$999,MATCH($A1546,'Cycle 8'!$L$10:$L$999,0),1)),INDEX('Cycle 9'!D$10:D$999,MATCH($A1546,'Cycle 9'!$L$10:$L$999,0),1)),INDEX('Cycle 10'!D$10:D$999,MATCH($A1546,'Cycle 10'!$L$10:$L$999,0),1)),INDEX('Cycle 11'!D$10:D$999,MATCH($A1546,'Cycle 11'!$L$10:$L$999,0),1)),"")="","",IFERROR(IFERROR(IFERROR(IFERROR(IFERROR(IFERROR(IFERROR(IFERROR(IFERROR(IFERROR(IFERROR(IFERROR(INDEX(Summer!D$10:D$999,MATCH($A1546,Summer!$L$10:$L$999,0),1),INDEX('Cycle 1'!D$10:D$999,MATCH($A1546,'Cycle 1'!$L$10:$L$999,0),1)),INDEX('Cycle 2'!D$10:D$999,MATCH($A1546,'Cycle 2'!$L$10:$L$999,0),1)),INDEX('Cycle 3'!D$10:D$999,MATCH($A1546,'Cycle 3'!$L$10:$L$999,0),1)),INDEX('Cycle 4'!D$10:D$999,MATCH($A1546,'Cycle 4'!$L$10:$L$999,0),1)),INDEX('Cycle 5'!D$10:D$999,MATCH($A1546,'Cycle 5'!$L$10:$L$999,0),1)),INDEX('Cycle 6'!D$10:D$999,MATCH($A1546,'Cycle 6'!$L$10:$L$999,0),1)),INDEX('Cycle 7'!D$10:D$999,MATCH($A1546,'Cycle 7'!$L$10:$L$999,0),1)),INDEX('Cycle 8'!D$10:D$999,MATCH($A1546,'Cycle 8'!$L$10:$L$999,0),1)),INDEX('Cycle 9'!D$10:D$999,MATCH($A1546,'Cycle 9'!$L$10:$L$999,0),1)),INDEX('Cycle 10'!D$10:D$999,MATCH($A1546,'Cycle 10'!$L$10:$L$999,0),1)),INDEX('Cycle 11'!D$10:D$999,MATCH($A1546,'Cycle 11'!$L$10:$L$999,0),1)),""))</f>
        <v/>
      </c>
      <c r="F1546" t="str">
        <f>IF(IFERROR(IFERROR(IFERROR(IFERROR(IFERROR(IFERROR(IFERROR(IFERROR(IFERROR(IFERROR(IFERROR(IFERROR(INDEX(Summer!E$10:E$999,MATCH($A1546,Summer!$L$10:$L$999,0),1),INDEX('Cycle 1'!E$10:E$999,MATCH($A1546,'Cycle 1'!$L$10:$L$999,0),1)),INDEX('Cycle 2'!E$10:E$999,MATCH($A1546,'Cycle 2'!$L$10:$L$999,0),1)),INDEX('Cycle 3'!E$10:E$999,MATCH($A1546,'Cycle 3'!$L$10:$L$999,0),1)),INDEX('Cycle 4'!E$10:E$999,MATCH($A1546,'Cycle 4'!$L$10:$L$999,0),1)),INDEX('Cycle 5'!E$10:E$999,MATCH($A1546,'Cycle 5'!$L$10:$L$999,0),1)),INDEX('Cycle 6'!E$10:E$999,MATCH($A1546,'Cycle 6'!$L$10:$L$999,0),1)),INDEX('Cycle 7'!E$10:E$999,MATCH($A1546,'Cycle 7'!$L$10:$L$999,0),1)),INDEX('Cycle 8'!E$10:E$999,MATCH($A1546,'Cycle 8'!$L$10:$L$999,0),1)),INDEX('Cycle 9'!E$10:E$999,MATCH($A1546,'Cycle 9'!$L$10:$L$999,0),1)),INDEX('Cycle 10'!E$10:E$999,MATCH($A1546,'Cycle 10'!$L$10:$L$999,0),1)),INDEX('Cycle 11'!E$10:E$999,MATCH($A1546,'Cycle 11'!$L$10:$L$999,0),1)),"")="","",IFERROR(IFERROR(IFERROR(IFERROR(IFERROR(IFERROR(IFERROR(IFERROR(IFERROR(IFERROR(IFERROR(IFERROR(INDEX(Summer!E$10:E$999,MATCH($A1546,Summer!$L$10:$L$999,0),1),INDEX('Cycle 1'!E$10:E$999,MATCH($A1546,'Cycle 1'!$L$10:$L$999,0),1)),INDEX('Cycle 2'!E$10:E$999,MATCH($A1546,'Cycle 2'!$L$10:$L$999,0),1)),INDEX('Cycle 3'!E$10:E$999,MATCH($A1546,'Cycle 3'!$L$10:$L$999,0),1)),INDEX('Cycle 4'!E$10:E$999,MATCH($A1546,'Cycle 4'!$L$10:$L$999,0),1)),INDEX('Cycle 5'!E$10:E$999,MATCH($A1546,'Cycle 5'!$L$10:$L$999,0),1)),INDEX('Cycle 6'!E$10:E$999,MATCH($A1546,'Cycle 6'!$L$10:$L$999,0),1)),INDEX('Cycle 7'!E$10:E$999,MATCH($A1546,'Cycle 7'!$L$10:$L$999,0),1)),INDEX('Cycle 8'!E$10:E$999,MATCH($A1546,'Cycle 8'!$L$10:$L$999,0),1)),INDEX('Cycle 9'!E$10:E$999,MATCH($A1546,'Cycle 9'!$L$10:$L$999,0),1)),INDEX('Cycle 10'!E$10:E$999,MATCH($A1546,'Cycle 10'!$L$10:$L$999,0),1)),INDEX('Cycle 11'!E$10:E$999,MATCH($A1546,'Cycle 11'!$L$10:$L$999,0),1)),""))</f>
        <v/>
      </c>
      <c r="G1546" t="str">
        <f>IF(IFERROR(IFERROR(IFERROR(IFERROR(IFERROR(IFERROR(IFERROR(IFERROR(IFERROR(IFERROR(IFERROR(IFERROR(INDEX(Summer!F$10:F$999,MATCH($A1546,Summer!$L$10:$L$999,0),1),INDEX('Cycle 1'!F$10:F$999,MATCH($A1546,'Cycle 1'!$L$10:$L$999,0),1)),INDEX('Cycle 2'!F$10:F$999,MATCH($A1546,'Cycle 2'!$L$10:$L$999,0),1)),INDEX('Cycle 3'!F$10:F$999,MATCH($A1546,'Cycle 3'!$L$10:$L$999,0),1)),INDEX('Cycle 4'!F$10:F$999,MATCH($A1546,'Cycle 4'!$L$10:$L$999,0),1)),INDEX('Cycle 5'!F$10:F$999,MATCH($A1546,'Cycle 5'!$L$10:$L$999,0),1)),INDEX('Cycle 6'!F$10:F$999,MATCH($A1546,'Cycle 6'!$L$10:$L$999,0),1)),INDEX('Cycle 7'!F$10:F$999,MATCH($A1546,'Cycle 7'!$L$10:$L$999,0),1)),INDEX('Cycle 8'!F$10:F$999,MATCH($A1546,'Cycle 8'!$L$10:$L$999,0),1)),INDEX('Cycle 9'!F$10:F$999,MATCH($A1546,'Cycle 9'!$L$10:$L$999,0),1)),INDEX('Cycle 10'!F$10:F$999,MATCH($A1546,'Cycle 10'!$L$10:$L$999,0),1)),INDEX('Cycle 11'!F$10:F$999,MATCH($A1546,'Cycle 11'!$L$10:$L$999,0),1)),"")="","",IFERROR(IFERROR(IFERROR(IFERROR(IFERROR(IFERROR(IFERROR(IFERROR(IFERROR(IFERROR(IFERROR(IFERROR(INDEX(Summer!F$10:F$999,MATCH($A1546,Summer!$L$10:$L$999,0),1),INDEX('Cycle 1'!F$10:F$999,MATCH($A1546,'Cycle 1'!$L$10:$L$999,0),1)),INDEX('Cycle 2'!F$10:F$999,MATCH($A1546,'Cycle 2'!$L$10:$L$999,0),1)),INDEX('Cycle 3'!F$10:F$999,MATCH($A1546,'Cycle 3'!$L$10:$L$999,0),1)),INDEX('Cycle 4'!F$10:F$999,MATCH($A1546,'Cycle 4'!$L$10:$L$999,0),1)),INDEX('Cycle 5'!F$10:F$999,MATCH($A1546,'Cycle 5'!$L$10:$L$999,0),1)),INDEX('Cycle 6'!F$10:F$999,MATCH($A1546,'Cycle 6'!$L$10:$L$999,0),1)),INDEX('Cycle 7'!F$10:F$999,MATCH($A1546,'Cycle 7'!$L$10:$L$999,0),1)),INDEX('Cycle 8'!F$10:F$999,MATCH($A1546,'Cycle 8'!$L$10:$L$999,0),1)),INDEX('Cycle 9'!F$10:F$999,MATCH($A1546,'Cycle 9'!$L$10:$L$999,0),1)),INDEX('Cycle 10'!F$10:F$999,MATCH($A1546,'Cycle 10'!$L$10:$L$999,0),1)),INDEX('Cycle 11'!F$10:F$999,MATCH($A1546,'Cycle 11'!$L$10:$L$999,0),1)),""))</f>
        <v/>
      </c>
      <c r="H1546" t="str">
        <f>IF(IFERROR(IFERROR(IFERROR(IFERROR(IFERROR(IFERROR(IFERROR(IFERROR(IFERROR(IFERROR(IFERROR(IFERROR(INDEX(Summer!G$10:G$999,MATCH($A1546,Summer!$L$10:$L$999,0),1),INDEX('Cycle 1'!G$10:G$999,MATCH($A1546,'Cycle 1'!$L$10:$L$999,0),1)),INDEX('Cycle 2'!G$10:G$999,MATCH($A1546,'Cycle 2'!$L$10:$L$999,0),1)),INDEX('Cycle 3'!G$10:G$999,MATCH($A1546,'Cycle 3'!$L$10:$L$999,0),1)),INDEX('Cycle 4'!G$10:G$999,MATCH($A1546,'Cycle 4'!$L$10:$L$999,0),1)),INDEX('Cycle 5'!G$10:G$999,MATCH($A1546,'Cycle 5'!$L$10:$L$999,0),1)),INDEX('Cycle 6'!G$10:G$999,MATCH($A1546,'Cycle 6'!$L$10:$L$999,0),1)),INDEX('Cycle 7'!G$10:G$999,MATCH($A1546,'Cycle 7'!$L$10:$L$999,0),1)),INDEX('Cycle 8'!G$10:G$999,MATCH($A1546,'Cycle 8'!$L$10:$L$999,0),1)),INDEX('Cycle 9'!G$10:G$999,MATCH($A1546,'Cycle 9'!$L$10:$L$999,0),1)),INDEX('Cycle 10'!G$10:G$999,MATCH($A1546,'Cycle 10'!$L$10:$L$999,0),1)),INDEX('Cycle 11'!G$10:G$999,MATCH($A1546,'Cycle 11'!$L$10:$L$999,0),1)),"")="","",IFERROR(IFERROR(IFERROR(IFERROR(IFERROR(IFERROR(IFERROR(IFERROR(IFERROR(IFERROR(IFERROR(IFERROR(INDEX(Summer!G$10:G$999,MATCH($A1546,Summer!$L$10:$L$999,0),1),INDEX('Cycle 1'!G$10:G$999,MATCH($A1546,'Cycle 1'!$L$10:$L$999,0),1)),INDEX('Cycle 2'!G$10:G$999,MATCH($A1546,'Cycle 2'!$L$10:$L$999,0),1)),INDEX('Cycle 3'!G$10:G$999,MATCH($A1546,'Cycle 3'!$L$10:$L$999,0),1)),INDEX('Cycle 4'!G$10:G$999,MATCH($A1546,'Cycle 4'!$L$10:$L$999,0),1)),INDEX('Cycle 5'!G$10:G$999,MATCH($A1546,'Cycle 5'!$L$10:$L$999,0),1)),INDEX('Cycle 6'!G$10:G$999,MATCH($A1546,'Cycle 6'!$L$10:$L$999,0),1)),INDEX('Cycle 7'!G$10:G$999,MATCH($A1546,'Cycle 7'!$L$10:$L$999,0),1)),INDEX('Cycle 8'!G$10:G$999,MATCH($A1546,'Cycle 8'!$L$10:$L$999,0),1)),INDEX('Cycle 9'!G$10:G$999,MATCH($A1546,'Cycle 9'!$L$10:$L$999,0),1)),INDEX('Cycle 10'!G$10:G$999,MATCH($A1546,'Cycle 10'!$L$10:$L$999,0),1)),INDEX('Cycle 11'!G$10:G$999,MATCH($A1546,'Cycle 11'!$L$10:$L$999,0),1)),""))</f>
        <v/>
      </c>
      <c r="I1546">
        <f>IFERROR(IF(C1546="",MAX(I$1:I1545),IF(ROW(C$2)=ROW(C1546),1,IF(ISERROR(VLOOKUP(C1546,C$2:C1545,1,FALSE)),MAX(I$1:I1545)+1,MAX(I$1:I1545)))),"")</f>
        <v>0</v>
      </c>
      <c r="J1546" t="str">
        <f t="shared" si="150"/>
        <v/>
      </c>
      <c r="K1546" t="str">
        <f t="shared" si="154"/>
        <v/>
      </c>
      <c r="L1546" t="str">
        <f t="shared" si="154"/>
        <v/>
      </c>
      <c r="M1546" t="str">
        <f t="shared" si="154"/>
        <v/>
      </c>
      <c r="N1546" t="str">
        <f t="shared" si="154"/>
        <v/>
      </c>
      <c r="O1546" t="str">
        <f t="shared" si="154"/>
        <v/>
      </c>
      <c r="P1546" t="str">
        <f t="shared" si="154"/>
        <v/>
      </c>
      <c r="Q1546" t="str">
        <f t="shared" si="154"/>
        <v/>
      </c>
      <c r="R1546" t="str">
        <f t="shared" si="154"/>
        <v/>
      </c>
      <c r="S1546" t="str">
        <f t="shared" si="154"/>
        <v/>
      </c>
      <c r="T1546" t="str">
        <f t="shared" si="154"/>
        <v/>
      </c>
      <c r="U1546" t="str">
        <f t="shared" si="154"/>
        <v/>
      </c>
      <c r="V1546" t="str">
        <f t="shared" si="154"/>
        <v/>
      </c>
      <c r="W1546" t="str">
        <f t="shared" si="151"/>
        <v/>
      </c>
      <c r="X1546">
        <f>IF(OR(H1546="No",H1546=""),0,IF(COUNTIFS(H$2:H1546,"Yes",C$2:C1546,C1546)&gt;1,0,COUNTIFS(H$2:H1546,"Yes",C$2:C1546,C1546)))+IF(X1545=$X$1,0,X1545)</f>
        <v>0</v>
      </c>
    </row>
    <row r="1547" spans="1:24" x14ac:dyDescent="0.3">
      <c r="A1547">
        <f>ROWS($A$2:$A1547)</f>
        <v>1546</v>
      </c>
      <c r="B1547" t="str">
        <f>IF(ISERROR(VLOOKUP(A1547,Summer!L$11:L$500,1,FALSE)),IF(ISERROR(VLOOKUP(A1547,'Cycle 1'!L$11:L$500,1,FALSE)),IF(ISERROR(VLOOKUP(A1547,'Cycle 2'!L$11:L$500,1,FALSE)),IF(ISERROR(VLOOKUP(A1547,'Cycle 3'!L$11:L$500,1,FALSE)),IF(ISERROR(VLOOKUP(A1547,'Cycle 4'!L$11:L$500,1,FALSE)),IF(ISERROR(VLOOKUP(A1547,'Cycle 5'!L$11:L$500,1,FALSE)),IF(ISERROR(VLOOKUP(A1547,'Cycle 6'!L$11:L$500,1,FALSE)),IF(ISERROR(VLOOKUP(A1547,'Cycle 7'!L$11:L$500,1,FALSE)),IF(ISERROR(VLOOKUP(A1547,'Cycle 8'!L$11:L$500,1,FALSE)),IF(ISERROR(VLOOKUP(A1547,'Cycle 9'!L$11:L$500,1,FALSE)),IF(ISERROR(VLOOKUP(A1547,'Cycle 10'!L$11:L$500,1,FALSE)),IF(ISERROR(VLOOKUP(A1547,'Cycle 11'!L$11:L$500,1,FALSE)),"","Cycle 11"),"Cycle 10"),"Cycle 9"),"Cycle 8"),"Cycle 7"),"Cycle 6"),"Cycle 5"),"Cycle 4"),"Cycle 3"),"Cycle 2"),"Cycle 1"),"Summer")</f>
        <v/>
      </c>
      <c r="C1547" t="str">
        <f>IF(IFERROR(IFERROR(IFERROR(IFERROR(IFERROR(IFERROR(IFERROR(IFERROR(IFERROR(IFERROR(IFERROR(IFERROR(INDEX(Summer!B$10:B$999,MATCH($A1547,Summer!$L$10:$L$999,0),1),INDEX('Cycle 1'!B$10:B$999,MATCH($A1547,'Cycle 1'!$L$10:$L$999,0),1)),INDEX('Cycle 2'!B$10:B$999,MATCH($A1547,'Cycle 2'!$L$10:$L$999,0),1)),INDEX('Cycle 3'!B$10:B$999,MATCH($A1547,'Cycle 3'!$L$10:$L$999,0),1)),INDEX('Cycle 4'!B$10:B$999,MATCH($A1547,'Cycle 4'!$L$10:$L$999,0),1)),INDEX('Cycle 5'!B$10:B$999,MATCH($A1547,'Cycle 5'!$L$10:$L$999,0),1)),INDEX('Cycle 6'!B$10:B$999,MATCH($A1547,'Cycle 6'!$L$10:$L$999,0),1)),INDEX('Cycle 7'!B$10:B$999,MATCH($A1547,'Cycle 7'!$L$10:$L$999,0),1)),INDEX('Cycle 8'!B$10:B$999,MATCH($A1547,'Cycle 8'!$L$10:$L$999,0),1)),INDEX('Cycle 9'!B$10:B$999,MATCH($A1547,'Cycle 9'!$L$10:$L$999,0),1)),INDEX('Cycle 10'!B$10:B$999,MATCH($A1547,'Cycle 10'!$L$10:$L$999,0),1)),INDEX('Cycle 11'!B$10:B$999,MATCH($A1547,'Cycle 11'!$L$10:$L$999,0),1)),"")="","",IFERROR(IFERROR(IFERROR(IFERROR(IFERROR(IFERROR(IFERROR(IFERROR(IFERROR(IFERROR(IFERROR(IFERROR(INDEX(Summer!B$10:B$999,MATCH($A1547,Summer!$L$10:$L$999,0),1),INDEX('Cycle 1'!B$10:B$999,MATCH($A1547,'Cycle 1'!$L$10:$L$999,0),1)),INDEX('Cycle 2'!B$10:B$999,MATCH($A1547,'Cycle 2'!$L$10:$L$999,0),1)),INDEX('Cycle 3'!B$10:B$999,MATCH($A1547,'Cycle 3'!$L$10:$L$999,0),1)),INDEX('Cycle 4'!B$10:B$999,MATCH($A1547,'Cycle 4'!$L$10:$L$999,0),1)),INDEX('Cycle 5'!B$10:B$999,MATCH($A1547,'Cycle 5'!$L$10:$L$999,0),1)),INDEX('Cycle 6'!B$10:B$999,MATCH($A1547,'Cycle 6'!$L$10:$L$999,0),1)),INDEX('Cycle 7'!B$10:B$999,MATCH($A1547,'Cycle 7'!$L$10:$L$999,0),1)),INDEX('Cycle 8'!B$10:B$999,MATCH($A1547,'Cycle 8'!$L$10:$L$999,0),1)),INDEX('Cycle 9'!B$10:B$999,MATCH($A1547,'Cycle 9'!$L$10:$L$999,0),1)),INDEX('Cycle 10'!B$10:B$999,MATCH($A1547,'Cycle 10'!$L$10:$L$999,0),1)),INDEX('Cycle 11'!B$10:B$999,MATCH($A1547,'Cycle 11'!$L$10:$L$999,0),1)),""))</f>
        <v/>
      </c>
      <c r="D1547" t="str">
        <f>IF(IFERROR(IFERROR(IFERROR(IFERROR(IFERROR(IFERROR(IFERROR(IFERROR(IFERROR(IFERROR(IFERROR(IFERROR(INDEX(Summer!C$10:C$999,MATCH($A1547,Summer!$L$10:$L$999,0),1),INDEX('Cycle 1'!C$10:C$999,MATCH($A1547,'Cycle 1'!$L$10:$L$999,0),1)),INDEX('Cycle 2'!C$10:C$999,MATCH($A1547,'Cycle 2'!$L$10:$L$999,0),1)),INDEX('Cycle 3'!C$10:C$999,MATCH($A1547,'Cycle 3'!$L$10:$L$999,0),1)),INDEX('Cycle 4'!C$10:C$999,MATCH($A1547,'Cycle 4'!$L$10:$L$999,0),1)),INDEX('Cycle 5'!C$10:C$999,MATCH($A1547,'Cycle 5'!$L$10:$L$999,0),1)),INDEX('Cycle 6'!C$10:C$999,MATCH($A1547,'Cycle 6'!$L$10:$L$999,0),1)),INDEX('Cycle 7'!C$10:C$999,MATCH($A1547,'Cycle 7'!$L$10:$L$999,0),1)),INDEX('Cycle 8'!C$10:C$999,MATCH($A1547,'Cycle 8'!$L$10:$L$999,0),1)),INDEX('Cycle 9'!C$10:C$999,MATCH($A1547,'Cycle 9'!$L$10:$L$999,0),1)),INDEX('Cycle 10'!C$10:C$999,MATCH($A1547,'Cycle 10'!$L$10:$L$999,0),1)),INDEX('Cycle 11'!C$10:C$999,MATCH($A1547,'Cycle 11'!$L$10:$L$999,0),1)),"")="","",IFERROR(IFERROR(IFERROR(IFERROR(IFERROR(IFERROR(IFERROR(IFERROR(IFERROR(IFERROR(IFERROR(IFERROR(INDEX(Summer!C$10:C$999,MATCH($A1547,Summer!$L$10:$L$999,0),1),INDEX('Cycle 1'!C$10:C$999,MATCH($A1547,'Cycle 1'!$L$10:$L$999,0),1)),INDEX('Cycle 2'!C$10:C$999,MATCH($A1547,'Cycle 2'!$L$10:$L$999,0),1)),INDEX('Cycle 3'!C$10:C$999,MATCH($A1547,'Cycle 3'!$L$10:$L$999,0),1)),INDEX('Cycle 4'!C$10:C$999,MATCH($A1547,'Cycle 4'!$L$10:$L$999,0),1)),INDEX('Cycle 5'!C$10:C$999,MATCH($A1547,'Cycle 5'!$L$10:$L$999,0),1)),INDEX('Cycle 6'!C$10:C$999,MATCH($A1547,'Cycle 6'!$L$10:$L$999,0),1)),INDEX('Cycle 7'!C$10:C$999,MATCH($A1547,'Cycle 7'!$L$10:$L$999,0),1)),INDEX('Cycle 8'!C$10:C$999,MATCH($A1547,'Cycle 8'!$L$10:$L$999,0),1)),INDEX('Cycle 9'!C$10:C$999,MATCH($A1547,'Cycle 9'!$L$10:$L$999,0),1)),INDEX('Cycle 10'!C$10:C$999,MATCH($A1547,'Cycle 10'!$L$10:$L$999,0),1)),INDEX('Cycle 11'!C$10:C$999,MATCH($A1547,'Cycle 11'!$L$10:$L$999,0),1)),""))</f>
        <v/>
      </c>
      <c r="E1547" t="str">
        <f>IF(IFERROR(IFERROR(IFERROR(IFERROR(IFERROR(IFERROR(IFERROR(IFERROR(IFERROR(IFERROR(IFERROR(IFERROR(INDEX(Summer!D$10:D$999,MATCH($A1547,Summer!$L$10:$L$999,0),1),INDEX('Cycle 1'!D$10:D$999,MATCH($A1547,'Cycle 1'!$L$10:$L$999,0),1)),INDEX('Cycle 2'!D$10:D$999,MATCH($A1547,'Cycle 2'!$L$10:$L$999,0),1)),INDEX('Cycle 3'!D$10:D$999,MATCH($A1547,'Cycle 3'!$L$10:$L$999,0),1)),INDEX('Cycle 4'!D$10:D$999,MATCH($A1547,'Cycle 4'!$L$10:$L$999,0),1)),INDEX('Cycle 5'!D$10:D$999,MATCH($A1547,'Cycle 5'!$L$10:$L$999,0),1)),INDEX('Cycle 6'!D$10:D$999,MATCH($A1547,'Cycle 6'!$L$10:$L$999,0),1)),INDEX('Cycle 7'!D$10:D$999,MATCH($A1547,'Cycle 7'!$L$10:$L$999,0),1)),INDEX('Cycle 8'!D$10:D$999,MATCH($A1547,'Cycle 8'!$L$10:$L$999,0),1)),INDEX('Cycle 9'!D$10:D$999,MATCH($A1547,'Cycle 9'!$L$10:$L$999,0),1)),INDEX('Cycle 10'!D$10:D$999,MATCH($A1547,'Cycle 10'!$L$10:$L$999,0),1)),INDEX('Cycle 11'!D$10:D$999,MATCH($A1547,'Cycle 11'!$L$10:$L$999,0),1)),"")="","",IFERROR(IFERROR(IFERROR(IFERROR(IFERROR(IFERROR(IFERROR(IFERROR(IFERROR(IFERROR(IFERROR(IFERROR(INDEX(Summer!D$10:D$999,MATCH($A1547,Summer!$L$10:$L$999,0),1),INDEX('Cycle 1'!D$10:D$999,MATCH($A1547,'Cycle 1'!$L$10:$L$999,0),1)),INDEX('Cycle 2'!D$10:D$999,MATCH($A1547,'Cycle 2'!$L$10:$L$999,0),1)),INDEX('Cycle 3'!D$10:D$999,MATCH($A1547,'Cycle 3'!$L$10:$L$999,0),1)),INDEX('Cycle 4'!D$10:D$999,MATCH($A1547,'Cycle 4'!$L$10:$L$999,0),1)),INDEX('Cycle 5'!D$10:D$999,MATCH($A1547,'Cycle 5'!$L$10:$L$999,0),1)),INDEX('Cycle 6'!D$10:D$999,MATCH($A1547,'Cycle 6'!$L$10:$L$999,0),1)),INDEX('Cycle 7'!D$10:D$999,MATCH($A1547,'Cycle 7'!$L$10:$L$999,0),1)),INDEX('Cycle 8'!D$10:D$999,MATCH($A1547,'Cycle 8'!$L$10:$L$999,0),1)),INDEX('Cycle 9'!D$10:D$999,MATCH($A1547,'Cycle 9'!$L$10:$L$999,0),1)),INDEX('Cycle 10'!D$10:D$999,MATCH($A1547,'Cycle 10'!$L$10:$L$999,0),1)),INDEX('Cycle 11'!D$10:D$999,MATCH($A1547,'Cycle 11'!$L$10:$L$999,0),1)),""))</f>
        <v/>
      </c>
      <c r="F1547" t="str">
        <f>IF(IFERROR(IFERROR(IFERROR(IFERROR(IFERROR(IFERROR(IFERROR(IFERROR(IFERROR(IFERROR(IFERROR(IFERROR(INDEX(Summer!E$10:E$999,MATCH($A1547,Summer!$L$10:$L$999,0),1),INDEX('Cycle 1'!E$10:E$999,MATCH($A1547,'Cycle 1'!$L$10:$L$999,0),1)),INDEX('Cycle 2'!E$10:E$999,MATCH($A1547,'Cycle 2'!$L$10:$L$999,0),1)),INDEX('Cycle 3'!E$10:E$999,MATCH($A1547,'Cycle 3'!$L$10:$L$999,0),1)),INDEX('Cycle 4'!E$10:E$999,MATCH($A1547,'Cycle 4'!$L$10:$L$999,0),1)),INDEX('Cycle 5'!E$10:E$999,MATCH($A1547,'Cycle 5'!$L$10:$L$999,0),1)),INDEX('Cycle 6'!E$10:E$999,MATCH($A1547,'Cycle 6'!$L$10:$L$999,0),1)),INDEX('Cycle 7'!E$10:E$999,MATCH($A1547,'Cycle 7'!$L$10:$L$999,0),1)),INDEX('Cycle 8'!E$10:E$999,MATCH($A1547,'Cycle 8'!$L$10:$L$999,0),1)),INDEX('Cycle 9'!E$10:E$999,MATCH($A1547,'Cycle 9'!$L$10:$L$999,0),1)),INDEX('Cycle 10'!E$10:E$999,MATCH($A1547,'Cycle 10'!$L$10:$L$999,0),1)),INDEX('Cycle 11'!E$10:E$999,MATCH($A1547,'Cycle 11'!$L$10:$L$999,0),1)),"")="","",IFERROR(IFERROR(IFERROR(IFERROR(IFERROR(IFERROR(IFERROR(IFERROR(IFERROR(IFERROR(IFERROR(IFERROR(INDEX(Summer!E$10:E$999,MATCH($A1547,Summer!$L$10:$L$999,0),1),INDEX('Cycle 1'!E$10:E$999,MATCH($A1547,'Cycle 1'!$L$10:$L$999,0),1)),INDEX('Cycle 2'!E$10:E$999,MATCH($A1547,'Cycle 2'!$L$10:$L$999,0),1)),INDEX('Cycle 3'!E$10:E$999,MATCH($A1547,'Cycle 3'!$L$10:$L$999,0),1)),INDEX('Cycle 4'!E$10:E$999,MATCH($A1547,'Cycle 4'!$L$10:$L$999,0),1)),INDEX('Cycle 5'!E$10:E$999,MATCH($A1547,'Cycle 5'!$L$10:$L$999,0),1)),INDEX('Cycle 6'!E$10:E$999,MATCH($A1547,'Cycle 6'!$L$10:$L$999,0),1)),INDEX('Cycle 7'!E$10:E$999,MATCH($A1547,'Cycle 7'!$L$10:$L$999,0),1)),INDEX('Cycle 8'!E$10:E$999,MATCH($A1547,'Cycle 8'!$L$10:$L$999,0),1)),INDEX('Cycle 9'!E$10:E$999,MATCH($A1547,'Cycle 9'!$L$10:$L$999,0),1)),INDEX('Cycle 10'!E$10:E$999,MATCH($A1547,'Cycle 10'!$L$10:$L$999,0),1)),INDEX('Cycle 11'!E$10:E$999,MATCH($A1547,'Cycle 11'!$L$10:$L$999,0),1)),""))</f>
        <v/>
      </c>
      <c r="G1547" t="str">
        <f>IF(IFERROR(IFERROR(IFERROR(IFERROR(IFERROR(IFERROR(IFERROR(IFERROR(IFERROR(IFERROR(IFERROR(IFERROR(INDEX(Summer!F$10:F$999,MATCH($A1547,Summer!$L$10:$L$999,0),1),INDEX('Cycle 1'!F$10:F$999,MATCH($A1547,'Cycle 1'!$L$10:$L$999,0),1)),INDEX('Cycle 2'!F$10:F$999,MATCH($A1547,'Cycle 2'!$L$10:$L$999,0),1)),INDEX('Cycle 3'!F$10:F$999,MATCH($A1547,'Cycle 3'!$L$10:$L$999,0),1)),INDEX('Cycle 4'!F$10:F$999,MATCH($A1547,'Cycle 4'!$L$10:$L$999,0),1)),INDEX('Cycle 5'!F$10:F$999,MATCH($A1547,'Cycle 5'!$L$10:$L$999,0),1)),INDEX('Cycle 6'!F$10:F$999,MATCH($A1547,'Cycle 6'!$L$10:$L$999,0),1)),INDEX('Cycle 7'!F$10:F$999,MATCH($A1547,'Cycle 7'!$L$10:$L$999,0),1)),INDEX('Cycle 8'!F$10:F$999,MATCH($A1547,'Cycle 8'!$L$10:$L$999,0),1)),INDEX('Cycle 9'!F$10:F$999,MATCH($A1547,'Cycle 9'!$L$10:$L$999,0),1)),INDEX('Cycle 10'!F$10:F$999,MATCH($A1547,'Cycle 10'!$L$10:$L$999,0),1)),INDEX('Cycle 11'!F$10:F$999,MATCH($A1547,'Cycle 11'!$L$10:$L$999,0),1)),"")="","",IFERROR(IFERROR(IFERROR(IFERROR(IFERROR(IFERROR(IFERROR(IFERROR(IFERROR(IFERROR(IFERROR(IFERROR(INDEX(Summer!F$10:F$999,MATCH($A1547,Summer!$L$10:$L$999,0),1),INDEX('Cycle 1'!F$10:F$999,MATCH($A1547,'Cycle 1'!$L$10:$L$999,0),1)),INDEX('Cycle 2'!F$10:F$999,MATCH($A1547,'Cycle 2'!$L$10:$L$999,0),1)),INDEX('Cycle 3'!F$10:F$999,MATCH($A1547,'Cycle 3'!$L$10:$L$999,0),1)),INDEX('Cycle 4'!F$10:F$999,MATCH($A1547,'Cycle 4'!$L$10:$L$999,0),1)),INDEX('Cycle 5'!F$10:F$999,MATCH($A1547,'Cycle 5'!$L$10:$L$999,0),1)),INDEX('Cycle 6'!F$10:F$999,MATCH($A1547,'Cycle 6'!$L$10:$L$999,0),1)),INDEX('Cycle 7'!F$10:F$999,MATCH($A1547,'Cycle 7'!$L$10:$L$999,0),1)),INDEX('Cycle 8'!F$10:F$999,MATCH($A1547,'Cycle 8'!$L$10:$L$999,0),1)),INDEX('Cycle 9'!F$10:F$999,MATCH($A1547,'Cycle 9'!$L$10:$L$999,0),1)),INDEX('Cycle 10'!F$10:F$999,MATCH($A1547,'Cycle 10'!$L$10:$L$999,0),1)),INDEX('Cycle 11'!F$10:F$999,MATCH($A1547,'Cycle 11'!$L$10:$L$999,0),1)),""))</f>
        <v/>
      </c>
      <c r="H1547" t="str">
        <f>IF(IFERROR(IFERROR(IFERROR(IFERROR(IFERROR(IFERROR(IFERROR(IFERROR(IFERROR(IFERROR(IFERROR(IFERROR(INDEX(Summer!G$10:G$999,MATCH($A1547,Summer!$L$10:$L$999,0),1),INDEX('Cycle 1'!G$10:G$999,MATCH($A1547,'Cycle 1'!$L$10:$L$999,0),1)),INDEX('Cycle 2'!G$10:G$999,MATCH($A1547,'Cycle 2'!$L$10:$L$999,0),1)),INDEX('Cycle 3'!G$10:G$999,MATCH($A1547,'Cycle 3'!$L$10:$L$999,0),1)),INDEX('Cycle 4'!G$10:G$999,MATCH($A1547,'Cycle 4'!$L$10:$L$999,0),1)),INDEX('Cycle 5'!G$10:G$999,MATCH($A1547,'Cycle 5'!$L$10:$L$999,0),1)),INDEX('Cycle 6'!G$10:G$999,MATCH($A1547,'Cycle 6'!$L$10:$L$999,0),1)),INDEX('Cycle 7'!G$10:G$999,MATCH($A1547,'Cycle 7'!$L$10:$L$999,0),1)),INDEX('Cycle 8'!G$10:G$999,MATCH($A1547,'Cycle 8'!$L$10:$L$999,0),1)),INDEX('Cycle 9'!G$10:G$999,MATCH($A1547,'Cycle 9'!$L$10:$L$999,0),1)),INDEX('Cycle 10'!G$10:G$999,MATCH($A1547,'Cycle 10'!$L$10:$L$999,0),1)),INDEX('Cycle 11'!G$10:G$999,MATCH($A1547,'Cycle 11'!$L$10:$L$999,0),1)),"")="","",IFERROR(IFERROR(IFERROR(IFERROR(IFERROR(IFERROR(IFERROR(IFERROR(IFERROR(IFERROR(IFERROR(IFERROR(INDEX(Summer!G$10:G$999,MATCH($A1547,Summer!$L$10:$L$999,0),1),INDEX('Cycle 1'!G$10:G$999,MATCH($A1547,'Cycle 1'!$L$10:$L$999,0),1)),INDEX('Cycle 2'!G$10:G$999,MATCH($A1547,'Cycle 2'!$L$10:$L$999,0),1)),INDEX('Cycle 3'!G$10:G$999,MATCH($A1547,'Cycle 3'!$L$10:$L$999,0),1)),INDEX('Cycle 4'!G$10:G$999,MATCH($A1547,'Cycle 4'!$L$10:$L$999,0),1)),INDEX('Cycle 5'!G$10:G$999,MATCH($A1547,'Cycle 5'!$L$10:$L$999,0),1)),INDEX('Cycle 6'!G$10:G$999,MATCH($A1547,'Cycle 6'!$L$10:$L$999,0),1)),INDEX('Cycle 7'!G$10:G$999,MATCH($A1547,'Cycle 7'!$L$10:$L$999,0),1)),INDEX('Cycle 8'!G$10:G$999,MATCH($A1547,'Cycle 8'!$L$10:$L$999,0),1)),INDEX('Cycle 9'!G$10:G$999,MATCH($A1547,'Cycle 9'!$L$10:$L$999,0),1)),INDEX('Cycle 10'!G$10:G$999,MATCH($A1547,'Cycle 10'!$L$10:$L$999,0),1)),INDEX('Cycle 11'!G$10:G$999,MATCH($A1547,'Cycle 11'!$L$10:$L$999,0),1)),""))</f>
        <v/>
      </c>
      <c r="I1547">
        <f>IFERROR(IF(C1547="",MAX(I$1:I1546),IF(ROW(C$2)=ROW(C1547),1,IF(ISERROR(VLOOKUP(C1547,C$2:C1546,1,FALSE)),MAX(I$1:I1546)+1,MAX(I$1:I1546)))),"")</f>
        <v>0</v>
      </c>
      <c r="J1547" t="str">
        <f t="shared" si="150"/>
        <v/>
      </c>
      <c r="K1547" t="str">
        <f t="shared" si="154"/>
        <v/>
      </c>
      <c r="L1547" t="str">
        <f t="shared" si="154"/>
        <v/>
      </c>
      <c r="M1547" t="str">
        <f t="shared" si="154"/>
        <v/>
      </c>
      <c r="N1547" t="str">
        <f t="shared" si="154"/>
        <v/>
      </c>
      <c r="O1547" t="str">
        <f t="shared" si="154"/>
        <v/>
      </c>
      <c r="P1547" t="str">
        <f t="shared" si="154"/>
        <v/>
      </c>
      <c r="Q1547" t="str">
        <f t="shared" si="154"/>
        <v/>
      </c>
      <c r="R1547" t="str">
        <f t="shared" si="154"/>
        <v/>
      </c>
      <c r="S1547" t="str">
        <f t="shared" si="154"/>
        <v/>
      </c>
      <c r="T1547" t="str">
        <f t="shared" si="154"/>
        <v/>
      </c>
      <c r="U1547" t="str">
        <f t="shared" si="154"/>
        <v/>
      </c>
      <c r="V1547" t="str">
        <f t="shared" si="154"/>
        <v/>
      </c>
      <c r="W1547" t="str">
        <f t="shared" si="151"/>
        <v/>
      </c>
      <c r="X1547">
        <f>IF(OR(H1547="No",H1547=""),0,IF(COUNTIFS(H$2:H1547,"Yes",C$2:C1547,C1547)&gt;1,0,COUNTIFS(H$2:H1547,"Yes",C$2:C1547,C1547)))+IF(X1546=$X$1,0,X1546)</f>
        <v>0</v>
      </c>
    </row>
    <row r="1548" spans="1:24" x14ac:dyDescent="0.3">
      <c r="A1548">
        <f>ROWS($A$2:$A1548)</f>
        <v>1547</v>
      </c>
      <c r="B1548" t="str">
        <f>IF(ISERROR(VLOOKUP(A1548,Summer!L$11:L$500,1,FALSE)),IF(ISERROR(VLOOKUP(A1548,'Cycle 1'!L$11:L$500,1,FALSE)),IF(ISERROR(VLOOKUP(A1548,'Cycle 2'!L$11:L$500,1,FALSE)),IF(ISERROR(VLOOKUP(A1548,'Cycle 3'!L$11:L$500,1,FALSE)),IF(ISERROR(VLOOKUP(A1548,'Cycle 4'!L$11:L$500,1,FALSE)),IF(ISERROR(VLOOKUP(A1548,'Cycle 5'!L$11:L$500,1,FALSE)),IF(ISERROR(VLOOKUP(A1548,'Cycle 6'!L$11:L$500,1,FALSE)),IF(ISERROR(VLOOKUP(A1548,'Cycle 7'!L$11:L$500,1,FALSE)),IF(ISERROR(VLOOKUP(A1548,'Cycle 8'!L$11:L$500,1,FALSE)),IF(ISERROR(VLOOKUP(A1548,'Cycle 9'!L$11:L$500,1,FALSE)),IF(ISERROR(VLOOKUP(A1548,'Cycle 10'!L$11:L$500,1,FALSE)),IF(ISERROR(VLOOKUP(A1548,'Cycle 11'!L$11:L$500,1,FALSE)),"","Cycle 11"),"Cycle 10"),"Cycle 9"),"Cycle 8"),"Cycle 7"),"Cycle 6"),"Cycle 5"),"Cycle 4"),"Cycle 3"),"Cycle 2"),"Cycle 1"),"Summer")</f>
        <v/>
      </c>
      <c r="C1548" t="str">
        <f>IF(IFERROR(IFERROR(IFERROR(IFERROR(IFERROR(IFERROR(IFERROR(IFERROR(IFERROR(IFERROR(IFERROR(IFERROR(INDEX(Summer!B$10:B$999,MATCH($A1548,Summer!$L$10:$L$999,0),1),INDEX('Cycle 1'!B$10:B$999,MATCH($A1548,'Cycle 1'!$L$10:$L$999,0),1)),INDEX('Cycle 2'!B$10:B$999,MATCH($A1548,'Cycle 2'!$L$10:$L$999,0),1)),INDEX('Cycle 3'!B$10:B$999,MATCH($A1548,'Cycle 3'!$L$10:$L$999,0),1)),INDEX('Cycle 4'!B$10:B$999,MATCH($A1548,'Cycle 4'!$L$10:$L$999,0),1)),INDEX('Cycle 5'!B$10:B$999,MATCH($A1548,'Cycle 5'!$L$10:$L$999,0),1)),INDEX('Cycle 6'!B$10:B$999,MATCH($A1548,'Cycle 6'!$L$10:$L$999,0),1)),INDEX('Cycle 7'!B$10:B$999,MATCH($A1548,'Cycle 7'!$L$10:$L$999,0),1)),INDEX('Cycle 8'!B$10:B$999,MATCH($A1548,'Cycle 8'!$L$10:$L$999,0),1)),INDEX('Cycle 9'!B$10:B$999,MATCH($A1548,'Cycle 9'!$L$10:$L$999,0),1)),INDEX('Cycle 10'!B$10:B$999,MATCH($A1548,'Cycle 10'!$L$10:$L$999,0),1)),INDEX('Cycle 11'!B$10:B$999,MATCH($A1548,'Cycle 11'!$L$10:$L$999,0),1)),"")="","",IFERROR(IFERROR(IFERROR(IFERROR(IFERROR(IFERROR(IFERROR(IFERROR(IFERROR(IFERROR(IFERROR(IFERROR(INDEX(Summer!B$10:B$999,MATCH($A1548,Summer!$L$10:$L$999,0),1),INDEX('Cycle 1'!B$10:B$999,MATCH($A1548,'Cycle 1'!$L$10:$L$999,0),1)),INDEX('Cycle 2'!B$10:B$999,MATCH($A1548,'Cycle 2'!$L$10:$L$999,0),1)),INDEX('Cycle 3'!B$10:B$999,MATCH($A1548,'Cycle 3'!$L$10:$L$999,0),1)),INDEX('Cycle 4'!B$10:B$999,MATCH($A1548,'Cycle 4'!$L$10:$L$999,0),1)),INDEX('Cycle 5'!B$10:B$999,MATCH($A1548,'Cycle 5'!$L$10:$L$999,0),1)),INDEX('Cycle 6'!B$10:B$999,MATCH($A1548,'Cycle 6'!$L$10:$L$999,0),1)),INDEX('Cycle 7'!B$10:B$999,MATCH($A1548,'Cycle 7'!$L$10:$L$999,0),1)),INDEX('Cycle 8'!B$10:B$999,MATCH($A1548,'Cycle 8'!$L$10:$L$999,0),1)),INDEX('Cycle 9'!B$10:B$999,MATCH($A1548,'Cycle 9'!$L$10:$L$999,0),1)),INDEX('Cycle 10'!B$10:B$999,MATCH($A1548,'Cycle 10'!$L$10:$L$999,0),1)),INDEX('Cycle 11'!B$10:B$999,MATCH($A1548,'Cycle 11'!$L$10:$L$999,0),1)),""))</f>
        <v/>
      </c>
      <c r="D1548" t="str">
        <f>IF(IFERROR(IFERROR(IFERROR(IFERROR(IFERROR(IFERROR(IFERROR(IFERROR(IFERROR(IFERROR(IFERROR(IFERROR(INDEX(Summer!C$10:C$999,MATCH($A1548,Summer!$L$10:$L$999,0),1),INDEX('Cycle 1'!C$10:C$999,MATCH($A1548,'Cycle 1'!$L$10:$L$999,0),1)),INDEX('Cycle 2'!C$10:C$999,MATCH($A1548,'Cycle 2'!$L$10:$L$999,0),1)),INDEX('Cycle 3'!C$10:C$999,MATCH($A1548,'Cycle 3'!$L$10:$L$999,0),1)),INDEX('Cycle 4'!C$10:C$999,MATCH($A1548,'Cycle 4'!$L$10:$L$999,0),1)),INDEX('Cycle 5'!C$10:C$999,MATCH($A1548,'Cycle 5'!$L$10:$L$999,0),1)),INDEX('Cycle 6'!C$10:C$999,MATCH($A1548,'Cycle 6'!$L$10:$L$999,0),1)),INDEX('Cycle 7'!C$10:C$999,MATCH($A1548,'Cycle 7'!$L$10:$L$999,0),1)),INDEX('Cycle 8'!C$10:C$999,MATCH($A1548,'Cycle 8'!$L$10:$L$999,0),1)),INDEX('Cycle 9'!C$10:C$999,MATCH($A1548,'Cycle 9'!$L$10:$L$999,0),1)),INDEX('Cycle 10'!C$10:C$999,MATCH($A1548,'Cycle 10'!$L$10:$L$999,0),1)),INDEX('Cycle 11'!C$10:C$999,MATCH($A1548,'Cycle 11'!$L$10:$L$999,0),1)),"")="","",IFERROR(IFERROR(IFERROR(IFERROR(IFERROR(IFERROR(IFERROR(IFERROR(IFERROR(IFERROR(IFERROR(IFERROR(INDEX(Summer!C$10:C$999,MATCH($A1548,Summer!$L$10:$L$999,0),1),INDEX('Cycle 1'!C$10:C$999,MATCH($A1548,'Cycle 1'!$L$10:$L$999,0),1)),INDEX('Cycle 2'!C$10:C$999,MATCH($A1548,'Cycle 2'!$L$10:$L$999,0),1)),INDEX('Cycle 3'!C$10:C$999,MATCH($A1548,'Cycle 3'!$L$10:$L$999,0),1)),INDEX('Cycle 4'!C$10:C$999,MATCH($A1548,'Cycle 4'!$L$10:$L$999,0),1)),INDEX('Cycle 5'!C$10:C$999,MATCH($A1548,'Cycle 5'!$L$10:$L$999,0),1)),INDEX('Cycle 6'!C$10:C$999,MATCH($A1548,'Cycle 6'!$L$10:$L$999,0),1)),INDEX('Cycle 7'!C$10:C$999,MATCH($A1548,'Cycle 7'!$L$10:$L$999,0),1)),INDEX('Cycle 8'!C$10:C$999,MATCH($A1548,'Cycle 8'!$L$10:$L$999,0),1)),INDEX('Cycle 9'!C$10:C$999,MATCH($A1548,'Cycle 9'!$L$10:$L$999,0),1)),INDEX('Cycle 10'!C$10:C$999,MATCH($A1548,'Cycle 10'!$L$10:$L$999,0),1)),INDEX('Cycle 11'!C$10:C$999,MATCH($A1548,'Cycle 11'!$L$10:$L$999,0),1)),""))</f>
        <v/>
      </c>
      <c r="E1548" t="str">
        <f>IF(IFERROR(IFERROR(IFERROR(IFERROR(IFERROR(IFERROR(IFERROR(IFERROR(IFERROR(IFERROR(IFERROR(IFERROR(INDEX(Summer!D$10:D$999,MATCH($A1548,Summer!$L$10:$L$999,0),1),INDEX('Cycle 1'!D$10:D$999,MATCH($A1548,'Cycle 1'!$L$10:$L$999,0),1)),INDEX('Cycle 2'!D$10:D$999,MATCH($A1548,'Cycle 2'!$L$10:$L$999,0),1)),INDEX('Cycle 3'!D$10:D$999,MATCH($A1548,'Cycle 3'!$L$10:$L$999,0),1)),INDEX('Cycle 4'!D$10:D$999,MATCH($A1548,'Cycle 4'!$L$10:$L$999,0),1)),INDEX('Cycle 5'!D$10:D$999,MATCH($A1548,'Cycle 5'!$L$10:$L$999,0),1)),INDEX('Cycle 6'!D$10:D$999,MATCH($A1548,'Cycle 6'!$L$10:$L$999,0),1)),INDEX('Cycle 7'!D$10:D$999,MATCH($A1548,'Cycle 7'!$L$10:$L$999,0),1)),INDEX('Cycle 8'!D$10:D$999,MATCH($A1548,'Cycle 8'!$L$10:$L$999,0),1)),INDEX('Cycle 9'!D$10:D$999,MATCH($A1548,'Cycle 9'!$L$10:$L$999,0),1)),INDEX('Cycle 10'!D$10:D$999,MATCH($A1548,'Cycle 10'!$L$10:$L$999,0),1)),INDEX('Cycle 11'!D$10:D$999,MATCH($A1548,'Cycle 11'!$L$10:$L$999,0),1)),"")="","",IFERROR(IFERROR(IFERROR(IFERROR(IFERROR(IFERROR(IFERROR(IFERROR(IFERROR(IFERROR(IFERROR(IFERROR(INDEX(Summer!D$10:D$999,MATCH($A1548,Summer!$L$10:$L$999,0),1),INDEX('Cycle 1'!D$10:D$999,MATCH($A1548,'Cycle 1'!$L$10:$L$999,0),1)),INDEX('Cycle 2'!D$10:D$999,MATCH($A1548,'Cycle 2'!$L$10:$L$999,0),1)),INDEX('Cycle 3'!D$10:D$999,MATCH($A1548,'Cycle 3'!$L$10:$L$999,0),1)),INDEX('Cycle 4'!D$10:D$999,MATCH($A1548,'Cycle 4'!$L$10:$L$999,0),1)),INDEX('Cycle 5'!D$10:D$999,MATCH($A1548,'Cycle 5'!$L$10:$L$999,0),1)),INDEX('Cycle 6'!D$10:D$999,MATCH($A1548,'Cycle 6'!$L$10:$L$999,0),1)),INDEX('Cycle 7'!D$10:D$999,MATCH($A1548,'Cycle 7'!$L$10:$L$999,0),1)),INDEX('Cycle 8'!D$10:D$999,MATCH($A1548,'Cycle 8'!$L$10:$L$999,0),1)),INDEX('Cycle 9'!D$10:D$999,MATCH($A1548,'Cycle 9'!$L$10:$L$999,0),1)),INDEX('Cycle 10'!D$10:D$999,MATCH($A1548,'Cycle 10'!$L$10:$L$999,0),1)),INDEX('Cycle 11'!D$10:D$999,MATCH($A1548,'Cycle 11'!$L$10:$L$999,0),1)),""))</f>
        <v/>
      </c>
      <c r="F1548" t="str">
        <f>IF(IFERROR(IFERROR(IFERROR(IFERROR(IFERROR(IFERROR(IFERROR(IFERROR(IFERROR(IFERROR(IFERROR(IFERROR(INDEX(Summer!E$10:E$999,MATCH($A1548,Summer!$L$10:$L$999,0),1),INDEX('Cycle 1'!E$10:E$999,MATCH($A1548,'Cycle 1'!$L$10:$L$999,0),1)),INDEX('Cycle 2'!E$10:E$999,MATCH($A1548,'Cycle 2'!$L$10:$L$999,0),1)),INDEX('Cycle 3'!E$10:E$999,MATCH($A1548,'Cycle 3'!$L$10:$L$999,0),1)),INDEX('Cycle 4'!E$10:E$999,MATCH($A1548,'Cycle 4'!$L$10:$L$999,0),1)),INDEX('Cycle 5'!E$10:E$999,MATCH($A1548,'Cycle 5'!$L$10:$L$999,0),1)),INDEX('Cycle 6'!E$10:E$999,MATCH($A1548,'Cycle 6'!$L$10:$L$999,0),1)),INDEX('Cycle 7'!E$10:E$999,MATCH($A1548,'Cycle 7'!$L$10:$L$999,0),1)),INDEX('Cycle 8'!E$10:E$999,MATCH($A1548,'Cycle 8'!$L$10:$L$999,0),1)),INDEX('Cycle 9'!E$10:E$999,MATCH($A1548,'Cycle 9'!$L$10:$L$999,0),1)),INDEX('Cycle 10'!E$10:E$999,MATCH($A1548,'Cycle 10'!$L$10:$L$999,0),1)),INDEX('Cycle 11'!E$10:E$999,MATCH($A1548,'Cycle 11'!$L$10:$L$999,0),1)),"")="","",IFERROR(IFERROR(IFERROR(IFERROR(IFERROR(IFERROR(IFERROR(IFERROR(IFERROR(IFERROR(IFERROR(IFERROR(INDEX(Summer!E$10:E$999,MATCH($A1548,Summer!$L$10:$L$999,0),1),INDEX('Cycle 1'!E$10:E$999,MATCH($A1548,'Cycle 1'!$L$10:$L$999,0),1)),INDEX('Cycle 2'!E$10:E$999,MATCH($A1548,'Cycle 2'!$L$10:$L$999,0),1)),INDEX('Cycle 3'!E$10:E$999,MATCH($A1548,'Cycle 3'!$L$10:$L$999,0),1)),INDEX('Cycle 4'!E$10:E$999,MATCH($A1548,'Cycle 4'!$L$10:$L$999,0),1)),INDEX('Cycle 5'!E$10:E$999,MATCH($A1548,'Cycle 5'!$L$10:$L$999,0),1)),INDEX('Cycle 6'!E$10:E$999,MATCH($A1548,'Cycle 6'!$L$10:$L$999,0),1)),INDEX('Cycle 7'!E$10:E$999,MATCH($A1548,'Cycle 7'!$L$10:$L$999,0),1)),INDEX('Cycle 8'!E$10:E$999,MATCH($A1548,'Cycle 8'!$L$10:$L$999,0),1)),INDEX('Cycle 9'!E$10:E$999,MATCH($A1548,'Cycle 9'!$L$10:$L$999,0),1)),INDEX('Cycle 10'!E$10:E$999,MATCH($A1548,'Cycle 10'!$L$10:$L$999,0),1)),INDEX('Cycle 11'!E$10:E$999,MATCH($A1548,'Cycle 11'!$L$10:$L$999,0),1)),""))</f>
        <v/>
      </c>
      <c r="G1548" t="str">
        <f>IF(IFERROR(IFERROR(IFERROR(IFERROR(IFERROR(IFERROR(IFERROR(IFERROR(IFERROR(IFERROR(IFERROR(IFERROR(INDEX(Summer!F$10:F$999,MATCH($A1548,Summer!$L$10:$L$999,0),1),INDEX('Cycle 1'!F$10:F$999,MATCH($A1548,'Cycle 1'!$L$10:$L$999,0),1)),INDEX('Cycle 2'!F$10:F$999,MATCH($A1548,'Cycle 2'!$L$10:$L$999,0),1)),INDEX('Cycle 3'!F$10:F$999,MATCH($A1548,'Cycle 3'!$L$10:$L$999,0),1)),INDEX('Cycle 4'!F$10:F$999,MATCH($A1548,'Cycle 4'!$L$10:$L$999,0),1)),INDEX('Cycle 5'!F$10:F$999,MATCH($A1548,'Cycle 5'!$L$10:$L$999,0),1)),INDEX('Cycle 6'!F$10:F$999,MATCH($A1548,'Cycle 6'!$L$10:$L$999,0),1)),INDEX('Cycle 7'!F$10:F$999,MATCH($A1548,'Cycle 7'!$L$10:$L$999,0),1)),INDEX('Cycle 8'!F$10:F$999,MATCH($A1548,'Cycle 8'!$L$10:$L$999,0),1)),INDEX('Cycle 9'!F$10:F$999,MATCH($A1548,'Cycle 9'!$L$10:$L$999,0),1)),INDEX('Cycle 10'!F$10:F$999,MATCH($A1548,'Cycle 10'!$L$10:$L$999,0),1)),INDEX('Cycle 11'!F$10:F$999,MATCH($A1548,'Cycle 11'!$L$10:$L$999,0),1)),"")="","",IFERROR(IFERROR(IFERROR(IFERROR(IFERROR(IFERROR(IFERROR(IFERROR(IFERROR(IFERROR(IFERROR(IFERROR(INDEX(Summer!F$10:F$999,MATCH($A1548,Summer!$L$10:$L$999,0),1),INDEX('Cycle 1'!F$10:F$999,MATCH($A1548,'Cycle 1'!$L$10:$L$999,0),1)),INDEX('Cycle 2'!F$10:F$999,MATCH($A1548,'Cycle 2'!$L$10:$L$999,0),1)),INDEX('Cycle 3'!F$10:F$999,MATCH($A1548,'Cycle 3'!$L$10:$L$999,0),1)),INDEX('Cycle 4'!F$10:F$999,MATCH($A1548,'Cycle 4'!$L$10:$L$999,0),1)),INDEX('Cycle 5'!F$10:F$999,MATCH($A1548,'Cycle 5'!$L$10:$L$999,0),1)),INDEX('Cycle 6'!F$10:F$999,MATCH($A1548,'Cycle 6'!$L$10:$L$999,0),1)),INDEX('Cycle 7'!F$10:F$999,MATCH($A1548,'Cycle 7'!$L$10:$L$999,0),1)),INDEX('Cycle 8'!F$10:F$999,MATCH($A1548,'Cycle 8'!$L$10:$L$999,0),1)),INDEX('Cycle 9'!F$10:F$999,MATCH($A1548,'Cycle 9'!$L$10:$L$999,0),1)),INDEX('Cycle 10'!F$10:F$999,MATCH($A1548,'Cycle 10'!$L$10:$L$999,0),1)),INDEX('Cycle 11'!F$10:F$999,MATCH($A1548,'Cycle 11'!$L$10:$L$999,0),1)),""))</f>
        <v/>
      </c>
      <c r="H1548" t="str">
        <f>IF(IFERROR(IFERROR(IFERROR(IFERROR(IFERROR(IFERROR(IFERROR(IFERROR(IFERROR(IFERROR(IFERROR(IFERROR(INDEX(Summer!G$10:G$999,MATCH($A1548,Summer!$L$10:$L$999,0),1),INDEX('Cycle 1'!G$10:G$999,MATCH($A1548,'Cycle 1'!$L$10:$L$999,0),1)),INDEX('Cycle 2'!G$10:G$999,MATCH($A1548,'Cycle 2'!$L$10:$L$999,0),1)),INDEX('Cycle 3'!G$10:G$999,MATCH($A1548,'Cycle 3'!$L$10:$L$999,0),1)),INDEX('Cycle 4'!G$10:G$999,MATCH($A1548,'Cycle 4'!$L$10:$L$999,0),1)),INDEX('Cycle 5'!G$10:G$999,MATCH($A1548,'Cycle 5'!$L$10:$L$999,0),1)),INDEX('Cycle 6'!G$10:G$999,MATCH($A1548,'Cycle 6'!$L$10:$L$999,0),1)),INDEX('Cycle 7'!G$10:G$999,MATCH($A1548,'Cycle 7'!$L$10:$L$999,0),1)),INDEX('Cycle 8'!G$10:G$999,MATCH($A1548,'Cycle 8'!$L$10:$L$999,0),1)),INDEX('Cycle 9'!G$10:G$999,MATCH($A1548,'Cycle 9'!$L$10:$L$999,0),1)),INDEX('Cycle 10'!G$10:G$999,MATCH($A1548,'Cycle 10'!$L$10:$L$999,0),1)),INDEX('Cycle 11'!G$10:G$999,MATCH($A1548,'Cycle 11'!$L$10:$L$999,0),1)),"")="","",IFERROR(IFERROR(IFERROR(IFERROR(IFERROR(IFERROR(IFERROR(IFERROR(IFERROR(IFERROR(IFERROR(IFERROR(INDEX(Summer!G$10:G$999,MATCH($A1548,Summer!$L$10:$L$999,0),1),INDEX('Cycle 1'!G$10:G$999,MATCH($A1548,'Cycle 1'!$L$10:$L$999,0),1)),INDEX('Cycle 2'!G$10:G$999,MATCH($A1548,'Cycle 2'!$L$10:$L$999,0),1)),INDEX('Cycle 3'!G$10:G$999,MATCH($A1548,'Cycle 3'!$L$10:$L$999,0),1)),INDEX('Cycle 4'!G$10:G$999,MATCH($A1548,'Cycle 4'!$L$10:$L$999,0),1)),INDEX('Cycle 5'!G$10:G$999,MATCH($A1548,'Cycle 5'!$L$10:$L$999,0),1)),INDEX('Cycle 6'!G$10:G$999,MATCH($A1548,'Cycle 6'!$L$10:$L$999,0),1)),INDEX('Cycle 7'!G$10:G$999,MATCH($A1548,'Cycle 7'!$L$10:$L$999,0),1)),INDEX('Cycle 8'!G$10:G$999,MATCH($A1548,'Cycle 8'!$L$10:$L$999,0),1)),INDEX('Cycle 9'!G$10:G$999,MATCH($A1548,'Cycle 9'!$L$10:$L$999,0),1)),INDEX('Cycle 10'!G$10:G$999,MATCH($A1548,'Cycle 10'!$L$10:$L$999,0),1)),INDEX('Cycle 11'!G$10:G$999,MATCH($A1548,'Cycle 11'!$L$10:$L$999,0),1)),""))</f>
        <v/>
      </c>
      <c r="I1548">
        <f>IFERROR(IF(C1548="",MAX(I$1:I1547),IF(ROW(C$2)=ROW(C1548),1,IF(ISERROR(VLOOKUP(C1548,C$2:C1547,1,FALSE)),MAX(I$1:I1547)+1,MAX(I$1:I1547)))),"")</f>
        <v>0</v>
      </c>
      <c r="J1548" t="str">
        <f t="shared" si="150"/>
        <v/>
      </c>
      <c r="K1548" t="str">
        <f t="shared" si="154"/>
        <v/>
      </c>
      <c r="L1548" t="str">
        <f t="shared" si="154"/>
        <v/>
      </c>
      <c r="M1548" t="str">
        <f t="shared" si="154"/>
        <v/>
      </c>
      <c r="N1548" t="str">
        <f t="shared" ref="K1548:V1575" si="155">IF($H1548="","",COUNTIFS($C:$C,$C1548,$H:$H,"Yes",$B:$B,SUBSTITUTE(N$1,"MH_","")))</f>
        <v/>
      </c>
      <c r="O1548" t="str">
        <f t="shared" si="155"/>
        <v/>
      </c>
      <c r="P1548" t="str">
        <f t="shared" si="155"/>
        <v/>
      </c>
      <c r="Q1548" t="str">
        <f t="shared" si="155"/>
        <v/>
      </c>
      <c r="R1548" t="str">
        <f t="shared" si="155"/>
        <v/>
      </c>
      <c r="S1548" t="str">
        <f t="shared" si="155"/>
        <v/>
      </c>
      <c r="T1548" t="str">
        <f t="shared" si="155"/>
        <v/>
      </c>
      <c r="U1548" t="str">
        <f t="shared" si="155"/>
        <v/>
      </c>
      <c r="V1548" t="str">
        <f t="shared" si="155"/>
        <v/>
      </c>
      <c r="W1548" t="str">
        <f t="shared" si="151"/>
        <v/>
      </c>
      <c r="X1548">
        <f>IF(OR(H1548="No",H1548=""),0,IF(COUNTIFS(H$2:H1548,"Yes",C$2:C1548,C1548)&gt;1,0,COUNTIFS(H$2:H1548,"Yes",C$2:C1548,C1548)))+IF(X1547=$X$1,0,X1547)</f>
        <v>0</v>
      </c>
    </row>
    <row r="1549" spans="1:24" x14ac:dyDescent="0.3">
      <c r="A1549">
        <f>ROWS($A$2:$A1549)</f>
        <v>1548</v>
      </c>
      <c r="B1549" t="str">
        <f>IF(ISERROR(VLOOKUP(A1549,Summer!L$11:L$500,1,FALSE)),IF(ISERROR(VLOOKUP(A1549,'Cycle 1'!L$11:L$500,1,FALSE)),IF(ISERROR(VLOOKUP(A1549,'Cycle 2'!L$11:L$500,1,FALSE)),IF(ISERROR(VLOOKUP(A1549,'Cycle 3'!L$11:L$500,1,FALSE)),IF(ISERROR(VLOOKUP(A1549,'Cycle 4'!L$11:L$500,1,FALSE)),IF(ISERROR(VLOOKUP(A1549,'Cycle 5'!L$11:L$500,1,FALSE)),IF(ISERROR(VLOOKUP(A1549,'Cycle 6'!L$11:L$500,1,FALSE)),IF(ISERROR(VLOOKUP(A1549,'Cycle 7'!L$11:L$500,1,FALSE)),IF(ISERROR(VLOOKUP(A1549,'Cycle 8'!L$11:L$500,1,FALSE)),IF(ISERROR(VLOOKUP(A1549,'Cycle 9'!L$11:L$500,1,FALSE)),IF(ISERROR(VLOOKUP(A1549,'Cycle 10'!L$11:L$500,1,FALSE)),IF(ISERROR(VLOOKUP(A1549,'Cycle 11'!L$11:L$500,1,FALSE)),"","Cycle 11"),"Cycle 10"),"Cycle 9"),"Cycle 8"),"Cycle 7"),"Cycle 6"),"Cycle 5"),"Cycle 4"),"Cycle 3"),"Cycle 2"),"Cycle 1"),"Summer")</f>
        <v/>
      </c>
      <c r="C1549" t="str">
        <f>IF(IFERROR(IFERROR(IFERROR(IFERROR(IFERROR(IFERROR(IFERROR(IFERROR(IFERROR(IFERROR(IFERROR(IFERROR(INDEX(Summer!B$10:B$999,MATCH($A1549,Summer!$L$10:$L$999,0),1),INDEX('Cycle 1'!B$10:B$999,MATCH($A1549,'Cycle 1'!$L$10:$L$999,0),1)),INDEX('Cycle 2'!B$10:B$999,MATCH($A1549,'Cycle 2'!$L$10:$L$999,0),1)),INDEX('Cycle 3'!B$10:B$999,MATCH($A1549,'Cycle 3'!$L$10:$L$999,0),1)),INDEX('Cycle 4'!B$10:B$999,MATCH($A1549,'Cycle 4'!$L$10:$L$999,0),1)),INDEX('Cycle 5'!B$10:B$999,MATCH($A1549,'Cycle 5'!$L$10:$L$999,0),1)),INDEX('Cycle 6'!B$10:B$999,MATCH($A1549,'Cycle 6'!$L$10:$L$999,0),1)),INDEX('Cycle 7'!B$10:B$999,MATCH($A1549,'Cycle 7'!$L$10:$L$999,0),1)),INDEX('Cycle 8'!B$10:B$999,MATCH($A1549,'Cycle 8'!$L$10:$L$999,0),1)),INDEX('Cycle 9'!B$10:B$999,MATCH($A1549,'Cycle 9'!$L$10:$L$999,0),1)),INDEX('Cycle 10'!B$10:B$999,MATCH($A1549,'Cycle 10'!$L$10:$L$999,0),1)),INDEX('Cycle 11'!B$10:B$999,MATCH($A1549,'Cycle 11'!$L$10:$L$999,0),1)),"")="","",IFERROR(IFERROR(IFERROR(IFERROR(IFERROR(IFERROR(IFERROR(IFERROR(IFERROR(IFERROR(IFERROR(IFERROR(INDEX(Summer!B$10:B$999,MATCH($A1549,Summer!$L$10:$L$999,0),1),INDEX('Cycle 1'!B$10:B$999,MATCH($A1549,'Cycle 1'!$L$10:$L$999,0),1)),INDEX('Cycle 2'!B$10:B$999,MATCH($A1549,'Cycle 2'!$L$10:$L$999,0),1)),INDEX('Cycle 3'!B$10:B$999,MATCH($A1549,'Cycle 3'!$L$10:$L$999,0),1)),INDEX('Cycle 4'!B$10:B$999,MATCH($A1549,'Cycle 4'!$L$10:$L$999,0),1)),INDEX('Cycle 5'!B$10:B$999,MATCH($A1549,'Cycle 5'!$L$10:$L$999,0),1)),INDEX('Cycle 6'!B$10:B$999,MATCH($A1549,'Cycle 6'!$L$10:$L$999,0),1)),INDEX('Cycle 7'!B$10:B$999,MATCH($A1549,'Cycle 7'!$L$10:$L$999,0),1)),INDEX('Cycle 8'!B$10:B$999,MATCH($A1549,'Cycle 8'!$L$10:$L$999,0),1)),INDEX('Cycle 9'!B$10:B$999,MATCH($A1549,'Cycle 9'!$L$10:$L$999,0),1)),INDEX('Cycle 10'!B$10:B$999,MATCH($A1549,'Cycle 10'!$L$10:$L$999,0),1)),INDEX('Cycle 11'!B$10:B$999,MATCH($A1549,'Cycle 11'!$L$10:$L$999,0),1)),""))</f>
        <v/>
      </c>
      <c r="D1549" t="str">
        <f>IF(IFERROR(IFERROR(IFERROR(IFERROR(IFERROR(IFERROR(IFERROR(IFERROR(IFERROR(IFERROR(IFERROR(IFERROR(INDEX(Summer!C$10:C$999,MATCH($A1549,Summer!$L$10:$L$999,0),1),INDEX('Cycle 1'!C$10:C$999,MATCH($A1549,'Cycle 1'!$L$10:$L$999,0),1)),INDEX('Cycle 2'!C$10:C$999,MATCH($A1549,'Cycle 2'!$L$10:$L$999,0),1)),INDEX('Cycle 3'!C$10:C$999,MATCH($A1549,'Cycle 3'!$L$10:$L$999,0),1)),INDEX('Cycle 4'!C$10:C$999,MATCH($A1549,'Cycle 4'!$L$10:$L$999,0),1)),INDEX('Cycle 5'!C$10:C$999,MATCH($A1549,'Cycle 5'!$L$10:$L$999,0),1)),INDEX('Cycle 6'!C$10:C$999,MATCH($A1549,'Cycle 6'!$L$10:$L$999,0),1)),INDEX('Cycle 7'!C$10:C$999,MATCH($A1549,'Cycle 7'!$L$10:$L$999,0),1)),INDEX('Cycle 8'!C$10:C$999,MATCH($A1549,'Cycle 8'!$L$10:$L$999,0),1)),INDEX('Cycle 9'!C$10:C$999,MATCH($A1549,'Cycle 9'!$L$10:$L$999,0),1)),INDEX('Cycle 10'!C$10:C$999,MATCH($A1549,'Cycle 10'!$L$10:$L$999,0),1)),INDEX('Cycle 11'!C$10:C$999,MATCH($A1549,'Cycle 11'!$L$10:$L$999,0),1)),"")="","",IFERROR(IFERROR(IFERROR(IFERROR(IFERROR(IFERROR(IFERROR(IFERROR(IFERROR(IFERROR(IFERROR(IFERROR(INDEX(Summer!C$10:C$999,MATCH($A1549,Summer!$L$10:$L$999,0),1),INDEX('Cycle 1'!C$10:C$999,MATCH($A1549,'Cycle 1'!$L$10:$L$999,0),1)),INDEX('Cycle 2'!C$10:C$999,MATCH($A1549,'Cycle 2'!$L$10:$L$999,0),1)),INDEX('Cycle 3'!C$10:C$999,MATCH($A1549,'Cycle 3'!$L$10:$L$999,0),1)),INDEX('Cycle 4'!C$10:C$999,MATCH($A1549,'Cycle 4'!$L$10:$L$999,0),1)),INDEX('Cycle 5'!C$10:C$999,MATCH($A1549,'Cycle 5'!$L$10:$L$999,0),1)),INDEX('Cycle 6'!C$10:C$999,MATCH($A1549,'Cycle 6'!$L$10:$L$999,0),1)),INDEX('Cycle 7'!C$10:C$999,MATCH($A1549,'Cycle 7'!$L$10:$L$999,0),1)),INDEX('Cycle 8'!C$10:C$999,MATCH($A1549,'Cycle 8'!$L$10:$L$999,0),1)),INDEX('Cycle 9'!C$10:C$999,MATCH($A1549,'Cycle 9'!$L$10:$L$999,0),1)),INDEX('Cycle 10'!C$10:C$999,MATCH($A1549,'Cycle 10'!$L$10:$L$999,0),1)),INDEX('Cycle 11'!C$10:C$999,MATCH($A1549,'Cycle 11'!$L$10:$L$999,0),1)),""))</f>
        <v/>
      </c>
      <c r="E1549" t="str">
        <f>IF(IFERROR(IFERROR(IFERROR(IFERROR(IFERROR(IFERROR(IFERROR(IFERROR(IFERROR(IFERROR(IFERROR(IFERROR(INDEX(Summer!D$10:D$999,MATCH($A1549,Summer!$L$10:$L$999,0),1),INDEX('Cycle 1'!D$10:D$999,MATCH($A1549,'Cycle 1'!$L$10:$L$999,0),1)),INDEX('Cycle 2'!D$10:D$999,MATCH($A1549,'Cycle 2'!$L$10:$L$999,0),1)),INDEX('Cycle 3'!D$10:D$999,MATCH($A1549,'Cycle 3'!$L$10:$L$999,0),1)),INDEX('Cycle 4'!D$10:D$999,MATCH($A1549,'Cycle 4'!$L$10:$L$999,0),1)),INDEX('Cycle 5'!D$10:D$999,MATCH($A1549,'Cycle 5'!$L$10:$L$999,0),1)),INDEX('Cycle 6'!D$10:D$999,MATCH($A1549,'Cycle 6'!$L$10:$L$999,0),1)),INDEX('Cycle 7'!D$10:D$999,MATCH($A1549,'Cycle 7'!$L$10:$L$999,0),1)),INDEX('Cycle 8'!D$10:D$999,MATCH($A1549,'Cycle 8'!$L$10:$L$999,0),1)),INDEX('Cycle 9'!D$10:D$999,MATCH($A1549,'Cycle 9'!$L$10:$L$999,0),1)),INDEX('Cycle 10'!D$10:D$999,MATCH($A1549,'Cycle 10'!$L$10:$L$999,0),1)),INDEX('Cycle 11'!D$10:D$999,MATCH($A1549,'Cycle 11'!$L$10:$L$999,0),1)),"")="","",IFERROR(IFERROR(IFERROR(IFERROR(IFERROR(IFERROR(IFERROR(IFERROR(IFERROR(IFERROR(IFERROR(IFERROR(INDEX(Summer!D$10:D$999,MATCH($A1549,Summer!$L$10:$L$999,0),1),INDEX('Cycle 1'!D$10:D$999,MATCH($A1549,'Cycle 1'!$L$10:$L$999,0),1)),INDEX('Cycle 2'!D$10:D$999,MATCH($A1549,'Cycle 2'!$L$10:$L$999,0),1)),INDEX('Cycle 3'!D$10:D$999,MATCH($A1549,'Cycle 3'!$L$10:$L$999,0),1)),INDEX('Cycle 4'!D$10:D$999,MATCH($A1549,'Cycle 4'!$L$10:$L$999,0),1)),INDEX('Cycle 5'!D$10:D$999,MATCH($A1549,'Cycle 5'!$L$10:$L$999,0),1)),INDEX('Cycle 6'!D$10:D$999,MATCH($A1549,'Cycle 6'!$L$10:$L$999,0),1)),INDEX('Cycle 7'!D$10:D$999,MATCH($A1549,'Cycle 7'!$L$10:$L$999,0),1)),INDEX('Cycle 8'!D$10:D$999,MATCH($A1549,'Cycle 8'!$L$10:$L$999,0),1)),INDEX('Cycle 9'!D$10:D$999,MATCH($A1549,'Cycle 9'!$L$10:$L$999,0),1)),INDEX('Cycle 10'!D$10:D$999,MATCH($A1549,'Cycle 10'!$L$10:$L$999,0),1)),INDEX('Cycle 11'!D$10:D$999,MATCH($A1549,'Cycle 11'!$L$10:$L$999,0),1)),""))</f>
        <v/>
      </c>
      <c r="F1549" t="str">
        <f>IF(IFERROR(IFERROR(IFERROR(IFERROR(IFERROR(IFERROR(IFERROR(IFERROR(IFERROR(IFERROR(IFERROR(IFERROR(INDEX(Summer!E$10:E$999,MATCH($A1549,Summer!$L$10:$L$999,0),1),INDEX('Cycle 1'!E$10:E$999,MATCH($A1549,'Cycle 1'!$L$10:$L$999,0),1)),INDEX('Cycle 2'!E$10:E$999,MATCH($A1549,'Cycle 2'!$L$10:$L$999,0),1)),INDEX('Cycle 3'!E$10:E$999,MATCH($A1549,'Cycle 3'!$L$10:$L$999,0),1)),INDEX('Cycle 4'!E$10:E$999,MATCH($A1549,'Cycle 4'!$L$10:$L$999,0),1)),INDEX('Cycle 5'!E$10:E$999,MATCH($A1549,'Cycle 5'!$L$10:$L$999,0),1)),INDEX('Cycle 6'!E$10:E$999,MATCH($A1549,'Cycle 6'!$L$10:$L$999,0),1)),INDEX('Cycle 7'!E$10:E$999,MATCH($A1549,'Cycle 7'!$L$10:$L$999,0),1)),INDEX('Cycle 8'!E$10:E$999,MATCH($A1549,'Cycle 8'!$L$10:$L$999,0),1)),INDEX('Cycle 9'!E$10:E$999,MATCH($A1549,'Cycle 9'!$L$10:$L$999,0),1)),INDEX('Cycle 10'!E$10:E$999,MATCH($A1549,'Cycle 10'!$L$10:$L$999,0),1)),INDEX('Cycle 11'!E$10:E$999,MATCH($A1549,'Cycle 11'!$L$10:$L$999,0),1)),"")="","",IFERROR(IFERROR(IFERROR(IFERROR(IFERROR(IFERROR(IFERROR(IFERROR(IFERROR(IFERROR(IFERROR(IFERROR(INDEX(Summer!E$10:E$999,MATCH($A1549,Summer!$L$10:$L$999,0),1),INDEX('Cycle 1'!E$10:E$999,MATCH($A1549,'Cycle 1'!$L$10:$L$999,0),1)),INDEX('Cycle 2'!E$10:E$999,MATCH($A1549,'Cycle 2'!$L$10:$L$999,0),1)),INDEX('Cycle 3'!E$10:E$999,MATCH($A1549,'Cycle 3'!$L$10:$L$999,0),1)),INDEX('Cycle 4'!E$10:E$999,MATCH($A1549,'Cycle 4'!$L$10:$L$999,0),1)),INDEX('Cycle 5'!E$10:E$999,MATCH($A1549,'Cycle 5'!$L$10:$L$999,0),1)),INDEX('Cycle 6'!E$10:E$999,MATCH($A1549,'Cycle 6'!$L$10:$L$999,0),1)),INDEX('Cycle 7'!E$10:E$999,MATCH($A1549,'Cycle 7'!$L$10:$L$999,0),1)),INDEX('Cycle 8'!E$10:E$999,MATCH($A1549,'Cycle 8'!$L$10:$L$999,0),1)),INDEX('Cycle 9'!E$10:E$999,MATCH($A1549,'Cycle 9'!$L$10:$L$999,0),1)),INDEX('Cycle 10'!E$10:E$999,MATCH($A1549,'Cycle 10'!$L$10:$L$999,0),1)),INDEX('Cycle 11'!E$10:E$999,MATCH($A1549,'Cycle 11'!$L$10:$L$999,0),1)),""))</f>
        <v/>
      </c>
      <c r="G1549" t="str">
        <f>IF(IFERROR(IFERROR(IFERROR(IFERROR(IFERROR(IFERROR(IFERROR(IFERROR(IFERROR(IFERROR(IFERROR(IFERROR(INDEX(Summer!F$10:F$999,MATCH($A1549,Summer!$L$10:$L$999,0),1),INDEX('Cycle 1'!F$10:F$999,MATCH($A1549,'Cycle 1'!$L$10:$L$999,0),1)),INDEX('Cycle 2'!F$10:F$999,MATCH($A1549,'Cycle 2'!$L$10:$L$999,0),1)),INDEX('Cycle 3'!F$10:F$999,MATCH($A1549,'Cycle 3'!$L$10:$L$999,0),1)),INDEX('Cycle 4'!F$10:F$999,MATCH($A1549,'Cycle 4'!$L$10:$L$999,0),1)),INDEX('Cycle 5'!F$10:F$999,MATCH($A1549,'Cycle 5'!$L$10:$L$999,0),1)),INDEX('Cycle 6'!F$10:F$999,MATCH($A1549,'Cycle 6'!$L$10:$L$999,0),1)),INDEX('Cycle 7'!F$10:F$999,MATCH($A1549,'Cycle 7'!$L$10:$L$999,0),1)),INDEX('Cycle 8'!F$10:F$999,MATCH($A1549,'Cycle 8'!$L$10:$L$999,0),1)),INDEX('Cycle 9'!F$10:F$999,MATCH($A1549,'Cycle 9'!$L$10:$L$999,0),1)),INDEX('Cycle 10'!F$10:F$999,MATCH($A1549,'Cycle 10'!$L$10:$L$999,0),1)),INDEX('Cycle 11'!F$10:F$999,MATCH($A1549,'Cycle 11'!$L$10:$L$999,0),1)),"")="","",IFERROR(IFERROR(IFERROR(IFERROR(IFERROR(IFERROR(IFERROR(IFERROR(IFERROR(IFERROR(IFERROR(IFERROR(INDEX(Summer!F$10:F$999,MATCH($A1549,Summer!$L$10:$L$999,0),1),INDEX('Cycle 1'!F$10:F$999,MATCH($A1549,'Cycle 1'!$L$10:$L$999,0),1)),INDEX('Cycle 2'!F$10:F$999,MATCH($A1549,'Cycle 2'!$L$10:$L$999,0),1)),INDEX('Cycle 3'!F$10:F$999,MATCH($A1549,'Cycle 3'!$L$10:$L$999,0),1)),INDEX('Cycle 4'!F$10:F$999,MATCH($A1549,'Cycle 4'!$L$10:$L$999,0),1)),INDEX('Cycle 5'!F$10:F$999,MATCH($A1549,'Cycle 5'!$L$10:$L$999,0),1)),INDEX('Cycle 6'!F$10:F$999,MATCH($A1549,'Cycle 6'!$L$10:$L$999,0),1)),INDEX('Cycle 7'!F$10:F$999,MATCH($A1549,'Cycle 7'!$L$10:$L$999,0),1)),INDEX('Cycle 8'!F$10:F$999,MATCH($A1549,'Cycle 8'!$L$10:$L$999,0),1)),INDEX('Cycle 9'!F$10:F$999,MATCH($A1549,'Cycle 9'!$L$10:$L$999,0),1)),INDEX('Cycle 10'!F$10:F$999,MATCH($A1549,'Cycle 10'!$L$10:$L$999,0),1)),INDEX('Cycle 11'!F$10:F$999,MATCH($A1549,'Cycle 11'!$L$10:$L$999,0),1)),""))</f>
        <v/>
      </c>
      <c r="H1549" t="str">
        <f>IF(IFERROR(IFERROR(IFERROR(IFERROR(IFERROR(IFERROR(IFERROR(IFERROR(IFERROR(IFERROR(IFERROR(IFERROR(INDEX(Summer!G$10:G$999,MATCH($A1549,Summer!$L$10:$L$999,0),1),INDEX('Cycle 1'!G$10:G$999,MATCH($A1549,'Cycle 1'!$L$10:$L$999,0),1)),INDEX('Cycle 2'!G$10:G$999,MATCH($A1549,'Cycle 2'!$L$10:$L$999,0),1)),INDEX('Cycle 3'!G$10:G$999,MATCH($A1549,'Cycle 3'!$L$10:$L$999,0),1)),INDEX('Cycle 4'!G$10:G$999,MATCH($A1549,'Cycle 4'!$L$10:$L$999,0),1)),INDEX('Cycle 5'!G$10:G$999,MATCH($A1549,'Cycle 5'!$L$10:$L$999,0),1)),INDEX('Cycle 6'!G$10:G$999,MATCH($A1549,'Cycle 6'!$L$10:$L$999,0),1)),INDEX('Cycle 7'!G$10:G$999,MATCH($A1549,'Cycle 7'!$L$10:$L$999,0),1)),INDEX('Cycle 8'!G$10:G$999,MATCH($A1549,'Cycle 8'!$L$10:$L$999,0),1)),INDEX('Cycle 9'!G$10:G$999,MATCH($A1549,'Cycle 9'!$L$10:$L$999,0),1)),INDEX('Cycle 10'!G$10:G$999,MATCH($A1549,'Cycle 10'!$L$10:$L$999,0),1)),INDEX('Cycle 11'!G$10:G$999,MATCH($A1549,'Cycle 11'!$L$10:$L$999,0),1)),"")="","",IFERROR(IFERROR(IFERROR(IFERROR(IFERROR(IFERROR(IFERROR(IFERROR(IFERROR(IFERROR(IFERROR(IFERROR(INDEX(Summer!G$10:G$999,MATCH($A1549,Summer!$L$10:$L$999,0),1),INDEX('Cycle 1'!G$10:G$999,MATCH($A1549,'Cycle 1'!$L$10:$L$999,0),1)),INDEX('Cycle 2'!G$10:G$999,MATCH($A1549,'Cycle 2'!$L$10:$L$999,0),1)),INDEX('Cycle 3'!G$10:G$999,MATCH($A1549,'Cycle 3'!$L$10:$L$999,0),1)),INDEX('Cycle 4'!G$10:G$999,MATCH($A1549,'Cycle 4'!$L$10:$L$999,0),1)),INDEX('Cycle 5'!G$10:G$999,MATCH($A1549,'Cycle 5'!$L$10:$L$999,0),1)),INDEX('Cycle 6'!G$10:G$999,MATCH($A1549,'Cycle 6'!$L$10:$L$999,0),1)),INDEX('Cycle 7'!G$10:G$999,MATCH($A1549,'Cycle 7'!$L$10:$L$999,0),1)),INDEX('Cycle 8'!G$10:G$999,MATCH($A1549,'Cycle 8'!$L$10:$L$999,0),1)),INDEX('Cycle 9'!G$10:G$999,MATCH($A1549,'Cycle 9'!$L$10:$L$999,0),1)),INDEX('Cycle 10'!G$10:G$999,MATCH($A1549,'Cycle 10'!$L$10:$L$999,0),1)),INDEX('Cycle 11'!G$10:G$999,MATCH($A1549,'Cycle 11'!$L$10:$L$999,0),1)),""))</f>
        <v/>
      </c>
      <c r="I1549">
        <f>IFERROR(IF(C1549="",MAX(I$1:I1548),IF(ROW(C$2)=ROW(C1549),1,IF(ISERROR(VLOOKUP(C1549,C$2:C1548,1,FALSE)),MAX(I$1:I1548)+1,MAX(I$1:I1548)))),"")</f>
        <v>0</v>
      </c>
      <c r="J1549" t="str">
        <f t="shared" si="150"/>
        <v/>
      </c>
      <c r="K1549" t="str">
        <f t="shared" si="155"/>
        <v/>
      </c>
      <c r="L1549" t="str">
        <f t="shared" si="155"/>
        <v/>
      </c>
      <c r="M1549" t="str">
        <f t="shared" si="155"/>
        <v/>
      </c>
      <c r="N1549" t="str">
        <f t="shared" si="155"/>
        <v/>
      </c>
      <c r="O1549" t="str">
        <f t="shared" si="155"/>
        <v/>
      </c>
      <c r="P1549" t="str">
        <f t="shared" si="155"/>
        <v/>
      </c>
      <c r="Q1549" t="str">
        <f t="shared" si="155"/>
        <v/>
      </c>
      <c r="R1549" t="str">
        <f t="shared" si="155"/>
        <v/>
      </c>
      <c r="S1549" t="str">
        <f t="shared" si="155"/>
        <v/>
      </c>
      <c r="T1549" t="str">
        <f t="shared" si="155"/>
        <v/>
      </c>
      <c r="U1549" t="str">
        <f t="shared" si="155"/>
        <v/>
      </c>
      <c r="V1549" t="str">
        <f t="shared" si="155"/>
        <v/>
      </c>
      <c r="W1549" t="str">
        <f t="shared" si="151"/>
        <v/>
      </c>
      <c r="X1549">
        <f>IF(OR(H1549="No",H1549=""),0,IF(COUNTIFS(H$2:H1549,"Yes",C$2:C1549,C1549)&gt;1,0,COUNTIFS(H$2:H1549,"Yes",C$2:C1549,C1549)))+IF(X1548=$X$1,0,X1548)</f>
        <v>0</v>
      </c>
    </row>
    <row r="1550" spans="1:24" x14ac:dyDescent="0.3">
      <c r="A1550">
        <f>ROWS($A$2:$A1550)</f>
        <v>1549</v>
      </c>
      <c r="B1550" t="str">
        <f>IF(ISERROR(VLOOKUP(A1550,Summer!L$11:L$500,1,FALSE)),IF(ISERROR(VLOOKUP(A1550,'Cycle 1'!L$11:L$500,1,FALSE)),IF(ISERROR(VLOOKUP(A1550,'Cycle 2'!L$11:L$500,1,FALSE)),IF(ISERROR(VLOOKUP(A1550,'Cycle 3'!L$11:L$500,1,FALSE)),IF(ISERROR(VLOOKUP(A1550,'Cycle 4'!L$11:L$500,1,FALSE)),IF(ISERROR(VLOOKUP(A1550,'Cycle 5'!L$11:L$500,1,FALSE)),IF(ISERROR(VLOOKUP(A1550,'Cycle 6'!L$11:L$500,1,FALSE)),IF(ISERROR(VLOOKUP(A1550,'Cycle 7'!L$11:L$500,1,FALSE)),IF(ISERROR(VLOOKUP(A1550,'Cycle 8'!L$11:L$500,1,FALSE)),IF(ISERROR(VLOOKUP(A1550,'Cycle 9'!L$11:L$500,1,FALSE)),IF(ISERROR(VLOOKUP(A1550,'Cycle 10'!L$11:L$500,1,FALSE)),IF(ISERROR(VLOOKUP(A1550,'Cycle 11'!L$11:L$500,1,FALSE)),"","Cycle 11"),"Cycle 10"),"Cycle 9"),"Cycle 8"),"Cycle 7"),"Cycle 6"),"Cycle 5"),"Cycle 4"),"Cycle 3"),"Cycle 2"),"Cycle 1"),"Summer")</f>
        <v/>
      </c>
      <c r="C1550" t="str">
        <f>IF(IFERROR(IFERROR(IFERROR(IFERROR(IFERROR(IFERROR(IFERROR(IFERROR(IFERROR(IFERROR(IFERROR(IFERROR(INDEX(Summer!B$10:B$999,MATCH($A1550,Summer!$L$10:$L$999,0),1),INDEX('Cycle 1'!B$10:B$999,MATCH($A1550,'Cycle 1'!$L$10:$L$999,0),1)),INDEX('Cycle 2'!B$10:B$999,MATCH($A1550,'Cycle 2'!$L$10:$L$999,0),1)),INDEX('Cycle 3'!B$10:B$999,MATCH($A1550,'Cycle 3'!$L$10:$L$999,0),1)),INDEX('Cycle 4'!B$10:B$999,MATCH($A1550,'Cycle 4'!$L$10:$L$999,0),1)),INDEX('Cycle 5'!B$10:B$999,MATCH($A1550,'Cycle 5'!$L$10:$L$999,0),1)),INDEX('Cycle 6'!B$10:B$999,MATCH($A1550,'Cycle 6'!$L$10:$L$999,0),1)),INDEX('Cycle 7'!B$10:B$999,MATCH($A1550,'Cycle 7'!$L$10:$L$999,0),1)),INDEX('Cycle 8'!B$10:B$999,MATCH($A1550,'Cycle 8'!$L$10:$L$999,0),1)),INDEX('Cycle 9'!B$10:B$999,MATCH($A1550,'Cycle 9'!$L$10:$L$999,0),1)),INDEX('Cycle 10'!B$10:B$999,MATCH($A1550,'Cycle 10'!$L$10:$L$999,0),1)),INDEX('Cycle 11'!B$10:B$999,MATCH($A1550,'Cycle 11'!$L$10:$L$999,0),1)),"")="","",IFERROR(IFERROR(IFERROR(IFERROR(IFERROR(IFERROR(IFERROR(IFERROR(IFERROR(IFERROR(IFERROR(IFERROR(INDEX(Summer!B$10:B$999,MATCH($A1550,Summer!$L$10:$L$999,0),1),INDEX('Cycle 1'!B$10:B$999,MATCH($A1550,'Cycle 1'!$L$10:$L$999,0),1)),INDEX('Cycle 2'!B$10:B$999,MATCH($A1550,'Cycle 2'!$L$10:$L$999,0),1)),INDEX('Cycle 3'!B$10:B$999,MATCH($A1550,'Cycle 3'!$L$10:$L$999,0),1)),INDEX('Cycle 4'!B$10:B$999,MATCH($A1550,'Cycle 4'!$L$10:$L$999,0),1)),INDEX('Cycle 5'!B$10:B$999,MATCH($A1550,'Cycle 5'!$L$10:$L$999,0),1)),INDEX('Cycle 6'!B$10:B$999,MATCH($A1550,'Cycle 6'!$L$10:$L$999,0),1)),INDEX('Cycle 7'!B$10:B$999,MATCH($A1550,'Cycle 7'!$L$10:$L$999,0),1)),INDEX('Cycle 8'!B$10:B$999,MATCH($A1550,'Cycle 8'!$L$10:$L$999,0),1)),INDEX('Cycle 9'!B$10:B$999,MATCH($A1550,'Cycle 9'!$L$10:$L$999,0),1)),INDEX('Cycle 10'!B$10:B$999,MATCH($A1550,'Cycle 10'!$L$10:$L$999,0),1)),INDEX('Cycle 11'!B$10:B$999,MATCH($A1550,'Cycle 11'!$L$10:$L$999,0),1)),""))</f>
        <v/>
      </c>
      <c r="D1550" t="str">
        <f>IF(IFERROR(IFERROR(IFERROR(IFERROR(IFERROR(IFERROR(IFERROR(IFERROR(IFERROR(IFERROR(IFERROR(IFERROR(INDEX(Summer!C$10:C$999,MATCH($A1550,Summer!$L$10:$L$999,0),1),INDEX('Cycle 1'!C$10:C$999,MATCH($A1550,'Cycle 1'!$L$10:$L$999,0),1)),INDEX('Cycle 2'!C$10:C$999,MATCH($A1550,'Cycle 2'!$L$10:$L$999,0),1)),INDEX('Cycle 3'!C$10:C$999,MATCH($A1550,'Cycle 3'!$L$10:$L$999,0),1)),INDEX('Cycle 4'!C$10:C$999,MATCH($A1550,'Cycle 4'!$L$10:$L$999,0),1)),INDEX('Cycle 5'!C$10:C$999,MATCH($A1550,'Cycle 5'!$L$10:$L$999,0),1)),INDEX('Cycle 6'!C$10:C$999,MATCH($A1550,'Cycle 6'!$L$10:$L$999,0),1)),INDEX('Cycle 7'!C$10:C$999,MATCH($A1550,'Cycle 7'!$L$10:$L$999,0),1)),INDEX('Cycle 8'!C$10:C$999,MATCH($A1550,'Cycle 8'!$L$10:$L$999,0),1)),INDEX('Cycle 9'!C$10:C$999,MATCH($A1550,'Cycle 9'!$L$10:$L$999,0),1)),INDEX('Cycle 10'!C$10:C$999,MATCH($A1550,'Cycle 10'!$L$10:$L$999,0),1)),INDEX('Cycle 11'!C$10:C$999,MATCH($A1550,'Cycle 11'!$L$10:$L$999,0),1)),"")="","",IFERROR(IFERROR(IFERROR(IFERROR(IFERROR(IFERROR(IFERROR(IFERROR(IFERROR(IFERROR(IFERROR(IFERROR(INDEX(Summer!C$10:C$999,MATCH($A1550,Summer!$L$10:$L$999,0),1),INDEX('Cycle 1'!C$10:C$999,MATCH($A1550,'Cycle 1'!$L$10:$L$999,0),1)),INDEX('Cycle 2'!C$10:C$999,MATCH($A1550,'Cycle 2'!$L$10:$L$999,0),1)),INDEX('Cycle 3'!C$10:C$999,MATCH($A1550,'Cycle 3'!$L$10:$L$999,0),1)),INDEX('Cycle 4'!C$10:C$999,MATCH($A1550,'Cycle 4'!$L$10:$L$999,0),1)),INDEX('Cycle 5'!C$10:C$999,MATCH($A1550,'Cycle 5'!$L$10:$L$999,0),1)),INDEX('Cycle 6'!C$10:C$999,MATCH($A1550,'Cycle 6'!$L$10:$L$999,0),1)),INDEX('Cycle 7'!C$10:C$999,MATCH($A1550,'Cycle 7'!$L$10:$L$999,0),1)),INDEX('Cycle 8'!C$10:C$999,MATCH($A1550,'Cycle 8'!$L$10:$L$999,0),1)),INDEX('Cycle 9'!C$10:C$999,MATCH($A1550,'Cycle 9'!$L$10:$L$999,0),1)),INDEX('Cycle 10'!C$10:C$999,MATCH($A1550,'Cycle 10'!$L$10:$L$999,0),1)),INDEX('Cycle 11'!C$10:C$999,MATCH($A1550,'Cycle 11'!$L$10:$L$999,0),1)),""))</f>
        <v/>
      </c>
      <c r="E1550" t="str">
        <f>IF(IFERROR(IFERROR(IFERROR(IFERROR(IFERROR(IFERROR(IFERROR(IFERROR(IFERROR(IFERROR(IFERROR(IFERROR(INDEX(Summer!D$10:D$999,MATCH($A1550,Summer!$L$10:$L$999,0),1),INDEX('Cycle 1'!D$10:D$999,MATCH($A1550,'Cycle 1'!$L$10:$L$999,0),1)),INDEX('Cycle 2'!D$10:D$999,MATCH($A1550,'Cycle 2'!$L$10:$L$999,0),1)),INDEX('Cycle 3'!D$10:D$999,MATCH($A1550,'Cycle 3'!$L$10:$L$999,0),1)),INDEX('Cycle 4'!D$10:D$999,MATCH($A1550,'Cycle 4'!$L$10:$L$999,0),1)),INDEX('Cycle 5'!D$10:D$999,MATCH($A1550,'Cycle 5'!$L$10:$L$999,0),1)),INDEX('Cycle 6'!D$10:D$999,MATCH($A1550,'Cycle 6'!$L$10:$L$999,0),1)),INDEX('Cycle 7'!D$10:D$999,MATCH($A1550,'Cycle 7'!$L$10:$L$999,0),1)),INDEX('Cycle 8'!D$10:D$999,MATCH($A1550,'Cycle 8'!$L$10:$L$999,0),1)),INDEX('Cycle 9'!D$10:D$999,MATCH($A1550,'Cycle 9'!$L$10:$L$999,0),1)),INDEX('Cycle 10'!D$10:D$999,MATCH($A1550,'Cycle 10'!$L$10:$L$999,0),1)),INDEX('Cycle 11'!D$10:D$999,MATCH($A1550,'Cycle 11'!$L$10:$L$999,0),1)),"")="","",IFERROR(IFERROR(IFERROR(IFERROR(IFERROR(IFERROR(IFERROR(IFERROR(IFERROR(IFERROR(IFERROR(IFERROR(INDEX(Summer!D$10:D$999,MATCH($A1550,Summer!$L$10:$L$999,0),1),INDEX('Cycle 1'!D$10:D$999,MATCH($A1550,'Cycle 1'!$L$10:$L$999,0),1)),INDEX('Cycle 2'!D$10:D$999,MATCH($A1550,'Cycle 2'!$L$10:$L$999,0),1)),INDEX('Cycle 3'!D$10:D$999,MATCH($A1550,'Cycle 3'!$L$10:$L$999,0),1)),INDEX('Cycle 4'!D$10:D$999,MATCH($A1550,'Cycle 4'!$L$10:$L$999,0),1)),INDEX('Cycle 5'!D$10:D$999,MATCH($A1550,'Cycle 5'!$L$10:$L$999,0),1)),INDEX('Cycle 6'!D$10:D$999,MATCH($A1550,'Cycle 6'!$L$10:$L$999,0),1)),INDEX('Cycle 7'!D$10:D$999,MATCH($A1550,'Cycle 7'!$L$10:$L$999,0),1)),INDEX('Cycle 8'!D$10:D$999,MATCH($A1550,'Cycle 8'!$L$10:$L$999,0),1)),INDEX('Cycle 9'!D$10:D$999,MATCH($A1550,'Cycle 9'!$L$10:$L$999,0),1)),INDEX('Cycle 10'!D$10:D$999,MATCH($A1550,'Cycle 10'!$L$10:$L$999,0),1)),INDEX('Cycle 11'!D$10:D$999,MATCH($A1550,'Cycle 11'!$L$10:$L$999,0),1)),""))</f>
        <v/>
      </c>
      <c r="F1550" t="str">
        <f>IF(IFERROR(IFERROR(IFERROR(IFERROR(IFERROR(IFERROR(IFERROR(IFERROR(IFERROR(IFERROR(IFERROR(IFERROR(INDEX(Summer!E$10:E$999,MATCH($A1550,Summer!$L$10:$L$999,0),1),INDEX('Cycle 1'!E$10:E$999,MATCH($A1550,'Cycle 1'!$L$10:$L$999,0),1)),INDEX('Cycle 2'!E$10:E$999,MATCH($A1550,'Cycle 2'!$L$10:$L$999,0),1)),INDEX('Cycle 3'!E$10:E$999,MATCH($A1550,'Cycle 3'!$L$10:$L$999,0),1)),INDEX('Cycle 4'!E$10:E$999,MATCH($A1550,'Cycle 4'!$L$10:$L$999,0),1)),INDEX('Cycle 5'!E$10:E$999,MATCH($A1550,'Cycle 5'!$L$10:$L$999,0),1)),INDEX('Cycle 6'!E$10:E$999,MATCH($A1550,'Cycle 6'!$L$10:$L$999,0),1)),INDEX('Cycle 7'!E$10:E$999,MATCH($A1550,'Cycle 7'!$L$10:$L$999,0),1)),INDEX('Cycle 8'!E$10:E$999,MATCH($A1550,'Cycle 8'!$L$10:$L$999,0),1)),INDEX('Cycle 9'!E$10:E$999,MATCH($A1550,'Cycle 9'!$L$10:$L$999,0),1)),INDEX('Cycle 10'!E$10:E$999,MATCH($A1550,'Cycle 10'!$L$10:$L$999,0),1)),INDEX('Cycle 11'!E$10:E$999,MATCH($A1550,'Cycle 11'!$L$10:$L$999,0),1)),"")="","",IFERROR(IFERROR(IFERROR(IFERROR(IFERROR(IFERROR(IFERROR(IFERROR(IFERROR(IFERROR(IFERROR(IFERROR(INDEX(Summer!E$10:E$999,MATCH($A1550,Summer!$L$10:$L$999,0),1),INDEX('Cycle 1'!E$10:E$999,MATCH($A1550,'Cycle 1'!$L$10:$L$999,0),1)),INDEX('Cycle 2'!E$10:E$999,MATCH($A1550,'Cycle 2'!$L$10:$L$999,0),1)),INDEX('Cycle 3'!E$10:E$999,MATCH($A1550,'Cycle 3'!$L$10:$L$999,0),1)),INDEX('Cycle 4'!E$10:E$999,MATCH($A1550,'Cycle 4'!$L$10:$L$999,0),1)),INDEX('Cycle 5'!E$10:E$999,MATCH($A1550,'Cycle 5'!$L$10:$L$999,0),1)),INDEX('Cycle 6'!E$10:E$999,MATCH($A1550,'Cycle 6'!$L$10:$L$999,0),1)),INDEX('Cycle 7'!E$10:E$999,MATCH($A1550,'Cycle 7'!$L$10:$L$999,0),1)),INDEX('Cycle 8'!E$10:E$999,MATCH($A1550,'Cycle 8'!$L$10:$L$999,0),1)),INDEX('Cycle 9'!E$10:E$999,MATCH($A1550,'Cycle 9'!$L$10:$L$999,0),1)),INDEX('Cycle 10'!E$10:E$999,MATCH($A1550,'Cycle 10'!$L$10:$L$999,0),1)),INDEX('Cycle 11'!E$10:E$999,MATCH($A1550,'Cycle 11'!$L$10:$L$999,0),1)),""))</f>
        <v/>
      </c>
      <c r="G1550" t="str">
        <f>IF(IFERROR(IFERROR(IFERROR(IFERROR(IFERROR(IFERROR(IFERROR(IFERROR(IFERROR(IFERROR(IFERROR(IFERROR(INDEX(Summer!F$10:F$999,MATCH($A1550,Summer!$L$10:$L$999,0),1),INDEX('Cycle 1'!F$10:F$999,MATCH($A1550,'Cycle 1'!$L$10:$L$999,0),1)),INDEX('Cycle 2'!F$10:F$999,MATCH($A1550,'Cycle 2'!$L$10:$L$999,0),1)),INDEX('Cycle 3'!F$10:F$999,MATCH($A1550,'Cycle 3'!$L$10:$L$999,0),1)),INDEX('Cycle 4'!F$10:F$999,MATCH($A1550,'Cycle 4'!$L$10:$L$999,0),1)),INDEX('Cycle 5'!F$10:F$999,MATCH($A1550,'Cycle 5'!$L$10:$L$999,0),1)),INDEX('Cycle 6'!F$10:F$999,MATCH($A1550,'Cycle 6'!$L$10:$L$999,0),1)),INDEX('Cycle 7'!F$10:F$999,MATCH($A1550,'Cycle 7'!$L$10:$L$999,0),1)),INDEX('Cycle 8'!F$10:F$999,MATCH($A1550,'Cycle 8'!$L$10:$L$999,0),1)),INDEX('Cycle 9'!F$10:F$999,MATCH($A1550,'Cycle 9'!$L$10:$L$999,0),1)),INDEX('Cycle 10'!F$10:F$999,MATCH($A1550,'Cycle 10'!$L$10:$L$999,0),1)),INDEX('Cycle 11'!F$10:F$999,MATCH($A1550,'Cycle 11'!$L$10:$L$999,0),1)),"")="","",IFERROR(IFERROR(IFERROR(IFERROR(IFERROR(IFERROR(IFERROR(IFERROR(IFERROR(IFERROR(IFERROR(IFERROR(INDEX(Summer!F$10:F$999,MATCH($A1550,Summer!$L$10:$L$999,0),1),INDEX('Cycle 1'!F$10:F$999,MATCH($A1550,'Cycle 1'!$L$10:$L$999,0),1)),INDEX('Cycle 2'!F$10:F$999,MATCH($A1550,'Cycle 2'!$L$10:$L$999,0),1)),INDEX('Cycle 3'!F$10:F$999,MATCH($A1550,'Cycle 3'!$L$10:$L$999,0),1)),INDEX('Cycle 4'!F$10:F$999,MATCH($A1550,'Cycle 4'!$L$10:$L$999,0),1)),INDEX('Cycle 5'!F$10:F$999,MATCH($A1550,'Cycle 5'!$L$10:$L$999,0),1)),INDEX('Cycle 6'!F$10:F$999,MATCH($A1550,'Cycle 6'!$L$10:$L$999,0),1)),INDEX('Cycle 7'!F$10:F$999,MATCH($A1550,'Cycle 7'!$L$10:$L$999,0),1)),INDEX('Cycle 8'!F$10:F$999,MATCH($A1550,'Cycle 8'!$L$10:$L$999,0),1)),INDEX('Cycle 9'!F$10:F$999,MATCH($A1550,'Cycle 9'!$L$10:$L$999,0),1)),INDEX('Cycle 10'!F$10:F$999,MATCH($A1550,'Cycle 10'!$L$10:$L$999,0),1)),INDEX('Cycle 11'!F$10:F$999,MATCH($A1550,'Cycle 11'!$L$10:$L$999,0),1)),""))</f>
        <v/>
      </c>
      <c r="H1550" t="str">
        <f>IF(IFERROR(IFERROR(IFERROR(IFERROR(IFERROR(IFERROR(IFERROR(IFERROR(IFERROR(IFERROR(IFERROR(IFERROR(INDEX(Summer!G$10:G$999,MATCH($A1550,Summer!$L$10:$L$999,0),1),INDEX('Cycle 1'!G$10:G$999,MATCH($A1550,'Cycle 1'!$L$10:$L$999,0),1)),INDEX('Cycle 2'!G$10:G$999,MATCH($A1550,'Cycle 2'!$L$10:$L$999,0),1)),INDEX('Cycle 3'!G$10:G$999,MATCH($A1550,'Cycle 3'!$L$10:$L$999,0),1)),INDEX('Cycle 4'!G$10:G$999,MATCH($A1550,'Cycle 4'!$L$10:$L$999,0),1)),INDEX('Cycle 5'!G$10:G$999,MATCH($A1550,'Cycle 5'!$L$10:$L$999,0),1)),INDEX('Cycle 6'!G$10:G$999,MATCH($A1550,'Cycle 6'!$L$10:$L$999,0),1)),INDEX('Cycle 7'!G$10:G$999,MATCH($A1550,'Cycle 7'!$L$10:$L$999,0),1)),INDEX('Cycle 8'!G$10:G$999,MATCH($A1550,'Cycle 8'!$L$10:$L$999,0),1)),INDEX('Cycle 9'!G$10:G$999,MATCH($A1550,'Cycle 9'!$L$10:$L$999,0),1)),INDEX('Cycle 10'!G$10:G$999,MATCH($A1550,'Cycle 10'!$L$10:$L$999,0),1)),INDEX('Cycle 11'!G$10:G$999,MATCH($A1550,'Cycle 11'!$L$10:$L$999,0),1)),"")="","",IFERROR(IFERROR(IFERROR(IFERROR(IFERROR(IFERROR(IFERROR(IFERROR(IFERROR(IFERROR(IFERROR(IFERROR(INDEX(Summer!G$10:G$999,MATCH($A1550,Summer!$L$10:$L$999,0),1),INDEX('Cycle 1'!G$10:G$999,MATCH($A1550,'Cycle 1'!$L$10:$L$999,0),1)),INDEX('Cycle 2'!G$10:G$999,MATCH($A1550,'Cycle 2'!$L$10:$L$999,0),1)),INDEX('Cycle 3'!G$10:G$999,MATCH($A1550,'Cycle 3'!$L$10:$L$999,0),1)),INDEX('Cycle 4'!G$10:G$999,MATCH($A1550,'Cycle 4'!$L$10:$L$999,0),1)),INDEX('Cycle 5'!G$10:G$999,MATCH($A1550,'Cycle 5'!$L$10:$L$999,0),1)),INDEX('Cycle 6'!G$10:G$999,MATCH($A1550,'Cycle 6'!$L$10:$L$999,0),1)),INDEX('Cycle 7'!G$10:G$999,MATCH($A1550,'Cycle 7'!$L$10:$L$999,0),1)),INDEX('Cycle 8'!G$10:G$999,MATCH($A1550,'Cycle 8'!$L$10:$L$999,0),1)),INDEX('Cycle 9'!G$10:G$999,MATCH($A1550,'Cycle 9'!$L$10:$L$999,0),1)),INDEX('Cycle 10'!G$10:G$999,MATCH($A1550,'Cycle 10'!$L$10:$L$999,0),1)),INDEX('Cycle 11'!G$10:G$999,MATCH($A1550,'Cycle 11'!$L$10:$L$999,0),1)),""))</f>
        <v/>
      </c>
      <c r="I1550">
        <f>IFERROR(IF(C1550="",MAX(I$1:I1549),IF(ROW(C$2)=ROW(C1550),1,IF(ISERROR(VLOOKUP(C1550,C$2:C1549,1,FALSE)),MAX(I$1:I1549)+1,MAX(I$1:I1549)))),"")</f>
        <v>0</v>
      </c>
      <c r="J1550" t="str">
        <f t="shared" si="150"/>
        <v/>
      </c>
      <c r="K1550" t="str">
        <f t="shared" si="155"/>
        <v/>
      </c>
      <c r="L1550" t="str">
        <f t="shared" si="155"/>
        <v/>
      </c>
      <c r="M1550" t="str">
        <f t="shared" si="155"/>
        <v/>
      </c>
      <c r="N1550" t="str">
        <f t="shared" si="155"/>
        <v/>
      </c>
      <c r="O1550" t="str">
        <f t="shared" si="155"/>
        <v/>
      </c>
      <c r="P1550" t="str">
        <f t="shared" si="155"/>
        <v/>
      </c>
      <c r="Q1550" t="str">
        <f t="shared" si="155"/>
        <v/>
      </c>
      <c r="R1550" t="str">
        <f t="shared" si="155"/>
        <v/>
      </c>
      <c r="S1550" t="str">
        <f t="shared" si="155"/>
        <v/>
      </c>
      <c r="T1550" t="str">
        <f t="shared" si="155"/>
        <v/>
      </c>
      <c r="U1550" t="str">
        <f t="shared" si="155"/>
        <v/>
      </c>
      <c r="V1550" t="str">
        <f t="shared" si="155"/>
        <v/>
      </c>
      <c r="W1550" t="str">
        <f t="shared" si="151"/>
        <v/>
      </c>
      <c r="X1550">
        <f>IF(OR(H1550="No",H1550=""),0,IF(COUNTIFS(H$2:H1550,"Yes",C$2:C1550,C1550)&gt;1,0,COUNTIFS(H$2:H1550,"Yes",C$2:C1550,C1550)))+IF(X1549=$X$1,0,X1549)</f>
        <v>0</v>
      </c>
    </row>
    <row r="1551" spans="1:24" x14ac:dyDescent="0.3">
      <c r="A1551">
        <f>ROWS($A$2:$A1551)</f>
        <v>1550</v>
      </c>
      <c r="B1551" t="str">
        <f>IF(ISERROR(VLOOKUP(A1551,Summer!L$11:L$500,1,FALSE)),IF(ISERROR(VLOOKUP(A1551,'Cycle 1'!L$11:L$500,1,FALSE)),IF(ISERROR(VLOOKUP(A1551,'Cycle 2'!L$11:L$500,1,FALSE)),IF(ISERROR(VLOOKUP(A1551,'Cycle 3'!L$11:L$500,1,FALSE)),IF(ISERROR(VLOOKUP(A1551,'Cycle 4'!L$11:L$500,1,FALSE)),IF(ISERROR(VLOOKUP(A1551,'Cycle 5'!L$11:L$500,1,FALSE)),IF(ISERROR(VLOOKUP(A1551,'Cycle 6'!L$11:L$500,1,FALSE)),IF(ISERROR(VLOOKUP(A1551,'Cycle 7'!L$11:L$500,1,FALSE)),IF(ISERROR(VLOOKUP(A1551,'Cycle 8'!L$11:L$500,1,FALSE)),IF(ISERROR(VLOOKUP(A1551,'Cycle 9'!L$11:L$500,1,FALSE)),IF(ISERROR(VLOOKUP(A1551,'Cycle 10'!L$11:L$500,1,FALSE)),IF(ISERROR(VLOOKUP(A1551,'Cycle 11'!L$11:L$500,1,FALSE)),"","Cycle 11"),"Cycle 10"),"Cycle 9"),"Cycle 8"),"Cycle 7"),"Cycle 6"),"Cycle 5"),"Cycle 4"),"Cycle 3"),"Cycle 2"),"Cycle 1"),"Summer")</f>
        <v/>
      </c>
      <c r="C1551" t="str">
        <f>IF(IFERROR(IFERROR(IFERROR(IFERROR(IFERROR(IFERROR(IFERROR(IFERROR(IFERROR(IFERROR(IFERROR(IFERROR(INDEX(Summer!B$10:B$999,MATCH($A1551,Summer!$L$10:$L$999,0),1),INDEX('Cycle 1'!B$10:B$999,MATCH($A1551,'Cycle 1'!$L$10:$L$999,0),1)),INDEX('Cycle 2'!B$10:B$999,MATCH($A1551,'Cycle 2'!$L$10:$L$999,0),1)),INDEX('Cycle 3'!B$10:B$999,MATCH($A1551,'Cycle 3'!$L$10:$L$999,0),1)),INDEX('Cycle 4'!B$10:B$999,MATCH($A1551,'Cycle 4'!$L$10:$L$999,0),1)),INDEX('Cycle 5'!B$10:B$999,MATCH($A1551,'Cycle 5'!$L$10:$L$999,0),1)),INDEX('Cycle 6'!B$10:B$999,MATCH($A1551,'Cycle 6'!$L$10:$L$999,0),1)),INDEX('Cycle 7'!B$10:B$999,MATCH($A1551,'Cycle 7'!$L$10:$L$999,0),1)),INDEX('Cycle 8'!B$10:B$999,MATCH($A1551,'Cycle 8'!$L$10:$L$999,0),1)),INDEX('Cycle 9'!B$10:B$999,MATCH($A1551,'Cycle 9'!$L$10:$L$999,0),1)),INDEX('Cycle 10'!B$10:B$999,MATCH($A1551,'Cycle 10'!$L$10:$L$999,0),1)),INDEX('Cycle 11'!B$10:B$999,MATCH($A1551,'Cycle 11'!$L$10:$L$999,0),1)),"")="","",IFERROR(IFERROR(IFERROR(IFERROR(IFERROR(IFERROR(IFERROR(IFERROR(IFERROR(IFERROR(IFERROR(IFERROR(INDEX(Summer!B$10:B$999,MATCH($A1551,Summer!$L$10:$L$999,0),1),INDEX('Cycle 1'!B$10:B$999,MATCH($A1551,'Cycle 1'!$L$10:$L$999,0),1)),INDEX('Cycle 2'!B$10:B$999,MATCH($A1551,'Cycle 2'!$L$10:$L$999,0),1)),INDEX('Cycle 3'!B$10:B$999,MATCH($A1551,'Cycle 3'!$L$10:$L$999,0),1)),INDEX('Cycle 4'!B$10:B$999,MATCH($A1551,'Cycle 4'!$L$10:$L$999,0),1)),INDEX('Cycle 5'!B$10:B$999,MATCH($A1551,'Cycle 5'!$L$10:$L$999,0),1)),INDEX('Cycle 6'!B$10:B$999,MATCH($A1551,'Cycle 6'!$L$10:$L$999,0),1)),INDEX('Cycle 7'!B$10:B$999,MATCH($A1551,'Cycle 7'!$L$10:$L$999,0),1)),INDEX('Cycle 8'!B$10:B$999,MATCH($A1551,'Cycle 8'!$L$10:$L$999,0),1)),INDEX('Cycle 9'!B$10:B$999,MATCH($A1551,'Cycle 9'!$L$10:$L$999,0),1)),INDEX('Cycle 10'!B$10:B$999,MATCH($A1551,'Cycle 10'!$L$10:$L$999,0),1)),INDEX('Cycle 11'!B$10:B$999,MATCH($A1551,'Cycle 11'!$L$10:$L$999,0),1)),""))</f>
        <v/>
      </c>
      <c r="D1551" t="str">
        <f>IF(IFERROR(IFERROR(IFERROR(IFERROR(IFERROR(IFERROR(IFERROR(IFERROR(IFERROR(IFERROR(IFERROR(IFERROR(INDEX(Summer!C$10:C$999,MATCH($A1551,Summer!$L$10:$L$999,0),1),INDEX('Cycle 1'!C$10:C$999,MATCH($A1551,'Cycle 1'!$L$10:$L$999,0),1)),INDEX('Cycle 2'!C$10:C$999,MATCH($A1551,'Cycle 2'!$L$10:$L$999,0),1)),INDEX('Cycle 3'!C$10:C$999,MATCH($A1551,'Cycle 3'!$L$10:$L$999,0),1)),INDEX('Cycle 4'!C$10:C$999,MATCH($A1551,'Cycle 4'!$L$10:$L$999,0),1)),INDEX('Cycle 5'!C$10:C$999,MATCH($A1551,'Cycle 5'!$L$10:$L$999,0),1)),INDEX('Cycle 6'!C$10:C$999,MATCH($A1551,'Cycle 6'!$L$10:$L$999,0),1)),INDEX('Cycle 7'!C$10:C$999,MATCH($A1551,'Cycle 7'!$L$10:$L$999,0),1)),INDEX('Cycle 8'!C$10:C$999,MATCH($A1551,'Cycle 8'!$L$10:$L$999,0),1)),INDEX('Cycle 9'!C$10:C$999,MATCH($A1551,'Cycle 9'!$L$10:$L$999,0),1)),INDEX('Cycle 10'!C$10:C$999,MATCH($A1551,'Cycle 10'!$L$10:$L$999,0),1)),INDEX('Cycle 11'!C$10:C$999,MATCH($A1551,'Cycle 11'!$L$10:$L$999,0),1)),"")="","",IFERROR(IFERROR(IFERROR(IFERROR(IFERROR(IFERROR(IFERROR(IFERROR(IFERROR(IFERROR(IFERROR(IFERROR(INDEX(Summer!C$10:C$999,MATCH($A1551,Summer!$L$10:$L$999,0),1),INDEX('Cycle 1'!C$10:C$999,MATCH($A1551,'Cycle 1'!$L$10:$L$999,0),1)),INDEX('Cycle 2'!C$10:C$999,MATCH($A1551,'Cycle 2'!$L$10:$L$999,0),1)),INDEX('Cycle 3'!C$10:C$999,MATCH($A1551,'Cycle 3'!$L$10:$L$999,0),1)),INDEX('Cycle 4'!C$10:C$999,MATCH($A1551,'Cycle 4'!$L$10:$L$999,0),1)),INDEX('Cycle 5'!C$10:C$999,MATCH($A1551,'Cycle 5'!$L$10:$L$999,0),1)),INDEX('Cycle 6'!C$10:C$999,MATCH($A1551,'Cycle 6'!$L$10:$L$999,0),1)),INDEX('Cycle 7'!C$10:C$999,MATCH($A1551,'Cycle 7'!$L$10:$L$999,0),1)),INDEX('Cycle 8'!C$10:C$999,MATCH($A1551,'Cycle 8'!$L$10:$L$999,0),1)),INDEX('Cycle 9'!C$10:C$999,MATCH($A1551,'Cycle 9'!$L$10:$L$999,0),1)),INDEX('Cycle 10'!C$10:C$999,MATCH($A1551,'Cycle 10'!$L$10:$L$999,0),1)),INDEX('Cycle 11'!C$10:C$999,MATCH($A1551,'Cycle 11'!$L$10:$L$999,0),1)),""))</f>
        <v/>
      </c>
      <c r="E1551" t="str">
        <f>IF(IFERROR(IFERROR(IFERROR(IFERROR(IFERROR(IFERROR(IFERROR(IFERROR(IFERROR(IFERROR(IFERROR(IFERROR(INDEX(Summer!D$10:D$999,MATCH($A1551,Summer!$L$10:$L$999,0),1),INDEX('Cycle 1'!D$10:D$999,MATCH($A1551,'Cycle 1'!$L$10:$L$999,0),1)),INDEX('Cycle 2'!D$10:D$999,MATCH($A1551,'Cycle 2'!$L$10:$L$999,0),1)),INDEX('Cycle 3'!D$10:D$999,MATCH($A1551,'Cycle 3'!$L$10:$L$999,0),1)),INDEX('Cycle 4'!D$10:D$999,MATCH($A1551,'Cycle 4'!$L$10:$L$999,0),1)),INDEX('Cycle 5'!D$10:D$999,MATCH($A1551,'Cycle 5'!$L$10:$L$999,0),1)),INDEX('Cycle 6'!D$10:D$999,MATCH($A1551,'Cycle 6'!$L$10:$L$999,0),1)),INDEX('Cycle 7'!D$10:D$999,MATCH($A1551,'Cycle 7'!$L$10:$L$999,0),1)),INDEX('Cycle 8'!D$10:D$999,MATCH($A1551,'Cycle 8'!$L$10:$L$999,0),1)),INDEX('Cycle 9'!D$10:D$999,MATCH($A1551,'Cycle 9'!$L$10:$L$999,0),1)),INDEX('Cycle 10'!D$10:D$999,MATCH($A1551,'Cycle 10'!$L$10:$L$999,0),1)),INDEX('Cycle 11'!D$10:D$999,MATCH($A1551,'Cycle 11'!$L$10:$L$999,0),1)),"")="","",IFERROR(IFERROR(IFERROR(IFERROR(IFERROR(IFERROR(IFERROR(IFERROR(IFERROR(IFERROR(IFERROR(IFERROR(INDEX(Summer!D$10:D$999,MATCH($A1551,Summer!$L$10:$L$999,0),1),INDEX('Cycle 1'!D$10:D$999,MATCH($A1551,'Cycle 1'!$L$10:$L$999,0),1)),INDEX('Cycle 2'!D$10:D$999,MATCH($A1551,'Cycle 2'!$L$10:$L$999,0),1)),INDEX('Cycle 3'!D$10:D$999,MATCH($A1551,'Cycle 3'!$L$10:$L$999,0),1)),INDEX('Cycle 4'!D$10:D$999,MATCH($A1551,'Cycle 4'!$L$10:$L$999,0),1)),INDEX('Cycle 5'!D$10:D$999,MATCH($A1551,'Cycle 5'!$L$10:$L$999,0),1)),INDEX('Cycle 6'!D$10:D$999,MATCH($A1551,'Cycle 6'!$L$10:$L$999,0),1)),INDEX('Cycle 7'!D$10:D$999,MATCH($A1551,'Cycle 7'!$L$10:$L$999,0),1)),INDEX('Cycle 8'!D$10:D$999,MATCH($A1551,'Cycle 8'!$L$10:$L$999,0),1)),INDEX('Cycle 9'!D$10:D$999,MATCH($A1551,'Cycle 9'!$L$10:$L$999,0),1)),INDEX('Cycle 10'!D$10:D$999,MATCH($A1551,'Cycle 10'!$L$10:$L$999,0),1)),INDEX('Cycle 11'!D$10:D$999,MATCH($A1551,'Cycle 11'!$L$10:$L$999,0),1)),""))</f>
        <v/>
      </c>
      <c r="F1551" t="str">
        <f>IF(IFERROR(IFERROR(IFERROR(IFERROR(IFERROR(IFERROR(IFERROR(IFERROR(IFERROR(IFERROR(IFERROR(IFERROR(INDEX(Summer!E$10:E$999,MATCH($A1551,Summer!$L$10:$L$999,0),1),INDEX('Cycle 1'!E$10:E$999,MATCH($A1551,'Cycle 1'!$L$10:$L$999,0),1)),INDEX('Cycle 2'!E$10:E$999,MATCH($A1551,'Cycle 2'!$L$10:$L$999,0),1)),INDEX('Cycle 3'!E$10:E$999,MATCH($A1551,'Cycle 3'!$L$10:$L$999,0),1)),INDEX('Cycle 4'!E$10:E$999,MATCH($A1551,'Cycle 4'!$L$10:$L$999,0),1)),INDEX('Cycle 5'!E$10:E$999,MATCH($A1551,'Cycle 5'!$L$10:$L$999,0),1)),INDEX('Cycle 6'!E$10:E$999,MATCH($A1551,'Cycle 6'!$L$10:$L$999,0),1)),INDEX('Cycle 7'!E$10:E$999,MATCH($A1551,'Cycle 7'!$L$10:$L$999,0),1)),INDEX('Cycle 8'!E$10:E$999,MATCH($A1551,'Cycle 8'!$L$10:$L$999,0),1)),INDEX('Cycle 9'!E$10:E$999,MATCH($A1551,'Cycle 9'!$L$10:$L$999,0),1)),INDEX('Cycle 10'!E$10:E$999,MATCH($A1551,'Cycle 10'!$L$10:$L$999,0),1)),INDEX('Cycle 11'!E$10:E$999,MATCH($A1551,'Cycle 11'!$L$10:$L$999,0),1)),"")="","",IFERROR(IFERROR(IFERROR(IFERROR(IFERROR(IFERROR(IFERROR(IFERROR(IFERROR(IFERROR(IFERROR(IFERROR(INDEX(Summer!E$10:E$999,MATCH($A1551,Summer!$L$10:$L$999,0),1),INDEX('Cycle 1'!E$10:E$999,MATCH($A1551,'Cycle 1'!$L$10:$L$999,0),1)),INDEX('Cycle 2'!E$10:E$999,MATCH($A1551,'Cycle 2'!$L$10:$L$999,0),1)),INDEX('Cycle 3'!E$10:E$999,MATCH($A1551,'Cycle 3'!$L$10:$L$999,0),1)),INDEX('Cycle 4'!E$10:E$999,MATCH($A1551,'Cycle 4'!$L$10:$L$999,0),1)),INDEX('Cycle 5'!E$10:E$999,MATCH($A1551,'Cycle 5'!$L$10:$L$999,0),1)),INDEX('Cycle 6'!E$10:E$999,MATCH($A1551,'Cycle 6'!$L$10:$L$999,0),1)),INDEX('Cycle 7'!E$10:E$999,MATCH($A1551,'Cycle 7'!$L$10:$L$999,0),1)),INDEX('Cycle 8'!E$10:E$999,MATCH($A1551,'Cycle 8'!$L$10:$L$999,0),1)),INDEX('Cycle 9'!E$10:E$999,MATCH($A1551,'Cycle 9'!$L$10:$L$999,0),1)),INDEX('Cycle 10'!E$10:E$999,MATCH($A1551,'Cycle 10'!$L$10:$L$999,0),1)),INDEX('Cycle 11'!E$10:E$999,MATCH($A1551,'Cycle 11'!$L$10:$L$999,0),1)),""))</f>
        <v/>
      </c>
      <c r="G1551" t="str">
        <f>IF(IFERROR(IFERROR(IFERROR(IFERROR(IFERROR(IFERROR(IFERROR(IFERROR(IFERROR(IFERROR(IFERROR(IFERROR(INDEX(Summer!F$10:F$999,MATCH($A1551,Summer!$L$10:$L$999,0),1),INDEX('Cycle 1'!F$10:F$999,MATCH($A1551,'Cycle 1'!$L$10:$L$999,0),1)),INDEX('Cycle 2'!F$10:F$999,MATCH($A1551,'Cycle 2'!$L$10:$L$999,0),1)),INDEX('Cycle 3'!F$10:F$999,MATCH($A1551,'Cycle 3'!$L$10:$L$999,0),1)),INDEX('Cycle 4'!F$10:F$999,MATCH($A1551,'Cycle 4'!$L$10:$L$999,0),1)),INDEX('Cycle 5'!F$10:F$999,MATCH($A1551,'Cycle 5'!$L$10:$L$999,0),1)),INDEX('Cycle 6'!F$10:F$999,MATCH($A1551,'Cycle 6'!$L$10:$L$999,0),1)),INDEX('Cycle 7'!F$10:F$999,MATCH($A1551,'Cycle 7'!$L$10:$L$999,0),1)),INDEX('Cycle 8'!F$10:F$999,MATCH($A1551,'Cycle 8'!$L$10:$L$999,0),1)),INDEX('Cycle 9'!F$10:F$999,MATCH($A1551,'Cycle 9'!$L$10:$L$999,0),1)),INDEX('Cycle 10'!F$10:F$999,MATCH($A1551,'Cycle 10'!$L$10:$L$999,0),1)),INDEX('Cycle 11'!F$10:F$999,MATCH($A1551,'Cycle 11'!$L$10:$L$999,0),1)),"")="","",IFERROR(IFERROR(IFERROR(IFERROR(IFERROR(IFERROR(IFERROR(IFERROR(IFERROR(IFERROR(IFERROR(IFERROR(INDEX(Summer!F$10:F$999,MATCH($A1551,Summer!$L$10:$L$999,0),1),INDEX('Cycle 1'!F$10:F$999,MATCH($A1551,'Cycle 1'!$L$10:$L$999,0),1)),INDEX('Cycle 2'!F$10:F$999,MATCH($A1551,'Cycle 2'!$L$10:$L$999,0),1)),INDEX('Cycle 3'!F$10:F$999,MATCH($A1551,'Cycle 3'!$L$10:$L$999,0),1)),INDEX('Cycle 4'!F$10:F$999,MATCH($A1551,'Cycle 4'!$L$10:$L$999,0),1)),INDEX('Cycle 5'!F$10:F$999,MATCH($A1551,'Cycle 5'!$L$10:$L$999,0),1)),INDEX('Cycle 6'!F$10:F$999,MATCH($A1551,'Cycle 6'!$L$10:$L$999,0),1)),INDEX('Cycle 7'!F$10:F$999,MATCH($A1551,'Cycle 7'!$L$10:$L$999,0),1)),INDEX('Cycle 8'!F$10:F$999,MATCH($A1551,'Cycle 8'!$L$10:$L$999,0),1)),INDEX('Cycle 9'!F$10:F$999,MATCH($A1551,'Cycle 9'!$L$10:$L$999,0),1)),INDEX('Cycle 10'!F$10:F$999,MATCH($A1551,'Cycle 10'!$L$10:$L$999,0),1)),INDEX('Cycle 11'!F$10:F$999,MATCH($A1551,'Cycle 11'!$L$10:$L$999,0),1)),""))</f>
        <v/>
      </c>
      <c r="H1551" t="str">
        <f>IF(IFERROR(IFERROR(IFERROR(IFERROR(IFERROR(IFERROR(IFERROR(IFERROR(IFERROR(IFERROR(IFERROR(IFERROR(INDEX(Summer!G$10:G$999,MATCH($A1551,Summer!$L$10:$L$999,0),1),INDEX('Cycle 1'!G$10:G$999,MATCH($A1551,'Cycle 1'!$L$10:$L$999,0),1)),INDEX('Cycle 2'!G$10:G$999,MATCH($A1551,'Cycle 2'!$L$10:$L$999,0),1)),INDEX('Cycle 3'!G$10:G$999,MATCH($A1551,'Cycle 3'!$L$10:$L$999,0),1)),INDEX('Cycle 4'!G$10:G$999,MATCH($A1551,'Cycle 4'!$L$10:$L$999,0),1)),INDEX('Cycle 5'!G$10:G$999,MATCH($A1551,'Cycle 5'!$L$10:$L$999,0),1)),INDEX('Cycle 6'!G$10:G$999,MATCH($A1551,'Cycle 6'!$L$10:$L$999,0),1)),INDEX('Cycle 7'!G$10:G$999,MATCH($A1551,'Cycle 7'!$L$10:$L$999,0),1)),INDEX('Cycle 8'!G$10:G$999,MATCH($A1551,'Cycle 8'!$L$10:$L$999,0),1)),INDEX('Cycle 9'!G$10:G$999,MATCH($A1551,'Cycle 9'!$L$10:$L$999,0),1)),INDEX('Cycle 10'!G$10:G$999,MATCH($A1551,'Cycle 10'!$L$10:$L$999,0),1)),INDEX('Cycle 11'!G$10:G$999,MATCH($A1551,'Cycle 11'!$L$10:$L$999,0),1)),"")="","",IFERROR(IFERROR(IFERROR(IFERROR(IFERROR(IFERROR(IFERROR(IFERROR(IFERROR(IFERROR(IFERROR(IFERROR(INDEX(Summer!G$10:G$999,MATCH($A1551,Summer!$L$10:$L$999,0),1),INDEX('Cycle 1'!G$10:G$999,MATCH($A1551,'Cycle 1'!$L$10:$L$999,0),1)),INDEX('Cycle 2'!G$10:G$999,MATCH($A1551,'Cycle 2'!$L$10:$L$999,0),1)),INDEX('Cycle 3'!G$10:G$999,MATCH($A1551,'Cycle 3'!$L$10:$L$999,0),1)),INDEX('Cycle 4'!G$10:G$999,MATCH($A1551,'Cycle 4'!$L$10:$L$999,0),1)),INDEX('Cycle 5'!G$10:G$999,MATCH($A1551,'Cycle 5'!$L$10:$L$999,0),1)),INDEX('Cycle 6'!G$10:G$999,MATCH($A1551,'Cycle 6'!$L$10:$L$999,0),1)),INDEX('Cycle 7'!G$10:G$999,MATCH($A1551,'Cycle 7'!$L$10:$L$999,0),1)),INDEX('Cycle 8'!G$10:G$999,MATCH($A1551,'Cycle 8'!$L$10:$L$999,0),1)),INDEX('Cycle 9'!G$10:G$999,MATCH($A1551,'Cycle 9'!$L$10:$L$999,0),1)),INDEX('Cycle 10'!G$10:G$999,MATCH($A1551,'Cycle 10'!$L$10:$L$999,0),1)),INDEX('Cycle 11'!G$10:G$999,MATCH($A1551,'Cycle 11'!$L$10:$L$999,0),1)),""))</f>
        <v/>
      </c>
      <c r="I1551">
        <f>IFERROR(IF(C1551="",MAX(I$1:I1550),IF(ROW(C$2)=ROW(C1551),1,IF(ISERROR(VLOOKUP(C1551,C$2:C1550,1,FALSE)),MAX(I$1:I1550)+1,MAX(I$1:I1550)))),"")</f>
        <v>0</v>
      </c>
      <c r="J1551" t="str">
        <f t="shared" si="150"/>
        <v/>
      </c>
      <c r="K1551" t="str">
        <f t="shared" si="153"/>
        <v/>
      </c>
      <c r="L1551" t="str">
        <f t="shared" si="153"/>
        <v/>
      </c>
      <c r="M1551" t="str">
        <f t="shared" si="153"/>
        <v/>
      </c>
      <c r="N1551" t="str">
        <f t="shared" si="153"/>
        <v/>
      </c>
      <c r="O1551" t="str">
        <f t="shared" si="153"/>
        <v/>
      </c>
      <c r="P1551" t="str">
        <f t="shared" si="153"/>
        <v/>
      </c>
      <c r="Q1551" t="str">
        <f t="shared" si="153"/>
        <v/>
      </c>
      <c r="R1551" t="str">
        <f t="shared" si="153"/>
        <v/>
      </c>
      <c r="S1551" t="str">
        <f t="shared" si="153"/>
        <v/>
      </c>
      <c r="T1551" t="str">
        <f t="shared" si="153"/>
        <v/>
      </c>
      <c r="U1551" t="str">
        <f t="shared" si="153"/>
        <v/>
      </c>
      <c r="V1551" t="str">
        <f t="shared" si="153"/>
        <v/>
      </c>
      <c r="W1551" t="str">
        <f t="shared" si="151"/>
        <v/>
      </c>
      <c r="X1551">
        <f>IF(OR(H1551="No",H1551=""),0,IF(COUNTIFS(H$2:H1551,"Yes",C$2:C1551,C1551)&gt;1,0,COUNTIFS(H$2:H1551,"Yes",C$2:C1551,C1551)))+IF(X1550=$X$1,0,X1550)</f>
        <v>0</v>
      </c>
    </row>
    <row r="1552" spans="1:24" x14ac:dyDescent="0.3">
      <c r="A1552">
        <f>ROWS($A$2:$A1552)</f>
        <v>1551</v>
      </c>
      <c r="B1552" t="str">
        <f>IF(ISERROR(VLOOKUP(A1552,Summer!L$11:L$500,1,FALSE)),IF(ISERROR(VLOOKUP(A1552,'Cycle 1'!L$11:L$500,1,FALSE)),IF(ISERROR(VLOOKUP(A1552,'Cycle 2'!L$11:L$500,1,FALSE)),IF(ISERROR(VLOOKUP(A1552,'Cycle 3'!L$11:L$500,1,FALSE)),IF(ISERROR(VLOOKUP(A1552,'Cycle 4'!L$11:L$500,1,FALSE)),IF(ISERROR(VLOOKUP(A1552,'Cycle 5'!L$11:L$500,1,FALSE)),IF(ISERROR(VLOOKUP(A1552,'Cycle 6'!L$11:L$500,1,FALSE)),IF(ISERROR(VLOOKUP(A1552,'Cycle 7'!L$11:L$500,1,FALSE)),IF(ISERROR(VLOOKUP(A1552,'Cycle 8'!L$11:L$500,1,FALSE)),IF(ISERROR(VLOOKUP(A1552,'Cycle 9'!L$11:L$500,1,FALSE)),IF(ISERROR(VLOOKUP(A1552,'Cycle 10'!L$11:L$500,1,FALSE)),IF(ISERROR(VLOOKUP(A1552,'Cycle 11'!L$11:L$500,1,FALSE)),"","Cycle 11"),"Cycle 10"),"Cycle 9"),"Cycle 8"),"Cycle 7"),"Cycle 6"),"Cycle 5"),"Cycle 4"),"Cycle 3"),"Cycle 2"),"Cycle 1"),"Summer")</f>
        <v/>
      </c>
      <c r="C1552" t="str">
        <f>IF(IFERROR(IFERROR(IFERROR(IFERROR(IFERROR(IFERROR(IFERROR(IFERROR(IFERROR(IFERROR(IFERROR(IFERROR(INDEX(Summer!B$10:B$999,MATCH($A1552,Summer!$L$10:$L$999,0),1),INDEX('Cycle 1'!B$10:B$999,MATCH($A1552,'Cycle 1'!$L$10:$L$999,0),1)),INDEX('Cycle 2'!B$10:B$999,MATCH($A1552,'Cycle 2'!$L$10:$L$999,0),1)),INDEX('Cycle 3'!B$10:B$999,MATCH($A1552,'Cycle 3'!$L$10:$L$999,0),1)),INDEX('Cycle 4'!B$10:B$999,MATCH($A1552,'Cycle 4'!$L$10:$L$999,0),1)),INDEX('Cycle 5'!B$10:B$999,MATCH($A1552,'Cycle 5'!$L$10:$L$999,0),1)),INDEX('Cycle 6'!B$10:B$999,MATCH($A1552,'Cycle 6'!$L$10:$L$999,0),1)),INDEX('Cycle 7'!B$10:B$999,MATCH($A1552,'Cycle 7'!$L$10:$L$999,0),1)),INDEX('Cycle 8'!B$10:B$999,MATCH($A1552,'Cycle 8'!$L$10:$L$999,0),1)),INDEX('Cycle 9'!B$10:B$999,MATCH($A1552,'Cycle 9'!$L$10:$L$999,0),1)),INDEX('Cycle 10'!B$10:B$999,MATCH($A1552,'Cycle 10'!$L$10:$L$999,0),1)),INDEX('Cycle 11'!B$10:B$999,MATCH($A1552,'Cycle 11'!$L$10:$L$999,0),1)),"")="","",IFERROR(IFERROR(IFERROR(IFERROR(IFERROR(IFERROR(IFERROR(IFERROR(IFERROR(IFERROR(IFERROR(IFERROR(INDEX(Summer!B$10:B$999,MATCH($A1552,Summer!$L$10:$L$999,0),1),INDEX('Cycle 1'!B$10:B$999,MATCH($A1552,'Cycle 1'!$L$10:$L$999,0),1)),INDEX('Cycle 2'!B$10:B$999,MATCH($A1552,'Cycle 2'!$L$10:$L$999,0),1)),INDEX('Cycle 3'!B$10:B$999,MATCH($A1552,'Cycle 3'!$L$10:$L$999,0),1)),INDEX('Cycle 4'!B$10:B$999,MATCH($A1552,'Cycle 4'!$L$10:$L$999,0),1)),INDEX('Cycle 5'!B$10:B$999,MATCH($A1552,'Cycle 5'!$L$10:$L$999,0),1)),INDEX('Cycle 6'!B$10:B$999,MATCH($A1552,'Cycle 6'!$L$10:$L$999,0),1)),INDEX('Cycle 7'!B$10:B$999,MATCH($A1552,'Cycle 7'!$L$10:$L$999,0),1)),INDEX('Cycle 8'!B$10:B$999,MATCH($A1552,'Cycle 8'!$L$10:$L$999,0),1)),INDEX('Cycle 9'!B$10:B$999,MATCH($A1552,'Cycle 9'!$L$10:$L$999,0),1)),INDEX('Cycle 10'!B$10:B$999,MATCH($A1552,'Cycle 10'!$L$10:$L$999,0),1)),INDEX('Cycle 11'!B$10:B$999,MATCH($A1552,'Cycle 11'!$L$10:$L$999,0),1)),""))</f>
        <v/>
      </c>
      <c r="D1552" t="str">
        <f>IF(IFERROR(IFERROR(IFERROR(IFERROR(IFERROR(IFERROR(IFERROR(IFERROR(IFERROR(IFERROR(IFERROR(IFERROR(INDEX(Summer!C$10:C$999,MATCH($A1552,Summer!$L$10:$L$999,0),1),INDEX('Cycle 1'!C$10:C$999,MATCH($A1552,'Cycle 1'!$L$10:$L$999,0),1)),INDEX('Cycle 2'!C$10:C$999,MATCH($A1552,'Cycle 2'!$L$10:$L$999,0),1)),INDEX('Cycle 3'!C$10:C$999,MATCH($A1552,'Cycle 3'!$L$10:$L$999,0),1)),INDEX('Cycle 4'!C$10:C$999,MATCH($A1552,'Cycle 4'!$L$10:$L$999,0),1)),INDEX('Cycle 5'!C$10:C$999,MATCH($A1552,'Cycle 5'!$L$10:$L$999,0),1)),INDEX('Cycle 6'!C$10:C$999,MATCH($A1552,'Cycle 6'!$L$10:$L$999,0),1)),INDEX('Cycle 7'!C$10:C$999,MATCH($A1552,'Cycle 7'!$L$10:$L$999,0),1)),INDEX('Cycle 8'!C$10:C$999,MATCH($A1552,'Cycle 8'!$L$10:$L$999,0),1)),INDEX('Cycle 9'!C$10:C$999,MATCH($A1552,'Cycle 9'!$L$10:$L$999,0),1)),INDEX('Cycle 10'!C$10:C$999,MATCH($A1552,'Cycle 10'!$L$10:$L$999,0),1)),INDEX('Cycle 11'!C$10:C$999,MATCH($A1552,'Cycle 11'!$L$10:$L$999,0),1)),"")="","",IFERROR(IFERROR(IFERROR(IFERROR(IFERROR(IFERROR(IFERROR(IFERROR(IFERROR(IFERROR(IFERROR(IFERROR(INDEX(Summer!C$10:C$999,MATCH($A1552,Summer!$L$10:$L$999,0),1),INDEX('Cycle 1'!C$10:C$999,MATCH($A1552,'Cycle 1'!$L$10:$L$999,0),1)),INDEX('Cycle 2'!C$10:C$999,MATCH($A1552,'Cycle 2'!$L$10:$L$999,0),1)),INDEX('Cycle 3'!C$10:C$999,MATCH($A1552,'Cycle 3'!$L$10:$L$999,0),1)),INDEX('Cycle 4'!C$10:C$999,MATCH($A1552,'Cycle 4'!$L$10:$L$999,0),1)),INDEX('Cycle 5'!C$10:C$999,MATCH($A1552,'Cycle 5'!$L$10:$L$999,0),1)),INDEX('Cycle 6'!C$10:C$999,MATCH($A1552,'Cycle 6'!$L$10:$L$999,0),1)),INDEX('Cycle 7'!C$10:C$999,MATCH($A1552,'Cycle 7'!$L$10:$L$999,0),1)),INDEX('Cycle 8'!C$10:C$999,MATCH($A1552,'Cycle 8'!$L$10:$L$999,0),1)),INDEX('Cycle 9'!C$10:C$999,MATCH($A1552,'Cycle 9'!$L$10:$L$999,0),1)),INDEX('Cycle 10'!C$10:C$999,MATCH($A1552,'Cycle 10'!$L$10:$L$999,0),1)),INDEX('Cycle 11'!C$10:C$999,MATCH($A1552,'Cycle 11'!$L$10:$L$999,0),1)),""))</f>
        <v/>
      </c>
      <c r="E1552" t="str">
        <f>IF(IFERROR(IFERROR(IFERROR(IFERROR(IFERROR(IFERROR(IFERROR(IFERROR(IFERROR(IFERROR(IFERROR(IFERROR(INDEX(Summer!D$10:D$999,MATCH($A1552,Summer!$L$10:$L$999,0),1),INDEX('Cycle 1'!D$10:D$999,MATCH($A1552,'Cycle 1'!$L$10:$L$999,0),1)),INDEX('Cycle 2'!D$10:D$999,MATCH($A1552,'Cycle 2'!$L$10:$L$999,0),1)),INDEX('Cycle 3'!D$10:D$999,MATCH($A1552,'Cycle 3'!$L$10:$L$999,0),1)),INDEX('Cycle 4'!D$10:D$999,MATCH($A1552,'Cycle 4'!$L$10:$L$999,0),1)),INDEX('Cycle 5'!D$10:D$999,MATCH($A1552,'Cycle 5'!$L$10:$L$999,0),1)),INDEX('Cycle 6'!D$10:D$999,MATCH($A1552,'Cycle 6'!$L$10:$L$999,0),1)),INDEX('Cycle 7'!D$10:D$999,MATCH($A1552,'Cycle 7'!$L$10:$L$999,0),1)),INDEX('Cycle 8'!D$10:D$999,MATCH($A1552,'Cycle 8'!$L$10:$L$999,0),1)),INDEX('Cycle 9'!D$10:D$999,MATCH($A1552,'Cycle 9'!$L$10:$L$999,0),1)),INDEX('Cycle 10'!D$10:D$999,MATCH($A1552,'Cycle 10'!$L$10:$L$999,0),1)),INDEX('Cycle 11'!D$10:D$999,MATCH($A1552,'Cycle 11'!$L$10:$L$999,0),1)),"")="","",IFERROR(IFERROR(IFERROR(IFERROR(IFERROR(IFERROR(IFERROR(IFERROR(IFERROR(IFERROR(IFERROR(IFERROR(INDEX(Summer!D$10:D$999,MATCH($A1552,Summer!$L$10:$L$999,0),1),INDEX('Cycle 1'!D$10:D$999,MATCH($A1552,'Cycle 1'!$L$10:$L$999,0),1)),INDEX('Cycle 2'!D$10:D$999,MATCH($A1552,'Cycle 2'!$L$10:$L$999,0),1)),INDEX('Cycle 3'!D$10:D$999,MATCH($A1552,'Cycle 3'!$L$10:$L$999,0),1)),INDEX('Cycle 4'!D$10:D$999,MATCH($A1552,'Cycle 4'!$L$10:$L$999,0),1)),INDEX('Cycle 5'!D$10:D$999,MATCH($A1552,'Cycle 5'!$L$10:$L$999,0),1)),INDEX('Cycle 6'!D$10:D$999,MATCH($A1552,'Cycle 6'!$L$10:$L$999,0),1)),INDEX('Cycle 7'!D$10:D$999,MATCH($A1552,'Cycle 7'!$L$10:$L$999,0),1)),INDEX('Cycle 8'!D$10:D$999,MATCH($A1552,'Cycle 8'!$L$10:$L$999,0),1)),INDEX('Cycle 9'!D$10:D$999,MATCH($A1552,'Cycle 9'!$L$10:$L$999,0),1)),INDEX('Cycle 10'!D$10:D$999,MATCH($A1552,'Cycle 10'!$L$10:$L$999,0),1)),INDEX('Cycle 11'!D$10:D$999,MATCH($A1552,'Cycle 11'!$L$10:$L$999,0),1)),""))</f>
        <v/>
      </c>
      <c r="F1552" t="str">
        <f>IF(IFERROR(IFERROR(IFERROR(IFERROR(IFERROR(IFERROR(IFERROR(IFERROR(IFERROR(IFERROR(IFERROR(IFERROR(INDEX(Summer!E$10:E$999,MATCH($A1552,Summer!$L$10:$L$999,0),1),INDEX('Cycle 1'!E$10:E$999,MATCH($A1552,'Cycle 1'!$L$10:$L$999,0),1)),INDEX('Cycle 2'!E$10:E$999,MATCH($A1552,'Cycle 2'!$L$10:$L$999,0),1)),INDEX('Cycle 3'!E$10:E$999,MATCH($A1552,'Cycle 3'!$L$10:$L$999,0),1)),INDEX('Cycle 4'!E$10:E$999,MATCH($A1552,'Cycle 4'!$L$10:$L$999,0),1)),INDEX('Cycle 5'!E$10:E$999,MATCH($A1552,'Cycle 5'!$L$10:$L$999,0),1)),INDEX('Cycle 6'!E$10:E$999,MATCH($A1552,'Cycle 6'!$L$10:$L$999,0),1)),INDEX('Cycle 7'!E$10:E$999,MATCH($A1552,'Cycle 7'!$L$10:$L$999,0),1)),INDEX('Cycle 8'!E$10:E$999,MATCH($A1552,'Cycle 8'!$L$10:$L$999,0),1)),INDEX('Cycle 9'!E$10:E$999,MATCH($A1552,'Cycle 9'!$L$10:$L$999,0),1)),INDEX('Cycle 10'!E$10:E$999,MATCH($A1552,'Cycle 10'!$L$10:$L$999,0),1)),INDEX('Cycle 11'!E$10:E$999,MATCH($A1552,'Cycle 11'!$L$10:$L$999,0),1)),"")="","",IFERROR(IFERROR(IFERROR(IFERROR(IFERROR(IFERROR(IFERROR(IFERROR(IFERROR(IFERROR(IFERROR(IFERROR(INDEX(Summer!E$10:E$999,MATCH($A1552,Summer!$L$10:$L$999,0),1),INDEX('Cycle 1'!E$10:E$999,MATCH($A1552,'Cycle 1'!$L$10:$L$999,0),1)),INDEX('Cycle 2'!E$10:E$999,MATCH($A1552,'Cycle 2'!$L$10:$L$999,0),1)),INDEX('Cycle 3'!E$10:E$999,MATCH($A1552,'Cycle 3'!$L$10:$L$999,0),1)),INDEX('Cycle 4'!E$10:E$999,MATCH($A1552,'Cycle 4'!$L$10:$L$999,0),1)),INDEX('Cycle 5'!E$10:E$999,MATCH($A1552,'Cycle 5'!$L$10:$L$999,0),1)),INDEX('Cycle 6'!E$10:E$999,MATCH($A1552,'Cycle 6'!$L$10:$L$999,0),1)),INDEX('Cycle 7'!E$10:E$999,MATCH($A1552,'Cycle 7'!$L$10:$L$999,0),1)),INDEX('Cycle 8'!E$10:E$999,MATCH($A1552,'Cycle 8'!$L$10:$L$999,0),1)),INDEX('Cycle 9'!E$10:E$999,MATCH($A1552,'Cycle 9'!$L$10:$L$999,0),1)),INDEX('Cycle 10'!E$10:E$999,MATCH($A1552,'Cycle 10'!$L$10:$L$999,0),1)),INDEX('Cycle 11'!E$10:E$999,MATCH($A1552,'Cycle 11'!$L$10:$L$999,0),1)),""))</f>
        <v/>
      </c>
      <c r="G1552" t="str">
        <f>IF(IFERROR(IFERROR(IFERROR(IFERROR(IFERROR(IFERROR(IFERROR(IFERROR(IFERROR(IFERROR(IFERROR(IFERROR(INDEX(Summer!F$10:F$999,MATCH($A1552,Summer!$L$10:$L$999,0),1),INDEX('Cycle 1'!F$10:F$999,MATCH($A1552,'Cycle 1'!$L$10:$L$999,0),1)),INDEX('Cycle 2'!F$10:F$999,MATCH($A1552,'Cycle 2'!$L$10:$L$999,0),1)),INDEX('Cycle 3'!F$10:F$999,MATCH($A1552,'Cycle 3'!$L$10:$L$999,0),1)),INDEX('Cycle 4'!F$10:F$999,MATCH($A1552,'Cycle 4'!$L$10:$L$999,0),1)),INDEX('Cycle 5'!F$10:F$999,MATCH($A1552,'Cycle 5'!$L$10:$L$999,0),1)),INDEX('Cycle 6'!F$10:F$999,MATCH($A1552,'Cycle 6'!$L$10:$L$999,0),1)),INDEX('Cycle 7'!F$10:F$999,MATCH($A1552,'Cycle 7'!$L$10:$L$999,0),1)),INDEX('Cycle 8'!F$10:F$999,MATCH($A1552,'Cycle 8'!$L$10:$L$999,0),1)),INDEX('Cycle 9'!F$10:F$999,MATCH($A1552,'Cycle 9'!$L$10:$L$999,0),1)),INDEX('Cycle 10'!F$10:F$999,MATCH($A1552,'Cycle 10'!$L$10:$L$999,0),1)),INDEX('Cycle 11'!F$10:F$999,MATCH($A1552,'Cycle 11'!$L$10:$L$999,0),1)),"")="","",IFERROR(IFERROR(IFERROR(IFERROR(IFERROR(IFERROR(IFERROR(IFERROR(IFERROR(IFERROR(IFERROR(IFERROR(INDEX(Summer!F$10:F$999,MATCH($A1552,Summer!$L$10:$L$999,0),1),INDEX('Cycle 1'!F$10:F$999,MATCH($A1552,'Cycle 1'!$L$10:$L$999,0),1)),INDEX('Cycle 2'!F$10:F$999,MATCH($A1552,'Cycle 2'!$L$10:$L$999,0),1)),INDEX('Cycle 3'!F$10:F$999,MATCH($A1552,'Cycle 3'!$L$10:$L$999,0),1)),INDEX('Cycle 4'!F$10:F$999,MATCH($A1552,'Cycle 4'!$L$10:$L$999,0),1)),INDEX('Cycle 5'!F$10:F$999,MATCH($A1552,'Cycle 5'!$L$10:$L$999,0),1)),INDEX('Cycle 6'!F$10:F$999,MATCH($A1552,'Cycle 6'!$L$10:$L$999,0),1)),INDEX('Cycle 7'!F$10:F$999,MATCH($A1552,'Cycle 7'!$L$10:$L$999,0),1)),INDEX('Cycle 8'!F$10:F$999,MATCH($A1552,'Cycle 8'!$L$10:$L$999,0),1)),INDEX('Cycle 9'!F$10:F$999,MATCH($A1552,'Cycle 9'!$L$10:$L$999,0),1)),INDEX('Cycle 10'!F$10:F$999,MATCH($A1552,'Cycle 10'!$L$10:$L$999,0),1)),INDEX('Cycle 11'!F$10:F$999,MATCH($A1552,'Cycle 11'!$L$10:$L$999,0),1)),""))</f>
        <v/>
      </c>
      <c r="H1552" t="str">
        <f>IF(IFERROR(IFERROR(IFERROR(IFERROR(IFERROR(IFERROR(IFERROR(IFERROR(IFERROR(IFERROR(IFERROR(IFERROR(INDEX(Summer!G$10:G$999,MATCH($A1552,Summer!$L$10:$L$999,0),1),INDEX('Cycle 1'!G$10:G$999,MATCH($A1552,'Cycle 1'!$L$10:$L$999,0),1)),INDEX('Cycle 2'!G$10:G$999,MATCH($A1552,'Cycle 2'!$L$10:$L$999,0),1)),INDEX('Cycle 3'!G$10:G$999,MATCH($A1552,'Cycle 3'!$L$10:$L$999,0),1)),INDEX('Cycle 4'!G$10:G$999,MATCH($A1552,'Cycle 4'!$L$10:$L$999,0),1)),INDEX('Cycle 5'!G$10:G$999,MATCH($A1552,'Cycle 5'!$L$10:$L$999,0),1)),INDEX('Cycle 6'!G$10:G$999,MATCH($A1552,'Cycle 6'!$L$10:$L$999,0),1)),INDEX('Cycle 7'!G$10:G$999,MATCH($A1552,'Cycle 7'!$L$10:$L$999,0),1)),INDEX('Cycle 8'!G$10:G$999,MATCH($A1552,'Cycle 8'!$L$10:$L$999,0),1)),INDEX('Cycle 9'!G$10:G$999,MATCH($A1552,'Cycle 9'!$L$10:$L$999,0),1)),INDEX('Cycle 10'!G$10:G$999,MATCH($A1552,'Cycle 10'!$L$10:$L$999,0),1)),INDEX('Cycle 11'!G$10:G$999,MATCH($A1552,'Cycle 11'!$L$10:$L$999,0),1)),"")="","",IFERROR(IFERROR(IFERROR(IFERROR(IFERROR(IFERROR(IFERROR(IFERROR(IFERROR(IFERROR(IFERROR(IFERROR(INDEX(Summer!G$10:G$999,MATCH($A1552,Summer!$L$10:$L$999,0),1),INDEX('Cycle 1'!G$10:G$999,MATCH($A1552,'Cycle 1'!$L$10:$L$999,0),1)),INDEX('Cycle 2'!G$10:G$999,MATCH($A1552,'Cycle 2'!$L$10:$L$999,0),1)),INDEX('Cycle 3'!G$10:G$999,MATCH($A1552,'Cycle 3'!$L$10:$L$999,0),1)),INDEX('Cycle 4'!G$10:G$999,MATCH($A1552,'Cycle 4'!$L$10:$L$999,0),1)),INDEX('Cycle 5'!G$10:G$999,MATCH($A1552,'Cycle 5'!$L$10:$L$999,0),1)),INDEX('Cycle 6'!G$10:G$999,MATCH($A1552,'Cycle 6'!$L$10:$L$999,0),1)),INDEX('Cycle 7'!G$10:G$999,MATCH($A1552,'Cycle 7'!$L$10:$L$999,0),1)),INDEX('Cycle 8'!G$10:G$999,MATCH($A1552,'Cycle 8'!$L$10:$L$999,0),1)),INDEX('Cycle 9'!G$10:G$999,MATCH($A1552,'Cycle 9'!$L$10:$L$999,0),1)),INDEX('Cycle 10'!G$10:G$999,MATCH($A1552,'Cycle 10'!$L$10:$L$999,0),1)),INDEX('Cycle 11'!G$10:G$999,MATCH($A1552,'Cycle 11'!$L$10:$L$999,0),1)),""))</f>
        <v/>
      </c>
      <c r="I1552">
        <f>IFERROR(IF(C1552="",MAX(I$1:I1551),IF(ROW(C$2)=ROW(C1552),1,IF(ISERROR(VLOOKUP(C1552,C$2:C1551,1,FALSE)),MAX(I$1:I1551)+1,MAX(I$1:I1551)))),"")</f>
        <v>0</v>
      </c>
      <c r="J1552" t="str">
        <f t="shared" si="150"/>
        <v/>
      </c>
      <c r="K1552" t="str">
        <f t="shared" si="153"/>
        <v/>
      </c>
      <c r="L1552" t="str">
        <f t="shared" si="153"/>
        <v/>
      </c>
      <c r="M1552" t="str">
        <f t="shared" si="153"/>
        <v/>
      </c>
      <c r="N1552" t="str">
        <f t="shared" si="153"/>
        <v/>
      </c>
      <c r="O1552" t="str">
        <f t="shared" si="153"/>
        <v/>
      </c>
      <c r="P1552" t="str">
        <f t="shared" si="153"/>
        <v/>
      </c>
      <c r="Q1552" t="str">
        <f t="shared" si="153"/>
        <v/>
      </c>
      <c r="R1552" t="str">
        <f t="shared" si="153"/>
        <v/>
      </c>
      <c r="S1552" t="str">
        <f t="shared" si="153"/>
        <v/>
      </c>
      <c r="T1552" t="str">
        <f t="shared" si="153"/>
        <v/>
      </c>
      <c r="U1552" t="str">
        <f t="shared" si="153"/>
        <v/>
      </c>
      <c r="V1552" t="str">
        <f t="shared" si="153"/>
        <v/>
      </c>
      <c r="W1552" t="str">
        <f t="shared" si="151"/>
        <v/>
      </c>
      <c r="X1552">
        <f>IF(OR(H1552="No",H1552=""),0,IF(COUNTIFS(H$2:H1552,"Yes",C$2:C1552,C1552)&gt;1,0,COUNTIFS(H$2:H1552,"Yes",C$2:C1552,C1552)))+IF(X1551=$X$1,0,X1551)</f>
        <v>0</v>
      </c>
    </row>
    <row r="1553" spans="1:24" x14ac:dyDescent="0.3">
      <c r="A1553">
        <f>ROWS($A$2:$A1553)</f>
        <v>1552</v>
      </c>
      <c r="B1553" t="str">
        <f>IF(ISERROR(VLOOKUP(A1553,Summer!L$11:L$500,1,FALSE)),IF(ISERROR(VLOOKUP(A1553,'Cycle 1'!L$11:L$500,1,FALSE)),IF(ISERROR(VLOOKUP(A1553,'Cycle 2'!L$11:L$500,1,FALSE)),IF(ISERROR(VLOOKUP(A1553,'Cycle 3'!L$11:L$500,1,FALSE)),IF(ISERROR(VLOOKUP(A1553,'Cycle 4'!L$11:L$500,1,FALSE)),IF(ISERROR(VLOOKUP(A1553,'Cycle 5'!L$11:L$500,1,FALSE)),IF(ISERROR(VLOOKUP(A1553,'Cycle 6'!L$11:L$500,1,FALSE)),IF(ISERROR(VLOOKUP(A1553,'Cycle 7'!L$11:L$500,1,FALSE)),IF(ISERROR(VLOOKUP(A1553,'Cycle 8'!L$11:L$500,1,FALSE)),IF(ISERROR(VLOOKUP(A1553,'Cycle 9'!L$11:L$500,1,FALSE)),IF(ISERROR(VLOOKUP(A1553,'Cycle 10'!L$11:L$500,1,FALSE)),IF(ISERROR(VLOOKUP(A1553,'Cycle 11'!L$11:L$500,1,FALSE)),"","Cycle 11"),"Cycle 10"),"Cycle 9"),"Cycle 8"),"Cycle 7"),"Cycle 6"),"Cycle 5"),"Cycle 4"),"Cycle 3"),"Cycle 2"),"Cycle 1"),"Summer")</f>
        <v/>
      </c>
      <c r="C1553" t="str">
        <f>IF(IFERROR(IFERROR(IFERROR(IFERROR(IFERROR(IFERROR(IFERROR(IFERROR(IFERROR(IFERROR(IFERROR(IFERROR(INDEX(Summer!B$10:B$999,MATCH($A1553,Summer!$L$10:$L$999,0),1),INDEX('Cycle 1'!B$10:B$999,MATCH($A1553,'Cycle 1'!$L$10:$L$999,0),1)),INDEX('Cycle 2'!B$10:B$999,MATCH($A1553,'Cycle 2'!$L$10:$L$999,0),1)),INDEX('Cycle 3'!B$10:B$999,MATCH($A1553,'Cycle 3'!$L$10:$L$999,0),1)),INDEX('Cycle 4'!B$10:B$999,MATCH($A1553,'Cycle 4'!$L$10:$L$999,0),1)),INDEX('Cycle 5'!B$10:B$999,MATCH($A1553,'Cycle 5'!$L$10:$L$999,0),1)),INDEX('Cycle 6'!B$10:B$999,MATCH($A1553,'Cycle 6'!$L$10:$L$999,0),1)),INDEX('Cycle 7'!B$10:B$999,MATCH($A1553,'Cycle 7'!$L$10:$L$999,0),1)),INDEX('Cycle 8'!B$10:B$999,MATCH($A1553,'Cycle 8'!$L$10:$L$999,0),1)),INDEX('Cycle 9'!B$10:B$999,MATCH($A1553,'Cycle 9'!$L$10:$L$999,0),1)),INDEX('Cycle 10'!B$10:B$999,MATCH($A1553,'Cycle 10'!$L$10:$L$999,0),1)),INDEX('Cycle 11'!B$10:B$999,MATCH($A1553,'Cycle 11'!$L$10:$L$999,0),1)),"")="","",IFERROR(IFERROR(IFERROR(IFERROR(IFERROR(IFERROR(IFERROR(IFERROR(IFERROR(IFERROR(IFERROR(IFERROR(INDEX(Summer!B$10:B$999,MATCH($A1553,Summer!$L$10:$L$999,0),1),INDEX('Cycle 1'!B$10:B$999,MATCH($A1553,'Cycle 1'!$L$10:$L$999,0),1)),INDEX('Cycle 2'!B$10:B$999,MATCH($A1553,'Cycle 2'!$L$10:$L$999,0),1)),INDEX('Cycle 3'!B$10:B$999,MATCH($A1553,'Cycle 3'!$L$10:$L$999,0),1)),INDEX('Cycle 4'!B$10:B$999,MATCH($A1553,'Cycle 4'!$L$10:$L$999,0),1)),INDEX('Cycle 5'!B$10:B$999,MATCH($A1553,'Cycle 5'!$L$10:$L$999,0),1)),INDEX('Cycle 6'!B$10:B$999,MATCH($A1553,'Cycle 6'!$L$10:$L$999,0),1)),INDEX('Cycle 7'!B$10:B$999,MATCH($A1553,'Cycle 7'!$L$10:$L$999,0),1)),INDEX('Cycle 8'!B$10:B$999,MATCH($A1553,'Cycle 8'!$L$10:$L$999,0),1)),INDEX('Cycle 9'!B$10:B$999,MATCH($A1553,'Cycle 9'!$L$10:$L$999,0),1)),INDEX('Cycle 10'!B$10:B$999,MATCH($A1553,'Cycle 10'!$L$10:$L$999,0),1)),INDEX('Cycle 11'!B$10:B$999,MATCH($A1553,'Cycle 11'!$L$10:$L$999,0),1)),""))</f>
        <v/>
      </c>
      <c r="D1553" t="str">
        <f>IF(IFERROR(IFERROR(IFERROR(IFERROR(IFERROR(IFERROR(IFERROR(IFERROR(IFERROR(IFERROR(IFERROR(IFERROR(INDEX(Summer!C$10:C$999,MATCH($A1553,Summer!$L$10:$L$999,0),1),INDEX('Cycle 1'!C$10:C$999,MATCH($A1553,'Cycle 1'!$L$10:$L$999,0),1)),INDEX('Cycle 2'!C$10:C$999,MATCH($A1553,'Cycle 2'!$L$10:$L$999,0),1)),INDEX('Cycle 3'!C$10:C$999,MATCH($A1553,'Cycle 3'!$L$10:$L$999,0),1)),INDEX('Cycle 4'!C$10:C$999,MATCH($A1553,'Cycle 4'!$L$10:$L$999,0),1)),INDEX('Cycle 5'!C$10:C$999,MATCH($A1553,'Cycle 5'!$L$10:$L$999,0),1)),INDEX('Cycle 6'!C$10:C$999,MATCH($A1553,'Cycle 6'!$L$10:$L$999,0),1)),INDEX('Cycle 7'!C$10:C$999,MATCH($A1553,'Cycle 7'!$L$10:$L$999,0),1)),INDEX('Cycle 8'!C$10:C$999,MATCH($A1553,'Cycle 8'!$L$10:$L$999,0),1)),INDEX('Cycle 9'!C$10:C$999,MATCH($A1553,'Cycle 9'!$L$10:$L$999,0),1)),INDEX('Cycle 10'!C$10:C$999,MATCH($A1553,'Cycle 10'!$L$10:$L$999,0),1)),INDEX('Cycle 11'!C$10:C$999,MATCH($A1553,'Cycle 11'!$L$10:$L$999,0),1)),"")="","",IFERROR(IFERROR(IFERROR(IFERROR(IFERROR(IFERROR(IFERROR(IFERROR(IFERROR(IFERROR(IFERROR(IFERROR(INDEX(Summer!C$10:C$999,MATCH($A1553,Summer!$L$10:$L$999,0),1),INDEX('Cycle 1'!C$10:C$999,MATCH($A1553,'Cycle 1'!$L$10:$L$999,0),1)),INDEX('Cycle 2'!C$10:C$999,MATCH($A1553,'Cycle 2'!$L$10:$L$999,0),1)),INDEX('Cycle 3'!C$10:C$999,MATCH($A1553,'Cycle 3'!$L$10:$L$999,0),1)),INDEX('Cycle 4'!C$10:C$999,MATCH($A1553,'Cycle 4'!$L$10:$L$999,0),1)),INDEX('Cycle 5'!C$10:C$999,MATCH($A1553,'Cycle 5'!$L$10:$L$999,0),1)),INDEX('Cycle 6'!C$10:C$999,MATCH($A1553,'Cycle 6'!$L$10:$L$999,0),1)),INDEX('Cycle 7'!C$10:C$999,MATCH($A1553,'Cycle 7'!$L$10:$L$999,0),1)),INDEX('Cycle 8'!C$10:C$999,MATCH($A1553,'Cycle 8'!$L$10:$L$999,0),1)),INDEX('Cycle 9'!C$10:C$999,MATCH($A1553,'Cycle 9'!$L$10:$L$999,0),1)),INDEX('Cycle 10'!C$10:C$999,MATCH($A1553,'Cycle 10'!$L$10:$L$999,0),1)),INDEX('Cycle 11'!C$10:C$999,MATCH($A1553,'Cycle 11'!$L$10:$L$999,0),1)),""))</f>
        <v/>
      </c>
      <c r="E1553" t="str">
        <f>IF(IFERROR(IFERROR(IFERROR(IFERROR(IFERROR(IFERROR(IFERROR(IFERROR(IFERROR(IFERROR(IFERROR(IFERROR(INDEX(Summer!D$10:D$999,MATCH($A1553,Summer!$L$10:$L$999,0),1),INDEX('Cycle 1'!D$10:D$999,MATCH($A1553,'Cycle 1'!$L$10:$L$999,0),1)),INDEX('Cycle 2'!D$10:D$999,MATCH($A1553,'Cycle 2'!$L$10:$L$999,0),1)),INDEX('Cycle 3'!D$10:D$999,MATCH($A1553,'Cycle 3'!$L$10:$L$999,0),1)),INDEX('Cycle 4'!D$10:D$999,MATCH($A1553,'Cycle 4'!$L$10:$L$999,0),1)),INDEX('Cycle 5'!D$10:D$999,MATCH($A1553,'Cycle 5'!$L$10:$L$999,0),1)),INDEX('Cycle 6'!D$10:D$999,MATCH($A1553,'Cycle 6'!$L$10:$L$999,0),1)),INDEX('Cycle 7'!D$10:D$999,MATCH($A1553,'Cycle 7'!$L$10:$L$999,0),1)),INDEX('Cycle 8'!D$10:D$999,MATCH($A1553,'Cycle 8'!$L$10:$L$999,0),1)),INDEX('Cycle 9'!D$10:D$999,MATCH($A1553,'Cycle 9'!$L$10:$L$999,0),1)),INDEX('Cycle 10'!D$10:D$999,MATCH($A1553,'Cycle 10'!$L$10:$L$999,0),1)),INDEX('Cycle 11'!D$10:D$999,MATCH($A1553,'Cycle 11'!$L$10:$L$999,0),1)),"")="","",IFERROR(IFERROR(IFERROR(IFERROR(IFERROR(IFERROR(IFERROR(IFERROR(IFERROR(IFERROR(IFERROR(IFERROR(INDEX(Summer!D$10:D$999,MATCH($A1553,Summer!$L$10:$L$999,0),1),INDEX('Cycle 1'!D$10:D$999,MATCH($A1553,'Cycle 1'!$L$10:$L$999,0),1)),INDEX('Cycle 2'!D$10:D$999,MATCH($A1553,'Cycle 2'!$L$10:$L$999,0),1)),INDEX('Cycle 3'!D$10:D$999,MATCH($A1553,'Cycle 3'!$L$10:$L$999,0),1)),INDEX('Cycle 4'!D$10:D$999,MATCH($A1553,'Cycle 4'!$L$10:$L$999,0),1)),INDEX('Cycle 5'!D$10:D$999,MATCH($A1553,'Cycle 5'!$L$10:$L$999,0),1)),INDEX('Cycle 6'!D$10:D$999,MATCH($A1553,'Cycle 6'!$L$10:$L$999,0),1)),INDEX('Cycle 7'!D$10:D$999,MATCH($A1553,'Cycle 7'!$L$10:$L$999,0),1)),INDEX('Cycle 8'!D$10:D$999,MATCH($A1553,'Cycle 8'!$L$10:$L$999,0),1)),INDEX('Cycle 9'!D$10:D$999,MATCH($A1553,'Cycle 9'!$L$10:$L$999,0),1)),INDEX('Cycle 10'!D$10:D$999,MATCH($A1553,'Cycle 10'!$L$10:$L$999,0),1)),INDEX('Cycle 11'!D$10:D$999,MATCH($A1553,'Cycle 11'!$L$10:$L$999,0),1)),""))</f>
        <v/>
      </c>
      <c r="F1553" t="str">
        <f>IF(IFERROR(IFERROR(IFERROR(IFERROR(IFERROR(IFERROR(IFERROR(IFERROR(IFERROR(IFERROR(IFERROR(IFERROR(INDEX(Summer!E$10:E$999,MATCH($A1553,Summer!$L$10:$L$999,0),1),INDEX('Cycle 1'!E$10:E$999,MATCH($A1553,'Cycle 1'!$L$10:$L$999,0),1)),INDEX('Cycle 2'!E$10:E$999,MATCH($A1553,'Cycle 2'!$L$10:$L$999,0),1)),INDEX('Cycle 3'!E$10:E$999,MATCH($A1553,'Cycle 3'!$L$10:$L$999,0),1)),INDEX('Cycle 4'!E$10:E$999,MATCH($A1553,'Cycle 4'!$L$10:$L$999,0),1)),INDEX('Cycle 5'!E$10:E$999,MATCH($A1553,'Cycle 5'!$L$10:$L$999,0),1)),INDEX('Cycle 6'!E$10:E$999,MATCH($A1553,'Cycle 6'!$L$10:$L$999,0),1)),INDEX('Cycle 7'!E$10:E$999,MATCH($A1553,'Cycle 7'!$L$10:$L$999,0),1)),INDEX('Cycle 8'!E$10:E$999,MATCH($A1553,'Cycle 8'!$L$10:$L$999,0),1)),INDEX('Cycle 9'!E$10:E$999,MATCH($A1553,'Cycle 9'!$L$10:$L$999,0),1)),INDEX('Cycle 10'!E$10:E$999,MATCH($A1553,'Cycle 10'!$L$10:$L$999,0),1)),INDEX('Cycle 11'!E$10:E$999,MATCH($A1553,'Cycle 11'!$L$10:$L$999,0),1)),"")="","",IFERROR(IFERROR(IFERROR(IFERROR(IFERROR(IFERROR(IFERROR(IFERROR(IFERROR(IFERROR(IFERROR(IFERROR(INDEX(Summer!E$10:E$999,MATCH($A1553,Summer!$L$10:$L$999,0),1),INDEX('Cycle 1'!E$10:E$999,MATCH($A1553,'Cycle 1'!$L$10:$L$999,0),1)),INDEX('Cycle 2'!E$10:E$999,MATCH($A1553,'Cycle 2'!$L$10:$L$999,0),1)),INDEX('Cycle 3'!E$10:E$999,MATCH($A1553,'Cycle 3'!$L$10:$L$999,0),1)),INDEX('Cycle 4'!E$10:E$999,MATCH($A1553,'Cycle 4'!$L$10:$L$999,0),1)),INDEX('Cycle 5'!E$10:E$999,MATCH($A1553,'Cycle 5'!$L$10:$L$999,0),1)),INDEX('Cycle 6'!E$10:E$999,MATCH($A1553,'Cycle 6'!$L$10:$L$999,0),1)),INDEX('Cycle 7'!E$10:E$999,MATCH($A1553,'Cycle 7'!$L$10:$L$999,0),1)),INDEX('Cycle 8'!E$10:E$999,MATCH($A1553,'Cycle 8'!$L$10:$L$999,0),1)),INDEX('Cycle 9'!E$10:E$999,MATCH($A1553,'Cycle 9'!$L$10:$L$999,0),1)),INDEX('Cycle 10'!E$10:E$999,MATCH($A1553,'Cycle 10'!$L$10:$L$999,0),1)),INDEX('Cycle 11'!E$10:E$999,MATCH($A1553,'Cycle 11'!$L$10:$L$999,0),1)),""))</f>
        <v/>
      </c>
      <c r="G1553" t="str">
        <f>IF(IFERROR(IFERROR(IFERROR(IFERROR(IFERROR(IFERROR(IFERROR(IFERROR(IFERROR(IFERROR(IFERROR(IFERROR(INDEX(Summer!F$10:F$999,MATCH($A1553,Summer!$L$10:$L$999,0),1),INDEX('Cycle 1'!F$10:F$999,MATCH($A1553,'Cycle 1'!$L$10:$L$999,0),1)),INDEX('Cycle 2'!F$10:F$999,MATCH($A1553,'Cycle 2'!$L$10:$L$999,0),1)),INDEX('Cycle 3'!F$10:F$999,MATCH($A1553,'Cycle 3'!$L$10:$L$999,0),1)),INDEX('Cycle 4'!F$10:F$999,MATCH($A1553,'Cycle 4'!$L$10:$L$999,0),1)),INDEX('Cycle 5'!F$10:F$999,MATCH($A1553,'Cycle 5'!$L$10:$L$999,0),1)),INDEX('Cycle 6'!F$10:F$999,MATCH($A1553,'Cycle 6'!$L$10:$L$999,0),1)),INDEX('Cycle 7'!F$10:F$999,MATCH($A1553,'Cycle 7'!$L$10:$L$999,0),1)),INDEX('Cycle 8'!F$10:F$999,MATCH($A1553,'Cycle 8'!$L$10:$L$999,0),1)),INDEX('Cycle 9'!F$10:F$999,MATCH($A1553,'Cycle 9'!$L$10:$L$999,0),1)),INDEX('Cycle 10'!F$10:F$999,MATCH($A1553,'Cycle 10'!$L$10:$L$999,0),1)),INDEX('Cycle 11'!F$10:F$999,MATCH($A1553,'Cycle 11'!$L$10:$L$999,0),1)),"")="","",IFERROR(IFERROR(IFERROR(IFERROR(IFERROR(IFERROR(IFERROR(IFERROR(IFERROR(IFERROR(IFERROR(IFERROR(INDEX(Summer!F$10:F$999,MATCH($A1553,Summer!$L$10:$L$999,0),1),INDEX('Cycle 1'!F$10:F$999,MATCH($A1553,'Cycle 1'!$L$10:$L$999,0),1)),INDEX('Cycle 2'!F$10:F$999,MATCH($A1553,'Cycle 2'!$L$10:$L$999,0),1)),INDEX('Cycle 3'!F$10:F$999,MATCH($A1553,'Cycle 3'!$L$10:$L$999,0),1)),INDEX('Cycle 4'!F$10:F$999,MATCH($A1553,'Cycle 4'!$L$10:$L$999,0),1)),INDEX('Cycle 5'!F$10:F$999,MATCH($A1553,'Cycle 5'!$L$10:$L$999,0),1)),INDEX('Cycle 6'!F$10:F$999,MATCH($A1553,'Cycle 6'!$L$10:$L$999,0),1)),INDEX('Cycle 7'!F$10:F$999,MATCH($A1553,'Cycle 7'!$L$10:$L$999,0),1)),INDEX('Cycle 8'!F$10:F$999,MATCH($A1553,'Cycle 8'!$L$10:$L$999,0),1)),INDEX('Cycle 9'!F$10:F$999,MATCH($A1553,'Cycle 9'!$L$10:$L$999,0),1)),INDEX('Cycle 10'!F$10:F$999,MATCH($A1553,'Cycle 10'!$L$10:$L$999,0),1)),INDEX('Cycle 11'!F$10:F$999,MATCH($A1553,'Cycle 11'!$L$10:$L$999,0),1)),""))</f>
        <v/>
      </c>
      <c r="H1553" t="str">
        <f>IF(IFERROR(IFERROR(IFERROR(IFERROR(IFERROR(IFERROR(IFERROR(IFERROR(IFERROR(IFERROR(IFERROR(IFERROR(INDEX(Summer!G$10:G$999,MATCH($A1553,Summer!$L$10:$L$999,0),1),INDEX('Cycle 1'!G$10:G$999,MATCH($A1553,'Cycle 1'!$L$10:$L$999,0),1)),INDEX('Cycle 2'!G$10:G$999,MATCH($A1553,'Cycle 2'!$L$10:$L$999,0),1)),INDEX('Cycle 3'!G$10:G$999,MATCH($A1553,'Cycle 3'!$L$10:$L$999,0),1)),INDEX('Cycle 4'!G$10:G$999,MATCH($A1553,'Cycle 4'!$L$10:$L$999,0),1)),INDEX('Cycle 5'!G$10:G$999,MATCH($A1553,'Cycle 5'!$L$10:$L$999,0),1)),INDEX('Cycle 6'!G$10:G$999,MATCH($A1553,'Cycle 6'!$L$10:$L$999,0),1)),INDEX('Cycle 7'!G$10:G$999,MATCH($A1553,'Cycle 7'!$L$10:$L$999,0),1)),INDEX('Cycle 8'!G$10:G$999,MATCH($A1553,'Cycle 8'!$L$10:$L$999,0),1)),INDEX('Cycle 9'!G$10:G$999,MATCH($A1553,'Cycle 9'!$L$10:$L$999,0),1)),INDEX('Cycle 10'!G$10:G$999,MATCH($A1553,'Cycle 10'!$L$10:$L$999,0),1)),INDEX('Cycle 11'!G$10:G$999,MATCH($A1553,'Cycle 11'!$L$10:$L$999,0),1)),"")="","",IFERROR(IFERROR(IFERROR(IFERROR(IFERROR(IFERROR(IFERROR(IFERROR(IFERROR(IFERROR(IFERROR(IFERROR(INDEX(Summer!G$10:G$999,MATCH($A1553,Summer!$L$10:$L$999,0),1),INDEX('Cycle 1'!G$10:G$999,MATCH($A1553,'Cycle 1'!$L$10:$L$999,0),1)),INDEX('Cycle 2'!G$10:G$999,MATCH($A1553,'Cycle 2'!$L$10:$L$999,0),1)),INDEX('Cycle 3'!G$10:G$999,MATCH($A1553,'Cycle 3'!$L$10:$L$999,0),1)),INDEX('Cycle 4'!G$10:G$999,MATCH($A1553,'Cycle 4'!$L$10:$L$999,0),1)),INDEX('Cycle 5'!G$10:G$999,MATCH($A1553,'Cycle 5'!$L$10:$L$999,0),1)),INDEX('Cycle 6'!G$10:G$999,MATCH($A1553,'Cycle 6'!$L$10:$L$999,0),1)),INDEX('Cycle 7'!G$10:G$999,MATCH($A1553,'Cycle 7'!$L$10:$L$999,0),1)),INDEX('Cycle 8'!G$10:G$999,MATCH($A1553,'Cycle 8'!$L$10:$L$999,0),1)),INDEX('Cycle 9'!G$10:G$999,MATCH($A1553,'Cycle 9'!$L$10:$L$999,0),1)),INDEX('Cycle 10'!G$10:G$999,MATCH($A1553,'Cycle 10'!$L$10:$L$999,0),1)),INDEX('Cycle 11'!G$10:G$999,MATCH($A1553,'Cycle 11'!$L$10:$L$999,0),1)),""))</f>
        <v/>
      </c>
      <c r="I1553">
        <f>IFERROR(IF(C1553="",MAX(I$1:I1552),IF(ROW(C$2)=ROW(C1553),1,IF(ISERROR(VLOOKUP(C1553,C$2:C1552,1,FALSE)),MAX(I$1:I1552)+1,MAX(I$1:I1552)))),"")</f>
        <v>0</v>
      </c>
      <c r="J1553" t="str">
        <f t="shared" si="150"/>
        <v/>
      </c>
      <c r="K1553" t="str">
        <f t="shared" si="155"/>
        <v/>
      </c>
      <c r="L1553" t="str">
        <f t="shared" si="155"/>
        <v/>
      </c>
      <c r="M1553" t="str">
        <f t="shared" si="155"/>
        <v/>
      </c>
      <c r="N1553" t="str">
        <f t="shared" si="155"/>
        <v/>
      </c>
      <c r="O1553" t="str">
        <f t="shared" si="155"/>
        <v/>
      </c>
      <c r="P1553" t="str">
        <f t="shared" si="155"/>
        <v/>
      </c>
      <c r="Q1553" t="str">
        <f t="shared" si="155"/>
        <v/>
      </c>
      <c r="R1553" t="str">
        <f t="shared" si="155"/>
        <v/>
      </c>
      <c r="S1553" t="str">
        <f t="shared" si="155"/>
        <v/>
      </c>
      <c r="T1553" t="str">
        <f t="shared" si="155"/>
        <v/>
      </c>
      <c r="U1553" t="str">
        <f t="shared" si="155"/>
        <v/>
      </c>
      <c r="V1553" t="str">
        <f t="shared" si="155"/>
        <v/>
      </c>
      <c r="W1553" t="str">
        <f t="shared" si="151"/>
        <v/>
      </c>
      <c r="X1553">
        <f>IF(OR(H1553="No",H1553=""),0,IF(COUNTIFS(H$2:H1553,"Yes",C$2:C1553,C1553)&gt;1,0,COUNTIFS(H$2:H1553,"Yes",C$2:C1553,C1553)))+IF(X1552=$X$1,0,X1552)</f>
        <v>0</v>
      </c>
    </row>
    <row r="1554" spans="1:24" x14ac:dyDescent="0.3">
      <c r="A1554">
        <f>ROWS($A$2:$A1554)</f>
        <v>1553</v>
      </c>
      <c r="B1554" t="str">
        <f>IF(ISERROR(VLOOKUP(A1554,Summer!L$11:L$500,1,FALSE)),IF(ISERROR(VLOOKUP(A1554,'Cycle 1'!L$11:L$500,1,FALSE)),IF(ISERROR(VLOOKUP(A1554,'Cycle 2'!L$11:L$500,1,FALSE)),IF(ISERROR(VLOOKUP(A1554,'Cycle 3'!L$11:L$500,1,FALSE)),IF(ISERROR(VLOOKUP(A1554,'Cycle 4'!L$11:L$500,1,FALSE)),IF(ISERROR(VLOOKUP(A1554,'Cycle 5'!L$11:L$500,1,FALSE)),IF(ISERROR(VLOOKUP(A1554,'Cycle 6'!L$11:L$500,1,FALSE)),IF(ISERROR(VLOOKUP(A1554,'Cycle 7'!L$11:L$500,1,FALSE)),IF(ISERROR(VLOOKUP(A1554,'Cycle 8'!L$11:L$500,1,FALSE)),IF(ISERROR(VLOOKUP(A1554,'Cycle 9'!L$11:L$500,1,FALSE)),IF(ISERROR(VLOOKUP(A1554,'Cycle 10'!L$11:L$500,1,FALSE)),IF(ISERROR(VLOOKUP(A1554,'Cycle 11'!L$11:L$500,1,FALSE)),"","Cycle 11"),"Cycle 10"),"Cycle 9"),"Cycle 8"),"Cycle 7"),"Cycle 6"),"Cycle 5"),"Cycle 4"),"Cycle 3"),"Cycle 2"),"Cycle 1"),"Summer")</f>
        <v/>
      </c>
      <c r="C1554" t="str">
        <f>IF(IFERROR(IFERROR(IFERROR(IFERROR(IFERROR(IFERROR(IFERROR(IFERROR(IFERROR(IFERROR(IFERROR(IFERROR(INDEX(Summer!B$10:B$999,MATCH($A1554,Summer!$L$10:$L$999,0),1),INDEX('Cycle 1'!B$10:B$999,MATCH($A1554,'Cycle 1'!$L$10:$L$999,0),1)),INDEX('Cycle 2'!B$10:B$999,MATCH($A1554,'Cycle 2'!$L$10:$L$999,0),1)),INDEX('Cycle 3'!B$10:B$999,MATCH($A1554,'Cycle 3'!$L$10:$L$999,0),1)),INDEX('Cycle 4'!B$10:B$999,MATCH($A1554,'Cycle 4'!$L$10:$L$999,0),1)),INDEX('Cycle 5'!B$10:B$999,MATCH($A1554,'Cycle 5'!$L$10:$L$999,0),1)),INDEX('Cycle 6'!B$10:B$999,MATCH($A1554,'Cycle 6'!$L$10:$L$999,0),1)),INDEX('Cycle 7'!B$10:B$999,MATCH($A1554,'Cycle 7'!$L$10:$L$999,0),1)),INDEX('Cycle 8'!B$10:B$999,MATCH($A1554,'Cycle 8'!$L$10:$L$999,0),1)),INDEX('Cycle 9'!B$10:B$999,MATCH($A1554,'Cycle 9'!$L$10:$L$999,0),1)),INDEX('Cycle 10'!B$10:B$999,MATCH($A1554,'Cycle 10'!$L$10:$L$999,0),1)),INDEX('Cycle 11'!B$10:B$999,MATCH($A1554,'Cycle 11'!$L$10:$L$999,0),1)),"")="","",IFERROR(IFERROR(IFERROR(IFERROR(IFERROR(IFERROR(IFERROR(IFERROR(IFERROR(IFERROR(IFERROR(IFERROR(INDEX(Summer!B$10:B$999,MATCH($A1554,Summer!$L$10:$L$999,0),1),INDEX('Cycle 1'!B$10:B$999,MATCH($A1554,'Cycle 1'!$L$10:$L$999,0),1)),INDEX('Cycle 2'!B$10:B$999,MATCH($A1554,'Cycle 2'!$L$10:$L$999,0),1)),INDEX('Cycle 3'!B$10:B$999,MATCH($A1554,'Cycle 3'!$L$10:$L$999,0),1)),INDEX('Cycle 4'!B$10:B$999,MATCH($A1554,'Cycle 4'!$L$10:$L$999,0),1)),INDEX('Cycle 5'!B$10:B$999,MATCH($A1554,'Cycle 5'!$L$10:$L$999,0),1)),INDEX('Cycle 6'!B$10:B$999,MATCH($A1554,'Cycle 6'!$L$10:$L$999,0),1)),INDEX('Cycle 7'!B$10:B$999,MATCH($A1554,'Cycle 7'!$L$10:$L$999,0),1)),INDEX('Cycle 8'!B$10:B$999,MATCH($A1554,'Cycle 8'!$L$10:$L$999,0),1)),INDEX('Cycle 9'!B$10:B$999,MATCH($A1554,'Cycle 9'!$L$10:$L$999,0),1)),INDEX('Cycle 10'!B$10:B$999,MATCH($A1554,'Cycle 10'!$L$10:$L$999,0),1)),INDEX('Cycle 11'!B$10:B$999,MATCH($A1554,'Cycle 11'!$L$10:$L$999,0),1)),""))</f>
        <v/>
      </c>
      <c r="D1554" t="str">
        <f>IF(IFERROR(IFERROR(IFERROR(IFERROR(IFERROR(IFERROR(IFERROR(IFERROR(IFERROR(IFERROR(IFERROR(IFERROR(INDEX(Summer!C$10:C$999,MATCH($A1554,Summer!$L$10:$L$999,0),1),INDEX('Cycle 1'!C$10:C$999,MATCH($A1554,'Cycle 1'!$L$10:$L$999,0),1)),INDEX('Cycle 2'!C$10:C$999,MATCH($A1554,'Cycle 2'!$L$10:$L$999,0),1)),INDEX('Cycle 3'!C$10:C$999,MATCH($A1554,'Cycle 3'!$L$10:$L$999,0),1)),INDEX('Cycle 4'!C$10:C$999,MATCH($A1554,'Cycle 4'!$L$10:$L$999,0),1)),INDEX('Cycle 5'!C$10:C$999,MATCH($A1554,'Cycle 5'!$L$10:$L$999,0),1)),INDEX('Cycle 6'!C$10:C$999,MATCH($A1554,'Cycle 6'!$L$10:$L$999,0),1)),INDEX('Cycle 7'!C$10:C$999,MATCH($A1554,'Cycle 7'!$L$10:$L$999,0),1)),INDEX('Cycle 8'!C$10:C$999,MATCH($A1554,'Cycle 8'!$L$10:$L$999,0),1)),INDEX('Cycle 9'!C$10:C$999,MATCH($A1554,'Cycle 9'!$L$10:$L$999,0),1)),INDEX('Cycle 10'!C$10:C$999,MATCH($A1554,'Cycle 10'!$L$10:$L$999,0),1)),INDEX('Cycle 11'!C$10:C$999,MATCH($A1554,'Cycle 11'!$L$10:$L$999,0),1)),"")="","",IFERROR(IFERROR(IFERROR(IFERROR(IFERROR(IFERROR(IFERROR(IFERROR(IFERROR(IFERROR(IFERROR(IFERROR(INDEX(Summer!C$10:C$999,MATCH($A1554,Summer!$L$10:$L$999,0),1),INDEX('Cycle 1'!C$10:C$999,MATCH($A1554,'Cycle 1'!$L$10:$L$999,0),1)),INDEX('Cycle 2'!C$10:C$999,MATCH($A1554,'Cycle 2'!$L$10:$L$999,0),1)),INDEX('Cycle 3'!C$10:C$999,MATCH($A1554,'Cycle 3'!$L$10:$L$999,0),1)),INDEX('Cycle 4'!C$10:C$999,MATCH($A1554,'Cycle 4'!$L$10:$L$999,0),1)),INDEX('Cycle 5'!C$10:C$999,MATCH($A1554,'Cycle 5'!$L$10:$L$999,0),1)),INDEX('Cycle 6'!C$10:C$999,MATCH($A1554,'Cycle 6'!$L$10:$L$999,0),1)),INDEX('Cycle 7'!C$10:C$999,MATCH($A1554,'Cycle 7'!$L$10:$L$999,0),1)),INDEX('Cycle 8'!C$10:C$999,MATCH($A1554,'Cycle 8'!$L$10:$L$999,0),1)),INDEX('Cycle 9'!C$10:C$999,MATCH($A1554,'Cycle 9'!$L$10:$L$999,0),1)),INDEX('Cycle 10'!C$10:C$999,MATCH($A1554,'Cycle 10'!$L$10:$L$999,0),1)),INDEX('Cycle 11'!C$10:C$999,MATCH($A1554,'Cycle 11'!$L$10:$L$999,0),1)),""))</f>
        <v/>
      </c>
      <c r="E1554" t="str">
        <f>IF(IFERROR(IFERROR(IFERROR(IFERROR(IFERROR(IFERROR(IFERROR(IFERROR(IFERROR(IFERROR(IFERROR(IFERROR(INDEX(Summer!D$10:D$999,MATCH($A1554,Summer!$L$10:$L$999,0),1),INDEX('Cycle 1'!D$10:D$999,MATCH($A1554,'Cycle 1'!$L$10:$L$999,0),1)),INDEX('Cycle 2'!D$10:D$999,MATCH($A1554,'Cycle 2'!$L$10:$L$999,0),1)),INDEX('Cycle 3'!D$10:D$999,MATCH($A1554,'Cycle 3'!$L$10:$L$999,0),1)),INDEX('Cycle 4'!D$10:D$999,MATCH($A1554,'Cycle 4'!$L$10:$L$999,0),1)),INDEX('Cycle 5'!D$10:D$999,MATCH($A1554,'Cycle 5'!$L$10:$L$999,0),1)),INDEX('Cycle 6'!D$10:D$999,MATCH($A1554,'Cycle 6'!$L$10:$L$999,0),1)),INDEX('Cycle 7'!D$10:D$999,MATCH($A1554,'Cycle 7'!$L$10:$L$999,0),1)),INDEX('Cycle 8'!D$10:D$999,MATCH($A1554,'Cycle 8'!$L$10:$L$999,0),1)),INDEX('Cycle 9'!D$10:D$999,MATCH($A1554,'Cycle 9'!$L$10:$L$999,0),1)),INDEX('Cycle 10'!D$10:D$999,MATCH($A1554,'Cycle 10'!$L$10:$L$999,0),1)),INDEX('Cycle 11'!D$10:D$999,MATCH($A1554,'Cycle 11'!$L$10:$L$999,0),1)),"")="","",IFERROR(IFERROR(IFERROR(IFERROR(IFERROR(IFERROR(IFERROR(IFERROR(IFERROR(IFERROR(IFERROR(IFERROR(INDEX(Summer!D$10:D$999,MATCH($A1554,Summer!$L$10:$L$999,0),1),INDEX('Cycle 1'!D$10:D$999,MATCH($A1554,'Cycle 1'!$L$10:$L$999,0),1)),INDEX('Cycle 2'!D$10:D$999,MATCH($A1554,'Cycle 2'!$L$10:$L$999,0),1)),INDEX('Cycle 3'!D$10:D$999,MATCH($A1554,'Cycle 3'!$L$10:$L$999,0),1)),INDEX('Cycle 4'!D$10:D$999,MATCH($A1554,'Cycle 4'!$L$10:$L$999,0),1)),INDEX('Cycle 5'!D$10:D$999,MATCH($A1554,'Cycle 5'!$L$10:$L$999,0),1)),INDEX('Cycle 6'!D$10:D$999,MATCH($A1554,'Cycle 6'!$L$10:$L$999,0),1)),INDEX('Cycle 7'!D$10:D$999,MATCH($A1554,'Cycle 7'!$L$10:$L$999,0),1)),INDEX('Cycle 8'!D$10:D$999,MATCH($A1554,'Cycle 8'!$L$10:$L$999,0),1)),INDEX('Cycle 9'!D$10:D$999,MATCH($A1554,'Cycle 9'!$L$10:$L$999,0),1)),INDEX('Cycle 10'!D$10:D$999,MATCH($A1554,'Cycle 10'!$L$10:$L$999,0),1)),INDEX('Cycle 11'!D$10:D$999,MATCH($A1554,'Cycle 11'!$L$10:$L$999,0),1)),""))</f>
        <v/>
      </c>
      <c r="F1554" t="str">
        <f>IF(IFERROR(IFERROR(IFERROR(IFERROR(IFERROR(IFERROR(IFERROR(IFERROR(IFERROR(IFERROR(IFERROR(IFERROR(INDEX(Summer!E$10:E$999,MATCH($A1554,Summer!$L$10:$L$999,0),1),INDEX('Cycle 1'!E$10:E$999,MATCH($A1554,'Cycle 1'!$L$10:$L$999,0),1)),INDEX('Cycle 2'!E$10:E$999,MATCH($A1554,'Cycle 2'!$L$10:$L$999,0),1)),INDEX('Cycle 3'!E$10:E$999,MATCH($A1554,'Cycle 3'!$L$10:$L$999,0),1)),INDEX('Cycle 4'!E$10:E$999,MATCH($A1554,'Cycle 4'!$L$10:$L$999,0),1)),INDEX('Cycle 5'!E$10:E$999,MATCH($A1554,'Cycle 5'!$L$10:$L$999,0),1)),INDEX('Cycle 6'!E$10:E$999,MATCH($A1554,'Cycle 6'!$L$10:$L$999,0),1)),INDEX('Cycle 7'!E$10:E$999,MATCH($A1554,'Cycle 7'!$L$10:$L$999,0),1)),INDEX('Cycle 8'!E$10:E$999,MATCH($A1554,'Cycle 8'!$L$10:$L$999,0),1)),INDEX('Cycle 9'!E$10:E$999,MATCH($A1554,'Cycle 9'!$L$10:$L$999,0),1)),INDEX('Cycle 10'!E$10:E$999,MATCH($A1554,'Cycle 10'!$L$10:$L$999,0),1)),INDEX('Cycle 11'!E$10:E$999,MATCH($A1554,'Cycle 11'!$L$10:$L$999,0),1)),"")="","",IFERROR(IFERROR(IFERROR(IFERROR(IFERROR(IFERROR(IFERROR(IFERROR(IFERROR(IFERROR(IFERROR(IFERROR(INDEX(Summer!E$10:E$999,MATCH($A1554,Summer!$L$10:$L$999,0),1),INDEX('Cycle 1'!E$10:E$999,MATCH($A1554,'Cycle 1'!$L$10:$L$999,0),1)),INDEX('Cycle 2'!E$10:E$999,MATCH($A1554,'Cycle 2'!$L$10:$L$999,0),1)),INDEX('Cycle 3'!E$10:E$999,MATCH($A1554,'Cycle 3'!$L$10:$L$999,0),1)),INDEX('Cycle 4'!E$10:E$999,MATCH($A1554,'Cycle 4'!$L$10:$L$999,0),1)),INDEX('Cycle 5'!E$10:E$999,MATCH($A1554,'Cycle 5'!$L$10:$L$999,0),1)),INDEX('Cycle 6'!E$10:E$999,MATCH($A1554,'Cycle 6'!$L$10:$L$999,0),1)),INDEX('Cycle 7'!E$10:E$999,MATCH($A1554,'Cycle 7'!$L$10:$L$999,0),1)),INDEX('Cycle 8'!E$10:E$999,MATCH($A1554,'Cycle 8'!$L$10:$L$999,0),1)),INDEX('Cycle 9'!E$10:E$999,MATCH($A1554,'Cycle 9'!$L$10:$L$999,0),1)),INDEX('Cycle 10'!E$10:E$999,MATCH($A1554,'Cycle 10'!$L$10:$L$999,0),1)),INDEX('Cycle 11'!E$10:E$999,MATCH($A1554,'Cycle 11'!$L$10:$L$999,0),1)),""))</f>
        <v/>
      </c>
      <c r="G1554" t="str">
        <f>IF(IFERROR(IFERROR(IFERROR(IFERROR(IFERROR(IFERROR(IFERROR(IFERROR(IFERROR(IFERROR(IFERROR(IFERROR(INDEX(Summer!F$10:F$999,MATCH($A1554,Summer!$L$10:$L$999,0),1),INDEX('Cycle 1'!F$10:F$999,MATCH($A1554,'Cycle 1'!$L$10:$L$999,0),1)),INDEX('Cycle 2'!F$10:F$999,MATCH($A1554,'Cycle 2'!$L$10:$L$999,0),1)),INDEX('Cycle 3'!F$10:F$999,MATCH($A1554,'Cycle 3'!$L$10:$L$999,0),1)),INDEX('Cycle 4'!F$10:F$999,MATCH($A1554,'Cycle 4'!$L$10:$L$999,0),1)),INDEX('Cycle 5'!F$10:F$999,MATCH($A1554,'Cycle 5'!$L$10:$L$999,0),1)),INDEX('Cycle 6'!F$10:F$999,MATCH($A1554,'Cycle 6'!$L$10:$L$999,0),1)),INDEX('Cycle 7'!F$10:F$999,MATCH($A1554,'Cycle 7'!$L$10:$L$999,0),1)),INDEX('Cycle 8'!F$10:F$999,MATCH($A1554,'Cycle 8'!$L$10:$L$999,0),1)),INDEX('Cycle 9'!F$10:F$999,MATCH($A1554,'Cycle 9'!$L$10:$L$999,0),1)),INDEX('Cycle 10'!F$10:F$999,MATCH($A1554,'Cycle 10'!$L$10:$L$999,0),1)),INDEX('Cycle 11'!F$10:F$999,MATCH($A1554,'Cycle 11'!$L$10:$L$999,0),1)),"")="","",IFERROR(IFERROR(IFERROR(IFERROR(IFERROR(IFERROR(IFERROR(IFERROR(IFERROR(IFERROR(IFERROR(IFERROR(INDEX(Summer!F$10:F$999,MATCH($A1554,Summer!$L$10:$L$999,0),1),INDEX('Cycle 1'!F$10:F$999,MATCH($A1554,'Cycle 1'!$L$10:$L$999,0),1)),INDEX('Cycle 2'!F$10:F$999,MATCH($A1554,'Cycle 2'!$L$10:$L$999,0),1)),INDEX('Cycle 3'!F$10:F$999,MATCH($A1554,'Cycle 3'!$L$10:$L$999,0),1)),INDEX('Cycle 4'!F$10:F$999,MATCH($A1554,'Cycle 4'!$L$10:$L$999,0),1)),INDEX('Cycle 5'!F$10:F$999,MATCH($A1554,'Cycle 5'!$L$10:$L$999,0),1)),INDEX('Cycle 6'!F$10:F$999,MATCH($A1554,'Cycle 6'!$L$10:$L$999,0),1)),INDEX('Cycle 7'!F$10:F$999,MATCH($A1554,'Cycle 7'!$L$10:$L$999,0),1)),INDEX('Cycle 8'!F$10:F$999,MATCH($A1554,'Cycle 8'!$L$10:$L$999,0),1)),INDEX('Cycle 9'!F$10:F$999,MATCH($A1554,'Cycle 9'!$L$10:$L$999,0),1)),INDEX('Cycle 10'!F$10:F$999,MATCH($A1554,'Cycle 10'!$L$10:$L$999,0),1)),INDEX('Cycle 11'!F$10:F$999,MATCH($A1554,'Cycle 11'!$L$10:$L$999,0),1)),""))</f>
        <v/>
      </c>
      <c r="H1554" t="str">
        <f>IF(IFERROR(IFERROR(IFERROR(IFERROR(IFERROR(IFERROR(IFERROR(IFERROR(IFERROR(IFERROR(IFERROR(IFERROR(INDEX(Summer!G$10:G$999,MATCH($A1554,Summer!$L$10:$L$999,0),1),INDEX('Cycle 1'!G$10:G$999,MATCH($A1554,'Cycle 1'!$L$10:$L$999,0),1)),INDEX('Cycle 2'!G$10:G$999,MATCH($A1554,'Cycle 2'!$L$10:$L$999,0),1)),INDEX('Cycle 3'!G$10:G$999,MATCH($A1554,'Cycle 3'!$L$10:$L$999,0),1)),INDEX('Cycle 4'!G$10:G$999,MATCH($A1554,'Cycle 4'!$L$10:$L$999,0),1)),INDEX('Cycle 5'!G$10:G$999,MATCH($A1554,'Cycle 5'!$L$10:$L$999,0),1)),INDEX('Cycle 6'!G$10:G$999,MATCH($A1554,'Cycle 6'!$L$10:$L$999,0),1)),INDEX('Cycle 7'!G$10:G$999,MATCH($A1554,'Cycle 7'!$L$10:$L$999,0),1)),INDEX('Cycle 8'!G$10:G$999,MATCH($A1554,'Cycle 8'!$L$10:$L$999,0),1)),INDEX('Cycle 9'!G$10:G$999,MATCH($A1554,'Cycle 9'!$L$10:$L$999,0),1)),INDEX('Cycle 10'!G$10:G$999,MATCH($A1554,'Cycle 10'!$L$10:$L$999,0),1)),INDEX('Cycle 11'!G$10:G$999,MATCH($A1554,'Cycle 11'!$L$10:$L$999,0),1)),"")="","",IFERROR(IFERROR(IFERROR(IFERROR(IFERROR(IFERROR(IFERROR(IFERROR(IFERROR(IFERROR(IFERROR(IFERROR(INDEX(Summer!G$10:G$999,MATCH($A1554,Summer!$L$10:$L$999,0),1),INDEX('Cycle 1'!G$10:G$999,MATCH($A1554,'Cycle 1'!$L$10:$L$999,0),1)),INDEX('Cycle 2'!G$10:G$999,MATCH($A1554,'Cycle 2'!$L$10:$L$999,0),1)),INDEX('Cycle 3'!G$10:G$999,MATCH($A1554,'Cycle 3'!$L$10:$L$999,0),1)),INDEX('Cycle 4'!G$10:G$999,MATCH($A1554,'Cycle 4'!$L$10:$L$999,0),1)),INDEX('Cycle 5'!G$10:G$999,MATCH($A1554,'Cycle 5'!$L$10:$L$999,0),1)),INDEX('Cycle 6'!G$10:G$999,MATCH($A1554,'Cycle 6'!$L$10:$L$999,0),1)),INDEX('Cycle 7'!G$10:G$999,MATCH($A1554,'Cycle 7'!$L$10:$L$999,0),1)),INDEX('Cycle 8'!G$10:G$999,MATCH($A1554,'Cycle 8'!$L$10:$L$999,0),1)),INDEX('Cycle 9'!G$10:G$999,MATCH($A1554,'Cycle 9'!$L$10:$L$999,0),1)),INDEX('Cycle 10'!G$10:G$999,MATCH($A1554,'Cycle 10'!$L$10:$L$999,0),1)),INDEX('Cycle 11'!G$10:G$999,MATCH($A1554,'Cycle 11'!$L$10:$L$999,0),1)),""))</f>
        <v/>
      </c>
      <c r="I1554">
        <f>IFERROR(IF(C1554="",MAX(I$1:I1553),IF(ROW(C$2)=ROW(C1554),1,IF(ISERROR(VLOOKUP(C1554,C$2:C1553,1,FALSE)),MAX(I$1:I1553)+1,MAX(I$1:I1553)))),"")</f>
        <v>0</v>
      </c>
      <c r="J1554" t="str">
        <f t="shared" si="150"/>
        <v/>
      </c>
      <c r="K1554" t="str">
        <f t="shared" si="155"/>
        <v/>
      </c>
      <c r="L1554" t="str">
        <f t="shared" si="155"/>
        <v/>
      </c>
      <c r="M1554" t="str">
        <f t="shared" si="155"/>
        <v/>
      </c>
      <c r="N1554" t="str">
        <f t="shared" si="155"/>
        <v/>
      </c>
      <c r="O1554" t="str">
        <f t="shared" si="155"/>
        <v/>
      </c>
      <c r="P1554" t="str">
        <f t="shared" si="155"/>
        <v/>
      </c>
      <c r="Q1554" t="str">
        <f t="shared" si="155"/>
        <v/>
      </c>
      <c r="R1554" t="str">
        <f t="shared" si="155"/>
        <v/>
      </c>
      <c r="S1554" t="str">
        <f t="shared" si="155"/>
        <v/>
      </c>
      <c r="T1554" t="str">
        <f t="shared" si="155"/>
        <v/>
      </c>
      <c r="U1554" t="str">
        <f t="shared" si="155"/>
        <v/>
      </c>
      <c r="V1554" t="str">
        <f t="shared" si="155"/>
        <v/>
      </c>
      <c r="W1554" t="str">
        <f t="shared" si="151"/>
        <v/>
      </c>
      <c r="X1554">
        <f>IF(OR(H1554="No",H1554=""),0,IF(COUNTIFS(H$2:H1554,"Yes",C$2:C1554,C1554)&gt;1,0,COUNTIFS(H$2:H1554,"Yes",C$2:C1554,C1554)))+IF(X1553=$X$1,0,X1553)</f>
        <v>0</v>
      </c>
    </row>
    <row r="1555" spans="1:24" x14ac:dyDescent="0.3">
      <c r="A1555">
        <f>ROWS($A$2:$A1555)</f>
        <v>1554</v>
      </c>
      <c r="B1555" t="str">
        <f>IF(ISERROR(VLOOKUP(A1555,Summer!L$11:L$500,1,FALSE)),IF(ISERROR(VLOOKUP(A1555,'Cycle 1'!L$11:L$500,1,FALSE)),IF(ISERROR(VLOOKUP(A1555,'Cycle 2'!L$11:L$500,1,FALSE)),IF(ISERROR(VLOOKUP(A1555,'Cycle 3'!L$11:L$500,1,FALSE)),IF(ISERROR(VLOOKUP(A1555,'Cycle 4'!L$11:L$500,1,FALSE)),IF(ISERROR(VLOOKUP(A1555,'Cycle 5'!L$11:L$500,1,FALSE)),IF(ISERROR(VLOOKUP(A1555,'Cycle 6'!L$11:L$500,1,FALSE)),IF(ISERROR(VLOOKUP(A1555,'Cycle 7'!L$11:L$500,1,FALSE)),IF(ISERROR(VLOOKUP(A1555,'Cycle 8'!L$11:L$500,1,FALSE)),IF(ISERROR(VLOOKUP(A1555,'Cycle 9'!L$11:L$500,1,FALSE)),IF(ISERROR(VLOOKUP(A1555,'Cycle 10'!L$11:L$500,1,FALSE)),IF(ISERROR(VLOOKUP(A1555,'Cycle 11'!L$11:L$500,1,FALSE)),"","Cycle 11"),"Cycle 10"),"Cycle 9"),"Cycle 8"),"Cycle 7"),"Cycle 6"),"Cycle 5"),"Cycle 4"),"Cycle 3"),"Cycle 2"),"Cycle 1"),"Summer")</f>
        <v/>
      </c>
      <c r="C1555" t="str">
        <f>IF(IFERROR(IFERROR(IFERROR(IFERROR(IFERROR(IFERROR(IFERROR(IFERROR(IFERROR(IFERROR(IFERROR(IFERROR(INDEX(Summer!B$10:B$999,MATCH($A1555,Summer!$L$10:$L$999,0),1),INDEX('Cycle 1'!B$10:B$999,MATCH($A1555,'Cycle 1'!$L$10:$L$999,0),1)),INDEX('Cycle 2'!B$10:B$999,MATCH($A1555,'Cycle 2'!$L$10:$L$999,0),1)),INDEX('Cycle 3'!B$10:B$999,MATCH($A1555,'Cycle 3'!$L$10:$L$999,0),1)),INDEX('Cycle 4'!B$10:B$999,MATCH($A1555,'Cycle 4'!$L$10:$L$999,0),1)),INDEX('Cycle 5'!B$10:B$999,MATCH($A1555,'Cycle 5'!$L$10:$L$999,0),1)),INDEX('Cycle 6'!B$10:B$999,MATCH($A1555,'Cycle 6'!$L$10:$L$999,0),1)),INDEX('Cycle 7'!B$10:B$999,MATCH($A1555,'Cycle 7'!$L$10:$L$999,0),1)),INDEX('Cycle 8'!B$10:B$999,MATCH($A1555,'Cycle 8'!$L$10:$L$999,0),1)),INDEX('Cycle 9'!B$10:B$999,MATCH($A1555,'Cycle 9'!$L$10:$L$999,0),1)),INDEX('Cycle 10'!B$10:B$999,MATCH($A1555,'Cycle 10'!$L$10:$L$999,0),1)),INDEX('Cycle 11'!B$10:B$999,MATCH($A1555,'Cycle 11'!$L$10:$L$999,0),1)),"")="","",IFERROR(IFERROR(IFERROR(IFERROR(IFERROR(IFERROR(IFERROR(IFERROR(IFERROR(IFERROR(IFERROR(IFERROR(INDEX(Summer!B$10:B$999,MATCH($A1555,Summer!$L$10:$L$999,0),1),INDEX('Cycle 1'!B$10:B$999,MATCH($A1555,'Cycle 1'!$L$10:$L$999,0),1)),INDEX('Cycle 2'!B$10:B$999,MATCH($A1555,'Cycle 2'!$L$10:$L$999,0),1)),INDEX('Cycle 3'!B$10:B$999,MATCH($A1555,'Cycle 3'!$L$10:$L$999,0),1)),INDEX('Cycle 4'!B$10:B$999,MATCH($A1555,'Cycle 4'!$L$10:$L$999,0),1)),INDEX('Cycle 5'!B$10:B$999,MATCH($A1555,'Cycle 5'!$L$10:$L$999,0),1)),INDEX('Cycle 6'!B$10:B$999,MATCH($A1555,'Cycle 6'!$L$10:$L$999,0),1)),INDEX('Cycle 7'!B$10:B$999,MATCH($A1555,'Cycle 7'!$L$10:$L$999,0),1)),INDEX('Cycle 8'!B$10:B$999,MATCH($A1555,'Cycle 8'!$L$10:$L$999,0),1)),INDEX('Cycle 9'!B$10:B$999,MATCH($A1555,'Cycle 9'!$L$10:$L$999,0),1)),INDEX('Cycle 10'!B$10:B$999,MATCH($A1555,'Cycle 10'!$L$10:$L$999,0),1)),INDEX('Cycle 11'!B$10:B$999,MATCH($A1555,'Cycle 11'!$L$10:$L$999,0),1)),""))</f>
        <v/>
      </c>
      <c r="D1555" t="str">
        <f>IF(IFERROR(IFERROR(IFERROR(IFERROR(IFERROR(IFERROR(IFERROR(IFERROR(IFERROR(IFERROR(IFERROR(IFERROR(INDEX(Summer!C$10:C$999,MATCH($A1555,Summer!$L$10:$L$999,0),1),INDEX('Cycle 1'!C$10:C$999,MATCH($A1555,'Cycle 1'!$L$10:$L$999,0),1)),INDEX('Cycle 2'!C$10:C$999,MATCH($A1555,'Cycle 2'!$L$10:$L$999,0),1)),INDEX('Cycle 3'!C$10:C$999,MATCH($A1555,'Cycle 3'!$L$10:$L$999,0),1)),INDEX('Cycle 4'!C$10:C$999,MATCH($A1555,'Cycle 4'!$L$10:$L$999,0),1)),INDEX('Cycle 5'!C$10:C$999,MATCH($A1555,'Cycle 5'!$L$10:$L$999,0),1)),INDEX('Cycle 6'!C$10:C$999,MATCH($A1555,'Cycle 6'!$L$10:$L$999,0),1)),INDEX('Cycle 7'!C$10:C$999,MATCH($A1555,'Cycle 7'!$L$10:$L$999,0),1)),INDEX('Cycle 8'!C$10:C$999,MATCH($A1555,'Cycle 8'!$L$10:$L$999,0),1)),INDEX('Cycle 9'!C$10:C$999,MATCH($A1555,'Cycle 9'!$L$10:$L$999,0),1)),INDEX('Cycle 10'!C$10:C$999,MATCH($A1555,'Cycle 10'!$L$10:$L$999,0),1)),INDEX('Cycle 11'!C$10:C$999,MATCH($A1555,'Cycle 11'!$L$10:$L$999,0),1)),"")="","",IFERROR(IFERROR(IFERROR(IFERROR(IFERROR(IFERROR(IFERROR(IFERROR(IFERROR(IFERROR(IFERROR(IFERROR(INDEX(Summer!C$10:C$999,MATCH($A1555,Summer!$L$10:$L$999,0),1),INDEX('Cycle 1'!C$10:C$999,MATCH($A1555,'Cycle 1'!$L$10:$L$999,0),1)),INDEX('Cycle 2'!C$10:C$999,MATCH($A1555,'Cycle 2'!$L$10:$L$999,0),1)),INDEX('Cycle 3'!C$10:C$999,MATCH($A1555,'Cycle 3'!$L$10:$L$999,0),1)),INDEX('Cycle 4'!C$10:C$999,MATCH($A1555,'Cycle 4'!$L$10:$L$999,0),1)),INDEX('Cycle 5'!C$10:C$999,MATCH($A1555,'Cycle 5'!$L$10:$L$999,0),1)),INDEX('Cycle 6'!C$10:C$999,MATCH($A1555,'Cycle 6'!$L$10:$L$999,0),1)),INDEX('Cycle 7'!C$10:C$999,MATCH($A1555,'Cycle 7'!$L$10:$L$999,0),1)),INDEX('Cycle 8'!C$10:C$999,MATCH($A1555,'Cycle 8'!$L$10:$L$999,0),1)),INDEX('Cycle 9'!C$10:C$999,MATCH($A1555,'Cycle 9'!$L$10:$L$999,0),1)),INDEX('Cycle 10'!C$10:C$999,MATCH($A1555,'Cycle 10'!$L$10:$L$999,0),1)),INDEX('Cycle 11'!C$10:C$999,MATCH($A1555,'Cycle 11'!$L$10:$L$999,0),1)),""))</f>
        <v/>
      </c>
      <c r="E1555" t="str">
        <f>IF(IFERROR(IFERROR(IFERROR(IFERROR(IFERROR(IFERROR(IFERROR(IFERROR(IFERROR(IFERROR(IFERROR(IFERROR(INDEX(Summer!D$10:D$999,MATCH($A1555,Summer!$L$10:$L$999,0),1),INDEX('Cycle 1'!D$10:D$999,MATCH($A1555,'Cycle 1'!$L$10:$L$999,0),1)),INDEX('Cycle 2'!D$10:D$999,MATCH($A1555,'Cycle 2'!$L$10:$L$999,0),1)),INDEX('Cycle 3'!D$10:D$999,MATCH($A1555,'Cycle 3'!$L$10:$L$999,0),1)),INDEX('Cycle 4'!D$10:D$999,MATCH($A1555,'Cycle 4'!$L$10:$L$999,0),1)),INDEX('Cycle 5'!D$10:D$999,MATCH($A1555,'Cycle 5'!$L$10:$L$999,0),1)),INDEX('Cycle 6'!D$10:D$999,MATCH($A1555,'Cycle 6'!$L$10:$L$999,0),1)),INDEX('Cycle 7'!D$10:D$999,MATCH($A1555,'Cycle 7'!$L$10:$L$999,0),1)),INDEX('Cycle 8'!D$10:D$999,MATCH($A1555,'Cycle 8'!$L$10:$L$999,0),1)),INDEX('Cycle 9'!D$10:D$999,MATCH($A1555,'Cycle 9'!$L$10:$L$999,0),1)),INDEX('Cycle 10'!D$10:D$999,MATCH($A1555,'Cycle 10'!$L$10:$L$999,0),1)),INDEX('Cycle 11'!D$10:D$999,MATCH($A1555,'Cycle 11'!$L$10:$L$999,0),1)),"")="","",IFERROR(IFERROR(IFERROR(IFERROR(IFERROR(IFERROR(IFERROR(IFERROR(IFERROR(IFERROR(IFERROR(IFERROR(INDEX(Summer!D$10:D$999,MATCH($A1555,Summer!$L$10:$L$999,0),1),INDEX('Cycle 1'!D$10:D$999,MATCH($A1555,'Cycle 1'!$L$10:$L$999,0),1)),INDEX('Cycle 2'!D$10:D$999,MATCH($A1555,'Cycle 2'!$L$10:$L$999,0),1)),INDEX('Cycle 3'!D$10:D$999,MATCH($A1555,'Cycle 3'!$L$10:$L$999,0),1)),INDEX('Cycle 4'!D$10:D$999,MATCH($A1555,'Cycle 4'!$L$10:$L$999,0),1)),INDEX('Cycle 5'!D$10:D$999,MATCH($A1555,'Cycle 5'!$L$10:$L$999,0),1)),INDEX('Cycle 6'!D$10:D$999,MATCH($A1555,'Cycle 6'!$L$10:$L$999,0),1)),INDEX('Cycle 7'!D$10:D$999,MATCH($A1555,'Cycle 7'!$L$10:$L$999,0),1)),INDEX('Cycle 8'!D$10:D$999,MATCH($A1555,'Cycle 8'!$L$10:$L$999,0),1)),INDEX('Cycle 9'!D$10:D$999,MATCH($A1555,'Cycle 9'!$L$10:$L$999,0),1)),INDEX('Cycle 10'!D$10:D$999,MATCH($A1555,'Cycle 10'!$L$10:$L$999,0),1)),INDEX('Cycle 11'!D$10:D$999,MATCH($A1555,'Cycle 11'!$L$10:$L$999,0),1)),""))</f>
        <v/>
      </c>
      <c r="F1555" t="str">
        <f>IF(IFERROR(IFERROR(IFERROR(IFERROR(IFERROR(IFERROR(IFERROR(IFERROR(IFERROR(IFERROR(IFERROR(IFERROR(INDEX(Summer!E$10:E$999,MATCH($A1555,Summer!$L$10:$L$999,0),1),INDEX('Cycle 1'!E$10:E$999,MATCH($A1555,'Cycle 1'!$L$10:$L$999,0),1)),INDEX('Cycle 2'!E$10:E$999,MATCH($A1555,'Cycle 2'!$L$10:$L$999,0),1)),INDEX('Cycle 3'!E$10:E$999,MATCH($A1555,'Cycle 3'!$L$10:$L$999,0),1)),INDEX('Cycle 4'!E$10:E$999,MATCH($A1555,'Cycle 4'!$L$10:$L$999,0),1)),INDEX('Cycle 5'!E$10:E$999,MATCH($A1555,'Cycle 5'!$L$10:$L$999,0),1)),INDEX('Cycle 6'!E$10:E$999,MATCH($A1555,'Cycle 6'!$L$10:$L$999,0),1)),INDEX('Cycle 7'!E$10:E$999,MATCH($A1555,'Cycle 7'!$L$10:$L$999,0),1)),INDEX('Cycle 8'!E$10:E$999,MATCH($A1555,'Cycle 8'!$L$10:$L$999,0),1)),INDEX('Cycle 9'!E$10:E$999,MATCH($A1555,'Cycle 9'!$L$10:$L$999,0),1)),INDEX('Cycle 10'!E$10:E$999,MATCH($A1555,'Cycle 10'!$L$10:$L$999,0),1)),INDEX('Cycle 11'!E$10:E$999,MATCH($A1555,'Cycle 11'!$L$10:$L$999,0),1)),"")="","",IFERROR(IFERROR(IFERROR(IFERROR(IFERROR(IFERROR(IFERROR(IFERROR(IFERROR(IFERROR(IFERROR(IFERROR(INDEX(Summer!E$10:E$999,MATCH($A1555,Summer!$L$10:$L$999,0),1),INDEX('Cycle 1'!E$10:E$999,MATCH($A1555,'Cycle 1'!$L$10:$L$999,0),1)),INDEX('Cycle 2'!E$10:E$999,MATCH($A1555,'Cycle 2'!$L$10:$L$999,0),1)),INDEX('Cycle 3'!E$10:E$999,MATCH($A1555,'Cycle 3'!$L$10:$L$999,0),1)),INDEX('Cycle 4'!E$10:E$999,MATCH($A1555,'Cycle 4'!$L$10:$L$999,0),1)),INDEX('Cycle 5'!E$10:E$999,MATCH($A1555,'Cycle 5'!$L$10:$L$999,0),1)),INDEX('Cycle 6'!E$10:E$999,MATCH($A1555,'Cycle 6'!$L$10:$L$999,0),1)),INDEX('Cycle 7'!E$10:E$999,MATCH($A1555,'Cycle 7'!$L$10:$L$999,0),1)),INDEX('Cycle 8'!E$10:E$999,MATCH($A1555,'Cycle 8'!$L$10:$L$999,0),1)),INDEX('Cycle 9'!E$10:E$999,MATCH($A1555,'Cycle 9'!$L$10:$L$999,0),1)),INDEX('Cycle 10'!E$10:E$999,MATCH($A1555,'Cycle 10'!$L$10:$L$999,0),1)),INDEX('Cycle 11'!E$10:E$999,MATCH($A1555,'Cycle 11'!$L$10:$L$999,0),1)),""))</f>
        <v/>
      </c>
      <c r="G1555" t="str">
        <f>IF(IFERROR(IFERROR(IFERROR(IFERROR(IFERROR(IFERROR(IFERROR(IFERROR(IFERROR(IFERROR(IFERROR(IFERROR(INDEX(Summer!F$10:F$999,MATCH($A1555,Summer!$L$10:$L$999,0),1),INDEX('Cycle 1'!F$10:F$999,MATCH($A1555,'Cycle 1'!$L$10:$L$999,0),1)),INDEX('Cycle 2'!F$10:F$999,MATCH($A1555,'Cycle 2'!$L$10:$L$999,0),1)),INDEX('Cycle 3'!F$10:F$999,MATCH($A1555,'Cycle 3'!$L$10:$L$999,0),1)),INDEX('Cycle 4'!F$10:F$999,MATCH($A1555,'Cycle 4'!$L$10:$L$999,0),1)),INDEX('Cycle 5'!F$10:F$999,MATCH($A1555,'Cycle 5'!$L$10:$L$999,0),1)),INDEX('Cycle 6'!F$10:F$999,MATCH($A1555,'Cycle 6'!$L$10:$L$999,0),1)),INDEX('Cycle 7'!F$10:F$999,MATCH($A1555,'Cycle 7'!$L$10:$L$999,0),1)),INDEX('Cycle 8'!F$10:F$999,MATCH($A1555,'Cycle 8'!$L$10:$L$999,0),1)),INDEX('Cycle 9'!F$10:F$999,MATCH($A1555,'Cycle 9'!$L$10:$L$999,0),1)),INDEX('Cycle 10'!F$10:F$999,MATCH($A1555,'Cycle 10'!$L$10:$L$999,0),1)),INDEX('Cycle 11'!F$10:F$999,MATCH($A1555,'Cycle 11'!$L$10:$L$999,0),1)),"")="","",IFERROR(IFERROR(IFERROR(IFERROR(IFERROR(IFERROR(IFERROR(IFERROR(IFERROR(IFERROR(IFERROR(IFERROR(INDEX(Summer!F$10:F$999,MATCH($A1555,Summer!$L$10:$L$999,0),1),INDEX('Cycle 1'!F$10:F$999,MATCH($A1555,'Cycle 1'!$L$10:$L$999,0),1)),INDEX('Cycle 2'!F$10:F$999,MATCH($A1555,'Cycle 2'!$L$10:$L$999,0),1)),INDEX('Cycle 3'!F$10:F$999,MATCH($A1555,'Cycle 3'!$L$10:$L$999,0),1)),INDEX('Cycle 4'!F$10:F$999,MATCH($A1555,'Cycle 4'!$L$10:$L$999,0),1)),INDEX('Cycle 5'!F$10:F$999,MATCH($A1555,'Cycle 5'!$L$10:$L$999,0),1)),INDEX('Cycle 6'!F$10:F$999,MATCH($A1555,'Cycle 6'!$L$10:$L$999,0),1)),INDEX('Cycle 7'!F$10:F$999,MATCH($A1555,'Cycle 7'!$L$10:$L$999,0),1)),INDEX('Cycle 8'!F$10:F$999,MATCH($A1555,'Cycle 8'!$L$10:$L$999,0),1)),INDEX('Cycle 9'!F$10:F$999,MATCH($A1555,'Cycle 9'!$L$10:$L$999,0),1)),INDEX('Cycle 10'!F$10:F$999,MATCH($A1555,'Cycle 10'!$L$10:$L$999,0),1)),INDEX('Cycle 11'!F$10:F$999,MATCH($A1555,'Cycle 11'!$L$10:$L$999,0),1)),""))</f>
        <v/>
      </c>
      <c r="H1555" t="str">
        <f>IF(IFERROR(IFERROR(IFERROR(IFERROR(IFERROR(IFERROR(IFERROR(IFERROR(IFERROR(IFERROR(IFERROR(IFERROR(INDEX(Summer!G$10:G$999,MATCH($A1555,Summer!$L$10:$L$999,0),1),INDEX('Cycle 1'!G$10:G$999,MATCH($A1555,'Cycle 1'!$L$10:$L$999,0),1)),INDEX('Cycle 2'!G$10:G$999,MATCH($A1555,'Cycle 2'!$L$10:$L$999,0),1)),INDEX('Cycle 3'!G$10:G$999,MATCH($A1555,'Cycle 3'!$L$10:$L$999,0),1)),INDEX('Cycle 4'!G$10:G$999,MATCH($A1555,'Cycle 4'!$L$10:$L$999,0),1)),INDEX('Cycle 5'!G$10:G$999,MATCH($A1555,'Cycle 5'!$L$10:$L$999,0),1)),INDEX('Cycle 6'!G$10:G$999,MATCH($A1555,'Cycle 6'!$L$10:$L$999,0),1)),INDEX('Cycle 7'!G$10:G$999,MATCH($A1555,'Cycle 7'!$L$10:$L$999,0),1)),INDEX('Cycle 8'!G$10:G$999,MATCH($A1555,'Cycle 8'!$L$10:$L$999,0),1)),INDEX('Cycle 9'!G$10:G$999,MATCH($A1555,'Cycle 9'!$L$10:$L$999,0),1)),INDEX('Cycle 10'!G$10:G$999,MATCH($A1555,'Cycle 10'!$L$10:$L$999,0),1)),INDEX('Cycle 11'!G$10:G$999,MATCH($A1555,'Cycle 11'!$L$10:$L$999,0),1)),"")="","",IFERROR(IFERROR(IFERROR(IFERROR(IFERROR(IFERROR(IFERROR(IFERROR(IFERROR(IFERROR(IFERROR(IFERROR(INDEX(Summer!G$10:G$999,MATCH($A1555,Summer!$L$10:$L$999,0),1),INDEX('Cycle 1'!G$10:G$999,MATCH($A1555,'Cycle 1'!$L$10:$L$999,0),1)),INDEX('Cycle 2'!G$10:G$999,MATCH($A1555,'Cycle 2'!$L$10:$L$999,0),1)),INDEX('Cycle 3'!G$10:G$999,MATCH($A1555,'Cycle 3'!$L$10:$L$999,0),1)),INDEX('Cycle 4'!G$10:G$999,MATCH($A1555,'Cycle 4'!$L$10:$L$999,0),1)),INDEX('Cycle 5'!G$10:G$999,MATCH($A1555,'Cycle 5'!$L$10:$L$999,0),1)),INDEX('Cycle 6'!G$10:G$999,MATCH($A1555,'Cycle 6'!$L$10:$L$999,0),1)),INDEX('Cycle 7'!G$10:G$999,MATCH($A1555,'Cycle 7'!$L$10:$L$999,0),1)),INDEX('Cycle 8'!G$10:G$999,MATCH($A1555,'Cycle 8'!$L$10:$L$999,0),1)),INDEX('Cycle 9'!G$10:G$999,MATCH($A1555,'Cycle 9'!$L$10:$L$999,0),1)),INDEX('Cycle 10'!G$10:G$999,MATCH($A1555,'Cycle 10'!$L$10:$L$999,0),1)),INDEX('Cycle 11'!G$10:G$999,MATCH($A1555,'Cycle 11'!$L$10:$L$999,0),1)),""))</f>
        <v/>
      </c>
      <c r="I1555">
        <f>IFERROR(IF(C1555="",MAX(I$1:I1554),IF(ROW(C$2)=ROW(C1555),1,IF(ISERROR(VLOOKUP(C1555,C$2:C1554,1,FALSE)),MAX(I$1:I1554)+1,MAX(I$1:I1554)))),"")</f>
        <v>0</v>
      </c>
      <c r="J1555" t="str">
        <f t="shared" si="150"/>
        <v/>
      </c>
      <c r="K1555" t="str">
        <f t="shared" si="155"/>
        <v/>
      </c>
      <c r="L1555" t="str">
        <f t="shared" si="155"/>
        <v/>
      </c>
      <c r="M1555" t="str">
        <f t="shared" si="155"/>
        <v/>
      </c>
      <c r="N1555" t="str">
        <f t="shared" si="155"/>
        <v/>
      </c>
      <c r="O1555" t="str">
        <f t="shared" si="155"/>
        <v/>
      </c>
      <c r="P1555" t="str">
        <f t="shared" si="155"/>
        <v/>
      </c>
      <c r="Q1555" t="str">
        <f t="shared" si="155"/>
        <v/>
      </c>
      <c r="R1555" t="str">
        <f t="shared" si="155"/>
        <v/>
      </c>
      <c r="S1555" t="str">
        <f t="shared" si="155"/>
        <v/>
      </c>
      <c r="T1555" t="str">
        <f t="shared" si="155"/>
        <v/>
      </c>
      <c r="U1555" t="str">
        <f t="shared" si="155"/>
        <v/>
      </c>
      <c r="V1555" t="str">
        <f t="shared" si="155"/>
        <v/>
      </c>
      <c r="W1555" t="str">
        <f t="shared" si="151"/>
        <v/>
      </c>
      <c r="X1555">
        <f>IF(OR(H1555="No",H1555=""),0,IF(COUNTIFS(H$2:H1555,"Yes",C$2:C1555,C1555)&gt;1,0,COUNTIFS(H$2:H1555,"Yes",C$2:C1555,C1555)))+IF(X1554=$X$1,0,X1554)</f>
        <v>0</v>
      </c>
    </row>
    <row r="1556" spans="1:24" x14ac:dyDescent="0.3">
      <c r="A1556">
        <f>ROWS($A$2:$A1556)</f>
        <v>1555</v>
      </c>
      <c r="B1556" t="str">
        <f>IF(ISERROR(VLOOKUP(A1556,Summer!L$11:L$500,1,FALSE)),IF(ISERROR(VLOOKUP(A1556,'Cycle 1'!L$11:L$500,1,FALSE)),IF(ISERROR(VLOOKUP(A1556,'Cycle 2'!L$11:L$500,1,FALSE)),IF(ISERROR(VLOOKUP(A1556,'Cycle 3'!L$11:L$500,1,FALSE)),IF(ISERROR(VLOOKUP(A1556,'Cycle 4'!L$11:L$500,1,FALSE)),IF(ISERROR(VLOOKUP(A1556,'Cycle 5'!L$11:L$500,1,FALSE)),IF(ISERROR(VLOOKUP(A1556,'Cycle 6'!L$11:L$500,1,FALSE)),IF(ISERROR(VLOOKUP(A1556,'Cycle 7'!L$11:L$500,1,FALSE)),IF(ISERROR(VLOOKUP(A1556,'Cycle 8'!L$11:L$500,1,FALSE)),IF(ISERROR(VLOOKUP(A1556,'Cycle 9'!L$11:L$500,1,FALSE)),IF(ISERROR(VLOOKUP(A1556,'Cycle 10'!L$11:L$500,1,FALSE)),IF(ISERROR(VLOOKUP(A1556,'Cycle 11'!L$11:L$500,1,FALSE)),"","Cycle 11"),"Cycle 10"),"Cycle 9"),"Cycle 8"),"Cycle 7"),"Cycle 6"),"Cycle 5"),"Cycle 4"),"Cycle 3"),"Cycle 2"),"Cycle 1"),"Summer")</f>
        <v/>
      </c>
      <c r="C1556" t="str">
        <f>IF(IFERROR(IFERROR(IFERROR(IFERROR(IFERROR(IFERROR(IFERROR(IFERROR(IFERROR(IFERROR(IFERROR(IFERROR(INDEX(Summer!B$10:B$999,MATCH($A1556,Summer!$L$10:$L$999,0),1),INDEX('Cycle 1'!B$10:B$999,MATCH($A1556,'Cycle 1'!$L$10:$L$999,0),1)),INDEX('Cycle 2'!B$10:B$999,MATCH($A1556,'Cycle 2'!$L$10:$L$999,0),1)),INDEX('Cycle 3'!B$10:B$999,MATCH($A1556,'Cycle 3'!$L$10:$L$999,0),1)),INDEX('Cycle 4'!B$10:B$999,MATCH($A1556,'Cycle 4'!$L$10:$L$999,0),1)),INDEX('Cycle 5'!B$10:B$999,MATCH($A1556,'Cycle 5'!$L$10:$L$999,0),1)),INDEX('Cycle 6'!B$10:B$999,MATCH($A1556,'Cycle 6'!$L$10:$L$999,0),1)),INDEX('Cycle 7'!B$10:B$999,MATCH($A1556,'Cycle 7'!$L$10:$L$999,0),1)),INDEX('Cycle 8'!B$10:B$999,MATCH($A1556,'Cycle 8'!$L$10:$L$999,0),1)),INDEX('Cycle 9'!B$10:B$999,MATCH($A1556,'Cycle 9'!$L$10:$L$999,0),1)),INDEX('Cycle 10'!B$10:B$999,MATCH($A1556,'Cycle 10'!$L$10:$L$999,0),1)),INDEX('Cycle 11'!B$10:B$999,MATCH($A1556,'Cycle 11'!$L$10:$L$999,0),1)),"")="","",IFERROR(IFERROR(IFERROR(IFERROR(IFERROR(IFERROR(IFERROR(IFERROR(IFERROR(IFERROR(IFERROR(IFERROR(INDEX(Summer!B$10:B$999,MATCH($A1556,Summer!$L$10:$L$999,0),1),INDEX('Cycle 1'!B$10:B$999,MATCH($A1556,'Cycle 1'!$L$10:$L$999,0),1)),INDEX('Cycle 2'!B$10:B$999,MATCH($A1556,'Cycle 2'!$L$10:$L$999,0),1)),INDEX('Cycle 3'!B$10:B$999,MATCH($A1556,'Cycle 3'!$L$10:$L$999,0),1)),INDEX('Cycle 4'!B$10:B$999,MATCH($A1556,'Cycle 4'!$L$10:$L$999,0),1)),INDEX('Cycle 5'!B$10:B$999,MATCH($A1556,'Cycle 5'!$L$10:$L$999,0),1)),INDEX('Cycle 6'!B$10:B$999,MATCH($A1556,'Cycle 6'!$L$10:$L$999,0),1)),INDEX('Cycle 7'!B$10:B$999,MATCH($A1556,'Cycle 7'!$L$10:$L$999,0),1)),INDEX('Cycle 8'!B$10:B$999,MATCH($A1556,'Cycle 8'!$L$10:$L$999,0),1)),INDEX('Cycle 9'!B$10:B$999,MATCH($A1556,'Cycle 9'!$L$10:$L$999,0),1)),INDEX('Cycle 10'!B$10:B$999,MATCH($A1556,'Cycle 10'!$L$10:$L$999,0),1)),INDEX('Cycle 11'!B$10:B$999,MATCH($A1556,'Cycle 11'!$L$10:$L$999,0),1)),""))</f>
        <v/>
      </c>
      <c r="D1556" t="str">
        <f>IF(IFERROR(IFERROR(IFERROR(IFERROR(IFERROR(IFERROR(IFERROR(IFERROR(IFERROR(IFERROR(IFERROR(IFERROR(INDEX(Summer!C$10:C$999,MATCH($A1556,Summer!$L$10:$L$999,0),1),INDEX('Cycle 1'!C$10:C$999,MATCH($A1556,'Cycle 1'!$L$10:$L$999,0),1)),INDEX('Cycle 2'!C$10:C$999,MATCH($A1556,'Cycle 2'!$L$10:$L$999,0),1)),INDEX('Cycle 3'!C$10:C$999,MATCH($A1556,'Cycle 3'!$L$10:$L$999,0),1)),INDEX('Cycle 4'!C$10:C$999,MATCH($A1556,'Cycle 4'!$L$10:$L$999,0),1)),INDEX('Cycle 5'!C$10:C$999,MATCH($A1556,'Cycle 5'!$L$10:$L$999,0),1)),INDEX('Cycle 6'!C$10:C$999,MATCH($A1556,'Cycle 6'!$L$10:$L$999,0),1)),INDEX('Cycle 7'!C$10:C$999,MATCH($A1556,'Cycle 7'!$L$10:$L$999,0),1)),INDEX('Cycle 8'!C$10:C$999,MATCH($A1556,'Cycle 8'!$L$10:$L$999,0),1)),INDEX('Cycle 9'!C$10:C$999,MATCH($A1556,'Cycle 9'!$L$10:$L$999,0),1)),INDEX('Cycle 10'!C$10:C$999,MATCH($A1556,'Cycle 10'!$L$10:$L$999,0),1)),INDEX('Cycle 11'!C$10:C$999,MATCH($A1556,'Cycle 11'!$L$10:$L$999,0),1)),"")="","",IFERROR(IFERROR(IFERROR(IFERROR(IFERROR(IFERROR(IFERROR(IFERROR(IFERROR(IFERROR(IFERROR(IFERROR(INDEX(Summer!C$10:C$999,MATCH($A1556,Summer!$L$10:$L$999,0),1),INDEX('Cycle 1'!C$10:C$999,MATCH($A1556,'Cycle 1'!$L$10:$L$999,0),1)),INDEX('Cycle 2'!C$10:C$999,MATCH($A1556,'Cycle 2'!$L$10:$L$999,0),1)),INDEX('Cycle 3'!C$10:C$999,MATCH($A1556,'Cycle 3'!$L$10:$L$999,0),1)),INDEX('Cycle 4'!C$10:C$999,MATCH($A1556,'Cycle 4'!$L$10:$L$999,0),1)),INDEX('Cycle 5'!C$10:C$999,MATCH($A1556,'Cycle 5'!$L$10:$L$999,0),1)),INDEX('Cycle 6'!C$10:C$999,MATCH($A1556,'Cycle 6'!$L$10:$L$999,0),1)),INDEX('Cycle 7'!C$10:C$999,MATCH($A1556,'Cycle 7'!$L$10:$L$999,0),1)),INDEX('Cycle 8'!C$10:C$999,MATCH($A1556,'Cycle 8'!$L$10:$L$999,0),1)),INDEX('Cycle 9'!C$10:C$999,MATCH($A1556,'Cycle 9'!$L$10:$L$999,0),1)),INDEX('Cycle 10'!C$10:C$999,MATCH($A1556,'Cycle 10'!$L$10:$L$999,0),1)),INDEX('Cycle 11'!C$10:C$999,MATCH($A1556,'Cycle 11'!$L$10:$L$999,0),1)),""))</f>
        <v/>
      </c>
      <c r="E1556" t="str">
        <f>IF(IFERROR(IFERROR(IFERROR(IFERROR(IFERROR(IFERROR(IFERROR(IFERROR(IFERROR(IFERROR(IFERROR(IFERROR(INDEX(Summer!D$10:D$999,MATCH($A1556,Summer!$L$10:$L$999,0),1),INDEX('Cycle 1'!D$10:D$999,MATCH($A1556,'Cycle 1'!$L$10:$L$999,0),1)),INDEX('Cycle 2'!D$10:D$999,MATCH($A1556,'Cycle 2'!$L$10:$L$999,0),1)),INDEX('Cycle 3'!D$10:D$999,MATCH($A1556,'Cycle 3'!$L$10:$L$999,0),1)),INDEX('Cycle 4'!D$10:D$999,MATCH($A1556,'Cycle 4'!$L$10:$L$999,0),1)),INDEX('Cycle 5'!D$10:D$999,MATCH($A1556,'Cycle 5'!$L$10:$L$999,0),1)),INDEX('Cycle 6'!D$10:D$999,MATCH($A1556,'Cycle 6'!$L$10:$L$999,0),1)),INDEX('Cycle 7'!D$10:D$999,MATCH($A1556,'Cycle 7'!$L$10:$L$999,0),1)),INDEX('Cycle 8'!D$10:D$999,MATCH($A1556,'Cycle 8'!$L$10:$L$999,0),1)),INDEX('Cycle 9'!D$10:D$999,MATCH($A1556,'Cycle 9'!$L$10:$L$999,0),1)),INDEX('Cycle 10'!D$10:D$999,MATCH($A1556,'Cycle 10'!$L$10:$L$999,0),1)),INDEX('Cycle 11'!D$10:D$999,MATCH($A1556,'Cycle 11'!$L$10:$L$999,0),1)),"")="","",IFERROR(IFERROR(IFERROR(IFERROR(IFERROR(IFERROR(IFERROR(IFERROR(IFERROR(IFERROR(IFERROR(IFERROR(INDEX(Summer!D$10:D$999,MATCH($A1556,Summer!$L$10:$L$999,0),1),INDEX('Cycle 1'!D$10:D$999,MATCH($A1556,'Cycle 1'!$L$10:$L$999,0),1)),INDEX('Cycle 2'!D$10:D$999,MATCH($A1556,'Cycle 2'!$L$10:$L$999,0),1)),INDEX('Cycle 3'!D$10:D$999,MATCH($A1556,'Cycle 3'!$L$10:$L$999,0),1)),INDEX('Cycle 4'!D$10:D$999,MATCH($A1556,'Cycle 4'!$L$10:$L$999,0),1)),INDEX('Cycle 5'!D$10:D$999,MATCH($A1556,'Cycle 5'!$L$10:$L$999,0),1)),INDEX('Cycle 6'!D$10:D$999,MATCH($A1556,'Cycle 6'!$L$10:$L$999,0),1)),INDEX('Cycle 7'!D$10:D$999,MATCH($A1556,'Cycle 7'!$L$10:$L$999,0),1)),INDEX('Cycle 8'!D$10:D$999,MATCH($A1556,'Cycle 8'!$L$10:$L$999,0),1)),INDEX('Cycle 9'!D$10:D$999,MATCH($A1556,'Cycle 9'!$L$10:$L$999,0),1)),INDEX('Cycle 10'!D$10:D$999,MATCH($A1556,'Cycle 10'!$L$10:$L$999,0),1)),INDEX('Cycle 11'!D$10:D$999,MATCH($A1556,'Cycle 11'!$L$10:$L$999,0),1)),""))</f>
        <v/>
      </c>
      <c r="F1556" t="str">
        <f>IF(IFERROR(IFERROR(IFERROR(IFERROR(IFERROR(IFERROR(IFERROR(IFERROR(IFERROR(IFERROR(IFERROR(IFERROR(INDEX(Summer!E$10:E$999,MATCH($A1556,Summer!$L$10:$L$999,0),1),INDEX('Cycle 1'!E$10:E$999,MATCH($A1556,'Cycle 1'!$L$10:$L$999,0),1)),INDEX('Cycle 2'!E$10:E$999,MATCH($A1556,'Cycle 2'!$L$10:$L$999,0),1)),INDEX('Cycle 3'!E$10:E$999,MATCH($A1556,'Cycle 3'!$L$10:$L$999,0),1)),INDEX('Cycle 4'!E$10:E$999,MATCH($A1556,'Cycle 4'!$L$10:$L$999,0),1)),INDEX('Cycle 5'!E$10:E$999,MATCH($A1556,'Cycle 5'!$L$10:$L$999,0),1)),INDEX('Cycle 6'!E$10:E$999,MATCH($A1556,'Cycle 6'!$L$10:$L$999,0),1)),INDEX('Cycle 7'!E$10:E$999,MATCH($A1556,'Cycle 7'!$L$10:$L$999,0),1)),INDEX('Cycle 8'!E$10:E$999,MATCH($A1556,'Cycle 8'!$L$10:$L$999,0),1)),INDEX('Cycle 9'!E$10:E$999,MATCH($A1556,'Cycle 9'!$L$10:$L$999,0),1)),INDEX('Cycle 10'!E$10:E$999,MATCH($A1556,'Cycle 10'!$L$10:$L$999,0),1)),INDEX('Cycle 11'!E$10:E$999,MATCH($A1556,'Cycle 11'!$L$10:$L$999,0),1)),"")="","",IFERROR(IFERROR(IFERROR(IFERROR(IFERROR(IFERROR(IFERROR(IFERROR(IFERROR(IFERROR(IFERROR(IFERROR(INDEX(Summer!E$10:E$999,MATCH($A1556,Summer!$L$10:$L$999,0),1),INDEX('Cycle 1'!E$10:E$999,MATCH($A1556,'Cycle 1'!$L$10:$L$999,0),1)),INDEX('Cycle 2'!E$10:E$999,MATCH($A1556,'Cycle 2'!$L$10:$L$999,0),1)),INDEX('Cycle 3'!E$10:E$999,MATCH($A1556,'Cycle 3'!$L$10:$L$999,0),1)),INDEX('Cycle 4'!E$10:E$999,MATCH($A1556,'Cycle 4'!$L$10:$L$999,0),1)),INDEX('Cycle 5'!E$10:E$999,MATCH($A1556,'Cycle 5'!$L$10:$L$999,0),1)),INDEX('Cycle 6'!E$10:E$999,MATCH($A1556,'Cycle 6'!$L$10:$L$999,0),1)),INDEX('Cycle 7'!E$10:E$999,MATCH($A1556,'Cycle 7'!$L$10:$L$999,0),1)),INDEX('Cycle 8'!E$10:E$999,MATCH($A1556,'Cycle 8'!$L$10:$L$999,0),1)),INDEX('Cycle 9'!E$10:E$999,MATCH($A1556,'Cycle 9'!$L$10:$L$999,0),1)),INDEX('Cycle 10'!E$10:E$999,MATCH($A1556,'Cycle 10'!$L$10:$L$999,0),1)),INDEX('Cycle 11'!E$10:E$999,MATCH($A1556,'Cycle 11'!$L$10:$L$999,0),1)),""))</f>
        <v/>
      </c>
      <c r="G1556" t="str">
        <f>IF(IFERROR(IFERROR(IFERROR(IFERROR(IFERROR(IFERROR(IFERROR(IFERROR(IFERROR(IFERROR(IFERROR(IFERROR(INDEX(Summer!F$10:F$999,MATCH($A1556,Summer!$L$10:$L$999,0),1),INDEX('Cycle 1'!F$10:F$999,MATCH($A1556,'Cycle 1'!$L$10:$L$999,0),1)),INDEX('Cycle 2'!F$10:F$999,MATCH($A1556,'Cycle 2'!$L$10:$L$999,0),1)),INDEX('Cycle 3'!F$10:F$999,MATCH($A1556,'Cycle 3'!$L$10:$L$999,0),1)),INDEX('Cycle 4'!F$10:F$999,MATCH($A1556,'Cycle 4'!$L$10:$L$999,0),1)),INDEX('Cycle 5'!F$10:F$999,MATCH($A1556,'Cycle 5'!$L$10:$L$999,0),1)),INDEX('Cycle 6'!F$10:F$999,MATCH($A1556,'Cycle 6'!$L$10:$L$999,0),1)),INDEX('Cycle 7'!F$10:F$999,MATCH($A1556,'Cycle 7'!$L$10:$L$999,0),1)),INDEX('Cycle 8'!F$10:F$999,MATCH($A1556,'Cycle 8'!$L$10:$L$999,0),1)),INDEX('Cycle 9'!F$10:F$999,MATCH($A1556,'Cycle 9'!$L$10:$L$999,0),1)),INDEX('Cycle 10'!F$10:F$999,MATCH($A1556,'Cycle 10'!$L$10:$L$999,0),1)),INDEX('Cycle 11'!F$10:F$999,MATCH($A1556,'Cycle 11'!$L$10:$L$999,0),1)),"")="","",IFERROR(IFERROR(IFERROR(IFERROR(IFERROR(IFERROR(IFERROR(IFERROR(IFERROR(IFERROR(IFERROR(IFERROR(INDEX(Summer!F$10:F$999,MATCH($A1556,Summer!$L$10:$L$999,0),1),INDEX('Cycle 1'!F$10:F$999,MATCH($A1556,'Cycle 1'!$L$10:$L$999,0),1)),INDEX('Cycle 2'!F$10:F$999,MATCH($A1556,'Cycle 2'!$L$10:$L$999,0),1)),INDEX('Cycle 3'!F$10:F$999,MATCH($A1556,'Cycle 3'!$L$10:$L$999,0),1)),INDEX('Cycle 4'!F$10:F$999,MATCH($A1556,'Cycle 4'!$L$10:$L$999,0),1)),INDEX('Cycle 5'!F$10:F$999,MATCH($A1556,'Cycle 5'!$L$10:$L$999,0),1)),INDEX('Cycle 6'!F$10:F$999,MATCH($A1556,'Cycle 6'!$L$10:$L$999,0),1)),INDEX('Cycle 7'!F$10:F$999,MATCH($A1556,'Cycle 7'!$L$10:$L$999,0),1)),INDEX('Cycle 8'!F$10:F$999,MATCH($A1556,'Cycle 8'!$L$10:$L$999,0),1)),INDEX('Cycle 9'!F$10:F$999,MATCH($A1556,'Cycle 9'!$L$10:$L$999,0),1)),INDEX('Cycle 10'!F$10:F$999,MATCH($A1556,'Cycle 10'!$L$10:$L$999,0),1)),INDEX('Cycle 11'!F$10:F$999,MATCH($A1556,'Cycle 11'!$L$10:$L$999,0),1)),""))</f>
        <v/>
      </c>
      <c r="H1556" t="str">
        <f>IF(IFERROR(IFERROR(IFERROR(IFERROR(IFERROR(IFERROR(IFERROR(IFERROR(IFERROR(IFERROR(IFERROR(IFERROR(INDEX(Summer!G$10:G$999,MATCH($A1556,Summer!$L$10:$L$999,0),1),INDEX('Cycle 1'!G$10:G$999,MATCH($A1556,'Cycle 1'!$L$10:$L$999,0),1)),INDEX('Cycle 2'!G$10:G$999,MATCH($A1556,'Cycle 2'!$L$10:$L$999,0),1)),INDEX('Cycle 3'!G$10:G$999,MATCH($A1556,'Cycle 3'!$L$10:$L$999,0),1)),INDEX('Cycle 4'!G$10:G$999,MATCH($A1556,'Cycle 4'!$L$10:$L$999,0),1)),INDEX('Cycle 5'!G$10:G$999,MATCH($A1556,'Cycle 5'!$L$10:$L$999,0),1)),INDEX('Cycle 6'!G$10:G$999,MATCH($A1556,'Cycle 6'!$L$10:$L$999,0),1)),INDEX('Cycle 7'!G$10:G$999,MATCH($A1556,'Cycle 7'!$L$10:$L$999,0),1)),INDEX('Cycle 8'!G$10:G$999,MATCH($A1556,'Cycle 8'!$L$10:$L$999,0),1)),INDEX('Cycle 9'!G$10:G$999,MATCH($A1556,'Cycle 9'!$L$10:$L$999,0),1)),INDEX('Cycle 10'!G$10:G$999,MATCH($A1556,'Cycle 10'!$L$10:$L$999,0),1)),INDEX('Cycle 11'!G$10:G$999,MATCH($A1556,'Cycle 11'!$L$10:$L$999,0),1)),"")="","",IFERROR(IFERROR(IFERROR(IFERROR(IFERROR(IFERROR(IFERROR(IFERROR(IFERROR(IFERROR(IFERROR(IFERROR(INDEX(Summer!G$10:G$999,MATCH($A1556,Summer!$L$10:$L$999,0),1),INDEX('Cycle 1'!G$10:G$999,MATCH($A1556,'Cycle 1'!$L$10:$L$999,0),1)),INDEX('Cycle 2'!G$10:G$999,MATCH($A1556,'Cycle 2'!$L$10:$L$999,0),1)),INDEX('Cycle 3'!G$10:G$999,MATCH($A1556,'Cycle 3'!$L$10:$L$999,0),1)),INDEX('Cycle 4'!G$10:G$999,MATCH($A1556,'Cycle 4'!$L$10:$L$999,0),1)),INDEX('Cycle 5'!G$10:G$999,MATCH($A1556,'Cycle 5'!$L$10:$L$999,0),1)),INDEX('Cycle 6'!G$10:G$999,MATCH($A1556,'Cycle 6'!$L$10:$L$999,0),1)),INDEX('Cycle 7'!G$10:G$999,MATCH($A1556,'Cycle 7'!$L$10:$L$999,0),1)),INDEX('Cycle 8'!G$10:G$999,MATCH($A1556,'Cycle 8'!$L$10:$L$999,0),1)),INDEX('Cycle 9'!G$10:G$999,MATCH($A1556,'Cycle 9'!$L$10:$L$999,0),1)),INDEX('Cycle 10'!G$10:G$999,MATCH($A1556,'Cycle 10'!$L$10:$L$999,0),1)),INDEX('Cycle 11'!G$10:G$999,MATCH($A1556,'Cycle 11'!$L$10:$L$999,0),1)),""))</f>
        <v/>
      </c>
      <c r="I1556">
        <f>IFERROR(IF(C1556="",MAX(I$1:I1555),IF(ROW(C$2)=ROW(C1556),1,IF(ISERROR(VLOOKUP(C1556,C$2:C1555,1,FALSE)),MAX(I$1:I1555)+1,MAX(I$1:I1555)))),"")</f>
        <v>0</v>
      </c>
      <c r="J1556" t="str">
        <f t="shared" si="150"/>
        <v/>
      </c>
      <c r="K1556" t="str">
        <f t="shared" si="155"/>
        <v/>
      </c>
      <c r="L1556" t="str">
        <f t="shared" si="155"/>
        <v/>
      </c>
      <c r="M1556" t="str">
        <f t="shared" si="155"/>
        <v/>
      </c>
      <c r="N1556" t="str">
        <f t="shared" si="155"/>
        <v/>
      </c>
      <c r="O1556" t="str">
        <f t="shared" si="155"/>
        <v/>
      </c>
      <c r="P1556" t="str">
        <f t="shared" si="155"/>
        <v/>
      </c>
      <c r="Q1556" t="str">
        <f t="shared" si="155"/>
        <v/>
      </c>
      <c r="R1556" t="str">
        <f t="shared" si="155"/>
        <v/>
      </c>
      <c r="S1556" t="str">
        <f t="shared" si="155"/>
        <v/>
      </c>
      <c r="T1556" t="str">
        <f t="shared" si="155"/>
        <v/>
      </c>
      <c r="U1556" t="str">
        <f t="shared" si="155"/>
        <v/>
      </c>
      <c r="V1556" t="str">
        <f t="shared" si="155"/>
        <v/>
      </c>
      <c r="W1556" t="str">
        <f t="shared" si="151"/>
        <v/>
      </c>
      <c r="X1556">
        <f>IF(OR(H1556="No",H1556=""),0,IF(COUNTIFS(H$2:H1556,"Yes",C$2:C1556,C1556)&gt;1,0,COUNTIFS(H$2:H1556,"Yes",C$2:C1556,C1556)))+IF(X1555=$X$1,0,X1555)</f>
        <v>0</v>
      </c>
    </row>
    <row r="1557" spans="1:24" x14ac:dyDescent="0.3">
      <c r="A1557">
        <f>ROWS($A$2:$A1557)</f>
        <v>1556</v>
      </c>
      <c r="B1557" t="str">
        <f>IF(ISERROR(VLOOKUP(A1557,Summer!L$11:L$500,1,FALSE)),IF(ISERROR(VLOOKUP(A1557,'Cycle 1'!L$11:L$500,1,FALSE)),IF(ISERROR(VLOOKUP(A1557,'Cycle 2'!L$11:L$500,1,FALSE)),IF(ISERROR(VLOOKUP(A1557,'Cycle 3'!L$11:L$500,1,FALSE)),IF(ISERROR(VLOOKUP(A1557,'Cycle 4'!L$11:L$500,1,FALSE)),IF(ISERROR(VLOOKUP(A1557,'Cycle 5'!L$11:L$500,1,FALSE)),IF(ISERROR(VLOOKUP(A1557,'Cycle 6'!L$11:L$500,1,FALSE)),IF(ISERROR(VLOOKUP(A1557,'Cycle 7'!L$11:L$500,1,FALSE)),IF(ISERROR(VLOOKUP(A1557,'Cycle 8'!L$11:L$500,1,FALSE)),IF(ISERROR(VLOOKUP(A1557,'Cycle 9'!L$11:L$500,1,FALSE)),IF(ISERROR(VLOOKUP(A1557,'Cycle 10'!L$11:L$500,1,FALSE)),IF(ISERROR(VLOOKUP(A1557,'Cycle 11'!L$11:L$500,1,FALSE)),"","Cycle 11"),"Cycle 10"),"Cycle 9"),"Cycle 8"),"Cycle 7"),"Cycle 6"),"Cycle 5"),"Cycle 4"),"Cycle 3"),"Cycle 2"),"Cycle 1"),"Summer")</f>
        <v/>
      </c>
      <c r="C1557" t="str">
        <f>IF(IFERROR(IFERROR(IFERROR(IFERROR(IFERROR(IFERROR(IFERROR(IFERROR(IFERROR(IFERROR(IFERROR(IFERROR(INDEX(Summer!B$10:B$999,MATCH($A1557,Summer!$L$10:$L$999,0),1),INDEX('Cycle 1'!B$10:B$999,MATCH($A1557,'Cycle 1'!$L$10:$L$999,0),1)),INDEX('Cycle 2'!B$10:B$999,MATCH($A1557,'Cycle 2'!$L$10:$L$999,0),1)),INDEX('Cycle 3'!B$10:B$999,MATCH($A1557,'Cycle 3'!$L$10:$L$999,0),1)),INDEX('Cycle 4'!B$10:B$999,MATCH($A1557,'Cycle 4'!$L$10:$L$999,0),1)),INDEX('Cycle 5'!B$10:B$999,MATCH($A1557,'Cycle 5'!$L$10:$L$999,0),1)),INDEX('Cycle 6'!B$10:B$999,MATCH($A1557,'Cycle 6'!$L$10:$L$999,0),1)),INDEX('Cycle 7'!B$10:B$999,MATCH($A1557,'Cycle 7'!$L$10:$L$999,0),1)),INDEX('Cycle 8'!B$10:B$999,MATCH($A1557,'Cycle 8'!$L$10:$L$999,0),1)),INDEX('Cycle 9'!B$10:B$999,MATCH($A1557,'Cycle 9'!$L$10:$L$999,0),1)),INDEX('Cycle 10'!B$10:B$999,MATCH($A1557,'Cycle 10'!$L$10:$L$999,0),1)),INDEX('Cycle 11'!B$10:B$999,MATCH($A1557,'Cycle 11'!$L$10:$L$999,0),1)),"")="","",IFERROR(IFERROR(IFERROR(IFERROR(IFERROR(IFERROR(IFERROR(IFERROR(IFERROR(IFERROR(IFERROR(IFERROR(INDEX(Summer!B$10:B$999,MATCH($A1557,Summer!$L$10:$L$999,0),1),INDEX('Cycle 1'!B$10:B$999,MATCH($A1557,'Cycle 1'!$L$10:$L$999,0),1)),INDEX('Cycle 2'!B$10:B$999,MATCH($A1557,'Cycle 2'!$L$10:$L$999,0),1)),INDEX('Cycle 3'!B$10:B$999,MATCH($A1557,'Cycle 3'!$L$10:$L$999,0),1)),INDEX('Cycle 4'!B$10:B$999,MATCH($A1557,'Cycle 4'!$L$10:$L$999,0),1)),INDEX('Cycle 5'!B$10:B$999,MATCH($A1557,'Cycle 5'!$L$10:$L$999,0),1)),INDEX('Cycle 6'!B$10:B$999,MATCH($A1557,'Cycle 6'!$L$10:$L$999,0),1)),INDEX('Cycle 7'!B$10:B$999,MATCH($A1557,'Cycle 7'!$L$10:$L$999,0),1)),INDEX('Cycle 8'!B$10:B$999,MATCH($A1557,'Cycle 8'!$L$10:$L$999,0),1)),INDEX('Cycle 9'!B$10:B$999,MATCH($A1557,'Cycle 9'!$L$10:$L$999,0),1)),INDEX('Cycle 10'!B$10:B$999,MATCH($A1557,'Cycle 10'!$L$10:$L$999,0),1)),INDEX('Cycle 11'!B$10:B$999,MATCH($A1557,'Cycle 11'!$L$10:$L$999,0),1)),""))</f>
        <v/>
      </c>
      <c r="D1557" t="str">
        <f>IF(IFERROR(IFERROR(IFERROR(IFERROR(IFERROR(IFERROR(IFERROR(IFERROR(IFERROR(IFERROR(IFERROR(IFERROR(INDEX(Summer!C$10:C$999,MATCH($A1557,Summer!$L$10:$L$999,0),1),INDEX('Cycle 1'!C$10:C$999,MATCH($A1557,'Cycle 1'!$L$10:$L$999,0),1)),INDEX('Cycle 2'!C$10:C$999,MATCH($A1557,'Cycle 2'!$L$10:$L$999,0),1)),INDEX('Cycle 3'!C$10:C$999,MATCH($A1557,'Cycle 3'!$L$10:$L$999,0),1)),INDEX('Cycle 4'!C$10:C$999,MATCH($A1557,'Cycle 4'!$L$10:$L$999,0),1)),INDEX('Cycle 5'!C$10:C$999,MATCH($A1557,'Cycle 5'!$L$10:$L$999,0),1)),INDEX('Cycle 6'!C$10:C$999,MATCH($A1557,'Cycle 6'!$L$10:$L$999,0),1)),INDEX('Cycle 7'!C$10:C$999,MATCH($A1557,'Cycle 7'!$L$10:$L$999,0),1)),INDEX('Cycle 8'!C$10:C$999,MATCH($A1557,'Cycle 8'!$L$10:$L$999,0),1)),INDEX('Cycle 9'!C$10:C$999,MATCH($A1557,'Cycle 9'!$L$10:$L$999,0),1)),INDEX('Cycle 10'!C$10:C$999,MATCH($A1557,'Cycle 10'!$L$10:$L$999,0),1)),INDEX('Cycle 11'!C$10:C$999,MATCH($A1557,'Cycle 11'!$L$10:$L$999,0),1)),"")="","",IFERROR(IFERROR(IFERROR(IFERROR(IFERROR(IFERROR(IFERROR(IFERROR(IFERROR(IFERROR(IFERROR(IFERROR(INDEX(Summer!C$10:C$999,MATCH($A1557,Summer!$L$10:$L$999,0),1),INDEX('Cycle 1'!C$10:C$999,MATCH($A1557,'Cycle 1'!$L$10:$L$999,0),1)),INDEX('Cycle 2'!C$10:C$999,MATCH($A1557,'Cycle 2'!$L$10:$L$999,0),1)),INDEX('Cycle 3'!C$10:C$999,MATCH($A1557,'Cycle 3'!$L$10:$L$999,0),1)),INDEX('Cycle 4'!C$10:C$999,MATCH($A1557,'Cycle 4'!$L$10:$L$999,0),1)),INDEX('Cycle 5'!C$10:C$999,MATCH($A1557,'Cycle 5'!$L$10:$L$999,0),1)),INDEX('Cycle 6'!C$10:C$999,MATCH($A1557,'Cycle 6'!$L$10:$L$999,0),1)),INDEX('Cycle 7'!C$10:C$999,MATCH($A1557,'Cycle 7'!$L$10:$L$999,0),1)),INDEX('Cycle 8'!C$10:C$999,MATCH($A1557,'Cycle 8'!$L$10:$L$999,0),1)),INDEX('Cycle 9'!C$10:C$999,MATCH($A1557,'Cycle 9'!$L$10:$L$999,0),1)),INDEX('Cycle 10'!C$10:C$999,MATCH($A1557,'Cycle 10'!$L$10:$L$999,0),1)),INDEX('Cycle 11'!C$10:C$999,MATCH($A1557,'Cycle 11'!$L$10:$L$999,0),1)),""))</f>
        <v/>
      </c>
      <c r="E1557" t="str">
        <f>IF(IFERROR(IFERROR(IFERROR(IFERROR(IFERROR(IFERROR(IFERROR(IFERROR(IFERROR(IFERROR(IFERROR(IFERROR(INDEX(Summer!D$10:D$999,MATCH($A1557,Summer!$L$10:$L$999,0),1),INDEX('Cycle 1'!D$10:D$999,MATCH($A1557,'Cycle 1'!$L$10:$L$999,0),1)),INDEX('Cycle 2'!D$10:D$999,MATCH($A1557,'Cycle 2'!$L$10:$L$999,0),1)),INDEX('Cycle 3'!D$10:D$999,MATCH($A1557,'Cycle 3'!$L$10:$L$999,0),1)),INDEX('Cycle 4'!D$10:D$999,MATCH($A1557,'Cycle 4'!$L$10:$L$999,0),1)),INDEX('Cycle 5'!D$10:D$999,MATCH($A1557,'Cycle 5'!$L$10:$L$999,0),1)),INDEX('Cycle 6'!D$10:D$999,MATCH($A1557,'Cycle 6'!$L$10:$L$999,0),1)),INDEX('Cycle 7'!D$10:D$999,MATCH($A1557,'Cycle 7'!$L$10:$L$999,0),1)),INDEX('Cycle 8'!D$10:D$999,MATCH($A1557,'Cycle 8'!$L$10:$L$999,0),1)),INDEX('Cycle 9'!D$10:D$999,MATCH($A1557,'Cycle 9'!$L$10:$L$999,0),1)),INDEX('Cycle 10'!D$10:D$999,MATCH($A1557,'Cycle 10'!$L$10:$L$999,0),1)),INDEX('Cycle 11'!D$10:D$999,MATCH($A1557,'Cycle 11'!$L$10:$L$999,0),1)),"")="","",IFERROR(IFERROR(IFERROR(IFERROR(IFERROR(IFERROR(IFERROR(IFERROR(IFERROR(IFERROR(IFERROR(IFERROR(INDEX(Summer!D$10:D$999,MATCH($A1557,Summer!$L$10:$L$999,0),1),INDEX('Cycle 1'!D$10:D$999,MATCH($A1557,'Cycle 1'!$L$10:$L$999,0),1)),INDEX('Cycle 2'!D$10:D$999,MATCH($A1557,'Cycle 2'!$L$10:$L$999,0),1)),INDEX('Cycle 3'!D$10:D$999,MATCH($A1557,'Cycle 3'!$L$10:$L$999,0),1)),INDEX('Cycle 4'!D$10:D$999,MATCH($A1557,'Cycle 4'!$L$10:$L$999,0),1)),INDEX('Cycle 5'!D$10:D$999,MATCH($A1557,'Cycle 5'!$L$10:$L$999,0),1)),INDEX('Cycle 6'!D$10:D$999,MATCH($A1557,'Cycle 6'!$L$10:$L$999,0),1)),INDEX('Cycle 7'!D$10:D$999,MATCH($A1557,'Cycle 7'!$L$10:$L$999,0),1)),INDEX('Cycle 8'!D$10:D$999,MATCH($A1557,'Cycle 8'!$L$10:$L$999,0),1)),INDEX('Cycle 9'!D$10:D$999,MATCH($A1557,'Cycle 9'!$L$10:$L$999,0),1)),INDEX('Cycle 10'!D$10:D$999,MATCH($A1557,'Cycle 10'!$L$10:$L$999,0),1)),INDEX('Cycle 11'!D$10:D$999,MATCH($A1557,'Cycle 11'!$L$10:$L$999,0),1)),""))</f>
        <v/>
      </c>
      <c r="F1557" t="str">
        <f>IF(IFERROR(IFERROR(IFERROR(IFERROR(IFERROR(IFERROR(IFERROR(IFERROR(IFERROR(IFERROR(IFERROR(IFERROR(INDEX(Summer!E$10:E$999,MATCH($A1557,Summer!$L$10:$L$999,0),1),INDEX('Cycle 1'!E$10:E$999,MATCH($A1557,'Cycle 1'!$L$10:$L$999,0),1)),INDEX('Cycle 2'!E$10:E$999,MATCH($A1557,'Cycle 2'!$L$10:$L$999,0),1)),INDEX('Cycle 3'!E$10:E$999,MATCH($A1557,'Cycle 3'!$L$10:$L$999,0),1)),INDEX('Cycle 4'!E$10:E$999,MATCH($A1557,'Cycle 4'!$L$10:$L$999,0),1)),INDEX('Cycle 5'!E$10:E$999,MATCH($A1557,'Cycle 5'!$L$10:$L$999,0),1)),INDEX('Cycle 6'!E$10:E$999,MATCH($A1557,'Cycle 6'!$L$10:$L$999,0),1)),INDEX('Cycle 7'!E$10:E$999,MATCH($A1557,'Cycle 7'!$L$10:$L$999,0),1)),INDEX('Cycle 8'!E$10:E$999,MATCH($A1557,'Cycle 8'!$L$10:$L$999,0),1)),INDEX('Cycle 9'!E$10:E$999,MATCH($A1557,'Cycle 9'!$L$10:$L$999,0),1)),INDEX('Cycle 10'!E$10:E$999,MATCH($A1557,'Cycle 10'!$L$10:$L$999,0),1)),INDEX('Cycle 11'!E$10:E$999,MATCH($A1557,'Cycle 11'!$L$10:$L$999,0),1)),"")="","",IFERROR(IFERROR(IFERROR(IFERROR(IFERROR(IFERROR(IFERROR(IFERROR(IFERROR(IFERROR(IFERROR(IFERROR(INDEX(Summer!E$10:E$999,MATCH($A1557,Summer!$L$10:$L$999,0),1),INDEX('Cycle 1'!E$10:E$999,MATCH($A1557,'Cycle 1'!$L$10:$L$999,0),1)),INDEX('Cycle 2'!E$10:E$999,MATCH($A1557,'Cycle 2'!$L$10:$L$999,0),1)),INDEX('Cycle 3'!E$10:E$999,MATCH($A1557,'Cycle 3'!$L$10:$L$999,0),1)),INDEX('Cycle 4'!E$10:E$999,MATCH($A1557,'Cycle 4'!$L$10:$L$999,0),1)),INDEX('Cycle 5'!E$10:E$999,MATCH($A1557,'Cycle 5'!$L$10:$L$999,0),1)),INDEX('Cycle 6'!E$10:E$999,MATCH($A1557,'Cycle 6'!$L$10:$L$999,0),1)),INDEX('Cycle 7'!E$10:E$999,MATCH($A1557,'Cycle 7'!$L$10:$L$999,0),1)),INDEX('Cycle 8'!E$10:E$999,MATCH($A1557,'Cycle 8'!$L$10:$L$999,0),1)),INDEX('Cycle 9'!E$10:E$999,MATCH($A1557,'Cycle 9'!$L$10:$L$999,0),1)),INDEX('Cycle 10'!E$10:E$999,MATCH($A1557,'Cycle 10'!$L$10:$L$999,0),1)),INDEX('Cycle 11'!E$10:E$999,MATCH($A1557,'Cycle 11'!$L$10:$L$999,0),1)),""))</f>
        <v/>
      </c>
      <c r="G1557" t="str">
        <f>IF(IFERROR(IFERROR(IFERROR(IFERROR(IFERROR(IFERROR(IFERROR(IFERROR(IFERROR(IFERROR(IFERROR(IFERROR(INDEX(Summer!F$10:F$999,MATCH($A1557,Summer!$L$10:$L$999,0),1),INDEX('Cycle 1'!F$10:F$999,MATCH($A1557,'Cycle 1'!$L$10:$L$999,0),1)),INDEX('Cycle 2'!F$10:F$999,MATCH($A1557,'Cycle 2'!$L$10:$L$999,0),1)),INDEX('Cycle 3'!F$10:F$999,MATCH($A1557,'Cycle 3'!$L$10:$L$999,0),1)),INDEX('Cycle 4'!F$10:F$999,MATCH($A1557,'Cycle 4'!$L$10:$L$999,0),1)),INDEX('Cycle 5'!F$10:F$999,MATCH($A1557,'Cycle 5'!$L$10:$L$999,0),1)),INDEX('Cycle 6'!F$10:F$999,MATCH($A1557,'Cycle 6'!$L$10:$L$999,0),1)),INDEX('Cycle 7'!F$10:F$999,MATCH($A1557,'Cycle 7'!$L$10:$L$999,0),1)),INDEX('Cycle 8'!F$10:F$999,MATCH($A1557,'Cycle 8'!$L$10:$L$999,0),1)),INDEX('Cycle 9'!F$10:F$999,MATCH($A1557,'Cycle 9'!$L$10:$L$999,0),1)),INDEX('Cycle 10'!F$10:F$999,MATCH($A1557,'Cycle 10'!$L$10:$L$999,0),1)),INDEX('Cycle 11'!F$10:F$999,MATCH($A1557,'Cycle 11'!$L$10:$L$999,0),1)),"")="","",IFERROR(IFERROR(IFERROR(IFERROR(IFERROR(IFERROR(IFERROR(IFERROR(IFERROR(IFERROR(IFERROR(IFERROR(INDEX(Summer!F$10:F$999,MATCH($A1557,Summer!$L$10:$L$999,0),1),INDEX('Cycle 1'!F$10:F$999,MATCH($A1557,'Cycle 1'!$L$10:$L$999,0),1)),INDEX('Cycle 2'!F$10:F$999,MATCH($A1557,'Cycle 2'!$L$10:$L$999,0),1)),INDEX('Cycle 3'!F$10:F$999,MATCH($A1557,'Cycle 3'!$L$10:$L$999,0),1)),INDEX('Cycle 4'!F$10:F$999,MATCH($A1557,'Cycle 4'!$L$10:$L$999,0),1)),INDEX('Cycle 5'!F$10:F$999,MATCH($A1557,'Cycle 5'!$L$10:$L$999,0),1)),INDEX('Cycle 6'!F$10:F$999,MATCH($A1557,'Cycle 6'!$L$10:$L$999,0),1)),INDEX('Cycle 7'!F$10:F$999,MATCH($A1557,'Cycle 7'!$L$10:$L$999,0),1)),INDEX('Cycle 8'!F$10:F$999,MATCH($A1557,'Cycle 8'!$L$10:$L$999,0),1)),INDEX('Cycle 9'!F$10:F$999,MATCH($A1557,'Cycle 9'!$L$10:$L$999,0),1)),INDEX('Cycle 10'!F$10:F$999,MATCH($A1557,'Cycle 10'!$L$10:$L$999,0),1)),INDEX('Cycle 11'!F$10:F$999,MATCH($A1557,'Cycle 11'!$L$10:$L$999,0),1)),""))</f>
        <v/>
      </c>
      <c r="H1557" t="str">
        <f>IF(IFERROR(IFERROR(IFERROR(IFERROR(IFERROR(IFERROR(IFERROR(IFERROR(IFERROR(IFERROR(IFERROR(IFERROR(INDEX(Summer!G$10:G$999,MATCH($A1557,Summer!$L$10:$L$999,0),1),INDEX('Cycle 1'!G$10:G$999,MATCH($A1557,'Cycle 1'!$L$10:$L$999,0),1)),INDEX('Cycle 2'!G$10:G$999,MATCH($A1557,'Cycle 2'!$L$10:$L$999,0),1)),INDEX('Cycle 3'!G$10:G$999,MATCH($A1557,'Cycle 3'!$L$10:$L$999,0),1)),INDEX('Cycle 4'!G$10:G$999,MATCH($A1557,'Cycle 4'!$L$10:$L$999,0),1)),INDEX('Cycle 5'!G$10:G$999,MATCH($A1557,'Cycle 5'!$L$10:$L$999,0),1)),INDEX('Cycle 6'!G$10:G$999,MATCH($A1557,'Cycle 6'!$L$10:$L$999,0),1)),INDEX('Cycle 7'!G$10:G$999,MATCH($A1557,'Cycle 7'!$L$10:$L$999,0),1)),INDEX('Cycle 8'!G$10:G$999,MATCH($A1557,'Cycle 8'!$L$10:$L$999,0),1)),INDEX('Cycle 9'!G$10:G$999,MATCH($A1557,'Cycle 9'!$L$10:$L$999,0),1)),INDEX('Cycle 10'!G$10:G$999,MATCH($A1557,'Cycle 10'!$L$10:$L$999,0),1)),INDEX('Cycle 11'!G$10:G$999,MATCH($A1557,'Cycle 11'!$L$10:$L$999,0),1)),"")="","",IFERROR(IFERROR(IFERROR(IFERROR(IFERROR(IFERROR(IFERROR(IFERROR(IFERROR(IFERROR(IFERROR(IFERROR(INDEX(Summer!G$10:G$999,MATCH($A1557,Summer!$L$10:$L$999,0),1),INDEX('Cycle 1'!G$10:G$999,MATCH($A1557,'Cycle 1'!$L$10:$L$999,0),1)),INDEX('Cycle 2'!G$10:G$999,MATCH($A1557,'Cycle 2'!$L$10:$L$999,0),1)),INDEX('Cycle 3'!G$10:G$999,MATCH($A1557,'Cycle 3'!$L$10:$L$999,0),1)),INDEX('Cycle 4'!G$10:G$999,MATCH($A1557,'Cycle 4'!$L$10:$L$999,0),1)),INDEX('Cycle 5'!G$10:G$999,MATCH($A1557,'Cycle 5'!$L$10:$L$999,0),1)),INDEX('Cycle 6'!G$10:G$999,MATCH($A1557,'Cycle 6'!$L$10:$L$999,0),1)),INDEX('Cycle 7'!G$10:G$999,MATCH($A1557,'Cycle 7'!$L$10:$L$999,0),1)),INDEX('Cycle 8'!G$10:G$999,MATCH($A1557,'Cycle 8'!$L$10:$L$999,0),1)),INDEX('Cycle 9'!G$10:G$999,MATCH($A1557,'Cycle 9'!$L$10:$L$999,0),1)),INDEX('Cycle 10'!G$10:G$999,MATCH($A1557,'Cycle 10'!$L$10:$L$999,0),1)),INDEX('Cycle 11'!G$10:G$999,MATCH($A1557,'Cycle 11'!$L$10:$L$999,0),1)),""))</f>
        <v/>
      </c>
      <c r="I1557">
        <f>IFERROR(IF(C1557="",MAX(I$1:I1556),IF(ROW(C$2)=ROW(C1557),1,IF(ISERROR(VLOOKUP(C1557,C$2:C1556,1,FALSE)),MAX(I$1:I1556)+1,MAX(I$1:I1556)))),"")</f>
        <v>0</v>
      </c>
      <c r="J1557" t="str">
        <f t="shared" si="150"/>
        <v/>
      </c>
      <c r="K1557" t="str">
        <f t="shared" si="155"/>
        <v/>
      </c>
      <c r="L1557" t="str">
        <f t="shared" si="155"/>
        <v/>
      </c>
      <c r="M1557" t="str">
        <f t="shared" si="155"/>
        <v/>
      </c>
      <c r="N1557" t="str">
        <f t="shared" si="155"/>
        <v/>
      </c>
      <c r="O1557" t="str">
        <f t="shared" si="155"/>
        <v/>
      </c>
      <c r="P1557" t="str">
        <f t="shared" si="155"/>
        <v/>
      </c>
      <c r="Q1557" t="str">
        <f t="shared" si="155"/>
        <v/>
      </c>
      <c r="R1557" t="str">
        <f t="shared" si="155"/>
        <v/>
      </c>
      <c r="S1557" t="str">
        <f t="shared" si="155"/>
        <v/>
      </c>
      <c r="T1557" t="str">
        <f t="shared" si="155"/>
        <v/>
      </c>
      <c r="U1557" t="str">
        <f t="shared" si="155"/>
        <v/>
      </c>
      <c r="V1557" t="str">
        <f t="shared" si="155"/>
        <v/>
      </c>
      <c r="W1557" t="str">
        <f t="shared" si="151"/>
        <v/>
      </c>
      <c r="X1557">
        <f>IF(OR(H1557="No",H1557=""),0,IF(COUNTIFS(H$2:H1557,"Yes",C$2:C1557,C1557)&gt;1,0,COUNTIFS(H$2:H1557,"Yes",C$2:C1557,C1557)))+IF(X1556=$X$1,0,X1556)</f>
        <v>0</v>
      </c>
    </row>
    <row r="1558" spans="1:24" x14ac:dyDescent="0.3">
      <c r="A1558">
        <f>ROWS($A$2:$A1558)</f>
        <v>1557</v>
      </c>
      <c r="B1558" t="str">
        <f>IF(ISERROR(VLOOKUP(A1558,Summer!L$11:L$500,1,FALSE)),IF(ISERROR(VLOOKUP(A1558,'Cycle 1'!L$11:L$500,1,FALSE)),IF(ISERROR(VLOOKUP(A1558,'Cycle 2'!L$11:L$500,1,FALSE)),IF(ISERROR(VLOOKUP(A1558,'Cycle 3'!L$11:L$500,1,FALSE)),IF(ISERROR(VLOOKUP(A1558,'Cycle 4'!L$11:L$500,1,FALSE)),IF(ISERROR(VLOOKUP(A1558,'Cycle 5'!L$11:L$500,1,FALSE)),IF(ISERROR(VLOOKUP(A1558,'Cycle 6'!L$11:L$500,1,FALSE)),IF(ISERROR(VLOOKUP(A1558,'Cycle 7'!L$11:L$500,1,FALSE)),IF(ISERROR(VLOOKUP(A1558,'Cycle 8'!L$11:L$500,1,FALSE)),IF(ISERROR(VLOOKUP(A1558,'Cycle 9'!L$11:L$500,1,FALSE)),IF(ISERROR(VLOOKUP(A1558,'Cycle 10'!L$11:L$500,1,FALSE)),IF(ISERROR(VLOOKUP(A1558,'Cycle 11'!L$11:L$500,1,FALSE)),"","Cycle 11"),"Cycle 10"),"Cycle 9"),"Cycle 8"),"Cycle 7"),"Cycle 6"),"Cycle 5"),"Cycle 4"),"Cycle 3"),"Cycle 2"),"Cycle 1"),"Summer")</f>
        <v/>
      </c>
      <c r="C1558" t="str">
        <f>IF(IFERROR(IFERROR(IFERROR(IFERROR(IFERROR(IFERROR(IFERROR(IFERROR(IFERROR(IFERROR(IFERROR(IFERROR(INDEX(Summer!B$10:B$999,MATCH($A1558,Summer!$L$10:$L$999,0),1),INDEX('Cycle 1'!B$10:B$999,MATCH($A1558,'Cycle 1'!$L$10:$L$999,0),1)),INDEX('Cycle 2'!B$10:B$999,MATCH($A1558,'Cycle 2'!$L$10:$L$999,0),1)),INDEX('Cycle 3'!B$10:B$999,MATCH($A1558,'Cycle 3'!$L$10:$L$999,0),1)),INDEX('Cycle 4'!B$10:B$999,MATCH($A1558,'Cycle 4'!$L$10:$L$999,0),1)),INDEX('Cycle 5'!B$10:B$999,MATCH($A1558,'Cycle 5'!$L$10:$L$999,0),1)),INDEX('Cycle 6'!B$10:B$999,MATCH($A1558,'Cycle 6'!$L$10:$L$999,0),1)),INDEX('Cycle 7'!B$10:B$999,MATCH($A1558,'Cycle 7'!$L$10:$L$999,0),1)),INDEX('Cycle 8'!B$10:B$999,MATCH($A1558,'Cycle 8'!$L$10:$L$999,0),1)),INDEX('Cycle 9'!B$10:B$999,MATCH($A1558,'Cycle 9'!$L$10:$L$999,0),1)),INDEX('Cycle 10'!B$10:B$999,MATCH($A1558,'Cycle 10'!$L$10:$L$999,0),1)),INDEX('Cycle 11'!B$10:B$999,MATCH($A1558,'Cycle 11'!$L$10:$L$999,0),1)),"")="","",IFERROR(IFERROR(IFERROR(IFERROR(IFERROR(IFERROR(IFERROR(IFERROR(IFERROR(IFERROR(IFERROR(IFERROR(INDEX(Summer!B$10:B$999,MATCH($A1558,Summer!$L$10:$L$999,0),1),INDEX('Cycle 1'!B$10:B$999,MATCH($A1558,'Cycle 1'!$L$10:$L$999,0),1)),INDEX('Cycle 2'!B$10:B$999,MATCH($A1558,'Cycle 2'!$L$10:$L$999,0),1)),INDEX('Cycle 3'!B$10:B$999,MATCH($A1558,'Cycle 3'!$L$10:$L$999,0),1)),INDEX('Cycle 4'!B$10:B$999,MATCH($A1558,'Cycle 4'!$L$10:$L$999,0),1)),INDEX('Cycle 5'!B$10:B$999,MATCH($A1558,'Cycle 5'!$L$10:$L$999,0),1)),INDEX('Cycle 6'!B$10:B$999,MATCH($A1558,'Cycle 6'!$L$10:$L$999,0),1)),INDEX('Cycle 7'!B$10:B$999,MATCH($A1558,'Cycle 7'!$L$10:$L$999,0),1)),INDEX('Cycle 8'!B$10:B$999,MATCH($A1558,'Cycle 8'!$L$10:$L$999,0),1)),INDEX('Cycle 9'!B$10:B$999,MATCH($A1558,'Cycle 9'!$L$10:$L$999,0),1)),INDEX('Cycle 10'!B$10:B$999,MATCH($A1558,'Cycle 10'!$L$10:$L$999,0),1)),INDEX('Cycle 11'!B$10:B$999,MATCH($A1558,'Cycle 11'!$L$10:$L$999,0),1)),""))</f>
        <v/>
      </c>
      <c r="D1558" t="str">
        <f>IF(IFERROR(IFERROR(IFERROR(IFERROR(IFERROR(IFERROR(IFERROR(IFERROR(IFERROR(IFERROR(IFERROR(IFERROR(INDEX(Summer!C$10:C$999,MATCH($A1558,Summer!$L$10:$L$999,0),1),INDEX('Cycle 1'!C$10:C$999,MATCH($A1558,'Cycle 1'!$L$10:$L$999,0),1)),INDEX('Cycle 2'!C$10:C$999,MATCH($A1558,'Cycle 2'!$L$10:$L$999,0),1)),INDEX('Cycle 3'!C$10:C$999,MATCH($A1558,'Cycle 3'!$L$10:$L$999,0),1)),INDEX('Cycle 4'!C$10:C$999,MATCH($A1558,'Cycle 4'!$L$10:$L$999,0),1)),INDEX('Cycle 5'!C$10:C$999,MATCH($A1558,'Cycle 5'!$L$10:$L$999,0),1)),INDEX('Cycle 6'!C$10:C$999,MATCH($A1558,'Cycle 6'!$L$10:$L$999,0),1)),INDEX('Cycle 7'!C$10:C$999,MATCH($A1558,'Cycle 7'!$L$10:$L$999,0),1)),INDEX('Cycle 8'!C$10:C$999,MATCH($A1558,'Cycle 8'!$L$10:$L$999,0),1)),INDEX('Cycle 9'!C$10:C$999,MATCH($A1558,'Cycle 9'!$L$10:$L$999,0),1)),INDEX('Cycle 10'!C$10:C$999,MATCH($A1558,'Cycle 10'!$L$10:$L$999,0),1)),INDEX('Cycle 11'!C$10:C$999,MATCH($A1558,'Cycle 11'!$L$10:$L$999,0),1)),"")="","",IFERROR(IFERROR(IFERROR(IFERROR(IFERROR(IFERROR(IFERROR(IFERROR(IFERROR(IFERROR(IFERROR(IFERROR(INDEX(Summer!C$10:C$999,MATCH($A1558,Summer!$L$10:$L$999,0),1),INDEX('Cycle 1'!C$10:C$999,MATCH($A1558,'Cycle 1'!$L$10:$L$999,0),1)),INDEX('Cycle 2'!C$10:C$999,MATCH($A1558,'Cycle 2'!$L$10:$L$999,0),1)),INDEX('Cycle 3'!C$10:C$999,MATCH($A1558,'Cycle 3'!$L$10:$L$999,0),1)),INDEX('Cycle 4'!C$10:C$999,MATCH($A1558,'Cycle 4'!$L$10:$L$999,0),1)),INDEX('Cycle 5'!C$10:C$999,MATCH($A1558,'Cycle 5'!$L$10:$L$999,0),1)),INDEX('Cycle 6'!C$10:C$999,MATCH($A1558,'Cycle 6'!$L$10:$L$999,0),1)),INDEX('Cycle 7'!C$10:C$999,MATCH($A1558,'Cycle 7'!$L$10:$L$999,0),1)),INDEX('Cycle 8'!C$10:C$999,MATCH($A1558,'Cycle 8'!$L$10:$L$999,0),1)),INDEX('Cycle 9'!C$10:C$999,MATCH($A1558,'Cycle 9'!$L$10:$L$999,0),1)),INDEX('Cycle 10'!C$10:C$999,MATCH($A1558,'Cycle 10'!$L$10:$L$999,0),1)),INDEX('Cycle 11'!C$10:C$999,MATCH($A1558,'Cycle 11'!$L$10:$L$999,0),1)),""))</f>
        <v/>
      </c>
      <c r="E1558" t="str">
        <f>IF(IFERROR(IFERROR(IFERROR(IFERROR(IFERROR(IFERROR(IFERROR(IFERROR(IFERROR(IFERROR(IFERROR(IFERROR(INDEX(Summer!D$10:D$999,MATCH($A1558,Summer!$L$10:$L$999,0),1),INDEX('Cycle 1'!D$10:D$999,MATCH($A1558,'Cycle 1'!$L$10:$L$999,0),1)),INDEX('Cycle 2'!D$10:D$999,MATCH($A1558,'Cycle 2'!$L$10:$L$999,0),1)),INDEX('Cycle 3'!D$10:D$999,MATCH($A1558,'Cycle 3'!$L$10:$L$999,0),1)),INDEX('Cycle 4'!D$10:D$999,MATCH($A1558,'Cycle 4'!$L$10:$L$999,0),1)),INDEX('Cycle 5'!D$10:D$999,MATCH($A1558,'Cycle 5'!$L$10:$L$999,0),1)),INDEX('Cycle 6'!D$10:D$999,MATCH($A1558,'Cycle 6'!$L$10:$L$999,0),1)),INDEX('Cycle 7'!D$10:D$999,MATCH($A1558,'Cycle 7'!$L$10:$L$999,0),1)),INDEX('Cycle 8'!D$10:D$999,MATCH($A1558,'Cycle 8'!$L$10:$L$999,0),1)),INDEX('Cycle 9'!D$10:D$999,MATCH($A1558,'Cycle 9'!$L$10:$L$999,0),1)),INDEX('Cycle 10'!D$10:D$999,MATCH($A1558,'Cycle 10'!$L$10:$L$999,0),1)),INDEX('Cycle 11'!D$10:D$999,MATCH($A1558,'Cycle 11'!$L$10:$L$999,0),1)),"")="","",IFERROR(IFERROR(IFERROR(IFERROR(IFERROR(IFERROR(IFERROR(IFERROR(IFERROR(IFERROR(IFERROR(IFERROR(INDEX(Summer!D$10:D$999,MATCH($A1558,Summer!$L$10:$L$999,0),1),INDEX('Cycle 1'!D$10:D$999,MATCH($A1558,'Cycle 1'!$L$10:$L$999,0),1)),INDEX('Cycle 2'!D$10:D$999,MATCH($A1558,'Cycle 2'!$L$10:$L$999,0),1)),INDEX('Cycle 3'!D$10:D$999,MATCH($A1558,'Cycle 3'!$L$10:$L$999,0),1)),INDEX('Cycle 4'!D$10:D$999,MATCH($A1558,'Cycle 4'!$L$10:$L$999,0),1)),INDEX('Cycle 5'!D$10:D$999,MATCH($A1558,'Cycle 5'!$L$10:$L$999,0),1)),INDEX('Cycle 6'!D$10:D$999,MATCH($A1558,'Cycle 6'!$L$10:$L$999,0),1)),INDEX('Cycle 7'!D$10:D$999,MATCH($A1558,'Cycle 7'!$L$10:$L$999,0),1)),INDEX('Cycle 8'!D$10:D$999,MATCH($A1558,'Cycle 8'!$L$10:$L$999,0),1)),INDEX('Cycle 9'!D$10:D$999,MATCH($A1558,'Cycle 9'!$L$10:$L$999,0),1)),INDEX('Cycle 10'!D$10:D$999,MATCH($A1558,'Cycle 10'!$L$10:$L$999,0),1)),INDEX('Cycle 11'!D$10:D$999,MATCH($A1558,'Cycle 11'!$L$10:$L$999,0),1)),""))</f>
        <v/>
      </c>
      <c r="F1558" t="str">
        <f>IF(IFERROR(IFERROR(IFERROR(IFERROR(IFERROR(IFERROR(IFERROR(IFERROR(IFERROR(IFERROR(IFERROR(IFERROR(INDEX(Summer!E$10:E$999,MATCH($A1558,Summer!$L$10:$L$999,0),1),INDEX('Cycle 1'!E$10:E$999,MATCH($A1558,'Cycle 1'!$L$10:$L$999,0),1)),INDEX('Cycle 2'!E$10:E$999,MATCH($A1558,'Cycle 2'!$L$10:$L$999,0),1)),INDEX('Cycle 3'!E$10:E$999,MATCH($A1558,'Cycle 3'!$L$10:$L$999,0),1)),INDEX('Cycle 4'!E$10:E$999,MATCH($A1558,'Cycle 4'!$L$10:$L$999,0),1)),INDEX('Cycle 5'!E$10:E$999,MATCH($A1558,'Cycle 5'!$L$10:$L$999,0),1)),INDEX('Cycle 6'!E$10:E$999,MATCH($A1558,'Cycle 6'!$L$10:$L$999,0),1)),INDEX('Cycle 7'!E$10:E$999,MATCH($A1558,'Cycle 7'!$L$10:$L$999,0),1)),INDEX('Cycle 8'!E$10:E$999,MATCH($A1558,'Cycle 8'!$L$10:$L$999,0),1)),INDEX('Cycle 9'!E$10:E$999,MATCH($A1558,'Cycle 9'!$L$10:$L$999,0),1)),INDEX('Cycle 10'!E$10:E$999,MATCH($A1558,'Cycle 10'!$L$10:$L$999,0),1)),INDEX('Cycle 11'!E$10:E$999,MATCH($A1558,'Cycle 11'!$L$10:$L$999,0),1)),"")="","",IFERROR(IFERROR(IFERROR(IFERROR(IFERROR(IFERROR(IFERROR(IFERROR(IFERROR(IFERROR(IFERROR(IFERROR(INDEX(Summer!E$10:E$999,MATCH($A1558,Summer!$L$10:$L$999,0),1),INDEX('Cycle 1'!E$10:E$999,MATCH($A1558,'Cycle 1'!$L$10:$L$999,0),1)),INDEX('Cycle 2'!E$10:E$999,MATCH($A1558,'Cycle 2'!$L$10:$L$999,0),1)),INDEX('Cycle 3'!E$10:E$999,MATCH($A1558,'Cycle 3'!$L$10:$L$999,0),1)),INDEX('Cycle 4'!E$10:E$999,MATCH($A1558,'Cycle 4'!$L$10:$L$999,0),1)),INDEX('Cycle 5'!E$10:E$999,MATCH($A1558,'Cycle 5'!$L$10:$L$999,0),1)),INDEX('Cycle 6'!E$10:E$999,MATCH($A1558,'Cycle 6'!$L$10:$L$999,0),1)),INDEX('Cycle 7'!E$10:E$999,MATCH($A1558,'Cycle 7'!$L$10:$L$999,0),1)),INDEX('Cycle 8'!E$10:E$999,MATCH($A1558,'Cycle 8'!$L$10:$L$999,0),1)),INDEX('Cycle 9'!E$10:E$999,MATCH($A1558,'Cycle 9'!$L$10:$L$999,0),1)),INDEX('Cycle 10'!E$10:E$999,MATCH($A1558,'Cycle 10'!$L$10:$L$999,0),1)),INDEX('Cycle 11'!E$10:E$999,MATCH($A1558,'Cycle 11'!$L$10:$L$999,0),1)),""))</f>
        <v/>
      </c>
      <c r="G1558" t="str">
        <f>IF(IFERROR(IFERROR(IFERROR(IFERROR(IFERROR(IFERROR(IFERROR(IFERROR(IFERROR(IFERROR(IFERROR(IFERROR(INDEX(Summer!F$10:F$999,MATCH($A1558,Summer!$L$10:$L$999,0),1),INDEX('Cycle 1'!F$10:F$999,MATCH($A1558,'Cycle 1'!$L$10:$L$999,0),1)),INDEX('Cycle 2'!F$10:F$999,MATCH($A1558,'Cycle 2'!$L$10:$L$999,0),1)),INDEX('Cycle 3'!F$10:F$999,MATCH($A1558,'Cycle 3'!$L$10:$L$999,0),1)),INDEX('Cycle 4'!F$10:F$999,MATCH($A1558,'Cycle 4'!$L$10:$L$999,0),1)),INDEX('Cycle 5'!F$10:F$999,MATCH($A1558,'Cycle 5'!$L$10:$L$999,0),1)),INDEX('Cycle 6'!F$10:F$999,MATCH($A1558,'Cycle 6'!$L$10:$L$999,0),1)),INDEX('Cycle 7'!F$10:F$999,MATCH($A1558,'Cycle 7'!$L$10:$L$999,0),1)),INDEX('Cycle 8'!F$10:F$999,MATCH($A1558,'Cycle 8'!$L$10:$L$999,0),1)),INDEX('Cycle 9'!F$10:F$999,MATCH($A1558,'Cycle 9'!$L$10:$L$999,0),1)),INDEX('Cycle 10'!F$10:F$999,MATCH($A1558,'Cycle 10'!$L$10:$L$999,0),1)),INDEX('Cycle 11'!F$10:F$999,MATCH($A1558,'Cycle 11'!$L$10:$L$999,0),1)),"")="","",IFERROR(IFERROR(IFERROR(IFERROR(IFERROR(IFERROR(IFERROR(IFERROR(IFERROR(IFERROR(IFERROR(IFERROR(INDEX(Summer!F$10:F$999,MATCH($A1558,Summer!$L$10:$L$999,0),1),INDEX('Cycle 1'!F$10:F$999,MATCH($A1558,'Cycle 1'!$L$10:$L$999,0),1)),INDEX('Cycle 2'!F$10:F$999,MATCH($A1558,'Cycle 2'!$L$10:$L$999,0),1)),INDEX('Cycle 3'!F$10:F$999,MATCH($A1558,'Cycle 3'!$L$10:$L$999,0),1)),INDEX('Cycle 4'!F$10:F$999,MATCH($A1558,'Cycle 4'!$L$10:$L$999,0),1)),INDEX('Cycle 5'!F$10:F$999,MATCH($A1558,'Cycle 5'!$L$10:$L$999,0),1)),INDEX('Cycle 6'!F$10:F$999,MATCH($A1558,'Cycle 6'!$L$10:$L$999,0),1)),INDEX('Cycle 7'!F$10:F$999,MATCH($A1558,'Cycle 7'!$L$10:$L$999,0),1)),INDEX('Cycle 8'!F$10:F$999,MATCH($A1558,'Cycle 8'!$L$10:$L$999,0),1)),INDEX('Cycle 9'!F$10:F$999,MATCH($A1558,'Cycle 9'!$L$10:$L$999,0),1)),INDEX('Cycle 10'!F$10:F$999,MATCH($A1558,'Cycle 10'!$L$10:$L$999,0),1)),INDEX('Cycle 11'!F$10:F$999,MATCH($A1558,'Cycle 11'!$L$10:$L$999,0),1)),""))</f>
        <v/>
      </c>
      <c r="H1558" t="str">
        <f>IF(IFERROR(IFERROR(IFERROR(IFERROR(IFERROR(IFERROR(IFERROR(IFERROR(IFERROR(IFERROR(IFERROR(IFERROR(INDEX(Summer!G$10:G$999,MATCH($A1558,Summer!$L$10:$L$999,0),1),INDEX('Cycle 1'!G$10:G$999,MATCH($A1558,'Cycle 1'!$L$10:$L$999,0),1)),INDEX('Cycle 2'!G$10:G$999,MATCH($A1558,'Cycle 2'!$L$10:$L$999,0),1)),INDEX('Cycle 3'!G$10:G$999,MATCH($A1558,'Cycle 3'!$L$10:$L$999,0),1)),INDEX('Cycle 4'!G$10:G$999,MATCH($A1558,'Cycle 4'!$L$10:$L$999,0),1)),INDEX('Cycle 5'!G$10:G$999,MATCH($A1558,'Cycle 5'!$L$10:$L$999,0),1)),INDEX('Cycle 6'!G$10:G$999,MATCH($A1558,'Cycle 6'!$L$10:$L$999,0),1)),INDEX('Cycle 7'!G$10:G$999,MATCH($A1558,'Cycle 7'!$L$10:$L$999,0),1)),INDEX('Cycle 8'!G$10:G$999,MATCH($A1558,'Cycle 8'!$L$10:$L$999,0),1)),INDEX('Cycle 9'!G$10:G$999,MATCH($A1558,'Cycle 9'!$L$10:$L$999,0),1)),INDEX('Cycle 10'!G$10:G$999,MATCH($A1558,'Cycle 10'!$L$10:$L$999,0),1)),INDEX('Cycle 11'!G$10:G$999,MATCH($A1558,'Cycle 11'!$L$10:$L$999,0),1)),"")="","",IFERROR(IFERROR(IFERROR(IFERROR(IFERROR(IFERROR(IFERROR(IFERROR(IFERROR(IFERROR(IFERROR(IFERROR(INDEX(Summer!G$10:G$999,MATCH($A1558,Summer!$L$10:$L$999,0),1),INDEX('Cycle 1'!G$10:G$999,MATCH($A1558,'Cycle 1'!$L$10:$L$999,0),1)),INDEX('Cycle 2'!G$10:G$999,MATCH($A1558,'Cycle 2'!$L$10:$L$999,0),1)),INDEX('Cycle 3'!G$10:G$999,MATCH($A1558,'Cycle 3'!$L$10:$L$999,0),1)),INDEX('Cycle 4'!G$10:G$999,MATCH($A1558,'Cycle 4'!$L$10:$L$999,0),1)),INDEX('Cycle 5'!G$10:G$999,MATCH($A1558,'Cycle 5'!$L$10:$L$999,0),1)),INDEX('Cycle 6'!G$10:G$999,MATCH($A1558,'Cycle 6'!$L$10:$L$999,0),1)),INDEX('Cycle 7'!G$10:G$999,MATCH($A1558,'Cycle 7'!$L$10:$L$999,0),1)),INDEX('Cycle 8'!G$10:G$999,MATCH($A1558,'Cycle 8'!$L$10:$L$999,0),1)),INDEX('Cycle 9'!G$10:G$999,MATCH($A1558,'Cycle 9'!$L$10:$L$999,0),1)),INDEX('Cycle 10'!G$10:G$999,MATCH($A1558,'Cycle 10'!$L$10:$L$999,0),1)),INDEX('Cycle 11'!G$10:G$999,MATCH($A1558,'Cycle 11'!$L$10:$L$999,0),1)),""))</f>
        <v/>
      </c>
      <c r="I1558">
        <f>IFERROR(IF(C1558="",MAX(I$1:I1557),IF(ROW(C$2)=ROW(C1558),1,IF(ISERROR(VLOOKUP(C1558,C$2:C1557,1,FALSE)),MAX(I$1:I1557)+1,MAX(I$1:I1557)))),"")</f>
        <v>0</v>
      </c>
      <c r="J1558" t="str">
        <f t="shared" si="150"/>
        <v/>
      </c>
      <c r="K1558" t="str">
        <f t="shared" si="155"/>
        <v/>
      </c>
      <c r="L1558" t="str">
        <f t="shared" si="155"/>
        <v/>
      </c>
      <c r="M1558" t="str">
        <f t="shared" si="155"/>
        <v/>
      </c>
      <c r="N1558" t="str">
        <f t="shared" si="155"/>
        <v/>
      </c>
      <c r="O1558" t="str">
        <f t="shared" si="155"/>
        <v/>
      </c>
      <c r="P1558" t="str">
        <f t="shared" si="155"/>
        <v/>
      </c>
      <c r="Q1558" t="str">
        <f t="shared" si="155"/>
        <v/>
      </c>
      <c r="R1558" t="str">
        <f t="shared" si="155"/>
        <v/>
      </c>
      <c r="S1558" t="str">
        <f t="shared" si="155"/>
        <v/>
      </c>
      <c r="T1558" t="str">
        <f t="shared" si="155"/>
        <v/>
      </c>
      <c r="U1558" t="str">
        <f t="shared" si="155"/>
        <v/>
      </c>
      <c r="V1558" t="str">
        <f t="shared" si="155"/>
        <v/>
      </c>
      <c r="W1558" t="str">
        <f t="shared" si="151"/>
        <v/>
      </c>
      <c r="X1558">
        <f>IF(OR(H1558="No",H1558=""),0,IF(COUNTIFS(H$2:H1558,"Yes",C$2:C1558,C1558)&gt;1,0,COUNTIFS(H$2:H1558,"Yes",C$2:C1558,C1558)))+IF(X1557=$X$1,0,X1557)</f>
        <v>0</v>
      </c>
    </row>
    <row r="1559" spans="1:24" x14ac:dyDescent="0.3">
      <c r="A1559">
        <f>ROWS($A$2:$A1559)</f>
        <v>1558</v>
      </c>
      <c r="B1559" t="str">
        <f>IF(ISERROR(VLOOKUP(A1559,Summer!L$11:L$500,1,FALSE)),IF(ISERROR(VLOOKUP(A1559,'Cycle 1'!L$11:L$500,1,FALSE)),IF(ISERROR(VLOOKUP(A1559,'Cycle 2'!L$11:L$500,1,FALSE)),IF(ISERROR(VLOOKUP(A1559,'Cycle 3'!L$11:L$500,1,FALSE)),IF(ISERROR(VLOOKUP(A1559,'Cycle 4'!L$11:L$500,1,FALSE)),IF(ISERROR(VLOOKUP(A1559,'Cycle 5'!L$11:L$500,1,FALSE)),IF(ISERROR(VLOOKUP(A1559,'Cycle 6'!L$11:L$500,1,FALSE)),IF(ISERROR(VLOOKUP(A1559,'Cycle 7'!L$11:L$500,1,FALSE)),IF(ISERROR(VLOOKUP(A1559,'Cycle 8'!L$11:L$500,1,FALSE)),IF(ISERROR(VLOOKUP(A1559,'Cycle 9'!L$11:L$500,1,FALSE)),IF(ISERROR(VLOOKUP(A1559,'Cycle 10'!L$11:L$500,1,FALSE)),IF(ISERROR(VLOOKUP(A1559,'Cycle 11'!L$11:L$500,1,FALSE)),"","Cycle 11"),"Cycle 10"),"Cycle 9"),"Cycle 8"),"Cycle 7"),"Cycle 6"),"Cycle 5"),"Cycle 4"),"Cycle 3"),"Cycle 2"),"Cycle 1"),"Summer")</f>
        <v/>
      </c>
      <c r="C1559" t="str">
        <f>IF(IFERROR(IFERROR(IFERROR(IFERROR(IFERROR(IFERROR(IFERROR(IFERROR(IFERROR(IFERROR(IFERROR(IFERROR(INDEX(Summer!B$10:B$999,MATCH($A1559,Summer!$L$10:$L$999,0),1),INDEX('Cycle 1'!B$10:B$999,MATCH($A1559,'Cycle 1'!$L$10:$L$999,0),1)),INDEX('Cycle 2'!B$10:B$999,MATCH($A1559,'Cycle 2'!$L$10:$L$999,0),1)),INDEX('Cycle 3'!B$10:B$999,MATCH($A1559,'Cycle 3'!$L$10:$L$999,0),1)),INDEX('Cycle 4'!B$10:B$999,MATCH($A1559,'Cycle 4'!$L$10:$L$999,0),1)),INDEX('Cycle 5'!B$10:B$999,MATCH($A1559,'Cycle 5'!$L$10:$L$999,0),1)),INDEX('Cycle 6'!B$10:B$999,MATCH($A1559,'Cycle 6'!$L$10:$L$999,0),1)),INDEX('Cycle 7'!B$10:B$999,MATCH($A1559,'Cycle 7'!$L$10:$L$999,0),1)),INDEX('Cycle 8'!B$10:B$999,MATCH($A1559,'Cycle 8'!$L$10:$L$999,0),1)),INDEX('Cycle 9'!B$10:B$999,MATCH($A1559,'Cycle 9'!$L$10:$L$999,0),1)),INDEX('Cycle 10'!B$10:B$999,MATCH($A1559,'Cycle 10'!$L$10:$L$999,0),1)),INDEX('Cycle 11'!B$10:B$999,MATCH($A1559,'Cycle 11'!$L$10:$L$999,0),1)),"")="","",IFERROR(IFERROR(IFERROR(IFERROR(IFERROR(IFERROR(IFERROR(IFERROR(IFERROR(IFERROR(IFERROR(IFERROR(INDEX(Summer!B$10:B$999,MATCH($A1559,Summer!$L$10:$L$999,0),1),INDEX('Cycle 1'!B$10:B$999,MATCH($A1559,'Cycle 1'!$L$10:$L$999,0),1)),INDEX('Cycle 2'!B$10:B$999,MATCH($A1559,'Cycle 2'!$L$10:$L$999,0),1)),INDEX('Cycle 3'!B$10:B$999,MATCH($A1559,'Cycle 3'!$L$10:$L$999,0),1)),INDEX('Cycle 4'!B$10:B$999,MATCH($A1559,'Cycle 4'!$L$10:$L$999,0),1)),INDEX('Cycle 5'!B$10:B$999,MATCH($A1559,'Cycle 5'!$L$10:$L$999,0),1)),INDEX('Cycle 6'!B$10:B$999,MATCH($A1559,'Cycle 6'!$L$10:$L$999,0),1)),INDEX('Cycle 7'!B$10:B$999,MATCH($A1559,'Cycle 7'!$L$10:$L$999,0),1)),INDEX('Cycle 8'!B$10:B$999,MATCH($A1559,'Cycle 8'!$L$10:$L$999,0),1)),INDEX('Cycle 9'!B$10:B$999,MATCH($A1559,'Cycle 9'!$L$10:$L$999,0),1)),INDEX('Cycle 10'!B$10:B$999,MATCH($A1559,'Cycle 10'!$L$10:$L$999,0),1)),INDEX('Cycle 11'!B$10:B$999,MATCH($A1559,'Cycle 11'!$L$10:$L$999,0),1)),""))</f>
        <v/>
      </c>
      <c r="D1559" t="str">
        <f>IF(IFERROR(IFERROR(IFERROR(IFERROR(IFERROR(IFERROR(IFERROR(IFERROR(IFERROR(IFERROR(IFERROR(IFERROR(INDEX(Summer!C$10:C$999,MATCH($A1559,Summer!$L$10:$L$999,0),1),INDEX('Cycle 1'!C$10:C$999,MATCH($A1559,'Cycle 1'!$L$10:$L$999,0),1)),INDEX('Cycle 2'!C$10:C$999,MATCH($A1559,'Cycle 2'!$L$10:$L$999,0),1)),INDEX('Cycle 3'!C$10:C$999,MATCH($A1559,'Cycle 3'!$L$10:$L$999,0),1)),INDEX('Cycle 4'!C$10:C$999,MATCH($A1559,'Cycle 4'!$L$10:$L$999,0),1)),INDEX('Cycle 5'!C$10:C$999,MATCH($A1559,'Cycle 5'!$L$10:$L$999,0),1)),INDEX('Cycle 6'!C$10:C$999,MATCH($A1559,'Cycle 6'!$L$10:$L$999,0),1)),INDEX('Cycle 7'!C$10:C$999,MATCH($A1559,'Cycle 7'!$L$10:$L$999,0),1)),INDEX('Cycle 8'!C$10:C$999,MATCH($A1559,'Cycle 8'!$L$10:$L$999,0),1)),INDEX('Cycle 9'!C$10:C$999,MATCH($A1559,'Cycle 9'!$L$10:$L$999,0),1)),INDEX('Cycle 10'!C$10:C$999,MATCH($A1559,'Cycle 10'!$L$10:$L$999,0),1)),INDEX('Cycle 11'!C$10:C$999,MATCH($A1559,'Cycle 11'!$L$10:$L$999,0),1)),"")="","",IFERROR(IFERROR(IFERROR(IFERROR(IFERROR(IFERROR(IFERROR(IFERROR(IFERROR(IFERROR(IFERROR(IFERROR(INDEX(Summer!C$10:C$999,MATCH($A1559,Summer!$L$10:$L$999,0),1),INDEX('Cycle 1'!C$10:C$999,MATCH($A1559,'Cycle 1'!$L$10:$L$999,0),1)),INDEX('Cycle 2'!C$10:C$999,MATCH($A1559,'Cycle 2'!$L$10:$L$999,0),1)),INDEX('Cycle 3'!C$10:C$999,MATCH($A1559,'Cycle 3'!$L$10:$L$999,0),1)),INDEX('Cycle 4'!C$10:C$999,MATCH($A1559,'Cycle 4'!$L$10:$L$999,0),1)),INDEX('Cycle 5'!C$10:C$999,MATCH($A1559,'Cycle 5'!$L$10:$L$999,0),1)),INDEX('Cycle 6'!C$10:C$999,MATCH($A1559,'Cycle 6'!$L$10:$L$999,0),1)),INDEX('Cycle 7'!C$10:C$999,MATCH($A1559,'Cycle 7'!$L$10:$L$999,0),1)),INDEX('Cycle 8'!C$10:C$999,MATCH($A1559,'Cycle 8'!$L$10:$L$999,0),1)),INDEX('Cycle 9'!C$10:C$999,MATCH($A1559,'Cycle 9'!$L$10:$L$999,0),1)),INDEX('Cycle 10'!C$10:C$999,MATCH($A1559,'Cycle 10'!$L$10:$L$999,0),1)),INDEX('Cycle 11'!C$10:C$999,MATCH($A1559,'Cycle 11'!$L$10:$L$999,0),1)),""))</f>
        <v/>
      </c>
      <c r="E1559" t="str">
        <f>IF(IFERROR(IFERROR(IFERROR(IFERROR(IFERROR(IFERROR(IFERROR(IFERROR(IFERROR(IFERROR(IFERROR(IFERROR(INDEX(Summer!D$10:D$999,MATCH($A1559,Summer!$L$10:$L$999,0),1),INDEX('Cycle 1'!D$10:D$999,MATCH($A1559,'Cycle 1'!$L$10:$L$999,0),1)),INDEX('Cycle 2'!D$10:D$999,MATCH($A1559,'Cycle 2'!$L$10:$L$999,0),1)),INDEX('Cycle 3'!D$10:D$999,MATCH($A1559,'Cycle 3'!$L$10:$L$999,0),1)),INDEX('Cycle 4'!D$10:D$999,MATCH($A1559,'Cycle 4'!$L$10:$L$999,0),1)),INDEX('Cycle 5'!D$10:D$999,MATCH($A1559,'Cycle 5'!$L$10:$L$999,0),1)),INDEX('Cycle 6'!D$10:D$999,MATCH($A1559,'Cycle 6'!$L$10:$L$999,0),1)),INDEX('Cycle 7'!D$10:D$999,MATCH($A1559,'Cycle 7'!$L$10:$L$999,0),1)),INDEX('Cycle 8'!D$10:D$999,MATCH($A1559,'Cycle 8'!$L$10:$L$999,0),1)),INDEX('Cycle 9'!D$10:D$999,MATCH($A1559,'Cycle 9'!$L$10:$L$999,0),1)),INDEX('Cycle 10'!D$10:D$999,MATCH($A1559,'Cycle 10'!$L$10:$L$999,0),1)),INDEX('Cycle 11'!D$10:D$999,MATCH($A1559,'Cycle 11'!$L$10:$L$999,0),1)),"")="","",IFERROR(IFERROR(IFERROR(IFERROR(IFERROR(IFERROR(IFERROR(IFERROR(IFERROR(IFERROR(IFERROR(IFERROR(INDEX(Summer!D$10:D$999,MATCH($A1559,Summer!$L$10:$L$999,0),1),INDEX('Cycle 1'!D$10:D$999,MATCH($A1559,'Cycle 1'!$L$10:$L$999,0),1)),INDEX('Cycle 2'!D$10:D$999,MATCH($A1559,'Cycle 2'!$L$10:$L$999,0),1)),INDEX('Cycle 3'!D$10:D$999,MATCH($A1559,'Cycle 3'!$L$10:$L$999,0),1)),INDEX('Cycle 4'!D$10:D$999,MATCH($A1559,'Cycle 4'!$L$10:$L$999,0),1)),INDEX('Cycle 5'!D$10:D$999,MATCH($A1559,'Cycle 5'!$L$10:$L$999,0),1)),INDEX('Cycle 6'!D$10:D$999,MATCH($A1559,'Cycle 6'!$L$10:$L$999,0),1)),INDEX('Cycle 7'!D$10:D$999,MATCH($A1559,'Cycle 7'!$L$10:$L$999,0),1)),INDEX('Cycle 8'!D$10:D$999,MATCH($A1559,'Cycle 8'!$L$10:$L$999,0),1)),INDEX('Cycle 9'!D$10:D$999,MATCH($A1559,'Cycle 9'!$L$10:$L$999,0),1)),INDEX('Cycle 10'!D$10:D$999,MATCH($A1559,'Cycle 10'!$L$10:$L$999,0),1)),INDEX('Cycle 11'!D$10:D$999,MATCH($A1559,'Cycle 11'!$L$10:$L$999,0),1)),""))</f>
        <v/>
      </c>
      <c r="F1559" t="str">
        <f>IF(IFERROR(IFERROR(IFERROR(IFERROR(IFERROR(IFERROR(IFERROR(IFERROR(IFERROR(IFERROR(IFERROR(IFERROR(INDEX(Summer!E$10:E$999,MATCH($A1559,Summer!$L$10:$L$999,0),1),INDEX('Cycle 1'!E$10:E$999,MATCH($A1559,'Cycle 1'!$L$10:$L$999,0),1)),INDEX('Cycle 2'!E$10:E$999,MATCH($A1559,'Cycle 2'!$L$10:$L$999,0),1)),INDEX('Cycle 3'!E$10:E$999,MATCH($A1559,'Cycle 3'!$L$10:$L$999,0),1)),INDEX('Cycle 4'!E$10:E$999,MATCH($A1559,'Cycle 4'!$L$10:$L$999,0),1)),INDEX('Cycle 5'!E$10:E$999,MATCH($A1559,'Cycle 5'!$L$10:$L$999,0),1)),INDEX('Cycle 6'!E$10:E$999,MATCH($A1559,'Cycle 6'!$L$10:$L$999,0),1)),INDEX('Cycle 7'!E$10:E$999,MATCH($A1559,'Cycle 7'!$L$10:$L$999,0),1)),INDEX('Cycle 8'!E$10:E$999,MATCH($A1559,'Cycle 8'!$L$10:$L$999,0),1)),INDEX('Cycle 9'!E$10:E$999,MATCH($A1559,'Cycle 9'!$L$10:$L$999,0),1)),INDEX('Cycle 10'!E$10:E$999,MATCH($A1559,'Cycle 10'!$L$10:$L$999,0),1)),INDEX('Cycle 11'!E$10:E$999,MATCH($A1559,'Cycle 11'!$L$10:$L$999,0),1)),"")="","",IFERROR(IFERROR(IFERROR(IFERROR(IFERROR(IFERROR(IFERROR(IFERROR(IFERROR(IFERROR(IFERROR(IFERROR(INDEX(Summer!E$10:E$999,MATCH($A1559,Summer!$L$10:$L$999,0),1),INDEX('Cycle 1'!E$10:E$999,MATCH($A1559,'Cycle 1'!$L$10:$L$999,0),1)),INDEX('Cycle 2'!E$10:E$999,MATCH($A1559,'Cycle 2'!$L$10:$L$999,0),1)),INDEX('Cycle 3'!E$10:E$999,MATCH($A1559,'Cycle 3'!$L$10:$L$999,0),1)),INDEX('Cycle 4'!E$10:E$999,MATCH($A1559,'Cycle 4'!$L$10:$L$999,0),1)),INDEX('Cycle 5'!E$10:E$999,MATCH($A1559,'Cycle 5'!$L$10:$L$999,0),1)),INDEX('Cycle 6'!E$10:E$999,MATCH($A1559,'Cycle 6'!$L$10:$L$999,0),1)),INDEX('Cycle 7'!E$10:E$999,MATCH($A1559,'Cycle 7'!$L$10:$L$999,0),1)),INDEX('Cycle 8'!E$10:E$999,MATCH($A1559,'Cycle 8'!$L$10:$L$999,0),1)),INDEX('Cycle 9'!E$10:E$999,MATCH($A1559,'Cycle 9'!$L$10:$L$999,0),1)),INDEX('Cycle 10'!E$10:E$999,MATCH($A1559,'Cycle 10'!$L$10:$L$999,0),1)),INDEX('Cycle 11'!E$10:E$999,MATCH($A1559,'Cycle 11'!$L$10:$L$999,0),1)),""))</f>
        <v/>
      </c>
      <c r="G1559" t="str">
        <f>IF(IFERROR(IFERROR(IFERROR(IFERROR(IFERROR(IFERROR(IFERROR(IFERROR(IFERROR(IFERROR(IFERROR(IFERROR(INDEX(Summer!F$10:F$999,MATCH($A1559,Summer!$L$10:$L$999,0),1),INDEX('Cycle 1'!F$10:F$999,MATCH($A1559,'Cycle 1'!$L$10:$L$999,0),1)),INDEX('Cycle 2'!F$10:F$999,MATCH($A1559,'Cycle 2'!$L$10:$L$999,0),1)),INDEX('Cycle 3'!F$10:F$999,MATCH($A1559,'Cycle 3'!$L$10:$L$999,0),1)),INDEX('Cycle 4'!F$10:F$999,MATCH($A1559,'Cycle 4'!$L$10:$L$999,0),1)),INDEX('Cycle 5'!F$10:F$999,MATCH($A1559,'Cycle 5'!$L$10:$L$999,0),1)),INDEX('Cycle 6'!F$10:F$999,MATCH($A1559,'Cycle 6'!$L$10:$L$999,0),1)),INDEX('Cycle 7'!F$10:F$999,MATCH($A1559,'Cycle 7'!$L$10:$L$999,0),1)),INDEX('Cycle 8'!F$10:F$999,MATCH($A1559,'Cycle 8'!$L$10:$L$999,0),1)),INDEX('Cycle 9'!F$10:F$999,MATCH($A1559,'Cycle 9'!$L$10:$L$999,0),1)),INDEX('Cycle 10'!F$10:F$999,MATCH($A1559,'Cycle 10'!$L$10:$L$999,0),1)),INDEX('Cycle 11'!F$10:F$999,MATCH($A1559,'Cycle 11'!$L$10:$L$999,0),1)),"")="","",IFERROR(IFERROR(IFERROR(IFERROR(IFERROR(IFERROR(IFERROR(IFERROR(IFERROR(IFERROR(IFERROR(IFERROR(INDEX(Summer!F$10:F$999,MATCH($A1559,Summer!$L$10:$L$999,0),1),INDEX('Cycle 1'!F$10:F$999,MATCH($A1559,'Cycle 1'!$L$10:$L$999,0),1)),INDEX('Cycle 2'!F$10:F$999,MATCH($A1559,'Cycle 2'!$L$10:$L$999,0),1)),INDEX('Cycle 3'!F$10:F$999,MATCH($A1559,'Cycle 3'!$L$10:$L$999,0),1)),INDEX('Cycle 4'!F$10:F$999,MATCH($A1559,'Cycle 4'!$L$10:$L$999,0),1)),INDEX('Cycle 5'!F$10:F$999,MATCH($A1559,'Cycle 5'!$L$10:$L$999,0),1)),INDEX('Cycle 6'!F$10:F$999,MATCH($A1559,'Cycle 6'!$L$10:$L$999,0),1)),INDEX('Cycle 7'!F$10:F$999,MATCH($A1559,'Cycle 7'!$L$10:$L$999,0),1)),INDEX('Cycle 8'!F$10:F$999,MATCH($A1559,'Cycle 8'!$L$10:$L$999,0),1)),INDEX('Cycle 9'!F$10:F$999,MATCH($A1559,'Cycle 9'!$L$10:$L$999,0),1)),INDEX('Cycle 10'!F$10:F$999,MATCH($A1559,'Cycle 10'!$L$10:$L$999,0),1)),INDEX('Cycle 11'!F$10:F$999,MATCH($A1559,'Cycle 11'!$L$10:$L$999,0),1)),""))</f>
        <v/>
      </c>
      <c r="H1559" t="str">
        <f>IF(IFERROR(IFERROR(IFERROR(IFERROR(IFERROR(IFERROR(IFERROR(IFERROR(IFERROR(IFERROR(IFERROR(IFERROR(INDEX(Summer!G$10:G$999,MATCH($A1559,Summer!$L$10:$L$999,0),1),INDEX('Cycle 1'!G$10:G$999,MATCH($A1559,'Cycle 1'!$L$10:$L$999,0),1)),INDEX('Cycle 2'!G$10:G$999,MATCH($A1559,'Cycle 2'!$L$10:$L$999,0),1)),INDEX('Cycle 3'!G$10:G$999,MATCH($A1559,'Cycle 3'!$L$10:$L$999,0),1)),INDEX('Cycle 4'!G$10:G$999,MATCH($A1559,'Cycle 4'!$L$10:$L$999,0),1)),INDEX('Cycle 5'!G$10:G$999,MATCH($A1559,'Cycle 5'!$L$10:$L$999,0),1)),INDEX('Cycle 6'!G$10:G$999,MATCH($A1559,'Cycle 6'!$L$10:$L$999,0),1)),INDEX('Cycle 7'!G$10:G$999,MATCH($A1559,'Cycle 7'!$L$10:$L$999,0),1)),INDEX('Cycle 8'!G$10:G$999,MATCH($A1559,'Cycle 8'!$L$10:$L$999,0),1)),INDEX('Cycle 9'!G$10:G$999,MATCH($A1559,'Cycle 9'!$L$10:$L$999,0),1)),INDEX('Cycle 10'!G$10:G$999,MATCH($A1559,'Cycle 10'!$L$10:$L$999,0),1)),INDEX('Cycle 11'!G$10:G$999,MATCH($A1559,'Cycle 11'!$L$10:$L$999,0),1)),"")="","",IFERROR(IFERROR(IFERROR(IFERROR(IFERROR(IFERROR(IFERROR(IFERROR(IFERROR(IFERROR(IFERROR(IFERROR(INDEX(Summer!G$10:G$999,MATCH($A1559,Summer!$L$10:$L$999,0),1),INDEX('Cycle 1'!G$10:G$999,MATCH($A1559,'Cycle 1'!$L$10:$L$999,0),1)),INDEX('Cycle 2'!G$10:G$999,MATCH($A1559,'Cycle 2'!$L$10:$L$999,0),1)),INDEX('Cycle 3'!G$10:G$999,MATCH($A1559,'Cycle 3'!$L$10:$L$999,0),1)),INDEX('Cycle 4'!G$10:G$999,MATCH($A1559,'Cycle 4'!$L$10:$L$999,0),1)),INDEX('Cycle 5'!G$10:G$999,MATCH($A1559,'Cycle 5'!$L$10:$L$999,0),1)),INDEX('Cycle 6'!G$10:G$999,MATCH($A1559,'Cycle 6'!$L$10:$L$999,0),1)),INDEX('Cycle 7'!G$10:G$999,MATCH($A1559,'Cycle 7'!$L$10:$L$999,0),1)),INDEX('Cycle 8'!G$10:G$999,MATCH($A1559,'Cycle 8'!$L$10:$L$999,0),1)),INDEX('Cycle 9'!G$10:G$999,MATCH($A1559,'Cycle 9'!$L$10:$L$999,0),1)),INDEX('Cycle 10'!G$10:G$999,MATCH($A1559,'Cycle 10'!$L$10:$L$999,0),1)),INDEX('Cycle 11'!G$10:G$999,MATCH($A1559,'Cycle 11'!$L$10:$L$999,0),1)),""))</f>
        <v/>
      </c>
      <c r="I1559">
        <f>IFERROR(IF(C1559="",MAX(I$1:I1558),IF(ROW(C$2)=ROW(C1559),1,IF(ISERROR(VLOOKUP(C1559,C$2:C1558,1,FALSE)),MAX(I$1:I1558)+1,MAX(I$1:I1558)))),"")</f>
        <v>0</v>
      </c>
      <c r="J1559" t="str">
        <f t="shared" si="150"/>
        <v/>
      </c>
      <c r="K1559" t="str">
        <f t="shared" si="155"/>
        <v/>
      </c>
      <c r="L1559" t="str">
        <f t="shared" si="155"/>
        <v/>
      </c>
      <c r="M1559" t="str">
        <f t="shared" si="155"/>
        <v/>
      </c>
      <c r="N1559" t="str">
        <f t="shared" si="155"/>
        <v/>
      </c>
      <c r="O1559" t="str">
        <f t="shared" si="155"/>
        <v/>
      </c>
      <c r="P1559" t="str">
        <f t="shared" si="155"/>
        <v/>
      </c>
      <c r="Q1559" t="str">
        <f t="shared" si="155"/>
        <v/>
      </c>
      <c r="R1559" t="str">
        <f t="shared" si="155"/>
        <v/>
      </c>
      <c r="S1559" t="str">
        <f t="shared" si="155"/>
        <v/>
      </c>
      <c r="T1559" t="str">
        <f t="shared" si="155"/>
        <v/>
      </c>
      <c r="U1559" t="str">
        <f t="shared" si="155"/>
        <v/>
      </c>
      <c r="V1559" t="str">
        <f t="shared" si="155"/>
        <v/>
      </c>
      <c r="W1559" t="str">
        <f t="shared" si="151"/>
        <v/>
      </c>
      <c r="X1559">
        <f>IF(OR(H1559="No",H1559=""),0,IF(COUNTIFS(H$2:H1559,"Yes",C$2:C1559,C1559)&gt;1,0,COUNTIFS(H$2:H1559,"Yes",C$2:C1559,C1559)))+IF(X1558=$X$1,0,X1558)</f>
        <v>0</v>
      </c>
    </row>
    <row r="1560" spans="1:24" x14ac:dyDescent="0.3">
      <c r="A1560">
        <f>ROWS($A$2:$A1560)</f>
        <v>1559</v>
      </c>
      <c r="B1560" t="str">
        <f>IF(ISERROR(VLOOKUP(A1560,Summer!L$11:L$500,1,FALSE)),IF(ISERROR(VLOOKUP(A1560,'Cycle 1'!L$11:L$500,1,FALSE)),IF(ISERROR(VLOOKUP(A1560,'Cycle 2'!L$11:L$500,1,FALSE)),IF(ISERROR(VLOOKUP(A1560,'Cycle 3'!L$11:L$500,1,FALSE)),IF(ISERROR(VLOOKUP(A1560,'Cycle 4'!L$11:L$500,1,FALSE)),IF(ISERROR(VLOOKUP(A1560,'Cycle 5'!L$11:L$500,1,FALSE)),IF(ISERROR(VLOOKUP(A1560,'Cycle 6'!L$11:L$500,1,FALSE)),IF(ISERROR(VLOOKUP(A1560,'Cycle 7'!L$11:L$500,1,FALSE)),IF(ISERROR(VLOOKUP(A1560,'Cycle 8'!L$11:L$500,1,FALSE)),IF(ISERROR(VLOOKUP(A1560,'Cycle 9'!L$11:L$500,1,FALSE)),IF(ISERROR(VLOOKUP(A1560,'Cycle 10'!L$11:L$500,1,FALSE)),IF(ISERROR(VLOOKUP(A1560,'Cycle 11'!L$11:L$500,1,FALSE)),"","Cycle 11"),"Cycle 10"),"Cycle 9"),"Cycle 8"),"Cycle 7"),"Cycle 6"),"Cycle 5"),"Cycle 4"),"Cycle 3"),"Cycle 2"),"Cycle 1"),"Summer")</f>
        <v/>
      </c>
      <c r="C1560" t="str">
        <f>IF(IFERROR(IFERROR(IFERROR(IFERROR(IFERROR(IFERROR(IFERROR(IFERROR(IFERROR(IFERROR(IFERROR(IFERROR(INDEX(Summer!B$10:B$999,MATCH($A1560,Summer!$L$10:$L$999,0),1),INDEX('Cycle 1'!B$10:B$999,MATCH($A1560,'Cycle 1'!$L$10:$L$999,0),1)),INDEX('Cycle 2'!B$10:B$999,MATCH($A1560,'Cycle 2'!$L$10:$L$999,0),1)),INDEX('Cycle 3'!B$10:B$999,MATCH($A1560,'Cycle 3'!$L$10:$L$999,0),1)),INDEX('Cycle 4'!B$10:B$999,MATCH($A1560,'Cycle 4'!$L$10:$L$999,0),1)),INDEX('Cycle 5'!B$10:B$999,MATCH($A1560,'Cycle 5'!$L$10:$L$999,0),1)),INDEX('Cycle 6'!B$10:B$999,MATCH($A1560,'Cycle 6'!$L$10:$L$999,0),1)),INDEX('Cycle 7'!B$10:B$999,MATCH($A1560,'Cycle 7'!$L$10:$L$999,0),1)),INDEX('Cycle 8'!B$10:B$999,MATCH($A1560,'Cycle 8'!$L$10:$L$999,0),1)),INDEX('Cycle 9'!B$10:B$999,MATCH($A1560,'Cycle 9'!$L$10:$L$999,0),1)),INDEX('Cycle 10'!B$10:B$999,MATCH($A1560,'Cycle 10'!$L$10:$L$999,0),1)),INDEX('Cycle 11'!B$10:B$999,MATCH($A1560,'Cycle 11'!$L$10:$L$999,0),1)),"")="","",IFERROR(IFERROR(IFERROR(IFERROR(IFERROR(IFERROR(IFERROR(IFERROR(IFERROR(IFERROR(IFERROR(IFERROR(INDEX(Summer!B$10:B$999,MATCH($A1560,Summer!$L$10:$L$999,0),1),INDEX('Cycle 1'!B$10:B$999,MATCH($A1560,'Cycle 1'!$L$10:$L$999,0),1)),INDEX('Cycle 2'!B$10:B$999,MATCH($A1560,'Cycle 2'!$L$10:$L$999,0),1)),INDEX('Cycle 3'!B$10:B$999,MATCH($A1560,'Cycle 3'!$L$10:$L$999,0),1)),INDEX('Cycle 4'!B$10:B$999,MATCH($A1560,'Cycle 4'!$L$10:$L$999,0),1)),INDEX('Cycle 5'!B$10:B$999,MATCH($A1560,'Cycle 5'!$L$10:$L$999,0),1)),INDEX('Cycle 6'!B$10:B$999,MATCH($A1560,'Cycle 6'!$L$10:$L$999,0),1)),INDEX('Cycle 7'!B$10:B$999,MATCH($A1560,'Cycle 7'!$L$10:$L$999,0),1)),INDEX('Cycle 8'!B$10:B$999,MATCH($A1560,'Cycle 8'!$L$10:$L$999,0),1)),INDEX('Cycle 9'!B$10:B$999,MATCH($A1560,'Cycle 9'!$L$10:$L$999,0),1)),INDEX('Cycle 10'!B$10:B$999,MATCH($A1560,'Cycle 10'!$L$10:$L$999,0),1)),INDEX('Cycle 11'!B$10:B$999,MATCH($A1560,'Cycle 11'!$L$10:$L$999,0),1)),""))</f>
        <v/>
      </c>
      <c r="D1560" t="str">
        <f>IF(IFERROR(IFERROR(IFERROR(IFERROR(IFERROR(IFERROR(IFERROR(IFERROR(IFERROR(IFERROR(IFERROR(IFERROR(INDEX(Summer!C$10:C$999,MATCH($A1560,Summer!$L$10:$L$999,0),1),INDEX('Cycle 1'!C$10:C$999,MATCH($A1560,'Cycle 1'!$L$10:$L$999,0),1)),INDEX('Cycle 2'!C$10:C$999,MATCH($A1560,'Cycle 2'!$L$10:$L$999,0),1)),INDEX('Cycle 3'!C$10:C$999,MATCH($A1560,'Cycle 3'!$L$10:$L$999,0),1)),INDEX('Cycle 4'!C$10:C$999,MATCH($A1560,'Cycle 4'!$L$10:$L$999,0),1)),INDEX('Cycle 5'!C$10:C$999,MATCH($A1560,'Cycle 5'!$L$10:$L$999,0),1)),INDEX('Cycle 6'!C$10:C$999,MATCH($A1560,'Cycle 6'!$L$10:$L$999,0),1)),INDEX('Cycle 7'!C$10:C$999,MATCH($A1560,'Cycle 7'!$L$10:$L$999,0),1)),INDEX('Cycle 8'!C$10:C$999,MATCH($A1560,'Cycle 8'!$L$10:$L$999,0),1)),INDEX('Cycle 9'!C$10:C$999,MATCH($A1560,'Cycle 9'!$L$10:$L$999,0),1)),INDEX('Cycle 10'!C$10:C$999,MATCH($A1560,'Cycle 10'!$L$10:$L$999,0),1)),INDEX('Cycle 11'!C$10:C$999,MATCH($A1560,'Cycle 11'!$L$10:$L$999,0),1)),"")="","",IFERROR(IFERROR(IFERROR(IFERROR(IFERROR(IFERROR(IFERROR(IFERROR(IFERROR(IFERROR(IFERROR(IFERROR(INDEX(Summer!C$10:C$999,MATCH($A1560,Summer!$L$10:$L$999,0),1),INDEX('Cycle 1'!C$10:C$999,MATCH($A1560,'Cycle 1'!$L$10:$L$999,0),1)),INDEX('Cycle 2'!C$10:C$999,MATCH($A1560,'Cycle 2'!$L$10:$L$999,0),1)),INDEX('Cycle 3'!C$10:C$999,MATCH($A1560,'Cycle 3'!$L$10:$L$999,0),1)),INDEX('Cycle 4'!C$10:C$999,MATCH($A1560,'Cycle 4'!$L$10:$L$999,0),1)),INDEX('Cycle 5'!C$10:C$999,MATCH($A1560,'Cycle 5'!$L$10:$L$999,0),1)),INDEX('Cycle 6'!C$10:C$999,MATCH($A1560,'Cycle 6'!$L$10:$L$999,0),1)),INDEX('Cycle 7'!C$10:C$999,MATCH($A1560,'Cycle 7'!$L$10:$L$999,0),1)),INDEX('Cycle 8'!C$10:C$999,MATCH($A1560,'Cycle 8'!$L$10:$L$999,0),1)),INDEX('Cycle 9'!C$10:C$999,MATCH($A1560,'Cycle 9'!$L$10:$L$999,0),1)),INDEX('Cycle 10'!C$10:C$999,MATCH($A1560,'Cycle 10'!$L$10:$L$999,0),1)),INDEX('Cycle 11'!C$10:C$999,MATCH($A1560,'Cycle 11'!$L$10:$L$999,0),1)),""))</f>
        <v/>
      </c>
      <c r="E1560" t="str">
        <f>IF(IFERROR(IFERROR(IFERROR(IFERROR(IFERROR(IFERROR(IFERROR(IFERROR(IFERROR(IFERROR(IFERROR(IFERROR(INDEX(Summer!D$10:D$999,MATCH($A1560,Summer!$L$10:$L$999,0),1),INDEX('Cycle 1'!D$10:D$999,MATCH($A1560,'Cycle 1'!$L$10:$L$999,0),1)),INDEX('Cycle 2'!D$10:D$999,MATCH($A1560,'Cycle 2'!$L$10:$L$999,0),1)),INDEX('Cycle 3'!D$10:D$999,MATCH($A1560,'Cycle 3'!$L$10:$L$999,0),1)),INDEX('Cycle 4'!D$10:D$999,MATCH($A1560,'Cycle 4'!$L$10:$L$999,0),1)),INDEX('Cycle 5'!D$10:D$999,MATCH($A1560,'Cycle 5'!$L$10:$L$999,0),1)),INDEX('Cycle 6'!D$10:D$999,MATCH($A1560,'Cycle 6'!$L$10:$L$999,0),1)),INDEX('Cycle 7'!D$10:D$999,MATCH($A1560,'Cycle 7'!$L$10:$L$999,0),1)),INDEX('Cycle 8'!D$10:D$999,MATCH($A1560,'Cycle 8'!$L$10:$L$999,0),1)),INDEX('Cycle 9'!D$10:D$999,MATCH($A1560,'Cycle 9'!$L$10:$L$999,0),1)),INDEX('Cycle 10'!D$10:D$999,MATCH($A1560,'Cycle 10'!$L$10:$L$999,0),1)),INDEX('Cycle 11'!D$10:D$999,MATCH($A1560,'Cycle 11'!$L$10:$L$999,0),1)),"")="","",IFERROR(IFERROR(IFERROR(IFERROR(IFERROR(IFERROR(IFERROR(IFERROR(IFERROR(IFERROR(IFERROR(IFERROR(INDEX(Summer!D$10:D$999,MATCH($A1560,Summer!$L$10:$L$999,0),1),INDEX('Cycle 1'!D$10:D$999,MATCH($A1560,'Cycle 1'!$L$10:$L$999,0),1)),INDEX('Cycle 2'!D$10:D$999,MATCH($A1560,'Cycle 2'!$L$10:$L$999,0),1)),INDEX('Cycle 3'!D$10:D$999,MATCH($A1560,'Cycle 3'!$L$10:$L$999,0),1)),INDEX('Cycle 4'!D$10:D$999,MATCH($A1560,'Cycle 4'!$L$10:$L$999,0),1)),INDEX('Cycle 5'!D$10:D$999,MATCH($A1560,'Cycle 5'!$L$10:$L$999,0),1)),INDEX('Cycle 6'!D$10:D$999,MATCH($A1560,'Cycle 6'!$L$10:$L$999,0),1)),INDEX('Cycle 7'!D$10:D$999,MATCH($A1560,'Cycle 7'!$L$10:$L$999,0),1)),INDEX('Cycle 8'!D$10:D$999,MATCH($A1560,'Cycle 8'!$L$10:$L$999,0),1)),INDEX('Cycle 9'!D$10:D$999,MATCH($A1560,'Cycle 9'!$L$10:$L$999,0),1)),INDEX('Cycle 10'!D$10:D$999,MATCH($A1560,'Cycle 10'!$L$10:$L$999,0),1)),INDEX('Cycle 11'!D$10:D$999,MATCH($A1560,'Cycle 11'!$L$10:$L$999,0),1)),""))</f>
        <v/>
      </c>
      <c r="F1560" t="str">
        <f>IF(IFERROR(IFERROR(IFERROR(IFERROR(IFERROR(IFERROR(IFERROR(IFERROR(IFERROR(IFERROR(IFERROR(IFERROR(INDEX(Summer!E$10:E$999,MATCH($A1560,Summer!$L$10:$L$999,0),1),INDEX('Cycle 1'!E$10:E$999,MATCH($A1560,'Cycle 1'!$L$10:$L$999,0),1)),INDEX('Cycle 2'!E$10:E$999,MATCH($A1560,'Cycle 2'!$L$10:$L$999,0),1)),INDEX('Cycle 3'!E$10:E$999,MATCH($A1560,'Cycle 3'!$L$10:$L$999,0),1)),INDEX('Cycle 4'!E$10:E$999,MATCH($A1560,'Cycle 4'!$L$10:$L$999,0),1)),INDEX('Cycle 5'!E$10:E$999,MATCH($A1560,'Cycle 5'!$L$10:$L$999,0),1)),INDEX('Cycle 6'!E$10:E$999,MATCH($A1560,'Cycle 6'!$L$10:$L$999,0),1)),INDEX('Cycle 7'!E$10:E$999,MATCH($A1560,'Cycle 7'!$L$10:$L$999,0),1)),INDEX('Cycle 8'!E$10:E$999,MATCH($A1560,'Cycle 8'!$L$10:$L$999,0),1)),INDEX('Cycle 9'!E$10:E$999,MATCH($A1560,'Cycle 9'!$L$10:$L$999,0),1)),INDEX('Cycle 10'!E$10:E$999,MATCH($A1560,'Cycle 10'!$L$10:$L$999,0),1)),INDEX('Cycle 11'!E$10:E$999,MATCH($A1560,'Cycle 11'!$L$10:$L$999,0),1)),"")="","",IFERROR(IFERROR(IFERROR(IFERROR(IFERROR(IFERROR(IFERROR(IFERROR(IFERROR(IFERROR(IFERROR(IFERROR(INDEX(Summer!E$10:E$999,MATCH($A1560,Summer!$L$10:$L$999,0),1),INDEX('Cycle 1'!E$10:E$999,MATCH($A1560,'Cycle 1'!$L$10:$L$999,0),1)),INDEX('Cycle 2'!E$10:E$999,MATCH($A1560,'Cycle 2'!$L$10:$L$999,0),1)),INDEX('Cycle 3'!E$10:E$999,MATCH($A1560,'Cycle 3'!$L$10:$L$999,0),1)),INDEX('Cycle 4'!E$10:E$999,MATCH($A1560,'Cycle 4'!$L$10:$L$999,0),1)),INDEX('Cycle 5'!E$10:E$999,MATCH($A1560,'Cycle 5'!$L$10:$L$999,0),1)),INDEX('Cycle 6'!E$10:E$999,MATCH($A1560,'Cycle 6'!$L$10:$L$999,0),1)),INDEX('Cycle 7'!E$10:E$999,MATCH($A1560,'Cycle 7'!$L$10:$L$999,0),1)),INDEX('Cycle 8'!E$10:E$999,MATCH($A1560,'Cycle 8'!$L$10:$L$999,0),1)),INDEX('Cycle 9'!E$10:E$999,MATCH($A1560,'Cycle 9'!$L$10:$L$999,0),1)),INDEX('Cycle 10'!E$10:E$999,MATCH($A1560,'Cycle 10'!$L$10:$L$999,0),1)),INDEX('Cycle 11'!E$10:E$999,MATCH($A1560,'Cycle 11'!$L$10:$L$999,0),1)),""))</f>
        <v/>
      </c>
      <c r="G1560" t="str">
        <f>IF(IFERROR(IFERROR(IFERROR(IFERROR(IFERROR(IFERROR(IFERROR(IFERROR(IFERROR(IFERROR(IFERROR(IFERROR(INDEX(Summer!F$10:F$999,MATCH($A1560,Summer!$L$10:$L$999,0),1),INDEX('Cycle 1'!F$10:F$999,MATCH($A1560,'Cycle 1'!$L$10:$L$999,0),1)),INDEX('Cycle 2'!F$10:F$999,MATCH($A1560,'Cycle 2'!$L$10:$L$999,0),1)),INDEX('Cycle 3'!F$10:F$999,MATCH($A1560,'Cycle 3'!$L$10:$L$999,0),1)),INDEX('Cycle 4'!F$10:F$999,MATCH($A1560,'Cycle 4'!$L$10:$L$999,0),1)),INDEX('Cycle 5'!F$10:F$999,MATCH($A1560,'Cycle 5'!$L$10:$L$999,0),1)),INDEX('Cycle 6'!F$10:F$999,MATCH($A1560,'Cycle 6'!$L$10:$L$999,0),1)),INDEX('Cycle 7'!F$10:F$999,MATCH($A1560,'Cycle 7'!$L$10:$L$999,0),1)),INDEX('Cycle 8'!F$10:F$999,MATCH($A1560,'Cycle 8'!$L$10:$L$999,0),1)),INDEX('Cycle 9'!F$10:F$999,MATCH($A1560,'Cycle 9'!$L$10:$L$999,0),1)),INDEX('Cycle 10'!F$10:F$999,MATCH($A1560,'Cycle 10'!$L$10:$L$999,0),1)),INDEX('Cycle 11'!F$10:F$999,MATCH($A1560,'Cycle 11'!$L$10:$L$999,0),1)),"")="","",IFERROR(IFERROR(IFERROR(IFERROR(IFERROR(IFERROR(IFERROR(IFERROR(IFERROR(IFERROR(IFERROR(IFERROR(INDEX(Summer!F$10:F$999,MATCH($A1560,Summer!$L$10:$L$999,0),1),INDEX('Cycle 1'!F$10:F$999,MATCH($A1560,'Cycle 1'!$L$10:$L$999,0),1)),INDEX('Cycle 2'!F$10:F$999,MATCH($A1560,'Cycle 2'!$L$10:$L$999,0),1)),INDEX('Cycle 3'!F$10:F$999,MATCH($A1560,'Cycle 3'!$L$10:$L$999,0),1)),INDEX('Cycle 4'!F$10:F$999,MATCH($A1560,'Cycle 4'!$L$10:$L$999,0),1)),INDEX('Cycle 5'!F$10:F$999,MATCH($A1560,'Cycle 5'!$L$10:$L$999,0),1)),INDEX('Cycle 6'!F$10:F$999,MATCH($A1560,'Cycle 6'!$L$10:$L$999,0),1)),INDEX('Cycle 7'!F$10:F$999,MATCH($A1560,'Cycle 7'!$L$10:$L$999,0),1)),INDEX('Cycle 8'!F$10:F$999,MATCH($A1560,'Cycle 8'!$L$10:$L$999,0),1)),INDEX('Cycle 9'!F$10:F$999,MATCH($A1560,'Cycle 9'!$L$10:$L$999,0),1)),INDEX('Cycle 10'!F$10:F$999,MATCH($A1560,'Cycle 10'!$L$10:$L$999,0),1)),INDEX('Cycle 11'!F$10:F$999,MATCH($A1560,'Cycle 11'!$L$10:$L$999,0),1)),""))</f>
        <v/>
      </c>
      <c r="H1560" t="str">
        <f>IF(IFERROR(IFERROR(IFERROR(IFERROR(IFERROR(IFERROR(IFERROR(IFERROR(IFERROR(IFERROR(IFERROR(IFERROR(INDEX(Summer!G$10:G$999,MATCH($A1560,Summer!$L$10:$L$999,0),1),INDEX('Cycle 1'!G$10:G$999,MATCH($A1560,'Cycle 1'!$L$10:$L$999,0),1)),INDEX('Cycle 2'!G$10:G$999,MATCH($A1560,'Cycle 2'!$L$10:$L$999,0),1)),INDEX('Cycle 3'!G$10:G$999,MATCH($A1560,'Cycle 3'!$L$10:$L$999,0),1)),INDEX('Cycle 4'!G$10:G$999,MATCH($A1560,'Cycle 4'!$L$10:$L$999,0),1)),INDEX('Cycle 5'!G$10:G$999,MATCH($A1560,'Cycle 5'!$L$10:$L$999,0),1)),INDEX('Cycle 6'!G$10:G$999,MATCH($A1560,'Cycle 6'!$L$10:$L$999,0),1)),INDEX('Cycle 7'!G$10:G$999,MATCH($A1560,'Cycle 7'!$L$10:$L$999,0),1)),INDEX('Cycle 8'!G$10:G$999,MATCH($A1560,'Cycle 8'!$L$10:$L$999,0),1)),INDEX('Cycle 9'!G$10:G$999,MATCH($A1560,'Cycle 9'!$L$10:$L$999,0),1)),INDEX('Cycle 10'!G$10:G$999,MATCH($A1560,'Cycle 10'!$L$10:$L$999,0),1)),INDEX('Cycle 11'!G$10:G$999,MATCH($A1560,'Cycle 11'!$L$10:$L$999,0),1)),"")="","",IFERROR(IFERROR(IFERROR(IFERROR(IFERROR(IFERROR(IFERROR(IFERROR(IFERROR(IFERROR(IFERROR(IFERROR(INDEX(Summer!G$10:G$999,MATCH($A1560,Summer!$L$10:$L$999,0),1),INDEX('Cycle 1'!G$10:G$999,MATCH($A1560,'Cycle 1'!$L$10:$L$999,0),1)),INDEX('Cycle 2'!G$10:G$999,MATCH($A1560,'Cycle 2'!$L$10:$L$999,0),1)),INDEX('Cycle 3'!G$10:G$999,MATCH($A1560,'Cycle 3'!$L$10:$L$999,0),1)),INDEX('Cycle 4'!G$10:G$999,MATCH($A1560,'Cycle 4'!$L$10:$L$999,0),1)),INDEX('Cycle 5'!G$10:G$999,MATCH($A1560,'Cycle 5'!$L$10:$L$999,0),1)),INDEX('Cycle 6'!G$10:G$999,MATCH($A1560,'Cycle 6'!$L$10:$L$999,0),1)),INDEX('Cycle 7'!G$10:G$999,MATCH($A1560,'Cycle 7'!$L$10:$L$999,0),1)),INDEX('Cycle 8'!G$10:G$999,MATCH($A1560,'Cycle 8'!$L$10:$L$999,0),1)),INDEX('Cycle 9'!G$10:G$999,MATCH($A1560,'Cycle 9'!$L$10:$L$999,0),1)),INDEX('Cycle 10'!G$10:G$999,MATCH($A1560,'Cycle 10'!$L$10:$L$999,0),1)),INDEX('Cycle 11'!G$10:G$999,MATCH($A1560,'Cycle 11'!$L$10:$L$999,0),1)),""))</f>
        <v/>
      </c>
      <c r="I1560">
        <f>IFERROR(IF(C1560="",MAX(I$1:I1559),IF(ROW(C$2)=ROW(C1560),1,IF(ISERROR(VLOOKUP(C1560,C$2:C1559,1,FALSE)),MAX(I$1:I1559)+1,MAX(I$1:I1559)))),"")</f>
        <v>0</v>
      </c>
      <c r="J1560" t="str">
        <f t="shared" ref="J1560:J1623" si="156">IF(H1560="","",COUNTIFS(C:C,C1560))</f>
        <v/>
      </c>
      <c r="K1560" t="str">
        <f t="shared" si="155"/>
        <v/>
      </c>
      <c r="L1560" t="str">
        <f t="shared" si="155"/>
        <v/>
      </c>
      <c r="M1560" t="str">
        <f t="shared" si="155"/>
        <v/>
      </c>
      <c r="N1560" t="str">
        <f t="shared" si="155"/>
        <v/>
      </c>
      <c r="O1560" t="str">
        <f t="shared" si="155"/>
        <v/>
      </c>
      <c r="P1560" t="str">
        <f t="shared" si="155"/>
        <v/>
      </c>
      <c r="Q1560" t="str">
        <f t="shared" si="155"/>
        <v/>
      </c>
      <c r="R1560" t="str">
        <f t="shared" si="155"/>
        <v/>
      </c>
      <c r="S1560" t="str">
        <f t="shared" si="155"/>
        <v/>
      </c>
      <c r="T1560" t="str">
        <f t="shared" si="155"/>
        <v/>
      </c>
      <c r="U1560" t="str">
        <f t="shared" si="155"/>
        <v/>
      </c>
      <c r="V1560" t="str">
        <f t="shared" si="155"/>
        <v/>
      </c>
      <c r="W1560" t="str">
        <f t="shared" ref="W1560:W1623" si="157">IF($H1560="","",SUM(K1560:V1560))</f>
        <v/>
      </c>
      <c r="X1560">
        <f>IF(OR(H1560="No",H1560=""),0,IF(COUNTIFS(H$2:H1560,"Yes",C$2:C1560,C1560)&gt;1,0,COUNTIFS(H$2:H1560,"Yes",C$2:C1560,C1560)))+IF(X1559=$X$1,0,X1559)</f>
        <v>0</v>
      </c>
    </row>
    <row r="1561" spans="1:24" x14ac:dyDescent="0.3">
      <c r="A1561">
        <f>ROWS($A$2:$A1561)</f>
        <v>1560</v>
      </c>
      <c r="B1561" t="str">
        <f>IF(ISERROR(VLOOKUP(A1561,Summer!L$11:L$500,1,FALSE)),IF(ISERROR(VLOOKUP(A1561,'Cycle 1'!L$11:L$500,1,FALSE)),IF(ISERROR(VLOOKUP(A1561,'Cycle 2'!L$11:L$500,1,FALSE)),IF(ISERROR(VLOOKUP(A1561,'Cycle 3'!L$11:L$500,1,FALSE)),IF(ISERROR(VLOOKUP(A1561,'Cycle 4'!L$11:L$500,1,FALSE)),IF(ISERROR(VLOOKUP(A1561,'Cycle 5'!L$11:L$500,1,FALSE)),IF(ISERROR(VLOOKUP(A1561,'Cycle 6'!L$11:L$500,1,FALSE)),IF(ISERROR(VLOOKUP(A1561,'Cycle 7'!L$11:L$500,1,FALSE)),IF(ISERROR(VLOOKUP(A1561,'Cycle 8'!L$11:L$500,1,FALSE)),IF(ISERROR(VLOOKUP(A1561,'Cycle 9'!L$11:L$500,1,FALSE)),IF(ISERROR(VLOOKUP(A1561,'Cycle 10'!L$11:L$500,1,FALSE)),IF(ISERROR(VLOOKUP(A1561,'Cycle 11'!L$11:L$500,1,FALSE)),"","Cycle 11"),"Cycle 10"),"Cycle 9"),"Cycle 8"),"Cycle 7"),"Cycle 6"),"Cycle 5"),"Cycle 4"),"Cycle 3"),"Cycle 2"),"Cycle 1"),"Summer")</f>
        <v/>
      </c>
      <c r="C1561" t="str">
        <f>IF(IFERROR(IFERROR(IFERROR(IFERROR(IFERROR(IFERROR(IFERROR(IFERROR(IFERROR(IFERROR(IFERROR(IFERROR(INDEX(Summer!B$10:B$999,MATCH($A1561,Summer!$L$10:$L$999,0),1),INDEX('Cycle 1'!B$10:B$999,MATCH($A1561,'Cycle 1'!$L$10:$L$999,0),1)),INDEX('Cycle 2'!B$10:B$999,MATCH($A1561,'Cycle 2'!$L$10:$L$999,0),1)),INDEX('Cycle 3'!B$10:B$999,MATCH($A1561,'Cycle 3'!$L$10:$L$999,0),1)),INDEX('Cycle 4'!B$10:B$999,MATCH($A1561,'Cycle 4'!$L$10:$L$999,0),1)),INDEX('Cycle 5'!B$10:B$999,MATCH($A1561,'Cycle 5'!$L$10:$L$999,0),1)),INDEX('Cycle 6'!B$10:B$999,MATCH($A1561,'Cycle 6'!$L$10:$L$999,0),1)),INDEX('Cycle 7'!B$10:B$999,MATCH($A1561,'Cycle 7'!$L$10:$L$999,0),1)),INDEX('Cycle 8'!B$10:B$999,MATCH($A1561,'Cycle 8'!$L$10:$L$999,0),1)),INDEX('Cycle 9'!B$10:B$999,MATCH($A1561,'Cycle 9'!$L$10:$L$999,0),1)),INDEX('Cycle 10'!B$10:B$999,MATCH($A1561,'Cycle 10'!$L$10:$L$999,0),1)),INDEX('Cycle 11'!B$10:B$999,MATCH($A1561,'Cycle 11'!$L$10:$L$999,0),1)),"")="","",IFERROR(IFERROR(IFERROR(IFERROR(IFERROR(IFERROR(IFERROR(IFERROR(IFERROR(IFERROR(IFERROR(IFERROR(INDEX(Summer!B$10:B$999,MATCH($A1561,Summer!$L$10:$L$999,0),1),INDEX('Cycle 1'!B$10:B$999,MATCH($A1561,'Cycle 1'!$L$10:$L$999,0),1)),INDEX('Cycle 2'!B$10:B$999,MATCH($A1561,'Cycle 2'!$L$10:$L$999,0),1)),INDEX('Cycle 3'!B$10:B$999,MATCH($A1561,'Cycle 3'!$L$10:$L$999,0),1)),INDEX('Cycle 4'!B$10:B$999,MATCH($A1561,'Cycle 4'!$L$10:$L$999,0),1)),INDEX('Cycle 5'!B$10:B$999,MATCH($A1561,'Cycle 5'!$L$10:$L$999,0),1)),INDEX('Cycle 6'!B$10:B$999,MATCH($A1561,'Cycle 6'!$L$10:$L$999,0),1)),INDEX('Cycle 7'!B$10:B$999,MATCH($A1561,'Cycle 7'!$L$10:$L$999,0),1)),INDEX('Cycle 8'!B$10:B$999,MATCH($A1561,'Cycle 8'!$L$10:$L$999,0),1)),INDEX('Cycle 9'!B$10:B$999,MATCH($A1561,'Cycle 9'!$L$10:$L$999,0),1)),INDEX('Cycle 10'!B$10:B$999,MATCH($A1561,'Cycle 10'!$L$10:$L$999,0),1)),INDEX('Cycle 11'!B$10:B$999,MATCH($A1561,'Cycle 11'!$L$10:$L$999,0),1)),""))</f>
        <v/>
      </c>
      <c r="D1561" t="str">
        <f>IF(IFERROR(IFERROR(IFERROR(IFERROR(IFERROR(IFERROR(IFERROR(IFERROR(IFERROR(IFERROR(IFERROR(IFERROR(INDEX(Summer!C$10:C$999,MATCH($A1561,Summer!$L$10:$L$999,0),1),INDEX('Cycle 1'!C$10:C$999,MATCH($A1561,'Cycle 1'!$L$10:$L$999,0),1)),INDEX('Cycle 2'!C$10:C$999,MATCH($A1561,'Cycle 2'!$L$10:$L$999,0),1)),INDEX('Cycle 3'!C$10:C$999,MATCH($A1561,'Cycle 3'!$L$10:$L$999,0),1)),INDEX('Cycle 4'!C$10:C$999,MATCH($A1561,'Cycle 4'!$L$10:$L$999,0),1)),INDEX('Cycle 5'!C$10:C$999,MATCH($A1561,'Cycle 5'!$L$10:$L$999,0),1)),INDEX('Cycle 6'!C$10:C$999,MATCH($A1561,'Cycle 6'!$L$10:$L$999,0),1)),INDEX('Cycle 7'!C$10:C$999,MATCH($A1561,'Cycle 7'!$L$10:$L$999,0),1)),INDEX('Cycle 8'!C$10:C$999,MATCH($A1561,'Cycle 8'!$L$10:$L$999,0),1)),INDEX('Cycle 9'!C$10:C$999,MATCH($A1561,'Cycle 9'!$L$10:$L$999,0),1)),INDEX('Cycle 10'!C$10:C$999,MATCH($A1561,'Cycle 10'!$L$10:$L$999,0),1)),INDEX('Cycle 11'!C$10:C$999,MATCH($A1561,'Cycle 11'!$L$10:$L$999,0),1)),"")="","",IFERROR(IFERROR(IFERROR(IFERROR(IFERROR(IFERROR(IFERROR(IFERROR(IFERROR(IFERROR(IFERROR(IFERROR(INDEX(Summer!C$10:C$999,MATCH($A1561,Summer!$L$10:$L$999,0),1),INDEX('Cycle 1'!C$10:C$999,MATCH($A1561,'Cycle 1'!$L$10:$L$999,0),1)),INDEX('Cycle 2'!C$10:C$999,MATCH($A1561,'Cycle 2'!$L$10:$L$999,0),1)),INDEX('Cycle 3'!C$10:C$999,MATCH($A1561,'Cycle 3'!$L$10:$L$999,0),1)),INDEX('Cycle 4'!C$10:C$999,MATCH($A1561,'Cycle 4'!$L$10:$L$999,0),1)),INDEX('Cycle 5'!C$10:C$999,MATCH($A1561,'Cycle 5'!$L$10:$L$999,0),1)),INDEX('Cycle 6'!C$10:C$999,MATCH($A1561,'Cycle 6'!$L$10:$L$999,0),1)),INDEX('Cycle 7'!C$10:C$999,MATCH($A1561,'Cycle 7'!$L$10:$L$999,0),1)),INDEX('Cycle 8'!C$10:C$999,MATCH($A1561,'Cycle 8'!$L$10:$L$999,0),1)),INDEX('Cycle 9'!C$10:C$999,MATCH($A1561,'Cycle 9'!$L$10:$L$999,0),1)),INDEX('Cycle 10'!C$10:C$999,MATCH($A1561,'Cycle 10'!$L$10:$L$999,0),1)),INDEX('Cycle 11'!C$10:C$999,MATCH($A1561,'Cycle 11'!$L$10:$L$999,0),1)),""))</f>
        <v/>
      </c>
      <c r="E1561" t="str">
        <f>IF(IFERROR(IFERROR(IFERROR(IFERROR(IFERROR(IFERROR(IFERROR(IFERROR(IFERROR(IFERROR(IFERROR(IFERROR(INDEX(Summer!D$10:D$999,MATCH($A1561,Summer!$L$10:$L$999,0),1),INDEX('Cycle 1'!D$10:D$999,MATCH($A1561,'Cycle 1'!$L$10:$L$999,0),1)),INDEX('Cycle 2'!D$10:D$999,MATCH($A1561,'Cycle 2'!$L$10:$L$999,0),1)),INDEX('Cycle 3'!D$10:D$999,MATCH($A1561,'Cycle 3'!$L$10:$L$999,0),1)),INDEX('Cycle 4'!D$10:D$999,MATCH($A1561,'Cycle 4'!$L$10:$L$999,0),1)),INDEX('Cycle 5'!D$10:D$999,MATCH($A1561,'Cycle 5'!$L$10:$L$999,0),1)),INDEX('Cycle 6'!D$10:D$999,MATCH($A1561,'Cycle 6'!$L$10:$L$999,0),1)),INDEX('Cycle 7'!D$10:D$999,MATCH($A1561,'Cycle 7'!$L$10:$L$999,0),1)),INDEX('Cycle 8'!D$10:D$999,MATCH($A1561,'Cycle 8'!$L$10:$L$999,0),1)),INDEX('Cycle 9'!D$10:D$999,MATCH($A1561,'Cycle 9'!$L$10:$L$999,0),1)),INDEX('Cycle 10'!D$10:D$999,MATCH($A1561,'Cycle 10'!$L$10:$L$999,0),1)),INDEX('Cycle 11'!D$10:D$999,MATCH($A1561,'Cycle 11'!$L$10:$L$999,0),1)),"")="","",IFERROR(IFERROR(IFERROR(IFERROR(IFERROR(IFERROR(IFERROR(IFERROR(IFERROR(IFERROR(IFERROR(IFERROR(INDEX(Summer!D$10:D$999,MATCH($A1561,Summer!$L$10:$L$999,0),1),INDEX('Cycle 1'!D$10:D$999,MATCH($A1561,'Cycle 1'!$L$10:$L$999,0),1)),INDEX('Cycle 2'!D$10:D$999,MATCH($A1561,'Cycle 2'!$L$10:$L$999,0),1)),INDEX('Cycle 3'!D$10:D$999,MATCH($A1561,'Cycle 3'!$L$10:$L$999,0),1)),INDEX('Cycle 4'!D$10:D$999,MATCH($A1561,'Cycle 4'!$L$10:$L$999,0),1)),INDEX('Cycle 5'!D$10:D$999,MATCH($A1561,'Cycle 5'!$L$10:$L$999,0),1)),INDEX('Cycle 6'!D$10:D$999,MATCH($A1561,'Cycle 6'!$L$10:$L$999,0),1)),INDEX('Cycle 7'!D$10:D$999,MATCH($A1561,'Cycle 7'!$L$10:$L$999,0),1)),INDEX('Cycle 8'!D$10:D$999,MATCH($A1561,'Cycle 8'!$L$10:$L$999,0),1)),INDEX('Cycle 9'!D$10:D$999,MATCH($A1561,'Cycle 9'!$L$10:$L$999,0),1)),INDEX('Cycle 10'!D$10:D$999,MATCH($A1561,'Cycle 10'!$L$10:$L$999,0),1)),INDEX('Cycle 11'!D$10:D$999,MATCH($A1561,'Cycle 11'!$L$10:$L$999,0),1)),""))</f>
        <v/>
      </c>
      <c r="F1561" t="str">
        <f>IF(IFERROR(IFERROR(IFERROR(IFERROR(IFERROR(IFERROR(IFERROR(IFERROR(IFERROR(IFERROR(IFERROR(IFERROR(INDEX(Summer!E$10:E$999,MATCH($A1561,Summer!$L$10:$L$999,0),1),INDEX('Cycle 1'!E$10:E$999,MATCH($A1561,'Cycle 1'!$L$10:$L$999,0),1)),INDEX('Cycle 2'!E$10:E$999,MATCH($A1561,'Cycle 2'!$L$10:$L$999,0),1)),INDEX('Cycle 3'!E$10:E$999,MATCH($A1561,'Cycle 3'!$L$10:$L$999,0),1)),INDEX('Cycle 4'!E$10:E$999,MATCH($A1561,'Cycle 4'!$L$10:$L$999,0),1)),INDEX('Cycle 5'!E$10:E$999,MATCH($A1561,'Cycle 5'!$L$10:$L$999,0),1)),INDEX('Cycle 6'!E$10:E$999,MATCH($A1561,'Cycle 6'!$L$10:$L$999,0),1)),INDEX('Cycle 7'!E$10:E$999,MATCH($A1561,'Cycle 7'!$L$10:$L$999,0),1)),INDEX('Cycle 8'!E$10:E$999,MATCH($A1561,'Cycle 8'!$L$10:$L$999,0),1)),INDEX('Cycle 9'!E$10:E$999,MATCH($A1561,'Cycle 9'!$L$10:$L$999,0),1)),INDEX('Cycle 10'!E$10:E$999,MATCH($A1561,'Cycle 10'!$L$10:$L$999,0),1)),INDEX('Cycle 11'!E$10:E$999,MATCH($A1561,'Cycle 11'!$L$10:$L$999,0),1)),"")="","",IFERROR(IFERROR(IFERROR(IFERROR(IFERROR(IFERROR(IFERROR(IFERROR(IFERROR(IFERROR(IFERROR(IFERROR(INDEX(Summer!E$10:E$999,MATCH($A1561,Summer!$L$10:$L$999,0),1),INDEX('Cycle 1'!E$10:E$999,MATCH($A1561,'Cycle 1'!$L$10:$L$999,0),1)),INDEX('Cycle 2'!E$10:E$999,MATCH($A1561,'Cycle 2'!$L$10:$L$999,0),1)),INDEX('Cycle 3'!E$10:E$999,MATCH($A1561,'Cycle 3'!$L$10:$L$999,0),1)),INDEX('Cycle 4'!E$10:E$999,MATCH($A1561,'Cycle 4'!$L$10:$L$999,0),1)),INDEX('Cycle 5'!E$10:E$999,MATCH($A1561,'Cycle 5'!$L$10:$L$999,0),1)),INDEX('Cycle 6'!E$10:E$999,MATCH($A1561,'Cycle 6'!$L$10:$L$999,0),1)),INDEX('Cycle 7'!E$10:E$999,MATCH($A1561,'Cycle 7'!$L$10:$L$999,0),1)),INDEX('Cycle 8'!E$10:E$999,MATCH($A1561,'Cycle 8'!$L$10:$L$999,0),1)),INDEX('Cycle 9'!E$10:E$999,MATCH($A1561,'Cycle 9'!$L$10:$L$999,0),1)),INDEX('Cycle 10'!E$10:E$999,MATCH($A1561,'Cycle 10'!$L$10:$L$999,0),1)),INDEX('Cycle 11'!E$10:E$999,MATCH($A1561,'Cycle 11'!$L$10:$L$999,0),1)),""))</f>
        <v/>
      </c>
      <c r="G1561" t="str">
        <f>IF(IFERROR(IFERROR(IFERROR(IFERROR(IFERROR(IFERROR(IFERROR(IFERROR(IFERROR(IFERROR(IFERROR(IFERROR(INDEX(Summer!F$10:F$999,MATCH($A1561,Summer!$L$10:$L$999,0),1),INDEX('Cycle 1'!F$10:F$999,MATCH($A1561,'Cycle 1'!$L$10:$L$999,0),1)),INDEX('Cycle 2'!F$10:F$999,MATCH($A1561,'Cycle 2'!$L$10:$L$999,0),1)),INDEX('Cycle 3'!F$10:F$999,MATCH($A1561,'Cycle 3'!$L$10:$L$999,0),1)),INDEX('Cycle 4'!F$10:F$999,MATCH($A1561,'Cycle 4'!$L$10:$L$999,0),1)),INDEX('Cycle 5'!F$10:F$999,MATCH($A1561,'Cycle 5'!$L$10:$L$999,0),1)),INDEX('Cycle 6'!F$10:F$999,MATCH($A1561,'Cycle 6'!$L$10:$L$999,0),1)),INDEX('Cycle 7'!F$10:F$999,MATCH($A1561,'Cycle 7'!$L$10:$L$999,0),1)),INDEX('Cycle 8'!F$10:F$999,MATCH($A1561,'Cycle 8'!$L$10:$L$999,0),1)),INDEX('Cycle 9'!F$10:F$999,MATCH($A1561,'Cycle 9'!$L$10:$L$999,0),1)),INDEX('Cycle 10'!F$10:F$999,MATCH($A1561,'Cycle 10'!$L$10:$L$999,0),1)),INDEX('Cycle 11'!F$10:F$999,MATCH($A1561,'Cycle 11'!$L$10:$L$999,0),1)),"")="","",IFERROR(IFERROR(IFERROR(IFERROR(IFERROR(IFERROR(IFERROR(IFERROR(IFERROR(IFERROR(IFERROR(IFERROR(INDEX(Summer!F$10:F$999,MATCH($A1561,Summer!$L$10:$L$999,0),1),INDEX('Cycle 1'!F$10:F$999,MATCH($A1561,'Cycle 1'!$L$10:$L$999,0),1)),INDEX('Cycle 2'!F$10:F$999,MATCH($A1561,'Cycle 2'!$L$10:$L$999,0),1)),INDEX('Cycle 3'!F$10:F$999,MATCH($A1561,'Cycle 3'!$L$10:$L$999,0),1)),INDEX('Cycle 4'!F$10:F$999,MATCH($A1561,'Cycle 4'!$L$10:$L$999,0),1)),INDEX('Cycle 5'!F$10:F$999,MATCH($A1561,'Cycle 5'!$L$10:$L$999,0),1)),INDEX('Cycle 6'!F$10:F$999,MATCH($A1561,'Cycle 6'!$L$10:$L$999,0),1)),INDEX('Cycle 7'!F$10:F$999,MATCH($A1561,'Cycle 7'!$L$10:$L$999,0),1)),INDEX('Cycle 8'!F$10:F$999,MATCH($A1561,'Cycle 8'!$L$10:$L$999,0),1)),INDEX('Cycle 9'!F$10:F$999,MATCH($A1561,'Cycle 9'!$L$10:$L$999,0),1)),INDEX('Cycle 10'!F$10:F$999,MATCH($A1561,'Cycle 10'!$L$10:$L$999,0),1)),INDEX('Cycle 11'!F$10:F$999,MATCH($A1561,'Cycle 11'!$L$10:$L$999,0),1)),""))</f>
        <v/>
      </c>
      <c r="H1561" t="str">
        <f>IF(IFERROR(IFERROR(IFERROR(IFERROR(IFERROR(IFERROR(IFERROR(IFERROR(IFERROR(IFERROR(IFERROR(IFERROR(INDEX(Summer!G$10:G$999,MATCH($A1561,Summer!$L$10:$L$999,0),1),INDEX('Cycle 1'!G$10:G$999,MATCH($A1561,'Cycle 1'!$L$10:$L$999,0),1)),INDEX('Cycle 2'!G$10:G$999,MATCH($A1561,'Cycle 2'!$L$10:$L$999,0),1)),INDEX('Cycle 3'!G$10:G$999,MATCH($A1561,'Cycle 3'!$L$10:$L$999,0),1)),INDEX('Cycle 4'!G$10:G$999,MATCH($A1561,'Cycle 4'!$L$10:$L$999,0),1)),INDEX('Cycle 5'!G$10:G$999,MATCH($A1561,'Cycle 5'!$L$10:$L$999,0),1)),INDEX('Cycle 6'!G$10:G$999,MATCH($A1561,'Cycle 6'!$L$10:$L$999,0),1)),INDEX('Cycle 7'!G$10:G$999,MATCH($A1561,'Cycle 7'!$L$10:$L$999,0),1)),INDEX('Cycle 8'!G$10:G$999,MATCH($A1561,'Cycle 8'!$L$10:$L$999,0),1)),INDEX('Cycle 9'!G$10:G$999,MATCH($A1561,'Cycle 9'!$L$10:$L$999,0),1)),INDEX('Cycle 10'!G$10:G$999,MATCH($A1561,'Cycle 10'!$L$10:$L$999,0),1)),INDEX('Cycle 11'!G$10:G$999,MATCH($A1561,'Cycle 11'!$L$10:$L$999,0),1)),"")="","",IFERROR(IFERROR(IFERROR(IFERROR(IFERROR(IFERROR(IFERROR(IFERROR(IFERROR(IFERROR(IFERROR(IFERROR(INDEX(Summer!G$10:G$999,MATCH($A1561,Summer!$L$10:$L$999,0),1),INDEX('Cycle 1'!G$10:G$999,MATCH($A1561,'Cycle 1'!$L$10:$L$999,0),1)),INDEX('Cycle 2'!G$10:G$999,MATCH($A1561,'Cycle 2'!$L$10:$L$999,0),1)),INDEX('Cycle 3'!G$10:G$999,MATCH($A1561,'Cycle 3'!$L$10:$L$999,0),1)),INDEX('Cycle 4'!G$10:G$999,MATCH($A1561,'Cycle 4'!$L$10:$L$999,0),1)),INDEX('Cycle 5'!G$10:G$999,MATCH($A1561,'Cycle 5'!$L$10:$L$999,0),1)),INDEX('Cycle 6'!G$10:G$999,MATCH($A1561,'Cycle 6'!$L$10:$L$999,0),1)),INDEX('Cycle 7'!G$10:G$999,MATCH($A1561,'Cycle 7'!$L$10:$L$999,0),1)),INDEX('Cycle 8'!G$10:G$999,MATCH($A1561,'Cycle 8'!$L$10:$L$999,0),1)),INDEX('Cycle 9'!G$10:G$999,MATCH($A1561,'Cycle 9'!$L$10:$L$999,0),1)),INDEX('Cycle 10'!G$10:G$999,MATCH($A1561,'Cycle 10'!$L$10:$L$999,0),1)),INDEX('Cycle 11'!G$10:G$999,MATCH($A1561,'Cycle 11'!$L$10:$L$999,0),1)),""))</f>
        <v/>
      </c>
      <c r="I1561">
        <f>IFERROR(IF(C1561="",MAX(I$1:I1560),IF(ROW(C$2)=ROW(C1561),1,IF(ISERROR(VLOOKUP(C1561,C$2:C1560,1,FALSE)),MAX(I$1:I1560)+1,MAX(I$1:I1560)))),"")</f>
        <v>0</v>
      </c>
      <c r="J1561" t="str">
        <f t="shared" si="156"/>
        <v/>
      </c>
      <c r="K1561" t="str">
        <f t="shared" si="153"/>
        <v/>
      </c>
      <c r="L1561" t="str">
        <f t="shared" si="153"/>
        <v/>
      </c>
      <c r="M1561" t="str">
        <f t="shared" si="153"/>
        <v/>
      </c>
      <c r="N1561" t="str">
        <f t="shared" si="153"/>
        <v/>
      </c>
      <c r="O1561" t="str">
        <f t="shared" si="153"/>
        <v/>
      </c>
      <c r="P1561" t="str">
        <f t="shared" si="153"/>
        <v/>
      </c>
      <c r="Q1561" t="str">
        <f t="shared" si="153"/>
        <v/>
      </c>
      <c r="R1561" t="str">
        <f t="shared" si="153"/>
        <v/>
      </c>
      <c r="S1561" t="str">
        <f t="shared" si="153"/>
        <v/>
      </c>
      <c r="T1561" t="str">
        <f t="shared" si="153"/>
        <v/>
      </c>
      <c r="U1561" t="str">
        <f t="shared" si="153"/>
        <v/>
      </c>
      <c r="V1561" t="str">
        <f t="shared" si="153"/>
        <v/>
      </c>
      <c r="W1561" t="str">
        <f t="shared" si="157"/>
        <v/>
      </c>
      <c r="X1561">
        <f>IF(OR(H1561="No",H1561=""),0,IF(COUNTIFS(H$2:H1561,"Yes",C$2:C1561,C1561)&gt;1,0,COUNTIFS(H$2:H1561,"Yes",C$2:C1561,C1561)))+IF(X1560=$X$1,0,X1560)</f>
        <v>0</v>
      </c>
    </row>
    <row r="1562" spans="1:24" x14ac:dyDescent="0.3">
      <c r="A1562">
        <f>ROWS($A$2:$A1562)</f>
        <v>1561</v>
      </c>
      <c r="B1562" t="str">
        <f>IF(ISERROR(VLOOKUP(A1562,Summer!L$11:L$500,1,FALSE)),IF(ISERROR(VLOOKUP(A1562,'Cycle 1'!L$11:L$500,1,FALSE)),IF(ISERROR(VLOOKUP(A1562,'Cycle 2'!L$11:L$500,1,FALSE)),IF(ISERROR(VLOOKUP(A1562,'Cycle 3'!L$11:L$500,1,FALSE)),IF(ISERROR(VLOOKUP(A1562,'Cycle 4'!L$11:L$500,1,FALSE)),IF(ISERROR(VLOOKUP(A1562,'Cycle 5'!L$11:L$500,1,FALSE)),IF(ISERROR(VLOOKUP(A1562,'Cycle 6'!L$11:L$500,1,FALSE)),IF(ISERROR(VLOOKUP(A1562,'Cycle 7'!L$11:L$500,1,FALSE)),IF(ISERROR(VLOOKUP(A1562,'Cycle 8'!L$11:L$500,1,FALSE)),IF(ISERROR(VLOOKUP(A1562,'Cycle 9'!L$11:L$500,1,FALSE)),IF(ISERROR(VLOOKUP(A1562,'Cycle 10'!L$11:L$500,1,FALSE)),IF(ISERROR(VLOOKUP(A1562,'Cycle 11'!L$11:L$500,1,FALSE)),"","Cycle 11"),"Cycle 10"),"Cycle 9"),"Cycle 8"),"Cycle 7"),"Cycle 6"),"Cycle 5"),"Cycle 4"),"Cycle 3"),"Cycle 2"),"Cycle 1"),"Summer")</f>
        <v/>
      </c>
      <c r="C1562" t="str">
        <f>IF(IFERROR(IFERROR(IFERROR(IFERROR(IFERROR(IFERROR(IFERROR(IFERROR(IFERROR(IFERROR(IFERROR(IFERROR(INDEX(Summer!B$10:B$999,MATCH($A1562,Summer!$L$10:$L$999,0),1),INDEX('Cycle 1'!B$10:B$999,MATCH($A1562,'Cycle 1'!$L$10:$L$999,0),1)),INDEX('Cycle 2'!B$10:B$999,MATCH($A1562,'Cycle 2'!$L$10:$L$999,0),1)),INDEX('Cycle 3'!B$10:B$999,MATCH($A1562,'Cycle 3'!$L$10:$L$999,0),1)),INDEX('Cycle 4'!B$10:B$999,MATCH($A1562,'Cycle 4'!$L$10:$L$999,0),1)),INDEX('Cycle 5'!B$10:B$999,MATCH($A1562,'Cycle 5'!$L$10:$L$999,0),1)),INDEX('Cycle 6'!B$10:B$999,MATCH($A1562,'Cycle 6'!$L$10:$L$999,0),1)),INDEX('Cycle 7'!B$10:B$999,MATCH($A1562,'Cycle 7'!$L$10:$L$999,0),1)),INDEX('Cycle 8'!B$10:B$999,MATCH($A1562,'Cycle 8'!$L$10:$L$999,0),1)),INDEX('Cycle 9'!B$10:B$999,MATCH($A1562,'Cycle 9'!$L$10:$L$999,0),1)),INDEX('Cycle 10'!B$10:B$999,MATCH($A1562,'Cycle 10'!$L$10:$L$999,0),1)),INDEX('Cycle 11'!B$10:B$999,MATCH($A1562,'Cycle 11'!$L$10:$L$999,0),1)),"")="","",IFERROR(IFERROR(IFERROR(IFERROR(IFERROR(IFERROR(IFERROR(IFERROR(IFERROR(IFERROR(IFERROR(IFERROR(INDEX(Summer!B$10:B$999,MATCH($A1562,Summer!$L$10:$L$999,0),1),INDEX('Cycle 1'!B$10:B$999,MATCH($A1562,'Cycle 1'!$L$10:$L$999,0),1)),INDEX('Cycle 2'!B$10:B$999,MATCH($A1562,'Cycle 2'!$L$10:$L$999,0),1)),INDEX('Cycle 3'!B$10:B$999,MATCH($A1562,'Cycle 3'!$L$10:$L$999,0),1)),INDEX('Cycle 4'!B$10:B$999,MATCH($A1562,'Cycle 4'!$L$10:$L$999,0),1)),INDEX('Cycle 5'!B$10:B$999,MATCH($A1562,'Cycle 5'!$L$10:$L$999,0),1)),INDEX('Cycle 6'!B$10:B$999,MATCH($A1562,'Cycle 6'!$L$10:$L$999,0),1)),INDEX('Cycle 7'!B$10:B$999,MATCH($A1562,'Cycle 7'!$L$10:$L$999,0),1)),INDEX('Cycle 8'!B$10:B$999,MATCH($A1562,'Cycle 8'!$L$10:$L$999,0),1)),INDEX('Cycle 9'!B$10:B$999,MATCH($A1562,'Cycle 9'!$L$10:$L$999,0),1)),INDEX('Cycle 10'!B$10:B$999,MATCH($A1562,'Cycle 10'!$L$10:$L$999,0),1)),INDEX('Cycle 11'!B$10:B$999,MATCH($A1562,'Cycle 11'!$L$10:$L$999,0),1)),""))</f>
        <v/>
      </c>
      <c r="D1562" t="str">
        <f>IF(IFERROR(IFERROR(IFERROR(IFERROR(IFERROR(IFERROR(IFERROR(IFERROR(IFERROR(IFERROR(IFERROR(IFERROR(INDEX(Summer!C$10:C$999,MATCH($A1562,Summer!$L$10:$L$999,0),1),INDEX('Cycle 1'!C$10:C$999,MATCH($A1562,'Cycle 1'!$L$10:$L$999,0),1)),INDEX('Cycle 2'!C$10:C$999,MATCH($A1562,'Cycle 2'!$L$10:$L$999,0),1)),INDEX('Cycle 3'!C$10:C$999,MATCH($A1562,'Cycle 3'!$L$10:$L$999,0),1)),INDEX('Cycle 4'!C$10:C$999,MATCH($A1562,'Cycle 4'!$L$10:$L$999,0),1)),INDEX('Cycle 5'!C$10:C$999,MATCH($A1562,'Cycle 5'!$L$10:$L$999,0),1)),INDEX('Cycle 6'!C$10:C$999,MATCH($A1562,'Cycle 6'!$L$10:$L$999,0),1)),INDEX('Cycle 7'!C$10:C$999,MATCH($A1562,'Cycle 7'!$L$10:$L$999,0),1)),INDEX('Cycle 8'!C$10:C$999,MATCH($A1562,'Cycle 8'!$L$10:$L$999,0),1)),INDEX('Cycle 9'!C$10:C$999,MATCH($A1562,'Cycle 9'!$L$10:$L$999,0),1)),INDEX('Cycle 10'!C$10:C$999,MATCH($A1562,'Cycle 10'!$L$10:$L$999,0),1)),INDEX('Cycle 11'!C$10:C$999,MATCH($A1562,'Cycle 11'!$L$10:$L$999,0),1)),"")="","",IFERROR(IFERROR(IFERROR(IFERROR(IFERROR(IFERROR(IFERROR(IFERROR(IFERROR(IFERROR(IFERROR(IFERROR(INDEX(Summer!C$10:C$999,MATCH($A1562,Summer!$L$10:$L$999,0),1),INDEX('Cycle 1'!C$10:C$999,MATCH($A1562,'Cycle 1'!$L$10:$L$999,0),1)),INDEX('Cycle 2'!C$10:C$999,MATCH($A1562,'Cycle 2'!$L$10:$L$999,0),1)),INDEX('Cycle 3'!C$10:C$999,MATCH($A1562,'Cycle 3'!$L$10:$L$999,0),1)),INDEX('Cycle 4'!C$10:C$999,MATCH($A1562,'Cycle 4'!$L$10:$L$999,0),1)),INDEX('Cycle 5'!C$10:C$999,MATCH($A1562,'Cycle 5'!$L$10:$L$999,0),1)),INDEX('Cycle 6'!C$10:C$999,MATCH($A1562,'Cycle 6'!$L$10:$L$999,0),1)),INDEX('Cycle 7'!C$10:C$999,MATCH($A1562,'Cycle 7'!$L$10:$L$999,0),1)),INDEX('Cycle 8'!C$10:C$999,MATCH($A1562,'Cycle 8'!$L$10:$L$999,0),1)),INDEX('Cycle 9'!C$10:C$999,MATCH($A1562,'Cycle 9'!$L$10:$L$999,0),1)),INDEX('Cycle 10'!C$10:C$999,MATCH($A1562,'Cycle 10'!$L$10:$L$999,0),1)),INDEX('Cycle 11'!C$10:C$999,MATCH($A1562,'Cycle 11'!$L$10:$L$999,0),1)),""))</f>
        <v/>
      </c>
      <c r="E1562" t="str">
        <f>IF(IFERROR(IFERROR(IFERROR(IFERROR(IFERROR(IFERROR(IFERROR(IFERROR(IFERROR(IFERROR(IFERROR(IFERROR(INDEX(Summer!D$10:D$999,MATCH($A1562,Summer!$L$10:$L$999,0),1),INDEX('Cycle 1'!D$10:D$999,MATCH($A1562,'Cycle 1'!$L$10:$L$999,0),1)),INDEX('Cycle 2'!D$10:D$999,MATCH($A1562,'Cycle 2'!$L$10:$L$999,0),1)),INDEX('Cycle 3'!D$10:D$999,MATCH($A1562,'Cycle 3'!$L$10:$L$999,0),1)),INDEX('Cycle 4'!D$10:D$999,MATCH($A1562,'Cycle 4'!$L$10:$L$999,0),1)),INDEX('Cycle 5'!D$10:D$999,MATCH($A1562,'Cycle 5'!$L$10:$L$999,0),1)),INDEX('Cycle 6'!D$10:D$999,MATCH($A1562,'Cycle 6'!$L$10:$L$999,0),1)),INDEX('Cycle 7'!D$10:D$999,MATCH($A1562,'Cycle 7'!$L$10:$L$999,0),1)),INDEX('Cycle 8'!D$10:D$999,MATCH($A1562,'Cycle 8'!$L$10:$L$999,0),1)),INDEX('Cycle 9'!D$10:D$999,MATCH($A1562,'Cycle 9'!$L$10:$L$999,0),1)),INDEX('Cycle 10'!D$10:D$999,MATCH($A1562,'Cycle 10'!$L$10:$L$999,0),1)),INDEX('Cycle 11'!D$10:D$999,MATCH($A1562,'Cycle 11'!$L$10:$L$999,0),1)),"")="","",IFERROR(IFERROR(IFERROR(IFERROR(IFERROR(IFERROR(IFERROR(IFERROR(IFERROR(IFERROR(IFERROR(IFERROR(INDEX(Summer!D$10:D$999,MATCH($A1562,Summer!$L$10:$L$999,0),1),INDEX('Cycle 1'!D$10:D$999,MATCH($A1562,'Cycle 1'!$L$10:$L$999,0),1)),INDEX('Cycle 2'!D$10:D$999,MATCH($A1562,'Cycle 2'!$L$10:$L$999,0),1)),INDEX('Cycle 3'!D$10:D$999,MATCH($A1562,'Cycle 3'!$L$10:$L$999,0),1)),INDEX('Cycle 4'!D$10:D$999,MATCH($A1562,'Cycle 4'!$L$10:$L$999,0),1)),INDEX('Cycle 5'!D$10:D$999,MATCH($A1562,'Cycle 5'!$L$10:$L$999,0),1)),INDEX('Cycle 6'!D$10:D$999,MATCH($A1562,'Cycle 6'!$L$10:$L$999,0),1)),INDEX('Cycle 7'!D$10:D$999,MATCH($A1562,'Cycle 7'!$L$10:$L$999,0),1)),INDEX('Cycle 8'!D$10:D$999,MATCH($A1562,'Cycle 8'!$L$10:$L$999,0),1)),INDEX('Cycle 9'!D$10:D$999,MATCH($A1562,'Cycle 9'!$L$10:$L$999,0),1)),INDEX('Cycle 10'!D$10:D$999,MATCH($A1562,'Cycle 10'!$L$10:$L$999,0),1)),INDEX('Cycle 11'!D$10:D$999,MATCH($A1562,'Cycle 11'!$L$10:$L$999,0),1)),""))</f>
        <v/>
      </c>
      <c r="F1562" t="str">
        <f>IF(IFERROR(IFERROR(IFERROR(IFERROR(IFERROR(IFERROR(IFERROR(IFERROR(IFERROR(IFERROR(IFERROR(IFERROR(INDEX(Summer!E$10:E$999,MATCH($A1562,Summer!$L$10:$L$999,0),1),INDEX('Cycle 1'!E$10:E$999,MATCH($A1562,'Cycle 1'!$L$10:$L$999,0),1)),INDEX('Cycle 2'!E$10:E$999,MATCH($A1562,'Cycle 2'!$L$10:$L$999,0),1)),INDEX('Cycle 3'!E$10:E$999,MATCH($A1562,'Cycle 3'!$L$10:$L$999,0),1)),INDEX('Cycle 4'!E$10:E$999,MATCH($A1562,'Cycle 4'!$L$10:$L$999,0),1)),INDEX('Cycle 5'!E$10:E$999,MATCH($A1562,'Cycle 5'!$L$10:$L$999,0),1)),INDEX('Cycle 6'!E$10:E$999,MATCH($A1562,'Cycle 6'!$L$10:$L$999,0),1)),INDEX('Cycle 7'!E$10:E$999,MATCH($A1562,'Cycle 7'!$L$10:$L$999,0),1)),INDEX('Cycle 8'!E$10:E$999,MATCH($A1562,'Cycle 8'!$L$10:$L$999,0),1)),INDEX('Cycle 9'!E$10:E$999,MATCH($A1562,'Cycle 9'!$L$10:$L$999,0),1)),INDEX('Cycle 10'!E$10:E$999,MATCH($A1562,'Cycle 10'!$L$10:$L$999,0),1)),INDEX('Cycle 11'!E$10:E$999,MATCH($A1562,'Cycle 11'!$L$10:$L$999,0),1)),"")="","",IFERROR(IFERROR(IFERROR(IFERROR(IFERROR(IFERROR(IFERROR(IFERROR(IFERROR(IFERROR(IFERROR(IFERROR(INDEX(Summer!E$10:E$999,MATCH($A1562,Summer!$L$10:$L$999,0),1),INDEX('Cycle 1'!E$10:E$999,MATCH($A1562,'Cycle 1'!$L$10:$L$999,0),1)),INDEX('Cycle 2'!E$10:E$999,MATCH($A1562,'Cycle 2'!$L$10:$L$999,0),1)),INDEX('Cycle 3'!E$10:E$999,MATCH($A1562,'Cycle 3'!$L$10:$L$999,0),1)),INDEX('Cycle 4'!E$10:E$999,MATCH($A1562,'Cycle 4'!$L$10:$L$999,0),1)),INDEX('Cycle 5'!E$10:E$999,MATCH($A1562,'Cycle 5'!$L$10:$L$999,0),1)),INDEX('Cycle 6'!E$10:E$999,MATCH($A1562,'Cycle 6'!$L$10:$L$999,0),1)),INDEX('Cycle 7'!E$10:E$999,MATCH($A1562,'Cycle 7'!$L$10:$L$999,0),1)),INDEX('Cycle 8'!E$10:E$999,MATCH($A1562,'Cycle 8'!$L$10:$L$999,0),1)),INDEX('Cycle 9'!E$10:E$999,MATCH($A1562,'Cycle 9'!$L$10:$L$999,0),1)),INDEX('Cycle 10'!E$10:E$999,MATCH($A1562,'Cycle 10'!$L$10:$L$999,0),1)),INDEX('Cycle 11'!E$10:E$999,MATCH($A1562,'Cycle 11'!$L$10:$L$999,0),1)),""))</f>
        <v/>
      </c>
      <c r="G1562" t="str">
        <f>IF(IFERROR(IFERROR(IFERROR(IFERROR(IFERROR(IFERROR(IFERROR(IFERROR(IFERROR(IFERROR(IFERROR(IFERROR(INDEX(Summer!F$10:F$999,MATCH($A1562,Summer!$L$10:$L$999,0),1),INDEX('Cycle 1'!F$10:F$999,MATCH($A1562,'Cycle 1'!$L$10:$L$999,0),1)),INDEX('Cycle 2'!F$10:F$999,MATCH($A1562,'Cycle 2'!$L$10:$L$999,0),1)),INDEX('Cycle 3'!F$10:F$999,MATCH($A1562,'Cycle 3'!$L$10:$L$999,0),1)),INDEX('Cycle 4'!F$10:F$999,MATCH($A1562,'Cycle 4'!$L$10:$L$999,0),1)),INDEX('Cycle 5'!F$10:F$999,MATCH($A1562,'Cycle 5'!$L$10:$L$999,0),1)),INDEX('Cycle 6'!F$10:F$999,MATCH($A1562,'Cycle 6'!$L$10:$L$999,0),1)),INDEX('Cycle 7'!F$10:F$999,MATCH($A1562,'Cycle 7'!$L$10:$L$999,0),1)),INDEX('Cycle 8'!F$10:F$999,MATCH($A1562,'Cycle 8'!$L$10:$L$999,0),1)),INDEX('Cycle 9'!F$10:F$999,MATCH($A1562,'Cycle 9'!$L$10:$L$999,0),1)),INDEX('Cycle 10'!F$10:F$999,MATCH($A1562,'Cycle 10'!$L$10:$L$999,0),1)),INDEX('Cycle 11'!F$10:F$999,MATCH($A1562,'Cycle 11'!$L$10:$L$999,0),1)),"")="","",IFERROR(IFERROR(IFERROR(IFERROR(IFERROR(IFERROR(IFERROR(IFERROR(IFERROR(IFERROR(IFERROR(IFERROR(INDEX(Summer!F$10:F$999,MATCH($A1562,Summer!$L$10:$L$999,0),1),INDEX('Cycle 1'!F$10:F$999,MATCH($A1562,'Cycle 1'!$L$10:$L$999,0),1)),INDEX('Cycle 2'!F$10:F$999,MATCH($A1562,'Cycle 2'!$L$10:$L$999,0),1)),INDEX('Cycle 3'!F$10:F$999,MATCH($A1562,'Cycle 3'!$L$10:$L$999,0),1)),INDEX('Cycle 4'!F$10:F$999,MATCH($A1562,'Cycle 4'!$L$10:$L$999,0),1)),INDEX('Cycle 5'!F$10:F$999,MATCH($A1562,'Cycle 5'!$L$10:$L$999,0),1)),INDEX('Cycle 6'!F$10:F$999,MATCH($A1562,'Cycle 6'!$L$10:$L$999,0),1)),INDEX('Cycle 7'!F$10:F$999,MATCH($A1562,'Cycle 7'!$L$10:$L$999,0),1)),INDEX('Cycle 8'!F$10:F$999,MATCH($A1562,'Cycle 8'!$L$10:$L$999,0),1)),INDEX('Cycle 9'!F$10:F$999,MATCH($A1562,'Cycle 9'!$L$10:$L$999,0),1)),INDEX('Cycle 10'!F$10:F$999,MATCH($A1562,'Cycle 10'!$L$10:$L$999,0),1)),INDEX('Cycle 11'!F$10:F$999,MATCH($A1562,'Cycle 11'!$L$10:$L$999,0),1)),""))</f>
        <v/>
      </c>
      <c r="H1562" t="str">
        <f>IF(IFERROR(IFERROR(IFERROR(IFERROR(IFERROR(IFERROR(IFERROR(IFERROR(IFERROR(IFERROR(IFERROR(IFERROR(INDEX(Summer!G$10:G$999,MATCH($A1562,Summer!$L$10:$L$999,0),1),INDEX('Cycle 1'!G$10:G$999,MATCH($A1562,'Cycle 1'!$L$10:$L$999,0),1)),INDEX('Cycle 2'!G$10:G$999,MATCH($A1562,'Cycle 2'!$L$10:$L$999,0),1)),INDEX('Cycle 3'!G$10:G$999,MATCH($A1562,'Cycle 3'!$L$10:$L$999,0),1)),INDEX('Cycle 4'!G$10:G$999,MATCH($A1562,'Cycle 4'!$L$10:$L$999,0),1)),INDEX('Cycle 5'!G$10:G$999,MATCH($A1562,'Cycle 5'!$L$10:$L$999,0),1)),INDEX('Cycle 6'!G$10:G$999,MATCH($A1562,'Cycle 6'!$L$10:$L$999,0),1)),INDEX('Cycle 7'!G$10:G$999,MATCH($A1562,'Cycle 7'!$L$10:$L$999,0),1)),INDEX('Cycle 8'!G$10:G$999,MATCH($A1562,'Cycle 8'!$L$10:$L$999,0),1)),INDEX('Cycle 9'!G$10:G$999,MATCH($A1562,'Cycle 9'!$L$10:$L$999,0),1)),INDEX('Cycle 10'!G$10:G$999,MATCH($A1562,'Cycle 10'!$L$10:$L$999,0),1)),INDEX('Cycle 11'!G$10:G$999,MATCH($A1562,'Cycle 11'!$L$10:$L$999,0),1)),"")="","",IFERROR(IFERROR(IFERROR(IFERROR(IFERROR(IFERROR(IFERROR(IFERROR(IFERROR(IFERROR(IFERROR(IFERROR(INDEX(Summer!G$10:G$999,MATCH($A1562,Summer!$L$10:$L$999,0),1),INDEX('Cycle 1'!G$10:G$999,MATCH($A1562,'Cycle 1'!$L$10:$L$999,0),1)),INDEX('Cycle 2'!G$10:G$999,MATCH($A1562,'Cycle 2'!$L$10:$L$999,0),1)),INDEX('Cycle 3'!G$10:G$999,MATCH($A1562,'Cycle 3'!$L$10:$L$999,0),1)),INDEX('Cycle 4'!G$10:G$999,MATCH($A1562,'Cycle 4'!$L$10:$L$999,0),1)),INDEX('Cycle 5'!G$10:G$999,MATCH($A1562,'Cycle 5'!$L$10:$L$999,0),1)),INDEX('Cycle 6'!G$10:G$999,MATCH($A1562,'Cycle 6'!$L$10:$L$999,0),1)),INDEX('Cycle 7'!G$10:G$999,MATCH($A1562,'Cycle 7'!$L$10:$L$999,0),1)),INDEX('Cycle 8'!G$10:G$999,MATCH($A1562,'Cycle 8'!$L$10:$L$999,0),1)),INDEX('Cycle 9'!G$10:G$999,MATCH($A1562,'Cycle 9'!$L$10:$L$999,0),1)),INDEX('Cycle 10'!G$10:G$999,MATCH($A1562,'Cycle 10'!$L$10:$L$999,0),1)),INDEX('Cycle 11'!G$10:G$999,MATCH($A1562,'Cycle 11'!$L$10:$L$999,0),1)),""))</f>
        <v/>
      </c>
      <c r="I1562">
        <f>IFERROR(IF(C1562="",MAX(I$1:I1561),IF(ROW(C$2)=ROW(C1562),1,IF(ISERROR(VLOOKUP(C1562,C$2:C1561,1,FALSE)),MAX(I$1:I1561)+1,MAX(I$1:I1561)))),"")</f>
        <v>0</v>
      </c>
      <c r="J1562" t="str">
        <f t="shared" si="156"/>
        <v/>
      </c>
      <c r="K1562" t="str">
        <f t="shared" si="153"/>
        <v/>
      </c>
      <c r="L1562" t="str">
        <f t="shared" si="153"/>
        <v/>
      </c>
      <c r="M1562" t="str">
        <f t="shared" si="153"/>
        <v/>
      </c>
      <c r="N1562" t="str">
        <f t="shared" si="153"/>
        <v/>
      </c>
      <c r="O1562" t="str">
        <f t="shared" si="153"/>
        <v/>
      </c>
      <c r="P1562" t="str">
        <f t="shared" si="153"/>
        <v/>
      </c>
      <c r="Q1562" t="str">
        <f t="shared" si="153"/>
        <v/>
      </c>
      <c r="R1562" t="str">
        <f t="shared" si="153"/>
        <v/>
      </c>
      <c r="S1562" t="str">
        <f t="shared" si="153"/>
        <v/>
      </c>
      <c r="T1562" t="str">
        <f t="shared" si="153"/>
        <v/>
      </c>
      <c r="U1562" t="str">
        <f t="shared" si="153"/>
        <v/>
      </c>
      <c r="V1562" t="str">
        <f t="shared" si="153"/>
        <v/>
      </c>
      <c r="W1562" t="str">
        <f t="shared" si="157"/>
        <v/>
      </c>
      <c r="X1562">
        <f>IF(OR(H1562="No",H1562=""),0,IF(COUNTIFS(H$2:H1562,"Yes",C$2:C1562,C1562)&gt;1,0,COUNTIFS(H$2:H1562,"Yes",C$2:C1562,C1562)))+IF(X1561=$X$1,0,X1561)</f>
        <v>0</v>
      </c>
    </row>
    <row r="1563" spans="1:24" x14ac:dyDescent="0.3">
      <c r="A1563">
        <f>ROWS($A$2:$A1563)</f>
        <v>1562</v>
      </c>
      <c r="B1563" t="str">
        <f>IF(ISERROR(VLOOKUP(A1563,Summer!L$11:L$500,1,FALSE)),IF(ISERROR(VLOOKUP(A1563,'Cycle 1'!L$11:L$500,1,FALSE)),IF(ISERROR(VLOOKUP(A1563,'Cycle 2'!L$11:L$500,1,FALSE)),IF(ISERROR(VLOOKUP(A1563,'Cycle 3'!L$11:L$500,1,FALSE)),IF(ISERROR(VLOOKUP(A1563,'Cycle 4'!L$11:L$500,1,FALSE)),IF(ISERROR(VLOOKUP(A1563,'Cycle 5'!L$11:L$500,1,FALSE)),IF(ISERROR(VLOOKUP(A1563,'Cycle 6'!L$11:L$500,1,FALSE)),IF(ISERROR(VLOOKUP(A1563,'Cycle 7'!L$11:L$500,1,FALSE)),IF(ISERROR(VLOOKUP(A1563,'Cycle 8'!L$11:L$500,1,FALSE)),IF(ISERROR(VLOOKUP(A1563,'Cycle 9'!L$11:L$500,1,FALSE)),IF(ISERROR(VLOOKUP(A1563,'Cycle 10'!L$11:L$500,1,FALSE)),IF(ISERROR(VLOOKUP(A1563,'Cycle 11'!L$11:L$500,1,FALSE)),"","Cycle 11"),"Cycle 10"),"Cycle 9"),"Cycle 8"),"Cycle 7"),"Cycle 6"),"Cycle 5"),"Cycle 4"),"Cycle 3"),"Cycle 2"),"Cycle 1"),"Summer")</f>
        <v/>
      </c>
      <c r="C1563" t="str">
        <f>IF(IFERROR(IFERROR(IFERROR(IFERROR(IFERROR(IFERROR(IFERROR(IFERROR(IFERROR(IFERROR(IFERROR(IFERROR(INDEX(Summer!B$10:B$999,MATCH($A1563,Summer!$L$10:$L$999,0),1),INDEX('Cycle 1'!B$10:B$999,MATCH($A1563,'Cycle 1'!$L$10:$L$999,0),1)),INDEX('Cycle 2'!B$10:B$999,MATCH($A1563,'Cycle 2'!$L$10:$L$999,0),1)),INDEX('Cycle 3'!B$10:B$999,MATCH($A1563,'Cycle 3'!$L$10:$L$999,0),1)),INDEX('Cycle 4'!B$10:B$999,MATCH($A1563,'Cycle 4'!$L$10:$L$999,0),1)),INDEX('Cycle 5'!B$10:B$999,MATCH($A1563,'Cycle 5'!$L$10:$L$999,0),1)),INDEX('Cycle 6'!B$10:B$999,MATCH($A1563,'Cycle 6'!$L$10:$L$999,0),1)),INDEX('Cycle 7'!B$10:B$999,MATCH($A1563,'Cycle 7'!$L$10:$L$999,0),1)),INDEX('Cycle 8'!B$10:B$999,MATCH($A1563,'Cycle 8'!$L$10:$L$999,0),1)),INDEX('Cycle 9'!B$10:B$999,MATCH($A1563,'Cycle 9'!$L$10:$L$999,0),1)),INDEX('Cycle 10'!B$10:B$999,MATCH($A1563,'Cycle 10'!$L$10:$L$999,0),1)),INDEX('Cycle 11'!B$10:B$999,MATCH($A1563,'Cycle 11'!$L$10:$L$999,0),1)),"")="","",IFERROR(IFERROR(IFERROR(IFERROR(IFERROR(IFERROR(IFERROR(IFERROR(IFERROR(IFERROR(IFERROR(IFERROR(INDEX(Summer!B$10:B$999,MATCH($A1563,Summer!$L$10:$L$999,0),1),INDEX('Cycle 1'!B$10:B$999,MATCH($A1563,'Cycle 1'!$L$10:$L$999,0),1)),INDEX('Cycle 2'!B$10:B$999,MATCH($A1563,'Cycle 2'!$L$10:$L$999,0),1)),INDEX('Cycle 3'!B$10:B$999,MATCH($A1563,'Cycle 3'!$L$10:$L$999,0),1)),INDEX('Cycle 4'!B$10:B$999,MATCH($A1563,'Cycle 4'!$L$10:$L$999,0),1)),INDEX('Cycle 5'!B$10:B$999,MATCH($A1563,'Cycle 5'!$L$10:$L$999,0),1)),INDEX('Cycle 6'!B$10:B$999,MATCH($A1563,'Cycle 6'!$L$10:$L$999,0),1)),INDEX('Cycle 7'!B$10:B$999,MATCH($A1563,'Cycle 7'!$L$10:$L$999,0),1)),INDEX('Cycle 8'!B$10:B$999,MATCH($A1563,'Cycle 8'!$L$10:$L$999,0),1)),INDEX('Cycle 9'!B$10:B$999,MATCH($A1563,'Cycle 9'!$L$10:$L$999,0),1)),INDEX('Cycle 10'!B$10:B$999,MATCH($A1563,'Cycle 10'!$L$10:$L$999,0),1)),INDEX('Cycle 11'!B$10:B$999,MATCH($A1563,'Cycle 11'!$L$10:$L$999,0),1)),""))</f>
        <v/>
      </c>
      <c r="D1563" t="str">
        <f>IF(IFERROR(IFERROR(IFERROR(IFERROR(IFERROR(IFERROR(IFERROR(IFERROR(IFERROR(IFERROR(IFERROR(IFERROR(INDEX(Summer!C$10:C$999,MATCH($A1563,Summer!$L$10:$L$999,0),1),INDEX('Cycle 1'!C$10:C$999,MATCH($A1563,'Cycle 1'!$L$10:$L$999,0),1)),INDEX('Cycle 2'!C$10:C$999,MATCH($A1563,'Cycle 2'!$L$10:$L$999,0),1)),INDEX('Cycle 3'!C$10:C$999,MATCH($A1563,'Cycle 3'!$L$10:$L$999,0),1)),INDEX('Cycle 4'!C$10:C$999,MATCH($A1563,'Cycle 4'!$L$10:$L$999,0),1)),INDEX('Cycle 5'!C$10:C$999,MATCH($A1563,'Cycle 5'!$L$10:$L$999,0),1)),INDEX('Cycle 6'!C$10:C$999,MATCH($A1563,'Cycle 6'!$L$10:$L$999,0),1)),INDEX('Cycle 7'!C$10:C$999,MATCH($A1563,'Cycle 7'!$L$10:$L$999,0),1)),INDEX('Cycle 8'!C$10:C$999,MATCH($A1563,'Cycle 8'!$L$10:$L$999,0),1)),INDEX('Cycle 9'!C$10:C$999,MATCH($A1563,'Cycle 9'!$L$10:$L$999,0),1)),INDEX('Cycle 10'!C$10:C$999,MATCH($A1563,'Cycle 10'!$L$10:$L$999,0),1)),INDEX('Cycle 11'!C$10:C$999,MATCH($A1563,'Cycle 11'!$L$10:$L$999,0),1)),"")="","",IFERROR(IFERROR(IFERROR(IFERROR(IFERROR(IFERROR(IFERROR(IFERROR(IFERROR(IFERROR(IFERROR(IFERROR(INDEX(Summer!C$10:C$999,MATCH($A1563,Summer!$L$10:$L$999,0),1),INDEX('Cycle 1'!C$10:C$999,MATCH($A1563,'Cycle 1'!$L$10:$L$999,0),1)),INDEX('Cycle 2'!C$10:C$999,MATCH($A1563,'Cycle 2'!$L$10:$L$999,0),1)),INDEX('Cycle 3'!C$10:C$999,MATCH($A1563,'Cycle 3'!$L$10:$L$999,0),1)),INDEX('Cycle 4'!C$10:C$999,MATCH($A1563,'Cycle 4'!$L$10:$L$999,0),1)),INDEX('Cycle 5'!C$10:C$999,MATCH($A1563,'Cycle 5'!$L$10:$L$999,0),1)),INDEX('Cycle 6'!C$10:C$999,MATCH($A1563,'Cycle 6'!$L$10:$L$999,0),1)),INDEX('Cycle 7'!C$10:C$999,MATCH($A1563,'Cycle 7'!$L$10:$L$999,0),1)),INDEX('Cycle 8'!C$10:C$999,MATCH($A1563,'Cycle 8'!$L$10:$L$999,0),1)),INDEX('Cycle 9'!C$10:C$999,MATCH($A1563,'Cycle 9'!$L$10:$L$999,0),1)),INDEX('Cycle 10'!C$10:C$999,MATCH($A1563,'Cycle 10'!$L$10:$L$999,0),1)),INDEX('Cycle 11'!C$10:C$999,MATCH($A1563,'Cycle 11'!$L$10:$L$999,0),1)),""))</f>
        <v/>
      </c>
      <c r="E1563" t="str">
        <f>IF(IFERROR(IFERROR(IFERROR(IFERROR(IFERROR(IFERROR(IFERROR(IFERROR(IFERROR(IFERROR(IFERROR(IFERROR(INDEX(Summer!D$10:D$999,MATCH($A1563,Summer!$L$10:$L$999,0),1),INDEX('Cycle 1'!D$10:D$999,MATCH($A1563,'Cycle 1'!$L$10:$L$999,0),1)),INDEX('Cycle 2'!D$10:D$999,MATCH($A1563,'Cycle 2'!$L$10:$L$999,0),1)),INDEX('Cycle 3'!D$10:D$999,MATCH($A1563,'Cycle 3'!$L$10:$L$999,0),1)),INDEX('Cycle 4'!D$10:D$999,MATCH($A1563,'Cycle 4'!$L$10:$L$999,0),1)),INDEX('Cycle 5'!D$10:D$999,MATCH($A1563,'Cycle 5'!$L$10:$L$999,0),1)),INDEX('Cycle 6'!D$10:D$999,MATCH($A1563,'Cycle 6'!$L$10:$L$999,0),1)),INDEX('Cycle 7'!D$10:D$999,MATCH($A1563,'Cycle 7'!$L$10:$L$999,0),1)),INDEX('Cycle 8'!D$10:D$999,MATCH($A1563,'Cycle 8'!$L$10:$L$999,0),1)),INDEX('Cycle 9'!D$10:D$999,MATCH($A1563,'Cycle 9'!$L$10:$L$999,0),1)),INDEX('Cycle 10'!D$10:D$999,MATCH($A1563,'Cycle 10'!$L$10:$L$999,0),1)),INDEX('Cycle 11'!D$10:D$999,MATCH($A1563,'Cycle 11'!$L$10:$L$999,0),1)),"")="","",IFERROR(IFERROR(IFERROR(IFERROR(IFERROR(IFERROR(IFERROR(IFERROR(IFERROR(IFERROR(IFERROR(IFERROR(INDEX(Summer!D$10:D$999,MATCH($A1563,Summer!$L$10:$L$999,0),1),INDEX('Cycle 1'!D$10:D$999,MATCH($A1563,'Cycle 1'!$L$10:$L$999,0),1)),INDEX('Cycle 2'!D$10:D$999,MATCH($A1563,'Cycle 2'!$L$10:$L$999,0),1)),INDEX('Cycle 3'!D$10:D$999,MATCH($A1563,'Cycle 3'!$L$10:$L$999,0),1)),INDEX('Cycle 4'!D$10:D$999,MATCH($A1563,'Cycle 4'!$L$10:$L$999,0),1)),INDEX('Cycle 5'!D$10:D$999,MATCH($A1563,'Cycle 5'!$L$10:$L$999,0),1)),INDEX('Cycle 6'!D$10:D$999,MATCH($A1563,'Cycle 6'!$L$10:$L$999,0),1)),INDEX('Cycle 7'!D$10:D$999,MATCH($A1563,'Cycle 7'!$L$10:$L$999,0),1)),INDEX('Cycle 8'!D$10:D$999,MATCH($A1563,'Cycle 8'!$L$10:$L$999,0),1)),INDEX('Cycle 9'!D$10:D$999,MATCH($A1563,'Cycle 9'!$L$10:$L$999,0),1)),INDEX('Cycle 10'!D$10:D$999,MATCH($A1563,'Cycle 10'!$L$10:$L$999,0),1)),INDEX('Cycle 11'!D$10:D$999,MATCH($A1563,'Cycle 11'!$L$10:$L$999,0),1)),""))</f>
        <v/>
      </c>
      <c r="F1563" t="str">
        <f>IF(IFERROR(IFERROR(IFERROR(IFERROR(IFERROR(IFERROR(IFERROR(IFERROR(IFERROR(IFERROR(IFERROR(IFERROR(INDEX(Summer!E$10:E$999,MATCH($A1563,Summer!$L$10:$L$999,0),1),INDEX('Cycle 1'!E$10:E$999,MATCH($A1563,'Cycle 1'!$L$10:$L$999,0),1)),INDEX('Cycle 2'!E$10:E$999,MATCH($A1563,'Cycle 2'!$L$10:$L$999,0),1)),INDEX('Cycle 3'!E$10:E$999,MATCH($A1563,'Cycle 3'!$L$10:$L$999,0),1)),INDEX('Cycle 4'!E$10:E$999,MATCH($A1563,'Cycle 4'!$L$10:$L$999,0),1)),INDEX('Cycle 5'!E$10:E$999,MATCH($A1563,'Cycle 5'!$L$10:$L$999,0),1)),INDEX('Cycle 6'!E$10:E$999,MATCH($A1563,'Cycle 6'!$L$10:$L$999,0),1)),INDEX('Cycle 7'!E$10:E$999,MATCH($A1563,'Cycle 7'!$L$10:$L$999,0),1)),INDEX('Cycle 8'!E$10:E$999,MATCH($A1563,'Cycle 8'!$L$10:$L$999,0),1)),INDEX('Cycle 9'!E$10:E$999,MATCH($A1563,'Cycle 9'!$L$10:$L$999,0),1)),INDEX('Cycle 10'!E$10:E$999,MATCH($A1563,'Cycle 10'!$L$10:$L$999,0),1)),INDEX('Cycle 11'!E$10:E$999,MATCH($A1563,'Cycle 11'!$L$10:$L$999,0),1)),"")="","",IFERROR(IFERROR(IFERROR(IFERROR(IFERROR(IFERROR(IFERROR(IFERROR(IFERROR(IFERROR(IFERROR(IFERROR(INDEX(Summer!E$10:E$999,MATCH($A1563,Summer!$L$10:$L$999,0),1),INDEX('Cycle 1'!E$10:E$999,MATCH($A1563,'Cycle 1'!$L$10:$L$999,0),1)),INDEX('Cycle 2'!E$10:E$999,MATCH($A1563,'Cycle 2'!$L$10:$L$999,0),1)),INDEX('Cycle 3'!E$10:E$999,MATCH($A1563,'Cycle 3'!$L$10:$L$999,0),1)),INDEX('Cycle 4'!E$10:E$999,MATCH($A1563,'Cycle 4'!$L$10:$L$999,0),1)),INDEX('Cycle 5'!E$10:E$999,MATCH($A1563,'Cycle 5'!$L$10:$L$999,0),1)),INDEX('Cycle 6'!E$10:E$999,MATCH($A1563,'Cycle 6'!$L$10:$L$999,0),1)),INDEX('Cycle 7'!E$10:E$999,MATCH($A1563,'Cycle 7'!$L$10:$L$999,0),1)),INDEX('Cycle 8'!E$10:E$999,MATCH($A1563,'Cycle 8'!$L$10:$L$999,0),1)),INDEX('Cycle 9'!E$10:E$999,MATCH($A1563,'Cycle 9'!$L$10:$L$999,0),1)),INDEX('Cycle 10'!E$10:E$999,MATCH($A1563,'Cycle 10'!$L$10:$L$999,0),1)),INDEX('Cycle 11'!E$10:E$999,MATCH($A1563,'Cycle 11'!$L$10:$L$999,0),1)),""))</f>
        <v/>
      </c>
      <c r="G1563" t="str">
        <f>IF(IFERROR(IFERROR(IFERROR(IFERROR(IFERROR(IFERROR(IFERROR(IFERROR(IFERROR(IFERROR(IFERROR(IFERROR(INDEX(Summer!F$10:F$999,MATCH($A1563,Summer!$L$10:$L$999,0),1),INDEX('Cycle 1'!F$10:F$999,MATCH($A1563,'Cycle 1'!$L$10:$L$999,0),1)),INDEX('Cycle 2'!F$10:F$999,MATCH($A1563,'Cycle 2'!$L$10:$L$999,0),1)),INDEX('Cycle 3'!F$10:F$999,MATCH($A1563,'Cycle 3'!$L$10:$L$999,0),1)),INDEX('Cycle 4'!F$10:F$999,MATCH($A1563,'Cycle 4'!$L$10:$L$999,0),1)),INDEX('Cycle 5'!F$10:F$999,MATCH($A1563,'Cycle 5'!$L$10:$L$999,0),1)),INDEX('Cycle 6'!F$10:F$999,MATCH($A1563,'Cycle 6'!$L$10:$L$999,0),1)),INDEX('Cycle 7'!F$10:F$999,MATCH($A1563,'Cycle 7'!$L$10:$L$999,0),1)),INDEX('Cycle 8'!F$10:F$999,MATCH($A1563,'Cycle 8'!$L$10:$L$999,0),1)),INDEX('Cycle 9'!F$10:F$999,MATCH($A1563,'Cycle 9'!$L$10:$L$999,0),1)),INDEX('Cycle 10'!F$10:F$999,MATCH($A1563,'Cycle 10'!$L$10:$L$999,0),1)),INDEX('Cycle 11'!F$10:F$999,MATCH($A1563,'Cycle 11'!$L$10:$L$999,0),1)),"")="","",IFERROR(IFERROR(IFERROR(IFERROR(IFERROR(IFERROR(IFERROR(IFERROR(IFERROR(IFERROR(IFERROR(IFERROR(INDEX(Summer!F$10:F$999,MATCH($A1563,Summer!$L$10:$L$999,0),1),INDEX('Cycle 1'!F$10:F$999,MATCH($A1563,'Cycle 1'!$L$10:$L$999,0),1)),INDEX('Cycle 2'!F$10:F$999,MATCH($A1563,'Cycle 2'!$L$10:$L$999,0),1)),INDEX('Cycle 3'!F$10:F$999,MATCH($A1563,'Cycle 3'!$L$10:$L$999,0),1)),INDEX('Cycle 4'!F$10:F$999,MATCH($A1563,'Cycle 4'!$L$10:$L$999,0),1)),INDEX('Cycle 5'!F$10:F$999,MATCH($A1563,'Cycle 5'!$L$10:$L$999,0),1)),INDEX('Cycle 6'!F$10:F$999,MATCH($A1563,'Cycle 6'!$L$10:$L$999,0),1)),INDEX('Cycle 7'!F$10:F$999,MATCH($A1563,'Cycle 7'!$L$10:$L$999,0),1)),INDEX('Cycle 8'!F$10:F$999,MATCH($A1563,'Cycle 8'!$L$10:$L$999,0),1)),INDEX('Cycle 9'!F$10:F$999,MATCH($A1563,'Cycle 9'!$L$10:$L$999,0),1)),INDEX('Cycle 10'!F$10:F$999,MATCH($A1563,'Cycle 10'!$L$10:$L$999,0),1)),INDEX('Cycle 11'!F$10:F$999,MATCH($A1563,'Cycle 11'!$L$10:$L$999,0),1)),""))</f>
        <v/>
      </c>
      <c r="H1563" t="str">
        <f>IF(IFERROR(IFERROR(IFERROR(IFERROR(IFERROR(IFERROR(IFERROR(IFERROR(IFERROR(IFERROR(IFERROR(IFERROR(INDEX(Summer!G$10:G$999,MATCH($A1563,Summer!$L$10:$L$999,0),1),INDEX('Cycle 1'!G$10:G$999,MATCH($A1563,'Cycle 1'!$L$10:$L$999,0),1)),INDEX('Cycle 2'!G$10:G$999,MATCH($A1563,'Cycle 2'!$L$10:$L$999,0),1)),INDEX('Cycle 3'!G$10:G$999,MATCH($A1563,'Cycle 3'!$L$10:$L$999,0),1)),INDEX('Cycle 4'!G$10:G$999,MATCH($A1563,'Cycle 4'!$L$10:$L$999,0),1)),INDEX('Cycle 5'!G$10:G$999,MATCH($A1563,'Cycle 5'!$L$10:$L$999,0),1)),INDEX('Cycle 6'!G$10:G$999,MATCH($A1563,'Cycle 6'!$L$10:$L$999,0),1)),INDEX('Cycle 7'!G$10:G$999,MATCH($A1563,'Cycle 7'!$L$10:$L$999,0),1)),INDEX('Cycle 8'!G$10:G$999,MATCH($A1563,'Cycle 8'!$L$10:$L$999,0),1)),INDEX('Cycle 9'!G$10:G$999,MATCH($A1563,'Cycle 9'!$L$10:$L$999,0),1)),INDEX('Cycle 10'!G$10:G$999,MATCH($A1563,'Cycle 10'!$L$10:$L$999,0),1)),INDEX('Cycle 11'!G$10:G$999,MATCH($A1563,'Cycle 11'!$L$10:$L$999,0),1)),"")="","",IFERROR(IFERROR(IFERROR(IFERROR(IFERROR(IFERROR(IFERROR(IFERROR(IFERROR(IFERROR(IFERROR(IFERROR(INDEX(Summer!G$10:G$999,MATCH($A1563,Summer!$L$10:$L$999,0),1),INDEX('Cycle 1'!G$10:G$999,MATCH($A1563,'Cycle 1'!$L$10:$L$999,0),1)),INDEX('Cycle 2'!G$10:G$999,MATCH($A1563,'Cycle 2'!$L$10:$L$999,0),1)),INDEX('Cycle 3'!G$10:G$999,MATCH($A1563,'Cycle 3'!$L$10:$L$999,0),1)),INDEX('Cycle 4'!G$10:G$999,MATCH($A1563,'Cycle 4'!$L$10:$L$999,0),1)),INDEX('Cycle 5'!G$10:G$999,MATCH($A1563,'Cycle 5'!$L$10:$L$999,0),1)),INDEX('Cycle 6'!G$10:G$999,MATCH($A1563,'Cycle 6'!$L$10:$L$999,0),1)),INDEX('Cycle 7'!G$10:G$999,MATCH($A1563,'Cycle 7'!$L$10:$L$999,0),1)),INDEX('Cycle 8'!G$10:G$999,MATCH($A1563,'Cycle 8'!$L$10:$L$999,0),1)),INDEX('Cycle 9'!G$10:G$999,MATCH($A1563,'Cycle 9'!$L$10:$L$999,0),1)),INDEX('Cycle 10'!G$10:G$999,MATCH($A1563,'Cycle 10'!$L$10:$L$999,0),1)),INDEX('Cycle 11'!G$10:G$999,MATCH($A1563,'Cycle 11'!$L$10:$L$999,0),1)),""))</f>
        <v/>
      </c>
      <c r="I1563">
        <f>IFERROR(IF(C1563="",MAX(I$1:I1562),IF(ROW(C$2)=ROW(C1563),1,IF(ISERROR(VLOOKUP(C1563,C$2:C1562,1,FALSE)),MAX(I$1:I1562)+1,MAX(I$1:I1562)))),"")</f>
        <v>0</v>
      </c>
      <c r="J1563" t="str">
        <f t="shared" si="156"/>
        <v/>
      </c>
      <c r="K1563" t="str">
        <f t="shared" si="155"/>
        <v/>
      </c>
      <c r="L1563" t="str">
        <f t="shared" si="155"/>
        <v/>
      </c>
      <c r="M1563" t="str">
        <f t="shared" si="155"/>
        <v/>
      </c>
      <c r="N1563" t="str">
        <f t="shared" si="155"/>
        <v/>
      </c>
      <c r="O1563" t="str">
        <f t="shared" si="155"/>
        <v/>
      </c>
      <c r="P1563" t="str">
        <f t="shared" si="155"/>
        <v/>
      </c>
      <c r="Q1563" t="str">
        <f t="shared" si="155"/>
        <v/>
      </c>
      <c r="R1563" t="str">
        <f t="shared" si="155"/>
        <v/>
      </c>
      <c r="S1563" t="str">
        <f t="shared" si="155"/>
        <v/>
      </c>
      <c r="T1563" t="str">
        <f t="shared" si="155"/>
        <v/>
      </c>
      <c r="U1563" t="str">
        <f t="shared" si="155"/>
        <v/>
      </c>
      <c r="V1563" t="str">
        <f t="shared" si="155"/>
        <v/>
      </c>
      <c r="W1563" t="str">
        <f t="shared" si="157"/>
        <v/>
      </c>
      <c r="X1563">
        <f>IF(OR(H1563="No",H1563=""),0,IF(COUNTIFS(H$2:H1563,"Yes",C$2:C1563,C1563)&gt;1,0,COUNTIFS(H$2:H1563,"Yes",C$2:C1563,C1563)))+IF(X1562=$X$1,0,X1562)</f>
        <v>0</v>
      </c>
    </row>
    <row r="1564" spans="1:24" x14ac:dyDescent="0.3">
      <c r="A1564">
        <f>ROWS($A$2:$A1564)</f>
        <v>1563</v>
      </c>
      <c r="B1564" t="str">
        <f>IF(ISERROR(VLOOKUP(A1564,Summer!L$11:L$500,1,FALSE)),IF(ISERROR(VLOOKUP(A1564,'Cycle 1'!L$11:L$500,1,FALSE)),IF(ISERROR(VLOOKUP(A1564,'Cycle 2'!L$11:L$500,1,FALSE)),IF(ISERROR(VLOOKUP(A1564,'Cycle 3'!L$11:L$500,1,FALSE)),IF(ISERROR(VLOOKUP(A1564,'Cycle 4'!L$11:L$500,1,FALSE)),IF(ISERROR(VLOOKUP(A1564,'Cycle 5'!L$11:L$500,1,FALSE)),IF(ISERROR(VLOOKUP(A1564,'Cycle 6'!L$11:L$500,1,FALSE)),IF(ISERROR(VLOOKUP(A1564,'Cycle 7'!L$11:L$500,1,FALSE)),IF(ISERROR(VLOOKUP(A1564,'Cycle 8'!L$11:L$500,1,FALSE)),IF(ISERROR(VLOOKUP(A1564,'Cycle 9'!L$11:L$500,1,FALSE)),IF(ISERROR(VLOOKUP(A1564,'Cycle 10'!L$11:L$500,1,FALSE)),IF(ISERROR(VLOOKUP(A1564,'Cycle 11'!L$11:L$500,1,FALSE)),"","Cycle 11"),"Cycle 10"),"Cycle 9"),"Cycle 8"),"Cycle 7"),"Cycle 6"),"Cycle 5"),"Cycle 4"),"Cycle 3"),"Cycle 2"),"Cycle 1"),"Summer")</f>
        <v/>
      </c>
      <c r="C1564" t="str">
        <f>IF(IFERROR(IFERROR(IFERROR(IFERROR(IFERROR(IFERROR(IFERROR(IFERROR(IFERROR(IFERROR(IFERROR(IFERROR(INDEX(Summer!B$10:B$999,MATCH($A1564,Summer!$L$10:$L$999,0),1),INDEX('Cycle 1'!B$10:B$999,MATCH($A1564,'Cycle 1'!$L$10:$L$999,0),1)),INDEX('Cycle 2'!B$10:B$999,MATCH($A1564,'Cycle 2'!$L$10:$L$999,0),1)),INDEX('Cycle 3'!B$10:B$999,MATCH($A1564,'Cycle 3'!$L$10:$L$999,0),1)),INDEX('Cycle 4'!B$10:B$999,MATCH($A1564,'Cycle 4'!$L$10:$L$999,0),1)),INDEX('Cycle 5'!B$10:B$999,MATCH($A1564,'Cycle 5'!$L$10:$L$999,0),1)),INDEX('Cycle 6'!B$10:B$999,MATCH($A1564,'Cycle 6'!$L$10:$L$999,0),1)),INDEX('Cycle 7'!B$10:B$999,MATCH($A1564,'Cycle 7'!$L$10:$L$999,0),1)),INDEX('Cycle 8'!B$10:B$999,MATCH($A1564,'Cycle 8'!$L$10:$L$999,0),1)),INDEX('Cycle 9'!B$10:B$999,MATCH($A1564,'Cycle 9'!$L$10:$L$999,0),1)),INDEX('Cycle 10'!B$10:B$999,MATCH($A1564,'Cycle 10'!$L$10:$L$999,0),1)),INDEX('Cycle 11'!B$10:B$999,MATCH($A1564,'Cycle 11'!$L$10:$L$999,0),1)),"")="","",IFERROR(IFERROR(IFERROR(IFERROR(IFERROR(IFERROR(IFERROR(IFERROR(IFERROR(IFERROR(IFERROR(IFERROR(INDEX(Summer!B$10:B$999,MATCH($A1564,Summer!$L$10:$L$999,0),1),INDEX('Cycle 1'!B$10:B$999,MATCH($A1564,'Cycle 1'!$L$10:$L$999,0),1)),INDEX('Cycle 2'!B$10:B$999,MATCH($A1564,'Cycle 2'!$L$10:$L$999,0),1)),INDEX('Cycle 3'!B$10:B$999,MATCH($A1564,'Cycle 3'!$L$10:$L$999,0),1)),INDEX('Cycle 4'!B$10:B$999,MATCH($A1564,'Cycle 4'!$L$10:$L$999,0),1)),INDEX('Cycle 5'!B$10:B$999,MATCH($A1564,'Cycle 5'!$L$10:$L$999,0),1)),INDEX('Cycle 6'!B$10:B$999,MATCH($A1564,'Cycle 6'!$L$10:$L$999,0),1)),INDEX('Cycle 7'!B$10:B$999,MATCH($A1564,'Cycle 7'!$L$10:$L$999,0),1)),INDEX('Cycle 8'!B$10:B$999,MATCH($A1564,'Cycle 8'!$L$10:$L$999,0),1)),INDEX('Cycle 9'!B$10:B$999,MATCH($A1564,'Cycle 9'!$L$10:$L$999,0),1)),INDEX('Cycle 10'!B$10:B$999,MATCH($A1564,'Cycle 10'!$L$10:$L$999,0),1)),INDEX('Cycle 11'!B$10:B$999,MATCH($A1564,'Cycle 11'!$L$10:$L$999,0),1)),""))</f>
        <v/>
      </c>
      <c r="D1564" t="str">
        <f>IF(IFERROR(IFERROR(IFERROR(IFERROR(IFERROR(IFERROR(IFERROR(IFERROR(IFERROR(IFERROR(IFERROR(IFERROR(INDEX(Summer!C$10:C$999,MATCH($A1564,Summer!$L$10:$L$999,0),1),INDEX('Cycle 1'!C$10:C$999,MATCH($A1564,'Cycle 1'!$L$10:$L$999,0),1)),INDEX('Cycle 2'!C$10:C$999,MATCH($A1564,'Cycle 2'!$L$10:$L$999,0),1)),INDEX('Cycle 3'!C$10:C$999,MATCH($A1564,'Cycle 3'!$L$10:$L$999,0),1)),INDEX('Cycle 4'!C$10:C$999,MATCH($A1564,'Cycle 4'!$L$10:$L$999,0),1)),INDEX('Cycle 5'!C$10:C$999,MATCH($A1564,'Cycle 5'!$L$10:$L$999,0),1)),INDEX('Cycle 6'!C$10:C$999,MATCH($A1564,'Cycle 6'!$L$10:$L$999,0),1)),INDEX('Cycle 7'!C$10:C$999,MATCH($A1564,'Cycle 7'!$L$10:$L$999,0),1)),INDEX('Cycle 8'!C$10:C$999,MATCH($A1564,'Cycle 8'!$L$10:$L$999,0),1)),INDEX('Cycle 9'!C$10:C$999,MATCH($A1564,'Cycle 9'!$L$10:$L$999,0),1)),INDEX('Cycle 10'!C$10:C$999,MATCH($A1564,'Cycle 10'!$L$10:$L$999,0),1)),INDEX('Cycle 11'!C$10:C$999,MATCH($A1564,'Cycle 11'!$L$10:$L$999,0),1)),"")="","",IFERROR(IFERROR(IFERROR(IFERROR(IFERROR(IFERROR(IFERROR(IFERROR(IFERROR(IFERROR(IFERROR(IFERROR(INDEX(Summer!C$10:C$999,MATCH($A1564,Summer!$L$10:$L$999,0),1),INDEX('Cycle 1'!C$10:C$999,MATCH($A1564,'Cycle 1'!$L$10:$L$999,0),1)),INDEX('Cycle 2'!C$10:C$999,MATCH($A1564,'Cycle 2'!$L$10:$L$999,0),1)),INDEX('Cycle 3'!C$10:C$999,MATCH($A1564,'Cycle 3'!$L$10:$L$999,0),1)),INDEX('Cycle 4'!C$10:C$999,MATCH($A1564,'Cycle 4'!$L$10:$L$999,0),1)),INDEX('Cycle 5'!C$10:C$999,MATCH($A1564,'Cycle 5'!$L$10:$L$999,0),1)),INDEX('Cycle 6'!C$10:C$999,MATCH($A1564,'Cycle 6'!$L$10:$L$999,0),1)),INDEX('Cycle 7'!C$10:C$999,MATCH($A1564,'Cycle 7'!$L$10:$L$999,0),1)),INDEX('Cycle 8'!C$10:C$999,MATCH($A1564,'Cycle 8'!$L$10:$L$999,0),1)),INDEX('Cycle 9'!C$10:C$999,MATCH($A1564,'Cycle 9'!$L$10:$L$999,0),1)),INDEX('Cycle 10'!C$10:C$999,MATCH($A1564,'Cycle 10'!$L$10:$L$999,0),1)),INDEX('Cycle 11'!C$10:C$999,MATCH($A1564,'Cycle 11'!$L$10:$L$999,0),1)),""))</f>
        <v/>
      </c>
      <c r="E1564" t="str">
        <f>IF(IFERROR(IFERROR(IFERROR(IFERROR(IFERROR(IFERROR(IFERROR(IFERROR(IFERROR(IFERROR(IFERROR(IFERROR(INDEX(Summer!D$10:D$999,MATCH($A1564,Summer!$L$10:$L$999,0),1),INDEX('Cycle 1'!D$10:D$999,MATCH($A1564,'Cycle 1'!$L$10:$L$999,0),1)),INDEX('Cycle 2'!D$10:D$999,MATCH($A1564,'Cycle 2'!$L$10:$L$999,0),1)),INDEX('Cycle 3'!D$10:D$999,MATCH($A1564,'Cycle 3'!$L$10:$L$999,0),1)),INDEX('Cycle 4'!D$10:D$999,MATCH($A1564,'Cycle 4'!$L$10:$L$999,0),1)),INDEX('Cycle 5'!D$10:D$999,MATCH($A1564,'Cycle 5'!$L$10:$L$999,0),1)),INDEX('Cycle 6'!D$10:D$999,MATCH($A1564,'Cycle 6'!$L$10:$L$999,0),1)),INDEX('Cycle 7'!D$10:D$999,MATCH($A1564,'Cycle 7'!$L$10:$L$999,0),1)),INDEX('Cycle 8'!D$10:D$999,MATCH($A1564,'Cycle 8'!$L$10:$L$999,0),1)),INDEX('Cycle 9'!D$10:D$999,MATCH($A1564,'Cycle 9'!$L$10:$L$999,0),1)),INDEX('Cycle 10'!D$10:D$999,MATCH($A1564,'Cycle 10'!$L$10:$L$999,0),1)),INDEX('Cycle 11'!D$10:D$999,MATCH($A1564,'Cycle 11'!$L$10:$L$999,0),1)),"")="","",IFERROR(IFERROR(IFERROR(IFERROR(IFERROR(IFERROR(IFERROR(IFERROR(IFERROR(IFERROR(IFERROR(IFERROR(INDEX(Summer!D$10:D$999,MATCH($A1564,Summer!$L$10:$L$999,0),1),INDEX('Cycle 1'!D$10:D$999,MATCH($A1564,'Cycle 1'!$L$10:$L$999,0),1)),INDEX('Cycle 2'!D$10:D$999,MATCH($A1564,'Cycle 2'!$L$10:$L$999,0),1)),INDEX('Cycle 3'!D$10:D$999,MATCH($A1564,'Cycle 3'!$L$10:$L$999,0),1)),INDEX('Cycle 4'!D$10:D$999,MATCH($A1564,'Cycle 4'!$L$10:$L$999,0),1)),INDEX('Cycle 5'!D$10:D$999,MATCH($A1564,'Cycle 5'!$L$10:$L$999,0),1)),INDEX('Cycle 6'!D$10:D$999,MATCH($A1564,'Cycle 6'!$L$10:$L$999,0),1)),INDEX('Cycle 7'!D$10:D$999,MATCH($A1564,'Cycle 7'!$L$10:$L$999,0),1)),INDEX('Cycle 8'!D$10:D$999,MATCH($A1564,'Cycle 8'!$L$10:$L$999,0),1)),INDEX('Cycle 9'!D$10:D$999,MATCH($A1564,'Cycle 9'!$L$10:$L$999,0),1)),INDEX('Cycle 10'!D$10:D$999,MATCH($A1564,'Cycle 10'!$L$10:$L$999,0),1)),INDEX('Cycle 11'!D$10:D$999,MATCH($A1564,'Cycle 11'!$L$10:$L$999,0),1)),""))</f>
        <v/>
      </c>
      <c r="F1564" t="str">
        <f>IF(IFERROR(IFERROR(IFERROR(IFERROR(IFERROR(IFERROR(IFERROR(IFERROR(IFERROR(IFERROR(IFERROR(IFERROR(INDEX(Summer!E$10:E$999,MATCH($A1564,Summer!$L$10:$L$999,0),1),INDEX('Cycle 1'!E$10:E$999,MATCH($A1564,'Cycle 1'!$L$10:$L$999,0),1)),INDEX('Cycle 2'!E$10:E$999,MATCH($A1564,'Cycle 2'!$L$10:$L$999,0),1)),INDEX('Cycle 3'!E$10:E$999,MATCH($A1564,'Cycle 3'!$L$10:$L$999,0),1)),INDEX('Cycle 4'!E$10:E$999,MATCH($A1564,'Cycle 4'!$L$10:$L$999,0),1)),INDEX('Cycle 5'!E$10:E$999,MATCH($A1564,'Cycle 5'!$L$10:$L$999,0),1)),INDEX('Cycle 6'!E$10:E$999,MATCH($A1564,'Cycle 6'!$L$10:$L$999,0),1)),INDEX('Cycle 7'!E$10:E$999,MATCH($A1564,'Cycle 7'!$L$10:$L$999,0),1)),INDEX('Cycle 8'!E$10:E$999,MATCH($A1564,'Cycle 8'!$L$10:$L$999,0),1)),INDEX('Cycle 9'!E$10:E$999,MATCH($A1564,'Cycle 9'!$L$10:$L$999,0),1)),INDEX('Cycle 10'!E$10:E$999,MATCH($A1564,'Cycle 10'!$L$10:$L$999,0),1)),INDEX('Cycle 11'!E$10:E$999,MATCH($A1564,'Cycle 11'!$L$10:$L$999,0),1)),"")="","",IFERROR(IFERROR(IFERROR(IFERROR(IFERROR(IFERROR(IFERROR(IFERROR(IFERROR(IFERROR(IFERROR(IFERROR(INDEX(Summer!E$10:E$999,MATCH($A1564,Summer!$L$10:$L$999,0),1),INDEX('Cycle 1'!E$10:E$999,MATCH($A1564,'Cycle 1'!$L$10:$L$999,0),1)),INDEX('Cycle 2'!E$10:E$999,MATCH($A1564,'Cycle 2'!$L$10:$L$999,0),1)),INDEX('Cycle 3'!E$10:E$999,MATCH($A1564,'Cycle 3'!$L$10:$L$999,0),1)),INDEX('Cycle 4'!E$10:E$999,MATCH($A1564,'Cycle 4'!$L$10:$L$999,0),1)),INDEX('Cycle 5'!E$10:E$999,MATCH($A1564,'Cycle 5'!$L$10:$L$999,0),1)),INDEX('Cycle 6'!E$10:E$999,MATCH($A1564,'Cycle 6'!$L$10:$L$999,0),1)),INDEX('Cycle 7'!E$10:E$999,MATCH($A1564,'Cycle 7'!$L$10:$L$999,0),1)),INDEX('Cycle 8'!E$10:E$999,MATCH($A1564,'Cycle 8'!$L$10:$L$999,0),1)),INDEX('Cycle 9'!E$10:E$999,MATCH($A1564,'Cycle 9'!$L$10:$L$999,0),1)),INDEX('Cycle 10'!E$10:E$999,MATCH($A1564,'Cycle 10'!$L$10:$L$999,0),1)),INDEX('Cycle 11'!E$10:E$999,MATCH($A1564,'Cycle 11'!$L$10:$L$999,0),1)),""))</f>
        <v/>
      </c>
      <c r="G1564" t="str">
        <f>IF(IFERROR(IFERROR(IFERROR(IFERROR(IFERROR(IFERROR(IFERROR(IFERROR(IFERROR(IFERROR(IFERROR(IFERROR(INDEX(Summer!F$10:F$999,MATCH($A1564,Summer!$L$10:$L$999,0),1),INDEX('Cycle 1'!F$10:F$999,MATCH($A1564,'Cycle 1'!$L$10:$L$999,0),1)),INDEX('Cycle 2'!F$10:F$999,MATCH($A1564,'Cycle 2'!$L$10:$L$999,0),1)),INDEX('Cycle 3'!F$10:F$999,MATCH($A1564,'Cycle 3'!$L$10:$L$999,0),1)),INDEX('Cycle 4'!F$10:F$999,MATCH($A1564,'Cycle 4'!$L$10:$L$999,0),1)),INDEX('Cycle 5'!F$10:F$999,MATCH($A1564,'Cycle 5'!$L$10:$L$999,0),1)),INDEX('Cycle 6'!F$10:F$999,MATCH($A1564,'Cycle 6'!$L$10:$L$999,0),1)),INDEX('Cycle 7'!F$10:F$999,MATCH($A1564,'Cycle 7'!$L$10:$L$999,0),1)),INDEX('Cycle 8'!F$10:F$999,MATCH($A1564,'Cycle 8'!$L$10:$L$999,0),1)),INDEX('Cycle 9'!F$10:F$999,MATCH($A1564,'Cycle 9'!$L$10:$L$999,0),1)),INDEX('Cycle 10'!F$10:F$999,MATCH($A1564,'Cycle 10'!$L$10:$L$999,0),1)),INDEX('Cycle 11'!F$10:F$999,MATCH($A1564,'Cycle 11'!$L$10:$L$999,0),1)),"")="","",IFERROR(IFERROR(IFERROR(IFERROR(IFERROR(IFERROR(IFERROR(IFERROR(IFERROR(IFERROR(IFERROR(IFERROR(INDEX(Summer!F$10:F$999,MATCH($A1564,Summer!$L$10:$L$999,0),1),INDEX('Cycle 1'!F$10:F$999,MATCH($A1564,'Cycle 1'!$L$10:$L$999,0),1)),INDEX('Cycle 2'!F$10:F$999,MATCH($A1564,'Cycle 2'!$L$10:$L$999,0),1)),INDEX('Cycle 3'!F$10:F$999,MATCH($A1564,'Cycle 3'!$L$10:$L$999,0),1)),INDEX('Cycle 4'!F$10:F$999,MATCH($A1564,'Cycle 4'!$L$10:$L$999,0),1)),INDEX('Cycle 5'!F$10:F$999,MATCH($A1564,'Cycle 5'!$L$10:$L$999,0),1)),INDEX('Cycle 6'!F$10:F$999,MATCH($A1564,'Cycle 6'!$L$10:$L$999,0),1)),INDEX('Cycle 7'!F$10:F$999,MATCH($A1564,'Cycle 7'!$L$10:$L$999,0),1)),INDEX('Cycle 8'!F$10:F$999,MATCH($A1564,'Cycle 8'!$L$10:$L$999,0),1)),INDEX('Cycle 9'!F$10:F$999,MATCH($A1564,'Cycle 9'!$L$10:$L$999,0),1)),INDEX('Cycle 10'!F$10:F$999,MATCH($A1564,'Cycle 10'!$L$10:$L$999,0),1)),INDEX('Cycle 11'!F$10:F$999,MATCH($A1564,'Cycle 11'!$L$10:$L$999,0),1)),""))</f>
        <v/>
      </c>
      <c r="H1564" t="str">
        <f>IF(IFERROR(IFERROR(IFERROR(IFERROR(IFERROR(IFERROR(IFERROR(IFERROR(IFERROR(IFERROR(IFERROR(IFERROR(INDEX(Summer!G$10:G$999,MATCH($A1564,Summer!$L$10:$L$999,0),1),INDEX('Cycle 1'!G$10:G$999,MATCH($A1564,'Cycle 1'!$L$10:$L$999,0),1)),INDEX('Cycle 2'!G$10:G$999,MATCH($A1564,'Cycle 2'!$L$10:$L$999,0),1)),INDEX('Cycle 3'!G$10:G$999,MATCH($A1564,'Cycle 3'!$L$10:$L$999,0),1)),INDEX('Cycle 4'!G$10:G$999,MATCH($A1564,'Cycle 4'!$L$10:$L$999,0),1)),INDEX('Cycle 5'!G$10:G$999,MATCH($A1564,'Cycle 5'!$L$10:$L$999,0),1)),INDEX('Cycle 6'!G$10:G$999,MATCH($A1564,'Cycle 6'!$L$10:$L$999,0),1)),INDEX('Cycle 7'!G$10:G$999,MATCH($A1564,'Cycle 7'!$L$10:$L$999,0),1)),INDEX('Cycle 8'!G$10:G$999,MATCH($A1564,'Cycle 8'!$L$10:$L$999,0),1)),INDEX('Cycle 9'!G$10:G$999,MATCH($A1564,'Cycle 9'!$L$10:$L$999,0),1)),INDEX('Cycle 10'!G$10:G$999,MATCH($A1564,'Cycle 10'!$L$10:$L$999,0),1)),INDEX('Cycle 11'!G$10:G$999,MATCH($A1564,'Cycle 11'!$L$10:$L$999,0),1)),"")="","",IFERROR(IFERROR(IFERROR(IFERROR(IFERROR(IFERROR(IFERROR(IFERROR(IFERROR(IFERROR(IFERROR(IFERROR(INDEX(Summer!G$10:G$999,MATCH($A1564,Summer!$L$10:$L$999,0),1),INDEX('Cycle 1'!G$10:G$999,MATCH($A1564,'Cycle 1'!$L$10:$L$999,0),1)),INDEX('Cycle 2'!G$10:G$999,MATCH($A1564,'Cycle 2'!$L$10:$L$999,0),1)),INDEX('Cycle 3'!G$10:G$999,MATCH($A1564,'Cycle 3'!$L$10:$L$999,0),1)),INDEX('Cycle 4'!G$10:G$999,MATCH($A1564,'Cycle 4'!$L$10:$L$999,0),1)),INDEX('Cycle 5'!G$10:G$999,MATCH($A1564,'Cycle 5'!$L$10:$L$999,0),1)),INDEX('Cycle 6'!G$10:G$999,MATCH($A1564,'Cycle 6'!$L$10:$L$999,0),1)),INDEX('Cycle 7'!G$10:G$999,MATCH($A1564,'Cycle 7'!$L$10:$L$999,0),1)),INDEX('Cycle 8'!G$10:G$999,MATCH($A1564,'Cycle 8'!$L$10:$L$999,0),1)),INDEX('Cycle 9'!G$10:G$999,MATCH($A1564,'Cycle 9'!$L$10:$L$999,0),1)),INDEX('Cycle 10'!G$10:G$999,MATCH($A1564,'Cycle 10'!$L$10:$L$999,0),1)),INDEX('Cycle 11'!G$10:G$999,MATCH($A1564,'Cycle 11'!$L$10:$L$999,0),1)),""))</f>
        <v/>
      </c>
      <c r="I1564">
        <f>IFERROR(IF(C1564="",MAX(I$1:I1563),IF(ROW(C$2)=ROW(C1564),1,IF(ISERROR(VLOOKUP(C1564,C$2:C1563,1,FALSE)),MAX(I$1:I1563)+1,MAX(I$1:I1563)))),"")</f>
        <v>0</v>
      </c>
      <c r="J1564" t="str">
        <f t="shared" si="156"/>
        <v/>
      </c>
      <c r="K1564" t="str">
        <f t="shared" si="155"/>
        <v/>
      </c>
      <c r="L1564" t="str">
        <f t="shared" si="155"/>
        <v/>
      </c>
      <c r="M1564" t="str">
        <f t="shared" si="155"/>
        <v/>
      </c>
      <c r="N1564" t="str">
        <f t="shared" si="155"/>
        <v/>
      </c>
      <c r="O1564" t="str">
        <f t="shared" si="155"/>
        <v/>
      </c>
      <c r="P1564" t="str">
        <f t="shared" si="155"/>
        <v/>
      </c>
      <c r="Q1564" t="str">
        <f t="shared" si="155"/>
        <v/>
      </c>
      <c r="R1564" t="str">
        <f t="shared" si="155"/>
        <v/>
      </c>
      <c r="S1564" t="str">
        <f t="shared" si="155"/>
        <v/>
      </c>
      <c r="T1564" t="str">
        <f t="shared" si="155"/>
        <v/>
      </c>
      <c r="U1564" t="str">
        <f t="shared" si="155"/>
        <v/>
      </c>
      <c r="V1564" t="str">
        <f t="shared" si="155"/>
        <v/>
      </c>
      <c r="W1564" t="str">
        <f t="shared" si="157"/>
        <v/>
      </c>
      <c r="X1564">
        <f>IF(OR(H1564="No",H1564=""),0,IF(COUNTIFS(H$2:H1564,"Yes",C$2:C1564,C1564)&gt;1,0,COUNTIFS(H$2:H1564,"Yes",C$2:C1564,C1564)))+IF(X1563=$X$1,0,X1563)</f>
        <v>0</v>
      </c>
    </row>
    <row r="1565" spans="1:24" x14ac:dyDescent="0.3">
      <c r="A1565">
        <f>ROWS($A$2:$A1565)</f>
        <v>1564</v>
      </c>
      <c r="B1565" t="str">
        <f>IF(ISERROR(VLOOKUP(A1565,Summer!L$11:L$500,1,FALSE)),IF(ISERROR(VLOOKUP(A1565,'Cycle 1'!L$11:L$500,1,FALSE)),IF(ISERROR(VLOOKUP(A1565,'Cycle 2'!L$11:L$500,1,FALSE)),IF(ISERROR(VLOOKUP(A1565,'Cycle 3'!L$11:L$500,1,FALSE)),IF(ISERROR(VLOOKUP(A1565,'Cycle 4'!L$11:L$500,1,FALSE)),IF(ISERROR(VLOOKUP(A1565,'Cycle 5'!L$11:L$500,1,FALSE)),IF(ISERROR(VLOOKUP(A1565,'Cycle 6'!L$11:L$500,1,FALSE)),IF(ISERROR(VLOOKUP(A1565,'Cycle 7'!L$11:L$500,1,FALSE)),IF(ISERROR(VLOOKUP(A1565,'Cycle 8'!L$11:L$500,1,FALSE)),IF(ISERROR(VLOOKUP(A1565,'Cycle 9'!L$11:L$500,1,FALSE)),IF(ISERROR(VLOOKUP(A1565,'Cycle 10'!L$11:L$500,1,FALSE)),IF(ISERROR(VLOOKUP(A1565,'Cycle 11'!L$11:L$500,1,FALSE)),"","Cycle 11"),"Cycle 10"),"Cycle 9"),"Cycle 8"),"Cycle 7"),"Cycle 6"),"Cycle 5"),"Cycle 4"),"Cycle 3"),"Cycle 2"),"Cycle 1"),"Summer")</f>
        <v/>
      </c>
      <c r="C1565" t="str">
        <f>IF(IFERROR(IFERROR(IFERROR(IFERROR(IFERROR(IFERROR(IFERROR(IFERROR(IFERROR(IFERROR(IFERROR(IFERROR(INDEX(Summer!B$10:B$999,MATCH($A1565,Summer!$L$10:$L$999,0),1),INDEX('Cycle 1'!B$10:B$999,MATCH($A1565,'Cycle 1'!$L$10:$L$999,0),1)),INDEX('Cycle 2'!B$10:B$999,MATCH($A1565,'Cycle 2'!$L$10:$L$999,0),1)),INDEX('Cycle 3'!B$10:B$999,MATCH($A1565,'Cycle 3'!$L$10:$L$999,0),1)),INDEX('Cycle 4'!B$10:B$999,MATCH($A1565,'Cycle 4'!$L$10:$L$999,0),1)),INDEX('Cycle 5'!B$10:B$999,MATCH($A1565,'Cycle 5'!$L$10:$L$999,0),1)),INDEX('Cycle 6'!B$10:B$999,MATCH($A1565,'Cycle 6'!$L$10:$L$999,0),1)),INDEX('Cycle 7'!B$10:B$999,MATCH($A1565,'Cycle 7'!$L$10:$L$999,0),1)),INDEX('Cycle 8'!B$10:B$999,MATCH($A1565,'Cycle 8'!$L$10:$L$999,0),1)),INDEX('Cycle 9'!B$10:B$999,MATCH($A1565,'Cycle 9'!$L$10:$L$999,0),1)),INDEX('Cycle 10'!B$10:B$999,MATCH($A1565,'Cycle 10'!$L$10:$L$999,0),1)),INDEX('Cycle 11'!B$10:B$999,MATCH($A1565,'Cycle 11'!$L$10:$L$999,0),1)),"")="","",IFERROR(IFERROR(IFERROR(IFERROR(IFERROR(IFERROR(IFERROR(IFERROR(IFERROR(IFERROR(IFERROR(IFERROR(INDEX(Summer!B$10:B$999,MATCH($A1565,Summer!$L$10:$L$999,0),1),INDEX('Cycle 1'!B$10:B$999,MATCH($A1565,'Cycle 1'!$L$10:$L$999,0),1)),INDEX('Cycle 2'!B$10:B$999,MATCH($A1565,'Cycle 2'!$L$10:$L$999,0),1)),INDEX('Cycle 3'!B$10:B$999,MATCH($A1565,'Cycle 3'!$L$10:$L$999,0),1)),INDEX('Cycle 4'!B$10:B$999,MATCH($A1565,'Cycle 4'!$L$10:$L$999,0),1)),INDEX('Cycle 5'!B$10:B$999,MATCH($A1565,'Cycle 5'!$L$10:$L$999,0),1)),INDEX('Cycle 6'!B$10:B$999,MATCH($A1565,'Cycle 6'!$L$10:$L$999,0),1)),INDEX('Cycle 7'!B$10:B$999,MATCH($A1565,'Cycle 7'!$L$10:$L$999,0),1)),INDEX('Cycle 8'!B$10:B$999,MATCH($A1565,'Cycle 8'!$L$10:$L$999,0),1)),INDEX('Cycle 9'!B$10:B$999,MATCH($A1565,'Cycle 9'!$L$10:$L$999,0),1)),INDEX('Cycle 10'!B$10:B$999,MATCH($A1565,'Cycle 10'!$L$10:$L$999,0),1)),INDEX('Cycle 11'!B$10:B$999,MATCH($A1565,'Cycle 11'!$L$10:$L$999,0),1)),""))</f>
        <v/>
      </c>
      <c r="D1565" t="str">
        <f>IF(IFERROR(IFERROR(IFERROR(IFERROR(IFERROR(IFERROR(IFERROR(IFERROR(IFERROR(IFERROR(IFERROR(IFERROR(INDEX(Summer!C$10:C$999,MATCH($A1565,Summer!$L$10:$L$999,0),1),INDEX('Cycle 1'!C$10:C$999,MATCH($A1565,'Cycle 1'!$L$10:$L$999,0),1)),INDEX('Cycle 2'!C$10:C$999,MATCH($A1565,'Cycle 2'!$L$10:$L$999,0),1)),INDEX('Cycle 3'!C$10:C$999,MATCH($A1565,'Cycle 3'!$L$10:$L$999,0),1)),INDEX('Cycle 4'!C$10:C$999,MATCH($A1565,'Cycle 4'!$L$10:$L$999,0),1)),INDEX('Cycle 5'!C$10:C$999,MATCH($A1565,'Cycle 5'!$L$10:$L$999,0),1)),INDEX('Cycle 6'!C$10:C$999,MATCH($A1565,'Cycle 6'!$L$10:$L$999,0),1)),INDEX('Cycle 7'!C$10:C$999,MATCH($A1565,'Cycle 7'!$L$10:$L$999,0),1)),INDEX('Cycle 8'!C$10:C$999,MATCH($A1565,'Cycle 8'!$L$10:$L$999,0),1)),INDEX('Cycle 9'!C$10:C$999,MATCH($A1565,'Cycle 9'!$L$10:$L$999,0),1)),INDEX('Cycle 10'!C$10:C$999,MATCH($A1565,'Cycle 10'!$L$10:$L$999,0),1)),INDEX('Cycle 11'!C$10:C$999,MATCH($A1565,'Cycle 11'!$L$10:$L$999,0),1)),"")="","",IFERROR(IFERROR(IFERROR(IFERROR(IFERROR(IFERROR(IFERROR(IFERROR(IFERROR(IFERROR(IFERROR(IFERROR(INDEX(Summer!C$10:C$999,MATCH($A1565,Summer!$L$10:$L$999,0),1),INDEX('Cycle 1'!C$10:C$999,MATCH($A1565,'Cycle 1'!$L$10:$L$999,0),1)),INDEX('Cycle 2'!C$10:C$999,MATCH($A1565,'Cycle 2'!$L$10:$L$999,0),1)),INDEX('Cycle 3'!C$10:C$999,MATCH($A1565,'Cycle 3'!$L$10:$L$999,0),1)),INDEX('Cycle 4'!C$10:C$999,MATCH($A1565,'Cycle 4'!$L$10:$L$999,0),1)),INDEX('Cycle 5'!C$10:C$999,MATCH($A1565,'Cycle 5'!$L$10:$L$999,0),1)),INDEX('Cycle 6'!C$10:C$999,MATCH($A1565,'Cycle 6'!$L$10:$L$999,0),1)),INDEX('Cycle 7'!C$10:C$999,MATCH($A1565,'Cycle 7'!$L$10:$L$999,0),1)),INDEX('Cycle 8'!C$10:C$999,MATCH($A1565,'Cycle 8'!$L$10:$L$999,0),1)),INDEX('Cycle 9'!C$10:C$999,MATCH($A1565,'Cycle 9'!$L$10:$L$999,0),1)),INDEX('Cycle 10'!C$10:C$999,MATCH($A1565,'Cycle 10'!$L$10:$L$999,0),1)),INDEX('Cycle 11'!C$10:C$999,MATCH($A1565,'Cycle 11'!$L$10:$L$999,0),1)),""))</f>
        <v/>
      </c>
      <c r="E1565" t="str">
        <f>IF(IFERROR(IFERROR(IFERROR(IFERROR(IFERROR(IFERROR(IFERROR(IFERROR(IFERROR(IFERROR(IFERROR(IFERROR(INDEX(Summer!D$10:D$999,MATCH($A1565,Summer!$L$10:$L$999,0),1),INDEX('Cycle 1'!D$10:D$999,MATCH($A1565,'Cycle 1'!$L$10:$L$999,0),1)),INDEX('Cycle 2'!D$10:D$999,MATCH($A1565,'Cycle 2'!$L$10:$L$999,0),1)),INDEX('Cycle 3'!D$10:D$999,MATCH($A1565,'Cycle 3'!$L$10:$L$999,0),1)),INDEX('Cycle 4'!D$10:D$999,MATCH($A1565,'Cycle 4'!$L$10:$L$999,0),1)),INDEX('Cycle 5'!D$10:D$999,MATCH($A1565,'Cycle 5'!$L$10:$L$999,0),1)),INDEX('Cycle 6'!D$10:D$999,MATCH($A1565,'Cycle 6'!$L$10:$L$999,0),1)),INDEX('Cycle 7'!D$10:D$999,MATCH($A1565,'Cycle 7'!$L$10:$L$999,0),1)),INDEX('Cycle 8'!D$10:D$999,MATCH($A1565,'Cycle 8'!$L$10:$L$999,0),1)),INDEX('Cycle 9'!D$10:D$999,MATCH($A1565,'Cycle 9'!$L$10:$L$999,0),1)),INDEX('Cycle 10'!D$10:D$999,MATCH($A1565,'Cycle 10'!$L$10:$L$999,0),1)),INDEX('Cycle 11'!D$10:D$999,MATCH($A1565,'Cycle 11'!$L$10:$L$999,0),1)),"")="","",IFERROR(IFERROR(IFERROR(IFERROR(IFERROR(IFERROR(IFERROR(IFERROR(IFERROR(IFERROR(IFERROR(IFERROR(INDEX(Summer!D$10:D$999,MATCH($A1565,Summer!$L$10:$L$999,0),1),INDEX('Cycle 1'!D$10:D$999,MATCH($A1565,'Cycle 1'!$L$10:$L$999,0),1)),INDEX('Cycle 2'!D$10:D$999,MATCH($A1565,'Cycle 2'!$L$10:$L$999,0),1)),INDEX('Cycle 3'!D$10:D$999,MATCH($A1565,'Cycle 3'!$L$10:$L$999,0),1)),INDEX('Cycle 4'!D$10:D$999,MATCH($A1565,'Cycle 4'!$L$10:$L$999,0),1)),INDEX('Cycle 5'!D$10:D$999,MATCH($A1565,'Cycle 5'!$L$10:$L$999,0),1)),INDEX('Cycle 6'!D$10:D$999,MATCH($A1565,'Cycle 6'!$L$10:$L$999,0),1)),INDEX('Cycle 7'!D$10:D$999,MATCH($A1565,'Cycle 7'!$L$10:$L$999,0),1)),INDEX('Cycle 8'!D$10:D$999,MATCH($A1565,'Cycle 8'!$L$10:$L$999,0),1)),INDEX('Cycle 9'!D$10:D$999,MATCH($A1565,'Cycle 9'!$L$10:$L$999,0),1)),INDEX('Cycle 10'!D$10:D$999,MATCH($A1565,'Cycle 10'!$L$10:$L$999,0),1)),INDEX('Cycle 11'!D$10:D$999,MATCH($A1565,'Cycle 11'!$L$10:$L$999,0),1)),""))</f>
        <v/>
      </c>
      <c r="F1565" t="str">
        <f>IF(IFERROR(IFERROR(IFERROR(IFERROR(IFERROR(IFERROR(IFERROR(IFERROR(IFERROR(IFERROR(IFERROR(IFERROR(INDEX(Summer!E$10:E$999,MATCH($A1565,Summer!$L$10:$L$999,0),1),INDEX('Cycle 1'!E$10:E$999,MATCH($A1565,'Cycle 1'!$L$10:$L$999,0),1)),INDEX('Cycle 2'!E$10:E$999,MATCH($A1565,'Cycle 2'!$L$10:$L$999,0),1)),INDEX('Cycle 3'!E$10:E$999,MATCH($A1565,'Cycle 3'!$L$10:$L$999,0),1)),INDEX('Cycle 4'!E$10:E$999,MATCH($A1565,'Cycle 4'!$L$10:$L$999,0),1)),INDEX('Cycle 5'!E$10:E$999,MATCH($A1565,'Cycle 5'!$L$10:$L$999,0),1)),INDEX('Cycle 6'!E$10:E$999,MATCH($A1565,'Cycle 6'!$L$10:$L$999,0),1)),INDEX('Cycle 7'!E$10:E$999,MATCH($A1565,'Cycle 7'!$L$10:$L$999,0),1)),INDEX('Cycle 8'!E$10:E$999,MATCH($A1565,'Cycle 8'!$L$10:$L$999,0),1)),INDEX('Cycle 9'!E$10:E$999,MATCH($A1565,'Cycle 9'!$L$10:$L$999,0),1)),INDEX('Cycle 10'!E$10:E$999,MATCH($A1565,'Cycle 10'!$L$10:$L$999,0),1)),INDEX('Cycle 11'!E$10:E$999,MATCH($A1565,'Cycle 11'!$L$10:$L$999,0),1)),"")="","",IFERROR(IFERROR(IFERROR(IFERROR(IFERROR(IFERROR(IFERROR(IFERROR(IFERROR(IFERROR(IFERROR(IFERROR(INDEX(Summer!E$10:E$999,MATCH($A1565,Summer!$L$10:$L$999,0),1),INDEX('Cycle 1'!E$10:E$999,MATCH($A1565,'Cycle 1'!$L$10:$L$999,0),1)),INDEX('Cycle 2'!E$10:E$999,MATCH($A1565,'Cycle 2'!$L$10:$L$999,0),1)),INDEX('Cycle 3'!E$10:E$999,MATCH($A1565,'Cycle 3'!$L$10:$L$999,0),1)),INDEX('Cycle 4'!E$10:E$999,MATCH($A1565,'Cycle 4'!$L$10:$L$999,0),1)),INDEX('Cycle 5'!E$10:E$999,MATCH($A1565,'Cycle 5'!$L$10:$L$999,0),1)),INDEX('Cycle 6'!E$10:E$999,MATCH($A1565,'Cycle 6'!$L$10:$L$999,0),1)),INDEX('Cycle 7'!E$10:E$999,MATCH($A1565,'Cycle 7'!$L$10:$L$999,0),1)),INDEX('Cycle 8'!E$10:E$999,MATCH($A1565,'Cycle 8'!$L$10:$L$999,0),1)),INDEX('Cycle 9'!E$10:E$999,MATCH($A1565,'Cycle 9'!$L$10:$L$999,0),1)),INDEX('Cycle 10'!E$10:E$999,MATCH($A1565,'Cycle 10'!$L$10:$L$999,0),1)),INDEX('Cycle 11'!E$10:E$999,MATCH($A1565,'Cycle 11'!$L$10:$L$999,0),1)),""))</f>
        <v/>
      </c>
      <c r="G1565" t="str">
        <f>IF(IFERROR(IFERROR(IFERROR(IFERROR(IFERROR(IFERROR(IFERROR(IFERROR(IFERROR(IFERROR(IFERROR(IFERROR(INDEX(Summer!F$10:F$999,MATCH($A1565,Summer!$L$10:$L$999,0),1),INDEX('Cycle 1'!F$10:F$999,MATCH($A1565,'Cycle 1'!$L$10:$L$999,0),1)),INDEX('Cycle 2'!F$10:F$999,MATCH($A1565,'Cycle 2'!$L$10:$L$999,0),1)),INDEX('Cycle 3'!F$10:F$999,MATCH($A1565,'Cycle 3'!$L$10:$L$999,0),1)),INDEX('Cycle 4'!F$10:F$999,MATCH($A1565,'Cycle 4'!$L$10:$L$999,0),1)),INDEX('Cycle 5'!F$10:F$999,MATCH($A1565,'Cycle 5'!$L$10:$L$999,0),1)),INDEX('Cycle 6'!F$10:F$999,MATCH($A1565,'Cycle 6'!$L$10:$L$999,0),1)),INDEX('Cycle 7'!F$10:F$999,MATCH($A1565,'Cycle 7'!$L$10:$L$999,0),1)),INDEX('Cycle 8'!F$10:F$999,MATCH($A1565,'Cycle 8'!$L$10:$L$999,0),1)),INDEX('Cycle 9'!F$10:F$999,MATCH($A1565,'Cycle 9'!$L$10:$L$999,0),1)),INDEX('Cycle 10'!F$10:F$999,MATCH($A1565,'Cycle 10'!$L$10:$L$999,0),1)),INDEX('Cycle 11'!F$10:F$999,MATCH($A1565,'Cycle 11'!$L$10:$L$999,0),1)),"")="","",IFERROR(IFERROR(IFERROR(IFERROR(IFERROR(IFERROR(IFERROR(IFERROR(IFERROR(IFERROR(IFERROR(IFERROR(INDEX(Summer!F$10:F$999,MATCH($A1565,Summer!$L$10:$L$999,0),1),INDEX('Cycle 1'!F$10:F$999,MATCH($A1565,'Cycle 1'!$L$10:$L$999,0),1)),INDEX('Cycle 2'!F$10:F$999,MATCH($A1565,'Cycle 2'!$L$10:$L$999,0),1)),INDEX('Cycle 3'!F$10:F$999,MATCH($A1565,'Cycle 3'!$L$10:$L$999,0),1)),INDEX('Cycle 4'!F$10:F$999,MATCH($A1565,'Cycle 4'!$L$10:$L$999,0),1)),INDEX('Cycle 5'!F$10:F$999,MATCH($A1565,'Cycle 5'!$L$10:$L$999,0),1)),INDEX('Cycle 6'!F$10:F$999,MATCH($A1565,'Cycle 6'!$L$10:$L$999,0),1)),INDEX('Cycle 7'!F$10:F$999,MATCH($A1565,'Cycle 7'!$L$10:$L$999,0),1)),INDEX('Cycle 8'!F$10:F$999,MATCH($A1565,'Cycle 8'!$L$10:$L$999,0),1)),INDEX('Cycle 9'!F$10:F$999,MATCH($A1565,'Cycle 9'!$L$10:$L$999,0),1)),INDEX('Cycle 10'!F$10:F$999,MATCH($A1565,'Cycle 10'!$L$10:$L$999,0),1)),INDEX('Cycle 11'!F$10:F$999,MATCH($A1565,'Cycle 11'!$L$10:$L$999,0),1)),""))</f>
        <v/>
      </c>
      <c r="H1565" t="str">
        <f>IF(IFERROR(IFERROR(IFERROR(IFERROR(IFERROR(IFERROR(IFERROR(IFERROR(IFERROR(IFERROR(IFERROR(IFERROR(INDEX(Summer!G$10:G$999,MATCH($A1565,Summer!$L$10:$L$999,0),1),INDEX('Cycle 1'!G$10:G$999,MATCH($A1565,'Cycle 1'!$L$10:$L$999,0),1)),INDEX('Cycle 2'!G$10:G$999,MATCH($A1565,'Cycle 2'!$L$10:$L$999,0),1)),INDEX('Cycle 3'!G$10:G$999,MATCH($A1565,'Cycle 3'!$L$10:$L$999,0),1)),INDEX('Cycle 4'!G$10:G$999,MATCH($A1565,'Cycle 4'!$L$10:$L$999,0),1)),INDEX('Cycle 5'!G$10:G$999,MATCH($A1565,'Cycle 5'!$L$10:$L$999,0),1)),INDEX('Cycle 6'!G$10:G$999,MATCH($A1565,'Cycle 6'!$L$10:$L$999,0),1)),INDEX('Cycle 7'!G$10:G$999,MATCH($A1565,'Cycle 7'!$L$10:$L$999,0),1)),INDEX('Cycle 8'!G$10:G$999,MATCH($A1565,'Cycle 8'!$L$10:$L$999,0),1)),INDEX('Cycle 9'!G$10:G$999,MATCH($A1565,'Cycle 9'!$L$10:$L$999,0),1)),INDEX('Cycle 10'!G$10:G$999,MATCH($A1565,'Cycle 10'!$L$10:$L$999,0),1)),INDEX('Cycle 11'!G$10:G$999,MATCH($A1565,'Cycle 11'!$L$10:$L$999,0),1)),"")="","",IFERROR(IFERROR(IFERROR(IFERROR(IFERROR(IFERROR(IFERROR(IFERROR(IFERROR(IFERROR(IFERROR(IFERROR(INDEX(Summer!G$10:G$999,MATCH($A1565,Summer!$L$10:$L$999,0),1),INDEX('Cycle 1'!G$10:G$999,MATCH($A1565,'Cycle 1'!$L$10:$L$999,0),1)),INDEX('Cycle 2'!G$10:G$999,MATCH($A1565,'Cycle 2'!$L$10:$L$999,0),1)),INDEX('Cycle 3'!G$10:G$999,MATCH($A1565,'Cycle 3'!$L$10:$L$999,0),1)),INDEX('Cycle 4'!G$10:G$999,MATCH($A1565,'Cycle 4'!$L$10:$L$999,0),1)),INDEX('Cycle 5'!G$10:G$999,MATCH($A1565,'Cycle 5'!$L$10:$L$999,0),1)),INDEX('Cycle 6'!G$10:G$999,MATCH($A1565,'Cycle 6'!$L$10:$L$999,0),1)),INDEX('Cycle 7'!G$10:G$999,MATCH($A1565,'Cycle 7'!$L$10:$L$999,0),1)),INDEX('Cycle 8'!G$10:G$999,MATCH($A1565,'Cycle 8'!$L$10:$L$999,0),1)),INDEX('Cycle 9'!G$10:G$999,MATCH($A1565,'Cycle 9'!$L$10:$L$999,0),1)),INDEX('Cycle 10'!G$10:G$999,MATCH($A1565,'Cycle 10'!$L$10:$L$999,0),1)),INDEX('Cycle 11'!G$10:G$999,MATCH($A1565,'Cycle 11'!$L$10:$L$999,0),1)),""))</f>
        <v/>
      </c>
      <c r="I1565">
        <f>IFERROR(IF(C1565="",MAX(I$1:I1564),IF(ROW(C$2)=ROW(C1565),1,IF(ISERROR(VLOOKUP(C1565,C$2:C1564,1,FALSE)),MAX(I$1:I1564)+1,MAX(I$1:I1564)))),"")</f>
        <v>0</v>
      </c>
      <c r="J1565" t="str">
        <f t="shared" si="156"/>
        <v/>
      </c>
      <c r="K1565" t="str">
        <f t="shared" si="155"/>
        <v/>
      </c>
      <c r="L1565" t="str">
        <f t="shared" si="155"/>
        <v/>
      </c>
      <c r="M1565" t="str">
        <f t="shared" si="155"/>
        <v/>
      </c>
      <c r="N1565" t="str">
        <f t="shared" si="155"/>
        <v/>
      </c>
      <c r="O1565" t="str">
        <f t="shared" si="155"/>
        <v/>
      </c>
      <c r="P1565" t="str">
        <f t="shared" si="155"/>
        <v/>
      </c>
      <c r="Q1565" t="str">
        <f t="shared" si="155"/>
        <v/>
      </c>
      <c r="R1565" t="str">
        <f t="shared" si="155"/>
        <v/>
      </c>
      <c r="S1565" t="str">
        <f t="shared" si="155"/>
        <v/>
      </c>
      <c r="T1565" t="str">
        <f t="shared" si="155"/>
        <v/>
      </c>
      <c r="U1565" t="str">
        <f t="shared" si="155"/>
        <v/>
      </c>
      <c r="V1565" t="str">
        <f t="shared" si="155"/>
        <v/>
      </c>
      <c r="W1565" t="str">
        <f t="shared" si="157"/>
        <v/>
      </c>
      <c r="X1565">
        <f>IF(OR(H1565="No",H1565=""),0,IF(COUNTIFS(H$2:H1565,"Yes",C$2:C1565,C1565)&gt;1,0,COUNTIFS(H$2:H1565,"Yes",C$2:C1565,C1565)))+IF(X1564=$X$1,0,X1564)</f>
        <v>0</v>
      </c>
    </row>
    <row r="1566" spans="1:24" x14ac:dyDescent="0.3">
      <c r="A1566">
        <f>ROWS($A$2:$A1566)</f>
        <v>1565</v>
      </c>
      <c r="B1566" t="str">
        <f>IF(ISERROR(VLOOKUP(A1566,Summer!L$11:L$500,1,FALSE)),IF(ISERROR(VLOOKUP(A1566,'Cycle 1'!L$11:L$500,1,FALSE)),IF(ISERROR(VLOOKUP(A1566,'Cycle 2'!L$11:L$500,1,FALSE)),IF(ISERROR(VLOOKUP(A1566,'Cycle 3'!L$11:L$500,1,FALSE)),IF(ISERROR(VLOOKUP(A1566,'Cycle 4'!L$11:L$500,1,FALSE)),IF(ISERROR(VLOOKUP(A1566,'Cycle 5'!L$11:L$500,1,FALSE)),IF(ISERROR(VLOOKUP(A1566,'Cycle 6'!L$11:L$500,1,FALSE)),IF(ISERROR(VLOOKUP(A1566,'Cycle 7'!L$11:L$500,1,FALSE)),IF(ISERROR(VLOOKUP(A1566,'Cycle 8'!L$11:L$500,1,FALSE)),IF(ISERROR(VLOOKUP(A1566,'Cycle 9'!L$11:L$500,1,FALSE)),IF(ISERROR(VLOOKUP(A1566,'Cycle 10'!L$11:L$500,1,FALSE)),IF(ISERROR(VLOOKUP(A1566,'Cycle 11'!L$11:L$500,1,FALSE)),"","Cycle 11"),"Cycle 10"),"Cycle 9"),"Cycle 8"),"Cycle 7"),"Cycle 6"),"Cycle 5"),"Cycle 4"),"Cycle 3"),"Cycle 2"),"Cycle 1"),"Summer")</f>
        <v/>
      </c>
      <c r="C1566" t="str">
        <f>IF(IFERROR(IFERROR(IFERROR(IFERROR(IFERROR(IFERROR(IFERROR(IFERROR(IFERROR(IFERROR(IFERROR(IFERROR(INDEX(Summer!B$10:B$999,MATCH($A1566,Summer!$L$10:$L$999,0),1),INDEX('Cycle 1'!B$10:B$999,MATCH($A1566,'Cycle 1'!$L$10:$L$999,0),1)),INDEX('Cycle 2'!B$10:B$999,MATCH($A1566,'Cycle 2'!$L$10:$L$999,0),1)),INDEX('Cycle 3'!B$10:B$999,MATCH($A1566,'Cycle 3'!$L$10:$L$999,0),1)),INDEX('Cycle 4'!B$10:B$999,MATCH($A1566,'Cycle 4'!$L$10:$L$999,0),1)),INDEX('Cycle 5'!B$10:B$999,MATCH($A1566,'Cycle 5'!$L$10:$L$999,0),1)),INDEX('Cycle 6'!B$10:B$999,MATCH($A1566,'Cycle 6'!$L$10:$L$999,0),1)),INDEX('Cycle 7'!B$10:B$999,MATCH($A1566,'Cycle 7'!$L$10:$L$999,0),1)),INDEX('Cycle 8'!B$10:B$999,MATCH($A1566,'Cycle 8'!$L$10:$L$999,0),1)),INDEX('Cycle 9'!B$10:B$999,MATCH($A1566,'Cycle 9'!$L$10:$L$999,0),1)),INDEX('Cycle 10'!B$10:B$999,MATCH($A1566,'Cycle 10'!$L$10:$L$999,0),1)),INDEX('Cycle 11'!B$10:B$999,MATCH($A1566,'Cycle 11'!$L$10:$L$999,0),1)),"")="","",IFERROR(IFERROR(IFERROR(IFERROR(IFERROR(IFERROR(IFERROR(IFERROR(IFERROR(IFERROR(IFERROR(IFERROR(INDEX(Summer!B$10:B$999,MATCH($A1566,Summer!$L$10:$L$999,0),1),INDEX('Cycle 1'!B$10:B$999,MATCH($A1566,'Cycle 1'!$L$10:$L$999,0),1)),INDEX('Cycle 2'!B$10:B$999,MATCH($A1566,'Cycle 2'!$L$10:$L$999,0),1)),INDEX('Cycle 3'!B$10:B$999,MATCH($A1566,'Cycle 3'!$L$10:$L$999,0),1)),INDEX('Cycle 4'!B$10:B$999,MATCH($A1566,'Cycle 4'!$L$10:$L$999,0),1)),INDEX('Cycle 5'!B$10:B$999,MATCH($A1566,'Cycle 5'!$L$10:$L$999,0),1)),INDEX('Cycle 6'!B$10:B$999,MATCH($A1566,'Cycle 6'!$L$10:$L$999,0),1)),INDEX('Cycle 7'!B$10:B$999,MATCH($A1566,'Cycle 7'!$L$10:$L$999,0),1)),INDEX('Cycle 8'!B$10:B$999,MATCH($A1566,'Cycle 8'!$L$10:$L$999,0),1)),INDEX('Cycle 9'!B$10:B$999,MATCH($A1566,'Cycle 9'!$L$10:$L$999,0),1)),INDEX('Cycle 10'!B$10:B$999,MATCH($A1566,'Cycle 10'!$L$10:$L$999,0),1)),INDEX('Cycle 11'!B$10:B$999,MATCH($A1566,'Cycle 11'!$L$10:$L$999,0),1)),""))</f>
        <v/>
      </c>
      <c r="D1566" t="str">
        <f>IF(IFERROR(IFERROR(IFERROR(IFERROR(IFERROR(IFERROR(IFERROR(IFERROR(IFERROR(IFERROR(IFERROR(IFERROR(INDEX(Summer!C$10:C$999,MATCH($A1566,Summer!$L$10:$L$999,0),1),INDEX('Cycle 1'!C$10:C$999,MATCH($A1566,'Cycle 1'!$L$10:$L$999,0),1)),INDEX('Cycle 2'!C$10:C$999,MATCH($A1566,'Cycle 2'!$L$10:$L$999,0),1)),INDEX('Cycle 3'!C$10:C$999,MATCH($A1566,'Cycle 3'!$L$10:$L$999,0),1)),INDEX('Cycle 4'!C$10:C$999,MATCH($A1566,'Cycle 4'!$L$10:$L$999,0),1)),INDEX('Cycle 5'!C$10:C$999,MATCH($A1566,'Cycle 5'!$L$10:$L$999,0),1)),INDEX('Cycle 6'!C$10:C$999,MATCH($A1566,'Cycle 6'!$L$10:$L$999,0),1)),INDEX('Cycle 7'!C$10:C$999,MATCH($A1566,'Cycle 7'!$L$10:$L$999,0),1)),INDEX('Cycle 8'!C$10:C$999,MATCH($A1566,'Cycle 8'!$L$10:$L$999,0),1)),INDEX('Cycle 9'!C$10:C$999,MATCH($A1566,'Cycle 9'!$L$10:$L$999,0),1)),INDEX('Cycle 10'!C$10:C$999,MATCH($A1566,'Cycle 10'!$L$10:$L$999,0),1)),INDEX('Cycle 11'!C$10:C$999,MATCH($A1566,'Cycle 11'!$L$10:$L$999,0),1)),"")="","",IFERROR(IFERROR(IFERROR(IFERROR(IFERROR(IFERROR(IFERROR(IFERROR(IFERROR(IFERROR(IFERROR(IFERROR(INDEX(Summer!C$10:C$999,MATCH($A1566,Summer!$L$10:$L$999,0),1),INDEX('Cycle 1'!C$10:C$999,MATCH($A1566,'Cycle 1'!$L$10:$L$999,0),1)),INDEX('Cycle 2'!C$10:C$999,MATCH($A1566,'Cycle 2'!$L$10:$L$999,0),1)),INDEX('Cycle 3'!C$10:C$999,MATCH($A1566,'Cycle 3'!$L$10:$L$999,0),1)),INDEX('Cycle 4'!C$10:C$999,MATCH($A1566,'Cycle 4'!$L$10:$L$999,0),1)),INDEX('Cycle 5'!C$10:C$999,MATCH($A1566,'Cycle 5'!$L$10:$L$999,0),1)),INDEX('Cycle 6'!C$10:C$999,MATCH($A1566,'Cycle 6'!$L$10:$L$999,0),1)),INDEX('Cycle 7'!C$10:C$999,MATCH($A1566,'Cycle 7'!$L$10:$L$999,0),1)),INDEX('Cycle 8'!C$10:C$999,MATCH($A1566,'Cycle 8'!$L$10:$L$999,0),1)),INDEX('Cycle 9'!C$10:C$999,MATCH($A1566,'Cycle 9'!$L$10:$L$999,0),1)),INDEX('Cycle 10'!C$10:C$999,MATCH($A1566,'Cycle 10'!$L$10:$L$999,0),1)),INDEX('Cycle 11'!C$10:C$999,MATCH($A1566,'Cycle 11'!$L$10:$L$999,0),1)),""))</f>
        <v/>
      </c>
      <c r="E1566" t="str">
        <f>IF(IFERROR(IFERROR(IFERROR(IFERROR(IFERROR(IFERROR(IFERROR(IFERROR(IFERROR(IFERROR(IFERROR(IFERROR(INDEX(Summer!D$10:D$999,MATCH($A1566,Summer!$L$10:$L$999,0),1),INDEX('Cycle 1'!D$10:D$999,MATCH($A1566,'Cycle 1'!$L$10:$L$999,0),1)),INDEX('Cycle 2'!D$10:D$999,MATCH($A1566,'Cycle 2'!$L$10:$L$999,0),1)),INDEX('Cycle 3'!D$10:D$999,MATCH($A1566,'Cycle 3'!$L$10:$L$999,0),1)),INDEX('Cycle 4'!D$10:D$999,MATCH($A1566,'Cycle 4'!$L$10:$L$999,0),1)),INDEX('Cycle 5'!D$10:D$999,MATCH($A1566,'Cycle 5'!$L$10:$L$999,0),1)),INDEX('Cycle 6'!D$10:D$999,MATCH($A1566,'Cycle 6'!$L$10:$L$999,0),1)),INDEX('Cycle 7'!D$10:D$999,MATCH($A1566,'Cycle 7'!$L$10:$L$999,0),1)),INDEX('Cycle 8'!D$10:D$999,MATCH($A1566,'Cycle 8'!$L$10:$L$999,0),1)),INDEX('Cycle 9'!D$10:D$999,MATCH($A1566,'Cycle 9'!$L$10:$L$999,0),1)),INDEX('Cycle 10'!D$10:D$999,MATCH($A1566,'Cycle 10'!$L$10:$L$999,0),1)),INDEX('Cycle 11'!D$10:D$999,MATCH($A1566,'Cycle 11'!$L$10:$L$999,0),1)),"")="","",IFERROR(IFERROR(IFERROR(IFERROR(IFERROR(IFERROR(IFERROR(IFERROR(IFERROR(IFERROR(IFERROR(IFERROR(INDEX(Summer!D$10:D$999,MATCH($A1566,Summer!$L$10:$L$999,0),1),INDEX('Cycle 1'!D$10:D$999,MATCH($A1566,'Cycle 1'!$L$10:$L$999,0),1)),INDEX('Cycle 2'!D$10:D$999,MATCH($A1566,'Cycle 2'!$L$10:$L$999,0),1)),INDEX('Cycle 3'!D$10:D$999,MATCH($A1566,'Cycle 3'!$L$10:$L$999,0),1)),INDEX('Cycle 4'!D$10:D$999,MATCH($A1566,'Cycle 4'!$L$10:$L$999,0),1)),INDEX('Cycle 5'!D$10:D$999,MATCH($A1566,'Cycle 5'!$L$10:$L$999,0),1)),INDEX('Cycle 6'!D$10:D$999,MATCH($A1566,'Cycle 6'!$L$10:$L$999,0),1)),INDEX('Cycle 7'!D$10:D$999,MATCH($A1566,'Cycle 7'!$L$10:$L$999,0),1)),INDEX('Cycle 8'!D$10:D$999,MATCH($A1566,'Cycle 8'!$L$10:$L$999,0),1)),INDEX('Cycle 9'!D$10:D$999,MATCH($A1566,'Cycle 9'!$L$10:$L$999,0),1)),INDEX('Cycle 10'!D$10:D$999,MATCH($A1566,'Cycle 10'!$L$10:$L$999,0),1)),INDEX('Cycle 11'!D$10:D$999,MATCH($A1566,'Cycle 11'!$L$10:$L$999,0),1)),""))</f>
        <v/>
      </c>
      <c r="F1566" t="str">
        <f>IF(IFERROR(IFERROR(IFERROR(IFERROR(IFERROR(IFERROR(IFERROR(IFERROR(IFERROR(IFERROR(IFERROR(IFERROR(INDEX(Summer!E$10:E$999,MATCH($A1566,Summer!$L$10:$L$999,0),1),INDEX('Cycle 1'!E$10:E$999,MATCH($A1566,'Cycle 1'!$L$10:$L$999,0),1)),INDEX('Cycle 2'!E$10:E$999,MATCH($A1566,'Cycle 2'!$L$10:$L$999,0),1)),INDEX('Cycle 3'!E$10:E$999,MATCH($A1566,'Cycle 3'!$L$10:$L$999,0),1)),INDEX('Cycle 4'!E$10:E$999,MATCH($A1566,'Cycle 4'!$L$10:$L$999,0),1)),INDEX('Cycle 5'!E$10:E$999,MATCH($A1566,'Cycle 5'!$L$10:$L$999,0),1)),INDEX('Cycle 6'!E$10:E$999,MATCH($A1566,'Cycle 6'!$L$10:$L$999,0),1)),INDEX('Cycle 7'!E$10:E$999,MATCH($A1566,'Cycle 7'!$L$10:$L$999,0),1)),INDEX('Cycle 8'!E$10:E$999,MATCH($A1566,'Cycle 8'!$L$10:$L$999,0),1)),INDEX('Cycle 9'!E$10:E$999,MATCH($A1566,'Cycle 9'!$L$10:$L$999,0),1)),INDEX('Cycle 10'!E$10:E$999,MATCH($A1566,'Cycle 10'!$L$10:$L$999,0),1)),INDEX('Cycle 11'!E$10:E$999,MATCH($A1566,'Cycle 11'!$L$10:$L$999,0),1)),"")="","",IFERROR(IFERROR(IFERROR(IFERROR(IFERROR(IFERROR(IFERROR(IFERROR(IFERROR(IFERROR(IFERROR(IFERROR(INDEX(Summer!E$10:E$999,MATCH($A1566,Summer!$L$10:$L$999,0),1),INDEX('Cycle 1'!E$10:E$999,MATCH($A1566,'Cycle 1'!$L$10:$L$999,0),1)),INDEX('Cycle 2'!E$10:E$999,MATCH($A1566,'Cycle 2'!$L$10:$L$999,0),1)),INDEX('Cycle 3'!E$10:E$999,MATCH($A1566,'Cycle 3'!$L$10:$L$999,0),1)),INDEX('Cycle 4'!E$10:E$999,MATCH($A1566,'Cycle 4'!$L$10:$L$999,0),1)),INDEX('Cycle 5'!E$10:E$999,MATCH($A1566,'Cycle 5'!$L$10:$L$999,0),1)),INDEX('Cycle 6'!E$10:E$999,MATCH($A1566,'Cycle 6'!$L$10:$L$999,0),1)),INDEX('Cycle 7'!E$10:E$999,MATCH($A1566,'Cycle 7'!$L$10:$L$999,0),1)),INDEX('Cycle 8'!E$10:E$999,MATCH($A1566,'Cycle 8'!$L$10:$L$999,0),1)),INDEX('Cycle 9'!E$10:E$999,MATCH($A1566,'Cycle 9'!$L$10:$L$999,0),1)),INDEX('Cycle 10'!E$10:E$999,MATCH($A1566,'Cycle 10'!$L$10:$L$999,0),1)),INDEX('Cycle 11'!E$10:E$999,MATCH($A1566,'Cycle 11'!$L$10:$L$999,0),1)),""))</f>
        <v/>
      </c>
      <c r="G1566" t="str">
        <f>IF(IFERROR(IFERROR(IFERROR(IFERROR(IFERROR(IFERROR(IFERROR(IFERROR(IFERROR(IFERROR(IFERROR(IFERROR(INDEX(Summer!F$10:F$999,MATCH($A1566,Summer!$L$10:$L$999,0),1),INDEX('Cycle 1'!F$10:F$999,MATCH($A1566,'Cycle 1'!$L$10:$L$999,0),1)),INDEX('Cycle 2'!F$10:F$999,MATCH($A1566,'Cycle 2'!$L$10:$L$999,0),1)),INDEX('Cycle 3'!F$10:F$999,MATCH($A1566,'Cycle 3'!$L$10:$L$999,0),1)),INDEX('Cycle 4'!F$10:F$999,MATCH($A1566,'Cycle 4'!$L$10:$L$999,0),1)),INDEX('Cycle 5'!F$10:F$999,MATCH($A1566,'Cycle 5'!$L$10:$L$999,0),1)),INDEX('Cycle 6'!F$10:F$999,MATCH($A1566,'Cycle 6'!$L$10:$L$999,0),1)),INDEX('Cycle 7'!F$10:F$999,MATCH($A1566,'Cycle 7'!$L$10:$L$999,0),1)),INDEX('Cycle 8'!F$10:F$999,MATCH($A1566,'Cycle 8'!$L$10:$L$999,0),1)),INDEX('Cycle 9'!F$10:F$999,MATCH($A1566,'Cycle 9'!$L$10:$L$999,0),1)),INDEX('Cycle 10'!F$10:F$999,MATCH($A1566,'Cycle 10'!$L$10:$L$999,0),1)),INDEX('Cycle 11'!F$10:F$999,MATCH($A1566,'Cycle 11'!$L$10:$L$999,0),1)),"")="","",IFERROR(IFERROR(IFERROR(IFERROR(IFERROR(IFERROR(IFERROR(IFERROR(IFERROR(IFERROR(IFERROR(IFERROR(INDEX(Summer!F$10:F$999,MATCH($A1566,Summer!$L$10:$L$999,0),1),INDEX('Cycle 1'!F$10:F$999,MATCH($A1566,'Cycle 1'!$L$10:$L$999,0),1)),INDEX('Cycle 2'!F$10:F$999,MATCH($A1566,'Cycle 2'!$L$10:$L$999,0),1)),INDEX('Cycle 3'!F$10:F$999,MATCH($A1566,'Cycle 3'!$L$10:$L$999,0),1)),INDEX('Cycle 4'!F$10:F$999,MATCH($A1566,'Cycle 4'!$L$10:$L$999,0),1)),INDEX('Cycle 5'!F$10:F$999,MATCH($A1566,'Cycle 5'!$L$10:$L$999,0),1)),INDEX('Cycle 6'!F$10:F$999,MATCH($A1566,'Cycle 6'!$L$10:$L$999,0),1)),INDEX('Cycle 7'!F$10:F$999,MATCH($A1566,'Cycle 7'!$L$10:$L$999,0),1)),INDEX('Cycle 8'!F$10:F$999,MATCH($A1566,'Cycle 8'!$L$10:$L$999,0),1)),INDEX('Cycle 9'!F$10:F$999,MATCH($A1566,'Cycle 9'!$L$10:$L$999,0),1)),INDEX('Cycle 10'!F$10:F$999,MATCH($A1566,'Cycle 10'!$L$10:$L$999,0),1)),INDEX('Cycle 11'!F$10:F$999,MATCH($A1566,'Cycle 11'!$L$10:$L$999,0),1)),""))</f>
        <v/>
      </c>
      <c r="H1566" t="str">
        <f>IF(IFERROR(IFERROR(IFERROR(IFERROR(IFERROR(IFERROR(IFERROR(IFERROR(IFERROR(IFERROR(IFERROR(IFERROR(INDEX(Summer!G$10:G$999,MATCH($A1566,Summer!$L$10:$L$999,0),1),INDEX('Cycle 1'!G$10:G$999,MATCH($A1566,'Cycle 1'!$L$10:$L$999,0),1)),INDEX('Cycle 2'!G$10:G$999,MATCH($A1566,'Cycle 2'!$L$10:$L$999,0),1)),INDEX('Cycle 3'!G$10:G$999,MATCH($A1566,'Cycle 3'!$L$10:$L$999,0),1)),INDEX('Cycle 4'!G$10:G$999,MATCH($A1566,'Cycle 4'!$L$10:$L$999,0),1)),INDEX('Cycle 5'!G$10:G$999,MATCH($A1566,'Cycle 5'!$L$10:$L$999,0),1)),INDEX('Cycle 6'!G$10:G$999,MATCH($A1566,'Cycle 6'!$L$10:$L$999,0),1)),INDEX('Cycle 7'!G$10:G$999,MATCH($A1566,'Cycle 7'!$L$10:$L$999,0),1)),INDEX('Cycle 8'!G$10:G$999,MATCH($A1566,'Cycle 8'!$L$10:$L$999,0),1)),INDEX('Cycle 9'!G$10:G$999,MATCH($A1566,'Cycle 9'!$L$10:$L$999,0),1)),INDEX('Cycle 10'!G$10:G$999,MATCH($A1566,'Cycle 10'!$L$10:$L$999,0),1)),INDEX('Cycle 11'!G$10:G$999,MATCH($A1566,'Cycle 11'!$L$10:$L$999,0),1)),"")="","",IFERROR(IFERROR(IFERROR(IFERROR(IFERROR(IFERROR(IFERROR(IFERROR(IFERROR(IFERROR(IFERROR(IFERROR(INDEX(Summer!G$10:G$999,MATCH($A1566,Summer!$L$10:$L$999,0),1),INDEX('Cycle 1'!G$10:G$999,MATCH($A1566,'Cycle 1'!$L$10:$L$999,0),1)),INDEX('Cycle 2'!G$10:G$999,MATCH($A1566,'Cycle 2'!$L$10:$L$999,0),1)),INDEX('Cycle 3'!G$10:G$999,MATCH($A1566,'Cycle 3'!$L$10:$L$999,0),1)),INDEX('Cycle 4'!G$10:G$999,MATCH($A1566,'Cycle 4'!$L$10:$L$999,0),1)),INDEX('Cycle 5'!G$10:G$999,MATCH($A1566,'Cycle 5'!$L$10:$L$999,0),1)),INDEX('Cycle 6'!G$10:G$999,MATCH($A1566,'Cycle 6'!$L$10:$L$999,0),1)),INDEX('Cycle 7'!G$10:G$999,MATCH($A1566,'Cycle 7'!$L$10:$L$999,0),1)),INDEX('Cycle 8'!G$10:G$999,MATCH($A1566,'Cycle 8'!$L$10:$L$999,0),1)),INDEX('Cycle 9'!G$10:G$999,MATCH($A1566,'Cycle 9'!$L$10:$L$999,0),1)),INDEX('Cycle 10'!G$10:G$999,MATCH($A1566,'Cycle 10'!$L$10:$L$999,0),1)),INDEX('Cycle 11'!G$10:G$999,MATCH($A1566,'Cycle 11'!$L$10:$L$999,0),1)),""))</f>
        <v/>
      </c>
      <c r="I1566">
        <f>IFERROR(IF(C1566="",MAX(I$1:I1565),IF(ROW(C$2)=ROW(C1566),1,IF(ISERROR(VLOOKUP(C1566,C$2:C1565,1,FALSE)),MAX(I$1:I1565)+1,MAX(I$1:I1565)))),"")</f>
        <v>0</v>
      </c>
      <c r="J1566" t="str">
        <f t="shared" si="156"/>
        <v/>
      </c>
      <c r="K1566" t="str">
        <f t="shared" si="155"/>
        <v/>
      </c>
      <c r="L1566" t="str">
        <f t="shared" si="155"/>
        <v/>
      </c>
      <c r="M1566" t="str">
        <f t="shared" si="155"/>
        <v/>
      </c>
      <c r="N1566" t="str">
        <f t="shared" si="155"/>
        <v/>
      </c>
      <c r="O1566" t="str">
        <f t="shared" si="155"/>
        <v/>
      </c>
      <c r="P1566" t="str">
        <f t="shared" si="155"/>
        <v/>
      </c>
      <c r="Q1566" t="str">
        <f t="shared" si="155"/>
        <v/>
      </c>
      <c r="R1566" t="str">
        <f t="shared" si="155"/>
        <v/>
      </c>
      <c r="S1566" t="str">
        <f t="shared" si="155"/>
        <v/>
      </c>
      <c r="T1566" t="str">
        <f t="shared" si="155"/>
        <v/>
      </c>
      <c r="U1566" t="str">
        <f t="shared" si="155"/>
        <v/>
      </c>
      <c r="V1566" t="str">
        <f t="shared" si="155"/>
        <v/>
      </c>
      <c r="W1566" t="str">
        <f t="shared" si="157"/>
        <v/>
      </c>
      <c r="X1566">
        <f>IF(OR(H1566="No",H1566=""),0,IF(COUNTIFS(H$2:H1566,"Yes",C$2:C1566,C1566)&gt;1,0,COUNTIFS(H$2:H1566,"Yes",C$2:C1566,C1566)))+IF(X1565=$X$1,0,X1565)</f>
        <v>0</v>
      </c>
    </row>
    <row r="1567" spans="1:24" x14ac:dyDescent="0.3">
      <c r="A1567">
        <f>ROWS($A$2:$A1567)</f>
        <v>1566</v>
      </c>
      <c r="B1567" t="str">
        <f>IF(ISERROR(VLOOKUP(A1567,Summer!L$11:L$500,1,FALSE)),IF(ISERROR(VLOOKUP(A1567,'Cycle 1'!L$11:L$500,1,FALSE)),IF(ISERROR(VLOOKUP(A1567,'Cycle 2'!L$11:L$500,1,FALSE)),IF(ISERROR(VLOOKUP(A1567,'Cycle 3'!L$11:L$500,1,FALSE)),IF(ISERROR(VLOOKUP(A1567,'Cycle 4'!L$11:L$500,1,FALSE)),IF(ISERROR(VLOOKUP(A1567,'Cycle 5'!L$11:L$500,1,FALSE)),IF(ISERROR(VLOOKUP(A1567,'Cycle 6'!L$11:L$500,1,FALSE)),IF(ISERROR(VLOOKUP(A1567,'Cycle 7'!L$11:L$500,1,FALSE)),IF(ISERROR(VLOOKUP(A1567,'Cycle 8'!L$11:L$500,1,FALSE)),IF(ISERROR(VLOOKUP(A1567,'Cycle 9'!L$11:L$500,1,FALSE)),IF(ISERROR(VLOOKUP(A1567,'Cycle 10'!L$11:L$500,1,FALSE)),IF(ISERROR(VLOOKUP(A1567,'Cycle 11'!L$11:L$500,1,FALSE)),"","Cycle 11"),"Cycle 10"),"Cycle 9"),"Cycle 8"),"Cycle 7"),"Cycle 6"),"Cycle 5"),"Cycle 4"),"Cycle 3"),"Cycle 2"),"Cycle 1"),"Summer")</f>
        <v/>
      </c>
      <c r="C1567" t="str">
        <f>IF(IFERROR(IFERROR(IFERROR(IFERROR(IFERROR(IFERROR(IFERROR(IFERROR(IFERROR(IFERROR(IFERROR(IFERROR(INDEX(Summer!B$10:B$999,MATCH($A1567,Summer!$L$10:$L$999,0),1),INDEX('Cycle 1'!B$10:B$999,MATCH($A1567,'Cycle 1'!$L$10:$L$999,0),1)),INDEX('Cycle 2'!B$10:B$999,MATCH($A1567,'Cycle 2'!$L$10:$L$999,0),1)),INDEX('Cycle 3'!B$10:B$999,MATCH($A1567,'Cycle 3'!$L$10:$L$999,0),1)),INDEX('Cycle 4'!B$10:B$999,MATCH($A1567,'Cycle 4'!$L$10:$L$999,0),1)),INDEX('Cycle 5'!B$10:B$999,MATCH($A1567,'Cycle 5'!$L$10:$L$999,0),1)),INDEX('Cycle 6'!B$10:B$999,MATCH($A1567,'Cycle 6'!$L$10:$L$999,0),1)),INDEX('Cycle 7'!B$10:B$999,MATCH($A1567,'Cycle 7'!$L$10:$L$999,0),1)),INDEX('Cycle 8'!B$10:B$999,MATCH($A1567,'Cycle 8'!$L$10:$L$999,0),1)),INDEX('Cycle 9'!B$10:B$999,MATCH($A1567,'Cycle 9'!$L$10:$L$999,0),1)),INDEX('Cycle 10'!B$10:B$999,MATCH($A1567,'Cycle 10'!$L$10:$L$999,0),1)),INDEX('Cycle 11'!B$10:B$999,MATCH($A1567,'Cycle 11'!$L$10:$L$999,0),1)),"")="","",IFERROR(IFERROR(IFERROR(IFERROR(IFERROR(IFERROR(IFERROR(IFERROR(IFERROR(IFERROR(IFERROR(IFERROR(INDEX(Summer!B$10:B$999,MATCH($A1567,Summer!$L$10:$L$999,0),1),INDEX('Cycle 1'!B$10:B$999,MATCH($A1567,'Cycle 1'!$L$10:$L$999,0),1)),INDEX('Cycle 2'!B$10:B$999,MATCH($A1567,'Cycle 2'!$L$10:$L$999,0),1)),INDEX('Cycle 3'!B$10:B$999,MATCH($A1567,'Cycle 3'!$L$10:$L$999,0),1)),INDEX('Cycle 4'!B$10:B$999,MATCH($A1567,'Cycle 4'!$L$10:$L$999,0),1)),INDEX('Cycle 5'!B$10:B$999,MATCH($A1567,'Cycle 5'!$L$10:$L$999,0),1)),INDEX('Cycle 6'!B$10:B$999,MATCH($A1567,'Cycle 6'!$L$10:$L$999,0),1)),INDEX('Cycle 7'!B$10:B$999,MATCH($A1567,'Cycle 7'!$L$10:$L$999,0),1)),INDEX('Cycle 8'!B$10:B$999,MATCH($A1567,'Cycle 8'!$L$10:$L$999,0),1)),INDEX('Cycle 9'!B$10:B$999,MATCH($A1567,'Cycle 9'!$L$10:$L$999,0),1)),INDEX('Cycle 10'!B$10:B$999,MATCH($A1567,'Cycle 10'!$L$10:$L$999,0),1)),INDEX('Cycle 11'!B$10:B$999,MATCH($A1567,'Cycle 11'!$L$10:$L$999,0),1)),""))</f>
        <v/>
      </c>
      <c r="D1567" t="str">
        <f>IF(IFERROR(IFERROR(IFERROR(IFERROR(IFERROR(IFERROR(IFERROR(IFERROR(IFERROR(IFERROR(IFERROR(IFERROR(INDEX(Summer!C$10:C$999,MATCH($A1567,Summer!$L$10:$L$999,0),1),INDEX('Cycle 1'!C$10:C$999,MATCH($A1567,'Cycle 1'!$L$10:$L$999,0),1)),INDEX('Cycle 2'!C$10:C$999,MATCH($A1567,'Cycle 2'!$L$10:$L$999,0),1)),INDEX('Cycle 3'!C$10:C$999,MATCH($A1567,'Cycle 3'!$L$10:$L$999,0),1)),INDEX('Cycle 4'!C$10:C$999,MATCH($A1567,'Cycle 4'!$L$10:$L$999,0),1)),INDEX('Cycle 5'!C$10:C$999,MATCH($A1567,'Cycle 5'!$L$10:$L$999,0),1)),INDEX('Cycle 6'!C$10:C$999,MATCH($A1567,'Cycle 6'!$L$10:$L$999,0),1)),INDEX('Cycle 7'!C$10:C$999,MATCH($A1567,'Cycle 7'!$L$10:$L$999,0),1)),INDEX('Cycle 8'!C$10:C$999,MATCH($A1567,'Cycle 8'!$L$10:$L$999,0),1)),INDEX('Cycle 9'!C$10:C$999,MATCH($A1567,'Cycle 9'!$L$10:$L$999,0),1)),INDEX('Cycle 10'!C$10:C$999,MATCH($A1567,'Cycle 10'!$L$10:$L$999,0),1)),INDEX('Cycle 11'!C$10:C$999,MATCH($A1567,'Cycle 11'!$L$10:$L$999,0),1)),"")="","",IFERROR(IFERROR(IFERROR(IFERROR(IFERROR(IFERROR(IFERROR(IFERROR(IFERROR(IFERROR(IFERROR(IFERROR(INDEX(Summer!C$10:C$999,MATCH($A1567,Summer!$L$10:$L$999,0),1),INDEX('Cycle 1'!C$10:C$999,MATCH($A1567,'Cycle 1'!$L$10:$L$999,0),1)),INDEX('Cycle 2'!C$10:C$999,MATCH($A1567,'Cycle 2'!$L$10:$L$999,0),1)),INDEX('Cycle 3'!C$10:C$999,MATCH($A1567,'Cycle 3'!$L$10:$L$999,0),1)),INDEX('Cycle 4'!C$10:C$999,MATCH($A1567,'Cycle 4'!$L$10:$L$999,0),1)),INDEX('Cycle 5'!C$10:C$999,MATCH($A1567,'Cycle 5'!$L$10:$L$999,0),1)),INDEX('Cycle 6'!C$10:C$999,MATCH($A1567,'Cycle 6'!$L$10:$L$999,0),1)),INDEX('Cycle 7'!C$10:C$999,MATCH($A1567,'Cycle 7'!$L$10:$L$999,0),1)),INDEX('Cycle 8'!C$10:C$999,MATCH($A1567,'Cycle 8'!$L$10:$L$999,0),1)),INDEX('Cycle 9'!C$10:C$999,MATCH($A1567,'Cycle 9'!$L$10:$L$999,0),1)),INDEX('Cycle 10'!C$10:C$999,MATCH($A1567,'Cycle 10'!$L$10:$L$999,0),1)),INDEX('Cycle 11'!C$10:C$999,MATCH($A1567,'Cycle 11'!$L$10:$L$999,0),1)),""))</f>
        <v/>
      </c>
      <c r="E1567" t="str">
        <f>IF(IFERROR(IFERROR(IFERROR(IFERROR(IFERROR(IFERROR(IFERROR(IFERROR(IFERROR(IFERROR(IFERROR(IFERROR(INDEX(Summer!D$10:D$999,MATCH($A1567,Summer!$L$10:$L$999,0),1),INDEX('Cycle 1'!D$10:D$999,MATCH($A1567,'Cycle 1'!$L$10:$L$999,0),1)),INDEX('Cycle 2'!D$10:D$999,MATCH($A1567,'Cycle 2'!$L$10:$L$999,0),1)),INDEX('Cycle 3'!D$10:D$999,MATCH($A1567,'Cycle 3'!$L$10:$L$999,0),1)),INDEX('Cycle 4'!D$10:D$999,MATCH($A1567,'Cycle 4'!$L$10:$L$999,0),1)),INDEX('Cycle 5'!D$10:D$999,MATCH($A1567,'Cycle 5'!$L$10:$L$999,0),1)),INDEX('Cycle 6'!D$10:D$999,MATCH($A1567,'Cycle 6'!$L$10:$L$999,0),1)),INDEX('Cycle 7'!D$10:D$999,MATCH($A1567,'Cycle 7'!$L$10:$L$999,0),1)),INDEX('Cycle 8'!D$10:D$999,MATCH($A1567,'Cycle 8'!$L$10:$L$999,0),1)),INDEX('Cycle 9'!D$10:D$999,MATCH($A1567,'Cycle 9'!$L$10:$L$999,0),1)),INDEX('Cycle 10'!D$10:D$999,MATCH($A1567,'Cycle 10'!$L$10:$L$999,0),1)),INDEX('Cycle 11'!D$10:D$999,MATCH($A1567,'Cycle 11'!$L$10:$L$999,0),1)),"")="","",IFERROR(IFERROR(IFERROR(IFERROR(IFERROR(IFERROR(IFERROR(IFERROR(IFERROR(IFERROR(IFERROR(IFERROR(INDEX(Summer!D$10:D$999,MATCH($A1567,Summer!$L$10:$L$999,0),1),INDEX('Cycle 1'!D$10:D$999,MATCH($A1567,'Cycle 1'!$L$10:$L$999,0),1)),INDEX('Cycle 2'!D$10:D$999,MATCH($A1567,'Cycle 2'!$L$10:$L$999,0),1)),INDEX('Cycle 3'!D$10:D$999,MATCH($A1567,'Cycle 3'!$L$10:$L$999,0),1)),INDEX('Cycle 4'!D$10:D$999,MATCH($A1567,'Cycle 4'!$L$10:$L$999,0),1)),INDEX('Cycle 5'!D$10:D$999,MATCH($A1567,'Cycle 5'!$L$10:$L$999,0),1)),INDEX('Cycle 6'!D$10:D$999,MATCH($A1567,'Cycle 6'!$L$10:$L$999,0),1)),INDEX('Cycle 7'!D$10:D$999,MATCH($A1567,'Cycle 7'!$L$10:$L$999,0),1)),INDEX('Cycle 8'!D$10:D$999,MATCH($A1567,'Cycle 8'!$L$10:$L$999,0),1)),INDEX('Cycle 9'!D$10:D$999,MATCH($A1567,'Cycle 9'!$L$10:$L$999,0),1)),INDEX('Cycle 10'!D$10:D$999,MATCH($A1567,'Cycle 10'!$L$10:$L$999,0),1)),INDEX('Cycle 11'!D$10:D$999,MATCH($A1567,'Cycle 11'!$L$10:$L$999,0),1)),""))</f>
        <v/>
      </c>
      <c r="F1567" t="str">
        <f>IF(IFERROR(IFERROR(IFERROR(IFERROR(IFERROR(IFERROR(IFERROR(IFERROR(IFERROR(IFERROR(IFERROR(IFERROR(INDEX(Summer!E$10:E$999,MATCH($A1567,Summer!$L$10:$L$999,0),1),INDEX('Cycle 1'!E$10:E$999,MATCH($A1567,'Cycle 1'!$L$10:$L$999,0),1)),INDEX('Cycle 2'!E$10:E$999,MATCH($A1567,'Cycle 2'!$L$10:$L$999,0),1)),INDEX('Cycle 3'!E$10:E$999,MATCH($A1567,'Cycle 3'!$L$10:$L$999,0),1)),INDEX('Cycle 4'!E$10:E$999,MATCH($A1567,'Cycle 4'!$L$10:$L$999,0),1)),INDEX('Cycle 5'!E$10:E$999,MATCH($A1567,'Cycle 5'!$L$10:$L$999,0),1)),INDEX('Cycle 6'!E$10:E$999,MATCH($A1567,'Cycle 6'!$L$10:$L$999,0),1)),INDEX('Cycle 7'!E$10:E$999,MATCH($A1567,'Cycle 7'!$L$10:$L$999,0),1)),INDEX('Cycle 8'!E$10:E$999,MATCH($A1567,'Cycle 8'!$L$10:$L$999,0),1)),INDEX('Cycle 9'!E$10:E$999,MATCH($A1567,'Cycle 9'!$L$10:$L$999,0),1)),INDEX('Cycle 10'!E$10:E$999,MATCH($A1567,'Cycle 10'!$L$10:$L$999,0),1)),INDEX('Cycle 11'!E$10:E$999,MATCH($A1567,'Cycle 11'!$L$10:$L$999,0),1)),"")="","",IFERROR(IFERROR(IFERROR(IFERROR(IFERROR(IFERROR(IFERROR(IFERROR(IFERROR(IFERROR(IFERROR(IFERROR(INDEX(Summer!E$10:E$999,MATCH($A1567,Summer!$L$10:$L$999,0),1),INDEX('Cycle 1'!E$10:E$999,MATCH($A1567,'Cycle 1'!$L$10:$L$999,0),1)),INDEX('Cycle 2'!E$10:E$999,MATCH($A1567,'Cycle 2'!$L$10:$L$999,0),1)),INDEX('Cycle 3'!E$10:E$999,MATCH($A1567,'Cycle 3'!$L$10:$L$999,0),1)),INDEX('Cycle 4'!E$10:E$999,MATCH($A1567,'Cycle 4'!$L$10:$L$999,0),1)),INDEX('Cycle 5'!E$10:E$999,MATCH($A1567,'Cycle 5'!$L$10:$L$999,0),1)),INDEX('Cycle 6'!E$10:E$999,MATCH($A1567,'Cycle 6'!$L$10:$L$999,0),1)),INDEX('Cycle 7'!E$10:E$999,MATCH($A1567,'Cycle 7'!$L$10:$L$999,0),1)),INDEX('Cycle 8'!E$10:E$999,MATCH($A1567,'Cycle 8'!$L$10:$L$999,0),1)),INDEX('Cycle 9'!E$10:E$999,MATCH($A1567,'Cycle 9'!$L$10:$L$999,0),1)),INDEX('Cycle 10'!E$10:E$999,MATCH($A1567,'Cycle 10'!$L$10:$L$999,0),1)),INDEX('Cycle 11'!E$10:E$999,MATCH($A1567,'Cycle 11'!$L$10:$L$999,0),1)),""))</f>
        <v/>
      </c>
      <c r="G1567" t="str">
        <f>IF(IFERROR(IFERROR(IFERROR(IFERROR(IFERROR(IFERROR(IFERROR(IFERROR(IFERROR(IFERROR(IFERROR(IFERROR(INDEX(Summer!F$10:F$999,MATCH($A1567,Summer!$L$10:$L$999,0),1),INDEX('Cycle 1'!F$10:F$999,MATCH($A1567,'Cycle 1'!$L$10:$L$999,0),1)),INDEX('Cycle 2'!F$10:F$999,MATCH($A1567,'Cycle 2'!$L$10:$L$999,0),1)),INDEX('Cycle 3'!F$10:F$999,MATCH($A1567,'Cycle 3'!$L$10:$L$999,0),1)),INDEX('Cycle 4'!F$10:F$999,MATCH($A1567,'Cycle 4'!$L$10:$L$999,0),1)),INDEX('Cycle 5'!F$10:F$999,MATCH($A1567,'Cycle 5'!$L$10:$L$999,0),1)),INDEX('Cycle 6'!F$10:F$999,MATCH($A1567,'Cycle 6'!$L$10:$L$999,0),1)),INDEX('Cycle 7'!F$10:F$999,MATCH($A1567,'Cycle 7'!$L$10:$L$999,0),1)),INDEX('Cycle 8'!F$10:F$999,MATCH($A1567,'Cycle 8'!$L$10:$L$999,0),1)),INDEX('Cycle 9'!F$10:F$999,MATCH($A1567,'Cycle 9'!$L$10:$L$999,0),1)),INDEX('Cycle 10'!F$10:F$999,MATCH($A1567,'Cycle 10'!$L$10:$L$999,0),1)),INDEX('Cycle 11'!F$10:F$999,MATCH($A1567,'Cycle 11'!$L$10:$L$999,0),1)),"")="","",IFERROR(IFERROR(IFERROR(IFERROR(IFERROR(IFERROR(IFERROR(IFERROR(IFERROR(IFERROR(IFERROR(IFERROR(INDEX(Summer!F$10:F$999,MATCH($A1567,Summer!$L$10:$L$999,0),1),INDEX('Cycle 1'!F$10:F$999,MATCH($A1567,'Cycle 1'!$L$10:$L$999,0),1)),INDEX('Cycle 2'!F$10:F$999,MATCH($A1567,'Cycle 2'!$L$10:$L$999,0),1)),INDEX('Cycle 3'!F$10:F$999,MATCH($A1567,'Cycle 3'!$L$10:$L$999,0),1)),INDEX('Cycle 4'!F$10:F$999,MATCH($A1567,'Cycle 4'!$L$10:$L$999,0),1)),INDEX('Cycle 5'!F$10:F$999,MATCH($A1567,'Cycle 5'!$L$10:$L$999,0),1)),INDEX('Cycle 6'!F$10:F$999,MATCH($A1567,'Cycle 6'!$L$10:$L$999,0),1)),INDEX('Cycle 7'!F$10:F$999,MATCH($A1567,'Cycle 7'!$L$10:$L$999,0),1)),INDEX('Cycle 8'!F$10:F$999,MATCH($A1567,'Cycle 8'!$L$10:$L$999,0),1)),INDEX('Cycle 9'!F$10:F$999,MATCH($A1567,'Cycle 9'!$L$10:$L$999,0),1)),INDEX('Cycle 10'!F$10:F$999,MATCH($A1567,'Cycle 10'!$L$10:$L$999,0),1)),INDEX('Cycle 11'!F$10:F$999,MATCH($A1567,'Cycle 11'!$L$10:$L$999,0),1)),""))</f>
        <v/>
      </c>
      <c r="H1567" t="str">
        <f>IF(IFERROR(IFERROR(IFERROR(IFERROR(IFERROR(IFERROR(IFERROR(IFERROR(IFERROR(IFERROR(IFERROR(IFERROR(INDEX(Summer!G$10:G$999,MATCH($A1567,Summer!$L$10:$L$999,0),1),INDEX('Cycle 1'!G$10:G$999,MATCH($A1567,'Cycle 1'!$L$10:$L$999,0),1)),INDEX('Cycle 2'!G$10:G$999,MATCH($A1567,'Cycle 2'!$L$10:$L$999,0),1)),INDEX('Cycle 3'!G$10:G$999,MATCH($A1567,'Cycle 3'!$L$10:$L$999,0),1)),INDEX('Cycle 4'!G$10:G$999,MATCH($A1567,'Cycle 4'!$L$10:$L$999,0),1)),INDEX('Cycle 5'!G$10:G$999,MATCH($A1567,'Cycle 5'!$L$10:$L$999,0),1)),INDEX('Cycle 6'!G$10:G$999,MATCH($A1567,'Cycle 6'!$L$10:$L$999,0),1)),INDEX('Cycle 7'!G$10:G$999,MATCH($A1567,'Cycle 7'!$L$10:$L$999,0),1)),INDEX('Cycle 8'!G$10:G$999,MATCH($A1567,'Cycle 8'!$L$10:$L$999,0),1)),INDEX('Cycle 9'!G$10:G$999,MATCH($A1567,'Cycle 9'!$L$10:$L$999,0),1)),INDEX('Cycle 10'!G$10:G$999,MATCH($A1567,'Cycle 10'!$L$10:$L$999,0),1)),INDEX('Cycle 11'!G$10:G$999,MATCH($A1567,'Cycle 11'!$L$10:$L$999,0),1)),"")="","",IFERROR(IFERROR(IFERROR(IFERROR(IFERROR(IFERROR(IFERROR(IFERROR(IFERROR(IFERROR(IFERROR(IFERROR(INDEX(Summer!G$10:G$999,MATCH($A1567,Summer!$L$10:$L$999,0),1),INDEX('Cycle 1'!G$10:G$999,MATCH($A1567,'Cycle 1'!$L$10:$L$999,0),1)),INDEX('Cycle 2'!G$10:G$999,MATCH($A1567,'Cycle 2'!$L$10:$L$999,0),1)),INDEX('Cycle 3'!G$10:G$999,MATCH($A1567,'Cycle 3'!$L$10:$L$999,0),1)),INDEX('Cycle 4'!G$10:G$999,MATCH($A1567,'Cycle 4'!$L$10:$L$999,0),1)),INDEX('Cycle 5'!G$10:G$999,MATCH($A1567,'Cycle 5'!$L$10:$L$999,0),1)),INDEX('Cycle 6'!G$10:G$999,MATCH($A1567,'Cycle 6'!$L$10:$L$999,0),1)),INDEX('Cycle 7'!G$10:G$999,MATCH($A1567,'Cycle 7'!$L$10:$L$999,0),1)),INDEX('Cycle 8'!G$10:G$999,MATCH($A1567,'Cycle 8'!$L$10:$L$999,0),1)),INDEX('Cycle 9'!G$10:G$999,MATCH($A1567,'Cycle 9'!$L$10:$L$999,0),1)),INDEX('Cycle 10'!G$10:G$999,MATCH($A1567,'Cycle 10'!$L$10:$L$999,0),1)),INDEX('Cycle 11'!G$10:G$999,MATCH($A1567,'Cycle 11'!$L$10:$L$999,0),1)),""))</f>
        <v/>
      </c>
      <c r="I1567">
        <f>IFERROR(IF(C1567="",MAX(I$1:I1566),IF(ROW(C$2)=ROW(C1567),1,IF(ISERROR(VLOOKUP(C1567,C$2:C1566,1,FALSE)),MAX(I$1:I1566)+1,MAX(I$1:I1566)))),"")</f>
        <v>0</v>
      </c>
      <c r="J1567" t="str">
        <f t="shared" si="156"/>
        <v/>
      </c>
      <c r="K1567" t="str">
        <f t="shared" si="155"/>
        <v/>
      </c>
      <c r="L1567" t="str">
        <f t="shared" si="155"/>
        <v/>
      </c>
      <c r="M1567" t="str">
        <f t="shared" si="155"/>
        <v/>
      </c>
      <c r="N1567" t="str">
        <f t="shared" si="155"/>
        <v/>
      </c>
      <c r="O1567" t="str">
        <f t="shared" si="155"/>
        <v/>
      </c>
      <c r="P1567" t="str">
        <f t="shared" si="155"/>
        <v/>
      </c>
      <c r="Q1567" t="str">
        <f t="shared" si="155"/>
        <v/>
      </c>
      <c r="R1567" t="str">
        <f t="shared" si="155"/>
        <v/>
      </c>
      <c r="S1567" t="str">
        <f t="shared" si="155"/>
        <v/>
      </c>
      <c r="T1567" t="str">
        <f t="shared" si="155"/>
        <v/>
      </c>
      <c r="U1567" t="str">
        <f t="shared" si="155"/>
        <v/>
      </c>
      <c r="V1567" t="str">
        <f t="shared" si="155"/>
        <v/>
      </c>
      <c r="W1567" t="str">
        <f t="shared" si="157"/>
        <v/>
      </c>
      <c r="X1567">
        <f>IF(OR(H1567="No",H1567=""),0,IF(COUNTIFS(H$2:H1567,"Yes",C$2:C1567,C1567)&gt;1,0,COUNTIFS(H$2:H1567,"Yes",C$2:C1567,C1567)))+IF(X1566=$X$1,0,X1566)</f>
        <v>0</v>
      </c>
    </row>
    <row r="1568" spans="1:24" x14ac:dyDescent="0.3">
      <c r="A1568">
        <f>ROWS($A$2:$A1568)</f>
        <v>1567</v>
      </c>
      <c r="B1568" t="str">
        <f>IF(ISERROR(VLOOKUP(A1568,Summer!L$11:L$500,1,FALSE)),IF(ISERROR(VLOOKUP(A1568,'Cycle 1'!L$11:L$500,1,FALSE)),IF(ISERROR(VLOOKUP(A1568,'Cycle 2'!L$11:L$500,1,FALSE)),IF(ISERROR(VLOOKUP(A1568,'Cycle 3'!L$11:L$500,1,FALSE)),IF(ISERROR(VLOOKUP(A1568,'Cycle 4'!L$11:L$500,1,FALSE)),IF(ISERROR(VLOOKUP(A1568,'Cycle 5'!L$11:L$500,1,FALSE)),IF(ISERROR(VLOOKUP(A1568,'Cycle 6'!L$11:L$500,1,FALSE)),IF(ISERROR(VLOOKUP(A1568,'Cycle 7'!L$11:L$500,1,FALSE)),IF(ISERROR(VLOOKUP(A1568,'Cycle 8'!L$11:L$500,1,FALSE)),IF(ISERROR(VLOOKUP(A1568,'Cycle 9'!L$11:L$500,1,FALSE)),IF(ISERROR(VLOOKUP(A1568,'Cycle 10'!L$11:L$500,1,FALSE)),IF(ISERROR(VLOOKUP(A1568,'Cycle 11'!L$11:L$500,1,FALSE)),"","Cycle 11"),"Cycle 10"),"Cycle 9"),"Cycle 8"),"Cycle 7"),"Cycle 6"),"Cycle 5"),"Cycle 4"),"Cycle 3"),"Cycle 2"),"Cycle 1"),"Summer")</f>
        <v/>
      </c>
      <c r="C1568" t="str">
        <f>IF(IFERROR(IFERROR(IFERROR(IFERROR(IFERROR(IFERROR(IFERROR(IFERROR(IFERROR(IFERROR(IFERROR(IFERROR(INDEX(Summer!B$10:B$999,MATCH($A1568,Summer!$L$10:$L$999,0),1),INDEX('Cycle 1'!B$10:B$999,MATCH($A1568,'Cycle 1'!$L$10:$L$999,0),1)),INDEX('Cycle 2'!B$10:B$999,MATCH($A1568,'Cycle 2'!$L$10:$L$999,0),1)),INDEX('Cycle 3'!B$10:B$999,MATCH($A1568,'Cycle 3'!$L$10:$L$999,0),1)),INDEX('Cycle 4'!B$10:B$999,MATCH($A1568,'Cycle 4'!$L$10:$L$999,0),1)),INDEX('Cycle 5'!B$10:B$999,MATCH($A1568,'Cycle 5'!$L$10:$L$999,0),1)),INDEX('Cycle 6'!B$10:B$999,MATCH($A1568,'Cycle 6'!$L$10:$L$999,0),1)),INDEX('Cycle 7'!B$10:B$999,MATCH($A1568,'Cycle 7'!$L$10:$L$999,0),1)),INDEX('Cycle 8'!B$10:B$999,MATCH($A1568,'Cycle 8'!$L$10:$L$999,0),1)),INDEX('Cycle 9'!B$10:B$999,MATCH($A1568,'Cycle 9'!$L$10:$L$999,0),1)),INDEX('Cycle 10'!B$10:B$999,MATCH($A1568,'Cycle 10'!$L$10:$L$999,0),1)),INDEX('Cycle 11'!B$10:B$999,MATCH($A1568,'Cycle 11'!$L$10:$L$999,0),1)),"")="","",IFERROR(IFERROR(IFERROR(IFERROR(IFERROR(IFERROR(IFERROR(IFERROR(IFERROR(IFERROR(IFERROR(IFERROR(INDEX(Summer!B$10:B$999,MATCH($A1568,Summer!$L$10:$L$999,0),1),INDEX('Cycle 1'!B$10:B$999,MATCH($A1568,'Cycle 1'!$L$10:$L$999,0),1)),INDEX('Cycle 2'!B$10:B$999,MATCH($A1568,'Cycle 2'!$L$10:$L$999,0),1)),INDEX('Cycle 3'!B$10:B$999,MATCH($A1568,'Cycle 3'!$L$10:$L$999,0),1)),INDEX('Cycle 4'!B$10:B$999,MATCH($A1568,'Cycle 4'!$L$10:$L$999,0),1)),INDEX('Cycle 5'!B$10:B$999,MATCH($A1568,'Cycle 5'!$L$10:$L$999,0),1)),INDEX('Cycle 6'!B$10:B$999,MATCH($A1568,'Cycle 6'!$L$10:$L$999,0),1)),INDEX('Cycle 7'!B$10:B$999,MATCH($A1568,'Cycle 7'!$L$10:$L$999,0),1)),INDEX('Cycle 8'!B$10:B$999,MATCH($A1568,'Cycle 8'!$L$10:$L$999,0),1)),INDEX('Cycle 9'!B$10:B$999,MATCH($A1568,'Cycle 9'!$L$10:$L$999,0),1)),INDEX('Cycle 10'!B$10:B$999,MATCH($A1568,'Cycle 10'!$L$10:$L$999,0),1)),INDEX('Cycle 11'!B$10:B$999,MATCH($A1568,'Cycle 11'!$L$10:$L$999,0),1)),""))</f>
        <v/>
      </c>
      <c r="D1568" t="str">
        <f>IF(IFERROR(IFERROR(IFERROR(IFERROR(IFERROR(IFERROR(IFERROR(IFERROR(IFERROR(IFERROR(IFERROR(IFERROR(INDEX(Summer!C$10:C$999,MATCH($A1568,Summer!$L$10:$L$999,0),1),INDEX('Cycle 1'!C$10:C$999,MATCH($A1568,'Cycle 1'!$L$10:$L$999,0),1)),INDEX('Cycle 2'!C$10:C$999,MATCH($A1568,'Cycle 2'!$L$10:$L$999,0),1)),INDEX('Cycle 3'!C$10:C$999,MATCH($A1568,'Cycle 3'!$L$10:$L$999,0),1)),INDEX('Cycle 4'!C$10:C$999,MATCH($A1568,'Cycle 4'!$L$10:$L$999,0),1)),INDEX('Cycle 5'!C$10:C$999,MATCH($A1568,'Cycle 5'!$L$10:$L$999,0),1)),INDEX('Cycle 6'!C$10:C$999,MATCH($A1568,'Cycle 6'!$L$10:$L$999,0),1)),INDEX('Cycle 7'!C$10:C$999,MATCH($A1568,'Cycle 7'!$L$10:$L$999,0),1)),INDEX('Cycle 8'!C$10:C$999,MATCH($A1568,'Cycle 8'!$L$10:$L$999,0),1)),INDEX('Cycle 9'!C$10:C$999,MATCH($A1568,'Cycle 9'!$L$10:$L$999,0),1)),INDEX('Cycle 10'!C$10:C$999,MATCH($A1568,'Cycle 10'!$L$10:$L$999,0),1)),INDEX('Cycle 11'!C$10:C$999,MATCH($A1568,'Cycle 11'!$L$10:$L$999,0),1)),"")="","",IFERROR(IFERROR(IFERROR(IFERROR(IFERROR(IFERROR(IFERROR(IFERROR(IFERROR(IFERROR(IFERROR(IFERROR(INDEX(Summer!C$10:C$999,MATCH($A1568,Summer!$L$10:$L$999,0),1),INDEX('Cycle 1'!C$10:C$999,MATCH($A1568,'Cycle 1'!$L$10:$L$999,0),1)),INDEX('Cycle 2'!C$10:C$999,MATCH($A1568,'Cycle 2'!$L$10:$L$999,0),1)),INDEX('Cycle 3'!C$10:C$999,MATCH($A1568,'Cycle 3'!$L$10:$L$999,0),1)),INDEX('Cycle 4'!C$10:C$999,MATCH($A1568,'Cycle 4'!$L$10:$L$999,0),1)),INDEX('Cycle 5'!C$10:C$999,MATCH($A1568,'Cycle 5'!$L$10:$L$999,0),1)),INDEX('Cycle 6'!C$10:C$999,MATCH($A1568,'Cycle 6'!$L$10:$L$999,0),1)),INDEX('Cycle 7'!C$10:C$999,MATCH($A1568,'Cycle 7'!$L$10:$L$999,0),1)),INDEX('Cycle 8'!C$10:C$999,MATCH($A1568,'Cycle 8'!$L$10:$L$999,0),1)),INDEX('Cycle 9'!C$10:C$999,MATCH($A1568,'Cycle 9'!$L$10:$L$999,0),1)),INDEX('Cycle 10'!C$10:C$999,MATCH($A1568,'Cycle 10'!$L$10:$L$999,0),1)),INDEX('Cycle 11'!C$10:C$999,MATCH($A1568,'Cycle 11'!$L$10:$L$999,0),1)),""))</f>
        <v/>
      </c>
      <c r="E1568" t="str">
        <f>IF(IFERROR(IFERROR(IFERROR(IFERROR(IFERROR(IFERROR(IFERROR(IFERROR(IFERROR(IFERROR(IFERROR(IFERROR(INDEX(Summer!D$10:D$999,MATCH($A1568,Summer!$L$10:$L$999,0),1),INDEX('Cycle 1'!D$10:D$999,MATCH($A1568,'Cycle 1'!$L$10:$L$999,0),1)),INDEX('Cycle 2'!D$10:D$999,MATCH($A1568,'Cycle 2'!$L$10:$L$999,0),1)),INDEX('Cycle 3'!D$10:D$999,MATCH($A1568,'Cycle 3'!$L$10:$L$999,0),1)),INDEX('Cycle 4'!D$10:D$999,MATCH($A1568,'Cycle 4'!$L$10:$L$999,0),1)),INDEX('Cycle 5'!D$10:D$999,MATCH($A1568,'Cycle 5'!$L$10:$L$999,0),1)),INDEX('Cycle 6'!D$10:D$999,MATCH($A1568,'Cycle 6'!$L$10:$L$999,0),1)),INDEX('Cycle 7'!D$10:D$999,MATCH($A1568,'Cycle 7'!$L$10:$L$999,0),1)),INDEX('Cycle 8'!D$10:D$999,MATCH($A1568,'Cycle 8'!$L$10:$L$999,0),1)),INDEX('Cycle 9'!D$10:D$999,MATCH($A1568,'Cycle 9'!$L$10:$L$999,0),1)),INDEX('Cycle 10'!D$10:D$999,MATCH($A1568,'Cycle 10'!$L$10:$L$999,0),1)),INDEX('Cycle 11'!D$10:D$999,MATCH($A1568,'Cycle 11'!$L$10:$L$999,0),1)),"")="","",IFERROR(IFERROR(IFERROR(IFERROR(IFERROR(IFERROR(IFERROR(IFERROR(IFERROR(IFERROR(IFERROR(IFERROR(INDEX(Summer!D$10:D$999,MATCH($A1568,Summer!$L$10:$L$999,0),1),INDEX('Cycle 1'!D$10:D$999,MATCH($A1568,'Cycle 1'!$L$10:$L$999,0),1)),INDEX('Cycle 2'!D$10:D$999,MATCH($A1568,'Cycle 2'!$L$10:$L$999,0),1)),INDEX('Cycle 3'!D$10:D$999,MATCH($A1568,'Cycle 3'!$L$10:$L$999,0),1)),INDEX('Cycle 4'!D$10:D$999,MATCH($A1568,'Cycle 4'!$L$10:$L$999,0),1)),INDEX('Cycle 5'!D$10:D$999,MATCH($A1568,'Cycle 5'!$L$10:$L$999,0),1)),INDEX('Cycle 6'!D$10:D$999,MATCH($A1568,'Cycle 6'!$L$10:$L$999,0),1)),INDEX('Cycle 7'!D$10:D$999,MATCH($A1568,'Cycle 7'!$L$10:$L$999,0),1)),INDEX('Cycle 8'!D$10:D$999,MATCH($A1568,'Cycle 8'!$L$10:$L$999,0),1)),INDEX('Cycle 9'!D$10:D$999,MATCH($A1568,'Cycle 9'!$L$10:$L$999,0),1)),INDEX('Cycle 10'!D$10:D$999,MATCH($A1568,'Cycle 10'!$L$10:$L$999,0),1)),INDEX('Cycle 11'!D$10:D$999,MATCH($A1568,'Cycle 11'!$L$10:$L$999,0),1)),""))</f>
        <v/>
      </c>
      <c r="F1568" t="str">
        <f>IF(IFERROR(IFERROR(IFERROR(IFERROR(IFERROR(IFERROR(IFERROR(IFERROR(IFERROR(IFERROR(IFERROR(IFERROR(INDEX(Summer!E$10:E$999,MATCH($A1568,Summer!$L$10:$L$999,0),1),INDEX('Cycle 1'!E$10:E$999,MATCH($A1568,'Cycle 1'!$L$10:$L$999,0),1)),INDEX('Cycle 2'!E$10:E$999,MATCH($A1568,'Cycle 2'!$L$10:$L$999,0),1)),INDEX('Cycle 3'!E$10:E$999,MATCH($A1568,'Cycle 3'!$L$10:$L$999,0),1)),INDEX('Cycle 4'!E$10:E$999,MATCH($A1568,'Cycle 4'!$L$10:$L$999,0),1)),INDEX('Cycle 5'!E$10:E$999,MATCH($A1568,'Cycle 5'!$L$10:$L$999,0),1)),INDEX('Cycle 6'!E$10:E$999,MATCH($A1568,'Cycle 6'!$L$10:$L$999,0),1)),INDEX('Cycle 7'!E$10:E$999,MATCH($A1568,'Cycle 7'!$L$10:$L$999,0),1)),INDEX('Cycle 8'!E$10:E$999,MATCH($A1568,'Cycle 8'!$L$10:$L$999,0),1)),INDEX('Cycle 9'!E$10:E$999,MATCH($A1568,'Cycle 9'!$L$10:$L$999,0),1)),INDEX('Cycle 10'!E$10:E$999,MATCH($A1568,'Cycle 10'!$L$10:$L$999,0),1)),INDEX('Cycle 11'!E$10:E$999,MATCH($A1568,'Cycle 11'!$L$10:$L$999,0),1)),"")="","",IFERROR(IFERROR(IFERROR(IFERROR(IFERROR(IFERROR(IFERROR(IFERROR(IFERROR(IFERROR(IFERROR(IFERROR(INDEX(Summer!E$10:E$999,MATCH($A1568,Summer!$L$10:$L$999,0),1),INDEX('Cycle 1'!E$10:E$999,MATCH($A1568,'Cycle 1'!$L$10:$L$999,0),1)),INDEX('Cycle 2'!E$10:E$999,MATCH($A1568,'Cycle 2'!$L$10:$L$999,0),1)),INDEX('Cycle 3'!E$10:E$999,MATCH($A1568,'Cycle 3'!$L$10:$L$999,0),1)),INDEX('Cycle 4'!E$10:E$999,MATCH($A1568,'Cycle 4'!$L$10:$L$999,0),1)),INDEX('Cycle 5'!E$10:E$999,MATCH($A1568,'Cycle 5'!$L$10:$L$999,0),1)),INDEX('Cycle 6'!E$10:E$999,MATCH($A1568,'Cycle 6'!$L$10:$L$999,0),1)),INDEX('Cycle 7'!E$10:E$999,MATCH($A1568,'Cycle 7'!$L$10:$L$999,0),1)),INDEX('Cycle 8'!E$10:E$999,MATCH($A1568,'Cycle 8'!$L$10:$L$999,0),1)),INDEX('Cycle 9'!E$10:E$999,MATCH($A1568,'Cycle 9'!$L$10:$L$999,0),1)),INDEX('Cycle 10'!E$10:E$999,MATCH($A1568,'Cycle 10'!$L$10:$L$999,0),1)),INDEX('Cycle 11'!E$10:E$999,MATCH($A1568,'Cycle 11'!$L$10:$L$999,0),1)),""))</f>
        <v/>
      </c>
      <c r="G1568" t="str">
        <f>IF(IFERROR(IFERROR(IFERROR(IFERROR(IFERROR(IFERROR(IFERROR(IFERROR(IFERROR(IFERROR(IFERROR(IFERROR(INDEX(Summer!F$10:F$999,MATCH($A1568,Summer!$L$10:$L$999,0),1),INDEX('Cycle 1'!F$10:F$999,MATCH($A1568,'Cycle 1'!$L$10:$L$999,0),1)),INDEX('Cycle 2'!F$10:F$999,MATCH($A1568,'Cycle 2'!$L$10:$L$999,0),1)),INDEX('Cycle 3'!F$10:F$999,MATCH($A1568,'Cycle 3'!$L$10:$L$999,0),1)),INDEX('Cycle 4'!F$10:F$999,MATCH($A1568,'Cycle 4'!$L$10:$L$999,0),1)),INDEX('Cycle 5'!F$10:F$999,MATCH($A1568,'Cycle 5'!$L$10:$L$999,0),1)),INDEX('Cycle 6'!F$10:F$999,MATCH($A1568,'Cycle 6'!$L$10:$L$999,0),1)),INDEX('Cycle 7'!F$10:F$999,MATCH($A1568,'Cycle 7'!$L$10:$L$999,0),1)),INDEX('Cycle 8'!F$10:F$999,MATCH($A1568,'Cycle 8'!$L$10:$L$999,0),1)),INDEX('Cycle 9'!F$10:F$999,MATCH($A1568,'Cycle 9'!$L$10:$L$999,0),1)),INDEX('Cycle 10'!F$10:F$999,MATCH($A1568,'Cycle 10'!$L$10:$L$999,0),1)),INDEX('Cycle 11'!F$10:F$999,MATCH($A1568,'Cycle 11'!$L$10:$L$999,0),1)),"")="","",IFERROR(IFERROR(IFERROR(IFERROR(IFERROR(IFERROR(IFERROR(IFERROR(IFERROR(IFERROR(IFERROR(IFERROR(INDEX(Summer!F$10:F$999,MATCH($A1568,Summer!$L$10:$L$999,0),1),INDEX('Cycle 1'!F$10:F$999,MATCH($A1568,'Cycle 1'!$L$10:$L$999,0),1)),INDEX('Cycle 2'!F$10:F$999,MATCH($A1568,'Cycle 2'!$L$10:$L$999,0),1)),INDEX('Cycle 3'!F$10:F$999,MATCH($A1568,'Cycle 3'!$L$10:$L$999,0),1)),INDEX('Cycle 4'!F$10:F$999,MATCH($A1568,'Cycle 4'!$L$10:$L$999,0),1)),INDEX('Cycle 5'!F$10:F$999,MATCH($A1568,'Cycle 5'!$L$10:$L$999,0),1)),INDEX('Cycle 6'!F$10:F$999,MATCH($A1568,'Cycle 6'!$L$10:$L$999,0),1)),INDEX('Cycle 7'!F$10:F$999,MATCH($A1568,'Cycle 7'!$L$10:$L$999,0),1)),INDEX('Cycle 8'!F$10:F$999,MATCH($A1568,'Cycle 8'!$L$10:$L$999,0),1)),INDEX('Cycle 9'!F$10:F$999,MATCH($A1568,'Cycle 9'!$L$10:$L$999,0),1)),INDEX('Cycle 10'!F$10:F$999,MATCH($A1568,'Cycle 10'!$L$10:$L$999,0),1)),INDEX('Cycle 11'!F$10:F$999,MATCH($A1568,'Cycle 11'!$L$10:$L$999,0),1)),""))</f>
        <v/>
      </c>
      <c r="H1568" t="str">
        <f>IF(IFERROR(IFERROR(IFERROR(IFERROR(IFERROR(IFERROR(IFERROR(IFERROR(IFERROR(IFERROR(IFERROR(IFERROR(INDEX(Summer!G$10:G$999,MATCH($A1568,Summer!$L$10:$L$999,0),1),INDEX('Cycle 1'!G$10:G$999,MATCH($A1568,'Cycle 1'!$L$10:$L$999,0),1)),INDEX('Cycle 2'!G$10:G$999,MATCH($A1568,'Cycle 2'!$L$10:$L$999,0),1)),INDEX('Cycle 3'!G$10:G$999,MATCH($A1568,'Cycle 3'!$L$10:$L$999,0),1)),INDEX('Cycle 4'!G$10:G$999,MATCH($A1568,'Cycle 4'!$L$10:$L$999,0),1)),INDEX('Cycle 5'!G$10:G$999,MATCH($A1568,'Cycle 5'!$L$10:$L$999,0),1)),INDEX('Cycle 6'!G$10:G$999,MATCH($A1568,'Cycle 6'!$L$10:$L$999,0),1)),INDEX('Cycle 7'!G$10:G$999,MATCH($A1568,'Cycle 7'!$L$10:$L$999,0),1)),INDEX('Cycle 8'!G$10:G$999,MATCH($A1568,'Cycle 8'!$L$10:$L$999,0),1)),INDEX('Cycle 9'!G$10:G$999,MATCH($A1568,'Cycle 9'!$L$10:$L$999,0),1)),INDEX('Cycle 10'!G$10:G$999,MATCH($A1568,'Cycle 10'!$L$10:$L$999,0),1)),INDEX('Cycle 11'!G$10:G$999,MATCH($A1568,'Cycle 11'!$L$10:$L$999,0),1)),"")="","",IFERROR(IFERROR(IFERROR(IFERROR(IFERROR(IFERROR(IFERROR(IFERROR(IFERROR(IFERROR(IFERROR(IFERROR(INDEX(Summer!G$10:G$999,MATCH($A1568,Summer!$L$10:$L$999,0),1),INDEX('Cycle 1'!G$10:G$999,MATCH($A1568,'Cycle 1'!$L$10:$L$999,0),1)),INDEX('Cycle 2'!G$10:G$999,MATCH($A1568,'Cycle 2'!$L$10:$L$999,0),1)),INDEX('Cycle 3'!G$10:G$999,MATCH($A1568,'Cycle 3'!$L$10:$L$999,0),1)),INDEX('Cycle 4'!G$10:G$999,MATCH($A1568,'Cycle 4'!$L$10:$L$999,0),1)),INDEX('Cycle 5'!G$10:G$999,MATCH($A1568,'Cycle 5'!$L$10:$L$999,0),1)),INDEX('Cycle 6'!G$10:G$999,MATCH($A1568,'Cycle 6'!$L$10:$L$999,0),1)),INDEX('Cycle 7'!G$10:G$999,MATCH($A1568,'Cycle 7'!$L$10:$L$999,0),1)),INDEX('Cycle 8'!G$10:G$999,MATCH($A1568,'Cycle 8'!$L$10:$L$999,0),1)),INDEX('Cycle 9'!G$10:G$999,MATCH($A1568,'Cycle 9'!$L$10:$L$999,0),1)),INDEX('Cycle 10'!G$10:G$999,MATCH($A1568,'Cycle 10'!$L$10:$L$999,0),1)),INDEX('Cycle 11'!G$10:G$999,MATCH($A1568,'Cycle 11'!$L$10:$L$999,0),1)),""))</f>
        <v/>
      </c>
      <c r="I1568">
        <f>IFERROR(IF(C1568="",MAX(I$1:I1567),IF(ROW(C$2)=ROW(C1568),1,IF(ISERROR(VLOOKUP(C1568,C$2:C1567,1,FALSE)),MAX(I$1:I1567)+1,MAX(I$1:I1567)))),"")</f>
        <v>0</v>
      </c>
      <c r="J1568" t="str">
        <f t="shared" si="156"/>
        <v/>
      </c>
      <c r="K1568" t="str">
        <f t="shared" si="155"/>
        <v/>
      </c>
      <c r="L1568" t="str">
        <f t="shared" si="155"/>
        <v/>
      </c>
      <c r="M1568" t="str">
        <f t="shared" si="155"/>
        <v/>
      </c>
      <c r="N1568" t="str">
        <f t="shared" si="155"/>
        <v/>
      </c>
      <c r="O1568" t="str">
        <f t="shared" si="155"/>
        <v/>
      </c>
      <c r="P1568" t="str">
        <f t="shared" si="155"/>
        <v/>
      </c>
      <c r="Q1568" t="str">
        <f t="shared" si="155"/>
        <v/>
      </c>
      <c r="R1568" t="str">
        <f t="shared" si="155"/>
        <v/>
      </c>
      <c r="S1568" t="str">
        <f t="shared" si="155"/>
        <v/>
      </c>
      <c r="T1568" t="str">
        <f t="shared" si="155"/>
        <v/>
      </c>
      <c r="U1568" t="str">
        <f t="shared" si="155"/>
        <v/>
      </c>
      <c r="V1568" t="str">
        <f t="shared" si="155"/>
        <v/>
      </c>
      <c r="W1568" t="str">
        <f t="shared" si="157"/>
        <v/>
      </c>
      <c r="X1568">
        <f>IF(OR(H1568="No",H1568=""),0,IF(COUNTIFS(H$2:H1568,"Yes",C$2:C1568,C1568)&gt;1,0,COUNTIFS(H$2:H1568,"Yes",C$2:C1568,C1568)))+IF(X1567=$X$1,0,X1567)</f>
        <v>0</v>
      </c>
    </row>
    <row r="1569" spans="1:24" x14ac:dyDescent="0.3">
      <c r="A1569">
        <f>ROWS($A$2:$A1569)</f>
        <v>1568</v>
      </c>
      <c r="B1569" t="str">
        <f>IF(ISERROR(VLOOKUP(A1569,Summer!L$11:L$500,1,FALSE)),IF(ISERROR(VLOOKUP(A1569,'Cycle 1'!L$11:L$500,1,FALSE)),IF(ISERROR(VLOOKUP(A1569,'Cycle 2'!L$11:L$500,1,FALSE)),IF(ISERROR(VLOOKUP(A1569,'Cycle 3'!L$11:L$500,1,FALSE)),IF(ISERROR(VLOOKUP(A1569,'Cycle 4'!L$11:L$500,1,FALSE)),IF(ISERROR(VLOOKUP(A1569,'Cycle 5'!L$11:L$500,1,FALSE)),IF(ISERROR(VLOOKUP(A1569,'Cycle 6'!L$11:L$500,1,FALSE)),IF(ISERROR(VLOOKUP(A1569,'Cycle 7'!L$11:L$500,1,FALSE)),IF(ISERROR(VLOOKUP(A1569,'Cycle 8'!L$11:L$500,1,FALSE)),IF(ISERROR(VLOOKUP(A1569,'Cycle 9'!L$11:L$500,1,FALSE)),IF(ISERROR(VLOOKUP(A1569,'Cycle 10'!L$11:L$500,1,FALSE)),IF(ISERROR(VLOOKUP(A1569,'Cycle 11'!L$11:L$500,1,FALSE)),"","Cycle 11"),"Cycle 10"),"Cycle 9"),"Cycle 8"),"Cycle 7"),"Cycle 6"),"Cycle 5"),"Cycle 4"),"Cycle 3"),"Cycle 2"),"Cycle 1"),"Summer")</f>
        <v/>
      </c>
      <c r="C1569" t="str">
        <f>IF(IFERROR(IFERROR(IFERROR(IFERROR(IFERROR(IFERROR(IFERROR(IFERROR(IFERROR(IFERROR(IFERROR(IFERROR(INDEX(Summer!B$10:B$999,MATCH($A1569,Summer!$L$10:$L$999,0),1),INDEX('Cycle 1'!B$10:B$999,MATCH($A1569,'Cycle 1'!$L$10:$L$999,0),1)),INDEX('Cycle 2'!B$10:B$999,MATCH($A1569,'Cycle 2'!$L$10:$L$999,0),1)),INDEX('Cycle 3'!B$10:B$999,MATCH($A1569,'Cycle 3'!$L$10:$L$999,0),1)),INDEX('Cycle 4'!B$10:B$999,MATCH($A1569,'Cycle 4'!$L$10:$L$999,0),1)),INDEX('Cycle 5'!B$10:B$999,MATCH($A1569,'Cycle 5'!$L$10:$L$999,0),1)),INDEX('Cycle 6'!B$10:B$999,MATCH($A1569,'Cycle 6'!$L$10:$L$999,0),1)),INDEX('Cycle 7'!B$10:B$999,MATCH($A1569,'Cycle 7'!$L$10:$L$999,0),1)),INDEX('Cycle 8'!B$10:B$999,MATCH($A1569,'Cycle 8'!$L$10:$L$999,0),1)),INDEX('Cycle 9'!B$10:B$999,MATCH($A1569,'Cycle 9'!$L$10:$L$999,0),1)),INDEX('Cycle 10'!B$10:B$999,MATCH($A1569,'Cycle 10'!$L$10:$L$999,0),1)),INDEX('Cycle 11'!B$10:B$999,MATCH($A1569,'Cycle 11'!$L$10:$L$999,0),1)),"")="","",IFERROR(IFERROR(IFERROR(IFERROR(IFERROR(IFERROR(IFERROR(IFERROR(IFERROR(IFERROR(IFERROR(IFERROR(INDEX(Summer!B$10:B$999,MATCH($A1569,Summer!$L$10:$L$999,0),1),INDEX('Cycle 1'!B$10:B$999,MATCH($A1569,'Cycle 1'!$L$10:$L$999,0),1)),INDEX('Cycle 2'!B$10:B$999,MATCH($A1569,'Cycle 2'!$L$10:$L$999,0),1)),INDEX('Cycle 3'!B$10:B$999,MATCH($A1569,'Cycle 3'!$L$10:$L$999,0),1)),INDEX('Cycle 4'!B$10:B$999,MATCH($A1569,'Cycle 4'!$L$10:$L$999,0),1)),INDEX('Cycle 5'!B$10:B$999,MATCH($A1569,'Cycle 5'!$L$10:$L$999,0),1)),INDEX('Cycle 6'!B$10:B$999,MATCH($A1569,'Cycle 6'!$L$10:$L$999,0),1)),INDEX('Cycle 7'!B$10:B$999,MATCH($A1569,'Cycle 7'!$L$10:$L$999,0),1)),INDEX('Cycle 8'!B$10:B$999,MATCH($A1569,'Cycle 8'!$L$10:$L$999,0),1)),INDEX('Cycle 9'!B$10:B$999,MATCH($A1569,'Cycle 9'!$L$10:$L$999,0),1)),INDEX('Cycle 10'!B$10:B$999,MATCH($A1569,'Cycle 10'!$L$10:$L$999,0),1)),INDEX('Cycle 11'!B$10:B$999,MATCH($A1569,'Cycle 11'!$L$10:$L$999,0),1)),""))</f>
        <v/>
      </c>
      <c r="D1569" t="str">
        <f>IF(IFERROR(IFERROR(IFERROR(IFERROR(IFERROR(IFERROR(IFERROR(IFERROR(IFERROR(IFERROR(IFERROR(IFERROR(INDEX(Summer!C$10:C$999,MATCH($A1569,Summer!$L$10:$L$999,0),1),INDEX('Cycle 1'!C$10:C$999,MATCH($A1569,'Cycle 1'!$L$10:$L$999,0),1)),INDEX('Cycle 2'!C$10:C$999,MATCH($A1569,'Cycle 2'!$L$10:$L$999,0),1)),INDEX('Cycle 3'!C$10:C$999,MATCH($A1569,'Cycle 3'!$L$10:$L$999,0),1)),INDEX('Cycle 4'!C$10:C$999,MATCH($A1569,'Cycle 4'!$L$10:$L$999,0),1)),INDEX('Cycle 5'!C$10:C$999,MATCH($A1569,'Cycle 5'!$L$10:$L$999,0),1)),INDEX('Cycle 6'!C$10:C$999,MATCH($A1569,'Cycle 6'!$L$10:$L$999,0),1)),INDEX('Cycle 7'!C$10:C$999,MATCH($A1569,'Cycle 7'!$L$10:$L$999,0),1)),INDEX('Cycle 8'!C$10:C$999,MATCH($A1569,'Cycle 8'!$L$10:$L$999,0),1)),INDEX('Cycle 9'!C$10:C$999,MATCH($A1569,'Cycle 9'!$L$10:$L$999,0),1)),INDEX('Cycle 10'!C$10:C$999,MATCH($A1569,'Cycle 10'!$L$10:$L$999,0),1)),INDEX('Cycle 11'!C$10:C$999,MATCH($A1569,'Cycle 11'!$L$10:$L$999,0),1)),"")="","",IFERROR(IFERROR(IFERROR(IFERROR(IFERROR(IFERROR(IFERROR(IFERROR(IFERROR(IFERROR(IFERROR(IFERROR(INDEX(Summer!C$10:C$999,MATCH($A1569,Summer!$L$10:$L$999,0),1),INDEX('Cycle 1'!C$10:C$999,MATCH($A1569,'Cycle 1'!$L$10:$L$999,0),1)),INDEX('Cycle 2'!C$10:C$999,MATCH($A1569,'Cycle 2'!$L$10:$L$999,0),1)),INDEX('Cycle 3'!C$10:C$999,MATCH($A1569,'Cycle 3'!$L$10:$L$999,0),1)),INDEX('Cycle 4'!C$10:C$999,MATCH($A1569,'Cycle 4'!$L$10:$L$999,0),1)),INDEX('Cycle 5'!C$10:C$999,MATCH($A1569,'Cycle 5'!$L$10:$L$999,0),1)),INDEX('Cycle 6'!C$10:C$999,MATCH($A1569,'Cycle 6'!$L$10:$L$999,0),1)),INDEX('Cycle 7'!C$10:C$999,MATCH($A1569,'Cycle 7'!$L$10:$L$999,0),1)),INDEX('Cycle 8'!C$10:C$999,MATCH($A1569,'Cycle 8'!$L$10:$L$999,0),1)),INDEX('Cycle 9'!C$10:C$999,MATCH($A1569,'Cycle 9'!$L$10:$L$999,0),1)),INDEX('Cycle 10'!C$10:C$999,MATCH($A1569,'Cycle 10'!$L$10:$L$999,0),1)),INDEX('Cycle 11'!C$10:C$999,MATCH($A1569,'Cycle 11'!$L$10:$L$999,0),1)),""))</f>
        <v/>
      </c>
      <c r="E1569" t="str">
        <f>IF(IFERROR(IFERROR(IFERROR(IFERROR(IFERROR(IFERROR(IFERROR(IFERROR(IFERROR(IFERROR(IFERROR(IFERROR(INDEX(Summer!D$10:D$999,MATCH($A1569,Summer!$L$10:$L$999,0),1),INDEX('Cycle 1'!D$10:D$999,MATCH($A1569,'Cycle 1'!$L$10:$L$999,0),1)),INDEX('Cycle 2'!D$10:D$999,MATCH($A1569,'Cycle 2'!$L$10:$L$999,0),1)),INDEX('Cycle 3'!D$10:D$999,MATCH($A1569,'Cycle 3'!$L$10:$L$999,0),1)),INDEX('Cycle 4'!D$10:D$999,MATCH($A1569,'Cycle 4'!$L$10:$L$999,0),1)),INDEX('Cycle 5'!D$10:D$999,MATCH($A1569,'Cycle 5'!$L$10:$L$999,0),1)),INDEX('Cycle 6'!D$10:D$999,MATCH($A1569,'Cycle 6'!$L$10:$L$999,0),1)),INDEX('Cycle 7'!D$10:D$999,MATCH($A1569,'Cycle 7'!$L$10:$L$999,0),1)),INDEX('Cycle 8'!D$10:D$999,MATCH($A1569,'Cycle 8'!$L$10:$L$999,0),1)),INDEX('Cycle 9'!D$10:D$999,MATCH($A1569,'Cycle 9'!$L$10:$L$999,0),1)),INDEX('Cycle 10'!D$10:D$999,MATCH($A1569,'Cycle 10'!$L$10:$L$999,0),1)),INDEX('Cycle 11'!D$10:D$999,MATCH($A1569,'Cycle 11'!$L$10:$L$999,0),1)),"")="","",IFERROR(IFERROR(IFERROR(IFERROR(IFERROR(IFERROR(IFERROR(IFERROR(IFERROR(IFERROR(IFERROR(IFERROR(INDEX(Summer!D$10:D$999,MATCH($A1569,Summer!$L$10:$L$999,0),1),INDEX('Cycle 1'!D$10:D$999,MATCH($A1569,'Cycle 1'!$L$10:$L$999,0),1)),INDEX('Cycle 2'!D$10:D$999,MATCH($A1569,'Cycle 2'!$L$10:$L$999,0),1)),INDEX('Cycle 3'!D$10:D$999,MATCH($A1569,'Cycle 3'!$L$10:$L$999,0),1)),INDEX('Cycle 4'!D$10:D$999,MATCH($A1569,'Cycle 4'!$L$10:$L$999,0),1)),INDEX('Cycle 5'!D$10:D$999,MATCH($A1569,'Cycle 5'!$L$10:$L$999,0),1)),INDEX('Cycle 6'!D$10:D$999,MATCH($A1569,'Cycle 6'!$L$10:$L$999,0),1)),INDEX('Cycle 7'!D$10:D$999,MATCH($A1569,'Cycle 7'!$L$10:$L$999,0),1)),INDEX('Cycle 8'!D$10:D$999,MATCH($A1569,'Cycle 8'!$L$10:$L$999,0),1)),INDEX('Cycle 9'!D$10:D$999,MATCH($A1569,'Cycle 9'!$L$10:$L$999,0),1)),INDEX('Cycle 10'!D$10:D$999,MATCH($A1569,'Cycle 10'!$L$10:$L$999,0),1)),INDEX('Cycle 11'!D$10:D$999,MATCH($A1569,'Cycle 11'!$L$10:$L$999,0),1)),""))</f>
        <v/>
      </c>
      <c r="F1569" t="str">
        <f>IF(IFERROR(IFERROR(IFERROR(IFERROR(IFERROR(IFERROR(IFERROR(IFERROR(IFERROR(IFERROR(IFERROR(IFERROR(INDEX(Summer!E$10:E$999,MATCH($A1569,Summer!$L$10:$L$999,0),1),INDEX('Cycle 1'!E$10:E$999,MATCH($A1569,'Cycle 1'!$L$10:$L$999,0),1)),INDEX('Cycle 2'!E$10:E$999,MATCH($A1569,'Cycle 2'!$L$10:$L$999,0),1)),INDEX('Cycle 3'!E$10:E$999,MATCH($A1569,'Cycle 3'!$L$10:$L$999,0),1)),INDEX('Cycle 4'!E$10:E$999,MATCH($A1569,'Cycle 4'!$L$10:$L$999,0),1)),INDEX('Cycle 5'!E$10:E$999,MATCH($A1569,'Cycle 5'!$L$10:$L$999,0),1)),INDEX('Cycle 6'!E$10:E$999,MATCH($A1569,'Cycle 6'!$L$10:$L$999,0),1)),INDEX('Cycle 7'!E$10:E$999,MATCH($A1569,'Cycle 7'!$L$10:$L$999,0),1)),INDEX('Cycle 8'!E$10:E$999,MATCH($A1569,'Cycle 8'!$L$10:$L$999,0),1)),INDEX('Cycle 9'!E$10:E$999,MATCH($A1569,'Cycle 9'!$L$10:$L$999,0),1)),INDEX('Cycle 10'!E$10:E$999,MATCH($A1569,'Cycle 10'!$L$10:$L$999,0),1)),INDEX('Cycle 11'!E$10:E$999,MATCH($A1569,'Cycle 11'!$L$10:$L$999,0),1)),"")="","",IFERROR(IFERROR(IFERROR(IFERROR(IFERROR(IFERROR(IFERROR(IFERROR(IFERROR(IFERROR(IFERROR(IFERROR(INDEX(Summer!E$10:E$999,MATCH($A1569,Summer!$L$10:$L$999,0),1),INDEX('Cycle 1'!E$10:E$999,MATCH($A1569,'Cycle 1'!$L$10:$L$999,0),1)),INDEX('Cycle 2'!E$10:E$999,MATCH($A1569,'Cycle 2'!$L$10:$L$999,0),1)),INDEX('Cycle 3'!E$10:E$999,MATCH($A1569,'Cycle 3'!$L$10:$L$999,0),1)),INDEX('Cycle 4'!E$10:E$999,MATCH($A1569,'Cycle 4'!$L$10:$L$999,0),1)),INDEX('Cycle 5'!E$10:E$999,MATCH($A1569,'Cycle 5'!$L$10:$L$999,0),1)),INDEX('Cycle 6'!E$10:E$999,MATCH($A1569,'Cycle 6'!$L$10:$L$999,0),1)),INDEX('Cycle 7'!E$10:E$999,MATCH($A1569,'Cycle 7'!$L$10:$L$999,0),1)),INDEX('Cycle 8'!E$10:E$999,MATCH($A1569,'Cycle 8'!$L$10:$L$999,0),1)),INDEX('Cycle 9'!E$10:E$999,MATCH($A1569,'Cycle 9'!$L$10:$L$999,0),1)),INDEX('Cycle 10'!E$10:E$999,MATCH($A1569,'Cycle 10'!$L$10:$L$999,0),1)),INDEX('Cycle 11'!E$10:E$999,MATCH($A1569,'Cycle 11'!$L$10:$L$999,0),1)),""))</f>
        <v/>
      </c>
      <c r="G1569" t="str">
        <f>IF(IFERROR(IFERROR(IFERROR(IFERROR(IFERROR(IFERROR(IFERROR(IFERROR(IFERROR(IFERROR(IFERROR(IFERROR(INDEX(Summer!F$10:F$999,MATCH($A1569,Summer!$L$10:$L$999,0),1),INDEX('Cycle 1'!F$10:F$999,MATCH($A1569,'Cycle 1'!$L$10:$L$999,0),1)),INDEX('Cycle 2'!F$10:F$999,MATCH($A1569,'Cycle 2'!$L$10:$L$999,0),1)),INDEX('Cycle 3'!F$10:F$999,MATCH($A1569,'Cycle 3'!$L$10:$L$999,0),1)),INDEX('Cycle 4'!F$10:F$999,MATCH($A1569,'Cycle 4'!$L$10:$L$999,0),1)),INDEX('Cycle 5'!F$10:F$999,MATCH($A1569,'Cycle 5'!$L$10:$L$999,0),1)),INDEX('Cycle 6'!F$10:F$999,MATCH($A1569,'Cycle 6'!$L$10:$L$999,0),1)),INDEX('Cycle 7'!F$10:F$999,MATCH($A1569,'Cycle 7'!$L$10:$L$999,0),1)),INDEX('Cycle 8'!F$10:F$999,MATCH($A1569,'Cycle 8'!$L$10:$L$999,0),1)),INDEX('Cycle 9'!F$10:F$999,MATCH($A1569,'Cycle 9'!$L$10:$L$999,0),1)),INDEX('Cycle 10'!F$10:F$999,MATCH($A1569,'Cycle 10'!$L$10:$L$999,0),1)),INDEX('Cycle 11'!F$10:F$999,MATCH($A1569,'Cycle 11'!$L$10:$L$999,0),1)),"")="","",IFERROR(IFERROR(IFERROR(IFERROR(IFERROR(IFERROR(IFERROR(IFERROR(IFERROR(IFERROR(IFERROR(IFERROR(INDEX(Summer!F$10:F$999,MATCH($A1569,Summer!$L$10:$L$999,0),1),INDEX('Cycle 1'!F$10:F$999,MATCH($A1569,'Cycle 1'!$L$10:$L$999,0),1)),INDEX('Cycle 2'!F$10:F$999,MATCH($A1569,'Cycle 2'!$L$10:$L$999,0),1)),INDEX('Cycle 3'!F$10:F$999,MATCH($A1569,'Cycle 3'!$L$10:$L$999,0),1)),INDEX('Cycle 4'!F$10:F$999,MATCH($A1569,'Cycle 4'!$L$10:$L$999,0),1)),INDEX('Cycle 5'!F$10:F$999,MATCH($A1569,'Cycle 5'!$L$10:$L$999,0),1)),INDEX('Cycle 6'!F$10:F$999,MATCH($A1569,'Cycle 6'!$L$10:$L$999,0),1)),INDEX('Cycle 7'!F$10:F$999,MATCH($A1569,'Cycle 7'!$L$10:$L$999,0),1)),INDEX('Cycle 8'!F$10:F$999,MATCH($A1569,'Cycle 8'!$L$10:$L$999,0),1)),INDEX('Cycle 9'!F$10:F$999,MATCH($A1569,'Cycle 9'!$L$10:$L$999,0),1)),INDEX('Cycle 10'!F$10:F$999,MATCH($A1569,'Cycle 10'!$L$10:$L$999,0),1)),INDEX('Cycle 11'!F$10:F$999,MATCH($A1569,'Cycle 11'!$L$10:$L$999,0),1)),""))</f>
        <v/>
      </c>
      <c r="H1569" t="str">
        <f>IF(IFERROR(IFERROR(IFERROR(IFERROR(IFERROR(IFERROR(IFERROR(IFERROR(IFERROR(IFERROR(IFERROR(IFERROR(INDEX(Summer!G$10:G$999,MATCH($A1569,Summer!$L$10:$L$999,0),1),INDEX('Cycle 1'!G$10:G$999,MATCH($A1569,'Cycle 1'!$L$10:$L$999,0),1)),INDEX('Cycle 2'!G$10:G$999,MATCH($A1569,'Cycle 2'!$L$10:$L$999,0),1)),INDEX('Cycle 3'!G$10:G$999,MATCH($A1569,'Cycle 3'!$L$10:$L$999,0),1)),INDEX('Cycle 4'!G$10:G$999,MATCH($A1569,'Cycle 4'!$L$10:$L$999,0),1)),INDEX('Cycle 5'!G$10:G$999,MATCH($A1569,'Cycle 5'!$L$10:$L$999,0),1)),INDEX('Cycle 6'!G$10:G$999,MATCH($A1569,'Cycle 6'!$L$10:$L$999,0),1)),INDEX('Cycle 7'!G$10:G$999,MATCH($A1569,'Cycle 7'!$L$10:$L$999,0),1)),INDEX('Cycle 8'!G$10:G$999,MATCH($A1569,'Cycle 8'!$L$10:$L$999,0),1)),INDEX('Cycle 9'!G$10:G$999,MATCH($A1569,'Cycle 9'!$L$10:$L$999,0),1)),INDEX('Cycle 10'!G$10:G$999,MATCH($A1569,'Cycle 10'!$L$10:$L$999,0),1)),INDEX('Cycle 11'!G$10:G$999,MATCH($A1569,'Cycle 11'!$L$10:$L$999,0),1)),"")="","",IFERROR(IFERROR(IFERROR(IFERROR(IFERROR(IFERROR(IFERROR(IFERROR(IFERROR(IFERROR(IFERROR(IFERROR(INDEX(Summer!G$10:G$999,MATCH($A1569,Summer!$L$10:$L$999,0),1),INDEX('Cycle 1'!G$10:G$999,MATCH($A1569,'Cycle 1'!$L$10:$L$999,0),1)),INDEX('Cycle 2'!G$10:G$999,MATCH($A1569,'Cycle 2'!$L$10:$L$999,0),1)),INDEX('Cycle 3'!G$10:G$999,MATCH($A1569,'Cycle 3'!$L$10:$L$999,0),1)),INDEX('Cycle 4'!G$10:G$999,MATCH($A1569,'Cycle 4'!$L$10:$L$999,0),1)),INDEX('Cycle 5'!G$10:G$999,MATCH($A1569,'Cycle 5'!$L$10:$L$999,0),1)),INDEX('Cycle 6'!G$10:G$999,MATCH($A1569,'Cycle 6'!$L$10:$L$999,0),1)),INDEX('Cycle 7'!G$10:G$999,MATCH($A1569,'Cycle 7'!$L$10:$L$999,0),1)),INDEX('Cycle 8'!G$10:G$999,MATCH($A1569,'Cycle 8'!$L$10:$L$999,0),1)),INDEX('Cycle 9'!G$10:G$999,MATCH($A1569,'Cycle 9'!$L$10:$L$999,0),1)),INDEX('Cycle 10'!G$10:G$999,MATCH($A1569,'Cycle 10'!$L$10:$L$999,0),1)),INDEX('Cycle 11'!G$10:G$999,MATCH($A1569,'Cycle 11'!$L$10:$L$999,0),1)),""))</f>
        <v/>
      </c>
      <c r="I1569">
        <f>IFERROR(IF(C1569="",MAX(I$1:I1568),IF(ROW(C$2)=ROW(C1569),1,IF(ISERROR(VLOOKUP(C1569,C$2:C1568,1,FALSE)),MAX(I$1:I1568)+1,MAX(I$1:I1568)))),"")</f>
        <v>0</v>
      </c>
      <c r="J1569" t="str">
        <f t="shared" si="156"/>
        <v/>
      </c>
      <c r="K1569" t="str">
        <f t="shared" si="155"/>
        <v/>
      </c>
      <c r="L1569" t="str">
        <f t="shared" si="155"/>
        <v/>
      </c>
      <c r="M1569" t="str">
        <f t="shared" si="155"/>
        <v/>
      </c>
      <c r="N1569" t="str">
        <f t="shared" si="155"/>
        <v/>
      </c>
      <c r="O1569" t="str">
        <f t="shared" si="155"/>
        <v/>
      </c>
      <c r="P1569" t="str">
        <f t="shared" si="155"/>
        <v/>
      </c>
      <c r="Q1569" t="str">
        <f t="shared" si="155"/>
        <v/>
      </c>
      <c r="R1569" t="str">
        <f t="shared" si="155"/>
        <v/>
      </c>
      <c r="S1569" t="str">
        <f t="shared" si="155"/>
        <v/>
      </c>
      <c r="T1569" t="str">
        <f t="shared" si="155"/>
        <v/>
      </c>
      <c r="U1569" t="str">
        <f t="shared" si="155"/>
        <v/>
      </c>
      <c r="V1569" t="str">
        <f t="shared" si="155"/>
        <v/>
      </c>
      <c r="W1569" t="str">
        <f t="shared" si="157"/>
        <v/>
      </c>
      <c r="X1569">
        <f>IF(OR(H1569="No",H1569=""),0,IF(COUNTIFS(H$2:H1569,"Yes",C$2:C1569,C1569)&gt;1,0,COUNTIFS(H$2:H1569,"Yes",C$2:C1569,C1569)))+IF(X1568=$X$1,0,X1568)</f>
        <v>0</v>
      </c>
    </row>
    <row r="1570" spans="1:24" x14ac:dyDescent="0.3">
      <c r="A1570">
        <f>ROWS($A$2:$A1570)</f>
        <v>1569</v>
      </c>
      <c r="B1570" t="str">
        <f>IF(ISERROR(VLOOKUP(A1570,Summer!L$11:L$500,1,FALSE)),IF(ISERROR(VLOOKUP(A1570,'Cycle 1'!L$11:L$500,1,FALSE)),IF(ISERROR(VLOOKUP(A1570,'Cycle 2'!L$11:L$500,1,FALSE)),IF(ISERROR(VLOOKUP(A1570,'Cycle 3'!L$11:L$500,1,FALSE)),IF(ISERROR(VLOOKUP(A1570,'Cycle 4'!L$11:L$500,1,FALSE)),IF(ISERROR(VLOOKUP(A1570,'Cycle 5'!L$11:L$500,1,FALSE)),IF(ISERROR(VLOOKUP(A1570,'Cycle 6'!L$11:L$500,1,FALSE)),IF(ISERROR(VLOOKUP(A1570,'Cycle 7'!L$11:L$500,1,FALSE)),IF(ISERROR(VLOOKUP(A1570,'Cycle 8'!L$11:L$500,1,FALSE)),IF(ISERROR(VLOOKUP(A1570,'Cycle 9'!L$11:L$500,1,FALSE)),IF(ISERROR(VLOOKUP(A1570,'Cycle 10'!L$11:L$500,1,FALSE)),IF(ISERROR(VLOOKUP(A1570,'Cycle 11'!L$11:L$500,1,FALSE)),"","Cycle 11"),"Cycle 10"),"Cycle 9"),"Cycle 8"),"Cycle 7"),"Cycle 6"),"Cycle 5"),"Cycle 4"),"Cycle 3"),"Cycle 2"),"Cycle 1"),"Summer")</f>
        <v/>
      </c>
      <c r="C1570" t="str">
        <f>IF(IFERROR(IFERROR(IFERROR(IFERROR(IFERROR(IFERROR(IFERROR(IFERROR(IFERROR(IFERROR(IFERROR(IFERROR(INDEX(Summer!B$10:B$999,MATCH($A1570,Summer!$L$10:$L$999,0),1),INDEX('Cycle 1'!B$10:B$999,MATCH($A1570,'Cycle 1'!$L$10:$L$999,0),1)),INDEX('Cycle 2'!B$10:B$999,MATCH($A1570,'Cycle 2'!$L$10:$L$999,0),1)),INDEX('Cycle 3'!B$10:B$999,MATCH($A1570,'Cycle 3'!$L$10:$L$999,0),1)),INDEX('Cycle 4'!B$10:B$999,MATCH($A1570,'Cycle 4'!$L$10:$L$999,0),1)),INDEX('Cycle 5'!B$10:B$999,MATCH($A1570,'Cycle 5'!$L$10:$L$999,0),1)),INDEX('Cycle 6'!B$10:B$999,MATCH($A1570,'Cycle 6'!$L$10:$L$999,0),1)),INDEX('Cycle 7'!B$10:B$999,MATCH($A1570,'Cycle 7'!$L$10:$L$999,0),1)),INDEX('Cycle 8'!B$10:B$999,MATCH($A1570,'Cycle 8'!$L$10:$L$999,0),1)),INDEX('Cycle 9'!B$10:B$999,MATCH($A1570,'Cycle 9'!$L$10:$L$999,0),1)),INDEX('Cycle 10'!B$10:B$999,MATCH($A1570,'Cycle 10'!$L$10:$L$999,0),1)),INDEX('Cycle 11'!B$10:B$999,MATCH($A1570,'Cycle 11'!$L$10:$L$999,0),1)),"")="","",IFERROR(IFERROR(IFERROR(IFERROR(IFERROR(IFERROR(IFERROR(IFERROR(IFERROR(IFERROR(IFERROR(IFERROR(INDEX(Summer!B$10:B$999,MATCH($A1570,Summer!$L$10:$L$999,0),1),INDEX('Cycle 1'!B$10:B$999,MATCH($A1570,'Cycle 1'!$L$10:$L$999,0),1)),INDEX('Cycle 2'!B$10:B$999,MATCH($A1570,'Cycle 2'!$L$10:$L$999,0),1)),INDEX('Cycle 3'!B$10:B$999,MATCH($A1570,'Cycle 3'!$L$10:$L$999,0),1)),INDEX('Cycle 4'!B$10:B$999,MATCH($A1570,'Cycle 4'!$L$10:$L$999,0),1)),INDEX('Cycle 5'!B$10:B$999,MATCH($A1570,'Cycle 5'!$L$10:$L$999,0),1)),INDEX('Cycle 6'!B$10:B$999,MATCH($A1570,'Cycle 6'!$L$10:$L$999,0),1)),INDEX('Cycle 7'!B$10:B$999,MATCH($A1570,'Cycle 7'!$L$10:$L$999,0),1)),INDEX('Cycle 8'!B$10:B$999,MATCH($A1570,'Cycle 8'!$L$10:$L$999,0),1)),INDEX('Cycle 9'!B$10:B$999,MATCH($A1570,'Cycle 9'!$L$10:$L$999,0),1)),INDEX('Cycle 10'!B$10:B$999,MATCH($A1570,'Cycle 10'!$L$10:$L$999,0),1)),INDEX('Cycle 11'!B$10:B$999,MATCH($A1570,'Cycle 11'!$L$10:$L$999,0),1)),""))</f>
        <v/>
      </c>
      <c r="D1570" t="str">
        <f>IF(IFERROR(IFERROR(IFERROR(IFERROR(IFERROR(IFERROR(IFERROR(IFERROR(IFERROR(IFERROR(IFERROR(IFERROR(INDEX(Summer!C$10:C$999,MATCH($A1570,Summer!$L$10:$L$999,0),1),INDEX('Cycle 1'!C$10:C$999,MATCH($A1570,'Cycle 1'!$L$10:$L$999,0),1)),INDEX('Cycle 2'!C$10:C$999,MATCH($A1570,'Cycle 2'!$L$10:$L$999,0),1)),INDEX('Cycle 3'!C$10:C$999,MATCH($A1570,'Cycle 3'!$L$10:$L$999,0),1)),INDEX('Cycle 4'!C$10:C$999,MATCH($A1570,'Cycle 4'!$L$10:$L$999,0),1)),INDEX('Cycle 5'!C$10:C$999,MATCH($A1570,'Cycle 5'!$L$10:$L$999,0),1)),INDEX('Cycle 6'!C$10:C$999,MATCH($A1570,'Cycle 6'!$L$10:$L$999,0),1)),INDEX('Cycle 7'!C$10:C$999,MATCH($A1570,'Cycle 7'!$L$10:$L$999,0),1)),INDEX('Cycle 8'!C$10:C$999,MATCH($A1570,'Cycle 8'!$L$10:$L$999,0),1)),INDEX('Cycle 9'!C$10:C$999,MATCH($A1570,'Cycle 9'!$L$10:$L$999,0),1)),INDEX('Cycle 10'!C$10:C$999,MATCH($A1570,'Cycle 10'!$L$10:$L$999,0),1)),INDEX('Cycle 11'!C$10:C$999,MATCH($A1570,'Cycle 11'!$L$10:$L$999,0),1)),"")="","",IFERROR(IFERROR(IFERROR(IFERROR(IFERROR(IFERROR(IFERROR(IFERROR(IFERROR(IFERROR(IFERROR(IFERROR(INDEX(Summer!C$10:C$999,MATCH($A1570,Summer!$L$10:$L$999,0),1),INDEX('Cycle 1'!C$10:C$999,MATCH($A1570,'Cycle 1'!$L$10:$L$999,0),1)),INDEX('Cycle 2'!C$10:C$999,MATCH($A1570,'Cycle 2'!$L$10:$L$999,0),1)),INDEX('Cycle 3'!C$10:C$999,MATCH($A1570,'Cycle 3'!$L$10:$L$999,0),1)),INDEX('Cycle 4'!C$10:C$999,MATCH($A1570,'Cycle 4'!$L$10:$L$999,0),1)),INDEX('Cycle 5'!C$10:C$999,MATCH($A1570,'Cycle 5'!$L$10:$L$999,0),1)),INDEX('Cycle 6'!C$10:C$999,MATCH($A1570,'Cycle 6'!$L$10:$L$999,0),1)),INDEX('Cycle 7'!C$10:C$999,MATCH($A1570,'Cycle 7'!$L$10:$L$999,0),1)),INDEX('Cycle 8'!C$10:C$999,MATCH($A1570,'Cycle 8'!$L$10:$L$999,0),1)),INDEX('Cycle 9'!C$10:C$999,MATCH($A1570,'Cycle 9'!$L$10:$L$999,0),1)),INDEX('Cycle 10'!C$10:C$999,MATCH($A1570,'Cycle 10'!$L$10:$L$999,0),1)),INDEX('Cycle 11'!C$10:C$999,MATCH($A1570,'Cycle 11'!$L$10:$L$999,0),1)),""))</f>
        <v/>
      </c>
      <c r="E1570" t="str">
        <f>IF(IFERROR(IFERROR(IFERROR(IFERROR(IFERROR(IFERROR(IFERROR(IFERROR(IFERROR(IFERROR(IFERROR(IFERROR(INDEX(Summer!D$10:D$999,MATCH($A1570,Summer!$L$10:$L$999,0),1),INDEX('Cycle 1'!D$10:D$999,MATCH($A1570,'Cycle 1'!$L$10:$L$999,0),1)),INDEX('Cycle 2'!D$10:D$999,MATCH($A1570,'Cycle 2'!$L$10:$L$999,0),1)),INDEX('Cycle 3'!D$10:D$999,MATCH($A1570,'Cycle 3'!$L$10:$L$999,0),1)),INDEX('Cycle 4'!D$10:D$999,MATCH($A1570,'Cycle 4'!$L$10:$L$999,0),1)),INDEX('Cycle 5'!D$10:D$999,MATCH($A1570,'Cycle 5'!$L$10:$L$999,0),1)),INDEX('Cycle 6'!D$10:D$999,MATCH($A1570,'Cycle 6'!$L$10:$L$999,0),1)),INDEX('Cycle 7'!D$10:D$999,MATCH($A1570,'Cycle 7'!$L$10:$L$999,0),1)),INDEX('Cycle 8'!D$10:D$999,MATCH($A1570,'Cycle 8'!$L$10:$L$999,0),1)),INDEX('Cycle 9'!D$10:D$999,MATCH($A1570,'Cycle 9'!$L$10:$L$999,0),1)),INDEX('Cycle 10'!D$10:D$999,MATCH($A1570,'Cycle 10'!$L$10:$L$999,0),1)),INDEX('Cycle 11'!D$10:D$999,MATCH($A1570,'Cycle 11'!$L$10:$L$999,0),1)),"")="","",IFERROR(IFERROR(IFERROR(IFERROR(IFERROR(IFERROR(IFERROR(IFERROR(IFERROR(IFERROR(IFERROR(IFERROR(INDEX(Summer!D$10:D$999,MATCH($A1570,Summer!$L$10:$L$999,0),1),INDEX('Cycle 1'!D$10:D$999,MATCH($A1570,'Cycle 1'!$L$10:$L$999,0),1)),INDEX('Cycle 2'!D$10:D$999,MATCH($A1570,'Cycle 2'!$L$10:$L$999,0),1)),INDEX('Cycle 3'!D$10:D$999,MATCH($A1570,'Cycle 3'!$L$10:$L$999,0),1)),INDEX('Cycle 4'!D$10:D$999,MATCH($A1570,'Cycle 4'!$L$10:$L$999,0),1)),INDEX('Cycle 5'!D$10:D$999,MATCH($A1570,'Cycle 5'!$L$10:$L$999,0),1)),INDEX('Cycle 6'!D$10:D$999,MATCH($A1570,'Cycle 6'!$L$10:$L$999,0),1)),INDEX('Cycle 7'!D$10:D$999,MATCH($A1570,'Cycle 7'!$L$10:$L$999,0),1)),INDEX('Cycle 8'!D$10:D$999,MATCH($A1570,'Cycle 8'!$L$10:$L$999,0),1)),INDEX('Cycle 9'!D$10:D$999,MATCH($A1570,'Cycle 9'!$L$10:$L$999,0),1)),INDEX('Cycle 10'!D$10:D$999,MATCH($A1570,'Cycle 10'!$L$10:$L$999,0),1)),INDEX('Cycle 11'!D$10:D$999,MATCH($A1570,'Cycle 11'!$L$10:$L$999,0),1)),""))</f>
        <v/>
      </c>
      <c r="F1570" t="str">
        <f>IF(IFERROR(IFERROR(IFERROR(IFERROR(IFERROR(IFERROR(IFERROR(IFERROR(IFERROR(IFERROR(IFERROR(IFERROR(INDEX(Summer!E$10:E$999,MATCH($A1570,Summer!$L$10:$L$999,0),1),INDEX('Cycle 1'!E$10:E$999,MATCH($A1570,'Cycle 1'!$L$10:$L$999,0),1)),INDEX('Cycle 2'!E$10:E$999,MATCH($A1570,'Cycle 2'!$L$10:$L$999,0),1)),INDEX('Cycle 3'!E$10:E$999,MATCH($A1570,'Cycle 3'!$L$10:$L$999,0),1)),INDEX('Cycle 4'!E$10:E$999,MATCH($A1570,'Cycle 4'!$L$10:$L$999,0),1)),INDEX('Cycle 5'!E$10:E$999,MATCH($A1570,'Cycle 5'!$L$10:$L$999,0),1)),INDEX('Cycle 6'!E$10:E$999,MATCH($A1570,'Cycle 6'!$L$10:$L$999,0),1)),INDEX('Cycle 7'!E$10:E$999,MATCH($A1570,'Cycle 7'!$L$10:$L$999,0),1)),INDEX('Cycle 8'!E$10:E$999,MATCH($A1570,'Cycle 8'!$L$10:$L$999,0),1)),INDEX('Cycle 9'!E$10:E$999,MATCH($A1570,'Cycle 9'!$L$10:$L$999,0),1)),INDEX('Cycle 10'!E$10:E$999,MATCH($A1570,'Cycle 10'!$L$10:$L$999,0),1)),INDEX('Cycle 11'!E$10:E$999,MATCH($A1570,'Cycle 11'!$L$10:$L$999,0),1)),"")="","",IFERROR(IFERROR(IFERROR(IFERROR(IFERROR(IFERROR(IFERROR(IFERROR(IFERROR(IFERROR(IFERROR(IFERROR(INDEX(Summer!E$10:E$999,MATCH($A1570,Summer!$L$10:$L$999,0),1),INDEX('Cycle 1'!E$10:E$999,MATCH($A1570,'Cycle 1'!$L$10:$L$999,0),1)),INDEX('Cycle 2'!E$10:E$999,MATCH($A1570,'Cycle 2'!$L$10:$L$999,0),1)),INDEX('Cycle 3'!E$10:E$999,MATCH($A1570,'Cycle 3'!$L$10:$L$999,0),1)),INDEX('Cycle 4'!E$10:E$999,MATCH($A1570,'Cycle 4'!$L$10:$L$999,0),1)),INDEX('Cycle 5'!E$10:E$999,MATCH($A1570,'Cycle 5'!$L$10:$L$999,0),1)),INDEX('Cycle 6'!E$10:E$999,MATCH($A1570,'Cycle 6'!$L$10:$L$999,0),1)),INDEX('Cycle 7'!E$10:E$999,MATCH($A1570,'Cycle 7'!$L$10:$L$999,0),1)),INDEX('Cycle 8'!E$10:E$999,MATCH($A1570,'Cycle 8'!$L$10:$L$999,0),1)),INDEX('Cycle 9'!E$10:E$999,MATCH($A1570,'Cycle 9'!$L$10:$L$999,0),1)),INDEX('Cycle 10'!E$10:E$999,MATCH($A1570,'Cycle 10'!$L$10:$L$999,0),1)),INDEX('Cycle 11'!E$10:E$999,MATCH($A1570,'Cycle 11'!$L$10:$L$999,0),1)),""))</f>
        <v/>
      </c>
      <c r="G1570" t="str">
        <f>IF(IFERROR(IFERROR(IFERROR(IFERROR(IFERROR(IFERROR(IFERROR(IFERROR(IFERROR(IFERROR(IFERROR(IFERROR(INDEX(Summer!F$10:F$999,MATCH($A1570,Summer!$L$10:$L$999,0),1),INDEX('Cycle 1'!F$10:F$999,MATCH($A1570,'Cycle 1'!$L$10:$L$999,0),1)),INDEX('Cycle 2'!F$10:F$999,MATCH($A1570,'Cycle 2'!$L$10:$L$999,0),1)),INDEX('Cycle 3'!F$10:F$999,MATCH($A1570,'Cycle 3'!$L$10:$L$999,0),1)),INDEX('Cycle 4'!F$10:F$999,MATCH($A1570,'Cycle 4'!$L$10:$L$999,0),1)),INDEX('Cycle 5'!F$10:F$999,MATCH($A1570,'Cycle 5'!$L$10:$L$999,0),1)),INDEX('Cycle 6'!F$10:F$999,MATCH($A1570,'Cycle 6'!$L$10:$L$999,0),1)),INDEX('Cycle 7'!F$10:F$999,MATCH($A1570,'Cycle 7'!$L$10:$L$999,0),1)),INDEX('Cycle 8'!F$10:F$999,MATCH($A1570,'Cycle 8'!$L$10:$L$999,0),1)),INDEX('Cycle 9'!F$10:F$999,MATCH($A1570,'Cycle 9'!$L$10:$L$999,0),1)),INDEX('Cycle 10'!F$10:F$999,MATCH($A1570,'Cycle 10'!$L$10:$L$999,0),1)),INDEX('Cycle 11'!F$10:F$999,MATCH($A1570,'Cycle 11'!$L$10:$L$999,0),1)),"")="","",IFERROR(IFERROR(IFERROR(IFERROR(IFERROR(IFERROR(IFERROR(IFERROR(IFERROR(IFERROR(IFERROR(IFERROR(INDEX(Summer!F$10:F$999,MATCH($A1570,Summer!$L$10:$L$999,0),1),INDEX('Cycle 1'!F$10:F$999,MATCH($A1570,'Cycle 1'!$L$10:$L$999,0),1)),INDEX('Cycle 2'!F$10:F$999,MATCH($A1570,'Cycle 2'!$L$10:$L$999,0),1)),INDEX('Cycle 3'!F$10:F$999,MATCH($A1570,'Cycle 3'!$L$10:$L$999,0),1)),INDEX('Cycle 4'!F$10:F$999,MATCH($A1570,'Cycle 4'!$L$10:$L$999,0),1)),INDEX('Cycle 5'!F$10:F$999,MATCH($A1570,'Cycle 5'!$L$10:$L$999,0),1)),INDEX('Cycle 6'!F$10:F$999,MATCH($A1570,'Cycle 6'!$L$10:$L$999,0),1)),INDEX('Cycle 7'!F$10:F$999,MATCH($A1570,'Cycle 7'!$L$10:$L$999,0),1)),INDEX('Cycle 8'!F$10:F$999,MATCH($A1570,'Cycle 8'!$L$10:$L$999,0),1)),INDEX('Cycle 9'!F$10:F$999,MATCH($A1570,'Cycle 9'!$L$10:$L$999,0),1)),INDEX('Cycle 10'!F$10:F$999,MATCH($A1570,'Cycle 10'!$L$10:$L$999,0),1)),INDEX('Cycle 11'!F$10:F$999,MATCH($A1570,'Cycle 11'!$L$10:$L$999,0),1)),""))</f>
        <v/>
      </c>
      <c r="H1570" t="str">
        <f>IF(IFERROR(IFERROR(IFERROR(IFERROR(IFERROR(IFERROR(IFERROR(IFERROR(IFERROR(IFERROR(IFERROR(IFERROR(INDEX(Summer!G$10:G$999,MATCH($A1570,Summer!$L$10:$L$999,0),1),INDEX('Cycle 1'!G$10:G$999,MATCH($A1570,'Cycle 1'!$L$10:$L$999,0),1)),INDEX('Cycle 2'!G$10:G$999,MATCH($A1570,'Cycle 2'!$L$10:$L$999,0),1)),INDEX('Cycle 3'!G$10:G$999,MATCH($A1570,'Cycle 3'!$L$10:$L$999,0),1)),INDEX('Cycle 4'!G$10:G$999,MATCH($A1570,'Cycle 4'!$L$10:$L$999,0),1)),INDEX('Cycle 5'!G$10:G$999,MATCH($A1570,'Cycle 5'!$L$10:$L$999,0),1)),INDEX('Cycle 6'!G$10:G$999,MATCH($A1570,'Cycle 6'!$L$10:$L$999,0),1)),INDEX('Cycle 7'!G$10:G$999,MATCH($A1570,'Cycle 7'!$L$10:$L$999,0),1)),INDEX('Cycle 8'!G$10:G$999,MATCH($A1570,'Cycle 8'!$L$10:$L$999,0),1)),INDEX('Cycle 9'!G$10:G$999,MATCH($A1570,'Cycle 9'!$L$10:$L$999,0),1)),INDEX('Cycle 10'!G$10:G$999,MATCH($A1570,'Cycle 10'!$L$10:$L$999,0),1)),INDEX('Cycle 11'!G$10:G$999,MATCH($A1570,'Cycle 11'!$L$10:$L$999,0),1)),"")="","",IFERROR(IFERROR(IFERROR(IFERROR(IFERROR(IFERROR(IFERROR(IFERROR(IFERROR(IFERROR(IFERROR(IFERROR(INDEX(Summer!G$10:G$999,MATCH($A1570,Summer!$L$10:$L$999,0),1),INDEX('Cycle 1'!G$10:G$999,MATCH($A1570,'Cycle 1'!$L$10:$L$999,0),1)),INDEX('Cycle 2'!G$10:G$999,MATCH($A1570,'Cycle 2'!$L$10:$L$999,0),1)),INDEX('Cycle 3'!G$10:G$999,MATCH($A1570,'Cycle 3'!$L$10:$L$999,0),1)),INDEX('Cycle 4'!G$10:G$999,MATCH($A1570,'Cycle 4'!$L$10:$L$999,0),1)),INDEX('Cycle 5'!G$10:G$999,MATCH($A1570,'Cycle 5'!$L$10:$L$999,0),1)),INDEX('Cycle 6'!G$10:G$999,MATCH($A1570,'Cycle 6'!$L$10:$L$999,0),1)),INDEX('Cycle 7'!G$10:G$999,MATCH($A1570,'Cycle 7'!$L$10:$L$999,0),1)),INDEX('Cycle 8'!G$10:G$999,MATCH($A1570,'Cycle 8'!$L$10:$L$999,0),1)),INDEX('Cycle 9'!G$10:G$999,MATCH($A1570,'Cycle 9'!$L$10:$L$999,0),1)),INDEX('Cycle 10'!G$10:G$999,MATCH($A1570,'Cycle 10'!$L$10:$L$999,0),1)),INDEX('Cycle 11'!G$10:G$999,MATCH($A1570,'Cycle 11'!$L$10:$L$999,0),1)),""))</f>
        <v/>
      </c>
      <c r="I1570">
        <f>IFERROR(IF(C1570="",MAX(I$1:I1569),IF(ROW(C$2)=ROW(C1570),1,IF(ISERROR(VLOOKUP(C1570,C$2:C1569,1,FALSE)),MAX(I$1:I1569)+1,MAX(I$1:I1569)))),"")</f>
        <v>0</v>
      </c>
      <c r="J1570" t="str">
        <f t="shared" si="156"/>
        <v/>
      </c>
      <c r="K1570" t="str">
        <f t="shared" si="155"/>
        <v/>
      </c>
      <c r="L1570" t="str">
        <f t="shared" si="155"/>
        <v/>
      </c>
      <c r="M1570" t="str">
        <f t="shared" si="155"/>
        <v/>
      </c>
      <c r="N1570" t="str">
        <f t="shared" si="155"/>
        <v/>
      </c>
      <c r="O1570" t="str">
        <f t="shared" si="155"/>
        <v/>
      </c>
      <c r="P1570" t="str">
        <f t="shared" si="155"/>
        <v/>
      </c>
      <c r="Q1570" t="str">
        <f t="shared" si="155"/>
        <v/>
      </c>
      <c r="R1570" t="str">
        <f t="shared" si="155"/>
        <v/>
      </c>
      <c r="S1570" t="str">
        <f t="shared" si="155"/>
        <v/>
      </c>
      <c r="T1570" t="str">
        <f t="shared" si="155"/>
        <v/>
      </c>
      <c r="U1570" t="str">
        <f t="shared" si="155"/>
        <v/>
      </c>
      <c r="V1570" t="str">
        <f t="shared" si="155"/>
        <v/>
      </c>
      <c r="W1570" t="str">
        <f t="shared" si="157"/>
        <v/>
      </c>
      <c r="X1570">
        <f>IF(OR(H1570="No",H1570=""),0,IF(COUNTIFS(H$2:H1570,"Yes",C$2:C1570,C1570)&gt;1,0,COUNTIFS(H$2:H1570,"Yes",C$2:C1570,C1570)))+IF(X1569=$X$1,0,X1569)</f>
        <v>0</v>
      </c>
    </row>
    <row r="1571" spans="1:24" x14ac:dyDescent="0.3">
      <c r="A1571">
        <f>ROWS($A$2:$A1571)</f>
        <v>1570</v>
      </c>
      <c r="B1571" t="str">
        <f>IF(ISERROR(VLOOKUP(A1571,Summer!L$11:L$500,1,FALSE)),IF(ISERROR(VLOOKUP(A1571,'Cycle 1'!L$11:L$500,1,FALSE)),IF(ISERROR(VLOOKUP(A1571,'Cycle 2'!L$11:L$500,1,FALSE)),IF(ISERROR(VLOOKUP(A1571,'Cycle 3'!L$11:L$500,1,FALSE)),IF(ISERROR(VLOOKUP(A1571,'Cycle 4'!L$11:L$500,1,FALSE)),IF(ISERROR(VLOOKUP(A1571,'Cycle 5'!L$11:L$500,1,FALSE)),IF(ISERROR(VLOOKUP(A1571,'Cycle 6'!L$11:L$500,1,FALSE)),IF(ISERROR(VLOOKUP(A1571,'Cycle 7'!L$11:L$500,1,FALSE)),IF(ISERROR(VLOOKUP(A1571,'Cycle 8'!L$11:L$500,1,FALSE)),IF(ISERROR(VLOOKUP(A1571,'Cycle 9'!L$11:L$500,1,FALSE)),IF(ISERROR(VLOOKUP(A1571,'Cycle 10'!L$11:L$500,1,FALSE)),IF(ISERROR(VLOOKUP(A1571,'Cycle 11'!L$11:L$500,1,FALSE)),"","Cycle 11"),"Cycle 10"),"Cycle 9"),"Cycle 8"),"Cycle 7"),"Cycle 6"),"Cycle 5"),"Cycle 4"),"Cycle 3"),"Cycle 2"),"Cycle 1"),"Summer")</f>
        <v/>
      </c>
      <c r="C1571" t="str">
        <f>IF(IFERROR(IFERROR(IFERROR(IFERROR(IFERROR(IFERROR(IFERROR(IFERROR(IFERROR(IFERROR(IFERROR(IFERROR(INDEX(Summer!B$10:B$999,MATCH($A1571,Summer!$L$10:$L$999,0),1),INDEX('Cycle 1'!B$10:B$999,MATCH($A1571,'Cycle 1'!$L$10:$L$999,0),1)),INDEX('Cycle 2'!B$10:B$999,MATCH($A1571,'Cycle 2'!$L$10:$L$999,0),1)),INDEX('Cycle 3'!B$10:B$999,MATCH($A1571,'Cycle 3'!$L$10:$L$999,0),1)),INDEX('Cycle 4'!B$10:B$999,MATCH($A1571,'Cycle 4'!$L$10:$L$999,0),1)),INDEX('Cycle 5'!B$10:B$999,MATCH($A1571,'Cycle 5'!$L$10:$L$999,0),1)),INDEX('Cycle 6'!B$10:B$999,MATCH($A1571,'Cycle 6'!$L$10:$L$999,0),1)),INDEX('Cycle 7'!B$10:B$999,MATCH($A1571,'Cycle 7'!$L$10:$L$999,0),1)),INDEX('Cycle 8'!B$10:B$999,MATCH($A1571,'Cycle 8'!$L$10:$L$999,0),1)),INDEX('Cycle 9'!B$10:B$999,MATCH($A1571,'Cycle 9'!$L$10:$L$999,0),1)),INDEX('Cycle 10'!B$10:B$999,MATCH($A1571,'Cycle 10'!$L$10:$L$999,0),1)),INDEX('Cycle 11'!B$10:B$999,MATCH($A1571,'Cycle 11'!$L$10:$L$999,0),1)),"")="","",IFERROR(IFERROR(IFERROR(IFERROR(IFERROR(IFERROR(IFERROR(IFERROR(IFERROR(IFERROR(IFERROR(IFERROR(INDEX(Summer!B$10:B$999,MATCH($A1571,Summer!$L$10:$L$999,0),1),INDEX('Cycle 1'!B$10:B$999,MATCH($A1571,'Cycle 1'!$L$10:$L$999,0),1)),INDEX('Cycle 2'!B$10:B$999,MATCH($A1571,'Cycle 2'!$L$10:$L$999,0),1)),INDEX('Cycle 3'!B$10:B$999,MATCH($A1571,'Cycle 3'!$L$10:$L$999,0),1)),INDEX('Cycle 4'!B$10:B$999,MATCH($A1571,'Cycle 4'!$L$10:$L$999,0),1)),INDEX('Cycle 5'!B$10:B$999,MATCH($A1571,'Cycle 5'!$L$10:$L$999,0),1)),INDEX('Cycle 6'!B$10:B$999,MATCH($A1571,'Cycle 6'!$L$10:$L$999,0),1)),INDEX('Cycle 7'!B$10:B$999,MATCH($A1571,'Cycle 7'!$L$10:$L$999,0),1)),INDEX('Cycle 8'!B$10:B$999,MATCH($A1571,'Cycle 8'!$L$10:$L$999,0),1)),INDEX('Cycle 9'!B$10:B$999,MATCH($A1571,'Cycle 9'!$L$10:$L$999,0),1)),INDEX('Cycle 10'!B$10:B$999,MATCH($A1571,'Cycle 10'!$L$10:$L$999,0),1)),INDEX('Cycle 11'!B$10:B$999,MATCH($A1571,'Cycle 11'!$L$10:$L$999,0),1)),""))</f>
        <v/>
      </c>
      <c r="D1571" t="str">
        <f>IF(IFERROR(IFERROR(IFERROR(IFERROR(IFERROR(IFERROR(IFERROR(IFERROR(IFERROR(IFERROR(IFERROR(IFERROR(INDEX(Summer!C$10:C$999,MATCH($A1571,Summer!$L$10:$L$999,0),1),INDEX('Cycle 1'!C$10:C$999,MATCH($A1571,'Cycle 1'!$L$10:$L$999,0),1)),INDEX('Cycle 2'!C$10:C$999,MATCH($A1571,'Cycle 2'!$L$10:$L$999,0),1)),INDEX('Cycle 3'!C$10:C$999,MATCH($A1571,'Cycle 3'!$L$10:$L$999,0),1)),INDEX('Cycle 4'!C$10:C$999,MATCH($A1571,'Cycle 4'!$L$10:$L$999,0),1)),INDEX('Cycle 5'!C$10:C$999,MATCH($A1571,'Cycle 5'!$L$10:$L$999,0),1)),INDEX('Cycle 6'!C$10:C$999,MATCH($A1571,'Cycle 6'!$L$10:$L$999,0),1)),INDEX('Cycle 7'!C$10:C$999,MATCH($A1571,'Cycle 7'!$L$10:$L$999,0),1)),INDEX('Cycle 8'!C$10:C$999,MATCH($A1571,'Cycle 8'!$L$10:$L$999,0),1)),INDEX('Cycle 9'!C$10:C$999,MATCH($A1571,'Cycle 9'!$L$10:$L$999,0),1)),INDEX('Cycle 10'!C$10:C$999,MATCH($A1571,'Cycle 10'!$L$10:$L$999,0),1)),INDEX('Cycle 11'!C$10:C$999,MATCH($A1571,'Cycle 11'!$L$10:$L$999,0),1)),"")="","",IFERROR(IFERROR(IFERROR(IFERROR(IFERROR(IFERROR(IFERROR(IFERROR(IFERROR(IFERROR(IFERROR(IFERROR(INDEX(Summer!C$10:C$999,MATCH($A1571,Summer!$L$10:$L$999,0),1),INDEX('Cycle 1'!C$10:C$999,MATCH($A1571,'Cycle 1'!$L$10:$L$999,0),1)),INDEX('Cycle 2'!C$10:C$999,MATCH($A1571,'Cycle 2'!$L$10:$L$999,0),1)),INDEX('Cycle 3'!C$10:C$999,MATCH($A1571,'Cycle 3'!$L$10:$L$999,0),1)),INDEX('Cycle 4'!C$10:C$999,MATCH($A1571,'Cycle 4'!$L$10:$L$999,0),1)),INDEX('Cycle 5'!C$10:C$999,MATCH($A1571,'Cycle 5'!$L$10:$L$999,0),1)),INDEX('Cycle 6'!C$10:C$999,MATCH($A1571,'Cycle 6'!$L$10:$L$999,0),1)),INDEX('Cycle 7'!C$10:C$999,MATCH($A1571,'Cycle 7'!$L$10:$L$999,0),1)),INDEX('Cycle 8'!C$10:C$999,MATCH($A1571,'Cycle 8'!$L$10:$L$999,0),1)),INDEX('Cycle 9'!C$10:C$999,MATCH($A1571,'Cycle 9'!$L$10:$L$999,0),1)),INDEX('Cycle 10'!C$10:C$999,MATCH($A1571,'Cycle 10'!$L$10:$L$999,0),1)),INDEX('Cycle 11'!C$10:C$999,MATCH($A1571,'Cycle 11'!$L$10:$L$999,0),1)),""))</f>
        <v/>
      </c>
      <c r="E1571" t="str">
        <f>IF(IFERROR(IFERROR(IFERROR(IFERROR(IFERROR(IFERROR(IFERROR(IFERROR(IFERROR(IFERROR(IFERROR(IFERROR(INDEX(Summer!D$10:D$999,MATCH($A1571,Summer!$L$10:$L$999,0),1),INDEX('Cycle 1'!D$10:D$999,MATCH($A1571,'Cycle 1'!$L$10:$L$999,0),1)),INDEX('Cycle 2'!D$10:D$999,MATCH($A1571,'Cycle 2'!$L$10:$L$999,0),1)),INDEX('Cycle 3'!D$10:D$999,MATCH($A1571,'Cycle 3'!$L$10:$L$999,0),1)),INDEX('Cycle 4'!D$10:D$999,MATCH($A1571,'Cycle 4'!$L$10:$L$999,0),1)),INDEX('Cycle 5'!D$10:D$999,MATCH($A1571,'Cycle 5'!$L$10:$L$999,0),1)),INDEX('Cycle 6'!D$10:D$999,MATCH($A1571,'Cycle 6'!$L$10:$L$999,0),1)),INDEX('Cycle 7'!D$10:D$999,MATCH($A1571,'Cycle 7'!$L$10:$L$999,0),1)),INDEX('Cycle 8'!D$10:D$999,MATCH($A1571,'Cycle 8'!$L$10:$L$999,0),1)),INDEX('Cycle 9'!D$10:D$999,MATCH($A1571,'Cycle 9'!$L$10:$L$999,0),1)),INDEX('Cycle 10'!D$10:D$999,MATCH($A1571,'Cycle 10'!$L$10:$L$999,0),1)),INDEX('Cycle 11'!D$10:D$999,MATCH($A1571,'Cycle 11'!$L$10:$L$999,0),1)),"")="","",IFERROR(IFERROR(IFERROR(IFERROR(IFERROR(IFERROR(IFERROR(IFERROR(IFERROR(IFERROR(IFERROR(IFERROR(INDEX(Summer!D$10:D$999,MATCH($A1571,Summer!$L$10:$L$999,0),1),INDEX('Cycle 1'!D$10:D$999,MATCH($A1571,'Cycle 1'!$L$10:$L$999,0),1)),INDEX('Cycle 2'!D$10:D$999,MATCH($A1571,'Cycle 2'!$L$10:$L$999,0),1)),INDEX('Cycle 3'!D$10:D$999,MATCH($A1571,'Cycle 3'!$L$10:$L$999,0),1)),INDEX('Cycle 4'!D$10:D$999,MATCH($A1571,'Cycle 4'!$L$10:$L$999,0),1)),INDEX('Cycle 5'!D$10:D$999,MATCH($A1571,'Cycle 5'!$L$10:$L$999,0),1)),INDEX('Cycle 6'!D$10:D$999,MATCH($A1571,'Cycle 6'!$L$10:$L$999,0),1)),INDEX('Cycle 7'!D$10:D$999,MATCH($A1571,'Cycle 7'!$L$10:$L$999,0),1)),INDEX('Cycle 8'!D$10:D$999,MATCH($A1571,'Cycle 8'!$L$10:$L$999,0),1)),INDEX('Cycle 9'!D$10:D$999,MATCH($A1571,'Cycle 9'!$L$10:$L$999,0),1)),INDEX('Cycle 10'!D$10:D$999,MATCH($A1571,'Cycle 10'!$L$10:$L$999,0),1)),INDEX('Cycle 11'!D$10:D$999,MATCH($A1571,'Cycle 11'!$L$10:$L$999,0),1)),""))</f>
        <v/>
      </c>
      <c r="F1571" t="str">
        <f>IF(IFERROR(IFERROR(IFERROR(IFERROR(IFERROR(IFERROR(IFERROR(IFERROR(IFERROR(IFERROR(IFERROR(IFERROR(INDEX(Summer!E$10:E$999,MATCH($A1571,Summer!$L$10:$L$999,0),1),INDEX('Cycle 1'!E$10:E$999,MATCH($A1571,'Cycle 1'!$L$10:$L$999,0),1)),INDEX('Cycle 2'!E$10:E$999,MATCH($A1571,'Cycle 2'!$L$10:$L$999,0),1)),INDEX('Cycle 3'!E$10:E$999,MATCH($A1571,'Cycle 3'!$L$10:$L$999,0),1)),INDEX('Cycle 4'!E$10:E$999,MATCH($A1571,'Cycle 4'!$L$10:$L$999,0),1)),INDEX('Cycle 5'!E$10:E$999,MATCH($A1571,'Cycle 5'!$L$10:$L$999,0),1)),INDEX('Cycle 6'!E$10:E$999,MATCH($A1571,'Cycle 6'!$L$10:$L$999,0),1)),INDEX('Cycle 7'!E$10:E$999,MATCH($A1571,'Cycle 7'!$L$10:$L$999,0),1)),INDEX('Cycle 8'!E$10:E$999,MATCH($A1571,'Cycle 8'!$L$10:$L$999,0),1)),INDEX('Cycle 9'!E$10:E$999,MATCH($A1571,'Cycle 9'!$L$10:$L$999,0),1)),INDEX('Cycle 10'!E$10:E$999,MATCH($A1571,'Cycle 10'!$L$10:$L$999,0),1)),INDEX('Cycle 11'!E$10:E$999,MATCH($A1571,'Cycle 11'!$L$10:$L$999,0),1)),"")="","",IFERROR(IFERROR(IFERROR(IFERROR(IFERROR(IFERROR(IFERROR(IFERROR(IFERROR(IFERROR(IFERROR(IFERROR(INDEX(Summer!E$10:E$999,MATCH($A1571,Summer!$L$10:$L$999,0),1),INDEX('Cycle 1'!E$10:E$999,MATCH($A1571,'Cycle 1'!$L$10:$L$999,0),1)),INDEX('Cycle 2'!E$10:E$999,MATCH($A1571,'Cycle 2'!$L$10:$L$999,0),1)),INDEX('Cycle 3'!E$10:E$999,MATCH($A1571,'Cycle 3'!$L$10:$L$999,0),1)),INDEX('Cycle 4'!E$10:E$999,MATCH($A1571,'Cycle 4'!$L$10:$L$999,0),1)),INDEX('Cycle 5'!E$10:E$999,MATCH($A1571,'Cycle 5'!$L$10:$L$999,0),1)),INDEX('Cycle 6'!E$10:E$999,MATCH($A1571,'Cycle 6'!$L$10:$L$999,0),1)),INDEX('Cycle 7'!E$10:E$999,MATCH($A1571,'Cycle 7'!$L$10:$L$999,0),1)),INDEX('Cycle 8'!E$10:E$999,MATCH($A1571,'Cycle 8'!$L$10:$L$999,0),1)),INDEX('Cycle 9'!E$10:E$999,MATCH($A1571,'Cycle 9'!$L$10:$L$999,0),1)),INDEX('Cycle 10'!E$10:E$999,MATCH($A1571,'Cycle 10'!$L$10:$L$999,0),1)),INDEX('Cycle 11'!E$10:E$999,MATCH($A1571,'Cycle 11'!$L$10:$L$999,0),1)),""))</f>
        <v/>
      </c>
      <c r="G1571" t="str">
        <f>IF(IFERROR(IFERROR(IFERROR(IFERROR(IFERROR(IFERROR(IFERROR(IFERROR(IFERROR(IFERROR(IFERROR(IFERROR(INDEX(Summer!F$10:F$999,MATCH($A1571,Summer!$L$10:$L$999,0),1),INDEX('Cycle 1'!F$10:F$999,MATCH($A1571,'Cycle 1'!$L$10:$L$999,0),1)),INDEX('Cycle 2'!F$10:F$999,MATCH($A1571,'Cycle 2'!$L$10:$L$999,0),1)),INDEX('Cycle 3'!F$10:F$999,MATCH($A1571,'Cycle 3'!$L$10:$L$999,0),1)),INDEX('Cycle 4'!F$10:F$999,MATCH($A1571,'Cycle 4'!$L$10:$L$999,0),1)),INDEX('Cycle 5'!F$10:F$999,MATCH($A1571,'Cycle 5'!$L$10:$L$999,0),1)),INDEX('Cycle 6'!F$10:F$999,MATCH($A1571,'Cycle 6'!$L$10:$L$999,0),1)),INDEX('Cycle 7'!F$10:F$999,MATCH($A1571,'Cycle 7'!$L$10:$L$999,0),1)),INDEX('Cycle 8'!F$10:F$999,MATCH($A1571,'Cycle 8'!$L$10:$L$999,0),1)),INDEX('Cycle 9'!F$10:F$999,MATCH($A1571,'Cycle 9'!$L$10:$L$999,0),1)),INDEX('Cycle 10'!F$10:F$999,MATCH($A1571,'Cycle 10'!$L$10:$L$999,0),1)),INDEX('Cycle 11'!F$10:F$999,MATCH($A1571,'Cycle 11'!$L$10:$L$999,0),1)),"")="","",IFERROR(IFERROR(IFERROR(IFERROR(IFERROR(IFERROR(IFERROR(IFERROR(IFERROR(IFERROR(IFERROR(IFERROR(INDEX(Summer!F$10:F$999,MATCH($A1571,Summer!$L$10:$L$999,0),1),INDEX('Cycle 1'!F$10:F$999,MATCH($A1571,'Cycle 1'!$L$10:$L$999,0),1)),INDEX('Cycle 2'!F$10:F$999,MATCH($A1571,'Cycle 2'!$L$10:$L$999,0),1)),INDEX('Cycle 3'!F$10:F$999,MATCH($A1571,'Cycle 3'!$L$10:$L$999,0),1)),INDEX('Cycle 4'!F$10:F$999,MATCH($A1571,'Cycle 4'!$L$10:$L$999,0),1)),INDEX('Cycle 5'!F$10:F$999,MATCH($A1571,'Cycle 5'!$L$10:$L$999,0),1)),INDEX('Cycle 6'!F$10:F$999,MATCH($A1571,'Cycle 6'!$L$10:$L$999,0),1)),INDEX('Cycle 7'!F$10:F$999,MATCH($A1571,'Cycle 7'!$L$10:$L$999,0),1)),INDEX('Cycle 8'!F$10:F$999,MATCH($A1571,'Cycle 8'!$L$10:$L$999,0),1)),INDEX('Cycle 9'!F$10:F$999,MATCH($A1571,'Cycle 9'!$L$10:$L$999,0),1)),INDEX('Cycle 10'!F$10:F$999,MATCH($A1571,'Cycle 10'!$L$10:$L$999,0),1)),INDEX('Cycle 11'!F$10:F$999,MATCH($A1571,'Cycle 11'!$L$10:$L$999,0),1)),""))</f>
        <v/>
      </c>
      <c r="H1571" t="str">
        <f>IF(IFERROR(IFERROR(IFERROR(IFERROR(IFERROR(IFERROR(IFERROR(IFERROR(IFERROR(IFERROR(IFERROR(IFERROR(INDEX(Summer!G$10:G$999,MATCH($A1571,Summer!$L$10:$L$999,0),1),INDEX('Cycle 1'!G$10:G$999,MATCH($A1571,'Cycle 1'!$L$10:$L$999,0),1)),INDEX('Cycle 2'!G$10:G$999,MATCH($A1571,'Cycle 2'!$L$10:$L$999,0),1)),INDEX('Cycle 3'!G$10:G$999,MATCH($A1571,'Cycle 3'!$L$10:$L$999,0),1)),INDEX('Cycle 4'!G$10:G$999,MATCH($A1571,'Cycle 4'!$L$10:$L$999,0),1)),INDEX('Cycle 5'!G$10:G$999,MATCH($A1571,'Cycle 5'!$L$10:$L$999,0),1)),INDEX('Cycle 6'!G$10:G$999,MATCH($A1571,'Cycle 6'!$L$10:$L$999,0),1)),INDEX('Cycle 7'!G$10:G$999,MATCH($A1571,'Cycle 7'!$L$10:$L$999,0),1)),INDEX('Cycle 8'!G$10:G$999,MATCH($A1571,'Cycle 8'!$L$10:$L$999,0),1)),INDEX('Cycle 9'!G$10:G$999,MATCH($A1571,'Cycle 9'!$L$10:$L$999,0),1)),INDEX('Cycle 10'!G$10:G$999,MATCH($A1571,'Cycle 10'!$L$10:$L$999,0),1)),INDEX('Cycle 11'!G$10:G$999,MATCH($A1571,'Cycle 11'!$L$10:$L$999,0),1)),"")="","",IFERROR(IFERROR(IFERROR(IFERROR(IFERROR(IFERROR(IFERROR(IFERROR(IFERROR(IFERROR(IFERROR(IFERROR(INDEX(Summer!G$10:G$999,MATCH($A1571,Summer!$L$10:$L$999,0),1),INDEX('Cycle 1'!G$10:G$999,MATCH($A1571,'Cycle 1'!$L$10:$L$999,0),1)),INDEX('Cycle 2'!G$10:G$999,MATCH($A1571,'Cycle 2'!$L$10:$L$999,0),1)),INDEX('Cycle 3'!G$10:G$999,MATCH($A1571,'Cycle 3'!$L$10:$L$999,0),1)),INDEX('Cycle 4'!G$10:G$999,MATCH($A1571,'Cycle 4'!$L$10:$L$999,0),1)),INDEX('Cycle 5'!G$10:G$999,MATCH($A1571,'Cycle 5'!$L$10:$L$999,0),1)),INDEX('Cycle 6'!G$10:G$999,MATCH($A1571,'Cycle 6'!$L$10:$L$999,0),1)),INDEX('Cycle 7'!G$10:G$999,MATCH($A1571,'Cycle 7'!$L$10:$L$999,0),1)),INDEX('Cycle 8'!G$10:G$999,MATCH($A1571,'Cycle 8'!$L$10:$L$999,0),1)),INDEX('Cycle 9'!G$10:G$999,MATCH($A1571,'Cycle 9'!$L$10:$L$999,0),1)),INDEX('Cycle 10'!G$10:G$999,MATCH($A1571,'Cycle 10'!$L$10:$L$999,0),1)),INDEX('Cycle 11'!G$10:G$999,MATCH($A1571,'Cycle 11'!$L$10:$L$999,0),1)),""))</f>
        <v/>
      </c>
      <c r="I1571">
        <f>IFERROR(IF(C1571="",MAX(I$1:I1570),IF(ROW(C$2)=ROW(C1571),1,IF(ISERROR(VLOOKUP(C1571,C$2:C1570,1,FALSE)),MAX(I$1:I1570)+1,MAX(I$1:I1570)))),"")</f>
        <v>0</v>
      </c>
      <c r="J1571" t="str">
        <f t="shared" si="156"/>
        <v/>
      </c>
      <c r="K1571" t="str">
        <f t="shared" si="153"/>
        <v/>
      </c>
      <c r="L1571" t="str">
        <f t="shared" si="153"/>
        <v/>
      </c>
      <c r="M1571" t="str">
        <f t="shared" si="153"/>
        <v/>
      </c>
      <c r="N1571" t="str">
        <f t="shared" si="153"/>
        <v/>
      </c>
      <c r="O1571" t="str">
        <f t="shared" si="153"/>
        <v/>
      </c>
      <c r="P1571" t="str">
        <f t="shared" si="153"/>
        <v/>
      </c>
      <c r="Q1571" t="str">
        <f t="shared" si="153"/>
        <v/>
      </c>
      <c r="R1571" t="str">
        <f t="shared" si="153"/>
        <v/>
      </c>
      <c r="S1571" t="str">
        <f t="shared" si="153"/>
        <v/>
      </c>
      <c r="T1571" t="str">
        <f t="shared" si="153"/>
        <v/>
      </c>
      <c r="U1571" t="str">
        <f t="shared" si="153"/>
        <v/>
      </c>
      <c r="V1571" t="str">
        <f t="shared" si="153"/>
        <v/>
      </c>
      <c r="W1571" t="str">
        <f t="shared" si="157"/>
        <v/>
      </c>
      <c r="X1571">
        <f>IF(OR(H1571="No",H1571=""),0,IF(COUNTIFS(H$2:H1571,"Yes",C$2:C1571,C1571)&gt;1,0,COUNTIFS(H$2:H1571,"Yes",C$2:C1571,C1571)))+IF(X1570=$X$1,0,X1570)</f>
        <v>0</v>
      </c>
    </row>
    <row r="1572" spans="1:24" x14ac:dyDescent="0.3">
      <c r="A1572">
        <f>ROWS($A$2:$A1572)</f>
        <v>1571</v>
      </c>
      <c r="B1572" t="str">
        <f>IF(ISERROR(VLOOKUP(A1572,Summer!L$11:L$500,1,FALSE)),IF(ISERROR(VLOOKUP(A1572,'Cycle 1'!L$11:L$500,1,FALSE)),IF(ISERROR(VLOOKUP(A1572,'Cycle 2'!L$11:L$500,1,FALSE)),IF(ISERROR(VLOOKUP(A1572,'Cycle 3'!L$11:L$500,1,FALSE)),IF(ISERROR(VLOOKUP(A1572,'Cycle 4'!L$11:L$500,1,FALSE)),IF(ISERROR(VLOOKUP(A1572,'Cycle 5'!L$11:L$500,1,FALSE)),IF(ISERROR(VLOOKUP(A1572,'Cycle 6'!L$11:L$500,1,FALSE)),IF(ISERROR(VLOOKUP(A1572,'Cycle 7'!L$11:L$500,1,FALSE)),IF(ISERROR(VLOOKUP(A1572,'Cycle 8'!L$11:L$500,1,FALSE)),IF(ISERROR(VLOOKUP(A1572,'Cycle 9'!L$11:L$500,1,FALSE)),IF(ISERROR(VLOOKUP(A1572,'Cycle 10'!L$11:L$500,1,FALSE)),IF(ISERROR(VLOOKUP(A1572,'Cycle 11'!L$11:L$500,1,FALSE)),"","Cycle 11"),"Cycle 10"),"Cycle 9"),"Cycle 8"),"Cycle 7"),"Cycle 6"),"Cycle 5"),"Cycle 4"),"Cycle 3"),"Cycle 2"),"Cycle 1"),"Summer")</f>
        <v/>
      </c>
      <c r="C1572" t="str">
        <f>IF(IFERROR(IFERROR(IFERROR(IFERROR(IFERROR(IFERROR(IFERROR(IFERROR(IFERROR(IFERROR(IFERROR(IFERROR(INDEX(Summer!B$10:B$999,MATCH($A1572,Summer!$L$10:$L$999,0),1),INDEX('Cycle 1'!B$10:B$999,MATCH($A1572,'Cycle 1'!$L$10:$L$999,0),1)),INDEX('Cycle 2'!B$10:B$999,MATCH($A1572,'Cycle 2'!$L$10:$L$999,0),1)),INDEX('Cycle 3'!B$10:B$999,MATCH($A1572,'Cycle 3'!$L$10:$L$999,0),1)),INDEX('Cycle 4'!B$10:B$999,MATCH($A1572,'Cycle 4'!$L$10:$L$999,0),1)),INDEX('Cycle 5'!B$10:B$999,MATCH($A1572,'Cycle 5'!$L$10:$L$999,0),1)),INDEX('Cycle 6'!B$10:B$999,MATCH($A1572,'Cycle 6'!$L$10:$L$999,0),1)),INDEX('Cycle 7'!B$10:B$999,MATCH($A1572,'Cycle 7'!$L$10:$L$999,0),1)),INDEX('Cycle 8'!B$10:B$999,MATCH($A1572,'Cycle 8'!$L$10:$L$999,0),1)),INDEX('Cycle 9'!B$10:B$999,MATCH($A1572,'Cycle 9'!$L$10:$L$999,0),1)),INDEX('Cycle 10'!B$10:B$999,MATCH($A1572,'Cycle 10'!$L$10:$L$999,0),1)),INDEX('Cycle 11'!B$10:B$999,MATCH($A1572,'Cycle 11'!$L$10:$L$999,0),1)),"")="","",IFERROR(IFERROR(IFERROR(IFERROR(IFERROR(IFERROR(IFERROR(IFERROR(IFERROR(IFERROR(IFERROR(IFERROR(INDEX(Summer!B$10:B$999,MATCH($A1572,Summer!$L$10:$L$999,0),1),INDEX('Cycle 1'!B$10:B$999,MATCH($A1572,'Cycle 1'!$L$10:$L$999,0),1)),INDEX('Cycle 2'!B$10:B$999,MATCH($A1572,'Cycle 2'!$L$10:$L$999,0),1)),INDEX('Cycle 3'!B$10:B$999,MATCH($A1572,'Cycle 3'!$L$10:$L$999,0),1)),INDEX('Cycle 4'!B$10:B$999,MATCH($A1572,'Cycle 4'!$L$10:$L$999,0),1)),INDEX('Cycle 5'!B$10:B$999,MATCH($A1572,'Cycle 5'!$L$10:$L$999,0),1)),INDEX('Cycle 6'!B$10:B$999,MATCH($A1572,'Cycle 6'!$L$10:$L$999,0),1)),INDEX('Cycle 7'!B$10:B$999,MATCH($A1572,'Cycle 7'!$L$10:$L$999,0),1)),INDEX('Cycle 8'!B$10:B$999,MATCH($A1572,'Cycle 8'!$L$10:$L$999,0),1)),INDEX('Cycle 9'!B$10:B$999,MATCH($A1572,'Cycle 9'!$L$10:$L$999,0),1)),INDEX('Cycle 10'!B$10:B$999,MATCH($A1572,'Cycle 10'!$L$10:$L$999,0),1)),INDEX('Cycle 11'!B$10:B$999,MATCH($A1572,'Cycle 11'!$L$10:$L$999,0),1)),""))</f>
        <v/>
      </c>
      <c r="D1572" t="str">
        <f>IF(IFERROR(IFERROR(IFERROR(IFERROR(IFERROR(IFERROR(IFERROR(IFERROR(IFERROR(IFERROR(IFERROR(IFERROR(INDEX(Summer!C$10:C$999,MATCH($A1572,Summer!$L$10:$L$999,0),1),INDEX('Cycle 1'!C$10:C$999,MATCH($A1572,'Cycle 1'!$L$10:$L$999,0),1)),INDEX('Cycle 2'!C$10:C$999,MATCH($A1572,'Cycle 2'!$L$10:$L$999,0),1)),INDEX('Cycle 3'!C$10:C$999,MATCH($A1572,'Cycle 3'!$L$10:$L$999,0),1)),INDEX('Cycle 4'!C$10:C$999,MATCH($A1572,'Cycle 4'!$L$10:$L$999,0),1)),INDEX('Cycle 5'!C$10:C$999,MATCH($A1572,'Cycle 5'!$L$10:$L$999,0),1)),INDEX('Cycle 6'!C$10:C$999,MATCH($A1572,'Cycle 6'!$L$10:$L$999,0),1)),INDEX('Cycle 7'!C$10:C$999,MATCH($A1572,'Cycle 7'!$L$10:$L$999,0),1)),INDEX('Cycle 8'!C$10:C$999,MATCH($A1572,'Cycle 8'!$L$10:$L$999,0),1)),INDEX('Cycle 9'!C$10:C$999,MATCH($A1572,'Cycle 9'!$L$10:$L$999,0),1)),INDEX('Cycle 10'!C$10:C$999,MATCH($A1572,'Cycle 10'!$L$10:$L$999,0),1)),INDEX('Cycle 11'!C$10:C$999,MATCH($A1572,'Cycle 11'!$L$10:$L$999,0),1)),"")="","",IFERROR(IFERROR(IFERROR(IFERROR(IFERROR(IFERROR(IFERROR(IFERROR(IFERROR(IFERROR(IFERROR(IFERROR(INDEX(Summer!C$10:C$999,MATCH($A1572,Summer!$L$10:$L$999,0),1),INDEX('Cycle 1'!C$10:C$999,MATCH($A1572,'Cycle 1'!$L$10:$L$999,0),1)),INDEX('Cycle 2'!C$10:C$999,MATCH($A1572,'Cycle 2'!$L$10:$L$999,0),1)),INDEX('Cycle 3'!C$10:C$999,MATCH($A1572,'Cycle 3'!$L$10:$L$999,0),1)),INDEX('Cycle 4'!C$10:C$999,MATCH($A1572,'Cycle 4'!$L$10:$L$999,0),1)),INDEX('Cycle 5'!C$10:C$999,MATCH($A1572,'Cycle 5'!$L$10:$L$999,0),1)),INDEX('Cycle 6'!C$10:C$999,MATCH($A1572,'Cycle 6'!$L$10:$L$999,0),1)),INDEX('Cycle 7'!C$10:C$999,MATCH($A1572,'Cycle 7'!$L$10:$L$999,0),1)),INDEX('Cycle 8'!C$10:C$999,MATCH($A1572,'Cycle 8'!$L$10:$L$999,0),1)),INDEX('Cycle 9'!C$10:C$999,MATCH($A1572,'Cycle 9'!$L$10:$L$999,0),1)),INDEX('Cycle 10'!C$10:C$999,MATCH($A1572,'Cycle 10'!$L$10:$L$999,0),1)),INDEX('Cycle 11'!C$10:C$999,MATCH($A1572,'Cycle 11'!$L$10:$L$999,0),1)),""))</f>
        <v/>
      </c>
      <c r="E1572" t="str">
        <f>IF(IFERROR(IFERROR(IFERROR(IFERROR(IFERROR(IFERROR(IFERROR(IFERROR(IFERROR(IFERROR(IFERROR(IFERROR(INDEX(Summer!D$10:D$999,MATCH($A1572,Summer!$L$10:$L$999,0),1),INDEX('Cycle 1'!D$10:D$999,MATCH($A1572,'Cycle 1'!$L$10:$L$999,0),1)),INDEX('Cycle 2'!D$10:D$999,MATCH($A1572,'Cycle 2'!$L$10:$L$999,0),1)),INDEX('Cycle 3'!D$10:D$999,MATCH($A1572,'Cycle 3'!$L$10:$L$999,0),1)),INDEX('Cycle 4'!D$10:D$999,MATCH($A1572,'Cycle 4'!$L$10:$L$999,0),1)),INDEX('Cycle 5'!D$10:D$999,MATCH($A1572,'Cycle 5'!$L$10:$L$999,0),1)),INDEX('Cycle 6'!D$10:D$999,MATCH($A1572,'Cycle 6'!$L$10:$L$999,0),1)),INDEX('Cycle 7'!D$10:D$999,MATCH($A1572,'Cycle 7'!$L$10:$L$999,0),1)),INDEX('Cycle 8'!D$10:D$999,MATCH($A1572,'Cycle 8'!$L$10:$L$999,0),1)),INDEX('Cycle 9'!D$10:D$999,MATCH($A1572,'Cycle 9'!$L$10:$L$999,0),1)),INDEX('Cycle 10'!D$10:D$999,MATCH($A1572,'Cycle 10'!$L$10:$L$999,0),1)),INDEX('Cycle 11'!D$10:D$999,MATCH($A1572,'Cycle 11'!$L$10:$L$999,0),1)),"")="","",IFERROR(IFERROR(IFERROR(IFERROR(IFERROR(IFERROR(IFERROR(IFERROR(IFERROR(IFERROR(IFERROR(IFERROR(INDEX(Summer!D$10:D$999,MATCH($A1572,Summer!$L$10:$L$999,0),1),INDEX('Cycle 1'!D$10:D$999,MATCH($A1572,'Cycle 1'!$L$10:$L$999,0),1)),INDEX('Cycle 2'!D$10:D$999,MATCH($A1572,'Cycle 2'!$L$10:$L$999,0),1)),INDEX('Cycle 3'!D$10:D$999,MATCH($A1572,'Cycle 3'!$L$10:$L$999,0),1)),INDEX('Cycle 4'!D$10:D$999,MATCH($A1572,'Cycle 4'!$L$10:$L$999,0),1)),INDEX('Cycle 5'!D$10:D$999,MATCH($A1572,'Cycle 5'!$L$10:$L$999,0),1)),INDEX('Cycle 6'!D$10:D$999,MATCH($A1572,'Cycle 6'!$L$10:$L$999,0),1)),INDEX('Cycle 7'!D$10:D$999,MATCH($A1572,'Cycle 7'!$L$10:$L$999,0),1)),INDEX('Cycle 8'!D$10:D$999,MATCH($A1572,'Cycle 8'!$L$10:$L$999,0),1)),INDEX('Cycle 9'!D$10:D$999,MATCH($A1572,'Cycle 9'!$L$10:$L$999,0),1)),INDEX('Cycle 10'!D$10:D$999,MATCH($A1572,'Cycle 10'!$L$10:$L$999,0),1)),INDEX('Cycle 11'!D$10:D$999,MATCH($A1572,'Cycle 11'!$L$10:$L$999,0),1)),""))</f>
        <v/>
      </c>
      <c r="F1572" t="str">
        <f>IF(IFERROR(IFERROR(IFERROR(IFERROR(IFERROR(IFERROR(IFERROR(IFERROR(IFERROR(IFERROR(IFERROR(IFERROR(INDEX(Summer!E$10:E$999,MATCH($A1572,Summer!$L$10:$L$999,0),1),INDEX('Cycle 1'!E$10:E$999,MATCH($A1572,'Cycle 1'!$L$10:$L$999,0),1)),INDEX('Cycle 2'!E$10:E$999,MATCH($A1572,'Cycle 2'!$L$10:$L$999,0),1)),INDEX('Cycle 3'!E$10:E$999,MATCH($A1572,'Cycle 3'!$L$10:$L$999,0),1)),INDEX('Cycle 4'!E$10:E$999,MATCH($A1572,'Cycle 4'!$L$10:$L$999,0),1)),INDEX('Cycle 5'!E$10:E$999,MATCH($A1572,'Cycle 5'!$L$10:$L$999,0),1)),INDEX('Cycle 6'!E$10:E$999,MATCH($A1572,'Cycle 6'!$L$10:$L$999,0),1)),INDEX('Cycle 7'!E$10:E$999,MATCH($A1572,'Cycle 7'!$L$10:$L$999,0),1)),INDEX('Cycle 8'!E$10:E$999,MATCH($A1572,'Cycle 8'!$L$10:$L$999,0),1)),INDEX('Cycle 9'!E$10:E$999,MATCH($A1572,'Cycle 9'!$L$10:$L$999,0),1)),INDEX('Cycle 10'!E$10:E$999,MATCH($A1572,'Cycle 10'!$L$10:$L$999,0),1)),INDEX('Cycle 11'!E$10:E$999,MATCH($A1572,'Cycle 11'!$L$10:$L$999,0),1)),"")="","",IFERROR(IFERROR(IFERROR(IFERROR(IFERROR(IFERROR(IFERROR(IFERROR(IFERROR(IFERROR(IFERROR(IFERROR(INDEX(Summer!E$10:E$999,MATCH($A1572,Summer!$L$10:$L$999,0),1),INDEX('Cycle 1'!E$10:E$999,MATCH($A1572,'Cycle 1'!$L$10:$L$999,0),1)),INDEX('Cycle 2'!E$10:E$999,MATCH($A1572,'Cycle 2'!$L$10:$L$999,0),1)),INDEX('Cycle 3'!E$10:E$999,MATCH($A1572,'Cycle 3'!$L$10:$L$999,0),1)),INDEX('Cycle 4'!E$10:E$999,MATCH($A1572,'Cycle 4'!$L$10:$L$999,0),1)),INDEX('Cycle 5'!E$10:E$999,MATCH($A1572,'Cycle 5'!$L$10:$L$999,0),1)),INDEX('Cycle 6'!E$10:E$999,MATCH($A1572,'Cycle 6'!$L$10:$L$999,0),1)),INDEX('Cycle 7'!E$10:E$999,MATCH($A1572,'Cycle 7'!$L$10:$L$999,0),1)),INDEX('Cycle 8'!E$10:E$999,MATCH($A1572,'Cycle 8'!$L$10:$L$999,0),1)),INDEX('Cycle 9'!E$10:E$999,MATCH($A1572,'Cycle 9'!$L$10:$L$999,0),1)),INDEX('Cycle 10'!E$10:E$999,MATCH($A1572,'Cycle 10'!$L$10:$L$999,0),1)),INDEX('Cycle 11'!E$10:E$999,MATCH($A1572,'Cycle 11'!$L$10:$L$999,0),1)),""))</f>
        <v/>
      </c>
      <c r="G1572" t="str">
        <f>IF(IFERROR(IFERROR(IFERROR(IFERROR(IFERROR(IFERROR(IFERROR(IFERROR(IFERROR(IFERROR(IFERROR(IFERROR(INDEX(Summer!F$10:F$999,MATCH($A1572,Summer!$L$10:$L$999,0),1),INDEX('Cycle 1'!F$10:F$999,MATCH($A1572,'Cycle 1'!$L$10:$L$999,0),1)),INDEX('Cycle 2'!F$10:F$999,MATCH($A1572,'Cycle 2'!$L$10:$L$999,0),1)),INDEX('Cycle 3'!F$10:F$999,MATCH($A1572,'Cycle 3'!$L$10:$L$999,0),1)),INDEX('Cycle 4'!F$10:F$999,MATCH($A1572,'Cycle 4'!$L$10:$L$999,0),1)),INDEX('Cycle 5'!F$10:F$999,MATCH($A1572,'Cycle 5'!$L$10:$L$999,0),1)),INDEX('Cycle 6'!F$10:F$999,MATCH($A1572,'Cycle 6'!$L$10:$L$999,0),1)),INDEX('Cycle 7'!F$10:F$999,MATCH($A1572,'Cycle 7'!$L$10:$L$999,0),1)),INDEX('Cycle 8'!F$10:F$999,MATCH($A1572,'Cycle 8'!$L$10:$L$999,0),1)),INDEX('Cycle 9'!F$10:F$999,MATCH($A1572,'Cycle 9'!$L$10:$L$999,0),1)),INDEX('Cycle 10'!F$10:F$999,MATCH($A1572,'Cycle 10'!$L$10:$L$999,0),1)),INDEX('Cycle 11'!F$10:F$999,MATCH($A1572,'Cycle 11'!$L$10:$L$999,0),1)),"")="","",IFERROR(IFERROR(IFERROR(IFERROR(IFERROR(IFERROR(IFERROR(IFERROR(IFERROR(IFERROR(IFERROR(IFERROR(INDEX(Summer!F$10:F$999,MATCH($A1572,Summer!$L$10:$L$999,0),1),INDEX('Cycle 1'!F$10:F$999,MATCH($A1572,'Cycle 1'!$L$10:$L$999,0),1)),INDEX('Cycle 2'!F$10:F$999,MATCH($A1572,'Cycle 2'!$L$10:$L$999,0),1)),INDEX('Cycle 3'!F$10:F$999,MATCH($A1572,'Cycle 3'!$L$10:$L$999,0),1)),INDEX('Cycle 4'!F$10:F$999,MATCH($A1572,'Cycle 4'!$L$10:$L$999,0),1)),INDEX('Cycle 5'!F$10:F$999,MATCH($A1572,'Cycle 5'!$L$10:$L$999,0),1)),INDEX('Cycle 6'!F$10:F$999,MATCH($A1572,'Cycle 6'!$L$10:$L$999,0),1)),INDEX('Cycle 7'!F$10:F$999,MATCH($A1572,'Cycle 7'!$L$10:$L$999,0),1)),INDEX('Cycle 8'!F$10:F$999,MATCH($A1572,'Cycle 8'!$L$10:$L$999,0),1)),INDEX('Cycle 9'!F$10:F$999,MATCH($A1572,'Cycle 9'!$L$10:$L$999,0),1)),INDEX('Cycle 10'!F$10:F$999,MATCH($A1572,'Cycle 10'!$L$10:$L$999,0),1)),INDEX('Cycle 11'!F$10:F$999,MATCH($A1572,'Cycle 11'!$L$10:$L$999,0),1)),""))</f>
        <v/>
      </c>
      <c r="H1572" t="str">
        <f>IF(IFERROR(IFERROR(IFERROR(IFERROR(IFERROR(IFERROR(IFERROR(IFERROR(IFERROR(IFERROR(IFERROR(IFERROR(INDEX(Summer!G$10:G$999,MATCH($A1572,Summer!$L$10:$L$999,0),1),INDEX('Cycle 1'!G$10:G$999,MATCH($A1572,'Cycle 1'!$L$10:$L$999,0),1)),INDEX('Cycle 2'!G$10:G$999,MATCH($A1572,'Cycle 2'!$L$10:$L$999,0),1)),INDEX('Cycle 3'!G$10:G$999,MATCH($A1572,'Cycle 3'!$L$10:$L$999,0),1)),INDEX('Cycle 4'!G$10:G$999,MATCH($A1572,'Cycle 4'!$L$10:$L$999,0),1)),INDEX('Cycle 5'!G$10:G$999,MATCH($A1572,'Cycle 5'!$L$10:$L$999,0),1)),INDEX('Cycle 6'!G$10:G$999,MATCH($A1572,'Cycle 6'!$L$10:$L$999,0),1)),INDEX('Cycle 7'!G$10:G$999,MATCH($A1572,'Cycle 7'!$L$10:$L$999,0),1)),INDEX('Cycle 8'!G$10:G$999,MATCH($A1572,'Cycle 8'!$L$10:$L$999,0),1)),INDEX('Cycle 9'!G$10:G$999,MATCH($A1572,'Cycle 9'!$L$10:$L$999,0),1)),INDEX('Cycle 10'!G$10:G$999,MATCH($A1572,'Cycle 10'!$L$10:$L$999,0),1)),INDEX('Cycle 11'!G$10:G$999,MATCH($A1572,'Cycle 11'!$L$10:$L$999,0),1)),"")="","",IFERROR(IFERROR(IFERROR(IFERROR(IFERROR(IFERROR(IFERROR(IFERROR(IFERROR(IFERROR(IFERROR(IFERROR(INDEX(Summer!G$10:G$999,MATCH($A1572,Summer!$L$10:$L$999,0),1),INDEX('Cycle 1'!G$10:G$999,MATCH($A1572,'Cycle 1'!$L$10:$L$999,0),1)),INDEX('Cycle 2'!G$10:G$999,MATCH($A1572,'Cycle 2'!$L$10:$L$999,0),1)),INDEX('Cycle 3'!G$10:G$999,MATCH($A1572,'Cycle 3'!$L$10:$L$999,0),1)),INDEX('Cycle 4'!G$10:G$999,MATCH($A1572,'Cycle 4'!$L$10:$L$999,0),1)),INDEX('Cycle 5'!G$10:G$999,MATCH($A1572,'Cycle 5'!$L$10:$L$999,0),1)),INDEX('Cycle 6'!G$10:G$999,MATCH($A1572,'Cycle 6'!$L$10:$L$999,0),1)),INDEX('Cycle 7'!G$10:G$999,MATCH($A1572,'Cycle 7'!$L$10:$L$999,0),1)),INDEX('Cycle 8'!G$10:G$999,MATCH($A1572,'Cycle 8'!$L$10:$L$999,0),1)),INDEX('Cycle 9'!G$10:G$999,MATCH($A1572,'Cycle 9'!$L$10:$L$999,0),1)),INDEX('Cycle 10'!G$10:G$999,MATCH($A1572,'Cycle 10'!$L$10:$L$999,0),1)),INDEX('Cycle 11'!G$10:G$999,MATCH($A1572,'Cycle 11'!$L$10:$L$999,0),1)),""))</f>
        <v/>
      </c>
      <c r="I1572">
        <f>IFERROR(IF(C1572="",MAX(I$1:I1571),IF(ROW(C$2)=ROW(C1572),1,IF(ISERROR(VLOOKUP(C1572,C$2:C1571,1,FALSE)),MAX(I$1:I1571)+1,MAX(I$1:I1571)))),"")</f>
        <v>0</v>
      </c>
      <c r="J1572" t="str">
        <f t="shared" si="156"/>
        <v/>
      </c>
      <c r="K1572" t="str">
        <f t="shared" si="153"/>
        <v/>
      </c>
      <c r="L1572" t="str">
        <f t="shared" si="153"/>
        <v/>
      </c>
      <c r="M1572" t="str">
        <f t="shared" si="153"/>
        <v/>
      </c>
      <c r="N1572" t="str">
        <f t="shared" si="153"/>
        <v/>
      </c>
      <c r="O1572" t="str">
        <f t="shared" si="153"/>
        <v/>
      </c>
      <c r="P1572" t="str">
        <f t="shared" si="153"/>
        <v/>
      </c>
      <c r="Q1572" t="str">
        <f t="shared" si="153"/>
        <v/>
      </c>
      <c r="R1572" t="str">
        <f t="shared" si="153"/>
        <v/>
      </c>
      <c r="S1572" t="str">
        <f t="shared" si="153"/>
        <v/>
      </c>
      <c r="T1572" t="str">
        <f t="shared" si="153"/>
        <v/>
      </c>
      <c r="U1572" t="str">
        <f t="shared" si="153"/>
        <v/>
      </c>
      <c r="V1572" t="str">
        <f t="shared" si="153"/>
        <v/>
      </c>
      <c r="W1572" t="str">
        <f t="shared" si="157"/>
        <v/>
      </c>
      <c r="X1572">
        <f>IF(OR(H1572="No",H1572=""),0,IF(COUNTIFS(H$2:H1572,"Yes",C$2:C1572,C1572)&gt;1,0,COUNTIFS(H$2:H1572,"Yes",C$2:C1572,C1572)))+IF(X1571=$X$1,0,X1571)</f>
        <v>0</v>
      </c>
    </row>
    <row r="1573" spans="1:24" x14ac:dyDescent="0.3">
      <c r="A1573">
        <f>ROWS($A$2:$A1573)</f>
        <v>1572</v>
      </c>
      <c r="B1573" t="str">
        <f>IF(ISERROR(VLOOKUP(A1573,Summer!L$11:L$500,1,FALSE)),IF(ISERROR(VLOOKUP(A1573,'Cycle 1'!L$11:L$500,1,FALSE)),IF(ISERROR(VLOOKUP(A1573,'Cycle 2'!L$11:L$500,1,FALSE)),IF(ISERROR(VLOOKUP(A1573,'Cycle 3'!L$11:L$500,1,FALSE)),IF(ISERROR(VLOOKUP(A1573,'Cycle 4'!L$11:L$500,1,FALSE)),IF(ISERROR(VLOOKUP(A1573,'Cycle 5'!L$11:L$500,1,FALSE)),IF(ISERROR(VLOOKUP(A1573,'Cycle 6'!L$11:L$500,1,FALSE)),IF(ISERROR(VLOOKUP(A1573,'Cycle 7'!L$11:L$500,1,FALSE)),IF(ISERROR(VLOOKUP(A1573,'Cycle 8'!L$11:L$500,1,FALSE)),IF(ISERROR(VLOOKUP(A1573,'Cycle 9'!L$11:L$500,1,FALSE)),IF(ISERROR(VLOOKUP(A1573,'Cycle 10'!L$11:L$500,1,FALSE)),IF(ISERROR(VLOOKUP(A1573,'Cycle 11'!L$11:L$500,1,FALSE)),"","Cycle 11"),"Cycle 10"),"Cycle 9"),"Cycle 8"),"Cycle 7"),"Cycle 6"),"Cycle 5"),"Cycle 4"),"Cycle 3"),"Cycle 2"),"Cycle 1"),"Summer")</f>
        <v/>
      </c>
      <c r="C1573" t="str">
        <f>IF(IFERROR(IFERROR(IFERROR(IFERROR(IFERROR(IFERROR(IFERROR(IFERROR(IFERROR(IFERROR(IFERROR(IFERROR(INDEX(Summer!B$10:B$999,MATCH($A1573,Summer!$L$10:$L$999,0),1),INDEX('Cycle 1'!B$10:B$999,MATCH($A1573,'Cycle 1'!$L$10:$L$999,0),1)),INDEX('Cycle 2'!B$10:B$999,MATCH($A1573,'Cycle 2'!$L$10:$L$999,0),1)),INDEX('Cycle 3'!B$10:B$999,MATCH($A1573,'Cycle 3'!$L$10:$L$999,0),1)),INDEX('Cycle 4'!B$10:B$999,MATCH($A1573,'Cycle 4'!$L$10:$L$999,0),1)),INDEX('Cycle 5'!B$10:B$999,MATCH($A1573,'Cycle 5'!$L$10:$L$999,0),1)),INDEX('Cycle 6'!B$10:B$999,MATCH($A1573,'Cycle 6'!$L$10:$L$999,0),1)),INDEX('Cycle 7'!B$10:B$999,MATCH($A1573,'Cycle 7'!$L$10:$L$999,0),1)),INDEX('Cycle 8'!B$10:B$999,MATCH($A1573,'Cycle 8'!$L$10:$L$999,0),1)),INDEX('Cycle 9'!B$10:B$999,MATCH($A1573,'Cycle 9'!$L$10:$L$999,0),1)),INDEX('Cycle 10'!B$10:B$999,MATCH($A1573,'Cycle 10'!$L$10:$L$999,0),1)),INDEX('Cycle 11'!B$10:B$999,MATCH($A1573,'Cycle 11'!$L$10:$L$999,0),1)),"")="","",IFERROR(IFERROR(IFERROR(IFERROR(IFERROR(IFERROR(IFERROR(IFERROR(IFERROR(IFERROR(IFERROR(IFERROR(INDEX(Summer!B$10:B$999,MATCH($A1573,Summer!$L$10:$L$999,0),1),INDEX('Cycle 1'!B$10:B$999,MATCH($A1573,'Cycle 1'!$L$10:$L$999,0),1)),INDEX('Cycle 2'!B$10:B$999,MATCH($A1573,'Cycle 2'!$L$10:$L$999,0),1)),INDEX('Cycle 3'!B$10:B$999,MATCH($A1573,'Cycle 3'!$L$10:$L$999,0),1)),INDEX('Cycle 4'!B$10:B$999,MATCH($A1573,'Cycle 4'!$L$10:$L$999,0),1)),INDEX('Cycle 5'!B$10:B$999,MATCH($A1573,'Cycle 5'!$L$10:$L$999,0),1)),INDEX('Cycle 6'!B$10:B$999,MATCH($A1573,'Cycle 6'!$L$10:$L$999,0),1)),INDEX('Cycle 7'!B$10:B$999,MATCH($A1573,'Cycle 7'!$L$10:$L$999,0),1)),INDEX('Cycle 8'!B$10:B$999,MATCH($A1573,'Cycle 8'!$L$10:$L$999,0),1)),INDEX('Cycle 9'!B$10:B$999,MATCH($A1573,'Cycle 9'!$L$10:$L$999,0),1)),INDEX('Cycle 10'!B$10:B$999,MATCH($A1573,'Cycle 10'!$L$10:$L$999,0),1)),INDEX('Cycle 11'!B$10:B$999,MATCH($A1573,'Cycle 11'!$L$10:$L$999,0),1)),""))</f>
        <v/>
      </c>
      <c r="D1573" t="str">
        <f>IF(IFERROR(IFERROR(IFERROR(IFERROR(IFERROR(IFERROR(IFERROR(IFERROR(IFERROR(IFERROR(IFERROR(IFERROR(INDEX(Summer!C$10:C$999,MATCH($A1573,Summer!$L$10:$L$999,0),1),INDEX('Cycle 1'!C$10:C$999,MATCH($A1573,'Cycle 1'!$L$10:$L$999,0),1)),INDEX('Cycle 2'!C$10:C$999,MATCH($A1573,'Cycle 2'!$L$10:$L$999,0),1)),INDEX('Cycle 3'!C$10:C$999,MATCH($A1573,'Cycle 3'!$L$10:$L$999,0),1)),INDEX('Cycle 4'!C$10:C$999,MATCH($A1573,'Cycle 4'!$L$10:$L$999,0),1)),INDEX('Cycle 5'!C$10:C$999,MATCH($A1573,'Cycle 5'!$L$10:$L$999,0),1)),INDEX('Cycle 6'!C$10:C$999,MATCH($A1573,'Cycle 6'!$L$10:$L$999,0),1)),INDEX('Cycle 7'!C$10:C$999,MATCH($A1573,'Cycle 7'!$L$10:$L$999,0),1)),INDEX('Cycle 8'!C$10:C$999,MATCH($A1573,'Cycle 8'!$L$10:$L$999,0),1)),INDEX('Cycle 9'!C$10:C$999,MATCH($A1573,'Cycle 9'!$L$10:$L$999,0),1)),INDEX('Cycle 10'!C$10:C$999,MATCH($A1573,'Cycle 10'!$L$10:$L$999,0),1)),INDEX('Cycle 11'!C$10:C$999,MATCH($A1573,'Cycle 11'!$L$10:$L$999,0),1)),"")="","",IFERROR(IFERROR(IFERROR(IFERROR(IFERROR(IFERROR(IFERROR(IFERROR(IFERROR(IFERROR(IFERROR(IFERROR(INDEX(Summer!C$10:C$999,MATCH($A1573,Summer!$L$10:$L$999,0),1),INDEX('Cycle 1'!C$10:C$999,MATCH($A1573,'Cycle 1'!$L$10:$L$999,0),1)),INDEX('Cycle 2'!C$10:C$999,MATCH($A1573,'Cycle 2'!$L$10:$L$999,0),1)),INDEX('Cycle 3'!C$10:C$999,MATCH($A1573,'Cycle 3'!$L$10:$L$999,0),1)),INDEX('Cycle 4'!C$10:C$999,MATCH($A1573,'Cycle 4'!$L$10:$L$999,0),1)),INDEX('Cycle 5'!C$10:C$999,MATCH($A1573,'Cycle 5'!$L$10:$L$999,0),1)),INDEX('Cycle 6'!C$10:C$999,MATCH($A1573,'Cycle 6'!$L$10:$L$999,0),1)),INDEX('Cycle 7'!C$10:C$999,MATCH($A1573,'Cycle 7'!$L$10:$L$999,0),1)),INDEX('Cycle 8'!C$10:C$999,MATCH($A1573,'Cycle 8'!$L$10:$L$999,0),1)),INDEX('Cycle 9'!C$10:C$999,MATCH($A1573,'Cycle 9'!$L$10:$L$999,0),1)),INDEX('Cycle 10'!C$10:C$999,MATCH($A1573,'Cycle 10'!$L$10:$L$999,0),1)),INDEX('Cycle 11'!C$10:C$999,MATCH($A1573,'Cycle 11'!$L$10:$L$999,0),1)),""))</f>
        <v/>
      </c>
      <c r="E1573" t="str">
        <f>IF(IFERROR(IFERROR(IFERROR(IFERROR(IFERROR(IFERROR(IFERROR(IFERROR(IFERROR(IFERROR(IFERROR(IFERROR(INDEX(Summer!D$10:D$999,MATCH($A1573,Summer!$L$10:$L$999,0),1),INDEX('Cycle 1'!D$10:D$999,MATCH($A1573,'Cycle 1'!$L$10:$L$999,0),1)),INDEX('Cycle 2'!D$10:D$999,MATCH($A1573,'Cycle 2'!$L$10:$L$999,0),1)),INDEX('Cycle 3'!D$10:D$999,MATCH($A1573,'Cycle 3'!$L$10:$L$999,0),1)),INDEX('Cycle 4'!D$10:D$999,MATCH($A1573,'Cycle 4'!$L$10:$L$999,0),1)),INDEX('Cycle 5'!D$10:D$999,MATCH($A1573,'Cycle 5'!$L$10:$L$999,0),1)),INDEX('Cycle 6'!D$10:D$999,MATCH($A1573,'Cycle 6'!$L$10:$L$999,0),1)),INDEX('Cycle 7'!D$10:D$999,MATCH($A1573,'Cycle 7'!$L$10:$L$999,0),1)),INDEX('Cycle 8'!D$10:D$999,MATCH($A1573,'Cycle 8'!$L$10:$L$999,0),1)),INDEX('Cycle 9'!D$10:D$999,MATCH($A1573,'Cycle 9'!$L$10:$L$999,0),1)),INDEX('Cycle 10'!D$10:D$999,MATCH($A1573,'Cycle 10'!$L$10:$L$999,0),1)),INDEX('Cycle 11'!D$10:D$999,MATCH($A1573,'Cycle 11'!$L$10:$L$999,0),1)),"")="","",IFERROR(IFERROR(IFERROR(IFERROR(IFERROR(IFERROR(IFERROR(IFERROR(IFERROR(IFERROR(IFERROR(IFERROR(INDEX(Summer!D$10:D$999,MATCH($A1573,Summer!$L$10:$L$999,0),1),INDEX('Cycle 1'!D$10:D$999,MATCH($A1573,'Cycle 1'!$L$10:$L$999,0),1)),INDEX('Cycle 2'!D$10:D$999,MATCH($A1573,'Cycle 2'!$L$10:$L$999,0),1)),INDEX('Cycle 3'!D$10:D$999,MATCH($A1573,'Cycle 3'!$L$10:$L$999,0),1)),INDEX('Cycle 4'!D$10:D$999,MATCH($A1573,'Cycle 4'!$L$10:$L$999,0),1)),INDEX('Cycle 5'!D$10:D$999,MATCH($A1573,'Cycle 5'!$L$10:$L$999,0),1)),INDEX('Cycle 6'!D$10:D$999,MATCH($A1573,'Cycle 6'!$L$10:$L$999,0),1)),INDEX('Cycle 7'!D$10:D$999,MATCH($A1573,'Cycle 7'!$L$10:$L$999,0),1)),INDEX('Cycle 8'!D$10:D$999,MATCH($A1573,'Cycle 8'!$L$10:$L$999,0),1)),INDEX('Cycle 9'!D$10:D$999,MATCH($A1573,'Cycle 9'!$L$10:$L$999,0),1)),INDEX('Cycle 10'!D$10:D$999,MATCH($A1573,'Cycle 10'!$L$10:$L$999,0),1)),INDEX('Cycle 11'!D$10:D$999,MATCH($A1573,'Cycle 11'!$L$10:$L$999,0),1)),""))</f>
        <v/>
      </c>
      <c r="F1573" t="str">
        <f>IF(IFERROR(IFERROR(IFERROR(IFERROR(IFERROR(IFERROR(IFERROR(IFERROR(IFERROR(IFERROR(IFERROR(IFERROR(INDEX(Summer!E$10:E$999,MATCH($A1573,Summer!$L$10:$L$999,0),1),INDEX('Cycle 1'!E$10:E$999,MATCH($A1573,'Cycle 1'!$L$10:$L$999,0),1)),INDEX('Cycle 2'!E$10:E$999,MATCH($A1573,'Cycle 2'!$L$10:$L$999,0),1)),INDEX('Cycle 3'!E$10:E$999,MATCH($A1573,'Cycle 3'!$L$10:$L$999,0),1)),INDEX('Cycle 4'!E$10:E$999,MATCH($A1573,'Cycle 4'!$L$10:$L$999,0),1)),INDEX('Cycle 5'!E$10:E$999,MATCH($A1573,'Cycle 5'!$L$10:$L$999,0),1)),INDEX('Cycle 6'!E$10:E$999,MATCH($A1573,'Cycle 6'!$L$10:$L$999,0),1)),INDEX('Cycle 7'!E$10:E$999,MATCH($A1573,'Cycle 7'!$L$10:$L$999,0),1)),INDEX('Cycle 8'!E$10:E$999,MATCH($A1573,'Cycle 8'!$L$10:$L$999,0),1)),INDEX('Cycle 9'!E$10:E$999,MATCH($A1573,'Cycle 9'!$L$10:$L$999,0),1)),INDEX('Cycle 10'!E$10:E$999,MATCH($A1573,'Cycle 10'!$L$10:$L$999,0),1)),INDEX('Cycle 11'!E$10:E$999,MATCH($A1573,'Cycle 11'!$L$10:$L$999,0),1)),"")="","",IFERROR(IFERROR(IFERROR(IFERROR(IFERROR(IFERROR(IFERROR(IFERROR(IFERROR(IFERROR(IFERROR(IFERROR(INDEX(Summer!E$10:E$999,MATCH($A1573,Summer!$L$10:$L$999,0),1),INDEX('Cycle 1'!E$10:E$999,MATCH($A1573,'Cycle 1'!$L$10:$L$999,0),1)),INDEX('Cycle 2'!E$10:E$999,MATCH($A1573,'Cycle 2'!$L$10:$L$999,0),1)),INDEX('Cycle 3'!E$10:E$999,MATCH($A1573,'Cycle 3'!$L$10:$L$999,0),1)),INDEX('Cycle 4'!E$10:E$999,MATCH($A1573,'Cycle 4'!$L$10:$L$999,0),1)),INDEX('Cycle 5'!E$10:E$999,MATCH($A1573,'Cycle 5'!$L$10:$L$999,0),1)),INDEX('Cycle 6'!E$10:E$999,MATCH($A1573,'Cycle 6'!$L$10:$L$999,0),1)),INDEX('Cycle 7'!E$10:E$999,MATCH($A1573,'Cycle 7'!$L$10:$L$999,0),1)),INDEX('Cycle 8'!E$10:E$999,MATCH($A1573,'Cycle 8'!$L$10:$L$999,0),1)),INDEX('Cycle 9'!E$10:E$999,MATCH($A1573,'Cycle 9'!$L$10:$L$999,0),1)),INDEX('Cycle 10'!E$10:E$999,MATCH($A1573,'Cycle 10'!$L$10:$L$999,0),1)),INDEX('Cycle 11'!E$10:E$999,MATCH($A1573,'Cycle 11'!$L$10:$L$999,0),1)),""))</f>
        <v/>
      </c>
      <c r="G1573" t="str">
        <f>IF(IFERROR(IFERROR(IFERROR(IFERROR(IFERROR(IFERROR(IFERROR(IFERROR(IFERROR(IFERROR(IFERROR(IFERROR(INDEX(Summer!F$10:F$999,MATCH($A1573,Summer!$L$10:$L$999,0),1),INDEX('Cycle 1'!F$10:F$999,MATCH($A1573,'Cycle 1'!$L$10:$L$999,0),1)),INDEX('Cycle 2'!F$10:F$999,MATCH($A1573,'Cycle 2'!$L$10:$L$999,0),1)),INDEX('Cycle 3'!F$10:F$999,MATCH($A1573,'Cycle 3'!$L$10:$L$999,0),1)),INDEX('Cycle 4'!F$10:F$999,MATCH($A1573,'Cycle 4'!$L$10:$L$999,0),1)),INDEX('Cycle 5'!F$10:F$999,MATCH($A1573,'Cycle 5'!$L$10:$L$999,0),1)),INDEX('Cycle 6'!F$10:F$999,MATCH($A1573,'Cycle 6'!$L$10:$L$999,0),1)),INDEX('Cycle 7'!F$10:F$999,MATCH($A1573,'Cycle 7'!$L$10:$L$999,0),1)),INDEX('Cycle 8'!F$10:F$999,MATCH($A1573,'Cycle 8'!$L$10:$L$999,0),1)),INDEX('Cycle 9'!F$10:F$999,MATCH($A1573,'Cycle 9'!$L$10:$L$999,0),1)),INDEX('Cycle 10'!F$10:F$999,MATCH($A1573,'Cycle 10'!$L$10:$L$999,0),1)),INDEX('Cycle 11'!F$10:F$999,MATCH($A1573,'Cycle 11'!$L$10:$L$999,0),1)),"")="","",IFERROR(IFERROR(IFERROR(IFERROR(IFERROR(IFERROR(IFERROR(IFERROR(IFERROR(IFERROR(IFERROR(IFERROR(INDEX(Summer!F$10:F$999,MATCH($A1573,Summer!$L$10:$L$999,0),1),INDEX('Cycle 1'!F$10:F$999,MATCH($A1573,'Cycle 1'!$L$10:$L$999,0),1)),INDEX('Cycle 2'!F$10:F$999,MATCH($A1573,'Cycle 2'!$L$10:$L$999,0),1)),INDEX('Cycle 3'!F$10:F$999,MATCH($A1573,'Cycle 3'!$L$10:$L$999,0),1)),INDEX('Cycle 4'!F$10:F$999,MATCH($A1573,'Cycle 4'!$L$10:$L$999,0),1)),INDEX('Cycle 5'!F$10:F$999,MATCH($A1573,'Cycle 5'!$L$10:$L$999,0),1)),INDEX('Cycle 6'!F$10:F$999,MATCH($A1573,'Cycle 6'!$L$10:$L$999,0),1)),INDEX('Cycle 7'!F$10:F$999,MATCH($A1573,'Cycle 7'!$L$10:$L$999,0),1)),INDEX('Cycle 8'!F$10:F$999,MATCH($A1573,'Cycle 8'!$L$10:$L$999,0),1)),INDEX('Cycle 9'!F$10:F$999,MATCH($A1573,'Cycle 9'!$L$10:$L$999,0),1)),INDEX('Cycle 10'!F$10:F$999,MATCH($A1573,'Cycle 10'!$L$10:$L$999,0),1)),INDEX('Cycle 11'!F$10:F$999,MATCH($A1573,'Cycle 11'!$L$10:$L$999,0),1)),""))</f>
        <v/>
      </c>
      <c r="H1573" t="str">
        <f>IF(IFERROR(IFERROR(IFERROR(IFERROR(IFERROR(IFERROR(IFERROR(IFERROR(IFERROR(IFERROR(IFERROR(IFERROR(INDEX(Summer!G$10:G$999,MATCH($A1573,Summer!$L$10:$L$999,0),1),INDEX('Cycle 1'!G$10:G$999,MATCH($A1573,'Cycle 1'!$L$10:$L$999,0),1)),INDEX('Cycle 2'!G$10:G$999,MATCH($A1573,'Cycle 2'!$L$10:$L$999,0),1)),INDEX('Cycle 3'!G$10:G$999,MATCH($A1573,'Cycle 3'!$L$10:$L$999,0),1)),INDEX('Cycle 4'!G$10:G$999,MATCH($A1573,'Cycle 4'!$L$10:$L$999,0),1)),INDEX('Cycle 5'!G$10:G$999,MATCH($A1573,'Cycle 5'!$L$10:$L$999,0),1)),INDEX('Cycle 6'!G$10:G$999,MATCH($A1573,'Cycle 6'!$L$10:$L$999,0),1)),INDEX('Cycle 7'!G$10:G$999,MATCH($A1573,'Cycle 7'!$L$10:$L$999,0),1)),INDEX('Cycle 8'!G$10:G$999,MATCH($A1573,'Cycle 8'!$L$10:$L$999,0),1)),INDEX('Cycle 9'!G$10:G$999,MATCH($A1573,'Cycle 9'!$L$10:$L$999,0),1)),INDEX('Cycle 10'!G$10:G$999,MATCH($A1573,'Cycle 10'!$L$10:$L$999,0),1)),INDEX('Cycle 11'!G$10:G$999,MATCH($A1573,'Cycle 11'!$L$10:$L$999,0),1)),"")="","",IFERROR(IFERROR(IFERROR(IFERROR(IFERROR(IFERROR(IFERROR(IFERROR(IFERROR(IFERROR(IFERROR(IFERROR(INDEX(Summer!G$10:G$999,MATCH($A1573,Summer!$L$10:$L$999,0),1),INDEX('Cycle 1'!G$10:G$999,MATCH($A1573,'Cycle 1'!$L$10:$L$999,0),1)),INDEX('Cycle 2'!G$10:G$999,MATCH($A1573,'Cycle 2'!$L$10:$L$999,0),1)),INDEX('Cycle 3'!G$10:G$999,MATCH($A1573,'Cycle 3'!$L$10:$L$999,0),1)),INDEX('Cycle 4'!G$10:G$999,MATCH($A1573,'Cycle 4'!$L$10:$L$999,0),1)),INDEX('Cycle 5'!G$10:G$999,MATCH($A1573,'Cycle 5'!$L$10:$L$999,0),1)),INDEX('Cycle 6'!G$10:G$999,MATCH($A1573,'Cycle 6'!$L$10:$L$999,0),1)),INDEX('Cycle 7'!G$10:G$999,MATCH($A1573,'Cycle 7'!$L$10:$L$999,0),1)),INDEX('Cycle 8'!G$10:G$999,MATCH($A1573,'Cycle 8'!$L$10:$L$999,0),1)),INDEX('Cycle 9'!G$10:G$999,MATCH($A1573,'Cycle 9'!$L$10:$L$999,0),1)),INDEX('Cycle 10'!G$10:G$999,MATCH($A1573,'Cycle 10'!$L$10:$L$999,0),1)),INDEX('Cycle 11'!G$10:G$999,MATCH($A1573,'Cycle 11'!$L$10:$L$999,0),1)),""))</f>
        <v/>
      </c>
      <c r="I1573">
        <f>IFERROR(IF(C1573="",MAX(I$1:I1572),IF(ROW(C$2)=ROW(C1573),1,IF(ISERROR(VLOOKUP(C1573,C$2:C1572,1,FALSE)),MAX(I$1:I1572)+1,MAX(I$1:I1572)))),"")</f>
        <v>0</v>
      </c>
      <c r="J1573" t="str">
        <f t="shared" si="156"/>
        <v/>
      </c>
      <c r="K1573" t="str">
        <f t="shared" si="155"/>
        <v/>
      </c>
      <c r="L1573" t="str">
        <f t="shared" si="155"/>
        <v/>
      </c>
      <c r="M1573" t="str">
        <f t="shared" si="155"/>
        <v/>
      </c>
      <c r="N1573" t="str">
        <f t="shared" si="155"/>
        <v/>
      </c>
      <c r="O1573" t="str">
        <f t="shared" si="155"/>
        <v/>
      </c>
      <c r="P1573" t="str">
        <f t="shared" si="155"/>
        <v/>
      </c>
      <c r="Q1573" t="str">
        <f t="shared" si="155"/>
        <v/>
      </c>
      <c r="R1573" t="str">
        <f t="shared" si="155"/>
        <v/>
      </c>
      <c r="S1573" t="str">
        <f t="shared" si="155"/>
        <v/>
      </c>
      <c r="T1573" t="str">
        <f t="shared" si="155"/>
        <v/>
      </c>
      <c r="U1573" t="str">
        <f t="shared" si="155"/>
        <v/>
      </c>
      <c r="V1573" t="str">
        <f t="shared" si="155"/>
        <v/>
      </c>
      <c r="W1573" t="str">
        <f t="shared" si="157"/>
        <v/>
      </c>
      <c r="X1573">
        <f>IF(OR(H1573="No",H1573=""),0,IF(COUNTIFS(H$2:H1573,"Yes",C$2:C1573,C1573)&gt;1,0,COUNTIFS(H$2:H1573,"Yes",C$2:C1573,C1573)))+IF(X1572=$X$1,0,X1572)</f>
        <v>0</v>
      </c>
    </row>
    <row r="1574" spans="1:24" x14ac:dyDescent="0.3">
      <c r="A1574">
        <f>ROWS($A$2:$A1574)</f>
        <v>1573</v>
      </c>
      <c r="B1574" t="str">
        <f>IF(ISERROR(VLOOKUP(A1574,Summer!L$11:L$500,1,FALSE)),IF(ISERROR(VLOOKUP(A1574,'Cycle 1'!L$11:L$500,1,FALSE)),IF(ISERROR(VLOOKUP(A1574,'Cycle 2'!L$11:L$500,1,FALSE)),IF(ISERROR(VLOOKUP(A1574,'Cycle 3'!L$11:L$500,1,FALSE)),IF(ISERROR(VLOOKUP(A1574,'Cycle 4'!L$11:L$500,1,FALSE)),IF(ISERROR(VLOOKUP(A1574,'Cycle 5'!L$11:L$500,1,FALSE)),IF(ISERROR(VLOOKUP(A1574,'Cycle 6'!L$11:L$500,1,FALSE)),IF(ISERROR(VLOOKUP(A1574,'Cycle 7'!L$11:L$500,1,FALSE)),IF(ISERROR(VLOOKUP(A1574,'Cycle 8'!L$11:L$500,1,FALSE)),IF(ISERROR(VLOOKUP(A1574,'Cycle 9'!L$11:L$500,1,FALSE)),IF(ISERROR(VLOOKUP(A1574,'Cycle 10'!L$11:L$500,1,FALSE)),IF(ISERROR(VLOOKUP(A1574,'Cycle 11'!L$11:L$500,1,FALSE)),"","Cycle 11"),"Cycle 10"),"Cycle 9"),"Cycle 8"),"Cycle 7"),"Cycle 6"),"Cycle 5"),"Cycle 4"),"Cycle 3"),"Cycle 2"),"Cycle 1"),"Summer")</f>
        <v/>
      </c>
      <c r="C1574" t="str">
        <f>IF(IFERROR(IFERROR(IFERROR(IFERROR(IFERROR(IFERROR(IFERROR(IFERROR(IFERROR(IFERROR(IFERROR(IFERROR(INDEX(Summer!B$10:B$999,MATCH($A1574,Summer!$L$10:$L$999,0),1),INDEX('Cycle 1'!B$10:B$999,MATCH($A1574,'Cycle 1'!$L$10:$L$999,0),1)),INDEX('Cycle 2'!B$10:B$999,MATCH($A1574,'Cycle 2'!$L$10:$L$999,0),1)),INDEX('Cycle 3'!B$10:B$999,MATCH($A1574,'Cycle 3'!$L$10:$L$999,0),1)),INDEX('Cycle 4'!B$10:B$999,MATCH($A1574,'Cycle 4'!$L$10:$L$999,0),1)),INDEX('Cycle 5'!B$10:B$999,MATCH($A1574,'Cycle 5'!$L$10:$L$999,0),1)),INDEX('Cycle 6'!B$10:B$999,MATCH($A1574,'Cycle 6'!$L$10:$L$999,0),1)),INDEX('Cycle 7'!B$10:B$999,MATCH($A1574,'Cycle 7'!$L$10:$L$999,0),1)),INDEX('Cycle 8'!B$10:B$999,MATCH($A1574,'Cycle 8'!$L$10:$L$999,0),1)),INDEX('Cycle 9'!B$10:B$999,MATCH($A1574,'Cycle 9'!$L$10:$L$999,0),1)),INDEX('Cycle 10'!B$10:B$999,MATCH($A1574,'Cycle 10'!$L$10:$L$999,0),1)),INDEX('Cycle 11'!B$10:B$999,MATCH($A1574,'Cycle 11'!$L$10:$L$999,0),1)),"")="","",IFERROR(IFERROR(IFERROR(IFERROR(IFERROR(IFERROR(IFERROR(IFERROR(IFERROR(IFERROR(IFERROR(IFERROR(INDEX(Summer!B$10:B$999,MATCH($A1574,Summer!$L$10:$L$999,0),1),INDEX('Cycle 1'!B$10:B$999,MATCH($A1574,'Cycle 1'!$L$10:$L$999,0),1)),INDEX('Cycle 2'!B$10:B$999,MATCH($A1574,'Cycle 2'!$L$10:$L$999,0),1)),INDEX('Cycle 3'!B$10:B$999,MATCH($A1574,'Cycle 3'!$L$10:$L$999,0),1)),INDEX('Cycle 4'!B$10:B$999,MATCH($A1574,'Cycle 4'!$L$10:$L$999,0),1)),INDEX('Cycle 5'!B$10:B$999,MATCH($A1574,'Cycle 5'!$L$10:$L$999,0),1)),INDEX('Cycle 6'!B$10:B$999,MATCH($A1574,'Cycle 6'!$L$10:$L$999,0),1)),INDEX('Cycle 7'!B$10:B$999,MATCH($A1574,'Cycle 7'!$L$10:$L$999,0),1)),INDEX('Cycle 8'!B$10:B$999,MATCH($A1574,'Cycle 8'!$L$10:$L$999,0),1)),INDEX('Cycle 9'!B$10:B$999,MATCH($A1574,'Cycle 9'!$L$10:$L$999,0),1)),INDEX('Cycle 10'!B$10:B$999,MATCH($A1574,'Cycle 10'!$L$10:$L$999,0),1)),INDEX('Cycle 11'!B$10:B$999,MATCH($A1574,'Cycle 11'!$L$10:$L$999,0),1)),""))</f>
        <v/>
      </c>
      <c r="D1574" t="str">
        <f>IF(IFERROR(IFERROR(IFERROR(IFERROR(IFERROR(IFERROR(IFERROR(IFERROR(IFERROR(IFERROR(IFERROR(IFERROR(INDEX(Summer!C$10:C$999,MATCH($A1574,Summer!$L$10:$L$999,0),1),INDEX('Cycle 1'!C$10:C$999,MATCH($A1574,'Cycle 1'!$L$10:$L$999,0),1)),INDEX('Cycle 2'!C$10:C$999,MATCH($A1574,'Cycle 2'!$L$10:$L$999,0),1)),INDEX('Cycle 3'!C$10:C$999,MATCH($A1574,'Cycle 3'!$L$10:$L$999,0),1)),INDEX('Cycle 4'!C$10:C$999,MATCH($A1574,'Cycle 4'!$L$10:$L$999,0),1)),INDEX('Cycle 5'!C$10:C$999,MATCH($A1574,'Cycle 5'!$L$10:$L$999,0),1)),INDEX('Cycle 6'!C$10:C$999,MATCH($A1574,'Cycle 6'!$L$10:$L$999,0),1)),INDEX('Cycle 7'!C$10:C$999,MATCH($A1574,'Cycle 7'!$L$10:$L$999,0),1)),INDEX('Cycle 8'!C$10:C$999,MATCH($A1574,'Cycle 8'!$L$10:$L$999,0),1)),INDEX('Cycle 9'!C$10:C$999,MATCH($A1574,'Cycle 9'!$L$10:$L$999,0),1)),INDEX('Cycle 10'!C$10:C$999,MATCH($A1574,'Cycle 10'!$L$10:$L$999,0),1)),INDEX('Cycle 11'!C$10:C$999,MATCH($A1574,'Cycle 11'!$L$10:$L$999,0),1)),"")="","",IFERROR(IFERROR(IFERROR(IFERROR(IFERROR(IFERROR(IFERROR(IFERROR(IFERROR(IFERROR(IFERROR(IFERROR(INDEX(Summer!C$10:C$999,MATCH($A1574,Summer!$L$10:$L$999,0),1),INDEX('Cycle 1'!C$10:C$999,MATCH($A1574,'Cycle 1'!$L$10:$L$999,0),1)),INDEX('Cycle 2'!C$10:C$999,MATCH($A1574,'Cycle 2'!$L$10:$L$999,0),1)),INDEX('Cycle 3'!C$10:C$999,MATCH($A1574,'Cycle 3'!$L$10:$L$999,0),1)),INDEX('Cycle 4'!C$10:C$999,MATCH($A1574,'Cycle 4'!$L$10:$L$999,0),1)),INDEX('Cycle 5'!C$10:C$999,MATCH($A1574,'Cycle 5'!$L$10:$L$999,0),1)),INDEX('Cycle 6'!C$10:C$999,MATCH($A1574,'Cycle 6'!$L$10:$L$999,0),1)),INDEX('Cycle 7'!C$10:C$999,MATCH($A1574,'Cycle 7'!$L$10:$L$999,0),1)),INDEX('Cycle 8'!C$10:C$999,MATCH($A1574,'Cycle 8'!$L$10:$L$999,0),1)),INDEX('Cycle 9'!C$10:C$999,MATCH($A1574,'Cycle 9'!$L$10:$L$999,0),1)),INDEX('Cycle 10'!C$10:C$999,MATCH($A1574,'Cycle 10'!$L$10:$L$999,0),1)),INDEX('Cycle 11'!C$10:C$999,MATCH($A1574,'Cycle 11'!$L$10:$L$999,0),1)),""))</f>
        <v/>
      </c>
      <c r="E1574" t="str">
        <f>IF(IFERROR(IFERROR(IFERROR(IFERROR(IFERROR(IFERROR(IFERROR(IFERROR(IFERROR(IFERROR(IFERROR(IFERROR(INDEX(Summer!D$10:D$999,MATCH($A1574,Summer!$L$10:$L$999,0),1),INDEX('Cycle 1'!D$10:D$999,MATCH($A1574,'Cycle 1'!$L$10:$L$999,0),1)),INDEX('Cycle 2'!D$10:D$999,MATCH($A1574,'Cycle 2'!$L$10:$L$999,0),1)),INDEX('Cycle 3'!D$10:D$999,MATCH($A1574,'Cycle 3'!$L$10:$L$999,0),1)),INDEX('Cycle 4'!D$10:D$999,MATCH($A1574,'Cycle 4'!$L$10:$L$999,0),1)),INDEX('Cycle 5'!D$10:D$999,MATCH($A1574,'Cycle 5'!$L$10:$L$999,0),1)),INDEX('Cycle 6'!D$10:D$999,MATCH($A1574,'Cycle 6'!$L$10:$L$999,0),1)),INDEX('Cycle 7'!D$10:D$999,MATCH($A1574,'Cycle 7'!$L$10:$L$999,0),1)),INDEX('Cycle 8'!D$10:D$999,MATCH($A1574,'Cycle 8'!$L$10:$L$999,0),1)),INDEX('Cycle 9'!D$10:D$999,MATCH($A1574,'Cycle 9'!$L$10:$L$999,0),1)),INDEX('Cycle 10'!D$10:D$999,MATCH($A1574,'Cycle 10'!$L$10:$L$999,0),1)),INDEX('Cycle 11'!D$10:D$999,MATCH($A1574,'Cycle 11'!$L$10:$L$999,0),1)),"")="","",IFERROR(IFERROR(IFERROR(IFERROR(IFERROR(IFERROR(IFERROR(IFERROR(IFERROR(IFERROR(IFERROR(IFERROR(INDEX(Summer!D$10:D$999,MATCH($A1574,Summer!$L$10:$L$999,0),1),INDEX('Cycle 1'!D$10:D$999,MATCH($A1574,'Cycle 1'!$L$10:$L$999,0),1)),INDEX('Cycle 2'!D$10:D$999,MATCH($A1574,'Cycle 2'!$L$10:$L$999,0),1)),INDEX('Cycle 3'!D$10:D$999,MATCH($A1574,'Cycle 3'!$L$10:$L$999,0),1)),INDEX('Cycle 4'!D$10:D$999,MATCH($A1574,'Cycle 4'!$L$10:$L$999,0),1)),INDEX('Cycle 5'!D$10:D$999,MATCH($A1574,'Cycle 5'!$L$10:$L$999,0),1)),INDEX('Cycle 6'!D$10:D$999,MATCH($A1574,'Cycle 6'!$L$10:$L$999,0),1)),INDEX('Cycle 7'!D$10:D$999,MATCH($A1574,'Cycle 7'!$L$10:$L$999,0),1)),INDEX('Cycle 8'!D$10:D$999,MATCH($A1574,'Cycle 8'!$L$10:$L$999,0),1)),INDEX('Cycle 9'!D$10:D$999,MATCH($A1574,'Cycle 9'!$L$10:$L$999,0),1)),INDEX('Cycle 10'!D$10:D$999,MATCH($A1574,'Cycle 10'!$L$10:$L$999,0),1)),INDEX('Cycle 11'!D$10:D$999,MATCH($A1574,'Cycle 11'!$L$10:$L$999,0),1)),""))</f>
        <v/>
      </c>
      <c r="F1574" t="str">
        <f>IF(IFERROR(IFERROR(IFERROR(IFERROR(IFERROR(IFERROR(IFERROR(IFERROR(IFERROR(IFERROR(IFERROR(IFERROR(INDEX(Summer!E$10:E$999,MATCH($A1574,Summer!$L$10:$L$999,0),1),INDEX('Cycle 1'!E$10:E$999,MATCH($A1574,'Cycle 1'!$L$10:$L$999,0),1)),INDEX('Cycle 2'!E$10:E$999,MATCH($A1574,'Cycle 2'!$L$10:$L$999,0),1)),INDEX('Cycle 3'!E$10:E$999,MATCH($A1574,'Cycle 3'!$L$10:$L$999,0),1)),INDEX('Cycle 4'!E$10:E$999,MATCH($A1574,'Cycle 4'!$L$10:$L$999,0),1)),INDEX('Cycle 5'!E$10:E$999,MATCH($A1574,'Cycle 5'!$L$10:$L$999,0),1)),INDEX('Cycle 6'!E$10:E$999,MATCH($A1574,'Cycle 6'!$L$10:$L$999,0),1)),INDEX('Cycle 7'!E$10:E$999,MATCH($A1574,'Cycle 7'!$L$10:$L$999,0),1)),INDEX('Cycle 8'!E$10:E$999,MATCH($A1574,'Cycle 8'!$L$10:$L$999,0),1)),INDEX('Cycle 9'!E$10:E$999,MATCH($A1574,'Cycle 9'!$L$10:$L$999,0),1)),INDEX('Cycle 10'!E$10:E$999,MATCH($A1574,'Cycle 10'!$L$10:$L$999,0),1)),INDEX('Cycle 11'!E$10:E$999,MATCH($A1574,'Cycle 11'!$L$10:$L$999,0),1)),"")="","",IFERROR(IFERROR(IFERROR(IFERROR(IFERROR(IFERROR(IFERROR(IFERROR(IFERROR(IFERROR(IFERROR(IFERROR(INDEX(Summer!E$10:E$999,MATCH($A1574,Summer!$L$10:$L$999,0),1),INDEX('Cycle 1'!E$10:E$999,MATCH($A1574,'Cycle 1'!$L$10:$L$999,0),1)),INDEX('Cycle 2'!E$10:E$999,MATCH($A1574,'Cycle 2'!$L$10:$L$999,0),1)),INDEX('Cycle 3'!E$10:E$999,MATCH($A1574,'Cycle 3'!$L$10:$L$999,0),1)),INDEX('Cycle 4'!E$10:E$999,MATCH($A1574,'Cycle 4'!$L$10:$L$999,0),1)),INDEX('Cycle 5'!E$10:E$999,MATCH($A1574,'Cycle 5'!$L$10:$L$999,0),1)),INDEX('Cycle 6'!E$10:E$999,MATCH($A1574,'Cycle 6'!$L$10:$L$999,0),1)),INDEX('Cycle 7'!E$10:E$999,MATCH($A1574,'Cycle 7'!$L$10:$L$999,0),1)),INDEX('Cycle 8'!E$10:E$999,MATCH($A1574,'Cycle 8'!$L$10:$L$999,0),1)),INDEX('Cycle 9'!E$10:E$999,MATCH($A1574,'Cycle 9'!$L$10:$L$999,0),1)),INDEX('Cycle 10'!E$10:E$999,MATCH($A1574,'Cycle 10'!$L$10:$L$999,0),1)),INDEX('Cycle 11'!E$10:E$999,MATCH($A1574,'Cycle 11'!$L$10:$L$999,0),1)),""))</f>
        <v/>
      </c>
      <c r="G1574" t="str">
        <f>IF(IFERROR(IFERROR(IFERROR(IFERROR(IFERROR(IFERROR(IFERROR(IFERROR(IFERROR(IFERROR(IFERROR(IFERROR(INDEX(Summer!F$10:F$999,MATCH($A1574,Summer!$L$10:$L$999,0),1),INDEX('Cycle 1'!F$10:F$999,MATCH($A1574,'Cycle 1'!$L$10:$L$999,0),1)),INDEX('Cycle 2'!F$10:F$999,MATCH($A1574,'Cycle 2'!$L$10:$L$999,0),1)),INDEX('Cycle 3'!F$10:F$999,MATCH($A1574,'Cycle 3'!$L$10:$L$999,0),1)),INDEX('Cycle 4'!F$10:F$999,MATCH($A1574,'Cycle 4'!$L$10:$L$999,0),1)),INDEX('Cycle 5'!F$10:F$999,MATCH($A1574,'Cycle 5'!$L$10:$L$999,0),1)),INDEX('Cycle 6'!F$10:F$999,MATCH($A1574,'Cycle 6'!$L$10:$L$999,0),1)),INDEX('Cycle 7'!F$10:F$999,MATCH($A1574,'Cycle 7'!$L$10:$L$999,0),1)),INDEX('Cycle 8'!F$10:F$999,MATCH($A1574,'Cycle 8'!$L$10:$L$999,0),1)),INDEX('Cycle 9'!F$10:F$999,MATCH($A1574,'Cycle 9'!$L$10:$L$999,0),1)),INDEX('Cycle 10'!F$10:F$999,MATCH($A1574,'Cycle 10'!$L$10:$L$999,0),1)),INDEX('Cycle 11'!F$10:F$999,MATCH($A1574,'Cycle 11'!$L$10:$L$999,0),1)),"")="","",IFERROR(IFERROR(IFERROR(IFERROR(IFERROR(IFERROR(IFERROR(IFERROR(IFERROR(IFERROR(IFERROR(IFERROR(INDEX(Summer!F$10:F$999,MATCH($A1574,Summer!$L$10:$L$999,0),1),INDEX('Cycle 1'!F$10:F$999,MATCH($A1574,'Cycle 1'!$L$10:$L$999,0),1)),INDEX('Cycle 2'!F$10:F$999,MATCH($A1574,'Cycle 2'!$L$10:$L$999,0),1)),INDEX('Cycle 3'!F$10:F$999,MATCH($A1574,'Cycle 3'!$L$10:$L$999,0),1)),INDEX('Cycle 4'!F$10:F$999,MATCH($A1574,'Cycle 4'!$L$10:$L$999,0),1)),INDEX('Cycle 5'!F$10:F$999,MATCH($A1574,'Cycle 5'!$L$10:$L$999,0),1)),INDEX('Cycle 6'!F$10:F$999,MATCH($A1574,'Cycle 6'!$L$10:$L$999,0),1)),INDEX('Cycle 7'!F$10:F$999,MATCH($A1574,'Cycle 7'!$L$10:$L$999,0),1)),INDEX('Cycle 8'!F$10:F$999,MATCH($A1574,'Cycle 8'!$L$10:$L$999,0),1)),INDEX('Cycle 9'!F$10:F$999,MATCH($A1574,'Cycle 9'!$L$10:$L$999,0),1)),INDEX('Cycle 10'!F$10:F$999,MATCH($A1574,'Cycle 10'!$L$10:$L$999,0),1)),INDEX('Cycle 11'!F$10:F$999,MATCH($A1574,'Cycle 11'!$L$10:$L$999,0),1)),""))</f>
        <v/>
      </c>
      <c r="H1574" t="str">
        <f>IF(IFERROR(IFERROR(IFERROR(IFERROR(IFERROR(IFERROR(IFERROR(IFERROR(IFERROR(IFERROR(IFERROR(IFERROR(INDEX(Summer!G$10:G$999,MATCH($A1574,Summer!$L$10:$L$999,0),1),INDEX('Cycle 1'!G$10:G$999,MATCH($A1574,'Cycle 1'!$L$10:$L$999,0),1)),INDEX('Cycle 2'!G$10:G$999,MATCH($A1574,'Cycle 2'!$L$10:$L$999,0),1)),INDEX('Cycle 3'!G$10:G$999,MATCH($A1574,'Cycle 3'!$L$10:$L$999,0),1)),INDEX('Cycle 4'!G$10:G$999,MATCH($A1574,'Cycle 4'!$L$10:$L$999,0),1)),INDEX('Cycle 5'!G$10:G$999,MATCH($A1574,'Cycle 5'!$L$10:$L$999,0),1)),INDEX('Cycle 6'!G$10:G$999,MATCH($A1574,'Cycle 6'!$L$10:$L$999,0),1)),INDEX('Cycle 7'!G$10:G$999,MATCH($A1574,'Cycle 7'!$L$10:$L$999,0),1)),INDEX('Cycle 8'!G$10:G$999,MATCH($A1574,'Cycle 8'!$L$10:$L$999,0),1)),INDEX('Cycle 9'!G$10:G$999,MATCH($A1574,'Cycle 9'!$L$10:$L$999,0),1)),INDEX('Cycle 10'!G$10:G$999,MATCH($A1574,'Cycle 10'!$L$10:$L$999,0),1)),INDEX('Cycle 11'!G$10:G$999,MATCH($A1574,'Cycle 11'!$L$10:$L$999,0),1)),"")="","",IFERROR(IFERROR(IFERROR(IFERROR(IFERROR(IFERROR(IFERROR(IFERROR(IFERROR(IFERROR(IFERROR(IFERROR(INDEX(Summer!G$10:G$999,MATCH($A1574,Summer!$L$10:$L$999,0),1),INDEX('Cycle 1'!G$10:G$999,MATCH($A1574,'Cycle 1'!$L$10:$L$999,0),1)),INDEX('Cycle 2'!G$10:G$999,MATCH($A1574,'Cycle 2'!$L$10:$L$999,0),1)),INDEX('Cycle 3'!G$10:G$999,MATCH($A1574,'Cycle 3'!$L$10:$L$999,0),1)),INDEX('Cycle 4'!G$10:G$999,MATCH($A1574,'Cycle 4'!$L$10:$L$999,0),1)),INDEX('Cycle 5'!G$10:G$999,MATCH($A1574,'Cycle 5'!$L$10:$L$999,0),1)),INDEX('Cycle 6'!G$10:G$999,MATCH($A1574,'Cycle 6'!$L$10:$L$999,0),1)),INDEX('Cycle 7'!G$10:G$999,MATCH($A1574,'Cycle 7'!$L$10:$L$999,0),1)),INDEX('Cycle 8'!G$10:G$999,MATCH($A1574,'Cycle 8'!$L$10:$L$999,0),1)),INDEX('Cycle 9'!G$10:G$999,MATCH($A1574,'Cycle 9'!$L$10:$L$999,0),1)),INDEX('Cycle 10'!G$10:G$999,MATCH($A1574,'Cycle 10'!$L$10:$L$999,0),1)),INDEX('Cycle 11'!G$10:G$999,MATCH($A1574,'Cycle 11'!$L$10:$L$999,0),1)),""))</f>
        <v/>
      </c>
      <c r="I1574">
        <f>IFERROR(IF(C1574="",MAX(I$1:I1573),IF(ROW(C$2)=ROW(C1574),1,IF(ISERROR(VLOOKUP(C1574,C$2:C1573,1,FALSE)),MAX(I$1:I1573)+1,MAX(I$1:I1573)))),"")</f>
        <v>0</v>
      </c>
      <c r="J1574" t="str">
        <f t="shared" si="156"/>
        <v/>
      </c>
      <c r="K1574" t="str">
        <f t="shared" si="155"/>
        <v/>
      </c>
      <c r="L1574" t="str">
        <f t="shared" si="155"/>
        <v/>
      </c>
      <c r="M1574" t="str">
        <f t="shared" si="155"/>
        <v/>
      </c>
      <c r="N1574" t="str">
        <f t="shared" si="155"/>
        <v/>
      </c>
      <c r="O1574" t="str">
        <f t="shared" si="155"/>
        <v/>
      </c>
      <c r="P1574" t="str">
        <f t="shared" si="155"/>
        <v/>
      </c>
      <c r="Q1574" t="str">
        <f t="shared" si="155"/>
        <v/>
      </c>
      <c r="R1574" t="str">
        <f t="shared" si="155"/>
        <v/>
      </c>
      <c r="S1574" t="str">
        <f t="shared" si="155"/>
        <v/>
      </c>
      <c r="T1574" t="str">
        <f t="shared" si="155"/>
        <v/>
      </c>
      <c r="U1574" t="str">
        <f t="shared" si="155"/>
        <v/>
      </c>
      <c r="V1574" t="str">
        <f t="shared" si="155"/>
        <v/>
      </c>
      <c r="W1574" t="str">
        <f t="shared" si="157"/>
        <v/>
      </c>
      <c r="X1574">
        <f>IF(OR(H1574="No",H1574=""),0,IF(COUNTIFS(H$2:H1574,"Yes",C$2:C1574,C1574)&gt;1,0,COUNTIFS(H$2:H1574,"Yes",C$2:C1574,C1574)))+IF(X1573=$X$1,0,X1573)</f>
        <v>0</v>
      </c>
    </row>
    <row r="1575" spans="1:24" x14ac:dyDescent="0.3">
      <c r="A1575">
        <f>ROWS($A$2:$A1575)</f>
        <v>1574</v>
      </c>
      <c r="B1575" t="str">
        <f>IF(ISERROR(VLOOKUP(A1575,Summer!L$11:L$500,1,FALSE)),IF(ISERROR(VLOOKUP(A1575,'Cycle 1'!L$11:L$500,1,FALSE)),IF(ISERROR(VLOOKUP(A1575,'Cycle 2'!L$11:L$500,1,FALSE)),IF(ISERROR(VLOOKUP(A1575,'Cycle 3'!L$11:L$500,1,FALSE)),IF(ISERROR(VLOOKUP(A1575,'Cycle 4'!L$11:L$500,1,FALSE)),IF(ISERROR(VLOOKUP(A1575,'Cycle 5'!L$11:L$500,1,FALSE)),IF(ISERROR(VLOOKUP(A1575,'Cycle 6'!L$11:L$500,1,FALSE)),IF(ISERROR(VLOOKUP(A1575,'Cycle 7'!L$11:L$500,1,FALSE)),IF(ISERROR(VLOOKUP(A1575,'Cycle 8'!L$11:L$500,1,FALSE)),IF(ISERROR(VLOOKUP(A1575,'Cycle 9'!L$11:L$500,1,FALSE)),IF(ISERROR(VLOOKUP(A1575,'Cycle 10'!L$11:L$500,1,FALSE)),IF(ISERROR(VLOOKUP(A1575,'Cycle 11'!L$11:L$500,1,FALSE)),"","Cycle 11"),"Cycle 10"),"Cycle 9"),"Cycle 8"),"Cycle 7"),"Cycle 6"),"Cycle 5"),"Cycle 4"),"Cycle 3"),"Cycle 2"),"Cycle 1"),"Summer")</f>
        <v/>
      </c>
      <c r="C1575" t="str">
        <f>IF(IFERROR(IFERROR(IFERROR(IFERROR(IFERROR(IFERROR(IFERROR(IFERROR(IFERROR(IFERROR(IFERROR(IFERROR(INDEX(Summer!B$10:B$999,MATCH($A1575,Summer!$L$10:$L$999,0),1),INDEX('Cycle 1'!B$10:B$999,MATCH($A1575,'Cycle 1'!$L$10:$L$999,0),1)),INDEX('Cycle 2'!B$10:B$999,MATCH($A1575,'Cycle 2'!$L$10:$L$999,0),1)),INDEX('Cycle 3'!B$10:B$999,MATCH($A1575,'Cycle 3'!$L$10:$L$999,0),1)),INDEX('Cycle 4'!B$10:B$999,MATCH($A1575,'Cycle 4'!$L$10:$L$999,0),1)),INDEX('Cycle 5'!B$10:B$999,MATCH($A1575,'Cycle 5'!$L$10:$L$999,0),1)),INDEX('Cycle 6'!B$10:B$999,MATCH($A1575,'Cycle 6'!$L$10:$L$999,0),1)),INDEX('Cycle 7'!B$10:B$999,MATCH($A1575,'Cycle 7'!$L$10:$L$999,0),1)),INDEX('Cycle 8'!B$10:B$999,MATCH($A1575,'Cycle 8'!$L$10:$L$999,0),1)),INDEX('Cycle 9'!B$10:B$999,MATCH($A1575,'Cycle 9'!$L$10:$L$999,0),1)),INDEX('Cycle 10'!B$10:B$999,MATCH($A1575,'Cycle 10'!$L$10:$L$999,0),1)),INDEX('Cycle 11'!B$10:B$999,MATCH($A1575,'Cycle 11'!$L$10:$L$999,0),1)),"")="","",IFERROR(IFERROR(IFERROR(IFERROR(IFERROR(IFERROR(IFERROR(IFERROR(IFERROR(IFERROR(IFERROR(IFERROR(INDEX(Summer!B$10:B$999,MATCH($A1575,Summer!$L$10:$L$999,0),1),INDEX('Cycle 1'!B$10:B$999,MATCH($A1575,'Cycle 1'!$L$10:$L$999,0),1)),INDEX('Cycle 2'!B$10:B$999,MATCH($A1575,'Cycle 2'!$L$10:$L$999,0),1)),INDEX('Cycle 3'!B$10:B$999,MATCH($A1575,'Cycle 3'!$L$10:$L$999,0),1)),INDEX('Cycle 4'!B$10:B$999,MATCH($A1575,'Cycle 4'!$L$10:$L$999,0),1)),INDEX('Cycle 5'!B$10:B$999,MATCH($A1575,'Cycle 5'!$L$10:$L$999,0),1)),INDEX('Cycle 6'!B$10:B$999,MATCH($A1575,'Cycle 6'!$L$10:$L$999,0),1)),INDEX('Cycle 7'!B$10:B$999,MATCH($A1575,'Cycle 7'!$L$10:$L$999,0),1)),INDEX('Cycle 8'!B$10:B$999,MATCH($A1575,'Cycle 8'!$L$10:$L$999,0),1)),INDEX('Cycle 9'!B$10:B$999,MATCH($A1575,'Cycle 9'!$L$10:$L$999,0),1)),INDEX('Cycle 10'!B$10:B$999,MATCH($A1575,'Cycle 10'!$L$10:$L$999,0),1)),INDEX('Cycle 11'!B$10:B$999,MATCH($A1575,'Cycle 11'!$L$10:$L$999,0),1)),""))</f>
        <v/>
      </c>
      <c r="D1575" t="str">
        <f>IF(IFERROR(IFERROR(IFERROR(IFERROR(IFERROR(IFERROR(IFERROR(IFERROR(IFERROR(IFERROR(IFERROR(IFERROR(INDEX(Summer!C$10:C$999,MATCH($A1575,Summer!$L$10:$L$999,0),1),INDEX('Cycle 1'!C$10:C$999,MATCH($A1575,'Cycle 1'!$L$10:$L$999,0),1)),INDEX('Cycle 2'!C$10:C$999,MATCH($A1575,'Cycle 2'!$L$10:$L$999,0),1)),INDEX('Cycle 3'!C$10:C$999,MATCH($A1575,'Cycle 3'!$L$10:$L$999,0),1)),INDEX('Cycle 4'!C$10:C$999,MATCH($A1575,'Cycle 4'!$L$10:$L$999,0),1)),INDEX('Cycle 5'!C$10:C$999,MATCH($A1575,'Cycle 5'!$L$10:$L$999,0),1)),INDEX('Cycle 6'!C$10:C$999,MATCH($A1575,'Cycle 6'!$L$10:$L$999,0),1)),INDEX('Cycle 7'!C$10:C$999,MATCH($A1575,'Cycle 7'!$L$10:$L$999,0),1)),INDEX('Cycle 8'!C$10:C$999,MATCH($A1575,'Cycle 8'!$L$10:$L$999,0),1)),INDEX('Cycle 9'!C$10:C$999,MATCH($A1575,'Cycle 9'!$L$10:$L$999,0),1)),INDEX('Cycle 10'!C$10:C$999,MATCH($A1575,'Cycle 10'!$L$10:$L$999,0),1)),INDEX('Cycle 11'!C$10:C$999,MATCH($A1575,'Cycle 11'!$L$10:$L$999,0),1)),"")="","",IFERROR(IFERROR(IFERROR(IFERROR(IFERROR(IFERROR(IFERROR(IFERROR(IFERROR(IFERROR(IFERROR(IFERROR(INDEX(Summer!C$10:C$999,MATCH($A1575,Summer!$L$10:$L$999,0),1),INDEX('Cycle 1'!C$10:C$999,MATCH($A1575,'Cycle 1'!$L$10:$L$999,0),1)),INDEX('Cycle 2'!C$10:C$999,MATCH($A1575,'Cycle 2'!$L$10:$L$999,0),1)),INDEX('Cycle 3'!C$10:C$999,MATCH($A1575,'Cycle 3'!$L$10:$L$999,0),1)),INDEX('Cycle 4'!C$10:C$999,MATCH($A1575,'Cycle 4'!$L$10:$L$999,0),1)),INDEX('Cycle 5'!C$10:C$999,MATCH($A1575,'Cycle 5'!$L$10:$L$999,0),1)),INDEX('Cycle 6'!C$10:C$999,MATCH($A1575,'Cycle 6'!$L$10:$L$999,0),1)),INDEX('Cycle 7'!C$10:C$999,MATCH($A1575,'Cycle 7'!$L$10:$L$999,0),1)),INDEX('Cycle 8'!C$10:C$999,MATCH($A1575,'Cycle 8'!$L$10:$L$999,0),1)),INDEX('Cycle 9'!C$10:C$999,MATCH($A1575,'Cycle 9'!$L$10:$L$999,0),1)),INDEX('Cycle 10'!C$10:C$999,MATCH($A1575,'Cycle 10'!$L$10:$L$999,0),1)),INDEX('Cycle 11'!C$10:C$999,MATCH($A1575,'Cycle 11'!$L$10:$L$999,0),1)),""))</f>
        <v/>
      </c>
      <c r="E1575" t="str">
        <f>IF(IFERROR(IFERROR(IFERROR(IFERROR(IFERROR(IFERROR(IFERROR(IFERROR(IFERROR(IFERROR(IFERROR(IFERROR(INDEX(Summer!D$10:D$999,MATCH($A1575,Summer!$L$10:$L$999,0),1),INDEX('Cycle 1'!D$10:D$999,MATCH($A1575,'Cycle 1'!$L$10:$L$999,0),1)),INDEX('Cycle 2'!D$10:D$999,MATCH($A1575,'Cycle 2'!$L$10:$L$999,0),1)),INDEX('Cycle 3'!D$10:D$999,MATCH($A1575,'Cycle 3'!$L$10:$L$999,0),1)),INDEX('Cycle 4'!D$10:D$999,MATCH($A1575,'Cycle 4'!$L$10:$L$999,0),1)),INDEX('Cycle 5'!D$10:D$999,MATCH($A1575,'Cycle 5'!$L$10:$L$999,0),1)),INDEX('Cycle 6'!D$10:D$999,MATCH($A1575,'Cycle 6'!$L$10:$L$999,0),1)),INDEX('Cycle 7'!D$10:D$999,MATCH($A1575,'Cycle 7'!$L$10:$L$999,0),1)),INDEX('Cycle 8'!D$10:D$999,MATCH($A1575,'Cycle 8'!$L$10:$L$999,0),1)),INDEX('Cycle 9'!D$10:D$999,MATCH($A1575,'Cycle 9'!$L$10:$L$999,0),1)),INDEX('Cycle 10'!D$10:D$999,MATCH($A1575,'Cycle 10'!$L$10:$L$999,0),1)),INDEX('Cycle 11'!D$10:D$999,MATCH($A1575,'Cycle 11'!$L$10:$L$999,0),1)),"")="","",IFERROR(IFERROR(IFERROR(IFERROR(IFERROR(IFERROR(IFERROR(IFERROR(IFERROR(IFERROR(IFERROR(IFERROR(INDEX(Summer!D$10:D$999,MATCH($A1575,Summer!$L$10:$L$999,0),1),INDEX('Cycle 1'!D$10:D$999,MATCH($A1575,'Cycle 1'!$L$10:$L$999,0),1)),INDEX('Cycle 2'!D$10:D$999,MATCH($A1575,'Cycle 2'!$L$10:$L$999,0),1)),INDEX('Cycle 3'!D$10:D$999,MATCH($A1575,'Cycle 3'!$L$10:$L$999,0),1)),INDEX('Cycle 4'!D$10:D$999,MATCH($A1575,'Cycle 4'!$L$10:$L$999,0),1)),INDEX('Cycle 5'!D$10:D$999,MATCH($A1575,'Cycle 5'!$L$10:$L$999,0),1)),INDEX('Cycle 6'!D$10:D$999,MATCH($A1575,'Cycle 6'!$L$10:$L$999,0),1)),INDEX('Cycle 7'!D$10:D$999,MATCH($A1575,'Cycle 7'!$L$10:$L$999,0),1)),INDEX('Cycle 8'!D$10:D$999,MATCH($A1575,'Cycle 8'!$L$10:$L$999,0),1)),INDEX('Cycle 9'!D$10:D$999,MATCH($A1575,'Cycle 9'!$L$10:$L$999,0),1)),INDEX('Cycle 10'!D$10:D$999,MATCH($A1575,'Cycle 10'!$L$10:$L$999,0),1)),INDEX('Cycle 11'!D$10:D$999,MATCH($A1575,'Cycle 11'!$L$10:$L$999,0),1)),""))</f>
        <v/>
      </c>
      <c r="F1575" t="str">
        <f>IF(IFERROR(IFERROR(IFERROR(IFERROR(IFERROR(IFERROR(IFERROR(IFERROR(IFERROR(IFERROR(IFERROR(IFERROR(INDEX(Summer!E$10:E$999,MATCH($A1575,Summer!$L$10:$L$999,0),1),INDEX('Cycle 1'!E$10:E$999,MATCH($A1575,'Cycle 1'!$L$10:$L$999,0),1)),INDEX('Cycle 2'!E$10:E$999,MATCH($A1575,'Cycle 2'!$L$10:$L$999,0),1)),INDEX('Cycle 3'!E$10:E$999,MATCH($A1575,'Cycle 3'!$L$10:$L$999,0),1)),INDEX('Cycle 4'!E$10:E$999,MATCH($A1575,'Cycle 4'!$L$10:$L$999,0),1)),INDEX('Cycle 5'!E$10:E$999,MATCH($A1575,'Cycle 5'!$L$10:$L$999,0),1)),INDEX('Cycle 6'!E$10:E$999,MATCH($A1575,'Cycle 6'!$L$10:$L$999,0),1)),INDEX('Cycle 7'!E$10:E$999,MATCH($A1575,'Cycle 7'!$L$10:$L$999,0),1)),INDEX('Cycle 8'!E$10:E$999,MATCH($A1575,'Cycle 8'!$L$10:$L$999,0),1)),INDEX('Cycle 9'!E$10:E$999,MATCH($A1575,'Cycle 9'!$L$10:$L$999,0),1)),INDEX('Cycle 10'!E$10:E$999,MATCH($A1575,'Cycle 10'!$L$10:$L$999,0),1)),INDEX('Cycle 11'!E$10:E$999,MATCH($A1575,'Cycle 11'!$L$10:$L$999,0),1)),"")="","",IFERROR(IFERROR(IFERROR(IFERROR(IFERROR(IFERROR(IFERROR(IFERROR(IFERROR(IFERROR(IFERROR(IFERROR(INDEX(Summer!E$10:E$999,MATCH($A1575,Summer!$L$10:$L$999,0),1),INDEX('Cycle 1'!E$10:E$999,MATCH($A1575,'Cycle 1'!$L$10:$L$999,0),1)),INDEX('Cycle 2'!E$10:E$999,MATCH($A1575,'Cycle 2'!$L$10:$L$999,0),1)),INDEX('Cycle 3'!E$10:E$999,MATCH($A1575,'Cycle 3'!$L$10:$L$999,0),1)),INDEX('Cycle 4'!E$10:E$999,MATCH($A1575,'Cycle 4'!$L$10:$L$999,0),1)),INDEX('Cycle 5'!E$10:E$999,MATCH($A1575,'Cycle 5'!$L$10:$L$999,0),1)),INDEX('Cycle 6'!E$10:E$999,MATCH($A1575,'Cycle 6'!$L$10:$L$999,0),1)),INDEX('Cycle 7'!E$10:E$999,MATCH($A1575,'Cycle 7'!$L$10:$L$999,0),1)),INDEX('Cycle 8'!E$10:E$999,MATCH($A1575,'Cycle 8'!$L$10:$L$999,0),1)),INDEX('Cycle 9'!E$10:E$999,MATCH($A1575,'Cycle 9'!$L$10:$L$999,0),1)),INDEX('Cycle 10'!E$10:E$999,MATCH($A1575,'Cycle 10'!$L$10:$L$999,0),1)),INDEX('Cycle 11'!E$10:E$999,MATCH($A1575,'Cycle 11'!$L$10:$L$999,0),1)),""))</f>
        <v/>
      </c>
      <c r="G1575" t="str">
        <f>IF(IFERROR(IFERROR(IFERROR(IFERROR(IFERROR(IFERROR(IFERROR(IFERROR(IFERROR(IFERROR(IFERROR(IFERROR(INDEX(Summer!F$10:F$999,MATCH($A1575,Summer!$L$10:$L$999,0),1),INDEX('Cycle 1'!F$10:F$999,MATCH($A1575,'Cycle 1'!$L$10:$L$999,0),1)),INDEX('Cycle 2'!F$10:F$999,MATCH($A1575,'Cycle 2'!$L$10:$L$999,0),1)),INDEX('Cycle 3'!F$10:F$999,MATCH($A1575,'Cycle 3'!$L$10:$L$999,0),1)),INDEX('Cycle 4'!F$10:F$999,MATCH($A1575,'Cycle 4'!$L$10:$L$999,0),1)),INDEX('Cycle 5'!F$10:F$999,MATCH($A1575,'Cycle 5'!$L$10:$L$999,0),1)),INDEX('Cycle 6'!F$10:F$999,MATCH($A1575,'Cycle 6'!$L$10:$L$999,0),1)),INDEX('Cycle 7'!F$10:F$999,MATCH($A1575,'Cycle 7'!$L$10:$L$999,0),1)),INDEX('Cycle 8'!F$10:F$999,MATCH($A1575,'Cycle 8'!$L$10:$L$999,0),1)),INDEX('Cycle 9'!F$10:F$999,MATCH($A1575,'Cycle 9'!$L$10:$L$999,0),1)),INDEX('Cycle 10'!F$10:F$999,MATCH($A1575,'Cycle 10'!$L$10:$L$999,0),1)),INDEX('Cycle 11'!F$10:F$999,MATCH($A1575,'Cycle 11'!$L$10:$L$999,0),1)),"")="","",IFERROR(IFERROR(IFERROR(IFERROR(IFERROR(IFERROR(IFERROR(IFERROR(IFERROR(IFERROR(IFERROR(IFERROR(INDEX(Summer!F$10:F$999,MATCH($A1575,Summer!$L$10:$L$999,0),1),INDEX('Cycle 1'!F$10:F$999,MATCH($A1575,'Cycle 1'!$L$10:$L$999,0),1)),INDEX('Cycle 2'!F$10:F$999,MATCH($A1575,'Cycle 2'!$L$10:$L$999,0),1)),INDEX('Cycle 3'!F$10:F$999,MATCH($A1575,'Cycle 3'!$L$10:$L$999,0),1)),INDEX('Cycle 4'!F$10:F$999,MATCH($A1575,'Cycle 4'!$L$10:$L$999,0),1)),INDEX('Cycle 5'!F$10:F$999,MATCH($A1575,'Cycle 5'!$L$10:$L$999,0),1)),INDEX('Cycle 6'!F$10:F$999,MATCH($A1575,'Cycle 6'!$L$10:$L$999,0),1)),INDEX('Cycle 7'!F$10:F$999,MATCH($A1575,'Cycle 7'!$L$10:$L$999,0),1)),INDEX('Cycle 8'!F$10:F$999,MATCH($A1575,'Cycle 8'!$L$10:$L$999,0),1)),INDEX('Cycle 9'!F$10:F$999,MATCH($A1575,'Cycle 9'!$L$10:$L$999,0),1)),INDEX('Cycle 10'!F$10:F$999,MATCH($A1575,'Cycle 10'!$L$10:$L$999,0),1)),INDEX('Cycle 11'!F$10:F$999,MATCH($A1575,'Cycle 11'!$L$10:$L$999,0),1)),""))</f>
        <v/>
      </c>
      <c r="H1575" t="str">
        <f>IF(IFERROR(IFERROR(IFERROR(IFERROR(IFERROR(IFERROR(IFERROR(IFERROR(IFERROR(IFERROR(IFERROR(IFERROR(INDEX(Summer!G$10:G$999,MATCH($A1575,Summer!$L$10:$L$999,0),1),INDEX('Cycle 1'!G$10:G$999,MATCH($A1575,'Cycle 1'!$L$10:$L$999,0),1)),INDEX('Cycle 2'!G$10:G$999,MATCH($A1575,'Cycle 2'!$L$10:$L$999,0),1)),INDEX('Cycle 3'!G$10:G$999,MATCH($A1575,'Cycle 3'!$L$10:$L$999,0),1)),INDEX('Cycle 4'!G$10:G$999,MATCH($A1575,'Cycle 4'!$L$10:$L$999,0),1)),INDEX('Cycle 5'!G$10:G$999,MATCH($A1575,'Cycle 5'!$L$10:$L$999,0),1)),INDEX('Cycle 6'!G$10:G$999,MATCH($A1575,'Cycle 6'!$L$10:$L$999,0),1)),INDEX('Cycle 7'!G$10:G$999,MATCH($A1575,'Cycle 7'!$L$10:$L$999,0),1)),INDEX('Cycle 8'!G$10:G$999,MATCH($A1575,'Cycle 8'!$L$10:$L$999,0),1)),INDEX('Cycle 9'!G$10:G$999,MATCH($A1575,'Cycle 9'!$L$10:$L$999,0),1)),INDEX('Cycle 10'!G$10:G$999,MATCH($A1575,'Cycle 10'!$L$10:$L$999,0),1)),INDEX('Cycle 11'!G$10:G$999,MATCH($A1575,'Cycle 11'!$L$10:$L$999,0),1)),"")="","",IFERROR(IFERROR(IFERROR(IFERROR(IFERROR(IFERROR(IFERROR(IFERROR(IFERROR(IFERROR(IFERROR(IFERROR(INDEX(Summer!G$10:G$999,MATCH($A1575,Summer!$L$10:$L$999,0),1),INDEX('Cycle 1'!G$10:G$999,MATCH($A1575,'Cycle 1'!$L$10:$L$999,0),1)),INDEX('Cycle 2'!G$10:G$999,MATCH($A1575,'Cycle 2'!$L$10:$L$999,0),1)),INDEX('Cycle 3'!G$10:G$999,MATCH($A1575,'Cycle 3'!$L$10:$L$999,0),1)),INDEX('Cycle 4'!G$10:G$999,MATCH($A1575,'Cycle 4'!$L$10:$L$999,0),1)),INDEX('Cycle 5'!G$10:G$999,MATCH($A1575,'Cycle 5'!$L$10:$L$999,0),1)),INDEX('Cycle 6'!G$10:G$999,MATCH($A1575,'Cycle 6'!$L$10:$L$999,0),1)),INDEX('Cycle 7'!G$10:G$999,MATCH($A1575,'Cycle 7'!$L$10:$L$999,0),1)),INDEX('Cycle 8'!G$10:G$999,MATCH($A1575,'Cycle 8'!$L$10:$L$999,0),1)),INDEX('Cycle 9'!G$10:G$999,MATCH($A1575,'Cycle 9'!$L$10:$L$999,0),1)),INDEX('Cycle 10'!G$10:G$999,MATCH($A1575,'Cycle 10'!$L$10:$L$999,0),1)),INDEX('Cycle 11'!G$10:G$999,MATCH($A1575,'Cycle 11'!$L$10:$L$999,0),1)),""))</f>
        <v/>
      </c>
      <c r="I1575">
        <f>IFERROR(IF(C1575="",MAX(I$1:I1574),IF(ROW(C$2)=ROW(C1575),1,IF(ISERROR(VLOOKUP(C1575,C$2:C1574,1,FALSE)),MAX(I$1:I1574)+1,MAX(I$1:I1574)))),"")</f>
        <v>0</v>
      </c>
      <c r="J1575" t="str">
        <f t="shared" si="156"/>
        <v/>
      </c>
      <c r="K1575" t="str">
        <f t="shared" si="155"/>
        <v/>
      </c>
      <c r="L1575" t="str">
        <f t="shared" si="155"/>
        <v/>
      </c>
      <c r="M1575" t="str">
        <f t="shared" si="155"/>
        <v/>
      </c>
      <c r="N1575" t="str">
        <f t="shared" si="155"/>
        <v/>
      </c>
      <c r="O1575" t="str">
        <f t="shared" si="155"/>
        <v/>
      </c>
      <c r="P1575" t="str">
        <f t="shared" si="155"/>
        <v/>
      </c>
      <c r="Q1575" t="str">
        <f t="shared" ref="K1575:V1598" si="158">IF($H1575="","",COUNTIFS($C:$C,$C1575,$H:$H,"Yes",$B:$B,SUBSTITUTE(Q$1,"MH_","")))</f>
        <v/>
      </c>
      <c r="R1575" t="str">
        <f t="shared" si="158"/>
        <v/>
      </c>
      <c r="S1575" t="str">
        <f t="shared" si="158"/>
        <v/>
      </c>
      <c r="T1575" t="str">
        <f t="shared" si="158"/>
        <v/>
      </c>
      <c r="U1575" t="str">
        <f t="shared" si="158"/>
        <v/>
      </c>
      <c r="V1575" t="str">
        <f t="shared" si="158"/>
        <v/>
      </c>
      <c r="W1575" t="str">
        <f t="shared" si="157"/>
        <v/>
      </c>
      <c r="X1575">
        <f>IF(OR(H1575="No",H1575=""),0,IF(COUNTIFS(H$2:H1575,"Yes",C$2:C1575,C1575)&gt;1,0,COUNTIFS(H$2:H1575,"Yes",C$2:C1575,C1575)))+IF(X1574=$X$1,0,X1574)</f>
        <v>0</v>
      </c>
    </row>
    <row r="1576" spans="1:24" x14ac:dyDescent="0.3">
      <c r="A1576">
        <f>ROWS($A$2:$A1576)</f>
        <v>1575</v>
      </c>
      <c r="B1576" t="str">
        <f>IF(ISERROR(VLOOKUP(A1576,Summer!L$11:L$500,1,FALSE)),IF(ISERROR(VLOOKUP(A1576,'Cycle 1'!L$11:L$500,1,FALSE)),IF(ISERROR(VLOOKUP(A1576,'Cycle 2'!L$11:L$500,1,FALSE)),IF(ISERROR(VLOOKUP(A1576,'Cycle 3'!L$11:L$500,1,FALSE)),IF(ISERROR(VLOOKUP(A1576,'Cycle 4'!L$11:L$500,1,FALSE)),IF(ISERROR(VLOOKUP(A1576,'Cycle 5'!L$11:L$500,1,FALSE)),IF(ISERROR(VLOOKUP(A1576,'Cycle 6'!L$11:L$500,1,FALSE)),IF(ISERROR(VLOOKUP(A1576,'Cycle 7'!L$11:L$500,1,FALSE)),IF(ISERROR(VLOOKUP(A1576,'Cycle 8'!L$11:L$500,1,FALSE)),IF(ISERROR(VLOOKUP(A1576,'Cycle 9'!L$11:L$500,1,FALSE)),IF(ISERROR(VLOOKUP(A1576,'Cycle 10'!L$11:L$500,1,FALSE)),IF(ISERROR(VLOOKUP(A1576,'Cycle 11'!L$11:L$500,1,FALSE)),"","Cycle 11"),"Cycle 10"),"Cycle 9"),"Cycle 8"),"Cycle 7"),"Cycle 6"),"Cycle 5"),"Cycle 4"),"Cycle 3"),"Cycle 2"),"Cycle 1"),"Summer")</f>
        <v/>
      </c>
      <c r="C1576" t="str">
        <f>IF(IFERROR(IFERROR(IFERROR(IFERROR(IFERROR(IFERROR(IFERROR(IFERROR(IFERROR(IFERROR(IFERROR(IFERROR(INDEX(Summer!B$10:B$999,MATCH($A1576,Summer!$L$10:$L$999,0),1),INDEX('Cycle 1'!B$10:B$999,MATCH($A1576,'Cycle 1'!$L$10:$L$999,0),1)),INDEX('Cycle 2'!B$10:B$999,MATCH($A1576,'Cycle 2'!$L$10:$L$999,0),1)),INDEX('Cycle 3'!B$10:B$999,MATCH($A1576,'Cycle 3'!$L$10:$L$999,0),1)),INDEX('Cycle 4'!B$10:B$999,MATCH($A1576,'Cycle 4'!$L$10:$L$999,0),1)),INDEX('Cycle 5'!B$10:B$999,MATCH($A1576,'Cycle 5'!$L$10:$L$999,0),1)),INDEX('Cycle 6'!B$10:B$999,MATCH($A1576,'Cycle 6'!$L$10:$L$999,0),1)),INDEX('Cycle 7'!B$10:B$999,MATCH($A1576,'Cycle 7'!$L$10:$L$999,0),1)),INDEX('Cycle 8'!B$10:B$999,MATCH($A1576,'Cycle 8'!$L$10:$L$999,0),1)),INDEX('Cycle 9'!B$10:B$999,MATCH($A1576,'Cycle 9'!$L$10:$L$999,0),1)),INDEX('Cycle 10'!B$10:B$999,MATCH($A1576,'Cycle 10'!$L$10:$L$999,0),1)),INDEX('Cycle 11'!B$10:B$999,MATCH($A1576,'Cycle 11'!$L$10:$L$999,0),1)),"")="","",IFERROR(IFERROR(IFERROR(IFERROR(IFERROR(IFERROR(IFERROR(IFERROR(IFERROR(IFERROR(IFERROR(IFERROR(INDEX(Summer!B$10:B$999,MATCH($A1576,Summer!$L$10:$L$999,0),1),INDEX('Cycle 1'!B$10:B$999,MATCH($A1576,'Cycle 1'!$L$10:$L$999,0),1)),INDEX('Cycle 2'!B$10:B$999,MATCH($A1576,'Cycle 2'!$L$10:$L$999,0),1)),INDEX('Cycle 3'!B$10:B$999,MATCH($A1576,'Cycle 3'!$L$10:$L$999,0),1)),INDEX('Cycle 4'!B$10:B$999,MATCH($A1576,'Cycle 4'!$L$10:$L$999,0),1)),INDEX('Cycle 5'!B$10:B$999,MATCH($A1576,'Cycle 5'!$L$10:$L$999,0),1)),INDEX('Cycle 6'!B$10:B$999,MATCH($A1576,'Cycle 6'!$L$10:$L$999,0),1)),INDEX('Cycle 7'!B$10:B$999,MATCH($A1576,'Cycle 7'!$L$10:$L$999,0),1)),INDEX('Cycle 8'!B$10:B$999,MATCH($A1576,'Cycle 8'!$L$10:$L$999,0),1)),INDEX('Cycle 9'!B$10:B$999,MATCH($A1576,'Cycle 9'!$L$10:$L$999,0),1)),INDEX('Cycle 10'!B$10:B$999,MATCH($A1576,'Cycle 10'!$L$10:$L$999,0),1)),INDEX('Cycle 11'!B$10:B$999,MATCH($A1576,'Cycle 11'!$L$10:$L$999,0),1)),""))</f>
        <v/>
      </c>
      <c r="D1576" t="str">
        <f>IF(IFERROR(IFERROR(IFERROR(IFERROR(IFERROR(IFERROR(IFERROR(IFERROR(IFERROR(IFERROR(IFERROR(IFERROR(INDEX(Summer!C$10:C$999,MATCH($A1576,Summer!$L$10:$L$999,0),1),INDEX('Cycle 1'!C$10:C$999,MATCH($A1576,'Cycle 1'!$L$10:$L$999,0),1)),INDEX('Cycle 2'!C$10:C$999,MATCH($A1576,'Cycle 2'!$L$10:$L$999,0),1)),INDEX('Cycle 3'!C$10:C$999,MATCH($A1576,'Cycle 3'!$L$10:$L$999,0),1)),INDEX('Cycle 4'!C$10:C$999,MATCH($A1576,'Cycle 4'!$L$10:$L$999,0),1)),INDEX('Cycle 5'!C$10:C$999,MATCH($A1576,'Cycle 5'!$L$10:$L$999,0),1)),INDEX('Cycle 6'!C$10:C$999,MATCH($A1576,'Cycle 6'!$L$10:$L$999,0),1)),INDEX('Cycle 7'!C$10:C$999,MATCH($A1576,'Cycle 7'!$L$10:$L$999,0),1)),INDEX('Cycle 8'!C$10:C$999,MATCH($A1576,'Cycle 8'!$L$10:$L$999,0),1)),INDEX('Cycle 9'!C$10:C$999,MATCH($A1576,'Cycle 9'!$L$10:$L$999,0),1)),INDEX('Cycle 10'!C$10:C$999,MATCH($A1576,'Cycle 10'!$L$10:$L$999,0),1)),INDEX('Cycle 11'!C$10:C$999,MATCH($A1576,'Cycle 11'!$L$10:$L$999,0),1)),"")="","",IFERROR(IFERROR(IFERROR(IFERROR(IFERROR(IFERROR(IFERROR(IFERROR(IFERROR(IFERROR(IFERROR(IFERROR(INDEX(Summer!C$10:C$999,MATCH($A1576,Summer!$L$10:$L$999,0),1),INDEX('Cycle 1'!C$10:C$999,MATCH($A1576,'Cycle 1'!$L$10:$L$999,0),1)),INDEX('Cycle 2'!C$10:C$999,MATCH($A1576,'Cycle 2'!$L$10:$L$999,0),1)),INDEX('Cycle 3'!C$10:C$999,MATCH($A1576,'Cycle 3'!$L$10:$L$999,0),1)),INDEX('Cycle 4'!C$10:C$999,MATCH($A1576,'Cycle 4'!$L$10:$L$999,0),1)),INDEX('Cycle 5'!C$10:C$999,MATCH($A1576,'Cycle 5'!$L$10:$L$999,0),1)),INDEX('Cycle 6'!C$10:C$999,MATCH($A1576,'Cycle 6'!$L$10:$L$999,0),1)),INDEX('Cycle 7'!C$10:C$999,MATCH($A1576,'Cycle 7'!$L$10:$L$999,0),1)),INDEX('Cycle 8'!C$10:C$999,MATCH($A1576,'Cycle 8'!$L$10:$L$999,0),1)),INDEX('Cycle 9'!C$10:C$999,MATCH($A1576,'Cycle 9'!$L$10:$L$999,0),1)),INDEX('Cycle 10'!C$10:C$999,MATCH($A1576,'Cycle 10'!$L$10:$L$999,0),1)),INDEX('Cycle 11'!C$10:C$999,MATCH($A1576,'Cycle 11'!$L$10:$L$999,0),1)),""))</f>
        <v/>
      </c>
      <c r="E1576" t="str">
        <f>IF(IFERROR(IFERROR(IFERROR(IFERROR(IFERROR(IFERROR(IFERROR(IFERROR(IFERROR(IFERROR(IFERROR(IFERROR(INDEX(Summer!D$10:D$999,MATCH($A1576,Summer!$L$10:$L$999,0),1),INDEX('Cycle 1'!D$10:D$999,MATCH($A1576,'Cycle 1'!$L$10:$L$999,0),1)),INDEX('Cycle 2'!D$10:D$999,MATCH($A1576,'Cycle 2'!$L$10:$L$999,0),1)),INDEX('Cycle 3'!D$10:D$999,MATCH($A1576,'Cycle 3'!$L$10:$L$999,0),1)),INDEX('Cycle 4'!D$10:D$999,MATCH($A1576,'Cycle 4'!$L$10:$L$999,0),1)),INDEX('Cycle 5'!D$10:D$999,MATCH($A1576,'Cycle 5'!$L$10:$L$999,0),1)),INDEX('Cycle 6'!D$10:D$999,MATCH($A1576,'Cycle 6'!$L$10:$L$999,0),1)),INDEX('Cycle 7'!D$10:D$999,MATCH($A1576,'Cycle 7'!$L$10:$L$999,0),1)),INDEX('Cycle 8'!D$10:D$999,MATCH($A1576,'Cycle 8'!$L$10:$L$999,0),1)),INDEX('Cycle 9'!D$10:D$999,MATCH($A1576,'Cycle 9'!$L$10:$L$999,0),1)),INDEX('Cycle 10'!D$10:D$999,MATCH($A1576,'Cycle 10'!$L$10:$L$999,0),1)),INDEX('Cycle 11'!D$10:D$999,MATCH($A1576,'Cycle 11'!$L$10:$L$999,0),1)),"")="","",IFERROR(IFERROR(IFERROR(IFERROR(IFERROR(IFERROR(IFERROR(IFERROR(IFERROR(IFERROR(IFERROR(IFERROR(INDEX(Summer!D$10:D$999,MATCH($A1576,Summer!$L$10:$L$999,0),1),INDEX('Cycle 1'!D$10:D$999,MATCH($A1576,'Cycle 1'!$L$10:$L$999,0),1)),INDEX('Cycle 2'!D$10:D$999,MATCH($A1576,'Cycle 2'!$L$10:$L$999,0),1)),INDEX('Cycle 3'!D$10:D$999,MATCH($A1576,'Cycle 3'!$L$10:$L$999,0),1)),INDEX('Cycle 4'!D$10:D$999,MATCH($A1576,'Cycle 4'!$L$10:$L$999,0),1)),INDEX('Cycle 5'!D$10:D$999,MATCH($A1576,'Cycle 5'!$L$10:$L$999,0),1)),INDEX('Cycle 6'!D$10:D$999,MATCH($A1576,'Cycle 6'!$L$10:$L$999,0),1)),INDEX('Cycle 7'!D$10:D$999,MATCH($A1576,'Cycle 7'!$L$10:$L$999,0),1)),INDEX('Cycle 8'!D$10:D$999,MATCH($A1576,'Cycle 8'!$L$10:$L$999,0),1)),INDEX('Cycle 9'!D$10:D$999,MATCH($A1576,'Cycle 9'!$L$10:$L$999,0),1)),INDEX('Cycle 10'!D$10:D$999,MATCH($A1576,'Cycle 10'!$L$10:$L$999,0),1)),INDEX('Cycle 11'!D$10:D$999,MATCH($A1576,'Cycle 11'!$L$10:$L$999,0),1)),""))</f>
        <v/>
      </c>
      <c r="F1576" t="str">
        <f>IF(IFERROR(IFERROR(IFERROR(IFERROR(IFERROR(IFERROR(IFERROR(IFERROR(IFERROR(IFERROR(IFERROR(IFERROR(INDEX(Summer!E$10:E$999,MATCH($A1576,Summer!$L$10:$L$999,0),1),INDEX('Cycle 1'!E$10:E$999,MATCH($A1576,'Cycle 1'!$L$10:$L$999,0),1)),INDEX('Cycle 2'!E$10:E$999,MATCH($A1576,'Cycle 2'!$L$10:$L$999,0),1)),INDEX('Cycle 3'!E$10:E$999,MATCH($A1576,'Cycle 3'!$L$10:$L$999,0),1)),INDEX('Cycle 4'!E$10:E$999,MATCH($A1576,'Cycle 4'!$L$10:$L$999,0),1)),INDEX('Cycle 5'!E$10:E$999,MATCH($A1576,'Cycle 5'!$L$10:$L$999,0),1)),INDEX('Cycle 6'!E$10:E$999,MATCH($A1576,'Cycle 6'!$L$10:$L$999,0),1)),INDEX('Cycle 7'!E$10:E$999,MATCH($A1576,'Cycle 7'!$L$10:$L$999,0),1)),INDEX('Cycle 8'!E$10:E$999,MATCH($A1576,'Cycle 8'!$L$10:$L$999,0),1)),INDEX('Cycle 9'!E$10:E$999,MATCH($A1576,'Cycle 9'!$L$10:$L$999,0),1)),INDEX('Cycle 10'!E$10:E$999,MATCH($A1576,'Cycle 10'!$L$10:$L$999,0),1)),INDEX('Cycle 11'!E$10:E$999,MATCH($A1576,'Cycle 11'!$L$10:$L$999,0),1)),"")="","",IFERROR(IFERROR(IFERROR(IFERROR(IFERROR(IFERROR(IFERROR(IFERROR(IFERROR(IFERROR(IFERROR(IFERROR(INDEX(Summer!E$10:E$999,MATCH($A1576,Summer!$L$10:$L$999,0),1),INDEX('Cycle 1'!E$10:E$999,MATCH($A1576,'Cycle 1'!$L$10:$L$999,0),1)),INDEX('Cycle 2'!E$10:E$999,MATCH($A1576,'Cycle 2'!$L$10:$L$999,0),1)),INDEX('Cycle 3'!E$10:E$999,MATCH($A1576,'Cycle 3'!$L$10:$L$999,0),1)),INDEX('Cycle 4'!E$10:E$999,MATCH($A1576,'Cycle 4'!$L$10:$L$999,0),1)),INDEX('Cycle 5'!E$10:E$999,MATCH($A1576,'Cycle 5'!$L$10:$L$999,0),1)),INDEX('Cycle 6'!E$10:E$999,MATCH($A1576,'Cycle 6'!$L$10:$L$999,0),1)),INDEX('Cycle 7'!E$10:E$999,MATCH($A1576,'Cycle 7'!$L$10:$L$999,0),1)),INDEX('Cycle 8'!E$10:E$999,MATCH($A1576,'Cycle 8'!$L$10:$L$999,0),1)),INDEX('Cycle 9'!E$10:E$999,MATCH($A1576,'Cycle 9'!$L$10:$L$999,0),1)),INDEX('Cycle 10'!E$10:E$999,MATCH($A1576,'Cycle 10'!$L$10:$L$999,0),1)),INDEX('Cycle 11'!E$10:E$999,MATCH($A1576,'Cycle 11'!$L$10:$L$999,0),1)),""))</f>
        <v/>
      </c>
      <c r="G1576" t="str">
        <f>IF(IFERROR(IFERROR(IFERROR(IFERROR(IFERROR(IFERROR(IFERROR(IFERROR(IFERROR(IFERROR(IFERROR(IFERROR(INDEX(Summer!F$10:F$999,MATCH($A1576,Summer!$L$10:$L$999,0),1),INDEX('Cycle 1'!F$10:F$999,MATCH($A1576,'Cycle 1'!$L$10:$L$999,0),1)),INDEX('Cycle 2'!F$10:F$999,MATCH($A1576,'Cycle 2'!$L$10:$L$999,0),1)),INDEX('Cycle 3'!F$10:F$999,MATCH($A1576,'Cycle 3'!$L$10:$L$999,0),1)),INDEX('Cycle 4'!F$10:F$999,MATCH($A1576,'Cycle 4'!$L$10:$L$999,0),1)),INDEX('Cycle 5'!F$10:F$999,MATCH($A1576,'Cycle 5'!$L$10:$L$999,0),1)),INDEX('Cycle 6'!F$10:F$999,MATCH($A1576,'Cycle 6'!$L$10:$L$999,0),1)),INDEX('Cycle 7'!F$10:F$999,MATCH($A1576,'Cycle 7'!$L$10:$L$999,0),1)),INDEX('Cycle 8'!F$10:F$999,MATCH($A1576,'Cycle 8'!$L$10:$L$999,0),1)),INDEX('Cycle 9'!F$10:F$999,MATCH($A1576,'Cycle 9'!$L$10:$L$999,0),1)),INDEX('Cycle 10'!F$10:F$999,MATCH($A1576,'Cycle 10'!$L$10:$L$999,0),1)),INDEX('Cycle 11'!F$10:F$999,MATCH($A1576,'Cycle 11'!$L$10:$L$999,0),1)),"")="","",IFERROR(IFERROR(IFERROR(IFERROR(IFERROR(IFERROR(IFERROR(IFERROR(IFERROR(IFERROR(IFERROR(IFERROR(INDEX(Summer!F$10:F$999,MATCH($A1576,Summer!$L$10:$L$999,0),1),INDEX('Cycle 1'!F$10:F$999,MATCH($A1576,'Cycle 1'!$L$10:$L$999,0),1)),INDEX('Cycle 2'!F$10:F$999,MATCH($A1576,'Cycle 2'!$L$10:$L$999,0),1)),INDEX('Cycle 3'!F$10:F$999,MATCH($A1576,'Cycle 3'!$L$10:$L$999,0),1)),INDEX('Cycle 4'!F$10:F$999,MATCH($A1576,'Cycle 4'!$L$10:$L$999,0),1)),INDEX('Cycle 5'!F$10:F$999,MATCH($A1576,'Cycle 5'!$L$10:$L$999,0),1)),INDEX('Cycle 6'!F$10:F$999,MATCH($A1576,'Cycle 6'!$L$10:$L$999,0),1)),INDEX('Cycle 7'!F$10:F$999,MATCH($A1576,'Cycle 7'!$L$10:$L$999,0),1)),INDEX('Cycle 8'!F$10:F$999,MATCH($A1576,'Cycle 8'!$L$10:$L$999,0),1)),INDEX('Cycle 9'!F$10:F$999,MATCH($A1576,'Cycle 9'!$L$10:$L$999,0),1)),INDEX('Cycle 10'!F$10:F$999,MATCH($A1576,'Cycle 10'!$L$10:$L$999,0),1)),INDEX('Cycle 11'!F$10:F$999,MATCH($A1576,'Cycle 11'!$L$10:$L$999,0),1)),""))</f>
        <v/>
      </c>
      <c r="H1576" t="str">
        <f>IF(IFERROR(IFERROR(IFERROR(IFERROR(IFERROR(IFERROR(IFERROR(IFERROR(IFERROR(IFERROR(IFERROR(IFERROR(INDEX(Summer!G$10:G$999,MATCH($A1576,Summer!$L$10:$L$999,0),1),INDEX('Cycle 1'!G$10:G$999,MATCH($A1576,'Cycle 1'!$L$10:$L$999,0),1)),INDEX('Cycle 2'!G$10:G$999,MATCH($A1576,'Cycle 2'!$L$10:$L$999,0),1)),INDEX('Cycle 3'!G$10:G$999,MATCH($A1576,'Cycle 3'!$L$10:$L$999,0),1)),INDEX('Cycle 4'!G$10:G$999,MATCH($A1576,'Cycle 4'!$L$10:$L$999,0),1)),INDEX('Cycle 5'!G$10:G$999,MATCH($A1576,'Cycle 5'!$L$10:$L$999,0),1)),INDEX('Cycle 6'!G$10:G$999,MATCH($A1576,'Cycle 6'!$L$10:$L$999,0),1)),INDEX('Cycle 7'!G$10:G$999,MATCH($A1576,'Cycle 7'!$L$10:$L$999,0),1)),INDEX('Cycle 8'!G$10:G$999,MATCH($A1576,'Cycle 8'!$L$10:$L$999,0),1)),INDEX('Cycle 9'!G$10:G$999,MATCH($A1576,'Cycle 9'!$L$10:$L$999,0),1)),INDEX('Cycle 10'!G$10:G$999,MATCH($A1576,'Cycle 10'!$L$10:$L$999,0),1)),INDEX('Cycle 11'!G$10:G$999,MATCH($A1576,'Cycle 11'!$L$10:$L$999,0),1)),"")="","",IFERROR(IFERROR(IFERROR(IFERROR(IFERROR(IFERROR(IFERROR(IFERROR(IFERROR(IFERROR(IFERROR(IFERROR(INDEX(Summer!G$10:G$999,MATCH($A1576,Summer!$L$10:$L$999,0),1),INDEX('Cycle 1'!G$10:G$999,MATCH($A1576,'Cycle 1'!$L$10:$L$999,0),1)),INDEX('Cycle 2'!G$10:G$999,MATCH($A1576,'Cycle 2'!$L$10:$L$999,0),1)),INDEX('Cycle 3'!G$10:G$999,MATCH($A1576,'Cycle 3'!$L$10:$L$999,0),1)),INDEX('Cycle 4'!G$10:G$999,MATCH($A1576,'Cycle 4'!$L$10:$L$999,0),1)),INDEX('Cycle 5'!G$10:G$999,MATCH($A1576,'Cycle 5'!$L$10:$L$999,0),1)),INDEX('Cycle 6'!G$10:G$999,MATCH($A1576,'Cycle 6'!$L$10:$L$999,0),1)),INDEX('Cycle 7'!G$10:G$999,MATCH($A1576,'Cycle 7'!$L$10:$L$999,0),1)),INDEX('Cycle 8'!G$10:G$999,MATCH($A1576,'Cycle 8'!$L$10:$L$999,0),1)),INDEX('Cycle 9'!G$10:G$999,MATCH($A1576,'Cycle 9'!$L$10:$L$999,0),1)),INDEX('Cycle 10'!G$10:G$999,MATCH($A1576,'Cycle 10'!$L$10:$L$999,0),1)),INDEX('Cycle 11'!G$10:G$999,MATCH($A1576,'Cycle 11'!$L$10:$L$999,0),1)),""))</f>
        <v/>
      </c>
      <c r="I1576">
        <f>IFERROR(IF(C1576="",MAX(I$1:I1575),IF(ROW(C$2)=ROW(C1576),1,IF(ISERROR(VLOOKUP(C1576,C$2:C1575,1,FALSE)),MAX(I$1:I1575)+1,MAX(I$1:I1575)))),"")</f>
        <v>0</v>
      </c>
      <c r="J1576" t="str">
        <f t="shared" si="156"/>
        <v/>
      </c>
      <c r="K1576" t="str">
        <f t="shared" si="158"/>
        <v/>
      </c>
      <c r="L1576" t="str">
        <f t="shared" si="158"/>
        <v/>
      </c>
      <c r="M1576" t="str">
        <f t="shared" si="158"/>
        <v/>
      </c>
      <c r="N1576" t="str">
        <f t="shared" si="158"/>
        <v/>
      </c>
      <c r="O1576" t="str">
        <f t="shared" si="158"/>
        <v/>
      </c>
      <c r="P1576" t="str">
        <f t="shared" si="158"/>
        <v/>
      </c>
      <c r="Q1576" t="str">
        <f t="shared" si="158"/>
        <v/>
      </c>
      <c r="R1576" t="str">
        <f t="shared" si="158"/>
        <v/>
      </c>
      <c r="S1576" t="str">
        <f t="shared" si="158"/>
        <v/>
      </c>
      <c r="T1576" t="str">
        <f t="shared" si="158"/>
        <v/>
      </c>
      <c r="U1576" t="str">
        <f t="shared" si="158"/>
        <v/>
      </c>
      <c r="V1576" t="str">
        <f t="shared" si="158"/>
        <v/>
      </c>
      <c r="W1576" t="str">
        <f t="shared" si="157"/>
        <v/>
      </c>
      <c r="X1576">
        <f>IF(OR(H1576="No",H1576=""),0,IF(COUNTIFS(H$2:H1576,"Yes",C$2:C1576,C1576)&gt;1,0,COUNTIFS(H$2:H1576,"Yes",C$2:C1576,C1576)))+IF(X1575=$X$1,0,X1575)</f>
        <v>0</v>
      </c>
    </row>
    <row r="1577" spans="1:24" x14ac:dyDescent="0.3">
      <c r="A1577">
        <f>ROWS($A$2:$A1577)</f>
        <v>1576</v>
      </c>
      <c r="B1577" t="str">
        <f>IF(ISERROR(VLOOKUP(A1577,Summer!L$11:L$500,1,FALSE)),IF(ISERROR(VLOOKUP(A1577,'Cycle 1'!L$11:L$500,1,FALSE)),IF(ISERROR(VLOOKUP(A1577,'Cycle 2'!L$11:L$500,1,FALSE)),IF(ISERROR(VLOOKUP(A1577,'Cycle 3'!L$11:L$500,1,FALSE)),IF(ISERROR(VLOOKUP(A1577,'Cycle 4'!L$11:L$500,1,FALSE)),IF(ISERROR(VLOOKUP(A1577,'Cycle 5'!L$11:L$500,1,FALSE)),IF(ISERROR(VLOOKUP(A1577,'Cycle 6'!L$11:L$500,1,FALSE)),IF(ISERROR(VLOOKUP(A1577,'Cycle 7'!L$11:L$500,1,FALSE)),IF(ISERROR(VLOOKUP(A1577,'Cycle 8'!L$11:L$500,1,FALSE)),IF(ISERROR(VLOOKUP(A1577,'Cycle 9'!L$11:L$500,1,FALSE)),IF(ISERROR(VLOOKUP(A1577,'Cycle 10'!L$11:L$500,1,FALSE)),IF(ISERROR(VLOOKUP(A1577,'Cycle 11'!L$11:L$500,1,FALSE)),"","Cycle 11"),"Cycle 10"),"Cycle 9"),"Cycle 8"),"Cycle 7"),"Cycle 6"),"Cycle 5"),"Cycle 4"),"Cycle 3"),"Cycle 2"),"Cycle 1"),"Summer")</f>
        <v/>
      </c>
      <c r="C1577" t="str">
        <f>IF(IFERROR(IFERROR(IFERROR(IFERROR(IFERROR(IFERROR(IFERROR(IFERROR(IFERROR(IFERROR(IFERROR(IFERROR(INDEX(Summer!B$10:B$999,MATCH($A1577,Summer!$L$10:$L$999,0),1),INDEX('Cycle 1'!B$10:B$999,MATCH($A1577,'Cycle 1'!$L$10:$L$999,0),1)),INDEX('Cycle 2'!B$10:B$999,MATCH($A1577,'Cycle 2'!$L$10:$L$999,0),1)),INDEX('Cycle 3'!B$10:B$999,MATCH($A1577,'Cycle 3'!$L$10:$L$999,0),1)),INDEX('Cycle 4'!B$10:B$999,MATCH($A1577,'Cycle 4'!$L$10:$L$999,0),1)),INDEX('Cycle 5'!B$10:B$999,MATCH($A1577,'Cycle 5'!$L$10:$L$999,0),1)),INDEX('Cycle 6'!B$10:B$999,MATCH($A1577,'Cycle 6'!$L$10:$L$999,0),1)),INDEX('Cycle 7'!B$10:B$999,MATCH($A1577,'Cycle 7'!$L$10:$L$999,0),1)),INDEX('Cycle 8'!B$10:B$999,MATCH($A1577,'Cycle 8'!$L$10:$L$999,0),1)),INDEX('Cycle 9'!B$10:B$999,MATCH($A1577,'Cycle 9'!$L$10:$L$999,0),1)),INDEX('Cycle 10'!B$10:B$999,MATCH($A1577,'Cycle 10'!$L$10:$L$999,0),1)),INDEX('Cycle 11'!B$10:B$999,MATCH($A1577,'Cycle 11'!$L$10:$L$999,0),1)),"")="","",IFERROR(IFERROR(IFERROR(IFERROR(IFERROR(IFERROR(IFERROR(IFERROR(IFERROR(IFERROR(IFERROR(IFERROR(INDEX(Summer!B$10:B$999,MATCH($A1577,Summer!$L$10:$L$999,0),1),INDEX('Cycle 1'!B$10:B$999,MATCH($A1577,'Cycle 1'!$L$10:$L$999,0),1)),INDEX('Cycle 2'!B$10:B$999,MATCH($A1577,'Cycle 2'!$L$10:$L$999,0),1)),INDEX('Cycle 3'!B$10:B$999,MATCH($A1577,'Cycle 3'!$L$10:$L$999,0),1)),INDEX('Cycle 4'!B$10:B$999,MATCH($A1577,'Cycle 4'!$L$10:$L$999,0),1)),INDEX('Cycle 5'!B$10:B$999,MATCH($A1577,'Cycle 5'!$L$10:$L$999,0),1)),INDEX('Cycle 6'!B$10:B$999,MATCH($A1577,'Cycle 6'!$L$10:$L$999,0),1)),INDEX('Cycle 7'!B$10:B$999,MATCH($A1577,'Cycle 7'!$L$10:$L$999,0),1)),INDEX('Cycle 8'!B$10:B$999,MATCH($A1577,'Cycle 8'!$L$10:$L$999,0),1)),INDEX('Cycle 9'!B$10:B$999,MATCH($A1577,'Cycle 9'!$L$10:$L$999,0),1)),INDEX('Cycle 10'!B$10:B$999,MATCH($A1577,'Cycle 10'!$L$10:$L$999,0),1)),INDEX('Cycle 11'!B$10:B$999,MATCH($A1577,'Cycle 11'!$L$10:$L$999,0),1)),""))</f>
        <v/>
      </c>
      <c r="D1577" t="str">
        <f>IF(IFERROR(IFERROR(IFERROR(IFERROR(IFERROR(IFERROR(IFERROR(IFERROR(IFERROR(IFERROR(IFERROR(IFERROR(INDEX(Summer!C$10:C$999,MATCH($A1577,Summer!$L$10:$L$999,0),1),INDEX('Cycle 1'!C$10:C$999,MATCH($A1577,'Cycle 1'!$L$10:$L$999,0),1)),INDEX('Cycle 2'!C$10:C$999,MATCH($A1577,'Cycle 2'!$L$10:$L$999,0),1)),INDEX('Cycle 3'!C$10:C$999,MATCH($A1577,'Cycle 3'!$L$10:$L$999,0),1)),INDEX('Cycle 4'!C$10:C$999,MATCH($A1577,'Cycle 4'!$L$10:$L$999,0),1)),INDEX('Cycle 5'!C$10:C$999,MATCH($A1577,'Cycle 5'!$L$10:$L$999,0),1)),INDEX('Cycle 6'!C$10:C$999,MATCH($A1577,'Cycle 6'!$L$10:$L$999,0),1)),INDEX('Cycle 7'!C$10:C$999,MATCH($A1577,'Cycle 7'!$L$10:$L$999,0),1)),INDEX('Cycle 8'!C$10:C$999,MATCH($A1577,'Cycle 8'!$L$10:$L$999,0),1)),INDEX('Cycle 9'!C$10:C$999,MATCH($A1577,'Cycle 9'!$L$10:$L$999,0),1)),INDEX('Cycle 10'!C$10:C$999,MATCH($A1577,'Cycle 10'!$L$10:$L$999,0),1)),INDEX('Cycle 11'!C$10:C$999,MATCH($A1577,'Cycle 11'!$L$10:$L$999,0),1)),"")="","",IFERROR(IFERROR(IFERROR(IFERROR(IFERROR(IFERROR(IFERROR(IFERROR(IFERROR(IFERROR(IFERROR(IFERROR(INDEX(Summer!C$10:C$999,MATCH($A1577,Summer!$L$10:$L$999,0),1),INDEX('Cycle 1'!C$10:C$999,MATCH($A1577,'Cycle 1'!$L$10:$L$999,0),1)),INDEX('Cycle 2'!C$10:C$999,MATCH($A1577,'Cycle 2'!$L$10:$L$999,0),1)),INDEX('Cycle 3'!C$10:C$999,MATCH($A1577,'Cycle 3'!$L$10:$L$999,0),1)),INDEX('Cycle 4'!C$10:C$999,MATCH($A1577,'Cycle 4'!$L$10:$L$999,0),1)),INDEX('Cycle 5'!C$10:C$999,MATCH($A1577,'Cycle 5'!$L$10:$L$999,0),1)),INDEX('Cycle 6'!C$10:C$999,MATCH($A1577,'Cycle 6'!$L$10:$L$999,0),1)),INDEX('Cycle 7'!C$10:C$999,MATCH($A1577,'Cycle 7'!$L$10:$L$999,0),1)),INDEX('Cycle 8'!C$10:C$999,MATCH($A1577,'Cycle 8'!$L$10:$L$999,0),1)),INDEX('Cycle 9'!C$10:C$999,MATCH($A1577,'Cycle 9'!$L$10:$L$999,0),1)),INDEX('Cycle 10'!C$10:C$999,MATCH($A1577,'Cycle 10'!$L$10:$L$999,0),1)),INDEX('Cycle 11'!C$10:C$999,MATCH($A1577,'Cycle 11'!$L$10:$L$999,0),1)),""))</f>
        <v/>
      </c>
      <c r="E1577" t="str">
        <f>IF(IFERROR(IFERROR(IFERROR(IFERROR(IFERROR(IFERROR(IFERROR(IFERROR(IFERROR(IFERROR(IFERROR(IFERROR(INDEX(Summer!D$10:D$999,MATCH($A1577,Summer!$L$10:$L$999,0),1),INDEX('Cycle 1'!D$10:D$999,MATCH($A1577,'Cycle 1'!$L$10:$L$999,0),1)),INDEX('Cycle 2'!D$10:D$999,MATCH($A1577,'Cycle 2'!$L$10:$L$999,0),1)),INDEX('Cycle 3'!D$10:D$999,MATCH($A1577,'Cycle 3'!$L$10:$L$999,0),1)),INDEX('Cycle 4'!D$10:D$999,MATCH($A1577,'Cycle 4'!$L$10:$L$999,0),1)),INDEX('Cycle 5'!D$10:D$999,MATCH($A1577,'Cycle 5'!$L$10:$L$999,0),1)),INDEX('Cycle 6'!D$10:D$999,MATCH($A1577,'Cycle 6'!$L$10:$L$999,0),1)),INDEX('Cycle 7'!D$10:D$999,MATCH($A1577,'Cycle 7'!$L$10:$L$999,0),1)),INDEX('Cycle 8'!D$10:D$999,MATCH($A1577,'Cycle 8'!$L$10:$L$999,0),1)),INDEX('Cycle 9'!D$10:D$999,MATCH($A1577,'Cycle 9'!$L$10:$L$999,0),1)),INDEX('Cycle 10'!D$10:D$999,MATCH($A1577,'Cycle 10'!$L$10:$L$999,0),1)),INDEX('Cycle 11'!D$10:D$999,MATCH($A1577,'Cycle 11'!$L$10:$L$999,0),1)),"")="","",IFERROR(IFERROR(IFERROR(IFERROR(IFERROR(IFERROR(IFERROR(IFERROR(IFERROR(IFERROR(IFERROR(IFERROR(INDEX(Summer!D$10:D$999,MATCH($A1577,Summer!$L$10:$L$999,0),1),INDEX('Cycle 1'!D$10:D$999,MATCH($A1577,'Cycle 1'!$L$10:$L$999,0),1)),INDEX('Cycle 2'!D$10:D$999,MATCH($A1577,'Cycle 2'!$L$10:$L$999,0),1)),INDEX('Cycle 3'!D$10:D$999,MATCH($A1577,'Cycle 3'!$L$10:$L$999,0),1)),INDEX('Cycle 4'!D$10:D$999,MATCH($A1577,'Cycle 4'!$L$10:$L$999,0),1)),INDEX('Cycle 5'!D$10:D$999,MATCH($A1577,'Cycle 5'!$L$10:$L$999,0),1)),INDEX('Cycle 6'!D$10:D$999,MATCH($A1577,'Cycle 6'!$L$10:$L$999,0),1)),INDEX('Cycle 7'!D$10:D$999,MATCH($A1577,'Cycle 7'!$L$10:$L$999,0),1)),INDEX('Cycle 8'!D$10:D$999,MATCH($A1577,'Cycle 8'!$L$10:$L$999,0),1)),INDEX('Cycle 9'!D$10:D$999,MATCH($A1577,'Cycle 9'!$L$10:$L$999,0),1)),INDEX('Cycle 10'!D$10:D$999,MATCH($A1577,'Cycle 10'!$L$10:$L$999,0),1)),INDEX('Cycle 11'!D$10:D$999,MATCH($A1577,'Cycle 11'!$L$10:$L$999,0),1)),""))</f>
        <v/>
      </c>
      <c r="F1577" t="str">
        <f>IF(IFERROR(IFERROR(IFERROR(IFERROR(IFERROR(IFERROR(IFERROR(IFERROR(IFERROR(IFERROR(IFERROR(IFERROR(INDEX(Summer!E$10:E$999,MATCH($A1577,Summer!$L$10:$L$999,0),1),INDEX('Cycle 1'!E$10:E$999,MATCH($A1577,'Cycle 1'!$L$10:$L$999,0),1)),INDEX('Cycle 2'!E$10:E$999,MATCH($A1577,'Cycle 2'!$L$10:$L$999,0),1)),INDEX('Cycle 3'!E$10:E$999,MATCH($A1577,'Cycle 3'!$L$10:$L$999,0),1)),INDEX('Cycle 4'!E$10:E$999,MATCH($A1577,'Cycle 4'!$L$10:$L$999,0),1)),INDEX('Cycle 5'!E$10:E$999,MATCH($A1577,'Cycle 5'!$L$10:$L$999,0),1)),INDEX('Cycle 6'!E$10:E$999,MATCH($A1577,'Cycle 6'!$L$10:$L$999,0),1)),INDEX('Cycle 7'!E$10:E$999,MATCH($A1577,'Cycle 7'!$L$10:$L$999,0),1)),INDEX('Cycle 8'!E$10:E$999,MATCH($A1577,'Cycle 8'!$L$10:$L$999,0),1)),INDEX('Cycle 9'!E$10:E$999,MATCH($A1577,'Cycle 9'!$L$10:$L$999,0),1)),INDEX('Cycle 10'!E$10:E$999,MATCH($A1577,'Cycle 10'!$L$10:$L$999,0),1)),INDEX('Cycle 11'!E$10:E$999,MATCH($A1577,'Cycle 11'!$L$10:$L$999,0),1)),"")="","",IFERROR(IFERROR(IFERROR(IFERROR(IFERROR(IFERROR(IFERROR(IFERROR(IFERROR(IFERROR(IFERROR(IFERROR(INDEX(Summer!E$10:E$999,MATCH($A1577,Summer!$L$10:$L$999,0),1),INDEX('Cycle 1'!E$10:E$999,MATCH($A1577,'Cycle 1'!$L$10:$L$999,0),1)),INDEX('Cycle 2'!E$10:E$999,MATCH($A1577,'Cycle 2'!$L$10:$L$999,0),1)),INDEX('Cycle 3'!E$10:E$999,MATCH($A1577,'Cycle 3'!$L$10:$L$999,0),1)),INDEX('Cycle 4'!E$10:E$999,MATCH($A1577,'Cycle 4'!$L$10:$L$999,0),1)),INDEX('Cycle 5'!E$10:E$999,MATCH($A1577,'Cycle 5'!$L$10:$L$999,0),1)),INDEX('Cycle 6'!E$10:E$999,MATCH($A1577,'Cycle 6'!$L$10:$L$999,0),1)),INDEX('Cycle 7'!E$10:E$999,MATCH($A1577,'Cycle 7'!$L$10:$L$999,0),1)),INDEX('Cycle 8'!E$10:E$999,MATCH($A1577,'Cycle 8'!$L$10:$L$999,0),1)),INDEX('Cycle 9'!E$10:E$999,MATCH($A1577,'Cycle 9'!$L$10:$L$999,0),1)),INDEX('Cycle 10'!E$10:E$999,MATCH($A1577,'Cycle 10'!$L$10:$L$999,0),1)),INDEX('Cycle 11'!E$10:E$999,MATCH($A1577,'Cycle 11'!$L$10:$L$999,0),1)),""))</f>
        <v/>
      </c>
      <c r="G1577" t="str">
        <f>IF(IFERROR(IFERROR(IFERROR(IFERROR(IFERROR(IFERROR(IFERROR(IFERROR(IFERROR(IFERROR(IFERROR(IFERROR(INDEX(Summer!F$10:F$999,MATCH($A1577,Summer!$L$10:$L$999,0),1),INDEX('Cycle 1'!F$10:F$999,MATCH($A1577,'Cycle 1'!$L$10:$L$999,0),1)),INDEX('Cycle 2'!F$10:F$999,MATCH($A1577,'Cycle 2'!$L$10:$L$999,0),1)),INDEX('Cycle 3'!F$10:F$999,MATCH($A1577,'Cycle 3'!$L$10:$L$999,0),1)),INDEX('Cycle 4'!F$10:F$999,MATCH($A1577,'Cycle 4'!$L$10:$L$999,0),1)),INDEX('Cycle 5'!F$10:F$999,MATCH($A1577,'Cycle 5'!$L$10:$L$999,0),1)),INDEX('Cycle 6'!F$10:F$999,MATCH($A1577,'Cycle 6'!$L$10:$L$999,0),1)),INDEX('Cycle 7'!F$10:F$999,MATCH($A1577,'Cycle 7'!$L$10:$L$999,0),1)),INDEX('Cycle 8'!F$10:F$999,MATCH($A1577,'Cycle 8'!$L$10:$L$999,0),1)),INDEX('Cycle 9'!F$10:F$999,MATCH($A1577,'Cycle 9'!$L$10:$L$999,0),1)),INDEX('Cycle 10'!F$10:F$999,MATCH($A1577,'Cycle 10'!$L$10:$L$999,0),1)),INDEX('Cycle 11'!F$10:F$999,MATCH($A1577,'Cycle 11'!$L$10:$L$999,0),1)),"")="","",IFERROR(IFERROR(IFERROR(IFERROR(IFERROR(IFERROR(IFERROR(IFERROR(IFERROR(IFERROR(IFERROR(IFERROR(INDEX(Summer!F$10:F$999,MATCH($A1577,Summer!$L$10:$L$999,0),1),INDEX('Cycle 1'!F$10:F$999,MATCH($A1577,'Cycle 1'!$L$10:$L$999,0),1)),INDEX('Cycle 2'!F$10:F$999,MATCH($A1577,'Cycle 2'!$L$10:$L$999,0),1)),INDEX('Cycle 3'!F$10:F$999,MATCH($A1577,'Cycle 3'!$L$10:$L$999,0),1)),INDEX('Cycle 4'!F$10:F$999,MATCH($A1577,'Cycle 4'!$L$10:$L$999,0),1)),INDEX('Cycle 5'!F$10:F$999,MATCH($A1577,'Cycle 5'!$L$10:$L$999,0),1)),INDEX('Cycle 6'!F$10:F$999,MATCH($A1577,'Cycle 6'!$L$10:$L$999,0),1)),INDEX('Cycle 7'!F$10:F$999,MATCH($A1577,'Cycle 7'!$L$10:$L$999,0),1)),INDEX('Cycle 8'!F$10:F$999,MATCH($A1577,'Cycle 8'!$L$10:$L$999,0),1)),INDEX('Cycle 9'!F$10:F$999,MATCH($A1577,'Cycle 9'!$L$10:$L$999,0),1)),INDEX('Cycle 10'!F$10:F$999,MATCH($A1577,'Cycle 10'!$L$10:$L$999,0),1)),INDEX('Cycle 11'!F$10:F$999,MATCH($A1577,'Cycle 11'!$L$10:$L$999,0),1)),""))</f>
        <v/>
      </c>
      <c r="H1577" t="str">
        <f>IF(IFERROR(IFERROR(IFERROR(IFERROR(IFERROR(IFERROR(IFERROR(IFERROR(IFERROR(IFERROR(IFERROR(IFERROR(INDEX(Summer!G$10:G$999,MATCH($A1577,Summer!$L$10:$L$999,0),1),INDEX('Cycle 1'!G$10:G$999,MATCH($A1577,'Cycle 1'!$L$10:$L$999,0),1)),INDEX('Cycle 2'!G$10:G$999,MATCH($A1577,'Cycle 2'!$L$10:$L$999,0),1)),INDEX('Cycle 3'!G$10:G$999,MATCH($A1577,'Cycle 3'!$L$10:$L$999,0),1)),INDEX('Cycle 4'!G$10:G$999,MATCH($A1577,'Cycle 4'!$L$10:$L$999,0),1)),INDEX('Cycle 5'!G$10:G$999,MATCH($A1577,'Cycle 5'!$L$10:$L$999,0),1)),INDEX('Cycle 6'!G$10:G$999,MATCH($A1577,'Cycle 6'!$L$10:$L$999,0),1)),INDEX('Cycle 7'!G$10:G$999,MATCH($A1577,'Cycle 7'!$L$10:$L$999,0),1)),INDEX('Cycle 8'!G$10:G$999,MATCH($A1577,'Cycle 8'!$L$10:$L$999,0),1)),INDEX('Cycle 9'!G$10:G$999,MATCH($A1577,'Cycle 9'!$L$10:$L$999,0),1)),INDEX('Cycle 10'!G$10:G$999,MATCH($A1577,'Cycle 10'!$L$10:$L$999,0),1)),INDEX('Cycle 11'!G$10:G$999,MATCH($A1577,'Cycle 11'!$L$10:$L$999,0),1)),"")="","",IFERROR(IFERROR(IFERROR(IFERROR(IFERROR(IFERROR(IFERROR(IFERROR(IFERROR(IFERROR(IFERROR(IFERROR(INDEX(Summer!G$10:G$999,MATCH($A1577,Summer!$L$10:$L$999,0),1),INDEX('Cycle 1'!G$10:G$999,MATCH($A1577,'Cycle 1'!$L$10:$L$999,0),1)),INDEX('Cycle 2'!G$10:G$999,MATCH($A1577,'Cycle 2'!$L$10:$L$999,0),1)),INDEX('Cycle 3'!G$10:G$999,MATCH($A1577,'Cycle 3'!$L$10:$L$999,0),1)),INDEX('Cycle 4'!G$10:G$999,MATCH($A1577,'Cycle 4'!$L$10:$L$999,0),1)),INDEX('Cycle 5'!G$10:G$999,MATCH($A1577,'Cycle 5'!$L$10:$L$999,0),1)),INDEX('Cycle 6'!G$10:G$999,MATCH($A1577,'Cycle 6'!$L$10:$L$999,0),1)),INDEX('Cycle 7'!G$10:G$999,MATCH($A1577,'Cycle 7'!$L$10:$L$999,0),1)),INDEX('Cycle 8'!G$10:G$999,MATCH($A1577,'Cycle 8'!$L$10:$L$999,0),1)),INDEX('Cycle 9'!G$10:G$999,MATCH($A1577,'Cycle 9'!$L$10:$L$999,0),1)),INDEX('Cycle 10'!G$10:G$999,MATCH($A1577,'Cycle 10'!$L$10:$L$999,0),1)),INDEX('Cycle 11'!G$10:G$999,MATCH($A1577,'Cycle 11'!$L$10:$L$999,0),1)),""))</f>
        <v/>
      </c>
      <c r="I1577">
        <f>IFERROR(IF(C1577="",MAX(I$1:I1576),IF(ROW(C$2)=ROW(C1577),1,IF(ISERROR(VLOOKUP(C1577,C$2:C1576,1,FALSE)),MAX(I$1:I1576)+1,MAX(I$1:I1576)))),"")</f>
        <v>0</v>
      </c>
      <c r="J1577" t="str">
        <f t="shared" si="156"/>
        <v/>
      </c>
      <c r="K1577" t="str">
        <f t="shared" si="158"/>
        <v/>
      </c>
      <c r="L1577" t="str">
        <f t="shared" si="158"/>
        <v/>
      </c>
      <c r="M1577" t="str">
        <f t="shared" si="158"/>
        <v/>
      </c>
      <c r="N1577" t="str">
        <f t="shared" si="158"/>
        <v/>
      </c>
      <c r="O1577" t="str">
        <f t="shared" si="158"/>
        <v/>
      </c>
      <c r="P1577" t="str">
        <f t="shared" si="158"/>
        <v/>
      </c>
      <c r="Q1577" t="str">
        <f t="shared" si="158"/>
        <v/>
      </c>
      <c r="R1577" t="str">
        <f t="shared" si="158"/>
        <v/>
      </c>
      <c r="S1577" t="str">
        <f t="shared" si="158"/>
        <v/>
      </c>
      <c r="T1577" t="str">
        <f t="shared" si="158"/>
        <v/>
      </c>
      <c r="U1577" t="str">
        <f t="shared" si="158"/>
        <v/>
      </c>
      <c r="V1577" t="str">
        <f t="shared" si="158"/>
        <v/>
      </c>
      <c r="W1577" t="str">
        <f t="shared" si="157"/>
        <v/>
      </c>
      <c r="X1577">
        <f>IF(OR(H1577="No",H1577=""),0,IF(COUNTIFS(H$2:H1577,"Yes",C$2:C1577,C1577)&gt;1,0,COUNTIFS(H$2:H1577,"Yes",C$2:C1577,C1577)))+IF(X1576=$X$1,0,X1576)</f>
        <v>0</v>
      </c>
    </row>
    <row r="1578" spans="1:24" x14ac:dyDescent="0.3">
      <c r="A1578">
        <f>ROWS($A$2:$A1578)</f>
        <v>1577</v>
      </c>
      <c r="B1578" t="str">
        <f>IF(ISERROR(VLOOKUP(A1578,Summer!L$11:L$500,1,FALSE)),IF(ISERROR(VLOOKUP(A1578,'Cycle 1'!L$11:L$500,1,FALSE)),IF(ISERROR(VLOOKUP(A1578,'Cycle 2'!L$11:L$500,1,FALSE)),IF(ISERROR(VLOOKUP(A1578,'Cycle 3'!L$11:L$500,1,FALSE)),IF(ISERROR(VLOOKUP(A1578,'Cycle 4'!L$11:L$500,1,FALSE)),IF(ISERROR(VLOOKUP(A1578,'Cycle 5'!L$11:L$500,1,FALSE)),IF(ISERROR(VLOOKUP(A1578,'Cycle 6'!L$11:L$500,1,FALSE)),IF(ISERROR(VLOOKUP(A1578,'Cycle 7'!L$11:L$500,1,FALSE)),IF(ISERROR(VLOOKUP(A1578,'Cycle 8'!L$11:L$500,1,FALSE)),IF(ISERROR(VLOOKUP(A1578,'Cycle 9'!L$11:L$500,1,FALSE)),IF(ISERROR(VLOOKUP(A1578,'Cycle 10'!L$11:L$500,1,FALSE)),IF(ISERROR(VLOOKUP(A1578,'Cycle 11'!L$11:L$500,1,FALSE)),"","Cycle 11"),"Cycle 10"),"Cycle 9"),"Cycle 8"),"Cycle 7"),"Cycle 6"),"Cycle 5"),"Cycle 4"),"Cycle 3"),"Cycle 2"),"Cycle 1"),"Summer")</f>
        <v/>
      </c>
      <c r="C1578" t="str">
        <f>IF(IFERROR(IFERROR(IFERROR(IFERROR(IFERROR(IFERROR(IFERROR(IFERROR(IFERROR(IFERROR(IFERROR(IFERROR(INDEX(Summer!B$10:B$999,MATCH($A1578,Summer!$L$10:$L$999,0),1),INDEX('Cycle 1'!B$10:B$999,MATCH($A1578,'Cycle 1'!$L$10:$L$999,0),1)),INDEX('Cycle 2'!B$10:B$999,MATCH($A1578,'Cycle 2'!$L$10:$L$999,0),1)),INDEX('Cycle 3'!B$10:B$999,MATCH($A1578,'Cycle 3'!$L$10:$L$999,0),1)),INDEX('Cycle 4'!B$10:B$999,MATCH($A1578,'Cycle 4'!$L$10:$L$999,0),1)),INDEX('Cycle 5'!B$10:B$999,MATCH($A1578,'Cycle 5'!$L$10:$L$999,0),1)),INDEX('Cycle 6'!B$10:B$999,MATCH($A1578,'Cycle 6'!$L$10:$L$999,0),1)),INDEX('Cycle 7'!B$10:B$999,MATCH($A1578,'Cycle 7'!$L$10:$L$999,0),1)),INDEX('Cycle 8'!B$10:B$999,MATCH($A1578,'Cycle 8'!$L$10:$L$999,0),1)),INDEX('Cycle 9'!B$10:B$999,MATCH($A1578,'Cycle 9'!$L$10:$L$999,0),1)),INDEX('Cycle 10'!B$10:B$999,MATCH($A1578,'Cycle 10'!$L$10:$L$999,0),1)),INDEX('Cycle 11'!B$10:B$999,MATCH($A1578,'Cycle 11'!$L$10:$L$999,0),1)),"")="","",IFERROR(IFERROR(IFERROR(IFERROR(IFERROR(IFERROR(IFERROR(IFERROR(IFERROR(IFERROR(IFERROR(IFERROR(INDEX(Summer!B$10:B$999,MATCH($A1578,Summer!$L$10:$L$999,0),1),INDEX('Cycle 1'!B$10:B$999,MATCH($A1578,'Cycle 1'!$L$10:$L$999,0),1)),INDEX('Cycle 2'!B$10:B$999,MATCH($A1578,'Cycle 2'!$L$10:$L$999,0),1)),INDEX('Cycle 3'!B$10:B$999,MATCH($A1578,'Cycle 3'!$L$10:$L$999,0),1)),INDEX('Cycle 4'!B$10:B$999,MATCH($A1578,'Cycle 4'!$L$10:$L$999,0),1)),INDEX('Cycle 5'!B$10:B$999,MATCH($A1578,'Cycle 5'!$L$10:$L$999,0),1)),INDEX('Cycle 6'!B$10:B$999,MATCH($A1578,'Cycle 6'!$L$10:$L$999,0),1)),INDEX('Cycle 7'!B$10:B$999,MATCH($A1578,'Cycle 7'!$L$10:$L$999,0),1)),INDEX('Cycle 8'!B$10:B$999,MATCH($A1578,'Cycle 8'!$L$10:$L$999,0),1)),INDEX('Cycle 9'!B$10:B$999,MATCH($A1578,'Cycle 9'!$L$10:$L$999,0),1)),INDEX('Cycle 10'!B$10:B$999,MATCH($A1578,'Cycle 10'!$L$10:$L$999,0),1)),INDEX('Cycle 11'!B$10:B$999,MATCH($A1578,'Cycle 11'!$L$10:$L$999,0),1)),""))</f>
        <v/>
      </c>
      <c r="D1578" t="str">
        <f>IF(IFERROR(IFERROR(IFERROR(IFERROR(IFERROR(IFERROR(IFERROR(IFERROR(IFERROR(IFERROR(IFERROR(IFERROR(INDEX(Summer!C$10:C$999,MATCH($A1578,Summer!$L$10:$L$999,0),1),INDEX('Cycle 1'!C$10:C$999,MATCH($A1578,'Cycle 1'!$L$10:$L$999,0),1)),INDEX('Cycle 2'!C$10:C$999,MATCH($A1578,'Cycle 2'!$L$10:$L$999,0),1)),INDEX('Cycle 3'!C$10:C$999,MATCH($A1578,'Cycle 3'!$L$10:$L$999,0),1)),INDEX('Cycle 4'!C$10:C$999,MATCH($A1578,'Cycle 4'!$L$10:$L$999,0),1)),INDEX('Cycle 5'!C$10:C$999,MATCH($A1578,'Cycle 5'!$L$10:$L$999,0),1)),INDEX('Cycle 6'!C$10:C$999,MATCH($A1578,'Cycle 6'!$L$10:$L$999,0),1)),INDEX('Cycle 7'!C$10:C$999,MATCH($A1578,'Cycle 7'!$L$10:$L$999,0),1)),INDEX('Cycle 8'!C$10:C$999,MATCH($A1578,'Cycle 8'!$L$10:$L$999,0),1)),INDEX('Cycle 9'!C$10:C$999,MATCH($A1578,'Cycle 9'!$L$10:$L$999,0),1)),INDEX('Cycle 10'!C$10:C$999,MATCH($A1578,'Cycle 10'!$L$10:$L$999,0),1)),INDEX('Cycle 11'!C$10:C$999,MATCH($A1578,'Cycle 11'!$L$10:$L$999,0),1)),"")="","",IFERROR(IFERROR(IFERROR(IFERROR(IFERROR(IFERROR(IFERROR(IFERROR(IFERROR(IFERROR(IFERROR(IFERROR(INDEX(Summer!C$10:C$999,MATCH($A1578,Summer!$L$10:$L$999,0),1),INDEX('Cycle 1'!C$10:C$999,MATCH($A1578,'Cycle 1'!$L$10:$L$999,0),1)),INDEX('Cycle 2'!C$10:C$999,MATCH($A1578,'Cycle 2'!$L$10:$L$999,0),1)),INDEX('Cycle 3'!C$10:C$999,MATCH($A1578,'Cycle 3'!$L$10:$L$999,0),1)),INDEX('Cycle 4'!C$10:C$999,MATCH($A1578,'Cycle 4'!$L$10:$L$999,0),1)),INDEX('Cycle 5'!C$10:C$999,MATCH($A1578,'Cycle 5'!$L$10:$L$999,0),1)),INDEX('Cycle 6'!C$10:C$999,MATCH($A1578,'Cycle 6'!$L$10:$L$999,0),1)),INDEX('Cycle 7'!C$10:C$999,MATCH($A1578,'Cycle 7'!$L$10:$L$999,0),1)),INDEX('Cycle 8'!C$10:C$999,MATCH($A1578,'Cycle 8'!$L$10:$L$999,0),1)),INDEX('Cycle 9'!C$10:C$999,MATCH($A1578,'Cycle 9'!$L$10:$L$999,0),1)),INDEX('Cycle 10'!C$10:C$999,MATCH($A1578,'Cycle 10'!$L$10:$L$999,0),1)),INDEX('Cycle 11'!C$10:C$999,MATCH($A1578,'Cycle 11'!$L$10:$L$999,0),1)),""))</f>
        <v/>
      </c>
      <c r="E1578" t="str">
        <f>IF(IFERROR(IFERROR(IFERROR(IFERROR(IFERROR(IFERROR(IFERROR(IFERROR(IFERROR(IFERROR(IFERROR(IFERROR(INDEX(Summer!D$10:D$999,MATCH($A1578,Summer!$L$10:$L$999,0),1),INDEX('Cycle 1'!D$10:D$999,MATCH($A1578,'Cycle 1'!$L$10:$L$999,0),1)),INDEX('Cycle 2'!D$10:D$999,MATCH($A1578,'Cycle 2'!$L$10:$L$999,0),1)),INDEX('Cycle 3'!D$10:D$999,MATCH($A1578,'Cycle 3'!$L$10:$L$999,0),1)),INDEX('Cycle 4'!D$10:D$999,MATCH($A1578,'Cycle 4'!$L$10:$L$999,0),1)),INDEX('Cycle 5'!D$10:D$999,MATCH($A1578,'Cycle 5'!$L$10:$L$999,0),1)),INDEX('Cycle 6'!D$10:D$999,MATCH($A1578,'Cycle 6'!$L$10:$L$999,0),1)),INDEX('Cycle 7'!D$10:D$999,MATCH($A1578,'Cycle 7'!$L$10:$L$999,0),1)),INDEX('Cycle 8'!D$10:D$999,MATCH($A1578,'Cycle 8'!$L$10:$L$999,0),1)),INDEX('Cycle 9'!D$10:D$999,MATCH($A1578,'Cycle 9'!$L$10:$L$999,0),1)),INDEX('Cycle 10'!D$10:D$999,MATCH($A1578,'Cycle 10'!$L$10:$L$999,0),1)),INDEX('Cycle 11'!D$10:D$999,MATCH($A1578,'Cycle 11'!$L$10:$L$999,0),1)),"")="","",IFERROR(IFERROR(IFERROR(IFERROR(IFERROR(IFERROR(IFERROR(IFERROR(IFERROR(IFERROR(IFERROR(IFERROR(INDEX(Summer!D$10:D$999,MATCH($A1578,Summer!$L$10:$L$999,0),1),INDEX('Cycle 1'!D$10:D$999,MATCH($A1578,'Cycle 1'!$L$10:$L$999,0),1)),INDEX('Cycle 2'!D$10:D$999,MATCH($A1578,'Cycle 2'!$L$10:$L$999,0),1)),INDEX('Cycle 3'!D$10:D$999,MATCH($A1578,'Cycle 3'!$L$10:$L$999,0),1)),INDEX('Cycle 4'!D$10:D$999,MATCH($A1578,'Cycle 4'!$L$10:$L$999,0),1)),INDEX('Cycle 5'!D$10:D$999,MATCH($A1578,'Cycle 5'!$L$10:$L$999,0),1)),INDEX('Cycle 6'!D$10:D$999,MATCH($A1578,'Cycle 6'!$L$10:$L$999,0),1)),INDEX('Cycle 7'!D$10:D$999,MATCH($A1578,'Cycle 7'!$L$10:$L$999,0),1)),INDEX('Cycle 8'!D$10:D$999,MATCH($A1578,'Cycle 8'!$L$10:$L$999,0),1)),INDEX('Cycle 9'!D$10:D$999,MATCH($A1578,'Cycle 9'!$L$10:$L$999,0),1)),INDEX('Cycle 10'!D$10:D$999,MATCH($A1578,'Cycle 10'!$L$10:$L$999,0),1)),INDEX('Cycle 11'!D$10:D$999,MATCH($A1578,'Cycle 11'!$L$10:$L$999,0),1)),""))</f>
        <v/>
      </c>
      <c r="F1578" t="str">
        <f>IF(IFERROR(IFERROR(IFERROR(IFERROR(IFERROR(IFERROR(IFERROR(IFERROR(IFERROR(IFERROR(IFERROR(IFERROR(INDEX(Summer!E$10:E$999,MATCH($A1578,Summer!$L$10:$L$999,0),1),INDEX('Cycle 1'!E$10:E$999,MATCH($A1578,'Cycle 1'!$L$10:$L$999,0),1)),INDEX('Cycle 2'!E$10:E$999,MATCH($A1578,'Cycle 2'!$L$10:$L$999,0),1)),INDEX('Cycle 3'!E$10:E$999,MATCH($A1578,'Cycle 3'!$L$10:$L$999,0),1)),INDEX('Cycle 4'!E$10:E$999,MATCH($A1578,'Cycle 4'!$L$10:$L$999,0),1)),INDEX('Cycle 5'!E$10:E$999,MATCH($A1578,'Cycle 5'!$L$10:$L$999,0),1)),INDEX('Cycle 6'!E$10:E$999,MATCH($A1578,'Cycle 6'!$L$10:$L$999,0),1)),INDEX('Cycle 7'!E$10:E$999,MATCH($A1578,'Cycle 7'!$L$10:$L$999,0),1)),INDEX('Cycle 8'!E$10:E$999,MATCH($A1578,'Cycle 8'!$L$10:$L$999,0),1)),INDEX('Cycle 9'!E$10:E$999,MATCH($A1578,'Cycle 9'!$L$10:$L$999,0),1)),INDEX('Cycle 10'!E$10:E$999,MATCH($A1578,'Cycle 10'!$L$10:$L$999,0),1)),INDEX('Cycle 11'!E$10:E$999,MATCH($A1578,'Cycle 11'!$L$10:$L$999,0),1)),"")="","",IFERROR(IFERROR(IFERROR(IFERROR(IFERROR(IFERROR(IFERROR(IFERROR(IFERROR(IFERROR(IFERROR(IFERROR(INDEX(Summer!E$10:E$999,MATCH($A1578,Summer!$L$10:$L$999,0),1),INDEX('Cycle 1'!E$10:E$999,MATCH($A1578,'Cycle 1'!$L$10:$L$999,0),1)),INDEX('Cycle 2'!E$10:E$999,MATCH($A1578,'Cycle 2'!$L$10:$L$999,0),1)),INDEX('Cycle 3'!E$10:E$999,MATCH($A1578,'Cycle 3'!$L$10:$L$999,0),1)),INDEX('Cycle 4'!E$10:E$999,MATCH($A1578,'Cycle 4'!$L$10:$L$999,0),1)),INDEX('Cycle 5'!E$10:E$999,MATCH($A1578,'Cycle 5'!$L$10:$L$999,0),1)),INDEX('Cycle 6'!E$10:E$999,MATCH($A1578,'Cycle 6'!$L$10:$L$999,0),1)),INDEX('Cycle 7'!E$10:E$999,MATCH($A1578,'Cycle 7'!$L$10:$L$999,0),1)),INDEX('Cycle 8'!E$10:E$999,MATCH($A1578,'Cycle 8'!$L$10:$L$999,0),1)),INDEX('Cycle 9'!E$10:E$999,MATCH($A1578,'Cycle 9'!$L$10:$L$999,0),1)),INDEX('Cycle 10'!E$10:E$999,MATCH($A1578,'Cycle 10'!$L$10:$L$999,0),1)),INDEX('Cycle 11'!E$10:E$999,MATCH($A1578,'Cycle 11'!$L$10:$L$999,0),1)),""))</f>
        <v/>
      </c>
      <c r="G1578" t="str">
        <f>IF(IFERROR(IFERROR(IFERROR(IFERROR(IFERROR(IFERROR(IFERROR(IFERROR(IFERROR(IFERROR(IFERROR(IFERROR(INDEX(Summer!F$10:F$999,MATCH($A1578,Summer!$L$10:$L$999,0),1),INDEX('Cycle 1'!F$10:F$999,MATCH($A1578,'Cycle 1'!$L$10:$L$999,0),1)),INDEX('Cycle 2'!F$10:F$999,MATCH($A1578,'Cycle 2'!$L$10:$L$999,0),1)),INDEX('Cycle 3'!F$10:F$999,MATCH($A1578,'Cycle 3'!$L$10:$L$999,0),1)),INDEX('Cycle 4'!F$10:F$999,MATCH($A1578,'Cycle 4'!$L$10:$L$999,0),1)),INDEX('Cycle 5'!F$10:F$999,MATCH($A1578,'Cycle 5'!$L$10:$L$999,0),1)),INDEX('Cycle 6'!F$10:F$999,MATCH($A1578,'Cycle 6'!$L$10:$L$999,0),1)),INDEX('Cycle 7'!F$10:F$999,MATCH($A1578,'Cycle 7'!$L$10:$L$999,0),1)),INDEX('Cycle 8'!F$10:F$999,MATCH($A1578,'Cycle 8'!$L$10:$L$999,0),1)),INDEX('Cycle 9'!F$10:F$999,MATCH($A1578,'Cycle 9'!$L$10:$L$999,0),1)),INDEX('Cycle 10'!F$10:F$999,MATCH($A1578,'Cycle 10'!$L$10:$L$999,0),1)),INDEX('Cycle 11'!F$10:F$999,MATCH($A1578,'Cycle 11'!$L$10:$L$999,0),1)),"")="","",IFERROR(IFERROR(IFERROR(IFERROR(IFERROR(IFERROR(IFERROR(IFERROR(IFERROR(IFERROR(IFERROR(IFERROR(INDEX(Summer!F$10:F$999,MATCH($A1578,Summer!$L$10:$L$999,0),1),INDEX('Cycle 1'!F$10:F$999,MATCH($A1578,'Cycle 1'!$L$10:$L$999,0),1)),INDEX('Cycle 2'!F$10:F$999,MATCH($A1578,'Cycle 2'!$L$10:$L$999,0),1)),INDEX('Cycle 3'!F$10:F$999,MATCH($A1578,'Cycle 3'!$L$10:$L$999,0),1)),INDEX('Cycle 4'!F$10:F$999,MATCH($A1578,'Cycle 4'!$L$10:$L$999,0),1)),INDEX('Cycle 5'!F$10:F$999,MATCH($A1578,'Cycle 5'!$L$10:$L$999,0),1)),INDEX('Cycle 6'!F$10:F$999,MATCH($A1578,'Cycle 6'!$L$10:$L$999,0),1)),INDEX('Cycle 7'!F$10:F$999,MATCH($A1578,'Cycle 7'!$L$10:$L$999,0),1)),INDEX('Cycle 8'!F$10:F$999,MATCH($A1578,'Cycle 8'!$L$10:$L$999,0),1)),INDEX('Cycle 9'!F$10:F$999,MATCH($A1578,'Cycle 9'!$L$10:$L$999,0),1)),INDEX('Cycle 10'!F$10:F$999,MATCH($A1578,'Cycle 10'!$L$10:$L$999,0),1)),INDEX('Cycle 11'!F$10:F$999,MATCH($A1578,'Cycle 11'!$L$10:$L$999,0),1)),""))</f>
        <v/>
      </c>
      <c r="H1578" t="str">
        <f>IF(IFERROR(IFERROR(IFERROR(IFERROR(IFERROR(IFERROR(IFERROR(IFERROR(IFERROR(IFERROR(IFERROR(IFERROR(INDEX(Summer!G$10:G$999,MATCH($A1578,Summer!$L$10:$L$999,0),1),INDEX('Cycle 1'!G$10:G$999,MATCH($A1578,'Cycle 1'!$L$10:$L$999,0),1)),INDEX('Cycle 2'!G$10:G$999,MATCH($A1578,'Cycle 2'!$L$10:$L$999,0),1)),INDEX('Cycle 3'!G$10:G$999,MATCH($A1578,'Cycle 3'!$L$10:$L$999,0),1)),INDEX('Cycle 4'!G$10:G$999,MATCH($A1578,'Cycle 4'!$L$10:$L$999,0),1)),INDEX('Cycle 5'!G$10:G$999,MATCH($A1578,'Cycle 5'!$L$10:$L$999,0),1)),INDEX('Cycle 6'!G$10:G$999,MATCH($A1578,'Cycle 6'!$L$10:$L$999,0),1)),INDEX('Cycle 7'!G$10:G$999,MATCH($A1578,'Cycle 7'!$L$10:$L$999,0),1)),INDEX('Cycle 8'!G$10:G$999,MATCH($A1578,'Cycle 8'!$L$10:$L$999,0),1)),INDEX('Cycle 9'!G$10:G$999,MATCH($A1578,'Cycle 9'!$L$10:$L$999,0),1)),INDEX('Cycle 10'!G$10:G$999,MATCH($A1578,'Cycle 10'!$L$10:$L$999,0),1)),INDEX('Cycle 11'!G$10:G$999,MATCH($A1578,'Cycle 11'!$L$10:$L$999,0),1)),"")="","",IFERROR(IFERROR(IFERROR(IFERROR(IFERROR(IFERROR(IFERROR(IFERROR(IFERROR(IFERROR(IFERROR(IFERROR(INDEX(Summer!G$10:G$999,MATCH($A1578,Summer!$L$10:$L$999,0),1),INDEX('Cycle 1'!G$10:G$999,MATCH($A1578,'Cycle 1'!$L$10:$L$999,0),1)),INDEX('Cycle 2'!G$10:G$999,MATCH($A1578,'Cycle 2'!$L$10:$L$999,0),1)),INDEX('Cycle 3'!G$10:G$999,MATCH($A1578,'Cycle 3'!$L$10:$L$999,0),1)),INDEX('Cycle 4'!G$10:G$999,MATCH($A1578,'Cycle 4'!$L$10:$L$999,0),1)),INDEX('Cycle 5'!G$10:G$999,MATCH($A1578,'Cycle 5'!$L$10:$L$999,0),1)),INDEX('Cycle 6'!G$10:G$999,MATCH($A1578,'Cycle 6'!$L$10:$L$999,0),1)),INDEX('Cycle 7'!G$10:G$999,MATCH($A1578,'Cycle 7'!$L$10:$L$999,0),1)),INDEX('Cycle 8'!G$10:G$999,MATCH($A1578,'Cycle 8'!$L$10:$L$999,0),1)),INDEX('Cycle 9'!G$10:G$999,MATCH($A1578,'Cycle 9'!$L$10:$L$999,0),1)),INDEX('Cycle 10'!G$10:G$999,MATCH($A1578,'Cycle 10'!$L$10:$L$999,0),1)),INDEX('Cycle 11'!G$10:G$999,MATCH($A1578,'Cycle 11'!$L$10:$L$999,0),1)),""))</f>
        <v/>
      </c>
      <c r="I1578">
        <f>IFERROR(IF(C1578="",MAX(I$1:I1577),IF(ROW(C$2)=ROW(C1578),1,IF(ISERROR(VLOOKUP(C1578,C$2:C1577,1,FALSE)),MAX(I$1:I1577)+1,MAX(I$1:I1577)))),"")</f>
        <v>0</v>
      </c>
      <c r="J1578" t="str">
        <f t="shared" si="156"/>
        <v/>
      </c>
      <c r="K1578" t="str">
        <f t="shared" si="158"/>
        <v/>
      </c>
      <c r="L1578" t="str">
        <f t="shared" si="158"/>
        <v/>
      </c>
      <c r="M1578" t="str">
        <f t="shared" si="158"/>
        <v/>
      </c>
      <c r="N1578" t="str">
        <f t="shared" si="158"/>
        <v/>
      </c>
      <c r="O1578" t="str">
        <f t="shared" si="158"/>
        <v/>
      </c>
      <c r="P1578" t="str">
        <f t="shared" si="158"/>
        <v/>
      </c>
      <c r="Q1578" t="str">
        <f t="shared" si="158"/>
        <v/>
      </c>
      <c r="R1578" t="str">
        <f t="shared" si="158"/>
        <v/>
      </c>
      <c r="S1578" t="str">
        <f t="shared" si="158"/>
        <v/>
      </c>
      <c r="T1578" t="str">
        <f t="shared" si="158"/>
        <v/>
      </c>
      <c r="U1578" t="str">
        <f t="shared" si="158"/>
        <v/>
      </c>
      <c r="V1578" t="str">
        <f t="shared" si="158"/>
        <v/>
      </c>
      <c r="W1578" t="str">
        <f t="shared" si="157"/>
        <v/>
      </c>
      <c r="X1578">
        <f>IF(OR(H1578="No",H1578=""),0,IF(COUNTIFS(H$2:H1578,"Yes",C$2:C1578,C1578)&gt;1,0,COUNTIFS(H$2:H1578,"Yes",C$2:C1578,C1578)))+IF(X1577=$X$1,0,X1577)</f>
        <v>0</v>
      </c>
    </row>
    <row r="1579" spans="1:24" x14ac:dyDescent="0.3">
      <c r="A1579">
        <f>ROWS($A$2:$A1579)</f>
        <v>1578</v>
      </c>
      <c r="B1579" t="str">
        <f>IF(ISERROR(VLOOKUP(A1579,Summer!L$11:L$500,1,FALSE)),IF(ISERROR(VLOOKUP(A1579,'Cycle 1'!L$11:L$500,1,FALSE)),IF(ISERROR(VLOOKUP(A1579,'Cycle 2'!L$11:L$500,1,FALSE)),IF(ISERROR(VLOOKUP(A1579,'Cycle 3'!L$11:L$500,1,FALSE)),IF(ISERROR(VLOOKUP(A1579,'Cycle 4'!L$11:L$500,1,FALSE)),IF(ISERROR(VLOOKUP(A1579,'Cycle 5'!L$11:L$500,1,FALSE)),IF(ISERROR(VLOOKUP(A1579,'Cycle 6'!L$11:L$500,1,FALSE)),IF(ISERROR(VLOOKUP(A1579,'Cycle 7'!L$11:L$500,1,FALSE)),IF(ISERROR(VLOOKUP(A1579,'Cycle 8'!L$11:L$500,1,FALSE)),IF(ISERROR(VLOOKUP(A1579,'Cycle 9'!L$11:L$500,1,FALSE)),IF(ISERROR(VLOOKUP(A1579,'Cycle 10'!L$11:L$500,1,FALSE)),IF(ISERROR(VLOOKUP(A1579,'Cycle 11'!L$11:L$500,1,FALSE)),"","Cycle 11"),"Cycle 10"),"Cycle 9"),"Cycle 8"),"Cycle 7"),"Cycle 6"),"Cycle 5"),"Cycle 4"),"Cycle 3"),"Cycle 2"),"Cycle 1"),"Summer")</f>
        <v/>
      </c>
      <c r="C1579" t="str">
        <f>IF(IFERROR(IFERROR(IFERROR(IFERROR(IFERROR(IFERROR(IFERROR(IFERROR(IFERROR(IFERROR(IFERROR(IFERROR(INDEX(Summer!B$10:B$999,MATCH($A1579,Summer!$L$10:$L$999,0),1),INDEX('Cycle 1'!B$10:B$999,MATCH($A1579,'Cycle 1'!$L$10:$L$999,0),1)),INDEX('Cycle 2'!B$10:B$999,MATCH($A1579,'Cycle 2'!$L$10:$L$999,0),1)),INDEX('Cycle 3'!B$10:B$999,MATCH($A1579,'Cycle 3'!$L$10:$L$999,0),1)),INDEX('Cycle 4'!B$10:B$999,MATCH($A1579,'Cycle 4'!$L$10:$L$999,0),1)),INDEX('Cycle 5'!B$10:B$999,MATCH($A1579,'Cycle 5'!$L$10:$L$999,0),1)),INDEX('Cycle 6'!B$10:B$999,MATCH($A1579,'Cycle 6'!$L$10:$L$999,0),1)),INDEX('Cycle 7'!B$10:B$999,MATCH($A1579,'Cycle 7'!$L$10:$L$999,0),1)),INDEX('Cycle 8'!B$10:B$999,MATCH($A1579,'Cycle 8'!$L$10:$L$999,0),1)),INDEX('Cycle 9'!B$10:B$999,MATCH($A1579,'Cycle 9'!$L$10:$L$999,0),1)),INDEX('Cycle 10'!B$10:B$999,MATCH($A1579,'Cycle 10'!$L$10:$L$999,0),1)),INDEX('Cycle 11'!B$10:B$999,MATCH($A1579,'Cycle 11'!$L$10:$L$999,0),1)),"")="","",IFERROR(IFERROR(IFERROR(IFERROR(IFERROR(IFERROR(IFERROR(IFERROR(IFERROR(IFERROR(IFERROR(IFERROR(INDEX(Summer!B$10:B$999,MATCH($A1579,Summer!$L$10:$L$999,0),1),INDEX('Cycle 1'!B$10:B$999,MATCH($A1579,'Cycle 1'!$L$10:$L$999,0),1)),INDEX('Cycle 2'!B$10:B$999,MATCH($A1579,'Cycle 2'!$L$10:$L$999,0),1)),INDEX('Cycle 3'!B$10:B$999,MATCH($A1579,'Cycle 3'!$L$10:$L$999,0),1)),INDEX('Cycle 4'!B$10:B$999,MATCH($A1579,'Cycle 4'!$L$10:$L$999,0),1)),INDEX('Cycle 5'!B$10:B$999,MATCH($A1579,'Cycle 5'!$L$10:$L$999,0),1)),INDEX('Cycle 6'!B$10:B$999,MATCH($A1579,'Cycle 6'!$L$10:$L$999,0),1)),INDEX('Cycle 7'!B$10:B$999,MATCH($A1579,'Cycle 7'!$L$10:$L$999,0),1)),INDEX('Cycle 8'!B$10:B$999,MATCH($A1579,'Cycle 8'!$L$10:$L$999,0),1)),INDEX('Cycle 9'!B$10:B$999,MATCH($A1579,'Cycle 9'!$L$10:$L$999,0),1)),INDEX('Cycle 10'!B$10:B$999,MATCH($A1579,'Cycle 10'!$L$10:$L$999,0),1)),INDEX('Cycle 11'!B$10:B$999,MATCH($A1579,'Cycle 11'!$L$10:$L$999,0),1)),""))</f>
        <v/>
      </c>
      <c r="D1579" t="str">
        <f>IF(IFERROR(IFERROR(IFERROR(IFERROR(IFERROR(IFERROR(IFERROR(IFERROR(IFERROR(IFERROR(IFERROR(IFERROR(INDEX(Summer!C$10:C$999,MATCH($A1579,Summer!$L$10:$L$999,0),1),INDEX('Cycle 1'!C$10:C$999,MATCH($A1579,'Cycle 1'!$L$10:$L$999,0),1)),INDEX('Cycle 2'!C$10:C$999,MATCH($A1579,'Cycle 2'!$L$10:$L$999,0),1)),INDEX('Cycle 3'!C$10:C$999,MATCH($A1579,'Cycle 3'!$L$10:$L$999,0),1)),INDEX('Cycle 4'!C$10:C$999,MATCH($A1579,'Cycle 4'!$L$10:$L$999,0),1)),INDEX('Cycle 5'!C$10:C$999,MATCH($A1579,'Cycle 5'!$L$10:$L$999,0),1)),INDEX('Cycle 6'!C$10:C$999,MATCH($A1579,'Cycle 6'!$L$10:$L$999,0),1)),INDEX('Cycle 7'!C$10:C$999,MATCH($A1579,'Cycle 7'!$L$10:$L$999,0),1)),INDEX('Cycle 8'!C$10:C$999,MATCH($A1579,'Cycle 8'!$L$10:$L$999,0),1)),INDEX('Cycle 9'!C$10:C$999,MATCH($A1579,'Cycle 9'!$L$10:$L$999,0),1)),INDEX('Cycle 10'!C$10:C$999,MATCH($A1579,'Cycle 10'!$L$10:$L$999,0),1)),INDEX('Cycle 11'!C$10:C$999,MATCH($A1579,'Cycle 11'!$L$10:$L$999,0),1)),"")="","",IFERROR(IFERROR(IFERROR(IFERROR(IFERROR(IFERROR(IFERROR(IFERROR(IFERROR(IFERROR(IFERROR(IFERROR(INDEX(Summer!C$10:C$999,MATCH($A1579,Summer!$L$10:$L$999,0),1),INDEX('Cycle 1'!C$10:C$999,MATCH($A1579,'Cycle 1'!$L$10:$L$999,0),1)),INDEX('Cycle 2'!C$10:C$999,MATCH($A1579,'Cycle 2'!$L$10:$L$999,0),1)),INDEX('Cycle 3'!C$10:C$999,MATCH($A1579,'Cycle 3'!$L$10:$L$999,0),1)),INDEX('Cycle 4'!C$10:C$999,MATCH($A1579,'Cycle 4'!$L$10:$L$999,0),1)),INDEX('Cycle 5'!C$10:C$999,MATCH($A1579,'Cycle 5'!$L$10:$L$999,0),1)),INDEX('Cycle 6'!C$10:C$999,MATCH($A1579,'Cycle 6'!$L$10:$L$999,0),1)),INDEX('Cycle 7'!C$10:C$999,MATCH($A1579,'Cycle 7'!$L$10:$L$999,0),1)),INDEX('Cycle 8'!C$10:C$999,MATCH($A1579,'Cycle 8'!$L$10:$L$999,0),1)),INDEX('Cycle 9'!C$10:C$999,MATCH($A1579,'Cycle 9'!$L$10:$L$999,0),1)),INDEX('Cycle 10'!C$10:C$999,MATCH($A1579,'Cycle 10'!$L$10:$L$999,0),1)),INDEX('Cycle 11'!C$10:C$999,MATCH($A1579,'Cycle 11'!$L$10:$L$999,0),1)),""))</f>
        <v/>
      </c>
      <c r="E1579" t="str">
        <f>IF(IFERROR(IFERROR(IFERROR(IFERROR(IFERROR(IFERROR(IFERROR(IFERROR(IFERROR(IFERROR(IFERROR(IFERROR(INDEX(Summer!D$10:D$999,MATCH($A1579,Summer!$L$10:$L$999,0),1),INDEX('Cycle 1'!D$10:D$999,MATCH($A1579,'Cycle 1'!$L$10:$L$999,0),1)),INDEX('Cycle 2'!D$10:D$999,MATCH($A1579,'Cycle 2'!$L$10:$L$999,0),1)),INDEX('Cycle 3'!D$10:D$999,MATCH($A1579,'Cycle 3'!$L$10:$L$999,0),1)),INDEX('Cycle 4'!D$10:D$999,MATCH($A1579,'Cycle 4'!$L$10:$L$999,0),1)),INDEX('Cycle 5'!D$10:D$999,MATCH($A1579,'Cycle 5'!$L$10:$L$999,0),1)),INDEX('Cycle 6'!D$10:D$999,MATCH($A1579,'Cycle 6'!$L$10:$L$999,0),1)),INDEX('Cycle 7'!D$10:D$999,MATCH($A1579,'Cycle 7'!$L$10:$L$999,0),1)),INDEX('Cycle 8'!D$10:D$999,MATCH($A1579,'Cycle 8'!$L$10:$L$999,0),1)),INDEX('Cycle 9'!D$10:D$999,MATCH($A1579,'Cycle 9'!$L$10:$L$999,0),1)),INDEX('Cycle 10'!D$10:D$999,MATCH($A1579,'Cycle 10'!$L$10:$L$999,0),1)),INDEX('Cycle 11'!D$10:D$999,MATCH($A1579,'Cycle 11'!$L$10:$L$999,0),1)),"")="","",IFERROR(IFERROR(IFERROR(IFERROR(IFERROR(IFERROR(IFERROR(IFERROR(IFERROR(IFERROR(IFERROR(IFERROR(INDEX(Summer!D$10:D$999,MATCH($A1579,Summer!$L$10:$L$999,0),1),INDEX('Cycle 1'!D$10:D$999,MATCH($A1579,'Cycle 1'!$L$10:$L$999,0),1)),INDEX('Cycle 2'!D$10:D$999,MATCH($A1579,'Cycle 2'!$L$10:$L$999,0),1)),INDEX('Cycle 3'!D$10:D$999,MATCH($A1579,'Cycle 3'!$L$10:$L$999,0),1)),INDEX('Cycle 4'!D$10:D$999,MATCH($A1579,'Cycle 4'!$L$10:$L$999,0),1)),INDEX('Cycle 5'!D$10:D$999,MATCH($A1579,'Cycle 5'!$L$10:$L$999,0),1)),INDEX('Cycle 6'!D$10:D$999,MATCH($A1579,'Cycle 6'!$L$10:$L$999,0),1)),INDEX('Cycle 7'!D$10:D$999,MATCH($A1579,'Cycle 7'!$L$10:$L$999,0),1)),INDEX('Cycle 8'!D$10:D$999,MATCH($A1579,'Cycle 8'!$L$10:$L$999,0),1)),INDEX('Cycle 9'!D$10:D$999,MATCH($A1579,'Cycle 9'!$L$10:$L$999,0),1)),INDEX('Cycle 10'!D$10:D$999,MATCH($A1579,'Cycle 10'!$L$10:$L$999,0),1)),INDEX('Cycle 11'!D$10:D$999,MATCH($A1579,'Cycle 11'!$L$10:$L$999,0),1)),""))</f>
        <v/>
      </c>
      <c r="F1579" t="str">
        <f>IF(IFERROR(IFERROR(IFERROR(IFERROR(IFERROR(IFERROR(IFERROR(IFERROR(IFERROR(IFERROR(IFERROR(IFERROR(INDEX(Summer!E$10:E$999,MATCH($A1579,Summer!$L$10:$L$999,0),1),INDEX('Cycle 1'!E$10:E$999,MATCH($A1579,'Cycle 1'!$L$10:$L$999,0),1)),INDEX('Cycle 2'!E$10:E$999,MATCH($A1579,'Cycle 2'!$L$10:$L$999,0),1)),INDEX('Cycle 3'!E$10:E$999,MATCH($A1579,'Cycle 3'!$L$10:$L$999,0),1)),INDEX('Cycle 4'!E$10:E$999,MATCH($A1579,'Cycle 4'!$L$10:$L$999,0),1)),INDEX('Cycle 5'!E$10:E$999,MATCH($A1579,'Cycle 5'!$L$10:$L$999,0),1)),INDEX('Cycle 6'!E$10:E$999,MATCH($A1579,'Cycle 6'!$L$10:$L$999,0),1)),INDEX('Cycle 7'!E$10:E$999,MATCH($A1579,'Cycle 7'!$L$10:$L$999,0),1)),INDEX('Cycle 8'!E$10:E$999,MATCH($A1579,'Cycle 8'!$L$10:$L$999,0),1)),INDEX('Cycle 9'!E$10:E$999,MATCH($A1579,'Cycle 9'!$L$10:$L$999,0),1)),INDEX('Cycle 10'!E$10:E$999,MATCH($A1579,'Cycle 10'!$L$10:$L$999,0),1)),INDEX('Cycle 11'!E$10:E$999,MATCH($A1579,'Cycle 11'!$L$10:$L$999,0),1)),"")="","",IFERROR(IFERROR(IFERROR(IFERROR(IFERROR(IFERROR(IFERROR(IFERROR(IFERROR(IFERROR(IFERROR(IFERROR(INDEX(Summer!E$10:E$999,MATCH($A1579,Summer!$L$10:$L$999,0),1),INDEX('Cycle 1'!E$10:E$999,MATCH($A1579,'Cycle 1'!$L$10:$L$999,0),1)),INDEX('Cycle 2'!E$10:E$999,MATCH($A1579,'Cycle 2'!$L$10:$L$999,0),1)),INDEX('Cycle 3'!E$10:E$999,MATCH($A1579,'Cycle 3'!$L$10:$L$999,0),1)),INDEX('Cycle 4'!E$10:E$999,MATCH($A1579,'Cycle 4'!$L$10:$L$999,0),1)),INDEX('Cycle 5'!E$10:E$999,MATCH($A1579,'Cycle 5'!$L$10:$L$999,0),1)),INDEX('Cycle 6'!E$10:E$999,MATCH($A1579,'Cycle 6'!$L$10:$L$999,0),1)),INDEX('Cycle 7'!E$10:E$999,MATCH($A1579,'Cycle 7'!$L$10:$L$999,0),1)),INDEX('Cycle 8'!E$10:E$999,MATCH($A1579,'Cycle 8'!$L$10:$L$999,0),1)),INDEX('Cycle 9'!E$10:E$999,MATCH($A1579,'Cycle 9'!$L$10:$L$999,0),1)),INDEX('Cycle 10'!E$10:E$999,MATCH($A1579,'Cycle 10'!$L$10:$L$999,0),1)),INDEX('Cycle 11'!E$10:E$999,MATCH($A1579,'Cycle 11'!$L$10:$L$999,0),1)),""))</f>
        <v/>
      </c>
      <c r="G1579" t="str">
        <f>IF(IFERROR(IFERROR(IFERROR(IFERROR(IFERROR(IFERROR(IFERROR(IFERROR(IFERROR(IFERROR(IFERROR(IFERROR(INDEX(Summer!F$10:F$999,MATCH($A1579,Summer!$L$10:$L$999,0),1),INDEX('Cycle 1'!F$10:F$999,MATCH($A1579,'Cycle 1'!$L$10:$L$999,0),1)),INDEX('Cycle 2'!F$10:F$999,MATCH($A1579,'Cycle 2'!$L$10:$L$999,0),1)),INDEX('Cycle 3'!F$10:F$999,MATCH($A1579,'Cycle 3'!$L$10:$L$999,0),1)),INDEX('Cycle 4'!F$10:F$999,MATCH($A1579,'Cycle 4'!$L$10:$L$999,0),1)),INDEX('Cycle 5'!F$10:F$999,MATCH($A1579,'Cycle 5'!$L$10:$L$999,0),1)),INDEX('Cycle 6'!F$10:F$999,MATCH($A1579,'Cycle 6'!$L$10:$L$999,0),1)),INDEX('Cycle 7'!F$10:F$999,MATCH($A1579,'Cycle 7'!$L$10:$L$999,0),1)),INDEX('Cycle 8'!F$10:F$999,MATCH($A1579,'Cycle 8'!$L$10:$L$999,0),1)),INDEX('Cycle 9'!F$10:F$999,MATCH($A1579,'Cycle 9'!$L$10:$L$999,0),1)),INDEX('Cycle 10'!F$10:F$999,MATCH($A1579,'Cycle 10'!$L$10:$L$999,0),1)),INDEX('Cycle 11'!F$10:F$999,MATCH($A1579,'Cycle 11'!$L$10:$L$999,0),1)),"")="","",IFERROR(IFERROR(IFERROR(IFERROR(IFERROR(IFERROR(IFERROR(IFERROR(IFERROR(IFERROR(IFERROR(IFERROR(INDEX(Summer!F$10:F$999,MATCH($A1579,Summer!$L$10:$L$999,0),1),INDEX('Cycle 1'!F$10:F$999,MATCH($A1579,'Cycle 1'!$L$10:$L$999,0),1)),INDEX('Cycle 2'!F$10:F$999,MATCH($A1579,'Cycle 2'!$L$10:$L$999,0),1)),INDEX('Cycle 3'!F$10:F$999,MATCH($A1579,'Cycle 3'!$L$10:$L$999,0),1)),INDEX('Cycle 4'!F$10:F$999,MATCH($A1579,'Cycle 4'!$L$10:$L$999,0),1)),INDEX('Cycle 5'!F$10:F$999,MATCH($A1579,'Cycle 5'!$L$10:$L$999,0),1)),INDEX('Cycle 6'!F$10:F$999,MATCH($A1579,'Cycle 6'!$L$10:$L$999,0),1)),INDEX('Cycle 7'!F$10:F$999,MATCH($A1579,'Cycle 7'!$L$10:$L$999,0),1)),INDEX('Cycle 8'!F$10:F$999,MATCH($A1579,'Cycle 8'!$L$10:$L$999,0),1)),INDEX('Cycle 9'!F$10:F$999,MATCH($A1579,'Cycle 9'!$L$10:$L$999,0),1)),INDEX('Cycle 10'!F$10:F$999,MATCH($A1579,'Cycle 10'!$L$10:$L$999,0),1)),INDEX('Cycle 11'!F$10:F$999,MATCH($A1579,'Cycle 11'!$L$10:$L$999,0),1)),""))</f>
        <v/>
      </c>
      <c r="H1579" t="str">
        <f>IF(IFERROR(IFERROR(IFERROR(IFERROR(IFERROR(IFERROR(IFERROR(IFERROR(IFERROR(IFERROR(IFERROR(IFERROR(INDEX(Summer!G$10:G$999,MATCH($A1579,Summer!$L$10:$L$999,0),1),INDEX('Cycle 1'!G$10:G$999,MATCH($A1579,'Cycle 1'!$L$10:$L$999,0),1)),INDEX('Cycle 2'!G$10:G$999,MATCH($A1579,'Cycle 2'!$L$10:$L$999,0),1)),INDEX('Cycle 3'!G$10:G$999,MATCH($A1579,'Cycle 3'!$L$10:$L$999,0),1)),INDEX('Cycle 4'!G$10:G$999,MATCH($A1579,'Cycle 4'!$L$10:$L$999,0),1)),INDEX('Cycle 5'!G$10:G$999,MATCH($A1579,'Cycle 5'!$L$10:$L$999,0),1)),INDEX('Cycle 6'!G$10:G$999,MATCH($A1579,'Cycle 6'!$L$10:$L$999,0),1)),INDEX('Cycle 7'!G$10:G$999,MATCH($A1579,'Cycle 7'!$L$10:$L$999,0),1)),INDEX('Cycle 8'!G$10:G$999,MATCH($A1579,'Cycle 8'!$L$10:$L$999,0),1)),INDEX('Cycle 9'!G$10:G$999,MATCH($A1579,'Cycle 9'!$L$10:$L$999,0),1)),INDEX('Cycle 10'!G$10:G$999,MATCH($A1579,'Cycle 10'!$L$10:$L$999,0),1)),INDEX('Cycle 11'!G$10:G$999,MATCH($A1579,'Cycle 11'!$L$10:$L$999,0),1)),"")="","",IFERROR(IFERROR(IFERROR(IFERROR(IFERROR(IFERROR(IFERROR(IFERROR(IFERROR(IFERROR(IFERROR(IFERROR(INDEX(Summer!G$10:G$999,MATCH($A1579,Summer!$L$10:$L$999,0),1),INDEX('Cycle 1'!G$10:G$999,MATCH($A1579,'Cycle 1'!$L$10:$L$999,0),1)),INDEX('Cycle 2'!G$10:G$999,MATCH($A1579,'Cycle 2'!$L$10:$L$999,0),1)),INDEX('Cycle 3'!G$10:G$999,MATCH($A1579,'Cycle 3'!$L$10:$L$999,0),1)),INDEX('Cycle 4'!G$10:G$999,MATCH($A1579,'Cycle 4'!$L$10:$L$999,0),1)),INDEX('Cycle 5'!G$10:G$999,MATCH($A1579,'Cycle 5'!$L$10:$L$999,0),1)),INDEX('Cycle 6'!G$10:G$999,MATCH($A1579,'Cycle 6'!$L$10:$L$999,0),1)),INDEX('Cycle 7'!G$10:G$999,MATCH($A1579,'Cycle 7'!$L$10:$L$999,0),1)),INDEX('Cycle 8'!G$10:G$999,MATCH($A1579,'Cycle 8'!$L$10:$L$999,0),1)),INDEX('Cycle 9'!G$10:G$999,MATCH($A1579,'Cycle 9'!$L$10:$L$999,0),1)),INDEX('Cycle 10'!G$10:G$999,MATCH($A1579,'Cycle 10'!$L$10:$L$999,0),1)),INDEX('Cycle 11'!G$10:G$999,MATCH($A1579,'Cycle 11'!$L$10:$L$999,0),1)),""))</f>
        <v/>
      </c>
      <c r="I1579">
        <f>IFERROR(IF(C1579="",MAX(I$1:I1578),IF(ROW(C$2)=ROW(C1579),1,IF(ISERROR(VLOOKUP(C1579,C$2:C1578,1,FALSE)),MAX(I$1:I1578)+1,MAX(I$1:I1578)))),"")</f>
        <v>0</v>
      </c>
      <c r="J1579" t="str">
        <f t="shared" si="156"/>
        <v/>
      </c>
      <c r="K1579" t="str">
        <f t="shared" si="158"/>
        <v/>
      </c>
      <c r="L1579" t="str">
        <f t="shared" si="158"/>
        <v/>
      </c>
      <c r="M1579" t="str">
        <f t="shared" si="158"/>
        <v/>
      </c>
      <c r="N1579" t="str">
        <f t="shared" si="158"/>
        <v/>
      </c>
      <c r="O1579" t="str">
        <f t="shared" si="158"/>
        <v/>
      </c>
      <c r="P1579" t="str">
        <f t="shared" si="158"/>
        <v/>
      </c>
      <c r="Q1579" t="str">
        <f t="shared" si="158"/>
        <v/>
      </c>
      <c r="R1579" t="str">
        <f t="shared" si="158"/>
        <v/>
      </c>
      <c r="S1579" t="str">
        <f t="shared" si="158"/>
        <v/>
      </c>
      <c r="T1579" t="str">
        <f t="shared" si="158"/>
        <v/>
      </c>
      <c r="U1579" t="str">
        <f t="shared" si="158"/>
        <v/>
      </c>
      <c r="V1579" t="str">
        <f t="shared" si="158"/>
        <v/>
      </c>
      <c r="W1579" t="str">
        <f t="shared" si="157"/>
        <v/>
      </c>
      <c r="X1579">
        <f>IF(OR(H1579="No",H1579=""),0,IF(COUNTIFS(H$2:H1579,"Yes",C$2:C1579,C1579)&gt;1,0,COUNTIFS(H$2:H1579,"Yes",C$2:C1579,C1579)))+IF(X1578=$X$1,0,X1578)</f>
        <v>0</v>
      </c>
    </row>
    <row r="1580" spans="1:24" x14ac:dyDescent="0.3">
      <c r="A1580">
        <f>ROWS($A$2:$A1580)</f>
        <v>1579</v>
      </c>
      <c r="B1580" t="str">
        <f>IF(ISERROR(VLOOKUP(A1580,Summer!L$11:L$500,1,FALSE)),IF(ISERROR(VLOOKUP(A1580,'Cycle 1'!L$11:L$500,1,FALSE)),IF(ISERROR(VLOOKUP(A1580,'Cycle 2'!L$11:L$500,1,FALSE)),IF(ISERROR(VLOOKUP(A1580,'Cycle 3'!L$11:L$500,1,FALSE)),IF(ISERROR(VLOOKUP(A1580,'Cycle 4'!L$11:L$500,1,FALSE)),IF(ISERROR(VLOOKUP(A1580,'Cycle 5'!L$11:L$500,1,FALSE)),IF(ISERROR(VLOOKUP(A1580,'Cycle 6'!L$11:L$500,1,FALSE)),IF(ISERROR(VLOOKUP(A1580,'Cycle 7'!L$11:L$500,1,FALSE)),IF(ISERROR(VLOOKUP(A1580,'Cycle 8'!L$11:L$500,1,FALSE)),IF(ISERROR(VLOOKUP(A1580,'Cycle 9'!L$11:L$500,1,FALSE)),IF(ISERROR(VLOOKUP(A1580,'Cycle 10'!L$11:L$500,1,FALSE)),IF(ISERROR(VLOOKUP(A1580,'Cycle 11'!L$11:L$500,1,FALSE)),"","Cycle 11"),"Cycle 10"),"Cycle 9"),"Cycle 8"),"Cycle 7"),"Cycle 6"),"Cycle 5"),"Cycle 4"),"Cycle 3"),"Cycle 2"),"Cycle 1"),"Summer")</f>
        <v/>
      </c>
      <c r="C1580" t="str">
        <f>IF(IFERROR(IFERROR(IFERROR(IFERROR(IFERROR(IFERROR(IFERROR(IFERROR(IFERROR(IFERROR(IFERROR(IFERROR(INDEX(Summer!B$10:B$999,MATCH($A1580,Summer!$L$10:$L$999,0),1),INDEX('Cycle 1'!B$10:B$999,MATCH($A1580,'Cycle 1'!$L$10:$L$999,0),1)),INDEX('Cycle 2'!B$10:B$999,MATCH($A1580,'Cycle 2'!$L$10:$L$999,0),1)),INDEX('Cycle 3'!B$10:B$999,MATCH($A1580,'Cycle 3'!$L$10:$L$999,0),1)),INDEX('Cycle 4'!B$10:B$999,MATCH($A1580,'Cycle 4'!$L$10:$L$999,0),1)),INDEX('Cycle 5'!B$10:B$999,MATCH($A1580,'Cycle 5'!$L$10:$L$999,0),1)),INDEX('Cycle 6'!B$10:B$999,MATCH($A1580,'Cycle 6'!$L$10:$L$999,0),1)),INDEX('Cycle 7'!B$10:B$999,MATCH($A1580,'Cycle 7'!$L$10:$L$999,0),1)),INDEX('Cycle 8'!B$10:B$999,MATCH($A1580,'Cycle 8'!$L$10:$L$999,0),1)),INDEX('Cycle 9'!B$10:B$999,MATCH($A1580,'Cycle 9'!$L$10:$L$999,0),1)),INDEX('Cycle 10'!B$10:B$999,MATCH($A1580,'Cycle 10'!$L$10:$L$999,0),1)),INDEX('Cycle 11'!B$10:B$999,MATCH($A1580,'Cycle 11'!$L$10:$L$999,0),1)),"")="","",IFERROR(IFERROR(IFERROR(IFERROR(IFERROR(IFERROR(IFERROR(IFERROR(IFERROR(IFERROR(IFERROR(IFERROR(INDEX(Summer!B$10:B$999,MATCH($A1580,Summer!$L$10:$L$999,0),1),INDEX('Cycle 1'!B$10:B$999,MATCH($A1580,'Cycle 1'!$L$10:$L$999,0),1)),INDEX('Cycle 2'!B$10:B$999,MATCH($A1580,'Cycle 2'!$L$10:$L$999,0),1)),INDEX('Cycle 3'!B$10:B$999,MATCH($A1580,'Cycle 3'!$L$10:$L$999,0),1)),INDEX('Cycle 4'!B$10:B$999,MATCH($A1580,'Cycle 4'!$L$10:$L$999,0),1)),INDEX('Cycle 5'!B$10:B$999,MATCH($A1580,'Cycle 5'!$L$10:$L$999,0),1)),INDEX('Cycle 6'!B$10:B$999,MATCH($A1580,'Cycle 6'!$L$10:$L$999,0),1)),INDEX('Cycle 7'!B$10:B$999,MATCH($A1580,'Cycle 7'!$L$10:$L$999,0),1)),INDEX('Cycle 8'!B$10:B$999,MATCH($A1580,'Cycle 8'!$L$10:$L$999,0),1)),INDEX('Cycle 9'!B$10:B$999,MATCH($A1580,'Cycle 9'!$L$10:$L$999,0),1)),INDEX('Cycle 10'!B$10:B$999,MATCH($A1580,'Cycle 10'!$L$10:$L$999,0),1)),INDEX('Cycle 11'!B$10:B$999,MATCH($A1580,'Cycle 11'!$L$10:$L$999,0),1)),""))</f>
        <v/>
      </c>
      <c r="D1580" t="str">
        <f>IF(IFERROR(IFERROR(IFERROR(IFERROR(IFERROR(IFERROR(IFERROR(IFERROR(IFERROR(IFERROR(IFERROR(IFERROR(INDEX(Summer!C$10:C$999,MATCH($A1580,Summer!$L$10:$L$999,0),1),INDEX('Cycle 1'!C$10:C$999,MATCH($A1580,'Cycle 1'!$L$10:$L$999,0),1)),INDEX('Cycle 2'!C$10:C$999,MATCH($A1580,'Cycle 2'!$L$10:$L$999,0),1)),INDEX('Cycle 3'!C$10:C$999,MATCH($A1580,'Cycle 3'!$L$10:$L$999,0),1)),INDEX('Cycle 4'!C$10:C$999,MATCH($A1580,'Cycle 4'!$L$10:$L$999,0),1)),INDEX('Cycle 5'!C$10:C$999,MATCH($A1580,'Cycle 5'!$L$10:$L$999,0),1)),INDEX('Cycle 6'!C$10:C$999,MATCH($A1580,'Cycle 6'!$L$10:$L$999,0),1)),INDEX('Cycle 7'!C$10:C$999,MATCH($A1580,'Cycle 7'!$L$10:$L$999,0),1)),INDEX('Cycle 8'!C$10:C$999,MATCH($A1580,'Cycle 8'!$L$10:$L$999,0),1)),INDEX('Cycle 9'!C$10:C$999,MATCH($A1580,'Cycle 9'!$L$10:$L$999,0),1)),INDEX('Cycle 10'!C$10:C$999,MATCH($A1580,'Cycle 10'!$L$10:$L$999,0),1)),INDEX('Cycle 11'!C$10:C$999,MATCH($A1580,'Cycle 11'!$L$10:$L$999,0),1)),"")="","",IFERROR(IFERROR(IFERROR(IFERROR(IFERROR(IFERROR(IFERROR(IFERROR(IFERROR(IFERROR(IFERROR(IFERROR(INDEX(Summer!C$10:C$999,MATCH($A1580,Summer!$L$10:$L$999,0),1),INDEX('Cycle 1'!C$10:C$999,MATCH($A1580,'Cycle 1'!$L$10:$L$999,0),1)),INDEX('Cycle 2'!C$10:C$999,MATCH($A1580,'Cycle 2'!$L$10:$L$999,0),1)),INDEX('Cycle 3'!C$10:C$999,MATCH($A1580,'Cycle 3'!$L$10:$L$999,0),1)),INDEX('Cycle 4'!C$10:C$999,MATCH($A1580,'Cycle 4'!$L$10:$L$999,0),1)),INDEX('Cycle 5'!C$10:C$999,MATCH($A1580,'Cycle 5'!$L$10:$L$999,0),1)),INDEX('Cycle 6'!C$10:C$999,MATCH($A1580,'Cycle 6'!$L$10:$L$999,0),1)),INDEX('Cycle 7'!C$10:C$999,MATCH($A1580,'Cycle 7'!$L$10:$L$999,0),1)),INDEX('Cycle 8'!C$10:C$999,MATCH($A1580,'Cycle 8'!$L$10:$L$999,0),1)),INDEX('Cycle 9'!C$10:C$999,MATCH($A1580,'Cycle 9'!$L$10:$L$999,0),1)),INDEX('Cycle 10'!C$10:C$999,MATCH($A1580,'Cycle 10'!$L$10:$L$999,0),1)),INDEX('Cycle 11'!C$10:C$999,MATCH($A1580,'Cycle 11'!$L$10:$L$999,0),1)),""))</f>
        <v/>
      </c>
      <c r="E1580" t="str">
        <f>IF(IFERROR(IFERROR(IFERROR(IFERROR(IFERROR(IFERROR(IFERROR(IFERROR(IFERROR(IFERROR(IFERROR(IFERROR(INDEX(Summer!D$10:D$999,MATCH($A1580,Summer!$L$10:$L$999,0),1),INDEX('Cycle 1'!D$10:D$999,MATCH($A1580,'Cycle 1'!$L$10:$L$999,0),1)),INDEX('Cycle 2'!D$10:D$999,MATCH($A1580,'Cycle 2'!$L$10:$L$999,0),1)),INDEX('Cycle 3'!D$10:D$999,MATCH($A1580,'Cycle 3'!$L$10:$L$999,0),1)),INDEX('Cycle 4'!D$10:D$999,MATCH($A1580,'Cycle 4'!$L$10:$L$999,0),1)),INDEX('Cycle 5'!D$10:D$999,MATCH($A1580,'Cycle 5'!$L$10:$L$999,0),1)),INDEX('Cycle 6'!D$10:D$999,MATCH($A1580,'Cycle 6'!$L$10:$L$999,0),1)),INDEX('Cycle 7'!D$10:D$999,MATCH($A1580,'Cycle 7'!$L$10:$L$999,0),1)),INDEX('Cycle 8'!D$10:D$999,MATCH($A1580,'Cycle 8'!$L$10:$L$999,0),1)),INDEX('Cycle 9'!D$10:D$999,MATCH($A1580,'Cycle 9'!$L$10:$L$999,0),1)),INDEX('Cycle 10'!D$10:D$999,MATCH($A1580,'Cycle 10'!$L$10:$L$999,0),1)),INDEX('Cycle 11'!D$10:D$999,MATCH($A1580,'Cycle 11'!$L$10:$L$999,0),1)),"")="","",IFERROR(IFERROR(IFERROR(IFERROR(IFERROR(IFERROR(IFERROR(IFERROR(IFERROR(IFERROR(IFERROR(IFERROR(INDEX(Summer!D$10:D$999,MATCH($A1580,Summer!$L$10:$L$999,0),1),INDEX('Cycle 1'!D$10:D$999,MATCH($A1580,'Cycle 1'!$L$10:$L$999,0),1)),INDEX('Cycle 2'!D$10:D$999,MATCH($A1580,'Cycle 2'!$L$10:$L$999,0),1)),INDEX('Cycle 3'!D$10:D$999,MATCH($A1580,'Cycle 3'!$L$10:$L$999,0),1)),INDEX('Cycle 4'!D$10:D$999,MATCH($A1580,'Cycle 4'!$L$10:$L$999,0),1)),INDEX('Cycle 5'!D$10:D$999,MATCH($A1580,'Cycle 5'!$L$10:$L$999,0),1)),INDEX('Cycle 6'!D$10:D$999,MATCH($A1580,'Cycle 6'!$L$10:$L$999,0),1)),INDEX('Cycle 7'!D$10:D$999,MATCH($A1580,'Cycle 7'!$L$10:$L$999,0),1)),INDEX('Cycle 8'!D$10:D$999,MATCH($A1580,'Cycle 8'!$L$10:$L$999,0),1)),INDEX('Cycle 9'!D$10:D$999,MATCH($A1580,'Cycle 9'!$L$10:$L$999,0),1)),INDEX('Cycle 10'!D$10:D$999,MATCH($A1580,'Cycle 10'!$L$10:$L$999,0),1)),INDEX('Cycle 11'!D$10:D$999,MATCH($A1580,'Cycle 11'!$L$10:$L$999,0),1)),""))</f>
        <v/>
      </c>
      <c r="F1580" t="str">
        <f>IF(IFERROR(IFERROR(IFERROR(IFERROR(IFERROR(IFERROR(IFERROR(IFERROR(IFERROR(IFERROR(IFERROR(IFERROR(INDEX(Summer!E$10:E$999,MATCH($A1580,Summer!$L$10:$L$999,0),1),INDEX('Cycle 1'!E$10:E$999,MATCH($A1580,'Cycle 1'!$L$10:$L$999,0),1)),INDEX('Cycle 2'!E$10:E$999,MATCH($A1580,'Cycle 2'!$L$10:$L$999,0),1)),INDEX('Cycle 3'!E$10:E$999,MATCH($A1580,'Cycle 3'!$L$10:$L$999,0),1)),INDEX('Cycle 4'!E$10:E$999,MATCH($A1580,'Cycle 4'!$L$10:$L$999,0),1)),INDEX('Cycle 5'!E$10:E$999,MATCH($A1580,'Cycle 5'!$L$10:$L$999,0),1)),INDEX('Cycle 6'!E$10:E$999,MATCH($A1580,'Cycle 6'!$L$10:$L$999,0),1)),INDEX('Cycle 7'!E$10:E$999,MATCH($A1580,'Cycle 7'!$L$10:$L$999,0),1)),INDEX('Cycle 8'!E$10:E$999,MATCH($A1580,'Cycle 8'!$L$10:$L$999,0),1)),INDEX('Cycle 9'!E$10:E$999,MATCH($A1580,'Cycle 9'!$L$10:$L$999,0),1)),INDEX('Cycle 10'!E$10:E$999,MATCH($A1580,'Cycle 10'!$L$10:$L$999,0),1)),INDEX('Cycle 11'!E$10:E$999,MATCH($A1580,'Cycle 11'!$L$10:$L$999,0),1)),"")="","",IFERROR(IFERROR(IFERROR(IFERROR(IFERROR(IFERROR(IFERROR(IFERROR(IFERROR(IFERROR(IFERROR(IFERROR(INDEX(Summer!E$10:E$999,MATCH($A1580,Summer!$L$10:$L$999,0),1),INDEX('Cycle 1'!E$10:E$999,MATCH($A1580,'Cycle 1'!$L$10:$L$999,0),1)),INDEX('Cycle 2'!E$10:E$999,MATCH($A1580,'Cycle 2'!$L$10:$L$999,0),1)),INDEX('Cycle 3'!E$10:E$999,MATCH($A1580,'Cycle 3'!$L$10:$L$999,0),1)),INDEX('Cycle 4'!E$10:E$999,MATCH($A1580,'Cycle 4'!$L$10:$L$999,0),1)),INDEX('Cycle 5'!E$10:E$999,MATCH($A1580,'Cycle 5'!$L$10:$L$999,0),1)),INDEX('Cycle 6'!E$10:E$999,MATCH($A1580,'Cycle 6'!$L$10:$L$999,0),1)),INDEX('Cycle 7'!E$10:E$999,MATCH($A1580,'Cycle 7'!$L$10:$L$999,0),1)),INDEX('Cycle 8'!E$10:E$999,MATCH($A1580,'Cycle 8'!$L$10:$L$999,0),1)),INDEX('Cycle 9'!E$10:E$999,MATCH($A1580,'Cycle 9'!$L$10:$L$999,0),1)),INDEX('Cycle 10'!E$10:E$999,MATCH($A1580,'Cycle 10'!$L$10:$L$999,0),1)),INDEX('Cycle 11'!E$10:E$999,MATCH($A1580,'Cycle 11'!$L$10:$L$999,0),1)),""))</f>
        <v/>
      </c>
      <c r="G1580" t="str">
        <f>IF(IFERROR(IFERROR(IFERROR(IFERROR(IFERROR(IFERROR(IFERROR(IFERROR(IFERROR(IFERROR(IFERROR(IFERROR(INDEX(Summer!F$10:F$999,MATCH($A1580,Summer!$L$10:$L$999,0),1),INDEX('Cycle 1'!F$10:F$999,MATCH($A1580,'Cycle 1'!$L$10:$L$999,0),1)),INDEX('Cycle 2'!F$10:F$999,MATCH($A1580,'Cycle 2'!$L$10:$L$999,0),1)),INDEX('Cycle 3'!F$10:F$999,MATCH($A1580,'Cycle 3'!$L$10:$L$999,0),1)),INDEX('Cycle 4'!F$10:F$999,MATCH($A1580,'Cycle 4'!$L$10:$L$999,0),1)),INDEX('Cycle 5'!F$10:F$999,MATCH($A1580,'Cycle 5'!$L$10:$L$999,0),1)),INDEX('Cycle 6'!F$10:F$999,MATCH($A1580,'Cycle 6'!$L$10:$L$999,0),1)),INDEX('Cycle 7'!F$10:F$999,MATCH($A1580,'Cycle 7'!$L$10:$L$999,0),1)),INDEX('Cycle 8'!F$10:F$999,MATCH($A1580,'Cycle 8'!$L$10:$L$999,0),1)),INDEX('Cycle 9'!F$10:F$999,MATCH($A1580,'Cycle 9'!$L$10:$L$999,0),1)),INDEX('Cycle 10'!F$10:F$999,MATCH($A1580,'Cycle 10'!$L$10:$L$999,0),1)),INDEX('Cycle 11'!F$10:F$999,MATCH($A1580,'Cycle 11'!$L$10:$L$999,0),1)),"")="","",IFERROR(IFERROR(IFERROR(IFERROR(IFERROR(IFERROR(IFERROR(IFERROR(IFERROR(IFERROR(IFERROR(IFERROR(INDEX(Summer!F$10:F$999,MATCH($A1580,Summer!$L$10:$L$999,0),1),INDEX('Cycle 1'!F$10:F$999,MATCH($A1580,'Cycle 1'!$L$10:$L$999,0),1)),INDEX('Cycle 2'!F$10:F$999,MATCH($A1580,'Cycle 2'!$L$10:$L$999,0),1)),INDEX('Cycle 3'!F$10:F$999,MATCH($A1580,'Cycle 3'!$L$10:$L$999,0),1)),INDEX('Cycle 4'!F$10:F$999,MATCH($A1580,'Cycle 4'!$L$10:$L$999,0),1)),INDEX('Cycle 5'!F$10:F$999,MATCH($A1580,'Cycle 5'!$L$10:$L$999,0),1)),INDEX('Cycle 6'!F$10:F$999,MATCH($A1580,'Cycle 6'!$L$10:$L$999,0),1)),INDEX('Cycle 7'!F$10:F$999,MATCH($A1580,'Cycle 7'!$L$10:$L$999,0),1)),INDEX('Cycle 8'!F$10:F$999,MATCH($A1580,'Cycle 8'!$L$10:$L$999,0),1)),INDEX('Cycle 9'!F$10:F$999,MATCH($A1580,'Cycle 9'!$L$10:$L$999,0),1)),INDEX('Cycle 10'!F$10:F$999,MATCH($A1580,'Cycle 10'!$L$10:$L$999,0),1)),INDEX('Cycle 11'!F$10:F$999,MATCH($A1580,'Cycle 11'!$L$10:$L$999,0),1)),""))</f>
        <v/>
      </c>
      <c r="H1580" t="str">
        <f>IF(IFERROR(IFERROR(IFERROR(IFERROR(IFERROR(IFERROR(IFERROR(IFERROR(IFERROR(IFERROR(IFERROR(IFERROR(INDEX(Summer!G$10:G$999,MATCH($A1580,Summer!$L$10:$L$999,0),1),INDEX('Cycle 1'!G$10:G$999,MATCH($A1580,'Cycle 1'!$L$10:$L$999,0),1)),INDEX('Cycle 2'!G$10:G$999,MATCH($A1580,'Cycle 2'!$L$10:$L$999,0),1)),INDEX('Cycle 3'!G$10:G$999,MATCH($A1580,'Cycle 3'!$L$10:$L$999,0),1)),INDEX('Cycle 4'!G$10:G$999,MATCH($A1580,'Cycle 4'!$L$10:$L$999,0),1)),INDEX('Cycle 5'!G$10:G$999,MATCH($A1580,'Cycle 5'!$L$10:$L$999,0),1)),INDEX('Cycle 6'!G$10:G$999,MATCH($A1580,'Cycle 6'!$L$10:$L$999,0),1)),INDEX('Cycle 7'!G$10:G$999,MATCH($A1580,'Cycle 7'!$L$10:$L$999,0),1)),INDEX('Cycle 8'!G$10:G$999,MATCH($A1580,'Cycle 8'!$L$10:$L$999,0),1)),INDEX('Cycle 9'!G$10:G$999,MATCH($A1580,'Cycle 9'!$L$10:$L$999,0),1)),INDEX('Cycle 10'!G$10:G$999,MATCH($A1580,'Cycle 10'!$L$10:$L$999,0),1)),INDEX('Cycle 11'!G$10:G$999,MATCH($A1580,'Cycle 11'!$L$10:$L$999,0),1)),"")="","",IFERROR(IFERROR(IFERROR(IFERROR(IFERROR(IFERROR(IFERROR(IFERROR(IFERROR(IFERROR(IFERROR(IFERROR(INDEX(Summer!G$10:G$999,MATCH($A1580,Summer!$L$10:$L$999,0),1),INDEX('Cycle 1'!G$10:G$999,MATCH($A1580,'Cycle 1'!$L$10:$L$999,0),1)),INDEX('Cycle 2'!G$10:G$999,MATCH($A1580,'Cycle 2'!$L$10:$L$999,0),1)),INDEX('Cycle 3'!G$10:G$999,MATCH($A1580,'Cycle 3'!$L$10:$L$999,0),1)),INDEX('Cycle 4'!G$10:G$999,MATCH($A1580,'Cycle 4'!$L$10:$L$999,0),1)),INDEX('Cycle 5'!G$10:G$999,MATCH($A1580,'Cycle 5'!$L$10:$L$999,0),1)),INDEX('Cycle 6'!G$10:G$999,MATCH($A1580,'Cycle 6'!$L$10:$L$999,0),1)),INDEX('Cycle 7'!G$10:G$999,MATCH($A1580,'Cycle 7'!$L$10:$L$999,0),1)),INDEX('Cycle 8'!G$10:G$999,MATCH($A1580,'Cycle 8'!$L$10:$L$999,0),1)),INDEX('Cycle 9'!G$10:G$999,MATCH($A1580,'Cycle 9'!$L$10:$L$999,0),1)),INDEX('Cycle 10'!G$10:G$999,MATCH($A1580,'Cycle 10'!$L$10:$L$999,0),1)),INDEX('Cycle 11'!G$10:G$999,MATCH($A1580,'Cycle 11'!$L$10:$L$999,0),1)),""))</f>
        <v/>
      </c>
      <c r="I1580">
        <f>IFERROR(IF(C1580="",MAX(I$1:I1579),IF(ROW(C$2)=ROW(C1580),1,IF(ISERROR(VLOOKUP(C1580,C$2:C1579,1,FALSE)),MAX(I$1:I1579)+1,MAX(I$1:I1579)))),"")</f>
        <v>0</v>
      </c>
      <c r="J1580" t="str">
        <f t="shared" si="156"/>
        <v/>
      </c>
      <c r="K1580" t="str">
        <f t="shared" si="158"/>
        <v/>
      </c>
      <c r="L1580" t="str">
        <f t="shared" si="158"/>
        <v/>
      </c>
      <c r="M1580" t="str">
        <f t="shared" si="158"/>
        <v/>
      </c>
      <c r="N1580" t="str">
        <f t="shared" si="158"/>
        <v/>
      </c>
      <c r="O1580" t="str">
        <f t="shared" si="158"/>
        <v/>
      </c>
      <c r="P1580" t="str">
        <f t="shared" si="158"/>
        <v/>
      </c>
      <c r="Q1580" t="str">
        <f t="shared" si="158"/>
        <v/>
      </c>
      <c r="R1580" t="str">
        <f t="shared" si="158"/>
        <v/>
      </c>
      <c r="S1580" t="str">
        <f t="shared" si="158"/>
        <v/>
      </c>
      <c r="T1580" t="str">
        <f t="shared" si="158"/>
        <v/>
      </c>
      <c r="U1580" t="str">
        <f t="shared" si="158"/>
        <v/>
      </c>
      <c r="V1580" t="str">
        <f t="shared" si="158"/>
        <v/>
      </c>
      <c r="W1580" t="str">
        <f t="shared" si="157"/>
        <v/>
      </c>
      <c r="X1580">
        <f>IF(OR(H1580="No",H1580=""),0,IF(COUNTIFS(H$2:H1580,"Yes",C$2:C1580,C1580)&gt;1,0,COUNTIFS(H$2:H1580,"Yes",C$2:C1580,C1580)))+IF(X1579=$X$1,0,X1579)</f>
        <v>0</v>
      </c>
    </row>
    <row r="1581" spans="1:24" x14ac:dyDescent="0.3">
      <c r="A1581">
        <f>ROWS($A$2:$A1581)</f>
        <v>1580</v>
      </c>
      <c r="B1581" t="str">
        <f>IF(ISERROR(VLOOKUP(A1581,Summer!L$11:L$500,1,FALSE)),IF(ISERROR(VLOOKUP(A1581,'Cycle 1'!L$11:L$500,1,FALSE)),IF(ISERROR(VLOOKUP(A1581,'Cycle 2'!L$11:L$500,1,FALSE)),IF(ISERROR(VLOOKUP(A1581,'Cycle 3'!L$11:L$500,1,FALSE)),IF(ISERROR(VLOOKUP(A1581,'Cycle 4'!L$11:L$500,1,FALSE)),IF(ISERROR(VLOOKUP(A1581,'Cycle 5'!L$11:L$500,1,FALSE)),IF(ISERROR(VLOOKUP(A1581,'Cycle 6'!L$11:L$500,1,FALSE)),IF(ISERROR(VLOOKUP(A1581,'Cycle 7'!L$11:L$500,1,FALSE)),IF(ISERROR(VLOOKUP(A1581,'Cycle 8'!L$11:L$500,1,FALSE)),IF(ISERROR(VLOOKUP(A1581,'Cycle 9'!L$11:L$500,1,FALSE)),IF(ISERROR(VLOOKUP(A1581,'Cycle 10'!L$11:L$500,1,FALSE)),IF(ISERROR(VLOOKUP(A1581,'Cycle 11'!L$11:L$500,1,FALSE)),"","Cycle 11"),"Cycle 10"),"Cycle 9"),"Cycle 8"),"Cycle 7"),"Cycle 6"),"Cycle 5"),"Cycle 4"),"Cycle 3"),"Cycle 2"),"Cycle 1"),"Summer")</f>
        <v/>
      </c>
      <c r="C1581" t="str">
        <f>IF(IFERROR(IFERROR(IFERROR(IFERROR(IFERROR(IFERROR(IFERROR(IFERROR(IFERROR(IFERROR(IFERROR(IFERROR(INDEX(Summer!B$10:B$999,MATCH($A1581,Summer!$L$10:$L$999,0),1),INDEX('Cycle 1'!B$10:B$999,MATCH($A1581,'Cycle 1'!$L$10:$L$999,0),1)),INDEX('Cycle 2'!B$10:B$999,MATCH($A1581,'Cycle 2'!$L$10:$L$999,0),1)),INDEX('Cycle 3'!B$10:B$999,MATCH($A1581,'Cycle 3'!$L$10:$L$999,0),1)),INDEX('Cycle 4'!B$10:B$999,MATCH($A1581,'Cycle 4'!$L$10:$L$999,0),1)),INDEX('Cycle 5'!B$10:B$999,MATCH($A1581,'Cycle 5'!$L$10:$L$999,0),1)),INDEX('Cycle 6'!B$10:B$999,MATCH($A1581,'Cycle 6'!$L$10:$L$999,0),1)),INDEX('Cycle 7'!B$10:B$999,MATCH($A1581,'Cycle 7'!$L$10:$L$999,0),1)),INDEX('Cycle 8'!B$10:B$999,MATCH($A1581,'Cycle 8'!$L$10:$L$999,0),1)),INDEX('Cycle 9'!B$10:B$999,MATCH($A1581,'Cycle 9'!$L$10:$L$999,0),1)),INDEX('Cycle 10'!B$10:B$999,MATCH($A1581,'Cycle 10'!$L$10:$L$999,0),1)),INDEX('Cycle 11'!B$10:B$999,MATCH($A1581,'Cycle 11'!$L$10:$L$999,0),1)),"")="","",IFERROR(IFERROR(IFERROR(IFERROR(IFERROR(IFERROR(IFERROR(IFERROR(IFERROR(IFERROR(IFERROR(IFERROR(INDEX(Summer!B$10:B$999,MATCH($A1581,Summer!$L$10:$L$999,0),1),INDEX('Cycle 1'!B$10:B$999,MATCH($A1581,'Cycle 1'!$L$10:$L$999,0),1)),INDEX('Cycle 2'!B$10:B$999,MATCH($A1581,'Cycle 2'!$L$10:$L$999,0),1)),INDEX('Cycle 3'!B$10:B$999,MATCH($A1581,'Cycle 3'!$L$10:$L$999,0),1)),INDEX('Cycle 4'!B$10:B$999,MATCH($A1581,'Cycle 4'!$L$10:$L$999,0),1)),INDEX('Cycle 5'!B$10:B$999,MATCH($A1581,'Cycle 5'!$L$10:$L$999,0),1)),INDEX('Cycle 6'!B$10:B$999,MATCH($A1581,'Cycle 6'!$L$10:$L$999,0),1)),INDEX('Cycle 7'!B$10:B$999,MATCH($A1581,'Cycle 7'!$L$10:$L$999,0),1)),INDEX('Cycle 8'!B$10:B$999,MATCH($A1581,'Cycle 8'!$L$10:$L$999,0),1)),INDEX('Cycle 9'!B$10:B$999,MATCH($A1581,'Cycle 9'!$L$10:$L$999,0),1)),INDEX('Cycle 10'!B$10:B$999,MATCH($A1581,'Cycle 10'!$L$10:$L$999,0),1)),INDEX('Cycle 11'!B$10:B$999,MATCH($A1581,'Cycle 11'!$L$10:$L$999,0),1)),""))</f>
        <v/>
      </c>
      <c r="D1581" t="str">
        <f>IF(IFERROR(IFERROR(IFERROR(IFERROR(IFERROR(IFERROR(IFERROR(IFERROR(IFERROR(IFERROR(IFERROR(IFERROR(INDEX(Summer!C$10:C$999,MATCH($A1581,Summer!$L$10:$L$999,0),1),INDEX('Cycle 1'!C$10:C$999,MATCH($A1581,'Cycle 1'!$L$10:$L$999,0),1)),INDEX('Cycle 2'!C$10:C$999,MATCH($A1581,'Cycle 2'!$L$10:$L$999,0),1)),INDEX('Cycle 3'!C$10:C$999,MATCH($A1581,'Cycle 3'!$L$10:$L$999,0),1)),INDEX('Cycle 4'!C$10:C$999,MATCH($A1581,'Cycle 4'!$L$10:$L$999,0),1)),INDEX('Cycle 5'!C$10:C$999,MATCH($A1581,'Cycle 5'!$L$10:$L$999,0),1)),INDEX('Cycle 6'!C$10:C$999,MATCH($A1581,'Cycle 6'!$L$10:$L$999,0),1)),INDEX('Cycle 7'!C$10:C$999,MATCH($A1581,'Cycle 7'!$L$10:$L$999,0),1)),INDEX('Cycle 8'!C$10:C$999,MATCH($A1581,'Cycle 8'!$L$10:$L$999,0),1)),INDEX('Cycle 9'!C$10:C$999,MATCH($A1581,'Cycle 9'!$L$10:$L$999,0),1)),INDEX('Cycle 10'!C$10:C$999,MATCH($A1581,'Cycle 10'!$L$10:$L$999,0),1)),INDEX('Cycle 11'!C$10:C$999,MATCH($A1581,'Cycle 11'!$L$10:$L$999,0),1)),"")="","",IFERROR(IFERROR(IFERROR(IFERROR(IFERROR(IFERROR(IFERROR(IFERROR(IFERROR(IFERROR(IFERROR(IFERROR(INDEX(Summer!C$10:C$999,MATCH($A1581,Summer!$L$10:$L$999,0),1),INDEX('Cycle 1'!C$10:C$999,MATCH($A1581,'Cycle 1'!$L$10:$L$999,0),1)),INDEX('Cycle 2'!C$10:C$999,MATCH($A1581,'Cycle 2'!$L$10:$L$999,0),1)),INDEX('Cycle 3'!C$10:C$999,MATCH($A1581,'Cycle 3'!$L$10:$L$999,0),1)),INDEX('Cycle 4'!C$10:C$999,MATCH($A1581,'Cycle 4'!$L$10:$L$999,0),1)),INDEX('Cycle 5'!C$10:C$999,MATCH($A1581,'Cycle 5'!$L$10:$L$999,0),1)),INDEX('Cycle 6'!C$10:C$999,MATCH($A1581,'Cycle 6'!$L$10:$L$999,0),1)),INDEX('Cycle 7'!C$10:C$999,MATCH($A1581,'Cycle 7'!$L$10:$L$999,0),1)),INDEX('Cycle 8'!C$10:C$999,MATCH($A1581,'Cycle 8'!$L$10:$L$999,0),1)),INDEX('Cycle 9'!C$10:C$999,MATCH($A1581,'Cycle 9'!$L$10:$L$999,0),1)),INDEX('Cycle 10'!C$10:C$999,MATCH($A1581,'Cycle 10'!$L$10:$L$999,0),1)),INDEX('Cycle 11'!C$10:C$999,MATCH($A1581,'Cycle 11'!$L$10:$L$999,0),1)),""))</f>
        <v/>
      </c>
      <c r="E1581" t="str">
        <f>IF(IFERROR(IFERROR(IFERROR(IFERROR(IFERROR(IFERROR(IFERROR(IFERROR(IFERROR(IFERROR(IFERROR(IFERROR(INDEX(Summer!D$10:D$999,MATCH($A1581,Summer!$L$10:$L$999,0),1),INDEX('Cycle 1'!D$10:D$999,MATCH($A1581,'Cycle 1'!$L$10:$L$999,0),1)),INDEX('Cycle 2'!D$10:D$999,MATCH($A1581,'Cycle 2'!$L$10:$L$999,0),1)),INDEX('Cycle 3'!D$10:D$999,MATCH($A1581,'Cycle 3'!$L$10:$L$999,0),1)),INDEX('Cycle 4'!D$10:D$999,MATCH($A1581,'Cycle 4'!$L$10:$L$999,0),1)),INDEX('Cycle 5'!D$10:D$999,MATCH($A1581,'Cycle 5'!$L$10:$L$999,0),1)),INDEX('Cycle 6'!D$10:D$999,MATCH($A1581,'Cycle 6'!$L$10:$L$999,0),1)),INDEX('Cycle 7'!D$10:D$999,MATCH($A1581,'Cycle 7'!$L$10:$L$999,0),1)),INDEX('Cycle 8'!D$10:D$999,MATCH($A1581,'Cycle 8'!$L$10:$L$999,0),1)),INDEX('Cycle 9'!D$10:D$999,MATCH($A1581,'Cycle 9'!$L$10:$L$999,0),1)),INDEX('Cycle 10'!D$10:D$999,MATCH($A1581,'Cycle 10'!$L$10:$L$999,0),1)),INDEX('Cycle 11'!D$10:D$999,MATCH($A1581,'Cycle 11'!$L$10:$L$999,0),1)),"")="","",IFERROR(IFERROR(IFERROR(IFERROR(IFERROR(IFERROR(IFERROR(IFERROR(IFERROR(IFERROR(IFERROR(IFERROR(INDEX(Summer!D$10:D$999,MATCH($A1581,Summer!$L$10:$L$999,0),1),INDEX('Cycle 1'!D$10:D$999,MATCH($A1581,'Cycle 1'!$L$10:$L$999,0),1)),INDEX('Cycle 2'!D$10:D$999,MATCH($A1581,'Cycle 2'!$L$10:$L$999,0),1)),INDEX('Cycle 3'!D$10:D$999,MATCH($A1581,'Cycle 3'!$L$10:$L$999,0),1)),INDEX('Cycle 4'!D$10:D$999,MATCH($A1581,'Cycle 4'!$L$10:$L$999,0),1)),INDEX('Cycle 5'!D$10:D$999,MATCH($A1581,'Cycle 5'!$L$10:$L$999,0),1)),INDEX('Cycle 6'!D$10:D$999,MATCH($A1581,'Cycle 6'!$L$10:$L$999,0),1)),INDEX('Cycle 7'!D$10:D$999,MATCH($A1581,'Cycle 7'!$L$10:$L$999,0),1)),INDEX('Cycle 8'!D$10:D$999,MATCH($A1581,'Cycle 8'!$L$10:$L$999,0),1)),INDEX('Cycle 9'!D$10:D$999,MATCH($A1581,'Cycle 9'!$L$10:$L$999,0),1)),INDEX('Cycle 10'!D$10:D$999,MATCH($A1581,'Cycle 10'!$L$10:$L$999,0),1)),INDEX('Cycle 11'!D$10:D$999,MATCH($A1581,'Cycle 11'!$L$10:$L$999,0),1)),""))</f>
        <v/>
      </c>
      <c r="F1581" t="str">
        <f>IF(IFERROR(IFERROR(IFERROR(IFERROR(IFERROR(IFERROR(IFERROR(IFERROR(IFERROR(IFERROR(IFERROR(IFERROR(INDEX(Summer!E$10:E$999,MATCH($A1581,Summer!$L$10:$L$999,0),1),INDEX('Cycle 1'!E$10:E$999,MATCH($A1581,'Cycle 1'!$L$10:$L$999,0),1)),INDEX('Cycle 2'!E$10:E$999,MATCH($A1581,'Cycle 2'!$L$10:$L$999,0),1)),INDEX('Cycle 3'!E$10:E$999,MATCH($A1581,'Cycle 3'!$L$10:$L$999,0),1)),INDEX('Cycle 4'!E$10:E$999,MATCH($A1581,'Cycle 4'!$L$10:$L$999,0),1)),INDEX('Cycle 5'!E$10:E$999,MATCH($A1581,'Cycle 5'!$L$10:$L$999,0),1)),INDEX('Cycle 6'!E$10:E$999,MATCH($A1581,'Cycle 6'!$L$10:$L$999,0),1)),INDEX('Cycle 7'!E$10:E$999,MATCH($A1581,'Cycle 7'!$L$10:$L$999,0),1)),INDEX('Cycle 8'!E$10:E$999,MATCH($A1581,'Cycle 8'!$L$10:$L$999,0),1)),INDEX('Cycle 9'!E$10:E$999,MATCH($A1581,'Cycle 9'!$L$10:$L$999,0),1)),INDEX('Cycle 10'!E$10:E$999,MATCH($A1581,'Cycle 10'!$L$10:$L$999,0),1)),INDEX('Cycle 11'!E$10:E$999,MATCH($A1581,'Cycle 11'!$L$10:$L$999,0),1)),"")="","",IFERROR(IFERROR(IFERROR(IFERROR(IFERROR(IFERROR(IFERROR(IFERROR(IFERROR(IFERROR(IFERROR(IFERROR(INDEX(Summer!E$10:E$999,MATCH($A1581,Summer!$L$10:$L$999,0),1),INDEX('Cycle 1'!E$10:E$999,MATCH($A1581,'Cycle 1'!$L$10:$L$999,0),1)),INDEX('Cycle 2'!E$10:E$999,MATCH($A1581,'Cycle 2'!$L$10:$L$999,0),1)),INDEX('Cycle 3'!E$10:E$999,MATCH($A1581,'Cycle 3'!$L$10:$L$999,0),1)),INDEX('Cycle 4'!E$10:E$999,MATCH($A1581,'Cycle 4'!$L$10:$L$999,0),1)),INDEX('Cycle 5'!E$10:E$999,MATCH($A1581,'Cycle 5'!$L$10:$L$999,0),1)),INDEX('Cycle 6'!E$10:E$999,MATCH($A1581,'Cycle 6'!$L$10:$L$999,0),1)),INDEX('Cycle 7'!E$10:E$999,MATCH($A1581,'Cycle 7'!$L$10:$L$999,0),1)),INDEX('Cycle 8'!E$10:E$999,MATCH($A1581,'Cycle 8'!$L$10:$L$999,0),1)),INDEX('Cycle 9'!E$10:E$999,MATCH($A1581,'Cycle 9'!$L$10:$L$999,0),1)),INDEX('Cycle 10'!E$10:E$999,MATCH($A1581,'Cycle 10'!$L$10:$L$999,0),1)),INDEX('Cycle 11'!E$10:E$999,MATCH($A1581,'Cycle 11'!$L$10:$L$999,0),1)),""))</f>
        <v/>
      </c>
      <c r="G1581" t="str">
        <f>IF(IFERROR(IFERROR(IFERROR(IFERROR(IFERROR(IFERROR(IFERROR(IFERROR(IFERROR(IFERROR(IFERROR(IFERROR(INDEX(Summer!F$10:F$999,MATCH($A1581,Summer!$L$10:$L$999,0),1),INDEX('Cycle 1'!F$10:F$999,MATCH($A1581,'Cycle 1'!$L$10:$L$999,0),1)),INDEX('Cycle 2'!F$10:F$999,MATCH($A1581,'Cycle 2'!$L$10:$L$999,0),1)),INDEX('Cycle 3'!F$10:F$999,MATCH($A1581,'Cycle 3'!$L$10:$L$999,0),1)),INDEX('Cycle 4'!F$10:F$999,MATCH($A1581,'Cycle 4'!$L$10:$L$999,0),1)),INDEX('Cycle 5'!F$10:F$999,MATCH($A1581,'Cycle 5'!$L$10:$L$999,0),1)),INDEX('Cycle 6'!F$10:F$999,MATCH($A1581,'Cycle 6'!$L$10:$L$999,0),1)),INDEX('Cycle 7'!F$10:F$999,MATCH($A1581,'Cycle 7'!$L$10:$L$999,0),1)),INDEX('Cycle 8'!F$10:F$999,MATCH($A1581,'Cycle 8'!$L$10:$L$999,0),1)),INDEX('Cycle 9'!F$10:F$999,MATCH($A1581,'Cycle 9'!$L$10:$L$999,0),1)),INDEX('Cycle 10'!F$10:F$999,MATCH($A1581,'Cycle 10'!$L$10:$L$999,0),1)),INDEX('Cycle 11'!F$10:F$999,MATCH($A1581,'Cycle 11'!$L$10:$L$999,0),1)),"")="","",IFERROR(IFERROR(IFERROR(IFERROR(IFERROR(IFERROR(IFERROR(IFERROR(IFERROR(IFERROR(IFERROR(IFERROR(INDEX(Summer!F$10:F$999,MATCH($A1581,Summer!$L$10:$L$999,0),1),INDEX('Cycle 1'!F$10:F$999,MATCH($A1581,'Cycle 1'!$L$10:$L$999,0),1)),INDEX('Cycle 2'!F$10:F$999,MATCH($A1581,'Cycle 2'!$L$10:$L$999,0),1)),INDEX('Cycle 3'!F$10:F$999,MATCH($A1581,'Cycle 3'!$L$10:$L$999,0),1)),INDEX('Cycle 4'!F$10:F$999,MATCH($A1581,'Cycle 4'!$L$10:$L$999,0),1)),INDEX('Cycle 5'!F$10:F$999,MATCH($A1581,'Cycle 5'!$L$10:$L$999,0),1)),INDEX('Cycle 6'!F$10:F$999,MATCH($A1581,'Cycle 6'!$L$10:$L$999,0),1)),INDEX('Cycle 7'!F$10:F$999,MATCH($A1581,'Cycle 7'!$L$10:$L$999,0),1)),INDEX('Cycle 8'!F$10:F$999,MATCH($A1581,'Cycle 8'!$L$10:$L$999,0),1)),INDEX('Cycle 9'!F$10:F$999,MATCH($A1581,'Cycle 9'!$L$10:$L$999,0),1)),INDEX('Cycle 10'!F$10:F$999,MATCH($A1581,'Cycle 10'!$L$10:$L$999,0),1)),INDEX('Cycle 11'!F$10:F$999,MATCH($A1581,'Cycle 11'!$L$10:$L$999,0),1)),""))</f>
        <v/>
      </c>
      <c r="H1581" t="str">
        <f>IF(IFERROR(IFERROR(IFERROR(IFERROR(IFERROR(IFERROR(IFERROR(IFERROR(IFERROR(IFERROR(IFERROR(IFERROR(INDEX(Summer!G$10:G$999,MATCH($A1581,Summer!$L$10:$L$999,0),1),INDEX('Cycle 1'!G$10:G$999,MATCH($A1581,'Cycle 1'!$L$10:$L$999,0),1)),INDEX('Cycle 2'!G$10:G$999,MATCH($A1581,'Cycle 2'!$L$10:$L$999,0),1)),INDEX('Cycle 3'!G$10:G$999,MATCH($A1581,'Cycle 3'!$L$10:$L$999,0),1)),INDEX('Cycle 4'!G$10:G$999,MATCH($A1581,'Cycle 4'!$L$10:$L$999,0),1)),INDEX('Cycle 5'!G$10:G$999,MATCH($A1581,'Cycle 5'!$L$10:$L$999,0),1)),INDEX('Cycle 6'!G$10:G$999,MATCH($A1581,'Cycle 6'!$L$10:$L$999,0),1)),INDEX('Cycle 7'!G$10:G$999,MATCH($A1581,'Cycle 7'!$L$10:$L$999,0),1)),INDEX('Cycle 8'!G$10:G$999,MATCH($A1581,'Cycle 8'!$L$10:$L$999,0),1)),INDEX('Cycle 9'!G$10:G$999,MATCH($A1581,'Cycle 9'!$L$10:$L$999,0),1)),INDEX('Cycle 10'!G$10:G$999,MATCH($A1581,'Cycle 10'!$L$10:$L$999,0),1)),INDEX('Cycle 11'!G$10:G$999,MATCH($A1581,'Cycle 11'!$L$10:$L$999,0),1)),"")="","",IFERROR(IFERROR(IFERROR(IFERROR(IFERROR(IFERROR(IFERROR(IFERROR(IFERROR(IFERROR(IFERROR(IFERROR(INDEX(Summer!G$10:G$999,MATCH($A1581,Summer!$L$10:$L$999,0),1),INDEX('Cycle 1'!G$10:G$999,MATCH($A1581,'Cycle 1'!$L$10:$L$999,0),1)),INDEX('Cycle 2'!G$10:G$999,MATCH($A1581,'Cycle 2'!$L$10:$L$999,0),1)),INDEX('Cycle 3'!G$10:G$999,MATCH($A1581,'Cycle 3'!$L$10:$L$999,0),1)),INDEX('Cycle 4'!G$10:G$999,MATCH($A1581,'Cycle 4'!$L$10:$L$999,0),1)),INDEX('Cycle 5'!G$10:G$999,MATCH($A1581,'Cycle 5'!$L$10:$L$999,0),1)),INDEX('Cycle 6'!G$10:G$999,MATCH($A1581,'Cycle 6'!$L$10:$L$999,0),1)),INDEX('Cycle 7'!G$10:G$999,MATCH($A1581,'Cycle 7'!$L$10:$L$999,0),1)),INDEX('Cycle 8'!G$10:G$999,MATCH($A1581,'Cycle 8'!$L$10:$L$999,0),1)),INDEX('Cycle 9'!G$10:G$999,MATCH($A1581,'Cycle 9'!$L$10:$L$999,0),1)),INDEX('Cycle 10'!G$10:G$999,MATCH($A1581,'Cycle 10'!$L$10:$L$999,0),1)),INDEX('Cycle 11'!G$10:G$999,MATCH($A1581,'Cycle 11'!$L$10:$L$999,0),1)),""))</f>
        <v/>
      </c>
      <c r="I1581">
        <f>IFERROR(IF(C1581="",MAX(I$1:I1580),IF(ROW(C$2)=ROW(C1581),1,IF(ISERROR(VLOOKUP(C1581,C$2:C1580,1,FALSE)),MAX(I$1:I1580)+1,MAX(I$1:I1580)))),"")</f>
        <v>0</v>
      </c>
      <c r="J1581" t="str">
        <f t="shared" si="156"/>
        <v/>
      </c>
      <c r="K1581" t="str">
        <f t="shared" si="153"/>
        <v/>
      </c>
      <c r="L1581" t="str">
        <f t="shared" si="153"/>
        <v/>
      </c>
      <c r="M1581" t="str">
        <f t="shared" si="153"/>
        <v/>
      </c>
      <c r="N1581" t="str">
        <f t="shared" si="153"/>
        <v/>
      </c>
      <c r="O1581" t="str">
        <f t="shared" si="153"/>
        <v/>
      </c>
      <c r="P1581" t="str">
        <f t="shared" si="153"/>
        <v/>
      </c>
      <c r="Q1581" t="str">
        <f t="shared" si="153"/>
        <v/>
      </c>
      <c r="R1581" t="str">
        <f t="shared" si="153"/>
        <v/>
      </c>
      <c r="S1581" t="str">
        <f t="shared" si="153"/>
        <v/>
      </c>
      <c r="T1581" t="str">
        <f t="shared" si="153"/>
        <v/>
      </c>
      <c r="U1581" t="str">
        <f t="shared" si="153"/>
        <v/>
      </c>
      <c r="V1581" t="str">
        <f t="shared" si="153"/>
        <v/>
      </c>
      <c r="W1581" t="str">
        <f t="shared" si="157"/>
        <v/>
      </c>
      <c r="X1581">
        <f>IF(OR(H1581="No",H1581=""),0,IF(COUNTIFS(H$2:H1581,"Yes",C$2:C1581,C1581)&gt;1,0,COUNTIFS(H$2:H1581,"Yes",C$2:C1581,C1581)))+IF(X1580=$X$1,0,X1580)</f>
        <v>0</v>
      </c>
    </row>
    <row r="1582" spans="1:24" x14ac:dyDescent="0.3">
      <c r="A1582">
        <f>ROWS($A$2:$A1582)</f>
        <v>1581</v>
      </c>
      <c r="B1582" t="str">
        <f>IF(ISERROR(VLOOKUP(A1582,Summer!L$11:L$500,1,FALSE)),IF(ISERROR(VLOOKUP(A1582,'Cycle 1'!L$11:L$500,1,FALSE)),IF(ISERROR(VLOOKUP(A1582,'Cycle 2'!L$11:L$500,1,FALSE)),IF(ISERROR(VLOOKUP(A1582,'Cycle 3'!L$11:L$500,1,FALSE)),IF(ISERROR(VLOOKUP(A1582,'Cycle 4'!L$11:L$500,1,FALSE)),IF(ISERROR(VLOOKUP(A1582,'Cycle 5'!L$11:L$500,1,FALSE)),IF(ISERROR(VLOOKUP(A1582,'Cycle 6'!L$11:L$500,1,FALSE)),IF(ISERROR(VLOOKUP(A1582,'Cycle 7'!L$11:L$500,1,FALSE)),IF(ISERROR(VLOOKUP(A1582,'Cycle 8'!L$11:L$500,1,FALSE)),IF(ISERROR(VLOOKUP(A1582,'Cycle 9'!L$11:L$500,1,FALSE)),IF(ISERROR(VLOOKUP(A1582,'Cycle 10'!L$11:L$500,1,FALSE)),IF(ISERROR(VLOOKUP(A1582,'Cycle 11'!L$11:L$500,1,FALSE)),"","Cycle 11"),"Cycle 10"),"Cycle 9"),"Cycle 8"),"Cycle 7"),"Cycle 6"),"Cycle 5"),"Cycle 4"),"Cycle 3"),"Cycle 2"),"Cycle 1"),"Summer")</f>
        <v/>
      </c>
      <c r="C1582" t="str">
        <f>IF(IFERROR(IFERROR(IFERROR(IFERROR(IFERROR(IFERROR(IFERROR(IFERROR(IFERROR(IFERROR(IFERROR(IFERROR(INDEX(Summer!B$10:B$999,MATCH($A1582,Summer!$L$10:$L$999,0),1),INDEX('Cycle 1'!B$10:B$999,MATCH($A1582,'Cycle 1'!$L$10:$L$999,0),1)),INDEX('Cycle 2'!B$10:B$999,MATCH($A1582,'Cycle 2'!$L$10:$L$999,0),1)),INDEX('Cycle 3'!B$10:B$999,MATCH($A1582,'Cycle 3'!$L$10:$L$999,0),1)),INDEX('Cycle 4'!B$10:B$999,MATCH($A1582,'Cycle 4'!$L$10:$L$999,0),1)),INDEX('Cycle 5'!B$10:B$999,MATCH($A1582,'Cycle 5'!$L$10:$L$999,0),1)),INDEX('Cycle 6'!B$10:B$999,MATCH($A1582,'Cycle 6'!$L$10:$L$999,0),1)),INDEX('Cycle 7'!B$10:B$999,MATCH($A1582,'Cycle 7'!$L$10:$L$999,0),1)),INDEX('Cycle 8'!B$10:B$999,MATCH($A1582,'Cycle 8'!$L$10:$L$999,0),1)),INDEX('Cycle 9'!B$10:B$999,MATCH($A1582,'Cycle 9'!$L$10:$L$999,0),1)),INDEX('Cycle 10'!B$10:B$999,MATCH($A1582,'Cycle 10'!$L$10:$L$999,0),1)),INDEX('Cycle 11'!B$10:B$999,MATCH($A1582,'Cycle 11'!$L$10:$L$999,0),1)),"")="","",IFERROR(IFERROR(IFERROR(IFERROR(IFERROR(IFERROR(IFERROR(IFERROR(IFERROR(IFERROR(IFERROR(IFERROR(INDEX(Summer!B$10:B$999,MATCH($A1582,Summer!$L$10:$L$999,0),1),INDEX('Cycle 1'!B$10:B$999,MATCH($A1582,'Cycle 1'!$L$10:$L$999,0),1)),INDEX('Cycle 2'!B$10:B$999,MATCH($A1582,'Cycle 2'!$L$10:$L$999,0),1)),INDEX('Cycle 3'!B$10:B$999,MATCH($A1582,'Cycle 3'!$L$10:$L$999,0),1)),INDEX('Cycle 4'!B$10:B$999,MATCH($A1582,'Cycle 4'!$L$10:$L$999,0),1)),INDEX('Cycle 5'!B$10:B$999,MATCH($A1582,'Cycle 5'!$L$10:$L$999,0),1)),INDEX('Cycle 6'!B$10:B$999,MATCH($A1582,'Cycle 6'!$L$10:$L$999,0),1)),INDEX('Cycle 7'!B$10:B$999,MATCH($A1582,'Cycle 7'!$L$10:$L$999,0),1)),INDEX('Cycle 8'!B$10:B$999,MATCH($A1582,'Cycle 8'!$L$10:$L$999,0),1)),INDEX('Cycle 9'!B$10:B$999,MATCH($A1582,'Cycle 9'!$L$10:$L$999,0),1)),INDEX('Cycle 10'!B$10:B$999,MATCH($A1582,'Cycle 10'!$L$10:$L$999,0),1)),INDEX('Cycle 11'!B$10:B$999,MATCH($A1582,'Cycle 11'!$L$10:$L$999,0),1)),""))</f>
        <v/>
      </c>
      <c r="D1582" t="str">
        <f>IF(IFERROR(IFERROR(IFERROR(IFERROR(IFERROR(IFERROR(IFERROR(IFERROR(IFERROR(IFERROR(IFERROR(IFERROR(INDEX(Summer!C$10:C$999,MATCH($A1582,Summer!$L$10:$L$999,0),1),INDEX('Cycle 1'!C$10:C$999,MATCH($A1582,'Cycle 1'!$L$10:$L$999,0),1)),INDEX('Cycle 2'!C$10:C$999,MATCH($A1582,'Cycle 2'!$L$10:$L$999,0),1)),INDEX('Cycle 3'!C$10:C$999,MATCH($A1582,'Cycle 3'!$L$10:$L$999,0),1)),INDEX('Cycle 4'!C$10:C$999,MATCH($A1582,'Cycle 4'!$L$10:$L$999,0),1)),INDEX('Cycle 5'!C$10:C$999,MATCH($A1582,'Cycle 5'!$L$10:$L$999,0),1)),INDEX('Cycle 6'!C$10:C$999,MATCH($A1582,'Cycle 6'!$L$10:$L$999,0),1)),INDEX('Cycle 7'!C$10:C$999,MATCH($A1582,'Cycle 7'!$L$10:$L$999,0),1)),INDEX('Cycle 8'!C$10:C$999,MATCH($A1582,'Cycle 8'!$L$10:$L$999,0),1)),INDEX('Cycle 9'!C$10:C$999,MATCH($A1582,'Cycle 9'!$L$10:$L$999,0),1)),INDEX('Cycle 10'!C$10:C$999,MATCH($A1582,'Cycle 10'!$L$10:$L$999,0),1)),INDEX('Cycle 11'!C$10:C$999,MATCH($A1582,'Cycle 11'!$L$10:$L$999,0),1)),"")="","",IFERROR(IFERROR(IFERROR(IFERROR(IFERROR(IFERROR(IFERROR(IFERROR(IFERROR(IFERROR(IFERROR(IFERROR(INDEX(Summer!C$10:C$999,MATCH($A1582,Summer!$L$10:$L$999,0),1),INDEX('Cycle 1'!C$10:C$999,MATCH($A1582,'Cycle 1'!$L$10:$L$999,0),1)),INDEX('Cycle 2'!C$10:C$999,MATCH($A1582,'Cycle 2'!$L$10:$L$999,0),1)),INDEX('Cycle 3'!C$10:C$999,MATCH($A1582,'Cycle 3'!$L$10:$L$999,0),1)),INDEX('Cycle 4'!C$10:C$999,MATCH($A1582,'Cycle 4'!$L$10:$L$999,0),1)),INDEX('Cycle 5'!C$10:C$999,MATCH($A1582,'Cycle 5'!$L$10:$L$999,0),1)),INDEX('Cycle 6'!C$10:C$999,MATCH($A1582,'Cycle 6'!$L$10:$L$999,0),1)),INDEX('Cycle 7'!C$10:C$999,MATCH($A1582,'Cycle 7'!$L$10:$L$999,0),1)),INDEX('Cycle 8'!C$10:C$999,MATCH($A1582,'Cycle 8'!$L$10:$L$999,0),1)),INDEX('Cycle 9'!C$10:C$999,MATCH($A1582,'Cycle 9'!$L$10:$L$999,0),1)),INDEX('Cycle 10'!C$10:C$999,MATCH($A1582,'Cycle 10'!$L$10:$L$999,0),1)),INDEX('Cycle 11'!C$10:C$999,MATCH($A1582,'Cycle 11'!$L$10:$L$999,0),1)),""))</f>
        <v/>
      </c>
      <c r="E1582" t="str">
        <f>IF(IFERROR(IFERROR(IFERROR(IFERROR(IFERROR(IFERROR(IFERROR(IFERROR(IFERROR(IFERROR(IFERROR(IFERROR(INDEX(Summer!D$10:D$999,MATCH($A1582,Summer!$L$10:$L$999,0),1),INDEX('Cycle 1'!D$10:D$999,MATCH($A1582,'Cycle 1'!$L$10:$L$999,0),1)),INDEX('Cycle 2'!D$10:D$999,MATCH($A1582,'Cycle 2'!$L$10:$L$999,0),1)),INDEX('Cycle 3'!D$10:D$999,MATCH($A1582,'Cycle 3'!$L$10:$L$999,0),1)),INDEX('Cycle 4'!D$10:D$999,MATCH($A1582,'Cycle 4'!$L$10:$L$999,0),1)),INDEX('Cycle 5'!D$10:D$999,MATCH($A1582,'Cycle 5'!$L$10:$L$999,0),1)),INDEX('Cycle 6'!D$10:D$999,MATCH($A1582,'Cycle 6'!$L$10:$L$999,0),1)),INDEX('Cycle 7'!D$10:D$999,MATCH($A1582,'Cycle 7'!$L$10:$L$999,0),1)),INDEX('Cycle 8'!D$10:D$999,MATCH($A1582,'Cycle 8'!$L$10:$L$999,0),1)),INDEX('Cycle 9'!D$10:D$999,MATCH($A1582,'Cycle 9'!$L$10:$L$999,0),1)),INDEX('Cycle 10'!D$10:D$999,MATCH($A1582,'Cycle 10'!$L$10:$L$999,0),1)),INDEX('Cycle 11'!D$10:D$999,MATCH($A1582,'Cycle 11'!$L$10:$L$999,0),1)),"")="","",IFERROR(IFERROR(IFERROR(IFERROR(IFERROR(IFERROR(IFERROR(IFERROR(IFERROR(IFERROR(IFERROR(IFERROR(INDEX(Summer!D$10:D$999,MATCH($A1582,Summer!$L$10:$L$999,0),1),INDEX('Cycle 1'!D$10:D$999,MATCH($A1582,'Cycle 1'!$L$10:$L$999,0),1)),INDEX('Cycle 2'!D$10:D$999,MATCH($A1582,'Cycle 2'!$L$10:$L$999,0),1)),INDEX('Cycle 3'!D$10:D$999,MATCH($A1582,'Cycle 3'!$L$10:$L$999,0),1)),INDEX('Cycle 4'!D$10:D$999,MATCH($A1582,'Cycle 4'!$L$10:$L$999,0),1)),INDEX('Cycle 5'!D$10:D$999,MATCH($A1582,'Cycle 5'!$L$10:$L$999,0),1)),INDEX('Cycle 6'!D$10:D$999,MATCH($A1582,'Cycle 6'!$L$10:$L$999,0),1)),INDEX('Cycle 7'!D$10:D$999,MATCH($A1582,'Cycle 7'!$L$10:$L$999,0),1)),INDEX('Cycle 8'!D$10:D$999,MATCH($A1582,'Cycle 8'!$L$10:$L$999,0),1)),INDEX('Cycle 9'!D$10:D$999,MATCH($A1582,'Cycle 9'!$L$10:$L$999,0),1)),INDEX('Cycle 10'!D$10:D$999,MATCH($A1582,'Cycle 10'!$L$10:$L$999,0),1)),INDEX('Cycle 11'!D$10:D$999,MATCH($A1582,'Cycle 11'!$L$10:$L$999,0),1)),""))</f>
        <v/>
      </c>
      <c r="F1582" t="str">
        <f>IF(IFERROR(IFERROR(IFERROR(IFERROR(IFERROR(IFERROR(IFERROR(IFERROR(IFERROR(IFERROR(IFERROR(IFERROR(INDEX(Summer!E$10:E$999,MATCH($A1582,Summer!$L$10:$L$999,0),1),INDEX('Cycle 1'!E$10:E$999,MATCH($A1582,'Cycle 1'!$L$10:$L$999,0),1)),INDEX('Cycle 2'!E$10:E$999,MATCH($A1582,'Cycle 2'!$L$10:$L$999,0),1)),INDEX('Cycle 3'!E$10:E$999,MATCH($A1582,'Cycle 3'!$L$10:$L$999,0),1)),INDEX('Cycle 4'!E$10:E$999,MATCH($A1582,'Cycle 4'!$L$10:$L$999,0),1)),INDEX('Cycle 5'!E$10:E$999,MATCH($A1582,'Cycle 5'!$L$10:$L$999,0),1)),INDEX('Cycle 6'!E$10:E$999,MATCH($A1582,'Cycle 6'!$L$10:$L$999,0),1)),INDEX('Cycle 7'!E$10:E$999,MATCH($A1582,'Cycle 7'!$L$10:$L$999,0),1)),INDEX('Cycle 8'!E$10:E$999,MATCH($A1582,'Cycle 8'!$L$10:$L$999,0),1)),INDEX('Cycle 9'!E$10:E$999,MATCH($A1582,'Cycle 9'!$L$10:$L$999,0),1)),INDEX('Cycle 10'!E$10:E$999,MATCH($A1582,'Cycle 10'!$L$10:$L$999,0),1)),INDEX('Cycle 11'!E$10:E$999,MATCH($A1582,'Cycle 11'!$L$10:$L$999,0),1)),"")="","",IFERROR(IFERROR(IFERROR(IFERROR(IFERROR(IFERROR(IFERROR(IFERROR(IFERROR(IFERROR(IFERROR(IFERROR(INDEX(Summer!E$10:E$999,MATCH($A1582,Summer!$L$10:$L$999,0),1),INDEX('Cycle 1'!E$10:E$999,MATCH($A1582,'Cycle 1'!$L$10:$L$999,0),1)),INDEX('Cycle 2'!E$10:E$999,MATCH($A1582,'Cycle 2'!$L$10:$L$999,0),1)),INDEX('Cycle 3'!E$10:E$999,MATCH($A1582,'Cycle 3'!$L$10:$L$999,0),1)),INDEX('Cycle 4'!E$10:E$999,MATCH($A1582,'Cycle 4'!$L$10:$L$999,0),1)),INDEX('Cycle 5'!E$10:E$999,MATCH($A1582,'Cycle 5'!$L$10:$L$999,0),1)),INDEX('Cycle 6'!E$10:E$999,MATCH($A1582,'Cycle 6'!$L$10:$L$999,0),1)),INDEX('Cycle 7'!E$10:E$999,MATCH($A1582,'Cycle 7'!$L$10:$L$999,0),1)),INDEX('Cycle 8'!E$10:E$999,MATCH($A1582,'Cycle 8'!$L$10:$L$999,0),1)),INDEX('Cycle 9'!E$10:E$999,MATCH($A1582,'Cycle 9'!$L$10:$L$999,0),1)),INDEX('Cycle 10'!E$10:E$999,MATCH($A1582,'Cycle 10'!$L$10:$L$999,0),1)),INDEX('Cycle 11'!E$10:E$999,MATCH($A1582,'Cycle 11'!$L$10:$L$999,0),1)),""))</f>
        <v/>
      </c>
      <c r="G1582" t="str">
        <f>IF(IFERROR(IFERROR(IFERROR(IFERROR(IFERROR(IFERROR(IFERROR(IFERROR(IFERROR(IFERROR(IFERROR(IFERROR(INDEX(Summer!F$10:F$999,MATCH($A1582,Summer!$L$10:$L$999,0),1),INDEX('Cycle 1'!F$10:F$999,MATCH($A1582,'Cycle 1'!$L$10:$L$999,0),1)),INDEX('Cycle 2'!F$10:F$999,MATCH($A1582,'Cycle 2'!$L$10:$L$999,0),1)),INDEX('Cycle 3'!F$10:F$999,MATCH($A1582,'Cycle 3'!$L$10:$L$999,0),1)),INDEX('Cycle 4'!F$10:F$999,MATCH($A1582,'Cycle 4'!$L$10:$L$999,0),1)),INDEX('Cycle 5'!F$10:F$999,MATCH($A1582,'Cycle 5'!$L$10:$L$999,0),1)),INDEX('Cycle 6'!F$10:F$999,MATCH($A1582,'Cycle 6'!$L$10:$L$999,0),1)),INDEX('Cycle 7'!F$10:F$999,MATCH($A1582,'Cycle 7'!$L$10:$L$999,0),1)),INDEX('Cycle 8'!F$10:F$999,MATCH($A1582,'Cycle 8'!$L$10:$L$999,0),1)),INDEX('Cycle 9'!F$10:F$999,MATCH($A1582,'Cycle 9'!$L$10:$L$999,0),1)),INDEX('Cycle 10'!F$10:F$999,MATCH($A1582,'Cycle 10'!$L$10:$L$999,0),1)),INDEX('Cycle 11'!F$10:F$999,MATCH($A1582,'Cycle 11'!$L$10:$L$999,0),1)),"")="","",IFERROR(IFERROR(IFERROR(IFERROR(IFERROR(IFERROR(IFERROR(IFERROR(IFERROR(IFERROR(IFERROR(IFERROR(INDEX(Summer!F$10:F$999,MATCH($A1582,Summer!$L$10:$L$999,0),1),INDEX('Cycle 1'!F$10:F$999,MATCH($A1582,'Cycle 1'!$L$10:$L$999,0),1)),INDEX('Cycle 2'!F$10:F$999,MATCH($A1582,'Cycle 2'!$L$10:$L$999,0),1)),INDEX('Cycle 3'!F$10:F$999,MATCH($A1582,'Cycle 3'!$L$10:$L$999,0),1)),INDEX('Cycle 4'!F$10:F$999,MATCH($A1582,'Cycle 4'!$L$10:$L$999,0),1)),INDEX('Cycle 5'!F$10:F$999,MATCH($A1582,'Cycle 5'!$L$10:$L$999,0),1)),INDEX('Cycle 6'!F$10:F$999,MATCH($A1582,'Cycle 6'!$L$10:$L$999,0),1)),INDEX('Cycle 7'!F$10:F$999,MATCH($A1582,'Cycle 7'!$L$10:$L$999,0),1)),INDEX('Cycle 8'!F$10:F$999,MATCH($A1582,'Cycle 8'!$L$10:$L$999,0),1)),INDEX('Cycle 9'!F$10:F$999,MATCH($A1582,'Cycle 9'!$L$10:$L$999,0),1)),INDEX('Cycle 10'!F$10:F$999,MATCH($A1582,'Cycle 10'!$L$10:$L$999,0),1)),INDEX('Cycle 11'!F$10:F$999,MATCH($A1582,'Cycle 11'!$L$10:$L$999,0),1)),""))</f>
        <v/>
      </c>
      <c r="H1582" t="str">
        <f>IF(IFERROR(IFERROR(IFERROR(IFERROR(IFERROR(IFERROR(IFERROR(IFERROR(IFERROR(IFERROR(IFERROR(IFERROR(INDEX(Summer!G$10:G$999,MATCH($A1582,Summer!$L$10:$L$999,0),1),INDEX('Cycle 1'!G$10:G$999,MATCH($A1582,'Cycle 1'!$L$10:$L$999,0),1)),INDEX('Cycle 2'!G$10:G$999,MATCH($A1582,'Cycle 2'!$L$10:$L$999,0),1)),INDEX('Cycle 3'!G$10:G$999,MATCH($A1582,'Cycle 3'!$L$10:$L$999,0),1)),INDEX('Cycle 4'!G$10:G$999,MATCH($A1582,'Cycle 4'!$L$10:$L$999,0),1)),INDEX('Cycle 5'!G$10:G$999,MATCH($A1582,'Cycle 5'!$L$10:$L$999,0),1)),INDEX('Cycle 6'!G$10:G$999,MATCH($A1582,'Cycle 6'!$L$10:$L$999,0),1)),INDEX('Cycle 7'!G$10:G$999,MATCH($A1582,'Cycle 7'!$L$10:$L$999,0),1)),INDEX('Cycle 8'!G$10:G$999,MATCH($A1582,'Cycle 8'!$L$10:$L$999,0),1)),INDEX('Cycle 9'!G$10:G$999,MATCH($A1582,'Cycle 9'!$L$10:$L$999,0),1)),INDEX('Cycle 10'!G$10:G$999,MATCH($A1582,'Cycle 10'!$L$10:$L$999,0),1)),INDEX('Cycle 11'!G$10:G$999,MATCH($A1582,'Cycle 11'!$L$10:$L$999,0),1)),"")="","",IFERROR(IFERROR(IFERROR(IFERROR(IFERROR(IFERROR(IFERROR(IFERROR(IFERROR(IFERROR(IFERROR(IFERROR(INDEX(Summer!G$10:G$999,MATCH($A1582,Summer!$L$10:$L$999,0),1),INDEX('Cycle 1'!G$10:G$999,MATCH($A1582,'Cycle 1'!$L$10:$L$999,0),1)),INDEX('Cycle 2'!G$10:G$999,MATCH($A1582,'Cycle 2'!$L$10:$L$999,0),1)),INDEX('Cycle 3'!G$10:G$999,MATCH($A1582,'Cycle 3'!$L$10:$L$999,0),1)),INDEX('Cycle 4'!G$10:G$999,MATCH($A1582,'Cycle 4'!$L$10:$L$999,0),1)),INDEX('Cycle 5'!G$10:G$999,MATCH($A1582,'Cycle 5'!$L$10:$L$999,0),1)),INDEX('Cycle 6'!G$10:G$999,MATCH($A1582,'Cycle 6'!$L$10:$L$999,0),1)),INDEX('Cycle 7'!G$10:G$999,MATCH($A1582,'Cycle 7'!$L$10:$L$999,0),1)),INDEX('Cycle 8'!G$10:G$999,MATCH($A1582,'Cycle 8'!$L$10:$L$999,0),1)),INDEX('Cycle 9'!G$10:G$999,MATCH($A1582,'Cycle 9'!$L$10:$L$999,0),1)),INDEX('Cycle 10'!G$10:G$999,MATCH($A1582,'Cycle 10'!$L$10:$L$999,0),1)),INDEX('Cycle 11'!G$10:G$999,MATCH($A1582,'Cycle 11'!$L$10:$L$999,0),1)),""))</f>
        <v/>
      </c>
      <c r="I1582">
        <f>IFERROR(IF(C1582="",MAX(I$1:I1581),IF(ROW(C$2)=ROW(C1582),1,IF(ISERROR(VLOOKUP(C1582,C$2:C1581,1,FALSE)),MAX(I$1:I1581)+1,MAX(I$1:I1581)))),"")</f>
        <v>0</v>
      </c>
      <c r="J1582" t="str">
        <f t="shared" si="156"/>
        <v/>
      </c>
      <c r="K1582" t="str">
        <f t="shared" si="153"/>
        <v/>
      </c>
      <c r="L1582" t="str">
        <f t="shared" si="153"/>
        <v/>
      </c>
      <c r="M1582" t="str">
        <f t="shared" si="153"/>
        <v/>
      </c>
      <c r="N1582" t="str">
        <f t="shared" si="153"/>
        <v/>
      </c>
      <c r="O1582" t="str">
        <f t="shared" si="153"/>
        <v/>
      </c>
      <c r="P1582" t="str">
        <f t="shared" si="153"/>
        <v/>
      </c>
      <c r="Q1582" t="str">
        <f t="shared" si="153"/>
        <v/>
      </c>
      <c r="R1582" t="str">
        <f t="shared" si="153"/>
        <v/>
      </c>
      <c r="S1582" t="str">
        <f t="shared" si="153"/>
        <v/>
      </c>
      <c r="T1582" t="str">
        <f t="shared" si="153"/>
        <v/>
      </c>
      <c r="U1582" t="str">
        <f t="shared" si="153"/>
        <v/>
      </c>
      <c r="V1582" t="str">
        <f t="shared" si="153"/>
        <v/>
      </c>
      <c r="W1582" t="str">
        <f t="shared" si="157"/>
        <v/>
      </c>
      <c r="X1582">
        <f>IF(OR(H1582="No",H1582=""),0,IF(COUNTIFS(H$2:H1582,"Yes",C$2:C1582,C1582)&gt;1,0,COUNTIFS(H$2:H1582,"Yes",C$2:C1582,C1582)))+IF(X1581=$X$1,0,X1581)</f>
        <v>0</v>
      </c>
    </row>
    <row r="1583" spans="1:24" x14ac:dyDescent="0.3">
      <c r="A1583">
        <f>ROWS($A$2:$A1583)</f>
        <v>1582</v>
      </c>
      <c r="B1583" t="str">
        <f>IF(ISERROR(VLOOKUP(A1583,Summer!L$11:L$500,1,FALSE)),IF(ISERROR(VLOOKUP(A1583,'Cycle 1'!L$11:L$500,1,FALSE)),IF(ISERROR(VLOOKUP(A1583,'Cycle 2'!L$11:L$500,1,FALSE)),IF(ISERROR(VLOOKUP(A1583,'Cycle 3'!L$11:L$500,1,FALSE)),IF(ISERROR(VLOOKUP(A1583,'Cycle 4'!L$11:L$500,1,FALSE)),IF(ISERROR(VLOOKUP(A1583,'Cycle 5'!L$11:L$500,1,FALSE)),IF(ISERROR(VLOOKUP(A1583,'Cycle 6'!L$11:L$500,1,FALSE)),IF(ISERROR(VLOOKUP(A1583,'Cycle 7'!L$11:L$500,1,FALSE)),IF(ISERROR(VLOOKUP(A1583,'Cycle 8'!L$11:L$500,1,FALSE)),IF(ISERROR(VLOOKUP(A1583,'Cycle 9'!L$11:L$500,1,FALSE)),IF(ISERROR(VLOOKUP(A1583,'Cycle 10'!L$11:L$500,1,FALSE)),IF(ISERROR(VLOOKUP(A1583,'Cycle 11'!L$11:L$500,1,FALSE)),"","Cycle 11"),"Cycle 10"),"Cycle 9"),"Cycle 8"),"Cycle 7"),"Cycle 6"),"Cycle 5"),"Cycle 4"),"Cycle 3"),"Cycle 2"),"Cycle 1"),"Summer")</f>
        <v/>
      </c>
      <c r="C1583" t="str">
        <f>IF(IFERROR(IFERROR(IFERROR(IFERROR(IFERROR(IFERROR(IFERROR(IFERROR(IFERROR(IFERROR(IFERROR(IFERROR(INDEX(Summer!B$10:B$999,MATCH($A1583,Summer!$L$10:$L$999,0),1),INDEX('Cycle 1'!B$10:B$999,MATCH($A1583,'Cycle 1'!$L$10:$L$999,0),1)),INDEX('Cycle 2'!B$10:B$999,MATCH($A1583,'Cycle 2'!$L$10:$L$999,0),1)),INDEX('Cycle 3'!B$10:B$999,MATCH($A1583,'Cycle 3'!$L$10:$L$999,0),1)),INDEX('Cycle 4'!B$10:B$999,MATCH($A1583,'Cycle 4'!$L$10:$L$999,0),1)),INDEX('Cycle 5'!B$10:B$999,MATCH($A1583,'Cycle 5'!$L$10:$L$999,0),1)),INDEX('Cycle 6'!B$10:B$999,MATCH($A1583,'Cycle 6'!$L$10:$L$999,0),1)),INDEX('Cycle 7'!B$10:B$999,MATCH($A1583,'Cycle 7'!$L$10:$L$999,0),1)),INDEX('Cycle 8'!B$10:B$999,MATCH($A1583,'Cycle 8'!$L$10:$L$999,0),1)),INDEX('Cycle 9'!B$10:B$999,MATCH($A1583,'Cycle 9'!$L$10:$L$999,0),1)),INDEX('Cycle 10'!B$10:B$999,MATCH($A1583,'Cycle 10'!$L$10:$L$999,0),1)),INDEX('Cycle 11'!B$10:B$999,MATCH($A1583,'Cycle 11'!$L$10:$L$999,0),1)),"")="","",IFERROR(IFERROR(IFERROR(IFERROR(IFERROR(IFERROR(IFERROR(IFERROR(IFERROR(IFERROR(IFERROR(IFERROR(INDEX(Summer!B$10:B$999,MATCH($A1583,Summer!$L$10:$L$999,0),1),INDEX('Cycle 1'!B$10:B$999,MATCH($A1583,'Cycle 1'!$L$10:$L$999,0),1)),INDEX('Cycle 2'!B$10:B$999,MATCH($A1583,'Cycle 2'!$L$10:$L$999,0),1)),INDEX('Cycle 3'!B$10:B$999,MATCH($A1583,'Cycle 3'!$L$10:$L$999,0),1)),INDEX('Cycle 4'!B$10:B$999,MATCH($A1583,'Cycle 4'!$L$10:$L$999,0),1)),INDEX('Cycle 5'!B$10:B$999,MATCH($A1583,'Cycle 5'!$L$10:$L$999,0),1)),INDEX('Cycle 6'!B$10:B$999,MATCH($A1583,'Cycle 6'!$L$10:$L$999,0),1)),INDEX('Cycle 7'!B$10:B$999,MATCH($A1583,'Cycle 7'!$L$10:$L$999,0),1)),INDEX('Cycle 8'!B$10:B$999,MATCH($A1583,'Cycle 8'!$L$10:$L$999,0),1)),INDEX('Cycle 9'!B$10:B$999,MATCH($A1583,'Cycle 9'!$L$10:$L$999,0),1)),INDEX('Cycle 10'!B$10:B$999,MATCH($A1583,'Cycle 10'!$L$10:$L$999,0),1)),INDEX('Cycle 11'!B$10:B$999,MATCH($A1583,'Cycle 11'!$L$10:$L$999,0),1)),""))</f>
        <v/>
      </c>
      <c r="D1583" t="str">
        <f>IF(IFERROR(IFERROR(IFERROR(IFERROR(IFERROR(IFERROR(IFERROR(IFERROR(IFERROR(IFERROR(IFERROR(IFERROR(INDEX(Summer!C$10:C$999,MATCH($A1583,Summer!$L$10:$L$999,0),1),INDEX('Cycle 1'!C$10:C$999,MATCH($A1583,'Cycle 1'!$L$10:$L$999,0),1)),INDEX('Cycle 2'!C$10:C$999,MATCH($A1583,'Cycle 2'!$L$10:$L$999,0),1)),INDEX('Cycle 3'!C$10:C$999,MATCH($A1583,'Cycle 3'!$L$10:$L$999,0),1)),INDEX('Cycle 4'!C$10:C$999,MATCH($A1583,'Cycle 4'!$L$10:$L$999,0),1)),INDEX('Cycle 5'!C$10:C$999,MATCH($A1583,'Cycle 5'!$L$10:$L$999,0),1)),INDEX('Cycle 6'!C$10:C$999,MATCH($A1583,'Cycle 6'!$L$10:$L$999,0),1)),INDEX('Cycle 7'!C$10:C$999,MATCH($A1583,'Cycle 7'!$L$10:$L$999,0),1)),INDEX('Cycle 8'!C$10:C$999,MATCH($A1583,'Cycle 8'!$L$10:$L$999,0),1)),INDEX('Cycle 9'!C$10:C$999,MATCH($A1583,'Cycle 9'!$L$10:$L$999,0),1)),INDEX('Cycle 10'!C$10:C$999,MATCH($A1583,'Cycle 10'!$L$10:$L$999,0),1)),INDEX('Cycle 11'!C$10:C$999,MATCH($A1583,'Cycle 11'!$L$10:$L$999,0),1)),"")="","",IFERROR(IFERROR(IFERROR(IFERROR(IFERROR(IFERROR(IFERROR(IFERROR(IFERROR(IFERROR(IFERROR(IFERROR(INDEX(Summer!C$10:C$999,MATCH($A1583,Summer!$L$10:$L$999,0),1),INDEX('Cycle 1'!C$10:C$999,MATCH($A1583,'Cycle 1'!$L$10:$L$999,0),1)),INDEX('Cycle 2'!C$10:C$999,MATCH($A1583,'Cycle 2'!$L$10:$L$999,0),1)),INDEX('Cycle 3'!C$10:C$999,MATCH($A1583,'Cycle 3'!$L$10:$L$999,0),1)),INDEX('Cycle 4'!C$10:C$999,MATCH($A1583,'Cycle 4'!$L$10:$L$999,0),1)),INDEX('Cycle 5'!C$10:C$999,MATCH($A1583,'Cycle 5'!$L$10:$L$999,0),1)),INDEX('Cycle 6'!C$10:C$999,MATCH($A1583,'Cycle 6'!$L$10:$L$999,0),1)),INDEX('Cycle 7'!C$10:C$999,MATCH($A1583,'Cycle 7'!$L$10:$L$999,0),1)),INDEX('Cycle 8'!C$10:C$999,MATCH($A1583,'Cycle 8'!$L$10:$L$999,0),1)),INDEX('Cycle 9'!C$10:C$999,MATCH($A1583,'Cycle 9'!$L$10:$L$999,0),1)),INDEX('Cycle 10'!C$10:C$999,MATCH($A1583,'Cycle 10'!$L$10:$L$999,0),1)),INDEX('Cycle 11'!C$10:C$999,MATCH($A1583,'Cycle 11'!$L$10:$L$999,0),1)),""))</f>
        <v/>
      </c>
      <c r="E1583" t="str">
        <f>IF(IFERROR(IFERROR(IFERROR(IFERROR(IFERROR(IFERROR(IFERROR(IFERROR(IFERROR(IFERROR(IFERROR(IFERROR(INDEX(Summer!D$10:D$999,MATCH($A1583,Summer!$L$10:$L$999,0),1),INDEX('Cycle 1'!D$10:D$999,MATCH($A1583,'Cycle 1'!$L$10:$L$999,0),1)),INDEX('Cycle 2'!D$10:D$999,MATCH($A1583,'Cycle 2'!$L$10:$L$999,0),1)),INDEX('Cycle 3'!D$10:D$999,MATCH($A1583,'Cycle 3'!$L$10:$L$999,0),1)),INDEX('Cycle 4'!D$10:D$999,MATCH($A1583,'Cycle 4'!$L$10:$L$999,0),1)),INDEX('Cycle 5'!D$10:D$999,MATCH($A1583,'Cycle 5'!$L$10:$L$999,0),1)),INDEX('Cycle 6'!D$10:D$999,MATCH($A1583,'Cycle 6'!$L$10:$L$999,0),1)),INDEX('Cycle 7'!D$10:D$999,MATCH($A1583,'Cycle 7'!$L$10:$L$999,0),1)),INDEX('Cycle 8'!D$10:D$999,MATCH($A1583,'Cycle 8'!$L$10:$L$999,0),1)),INDEX('Cycle 9'!D$10:D$999,MATCH($A1583,'Cycle 9'!$L$10:$L$999,0),1)),INDEX('Cycle 10'!D$10:D$999,MATCH($A1583,'Cycle 10'!$L$10:$L$999,0),1)),INDEX('Cycle 11'!D$10:D$999,MATCH($A1583,'Cycle 11'!$L$10:$L$999,0),1)),"")="","",IFERROR(IFERROR(IFERROR(IFERROR(IFERROR(IFERROR(IFERROR(IFERROR(IFERROR(IFERROR(IFERROR(IFERROR(INDEX(Summer!D$10:D$999,MATCH($A1583,Summer!$L$10:$L$999,0),1),INDEX('Cycle 1'!D$10:D$999,MATCH($A1583,'Cycle 1'!$L$10:$L$999,0),1)),INDEX('Cycle 2'!D$10:D$999,MATCH($A1583,'Cycle 2'!$L$10:$L$999,0),1)),INDEX('Cycle 3'!D$10:D$999,MATCH($A1583,'Cycle 3'!$L$10:$L$999,0),1)),INDEX('Cycle 4'!D$10:D$999,MATCH($A1583,'Cycle 4'!$L$10:$L$999,0),1)),INDEX('Cycle 5'!D$10:D$999,MATCH($A1583,'Cycle 5'!$L$10:$L$999,0),1)),INDEX('Cycle 6'!D$10:D$999,MATCH($A1583,'Cycle 6'!$L$10:$L$999,0),1)),INDEX('Cycle 7'!D$10:D$999,MATCH($A1583,'Cycle 7'!$L$10:$L$999,0),1)),INDEX('Cycle 8'!D$10:D$999,MATCH($A1583,'Cycle 8'!$L$10:$L$999,0),1)),INDEX('Cycle 9'!D$10:D$999,MATCH($A1583,'Cycle 9'!$L$10:$L$999,0),1)),INDEX('Cycle 10'!D$10:D$999,MATCH($A1583,'Cycle 10'!$L$10:$L$999,0),1)),INDEX('Cycle 11'!D$10:D$999,MATCH($A1583,'Cycle 11'!$L$10:$L$999,0),1)),""))</f>
        <v/>
      </c>
      <c r="F1583" t="str">
        <f>IF(IFERROR(IFERROR(IFERROR(IFERROR(IFERROR(IFERROR(IFERROR(IFERROR(IFERROR(IFERROR(IFERROR(IFERROR(INDEX(Summer!E$10:E$999,MATCH($A1583,Summer!$L$10:$L$999,0),1),INDEX('Cycle 1'!E$10:E$999,MATCH($A1583,'Cycle 1'!$L$10:$L$999,0),1)),INDEX('Cycle 2'!E$10:E$999,MATCH($A1583,'Cycle 2'!$L$10:$L$999,0),1)),INDEX('Cycle 3'!E$10:E$999,MATCH($A1583,'Cycle 3'!$L$10:$L$999,0),1)),INDEX('Cycle 4'!E$10:E$999,MATCH($A1583,'Cycle 4'!$L$10:$L$999,0),1)),INDEX('Cycle 5'!E$10:E$999,MATCH($A1583,'Cycle 5'!$L$10:$L$999,0),1)),INDEX('Cycle 6'!E$10:E$999,MATCH($A1583,'Cycle 6'!$L$10:$L$999,0),1)),INDEX('Cycle 7'!E$10:E$999,MATCH($A1583,'Cycle 7'!$L$10:$L$999,0),1)),INDEX('Cycle 8'!E$10:E$999,MATCH($A1583,'Cycle 8'!$L$10:$L$999,0),1)),INDEX('Cycle 9'!E$10:E$999,MATCH($A1583,'Cycle 9'!$L$10:$L$999,0),1)),INDEX('Cycle 10'!E$10:E$999,MATCH($A1583,'Cycle 10'!$L$10:$L$999,0),1)),INDEX('Cycle 11'!E$10:E$999,MATCH($A1583,'Cycle 11'!$L$10:$L$999,0),1)),"")="","",IFERROR(IFERROR(IFERROR(IFERROR(IFERROR(IFERROR(IFERROR(IFERROR(IFERROR(IFERROR(IFERROR(IFERROR(INDEX(Summer!E$10:E$999,MATCH($A1583,Summer!$L$10:$L$999,0),1),INDEX('Cycle 1'!E$10:E$999,MATCH($A1583,'Cycle 1'!$L$10:$L$999,0),1)),INDEX('Cycle 2'!E$10:E$999,MATCH($A1583,'Cycle 2'!$L$10:$L$999,0),1)),INDEX('Cycle 3'!E$10:E$999,MATCH($A1583,'Cycle 3'!$L$10:$L$999,0),1)),INDEX('Cycle 4'!E$10:E$999,MATCH($A1583,'Cycle 4'!$L$10:$L$999,0),1)),INDEX('Cycle 5'!E$10:E$999,MATCH($A1583,'Cycle 5'!$L$10:$L$999,0),1)),INDEX('Cycle 6'!E$10:E$999,MATCH($A1583,'Cycle 6'!$L$10:$L$999,0),1)),INDEX('Cycle 7'!E$10:E$999,MATCH($A1583,'Cycle 7'!$L$10:$L$999,0),1)),INDEX('Cycle 8'!E$10:E$999,MATCH($A1583,'Cycle 8'!$L$10:$L$999,0),1)),INDEX('Cycle 9'!E$10:E$999,MATCH($A1583,'Cycle 9'!$L$10:$L$999,0),1)),INDEX('Cycle 10'!E$10:E$999,MATCH($A1583,'Cycle 10'!$L$10:$L$999,0),1)),INDEX('Cycle 11'!E$10:E$999,MATCH($A1583,'Cycle 11'!$L$10:$L$999,0),1)),""))</f>
        <v/>
      </c>
      <c r="G1583" t="str">
        <f>IF(IFERROR(IFERROR(IFERROR(IFERROR(IFERROR(IFERROR(IFERROR(IFERROR(IFERROR(IFERROR(IFERROR(IFERROR(INDEX(Summer!F$10:F$999,MATCH($A1583,Summer!$L$10:$L$999,0),1),INDEX('Cycle 1'!F$10:F$999,MATCH($A1583,'Cycle 1'!$L$10:$L$999,0),1)),INDEX('Cycle 2'!F$10:F$999,MATCH($A1583,'Cycle 2'!$L$10:$L$999,0),1)),INDEX('Cycle 3'!F$10:F$999,MATCH($A1583,'Cycle 3'!$L$10:$L$999,0),1)),INDEX('Cycle 4'!F$10:F$999,MATCH($A1583,'Cycle 4'!$L$10:$L$999,0),1)),INDEX('Cycle 5'!F$10:F$999,MATCH($A1583,'Cycle 5'!$L$10:$L$999,0),1)),INDEX('Cycle 6'!F$10:F$999,MATCH($A1583,'Cycle 6'!$L$10:$L$999,0),1)),INDEX('Cycle 7'!F$10:F$999,MATCH($A1583,'Cycle 7'!$L$10:$L$999,0),1)),INDEX('Cycle 8'!F$10:F$999,MATCH($A1583,'Cycle 8'!$L$10:$L$999,0),1)),INDEX('Cycle 9'!F$10:F$999,MATCH($A1583,'Cycle 9'!$L$10:$L$999,0),1)),INDEX('Cycle 10'!F$10:F$999,MATCH($A1583,'Cycle 10'!$L$10:$L$999,0),1)),INDEX('Cycle 11'!F$10:F$999,MATCH($A1583,'Cycle 11'!$L$10:$L$999,0),1)),"")="","",IFERROR(IFERROR(IFERROR(IFERROR(IFERROR(IFERROR(IFERROR(IFERROR(IFERROR(IFERROR(IFERROR(IFERROR(INDEX(Summer!F$10:F$999,MATCH($A1583,Summer!$L$10:$L$999,0),1),INDEX('Cycle 1'!F$10:F$999,MATCH($A1583,'Cycle 1'!$L$10:$L$999,0),1)),INDEX('Cycle 2'!F$10:F$999,MATCH($A1583,'Cycle 2'!$L$10:$L$999,0),1)),INDEX('Cycle 3'!F$10:F$999,MATCH($A1583,'Cycle 3'!$L$10:$L$999,0),1)),INDEX('Cycle 4'!F$10:F$999,MATCH($A1583,'Cycle 4'!$L$10:$L$999,0),1)),INDEX('Cycle 5'!F$10:F$999,MATCH($A1583,'Cycle 5'!$L$10:$L$999,0),1)),INDEX('Cycle 6'!F$10:F$999,MATCH($A1583,'Cycle 6'!$L$10:$L$999,0),1)),INDEX('Cycle 7'!F$10:F$999,MATCH($A1583,'Cycle 7'!$L$10:$L$999,0),1)),INDEX('Cycle 8'!F$10:F$999,MATCH($A1583,'Cycle 8'!$L$10:$L$999,0),1)),INDEX('Cycle 9'!F$10:F$999,MATCH($A1583,'Cycle 9'!$L$10:$L$999,0),1)),INDEX('Cycle 10'!F$10:F$999,MATCH($A1583,'Cycle 10'!$L$10:$L$999,0),1)),INDEX('Cycle 11'!F$10:F$999,MATCH($A1583,'Cycle 11'!$L$10:$L$999,0),1)),""))</f>
        <v/>
      </c>
      <c r="H1583" t="str">
        <f>IF(IFERROR(IFERROR(IFERROR(IFERROR(IFERROR(IFERROR(IFERROR(IFERROR(IFERROR(IFERROR(IFERROR(IFERROR(INDEX(Summer!G$10:G$999,MATCH($A1583,Summer!$L$10:$L$999,0),1),INDEX('Cycle 1'!G$10:G$999,MATCH($A1583,'Cycle 1'!$L$10:$L$999,0),1)),INDEX('Cycle 2'!G$10:G$999,MATCH($A1583,'Cycle 2'!$L$10:$L$999,0),1)),INDEX('Cycle 3'!G$10:G$999,MATCH($A1583,'Cycle 3'!$L$10:$L$999,0),1)),INDEX('Cycle 4'!G$10:G$999,MATCH($A1583,'Cycle 4'!$L$10:$L$999,0),1)),INDEX('Cycle 5'!G$10:G$999,MATCH($A1583,'Cycle 5'!$L$10:$L$999,0),1)),INDEX('Cycle 6'!G$10:G$999,MATCH($A1583,'Cycle 6'!$L$10:$L$999,0),1)),INDEX('Cycle 7'!G$10:G$999,MATCH($A1583,'Cycle 7'!$L$10:$L$999,0),1)),INDEX('Cycle 8'!G$10:G$999,MATCH($A1583,'Cycle 8'!$L$10:$L$999,0),1)),INDEX('Cycle 9'!G$10:G$999,MATCH($A1583,'Cycle 9'!$L$10:$L$999,0),1)),INDEX('Cycle 10'!G$10:G$999,MATCH($A1583,'Cycle 10'!$L$10:$L$999,0),1)),INDEX('Cycle 11'!G$10:G$999,MATCH($A1583,'Cycle 11'!$L$10:$L$999,0),1)),"")="","",IFERROR(IFERROR(IFERROR(IFERROR(IFERROR(IFERROR(IFERROR(IFERROR(IFERROR(IFERROR(IFERROR(IFERROR(INDEX(Summer!G$10:G$999,MATCH($A1583,Summer!$L$10:$L$999,0),1),INDEX('Cycle 1'!G$10:G$999,MATCH($A1583,'Cycle 1'!$L$10:$L$999,0),1)),INDEX('Cycle 2'!G$10:G$999,MATCH($A1583,'Cycle 2'!$L$10:$L$999,0),1)),INDEX('Cycle 3'!G$10:G$999,MATCH($A1583,'Cycle 3'!$L$10:$L$999,0),1)),INDEX('Cycle 4'!G$10:G$999,MATCH($A1583,'Cycle 4'!$L$10:$L$999,0),1)),INDEX('Cycle 5'!G$10:G$999,MATCH($A1583,'Cycle 5'!$L$10:$L$999,0),1)),INDEX('Cycle 6'!G$10:G$999,MATCH($A1583,'Cycle 6'!$L$10:$L$999,0),1)),INDEX('Cycle 7'!G$10:G$999,MATCH($A1583,'Cycle 7'!$L$10:$L$999,0),1)),INDEX('Cycle 8'!G$10:G$999,MATCH($A1583,'Cycle 8'!$L$10:$L$999,0),1)),INDEX('Cycle 9'!G$10:G$999,MATCH($A1583,'Cycle 9'!$L$10:$L$999,0),1)),INDEX('Cycle 10'!G$10:G$999,MATCH($A1583,'Cycle 10'!$L$10:$L$999,0),1)),INDEX('Cycle 11'!G$10:G$999,MATCH($A1583,'Cycle 11'!$L$10:$L$999,0),1)),""))</f>
        <v/>
      </c>
      <c r="I1583">
        <f>IFERROR(IF(C1583="",MAX(I$1:I1582),IF(ROW(C$2)=ROW(C1583),1,IF(ISERROR(VLOOKUP(C1583,C$2:C1582,1,FALSE)),MAX(I$1:I1582)+1,MAX(I$1:I1582)))),"")</f>
        <v>0</v>
      </c>
      <c r="J1583" t="str">
        <f t="shared" si="156"/>
        <v/>
      </c>
      <c r="K1583" t="str">
        <f t="shared" si="158"/>
        <v/>
      </c>
      <c r="L1583" t="str">
        <f t="shared" si="158"/>
        <v/>
      </c>
      <c r="M1583" t="str">
        <f t="shared" si="158"/>
        <v/>
      </c>
      <c r="N1583" t="str">
        <f t="shared" si="158"/>
        <v/>
      </c>
      <c r="O1583" t="str">
        <f t="shared" si="158"/>
        <v/>
      </c>
      <c r="P1583" t="str">
        <f t="shared" si="158"/>
        <v/>
      </c>
      <c r="Q1583" t="str">
        <f t="shared" si="158"/>
        <v/>
      </c>
      <c r="R1583" t="str">
        <f t="shared" si="158"/>
        <v/>
      </c>
      <c r="S1583" t="str">
        <f t="shared" si="158"/>
        <v/>
      </c>
      <c r="T1583" t="str">
        <f t="shared" si="158"/>
        <v/>
      </c>
      <c r="U1583" t="str">
        <f t="shared" si="158"/>
        <v/>
      </c>
      <c r="V1583" t="str">
        <f t="shared" si="158"/>
        <v/>
      </c>
      <c r="W1583" t="str">
        <f t="shared" si="157"/>
        <v/>
      </c>
      <c r="X1583">
        <f>IF(OR(H1583="No",H1583=""),0,IF(COUNTIFS(H$2:H1583,"Yes",C$2:C1583,C1583)&gt;1,0,COUNTIFS(H$2:H1583,"Yes",C$2:C1583,C1583)))+IF(X1582=$X$1,0,X1582)</f>
        <v>0</v>
      </c>
    </row>
    <row r="1584" spans="1:24" x14ac:dyDescent="0.3">
      <c r="A1584">
        <f>ROWS($A$2:$A1584)</f>
        <v>1583</v>
      </c>
      <c r="B1584" t="str">
        <f>IF(ISERROR(VLOOKUP(A1584,Summer!L$11:L$500,1,FALSE)),IF(ISERROR(VLOOKUP(A1584,'Cycle 1'!L$11:L$500,1,FALSE)),IF(ISERROR(VLOOKUP(A1584,'Cycle 2'!L$11:L$500,1,FALSE)),IF(ISERROR(VLOOKUP(A1584,'Cycle 3'!L$11:L$500,1,FALSE)),IF(ISERROR(VLOOKUP(A1584,'Cycle 4'!L$11:L$500,1,FALSE)),IF(ISERROR(VLOOKUP(A1584,'Cycle 5'!L$11:L$500,1,FALSE)),IF(ISERROR(VLOOKUP(A1584,'Cycle 6'!L$11:L$500,1,FALSE)),IF(ISERROR(VLOOKUP(A1584,'Cycle 7'!L$11:L$500,1,FALSE)),IF(ISERROR(VLOOKUP(A1584,'Cycle 8'!L$11:L$500,1,FALSE)),IF(ISERROR(VLOOKUP(A1584,'Cycle 9'!L$11:L$500,1,FALSE)),IF(ISERROR(VLOOKUP(A1584,'Cycle 10'!L$11:L$500,1,FALSE)),IF(ISERROR(VLOOKUP(A1584,'Cycle 11'!L$11:L$500,1,FALSE)),"","Cycle 11"),"Cycle 10"),"Cycle 9"),"Cycle 8"),"Cycle 7"),"Cycle 6"),"Cycle 5"),"Cycle 4"),"Cycle 3"),"Cycle 2"),"Cycle 1"),"Summer")</f>
        <v/>
      </c>
      <c r="C1584" t="str">
        <f>IF(IFERROR(IFERROR(IFERROR(IFERROR(IFERROR(IFERROR(IFERROR(IFERROR(IFERROR(IFERROR(IFERROR(IFERROR(INDEX(Summer!B$10:B$999,MATCH($A1584,Summer!$L$10:$L$999,0),1),INDEX('Cycle 1'!B$10:B$999,MATCH($A1584,'Cycle 1'!$L$10:$L$999,0),1)),INDEX('Cycle 2'!B$10:B$999,MATCH($A1584,'Cycle 2'!$L$10:$L$999,0),1)),INDEX('Cycle 3'!B$10:B$999,MATCH($A1584,'Cycle 3'!$L$10:$L$999,0),1)),INDEX('Cycle 4'!B$10:B$999,MATCH($A1584,'Cycle 4'!$L$10:$L$999,0),1)),INDEX('Cycle 5'!B$10:B$999,MATCH($A1584,'Cycle 5'!$L$10:$L$999,0),1)),INDEX('Cycle 6'!B$10:B$999,MATCH($A1584,'Cycle 6'!$L$10:$L$999,0),1)),INDEX('Cycle 7'!B$10:B$999,MATCH($A1584,'Cycle 7'!$L$10:$L$999,0),1)),INDEX('Cycle 8'!B$10:B$999,MATCH($A1584,'Cycle 8'!$L$10:$L$999,0),1)),INDEX('Cycle 9'!B$10:B$999,MATCH($A1584,'Cycle 9'!$L$10:$L$999,0),1)),INDEX('Cycle 10'!B$10:B$999,MATCH($A1584,'Cycle 10'!$L$10:$L$999,0),1)),INDEX('Cycle 11'!B$10:B$999,MATCH($A1584,'Cycle 11'!$L$10:$L$999,0),1)),"")="","",IFERROR(IFERROR(IFERROR(IFERROR(IFERROR(IFERROR(IFERROR(IFERROR(IFERROR(IFERROR(IFERROR(IFERROR(INDEX(Summer!B$10:B$999,MATCH($A1584,Summer!$L$10:$L$999,0),1),INDEX('Cycle 1'!B$10:B$999,MATCH($A1584,'Cycle 1'!$L$10:$L$999,0),1)),INDEX('Cycle 2'!B$10:B$999,MATCH($A1584,'Cycle 2'!$L$10:$L$999,0),1)),INDEX('Cycle 3'!B$10:B$999,MATCH($A1584,'Cycle 3'!$L$10:$L$999,0),1)),INDEX('Cycle 4'!B$10:B$999,MATCH($A1584,'Cycle 4'!$L$10:$L$999,0),1)),INDEX('Cycle 5'!B$10:B$999,MATCH($A1584,'Cycle 5'!$L$10:$L$999,0),1)),INDEX('Cycle 6'!B$10:B$999,MATCH($A1584,'Cycle 6'!$L$10:$L$999,0),1)),INDEX('Cycle 7'!B$10:B$999,MATCH($A1584,'Cycle 7'!$L$10:$L$999,0),1)),INDEX('Cycle 8'!B$10:B$999,MATCH($A1584,'Cycle 8'!$L$10:$L$999,0),1)),INDEX('Cycle 9'!B$10:B$999,MATCH($A1584,'Cycle 9'!$L$10:$L$999,0),1)),INDEX('Cycle 10'!B$10:B$999,MATCH($A1584,'Cycle 10'!$L$10:$L$999,0),1)),INDEX('Cycle 11'!B$10:B$999,MATCH($A1584,'Cycle 11'!$L$10:$L$999,0),1)),""))</f>
        <v/>
      </c>
      <c r="D1584" t="str">
        <f>IF(IFERROR(IFERROR(IFERROR(IFERROR(IFERROR(IFERROR(IFERROR(IFERROR(IFERROR(IFERROR(IFERROR(IFERROR(INDEX(Summer!C$10:C$999,MATCH($A1584,Summer!$L$10:$L$999,0),1),INDEX('Cycle 1'!C$10:C$999,MATCH($A1584,'Cycle 1'!$L$10:$L$999,0),1)),INDEX('Cycle 2'!C$10:C$999,MATCH($A1584,'Cycle 2'!$L$10:$L$999,0),1)),INDEX('Cycle 3'!C$10:C$999,MATCH($A1584,'Cycle 3'!$L$10:$L$999,0),1)),INDEX('Cycle 4'!C$10:C$999,MATCH($A1584,'Cycle 4'!$L$10:$L$999,0),1)),INDEX('Cycle 5'!C$10:C$999,MATCH($A1584,'Cycle 5'!$L$10:$L$999,0),1)),INDEX('Cycle 6'!C$10:C$999,MATCH($A1584,'Cycle 6'!$L$10:$L$999,0),1)),INDEX('Cycle 7'!C$10:C$999,MATCH($A1584,'Cycle 7'!$L$10:$L$999,0),1)),INDEX('Cycle 8'!C$10:C$999,MATCH($A1584,'Cycle 8'!$L$10:$L$999,0),1)),INDEX('Cycle 9'!C$10:C$999,MATCH($A1584,'Cycle 9'!$L$10:$L$999,0),1)),INDEX('Cycle 10'!C$10:C$999,MATCH($A1584,'Cycle 10'!$L$10:$L$999,0),1)),INDEX('Cycle 11'!C$10:C$999,MATCH($A1584,'Cycle 11'!$L$10:$L$999,0),1)),"")="","",IFERROR(IFERROR(IFERROR(IFERROR(IFERROR(IFERROR(IFERROR(IFERROR(IFERROR(IFERROR(IFERROR(IFERROR(INDEX(Summer!C$10:C$999,MATCH($A1584,Summer!$L$10:$L$999,0),1),INDEX('Cycle 1'!C$10:C$999,MATCH($A1584,'Cycle 1'!$L$10:$L$999,0),1)),INDEX('Cycle 2'!C$10:C$999,MATCH($A1584,'Cycle 2'!$L$10:$L$999,0),1)),INDEX('Cycle 3'!C$10:C$999,MATCH($A1584,'Cycle 3'!$L$10:$L$999,0),1)),INDEX('Cycle 4'!C$10:C$999,MATCH($A1584,'Cycle 4'!$L$10:$L$999,0),1)),INDEX('Cycle 5'!C$10:C$999,MATCH($A1584,'Cycle 5'!$L$10:$L$999,0),1)),INDEX('Cycle 6'!C$10:C$999,MATCH($A1584,'Cycle 6'!$L$10:$L$999,0),1)),INDEX('Cycle 7'!C$10:C$999,MATCH($A1584,'Cycle 7'!$L$10:$L$999,0),1)),INDEX('Cycle 8'!C$10:C$999,MATCH($A1584,'Cycle 8'!$L$10:$L$999,0),1)),INDEX('Cycle 9'!C$10:C$999,MATCH($A1584,'Cycle 9'!$L$10:$L$999,0),1)),INDEX('Cycle 10'!C$10:C$999,MATCH($A1584,'Cycle 10'!$L$10:$L$999,0),1)),INDEX('Cycle 11'!C$10:C$999,MATCH($A1584,'Cycle 11'!$L$10:$L$999,0),1)),""))</f>
        <v/>
      </c>
      <c r="E1584" t="str">
        <f>IF(IFERROR(IFERROR(IFERROR(IFERROR(IFERROR(IFERROR(IFERROR(IFERROR(IFERROR(IFERROR(IFERROR(IFERROR(INDEX(Summer!D$10:D$999,MATCH($A1584,Summer!$L$10:$L$999,0),1),INDEX('Cycle 1'!D$10:D$999,MATCH($A1584,'Cycle 1'!$L$10:$L$999,0),1)),INDEX('Cycle 2'!D$10:D$999,MATCH($A1584,'Cycle 2'!$L$10:$L$999,0),1)),INDEX('Cycle 3'!D$10:D$999,MATCH($A1584,'Cycle 3'!$L$10:$L$999,0),1)),INDEX('Cycle 4'!D$10:D$999,MATCH($A1584,'Cycle 4'!$L$10:$L$999,0),1)),INDEX('Cycle 5'!D$10:D$999,MATCH($A1584,'Cycle 5'!$L$10:$L$999,0),1)),INDEX('Cycle 6'!D$10:D$999,MATCH($A1584,'Cycle 6'!$L$10:$L$999,0),1)),INDEX('Cycle 7'!D$10:D$999,MATCH($A1584,'Cycle 7'!$L$10:$L$999,0),1)),INDEX('Cycle 8'!D$10:D$999,MATCH($A1584,'Cycle 8'!$L$10:$L$999,0),1)),INDEX('Cycle 9'!D$10:D$999,MATCH($A1584,'Cycle 9'!$L$10:$L$999,0),1)),INDEX('Cycle 10'!D$10:D$999,MATCH($A1584,'Cycle 10'!$L$10:$L$999,0),1)),INDEX('Cycle 11'!D$10:D$999,MATCH($A1584,'Cycle 11'!$L$10:$L$999,0),1)),"")="","",IFERROR(IFERROR(IFERROR(IFERROR(IFERROR(IFERROR(IFERROR(IFERROR(IFERROR(IFERROR(IFERROR(IFERROR(INDEX(Summer!D$10:D$999,MATCH($A1584,Summer!$L$10:$L$999,0),1),INDEX('Cycle 1'!D$10:D$999,MATCH($A1584,'Cycle 1'!$L$10:$L$999,0),1)),INDEX('Cycle 2'!D$10:D$999,MATCH($A1584,'Cycle 2'!$L$10:$L$999,0),1)),INDEX('Cycle 3'!D$10:D$999,MATCH($A1584,'Cycle 3'!$L$10:$L$999,0),1)),INDEX('Cycle 4'!D$10:D$999,MATCH($A1584,'Cycle 4'!$L$10:$L$999,0),1)),INDEX('Cycle 5'!D$10:D$999,MATCH($A1584,'Cycle 5'!$L$10:$L$999,0),1)),INDEX('Cycle 6'!D$10:D$999,MATCH($A1584,'Cycle 6'!$L$10:$L$999,0),1)),INDEX('Cycle 7'!D$10:D$999,MATCH($A1584,'Cycle 7'!$L$10:$L$999,0),1)),INDEX('Cycle 8'!D$10:D$999,MATCH($A1584,'Cycle 8'!$L$10:$L$999,0),1)),INDEX('Cycle 9'!D$10:D$999,MATCH($A1584,'Cycle 9'!$L$10:$L$999,0),1)),INDEX('Cycle 10'!D$10:D$999,MATCH($A1584,'Cycle 10'!$L$10:$L$999,0),1)),INDEX('Cycle 11'!D$10:D$999,MATCH($A1584,'Cycle 11'!$L$10:$L$999,0),1)),""))</f>
        <v/>
      </c>
      <c r="F1584" t="str">
        <f>IF(IFERROR(IFERROR(IFERROR(IFERROR(IFERROR(IFERROR(IFERROR(IFERROR(IFERROR(IFERROR(IFERROR(IFERROR(INDEX(Summer!E$10:E$999,MATCH($A1584,Summer!$L$10:$L$999,0),1),INDEX('Cycle 1'!E$10:E$999,MATCH($A1584,'Cycle 1'!$L$10:$L$999,0),1)),INDEX('Cycle 2'!E$10:E$999,MATCH($A1584,'Cycle 2'!$L$10:$L$999,0),1)),INDEX('Cycle 3'!E$10:E$999,MATCH($A1584,'Cycle 3'!$L$10:$L$999,0),1)),INDEX('Cycle 4'!E$10:E$999,MATCH($A1584,'Cycle 4'!$L$10:$L$999,0),1)),INDEX('Cycle 5'!E$10:E$999,MATCH($A1584,'Cycle 5'!$L$10:$L$999,0),1)),INDEX('Cycle 6'!E$10:E$999,MATCH($A1584,'Cycle 6'!$L$10:$L$999,0),1)),INDEX('Cycle 7'!E$10:E$999,MATCH($A1584,'Cycle 7'!$L$10:$L$999,0),1)),INDEX('Cycle 8'!E$10:E$999,MATCH($A1584,'Cycle 8'!$L$10:$L$999,0),1)),INDEX('Cycle 9'!E$10:E$999,MATCH($A1584,'Cycle 9'!$L$10:$L$999,0),1)),INDEX('Cycle 10'!E$10:E$999,MATCH($A1584,'Cycle 10'!$L$10:$L$999,0),1)),INDEX('Cycle 11'!E$10:E$999,MATCH($A1584,'Cycle 11'!$L$10:$L$999,0),1)),"")="","",IFERROR(IFERROR(IFERROR(IFERROR(IFERROR(IFERROR(IFERROR(IFERROR(IFERROR(IFERROR(IFERROR(IFERROR(INDEX(Summer!E$10:E$999,MATCH($A1584,Summer!$L$10:$L$999,0),1),INDEX('Cycle 1'!E$10:E$999,MATCH($A1584,'Cycle 1'!$L$10:$L$999,0),1)),INDEX('Cycle 2'!E$10:E$999,MATCH($A1584,'Cycle 2'!$L$10:$L$999,0),1)),INDEX('Cycle 3'!E$10:E$999,MATCH($A1584,'Cycle 3'!$L$10:$L$999,0),1)),INDEX('Cycle 4'!E$10:E$999,MATCH($A1584,'Cycle 4'!$L$10:$L$999,0),1)),INDEX('Cycle 5'!E$10:E$999,MATCH($A1584,'Cycle 5'!$L$10:$L$999,0),1)),INDEX('Cycle 6'!E$10:E$999,MATCH($A1584,'Cycle 6'!$L$10:$L$999,0),1)),INDEX('Cycle 7'!E$10:E$999,MATCH($A1584,'Cycle 7'!$L$10:$L$999,0),1)),INDEX('Cycle 8'!E$10:E$999,MATCH($A1584,'Cycle 8'!$L$10:$L$999,0),1)),INDEX('Cycle 9'!E$10:E$999,MATCH($A1584,'Cycle 9'!$L$10:$L$999,0),1)),INDEX('Cycle 10'!E$10:E$999,MATCH($A1584,'Cycle 10'!$L$10:$L$999,0),1)),INDEX('Cycle 11'!E$10:E$999,MATCH($A1584,'Cycle 11'!$L$10:$L$999,0),1)),""))</f>
        <v/>
      </c>
      <c r="G1584" t="str">
        <f>IF(IFERROR(IFERROR(IFERROR(IFERROR(IFERROR(IFERROR(IFERROR(IFERROR(IFERROR(IFERROR(IFERROR(IFERROR(INDEX(Summer!F$10:F$999,MATCH($A1584,Summer!$L$10:$L$999,0),1),INDEX('Cycle 1'!F$10:F$999,MATCH($A1584,'Cycle 1'!$L$10:$L$999,0),1)),INDEX('Cycle 2'!F$10:F$999,MATCH($A1584,'Cycle 2'!$L$10:$L$999,0),1)),INDEX('Cycle 3'!F$10:F$999,MATCH($A1584,'Cycle 3'!$L$10:$L$999,0),1)),INDEX('Cycle 4'!F$10:F$999,MATCH($A1584,'Cycle 4'!$L$10:$L$999,0),1)),INDEX('Cycle 5'!F$10:F$999,MATCH($A1584,'Cycle 5'!$L$10:$L$999,0),1)),INDEX('Cycle 6'!F$10:F$999,MATCH($A1584,'Cycle 6'!$L$10:$L$999,0),1)),INDEX('Cycle 7'!F$10:F$999,MATCH($A1584,'Cycle 7'!$L$10:$L$999,0),1)),INDEX('Cycle 8'!F$10:F$999,MATCH($A1584,'Cycle 8'!$L$10:$L$999,0),1)),INDEX('Cycle 9'!F$10:F$999,MATCH($A1584,'Cycle 9'!$L$10:$L$999,0),1)),INDEX('Cycle 10'!F$10:F$999,MATCH($A1584,'Cycle 10'!$L$10:$L$999,0),1)),INDEX('Cycle 11'!F$10:F$999,MATCH($A1584,'Cycle 11'!$L$10:$L$999,0),1)),"")="","",IFERROR(IFERROR(IFERROR(IFERROR(IFERROR(IFERROR(IFERROR(IFERROR(IFERROR(IFERROR(IFERROR(IFERROR(INDEX(Summer!F$10:F$999,MATCH($A1584,Summer!$L$10:$L$999,0),1),INDEX('Cycle 1'!F$10:F$999,MATCH($A1584,'Cycle 1'!$L$10:$L$999,0),1)),INDEX('Cycle 2'!F$10:F$999,MATCH($A1584,'Cycle 2'!$L$10:$L$999,0),1)),INDEX('Cycle 3'!F$10:F$999,MATCH($A1584,'Cycle 3'!$L$10:$L$999,0),1)),INDEX('Cycle 4'!F$10:F$999,MATCH($A1584,'Cycle 4'!$L$10:$L$999,0),1)),INDEX('Cycle 5'!F$10:F$999,MATCH($A1584,'Cycle 5'!$L$10:$L$999,0),1)),INDEX('Cycle 6'!F$10:F$999,MATCH($A1584,'Cycle 6'!$L$10:$L$999,0),1)),INDEX('Cycle 7'!F$10:F$999,MATCH($A1584,'Cycle 7'!$L$10:$L$999,0),1)),INDEX('Cycle 8'!F$10:F$999,MATCH($A1584,'Cycle 8'!$L$10:$L$999,0),1)),INDEX('Cycle 9'!F$10:F$999,MATCH($A1584,'Cycle 9'!$L$10:$L$999,0),1)),INDEX('Cycle 10'!F$10:F$999,MATCH($A1584,'Cycle 10'!$L$10:$L$999,0),1)),INDEX('Cycle 11'!F$10:F$999,MATCH($A1584,'Cycle 11'!$L$10:$L$999,0),1)),""))</f>
        <v/>
      </c>
      <c r="H1584" t="str">
        <f>IF(IFERROR(IFERROR(IFERROR(IFERROR(IFERROR(IFERROR(IFERROR(IFERROR(IFERROR(IFERROR(IFERROR(IFERROR(INDEX(Summer!G$10:G$999,MATCH($A1584,Summer!$L$10:$L$999,0),1),INDEX('Cycle 1'!G$10:G$999,MATCH($A1584,'Cycle 1'!$L$10:$L$999,0),1)),INDEX('Cycle 2'!G$10:G$999,MATCH($A1584,'Cycle 2'!$L$10:$L$999,0),1)),INDEX('Cycle 3'!G$10:G$999,MATCH($A1584,'Cycle 3'!$L$10:$L$999,0),1)),INDEX('Cycle 4'!G$10:G$999,MATCH($A1584,'Cycle 4'!$L$10:$L$999,0),1)),INDEX('Cycle 5'!G$10:G$999,MATCH($A1584,'Cycle 5'!$L$10:$L$999,0),1)),INDEX('Cycle 6'!G$10:G$999,MATCH($A1584,'Cycle 6'!$L$10:$L$999,0),1)),INDEX('Cycle 7'!G$10:G$999,MATCH($A1584,'Cycle 7'!$L$10:$L$999,0),1)),INDEX('Cycle 8'!G$10:G$999,MATCH($A1584,'Cycle 8'!$L$10:$L$999,0),1)),INDEX('Cycle 9'!G$10:G$999,MATCH($A1584,'Cycle 9'!$L$10:$L$999,0),1)),INDEX('Cycle 10'!G$10:G$999,MATCH($A1584,'Cycle 10'!$L$10:$L$999,0),1)),INDEX('Cycle 11'!G$10:G$999,MATCH($A1584,'Cycle 11'!$L$10:$L$999,0),1)),"")="","",IFERROR(IFERROR(IFERROR(IFERROR(IFERROR(IFERROR(IFERROR(IFERROR(IFERROR(IFERROR(IFERROR(IFERROR(INDEX(Summer!G$10:G$999,MATCH($A1584,Summer!$L$10:$L$999,0),1),INDEX('Cycle 1'!G$10:G$999,MATCH($A1584,'Cycle 1'!$L$10:$L$999,0),1)),INDEX('Cycle 2'!G$10:G$999,MATCH($A1584,'Cycle 2'!$L$10:$L$999,0),1)),INDEX('Cycle 3'!G$10:G$999,MATCH($A1584,'Cycle 3'!$L$10:$L$999,0),1)),INDEX('Cycle 4'!G$10:G$999,MATCH($A1584,'Cycle 4'!$L$10:$L$999,0),1)),INDEX('Cycle 5'!G$10:G$999,MATCH($A1584,'Cycle 5'!$L$10:$L$999,0),1)),INDEX('Cycle 6'!G$10:G$999,MATCH($A1584,'Cycle 6'!$L$10:$L$999,0),1)),INDEX('Cycle 7'!G$10:G$999,MATCH($A1584,'Cycle 7'!$L$10:$L$999,0),1)),INDEX('Cycle 8'!G$10:G$999,MATCH($A1584,'Cycle 8'!$L$10:$L$999,0),1)),INDEX('Cycle 9'!G$10:G$999,MATCH($A1584,'Cycle 9'!$L$10:$L$999,0),1)),INDEX('Cycle 10'!G$10:G$999,MATCH($A1584,'Cycle 10'!$L$10:$L$999,0),1)),INDEX('Cycle 11'!G$10:G$999,MATCH($A1584,'Cycle 11'!$L$10:$L$999,0),1)),""))</f>
        <v/>
      </c>
      <c r="I1584">
        <f>IFERROR(IF(C1584="",MAX(I$1:I1583),IF(ROW(C$2)=ROW(C1584),1,IF(ISERROR(VLOOKUP(C1584,C$2:C1583,1,FALSE)),MAX(I$1:I1583)+1,MAX(I$1:I1583)))),"")</f>
        <v>0</v>
      </c>
      <c r="J1584" t="str">
        <f t="shared" si="156"/>
        <v/>
      </c>
      <c r="K1584" t="str">
        <f t="shared" si="158"/>
        <v/>
      </c>
      <c r="L1584" t="str">
        <f t="shared" si="158"/>
        <v/>
      </c>
      <c r="M1584" t="str">
        <f t="shared" si="158"/>
        <v/>
      </c>
      <c r="N1584" t="str">
        <f t="shared" si="158"/>
        <v/>
      </c>
      <c r="O1584" t="str">
        <f t="shared" si="158"/>
        <v/>
      </c>
      <c r="P1584" t="str">
        <f t="shared" si="158"/>
        <v/>
      </c>
      <c r="Q1584" t="str">
        <f t="shared" si="158"/>
        <v/>
      </c>
      <c r="R1584" t="str">
        <f t="shared" si="158"/>
        <v/>
      </c>
      <c r="S1584" t="str">
        <f t="shared" si="158"/>
        <v/>
      </c>
      <c r="T1584" t="str">
        <f t="shared" si="158"/>
        <v/>
      </c>
      <c r="U1584" t="str">
        <f t="shared" si="158"/>
        <v/>
      </c>
      <c r="V1584" t="str">
        <f t="shared" si="158"/>
        <v/>
      </c>
      <c r="W1584" t="str">
        <f t="shared" si="157"/>
        <v/>
      </c>
      <c r="X1584">
        <f>IF(OR(H1584="No",H1584=""),0,IF(COUNTIFS(H$2:H1584,"Yes",C$2:C1584,C1584)&gt;1,0,COUNTIFS(H$2:H1584,"Yes",C$2:C1584,C1584)))+IF(X1583=$X$1,0,X1583)</f>
        <v>0</v>
      </c>
    </row>
    <row r="1585" spans="1:24" x14ac:dyDescent="0.3">
      <c r="A1585">
        <f>ROWS($A$2:$A1585)</f>
        <v>1584</v>
      </c>
      <c r="B1585" t="str">
        <f>IF(ISERROR(VLOOKUP(A1585,Summer!L$11:L$500,1,FALSE)),IF(ISERROR(VLOOKUP(A1585,'Cycle 1'!L$11:L$500,1,FALSE)),IF(ISERROR(VLOOKUP(A1585,'Cycle 2'!L$11:L$500,1,FALSE)),IF(ISERROR(VLOOKUP(A1585,'Cycle 3'!L$11:L$500,1,FALSE)),IF(ISERROR(VLOOKUP(A1585,'Cycle 4'!L$11:L$500,1,FALSE)),IF(ISERROR(VLOOKUP(A1585,'Cycle 5'!L$11:L$500,1,FALSE)),IF(ISERROR(VLOOKUP(A1585,'Cycle 6'!L$11:L$500,1,FALSE)),IF(ISERROR(VLOOKUP(A1585,'Cycle 7'!L$11:L$500,1,FALSE)),IF(ISERROR(VLOOKUP(A1585,'Cycle 8'!L$11:L$500,1,FALSE)),IF(ISERROR(VLOOKUP(A1585,'Cycle 9'!L$11:L$500,1,FALSE)),IF(ISERROR(VLOOKUP(A1585,'Cycle 10'!L$11:L$500,1,FALSE)),IF(ISERROR(VLOOKUP(A1585,'Cycle 11'!L$11:L$500,1,FALSE)),"","Cycle 11"),"Cycle 10"),"Cycle 9"),"Cycle 8"),"Cycle 7"),"Cycle 6"),"Cycle 5"),"Cycle 4"),"Cycle 3"),"Cycle 2"),"Cycle 1"),"Summer")</f>
        <v/>
      </c>
      <c r="C1585" t="str">
        <f>IF(IFERROR(IFERROR(IFERROR(IFERROR(IFERROR(IFERROR(IFERROR(IFERROR(IFERROR(IFERROR(IFERROR(IFERROR(INDEX(Summer!B$10:B$999,MATCH($A1585,Summer!$L$10:$L$999,0),1),INDEX('Cycle 1'!B$10:B$999,MATCH($A1585,'Cycle 1'!$L$10:$L$999,0),1)),INDEX('Cycle 2'!B$10:B$999,MATCH($A1585,'Cycle 2'!$L$10:$L$999,0),1)),INDEX('Cycle 3'!B$10:B$999,MATCH($A1585,'Cycle 3'!$L$10:$L$999,0),1)),INDEX('Cycle 4'!B$10:B$999,MATCH($A1585,'Cycle 4'!$L$10:$L$999,0),1)),INDEX('Cycle 5'!B$10:B$999,MATCH($A1585,'Cycle 5'!$L$10:$L$999,0),1)),INDEX('Cycle 6'!B$10:B$999,MATCH($A1585,'Cycle 6'!$L$10:$L$999,0),1)),INDEX('Cycle 7'!B$10:B$999,MATCH($A1585,'Cycle 7'!$L$10:$L$999,0),1)),INDEX('Cycle 8'!B$10:B$999,MATCH($A1585,'Cycle 8'!$L$10:$L$999,0),1)),INDEX('Cycle 9'!B$10:B$999,MATCH($A1585,'Cycle 9'!$L$10:$L$999,0),1)),INDEX('Cycle 10'!B$10:B$999,MATCH($A1585,'Cycle 10'!$L$10:$L$999,0),1)),INDEX('Cycle 11'!B$10:B$999,MATCH($A1585,'Cycle 11'!$L$10:$L$999,0),1)),"")="","",IFERROR(IFERROR(IFERROR(IFERROR(IFERROR(IFERROR(IFERROR(IFERROR(IFERROR(IFERROR(IFERROR(IFERROR(INDEX(Summer!B$10:B$999,MATCH($A1585,Summer!$L$10:$L$999,0),1),INDEX('Cycle 1'!B$10:B$999,MATCH($A1585,'Cycle 1'!$L$10:$L$999,0),1)),INDEX('Cycle 2'!B$10:B$999,MATCH($A1585,'Cycle 2'!$L$10:$L$999,0),1)),INDEX('Cycle 3'!B$10:B$999,MATCH($A1585,'Cycle 3'!$L$10:$L$999,0),1)),INDEX('Cycle 4'!B$10:B$999,MATCH($A1585,'Cycle 4'!$L$10:$L$999,0),1)),INDEX('Cycle 5'!B$10:B$999,MATCH($A1585,'Cycle 5'!$L$10:$L$999,0),1)),INDEX('Cycle 6'!B$10:B$999,MATCH($A1585,'Cycle 6'!$L$10:$L$999,0),1)),INDEX('Cycle 7'!B$10:B$999,MATCH($A1585,'Cycle 7'!$L$10:$L$999,0),1)),INDEX('Cycle 8'!B$10:B$999,MATCH($A1585,'Cycle 8'!$L$10:$L$999,0),1)),INDEX('Cycle 9'!B$10:B$999,MATCH($A1585,'Cycle 9'!$L$10:$L$999,0),1)),INDEX('Cycle 10'!B$10:B$999,MATCH($A1585,'Cycle 10'!$L$10:$L$999,0),1)),INDEX('Cycle 11'!B$10:B$999,MATCH($A1585,'Cycle 11'!$L$10:$L$999,0),1)),""))</f>
        <v/>
      </c>
      <c r="D1585" t="str">
        <f>IF(IFERROR(IFERROR(IFERROR(IFERROR(IFERROR(IFERROR(IFERROR(IFERROR(IFERROR(IFERROR(IFERROR(IFERROR(INDEX(Summer!C$10:C$999,MATCH($A1585,Summer!$L$10:$L$999,0),1),INDEX('Cycle 1'!C$10:C$999,MATCH($A1585,'Cycle 1'!$L$10:$L$999,0),1)),INDEX('Cycle 2'!C$10:C$999,MATCH($A1585,'Cycle 2'!$L$10:$L$999,0),1)),INDEX('Cycle 3'!C$10:C$999,MATCH($A1585,'Cycle 3'!$L$10:$L$999,0),1)),INDEX('Cycle 4'!C$10:C$999,MATCH($A1585,'Cycle 4'!$L$10:$L$999,0),1)),INDEX('Cycle 5'!C$10:C$999,MATCH($A1585,'Cycle 5'!$L$10:$L$999,0),1)),INDEX('Cycle 6'!C$10:C$999,MATCH($A1585,'Cycle 6'!$L$10:$L$999,0),1)),INDEX('Cycle 7'!C$10:C$999,MATCH($A1585,'Cycle 7'!$L$10:$L$999,0),1)),INDEX('Cycle 8'!C$10:C$999,MATCH($A1585,'Cycle 8'!$L$10:$L$999,0),1)),INDEX('Cycle 9'!C$10:C$999,MATCH($A1585,'Cycle 9'!$L$10:$L$999,0),1)),INDEX('Cycle 10'!C$10:C$999,MATCH($A1585,'Cycle 10'!$L$10:$L$999,0),1)),INDEX('Cycle 11'!C$10:C$999,MATCH($A1585,'Cycle 11'!$L$10:$L$999,0),1)),"")="","",IFERROR(IFERROR(IFERROR(IFERROR(IFERROR(IFERROR(IFERROR(IFERROR(IFERROR(IFERROR(IFERROR(IFERROR(INDEX(Summer!C$10:C$999,MATCH($A1585,Summer!$L$10:$L$999,0),1),INDEX('Cycle 1'!C$10:C$999,MATCH($A1585,'Cycle 1'!$L$10:$L$999,0),1)),INDEX('Cycle 2'!C$10:C$999,MATCH($A1585,'Cycle 2'!$L$10:$L$999,0),1)),INDEX('Cycle 3'!C$10:C$999,MATCH($A1585,'Cycle 3'!$L$10:$L$999,0),1)),INDEX('Cycle 4'!C$10:C$999,MATCH($A1585,'Cycle 4'!$L$10:$L$999,0),1)),INDEX('Cycle 5'!C$10:C$999,MATCH($A1585,'Cycle 5'!$L$10:$L$999,0),1)),INDEX('Cycle 6'!C$10:C$999,MATCH($A1585,'Cycle 6'!$L$10:$L$999,0),1)),INDEX('Cycle 7'!C$10:C$999,MATCH($A1585,'Cycle 7'!$L$10:$L$999,0),1)),INDEX('Cycle 8'!C$10:C$999,MATCH($A1585,'Cycle 8'!$L$10:$L$999,0),1)),INDEX('Cycle 9'!C$10:C$999,MATCH($A1585,'Cycle 9'!$L$10:$L$999,0),1)),INDEX('Cycle 10'!C$10:C$999,MATCH($A1585,'Cycle 10'!$L$10:$L$999,0),1)),INDEX('Cycle 11'!C$10:C$999,MATCH($A1585,'Cycle 11'!$L$10:$L$999,0),1)),""))</f>
        <v/>
      </c>
      <c r="E1585" t="str">
        <f>IF(IFERROR(IFERROR(IFERROR(IFERROR(IFERROR(IFERROR(IFERROR(IFERROR(IFERROR(IFERROR(IFERROR(IFERROR(INDEX(Summer!D$10:D$999,MATCH($A1585,Summer!$L$10:$L$999,0),1),INDEX('Cycle 1'!D$10:D$999,MATCH($A1585,'Cycle 1'!$L$10:$L$999,0),1)),INDEX('Cycle 2'!D$10:D$999,MATCH($A1585,'Cycle 2'!$L$10:$L$999,0),1)),INDEX('Cycle 3'!D$10:D$999,MATCH($A1585,'Cycle 3'!$L$10:$L$999,0),1)),INDEX('Cycle 4'!D$10:D$999,MATCH($A1585,'Cycle 4'!$L$10:$L$999,0),1)),INDEX('Cycle 5'!D$10:D$999,MATCH($A1585,'Cycle 5'!$L$10:$L$999,0),1)),INDEX('Cycle 6'!D$10:D$999,MATCH($A1585,'Cycle 6'!$L$10:$L$999,0),1)),INDEX('Cycle 7'!D$10:D$999,MATCH($A1585,'Cycle 7'!$L$10:$L$999,0),1)),INDEX('Cycle 8'!D$10:D$999,MATCH($A1585,'Cycle 8'!$L$10:$L$999,0),1)),INDEX('Cycle 9'!D$10:D$999,MATCH($A1585,'Cycle 9'!$L$10:$L$999,0),1)),INDEX('Cycle 10'!D$10:D$999,MATCH($A1585,'Cycle 10'!$L$10:$L$999,0),1)),INDEX('Cycle 11'!D$10:D$999,MATCH($A1585,'Cycle 11'!$L$10:$L$999,0),1)),"")="","",IFERROR(IFERROR(IFERROR(IFERROR(IFERROR(IFERROR(IFERROR(IFERROR(IFERROR(IFERROR(IFERROR(IFERROR(INDEX(Summer!D$10:D$999,MATCH($A1585,Summer!$L$10:$L$999,0),1),INDEX('Cycle 1'!D$10:D$999,MATCH($A1585,'Cycle 1'!$L$10:$L$999,0),1)),INDEX('Cycle 2'!D$10:D$999,MATCH($A1585,'Cycle 2'!$L$10:$L$999,0),1)),INDEX('Cycle 3'!D$10:D$999,MATCH($A1585,'Cycle 3'!$L$10:$L$999,0),1)),INDEX('Cycle 4'!D$10:D$999,MATCH($A1585,'Cycle 4'!$L$10:$L$999,0),1)),INDEX('Cycle 5'!D$10:D$999,MATCH($A1585,'Cycle 5'!$L$10:$L$999,0),1)),INDEX('Cycle 6'!D$10:D$999,MATCH($A1585,'Cycle 6'!$L$10:$L$999,0),1)),INDEX('Cycle 7'!D$10:D$999,MATCH($A1585,'Cycle 7'!$L$10:$L$999,0),1)),INDEX('Cycle 8'!D$10:D$999,MATCH($A1585,'Cycle 8'!$L$10:$L$999,0),1)),INDEX('Cycle 9'!D$10:D$999,MATCH($A1585,'Cycle 9'!$L$10:$L$999,0),1)),INDEX('Cycle 10'!D$10:D$999,MATCH($A1585,'Cycle 10'!$L$10:$L$999,0),1)),INDEX('Cycle 11'!D$10:D$999,MATCH($A1585,'Cycle 11'!$L$10:$L$999,0),1)),""))</f>
        <v/>
      </c>
      <c r="F1585" t="str">
        <f>IF(IFERROR(IFERROR(IFERROR(IFERROR(IFERROR(IFERROR(IFERROR(IFERROR(IFERROR(IFERROR(IFERROR(IFERROR(INDEX(Summer!E$10:E$999,MATCH($A1585,Summer!$L$10:$L$999,0),1),INDEX('Cycle 1'!E$10:E$999,MATCH($A1585,'Cycle 1'!$L$10:$L$999,0),1)),INDEX('Cycle 2'!E$10:E$999,MATCH($A1585,'Cycle 2'!$L$10:$L$999,0),1)),INDEX('Cycle 3'!E$10:E$999,MATCH($A1585,'Cycle 3'!$L$10:$L$999,0),1)),INDEX('Cycle 4'!E$10:E$999,MATCH($A1585,'Cycle 4'!$L$10:$L$999,0),1)),INDEX('Cycle 5'!E$10:E$999,MATCH($A1585,'Cycle 5'!$L$10:$L$999,0),1)),INDEX('Cycle 6'!E$10:E$999,MATCH($A1585,'Cycle 6'!$L$10:$L$999,0),1)),INDEX('Cycle 7'!E$10:E$999,MATCH($A1585,'Cycle 7'!$L$10:$L$999,0),1)),INDEX('Cycle 8'!E$10:E$999,MATCH($A1585,'Cycle 8'!$L$10:$L$999,0),1)),INDEX('Cycle 9'!E$10:E$999,MATCH($A1585,'Cycle 9'!$L$10:$L$999,0),1)),INDEX('Cycle 10'!E$10:E$999,MATCH($A1585,'Cycle 10'!$L$10:$L$999,0),1)),INDEX('Cycle 11'!E$10:E$999,MATCH($A1585,'Cycle 11'!$L$10:$L$999,0),1)),"")="","",IFERROR(IFERROR(IFERROR(IFERROR(IFERROR(IFERROR(IFERROR(IFERROR(IFERROR(IFERROR(IFERROR(IFERROR(INDEX(Summer!E$10:E$999,MATCH($A1585,Summer!$L$10:$L$999,0),1),INDEX('Cycle 1'!E$10:E$999,MATCH($A1585,'Cycle 1'!$L$10:$L$999,0),1)),INDEX('Cycle 2'!E$10:E$999,MATCH($A1585,'Cycle 2'!$L$10:$L$999,0),1)),INDEX('Cycle 3'!E$10:E$999,MATCH($A1585,'Cycle 3'!$L$10:$L$999,0),1)),INDEX('Cycle 4'!E$10:E$999,MATCH($A1585,'Cycle 4'!$L$10:$L$999,0),1)),INDEX('Cycle 5'!E$10:E$999,MATCH($A1585,'Cycle 5'!$L$10:$L$999,0),1)),INDEX('Cycle 6'!E$10:E$999,MATCH($A1585,'Cycle 6'!$L$10:$L$999,0),1)),INDEX('Cycle 7'!E$10:E$999,MATCH($A1585,'Cycle 7'!$L$10:$L$999,0),1)),INDEX('Cycle 8'!E$10:E$999,MATCH($A1585,'Cycle 8'!$L$10:$L$999,0),1)),INDEX('Cycle 9'!E$10:E$999,MATCH($A1585,'Cycle 9'!$L$10:$L$999,0),1)),INDEX('Cycle 10'!E$10:E$999,MATCH($A1585,'Cycle 10'!$L$10:$L$999,0),1)),INDEX('Cycle 11'!E$10:E$999,MATCH($A1585,'Cycle 11'!$L$10:$L$999,0),1)),""))</f>
        <v/>
      </c>
      <c r="G1585" t="str">
        <f>IF(IFERROR(IFERROR(IFERROR(IFERROR(IFERROR(IFERROR(IFERROR(IFERROR(IFERROR(IFERROR(IFERROR(IFERROR(INDEX(Summer!F$10:F$999,MATCH($A1585,Summer!$L$10:$L$999,0),1),INDEX('Cycle 1'!F$10:F$999,MATCH($A1585,'Cycle 1'!$L$10:$L$999,0),1)),INDEX('Cycle 2'!F$10:F$999,MATCH($A1585,'Cycle 2'!$L$10:$L$999,0),1)),INDEX('Cycle 3'!F$10:F$999,MATCH($A1585,'Cycle 3'!$L$10:$L$999,0),1)),INDEX('Cycle 4'!F$10:F$999,MATCH($A1585,'Cycle 4'!$L$10:$L$999,0),1)),INDEX('Cycle 5'!F$10:F$999,MATCH($A1585,'Cycle 5'!$L$10:$L$999,0),1)),INDEX('Cycle 6'!F$10:F$999,MATCH($A1585,'Cycle 6'!$L$10:$L$999,0),1)),INDEX('Cycle 7'!F$10:F$999,MATCH($A1585,'Cycle 7'!$L$10:$L$999,0),1)),INDEX('Cycle 8'!F$10:F$999,MATCH($A1585,'Cycle 8'!$L$10:$L$999,0),1)),INDEX('Cycle 9'!F$10:F$999,MATCH($A1585,'Cycle 9'!$L$10:$L$999,0),1)),INDEX('Cycle 10'!F$10:F$999,MATCH($A1585,'Cycle 10'!$L$10:$L$999,0),1)),INDEX('Cycle 11'!F$10:F$999,MATCH($A1585,'Cycle 11'!$L$10:$L$999,0),1)),"")="","",IFERROR(IFERROR(IFERROR(IFERROR(IFERROR(IFERROR(IFERROR(IFERROR(IFERROR(IFERROR(IFERROR(IFERROR(INDEX(Summer!F$10:F$999,MATCH($A1585,Summer!$L$10:$L$999,0),1),INDEX('Cycle 1'!F$10:F$999,MATCH($A1585,'Cycle 1'!$L$10:$L$999,0),1)),INDEX('Cycle 2'!F$10:F$999,MATCH($A1585,'Cycle 2'!$L$10:$L$999,0),1)),INDEX('Cycle 3'!F$10:F$999,MATCH($A1585,'Cycle 3'!$L$10:$L$999,0),1)),INDEX('Cycle 4'!F$10:F$999,MATCH($A1585,'Cycle 4'!$L$10:$L$999,0),1)),INDEX('Cycle 5'!F$10:F$999,MATCH($A1585,'Cycle 5'!$L$10:$L$999,0),1)),INDEX('Cycle 6'!F$10:F$999,MATCH($A1585,'Cycle 6'!$L$10:$L$999,0),1)),INDEX('Cycle 7'!F$10:F$999,MATCH($A1585,'Cycle 7'!$L$10:$L$999,0),1)),INDEX('Cycle 8'!F$10:F$999,MATCH($A1585,'Cycle 8'!$L$10:$L$999,0),1)),INDEX('Cycle 9'!F$10:F$999,MATCH($A1585,'Cycle 9'!$L$10:$L$999,0),1)),INDEX('Cycle 10'!F$10:F$999,MATCH($A1585,'Cycle 10'!$L$10:$L$999,0),1)),INDEX('Cycle 11'!F$10:F$999,MATCH($A1585,'Cycle 11'!$L$10:$L$999,0),1)),""))</f>
        <v/>
      </c>
      <c r="H1585" t="str">
        <f>IF(IFERROR(IFERROR(IFERROR(IFERROR(IFERROR(IFERROR(IFERROR(IFERROR(IFERROR(IFERROR(IFERROR(IFERROR(INDEX(Summer!G$10:G$999,MATCH($A1585,Summer!$L$10:$L$999,0),1),INDEX('Cycle 1'!G$10:G$999,MATCH($A1585,'Cycle 1'!$L$10:$L$999,0),1)),INDEX('Cycle 2'!G$10:G$999,MATCH($A1585,'Cycle 2'!$L$10:$L$999,0),1)),INDEX('Cycle 3'!G$10:G$999,MATCH($A1585,'Cycle 3'!$L$10:$L$999,0),1)),INDEX('Cycle 4'!G$10:G$999,MATCH($A1585,'Cycle 4'!$L$10:$L$999,0),1)),INDEX('Cycle 5'!G$10:G$999,MATCH($A1585,'Cycle 5'!$L$10:$L$999,0),1)),INDEX('Cycle 6'!G$10:G$999,MATCH($A1585,'Cycle 6'!$L$10:$L$999,0),1)),INDEX('Cycle 7'!G$10:G$999,MATCH($A1585,'Cycle 7'!$L$10:$L$999,0),1)),INDEX('Cycle 8'!G$10:G$999,MATCH($A1585,'Cycle 8'!$L$10:$L$999,0),1)),INDEX('Cycle 9'!G$10:G$999,MATCH($A1585,'Cycle 9'!$L$10:$L$999,0),1)),INDEX('Cycle 10'!G$10:G$999,MATCH($A1585,'Cycle 10'!$L$10:$L$999,0),1)),INDEX('Cycle 11'!G$10:G$999,MATCH($A1585,'Cycle 11'!$L$10:$L$999,0),1)),"")="","",IFERROR(IFERROR(IFERROR(IFERROR(IFERROR(IFERROR(IFERROR(IFERROR(IFERROR(IFERROR(IFERROR(IFERROR(INDEX(Summer!G$10:G$999,MATCH($A1585,Summer!$L$10:$L$999,0),1),INDEX('Cycle 1'!G$10:G$999,MATCH($A1585,'Cycle 1'!$L$10:$L$999,0),1)),INDEX('Cycle 2'!G$10:G$999,MATCH($A1585,'Cycle 2'!$L$10:$L$999,0),1)),INDEX('Cycle 3'!G$10:G$999,MATCH($A1585,'Cycle 3'!$L$10:$L$999,0),1)),INDEX('Cycle 4'!G$10:G$999,MATCH($A1585,'Cycle 4'!$L$10:$L$999,0),1)),INDEX('Cycle 5'!G$10:G$999,MATCH($A1585,'Cycle 5'!$L$10:$L$999,0),1)),INDEX('Cycle 6'!G$10:G$999,MATCH($A1585,'Cycle 6'!$L$10:$L$999,0),1)),INDEX('Cycle 7'!G$10:G$999,MATCH($A1585,'Cycle 7'!$L$10:$L$999,0),1)),INDEX('Cycle 8'!G$10:G$999,MATCH($A1585,'Cycle 8'!$L$10:$L$999,0),1)),INDEX('Cycle 9'!G$10:G$999,MATCH($A1585,'Cycle 9'!$L$10:$L$999,0),1)),INDEX('Cycle 10'!G$10:G$999,MATCH($A1585,'Cycle 10'!$L$10:$L$999,0),1)),INDEX('Cycle 11'!G$10:G$999,MATCH($A1585,'Cycle 11'!$L$10:$L$999,0),1)),""))</f>
        <v/>
      </c>
      <c r="I1585">
        <f>IFERROR(IF(C1585="",MAX(I$1:I1584),IF(ROW(C$2)=ROW(C1585),1,IF(ISERROR(VLOOKUP(C1585,C$2:C1584,1,FALSE)),MAX(I$1:I1584)+1,MAX(I$1:I1584)))),"")</f>
        <v>0</v>
      </c>
      <c r="J1585" t="str">
        <f t="shared" si="156"/>
        <v/>
      </c>
      <c r="K1585" t="str">
        <f t="shared" si="158"/>
        <v/>
      </c>
      <c r="L1585" t="str">
        <f t="shared" si="158"/>
        <v/>
      </c>
      <c r="M1585" t="str">
        <f t="shared" si="158"/>
        <v/>
      </c>
      <c r="N1585" t="str">
        <f t="shared" si="158"/>
        <v/>
      </c>
      <c r="O1585" t="str">
        <f t="shared" si="158"/>
        <v/>
      </c>
      <c r="P1585" t="str">
        <f t="shared" si="158"/>
        <v/>
      </c>
      <c r="Q1585" t="str">
        <f t="shared" si="158"/>
        <v/>
      </c>
      <c r="R1585" t="str">
        <f t="shared" si="158"/>
        <v/>
      </c>
      <c r="S1585" t="str">
        <f t="shared" si="158"/>
        <v/>
      </c>
      <c r="T1585" t="str">
        <f t="shared" si="158"/>
        <v/>
      </c>
      <c r="U1585" t="str">
        <f t="shared" si="158"/>
        <v/>
      </c>
      <c r="V1585" t="str">
        <f t="shared" si="158"/>
        <v/>
      </c>
      <c r="W1585" t="str">
        <f t="shared" si="157"/>
        <v/>
      </c>
      <c r="X1585">
        <f>IF(OR(H1585="No",H1585=""),0,IF(COUNTIFS(H$2:H1585,"Yes",C$2:C1585,C1585)&gt;1,0,COUNTIFS(H$2:H1585,"Yes",C$2:C1585,C1585)))+IF(X1584=$X$1,0,X1584)</f>
        <v>0</v>
      </c>
    </row>
    <row r="1586" spans="1:24" x14ac:dyDescent="0.3">
      <c r="A1586">
        <f>ROWS($A$2:$A1586)</f>
        <v>1585</v>
      </c>
      <c r="B1586" t="str">
        <f>IF(ISERROR(VLOOKUP(A1586,Summer!L$11:L$500,1,FALSE)),IF(ISERROR(VLOOKUP(A1586,'Cycle 1'!L$11:L$500,1,FALSE)),IF(ISERROR(VLOOKUP(A1586,'Cycle 2'!L$11:L$500,1,FALSE)),IF(ISERROR(VLOOKUP(A1586,'Cycle 3'!L$11:L$500,1,FALSE)),IF(ISERROR(VLOOKUP(A1586,'Cycle 4'!L$11:L$500,1,FALSE)),IF(ISERROR(VLOOKUP(A1586,'Cycle 5'!L$11:L$500,1,FALSE)),IF(ISERROR(VLOOKUP(A1586,'Cycle 6'!L$11:L$500,1,FALSE)),IF(ISERROR(VLOOKUP(A1586,'Cycle 7'!L$11:L$500,1,FALSE)),IF(ISERROR(VLOOKUP(A1586,'Cycle 8'!L$11:L$500,1,FALSE)),IF(ISERROR(VLOOKUP(A1586,'Cycle 9'!L$11:L$500,1,FALSE)),IF(ISERROR(VLOOKUP(A1586,'Cycle 10'!L$11:L$500,1,FALSE)),IF(ISERROR(VLOOKUP(A1586,'Cycle 11'!L$11:L$500,1,FALSE)),"","Cycle 11"),"Cycle 10"),"Cycle 9"),"Cycle 8"),"Cycle 7"),"Cycle 6"),"Cycle 5"),"Cycle 4"),"Cycle 3"),"Cycle 2"),"Cycle 1"),"Summer")</f>
        <v/>
      </c>
      <c r="C1586" t="str">
        <f>IF(IFERROR(IFERROR(IFERROR(IFERROR(IFERROR(IFERROR(IFERROR(IFERROR(IFERROR(IFERROR(IFERROR(IFERROR(INDEX(Summer!B$10:B$999,MATCH($A1586,Summer!$L$10:$L$999,0),1),INDEX('Cycle 1'!B$10:B$999,MATCH($A1586,'Cycle 1'!$L$10:$L$999,0),1)),INDEX('Cycle 2'!B$10:B$999,MATCH($A1586,'Cycle 2'!$L$10:$L$999,0),1)),INDEX('Cycle 3'!B$10:B$999,MATCH($A1586,'Cycle 3'!$L$10:$L$999,0),1)),INDEX('Cycle 4'!B$10:B$999,MATCH($A1586,'Cycle 4'!$L$10:$L$999,0),1)),INDEX('Cycle 5'!B$10:B$999,MATCH($A1586,'Cycle 5'!$L$10:$L$999,0),1)),INDEX('Cycle 6'!B$10:B$999,MATCH($A1586,'Cycle 6'!$L$10:$L$999,0),1)),INDEX('Cycle 7'!B$10:B$999,MATCH($A1586,'Cycle 7'!$L$10:$L$999,0),1)),INDEX('Cycle 8'!B$10:B$999,MATCH($A1586,'Cycle 8'!$L$10:$L$999,0),1)),INDEX('Cycle 9'!B$10:B$999,MATCH($A1586,'Cycle 9'!$L$10:$L$999,0),1)),INDEX('Cycle 10'!B$10:B$999,MATCH($A1586,'Cycle 10'!$L$10:$L$999,0),1)),INDEX('Cycle 11'!B$10:B$999,MATCH($A1586,'Cycle 11'!$L$10:$L$999,0),1)),"")="","",IFERROR(IFERROR(IFERROR(IFERROR(IFERROR(IFERROR(IFERROR(IFERROR(IFERROR(IFERROR(IFERROR(IFERROR(INDEX(Summer!B$10:B$999,MATCH($A1586,Summer!$L$10:$L$999,0),1),INDEX('Cycle 1'!B$10:B$999,MATCH($A1586,'Cycle 1'!$L$10:$L$999,0),1)),INDEX('Cycle 2'!B$10:B$999,MATCH($A1586,'Cycle 2'!$L$10:$L$999,0),1)),INDEX('Cycle 3'!B$10:B$999,MATCH($A1586,'Cycle 3'!$L$10:$L$999,0),1)),INDEX('Cycle 4'!B$10:B$999,MATCH($A1586,'Cycle 4'!$L$10:$L$999,0),1)),INDEX('Cycle 5'!B$10:B$999,MATCH($A1586,'Cycle 5'!$L$10:$L$999,0),1)),INDEX('Cycle 6'!B$10:B$999,MATCH($A1586,'Cycle 6'!$L$10:$L$999,0),1)),INDEX('Cycle 7'!B$10:B$999,MATCH($A1586,'Cycle 7'!$L$10:$L$999,0),1)),INDEX('Cycle 8'!B$10:B$999,MATCH($A1586,'Cycle 8'!$L$10:$L$999,0),1)),INDEX('Cycle 9'!B$10:B$999,MATCH($A1586,'Cycle 9'!$L$10:$L$999,0),1)),INDEX('Cycle 10'!B$10:B$999,MATCH($A1586,'Cycle 10'!$L$10:$L$999,0),1)),INDEX('Cycle 11'!B$10:B$999,MATCH($A1586,'Cycle 11'!$L$10:$L$999,0),1)),""))</f>
        <v/>
      </c>
      <c r="D1586" t="str">
        <f>IF(IFERROR(IFERROR(IFERROR(IFERROR(IFERROR(IFERROR(IFERROR(IFERROR(IFERROR(IFERROR(IFERROR(IFERROR(INDEX(Summer!C$10:C$999,MATCH($A1586,Summer!$L$10:$L$999,0),1),INDEX('Cycle 1'!C$10:C$999,MATCH($A1586,'Cycle 1'!$L$10:$L$999,0),1)),INDEX('Cycle 2'!C$10:C$999,MATCH($A1586,'Cycle 2'!$L$10:$L$999,0),1)),INDEX('Cycle 3'!C$10:C$999,MATCH($A1586,'Cycle 3'!$L$10:$L$999,0),1)),INDEX('Cycle 4'!C$10:C$999,MATCH($A1586,'Cycle 4'!$L$10:$L$999,0),1)),INDEX('Cycle 5'!C$10:C$999,MATCH($A1586,'Cycle 5'!$L$10:$L$999,0),1)),INDEX('Cycle 6'!C$10:C$999,MATCH($A1586,'Cycle 6'!$L$10:$L$999,0),1)),INDEX('Cycle 7'!C$10:C$999,MATCH($A1586,'Cycle 7'!$L$10:$L$999,0),1)),INDEX('Cycle 8'!C$10:C$999,MATCH($A1586,'Cycle 8'!$L$10:$L$999,0),1)),INDEX('Cycle 9'!C$10:C$999,MATCH($A1586,'Cycle 9'!$L$10:$L$999,0),1)),INDEX('Cycle 10'!C$10:C$999,MATCH($A1586,'Cycle 10'!$L$10:$L$999,0),1)),INDEX('Cycle 11'!C$10:C$999,MATCH($A1586,'Cycle 11'!$L$10:$L$999,0),1)),"")="","",IFERROR(IFERROR(IFERROR(IFERROR(IFERROR(IFERROR(IFERROR(IFERROR(IFERROR(IFERROR(IFERROR(IFERROR(INDEX(Summer!C$10:C$999,MATCH($A1586,Summer!$L$10:$L$999,0),1),INDEX('Cycle 1'!C$10:C$999,MATCH($A1586,'Cycle 1'!$L$10:$L$999,0),1)),INDEX('Cycle 2'!C$10:C$999,MATCH($A1586,'Cycle 2'!$L$10:$L$999,0),1)),INDEX('Cycle 3'!C$10:C$999,MATCH($A1586,'Cycle 3'!$L$10:$L$999,0),1)),INDEX('Cycle 4'!C$10:C$999,MATCH($A1586,'Cycle 4'!$L$10:$L$999,0),1)),INDEX('Cycle 5'!C$10:C$999,MATCH($A1586,'Cycle 5'!$L$10:$L$999,0),1)),INDEX('Cycle 6'!C$10:C$999,MATCH($A1586,'Cycle 6'!$L$10:$L$999,0),1)),INDEX('Cycle 7'!C$10:C$999,MATCH($A1586,'Cycle 7'!$L$10:$L$999,0),1)),INDEX('Cycle 8'!C$10:C$999,MATCH($A1586,'Cycle 8'!$L$10:$L$999,0),1)),INDEX('Cycle 9'!C$10:C$999,MATCH($A1586,'Cycle 9'!$L$10:$L$999,0),1)),INDEX('Cycle 10'!C$10:C$999,MATCH($A1586,'Cycle 10'!$L$10:$L$999,0),1)),INDEX('Cycle 11'!C$10:C$999,MATCH($A1586,'Cycle 11'!$L$10:$L$999,0),1)),""))</f>
        <v/>
      </c>
      <c r="E1586" t="str">
        <f>IF(IFERROR(IFERROR(IFERROR(IFERROR(IFERROR(IFERROR(IFERROR(IFERROR(IFERROR(IFERROR(IFERROR(IFERROR(INDEX(Summer!D$10:D$999,MATCH($A1586,Summer!$L$10:$L$999,0),1),INDEX('Cycle 1'!D$10:D$999,MATCH($A1586,'Cycle 1'!$L$10:$L$999,0),1)),INDEX('Cycle 2'!D$10:D$999,MATCH($A1586,'Cycle 2'!$L$10:$L$999,0),1)),INDEX('Cycle 3'!D$10:D$999,MATCH($A1586,'Cycle 3'!$L$10:$L$999,0),1)),INDEX('Cycle 4'!D$10:D$999,MATCH($A1586,'Cycle 4'!$L$10:$L$999,0),1)),INDEX('Cycle 5'!D$10:D$999,MATCH($A1586,'Cycle 5'!$L$10:$L$999,0),1)),INDEX('Cycle 6'!D$10:D$999,MATCH($A1586,'Cycle 6'!$L$10:$L$999,0),1)),INDEX('Cycle 7'!D$10:D$999,MATCH($A1586,'Cycle 7'!$L$10:$L$999,0),1)),INDEX('Cycle 8'!D$10:D$999,MATCH($A1586,'Cycle 8'!$L$10:$L$999,0),1)),INDEX('Cycle 9'!D$10:D$999,MATCH($A1586,'Cycle 9'!$L$10:$L$999,0),1)),INDEX('Cycle 10'!D$10:D$999,MATCH($A1586,'Cycle 10'!$L$10:$L$999,0),1)),INDEX('Cycle 11'!D$10:D$999,MATCH($A1586,'Cycle 11'!$L$10:$L$999,0),1)),"")="","",IFERROR(IFERROR(IFERROR(IFERROR(IFERROR(IFERROR(IFERROR(IFERROR(IFERROR(IFERROR(IFERROR(IFERROR(INDEX(Summer!D$10:D$999,MATCH($A1586,Summer!$L$10:$L$999,0),1),INDEX('Cycle 1'!D$10:D$999,MATCH($A1586,'Cycle 1'!$L$10:$L$999,0),1)),INDEX('Cycle 2'!D$10:D$999,MATCH($A1586,'Cycle 2'!$L$10:$L$999,0),1)),INDEX('Cycle 3'!D$10:D$999,MATCH($A1586,'Cycle 3'!$L$10:$L$999,0),1)),INDEX('Cycle 4'!D$10:D$999,MATCH($A1586,'Cycle 4'!$L$10:$L$999,0),1)),INDEX('Cycle 5'!D$10:D$999,MATCH($A1586,'Cycle 5'!$L$10:$L$999,0),1)),INDEX('Cycle 6'!D$10:D$999,MATCH($A1586,'Cycle 6'!$L$10:$L$999,0),1)),INDEX('Cycle 7'!D$10:D$999,MATCH($A1586,'Cycle 7'!$L$10:$L$999,0),1)),INDEX('Cycle 8'!D$10:D$999,MATCH($A1586,'Cycle 8'!$L$10:$L$999,0),1)),INDEX('Cycle 9'!D$10:D$999,MATCH($A1586,'Cycle 9'!$L$10:$L$999,0),1)),INDEX('Cycle 10'!D$10:D$999,MATCH($A1586,'Cycle 10'!$L$10:$L$999,0),1)),INDEX('Cycle 11'!D$10:D$999,MATCH($A1586,'Cycle 11'!$L$10:$L$999,0),1)),""))</f>
        <v/>
      </c>
      <c r="F1586" t="str">
        <f>IF(IFERROR(IFERROR(IFERROR(IFERROR(IFERROR(IFERROR(IFERROR(IFERROR(IFERROR(IFERROR(IFERROR(IFERROR(INDEX(Summer!E$10:E$999,MATCH($A1586,Summer!$L$10:$L$999,0),1),INDEX('Cycle 1'!E$10:E$999,MATCH($A1586,'Cycle 1'!$L$10:$L$999,0),1)),INDEX('Cycle 2'!E$10:E$999,MATCH($A1586,'Cycle 2'!$L$10:$L$999,0),1)),INDEX('Cycle 3'!E$10:E$999,MATCH($A1586,'Cycle 3'!$L$10:$L$999,0),1)),INDEX('Cycle 4'!E$10:E$999,MATCH($A1586,'Cycle 4'!$L$10:$L$999,0),1)),INDEX('Cycle 5'!E$10:E$999,MATCH($A1586,'Cycle 5'!$L$10:$L$999,0),1)),INDEX('Cycle 6'!E$10:E$999,MATCH($A1586,'Cycle 6'!$L$10:$L$999,0),1)),INDEX('Cycle 7'!E$10:E$999,MATCH($A1586,'Cycle 7'!$L$10:$L$999,0),1)),INDEX('Cycle 8'!E$10:E$999,MATCH($A1586,'Cycle 8'!$L$10:$L$999,0),1)),INDEX('Cycle 9'!E$10:E$999,MATCH($A1586,'Cycle 9'!$L$10:$L$999,0),1)),INDEX('Cycle 10'!E$10:E$999,MATCH($A1586,'Cycle 10'!$L$10:$L$999,0),1)),INDEX('Cycle 11'!E$10:E$999,MATCH($A1586,'Cycle 11'!$L$10:$L$999,0),1)),"")="","",IFERROR(IFERROR(IFERROR(IFERROR(IFERROR(IFERROR(IFERROR(IFERROR(IFERROR(IFERROR(IFERROR(IFERROR(INDEX(Summer!E$10:E$999,MATCH($A1586,Summer!$L$10:$L$999,0),1),INDEX('Cycle 1'!E$10:E$999,MATCH($A1586,'Cycle 1'!$L$10:$L$999,0),1)),INDEX('Cycle 2'!E$10:E$999,MATCH($A1586,'Cycle 2'!$L$10:$L$999,0),1)),INDEX('Cycle 3'!E$10:E$999,MATCH($A1586,'Cycle 3'!$L$10:$L$999,0),1)),INDEX('Cycle 4'!E$10:E$999,MATCH($A1586,'Cycle 4'!$L$10:$L$999,0),1)),INDEX('Cycle 5'!E$10:E$999,MATCH($A1586,'Cycle 5'!$L$10:$L$999,0),1)),INDEX('Cycle 6'!E$10:E$999,MATCH($A1586,'Cycle 6'!$L$10:$L$999,0),1)),INDEX('Cycle 7'!E$10:E$999,MATCH($A1586,'Cycle 7'!$L$10:$L$999,0),1)),INDEX('Cycle 8'!E$10:E$999,MATCH($A1586,'Cycle 8'!$L$10:$L$999,0),1)),INDEX('Cycle 9'!E$10:E$999,MATCH($A1586,'Cycle 9'!$L$10:$L$999,0),1)),INDEX('Cycle 10'!E$10:E$999,MATCH($A1586,'Cycle 10'!$L$10:$L$999,0),1)),INDEX('Cycle 11'!E$10:E$999,MATCH($A1586,'Cycle 11'!$L$10:$L$999,0),1)),""))</f>
        <v/>
      </c>
      <c r="G1586" t="str">
        <f>IF(IFERROR(IFERROR(IFERROR(IFERROR(IFERROR(IFERROR(IFERROR(IFERROR(IFERROR(IFERROR(IFERROR(IFERROR(INDEX(Summer!F$10:F$999,MATCH($A1586,Summer!$L$10:$L$999,0),1),INDEX('Cycle 1'!F$10:F$999,MATCH($A1586,'Cycle 1'!$L$10:$L$999,0),1)),INDEX('Cycle 2'!F$10:F$999,MATCH($A1586,'Cycle 2'!$L$10:$L$999,0),1)),INDEX('Cycle 3'!F$10:F$999,MATCH($A1586,'Cycle 3'!$L$10:$L$999,0),1)),INDEX('Cycle 4'!F$10:F$999,MATCH($A1586,'Cycle 4'!$L$10:$L$999,0),1)),INDEX('Cycle 5'!F$10:F$999,MATCH($A1586,'Cycle 5'!$L$10:$L$999,0),1)),INDEX('Cycle 6'!F$10:F$999,MATCH($A1586,'Cycle 6'!$L$10:$L$999,0),1)),INDEX('Cycle 7'!F$10:F$999,MATCH($A1586,'Cycle 7'!$L$10:$L$999,0),1)),INDEX('Cycle 8'!F$10:F$999,MATCH($A1586,'Cycle 8'!$L$10:$L$999,0),1)),INDEX('Cycle 9'!F$10:F$999,MATCH($A1586,'Cycle 9'!$L$10:$L$999,0),1)),INDEX('Cycle 10'!F$10:F$999,MATCH($A1586,'Cycle 10'!$L$10:$L$999,0),1)),INDEX('Cycle 11'!F$10:F$999,MATCH($A1586,'Cycle 11'!$L$10:$L$999,0),1)),"")="","",IFERROR(IFERROR(IFERROR(IFERROR(IFERROR(IFERROR(IFERROR(IFERROR(IFERROR(IFERROR(IFERROR(IFERROR(INDEX(Summer!F$10:F$999,MATCH($A1586,Summer!$L$10:$L$999,0),1),INDEX('Cycle 1'!F$10:F$999,MATCH($A1586,'Cycle 1'!$L$10:$L$999,0),1)),INDEX('Cycle 2'!F$10:F$999,MATCH($A1586,'Cycle 2'!$L$10:$L$999,0),1)),INDEX('Cycle 3'!F$10:F$999,MATCH($A1586,'Cycle 3'!$L$10:$L$999,0),1)),INDEX('Cycle 4'!F$10:F$999,MATCH($A1586,'Cycle 4'!$L$10:$L$999,0),1)),INDEX('Cycle 5'!F$10:F$999,MATCH($A1586,'Cycle 5'!$L$10:$L$999,0),1)),INDEX('Cycle 6'!F$10:F$999,MATCH($A1586,'Cycle 6'!$L$10:$L$999,0),1)),INDEX('Cycle 7'!F$10:F$999,MATCH($A1586,'Cycle 7'!$L$10:$L$999,0),1)),INDEX('Cycle 8'!F$10:F$999,MATCH($A1586,'Cycle 8'!$L$10:$L$999,0),1)),INDEX('Cycle 9'!F$10:F$999,MATCH($A1586,'Cycle 9'!$L$10:$L$999,0),1)),INDEX('Cycle 10'!F$10:F$999,MATCH($A1586,'Cycle 10'!$L$10:$L$999,0),1)),INDEX('Cycle 11'!F$10:F$999,MATCH($A1586,'Cycle 11'!$L$10:$L$999,0),1)),""))</f>
        <v/>
      </c>
      <c r="H1586" t="str">
        <f>IF(IFERROR(IFERROR(IFERROR(IFERROR(IFERROR(IFERROR(IFERROR(IFERROR(IFERROR(IFERROR(IFERROR(IFERROR(INDEX(Summer!G$10:G$999,MATCH($A1586,Summer!$L$10:$L$999,0),1),INDEX('Cycle 1'!G$10:G$999,MATCH($A1586,'Cycle 1'!$L$10:$L$999,0),1)),INDEX('Cycle 2'!G$10:G$999,MATCH($A1586,'Cycle 2'!$L$10:$L$999,0),1)),INDEX('Cycle 3'!G$10:G$999,MATCH($A1586,'Cycle 3'!$L$10:$L$999,0),1)),INDEX('Cycle 4'!G$10:G$999,MATCH($A1586,'Cycle 4'!$L$10:$L$999,0),1)),INDEX('Cycle 5'!G$10:G$999,MATCH($A1586,'Cycle 5'!$L$10:$L$999,0),1)),INDEX('Cycle 6'!G$10:G$999,MATCH($A1586,'Cycle 6'!$L$10:$L$999,0),1)),INDEX('Cycle 7'!G$10:G$999,MATCH($A1586,'Cycle 7'!$L$10:$L$999,0),1)),INDEX('Cycle 8'!G$10:G$999,MATCH($A1586,'Cycle 8'!$L$10:$L$999,0),1)),INDEX('Cycle 9'!G$10:G$999,MATCH($A1586,'Cycle 9'!$L$10:$L$999,0),1)),INDEX('Cycle 10'!G$10:G$999,MATCH($A1586,'Cycle 10'!$L$10:$L$999,0),1)),INDEX('Cycle 11'!G$10:G$999,MATCH($A1586,'Cycle 11'!$L$10:$L$999,0),1)),"")="","",IFERROR(IFERROR(IFERROR(IFERROR(IFERROR(IFERROR(IFERROR(IFERROR(IFERROR(IFERROR(IFERROR(IFERROR(INDEX(Summer!G$10:G$999,MATCH($A1586,Summer!$L$10:$L$999,0),1),INDEX('Cycle 1'!G$10:G$999,MATCH($A1586,'Cycle 1'!$L$10:$L$999,0),1)),INDEX('Cycle 2'!G$10:G$999,MATCH($A1586,'Cycle 2'!$L$10:$L$999,0),1)),INDEX('Cycle 3'!G$10:G$999,MATCH($A1586,'Cycle 3'!$L$10:$L$999,0),1)),INDEX('Cycle 4'!G$10:G$999,MATCH($A1586,'Cycle 4'!$L$10:$L$999,0),1)),INDEX('Cycle 5'!G$10:G$999,MATCH($A1586,'Cycle 5'!$L$10:$L$999,0),1)),INDEX('Cycle 6'!G$10:G$999,MATCH($A1586,'Cycle 6'!$L$10:$L$999,0),1)),INDEX('Cycle 7'!G$10:G$999,MATCH($A1586,'Cycle 7'!$L$10:$L$999,0),1)),INDEX('Cycle 8'!G$10:G$999,MATCH($A1586,'Cycle 8'!$L$10:$L$999,0),1)),INDEX('Cycle 9'!G$10:G$999,MATCH($A1586,'Cycle 9'!$L$10:$L$999,0),1)),INDEX('Cycle 10'!G$10:G$999,MATCH($A1586,'Cycle 10'!$L$10:$L$999,0),1)),INDEX('Cycle 11'!G$10:G$999,MATCH($A1586,'Cycle 11'!$L$10:$L$999,0),1)),""))</f>
        <v/>
      </c>
      <c r="I1586">
        <f>IFERROR(IF(C1586="",MAX(I$1:I1585),IF(ROW(C$2)=ROW(C1586),1,IF(ISERROR(VLOOKUP(C1586,C$2:C1585,1,FALSE)),MAX(I$1:I1585)+1,MAX(I$1:I1585)))),"")</f>
        <v>0</v>
      </c>
      <c r="J1586" t="str">
        <f t="shared" si="156"/>
        <v/>
      </c>
      <c r="K1586" t="str">
        <f t="shared" si="158"/>
        <v/>
      </c>
      <c r="L1586" t="str">
        <f t="shared" si="158"/>
        <v/>
      </c>
      <c r="M1586" t="str">
        <f t="shared" si="158"/>
        <v/>
      </c>
      <c r="N1586" t="str">
        <f t="shared" si="158"/>
        <v/>
      </c>
      <c r="O1586" t="str">
        <f t="shared" si="158"/>
        <v/>
      </c>
      <c r="P1586" t="str">
        <f t="shared" si="158"/>
        <v/>
      </c>
      <c r="Q1586" t="str">
        <f t="shared" si="158"/>
        <v/>
      </c>
      <c r="R1586" t="str">
        <f t="shared" si="158"/>
        <v/>
      </c>
      <c r="S1586" t="str">
        <f t="shared" si="158"/>
        <v/>
      </c>
      <c r="T1586" t="str">
        <f t="shared" si="158"/>
        <v/>
      </c>
      <c r="U1586" t="str">
        <f t="shared" si="158"/>
        <v/>
      </c>
      <c r="V1586" t="str">
        <f t="shared" si="158"/>
        <v/>
      </c>
      <c r="W1586" t="str">
        <f t="shared" si="157"/>
        <v/>
      </c>
      <c r="X1586">
        <f>IF(OR(H1586="No",H1586=""),0,IF(COUNTIFS(H$2:H1586,"Yes",C$2:C1586,C1586)&gt;1,0,COUNTIFS(H$2:H1586,"Yes",C$2:C1586,C1586)))+IF(X1585=$X$1,0,X1585)</f>
        <v>0</v>
      </c>
    </row>
    <row r="1587" spans="1:24" x14ac:dyDescent="0.3">
      <c r="A1587">
        <f>ROWS($A$2:$A1587)</f>
        <v>1586</v>
      </c>
      <c r="B1587" t="str">
        <f>IF(ISERROR(VLOOKUP(A1587,Summer!L$11:L$500,1,FALSE)),IF(ISERROR(VLOOKUP(A1587,'Cycle 1'!L$11:L$500,1,FALSE)),IF(ISERROR(VLOOKUP(A1587,'Cycle 2'!L$11:L$500,1,FALSE)),IF(ISERROR(VLOOKUP(A1587,'Cycle 3'!L$11:L$500,1,FALSE)),IF(ISERROR(VLOOKUP(A1587,'Cycle 4'!L$11:L$500,1,FALSE)),IF(ISERROR(VLOOKUP(A1587,'Cycle 5'!L$11:L$500,1,FALSE)),IF(ISERROR(VLOOKUP(A1587,'Cycle 6'!L$11:L$500,1,FALSE)),IF(ISERROR(VLOOKUP(A1587,'Cycle 7'!L$11:L$500,1,FALSE)),IF(ISERROR(VLOOKUP(A1587,'Cycle 8'!L$11:L$500,1,FALSE)),IF(ISERROR(VLOOKUP(A1587,'Cycle 9'!L$11:L$500,1,FALSE)),IF(ISERROR(VLOOKUP(A1587,'Cycle 10'!L$11:L$500,1,FALSE)),IF(ISERROR(VLOOKUP(A1587,'Cycle 11'!L$11:L$500,1,FALSE)),"","Cycle 11"),"Cycle 10"),"Cycle 9"),"Cycle 8"),"Cycle 7"),"Cycle 6"),"Cycle 5"),"Cycle 4"),"Cycle 3"),"Cycle 2"),"Cycle 1"),"Summer")</f>
        <v/>
      </c>
      <c r="C1587" t="str">
        <f>IF(IFERROR(IFERROR(IFERROR(IFERROR(IFERROR(IFERROR(IFERROR(IFERROR(IFERROR(IFERROR(IFERROR(IFERROR(INDEX(Summer!B$10:B$999,MATCH($A1587,Summer!$L$10:$L$999,0),1),INDEX('Cycle 1'!B$10:B$999,MATCH($A1587,'Cycle 1'!$L$10:$L$999,0),1)),INDEX('Cycle 2'!B$10:B$999,MATCH($A1587,'Cycle 2'!$L$10:$L$999,0),1)),INDEX('Cycle 3'!B$10:B$999,MATCH($A1587,'Cycle 3'!$L$10:$L$999,0),1)),INDEX('Cycle 4'!B$10:B$999,MATCH($A1587,'Cycle 4'!$L$10:$L$999,0),1)),INDEX('Cycle 5'!B$10:B$999,MATCH($A1587,'Cycle 5'!$L$10:$L$999,0),1)),INDEX('Cycle 6'!B$10:B$999,MATCH($A1587,'Cycle 6'!$L$10:$L$999,0),1)),INDEX('Cycle 7'!B$10:B$999,MATCH($A1587,'Cycle 7'!$L$10:$L$999,0),1)),INDEX('Cycle 8'!B$10:B$999,MATCH($A1587,'Cycle 8'!$L$10:$L$999,0),1)),INDEX('Cycle 9'!B$10:B$999,MATCH($A1587,'Cycle 9'!$L$10:$L$999,0),1)),INDEX('Cycle 10'!B$10:B$999,MATCH($A1587,'Cycle 10'!$L$10:$L$999,0),1)),INDEX('Cycle 11'!B$10:B$999,MATCH($A1587,'Cycle 11'!$L$10:$L$999,0),1)),"")="","",IFERROR(IFERROR(IFERROR(IFERROR(IFERROR(IFERROR(IFERROR(IFERROR(IFERROR(IFERROR(IFERROR(IFERROR(INDEX(Summer!B$10:B$999,MATCH($A1587,Summer!$L$10:$L$999,0),1),INDEX('Cycle 1'!B$10:B$999,MATCH($A1587,'Cycle 1'!$L$10:$L$999,0),1)),INDEX('Cycle 2'!B$10:B$999,MATCH($A1587,'Cycle 2'!$L$10:$L$999,0),1)),INDEX('Cycle 3'!B$10:B$999,MATCH($A1587,'Cycle 3'!$L$10:$L$999,0),1)),INDEX('Cycle 4'!B$10:B$999,MATCH($A1587,'Cycle 4'!$L$10:$L$999,0),1)),INDEX('Cycle 5'!B$10:B$999,MATCH($A1587,'Cycle 5'!$L$10:$L$999,0),1)),INDEX('Cycle 6'!B$10:B$999,MATCH($A1587,'Cycle 6'!$L$10:$L$999,0),1)),INDEX('Cycle 7'!B$10:B$999,MATCH($A1587,'Cycle 7'!$L$10:$L$999,0),1)),INDEX('Cycle 8'!B$10:B$999,MATCH($A1587,'Cycle 8'!$L$10:$L$999,0),1)),INDEX('Cycle 9'!B$10:B$999,MATCH($A1587,'Cycle 9'!$L$10:$L$999,0),1)),INDEX('Cycle 10'!B$10:B$999,MATCH($A1587,'Cycle 10'!$L$10:$L$999,0),1)),INDEX('Cycle 11'!B$10:B$999,MATCH($A1587,'Cycle 11'!$L$10:$L$999,0),1)),""))</f>
        <v/>
      </c>
      <c r="D1587" t="str">
        <f>IF(IFERROR(IFERROR(IFERROR(IFERROR(IFERROR(IFERROR(IFERROR(IFERROR(IFERROR(IFERROR(IFERROR(IFERROR(INDEX(Summer!C$10:C$999,MATCH($A1587,Summer!$L$10:$L$999,0),1),INDEX('Cycle 1'!C$10:C$999,MATCH($A1587,'Cycle 1'!$L$10:$L$999,0),1)),INDEX('Cycle 2'!C$10:C$999,MATCH($A1587,'Cycle 2'!$L$10:$L$999,0),1)),INDEX('Cycle 3'!C$10:C$999,MATCH($A1587,'Cycle 3'!$L$10:$L$999,0),1)),INDEX('Cycle 4'!C$10:C$999,MATCH($A1587,'Cycle 4'!$L$10:$L$999,0),1)),INDEX('Cycle 5'!C$10:C$999,MATCH($A1587,'Cycle 5'!$L$10:$L$999,0),1)),INDEX('Cycle 6'!C$10:C$999,MATCH($A1587,'Cycle 6'!$L$10:$L$999,0),1)),INDEX('Cycle 7'!C$10:C$999,MATCH($A1587,'Cycle 7'!$L$10:$L$999,0),1)),INDEX('Cycle 8'!C$10:C$999,MATCH($A1587,'Cycle 8'!$L$10:$L$999,0),1)),INDEX('Cycle 9'!C$10:C$999,MATCH($A1587,'Cycle 9'!$L$10:$L$999,0),1)),INDEX('Cycle 10'!C$10:C$999,MATCH($A1587,'Cycle 10'!$L$10:$L$999,0),1)),INDEX('Cycle 11'!C$10:C$999,MATCH($A1587,'Cycle 11'!$L$10:$L$999,0),1)),"")="","",IFERROR(IFERROR(IFERROR(IFERROR(IFERROR(IFERROR(IFERROR(IFERROR(IFERROR(IFERROR(IFERROR(IFERROR(INDEX(Summer!C$10:C$999,MATCH($A1587,Summer!$L$10:$L$999,0),1),INDEX('Cycle 1'!C$10:C$999,MATCH($A1587,'Cycle 1'!$L$10:$L$999,0),1)),INDEX('Cycle 2'!C$10:C$999,MATCH($A1587,'Cycle 2'!$L$10:$L$999,0),1)),INDEX('Cycle 3'!C$10:C$999,MATCH($A1587,'Cycle 3'!$L$10:$L$999,0),1)),INDEX('Cycle 4'!C$10:C$999,MATCH($A1587,'Cycle 4'!$L$10:$L$999,0),1)),INDEX('Cycle 5'!C$10:C$999,MATCH($A1587,'Cycle 5'!$L$10:$L$999,0),1)),INDEX('Cycle 6'!C$10:C$999,MATCH($A1587,'Cycle 6'!$L$10:$L$999,0),1)),INDEX('Cycle 7'!C$10:C$999,MATCH($A1587,'Cycle 7'!$L$10:$L$999,0),1)),INDEX('Cycle 8'!C$10:C$999,MATCH($A1587,'Cycle 8'!$L$10:$L$999,0),1)),INDEX('Cycle 9'!C$10:C$999,MATCH($A1587,'Cycle 9'!$L$10:$L$999,0),1)),INDEX('Cycle 10'!C$10:C$999,MATCH($A1587,'Cycle 10'!$L$10:$L$999,0),1)),INDEX('Cycle 11'!C$10:C$999,MATCH($A1587,'Cycle 11'!$L$10:$L$999,0),1)),""))</f>
        <v/>
      </c>
      <c r="E1587" t="str">
        <f>IF(IFERROR(IFERROR(IFERROR(IFERROR(IFERROR(IFERROR(IFERROR(IFERROR(IFERROR(IFERROR(IFERROR(IFERROR(INDEX(Summer!D$10:D$999,MATCH($A1587,Summer!$L$10:$L$999,0),1),INDEX('Cycle 1'!D$10:D$999,MATCH($A1587,'Cycle 1'!$L$10:$L$999,0),1)),INDEX('Cycle 2'!D$10:D$999,MATCH($A1587,'Cycle 2'!$L$10:$L$999,0),1)),INDEX('Cycle 3'!D$10:D$999,MATCH($A1587,'Cycle 3'!$L$10:$L$999,0),1)),INDEX('Cycle 4'!D$10:D$999,MATCH($A1587,'Cycle 4'!$L$10:$L$999,0),1)),INDEX('Cycle 5'!D$10:D$999,MATCH($A1587,'Cycle 5'!$L$10:$L$999,0),1)),INDEX('Cycle 6'!D$10:D$999,MATCH($A1587,'Cycle 6'!$L$10:$L$999,0),1)),INDEX('Cycle 7'!D$10:D$999,MATCH($A1587,'Cycle 7'!$L$10:$L$999,0),1)),INDEX('Cycle 8'!D$10:D$999,MATCH($A1587,'Cycle 8'!$L$10:$L$999,0),1)),INDEX('Cycle 9'!D$10:D$999,MATCH($A1587,'Cycle 9'!$L$10:$L$999,0),1)),INDEX('Cycle 10'!D$10:D$999,MATCH($A1587,'Cycle 10'!$L$10:$L$999,0),1)),INDEX('Cycle 11'!D$10:D$999,MATCH($A1587,'Cycle 11'!$L$10:$L$999,0),1)),"")="","",IFERROR(IFERROR(IFERROR(IFERROR(IFERROR(IFERROR(IFERROR(IFERROR(IFERROR(IFERROR(IFERROR(IFERROR(INDEX(Summer!D$10:D$999,MATCH($A1587,Summer!$L$10:$L$999,0),1),INDEX('Cycle 1'!D$10:D$999,MATCH($A1587,'Cycle 1'!$L$10:$L$999,0),1)),INDEX('Cycle 2'!D$10:D$999,MATCH($A1587,'Cycle 2'!$L$10:$L$999,0),1)),INDEX('Cycle 3'!D$10:D$999,MATCH($A1587,'Cycle 3'!$L$10:$L$999,0),1)),INDEX('Cycle 4'!D$10:D$999,MATCH($A1587,'Cycle 4'!$L$10:$L$999,0),1)),INDEX('Cycle 5'!D$10:D$999,MATCH($A1587,'Cycle 5'!$L$10:$L$999,0),1)),INDEX('Cycle 6'!D$10:D$999,MATCH($A1587,'Cycle 6'!$L$10:$L$999,0),1)),INDEX('Cycle 7'!D$10:D$999,MATCH($A1587,'Cycle 7'!$L$10:$L$999,0),1)),INDEX('Cycle 8'!D$10:D$999,MATCH($A1587,'Cycle 8'!$L$10:$L$999,0),1)),INDEX('Cycle 9'!D$10:D$999,MATCH($A1587,'Cycle 9'!$L$10:$L$999,0),1)),INDEX('Cycle 10'!D$10:D$999,MATCH($A1587,'Cycle 10'!$L$10:$L$999,0),1)),INDEX('Cycle 11'!D$10:D$999,MATCH($A1587,'Cycle 11'!$L$10:$L$999,0),1)),""))</f>
        <v/>
      </c>
      <c r="F1587" t="str">
        <f>IF(IFERROR(IFERROR(IFERROR(IFERROR(IFERROR(IFERROR(IFERROR(IFERROR(IFERROR(IFERROR(IFERROR(IFERROR(INDEX(Summer!E$10:E$999,MATCH($A1587,Summer!$L$10:$L$999,0),1),INDEX('Cycle 1'!E$10:E$999,MATCH($A1587,'Cycle 1'!$L$10:$L$999,0),1)),INDEX('Cycle 2'!E$10:E$999,MATCH($A1587,'Cycle 2'!$L$10:$L$999,0),1)),INDEX('Cycle 3'!E$10:E$999,MATCH($A1587,'Cycle 3'!$L$10:$L$999,0),1)),INDEX('Cycle 4'!E$10:E$999,MATCH($A1587,'Cycle 4'!$L$10:$L$999,0),1)),INDEX('Cycle 5'!E$10:E$999,MATCH($A1587,'Cycle 5'!$L$10:$L$999,0),1)),INDEX('Cycle 6'!E$10:E$999,MATCH($A1587,'Cycle 6'!$L$10:$L$999,0),1)),INDEX('Cycle 7'!E$10:E$999,MATCH($A1587,'Cycle 7'!$L$10:$L$999,0),1)),INDEX('Cycle 8'!E$10:E$999,MATCH($A1587,'Cycle 8'!$L$10:$L$999,0),1)),INDEX('Cycle 9'!E$10:E$999,MATCH($A1587,'Cycle 9'!$L$10:$L$999,0),1)),INDEX('Cycle 10'!E$10:E$999,MATCH($A1587,'Cycle 10'!$L$10:$L$999,0),1)),INDEX('Cycle 11'!E$10:E$999,MATCH($A1587,'Cycle 11'!$L$10:$L$999,0),1)),"")="","",IFERROR(IFERROR(IFERROR(IFERROR(IFERROR(IFERROR(IFERROR(IFERROR(IFERROR(IFERROR(IFERROR(IFERROR(INDEX(Summer!E$10:E$999,MATCH($A1587,Summer!$L$10:$L$999,0),1),INDEX('Cycle 1'!E$10:E$999,MATCH($A1587,'Cycle 1'!$L$10:$L$999,0),1)),INDEX('Cycle 2'!E$10:E$999,MATCH($A1587,'Cycle 2'!$L$10:$L$999,0),1)),INDEX('Cycle 3'!E$10:E$999,MATCH($A1587,'Cycle 3'!$L$10:$L$999,0),1)),INDEX('Cycle 4'!E$10:E$999,MATCH($A1587,'Cycle 4'!$L$10:$L$999,0),1)),INDEX('Cycle 5'!E$10:E$999,MATCH($A1587,'Cycle 5'!$L$10:$L$999,0),1)),INDEX('Cycle 6'!E$10:E$999,MATCH($A1587,'Cycle 6'!$L$10:$L$999,0),1)),INDEX('Cycle 7'!E$10:E$999,MATCH($A1587,'Cycle 7'!$L$10:$L$999,0),1)),INDEX('Cycle 8'!E$10:E$999,MATCH($A1587,'Cycle 8'!$L$10:$L$999,0),1)),INDEX('Cycle 9'!E$10:E$999,MATCH($A1587,'Cycle 9'!$L$10:$L$999,0),1)),INDEX('Cycle 10'!E$10:E$999,MATCH($A1587,'Cycle 10'!$L$10:$L$999,0),1)),INDEX('Cycle 11'!E$10:E$999,MATCH($A1587,'Cycle 11'!$L$10:$L$999,0),1)),""))</f>
        <v/>
      </c>
      <c r="G1587" t="str">
        <f>IF(IFERROR(IFERROR(IFERROR(IFERROR(IFERROR(IFERROR(IFERROR(IFERROR(IFERROR(IFERROR(IFERROR(IFERROR(INDEX(Summer!F$10:F$999,MATCH($A1587,Summer!$L$10:$L$999,0),1),INDEX('Cycle 1'!F$10:F$999,MATCH($A1587,'Cycle 1'!$L$10:$L$999,0),1)),INDEX('Cycle 2'!F$10:F$999,MATCH($A1587,'Cycle 2'!$L$10:$L$999,0),1)),INDEX('Cycle 3'!F$10:F$999,MATCH($A1587,'Cycle 3'!$L$10:$L$999,0),1)),INDEX('Cycle 4'!F$10:F$999,MATCH($A1587,'Cycle 4'!$L$10:$L$999,0),1)),INDEX('Cycle 5'!F$10:F$999,MATCH($A1587,'Cycle 5'!$L$10:$L$999,0),1)),INDEX('Cycle 6'!F$10:F$999,MATCH($A1587,'Cycle 6'!$L$10:$L$999,0),1)),INDEX('Cycle 7'!F$10:F$999,MATCH($A1587,'Cycle 7'!$L$10:$L$999,0),1)),INDEX('Cycle 8'!F$10:F$999,MATCH($A1587,'Cycle 8'!$L$10:$L$999,0),1)),INDEX('Cycle 9'!F$10:F$999,MATCH($A1587,'Cycle 9'!$L$10:$L$999,0),1)),INDEX('Cycle 10'!F$10:F$999,MATCH($A1587,'Cycle 10'!$L$10:$L$999,0),1)),INDEX('Cycle 11'!F$10:F$999,MATCH($A1587,'Cycle 11'!$L$10:$L$999,0),1)),"")="","",IFERROR(IFERROR(IFERROR(IFERROR(IFERROR(IFERROR(IFERROR(IFERROR(IFERROR(IFERROR(IFERROR(IFERROR(INDEX(Summer!F$10:F$999,MATCH($A1587,Summer!$L$10:$L$999,0),1),INDEX('Cycle 1'!F$10:F$999,MATCH($A1587,'Cycle 1'!$L$10:$L$999,0),1)),INDEX('Cycle 2'!F$10:F$999,MATCH($A1587,'Cycle 2'!$L$10:$L$999,0),1)),INDEX('Cycle 3'!F$10:F$999,MATCH($A1587,'Cycle 3'!$L$10:$L$999,0),1)),INDEX('Cycle 4'!F$10:F$999,MATCH($A1587,'Cycle 4'!$L$10:$L$999,0),1)),INDEX('Cycle 5'!F$10:F$999,MATCH($A1587,'Cycle 5'!$L$10:$L$999,0),1)),INDEX('Cycle 6'!F$10:F$999,MATCH($A1587,'Cycle 6'!$L$10:$L$999,0),1)),INDEX('Cycle 7'!F$10:F$999,MATCH($A1587,'Cycle 7'!$L$10:$L$999,0),1)),INDEX('Cycle 8'!F$10:F$999,MATCH($A1587,'Cycle 8'!$L$10:$L$999,0),1)),INDEX('Cycle 9'!F$10:F$999,MATCH($A1587,'Cycle 9'!$L$10:$L$999,0),1)),INDEX('Cycle 10'!F$10:F$999,MATCH($A1587,'Cycle 10'!$L$10:$L$999,0),1)),INDEX('Cycle 11'!F$10:F$999,MATCH($A1587,'Cycle 11'!$L$10:$L$999,0),1)),""))</f>
        <v/>
      </c>
      <c r="H1587" t="str">
        <f>IF(IFERROR(IFERROR(IFERROR(IFERROR(IFERROR(IFERROR(IFERROR(IFERROR(IFERROR(IFERROR(IFERROR(IFERROR(INDEX(Summer!G$10:G$999,MATCH($A1587,Summer!$L$10:$L$999,0),1),INDEX('Cycle 1'!G$10:G$999,MATCH($A1587,'Cycle 1'!$L$10:$L$999,0),1)),INDEX('Cycle 2'!G$10:G$999,MATCH($A1587,'Cycle 2'!$L$10:$L$999,0),1)),INDEX('Cycle 3'!G$10:G$999,MATCH($A1587,'Cycle 3'!$L$10:$L$999,0),1)),INDEX('Cycle 4'!G$10:G$999,MATCH($A1587,'Cycle 4'!$L$10:$L$999,0),1)),INDEX('Cycle 5'!G$10:G$999,MATCH($A1587,'Cycle 5'!$L$10:$L$999,0),1)),INDEX('Cycle 6'!G$10:G$999,MATCH($A1587,'Cycle 6'!$L$10:$L$999,0),1)),INDEX('Cycle 7'!G$10:G$999,MATCH($A1587,'Cycle 7'!$L$10:$L$999,0),1)),INDEX('Cycle 8'!G$10:G$999,MATCH($A1587,'Cycle 8'!$L$10:$L$999,0),1)),INDEX('Cycle 9'!G$10:G$999,MATCH($A1587,'Cycle 9'!$L$10:$L$999,0),1)),INDEX('Cycle 10'!G$10:G$999,MATCH($A1587,'Cycle 10'!$L$10:$L$999,0),1)),INDEX('Cycle 11'!G$10:G$999,MATCH($A1587,'Cycle 11'!$L$10:$L$999,0),1)),"")="","",IFERROR(IFERROR(IFERROR(IFERROR(IFERROR(IFERROR(IFERROR(IFERROR(IFERROR(IFERROR(IFERROR(IFERROR(INDEX(Summer!G$10:G$999,MATCH($A1587,Summer!$L$10:$L$999,0),1),INDEX('Cycle 1'!G$10:G$999,MATCH($A1587,'Cycle 1'!$L$10:$L$999,0),1)),INDEX('Cycle 2'!G$10:G$999,MATCH($A1587,'Cycle 2'!$L$10:$L$999,0),1)),INDEX('Cycle 3'!G$10:G$999,MATCH($A1587,'Cycle 3'!$L$10:$L$999,0),1)),INDEX('Cycle 4'!G$10:G$999,MATCH($A1587,'Cycle 4'!$L$10:$L$999,0),1)),INDEX('Cycle 5'!G$10:G$999,MATCH($A1587,'Cycle 5'!$L$10:$L$999,0),1)),INDEX('Cycle 6'!G$10:G$999,MATCH($A1587,'Cycle 6'!$L$10:$L$999,0),1)),INDEX('Cycle 7'!G$10:G$999,MATCH($A1587,'Cycle 7'!$L$10:$L$999,0),1)),INDEX('Cycle 8'!G$10:G$999,MATCH($A1587,'Cycle 8'!$L$10:$L$999,0),1)),INDEX('Cycle 9'!G$10:G$999,MATCH($A1587,'Cycle 9'!$L$10:$L$999,0),1)),INDEX('Cycle 10'!G$10:G$999,MATCH($A1587,'Cycle 10'!$L$10:$L$999,0),1)),INDEX('Cycle 11'!G$10:G$999,MATCH($A1587,'Cycle 11'!$L$10:$L$999,0),1)),""))</f>
        <v/>
      </c>
      <c r="I1587">
        <f>IFERROR(IF(C1587="",MAX(I$1:I1586),IF(ROW(C$2)=ROW(C1587),1,IF(ISERROR(VLOOKUP(C1587,C$2:C1586,1,FALSE)),MAX(I$1:I1586)+1,MAX(I$1:I1586)))),"")</f>
        <v>0</v>
      </c>
      <c r="J1587" t="str">
        <f t="shared" si="156"/>
        <v/>
      </c>
      <c r="K1587" t="str">
        <f t="shared" si="158"/>
        <v/>
      </c>
      <c r="L1587" t="str">
        <f t="shared" si="158"/>
        <v/>
      </c>
      <c r="M1587" t="str">
        <f t="shared" si="158"/>
        <v/>
      </c>
      <c r="N1587" t="str">
        <f t="shared" si="158"/>
        <v/>
      </c>
      <c r="O1587" t="str">
        <f t="shared" si="158"/>
        <v/>
      </c>
      <c r="P1587" t="str">
        <f t="shared" si="158"/>
        <v/>
      </c>
      <c r="Q1587" t="str">
        <f t="shared" si="158"/>
        <v/>
      </c>
      <c r="R1587" t="str">
        <f t="shared" si="158"/>
        <v/>
      </c>
      <c r="S1587" t="str">
        <f t="shared" si="158"/>
        <v/>
      </c>
      <c r="T1587" t="str">
        <f t="shared" si="158"/>
        <v/>
      </c>
      <c r="U1587" t="str">
        <f t="shared" si="158"/>
        <v/>
      </c>
      <c r="V1587" t="str">
        <f t="shared" si="158"/>
        <v/>
      </c>
      <c r="W1587" t="str">
        <f t="shared" si="157"/>
        <v/>
      </c>
      <c r="X1587">
        <f>IF(OR(H1587="No",H1587=""),0,IF(COUNTIFS(H$2:H1587,"Yes",C$2:C1587,C1587)&gt;1,0,COUNTIFS(H$2:H1587,"Yes",C$2:C1587,C1587)))+IF(X1586=$X$1,0,X1586)</f>
        <v>0</v>
      </c>
    </row>
    <row r="1588" spans="1:24" x14ac:dyDescent="0.3">
      <c r="A1588">
        <f>ROWS($A$2:$A1588)</f>
        <v>1587</v>
      </c>
      <c r="B1588" t="str">
        <f>IF(ISERROR(VLOOKUP(A1588,Summer!L$11:L$500,1,FALSE)),IF(ISERROR(VLOOKUP(A1588,'Cycle 1'!L$11:L$500,1,FALSE)),IF(ISERROR(VLOOKUP(A1588,'Cycle 2'!L$11:L$500,1,FALSE)),IF(ISERROR(VLOOKUP(A1588,'Cycle 3'!L$11:L$500,1,FALSE)),IF(ISERROR(VLOOKUP(A1588,'Cycle 4'!L$11:L$500,1,FALSE)),IF(ISERROR(VLOOKUP(A1588,'Cycle 5'!L$11:L$500,1,FALSE)),IF(ISERROR(VLOOKUP(A1588,'Cycle 6'!L$11:L$500,1,FALSE)),IF(ISERROR(VLOOKUP(A1588,'Cycle 7'!L$11:L$500,1,FALSE)),IF(ISERROR(VLOOKUP(A1588,'Cycle 8'!L$11:L$500,1,FALSE)),IF(ISERROR(VLOOKUP(A1588,'Cycle 9'!L$11:L$500,1,FALSE)),IF(ISERROR(VLOOKUP(A1588,'Cycle 10'!L$11:L$500,1,FALSE)),IF(ISERROR(VLOOKUP(A1588,'Cycle 11'!L$11:L$500,1,FALSE)),"","Cycle 11"),"Cycle 10"),"Cycle 9"),"Cycle 8"),"Cycle 7"),"Cycle 6"),"Cycle 5"),"Cycle 4"),"Cycle 3"),"Cycle 2"),"Cycle 1"),"Summer")</f>
        <v/>
      </c>
      <c r="C1588" t="str">
        <f>IF(IFERROR(IFERROR(IFERROR(IFERROR(IFERROR(IFERROR(IFERROR(IFERROR(IFERROR(IFERROR(IFERROR(IFERROR(INDEX(Summer!B$10:B$999,MATCH($A1588,Summer!$L$10:$L$999,0),1),INDEX('Cycle 1'!B$10:B$999,MATCH($A1588,'Cycle 1'!$L$10:$L$999,0),1)),INDEX('Cycle 2'!B$10:B$999,MATCH($A1588,'Cycle 2'!$L$10:$L$999,0),1)),INDEX('Cycle 3'!B$10:B$999,MATCH($A1588,'Cycle 3'!$L$10:$L$999,0),1)),INDEX('Cycle 4'!B$10:B$999,MATCH($A1588,'Cycle 4'!$L$10:$L$999,0),1)),INDEX('Cycle 5'!B$10:B$999,MATCH($A1588,'Cycle 5'!$L$10:$L$999,0),1)),INDEX('Cycle 6'!B$10:B$999,MATCH($A1588,'Cycle 6'!$L$10:$L$999,0),1)),INDEX('Cycle 7'!B$10:B$999,MATCH($A1588,'Cycle 7'!$L$10:$L$999,0),1)),INDEX('Cycle 8'!B$10:B$999,MATCH($A1588,'Cycle 8'!$L$10:$L$999,0),1)),INDEX('Cycle 9'!B$10:B$999,MATCH($A1588,'Cycle 9'!$L$10:$L$999,0),1)),INDEX('Cycle 10'!B$10:B$999,MATCH($A1588,'Cycle 10'!$L$10:$L$999,0),1)),INDEX('Cycle 11'!B$10:B$999,MATCH($A1588,'Cycle 11'!$L$10:$L$999,0),1)),"")="","",IFERROR(IFERROR(IFERROR(IFERROR(IFERROR(IFERROR(IFERROR(IFERROR(IFERROR(IFERROR(IFERROR(IFERROR(INDEX(Summer!B$10:B$999,MATCH($A1588,Summer!$L$10:$L$999,0),1),INDEX('Cycle 1'!B$10:B$999,MATCH($A1588,'Cycle 1'!$L$10:$L$999,0),1)),INDEX('Cycle 2'!B$10:B$999,MATCH($A1588,'Cycle 2'!$L$10:$L$999,0),1)),INDEX('Cycle 3'!B$10:B$999,MATCH($A1588,'Cycle 3'!$L$10:$L$999,0),1)),INDEX('Cycle 4'!B$10:B$999,MATCH($A1588,'Cycle 4'!$L$10:$L$999,0),1)),INDEX('Cycle 5'!B$10:B$999,MATCH($A1588,'Cycle 5'!$L$10:$L$999,0),1)),INDEX('Cycle 6'!B$10:B$999,MATCH($A1588,'Cycle 6'!$L$10:$L$999,0),1)),INDEX('Cycle 7'!B$10:B$999,MATCH($A1588,'Cycle 7'!$L$10:$L$999,0),1)),INDEX('Cycle 8'!B$10:B$999,MATCH($A1588,'Cycle 8'!$L$10:$L$999,0),1)),INDEX('Cycle 9'!B$10:B$999,MATCH($A1588,'Cycle 9'!$L$10:$L$999,0),1)),INDEX('Cycle 10'!B$10:B$999,MATCH($A1588,'Cycle 10'!$L$10:$L$999,0),1)),INDEX('Cycle 11'!B$10:B$999,MATCH($A1588,'Cycle 11'!$L$10:$L$999,0),1)),""))</f>
        <v/>
      </c>
      <c r="D1588" t="str">
        <f>IF(IFERROR(IFERROR(IFERROR(IFERROR(IFERROR(IFERROR(IFERROR(IFERROR(IFERROR(IFERROR(IFERROR(IFERROR(INDEX(Summer!C$10:C$999,MATCH($A1588,Summer!$L$10:$L$999,0),1),INDEX('Cycle 1'!C$10:C$999,MATCH($A1588,'Cycle 1'!$L$10:$L$999,0),1)),INDEX('Cycle 2'!C$10:C$999,MATCH($A1588,'Cycle 2'!$L$10:$L$999,0),1)),INDEX('Cycle 3'!C$10:C$999,MATCH($A1588,'Cycle 3'!$L$10:$L$999,0),1)),INDEX('Cycle 4'!C$10:C$999,MATCH($A1588,'Cycle 4'!$L$10:$L$999,0),1)),INDEX('Cycle 5'!C$10:C$999,MATCH($A1588,'Cycle 5'!$L$10:$L$999,0),1)),INDEX('Cycle 6'!C$10:C$999,MATCH($A1588,'Cycle 6'!$L$10:$L$999,0),1)),INDEX('Cycle 7'!C$10:C$999,MATCH($A1588,'Cycle 7'!$L$10:$L$999,0),1)),INDEX('Cycle 8'!C$10:C$999,MATCH($A1588,'Cycle 8'!$L$10:$L$999,0),1)),INDEX('Cycle 9'!C$10:C$999,MATCH($A1588,'Cycle 9'!$L$10:$L$999,0),1)),INDEX('Cycle 10'!C$10:C$999,MATCH($A1588,'Cycle 10'!$L$10:$L$999,0),1)),INDEX('Cycle 11'!C$10:C$999,MATCH($A1588,'Cycle 11'!$L$10:$L$999,0),1)),"")="","",IFERROR(IFERROR(IFERROR(IFERROR(IFERROR(IFERROR(IFERROR(IFERROR(IFERROR(IFERROR(IFERROR(IFERROR(INDEX(Summer!C$10:C$999,MATCH($A1588,Summer!$L$10:$L$999,0),1),INDEX('Cycle 1'!C$10:C$999,MATCH($A1588,'Cycle 1'!$L$10:$L$999,0),1)),INDEX('Cycle 2'!C$10:C$999,MATCH($A1588,'Cycle 2'!$L$10:$L$999,0),1)),INDEX('Cycle 3'!C$10:C$999,MATCH($A1588,'Cycle 3'!$L$10:$L$999,0),1)),INDEX('Cycle 4'!C$10:C$999,MATCH($A1588,'Cycle 4'!$L$10:$L$999,0),1)),INDEX('Cycle 5'!C$10:C$999,MATCH($A1588,'Cycle 5'!$L$10:$L$999,0),1)),INDEX('Cycle 6'!C$10:C$999,MATCH($A1588,'Cycle 6'!$L$10:$L$999,0),1)),INDEX('Cycle 7'!C$10:C$999,MATCH($A1588,'Cycle 7'!$L$10:$L$999,0),1)),INDEX('Cycle 8'!C$10:C$999,MATCH($A1588,'Cycle 8'!$L$10:$L$999,0),1)),INDEX('Cycle 9'!C$10:C$999,MATCH($A1588,'Cycle 9'!$L$10:$L$999,0),1)),INDEX('Cycle 10'!C$10:C$999,MATCH($A1588,'Cycle 10'!$L$10:$L$999,0),1)),INDEX('Cycle 11'!C$10:C$999,MATCH($A1588,'Cycle 11'!$L$10:$L$999,0),1)),""))</f>
        <v/>
      </c>
      <c r="E1588" t="str">
        <f>IF(IFERROR(IFERROR(IFERROR(IFERROR(IFERROR(IFERROR(IFERROR(IFERROR(IFERROR(IFERROR(IFERROR(IFERROR(INDEX(Summer!D$10:D$999,MATCH($A1588,Summer!$L$10:$L$999,0),1),INDEX('Cycle 1'!D$10:D$999,MATCH($A1588,'Cycle 1'!$L$10:$L$999,0),1)),INDEX('Cycle 2'!D$10:D$999,MATCH($A1588,'Cycle 2'!$L$10:$L$999,0),1)),INDEX('Cycle 3'!D$10:D$999,MATCH($A1588,'Cycle 3'!$L$10:$L$999,0),1)),INDEX('Cycle 4'!D$10:D$999,MATCH($A1588,'Cycle 4'!$L$10:$L$999,0),1)),INDEX('Cycle 5'!D$10:D$999,MATCH($A1588,'Cycle 5'!$L$10:$L$999,0),1)),INDEX('Cycle 6'!D$10:D$999,MATCH($A1588,'Cycle 6'!$L$10:$L$999,0),1)),INDEX('Cycle 7'!D$10:D$999,MATCH($A1588,'Cycle 7'!$L$10:$L$999,0),1)),INDEX('Cycle 8'!D$10:D$999,MATCH($A1588,'Cycle 8'!$L$10:$L$999,0),1)),INDEX('Cycle 9'!D$10:D$999,MATCH($A1588,'Cycle 9'!$L$10:$L$999,0),1)),INDEX('Cycle 10'!D$10:D$999,MATCH($A1588,'Cycle 10'!$L$10:$L$999,0),1)),INDEX('Cycle 11'!D$10:D$999,MATCH($A1588,'Cycle 11'!$L$10:$L$999,0),1)),"")="","",IFERROR(IFERROR(IFERROR(IFERROR(IFERROR(IFERROR(IFERROR(IFERROR(IFERROR(IFERROR(IFERROR(IFERROR(INDEX(Summer!D$10:D$999,MATCH($A1588,Summer!$L$10:$L$999,0),1),INDEX('Cycle 1'!D$10:D$999,MATCH($A1588,'Cycle 1'!$L$10:$L$999,0),1)),INDEX('Cycle 2'!D$10:D$999,MATCH($A1588,'Cycle 2'!$L$10:$L$999,0),1)),INDEX('Cycle 3'!D$10:D$999,MATCH($A1588,'Cycle 3'!$L$10:$L$999,0),1)),INDEX('Cycle 4'!D$10:D$999,MATCH($A1588,'Cycle 4'!$L$10:$L$999,0),1)),INDEX('Cycle 5'!D$10:D$999,MATCH($A1588,'Cycle 5'!$L$10:$L$999,0),1)),INDEX('Cycle 6'!D$10:D$999,MATCH($A1588,'Cycle 6'!$L$10:$L$999,0),1)),INDEX('Cycle 7'!D$10:D$999,MATCH($A1588,'Cycle 7'!$L$10:$L$999,0),1)),INDEX('Cycle 8'!D$10:D$999,MATCH($A1588,'Cycle 8'!$L$10:$L$999,0),1)),INDEX('Cycle 9'!D$10:D$999,MATCH($A1588,'Cycle 9'!$L$10:$L$999,0),1)),INDEX('Cycle 10'!D$10:D$999,MATCH($A1588,'Cycle 10'!$L$10:$L$999,0),1)),INDEX('Cycle 11'!D$10:D$999,MATCH($A1588,'Cycle 11'!$L$10:$L$999,0),1)),""))</f>
        <v/>
      </c>
      <c r="F1588" t="str">
        <f>IF(IFERROR(IFERROR(IFERROR(IFERROR(IFERROR(IFERROR(IFERROR(IFERROR(IFERROR(IFERROR(IFERROR(IFERROR(INDEX(Summer!E$10:E$999,MATCH($A1588,Summer!$L$10:$L$999,0),1),INDEX('Cycle 1'!E$10:E$999,MATCH($A1588,'Cycle 1'!$L$10:$L$999,0),1)),INDEX('Cycle 2'!E$10:E$999,MATCH($A1588,'Cycle 2'!$L$10:$L$999,0),1)),INDEX('Cycle 3'!E$10:E$999,MATCH($A1588,'Cycle 3'!$L$10:$L$999,0),1)),INDEX('Cycle 4'!E$10:E$999,MATCH($A1588,'Cycle 4'!$L$10:$L$999,0),1)),INDEX('Cycle 5'!E$10:E$999,MATCH($A1588,'Cycle 5'!$L$10:$L$999,0),1)),INDEX('Cycle 6'!E$10:E$999,MATCH($A1588,'Cycle 6'!$L$10:$L$999,0),1)),INDEX('Cycle 7'!E$10:E$999,MATCH($A1588,'Cycle 7'!$L$10:$L$999,0),1)),INDEX('Cycle 8'!E$10:E$999,MATCH($A1588,'Cycle 8'!$L$10:$L$999,0),1)),INDEX('Cycle 9'!E$10:E$999,MATCH($A1588,'Cycle 9'!$L$10:$L$999,0),1)),INDEX('Cycle 10'!E$10:E$999,MATCH($A1588,'Cycle 10'!$L$10:$L$999,0),1)),INDEX('Cycle 11'!E$10:E$999,MATCH($A1588,'Cycle 11'!$L$10:$L$999,0),1)),"")="","",IFERROR(IFERROR(IFERROR(IFERROR(IFERROR(IFERROR(IFERROR(IFERROR(IFERROR(IFERROR(IFERROR(IFERROR(INDEX(Summer!E$10:E$999,MATCH($A1588,Summer!$L$10:$L$999,0),1),INDEX('Cycle 1'!E$10:E$999,MATCH($A1588,'Cycle 1'!$L$10:$L$999,0),1)),INDEX('Cycle 2'!E$10:E$999,MATCH($A1588,'Cycle 2'!$L$10:$L$999,0),1)),INDEX('Cycle 3'!E$10:E$999,MATCH($A1588,'Cycle 3'!$L$10:$L$999,0),1)),INDEX('Cycle 4'!E$10:E$999,MATCH($A1588,'Cycle 4'!$L$10:$L$999,0),1)),INDEX('Cycle 5'!E$10:E$999,MATCH($A1588,'Cycle 5'!$L$10:$L$999,0),1)),INDEX('Cycle 6'!E$10:E$999,MATCH($A1588,'Cycle 6'!$L$10:$L$999,0),1)),INDEX('Cycle 7'!E$10:E$999,MATCH($A1588,'Cycle 7'!$L$10:$L$999,0),1)),INDEX('Cycle 8'!E$10:E$999,MATCH($A1588,'Cycle 8'!$L$10:$L$999,0),1)),INDEX('Cycle 9'!E$10:E$999,MATCH($A1588,'Cycle 9'!$L$10:$L$999,0),1)),INDEX('Cycle 10'!E$10:E$999,MATCH($A1588,'Cycle 10'!$L$10:$L$999,0),1)),INDEX('Cycle 11'!E$10:E$999,MATCH($A1588,'Cycle 11'!$L$10:$L$999,0),1)),""))</f>
        <v/>
      </c>
      <c r="G1588" t="str">
        <f>IF(IFERROR(IFERROR(IFERROR(IFERROR(IFERROR(IFERROR(IFERROR(IFERROR(IFERROR(IFERROR(IFERROR(IFERROR(INDEX(Summer!F$10:F$999,MATCH($A1588,Summer!$L$10:$L$999,0),1),INDEX('Cycle 1'!F$10:F$999,MATCH($A1588,'Cycle 1'!$L$10:$L$999,0),1)),INDEX('Cycle 2'!F$10:F$999,MATCH($A1588,'Cycle 2'!$L$10:$L$999,0),1)),INDEX('Cycle 3'!F$10:F$999,MATCH($A1588,'Cycle 3'!$L$10:$L$999,0),1)),INDEX('Cycle 4'!F$10:F$999,MATCH($A1588,'Cycle 4'!$L$10:$L$999,0),1)),INDEX('Cycle 5'!F$10:F$999,MATCH($A1588,'Cycle 5'!$L$10:$L$999,0),1)),INDEX('Cycle 6'!F$10:F$999,MATCH($A1588,'Cycle 6'!$L$10:$L$999,0),1)),INDEX('Cycle 7'!F$10:F$999,MATCH($A1588,'Cycle 7'!$L$10:$L$999,0),1)),INDEX('Cycle 8'!F$10:F$999,MATCH($A1588,'Cycle 8'!$L$10:$L$999,0),1)),INDEX('Cycle 9'!F$10:F$999,MATCH($A1588,'Cycle 9'!$L$10:$L$999,0),1)),INDEX('Cycle 10'!F$10:F$999,MATCH($A1588,'Cycle 10'!$L$10:$L$999,0),1)),INDEX('Cycle 11'!F$10:F$999,MATCH($A1588,'Cycle 11'!$L$10:$L$999,0),1)),"")="","",IFERROR(IFERROR(IFERROR(IFERROR(IFERROR(IFERROR(IFERROR(IFERROR(IFERROR(IFERROR(IFERROR(IFERROR(INDEX(Summer!F$10:F$999,MATCH($A1588,Summer!$L$10:$L$999,0),1),INDEX('Cycle 1'!F$10:F$999,MATCH($A1588,'Cycle 1'!$L$10:$L$999,0),1)),INDEX('Cycle 2'!F$10:F$999,MATCH($A1588,'Cycle 2'!$L$10:$L$999,0),1)),INDEX('Cycle 3'!F$10:F$999,MATCH($A1588,'Cycle 3'!$L$10:$L$999,0),1)),INDEX('Cycle 4'!F$10:F$999,MATCH($A1588,'Cycle 4'!$L$10:$L$999,0),1)),INDEX('Cycle 5'!F$10:F$999,MATCH($A1588,'Cycle 5'!$L$10:$L$999,0),1)),INDEX('Cycle 6'!F$10:F$999,MATCH($A1588,'Cycle 6'!$L$10:$L$999,0),1)),INDEX('Cycle 7'!F$10:F$999,MATCH($A1588,'Cycle 7'!$L$10:$L$999,0),1)),INDEX('Cycle 8'!F$10:F$999,MATCH($A1588,'Cycle 8'!$L$10:$L$999,0),1)),INDEX('Cycle 9'!F$10:F$999,MATCH($A1588,'Cycle 9'!$L$10:$L$999,0),1)),INDEX('Cycle 10'!F$10:F$999,MATCH($A1588,'Cycle 10'!$L$10:$L$999,0),1)),INDEX('Cycle 11'!F$10:F$999,MATCH($A1588,'Cycle 11'!$L$10:$L$999,0),1)),""))</f>
        <v/>
      </c>
      <c r="H1588" t="str">
        <f>IF(IFERROR(IFERROR(IFERROR(IFERROR(IFERROR(IFERROR(IFERROR(IFERROR(IFERROR(IFERROR(IFERROR(IFERROR(INDEX(Summer!G$10:G$999,MATCH($A1588,Summer!$L$10:$L$999,0),1),INDEX('Cycle 1'!G$10:G$999,MATCH($A1588,'Cycle 1'!$L$10:$L$999,0),1)),INDEX('Cycle 2'!G$10:G$999,MATCH($A1588,'Cycle 2'!$L$10:$L$999,0),1)),INDEX('Cycle 3'!G$10:G$999,MATCH($A1588,'Cycle 3'!$L$10:$L$999,0),1)),INDEX('Cycle 4'!G$10:G$999,MATCH($A1588,'Cycle 4'!$L$10:$L$999,0),1)),INDEX('Cycle 5'!G$10:G$999,MATCH($A1588,'Cycle 5'!$L$10:$L$999,0),1)),INDEX('Cycle 6'!G$10:G$999,MATCH($A1588,'Cycle 6'!$L$10:$L$999,0),1)),INDEX('Cycle 7'!G$10:G$999,MATCH($A1588,'Cycle 7'!$L$10:$L$999,0),1)),INDEX('Cycle 8'!G$10:G$999,MATCH($A1588,'Cycle 8'!$L$10:$L$999,0),1)),INDEX('Cycle 9'!G$10:G$999,MATCH($A1588,'Cycle 9'!$L$10:$L$999,0),1)),INDEX('Cycle 10'!G$10:G$999,MATCH($A1588,'Cycle 10'!$L$10:$L$999,0),1)),INDEX('Cycle 11'!G$10:G$999,MATCH($A1588,'Cycle 11'!$L$10:$L$999,0),1)),"")="","",IFERROR(IFERROR(IFERROR(IFERROR(IFERROR(IFERROR(IFERROR(IFERROR(IFERROR(IFERROR(IFERROR(IFERROR(INDEX(Summer!G$10:G$999,MATCH($A1588,Summer!$L$10:$L$999,0),1),INDEX('Cycle 1'!G$10:G$999,MATCH($A1588,'Cycle 1'!$L$10:$L$999,0),1)),INDEX('Cycle 2'!G$10:G$999,MATCH($A1588,'Cycle 2'!$L$10:$L$999,0),1)),INDEX('Cycle 3'!G$10:G$999,MATCH($A1588,'Cycle 3'!$L$10:$L$999,0),1)),INDEX('Cycle 4'!G$10:G$999,MATCH($A1588,'Cycle 4'!$L$10:$L$999,0),1)),INDEX('Cycle 5'!G$10:G$999,MATCH($A1588,'Cycle 5'!$L$10:$L$999,0),1)),INDEX('Cycle 6'!G$10:G$999,MATCH($A1588,'Cycle 6'!$L$10:$L$999,0),1)),INDEX('Cycle 7'!G$10:G$999,MATCH($A1588,'Cycle 7'!$L$10:$L$999,0),1)),INDEX('Cycle 8'!G$10:G$999,MATCH($A1588,'Cycle 8'!$L$10:$L$999,0),1)),INDEX('Cycle 9'!G$10:G$999,MATCH($A1588,'Cycle 9'!$L$10:$L$999,0),1)),INDEX('Cycle 10'!G$10:G$999,MATCH($A1588,'Cycle 10'!$L$10:$L$999,0),1)),INDEX('Cycle 11'!G$10:G$999,MATCH($A1588,'Cycle 11'!$L$10:$L$999,0),1)),""))</f>
        <v/>
      </c>
      <c r="I1588">
        <f>IFERROR(IF(C1588="",MAX(I$1:I1587),IF(ROW(C$2)=ROW(C1588),1,IF(ISERROR(VLOOKUP(C1588,C$2:C1587,1,FALSE)),MAX(I$1:I1587)+1,MAX(I$1:I1587)))),"")</f>
        <v>0</v>
      </c>
      <c r="J1588" t="str">
        <f t="shared" si="156"/>
        <v/>
      </c>
      <c r="K1588" t="str">
        <f t="shared" si="158"/>
        <v/>
      </c>
      <c r="L1588" t="str">
        <f t="shared" si="158"/>
        <v/>
      </c>
      <c r="M1588" t="str">
        <f t="shared" si="158"/>
        <v/>
      </c>
      <c r="N1588" t="str">
        <f t="shared" si="158"/>
        <v/>
      </c>
      <c r="O1588" t="str">
        <f t="shared" si="158"/>
        <v/>
      </c>
      <c r="P1588" t="str">
        <f t="shared" si="158"/>
        <v/>
      </c>
      <c r="Q1588" t="str">
        <f t="shared" si="158"/>
        <v/>
      </c>
      <c r="R1588" t="str">
        <f t="shared" si="158"/>
        <v/>
      </c>
      <c r="S1588" t="str">
        <f t="shared" si="158"/>
        <v/>
      </c>
      <c r="T1588" t="str">
        <f t="shared" si="158"/>
        <v/>
      </c>
      <c r="U1588" t="str">
        <f t="shared" si="158"/>
        <v/>
      </c>
      <c r="V1588" t="str">
        <f t="shared" si="158"/>
        <v/>
      </c>
      <c r="W1588" t="str">
        <f t="shared" si="157"/>
        <v/>
      </c>
      <c r="X1588">
        <f>IF(OR(H1588="No",H1588=""),0,IF(COUNTIFS(H$2:H1588,"Yes",C$2:C1588,C1588)&gt;1,0,COUNTIFS(H$2:H1588,"Yes",C$2:C1588,C1588)))+IF(X1587=$X$1,0,X1587)</f>
        <v>0</v>
      </c>
    </row>
    <row r="1589" spans="1:24" x14ac:dyDescent="0.3">
      <c r="A1589">
        <f>ROWS($A$2:$A1589)</f>
        <v>1588</v>
      </c>
      <c r="B1589" t="str">
        <f>IF(ISERROR(VLOOKUP(A1589,Summer!L$11:L$500,1,FALSE)),IF(ISERROR(VLOOKUP(A1589,'Cycle 1'!L$11:L$500,1,FALSE)),IF(ISERROR(VLOOKUP(A1589,'Cycle 2'!L$11:L$500,1,FALSE)),IF(ISERROR(VLOOKUP(A1589,'Cycle 3'!L$11:L$500,1,FALSE)),IF(ISERROR(VLOOKUP(A1589,'Cycle 4'!L$11:L$500,1,FALSE)),IF(ISERROR(VLOOKUP(A1589,'Cycle 5'!L$11:L$500,1,FALSE)),IF(ISERROR(VLOOKUP(A1589,'Cycle 6'!L$11:L$500,1,FALSE)),IF(ISERROR(VLOOKUP(A1589,'Cycle 7'!L$11:L$500,1,FALSE)),IF(ISERROR(VLOOKUP(A1589,'Cycle 8'!L$11:L$500,1,FALSE)),IF(ISERROR(VLOOKUP(A1589,'Cycle 9'!L$11:L$500,1,FALSE)),IF(ISERROR(VLOOKUP(A1589,'Cycle 10'!L$11:L$500,1,FALSE)),IF(ISERROR(VLOOKUP(A1589,'Cycle 11'!L$11:L$500,1,FALSE)),"","Cycle 11"),"Cycle 10"),"Cycle 9"),"Cycle 8"),"Cycle 7"),"Cycle 6"),"Cycle 5"),"Cycle 4"),"Cycle 3"),"Cycle 2"),"Cycle 1"),"Summer")</f>
        <v/>
      </c>
      <c r="C1589" t="str">
        <f>IF(IFERROR(IFERROR(IFERROR(IFERROR(IFERROR(IFERROR(IFERROR(IFERROR(IFERROR(IFERROR(IFERROR(IFERROR(INDEX(Summer!B$10:B$999,MATCH($A1589,Summer!$L$10:$L$999,0),1),INDEX('Cycle 1'!B$10:B$999,MATCH($A1589,'Cycle 1'!$L$10:$L$999,0),1)),INDEX('Cycle 2'!B$10:B$999,MATCH($A1589,'Cycle 2'!$L$10:$L$999,0),1)),INDEX('Cycle 3'!B$10:B$999,MATCH($A1589,'Cycle 3'!$L$10:$L$999,0),1)),INDEX('Cycle 4'!B$10:B$999,MATCH($A1589,'Cycle 4'!$L$10:$L$999,0),1)),INDEX('Cycle 5'!B$10:B$999,MATCH($A1589,'Cycle 5'!$L$10:$L$999,0),1)),INDEX('Cycle 6'!B$10:B$999,MATCH($A1589,'Cycle 6'!$L$10:$L$999,0),1)),INDEX('Cycle 7'!B$10:B$999,MATCH($A1589,'Cycle 7'!$L$10:$L$999,0),1)),INDEX('Cycle 8'!B$10:B$999,MATCH($A1589,'Cycle 8'!$L$10:$L$999,0),1)),INDEX('Cycle 9'!B$10:B$999,MATCH($A1589,'Cycle 9'!$L$10:$L$999,0),1)),INDEX('Cycle 10'!B$10:B$999,MATCH($A1589,'Cycle 10'!$L$10:$L$999,0),1)),INDEX('Cycle 11'!B$10:B$999,MATCH($A1589,'Cycle 11'!$L$10:$L$999,0),1)),"")="","",IFERROR(IFERROR(IFERROR(IFERROR(IFERROR(IFERROR(IFERROR(IFERROR(IFERROR(IFERROR(IFERROR(IFERROR(INDEX(Summer!B$10:B$999,MATCH($A1589,Summer!$L$10:$L$999,0),1),INDEX('Cycle 1'!B$10:B$999,MATCH($A1589,'Cycle 1'!$L$10:$L$999,0),1)),INDEX('Cycle 2'!B$10:B$999,MATCH($A1589,'Cycle 2'!$L$10:$L$999,0),1)),INDEX('Cycle 3'!B$10:B$999,MATCH($A1589,'Cycle 3'!$L$10:$L$999,0),1)),INDEX('Cycle 4'!B$10:B$999,MATCH($A1589,'Cycle 4'!$L$10:$L$999,0),1)),INDEX('Cycle 5'!B$10:B$999,MATCH($A1589,'Cycle 5'!$L$10:$L$999,0),1)),INDEX('Cycle 6'!B$10:B$999,MATCH($A1589,'Cycle 6'!$L$10:$L$999,0),1)),INDEX('Cycle 7'!B$10:B$999,MATCH($A1589,'Cycle 7'!$L$10:$L$999,0),1)),INDEX('Cycle 8'!B$10:B$999,MATCH($A1589,'Cycle 8'!$L$10:$L$999,0),1)),INDEX('Cycle 9'!B$10:B$999,MATCH($A1589,'Cycle 9'!$L$10:$L$999,0),1)),INDEX('Cycle 10'!B$10:B$999,MATCH($A1589,'Cycle 10'!$L$10:$L$999,0),1)),INDEX('Cycle 11'!B$10:B$999,MATCH($A1589,'Cycle 11'!$L$10:$L$999,0),1)),""))</f>
        <v/>
      </c>
      <c r="D1589" t="str">
        <f>IF(IFERROR(IFERROR(IFERROR(IFERROR(IFERROR(IFERROR(IFERROR(IFERROR(IFERROR(IFERROR(IFERROR(IFERROR(INDEX(Summer!C$10:C$999,MATCH($A1589,Summer!$L$10:$L$999,0),1),INDEX('Cycle 1'!C$10:C$999,MATCH($A1589,'Cycle 1'!$L$10:$L$999,0),1)),INDEX('Cycle 2'!C$10:C$999,MATCH($A1589,'Cycle 2'!$L$10:$L$999,0),1)),INDEX('Cycle 3'!C$10:C$999,MATCH($A1589,'Cycle 3'!$L$10:$L$999,0),1)),INDEX('Cycle 4'!C$10:C$999,MATCH($A1589,'Cycle 4'!$L$10:$L$999,0),1)),INDEX('Cycle 5'!C$10:C$999,MATCH($A1589,'Cycle 5'!$L$10:$L$999,0),1)),INDEX('Cycle 6'!C$10:C$999,MATCH($A1589,'Cycle 6'!$L$10:$L$999,0),1)),INDEX('Cycle 7'!C$10:C$999,MATCH($A1589,'Cycle 7'!$L$10:$L$999,0),1)),INDEX('Cycle 8'!C$10:C$999,MATCH($A1589,'Cycle 8'!$L$10:$L$999,0),1)),INDEX('Cycle 9'!C$10:C$999,MATCH($A1589,'Cycle 9'!$L$10:$L$999,0),1)),INDEX('Cycle 10'!C$10:C$999,MATCH($A1589,'Cycle 10'!$L$10:$L$999,0),1)),INDEX('Cycle 11'!C$10:C$999,MATCH($A1589,'Cycle 11'!$L$10:$L$999,0),1)),"")="","",IFERROR(IFERROR(IFERROR(IFERROR(IFERROR(IFERROR(IFERROR(IFERROR(IFERROR(IFERROR(IFERROR(IFERROR(INDEX(Summer!C$10:C$999,MATCH($A1589,Summer!$L$10:$L$999,0),1),INDEX('Cycle 1'!C$10:C$999,MATCH($A1589,'Cycle 1'!$L$10:$L$999,0),1)),INDEX('Cycle 2'!C$10:C$999,MATCH($A1589,'Cycle 2'!$L$10:$L$999,0),1)),INDEX('Cycle 3'!C$10:C$999,MATCH($A1589,'Cycle 3'!$L$10:$L$999,0),1)),INDEX('Cycle 4'!C$10:C$999,MATCH($A1589,'Cycle 4'!$L$10:$L$999,0),1)),INDEX('Cycle 5'!C$10:C$999,MATCH($A1589,'Cycle 5'!$L$10:$L$999,0),1)),INDEX('Cycle 6'!C$10:C$999,MATCH($A1589,'Cycle 6'!$L$10:$L$999,0),1)),INDEX('Cycle 7'!C$10:C$999,MATCH($A1589,'Cycle 7'!$L$10:$L$999,0),1)),INDEX('Cycle 8'!C$10:C$999,MATCH($A1589,'Cycle 8'!$L$10:$L$999,0),1)),INDEX('Cycle 9'!C$10:C$999,MATCH($A1589,'Cycle 9'!$L$10:$L$999,0),1)),INDEX('Cycle 10'!C$10:C$999,MATCH($A1589,'Cycle 10'!$L$10:$L$999,0),1)),INDEX('Cycle 11'!C$10:C$999,MATCH($A1589,'Cycle 11'!$L$10:$L$999,0),1)),""))</f>
        <v/>
      </c>
      <c r="E1589" t="str">
        <f>IF(IFERROR(IFERROR(IFERROR(IFERROR(IFERROR(IFERROR(IFERROR(IFERROR(IFERROR(IFERROR(IFERROR(IFERROR(INDEX(Summer!D$10:D$999,MATCH($A1589,Summer!$L$10:$L$999,0),1),INDEX('Cycle 1'!D$10:D$999,MATCH($A1589,'Cycle 1'!$L$10:$L$999,0),1)),INDEX('Cycle 2'!D$10:D$999,MATCH($A1589,'Cycle 2'!$L$10:$L$999,0),1)),INDEX('Cycle 3'!D$10:D$999,MATCH($A1589,'Cycle 3'!$L$10:$L$999,0),1)),INDEX('Cycle 4'!D$10:D$999,MATCH($A1589,'Cycle 4'!$L$10:$L$999,0),1)),INDEX('Cycle 5'!D$10:D$999,MATCH($A1589,'Cycle 5'!$L$10:$L$999,0),1)),INDEX('Cycle 6'!D$10:D$999,MATCH($A1589,'Cycle 6'!$L$10:$L$999,0),1)),INDEX('Cycle 7'!D$10:D$999,MATCH($A1589,'Cycle 7'!$L$10:$L$999,0),1)),INDEX('Cycle 8'!D$10:D$999,MATCH($A1589,'Cycle 8'!$L$10:$L$999,0),1)),INDEX('Cycle 9'!D$10:D$999,MATCH($A1589,'Cycle 9'!$L$10:$L$999,0),1)),INDEX('Cycle 10'!D$10:D$999,MATCH($A1589,'Cycle 10'!$L$10:$L$999,0),1)),INDEX('Cycle 11'!D$10:D$999,MATCH($A1589,'Cycle 11'!$L$10:$L$999,0),1)),"")="","",IFERROR(IFERROR(IFERROR(IFERROR(IFERROR(IFERROR(IFERROR(IFERROR(IFERROR(IFERROR(IFERROR(IFERROR(INDEX(Summer!D$10:D$999,MATCH($A1589,Summer!$L$10:$L$999,0),1),INDEX('Cycle 1'!D$10:D$999,MATCH($A1589,'Cycle 1'!$L$10:$L$999,0),1)),INDEX('Cycle 2'!D$10:D$999,MATCH($A1589,'Cycle 2'!$L$10:$L$999,0),1)),INDEX('Cycle 3'!D$10:D$999,MATCH($A1589,'Cycle 3'!$L$10:$L$999,0),1)),INDEX('Cycle 4'!D$10:D$999,MATCH($A1589,'Cycle 4'!$L$10:$L$999,0),1)),INDEX('Cycle 5'!D$10:D$999,MATCH($A1589,'Cycle 5'!$L$10:$L$999,0),1)),INDEX('Cycle 6'!D$10:D$999,MATCH($A1589,'Cycle 6'!$L$10:$L$999,0),1)),INDEX('Cycle 7'!D$10:D$999,MATCH($A1589,'Cycle 7'!$L$10:$L$999,0),1)),INDEX('Cycle 8'!D$10:D$999,MATCH($A1589,'Cycle 8'!$L$10:$L$999,0),1)),INDEX('Cycle 9'!D$10:D$999,MATCH($A1589,'Cycle 9'!$L$10:$L$999,0),1)),INDEX('Cycle 10'!D$10:D$999,MATCH($A1589,'Cycle 10'!$L$10:$L$999,0),1)),INDEX('Cycle 11'!D$10:D$999,MATCH($A1589,'Cycle 11'!$L$10:$L$999,0),1)),""))</f>
        <v/>
      </c>
      <c r="F1589" t="str">
        <f>IF(IFERROR(IFERROR(IFERROR(IFERROR(IFERROR(IFERROR(IFERROR(IFERROR(IFERROR(IFERROR(IFERROR(IFERROR(INDEX(Summer!E$10:E$999,MATCH($A1589,Summer!$L$10:$L$999,0),1),INDEX('Cycle 1'!E$10:E$999,MATCH($A1589,'Cycle 1'!$L$10:$L$999,0),1)),INDEX('Cycle 2'!E$10:E$999,MATCH($A1589,'Cycle 2'!$L$10:$L$999,0),1)),INDEX('Cycle 3'!E$10:E$999,MATCH($A1589,'Cycle 3'!$L$10:$L$999,0),1)),INDEX('Cycle 4'!E$10:E$999,MATCH($A1589,'Cycle 4'!$L$10:$L$999,0),1)),INDEX('Cycle 5'!E$10:E$999,MATCH($A1589,'Cycle 5'!$L$10:$L$999,0),1)),INDEX('Cycle 6'!E$10:E$999,MATCH($A1589,'Cycle 6'!$L$10:$L$999,0),1)),INDEX('Cycle 7'!E$10:E$999,MATCH($A1589,'Cycle 7'!$L$10:$L$999,0),1)),INDEX('Cycle 8'!E$10:E$999,MATCH($A1589,'Cycle 8'!$L$10:$L$999,0),1)),INDEX('Cycle 9'!E$10:E$999,MATCH($A1589,'Cycle 9'!$L$10:$L$999,0),1)),INDEX('Cycle 10'!E$10:E$999,MATCH($A1589,'Cycle 10'!$L$10:$L$999,0),1)),INDEX('Cycle 11'!E$10:E$999,MATCH($A1589,'Cycle 11'!$L$10:$L$999,0),1)),"")="","",IFERROR(IFERROR(IFERROR(IFERROR(IFERROR(IFERROR(IFERROR(IFERROR(IFERROR(IFERROR(IFERROR(IFERROR(INDEX(Summer!E$10:E$999,MATCH($A1589,Summer!$L$10:$L$999,0),1),INDEX('Cycle 1'!E$10:E$999,MATCH($A1589,'Cycle 1'!$L$10:$L$999,0),1)),INDEX('Cycle 2'!E$10:E$999,MATCH($A1589,'Cycle 2'!$L$10:$L$999,0),1)),INDEX('Cycle 3'!E$10:E$999,MATCH($A1589,'Cycle 3'!$L$10:$L$999,0),1)),INDEX('Cycle 4'!E$10:E$999,MATCH($A1589,'Cycle 4'!$L$10:$L$999,0),1)),INDEX('Cycle 5'!E$10:E$999,MATCH($A1589,'Cycle 5'!$L$10:$L$999,0),1)),INDEX('Cycle 6'!E$10:E$999,MATCH($A1589,'Cycle 6'!$L$10:$L$999,0),1)),INDEX('Cycle 7'!E$10:E$999,MATCH($A1589,'Cycle 7'!$L$10:$L$999,0),1)),INDEX('Cycle 8'!E$10:E$999,MATCH($A1589,'Cycle 8'!$L$10:$L$999,0),1)),INDEX('Cycle 9'!E$10:E$999,MATCH($A1589,'Cycle 9'!$L$10:$L$999,0),1)),INDEX('Cycle 10'!E$10:E$999,MATCH($A1589,'Cycle 10'!$L$10:$L$999,0),1)),INDEX('Cycle 11'!E$10:E$999,MATCH($A1589,'Cycle 11'!$L$10:$L$999,0),1)),""))</f>
        <v/>
      </c>
      <c r="G1589" t="str">
        <f>IF(IFERROR(IFERROR(IFERROR(IFERROR(IFERROR(IFERROR(IFERROR(IFERROR(IFERROR(IFERROR(IFERROR(IFERROR(INDEX(Summer!F$10:F$999,MATCH($A1589,Summer!$L$10:$L$999,0),1),INDEX('Cycle 1'!F$10:F$999,MATCH($A1589,'Cycle 1'!$L$10:$L$999,0),1)),INDEX('Cycle 2'!F$10:F$999,MATCH($A1589,'Cycle 2'!$L$10:$L$999,0),1)),INDEX('Cycle 3'!F$10:F$999,MATCH($A1589,'Cycle 3'!$L$10:$L$999,0),1)),INDEX('Cycle 4'!F$10:F$999,MATCH($A1589,'Cycle 4'!$L$10:$L$999,0),1)),INDEX('Cycle 5'!F$10:F$999,MATCH($A1589,'Cycle 5'!$L$10:$L$999,0),1)),INDEX('Cycle 6'!F$10:F$999,MATCH($A1589,'Cycle 6'!$L$10:$L$999,0),1)),INDEX('Cycle 7'!F$10:F$999,MATCH($A1589,'Cycle 7'!$L$10:$L$999,0),1)),INDEX('Cycle 8'!F$10:F$999,MATCH($A1589,'Cycle 8'!$L$10:$L$999,0),1)),INDEX('Cycle 9'!F$10:F$999,MATCH($A1589,'Cycle 9'!$L$10:$L$999,0),1)),INDEX('Cycle 10'!F$10:F$999,MATCH($A1589,'Cycle 10'!$L$10:$L$999,0),1)),INDEX('Cycle 11'!F$10:F$999,MATCH($A1589,'Cycle 11'!$L$10:$L$999,0),1)),"")="","",IFERROR(IFERROR(IFERROR(IFERROR(IFERROR(IFERROR(IFERROR(IFERROR(IFERROR(IFERROR(IFERROR(IFERROR(INDEX(Summer!F$10:F$999,MATCH($A1589,Summer!$L$10:$L$999,0),1),INDEX('Cycle 1'!F$10:F$999,MATCH($A1589,'Cycle 1'!$L$10:$L$999,0),1)),INDEX('Cycle 2'!F$10:F$999,MATCH($A1589,'Cycle 2'!$L$10:$L$999,0),1)),INDEX('Cycle 3'!F$10:F$999,MATCH($A1589,'Cycle 3'!$L$10:$L$999,0),1)),INDEX('Cycle 4'!F$10:F$999,MATCH($A1589,'Cycle 4'!$L$10:$L$999,0),1)),INDEX('Cycle 5'!F$10:F$999,MATCH($A1589,'Cycle 5'!$L$10:$L$999,0),1)),INDEX('Cycle 6'!F$10:F$999,MATCH($A1589,'Cycle 6'!$L$10:$L$999,0),1)),INDEX('Cycle 7'!F$10:F$999,MATCH($A1589,'Cycle 7'!$L$10:$L$999,0),1)),INDEX('Cycle 8'!F$10:F$999,MATCH($A1589,'Cycle 8'!$L$10:$L$999,0),1)),INDEX('Cycle 9'!F$10:F$999,MATCH($A1589,'Cycle 9'!$L$10:$L$999,0),1)),INDEX('Cycle 10'!F$10:F$999,MATCH($A1589,'Cycle 10'!$L$10:$L$999,0),1)),INDEX('Cycle 11'!F$10:F$999,MATCH($A1589,'Cycle 11'!$L$10:$L$999,0),1)),""))</f>
        <v/>
      </c>
      <c r="H1589" t="str">
        <f>IF(IFERROR(IFERROR(IFERROR(IFERROR(IFERROR(IFERROR(IFERROR(IFERROR(IFERROR(IFERROR(IFERROR(IFERROR(INDEX(Summer!G$10:G$999,MATCH($A1589,Summer!$L$10:$L$999,0),1),INDEX('Cycle 1'!G$10:G$999,MATCH($A1589,'Cycle 1'!$L$10:$L$999,0),1)),INDEX('Cycle 2'!G$10:G$999,MATCH($A1589,'Cycle 2'!$L$10:$L$999,0),1)),INDEX('Cycle 3'!G$10:G$999,MATCH($A1589,'Cycle 3'!$L$10:$L$999,0),1)),INDEX('Cycle 4'!G$10:G$999,MATCH($A1589,'Cycle 4'!$L$10:$L$999,0),1)),INDEX('Cycle 5'!G$10:G$999,MATCH($A1589,'Cycle 5'!$L$10:$L$999,0),1)),INDEX('Cycle 6'!G$10:G$999,MATCH($A1589,'Cycle 6'!$L$10:$L$999,0),1)),INDEX('Cycle 7'!G$10:G$999,MATCH($A1589,'Cycle 7'!$L$10:$L$999,0),1)),INDEX('Cycle 8'!G$10:G$999,MATCH($A1589,'Cycle 8'!$L$10:$L$999,0),1)),INDEX('Cycle 9'!G$10:G$999,MATCH($A1589,'Cycle 9'!$L$10:$L$999,0),1)),INDEX('Cycle 10'!G$10:G$999,MATCH($A1589,'Cycle 10'!$L$10:$L$999,0),1)),INDEX('Cycle 11'!G$10:G$999,MATCH($A1589,'Cycle 11'!$L$10:$L$999,0),1)),"")="","",IFERROR(IFERROR(IFERROR(IFERROR(IFERROR(IFERROR(IFERROR(IFERROR(IFERROR(IFERROR(IFERROR(IFERROR(INDEX(Summer!G$10:G$999,MATCH($A1589,Summer!$L$10:$L$999,0),1),INDEX('Cycle 1'!G$10:G$999,MATCH($A1589,'Cycle 1'!$L$10:$L$999,0),1)),INDEX('Cycle 2'!G$10:G$999,MATCH($A1589,'Cycle 2'!$L$10:$L$999,0),1)),INDEX('Cycle 3'!G$10:G$999,MATCH($A1589,'Cycle 3'!$L$10:$L$999,0),1)),INDEX('Cycle 4'!G$10:G$999,MATCH($A1589,'Cycle 4'!$L$10:$L$999,0),1)),INDEX('Cycle 5'!G$10:G$999,MATCH($A1589,'Cycle 5'!$L$10:$L$999,0),1)),INDEX('Cycle 6'!G$10:G$999,MATCH($A1589,'Cycle 6'!$L$10:$L$999,0),1)),INDEX('Cycle 7'!G$10:G$999,MATCH($A1589,'Cycle 7'!$L$10:$L$999,0),1)),INDEX('Cycle 8'!G$10:G$999,MATCH($A1589,'Cycle 8'!$L$10:$L$999,0),1)),INDEX('Cycle 9'!G$10:G$999,MATCH($A1589,'Cycle 9'!$L$10:$L$999,0),1)),INDEX('Cycle 10'!G$10:G$999,MATCH($A1589,'Cycle 10'!$L$10:$L$999,0),1)),INDEX('Cycle 11'!G$10:G$999,MATCH($A1589,'Cycle 11'!$L$10:$L$999,0),1)),""))</f>
        <v/>
      </c>
      <c r="I1589">
        <f>IFERROR(IF(C1589="",MAX(I$1:I1588),IF(ROW(C$2)=ROW(C1589),1,IF(ISERROR(VLOOKUP(C1589,C$2:C1588,1,FALSE)),MAX(I$1:I1588)+1,MAX(I$1:I1588)))),"")</f>
        <v>0</v>
      </c>
      <c r="J1589" t="str">
        <f t="shared" si="156"/>
        <v/>
      </c>
      <c r="K1589" t="str">
        <f t="shared" si="158"/>
        <v/>
      </c>
      <c r="L1589" t="str">
        <f t="shared" si="158"/>
        <v/>
      </c>
      <c r="M1589" t="str">
        <f t="shared" si="158"/>
        <v/>
      </c>
      <c r="N1589" t="str">
        <f t="shared" si="158"/>
        <v/>
      </c>
      <c r="O1589" t="str">
        <f t="shared" si="158"/>
        <v/>
      </c>
      <c r="P1589" t="str">
        <f t="shared" si="158"/>
        <v/>
      </c>
      <c r="Q1589" t="str">
        <f t="shared" si="158"/>
        <v/>
      </c>
      <c r="R1589" t="str">
        <f t="shared" si="158"/>
        <v/>
      </c>
      <c r="S1589" t="str">
        <f t="shared" si="158"/>
        <v/>
      </c>
      <c r="T1589" t="str">
        <f t="shared" si="158"/>
        <v/>
      </c>
      <c r="U1589" t="str">
        <f t="shared" si="158"/>
        <v/>
      </c>
      <c r="V1589" t="str">
        <f t="shared" si="158"/>
        <v/>
      </c>
      <c r="W1589" t="str">
        <f t="shared" si="157"/>
        <v/>
      </c>
      <c r="X1589">
        <f>IF(OR(H1589="No",H1589=""),0,IF(COUNTIFS(H$2:H1589,"Yes",C$2:C1589,C1589)&gt;1,0,COUNTIFS(H$2:H1589,"Yes",C$2:C1589,C1589)))+IF(X1588=$X$1,0,X1588)</f>
        <v>0</v>
      </c>
    </row>
    <row r="1590" spans="1:24" x14ac:dyDescent="0.3">
      <c r="A1590">
        <f>ROWS($A$2:$A1590)</f>
        <v>1589</v>
      </c>
      <c r="B1590" t="str">
        <f>IF(ISERROR(VLOOKUP(A1590,Summer!L$11:L$500,1,FALSE)),IF(ISERROR(VLOOKUP(A1590,'Cycle 1'!L$11:L$500,1,FALSE)),IF(ISERROR(VLOOKUP(A1590,'Cycle 2'!L$11:L$500,1,FALSE)),IF(ISERROR(VLOOKUP(A1590,'Cycle 3'!L$11:L$500,1,FALSE)),IF(ISERROR(VLOOKUP(A1590,'Cycle 4'!L$11:L$500,1,FALSE)),IF(ISERROR(VLOOKUP(A1590,'Cycle 5'!L$11:L$500,1,FALSE)),IF(ISERROR(VLOOKUP(A1590,'Cycle 6'!L$11:L$500,1,FALSE)),IF(ISERROR(VLOOKUP(A1590,'Cycle 7'!L$11:L$500,1,FALSE)),IF(ISERROR(VLOOKUP(A1590,'Cycle 8'!L$11:L$500,1,FALSE)),IF(ISERROR(VLOOKUP(A1590,'Cycle 9'!L$11:L$500,1,FALSE)),IF(ISERROR(VLOOKUP(A1590,'Cycle 10'!L$11:L$500,1,FALSE)),IF(ISERROR(VLOOKUP(A1590,'Cycle 11'!L$11:L$500,1,FALSE)),"","Cycle 11"),"Cycle 10"),"Cycle 9"),"Cycle 8"),"Cycle 7"),"Cycle 6"),"Cycle 5"),"Cycle 4"),"Cycle 3"),"Cycle 2"),"Cycle 1"),"Summer")</f>
        <v/>
      </c>
      <c r="C1590" t="str">
        <f>IF(IFERROR(IFERROR(IFERROR(IFERROR(IFERROR(IFERROR(IFERROR(IFERROR(IFERROR(IFERROR(IFERROR(IFERROR(INDEX(Summer!B$10:B$999,MATCH($A1590,Summer!$L$10:$L$999,0),1),INDEX('Cycle 1'!B$10:B$999,MATCH($A1590,'Cycle 1'!$L$10:$L$999,0),1)),INDEX('Cycle 2'!B$10:B$999,MATCH($A1590,'Cycle 2'!$L$10:$L$999,0),1)),INDEX('Cycle 3'!B$10:B$999,MATCH($A1590,'Cycle 3'!$L$10:$L$999,0),1)),INDEX('Cycle 4'!B$10:B$999,MATCH($A1590,'Cycle 4'!$L$10:$L$999,0),1)),INDEX('Cycle 5'!B$10:B$999,MATCH($A1590,'Cycle 5'!$L$10:$L$999,0),1)),INDEX('Cycle 6'!B$10:B$999,MATCH($A1590,'Cycle 6'!$L$10:$L$999,0),1)),INDEX('Cycle 7'!B$10:B$999,MATCH($A1590,'Cycle 7'!$L$10:$L$999,0),1)),INDEX('Cycle 8'!B$10:B$999,MATCH($A1590,'Cycle 8'!$L$10:$L$999,0),1)),INDEX('Cycle 9'!B$10:B$999,MATCH($A1590,'Cycle 9'!$L$10:$L$999,0),1)),INDEX('Cycle 10'!B$10:B$999,MATCH($A1590,'Cycle 10'!$L$10:$L$999,0),1)),INDEX('Cycle 11'!B$10:B$999,MATCH($A1590,'Cycle 11'!$L$10:$L$999,0),1)),"")="","",IFERROR(IFERROR(IFERROR(IFERROR(IFERROR(IFERROR(IFERROR(IFERROR(IFERROR(IFERROR(IFERROR(IFERROR(INDEX(Summer!B$10:B$999,MATCH($A1590,Summer!$L$10:$L$999,0),1),INDEX('Cycle 1'!B$10:B$999,MATCH($A1590,'Cycle 1'!$L$10:$L$999,0),1)),INDEX('Cycle 2'!B$10:B$999,MATCH($A1590,'Cycle 2'!$L$10:$L$999,0),1)),INDEX('Cycle 3'!B$10:B$999,MATCH($A1590,'Cycle 3'!$L$10:$L$999,0),1)),INDEX('Cycle 4'!B$10:B$999,MATCH($A1590,'Cycle 4'!$L$10:$L$999,0),1)),INDEX('Cycle 5'!B$10:B$999,MATCH($A1590,'Cycle 5'!$L$10:$L$999,0),1)),INDEX('Cycle 6'!B$10:B$999,MATCH($A1590,'Cycle 6'!$L$10:$L$999,0),1)),INDEX('Cycle 7'!B$10:B$999,MATCH($A1590,'Cycle 7'!$L$10:$L$999,0),1)),INDEX('Cycle 8'!B$10:B$999,MATCH($A1590,'Cycle 8'!$L$10:$L$999,0),1)),INDEX('Cycle 9'!B$10:B$999,MATCH($A1590,'Cycle 9'!$L$10:$L$999,0),1)),INDEX('Cycle 10'!B$10:B$999,MATCH($A1590,'Cycle 10'!$L$10:$L$999,0),1)),INDEX('Cycle 11'!B$10:B$999,MATCH($A1590,'Cycle 11'!$L$10:$L$999,0),1)),""))</f>
        <v/>
      </c>
      <c r="D1590" t="str">
        <f>IF(IFERROR(IFERROR(IFERROR(IFERROR(IFERROR(IFERROR(IFERROR(IFERROR(IFERROR(IFERROR(IFERROR(IFERROR(INDEX(Summer!C$10:C$999,MATCH($A1590,Summer!$L$10:$L$999,0),1),INDEX('Cycle 1'!C$10:C$999,MATCH($A1590,'Cycle 1'!$L$10:$L$999,0),1)),INDEX('Cycle 2'!C$10:C$999,MATCH($A1590,'Cycle 2'!$L$10:$L$999,0),1)),INDEX('Cycle 3'!C$10:C$999,MATCH($A1590,'Cycle 3'!$L$10:$L$999,0),1)),INDEX('Cycle 4'!C$10:C$999,MATCH($A1590,'Cycle 4'!$L$10:$L$999,0),1)),INDEX('Cycle 5'!C$10:C$999,MATCH($A1590,'Cycle 5'!$L$10:$L$999,0),1)),INDEX('Cycle 6'!C$10:C$999,MATCH($A1590,'Cycle 6'!$L$10:$L$999,0),1)),INDEX('Cycle 7'!C$10:C$999,MATCH($A1590,'Cycle 7'!$L$10:$L$999,0),1)),INDEX('Cycle 8'!C$10:C$999,MATCH($A1590,'Cycle 8'!$L$10:$L$999,0),1)),INDEX('Cycle 9'!C$10:C$999,MATCH($A1590,'Cycle 9'!$L$10:$L$999,0),1)),INDEX('Cycle 10'!C$10:C$999,MATCH($A1590,'Cycle 10'!$L$10:$L$999,0),1)),INDEX('Cycle 11'!C$10:C$999,MATCH($A1590,'Cycle 11'!$L$10:$L$999,0),1)),"")="","",IFERROR(IFERROR(IFERROR(IFERROR(IFERROR(IFERROR(IFERROR(IFERROR(IFERROR(IFERROR(IFERROR(IFERROR(INDEX(Summer!C$10:C$999,MATCH($A1590,Summer!$L$10:$L$999,0),1),INDEX('Cycle 1'!C$10:C$999,MATCH($A1590,'Cycle 1'!$L$10:$L$999,0),1)),INDEX('Cycle 2'!C$10:C$999,MATCH($A1590,'Cycle 2'!$L$10:$L$999,0),1)),INDEX('Cycle 3'!C$10:C$999,MATCH($A1590,'Cycle 3'!$L$10:$L$999,0),1)),INDEX('Cycle 4'!C$10:C$999,MATCH($A1590,'Cycle 4'!$L$10:$L$999,0),1)),INDEX('Cycle 5'!C$10:C$999,MATCH($A1590,'Cycle 5'!$L$10:$L$999,0),1)),INDEX('Cycle 6'!C$10:C$999,MATCH($A1590,'Cycle 6'!$L$10:$L$999,0),1)),INDEX('Cycle 7'!C$10:C$999,MATCH($A1590,'Cycle 7'!$L$10:$L$999,0),1)),INDEX('Cycle 8'!C$10:C$999,MATCH($A1590,'Cycle 8'!$L$10:$L$999,0),1)),INDEX('Cycle 9'!C$10:C$999,MATCH($A1590,'Cycle 9'!$L$10:$L$999,0),1)),INDEX('Cycle 10'!C$10:C$999,MATCH($A1590,'Cycle 10'!$L$10:$L$999,0),1)),INDEX('Cycle 11'!C$10:C$999,MATCH($A1590,'Cycle 11'!$L$10:$L$999,0),1)),""))</f>
        <v/>
      </c>
      <c r="E1590" t="str">
        <f>IF(IFERROR(IFERROR(IFERROR(IFERROR(IFERROR(IFERROR(IFERROR(IFERROR(IFERROR(IFERROR(IFERROR(IFERROR(INDEX(Summer!D$10:D$999,MATCH($A1590,Summer!$L$10:$L$999,0),1),INDEX('Cycle 1'!D$10:D$999,MATCH($A1590,'Cycle 1'!$L$10:$L$999,0),1)),INDEX('Cycle 2'!D$10:D$999,MATCH($A1590,'Cycle 2'!$L$10:$L$999,0),1)),INDEX('Cycle 3'!D$10:D$999,MATCH($A1590,'Cycle 3'!$L$10:$L$999,0),1)),INDEX('Cycle 4'!D$10:D$999,MATCH($A1590,'Cycle 4'!$L$10:$L$999,0),1)),INDEX('Cycle 5'!D$10:D$999,MATCH($A1590,'Cycle 5'!$L$10:$L$999,0),1)),INDEX('Cycle 6'!D$10:D$999,MATCH($A1590,'Cycle 6'!$L$10:$L$999,0),1)),INDEX('Cycle 7'!D$10:D$999,MATCH($A1590,'Cycle 7'!$L$10:$L$999,0),1)),INDEX('Cycle 8'!D$10:D$999,MATCH($A1590,'Cycle 8'!$L$10:$L$999,0),1)),INDEX('Cycle 9'!D$10:D$999,MATCH($A1590,'Cycle 9'!$L$10:$L$999,0),1)),INDEX('Cycle 10'!D$10:D$999,MATCH($A1590,'Cycle 10'!$L$10:$L$999,0),1)),INDEX('Cycle 11'!D$10:D$999,MATCH($A1590,'Cycle 11'!$L$10:$L$999,0),1)),"")="","",IFERROR(IFERROR(IFERROR(IFERROR(IFERROR(IFERROR(IFERROR(IFERROR(IFERROR(IFERROR(IFERROR(IFERROR(INDEX(Summer!D$10:D$999,MATCH($A1590,Summer!$L$10:$L$999,0),1),INDEX('Cycle 1'!D$10:D$999,MATCH($A1590,'Cycle 1'!$L$10:$L$999,0),1)),INDEX('Cycle 2'!D$10:D$999,MATCH($A1590,'Cycle 2'!$L$10:$L$999,0),1)),INDEX('Cycle 3'!D$10:D$999,MATCH($A1590,'Cycle 3'!$L$10:$L$999,0),1)),INDEX('Cycle 4'!D$10:D$999,MATCH($A1590,'Cycle 4'!$L$10:$L$999,0),1)),INDEX('Cycle 5'!D$10:D$999,MATCH($A1590,'Cycle 5'!$L$10:$L$999,0),1)),INDEX('Cycle 6'!D$10:D$999,MATCH($A1590,'Cycle 6'!$L$10:$L$999,0),1)),INDEX('Cycle 7'!D$10:D$999,MATCH($A1590,'Cycle 7'!$L$10:$L$999,0),1)),INDEX('Cycle 8'!D$10:D$999,MATCH($A1590,'Cycle 8'!$L$10:$L$999,0),1)),INDEX('Cycle 9'!D$10:D$999,MATCH($A1590,'Cycle 9'!$L$10:$L$999,0),1)),INDEX('Cycle 10'!D$10:D$999,MATCH($A1590,'Cycle 10'!$L$10:$L$999,0),1)),INDEX('Cycle 11'!D$10:D$999,MATCH($A1590,'Cycle 11'!$L$10:$L$999,0),1)),""))</f>
        <v/>
      </c>
      <c r="F1590" t="str">
        <f>IF(IFERROR(IFERROR(IFERROR(IFERROR(IFERROR(IFERROR(IFERROR(IFERROR(IFERROR(IFERROR(IFERROR(IFERROR(INDEX(Summer!E$10:E$999,MATCH($A1590,Summer!$L$10:$L$999,0),1),INDEX('Cycle 1'!E$10:E$999,MATCH($A1590,'Cycle 1'!$L$10:$L$999,0),1)),INDEX('Cycle 2'!E$10:E$999,MATCH($A1590,'Cycle 2'!$L$10:$L$999,0),1)),INDEX('Cycle 3'!E$10:E$999,MATCH($A1590,'Cycle 3'!$L$10:$L$999,0),1)),INDEX('Cycle 4'!E$10:E$999,MATCH($A1590,'Cycle 4'!$L$10:$L$999,0),1)),INDEX('Cycle 5'!E$10:E$999,MATCH($A1590,'Cycle 5'!$L$10:$L$999,0),1)),INDEX('Cycle 6'!E$10:E$999,MATCH($A1590,'Cycle 6'!$L$10:$L$999,0),1)),INDEX('Cycle 7'!E$10:E$999,MATCH($A1590,'Cycle 7'!$L$10:$L$999,0),1)),INDEX('Cycle 8'!E$10:E$999,MATCH($A1590,'Cycle 8'!$L$10:$L$999,0),1)),INDEX('Cycle 9'!E$10:E$999,MATCH($A1590,'Cycle 9'!$L$10:$L$999,0),1)),INDEX('Cycle 10'!E$10:E$999,MATCH($A1590,'Cycle 10'!$L$10:$L$999,0),1)),INDEX('Cycle 11'!E$10:E$999,MATCH($A1590,'Cycle 11'!$L$10:$L$999,0),1)),"")="","",IFERROR(IFERROR(IFERROR(IFERROR(IFERROR(IFERROR(IFERROR(IFERROR(IFERROR(IFERROR(IFERROR(IFERROR(INDEX(Summer!E$10:E$999,MATCH($A1590,Summer!$L$10:$L$999,0),1),INDEX('Cycle 1'!E$10:E$999,MATCH($A1590,'Cycle 1'!$L$10:$L$999,0),1)),INDEX('Cycle 2'!E$10:E$999,MATCH($A1590,'Cycle 2'!$L$10:$L$999,0),1)),INDEX('Cycle 3'!E$10:E$999,MATCH($A1590,'Cycle 3'!$L$10:$L$999,0),1)),INDEX('Cycle 4'!E$10:E$999,MATCH($A1590,'Cycle 4'!$L$10:$L$999,0),1)),INDEX('Cycle 5'!E$10:E$999,MATCH($A1590,'Cycle 5'!$L$10:$L$999,0),1)),INDEX('Cycle 6'!E$10:E$999,MATCH($A1590,'Cycle 6'!$L$10:$L$999,0),1)),INDEX('Cycle 7'!E$10:E$999,MATCH($A1590,'Cycle 7'!$L$10:$L$999,0),1)),INDEX('Cycle 8'!E$10:E$999,MATCH($A1590,'Cycle 8'!$L$10:$L$999,0),1)),INDEX('Cycle 9'!E$10:E$999,MATCH($A1590,'Cycle 9'!$L$10:$L$999,0),1)),INDEX('Cycle 10'!E$10:E$999,MATCH($A1590,'Cycle 10'!$L$10:$L$999,0),1)),INDEX('Cycle 11'!E$10:E$999,MATCH($A1590,'Cycle 11'!$L$10:$L$999,0),1)),""))</f>
        <v/>
      </c>
      <c r="G1590" t="str">
        <f>IF(IFERROR(IFERROR(IFERROR(IFERROR(IFERROR(IFERROR(IFERROR(IFERROR(IFERROR(IFERROR(IFERROR(IFERROR(INDEX(Summer!F$10:F$999,MATCH($A1590,Summer!$L$10:$L$999,0),1),INDEX('Cycle 1'!F$10:F$999,MATCH($A1590,'Cycle 1'!$L$10:$L$999,0),1)),INDEX('Cycle 2'!F$10:F$999,MATCH($A1590,'Cycle 2'!$L$10:$L$999,0),1)),INDEX('Cycle 3'!F$10:F$999,MATCH($A1590,'Cycle 3'!$L$10:$L$999,0),1)),INDEX('Cycle 4'!F$10:F$999,MATCH($A1590,'Cycle 4'!$L$10:$L$999,0),1)),INDEX('Cycle 5'!F$10:F$999,MATCH($A1590,'Cycle 5'!$L$10:$L$999,0),1)),INDEX('Cycle 6'!F$10:F$999,MATCH($A1590,'Cycle 6'!$L$10:$L$999,0),1)),INDEX('Cycle 7'!F$10:F$999,MATCH($A1590,'Cycle 7'!$L$10:$L$999,0),1)),INDEX('Cycle 8'!F$10:F$999,MATCH($A1590,'Cycle 8'!$L$10:$L$999,0),1)),INDEX('Cycle 9'!F$10:F$999,MATCH($A1590,'Cycle 9'!$L$10:$L$999,0),1)),INDEX('Cycle 10'!F$10:F$999,MATCH($A1590,'Cycle 10'!$L$10:$L$999,0),1)),INDEX('Cycle 11'!F$10:F$999,MATCH($A1590,'Cycle 11'!$L$10:$L$999,0),1)),"")="","",IFERROR(IFERROR(IFERROR(IFERROR(IFERROR(IFERROR(IFERROR(IFERROR(IFERROR(IFERROR(IFERROR(IFERROR(INDEX(Summer!F$10:F$999,MATCH($A1590,Summer!$L$10:$L$999,0),1),INDEX('Cycle 1'!F$10:F$999,MATCH($A1590,'Cycle 1'!$L$10:$L$999,0),1)),INDEX('Cycle 2'!F$10:F$999,MATCH($A1590,'Cycle 2'!$L$10:$L$999,0),1)),INDEX('Cycle 3'!F$10:F$999,MATCH($A1590,'Cycle 3'!$L$10:$L$999,0),1)),INDEX('Cycle 4'!F$10:F$999,MATCH($A1590,'Cycle 4'!$L$10:$L$999,0),1)),INDEX('Cycle 5'!F$10:F$999,MATCH($A1590,'Cycle 5'!$L$10:$L$999,0),1)),INDEX('Cycle 6'!F$10:F$999,MATCH($A1590,'Cycle 6'!$L$10:$L$999,0),1)),INDEX('Cycle 7'!F$10:F$999,MATCH($A1590,'Cycle 7'!$L$10:$L$999,0),1)),INDEX('Cycle 8'!F$10:F$999,MATCH($A1590,'Cycle 8'!$L$10:$L$999,0),1)),INDEX('Cycle 9'!F$10:F$999,MATCH($A1590,'Cycle 9'!$L$10:$L$999,0),1)),INDEX('Cycle 10'!F$10:F$999,MATCH($A1590,'Cycle 10'!$L$10:$L$999,0),1)),INDEX('Cycle 11'!F$10:F$999,MATCH($A1590,'Cycle 11'!$L$10:$L$999,0),1)),""))</f>
        <v/>
      </c>
      <c r="H1590" t="str">
        <f>IF(IFERROR(IFERROR(IFERROR(IFERROR(IFERROR(IFERROR(IFERROR(IFERROR(IFERROR(IFERROR(IFERROR(IFERROR(INDEX(Summer!G$10:G$999,MATCH($A1590,Summer!$L$10:$L$999,0),1),INDEX('Cycle 1'!G$10:G$999,MATCH($A1590,'Cycle 1'!$L$10:$L$999,0),1)),INDEX('Cycle 2'!G$10:G$999,MATCH($A1590,'Cycle 2'!$L$10:$L$999,0),1)),INDEX('Cycle 3'!G$10:G$999,MATCH($A1590,'Cycle 3'!$L$10:$L$999,0),1)),INDEX('Cycle 4'!G$10:G$999,MATCH($A1590,'Cycle 4'!$L$10:$L$999,0),1)),INDEX('Cycle 5'!G$10:G$999,MATCH($A1590,'Cycle 5'!$L$10:$L$999,0),1)),INDEX('Cycle 6'!G$10:G$999,MATCH($A1590,'Cycle 6'!$L$10:$L$999,0),1)),INDEX('Cycle 7'!G$10:G$999,MATCH($A1590,'Cycle 7'!$L$10:$L$999,0),1)),INDEX('Cycle 8'!G$10:G$999,MATCH($A1590,'Cycle 8'!$L$10:$L$999,0),1)),INDEX('Cycle 9'!G$10:G$999,MATCH($A1590,'Cycle 9'!$L$10:$L$999,0),1)),INDEX('Cycle 10'!G$10:G$999,MATCH($A1590,'Cycle 10'!$L$10:$L$999,0),1)),INDEX('Cycle 11'!G$10:G$999,MATCH($A1590,'Cycle 11'!$L$10:$L$999,0),1)),"")="","",IFERROR(IFERROR(IFERROR(IFERROR(IFERROR(IFERROR(IFERROR(IFERROR(IFERROR(IFERROR(IFERROR(IFERROR(INDEX(Summer!G$10:G$999,MATCH($A1590,Summer!$L$10:$L$999,0),1),INDEX('Cycle 1'!G$10:G$999,MATCH($A1590,'Cycle 1'!$L$10:$L$999,0),1)),INDEX('Cycle 2'!G$10:G$999,MATCH($A1590,'Cycle 2'!$L$10:$L$999,0),1)),INDEX('Cycle 3'!G$10:G$999,MATCH($A1590,'Cycle 3'!$L$10:$L$999,0),1)),INDEX('Cycle 4'!G$10:G$999,MATCH($A1590,'Cycle 4'!$L$10:$L$999,0),1)),INDEX('Cycle 5'!G$10:G$999,MATCH($A1590,'Cycle 5'!$L$10:$L$999,0),1)),INDEX('Cycle 6'!G$10:G$999,MATCH($A1590,'Cycle 6'!$L$10:$L$999,0),1)),INDEX('Cycle 7'!G$10:G$999,MATCH($A1590,'Cycle 7'!$L$10:$L$999,0),1)),INDEX('Cycle 8'!G$10:G$999,MATCH($A1590,'Cycle 8'!$L$10:$L$999,0),1)),INDEX('Cycle 9'!G$10:G$999,MATCH($A1590,'Cycle 9'!$L$10:$L$999,0),1)),INDEX('Cycle 10'!G$10:G$999,MATCH($A1590,'Cycle 10'!$L$10:$L$999,0),1)),INDEX('Cycle 11'!G$10:G$999,MATCH($A1590,'Cycle 11'!$L$10:$L$999,0),1)),""))</f>
        <v/>
      </c>
      <c r="I1590">
        <f>IFERROR(IF(C1590="",MAX(I$1:I1589),IF(ROW(C$2)=ROW(C1590),1,IF(ISERROR(VLOOKUP(C1590,C$2:C1589,1,FALSE)),MAX(I$1:I1589)+1,MAX(I$1:I1589)))),"")</f>
        <v>0</v>
      </c>
      <c r="J1590" t="str">
        <f t="shared" si="156"/>
        <v/>
      </c>
      <c r="K1590" t="str">
        <f t="shared" si="158"/>
        <v/>
      </c>
      <c r="L1590" t="str">
        <f t="shared" si="158"/>
        <v/>
      </c>
      <c r="M1590" t="str">
        <f t="shared" si="158"/>
        <v/>
      </c>
      <c r="N1590" t="str">
        <f t="shared" si="158"/>
        <v/>
      </c>
      <c r="O1590" t="str">
        <f t="shared" si="158"/>
        <v/>
      </c>
      <c r="P1590" t="str">
        <f t="shared" si="158"/>
        <v/>
      </c>
      <c r="Q1590" t="str">
        <f t="shared" si="158"/>
        <v/>
      </c>
      <c r="R1590" t="str">
        <f t="shared" si="158"/>
        <v/>
      </c>
      <c r="S1590" t="str">
        <f t="shared" si="158"/>
        <v/>
      </c>
      <c r="T1590" t="str">
        <f t="shared" si="158"/>
        <v/>
      </c>
      <c r="U1590" t="str">
        <f t="shared" si="158"/>
        <v/>
      </c>
      <c r="V1590" t="str">
        <f t="shared" si="158"/>
        <v/>
      </c>
      <c r="W1590" t="str">
        <f t="shared" si="157"/>
        <v/>
      </c>
      <c r="X1590">
        <f>IF(OR(H1590="No",H1590=""),0,IF(COUNTIFS(H$2:H1590,"Yes",C$2:C1590,C1590)&gt;1,0,COUNTIFS(H$2:H1590,"Yes",C$2:C1590,C1590)))+IF(X1589=$X$1,0,X1589)</f>
        <v>0</v>
      </c>
    </row>
    <row r="1591" spans="1:24" x14ac:dyDescent="0.3">
      <c r="A1591">
        <f>ROWS($A$2:$A1591)</f>
        <v>1590</v>
      </c>
      <c r="B1591" t="str">
        <f>IF(ISERROR(VLOOKUP(A1591,Summer!L$11:L$500,1,FALSE)),IF(ISERROR(VLOOKUP(A1591,'Cycle 1'!L$11:L$500,1,FALSE)),IF(ISERROR(VLOOKUP(A1591,'Cycle 2'!L$11:L$500,1,FALSE)),IF(ISERROR(VLOOKUP(A1591,'Cycle 3'!L$11:L$500,1,FALSE)),IF(ISERROR(VLOOKUP(A1591,'Cycle 4'!L$11:L$500,1,FALSE)),IF(ISERROR(VLOOKUP(A1591,'Cycle 5'!L$11:L$500,1,FALSE)),IF(ISERROR(VLOOKUP(A1591,'Cycle 6'!L$11:L$500,1,FALSE)),IF(ISERROR(VLOOKUP(A1591,'Cycle 7'!L$11:L$500,1,FALSE)),IF(ISERROR(VLOOKUP(A1591,'Cycle 8'!L$11:L$500,1,FALSE)),IF(ISERROR(VLOOKUP(A1591,'Cycle 9'!L$11:L$500,1,FALSE)),IF(ISERROR(VLOOKUP(A1591,'Cycle 10'!L$11:L$500,1,FALSE)),IF(ISERROR(VLOOKUP(A1591,'Cycle 11'!L$11:L$500,1,FALSE)),"","Cycle 11"),"Cycle 10"),"Cycle 9"),"Cycle 8"),"Cycle 7"),"Cycle 6"),"Cycle 5"),"Cycle 4"),"Cycle 3"),"Cycle 2"),"Cycle 1"),"Summer")</f>
        <v/>
      </c>
      <c r="C1591" t="str">
        <f>IF(IFERROR(IFERROR(IFERROR(IFERROR(IFERROR(IFERROR(IFERROR(IFERROR(IFERROR(IFERROR(IFERROR(IFERROR(INDEX(Summer!B$10:B$999,MATCH($A1591,Summer!$L$10:$L$999,0),1),INDEX('Cycle 1'!B$10:B$999,MATCH($A1591,'Cycle 1'!$L$10:$L$999,0),1)),INDEX('Cycle 2'!B$10:B$999,MATCH($A1591,'Cycle 2'!$L$10:$L$999,0),1)),INDEX('Cycle 3'!B$10:B$999,MATCH($A1591,'Cycle 3'!$L$10:$L$999,0),1)),INDEX('Cycle 4'!B$10:B$999,MATCH($A1591,'Cycle 4'!$L$10:$L$999,0),1)),INDEX('Cycle 5'!B$10:B$999,MATCH($A1591,'Cycle 5'!$L$10:$L$999,0),1)),INDEX('Cycle 6'!B$10:B$999,MATCH($A1591,'Cycle 6'!$L$10:$L$999,0),1)),INDEX('Cycle 7'!B$10:B$999,MATCH($A1591,'Cycle 7'!$L$10:$L$999,0),1)),INDEX('Cycle 8'!B$10:B$999,MATCH($A1591,'Cycle 8'!$L$10:$L$999,0),1)),INDEX('Cycle 9'!B$10:B$999,MATCH($A1591,'Cycle 9'!$L$10:$L$999,0),1)),INDEX('Cycle 10'!B$10:B$999,MATCH($A1591,'Cycle 10'!$L$10:$L$999,0),1)),INDEX('Cycle 11'!B$10:B$999,MATCH($A1591,'Cycle 11'!$L$10:$L$999,0),1)),"")="","",IFERROR(IFERROR(IFERROR(IFERROR(IFERROR(IFERROR(IFERROR(IFERROR(IFERROR(IFERROR(IFERROR(IFERROR(INDEX(Summer!B$10:B$999,MATCH($A1591,Summer!$L$10:$L$999,0),1),INDEX('Cycle 1'!B$10:B$999,MATCH($A1591,'Cycle 1'!$L$10:$L$999,0),1)),INDEX('Cycle 2'!B$10:B$999,MATCH($A1591,'Cycle 2'!$L$10:$L$999,0),1)),INDEX('Cycle 3'!B$10:B$999,MATCH($A1591,'Cycle 3'!$L$10:$L$999,0),1)),INDEX('Cycle 4'!B$10:B$999,MATCH($A1591,'Cycle 4'!$L$10:$L$999,0),1)),INDEX('Cycle 5'!B$10:B$999,MATCH($A1591,'Cycle 5'!$L$10:$L$999,0),1)),INDEX('Cycle 6'!B$10:B$999,MATCH($A1591,'Cycle 6'!$L$10:$L$999,0),1)),INDEX('Cycle 7'!B$10:B$999,MATCH($A1591,'Cycle 7'!$L$10:$L$999,0),1)),INDEX('Cycle 8'!B$10:B$999,MATCH($A1591,'Cycle 8'!$L$10:$L$999,0),1)),INDEX('Cycle 9'!B$10:B$999,MATCH($A1591,'Cycle 9'!$L$10:$L$999,0),1)),INDEX('Cycle 10'!B$10:B$999,MATCH($A1591,'Cycle 10'!$L$10:$L$999,0),1)),INDEX('Cycle 11'!B$10:B$999,MATCH($A1591,'Cycle 11'!$L$10:$L$999,0),1)),""))</f>
        <v/>
      </c>
      <c r="D1591" t="str">
        <f>IF(IFERROR(IFERROR(IFERROR(IFERROR(IFERROR(IFERROR(IFERROR(IFERROR(IFERROR(IFERROR(IFERROR(IFERROR(INDEX(Summer!C$10:C$999,MATCH($A1591,Summer!$L$10:$L$999,0),1),INDEX('Cycle 1'!C$10:C$999,MATCH($A1591,'Cycle 1'!$L$10:$L$999,0),1)),INDEX('Cycle 2'!C$10:C$999,MATCH($A1591,'Cycle 2'!$L$10:$L$999,0),1)),INDEX('Cycle 3'!C$10:C$999,MATCH($A1591,'Cycle 3'!$L$10:$L$999,0),1)),INDEX('Cycle 4'!C$10:C$999,MATCH($A1591,'Cycle 4'!$L$10:$L$999,0),1)),INDEX('Cycle 5'!C$10:C$999,MATCH($A1591,'Cycle 5'!$L$10:$L$999,0),1)),INDEX('Cycle 6'!C$10:C$999,MATCH($A1591,'Cycle 6'!$L$10:$L$999,0),1)),INDEX('Cycle 7'!C$10:C$999,MATCH($A1591,'Cycle 7'!$L$10:$L$999,0),1)),INDEX('Cycle 8'!C$10:C$999,MATCH($A1591,'Cycle 8'!$L$10:$L$999,0),1)),INDEX('Cycle 9'!C$10:C$999,MATCH($A1591,'Cycle 9'!$L$10:$L$999,0),1)),INDEX('Cycle 10'!C$10:C$999,MATCH($A1591,'Cycle 10'!$L$10:$L$999,0),1)),INDEX('Cycle 11'!C$10:C$999,MATCH($A1591,'Cycle 11'!$L$10:$L$999,0),1)),"")="","",IFERROR(IFERROR(IFERROR(IFERROR(IFERROR(IFERROR(IFERROR(IFERROR(IFERROR(IFERROR(IFERROR(IFERROR(INDEX(Summer!C$10:C$999,MATCH($A1591,Summer!$L$10:$L$999,0),1),INDEX('Cycle 1'!C$10:C$999,MATCH($A1591,'Cycle 1'!$L$10:$L$999,0),1)),INDEX('Cycle 2'!C$10:C$999,MATCH($A1591,'Cycle 2'!$L$10:$L$999,0),1)),INDEX('Cycle 3'!C$10:C$999,MATCH($A1591,'Cycle 3'!$L$10:$L$999,0),1)),INDEX('Cycle 4'!C$10:C$999,MATCH($A1591,'Cycle 4'!$L$10:$L$999,0),1)),INDEX('Cycle 5'!C$10:C$999,MATCH($A1591,'Cycle 5'!$L$10:$L$999,0),1)),INDEX('Cycle 6'!C$10:C$999,MATCH($A1591,'Cycle 6'!$L$10:$L$999,0),1)),INDEX('Cycle 7'!C$10:C$999,MATCH($A1591,'Cycle 7'!$L$10:$L$999,0),1)),INDEX('Cycle 8'!C$10:C$999,MATCH($A1591,'Cycle 8'!$L$10:$L$999,0),1)),INDEX('Cycle 9'!C$10:C$999,MATCH($A1591,'Cycle 9'!$L$10:$L$999,0),1)),INDEX('Cycle 10'!C$10:C$999,MATCH($A1591,'Cycle 10'!$L$10:$L$999,0),1)),INDEX('Cycle 11'!C$10:C$999,MATCH($A1591,'Cycle 11'!$L$10:$L$999,0),1)),""))</f>
        <v/>
      </c>
      <c r="E1591" t="str">
        <f>IF(IFERROR(IFERROR(IFERROR(IFERROR(IFERROR(IFERROR(IFERROR(IFERROR(IFERROR(IFERROR(IFERROR(IFERROR(INDEX(Summer!D$10:D$999,MATCH($A1591,Summer!$L$10:$L$999,0),1),INDEX('Cycle 1'!D$10:D$999,MATCH($A1591,'Cycle 1'!$L$10:$L$999,0),1)),INDEX('Cycle 2'!D$10:D$999,MATCH($A1591,'Cycle 2'!$L$10:$L$999,0),1)),INDEX('Cycle 3'!D$10:D$999,MATCH($A1591,'Cycle 3'!$L$10:$L$999,0),1)),INDEX('Cycle 4'!D$10:D$999,MATCH($A1591,'Cycle 4'!$L$10:$L$999,0),1)),INDEX('Cycle 5'!D$10:D$999,MATCH($A1591,'Cycle 5'!$L$10:$L$999,0),1)),INDEX('Cycle 6'!D$10:D$999,MATCH($A1591,'Cycle 6'!$L$10:$L$999,0),1)),INDEX('Cycle 7'!D$10:D$999,MATCH($A1591,'Cycle 7'!$L$10:$L$999,0),1)),INDEX('Cycle 8'!D$10:D$999,MATCH($A1591,'Cycle 8'!$L$10:$L$999,0),1)),INDEX('Cycle 9'!D$10:D$999,MATCH($A1591,'Cycle 9'!$L$10:$L$999,0),1)),INDEX('Cycle 10'!D$10:D$999,MATCH($A1591,'Cycle 10'!$L$10:$L$999,0),1)),INDEX('Cycle 11'!D$10:D$999,MATCH($A1591,'Cycle 11'!$L$10:$L$999,0),1)),"")="","",IFERROR(IFERROR(IFERROR(IFERROR(IFERROR(IFERROR(IFERROR(IFERROR(IFERROR(IFERROR(IFERROR(IFERROR(INDEX(Summer!D$10:D$999,MATCH($A1591,Summer!$L$10:$L$999,0),1),INDEX('Cycle 1'!D$10:D$999,MATCH($A1591,'Cycle 1'!$L$10:$L$999,0),1)),INDEX('Cycle 2'!D$10:D$999,MATCH($A1591,'Cycle 2'!$L$10:$L$999,0),1)),INDEX('Cycle 3'!D$10:D$999,MATCH($A1591,'Cycle 3'!$L$10:$L$999,0),1)),INDEX('Cycle 4'!D$10:D$999,MATCH($A1591,'Cycle 4'!$L$10:$L$999,0),1)),INDEX('Cycle 5'!D$10:D$999,MATCH($A1591,'Cycle 5'!$L$10:$L$999,0),1)),INDEX('Cycle 6'!D$10:D$999,MATCH($A1591,'Cycle 6'!$L$10:$L$999,0),1)),INDEX('Cycle 7'!D$10:D$999,MATCH($A1591,'Cycle 7'!$L$10:$L$999,0),1)),INDEX('Cycle 8'!D$10:D$999,MATCH($A1591,'Cycle 8'!$L$10:$L$999,0),1)),INDEX('Cycle 9'!D$10:D$999,MATCH($A1591,'Cycle 9'!$L$10:$L$999,0),1)),INDEX('Cycle 10'!D$10:D$999,MATCH($A1591,'Cycle 10'!$L$10:$L$999,0),1)),INDEX('Cycle 11'!D$10:D$999,MATCH($A1591,'Cycle 11'!$L$10:$L$999,0),1)),""))</f>
        <v/>
      </c>
      <c r="F1591" t="str">
        <f>IF(IFERROR(IFERROR(IFERROR(IFERROR(IFERROR(IFERROR(IFERROR(IFERROR(IFERROR(IFERROR(IFERROR(IFERROR(INDEX(Summer!E$10:E$999,MATCH($A1591,Summer!$L$10:$L$999,0),1),INDEX('Cycle 1'!E$10:E$999,MATCH($A1591,'Cycle 1'!$L$10:$L$999,0),1)),INDEX('Cycle 2'!E$10:E$999,MATCH($A1591,'Cycle 2'!$L$10:$L$999,0),1)),INDEX('Cycle 3'!E$10:E$999,MATCH($A1591,'Cycle 3'!$L$10:$L$999,0),1)),INDEX('Cycle 4'!E$10:E$999,MATCH($A1591,'Cycle 4'!$L$10:$L$999,0),1)),INDEX('Cycle 5'!E$10:E$999,MATCH($A1591,'Cycle 5'!$L$10:$L$999,0),1)),INDEX('Cycle 6'!E$10:E$999,MATCH($A1591,'Cycle 6'!$L$10:$L$999,0),1)),INDEX('Cycle 7'!E$10:E$999,MATCH($A1591,'Cycle 7'!$L$10:$L$999,0),1)),INDEX('Cycle 8'!E$10:E$999,MATCH($A1591,'Cycle 8'!$L$10:$L$999,0),1)),INDEX('Cycle 9'!E$10:E$999,MATCH($A1591,'Cycle 9'!$L$10:$L$999,0),1)),INDEX('Cycle 10'!E$10:E$999,MATCH($A1591,'Cycle 10'!$L$10:$L$999,0),1)),INDEX('Cycle 11'!E$10:E$999,MATCH($A1591,'Cycle 11'!$L$10:$L$999,0),1)),"")="","",IFERROR(IFERROR(IFERROR(IFERROR(IFERROR(IFERROR(IFERROR(IFERROR(IFERROR(IFERROR(IFERROR(IFERROR(INDEX(Summer!E$10:E$999,MATCH($A1591,Summer!$L$10:$L$999,0),1),INDEX('Cycle 1'!E$10:E$999,MATCH($A1591,'Cycle 1'!$L$10:$L$999,0),1)),INDEX('Cycle 2'!E$10:E$999,MATCH($A1591,'Cycle 2'!$L$10:$L$999,0),1)),INDEX('Cycle 3'!E$10:E$999,MATCH($A1591,'Cycle 3'!$L$10:$L$999,0),1)),INDEX('Cycle 4'!E$10:E$999,MATCH($A1591,'Cycle 4'!$L$10:$L$999,0),1)),INDEX('Cycle 5'!E$10:E$999,MATCH($A1591,'Cycle 5'!$L$10:$L$999,0),1)),INDEX('Cycle 6'!E$10:E$999,MATCH($A1591,'Cycle 6'!$L$10:$L$999,0),1)),INDEX('Cycle 7'!E$10:E$999,MATCH($A1591,'Cycle 7'!$L$10:$L$999,0),1)),INDEX('Cycle 8'!E$10:E$999,MATCH($A1591,'Cycle 8'!$L$10:$L$999,0),1)),INDEX('Cycle 9'!E$10:E$999,MATCH($A1591,'Cycle 9'!$L$10:$L$999,0),1)),INDEX('Cycle 10'!E$10:E$999,MATCH($A1591,'Cycle 10'!$L$10:$L$999,0),1)),INDEX('Cycle 11'!E$10:E$999,MATCH($A1591,'Cycle 11'!$L$10:$L$999,0),1)),""))</f>
        <v/>
      </c>
      <c r="G1591" t="str">
        <f>IF(IFERROR(IFERROR(IFERROR(IFERROR(IFERROR(IFERROR(IFERROR(IFERROR(IFERROR(IFERROR(IFERROR(IFERROR(INDEX(Summer!F$10:F$999,MATCH($A1591,Summer!$L$10:$L$999,0),1),INDEX('Cycle 1'!F$10:F$999,MATCH($A1591,'Cycle 1'!$L$10:$L$999,0),1)),INDEX('Cycle 2'!F$10:F$999,MATCH($A1591,'Cycle 2'!$L$10:$L$999,0),1)),INDEX('Cycle 3'!F$10:F$999,MATCH($A1591,'Cycle 3'!$L$10:$L$999,0),1)),INDEX('Cycle 4'!F$10:F$999,MATCH($A1591,'Cycle 4'!$L$10:$L$999,0),1)),INDEX('Cycle 5'!F$10:F$999,MATCH($A1591,'Cycle 5'!$L$10:$L$999,0),1)),INDEX('Cycle 6'!F$10:F$999,MATCH($A1591,'Cycle 6'!$L$10:$L$999,0),1)),INDEX('Cycle 7'!F$10:F$999,MATCH($A1591,'Cycle 7'!$L$10:$L$999,0),1)),INDEX('Cycle 8'!F$10:F$999,MATCH($A1591,'Cycle 8'!$L$10:$L$999,0),1)),INDEX('Cycle 9'!F$10:F$999,MATCH($A1591,'Cycle 9'!$L$10:$L$999,0),1)),INDEX('Cycle 10'!F$10:F$999,MATCH($A1591,'Cycle 10'!$L$10:$L$999,0),1)),INDEX('Cycle 11'!F$10:F$999,MATCH($A1591,'Cycle 11'!$L$10:$L$999,0),1)),"")="","",IFERROR(IFERROR(IFERROR(IFERROR(IFERROR(IFERROR(IFERROR(IFERROR(IFERROR(IFERROR(IFERROR(IFERROR(INDEX(Summer!F$10:F$999,MATCH($A1591,Summer!$L$10:$L$999,0),1),INDEX('Cycle 1'!F$10:F$999,MATCH($A1591,'Cycle 1'!$L$10:$L$999,0),1)),INDEX('Cycle 2'!F$10:F$999,MATCH($A1591,'Cycle 2'!$L$10:$L$999,0),1)),INDEX('Cycle 3'!F$10:F$999,MATCH($A1591,'Cycle 3'!$L$10:$L$999,0),1)),INDEX('Cycle 4'!F$10:F$999,MATCH($A1591,'Cycle 4'!$L$10:$L$999,0),1)),INDEX('Cycle 5'!F$10:F$999,MATCH($A1591,'Cycle 5'!$L$10:$L$999,0),1)),INDEX('Cycle 6'!F$10:F$999,MATCH($A1591,'Cycle 6'!$L$10:$L$999,0),1)),INDEX('Cycle 7'!F$10:F$999,MATCH($A1591,'Cycle 7'!$L$10:$L$999,0),1)),INDEX('Cycle 8'!F$10:F$999,MATCH($A1591,'Cycle 8'!$L$10:$L$999,0),1)),INDEX('Cycle 9'!F$10:F$999,MATCH($A1591,'Cycle 9'!$L$10:$L$999,0),1)),INDEX('Cycle 10'!F$10:F$999,MATCH($A1591,'Cycle 10'!$L$10:$L$999,0),1)),INDEX('Cycle 11'!F$10:F$999,MATCH($A1591,'Cycle 11'!$L$10:$L$999,0),1)),""))</f>
        <v/>
      </c>
      <c r="H1591" t="str">
        <f>IF(IFERROR(IFERROR(IFERROR(IFERROR(IFERROR(IFERROR(IFERROR(IFERROR(IFERROR(IFERROR(IFERROR(IFERROR(INDEX(Summer!G$10:G$999,MATCH($A1591,Summer!$L$10:$L$999,0),1),INDEX('Cycle 1'!G$10:G$999,MATCH($A1591,'Cycle 1'!$L$10:$L$999,0),1)),INDEX('Cycle 2'!G$10:G$999,MATCH($A1591,'Cycle 2'!$L$10:$L$999,0),1)),INDEX('Cycle 3'!G$10:G$999,MATCH($A1591,'Cycle 3'!$L$10:$L$999,0),1)),INDEX('Cycle 4'!G$10:G$999,MATCH($A1591,'Cycle 4'!$L$10:$L$999,0),1)),INDEX('Cycle 5'!G$10:G$999,MATCH($A1591,'Cycle 5'!$L$10:$L$999,0),1)),INDEX('Cycle 6'!G$10:G$999,MATCH($A1591,'Cycle 6'!$L$10:$L$999,0),1)),INDEX('Cycle 7'!G$10:G$999,MATCH($A1591,'Cycle 7'!$L$10:$L$999,0),1)),INDEX('Cycle 8'!G$10:G$999,MATCH($A1591,'Cycle 8'!$L$10:$L$999,0),1)),INDEX('Cycle 9'!G$10:G$999,MATCH($A1591,'Cycle 9'!$L$10:$L$999,0),1)),INDEX('Cycle 10'!G$10:G$999,MATCH($A1591,'Cycle 10'!$L$10:$L$999,0),1)),INDEX('Cycle 11'!G$10:G$999,MATCH($A1591,'Cycle 11'!$L$10:$L$999,0),1)),"")="","",IFERROR(IFERROR(IFERROR(IFERROR(IFERROR(IFERROR(IFERROR(IFERROR(IFERROR(IFERROR(IFERROR(IFERROR(INDEX(Summer!G$10:G$999,MATCH($A1591,Summer!$L$10:$L$999,0),1),INDEX('Cycle 1'!G$10:G$999,MATCH($A1591,'Cycle 1'!$L$10:$L$999,0),1)),INDEX('Cycle 2'!G$10:G$999,MATCH($A1591,'Cycle 2'!$L$10:$L$999,0),1)),INDEX('Cycle 3'!G$10:G$999,MATCH($A1591,'Cycle 3'!$L$10:$L$999,0),1)),INDEX('Cycle 4'!G$10:G$999,MATCH($A1591,'Cycle 4'!$L$10:$L$999,0),1)),INDEX('Cycle 5'!G$10:G$999,MATCH($A1591,'Cycle 5'!$L$10:$L$999,0),1)),INDEX('Cycle 6'!G$10:G$999,MATCH($A1591,'Cycle 6'!$L$10:$L$999,0),1)),INDEX('Cycle 7'!G$10:G$999,MATCH($A1591,'Cycle 7'!$L$10:$L$999,0),1)),INDEX('Cycle 8'!G$10:G$999,MATCH($A1591,'Cycle 8'!$L$10:$L$999,0),1)),INDEX('Cycle 9'!G$10:G$999,MATCH($A1591,'Cycle 9'!$L$10:$L$999,0),1)),INDEX('Cycle 10'!G$10:G$999,MATCH($A1591,'Cycle 10'!$L$10:$L$999,0),1)),INDEX('Cycle 11'!G$10:G$999,MATCH($A1591,'Cycle 11'!$L$10:$L$999,0),1)),""))</f>
        <v/>
      </c>
      <c r="I1591">
        <f>IFERROR(IF(C1591="",MAX(I$1:I1590),IF(ROW(C$2)=ROW(C1591),1,IF(ISERROR(VLOOKUP(C1591,C$2:C1590,1,FALSE)),MAX(I$1:I1590)+1,MAX(I$1:I1590)))),"")</f>
        <v>0</v>
      </c>
      <c r="J1591" t="str">
        <f t="shared" si="156"/>
        <v/>
      </c>
      <c r="K1591" t="str">
        <f t="shared" si="158"/>
        <v/>
      </c>
      <c r="L1591" t="str">
        <f t="shared" si="158"/>
        <v/>
      </c>
      <c r="M1591" t="str">
        <f t="shared" si="158"/>
        <v/>
      </c>
      <c r="N1591" t="str">
        <f t="shared" si="158"/>
        <v/>
      </c>
      <c r="O1591" t="str">
        <f t="shared" si="158"/>
        <v/>
      </c>
      <c r="P1591" t="str">
        <f t="shared" si="158"/>
        <v/>
      </c>
      <c r="Q1591" t="str">
        <f t="shared" si="158"/>
        <v/>
      </c>
      <c r="R1591" t="str">
        <f t="shared" si="158"/>
        <v/>
      </c>
      <c r="S1591" t="str">
        <f t="shared" si="158"/>
        <v/>
      </c>
      <c r="T1591" t="str">
        <f t="shared" si="158"/>
        <v/>
      </c>
      <c r="U1591" t="str">
        <f t="shared" si="158"/>
        <v/>
      </c>
      <c r="V1591" t="str">
        <f t="shared" si="158"/>
        <v/>
      </c>
      <c r="W1591" t="str">
        <f t="shared" si="157"/>
        <v/>
      </c>
      <c r="X1591">
        <f>IF(OR(H1591="No",H1591=""),0,IF(COUNTIFS(H$2:H1591,"Yes",C$2:C1591,C1591)&gt;1,0,COUNTIFS(H$2:H1591,"Yes",C$2:C1591,C1591)))+IF(X1590=$X$1,0,X1590)</f>
        <v>0</v>
      </c>
    </row>
    <row r="1592" spans="1:24" x14ac:dyDescent="0.3">
      <c r="A1592">
        <f>ROWS($A$2:$A1592)</f>
        <v>1591</v>
      </c>
      <c r="B1592" t="str">
        <f>IF(ISERROR(VLOOKUP(A1592,Summer!L$11:L$500,1,FALSE)),IF(ISERROR(VLOOKUP(A1592,'Cycle 1'!L$11:L$500,1,FALSE)),IF(ISERROR(VLOOKUP(A1592,'Cycle 2'!L$11:L$500,1,FALSE)),IF(ISERROR(VLOOKUP(A1592,'Cycle 3'!L$11:L$500,1,FALSE)),IF(ISERROR(VLOOKUP(A1592,'Cycle 4'!L$11:L$500,1,FALSE)),IF(ISERROR(VLOOKUP(A1592,'Cycle 5'!L$11:L$500,1,FALSE)),IF(ISERROR(VLOOKUP(A1592,'Cycle 6'!L$11:L$500,1,FALSE)),IF(ISERROR(VLOOKUP(A1592,'Cycle 7'!L$11:L$500,1,FALSE)),IF(ISERROR(VLOOKUP(A1592,'Cycle 8'!L$11:L$500,1,FALSE)),IF(ISERROR(VLOOKUP(A1592,'Cycle 9'!L$11:L$500,1,FALSE)),IF(ISERROR(VLOOKUP(A1592,'Cycle 10'!L$11:L$500,1,FALSE)),IF(ISERROR(VLOOKUP(A1592,'Cycle 11'!L$11:L$500,1,FALSE)),"","Cycle 11"),"Cycle 10"),"Cycle 9"),"Cycle 8"),"Cycle 7"),"Cycle 6"),"Cycle 5"),"Cycle 4"),"Cycle 3"),"Cycle 2"),"Cycle 1"),"Summer")</f>
        <v/>
      </c>
      <c r="C1592" t="str">
        <f>IF(IFERROR(IFERROR(IFERROR(IFERROR(IFERROR(IFERROR(IFERROR(IFERROR(IFERROR(IFERROR(IFERROR(IFERROR(INDEX(Summer!B$10:B$999,MATCH($A1592,Summer!$L$10:$L$999,0),1),INDEX('Cycle 1'!B$10:B$999,MATCH($A1592,'Cycle 1'!$L$10:$L$999,0),1)),INDEX('Cycle 2'!B$10:B$999,MATCH($A1592,'Cycle 2'!$L$10:$L$999,0),1)),INDEX('Cycle 3'!B$10:B$999,MATCH($A1592,'Cycle 3'!$L$10:$L$999,0),1)),INDEX('Cycle 4'!B$10:B$999,MATCH($A1592,'Cycle 4'!$L$10:$L$999,0),1)),INDEX('Cycle 5'!B$10:B$999,MATCH($A1592,'Cycle 5'!$L$10:$L$999,0),1)),INDEX('Cycle 6'!B$10:B$999,MATCH($A1592,'Cycle 6'!$L$10:$L$999,0),1)),INDEX('Cycle 7'!B$10:B$999,MATCH($A1592,'Cycle 7'!$L$10:$L$999,0),1)),INDEX('Cycle 8'!B$10:B$999,MATCH($A1592,'Cycle 8'!$L$10:$L$999,0),1)),INDEX('Cycle 9'!B$10:B$999,MATCH($A1592,'Cycle 9'!$L$10:$L$999,0),1)),INDEX('Cycle 10'!B$10:B$999,MATCH($A1592,'Cycle 10'!$L$10:$L$999,0),1)),INDEX('Cycle 11'!B$10:B$999,MATCH($A1592,'Cycle 11'!$L$10:$L$999,0),1)),"")="","",IFERROR(IFERROR(IFERROR(IFERROR(IFERROR(IFERROR(IFERROR(IFERROR(IFERROR(IFERROR(IFERROR(IFERROR(INDEX(Summer!B$10:B$999,MATCH($A1592,Summer!$L$10:$L$999,0),1),INDEX('Cycle 1'!B$10:B$999,MATCH($A1592,'Cycle 1'!$L$10:$L$999,0),1)),INDEX('Cycle 2'!B$10:B$999,MATCH($A1592,'Cycle 2'!$L$10:$L$999,0),1)),INDEX('Cycle 3'!B$10:B$999,MATCH($A1592,'Cycle 3'!$L$10:$L$999,0),1)),INDEX('Cycle 4'!B$10:B$999,MATCH($A1592,'Cycle 4'!$L$10:$L$999,0),1)),INDEX('Cycle 5'!B$10:B$999,MATCH($A1592,'Cycle 5'!$L$10:$L$999,0),1)),INDEX('Cycle 6'!B$10:B$999,MATCH($A1592,'Cycle 6'!$L$10:$L$999,0),1)),INDEX('Cycle 7'!B$10:B$999,MATCH($A1592,'Cycle 7'!$L$10:$L$999,0),1)),INDEX('Cycle 8'!B$10:B$999,MATCH($A1592,'Cycle 8'!$L$10:$L$999,0),1)),INDEX('Cycle 9'!B$10:B$999,MATCH($A1592,'Cycle 9'!$L$10:$L$999,0),1)),INDEX('Cycle 10'!B$10:B$999,MATCH($A1592,'Cycle 10'!$L$10:$L$999,0),1)),INDEX('Cycle 11'!B$10:B$999,MATCH($A1592,'Cycle 11'!$L$10:$L$999,0),1)),""))</f>
        <v/>
      </c>
      <c r="D1592" t="str">
        <f>IF(IFERROR(IFERROR(IFERROR(IFERROR(IFERROR(IFERROR(IFERROR(IFERROR(IFERROR(IFERROR(IFERROR(IFERROR(INDEX(Summer!C$10:C$999,MATCH($A1592,Summer!$L$10:$L$999,0),1),INDEX('Cycle 1'!C$10:C$999,MATCH($A1592,'Cycle 1'!$L$10:$L$999,0),1)),INDEX('Cycle 2'!C$10:C$999,MATCH($A1592,'Cycle 2'!$L$10:$L$999,0),1)),INDEX('Cycle 3'!C$10:C$999,MATCH($A1592,'Cycle 3'!$L$10:$L$999,0),1)),INDEX('Cycle 4'!C$10:C$999,MATCH($A1592,'Cycle 4'!$L$10:$L$999,0),1)),INDEX('Cycle 5'!C$10:C$999,MATCH($A1592,'Cycle 5'!$L$10:$L$999,0),1)),INDEX('Cycle 6'!C$10:C$999,MATCH($A1592,'Cycle 6'!$L$10:$L$999,0),1)),INDEX('Cycle 7'!C$10:C$999,MATCH($A1592,'Cycle 7'!$L$10:$L$999,0),1)),INDEX('Cycle 8'!C$10:C$999,MATCH($A1592,'Cycle 8'!$L$10:$L$999,0),1)),INDEX('Cycle 9'!C$10:C$999,MATCH($A1592,'Cycle 9'!$L$10:$L$999,0),1)),INDEX('Cycle 10'!C$10:C$999,MATCH($A1592,'Cycle 10'!$L$10:$L$999,0),1)),INDEX('Cycle 11'!C$10:C$999,MATCH($A1592,'Cycle 11'!$L$10:$L$999,0),1)),"")="","",IFERROR(IFERROR(IFERROR(IFERROR(IFERROR(IFERROR(IFERROR(IFERROR(IFERROR(IFERROR(IFERROR(IFERROR(INDEX(Summer!C$10:C$999,MATCH($A1592,Summer!$L$10:$L$999,0),1),INDEX('Cycle 1'!C$10:C$999,MATCH($A1592,'Cycle 1'!$L$10:$L$999,0),1)),INDEX('Cycle 2'!C$10:C$999,MATCH($A1592,'Cycle 2'!$L$10:$L$999,0),1)),INDEX('Cycle 3'!C$10:C$999,MATCH($A1592,'Cycle 3'!$L$10:$L$999,0),1)),INDEX('Cycle 4'!C$10:C$999,MATCH($A1592,'Cycle 4'!$L$10:$L$999,0),1)),INDEX('Cycle 5'!C$10:C$999,MATCH($A1592,'Cycle 5'!$L$10:$L$999,0),1)),INDEX('Cycle 6'!C$10:C$999,MATCH($A1592,'Cycle 6'!$L$10:$L$999,0),1)),INDEX('Cycle 7'!C$10:C$999,MATCH($A1592,'Cycle 7'!$L$10:$L$999,0),1)),INDEX('Cycle 8'!C$10:C$999,MATCH($A1592,'Cycle 8'!$L$10:$L$999,0),1)),INDEX('Cycle 9'!C$10:C$999,MATCH($A1592,'Cycle 9'!$L$10:$L$999,0),1)),INDEX('Cycle 10'!C$10:C$999,MATCH($A1592,'Cycle 10'!$L$10:$L$999,0),1)),INDEX('Cycle 11'!C$10:C$999,MATCH($A1592,'Cycle 11'!$L$10:$L$999,0),1)),""))</f>
        <v/>
      </c>
      <c r="E1592" t="str">
        <f>IF(IFERROR(IFERROR(IFERROR(IFERROR(IFERROR(IFERROR(IFERROR(IFERROR(IFERROR(IFERROR(IFERROR(IFERROR(INDEX(Summer!D$10:D$999,MATCH($A1592,Summer!$L$10:$L$999,0),1),INDEX('Cycle 1'!D$10:D$999,MATCH($A1592,'Cycle 1'!$L$10:$L$999,0),1)),INDEX('Cycle 2'!D$10:D$999,MATCH($A1592,'Cycle 2'!$L$10:$L$999,0),1)),INDEX('Cycle 3'!D$10:D$999,MATCH($A1592,'Cycle 3'!$L$10:$L$999,0),1)),INDEX('Cycle 4'!D$10:D$999,MATCH($A1592,'Cycle 4'!$L$10:$L$999,0),1)),INDEX('Cycle 5'!D$10:D$999,MATCH($A1592,'Cycle 5'!$L$10:$L$999,0),1)),INDEX('Cycle 6'!D$10:D$999,MATCH($A1592,'Cycle 6'!$L$10:$L$999,0),1)),INDEX('Cycle 7'!D$10:D$999,MATCH($A1592,'Cycle 7'!$L$10:$L$999,0),1)),INDEX('Cycle 8'!D$10:D$999,MATCH($A1592,'Cycle 8'!$L$10:$L$999,0),1)),INDEX('Cycle 9'!D$10:D$999,MATCH($A1592,'Cycle 9'!$L$10:$L$999,0),1)),INDEX('Cycle 10'!D$10:D$999,MATCH($A1592,'Cycle 10'!$L$10:$L$999,0),1)),INDEX('Cycle 11'!D$10:D$999,MATCH($A1592,'Cycle 11'!$L$10:$L$999,0),1)),"")="","",IFERROR(IFERROR(IFERROR(IFERROR(IFERROR(IFERROR(IFERROR(IFERROR(IFERROR(IFERROR(IFERROR(IFERROR(INDEX(Summer!D$10:D$999,MATCH($A1592,Summer!$L$10:$L$999,0),1),INDEX('Cycle 1'!D$10:D$999,MATCH($A1592,'Cycle 1'!$L$10:$L$999,0),1)),INDEX('Cycle 2'!D$10:D$999,MATCH($A1592,'Cycle 2'!$L$10:$L$999,0),1)),INDEX('Cycle 3'!D$10:D$999,MATCH($A1592,'Cycle 3'!$L$10:$L$999,0),1)),INDEX('Cycle 4'!D$10:D$999,MATCH($A1592,'Cycle 4'!$L$10:$L$999,0),1)),INDEX('Cycle 5'!D$10:D$999,MATCH($A1592,'Cycle 5'!$L$10:$L$999,0),1)),INDEX('Cycle 6'!D$10:D$999,MATCH($A1592,'Cycle 6'!$L$10:$L$999,0),1)),INDEX('Cycle 7'!D$10:D$999,MATCH($A1592,'Cycle 7'!$L$10:$L$999,0),1)),INDEX('Cycle 8'!D$10:D$999,MATCH($A1592,'Cycle 8'!$L$10:$L$999,0),1)),INDEX('Cycle 9'!D$10:D$999,MATCH($A1592,'Cycle 9'!$L$10:$L$999,0),1)),INDEX('Cycle 10'!D$10:D$999,MATCH($A1592,'Cycle 10'!$L$10:$L$999,0),1)),INDEX('Cycle 11'!D$10:D$999,MATCH($A1592,'Cycle 11'!$L$10:$L$999,0),1)),""))</f>
        <v/>
      </c>
      <c r="F1592" t="str">
        <f>IF(IFERROR(IFERROR(IFERROR(IFERROR(IFERROR(IFERROR(IFERROR(IFERROR(IFERROR(IFERROR(IFERROR(IFERROR(INDEX(Summer!E$10:E$999,MATCH($A1592,Summer!$L$10:$L$999,0),1),INDEX('Cycle 1'!E$10:E$999,MATCH($A1592,'Cycle 1'!$L$10:$L$999,0),1)),INDEX('Cycle 2'!E$10:E$999,MATCH($A1592,'Cycle 2'!$L$10:$L$999,0),1)),INDEX('Cycle 3'!E$10:E$999,MATCH($A1592,'Cycle 3'!$L$10:$L$999,0),1)),INDEX('Cycle 4'!E$10:E$999,MATCH($A1592,'Cycle 4'!$L$10:$L$999,0),1)),INDEX('Cycle 5'!E$10:E$999,MATCH($A1592,'Cycle 5'!$L$10:$L$999,0),1)),INDEX('Cycle 6'!E$10:E$999,MATCH($A1592,'Cycle 6'!$L$10:$L$999,0),1)),INDEX('Cycle 7'!E$10:E$999,MATCH($A1592,'Cycle 7'!$L$10:$L$999,0),1)),INDEX('Cycle 8'!E$10:E$999,MATCH($A1592,'Cycle 8'!$L$10:$L$999,0),1)),INDEX('Cycle 9'!E$10:E$999,MATCH($A1592,'Cycle 9'!$L$10:$L$999,0),1)),INDEX('Cycle 10'!E$10:E$999,MATCH($A1592,'Cycle 10'!$L$10:$L$999,0),1)),INDEX('Cycle 11'!E$10:E$999,MATCH($A1592,'Cycle 11'!$L$10:$L$999,0),1)),"")="","",IFERROR(IFERROR(IFERROR(IFERROR(IFERROR(IFERROR(IFERROR(IFERROR(IFERROR(IFERROR(IFERROR(IFERROR(INDEX(Summer!E$10:E$999,MATCH($A1592,Summer!$L$10:$L$999,0),1),INDEX('Cycle 1'!E$10:E$999,MATCH($A1592,'Cycle 1'!$L$10:$L$999,0),1)),INDEX('Cycle 2'!E$10:E$999,MATCH($A1592,'Cycle 2'!$L$10:$L$999,0),1)),INDEX('Cycle 3'!E$10:E$999,MATCH($A1592,'Cycle 3'!$L$10:$L$999,0),1)),INDEX('Cycle 4'!E$10:E$999,MATCH($A1592,'Cycle 4'!$L$10:$L$999,0),1)),INDEX('Cycle 5'!E$10:E$999,MATCH($A1592,'Cycle 5'!$L$10:$L$999,0),1)),INDEX('Cycle 6'!E$10:E$999,MATCH($A1592,'Cycle 6'!$L$10:$L$999,0),1)),INDEX('Cycle 7'!E$10:E$999,MATCH($A1592,'Cycle 7'!$L$10:$L$999,0),1)),INDEX('Cycle 8'!E$10:E$999,MATCH($A1592,'Cycle 8'!$L$10:$L$999,0),1)),INDEX('Cycle 9'!E$10:E$999,MATCH($A1592,'Cycle 9'!$L$10:$L$999,0),1)),INDEX('Cycle 10'!E$10:E$999,MATCH($A1592,'Cycle 10'!$L$10:$L$999,0),1)),INDEX('Cycle 11'!E$10:E$999,MATCH($A1592,'Cycle 11'!$L$10:$L$999,0),1)),""))</f>
        <v/>
      </c>
      <c r="G1592" t="str">
        <f>IF(IFERROR(IFERROR(IFERROR(IFERROR(IFERROR(IFERROR(IFERROR(IFERROR(IFERROR(IFERROR(IFERROR(IFERROR(INDEX(Summer!F$10:F$999,MATCH($A1592,Summer!$L$10:$L$999,0),1),INDEX('Cycle 1'!F$10:F$999,MATCH($A1592,'Cycle 1'!$L$10:$L$999,0),1)),INDEX('Cycle 2'!F$10:F$999,MATCH($A1592,'Cycle 2'!$L$10:$L$999,0),1)),INDEX('Cycle 3'!F$10:F$999,MATCH($A1592,'Cycle 3'!$L$10:$L$999,0),1)),INDEX('Cycle 4'!F$10:F$999,MATCH($A1592,'Cycle 4'!$L$10:$L$999,0),1)),INDEX('Cycle 5'!F$10:F$999,MATCH($A1592,'Cycle 5'!$L$10:$L$999,0),1)),INDEX('Cycle 6'!F$10:F$999,MATCH($A1592,'Cycle 6'!$L$10:$L$999,0),1)),INDEX('Cycle 7'!F$10:F$999,MATCH($A1592,'Cycle 7'!$L$10:$L$999,0),1)),INDEX('Cycle 8'!F$10:F$999,MATCH($A1592,'Cycle 8'!$L$10:$L$999,0),1)),INDEX('Cycle 9'!F$10:F$999,MATCH($A1592,'Cycle 9'!$L$10:$L$999,0),1)),INDEX('Cycle 10'!F$10:F$999,MATCH($A1592,'Cycle 10'!$L$10:$L$999,0),1)),INDEX('Cycle 11'!F$10:F$999,MATCH($A1592,'Cycle 11'!$L$10:$L$999,0),1)),"")="","",IFERROR(IFERROR(IFERROR(IFERROR(IFERROR(IFERROR(IFERROR(IFERROR(IFERROR(IFERROR(IFERROR(IFERROR(INDEX(Summer!F$10:F$999,MATCH($A1592,Summer!$L$10:$L$999,0),1),INDEX('Cycle 1'!F$10:F$999,MATCH($A1592,'Cycle 1'!$L$10:$L$999,0),1)),INDEX('Cycle 2'!F$10:F$999,MATCH($A1592,'Cycle 2'!$L$10:$L$999,0),1)),INDEX('Cycle 3'!F$10:F$999,MATCH($A1592,'Cycle 3'!$L$10:$L$999,0),1)),INDEX('Cycle 4'!F$10:F$999,MATCH($A1592,'Cycle 4'!$L$10:$L$999,0),1)),INDEX('Cycle 5'!F$10:F$999,MATCH($A1592,'Cycle 5'!$L$10:$L$999,0),1)),INDEX('Cycle 6'!F$10:F$999,MATCH($A1592,'Cycle 6'!$L$10:$L$999,0),1)),INDEX('Cycle 7'!F$10:F$999,MATCH($A1592,'Cycle 7'!$L$10:$L$999,0),1)),INDEX('Cycle 8'!F$10:F$999,MATCH($A1592,'Cycle 8'!$L$10:$L$999,0),1)),INDEX('Cycle 9'!F$10:F$999,MATCH($A1592,'Cycle 9'!$L$10:$L$999,0),1)),INDEX('Cycle 10'!F$10:F$999,MATCH($A1592,'Cycle 10'!$L$10:$L$999,0),1)),INDEX('Cycle 11'!F$10:F$999,MATCH($A1592,'Cycle 11'!$L$10:$L$999,0),1)),""))</f>
        <v/>
      </c>
      <c r="H1592" t="str">
        <f>IF(IFERROR(IFERROR(IFERROR(IFERROR(IFERROR(IFERROR(IFERROR(IFERROR(IFERROR(IFERROR(IFERROR(IFERROR(INDEX(Summer!G$10:G$999,MATCH($A1592,Summer!$L$10:$L$999,0),1),INDEX('Cycle 1'!G$10:G$999,MATCH($A1592,'Cycle 1'!$L$10:$L$999,0),1)),INDEX('Cycle 2'!G$10:G$999,MATCH($A1592,'Cycle 2'!$L$10:$L$999,0),1)),INDEX('Cycle 3'!G$10:G$999,MATCH($A1592,'Cycle 3'!$L$10:$L$999,0),1)),INDEX('Cycle 4'!G$10:G$999,MATCH($A1592,'Cycle 4'!$L$10:$L$999,0),1)),INDEX('Cycle 5'!G$10:G$999,MATCH($A1592,'Cycle 5'!$L$10:$L$999,0),1)),INDEX('Cycle 6'!G$10:G$999,MATCH($A1592,'Cycle 6'!$L$10:$L$999,0),1)),INDEX('Cycle 7'!G$10:G$999,MATCH($A1592,'Cycle 7'!$L$10:$L$999,0),1)),INDEX('Cycle 8'!G$10:G$999,MATCH($A1592,'Cycle 8'!$L$10:$L$999,0),1)),INDEX('Cycle 9'!G$10:G$999,MATCH($A1592,'Cycle 9'!$L$10:$L$999,0),1)),INDEX('Cycle 10'!G$10:G$999,MATCH($A1592,'Cycle 10'!$L$10:$L$999,0),1)),INDEX('Cycle 11'!G$10:G$999,MATCH($A1592,'Cycle 11'!$L$10:$L$999,0),1)),"")="","",IFERROR(IFERROR(IFERROR(IFERROR(IFERROR(IFERROR(IFERROR(IFERROR(IFERROR(IFERROR(IFERROR(IFERROR(INDEX(Summer!G$10:G$999,MATCH($A1592,Summer!$L$10:$L$999,0),1),INDEX('Cycle 1'!G$10:G$999,MATCH($A1592,'Cycle 1'!$L$10:$L$999,0),1)),INDEX('Cycle 2'!G$10:G$999,MATCH($A1592,'Cycle 2'!$L$10:$L$999,0),1)),INDEX('Cycle 3'!G$10:G$999,MATCH($A1592,'Cycle 3'!$L$10:$L$999,0),1)),INDEX('Cycle 4'!G$10:G$999,MATCH($A1592,'Cycle 4'!$L$10:$L$999,0),1)),INDEX('Cycle 5'!G$10:G$999,MATCH($A1592,'Cycle 5'!$L$10:$L$999,0),1)),INDEX('Cycle 6'!G$10:G$999,MATCH($A1592,'Cycle 6'!$L$10:$L$999,0),1)),INDEX('Cycle 7'!G$10:G$999,MATCH($A1592,'Cycle 7'!$L$10:$L$999,0),1)),INDEX('Cycle 8'!G$10:G$999,MATCH($A1592,'Cycle 8'!$L$10:$L$999,0),1)),INDEX('Cycle 9'!G$10:G$999,MATCH($A1592,'Cycle 9'!$L$10:$L$999,0),1)),INDEX('Cycle 10'!G$10:G$999,MATCH($A1592,'Cycle 10'!$L$10:$L$999,0),1)),INDEX('Cycle 11'!G$10:G$999,MATCH($A1592,'Cycle 11'!$L$10:$L$999,0),1)),""))</f>
        <v/>
      </c>
      <c r="I1592">
        <f>IFERROR(IF(C1592="",MAX(I$1:I1591),IF(ROW(C$2)=ROW(C1592),1,IF(ISERROR(VLOOKUP(C1592,C$2:C1591,1,FALSE)),MAX(I$1:I1591)+1,MAX(I$1:I1591)))),"")</f>
        <v>0</v>
      </c>
      <c r="J1592" t="str">
        <f t="shared" si="156"/>
        <v/>
      </c>
      <c r="K1592" t="str">
        <f t="shared" si="158"/>
        <v/>
      </c>
      <c r="L1592" t="str">
        <f t="shared" si="158"/>
        <v/>
      </c>
      <c r="M1592" t="str">
        <f t="shared" si="158"/>
        <v/>
      </c>
      <c r="N1592" t="str">
        <f t="shared" si="158"/>
        <v/>
      </c>
      <c r="O1592" t="str">
        <f t="shared" si="158"/>
        <v/>
      </c>
      <c r="P1592" t="str">
        <f t="shared" si="158"/>
        <v/>
      </c>
      <c r="Q1592" t="str">
        <f t="shared" si="158"/>
        <v/>
      </c>
      <c r="R1592" t="str">
        <f t="shared" si="158"/>
        <v/>
      </c>
      <c r="S1592" t="str">
        <f t="shared" si="158"/>
        <v/>
      </c>
      <c r="T1592" t="str">
        <f t="shared" si="158"/>
        <v/>
      </c>
      <c r="U1592" t="str">
        <f t="shared" si="158"/>
        <v/>
      </c>
      <c r="V1592" t="str">
        <f t="shared" si="158"/>
        <v/>
      </c>
      <c r="W1592" t="str">
        <f t="shared" si="157"/>
        <v/>
      </c>
      <c r="X1592">
        <f>IF(OR(H1592="No",H1592=""),0,IF(COUNTIFS(H$2:H1592,"Yes",C$2:C1592,C1592)&gt;1,0,COUNTIFS(H$2:H1592,"Yes",C$2:C1592,C1592)))+IF(X1591=$X$1,0,X1591)</f>
        <v>0</v>
      </c>
    </row>
    <row r="1593" spans="1:24" x14ac:dyDescent="0.3">
      <c r="A1593">
        <f>ROWS($A$2:$A1593)</f>
        <v>1592</v>
      </c>
      <c r="B1593" t="str">
        <f>IF(ISERROR(VLOOKUP(A1593,Summer!L$11:L$500,1,FALSE)),IF(ISERROR(VLOOKUP(A1593,'Cycle 1'!L$11:L$500,1,FALSE)),IF(ISERROR(VLOOKUP(A1593,'Cycle 2'!L$11:L$500,1,FALSE)),IF(ISERROR(VLOOKUP(A1593,'Cycle 3'!L$11:L$500,1,FALSE)),IF(ISERROR(VLOOKUP(A1593,'Cycle 4'!L$11:L$500,1,FALSE)),IF(ISERROR(VLOOKUP(A1593,'Cycle 5'!L$11:L$500,1,FALSE)),IF(ISERROR(VLOOKUP(A1593,'Cycle 6'!L$11:L$500,1,FALSE)),IF(ISERROR(VLOOKUP(A1593,'Cycle 7'!L$11:L$500,1,FALSE)),IF(ISERROR(VLOOKUP(A1593,'Cycle 8'!L$11:L$500,1,FALSE)),IF(ISERROR(VLOOKUP(A1593,'Cycle 9'!L$11:L$500,1,FALSE)),IF(ISERROR(VLOOKUP(A1593,'Cycle 10'!L$11:L$500,1,FALSE)),IF(ISERROR(VLOOKUP(A1593,'Cycle 11'!L$11:L$500,1,FALSE)),"","Cycle 11"),"Cycle 10"),"Cycle 9"),"Cycle 8"),"Cycle 7"),"Cycle 6"),"Cycle 5"),"Cycle 4"),"Cycle 3"),"Cycle 2"),"Cycle 1"),"Summer")</f>
        <v/>
      </c>
      <c r="C1593" t="str">
        <f>IF(IFERROR(IFERROR(IFERROR(IFERROR(IFERROR(IFERROR(IFERROR(IFERROR(IFERROR(IFERROR(IFERROR(IFERROR(INDEX(Summer!B$10:B$999,MATCH($A1593,Summer!$L$10:$L$999,0),1),INDEX('Cycle 1'!B$10:B$999,MATCH($A1593,'Cycle 1'!$L$10:$L$999,0),1)),INDEX('Cycle 2'!B$10:B$999,MATCH($A1593,'Cycle 2'!$L$10:$L$999,0),1)),INDEX('Cycle 3'!B$10:B$999,MATCH($A1593,'Cycle 3'!$L$10:$L$999,0),1)),INDEX('Cycle 4'!B$10:B$999,MATCH($A1593,'Cycle 4'!$L$10:$L$999,0),1)),INDEX('Cycle 5'!B$10:B$999,MATCH($A1593,'Cycle 5'!$L$10:$L$999,0),1)),INDEX('Cycle 6'!B$10:B$999,MATCH($A1593,'Cycle 6'!$L$10:$L$999,0),1)),INDEX('Cycle 7'!B$10:B$999,MATCH($A1593,'Cycle 7'!$L$10:$L$999,0),1)),INDEX('Cycle 8'!B$10:B$999,MATCH($A1593,'Cycle 8'!$L$10:$L$999,0),1)),INDEX('Cycle 9'!B$10:B$999,MATCH($A1593,'Cycle 9'!$L$10:$L$999,0),1)),INDEX('Cycle 10'!B$10:B$999,MATCH($A1593,'Cycle 10'!$L$10:$L$999,0),1)),INDEX('Cycle 11'!B$10:B$999,MATCH($A1593,'Cycle 11'!$L$10:$L$999,0),1)),"")="","",IFERROR(IFERROR(IFERROR(IFERROR(IFERROR(IFERROR(IFERROR(IFERROR(IFERROR(IFERROR(IFERROR(IFERROR(INDEX(Summer!B$10:B$999,MATCH($A1593,Summer!$L$10:$L$999,0),1),INDEX('Cycle 1'!B$10:B$999,MATCH($A1593,'Cycle 1'!$L$10:$L$999,0),1)),INDEX('Cycle 2'!B$10:B$999,MATCH($A1593,'Cycle 2'!$L$10:$L$999,0),1)),INDEX('Cycle 3'!B$10:B$999,MATCH($A1593,'Cycle 3'!$L$10:$L$999,0),1)),INDEX('Cycle 4'!B$10:B$999,MATCH($A1593,'Cycle 4'!$L$10:$L$999,0),1)),INDEX('Cycle 5'!B$10:B$999,MATCH($A1593,'Cycle 5'!$L$10:$L$999,0),1)),INDEX('Cycle 6'!B$10:B$999,MATCH($A1593,'Cycle 6'!$L$10:$L$999,0),1)),INDEX('Cycle 7'!B$10:B$999,MATCH($A1593,'Cycle 7'!$L$10:$L$999,0),1)),INDEX('Cycle 8'!B$10:B$999,MATCH($A1593,'Cycle 8'!$L$10:$L$999,0),1)),INDEX('Cycle 9'!B$10:B$999,MATCH($A1593,'Cycle 9'!$L$10:$L$999,0),1)),INDEX('Cycle 10'!B$10:B$999,MATCH($A1593,'Cycle 10'!$L$10:$L$999,0),1)),INDEX('Cycle 11'!B$10:B$999,MATCH($A1593,'Cycle 11'!$L$10:$L$999,0),1)),""))</f>
        <v/>
      </c>
      <c r="D1593" t="str">
        <f>IF(IFERROR(IFERROR(IFERROR(IFERROR(IFERROR(IFERROR(IFERROR(IFERROR(IFERROR(IFERROR(IFERROR(IFERROR(INDEX(Summer!C$10:C$999,MATCH($A1593,Summer!$L$10:$L$999,0),1),INDEX('Cycle 1'!C$10:C$999,MATCH($A1593,'Cycle 1'!$L$10:$L$999,0),1)),INDEX('Cycle 2'!C$10:C$999,MATCH($A1593,'Cycle 2'!$L$10:$L$999,0),1)),INDEX('Cycle 3'!C$10:C$999,MATCH($A1593,'Cycle 3'!$L$10:$L$999,0),1)),INDEX('Cycle 4'!C$10:C$999,MATCH($A1593,'Cycle 4'!$L$10:$L$999,0),1)),INDEX('Cycle 5'!C$10:C$999,MATCH($A1593,'Cycle 5'!$L$10:$L$999,0),1)),INDEX('Cycle 6'!C$10:C$999,MATCH($A1593,'Cycle 6'!$L$10:$L$999,0),1)),INDEX('Cycle 7'!C$10:C$999,MATCH($A1593,'Cycle 7'!$L$10:$L$999,0),1)),INDEX('Cycle 8'!C$10:C$999,MATCH($A1593,'Cycle 8'!$L$10:$L$999,0),1)),INDEX('Cycle 9'!C$10:C$999,MATCH($A1593,'Cycle 9'!$L$10:$L$999,0),1)),INDEX('Cycle 10'!C$10:C$999,MATCH($A1593,'Cycle 10'!$L$10:$L$999,0),1)),INDEX('Cycle 11'!C$10:C$999,MATCH($A1593,'Cycle 11'!$L$10:$L$999,0),1)),"")="","",IFERROR(IFERROR(IFERROR(IFERROR(IFERROR(IFERROR(IFERROR(IFERROR(IFERROR(IFERROR(IFERROR(IFERROR(INDEX(Summer!C$10:C$999,MATCH($A1593,Summer!$L$10:$L$999,0),1),INDEX('Cycle 1'!C$10:C$999,MATCH($A1593,'Cycle 1'!$L$10:$L$999,0),1)),INDEX('Cycle 2'!C$10:C$999,MATCH($A1593,'Cycle 2'!$L$10:$L$999,0),1)),INDEX('Cycle 3'!C$10:C$999,MATCH($A1593,'Cycle 3'!$L$10:$L$999,0),1)),INDEX('Cycle 4'!C$10:C$999,MATCH($A1593,'Cycle 4'!$L$10:$L$999,0),1)),INDEX('Cycle 5'!C$10:C$999,MATCH($A1593,'Cycle 5'!$L$10:$L$999,0),1)),INDEX('Cycle 6'!C$10:C$999,MATCH($A1593,'Cycle 6'!$L$10:$L$999,0),1)),INDEX('Cycle 7'!C$10:C$999,MATCH($A1593,'Cycle 7'!$L$10:$L$999,0),1)),INDEX('Cycle 8'!C$10:C$999,MATCH($A1593,'Cycle 8'!$L$10:$L$999,0),1)),INDEX('Cycle 9'!C$10:C$999,MATCH($A1593,'Cycle 9'!$L$10:$L$999,0),1)),INDEX('Cycle 10'!C$10:C$999,MATCH($A1593,'Cycle 10'!$L$10:$L$999,0),1)),INDEX('Cycle 11'!C$10:C$999,MATCH($A1593,'Cycle 11'!$L$10:$L$999,0),1)),""))</f>
        <v/>
      </c>
      <c r="E1593" t="str">
        <f>IF(IFERROR(IFERROR(IFERROR(IFERROR(IFERROR(IFERROR(IFERROR(IFERROR(IFERROR(IFERROR(IFERROR(IFERROR(INDEX(Summer!D$10:D$999,MATCH($A1593,Summer!$L$10:$L$999,0),1),INDEX('Cycle 1'!D$10:D$999,MATCH($A1593,'Cycle 1'!$L$10:$L$999,0),1)),INDEX('Cycle 2'!D$10:D$999,MATCH($A1593,'Cycle 2'!$L$10:$L$999,0),1)),INDEX('Cycle 3'!D$10:D$999,MATCH($A1593,'Cycle 3'!$L$10:$L$999,0),1)),INDEX('Cycle 4'!D$10:D$999,MATCH($A1593,'Cycle 4'!$L$10:$L$999,0),1)),INDEX('Cycle 5'!D$10:D$999,MATCH($A1593,'Cycle 5'!$L$10:$L$999,0),1)),INDEX('Cycle 6'!D$10:D$999,MATCH($A1593,'Cycle 6'!$L$10:$L$999,0),1)),INDEX('Cycle 7'!D$10:D$999,MATCH($A1593,'Cycle 7'!$L$10:$L$999,0),1)),INDEX('Cycle 8'!D$10:D$999,MATCH($A1593,'Cycle 8'!$L$10:$L$999,0),1)),INDEX('Cycle 9'!D$10:D$999,MATCH($A1593,'Cycle 9'!$L$10:$L$999,0),1)),INDEX('Cycle 10'!D$10:D$999,MATCH($A1593,'Cycle 10'!$L$10:$L$999,0),1)),INDEX('Cycle 11'!D$10:D$999,MATCH($A1593,'Cycle 11'!$L$10:$L$999,0),1)),"")="","",IFERROR(IFERROR(IFERROR(IFERROR(IFERROR(IFERROR(IFERROR(IFERROR(IFERROR(IFERROR(IFERROR(IFERROR(INDEX(Summer!D$10:D$999,MATCH($A1593,Summer!$L$10:$L$999,0),1),INDEX('Cycle 1'!D$10:D$999,MATCH($A1593,'Cycle 1'!$L$10:$L$999,0),1)),INDEX('Cycle 2'!D$10:D$999,MATCH($A1593,'Cycle 2'!$L$10:$L$999,0),1)),INDEX('Cycle 3'!D$10:D$999,MATCH($A1593,'Cycle 3'!$L$10:$L$999,0),1)),INDEX('Cycle 4'!D$10:D$999,MATCH($A1593,'Cycle 4'!$L$10:$L$999,0),1)),INDEX('Cycle 5'!D$10:D$999,MATCH($A1593,'Cycle 5'!$L$10:$L$999,0),1)),INDEX('Cycle 6'!D$10:D$999,MATCH($A1593,'Cycle 6'!$L$10:$L$999,0),1)),INDEX('Cycle 7'!D$10:D$999,MATCH($A1593,'Cycle 7'!$L$10:$L$999,0),1)),INDEX('Cycle 8'!D$10:D$999,MATCH($A1593,'Cycle 8'!$L$10:$L$999,0),1)),INDEX('Cycle 9'!D$10:D$999,MATCH($A1593,'Cycle 9'!$L$10:$L$999,0),1)),INDEX('Cycle 10'!D$10:D$999,MATCH($A1593,'Cycle 10'!$L$10:$L$999,0),1)),INDEX('Cycle 11'!D$10:D$999,MATCH($A1593,'Cycle 11'!$L$10:$L$999,0),1)),""))</f>
        <v/>
      </c>
      <c r="F1593" t="str">
        <f>IF(IFERROR(IFERROR(IFERROR(IFERROR(IFERROR(IFERROR(IFERROR(IFERROR(IFERROR(IFERROR(IFERROR(IFERROR(INDEX(Summer!E$10:E$999,MATCH($A1593,Summer!$L$10:$L$999,0),1),INDEX('Cycle 1'!E$10:E$999,MATCH($A1593,'Cycle 1'!$L$10:$L$999,0),1)),INDEX('Cycle 2'!E$10:E$999,MATCH($A1593,'Cycle 2'!$L$10:$L$999,0),1)),INDEX('Cycle 3'!E$10:E$999,MATCH($A1593,'Cycle 3'!$L$10:$L$999,0),1)),INDEX('Cycle 4'!E$10:E$999,MATCH($A1593,'Cycle 4'!$L$10:$L$999,0),1)),INDEX('Cycle 5'!E$10:E$999,MATCH($A1593,'Cycle 5'!$L$10:$L$999,0),1)),INDEX('Cycle 6'!E$10:E$999,MATCH($A1593,'Cycle 6'!$L$10:$L$999,0),1)),INDEX('Cycle 7'!E$10:E$999,MATCH($A1593,'Cycle 7'!$L$10:$L$999,0),1)),INDEX('Cycle 8'!E$10:E$999,MATCH($A1593,'Cycle 8'!$L$10:$L$999,0),1)),INDEX('Cycle 9'!E$10:E$999,MATCH($A1593,'Cycle 9'!$L$10:$L$999,0),1)),INDEX('Cycle 10'!E$10:E$999,MATCH($A1593,'Cycle 10'!$L$10:$L$999,0),1)),INDEX('Cycle 11'!E$10:E$999,MATCH($A1593,'Cycle 11'!$L$10:$L$999,0),1)),"")="","",IFERROR(IFERROR(IFERROR(IFERROR(IFERROR(IFERROR(IFERROR(IFERROR(IFERROR(IFERROR(IFERROR(IFERROR(INDEX(Summer!E$10:E$999,MATCH($A1593,Summer!$L$10:$L$999,0),1),INDEX('Cycle 1'!E$10:E$999,MATCH($A1593,'Cycle 1'!$L$10:$L$999,0),1)),INDEX('Cycle 2'!E$10:E$999,MATCH($A1593,'Cycle 2'!$L$10:$L$999,0),1)),INDEX('Cycle 3'!E$10:E$999,MATCH($A1593,'Cycle 3'!$L$10:$L$999,0),1)),INDEX('Cycle 4'!E$10:E$999,MATCH($A1593,'Cycle 4'!$L$10:$L$999,0),1)),INDEX('Cycle 5'!E$10:E$999,MATCH($A1593,'Cycle 5'!$L$10:$L$999,0),1)),INDEX('Cycle 6'!E$10:E$999,MATCH($A1593,'Cycle 6'!$L$10:$L$999,0),1)),INDEX('Cycle 7'!E$10:E$999,MATCH($A1593,'Cycle 7'!$L$10:$L$999,0),1)),INDEX('Cycle 8'!E$10:E$999,MATCH($A1593,'Cycle 8'!$L$10:$L$999,0),1)),INDEX('Cycle 9'!E$10:E$999,MATCH($A1593,'Cycle 9'!$L$10:$L$999,0),1)),INDEX('Cycle 10'!E$10:E$999,MATCH($A1593,'Cycle 10'!$L$10:$L$999,0),1)),INDEX('Cycle 11'!E$10:E$999,MATCH($A1593,'Cycle 11'!$L$10:$L$999,0),1)),""))</f>
        <v/>
      </c>
      <c r="G1593" t="str">
        <f>IF(IFERROR(IFERROR(IFERROR(IFERROR(IFERROR(IFERROR(IFERROR(IFERROR(IFERROR(IFERROR(IFERROR(IFERROR(INDEX(Summer!F$10:F$999,MATCH($A1593,Summer!$L$10:$L$999,0),1),INDEX('Cycle 1'!F$10:F$999,MATCH($A1593,'Cycle 1'!$L$10:$L$999,0),1)),INDEX('Cycle 2'!F$10:F$999,MATCH($A1593,'Cycle 2'!$L$10:$L$999,0),1)),INDEX('Cycle 3'!F$10:F$999,MATCH($A1593,'Cycle 3'!$L$10:$L$999,0),1)),INDEX('Cycle 4'!F$10:F$999,MATCH($A1593,'Cycle 4'!$L$10:$L$999,0),1)),INDEX('Cycle 5'!F$10:F$999,MATCH($A1593,'Cycle 5'!$L$10:$L$999,0),1)),INDEX('Cycle 6'!F$10:F$999,MATCH($A1593,'Cycle 6'!$L$10:$L$999,0),1)),INDEX('Cycle 7'!F$10:F$999,MATCH($A1593,'Cycle 7'!$L$10:$L$999,0),1)),INDEX('Cycle 8'!F$10:F$999,MATCH($A1593,'Cycle 8'!$L$10:$L$999,0),1)),INDEX('Cycle 9'!F$10:F$999,MATCH($A1593,'Cycle 9'!$L$10:$L$999,0),1)),INDEX('Cycle 10'!F$10:F$999,MATCH($A1593,'Cycle 10'!$L$10:$L$999,0),1)),INDEX('Cycle 11'!F$10:F$999,MATCH($A1593,'Cycle 11'!$L$10:$L$999,0),1)),"")="","",IFERROR(IFERROR(IFERROR(IFERROR(IFERROR(IFERROR(IFERROR(IFERROR(IFERROR(IFERROR(IFERROR(IFERROR(INDEX(Summer!F$10:F$999,MATCH($A1593,Summer!$L$10:$L$999,0),1),INDEX('Cycle 1'!F$10:F$999,MATCH($A1593,'Cycle 1'!$L$10:$L$999,0),1)),INDEX('Cycle 2'!F$10:F$999,MATCH($A1593,'Cycle 2'!$L$10:$L$999,0),1)),INDEX('Cycle 3'!F$10:F$999,MATCH($A1593,'Cycle 3'!$L$10:$L$999,0),1)),INDEX('Cycle 4'!F$10:F$999,MATCH($A1593,'Cycle 4'!$L$10:$L$999,0),1)),INDEX('Cycle 5'!F$10:F$999,MATCH($A1593,'Cycle 5'!$L$10:$L$999,0),1)),INDEX('Cycle 6'!F$10:F$999,MATCH($A1593,'Cycle 6'!$L$10:$L$999,0),1)),INDEX('Cycle 7'!F$10:F$999,MATCH($A1593,'Cycle 7'!$L$10:$L$999,0),1)),INDEX('Cycle 8'!F$10:F$999,MATCH($A1593,'Cycle 8'!$L$10:$L$999,0),1)),INDEX('Cycle 9'!F$10:F$999,MATCH($A1593,'Cycle 9'!$L$10:$L$999,0),1)),INDEX('Cycle 10'!F$10:F$999,MATCH($A1593,'Cycle 10'!$L$10:$L$999,0),1)),INDEX('Cycle 11'!F$10:F$999,MATCH($A1593,'Cycle 11'!$L$10:$L$999,0),1)),""))</f>
        <v/>
      </c>
      <c r="H1593" t="str">
        <f>IF(IFERROR(IFERROR(IFERROR(IFERROR(IFERROR(IFERROR(IFERROR(IFERROR(IFERROR(IFERROR(IFERROR(IFERROR(INDEX(Summer!G$10:G$999,MATCH($A1593,Summer!$L$10:$L$999,0),1),INDEX('Cycle 1'!G$10:G$999,MATCH($A1593,'Cycle 1'!$L$10:$L$999,0),1)),INDEX('Cycle 2'!G$10:G$999,MATCH($A1593,'Cycle 2'!$L$10:$L$999,0),1)),INDEX('Cycle 3'!G$10:G$999,MATCH($A1593,'Cycle 3'!$L$10:$L$999,0),1)),INDEX('Cycle 4'!G$10:G$999,MATCH($A1593,'Cycle 4'!$L$10:$L$999,0),1)),INDEX('Cycle 5'!G$10:G$999,MATCH($A1593,'Cycle 5'!$L$10:$L$999,0),1)),INDEX('Cycle 6'!G$10:G$999,MATCH($A1593,'Cycle 6'!$L$10:$L$999,0),1)),INDEX('Cycle 7'!G$10:G$999,MATCH($A1593,'Cycle 7'!$L$10:$L$999,0),1)),INDEX('Cycle 8'!G$10:G$999,MATCH($A1593,'Cycle 8'!$L$10:$L$999,0),1)),INDEX('Cycle 9'!G$10:G$999,MATCH($A1593,'Cycle 9'!$L$10:$L$999,0),1)),INDEX('Cycle 10'!G$10:G$999,MATCH($A1593,'Cycle 10'!$L$10:$L$999,0),1)),INDEX('Cycle 11'!G$10:G$999,MATCH($A1593,'Cycle 11'!$L$10:$L$999,0),1)),"")="","",IFERROR(IFERROR(IFERROR(IFERROR(IFERROR(IFERROR(IFERROR(IFERROR(IFERROR(IFERROR(IFERROR(IFERROR(INDEX(Summer!G$10:G$999,MATCH($A1593,Summer!$L$10:$L$999,0),1),INDEX('Cycle 1'!G$10:G$999,MATCH($A1593,'Cycle 1'!$L$10:$L$999,0),1)),INDEX('Cycle 2'!G$10:G$999,MATCH($A1593,'Cycle 2'!$L$10:$L$999,0),1)),INDEX('Cycle 3'!G$10:G$999,MATCH($A1593,'Cycle 3'!$L$10:$L$999,0),1)),INDEX('Cycle 4'!G$10:G$999,MATCH($A1593,'Cycle 4'!$L$10:$L$999,0),1)),INDEX('Cycle 5'!G$10:G$999,MATCH($A1593,'Cycle 5'!$L$10:$L$999,0),1)),INDEX('Cycle 6'!G$10:G$999,MATCH($A1593,'Cycle 6'!$L$10:$L$999,0),1)),INDEX('Cycle 7'!G$10:G$999,MATCH($A1593,'Cycle 7'!$L$10:$L$999,0),1)),INDEX('Cycle 8'!G$10:G$999,MATCH($A1593,'Cycle 8'!$L$10:$L$999,0),1)),INDEX('Cycle 9'!G$10:G$999,MATCH($A1593,'Cycle 9'!$L$10:$L$999,0),1)),INDEX('Cycle 10'!G$10:G$999,MATCH($A1593,'Cycle 10'!$L$10:$L$999,0),1)),INDEX('Cycle 11'!G$10:G$999,MATCH($A1593,'Cycle 11'!$L$10:$L$999,0),1)),""))</f>
        <v/>
      </c>
      <c r="I1593">
        <f>IFERROR(IF(C1593="",MAX(I$1:I1592),IF(ROW(C$2)=ROW(C1593),1,IF(ISERROR(VLOOKUP(C1593,C$2:C1592,1,FALSE)),MAX(I$1:I1592)+1,MAX(I$1:I1592)))),"")</f>
        <v>0</v>
      </c>
      <c r="J1593" t="str">
        <f t="shared" si="156"/>
        <v/>
      </c>
      <c r="K1593" t="str">
        <f t="shared" si="158"/>
        <v/>
      </c>
      <c r="L1593" t="str">
        <f t="shared" si="158"/>
        <v/>
      </c>
      <c r="M1593" t="str">
        <f t="shared" si="158"/>
        <v/>
      </c>
      <c r="N1593" t="str">
        <f t="shared" si="158"/>
        <v/>
      </c>
      <c r="O1593" t="str">
        <f t="shared" si="158"/>
        <v/>
      </c>
      <c r="P1593" t="str">
        <f t="shared" si="158"/>
        <v/>
      </c>
      <c r="Q1593" t="str">
        <f t="shared" si="158"/>
        <v/>
      </c>
      <c r="R1593" t="str">
        <f t="shared" si="158"/>
        <v/>
      </c>
      <c r="S1593" t="str">
        <f t="shared" si="158"/>
        <v/>
      </c>
      <c r="T1593" t="str">
        <f t="shared" si="158"/>
        <v/>
      </c>
      <c r="U1593" t="str">
        <f t="shared" si="158"/>
        <v/>
      </c>
      <c r="V1593" t="str">
        <f t="shared" si="158"/>
        <v/>
      </c>
      <c r="W1593" t="str">
        <f t="shared" si="157"/>
        <v/>
      </c>
      <c r="X1593">
        <f>IF(OR(H1593="No",H1593=""),0,IF(COUNTIFS(H$2:H1593,"Yes",C$2:C1593,C1593)&gt;1,0,COUNTIFS(H$2:H1593,"Yes",C$2:C1593,C1593)))+IF(X1592=$X$1,0,X1592)</f>
        <v>0</v>
      </c>
    </row>
    <row r="1594" spans="1:24" x14ac:dyDescent="0.3">
      <c r="A1594">
        <f>ROWS($A$2:$A1594)</f>
        <v>1593</v>
      </c>
      <c r="B1594" t="str">
        <f>IF(ISERROR(VLOOKUP(A1594,Summer!L$11:L$500,1,FALSE)),IF(ISERROR(VLOOKUP(A1594,'Cycle 1'!L$11:L$500,1,FALSE)),IF(ISERROR(VLOOKUP(A1594,'Cycle 2'!L$11:L$500,1,FALSE)),IF(ISERROR(VLOOKUP(A1594,'Cycle 3'!L$11:L$500,1,FALSE)),IF(ISERROR(VLOOKUP(A1594,'Cycle 4'!L$11:L$500,1,FALSE)),IF(ISERROR(VLOOKUP(A1594,'Cycle 5'!L$11:L$500,1,FALSE)),IF(ISERROR(VLOOKUP(A1594,'Cycle 6'!L$11:L$500,1,FALSE)),IF(ISERROR(VLOOKUP(A1594,'Cycle 7'!L$11:L$500,1,FALSE)),IF(ISERROR(VLOOKUP(A1594,'Cycle 8'!L$11:L$500,1,FALSE)),IF(ISERROR(VLOOKUP(A1594,'Cycle 9'!L$11:L$500,1,FALSE)),IF(ISERROR(VLOOKUP(A1594,'Cycle 10'!L$11:L$500,1,FALSE)),IF(ISERROR(VLOOKUP(A1594,'Cycle 11'!L$11:L$500,1,FALSE)),"","Cycle 11"),"Cycle 10"),"Cycle 9"),"Cycle 8"),"Cycle 7"),"Cycle 6"),"Cycle 5"),"Cycle 4"),"Cycle 3"),"Cycle 2"),"Cycle 1"),"Summer")</f>
        <v/>
      </c>
      <c r="C1594" t="str">
        <f>IF(IFERROR(IFERROR(IFERROR(IFERROR(IFERROR(IFERROR(IFERROR(IFERROR(IFERROR(IFERROR(IFERROR(IFERROR(INDEX(Summer!B$10:B$999,MATCH($A1594,Summer!$L$10:$L$999,0),1),INDEX('Cycle 1'!B$10:B$999,MATCH($A1594,'Cycle 1'!$L$10:$L$999,0),1)),INDEX('Cycle 2'!B$10:B$999,MATCH($A1594,'Cycle 2'!$L$10:$L$999,0),1)),INDEX('Cycle 3'!B$10:B$999,MATCH($A1594,'Cycle 3'!$L$10:$L$999,0),1)),INDEX('Cycle 4'!B$10:B$999,MATCH($A1594,'Cycle 4'!$L$10:$L$999,0),1)),INDEX('Cycle 5'!B$10:B$999,MATCH($A1594,'Cycle 5'!$L$10:$L$999,0),1)),INDEX('Cycle 6'!B$10:B$999,MATCH($A1594,'Cycle 6'!$L$10:$L$999,0),1)),INDEX('Cycle 7'!B$10:B$999,MATCH($A1594,'Cycle 7'!$L$10:$L$999,0),1)),INDEX('Cycle 8'!B$10:B$999,MATCH($A1594,'Cycle 8'!$L$10:$L$999,0),1)),INDEX('Cycle 9'!B$10:B$999,MATCH($A1594,'Cycle 9'!$L$10:$L$999,0),1)),INDEX('Cycle 10'!B$10:B$999,MATCH($A1594,'Cycle 10'!$L$10:$L$999,0),1)),INDEX('Cycle 11'!B$10:B$999,MATCH($A1594,'Cycle 11'!$L$10:$L$999,0),1)),"")="","",IFERROR(IFERROR(IFERROR(IFERROR(IFERROR(IFERROR(IFERROR(IFERROR(IFERROR(IFERROR(IFERROR(IFERROR(INDEX(Summer!B$10:B$999,MATCH($A1594,Summer!$L$10:$L$999,0),1),INDEX('Cycle 1'!B$10:B$999,MATCH($A1594,'Cycle 1'!$L$10:$L$999,0),1)),INDEX('Cycle 2'!B$10:B$999,MATCH($A1594,'Cycle 2'!$L$10:$L$999,0),1)),INDEX('Cycle 3'!B$10:B$999,MATCH($A1594,'Cycle 3'!$L$10:$L$999,0),1)),INDEX('Cycle 4'!B$10:B$999,MATCH($A1594,'Cycle 4'!$L$10:$L$999,0),1)),INDEX('Cycle 5'!B$10:B$999,MATCH($A1594,'Cycle 5'!$L$10:$L$999,0),1)),INDEX('Cycle 6'!B$10:B$999,MATCH($A1594,'Cycle 6'!$L$10:$L$999,0),1)),INDEX('Cycle 7'!B$10:B$999,MATCH($A1594,'Cycle 7'!$L$10:$L$999,0),1)),INDEX('Cycle 8'!B$10:B$999,MATCH($A1594,'Cycle 8'!$L$10:$L$999,0),1)),INDEX('Cycle 9'!B$10:B$999,MATCH($A1594,'Cycle 9'!$L$10:$L$999,0),1)),INDEX('Cycle 10'!B$10:B$999,MATCH($A1594,'Cycle 10'!$L$10:$L$999,0),1)),INDEX('Cycle 11'!B$10:B$999,MATCH($A1594,'Cycle 11'!$L$10:$L$999,0),1)),""))</f>
        <v/>
      </c>
      <c r="D1594" t="str">
        <f>IF(IFERROR(IFERROR(IFERROR(IFERROR(IFERROR(IFERROR(IFERROR(IFERROR(IFERROR(IFERROR(IFERROR(IFERROR(INDEX(Summer!C$10:C$999,MATCH($A1594,Summer!$L$10:$L$999,0),1),INDEX('Cycle 1'!C$10:C$999,MATCH($A1594,'Cycle 1'!$L$10:$L$999,0),1)),INDEX('Cycle 2'!C$10:C$999,MATCH($A1594,'Cycle 2'!$L$10:$L$999,0),1)),INDEX('Cycle 3'!C$10:C$999,MATCH($A1594,'Cycle 3'!$L$10:$L$999,0),1)),INDEX('Cycle 4'!C$10:C$999,MATCH($A1594,'Cycle 4'!$L$10:$L$999,0),1)),INDEX('Cycle 5'!C$10:C$999,MATCH($A1594,'Cycle 5'!$L$10:$L$999,0),1)),INDEX('Cycle 6'!C$10:C$999,MATCH($A1594,'Cycle 6'!$L$10:$L$999,0),1)),INDEX('Cycle 7'!C$10:C$999,MATCH($A1594,'Cycle 7'!$L$10:$L$999,0),1)),INDEX('Cycle 8'!C$10:C$999,MATCH($A1594,'Cycle 8'!$L$10:$L$999,0),1)),INDEX('Cycle 9'!C$10:C$999,MATCH($A1594,'Cycle 9'!$L$10:$L$999,0),1)),INDEX('Cycle 10'!C$10:C$999,MATCH($A1594,'Cycle 10'!$L$10:$L$999,0),1)),INDEX('Cycle 11'!C$10:C$999,MATCH($A1594,'Cycle 11'!$L$10:$L$999,0),1)),"")="","",IFERROR(IFERROR(IFERROR(IFERROR(IFERROR(IFERROR(IFERROR(IFERROR(IFERROR(IFERROR(IFERROR(IFERROR(INDEX(Summer!C$10:C$999,MATCH($A1594,Summer!$L$10:$L$999,0),1),INDEX('Cycle 1'!C$10:C$999,MATCH($A1594,'Cycle 1'!$L$10:$L$999,0),1)),INDEX('Cycle 2'!C$10:C$999,MATCH($A1594,'Cycle 2'!$L$10:$L$999,0),1)),INDEX('Cycle 3'!C$10:C$999,MATCH($A1594,'Cycle 3'!$L$10:$L$999,0),1)),INDEX('Cycle 4'!C$10:C$999,MATCH($A1594,'Cycle 4'!$L$10:$L$999,0),1)),INDEX('Cycle 5'!C$10:C$999,MATCH($A1594,'Cycle 5'!$L$10:$L$999,0),1)),INDEX('Cycle 6'!C$10:C$999,MATCH($A1594,'Cycle 6'!$L$10:$L$999,0),1)),INDEX('Cycle 7'!C$10:C$999,MATCH($A1594,'Cycle 7'!$L$10:$L$999,0),1)),INDEX('Cycle 8'!C$10:C$999,MATCH($A1594,'Cycle 8'!$L$10:$L$999,0),1)),INDEX('Cycle 9'!C$10:C$999,MATCH($A1594,'Cycle 9'!$L$10:$L$999,0),1)),INDEX('Cycle 10'!C$10:C$999,MATCH($A1594,'Cycle 10'!$L$10:$L$999,0),1)),INDEX('Cycle 11'!C$10:C$999,MATCH($A1594,'Cycle 11'!$L$10:$L$999,0),1)),""))</f>
        <v/>
      </c>
      <c r="E1594" t="str">
        <f>IF(IFERROR(IFERROR(IFERROR(IFERROR(IFERROR(IFERROR(IFERROR(IFERROR(IFERROR(IFERROR(IFERROR(IFERROR(INDEX(Summer!D$10:D$999,MATCH($A1594,Summer!$L$10:$L$999,0),1),INDEX('Cycle 1'!D$10:D$999,MATCH($A1594,'Cycle 1'!$L$10:$L$999,0),1)),INDEX('Cycle 2'!D$10:D$999,MATCH($A1594,'Cycle 2'!$L$10:$L$999,0),1)),INDEX('Cycle 3'!D$10:D$999,MATCH($A1594,'Cycle 3'!$L$10:$L$999,0),1)),INDEX('Cycle 4'!D$10:D$999,MATCH($A1594,'Cycle 4'!$L$10:$L$999,0),1)),INDEX('Cycle 5'!D$10:D$999,MATCH($A1594,'Cycle 5'!$L$10:$L$999,0),1)),INDEX('Cycle 6'!D$10:D$999,MATCH($A1594,'Cycle 6'!$L$10:$L$999,0),1)),INDEX('Cycle 7'!D$10:D$999,MATCH($A1594,'Cycle 7'!$L$10:$L$999,0),1)),INDEX('Cycle 8'!D$10:D$999,MATCH($A1594,'Cycle 8'!$L$10:$L$999,0),1)),INDEX('Cycle 9'!D$10:D$999,MATCH($A1594,'Cycle 9'!$L$10:$L$999,0),1)),INDEX('Cycle 10'!D$10:D$999,MATCH($A1594,'Cycle 10'!$L$10:$L$999,0),1)),INDEX('Cycle 11'!D$10:D$999,MATCH($A1594,'Cycle 11'!$L$10:$L$999,0),1)),"")="","",IFERROR(IFERROR(IFERROR(IFERROR(IFERROR(IFERROR(IFERROR(IFERROR(IFERROR(IFERROR(IFERROR(IFERROR(INDEX(Summer!D$10:D$999,MATCH($A1594,Summer!$L$10:$L$999,0),1),INDEX('Cycle 1'!D$10:D$999,MATCH($A1594,'Cycle 1'!$L$10:$L$999,0),1)),INDEX('Cycle 2'!D$10:D$999,MATCH($A1594,'Cycle 2'!$L$10:$L$999,0),1)),INDEX('Cycle 3'!D$10:D$999,MATCH($A1594,'Cycle 3'!$L$10:$L$999,0),1)),INDEX('Cycle 4'!D$10:D$999,MATCH($A1594,'Cycle 4'!$L$10:$L$999,0),1)),INDEX('Cycle 5'!D$10:D$999,MATCH($A1594,'Cycle 5'!$L$10:$L$999,0),1)),INDEX('Cycle 6'!D$10:D$999,MATCH($A1594,'Cycle 6'!$L$10:$L$999,0),1)),INDEX('Cycle 7'!D$10:D$999,MATCH($A1594,'Cycle 7'!$L$10:$L$999,0),1)),INDEX('Cycle 8'!D$10:D$999,MATCH($A1594,'Cycle 8'!$L$10:$L$999,0),1)),INDEX('Cycle 9'!D$10:D$999,MATCH($A1594,'Cycle 9'!$L$10:$L$999,0),1)),INDEX('Cycle 10'!D$10:D$999,MATCH($A1594,'Cycle 10'!$L$10:$L$999,0),1)),INDEX('Cycle 11'!D$10:D$999,MATCH($A1594,'Cycle 11'!$L$10:$L$999,0),1)),""))</f>
        <v/>
      </c>
      <c r="F1594" t="str">
        <f>IF(IFERROR(IFERROR(IFERROR(IFERROR(IFERROR(IFERROR(IFERROR(IFERROR(IFERROR(IFERROR(IFERROR(IFERROR(INDEX(Summer!E$10:E$999,MATCH($A1594,Summer!$L$10:$L$999,0),1),INDEX('Cycle 1'!E$10:E$999,MATCH($A1594,'Cycle 1'!$L$10:$L$999,0),1)),INDEX('Cycle 2'!E$10:E$999,MATCH($A1594,'Cycle 2'!$L$10:$L$999,0),1)),INDEX('Cycle 3'!E$10:E$999,MATCH($A1594,'Cycle 3'!$L$10:$L$999,0),1)),INDEX('Cycle 4'!E$10:E$999,MATCH($A1594,'Cycle 4'!$L$10:$L$999,0),1)),INDEX('Cycle 5'!E$10:E$999,MATCH($A1594,'Cycle 5'!$L$10:$L$999,0),1)),INDEX('Cycle 6'!E$10:E$999,MATCH($A1594,'Cycle 6'!$L$10:$L$999,0),1)),INDEX('Cycle 7'!E$10:E$999,MATCH($A1594,'Cycle 7'!$L$10:$L$999,0),1)),INDEX('Cycle 8'!E$10:E$999,MATCH($A1594,'Cycle 8'!$L$10:$L$999,0),1)),INDEX('Cycle 9'!E$10:E$999,MATCH($A1594,'Cycle 9'!$L$10:$L$999,0),1)),INDEX('Cycle 10'!E$10:E$999,MATCH($A1594,'Cycle 10'!$L$10:$L$999,0),1)),INDEX('Cycle 11'!E$10:E$999,MATCH($A1594,'Cycle 11'!$L$10:$L$999,0),1)),"")="","",IFERROR(IFERROR(IFERROR(IFERROR(IFERROR(IFERROR(IFERROR(IFERROR(IFERROR(IFERROR(IFERROR(IFERROR(INDEX(Summer!E$10:E$999,MATCH($A1594,Summer!$L$10:$L$999,0),1),INDEX('Cycle 1'!E$10:E$999,MATCH($A1594,'Cycle 1'!$L$10:$L$999,0),1)),INDEX('Cycle 2'!E$10:E$999,MATCH($A1594,'Cycle 2'!$L$10:$L$999,0),1)),INDEX('Cycle 3'!E$10:E$999,MATCH($A1594,'Cycle 3'!$L$10:$L$999,0),1)),INDEX('Cycle 4'!E$10:E$999,MATCH($A1594,'Cycle 4'!$L$10:$L$999,0),1)),INDEX('Cycle 5'!E$10:E$999,MATCH($A1594,'Cycle 5'!$L$10:$L$999,0),1)),INDEX('Cycle 6'!E$10:E$999,MATCH($A1594,'Cycle 6'!$L$10:$L$999,0),1)),INDEX('Cycle 7'!E$10:E$999,MATCH($A1594,'Cycle 7'!$L$10:$L$999,0),1)),INDEX('Cycle 8'!E$10:E$999,MATCH($A1594,'Cycle 8'!$L$10:$L$999,0),1)),INDEX('Cycle 9'!E$10:E$999,MATCH($A1594,'Cycle 9'!$L$10:$L$999,0),1)),INDEX('Cycle 10'!E$10:E$999,MATCH($A1594,'Cycle 10'!$L$10:$L$999,0),1)),INDEX('Cycle 11'!E$10:E$999,MATCH($A1594,'Cycle 11'!$L$10:$L$999,0),1)),""))</f>
        <v/>
      </c>
      <c r="G1594" t="str">
        <f>IF(IFERROR(IFERROR(IFERROR(IFERROR(IFERROR(IFERROR(IFERROR(IFERROR(IFERROR(IFERROR(IFERROR(IFERROR(INDEX(Summer!F$10:F$999,MATCH($A1594,Summer!$L$10:$L$999,0),1),INDEX('Cycle 1'!F$10:F$999,MATCH($A1594,'Cycle 1'!$L$10:$L$999,0),1)),INDEX('Cycle 2'!F$10:F$999,MATCH($A1594,'Cycle 2'!$L$10:$L$999,0),1)),INDEX('Cycle 3'!F$10:F$999,MATCH($A1594,'Cycle 3'!$L$10:$L$999,0),1)),INDEX('Cycle 4'!F$10:F$999,MATCH($A1594,'Cycle 4'!$L$10:$L$999,0),1)),INDEX('Cycle 5'!F$10:F$999,MATCH($A1594,'Cycle 5'!$L$10:$L$999,0),1)),INDEX('Cycle 6'!F$10:F$999,MATCH($A1594,'Cycle 6'!$L$10:$L$999,0),1)),INDEX('Cycle 7'!F$10:F$999,MATCH($A1594,'Cycle 7'!$L$10:$L$999,0),1)),INDEX('Cycle 8'!F$10:F$999,MATCH($A1594,'Cycle 8'!$L$10:$L$999,0),1)),INDEX('Cycle 9'!F$10:F$999,MATCH($A1594,'Cycle 9'!$L$10:$L$999,0),1)),INDEX('Cycle 10'!F$10:F$999,MATCH($A1594,'Cycle 10'!$L$10:$L$999,0),1)),INDEX('Cycle 11'!F$10:F$999,MATCH($A1594,'Cycle 11'!$L$10:$L$999,0),1)),"")="","",IFERROR(IFERROR(IFERROR(IFERROR(IFERROR(IFERROR(IFERROR(IFERROR(IFERROR(IFERROR(IFERROR(IFERROR(INDEX(Summer!F$10:F$999,MATCH($A1594,Summer!$L$10:$L$999,0),1),INDEX('Cycle 1'!F$10:F$999,MATCH($A1594,'Cycle 1'!$L$10:$L$999,0),1)),INDEX('Cycle 2'!F$10:F$999,MATCH($A1594,'Cycle 2'!$L$10:$L$999,0),1)),INDEX('Cycle 3'!F$10:F$999,MATCH($A1594,'Cycle 3'!$L$10:$L$999,0),1)),INDEX('Cycle 4'!F$10:F$999,MATCH($A1594,'Cycle 4'!$L$10:$L$999,0),1)),INDEX('Cycle 5'!F$10:F$999,MATCH($A1594,'Cycle 5'!$L$10:$L$999,0),1)),INDEX('Cycle 6'!F$10:F$999,MATCH($A1594,'Cycle 6'!$L$10:$L$999,0),1)),INDEX('Cycle 7'!F$10:F$999,MATCH($A1594,'Cycle 7'!$L$10:$L$999,0),1)),INDEX('Cycle 8'!F$10:F$999,MATCH($A1594,'Cycle 8'!$L$10:$L$999,0),1)),INDEX('Cycle 9'!F$10:F$999,MATCH($A1594,'Cycle 9'!$L$10:$L$999,0),1)),INDEX('Cycle 10'!F$10:F$999,MATCH($A1594,'Cycle 10'!$L$10:$L$999,0),1)),INDEX('Cycle 11'!F$10:F$999,MATCH($A1594,'Cycle 11'!$L$10:$L$999,0),1)),""))</f>
        <v/>
      </c>
      <c r="H1594" t="str">
        <f>IF(IFERROR(IFERROR(IFERROR(IFERROR(IFERROR(IFERROR(IFERROR(IFERROR(IFERROR(IFERROR(IFERROR(IFERROR(INDEX(Summer!G$10:G$999,MATCH($A1594,Summer!$L$10:$L$999,0),1),INDEX('Cycle 1'!G$10:G$999,MATCH($A1594,'Cycle 1'!$L$10:$L$999,0),1)),INDEX('Cycle 2'!G$10:G$999,MATCH($A1594,'Cycle 2'!$L$10:$L$999,0),1)),INDEX('Cycle 3'!G$10:G$999,MATCH($A1594,'Cycle 3'!$L$10:$L$999,0),1)),INDEX('Cycle 4'!G$10:G$999,MATCH($A1594,'Cycle 4'!$L$10:$L$999,0),1)),INDEX('Cycle 5'!G$10:G$999,MATCH($A1594,'Cycle 5'!$L$10:$L$999,0),1)),INDEX('Cycle 6'!G$10:G$999,MATCH($A1594,'Cycle 6'!$L$10:$L$999,0),1)),INDEX('Cycle 7'!G$10:G$999,MATCH($A1594,'Cycle 7'!$L$10:$L$999,0),1)),INDEX('Cycle 8'!G$10:G$999,MATCH($A1594,'Cycle 8'!$L$10:$L$999,0),1)),INDEX('Cycle 9'!G$10:G$999,MATCH($A1594,'Cycle 9'!$L$10:$L$999,0),1)),INDEX('Cycle 10'!G$10:G$999,MATCH($A1594,'Cycle 10'!$L$10:$L$999,0),1)),INDEX('Cycle 11'!G$10:G$999,MATCH($A1594,'Cycle 11'!$L$10:$L$999,0),1)),"")="","",IFERROR(IFERROR(IFERROR(IFERROR(IFERROR(IFERROR(IFERROR(IFERROR(IFERROR(IFERROR(IFERROR(IFERROR(INDEX(Summer!G$10:G$999,MATCH($A1594,Summer!$L$10:$L$999,0),1),INDEX('Cycle 1'!G$10:G$999,MATCH($A1594,'Cycle 1'!$L$10:$L$999,0),1)),INDEX('Cycle 2'!G$10:G$999,MATCH($A1594,'Cycle 2'!$L$10:$L$999,0),1)),INDEX('Cycle 3'!G$10:G$999,MATCH($A1594,'Cycle 3'!$L$10:$L$999,0),1)),INDEX('Cycle 4'!G$10:G$999,MATCH($A1594,'Cycle 4'!$L$10:$L$999,0),1)),INDEX('Cycle 5'!G$10:G$999,MATCH($A1594,'Cycle 5'!$L$10:$L$999,0),1)),INDEX('Cycle 6'!G$10:G$999,MATCH($A1594,'Cycle 6'!$L$10:$L$999,0),1)),INDEX('Cycle 7'!G$10:G$999,MATCH($A1594,'Cycle 7'!$L$10:$L$999,0),1)),INDEX('Cycle 8'!G$10:G$999,MATCH($A1594,'Cycle 8'!$L$10:$L$999,0),1)),INDEX('Cycle 9'!G$10:G$999,MATCH($A1594,'Cycle 9'!$L$10:$L$999,0),1)),INDEX('Cycle 10'!G$10:G$999,MATCH($A1594,'Cycle 10'!$L$10:$L$999,0),1)),INDEX('Cycle 11'!G$10:G$999,MATCH($A1594,'Cycle 11'!$L$10:$L$999,0),1)),""))</f>
        <v/>
      </c>
      <c r="I1594">
        <f>IFERROR(IF(C1594="",MAX(I$1:I1593),IF(ROW(C$2)=ROW(C1594),1,IF(ISERROR(VLOOKUP(C1594,C$2:C1593,1,FALSE)),MAX(I$1:I1593)+1,MAX(I$1:I1593)))),"")</f>
        <v>0</v>
      </c>
      <c r="J1594" t="str">
        <f t="shared" si="156"/>
        <v/>
      </c>
      <c r="K1594" t="str">
        <f t="shared" si="158"/>
        <v/>
      </c>
      <c r="L1594" t="str">
        <f t="shared" si="158"/>
        <v/>
      </c>
      <c r="M1594" t="str">
        <f t="shared" si="158"/>
        <v/>
      </c>
      <c r="N1594" t="str">
        <f t="shared" si="158"/>
        <v/>
      </c>
      <c r="O1594" t="str">
        <f t="shared" si="158"/>
        <v/>
      </c>
      <c r="P1594" t="str">
        <f t="shared" si="158"/>
        <v/>
      </c>
      <c r="Q1594" t="str">
        <f t="shared" si="158"/>
        <v/>
      </c>
      <c r="R1594" t="str">
        <f t="shared" si="158"/>
        <v/>
      </c>
      <c r="S1594" t="str">
        <f t="shared" si="158"/>
        <v/>
      </c>
      <c r="T1594" t="str">
        <f t="shared" si="158"/>
        <v/>
      </c>
      <c r="U1594" t="str">
        <f t="shared" si="158"/>
        <v/>
      </c>
      <c r="V1594" t="str">
        <f t="shared" si="158"/>
        <v/>
      </c>
      <c r="W1594" t="str">
        <f t="shared" si="157"/>
        <v/>
      </c>
      <c r="X1594">
        <f>IF(OR(H1594="No",H1594=""),0,IF(COUNTIFS(H$2:H1594,"Yes",C$2:C1594,C1594)&gt;1,0,COUNTIFS(H$2:H1594,"Yes",C$2:C1594,C1594)))+IF(X1593=$X$1,0,X1593)</f>
        <v>0</v>
      </c>
    </row>
    <row r="1595" spans="1:24" x14ac:dyDescent="0.3">
      <c r="A1595">
        <f>ROWS($A$2:$A1595)</f>
        <v>1594</v>
      </c>
      <c r="B1595" t="str">
        <f>IF(ISERROR(VLOOKUP(A1595,Summer!L$11:L$500,1,FALSE)),IF(ISERROR(VLOOKUP(A1595,'Cycle 1'!L$11:L$500,1,FALSE)),IF(ISERROR(VLOOKUP(A1595,'Cycle 2'!L$11:L$500,1,FALSE)),IF(ISERROR(VLOOKUP(A1595,'Cycle 3'!L$11:L$500,1,FALSE)),IF(ISERROR(VLOOKUP(A1595,'Cycle 4'!L$11:L$500,1,FALSE)),IF(ISERROR(VLOOKUP(A1595,'Cycle 5'!L$11:L$500,1,FALSE)),IF(ISERROR(VLOOKUP(A1595,'Cycle 6'!L$11:L$500,1,FALSE)),IF(ISERROR(VLOOKUP(A1595,'Cycle 7'!L$11:L$500,1,FALSE)),IF(ISERROR(VLOOKUP(A1595,'Cycle 8'!L$11:L$500,1,FALSE)),IF(ISERROR(VLOOKUP(A1595,'Cycle 9'!L$11:L$500,1,FALSE)),IF(ISERROR(VLOOKUP(A1595,'Cycle 10'!L$11:L$500,1,FALSE)),IF(ISERROR(VLOOKUP(A1595,'Cycle 11'!L$11:L$500,1,FALSE)),"","Cycle 11"),"Cycle 10"),"Cycle 9"),"Cycle 8"),"Cycle 7"),"Cycle 6"),"Cycle 5"),"Cycle 4"),"Cycle 3"),"Cycle 2"),"Cycle 1"),"Summer")</f>
        <v/>
      </c>
      <c r="C1595" t="str">
        <f>IF(IFERROR(IFERROR(IFERROR(IFERROR(IFERROR(IFERROR(IFERROR(IFERROR(IFERROR(IFERROR(IFERROR(IFERROR(INDEX(Summer!B$10:B$999,MATCH($A1595,Summer!$L$10:$L$999,0),1),INDEX('Cycle 1'!B$10:B$999,MATCH($A1595,'Cycle 1'!$L$10:$L$999,0),1)),INDEX('Cycle 2'!B$10:B$999,MATCH($A1595,'Cycle 2'!$L$10:$L$999,0),1)),INDEX('Cycle 3'!B$10:B$999,MATCH($A1595,'Cycle 3'!$L$10:$L$999,0),1)),INDEX('Cycle 4'!B$10:B$999,MATCH($A1595,'Cycle 4'!$L$10:$L$999,0),1)),INDEX('Cycle 5'!B$10:B$999,MATCH($A1595,'Cycle 5'!$L$10:$L$999,0),1)),INDEX('Cycle 6'!B$10:B$999,MATCH($A1595,'Cycle 6'!$L$10:$L$999,0),1)),INDEX('Cycle 7'!B$10:B$999,MATCH($A1595,'Cycle 7'!$L$10:$L$999,0),1)),INDEX('Cycle 8'!B$10:B$999,MATCH($A1595,'Cycle 8'!$L$10:$L$999,0),1)),INDEX('Cycle 9'!B$10:B$999,MATCH($A1595,'Cycle 9'!$L$10:$L$999,0),1)),INDEX('Cycle 10'!B$10:B$999,MATCH($A1595,'Cycle 10'!$L$10:$L$999,0),1)),INDEX('Cycle 11'!B$10:B$999,MATCH($A1595,'Cycle 11'!$L$10:$L$999,0),1)),"")="","",IFERROR(IFERROR(IFERROR(IFERROR(IFERROR(IFERROR(IFERROR(IFERROR(IFERROR(IFERROR(IFERROR(IFERROR(INDEX(Summer!B$10:B$999,MATCH($A1595,Summer!$L$10:$L$999,0),1),INDEX('Cycle 1'!B$10:B$999,MATCH($A1595,'Cycle 1'!$L$10:$L$999,0),1)),INDEX('Cycle 2'!B$10:B$999,MATCH($A1595,'Cycle 2'!$L$10:$L$999,0),1)),INDEX('Cycle 3'!B$10:B$999,MATCH($A1595,'Cycle 3'!$L$10:$L$999,0),1)),INDEX('Cycle 4'!B$10:B$999,MATCH($A1595,'Cycle 4'!$L$10:$L$999,0),1)),INDEX('Cycle 5'!B$10:B$999,MATCH($A1595,'Cycle 5'!$L$10:$L$999,0),1)),INDEX('Cycle 6'!B$10:B$999,MATCH($A1595,'Cycle 6'!$L$10:$L$999,0),1)),INDEX('Cycle 7'!B$10:B$999,MATCH($A1595,'Cycle 7'!$L$10:$L$999,0),1)),INDEX('Cycle 8'!B$10:B$999,MATCH($A1595,'Cycle 8'!$L$10:$L$999,0),1)),INDEX('Cycle 9'!B$10:B$999,MATCH($A1595,'Cycle 9'!$L$10:$L$999,0),1)),INDEX('Cycle 10'!B$10:B$999,MATCH($A1595,'Cycle 10'!$L$10:$L$999,0),1)),INDEX('Cycle 11'!B$10:B$999,MATCH($A1595,'Cycle 11'!$L$10:$L$999,0),1)),""))</f>
        <v/>
      </c>
      <c r="D1595" t="str">
        <f>IF(IFERROR(IFERROR(IFERROR(IFERROR(IFERROR(IFERROR(IFERROR(IFERROR(IFERROR(IFERROR(IFERROR(IFERROR(INDEX(Summer!C$10:C$999,MATCH($A1595,Summer!$L$10:$L$999,0),1),INDEX('Cycle 1'!C$10:C$999,MATCH($A1595,'Cycle 1'!$L$10:$L$999,0),1)),INDEX('Cycle 2'!C$10:C$999,MATCH($A1595,'Cycle 2'!$L$10:$L$999,0),1)),INDEX('Cycle 3'!C$10:C$999,MATCH($A1595,'Cycle 3'!$L$10:$L$999,0),1)),INDEX('Cycle 4'!C$10:C$999,MATCH($A1595,'Cycle 4'!$L$10:$L$999,0),1)),INDEX('Cycle 5'!C$10:C$999,MATCH($A1595,'Cycle 5'!$L$10:$L$999,0),1)),INDEX('Cycle 6'!C$10:C$999,MATCH($A1595,'Cycle 6'!$L$10:$L$999,0),1)),INDEX('Cycle 7'!C$10:C$999,MATCH($A1595,'Cycle 7'!$L$10:$L$999,0),1)),INDEX('Cycle 8'!C$10:C$999,MATCH($A1595,'Cycle 8'!$L$10:$L$999,0),1)),INDEX('Cycle 9'!C$10:C$999,MATCH($A1595,'Cycle 9'!$L$10:$L$999,0),1)),INDEX('Cycle 10'!C$10:C$999,MATCH($A1595,'Cycle 10'!$L$10:$L$999,0),1)),INDEX('Cycle 11'!C$10:C$999,MATCH($A1595,'Cycle 11'!$L$10:$L$999,0),1)),"")="","",IFERROR(IFERROR(IFERROR(IFERROR(IFERROR(IFERROR(IFERROR(IFERROR(IFERROR(IFERROR(IFERROR(IFERROR(INDEX(Summer!C$10:C$999,MATCH($A1595,Summer!$L$10:$L$999,0),1),INDEX('Cycle 1'!C$10:C$999,MATCH($A1595,'Cycle 1'!$L$10:$L$999,0),1)),INDEX('Cycle 2'!C$10:C$999,MATCH($A1595,'Cycle 2'!$L$10:$L$999,0),1)),INDEX('Cycle 3'!C$10:C$999,MATCH($A1595,'Cycle 3'!$L$10:$L$999,0),1)),INDEX('Cycle 4'!C$10:C$999,MATCH($A1595,'Cycle 4'!$L$10:$L$999,0),1)),INDEX('Cycle 5'!C$10:C$999,MATCH($A1595,'Cycle 5'!$L$10:$L$999,0),1)),INDEX('Cycle 6'!C$10:C$999,MATCH($A1595,'Cycle 6'!$L$10:$L$999,0),1)),INDEX('Cycle 7'!C$10:C$999,MATCH($A1595,'Cycle 7'!$L$10:$L$999,0),1)),INDEX('Cycle 8'!C$10:C$999,MATCH($A1595,'Cycle 8'!$L$10:$L$999,0),1)),INDEX('Cycle 9'!C$10:C$999,MATCH($A1595,'Cycle 9'!$L$10:$L$999,0),1)),INDEX('Cycle 10'!C$10:C$999,MATCH($A1595,'Cycle 10'!$L$10:$L$999,0),1)),INDEX('Cycle 11'!C$10:C$999,MATCH($A1595,'Cycle 11'!$L$10:$L$999,0),1)),""))</f>
        <v/>
      </c>
      <c r="E1595" t="str">
        <f>IF(IFERROR(IFERROR(IFERROR(IFERROR(IFERROR(IFERROR(IFERROR(IFERROR(IFERROR(IFERROR(IFERROR(IFERROR(INDEX(Summer!D$10:D$999,MATCH($A1595,Summer!$L$10:$L$999,0),1),INDEX('Cycle 1'!D$10:D$999,MATCH($A1595,'Cycle 1'!$L$10:$L$999,0),1)),INDEX('Cycle 2'!D$10:D$999,MATCH($A1595,'Cycle 2'!$L$10:$L$999,0),1)),INDEX('Cycle 3'!D$10:D$999,MATCH($A1595,'Cycle 3'!$L$10:$L$999,0),1)),INDEX('Cycle 4'!D$10:D$999,MATCH($A1595,'Cycle 4'!$L$10:$L$999,0),1)),INDEX('Cycle 5'!D$10:D$999,MATCH($A1595,'Cycle 5'!$L$10:$L$999,0),1)),INDEX('Cycle 6'!D$10:D$999,MATCH($A1595,'Cycle 6'!$L$10:$L$999,0),1)),INDEX('Cycle 7'!D$10:D$999,MATCH($A1595,'Cycle 7'!$L$10:$L$999,0),1)),INDEX('Cycle 8'!D$10:D$999,MATCH($A1595,'Cycle 8'!$L$10:$L$999,0),1)),INDEX('Cycle 9'!D$10:D$999,MATCH($A1595,'Cycle 9'!$L$10:$L$999,0),1)),INDEX('Cycle 10'!D$10:D$999,MATCH($A1595,'Cycle 10'!$L$10:$L$999,0),1)),INDEX('Cycle 11'!D$10:D$999,MATCH($A1595,'Cycle 11'!$L$10:$L$999,0),1)),"")="","",IFERROR(IFERROR(IFERROR(IFERROR(IFERROR(IFERROR(IFERROR(IFERROR(IFERROR(IFERROR(IFERROR(IFERROR(INDEX(Summer!D$10:D$999,MATCH($A1595,Summer!$L$10:$L$999,0),1),INDEX('Cycle 1'!D$10:D$999,MATCH($A1595,'Cycle 1'!$L$10:$L$999,0),1)),INDEX('Cycle 2'!D$10:D$999,MATCH($A1595,'Cycle 2'!$L$10:$L$999,0),1)),INDEX('Cycle 3'!D$10:D$999,MATCH($A1595,'Cycle 3'!$L$10:$L$999,0),1)),INDEX('Cycle 4'!D$10:D$999,MATCH($A1595,'Cycle 4'!$L$10:$L$999,0),1)),INDEX('Cycle 5'!D$10:D$999,MATCH($A1595,'Cycle 5'!$L$10:$L$999,0),1)),INDEX('Cycle 6'!D$10:D$999,MATCH($A1595,'Cycle 6'!$L$10:$L$999,0),1)),INDEX('Cycle 7'!D$10:D$999,MATCH($A1595,'Cycle 7'!$L$10:$L$999,0),1)),INDEX('Cycle 8'!D$10:D$999,MATCH($A1595,'Cycle 8'!$L$10:$L$999,0),1)),INDEX('Cycle 9'!D$10:D$999,MATCH($A1595,'Cycle 9'!$L$10:$L$999,0),1)),INDEX('Cycle 10'!D$10:D$999,MATCH($A1595,'Cycle 10'!$L$10:$L$999,0),1)),INDEX('Cycle 11'!D$10:D$999,MATCH($A1595,'Cycle 11'!$L$10:$L$999,0),1)),""))</f>
        <v/>
      </c>
      <c r="F1595" t="str">
        <f>IF(IFERROR(IFERROR(IFERROR(IFERROR(IFERROR(IFERROR(IFERROR(IFERROR(IFERROR(IFERROR(IFERROR(IFERROR(INDEX(Summer!E$10:E$999,MATCH($A1595,Summer!$L$10:$L$999,0),1),INDEX('Cycle 1'!E$10:E$999,MATCH($A1595,'Cycle 1'!$L$10:$L$999,0),1)),INDEX('Cycle 2'!E$10:E$999,MATCH($A1595,'Cycle 2'!$L$10:$L$999,0),1)),INDEX('Cycle 3'!E$10:E$999,MATCH($A1595,'Cycle 3'!$L$10:$L$999,0),1)),INDEX('Cycle 4'!E$10:E$999,MATCH($A1595,'Cycle 4'!$L$10:$L$999,0),1)),INDEX('Cycle 5'!E$10:E$999,MATCH($A1595,'Cycle 5'!$L$10:$L$999,0),1)),INDEX('Cycle 6'!E$10:E$999,MATCH($A1595,'Cycle 6'!$L$10:$L$999,0),1)),INDEX('Cycle 7'!E$10:E$999,MATCH($A1595,'Cycle 7'!$L$10:$L$999,0),1)),INDEX('Cycle 8'!E$10:E$999,MATCH($A1595,'Cycle 8'!$L$10:$L$999,0),1)),INDEX('Cycle 9'!E$10:E$999,MATCH($A1595,'Cycle 9'!$L$10:$L$999,0),1)),INDEX('Cycle 10'!E$10:E$999,MATCH($A1595,'Cycle 10'!$L$10:$L$999,0),1)),INDEX('Cycle 11'!E$10:E$999,MATCH($A1595,'Cycle 11'!$L$10:$L$999,0),1)),"")="","",IFERROR(IFERROR(IFERROR(IFERROR(IFERROR(IFERROR(IFERROR(IFERROR(IFERROR(IFERROR(IFERROR(IFERROR(INDEX(Summer!E$10:E$999,MATCH($A1595,Summer!$L$10:$L$999,0),1),INDEX('Cycle 1'!E$10:E$999,MATCH($A1595,'Cycle 1'!$L$10:$L$999,0),1)),INDEX('Cycle 2'!E$10:E$999,MATCH($A1595,'Cycle 2'!$L$10:$L$999,0),1)),INDEX('Cycle 3'!E$10:E$999,MATCH($A1595,'Cycle 3'!$L$10:$L$999,0),1)),INDEX('Cycle 4'!E$10:E$999,MATCH($A1595,'Cycle 4'!$L$10:$L$999,0),1)),INDEX('Cycle 5'!E$10:E$999,MATCH($A1595,'Cycle 5'!$L$10:$L$999,0),1)),INDEX('Cycle 6'!E$10:E$999,MATCH($A1595,'Cycle 6'!$L$10:$L$999,0),1)),INDEX('Cycle 7'!E$10:E$999,MATCH($A1595,'Cycle 7'!$L$10:$L$999,0),1)),INDEX('Cycle 8'!E$10:E$999,MATCH($A1595,'Cycle 8'!$L$10:$L$999,0),1)),INDEX('Cycle 9'!E$10:E$999,MATCH($A1595,'Cycle 9'!$L$10:$L$999,0),1)),INDEX('Cycle 10'!E$10:E$999,MATCH($A1595,'Cycle 10'!$L$10:$L$999,0),1)),INDEX('Cycle 11'!E$10:E$999,MATCH($A1595,'Cycle 11'!$L$10:$L$999,0),1)),""))</f>
        <v/>
      </c>
      <c r="G1595" t="str">
        <f>IF(IFERROR(IFERROR(IFERROR(IFERROR(IFERROR(IFERROR(IFERROR(IFERROR(IFERROR(IFERROR(IFERROR(IFERROR(INDEX(Summer!F$10:F$999,MATCH($A1595,Summer!$L$10:$L$999,0),1),INDEX('Cycle 1'!F$10:F$999,MATCH($A1595,'Cycle 1'!$L$10:$L$999,0),1)),INDEX('Cycle 2'!F$10:F$999,MATCH($A1595,'Cycle 2'!$L$10:$L$999,0),1)),INDEX('Cycle 3'!F$10:F$999,MATCH($A1595,'Cycle 3'!$L$10:$L$999,0),1)),INDEX('Cycle 4'!F$10:F$999,MATCH($A1595,'Cycle 4'!$L$10:$L$999,0),1)),INDEX('Cycle 5'!F$10:F$999,MATCH($A1595,'Cycle 5'!$L$10:$L$999,0),1)),INDEX('Cycle 6'!F$10:F$999,MATCH($A1595,'Cycle 6'!$L$10:$L$999,0),1)),INDEX('Cycle 7'!F$10:F$999,MATCH($A1595,'Cycle 7'!$L$10:$L$999,0),1)),INDEX('Cycle 8'!F$10:F$999,MATCH($A1595,'Cycle 8'!$L$10:$L$999,0),1)),INDEX('Cycle 9'!F$10:F$999,MATCH($A1595,'Cycle 9'!$L$10:$L$999,0),1)),INDEX('Cycle 10'!F$10:F$999,MATCH($A1595,'Cycle 10'!$L$10:$L$999,0),1)),INDEX('Cycle 11'!F$10:F$999,MATCH($A1595,'Cycle 11'!$L$10:$L$999,0),1)),"")="","",IFERROR(IFERROR(IFERROR(IFERROR(IFERROR(IFERROR(IFERROR(IFERROR(IFERROR(IFERROR(IFERROR(IFERROR(INDEX(Summer!F$10:F$999,MATCH($A1595,Summer!$L$10:$L$999,0),1),INDEX('Cycle 1'!F$10:F$999,MATCH($A1595,'Cycle 1'!$L$10:$L$999,0),1)),INDEX('Cycle 2'!F$10:F$999,MATCH($A1595,'Cycle 2'!$L$10:$L$999,0),1)),INDEX('Cycle 3'!F$10:F$999,MATCH($A1595,'Cycle 3'!$L$10:$L$999,0),1)),INDEX('Cycle 4'!F$10:F$999,MATCH($A1595,'Cycle 4'!$L$10:$L$999,0),1)),INDEX('Cycle 5'!F$10:F$999,MATCH($A1595,'Cycle 5'!$L$10:$L$999,0),1)),INDEX('Cycle 6'!F$10:F$999,MATCH($A1595,'Cycle 6'!$L$10:$L$999,0),1)),INDEX('Cycle 7'!F$10:F$999,MATCH($A1595,'Cycle 7'!$L$10:$L$999,0),1)),INDEX('Cycle 8'!F$10:F$999,MATCH($A1595,'Cycle 8'!$L$10:$L$999,0),1)),INDEX('Cycle 9'!F$10:F$999,MATCH($A1595,'Cycle 9'!$L$10:$L$999,0),1)),INDEX('Cycle 10'!F$10:F$999,MATCH($A1595,'Cycle 10'!$L$10:$L$999,0),1)),INDEX('Cycle 11'!F$10:F$999,MATCH($A1595,'Cycle 11'!$L$10:$L$999,0),1)),""))</f>
        <v/>
      </c>
      <c r="H1595" t="str">
        <f>IF(IFERROR(IFERROR(IFERROR(IFERROR(IFERROR(IFERROR(IFERROR(IFERROR(IFERROR(IFERROR(IFERROR(IFERROR(INDEX(Summer!G$10:G$999,MATCH($A1595,Summer!$L$10:$L$999,0),1),INDEX('Cycle 1'!G$10:G$999,MATCH($A1595,'Cycle 1'!$L$10:$L$999,0),1)),INDEX('Cycle 2'!G$10:G$999,MATCH($A1595,'Cycle 2'!$L$10:$L$999,0),1)),INDEX('Cycle 3'!G$10:G$999,MATCH($A1595,'Cycle 3'!$L$10:$L$999,0),1)),INDEX('Cycle 4'!G$10:G$999,MATCH($A1595,'Cycle 4'!$L$10:$L$999,0),1)),INDEX('Cycle 5'!G$10:G$999,MATCH($A1595,'Cycle 5'!$L$10:$L$999,0),1)),INDEX('Cycle 6'!G$10:G$999,MATCH($A1595,'Cycle 6'!$L$10:$L$999,0),1)),INDEX('Cycle 7'!G$10:G$999,MATCH($A1595,'Cycle 7'!$L$10:$L$999,0),1)),INDEX('Cycle 8'!G$10:G$999,MATCH($A1595,'Cycle 8'!$L$10:$L$999,0),1)),INDEX('Cycle 9'!G$10:G$999,MATCH($A1595,'Cycle 9'!$L$10:$L$999,0),1)),INDEX('Cycle 10'!G$10:G$999,MATCH($A1595,'Cycle 10'!$L$10:$L$999,0),1)),INDEX('Cycle 11'!G$10:G$999,MATCH($A1595,'Cycle 11'!$L$10:$L$999,0),1)),"")="","",IFERROR(IFERROR(IFERROR(IFERROR(IFERROR(IFERROR(IFERROR(IFERROR(IFERROR(IFERROR(IFERROR(IFERROR(INDEX(Summer!G$10:G$999,MATCH($A1595,Summer!$L$10:$L$999,0),1),INDEX('Cycle 1'!G$10:G$999,MATCH($A1595,'Cycle 1'!$L$10:$L$999,0),1)),INDEX('Cycle 2'!G$10:G$999,MATCH($A1595,'Cycle 2'!$L$10:$L$999,0),1)),INDEX('Cycle 3'!G$10:G$999,MATCH($A1595,'Cycle 3'!$L$10:$L$999,0),1)),INDEX('Cycle 4'!G$10:G$999,MATCH($A1595,'Cycle 4'!$L$10:$L$999,0),1)),INDEX('Cycle 5'!G$10:G$999,MATCH($A1595,'Cycle 5'!$L$10:$L$999,0),1)),INDEX('Cycle 6'!G$10:G$999,MATCH($A1595,'Cycle 6'!$L$10:$L$999,0),1)),INDEX('Cycle 7'!G$10:G$999,MATCH($A1595,'Cycle 7'!$L$10:$L$999,0),1)),INDEX('Cycle 8'!G$10:G$999,MATCH($A1595,'Cycle 8'!$L$10:$L$999,0),1)),INDEX('Cycle 9'!G$10:G$999,MATCH($A1595,'Cycle 9'!$L$10:$L$999,0),1)),INDEX('Cycle 10'!G$10:G$999,MATCH($A1595,'Cycle 10'!$L$10:$L$999,0),1)),INDEX('Cycle 11'!G$10:G$999,MATCH($A1595,'Cycle 11'!$L$10:$L$999,0),1)),""))</f>
        <v/>
      </c>
      <c r="I1595">
        <f>IFERROR(IF(C1595="",MAX(I$1:I1594),IF(ROW(C$2)=ROW(C1595),1,IF(ISERROR(VLOOKUP(C1595,C$2:C1594,1,FALSE)),MAX(I$1:I1594)+1,MAX(I$1:I1594)))),"")</f>
        <v>0</v>
      </c>
      <c r="J1595" t="str">
        <f t="shared" si="156"/>
        <v/>
      </c>
      <c r="K1595" t="str">
        <f t="shared" si="158"/>
        <v/>
      </c>
      <c r="L1595" t="str">
        <f t="shared" si="158"/>
        <v/>
      </c>
      <c r="M1595" t="str">
        <f t="shared" si="158"/>
        <v/>
      </c>
      <c r="N1595" t="str">
        <f t="shared" si="158"/>
        <v/>
      </c>
      <c r="O1595" t="str">
        <f t="shared" si="158"/>
        <v/>
      </c>
      <c r="P1595" t="str">
        <f t="shared" si="158"/>
        <v/>
      </c>
      <c r="Q1595" t="str">
        <f t="shared" si="158"/>
        <v/>
      </c>
      <c r="R1595" t="str">
        <f t="shared" si="158"/>
        <v/>
      </c>
      <c r="S1595" t="str">
        <f t="shared" si="158"/>
        <v/>
      </c>
      <c r="T1595" t="str">
        <f t="shared" si="158"/>
        <v/>
      </c>
      <c r="U1595" t="str">
        <f t="shared" si="158"/>
        <v/>
      </c>
      <c r="V1595" t="str">
        <f t="shared" si="158"/>
        <v/>
      </c>
      <c r="W1595" t="str">
        <f t="shared" si="157"/>
        <v/>
      </c>
      <c r="X1595">
        <f>IF(OR(H1595="No",H1595=""),0,IF(COUNTIFS(H$2:H1595,"Yes",C$2:C1595,C1595)&gt;1,0,COUNTIFS(H$2:H1595,"Yes",C$2:C1595,C1595)))+IF(X1594=$X$1,0,X1594)</f>
        <v>0</v>
      </c>
    </row>
    <row r="1596" spans="1:24" x14ac:dyDescent="0.3">
      <c r="A1596">
        <f>ROWS($A$2:$A1596)</f>
        <v>1595</v>
      </c>
      <c r="B1596" t="str">
        <f>IF(ISERROR(VLOOKUP(A1596,Summer!L$11:L$500,1,FALSE)),IF(ISERROR(VLOOKUP(A1596,'Cycle 1'!L$11:L$500,1,FALSE)),IF(ISERROR(VLOOKUP(A1596,'Cycle 2'!L$11:L$500,1,FALSE)),IF(ISERROR(VLOOKUP(A1596,'Cycle 3'!L$11:L$500,1,FALSE)),IF(ISERROR(VLOOKUP(A1596,'Cycle 4'!L$11:L$500,1,FALSE)),IF(ISERROR(VLOOKUP(A1596,'Cycle 5'!L$11:L$500,1,FALSE)),IF(ISERROR(VLOOKUP(A1596,'Cycle 6'!L$11:L$500,1,FALSE)),IF(ISERROR(VLOOKUP(A1596,'Cycle 7'!L$11:L$500,1,FALSE)),IF(ISERROR(VLOOKUP(A1596,'Cycle 8'!L$11:L$500,1,FALSE)),IF(ISERROR(VLOOKUP(A1596,'Cycle 9'!L$11:L$500,1,FALSE)),IF(ISERROR(VLOOKUP(A1596,'Cycle 10'!L$11:L$500,1,FALSE)),IF(ISERROR(VLOOKUP(A1596,'Cycle 11'!L$11:L$500,1,FALSE)),"","Cycle 11"),"Cycle 10"),"Cycle 9"),"Cycle 8"),"Cycle 7"),"Cycle 6"),"Cycle 5"),"Cycle 4"),"Cycle 3"),"Cycle 2"),"Cycle 1"),"Summer")</f>
        <v/>
      </c>
      <c r="C1596" t="str">
        <f>IF(IFERROR(IFERROR(IFERROR(IFERROR(IFERROR(IFERROR(IFERROR(IFERROR(IFERROR(IFERROR(IFERROR(IFERROR(INDEX(Summer!B$10:B$999,MATCH($A1596,Summer!$L$10:$L$999,0),1),INDEX('Cycle 1'!B$10:B$999,MATCH($A1596,'Cycle 1'!$L$10:$L$999,0),1)),INDEX('Cycle 2'!B$10:B$999,MATCH($A1596,'Cycle 2'!$L$10:$L$999,0),1)),INDEX('Cycle 3'!B$10:B$999,MATCH($A1596,'Cycle 3'!$L$10:$L$999,0),1)),INDEX('Cycle 4'!B$10:B$999,MATCH($A1596,'Cycle 4'!$L$10:$L$999,0),1)),INDEX('Cycle 5'!B$10:B$999,MATCH($A1596,'Cycle 5'!$L$10:$L$999,0),1)),INDEX('Cycle 6'!B$10:B$999,MATCH($A1596,'Cycle 6'!$L$10:$L$999,0),1)),INDEX('Cycle 7'!B$10:B$999,MATCH($A1596,'Cycle 7'!$L$10:$L$999,0),1)),INDEX('Cycle 8'!B$10:B$999,MATCH($A1596,'Cycle 8'!$L$10:$L$999,0),1)),INDEX('Cycle 9'!B$10:B$999,MATCH($A1596,'Cycle 9'!$L$10:$L$999,0),1)),INDEX('Cycle 10'!B$10:B$999,MATCH($A1596,'Cycle 10'!$L$10:$L$999,0),1)),INDEX('Cycle 11'!B$10:B$999,MATCH($A1596,'Cycle 11'!$L$10:$L$999,0),1)),"")="","",IFERROR(IFERROR(IFERROR(IFERROR(IFERROR(IFERROR(IFERROR(IFERROR(IFERROR(IFERROR(IFERROR(IFERROR(INDEX(Summer!B$10:B$999,MATCH($A1596,Summer!$L$10:$L$999,0),1),INDEX('Cycle 1'!B$10:B$999,MATCH($A1596,'Cycle 1'!$L$10:$L$999,0),1)),INDEX('Cycle 2'!B$10:B$999,MATCH($A1596,'Cycle 2'!$L$10:$L$999,0),1)),INDEX('Cycle 3'!B$10:B$999,MATCH($A1596,'Cycle 3'!$L$10:$L$999,0),1)),INDEX('Cycle 4'!B$10:B$999,MATCH($A1596,'Cycle 4'!$L$10:$L$999,0),1)),INDEX('Cycle 5'!B$10:B$999,MATCH($A1596,'Cycle 5'!$L$10:$L$999,0),1)),INDEX('Cycle 6'!B$10:B$999,MATCH($A1596,'Cycle 6'!$L$10:$L$999,0),1)),INDEX('Cycle 7'!B$10:B$999,MATCH($A1596,'Cycle 7'!$L$10:$L$999,0),1)),INDEX('Cycle 8'!B$10:B$999,MATCH($A1596,'Cycle 8'!$L$10:$L$999,0),1)),INDEX('Cycle 9'!B$10:B$999,MATCH($A1596,'Cycle 9'!$L$10:$L$999,0),1)),INDEX('Cycle 10'!B$10:B$999,MATCH($A1596,'Cycle 10'!$L$10:$L$999,0),1)),INDEX('Cycle 11'!B$10:B$999,MATCH($A1596,'Cycle 11'!$L$10:$L$999,0),1)),""))</f>
        <v/>
      </c>
      <c r="D1596" t="str">
        <f>IF(IFERROR(IFERROR(IFERROR(IFERROR(IFERROR(IFERROR(IFERROR(IFERROR(IFERROR(IFERROR(IFERROR(IFERROR(INDEX(Summer!C$10:C$999,MATCH($A1596,Summer!$L$10:$L$999,0),1),INDEX('Cycle 1'!C$10:C$999,MATCH($A1596,'Cycle 1'!$L$10:$L$999,0),1)),INDEX('Cycle 2'!C$10:C$999,MATCH($A1596,'Cycle 2'!$L$10:$L$999,0),1)),INDEX('Cycle 3'!C$10:C$999,MATCH($A1596,'Cycle 3'!$L$10:$L$999,0),1)),INDEX('Cycle 4'!C$10:C$999,MATCH($A1596,'Cycle 4'!$L$10:$L$999,0),1)),INDEX('Cycle 5'!C$10:C$999,MATCH($A1596,'Cycle 5'!$L$10:$L$999,0),1)),INDEX('Cycle 6'!C$10:C$999,MATCH($A1596,'Cycle 6'!$L$10:$L$999,0),1)),INDEX('Cycle 7'!C$10:C$999,MATCH($A1596,'Cycle 7'!$L$10:$L$999,0),1)),INDEX('Cycle 8'!C$10:C$999,MATCH($A1596,'Cycle 8'!$L$10:$L$999,0),1)),INDEX('Cycle 9'!C$10:C$999,MATCH($A1596,'Cycle 9'!$L$10:$L$999,0),1)),INDEX('Cycle 10'!C$10:C$999,MATCH($A1596,'Cycle 10'!$L$10:$L$999,0),1)),INDEX('Cycle 11'!C$10:C$999,MATCH($A1596,'Cycle 11'!$L$10:$L$999,0),1)),"")="","",IFERROR(IFERROR(IFERROR(IFERROR(IFERROR(IFERROR(IFERROR(IFERROR(IFERROR(IFERROR(IFERROR(IFERROR(INDEX(Summer!C$10:C$999,MATCH($A1596,Summer!$L$10:$L$999,0),1),INDEX('Cycle 1'!C$10:C$999,MATCH($A1596,'Cycle 1'!$L$10:$L$999,0),1)),INDEX('Cycle 2'!C$10:C$999,MATCH($A1596,'Cycle 2'!$L$10:$L$999,0),1)),INDEX('Cycle 3'!C$10:C$999,MATCH($A1596,'Cycle 3'!$L$10:$L$999,0),1)),INDEX('Cycle 4'!C$10:C$999,MATCH($A1596,'Cycle 4'!$L$10:$L$999,0),1)),INDEX('Cycle 5'!C$10:C$999,MATCH($A1596,'Cycle 5'!$L$10:$L$999,0),1)),INDEX('Cycle 6'!C$10:C$999,MATCH($A1596,'Cycle 6'!$L$10:$L$999,0),1)),INDEX('Cycle 7'!C$10:C$999,MATCH($A1596,'Cycle 7'!$L$10:$L$999,0),1)),INDEX('Cycle 8'!C$10:C$999,MATCH($A1596,'Cycle 8'!$L$10:$L$999,0),1)),INDEX('Cycle 9'!C$10:C$999,MATCH($A1596,'Cycle 9'!$L$10:$L$999,0),1)),INDEX('Cycle 10'!C$10:C$999,MATCH($A1596,'Cycle 10'!$L$10:$L$999,0),1)),INDEX('Cycle 11'!C$10:C$999,MATCH($A1596,'Cycle 11'!$L$10:$L$999,0),1)),""))</f>
        <v/>
      </c>
      <c r="E1596" t="str">
        <f>IF(IFERROR(IFERROR(IFERROR(IFERROR(IFERROR(IFERROR(IFERROR(IFERROR(IFERROR(IFERROR(IFERROR(IFERROR(INDEX(Summer!D$10:D$999,MATCH($A1596,Summer!$L$10:$L$999,0),1),INDEX('Cycle 1'!D$10:D$999,MATCH($A1596,'Cycle 1'!$L$10:$L$999,0),1)),INDEX('Cycle 2'!D$10:D$999,MATCH($A1596,'Cycle 2'!$L$10:$L$999,0),1)),INDEX('Cycle 3'!D$10:D$999,MATCH($A1596,'Cycle 3'!$L$10:$L$999,0),1)),INDEX('Cycle 4'!D$10:D$999,MATCH($A1596,'Cycle 4'!$L$10:$L$999,0),1)),INDEX('Cycle 5'!D$10:D$999,MATCH($A1596,'Cycle 5'!$L$10:$L$999,0),1)),INDEX('Cycle 6'!D$10:D$999,MATCH($A1596,'Cycle 6'!$L$10:$L$999,0),1)),INDEX('Cycle 7'!D$10:D$999,MATCH($A1596,'Cycle 7'!$L$10:$L$999,0),1)),INDEX('Cycle 8'!D$10:D$999,MATCH($A1596,'Cycle 8'!$L$10:$L$999,0),1)),INDEX('Cycle 9'!D$10:D$999,MATCH($A1596,'Cycle 9'!$L$10:$L$999,0),1)),INDEX('Cycle 10'!D$10:D$999,MATCH($A1596,'Cycle 10'!$L$10:$L$999,0),1)),INDEX('Cycle 11'!D$10:D$999,MATCH($A1596,'Cycle 11'!$L$10:$L$999,0),1)),"")="","",IFERROR(IFERROR(IFERROR(IFERROR(IFERROR(IFERROR(IFERROR(IFERROR(IFERROR(IFERROR(IFERROR(IFERROR(INDEX(Summer!D$10:D$999,MATCH($A1596,Summer!$L$10:$L$999,0),1),INDEX('Cycle 1'!D$10:D$999,MATCH($A1596,'Cycle 1'!$L$10:$L$999,0),1)),INDEX('Cycle 2'!D$10:D$999,MATCH($A1596,'Cycle 2'!$L$10:$L$999,0),1)),INDEX('Cycle 3'!D$10:D$999,MATCH($A1596,'Cycle 3'!$L$10:$L$999,0),1)),INDEX('Cycle 4'!D$10:D$999,MATCH($A1596,'Cycle 4'!$L$10:$L$999,0),1)),INDEX('Cycle 5'!D$10:D$999,MATCH($A1596,'Cycle 5'!$L$10:$L$999,0),1)),INDEX('Cycle 6'!D$10:D$999,MATCH($A1596,'Cycle 6'!$L$10:$L$999,0),1)),INDEX('Cycle 7'!D$10:D$999,MATCH($A1596,'Cycle 7'!$L$10:$L$999,0),1)),INDEX('Cycle 8'!D$10:D$999,MATCH($A1596,'Cycle 8'!$L$10:$L$999,0),1)),INDEX('Cycle 9'!D$10:D$999,MATCH($A1596,'Cycle 9'!$L$10:$L$999,0),1)),INDEX('Cycle 10'!D$10:D$999,MATCH($A1596,'Cycle 10'!$L$10:$L$999,0),1)),INDEX('Cycle 11'!D$10:D$999,MATCH($A1596,'Cycle 11'!$L$10:$L$999,0),1)),""))</f>
        <v/>
      </c>
      <c r="F1596" t="str">
        <f>IF(IFERROR(IFERROR(IFERROR(IFERROR(IFERROR(IFERROR(IFERROR(IFERROR(IFERROR(IFERROR(IFERROR(IFERROR(INDEX(Summer!E$10:E$999,MATCH($A1596,Summer!$L$10:$L$999,0),1),INDEX('Cycle 1'!E$10:E$999,MATCH($A1596,'Cycle 1'!$L$10:$L$999,0),1)),INDEX('Cycle 2'!E$10:E$999,MATCH($A1596,'Cycle 2'!$L$10:$L$999,0),1)),INDEX('Cycle 3'!E$10:E$999,MATCH($A1596,'Cycle 3'!$L$10:$L$999,0),1)),INDEX('Cycle 4'!E$10:E$999,MATCH($A1596,'Cycle 4'!$L$10:$L$999,0),1)),INDEX('Cycle 5'!E$10:E$999,MATCH($A1596,'Cycle 5'!$L$10:$L$999,0),1)),INDEX('Cycle 6'!E$10:E$999,MATCH($A1596,'Cycle 6'!$L$10:$L$999,0),1)),INDEX('Cycle 7'!E$10:E$999,MATCH($A1596,'Cycle 7'!$L$10:$L$999,0),1)),INDEX('Cycle 8'!E$10:E$999,MATCH($A1596,'Cycle 8'!$L$10:$L$999,0),1)),INDEX('Cycle 9'!E$10:E$999,MATCH($A1596,'Cycle 9'!$L$10:$L$999,0),1)),INDEX('Cycle 10'!E$10:E$999,MATCH($A1596,'Cycle 10'!$L$10:$L$999,0),1)),INDEX('Cycle 11'!E$10:E$999,MATCH($A1596,'Cycle 11'!$L$10:$L$999,0),1)),"")="","",IFERROR(IFERROR(IFERROR(IFERROR(IFERROR(IFERROR(IFERROR(IFERROR(IFERROR(IFERROR(IFERROR(IFERROR(INDEX(Summer!E$10:E$999,MATCH($A1596,Summer!$L$10:$L$999,0),1),INDEX('Cycle 1'!E$10:E$999,MATCH($A1596,'Cycle 1'!$L$10:$L$999,0),1)),INDEX('Cycle 2'!E$10:E$999,MATCH($A1596,'Cycle 2'!$L$10:$L$999,0),1)),INDEX('Cycle 3'!E$10:E$999,MATCH($A1596,'Cycle 3'!$L$10:$L$999,0),1)),INDEX('Cycle 4'!E$10:E$999,MATCH($A1596,'Cycle 4'!$L$10:$L$999,0),1)),INDEX('Cycle 5'!E$10:E$999,MATCH($A1596,'Cycle 5'!$L$10:$L$999,0),1)),INDEX('Cycle 6'!E$10:E$999,MATCH($A1596,'Cycle 6'!$L$10:$L$999,0),1)),INDEX('Cycle 7'!E$10:E$999,MATCH($A1596,'Cycle 7'!$L$10:$L$999,0),1)),INDEX('Cycle 8'!E$10:E$999,MATCH($A1596,'Cycle 8'!$L$10:$L$999,0),1)),INDEX('Cycle 9'!E$10:E$999,MATCH($A1596,'Cycle 9'!$L$10:$L$999,0),1)),INDEX('Cycle 10'!E$10:E$999,MATCH($A1596,'Cycle 10'!$L$10:$L$999,0),1)),INDEX('Cycle 11'!E$10:E$999,MATCH($A1596,'Cycle 11'!$L$10:$L$999,0),1)),""))</f>
        <v/>
      </c>
      <c r="G1596" t="str">
        <f>IF(IFERROR(IFERROR(IFERROR(IFERROR(IFERROR(IFERROR(IFERROR(IFERROR(IFERROR(IFERROR(IFERROR(IFERROR(INDEX(Summer!F$10:F$999,MATCH($A1596,Summer!$L$10:$L$999,0),1),INDEX('Cycle 1'!F$10:F$999,MATCH($A1596,'Cycle 1'!$L$10:$L$999,0),1)),INDEX('Cycle 2'!F$10:F$999,MATCH($A1596,'Cycle 2'!$L$10:$L$999,0),1)),INDEX('Cycle 3'!F$10:F$999,MATCH($A1596,'Cycle 3'!$L$10:$L$999,0),1)),INDEX('Cycle 4'!F$10:F$999,MATCH($A1596,'Cycle 4'!$L$10:$L$999,0),1)),INDEX('Cycle 5'!F$10:F$999,MATCH($A1596,'Cycle 5'!$L$10:$L$999,0),1)),INDEX('Cycle 6'!F$10:F$999,MATCH($A1596,'Cycle 6'!$L$10:$L$999,0),1)),INDEX('Cycle 7'!F$10:F$999,MATCH($A1596,'Cycle 7'!$L$10:$L$999,0),1)),INDEX('Cycle 8'!F$10:F$999,MATCH($A1596,'Cycle 8'!$L$10:$L$999,0),1)),INDEX('Cycle 9'!F$10:F$999,MATCH($A1596,'Cycle 9'!$L$10:$L$999,0),1)),INDEX('Cycle 10'!F$10:F$999,MATCH($A1596,'Cycle 10'!$L$10:$L$999,0),1)),INDEX('Cycle 11'!F$10:F$999,MATCH($A1596,'Cycle 11'!$L$10:$L$999,0),1)),"")="","",IFERROR(IFERROR(IFERROR(IFERROR(IFERROR(IFERROR(IFERROR(IFERROR(IFERROR(IFERROR(IFERROR(IFERROR(INDEX(Summer!F$10:F$999,MATCH($A1596,Summer!$L$10:$L$999,0),1),INDEX('Cycle 1'!F$10:F$999,MATCH($A1596,'Cycle 1'!$L$10:$L$999,0),1)),INDEX('Cycle 2'!F$10:F$999,MATCH($A1596,'Cycle 2'!$L$10:$L$999,0),1)),INDEX('Cycle 3'!F$10:F$999,MATCH($A1596,'Cycle 3'!$L$10:$L$999,0),1)),INDEX('Cycle 4'!F$10:F$999,MATCH($A1596,'Cycle 4'!$L$10:$L$999,0),1)),INDEX('Cycle 5'!F$10:F$999,MATCH($A1596,'Cycle 5'!$L$10:$L$999,0),1)),INDEX('Cycle 6'!F$10:F$999,MATCH($A1596,'Cycle 6'!$L$10:$L$999,0),1)),INDEX('Cycle 7'!F$10:F$999,MATCH($A1596,'Cycle 7'!$L$10:$L$999,0),1)),INDEX('Cycle 8'!F$10:F$999,MATCH($A1596,'Cycle 8'!$L$10:$L$999,0),1)),INDEX('Cycle 9'!F$10:F$999,MATCH($A1596,'Cycle 9'!$L$10:$L$999,0),1)),INDEX('Cycle 10'!F$10:F$999,MATCH($A1596,'Cycle 10'!$L$10:$L$999,0),1)),INDEX('Cycle 11'!F$10:F$999,MATCH($A1596,'Cycle 11'!$L$10:$L$999,0),1)),""))</f>
        <v/>
      </c>
      <c r="H1596" t="str">
        <f>IF(IFERROR(IFERROR(IFERROR(IFERROR(IFERROR(IFERROR(IFERROR(IFERROR(IFERROR(IFERROR(IFERROR(IFERROR(INDEX(Summer!G$10:G$999,MATCH($A1596,Summer!$L$10:$L$999,0),1),INDEX('Cycle 1'!G$10:G$999,MATCH($A1596,'Cycle 1'!$L$10:$L$999,0),1)),INDEX('Cycle 2'!G$10:G$999,MATCH($A1596,'Cycle 2'!$L$10:$L$999,0),1)),INDEX('Cycle 3'!G$10:G$999,MATCH($A1596,'Cycle 3'!$L$10:$L$999,0),1)),INDEX('Cycle 4'!G$10:G$999,MATCH($A1596,'Cycle 4'!$L$10:$L$999,0),1)),INDEX('Cycle 5'!G$10:G$999,MATCH($A1596,'Cycle 5'!$L$10:$L$999,0),1)),INDEX('Cycle 6'!G$10:G$999,MATCH($A1596,'Cycle 6'!$L$10:$L$999,0),1)),INDEX('Cycle 7'!G$10:G$999,MATCH($A1596,'Cycle 7'!$L$10:$L$999,0),1)),INDEX('Cycle 8'!G$10:G$999,MATCH($A1596,'Cycle 8'!$L$10:$L$999,0),1)),INDEX('Cycle 9'!G$10:G$999,MATCH($A1596,'Cycle 9'!$L$10:$L$999,0),1)),INDEX('Cycle 10'!G$10:G$999,MATCH($A1596,'Cycle 10'!$L$10:$L$999,0),1)),INDEX('Cycle 11'!G$10:G$999,MATCH($A1596,'Cycle 11'!$L$10:$L$999,0),1)),"")="","",IFERROR(IFERROR(IFERROR(IFERROR(IFERROR(IFERROR(IFERROR(IFERROR(IFERROR(IFERROR(IFERROR(IFERROR(INDEX(Summer!G$10:G$999,MATCH($A1596,Summer!$L$10:$L$999,0),1),INDEX('Cycle 1'!G$10:G$999,MATCH($A1596,'Cycle 1'!$L$10:$L$999,0),1)),INDEX('Cycle 2'!G$10:G$999,MATCH($A1596,'Cycle 2'!$L$10:$L$999,0),1)),INDEX('Cycle 3'!G$10:G$999,MATCH($A1596,'Cycle 3'!$L$10:$L$999,0),1)),INDEX('Cycle 4'!G$10:G$999,MATCH($A1596,'Cycle 4'!$L$10:$L$999,0),1)),INDEX('Cycle 5'!G$10:G$999,MATCH($A1596,'Cycle 5'!$L$10:$L$999,0),1)),INDEX('Cycle 6'!G$10:G$999,MATCH($A1596,'Cycle 6'!$L$10:$L$999,0),1)),INDEX('Cycle 7'!G$10:G$999,MATCH($A1596,'Cycle 7'!$L$10:$L$999,0),1)),INDEX('Cycle 8'!G$10:G$999,MATCH($A1596,'Cycle 8'!$L$10:$L$999,0),1)),INDEX('Cycle 9'!G$10:G$999,MATCH($A1596,'Cycle 9'!$L$10:$L$999,0),1)),INDEX('Cycle 10'!G$10:G$999,MATCH($A1596,'Cycle 10'!$L$10:$L$999,0),1)),INDEX('Cycle 11'!G$10:G$999,MATCH($A1596,'Cycle 11'!$L$10:$L$999,0),1)),""))</f>
        <v/>
      </c>
      <c r="I1596">
        <f>IFERROR(IF(C1596="",MAX(I$1:I1595),IF(ROW(C$2)=ROW(C1596),1,IF(ISERROR(VLOOKUP(C1596,C$2:C1595,1,FALSE)),MAX(I$1:I1595)+1,MAX(I$1:I1595)))),"")</f>
        <v>0</v>
      </c>
      <c r="J1596" t="str">
        <f t="shared" si="156"/>
        <v/>
      </c>
      <c r="K1596" t="str">
        <f t="shared" si="158"/>
        <v/>
      </c>
      <c r="L1596" t="str">
        <f t="shared" si="158"/>
        <v/>
      </c>
      <c r="M1596" t="str">
        <f t="shared" si="158"/>
        <v/>
      </c>
      <c r="N1596" t="str">
        <f t="shared" si="158"/>
        <v/>
      </c>
      <c r="O1596" t="str">
        <f t="shared" si="158"/>
        <v/>
      </c>
      <c r="P1596" t="str">
        <f t="shared" si="158"/>
        <v/>
      </c>
      <c r="Q1596" t="str">
        <f t="shared" si="158"/>
        <v/>
      </c>
      <c r="R1596" t="str">
        <f t="shared" si="158"/>
        <v/>
      </c>
      <c r="S1596" t="str">
        <f t="shared" si="158"/>
        <v/>
      </c>
      <c r="T1596" t="str">
        <f t="shared" si="158"/>
        <v/>
      </c>
      <c r="U1596" t="str">
        <f t="shared" si="158"/>
        <v/>
      </c>
      <c r="V1596" t="str">
        <f t="shared" si="158"/>
        <v/>
      </c>
      <c r="W1596" t="str">
        <f t="shared" si="157"/>
        <v/>
      </c>
      <c r="X1596">
        <f>IF(OR(H1596="No",H1596=""),0,IF(COUNTIFS(H$2:H1596,"Yes",C$2:C1596,C1596)&gt;1,0,COUNTIFS(H$2:H1596,"Yes",C$2:C1596,C1596)))+IF(X1595=$X$1,0,X1595)</f>
        <v>0</v>
      </c>
    </row>
    <row r="1597" spans="1:24" x14ac:dyDescent="0.3">
      <c r="A1597">
        <f>ROWS($A$2:$A1597)</f>
        <v>1596</v>
      </c>
      <c r="B1597" t="str">
        <f>IF(ISERROR(VLOOKUP(A1597,Summer!L$11:L$500,1,FALSE)),IF(ISERROR(VLOOKUP(A1597,'Cycle 1'!L$11:L$500,1,FALSE)),IF(ISERROR(VLOOKUP(A1597,'Cycle 2'!L$11:L$500,1,FALSE)),IF(ISERROR(VLOOKUP(A1597,'Cycle 3'!L$11:L$500,1,FALSE)),IF(ISERROR(VLOOKUP(A1597,'Cycle 4'!L$11:L$500,1,FALSE)),IF(ISERROR(VLOOKUP(A1597,'Cycle 5'!L$11:L$500,1,FALSE)),IF(ISERROR(VLOOKUP(A1597,'Cycle 6'!L$11:L$500,1,FALSE)),IF(ISERROR(VLOOKUP(A1597,'Cycle 7'!L$11:L$500,1,FALSE)),IF(ISERROR(VLOOKUP(A1597,'Cycle 8'!L$11:L$500,1,FALSE)),IF(ISERROR(VLOOKUP(A1597,'Cycle 9'!L$11:L$500,1,FALSE)),IF(ISERROR(VLOOKUP(A1597,'Cycle 10'!L$11:L$500,1,FALSE)),IF(ISERROR(VLOOKUP(A1597,'Cycle 11'!L$11:L$500,1,FALSE)),"","Cycle 11"),"Cycle 10"),"Cycle 9"),"Cycle 8"),"Cycle 7"),"Cycle 6"),"Cycle 5"),"Cycle 4"),"Cycle 3"),"Cycle 2"),"Cycle 1"),"Summer")</f>
        <v/>
      </c>
      <c r="C1597" t="str">
        <f>IF(IFERROR(IFERROR(IFERROR(IFERROR(IFERROR(IFERROR(IFERROR(IFERROR(IFERROR(IFERROR(IFERROR(IFERROR(INDEX(Summer!B$10:B$999,MATCH($A1597,Summer!$L$10:$L$999,0),1),INDEX('Cycle 1'!B$10:B$999,MATCH($A1597,'Cycle 1'!$L$10:$L$999,0),1)),INDEX('Cycle 2'!B$10:B$999,MATCH($A1597,'Cycle 2'!$L$10:$L$999,0),1)),INDEX('Cycle 3'!B$10:B$999,MATCH($A1597,'Cycle 3'!$L$10:$L$999,0),1)),INDEX('Cycle 4'!B$10:B$999,MATCH($A1597,'Cycle 4'!$L$10:$L$999,0),1)),INDEX('Cycle 5'!B$10:B$999,MATCH($A1597,'Cycle 5'!$L$10:$L$999,0),1)),INDEX('Cycle 6'!B$10:B$999,MATCH($A1597,'Cycle 6'!$L$10:$L$999,0),1)),INDEX('Cycle 7'!B$10:B$999,MATCH($A1597,'Cycle 7'!$L$10:$L$999,0),1)),INDEX('Cycle 8'!B$10:B$999,MATCH($A1597,'Cycle 8'!$L$10:$L$999,0),1)),INDEX('Cycle 9'!B$10:B$999,MATCH($A1597,'Cycle 9'!$L$10:$L$999,0),1)),INDEX('Cycle 10'!B$10:B$999,MATCH($A1597,'Cycle 10'!$L$10:$L$999,0),1)),INDEX('Cycle 11'!B$10:B$999,MATCH($A1597,'Cycle 11'!$L$10:$L$999,0),1)),"")="","",IFERROR(IFERROR(IFERROR(IFERROR(IFERROR(IFERROR(IFERROR(IFERROR(IFERROR(IFERROR(IFERROR(IFERROR(INDEX(Summer!B$10:B$999,MATCH($A1597,Summer!$L$10:$L$999,0),1),INDEX('Cycle 1'!B$10:B$999,MATCH($A1597,'Cycle 1'!$L$10:$L$999,0),1)),INDEX('Cycle 2'!B$10:B$999,MATCH($A1597,'Cycle 2'!$L$10:$L$999,0),1)),INDEX('Cycle 3'!B$10:B$999,MATCH($A1597,'Cycle 3'!$L$10:$L$999,0),1)),INDEX('Cycle 4'!B$10:B$999,MATCH($A1597,'Cycle 4'!$L$10:$L$999,0),1)),INDEX('Cycle 5'!B$10:B$999,MATCH($A1597,'Cycle 5'!$L$10:$L$999,0),1)),INDEX('Cycle 6'!B$10:B$999,MATCH($A1597,'Cycle 6'!$L$10:$L$999,0),1)),INDEX('Cycle 7'!B$10:B$999,MATCH($A1597,'Cycle 7'!$L$10:$L$999,0),1)),INDEX('Cycle 8'!B$10:B$999,MATCH($A1597,'Cycle 8'!$L$10:$L$999,0),1)),INDEX('Cycle 9'!B$10:B$999,MATCH($A1597,'Cycle 9'!$L$10:$L$999,0),1)),INDEX('Cycle 10'!B$10:B$999,MATCH($A1597,'Cycle 10'!$L$10:$L$999,0),1)),INDEX('Cycle 11'!B$10:B$999,MATCH($A1597,'Cycle 11'!$L$10:$L$999,0),1)),""))</f>
        <v/>
      </c>
      <c r="D1597" t="str">
        <f>IF(IFERROR(IFERROR(IFERROR(IFERROR(IFERROR(IFERROR(IFERROR(IFERROR(IFERROR(IFERROR(IFERROR(IFERROR(INDEX(Summer!C$10:C$999,MATCH($A1597,Summer!$L$10:$L$999,0),1),INDEX('Cycle 1'!C$10:C$999,MATCH($A1597,'Cycle 1'!$L$10:$L$999,0),1)),INDEX('Cycle 2'!C$10:C$999,MATCH($A1597,'Cycle 2'!$L$10:$L$999,0),1)),INDEX('Cycle 3'!C$10:C$999,MATCH($A1597,'Cycle 3'!$L$10:$L$999,0),1)),INDEX('Cycle 4'!C$10:C$999,MATCH($A1597,'Cycle 4'!$L$10:$L$999,0),1)),INDEX('Cycle 5'!C$10:C$999,MATCH($A1597,'Cycle 5'!$L$10:$L$999,0),1)),INDEX('Cycle 6'!C$10:C$999,MATCH($A1597,'Cycle 6'!$L$10:$L$999,0),1)),INDEX('Cycle 7'!C$10:C$999,MATCH($A1597,'Cycle 7'!$L$10:$L$999,0),1)),INDEX('Cycle 8'!C$10:C$999,MATCH($A1597,'Cycle 8'!$L$10:$L$999,0),1)),INDEX('Cycle 9'!C$10:C$999,MATCH($A1597,'Cycle 9'!$L$10:$L$999,0),1)),INDEX('Cycle 10'!C$10:C$999,MATCH($A1597,'Cycle 10'!$L$10:$L$999,0),1)),INDEX('Cycle 11'!C$10:C$999,MATCH($A1597,'Cycle 11'!$L$10:$L$999,0),1)),"")="","",IFERROR(IFERROR(IFERROR(IFERROR(IFERROR(IFERROR(IFERROR(IFERROR(IFERROR(IFERROR(IFERROR(IFERROR(INDEX(Summer!C$10:C$999,MATCH($A1597,Summer!$L$10:$L$999,0),1),INDEX('Cycle 1'!C$10:C$999,MATCH($A1597,'Cycle 1'!$L$10:$L$999,0),1)),INDEX('Cycle 2'!C$10:C$999,MATCH($A1597,'Cycle 2'!$L$10:$L$999,0),1)),INDEX('Cycle 3'!C$10:C$999,MATCH($A1597,'Cycle 3'!$L$10:$L$999,0),1)),INDEX('Cycle 4'!C$10:C$999,MATCH($A1597,'Cycle 4'!$L$10:$L$999,0),1)),INDEX('Cycle 5'!C$10:C$999,MATCH($A1597,'Cycle 5'!$L$10:$L$999,0),1)),INDEX('Cycle 6'!C$10:C$999,MATCH($A1597,'Cycle 6'!$L$10:$L$999,0),1)),INDEX('Cycle 7'!C$10:C$999,MATCH($A1597,'Cycle 7'!$L$10:$L$999,0),1)),INDEX('Cycle 8'!C$10:C$999,MATCH($A1597,'Cycle 8'!$L$10:$L$999,0),1)),INDEX('Cycle 9'!C$10:C$999,MATCH($A1597,'Cycle 9'!$L$10:$L$999,0),1)),INDEX('Cycle 10'!C$10:C$999,MATCH($A1597,'Cycle 10'!$L$10:$L$999,0),1)),INDEX('Cycle 11'!C$10:C$999,MATCH($A1597,'Cycle 11'!$L$10:$L$999,0),1)),""))</f>
        <v/>
      </c>
      <c r="E1597" t="str">
        <f>IF(IFERROR(IFERROR(IFERROR(IFERROR(IFERROR(IFERROR(IFERROR(IFERROR(IFERROR(IFERROR(IFERROR(IFERROR(INDEX(Summer!D$10:D$999,MATCH($A1597,Summer!$L$10:$L$999,0),1),INDEX('Cycle 1'!D$10:D$999,MATCH($A1597,'Cycle 1'!$L$10:$L$999,0),1)),INDEX('Cycle 2'!D$10:D$999,MATCH($A1597,'Cycle 2'!$L$10:$L$999,0),1)),INDEX('Cycle 3'!D$10:D$999,MATCH($A1597,'Cycle 3'!$L$10:$L$999,0),1)),INDEX('Cycle 4'!D$10:D$999,MATCH($A1597,'Cycle 4'!$L$10:$L$999,0),1)),INDEX('Cycle 5'!D$10:D$999,MATCH($A1597,'Cycle 5'!$L$10:$L$999,0),1)),INDEX('Cycle 6'!D$10:D$999,MATCH($A1597,'Cycle 6'!$L$10:$L$999,0),1)),INDEX('Cycle 7'!D$10:D$999,MATCH($A1597,'Cycle 7'!$L$10:$L$999,0),1)),INDEX('Cycle 8'!D$10:D$999,MATCH($A1597,'Cycle 8'!$L$10:$L$999,0),1)),INDEX('Cycle 9'!D$10:D$999,MATCH($A1597,'Cycle 9'!$L$10:$L$999,0),1)),INDEX('Cycle 10'!D$10:D$999,MATCH($A1597,'Cycle 10'!$L$10:$L$999,0),1)),INDEX('Cycle 11'!D$10:D$999,MATCH($A1597,'Cycle 11'!$L$10:$L$999,0),1)),"")="","",IFERROR(IFERROR(IFERROR(IFERROR(IFERROR(IFERROR(IFERROR(IFERROR(IFERROR(IFERROR(IFERROR(IFERROR(INDEX(Summer!D$10:D$999,MATCH($A1597,Summer!$L$10:$L$999,0),1),INDEX('Cycle 1'!D$10:D$999,MATCH($A1597,'Cycle 1'!$L$10:$L$999,0),1)),INDEX('Cycle 2'!D$10:D$999,MATCH($A1597,'Cycle 2'!$L$10:$L$999,0),1)),INDEX('Cycle 3'!D$10:D$999,MATCH($A1597,'Cycle 3'!$L$10:$L$999,0),1)),INDEX('Cycle 4'!D$10:D$999,MATCH($A1597,'Cycle 4'!$L$10:$L$999,0),1)),INDEX('Cycle 5'!D$10:D$999,MATCH($A1597,'Cycle 5'!$L$10:$L$999,0),1)),INDEX('Cycle 6'!D$10:D$999,MATCH($A1597,'Cycle 6'!$L$10:$L$999,0),1)),INDEX('Cycle 7'!D$10:D$999,MATCH($A1597,'Cycle 7'!$L$10:$L$999,0),1)),INDEX('Cycle 8'!D$10:D$999,MATCH($A1597,'Cycle 8'!$L$10:$L$999,0),1)),INDEX('Cycle 9'!D$10:D$999,MATCH($A1597,'Cycle 9'!$L$10:$L$999,0),1)),INDEX('Cycle 10'!D$10:D$999,MATCH($A1597,'Cycle 10'!$L$10:$L$999,0),1)),INDEX('Cycle 11'!D$10:D$999,MATCH($A1597,'Cycle 11'!$L$10:$L$999,0),1)),""))</f>
        <v/>
      </c>
      <c r="F1597" t="str">
        <f>IF(IFERROR(IFERROR(IFERROR(IFERROR(IFERROR(IFERROR(IFERROR(IFERROR(IFERROR(IFERROR(IFERROR(IFERROR(INDEX(Summer!E$10:E$999,MATCH($A1597,Summer!$L$10:$L$999,0),1),INDEX('Cycle 1'!E$10:E$999,MATCH($A1597,'Cycle 1'!$L$10:$L$999,0),1)),INDEX('Cycle 2'!E$10:E$999,MATCH($A1597,'Cycle 2'!$L$10:$L$999,0),1)),INDEX('Cycle 3'!E$10:E$999,MATCH($A1597,'Cycle 3'!$L$10:$L$999,0),1)),INDEX('Cycle 4'!E$10:E$999,MATCH($A1597,'Cycle 4'!$L$10:$L$999,0),1)),INDEX('Cycle 5'!E$10:E$999,MATCH($A1597,'Cycle 5'!$L$10:$L$999,0),1)),INDEX('Cycle 6'!E$10:E$999,MATCH($A1597,'Cycle 6'!$L$10:$L$999,0),1)),INDEX('Cycle 7'!E$10:E$999,MATCH($A1597,'Cycle 7'!$L$10:$L$999,0),1)),INDEX('Cycle 8'!E$10:E$999,MATCH($A1597,'Cycle 8'!$L$10:$L$999,0),1)),INDEX('Cycle 9'!E$10:E$999,MATCH($A1597,'Cycle 9'!$L$10:$L$999,0),1)),INDEX('Cycle 10'!E$10:E$999,MATCH($A1597,'Cycle 10'!$L$10:$L$999,0),1)),INDEX('Cycle 11'!E$10:E$999,MATCH($A1597,'Cycle 11'!$L$10:$L$999,0),1)),"")="","",IFERROR(IFERROR(IFERROR(IFERROR(IFERROR(IFERROR(IFERROR(IFERROR(IFERROR(IFERROR(IFERROR(IFERROR(INDEX(Summer!E$10:E$999,MATCH($A1597,Summer!$L$10:$L$999,0),1),INDEX('Cycle 1'!E$10:E$999,MATCH($A1597,'Cycle 1'!$L$10:$L$999,0),1)),INDEX('Cycle 2'!E$10:E$999,MATCH($A1597,'Cycle 2'!$L$10:$L$999,0),1)),INDEX('Cycle 3'!E$10:E$999,MATCH($A1597,'Cycle 3'!$L$10:$L$999,0),1)),INDEX('Cycle 4'!E$10:E$999,MATCH($A1597,'Cycle 4'!$L$10:$L$999,0),1)),INDEX('Cycle 5'!E$10:E$999,MATCH($A1597,'Cycle 5'!$L$10:$L$999,0),1)),INDEX('Cycle 6'!E$10:E$999,MATCH($A1597,'Cycle 6'!$L$10:$L$999,0),1)),INDEX('Cycle 7'!E$10:E$999,MATCH($A1597,'Cycle 7'!$L$10:$L$999,0),1)),INDEX('Cycle 8'!E$10:E$999,MATCH($A1597,'Cycle 8'!$L$10:$L$999,0),1)),INDEX('Cycle 9'!E$10:E$999,MATCH($A1597,'Cycle 9'!$L$10:$L$999,0),1)),INDEX('Cycle 10'!E$10:E$999,MATCH($A1597,'Cycle 10'!$L$10:$L$999,0),1)),INDEX('Cycle 11'!E$10:E$999,MATCH($A1597,'Cycle 11'!$L$10:$L$999,0),1)),""))</f>
        <v/>
      </c>
      <c r="G1597" t="str">
        <f>IF(IFERROR(IFERROR(IFERROR(IFERROR(IFERROR(IFERROR(IFERROR(IFERROR(IFERROR(IFERROR(IFERROR(IFERROR(INDEX(Summer!F$10:F$999,MATCH($A1597,Summer!$L$10:$L$999,0),1),INDEX('Cycle 1'!F$10:F$999,MATCH($A1597,'Cycle 1'!$L$10:$L$999,0),1)),INDEX('Cycle 2'!F$10:F$999,MATCH($A1597,'Cycle 2'!$L$10:$L$999,0),1)),INDEX('Cycle 3'!F$10:F$999,MATCH($A1597,'Cycle 3'!$L$10:$L$999,0),1)),INDEX('Cycle 4'!F$10:F$999,MATCH($A1597,'Cycle 4'!$L$10:$L$999,0),1)),INDEX('Cycle 5'!F$10:F$999,MATCH($A1597,'Cycle 5'!$L$10:$L$999,0),1)),INDEX('Cycle 6'!F$10:F$999,MATCH($A1597,'Cycle 6'!$L$10:$L$999,0),1)),INDEX('Cycle 7'!F$10:F$999,MATCH($A1597,'Cycle 7'!$L$10:$L$999,0),1)),INDEX('Cycle 8'!F$10:F$999,MATCH($A1597,'Cycle 8'!$L$10:$L$999,0),1)),INDEX('Cycle 9'!F$10:F$999,MATCH($A1597,'Cycle 9'!$L$10:$L$999,0),1)),INDEX('Cycle 10'!F$10:F$999,MATCH($A1597,'Cycle 10'!$L$10:$L$999,0),1)),INDEX('Cycle 11'!F$10:F$999,MATCH($A1597,'Cycle 11'!$L$10:$L$999,0),1)),"")="","",IFERROR(IFERROR(IFERROR(IFERROR(IFERROR(IFERROR(IFERROR(IFERROR(IFERROR(IFERROR(IFERROR(IFERROR(INDEX(Summer!F$10:F$999,MATCH($A1597,Summer!$L$10:$L$999,0),1),INDEX('Cycle 1'!F$10:F$999,MATCH($A1597,'Cycle 1'!$L$10:$L$999,0),1)),INDEX('Cycle 2'!F$10:F$999,MATCH($A1597,'Cycle 2'!$L$10:$L$999,0),1)),INDEX('Cycle 3'!F$10:F$999,MATCH($A1597,'Cycle 3'!$L$10:$L$999,0),1)),INDEX('Cycle 4'!F$10:F$999,MATCH($A1597,'Cycle 4'!$L$10:$L$999,0),1)),INDEX('Cycle 5'!F$10:F$999,MATCH($A1597,'Cycle 5'!$L$10:$L$999,0),1)),INDEX('Cycle 6'!F$10:F$999,MATCH($A1597,'Cycle 6'!$L$10:$L$999,0),1)),INDEX('Cycle 7'!F$10:F$999,MATCH($A1597,'Cycle 7'!$L$10:$L$999,0),1)),INDEX('Cycle 8'!F$10:F$999,MATCH($A1597,'Cycle 8'!$L$10:$L$999,0),1)),INDEX('Cycle 9'!F$10:F$999,MATCH($A1597,'Cycle 9'!$L$10:$L$999,0),1)),INDEX('Cycle 10'!F$10:F$999,MATCH($A1597,'Cycle 10'!$L$10:$L$999,0),1)),INDEX('Cycle 11'!F$10:F$999,MATCH($A1597,'Cycle 11'!$L$10:$L$999,0),1)),""))</f>
        <v/>
      </c>
      <c r="H1597" t="str">
        <f>IF(IFERROR(IFERROR(IFERROR(IFERROR(IFERROR(IFERROR(IFERROR(IFERROR(IFERROR(IFERROR(IFERROR(IFERROR(INDEX(Summer!G$10:G$999,MATCH($A1597,Summer!$L$10:$L$999,0),1),INDEX('Cycle 1'!G$10:G$999,MATCH($A1597,'Cycle 1'!$L$10:$L$999,0),1)),INDEX('Cycle 2'!G$10:G$999,MATCH($A1597,'Cycle 2'!$L$10:$L$999,0),1)),INDEX('Cycle 3'!G$10:G$999,MATCH($A1597,'Cycle 3'!$L$10:$L$999,0),1)),INDEX('Cycle 4'!G$10:G$999,MATCH($A1597,'Cycle 4'!$L$10:$L$999,0),1)),INDEX('Cycle 5'!G$10:G$999,MATCH($A1597,'Cycle 5'!$L$10:$L$999,0),1)),INDEX('Cycle 6'!G$10:G$999,MATCH($A1597,'Cycle 6'!$L$10:$L$999,0),1)),INDEX('Cycle 7'!G$10:G$999,MATCH($A1597,'Cycle 7'!$L$10:$L$999,0),1)),INDEX('Cycle 8'!G$10:G$999,MATCH($A1597,'Cycle 8'!$L$10:$L$999,0),1)),INDEX('Cycle 9'!G$10:G$999,MATCH($A1597,'Cycle 9'!$L$10:$L$999,0),1)),INDEX('Cycle 10'!G$10:G$999,MATCH($A1597,'Cycle 10'!$L$10:$L$999,0),1)),INDEX('Cycle 11'!G$10:G$999,MATCH($A1597,'Cycle 11'!$L$10:$L$999,0),1)),"")="","",IFERROR(IFERROR(IFERROR(IFERROR(IFERROR(IFERROR(IFERROR(IFERROR(IFERROR(IFERROR(IFERROR(IFERROR(INDEX(Summer!G$10:G$999,MATCH($A1597,Summer!$L$10:$L$999,0),1),INDEX('Cycle 1'!G$10:G$999,MATCH($A1597,'Cycle 1'!$L$10:$L$999,0),1)),INDEX('Cycle 2'!G$10:G$999,MATCH($A1597,'Cycle 2'!$L$10:$L$999,0),1)),INDEX('Cycle 3'!G$10:G$999,MATCH($A1597,'Cycle 3'!$L$10:$L$999,0),1)),INDEX('Cycle 4'!G$10:G$999,MATCH($A1597,'Cycle 4'!$L$10:$L$999,0),1)),INDEX('Cycle 5'!G$10:G$999,MATCH($A1597,'Cycle 5'!$L$10:$L$999,0),1)),INDEX('Cycle 6'!G$10:G$999,MATCH($A1597,'Cycle 6'!$L$10:$L$999,0),1)),INDEX('Cycle 7'!G$10:G$999,MATCH($A1597,'Cycle 7'!$L$10:$L$999,0),1)),INDEX('Cycle 8'!G$10:G$999,MATCH($A1597,'Cycle 8'!$L$10:$L$999,0),1)),INDEX('Cycle 9'!G$10:G$999,MATCH($A1597,'Cycle 9'!$L$10:$L$999,0),1)),INDEX('Cycle 10'!G$10:G$999,MATCH($A1597,'Cycle 10'!$L$10:$L$999,0),1)),INDEX('Cycle 11'!G$10:G$999,MATCH($A1597,'Cycle 11'!$L$10:$L$999,0),1)),""))</f>
        <v/>
      </c>
      <c r="I1597">
        <f>IFERROR(IF(C1597="",MAX(I$1:I1596),IF(ROW(C$2)=ROW(C1597),1,IF(ISERROR(VLOOKUP(C1597,C$2:C1596,1,FALSE)),MAX(I$1:I1596)+1,MAX(I$1:I1596)))),"")</f>
        <v>0</v>
      </c>
      <c r="J1597" t="str">
        <f t="shared" si="156"/>
        <v/>
      </c>
      <c r="K1597" t="str">
        <f t="shared" si="158"/>
        <v/>
      </c>
      <c r="L1597" t="str">
        <f t="shared" si="158"/>
        <v/>
      </c>
      <c r="M1597" t="str">
        <f t="shared" si="158"/>
        <v/>
      </c>
      <c r="N1597" t="str">
        <f t="shared" si="158"/>
        <v/>
      </c>
      <c r="O1597" t="str">
        <f t="shared" si="158"/>
        <v/>
      </c>
      <c r="P1597" t="str">
        <f t="shared" si="158"/>
        <v/>
      </c>
      <c r="Q1597" t="str">
        <f t="shared" si="158"/>
        <v/>
      </c>
      <c r="R1597" t="str">
        <f t="shared" si="158"/>
        <v/>
      </c>
      <c r="S1597" t="str">
        <f t="shared" si="158"/>
        <v/>
      </c>
      <c r="T1597" t="str">
        <f t="shared" si="158"/>
        <v/>
      </c>
      <c r="U1597" t="str">
        <f t="shared" si="158"/>
        <v/>
      </c>
      <c r="V1597" t="str">
        <f t="shared" si="158"/>
        <v/>
      </c>
      <c r="W1597" t="str">
        <f t="shared" si="157"/>
        <v/>
      </c>
      <c r="X1597">
        <f>IF(OR(H1597="No",H1597=""),0,IF(COUNTIFS(H$2:H1597,"Yes",C$2:C1597,C1597)&gt;1,0,COUNTIFS(H$2:H1597,"Yes",C$2:C1597,C1597)))+IF(X1596=$X$1,0,X1596)</f>
        <v>0</v>
      </c>
    </row>
    <row r="1598" spans="1:24" x14ac:dyDescent="0.3">
      <c r="A1598">
        <f>ROWS($A$2:$A1598)</f>
        <v>1597</v>
      </c>
      <c r="B1598" t="str">
        <f>IF(ISERROR(VLOOKUP(A1598,Summer!L$11:L$500,1,FALSE)),IF(ISERROR(VLOOKUP(A1598,'Cycle 1'!L$11:L$500,1,FALSE)),IF(ISERROR(VLOOKUP(A1598,'Cycle 2'!L$11:L$500,1,FALSE)),IF(ISERROR(VLOOKUP(A1598,'Cycle 3'!L$11:L$500,1,FALSE)),IF(ISERROR(VLOOKUP(A1598,'Cycle 4'!L$11:L$500,1,FALSE)),IF(ISERROR(VLOOKUP(A1598,'Cycle 5'!L$11:L$500,1,FALSE)),IF(ISERROR(VLOOKUP(A1598,'Cycle 6'!L$11:L$500,1,FALSE)),IF(ISERROR(VLOOKUP(A1598,'Cycle 7'!L$11:L$500,1,FALSE)),IF(ISERROR(VLOOKUP(A1598,'Cycle 8'!L$11:L$500,1,FALSE)),IF(ISERROR(VLOOKUP(A1598,'Cycle 9'!L$11:L$500,1,FALSE)),IF(ISERROR(VLOOKUP(A1598,'Cycle 10'!L$11:L$500,1,FALSE)),IF(ISERROR(VLOOKUP(A1598,'Cycle 11'!L$11:L$500,1,FALSE)),"","Cycle 11"),"Cycle 10"),"Cycle 9"),"Cycle 8"),"Cycle 7"),"Cycle 6"),"Cycle 5"),"Cycle 4"),"Cycle 3"),"Cycle 2"),"Cycle 1"),"Summer")</f>
        <v/>
      </c>
      <c r="C1598" t="str">
        <f>IF(IFERROR(IFERROR(IFERROR(IFERROR(IFERROR(IFERROR(IFERROR(IFERROR(IFERROR(IFERROR(IFERROR(IFERROR(INDEX(Summer!B$10:B$999,MATCH($A1598,Summer!$L$10:$L$999,0),1),INDEX('Cycle 1'!B$10:B$999,MATCH($A1598,'Cycle 1'!$L$10:$L$999,0),1)),INDEX('Cycle 2'!B$10:B$999,MATCH($A1598,'Cycle 2'!$L$10:$L$999,0),1)),INDEX('Cycle 3'!B$10:B$999,MATCH($A1598,'Cycle 3'!$L$10:$L$999,0),1)),INDEX('Cycle 4'!B$10:B$999,MATCH($A1598,'Cycle 4'!$L$10:$L$999,0),1)),INDEX('Cycle 5'!B$10:B$999,MATCH($A1598,'Cycle 5'!$L$10:$L$999,0),1)),INDEX('Cycle 6'!B$10:B$999,MATCH($A1598,'Cycle 6'!$L$10:$L$999,0),1)),INDEX('Cycle 7'!B$10:B$999,MATCH($A1598,'Cycle 7'!$L$10:$L$999,0),1)),INDEX('Cycle 8'!B$10:B$999,MATCH($A1598,'Cycle 8'!$L$10:$L$999,0),1)),INDEX('Cycle 9'!B$10:B$999,MATCH($A1598,'Cycle 9'!$L$10:$L$999,0),1)),INDEX('Cycle 10'!B$10:B$999,MATCH($A1598,'Cycle 10'!$L$10:$L$999,0),1)),INDEX('Cycle 11'!B$10:B$999,MATCH($A1598,'Cycle 11'!$L$10:$L$999,0),1)),"")="","",IFERROR(IFERROR(IFERROR(IFERROR(IFERROR(IFERROR(IFERROR(IFERROR(IFERROR(IFERROR(IFERROR(IFERROR(INDEX(Summer!B$10:B$999,MATCH($A1598,Summer!$L$10:$L$999,0),1),INDEX('Cycle 1'!B$10:B$999,MATCH($A1598,'Cycle 1'!$L$10:$L$999,0),1)),INDEX('Cycle 2'!B$10:B$999,MATCH($A1598,'Cycle 2'!$L$10:$L$999,0),1)),INDEX('Cycle 3'!B$10:B$999,MATCH($A1598,'Cycle 3'!$L$10:$L$999,0),1)),INDEX('Cycle 4'!B$10:B$999,MATCH($A1598,'Cycle 4'!$L$10:$L$999,0),1)),INDEX('Cycle 5'!B$10:B$999,MATCH($A1598,'Cycle 5'!$L$10:$L$999,0),1)),INDEX('Cycle 6'!B$10:B$999,MATCH($A1598,'Cycle 6'!$L$10:$L$999,0),1)),INDEX('Cycle 7'!B$10:B$999,MATCH($A1598,'Cycle 7'!$L$10:$L$999,0),1)),INDEX('Cycle 8'!B$10:B$999,MATCH($A1598,'Cycle 8'!$L$10:$L$999,0),1)),INDEX('Cycle 9'!B$10:B$999,MATCH($A1598,'Cycle 9'!$L$10:$L$999,0),1)),INDEX('Cycle 10'!B$10:B$999,MATCH($A1598,'Cycle 10'!$L$10:$L$999,0),1)),INDEX('Cycle 11'!B$10:B$999,MATCH($A1598,'Cycle 11'!$L$10:$L$999,0),1)),""))</f>
        <v/>
      </c>
      <c r="D1598" t="str">
        <f>IF(IFERROR(IFERROR(IFERROR(IFERROR(IFERROR(IFERROR(IFERROR(IFERROR(IFERROR(IFERROR(IFERROR(IFERROR(INDEX(Summer!C$10:C$999,MATCH($A1598,Summer!$L$10:$L$999,0),1),INDEX('Cycle 1'!C$10:C$999,MATCH($A1598,'Cycle 1'!$L$10:$L$999,0),1)),INDEX('Cycle 2'!C$10:C$999,MATCH($A1598,'Cycle 2'!$L$10:$L$999,0),1)),INDEX('Cycle 3'!C$10:C$999,MATCH($A1598,'Cycle 3'!$L$10:$L$999,0),1)),INDEX('Cycle 4'!C$10:C$999,MATCH($A1598,'Cycle 4'!$L$10:$L$999,0),1)),INDEX('Cycle 5'!C$10:C$999,MATCH($A1598,'Cycle 5'!$L$10:$L$999,0),1)),INDEX('Cycle 6'!C$10:C$999,MATCH($A1598,'Cycle 6'!$L$10:$L$999,0),1)),INDEX('Cycle 7'!C$10:C$999,MATCH($A1598,'Cycle 7'!$L$10:$L$999,0),1)),INDEX('Cycle 8'!C$10:C$999,MATCH($A1598,'Cycle 8'!$L$10:$L$999,0),1)),INDEX('Cycle 9'!C$10:C$999,MATCH($A1598,'Cycle 9'!$L$10:$L$999,0),1)),INDEX('Cycle 10'!C$10:C$999,MATCH($A1598,'Cycle 10'!$L$10:$L$999,0),1)),INDEX('Cycle 11'!C$10:C$999,MATCH($A1598,'Cycle 11'!$L$10:$L$999,0),1)),"")="","",IFERROR(IFERROR(IFERROR(IFERROR(IFERROR(IFERROR(IFERROR(IFERROR(IFERROR(IFERROR(IFERROR(IFERROR(INDEX(Summer!C$10:C$999,MATCH($A1598,Summer!$L$10:$L$999,0),1),INDEX('Cycle 1'!C$10:C$999,MATCH($A1598,'Cycle 1'!$L$10:$L$999,0),1)),INDEX('Cycle 2'!C$10:C$999,MATCH($A1598,'Cycle 2'!$L$10:$L$999,0),1)),INDEX('Cycle 3'!C$10:C$999,MATCH($A1598,'Cycle 3'!$L$10:$L$999,0),1)),INDEX('Cycle 4'!C$10:C$999,MATCH($A1598,'Cycle 4'!$L$10:$L$999,0),1)),INDEX('Cycle 5'!C$10:C$999,MATCH($A1598,'Cycle 5'!$L$10:$L$999,0),1)),INDEX('Cycle 6'!C$10:C$999,MATCH($A1598,'Cycle 6'!$L$10:$L$999,0),1)),INDEX('Cycle 7'!C$10:C$999,MATCH($A1598,'Cycle 7'!$L$10:$L$999,0),1)),INDEX('Cycle 8'!C$10:C$999,MATCH($A1598,'Cycle 8'!$L$10:$L$999,0),1)),INDEX('Cycle 9'!C$10:C$999,MATCH($A1598,'Cycle 9'!$L$10:$L$999,0),1)),INDEX('Cycle 10'!C$10:C$999,MATCH($A1598,'Cycle 10'!$L$10:$L$999,0),1)),INDEX('Cycle 11'!C$10:C$999,MATCH($A1598,'Cycle 11'!$L$10:$L$999,0),1)),""))</f>
        <v/>
      </c>
      <c r="E1598" t="str">
        <f>IF(IFERROR(IFERROR(IFERROR(IFERROR(IFERROR(IFERROR(IFERROR(IFERROR(IFERROR(IFERROR(IFERROR(IFERROR(INDEX(Summer!D$10:D$999,MATCH($A1598,Summer!$L$10:$L$999,0),1),INDEX('Cycle 1'!D$10:D$999,MATCH($A1598,'Cycle 1'!$L$10:$L$999,0),1)),INDEX('Cycle 2'!D$10:D$999,MATCH($A1598,'Cycle 2'!$L$10:$L$999,0),1)),INDEX('Cycle 3'!D$10:D$999,MATCH($A1598,'Cycle 3'!$L$10:$L$999,0),1)),INDEX('Cycle 4'!D$10:D$999,MATCH($A1598,'Cycle 4'!$L$10:$L$999,0),1)),INDEX('Cycle 5'!D$10:D$999,MATCH($A1598,'Cycle 5'!$L$10:$L$999,0),1)),INDEX('Cycle 6'!D$10:D$999,MATCH($A1598,'Cycle 6'!$L$10:$L$999,0),1)),INDEX('Cycle 7'!D$10:D$999,MATCH($A1598,'Cycle 7'!$L$10:$L$999,0),1)),INDEX('Cycle 8'!D$10:D$999,MATCH($A1598,'Cycle 8'!$L$10:$L$999,0),1)),INDEX('Cycle 9'!D$10:D$999,MATCH($A1598,'Cycle 9'!$L$10:$L$999,0),1)),INDEX('Cycle 10'!D$10:D$999,MATCH($A1598,'Cycle 10'!$L$10:$L$999,0),1)),INDEX('Cycle 11'!D$10:D$999,MATCH($A1598,'Cycle 11'!$L$10:$L$999,0),1)),"")="","",IFERROR(IFERROR(IFERROR(IFERROR(IFERROR(IFERROR(IFERROR(IFERROR(IFERROR(IFERROR(IFERROR(IFERROR(INDEX(Summer!D$10:D$999,MATCH($A1598,Summer!$L$10:$L$999,0),1),INDEX('Cycle 1'!D$10:D$999,MATCH($A1598,'Cycle 1'!$L$10:$L$999,0),1)),INDEX('Cycle 2'!D$10:D$999,MATCH($A1598,'Cycle 2'!$L$10:$L$999,0),1)),INDEX('Cycle 3'!D$10:D$999,MATCH($A1598,'Cycle 3'!$L$10:$L$999,0),1)),INDEX('Cycle 4'!D$10:D$999,MATCH($A1598,'Cycle 4'!$L$10:$L$999,0),1)),INDEX('Cycle 5'!D$10:D$999,MATCH($A1598,'Cycle 5'!$L$10:$L$999,0),1)),INDEX('Cycle 6'!D$10:D$999,MATCH($A1598,'Cycle 6'!$L$10:$L$999,0),1)),INDEX('Cycle 7'!D$10:D$999,MATCH($A1598,'Cycle 7'!$L$10:$L$999,0),1)),INDEX('Cycle 8'!D$10:D$999,MATCH($A1598,'Cycle 8'!$L$10:$L$999,0),1)),INDEX('Cycle 9'!D$10:D$999,MATCH($A1598,'Cycle 9'!$L$10:$L$999,0),1)),INDEX('Cycle 10'!D$10:D$999,MATCH($A1598,'Cycle 10'!$L$10:$L$999,0),1)),INDEX('Cycle 11'!D$10:D$999,MATCH($A1598,'Cycle 11'!$L$10:$L$999,0),1)),""))</f>
        <v/>
      </c>
      <c r="F1598" t="str">
        <f>IF(IFERROR(IFERROR(IFERROR(IFERROR(IFERROR(IFERROR(IFERROR(IFERROR(IFERROR(IFERROR(IFERROR(IFERROR(INDEX(Summer!E$10:E$999,MATCH($A1598,Summer!$L$10:$L$999,0),1),INDEX('Cycle 1'!E$10:E$999,MATCH($A1598,'Cycle 1'!$L$10:$L$999,0),1)),INDEX('Cycle 2'!E$10:E$999,MATCH($A1598,'Cycle 2'!$L$10:$L$999,0),1)),INDEX('Cycle 3'!E$10:E$999,MATCH($A1598,'Cycle 3'!$L$10:$L$999,0),1)),INDEX('Cycle 4'!E$10:E$999,MATCH($A1598,'Cycle 4'!$L$10:$L$999,0),1)),INDEX('Cycle 5'!E$10:E$999,MATCH($A1598,'Cycle 5'!$L$10:$L$999,0),1)),INDEX('Cycle 6'!E$10:E$999,MATCH($A1598,'Cycle 6'!$L$10:$L$999,0),1)),INDEX('Cycle 7'!E$10:E$999,MATCH($A1598,'Cycle 7'!$L$10:$L$999,0),1)),INDEX('Cycle 8'!E$10:E$999,MATCH($A1598,'Cycle 8'!$L$10:$L$999,0),1)),INDEX('Cycle 9'!E$10:E$999,MATCH($A1598,'Cycle 9'!$L$10:$L$999,0),1)),INDEX('Cycle 10'!E$10:E$999,MATCH($A1598,'Cycle 10'!$L$10:$L$999,0),1)),INDEX('Cycle 11'!E$10:E$999,MATCH($A1598,'Cycle 11'!$L$10:$L$999,0),1)),"")="","",IFERROR(IFERROR(IFERROR(IFERROR(IFERROR(IFERROR(IFERROR(IFERROR(IFERROR(IFERROR(IFERROR(IFERROR(INDEX(Summer!E$10:E$999,MATCH($A1598,Summer!$L$10:$L$999,0),1),INDEX('Cycle 1'!E$10:E$999,MATCH($A1598,'Cycle 1'!$L$10:$L$999,0),1)),INDEX('Cycle 2'!E$10:E$999,MATCH($A1598,'Cycle 2'!$L$10:$L$999,0),1)),INDEX('Cycle 3'!E$10:E$999,MATCH($A1598,'Cycle 3'!$L$10:$L$999,0),1)),INDEX('Cycle 4'!E$10:E$999,MATCH($A1598,'Cycle 4'!$L$10:$L$999,0),1)),INDEX('Cycle 5'!E$10:E$999,MATCH($A1598,'Cycle 5'!$L$10:$L$999,0),1)),INDEX('Cycle 6'!E$10:E$999,MATCH($A1598,'Cycle 6'!$L$10:$L$999,0),1)),INDEX('Cycle 7'!E$10:E$999,MATCH($A1598,'Cycle 7'!$L$10:$L$999,0),1)),INDEX('Cycle 8'!E$10:E$999,MATCH($A1598,'Cycle 8'!$L$10:$L$999,0),1)),INDEX('Cycle 9'!E$10:E$999,MATCH($A1598,'Cycle 9'!$L$10:$L$999,0),1)),INDEX('Cycle 10'!E$10:E$999,MATCH($A1598,'Cycle 10'!$L$10:$L$999,0),1)),INDEX('Cycle 11'!E$10:E$999,MATCH($A1598,'Cycle 11'!$L$10:$L$999,0),1)),""))</f>
        <v/>
      </c>
      <c r="G1598" t="str">
        <f>IF(IFERROR(IFERROR(IFERROR(IFERROR(IFERROR(IFERROR(IFERROR(IFERROR(IFERROR(IFERROR(IFERROR(IFERROR(INDEX(Summer!F$10:F$999,MATCH($A1598,Summer!$L$10:$L$999,0),1),INDEX('Cycle 1'!F$10:F$999,MATCH($A1598,'Cycle 1'!$L$10:$L$999,0),1)),INDEX('Cycle 2'!F$10:F$999,MATCH($A1598,'Cycle 2'!$L$10:$L$999,0),1)),INDEX('Cycle 3'!F$10:F$999,MATCH($A1598,'Cycle 3'!$L$10:$L$999,0),1)),INDEX('Cycle 4'!F$10:F$999,MATCH($A1598,'Cycle 4'!$L$10:$L$999,0),1)),INDEX('Cycle 5'!F$10:F$999,MATCH($A1598,'Cycle 5'!$L$10:$L$999,0),1)),INDEX('Cycle 6'!F$10:F$999,MATCH($A1598,'Cycle 6'!$L$10:$L$999,0),1)),INDEX('Cycle 7'!F$10:F$999,MATCH($A1598,'Cycle 7'!$L$10:$L$999,0),1)),INDEX('Cycle 8'!F$10:F$999,MATCH($A1598,'Cycle 8'!$L$10:$L$999,0),1)),INDEX('Cycle 9'!F$10:F$999,MATCH($A1598,'Cycle 9'!$L$10:$L$999,0),1)),INDEX('Cycle 10'!F$10:F$999,MATCH($A1598,'Cycle 10'!$L$10:$L$999,0),1)),INDEX('Cycle 11'!F$10:F$999,MATCH($A1598,'Cycle 11'!$L$10:$L$999,0),1)),"")="","",IFERROR(IFERROR(IFERROR(IFERROR(IFERROR(IFERROR(IFERROR(IFERROR(IFERROR(IFERROR(IFERROR(IFERROR(INDEX(Summer!F$10:F$999,MATCH($A1598,Summer!$L$10:$L$999,0),1),INDEX('Cycle 1'!F$10:F$999,MATCH($A1598,'Cycle 1'!$L$10:$L$999,0),1)),INDEX('Cycle 2'!F$10:F$999,MATCH($A1598,'Cycle 2'!$L$10:$L$999,0),1)),INDEX('Cycle 3'!F$10:F$999,MATCH($A1598,'Cycle 3'!$L$10:$L$999,0),1)),INDEX('Cycle 4'!F$10:F$999,MATCH($A1598,'Cycle 4'!$L$10:$L$999,0),1)),INDEX('Cycle 5'!F$10:F$999,MATCH($A1598,'Cycle 5'!$L$10:$L$999,0),1)),INDEX('Cycle 6'!F$10:F$999,MATCH($A1598,'Cycle 6'!$L$10:$L$999,0),1)),INDEX('Cycle 7'!F$10:F$999,MATCH($A1598,'Cycle 7'!$L$10:$L$999,0),1)),INDEX('Cycle 8'!F$10:F$999,MATCH($A1598,'Cycle 8'!$L$10:$L$999,0),1)),INDEX('Cycle 9'!F$10:F$999,MATCH($A1598,'Cycle 9'!$L$10:$L$999,0),1)),INDEX('Cycle 10'!F$10:F$999,MATCH($A1598,'Cycle 10'!$L$10:$L$999,0),1)),INDEX('Cycle 11'!F$10:F$999,MATCH($A1598,'Cycle 11'!$L$10:$L$999,0),1)),""))</f>
        <v/>
      </c>
      <c r="H1598" t="str">
        <f>IF(IFERROR(IFERROR(IFERROR(IFERROR(IFERROR(IFERROR(IFERROR(IFERROR(IFERROR(IFERROR(IFERROR(IFERROR(INDEX(Summer!G$10:G$999,MATCH($A1598,Summer!$L$10:$L$999,0),1),INDEX('Cycle 1'!G$10:G$999,MATCH($A1598,'Cycle 1'!$L$10:$L$999,0),1)),INDEX('Cycle 2'!G$10:G$999,MATCH($A1598,'Cycle 2'!$L$10:$L$999,0),1)),INDEX('Cycle 3'!G$10:G$999,MATCH($A1598,'Cycle 3'!$L$10:$L$999,0),1)),INDEX('Cycle 4'!G$10:G$999,MATCH($A1598,'Cycle 4'!$L$10:$L$999,0),1)),INDEX('Cycle 5'!G$10:G$999,MATCH($A1598,'Cycle 5'!$L$10:$L$999,0),1)),INDEX('Cycle 6'!G$10:G$999,MATCH($A1598,'Cycle 6'!$L$10:$L$999,0),1)),INDEX('Cycle 7'!G$10:G$999,MATCH($A1598,'Cycle 7'!$L$10:$L$999,0),1)),INDEX('Cycle 8'!G$10:G$999,MATCH($A1598,'Cycle 8'!$L$10:$L$999,0),1)),INDEX('Cycle 9'!G$10:G$999,MATCH($A1598,'Cycle 9'!$L$10:$L$999,0),1)),INDEX('Cycle 10'!G$10:G$999,MATCH($A1598,'Cycle 10'!$L$10:$L$999,0),1)),INDEX('Cycle 11'!G$10:G$999,MATCH($A1598,'Cycle 11'!$L$10:$L$999,0),1)),"")="","",IFERROR(IFERROR(IFERROR(IFERROR(IFERROR(IFERROR(IFERROR(IFERROR(IFERROR(IFERROR(IFERROR(IFERROR(INDEX(Summer!G$10:G$999,MATCH($A1598,Summer!$L$10:$L$999,0),1),INDEX('Cycle 1'!G$10:G$999,MATCH($A1598,'Cycle 1'!$L$10:$L$999,0),1)),INDEX('Cycle 2'!G$10:G$999,MATCH($A1598,'Cycle 2'!$L$10:$L$999,0),1)),INDEX('Cycle 3'!G$10:G$999,MATCH($A1598,'Cycle 3'!$L$10:$L$999,0),1)),INDEX('Cycle 4'!G$10:G$999,MATCH($A1598,'Cycle 4'!$L$10:$L$999,0),1)),INDEX('Cycle 5'!G$10:G$999,MATCH($A1598,'Cycle 5'!$L$10:$L$999,0),1)),INDEX('Cycle 6'!G$10:G$999,MATCH($A1598,'Cycle 6'!$L$10:$L$999,0),1)),INDEX('Cycle 7'!G$10:G$999,MATCH($A1598,'Cycle 7'!$L$10:$L$999,0),1)),INDEX('Cycle 8'!G$10:G$999,MATCH($A1598,'Cycle 8'!$L$10:$L$999,0),1)),INDEX('Cycle 9'!G$10:G$999,MATCH($A1598,'Cycle 9'!$L$10:$L$999,0),1)),INDEX('Cycle 10'!G$10:G$999,MATCH($A1598,'Cycle 10'!$L$10:$L$999,0),1)),INDEX('Cycle 11'!G$10:G$999,MATCH($A1598,'Cycle 11'!$L$10:$L$999,0),1)),""))</f>
        <v/>
      </c>
      <c r="I1598">
        <f>IFERROR(IF(C1598="",MAX(I$1:I1597),IF(ROW(C$2)=ROW(C1598),1,IF(ISERROR(VLOOKUP(C1598,C$2:C1597,1,FALSE)),MAX(I$1:I1597)+1,MAX(I$1:I1597)))),"")</f>
        <v>0</v>
      </c>
      <c r="J1598" t="str">
        <f t="shared" si="156"/>
        <v/>
      </c>
      <c r="K1598" t="str">
        <f t="shared" si="158"/>
        <v/>
      </c>
      <c r="L1598" t="str">
        <f t="shared" si="158"/>
        <v/>
      </c>
      <c r="M1598" t="str">
        <f t="shared" si="158"/>
        <v/>
      </c>
      <c r="N1598" t="str">
        <f t="shared" si="158"/>
        <v/>
      </c>
      <c r="O1598" t="str">
        <f t="shared" si="158"/>
        <v/>
      </c>
      <c r="P1598" t="str">
        <f t="shared" si="158"/>
        <v/>
      </c>
      <c r="Q1598" t="str">
        <f t="shared" si="158"/>
        <v/>
      </c>
      <c r="R1598" t="str">
        <f t="shared" si="158"/>
        <v/>
      </c>
      <c r="S1598" t="str">
        <f t="shared" si="158"/>
        <v/>
      </c>
      <c r="T1598" t="str">
        <f t="shared" ref="K1598:V1619" si="159">IF($H1598="","",COUNTIFS($C:$C,$C1598,$H:$H,"Yes",$B:$B,SUBSTITUTE(T$1,"MH_","")))</f>
        <v/>
      </c>
      <c r="U1598" t="str">
        <f t="shared" si="159"/>
        <v/>
      </c>
      <c r="V1598" t="str">
        <f t="shared" si="159"/>
        <v/>
      </c>
      <c r="W1598" t="str">
        <f t="shared" si="157"/>
        <v/>
      </c>
      <c r="X1598">
        <f>IF(OR(H1598="No",H1598=""),0,IF(COUNTIFS(H$2:H1598,"Yes",C$2:C1598,C1598)&gt;1,0,COUNTIFS(H$2:H1598,"Yes",C$2:C1598,C1598)))+IF(X1597=$X$1,0,X1597)</f>
        <v>0</v>
      </c>
    </row>
    <row r="1599" spans="1:24" x14ac:dyDescent="0.3">
      <c r="A1599">
        <f>ROWS($A$2:$A1599)</f>
        <v>1598</v>
      </c>
      <c r="B1599" t="str">
        <f>IF(ISERROR(VLOOKUP(A1599,Summer!L$11:L$500,1,FALSE)),IF(ISERROR(VLOOKUP(A1599,'Cycle 1'!L$11:L$500,1,FALSE)),IF(ISERROR(VLOOKUP(A1599,'Cycle 2'!L$11:L$500,1,FALSE)),IF(ISERROR(VLOOKUP(A1599,'Cycle 3'!L$11:L$500,1,FALSE)),IF(ISERROR(VLOOKUP(A1599,'Cycle 4'!L$11:L$500,1,FALSE)),IF(ISERROR(VLOOKUP(A1599,'Cycle 5'!L$11:L$500,1,FALSE)),IF(ISERROR(VLOOKUP(A1599,'Cycle 6'!L$11:L$500,1,FALSE)),IF(ISERROR(VLOOKUP(A1599,'Cycle 7'!L$11:L$500,1,FALSE)),IF(ISERROR(VLOOKUP(A1599,'Cycle 8'!L$11:L$500,1,FALSE)),IF(ISERROR(VLOOKUP(A1599,'Cycle 9'!L$11:L$500,1,FALSE)),IF(ISERROR(VLOOKUP(A1599,'Cycle 10'!L$11:L$500,1,FALSE)),IF(ISERROR(VLOOKUP(A1599,'Cycle 11'!L$11:L$500,1,FALSE)),"","Cycle 11"),"Cycle 10"),"Cycle 9"),"Cycle 8"),"Cycle 7"),"Cycle 6"),"Cycle 5"),"Cycle 4"),"Cycle 3"),"Cycle 2"),"Cycle 1"),"Summer")</f>
        <v/>
      </c>
      <c r="C1599" t="str">
        <f>IF(IFERROR(IFERROR(IFERROR(IFERROR(IFERROR(IFERROR(IFERROR(IFERROR(IFERROR(IFERROR(IFERROR(IFERROR(INDEX(Summer!B$10:B$999,MATCH($A1599,Summer!$L$10:$L$999,0),1),INDEX('Cycle 1'!B$10:B$999,MATCH($A1599,'Cycle 1'!$L$10:$L$999,0),1)),INDEX('Cycle 2'!B$10:B$999,MATCH($A1599,'Cycle 2'!$L$10:$L$999,0),1)),INDEX('Cycle 3'!B$10:B$999,MATCH($A1599,'Cycle 3'!$L$10:$L$999,0),1)),INDEX('Cycle 4'!B$10:B$999,MATCH($A1599,'Cycle 4'!$L$10:$L$999,0),1)),INDEX('Cycle 5'!B$10:B$999,MATCH($A1599,'Cycle 5'!$L$10:$L$999,0),1)),INDEX('Cycle 6'!B$10:B$999,MATCH($A1599,'Cycle 6'!$L$10:$L$999,0),1)),INDEX('Cycle 7'!B$10:B$999,MATCH($A1599,'Cycle 7'!$L$10:$L$999,0),1)),INDEX('Cycle 8'!B$10:B$999,MATCH($A1599,'Cycle 8'!$L$10:$L$999,0),1)),INDEX('Cycle 9'!B$10:B$999,MATCH($A1599,'Cycle 9'!$L$10:$L$999,0),1)),INDEX('Cycle 10'!B$10:B$999,MATCH($A1599,'Cycle 10'!$L$10:$L$999,0),1)),INDEX('Cycle 11'!B$10:B$999,MATCH($A1599,'Cycle 11'!$L$10:$L$999,0),1)),"")="","",IFERROR(IFERROR(IFERROR(IFERROR(IFERROR(IFERROR(IFERROR(IFERROR(IFERROR(IFERROR(IFERROR(IFERROR(INDEX(Summer!B$10:B$999,MATCH($A1599,Summer!$L$10:$L$999,0),1),INDEX('Cycle 1'!B$10:B$999,MATCH($A1599,'Cycle 1'!$L$10:$L$999,0),1)),INDEX('Cycle 2'!B$10:B$999,MATCH($A1599,'Cycle 2'!$L$10:$L$999,0),1)),INDEX('Cycle 3'!B$10:B$999,MATCH($A1599,'Cycle 3'!$L$10:$L$999,0),1)),INDEX('Cycle 4'!B$10:B$999,MATCH($A1599,'Cycle 4'!$L$10:$L$999,0),1)),INDEX('Cycle 5'!B$10:B$999,MATCH($A1599,'Cycle 5'!$L$10:$L$999,0),1)),INDEX('Cycle 6'!B$10:B$999,MATCH($A1599,'Cycle 6'!$L$10:$L$999,0),1)),INDEX('Cycle 7'!B$10:B$999,MATCH($A1599,'Cycle 7'!$L$10:$L$999,0),1)),INDEX('Cycle 8'!B$10:B$999,MATCH($A1599,'Cycle 8'!$L$10:$L$999,0),1)),INDEX('Cycle 9'!B$10:B$999,MATCH($A1599,'Cycle 9'!$L$10:$L$999,0),1)),INDEX('Cycle 10'!B$10:B$999,MATCH($A1599,'Cycle 10'!$L$10:$L$999,0),1)),INDEX('Cycle 11'!B$10:B$999,MATCH($A1599,'Cycle 11'!$L$10:$L$999,0),1)),""))</f>
        <v/>
      </c>
      <c r="D1599" t="str">
        <f>IF(IFERROR(IFERROR(IFERROR(IFERROR(IFERROR(IFERROR(IFERROR(IFERROR(IFERROR(IFERROR(IFERROR(IFERROR(INDEX(Summer!C$10:C$999,MATCH($A1599,Summer!$L$10:$L$999,0),1),INDEX('Cycle 1'!C$10:C$999,MATCH($A1599,'Cycle 1'!$L$10:$L$999,0),1)),INDEX('Cycle 2'!C$10:C$999,MATCH($A1599,'Cycle 2'!$L$10:$L$999,0),1)),INDEX('Cycle 3'!C$10:C$999,MATCH($A1599,'Cycle 3'!$L$10:$L$999,0),1)),INDEX('Cycle 4'!C$10:C$999,MATCH($A1599,'Cycle 4'!$L$10:$L$999,0),1)),INDEX('Cycle 5'!C$10:C$999,MATCH($A1599,'Cycle 5'!$L$10:$L$999,0),1)),INDEX('Cycle 6'!C$10:C$999,MATCH($A1599,'Cycle 6'!$L$10:$L$999,0),1)),INDEX('Cycle 7'!C$10:C$999,MATCH($A1599,'Cycle 7'!$L$10:$L$999,0),1)),INDEX('Cycle 8'!C$10:C$999,MATCH($A1599,'Cycle 8'!$L$10:$L$999,0),1)),INDEX('Cycle 9'!C$10:C$999,MATCH($A1599,'Cycle 9'!$L$10:$L$999,0),1)),INDEX('Cycle 10'!C$10:C$999,MATCH($A1599,'Cycle 10'!$L$10:$L$999,0),1)),INDEX('Cycle 11'!C$10:C$999,MATCH($A1599,'Cycle 11'!$L$10:$L$999,0),1)),"")="","",IFERROR(IFERROR(IFERROR(IFERROR(IFERROR(IFERROR(IFERROR(IFERROR(IFERROR(IFERROR(IFERROR(IFERROR(INDEX(Summer!C$10:C$999,MATCH($A1599,Summer!$L$10:$L$999,0),1),INDEX('Cycle 1'!C$10:C$999,MATCH($A1599,'Cycle 1'!$L$10:$L$999,0),1)),INDEX('Cycle 2'!C$10:C$999,MATCH($A1599,'Cycle 2'!$L$10:$L$999,0),1)),INDEX('Cycle 3'!C$10:C$999,MATCH($A1599,'Cycle 3'!$L$10:$L$999,0),1)),INDEX('Cycle 4'!C$10:C$999,MATCH($A1599,'Cycle 4'!$L$10:$L$999,0),1)),INDEX('Cycle 5'!C$10:C$999,MATCH($A1599,'Cycle 5'!$L$10:$L$999,0),1)),INDEX('Cycle 6'!C$10:C$999,MATCH($A1599,'Cycle 6'!$L$10:$L$999,0),1)),INDEX('Cycle 7'!C$10:C$999,MATCH($A1599,'Cycle 7'!$L$10:$L$999,0),1)),INDEX('Cycle 8'!C$10:C$999,MATCH($A1599,'Cycle 8'!$L$10:$L$999,0),1)),INDEX('Cycle 9'!C$10:C$999,MATCH($A1599,'Cycle 9'!$L$10:$L$999,0),1)),INDEX('Cycle 10'!C$10:C$999,MATCH($A1599,'Cycle 10'!$L$10:$L$999,0),1)),INDEX('Cycle 11'!C$10:C$999,MATCH($A1599,'Cycle 11'!$L$10:$L$999,0),1)),""))</f>
        <v/>
      </c>
      <c r="E1599" t="str">
        <f>IF(IFERROR(IFERROR(IFERROR(IFERROR(IFERROR(IFERROR(IFERROR(IFERROR(IFERROR(IFERROR(IFERROR(IFERROR(INDEX(Summer!D$10:D$999,MATCH($A1599,Summer!$L$10:$L$999,0),1),INDEX('Cycle 1'!D$10:D$999,MATCH($A1599,'Cycle 1'!$L$10:$L$999,0),1)),INDEX('Cycle 2'!D$10:D$999,MATCH($A1599,'Cycle 2'!$L$10:$L$999,0),1)),INDEX('Cycle 3'!D$10:D$999,MATCH($A1599,'Cycle 3'!$L$10:$L$999,0),1)),INDEX('Cycle 4'!D$10:D$999,MATCH($A1599,'Cycle 4'!$L$10:$L$999,0),1)),INDEX('Cycle 5'!D$10:D$999,MATCH($A1599,'Cycle 5'!$L$10:$L$999,0),1)),INDEX('Cycle 6'!D$10:D$999,MATCH($A1599,'Cycle 6'!$L$10:$L$999,0),1)),INDEX('Cycle 7'!D$10:D$999,MATCH($A1599,'Cycle 7'!$L$10:$L$999,0),1)),INDEX('Cycle 8'!D$10:D$999,MATCH($A1599,'Cycle 8'!$L$10:$L$999,0),1)),INDEX('Cycle 9'!D$10:D$999,MATCH($A1599,'Cycle 9'!$L$10:$L$999,0),1)),INDEX('Cycle 10'!D$10:D$999,MATCH($A1599,'Cycle 10'!$L$10:$L$999,0),1)),INDEX('Cycle 11'!D$10:D$999,MATCH($A1599,'Cycle 11'!$L$10:$L$999,0),1)),"")="","",IFERROR(IFERROR(IFERROR(IFERROR(IFERROR(IFERROR(IFERROR(IFERROR(IFERROR(IFERROR(IFERROR(IFERROR(INDEX(Summer!D$10:D$999,MATCH($A1599,Summer!$L$10:$L$999,0),1),INDEX('Cycle 1'!D$10:D$999,MATCH($A1599,'Cycle 1'!$L$10:$L$999,0),1)),INDEX('Cycle 2'!D$10:D$999,MATCH($A1599,'Cycle 2'!$L$10:$L$999,0),1)),INDEX('Cycle 3'!D$10:D$999,MATCH($A1599,'Cycle 3'!$L$10:$L$999,0),1)),INDEX('Cycle 4'!D$10:D$999,MATCH($A1599,'Cycle 4'!$L$10:$L$999,0),1)),INDEX('Cycle 5'!D$10:D$999,MATCH($A1599,'Cycle 5'!$L$10:$L$999,0),1)),INDEX('Cycle 6'!D$10:D$999,MATCH($A1599,'Cycle 6'!$L$10:$L$999,0),1)),INDEX('Cycle 7'!D$10:D$999,MATCH($A1599,'Cycle 7'!$L$10:$L$999,0),1)),INDEX('Cycle 8'!D$10:D$999,MATCH($A1599,'Cycle 8'!$L$10:$L$999,0),1)),INDEX('Cycle 9'!D$10:D$999,MATCH($A1599,'Cycle 9'!$L$10:$L$999,0),1)),INDEX('Cycle 10'!D$10:D$999,MATCH($A1599,'Cycle 10'!$L$10:$L$999,0),1)),INDEX('Cycle 11'!D$10:D$999,MATCH($A1599,'Cycle 11'!$L$10:$L$999,0),1)),""))</f>
        <v/>
      </c>
      <c r="F1599" t="str">
        <f>IF(IFERROR(IFERROR(IFERROR(IFERROR(IFERROR(IFERROR(IFERROR(IFERROR(IFERROR(IFERROR(IFERROR(IFERROR(INDEX(Summer!E$10:E$999,MATCH($A1599,Summer!$L$10:$L$999,0),1),INDEX('Cycle 1'!E$10:E$999,MATCH($A1599,'Cycle 1'!$L$10:$L$999,0),1)),INDEX('Cycle 2'!E$10:E$999,MATCH($A1599,'Cycle 2'!$L$10:$L$999,0),1)),INDEX('Cycle 3'!E$10:E$999,MATCH($A1599,'Cycle 3'!$L$10:$L$999,0),1)),INDEX('Cycle 4'!E$10:E$999,MATCH($A1599,'Cycle 4'!$L$10:$L$999,0),1)),INDEX('Cycle 5'!E$10:E$999,MATCH($A1599,'Cycle 5'!$L$10:$L$999,0),1)),INDEX('Cycle 6'!E$10:E$999,MATCH($A1599,'Cycle 6'!$L$10:$L$999,0),1)),INDEX('Cycle 7'!E$10:E$999,MATCH($A1599,'Cycle 7'!$L$10:$L$999,0),1)),INDEX('Cycle 8'!E$10:E$999,MATCH($A1599,'Cycle 8'!$L$10:$L$999,0),1)),INDEX('Cycle 9'!E$10:E$999,MATCH($A1599,'Cycle 9'!$L$10:$L$999,0),1)),INDEX('Cycle 10'!E$10:E$999,MATCH($A1599,'Cycle 10'!$L$10:$L$999,0),1)),INDEX('Cycle 11'!E$10:E$999,MATCH($A1599,'Cycle 11'!$L$10:$L$999,0),1)),"")="","",IFERROR(IFERROR(IFERROR(IFERROR(IFERROR(IFERROR(IFERROR(IFERROR(IFERROR(IFERROR(IFERROR(IFERROR(INDEX(Summer!E$10:E$999,MATCH($A1599,Summer!$L$10:$L$999,0),1),INDEX('Cycle 1'!E$10:E$999,MATCH($A1599,'Cycle 1'!$L$10:$L$999,0),1)),INDEX('Cycle 2'!E$10:E$999,MATCH($A1599,'Cycle 2'!$L$10:$L$999,0),1)),INDEX('Cycle 3'!E$10:E$999,MATCH($A1599,'Cycle 3'!$L$10:$L$999,0),1)),INDEX('Cycle 4'!E$10:E$999,MATCH($A1599,'Cycle 4'!$L$10:$L$999,0),1)),INDEX('Cycle 5'!E$10:E$999,MATCH($A1599,'Cycle 5'!$L$10:$L$999,0),1)),INDEX('Cycle 6'!E$10:E$999,MATCH($A1599,'Cycle 6'!$L$10:$L$999,0),1)),INDEX('Cycle 7'!E$10:E$999,MATCH($A1599,'Cycle 7'!$L$10:$L$999,0),1)),INDEX('Cycle 8'!E$10:E$999,MATCH($A1599,'Cycle 8'!$L$10:$L$999,0),1)),INDEX('Cycle 9'!E$10:E$999,MATCH($A1599,'Cycle 9'!$L$10:$L$999,0),1)),INDEX('Cycle 10'!E$10:E$999,MATCH($A1599,'Cycle 10'!$L$10:$L$999,0),1)),INDEX('Cycle 11'!E$10:E$999,MATCH($A1599,'Cycle 11'!$L$10:$L$999,0),1)),""))</f>
        <v/>
      </c>
      <c r="G1599" t="str">
        <f>IF(IFERROR(IFERROR(IFERROR(IFERROR(IFERROR(IFERROR(IFERROR(IFERROR(IFERROR(IFERROR(IFERROR(IFERROR(INDEX(Summer!F$10:F$999,MATCH($A1599,Summer!$L$10:$L$999,0),1),INDEX('Cycle 1'!F$10:F$999,MATCH($A1599,'Cycle 1'!$L$10:$L$999,0),1)),INDEX('Cycle 2'!F$10:F$999,MATCH($A1599,'Cycle 2'!$L$10:$L$999,0),1)),INDEX('Cycle 3'!F$10:F$999,MATCH($A1599,'Cycle 3'!$L$10:$L$999,0),1)),INDEX('Cycle 4'!F$10:F$999,MATCH($A1599,'Cycle 4'!$L$10:$L$999,0),1)),INDEX('Cycle 5'!F$10:F$999,MATCH($A1599,'Cycle 5'!$L$10:$L$999,0),1)),INDEX('Cycle 6'!F$10:F$999,MATCH($A1599,'Cycle 6'!$L$10:$L$999,0),1)),INDEX('Cycle 7'!F$10:F$999,MATCH($A1599,'Cycle 7'!$L$10:$L$999,0),1)),INDEX('Cycle 8'!F$10:F$999,MATCH($A1599,'Cycle 8'!$L$10:$L$999,0),1)),INDEX('Cycle 9'!F$10:F$999,MATCH($A1599,'Cycle 9'!$L$10:$L$999,0),1)),INDEX('Cycle 10'!F$10:F$999,MATCH($A1599,'Cycle 10'!$L$10:$L$999,0),1)),INDEX('Cycle 11'!F$10:F$999,MATCH($A1599,'Cycle 11'!$L$10:$L$999,0),1)),"")="","",IFERROR(IFERROR(IFERROR(IFERROR(IFERROR(IFERROR(IFERROR(IFERROR(IFERROR(IFERROR(IFERROR(IFERROR(INDEX(Summer!F$10:F$999,MATCH($A1599,Summer!$L$10:$L$999,0),1),INDEX('Cycle 1'!F$10:F$999,MATCH($A1599,'Cycle 1'!$L$10:$L$999,0),1)),INDEX('Cycle 2'!F$10:F$999,MATCH($A1599,'Cycle 2'!$L$10:$L$999,0),1)),INDEX('Cycle 3'!F$10:F$999,MATCH($A1599,'Cycle 3'!$L$10:$L$999,0),1)),INDEX('Cycle 4'!F$10:F$999,MATCH($A1599,'Cycle 4'!$L$10:$L$999,0),1)),INDEX('Cycle 5'!F$10:F$999,MATCH($A1599,'Cycle 5'!$L$10:$L$999,0),1)),INDEX('Cycle 6'!F$10:F$999,MATCH($A1599,'Cycle 6'!$L$10:$L$999,0),1)),INDEX('Cycle 7'!F$10:F$999,MATCH($A1599,'Cycle 7'!$L$10:$L$999,0),1)),INDEX('Cycle 8'!F$10:F$999,MATCH($A1599,'Cycle 8'!$L$10:$L$999,0),1)),INDEX('Cycle 9'!F$10:F$999,MATCH($A1599,'Cycle 9'!$L$10:$L$999,0),1)),INDEX('Cycle 10'!F$10:F$999,MATCH($A1599,'Cycle 10'!$L$10:$L$999,0),1)),INDEX('Cycle 11'!F$10:F$999,MATCH($A1599,'Cycle 11'!$L$10:$L$999,0),1)),""))</f>
        <v/>
      </c>
      <c r="H1599" t="str">
        <f>IF(IFERROR(IFERROR(IFERROR(IFERROR(IFERROR(IFERROR(IFERROR(IFERROR(IFERROR(IFERROR(IFERROR(IFERROR(INDEX(Summer!G$10:G$999,MATCH($A1599,Summer!$L$10:$L$999,0),1),INDEX('Cycle 1'!G$10:G$999,MATCH($A1599,'Cycle 1'!$L$10:$L$999,0),1)),INDEX('Cycle 2'!G$10:G$999,MATCH($A1599,'Cycle 2'!$L$10:$L$999,0),1)),INDEX('Cycle 3'!G$10:G$999,MATCH($A1599,'Cycle 3'!$L$10:$L$999,0),1)),INDEX('Cycle 4'!G$10:G$999,MATCH($A1599,'Cycle 4'!$L$10:$L$999,0),1)),INDEX('Cycle 5'!G$10:G$999,MATCH($A1599,'Cycle 5'!$L$10:$L$999,0),1)),INDEX('Cycle 6'!G$10:G$999,MATCH($A1599,'Cycle 6'!$L$10:$L$999,0),1)),INDEX('Cycle 7'!G$10:G$999,MATCH($A1599,'Cycle 7'!$L$10:$L$999,0),1)),INDEX('Cycle 8'!G$10:G$999,MATCH($A1599,'Cycle 8'!$L$10:$L$999,0),1)),INDEX('Cycle 9'!G$10:G$999,MATCH($A1599,'Cycle 9'!$L$10:$L$999,0),1)),INDEX('Cycle 10'!G$10:G$999,MATCH($A1599,'Cycle 10'!$L$10:$L$999,0),1)),INDEX('Cycle 11'!G$10:G$999,MATCH($A1599,'Cycle 11'!$L$10:$L$999,0),1)),"")="","",IFERROR(IFERROR(IFERROR(IFERROR(IFERROR(IFERROR(IFERROR(IFERROR(IFERROR(IFERROR(IFERROR(IFERROR(INDEX(Summer!G$10:G$999,MATCH($A1599,Summer!$L$10:$L$999,0),1),INDEX('Cycle 1'!G$10:G$999,MATCH($A1599,'Cycle 1'!$L$10:$L$999,0),1)),INDEX('Cycle 2'!G$10:G$999,MATCH($A1599,'Cycle 2'!$L$10:$L$999,0),1)),INDEX('Cycle 3'!G$10:G$999,MATCH($A1599,'Cycle 3'!$L$10:$L$999,0),1)),INDEX('Cycle 4'!G$10:G$999,MATCH($A1599,'Cycle 4'!$L$10:$L$999,0),1)),INDEX('Cycle 5'!G$10:G$999,MATCH($A1599,'Cycle 5'!$L$10:$L$999,0),1)),INDEX('Cycle 6'!G$10:G$999,MATCH($A1599,'Cycle 6'!$L$10:$L$999,0),1)),INDEX('Cycle 7'!G$10:G$999,MATCH($A1599,'Cycle 7'!$L$10:$L$999,0),1)),INDEX('Cycle 8'!G$10:G$999,MATCH($A1599,'Cycle 8'!$L$10:$L$999,0),1)),INDEX('Cycle 9'!G$10:G$999,MATCH($A1599,'Cycle 9'!$L$10:$L$999,0),1)),INDEX('Cycle 10'!G$10:G$999,MATCH($A1599,'Cycle 10'!$L$10:$L$999,0),1)),INDEX('Cycle 11'!G$10:G$999,MATCH($A1599,'Cycle 11'!$L$10:$L$999,0),1)),""))</f>
        <v/>
      </c>
      <c r="I1599">
        <f>IFERROR(IF(C1599="",MAX(I$1:I1598),IF(ROW(C$2)=ROW(C1599),1,IF(ISERROR(VLOOKUP(C1599,C$2:C1598,1,FALSE)),MAX(I$1:I1598)+1,MAX(I$1:I1598)))),"")</f>
        <v>0</v>
      </c>
      <c r="J1599" t="str">
        <f t="shared" si="156"/>
        <v/>
      </c>
      <c r="K1599" t="str">
        <f t="shared" si="159"/>
        <v/>
      </c>
      <c r="L1599" t="str">
        <f t="shared" si="159"/>
        <v/>
      </c>
      <c r="M1599" t="str">
        <f t="shared" si="159"/>
        <v/>
      </c>
      <c r="N1599" t="str">
        <f t="shared" si="159"/>
        <v/>
      </c>
      <c r="O1599" t="str">
        <f t="shared" si="159"/>
        <v/>
      </c>
      <c r="P1599" t="str">
        <f t="shared" si="159"/>
        <v/>
      </c>
      <c r="Q1599" t="str">
        <f t="shared" si="159"/>
        <v/>
      </c>
      <c r="R1599" t="str">
        <f t="shared" si="159"/>
        <v/>
      </c>
      <c r="S1599" t="str">
        <f t="shared" si="159"/>
        <v/>
      </c>
      <c r="T1599" t="str">
        <f t="shared" si="159"/>
        <v/>
      </c>
      <c r="U1599" t="str">
        <f t="shared" si="159"/>
        <v/>
      </c>
      <c r="V1599" t="str">
        <f t="shared" si="159"/>
        <v/>
      </c>
      <c r="W1599" t="str">
        <f t="shared" si="157"/>
        <v/>
      </c>
      <c r="X1599">
        <f>IF(OR(H1599="No",H1599=""),0,IF(COUNTIFS(H$2:H1599,"Yes",C$2:C1599,C1599)&gt;1,0,COUNTIFS(H$2:H1599,"Yes",C$2:C1599,C1599)))+IF(X1598=$X$1,0,X1598)</f>
        <v>0</v>
      </c>
    </row>
    <row r="1600" spans="1:24" x14ac:dyDescent="0.3">
      <c r="A1600">
        <f>ROWS($A$2:$A1600)</f>
        <v>1599</v>
      </c>
      <c r="B1600" t="str">
        <f>IF(ISERROR(VLOOKUP(A1600,Summer!L$11:L$500,1,FALSE)),IF(ISERROR(VLOOKUP(A1600,'Cycle 1'!L$11:L$500,1,FALSE)),IF(ISERROR(VLOOKUP(A1600,'Cycle 2'!L$11:L$500,1,FALSE)),IF(ISERROR(VLOOKUP(A1600,'Cycle 3'!L$11:L$500,1,FALSE)),IF(ISERROR(VLOOKUP(A1600,'Cycle 4'!L$11:L$500,1,FALSE)),IF(ISERROR(VLOOKUP(A1600,'Cycle 5'!L$11:L$500,1,FALSE)),IF(ISERROR(VLOOKUP(A1600,'Cycle 6'!L$11:L$500,1,FALSE)),IF(ISERROR(VLOOKUP(A1600,'Cycle 7'!L$11:L$500,1,FALSE)),IF(ISERROR(VLOOKUP(A1600,'Cycle 8'!L$11:L$500,1,FALSE)),IF(ISERROR(VLOOKUP(A1600,'Cycle 9'!L$11:L$500,1,FALSE)),IF(ISERROR(VLOOKUP(A1600,'Cycle 10'!L$11:L$500,1,FALSE)),IF(ISERROR(VLOOKUP(A1600,'Cycle 11'!L$11:L$500,1,FALSE)),"","Cycle 11"),"Cycle 10"),"Cycle 9"),"Cycle 8"),"Cycle 7"),"Cycle 6"),"Cycle 5"),"Cycle 4"),"Cycle 3"),"Cycle 2"),"Cycle 1"),"Summer")</f>
        <v/>
      </c>
      <c r="C1600" t="str">
        <f>IF(IFERROR(IFERROR(IFERROR(IFERROR(IFERROR(IFERROR(IFERROR(IFERROR(IFERROR(IFERROR(IFERROR(IFERROR(INDEX(Summer!B$10:B$999,MATCH($A1600,Summer!$L$10:$L$999,0),1),INDEX('Cycle 1'!B$10:B$999,MATCH($A1600,'Cycle 1'!$L$10:$L$999,0),1)),INDEX('Cycle 2'!B$10:B$999,MATCH($A1600,'Cycle 2'!$L$10:$L$999,0),1)),INDEX('Cycle 3'!B$10:B$999,MATCH($A1600,'Cycle 3'!$L$10:$L$999,0),1)),INDEX('Cycle 4'!B$10:B$999,MATCH($A1600,'Cycle 4'!$L$10:$L$999,0),1)),INDEX('Cycle 5'!B$10:B$999,MATCH($A1600,'Cycle 5'!$L$10:$L$999,0),1)),INDEX('Cycle 6'!B$10:B$999,MATCH($A1600,'Cycle 6'!$L$10:$L$999,0),1)),INDEX('Cycle 7'!B$10:B$999,MATCH($A1600,'Cycle 7'!$L$10:$L$999,0),1)),INDEX('Cycle 8'!B$10:B$999,MATCH($A1600,'Cycle 8'!$L$10:$L$999,0),1)),INDEX('Cycle 9'!B$10:B$999,MATCH($A1600,'Cycle 9'!$L$10:$L$999,0),1)),INDEX('Cycle 10'!B$10:B$999,MATCH($A1600,'Cycle 10'!$L$10:$L$999,0),1)),INDEX('Cycle 11'!B$10:B$999,MATCH($A1600,'Cycle 11'!$L$10:$L$999,0),1)),"")="","",IFERROR(IFERROR(IFERROR(IFERROR(IFERROR(IFERROR(IFERROR(IFERROR(IFERROR(IFERROR(IFERROR(IFERROR(INDEX(Summer!B$10:B$999,MATCH($A1600,Summer!$L$10:$L$999,0),1),INDEX('Cycle 1'!B$10:B$999,MATCH($A1600,'Cycle 1'!$L$10:$L$999,0),1)),INDEX('Cycle 2'!B$10:B$999,MATCH($A1600,'Cycle 2'!$L$10:$L$999,0),1)),INDEX('Cycle 3'!B$10:B$999,MATCH($A1600,'Cycle 3'!$L$10:$L$999,0),1)),INDEX('Cycle 4'!B$10:B$999,MATCH($A1600,'Cycle 4'!$L$10:$L$999,0),1)),INDEX('Cycle 5'!B$10:B$999,MATCH($A1600,'Cycle 5'!$L$10:$L$999,0),1)),INDEX('Cycle 6'!B$10:B$999,MATCH($A1600,'Cycle 6'!$L$10:$L$999,0),1)),INDEX('Cycle 7'!B$10:B$999,MATCH($A1600,'Cycle 7'!$L$10:$L$999,0),1)),INDEX('Cycle 8'!B$10:B$999,MATCH($A1600,'Cycle 8'!$L$10:$L$999,0),1)),INDEX('Cycle 9'!B$10:B$999,MATCH($A1600,'Cycle 9'!$L$10:$L$999,0),1)),INDEX('Cycle 10'!B$10:B$999,MATCH($A1600,'Cycle 10'!$L$10:$L$999,0),1)),INDEX('Cycle 11'!B$10:B$999,MATCH($A1600,'Cycle 11'!$L$10:$L$999,0),1)),""))</f>
        <v/>
      </c>
      <c r="D1600" t="str">
        <f>IF(IFERROR(IFERROR(IFERROR(IFERROR(IFERROR(IFERROR(IFERROR(IFERROR(IFERROR(IFERROR(IFERROR(IFERROR(INDEX(Summer!C$10:C$999,MATCH($A1600,Summer!$L$10:$L$999,0),1),INDEX('Cycle 1'!C$10:C$999,MATCH($A1600,'Cycle 1'!$L$10:$L$999,0),1)),INDEX('Cycle 2'!C$10:C$999,MATCH($A1600,'Cycle 2'!$L$10:$L$999,0),1)),INDEX('Cycle 3'!C$10:C$999,MATCH($A1600,'Cycle 3'!$L$10:$L$999,0),1)),INDEX('Cycle 4'!C$10:C$999,MATCH($A1600,'Cycle 4'!$L$10:$L$999,0),1)),INDEX('Cycle 5'!C$10:C$999,MATCH($A1600,'Cycle 5'!$L$10:$L$999,0),1)),INDEX('Cycle 6'!C$10:C$999,MATCH($A1600,'Cycle 6'!$L$10:$L$999,0),1)),INDEX('Cycle 7'!C$10:C$999,MATCH($A1600,'Cycle 7'!$L$10:$L$999,0),1)),INDEX('Cycle 8'!C$10:C$999,MATCH($A1600,'Cycle 8'!$L$10:$L$999,0),1)),INDEX('Cycle 9'!C$10:C$999,MATCH($A1600,'Cycle 9'!$L$10:$L$999,0),1)),INDEX('Cycle 10'!C$10:C$999,MATCH($A1600,'Cycle 10'!$L$10:$L$999,0),1)),INDEX('Cycle 11'!C$10:C$999,MATCH($A1600,'Cycle 11'!$L$10:$L$999,0),1)),"")="","",IFERROR(IFERROR(IFERROR(IFERROR(IFERROR(IFERROR(IFERROR(IFERROR(IFERROR(IFERROR(IFERROR(IFERROR(INDEX(Summer!C$10:C$999,MATCH($A1600,Summer!$L$10:$L$999,0),1),INDEX('Cycle 1'!C$10:C$999,MATCH($A1600,'Cycle 1'!$L$10:$L$999,0),1)),INDEX('Cycle 2'!C$10:C$999,MATCH($A1600,'Cycle 2'!$L$10:$L$999,0),1)),INDEX('Cycle 3'!C$10:C$999,MATCH($A1600,'Cycle 3'!$L$10:$L$999,0),1)),INDEX('Cycle 4'!C$10:C$999,MATCH($A1600,'Cycle 4'!$L$10:$L$999,0),1)),INDEX('Cycle 5'!C$10:C$999,MATCH($A1600,'Cycle 5'!$L$10:$L$999,0),1)),INDEX('Cycle 6'!C$10:C$999,MATCH($A1600,'Cycle 6'!$L$10:$L$999,0),1)),INDEX('Cycle 7'!C$10:C$999,MATCH($A1600,'Cycle 7'!$L$10:$L$999,0),1)),INDEX('Cycle 8'!C$10:C$999,MATCH($A1600,'Cycle 8'!$L$10:$L$999,0),1)),INDEX('Cycle 9'!C$10:C$999,MATCH($A1600,'Cycle 9'!$L$10:$L$999,0),1)),INDEX('Cycle 10'!C$10:C$999,MATCH($A1600,'Cycle 10'!$L$10:$L$999,0),1)),INDEX('Cycle 11'!C$10:C$999,MATCH($A1600,'Cycle 11'!$L$10:$L$999,0),1)),""))</f>
        <v/>
      </c>
      <c r="E1600" t="str">
        <f>IF(IFERROR(IFERROR(IFERROR(IFERROR(IFERROR(IFERROR(IFERROR(IFERROR(IFERROR(IFERROR(IFERROR(IFERROR(INDEX(Summer!D$10:D$999,MATCH($A1600,Summer!$L$10:$L$999,0),1),INDEX('Cycle 1'!D$10:D$999,MATCH($A1600,'Cycle 1'!$L$10:$L$999,0),1)),INDEX('Cycle 2'!D$10:D$999,MATCH($A1600,'Cycle 2'!$L$10:$L$999,0),1)),INDEX('Cycle 3'!D$10:D$999,MATCH($A1600,'Cycle 3'!$L$10:$L$999,0),1)),INDEX('Cycle 4'!D$10:D$999,MATCH($A1600,'Cycle 4'!$L$10:$L$999,0),1)),INDEX('Cycle 5'!D$10:D$999,MATCH($A1600,'Cycle 5'!$L$10:$L$999,0),1)),INDEX('Cycle 6'!D$10:D$999,MATCH($A1600,'Cycle 6'!$L$10:$L$999,0),1)),INDEX('Cycle 7'!D$10:D$999,MATCH($A1600,'Cycle 7'!$L$10:$L$999,0),1)),INDEX('Cycle 8'!D$10:D$999,MATCH($A1600,'Cycle 8'!$L$10:$L$999,0),1)),INDEX('Cycle 9'!D$10:D$999,MATCH($A1600,'Cycle 9'!$L$10:$L$999,0),1)),INDEX('Cycle 10'!D$10:D$999,MATCH($A1600,'Cycle 10'!$L$10:$L$999,0),1)),INDEX('Cycle 11'!D$10:D$999,MATCH($A1600,'Cycle 11'!$L$10:$L$999,0),1)),"")="","",IFERROR(IFERROR(IFERROR(IFERROR(IFERROR(IFERROR(IFERROR(IFERROR(IFERROR(IFERROR(IFERROR(IFERROR(INDEX(Summer!D$10:D$999,MATCH($A1600,Summer!$L$10:$L$999,0),1),INDEX('Cycle 1'!D$10:D$999,MATCH($A1600,'Cycle 1'!$L$10:$L$999,0),1)),INDEX('Cycle 2'!D$10:D$999,MATCH($A1600,'Cycle 2'!$L$10:$L$999,0),1)),INDEX('Cycle 3'!D$10:D$999,MATCH($A1600,'Cycle 3'!$L$10:$L$999,0),1)),INDEX('Cycle 4'!D$10:D$999,MATCH($A1600,'Cycle 4'!$L$10:$L$999,0),1)),INDEX('Cycle 5'!D$10:D$999,MATCH($A1600,'Cycle 5'!$L$10:$L$999,0),1)),INDEX('Cycle 6'!D$10:D$999,MATCH($A1600,'Cycle 6'!$L$10:$L$999,0),1)),INDEX('Cycle 7'!D$10:D$999,MATCH($A1600,'Cycle 7'!$L$10:$L$999,0),1)),INDEX('Cycle 8'!D$10:D$999,MATCH($A1600,'Cycle 8'!$L$10:$L$999,0),1)),INDEX('Cycle 9'!D$10:D$999,MATCH($A1600,'Cycle 9'!$L$10:$L$999,0),1)),INDEX('Cycle 10'!D$10:D$999,MATCH($A1600,'Cycle 10'!$L$10:$L$999,0),1)),INDEX('Cycle 11'!D$10:D$999,MATCH($A1600,'Cycle 11'!$L$10:$L$999,0),1)),""))</f>
        <v/>
      </c>
      <c r="F1600" t="str">
        <f>IF(IFERROR(IFERROR(IFERROR(IFERROR(IFERROR(IFERROR(IFERROR(IFERROR(IFERROR(IFERROR(IFERROR(IFERROR(INDEX(Summer!E$10:E$999,MATCH($A1600,Summer!$L$10:$L$999,0),1),INDEX('Cycle 1'!E$10:E$999,MATCH($A1600,'Cycle 1'!$L$10:$L$999,0),1)),INDEX('Cycle 2'!E$10:E$999,MATCH($A1600,'Cycle 2'!$L$10:$L$999,0),1)),INDEX('Cycle 3'!E$10:E$999,MATCH($A1600,'Cycle 3'!$L$10:$L$999,0),1)),INDEX('Cycle 4'!E$10:E$999,MATCH($A1600,'Cycle 4'!$L$10:$L$999,0),1)),INDEX('Cycle 5'!E$10:E$999,MATCH($A1600,'Cycle 5'!$L$10:$L$999,0),1)),INDEX('Cycle 6'!E$10:E$999,MATCH($A1600,'Cycle 6'!$L$10:$L$999,0),1)),INDEX('Cycle 7'!E$10:E$999,MATCH($A1600,'Cycle 7'!$L$10:$L$999,0),1)),INDEX('Cycle 8'!E$10:E$999,MATCH($A1600,'Cycle 8'!$L$10:$L$999,0),1)),INDEX('Cycle 9'!E$10:E$999,MATCH($A1600,'Cycle 9'!$L$10:$L$999,0),1)),INDEX('Cycle 10'!E$10:E$999,MATCH($A1600,'Cycle 10'!$L$10:$L$999,0),1)),INDEX('Cycle 11'!E$10:E$999,MATCH($A1600,'Cycle 11'!$L$10:$L$999,0),1)),"")="","",IFERROR(IFERROR(IFERROR(IFERROR(IFERROR(IFERROR(IFERROR(IFERROR(IFERROR(IFERROR(IFERROR(IFERROR(INDEX(Summer!E$10:E$999,MATCH($A1600,Summer!$L$10:$L$999,0),1),INDEX('Cycle 1'!E$10:E$999,MATCH($A1600,'Cycle 1'!$L$10:$L$999,0),1)),INDEX('Cycle 2'!E$10:E$999,MATCH($A1600,'Cycle 2'!$L$10:$L$999,0),1)),INDEX('Cycle 3'!E$10:E$999,MATCH($A1600,'Cycle 3'!$L$10:$L$999,0),1)),INDEX('Cycle 4'!E$10:E$999,MATCH($A1600,'Cycle 4'!$L$10:$L$999,0),1)),INDEX('Cycle 5'!E$10:E$999,MATCH($A1600,'Cycle 5'!$L$10:$L$999,0),1)),INDEX('Cycle 6'!E$10:E$999,MATCH($A1600,'Cycle 6'!$L$10:$L$999,0),1)),INDEX('Cycle 7'!E$10:E$999,MATCH($A1600,'Cycle 7'!$L$10:$L$999,0),1)),INDEX('Cycle 8'!E$10:E$999,MATCH($A1600,'Cycle 8'!$L$10:$L$999,0),1)),INDEX('Cycle 9'!E$10:E$999,MATCH($A1600,'Cycle 9'!$L$10:$L$999,0),1)),INDEX('Cycle 10'!E$10:E$999,MATCH($A1600,'Cycle 10'!$L$10:$L$999,0),1)),INDEX('Cycle 11'!E$10:E$999,MATCH($A1600,'Cycle 11'!$L$10:$L$999,0),1)),""))</f>
        <v/>
      </c>
      <c r="G1600" t="str">
        <f>IF(IFERROR(IFERROR(IFERROR(IFERROR(IFERROR(IFERROR(IFERROR(IFERROR(IFERROR(IFERROR(IFERROR(IFERROR(INDEX(Summer!F$10:F$999,MATCH($A1600,Summer!$L$10:$L$999,0),1),INDEX('Cycle 1'!F$10:F$999,MATCH($A1600,'Cycle 1'!$L$10:$L$999,0),1)),INDEX('Cycle 2'!F$10:F$999,MATCH($A1600,'Cycle 2'!$L$10:$L$999,0),1)),INDEX('Cycle 3'!F$10:F$999,MATCH($A1600,'Cycle 3'!$L$10:$L$999,0),1)),INDEX('Cycle 4'!F$10:F$999,MATCH($A1600,'Cycle 4'!$L$10:$L$999,0),1)),INDEX('Cycle 5'!F$10:F$999,MATCH($A1600,'Cycle 5'!$L$10:$L$999,0),1)),INDEX('Cycle 6'!F$10:F$999,MATCH($A1600,'Cycle 6'!$L$10:$L$999,0),1)),INDEX('Cycle 7'!F$10:F$999,MATCH($A1600,'Cycle 7'!$L$10:$L$999,0),1)),INDEX('Cycle 8'!F$10:F$999,MATCH($A1600,'Cycle 8'!$L$10:$L$999,0),1)),INDEX('Cycle 9'!F$10:F$999,MATCH($A1600,'Cycle 9'!$L$10:$L$999,0),1)),INDEX('Cycle 10'!F$10:F$999,MATCH($A1600,'Cycle 10'!$L$10:$L$999,0),1)),INDEX('Cycle 11'!F$10:F$999,MATCH($A1600,'Cycle 11'!$L$10:$L$999,0),1)),"")="","",IFERROR(IFERROR(IFERROR(IFERROR(IFERROR(IFERROR(IFERROR(IFERROR(IFERROR(IFERROR(IFERROR(IFERROR(INDEX(Summer!F$10:F$999,MATCH($A1600,Summer!$L$10:$L$999,0),1),INDEX('Cycle 1'!F$10:F$999,MATCH($A1600,'Cycle 1'!$L$10:$L$999,0),1)),INDEX('Cycle 2'!F$10:F$999,MATCH($A1600,'Cycle 2'!$L$10:$L$999,0),1)),INDEX('Cycle 3'!F$10:F$999,MATCH($A1600,'Cycle 3'!$L$10:$L$999,0),1)),INDEX('Cycle 4'!F$10:F$999,MATCH($A1600,'Cycle 4'!$L$10:$L$999,0),1)),INDEX('Cycle 5'!F$10:F$999,MATCH($A1600,'Cycle 5'!$L$10:$L$999,0),1)),INDEX('Cycle 6'!F$10:F$999,MATCH($A1600,'Cycle 6'!$L$10:$L$999,0),1)),INDEX('Cycle 7'!F$10:F$999,MATCH($A1600,'Cycle 7'!$L$10:$L$999,0),1)),INDEX('Cycle 8'!F$10:F$999,MATCH($A1600,'Cycle 8'!$L$10:$L$999,0),1)),INDEX('Cycle 9'!F$10:F$999,MATCH($A1600,'Cycle 9'!$L$10:$L$999,0),1)),INDEX('Cycle 10'!F$10:F$999,MATCH($A1600,'Cycle 10'!$L$10:$L$999,0),1)),INDEX('Cycle 11'!F$10:F$999,MATCH($A1600,'Cycle 11'!$L$10:$L$999,0),1)),""))</f>
        <v/>
      </c>
      <c r="H1600" t="str">
        <f>IF(IFERROR(IFERROR(IFERROR(IFERROR(IFERROR(IFERROR(IFERROR(IFERROR(IFERROR(IFERROR(IFERROR(IFERROR(INDEX(Summer!G$10:G$999,MATCH($A1600,Summer!$L$10:$L$999,0),1),INDEX('Cycle 1'!G$10:G$999,MATCH($A1600,'Cycle 1'!$L$10:$L$999,0),1)),INDEX('Cycle 2'!G$10:G$999,MATCH($A1600,'Cycle 2'!$L$10:$L$999,0),1)),INDEX('Cycle 3'!G$10:G$999,MATCH($A1600,'Cycle 3'!$L$10:$L$999,0),1)),INDEX('Cycle 4'!G$10:G$999,MATCH($A1600,'Cycle 4'!$L$10:$L$999,0),1)),INDEX('Cycle 5'!G$10:G$999,MATCH($A1600,'Cycle 5'!$L$10:$L$999,0),1)),INDEX('Cycle 6'!G$10:G$999,MATCH($A1600,'Cycle 6'!$L$10:$L$999,0),1)),INDEX('Cycle 7'!G$10:G$999,MATCH($A1600,'Cycle 7'!$L$10:$L$999,0),1)),INDEX('Cycle 8'!G$10:G$999,MATCH($A1600,'Cycle 8'!$L$10:$L$999,0),1)),INDEX('Cycle 9'!G$10:G$999,MATCH($A1600,'Cycle 9'!$L$10:$L$999,0),1)),INDEX('Cycle 10'!G$10:G$999,MATCH($A1600,'Cycle 10'!$L$10:$L$999,0),1)),INDEX('Cycle 11'!G$10:G$999,MATCH($A1600,'Cycle 11'!$L$10:$L$999,0),1)),"")="","",IFERROR(IFERROR(IFERROR(IFERROR(IFERROR(IFERROR(IFERROR(IFERROR(IFERROR(IFERROR(IFERROR(IFERROR(INDEX(Summer!G$10:G$999,MATCH($A1600,Summer!$L$10:$L$999,0),1),INDEX('Cycle 1'!G$10:G$999,MATCH($A1600,'Cycle 1'!$L$10:$L$999,0),1)),INDEX('Cycle 2'!G$10:G$999,MATCH($A1600,'Cycle 2'!$L$10:$L$999,0),1)),INDEX('Cycle 3'!G$10:G$999,MATCH($A1600,'Cycle 3'!$L$10:$L$999,0),1)),INDEX('Cycle 4'!G$10:G$999,MATCH($A1600,'Cycle 4'!$L$10:$L$999,0),1)),INDEX('Cycle 5'!G$10:G$999,MATCH($A1600,'Cycle 5'!$L$10:$L$999,0),1)),INDEX('Cycle 6'!G$10:G$999,MATCH($A1600,'Cycle 6'!$L$10:$L$999,0),1)),INDEX('Cycle 7'!G$10:G$999,MATCH($A1600,'Cycle 7'!$L$10:$L$999,0),1)),INDEX('Cycle 8'!G$10:G$999,MATCH($A1600,'Cycle 8'!$L$10:$L$999,0),1)),INDEX('Cycle 9'!G$10:G$999,MATCH($A1600,'Cycle 9'!$L$10:$L$999,0),1)),INDEX('Cycle 10'!G$10:G$999,MATCH($A1600,'Cycle 10'!$L$10:$L$999,0),1)),INDEX('Cycle 11'!G$10:G$999,MATCH($A1600,'Cycle 11'!$L$10:$L$999,0),1)),""))</f>
        <v/>
      </c>
      <c r="I1600">
        <f>IFERROR(IF(C1600="",MAX(I$1:I1599),IF(ROW(C$2)=ROW(C1600),1,IF(ISERROR(VLOOKUP(C1600,C$2:C1599,1,FALSE)),MAX(I$1:I1599)+1,MAX(I$1:I1599)))),"")</f>
        <v>0</v>
      </c>
      <c r="J1600" t="str">
        <f t="shared" si="156"/>
        <v/>
      </c>
      <c r="K1600" t="str">
        <f t="shared" si="159"/>
        <v/>
      </c>
      <c r="L1600" t="str">
        <f t="shared" si="159"/>
        <v/>
      </c>
      <c r="M1600" t="str">
        <f t="shared" si="159"/>
        <v/>
      </c>
      <c r="N1600" t="str">
        <f t="shared" si="159"/>
        <v/>
      </c>
      <c r="O1600" t="str">
        <f t="shared" si="159"/>
        <v/>
      </c>
      <c r="P1600" t="str">
        <f t="shared" si="159"/>
        <v/>
      </c>
      <c r="Q1600" t="str">
        <f t="shared" si="159"/>
        <v/>
      </c>
      <c r="R1600" t="str">
        <f t="shared" si="159"/>
        <v/>
      </c>
      <c r="S1600" t="str">
        <f t="shared" si="159"/>
        <v/>
      </c>
      <c r="T1600" t="str">
        <f t="shared" si="159"/>
        <v/>
      </c>
      <c r="U1600" t="str">
        <f t="shared" si="159"/>
        <v/>
      </c>
      <c r="V1600" t="str">
        <f t="shared" si="159"/>
        <v/>
      </c>
      <c r="W1600" t="str">
        <f t="shared" si="157"/>
        <v/>
      </c>
      <c r="X1600">
        <f>IF(OR(H1600="No",H1600=""),0,IF(COUNTIFS(H$2:H1600,"Yes",C$2:C1600,C1600)&gt;1,0,COUNTIFS(H$2:H1600,"Yes",C$2:C1600,C1600)))+IF(X1599=$X$1,0,X1599)</f>
        <v>0</v>
      </c>
    </row>
    <row r="1601" spans="1:24" x14ac:dyDescent="0.3">
      <c r="A1601">
        <f>ROWS($A$2:$A1601)</f>
        <v>1600</v>
      </c>
      <c r="B1601" t="str">
        <f>IF(ISERROR(VLOOKUP(A1601,Summer!L$11:L$500,1,FALSE)),IF(ISERROR(VLOOKUP(A1601,'Cycle 1'!L$11:L$500,1,FALSE)),IF(ISERROR(VLOOKUP(A1601,'Cycle 2'!L$11:L$500,1,FALSE)),IF(ISERROR(VLOOKUP(A1601,'Cycle 3'!L$11:L$500,1,FALSE)),IF(ISERROR(VLOOKUP(A1601,'Cycle 4'!L$11:L$500,1,FALSE)),IF(ISERROR(VLOOKUP(A1601,'Cycle 5'!L$11:L$500,1,FALSE)),IF(ISERROR(VLOOKUP(A1601,'Cycle 6'!L$11:L$500,1,FALSE)),IF(ISERROR(VLOOKUP(A1601,'Cycle 7'!L$11:L$500,1,FALSE)),IF(ISERROR(VLOOKUP(A1601,'Cycle 8'!L$11:L$500,1,FALSE)),IF(ISERROR(VLOOKUP(A1601,'Cycle 9'!L$11:L$500,1,FALSE)),IF(ISERROR(VLOOKUP(A1601,'Cycle 10'!L$11:L$500,1,FALSE)),IF(ISERROR(VLOOKUP(A1601,'Cycle 11'!L$11:L$500,1,FALSE)),"","Cycle 11"),"Cycle 10"),"Cycle 9"),"Cycle 8"),"Cycle 7"),"Cycle 6"),"Cycle 5"),"Cycle 4"),"Cycle 3"),"Cycle 2"),"Cycle 1"),"Summer")</f>
        <v/>
      </c>
      <c r="C1601" t="str">
        <f>IF(IFERROR(IFERROR(IFERROR(IFERROR(IFERROR(IFERROR(IFERROR(IFERROR(IFERROR(IFERROR(IFERROR(IFERROR(INDEX(Summer!B$10:B$999,MATCH($A1601,Summer!$L$10:$L$999,0),1),INDEX('Cycle 1'!B$10:B$999,MATCH($A1601,'Cycle 1'!$L$10:$L$999,0),1)),INDEX('Cycle 2'!B$10:B$999,MATCH($A1601,'Cycle 2'!$L$10:$L$999,0),1)),INDEX('Cycle 3'!B$10:B$999,MATCH($A1601,'Cycle 3'!$L$10:$L$999,0),1)),INDEX('Cycle 4'!B$10:B$999,MATCH($A1601,'Cycle 4'!$L$10:$L$999,0),1)),INDEX('Cycle 5'!B$10:B$999,MATCH($A1601,'Cycle 5'!$L$10:$L$999,0),1)),INDEX('Cycle 6'!B$10:B$999,MATCH($A1601,'Cycle 6'!$L$10:$L$999,0),1)),INDEX('Cycle 7'!B$10:B$999,MATCH($A1601,'Cycle 7'!$L$10:$L$999,0),1)),INDEX('Cycle 8'!B$10:B$999,MATCH($A1601,'Cycle 8'!$L$10:$L$999,0),1)),INDEX('Cycle 9'!B$10:B$999,MATCH($A1601,'Cycle 9'!$L$10:$L$999,0),1)),INDEX('Cycle 10'!B$10:B$999,MATCH($A1601,'Cycle 10'!$L$10:$L$999,0),1)),INDEX('Cycle 11'!B$10:B$999,MATCH($A1601,'Cycle 11'!$L$10:$L$999,0),1)),"")="","",IFERROR(IFERROR(IFERROR(IFERROR(IFERROR(IFERROR(IFERROR(IFERROR(IFERROR(IFERROR(IFERROR(IFERROR(INDEX(Summer!B$10:B$999,MATCH($A1601,Summer!$L$10:$L$999,0),1),INDEX('Cycle 1'!B$10:B$999,MATCH($A1601,'Cycle 1'!$L$10:$L$999,0),1)),INDEX('Cycle 2'!B$10:B$999,MATCH($A1601,'Cycle 2'!$L$10:$L$999,0),1)),INDEX('Cycle 3'!B$10:B$999,MATCH($A1601,'Cycle 3'!$L$10:$L$999,0),1)),INDEX('Cycle 4'!B$10:B$999,MATCH($A1601,'Cycle 4'!$L$10:$L$999,0),1)),INDEX('Cycle 5'!B$10:B$999,MATCH($A1601,'Cycle 5'!$L$10:$L$999,0),1)),INDEX('Cycle 6'!B$10:B$999,MATCH($A1601,'Cycle 6'!$L$10:$L$999,0),1)),INDEX('Cycle 7'!B$10:B$999,MATCH($A1601,'Cycle 7'!$L$10:$L$999,0),1)),INDEX('Cycle 8'!B$10:B$999,MATCH($A1601,'Cycle 8'!$L$10:$L$999,0),1)),INDEX('Cycle 9'!B$10:B$999,MATCH($A1601,'Cycle 9'!$L$10:$L$999,0),1)),INDEX('Cycle 10'!B$10:B$999,MATCH($A1601,'Cycle 10'!$L$10:$L$999,0),1)),INDEX('Cycle 11'!B$10:B$999,MATCH($A1601,'Cycle 11'!$L$10:$L$999,0),1)),""))</f>
        <v/>
      </c>
      <c r="D1601" t="str">
        <f>IF(IFERROR(IFERROR(IFERROR(IFERROR(IFERROR(IFERROR(IFERROR(IFERROR(IFERROR(IFERROR(IFERROR(IFERROR(INDEX(Summer!C$10:C$999,MATCH($A1601,Summer!$L$10:$L$999,0),1),INDEX('Cycle 1'!C$10:C$999,MATCH($A1601,'Cycle 1'!$L$10:$L$999,0),1)),INDEX('Cycle 2'!C$10:C$999,MATCH($A1601,'Cycle 2'!$L$10:$L$999,0),1)),INDEX('Cycle 3'!C$10:C$999,MATCH($A1601,'Cycle 3'!$L$10:$L$999,0),1)),INDEX('Cycle 4'!C$10:C$999,MATCH($A1601,'Cycle 4'!$L$10:$L$999,0),1)),INDEX('Cycle 5'!C$10:C$999,MATCH($A1601,'Cycle 5'!$L$10:$L$999,0),1)),INDEX('Cycle 6'!C$10:C$999,MATCH($A1601,'Cycle 6'!$L$10:$L$999,0),1)),INDEX('Cycle 7'!C$10:C$999,MATCH($A1601,'Cycle 7'!$L$10:$L$999,0),1)),INDEX('Cycle 8'!C$10:C$999,MATCH($A1601,'Cycle 8'!$L$10:$L$999,0),1)),INDEX('Cycle 9'!C$10:C$999,MATCH($A1601,'Cycle 9'!$L$10:$L$999,0),1)),INDEX('Cycle 10'!C$10:C$999,MATCH($A1601,'Cycle 10'!$L$10:$L$999,0),1)),INDEX('Cycle 11'!C$10:C$999,MATCH($A1601,'Cycle 11'!$L$10:$L$999,0),1)),"")="","",IFERROR(IFERROR(IFERROR(IFERROR(IFERROR(IFERROR(IFERROR(IFERROR(IFERROR(IFERROR(IFERROR(IFERROR(INDEX(Summer!C$10:C$999,MATCH($A1601,Summer!$L$10:$L$999,0),1),INDEX('Cycle 1'!C$10:C$999,MATCH($A1601,'Cycle 1'!$L$10:$L$999,0),1)),INDEX('Cycle 2'!C$10:C$999,MATCH($A1601,'Cycle 2'!$L$10:$L$999,0),1)),INDEX('Cycle 3'!C$10:C$999,MATCH($A1601,'Cycle 3'!$L$10:$L$999,0),1)),INDEX('Cycle 4'!C$10:C$999,MATCH($A1601,'Cycle 4'!$L$10:$L$999,0),1)),INDEX('Cycle 5'!C$10:C$999,MATCH($A1601,'Cycle 5'!$L$10:$L$999,0),1)),INDEX('Cycle 6'!C$10:C$999,MATCH($A1601,'Cycle 6'!$L$10:$L$999,0),1)),INDEX('Cycle 7'!C$10:C$999,MATCH($A1601,'Cycle 7'!$L$10:$L$999,0),1)),INDEX('Cycle 8'!C$10:C$999,MATCH($A1601,'Cycle 8'!$L$10:$L$999,0),1)),INDEX('Cycle 9'!C$10:C$999,MATCH($A1601,'Cycle 9'!$L$10:$L$999,0),1)),INDEX('Cycle 10'!C$10:C$999,MATCH($A1601,'Cycle 10'!$L$10:$L$999,0),1)),INDEX('Cycle 11'!C$10:C$999,MATCH($A1601,'Cycle 11'!$L$10:$L$999,0),1)),""))</f>
        <v/>
      </c>
      <c r="E1601" t="str">
        <f>IF(IFERROR(IFERROR(IFERROR(IFERROR(IFERROR(IFERROR(IFERROR(IFERROR(IFERROR(IFERROR(IFERROR(IFERROR(INDEX(Summer!D$10:D$999,MATCH($A1601,Summer!$L$10:$L$999,0),1),INDEX('Cycle 1'!D$10:D$999,MATCH($A1601,'Cycle 1'!$L$10:$L$999,0),1)),INDEX('Cycle 2'!D$10:D$999,MATCH($A1601,'Cycle 2'!$L$10:$L$999,0),1)),INDEX('Cycle 3'!D$10:D$999,MATCH($A1601,'Cycle 3'!$L$10:$L$999,0),1)),INDEX('Cycle 4'!D$10:D$999,MATCH($A1601,'Cycle 4'!$L$10:$L$999,0),1)),INDEX('Cycle 5'!D$10:D$999,MATCH($A1601,'Cycle 5'!$L$10:$L$999,0),1)),INDEX('Cycle 6'!D$10:D$999,MATCH($A1601,'Cycle 6'!$L$10:$L$999,0),1)),INDEX('Cycle 7'!D$10:D$999,MATCH($A1601,'Cycle 7'!$L$10:$L$999,0),1)),INDEX('Cycle 8'!D$10:D$999,MATCH($A1601,'Cycle 8'!$L$10:$L$999,0),1)),INDEX('Cycle 9'!D$10:D$999,MATCH($A1601,'Cycle 9'!$L$10:$L$999,0),1)),INDEX('Cycle 10'!D$10:D$999,MATCH($A1601,'Cycle 10'!$L$10:$L$999,0),1)),INDEX('Cycle 11'!D$10:D$999,MATCH($A1601,'Cycle 11'!$L$10:$L$999,0),1)),"")="","",IFERROR(IFERROR(IFERROR(IFERROR(IFERROR(IFERROR(IFERROR(IFERROR(IFERROR(IFERROR(IFERROR(IFERROR(INDEX(Summer!D$10:D$999,MATCH($A1601,Summer!$L$10:$L$999,0),1),INDEX('Cycle 1'!D$10:D$999,MATCH($A1601,'Cycle 1'!$L$10:$L$999,0),1)),INDEX('Cycle 2'!D$10:D$999,MATCH($A1601,'Cycle 2'!$L$10:$L$999,0),1)),INDEX('Cycle 3'!D$10:D$999,MATCH($A1601,'Cycle 3'!$L$10:$L$999,0),1)),INDEX('Cycle 4'!D$10:D$999,MATCH($A1601,'Cycle 4'!$L$10:$L$999,0),1)),INDEX('Cycle 5'!D$10:D$999,MATCH($A1601,'Cycle 5'!$L$10:$L$999,0),1)),INDEX('Cycle 6'!D$10:D$999,MATCH($A1601,'Cycle 6'!$L$10:$L$999,0),1)),INDEX('Cycle 7'!D$10:D$999,MATCH($A1601,'Cycle 7'!$L$10:$L$999,0),1)),INDEX('Cycle 8'!D$10:D$999,MATCH($A1601,'Cycle 8'!$L$10:$L$999,0),1)),INDEX('Cycle 9'!D$10:D$999,MATCH($A1601,'Cycle 9'!$L$10:$L$999,0),1)),INDEX('Cycle 10'!D$10:D$999,MATCH($A1601,'Cycle 10'!$L$10:$L$999,0),1)),INDEX('Cycle 11'!D$10:D$999,MATCH($A1601,'Cycle 11'!$L$10:$L$999,0),1)),""))</f>
        <v/>
      </c>
      <c r="F1601" t="str">
        <f>IF(IFERROR(IFERROR(IFERROR(IFERROR(IFERROR(IFERROR(IFERROR(IFERROR(IFERROR(IFERROR(IFERROR(IFERROR(INDEX(Summer!E$10:E$999,MATCH($A1601,Summer!$L$10:$L$999,0),1),INDEX('Cycle 1'!E$10:E$999,MATCH($A1601,'Cycle 1'!$L$10:$L$999,0),1)),INDEX('Cycle 2'!E$10:E$999,MATCH($A1601,'Cycle 2'!$L$10:$L$999,0),1)),INDEX('Cycle 3'!E$10:E$999,MATCH($A1601,'Cycle 3'!$L$10:$L$999,0),1)),INDEX('Cycle 4'!E$10:E$999,MATCH($A1601,'Cycle 4'!$L$10:$L$999,0),1)),INDEX('Cycle 5'!E$10:E$999,MATCH($A1601,'Cycle 5'!$L$10:$L$999,0),1)),INDEX('Cycle 6'!E$10:E$999,MATCH($A1601,'Cycle 6'!$L$10:$L$999,0),1)),INDEX('Cycle 7'!E$10:E$999,MATCH($A1601,'Cycle 7'!$L$10:$L$999,0),1)),INDEX('Cycle 8'!E$10:E$999,MATCH($A1601,'Cycle 8'!$L$10:$L$999,0),1)),INDEX('Cycle 9'!E$10:E$999,MATCH($A1601,'Cycle 9'!$L$10:$L$999,0),1)),INDEX('Cycle 10'!E$10:E$999,MATCH($A1601,'Cycle 10'!$L$10:$L$999,0),1)),INDEX('Cycle 11'!E$10:E$999,MATCH($A1601,'Cycle 11'!$L$10:$L$999,0),1)),"")="","",IFERROR(IFERROR(IFERROR(IFERROR(IFERROR(IFERROR(IFERROR(IFERROR(IFERROR(IFERROR(IFERROR(IFERROR(INDEX(Summer!E$10:E$999,MATCH($A1601,Summer!$L$10:$L$999,0),1),INDEX('Cycle 1'!E$10:E$999,MATCH($A1601,'Cycle 1'!$L$10:$L$999,0),1)),INDEX('Cycle 2'!E$10:E$999,MATCH($A1601,'Cycle 2'!$L$10:$L$999,0),1)),INDEX('Cycle 3'!E$10:E$999,MATCH($A1601,'Cycle 3'!$L$10:$L$999,0),1)),INDEX('Cycle 4'!E$10:E$999,MATCH($A1601,'Cycle 4'!$L$10:$L$999,0),1)),INDEX('Cycle 5'!E$10:E$999,MATCH($A1601,'Cycle 5'!$L$10:$L$999,0),1)),INDEX('Cycle 6'!E$10:E$999,MATCH($A1601,'Cycle 6'!$L$10:$L$999,0),1)),INDEX('Cycle 7'!E$10:E$999,MATCH($A1601,'Cycle 7'!$L$10:$L$999,0),1)),INDEX('Cycle 8'!E$10:E$999,MATCH($A1601,'Cycle 8'!$L$10:$L$999,0),1)),INDEX('Cycle 9'!E$10:E$999,MATCH($A1601,'Cycle 9'!$L$10:$L$999,0),1)),INDEX('Cycle 10'!E$10:E$999,MATCH($A1601,'Cycle 10'!$L$10:$L$999,0),1)),INDEX('Cycle 11'!E$10:E$999,MATCH($A1601,'Cycle 11'!$L$10:$L$999,0),1)),""))</f>
        <v/>
      </c>
      <c r="G1601" t="str">
        <f>IF(IFERROR(IFERROR(IFERROR(IFERROR(IFERROR(IFERROR(IFERROR(IFERROR(IFERROR(IFERROR(IFERROR(IFERROR(INDEX(Summer!F$10:F$999,MATCH($A1601,Summer!$L$10:$L$999,0),1),INDEX('Cycle 1'!F$10:F$999,MATCH($A1601,'Cycle 1'!$L$10:$L$999,0),1)),INDEX('Cycle 2'!F$10:F$999,MATCH($A1601,'Cycle 2'!$L$10:$L$999,0),1)),INDEX('Cycle 3'!F$10:F$999,MATCH($A1601,'Cycle 3'!$L$10:$L$999,0),1)),INDEX('Cycle 4'!F$10:F$999,MATCH($A1601,'Cycle 4'!$L$10:$L$999,0),1)),INDEX('Cycle 5'!F$10:F$999,MATCH($A1601,'Cycle 5'!$L$10:$L$999,0),1)),INDEX('Cycle 6'!F$10:F$999,MATCH($A1601,'Cycle 6'!$L$10:$L$999,0),1)),INDEX('Cycle 7'!F$10:F$999,MATCH($A1601,'Cycle 7'!$L$10:$L$999,0),1)),INDEX('Cycle 8'!F$10:F$999,MATCH($A1601,'Cycle 8'!$L$10:$L$999,0),1)),INDEX('Cycle 9'!F$10:F$999,MATCH($A1601,'Cycle 9'!$L$10:$L$999,0),1)),INDEX('Cycle 10'!F$10:F$999,MATCH($A1601,'Cycle 10'!$L$10:$L$999,0),1)),INDEX('Cycle 11'!F$10:F$999,MATCH($A1601,'Cycle 11'!$L$10:$L$999,0),1)),"")="","",IFERROR(IFERROR(IFERROR(IFERROR(IFERROR(IFERROR(IFERROR(IFERROR(IFERROR(IFERROR(IFERROR(IFERROR(INDEX(Summer!F$10:F$999,MATCH($A1601,Summer!$L$10:$L$999,0),1),INDEX('Cycle 1'!F$10:F$999,MATCH($A1601,'Cycle 1'!$L$10:$L$999,0),1)),INDEX('Cycle 2'!F$10:F$999,MATCH($A1601,'Cycle 2'!$L$10:$L$999,0),1)),INDEX('Cycle 3'!F$10:F$999,MATCH($A1601,'Cycle 3'!$L$10:$L$999,0),1)),INDEX('Cycle 4'!F$10:F$999,MATCH($A1601,'Cycle 4'!$L$10:$L$999,0),1)),INDEX('Cycle 5'!F$10:F$999,MATCH($A1601,'Cycle 5'!$L$10:$L$999,0),1)),INDEX('Cycle 6'!F$10:F$999,MATCH($A1601,'Cycle 6'!$L$10:$L$999,0),1)),INDEX('Cycle 7'!F$10:F$999,MATCH($A1601,'Cycle 7'!$L$10:$L$999,0),1)),INDEX('Cycle 8'!F$10:F$999,MATCH($A1601,'Cycle 8'!$L$10:$L$999,0),1)),INDEX('Cycle 9'!F$10:F$999,MATCH($A1601,'Cycle 9'!$L$10:$L$999,0),1)),INDEX('Cycle 10'!F$10:F$999,MATCH($A1601,'Cycle 10'!$L$10:$L$999,0),1)),INDEX('Cycle 11'!F$10:F$999,MATCH($A1601,'Cycle 11'!$L$10:$L$999,0),1)),""))</f>
        <v/>
      </c>
      <c r="H1601" t="str">
        <f>IF(IFERROR(IFERROR(IFERROR(IFERROR(IFERROR(IFERROR(IFERROR(IFERROR(IFERROR(IFERROR(IFERROR(IFERROR(INDEX(Summer!G$10:G$999,MATCH($A1601,Summer!$L$10:$L$999,0),1),INDEX('Cycle 1'!G$10:G$999,MATCH($A1601,'Cycle 1'!$L$10:$L$999,0),1)),INDEX('Cycle 2'!G$10:G$999,MATCH($A1601,'Cycle 2'!$L$10:$L$999,0),1)),INDEX('Cycle 3'!G$10:G$999,MATCH($A1601,'Cycle 3'!$L$10:$L$999,0),1)),INDEX('Cycle 4'!G$10:G$999,MATCH($A1601,'Cycle 4'!$L$10:$L$999,0),1)),INDEX('Cycle 5'!G$10:G$999,MATCH($A1601,'Cycle 5'!$L$10:$L$999,0),1)),INDEX('Cycle 6'!G$10:G$999,MATCH($A1601,'Cycle 6'!$L$10:$L$999,0),1)),INDEX('Cycle 7'!G$10:G$999,MATCH($A1601,'Cycle 7'!$L$10:$L$999,0),1)),INDEX('Cycle 8'!G$10:G$999,MATCH($A1601,'Cycle 8'!$L$10:$L$999,0),1)),INDEX('Cycle 9'!G$10:G$999,MATCH($A1601,'Cycle 9'!$L$10:$L$999,0),1)),INDEX('Cycle 10'!G$10:G$999,MATCH($A1601,'Cycle 10'!$L$10:$L$999,0),1)),INDEX('Cycle 11'!G$10:G$999,MATCH($A1601,'Cycle 11'!$L$10:$L$999,0),1)),"")="","",IFERROR(IFERROR(IFERROR(IFERROR(IFERROR(IFERROR(IFERROR(IFERROR(IFERROR(IFERROR(IFERROR(IFERROR(INDEX(Summer!G$10:G$999,MATCH($A1601,Summer!$L$10:$L$999,0),1),INDEX('Cycle 1'!G$10:G$999,MATCH($A1601,'Cycle 1'!$L$10:$L$999,0),1)),INDEX('Cycle 2'!G$10:G$999,MATCH($A1601,'Cycle 2'!$L$10:$L$999,0),1)),INDEX('Cycle 3'!G$10:G$999,MATCH($A1601,'Cycle 3'!$L$10:$L$999,0),1)),INDEX('Cycle 4'!G$10:G$999,MATCH($A1601,'Cycle 4'!$L$10:$L$999,0),1)),INDEX('Cycle 5'!G$10:G$999,MATCH($A1601,'Cycle 5'!$L$10:$L$999,0),1)),INDEX('Cycle 6'!G$10:G$999,MATCH($A1601,'Cycle 6'!$L$10:$L$999,0),1)),INDEX('Cycle 7'!G$10:G$999,MATCH($A1601,'Cycle 7'!$L$10:$L$999,0),1)),INDEX('Cycle 8'!G$10:G$999,MATCH($A1601,'Cycle 8'!$L$10:$L$999,0),1)),INDEX('Cycle 9'!G$10:G$999,MATCH($A1601,'Cycle 9'!$L$10:$L$999,0),1)),INDEX('Cycle 10'!G$10:G$999,MATCH($A1601,'Cycle 10'!$L$10:$L$999,0),1)),INDEX('Cycle 11'!G$10:G$999,MATCH($A1601,'Cycle 11'!$L$10:$L$999,0),1)),""))</f>
        <v/>
      </c>
      <c r="I1601">
        <f>IFERROR(IF(C1601="",MAX(I$1:I1600),IF(ROW(C$2)=ROW(C1601),1,IF(ISERROR(VLOOKUP(C1601,C$2:C1600,1,FALSE)),MAX(I$1:I1600)+1,MAX(I$1:I1600)))),"")</f>
        <v>0</v>
      </c>
      <c r="J1601" t="str">
        <f t="shared" si="156"/>
        <v/>
      </c>
      <c r="K1601" t="str">
        <f t="shared" si="159"/>
        <v/>
      </c>
      <c r="L1601" t="str">
        <f t="shared" si="159"/>
        <v/>
      </c>
      <c r="M1601" t="str">
        <f t="shared" si="159"/>
        <v/>
      </c>
      <c r="N1601" t="str">
        <f t="shared" si="159"/>
        <v/>
      </c>
      <c r="O1601" t="str">
        <f t="shared" si="159"/>
        <v/>
      </c>
      <c r="P1601" t="str">
        <f t="shared" si="159"/>
        <v/>
      </c>
      <c r="Q1601" t="str">
        <f t="shared" si="159"/>
        <v/>
      </c>
      <c r="R1601" t="str">
        <f t="shared" si="159"/>
        <v/>
      </c>
      <c r="S1601" t="str">
        <f t="shared" si="159"/>
        <v/>
      </c>
      <c r="T1601" t="str">
        <f t="shared" si="159"/>
        <v/>
      </c>
      <c r="U1601" t="str">
        <f t="shared" si="159"/>
        <v/>
      </c>
      <c r="V1601" t="str">
        <f t="shared" si="159"/>
        <v/>
      </c>
      <c r="W1601" t="str">
        <f t="shared" si="157"/>
        <v/>
      </c>
      <c r="X1601">
        <f>IF(OR(H1601="No",H1601=""),0,IF(COUNTIFS(H$2:H1601,"Yes",C$2:C1601,C1601)&gt;1,0,COUNTIFS(H$2:H1601,"Yes",C$2:C1601,C1601)))+IF(X1600=$X$1,0,X1600)</f>
        <v>0</v>
      </c>
    </row>
    <row r="1602" spans="1:24" x14ac:dyDescent="0.3">
      <c r="A1602">
        <f>ROWS($A$2:$A1602)</f>
        <v>1601</v>
      </c>
      <c r="B1602" t="str">
        <f>IF(ISERROR(VLOOKUP(A1602,Summer!L$11:L$500,1,FALSE)),IF(ISERROR(VLOOKUP(A1602,'Cycle 1'!L$11:L$500,1,FALSE)),IF(ISERROR(VLOOKUP(A1602,'Cycle 2'!L$11:L$500,1,FALSE)),IF(ISERROR(VLOOKUP(A1602,'Cycle 3'!L$11:L$500,1,FALSE)),IF(ISERROR(VLOOKUP(A1602,'Cycle 4'!L$11:L$500,1,FALSE)),IF(ISERROR(VLOOKUP(A1602,'Cycle 5'!L$11:L$500,1,FALSE)),IF(ISERROR(VLOOKUP(A1602,'Cycle 6'!L$11:L$500,1,FALSE)),IF(ISERROR(VLOOKUP(A1602,'Cycle 7'!L$11:L$500,1,FALSE)),IF(ISERROR(VLOOKUP(A1602,'Cycle 8'!L$11:L$500,1,FALSE)),IF(ISERROR(VLOOKUP(A1602,'Cycle 9'!L$11:L$500,1,FALSE)),IF(ISERROR(VLOOKUP(A1602,'Cycle 10'!L$11:L$500,1,FALSE)),IF(ISERROR(VLOOKUP(A1602,'Cycle 11'!L$11:L$500,1,FALSE)),"","Cycle 11"),"Cycle 10"),"Cycle 9"),"Cycle 8"),"Cycle 7"),"Cycle 6"),"Cycle 5"),"Cycle 4"),"Cycle 3"),"Cycle 2"),"Cycle 1"),"Summer")</f>
        <v/>
      </c>
      <c r="C1602" t="str">
        <f>IF(IFERROR(IFERROR(IFERROR(IFERROR(IFERROR(IFERROR(IFERROR(IFERROR(IFERROR(IFERROR(IFERROR(IFERROR(INDEX(Summer!B$10:B$999,MATCH($A1602,Summer!$L$10:$L$999,0),1),INDEX('Cycle 1'!B$10:B$999,MATCH($A1602,'Cycle 1'!$L$10:$L$999,0),1)),INDEX('Cycle 2'!B$10:B$999,MATCH($A1602,'Cycle 2'!$L$10:$L$999,0),1)),INDEX('Cycle 3'!B$10:B$999,MATCH($A1602,'Cycle 3'!$L$10:$L$999,0),1)),INDEX('Cycle 4'!B$10:B$999,MATCH($A1602,'Cycle 4'!$L$10:$L$999,0),1)),INDEX('Cycle 5'!B$10:B$999,MATCH($A1602,'Cycle 5'!$L$10:$L$999,0),1)),INDEX('Cycle 6'!B$10:B$999,MATCH($A1602,'Cycle 6'!$L$10:$L$999,0),1)),INDEX('Cycle 7'!B$10:B$999,MATCH($A1602,'Cycle 7'!$L$10:$L$999,0),1)),INDEX('Cycle 8'!B$10:B$999,MATCH($A1602,'Cycle 8'!$L$10:$L$999,0),1)),INDEX('Cycle 9'!B$10:B$999,MATCH($A1602,'Cycle 9'!$L$10:$L$999,0),1)),INDEX('Cycle 10'!B$10:B$999,MATCH($A1602,'Cycle 10'!$L$10:$L$999,0),1)),INDEX('Cycle 11'!B$10:B$999,MATCH($A1602,'Cycle 11'!$L$10:$L$999,0),1)),"")="","",IFERROR(IFERROR(IFERROR(IFERROR(IFERROR(IFERROR(IFERROR(IFERROR(IFERROR(IFERROR(IFERROR(IFERROR(INDEX(Summer!B$10:B$999,MATCH($A1602,Summer!$L$10:$L$999,0),1),INDEX('Cycle 1'!B$10:B$999,MATCH($A1602,'Cycle 1'!$L$10:$L$999,0),1)),INDEX('Cycle 2'!B$10:B$999,MATCH($A1602,'Cycle 2'!$L$10:$L$999,0),1)),INDEX('Cycle 3'!B$10:B$999,MATCH($A1602,'Cycle 3'!$L$10:$L$999,0),1)),INDEX('Cycle 4'!B$10:B$999,MATCH($A1602,'Cycle 4'!$L$10:$L$999,0),1)),INDEX('Cycle 5'!B$10:B$999,MATCH($A1602,'Cycle 5'!$L$10:$L$999,0),1)),INDEX('Cycle 6'!B$10:B$999,MATCH($A1602,'Cycle 6'!$L$10:$L$999,0),1)),INDEX('Cycle 7'!B$10:B$999,MATCH($A1602,'Cycle 7'!$L$10:$L$999,0),1)),INDEX('Cycle 8'!B$10:B$999,MATCH($A1602,'Cycle 8'!$L$10:$L$999,0),1)),INDEX('Cycle 9'!B$10:B$999,MATCH($A1602,'Cycle 9'!$L$10:$L$999,0),1)),INDEX('Cycle 10'!B$10:B$999,MATCH($A1602,'Cycle 10'!$L$10:$L$999,0),1)),INDEX('Cycle 11'!B$10:B$999,MATCH($A1602,'Cycle 11'!$L$10:$L$999,0),1)),""))</f>
        <v/>
      </c>
      <c r="D1602" t="str">
        <f>IF(IFERROR(IFERROR(IFERROR(IFERROR(IFERROR(IFERROR(IFERROR(IFERROR(IFERROR(IFERROR(IFERROR(IFERROR(INDEX(Summer!C$10:C$999,MATCH($A1602,Summer!$L$10:$L$999,0),1),INDEX('Cycle 1'!C$10:C$999,MATCH($A1602,'Cycle 1'!$L$10:$L$999,0),1)),INDEX('Cycle 2'!C$10:C$999,MATCH($A1602,'Cycle 2'!$L$10:$L$999,0),1)),INDEX('Cycle 3'!C$10:C$999,MATCH($A1602,'Cycle 3'!$L$10:$L$999,0),1)),INDEX('Cycle 4'!C$10:C$999,MATCH($A1602,'Cycle 4'!$L$10:$L$999,0),1)),INDEX('Cycle 5'!C$10:C$999,MATCH($A1602,'Cycle 5'!$L$10:$L$999,0),1)),INDEX('Cycle 6'!C$10:C$999,MATCH($A1602,'Cycle 6'!$L$10:$L$999,0),1)),INDEX('Cycle 7'!C$10:C$999,MATCH($A1602,'Cycle 7'!$L$10:$L$999,0),1)),INDEX('Cycle 8'!C$10:C$999,MATCH($A1602,'Cycle 8'!$L$10:$L$999,0),1)),INDEX('Cycle 9'!C$10:C$999,MATCH($A1602,'Cycle 9'!$L$10:$L$999,0),1)),INDEX('Cycle 10'!C$10:C$999,MATCH($A1602,'Cycle 10'!$L$10:$L$999,0),1)),INDEX('Cycle 11'!C$10:C$999,MATCH($A1602,'Cycle 11'!$L$10:$L$999,0),1)),"")="","",IFERROR(IFERROR(IFERROR(IFERROR(IFERROR(IFERROR(IFERROR(IFERROR(IFERROR(IFERROR(IFERROR(IFERROR(INDEX(Summer!C$10:C$999,MATCH($A1602,Summer!$L$10:$L$999,0),1),INDEX('Cycle 1'!C$10:C$999,MATCH($A1602,'Cycle 1'!$L$10:$L$999,0),1)),INDEX('Cycle 2'!C$10:C$999,MATCH($A1602,'Cycle 2'!$L$10:$L$999,0),1)),INDEX('Cycle 3'!C$10:C$999,MATCH($A1602,'Cycle 3'!$L$10:$L$999,0),1)),INDEX('Cycle 4'!C$10:C$999,MATCH($A1602,'Cycle 4'!$L$10:$L$999,0),1)),INDEX('Cycle 5'!C$10:C$999,MATCH($A1602,'Cycle 5'!$L$10:$L$999,0),1)),INDEX('Cycle 6'!C$10:C$999,MATCH($A1602,'Cycle 6'!$L$10:$L$999,0),1)),INDEX('Cycle 7'!C$10:C$999,MATCH($A1602,'Cycle 7'!$L$10:$L$999,0),1)),INDEX('Cycle 8'!C$10:C$999,MATCH($A1602,'Cycle 8'!$L$10:$L$999,0),1)),INDEX('Cycle 9'!C$10:C$999,MATCH($A1602,'Cycle 9'!$L$10:$L$999,0),1)),INDEX('Cycle 10'!C$10:C$999,MATCH($A1602,'Cycle 10'!$L$10:$L$999,0),1)),INDEX('Cycle 11'!C$10:C$999,MATCH($A1602,'Cycle 11'!$L$10:$L$999,0),1)),""))</f>
        <v/>
      </c>
      <c r="E1602" t="str">
        <f>IF(IFERROR(IFERROR(IFERROR(IFERROR(IFERROR(IFERROR(IFERROR(IFERROR(IFERROR(IFERROR(IFERROR(IFERROR(INDEX(Summer!D$10:D$999,MATCH($A1602,Summer!$L$10:$L$999,0),1),INDEX('Cycle 1'!D$10:D$999,MATCH($A1602,'Cycle 1'!$L$10:$L$999,0),1)),INDEX('Cycle 2'!D$10:D$999,MATCH($A1602,'Cycle 2'!$L$10:$L$999,0),1)),INDEX('Cycle 3'!D$10:D$999,MATCH($A1602,'Cycle 3'!$L$10:$L$999,0),1)),INDEX('Cycle 4'!D$10:D$999,MATCH($A1602,'Cycle 4'!$L$10:$L$999,0),1)),INDEX('Cycle 5'!D$10:D$999,MATCH($A1602,'Cycle 5'!$L$10:$L$999,0),1)),INDEX('Cycle 6'!D$10:D$999,MATCH($A1602,'Cycle 6'!$L$10:$L$999,0),1)),INDEX('Cycle 7'!D$10:D$999,MATCH($A1602,'Cycle 7'!$L$10:$L$999,0),1)),INDEX('Cycle 8'!D$10:D$999,MATCH($A1602,'Cycle 8'!$L$10:$L$999,0),1)),INDEX('Cycle 9'!D$10:D$999,MATCH($A1602,'Cycle 9'!$L$10:$L$999,0),1)),INDEX('Cycle 10'!D$10:D$999,MATCH($A1602,'Cycle 10'!$L$10:$L$999,0),1)),INDEX('Cycle 11'!D$10:D$999,MATCH($A1602,'Cycle 11'!$L$10:$L$999,0),1)),"")="","",IFERROR(IFERROR(IFERROR(IFERROR(IFERROR(IFERROR(IFERROR(IFERROR(IFERROR(IFERROR(IFERROR(IFERROR(INDEX(Summer!D$10:D$999,MATCH($A1602,Summer!$L$10:$L$999,0),1),INDEX('Cycle 1'!D$10:D$999,MATCH($A1602,'Cycle 1'!$L$10:$L$999,0),1)),INDEX('Cycle 2'!D$10:D$999,MATCH($A1602,'Cycle 2'!$L$10:$L$999,0),1)),INDEX('Cycle 3'!D$10:D$999,MATCH($A1602,'Cycle 3'!$L$10:$L$999,0),1)),INDEX('Cycle 4'!D$10:D$999,MATCH($A1602,'Cycle 4'!$L$10:$L$999,0),1)),INDEX('Cycle 5'!D$10:D$999,MATCH($A1602,'Cycle 5'!$L$10:$L$999,0),1)),INDEX('Cycle 6'!D$10:D$999,MATCH($A1602,'Cycle 6'!$L$10:$L$999,0),1)),INDEX('Cycle 7'!D$10:D$999,MATCH($A1602,'Cycle 7'!$L$10:$L$999,0),1)),INDEX('Cycle 8'!D$10:D$999,MATCH($A1602,'Cycle 8'!$L$10:$L$999,0),1)),INDEX('Cycle 9'!D$10:D$999,MATCH($A1602,'Cycle 9'!$L$10:$L$999,0),1)),INDEX('Cycle 10'!D$10:D$999,MATCH($A1602,'Cycle 10'!$L$10:$L$999,0),1)),INDEX('Cycle 11'!D$10:D$999,MATCH($A1602,'Cycle 11'!$L$10:$L$999,0),1)),""))</f>
        <v/>
      </c>
      <c r="F1602" t="str">
        <f>IF(IFERROR(IFERROR(IFERROR(IFERROR(IFERROR(IFERROR(IFERROR(IFERROR(IFERROR(IFERROR(IFERROR(IFERROR(INDEX(Summer!E$10:E$999,MATCH($A1602,Summer!$L$10:$L$999,0),1),INDEX('Cycle 1'!E$10:E$999,MATCH($A1602,'Cycle 1'!$L$10:$L$999,0),1)),INDEX('Cycle 2'!E$10:E$999,MATCH($A1602,'Cycle 2'!$L$10:$L$999,0),1)),INDEX('Cycle 3'!E$10:E$999,MATCH($A1602,'Cycle 3'!$L$10:$L$999,0),1)),INDEX('Cycle 4'!E$10:E$999,MATCH($A1602,'Cycle 4'!$L$10:$L$999,0),1)),INDEX('Cycle 5'!E$10:E$999,MATCH($A1602,'Cycle 5'!$L$10:$L$999,0),1)),INDEX('Cycle 6'!E$10:E$999,MATCH($A1602,'Cycle 6'!$L$10:$L$999,0),1)),INDEX('Cycle 7'!E$10:E$999,MATCH($A1602,'Cycle 7'!$L$10:$L$999,0),1)),INDEX('Cycle 8'!E$10:E$999,MATCH($A1602,'Cycle 8'!$L$10:$L$999,0),1)),INDEX('Cycle 9'!E$10:E$999,MATCH($A1602,'Cycle 9'!$L$10:$L$999,0),1)),INDEX('Cycle 10'!E$10:E$999,MATCH($A1602,'Cycle 10'!$L$10:$L$999,0),1)),INDEX('Cycle 11'!E$10:E$999,MATCH($A1602,'Cycle 11'!$L$10:$L$999,0),1)),"")="","",IFERROR(IFERROR(IFERROR(IFERROR(IFERROR(IFERROR(IFERROR(IFERROR(IFERROR(IFERROR(IFERROR(IFERROR(INDEX(Summer!E$10:E$999,MATCH($A1602,Summer!$L$10:$L$999,0),1),INDEX('Cycle 1'!E$10:E$999,MATCH($A1602,'Cycle 1'!$L$10:$L$999,0),1)),INDEX('Cycle 2'!E$10:E$999,MATCH($A1602,'Cycle 2'!$L$10:$L$999,0),1)),INDEX('Cycle 3'!E$10:E$999,MATCH($A1602,'Cycle 3'!$L$10:$L$999,0),1)),INDEX('Cycle 4'!E$10:E$999,MATCH($A1602,'Cycle 4'!$L$10:$L$999,0),1)),INDEX('Cycle 5'!E$10:E$999,MATCH($A1602,'Cycle 5'!$L$10:$L$999,0),1)),INDEX('Cycle 6'!E$10:E$999,MATCH($A1602,'Cycle 6'!$L$10:$L$999,0),1)),INDEX('Cycle 7'!E$10:E$999,MATCH($A1602,'Cycle 7'!$L$10:$L$999,0),1)),INDEX('Cycle 8'!E$10:E$999,MATCH($A1602,'Cycle 8'!$L$10:$L$999,0),1)),INDEX('Cycle 9'!E$10:E$999,MATCH($A1602,'Cycle 9'!$L$10:$L$999,0),1)),INDEX('Cycle 10'!E$10:E$999,MATCH($A1602,'Cycle 10'!$L$10:$L$999,0),1)),INDEX('Cycle 11'!E$10:E$999,MATCH($A1602,'Cycle 11'!$L$10:$L$999,0),1)),""))</f>
        <v/>
      </c>
      <c r="G1602" t="str">
        <f>IF(IFERROR(IFERROR(IFERROR(IFERROR(IFERROR(IFERROR(IFERROR(IFERROR(IFERROR(IFERROR(IFERROR(IFERROR(INDEX(Summer!F$10:F$999,MATCH($A1602,Summer!$L$10:$L$999,0),1),INDEX('Cycle 1'!F$10:F$999,MATCH($A1602,'Cycle 1'!$L$10:$L$999,0),1)),INDEX('Cycle 2'!F$10:F$999,MATCH($A1602,'Cycle 2'!$L$10:$L$999,0),1)),INDEX('Cycle 3'!F$10:F$999,MATCH($A1602,'Cycle 3'!$L$10:$L$999,0),1)),INDEX('Cycle 4'!F$10:F$999,MATCH($A1602,'Cycle 4'!$L$10:$L$999,0),1)),INDEX('Cycle 5'!F$10:F$999,MATCH($A1602,'Cycle 5'!$L$10:$L$999,0),1)),INDEX('Cycle 6'!F$10:F$999,MATCH($A1602,'Cycle 6'!$L$10:$L$999,0),1)),INDEX('Cycle 7'!F$10:F$999,MATCH($A1602,'Cycle 7'!$L$10:$L$999,0),1)),INDEX('Cycle 8'!F$10:F$999,MATCH($A1602,'Cycle 8'!$L$10:$L$999,0),1)),INDEX('Cycle 9'!F$10:F$999,MATCH($A1602,'Cycle 9'!$L$10:$L$999,0),1)),INDEX('Cycle 10'!F$10:F$999,MATCH($A1602,'Cycle 10'!$L$10:$L$999,0),1)),INDEX('Cycle 11'!F$10:F$999,MATCH($A1602,'Cycle 11'!$L$10:$L$999,0),1)),"")="","",IFERROR(IFERROR(IFERROR(IFERROR(IFERROR(IFERROR(IFERROR(IFERROR(IFERROR(IFERROR(IFERROR(IFERROR(INDEX(Summer!F$10:F$999,MATCH($A1602,Summer!$L$10:$L$999,0),1),INDEX('Cycle 1'!F$10:F$999,MATCH($A1602,'Cycle 1'!$L$10:$L$999,0),1)),INDEX('Cycle 2'!F$10:F$999,MATCH($A1602,'Cycle 2'!$L$10:$L$999,0),1)),INDEX('Cycle 3'!F$10:F$999,MATCH($A1602,'Cycle 3'!$L$10:$L$999,0),1)),INDEX('Cycle 4'!F$10:F$999,MATCH($A1602,'Cycle 4'!$L$10:$L$999,0),1)),INDEX('Cycle 5'!F$10:F$999,MATCH($A1602,'Cycle 5'!$L$10:$L$999,0),1)),INDEX('Cycle 6'!F$10:F$999,MATCH($A1602,'Cycle 6'!$L$10:$L$999,0),1)),INDEX('Cycle 7'!F$10:F$999,MATCH($A1602,'Cycle 7'!$L$10:$L$999,0),1)),INDEX('Cycle 8'!F$10:F$999,MATCH($A1602,'Cycle 8'!$L$10:$L$999,0),1)),INDEX('Cycle 9'!F$10:F$999,MATCH($A1602,'Cycle 9'!$L$10:$L$999,0),1)),INDEX('Cycle 10'!F$10:F$999,MATCH($A1602,'Cycle 10'!$L$10:$L$999,0),1)),INDEX('Cycle 11'!F$10:F$999,MATCH($A1602,'Cycle 11'!$L$10:$L$999,0),1)),""))</f>
        <v/>
      </c>
      <c r="H1602" t="str">
        <f>IF(IFERROR(IFERROR(IFERROR(IFERROR(IFERROR(IFERROR(IFERROR(IFERROR(IFERROR(IFERROR(IFERROR(IFERROR(INDEX(Summer!G$10:G$999,MATCH($A1602,Summer!$L$10:$L$999,0),1),INDEX('Cycle 1'!G$10:G$999,MATCH($A1602,'Cycle 1'!$L$10:$L$999,0),1)),INDEX('Cycle 2'!G$10:G$999,MATCH($A1602,'Cycle 2'!$L$10:$L$999,0),1)),INDEX('Cycle 3'!G$10:G$999,MATCH($A1602,'Cycle 3'!$L$10:$L$999,0),1)),INDEX('Cycle 4'!G$10:G$999,MATCH($A1602,'Cycle 4'!$L$10:$L$999,0),1)),INDEX('Cycle 5'!G$10:G$999,MATCH($A1602,'Cycle 5'!$L$10:$L$999,0),1)),INDEX('Cycle 6'!G$10:G$999,MATCH($A1602,'Cycle 6'!$L$10:$L$999,0),1)),INDEX('Cycle 7'!G$10:G$999,MATCH($A1602,'Cycle 7'!$L$10:$L$999,0),1)),INDEX('Cycle 8'!G$10:G$999,MATCH($A1602,'Cycle 8'!$L$10:$L$999,0),1)),INDEX('Cycle 9'!G$10:G$999,MATCH($A1602,'Cycle 9'!$L$10:$L$999,0),1)),INDEX('Cycle 10'!G$10:G$999,MATCH($A1602,'Cycle 10'!$L$10:$L$999,0),1)),INDEX('Cycle 11'!G$10:G$999,MATCH($A1602,'Cycle 11'!$L$10:$L$999,0),1)),"")="","",IFERROR(IFERROR(IFERROR(IFERROR(IFERROR(IFERROR(IFERROR(IFERROR(IFERROR(IFERROR(IFERROR(IFERROR(INDEX(Summer!G$10:G$999,MATCH($A1602,Summer!$L$10:$L$999,0),1),INDEX('Cycle 1'!G$10:G$999,MATCH($A1602,'Cycle 1'!$L$10:$L$999,0),1)),INDEX('Cycle 2'!G$10:G$999,MATCH($A1602,'Cycle 2'!$L$10:$L$999,0),1)),INDEX('Cycle 3'!G$10:G$999,MATCH($A1602,'Cycle 3'!$L$10:$L$999,0),1)),INDEX('Cycle 4'!G$10:G$999,MATCH($A1602,'Cycle 4'!$L$10:$L$999,0),1)),INDEX('Cycle 5'!G$10:G$999,MATCH($A1602,'Cycle 5'!$L$10:$L$999,0),1)),INDEX('Cycle 6'!G$10:G$999,MATCH($A1602,'Cycle 6'!$L$10:$L$999,0),1)),INDEX('Cycle 7'!G$10:G$999,MATCH($A1602,'Cycle 7'!$L$10:$L$999,0),1)),INDEX('Cycle 8'!G$10:G$999,MATCH($A1602,'Cycle 8'!$L$10:$L$999,0),1)),INDEX('Cycle 9'!G$10:G$999,MATCH($A1602,'Cycle 9'!$L$10:$L$999,0),1)),INDEX('Cycle 10'!G$10:G$999,MATCH($A1602,'Cycle 10'!$L$10:$L$999,0),1)),INDEX('Cycle 11'!G$10:G$999,MATCH($A1602,'Cycle 11'!$L$10:$L$999,0),1)),""))</f>
        <v/>
      </c>
      <c r="I1602">
        <f>IFERROR(IF(C1602="",MAX(I$1:I1601),IF(ROW(C$2)=ROW(C1602),1,IF(ISERROR(VLOOKUP(C1602,C$2:C1601,1,FALSE)),MAX(I$1:I1601)+1,MAX(I$1:I1601)))),"")</f>
        <v>0</v>
      </c>
      <c r="J1602" t="str">
        <f t="shared" si="156"/>
        <v/>
      </c>
      <c r="K1602" t="str">
        <f t="shared" si="159"/>
        <v/>
      </c>
      <c r="L1602" t="str">
        <f t="shared" si="159"/>
        <v/>
      </c>
      <c r="M1602" t="str">
        <f t="shared" si="159"/>
        <v/>
      </c>
      <c r="N1602" t="str">
        <f t="shared" si="159"/>
        <v/>
      </c>
      <c r="O1602" t="str">
        <f t="shared" si="159"/>
        <v/>
      </c>
      <c r="P1602" t="str">
        <f t="shared" si="159"/>
        <v/>
      </c>
      <c r="Q1602" t="str">
        <f t="shared" si="159"/>
        <v/>
      </c>
      <c r="R1602" t="str">
        <f t="shared" si="159"/>
        <v/>
      </c>
      <c r="S1602" t="str">
        <f t="shared" si="159"/>
        <v/>
      </c>
      <c r="T1602" t="str">
        <f t="shared" si="159"/>
        <v/>
      </c>
      <c r="U1602" t="str">
        <f t="shared" si="159"/>
        <v/>
      </c>
      <c r="V1602" t="str">
        <f t="shared" si="159"/>
        <v/>
      </c>
      <c r="W1602" t="str">
        <f t="shared" si="157"/>
        <v/>
      </c>
      <c r="X1602">
        <f>IF(OR(H1602="No",H1602=""),0,IF(COUNTIFS(H$2:H1602,"Yes",C$2:C1602,C1602)&gt;1,0,COUNTIFS(H$2:H1602,"Yes",C$2:C1602,C1602)))+IF(X1601=$X$1,0,X1601)</f>
        <v>0</v>
      </c>
    </row>
    <row r="1603" spans="1:24" x14ac:dyDescent="0.3">
      <c r="A1603">
        <f>ROWS($A$2:$A1603)</f>
        <v>1602</v>
      </c>
      <c r="B1603" t="str">
        <f>IF(ISERROR(VLOOKUP(A1603,Summer!L$11:L$500,1,FALSE)),IF(ISERROR(VLOOKUP(A1603,'Cycle 1'!L$11:L$500,1,FALSE)),IF(ISERROR(VLOOKUP(A1603,'Cycle 2'!L$11:L$500,1,FALSE)),IF(ISERROR(VLOOKUP(A1603,'Cycle 3'!L$11:L$500,1,FALSE)),IF(ISERROR(VLOOKUP(A1603,'Cycle 4'!L$11:L$500,1,FALSE)),IF(ISERROR(VLOOKUP(A1603,'Cycle 5'!L$11:L$500,1,FALSE)),IF(ISERROR(VLOOKUP(A1603,'Cycle 6'!L$11:L$500,1,FALSE)),IF(ISERROR(VLOOKUP(A1603,'Cycle 7'!L$11:L$500,1,FALSE)),IF(ISERROR(VLOOKUP(A1603,'Cycle 8'!L$11:L$500,1,FALSE)),IF(ISERROR(VLOOKUP(A1603,'Cycle 9'!L$11:L$500,1,FALSE)),IF(ISERROR(VLOOKUP(A1603,'Cycle 10'!L$11:L$500,1,FALSE)),IF(ISERROR(VLOOKUP(A1603,'Cycle 11'!L$11:L$500,1,FALSE)),"","Cycle 11"),"Cycle 10"),"Cycle 9"),"Cycle 8"),"Cycle 7"),"Cycle 6"),"Cycle 5"),"Cycle 4"),"Cycle 3"),"Cycle 2"),"Cycle 1"),"Summer")</f>
        <v/>
      </c>
      <c r="C1603" t="str">
        <f>IF(IFERROR(IFERROR(IFERROR(IFERROR(IFERROR(IFERROR(IFERROR(IFERROR(IFERROR(IFERROR(IFERROR(IFERROR(INDEX(Summer!B$10:B$999,MATCH($A1603,Summer!$L$10:$L$999,0),1),INDEX('Cycle 1'!B$10:B$999,MATCH($A1603,'Cycle 1'!$L$10:$L$999,0),1)),INDEX('Cycle 2'!B$10:B$999,MATCH($A1603,'Cycle 2'!$L$10:$L$999,0),1)),INDEX('Cycle 3'!B$10:B$999,MATCH($A1603,'Cycle 3'!$L$10:$L$999,0),1)),INDEX('Cycle 4'!B$10:B$999,MATCH($A1603,'Cycle 4'!$L$10:$L$999,0),1)),INDEX('Cycle 5'!B$10:B$999,MATCH($A1603,'Cycle 5'!$L$10:$L$999,0),1)),INDEX('Cycle 6'!B$10:B$999,MATCH($A1603,'Cycle 6'!$L$10:$L$999,0),1)),INDEX('Cycle 7'!B$10:B$999,MATCH($A1603,'Cycle 7'!$L$10:$L$999,0),1)),INDEX('Cycle 8'!B$10:B$999,MATCH($A1603,'Cycle 8'!$L$10:$L$999,0),1)),INDEX('Cycle 9'!B$10:B$999,MATCH($A1603,'Cycle 9'!$L$10:$L$999,0),1)),INDEX('Cycle 10'!B$10:B$999,MATCH($A1603,'Cycle 10'!$L$10:$L$999,0),1)),INDEX('Cycle 11'!B$10:B$999,MATCH($A1603,'Cycle 11'!$L$10:$L$999,0),1)),"")="","",IFERROR(IFERROR(IFERROR(IFERROR(IFERROR(IFERROR(IFERROR(IFERROR(IFERROR(IFERROR(IFERROR(IFERROR(INDEX(Summer!B$10:B$999,MATCH($A1603,Summer!$L$10:$L$999,0),1),INDEX('Cycle 1'!B$10:B$999,MATCH($A1603,'Cycle 1'!$L$10:$L$999,0),1)),INDEX('Cycle 2'!B$10:B$999,MATCH($A1603,'Cycle 2'!$L$10:$L$999,0),1)),INDEX('Cycle 3'!B$10:B$999,MATCH($A1603,'Cycle 3'!$L$10:$L$999,0),1)),INDEX('Cycle 4'!B$10:B$999,MATCH($A1603,'Cycle 4'!$L$10:$L$999,0),1)),INDEX('Cycle 5'!B$10:B$999,MATCH($A1603,'Cycle 5'!$L$10:$L$999,0),1)),INDEX('Cycle 6'!B$10:B$999,MATCH($A1603,'Cycle 6'!$L$10:$L$999,0),1)),INDEX('Cycle 7'!B$10:B$999,MATCH($A1603,'Cycle 7'!$L$10:$L$999,0),1)),INDEX('Cycle 8'!B$10:B$999,MATCH($A1603,'Cycle 8'!$L$10:$L$999,0),1)),INDEX('Cycle 9'!B$10:B$999,MATCH($A1603,'Cycle 9'!$L$10:$L$999,0),1)),INDEX('Cycle 10'!B$10:B$999,MATCH($A1603,'Cycle 10'!$L$10:$L$999,0),1)),INDEX('Cycle 11'!B$10:B$999,MATCH($A1603,'Cycle 11'!$L$10:$L$999,0),1)),""))</f>
        <v/>
      </c>
      <c r="D1603" t="str">
        <f>IF(IFERROR(IFERROR(IFERROR(IFERROR(IFERROR(IFERROR(IFERROR(IFERROR(IFERROR(IFERROR(IFERROR(IFERROR(INDEX(Summer!C$10:C$999,MATCH($A1603,Summer!$L$10:$L$999,0),1),INDEX('Cycle 1'!C$10:C$999,MATCH($A1603,'Cycle 1'!$L$10:$L$999,0),1)),INDEX('Cycle 2'!C$10:C$999,MATCH($A1603,'Cycle 2'!$L$10:$L$999,0),1)),INDEX('Cycle 3'!C$10:C$999,MATCH($A1603,'Cycle 3'!$L$10:$L$999,0),1)),INDEX('Cycle 4'!C$10:C$999,MATCH($A1603,'Cycle 4'!$L$10:$L$999,0),1)),INDEX('Cycle 5'!C$10:C$999,MATCH($A1603,'Cycle 5'!$L$10:$L$999,0),1)),INDEX('Cycle 6'!C$10:C$999,MATCH($A1603,'Cycle 6'!$L$10:$L$999,0),1)),INDEX('Cycle 7'!C$10:C$999,MATCH($A1603,'Cycle 7'!$L$10:$L$999,0),1)),INDEX('Cycle 8'!C$10:C$999,MATCH($A1603,'Cycle 8'!$L$10:$L$999,0),1)),INDEX('Cycle 9'!C$10:C$999,MATCH($A1603,'Cycle 9'!$L$10:$L$999,0),1)),INDEX('Cycle 10'!C$10:C$999,MATCH($A1603,'Cycle 10'!$L$10:$L$999,0),1)),INDEX('Cycle 11'!C$10:C$999,MATCH($A1603,'Cycle 11'!$L$10:$L$999,0),1)),"")="","",IFERROR(IFERROR(IFERROR(IFERROR(IFERROR(IFERROR(IFERROR(IFERROR(IFERROR(IFERROR(IFERROR(IFERROR(INDEX(Summer!C$10:C$999,MATCH($A1603,Summer!$L$10:$L$999,0),1),INDEX('Cycle 1'!C$10:C$999,MATCH($A1603,'Cycle 1'!$L$10:$L$999,0),1)),INDEX('Cycle 2'!C$10:C$999,MATCH($A1603,'Cycle 2'!$L$10:$L$999,0),1)),INDEX('Cycle 3'!C$10:C$999,MATCH($A1603,'Cycle 3'!$L$10:$L$999,0),1)),INDEX('Cycle 4'!C$10:C$999,MATCH($A1603,'Cycle 4'!$L$10:$L$999,0),1)),INDEX('Cycle 5'!C$10:C$999,MATCH($A1603,'Cycle 5'!$L$10:$L$999,0),1)),INDEX('Cycle 6'!C$10:C$999,MATCH($A1603,'Cycle 6'!$L$10:$L$999,0),1)),INDEX('Cycle 7'!C$10:C$999,MATCH($A1603,'Cycle 7'!$L$10:$L$999,0),1)),INDEX('Cycle 8'!C$10:C$999,MATCH($A1603,'Cycle 8'!$L$10:$L$999,0),1)),INDEX('Cycle 9'!C$10:C$999,MATCH($A1603,'Cycle 9'!$L$10:$L$999,0),1)),INDEX('Cycle 10'!C$10:C$999,MATCH($A1603,'Cycle 10'!$L$10:$L$999,0),1)),INDEX('Cycle 11'!C$10:C$999,MATCH($A1603,'Cycle 11'!$L$10:$L$999,0),1)),""))</f>
        <v/>
      </c>
      <c r="E1603" t="str">
        <f>IF(IFERROR(IFERROR(IFERROR(IFERROR(IFERROR(IFERROR(IFERROR(IFERROR(IFERROR(IFERROR(IFERROR(IFERROR(INDEX(Summer!D$10:D$999,MATCH($A1603,Summer!$L$10:$L$999,0),1),INDEX('Cycle 1'!D$10:D$999,MATCH($A1603,'Cycle 1'!$L$10:$L$999,0),1)),INDEX('Cycle 2'!D$10:D$999,MATCH($A1603,'Cycle 2'!$L$10:$L$999,0),1)),INDEX('Cycle 3'!D$10:D$999,MATCH($A1603,'Cycle 3'!$L$10:$L$999,0),1)),INDEX('Cycle 4'!D$10:D$999,MATCH($A1603,'Cycle 4'!$L$10:$L$999,0),1)),INDEX('Cycle 5'!D$10:D$999,MATCH($A1603,'Cycle 5'!$L$10:$L$999,0),1)),INDEX('Cycle 6'!D$10:D$999,MATCH($A1603,'Cycle 6'!$L$10:$L$999,0),1)),INDEX('Cycle 7'!D$10:D$999,MATCH($A1603,'Cycle 7'!$L$10:$L$999,0),1)),INDEX('Cycle 8'!D$10:D$999,MATCH($A1603,'Cycle 8'!$L$10:$L$999,0),1)),INDEX('Cycle 9'!D$10:D$999,MATCH($A1603,'Cycle 9'!$L$10:$L$999,0),1)),INDEX('Cycle 10'!D$10:D$999,MATCH($A1603,'Cycle 10'!$L$10:$L$999,0),1)),INDEX('Cycle 11'!D$10:D$999,MATCH($A1603,'Cycle 11'!$L$10:$L$999,0),1)),"")="","",IFERROR(IFERROR(IFERROR(IFERROR(IFERROR(IFERROR(IFERROR(IFERROR(IFERROR(IFERROR(IFERROR(IFERROR(INDEX(Summer!D$10:D$999,MATCH($A1603,Summer!$L$10:$L$999,0),1),INDEX('Cycle 1'!D$10:D$999,MATCH($A1603,'Cycle 1'!$L$10:$L$999,0),1)),INDEX('Cycle 2'!D$10:D$999,MATCH($A1603,'Cycle 2'!$L$10:$L$999,0),1)),INDEX('Cycle 3'!D$10:D$999,MATCH($A1603,'Cycle 3'!$L$10:$L$999,0),1)),INDEX('Cycle 4'!D$10:D$999,MATCH($A1603,'Cycle 4'!$L$10:$L$999,0),1)),INDEX('Cycle 5'!D$10:D$999,MATCH($A1603,'Cycle 5'!$L$10:$L$999,0),1)),INDEX('Cycle 6'!D$10:D$999,MATCH($A1603,'Cycle 6'!$L$10:$L$999,0),1)),INDEX('Cycle 7'!D$10:D$999,MATCH($A1603,'Cycle 7'!$L$10:$L$999,0),1)),INDEX('Cycle 8'!D$10:D$999,MATCH($A1603,'Cycle 8'!$L$10:$L$999,0),1)),INDEX('Cycle 9'!D$10:D$999,MATCH($A1603,'Cycle 9'!$L$10:$L$999,0),1)),INDEX('Cycle 10'!D$10:D$999,MATCH($A1603,'Cycle 10'!$L$10:$L$999,0),1)),INDEX('Cycle 11'!D$10:D$999,MATCH($A1603,'Cycle 11'!$L$10:$L$999,0),1)),""))</f>
        <v/>
      </c>
      <c r="F1603" t="str">
        <f>IF(IFERROR(IFERROR(IFERROR(IFERROR(IFERROR(IFERROR(IFERROR(IFERROR(IFERROR(IFERROR(IFERROR(IFERROR(INDEX(Summer!E$10:E$999,MATCH($A1603,Summer!$L$10:$L$999,0),1),INDEX('Cycle 1'!E$10:E$999,MATCH($A1603,'Cycle 1'!$L$10:$L$999,0),1)),INDEX('Cycle 2'!E$10:E$999,MATCH($A1603,'Cycle 2'!$L$10:$L$999,0),1)),INDEX('Cycle 3'!E$10:E$999,MATCH($A1603,'Cycle 3'!$L$10:$L$999,0),1)),INDEX('Cycle 4'!E$10:E$999,MATCH($A1603,'Cycle 4'!$L$10:$L$999,0),1)),INDEX('Cycle 5'!E$10:E$999,MATCH($A1603,'Cycle 5'!$L$10:$L$999,0),1)),INDEX('Cycle 6'!E$10:E$999,MATCH($A1603,'Cycle 6'!$L$10:$L$999,0),1)),INDEX('Cycle 7'!E$10:E$999,MATCH($A1603,'Cycle 7'!$L$10:$L$999,0),1)),INDEX('Cycle 8'!E$10:E$999,MATCH($A1603,'Cycle 8'!$L$10:$L$999,0),1)),INDEX('Cycle 9'!E$10:E$999,MATCH($A1603,'Cycle 9'!$L$10:$L$999,0),1)),INDEX('Cycle 10'!E$10:E$999,MATCH($A1603,'Cycle 10'!$L$10:$L$999,0),1)),INDEX('Cycle 11'!E$10:E$999,MATCH($A1603,'Cycle 11'!$L$10:$L$999,0),1)),"")="","",IFERROR(IFERROR(IFERROR(IFERROR(IFERROR(IFERROR(IFERROR(IFERROR(IFERROR(IFERROR(IFERROR(IFERROR(INDEX(Summer!E$10:E$999,MATCH($A1603,Summer!$L$10:$L$999,0),1),INDEX('Cycle 1'!E$10:E$999,MATCH($A1603,'Cycle 1'!$L$10:$L$999,0),1)),INDEX('Cycle 2'!E$10:E$999,MATCH($A1603,'Cycle 2'!$L$10:$L$999,0),1)),INDEX('Cycle 3'!E$10:E$999,MATCH($A1603,'Cycle 3'!$L$10:$L$999,0),1)),INDEX('Cycle 4'!E$10:E$999,MATCH($A1603,'Cycle 4'!$L$10:$L$999,0),1)),INDEX('Cycle 5'!E$10:E$999,MATCH($A1603,'Cycle 5'!$L$10:$L$999,0),1)),INDEX('Cycle 6'!E$10:E$999,MATCH($A1603,'Cycle 6'!$L$10:$L$999,0),1)),INDEX('Cycle 7'!E$10:E$999,MATCH($A1603,'Cycle 7'!$L$10:$L$999,0),1)),INDEX('Cycle 8'!E$10:E$999,MATCH($A1603,'Cycle 8'!$L$10:$L$999,0),1)),INDEX('Cycle 9'!E$10:E$999,MATCH($A1603,'Cycle 9'!$L$10:$L$999,0),1)),INDEX('Cycle 10'!E$10:E$999,MATCH($A1603,'Cycle 10'!$L$10:$L$999,0),1)),INDEX('Cycle 11'!E$10:E$999,MATCH($A1603,'Cycle 11'!$L$10:$L$999,0),1)),""))</f>
        <v/>
      </c>
      <c r="G1603" t="str">
        <f>IF(IFERROR(IFERROR(IFERROR(IFERROR(IFERROR(IFERROR(IFERROR(IFERROR(IFERROR(IFERROR(IFERROR(IFERROR(INDEX(Summer!F$10:F$999,MATCH($A1603,Summer!$L$10:$L$999,0),1),INDEX('Cycle 1'!F$10:F$999,MATCH($A1603,'Cycle 1'!$L$10:$L$999,0),1)),INDEX('Cycle 2'!F$10:F$999,MATCH($A1603,'Cycle 2'!$L$10:$L$999,0),1)),INDEX('Cycle 3'!F$10:F$999,MATCH($A1603,'Cycle 3'!$L$10:$L$999,0),1)),INDEX('Cycle 4'!F$10:F$999,MATCH($A1603,'Cycle 4'!$L$10:$L$999,0),1)),INDEX('Cycle 5'!F$10:F$999,MATCH($A1603,'Cycle 5'!$L$10:$L$999,0),1)),INDEX('Cycle 6'!F$10:F$999,MATCH($A1603,'Cycle 6'!$L$10:$L$999,0),1)),INDEX('Cycle 7'!F$10:F$999,MATCH($A1603,'Cycle 7'!$L$10:$L$999,0),1)),INDEX('Cycle 8'!F$10:F$999,MATCH($A1603,'Cycle 8'!$L$10:$L$999,0),1)),INDEX('Cycle 9'!F$10:F$999,MATCH($A1603,'Cycle 9'!$L$10:$L$999,0),1)),INDEX('Cycle 10'!F$10:F$999,MATCH($A1603,'Cycle 10'!$L$10:$L$999,0),1)),INDEX('Cycle 11'!F$10:F$999,MATCH($A1603,'Cycle 11'!$L$10:$L$999,0),1)),"")="","",IFERROR(IFERROR(IFERROR(IFERROR(IFERROR(IFERROR(IFERROR(IFERROR(IFERROR(IFERROR(IFERROR(IFERROR(INDEX(Summer!F$10:F$999,MATCH($A1603,Summer!$L$10:$L$999,0),1),INDEX('Cycle 1'!F$10:F$999,MATCH($A1603,'Cycle 1'!$L$10:$L$999,0),1)),INDEX('Cycle 2'!F$10:F$999,MATCH($A1603,'Cycle 2'!$L$10:$L$999,0),1)),INDEX('Cycle 3'!F$10:F$999,MATCH($A1603,'Cycle 3'!$L$10:$L$999,0),1)),INDEX('Cycle 4'!F$10:F$999,MATCH($A1603,'Cycle 4'!$L$10:$L$999,0),1)),INDEX('Cycle 5'!F$10:F$999,MATCH($A1603,'Cycle 5'!$L$10:$L$999,0),1)),INDEX('Cycle 6'!F$10:F$999,MATCH($A1603,'Cycle 6'!$L$10:$L$999,0),1)),INDEX('Cycle 7'!F$10:F$999,MATCH($A1603,'Cycle 7'!$L$10:$L$999,0),1)),INDEX('Cycle 8'!F$10:F$999,MATCH($A1603,'Cycle 8'!$L$10:$L$999,0),1)),INDEX('Cycle 9'!F$10:F$999,MATCH($A1603,'Cycle 9'!$L$10:$L$999,0),1)),INDEX('Cycle 10'!F$10:F$999,MATCH($A1603,'Cycle 10'!$L$10:$L$999,0),1)),INDEX('Cycle 11'!F$10:F$999,MATCH($A1603,'Cycle 11'!$L$10:$L$999,0),1)),""))</f>
        <v/>
      </c>
      <c r="H1603" t="str">
        <f>IF(IFERROR(IFERROR(IFERROR(IFERROR(IFERROR(IFERROR(IFERROR(IFERROR(IFERROR(IFERROR(IFERROR(IFERROR(INDEX(Summer!G$10:G$999,MATCH($A1603,Summer!$L$10:$L$999,0),1),INDEX('Cycle 1'!G$10:G$999,MATCH($A1603,'Cycle 1'!$L$10:$L$999,0),1)),INDEX('Cycle 2'!G$10:G$999,MATCH($A1603,'Cycle 2'!$L$10:$L$999,0),1)),INDEX('Cycle 3'!G$10:G$999,MATCH($A1603,'Cycle 3'!$L$10:$L$999,0),1)),INDEX('Cycle 4'!G$10:G$999,MATCH($A1603,'Cycle 4'!$L$10:$L$999,0),1)),INDEX('Cycle 5'!G$10:G$999,MATCH($A1603,'Cycle 5'!$L$10:$L$999,0),1)),INDEX('Cycle 6'!G$10:G$999,MATCH($A1603,'Cycle 6'!$L$10:$L$999,0),1)),INDEX('Cycle 7'!G$10:G$999,MATCH($A1603,'Cycle 7'!$L$10:$L$999,0),1)),INDEX('Cycle 8'!G$10:G$999,MATCH($A1603,'Cycle 8'!$L$10:$L$999,0),1)),INDEX('Cycle 9'!G$10:G$999,MATCH($A1603,'Cycle 9'!$L$10:$L$999,0),1)),INDEX('Cycle 10'!G$10:G$999,MATCH($A1603,'Cycle 10'!$L$10:$L$999,0),1)),INDEX('Cycle 11'!G$10:G$999,MATCH($A1603,'Cycle 11'!$L$10:$L$999,0),1)),"")="","",IFERROR(IFERROR(IFERROR(IFERROR(IFERROR(IFERROR(IFERROR(IFERROR(IFERROR(IFERROR(IFERROR(IFERROR(INDEX(Summer!G$10:G$999,MATCH($A1603,Summer!$L$10:$L$999,0),1),INDEX('Cycle 1'!G$10:G$999,MATCH($A1603,'Cycle 1'!$L$10:$L$999,0),1)),INDEX('Cycle 2'!G$10:G$999,MATCH($A1603,'Cycle 2'!$L$10:$L$999,0),1)),INDEX('Cycle 3'!G$10:G$999,MATCH($A1603,'Cycle 3'!$L$10:$L$999,0),1)),INDEX('Cycle 4'!G$10:G$999,MATCH($A1603,'Cycle 4'!$L$10:$L$999,0),1)),INDEX('Cycle 5'!G$10:G$999,MATCH($A1603,'Cycle 5'!$L$10:$L$999,0),1)),INDEX('Cycle 6'!G$10:G$999,MATCH($A1603,'Cycle 6'!$L$10:$L$999,0),1)),INDEX('Cycle 7'!G$10:G$999,MATCH($A1603,'Cycle 7'!$L$10:$L$999,0),1)),INDEX('Cycle 8'!G$10:G$999,MATCH($A1603,'Cycle 8'!$L$10:$L$999,0),1)),INDEX('Cycle 9'!G$10:G$999,MATCH($A1603,'Cycle 9'!$L$10:$L$999,0),1)),INDEX('Cycle 10'!G$10:G$999,MATCH($A1603,'Cycle 10'!$L$10:$L$999,0),1)),INDEX('Cycle 11'!G$10:G$999,MATCH($A1603,'Cycle 11'!$L$10:$L$999,0),1)),""))</f>
        <v/>
      </c>
      <c r="I1603">
        <f>IFERROR(IF(C1603="",MAX(I$1:I1602),IF(ROW(C$2)=ROW(C1603),1,IF(ISERROR(VLOOKUP(C1603,C$2:C1602,1,FALSE)),MAX(I$1:I1602)+1,MAX(I$1:I1602)))),"")</f>
        <v>0</v>
      </c>
      <c r="J1603" t="str">
        <f t="shared" si="156"/>
        <v/>
      </c>
      <c r="K1603" t="str">
        <f t="shared" si="159"/>
        <v/>
      </c>
      <c r="L1603" t="str">
        <f t="shared" si="159"/>
        <v/>
      </c>
      <c r="M1603" t="str">
        <f t="shared" si="159"/>
        <v/>
      </c>
      <c r="N1603" t="str">
        <f t="shared" si="159"/>
        <v/>
      </c>
      <c r="O1603" t="str">
        <f t="shared" si="159"/>
        <v/>
      </c>
      <c r="P1603" t="str">
        <f t="shared" si="159"/>
        <v/>
      </c>
      <c r="Q1603" t="str">
        <f t="shared" si="159"/>
        <v/>
      </c>
      <c r="R1603" t="str">
        <f t="shared" si="159"/>
        <v/>
      </c>
      <c r="S1603" t="str">
        <f t="shared" si="159"/>
        <v/>
      </c>
      <c r="T1603" t="str">
        <f t="shared" si="159"/>
        <v/>
      </c>
      <c r="U1603" t="str">
        <f t="shared" si="159"/>
        <v/>
      </c>
      <c r="V1603" t="str">
        <f t="shared" si="159"/>
        <v/>
      </c>
      <c r="W1603" t="str">
        <f t="shared" si="157"/>
        <v/>
      </c>
      <c r="X1603">
        <f>IF(OR(H1603="No",H1603=""),0,IF(COUNTIFS(H$2:H1603,"Yes",C$2:C1603,C1603)&gt;1,0,COUNTIFS(H$2:H1603,"Yes",C$2:C1603,C1603)))+IF(X1602=$X$1,0,X1602)</f>
        <v>0</v>
      </c>
    </row>
    <row r="1604" spans="1:24" x14ac:dyDescent="0.3">
      <c r="A1604">
        <f>ROWS($A$2:$A1604)</f>
        <v>1603</v>
      </c>
      <c r="B1604" t="str">
        <f>IF(ISERROR(VLOOKUP(A1604,Summer!L$11:L$500,1,FALSE)),IF(ISERROR(VLOOKUP(A1604,'Cycle 1'!L$11:L$500,1,FALSE)),IF(ISERROR(VLOOKUP(A1604,'Cycle 2'!L$11:L$500,1,FALSE)),IF(ISERROR(VLOOKUP(A1604,'Cycle 3'!L$11:L$500,1,FALSE)),IF(ISERROR(VLOOKUP(A1604,'Cycle 4'!L$11:L$500,1,FALSE)),IF(ISERROR(VLOOKUP(A1604,'Cycle 5'!L$11:L$500,1,FALSE)),IF(ISERROR(VLOOKUP(A1604,'Cycle 6'!L$11:L$500,1,FALSE)),IF(ISERROR(VLOOKUP(A1604,'Cycle 7'!L$11:L$500,1,FALSE)),IF(ISERROR(VLOOKUP(A1604,'Cycle 8'!L$11:L$500,1,FALSE)),IF(ISERROR(VLOOKUP(A1604,'Cycle 9'!L$11:L$500,1,FALSE)),IF(ISERROR(VLOOKUP(A1604,'Cycle 10'!L$11:L$500,1,FALSE)),IF(ISERROR(VLOOKUP(A1604,'Cycle 11'!L$11:L$500,1,FALSE)),"","Cycle 11"),"Cycle 10"),"Cycle 9"),"Cycle 8"),"Cycle 7"),"Cycle 6"),"Cycle 5"),"Cycle 4"),"Cycle 3"),"Cycle 2"),"Cycle 1"),"Summer")</f>
        <v/>
      </c>
      <c r="C1604" t="str">
        <f>IF(IFERROR(IFERROR(IFERROR(IFERROR(IFERROR(IFERROR(IFERROR(IFERROR(IFERROR(IFERROR(IFERROR(IFERROR(INDEX(Summer!B$10:B$999,MATCH($A1604,Summer!$L$10:$L$999,0),1),INDEX('Cycle 1'!B$10:B$999,MATCH($A1604,'Cycle 1'!$L$10:$L$999,0),1)),INDEX('Cycle 2'!B$10:B$999,MATCH($A1604,'Cycle 2'!$L$10:$L$999,0),1)),INDEX('Cycle 3'!B$10:B$999,MATCH($A1604,'Cycle 3'!$L$10:$L$999,0),1)),INDEX('Cycle 4'!B$10:B$999,MATCH($A1604,'Cycle 4'!$L$10:$L$999,0),1)),INDEX('Cycle 5'!B$10:B$999,MATCH($A1604,'Cycle 5'!$L$10:$L$999,0),1)),INDEX('Cycle 6'!B$10:B$999,MATCH($A1604,'Cycle 6'!$L$10:$L$999,0),1)),INDEX('Cycle 7'!B$10:B$999,MATCH($A1604,'Cycle 7'!$L$10:$L$999,0),1)),INDEX('Cycle 8'!B$10:B$999,MATCH($A1604,'Cycle 8'!$L$10:$L$999,0),1)),INDEX('Cycle 9'!B$10:B$999,MATCH($A1604,'Cycle 9'!$L$10:$L$999,0),1)),INDEX('Cycle 10'!B$10:B$999,MATCH($A1604,'Cycle 10'!$L$10:$L$999,0),1)),INDEX('Cycle 11'!B$10:B$999,MATCH($A1604,'Cycle 11'!$L$10:$L$999,0),1)),"")="","",IFERROR(IFERROR(IFERROR(IFERROR(IFERROR(IFERROR(IFERROR(IFERROR(IFERROR(IFERROR(IFERROR(IFERROR(INDEX(Summer!B$10:B$999,MATCH($A1604,Summer!$L$10:$L$999,0),1),INDEX('Cycle 1'!B$10:B$999,MATCH($A1604,'Cycle 1'!$L$10:$L$999,0),1)),INDEX('Cycle 2'!B$10:B$999,MATCH($A1604,'Cycle 2'!$L$10:$L$999,0),1)),INDEX('Cycle 3'!B$10:B$999,MATCH($A1604,'Cycle 3'!$L$10:$L$999,0),1)),INDEX('Cycle 4'!B$10:B$999,MATCH($A1604,'Cycle 4'!$L$10:$L$999,0),1)),INDEX('Cycle 5'!B$10:B$999,MATCH($A1604,'Cycle 5'!$L$10:$L$999,0),1)),INDEX('Cycle 6'!B$10:B$999,MATCH($A1604,'Cycle 6'!$L$10:$L$999,0),1)),INDEX('Cycle 7'!B$10:B$999,MATCH($A1604,'Cycle 7'!$L$10:$L$999,0),1)),INDEX('Cycle 8'!B$10:B$999,MATCH($A1604,'Cycle 8'!$L$10:$L$999,0),1)),INDEX('Cycle 9'!B$10:B$999,MATCH($A1604,'Cycle 9'!$L$10:$L$999,0),1)),INDEX('Cycle 10'!B$10:B$999,MATCH($A1604,'Cycle 10'!$L$10:$L$999,0),1)),INDEX('Cycle 11'!B$10:B$999,MATCH($A1604,'Cycle 11'!$L$10:$L$999,0),1)),""))</f>
        <v/>
      </c>
      <c r="D1604" t="str">
        <f>IF(IFERROR(IFERROR(IFERROR(IFERROR(IFERROR(IFERROR(IFERROR(IFERROR(IFERROR(IFERROR(IFERROR(IFERROR(INDEX(Summer!C$10:C$999,MATCH($A1604,Summer!$L$10:$L$999,0),1),INDEX('Cycle 1'!C$10:C$999,MATCH($A1604,'Cycle 1'!$L$10:$L$999,0),1)),INDEX('Cycle 2'!C$10:C$999,MATCH($A1604,'Cycle 2'!$L$10:$L$999,0),1)),INDEX('Cycle 3'!C$10:C$999,MATCH($A1604,'Cycle 3'!$L$10:$L$999,0),1)),INDEX('Cycle 4'!C$10:C$999,MATCH($A1604,'Cycle 4'!$L$10:$L$999,0),1)),INDEX('Cycle 5'!C$10:C$999,MATCH($A1604,'Cycle 5'!$L$10:$L$999,0),1)),INDEX('Cycle 6'!C$10:C$999,MATCH($A1604,'Cycle 6'!$L$10:$L$999,0),1)),INDEX('Cycle 7'!C$10:C$999,MATCH($A1604,'Cycle 7'!$L$10:$L$999,0),1)),INDEX('Cycle 8'!C$10:C$999,MATCH($A1604,'Cycle 8'!$L$10:$L$999,0),1)),INDEX('Cycle 9'!C$10:C$999,MATCH($A1604,'Cycle 9'!$L$10:$L$999,0),1)),INDEX('Cycle 10'!C$10:C$999,MATCH($A1604,'Cycle 10'!$L$10:$L$999,0),1)),INDEX('Cycle 11'!C$10:C$999,MATCH($A1604,'Cycle 11'!$L$10:$L$999,0),1)),"")="","",IFERROR(IFERROR(IFERROR(IFERROR(IFERROR(IFERROR(IFERROR(IFERROR(IFERROR(IFERROR(IFERROR(IFERROR(INDEX(Summer!C$10:C$999,MATCH($A1604,Summer!$L$10:$L$999,0),1),INDEX('Cycle 1'!C$10:C$999,MATCH($A1604,'Cycle 1'!$L$10:$L$999,0),1)),INDEX('Cycle 2'!C$10:C$999,MATCH($A1604,'Cycle 2'!$L$10:$L$999,0),1)),INDEX('Cycle 3'!C$10:C$999,MATCH($A1604,'Cycle 3'!$L$10:$L$999,0),1)),INDEX('Cycle 4'!C$10:C$999,MATCH($A1604,'Cycle 4'!$L$10:$L$999,0),1)),INDEX('Cycle 5'!C$10:C$999,MATCH($A1604,'Cycle 5'!$L$10:$L$999,0),1)),INDEX('Cycle 6'!C$10:C$999,MATCH($A1604,'Cycle 6'!$L$10:$L$999,0),1)),INDEX('Cycle 7'!C$10:C$999,MATCH($A1604,'Cycle 7'!$L$10:$L$999,0),1)),INDEX('Cycle 8'!C$10:C$999,MATCH($A1604,'Cycle 8'!$L$10:$L$999,0),1)),INDEX('Cycle 9'!C$10:C$999,MATCH($A1604,'Cycle 9'!$L$10:$L$999,0),1)),INDEX('Cycle 10'!C$10:C$999,MATCH($A1604,'Cycle 10'!$L$10:$L$999,0),1)),INDEX('Cycle 11'!C$10:C$999,MATCH($A1604,'Cycle 11'!$L$10:$L$999,0),1)),""))</f>
        <v/>
      </c>
      <c r="E1604" t="str">
        <f>IF(IFERROR(IFERROR(IFERROR(IFERROR(IFERROR(IFERROR(IFERROR(IFERROR(IFERROR(IFERROR(IFERROR(IFERROR(INDEX(Summer!D$10:D$999,MATCH($A1604,Summer!$L$10:$L$999,0),1),INDEX('Cycle 1'!D$10:D$999,MATCH($A1604,'Cycle 1'!$L$10:$L$999,0),1)),INDEX('Cycle 2'!D$10:D$999,MATCH($A1604,'Cycle 2'!$L$10:$L$999,0),1)),INDEX('Cycle 3'!D$10:D$999,MATCH($A1604,'Cycle 3'!$L$10:$L$999,0),1)),INDEX('Cycle 4'!D$10:D$999,MATCH($A1604,'Cycle 4'!$L$10:$L$999,0),1)),INDEX('Cycle 5'!D$10:D$999,MATCH($A1604,'Cycle 5'!$L$10:$L$999,0),1)),INDEX('Cycle 6'!D$10:D$999,MATCH($A1604,'Cycle 6'!$L$10:$L$999,0),1)),INDEX('Cycle 7'!D$10:D$999,MATCH($A1604,'Cycle 7'!$L$10:$L$999,0),1)),INDEX('Cycle 8'!D$10:D$999,MATCH($A1604,'Cycle 8'!$L$10:$L$999,0),1)),INDEX('Cycle 9'!D$10:D$999,MATCH($A1604,'Cycle 9'!$L$10:$L$999,0),1)),INDEX('Cycle 10'!D$10:D$999,MATCH($A1604,'Cycle 10'!$L$10:$L$999,0),1)),INDEX('Cycle 11'!D$10:D$999,MATCH($A1604,'Cycle 11'!$L$10:$L$999,0),1)),"")="","",IFERROR(IFERROR(IFERROR(IFERROR(IFERROR(IFERROR(IFERROR(IFERROR(IFERROR(IFERROR(IFERROR(IFERROR(INDEX(Summer!D$10:D$999,MATCH($A1604,Summer!$L$10:$L$999,0),1),INDEX('Cycle 1'!D$10:D$999,MATCH($A1604,'Cycle 1'!$L$10:$L$999,0),1)),INDEX('Cycle 2'!D$10:D$999,MATCH($A1604,'Cycle 2'!$L$10:$L$999,0),1)),INDEX('Cycle 3'!D$10:D$999,MATCH($A1604,'Cycle 3'!$L$10:$L$999,0),1)),INDEX('Cycle 4'!D$10:D$999,MATCH($A1604,'Cycle 4'!$L$10:$L$999,0),1)),INDEX('Cycle 5'!D$10:D$999,MATCH($A1604,'Cycle 5'!$L$10:$L$999,0),1)),INDEX('Cycle 6'!D$10:D$999,MATCH($A1604,'Cycle 6'!$L$10:$L$999,0),1)),INDEX('Cycle 7'!D$10:D$999,MATCH($A1604,'Cycle 7'!$L$10:$L$999,0),1)),INDEX('Cycle 8'!D$10:D$999,MATCH($A1604,'Cycle 8'!$L$10:$L$999,0),1)),INDEX('Cycle 9'!D$10:D$999,MATCH($A1604,'Cycle 9'!$L$10:$L$999,0),1)),INDEX('Cycle 10'!D$10:D$999,MATCH($A1604,'Cycle 10'!$L$10:$L$999,0),1)),INDEX('Cycle 11'!D$10:D$999,MATCH($A1604,'Cycle 11'!$L$10:$L$999,0),1)),""))</f>
        <v/>
      </c>
      <c r="F1604" t="str">
        <f>IF(IFERROR(IFERROR(IFERROR(IFERROR(IFERROR(IFERROR(IFERROR(IFERROR(IFERROR(IFERROR(IFERROR(IFERROR(INDEX(Summer!E$10:E$999,MATCH($A1604,Summer!$L$10:$L$999,0),1),INDEX('Cycle 1'!E$10:E$999,MATCH($A1604,'Cycle 1'!$L$10:$L$999,0),1)),INDEX('Cycle 2'!E$10:E$999,MATCH($A1604,'Cycle 2'!$L$10:$L$999,0),1)),INDEX('Cycle 3'!E$10:E$999,MATCH($A1604,'Cycle 3'!$L$10:$L$999,0),1)),INDEX('Cycle 4'!E$10:E$999,MATCH($A1604,'Cycle 4'!$L$10:$L$999,0),1)),INDEX('Cycle 5'!E$10:E$999,MATCH($A1604,'Cycle 5'!$L$10:$L$999,0),1)),INDEX('Cycle 6'!E$10:E$999,MATCH($A1604,'Cycle 6'!$L$10:$L$999,0),1)),INDEX('Cycle 7'!E$10:E$999,MATCH($A1604,'Cycle 7'!$L$10:$L$999,0),1)),INDEX('Cycle 8'!E$10:E$999,MATCH($A1604,'Cycle 8'!$L$10:$L$999,0),1)),INDEX('Cycle 9'!E$10:E$999,MATCH($A1604,'Cycle 9'!$L$10:$L$999,0),1)),INDEX('Cycle 10'!E$10:E$999,MATCH($A1604,'Cycle 10'!$L$10:$L$999,0),1)),INDEX('Cycle 11'!E$10:E$999,MATCH($A1604,'Cycle 11'!$L$10:$L$999,0),1)),"")="","",IFERROR(IFERROR(IFERROR(IFERROR(IFERROR(IFERROR(IFERROR(IFERROR(IFERROR(IFERROR(IFERROR(IFERROR(INDEX(Summer!E$10:E$999,MATCH($A1604,Summer!$L$10:$L$999,0),1),INDEX('Cycle 1'!E$10:E$999,MATCH($A1604,'Cycle 1'!$L$10:$L$999,0),1)),INDEX('Cycle 2'!E$10:E$999,MATCH($A1604,'Cycle 2'!$L$10:$L$999,0),1)),INDEX('Cycle 3'!E$10:E$999,MATCH($A1604,'Cycle 3'!$L$10:$L$999,0),1)),INDEX('Cycle 4'!E$10:E$999,MATCH($A1604,'Cycle 4'!$L$10:$L$999,0),1)),INDEX('Cycle 5'!E$10:E$999,MATCH($A1604,'Cycle 5'!$L$10:$L$999,0),1)),INDEX('Cycle 6'!E$10:E$999,MATCH($A1604,'Cycle 6'!$L$10:$L$999,0),1)),INDEX('Cycle 7'!E$10:E$999,MATCH($A1604,'Cycle 7'!$L$10:$L$999,0),1)),INDEX('Cycle 8'!E$10:E$999,MATCH($A1604,'Cycle 8'!$L$10:$L$999,0),1)),INDEX('Cycle 9'!E$10:E$999,MATCH($A1604,'Cycle 9'!$L$10:$L$999,0),1)),INDEX('Cycle 10'!E$10:E$999,MATCH($A1604,'Cycle 10'!$L$10:$L$999,0),1)),INDEX('Cycle 11'!E$10:E$999,MATCH($A1604,'Cycle 11'!$L$10:$L$999,0),1)),""))</f>
        <v/>
      </c>
      <c r="G1604" t="str">
        <f>IF(IFERROR(IFERROR(IFERROR(IFERROR(IFERROR(IFERROR(IFERROR(IFERROR(IFERROR(IFERROR(IFERROR(IFERROR(INDEX(Summer!F$10:F$999,MATCH($A1604,Summer!$L$10:$L$999,0),1),INDEX('Cycle 1'!F$10:F$999,MATCH($A1604,'Cycle 1'!$L$10:$L$999,0),1)),INDEX('Cycle 2'!F$10:F$999,MATCH($A1604,'Cycle 2'!$L$10:$L$999,0),1)),INDEX('Cycle 3'!F$10:F$999,MATCH($A1604,'Cycle 3'!$L$10:$L$999,0),1)),INDEX('Cycle 4'!F$10:F$999,MATCH($A1604,'Cycle 4'!$L$10:$L$999,0),1)),INDEX('Cycle 5'!F$10:F$999,MATCH($A1604,'Cycle 5'!$L$10:$L$999,0),1)),INDEX('Cycle 6'!F$10:F$999,MATCH($A1604,'Cycle 6'!$L$10:$L$999,0),1)),INDEX('Cycle 7'!F$10:F$999,MATCH($A1604,'Cycle 7'!$L$10:$L$999,0),1)),INDEX('Cycle 8'!F$10:F$999,MATCH($A1604,'Cycle 8'!$L$10:$L$999,0),1)),INDEX('Cycle 9'!F$10:F$999,MATCH($A1604,'Cycle 9'!$L$10:$L$999,0),1)),INDEX('Cycle 10'!F$10:F$999,MATCH($A1604,'Cycle 10'!$L$10:$L$999,0),1)),INDEX('Cycle 11'!F$10:F$999,MATCH($A1604,'Cycle 11'!$L$10:$L$999,0),1)),"")="","",IFERROR(IFERROR(IFERROR(IFERROR(IFERROR(IFERROR(IFERROR(IFERROR(IFERROR(IFERROR(IFERROR(IFERROR(INDEX(Summer!F$10:F$999,MATCH($A1604,Summer!$L$10:$L$999,0),1),INDEX('Cycle 1'!F$10:F$999,MATCH($A1604,'Cycle 1'!$L$10:$L$999,0),1)),INDEX('Cycle 2'!F$10:F$999,MATCH($A1604,'Cycle 2'!$L$10:$L$999,0),1)),INDEX('Cycle 3'!F$10:F$999,MATCH($A1604,'Cycle 3'!$L$10:$L$999,0),1)),INDEX('Cycle 4'!F$10:F$999,MATCH($A1604,'Cycle 4'!$L$10:$L$999,0),1)),INDEX('Cycle 5'!F$10:F$999,MATCH($A1604,'Cycle 5'!$L$10:$L$999,0),1)),INDEX('Cycle 6'!F$10:F$999,MATCH($A1604,'Cycle 6'!$L$10:$L$999,0),1)),INDEX('Cycle 7'!F$10:F$999,MATCH($A1604,'Cycle 7'!$L$10:$L$999,0),1)),INDEX('Cycle 8'!F$10:F$999,MATCH($A1604,'Cycle 8'!$L$10:$L$999,0),1)),INDEX('Cycle 9'!F$10:F$999,MATCH($A1604,'Cycle 9'!$L$10:$L$999,0),1)),INDEX('Cycle 10'!F$10:F$999,MATCH($A1604,'Cycle 10'!$L$10:$L$999,0),1)),INDEX('Cycle 11'!F$10:F$999,MATCH($A1604,'Cycle 11'!$L$10:$L$999,0),1)),""))</f>
        <v/>
      </c>
      <c r="H1604" t="str">
        <f>IF(IFERROR(IFERROR(IFERROR(IFERROR(IFERROR(IFERROR(IFERROR(IFERROR(IFERROR(IFERROR(IFERROR(IFERROR(INDEX(Summer!G$10:G$999,MATCH($A1604,Summer!$L$10:$L$999,0),1),INDEX('Cycle 1'!G$10:G$999,MATCH($A1604,'Cycle 1'!$L$10:$L$999,0),1)),INDEX('Cycle 2'!G$10:G$999,MATCH($A1604,'Cycle 2'!$L$10:$L$999,0),1)),INDEX('Cycle 3'!G$10:G$999,MATCH($A1604,'Cycle 3'!$L$10:$L$999,0),1)),INDEX('Cycle 4'!G$10:G$999,MATCH($A1604,'Cycle 4'!$L$10:$L$999,0),1)),INDEX('Cycle 5'!G$10:G$999,MATCH($A1604,'Cycle 5'!$L$10:$L$999,0),1)),INDEX('Cycle 6'!G$10:G$999,MATCH($A1604,'Cycle 6'!$L$10:$L$999,0),1)),INDEX('Cycle 7'!G$10:G$999,MATCH($A1604,'Cycle 7'!$L$10:$L$999,0),1)),INDEX('Cycle 8'!G$10:G$999,MATCH($A1604,'Cycle 8'!$L$10:$L$999,0),1)),INDEX('Cycle 9'!G$10:G$999,MATCH($A1604,'Cycle 9'!$L$10:$L$999,0),1)),INDEX('Cycle 10'!G$10:G$999,MATCH($A1604,'Cycle 10'!$L$10:$L$999,0),1)),INDEX('Cycle 11'!G$10:G$999,MATCH($A1604,'Cycle 11'!$L$10:$L$999,0),1)),"")="","",IFERROR(IFERROR(IFERROR(IFERROR(IFERROR(IFERROR(IFERROR(IFERROR(IFERROR(IFERROR(IFERROR(IFERROR(INDEX(Summer!G$10:G$999,MATCH($A1604,Summer!$L$10:$L$999,0),1),INDEX('Cycle 1'!G$10:G$999,MATCH($A1604,'Cycle 1'!$L$10:$L$999,0),1)),INDEX('Cycle 2'!G$10:G$999,MATCH($A1604,'Cycle 2'!$L$10:$L$999,0),1)),INDEX('Cycle 3'!G$10:G$999,MATCH($A1604,'Cycle 3'!$L$10:$L$999,0),1)),INDEX('Cycle 4'!G$10:G$999,MATCH($A1604,'Cycle 4'!$L$10:$L$999,0),1)),INDEX('Cycle 5'!G$10:G$999,MATCH($A1604,'Cycle 5'!$L$10:$L$999,0),1)),INDEX('Cycle 6'!G$10:G$999,MATCH($A1604,'Cycle 6'!$L$10:$L$999,0),1)),INDEX('Cycle 7'!G$10:G$999,MATCH($A1604,'Cycle 7'!$L$10:$L$999,0),1)),INDEX('Cycle 8'!G$10:G$999,MATCH($A1604,'Cycle 8'!$L$10:$L$999,0),1)),INDEX('Cycle 9'!G$10:G$999,MATCH($A1604,'Cycle 9'!$L$10:$L$999,0),1)),INDEX('Cycle 10'!G$10:G$999,MATCH($A1604,'Cycle 10'!$L$10:$L$999,0),1)),INDEX('Cycle 11'!G$10:G$999,MATCH($A1604,'Cycle 11'!$L$10:$L$999,0),1)),""))</f>
        <v/>
      </c>
      <c r="I1604">
        <f>IFERROR(IF(C1604="",MAX(I$1:I1603),IF(ROW(C$2)=ROW(C1604),1,IF(ISERROR(VLOOKUP(C1604,C$2:C1603,1,FALSE)),MAX(I$1:I1603)+1,MAX(I$1:I1603)))),"")</f>
        <v>0</v>
      </c>
      <c r="J1604" t="str">
        <f t="shared" si="156"/>
        <v/>
      </c>
      <c r="K1604" t="str">
        <f t="shared" si="159"/>
        <v/>
      </c>
      <c r="L1604" t="str">
        <f t="shared" si="159"/>
        <v/>
      </c>
      <c r="M1604" t="str">
        <f t="shared" si="159"/>
        <v/>
      </c>
      <c r="N1604" t="str">
        <f t="shared" si="159"/>
        <v/>
      </c>
      <c r="O1604" t="str">
        <f t="shared" si="159"/>
        <v/>
      </c>
      <c r="P1604" t="str">
        <f t="shared" si="159"/>
        <v/>
      </c>
      <c r="Q1604" t="str">
        <f t="shared" si="159"/>
        <v/>
      </c>
      <c r="R1604" t="str">
        <f t="shared" si="159"/>
        <v/>
      </c>
      <c r="S1604" t="str">
        <f t="shared" si="159"/>
        <v/>
      </c>
      <c r="T1604" t="str">
        <f t="shared" si="159"/>
        <v/>
      </c>
      <c r="U1604" t="str">
        <f t="shared" si="159"/>
        <v/>
      </c>
      <c r="V1604" t="str">
        <f t="shared" si="159"/>
        <v/>
      </c>
      <c r="W1604" t="str">
        <f t="shared" si="157"/>
        <v/>
      </c>
      <c r="X1604">
        <f>IF(OR(H1604="No",H1604=""),0,IF(COUNTIFS(H$2:H1604,"Yes",C$2:C1604,C1604)&gt;1,0,COUNTIFS(H$2:H1604,"Yes",C$2:C1604,C1604)))+IF(X1603=$X$1,0,X1603)</f>
        <v>0</v>
      </c>
    </row>
    <row r="1605" spans="1:24" x14ac:dyDescent="0.3">
      <c r="A1605">
        <f>ROWS($A$2:$A1605)</f>
        <v>1604</v>
      </c>
      <c r="B1605" t="str">
        <f>IF(ISERROR(VLOOKUP(A1605,Summer!L$11:L$500,1,FALSE)),IF(ISERROR(VLOOKUP(A1605,'Cycle 1'!L$11:L$500,1,FALSE)),IF(ISERROR(VLOOKUP(A1605,'Cycle 2'!L$11:L$500,1,FALSE)),IF(ISERROR(VLOOKUP(A1605,'Cycle 3'!L$11:L$500,1,FALSE)),IF(ISERROR(VLOOKUP(A1605,'Cycle 4'!L$11:L$500,1,FALSE)),IF(ISERROR(VLOOKUP(A1605,'Cycle 5'!L$11:L$500,1,FALSE)),IF(ISERROR(VLOOKUP(A1605,'Cycle 6'!L$11:L$500,1,FALSE)),IF(ISERROR(VLOOKUP(A1605,'Cycle 7'!L$11:L$500,1,FALSE)),IF(ISERROR(VLOOKUP(A1605,'Cycle 8'!L$11:L$500,1,FALSE)),IF(ISERROR(VLOOKUP(A1605,'Cycle 9'!L$11:L$500,1,FALSE)),IF(ISERROR(VLOOKUP(A1605,'Cycle 10'!L$11:L$500,1,FALSE)),IF(ISERROR(VLOOKUP(A1605,'Cycle 11'!L$11:L$500,1,FALSE)),"","Cycle 11"),"Cycle 10"),"Cycle 9"),"Cycle 8"),"Cycle 7"),"Cycle 6"),"Cycle 5"),"Cycle 4"),"Cycle 3"),"Cycle 2"),"Cycle 1"),"Summer")</f>
        <v/>
      </c>
      <c r="C1605" t="str">
        <f>IF(IFERROR(IFERROR(IFERROR(IFERROR(IFERROR(IFERROR(IFERROR(IFERROR(IFERROR(IFERROR(IFERROR(IFERROR(INDEX(Summer!B$10:B$999,MATCH($A1605,Summer!$L$10:$L$999,0),1),INDEX('Cycle 1'!B$10:B$999,MATCH($A1605,'Cycle 1'!$L$10:$L$999,0),1)),INDEX('Cycle 2'!B$10:B$999,MATCH($A1605,'Cycle 2'!$L$10:$L$999,0),1)),INDEX('Cycle 3'!B$10:B$999,MATCH($A1605,'Cycle 3'!$L$10:$L$999,0),1)),INDEX('Cycle 4'!B$10:B$999,MATCH($A1605,'Cycle 4'!$L$10:$L$999,0),1)),INDEX('Cycle 5'!B$10:B$999,MATCH($A1605,'Cycle 5'!$L$10:$L$999,0),1)),INDEX('Cycle 6'!B$10:B$999,MATCH($A1605,'Cycle 6'!$L$10:$L$999,0),1)),INDEX('Cycle 7'!B$10:B$999,MATCH($A1605,'Cycle 7'!$L$10:$L$999,0),1)),INDEX('Cycle 8'!B$10:B$999,MATCH($A1605,'Cycle 8'!$L$10:$L$999,0),1)),INDEX('Cycle 9'!B$10:B$999,MATCH($A1605,'Cycle 9'!$L$10:$L$999,0),1)),INDEX('Cycle 10'!B$10:B$999,MATCH($A1605,'Cycle 10'!$L$10:$L$999,0),1)),INDEX('Cycle 11'!B$10:B$999,MATCH($A1605,'Cycle 11'!$L$10:$L$999,0),1)),"")="","",IFERROR(IFERROR(IFERROR(IFERROR(IFERROR(IFERROR(IFERROR(IFERROR(IFERROR(IFERROR(IFERROR(IFERROR(INDEX(Summer!B$10:B$999,MATCH($A1605,Summer!$L$10:$L$999,0),1),INDEX('Cycle 1'!B$10:B$999,MATCH($A1605,'Cycle 1'!$L$10:$L$999,0),1)),INDEX('Cycle 2'!B$10:B$999,MATCH($A1605,'Cycle 2'!$L$10:$L$999,0),1)),INDEX('Cycle 3'!B$10:B$999,MATCH($A1605,'Cycle 3'!$L$10:$L$999,0),1)),INDEX('Cycle 4'!B$10:B$999,MATCH($A1605,'Cycle 4'!$L$10:$L$999,0),1)),INDEX('Cycle 5'!B$10:B$999,MATCH($A1605,'Cycle 5'!$L$10:$L$999,0),1)),INDEX('Cycle 6'!B$10:B$999,MATCH($A1605,'Cycle 6'!$L$10:$L$999,0),1)),INDEX('Cycle 7'!B$10:B$999,MATCH($A1605,'Cycle 7'!$L$10:$L$999,0),1)),INDEX('Cycle 8'!B$10:B$999,MATCH($A1605,'Cycle 8'!$L$10:$L$999,0),1)),INDEX('Cycle 9'!B$10:B$999,MATCH($A1605,'Cycle 9'!$L$10:$L$999,0),1)),INDEX('Cycle 10'!B$10:B$999,MATCH($A1605,'Cycle 10'!$L$10:$L$999,0),1)),INDEX('Cycle 11'!B$10:B$999,MATCH($A1605,'Cycle 11'!$L$10:$L$999,0),1)),""))</f>
        <v/>
      </c>
      <c r="D1605" t="str">
        <f>IF(IFERROR(IFERROR(IFERROR(IFERROR(IFERROR(IFERROR(IFERROR(IFERROR(IFERROR(IFERROR(IFERROR(IFERROR(INDEX(Summer!C$10:C$999,MATCH($A1605,Summer!$L$10:$L$999,0),1),INDEX('Cycle 1'!C$10:C$999,MATCH($A1605,'Cycle 1'!$L$10:$L$999,0),1)),INDEX('Cycle 2'!C$10:C$999,MATCH($A1605,'Cycle 2'!$L$10:$L$999,0),1)),INDEX('Cycle 3'!C$10:C$999,MATCH($A1605,'Cycle 3'!$L$10:$L$999,0),1)),INDEX('Cycle 4'!C$10:C$999,MATCH($A1605,'Cycle 4'!$L$10:$L$999,0),1)),INDEX('Cycle 5'!C$10:C$999,MATCH($A1605,'Cycle 5'!$L$10:$L$999,0),1)),INDEX('Cycle 6'!C$10:C$999,MATCH($A1605,'Cycle 6'!$L$10:$L$999,0),1)),INDEX('Cycle 7'!C$10:C$999,MATCH($A1605,'Cycle 7'!$L$10:$L$999,0),1)),INDEX('Cycle 8'!C$10:C$999,MATCH($A1605,'Cycle 8'!$L$10:$L$999,0),1)),INDEX('Cycle 9'!C$10:C$999,MATCH($A1605,'Cycle 9'!$L$10:$L$999,0),1)),INDEX('Cycle 10'!C$10:C$999,MATCH($A1605,'Cycle 10'!$L$10:$L$999,0),1)),INDEX('Cycle 11'!C$10:C$999,MATCH($A1605,'Cycle 11'!$L$10:$L$999,0),1)),"")="","",IFERROR(IFERROR(IFERROR(IFERROR(IFERROR(IFERROR(IFERROR(IFERROR(IFERROR(IFERROR(IFERROR(IFERROR(INDEX(Summer!C$10:C$999,MATCH($A1605,Summer!$L$10:$L$999,0),1),INDEX('Cycle 1'!C$10:C$999,MATCH($A1605,'Cycle 1'!$L$10:$L$999,0),1)),INDEX('Cycle 2'!C$10:C$999,MATCH($A1605,'Cycle 2'!$L$10:$L$999,0),1)),INDEX('Cycle 3'!C$10:C$999,MATCH($A1605,'Cycle 3'!$L$10:$L$999,0),1)),INDEX('Cycle 4'!C$10:C$999,MATCH($A1605,'Cycle 4'!$L$10:$L$999,0),1)),INDEX('Cycle 5'!C$10:C$999,MATCH($A1605,'Cycle 5'!$L$10:$L$999,0),1)),INDEX('Cycle 6'!C$10:C$999,MATCH($A1605,'Cycle 6'!$L$10:$L$999,0),1)),INDEX('Cycle 7'!C$10:C$999,MATCH($A1605,'Cycle 7'!$L$10:$L$999,0),1)),INDEX('Cycle 8'!C$10:C$999,MATCH($A1605,'Cycle 8'!$L$10:$L$999,0),1)),INDEX('Cycle 9'!C$10:C$999,MATCH($A1605,'Cycle 9'!$L$10:$L$999,0),1)),INDEX('Cycle 10'!C$10:C$999,MATCH($A1605,'Cycle 10'!$L$10:$L$999,0),1)),INDEX('Cycle 11'!C$10:C$999,MATCH($A1605,'Cycle 11'!$L$10:$L$999,0),1)),""))</f>
        <v/>
      </c>
      <c r="E1605" t="str">
        <f>IF(IFERROR(IFERROR(IFERROR(IFERROR(IFERROR(IFERROR(IFERROR(IFERROR(IFERROR(IFERROR(IFERROR(IFERROR(INDEX(Summer!D$10:D$999,MATCH($A1605,Summer!$L$10:$L$999,0),1),INDEX('Cycle 1'!D$10:D$999,MATCH($A1605,'Cycle 1'!$L$10:$L$999,0),1)),INDEX('Cycle 2'!D$10:D$999,MATCH($A1605,'Cycle 2'!$L$10:$L$999,0),1)),INDEX('Cycle 3'!D$10:D$999,MATCH($A1605,'Cycle 3'!$L$10:$L$999,0),1)),INDEX('Cycle 4'!D$10:D$999,MATCH($A1605,'Cycle 4'!$L$10:$L$999,0),1)),INDEX('Cycle 5'!D$10:D$999,MATCH($A1605,'Cycle 5'!$L$10:$L$999,0),1)),INDEX('Cycle 6'!D$10:D$999,MATCH($A1605,'Cycle 6'!$L$10:$L$999,0),1)),INDEX('Cycle 7'!D$10:D$999,MATCH($A1605,'Cycle 7'!$L$10:$L$999,0),1)),INDEX('Cycle 8'!D$10:D$999,MATCH($A1605,'Cycle 8'!$L$10:$L$999,0),1)),INDEX('Cycle 9'!D$10:D$999,MATCH($A1605,'Cycle 9'!$L$10:$L$999,0),1)),INDEX('Cycle 10'!D$10:D$999,MATCH($A1605,'Cycle 10'!$L$10:$L$999,0),1)),INDEX('Cycle 11'!D$10:D$999,MATCH($A1605,'Cycle 11'!$L$10:$L$999,0),1)),"")="","",IFERROR(IFERROR(IFERROR(IFERROR(IFERROR(IFERROR(IFERROR(IFERROR(IFERROR(IFERROR(IFERROR(IFERROR(INDEX(Summer!D$10:D$999,MATCH($A1605,Summer!$L$10:$L$999,0),1),INDEX('Cycle 1'!D$10:D$999,MATCH($A1605,'Cycle 1'!$L$10:$L$999,0),1)),INDEX('Cycle 2'!D$10:D$999,MATCH($A1605,'Cycle 2'!$L$10:$L$999,0),1)),INDEX('Cycle 3'!D$10:D$999,MATCH($A1605,'Cycle 3'!$L$10:$L$999,0),1)),INDEX('Cycle 4'!D$10:D$999,MATCH($A1605,'Cycle 4'!$L$10:$L$999,0),1)),INDEX('Cycle 5'!D$10:D$999,MATCH($A1605,'Cycle 5'!$L$10:$L$999,0),1)),INDEX('Cycle 6'!D$10:D$999,MATCH($A1605,'Cycle 6'!$L$10:$L$999,0),1)),INDEX('Cycle 7'!D$10:D$999,MATCH($A1605,'Cycle 7'!$L$10:$L$999,0),1)),INDEX('Cycle 8'!D$10:D$999,MATCH($A1605,'Cycle 8'!$L$10:$L$999,0),1)),INDEX('Cycle 9'!D$10:D$999,MATCH($A1605,'Cycle 9'!$L$10:$L$999,0),1)),INDEX('Cycle 10'!D$10:D$999,MATCH($A1605,'Cycle 10'!$L$10:$L$999,0),1)),INDEX('Cycle 11'!D$10:D$999,MATCH($A1605,'Cycle 11'!$L$10:$L$999,0),1)),""))</f>
        <v/>
      </c>
      <c r="F1605" t="str">
        <f>IF(IFERROR(IFERROR(IFERROR(IFERROR(IFERROR(IFERROR(IFERROR(IFERROR(IFERROR(IFERROR(IFERROR(IFERROR(INDEX(Summer!E$10:E$999,MATCH($A1605,Summer!$L$10:$L$999,0),1),INDEX('Cycle 1'!E$10:E$999,MATCH($A1605,'Cycle 1'!$L$10:$L$999,0),1)),INDEX('Cycle 2'!E$10:E$999,MATCH($A1605,'Cycle 2'!$L$10:$L$999,0),1)),INDEX('Cycle 3'!E$10:E$999,MATCH($A1605,'Cycle 3'!$L$10:$L$999,0),1)),INDEX('Cycle 4'!E$10:E$999,MATCH($A1605,'Cycle 4'!$L$10:$L$999,0),1)),INDEX('Cycle 5'!E$10:E$999,MATCH($A1605,'Cycle 5'!$L$10:$L$999,0),1)),INDEX('Cycle 6'!E$10:E$999,MATCH($A1605,'Cycle 6'!$L$10:$L$999,0),1)),INDEX('Cycle 7'!E$10:E$999,MATCH($A1605,'Cycle 7'!$L$10:$L$999,0),1)),INDEX('Cycle 8'!E$10:E$999,MATCH($A1605,'Cycle 8'!$L$10:$L$999,0),1)),INDEX('Cycle 9'!E$10:E$999,MATCH($A1605,'Cycle 9'!$L$10:$L$999,0),1)),INDEX('Cycle 10'!E$10:E$999,MATCH($A1605,'Cycle 10'!$L$10:$L$999,0),1)),INDEX('Cycle 11'!E$10:E$999,MATCH($A1605,'Cycle 11'!$L$10:$L$999,0),1)),"")="","",IFERROR(IFERROR(IFERROR(IFERROR(IFERROR(IFERROR(IFERROR(IFERROR(IFERROR(IFERROR(IFERROR(IFERROR(INDEX(Summer!E$10:E$999,MATCH($A1605,Summer!$L$10:$L$999,0),1),INDEX('Cycle 1'!E$10:E$999,MATCH($A1605,'Cycle 1'!$L$10:$L$999,0),1)),INDEX('Cycle 2'!E$10:E$999,MATCH($A1605,'Cycle 2'!$L$10:$L$999,0),1)),INDEX('Cycle 3'!E$10:E$999,MATCH($A1605,'Cycle 3'!$L$10:$L$999,0),1)),INDEX('Cycle 4'!E$10:E$999,MATCH($A1605,'Cycle 4'!$L$10:$L$999,0),1)),INDEX('Cycle 5'!E$10:E$999,MATCH($A1605,'Cycle 5'!$L$10:$L$999,0),1)),INDEX('Cycle 6'!E$10:E$999,MATCH($A1605,'Cycle 6'!$L$10:$L$999,0),1)),INDEX('Cycle 7'!E$10:E$999,MATCH($A1605,'Cycle 7'!$L$10:$L$999,0),1)),INDEX('Cycle 8'!E$10:E$999,MATCH($A1605,'Cycle 8'!$L$10:$L$999,0),1)),INDEX('Cycle 9'!E$10:E$999,MATCH($A1605,'Cycle 9'!$L$10:$L$999,0),1)),INDEX('Cycle 10'!E$10:E$999,MATCH($A1605,'Cycle 10'!$L$10:$L$999,0),1)),INDEX('Cycle 11'!E$10:E$999,MATCH($A1605,'Cycle 11'!$L$10:$L$999,0),1)),""))</f>
        <v/>
      </c>
      <c r="G1605" t="str">
        <f>IF(IFERROR(IFERROR(IFERROR(IFERROR(IFERROR(IFERROR(IFERROR(IFERROR(IFERROR(IFERROR(IFERROR(IFERROR(INDEX(Summer!F$10:F$999,MATCH($A1605,Summer!$L$10:$L$999,0),1),INDEX('Cycle 1'!F$10:F$999,MATCH($A1605,'Cycle 1'!$L$10:$L$999,0),1)),INDEX('Cycle 2'!F$10:F$999,MATCH($A1605,'Cycle 2'!$L$10:$L$999,0),1)),INDEX('Cycle 3'!F$10:F$999,MATCH($A1605,'Cycle 3'!$L$10:$L$999,0),1)),INDEX('Cycle 4'!F$10:F$999,MATCH($A1605,'Cycle 4'!$L$10:$L$999,0),1)),INDEX('Cycle 5'!F$10:F$999,MATCH($A1605,'Cycle 5'!$L$10:$L$999,0),1)),INDEX('Cycle 6'!F$10:F$999,MATCH($A1605,'Cycle 6'!$L$10:$L$999,0),1)),INDEX('Cycle 7'!F$10:F$999,MATCH($A1605,'Cycle 7'!$L$10:$L$999,0),1)),INDEX('Cycle 8'!F$10:F$999,MATCH($A1605,'Cycle 8'!$L$10:$L$999,0),1)),INDEX('Cycle 9'!F$10:F$999,MATCH($A1605,'Cycle 9'!$L$10:$L$999,0),1)),INDEX('Cycle 10'!F$10:F$999,MATCH($A1605,'Cycle 10'!$L$10:$L$999,0),1)),INDEX('Cycle 11'!F$10:F$999,MATCH($A1605,'Cycle 11'!$L$10:$L$999,0),1)),"")="","",IFERROR(IFERROR(IFERROR(IFERROR(IFERROR(IFERROR(IFERROR(IFERROR(IFERROR(IFERROR(IFERROR(IFERROR(INDEX(Summer!F$10:F$999,MATCH($A1605,Summer!$L$10:$L$999,0),1),INDEX('Cycle 1'!F$10:F$999,MATCH($A1605,'Cycle 1'!$L$10:$L$999,0),1)),INDEX('Cycle 2'!F$10:F$999,MATCH($A1605,'Cycle 2'!$L$10:$L$999,0),1)),INDEX('Cycle 3'!F$10:F$999,MATCH($A1605,'Cycle 3'!$L$10:$L$999,0),1)),INDEX('Cycle 4'!F$10:F$999,MATCH($A1605,'Cycle 4'!$L$10:$L$999,0),1)),INDEX('Cycle 5'!F$10:F$999,MATCH($A1605,'Cycle 5'!$L$10:$L$999,0),1)),INDEX('Cycle 6'!F$10:F$999,MATCH($A1605,'Cycle 6'!$L$10:$L$999,0),1)),INDEX('Cycle 7'!F$10:F$999,MATCH($A1605,'Cycle 7'!$L$10:$L$999,0),1)),INDEX('Cycle 8'!F$10:F$999,MATCH($A1605,'Cycle 8'!$L$10:$L$999,0),1)),INDEX('Cycle 9'!F$10:F$999,MATCH($A1605,'Cycle 9'!$L$10:$L$999,0),1)),INDEX('Cycle 10'!F$10:F$999,MATCH($A1605,'Cycle 10'!$L$10:$L$999,0),1)),INDEX('Cycle 11'!F$10:F$999,MATCH($A1605,'Cycle 11'!$L$10:$L$999,0),1)),""))</f>
        <v/>
      </c>
      <c r="H1605" t="str">
        <f>IF(IFERROR(IFERROR(IFERROR(IFERROR(IFERROR(IFERROR(IFERROR(IFERROR(IFERROR(IFERROR(IFERROR(IFERROR(INDEX(Summer!G$10:G$999,MATCH($A1605,Summer!$L$10:$L$999,0),1),INDEX('Cycle 1'!G$10:G$999,MATCH($A1605,'Cycle 1'!$L$10:$L$999,0),1)),INDEX('Cycle 2'!G$10:G$999,MATCH($A1605,'Cycle 2'!$L$10:$L$999,0),1)),INDEX('Cycle 3'!G$10:G$999,MATCH($A1605,'Cycle 3'!$L$10:$L$999,0),1)),INDEX('Cycle 4'!G$10:G$999,MATCH($A1605,'Cycle 4'!$L$10:$L$999,0),1)),INDEX('Cycle 5'!G$10:G$999,MATCH($A1605,'Cycle 5'!$L$10:$L$999,0),1)),INDEX('Cycle 6'!G$10:G$999,MATCH($A1605,'Cycle 6'!$L$10:$L$999,0),1)),INDEX('Cycle 7'!G$10:G$999,MATCH($A1605,'Cycle 7'!$L$10:$L$999,0),1)),INDEX('Cycle 8'!G$10:G$999,MATCH($A1605,'Cycle 8'!$L$10:$L$999,0),1)),INDEX('Cycle 9'!G$10:G$999,MATCH($A1605,'Cycle 9'!$L$10:$L$999,0),1)),INDEX('Cycle 10'!G$10:G$999,MATCH($A1605,'Cycle 10'!$L$10:$L$999,0),1)),INDEX('Cycle 11'!G$10:G$999,MATCH($A1605,'Cycle 11'!$L$10:$L$999,0),1)),"")="","",IFERROR(IFERROR(IFERROR(IFERROR(IFERROR(IFERROR(IFERROR(IFERROR(IFERROR(IFERROR(IFERROR(IFERROR(INDEX(Summer!G$10:G$999,MATCH($A1605,Summer!$L$10:$L$999,0),1),INDEX('Cycle 1'!G$10:G$999,MATCH($A1605,'Cycle 1'!$L$10:$L$999,0),1)),INDEX('Cycle 2'!G$10:G$999,MATCH($A1605,'Cycle 2'!$L$10:$L$999,0),1)),INDEX('Cycle 3'!G$10:G$999,MATCH($A1605,'Cycle 3'!$L$10:$L$999,0),1)),INDEX('Cycle 4'!G$10:G$999,MATCH($A1605,'Cycle 4'!$L$10:$L$999,0),1)),INDEX('Cycle 5'!G$10:G$999,MATCH($A1605,'Cycle 5'!$L$10:$L$999,0),1)),INDEX('Cycle 6'!G$10:G$999,MATCH($A1605,'Cycle 6'!$L$10:$L$999,0),1)),INDEX('Cycle 7'!G$10:G$999,MATCH($A1605,'Cycle 7'!$L$10:$L$999,0),1)),INDEX('Cycle 8'!G$10:G$999,MATCH($A1605,'Cycle 8'!$L$10:$L$999,0),1)),INDEX('Cycle 9'!G$10:G$999,MATCH($A1605,'Cycle 9'!$L$10:$L$999,0),1)),INDEX('Cycle 10'!G$10:G$999,MATCH($A1605,'Cycle 10'!$L$10:$L$999,0),1)),INDEX('Cycle 11'!G$10:G$999,MATCH($A1605,'Cycle 11'!$L$10:$L$999,0),1)),""))</f>
        <v/>
      </c>
      <c r="I1605">
        <f>IFERROR(IF(C1605="",MAX(I$1:I1604),IF(ROW(C$2)=ROW(C1605),1,IF(ISERROR(VLOOKUP(C1605,C$2:C1604,1,FALSE)),MAX(I$1:I1604)+1,MAX(I$1:I1604)))),"")</f>
        <v>0</v>
      </c>
      <c r="J1605" t="str">
        <f t="shared" si="156"/>
        <v/>
      </c>
      <c r="K1605" t="str">
        <f t="shared" si="159"/>
        <v/>
      </c>
      <c r="L1605" t="str">
        <f t="shared" si="159"/>
        <v/>
      </c>
      <c r="M1605" t="str">
        <f t="shared" si="159"/>
        <v/>
      </c>
      <c r="N1605" t="str">
        <f t="shared" si="159"/>
        <v/>
      </c>
      <c r="O1605" t="str">
        <f t="shared" si="159"/>
        <v/>
      </c>
      <c r="P1605" t="str">
        <f t="shared" si="159"/>
        <v/>
      </c>
      <c r="Q1605" t="str">
        <f t="shared" si="159"/>
        <v/>
      </c>
      <c r="R1605" t="str">
        <f t="shared" si="159"/>
        <v/>
      </c>
      <c r="S1605" t="str">
        <f t="shared" si="159"/>
        <v/>
      </c>
      <c r="T1605" t="str">
        <f t="shared" si="159"/>
        <v/>
      </c>
      <c r="U1605" t="str">
        <f t="shared" si="159"/>
        <v/>
      </c>
      <c r="V1605" t="str">
        <f t="shared" si="159"/>
        <v/>
      </c>
      <c r="W1605" t="str">
        <f t="shared" si="157"/>
        <v/>
      </c>
      <c r="X1605">
        <f>IF(OR(H1605="No",H1605=""),0,IF(COUNTIFS(H$2:H1605,"Yes",C$2:C1605,C1605)&gt;1,0,COUNTIFS(H$2:H1605,"Yes",C$2:C1605,C1605)))+IF(X1604=$X$1,0,X1604)</f>
        <v>0</v>
      </c>
    </row>
    <row r="1606" spans="1:24" x14ac:dyDescent="0.3">
      <c r="A1606">
        <f>ROWS($A$2:$A1606)</f>
        <v>1605</v>
      </c>
      <c r="B1606" t="str">
        <f>IF(ISERROR(VLOOKUP(A1606,Summer!L$11:L$500,1,FALSE)),IF(ISERROR(VLOOKUP(A1606,'Cycle 1'!L$11:L$500,1,FALSE)),IF(ISERROR(VLOOKUP(A1606,'Cycle 2'!L$11:L$500,1,FALSE)),IF(ISERROR(VLOOKUP(A1606,'Cycle 3'!L$11:L$500,1,FALSE)),IF(ISERROR(VLOOKUP(A1606,'Cycle 4'!L$11:L$500,1,FALSE)),IF(ISERROR(VLOOKUP(A1606,'Cycle 5'!L$11:L$500,1,FALSE)),IF(ISERROR(VLOOKUP(A1606,'Cycle 6'!L$11:L$500,1,FALSE)),IF(ISERROR(VLOOKUP(A1606,'Cycle 7'!L$11:L$500,1,FALSE)),IF(ISERROR(VLOOKUP(A1606,'Cycle 8'!L$11:L$500,1,FALSE)),IF(ISERROR(VLOOKUP(A1606,'Cycle 9'!L$11:L$500,1,FALSE)),IF(ISERROR(VLOOKUP(A1606,'Cycle 10'!L$11:L$500,1,FALSE)),IF(ISERROR(VLOOKUP(A1606,'Cycle 11'!L$11:L$500,1,FALSE)),"","Cycle 11"),"Cycle 10"),"Cycle 9"),"Cycle 8"),"Cycle 7"),"Cycle 6"),"Cycle 5"),"Cycle 4"),"Cycle 3"),"Cycle 2"),"Cycle 1"),"Summer")</f>
        <v/>
      </c>
      <c r="C1606" t="str">
        <f>IF(IFERROR(IFERROR(IFERROR(IFERROR(IFERROR(IFERROR(IFERROR(IFERROR(IFERROR(IFERROR(IFERROR(IFERROR(INDEX(Summer!B$10:B$999,MATCH($A1606,Summer!$L$10:$L$999,0),1),INDEX('Cycle 1'!B$10:B$999,MATCH($A1606,'Cycle 1'!$L$10:$L$999,0),1)),INDEX('Cycle 2'!B$10:B$999,MATCH($A1606,'Cycle 2'!$L$10:$L$999,0),1)),INDEX('Cycle 3'!B$10:B$999,MATCH($A1606,'Cycle 3'!$L$10:$L$999,0),1)),INDEX('Cycle 4'!B$10:B$999,MATCH($A1606,'Cycle 4'!$L$10:$L$999,0),1)),INDEX('Cycle 5'!B$10:B$999,MATCH($A1606,'Cycle 5'!$L$10:$L$999,0),1)),INDEX('Cycle 6'!B$10:B$999,MATCH($A1606,'Cycle 6'!$L$10:$L$999,0),1)),INDEX('Cycle 7'!B$10:B$999,MATCH($A1606,'Cycle 7'!$L$10:$L$999,0),1)),INDEX('Cycle 8'!B$10:B$999,MATCH($A1606,'Cycle 8'!$L$10:$L$999,0),1)),INDEX('Cycle 9'!B$10:B$999,MATCH($A1606,'Cycle 9'!$L$10:$L$999,0),1)),INDEX('Cycle 10'!B$10:B$999,MATCH($A1606,'Cycle 10'!$L$10:$L$999,0),1)),INDEX('Cycle 11'!B$10:B$999,MATCH($A1606,'Cycle 11'!$L$10:$L$999,0),1)),"")="","",IFERROR(IFERROR(IFERROR(IFERROR(IFERROR(IFERROR(IFERROR(IFERROR(IFERROR(IFERROR(IFERROR(IFERROR(INDEX(Summer!B$10:B$999,MATCH($A1606,Summer!$L$10:$L$999,0),1),INDEX('Cycle 1'!B$10:B$999,MATCH($A1606,'Cycle 1'!$L$10:$L$999,0),1)),INDEX('Cycle 2'!B$10:B$999,MATCH($A1606,'Cycle 2'!$L$10:$L$999,0),1)),INDEX('Cycle 3'!B$10:B$999,MATCH($A1606,'Cycle 3'!$L$10:$L$999,0),1)),INDEX('Cycle 4'!B$10:B$999,MATCH($A1606,'Cycle 4'!$L$10:$L$999,0),1)),INDEX('Cycle 5'!B$10:B$999,MATCH($A1606,'Cycle 5'!$L$10:$L$999,0),1)),INDEX('Cycle 6'!B$10:B$999,MATCH($A1606,'Cycle 6'!$L$10:$L$999,0),1)),INDEX('Cycle 7'!B$10:B$999,MATCH($A1606,'Cycle 7'!$L$10:$L$999,0),1)),INDEX('Cycle 8'!B$10:B$999,MATCH($A1606,'Cycle 8'!$L$10:$L$999,0),1)),INDEX('Cycle 9'!B$10:B$999,MATCH($A1606,'Cycle 9'!$L$10:$L$999,0),1)),INDEX('Cycle 10'!B$10:B$999,MATCH($A1606,'Cycle 10'!$L$10:$L$999,0),1)),INDEX('Cycle 11'!B$10:B$999,MATCH($A1606,'Cycle 11'!$L$10:$L$999,0),1)),""))</f>
        <v/>
      </c>
      <c r="D1606" t="str">
        <f>IF(IFERROR(IFERROR(IFERROR(IFERROR(IFERROR(IFERROR(IFERROR(IFERROR(IFERROR(IFERROR(IFERROR(IFERROR(INDEX(Summer!C$10:C$999,MATCH($A1606,Summer!$L$10:$L$999,0),1),INDEX('Cycle 1'!C$10:C$999,MATCH($A1606,'Cycle 1'!$L$10:$L$999,0),1)),INDEX('Cycle 2'!C$10:C$999,MATCH($A1606,'Cycle 2'!$L$10:$L$999,0),1)),INDEX('Cycle 3'!C$10:C$999,MATCH($A1606,'Cycle 3'!$L$10:$L$999,0),1)),INDEX('Cycle 4'!C$10:C$999,MATCH($A1606,'Cycle 4'!$L$10:$L$999,0),1)),INDEX('Cycle 5'!C$10:C$999,MATCH($A1606,'Cycle 5'!$L$10:$L$999,0),1)),INDEX('Cycle 6'!C$10:C$999,MATCH($A1606,'Cycle 6'!$L$10:$L$999,0),1)),INDEX('Cycle 7'!C$10:C$999,MATCH($A1606,'Cycle 7'!$L$10:$L$999,0),1)),INDEX('Cycle 8'!C$10:C$999,MATCH($A1606,'Cycle 8'!$L$10:$L$999,0),1)),INDEX('Cycle 9'!C$10:C$999,MATCH($A1606,'Cycle 9'!$L$10:$L$999,0),1)),INDEX('Cycle 10'!C$10:C$999,MATCH($A1606,'Cycle 10'!$L$10:$L$999,0),1)),INDEX('Cycle 11'!C$10:C$999,MATCH($A1606,'Cycle 11'!$L$10:$L$999,0),1)),"")="","",IFERROR(IFERROR(IFERROR(IFERROR(IFERROR(IFERROR(IFERROR(IFERROR(IFERROR(IFERROR(IFERROR(IFERROR(INDEX(Summer!C$10:C$999,MATCH($A1606,Summer!$L$10:$L$999,0),1),INDEX('Cycle 1'!C$10:C$999,MATCH($A1606,'Cycle 1'!$L$10:$L$999,0),1)),INDEX('Cycle 2'!C$10:C$999,MATCH($A1606,'Cycle 2'!$L$10:$L$999,0),1)),INDEX('Cycle 3'!C$10:C$999,MATCH($A1606,'Cycle 3'!$L$10:$L$999,0),1)),INDEX('Cycle 4'!C$10:C$999,MATCH($A1606,'Cycle 4'!$L$10:$L$999,0),1)),INDEX('Cycle 5'!C$10:C$999,MATCH($A1606,'Cycle 5'!$L$10:$L$999,0),1)),INDEX('Cycle 6'!C$10:C$999,MATCH($A1606,'Cycle 6'!$L$10:$L$999,0),1)),INDEX('Cycle 7'!C$10:C$999,MATCH($A1606,'Cycle 7'!$L$10:$L$999,0),1)),INDEX('Cycle 8'!C$10:C$999,MATCH($A1606,'Cycle 8'!$L$10:$L$999,0),1)),INDEX('Cycle 9'!C$10:C$999,MATCH($A1606,'Cycle 9'!$L$10:$L$999,0),1)),INDEX('Cycle 10'!C$10:C$999,MATCH($A1606,'Cycle 10'!$L$10:$L$999,0),1)),INDEX('Cycle 11'!C$10:C$999,MATCH($A1606,'Cycle 11'!$L$10:$L$999,0),1)),""))</f>
        <v/>
      </c>
      <c r="E1606" t="str">
        <f>IF(IFERROR(IFERROR(IFERROR(IFERROR(IFERROR(IFERROR(IFERROR(IFERROR(IFERROR(IFERROR(IFERROR(IFERROR(INDEX(Summer!D$10:D$999,MATCH($A1606,Summer!$L$10:$L$999,0),1),INDEX('Cycle 1'!D$10:D$999,MATCH($A1606,'Cycle 1'!$L$10:$L$999,0),1)),INDEX('Cycle 2'!D$10:D$999,MATCH($A1606,'Cycle 2'!$L$10:$L$999,0),1)),INDEX('Cycle 3'!D$10:D$999,MATCH($A1606,'Cycle 3'!$L$10:$L$999,0),1)),INDEX('Cycle 4'!D$10:D$999,MATCH($A1606,'Cycle 4'!$L$10:$L$999,0),1)),INDEX('Cycle 5'!D$10:D$999,MATCH($A1606,'Cycle 5'!$L$10:$L$999,0),1)),INDEX('Cycle 6'!D$10:D$999,MATCH($A1606,'Cycle 6'!$L$10:$L$999,0),1)),INDEX('Cycle 7'!D$10:D$999,MATCH($A1606,'Cycle 7'!$L$10:$L$999,0),1)),INDEX('Cycle 8'!D$10:D$999,MATCH($A1606,'Cycle 8'!$L$10:$L$999,0),1)),INDEX('Cycle 9'!D$10:D$999,MATCH($A1606,'Cycle 9'!$L$10:$L$999,0),1)),INDEX('Cycle 10'!D$10:D$999,MATCH($A1606,'Cycle 10'!$L$10:$L$999,0),1)),INDEX('Cycle 11'!D$10:D$999,MATCH($A1606,'Cycle 11'!$L$10:$L$999,0),1)),"")="","",IFERROR(IFERROR(IFERROR(IFERROR(IFERROR(IFERROR(IFERROR(IFERROR(IFERROR(IFERROR(IFERROR(IFERROR(INDEX(Summer!D$10:D$999,MATCH($A1606,Summer!$L$10:$L$999,0),1),INDEX('Cycle 1'!D$10:D$999,MATCH($A1606,'Cycle 1'!$L$10:$L$999,0),1)),INDEX('Cycle 2'!D$10:D$999,MATCH($A1606,'Cycle 2'!$L$10:$L$999,0),1)),INDEX('Cycle 3'!D$10:D$999,MATCH($A1606,'Cycle 3'!$L$10:$L$999,0),1)),INDEX('Cycle 4'!D$10:D$999,MATCH($A1606,'Cycle 4'!$L$10:$L$999,0),1)),INDEX('Cycle 5'!D$10:D$999,MATCH($A1606,'Cycle 5'!$L$10:$L$999,0),1)),INDEX('Cycle 6'!D$10:D$999,MATCH($A1606,'Cycle 6'!$L$10:$L$999,0),1)),INDEX('Cycle 7'!D$10:D$999,MATCH($A1606,'Cycle 7'!$L$10:$L$999,0),1)),INDEX('Cycle 8'!D$10:D$999,MATCH($A1606,'Cycle 8'!$L$10:$L$999,0),1)),INDEX('Cycle 9'!D$10:D$999,MATCH($A1606,'Cycle 9'!$L$10:$L$999,0),1)),INDEX('Cycle 10'!D$10:D$999,MATCH($A1606,'Cycle 10'!$L$10:$L$999,0),1)),INDEX('Cycle 11'!D$10:D$999,MATCH($A1606,'Cycle 11'!$L$10:$L$999,0),1)),""))</f>
        <v/>
      </c>
      <c r="F1606" t="str">
        <f>IF(IFERROR(IFERROR(IFERROR(IFERROR(IFERROR(IFERROR(IFERROR(IFERROR(IFERROR(IFERROR(IFERROR(IFERROR(INDEX(Summer!E$10:E$999,MATCH($A1606,Summer!$L$10:$L$999,0),1),INDEX('Cycle 1'!E$10:E$999,MATCH($A1606,'Cycle 1'!$L$10:$L$999,0),1)),INDEX('Cycle 2'!E$10:E$999,MATCH($A1606,'Cycle 2'!$L$10:$L$999,0),1)),INDEX('Cycle 3'!E$10:E$999,MATCH($A1606,'Cycle 3'!$L$10:$L$999,0),1)),INDEX('Cycle 4'!E$10:E$999,MATCH($A1606,'Cycle 4'!$L$10:$L$999,0),1)),INDEX('Cycle 5'!E$10:E$999,MATCH($A1606,'Cycle 5'!$L$10:$L$999,0),1)),INDEX('Cycle 6'!E$10:E$999,MATCH($A1606,'Cycle 6'!$L$10:$L$999,0),1)),INDEX('Cycle 7'!E$10:E$999,MATCH($A1606,'Cycle 7'!$L$10:$L$999,0),1)),INDEX('Cycle 8'!E$10:E$999,MATCH($A1606,'Cycle 8'!$L$10:$L$999,0),1)),INDEX('Cycle 9'!E$10:E$999,MATCH($A1606,'Cycle 9'!$L$10:$L$999,0),1)),INDEX('Cycle 10'!E$10:E$999,MATCH($A1606,'Cycle 10'!$L$10:$L$999,0),1)),INDEX('Cycle 11'!E$10:E$999,MATCH($A1606,'Cycle 11'!$L$10:$L$999,0),1)),"")="","",IFERROR(IFERROR(IFERROR(IFERROR(IFERROR(IFERROR(IFERROR(IFERROR(IFERROR(IFERROR(IFERROR(IFERROR(INDEX(Summer!E$10:E$999,MATCH($A1606,Summer!$L$10:$L$999,0),1),INDEX('Cycle 1'!E$10:E$999,MATCH($A1606,'Cycle 1'!$L$10:$L$999,0),1)),INDEX('Cycle 2'!E$10:E$999,MATCH($A1606,'Cycle 2'!$L$10:$L$999,0),1)),INDEX('Cycle 3'!E$10:E$999,MATCH($A1606,'Cycle 3'!$L$10:$L$999,0),1)),INDEX('Cycle 4'!E$10:E$999,MATCH($A1606,'Cycle 4'!$L$10:$L$999,0),1)),INDEX('Cycle 5'!E$10:E$999,MATCH($A1606,'Cycle 5'!$L$10:$L$999,0),1)),INDEX('Cycle 6'!E$10:E$999,MATCH($A1606,'Cycle 6'!$L$10:$L$999,0),1)),INDEX('Cycle 7'!E$10:E$999,MATCH($A1606,'Cycle 7'!$L$10:$L$999,0),1)),INDEX('Cycle 8'!E$10:E$999,MATCH($A1606,'Cycle 8'!$L$10:$L$999,0),1)),INDEX('Cycle 9'!E$10:E$999,MATCH($A1606,'Cycle 9'!$L$10:$L$999,0),1)),INDEX('Cycle 10'!E$10:E$999,MATCH($A1606,'Cycle 10'!$L$10:$L$999,0),1)),INDEX('Cycle 11'!E$10:E$999,MATCH($A1606,'Cycle 11'!$L$10:$L$999,0),1)),""))</f>
        <v/>
      </c>
      <c r="G1606" t="str">
        <f>IF(IFERROR(IFERROR(IFERROR(IFERROR(IFERROR(IFERROR(IFERROR(IFERROR(IFERROR(IFERROR(IFERROR(IFERROR(INDEX(Summer!F$10:F$999,MATCH($A1606,Summer!$L$10:$L$999,0),1),INDEX('Cycle 1'!F$10:F$999,MATCH($A1606,'Cycle 1'!$L$10:$L$999,0),1)),INDEX('Cycle 2'!F$10:F$999,MATCH($A1606,'Cycle 2'!$L$10:$L$999,0),1)),INDEX('Cycle 3'!F$10:F$999,MATCH($A1606,'Cycle 3'!$L$10:$L$999,0),1)),INDEX('Cycle 4'!F$10:F$999,MATCH($A1606,'Cycle 4'!$L$10:$L$999,0),1)),INDEX('Cycle 5'!F$10:F$999,MATCH($A1606,'Cycle 5'!$L$10:$L$999,0),1)),INDEX('Cycle 6'!F$10:F$999,MATCH($A1606,'Cycle 6'!$L$10:$L$999,0),1)),INDEX('Cycle 7'!F$10:F$999,MATCH($A1606,'Cycle 7'!$L$10:$L$999,0),1)),INDEX('Cycle 8'!F$10:F$999,MATCH($A1606,'Cycle 8'!$L$10:$L$999,0),1)),INDEX('Cycle 9'!F$10:F$999,MATCH($A1606,'Cycle 9'!$L$10:$L$999,0),1)),INDEX('Cycle 10'!F$10:F$999,MATCH($A1606,'Cycle 10'!$L$10:$L$999,0),1)),INDEX('Cycle 11'!F$10:F$999,MATCH($A1606,'Cycle 11'!$L$10:$L$999,0),1)),"")="","",IFERROR(IFERROR(IFERROR(IFERROR(IFERROR(IFERROR(IFERROR(IFERROR(IFERROR(IFERROR(IFERROR(IFERROR(INDEX(Summer!F$10:F$999,MATCH($A1606,Summer!$L$10:$L$999,0),1),INDEX('Cycle 1'!F$10:F$999,MATCH($A1606,'Cycle 1'!$L$10:$L$999,0),1)),INDEX('Cycle 2'!F$10:F$999,MATCH($A1606,'Cycle 2'!$L$10:$L$999,0),1)),INDEX('Cycle 3'!F$10:F$999,MATCH($A1606,'Cycle 3'!$L$10:$L$999,0),1)),INDEX('Cycle 4'!F$10:F$999,MATCH($A1606,'Cycle 4'!$L$10:$L$999,0),1)),INDEX('Cycle 5'!F$10:F$999,MATCH($A1606,'Cycle 5'!$L$10:$L$999,0),1)),INDEX('Cycle 6'!F$10:F$999,MATCH($A1606,'Cycle 6'!$L$10:$L$999,0),1)),INDEX('Cycle 7'!F$10:F$999,MATCH($A1606,'Cycle 7'!$L$10:$L$999,0),1)),INDEX('Cycle 8'!F$10:F$999,MATCH($A1606,'Cycle 8'!$L$10:$L$999,0),1)),INDEX('Cycle 9'!F$10:F$999,MATCH($A1606,'Cycle 9'!$L$10:$L$999,0),1)),INDEX('Cycle 10'!F$10:F$999,MATCH($A1606,'Cycle 10'!$L$10:$L$999,0),1)),INDEX('Cycle 11'!F$10:F$999,MATCH($A1606,'Cycle 11'!$L$10:$L$999,0),1)),""))</f>
        <v/>
      </c>
      <c r="H1606" t="str">
        <f>IF(IFERROR(IFERROR(IFERROR(IFERROR(IFERROR(IFERROR(IFERROR(IFERROR(IFERROR(IFERROR(IFERROR(IFERROR(INDEX(Summer!G$10:G$999,MATCH($A1606,Summer!$L$10:$L$999,0),1),INDEX('Cycle 1'!G$10:G$999,MATCH($A1606,'Cycle 1'!$L$10:$L$999,0),1)),INDEX('Cycle 2'!G$10:G$999,MATCH($A1606,'Cycle 2'!$L$10:$L$999,0),1)),INDEX('Cycle 3'!G$10:G$999,MATCH($A1606,'Cycle 3'!$L$10:$L$999,0),1)),INDEX('Cycle 4'!G$10:G$999,MATCH($A1606,'Cycle 4'!$L$10:$L$999,0),1)),INDEX('Cycle 5'!G$10:G$999,MATCH($A1606,'Cycle 5'!$L$10:$L$999,0),1)),INDEX('Cycle 6'!G$10:G$999,MATCH($A1606,'Cycle 6'!$L$10:$L$999,0),1)),INDEX('Cycle 7'!G$10:G$999,MATCH($A1606,'Cycle 7'!$L$10:$L$999,0),1)),INDEX('Cycle 8'!G$10:G$999,MATCH($A1606,'Cycle 8'!$L$10:$L$999,0),1)),INDEX('Cycle 9'!G$10:G$999,MATCH($A1606,'Cycle 9'!$L$10:$L$999,0),1)),INDEX('Cycle 10'!G$10:G$999,MATCH($A1606,'Cycle 10'!$L$10:$L$999,0),1)),INDEX('Cycle 11'!G$10:G$999,MATCH($A1606,'Cycle 11'!$L$10:$L$999,0),1)),"")="","",IFERROR(IFERROR(IFERROR(IFERROR(IFERROR(IFERROR(IFERROR(IFERROR(IFERROR(IFERROR(IFERROR(IFERROR(INDEX(Summer!G$10:G$999,MATCH($A1606,Summer!$L$10:$L$999,0),1),INDEX('Cycle 1'!G$10:G$999,MATCH($A1606,'Cycle 1'!$L$10:$L$999,0),1)),INDEX('Cycle 2'!G$10:G$999,MATCH($A1606,'Cycle 2'!$L$10:$L$999,0),1)),INDEX('Cycle 3'!G$10:G$999,MATCH($A1606,'Cycle 3'!$L$10:$L$999,0),1)),INDEX('Cycle 4'!G$10:G$999,MATCH($A1606,'Cycle 4'!$L$10:$L$999,0),1)),INDEX('Cycle 5'!G$10:G$999,MATCH($A1606,'Cycle 5'!$L$10:$L$999,0),1)),INDEX('Cycle 6'!G$10:G$999,MATCH($A1606,'Cycle 6'!$L$10:$L$999,0),1)),INDEX('Cycle 7'!G$10:G$999,MATCH($A1606,'Cycle 7'!$L$10:$L$999,0),1)),INDEX('Cycle 8'!G$10:G$999,MATCH($A1606,'Cycle 8'!$L$10:$L$999,0),1)),INDEX('Cycle 9'!G$10:G$999,MATCH($A1606,'Cycle 9'!$L$10:$L$999,0),1)),INDEX('Cycle 10'!G$10:G$999,MATCH($A1606,'Cycle 10'!$L$10:$L$999,0),1)),INDEX('Cycle 11'!G$10:G$999,MATCH($A1606,'Cycle 11'!$L$10:$L$999,0),1)),""))</f>
        <v/>
      </c>
      <c r="I1606">
        <f>IFERROR(IF(C1606="",MAX(I$1:I1605),IF(ROW(C$2)=ROW(C1606),1,IF(ISERROR(VLOOKUP(C1606,C$2:C1605,1,FALSE)),MAX(I$1:I1605)+1,MAX(I$1:I1605)))),"")</f>
        <v>0</v>
      </c>
      <c r="J1606" t="str">
        <f t="shared" si="156"/>
        <v/>
      </c>
      <c r="K1606" t="str">
        <f t="shared" si="159"/>
        <v/>
      </c>
      <c r="L1606" t="str">
        <f t="shared" si="159"/>
        <v/>
      </c>
      <c r="M1606" t="str">
        <f t="shared" si="159"/>
        <v/>
      </c>
      <c r="N1606" t="str">
        <f t="shared" si="159"/>
        <v/>
      </c>
      <c r="O1606" t="str">
        <f t="shared" si="159"/>
        <v/>
      </c>
      <c r="P1606" t="str">
        <f t="shared" si="159"/>
        <v/>
      </c>
      <c r="Q1606" t="str">
        <f t="shared" si="159"/>
        <v/>
      </c>
      <c r="R1606" t="str">
        <f t="shared" si="159"/>
        <v/>
      </c>
      <c r="S1606" t="str">
        <f t="shared" si="159"/>
        <v/>
      </c>
      <c r="T1606" t="str">
        <f t="shared" si="159"/>
        <v/>
      </c>
      <c r="U1606" t="str">
        <f t="shared" si="159"/>
        <v/>
      </c>
      <c r="V1606" t="str">
        <f t="shared" si="159"/>
        <v/>
      </c>
      <c r="W1606" t="str">
        <f t="shared" si="157"/>
        <v/>
      </c>
      <c r="X1606">
        <f>IF(OR(H1606="No",H1606=""),0,IF(COUNTIFS(H$2:H1606,"Yes",C$2:C1606,C1606)&gt;1,0,COUNTIFS(H$2:H1606,"Yes",C$2:C1606,C1606)))+IF(X1605=$X$1,0,X1605)</f>
        <v>0</v>
      </c>
    </row>
    <row r="1607" spans="1:24" x14ac:dyDescent="0.3">
      <c r="A1607">
        <f>ROWS($A$2:$A1607)</f>
        <v>1606</v>
      </c>
      <c r="B1607" t="str">
        <f>IF(ISERROR(VLOOKUP(A1607,Summer!L$11:L$500,1,FALSE)),IF(ISERROR(VLOOKUP(A1607,'Cycle 1'!L$11:L$500,1,FALSE)),IF(ISERROR(VLOOKUP(A1607,'Cycle 2'!L$11:L$500,1,FALSE)),IF(ISERROR(VLOOKUP(A1607,'Cycle 3'!L$11:L$500,1,FALSE)),IF(ISERROR(VLOOKUP(A1607,'Cycle 4'!L$11:L$500,1,FALSE)),IF(ISERROR(VLOOKUP(A1607,'Cycle 5'!L$11:L$500,1,FALSE)),IF(ISERROR(VLOOKUP(A1607,'Cycle 6'!L$11:L$500,1,FALSE)),IF(ISERROR(VLOOKUP(A1607,'Cycle 7'!L$11:L$500,1,FALSE)),IF(ISERROR(VLOOKUP(A1607,'Cycle 8'!L$11:L$500,1,FALSE)),IF(ISERROR(VLOOKUP(A1607,'Cycle 9'!L$11:L$500,1,FALSE)),IF(ISERROR(VLOOKUP(A1607,'Cycle 10'!L$11:L$500,1,FALSE)),IF(ISERROR(VLOOKUP(A1607,'Cycle 11'!L$11:L$500,1,FALSE)),"","Cycle 11"),"Cycle 10"),"Cycle 9"),"Cycle 8"),"Cycle 7"),"Cycle 6"),"Cycle 5"),"Cycle 4"),"Cycle 3"),"Cycle 2"),"Cycle 1"),"Summer")</f>
        <v/>
      </c>
      <c r="C1607" t="str">
        <f>IF(IFERROR(IFERROR(IFERROR(IFERROR(IFERROR(IFERROR(IFERROR(IFERROR(IFERROR(IFERROR(IFERROR(IFERROR(INDEX(Summer!B$10:B$999,MATCH($A1607,Summer!$L$10:$L$999,0),1),INDEX('Cycle 1'!B$10:B$999,MATCH($A1607,'Cycle 1'!$L$10:$L$999,0),1)),INDEX('Cycle 2'!B$10:B$999,MATCH($A1607,'Cycle 2'!$L$10:$L$999,0),1)),INDEX('Cycle 3'!B$10:B$999,MATCH($A1607,'Cycle 3'!$L$10:$L$999,0),1)),INDEX('Cycle 4'!B$10:B$999,MATCH($A1607,'Cycle 4'!$L$10:$L$999,0),1)),INDEX('Cycle 5'!B$10:B$999,MATCH($A1607,'Cycle 5'!$L$10:$L$999,0),1)),INDEX('Cycle 6'!B$10:B$999,MATCH($A1607,'Cycle 6'!$L$10:$L$999,0),1)),INDEX('Cycle 7'!B$10:B$999,MATCH($A1607,'Cycle 7'!$L$10:$L$999,0),1)),INDEX('Cycle 8'!B$10:B$999,MATCH($A1607,'Cycle 8'!$L$10:$L$999,0),1)),INDEX('Cycle 9'!B$10:B$999,MATCH($A1607,'Cycle 9'!$L$10:$L$999,0),1)),INDEX('Cycle 10'!B$10:B$999,MATCH($A1607,'Cycle 10'!$L$10:$L$999,0),1)),INDEX('Cycle 11'!B$10:B$999,MATCH($A1607,'Cycle 11'!$L$10:$L$999,0),1)),"")="","",IFERROR(IFERROR(IFERROR(IFERROR(IFERROR(IFERROR(IFERROR(IFERROR(IFERROR(IFERROR(IFERROR(IFERROR(INDEX(Summer!B$10:B$999,MATCH($A1607,Summer!$L$10:$L$999,0),1),INDEX('Cycle 1'!B$10:B$999,MATCH($A1607,'Cycle 1'!$L$10:$L$999,0),1)),INDEX('Cycle 2'!B$10:B$999,MATCH($A1607,'Cycle 2'!$L$10:$L$999,0),1)),INDEX('Cycle 3'!B$10:B$999,MATCH($A1607,'Cycle 3'!$L$10:$L$999,0),1)),INDEX('Cycle 4'!B$10:B$999,MATCH($A1607,'Cycle 4'!$L$10:$L$999,0),1)),INDEX('Cycle 5'!B$10:B$999,MATCH($A1607,'Cycle 5'!$L$10:$L$999,0),1)),INDEX('Cycle 6'!B$10:B$999,MATCH($A1607,'Cycle 6'!$L$10:$L$999,0),1)),INDEX('Cycle 7'!B$10:B$999,MATCH($A1607,'Cycle 7'!$L$10:$L$999,0),1)),INDEX('Cycle 8'!B$10:B$999,MATCH($A1607,'Cycle 8'!$L$10:$L$999,0),1)),INDEX('Cycle 9'!B$10:B$999,MATCH($A1607,'Cycle 9'!$L$10:$L$999,0),1)),INDEX('Cycle 10'!B$10:B$999,MATCH($A1607,'Cycle 10'!$L$10:$L$999,0),1)),INDEX('Cycle 11'!B$10:B$999,MATCH($A1607,'Cycle 11'!$L$10:$L$999,0),1)),""))</f>
        <v/>
      </c>
      <c r="D1607" t="str">
        <f>IF(IFERROR(IFERROR(IFERROR(IFERROR(IFERROR(IFERROR(IFERROR(IFERROR(IFERROR(IFERROR(IFERROR(IFERROR(INDEX(Summer!C$10:C$999,MATCH($A1607,Summer!$L$10:$L$999,0),1),INDEX('Cycle 1'!C$10:C$999,MATCH($A1607,'Cycle 1'!$L$10:$L$999,0),1)),INDEX('Cycle 2'!C$10:C$999,MATCH($A1607,'Cycle 2'!$L$10:$L$999,0),1)),INDEX('Cycle 3'!C$10:C$999,MATCH($A1607,'Cycle 3'!$L$10:$L$999,0),1)),INDEX('Cycle 4'!C$10:C$999,MATCH($A1607,'Cycle 4'!$L$10:$L$999,0),1)),INDEX('Cycle 5'!C$10:C$999,MATCH($A1607,'Cycle 5'!$L$10:$L$999,0),1)),INDEX('Cycle 6'!C$10:C$999,MATCH($A1607,'Cycle 6'!$L$10:$L$999,0),1)),INDEX('Cycle 7'!C$10:C$999,MATCH($A1607,'Cycle 7'!$L$10:$L$999,0),1)),INDEX('Cycle 8'!C$10:C$999,MATCH($A1607,'Cycle 8'!$L$10:$L$999,0),1)),INDEX('Cycle 9'!C$10:C$999,MATCH($A1607,'Cycle 9'!$L$10:$L$999,0),1)),INDEX('Cycle 10'!C$10:C$999,MATCH($A1607,'Cycle 10'!$L$10:$L$999,0),1)),INDEX('Cycle 11'!C$10:C$999,MATCH($A1607,'Cycle 11'!$L$10:$L$999,0),1)),"")="","",IFERROR(IFERROR(IFERROR(IFERROR(IFERROR(IFERROR(IFERROR(IFERROR(IFERROR(IFERROR(IFERROR(IFERROR(INDEX(Summer!C$10:C$999,MATCH($A1607,Summer!$L$10:$L$999,0),1),INDEX('Cycle 1'!C$10:C$999,MATCH($A1607,'Cycle 1'!$L$10:$L$999,0),1)),INDEX('Cycle 2'!C$10:C$999,MATCH($A1607,'Cycle 2'!$L$10:$L$999,0),1)),INDEX('Cycle 3'!C$10:C$999,MATCH($A1607,'Cycle 3'!$L$10:$L$999,0),1)),INDEX('Cycle 4'!C$10:C$999,MATCH($A1607,'Cycle 4'!$L$10:$L$999,0),1)),INDEX('Cycle 5'!C$10:C$999,MATCH($A1607,'Cycle 5'!$L$10:$L$999,0),1)),INDEX('Cycle 6'!C$10:C$999,MATCH($A1607,'Cycle 6'!$L$10:$L$999,0),1)),INDEX('Cycle 7'!C$10:C$999,MATCH($A1607,'Cycle 7'!$L$10:$L$999,0),1)),INDEX('Cycle 8'!C$10:C$999,MATCH($A1607,'Cycle 8'!$L$10:$L$999,0),1)),INDEX('Cycle 9'!C$10:C$999,MATCH($A1607,'Cycle 9'!$L$10:$L$999,0),1)),INDEX('Cycle 10'!C$10:C$999,MATCH($A1607,'Cycle 10'!$L$10:$L$999,0),1)),INDEX('Cycle 11'!C$10:C$999,MATCH($A1607,'Cycle 11'!$L$10:$L$999,0),1)),""))</f>
        <v/>
      </c>
      <c r="E1607" t="str">
        <f>IF(IFERROR(IFERROR(IFERROR(IFERROR(IFERROR(IFERROR(IFERROR(IFERROR(IFERROR(IFERROR(IFERROR(IFERROR(INDEX(Summer!D$10:D$999,MATCH($A1607,Summer!$L$10:$L$999,0),1),INDEX('Cycle 1'!D$10:D$999,MATCH($A1607,'Cycle 1'!$L$10:$L$999,0),1)),INDEX('Cycle 2'!D$10:D$999,MATCH($A1607,'Cycle 2'!$L$10:$L$999,0),1)),INDEX('Cycle 3'!D$10:D$999,MATCH($A1607,'Cycle 3'!$L$10:$L$999,0),1)),INDEX('Cycle 4'!D$10:D$999,MATCH($A1607,'Cycle 4'!$L$10:$L$999,0),1)),INDEX('Cycle 5'!D$10:D$999,MATCH($A1607,'Cycle 5'!$L$10:$L$999,0),1)),INDEX('Cycle 6'!D$10:D$999,MATCH($A1607,'Cycle 6'!$L$10:$L$999,0),1)),INDEX('Cycle 7'!D$10:D$999,MATCH($A1607,'Cycle 7'!$L$10:$L$999,0),1)),INDEX('Cycle 8'!D$10:D$999,MATCH($A1607,'Cycle 8'!$L$10:$L$999,0),1)),INDEX('Cycle 9'!D$10:D$999,MATCH($A1607,'Cycle 9'!$L$10:$L$999,0),1)),INDEX('Cycle 10'!D$10:D$999,MATCH($A1607,'Cycle 10'!$L$10:$L$999,0),1)),INDEX('Cycle 11'!D$10:D$999,MATCH($A1607,'Cycle 11'!$L$10:$L$999,0),1)),"")="","",IFERROR(IFERROR(IFERROR(IFERROR(IFERROR(IFERROR(IFERROR(IFERROR(IFERROR(IFERROR(IFERROR(IFERROR(INDEX(Summer!D$10:D$999,MATCH($A1607,Summer!$L$10:$L$999,0),1),INDEX('Cycle 1'!D$10:D$999,MATCH($A1607,'Cycle 1'!$L$10:$L$999,0),1)),INDEX('Cycle 2'!D$10:D$999,MATCH($A1607,'Cycle 2'!$L$10:$L$999,0),1)),INDEX('Cycle 3'!D$10:D$999,MATCH($A1607,'Cycle 3'!$L$10:$L$999,0),1)),INDEX('Cycle 4'!D$10:D$999,MATCH($A1607,'Cycle 4'!$L$10:$L$999,0),1)),INDEX('Cycle 5'!D$10:D$999,MATCH($A1607,'Cycle 5'!$L$10:$L$999,0),1)),INDEX('Cycle 6'!D$10:D$999,MATCH($A1607,'Cycle 6'!$L$10:$L$999,0),1)),INDEX('Cycle 7'!D$10:D$999,MATCH($A1607,'Cycle 7'!$L$10:$L$999,0),1)),INDEX('Cycle 8'!D$10:D$999,MATCH($A1607,'Cycle 8'!$L$10:$L$999,0),1)),INDEX('Cycle 9'!D$10:D$999,MATCH($A1607,'Cycle 9'!$L$10:$L$999,0),1)),INDEX('Cycle 10'!D$10:D$999,MATCH($A1607,'Cycle 10'!$L$10:$L$999,0),1)),INDEX('Cycle 11'!D$10:D$999,MATCH($A1607,'Cycle 11'!$L$10:$L$999,0),1)),""))</f>
        <v/>
      </c>
      <c r="F1607" t="str">
        <f>IF(IFERROR(IFERROR(IFERROR(IFERROR(IFERROR(IFERROR(IFERROR(IFERROR(IFERROR(IFERROR(IFERROR(IFERROR(INDEX(Summer!E$10:E$999,MATCH($A1607,Summer!$L$10:$L$999,0),1),INDEX('Cycle 1'!E$10:E$999,MATCH($A1607,'Cycle 1'!$L$10:$L$999,0),1)),INDEX('Cycle 2'!E$10:E$999,MATCH($A1607,'Cycle 2'!$L$10:$L$999,0),1)),INDEX('Cycle 3'!E$10:E$999,MATCH($A1607,'Cycle 3'!$L$10:$L$999,0),1)),INDEX('Cycle 4'!E$10:E$999,MATCH($A1607,'Cycle 4'!$L$10:$L$999,0),1)),INDEX('Cycle 5'!E$10:E$999,MATCH($A1607,'Cycle 5'!$L$10:$L$999,0),1)),INDEX('Cycle 6'!E$10:E$999,MATCH($A1607,'Cycle 6'!$L$10:$L$999,0),1)),INDEX('Cycle 7'!E$10:E$999,MATCH($A1607,'Cycle 7'!$L$10:$L$999,0),1)),INDEX('Cycle 8'!E$10:E$999,MATCH($A1607,'Cycle 8'!$L$10:$L$999,0),1)),INDEX('Cycle 9'!E$10:E$999,MATCH($A1607,'Cycle 9'!$L$10:$L$999,0),1)),INDEX('Cycle 10'!E$10:E$999,MATCH($A1607,'Cycle 10'!$L$10:$L$999,0),1)),INDEX('Cycle 11'!E$10:E$999,MATCH($A1607,'Cycle 11'!$L$10:$L$999,0),1)),"")="","",IFERROR(IFERROR(IFERROR(IFERROR(IFERROR(IFERROR(IFERROR(IFERROR(IFERROR(IFERROR(IFERROR(IFERROR(INDEX(Summer!E$10:E$999,MATCH($A1607,Summer!$L$10:$L$999,0),1),INDEX('Cycle 1'!E$10:E$999,MATCH($A1607,'Cycle 1'!$L$10:$L$999,0),1)),INDEX('Cycle 2'!E$10:E$999,MATCH($A1607,'Cycle 2'!$L$10:$L$999,0),1)),INDEX('Cycle 3'!E$10:E$999,MATCH($A1607,'Cycle 3'!$L$10:$L$999,0),1)),INDEX('Cycle 4'!E$10:E$999,MATCH($A1607,'Cycle 4'!$L$10:$L$999,0),1)),INDEX('Cycle 5'!E$10:E$999,MATCH($A1607,'Cycle 5'!$L$10:$L$999,0),1)),INDEX('Cycle 6'!E$10:E$999,MATCH($A1607,'Cycle 6'!$L$10:$L$999,0),1)),INDEX('Cycle 7'!E$10:E$999,MATCH($A1607,'Cycle 7'!$L$10:$L$999,0),1)),INDEX('Cycle 8'!E$10:E$999,MATCH($A1607,'Cycle 8'!$L$10:$L$999,0),1)),INDEX('Cycle 9'!E$10:E$999,MATCH($A1607,'Cycle 9'!$L$10:$L$999,0),1)),INDEX('Cycle 10'!E$10:E$999,MATCH($A1607,'Cycle 10'!$L$10:$L$999,0),1)),INDEX('Cycle 11'!E$10:E$999,MATCH($A1607,'Cycle 11'!$L$10:$L$999,0),1)),""))</f>
        <v/>
      </c>
      <c r="G1607" t="str">
        <f>IF(IFERROR(IFERROR(IFERROR(IFERROR(IFERROR(IFERROR(IFERROR(IFERROR(IFERROR(IFERROR(IFERROR(IFERROR(INDEX(Summer!F$10:F$999,MATCH($A1607,Summer!$L$10:$L$999,0),1),INDEX('Cycle 1'!F$10:F$999,MATCH($A1607,'Cycle 1'!$L$10:$L$999,0),1)),INDEX('Cycle 2'!F$10:F$999,MATCH($A1607,'Cycle 2'!$L$10:$L$999,0),1)),INDEX('Cycle 3'!F$10:F$999,MATCH($A1607,'Cycle 3'!$L$10:$L$999,0),1)),INDEX('Cycle 4'!F$10:F$999,MATCH($A1607,'Cycle 4'!$L$10:$L$999,0),1)),INDEX('Cycle 5'!F$10:F$999,MATCH($A1607,'Cycle 5'!$L$10:$L$999,0),1)),INDEX('Cycle 6'!F$10:F$999,MATCH($A1607,'Cycle 6'!$L$10:$L$999,0),1)),INDEX('Cycle 7'!F$10:F$999,MATCH($A1607,'Cycle 7'!$L$10:$L$999,0),1)),INDEX('Cycle 8'!F$10:F$999,MATCH($A1607,'Cycle 8'!$L$10:$L$999,0),1)),INDEX('Cycle 9'!F$10:F$999,MATCH($A1607,'Cycle 9'!$L$10:$L$999,0),1)),INDEX('Cycle 10'!F$10:F$999,MATCH($A1607,'Cycle 10'!$L$10:$L$999,0),1)),INDEX('Cycle 11'!F$10:F$999,MATCH($A1607,'Cycle 11'!$L$10:$L$999,0),1)),"")="","",IFERROR(IFERROR(IFERROR(IFERROR(IFERROR(IFERROR(IFERROR(IFERROR(IFERROR(IFERROR(IFERROR(IFERROR(INDEX(Summer!F$10:F$999,MATCH($A1607,Summer!$L$10:$L$999,0),1),INDEX('Cycle 1'!F$10:F$999,MATCH($A1607,'Cycle 1'!$L$10:$L$999,0),1)),INDEX('Cycle 2'!F$10:F$999,MATCH($A1607,'Cycle 2'!$L$10:$L$999,0),1)),INDEX('Cycle 3'!F$10:F$999,MATCH($A1607,'Cycle 3'!$L$10:$L$999,0),1)),INDEX('Cycle 4'!F$10:F$999,MATCH($A1607,'Cycle 4'!$L$10:$L$999,0),1)),INDEX('Cycle 5'!F$10:F$999,MATCH($A1607,'Cycle 5'!$L$10:$L$999,0),1)),INDEX('Cycle 6'!F$10:F$999,MATCH($A1607,'Cycle 6'!$L$10:$L$999,0),1)),INDEX('Cycle 7'!F$10:F$999,MATCH($A1607,'Cycle 7'!$L$10:$L$999,0),1)),INDEX('Cycle 8'!F$10:F$999,MATCH($A1607,'Cycle 8'!$L$10:$L$999,0),1)),INDEX('Cycle 9'!F$10:F$999,MATCH($A1607,'Cycle 9'!$L$10:$L$999,0),1)),INDEX('Cycle 10'!F$10:F$999,MATCH($A1607,'Cycle 10'!$L$10:$L$999,0),1)),INDEX('Cycle 11'!F$10:F$999,MATCH($A1607,'Cycle 11'!$L$10:$L$999,0),1)),""))</f>
        <v/>
      </c>
      <c r="H1607" t="str">
        <f>IF(IFERROR(IFERROR(IFERROR(IFERROR(IFERROR(IFERROR(IFERROR(IFERROR(IFERROR(IFERROR(IFERROR(IFERROR(INDEX(Summer!G$10:G$999,MATCH($A1607,Summer!$L$10:$L$999,0),1),INDEX('Cycle 1'!G$10:G$999,MATCH($A1607,'Cycle 1'!$L$10:$L$999,0),1)),INDEX('Cycle 2'!G$10:G$999,MATCH($A1607,'Cycle 2'!$L$10:$L$999,0),1)),INDEX('Cycle 3'!G$10:G$999,MATCH($A1607,'Cycle 3'!$L$10:$L$999,0),1)),INDEX('Cycle 4'!G$10:G$999,MATCH($A1607,'Cycle 4'!$L$10:$L$999,0),1)),INDEX('Cycle 5'!G$10:G$999,MATCH($A1607,'Cycle 5'!$L$10:$L$999,0),1)),INDEX('Cycle 6'!G$10:G$999,MATCH($A1607,'Cycle 6'!$L$10:$L$999,0),1)),INDEX('Cycle 7'!G$10:G$999,MATCH($A1607,'Cycle 7'!$L$10:$L$999,0),1)),INDEX('Cycle 8'!G$10:G$999,MATCH($A1607,'Cycle 8'!$L$10:$L$999,0),1)),INDEX('Cycle 9'!G$10:G$999,MATCH($A1607,'Cycle 9'!$L$10:$L$999,0),1)),INDEX('Cycle 10'!G$10:G$999,MATCH($A1607,'Cycle 10'!$L$10:$L$999,0),1)),INDEX('Cycle 11'!G$10:G$999,MATCH($A1607,'Cycle 11'!$L$10:$L$999,0),1)),"")="","",IFERROR(IFERROR(IFERROR(IFERROR(IFERROR(IFERROR(IFERROR(IFERROR(IFERROR(IFERROR(IFERROR(IFERROR(INDEX(Summer!G$10:G$999,MATCH($A1607,Summer!$L$10:$L$999,0),1),INDEX('Cycle 1'!G$10:G$999,MATCH($A1607,'Cycle 1'!$L$10:$L$999,0),1)),INDEX('Cycle 2'!G$10:G$999,MATCH($A1607,'Cycle 2'!$L$10:$L$999,0),1)),INDEX('Cycle 3'!G$10:G$999,MATCH($A1607,'Cycle 3'!$L$10:$L$999,0),1)),INDEX('Cycle 4'!G$10:G$999,MATCH($A1607,'Cycle 4'!$L$10:$L$999,0),1)),INDEX('Cycle 5'!G$10:G$999,MATCH($A1607,'Cycle 5'!$L$10:$L$999,0),1)),INDEX('Cycle 6'!G$10:G$999,MATCH($A1607,'Cycle 6'!$L$10:$L$999,0),1)),INDEX('Cycle 7'!G$10:G$999,MATCH($A1607,'Cycle 7'!$L$10:$L$999,0),1)),INDEX('Cycle 8'!G$10:G$999,MATCH($A1607,'Cycle 8'!$L$10:$L$999,0),1)),INDEX('Cycle 9'!G$10:G$999,MATCH($A1607,'Cycle 9'!$L$10:$L$999,0),1)),INDEX('Cycle 10'!G$10:G$999,MATCH($A1607,'Cycle 10'!$L$10:$L$999,0),1)),INDEX('Cycle 11'!G$10:G$999,MATCH($A1607,'Cycle 11'!$L$10:$L$999,0),1)),""))</f>
        <v/>
      </c>
      <c r="I1607">
        <f>IFERROR(IF(C1607="",MAX(I$1:I1606),IF(ROW(C$2)=ROW(C1607),1,IF(ISERROR(VLOOKUP(C1607,C$2:C1606,1,FALSE)),MAX(I$1:I1606)+1,MAX(I$1:I1606)))),"")</f>
        <v>0</v>
      </c>
      <c r="J1607" t="str">
        <f t="shared" si="156"/>
        <v/>
      </c>
      <c r="K1607" t="str">
        <f t="shared" si="159"/>
        <v/>
      </c>
      <c r="L1607" t="str">
        <f t="shared" si="159"/>
        <v/>
      </c>
      <c r="M1607" t="str">
        <f t="shared" si="159"/>
        <v/>
      </c>
      <c r="N1607" t="str">
        <f t="shared" si="159"/>
        <v/>
      </c>
      <c r="O1607" t="str">
        <f t="shared" si="159"/>
        <v/>
      </c>
      <c r="P1607" t="str">
        <f t="shared" si="159"/>
        <v/>
      </c>
      <c r="Q1607" t="str">
        <f t="shared" si="159"/>
        <v/>
      </c>
      <c r="R1607" t="str">
        <f t="shared" si="159"/>
        <v/>
      </c>
      <c r="S1607" t="str">
        <f t="shared" si="159"/>
        <v/>
      </c>
      <c r="T1607" t="str">
        <f t="shared" si="159"/>
        <v/>
      </c>
      <c r="U1607" t="str">
        <f t="shared" si="159"/>
        <v/>
      </c>
      <c r="V1607" t="str">
        <f t="shared" si="159"/>
        <v/>
      </c>
      <c r="W1607" t="str">
        <f t="shared" si="157"/>
        <v/>
      </c>
      <c r="X1607">
        <f>IF(OR(H1607="No",H1607=""),0,IF(COUNTIFS(H$2:H1607,"Yes",C$2:C1607,C1607)&gt;1,0,COUNTIFS(H$2:H1607,"Yes",C$2:C1607,C1607)))+IF(X1606=$X$1,0,X1606)</f>
        <v>0</v>
      </c>
    </row>
    <row r="1608" spans="1:24" x14ac:dyDescent="0.3">
      <c r="A1608">
        <f>ROWS($A$2:$A1608)</f>
        <v>1607</v>
      </c>
      <c r="B1608" t="str">
        <f>IF(ISERROR(VLOOKUP(A1608,Summer!L$11:L$500,1,FALSE)),IF(ISERROR(VLOOKUP(A1608,'Cycle 1'!L$11:L$500,1,FALSE)),IF(ISERROR(VLOOKUP(A1608,'Cycle 2'!L$11:L$500,1,FALSE)),IF(ISERROR(VLOOKUP(A1608,'Cycle 3'!L$11:L$500,1,FALSE)),IF(ISERROR(VLOOKUP(A1608,'Cycle 4'!L$11:L$500,1,FALSE)),IF(ISERROR(VLOOKUP(A1608,'Cycle 5'!L$11:L$500,1,FALSE)),IF(ISERROR(VLOOKUP(A1608,'Cycle 6'!L$11:L$500,1,FALSE)),IF(ISERROR(VLOOKUP(A1608,'Cycle 7'!L$11:L$500,1,FALSE)),IF(ISERROR(VLOOKUP(A1608,'Cycle 8'!L$11:L$500,1,FALSE)),IF(ISERROR(VLOOKUP(A1608,'Cycle 9'!L$11:L$500,1,FALSE)),IF(ISERROR(VLOOKUP(A1608,'Cycle 10'!L$11:L$500,1,FALSE)),IF(ISERROR(VLOOKUP(A1608,'Cycle 11'!L$11:L$500,1,FALSE)),"","Cycle 11"),"Cycle 10"),"Cycle 9"),"Cycle 8"),"Cycle 7"),"Cycle 6"),"Cycle 5"),"Cycle 4"),"Cycle 3"),"Cycle 2"),"Cycle 1"),"Summer")</f>
        <v/>
      </c>
      <c r="C1608" t="str">
        <f>IF(IFERROR(IFERROR(IFERROR(IFERROR(IFERROR(IFERROR(IFERROR(IFERROR(IFERROR(IFERROR(IFERROR(IFERROR(INDEX(Summer!B$10:B$999,MATCH($A1608,Summer!$L$10:$L$999,0),1),INDEX('Cycle 1'!B$10:B$999,MATCH($A1608,'Cycle 1'!$L$10:$L$999,0),1)),INDEX('Cycle 2'!B$10:B$999,MATCH($A1608,'Cycle 2'!$L$10:$L$999,0),1)),INDEX('Cycle 3'!B$10:B$999,MATCH($A1608,'Cycle 3'!$L$10:$L$999,0),1)),INDEX('Cycle 4'!B$10:B$999,MATCH($A1608,'Cycle 4'!$L$10:$L$999,0),1)),INDEX('Cycle 5'!B$10:B$999,MATCH($A1608,'Cycle 5'!$L$10:$L$999,0),1)),INDEX('Cycle 6'!B$10:B$999,MATCH($A1608,'Cycle 6'!$L$10:$L$999,0),1)),INDEX('Cycle 7'!B$10:B$999,MATCH($A1608,'Cycle 7'!$L$10:$L$999,0),1)),INDEX('Cycle 8'!B$10:B$999,MATCH($A1608,'Cycle 8'!$L$10:$L$999,0),1)),INDEX('Cycle 9'!B$10:B$999,MATCH($A1608,'Cycle 9'!$L$10:$L$999,0),1)),INDEX('Cycle 10'!B$10:B$999,MATCH($A1608,'Cycle 10'!$L$10:$L$999,0),1)),INDEX('Cycle 11'!B$10:B$999,MATCH($A1608,'Cycle 11'!$L$10:$L$999,0),1)),"")="","",IFERROR(IFERROR(IFERROR(IFERROR(IFERROR(IFERROR(IFERROR(IFERROR(IFERROR(IFERROR(IFERROR(IFERROR(INDEX(Summer!B$10:B$999,MATCH($A1608,Summer!$L$10:$L$999,0),1),INDEX('Cycle 1'!B$10:B$999,MATCH($A1608,'Cycle 1'!$L$10:$L$999,0),1)),INDEX('Cycle 2'!B$10:B$999,MATCH($A1608,'Cycle 2'!$L$10:$L$999,0),1)),INDEX('Cycle 3'!B$10:B$999,MATCH($A1608,'Cycle 3'!$L$10:$L$999,0),1)),INDEX('Cycle 4'!B$10:B$999,MATCH($A1608,'Cycle 4'!$L$10:$L$999,0),1)),INDEX('Cycle 5'!B$10:B$999,MATCH($A1608,'Cycle 5'!$L$10:$L$999,0),1)),INDEX('Cycle 6'!B$10:B$999,MATCH($A1608,'Cycle 6'!$L$10:$L$999,0),1)),INDEX('Cycle 7'!B$10:B$999,MATCH($A1608,'Cycle 7'!$L$10:$L$999,0),1)),INDEX('Cycle 8'!B$10:B$999,MATCH($A1608,'Cycle 8'!$L$10:$L$999,0),1)),INDEX('Cycle 9'!B$10:B$999,MATCH($A1608,'Cycle 9'!$L$10:$L$999,0),1)),INDEX('Cycle 10'!B$10:B$999,MATCH($A1608,'Cycle 10'!$L$10:$L$999,0),1)),INDEX('Cycle 11'!B$10:B$999,MATCH($A1608,'Cycle 11'!$L$10:$L$999,0),1)),""))</f>
        <v/>
      </c>
      <c r="D1608" t="str">
        <f>IF(IFERROR(IFERROR(IFERROR(IFERROR(IFERROR(IFERROR(IFERROR(IFERROR(IFERROR(IFERROR(IFERROR(IFERROR(INDEX(Summer!C$10:C$999,MATCH($A1608,Summer!$L$10:$L$999,0),1),INDEX('Cycle 1'!C$10:C$999,MATCH($A1608,'Cycle 1'!$L$10:$L$999,0),1)),INDEX('Cycle 2'!C$10:C$999,MATCH($A1608,'Cycle 2'!$L$10:$L$999,0),1)),INDEX('Cycle 3'!C$10:C$999,MATCH($A1608,'Cycle 3'!$L$10:$L$999,0),1)),INDEX('Cycle 4'!C$10:C$999,MATCH($A1608,'Cycle 4'!$L$10:$L$999,0),1)),INDEX('Cycle 5'!C$10:C$999,MATCH($A1608,'Cycle 5'!$L$10:$L$999,0),1)),INDEX('Cycle 6'!C$10:C$999,MATCH($A1608,'Cycle 6'!$L$10:$L$999,0),1)),INDEX('Cycle 7'!C$10:C$999,MATCH($A1608,'Cycle 7'!$L$10:$L$999,0),1)),INDEX('Cycle 8'!C$10:C$999,MATCH($A1608,'Cycle 8'!$L$10:$L$999,0),1)),INDEX('Cycle 9'!C$10:C$999,MATCH($A1608,'Cycle 9'!$L$10:$L$999,0),1)),INDEX('Cycle 10'!C$10:C$999,MATCH($A1608,'Cycle 10'!$L$10:$L$999,0),1)),INDEX('Cycle 11'!C$10:C$999,MATCH($A1608,'Cycle 11'!$L$10:$L$999,0),1)),"")="","",IFERROR(IFERROR(IFERROR(IFERROR(IFERROR(IFERROR(IFERROR(IFERROR(IFERROR(IFERROR(IFERROR(IFERROR(INDEX(Summer!C$10:C$999,MATCH($A1608,Summer!$L$10:$L$999,0),1),INDEX('Cycle 1'!C$10:C$999,MATCH($A1608,'Cycle 1'!$L$10:$L$999,0),1)),INDEX('Cycle 2'!C$10:C$999,MATCH($A1608,'Cycle 2'!$L$10:$L$999,0),1)),INDEX('Cycle 3'!C$10:C$999,MATCH($A1608,'Cycle 3'!$L$10:$L$999,0),1)),INDEX('Cycle 4'!C$10:C$999,MATCH($A1608,'Cycle 4'!$L$10:$L$999,0),1)),INDEX('Cycle 5'!C$10:C$999,MATCH($A1608,'Cycle 5'!$L$10:$L$999,0),1)),INDEX('Cycle 6'!C$10:C$999,MATCH($A1608,'Cycle 6'!$L$10:$L$999,0),1)),INDEX('Cycle 7'!C$10:C$999,MATCH($A1608,'Cycle 7'!$L$10:$L$999,0),1)),INDEX('Cycle 8'!C$10:C$999,MATCH($A1608,'Cycle 8'!$L$10:$L$999,0),1)),INDEX('Cycle 9'!C$10:C$999,MATCH($A1608,'Cycle 9'!$L$10:$L$999,0),1)),INDEX('Cycle 10'!C$10:C$999,MATCH($A1608,'Cycle 10'!$L$10:$L$999,0),1)),INDEX('Cycle 11'!C$10:C$999,MATCH($A1608,'Cycle 11'!$L$10:$L$999,0),1)),""))</f>
        <v/>
      </c>
      <c r="E1608" t="str">
        <f>IF(IFERROR(IFERROR(IFERROR(IFERROR(IFERROR(IFERROR(IFERROR(IFERROR(IFERROR(IFERROR(IFERROR(IFERROR(INDEX(Summer!D$10:D$999,MATCH($A1608,Summer!$L$10:$L$999,0),1),INDEX('Cycle 1'!D$10:D$999,MATCH($A1608,'Cycle 1'!$L$10:$L$999,0),1)),INDEX('Cycle 2'!D$10:D$999,MATCH($A1608,'Cycle 2'!$L$10:$L$999,0),1)),INDEX('Cycle 3'!D$10:D$999,MATCH($A1608,'Cycle 3'!$L$10:$L$999,0),1)),INDEX('Cycle 4'!D$10:D$999,MATCH($A1608,'Cycle 4'!$L$10:$L$999,0),1)),INDEX('Cycle 5'!D$10:D$999,MATCH($A1608,'Cycle 5'!$L$10:$L$999,0),1)),INDEX('Cycle 6'!D$10:D$999,MATCH($A1608,'Cycle 6'!$L$10:$L$999,0),1)),INDEX('Cycle 7'!D$10:D$999,MATCH($A1608,'Cycle 7'!$L$10:$L$999,0),1)),INDEX('Cycle 8'!D$10:D$999,MATCH($A1608,'Cycle 8'!$L$10:$L$999,0),1)),INDEX('Cycle 9'!D$10:D$999,MATCH($A1608,'Cycle 9'!$L$10:$L$999,0),1)),INDEX('Cycle 10'!D$10:D$999,MATCH($A1608,'Cycle 10'!$L$10:$L$999,0),1)),INDEX('Cycle 11'!D$10:D$999,MATCH($A1608,'Cycle 11'!$L$10:$L$999,0),1)),"")="","",IFERROR(IFERROR(IFERROR(IFERROR(IFERROR(IFERROR(IFERROR(IFERROR(IFERROR(IFERROR(IFERROR(IFERROR(INDEX(Summer!D$10:D$999,MATCH($A1608,Summer!$L$10:$L$999,0),1),INDEX('Cycle 1'!D$10:D$999,MATCH($A1608,'Cycle 1'!$L$10:$L$999,0),1)),INDEX('Cycle 2'!D$10:D$999,MATCH($A1608,'Cycle 2'!$L$10:$L$999,0),1)),INDEX('Cycle 3'!D$10:D$999,MATCH($A1608,'Cycle 3'!$L$10:$L$999,0),1)),INDEX('Cycle 4'!D$10:D$999,MATCH($A1608,'Cycle 4'!$L$10:$L$999,0),1)),INDEX('Cycle 5'!D$10:D$999,MATCH($A1608,'Cycle 5'!$L$10:$L$999,0),1)),INDEX('Cycle 6'!D$10:D$999,MATCH($A1608,'Cycle 6'!$L$10:$L$999,0),1)),INDEX('Cycle 7'!D$10:D$999,MATCH($A1608,'Cycle 7'!$L$10:$L$999,0),1)),INDEX('Cycle 8'!D$10:D$999,MATCH($A1608,'Cycle 8'!$L$10:$L$999,0),1)),INDEX('Cycle 9'!D$10:D$999,MATCH($A1608,'Cycle 9'!$L$10:$L$999,0),1)),INDEX('Cycle 10'!D$10:D$999,MATCH($A1608,'Cycle 10'!$L$10:$L$999,0),1)),INDEX('Cycle 11'!D$10:D$999,MATCH($A1608,'Cycle 11'!$L$10:$L$999,0),1)),""))</f>
        <v/>
      </c>
      <c r="F1608" t="str">
        <f>IF(IFERROR(IFERROR(IFERROR(IFERROR(IFERROR(IFERROR(IFERROR(IFERROR(IFERROR(IFERROR(IFERROR(IFERROR(INDEX(Summer!E$10:E$999,MATCH($A1608,Summer!$L$10:$L$999,0),1),INDEX('Cycle 1'!E$10:E$999,MATCH($A1608,'Cycle 1'!$L$10:$L$999,0),1)),INDEX('Cycle 2'!E$10:E$999,MATCH($A1608,'Cycle 2'!$L$10:$L$999,0),1)),INDEX('Cycle 3'!E$10:E$999,MATCH($A1608,'Cycle 3'!$L$10:$L$999,0),1)),INDEX('Cycle 4'!E$10:E$999,MATCH($A1608,'Cycle 4'!$L$10:$L$999,0),1)),INDEX('Cycle 5'!E$10:E$999,MATCH($A1608,'Cycle 5'!$L$10:$L$999,0),1)),INDEX('Cycle 6'!E$10:E$999,MATCH($A1608,'Cycle 6'!$L$10:$L$999,0),1)),INDEX('Cycle 7'!E$10:E$999,MATCH($A1608,'Cycle 7'!$L$10:$L$999,0),1)),INDEX('Cycle 8'!E$10:E$999,MATCH($A1608,'Cycle 8'!$L$10:$L$999,0),1)),INDEX('Cycle 9'!E$10:E$999,MATCH($A1608,'Cycle 9'!$L$10:$L$999,0),1)),INDEX('Cycle 10'!E$10:E$999,MATCH($A1608,'Cycle 10'!$L$10:$L$999,0),1)),INDEX('Cycle 11'!E$10:E$999,MATCH($A1608,'Cycle 11'!$L$10:$L$999,0),1)),"")="","",IFERROR(IFERROR(IFERROR(IFERROR(IFERROR(IFERROR(IFERROR(IFERROR(IFERROR(IFERROR(IFERROR(IFERROR(INDEX(Summer!E$10:E$999,MATCH($A1608,Summer!$L$10:$L$999,0),1),INDEX('Cycle 1'!E$10:E$999,MATCH($A1608,'Cycle 1'!$L$10:$L$999,0),1)),INDEX('Cycle 2'!E$10:E$999,MATCH($A1608,'Cycle 2'!$L$10:$L$999,0),1)),INDEX('Cycle 3'!E$10:E$999,MATCH($A1608,'Cycle 3'!$L$10:$L$999,0),1)),INDEX('Cycle 4'!E$10:E$999,MATCH($A1608,'Cycle 4'!$L$10:$L$999,0),1)),INDEX('Cycle 5'!E$10:E$999,MATCH($A1608,'Cycle 5'!$L$10:$L$999,0),1)),INDEX('Cycle 6'!E$10:E$999,MATCH($A1608,'Cycle 6'!$L$10:$L$999,0),1)),INDEX('Cycle 7'!E$10:E$999,MATCH($A1608,'Cycle 7'!$L$10:$L$999,0),1)),INDEX('Cycle 8'!E$10:E$999,MATCH($A1608,'Cycle 8'!$L$10:$L$999,0),1)),INDEX('Cycle 9'!E$10:E$999,MATCH($A1608,'Cycle 9'!$L$10:$L$999,0),1)),INDEX('Cycle 10'!E$10:E$999,MATCH($A1608,'Cycle 10'!$L$10:$L$999,0),1)),INDEX('Cycle 11'!E$10:E$999,MATCH($A1608,'Cycle 11'!$L$10:$L$999,0),1)),""))</f>
        <v/>
      </c>
      <c r="G1608" t="str">
        <f>IF(IFERROR(IFERROR(IFERROR(IFERROR(IFERROR(IFERROR(IFERROR(IFERROR(IFERROR(IFERROR(IFERROR(IFERROR(INDEX(Summer!F$10:F$999,MATCH($A1608,Summer!$L$10:$L$999,0),1),INDEX('Cycle 1'!F$10:F$999,MATCH($A1608,'Cycle 1'!$L$10:$L$999,0),1)),INDEX('Cycle 2'!F$10:F$999,MATCH($A1608,'Cycle 2'!$L$10:$L$999,0),1)),INDEX('Cycle 3'!F$10:F$999,MATCH($A1608,'Cycle 3'!$L$10:$L$999,0),1)),INDEX('Cycle 4'!F$10:F$999,MATCH($A1608,'Cycle 4'!$L$10:$L$999,0),1)),INDEX('Cycle 5'!F$10:F$999,MATCH($A1608,'Cycle 5'!$L$10:$L$999,0),1)),INDEX('Cycle 6'!F$10:F$999,MATCH($A1608,'Cycle 6'!$L$10:$L$999,0),1)),INDEX('Cycle 7'!F$10:F$999,MATCH($A1608,'Cycle 7'!$L$10:$L$999,0),1)),INDEX('Cycle 8'!F$10:F$999,MATCH($A1608,'Cycle 8'!$L$10:$L$999,0),1)),INDEX('Cycle 9'!F$10:F$999,MATCH($A1608,'Cycle 9'!$L$10:$L$999,0),1)),INDEX('Cycle 10'!F$10:F$999,MATCH($A1608,'Cycle 10'!$L$10:$L$999,0),1)),INDEX('Cycle 11'!F$10:F$999,MATCH($A1608,'Cycle 11'!$L$10:$L$999,0),1)),"")="","",IFERROR(IFERROR(IFERROR(IFERROR(IFERROR(IFERROR(IFERROR(IFERROR(IFERROR(IFERROR(IFERROR(IFERROR(INDEX(Summer!F$10:F$999,MATCH($A1608,Summer!$L$10:$L$999,0),1),INDEX('Cycle 1'!F$10:F$999,MATCH($A1608,'Cycle 1'!$L$10:$L$999,0),1)),INDEX('Cycle 2'!F$10:F$999,MATCH($A1608,'Cycle 2'!$L$10:$L$999,0),1)),INDEX('Cycle 3'!F$10:F$999,MATCH($A1608,'Cycle 3'!$L$10:$L$999,0),1)),INDEX('Cycle 4'!F$10:F$999,MATCH($A1608,'Cycle 4'!$L$10:$L$999,0),1)),INDEX('Cycle 5'!F$10:F$999,MATCH($A1608,'Cycle 5'!$L$10:$L$999,0),1)),INDEX('Cycle 6'!F$10:F$999,MATCH($A1608,'Cycle 6'!$L$10:$L$999,0),1)),INDEX('Cycle 7'!F$10:F$999,MATCH($A1608,'Cycle 7'!$L$10:$L$999,0),1)),INDEX('Cycle 8'!F$10:F$999,MATCH($A1608,'Cycle 8'!$L$10:$L$999,0),1)),INDEX('Cycle 9'!F$10:F$999,MATCH($A1608,'Cycle 9'!$L$10:$L$999,0),1)),INDEX('Cycle 10'!F$10:F$999,MATCH($A1608,'Cycle 10'!$L$10:$L$999,0),1)),INDEX('Cycle 11'!F$10:F$999,MATCH($A1608,'Cycle 11'!$L$10:$L$999,0),1)),""))</f>
        <v/>
      </c>
      <c r="H1608" t="str">
        <f>IF(IFERROR(IFERROR(IFERROR(IFERROR(IFERROR(IFERROR(IFERROR(IFERROR(IFERROR(IFERROR(IFERROR(IFERROR(INDEX(Summer!G$10:G$999,MATCH($A1608,Summer!$L$10:$L$999,0),1),INDEX('Cycle 1'!G$10:G$999,MATCH($A1608,'Cycle 1'!$L$10:$L$999,0),1)),INDEX('Cycle 2'!G$10:G$999,MATCH($A1608,'Cycle 2'!$L$10:$L$999,0),1)),INDEX('Cycle 3'!G$10:G$999,MATCH($A1608,'Cycle 3'!$L$10:$L$999,0),1)),INDEX('Cycle 4'!G$10:G$999,MATCH($A1608,'Cycle 4'!$L$10:$L$999,0),1)),INDEX('Cycle 5'!G$10:G$999,MATCH($A1608,'Cycle 5'!$L$10:$L$999,0),1)),INDEX('Cycle 6'!G$10:G$999,MATCH($A1608,'Cycle 6'!$L$10:$L$999,0),1)),INDEX('Cycle 7'!G$10:G$999,MATCH($A1608,'Cycle 7'!$L$10:$L$999,0),1)),INDEX('Cycle 8'!G$10:G$999,MATCH($A1608,'Cycle 8'!$L$10:$L$999,0),1)),INDEX('Cycle 9'!G$10:G$999,MATCH($A1608,'Cycle 9'!$L$10:$L$999,0),1)),INDEX('Cycle 10'!G$10:G$999,MATCH($A1608,'Cycle 10'!$L$10:$L$999,0),1)),INDEX('Cycle 11'!G$10:G$999,MATCH($A1608,'Cycle 11'!$L$10:$L$999,0),1)),"")="","",IFERROR(IFERROR(IFERROR(IFERROR(IFERROR(IFERROR(IFERROR(IFERROR(IFERROR(IFERROR(IFERROR(IFERROR(INDEX(Summer!G$10:G$999,MATCH($A1608,Summer!$L$10:$L$999,0),1),INDEX('Cycle 1'!G$10:G$999,MATCH($A1608,'Cycle 1'!$L$10:$L$999,0),1)),INDEX('Cycle 2'!G$10:G$999,MATCH($A1608,'Cycle 2'!$L$10:$L$999,0),1)),INDEX('Cycle 3'!G$10:G$999,MATCH($A1608,'Cycle 3'!$L$10:$L$999,0),1)),INDEX('Cycle 4'!G$10:G$999,MATCH($A1608,'Cycle 4'!$L$10:$L$999,0),1)),INDEX('Cycle 5'!G$10:G$999,MATCH($A1608,'Cycle 5'!$L$10:$L$999,0),1)),INDEX('Cycle 6'!G$10:G$999,MATCH($A1608,'Cycle 6'!$L$10:$L$999,0),1)),INDEX('Cycle 7'!G$10:G$999,MATCH($A1608,'Cycle 7'!$L$10:$L$999,0),1)),INDEX('Cycle 8'!G$10:G$999,MATCH($A1608,'Cycle 8'!$L$10:$L$999,0),1)),INDEX('Cycle 9'!G$10:G$999,MATCH($A1608,'Cycle 9'!$L$10:$L$999,0),1)),INDEX('Cycle 10'!G$10:G$999,MATCH($A1608,'Cycle 10'!$L$10:$L$999,0),1)),INDEX('Cycle 11'!G$10:G$999,MATCH($A1608,'Cycle 11'!$L$10:$L$999,0),1)),""))</f>
        <v/>
      </c>
      <c r="I1608">
        <f>IFERROR(IF(C1608="",MAX(I$1:I1607),IF(ROW(C$2)=ROW(C1608),1,IF(ISERROR(VLOOKUP(C1608,C$2:C1607,1,FALSE)),MAX(I$1:I1607)+1,MAX(I$1:I1607)))),"")</f>
        <v>0</v>
      </c>
      <c r="J1608" t="str">
        <f t="shared" si="156"/>
        <v/>
      </c>
      <c r="K1608" t="str">
        <f t="shared" si="159"/>
        <v/>
      </c>
      <c r="L1608" t="str">
        <f t="shared" si="159"/>
        <v/>
      </c>
      <c r="M1608" t="str">
        <f t="shared" si="159"/>
        <v/>
      </c>
      <c r="N1608" t="str">
        <f t="shared" si="159"/>
        <v/>
      </c>
      <c r="O1608" t="str">
        <f t="shared" si="159"/>
        <v/>
      </c>
      <c r="P1608" t="str">
        <f t="shared" si="159"/>
        <v/>
      </c>
      <c r="Q1608" t="str">
        <f t="shared" si="159"/>
        <v/>
      </c>
      <c r="R1608" t="str">
        <f t="shared" si="159"/>
        <v/>
      </c>
      <c r="S1608" t="str">
        <f t="shared" si="159"/>
        <v/>
      </c>
      <c r="T1608" t="str">
        <f t="shared" si="159"/>
        <v/>
      </c>
      <c r="U1608" t="str">
        <f t="shared" si="159"/>
        <v/>
      </c>
      <c r="V1608" t="str">
        <f t="shared" si="159"/>
        <v/>
      </c>
      <c r="W1608" t="str">
        <f t="shared" si="157"/>
        <v/>
      </c>
      <c r="X1608">
        <f>IF(OR(H1608="No",H1608=""),0,IF(COUNTIFS(H$2:H1608,"Yes",C$2:C1608,C1608)&gt;1,0,COUNTIFS(H$2:H1608,"Yes",C$2:C1608,C1608)))+IF(X1607=$X$1,0,X1607)</f>
        <v>0</v>
      </c>
    </row>
    <row r="1609" spans="1:24" x14ac:dyDescent="0.3">
      <c r="A1609">
        <f>ROWS($A$2:$A1609)</f>
        <v>1608</v>
      </c>
      <c r="B1609" t="str">
        <f>IF(ISERROR(VLOOKUP(A1609,Summer!L$11:L$500,1,FALSE)),IF(ISERROR(VLOOKUP(A1609,'Cycle 1'!L$11:L$500,1,FALSE)),IF(ISERROR(VLOOKUP(A1609,'Cycle 2'!L$11:L$500,1,FALSE)),IF(ISERROR(VLOOKUP(A1609,'Cycle 3'!L$11:L$500,1,FALSE)),IF(ISERROR(VLOOKUP(A1609,'Cycle 4'!L$11:L$500,1,FALSE)),IF(ISERROR(VLOOKUP(A1609,'Cycle 5'!L$11:L$500,1,FALSE)),IF(ISERROR(VLOOKUP(A1609,'Cycle 6'!L$11:L$500,1,FALSE)),IF(ISERROR(VLOOKUP(A1609,'Cycle 7'!L$11:L$500,1,FALSE)),IF(ISERROR(VLOOKUP(A1609,'Cycle 8'!L$11:L$500,1,FALSE)),IF(ISERROR(VLOOKUP(A1609,'Cycle 9'!L$11:L$500,1,FALSE)),IF(ISERROR(VLOOKUP(A1609,'Cycle 10'!L$11:L$500,1,FALSE)),IF(ISERROR(VLOOKUP(A1609,'Cycle 11'!L$11:L$500,1,FALSE)),"","Cycle 11"),"Cycle 10"),"Cycle 9"),"Cycle 8"),"Cycle 7"),"Cycle 6"),"Cycle 5"),"Cycle 4"),"Cycle 3"),"Cycle 2"),"Cycle 1"),"Summer")</f>
        <v/>
      </c>
      <c r="C1609" t="str">
        <f>IF(IFERROR(IFERROR(IFERROR(IFERROR(IFERROR(IFERROR(IFERROR(IFERROR(IFERROR(IFERROR(IFERROR(IFERROR(INDEX(Summer!B$10:B$999,MATCH($A1609,Summer!$L$10:$L$999,0),1),INDEX('Cycle 1'!B$10:B$999,MATCH($A1609,'Cycle 1'!$L$10:$L$999,0),1)),INDEX('Cycle 2'!B$10:B$999,MATCH($A1609,'Cycle 2'!$L$10:$L$999,0),1)),INDEX('Cycle 3'!B$10:B$999,MATCH($A1609,'Cycle 3'!$L$10:$L$999,0),1)),INDEX('Cycle 4'!B$10:B$999,MATCH($A1609,'Cycle 4'!$L$10:$L$999,0),1)),INDEX('Cycle 5'!B$10:B$999,MATCH($A1609,'Cycle 5'!$L$10:$L$999,0),1)),INDEX('Cycle 6'!B$10:B$999,MATCH($A1609,'Cycle 6'!$L$10:$L$999,0),1)),INDEX('Cycle 7'!B$10:B$999,MATCH($A1609,'Cycle 7'!$L$10:$L$999,0),1)),INDEX('Cycle 8'!B$10:B$999,MATCH($A1609,'Cycle 8'!$L$10:$L$999,0),1)),INDEX('Cycle 9'!B$10:B$999,MATCH($A1609,'Cycle 9'!$L$10:$L$999,0),1)),INDEX('Cycle 10'!B$10:B$999,MATCH($A1609,'Cycle 10'!$L$10:$L$999,0),1)),INDEX('Cycle 11'!B$10:B$999,MATCH($A1609,'Cycle 11'!$L$10:$L$999,0),1)),"")="","",IFERROR(IFERROR(IFERROR(IFERROR(IFERROR(IFERROR(IFERROR(IFERROR(IFERROR(IFERROR(IFERROR(IFERROR(INDEX(Summer!B$10:B$999,MATCH($A1609,Summer!$L$10:$L$999,0),1),INDEX('Cycle 1'!B$10:B$999,MATCH($A1609,'Cycle 1'!$L$10:$L$999,0),1)),INDEX('Cycle 2'!B$10:B$999,MATCH($A1609,'Cycle 2'!$L$10:$L$999,0),1)),INDEX('Cycle 3'!B$10:B$999,MATCH($A1609,'Cycle 3'!$L$10:$L$999,0),1)),INDEX('Cycle 4'!B$10:B$999,MATCH($A1609,'Cycle 4'!$L$10:$L$999,0),1)),INDEX('Cycle 5'!B$10:B$999,MATCH($A1609,'Cycle 5'!$L$10:$L$999,0),1)),INDEX('Cycle 6'!B$10:B$999,MATCH($A1609,'Cycle 6'!$L$10:$L$999,0),1)),INDEX('Cycle 7'!B$10:B$999,MATCH($A1609,'Cycle 7'!$L$10:$L$999,0),1)),INDEX('Cycle 8'!B$10:B$999,MATCH($A1609,'Cycle 8'!$L$10:$L$999,0),1)),INDEX('Cycle 9'!B$10:B$999,MATCH($A1609,'Cycle 9'!$L$10:$L$999,0),1)),INDEX('Cycle 10'!B$10:B$999,MATCH($A1609,'Cycle 10'!$L$10:$L$999,0),1)),INDEX('Cycle 11'!B$10:B$999,MATCH($A1609,'Cycle 11'!$L$10:$L$999,0),1)),""))</f>
        <v/>
      </c>
      <c r="D1609" t="str">
        <f>IF(IFERROR(IFERROR(IFERROR(IFERROR(IFERROR(IFERROR(IFERROR(IFERROR(IFERROR(IFERROR(IFERROR(IFERROR(INDEX(Summer!C$10:C$999,MATCH($A1609,Summer!$L$10:$L$999,0),1),INDEX('Cycle 1'!C$10:C$999,MATCH($A1609,'Cycle 1'!$L$10:$L$999,0),1)),INDEX('Cycle 2'!C$10:C$999,MATCH($A1609,'Cycle 2'!$L$10:$L$999,0),1)),INDEX('Cycle 3'!C$10:C$999,MATCH($A1609,'Cycle 3'!$L$10:$L$999,0),1)),INDEX('Cycle 4'!C$10:C$999,MATCH($A1609,'Cycle 4'!$L$10:$L$999,0),1)),INDEX('Cycle 5'!C$10:C$999,MATCH($A1609,'Cycle 5'!$L$10:$L$999,0),1)),INDEX('Cycle 6'!C$10:C$999,MATCH($A1609,'Cycle 6'!$L$10:$L$999,0),1)),INDEX('Cycle 7'!C$10:C$999,MATCH($A1609,'Cycle 7'!$L$10:$L$999,0),1)),INDEX('Cycle 8'!C$10:C$999,MATCH($A1609,'Cycle 8'!$L$10:$L$999,0),1)),INDEX('Cycle 9'!C$10:C$999,MATCH($A1609,'Cycle 9'!$L$10:$L$999,0),1)),INDEX('Cycle 10'!C$10:C$999,MATCH($A1609,'Cycle 10'!$L$10:$L$999,0),1)),INDEX('Cycle 11'!C$10:C$999,MATCH($A1609,'Cycle 11'!$L$10:$L$999,0),1)),"")="","",IFERROR(IFERROR(IFERROR(IFERROR(IFERROR(IFERROR(IFERROR(IFERROR(IFERROR(IFERROR(IFERROR(IFERROR(INDEX(Summer!C$10:C$999,MATCH($A1609,Summer!$L$10:$L$999,0),1),INDEX('Cycle 1'!C$10:C$999,MATCH($A1609,'Cycle 1'!$L$10:$L$999,0),1)),INDEX('Cycle 2'!C$10:C$999,MATCH($A1609,'Cycle 2'!$L$10:$L$999,0),1)),INDEX('Cycle 3'!C$10:C$999,MATCH($A1609,'Cycle 3'!$L$10:$L$999,0),1)),INDEX('Cycle 4'!C$10:C$999,MATCH($A1609,'Cycle 4'!$L$10:$L$999,0),1)),INDEX('Cycle 5'!C$10:C$999,MATCH($A1609,'Cycle 5'!$L$10:$L$999,0),1)),INDEX('Cycle 6'!C$10:C$999,MATCH($A1609,'Cycle 6'!$L$10:$L$999,0),1)),INDEX('Cycle 7'!C$10:C$999,MATCH($A1609,'Cycle 7'!$L$10:$L$999,0),1)),INDEX('Cycle 8'!C$10:C$999,MATCH($A1609,'Cycle 8'!$L$10:$L$999,0),1)),INDEX('Cycle 9'!C$10:C$999,MATCH($A1609,'Cycle 9'!$L$10:$L$999,0),1)),INDEX('Cycle 10'!C$10:C$999,MATCH($A1609,'Cycle 10'!$L$10:$L$999,0),1)),INDEX('Cycle 11'!C$10:C$999,MATCH($A1609,'Cycle 11'!$L$10:$L$999,0),1)),""))</f>
        <v/>
      </c>
      <c r="E1609" t="str">
        <f>IF(IFERROR(IFERROR(IFERROR(IFERROR(IFERROR(IFERROR(IFERROR(IFERROR(IFERROR(IFERROR(IFERROR(IFERROR(INDEX(Summer!D$10:D$999,MATCH($A1609,Summer!$L$10:$L$999,0),1),INDEX('Cycle 1'!D$10:D$999,MATCH($A1609,'Cycle 1'!$L$10:$L$999,0),1)),INDEX('Cycle 2'!D$10:D$999,MATCH($A1609,'Cycle 2'!$L$10:$L$999,0),1)),INDEX('Cycle 3'!D$10:D$999,MATCH($A1609,'Cycle 3'!$L$10:$L$999,0),1)),INDEX('Cycle 4'!D$10:D$999,MATCH($A1609,'Cycle 4'!$L$10:$L$999,0),1)),INDEX('Cycle 5'!D$10:D$999,MATCH($A1609,'Cycle 5'!$L$10:$L$999,0),1)),INDEX('Cycle 6'!D$10:D$999,MATCH($A1609,'Cycle 6'!$L$10:$L$999,0),1)),INDEX('Cycle 7'!D$10:D$999,MATCH($A1609,'Cycle 7'!$L$10:$L$999,0),1)),INDEX('Cycle 8'!D$10:D$999,MATCH($A1609,'Cycle 8'!$L$10:$L$999,0),1)),INDEX('Cycle 9'!D$10:D$999,MATCH($A1609,'Cycle 9'!$L$10:$L$999,0),1)),INDEX('Cycle 10'!D$10:D$999,MATCH($A1609,'Cycle 10'!$L$10:$L$999,0),1)),INDEX('Cycle 11'!D$10:D$999,MATCH($A1609,'Cycle 11'!$L$10:$L$999,0),1)),"")="","",IFERROR(IFERROR(IFERROR(IFERROR(IFERROR(IFERROR(IFERROR(IFERROR(IFERROR(IFERROR(IFERROR(IFERROR(INDEX(Summer!D$10:D$999,MATCH($A1609,Summer!$L$10:$L$999,0),1),INDEX('Cycle 1'!D$10:D$999,MATCH($A1609,'Cycle 1'!$L$10:$L$999,0),1)),INDEX('Cycle 2'!D$10:D$999,MATCH($A1609,'Cycle 2'!$L$10:$L$999,0),1)),INDEX('Cycle 3'!D$10:D$999,MATCH($A1609,'Cycle 3'!$L$10:$L$999,0),1)),INDEX('Cycle 4'!D$10:D$999,MATCH($A1609,'Cycle 4'!$L$10:$L$999,0),1)),INDEX('Cycle 5'!D$10:D$999,MATCH($A1609,'Cycle 5'!$L$10:$L$999,0),1)),INDEX('Cycle 6'!D$10:D$999,MATCH($A1609,'Cycle 6'!$L$10:$L$999,0),1)),INDEX('Cycle 7'!D$10:D$999,MATCH($A1609,'Cycle 7'!$L$10:$L$999,0),1)),INDEX('Cycle 8'!D$10:D$999,MATCH($A1609,'Cycle 8'!$L$10:$L$999,0),1)),INDEX('Cycle 9'!D$10:D$999,MATCH($A1609,'Cycle 9'!$L$10:$L$999,0),1)),INDEX('Cycle 10'!D$10:D$999,MATCH($A1609,'Cycle 10'!$L$10:$L$999,0),1)),INDEX('Cycle 11'!D$10:D$999,MATCH($A1609,'Cycle 11'!$L$10:$L$999,0),1)),""))</f>
        <v/>
      </c>
      <c r="F1609" t="str">
        <f>IF(IFERROR(IFERROR(IFERROR(IFERROR(IFERROR(IFERROR(IFERROR(IFERROR(IFERROR(IFERROR(IFERROR(IFERROR(INDEX(Summer!E$10:E$999,MATCH($A1609,Summer!$L$10:$L$999,0),1),INDEX('Cycle 1'!E$10:E$999,MATCH($A1609,'Cycle 1'!$L$10:$L$999,0),1)),INDEX('Cycle 2'!E$10:E$999,MATCH($A1609,'Cycle 2'!$L$10:$L$999,0),1)),INDEX('Cycle 3'!E$10:E$999,MATCH($A1609,'Cycle 3'!$L$10:$L$999,0),1)),INDEX('Cycle 4'!E$10:E$999,MATCH($A1609,'Cycle 4'!$L$10:$L$999,0),1)),INDEX('Cycle 5'!E$10:E$999,MATCH($A1609,'Cycle 5'!$L$10:$L$999,0),1)),INDEX('Cycle 6'!E$10:E$999,MATCH($A1609,'Cycle 6'!$L$10:$L$999,0),1)),INDEX('Cycle 7'!E$10:E$999,MATCH($A1609,'Cycle 7'!$L$10:$L$999,0),1)),INDEX('Cycle 8'!E$10:E$999,MATCH($A1609,'Cycle 8'!$L$10:$L$999,0),1)),INDEX('Cycle 9'!E$10:E$999,MATCH($A1609,'Cycle 9'!$L$10:$L$999,0),1)),INDEX('Cycle 10'!E$10:E$999,MATCH($A1609,'Cycle 10'!$L$10:$L$999,0),1)),INDEX('Cycle 11'!E$10:E$999,MATCH($A1609,'Cycle 11'!$L$10:$L$999,0),1)),"")="","",IFERROR(IFERROR(IFERROR(IFERROR(IFERROR(IFERROR(IFERROR(IFERROR(IFERROR(IFERROR(IFERROR(IFERROR(INDEX(Summer!E$10:E$999,MATCH($A1609,Summer!$L$10:$L$999,0),1),INDEX('Cycle 1'!E$10:E$999,MATCH($A1609,'Cycle 1'!$L$10:$L$999,0),1)),INDEX('Cycle 2'!E$10:E$999,MATCH($A1609,'Cycle 2'!$L$10:$L$999,0),1)),INDEX('Cycle 3'!E$10:E$999,MATCH($A1609,'Cycle 3'!$L$10:$L$999,0),1)),INDEX('Cycle 4'!E$10:E$999,MATCH($A1609,'Cycle 4'!$L$10:$L$999,0),1)),INDEX('Cycle 5'!E$10:E$999,MATCH($A1609,'Cycle 5'!$L$10:$L$999,0),1)),INDEX('Cycle 6'!E$10:E$999,MATCH($A1609,'Cycle 6'!$L$10:$L$999,0),1)),INDEX('Cycle 7'!E$10:E$999,MATCH($A1609,'Cycle 7'!$L$10:$L$999,0),1)),INDEX('Cycle 8'!E$10:E$999,MATCH($A1609,'Cycle 8'!$L$10:$L$999,0),1)),INDEX('Cycle 9'!E$10:E$999,MATCH($A1609,'Cycle 9'!$L$10:$L$999,0),1)),INDEX('Cycle 10'!E$10:E$999,MATCH($A1609,'Cycle 10'!$L$10:$L$999,0),1)),INDEX('Cycle 11'!E$10:E$999,MATCH($A1609,'Cycle 11'!$L$10:$L$999,0),1)),""))</f>
        <v/>
      </c>
      <c r="G1609" t="str">
        <f>IF(IFERROR(IFERROR(IFERROR(IFERROR(IFERROR(IFERROR(IFERROR(IFERROR(IFERROR(IFERROR(IFERROR(IFERROR(INDEX(Summer!F$10:F$999,MATCH($A1609,Summer!$L$10:$L$999,0),1),INDEX('Cycle 1'!F$10:F$999,MATCH($A1609,'Cycle 1'!$L$10:$L$999,0),1)),INDEX('Cycle 2'!F$10:F$999,MATCH($A1609,'Cycle 2'!$L$10:$L$999,0),1)),INDEX('Cycle 3'!F$10:F$999,MATCH($A1609,'Cycle 3'!$L$10:$L$999,0),1)),INDEX('Cycle 4'!F$10:F$999,MATCH($A1609,'Cycle 4'!$L$10:$L$999,0),1)),INDEX('Cycle 5'!F$10:F$999,MATCH($A1609,'Cycle 5'!$L$10:$L$999,0),1)),INDEX('Cycle 6'!F$10:F$999,MATCH($A1609,'Cycle 6'!$L$10:$L$999,0),1)),INDEX('Cycle 7'!F$10:F$999,MATCH($A1609,'Cycle 7'!$L$10:$L$999,0),1)),INDEX('Cycle 8'!F$10:F$999,MATCH($A1609,'Cycle 8'!$L$10:$L$999,0),1)),INDEX('Cycle 9'!F$10:F$999,MATCH($A1609,'Cycle 9'!$L$10:$L$999,0),1)),INDEX('Cycle 10'!F$10:F$999,MATCH($A1609,'Cycle 10'!$L$10:$L$999,0),1)),INDEX('Cycle 11'!F$10:F$999,MATCH($A1609,'Cycle 11'!$L$10:$L$999,0),1)),"")="","",IFERROR(IFERROR(IFERROR(IFERROR(IFERROR(IFERROR(IFERROR(IFERROR(IFERROR(IFERROR(IFERROR(IFERROR(INDEX(Summer!F$10:F$999,MATCH($A1609,Summer!$L$10:$L$999,0),1),INDEX('Cycle 1'!F$10:F$999,MATCH($A1609,'Cycle 1'!$L$10:$L$999,0),1)),INDEX('Cycle 2'!F$10:F$999,MATCH($A1609,'Cycle 2'!$L$10:$L$999,0),1)),INDEX('Cycle 3'!F$10:F$999,MATCH($A1609,'Cycle 3'!$L$10:$L$999,0),1)),INDEX('Cycle 4'!F$10:F$999,MATCH($A1609,'Cycle 4'!$L$10:$L$999,0),1)),INDEX('Cycle 5'!F$10:F$999,MATCH($A1609,'Cycle 5'!$L$10:$L$999,0),1)),INDEX('Cycle 6'!F$10:F$999,MATCH($A1609,'Cycle 6'!$L$10:$L$999,0),1)),INDEX('Cycle 7'!F$10:F$999,MATCH($A1609,'Cycle 7'!$L$10:$L$999,0),1)),INDEX('Cycle 8'!F$10:F$999,MATCH($A1609,'Cycle 8'!$L$10:$L$999,0),1)),INDEX('Cycle 9'!F$10:F$999,MATCH($A1609,'Cycle 9'!$L$10:$L$999,0),1)),INDEX('Cycle 10'!F$10:F$999,MATCH($A1609,'Cycle 10'!$L$10:$L$999,0),1)),INDEX('Cycle 11'!F$10:F$999,MATCH($A1609,'Cycle 11'!$L$10:$L$999,0),1)),""))</f>
        <v/>
      </c>
      <c r="H1609" t="str">
        <f>IF(IFERROR(IFERROR(IFERROR(IFERROR(IFERROR(IFERROR(IFERROR(IFERROR(IFERROR(IFERROR(IFERROR(IFERROR(INDEX(Summer!G$10:G$999,MATCH($A1609,Summer!$L$10:$L$999,0),1),INDEX('Cycle 1'!G$10:G$999,MATCH($A1609,'Cycle 1'!$L$10:$L$999,0),1)),INDEX('Cycle 2'!G$10:G$999,MATCH($A1609,'Cycle 2'!$L$10:$L$999,0),1)),INDEX('Cycle 3'!G$10:G$999,MATCH($A1609,'Cycle 3'!$L$10:$L$999,0),1)),INDEX('Cycle 4'!G$10:G$999,MATCH($A1609,'Cycle 4'!$L$10:$L$999,0),1)),INDEX('Cycle 5'!G$10:G$999,MATCH($A1609,'Cycle 5'!$L$10:$L$999,0),1)),INDEX('Cycle 6'!G$10:G$999,MATCH($A1609,'Cycle 6'!$L$10:$L$999,0),1)),INDEX('Cycle 7'!G$10:G$999,MATCH($A1609,'Cycle 7'!$L$10:$L$999,0),1)),INDEX('Cycle 8'!G$10:G$999,MATCH($A1609,'Cycle 8'!$L$10:$L$999,0),1)),INDEX('Cycle 9'!G$10:G$999,MATCH($A1609,'Cycle 9'!$L$10:$L$999,0),1)),INDEX('Cycle 10'!G$10:G$999,MATCH($A1609,'Cycle 10'!$L$10:$L$999,0),1)),INDEX('Cycle 11'!G$10:G$999,MATCH($A1609,'Cycle 11'!$L$10:$L$999,0),1)),"")="","",IFERROR(IFERROR(IFERROR(IFERROR(IFERROR(IFERROR(IFERROR(IFERROR(IFERROR(IFERROR(IFERROR(IFERROR(INDEX(Summer!G$10:G$999,MATCH($A1609,Summer!$L$10:$L$999,0),1),INDEX('Cycle 1'!G$10:G$999,MATCH($A1609,'Cycle 1'!$L$10:$L$999,0),1)),INDEX('Cycle 2'!G$10:G$999,MATCH($A1609,'Cycle 2'!$L$10:$L$999,0),1)),INDEX('Cycle 3'!G$10:G$999,MATCH($A1609,'Cycle 3'!$L$10:$L$999,0),1)),INDEX('Cycle 4'!G$10:G$999,MATCH($A1609,'Cycle 4'!$L$10:$L$999,0),1)),INDEX('Cycle 5'!G$10:G$999,MATCH($A1609,'Cycle 5'!$L$10:$L$999,0),1)),INDEX('Cycle 6'!G$10:G$999,MATCH($A1609,'Cycle 6'!$L$10:$L$999,0),1)),INDEX('Cycle 7'!G$10:G$999,MATCH($A1609,'Cycle 7'!$L$10:$L$999,0),1)),INDEX('Cycle 8'!G$10:G$999,MATCH($A1609,'Cycle 8'!$L$10:$L$999,0),1)),INDEX('Cycle 9'!G$10:G$999,MATCH($A1609,'Cycle 9'!$L$10:$L$999,0),1)),INDEX('Cycle 10'!G$10:G$999,MATCH($A1609,'Cycle 10'!$L$10:$L$999,0),1)),INDEX('Cycle 11'!G$10:G$999,MATCH($A1609,'Cycle 11'!$L$10:$L$999,0),1)),""))</f>
        <v/>
      </c>
      <c r="I1609">
        <f>IFERROR(IF(C1609="",MAX(I$1:I1608),IF(ROW(C$2)=ROW(C1609),1,IF(ISERROR(VLOOKUP(C1609,C$2:C1608,1,FALSE)),MAX(I$1:I1608)+1,MAX(I$1:I1608)))),"")</f>
        <v>0</v>
      </c>
      <c r="J1609" t="str">
        <f t="shared" si="156"/>
        <v/>
      </c>
      <c r="K1609" t="str">
        <f t="shared" si="159"/>
        <v/>
      </c>
      <c r="L1609" t="str">
        <f t="shared" si="159"/>
        <v/>
      </c>
      <c r="M1609" t="str">
        <f t="shared" si="159"/>
        <v/>
      </c>
      <c r="N1609" t="str">
        <f t="shared" si="159"/>
        <v/>
      </c>
      <c r="O1609" t="str">
        <f t="shared" si="159"/>
        <v/>
      </c>
      <c r="P1609" t="str">
        <f t="shared" si="159"/>
        <v/>
      </c>
      <c r="Q1609" t="str">
        <f t="shared" si="159"/>
        <v/>
      </c>
      <c r="R1609" t="str">
        <f t="shared" si="159"/>
        <v/>
      </c>
      <c r="S1609" t="str">
        <f t="shared" si="159"/>
        <v/>
      </c>
      <c r="T1609" t="str">
        <f t="shared" si="159"/>
        <v/>
      </c>
      <c r="U1609" t="str">
        <f t="shared" si="159"/>
        <v/>
      </c>
      <c r="V1609" t="str">
        <f t="shared" si="159"/>
        <v/>
      </c>
      <c r="W1609" t="str">
        <f t="shared" si="157"/>
        <v/>
      </c>
      <c r="X1609">
        <f>IF(OR(H1609="No",H1609=""),0,IF(COUNTIFS(H$2:H1609,"Yes",C$2:C1609,C1609)&gt;1,0,COUNTIFS(H$2:H1609,"Yes",C$2:C1609,C1609)))+IF(X1608=$X$1,0,X1608)</f>
        <v>0</v>
      </c>
    </row>
    <row r="1610" spans="1:24" x14ac:dyDescent="0.3">
      <c r="A1610">
        <f>ROWS($A$2:$A1610)</f>
        <v>1609</v>
      </c>
      <c r="B1610" t="str">
        <f>IF(ISERROR(VLOOKUP(A1610,Summer!L$11:L$500,1,FALSE)),IF(ISERROR(VLOOKUP(A1610,'Cycle 1'!L$11:L$500,1,FALSE)),IF(ISERROR(VLOOKUP(A1610,'Cycle 2'!L$11:L$500,1,FALSE)),IF(ISERROR(VLOOKUP(A1610,'Cycle 3'!L$11:L$500,1,FALSE)),IF(ISERROR(VLOOKUP(A1610,'Cycle 4'!L$11:L$500,1,FALSE)),IF(ISERROR(VLOOKUP(A1610,'Cycle 5'!L$11:L$500,1,FALSE)),IF(ISERROR(VLOOKUP(A1610,'Cycle 6'!L$11:L$500,1,FALSE)),IF(ISERROR(VLOOKUP(A1610,'Cycle 7'!L$11:L$500,1,FALSE)),IF(ISERROR(VLOOKUP(A1610,'Cycle 8'!L$11:L$500,1,FALSE)),IF(ISERROR(VLOOKUP(A1610,'Cycle 9'!L$11:L$500,1,FALSE)),IF(ISERROR(VLOOKUP(A1610,'Cycle 10'!L$11:L$500,1,FALSE)),IF(ISERROR(VLOOKUP(A1610,'Cycle 11'!L$11:L$500,1,FALSE)),"","Cycle 11"),"Cycle 10"),"Cycle 9"),"Cycle 8"),"Cycle 7"),"Cycle 6"),"Cycle 5"),"Cycle 4"),"Cycle 3"),"Cycle 2"),"Cycle 1"),"Summer")</f>
        <v/>
      </c>
      <c r="C1610" t="str">
        <f>IF(IFERROR(IFERROR(IFERROR(IFERROR(IFERROR(IFERROR(IFERROR(IFERROR(IFERROR(IFERROR(IFERROR(IFERROR(INDEX(Summer!B$10:B$999,MATCH($A1610,Summer!$L$10:$L$999,0),1),INDEX('Cycle 1'!B$10:B$999,MATCH($A1610,'Cycle 1'!$L$10:$L$999,0),1)),INDEX('Cycle 2'!B$10:B$999,MATCH($A1610,'Cycle 2'!$L$10:$L$999,0),1)),INDEX('Cycle 3'!B$10:B$999,MATCH($A1610,'Cycle 3'!$L$10:$L$999,0),1)),INDEX('Cycle 4'!B$10:B$999,MATCH($A1610,'Cycle 4'!$L$10:$L$999,0),1)),INDEX('Cycle 5'!B$10:B$999,MATCH($A1610,'Cycle 5'!$L$10:$L$999,0),1)),INDEX('Cycle 6'!B$10:B$999,MATCH($A1610,'Cycle 6'!$L$10:$L$999,0),1)),INDEX('Cycle 7'!B$10:B$999,MATCH($A1610,'Cycle 7'!$L$10:$L$999,0),1)),INDEX('Cycle 8'!B$10:B$999,MATCH($A1610,'Cycle 8'!$L$10:$L$999,0),1)),INDEX('Cycle 9'!B$10:B$999,MATCH($A1610,'Cycle 9'!$L$10:$L$999,0),1)),INDEX('Cycle 10'!B$10:B$999,MATCH($A1610,'Cycle 10'!$L$10:$L$999,0),1)),INDEX('Cycle 11'!B$10:B$999,MATCH($A1610,'Cycle 11'!$L$10:$L$999,0),1)),"")="","",IFERROR(IFERROR(IFERROR(IFERROR(IFERROR(IFERROR(IFERROR(IFERROR(IFERROR(IFERROR(IFERROR(IFERROR(INDEX(Summer!B$10:B$999,MATCH($A1610,Summer!$L$10:$L$999,0),1),INDEX('Cycle 1'!B$10:B$999,MATCH($A1610,'Cycle 1'!$L$10:$L$999,0),1)),INDEX('Cycle 2'!B$10:B$999,MATCH($A1610,'Cycle 2'!$L$10:$L$999,0),1)),INDEX('Cycle 3'!B$10:B$999,MATCH($A1610,'Cycle 3'!$L$10:$L$999,0),1)),INDEX('Cycle 4'!B$10:B$999,MATCH($A1610,'Cycle 4'!$L$10:$L$999,0),1)),INDEX('Cycle 5'!B$10:B$999,MATCH($A1610,'Cycle 5'!$L$10:$L$999,0),1)),INDEX('Cycle 6'!B$10:B$999,MATCH($A1610,'Cycle 6'!$L$10:$L$999,0),1)),INDEX('Cycle 7'!B$10:B$999,MATCH($A1610,'Cycle 7'!$L$10:$L$999,0),1)),INDEX('Cycle 8'!B$10:B$999,MATCH($A1610,'Cycle 8'!$L$10:$L$999,0),1)),INDEX('Cycle 9'!B$10:B$999,MATCH($A1610,'Cycle 9'!$L$10:$L$999,0),1)),INDEX('Cycle 10'!B$10:B$999,MATCH($A1610,'Cycle 10'!$L$10:$L$999,0),1)),INDEX('Cycle 11'!B$10:B$999,MATCH($A1610,'Cycle 11'!$L$10:$L$999,0),1)),""))</f>
        <v/>
      </c>
      <c r="D1610" t="str">
        <f>IF(IFERROR(IFERROR(IFERROR(IFERROR(IFERROR(IFERROR(IFERROR(IFERROR(IFERROR(IFERROR(IFERROR(IFERROR(INDEX(Summer!C$10:C$999,MATCH($A1610,Summer!$L$10:$L$999,0),1),INDEX('Cycle 1'!C$10:C$999,MATCH($A1610,'Cycle 1'!$L$10:$L$999,0),1)),INDEX('Cycle 2'!C$10:C$999,MATCH($A1610,'Cycle 2'!$L$10:$L$999,0),1)),INDEX('Cycle 3'!C$10:C$999,MATCH($A1610,'Cycle 3'!$L$10:$L$999,0),1)),INDEX('Cycle 4'!C$10:C$999,MATCH($A1610,'Cycle 4'!$L$10:$L$999,0),1)),INDEX('Cycle 5'!C$10:C$999,MATCH($A1610,'Cycle 5'!$L$10:$L$999,0),1)),INDEX('Cycle 6'!C$10:C$999,MATCH($A1610,'Cycle 6'!$L$10:$L$999,0),1)),INDEX('Cycle 7'!C$10:C$999,MATCH($A1610,'Cycle 7'!$L$10:$L$999,0),1)),INDEX('Cycle 8'!C$10:C$999,MATCH($A1610,'Cycle 8'!$L$10:$L$999,0),1)),INDEX('Cycle 9'!C$10:C$999,MATCH($A1610,'Cycle 9'!$L$10:$L$999,0),1)),INDEX('Cycle 10'!C$10:C$999,MATCH($A1610,'Cycle 10'!$L$10:$L$999,0),1)),INDEX('Cycle 11'!C$10:C$999,MATCH($A1610,'Cycle 11'!$L$10:$L$999,0),1)),"")="","",IFERROR(IFERROR(IFERROR(IFERROR(IFERROR(IFERROR(IFERROR(IFERROR(IFERROR(IFERROR(IFERROR(IFERROR(INDEX(Summer!C$10:C$999,MATCH($A1610,Summer!$L$10:$L$999,0),1),INDEX('Cycle 1'!C$10:C$999,MATCH($A1610,'Cycle 1'!$L$10:$L$999,0),1)),INDEX('Cycle 2'!C$10:C$999,MATCH($A1610,'Cycle 2'!$L$10:$L$999,0),1)),INDEX('Cycle 3'!C$10:C$999,MATCH($A1610,'Cycle 3'!$L$10:$L$999,0),1)),INDEX('Cycle 4'!C$10:C$999,MATCH($A1610,'Cycle 4'!$L$10:$L$999,0),1)),INDEX('Cycle 5'!C$10:C$999,MATCH($A1610,'Cycle 5'!$L$10:$L$999,0),1)),INDEX('Cycle 6'!C$10:C$999,MATCH($A1610,'Cycle 6'!$L$10:$L$999,0),1)),INDEX('Cycle 7'!C$10:C$999,MATCH($A1610,'Cycle 7'!$L$10:$L$999,0),1)),INDEX('Cycle 8'!C$10:C$999,MATCH($A1610,'Cycle 8'!$L$10:$L$999,0),1)),INDEX('Cycle 9'!C$10:C$999,MATCH($A1610,'Cycle 9'!$L$10:$L$999,0),1)),INDEX('Cycle 10'!C$10:C$999,MATCH($A1610,'Cycle 10'!$L$10:$L$999,0),1)),INDEX('Cycle 11'!C$10:C$999,MATCH($A1610,'Cycle 11'!$L$10:$L$999,0),1)),""))</f>
        <v/>
      </c>
      <c r="E1610" t="str">
        <f>IF(IFERROR(IFERROR(IFERROR(IFERROR(IFERROR(IFERROR(IFERROR(IFERROR(IFERROR(IFERROR(IFERROR(IFERROR(INDEX(Summer!D$10:D$999,MATCH($A1610,Summer!$L$10:$L$999,0),1),INDEX('Cycle 1'!D$10:D$999,MATCH($A1610,'Cycle 1'!$L$10:$L$999,0),1)),INDEX('Cycle 2'!D$10:D$999,MATCH($A1610,'Cycle 2'!$L$10:$L$999,0),1)),INDEX('Cycle 3'!D$10:D$999,MATCH($A1610,'Cycle 3'!$L$10:$L$999,0),1)),INDEX('Cycle 4'!D$10:D$999,MATCH($A1610,'Cycle 4'!$L$10:$L$999,0),1)),INDEX('Cycle 5'!D$10:D$999,MATCH($A1610,'Cycle 5'!$L$10:$L$999,0),1)),INDEX('Cycle 6'!D$10:D$999,MATCH($A1610,'Cycle 6'!$L$10:$L$999,0),1)),INDEX('Cycle 7'!D$10:D$999,MATCH($A1610,'Cycle 7'!$L$10:$L$999,0),1)),INDEX('Cycle 8'!D$10:D$999,MATCH($A1610,'Cycle 8'!$L$10:$L$999,0),1)),INDEX('Cycle 9'!D$10:D$999,MATCH($A1610,'Cycle 9'!$L$10:$L$999,0),1)),INDEX('Cycle 10'!D$10:D$999,MATCH($A1610,'Cycle 10'!$L$10:$L$999,0),1)),INDEX('Cycle 11'!D$10:D$999,MATCH($A1610,'Cycle 11'!$L$10:$L$999,0),1)),"")="","",IFERROR(IFERROR(IFERROR(IFERROR(IFERROR(IFERROR(IFERROR(IFERROR(IFERROR(IFERROR(IFERROR(IFERROR(INDEX(Summer!D$10:D$999,MATCH($A1610,Summer!$L$10:$L$999,0),1),INDEX('Cycle 1'!D$10:D$999,MATCH($A1610,'Cycle 1'!$L$10:$L$999,0),1)),INDEX('Cycle 2'!D$10:D$999,MATCH($A1610,'Cycle 2'!$L$10:$L$999,0),1)),INDEX('Cycle 3'!D$10:D$999,MATCH($A1610,'Cycle 3'!$L$10:$L$999,0),1)),INDEX('Cycle 4'!D$10:D$999,MATCH($A1610,'Cycle 4'!$L$10:$L$999,0),1)),INDEX('Cycle 5'!D$10:D$999,MATCH($A1610,'Cycle 5'!$L$10:$L$999,0),1)),INDEX('Cycle 6'!D$10:D$999,MATCH($A1610,'Cycle 6'!$L$10:$L$999,0),1)),INDEX('Cycle 7'!D$10:D$999,MATCH($A1610,'Cycle 7'!$L$10:$L$999,0),1)),INDEX('Cycle 8'!D$10:D$999,MATCH($A1610,'Cycle 8'!$L$10:$L$999,0),1)),INDEX('Cycle 9'!D$10:D$999,MATCH($A1610,'Cycle 9'!$L$10:$L$999,0),1)),INDEX('Cycle 10'!D$10:D$999,MATCH($A1610,'Cycle 10'!$L$10:$L$999,0),1)),INDEX('Cycle 11'!D$10:D$999,MATCH($A1610,'Cycle 11'!$L$10:$L$999,0),1)),""))</f>
        <v/>
      </c>
      <c r="F1610" t="str">
        <f>IF(IFERROR(IFERROR(IFERROR(IFERROR(IFERROR(IFERROR(IFERROR(IFERROR(IFERROR(IFERROR(IFERROR(IFERROR(INDEX(Summer!E$10:E$999,MATCH($A1610,Summer!$L$10:$L$999,0),1),INDEX('Cycle 1'!E$10:E$999,MATCH($A1610,'Cycle 1'!$L$10:$L$999,0),1)),INDEX('Cycle 2'!E$10:E$999,MATCH($A1610,'Cycle 2'!$L$10:$L$999,0),1)),INDEX('Cycle 3'!E$10:E$999,MATCH($A1610,'Cycle 3'!$L$10:$L$999,0),1)),INDEX('Cycle 4'!E$10:E$999,MATCH($A1610,'Cycle 4'!$L$10:$L$999,0),1)),INDEX('Cycle 5'!E$10:E$999,MATCH($A1610,'Cycle 5'!$L$10:$L$999,0),1)),INDEX('Cycle 6'!E$10:E$999,MATCH($A1610,'Cycle 6'!$L$10:$L$999,0),1)),INDEX('Cycle 7'!E$10:E$999,MATCH($A1610,'Cycle 7'!$L$10:$L$999,0),1)),INDEX('Cycle 8'!E$10:E$999,MATCH($A1610,'Cycle 8'!$L$10:$L$999,0),1)),INDEX('Cycle 9'!E$10:E$999,MATCH($A1610,'Cycle 9'!$L$10:$L$999,0),1)),INDEX('Cycle 10'!E$10:E$999,MATCH($A1610,'Cycle 10'!$L$10:$L$999,0),1)),INDEX('Cycle 11'!E$10:E$999,MATCH($A1610,'Cycle 11'!$L$10:$L$999,0),1)),"")="","",IFERROR(IFERROR(IFERROR(IFERROR(IFERROR(IFERROR(IFERROR(IFERROR(IFERROR(IFERROR(IFERROR(IFERROR(INDEX(Summer!E$10:E$999,MATCH($A1610,Summer!$L$10:$L$999,0),1),INDEX('Cycle 1'!E$10:E$999,MATCH($A1610,'Cycle 1'!$L$10:$L$999,0),1)),INDEX('Cycle 2'!E$10:E$999,MATCH($A1610,'Cycle 2'!$L$10:$L$999,0),1)),INDEX('Cycle 3'!E$10:E$999,MATCH($A1610,'Cycle 3'!$L$10:$L$999,0),1)),INDEX('Cycle 4'!E$10:E$999,MATCH($A1610,'Cycle 4'!$L$10:$L$999,0),1)),INDEX('Cycle 5'!E$10:E$999,MATCH($A1610,'Cycle 5'!$L$10:$L$999,0),1)),INDEX('Cycle 6'!E$10:E$999,MATCH($A1610,'Cycle 6'!$L$10:$L$999,0),1)),INDEX('Cycle 7'!E$10:E$999,MATCH($A1610,'Cycle 7'!$L$10:$L$999,0),1)),INDEX('Cycle 8'!E$10:E$999,MATCH($A1610,'Cycle 8'!$L$10:$L$999,0),1)),INDEX('Cycle 9'!E$10:E$999,MATCH($A1610,'Cycle 9'!$L$10:$L$999,0),1)),INDEX('Cycle 10'!E$10:E$999,MATCH($A1610,'Cycle 10'!$L$10:$L$999,0),1)),INDEX('Cycle 11'!E$10:E$999,MATCH($A1610,'Cycle 11'!$L$10:$L$999,0),1)),""))</f>
        <v/>
      </c>
      <c r="G1610" t="str">
        <f>IF(IFERROR(IFERROR(IFERROR(IFERROR(IFERROR(IFERROR(IFERROR(IFERROR(IFERROR(IFERROR(IFERROR(IFERROR(INDEX(Summer!F$10:F$999,MATCH($A1610,Summer!$L$10:$L$999,0),1),INDEX('Cycle 1'!F$10:F$999,MATCH($A1610,'Cycle 1'!$L$10:$L$999,0),1)),INDEX('Cycle 2'!F$10:F$999,MATCH($A1610,'Cycle 2'!$L$10:$L$999,0),1)),INDEX('Cycle 3'!F$10:F$999,MATCH($A1610,'Cycle 3'!$L$10:$L$999,0),1)),INDEX('Cycle 4'!F$10:F$999,MATCH($A1610,'Cycle 4'!$L$10:$L$999,0),1)),INDEX('Cycle 5'!F$10:F$999,MATCH($A1610,'Cycle 5'!$L$10:$L$999,0),1)),INDEX('Cycle 6'!F$10:F$999,MATCH($A1610,'Cycle 6'!$L$10:$L$999,0),1)),INDEX('Cycle 7'!F$10:F$999,MATCH($A1610,'Cycle 7'!$L$10:$L$999,0),1)),INDEX('Cycle 8'!F$10:F$999,MATCH($A1610,'Cycle 8'!$L$10:$L$999,0),1)),INDEX('Cycle 9'!F$10:F$999,MATCH($A1610,'Cycle 9'!$L$10:$L$999,0),1)),INDEX('Cycle 10'!F$10:F$999,MATCH($A1610,'Cycle 10'!$L$10:$L$999,0),1)),INDEX('Cycle 11'!F$10:F$999,MATCH($A1610,'Cycle 11'!$L$10:$L$999,0),1)),"")="","",IFERROR(IFERROR(IFERROR(IFERROR(IFERROR(IFERROR(IFERROR(IFERROR(IFERROR(IFERROR(IFERROR(IFERROR(INDEX(Summer!F$10:F$999,MATCH($A1610,Summer!$L$10:$L$999,0),1),INDEX('Cycle 1'!F$10:F$999,MATCH($A1610,'Cycle 1'!$L$10:$L$999,0),1)),INDEX('Cycle 2'!F$10:F$999,MATCH($A1610,'Cycle 2'!$L$10:$L$999,0),1)),INDEX('Cycle 3'!F$10:F$999,MATCH($A1610,'Cycle 3'!$L$10:$L$999,0),1)),INDEX('Cycle 4'!F$10:F$999,MATCH($A1610,'Cycle 4'!$L$10:$L$999,0),1)),INDEX('Cycle 5'!F$10:F$999,MATCH($A1610,'Cycle 5'!$L$10:$L$999,0),1)),INDEX('Cycle 6'!F$10:F$999,MATCH($A1610,'Cycle 6'!$L$10:$L$999,0),1)),INDEX('Cycle 7'!F$10:F$999,MATCH($A1610,'Cycle 7'!$L$10:$L$999,0),1)),INDEX('Cycle 8'!F$10:F$999,MATCH($A1610,'Cycle 8'!$L$10:$L$999,0),1)),INDEX('Cycle 9'!F$10:F$999,MATCH($A1610,'Cycle 9'!$L$10:$L$999,0),1)),INDEX('Cycle 10'!F$10:F$999,MATCH($A1610,'Cycle 10'!$L$10:$L$999,0),1)),INDEX('Cycle 11'!F$10:F$999,MATCH($A1610,'Cycle 11'!$L$10:$L$999,0),1)),""))</f>
        <v/>
      </c>
      <c r="H1610" t="str">
        <f>IF(IFERROR(IFERROR(IFERROR(IFERROR(IFERROR(IFERROR(IFERROR(IFERROR(IFERROR(IFERROR(IFERROR(IFERROR(INDEX(Summer!G$10:G$999,MATCH($A1610,Summer!$L$10:$L$999,0),1),INDEX('Cycle 1'!G$10:G$999,MATCH($A1610,'Cycle 1'!$L$10:$L$999,0),1)),INDEX('Cycle 2'!G$10:G$999,MATCH($A1610,'Cycle 2'!$L$10:$L$999,0),1)),INDEX('Cycle 3'!G$10:G$999,MATCH($A1610,'Cycle 3'!$L$10:$L$999,0),1)),INDEX('Cycle 4'!G$10:G$999,MATCH($A1610,'Cycle 4'!$L$10:$L$999,0),1)),INDEX('Cycle 5'!G$10:G$999,MATCH($A1610,'Cycle 5'!$L$10:$L$999,0),1)),INDEX('Cycle 6'!G$10:G$999,MATCH($A1610,'Cycle 6'!$L$10:$L$999,0),1)),INDEX('Cycle 7'!G$10:G$999,MATCH($A1610,'Cycle 7'!$L$10:$L$999,0),1)),INDEX('Cycle 8'!G$10:G$999,MATCH($A1610,'Cycle 8'!$L$10:$L$999,0),1)),INDEX('Cycle 9'!G$10:G$999,MATCH($A1610,'Cycle 9'!$L$10:$L$999,0),1)),INDEX('Cycle 10'!G$10:G$999,MATCH($A1610,'Cycle 10'!$L$10:$L$999,0),1)),INDEX('Cycle 11'!G$10:G$999,MATCH($A1610,'Cycle 11'!$L$10:$L$999,0),1)),"")="","",IFERROR(IFERROR(IFERROR(IFERROR(IFERROR(IFERROR(IFERROR(IFERROR(IFERROR(IFERROR(IFERROR(IFERROR(INDEX(Summer!G$10:G$999,MATCH($A1610,Summer!$L$10:$L$999,0),1),INDEX('Cycle 1'!G$10:G$999,MATCH($A1610,'Cycle 1'!$L$10:$L$999,0),1)),INDEX('Cycle 2'!G$10:G$999,MATCH($A1610,'Cycle 2'!$L$10:$L$999,0),1)),INDEX('Cycle 3'!G$10:G$999,MATCH($A1610,'Cycle 3'!$L$10:$L$999,0),1)),INDEX('Cycle 4'!G$10:G$999,MATCH($A1610,'Cycle 4'!$L$10:$L$999,0),1)),INDEX('Cycle 5'!G$10:G$999,MATCH($A1610,'Cycle 5'!$L$10:$L$999,0),1)),INDEX('Cycle 6'!G$10:G$999,MATCH($A1610,'Cycle 6'!$L$10:$L$999,0),1)),INDEX('Cycle 7'!G$10:G$999,MATCH($A1610,'Cycle 7'!$L$10:$L$999,0),1)),INDEX('Cycle 8'!G$10:G$999,MATCH($A1610,'Cycle 8'!$L$10:$L$999,0),1)),INDEX('Cycle 9'!G$10:G$999,MATCH($A1610,'Cycle 9'!$L$10:$L$999,0),1)),INDEX('Cycle 10'!G$10:G$999,MATCH($A1610,'Cycle 10'!$L$10:$L$999,0),1)),INDEX('Cycle 11'!G$10:G$999,MATCH($A1610,'Cycle 11'!$L$10:$L$999,0),1)),""))</f>
        <v/>
      </c>
      <c r="I1610">
        <f>IFERROR(IF(C1610="",MAX(I$1:I1609),IF(ROW(C$2)=ROW(C1610),1,IF(ISERROR(VLOOKUP(C1610,C$2:C1609,1,FALSE)),MAX(I$1:I1609)+1,MAX(I$1:I1609)))),"")</f>
        <v>0</v>
      </c>
      <c r="J1610" t="str">
        <f t="shared" si="156"/>
        <v/>
      </c>
      <c r="K1610" t="str">
        <f t="shared" si="159"/>
        <v/>
      </c>
      <c r="L1610" t="str">
        <f t="shared" si="159"/>
        <v/>
      </c>
      <c r="M1610" t="str">
        <f t="shared" si="159"/>
        <v/>
      </c>
      <c r="N1610" t="str">
        <f t="shared" si="159"/>
        <v/>
      </c>
      <c r="O1610" t="str">
        <f t="shared" si="159"/>
        <v/>
      </c>
      <c r="P1610" t="str">
        <f t="shared" si="159"/>
        <v/>
      </c>
      <c r="Q1610" t="str">
        <f t="shared" si="159"/>
        <v/>
      </c>
      <c r="R1610" t="str">
        <f t="shared" si="159"/>
        <v/>
      </c>
      <c r="S1610" t="str">
        <f t="shared" si="159"/>
        <v/>
      </c>
      <c r="T1610" t="str">
        <f t="shared" si="159"/>
        <v/>
      </c>
      <c r="U1610" t="str">
        <f t="shared" si="159"/>
        <v/>
      </c>
      <c r="V1610" t="str">
        <f t="shared" si="159"/>
        <v/>
      </c>
      <c r="W1610" t="str">
        <f t="shared" si="157"/>
        <v/>
      </c>
      <c r="X1610">
        <f>IF(OR(H1610="No",H1610=""),0,IF(COUNTIFS(H$2:H1610,"Yes",C$2:C1610,C1610)&gt;1,0,COUNTIFS(H$2:H1610,"Yes",C$2:C1610,C1610)))+IF(X1609=$X$1,0,X1609)</f>
        <v>0</v>
      </c>
    </row>
    <row r="1611" spans="1:24" x14ac:dyDescent="0.3">
      <c r="A1611">
        <f>ROWS($A$2:$A1611)</f>
        <v>1610</v>
      </c>
      <c r="B1611" t="str">
        <f>IF(ISERROR(VLOOKUP(A1611,Summer!L$11:L$500,1,FALSE)),IF(ISERROR(VLOOKUP(A1611,'Cycle 1'!L$11:L$500,1,FALSE)),IF(ISERROR(VLOOKUP(A1611,'Cycle 2'!L$11:L$500,1,FALSE)),IF(ISERROR(VLOOKUP(A1611,'Cycle 3'!L$11:L$500,1,FALSE)),IF(ISERROR(VLOOKUP(A1611,'Cycle 4'!L$11:L$500,1,FALSE)),IF(ISERROR(VLOOKUP(A1611,'Cycle 5'!L$11:L$500,1,FALSE)),IF(ISERROR(VLOOKUP(A1611,'Cycle 6'!L$11:L$500,1,FALSE)),IF(ISERROR(VLOOKUP(A1611,'Cycle 7'!L$11:L$500,1,FALSE)),IF(ISERROR(VLOOKUP(A1611,'Cycle 8'!L$11:L$500,1,FALSE)),IF(ISERROR(VLOOKUP(A1611,'Cycle 9'!L$11:L$500,1,FALSE)),IF(ISERROR(VLOOKUP(A1611,'Cycle 10'!L$11:L$500,1,FALSE)),IF(ISERROR(VLOOKUP(A1611,'Cycle 11'!L$11:L$500,1,FALSE)),"","Cycle 11"),"Cycle 10"),"Cycle 9"),"Cycle 8"),"Cycle 7"),"Cycle 6"),"Cycle 5"),"Cycle 4"),"Cycle 3"),"Cycle 2"),"Cycle 1"),"Summer")</f>
        <v/>
      </c>
      <c r="C1611" t="str">
        <f>IF(IFERROR(IFERROR(IFERROR(IFERROR(IFERROR(IFERROR(IFERROR(IFERROR(IFERROR(IFERROR(IFERROR(IFERROR(INDEX(Summer!B$10:B$999,MATCH($A1611,Summer!$L$10:$L$999,0),1),INDEX('Cycle 1'!B$10:B$999,MATCH($A1611,'Cycle 1'!$L$10:$L$999,0),1)),INDEX('Cycle 2'!B$10:B$999,MATCH($A1611,'Cycle 2'!$L$10:$L$999,0),1)),INDEX('Cycle 3'!B$10:B$999,MATCH($A1611,'Cycle 3'!$L$10:$L$999,0),1)),INDEX('Cycle 4'!B$10:B$999,MATCH($A1611,'Cycle 4'!$L$10:$L$999,0),1)),INDEX('Cycle 5'!B$10:B$999,MATCH($A1611,'Cycle 5'!$L$10:$L$999,0),1)),INDEX('Cycle 6'!B$10:B$999,MATCH($A1611,'Cycle 6'!$L$10:$L$999,0),1)),INDEX('Cycle 7'!B$10:B$999,MATCH($A1611,'Cycle 7'!$L$10:$L$999,0),1)),INDEX('Cycle 8'!B$10:B$999,MATCH($A1611,'Cycle 8'!$L$10:$L$999,0),1)),INDEX('Cycle 9'!B$10:B$999,MATCH($A1611,'Cycle 9'!$L$10:$L$999,0),1)),INDEX('Cycle 10'!B$10:B$999,MATCH($A1611,'Cycle 10'!$L$10:$L$999,0),1)),INDEX('Cycle 11'!B$10:B$999,MATCH($A1611,'Cycle 11'!$L$10:$L$999,0),1)),"")="","",IFERROR(IFERROR(IFERROR(IFERROR(IFERROR(IFERROR(IFERROR(IFERROR(IFERROR(IFERROR(IFERROR(IFERROR(INDEX(Summer!B$10:B$999,MATCH($A1611,Summer!$L$10:$L$999,0),1),INDEX('Cycle 1'!B$10:B$999,MATCH($A1611,'Cycle 1'!$L$10:$L$999,0),1)),INDEX('Cycle 2'!B$10:B$999,MATCH($A1611,'Cycle 2'!$L$10:$L$999,0),1)),INDEX('Cycle 3'!B$10:B$999,MATCH($A1611,'Cycle 3'!$L$10:$L$999,0),1)),INDEX('Cycle 4'!B$10:B$999,MATCH($A1611,'Cycle 4'!$L$10:$L$999,0),1)),INDEX('Cycle 5'!B$10:B$999,MATCH($A1611,'Cycle 5'!$L$10:$L$999,0),1)),INDEX('Cycle 6'!B$10:B$999,MATCH($A1611,'Cycle 6'!$L$10:$L$999,0),1)),INDEX('Cycle 7'!B$10:B$999,MATCH($A1611,'Cycle 7'!$L$10:$L$999,0),1)),INDEX('Cycle 8'!B$10:B$999,MATCH($A1611,'Cycle 8'!$L$10:$L$999,0),1)),INDEX('Cycle 9'!B$10:B$999,MATCH($A1611,'Cycle 9'!$L$10:$L$999,0),1)),INDEX('Cycle 10'!B$10:B$999,MATCH($A1611,'Cycle 10'!$L$10:$L$999,0),1)),INDEX('Cycle 11'!B$10:B$999,MATCH($A1611,'Cycle 11'!$L$10:$L$999,0),1)),""))</f>
        <v/>
      </c>
      <c r="D1611" t="str">
        <f>IF(IFERROR(IFERROR(IFERROR(IFERROR(IFERROR(IFERROR(IFERROR(IFERROR(IFERROR(IFERROR(IFERROR(IFERROR(INDEX(Summer!C$10:C$999,MATCH($A1611,Summer!$L$10:$L$999,0),1),INDEX('Cycle 1'!C$10:C$999,MATCH($A1611,'Cycle 1'!$L$10:$L$999,0),1)),INDEX('Cycle 2'!C$10:C$999,MATCH($A1611,'Cycle 2'!$L$10:$L$999,0),1)),INDEX('Cycle 3'!C$10:C$999,MATCH($A1611,'Cycle 3'!$L$10:$L$999,0),1)),INDEX('Cycle 4'!C$10:C$999,MATCH($A1611,'Cycle 4'!$L$10:$L$999,0),1)),INDEX('Cycle 5'!C$10:C$999,MATCH($A1611,'Cycle 5'!$L$10:$L$999,0),1)),INDEX('Cycle 6'!C$10:C$999,MATCH($A1611,'Cycle 6'!$L$10:$L$999,0),1)),INDEX('Cycle 7'!C$10:C$999,MATCH($A1611,'Cycle 7'!$L$10:$L$999,0),1)),INDEX('Cycle 8'!C$10:C$999,MATCH($A1611,'Cycle 8'!$L$10:$L$999,0),1)),INDEX('Cycle 9'!C$10:C$999,MATCH($A1611,'Cycle 9'!$L$10:$L$999,0),1)),INDEX('Cycle 10'!C$10:C$999,MATCH($A1611,'Cycle 10'!$L$10:$L$999,0),1)),INDEX('Cycle 11'!C$10:C$999,MATCH($A1611,'Cycle 11'!$L$10:$L$999,0),1)),"")="","",IFERROR(IFERROR(IFERROR(IFERROR(IFERROR(IFERROR(IFERROR(IFERROR(IFERROR(IFERROR(IFERROR(IFERROR(INDEX(Summer!C$10:C$999,MATCH($A1611,Summer!$L$10:$L$999,0),1),INDEX('Cycle 1'!C$10:C$999,MATCH($A1611,'Cycle 1'!$L$10:$L$999,0),1)),INDEX('Cycle 2'!C$10:C$999,MATCH($A1611,'Cycle 2'!$L$10:$L$999,0),1)),INDEX('Cycle 3'!C$10:C$999,MATCH($A1611,'Cycle 3'!$L$10:$L$999,0),1)),INDEX('Cycle 4'!C$10:C$999,MATCH($A1611,'Cycle 4'!$L$10:$L$999,0),1)),INDEX('Cycle 5'!C$10:C$999,MATCH($A1611,'Cycle 5'!$L$10:$L$999,0),1)),INDEX('Cycle 6'!C$10:C$999,MATCH($A1611,'Cycle 6'!$L$10:$L$999,0),1)),INDEX('Cycle 7'!C$10:C$999,MATCH($A1611,'Cycle 7'!$L$10:$L$999,0),1)),INDEX('Cycle 8'!C$10:C$999,MATCH($A1611,'Cycle 8'!$L$10:$L$999,0),1)),INDEX('Cycle 9'!C$10:C$999,MATCH($A1611,'Cycle 9'!$L$10:$L$999,0),1)),INDEX('Cycle 10'!C$10:C$999,MATCH($A1611,'Cycle 10'!$L$10:$L$999,0),1)),INDEX('Cycle 11'!C$10:C$999,MATCH($A1611,'Cycle 11'!$L$10:$L$999,0),1)),""))</f>
        <v/>
      </c>
      <c r="E1611" t="str">
        <f>IF(IFERROR(IFERROR(IFERROR(IFERROR(IFERROR(IFERROR(IFERROR(IFERROR(IFERROR(IFERROR(IFERROR(IFERROR(INDEX(Summer!D$10:D$999,MATCH($A1611,Summer!$L$10:$L$999,0),1),INDEX('Cycle 1'!D$10:D$999,MATCH($A1611,'Cycle 1'!$L$10:$L$999,0),1)),INDEX('Cycle 2'!D$10:D$999,MATCH($A1611,'Cycle 2'!$L$10:$L$999,0),1)),INDEX('Cycle 3'!D$10:D$999,MATCH($A1611,'Cycle 3'!$L$10:$L$999,0),1)),INDEX('Cycle 4'!D$10:D$999,MATCH($A1611,'Cycle 4'!$L$10:$L$999,0),1)),INDEX('Cycle 5'!D$10:D$999,MATCH($A1611,'Cycle 5'!$L$10:$L$999,0),1)),INDEX('Cycle 6'!D$10:D$999,MATCH($A1611,'Cycle 6'!$L$10:$L$999,0),1)),INDEX('Cycle 7'!D$10:D$999,MATCH($A1611,'Cycle 7'!$L$10:$L$999,0),1)),INDEX('Cycle 8'!D$10:D$999,MATCH($A1611,'Cycle 8'!$L$10:$L$999,0),1)),INDEX('Cycle 9'!D$10:D$999,MATCH($A1611,'Cycle 9'!$L$10:$L$999,0),1)),INDEX('Cycle 10'!D$10:D$999,MATCH($A1611,'Cycle 10'!$L$10:$L$999,0),1)),INDEX('Cycle 11'!D$10:D$999,MATCH($A1611,'Cycle 11'!$L$10:$L$999,0),1)),"")="","",IFERROR(IFERROR(IFERROR(IFERROR(IFERROR(IFERROR(IFERROR(IFERROR(IFERROR(IFERROR(IFERROR(IFERROR(INDEX(Summer!D$10:D$999,MATCH($A1611,Summer!$L$10:$L$999,0),1),INDEX('Cycle 1'!D$10:D$999,MATCH($A1611,'Cycle 1'!$L$10:$L$999,0),1)),INDEX('Cycle 2'!D$10:D$999,MATCH($A1611,'Cycle 2'!$L$10:$L$999,0),1)),INDEX('Cycle 3'!D$10:D$999,MATCH($A1611,'Cycle 3'!$L$10:$L$999,0),1)),INDEX('Cycle 4'!D$10:D$999,MATCH($A1611,'Cycle 4'!$L$10:$L$999,0),1)),INDEX('Cycle 5'!D$10:D$999,MATCH($A1611,'Cycle 5'!$L$10:$L$999,0),1)),INDEX('Cycle 6'!D$10:D$999,MATCH($A1611,'Cycle 6'!$L$10:$L$999,0),1)),INDEX('Cycle 7'!D$10:D$999,MATCH($A1611,'Cycle 7'!$L$10:$L$999,0),1)),INDEX('Cycle 8'!D$10:D$999,MATCH($A1611,'Cycle 8'!$L$10:$L$999,0),1)),INDEX('Cycle 9'!D$10:D$999,MATCH($A1611,'Cycle 9'!$L$10:$L$999,0),1)),INDEX('Cycle 10'!D$10:D$999,MATCH($A1611,'Cycle 10'!$L$10:$L$999,0),1)),INDEX('Cycle 11'!D$10:D$999,MATCH($A1611,'Cycle 11'!$L$10:$L$999,0),1)),""))</f>
        <v/>
      </c>
      <c r="F1611" t="str">
        <f>IF(IFERROR(IFERROR(IFERROR(IFERROR(IFERROR(IFERROR(IFERROR(IFERROR(IFERROR(IFERROR(IFERROR(IFERROR(INDEX(Summer!E$10:E$999,MATCH($A1611,Summer!$L$10:$L$999,0),1),INDEX('Cycle 1'!E$10:E$999,MATCH($A1611,'Cycle 1'!$L$10:$L$999,0),1)),INDEX('Cycle 2'!E$10:E$999,MATCH($A1611,'Cycle 2'!$L$10:$L$999,0),1)),INDEX('Cycle 3'!E$10:E$999,MATCH($A1611,'Cycle 3'!$L$10:$L$999,0),1)),INDEX('Cycle 4'!E$10:E$999,MATCH($A1611,'Cycle 4'!$L$10:$L$999,0),1)),INDEX('Cycle 5'!E$10:E$999,MATCH($A1611,'Cycle 5'!$L$10:$L$999,0),1)),INDEX('Cycle 6'!E$10:E$999,MATCH($A1611,'Cycle 6'!$L$10:$L$999,0),1)),INDEX('Cycle 7'!E$10:E$999,MATCH($A1611,'Cycle 7'!$L$10:$L$999,0),1)),INDEX('Cycle 8'!E$10:E$999,MATCH($A1611,'Cycle 8'!$L$10:$L$999,0),1)),INDEX('Cycle 9'!E$10:E$999,MATCH($A1611,'Cycle 9'!$L$10:$L$999,0),1)),INDEX('Cycle 10'!E$10:E$999,MATCH($A1611,'Cycle 10'!$L$10:$L$999,0),1)),INDEX('Cycle 11'!E$10:E$999,MATCH($A1611,'Cycle 11'!$L$10:$L$999,0),1)),"")="","",IFERROR(IFERROR(IFERROR(IFERROR(IFERROR(IFERROR(IFERROR(IFERROR(IFERROR(IFERROR(IFERROR(IFERROR(INDEX(Summer!E$10:E$999,MATCH($A1611,Summer!$L$10:$L$999,0),1),INDEX('Cycle 1'!E$10:E$999,MATCH($A1611,'Cycle 1'!$L$10:$L$999,0),1)),INDEX('Cycle 2'!E$10:E$999,MATCH($A1611,'Cycle 2'!$L$10:$L$999,0),1)),INDEX('Cycle 3'!E$10:E$999,MATCH($A1611,'Cycle 3'!$L$10:$L$999,0),1)),INDEX('Cycle 4'!E$10:E$999,MATCH($A1611,'Cycle 4'!$L$10:$L$999,0),1)),INDEX('Cycle 5'!E$10:E$999,MATCH($A1611,'Cycle 5'!$L$10:$L$999,0),1)),INDEX('Cycle 6'!E$10:E$999,MATCH($A1611,'Cycle 6'!$L$10:$L$999,0),1)),INDEX('Cycle 7'!E$10:E$999,MATCH($A1611,'Cycle 7'!$L$10:$L$999,0),1)),INDEX('Cycle 8'!E$10:E$999,MATCH($A1611,'Cycle 8'!$L$10:$L$999,0),1)),INDEX('Cycle 9'!E$10:E$999,MATCH($A1611,'Cycle 9'!$L$10:$L$999,0),1)),INDEX('Cycle 10'!E$10:E$999,MATCH($A1611,'Cycle 10'!$L$10:$L$999,0),1)),INDEX('Cycle 11'!E$10:E$999,MATCH($A1611,'Cycle 11'!$L$10:$L$999,0),1)),""))</f>
        <v/>
      </c>
      <c r="G1611" t="str">
        <f>IF(IFERROR(IFERROR(IFERROR(IFERROR(IFERROR(IFERROR(IFERROR(IFERROR(IFERROR(IFERROR(IFERROR(IFERROR(INDEX(Summer!F$10:F$999,MATCH($A1611,Summer!$L$10:$L$999,0),1),INDEX('Cycle 1'!F$10:F$999,MATCH($A1611,'Cycle 1'!$L$10:$L$999,0),1)),INDEX('Cycle 2'!F$10:F$999,MATCH($A1611,'Cycle 2'!$L$10:$L$999,0),1)),INDEX('Cycle 3'!F$10:F$999,MATCH($A1611,'Cycle 3'!$L$10:$L$999,0),1)),INDEX('Cycle 4'!F$10:F$999,MATCH($A1611,'Cycle 4'!$L$10:$L$999,0),1)),INDEX('Cycle 5'!F$10:F$999,MATCH($A1611,'Cycle 5'!$L$10:$L$999,0),1)),INDEX('Cycle 6'!F$10:F$999,MATCH($A1611,'Cycle 6'!$L$10:$L$999,0),1)),INDEX('Cycle 7'!F$10:F$999,MATCH($A1611,'Cycle 7'!$L$10:$L$999,0),1)),INDEX('Cycle 8'!F$10:F$999,MATCH($A1611,'Cycle 8'!$L$10:$L$999,0),1)),INDEX('Cycle 9'!F$10:F$999,MATCH($A1611,'Cycle 9'!$L$10:$L$999,0),1)),INDEX('Cycle 10'!F$10:F$999,MATCH($A1611,'Cycle 10'!$L$10:$L$999,0),1)),INDEX('Cycle 11'!F$10:F$999,MATCH($A1611,'Cycle 11'!$L$10:$L$999,0),1)),"")="","",IFERROR(IFERROR(IFERROR(IFERROR(IFERROR(IFERROR(IFERROR(IFERROR(IFERROR(IFERROR(IFERROR(IFERROR(INDEX(Summer!F$10:F$999,MATCH($A1611,Summer!$L$10:$L$999,0),1),INDEX('Cycle 1'!F$10:F$999,MATCH($A1611,'Cycle 1'!$L$10:$L$999,0),1)),INDEX('Cycle 2'!F$10:F$999,MATCH($A1611,'Cycle 2'!$L$10:$L$999,0),1)),INDEX('Cycle 3'!F$10:F$999,MATCH($A1611,'Cycle 3'!$L$10:$L$999,0),1)),INDEX('Cycle 4'!F$10:F$999,MATCH($A1611,'Cycle 4'!$L$10:$L$999,0),1)),INDEX('Cycle 5'!F$10:F$999,MATCH($A1611,'Cycle 5'!$L$10:$L$999,0),1)),INDEX('Cycle 6'!F$10:F$999,MATCH($A1611,'Cycle 6'!$L$10:$L$999,0),1)),INDEX('Cycle 7'!F$10:F$999,MATCH($A1611,'Cycle 7'!$L$10:$L$999,0),1)),INDEX('Cycle 8'!F$10:F$999,MATCH($A1611,'Cycle 8'!$L$10:$L$999,0),1)),INDEX('Cycle 9'!F$10:F$999,MATCH($A1611,'Cycle 9'!$L$10:$L$999,0),1)),INDEX('Cycle 10'!F$10:F$999,MATCH($A1611,'Cycle 10'!$L$10:$L$999,0),1)),INDEX('Cycle 11'!F$10:F$999,MATCH($A1611,'Cycle 11'!$L$10:$L$999,0),1)),""))</f>
        <v/>
      </c>
      <c r="H1611" t="str">
        <f>IF(IFERROR(IFERROR(IFERROR(IFERROR(IFERROR(IFERROR(IFERROR(IFERROR(IFERROR(IFERROR(IFERROR(IFERROR(INDEX(Summer!G$10:G$999,MATCH($A1611,Summer!$L$10:$L$999,0),1),INDEX('Cycle 1'!G$10:G$999,MATCH($A1611,'Cycle 1'!$L$10:$L$999,0),1)),INDEX('Cycle 2'!G$10:G$999,MATCH($A1611,'Cycle 2'!$L$10:$L$999,0),1)),INDEX('Cycle 3'!G$10:G$999,MATCH($A1611,'Cycle 3'!$L$10:$L$999,0),1)),INDEX('Cycle 4'!G$10:G$999,MATCH($A1611,'Cycle 4'!$L$10:$L$999,0),1)),INDEX('Cycle 5'!G$10:G$999,MATCH($A1611,'Cycle 5'!$L$10:$L$999,0),1)),INDEX('Cycle 6'!G$10:G$999,MATCH($A1611,'Cycle 6'!$L$10:$L$999,0),1)),INDEX('Cycle 7'!G$10:G$999,MATCH($A1611,'Cycle 7'!$L$10:$L$999,0),1)),INDEX('Cycle 8'!G$10:G$999,MATCH($A1611,'Cycle 8'!$L$10:$L$999,0),1)),INDEX('Cycle 9'!G$10:G$999,MATCH($A1611,'Cycle 9'!$L$10:$L$999,0),1)),INDEX('Cycle 10'!G$10:G$999,MATCH($A1611,'Cycle 10'!$L$10:$L$999,0),1)),INDEX('Cycle 11'!G$10:G$999,MATCH($A1611,'Cycle 11'!$L$10:$L$999,0),1)),"")="","",IFERROR(IFERROR(IFERROR(IFERROR(IFERROR(IFERROR(IFERROR(IFERROR(IFERROR(IFERROR(IFERROR(IFERROR(INDEX(Summer!G$10:G$999,MATCH($A1611,Summer!$L$10:$L$999,0),1),INDEX('Cycle 1'!G$10:G$999,MATCH($A1611,'Cycle 1'!$L$10:$L$999,0),1)),INDEX('Cycle 2'!G$10:G$999,MATCH($A1611,'Cycle 2'!$L$10:$L$999,0),1)),INDEX('Cycle 3'!G$10:G$999,MATCH($A1611,'Cycle 3'!$L$10:$L$999,0),1)),INDEX('Cycle 4'!G$10:G$999,MATCH($A1611,'Cycle 4'!$L$10:$L$999,0),1)),INDEX('Cycle 5'!G$10:G$999,MATCH($A1611,'Cycle 5'!$L$10:$L$999,0),1)),INDEX('Cycle 6'!G$10:G$999,MATCH($A1611,'Cycle 6'!$L$10:$L$999,0),1)),INDEX('Cycle 7'!G$10:G$999,MATCH($A1611,'Cycle 7'!$L$10:$L$999,0),1)),INDEX('Cycle 8'!G$10:G$999,MATCH($A1611,'Cycle 8'!$L$10:$L$999,0),1)),INDEX('Cycle 9'!G$10:G$999,MATCH($A1611,'Cycle 9'!$L$10:$L$999,0),1)),INDEX('Cycle 10'!G$10:G$999,MATCH($A1611,'Cycle 10'!$L$10:$L$999,0),1)),INDEX('Cycle 11'!G$10:G$999,MATCH($A1611,'Cycle 11'!$L$10:$L$999,0),1)),""))</f>
        <v/>
      </c>
      <c r="I1611">
        <f>IFERROR(IF(C1611="",MAX(I$1:I1610),IF(ROW(C$2)=ROW(C1611),1,IF(ISERROR(VLOOKUP(C1611,C$2:C1610,1,FALSE)),MAX(I$1:I1610)+1,MAX(I$1:I1610)))),"")</f>
        <v>0</v>
      </c>
      <c r="J1611" t="str">
        <f t="shared" si="156"/>
        <v/>
      </c>
      <c r="K1611" t="str">
        <f t="shared" si="159"/>
        <v/>
      </c>
      <c r="L1611" t="str">
        <f t="shared" si="159"/>
        <v/>
      </c>
      <c r="M1611" t="str">
        <f t="shared" si="159"/>
        <v/>
      </c>
      <c r="N1611" t="str">
        <f t="shared" si="159"/>
        <v/>
      </c>
      <c r="O1611" t="str">
        <f t="shared" si="159"/>
        <v/>
      </c>
      <c r="P1611" t="str">
        <f t="shared" si="159"/>
        <v/>
      </c>
      <c r="Q1611" t="str">
        <f t="shared" si="159"/>
        <v/>
      </c>
      <c r="R1611" t="str">
        <f t="shared" si="159"/>
        <v/>
      </c>
      <c r="S1611" t="str">
        <f t="shared" si="159"/>
        <v/>
      </c>
      <c r="T1611" t="str">
        <f t="shared" si="159"/>
        <v/>
      </c>
      <c r="U1611" t="str">
        <f t="shared" si="159"/>
        <v/>
      </c>
      <c r="V1611" t="str">
        <f t="shared" si="159"/>
        <v/>
      </c>
      <c r="W1611" t="str">
        <f t="shared" si="157"/>
        <v/>
      </c>
      <c r="X1611">
        <f>IF(OR(H1611="No",H1611=""),0,IF(COUNTIFS(H$2:H1611,"Yes",C$2:C1611,C1611)&gt;1,0,COUNTIFS(H$2:H1611,"Yes",C$2:C1611,C1611)))+IF(X1610=$X$1,0,X1610)</f>
        <v>0</v>
      </c>
    </row>
    <row r="1612" spans="1:24" x14ac:dyDescent="0.3">
      <c r="A1612">
        <f>ROWS($A$2:$A1612)</f>
        <v>1611</v>
      </c>
      <c r="B1612" t="str">
        <f>IF(ISERROR(VLOOKUP(A1612,Summer!L$11:L$500,1,FALSE)),IF(ISERROR(VLOOKUP(A1612,'Cycle 1'!L$11:L$500,1,FALSE)),IF(ISERROR(VLOOKUP(A1612,'Cycle 2'!L$11:L$500,1,FALSE)),IF(ISERROR(VLOOKUP(A1612,'Cycle 3'!L$11:L$500,1,FALSE)),IF(ISERROR(VLOOKUP(A1612,'Cycle 4'!L$11:L$500,1,FALSE)),IF(ISERROR(VLOOKUP(A1612,'Cycle 5'!L$11:L$500,1,FALSE)),IF(ISERROR(VLOOKUP(A1612,'Cycle 6'!L$11:L$500,1,FALSE)),IF(ISERROR(VLOOKUP(A1612,'Cycle 7'!L$11:L$500,1,FALSE)),IF(ISERROR(VLOOKUP(A1612,'Cycle 8'!L$11:L$500,1,FALSE)),IF(ISERROR(VLOOKUP(A1612,'Cycle 9'!L$11:L$500,1,FALSE)),IF(ISERROR(VLOOKUP(A1612,'Cycle 10'!L$11:L$500,1,FALSE)),IF(ISERROR(VLOOKUP(A1612,'Cycle 11'!L$11:L$500,1,FALSE)),"","Cycle 11"),"Cycle 10"),"Cycle 9"),"Cycle 8"),"Cycle 7"),"Cycle 6"),"Cycle 5"),"Cycle 4"),"Cycle 3"),"Cycle 2"),"Cycle 1"),"Summer")</f>
        <v/>
      </c>
      <c r="C1612" t="str">
        <f>IF(IFERROR(IFERROR(IFERROR(IFERROR(IFERROR(IFERROR(IFERROR(IFERROR(IFERROR(IFERROR(IFERROR(IFERROR(INDEX(Summer!B$10:B$999,MATCH($A1612,Summer!$L$10:$L$999,0),1),INDEX('Cycle 1'!B$10:B$999,MATCH($A1612,'Cycle 1'!$L$10:$L$999,0),1)),INDEX('Cycle 2'!B$10:B$999,MATCH($A1612,'Cycle 2'!$L$10:$L$999,0),1)),INDEX('Cycle 3'!B$10:B$999,MATCH($A1612,'Cycle 3'!$L$10:$L$999,0),1)),INDEX('Cycle 4'!B$10:B$999,MATCH($A1612,'Cycle 4'!$L$10:$L$999,0),1)),INDEX('Cycle 5'!B$10:B$999,MATCH($A1612,'Cycle 5'!$L$10:$L$999,0),1)),INDEX('Cycle 6'!B$10:B$999,MATCH($A1612,'Cycle 6'!$L$10:$L$999,0),1)),INDEX('Cycle 7'!B$10:B$999,MATCH($A1612,'Cycle 7'!$L$10:$L$999,0),1)),INDEX('Cycle 8'!B$10:B$999,MATCH($A1612,'Cycle 8'!$L$10:$L$999,0),1)),INDEX('Cycle 9'!B$10:B$999,MATCH($A1612,'Cycle 9'!$L$10:$L$999,0),1)),INDEX('Cycle 10'!B$10:B$999,MATCH($A1612,'Cycle 10'!$L$10:$L$999,0),1)),INDEX('Cycle 11'!B$10:B$999,MATCH($A1612,'Cycle 11'!$L$10:$L$999,0),1)),"")="","",IFERROR(IFERROR(IFERROR(IFERROR(IFERROR(IFERROR(IFERROR(IFERROR(IFERROR(IFERROR(IFERROR(IFERROR(INDEX(Summer!B$10:B$999,MATCH($A1612,Summer!$L$10:$L$999,0),1),INDEX('Cycle 1'!B$10:B$999,MATCH($A1612,'Cycle 1'!$L$10:$L$999,0),1)),INDEX('Cycle 2'!B$10:B$999,MATCH($A1612,'Cycle 2'!$L$10:$L$999,0),1)),INDEX('Cycle 3'!B$10:B$999,MATCH($A1612,'Cycle 3'!$L$10:$L$999,0),1)),INDEX('Cycle 4'!B$10:B$999,MATCH($A1612,'Cycle 4'!$L$10:$L$999,0),1)),INDEX('Cycle 5'!B$10:B$999,MATCH($A1612,'Cycle 5'!$L$10:$L$999,0),1)),INDEX('Cycle 6'!B$10:B$999,MATCH($A1612,'Cycle 6'!$L$10:$L$999,0),1)),INDEX('Cycle 7'!B$10:B$999,MATCH($A1612,'Cycle 7'!$L$10:$L$999,0),1)),INDEX('Cycle 8'!B$10:B$999,MATCH($A1612,'Cycle 8'!$L$10:$L$999,0),1)),INDEX('Cycle 9'!B$10:B$999,MATCH($A1612,'Cycle 9'!$L$10:$L$999,0),1)),INDEX('Cycle 10'!B$10:B$999,MATCH($A1612,'Cycle 10'!$L$10:$L$999,0),1)),INDEX('Cycle 11'!B$10:B$999,MATCH($A1612,'Cycle 11'!$L$10:$L$999,0),1)),""))</f>
        <v/>
      </c>
      <c r="D1612" t="str">
        <f>IF(IFERROR(IFERROR(IFERROR(IFERROR(IFERROR(IFERROR(IFERROR(IFERROR(IFERROR(IFERROR(IFERROR(IFERROR(INDEX(Summer!C$10:C$999,MATCH($A1612,Summer!$L$10:$L$999,0),1),INDEX('Cycle 1'!C$10:C$999,MATCH($A1612,'Cycle 1'!$L$10:$L$999,0),1)),INDEX('Cycle 2'!C$10:C$999,MATCH($A1612,'Cycle 2'!$L$10:$L$999,0),1)),INDEX('Cycle 3'!C$10:C$999,MATCH($A1612,'Cycle 3'!$L$10:$L$999,0),1)),INDEX('Cycle 4'!C$10:C$999,MATCH($A1612,'Cycle 4'!$L$10:$L$999,0),1)),INDEX('Cycle 5'!C$10:C$999,MATCH($A1612,'Cycle 5'!$L$10:$L$999,0),1)),INDEX('Cycle 6'!C$10:C$999,MATCH($A1612,'Cycle 6'!$L$10:$L$999,0),1)),INDEX('Cycle 7'!C$10:C$999,MATCH($A1612,'Cycle 7'!$L$10:$L$999,0),1)),INDEX('Cycle 8'!C$10:C$999,MATCH($A1612,'Cycle 8'!$L$10:$L$999,0),1)),INDEX('Cycle 9'!C$10:C$999,MATCH($A1612,'Cycle 9'!$L$10:$L$999,0),1)),INDEX('Cycle 10'!C$10:C$999,MATCH($A1612,'Cycle 10'!$L$10:$L$999,0),1)),INDEX('Cycle 11'!C$10:C$999,MATCH($A1612,'Cycle 11'!$L$10:$L$999,0),1)),"")="","",IFERROR(IFERROR(IFERROR(IFERROR(IFERROR(IFERROR(IFERROR(IFERROR(IFERROR(IFERROR(IFERROR(IFERROR(INDEX(Summer!C$10:C$999,MATCH($A1612,Summer!$L$10:$L$999,0),1),INDEX('Cycle 1'!C$10:C$999,MATCH($A1612,'Cycle 1'!$L$10:$L$999,0),1)),INDEX('Cycle 2'!C$10:C$999,MATCH($A1612,'Cycle 2'!$L$10:$L$999,0),1)),INDEX('Cycle 3'!C$10:C$999,MATCH($A1612,'Cycle 3'!$L$10:$L$999,0),1)),INDEX('Cycle 4'!C$10:C$999,MATCH($A1612,'Cycle 4'!$L$10:$L$999,0),1)),INDEX('Cycle 5'!C$10:C$999,MATCH($A1612,'Cycle 5'!$L$10:$L$999,0),1)),INDEX('Cycle 6'!C$10:C$999,MATCH($A1612,'Cycle 6'!$L$10:$L$999,0),1)),INDEX('Cycle 7'!C$10:C$999,MATCH($A1612,'Cycle 7'!$L$10:$L$999,0),1)),INDEX('Cycle 8'!C$10:C$999,MATCH($A1612,'Cycle 8'!$L$10:$L$999,0),1)),INDEX('Cycle 9'!C$10:C$999,MATCH($A1612,'Cycle 9'!$L$10:$L$999,0),1)),INDEX('Cycle 10'!C$10:C$999,MATCH($A1612,'Cycle 10'!$L$10:$L$999,0),1)),INDEX('Cycle 11'!C$10:C$999,MATCH($A1612,'Cycle 11'!$L$10:$L$999,0),1)),""))</f>
        <v/>
      </c>
      <c r="E1612" t="str">
        <f>IF(IFERROR(IFERROR(IFERROR(IFERROR(IFERROR(IFERROR(IFERROR(IFERROR(IFERROR(IFERROR(IFERROR(IFERROR(INDEX(Summer!D$10:D$999,MATCH($A1612,Summer!$L$10:$L$999,0),1),INDEX('Cycle 1'!D$10:D$999,MATCH($A1612,'Cycle 1'!$L$10:$L$999,0),1)),INDEX('Cycle 2'!D$10:D$999,MATCH($A1612,'Cycle 2'!$L$10:$L$999,0),1)),INDEX('Cycle 3'!D$10:D$999,MATCH($A1612,'Cycle 3'!$L$10:$L$999,0),1)),INDEX('Cycle 4'!D$10:D$999,MATCH($A1612,'Cycle 4'!$L$10:$L$999,0),1)),INDEX('Cycle 5'!D$10:D$999,MATCH($A1612,'Cycle 5'!$L$10:$L$999,0),1)),INDEX('Cycle 6'!D$10:D$999,MATCH($A1612,'Cycle 6'!$L$10:$L$999,0),1)),INDEX('Cycle 7'!D$10:D$999,MATCH($A1612,'Cycle 7'!$L$10:$L$999,0),1)),INDEX('Cycle 8'!D$10:D$999,MATCH($A1612,'Cycle 8'!$L$10:$L$999,0),1)),INDEX('Cycle 9'!D$10:D$999,MATCH($A1612,'Cycle 9'!$L$10:$L$999,0),1)),INDEX('Cycle 10'!D$10:D$999,MATCH($A1612,'Cycle 10'!$L$10:$L$999,0),1)),INDEX('Cycle 11'!D$10:D$999,MATCH($A1612,'Cycle 11'!$L$10:$L$999,0),1)),"")="","",IFERROR(IFERROR(IFERROR(IFERROR(IFERROR(IFERROR(IFERROR(IFERROR(IFERROR(IFERROR(IFERROR(IFERROR(INDEX(Summer!D$10:D$999,MATCH($A1612,Summer!$L$10:$L$999,0),1),INDEX('Cycle 1'!D$10:D$999,MATCH($A1612,'Cycle 1'!$L$10:$L$999,0),1)),INDEX('Cycle 2'!D$10:D$999,MATCH($A1612,'Cycle 2'!$L$10:$L$999,0),1)),INDEX('Cycle 3'!D$10:D$999,MATCH($A1612,'Cycle 3'!$L$10:$L$999,0),1)),INDEX('Cycle 4'!D$10:D$999,MATCH($A1612,'Cycle 4'!$L$10:$L$999,0),1)),INDEX('Cycle 5'!D$10:D$999,MATCH($A1612,'Cycle 5'!$L$10:$L$999,0),1)),INDEX('Cycle 6'!D$10:D$999,MATCH($A1612,'Cycle 6'!$L$10:$L$999,0),1)),INDEX('Cycle 7'!D$10:D$999,MATCH($A1612,'Cycle 7'!$L$10:$L$999,0),1)),INDEX('Cycle 8'!D$10:D$999,MATCH($A1612,'Cycle 8'!$L$10:$L$999,0),1)),INDEX('Cycle 9'!D$10:D$999,MATCH($A1612,'Cycle 9'!$L$10:$L$999,0),1)),INDEX('Cycle 10'!D$10:D$999,MATCH($A1612,'Cycle 10'!$L$10:$L$999,0),1)),INDEX('Cycle 11'!D$10:D$999,MATCH($A1612,'Cycle 11'!$L$10:$L$999,0),1)),""))</f>
        <v/>
      </c>
      <c r="F1612" t="str">
        <f>IF(IFERROR(IFERROR(IFERROR(IFERROR(IFERROR(IFERROR(IFERROR(IFERROR(IFERROR(IFERROR(IFERROR(IFERROR(INDEX(Summer!E$10:E$999,MATCH($A1612,Summer!$L$10:$L$999,0),1),INDEX('Cycle 1'!E$10:E$999,MATCH($A1612,'Cycle 1'!$L$10:$L$999,0),1)),INDEX('Cycle 2'!E$10:E$999,MATCH($A1612,'Cycle 2'!$L$10:$L$999,0),1)),INDEX('Cycle 3'!E$10:E$999,MATCH($A1612,'Cycle 3'!$L$10:$L$999,0),1)),INDEX('Cycle 4'!E$10:E$999,MATCH($A1612,'Cycle 4'!$L$10:$L$999,0),1)),INDEX('Cycle 5'!E$10:E$999,MATCH($A1612,'Cycle 5'!$L$10:$L$999,0),1)),INDEX('Cycle 6'!E$10:E$999,MATCH($A1612,'Cycle 6'!$L$10:$L$999,0),1)),INDEX('Cycle 7'!E$10:E$999,MATCH($A1612,'Cycle 7'!$L$10:$L$999,0),1)),INDEX('Cycle 8'!E$10:E$999,MATCH($A1612,'Cycle 8'!$L$10:$L$999,0),1)),INDEX('Cycle 9'!E$10:E$999,MATCH($A1612,'Cycle 9'!$L$10:$L$999,0),1)),INDEX('Cycle 10'!E$10:E$999,MATCH($A1612,'Cycle 10'!$L$10:$L$999,0),1)),INDEX('Cycle 11'!E$10:E$999,MATCH($A1612,'Cycle 11'!$L$10:$L$999,0),1)),"")="","",IFERROR(IFERROR(IFERROR(IFERROR(IFERROR(IFERROR(IFERROR(IFERROR(IFERROR(IFERROR(IFERROR(IFERROR(INDEX(Summer!E$10:E$999,MATCH($A1612,Summer!$L$10:$L$999,0),1),INDEX('Cycle 1'!E$10:E$999,MATCH($A1612,'Cycle 1'!$L$10:$L$999,0),1)),INDEX('Cycle 2'!E$10:E$999,MATCH($A1612,'Cycle 2'!$L$10:$L$999,0),1)),INDEX('Cycle 3'!E$10:E$999,MATCH($A1612,'Cycle 3'!$L$10:$L$999,0),1)),INDEX('Cycle 4'!E$10:E$999,MATCH($A1612,'Cycle 4'!$L$10:$L$999,0),1)),INDEX('Cycle 5'!E$10:E$999,MATCH($A1612,'Cycle 5'!$L$10:$L$999,0),1)),INDEX('Cycle 6'!E$10:E$999,MATCH($A1612,'Cycle 6'!$L$10:$L$999,0),1)),INDEX('Cycle 7'!E$10:E$999,MATCH($A1612,'Cycle 7'!$L$10:$L$999,0),1)),INDEX('Cycle 8'!E$10:E$999,MATCH($A1612,'Cycle 8'!$L$10:$L$999,0),1)),INDEX('Cycle 9'!E$10:E$999,MATCH($A1612,'Cycle 9'!$L$10:$L$999,0),1)),INDEX('Cycle 10'!E$10:E$999,MATCH($A1612,'Cycle 10'!$L$10:$L$999,0),1)),INDEX('Cycle 11'!E$10:E$999,MATCH($A1612,'Cycle 11'!$L$10:$L$999,0),1)),""))</f>
        <v/>
      </c>
      <c r="G1612" t="str">
        <f>IF(IFERROR(IFERROR(IFERROR(IFERROR(IFERROR(IFERROR(IFERROR(IFERROR(IFERROR(IFERROR(IFERROR(IFERROR(INDEX(Summer!F$10:F$999,MATCH($A1612,Summer!$L$10:$L$999,0),1),INDEX('Cycle 1'!F$10:F$999,MATCH($A1612,'Cycle 1'!$L$10:$L$999,0),1)),INDEX('Cycle 2'!F$10:F$999,MATCH($A1612,'Cycle 2'!$L$10:$L$999,0),1)),INDEX('Cycle 3'!F$10:F$999,MATCH($A1612,'Cycle 3'!$L$10:$L$999,0),1)),INDEX('Cycle 4'!F$10:F$999,MATCH($A1612,'Cycle 4'!$L$10:$L$999,0),1)),INDEX('Cycle 5'!F$10:F$999,MATCH($A1612,'Cycle 5'!$L$10:$L$999,0),1)),INDEX('Cycle 6'!F$10:F$999,MATCH($A1612,'Cycle 6'!$L$10:$L$999,0),1)),INDEX('Cycle 7'!F$10:F$999,MATCH($A1612,'Cycle 7'!$L$10:$L$999,0),1)),INDEX('Cycle 8'!F$10:F$999,MATCH($A1612,'Cycle 8'!$L$10:$L$999,0),1)),INDEX('Cycle 9'!F$10:F$999,MATCH($A1612,'Cycle 9'!$L$10:$L$999,0),1)),INDEX('Cycle 10'!F$10:F$999,MATCH($A1612,'Cycle 10'!$L$10:$L$999,0),1)),INDEX('Cycle 11'!F$10:F$999,MATCH($A1612,'Cycle 11'!$L$10:$L$999,0),1)),"")="","",IFERROR(IFERROR(IFERROR(IFERROR(IFERROR(IFERROR(IFERROR(IFERROR(IFERROR(IFERROR(IFERROR(IFERROR(INDEX(Summer!F$10:F$999,MATCH($A1612,Summer!$L$10:$L$999,0),1),INDEX('Cycle 1'!F$10:F$999,MATCH($A1612,'Cycle 1'!$L$10:$L$999,0),1)),INDEX('Cycle 2'!F$10:F$999,MATCH($A1612,'Cycle 2'!$L$10:$L$999,0),1)),INDEX('Cycle 3'!F$10:F$999,MATCH($A1612,'Cycle 3'!$L$10:$L$999,0),1)),INDEX('Cycle 4'!F$10:F$999,MATCH($A1612,'Cycle 4'!$L$10:$L$999,0),1)),INDEX('Cycle 5'!F$10:F$999,MATCH($A1612,'Cycle 5'!$L$10:$L$999,0),1)),INDEX('Cycle 6'!F$10:F$999,MATCH($A1612,'Cycle 6'!$L$10:$L$999,0),1)),INDEX('Cycle 7'!F$10:F$999,MATCH($A1612,'Cycle 7'!$L$10:$L$999,0),1)),INDEX('Cycle 8'!F$10:F$999,MATCH($A1612,'Cycle 8'!$L$10:$L$999,0),1)),INDEX('Cycle 9'!F$10:F$999,MATCH($A1612,'Cycle 9'!$L$10:$L$999,0),1)),INDEX('Cycle 10'!F$10:F$999,MATCH($A1612,'Cycle 10'!$L$10:$L$999,0),1)),INDEX('Cycle 11'!F$10:F$999,MATCH($A1612,'Cycle 11'!$L$10:$L$999,0),1)),""))</f>
        <v/>
      </c>
      <c r="H1612" t="str">
        <f>IF(IFERROR(IFERROR(IFERROR(IFERROR(IFERROR(IFERROR(IFERROR(IFERROR(IFERROR(IFERROR(IFERROR(IFERROR(INDEX(Summer!G$10:G$999,MATCH($A1612,Summer!$L$10:$L$999,0),1),INDEX('Cycle 1'!G$10:G$999,MATCH($A1612,'Cycle 1'!$L$10:$L$999,0),1)),INDEX('Cycle 2'!G$10:G$999,MATCH($A1612,'Cycle 2'!$L$10:$L$999,0),1)),INDEX('Cycle 3'!G$10:G$999,MATCH($A1612,'Cycle 3'!$L$10:$L$999,0),1)),INDEX('Cycle 4'!G$10:G$999,MATCH($A1612,'Cycle 4'!$L$10:$L$999,0),1)),INDEX('Cycle 5'!G$10:G$999,MATCH($A1612,'Cycle 5'!$L$10:$L$999,0),1)),INDEX('Cycle 6'!G$10:G$999,MATCH($A1612,'Cycle 6'!$L$10:$L$999,0),1)),INDEX('Cycle 7'!G$10:G$999,MATCH($A1612,'Cycle 7'!$L$10:$L$999,0),1)),INDEX('Cycle 8'!G$10:G$999,MATCH($A1612,'Cycle 8'!$L$10:$L$999,0),1)),INDEX('Cycle 9'!G$10:G$999,MATCH($A1612,'Cycle 9'!$L$10:$L$999,0),1)),INDEX('Cycle 10'!G$10:G$999,MATCH($A1612,'Cycle 10'!$L$10:$L$999,0),1)),INDEX('Cycle 11'!G$10:G$999,MATCH($A1612,'Cycle 11'!$L$10:$L$999,0),1)),"")="","",IFERROR(IFERROR(IFERROR(IFERROR(IFERROR(IFERROR(IFERROR(IFERROR(IFERROR(IFERROR(IFERROR(IFERROR(INDEX(Summer!G$10:G$999,MATCH($A1612,Summer!$L$10:$L$999,0),1),INDEX('Cycle 1'!G$10:G$999,MATCH($A1612,'Cycle 1'!$L$10:$L$999,0),1)),INDEX('Cycle 2'!G$10:G$999,MATCH($A1612,'Cycle 2'!$L$10:$L$999,0),1)),INDEX('Cycle 3'!G$10:G$999,MATCH($A1612,'Cycle 3'!$L$10:$L$999,0),1)),INDEX('Cycle 4'!G$10:G$999,MATCH($A1612,'Cycle 4'!$L$10:$L$999,0),1)),INDEX('Cycle 5'!G$10:G$999,MATCH($A1612,'Cycle 5'!$L$10:$L$999,0),1)),INDEX('Cycle 6'!G$10:G$999,MATCH($A1612,'Cycle 6'!$L$10:$L$999,0),1)),INDEX('Cycle 7'!G$10:G$999,MATCH($A1612,'Cycle 7'!$L$10:$L$999,0),1)),INDEX('Cycle 8'!G$10:G$999,MATCH($A1612,'Cycle 8'!$L$10:$L$999,0),1)),INDEX('Cycle 9'!G$10:G$999,MATCH($A1612,'Cycle 9'!$L$10:$L$999,0),1)),INDEX('Cycle 10'!G$10:G$999,MATCH($A1612,'Cycle 10'!$L$10:$L$999,0),1)),INDEX('Cycle 11'!G$10:G$999,MATCH($A1612,'Cycle 11'!$L$10:$L$999,0),1)),""))</f>
        <v/>
      </c>
      <c r="I1612">
        <f>IFERROR(IF(C1612="",MAX(I$1:I1611),IF(ROW(C$2)=ROW(C1612),1,IF(ISERROR(VLOOKUP(C1612,C$2:C1611,1,FALSE)),MAX(I$1:I1611)+1,MAX(I$1:I1611)))),"")</f>
        <v>0</v>
      </c>
      <c r="J1612" t="str">
        <f t="shared" si="156"/>
        <v/>
      </c>
      <c r="K1612" t="str">
        <f t="shared" si="159"/>
        <v/>
      </c>
      <c r="L1612" t="str">
        <f t="shared" si="159"/>
        <v/>
      </c>
      <c r="M1612" t="str">
        <f t="shared" si="159"/>
        <v/>
      </c>
      <c r="N1612" t="str">
        <f t="shared" si="159"/>
        <v/>
      </c>
      <c r="O1612" t="str">
        <f t="shared" si="159"/>
        <v/>
      </c>
      <c r="P1612" t="str">
        <f t="shared" si="159"/>
        <v/>
      </c>
      <c r="Q1612" t="str">
        <f t="shared" si="159"/>
        <v/>
      </c>
      <c r="R1612" t="str">
        <f t="shared" si="159"/>
        <v/>
      </c>
      <c r="S1612" t="str">
        <f t="shared" si="159"/>
        <v/>
      </c>
      <c r="T1612" t="str">
        <f t="shared" si="159"/>
        <v/>
      </c>
      <c r="U1612" t="str">
        <f t="shared" si="159"/>
        <v/>
      </c>
      <c r="V1612" t="str">
        <f t="shared" si="159"/>
        <v/>
      </c>
      <c r="W1612" t="str">
        <f t="shared" si="157"/>
        <v/>
      </c>
      <c r="X1612">
        <f>IF(OR(H1612="No",H1612=""),0,IF(COUNTIFS(H$2:H1612,"Yes",C$2:C1612,C1612)&gt;1,0,COUNTIFS(H$2:H1612,"Yes",C$2:C1612,C1612)))+IF(X1611=$X$1,0,X1611)</f>
        <v>0</v>
      </c>
    </row>
    <row r="1613" spans="1:24" x14ac:dyDescent="0.3">
      <c r="A1613">
        <f>ROWS($A$2:$A1613)</f>
        <v>1612</v>
      </c>
      <c r="B1613" t="str">
        <f>IF(ISERROR(VLOOKUP(A1613,Summer!L$11:L$500,1,FALSE)),IF(ISERROR(VLOOKUP(A1613,'Cycle 1'!L$11:L$500,1,FALSE)),IF(ISERROR(VLOOKUP(A1613,'Cycle 2'!L$11:L$500,1,FALSE)),IF(ISERROR(VLOOKUP(A1613,'Cycle 3'!L$11:L$500,1,FALSE)),IF(ISERROR(VLOOKUP(A1613,'Cycle 4'!L$11:L$500,1,FALSE)),IF(ISERROR(VLOOKUP(A1613,'Cycle 5'!L$11:L$500,1,FALSE)),IF(ISERROR(VLOOKUP(A1613,'Cycle 6'!L$11:L$500,1,FALSE)),IF(ISERROR(VLOOKUP(A1613,'Cycle 7'!L$11:L$500,1,FALSE)),IF(ISERROR(VLOOKUP(A1613,'Cycle 8'!L$11:L$500,1,FALSE)),IF(ISERROR(VLOOKUP(A1613,'Cycle 9'!L$11:L$500,1,FALSE)),IF(ISERROR(VLOOKUP(A1613,'Cycle 10'!L$11:L$500,1,FALSE)),IF(ISERROR(VLOOKUP(A1613,'Cycle 11'!L$11:L$500,1,FALSE)),"","Cycle 11"),"Cycle 10"),"Cycle 9"),"Cycle 8"),"Cycle 7"),"Cycle 6"),"Cycle 5"),"Cycle 4"),"Cycle 3"),"Cycle 2"),"Cycle 1"),"Summer")</f>
        <v/>
      </c>
      <c r="C1613" t="str">
        <f>IF(IFERROR(IFERROR(IFERROR(IFERROR(IFERROR(IFERROR(IFERROR(IFERROR(IFERROR(IFERROR(IFERROR(IFERROR(INDEX(Summer!B$10:B$999,MATCH($A1613,Summer!$L$10:$L$999,0),1),INDEX('Cycle 1'!B$10:B$999,MATCH($A1613,'Cycle 1'!$L$10:$L$999,0),1)),INDEX('Cycle 2'!B$10:B$999,MATCH($A1613,'Cycle 2'!$L$10:$L$999,0),1)),INDEX('Cycle 3'!B$10:B$999,MATCH($A1613,'Cycle 3'!$L$10:$L$999,0),1)),INDEX('Cycle 4'!B$10:B$999,MATCH($A1613,'Cycle 4'!$L$10:$L$999,0),1)),INDEX('Cycle 5'!B$10:B$999,MATCH($A1613,'Cycle 5'!$L$10:$L$999,0),1)),INDEX('Cycle 6'!B$10:B$999,MATCH($A1613,'Cycle 6'!$L$10:$L$999,0),1)),INDEX('Cycle 7'!B$10:B$999,MATCH($A1613,'Cycle 7'!$L$10:$L$999,0),1)),INDEX('Cycle 8'!B$10:B$999,MATCH($A1613,'Cycle 8'!$L$10:$L$999,0),1)),INDEX('Cycle 9'!B$10:B$999,MATCH($A1613,'Cycle 9'!$L$10:$L$999,0),1)),INDEX('Cycle 10'!B$10:B$999,MATCH($A1613,'Cycle 10'!$L$10:$L$999,0),1)),INDEX('Cycle 11'!B$10:B$999,MATCH($A1613,'Cycle 11'!$L$10:$L$999,0),1)),"")="","",IFERROR(IFERROR(IFERROR(IFERROR(IFERROR(IFERROR(IFERROR(IFERROR(IFERROR(IFERROR(IFERROR(IFERROR(INDEX(Summer!B$10:B$999,MATCH($A1613,Summer!$L$10:$L$999,0),1),INDEX('Cycle 1'!B$10:B$999,MATCH($A1613,'Cycle 1'!$L$10:$L$999,0),1)),INDEX('Cycle 2'!B$10:B$999,MATCH($A1613,'Cycle 2'!$L$10:$L$999,0),1)),INDEX('Cycle 3'!B$10:B$999,MATCH($A1613,'Cycle 3'!$L$10:$L$999,0),1)),INDEX('Cycle 4'!B$10:B$999,MATCH($A1613,'Cycle 4'!$L$10:$L$999,0),1)),INDEX('Cycle 5'!B$10:B$999,MATCH($A1613,'Cycle 5'!$L$10:$L$999,0),1)),INDEX('Cycle 6'!B$10:B$999,MATCH($A1613,'Cycle 6'!$L$10:$L$999,0),1)),INDEX('Cycle 7'!B$10:B$999,MATCH($A1613,'Cycle 7'!$L$10:$L$999,0),1)),INDEX('Cycle 8'!B$10:B$999,MATCH($A1613,'Cycle 8'!$L$10:$L$999,0),1)),INDEX('Cycle 9'!B$10:B$999,MATCH($A1613,'Cycle 9'!$L$10:$L$999,0),1)),INDEX('Cycle 10'!B$10:B$999,MATCH($A1613,'Cycle 10'!$L$10:$L$999,0),1)),INDEX('Cycle 11'!B$10:B$999,MATCH($A1613,'Cycle 11'!$L$10:$L$999,0),1)),""))</f>
        <v/>
      </c>
      <c r="D1613" t="str">
        <f>IF(IFERROR(IFERROR(IFERROR(IFERROR(IFERROR(IFERROR(IFERROR(IFERROR(IFERROR(IFERROR(IFERROR(IFERROR(INDEX(Summer!C$10:C$999,MATCH($A1613,Summer!$L$10:$L$999,0),1),INDEX('Cycle 1'!C$10:C$999,MATCH($A1613,'Cycle 1'!$L$10:$L$999,0),1)),INDEX('Cycle 2'!C$10:C$999,MATCH($A1613,'Cycle 2'!$L$10:$L$999,0),1)),INDEX('Cycle 3'!C$10:C$999,MATCH($A1613,'Cycle 3'!$L$10:$L$999,0),1)),INDEX('Cycle 4'!C$10:C$999,MATCH($A1613,'Cycle 4'!$L$10:$L$999,0),1)),INDEX('Cycle 5'!C$10:C$999,MATCH($A1613,'Cycle 5'!$L$10:$L$999,0),1)),INDEX('Cycle 6'!C$10:C$999,MATCH($A1613,'Cycle 6'!$L$10:$L$999,0),1)),INDEX('Cycle 7'!C$10:C$999,MATCH($A1613,'Cycle 7'!$L$10:$L$999,0),1)),INDEX('Cycle 8'!C$10:C$999,MATCH($A1613,'Cycle 8'!$L$10:$L$999,0),1)),INDEX('Cycle 9'!C$10:C$999,MATCH($A1613,'Cycle 9'!$L$10:$L$999,0),1)),INDEX('Cycle 10'!C$10:C$999,MATCH($A1613,'Cycle 10'!$L$10:$L$999,0),1)),INDEX('Cycle 11'!C$10:C$999,MATCH($A1613,'Cycle 11'!$L$10:$L$999,0),1)),"")="","",IFERROR(IFERROR(IFERROR(IFERROR(IFERROR(IFERROR(IFERROR(IFERROR(IFERROR(IFERROR(IFERROR(IFERROR(INDEX(Summer!C$10:C$999,MATCH($A1613,Summer!$L$10:$L$999,0),1),INDEX('Cycle 1'!C$10:C$999,MATCH($A1613,'Cycle 1'!$L$10:$L$999,0),1)),INDEX('Cycle 2'!C$10:C$999,MATCH($A1613,'Cycle 2'!$L$10:$L$999,0),1)),INDEX('Cycle 3'!C$10:C$999,MATCH($A1613,'Cycle 3'!$L$10:$L$999,0),1)),INDEX('Cycle 4'!C$10:C$999,MATCH($A1613,'Cycle 4'!$L$10:$L$999,0),1)),INDEX('Cycle 5'!C$10:C$999,MATCH($A1613,'Cycle 5'!$L$10:$L$999,0),1)),INDEX('Cycle 6'!C$10:C$999,MATCH($A1613,'Cycle 6'!$L$10:$L$999,0),1)),INDEX('Cycle 7'!C$10:C$999,MATCH($A1613,'Cycle 7'!$L$10:$L$999,0),1)),INDEX('Cycle 8'!C$10:C$999,MATCH($A1613,'Cycle 8'!$L$10:$L$999,0),1)),INDEX('Cycle 9'!C$10:C$999,MATCH($A1613,'Cycle 9'!$L$10:$L$999,0),1)),INDEX('Cycle 10'!C$10:C$999,MATCH($A1613,'Cycle 10'!$L$10:$L$999,0),1)),INDEX('Cycle 11'!C$10:C$999,MATCH($A1613,'Cycle 11'!$L$10:$L$999,0),1)),""))</f>
        <v/>
      </c>
      <c r="E1613" t="str">
        <f>IF(IFERROR(IFERROR(IFERROR(IFERROR(IFERROR(IFERROR(IFERROR(IFERROR(IFERROR(IFERROR(IFERROR(IFERROR(INDEX(Summer!D$10:D$999,MATCH($A1613,Summer!$L$10:$L$999,0),1),INDEX('Cycle 1'!D$10:D$999,MATCH($A1613,'Cycle 1'!$L$10:$L$999,0),1)),INDEX('Cycle 2'!D$10:D$999,MATCH($A1613,'Cycle 2'!$L$10:$L$999,0),1)),INDEX('Cycle 3'!D$10:D$999,MATCH($A1613,'Cycle 3'!$L$10:$L$999,0),1)),INDEX('Cycle 4'!D$10:D$999,MATCH($A1613,'Cycle 4'!$L$10:$L$999,0),1)),INDEX('Cycle 5'!D$10:D$999,MATCH($A1613,'Cycle 5'!$L$10:$L$999,0),1)),INDEX('Cycle 6'!D$10:D$999,MATCH($A1613,'Cycle 6'!$L$10:$L$999,0),1)),INDEX('Cycle 7'!D$10:D$999,MATCH($A1613,'Cycle 7'!$L$10:$L$999,0),1)),INDEX('Cycle 8'!D$10:D$999,MATCH($A1613,'Cycle 8'!$L$10:$L$999,0),1)),INDEX('Cycle 9'!D$10:D$999,MATCH($A1613,'Cycle 9'!$L$10:$L$999,0),1)),INDEX('Cycle 10'!D$10:D$999,MATCH($A1613,'Cycle 10'!$L$10:$L$999,0),1)),INDEX('Cycle 11'!D$10:D$999,MATCH($A1613,'Cycle 11'!$L$10:$L$999,0),1)),"")="","",IFERROR(IFERROR(IFERROR(IFERROR(IFERROR(IFERROR(IFERROR(IFERROR(IFERROR(IFERROR(IFERROR(IFERROR(INDEX(Summer!D$10:D$999,MATCH($A1613,Summer!$L$10:$L$999,0),1),INDEX('Cycle 1'!D$10:D$999,MATCH($A1613,'Cycle 1'!$L$10:$L$999,0),1)),INDEX('Cycle 2'!D$10:D$999,MATCH($A1613,'Cycle 2'!$L$10:$L$999,0),1)),INDEX('Cycle 3'!D$10:D$999,MATCH($A1613,'Cycle 3'!$L$10:$L$999,0),1)),INDEX('Cycle 4'!D$10:D$999,MATCH($A1613,'Cycle 4'!$L$10:$L$999,0),1)),INDEX('Cycle 5'!D$10:D$999,MATCH($A1613,'Cycle 5'!$L$10:$L$999,0),1)),INDEX('Cycle 6'!D$10:D$999,MATCH($A1613,'Cycle 6'!$L$10:$L$999,0),1)),INDEX('Cycle 7'!D$10:D$999,MATCH($A1613,'Cycle 7'!$L$10:$L$999,0),1)),INDEX('Cycle 8'!D$10:D$999,MATCH($A1613,'Cycle 8'!$L$10:$L$999,0),1)),INDEX('Cycle 9'!D$10:D$999,MATCH($A1613,'Cycle 9'!$L$10:$L$999,0),1)),INDEX('Cycle 10'!D$10:D$999,MATCH($A1613,'Cycle 10'!$L$10:$L$999,0),1)),INDEX('Cycle 11'!D$10:D$999,MATCH($A1613,'Cycle 11'!$L$10:$L$999,0),1)),""))</f>
        <v/>
      </c>
      <c r="F1613" t="str">
        <f>IF(IFERROR(IFERROR(IFERROR(IFERROR(IFERROR(IFERROR(IFERROR(IFERROR(IFERROR(IFERROR(IFERROR(IFERROR(INDEX(Summer!E$10:E$999,MATCH($A1613,Summer!$L$10:$L$999,0),1),INDEX('Cycle 1'!E$10:E$999,MATCH($A1613,'Cycle 1'!$L$10:$L$999,0),1)),INDEX('Cycle 2'!E$10:E$999,MATCH($A1613,'Cycle 2'!$L$10:$L$999,0),1)),INDEX('Cycle 3'!E$10:E$999,MATCH($A1613,'Cycle 3'!$L$10:$L$999,0),1)),INDEX('Cycle 4'!E$10:E$999,MATCH($A1613,'Cycle 4'!$L$10:$L$999,0),1)),INDEX('Cycle 5'!E$10:E$999,MATCH($A1613,'Cycle 5'!$L$10:$L$999,0),1)),INDEX('Cycle 6'!E$10:E$999,MATCH($A1613,'Cycle 6'!$L$10:$L$999,0),1)),INDEX('Cycle 7'!E$10:E$999,MATCH($A1613,'Cycle 7'!$L$10:$L$999,0),1)),INDEX('Cycle 8'!E$10:E$999,MATCH($A1613,'Cycle 8'!$L$10:$L$999,0),1)),INDEX('Cycle 9'!E$10:E$999,MATCH($A1613,'Cycle 9'!$L$10:$L$999,0),1)),INDEX('Cycle 10'!E$10:E$999,MATCH($A1613,'Cycle 10'!$L$10:$L$999,0),1)),INDEX('Cycle 11'!E$10:E$999,MATCH($A1613,'Cycle 11'!$L$10:$L$999,0),1)),"")="","",IFERROR(IFERROR(IFERROR(IFERROR(IFERROR(IFERROR(IFERROR(IFERROR(IFERROR(IFERROR(IFERROR(IFERROR(INDEX(Summer!E$10:E$999,MATCH($A1613,Summer!$L$10:$L$999,0),1),INDEX('Cycle 1'!E$10:E$999,MATCH($A1613,'Cycle 1'!$L$10:$L$999,0),1)),INDEX('Cycle 2'!E$10:E$999,MATCH($A1613,'Cycle 2'!$L$10:$L$999,0),1)),INDEX('Cycle 3'!E$10:E$999,MATCH($A1613,'Cycle 3'!$L$10:$L$999,0),1)),INDEX('Cycle 4'!E$10:E$999,MATCH($A1613,'Cycle 4'!$L$10:$L$999,0),1)),INDEX('Cycle 5'!E$10:E$999,MATCH($A1613,'Cycle 5'!$L$10:$L$999,0),1)),INDEX('Cycle 6'!E$10:E$999,MATCH($A1613,'Cycle 6'!$L$10:$L$999,0),1)),INDEX('Cycle 7'!E$10:E$999,MATCH($A1613,'Cycle 7'!$L$10:$L$999,0),1)),INDEX('Cycle 8'!E$10:E$999,MATCH($A1613,'Cycle 8'!$L$10:$L$999,0),1)),INDEX('Cycle 9'!E$10:E$999,MATCH($A1613,'Cycle 9'!$L$10:$L$999,0),1)),INDEX('Cycle 10'!E$10:E$999,MATCH($A1613,'Cycle 10'!$L$10:$L$999,0),1)),INDEX('Cycle 11'!E$10:E$999,MATCH($A1613,'Cycle 11'!$L$10:$L$999,0),1)),""))</f>
        <v/>
      </c>
      <c r="G1613" t="str">
        <f>IF(IFERROR(IFERROR(IFERROR(IFERROR(IFERROR(IFERROR(IFERROR(IFERROR(IFERROR(IFERROR(IFERROR(IFERROR(INDEX(Summer!F$10:F$999,MATCH($A1613,Summer!$L$10:$L$999,0),1),INDEX('Cycle 1'!F$10:F$999,MATCH($A1613,'Cycle 1'!$L$10:$L$999,0),1)),INDEX('Cycle 2'!F$10:F$999,MATCH($A1613,'Cycle 2'!$L$10:$L$999,0),1)),INDEX('Cycle 3'!F$10:F$999,MATCH($A1613,'Cycle 3'!$L$10:$L$999,0),1)),INDEX('Cycle 4'!F$10:F$999,MATCH($A1613,'Cycle 4'!$L$10:$L$999,0),1)),INDEX('Cycle 5'!F$10:F$999,MATCH($A1613,'Cycle 5'!$L$10:$L$999,0),1)),INDEX('Cycle 6'!F$10:F$999,MATCH($A1613,'Cycle 6'!$L$10:$L$999,0),1)),INDEX('Cycle 7'!F$10:F$999,MATCH($A1613,'Cycle 7'!$L$10:$L$999,0),1)),INDEX('Cycle 8'!F$10:F$999,MATCH($A1613,'Cycle 8'!$L$10:$L$999,0),1)),INDEX('Cycle 9'!F$10:F$999,MATCH($A1613,'Cycle 9'!$L$10:$L$999,0),1)),INDEX('Cycle 10'!F$10:F$999,MATCH($A1613,'Cycle 10'!$L$10:$L$999,0),1)),INDEX('Cycle 11'!F$10:F$999,MATCH($A1613,'Cycle 11'!$L$10:$L$999,0),1)),"")="","",IFERROR(IFERROR(IFERROR(IFERROR(IFERROR(IFERROR(IFERROR(IFERROR(IFERROR(IFERROR(IFERROR(IFERROR(INDEX(Summer!F$10:F$999,MATCH($A1613,Summer!$L$10:$L$999,0),1),INDEX('Cycle 1'!F$10:F$999,MATCH($A1613,'Cycle 1'!$L$10:$L$999,0),1)),INDEX('Cycle 2'!F$10:F$999,MATCH($A1613,'Cycle 2'!$L$10:$L$999,0),1)),INDEX('Cycle 3'!F$10:F$999,MATCH($A1613,'Cycle 3'!$L$10:$L$999,0),1)),INDEX('Cycle 4'!F$10:F$999,MATCH($A1613,'Cycle 4'!$L$10:$L$999,0),1)),INDEX('Cycle 5'!F$10:F$999,MATCH($A1613,'Cycle 5'!$L$10:$L$999,0),1)),INDEX('Cycle 6'!F$10:F$999,MATCH($A1613,'Cycle 6'!$L$10:$L$999,0),1)),INDEX('Cycle 7'!F$10:F$999,MATCH($A1613,'Cycle 7'!$L$10:$L$999,0),1)),INDEX('Cycle 8'!F$10:F$999,MATCH($A1613,'Cycle 8'!$L$10:$L$999,0),1)),INDEX('Cycle 9'!F$10:F$999,MATCH($A1613,'Cycle 9'!$L$10:$L$999,0),1)),INDEX('Cycle 10'!F$10:F$999,MATCH($A1613,'Cycle 10'!$L$10:$L$999,0),1)),INDEX('Cycle 11'!F$10:F$999,MATCH($A1613,'Cycle 11'!$L$10:$L$999,0),1)),""))</f>
        <v/>
      </c>
      <c r="H1613" t="str">
        <f>IF(IFERROR(IFERROR(IFERROR(IFERROR(IFERROR(IFERROR(IFERROR(IFERROR(IFERROR(IFERROR(IFERROR(IFERROR(INDEX(Summer!G$10:G$999,MATCH($A1613,Summer!$L$10:$L$999,0),1),INDEX('Cycle 1'!G$10:G$999,MATCH($A1613,'Cycle 1'!$L$10:$L$999,0),1)),INDEX('Cycle 2'!G$10:G$999,MATCH($A1613,'Cycle 2'!$L$10:$L$999,0),1)),INDEX('Cycle 3'!G$10:G$999,MATCH($A1613,'Cycle 3'!$L$10:$L$999,0),1)),INDEX('Cycle 4'!G$10:G$999,MATCH($A1613,'Cycle 4'!$L$10:$L$999,0),1)),INDEX('Cycle 5'!G$10:G$999,MATCH($A1613,'Cycle 5'!$L$10:$L$999,0),1)),INDEX('Cycle 6'!G$10:G$999,MATCH($A1613,'Cycle 6'!$L$10:$L$999,0),1)),INDEX('Cycle 7'!G$10:G$999,MATCH($A1613,'Cycle 7'!$L$10:$L$999,0),1)),INDEX('Cycle 8'!G$10:G$999,MATCH($A1613,'Cycle 8'!$L$10:$L$999,0),1)),INDEX('Cycle 9'!G$10:G$999,MATCH($A1613,'Cycle 9'!$L$10:$L$999,0),1)),INDEX('Cycle 10'!G$10:G$999,MATCH($A1613,'Cycle 10'!$L$10:$L$999,0),1)),INDEX('Cycle 11'!G$10:G$999,MATCH($A1613,'Cycle 11'!$L$10:$L$999,0),1)),"")="","",IFERROR(IFERROR(IFERROR(IFERROR(IFERROR(IFERROR(IFERROR(IFERROR(IFERROR(IFERROR(IFERROR(IFERROR(INDEX(Summer!G$10:G$999,MATCH($A1613,Summer!$L$10:$L$999,0),1),INDEX('Cycle 1'!G$10:G$999,MATCH($A1613,'Cycle 1'!$L$10:$L$999,0),1)),INDEX('Cycle 2'!G$10:G$999,MATCH($A1613,'Cycle 2'!$L$10:$L$999,0),1)),INDEX('Cycle 3'!G$10:G$999,MATCH($A1613,'Cycle 3'!$L$10:$L$999,0),1)),INDEX('Cycle 4'!G$10:G$999,MATCH($A1613,'Cycle 4'!$L$10:$L$999,0),1)),INDEX('Cycle 5'!G$10:G$999,MATCH($A1613,'Cycle 5'!$L$10:$L$999,0),1)),INDEX('Cycle 6'!G$10:G$999,MATCH($A1613,'Cycle 6'!$L$10:$L$999,0),1)),INDEX('Cycle 7'!G$10:G$999,MATCH($A1613,'Cycle 7'!$L$10:$L$999,0),1)),INDEX('Cycle 8'!G$10:G$999,MATCH($A1613,'Cycle 8'!$L$10:$L$999,0),1)),INDEX('Cycle 9'!G$10:G$999,MATCH($A1613,'Cycle 9'!$L$10:$L$999,0),1)),INDEX('Cycle 10'!G$10:G$999,MATCH($A1613,'Cycle 10'!$L$10:$L$999,0),1)),INDEX('Cycle 11'!G$10:G$999,MATCH($A1613,'Cycle 11'!$L$10:$L$999,0),1)),""))</f>
        <v/>
      </c>
      <c r="I1613">
        <f>IFERROR(IF(C1613="",MAX(I$1:I1612),IF(ROW(C$2)=ROW(C1613),1,IF(ISERROR(VLOOKUP(C1613,C$2:C1612,1,FALSE)),MAX(I$1:I1612)+1,MAX(I$1:I1612)))),"")</f>
        <v>0</v>
      </c>
      <c r="J1613" t="str">
        <f t="shared" si="156"/>
        <v/>
      </c>
      <c r="K1613" t="str">
        <f t="shared" si="159"/>
        <v/>
      </c>
      <c r="L1613" t="str">
        <f t="shared" si="159"/>
        <v/>
      </c>
      <c r="M1613" t="str">
        <f t="shared" si="159"/>
        <v/>
      </c>
      <c r="N1613" t="str">
        <f t="shared" si="159"/>
        <v/>
      </c>
      <c r="O1613" t="str">
        <f t="shared" si="159"/>
        <v/>
      </c>
      <c r="P1613" t="str">
        <f t="shared" si="159"/>
        <v/>
      </c>
      <c r="Q1613" t="str">
        <f t="shared" si="159"/>
        <v/>
      </c>
      <c r="R1613" t="str">
        <f t="shared" si="159"/>
        <v/>
      </c>
      <c r="S1613" t="str">
        <f t="shared" si="159"/>
        <v/>
      </c>
      <c r="T1613" t="str">
        <f t="shared" si="159"/>
        <v/>
      </c>
      <c r="U1613" t="str">
        <f t="shared" si="159"/>
        <v/>
      </c>
      <c r="V1613" t="str">
        <f t="shared" si="159"/>
        <v/>
      </c>
      <c r="W1613" t="str">
        <f t="shared" si="157"/>
        <v/>
      </c>
      <c r="X1613">
        <f>IF(OR(H1613="No",H1613=""),0,IF(COUNTIFS(H$2:H1613,"Yes",C$2:C1613,C1613)&gt;1,0,COUNTIFS(H$2:H1613,"Yes",C$2:C1613,C1613)))+IF(X1612=$X$1,0,X1612)</f>
        <v>0</v>
      </c>
    </row>
    <row r="1614" spans="1:24" x14ac:dyDescent="0.3">
      <c r="A1614">
        <f>ROWS($A$2:$A1614)</f>
        <v>1613</v>
      </c>
      <c r="B1614" t="str">
        <f>IF(ISERROR(VLOOKUP(A1614,Summer!L$11:L$500,1,FALSE)),IF(ISERROR(VLOOKUP(A1614,'Cycle 1'!L$11:L$500,1,FALSE)),IF(ISERROR(VLOOKUP(A1614,'Cycle 2'!L$11:L$500,1,FALSE)),IF(ISERROR(VLOOKUP(A1614,'Cycle 3'!L$11:L$500,1,FALSE)),IF(ISERROR(VLOOKUP(A1614,'Cycle 4'!L$11:L$500,1,FALSE)),IF(ISERROR(VLOOKUP(A1614,'Cycle 5'!L$11:L$500,1,FALSE)),IF(ISERROR(VLOOKUP(A1614,'Cycle 6'!L$11:L$500,1,FALSE)),IF(ISERROR(VLOOKUP(A1614,'Cycle 7'!L$11:L$500,1,FALSE)),IF(ISERROR(VLOOKUP(A1614,'Cycle 8'!L$11:L$500,1,FALSE)),IF(ISERROR(VLOOKUP(A1614,'Cycle 9'!L$11:L$500,1,FALSE)),IF(ISERROR(VLOOKUP(A1614,'Cycle 10'!L$11:L$500,1,FALSE)),IF(ISERROR(VLOOKUP(A1614,'Cycle 11'!L$11:L$500,1,FALSE)),"","Cycle 11"),"Cycle 10"),"Cycle 9"),"Cycle 8"),"Cycle 7"),"Cycle 6"),"Cycle 5"),"Cycle 4"),"Cycle 3"),"Cycle 2"),"Cycle 1"),"Summer")</f>
        <v/>
      </c>
      <c r="C1614" t="str">
        <f>IF(IFERROR(IFERROR(IFERROR(IFERROR(IFERROR(IFERROR(IFERROR(IFERROR(IFERROR(IFERROR(IFERROR(IFERROR(INDEX(Summer!B$10:B$999,MATCH($A1614,Summer!$L$10:$L$999,0),1),INDEX('Cycle 1'!B$10:B$999,MATCH($A1614,'Cycle 1'!$L$10:$L$999,0),1)),INDEX('Cycle 2'!B$10:B$999,MATCH($A1614,'Cycle 2'!$L$10:$L$999,0),1)),INDEX('Cycle 3'!B$10:B$999,MATCH($A1614,'Cycle 3'!$L$10:$L$999,0),1)),INDEX('Cycle 4'!B$10:B$999,MATCH($A1614,'Cycle 4'!$L$10:$L$999,0),1)),INDEX('Cycle 5'!B$10:B$999,MATCH($A1614,'Cycle 5'!$L$10:$L$999,0),1)),INDEX('Cycle 6'!B$10:B$999,MATCH($A1614,'Cycle 6'!$L$10:$L$999,0),1)),INDEX('Cycle 7'!B$10:B$999,MATCH($A1614,'Cycle 7'!$L$10:$L$999,0),1)),INDEX('Cycle 8'!B$10:B$999,MATCH($A1614,'Cycle 8'!$L$10:$L$999,0),1)),INDEX('Cycle 9'!B$10:B$999,MATCH($A1614,'Cycle 9'!$L$10:$L$999,0),1)),INDEX('Cycle 10'!B$10:B$999,MATCH($A1614,'Cycle 10'!$L$10:$L$999,0),1)),INDEX('Cycle 11'!B$10:B$999,MATCH($A1614,'Cycle 11'!$L$10:$L$999,0),1)),"")="","",IFERROR(IFERROR(IFERROR(IFERROR(IFERROR(IFERROR(IFERROR(IFERROR(IFERROR(IFERROR(IFERROR(IFERROR(INDEX(Summer!B$10:B$999,MATCH($A1614,Summer!$L$10:$L$999,0),1),INDEX('Cycle 1'!B$10:B$999,MATCH($A1614,'Cycle 1'!$L$10:$L$999,0),1)),INDEX('Cycle 2'!B$10:B$999,MATCH($A1614,'Cycle 2'!$L$10:$L$999,0),1)),INDEX('Cycle 3'!B$10:B$999,MATCH($A1614,'Cycle 3'!$L$10:$L$999,0),1)),INDEX('Cycle 4'!B$10:B$999,MATCH($A1614,'Cycle 4'!$L$10:$L$999,0),1)),INDEX('Cycle 5'!B$10:B$999,MATCH($A1614,'Cycle 5'!$L$10:$L$999,0),1)),INDEX('Cycle 6'!B$10:B$999,MATCH($A1614,'Cycle 6'!$L$10:$L$999,0),1)),INDEX('Cycle 7'!B$10:B$999,MATCH($A1614,'Cycle 7'!$L$10:$L$999,0),1)),INDEX('Cycle 8'!B$10:B$999,MATCH($A1614,'Cycle 8'!$L$10:$L$999,0),1)),INDEX('Cycle 9'!B$10:B$999,MATCH($A1614,'Cycle 9'!$L$10:$L$999,0),1)),INDEX('Cycle 10'!B$10:B$999,MATCH($A1614,'Cycle 10'!$L$10:$L$999,0),1)),INDEX('Cycle 11'!B$10:B$999,MATCH($A1614,'Cycle 11'!$L$10:$L$999,0),1)),""))</f>
        <v/>
      </c>
      <c r="D1614" t="str">
        <f>IF(IFERROR(IFERROR(IFERROR(IFERROR(IFERROR(IFERROR(IFERROR(IFERROR(IFERROR(IFERROR(IFERROR(IFERROR(INDEX(Summer!C$10:C$999,MATCH($A1614,Summer!$L$10:$L$999,0),1),INDEX('Cycle 1'!C$10:C$999,MATCH($A1614,'Cycle 1'!$L$10:$L$999,0),1)),INDEX('Cycle 2'!C$10:C$999,MATCH($A1614,'Cycle 2'!$L$10:$L$999,0),1)),INDEX('Cycle 3'!C$10:C$999,MATCH($A1614,'Cycle 3'!$L$10:$L$999,0),1)),INDEX('Cycle 4'!C$10:C$999,MATCH($A1614,'Cycle 4'!$L$10:$L$999,0),1)),INDEX('Cycle 5'!C$10:C$999,MATCH($A1614,'Cycle 5'!$L$10:$L$999,0),1)),INDEX('Cycle 6'!C$10:C$999,MATCH($A1614,'Cycle 6'!$L$10:$L$999,0),1)),INDEX('Cycle 7'!C$10:C$999,MATCH($A1614,'Cycle 7'!$L$10:$L$999,0),1)),INDEX('Cycle 8'!C$10:C$999,MATCH($A1614,'Cycle 8'!$L$10:$L$999,0),1)),INDEX('Cycle 9'!C$10:C$999,MATCH($A1614,'Cycle 9'!$L$10:$L$999,0),1)),INDEX('Cycle 10'!C$10:C$999,MATCH($A1614,'Cycle 10'!$L$10:$L$999,0),1)),INDEX('Cycle 11'!C$10:C$999,MATCH($A1614,'Cycle 11'!$L$10:$L$999,0),1)),"")="","",IFERROR(IFERROR(IFERROR(IFERROR(IFERROR(IFERROR(IFERROR(IFERROR(IFERROR(IFERROR(IFERROR(IFERROR(INDEX(Summer!C$10:C$999,MATCH($A1614,Summer!$L$10:$L$999,0),1),INDEX('Cycle 1'!C$10:C$999,MATCH($A1614,'Cycle 1'!$L$10:$L$999,0),1)),INDEX('Cycle 2'!C$10:C$999,MATCH($A1614,'Cycle 2'!$L$10:$L$999,0),1)),INDEX('Cycle 3'!C$10:C$999,MATCH($A1614,'Cycle 3'!$L$10:$L$999,0),1)),INDEX('Cycle 4'!C$10:C$999,MATCH($A1614,'Cycle 4'!$L$10:$L$999,0),1)),INDEX('Cycle 5'!C$10:C$999,MATCH($A1614,'Cycle 5'!$L$10:$L$999,0),1)),INDEX('Cycle 6'!C$10:C$999,MATCH($A1614,'Cycle 6'!$L$10:$L$999,0),1)),INDEX('Cycle 7'!C$10:C$999,MATCH($A1614,'Cycle 7'!$L$10:$L$999,0),1)),INDEX('Cycle 8'!C$10:C$999,MATCH($A1614,'Cycle 8'!$L$10:$L$999,0),1)),INDEX('Cycle 9'!C$10:C$999,MATCH($A1614,'Cycle 9'!$L$10:$L$999,0),1)),INDEX('Cycle 10'!C$10:C$999,MATCH($A1614,'Cycle 10'!$L$10:$L$999,0),1)),INDEX('Cycle 11'!C$10:C$999,MATCH($A1614,'Cycle 11'!$L$10:$L$999,0),1)),""))</f>
        <v/>
      </c>
      <c r="E1614" t="str">
        <f>IF(IFERROR(IFERROR(IFERROR(IFERROR(IFERROR(IFERROR(IFERROR(IFERROR(IFERROR(IFERROR(IFERROR(IFERROR(INDEX(Summer!D$10:D$999,MATCH($A1614,Summer!$L$10:$L$999,0),1),INDEX('Cycle 1'!D$10:D$999,MATCH($A1614,'Cycle 1'!$L$10:$L$999,0),1)),INDEX('Cycle 2'!D$10:D$999,MATCH($A1614,'Cycle 2'!$L$10:$L$999,0),1)),INDEX('Cycle 3'!D$10:D$999,MATCH($A1614,'Cycle 3'!$L$10:$L$999,0),1)),INDEX('Cycle 4'!D$10:D$999,MATCH($A1614,'Cycle 4'!$L$10:$L$999,0),1)),INDEX('Cycle 5'!D$10:D$999,MATCH($A1614,'Cycle 5'!$L$10:$L$999,0),1)),INDEX('Cycle 6'!D$10:D$999,MATCH($A1614,'Cycle 6'!$L$10:$L$999,0),1)),INDEX('Cycle 7'!D$10:D$999,MATCH($A1614,'Cycle 7'!$L$10:$L$999,0),1)),INDEX('Cycle 8'!D$10:D$999,MATCH($A1614,'Cycle 8'!$L$10:$L$999,0),1)),INDEX('Cycle 9'!D$10:D$999,MATCH($A1614,'Cycle 9'!$L$10:$L$999,0),1)),INDEX('Cycle 10'!D$10:D$999,MATCH($A1614,'Cycle 10'!$L$10:$L$999,0),1)),INDEX('Cycle 11'!D$10:D$999,MATCH($A1614,'Cycle 11'!$L$10:$L$999,0),1)),"")="","",IFERROR(IFERROR(IFERROR(IFERROR(IFERROR(IFERROR(IFERROR(IFERROR(IFERROR(IFERROR(IFERROR(IFERROR(INDEX(Summer!D$10:D$999,MATCH($A1614,Summer!$L$10:$L$999,0),1),INDEX('Cycle 1'!D$10:D$999,MATCH($A1614,'Cycle 1'!$L$10:$L$999,0),1)),INDEX('Cycle 2'!D$10:D$999,MATCH($A1614,'Cycle 2'!$L$10:$L$999,0),1)),INDEX('Cycle 3'!D$10:D$999,MATCH($A1614,'Cycle 3'!$L$10:$L$999,0),1)),INDEX('Cycle 4'!D$10:D$999,MATCH($A1614,'Cycle 4'!$L$10:$L$999,0),1)),INDEX('Cycle 5'!D$10:D$999,MATCH($A1614,'Cycle 5'!$L$10:$L$999,0),1)),INDEX('Cycle 6'!D$10:D$999,MATCH($A1614,'Cycle 6'!$L$10:$L$999,0),1)),INDEX('Cycle 7'!D$10:D$999,MATCH($A1614,'Cycle 7'!$L$10:$L$999,0),1)),INDEX('Cycle 8'!D$10:D$999,MATCH($A1614,'Cycle 8'!$L$10:$L$999,0),1)),INDEX('Cycle 9'!D$10:D$999,MATCH($A1614,'Cycle 9'!$L$10:$L$999,0),1)),INDEX('Cycle 10'!D$10:D$999,MATCH($A1614,'Cycle 10'!$L$10:$L$999,0),1)),INDEX('Cycle 11'!D$10:D$999,MATCH($A1614,'Cycle 11'!$L$10:$L$999,0),1)),""))</f>
        <v/>
      </c>
      <c r="F1614" t="str">
        <f>IF(IFERROR(IFERROR(IFERROR(IFERROR(IFERROR(IFERROR(IFERROR(IFERROR(IFERROR(IFERROR(IFERROR(IFERROR(INDEX(Summer!E$10:E$999,MATCH($A1614,Summer!$L$10:$L$999,0),1),INDEX('Cycle 1'!E$10:E$999,MATCH($A1614,'Cycle 1'!$L$10:$L$999,0),1)),INDEX('Cycle 2'!E$10:E$999,MATCH($A1614,'Cycle 2'!$L$10:$L$999,0),1)),INDEX('Cycle 3'!E$10:E$999,MATCH($A1614,'Cycle 3'!$L$10:$L$999,0),1)),INDEX('Cycle 4'!E$10:E$999,MATCH($A1614,'Cycle 4'!$L$10:$L$999,0),1)),INDEX('Cycle 5'!E$10:E$999,MATCH($A1614,'Cycle 5'!$L$10:$L$999,0),1)),INDEX('Cycle 6'!E$10:E$999,MATCH($A1614,'Cycle 6'!$L$10:$L$999,0),1)),INDEX('Cycle 7'!E$10:E$999,MATCH($A1614,'Cycle 7'!$L$10:$L$999,0),1)),INDEX('Cycle 8'!E$10:E$999,MATCH($A1614,'Cycle 8'!$L$10:$L$999,0),1)),INDEX('Cycle 9'!E$10:E$999,MATCH($A1614,'Cycle 9'!$L$10:$L$999,0),1)),INDEX('Cycle 10'!E$10:E$999,MATCH($A1614,'Cycle 10'!$L$10:$L$999,0),1)),INDEX('Cycle 11'!E$10:E$999,MATCH($A1614,'Cycle 11'!$L$10:$L$999,0),1)),"")="","",IFERROR(IFERROR(IFERROR(IFERROR(IFERROR(IFERROR(IFERROR(IFERROR(IFERROR(IFERROR(IFERROR(IFERROR(INDEX(Summer!E$10:E$999,MATCH($A1614,Summer!$L$10:$L$999,0),1),INDEX('Cycle 1'!E$10:E$999,MATCH($A1614,'Cycle 1'!$L$10:$L$999,0),1)),INDEX('Cycle 2'!E$10:E$999,MATCH($A1614,'Cycle 2'!$L$10:$L$999,0),1)),INDEX('Cycle 3'!E$10:E$999,MATCH($A1614,'Cycle 3'!$L$10:$L$999,0),1)),INDEX('Cycle 4'!E$10:E$999,MATCH($A1614,'Cycle 4'!$L$10:$L$999,0),1)),INDEX('Cycle 5'!E$10:E$999,MATCH($A1614,'Cycle 5'!$L$10:$L$999,0),1)),INDEX('Cycle 6'!E$10:E$999,MATCH($A1614,'Cycle 6'!$L$10:$L$999,0),1)),INDEX('Cycle 7'!E$10:E$999,MATCH($A1614,'Cycle 7'!$L$10:$L$999,0),1)),INDEX('Cycle 8'!E$10:E$999,MATCH($A1614,'Cycle 8'!$L$10:$L$999,0),1)),INDEX('Cycle 9'!E$10:E$999,MATCH($A1614,'Cycle 9'!$L$10:$L$999,0),1)),INDEX('Cycle 10'!E$10:E$999,MATCH($A1614,'Cycle 10'!$L$10:$L$999,0),1)),INDEX('Cycle 11'!E$10:E$999,MATCH($A1614,'Cycle 11'!$L$10:$L$999,0),1)),""))</f>
        <v/>
      </c>
      <c r="G1614" t="str">
        <f>IF(IFERROR(IFERROR(IFERROR(IFERROR(IFERROR(IFERROR(IFERROR(IFERROR(IFERROR(IFERROR(IFERROR(IFERROR(INDEX(Summer!F$10:F$999,MATCH($A1614,Summer!$L$10:$L$999,0),1),INDEX('Cycle 1'!F$10:F$999,MATCH($A1614,'Cycle 1'!$L$10:$L$999,0),1)),INDEX('Cycle 2'!F$10:F$999,MATCH($A1614,'Cycle 2'!$L$10:$L$999,0),1)),INDEX('Cycle 3'!F$10:F$999,MATCH($A1614,'Cycle 3'!$L$10:$L$999,0),1)),INDEX('Cycle 4'!F$10:F$999,MATCH($A1614,'Cycle 4'!$L$10:$L$999,0),1)),INDEX('Cycle 5'!F$10:F$999,MATCH($A1614,'Cycle 5'!$L$10:$L$999,0),1)),INDEX('Cycle 6'!F$10:F$999,MATCH($A1614,'Cycle 6'!$L$10:$L$999,0),1)),INDEX('Cycle 7'!F$10:F$999,MATCH($A1614,'Cycle 7'!$L$10:$L$999,0),1)),INDEX('Cycle 8'!F$10:F$999,MATCH($A1614,'Cycle 8'!$L$10:$L$999,0),1)),INDEX('Cycle 9'!F$10:F$999,MATCH($A1614,'Cycle 9'!$L$10:$L$999,0),1)),INDEX('Cycle 10'!F$10:F$999,MATCH($A1614,'Cycle 10'!$L$10:$L$999,0),1)),INDEX('Cycle 11'!F$10:F$999,MATCH($A1614,'Cycle 11'!$L$10:$L$999,0),1)),"")="","",IFERROR(IFERROR(IFERROR(IFERROR(IFERROR(IFERROR(IFERROR(IFERROR(IFERROR(IFERROR(IFERROR(IFERROR(INDEX(Summer!F$10:F$999,MATCH($A1614,Summer!$L$10:$L$999,0),1),INDEX('Cycle 1'!F$10:F$999,MATCH($A1614,'Cycle 1'!$L$10:$L$999,0),1)),INDEX('Cycle 2'!F$10:F$999,MATCH($A1614,'Cycle 2'!$L$10:$L$999,0),1)),INDEX('Cycle 3'!F$10:F$999,MATCH($A1614,'Cycle 3'!$L$10:$L$999,0),1)),INDEX('Cycle 4'!F$10:F$999,MATCH($A1614,'Cycle 4'!$L$10:$L$999,0),1)),INDEX('Cycle 5'!F$10:F$999,MATCH($A1614,'Cycle 5'!$L$10:$L$999,0),1)),INDEX('Cycle 6'!F$10:F$999,MATCH($A1614,'Cycle 6'!$L$10:$L$999,0),1)),INDEX('Cycle 7'!F$10:F$999,MATCH($A1614,'Cycle 7'!$L$10:$L$999,0),1)),INDEX('Cycle 8'!F$10:F$999,MATCH($A1614,'Cycle 8'!$L$10:$L$999,0),1)),INDEX('Cycle 9'!F$10:F$999,MATCH($A1614,'Cycle 9'!$L$10:$L$999,0),1)),INDEX('Cycle 10'!F$10:F$999,MATCH($A1614,'Cycle 10'!$L$10:$L$999,0),1)),INDEX('Cycle 11'!F$10:F$999,MATCH($A1614,'Cycle 11'!$L$10:$L$999,0),1)),""))</f>
        <v/>
      </c>
      <c r="H1614" t="str">
        <f>IF(IFERROR(IFERROR(IFERROR(IFERROR(IFERROR(IFERROR(IFERROR(IFERROR(IFERROR(IFERROR(IFERROR(IFERROR(INDEX(Summer!G$10:G$999,MATCH($A1614,Summer!$L$10:$L$999,0),1),INDEX('Cycle 1'!G$10:G$999,MATCH($A1614,'Cycle 1'!$L$10:$L$999,0),1)),INDEX('Cycle 2'!G$10:G$999,MATCH($A1614,'Cycle 2'!$L$10:$L$999,0),1)),INDEX('Cycle 3'!G$10:G$999,MATCH($A1614,'Cycle 3'!$L$10:$L$999,0),1)),INDEX('Cycle 4'!G$10:G$999,MATCH($A1614,'Cycle 4'!$L$10:$L$999,0),1)),INDEX('Cycle 5'!G$10:G$999,MATCH($A1614,'Cycle 5'!$L$10:$L$999,0),1)),INDEX('Cycle 6'!G$10:G$999,MATCH($A1614,'Cycle 6'!$L$10:$L$999,0),1)),INDEX('Cycle 7'!G$10:G$999,MATCH($A1614,'Cycle 7'!$L$10:$L$999,0),1)),INDEX('Cycle 8'!G$10:G$999,MATCH($A1614,'Cycle 8'!$L$10:$L$999,0),1)),INDEX('Cycle 9'!G$10:G$999,MATCH($A1614,'Cycle 9'!$L$10:$L$999,0),1)),INDEX('Cycle 10'!G$10:G$999,MATCH($A1614,'Cycle 10'!$L$10:$L$999,0),1)),INDEX('Cycle 11'!G$10:G$999,MATCH($A1614,'Cycle 11'!$L$10:$L$999,0),1)),"")="","",IFERROR(IFERROR(IFERROR(IFERROR(IFERROR(IFERROR(IFERROR(IFERROR(IFERROR(IFERROR(IFERROR(IFERROR(INDEX(Summer!G$10:G$999,MATCH($A1614,Summer!$L$10:$L$999,0),1),INDEX('Cycle 1'!G$10:G$999,MATCH($A1614,'Cycle 1'!$L$10:$L$999,0),1)),INDEX('Cycle 2'!G$10:G$999,MATCH($A1614,'Cycle 2'!$L$10:$L$999,0),1)),INDEX('Cycle 3'!G$10:G$999,MATCH($A1614,'Cycle 3'!$L$10:$L$999,0),1)),INDEX('Cycle 4'!G$10:G$999,MATCH($A1614,'Cycle 4'!$L$10:$L$999,0),1)),INDEX('Cycle 5'!G$10:G$999,MATCH($A1614,'Cycle 5'!$L$10:$L$999,0),1)),INDEX('Cycle 6'!G$10:G$999,MATCH($A1614,'Cycle 6'!$L$10:$L$999,0),1)),INDEX('Cycle 7'!G$10:G$999,MATCH($A1614,'Cycle 7'!$L$10:$L$999,0),1)),INDEX('Cycle 8'!G$10:G$999,MATCH($A1614,'Cycle 8'!$L$10:$L$999,0),1)),INDEX('Cycle 9'!G$10:G$999,MATCH($A1614,'Cycle 9'!$L$10:$L$999,0),1)),INDEX('Cycle 10'!G$10:G$999,MATCH($A1614,'Cycle 10'!$L$10:$L$999,0),1)),INDEX('Cycle 11'!G$10:G$999,MATCH($A1614,'Cycle 11'!$L$10:$L$999,0),1)),""))</f>
        <v/>
      </c>
      <c r="I1614">
        <f>IFERROR(IF(C1614="",MAX(I$1:I1613),IF(ROW(C$2)=ROW(C1614),1,IF(ISERROR(VLOOKUP(C1614,C$2:C1613,1,FALSE)),MAX(I$1:I1613)+1,MAX(I$1:I1613)))),"")</f>
        <v>0</v>
      </c>
      <c r="J1614" t="str">
        <f t="shared" si="156"/>
        <v/>
      </c>
      <c r="K1614" t="str">
        <f t="shared" si="159"/>
        <v/>
      </c>
      <c r="L1614" t="str">
        <f t="shared" si="159"/>
        <v/>
      </c>
      <c r="M1614" t="str">
        <f t="shared" si="159"/>
        <v/>
      </c>
      <c r="N1614" t="str">
        <f t="shared" si="159"/>
        <v/>
      </c>
      <c r="O1614" t="str">
        <f t="shared" si="159"/>
        <v/>
      </c>
      <c r="P1614" t="str">
        <f t="shared" si="159"/>
        <v/>
      </c>
      <c r="Q1614" t="str">
        <f t="shared" si="159"/>
        <v/>
      </c>
      <c r="R1614" t="str">
        <f t="shared" si="159"/>
        <v/>
      </c>
      <c r="S1614" t="str">
        <f t="shared" si="159"/>
        <v/>
      </c>
      <c r="T1614" t="str">
        <f t="shared" si="159"/>
        <v/>
      </c>
      <c r="U1614" t="str">
        <f t="shared" si="159"/>
        <v/>
      </c>
      <c r="V1614" t="str">
        <f t="shared" si="159"/>
        <v/>
      </c>
      <c r="W1614" t="str">
        <f t="shared" si="157"/>
        <v/>
      </c>
      <c r="X1614">
        <f>IF(OR(H1614="No",H1614=""),0,IF(COUNTIFS(H$2:H1614,"Yes",C$2:C1614,C1614)&gt;1,0,COUNTIFS(H$2:H1614,"Yes",C$2:C1614,C1614)))+IF(X1613=$X$1,0,X1613)</f>
        <v>0</v>
      </c>
    </row>
    <row r="1615" spans="1:24" x14ac:dyDescent="0.3">
      <c r="A1615">
        <f>ROWS($A$2:$A1615)</f>
        <v>1614</v>
      </c>
      <c r="B1615" t="str">
        <f>IF(ISERROR(VLOOKUP(A1615,Summer!L$11:L$500,1,FALSE)),IF(ISERROR(VLOOKUP(A1615,'Cycle 1'!L$11:L$500,1,FALSE)),IF(ISERROR(VLOOKUP(A1615,'Cycle 2'!L$11:L$500,1,FALSE)),IF(ISERROR(VLOOKUP(A1615,'Cycle 3'!L$11:L$500,1,FALSE)),IF(ISERROR(VLOOKUP(A1615,'Cycle 4'!L$11:L$500,1,FALSE)),IF(ISERROR(VLOOKUP(A1615,'Cycle 5'!L$11:L$500,1,FALSE)),IF(ISERROR(VLOOKUP(A1615,'Cycle 6'!L$11:L$500,1,FALSE)),IF(ISERROR(VLOOKUP(A1615,'Cycle 7'!L$11:L$500,1,FALSE)),IF(ISERROR(VLOOKUP(A1615,'Cycle 8'!L$11:L$500,1,FALSE)),IF(ISERROR(VLOOKUP(A1615,'Cycle 9'!L$11:L$500,1,FALSE)),IF(ISERROR(VLOOKUP(A1615,'Cycle 10'!L$11:L$500,1,FALSE)),IF(ISERROR(VLOOKUP(A1615,'Cycle 11'!L$11:L$500,1,FALSE)),"","Cycle 11"),"Cycle 10"),"Cycle 9"),"Cycle 8"),"Cycle 7"),"Cycle 6"),"Cycle 5"),"Cycle 4"),"Cycle 3"),"Cycle 2"),"Cycle 1"),"Summer")</f>
        <v/>
      </c>
      <c r="C1615" t="str">
        <f>IF(IFERROR(IFERROR(IFERROR(IFERROR(IFERROR(IFERROR(IFERROR(IFERROR(IFERROR(IFERROR(IFERROR(IFERROR(INDEX(Summer!B$10:B$999,MATCH($A1615,Summer!$L$10:$L$999,0),1),INDEX('Cycle 1'!B$10:B$999,MATCH($A1615,'Cycle 1'!$L$10:$L$999,0),1)),INDEX('Cycle 2'!B$10:B$999,MATCH($A1615,'Cycle 2'!$L$10:$L$999,0),1)),INDEX('Cycle 3'!B$10:B$999,MATCH($A1615,'Cycle 3'!$L$10:$L$999,0),1)),INDEX('Cycle 4'!B$10:B$999,MATCH($A1615,'Cycle 4'!$L$10:$L$999,0),1)),INDEX('Cycle 5'!B$10:B$999,MATCH($A1615,'Cycle 5'!$L$10:$L$999,0),1)),INDEX('Cycle 6'!B$10:B$999,MATCH($A1615,'Cycle 6'!$L$10:$L$999,0),1)),INDEX('Cycle 7'!B$10:B$999,MATCH($A1615,'Cycle 7'!$L$10:$L$999,0),1)),INDEX('Cycle 8'!B$10:B$999,MATCH($A1615,'Cycle 8'!$L$10:$L$999,0),1)),INDEX('Cycle 9'!B$10:B$999,MATCH($A1615,'Cycle 9'!$L$10:$L$999,0),1)),INDEX('Cycle 10'!B$10:B$999,MATCH($A1615,'Cycle 10'!$L$10:$L$999,0),1)),INDEX('Cycle 11'!B$10:B$999,MATCH($A1615,'Cycle 11'!$L$10:$L$999,0),1)),"")="","",IFERROR(IFERROR(IFERROR(IFERROR(IFERROR(IFERROR(IFERROR(IFERROR(IFERROR(IFERROR(IFERROR(IFERROR(INDEX(Summer!B$10:B$999,MATCH($A1615,Summer!$L$10:$L$999,0),1),INDEX('Cycle 1'!B$10:B$999,MATCH($A1615,'Cycle 1'!$L$10:$L$999,0),1)),INDEX('Cycle 2'!B$10:B$999,MATCH($A1615,'Cycle 2'!$L$10:$L$999,0),1)),INDEX('Cycle 3'!B$10:B$999,MATCH($A1615,'Cycle 3'!$L$10:$L$999,0),1)),INDEX('Cycle 4'!B$10:B$999,MATCH($A1615,'Cycle 4'!$L$10:$L$999,0),1)),INDEX('Cycle 5'!B$10:B$999,MATCH($A1615,'Cycle 5'!$L$10:$L$999,0),1)),INDEX('Cycle 6'!B$10:B$999,MATCH($A1615,'Cycle 6'!$L$10:$L$999,0),1)),INDEX('Cycle 7'!B$10:B$999,MATCH($A1615,'Cycle 7'!$L$10:$L$999,0),1)),INDEX('Cycle 8'!B$10:B$999,MATCH($A1615,'Cycle 8'!$L$10:$L$999,0),1)),INDEX('Cycle 9'!B$10:B$999,MATCH($A1615,'Cycle 9'!$L$10:$L$999,0),1)),INDEX('Cycle 10'!B$10:B$999,MATCH($A1615,'Cycle 10'!$L$10:$L$999,0),1)),INDEX('Cycle 11'!B$10:B$999,MATCH($A1615,'Cycle 11'!$L$10:$L$999,0),1)),""))</f>
        <v/>
      </c>
      <c r="D1615" t="str">
        <f>IF(IFERROR(IFERROR(IFERROR(IFERROR(IFERROR(IFERROR(IFERROR(IFERROR(IFERROR(IFERROR(IFERROR(IFERROR(INDEX(Summer!C$10:C$999,MATCH($A1615,Summer!$L$10:$L$999,0),1),INDEX('Cycle 1'!C$10:C$999,MATCH($A1615,'Cycle 1'!$L$10:$L$999,0),1)),INDEX('Cycle 2'!C$10:C$999,MATCH($A1615,'Cycle 2'!$L$10:$L$999,0),1)),INDEX('Cycle 3'!C$10:C$999,MATCH($A1615,'Cycle 3'!$L$10:$L$999,0),1)),INDEX('Cycle 4'!C$10:C$999,MATCH($A1615,'Cycle 4'!$L$10:$L$999,0),1)),INDEX('Cycle 5'!C$10:C$999,MATCH($A1615,'Cycle 5'!$L$10:$L$999,0),1)),INDEX('Cycle 6'!C$10:C$999,MATCH($A1615,'Cycle 6'!$L$10:$L$999,0),1)),INDEX('Cycle 7'!C$10:C$999,MATCH($A1615,'Cycle 7'!$L$10:$L$999,0),1)),INDEX('Cycle 8'!C$10:C$999,MATCH($A1615,'Cycle 8'!$L$10:$L$999,0),1)),INDEX('Cycle 9'!C$10:C$999,MATCH($A1615,'Cycle 9'!$L$10:$L$999,0),1)),INDEX('Cycle 10'!C$10:C$999,MATCH($A1615,'Cycle 10'!$L$10:$L$999,0),1)),INDEX('Cycle 11'!C$10:C$999,MATCH($A1615,'Cycle 11'!$L$10:$L$999,0),1)),"")="","",IFERROR(IFERROR(IFERROR(IFERROR(IFERROR(IFERROR(IFERROR(IFERROR(IFERROR(IFERROR(IFERROR(IFERROR(INDEX(Summer!C$10:C$999,MATCH($A1615,Summer!$L$10:$L$999,0),1),INDEX('Cycle 1'!C$10:C$999,MATCH($A1615,'Cycle 1'!$L$10:$L$999,0),1)),INDEX('Cycle 2'!C$10:C$999,MATCH($A1615,'Cycle 2'!$L$10:$L$999,0),1)),INDEX('Cycle 3'!C$10:C$999,MATCH($A1615,'Cycle 3'!$L$10:$L$999,0),1)),INDEX('Cycle 4'!C$10:C$999,MATCH($A1615,'Cycle 4'!$L$10:$L$999,0),1)),INDEX('Cycle 5'!C$10:C$999,MATCH($A1615,'Cycle 5'!$L$10:$L$999,0),1)),INDEX('Cycle 6'!C$10:C$999,MATCH($A1615,'Cycle 6'!$L$10:$L$999,0),1)),INDEX('Cycle 7'!C$10:C$999,MATCH($A1615,'Cycle 7'!$L$10:$L$999,0),1)),INDEX('Cycle 8'!C$10:C$999,MATCH($A1615,'Cycle 8'!$L$10:$L$999,0),1)),INDEX('Cycle 9'!C$10:C$999,MATCH($A1615,'Cycle 9'!$L$10:$L$999,0),1)),INDEX('Cycle 10'!C$10:C$999,MATCH($A1615,'Cycle 10'!$L$10:$L$999,0),1)),INDEX('Cycle 11'!C$10:C$999,MATCH($A1615,'Cycle 11'!$L$10:$L$999,0),1)),""))</f>
        <v/>
      </c>
      <c r="E1615" t="str">
        <f>IF(IFERROR(IFERROR(IFERROR(IFERROR(IFERROR(IFERROR(IFERROR(IFERROR(IFERROR(IFERROR(IFERROR(IFERROR(INDEX(Summer!D$10:D$999,MATCH($A1615,Summer!$L$10:$L$999,0),1),INDEX('Cycle 1'!D$10:D$999,MATCH($A1615,'Cycle 1'!$L$10:$L$999,0),1)),INDEX('Cycle 2'!D$10:D$999,MATCH($A1615,'Cycle 2'!$L$10:$L$999,0),1)),INDEX('Cycle 3'!D$10:D$999,MATCH($A1615,'Cycle 3'!$L$10:$L$999,0),1)),INDEX('Cycle 4'!D$10:D$999,MATCH($A1615,'Cycle 4'!$L$10:$L$999,0),1)),INDEX('Cycle 5'!D$10:D$999,MATCH($A1615,'Cycle 5'!$L$10:$L$999,0),1)),INDEX('Cycle 6'!D$10:D$999,MATCH($A1615,'Cycle 6'!$L$10:$L$999,0),1)),INDEX('Cycle 7'!D$10:D$999,MATCH($A1615,'Cycle 7'!$L$10:$L$999,0),1)),INDEX('Cycle 8'!D$10:D$999,MATCH($A1615,'Cycle 8'!$L$10:$L$999,0),1)),INDEX('Cycle 9'!D$10:D$999,MATCH($A1615,'Cycle 9'!$L$10:$L$999,0),1)),INDEX('Cycle 10'!D$10:D$999,MATCH($A1615,'Cycle 10'!$L$10:$L$999,0),1)),INDEX('Cycle 11'!D$10:D$999,MATCH($A1615,'Cycle 11'!$L$10:$L$999,0),1)),"")="","",IFERROR(IFERROR(IFERROR(IFERROR(IFERROR(IFERROR(IFERROR(IFERROR(IFERROR(IFERROR(IFERROR(IFERROR(INDEX(Summer!D$10:D$999,MATCH($A1615,Summer!$L$10:$L$999,0),1),INDEX('Cycle 1'!D$10:D$999,MATCH($A1615,'Cycle 1'!$L$10:$L$999,0),1)),INDEX('Cycle 2'!D$10:D$999,MATCH($A1615,'Cycle 2'!$L$10:$L$999,0),1)),INDEX('Cycle 3'!D$10:D$999,MATCH($A1615,'Cycle 3'!$L$10:$L$999,0),1)),INDEX('Cycle 4'!D$10:D$999,MATCH($A1615,'Cycle 4'!$L$10:$L$999,0),1)),INDEX('Cycle 5'!D$10:D$999,MATCH($A1615,'Cycle 5'!$L$10:$L$999,0),1)),INDEX('Cycle 6'!D$10:D$999,MATCH($A1615,'Cycle 6'!$L$10:$L$999,0),1)),INDEX('Cycle 7'!D$10:D$999,MATCH($A1615,'Cycle 7'!$L$10:$L$999,0),1)),INDEX('Cycle 8'!D$10:D$999,MATCH($A1615,'Cycle 8'!$L$10:$L$999,0),1)),INDEX('Cycle 9'!D$10:D$999,MATCH($A1615,'Cycle 9'!$L$10:$L$999,0),1)),INDEX('Cycle 10'!D$10:D$999,MATCH($A1615,'Cycle 10'!$L$10:$L$999,0),1)),INDEX('Cycle 11'!D$10:D$999,MATCH($A1615,'Cycle 11'!$L$10:$L$999,0),1)),""))</f>
        <v/>
      </c>
      <c r="F1615" t="str">
        <f>IF(IFERROR(IFERROR(IFERROR(IFERROR(IFERROR(IFERROR(IFERROR(IFERROR(IFERROR(IFERROR(IFERROR(IFERROR(INDEX(Summer!E$10:E$999,MATCH($A1615,Summer!$L$10:$L$999,0),1),INDEX('Cycle 1'!E$10:E$999,MATCH($A1615,'Cycle 1'!$L$10:$L$999,0),1)),INDEX('Cycle 2'!E$10:E$999,MATCH($A1615,'Cycle 2'!$L$10:$L$999,0),1)),INDEX('Cycle 3'!E$10:E$999,MATCH($A1615,'Cycle 3'!$L$10:$L$999,0),1)),INDEX('Cycle 4'!E$10:E$999,MATCH($A1615,'Cycle 4'!$L$10:$L$999,0),1)),INDEX('Cycle 5'!E$10:E$999,MATCH($A1615,'Cycle 5'!$L$10:$L$999,0),1)),INDEX('Cycle 6'!E$10:E$999,MATCH($A1615,'Cycle 6'!$L$10:$L$999,0),1)),INDEX('Cycle 7'!E$10:E$999,MATCH($A1615,'Cycle 7'!$L$10:$L$999,0),1)),INDEX('Cycle 8'!E$10:E$999,MATCH($A1615,'Cycle 8'!$L$10:$L$999,0),1)),INDEX('Cycle 9'!E$10:E$999,MATCH($A1615,'Cycle 9'!$L$10:$L$999,0),1)),INDEX('Cycle 10'!E$10:E$999,MATCH($A1615,'Cycle 10'!$L$10:$L$999,0),1)),INDEX('Cycle 11'!E$10:E$999,MATCH($A1615,'Cycle 11'!$L$10:$L$999,0),1)),"")="","",IFERROR(IFERROR(IFERROR(IFERROR(IFERROR(IFERROR(IFERROR(IFERROR(IFERROR(IFERROR(IFERROR(IFERROR(INDEX(Summer!E$10:E$999,MATCH($A1615,Summer!$L$10:$L$999,0),1),INDEX('Cycle 1'!E$10:E$999,MATCH($A1615,'Cycle 1'!$L$10:$L$999,0),1)),INDEX('Cycle 2'!E$10:E$999,MATCH($A1615,'Cycle 2'!$L$10:$L$999,0),1)),INDEX('Cycle 3'!E$10:E$999,MATCH($A1615,'Cycle 3'!$L$10:$L$999,0),1)),INDEX('Cycle 4'!E$10:E$999,MATCH($A1615,'Cycle 4'!$L$10:$L$999,0),1)),INDEX('Cycle 5'!E$10:E$999,MATCH($A1615,'Cycle 5'!$L$10:$L$999,0),1)),INDEX('Cycle 6'!E$10:E$999,MATCH($A1615,'Cycle 6'!$L$10:$L$999,0),1)),INDEX('Cycle 7'!E$10:E$999,MATCH($A1615,'Cycle 7'!$L$10:$L$999,0),1)),INDEX('Cycle 8'!E$10:E$999,MATCH($A1615,'Cycle 8'!$L$10:$L$999,0),1)),INDEX('Cycle 9'!E$10:E$999,MATCH($A1615,'Cycle 9'!$L$10:$L$999,0),1)),INDEX('Cycle 10'!E$10:E$999,MATCH($A1615,'Cycle 10'!$L$10:$L$999,0),1)),INDEX('Cycle 11'!E$10:E$999,MATCH($A1615,'Cycle 11'!$L$10:$L$999,0),1)),""))</f>
        <v/>
      </c>
      <c r="G1615" t="str">
        <f>IF(IFERROR(IFERROR(IFERROR(IFERROR(IFERROR(IFERROR(IFERROR(IFERROR(IFERROR(IFERROR(IFERROR(IFERROR(INDEX(Summer!F$10:F$999,MATCH($A1615,Summer!$L$10:$L$999,0),1),INDEX('Cycle 1'!F$10:F$999,MATCH($A1615,'Cycle 1'!$L$10:$L$999,0),1)),INDEX('Cycle 2'!F$10:F$999,MATCH($A1615,'Cycle 2'!$L$10:$L$999,0),1)),INDEX('Cycle 3'!F$10:F$999,MATCH($A1615,'Cycle 3'!$L$10:$L$999,0),1)),INDEX('Cycle 4'!F$10:F$999,MATCH($A1615,'Cycle 4'!$L$10:$L$999,0),1)),INDEX('Cycle 5'!F$10:F$999,MATCH($A1615,'Cycle 5'!$L$10:$L$999,0),1)),INDEX('Cycle 6'!F$10:F$999,MATCH($A1615,'Cycle 6'!$L$10:$L$999,0),1)),INDEX('Cycle 7'!F$10:F$999,MATCH($A1615,'Cycle 7'!$L$10:$L$999,0),1)),INDEX('Cycle 8'!F$10:F$999,MATCH($A1615,'Cycle 8'!$L$10:$L$999,0),1)),INDEX('Cycle 9'!F$10:F$999,MATCH($A1615,'Cycle 9'!$L$10:$L$999,0),1)),INDEX('Cycle 10'!F$10:F$999,MATCH($A1615,'Cycle 10'!$L$10:$L$999,0),1)),INDEX('Cycle 11'!F$10:F$999,MATCH($A1615,'Cycle 11'!$L$10:$L$999,0),1)),"")="","",IFERROR(IFERROR(IFERROR(IFERROR(IFERROR(IFERROR(IFERROR(IFERROR(IFERROR(IFERROR(IFERROR(IFERROR(INDEX(Summer!F$10:F$999,MATCH($A1615,Summer!$L$10:$L$999,0),1),INDEX('Cycle 1'!F$10:F$999,MATCH($A1615,'Cycle 1'!$L$10:$L$999,0),1)),INDEX('Cycle 2'!F$10:F$999,MATCH($A1615,'Cycle 2'!$L$10:$L$999,0),1)),INDEX('Cycle 3'!F$10:F$999,MATCH($A1615,'Cycle 3'!$L$10:$L$999,0),1)),INDEX('Cycle 4'!F$10:F$999,MATCH($A1615,'Cycle 4'!$L$10:$L$999,0),1)),INDEX('Cycle 5'!F$10:F$999,MATCH($A1615,'Cycle 5'!$L$10:$L$999,0),1)),INDEX('Cycle 6'!F$10:F$999,MATCH($A1615,'Cycle 6'!$L$10:$L$999,0),1)),INDEX('Cycle 7'!F$10:F$999,MATCH($A1615,'Cycle 7'!$L$10:$L$999,0),1)),INDEX('Cycle 8'!F$10:F$999,MATCH($A1615,'Cycle 8'!$L$10:$L$999,0),1)),INDEX('Cycle 9'!F$10:F$999,MATCH($A1615,'Cycle 9'!$L$10:$L$999,0),1)),INDEX('Cycle 10'!F$10:F$999,MATCH($A1615,'Cycle 10'!$L$10:$L$999,0),1)),INDEX('Cycle 11'!F$10:F$999,MATCH($A1615,'Cycle 11'!$L$10:$L$999,0),1)),""))</f>
        <v/>
      </c>
      <c r="H1615" t="str">
        <f>IF(IFERROR(IFERROR(IFERROR(IFERROR(IFERROR(IFERROR(IFERROR(IFERROR(IFERROR(IFERROR(IFERROR(IFERROR(INDEX(Summer!G$10:G$999,MATCH($A1615,Summer!$L$10:$L$999,0),1),INDEX('Cycle 1'!G$10:G$999,MATCH($A1615,'Cycle 1'!$L$10:$L$999,0),1)),INDEX('Cycle 2'!G$10:G$999,MATCH($A1615,'Cycle 2'!$L$10:$L$999,0),1)),INDEX('Cycle 3'!G$10:G$999,MATCH($A1615,'Cycle 3'!$L$10:$L$999,0),1)),INDEX('Cycle 4'!G$10:G$999,MATCH($A1615,'Cycle 4'!$L$10:$L$999,0),1)),INDEX('Cycle 5'!G$10:G$999,MATCH($A1615,'Cycle 5'!$L$10:$L$999,0),1)),INDEX('Cycle 6'!G$10:G$999,MATCH($A1615,'Cycle 6'!$L$10:$L$999,0),1)),INDEX('Cycle 7'!G$10:G$999,MATCH($A1615,'Cycle 7'!$L$10:$L$999,0),1)),INDEX('Cycle 8'!G$10:G$999,MATCH($A1615,'Cycle 8'!$L$10:$L$999,0),1)),INDEX('Cycle 9'!G$10:G$999,MATCH($A1615,'Cycle 9'!$L$10:$L$999,0),1)),INDEX('Cycle 10'!G$10:G$999,MATCH($A1615,'Cycle 10'!$L$10:$L$999,0),1)),INDEX('Cycle 11'!G$10:G$999,MATCH($A1615,'Cycle 11'!$L$10:$L$999,0),1)),"")="","",IFERROR(IFERROR(IFERROR(IFERROR(IFERROR(IFERROR(IFERROR(IFERROR(IFERROR(IFERROR(IFERROR(IFERROR(INDEX(Summer!G$10:G$999,MATCH($A1615,Summer!$L$10:$L$999,0),1),INDEX('Cycle 1'!G$10:G$999,MATCH($A1615,'Cycle 1'!$L$10:$L$999,0),1)),INDEX('Cycle 2'!G$10:G$999,MATCH($A1615,'Cycle 2'!$L$10:$L$999,0),1)),INDEX('Cycle 3'!G$10:G$999,MATCH($A1615,'Cycle 3'!$L$10:$L$999,0),1)),INDEX('Cycle 4'!G$10:G$999,MATCH($A1615,'Cycle 4'!$L$10:$L$999,0),1)),INDEX('Cycle 5'!G$10:G$999,MATCH($A1615,'Cycle 5'!$L$10:$L$999,0),1)),INDEX('Cycle 6'!G$10:G$999,MATCH($A1615,'Cycle 6'!$L$10:$L$999,0),1)),INDEX('Cycle 7'!G$10:G$999,MATCH($A1615,'Cycle 7'!$L$10:$L$999,0),1)),INDEX('Cycle 8'!G$10:G$999,MATCH($A1615,'Cycle 8'!$L$10:$L$999,0),1)),INDEX('Cycle 9'!G$10:G$999,MATCH($A1615,'Cycle 9'!$L$10:$L$999,0),1)),INDEX('Cycle 10'!G$10:G$999,MATCH($A1615,'Cycle 10'!$L$10:$L$999,0),1)),INDEX('Cycle 11'!G$10:G$999,MATCH($A1615,'Cycle 11'!$L$10:$L$999,0),1)),""))</f>
        <v/>
      </c>
      <c r="I1615">
        <f>IFERROR(IF(C1615="",MAX(I$1:I1614),IF(ROW(C$2)=ROW(C1615),1,IF(ISERROR(VLOOKUP(C1615,C$2:C1614,1,FALSE)),MAX(I$1:I1614)+1,MAX(I$1:I1614)))),"")</f>
        <v>0</v>
      </c>
      <c r="J1615" t="str">
        <f t="shared" si="156"/>
        <v/>
      </c>
      <c r="K1615" t="str">
        <f t="shared" si="159"/>
        <v/>
      </c>
      <c r="L1615" t="str">
        <f t="shared" si="159"/>
        <v/>
      </c>
      <c r="M1615" t="str">
        <f t="shared" si="159"/>
        <v/>
      </c>
      <c r="N1615" t="str">
        <f t="shared" si="159"/>
        <v/>
      </c>
      <c r="O1615" t="str">
        <f t="shared" si="159"/>
        <v/>
      </c>
      <c r="P1615" t="str">
        <f t="shared" si="159"/>
        <v/>
      </c>
      <c r="Q1615" t="str">
        <f t="shared" si="159"/>
        <v/>
      </c>
      <c r="R1615" t="str">
        <f t="shared" si="159"/>
        <v/>
      </c>
      <c r="S1615" t="str">
        <f t="shared" si="159"/>
        <v/>
      </c>
      <c r="T1615" t="str">
        <f t="shared" si="159"/>
        <v/>
      </c>
      <c r="U1615" t="str">
        <f t="shared" si="159"/>
        <v/>
      </c>
      <c r="V1615" t="str">
        <f t="shared" si="159"/>
        <v/>
      </c>
      <c r="W1615" t="str">
        <f t="shared" si="157"/>
        <v/>
      </c>
      <c r="X1615">
        <f>IF(OR(H1615="No",H1615=""),0,IF(COUNTIFS(H$2:H1615,"Yes",C$2:C1615,C1615)&gt;1,0,COUNTIFS(H$2:H1615,"Yes",C$2:C1615,C1615)))+IF(X1614=$X$1,0,X1614)</f>
        <v>0</v>
      </c>
    </row>
    <row r="1616" spans="1:24" x14ac:dyDescent="0.3">
      <c r="A1616">
        <f>ROWS($A$2:$A1616)</f>
        <v>1615</v>
      </c>
      <c r="B1616" t="str">
        <f>IF(ISERROR(VLOOKUP(A1616,Summer!L$11:L$500,1,FALSE)),IF(ISERROR(VLOOKUP(A1616,'Cycle 1'!L$11:L$500,1,FALSE)),IF(ISERROR(VLOOKUP(A1616,'Cycle 2'!L$11:L$500,1,FALSE)),IF(ISERROR(VLOOKUP(A1616,'Cycle 3'!L$11:L$500,1,FALSE)),IF(ISERROR(VLOOKUP(A1616,'Cycle 4'!L$11:L$500,1,FALSE)),IF(ISERROR(VLOOKUP(A1616,'Cycle 5'!L$11:L$500,1,FALSE)),IF(ISERROR(VLOOKUP(A1616,'Cycle 6'!L$11:L$500,1,FALSE)),IF(ISERROR(VLOOKUP(A1616,'Cycle 7'!L$11:L$500,1,FALSE)),IF(ISERROR(VLOOKUP(A1616,'Cycle 8'!L$11:L$500,1,FALSE)),IF(ISERROR(VLOOKUP(A1616,'Cycle 9'!L$11:L$500,1,FALSE)),IF(ISERROR(VLOOKUP(A1616,'Cycle 10'!L$11:L$500,1,FALSE)),IF(ISERROR(VLOOKUP(A1616,'Cycle 11'!L$11:L$500,1,FALSE)),"","Cycle 11"),"Cycle 10"),"Cycle 9"),"Cycle 8"),"Cycle 7"),"Cycle 6"),"Cycle 5"),"Cycle 4"),"Cycle 3"),"Cycle 2"),"Cycle 1"),"Summer")</f>
        <v/>
      </c>
      <c r="C1616" t="str">
        <f>IF(IFERROR(IFERROR(IFERROR(IFERROR(IFERROR(IFERROR(IFERROR(IFERROR(IFERROR(IFERROR(IFERROR(IFERROR(INDEX(Summer!B$10:B$999,MATCH($A1616,Summer!$L$10:$L$999,0),1),INDEX('Cycle 1'!B$10:B$999,MATCH($A1616,'Cycle 1'!$L$10:$L$999,0),1)),INDEX('Cycle 2'!B$10:B$999,MATCH($A1616,'Cycle 2'!$L$10:$L$999,0),1)),INDEX('Cycle 3'!B$10:B$999,MATCH($A1616,'Cycle 3'!$L$10:$L$999,0),1)),INDEX('Cycle 4'!B$10:B$999,MATCH($A1616,'Cycle 4'!$L$10:$L$999,0),1)),INDEX('Cycle 5'!B$10:B$999,MATCH($A1616,'Cycle 5'!$L$10:$L$999,0),1)),INDEX('Cycle 6'!B$10:B$999,MATCH($A1616,'Cycle 6'!$L$10:$L$999,0),1)),INDEX('Cycle 7'!B$10:B$999,MATCH($A1616,'Cycle 7'!$L$10:$L$999,0),1)),INDEX('Cycle 8'!B$10:B$999,MATCH($A1616,'Cycle 8'!$L$10:$L$999,0),1)),INDEX('Cycle 9'!B$10:B$999,MATCH($A1616,'Cycle 9'!$L$10:$L$999,0),1)),INDEX('Cycle 10'!B$10:B$999,MATCH($A1616,'Cycle 10'!$L$10:$L$999,0),1)),INDEX('Cycle 11'!B$10:B$999,MATCH($A1616,'Cycle 11'!$L$10:$L$999,0),1)),"")="","",IFERROR(IFERROR(IFERROR(IFERROR(IFERROR(IFERROR(IFERROR(IFERROR(IFERROR(IFERROR(IFERROR(IFERROR(INDEX(Summer!B$10:B$999,MATCH($A1616,Summer!$L$10:$L$999,0),1),INDEX('Cycle 1'!B$10:B$999,MATCH($A1616,'Cycle 1'!$L$10:$L$999,0),1)),INDEX('Cycle 2'!B$10:B$999,MATCH($A1616,'Cycle 2'!$L$10:$L$999,0),1)),INDEX('Cycle 3'!B$10:B$999,MATCH($A1616,'Cycle 3'!$L$10:$L$999,0),1)),INDEX('Cycle 4'!B$10:B$999,MATCH($A1616,'Cycle 4'!$L$10:$L$999,0),1)),INDEX('Cycle 5'!B$10:B$999,MATCH($A1616,'Cycle 5'!$L$10:$L$999,0),1)),INDEX('Cycle 6'!B$10:B$999,MATCH($A1616,'Cycle 6'!$L$10:$L$999,0),1)),INDEX('Cycle 7'!B$10:B$999,MATCH($A1616,'Cycle 7'!$L$10:$L$999,0),1)),INDEX('Cycle 8'!B$10:B$999,MATCH($A1616,'Cycle 8'!$L$10:$L$999,0),1)),INDEX('Cycle 9'!B$10:B$999,MATCH($A1616,'Cycle 9'!$L$10:$L$999,0),1)),INDEX('Cycle 10'!B$10:B$999,MATCH($A1616,'Cycle 10'!$L$10:$L$999,0),1)),INDEX('Cycle 11'!B$10:B$999,MATCH($A1616,'Cycle 11'!$L$10:$L$999,0),1)),""))</f>
        <v/>
      </c>
      <c r="D1616" t="str">
        <f>IF(IFERROR(IFERROR(IFERROR(IFERROR(IFERROR(IFERROR(IFERROR(IFERROR(IFERROR(IFERROR(IFERROR(IFERROR(INDEX(Summer!C$10:C$999,MATCH($A1616,Summer!$L$10:$L$999,0),1),INDEX('Cycle 1'!C$10:C$999,MATCH($A1616,'Cycle 1'!$L$10:$L$999,0),1)),INDEX('Cycle 2'!C$10:C$999,MATCH($A1616,'Cycle 2'!$L$10:$L$999,0),1)),INDEX('Cycle 3'!C$10:C$999,MATCH($A1616,'Cycle 3'!$L$10:$L$999,0),1)),INDEX('Cycle 4'!C$10:C$999,MATCH($A1616,'Cycle 4'!$L$10:$L$999,0),1)),INDEX('Cycle 5'!C$10:C$999,MATCH($A1616,'Cycle 5'!$L$10:$L$999,0),1)),INDEX('Cycle 6'!C$10:C$999,MATCH($A1616,'Cycle 6'!$L$10:$L$999,0),1)),INDEX('Cycle 7'!C$10:C$999,MATCH($A1616,'Cycle 7'!$L$10:$L$999,0),1)),INDEX('Cycle 8'!C$10:C$999,MATCH($A1616,'Cycle 8'!$L$10:$L$999,0),1)),INDEX('Cycle 9'!C$10:C$999,MATCH($A1616,'Cycle 9'!$L$10:$L$999,0),1)),INDEX('Cycle 10'!C$10:C$999,MATCH($A1616,'Cycle 10'!$L$10:$L$999,0),1)),INDEX('Cycle 11'!C$10:C$999,MATCH($A1616,'Cycle 11'!$L$10:$L$999,0),1)),"")="","",IFERROR(IFERROR(IFERROR(IFERROR(IFERROR(IFERROR(IFERROR(IFERROR(IFERROR(IFERROR(IFERROR(IFERROR(INDEX(Summer!C$10:C$999,MATCH($A1616,Summer!$L$10:$L$999,0),1),INDEX('Cycle 1'!C$10:C$999,MATCH($A1616,'Cycle 1'!$L$10:$L$999,0),1)),INDEX('Cycle 2'!C$10:C$999,MATCH($A1616,'Cycle 2'!$L$10:$L$999,0),1)),INDEX('Cycle 3'!C$10:C$999,MATCH($A1616,'Cycle 3'!$L$10:$L$999,0),1)),INDEX('Cycle 4'!C$10:C$999,MATCH($A1616,'Cycle 4'!$L$10:$L$999,0),1)),INDEX('Cycle 5'!C$10:C$999,MATCH($A1616,'Cycle 5'!$L$10:$L$999,0),1)),INDEX('Cycle 6'!C$10:C$999,MATCH($A1616,'Cycle 6'!$L$10:$L$999,0),1)),INDEX('Cycle 7'!C$10:C$999,MATCH($A1616,'Cycle 7'!$L$10:$L$999,0),1)),INDEX('Cycle 8'!C$10:C$999,MATCH($A1616,'Cycle 8'!$L$10:$L$999,0),1)),INDEX('Cycle 9'!C$10:C$999,MATCH($A1616,'Cycle 9'!$L$10:$L$999,0),1)),INDEX('Cycle 10'!C$10:C$999,MATCH($A1616,'Cycle 10'!$L$10:$L$999,0),1)),INDEX('Cycle 11'!C$10:C$999,MATCH($A1616,'Cycle 11'!$L$10:$L$999,0),1)),""))</f>
        <v/>
      </c>
      <c r="E1616" t="str">
        <f>IF(IFERROR(IFERROR(IFERROR(IFERROR(IFERROR(IFERROR(IFERROR(IFERROR(IFERROR(IFERROR(IFERROR(IFERROR(INDEX(Summer!D$10:D$999,MATCH($A1616,Summer!$L$10:$L$999,0),1),INDEX('Cycle 1'!D$10:D$999,MATCH($A1616,'Cycle 1'!$L$10:$L$999,0),1)),INDEX('Cycle 2'!D$10:D$999,MATCH($A1616,'Cycle 2'!$L$10:$L$999,0),1)),INDEX('Cycle 3'!D$10:D$999,MATCH($A1616,'Cycle 3'!$L$10:$L$999,0),1)),INDEX('Cycle 4'!D$10:D$999,MATCH($A1616,'Cycle 4'!$L$10:$L$999,0),1)),INDEX('Cycle 5'!D$10:D$999,MATCH($A1616,'Cycle 5'!$L$10:$L$999,0),1)),INDEX('Cycle 6'!D$10:D$999,MATCH($A1616,'Cycle 6'!$L$10:$L$999,0),1)),INDEX('Cycle 7'!D$10:D$999,MATCH($A1616,'Cycle 7'!$L$10:$L$999,0),1)),INDEX('Cycle 8'!D$10:D$999,MATCH($A1616,'Cycle 8'!$L$10:$L$999,0),1)),INDEX('Cycle 9'!D$10:D$999,MATCH($A1616,'Cycle 9'!$L$10:$L$999,0),1)),INDEX('Cycle 10'!D$10:D$999,MATCH($A1616,'Cycle 10'!$L$10:$L$999,0),1)),INDEX('Cycle 11'!D$10:D$999,MATCH($A1616,'Cycle 11'!$L$10:$L$999,0),1)),"")="","",IFERROR(IFERROR(IFERROR(IFERROR(IFERROR(IFERROR(IFERROR(IFERROR(IFERROR(IFERROR(IFERROR(IFERROR(INDEX(Summer!D$10:D$999,MATCH($A1616,Summer!$L$10:$L$999,0),1),INDEX('Cycle 1'!D$10:D$999,MATCH($A1616,'Cycle 1'!$L$10:$L$999,0),1)),INDEX('Cycle 2'!D$10:D$999,MATCH($A1616,'Cycle 2'!$L$10:$L$999,0),1)),INDEX('Cycle 3'!D$10:D$999,MATCH($A1616,'Cycle 3'!$L$10:$L$999,0),1)),INDEX('Cycle 4'!D$10:D$999,MATCH($A1616,'Cycle 4'!$L$10:$L$999,0),1)),INDEX('Cycle 5'!D$10:D$999,MATCH($A1616,'Cycle 5'!$L$10:$L$999,0),1)),INDEX('Cycle 6'!D$10:D$999,MATCH($A1616,'Cycle 6'!$L$10:$L$999,0),1)),INDEX('Cycle 7'!D$10:D$999,MATCH($A1616,'Cycle 7'!$L$10:$L$999,0),1)),INDEX('Cycle 8'!D$10:D$999,MATCH($A1616,'Cycle 8'!$L$10:$L$999,0),1)),INDEX('Cycle 9'!D$10:D$999,MATCH($A1616,'Cycle 9'!$L$10:$L$999,0),1)),INDEX('Cycle 10'!D$10:D$999,MATCH($A1616,'Cycle 10'!$L$10:$L$999,0),1)),INDEX('Cycle 11'!D$10:D$999,MATCH($A1616,'Cycle 11'!$L$10:$L$999,0),1)),""))</f>
        <v/>
      </c>
      <c r="F1616" t="str">
        <f>IF(IFERROR(IFERROR(IFERROR(IFERROR(IFERROR(IFERROR(IFERROR(IFERROR(IFERROR(IFERROR(IFERROR(IFERROR(INDEX(Summer!E$10:E$999,MATCH($A1616,Summer!$L$10:$L$999,0),1),INDEX('Cycle 1'!E$10:E$999,MATCH($A1616,'Cycle 1'!$L$10:$L$999,0),1)),INDEX('Cycle 2'!E$10:E$999,MATCH($A1616,'Cycle 2'!$L$10:$L$999,0),1)),INDEX('Cycle 3'!E$10:E$999,MATCH($A1616,'Cycle 3'!$L$10:$L$999,0),1)),INDEX('Cycle 4'!E$10:E$999,MATCH($A1616,'Cycle 4'!$L$10:$L$999,0),1)),INDEX('Cycle 5'!E$10:E$999,MATCH($A1616,'Cycle 5'!$L$10:$L$999,0),1)),INDEX('Cycle 6'!E$10:E$999,MATCH($A1616,'Cycle 6'!$L$10:$L$999,0),1)),INDEX('Cycle 7'!E$10:E$999,MATCH($A1616,'Cycle 7'!$L$10:$L$999,0),1)),INDEX('Cycle 8'!E$10:E$999,MATCH($A1616,'Cycle 8'!$L$10:$L$999,0),1)),INDEX('Cycle 9'!E$10:E$999,MATCH($A1616,'Cycle 9'!$L$10:$L$999,0),1)),INDEX('Cycle 10'!E$10:E$999,MATCH($A1616,'Cycle 10'!$L$10:$L$999,0),1)),INDEX('Cycle 11'!E$10:E$999,MATCH($A1616,'Cycle 11'!$L$10:$L$999,0),1)),"")="","",IFERROR(IFERROR(IFERROR(IFERROR(IFERROR(IFERROR(IFERROR(IFERROR(IFERROR(IFERROR(IFERROR(IFERROR(INDEX(Summer!E$10:E$999,MATCH($A1616,Summer!$L$10:$L$999,0),1),INDEX('Cycle 1'!E$10:E$999,MATCH($A1616,'Cycle 1'!$L$10:$L$999,0),1)),INDEX('Cycle 2'!E$10:E$999,MATCH($A1616,'Cycle 2'!$L$10:$L$999,0),1)),INDEX('Cycle 3'!E$10:E$999,MATCH($A1616,'Cycle 3'!$L$10:$L$999,0),1)),INDEX('Cycle 4'!E$10:E$999,MATCH($A1616,'Cycle 4'!$L$10:$L$999,0),1)),INDEX('Cycle 5'!E$10:E$999,MATCH($A1616,'Cycle 5'!$L$10:$L$999,0),1)),INDEX('Cycle 6'!E$10:E$999,MATCH($A1616,'Cycle 6'!$L$10:$L$999,0),1)),INDEX('Cycle 7'!E$10:E$999,MATCH($A1616,'Cycle 7'!$L$10:$L$999,0),1)),INDEX('Cycle 8'!E$10:E$999,MATCH($A1616,'Cycle 8'!$L$10:$L$999,0),1)),INDEX('Cycle 9'!E$10:E$999,MATCH($A1616,'Cycle 9'!$L$10:$L$999,0),1)),INDEX('Cycle 10'!E$10:E$999,MATCH($A1616,'Cycle 10'!$L$10:$L$999,0),1)),INDEX('Cycle 11'!E$10:E$999,MATCH($A1616,'Cycle 11'!$L$10:$L$999,0),1)),""))</f>
        <v/>
      </c>
      <c r="G1616" t="str">
        <f>IF(IFERROR(IFERROR(IFERROR(IFERROR(IFERROR(IFERROR(IFERROR(IFERROR(IFERROR(IFERROR(IFERROR(IFERROR(INDEX(Summer!F$10:F$999,MATCH($A1616,Summer!$L$10:$L$999,0),1),INDEX('Cycle 1'!F$10:F$999,MATCH($A1616,'Cycle 1'!$L$10:$L$999,0),1)),INDEX('Cycle 2'!F$10:F$999,MATCH($A1616,'Cycle 2'!$L$10:$L$999,0),1)),INDEX('Cycle 3'!F$10:F$999,MATCH($A1616,'Cycle 3'!$L$10:$L$999,0),1)),INDEX('Cycle 4'!F$10:F$999,MATCH($A1616,'Cycle 4'!$L$10:$L$999,0),1)),INDEX('Cycle 5'!F$10:F$999,MATCH($A1616,'Cycle 5'!$L$10:$L$999,0),1)),INDEX('Cycle 6'!F$10:F$999,MATCH($A1616,'Cycle 6'!$L$10:$L$999,0),1)),INDEX('Cycle 7'!F$10:F$999,MATCH($A1616,'Cycle 7'!$L$10:$L$999,0),1)),INDEX('Cycle 8'!F$10:F$999,MATCH($A1616,'Cycle 8'!$L$10:$L$999,0),1)),INDEX('Cycle 9'!F$10:F$999,MATCH($A1616,'Cycle 9'!$L$10:$L$999,0),1)),INDEX('Cycle 10'!F$10:F$999,MATCH($A1616,'Cycle 10'!$L$10:$L$999,0),1)),INDEX('Cycle 11'!F$10:F$999,MATCH($A1616,'Cycle 11'!$L$10:$L$999,0),1)),"")="","",IFERROR(IFERROR(IFERROR(IFERROR(IFERROR(IFERROR(IFERROR(IFERROR(IFERROR(IFERROR(IFERROR(IFERROR(INDEX(Summer!F$10:F$999,MATCH($A1616,Summer!$L$10:$L$999,0),1),INDEX('Cycle 1'!F$10:F$999,MATCH($A1616,'Cycle 1'!$L$10:$L$999,0),1)),INDEX('Cycle 2'!F$10:F$999,MATCH($A1616,'Cycle 2'!$L$10:$L$999,0),1)),INDEX('Cycle 3'!F$10:F$999,MATCH($A1616,'Cycle 3'!$L$10:$L$999,0),1)),INDEX('Cycle 4'!F$10:F$999,MATCH($A1616,'Cycle 4'!$L$10:$L$999,0),1)),INDEX('Cycle 5'!F$10:F$999,MATCH($A1616,'Cycle 5'!$L$10:$L$999,0),1)),INDEX('Cycle 6'!F$10:F$999,MATCH($A1616,'Cycle 6'!$L$10:$L$999,0),1)),INDEX('Cycle 7'!F$10:F$999,MATCH($A1616,'Cycle 7'!$L$10:$L$999,0),1)),INDEX('Cycle 8'!F$10:F$999,MATCH($A1616,'Cycle 8'!$L$10:$L$999,0),1)),INDEX('Cycle 9'!F$10:F$999,MATCH($A1616,'Cycle 9'!$L$10:$L$999,0),1)),INDEX('Cycle 10'!F$10:F$999,MATCH($A1616,'Cycle 10'!$L$10:$L$999,0),1)),INDEX('Cycle 11'!F$10:F$999,MATCH($A1616,'Cycle 11'!$L$10:$L$999,0),1)),""))</f>
        <v/>
      </c>
      <c r="H1616" t="str">
        <f>IF(IFERROR(IFERROR(IFERROR(IFERROR(IFERROR(IFERROR(IFERROR(IFERROR(IFERROR(IFERROR(IFERROR(IFERROR(INDEX(Summer!G$10:G$999,MATCH($A1616,Summer!$L$10:$L$999,0),1),INDEX('Cycle 1'!G$10:G$999,MATCH($A1616,'Cycle 1'!$L$10:$L$999,0),1)),INDEX('Cycle 2'!G$10:G$999,MATCH($A1616,'Cycle 2'!$L$10:$L$999,0),1)),INDEX('Cycle 3'!G$10:G$999,MATCH($A1616,'Cycle 3'!$L$10:$L$999,0),1)),INDEX('Cycle 4'!G$10:G$999,MATCH($A1616,'Cycle 4'!$L$10:$L$999,0),1)),INDEX('Cycle 5'!G$10:G$999,MATCH($A1616,'Cycle 5'!$L$10:$L$999,0),1)),INDEX('Cycle 6'!G$10:G$999,MATCH($A1616,'Cycle 6'!$L$10:$L$999,0),1)),INDEX('Cycle 7'!G$10:G$999,MATCH($A1616,'Cycle 7'!$L$10:$L$999,0),1)),INDEX('Cycle 8'!G$10:G$999,MATCH($A1616,'Cycle 8'!$L$10:$L$999,0),1)),INDEX('Cycle 9'!G$10:G$999,MATCH($A1616,'Cycle 9'!$L$10:$L$999,0),1)),INDEX('Cycle 10'!G$10:G$999,MATCH($A1616,'Cycle 10'!$L$10:$L$999,0),1)),INDEX('Cycle 11'!G$10:G$999,MATCH($A1616,'Cycle 11'!$L$10:$L$999,0),1)),"")="","",IFERROR(IFERROR(IFERROR(IFERROR(IFERROR(IFERROR(IFERROR(IFERROR(IFERROR(IFERROR(IFERROR(IFERROR(INDEX(Summer!G$10:G$999,MATCH($A1616,Summer!$L$10:$L$999,0),1),INDEX('Cycle 1'!G$10:G$999,MATCH($A1616,'Cycle 1'!$L$10:$L$999,0),1)),INDEX('Cycle 2'!G$10:G$999,MATCH($A1616,'Cycle 2'!$L$10:$L$999,0),1)),INDEX('Cycle 3'!G$10:G$999,MATCH($A1616,'Cycle 3'!$L$10:$L$999,0),1)),INDEX('Cycle 4'!G$10:G$999,MATCH($A1616,'Cycle 4'!$L$10:$L$999,0),1)),INDEX('Cycle 5'!G$10:G$999,MATCH($A1616,'Cycle 5'!$L$10:$L$999,0),1)),INDEX('Cycle 6'!G$10:G$999,MATCH($A1616,'Cycle 6'!$L$10:$L$999,0),1)),INDEX('Cycle 7'!G$10:G$999,MATCH($A1616,'Cycle 7'!$L$10:$L$999,0),1)),INDEX('Cycle 8'!G$10:G$999,MATCH($A1616,'Cycle 8'!$L$10:$L$999,0),1)),INDEX('Cycle 9'!G$10:G$999,MATCH($A1616,'Cycle 9'!$L$10:$L$999,0),1)),INDEX('Cycle 10'!G$10:G$999,MATCH($A1616,'Cycle 10'!$L$10:$L$999,0),1)),INDEX('Cycle 11'!G$10:G$999,MATCH($A1616,'Cycle 11'!$L$10:$L$999,0),1)),""))</f>
        <v/>
      </c>
      <c r="I1616">
        <f>IFERROR(IF(C1616="",MAX(I$1:I1615),IF(ROW(C$2)=ROW(C1616),1,IF(ISERROR(VLOOKUP(C1616,C$2:C1615,1,FALSE)),MAX(I$1:I1615)+1,MAX(I$1:I1615)))),"")</f>
        <v>0</v>
      </c>
      <c r="J1616" t="str">
        <f t="shared" si="156"/>
        <v/>
      </c>
      <c r="K1616" t="str">
        <f t="shared" si="159"/>
        <v/>
      </c>
      <c r="L1616" t="str">
        <f t="shared" si="159"/>
        <v/>
      </c>
      <c r="M1616" t="str">
        <f t="shared" si="159"/>
        <v/>
      </c>
      <c r="N1616" t="str">
        <f t="shared" si="159"/>
        <v/>
      </c>
      <c r="O1616" t="str">
        <f t="shared" si="159"/>
        <v/>
      </c>
      <c r="P1616" t="str">
        <f t="shared" si="159"/>
        <v/>
      </c>
      <c r="Q1616" t="str">
        <f t="shared" si="159"/>
        <v/>
      </c>
      <c r="R1616" t="str">
        <f t="shared" si="159"/>
        <v/>
      </c>
      <c r="S1616" t="str">
        <f t="shared" si="159"/>
        <v/>
      </c>
      <c r="T1616" t="str">
        <f t="shared" si="159"/>
        <v/>
      </c>
      <c r="U1616" t="str">
        <f t="shared" si="159"/>
        <v/>
      </c>
      <c r="V1616" t="str">
        <f t="shared" si="159"/>
        <v/>
      </c>
      <c r="W1616" t="str">
        <f t="shared" si="157"/>
        <v/>
      </c>
      <c r="X1616">
        <f>IF(OR(H1616="No",H1616=""),0,IF(COUNTIFS(H$2:H1616,"Yes",C$2:C1616,C1616)&gt;1,0,COUNTIFS(H$2:H1616,"Yes",C$2:C1616,C1616)))+IF(X1615=$X$1,0,X1615)</f>
        <v>0</v>
      </c>
    </row>
    <row r="1617" spans="1:24" x14ac:dyDescent="0.3">
      <c r="A1617">
        <f>ROWS($A$2:$A1617)</f>
        <v>1616</v>
      </c>
      <c r="B1617" t="str">
        <f>IF(ISERROR(VLOOKUP(A1617,Summer!L$11:L$500,1,FALSE)),IF(ISERROR(VLOOKUP(A1617,'Cycle 1'!L$11:L$500,1,FALSE)),IF(ISERROR(VLOOKUP(A1617,'Cycle 2'!L$11:L$500,1,FALSE)),IF(ISERROR(VLOOKUP(A1617,'Cycle 3'!L$11:L$500,1,FALSE)),IF(ISERROR(VLOOKUP(A1617,'Cycle 4'!L$11:L$500,1,FALSE)),IF(ISERROR(VLOOKUP(A1617,'Cycle 5'!L$11:L$500,1,FALSE)),IF(ISERROR(VLOOKUP(A1617,'Cycle 6'!L$11:L$500,1,FALSE)),IF(ISERROR(VLOOKUP(A1617,'Cycle 7'!L$11:L$500,1,FALSE)),IF(ISERROR(VLOOKUP(A1617,'Cycle 8'!L$11:L$500,1,FALSE)),IF(ISERROR(VLOOKUP(A1617,'Cycle 9'!L$11:L$500,1,FALSE)),IF(ISERROR(VLOOKUP(A1617,'Cycle 10'!L$11:L$500,1,FALSE)),IF(ISERROR(VLOOKUP(A1617,'Cycle 11'!L$11:L$500,1,FALSE)),"","Cycle 11"),"Cycle 10"),"Cycle 9"),"Cycle 8"),"Cycle 7"),"Cycle 6"),"Cycle 5"),"Cycle 4"),"Cycle 3"),"Cycle 2"),"Cycle 1"),"Summer")</f>
        <v/>
      </c>
      <c r="C1617" t="str">
        <f>IF(IFERROR(IFERROR(IFERROR(IFERROR(IFERROR(IFERROR(IFERROR(IFERROR(IFERROR(IFERROR(IFERROR(IFERROR(INDEX(Summer!B$10:B$999,MATCH($A1617,Summer!$L$10:$L$999,0),1),INDEX('Cycle 1'!B$10:B$999,MATCH($A1617,'Cycle 1'!$L$10:$L$999,0),1)),INDEX('Cycle 2'!B$10:B$999,MATCH($A1617,'Cycle 2'!$L$10:$L$999,0),1)),INDEX('Cycle 3'!B$10:B$999,MATCH($A1617,'Cycle 3'!$L$10:$L$999,0),1)),INDEX('Cycle 4'!B$10:B$999,MATCH($A1617,'Cycle 4'!$L$10:$L$999,0),1)),INDEX('Cycle 5'!B$10:B$999,MATCH($A1617,'Cycle 5'!$L$10:$L$999,0),1)),INDEX('Cycle 6'!B$10:B$999,MATCH($A1617,'Cycle 6'!$L$10:$L$999,0),1)),INDEX('Cycle 7'!B$10:B$999,MATCH($A1617,'Cycle 7'!$L$10:$L$999,0),1)),INDEX('Cycle 8'!B$10:B$999,MATCH($A1617,'Cycle 8'!$L$10:$L$999,0),1)),INDEX('Cycle 9'!B$10:B$999,MATCH($A1617,'Cycle 9'!$L$10:$L$999,0),1)),INDEX('Cycle 10'!B$10:B$999,MATCH($A1617,'Cycle 10'!$L$10:$L$999,0),1)),INDEX('Cycle 11'!B$10:B$999,MATCH($A1617,'Cycle 11'!$L$10:$L$999,0),1)),"")="","",IFERROR(IFERROR(IFERROR(IFERROR(IFERROR(IFERROR(IFERROR(IFERROR(IFERROR(IFERROR(IFERROR(IFERROR(INDEX(Summer!B$10:B$999,MATCH($A1617,Summer!$L$10:$L$999,0),1),INDEX('Cycle 1'!B$10:B$999,MATCH($A1617,'Cycle 1'!$L$10:$L$999,0),1)),INDEX('Cycle 2'!B$10:B$999,MATCH($A1617,'Cycle 2'!$L$10:$L$999,0),1)),INDEX('Cycle 3'!B$10:B$999,MATCH($A1617,'Cycle 3'!$L$10:$L$999,0),1)),INDEX('Cycle 4'!B$10:B$999,MATCH($A1617,'Cycle 4'!$L$10:$L$999,0),1)),INDEX('Cycle 5'!B$10:B$999,MATCH($A1617,'Cycle 5'!$L$10:$L$999,0),1)),INDEX('Cycle 6'!B$10:B$999,MATCH($A1617,'Cycle 6'!$L$10:$L$999,0),1)),INDEX('Cycle 7'!B$10:B$999,MATCH($A1617,'Cycle 7'!$L$10:$L$999,0),1)),INDEX('Cycle 8'!B$10:B$999,MATCH($A1617,'Cycle 8'!$L$10:$L$999,0),1)),INDEX('Cycle 9'!B$10:B$999,MATCH($A1617,'Cycle 9'!$L$10:$L$999,0),1)),INDEX('Cycle 10'!B$10:B$999,MATCH($A1617,'Cycle 10'!$L$10:$L$999,0),1)),INDEX('Cycle 11'!B$10:B$999,MATCH($A1617,'Cycle 11'!$L$10:$L$999,0),1)),""))</f>
        <v/>
      </c>
      <c r="D1617" t="str">
        <f>IF(IFERROR(IFERROR(IFERROR(IFERROR(IFERROR(IFERROR(IFERROR(IFERROR(IFERROR(IFERROR(IFERROR(IFERROR(INDEX(Summer!C$10:C$999,MATCH($A1617,Summer!$L$10:$L$999,0),1),INDEX('Cycle 1'!C$10:C$999,MATCH($A1617,'Cycle 1'!$L$10:$L$999,0),1)),INDEX('Cycle 2'!C$10:C$999,MATCH($A1617,'Cycle 2'!$L$10:$L$999,0),1)),INDEX('Cycle 3'!C$10:C$999,MATCH($A1617,'Cycle 3'!$L$10:$L$999,0),1)),INDEX('Cycle 4'!C$10:C$999,MATCH($A1617,'Cycle 4'!$L$10:$L$999,0),1)),INDEX('Cycle 5'!C$10:C$999,MATCH($A1617,'Cycle 5'!$L$10:$L$999,0),1)),INDEX('Cycle 6'!C$10:C$999,MATCH($A1617,'Cycle 6'!$L$10:$L$999,0),1)),INDEX('Cycle 7'!C$10:C$999,MATCH($A1617,'Cycle 7'!$L$10:$L$999,0),1)),INDEX('Cycle 8'!C$10:C$999,MATCH($A1617,'Cycle 8'!$L$10:$L$999,0),1)),INDEX('Cycle 9'!C$10:C$999,MATCH($A1617,'Cycle 9'!$L$10:$L$999,0),1)),INDEX('Cycle 10'!C$10:C$999,MATCH($A1617,'Cycle 10'!$L$10:$L$999,0),1)),INDEX('Cycle 11'!C$10:C$999,MATCH($A1617,'Cycle 11'!$L$10:$L$999,0),1)),"")="","",IFERROR(IFERROR(IFERROR(IFERROR(IFERROR(IFERROR(IFERROR(IFERROR(IFERROR(IFERROR(IFERROR(IFERROR(INDEX(Summer!C$10:C$999,MATCH($A1617,Summer!$L$10:$L$999,0),1),INDEX('Cycle 1'!C$10:C$999,MATCH($A1617,'Cycle 1'!$L$10:$L$999,0),1)),INDEX('Cycle 2'!C$10:C$999,MATCH($A1617,'Cycle 2'!$L$10:$L$999,0),1)),INDEX('Cycle 3'!C$10:C$999,MATCH($A1617,'Cycle 3'!$L$10:$L$999,0),1)),INDEX('Cycle 4'!C$10:C$999,MATCH($A1617,'Cycle 4'!$L$10:$L$999,0),1)),INDEX('Cycle 5'!C$10:C$999,MATCH($A1617,'Cycle 5'!$L$10:$L$999,0),1)),INDEX('Cycle 6'!C$10:C$999,MATCH($A1617,'Cycle 6'!$L$10:$L$999,0),1)),INDEX('Cycle 7'!C$10:C$999,MATCH($A1617,'Cycle 7'!$L$10:$L$999,0),1)),INDEX('Cycle 8'!C$10:C$999,MATCH($A1617,'Cycle 8'!$L$10:$L$999,0),1)),INDEX('Cycle 9'!C$10:C$999,MATCH($A1617,'Cycle 9'!$L$10:$L$999,0),1)),INDEX('Cycle 10'!C$10:C$999,MATCH($A1617,'Cycle 10'!$L$10:$L$999,0),1)),INDEX('Cycle 11'!C$10:C$999,MATCH($A1617,'Cycle 11'!$L$10:$L$999,0),1)),""))</f>
        <v/>
      </c>
      <c r="E1617" t="str">
        <f>IF(IFERROR(IFERROR(IFERROR(IFERROR(IFERROR(IFERROR(IFERROR(IFERROR(IFERROR(IFERROR(IFERROR(IFERROR(INDEX(Summer!D$10:D$999,MATCH($A1617,Summer!$L$10:$L$999,0),1),INDEX('Cycle 1'!D$10:D$999,MATCH($A1617,'Cycle 1'!$L$10:$L$999,0),1)),INDEX('Cycle 2'!D$10:D$999,MATCH($A1617,'Cycle 2'!$L$10:$L$999,0),1)),INDEX('Cycle 3'!D$10:D$999,MATCH($A1617,'Cycle 3'!$L$10:$L$999,0),1)),INDEX('Cycle 4'!D$10:D$999,MATCH($A1617,'Cycle 4'!$L$10:$L$999,0),1)),INDEX('Cycle 5'!D$10:D$999,MATCH($A1617,'Cycle 5'!$L$10:$L$999,0),1)),INDEX('Cycle 6'!D$10:D$999,MATCH($A1617,'Cycle 6'!$L$10:$L$999,0),1)),INDEX('Cycle 7'!D$10:D$999,MATCH($A1617,'Cycle 7'!$L$10:$L$999,0),1)),INDEX('Cycle 8'!D$10:D$999,MATCH($A1617,'Cycle 8'!$L$10:$L$999,0),1)),INDEX('Cycle 9'!D$10:D$999,MATCH($A1617,'Cycle 9'!$L$10:$L$999,0),1)),INDEX('Cycle 10'!D$10:D$999,MATCH($A1617,'Cycle 10'!$L$10:$L$999,0),1)),INDEX('Cycle 11'!D$10:D$999,MATCH($A1617,'Cycle 11'!$L$10:$L$999,0),1)),"")="","",IFERROR(IFERROR(IFERROR(IFERROR(IFERROR(IFERROR(IFERROR(IFERROR(IFERROR(IFERROR(IFERROR(IFERROR(INDEX(Summer!D$10:D$999,MATCH($A1617,Summer!$L$10:$L$999,0),1),INDEX('Cycle 1'!D$10:D$999,MATCH($A1617,'Cycle 1'!$L$10:$L$999,0),1)),INDEX('Cycle 2'!D$10:D$999,MATCH($A1617,'Cycle 2'!$L$10:$L$999,0),1)),INDEX('Cycle 3'!D$10:D$999,MATCH($A1617,'Cycle 3'!$L$10:$L$999,0),1)),INDEX('Cycle 4'!D$10:D$999,MATCH($A1617,'Cycle 4'!$L$10:$L$999,0),1)),INDEX('Cycle 5'!D$10:D$999,MATCH($A1617,'Cycle 5'!$L$10:$L$999,0),1)),INDEX('Cycle 6'!D$10:D$999,MATCH($A1617,'Cycle 6'!$L$10:$L$999,0),1)),INDEX('Cycle 7'!D$10:D$999,MATCH($A1617,'Cycle 7'!$L$10:$L$999,0),1)),INDEX('Cycle 8'!D$10:D$999,MATCH($A1617,'Cycle 8'!$L$10:$L$999,0),1)),INDEX('Cycle 9'!D$10:D$999,MATCH($A1617,'Cycle 9'!$L$10:$L$999,0),1)),INDEX('Cycle 10'!D$10:D$999,MATCH($A1617,'Cycle 10'!$L$10:$L$999,0),1)),INDEX('Cycle 11'!D$10:D$999,MATCH($A1617,'Cycle 11'!$L$10:$L$999,0),1)),""))</f>
        <v/>
      </c>
      <c r="F1617" t="str">
        <f>IF(IFERROR(IFERROR(IFERROR(IFERROR(IFERROR(IFERROR(IFERROR(IFERROR(IFERROR(IFERROR(IFERROR(IFERROR(INDEX(Summer!E$10:E$999,MATCH($A1617,Summer!$L$10:$L$999,0),1),INDEX('Cycle 1'!E$10:E$999,MATCH($A1617,'Cycle 1'!$L$10:$L$999,0),1)),INDEX('Cycle 2'!E$10:E$999,MATCH($A1617,'Cycle 2'!$L$10:$L$999,0),1)),INDEX('Cycle 3'!E$10:E$999,MATCH($A1617,'Cycle 3'!$L$10:$L$999,0),1)),INDEX('Cycle 4'!E$10:E$999,MATCH($A1617,'Cycle 4'!$L$10:$L$999,0),1)),INDEX('Cycle 5'!E$10:E$999,MATCH($A1617,'Cycle 5'!$L$10:$L$999,0),1)),INDEX('Cycle 6'!E$10:E$999,MATCH($A1617,'Cycle 6'!$L$10:$L$999,0),1)),INDEX('Cycle 7'!E$10:E$999,MATCH($A1617,'Cycle 7'!$L$10:$L$999,0),1)),INDEX('Cycle 8'!E$10:E$999,MATCH($A1617,'Cycle 8'!$L$10:$L$999,0),1)),INDEX('Cycle 9'!E$10:E$999,MATCH($A1617,'Cycle 9'!$L$10:$L$999,0),1)),INDEX('Cycle 10'!E$10:E$999,MATCH($A1617,'Cycle 10'!$L$10:$L$999,0),1)),INDEX('Cycle 11'!E$10:E$999,MATCH($A1617,'Cycle 11'!$L$10:$L$999,0),1)),"")="","",IFERROR(IFERROR(IFERROR(IFERROR(IFERROR(IFERROR(IFERROR(IFERROR(IFERROR(IFERROR(IFERROR(IFERROR(INDEX(Summer!E$10:E$999,MATCH($A1617,Summer!$L$10:$L$999,0),1),INDEX('Cycle 1'!E$10:E$999,MATCH($A1617,'Cycle 1'!$L$10:$L$999,0),1)),INDEX('Cycle 2'!E$10:E$999,MATCH($A1617,'Cycle 2'!$L$10:$L$999,0),1)),INDEX('Cycle 3'!E$10:E$999,MATCH($A1617,'Cycle 3'!$L$10:$L$999,0),1)),INDEX('Cycle 4'!E$10:E$999,MATCH($A1617,'Cycle 4'!$L$10:$L$999,0),1)),INDEX('Cycle 5'!E$10:E$999,MATCH($A1617,'Cycle 5'!$L$10:$L$999,0),1)),INDEX('Cycle 6'!E$10:E$999,MATCH($A1617,'Cycle 6'!$L$10:$L$999,0),1)),INDEX('Cycle 7'!E$10:E$999,MATCH($A1617,'Cycle 7'!$L$10:$L$999,0),1)),INDEX('Cycle 8'!E$10:E$999,MATCH($A1617,'Cycle 8'!$L$10:$L$999,0),1)),INDEX('Cycle 9'!E$10:E$999,MATCH($A1617,'Cycle 9'!$L$10:$L$999,0),1)),INDEX('Cycle 10'!E$10:E$999,MATCH($A1617,'Cycle 10'!$L$10:$L$999,0),1)),INDEX('Cycle 11'!E$10:E$999,MATCH($A1617,'Cycle 11'!$L$10:$L$999,0),1)),""))</f>
        <v/>
      </c>
      <c r="G1617" t="str">
        <f>IF(IFERROR(IFERROR(IFERROR(IFERROR(IFERROR(IFERROR(IFERROR(IFERROR(IFERROR(IFERROR(IFERROR(IFERROR(INDEX(Summer!F$10:F$999,MATCH($A1617,Summer!$L$10:$L$999,0),1),INDEX('Cycle 1'!F$10:F$999,MATCH($A1617,'Cycle 1'!$L$10:$L$999,0),1)),INDEX('Cycle 2'!F$10:F$999,MATCH($A1617,'Cycle 2'!$L$10:$L$999,0),1)),INDEX('Cycle 3'!F$10:F$999,MATCH($A1617,'Cycle 3'!$L$10:$L$999,0),1)),INDEX('Cycle 4'!F$10:F$999,MATCH($A1617,'Cycle 4'!$L$10:$L$999,0),1)),INDEX('Cycle 5'!F$10:F$999,MATCH($A1617,'Cycle 5'!$L$10:$L$999,0),1)),INDEX('Cycle 6'!F$10:F$999,MATCH($A1617,'Cycle 6'!$L$10:$L$999,0),1)),INDEX('Cycle 7'!F$10:F$999,MATCH($A1617,'Cycle 7'!$L$10:$L$999,0),1)),INDEX('Cycle 8'!F$10:F$999,MATCH($A1617,'Cycle 8'!$L$10:$L$999,0),1)),INDEX('Cycle 9'!F$10:F$999,MATCH($A1617,'Cycle 9'!$L$10:$L$999,0),1)),INDEX('Cycle 10'!F$10:F$999,MATCH($A1617,'Cycle 10'!$L$10:$L$999,0),1)),INDEX('Cycle 11'!F$10:F$999,MATCH($A1617,'Cycle 11'!$L$10:$L$999,0),1)),"")="","",IFERROR(IFERROR(IFERROR(IFERROR(IFERROR(IFERROR(IFERROR(IFERROR(IFERROR(IFERROR(IFERROR(IFERROR(INDEX(Summer!F$10:F$999,MATCH($A1617,Summer!$L$10:$L$999,0),1),INDEX('Cycle 1'!F$10:F$999,MATCH($A1617,'Cycle 1'!$L$10:$L$999,0),1)),INDEX('Cycle 2'!F$10:F$999,MATCH($A1617,'Cycle 2'!$L$10:$L$999,0),1)),INDEX('Cycle 3'!F$10:F$999,MATCH($A1617,'Cycle 3'!$L$10:$L$999,0),1)),INDEX('Cycle 4'!F$10:F$999,MATCH($A1617,'Cycle 4'!$L$10:$L$999,0),1)),INDEX('Cycle 5'!F$10:F$999,MATCH($A1617,'Cycle 5'!$L$10:$L$999,0),1)),INDEX('Cycle 6'!F$10:F$999,MATCH($A1617,'Cycle 6'!$L$10:$L$999,0),1)),INDEX('Cycle 7'!F$10:F$999,MATCH($A1617,'Cycle 7'!$L$10:$L$999,0),1)),INDEX('Cycle 8'!F$10:F$999,MATCH($A1617,'Cycle 8'!$L$10:$L$999,0),1)),INDEX('Cycle 9'!F$10:F$999,MATCH($A1617,'Cycle 9'!$L$10:$L$999,0),1)),INDEX('Cycle 10'!F$10:F$999,MATCH($A1617,'Cycle 10'!$L$10:$L$999,0),1)),INDEX('Cycle 11'!F$10:F$999,MATCH($A1617,'Cycle 11'!$L$10:$L$999,0),1)),""))</f>
        <v/>
      </c>
      <c r="H1617" t="str">
        <f>IF(IFERROR(IFERROR(IFERROR(IFERROR(IFERROR(IFERROR(IFERROR(IFERROR(IFERROR(IFERROR(IFERROR(IFERROR(INDEX(Summer!G$10:G$999,MATCH($A1617,Summer!$L$10:$L$999,0),1),INDEX('Cycle 1'!G$10:G$999,MATCH($A1617,'Cycle 1'!$L$10:$L$999,0),1)),INDEX('Cycle 2'!G$10:G$999,MATCH($A1617,'Cycle 2'!$L$10:$L$999,0),1)),INDEX('Cycle 3'!G$10:G$999,MATCH($A1617,'Cycle 3'!$L$10:$L$999,0),1)),INDEX('Cycle 4'!G$10:G$999,MATCH($A1617,'Cycle 4'!$L$10:$L$999,0),1)),INDEX('Cycle 5'!G$10:G$999,MATCH($A1617,'Cycle 5'!$L$10:$L$999,0),1)),INDEX('Cycle 6'!G$10:G$999,MATCH($A1617,'Cycle 6'!$L$10:$L$999,0),1)),INDEX('Cycle 7'!G$10:G$999,MATCH($A1617,'Cycle 7'!$L$10:$L$999,0),1)),INDEX('Cycle 8'!G$10:G$999,MATCH($A1617,'Cycle 8'!$L$10:$L$999,0),1)),INDEX('Cycle 9'!G$10:G$999,MATCH($A1617,'Cycle 9'!$L$10:$L$999,0),1)),INDEX('Cycle 10'!G$10:G$999,MATCH($A1617,'Cycle 10'!$L$10:$L$999,0),1)),INDEX('Cycle 11'!G$10:G$999,MATCH($A1617,'Cycle 11'!$L$10:$L$999,0),1)),"")="","",IFERROR(IFERROR(IFERROR(IFERROR(IFERROR(IFERROR(IFERROR(IFERROR(IFERROR(IFERROR(IFERROR(IFERROR(INDEX(Summer!G$10:G$999,MATCH($A1617,Summer!$L$10:$L$999,0),1),INDEX('Cycle 1'!G$10:G$999,MATCH($A1617,'Cycle 1'!$L$10:$L$999,0),1)),INDEX('Cycle 2'!G$10:G$999,MATCH($A1617,'Cycle 2'!$L$10:$L$999,0),1)),INDEX('Cycle 3'!G$10:G$999,MATCH($A1617,'Cycle 3'!$L$10:$L$999,0),1)),INDEX('Cycle 4'!G$10:G$999,MATCH($A1617,'Cycle 4'!$L$10:$L$999,0),1)),INDEX('Cycle 5'!G$10:G$999,MATCH($A1617,'Cycle 5'!$L$10:$L$999,0),1)),INDEX('Cycle 6'!G$10:G$999,MATCH($A1617,'Cycle 6'!$L$10:$L$999,0),1)),INDEX('Cycle 7'!G$10:G$999,MATCH($A1617,'Cycle 7'!$L$10:$L$999,0),1)),INDEX('Cycle 8'!G$10:G$999,MATCH($A1617,'Cycle 8'!$L$10:$L$999,0),1)),INDEX('Cycle 9'!G$10:G$999,MATCH($A1617,'Cycle 9'!$L$10:$L$999,0),1)),INDEX('Cycle 10'!G$10:G$999,MATCH($A1617,'Cycle 10'!$L$10:$L$999,0),1)),INDEX('Cycle 11'!G$10:G$999,MATCH($A1617,'Cycle 11'!$L$10:$L$999,0),1)),""))</f>
        <v/>
      </c>
      <c r="I1617">
        <f>IFERROR(IF(C1617="",MAX(I$1:I1616),IF(ROW(C$2)=ROW(C1617),1,IF(ISERROR(VLOOKUP(C1617,C$2:C1616,1,FALSE)),MAX(I$1:I1616)+1,MAX(I$1:I1616)))),"")</f>
        <v>0</v>
      </c>
      <c r="J1617" t="str">
        <f t="shared" si="156"/>
        <v/>
      </c>
      <c r="K1617" t="str">
        <f t="shared" si="159"/>
        <v/>
      </c>
      <c r="L1617" t="str">
        <f t="shared" si="159"/>
        <v/>
      </c>
      <c r="M1617" t="str">
        <f t="shared" si="159"/>
        <v/>
      </c>
      <c r="N1617" t="str">
        <f t="shared" si="159"/>
        <v/>
      </c>
      <c r="O1617" t="str">
        <f t="shared" si="159"/>
        <v/>
      </c>
      <c r="P1617" t="str">
        <f t="shared" si="159"/>
        <v/>
      </c>
      <c r="Q1617" t="str">
        <f t="shared" si="159"/>
        <v/>
      </c>
      <c r="R1617" t="str">
        <f t="shared" si="159"/>
        <v/>
      </c>
      <c r="S1617" t="str">
        <f t="shared" si="159"/>
        <v/>
      </c>
      <c r="T1617" t="str">
        <f t="shared" si="159"/>
        <v/>
      </c>
      <c r="U1617" t="str">
        <f t="shared" si="159"/>
        <v/>
      </c>
      <c r="V1617" t="str">
        <f t="shared" si="159"/>
        <v/>
      </c>
      <c r="W1617" t="str">
        <f t="shared" si="157"/>
        <v/>
      </c>
      <c r="X1617">
        <f>IF(OR(H1617="No",H1617=""),0,IF(COUNTIFS(H$2:H1617,"Yes",C$2:C1617,C1617)&gt;1,0,COUNTIFS(H$2:H1617,"Yes",C$2:C1617,C1617)))+IF(X1616=$X$1,0,X1616)</f>
        <v>0</v>
      </c>
    </row>
    <row r="1618" spans="1:24" x14ac:dyDescent="0.3">
      <c r="A1618">
        <f>ROWS($A$2:$A1618)</f>
        <v>1617</v>
      </c>
      <c r="B1618" t="str">
        <f>IF(ISERROR(VLOOKUP(A1618,Summer!L$11:L$500,1,FALSE)),IF(ISERROR(VLOOKUP(A1618,'Cycle 1'!L$11:L$500,1,FALSE)),IF(ISERROR(VLOOKUP(A1618,'Cycle 2'!L$11:L$500,1,FALSE)),IF(ISERROR(VLOOKUP(A1618,'Cycle 3'!L$11:L$500,1,FALSE)),IF(ISERROR(VLOOKUP(A1618,'Cycle 4'!L$11:L$500,1,FALSE)),IF(ISERROR(VLOOKUP(A1618,'Cycle 5'!L$11:L$500,1,FALSE)),IF(ISERROR(VLOOKUP(A1618,'Cycle 6'!L$11:L$500,1,FALSE)),IF(ISERROR(VLOOKUP(A1618,'Cycle 7'!L$11:L$500,1,FALSE)),IF(ISERROR(VLOOKUP(A1618,'Cycle 8'!L$11:L$500,1,FALSE)),IF(ISERROR(VLOOKUP(A1618,'Cycle 9'!L$11:L$500,1,FALSE)),IF(ISERROR(VLOOKUP(A1618,'Cycle 10'!L$11:L$500,1,FALSE)),IF(ISERROR(VLOOKUP(A1618,'Cycle 11'!L$11:L$500,1,FALSE)),"","Cycle 11"),"Cycle 10"),"Cycle 9"),"Cycle 8"),"Cycle 7"),"Cycle 6"),"Cycle 5"),"Cycle 4"),"Cycle 3"),"Cycle 2"),"Cycle 1"),"Summer")</f>
        <v/>
      </c>
      <c r="C1618" t="str">
        <f>IF(IFERROR(IFERROR(IFERROR(IFERROR(IFERROR(IFERROR(IFERROR(IFERROR(IFERROR(IFERROR(IFERROR(IFERROR(INDEX(Summer!B$10:B$999,MATCH($A1618,Summer!$L$10:$L$999,0),1),INDEX('Cycle 1'!B$10:B$999,MATCH($A1618,'Cycle 1'!$L$10:$L$999,0),1)),INDEX('Cycle 2'!B$10:B$999,MATCH($A1618,'Cycle 2'!$L$10:$L$999,0),1)),INDEX('Cycle 3'!B$10:B$999,MATCH($A1618,'Cycle 3'!$L$10:$L$999,0),1)),INDEX('Cycle 4'!B$10:B$999,MATCH($A1618,'Cycle 4'!$L$10:$L$999,0),1)),INDEX('Cycle 5'!B$10:B$999,MATCH($A1618,'Cycle 5'!$L$10:$L$999,0),1)),INDEX('Cycle 6'!B$10:B$999,MATCH($A1618,'Cycle 6'!$L$10:$L$999,0),1)),INDEX('Cycle 7'!B$10:B$999,MATCH($A1618,'Cycle 7'!$L$10:$L$999,0),1)),INDEX('Cycle 8'!B$10:B$999,MATCH($A1618,'Cycle 8'!$L$10:$L$999,0),1)),INDEX('Cycle 9'!B$10:B$999,MATCH($A1618,'Cycle 9'!$L$10:$L$999,0),1)),INDEX('Cycle 10'!B$10:B$999,MATCH($A1618,'Cycle 10'!$L$10:$L$999,0),1)),INDEX('Cycle 11'!B$10:B$999,MATCH($A1618,'Cycle 11'!$L$10:$L$999,0),1)),"")="","",IFERROR(IFERROR(IFERROR(IFERROR(IFERROR(IFERROR(IFERROR(IFERROR(IFERROR(IFERROR(IFERROR(IFERROR(INDEX(Summer!B$10:B$999,MATCH($A1618,Summer!$L$10:$L$999,0),1),INDEX('Cycle 1'!B$10:B$999,MATCH($A1618,'Cycle 1'!$L$10:$L$999,0),1)),INDEX('Cycle 2'!B$10:B$999,MATCH($A1618,'Cycle 2'!$L$10:$L$999,0),1)),INDEX('Cycle 3'!B$10:B$999,MATCH($A1618,'Cycle 3'!$L$10:$L$999,0),1)),INDEX('Cycle 4'!B$10:B$999,MATCH($A1618,'Cycle 4'!$L$10:$L$999,0),1)),INDEX('Cycle 5'!B$10:B$999,MATCH($A1618,'Cycle 5'!$L$10:$L$999,0),1)),INDEX('Cycle 6'!B$10:B$999,MATCH($A1618,'Cycle 6'!$L$10:$L$999,0),1)),INDEX('Cycle 7'!B$10:B$999,MATCH($A1618,'Cycle 7'!$L$10:$L$999,0),1)),INDEX('Cycle 8'!B$10:B$999,MATCH($A1618,'Cycle 8'!$L$10:$L$999,0),1)),INDEX('Cycle 9'!B$10:B$999,MATCH($A1618,'Cycle 9'!$L$10:$L$999,0),1)),INDEX('Cycle 10'!B$10:B$999,MATCH($A1618,'Cycle 10'!$L$10:$L$999,0),1)),INDEX('Cycle 11'!B$10:B$999,MATCH($A1618,'Cycle 11'!$L$10:$L$999,0),1)),""))</f>
        <v/>
      </c>
      <c r="D1618" t="str">
        <f>IF(IFERROR(IFERROR(IFERROR(IFERROR(IFERROR(IFERROR(IFERROR(IFERROR(IFERROR(IFERROR(IFERROR(IFERROR(INDEX(Summer!C$10:C$999,MATCH($A1618,Summer!$L$10:$L$999,0),1),INDEX('Cycle 1'!C$10:C$999,MATCH($A1618,'Cycle 1'!$L$10:$L$999,0),1)),INDEX('Cycle 2'!C$10:C$999,MATCH($A1618,'Cycle 2'!$L$10:$L$999,0),1)),INDEX('Cycle 3'!C$10:C$999,MATCH($A1618,'Cycle 3'!$L$10:$L$999,0),1)),INDEX('Cycle 4'!C$10:C$999,MATCH($A1618,'Cycle 4'!$L$10:$L$999,0),1)),INDEX('Cycle 5'!C$10:C$999,MATCH($A1618,'Cycle 5'!$L$10:$L$999,0),1)),INDEX('Cycle 6'!C$10:C$999,MATCH($A1618,'Cycle 6'!$L$10:$L$999,0),1)),INDEX('Cycle 7'!C$10:C$999,MATCH($A1618,'Cycle 7'!$L$10:$L$999,0),1)),INDEX('Cycle 8'!C$10:C$999,MATCH($A1618,'Cycle 8'!$L$10:$L$999,0),1)),INDEX('Cycle 9'!C$10:C$999,MATCH($A1618,'Cycle 9'!$L$10:$L$999,0),1)),INDEX('Cycle 10'!C$10:C$999,MATCH($A1618,'Cycle 10'!$L$10:$L$999,0),1)),INDEX('Cycle 11'!C$10:C$999,MATCH($A1618,'Cycle 11'!$L$10:$L$999,0),1)),"")="","",IFERROR(IFERROR(IFERROR(IFERROR(IFERROR(IFERROR(IFERROR(IFERROR(IFERROR(IFERROR(IFERROR(IFERROR(INDEX(Summer!C$10:C$999,MATCH($A1618,Summer!$L$10:$L$999,0),1),INDEX('Cycle 1'!C$10:C$999,MATCH($A1618,'Cycle 1'!$L$10:$L$999,0),1)),INDEX('Cycle 2'!C$10:C$999,MATCH($A1618,'Cycle 2'!$L$10:$L$999,0),1)),INDEX('Cycle 3'!C$10:C$999,MATCH($A1618,'Cycle 3'!$L$10:$L$999,0),1)),INDEX('Cycle 4'!C$10:C$999,MATCH($A1618,'Cycle 4'!$L$10:$L$999,0),1)),INDEX('Cycle 5'!C$10:C$999,MATCH($A1618,'Cycle 5'!$L$10:$L$999,0),1)),INDEX('Cycle 6'!C$10:C$999,MATCH($A1618,'Cycle 6'!$L$10:$L$999,0),1)),INDEX('Cycle 7'!C$10:C$999,MATCH($A1618,'Cycle 7'!$L$10:$L$999,0),1)),INDEX('Cycle 8'!C$10:C$999,MATCH($A1618,'Cycle 8'!$L$10:$L$999,0),1)),INDEX('Cycle 9'!C$10:C$999,MATCH($A1618,'Cycle 9'!$L$10:$L$999,0),1)),INDEX('Cycle 10'!C$10:C$999,MATCH($A1618,'Cycle 10'!$L$10:$L$999,0),1)),INDEX('Cycle 11'!C$10:C$999,MATCH($A1618,'Cycle 11'!$L$10:$L$999,0),1)),""))</f>
        <v/>
      </c>
      <c r="E1618" t="str">
        <f>IF(IFERROR(IFERROR(IFERROR(IFERROR(IFERROR(IFERROR(IFERROR(IFERROR(IFERROR(IFERROR(IFERROR(IFERROR(INDEX(Summer!D$10:D$999,MATCH($A1618,Summer!$L$10:$L$999,0),1),INDEX('Cycle 1'!D$10:D$999,MATCH($A1618,'Cycle 1'!$L$10:$L$999,0),1)),INDEX('Cycle 2'!D$10:D$999,MATCH($A1618,'Cycle 2'!$L$10:$L$999,0),1)),INDEX('Cycle 3'!D$10:D$999,MATCH($A1618,'Cycle 3'!$L$10:$L$999,0),1)),INDEX('Cycle 4'!D$10:D$999,MATCH($A1618,'Cycle 4'!$L$10:$L$999,0),1)),INDEX('Cycle 5'!D$10:D$999,MATCH($A1618,'Cycle 5'!$L$10:$L$999,0),1)),INDEX('Cycle 6'!D$10:D$999,MATCH($A1618,'Cycle 6'!$L$10:$L$999,0),1)),INDEX('Cycle 7'!D$10:D$999,MATCH($A1618,'Cycle 7'!$L$10:$L$999,0),1)),INDEX('Cycle 8'!D$10:D$999,MATCH($A1618,'Cycle 8'!$L$10:$L$999,0),1)),INDEX('Cycle 9'!D$10:D$999,MATCH($A1618,'Cycle 9'!$L$10:$L$999,0),1)),INDEX('Cycle 10'!D$10:D$999,MATCH($A1618,'Cycle 10'!$L$10:$L$999,0),1)),INDEX('Cycle 11'!D$10:D$999,MATCH($A1618,'Cycle 11'!$L$10:$L$999,0),1)),"")="","",IFERROR(IFERROR(IFERROR(IFERROR(IFERROR(IFERROR(IFERROR(IFERROR(IFERROR(IFERROR(IFERROR(IFERROR(INDEX(Summer!D$10:D$999,MATCH($A1618,Summer!$L$10:$L$999,0),1),INDEX('Cycle 1'!D$10:D$999,MATCH($A1618,'Cycle 1'!$L$10:$L$999,0),1)),INDEX('Cycle 2'!D$10:D$999,MATCH($A1618,'Cycle 2'!$L$10:$L$999,0),1)),INDEX('Cycle 3'!D$10:D$999,MATCH($A1618,'Cycle 3'!$L$10:$L$999,0),1)),INDEX('Cycle 4'!D$10:D$999,MATCH($A1618,'Cycle 4'!$L$10:$L$999,0),1)),INDEX('Cycle 5'!D$10:D$999,MATCH($A1618,'Cycle 5'!$L$10:$L$999,0),1)),INDEX('Cycle 6'!D$10:D$999,MATCH($A1618,'Cycle 6'!$L$10:$L$999,0),1)),INDEX('Cycle 7'!D$10:D$999,MATCH($A1618,'Cycle 7'!$L$10:$L$999,0),1)),INDEX('Cycle 8'!D$10:D$999,MATCH($A1618,'Cycle 8'!$L$10:$L$999,0),1)),INDEX('Cycle 9'!D$10:D$999,MATCH($A1618,'Cycle 9'!$L$10:$L$999,0),1)),INDEX('Cycle 10'!D$10:D$999,MATCH($A1618,'Cycle 10'!$L$10:$L$999,0),1)),INDEX('Cycle 11'!D$10:D$999,MATCH($A1618,'Cycle 11'!$L$10:$L$999,0),1)),""))</f>
        <v/>
      </c>
      <c r="F1618" t="str">
        <f>IF(IFERROR(IFERROR(IFERROR(IFERROR(IFERROR(IFERROR(IFERROR(IFERROR(IFERROR(IFERROR(IFERROR(IFERROR(INDEX(Summer!E$10:E$999,MATCH($A1618,Summer!$L$10:$L$999,0),1),INDEX('Cycle 1'!E$10:E$999,MATCH($A1618,'Cycle 1'!$L$10:$L$999,0),1)),INDEX('Cycle 2'!E$10:E$999,MATCH($A1618,'Cycle 2'!$L$10:$L$999,0),1)),INDEX('Cycle 3'!E$10:E$999,MATCH($A1618,'Cycle 3'!$L$10:$L$999,0),1)),INDEX('Cycle 4'!E$10:E$999,MATCH($A1618,'Cycle 4'!$L$10:$L$999,0),1)),INDEX('Cycle 5'!E$10:E$999,MATCH($A1618,'Cycle 5'!$L$10:$L$999,0),1)),INDEX('Cycle 6'!E$10:E$999,MATCH($A1618,'Cycle 6'!$L$10:$L$999,0),1)),INDEX('Cycle 7'!E$10:E$999,MATCH($A1618,'Cycle 7'!$L$10:$L$999,0),1)),INDEX('Cycle 8'!E$10:E$999,MATCH($A1618,'Cycle 8'!$L$10:$L$999,0),1)),INDEX('Cycle 9'!E$10:E$999,MATCH($A1618,'Cycle 9'!$L$10:$L$999,0),1)),INDEX('Cycle 10'!E$10:E$999,MATCH($A1618,'Cycle 10'!$L$10:$L$999,0),1)),INDEX('Cycle 11'!E$10:E$999,MATCH($A1618,'Cycle 11'!$L$10:$L$999,0),1)),"")="","",IFERROR(IFERROR(IFERROR(IFERROR(IFERROR(IFERROR(IFERROR(IFERROR(IFERROR(IFERROR(IFERROR(IFERROR(INDEX(Summer!E$10:E$999,MATCH($A1618,Summer!$L$10:$L$999,0),1),INDEX('Cycle 1'!E$10:E$999,MATCH($A1618,'Cycle 1'!$L$10:$L$999,0),1)),INDEX('Cycle 2'!E$10:E$999,MATCH($A1618,'Cycle 2'!$L$10:$L$999,0),1)),INDEX('Cycle 3'!E$10:E$999,MATCH($A1618,'Cycle 3'!$L$10:$L$999,0),1)),INDEX('Cycle 4'!E$10:E$999,MATCH($A1618,'Cycle 4'!$L$10:$L$999,0),1)),INDEX('Cycle 5'!E$10:E$999,MATCH($A1618,'Cycle 5'!$L$10:$L$999,0),1)),INDEX('Cycle 6'!E$10:E$999,MATCH($A1618,'Cycle 6'!$L$10:$L$999,0),1)),INDEX('Cycle 7'!E$10:E$999,MATCH($A1618,'Cycle 7'!$L$10:$L$999,0),1)),INDEX('Cycle 8'!E$10:E$999,MATCH($A1618,'Cycle 8'!$L$10:$L$999,0),1)),INDEX('Cycle 9'!E$10:E$999,MATCH($A1618,'Cycle 9'!$L$10:$L$999,0),1)),INDEX('Cycle 10'!E$10:E$999,MATCH($A1618,'Cycle 10'!$L$10:$L$999,0),1)),INDEX('Cycle 11'!E$10:E$999,MATCH($A1618,'Cycle 11'!$L$10:$L$999,0),1)),""))</f>
        <v/>
      </c>
      <c r="G1618" t="str">
        <f>IF(IFERROR(IFERROR(IFERROR(IFERROR(IFERROR(IFERROR(IFERROR(IFERROR(IFERROR(IFERROR(IFERROR(IFERROR(INDEX(Summer!F$10:F$999,MATCH($A1618,Summer!$L$10:$L$999,0),1),INDEX('Cycle 1'!F$10:F$999,MATCH($A1618,'Cycle 1'!$L$10:$L$999,0),1)),INDEX('Cycle 2'!F$10:F$999,MATCH($A1618,'Cycle 2'!$L$10:$L$999,0),1)),INDEX('Cycle 3'!F$10:F$999,MATCH($A1618,'Cycle 3'!$L$10:$L$999,0),1)),INDEX('Cycle 4'!F$10:F$999,MATCH($A1618,'Cycle 4'!$L$10:$L$999,0),1)),INDEX('Cycle 5'!F$10:F$999,MATCH($A1618,'Cycle 5'!$L$10:$L$999,0),1)),INDEX('Cycle 6'!F$10:F$999,MATCH($A1618,'Cycle 6'!$L$10:$L$999,0),1)),INDEX('Cycle 7'!F$10:F$999,MATCH($A1618,'Cycle 7'!$L$10:$L$999,0),1)),INDEX('Cycle 8'!F$10:F$999,MATCH($A1618,'Cycle 8'!$L$10:$L$999,0),1)),INDEX('Cycle 9'!F$10:F$999,MATCH($A1618,'Cycle 9'!$L$10:$L$999,0),1)),INDEX('Cycle 10'!F$10:F$999,MATCH($A1618,'Cycle 10'!$L$10:$L$999,0),1)),INDEX('Cycle 11'!F$10:F$999,MATCH($A1618,'Cycle 11'!$L$10:$L$999,0),1)),"")="","",IFERROR(IFERROR(IFERROR(IFERROR(IFERROR(IFERROR(IFERROR(IFERROR(IFERROR(IFERROR(IFERROR(IFERROR(INDEX(Summer!F$10:F$999,MATCH($A1618,Summer!$L$10:$L$999,0),1),INDEX('Cycle 1'!F$10:F$999,MATCH($A1618,'Cycle 1'!$L$10:$L$999,0),1)),INDEX('Cycle 2'!F$10:F$999,MATCH($A1618,'Cycle 2'!$L$10:$L$999,0),1)),INDEX('Cycle 3'!F$10:F$999,MATCH($A1618,'Cycle 3'!$L$10:$L$999,0),1)),INDEX('Cycle 4'!F$10:F$999,MATCH($A1618,'Cycle 4'!$L$10:$L$999,0),1)),INDEX('Cycle 5'!F$10:F$999,MATCH($A1618,'Cycle 5'!$L$10:$L$999,0),1)),INDEX('Cycle 6'!F$10:F$999,MATCH($A1618,'Cycle 6'!$L$10:$L$999,0),1)),INDEX('Cycle 7'!F$10:F$999,MATCH($A1618,'Cycle 7'!$L$10:$L$999,0),1)),INDEX('Cycle 8'!F$10:F$999,MATCH($A1618,'Cycle 8'!$L$10:$L$999,0),1)),INDEX('Cycle 9'!F$10:F$999,MATCH($A1618,'Cycle 9'!$L$10:$L$999,0),1)),INDEX('Cycle 10'!F$10:F$999,MATCH($A1618,'Cycle 10'!$L$10:$L$999,0),1)),INDEX('Cycle 11'!F$10:F$999,MATCH($A1618,'Cycle 11'!$L$10:$L$999,0),1)),""))</f>
        <v/>
      </c>
      <c r="H1618" t="str">
        <f>IF(IFERROR(IFERROR(IFERROR(IFERROR(IFERROR(IFERROR(IFERROR(IFERROR(IFERROR(IFERROR(IFERROR(IFERROR(INDEX(Summer!G$10:G$999,MATCH($A1618,Summer!$L$10:$L$999,0),1),INDEX('Cycle 1'!G$10:G$999,MATCH($A1618,'Cycle 1'!$L$10:$L$999,0),1)),INDEX('Cycle 2'!G$10:G$999,MATCH($A1618,'Cycle 2'!$L$10:$L$999,0),1)),INDEX('Cycle 3'!G$10:G$999,MATCH($A1618,'Cycle 3'!$L$10:$L$999,0),1)),INDEX('Cycle 4'!G$10:G$999,MATCH($A1618,'Cycle 4'!$L$10:$L$999,0),1)),INDEX('Cycle 5'!G$10:G$999,MATCH($A1618,'Cycle 5'!$L$10:$L$999,0),1)),INDEX('Cycle 6'!G$10:G$999,MATCH($A1618,'Cycle 6'!$L$10:$L$999,0),1)),INDEX('Cycle 7'!G$10:G$999,MATCH($A1618,'Cycle 7'!$L$10:$L$999,0),1)),INDEX('Cycle 8'!G$10:G$999,MATCH($A1618,'Cycle 8'!$L$10:$L$999,0),1)),INDEX('Cycle 9'!G$10:G$999,MATCH($A1618,'Cycle 9'!$L$10:$L$999,0),1)),INDEX('Cycle 10'!G$10:G$999,MATCH($A1618,'Cycle 10'!$L$10:$L$999,0),1)),INDEX('Cycle 11'!G$10:G$999,MATCH($A1618,'Cycle 11'!$L$10:$L$999,0),1)),"")="","",IFERROR(IFERROR(IFERROR(IFERROR(IFERROR(IFERROR(IFERROR(IFERROR(IFERROR(IFERROR(IFERROR(IFERROR(INDEX(Summer!G$10:G$999,MATCH($A1618,Summer!$L$10:$L$999,0),1),INDEX('Cycle 1'!G$10:G$999,MATCH($A1618,'Cycle 1'!$L$10:$L$999,0),1)),INDEX('Cycle 2'!G$10:G$999,MATCH($A1618,'Cycle 2'!$L$10:$L$999,0),1)),INDEX('Cycle 3'!G$10:G$999,MATCH($A1618,'Cycle 3'!$L$10:$L$999,0),1)),INDEX('Cycle 4'!G$10:G$999,MATCH($A1618,'Cycle 4'!$L$10:$L$999,0),1)),INDEX('Cycle 5'!G$10:G$999,MATCH($A1618,'Cycle 5'!$L$10:$L$999,0),1)),INDEX('Cycle 6'!G$10:G$999,MATCH($A1618,'Cycle 6'!$L$10:$L$999,0),1)),INDEX('Cycle 7'!G$10:G$999,MATCH($A1618,'Cycle 7'!$L$10:$L$999,0),1)),INDEX('Cycle 8'!G$10:G$999,MATCH($A1618,'Cycle 8'!$L$10:$L$999,0),1)),INDEX('Cycle 9'!G$10:G$999,MATCH($A1618,'Cycle 9'!$L$10:$L$999,0),1)),INDEX('Cycle 10'!G$10:G$999,MATCH($A1618,'Cycle 10'!$L$10:$L$999,0),1)),INDEX('Cycle 11'!G$10:G$999,MATCH($A1618,'Cycle 11'!$L$10:$L$999,0),1)),""))</f>
        <v/>
      </c>
      <c r="I1618">
        <f>IFERROR(IF(C1618="",MAX(I$1:I1617),IF(ROW(C$2)=ROW(C1618),1,IF(ISERROR(VLOOKUP(C1618,C$2:C1617,1,FALSE)),MAX(I$1:I1617)+1,MAX(I$1:I1617)))),"")</f>
        <v>0</v>
      </c>
      <c r="J1618" t="str">
        <f t="shared" si="156"/>
        <v/>
      </c>
      <c r="K1618" t="str">
        <f t="shared" si="159"/>
        <v/>
      </c>
      <c r="L1618" t="str">
        <f t="shared" si="159"/>
        <v/>
      </c>
      <c r="M1618" t="str">
        <f t="shared" si="159"/>
        <v/>
      </c>
      <c r="N1618" t="str">
        <f t="shared" si="159"/>
        <v/>
      </c>
      <c r="O1618" t="str">
        <f t="shared" si="159"/>
        <v/>
      </c>
      <c r="P1618" t="str">
        <f t="shared" si="159"/>
        <v/>
      </c>
      <c r="Q1618" t="str">
        <f t="shared" si="159"/>
        <v/>
      </c>
      <c r="R1618" t="str">
        <f t="shared" si="159"/>
        <v/>
      </c>
      <c r="S1618" t="str">
        <f t="shared" si="159"/>
        <v/>
      </c>
      <c r="T1618" t="str">
        <f t="shared" si="159"/>
        <v/>
      </c>
      <c r="U1618" t="str">
        <f t="shared" si="159"/>
        <v/>
      </c>
      <c r="V1618" t="str">
        <f t="shared" si="159"/>
        <v/>
      </c>
      <c r="W1618" t="str">
        <f t="shared" si="157"/>
        <v/>
      </c>
      <c r="X1618">
        <f>IF(OR(H1618="No",H1618=""),0,IF(COUNTIFS(H$2:H1618,"Yes",C$2:C1618,C1618)&gt;1,0,COUNTIFS(H$2:H1618,"Yes",C$2:C1618,C1618)))+IF(X1617=$X$1,0,X1617)</f>
        <v>0</v>
      </c>
    </row>
    <row r="1619" spans="1:24" x14ac:dyDescent="0.3">
      <c r="A1619">
        <f>ROWS($A$2:$A1619)</f>
        <v>1618</v>
      </c>
      <c r="B1619" t="str">
        <f>IF(ISERROR(VLOOKUP(A1619,Summer!L$11:L$500,1,FALSE)),IF(ISERROR(VLOOKUP(A1619,'Cycle 1'!L$11:L$500,1,FALSE)),IF(ISERROR(VLOOKUP(A1619,'Cycle 2'!L$11:L$500,1,FALSE)),IF(ISERROR(VLOOKUP(A1619,'Cycle 3'!L$11:L$500,1,FALSE)),IF(ISERROR(VLOOKUP(A1619,'Cycle 4'!L$11:L$500,1,FALSE)),IF(ISERROR(VLOOKUP(A1619,'Cycle 5'!L$11:L$500,1,FALSE)),IF(ISERROR(VLOOKUP(A1619,'Cycle 6'!L$11:L$500,1,FALSE)),IF(ISERROR(VLOOKUP(A1619,'Cycle 7'!L$11:L$500,1,FALSE)),IF(ISERROR(VLOOKUP(A1619,'Cycle 8'!L$11:L$500,1,FALSE)),IF(ISERROR(VLOOKUP(A1619,'Cycle 9'!L$11:L$500,1,FALSE)),IF(ISERROR(VLOOKUP(A1619,'Cycle 10'!L$11:L$500,1,FALSE)),IF(ISERROR(VLOOKUP(A1619,'Cycle 11'!L$11:L$500,1,FALSE)),"","Cycle 11"),"Cycle 10"),"Cycle 9"),"Cycle 8"),"Cycle 7"),"Cycle 6"),"Cycle 5"),"Cycle 4"),"Cycle 3"),"Cycle 2"),"Cycle 1"),"Summer")</f>
        <v/>
      </c>
      <c r="C1619" t="str">
        <f>IF(IFERROR(IFERROR(IFERROR(IFERROR(IFERROR(IFERROR(IFERROR(IFERROR(IFERROR(IFERROR(IFERROR(IFERROR(INDEX(Summer!B$10:B$999,MATCH($A1619,Summer!$L$10:$L$999,0),1),INDEX('Cycle 1'!B$10:B$999,MATCH($A1619,'Cycle 1'!$L$10:$L$999,0),1)),INDEX('Cycle 2'!B$10:B$999,MATCH($A1619,'Cycle 2'!$L$10:$L$999,0),1)),INDEX('Cycle 3'!B$10:B$999,MATCH($A1619,'Cycle 3'!$L$10:$L$999,0),1)),INDEX('Cycle 4'!B$10:B$999,MATCH($A1619,'Cycle 4'!$L$10:$L$999,0),1)),INDEX('Cycle 5'!B$10:B$999,MATCH($A1619,'Cycle 5'!$L$10:$L$999,0),1)),INDEX('Cycle 6'!B$10:B$999,MATCH($A1619,'Cycle 6'!$L$10:$L$999,0),1)),INDEX('Cycle 7'!B$10:B$999,MATCH($A1619,'Cycle 7'!$L$10:$L$999,0),1)),INDEX('Cycle 8'!B$10:B$999,MATCH($A1619,'Cycle 8'!$L$10:$L$999,0),1)),INDEX('Cycle 9'!B$10:B$999,MATCH($A1619,'Cycle 9'!$L$10:$L$999,0),1)),INDEX('Cycle 10'!B$10:B$999,MATCH($A1619,'Cycle 10'!$L$10:$L$999,0),1)),INDEX('Cycle 11'!B$10:B$999,MATCH($A1619,'Cycle 11'!$L$10:$L$999,0),1)),"")="","",IFERROR(IFERROR(IFERROR(IFERROR(IFERROR(IFERROR(IFERROR(IFERROR(IFERROR(IFERROR(IFERROR(IFERROR(INDEX(Summer!B$10:B$999,MATCH($A1619,Summer!$L$10:$L$999,0),1),INDEX('Cycle 1'!B$10:B$999,MATCH($A1619,'Cycle 1'!$L$10:$L$999,0),1)),INDEX('Cycle 2'!B$10:B$999,MATCH($A1619,'Cycle 2'!$L$10:$L$999,0),1)),INDEX('Cycle 3'!B$10:B$999,MATCH($A1619,'Cycle 3'!$L$10:$L$999,0),1)),INDEX('Cycle 4'!B$10:B$999,MATCH($A1619,'Cycle 4'!$L$10:$L$999,0),1)),INDEX('Cycle 5'!B$10:B$999,MATCH($A1619,'Cycle 5'!$L$10:$L$999,0),1)),INDEX('Cycle 6'!B$10:B$999,MATCH($A1619,'Cycle 6'!$L$10:$L$999,0),1)),INDEX('Cycle 7'!B$10:B$999,MATCH($A1619,'Cycle 7'!$L$10:$L$999,0),1)),INDEX('Cycle 8'!B$10:B$999,MATCH($A1619,'Cycle 8'!$L$10:$L$999,0),1)),INDEX('Cycle 9'!B$10:B$999,MATCH($A1619,'Cycle 9'!$L$10:$L$999,0),1)),INDEX('Cycle 10'!B$10:B$999,MATCH($A1619,'Cycle 10'!$L$10:$L$999,0),1)),INDEX('Cycle 11'!B$10:B$999,MATCH($A1619,'Cycle 11'!$L$10:$L$999,0),1)),""))</f>
        <v/>
      </c>
      <c r="D1619" t="str">
        <f>IF(IFERROR(IFERROR(IFERROR(IFERROR(IFERROR(IFERROR(IFERROR(IFERROR(IFERROR(IFERROR(IFERROR(IFERROR(INDEX(Summer!C$10:C$999,MATCH($A1619,Summer!$L$10:$L$999,0),1),INDEX('Cycle 1'!C$10:C$999,MATCH($A1619,'Cycle 1'!$L$10:$L$999,0),1)),INDEX('Cycle 2'!C$10:C$999,MATCH($A1619,'Cycle 2'!$L$10:$L$999,0),1)),INDEX('Cycle 3'!C$10:C$999,MATCH($A1619,'Cycle 3'!$L$10:$L$999,0),1)),INDEX('Cycle 4'!C$10:C$999,MATCH($A1619,'Cycle 4'!$L$10:$L$999,0),1)),INDEX('Cycle 5'!C$10:C$999,MATCH($A1619,'Cycle 5'!$L$10:$L$999,0),1)),INDEX('Cycle 6'!C$10:C$999,MATCH($A1619,'Cycle 6'!$L$10:$L$999,0),1)),INDEX('Cycle 7'!C$10:C$999,MATCH($A1619,'Cycle 7'!$L$10:$L$999,0),1)),INDEX('Cycle 8'!C$10:C$999,MATCH($A1619,'Cycle 8'!$L$10:$L$999,0),1)),INDEX('Cycle 9'!C$10:C$999,MATCH($A1619,'Cycle 9'!$L$10:$L$999,0),1)),INDEX('Cycle 10'!C$10:C$999,MATCH($A1619,'Cycle 10'!$L$10:$L$999,0),1)),INDEX('Cycle 11'!C$10:C$999,MATCH($A1619,'Cycle 11'!$L$10:$L$999,0),1)),"")="","",IFERROR(IFERROR(IFERROR(IFERROR(IFERROR(IFERROR(IFERROR(IFERROR(IFERROR(IFERROR(IFERROR(IFERROR(INDEX(Summer!C$10:C$999,MATCH($A1619,Summer!$L$10:$L$999,0),1),INDEX('Cycle 1'!C$10:C$999,MATCH($A1619,'Cycle 1'!$L$10:$L$999,0),1)),INDEX('Cycle 2'!C$10:C$999,MATCH($A1619,'Cycle 2'!$L$10:$L$999,0),1)),INDEX('Cycle 3'!C$10:C$999,MATCH($A1619,'Cycle 3'!$L$10:$L$999,0),1)),INDEX('Cycle 4'!C$10:C$999,MATCH($A1619,'Cycle 4'!$L$10:$L$999,0),1)),INDEX('Cycle 5'!C$10:C$999,MATCH($A1619,'Cycle 5'!$L$10:$L$999,0),1)),INDEX('Cycle 6'!C$10:C$999,MATCH($A1619,'Cycle 6'!$L$10:$L$999,0),1)),INDEX('Cycle 7'!C$10:C$999,MATCH($A1619,'Cycle 7'!$L$10:$L$999,0),1)),INDEX('Cycle 8'!C$10:C$999,MATCH($A1619,'Cycle 8'!$L$10:$L$999,0),1)),INDEX('Cycle 9'!C$10:C$999,MATCH($A1619,'Cycle 9'!$L$10:$L$999,0),1)),INDEX('Cycle 10'!C$10:C$999,MATCH($A1619,'Cycle 10'!$L$10:$L$999,0),1)),INDEX('Cycle 11'!C$10:C$999,MATCH($A1619,'Cycle 11'!$L$10:$L$999,0),1)),""))</f>
        <v/>
      </c>
      <c r="E1619" t="str">
        <f>IF(IFERROR(IFERROR(IFERROR(IFERROR(IFERROR(IFERROR(IFERROR(IFERROR(IFERROR(IFERROR(IFERROR(IFERROR(INDEX(Summer!D$10:D$999,MATCH($A1619,Summer!$L$10:$L$999,0),1),INDEX('Cycle 1'!D$10:D$999,MATCH($A1619,'Cycle 1'!$L$10:$L$999,0),1)),INDEX('Cycle 2'!D$10:D$999,MATCH($A1619,'Cycle 2'!$L$10:$L$999,0),1)),INDEX('Cycle 3'!D$10:D$999,MATCH($A1619,'Cycle 3'!$L$10:$L$999,0),1)),INDEX('Cycle 4'!D$10:D$999,MATCH($A1619,'Cycle 4'!$L$10:$L$999,0),1)),INDEX('Cycle 5'!D$10:D$999,MATCH($A1619,'Cycle 5'!$L$10:$L$999,0),1)),INDEX('Cycle 6'!D$10:D$999,MATCH($A1619,'Cycle 6'!$L$10:$L$999,0),1)),INDEX('Cycle 7'!D$10:D$999,MATCH($A1619,'Cycle 7'!$L$10:$L$999,0),1)),INDEX('Cycle 8'!D$10:D$999,MATCH($A1619,'Cycle 8'!$L$10:$L$999,0),1)),INDEX('Cycle 9'!D$10:D$999,MATCH($A1619,'Cycle 9'!$L$10:$L$999,0),1)),INDEX('Cycle 10'!D$10:D$999,MATCH($A1619,'Cycle 10'!$L$10:$L$999,0),1)),INDEX('Cycle 11'!D$10:D$999,MATCH($A1619,'Cycle 11'!$L$10:$L$999,0),1)),"")="","",IFERROR(IFERROR(IFERROR(IFERROR(IFERROR(IFERROR(IFERROR(IFERROR(IFERROR(IFERROR(IFERROR(IFERROR(INDEX(Summer!D$10:D$999,MATCH($A1619,Summer!$L$10:$L$999,0),1),INDEX('Cycle 1'!D$10:D$999,MATCH($A1619,'Cycle 1'!$L$10:$L$999,0),1)),INDEX('Cycle 2'!D$10:D$999,MATCH($A1619,'Cycle 2'!$L$10:$L$999,0),1)),INDEX('Cycle 3'!D$10:D$999,MATCH($A1619,'Cycle 3'!$L$10:$L$999,0),1)),INDEX('Cycle 4'!D$10:D$999,MATCH($A1619,'Cycle 4'!$L$10:$L$999,0),1)),INDEX('Cycle 5'!D$10:D$999,MATCH($A1619,'Cycle 5'!$L$10:$L$999,0),1)),INDEX('Cycle 6'!D$10:D$999,MATCH($A1619,'Cycle 6'!$L$10:$L$999,0),1)),INDEX('Cycle 7'!D$10:D$999,MATCH($A1619,'Cycle 7'!$L$10:$L$999,0),1)),INDEX('Cycle 8'!D$10:D$999,MATCH($A1619,'Cycle 8'!$L$10:$L$999,0),1)),INDEX('Cycle 9'!D$10:D$999,MATCH($A1619,'Cycle 9'!$L$10:$L$999,0),1)),INDEX('Cycle 10'!D$10:D$999,MATCH($A1619,'Cycle 10'!$L$10:$L$999,0),1)),INDEX('Cycle 11'!D$10:D$999,MATCH($A1619,'Cycle 11'!$L$10:$L$999,0),1)),""))</f>
        <v/>
      </c>
      <c r="F1619" t="str">
        <f>IF(IFERROR(IFERROR(IFERROR(IFERROR(IFERROR(IFERROR(IFERROR(IFERROR(IFERROR(IFERROR(IFERROR(IFERROR(INDEX(Summer!E$10:E$999,MATCH($A1619,Summer!$L$10:$L$999,0),1),INDEX('Cycle 1'!E$10:E$999,MATCH($A1619,'Cycle 1'!$L$10:$L$999,0),1)),INDEX('Cycle 2'!E$10:E$999,MATCH($A1619,'Cycle 2'!$L$10:$L$999,0),1)),INDEX('Cycle 3'!E$10:E$999,MATCH($A1619,'Cycle 3'!$L$10:$L$999,0),1)),INDEX('Cycle 4'!E$10:E$999,MATCH($A1619,'Cycle 4'!$L$10:$L$999,0),1)),INDEX('Cycle 5'!E$10:E$999,MATCH($A1619,'Cycle 5'!$L$10:$L$999,0),1)),INDEX('Cycle 6'!E$10:E$999,MATCH($A1619,'Cycle 6'!$L$10:$L$999,0),1)),INDEX('Cycle 7'!E$10:E$999,MATCH($A1619,'Cycle 7'!$L$10:$L$999,0),1)),INDEX('Cycle 8'!E$10:E$999,MATCH($A1619,'Cycle 8'!$L$10:$L$999,0),1)),INDEX('Cycle 9'!E$10:E$999,MATCH($A1619,'Cycle 9'!$L$10:$L$999,0),1)),INDEX('Cycle 10'!E$10:E$999,MATCH($A1619,'Cycle 10'!$L$10:$L$999,0),1)),INDEX('Cycle 11'!E$10:E$999,MATCH($A1619,'Cycle 11'!$L$10:$L$999,0),1)),"")="","",IFERROR(IFERROR(IFERROR(IFERROR(IFERROR(IFERROR(IFERROR(IFERROR(IFERROR(IFERROR(IFERROR(IFERROR(INDEX(Summer!E$10:E$999,MATCH($A1619,Summer!$L$10:$L$999,0),1),INDEX('Cycle 1'!E$10:E$999,MATCH($A1619,'Cycle 1'!$L$10:$L$999,0),1)),INDEX('Cycle 2'!E$10:E$999,MATCH($A1619,'Cycle 2'!$L$10:$L$999,0),1)),INDEX('Cycle 3'!E$10:E$999,MATCH($A1619,'Cycle 3'!$L$10:$L$999,0),1)),INDEX('Cycle 4'!E$10:E$999,MATCH($A1619,'Cycle 4'!$L$10:$L$999,0),1)),INDEX('Cycle 5'!E$10:E$999,MATCH($A1619,'Cycle 5'!$L$10:$L$999,0),1)),INDEX('Cycle 6'!E$10:E$999,MATCH($A1619,'Cycle 6'!$L$10:$L$999,0),1)),INDEX('Cycle 7'!E$10:E$999,MATCH($A1619,'Cycle 7'!$L$10:$L$999,0),1)),INDEX('Cycle 8'!E$10:E$999,MATCH($A1619,'Cycle 8'!$L$10:$L$999,0),1)),INDEX('Cycle 9'!E$10:E$999,MATCH($A1619,'Cycle 9'!$L$10:$L$999,0),1)),INDEX('Cycle 10'!E$10:E$999,MATCH($A1619,'Cycle 10'!$L$10:$L$999,0),1)),INDEX('Cycle 11'!E$10:E$999,MATCH($A1619,'Cycle 11'!$L$10:$L$999,0),1)),""))</f>
        <v/>
      </c>
      <c r="G1619" t="str">
        <f>IF(IFERROR(IFERROR(IFERROR(IFERROR(IFERROR(IFERROR(IFERROR(IFERROR(IFERROR(IFERROR(IFERROR(IFERROR(INDEX(Summer!F$10:F$999,MATCH($A1619,Summer!$L$10:$L$999,0),1),INDEX('Cycle 1'!F$10:F$999,MATCH($A1619,'Cycle 1'!$L$10:$L$999,0),1)),INDEX('Cycle 2'!F$10:F$999,MATCH($A1619,'Cycle 2'!$L$10:$L$999,0),1)),INDEX('Cycle 3'!F$10:F$999,MATCH($A1619,'Cycle 3'!$L$10:$L$999,0),1)),INDEX('Cycle 4'!F$10:F$999,MATCH($A1619,'Cycle 4'!$L$10:$L$999,0),1)),INDEX('Cycle 5'!F$10:F$999,MATCH($A1619,'Cycle 5'!$L$10:$L$999,0),1)),INDEX('Cycle 6'!F$10:F$999,MATCH($A1619,'Cycle 6'!$L$10:$L$999,0),1)),INDEX('Cycle 7'!F$10:F$999,MATCH($A1619,'Cycle 7'!$L$10:$L$999,0),1)),INDEX('Cycle 8'!F$10:F$999,MATCH($A1619,'Cycle 8'!$L$10:$L$999,0),1)),INDEX('Cycle 9'!F$10:F$999,MATCH($A1619,'Cycle 9'!$L$10:$L$999,0),1)),INDEX('Cycle 10'!F$10:F$999,MATCH($A1619,'Cycle 10'!$L$10:$L$999,0),1)),INDEX('Cycle 11'!F$10:F$999,MATCH($A1619,'Cycle 11'!$L$10:$L$999,0),1)),"")="","",IFERROR(IFERROR(IFERROR(IFERROR(IFERROR(IFERROR(IFERROR(IFERROR(IFERROR(IFERROR(IFERROR(IFERROR(INDEX(Summer!F$10:F$999,MATCH($A1619,Summer!$L$10:$L$999,0),1),INDEX('Cycle 1'!F$10:F$999,MATCH($A1619,'Cycle 1'!$L$10:$L$999,0),1)),INDEX('Cycle 2'!F$10:F$999,MATCH($A1619,'Cycle 2'!$L$10:$L$999,0),1)),INDEX('Cycle 3'!F$10:F$999,MATCH($A1619,'Cycle 3'!$L$10:$L$999,0),1)),INDEX('Cycle 4'!F$10:F$999,MATCH($A1619,'Cycle 4'!$L$10:$L$999,0),1)),INDEX('Cycle 5'!F$10:F$999,MATCH($A1619,'Cycle 5'!$L$10:$L$999,0),1)),INDEX('Cycle 6'!F$10:F$999,MATCH($A1619,'Cycle 6'!$L$10:$L$999,0),1)),INDEX('Cycle 7'!F$10:F$999,MATCH($A1619,'Cycle 7'!$L$10:$L$999,0),1)),INDEX('Cycle 8'!F$10:F$999,MATCH($A1619,'Cycle 8'!$L$10:$L$999,0),1)),INDEX('Cycle 9'!F$10:F$999,MATCH($A1619,'Cycle 9'!$L$10:$L$999,0),1)),INDEX('Cycle 10'!F$10:F$999,MATCH($A1619,'Cycle 10'!$L$10:$L$999,0),1)),INDEX('Cycle 11'!F$10:F$999,MATCH($A1619,'Cycle 11'!$L$10:$L$999,0),1)),""))</f>
        <v/>
      </c>
      <c r="H1619" t="str">
        <f>IF(IFERROR(IFERROR(IFERROR(IFERROR(IFERROR(IFERROR(IFERROR(IFERROR(IFERROR(IFERROR(IFERROR(IFERROR(INDEX(Summer!G$10:G$999,MATCH($A1619,Summer!$L$10:$L$999,0),1),INDEX('Cycle 1'!G$10:G$999,MATCH($A1619,'Cycle 1'!$L$10:$L$999,0),1)),INDEX('Cycle 2'!G$10:G$999,MATCH($A1619,'Cycle 2'!$L$10:$L$999,0),1)),INDEX('Cycle 3'!G$10:G$999,MATCH($A1619,'Cycle 3'!$L$10:$L$999,0),1)),INDEX('Cycle 4'!G$10:G$999,MATCH($A1619,'Cycle 4'!$L$10:$L$999,0),1)),INDEX('Cycle 5'!G$10:G$999,MATCH($A1619,'Cycle 5'!$L$10:$L$999,0),1)),INDEX('Cycle 6'!G$10:G$999,MATCH($A1619,'Cycle 6'!$L$10:$L$999,0),1)),INDEX('Cycle 7'!G$10:G$999,MATCH($A1619,'Cycle 7'!$L$10:$L$999,0),1)),INDEX('Cycle 8'!G$10:G$999,MATCH($A1619,'Cycle 8'!$L$10:$L$999,0),1)),INDEX('Cycle 9'!G$10:G$999,MATCH($A1619,'Cycle 9'!$L$10:$L$999,0),1)),INDEX('Cycle 10'!G$10:G$999,MATCH($A1619,'Cycle 10'!$L$10:$L$999,0),1)),INDEX('Cycle 11'!G$10:G$999,MATCH($A1619,'Cycle 11'!$L$10:$L$999,0),1)),"")="","",IFERROR(IFERROR(IFERROR(IFERROR(IFERROR(IFERROR(IFERROR(IFERROR(IFERROR(IFERROR(IFERROR(IFERROR(INDEX(Summer!G$10:G$999,MATCH($A1619,Summer!$L$10:$L$999,0),1),INDEX('Cycle 1'!G$10:G$999,MATCH($A1619,'Cycle 1'!$L$10:$L$999,0),1)),INDEX('Cycle 2'!G$10:G$999,MATCH($A1619,'Cycle 2'!$L$10:$L$999,0),1)),INDEX('Cycle 3'!G$10:G$999,MATCH($A1619,'Cycle 3'!$L$10:$L$999,0),1)),INDEX('Cycle 4'!G$10:G$999,MATCH($A1619,'Cycle 4'!$L$10:$L$999,0),1)),INDEX('Cycle 5'!G$10:G$999,MATCH($A1619,'Cycle 5'!$L$10:$L$999,0),1)),INDEX('Cycle 6'!G$10:G$999,MATCH($A1619,'Cycle 6'!$L$10:$L$999,0),1)),INDEX('Cycle 7'!G$10:G$999,MATCH($A1619,'Cycle 7'!$L$10:$L$999,0),1)),INDEX('Cycle 8'!G$10:G$999,MATCH($A1619,'Cycle 8'!$L$10:$L$999,0),1)),INDEX('Cycle 9'!G$10:G$999,MATCH($A1619,'Cycle 9'!$L$10:$L$999,0),1)),INDEX('Cycle 10'!G$10:G$999,MATCH($A1619,'Cycle 10'!$L$10:$L$999,0),1)),INDEX('Cycle 11'!G$10:G$999,MATCH($A1619,'Cycle 11'!$L$10:$L$999,0),1)),""))</f>
        <v/>
      </c>
      <c r="I1619">
        <f>IFERROR(IF(C1619="",MAX(I$1:I1618),IF(ROW(C$2)=ROW(C1619),1,IF(ISERROR(VLOOKUP(C1619,C$2:C1618,1,FALSE)),MAX(I$1:I1618)+1,MAX(I$1:I1618)))),"")</f>
        <v>0</v>
      </c>
      <c r="J1619" t="str">
        <f t="shared" si="156"/>
        <v/>
      </c>
      <c r="K1619" t="str">
        <f t="shared" si="159"/>
        <v/>
      </c>
      <c r="L1619" t="str">
        <f t="shared" si="159"/>
        <v/>
      </c>
      <c r="M1619" t="str">
        <f t="shared" si="159"/>
        <v/>
      </c>
      <c r="N1619" t="str">
        <f t="shared" si="159"/>
        <v/>
      </c>
      <c r="O1619" t="str">
        <f t="shared" si="159"/>
        <v/>
      </c>
      <c r="P1619" t="str">
        <f t="shared" si="159"/>
        <v/>
      </c>
      <c r="Q1619" t="str">
        <f t="shared" si="159"/>
        <v/>
      </c>
      <c r="R1619" t="str">
        <f t="shared" si="159"/>
        <v/>
      </c>
      <c r="S1619" t="str">
        <f t="shared" si="159"/>
        <v/>
      </c>
      <c r="T1619" t="str">
        <f t="shared" si="159"/>
        <v/>
      </c>
      <c r="U1619" t="str">
        <f t="shared" si="159"/>
        <v/>
      </c>
      <c r="V1619" t="str">
        <f t="shared" si="159"/>
        <v/>
      </c>
      <c r="W1619" t="str">
        <f t="shared" si="157"/>
        <v/>
      </c>
      <c r="X1619">
        <f>IF(OR(H1619="No",H1619=""),0,IF(COUNTIFS(H$2:H1619,"Yes",C$2:C1619,C1619)&gt;1,0,COUNTIFS(H$2:H1619,"Yes",C$2:C1619,C1619)))+IF(X1618=$X$1,0,X1618)</f>
        <v>0</v>
      </c>
    </row>
    <row r="1620" spans="1:24" x14ac:dyDescent="0.3">
      <c r="A1620">
        <f>ROWS($A$2:$A1620)</f>
        <v>1619</v>
      </c>
      <c r="B1620" t="str">
        <f>IF(ISERROR(VLOOKUP(A1620,Summer!L$11:L$500,1,FALSE)),IF(ISERROR(VLOOKUP(A1620,'Cycle 1'!L$11:L$500,1,FALSE)),IF(ISERROR(VLOOKUP(A1620,'Cycle 2'!L$11:L$500,1,FALSE)),IF(ISERROR(VLOOKUP(A1620,'Cycle 3'!L$11:L$500,1,FALSE)),IF(ISERROR(VLOOKUP(A1620,'Cycle 4'!L$11:L$500,1,FALSE)),IF(ISERROR(VLOOKUP(A1620,'Cycle 5'!L$11:L$500,1,FALSE)),IF(ISERROR(VLOOKUP(A1620,'Cycle 6'!L$11:L$500,1,FALSE)),IF(ISERROR(VLOOKUP(A1620,'Cycle 7'!L$11:L$500,1,FALSE)),IF(ISERROR(VLOOKUP(A1620,'Cycle 8'!L$11:L$500,1,FALSE)),IF(ISERROR(VLOOKUP(A1620,'Cycle 9'!L$11:L$500,1,FALSE)),IF(ISERROR(VLOOKUP(A1620,'Cycle 10'!L$11:L$500,1,FALSE)),IF(ISERROR(VLOOKUP(A1620,'Cycle 11'!L$11:L$500,1,FALSE)),"","Cycle 11"),"Cycle 10"),"Cycle 9"),"Cycle 8"),"Cycle 7"),"Cycle 6"),"Cycle 5"),"Cycle 4"),"Cycle 3"),"Cycle 2"),"Cycle 1"),"Summer")</f>
        <v/>
      </c>
      <c r="C1620" t="str">
        <f>IF(IFERROR(IFERROR(IFERROR(IFERROR(IFERROR(IFERROR(IFERROR(IFERROR(IFERROR(IFERROR(IFERROR(IFERROR(INDEX(Summer!B$10:B$999,MATCH($A1620,Summer!$L$10:$L$999,0),1),INDEX('Cycle 1'!B$10:B$999,MATCH($A1620,'Cycle 1'!$L$10:$L$999,0),1)),INDEX('Cycle 2'!B$10:B$999,MATCH($A1620,'Cycle 2'!$L$10:$L$999,0),1)),INDEX('Cycle 3'!B$10:B$999,MATCH($A1620,'Cycle 3'!$L$10:$L$999,0),1)),INDEX('Cycle 4'!B$10:B$999,MATCH($A1620,'Cycle 4'!$L$10:$L$999,0),1)),INDEX('Cycle 5'!B$10:B$999,MATCH($A1620,'Cycle 5'!$L$10:$L$999,0),1)),INDEX('Cycle 6'!B$10:B$999,MATCH($A1620,'Cycle 6'!$L$10:$L$999,0),1)),INDEX('Cycle 7'!B$10:B$999,MATCH($A1620,'Cycle 7'!$L$10:$L$999,0),1)),INDEX('Cycle 8'!B$10:B$999,MATCH($A1620,'Cycle 8'!$L$10:$L$999,0),1)),INDEX('Cycle 9'!B$10:B$999,MATCH($A1620,'Cycle 9'!$L$10:$L$999,0),1)),INDEX('Cycle 10'!B$10:B$999,MATCH($A1620,'Cycle 10'!$L$10:$L$999,0),1)),INDEX('Cycle 11'!B$10:B$999,MATCH($A1620,'Cycle 11'!$L$10:$L$999,0),1)),"")="","",IFERROR(IFERROR(IFERROR(IFERROR(IFERROR(IFERROR(IFERROR(IFERROR(IFERROR(IFERROR(IFERROR(IFERROR(INDEX(Summer!B$10:B$999,MATCH($A1620,Summer!$L$10:$L$999,0),1),INDEX('Cycle 1'!B$10:B$999,MATCH($A1620,'Cycle 1'!$L$10:$L$999,0),1)),INDEX('Cycle 2'!B$10:B$999,MATCH($A1620,'Cycle 2'!$L$10:$L$999,0),1)),INDEX('Cycle 3'!B$10:B$999,MATCH($A1620,'Cycle 3'!$L$10:$L$999,0),1)),INDEX('Cycle 4'!B$10:B$999,MATCH($A1620,'Cycle 4'!$L$10:$L$999,0),1)),INDEX('Cycle 5'!B$10:B$999,MATCH($A1620,'Cycle 5'!$L$10:$L$999,0),1)),INDEX('Cycle 6'!B$10:B$999,MATCH($A1620,'Cycle 6'!$L$10:$L$999,0),1)),INDEX('Cycle 7'!B$10:B$999,MATCH($A1620,'Cycle 7'!$L$10:$L$999,0),1)),INDEX('Cycle 8'!B$10:B$999,MATCH($A1620,'Cycle 8'!$L$10:$L$999,0),1)),INDEX('Cycle 9'!B$10:B$999,MATCH($A1620,'Cycle 9'!$L$10:$L$999,0),1)),INDEX('Cycle 10'!B$10:B$999,MATCH($A1620,'Cycle 10'!$L$10:$L$999,0),1)),INDEX('Cycle 11'!B$10:B$999,MATCH($A1620,'Cycle 11'!$L$10:$L$999,0),1)),""))</f>
        <v/>
      </c>
      <c r="D1620" t="str">
        <f>IF(IFERROR(IFERROR(IFERROR(IFERROR(IFERROR(IFERROR(IFERROR(IFERROR(IFERROR(IFERROR(IFERROR(IFERROR(INDEX(Summer!C$10:C$999,MATCH($A1620,Summer!$L$10:$L$999,0),1),INDEX('Cycle 1'!C$10:C$999,MATCH($A1620,'Cycle 1'!$L$10:$L$999,0),1)),INDEX('Cycle 2'!C$10:C$999,MATCH($A1620,'Cycle 2'!$L$10:$L$999,0),1)),INDEX('Cycle 3'!C$10:C$999,MATCH($A1620,'Cycle 3'!$L$10:$L$999,0),1)),INDEX('Cycle 4'!C$10:C$999,MATCH($A1620,'Cycle 4'!$L$10:$L$999,0),1)),INDEX('Cycle 5'!C$10:C$999,MATCH($A1620,'Cycle 5'!$L$10:$L$999,0),1)),INDEX('Cycle 6'!C$10:C$999,MATCH($A1620,'Cycle 6'!$L$10:$L$999,0),1)),INDEX('Cycle 7'!C$10:C$999,MATCH($A1620,'Cycle 7'!$L$10:$L$999,0),1)),INDEX('Cycle 8'!C$10:C$999,MATCH($A1620,'Cycle 8'!$L$10:$L$999,0),1)),INDEX('Cycle 9'!C$10:C$999,MATCH($A1620,'Cycle 9'!$L$10:$L$999,0),1)),INDEX('Cycle 10'!C$10:C$999,MATCH($A1620,'Cycle 10'!$L$10:$L$999,0),1)),INDEX('Cycle 11'!C$10:C$999,MATCH($A1620,'Cycle 11'!$L$10:$L$999,0),1)),"")="","",IFERROR(IFERROR(IFERROR(IFERROR(IFERROR(IFERROR(IFERROR(IFERROR(IFERROR(IFERROR(IFERROR(IFERROR(INDEX(Summer!C$10:C$999,MATCH($A1620,Summer!$L$10:$L$999,0),1),INDEX('Cycle 1'!C$10:C$999,MATCH($A1620,'Cycle 1'!$L$10:$L$999,0),1)),INDEX('Cycle 2'!C$10:C$999,MATCH($A1620,'Cycle 2'!$L$10:$L$999,0),1)),INDEX('Cycle 3'!C$10:C$999,MATCH($A1620,'Cycle 3'!$L$10:$L$999,0),1)),INDEX('Cycle 4'!C$10:C$999,MATCH($A1620,'Cycle 4'!$L$10:$L$999,0),1)),INDEX('Cycle 5'!C$10:C$999,MATCH($A1620,'Cycle 5'!$L$10:$L$999,0),1)),INDEX('Cycle 6'!C$10:C$999,MATCH($A1620,'Cycle 6'!$L$10:$L$999,0),1)),INDEX('Cycle 7'!C$10:C$999,MATCH($A1620,'Cycle 7'!$L$10:$L$999,0),1)),INDEX('Cycle 8'!C$10:C$999,MATCH($A1620,'Cycle 8'!$L$10:$L$999,0),1)),INDEX('Cycle 9'!C$10:C$999,MATCH($A1620,'Cycle 9'!$L$10:$L$999,0),1)),INDEX('Cycle 10'!C$10:C$999,MATCH($A1620,'Cycle 10'!$L$10:$L$999,0),1)),INDEX('Cycle 11'!C$10:C$999,MATCH($A1620,'Cycle 11'!$L$10:$L$999,0),1)),""))</f>
        <v/>
      </c>
      <c r="E1620" t="str">
        <f>IF(IFERROR(IFERROR(IFERROR(IFERROR(IFERROR(IFERROR(IFERROR(IFERROR(IFERROR(IFERROR(IFERROR(IFERROR(INDEX(Summer!D$10:D$999,MATCH($A1620,Summer!$L$10:$L$999,0),1),INDEX('Cycle 1'!D$10:D$999,MATCH($A1620,'Cycle 1'!$L$10:$L$999,0),1)),INDEX('Cycle 2'!D$10:D$999,MATCH($A1620,'Cycle 2'!$L$10:$L$999,0),1)),INDEX('Cycle 3'!D$10:D$999,MATCH($A1620,'Cycle 3'!$L$10:$L$999,0),1)),INDEX('Cycle 4'!D$10:D$999,MATCH($A1620,'Cycle 4'!$L$10:$L$999,0),1)),INDEX('Cycle 5'!D$10:D$999,MATCH($A1620,'Cycle 5'!$L$10:$L$999,0),1)),INDEX('Cycle 6'!D$10:D$999,MATCH($A1620,'Cycle 6'!$L$10:$L$999,0),1)),INDEX('Cycle 7'!D$10:D$999,MATCH($A1620,'Cycle 7'!$L$10:$L$999,0),1)),INDEX('Cycle 8'!D$10:D$999,MATCH($A1620,'Cycle 8'!$L$10:$L$999,0),1)),INDEX('Cycle 9'!D$10:D$999,MATCH($A1620,'Cycle 9'!$L$10:$L$999,0),1)),INDEX('Cycle 10'!D$10:D$999,MATCH($A1620,'Cycle 10'!$L$10:$L$999,0),1)),INDEX('Cycle 11'!D$10:D$999,MATCH($A1620,'Cycle 11'!$L$10:$L$999,0),1)),"")="","",IFERROR(IFERROR(IFERROR(IFERROR(IFERROR(IFERROR(IFERROR(IFERROR(IFERROR(IFERROR(IFERROR(IFERROR(INDEX(Summer!D$10:D$999,MATCH($A1620,Summer!$L$10:$L$999,0),1),INDEX('Cycle 1'!D$10:D$999,MATCH($A1620,'Cycle 1'!$L$10:$L$999,0),1)),INDEX('Cycle 2'!D$10:D$999,MATCH($A1620,'Cycle 2'!$L$10:$L$999,0),1)),INDEX('Cycle 3'!D$10:D$999,MATCH($A1620,'Cycle 3'!$L$10:$L$999,0),1)),INDEX('Cycle 4'!D$10:D$999,MATCH($A1620,'Cycle 4'!$L$10:$L$999,0),1)),INDEX('Cycle 5'!D$10:D$999,MATCH($A1620,'Cycle 5'!$L$10:$L$999,0),1)),INDEX('Cycle 6'!D$10:D$999,MATCH($A1620,'Cycle 6'!$L$10:$L$999,0),1)),INDEX('Cycle 7'!D$10:D$999,MATCH($A1620,'Cycle 7'!$L$10:$L$999,0),1)),INDEX('Cycle 8'!D$10:D$999,MATCH($A1620,'Cycle 8'!$L$10:$L$999,0),1)),INDEX('Cycle 9'!D$10:D$999,MATCH($A1620,'Cycle 9'!$L$10:$L$999,0),1)),INDEX('Cycle 10'!D$10:D$999,MATCH($A1620,'Cycle 10'!$L$10:$L$999,0),1)),INDEX('Cycle 11'!D$10:D$999,MATCH($A1620,'Cycle 11'!$L$10:$L$999,0),1)),""))</f>
        <v/>
      </c>
      <c r="F1620" t="str">
        <f>IF(IFERROR(IFERROR(IFERROR(IFERROR(IFERROR(IFERROR(IFERROR(IFERROR(IFERROR(IFERROR(IFERROR(IFERROR(INDEX(Summer!E$10:E$999,MATCH($A1620,Summer!$L$10:$L$999,0),1),INDEX('Cycle 1'!E$10:E$999,MATCH($A1620,'Cycle 1'!$L$10:$L$999,0),1)),INDEX('Cycle 2'!E$10:E$999,MATCH($A1620,'Cycle 2'!$L$10:$L$999,0),1)),INDEX('Cycle 3'!E$10:E$999,MATCH($A1620,'Cycle 3'!$L$10:$L$999,0),1)),INDEX('Cycle 4'!E$10:E$999,MATCH($A1620,'Cycle 4'!$L$10:$L$999,0),1)),INDEX('Cycle 5'!E$10:E$999,MATCH($A1620,'Cycle 5'!$L$10:$L$999,0),1)),INDEX('Cycle 6'!E$10:E$999,MATCH($A1620,'Cycle 6'!$L$10:$L$999,0),1)),INDEX('Cycle 7'!E$10:E$999,MATCH($A1620,'Cycle 7'!$L$10:$L$999,0),1)),INDEX('Cycle 8'!E$10:E$999,MATCH($A1620,'Cycle 8'!$L$10:$L$999,0),1)),INDEX('Cycle 9'!E$10:E$999,MATCH($A1620,'Cycle 9'!$L$10:$L$999,0),1)),INDEX('Cycle 10'!E$10:E$999,MATCH($A1620,'Cycle 10'!$L$10:$L$999,0),1)),INDEX('Cycle 11'!E$10:E$999,MATCH($A1620,'Cycle 11'!$L$10:$L$999,0),1)),"")="","",IFERROR(IFERROR(IFERROR(IFERROR(IFERROR(IFERROR(IFERROR(IFERROR(IFERROR(IFERROR(IFERROR(IFERROR(INDEX(Summer!E$10:E$999,MATCH($A1620,Summer!$L$10:$L$999,0),1),INDEX('Cycle 1'!E$10:E$999,MATCH($A1620,'Cycle 1'!$L$10:$L$999,0),1)),INDEX('Cycle 2'!E$10:E$999,MATCH($A1620,'Cycle 2'!$L$10:$L$999,0),1)),INDEX('Cycle 3'!E$10:E$999,MATCH($A1620,'Cycle 3'!$L$10:$L$999,0),1)),INDEX('Cycle 4'!E$10:E$999,MATCH($A1620,'Cycle 4'!$L$10:$L$999,0),1)),INDEX('Cycle 5'!E$10:E$999,MATCH($A1620,'Cycle 5'!$L$10:$L$999,0),1)),INDEX('Cycle 6'!E$10:E$999,MATCH($A1620,'Cycle 6'!$L$10:$L$999,0),1)),INDEX('Cycle 7'!E$10:E$999,MATCH($A1620,'Cycle 7'!$L$10:$L$999,0),1)),INDEX('Cycle 8'!E$10:E$999,MATCH($A1620,'Cycle 8'!$L$10:$L$999,0),1)),INDEX('Cycle 9'!E$10:E$999,MATCH($A1620,'Cycle 9'!$L$10:$L$999,0),1)),INDEX('Cycle 10'!E$10:E$999,MATCH($A1620,'Cycle 10'!$L$10:$L$999,0),1)),INDEX('Cycle 11'!E$10:E$999,MATCH($A1620,'Cycle 11'!$L$10:$L$999,0),1)),""))</f>
        <v/>
      </c>
      <c r="G1620" t="str">
        <f>IF(IFERROR(IFERROR(IFERROR(IFERROR(IFERROR(IFERROR(IFERROR(IFERROR(IFERROR(IFERROR(IFERROR(IFERROR(INDEX(Summer!F$10:F$999,MATCH($A1620,Summer!$L$10:$L$999,0),1),INDEX('Cycle 1'!F$10:F$999,MATCH($A1620,'Cycle 1'!$L$10:$L$999,0),1)),INDEX('Cycle 2'!F$10:F$999,MATCH($A1620,'Cycle 2'!$L$10:$L$999,0),1)),INDEX('Cycle 3'!F$10:F$999,MATCH($A1620,'Cycle 3'!$L$10:$L$999,0),1)),INDEX('Cycle 4'!F$10:F$999,MATCH($A1620,'Cycle 4'!$L$10:$L$999,0),1)),INDEX('Cycle 5'!F$10:F$999,MATCH($A1620,'Cycle 5'!$L$10:$L$999,0),1)),INDEX('Cycle 6'!F$10:F$999,MATCH($A1620,'Cycle 6'!$L$10:$L$999,0),1)),INDEX('Cycle 7'!F$10:F$999,MATCH($A1620,'Cycle 7'!$L$10:$L$999,0),1)),INDEX('Cycle 8'!F$10:F$999,MATCH($A1620,'Cycle 8'!$L$10:$L$999,0),1)),INDEX('Cycle 9'!F$10:F$999,MATCH($A1620,'Cycle 9'!$L$10:$L$999,0),1)),INDEX('Cycle 10'!F$10:F$999,MATCH($A1620,'Cycle 10'!$L$10:$L$999,0),1)),INDEX('Cycle 11'!F$10:F$999,MATCH($A1620,'Cycle 11'!$L$10:$L$999,0),1)),"")="","",IFERROR(IFERROR(IFERROR(IFERROR(IFERROR(IFERROR(IFERROR(IFERROR(IFERROR(IFERROR(IFERROR(IFERROR(INDEX(Summer!F$10:F$999,MATCH($A1620,Summer!$L$10:$L$999,0),1),INDEX('Cycle 1'!F$10:F$999,MATCH($A1620,'Cycle 1'!$L$10:$L$999,0),1)),INDEX('Cycle 2'!F$10:F$999,MATCH($A1620,'Cycle 2'!$L$10:$L$999,0),1)),INDEX('Cycle 3'!F$10:F$999,MATCH($A1620,'Cycle 3'!$L$10:$L$999,0),1)),INDEX('Cycle 4'!F$10:F$999,MATCH($A1620,'Cycle 4'!$L$10:$L$999,0),1)),INDEX('Cycle 5'!F$10:F$999,MATCH($A1620,'Cycle 5'!$L$10:$L$999,0),1)),INDEX('Cycle 6'!F$10:F$999,MATCH($A1620,'Cycle 6'!$L$10:$L$999,0),1)),INDEX('Cycle 7'!F$10:F$999,MATCH($A1620,'Cycle 7'!$L$10:$L$999,0),1)),INDEX('Cycle 8'!F$10:F$999,MATCH($A1620,'Cycle 8'!$L$10:$L$999,0),1)),INDEX('Cycle 9'!F$10:F$999,MATCH($A1620,'Cycle 9'!$L$10:$L$999,0),1)),INDEX('Cycle 10'!F$10:F$999,MATCH($A1620,'Cycle 10'!$L$10:$L$999,0),1)),INDEX('Cycle 11'!F$10:F$999,MATCH($A1620,'Cycle 11'!$L$10:$L$999,0),1)),""))</f>
        <v/>
      </c>
      <c r="H1620" t="str">
        <f>IF(IFERROR(IFERROR(IFERROR(IFERROR(IFERROR(IFERROR(IFERROR(IFERROR(IFERROR(IFERROR(IFERROR(IFERROR(INDEX(Summer!G$10:G$999,MATCH($A1620,Summer!$L$10:$L$999,0),1),INDEX('Cycle 1'!G$10:G$999,MATCH($A1620,'Cycle 1'!$L$10:$L$999,0),1)),INDEX('Cycle 2'!G$10:G$999,MATCH($A1620,'Cycle 2'!$L$10:$L$999,0),1)),INDEX('Cycle 3'!G$10:G$999,MATCH($A1620,'Cycle 3'!$L$10:$L$999,0),1)),INDEX('Cycle 4'!G$10:G$999,MATCH($A1620,'Cycle 4'!$L$10:$L$999,0),1)),INDEX('Cycle 5'!G$10:G$999,MATCH($A1620,'Cycle 5'!$L$10:$L$999,0),1)),INDEX('Cycle 6'!G$10:G$999,MATCH($A1620,'Cycle 6'!$L$10:$L$999,0),1)),INDEX('Cycle 7'!G$10:G$999,MATCH($A1620,'Cycle 7'!$L$10:$L$999,0),1)),INDEX('Cycle 8'!G$10:G$999,MATCH($A1620,'Cycle 8'!$L$10:$L$999,0),1)),INDEX('Cycle 9'!G$10:G$999,MATCH($A1620,'Cycle 9'!$L$10:$L$999,0),1)),INDEX('Cycle 10'!G$10:G$999,MATCH($A1620,'Cycle 10'!$L$10:$L$999,0),1)),INDEX('Cycle 11'!G$10:G$999,MATCH($A1620,'Cycle 11'!$L$10:$L$999,0),1)),"")="","",IFERROR(IFERROR(IFERROR(IFERROR(IFERROR(IFERROR(IFERROR(IFERROR(IFERROR(IFERROR(IFERROR(IFERROR(INDEX(Summer!G$10:G$999,MATCH($A1620,Summer!$L$10:$L$999,0),1),INDEX('Cycle 1'!G$10:G$999,MATCH($A1620,'Cycle 1'!$L$10:$L$999,0),1)),INDEX('Cycle 2'!G$10:G$999,MATCH($A1620,'Cycle 2'!$L$10:$L$999,0),1)),INDEX('Cycle 3'!G$10:G$999,MATCH($A1620,'Cycle 3'!$L$10:$L$999,0),1)),INDEX('Cycle 4'!G$10:G$999,MATCH($A1620,'Cycle 4'!$L$10:$L$999,0),1)),INDEX('Cycle 5'!G$10:G$999,MATCH($A1620,'Cycle 5'!$L$10:$L$999,0),1)),INDEX('Cycle 6'!G$10:G$999,MATCH($A1620,'Cycle 6'!$L$10:$L$999,0),1)),INDEX('Cycle 7'!G$10:G$999,MATCH($A1620,'Cycle 7'!$L$10:$L$999,0),1)),INDEX('Cycle 8'!G$10:G$999,MATCH($A1620,'Cycle 8'!$L$10:$L$999,0),1)),INDEX('Cycle 9'!G$10:G$999,MATCH($A1620,'Cycle 9'!$L$10:$L$999,0),1)),INDEX('Cycle 10'!G$10:G$999,MATCH($A1620,'Cycle 10'!$L$10:$L$999,0),1)),INDEX('Cycle 11'!G$10:G$999,MATCH($A1620,'Cycle 11'!$L$10:$L$999,0),1)),""))</f>
        <v/>
      </c>
      <c r="I1620">
        <f>IFERROR(IF(C1620="",MAX(I$1:I1619),IF(ROW(C$2)=ROW(C1620),1,IF(ISERROR(VLOOKUP(C1620,C$2:C1619,1,FALSE)),MAX(I$1:I1619)+1,MAX(I$1:I1619)))),"")</f>
        <v>0</v>
      </c>
      <c r="J1620" t="str">
        <f t="shared" si="156"/>
        <v/>
      </c>
      <c r="K1620" t="str">
        <f t="shared" ref="K1620:V1641" si="160">IF($H1620="","",COUNTIFS($C:$C,$C1620,$H:$H,"Yes",$B:$B,SUBSTITUTE(K$1,"MH_","")))</f>
        <v/>
      </c>
      <c r="L1620" t="str">
        <f t="shared" si="160"/>
        <v/>
      </c>
      <c r="M1620" t="str">
        <f t="shared" si="160"/>
        <v/>
      </c>
      <c r="N1620" t="str">
        <f t="shared" si="160"/>
        <v/>
      </c>
      <c r="O1620" t="str">
        <f t="shared" si="160"/>
        <v/>
      </c>
      <c r="P1620" t="str">
        <f t="shared" si="160"/>
        <v/>
      </c>
      <c r="Q1620" t="str">
        <f t="shared" si="160"/>
        <v/>
      </c>
      <c r="R1620" t="str">
        <f t="shared" si="160"/>
        <v/>
      </c>
      <c r="S1620" t="str">
        <f t="shared" si="160"/>
        <v/>
      </c>
      <c r="T1620" t="str">
        <f t="shared" si="160"/>
        <v/>
      </c>
      <c r="U1620" t="str">
        <f t="shared" si="160"/>
        <v/>
      </c>
      <c r="V1620" t="str">
        <f t="shared" si="160"/>
        <v/>
      </c>
      <c r="W1620" t="str">
        <f t="shared" si="157"/>
        <v/>
      </c>
      <c r="X1620">
        <f>IF(OR(H1620="No",H1620=""),0,IF(COUNTIFS(H$2:H1620,"Yes",C$2:C1620,C1620)&gt;1,0,COUNTIFS(H$2:H1620,"Yes",C$2:C1620,C1620)))+IF(X1619=$X$1,0,X1619)</f>
        <v>0</v>
      </c>
    </row>
    <row r="1621" spans="1:24" x14ac:dyDescent="0.3">
      <c r="A1621">
        <f>ROWS($A$2:$A1621)</f>
        <v>1620</v>
      </c>
      <c r="B1621" t="str">
        <f>IF(ISERROR(VLOOKUP(A1621,Summer!L$11:L$500,1,FALSE)),IF(ISERROR(VLOOKUP(A1621,'Cycle 1'!L$11:L$500,1,FALSE)),IF(ISERROR(VLOOKUP(A1621,'Cycle 2'!L$11:L$500,1,FALSE)),IF(ISERROR(VLOOKUP(A1621,'Cycle 3'!L$11:L$500,1,FALSE)),IF(ISERROR(VLOOKUP(A1621,'Cycle 4'!L$11:L$500,1,FALSE)),IF(ISERROR(VLOOKUP(A1621,'Cycle 5'!L$11:L$500,1,FALSE)),IF(ISERROR(VLOOKUP(A1621,'Cycle 6'!L$11:L$500,1,FALSE)),IF(ISERROR(VLOOKUP(A1621,'Cycle 7'!L$11:L$500,1,FALSE)),IF(ISERROR(VLOOKUP(A1621,'Cycle 8'!L$11:L$500,1,FALSE)),IF(ISERROR(VLOOKUP(A1621,'Cycle 9'!L$11:L$500,1,FALSE)),IF(ISERROR(VLOOKUP(A1621,'Cycle 10'!L$11:L$500,1,FALSE)),IF(ISERROR(VLOOKUP(A1621,'Cycle 11'!L$11:L$500,1,FALSE)),"","Cycle 11"),"Cycle 10"),"Cycle 9"),"Cycle 8"),"Cycle 7"),"Cycle 6"),"Cycle 5"),"Cycle 4"),"Cycle 3"),"Cycle 2"),"Cycle 1"),"Summer")</f>
        <v/>
      </c>
      <c r="C1621" t="str">
        <f>IF(IFERROR(IFERROR(IFERROR(IFERROR(IFERROR(IFERROR(IFERROR(IFERROR(IFERROR(IFERROR(IFERROR(IFERROR(INDEX(Summer!B$10:B$999,MATCH($A1621,Summer!$L$10:$L$999,0),1),INDEX('Cycle 1'!B$10:B$999,MATCH($A1621,'Cycle 1'!$L$10:$L$999,0),1)),INDEX('Cycle 2'!B$10:B$999,MATCH($A1621,'Cycle 2'!$L$10:$L$999,0),1)),INDEX('Cycle 3'!B$10:B$999,MATCH($A1621,'Cycle 3'!$L$10:$L$999,0),1)),INDEX('Cycle 4'!B$10:B$999,MATCH($A1621,'Cycle 4'!$L$10:$L$999,0),1)),INDEX('Cycle 5'!B$10:B$999,MATCH($A1621,'Cycle 5'!$L$10:$L$999,0),1)),INDEX('Cycle 6'!B$10:B$999,MATCH($A1621,'Cycle 6'!$L$10:$L$999,0),1)),INDEX('Cycle 7'!B$10:B$999,MATCH($A1621,'Cycle 7'!$L$10:$L$999,0),1)),INDEX('Cycle 8'!B$10:B$999,MATCH($A1621,'Cycle 8'!$L$10:$L$999,0),1)),INDEX('Cycle 9'!B$10:B$999,MATCH($A1621,'Cycle 9'!$L$10:$L$999,0),1)),INDEX('Cycle 10'!B$10:B$999,MATCH($A1621,'Cycle 10'!$L$10:$L$999,0),1)),INDEX('Cycle 11'!B$10:B$999,MATCH($A1621,'Cycle 11'!$L$10:$L$999,0),1)),"")="","",IFERROR(IFERROR(IFERROR(IFERROR(IFERROR(IFERROR(IFERROR(IFERROR(IFERROR(IFERROR(IFERROR(IFERROR(INDEX(Summer!B$10:B$999,MATCH($A1621,Summer!$L$10:$L$999,0),1),INDEX('Cycle 1'!B$10:B$999,MATCH($A1621,'Cycle 1'!$L$10:$L$999,0),1)),INDEX('Cycle 2'!B$10:B$999,MATCH($A1621,'Cycle 2'!$L$10:$L$999,0),1)),INDEX('Cycle 3'!B$10:B$999,MATCH($A1621,'Cycle 3'!$L$10:$L$999,0),1)),INDEX('Cycle 4'!B$10:B$999,MATCH($A1621,'Cycle 4'!$L$10:$L$999,0),1)),INDEX('Cycle 5'!B$10:B$999,MATCH($A1621,'Cycle 5'!$L$10:$L$999,0),1)),INDEX('Cycle 6'!B$10:B$999,MATCH($A1621,'Cycle 6'!$L$10:$L$999,0),1)),INDEX('Cycle 7'!B$10:B$999,MATCH($A1621,'Cycle 7'!$L$10:$L$999,0),1)),INDEX('Cycle 8'!B$10:B$999,MATCH($A1621,'Cycle 8'!$L$10:$L$999,0),1)),INDEX('Cycle 9'!B$10:B$999,MATCH($A1621,'Cycle 9'!$L$10:$L$999,0),1)),INDEX('Cycle 10'!B$10:B$999,MATCH($A1621,'Cycle 10'!$L$10:$L$999,0),1)),INDEX('Cycle 11'!B$10:B$999,MATCH($A1621,'Cycle 11'!$L$10:$L$999,0),1)),""))</f>
        <v/>
      </c>
      <c r="D1621" t="str">
        <f>IF(IFERROR(IFERROR(IFERROR(IFERROR(IFERROR(IFERROR(IFERROR(IFERROR(IFERROR(IFERROR(IFERROR(IFERROR(INDEX(Summer!C$10:C$999,MATCH($A1621,Summer!$L$10:$L$999,0),1),INDEX('Cycle 1'!C$10:C$999,MATCH($A1621,'Cycle 1'!$L$10:$L$999,0),1)),INDEX('Cycle 2'!C$10:C$999,MATCH($A1621,'Cycle 2'!$L$10:$L$999,0),1)),INDEX('Cycle 3'!C$10:C$999,MATCH($A1621,'Cycle 3'!$L$10:$L$999,0),1)),INDEX('Cycle 4'!C$10:C$999,MATCH($A1621,'Cycle 4'!$L$10:$L$999,0),1)),INDEX('Cycle 5'!C$10:C$999,MATCH($A1621,'Cycle 5'!$L$10:$L$999,0),1)),INDEX('Cycle 6'!C$10:C$999,MATCH($A1621,'Cycle 6'!$L$10:$L$999,0),1)),INDEX('Cycle 7'!C$10:C$999,MATCH($A1621,'Cycle 7'!$L$10:$L$999,0),1)),INDEX('Cycle 8'!C$10:C$999,MATCH($A1621,'Cycle 8'!$L$10:$L$999,0),1)),INDEX('Cycle 9'!C$10:C$999,MATCH($A1621,'Cycle 9'!$L$10:$L$999,0),1)),INDEX('Cycle 10'!C$10:C$999,MATCH($A1621,'Cycle 10'!$L$10:$L$999,0),1)),INDEX('Cycle 11'!C$10:C$999,MATCH($A1621,'Cycle 11'!$L$10:$L$999,0),1)),"")="","",IFERROR(IFERROR(IFERROR(IFERROR(IFERROR(IFERROR(IFERROR(IFERROR(IFERROR(IFERROR(IFERROR(IFERROR(INDEX(Summer!C$10:C$999,MATCH($A1621,Summer!$L$10:$L$999,0),1),INDEX('Cycle 1'!C$10:C$999,MATCH($A1621,'Cycle 1'!$L$10:$L$999,0),1)),INDEX('Cycle 2'!C$10:C$999,MATCH($A1621,'Cycle 2'!$L$10:$L$999,0),1)),INDEX('Cycle 3'!C$10:C$999,MATCH($A1621,'Cycle 3'!$L$10:$L$999,0),1)),INDEX('Cycle 4'!C$10:C$999,MATCH($A1621,'Cycle 4'!$L$10:$L$999,0),1)),INDEX('Cycle 5'!C$10:C$999,MATCH($A1621,'Cycle 5'!$L$10:$L$999,0),1)),INDEX('Cycle 6'!C$10:C$999,MATCH($A1621,'Cycle 6'!$L$10:$L$999,0),1)),INDEX('Cycle 7'!C$10:C$999,MATCH($A1621,'Cycle 7'!$L$10:$L$999,0),1)),INDEX('Cycle 8'!C$10:C$999,MATCH($A1621,'Cycle 8'!$L$10:$L$999,0),1)),INDEX('Cycle 9'!C$10:C$999,MATCH($A1621,'Cycle 9'!$L$10:$L$999,0),1)),INDEX('Cycle 10'!C$10:C$999,MATCH($A1621,'Cycle 10'!$L$10:$L$999,0),1)),INDEX('Cycle 11'!C$10:C$999,MATCH($A1621,'Cycle 11'!$L$10:$L$999,0),1)),""))</f>
        <v/>
      </c>
      <c r="E1621" t="str">
        <f>IF(IFERROR(IFERROR(IFERROR(IFERROR(IFERROR(IFERROR(IFERROR(IFERROR(IFERROR(IFERROR(IFERROR(IFERROR(INDEX(Summer!D$10:D$999,MATCH($A1621,Summer!$L$10:$L$999,0),1),INDEX('Cycle 1'!D$10:D$999,MATCH($A1621,'Cycle 1'!$L$10:$L$999,0),1)),INDEX('Cycle 2'!D$10:D$999,MATCH($A1621,'Cycle 2'!$L$10:$L$999,0),1)),INDEX('Cycle 3'!D$10:D$999,MATCH($A1621,'Cycle 3'!$L$10:$L$999,0),1)),INDEX('Cycle 4'!D$10:D$999,MATCH($A1621,'Cycle 4'!$L$10:$L$999,0),1)),INDEX('Cycle 5'!D$10:D$999,MATCH($A1621,'Cycle 5'!$L$10:$L$999,0),1)),INDEX('Cycle 6'!D$10:D$999,MATCH($A1621,'Cycle 6'!$L$10:$L$999,0),1)),INDEX('Cycle 7'!D$10:D$999,MATCH($A1621,'Cycle 7'!$L$10:$L$999,0),1)),INDEX('Cycle 8'!D$10:D$999,MATCH($A1621,'Cycle 8'!$L$10:$L$999,0),1)),INDEX('Cycle 9'!D$10:D$999,MATCH($A1621,'Cycle 9'!$L$10:$L$999,0),1)),INDEX('Cycle 10'!D$10:D$999,MATCH($A1621,'Cycle 10'!$L$10:$L$999,0),1)),INDEX('Cycle 11'!D$10:D$999,MATCH($A1621,'Cycle 11'!$L$10:$L$999,0),1)),"")="","",IFERROR(IFERROR(IFERROR(IFERROR(IFERROR(IFERROR(IFERROR(IFERROR(IFERROR(IFERROR(IFERROR(IFERROR(INDEX(Summer!D$10:D$999,MATCH($A1621,Summer!$L$10:$L$999,0),1),INDEX('Cycle 1'!D$10:D$999,MATCH($A1621,'Cycle 1'!$L$10:$L$999,0),1)),INDEX('Cycle 2'!D$10:D$999,MATCH($A1621,'Cycle 2'!$L$10:$L$999,0),1)),INDEX('Cycle 3'!D$10:D$999,MATCH($A1621,'Cycle 3'!$L$10:$L$999,0),1)),INDEX('Cycle 4'!D$10:D$999,MATCH($A1621,'Cycle 4'!$L$10:$L$999,0),1)),INDEX('Cycle 5'!D$10:D$999,MATCH($A1621,'Cycle 5'!$L$10:$L$999,0),1)),INDEX('Cycle 6'!D$10:D$999,MATCH($A1621,'Cycle 6'!$L$10:$L$999,0),1)),INDEX('Cycle 7'!D$10:D$999,MATCH($A1621,'Cycle 7'!$L$10:$L$999,0),1)),INDEX('Cycle 8'!D$10:D$999,MATCH($A1621,'Cycle 8'!$L$10:$L$999,0),1)),INDEX('Cycle 9'!D$10:D$999,MATCH($A1621,'Cycle 9'!$L$10:$L$999,0),1)),INDEX('Cycle 10'!D$10:D$999,MATCH($A1621,'Cycle 10'!$L$10:$L$999,0),1)),INDEX('Cycle 11'!D$10:D$999,MATCH($A1621,'Cycle 11'!$L$10:$L$999,0),1)),""))</f>
        <v/>
      </c>
      <c r="F1621" t="str">
        <f>IF(IFERROR(IFERROR(IFERROR(IFERROR(IFERROR(IFERROR(IFERROR(IFERROR(IFERROR(IFERROR(IFERROR(IFERROR(INDEX(Summer!E$10:E$999,MATCH($A1621,Summer!$L$10:$L$999,0),1),INDEX('Cycle 1'!E$10:E$999,MATCH($A1621,'Cycle 1'!$L$10:$L$999,0),1)),INDEX('Cycle 2'!E$10:E$999,MATCH($A1621,'Cycle 2'!$L$10:$L$999,0),1)),INDEX('Cycle 3'!E$10:E$999,MATCH($A1621,'Cycle 3'!$L$10:$L$999,0),1)),INDEX('Cycle 4'!E$10:E$999,MATCH($A1621,'Cycle 4'!$L$10:$L$999,0),1)),INDEX('Cycle 5'!E$10:E$999,MATCH($A1621,'Cycle 5'!$L$10:$L$999,0),1)),INDEX('Cycle 6'!E$10:E$999,MATCH($A1621,'Cycle 6'!$L$10:$L$999,0),1)),INDEX('Cycle 7'!E$10:E$999,MATCH($A1621,'Cycle 7'!$L$10:$L$999,0),1)),INDEX('Cycle 8'!E$10:E$999,MATCH($A1621,'Cycle 8'!$L$10:$L$999,0),1)),INDEX('Cycle 9'!E$10:E$999,MATCH($A1621,'Cycle 9'!$L$10:$L$999,0),1)),INDEX('Cycle 10'!E$10:E$999,MATCH($A1621,'Cycle 10'!$L$10:$L$999,0),1)),INDEX('Cycle 11'!E$10:E$999,MATCH($A1621,'Cycle 11'!$L$10:$L$999,0),1)),"")="","",IFERROR(IFERROR(IFERROR(IFERROR(IFERROR(IFERROR(IFERROR(IFERROR(IFERROR(IFERROR(IFERROR(IFERROR(INDEX(Summer!E$10:E$999,MATCH($A1621,Summer!$L$10:$L$999,0),1),INDEX('Cycle 1'!E$10:E$999,MATCH($A1621,'Cycle 1'!$L$10:$L$999,0),1)),INDEX('Cycle 2'!E$10:E$999,MATCH($A1621,'Cycle 2'!$L$10:$L$999,0),1)),INDEX('Cycle 3'!E$10:E$999,MATCH($A1621,'Cycle 3'!$L$10:$L$999,0),1)),INDEX('Cycle 4'!E$10:E$999,MATCH($A1621,'Cycle 4'!$L$10:$L$999,0),1)),INDEX('Cycle 5'!E$10:E$999,MATCH($A1621,'Cycle 5'!$L$10:$L$999,0),1)),INDEX('Cycle 6'!E$10:E$999,MATCH($A1621,'Cycle 6'!$L$10:$L$999,0),1)),INDEX('Cycle 7'!E$10:E$999,MATCH($A1621,'Cycle 7'!$L$10:$L$999,0),1)),INDEX('Cycle 8'!E$10:E$999,MATCH($A1621,'Cycle 8'!$L$10:$L$999,0),1)),INDEX('Cycle 9'!E$10:E$999,MATCH($A1621,'Cycle 9'!$L$10:$L$999,0),1)),INDEX('Cycle 10'!E$10:E$999,MATCH($A1621,'Cycle 10'!$L$10:$L$999,0),1)),INDEX('Cycle 11'!E$10:E$999,MATCH($A1621,'Cycle 11'!$L$10:$L$999,0),1)),""))</f>
        <v/>
      </c>
      <c r="G1621" t="str">
        <f>IF(IFERROR(IFERROR(IFERROR(IFERROR(IFERROR(IFERROR(IFERROR(IFERROR(IFERROR(IFERROR(IFERROR(IFERROR(INDEX(Summer!F$10:F$999,MATCH($A1621,Summer!$L$10:$L$999,0),1),INDEX('Cycle 1'!F$10:F$999,MATCH($A1621,'Cycle 1'!$L$10:$L$999,0),1)),INDEX('Cycle 2'!F$10:F$999,MATCH($A1621,'Cycle 2'!$L$10:$L$999,0),1)),INDEX('Cycle 3'!F$10:F$999,MATCH($A1621,'Cycle 3'!$L$10:$L$999,0),1)),INDEX('Cycle 4'!F$10:F$999,MATCH($A1621,'Cycle 4'!$L$10:$L$999,0),1)),INDEX('Cycle 5'!F$10:F$999,MATCH($A1621,'Cycle 5'!$L$10:$L$999,0),1)),INDEX('Cycle 6'!F$10:F$999,MATCH($A1621,'Cycle 6'!$L$10:$L$999,0),1)),INDEX('Cycle 7'!F$10:F$999,MATCH($A1621,'Cycle 7'!$L$10:$L$999,0),1)),INDEX('Cycle 8'!F$10:F$999,MATCH($A1621,'Cycle 8'!$L$10:$L$999,0),1)),INDEX('Cycle 9'!F$10:F$999,MATCH($A1621,'Cycle 9'!$L$10:$L$999,0),1)),INDEX('Cycle 10'!F$10:F$999,MATCH($A1621,'Cycle 10'!$L$10:$L$999,0),1)),INDEX('Cycle 11'!F$10:F$999,MATCH($A1621,'Cycle 11'!$L$10:$L$999,0),1)),"")="","",IFERROR(IFERROR(IFERROR(IFERROR(IFERROR(IFERROR(IFERROR(IFERROR(IFERROR(IFERROR(IFERROR(IFERROR(INDEX(Summer!F$10:F$999,MATCH($A1621,Summer!$L$10:$L$999,0),1),INDEX('Cycle 1'!F$10:F$999,MATCH($A1621,'Cycle 1'!$L$10:$L$999,0),1)),INDEX('Cycle 2'!F$10:F$999,MATCH($A1621,'Cycle 2'!$L$10:$L$999,0),1)),INDEX('Cycle 3'!F$10:F$999,MATCH($A1621,'Cycle 3'!$L$10:$L$999,0),1)),INDEX('Cycle 4'!F$10:F$999,MATCH($A1621,'Cycle 4'!$L$10:$L$999,0),1)),INDEX('Cycle 5'!F$10:F$999,MATCH($A1621,'Cycle 5'!$L$10:$L$999,0),1)),INDEX('Cycle 6'!F$10:F$999,MATCH($A1621,'Cycle 6'!$L$10:$L$999,0),1)),INDEX('Cycle 7'!F$10:F$999,MATCH($A1621,'Cycle 7'!$L$10:$L$999,0),1)),INDEX('Cycle 8'!F$10:F$999,MATCH($A1621,'Cycle 8'!$L$10:$L$999,0),1)),INDEX('Cycle 9'!F$10:F$999,MATCH($A1621,'Cycle 9'!$L$10:$L$999,0),1)),INDEX('Cycle 10'!F$10:F$999,MATCH($A1621,'Cycle 10'!$L$10:$L$999,0),1)),INDEX('Cycle 11'!F$10:F$999,MATCH($A1621,'Cycle 11'!$L$10:$L$999,0),1)),""))</f>
        <v/>
      </c>
      <c r="H1621" t="str">
        <f>IF(IFERROR(IFERROR(IFERROR(IFERROR(IFERROR(IFERROR(IFERROR(IFERROR(IFERROR(IFERROR(IFERROR(IFERROR(INDEX(Summer!G$10:G$999,MATCH($A1621,Summer!$L$10:$L$999,0),1),INDEX('Cycle 1'!G$10:G$999,MATCH($A1621,'Cycle 1'!$L$10:$L$999,0),1)),INDEX('Cycle 2'!G$10:G$999,MATCH($A1621,'Cycle 2'!$L$10:$L$999,0),1)),INDEX('Cycle 3'!G$10:G$999,MATCH($A1621,'Cycle 3'!$L$10:$L$999,0),1)),INDEX('Cycle 4'!G$10:G$999,MATCH($A1621,'Cycle 4'!$L$10:$L$999,0),1)),INDEX('Cycle 5'!G$10:G$999,MATCH($A1621,'Cycle 5'!$L$10:$L$999,0),1)),INDEX('Cycle 6'!G$10:G$999,MATCH($A1621,'Cycle 6'!$L$10:$L$999,0),1)),INDEX('Cycle 7'!G$10:G$999,MATCH($A1621,'Cycle 7'!$L$10:$L$999,0),1)),INDEX('Cycle 8'!G$10:G$999,MATCH($A1621,'Cycle 8'!$L$10:$L$999,0),1)),INDEX('Cycle 9'!G$10:G$999,MATCH($A1621,'Cycle 9'!$L$10:$L$999,0),1)),INDEX('Cycle 10'!G$10:G$999,MATCH($A1621,'Cycle 10'!$L$10:$L$999,0),1)),INDEX('Cycle 11'!G$10:G$999,MATCH($A1621,'Cycle 11'!$L$10:$L$999,0),1)),"")="","",IFERROR(IFERROR(IFERROR(IFERROR(IFERROR(IFERROR(IFERROR(IFERROR(IFERROR(IFERROR(IFERROR(IFERROR(INDEX(Summer!G$10:G$999,MATCH($A1621,Summer!$L$10:$L$999,0),1),INDEX('Cycle 1'!G$10:G$999,MATCH($A1621,'Cycle 1'!$L$10:$L$999,0),1)),INDEX('Cycle 2'!G$10:G$999,MATCH($A1621,'Cycle 2'!$L$10:$L$999,0),1)),INDEX('Cycle 3'!G$10:G$999,MATCH($A1621,'Cycle 3'!$L$10:$L$999,0),1)),INDEX('Cycle 4'!G$10:G$999,MATCH($A1621,'Cycle 4'!$L$10:$L$999,0),1)),INDEX('Cycle 5'!G$10:G$999,MATCH($A1621,'Cycle 5'!$L$10:$L$999,0),1)),INDEX('Cycle 6'!G$10:G$999,MATCH($A1621,'Cycle 6'!$L$10:$L$999,0),1)),INDEX('Cycle 7'!G$10:G$999,MATCH($A1621,'Cycle 7'!$L$10:$L$999,0),1)),INDEX('Cycle 8'!G$10:G$999,MATCH($A1621,'Cycle 8'!$L$10:$L$999,0),1)),INDEX('Cycle 9'!G$10:G$999,MATCH($A1621,'Cycle 9'!$L$10:$L$999,0),1)),INDEX('Cycle 10'!G$10:G$999,MATCH($A1621,'Cycle 10'!$L$10:$L$999,0),1)),INDEX('Cycle 11'!G$10:G$999,MATCH($A1621,'Cycle 11'!$L$10:$L$999,0),1)),""))</f>
        <v/>
      </c>
      <c r="I1621">
        <f>IFERROR(IF(C1621="",MAX(I$1:I1620),IF(ROW(C$2)=ROW(C1621),1,IF(ISERROR(VLOOKUP(C1621,C$2:C1620,1,FALSE)),MAX(I$1:I1620)+1,MAX(I$1:I1620)))),"")</f>
        <v>0</v>
      </c>
      <c r="J1621" t="str">
        <f t="shared" si="156"/>
        <v/>
      </c>
      <c r="K1621" t="str">
        <f t="shared" si="160"/>
        <v/>
      </c>
      <c r="L1621" t="str">
        <f t="shared" si="160"/>
        <v/>
      </c>
      <c r="M1621" t="str">
        <f t="shared" si="160"/>
        <v/>
      </c>
      <c r="N1621" t="str">
        <f t="shared" si="160"/>
        <v/>
      </c>
      <c r="O1621" t="str">
        <f t="shared" si="160"/>
        <v/>
      </c>
      <c r="P1621" t="str">
        <f t="shared" si="160"/>
        <v/>
      </c>
      <c r="Q1621" t="str">
        <f t="shared" si="160"/>
        <v/>
      </c>
      <c r="R1621" t="str">
        <f t="shared" si="160"/>
        <v/>
      </c>
      <c r="S1621" t="str">
        <f t="shared" si="160"/>
        <v/>
      </c>
      <c r="T1621" t="str">
        <f t="shared" si="160"/>
        <v/>
      </c>
      <c r="U1621" t="str">
        <f t="shared" si="160"/>
        <v/>
      </c>
      <c r="V1621" t="str">
        <f t="shared" si="160"/>
        <v/>
      </c>
      <c r="W1621" t="str">
        <f t="shared" si="157"/>
        <v/>
      </c>
      <c r="X1621">
        <f>IF(OR(H1621="No",H1621=""),0,IF(COUNTIFS(H$2:H1621,"Yes",C$2:C1621,C1621)&gt;1,0,COUNTIFS(H$2:H1621,"Yes",C$2:C1621,C1621)))+IF(X1620=$X$1,0,X1620)</f>
        <v>0</v>
      </c>
    </row>
    <row r="1622" spans="1:24" x14ac:dyDescent="0.3">
      <c r="A1622">
        <f>ROWS($A$2:$A1622)</f>
        <v>1621</v>
      </c>
      <c r="B1622" t="str">
        <f>IF(ISERROR(VLOOKUP(A1622,Summer!L$11:L$500,1,FALSE)),IF(ISERROR(VLOOKUP(A1622,'Cycle 1'!L$11:L$500,1,FALSE)),IF(ISERROR(VLOOKUP(A1622,'Cycle 2'!L$11:L$500,1,FALSE)),IF(ISERROR(VLOOKUP(A1622,'Cycle 3'!L$11:L$500,1,FALSE)),IF(ISERROR(VLOOKUP(A1622,'Cycle 4'!L$11:L$500,1,FALSE)),IF(ISERROR(VLOOKUP(A1622,'Cycle 5'!L$11:L$500,1,FALSE)),IF(ISERROR(VLOOKUP(A1622,'Cycle 6'!L$11:L$500,1,FALSE)),IF(ISERROR(VLOOKUP(A1622,'Cycle 7'!L$11:L$500,1,FALSE)),IF(ISERROR(VLOOKUP(A1622,'Cycle 8'!L$11:L$500,1,FALSE)),IF(ISERROR(VLOOKUP(A1622,'Cycle 9'!L$11:L$500,1,FALSE)),IF(ISERROR(VLOOKUP(A1622,'Cycle 10'!L$11:L$500,1,FALSE)),IF(ISERROR(VLOOKUP(A1622,'Cycle 11'!L$11:L$500,1,FALSE)),"","Cycle 11"),"Cycle 10"),"Cycle 9"),"Cycle 8"),"Cycle 7"),"Cycle 6"),"Cycle 5"),"Cycle 4"),"Cycle 3"),"Cycle 2"),"Cycle 1"),"Summer")</f>
        <v/>
      </c>
      <c r="C1622" t="str">
        <f>IF(IFERROR(IFERROR(IFERROR(IFERROR(IFERROR(IFERROR(IFERROR(IFERROR(IFERROR(IFERROR(IFERROR(IFERROR(INDEX(Summer!B$10:B$999,MATCH($A1622,Summer!$L$10:$L$999,0),1),INDEX('Cycle 1'!B$10:B$999,MATCH($A1622,'Cycle 1'!$L$10:$L$999,0),1)),INDEX('Cycle 2'!B$10:B$999,MATCH($A1622,'Cycle 2'!$L$10:$L$999,0),1)),INDEX('Cycle 3'!B$10:B$999,MATCH($A1622,'Cycle 3'!$L$10:$L$999,0),1)),INDEX('Cycle 4'!B$10:B$999,MATCH($A1622,'Cycle 4'!$L$10:$L$999,0),1)),INDEX('Cycle 5'!B$10:B$999,MATCH($A1622,'Cycle 5'!$L$10:$L$999,0),1)),INDEX('Cycle 6'!B$10:B$999,MATCH($A1622,'Cycle 6'!$L$10:$L$999,0),1)),INDEX('Cycle 7'!B$10:B$999,MATCH($A1622,'Cycle 7'!$L$10:$L$999,0),1)),INDEX('Cycle 8'!B$10:B$999,MATCH($A1622,'Cycle 8'!$L$10:$L$999,0),1)),INDEX('Cycle 9'!B$10:B$999,MATCH($A1622,'Cycle 9'!$L$10:$L$999,0),1)),INDEX('Cycle 10'!B$10:B$999,MATCH($A1622,'Cycle 10'!$L$10:$L$999,0),1)),INDEX('Cycle 11'!B$10:B$999,MATCH($A1622,'Cycle 11'!$L$10:$L$999,0),1)),"")="","",IFERROR(IFERROR(IFERROR(IFERROR(IFERROR(IFERROR(IFERROR(IFERROR(IFERROR(IFERROR(IFERROR(IFERROR(INDEX(Summer!B$10:B$999,MATCH($A1622,Summer!$L$10:$L$999,0),1),INDEX('Cycle 1'!B$10:B$999,MATCH($A1622,'Cycle 1'!$L$10:$L$999,0),1)),INDEX('Cycle 2'!B$10:B$999,MATCH($A1622,'Cycle 2'!$L$10:$L$999,0),1)),INDEX('Cycle 3'!B$10:B$999,MATCH($A1622,'Cycle 3'!$L$10:$L$999,0),1)),INDEX('Cycle 4'!B$10:B$999,MATCH($A1622,'Cycle 4'!$L$10:$L$999,0),1)),INDEX('Cycle 5'!B$10:B$999,MATCH($A1622,'Cycle 5'!$L$10:$L$999,0),1)),INDEX('Cycle 6'!B$10:B$999,MATCH($A1622,'Cycle 6'!$L$10:$L$999,0),1)),INDEX('Cycle 7'!B$10:B$999,MATCH($A1622,'Cycle 7'!$L$10:$L$999,0),1)),INDEX('Cycle 8'!B$10:B$999,MATCH($A1622,'Cycle 8'!$L$10:$L$999,0),1)),INDEX('Cycle 9'!B$10:B$999,MATCH($A1622,'Cycle 9'!$L$10:$L$999,0),1)),INDEX('Cycle 10'!B$10:B$999,MATCH($A1622,'Cycle 10'!$L$10:$L$999,0),1)),INDEX('Cycle 11'!B$10:B$999,MATCH($A1622,'Cycle 11'!$L$10:$L$999,0),1)),""))</f>
        <v/>
      </c>
      <c r="D1622" t="str">
        <f>IF(IFERROR(IFERROR(IFERROR(IFERROR(IFERROR(IFERROR(IFERROR(IFERROR(IFERROR(IFERROR(IFERROR(IFERROR(INDEX(Summer!C$10:C$999,MATCH($A1622,Summer!$L$10:$L$999,0),1),INDEX('Cycle 1'!C$10:C$999,MATCH($A1622,'Cycle 1'!$L$10:$L$999,0),1)),INDEX('Cycle 2'!C$10:C$999,MATCH($A1622,'Cycle 2'!$L$10:$L$999,0),1)),INDEX('Cycle 3'!C$10:C$999,MATCH($A1622,'Cycle 3'!$L$10:$L$999,0),1)),INDEX('Cycle 4'!C$10:C$999,MATCH($A1622,'Cycle 4'!$L$10:$L$999,0),1)),INDEX('Cycle 5'!C$10:C$999,MATCH($A1622,'Cycle 5'!$L$10:$L$999,0),1)),INDEX('Cycle 6'!C$10:C$999,MATCH($A1622,'Cycle 6'!$L$10:$L$999,0),1)),INDEX('Cycle 7'!C$10:C$999,MATCH($A1622,'Cycle 7'!$L$10:$L$999,0),1)),INDEX('Cycle 8'!C$10:C$999,MATCH($A1622,'Cycle 8'!$L$10:$L$999,0),1)),INDEX('Cycle 9'!C$10:C$999,MATCH($A1622,'Cycle 9'!$L$10:$L$999,0),1)),INDEX('Cycle 10'!C$10:C$999,MATCH($A1622,'Cycle 10'!$L$10:$L$999,0),1)),INDEX('Cycle 11'!C$10:C$999,MATCH($A1622,'Cycle 11'!$L$10:$L$999,0),1)),"")="","",IFERROR(IFERROR(IFERROR(IFERROR(IFERROR(IFERROR(IFERROR(IFERROR(IFERROR(IFERROR(IFERROR(IFERROR(INDEX(Summer!C$10:C$999,MATCH($A1622,Summer!$L$10:$L$999,0),1),INDEX('Cycle 1'!C$10:C$999,MATCH($A1622,'Cycle 1'!$L$10:$L$999,0),1)),INDEX('Cycle 2'!C$10:C$999,MATCH($A1622,'Cycle 2'!$L$10:$L$999,0),1)),INDEX('Cycle 3'!C$10:C$999,MATCH($A1622,'Cycle 3'!$L$10:$L$999,0),1)),INDEX('Cycle 4'!C$10:C$999,MATCH($A1622,'Cycle 4'!$L$10:$L$999,0),1)),INDEX('Cycle 5'!C$10:C$999,MATCH($A1622,'Cycle 5'!$L$10:$L$999,0),1)),INDEX('Cycle 6'!C$10:C$999,MATCH($A1622,'Cycle 6'!$L$10:$L$999,0),1)),INDEX('Cycle 7'!C$10:C$999,MATCH($A1622,'Cycle 7'!$L$10:$L$999,0),1)),INDEX('Cycle 8'!C$10:C$999,MATCH($A1622,'Cycle 8'!$L$10:$L$999,0),1)),INDEX('Cycle 9'!C$10:C$999,MATCH($A1622,'Cycle 9'!$L$10:$L$999,0),1)),INDEX('Cycle 10'!C$10:C$999,MATCH($A1622,'Cycle 10'!$L$10:$L$999,0),1)),INDEX('Cycle 11'!C$10:C$999,MATCH($A1622,'Cycle 11'!$L$10:$L$999,0),1)),""))</f>
        <v/>
      </c>
      <c r="E1622" t="str">
        <f>IF(IFERROR(IFERROR(IFERROR(IFERROR(IFERROR(IFERROR(IFERROR(IFERROR(IFERROR(IFERROR(IFERROR(IFERROR(INDEX(Summer!D$10:D$999,MATCH($A1622,Summer!$L$10:$L$999,0),1),INDEX('Cycle 1'!D$10:D$999,MATCH($A1622,'Cycle 1'!$L$10:$L$999,0),1)),INDEX('Cycle 2'!D$10:D$999,MATCH($A1622,'Cycle 2'!$L$10:$L$999,0),1)),INDEX('Cycle 3'!D$10:D$999,MATCH($A1622,'Cycle 3'!$L$10:$L$999,0),1)),INDEX('Cycle 4'!D$10:D$999,MATCH($A1622,'Cycle 4'!$L$10:$L$999,0),1)),INDEX('Cycle 5'!D$10:D$999,MATCH($A1622,'Cycle 5'!$L$10:$L$999,0),1)),INDEX('Cycle 6'!D$10:D$999,MATCH($A1622,'Cycle 6'!$L$10:$L$999,0),1)),INDEX('Cycle 7'!D$10:D$999,MATCH($A1622,'Cycle 7'!$L$10:$L$999,0),1)),INDEX('Cycle 8'!D$10:D$999,MATCH($A1622,'Cycle 8'!$L$10:$L$999,0),1)),INDEX('Cycle 9'!D$10:D$999,MATCH($A1622,'Cycle 9'!$L$10:$L$999,0),1)),INDEX('Cycle 10'!D$10:D$999,MATCH($A1622,'Cycle 10'!$L$10:$L$999,0),1)),INDEX('Cycle 11'!D$10:D$999,MATCH($A1622,'Cycle 11'!$L$10:$L$999,0),1)),"")="","",IFERROR(IFERROR(IFERROR(IFERROR(IFERROR(IFERROR(IFERROR(IFERROR(IFERROR(IFERROR(IFERROR(IFERROR(INDEX(Summer!D$10:D$999,MATCH($A1622,Summer!$L$10:$L$999,0),1),INDEX('Cycle 1'!D$10:D$999,MATCH($A1622,'Cycle 1'!$L$10:$L$999,0),1)),INDEX('Cycle 2'!D$10:D$999,MATCH($A1622,'Cycle 2'!$L$10:$L$999,0),1)),INDEX('Cycle 3'!D$10:D$999,MATCH($A1622,'Cycle 3'!$L$10:$L$999,0),1)),INDEX('Cycle 4'!D$10:D$999,MATCH($A1622,'Cycle 4'!$L$10:$L$999,0),1)),INDEX('Cycle 5'!D$10:D$999,MATCH($A1622,'Cycle 5'!$L$10:$L$999,0),1)),INDEX('Cycle 6'!D$10:D$999,MATCH($A1622,'Cycle 6'!$L$10:$L$999,0),1)),INDEX('Cycle 7'!D$10:D$999,MATCH($A1622,'Cycle 7'!$L$10:$L$999,0),1)),INDEX('Cycle 8'!D$10:D$999,MATCH($A1622,'Cycle 8'!$L$10:$L$999,0),1)),INDEX('Cycle 9'!D$10:D$999,MATCH($A1622,'Cycle 9'!$L$10:$L$999,0),1)),INDEX('Cycle 10'!D$10:D$999,MATCH($A1622,'Cycle 10'!$L$10:$L$999,0),1)),INDEX('Cycle 11'!D$10:D$999,MATCH($A1622,'Cycle 11'!$L$10:$L$999,0),1)),""))</f>
        <v/>
      </c>
      <c r="F1622" t="str">
        <f>IF(IFERROR(IFERROR(IFERROR(IFERROR(IFERROR(IFERROR(IFERROR(IFERROR(IFERROR(IFERROR(IFERROR(IFERROR(INDEX(Summer!E$10:E$999,MATCH($A1622,Summer!$L$10:$L$999,0),1),INDEX('Cycle 1'!E$10:E$999,MATCH($A1622,'Cycle 1'!$L$10:$L$999,0),1)),INDEX('Cycle 2'!E$10:E$999,MATCH($A1622,'Cycle 2'!$L$10:$L$999,0),1)),INDEX('Cycle 3'!E$10:E$999,MATCH($A1622,'Cycle 3'!$L$10:$L$999,0),1)),INDEX('Cycle 4'!E$10:E$999,MATCH($A1622,'Cycle 4'!$L$10:$L$999,0),1)),INDEX('Cycle 5'!E$10:E$999,MATCH($A1622,'Cycle 5'!$L$10:$L$999,0),1)),INDEX('Cycle 6'!E$10:E$999,MATCH($A1622,'Cycle 6'!$L$10:$L$999,0),1)),INDEX('Cycle 7'!E$10:E$999,MATCH($A1622,'Cycle 7'!$L$10:$L$999,0),1)),INDEX('Cycle 8'!E$10:E$999,MATCH($A1622,'Cycle 8'!$L$10:$L$999,0),1)),INDEX('Cycle 9'!E$10:E$999,MATCH($A1622,'Cycle 9'!$L$10:$L$999,0),1)),INDEX('Cycle 10'!E$10:E$999,MATCH($A1622,'Cycle 10'!$L$10:$L$999,0),1)),INDEX('Cycle 11'!E$10:E$999,MATCH($A1622,'Cycle 11'!$L$10:$L$999,0),1)),"")="","",IFERROR(IFERROR(IFERROR(IFERROR(IFERROR(IFERROR(IFERROR(IFERROR(IFERROR(IFERROR(IFERROR(IFERROR(INDEX(Summer!E$10:E$999,MATCH($A1622,Summer!$L$10:$L$999,0),1),INDEX('Cycle 1'!E$10:E$999,MATCH($A1622,'Cycle 1'!$L$10:$L$999,0),1)),INDEX('Cycle 2'!E$10:E$999,MATCH($A1622,'Cycle 2'!$L$10:$L$999,0),1)),INDEX('Cycle 3'!E$10:E$999,MATCH($A1622,'Cycle 3'!$L$10:$L$999,0),1)),INDEX('Cycle 4'!E$10:E$999,MATCH($A1622,'Cycle 4'!$L$10:$L$999,0),1)),INDEX('Cycle 5'!E$10:E$999,MATCH($A1622,'Cycle 5'!$L$10:$L$999,0),1)),INDEX('Cycle 6'!E$10:E$999,MATCH($A1622,'Cycle 6'!$L$10:$L$999,0),1)),INDEX('Cycle 7'!E$10:E$999,MATCH($A1622,'Cycle 7'!$L$10:$L$999,0),1)),INDEX('Cycle 8'!E$10:E$999,MATCH($A1622,'Cycle 8'!$L$10:$L$999,0),1)),INDEX('Cycle 9'!E$10:E$999,MATCH($A1622,'Cycle 9'!$L$10:$L$999,0),1)),INDEX('Cycle 10'!E$10:E$999,MATCH($A1622,'Cycle 10'!$L$10:$L$999,0),1)),INDEX('Cycle 11'!E$10:E$999,MATCH($A1622,'Cycle 11'!$L$10:$L$999,0),1)),""))</f>
        <v/>
      </c>
      <c r="G1622" t="str">
        <f>IF(IFERROR(IFERROR(IFERROR(IFERROR(IFERROR(IFERROR(IFERROR(IFERROR(IFERROR(IFERROR(IFERROR(IFERROR(INDEX(Summer!F$10:F$999,MATCH($A1622,Summer!$L$10:$L$999,0),1),INDEX('Cycle 1'!F$10:F$999,MATCH($A1622,'Cycle 1'!$L$10:$L$999,0),1)),INDEX('Cycle 2'!F$10:F$999,MATCH($A1622,'Cycle 2'!$L$10:$L$999,0),1)),INDEX('Cycle 3'!F$10:F$999,MATCH($A1622,'Cycle 3'!$L$10:$L$999,0),1)),INDEX('Cycle 4'!F$10:F$999,MATCH($A1622,'Cycle 4'!$L$10:$L$999,0),1)),INDEX('Cycle 5'!F$10:F$999,MATCH($A1622,'Cycle 5'!$L$10:$L$999,0),1)),INDEX('Cycle 6'!F$10:F$999,MATCH($A1622,'Cycle 6'!$L$10:$L$999,0),1)),INDEX('Cycle 7'!F$10:F$999,MATCH($A1622,'Cycle 7'!$L$10:$L$999,0),1)),INDEX('Cycle 8'!F$10:F$999,MATCH($A1622,'Cycle 8'!$L$10:$L$999,0),1)),INDEX('Cycle 9'!F$10:F$999,MATCH($A1622,'Cycle 9'!$L$10:$L$999,0),1)),INDEX('Cycle 10'!F$10:F$999,MATCH($A1622,'Cycle 10'!$L$10:$L$999,0),1)),INDEX('Cycle 11'!F$10:F$999,MATCH($A1622,'Cycle 11'!$L$10:$L$999,0),1)),"")="","",IFERROR(IFERROR(IFERROR(IFERROR(IFERROR(IFERROR(IFERROR(IFERROR(IFERROR(IFERROR(IFERROR(IFERROR(INDEX(Summer!F$10:F$999,MATCH($A1622,Summer!$L$10:$L$999,0),1),INDEX('Cycle 1'!F$10:F$999,MATCH($A1622,'Cycle 1'!$L$10:$L$999,0),1)),INDEX('Cycle 2'!F$10:F$999,MATCH($A1622,'Cycle 2'!$L$10:$L$999,0),1)),INDEX('Cycle 3'!F$10:F$999,MATCH($A1622,'Cycle 3'!$L$10:$L$999,0),1)),INDEX('Cycle 4'!F$10:F$999,MATCH($A1622,'Cycle 4'!$L$10:$L$999,0),1)),INDEX('Cycle 5'!F$10:F$999,MATCH($A1622,'Cycle 5'!$L$10:$L$999,0),1)),INDEX('Cycle 6'!F$10:F$999,MATCH($A1622,'Cycle 6'!$L$10:$L$999,0),1)),INDEX('Cycle 7'!F$10:F$999,MATCH($A1622,'Cycle 7'!$L$10:$L$999,0),1)),INDEX('Cycle 8'!F$10:F$999,MATCH($A1622,'Cycle 8'!$L$10:$L$999,0),1)),INDEX('Cycle 9'!F$10:F$999,MATCH($A1622,'Cycle 9'!$L$10:$L$999,0),1)),INDEX('Cycle 10'!F$10:F$999,MATCH($A1622,'Cycle 10'!$L$10:$L$999,0),1)),INDEX('Cycle 11'!F$10:F$999,MATCH($A1622,'Cycle 11'!$L$10:$L$999,0),1)),""))</f>
        <v/>
      </c>
      <c r="H1622" t="str">
        <f>IF(IFERROR(IFERROR(IFERROR(IFERROR(IFERROR(IFERROR(IFERROR(IFERROR(IFERROR(IFERROR(IFERROR(IFERROR(INDEX(Summer!G$10:G$999,MATCH($A1622,Summer!$L$10:$L$999,0),1),INDEX('Cycle 1'!G$10:G$999,MATCH($A1622,'Cycle 1'!$L$10:$L$999,0),1)),INDEX('Cycle 2'!G$10:G$999,MATCH($A1622,'Cycle 2'!$L$10:$L$999,0),1)),INDEX('Cycle 3'!G$10:G$999,MATCH($A1622,'Cycle 3'!$L$10:$L$999,0),1)),INDEX('Cycle 4'!G$10:G$999,MATCH($A1622,'Cycle 4'!$L$10:$L$999,0),1)),INDEX('Cycle 5'!G$10:G$999,MATCH($A1622,'Cycle 5'!$L$10:$L$999,0),1)),INDEX('Cycle 6'!G$10:G$999,MATCH($A1622,'Cycle 6'!$L$10:$L$999,0),1)),INDEX('Cycle 7'!G$10:G$999,MATCH($A1622,'Cycle 7'!$L$10:$L$999,0),1)),INDEX('Cycle 8'!G$10:G$999,MATCH($A1622,'Cycle 8'!$L$10:$L$999,0),1)),INDEX('Cycle 9'!G$10:G$999,MATCH($A1622,'Cycle 9'!$L$10:$L$999,0),1)),INDEX('Cycle 10'!G$10:G$999,MATCH($A1622,'Cycle 10'!$L$10:$L$999,0),1)),INDEX('Cycle 11'!G$10:G$999,MATCH($A1622,'Cycle 11'!$L$10:$L$999,0),1)),"")="","",IFERROR(IFERROR(IFERROR(IFERROR(IFERROR(IFERROR(IFERROR(IFERROR(IFERROR(IFERROR(IFERROR(IFERROR(INDEX(Summer!G$10:G$999,MATCH($A1622,Summer!$L$10:$L$999,0),1),INDEX('Cycle 1'!G$10:G$999,MATCH($A1622,'Cycle 1'!$L$10:$L$999,0),1)),INDEX('Cycle 2'!G$10:G$999,MATCH($A1622,'Cycle 2'!$L$10:$L$999,0),1)),INDEX('Cycle 3'!G$10:G$999,MATCH($A1622,'Cycle 3'!$L$10:$L$999,0),1)),INDEX('Cycle 4'!G$10:G$999,MATCH($A1622,'Cycle 4'!$L$10:$L$999,0),1)),INDEX('Cycle 5'!G$10:G$999,MATCH($A1622,'Cycle 5'!$L$10:$L$999,0),1)),INDEX('Cycle 6'!G$10:G$999,MATCH($A1622,'Cycle 6'!$L$10:$L$999,0),1)),INDEX('Cycle 7'!G$10:G$999,MATCH($A1622,'Cycle 7'!$L$10:$L$999,0),1)),INDEX('Cycle 8'!G$10:G$999,MATCH($A1622,'Cycle 8'!$L$10:$L$999,0),1)),INDEX('Cycle 9'!G$10:G$999,MATCH($A1622,'Cycle 9'!$L$10:$L$999,0),1)),INDEX('Cycle 10'!G$10:G$999,MATCH($A1622,'Cycle 10'!$L$10:$L$999,0),1)),INDEX('Cycle 11'!G$10:G$999,MATCH($A1622,'Cycle 11'!$L$10:$L$999,0),1)),""))</f>
        <v/>
      </c>
      <c r="I1622">
        <f>IFERROR(IF(C1622="",MAX(I$1:I1621),IF(ROW(C$2)=ROW(C1622),1,IF(ISERROR(VLOOKUP(C1622,C$2:C1621,1,FALSE)),MAX(I$1:I1621)+1,MAX(I$1:I1621)))),"")</f>
        <v>0</v>
      </c>
      <c r="J1622" t="str">
        <f t="shared" si="156"/>
        <v/>
      </c>
      <c r="K1622" t="str">
        <f t="shared" si="160"/>
        <v/>
      </c>
      <c r="L1622" t="str">
        <f t="shared" si="160"/>
        <v/>
      </c>
      <c r="M1622" t="str">
        <f t="shared" si="160"/>
        <v/>
      </c>
      <c r="N1622" t="str">
        <f t="shared" si="160"/>
        <v/>
      </c>
      <c r="O1622" t="str">
        <f t="shared" si="160"/>
        <v/>
      </c>
      <c r="P1622" t="str">
        <f t="shared" si="160"/>
        <v/>
      </c>
      <c r="Q1622" t="str">
        <f t="shared" si="160"/>
        <v/>
      </c>
      <c r="R1622" t="str">
        <f t="shared" si="160"/>
        <v/>
      </c>
      <c r="S1622" t="str">
        <f t="shared" si="160"/>
        <v/>
      </c>
      <c r="T1622" t="str">
        <f t="shared" si="160"/>
        <v/>
      </c>
      <c r="U1622" t="str">
        <f t="shared" si="160"/>
        <v/>
      </c>
      <c r="V1622" t="str">
        <f t="shared" si="160"/>
        <v/>
      </c>
      <c r="W1622" t="str">
        <f t="shared" si="157"/>
        <v/>
      </c>
      <c r="X1622">
        <f>IF(OR(H1622="No",H1622=""),0,IF(COUNTIFS(H$2:H1622,"Yes",C$2:C1622,C1622)&gt;1,0,COUNTIFS(H$2:H1622,"Yes",C$2:C1622,C1622)))+IF(X1621=$X$1,0,X1621)</f>
        <v>0</v>
      </c>
    </row>
    <row r="1623" spans="1:24" x14ac:dyDescent="0.3">
      <c r="A1623">
        <f>ROWS($A$2:$A1623)</f>
        <v>1622</v>
      </c>
      <c r="B1623" t="str">
        <f>IF(ISERROR(VLOOKUP(A1623,Summer!L$11:L$500,1,FALSE)),IF(ISERROR(VLOOKUP(A1623,'Cycle 1'!L$11:L$500,1,FALSE)),IF(ISERROR(VLOOKUP(A1623,'Cycle 2'!L$11:L$500,1,FALSE)),IF(ISERROR(VLOOKUP(A1623,'Cycle 3'!L$11:L$500,1,FALSE)),IF(ISERROR(VLOOKUP(A1623,'Cycle 4'!L$11:L$500,1,FALSE)),IF(ISERROR(VLOOKUP(A1623,'Cycle 5'!L$11:L$500,1,FALSE)),IF(ISERROR(VLOOKUP(A1623,'Cycle 6'!L$11:L$500,1,FALSE)),IF(ISERROR(VLOOKUP(A1623,'Cycle 7'!L$11:L$500,1,FALSE)),IF(ISERROR(VLOOKUP(A1623,'Cycle 8'!L$11:L$500,1,FALSE)),IF(ISERROR(VLOOKUP(A1623,'Cycle 9'!L$11:L$500,1,FALSE)),IF(ISERROR(VLOOKUP(A1623,'Cycle 10'!L$11:L$500,1,FALSE)),IF(ISERROR(VLOOKUP(A1623,'Cycle 11'!L$11:L$500,1,FALSE)),"","Cycle 11"),"Cycle 10"),"Cycle 9"),"Cycle 8"),"Cycle 7"),"Cycle 6"),"Cycle 5"),"Cycle 4"),"Cycle 3"),"Cycle 2"),"Cycle 1"),"Summer")</f>
        <v/>
      </c>
      <c r="C1623" t="str">
        <f>IF(IFERROR(IFERROR(IFERROR(IFERROR(IFERROR(IFERROR(IFERROR(IFERROR(IFERROR(IFERROR(IFERROR(IFERROR(INDEX(Summer!B$10:B$999,MATCH($A1623,Summer!$L$10:$L$999,0),1),INDEX('Cycle 1'!B$10:B$999,MATCH($A1623,'Cycle 1'!$L$10:$L$999,0),1)),INDEX('Cycle 2'!B$10:B$999,MATCH($A1623,'Cycle 2'!$L$10:$L$999,0),1)),INDEX('Cycle 3'!B$10:B$999,MATCH($A1623,'Cycle 3'!$L$10:$L$999,0),1)),INDEX('Cycle 4'!B$10:B$999,MATCH($A1623,'Cycle 4'!$L$10:$L$999,0),1)),INDEX('Cycle 5'!B$10:B$999,MATCH($A1623,'Cycle 5'!$L$10:$L$999,0),1)),INDEX('Cycle 6'!B$10:B$999,MATCH($A1623,'Cycle 6'!$L$10:$L$999,0),1)),INDEX('Cycle 7'!B$10:B$999,MATCH($A1623,'Cycle 7'!$L$10:$L$999,0),1)),INDEX('Cycle 8'!B$10:B$999,MATCH($A1623,'Cycle 8'!$L$10:$L$999,0),1)),INDEX('Cycle 9'!B$10:B$999,MATCH($A1623,'Cycle 9'!$L$10:$L$999,0),1)),INDEX('Cycle 10'!B$10:B$999,MATCH($A1623,'Cycle 10'!$L$10:$L$999,0),1)),INDEX('Cycle 11'!B$10:B$999,MATCH($A1623,'Cycle 11'!$L$10:$L$999,0),1)),"")="","",IFERROR(IFERROR(IFERROR(IFERROR(IFERROR(IFERROR(IFERROR(IFERROR(IFERROR(IFERROR(IFERROR(IFERROR(INDEX(Summer!B$10:B$999,MATCH($A1623,Summer!$L$10:$L$999,0),1),INDEX('Cycle 1'!B$10:B$999,MATCH($A1623,'Cycle 1'!$L$10:$L$999,0),1)),INDEX('Cycle 2'!B$10:B$999,MATCH($A1623,'Cycle 2'!$L$10:$L$999,0),1)),INDEX('Cycle 3'!B$10:B$999,MATCH($A1623,'Cycle 3'!$L$10:$L$999,0),1)),INDEX('Cycle 4'!B$10:B$999,MATCH($A1623,'Cycle 4'!$L$10:$L$999,0),1)),INDEX('Cycle 5'!B$10:B$999,MATCH($A1623,'Cycle 5'!$L$10:$L$999,0),1)),INDEX('Cycle 6'!B$10:B$999,MATCH($A1623,'Cycle 6'!$L$10:$L$999,0),1)),INDEX('Cycle 7'!B$10:B$999,MATCH($A1623,'Cycle 7'!$L$10:$L$999,0),1)),INDEX('Cycle 8'!B$10:B$999,MATCH($A1623,'Cycle 8'!$L$10:$L$999,0),1)),INDEX('Cycle 9'!B$10:B$999,MATCH($A1623,'Cycle 9'!$L$10:$L$999,0),1)),INDEX('Cycle 10'!B$10:B$999,MATCH($A1623,'Cycle 10'!$L$10:$L$999,0),1)),INDEX('Cycle 11'!B$10:B$999,MATCH($A1623,'Cycle 11'!$L$10:$L$999,0),1)),""))</f>
        <v/>
      </c>
      <c r="D1623" t="str">
        <f>IF(IFERROR(IFERROR(IFERROR(IFERROR(IFERROR(IFERROR(IFERROR(IFERROR(IFERROR(IFERROR(IFERROR(IFERROR(INDEX(Summer!C$10:C$999,MATCH($A1623,Summer!$L$10:$L$999,0),1),INDEX('Cycle 1'!C$10:C$999,MATCH($A1623,'Cycle 1'!$L$10:$L$999,0),1)),INDEX('Cycle 2'!C$10:C$999,MATCH($A1623,'Cycle 2'!$L$10:$L$999,0),1)),INDEX('Cycle 3'!C$10:C$999,MATCH($A1623,'Cycle 3'!$L$10:$L$999,0),1)),INDEX('Cycle 4'!C$10:C$999,MATCH($A1623,'Cycle 4'!$L$10:$L$999,0),1)),INDEX('Cycle 5'!C$10:C$999,MATCH($A1623,'Cycle 5'!$L$10:$L$999,0),1)),INDEX('Cycle 6'!C$10:C$999,MATCH($A1623,'Cycle 6'!$L$10:$L$999,0),1)),INDEX('Cycle 7'!C$10:C$999,MATCH($A1623,'Cycle 7'!$L$10:$L$999,0),1)),INDEX('Cycle 8'!C$10:C$999,MATCH($A1623,'Cycle 8'!$L$10:$L$999,0),1)),INDEX('Cycle 9'!C$10:C$999,MATCH($A1623,'Cycle 9'!$L$10:$L$999,0),1)),INDEX('Cycle 10'!C$10:C$999,MATCH($A1623,'Cycle 10'!$L$10:$L$999,0),1)),INDEX('Cycle 11'!C$10:C$999,MATCH($A1623,'Cycle 11'!$L$10:$L$999,0),1)),"")="","",IFERROR(IFERROR(IFERROR(IFERROR(IFERROR(IFERROR(IFERROR(IFERROR(IFERROR(IFERROR(IFERROR(IFERROR(INDEX(Summer!C$10:C$999,MATCH($A1623,Summer!$L$10:$L$999,0),1),INDEX('Cycle 1'!C$10:C$999,MATCH($A1623,'Cycle 1'!$L$10:$L$999,0),1)),INDEX('Cycle 2'!C$10:C$999,MATCH($A1623,'Cycle 2'!$L$10:$L$999,0),1)),INDEX('Cycle 3'!C$10:C$999,MATCH($A1623,'Cycle 3'!$L$10:$L$999,0),1)),INDEX('Cycle 4'!C$10:C$999,MATCH($A1623,'Cycle 4'!$L$10:$L$999,0),1)),INDEX('Cycle 5'!C$10:C$999,MATCH($A1623,'Cycle 5'!$L$10:$L$999,0),1)),INDEX('Cycle 6'!C$10:C$999,MATCH($A1623,'Cycle 6'!$L$10:$L$999,0),1)),INDEX('Cycle 7'!C$10:C$999,MATCH($A1623,'Cycle 7'!$L$10:$L$999,0),1)),INDEX('Cycle 8'!C$10:C$999,MATCH($A1623,'Cycle 8'!$L$10:$L$999,0),1)),INDEX('Cycle 9'!C$10:C$999,MATCH($A1623,'Cycle 9'!$L$10:$L$999,0),1)),INDEX('Cycle 10'!C$10:C$999,MATCH($A1623,'Cycle 10'!$L$10:$L$999,0),1)),INDEX('Cycle 11'!C$10:C$999,MATCH($A1623,'Cycle 11'!$L$10:$L$999,0),1)),""))</f>
        <v/>
      </c>
      <c r="E1623" t="str">
        <f>IF(IFERROR(IFERROR(IFERROR(IFERROR(IFERROR(IFERROR(IFERROR(IFERROR(IFERROR(IFERROR(IFERROR(IFERROR(INDEX(Summer!D$10:D$999,MATCH($A1623,Summer!$L$10:$L$999,0),1),INDEX('Cycle 1'!D$10:D$999,MATCH($A1623,'Cycle 1'!$L$10:$L$999,0),1)),INDEX('Cycle 2'!D$10:D$999,MATCH($A1623,'Cycle 2'!$L$10:$L$999,0),1)),INDEX('Cycle 3'!D$10:D$999,MATCH($A1623,'Cycle 3'!$L$10:$L$999,0),1)),INDEX('Cycle 4'!D$10:D$999,MATCH($A1623,'Cycle 4'!$L$10:$L$999,0),1)),INDEX('Cycle 5'!D$10:D$999,MATCH($A1623,'Cycle 5'!$L$10:$L$999,0),1)),INDEX('Cycle 6'!D$10:D$999,MATCH($A1623,'Cycle 6'!$L$10:$L$999,0),1)),INDEX('Cycle 7'!D$10:D$999,MATCH($A1623,'Cycle 7'!$L$10:$L$999,0),1)),INDEX('Cycle 8'!D$10:D$999,MATCH($A1623,'Cycle 8'!$L$10:$L$999,0),1)),INDEX('Cycle 9'!D$10:D$999,MATCH($A1623,'Cycle 9'!$L$10:$L$999,0),1)),INDEX('Cycle 10'!D$10:D$999,MATCH($A1623,'Cycle 10'!$L$10:$L$999,0),1)),INDEX('Cycle 11'!D$10:D$999,MATCH($A1623,'Cycle 11'!$L$10:$L$999,0),1)),"")="","",IFERROR(IFERROR(IFERROR(IFERROR(IFERROR(IFERROR(IFERROR(IFERROR(IFERROR(IFERROR(IFERROR(IFERROR(INDEX(Summer!D$10:D$999,MATCH($A1623,Summer!$L$10:$L$999,0),1),INDEX('Cycle 1'!D$10:D$999,MATCH($A1623,'Cycle 1'!$L$10:$L$999,0),1)),INDEX('Cycle 2'!D$10:D$999,MATCH($A1623,'Cycle 2'!$L$10:$L$999,0),1)),INDEX('Cycle 3'!D$10:D$999,MATCH($A1623,'Cycle 3'!$L$10:$L$999,0),1)),INDEX('Cycle 4'!D$10:D$999,MATCH($A1623,'Cycle 4'!$L$10:$L$999,0),1)),INDEX('Cycle 5'!D$10:D$999,MATCH($A1623,'Cycle 5'!$L$10:$L$999,0),1)),INDEX('Cycle 6'!D$10:D$999,MATCH($A1623,'Cycle 6'!$L$10:$L$999,0),1)),INDEX('Cycle 7'!D$10:D$999,MATCH($A1623,'Cycle 7'!$L$10:$L$999,0),1)),INDEX('Cycle 8'!D$10:D$999,MATCH($A1623,'Cycle 8'!$L$10:$L$999,0),1)),INDEX('Cycle 9'!D$10:D$999,MATCH($A1623,'Cycle 9'!$L$10:$L$999,0),1)),INDEX('Cycle 10'!D$10:D$999,MATCH($A1623,'Cycle 10'!$L$10:$L$999,0),1)),INDEX('Cycle 11'!D$10:D$999,MATCH($A1623,'Cycle 11'!$L$10:$L$999,0),1)),""))</f>
        <v/>
      </c>
      <c r="F1623" t="str">
        <f>IF(IFERROR(IFERROR(IFERROR(IFERROR(IFERROR(IFERROR(IFERROR(IFERROR(IFERROR(IFERROR(IFERROR(IFERROR(INDEX(Summer!E$10:E$999,MATCH($A1623,Summer!$L$10:$L$999,0),1),INDEX('Cycle 1'!E$10:E$999,MATCH($A1623,'Cycle 1'!$L$10:$L$999,0),1)),INDEX('Cycle 2'!E$10:E$999,MATCH($A1623,'Cycle 2'!$L$10:$L$999,0),1)),INDEX('Cycle 3'!E$10:E$999,MATCH($A1623,'Cycle 3'!$L$10:$L$999,0),1)),INDEX('Cycle 4'!E$10:E$999,MATCH($A1623,'Cycle 4'!$L$10:$L$999,0),1)),INDEX('Cycle 5'!E$10:E$999,MATCH($A1623,'Cycle 5'!$L$10:$L$999,0),1)),INDEX('Cycle 6'!E$10:E$999,MATCH($A1623,'Cycle 6'!$L$10:$L$999,0),1)),INDEX('Cycle 7'!E$10:E$999,MATCH($A1623,'Cycle 7'!$L$10:$L$999,0),1)),INDEX('Cycle 8'!E$10:E$999,MATCH($A1623,'Cycle 8'!$L$10:$L$999,0),1)),INDEX('Cycle 9'!E$10:E$999,MATCH($A1623,'Cycle 9'!$L$10:$L$999,0),1)),INDEX('Cycle 10'!E$10:E$999,MATCH($A1623,'Cycle 10'!$L$10:$L$999,0),1)),INDEX('Cycle 11'!E$10:E$999,MATCH($A1623,'Cycle 11'!$L$10:$L$999,0),1)),"")="","",IFERROR(IFERROR(IFERROR(IFERROR(IFERROR(IFERROR(IFERROR(IFERROR(IFERROR(IFERROR(IFERROR(IFERROR(INDEX(Summer!E$10:E$999,MATCH($A1623,Summer!$L$10:$L$999,0),1),INDEX('Cycle 1'!E$10:E$999,MATCH($A1623,'Cycle 1'!$L$10:$L$999,0),1)),INDEX('Cycle 2'!E$10:E$999,MATCH($A1623,'Cycle 2'!$L$10:$L$999,0),1)),INDEX('Cycle 3'!E$10:E$999,MATCH($A1623,'Cycle 3'!$L$10:$L$999,0),1)),INDEX('Cycle 4'!E$10:E$999,MATCH($A1623,'Cycle 4'!$L$10:$L$999,0),1)),INDEX('Cycle 5'!E$10:E$999,MATCH($A1623,'Cycle 5'!$L$10:$L$999,0),1)),INDEX('Cycle 6'!E$10:E$999,MATCH($A1623,'Cycle 6'!$L$10:$L$999,0),1)),INDEX('Cycle 7'!E$10:E$999,MATCH($A1623,'Cycle 7'!$L$10:$L$999,0),1)),INDEX('Cycle 8'!E$10:E$999,MATCH($A1623,'Cycle 8'!$L$10:$L$999,0),1)),INDEX('Cycle 9'!E$10:E$999,MATCH($A1623,'Cycle 9'!$L$10:$L$999,0),1)),INDEX('Cycle 10'!E$10:E$999,MATCH($A1623,'Cycle 10'!$L$10:$L$999,0),1)),INDEX('Cycle 11'!E$10:E$999,MATCH($A1623,'Cycle 11'!$L$10:$L$999,0),1)),""))</f>
        <v/>
      </c>
      <c r="G1623" t="str">
        <f>IF(IFERROR(IFERROR(IFERROR(IFERROR(IFERROR(IFERROR(IFERROR(IFERROR(IFERROR(IFERROR(IFERROR(IFERROR(INDEX(Summer!F$10:F$999,MATCH($A1623,Summer!$L$10:$L$999,0),1),INDEX('Cycle 1'!F$10:F$999,MATCH($A1623,'Cycle 1'!$L$10:$L$999,0),1)),INDEX('Cycle 2'!F$10:F$999,MATCH($A1623,'Cycle 2'!$L$10:$L$999,0),1)),INDEX('Cycle 3'!F$10:F$999,MATCH($A1623,'Cycle 3'!$L$10:$L$999,0),1)),INDEX('Cycle 4'!F$10:F$999,MATCH($A1623,'Cycle 4'!$L$10:$L$999,0),1)),INDEX('Cycle 5'!F$10:F$999,MATCH($A1623,'Cycle 5'!$L$10:$L$999,0),1)),INDEX('Cycle 6'!F$10:F$999,MATCH($A1623,'Cycle 6'!$L$10:$L$999,0),1)),INDEX('Cycle 7'!F$10:F$999,MATCH($A1623,'Cycle 7'!$L$10:$L$999,0),1)),INDEX('Cycle 8'!F$10:F$999,MATCH($A1623,'Cycle 8'!$L$10:$L$999,0),1)),INDEX('Cycle 9'!F$10:F$999,MATCH($A1623,'Cycle 9'!$L$10:$L$999,0),1)),INDEX('Cycle 10'!F$10:F$999,MATCH($A1623,'Cycle 10'!$L$10:$L$999,0),1)),INDEX('Cycle 11'!F$10:F$999,MATCH($A1623,'Cycle 11'!$L$10:$L$999,0),1)),"")="","",IFERROR(IFERROR(IFERROR(IFERROR(IFERROR(IFERROR(IFERROR(IFERROR(IFERROR(IFERROR(IFERROR(IFERROR(INDEX(Summer!F$10:F$999,MATCH($A1623,Summer!$L$10:$L$999,0),1),INDEX('Cycle 1'!F$10:F$999,MATCH($A1623,'Cycle 1'!$L$10:$L$999,0),1)),INDEX('Cycle 2'!F$10:F$999,MATCH($A1623,'Cycle 2'!$L$10:$L$999,0),1)),INDEX('Cycle 3'!F$10:F$999,MATCH($A1623,'Cycle 3'!$L$10:$L$999,0),1)),INDEX('Cycle 4'!F$10:F$999,MATCH($A1623,'Cycle 4'!$L$10:$L$999,0),1)),INDEX('Cycle 5'!F$10:F$999,MATCH($A1623,'Cycle 5'!$L$10:$L$999,0),1)),INDEX('Cycle 6'!F$10:F$999,MATCH($A1623,'Cycle 6'!$L$10:$L$999,0),1)),INDEX('Cycle 7'!F$10:F$999,MATCH($A1623,'Cycle 7'!$L$10:$L$999,0),1)),INDEX('Cycle 8'!F$10:F$999,MATCH($A1623,'Cycle 8'!$L$10:$L$999,0),1)),INDEX('Cycle 9'!F$10:F$999,MATCH($A1623,'Cycle 9'!$L$10:$L$999,0),1)),INDEX('Cycle 10'!F$10:F$999,MATCH($A1623,'Cycle 10'!$L$10:$L$999,0),1)),INDEX('Cycle 11'!F$10:F$999,MATCH($A1623,'Cycle 11'!$L$10:$L$999,0),1)),""))</f>
        <v/>
      </c>
      <c r="H1623" t="str">
        <f>IF(IFERROR(IFERROR(IFERROR(IFERROR(IFERROR(IFERROR(IFERROR(IFERROR(IFERROR(IFERROR(IFERROR(IFERROR(INDEX(Summer!G$10:G$999,MATCH($A1623,Summer!$L$10:$L$999,0),1),INDEX('Cycle 1'!G$10:G$999,MATCH($A1623,'Cycle 1'!$L$10:$L$999,0),1)),INDEX('Cycle 2'!G$10:G$999,MATCH($A1623,'Cycle 2'!$L$10:$L$999,0),1)),INDEX('Cycle 3'!G$10:G$999,MATCH($A1623,'Cycle 3'!$L$10:$L$999,0),1)),INDEX('Cycle 4'!G$10:G$999,MATCH($A1623,'Cycle 4'!$L$10:$L$999,0),1)),INDEX('Cycle 5'!G$10:G$999,MATCH($A1623,'Cycle 5'!$L$10:$L$999,0),1)),INDEX('Cycle 6'!G$10:G$999,MATCH($A1623,'Cycle 6'!$L$10:$L$999,0),1)),INDEX('Cycle 7'!G$10:G$999,MATCH($A1623,'Cycle 7'!$L$10:$L$999,0),1)),INDEX('Cycle 8'!G$10:G$999,MATCH($A1623,'Cycle 8'!$L$10:$L$999,0),1)),INDEX('Cycle 9'!G$10:G$999,MATCH($A1623,'Cycle 9'!$L$10:$L$999,0),1)),INDEX('Cycle 10'!G$10:G$999,MATCH($A1623,'Cycle 10'!$L$10:$L$999,0),1)),INDEX('Cycle 11'!G$10:G$999,MATCH($A1623,'Cycle 11'!$L$10:$L$999,0),1)),"")="","",IFERROR(IFERROR(IFERROR(IFERROR(IFERROR(IFERROR(IFERROR(IFERROR(IFERROR(IFERROR(IFERROR(IFERROR(INDEX(Summer!G$10:G$999,MATCH($A1623,Summer!$L$10:$L$999,0),1),INDEX('Cycle 1'!G$10:G$999,MATCH($A1623,'Cycle 1'!$L$10:$L$999,0),1)),INDEX('Cycle 2'!G$10:G$999,MATCH($A1623,'Cycle 2'!$L$10:$L$999,0),1)),INDEX('Cycle 3'!G$10:G$999,MATCH($A1623,'Cycle 3'!$L$10:$L$999,0),1)),INDEX('Cycle 4'!G$10:G$999,MATCH($A1623,'Cycle 4'!$L$10:$L$999,0),1)),INDEX('Cycle 5'!G$10:G$999,MATCH($A1623,'Cycle 5'!$L$10:$L$999,0),1)),INDEX('Cycle 6'!G$10:G$999,MATCH($A1623,'Cycle 6'!$L$10:$L$999,0),1)),INDEX('Cycle 7'!G$10:G$999,MATCH($A1623,'Cycle 7'!$L$10:$L$999,0),1)),INDEX('Cycle 8'!G$10:G$999,MATCH($A1623,'Cycle 8'!$L$10:$L$999,0),1)),INDEX('Cycle 9'!G$10:G$999,MATCH($A1623,'Cycle 9'!$L$10:$L$999,0),1)),INDEX('Cycle 10'!G$10:G$999,MATCH($A1623,'Cycle 10'!$L$10:$L$999,0),1)),INDEX('Cycle 11'!G$10:G$999,MATCH($A1623,'Cycle 11'!$L$10:$L$999,0),1)),""))</f>
        <v/>
      </c>
      <c r="I1623">
        <f>IFERROR(IF(C1623="",MAX(I$1:I1622),IF(ROW(C$2)=ROW(C1623),1,IF(ISERROR(VLOOKUP(C1623,C$2:C1622,1,FALSE)),MAX(I$1:I1622)+1,MAX(I$1:I1622)))),"")</f>
        <v>0</v>
      </c>
      <c r="J1623" t="str">
        <f t="shared" si="156"/>
        <v/>
      </c>
      <c r="K1623" t="str">
        <f t="shared" si="160"/>
        <v/>
      </c>
      <c r="L1623" t="str">
        <f t="shared" si="160"/>
        <v/>
      </c>
      <c r="M1623" t="str">
        <f t="shared" si="160"/>
        <v/>
      </c>
      <c r="N1623" t="str">
        <f t="shared" si="160"/>
        <v/>
      </c>
      <c r="O1623" t="str">
        <f t="shared" si="160"/>
        <v/>
      </c>
      <c r="P1623" t="str">
        <f t="shared" si="160"/>
        <v/>
      </c>
      <c r="Q1623" t="str">
        <f t="shared" si="160"/>
        <v/>
      </c>
      <c r="R1623" t="str">
        <f t="shared" si="160"/>
        <v/>
      </c>
      <c r="S1623" t="str">
        <f t="shared" si="160"/>
        <v/>
      </c>
      <c r="T1623" t="str">
        <f t="shared" si="160"/>
        <v/>
      </c>
      <c r="U1623" t="str">
        <f t="shared" si="160"/>
        <v/>
      </c>
      <c r="V1623" t="str">
        <f t="shared" si="160"/>
        <v/>
      </c>
      <c r="W1623" t="str">
        <f t="shared" si="157"/>
        <v/>
      </c>
      <c r="X1623">
        <f>IF(OR(H1623="No",H1623=""),0,IF(COUNTIFS(H$2:H1623,"Yes",C$2:C1623,C1623)&gt;1,0,COUNTIFS(H$2:H1623,"Yes",C$2:C1623,C1623)))+IF(X1622=$X$1,0,X1622)</f>
        <v>0</v>
      </c>
    </row>
    <row r="1624" spans="1:24" x14ac:dyDescent="0.3">
      <c r="A1624">
        <f>ROWS($A$2:$A1624)</f>
        <v>1623</v>
      </c>
      <c r="B1624" t="str">
        <f>IF(ISERROR(VLOOKUP(A1624,Summer!L$11:L$500,1,FALSE)),IF(ISERROR(VLOOKUP(A1624,'Cycle 1'!L$11:L$500,1,FALSE)),IF(ISERROR(VLOOKUP(A1624,'Cycle 2'!L$11:L$500,1,FALSE)),IF(ISERROR(VLOOKUP(A1624,'Cycle 3'!L$11:L$500,1,FALSE)),IF(ISERROR(VLOOKUP(A1624,'Cycle 4'!L$11:L$500,1,FALSE)),IF(ISERROR(VLOOKUP(A1624,'Cycle 5'!L$11:L$500,1,FALSE)),IF(ISERROR(VLOOKUP(A1624,'Cycle 6'!L$11:L$500,1,FALSE)),IF(ISERROR(VLOOKUP(A1624,'Cycle 7'!L$11:L$500,1,FALSE)),IF(ISERROR(VLOOKUP(A1624,'Cycle 8'!L$11:L$500,1,FALSE)),IF(ISERROR(VLOOKUP(A1624,'Cycle 9'!L$11:L$500,1,FALSE)),IF(ISERROR(VLOOKUP(A1624,'Cycle 10'!L$11:L$500,1,FALSE)),IF(ISERROR(VLOOKUP(A1624,'Cycle 11'!L$11:L$500,1,FALSE)),"","Cycle 11"),"Cycle 10"),"Cycle 9"),"Cycle 8"),"Cycle 7"),"Cycle 6"),"Cycle 5"),"Cycle 4"),"Cycle 3"),"Cycle 2"),"Cycle 1"),"Summer")</f>
        <v/>
      </c>
      <c r="C1624" t="str">
        <f>IF(IFERROR(IFERROR(IFERROR(IFERROR(IFERROR(IFERROR(IFERROR(IFERROR(IFERROR(IFERROR(IFERROR(IFERROR(INDEX(Summer!B$10:B$999,MATCH($A1624,Summer!$L$10:$L$999,0),1),INDEX('Cycle 1'!B$10:B$999,MATCH($A1624,'Cycle 1'!$L$10:$L$999,0),1)),INDEX('Cycle 2'!B$10:B$999,MATCH($A1624,'Cycle 2'!$L$10:$L$999,0),1)),INDEX('Cycle 3'!B$10:B$999,MATCH($A1624,'Cycle 3'!$L$10:$L$999,0),1)),INDEX('Cycle 4'!B$10:B$999,MATCH($A1624,'Cycle 4'!$L$10:$L$999,0),1)),INDEX('Cycle 5'!B$10:B$999,MATCH($A1624,'Cycle 5'!$L$10:$L$999,0),1)),INDEX('Cycle 6'!B$10:B$999,MATCH($A1624,'Cycle 6'!$L$10:$L$999,0),1)),INDEX('Cycle 7'!B$10:B$999,MATCH($A1624,'Cycle 7'!$L$10:$L$999,0),1)),INDEX('Cycle 8'!B$10:B$999,MATCH($A1624,'Cycle 8'!$L$10:$L$999,0),1)),INDEX('Cycle 9'!B$10:B$999,MATCH($A1624,'Cycle 9'!$L$10:$L$999,0),1)),INDEX('Cycle 10'!B$10:B$999,MATCH($A1624,'Cycle 10'!$L$10:$L$999,0),1)),INDEX('Cycle 11'!B$10:B$999,MATCH($A1624,'Cycle 11'!$L$10:$L$999,0),1)),"")="","",IFERROR(IFERROR(IFERROR(IFERROR(IFERROR(IFERROR(IFERROR(IFERROR(IFERROR(IFERROR(IFERROR(IFERROR(INDEX(Summer!B$10:B$999,MATCH($A1624,Summer!$L$10:$L$999,0),1),INDEX('Cycle 1'!B$10:B$999,MATCH($A1624,'Cycle 1'!$L$10:$L$999,0),1)),INDEX('Cycle 2'!B$10:B$999,MATCH($A1624,'Cycle 2'!$L$10:$L$999,0),1)),INDEX('Cycle 3'!B$10:B$999,MATCH($A1624,'Cycle 3'!$L$10:$L$999,0),1)),INDEX('Cycle 4'!B$10:B$999,MATCH($A1624,'Cycle 4'!$L$10:$L$999,0),1)),INDEX('Cycle 5'!B$10:B$999,MATCH($A1624,'Cycle 5'!$L$10:$L$999,0),1)),INDEX('Cycle 6'!B$10:B$999,MATCH($A1624,'Cycle 6'!$L$10:$L$999,0),1)),INDEX('Cycle 7'!B$10:B$999,MATCH($A1624,'Cycle 7'!$L$10:$L$999,0),1)),INDEX('Cycle 8'!B$10:B$999,MATCH($A1624,'Cycle 8'!$L$10:$L$999,0),1)),INDEX('Cycle 9'!B$10:B$999,MATCH($A1624,'Cycle 9'!$L$10:$L$999,0),1)),INDEX('Cycle 10'!B$10:B$999,MATCH($A1624,'Cycle 10'!$L$10:$L$999,0),1)),INDEX('Cycle 11'!B$10:B$999,MATCH($A1624,'Cycle 11'!$L$10:$L$999,0),1)),""))</f>
        <v/>
      </c>
      <c r="D1624" t="str">
        <f>IF(IFERROR(IFERROR(IFERROR(IFERROR(IFERROR(IFERROR(IFERROR(IFERROR(IFERROR(IFERROR(IFERROR(IFERROR(INDEX(Summer!C$10:C$999,MATCH($A1624,Summer!$L$10:$L$999,0),1),INDEX('Cycle 1'!C$10:C$999,MATCH($A1624,'Cycle 1'!$L$10:$L$999,0),1)),INDEX('Cycle 2'!C$10:C$999,MATCH($A1624,'Cycle 2'!$L$10:$L$999,0),1)),INDEX('Cycle 3'!C$10:C$999,MATCH($A1624,'Cycle 3'!$L$10:$L$999,0),1)),INDEX('Cycle 4'!C$10:C$999,MATCH($A1624,'Cycle 4'!$L$10:$L$999,0),1)),INDEX('Cycle 5'!C$10:C$999,MATCH($A1624,'Cycle 5'!$L$10:$L$999,0),1)),INDEX('Cycle 6'!C$10:C$999,MATCH($A1624,'Cycle 6'!$L$10:$L$999,0),1)),INDEX('Cycle 7'!C$10:C$999,MATCH($A1624,'Cycle 7'!$L$10:$L$999,0),1)),INDEX('Cycle 8'!C$10:C$999,MATCH($A1624,'Cycle 8'!$L$10:$L$999,0),1)),INDEX('Cycle 9'!C$10:C$999,MATCH($A1624,'Cycle 9'!$L$10:$L$999,0),1)),INDEX('Cycle 10'!C$10:C$999,MATCH($A1624,'Cycle 10'!$L$10:$L$999,0),1)),INDEX('Cycle 11'!C$10:C$999,MATCH($A1624,'Cycle 11'!$L$10:$L$999,0),1)),"")="","",IFERROR(IFERROR(IFERROR(IFERROR(IFERROR(IFERROR(IFERROR(IFERROR(IFERROR(IFERROR(IFERROR(IFERROR(INDEX(Summer!C$10:C$999,MATCH($A1624,Summer!$L$10:$L$999,0),1),INDEX('Cycle 1'!C$10:C$999,MATCH($A1624,'Cycle 1'!$L$10:$L$999,0),1)),INDEX('Cycle 2'!C$10:C$999,MATCH($A1624,'Cycle 2'!$L$10:$L$999,0),1)),INDEX('Cycle 3'!C$10:C$999,MATCH($A1624,'Cycle 3'!$L$10:$L$999,0),1)),INDEX('Cycle 4'!C$10:C$999,MATCH($A1624,'Cycle 4'!$L$10:$L$999,0),1)),INDEX('Cycle 5'!C$10:C$999,MATCH($A1624,'Cycle 5'!$L$10:$L$999,0),1)),INDEX('Cycle 6'!C$10:C$999,MATCH($A1624,'Cycle 6'!$L$10:$L$999,0),1)),INDEX('Cycle 7'!C$10:C$999,MATCH($A1624,'Cycle 7'!$L$10:$L$999,0),1)),INDEX('Cycle 8'!C$10:C$999,MATCH($A1624,'Cycle 8'!$L$10:$L$999,0),1)),INDEX('Cycle 9'!C$10:C$999,MATCH($A1624,'Cycle 9'!$L$10:$L$999,0),1)),INDEX('Cycle 10'!C$10:C$999,MATCH($A1624,'Cycle 10'!$L$10:$L$999,0),1)),INDEX('Cycle 11'!C$10:C$999,MATCH($A1624,'Cycle 11'!$L$10:$L$999,0),1)),""))</f>
        <v/>
      </c>
      <c r="E1624" t="str">
        <f>IF(IFERROR(IFERROR(IFERROR(IFERROR(IFERROR(IFERROR(IFERROR(IFERROR(IFERROR(IFERROR(IFERROR(IFERROR(INDEX(Summer!D$10:D$999,MATCH($A1624,Summer!$L$10:$L$999,0),1),INDEX('Cycle 1'!D$10:D$999,MATCH($A1624,'Cycle 1'!$L$10:$L$999,0),1)),INDEX('Cycle 2'!D$10:D$999,MATCH($A1624,'Cycle 2'!$L$10:$L$999,0),1)),INDEX('Cycle 3'!D$10:D$999,MATCH($A1624,'Cycle 3'!$L$10:$L$999,0),1)),INDEX('Cycle 4'!D$10:D$999,MATCH($A1624,'Cycle 4'!$L$10:$L$999,0),1)),INDEX('Cycle 5'!D$10:D$999,MATCH($A1624,'Cycle 5'!$L$10:$L$999,0),1)),INDEX('Cycle 6'!D$10:D$999,MATCH($A1624,'Cycle 6'!$L$10:$L$999,0),1)),INDEX('Cycle 7'!D$10:D$999,MATCH($A1624,'Cycle 7'!$L$10:$L$999,0),1)),INDEX('Cycle 8'!D$10:D$999,MATCH($A1624,'Cycle 8'!$L$10:$L$999,0),1)),INDEX('Cycle 9'!D$10:D$999,MATCH($A1624,'Cycle 9'!$L$10:$L$999,0),1)),INDEX('Cycle 10'!D$10:D$999,MATCH($A1624,'Cycle 10'!$L$10:$L$999,0),1)),INDEX('Cycle 11'!D$10:D$999,MATCH($A1624,'Cycle 11'!$L$10:$L$999,0),1)),"")="","",IFERROR(IFERROR(IFERROR(IFERROR(IFERROR(IFERROR(IFERROR(IFERROR(IFERROR(IFERROR(IFERROR(IFERROR(INDEX(Summer!D$10:D$999,MATCH($A1624,Summer!$L$10:$L$999,0),1),INDEX('Cycle 1'!D$10:D$999,MATCH($A1624,'Cycle 1'!$L$10:$L$999,0),1)),INDEX('Cycle 2'!D$10:D$999,MATCH($A1624,'Cycle 2'!$L$10:$L$999,0),1)),INDEX('Cycle 3'!D$10:D$999,MATCH($A1624,'Cycle 3'!$L$10:$L$999,0),1)),INDEX('Cycle 4'!D$10:D$999,MATCH($A1624,'Cycle 4'!$L$10:$L$999,0),1)),INDEX('Cycle 5'!D$10:D$999,MATCH($A1624,'Cycle 5'!$L$10:$L$999,0),1)),INDEX('Cycle 6'!D$10:D$999,MATCH($A1624,'Cycle 6'!$L$10:$L$999,0),1)),INDEX('Cycle 7'!D$10:D$999,MATCH($A1624,'Cycle 7'!$L$10:$L$999,0),1)),INDEX('Cycle 8'!D$10:D$999,MATCH($A1624,'Cycle 8'!$L$10:$L$999,0),1)),INDEX('Cycle 9'!D$10:D$999,MATCH($A1624,'Cycle 9'!$L$10:$L$999,0),1)),INDEX('Cycle 10'!D$10:D$999,MATCH($A1624,'Cycle 10'!$L$10:$L$999,0),1)),INDEX('Cycle 11'!D$10:D$999,MATCH($A1624,'Cycle 11'!$L$10:$L$999,0),1)),""))</f>
        <v/>
      </c>
      <c r="F1624" t="str">
        <f>IF(IFERROR(IFERROR(IFERROR(IFERROR(IFERROR(IFERROR(IFERROR(IFERROR(IFERROR(IFERROR(IFERROR(IFERROR(INDEX(Summer!E$10:E$999,MATCH($A1624,Summer!$L$10:$L$999,0),1),INDEX('Cycle 1'!E$10:E$999,MATCH($A1624,'Cycle 1'!$L$10:$L$999,0),1)),INDEX('Cycle 2'!E$10:E$999,MATCH($A1624,'Cycle 2'!$L$10:$L$999,0),1)),INDEX('Cycle 3'!E$10:E$999,MATCH($A1624,'Cycle 3'!$L$10:$L$999,0),1)),INDEX('Cycle 4'!E$10:E$999,MATCH($A1624,'Cycle 4'!$L$10:$L$999,0),1)),INDEX('Cycle 5'!E$10:E$999,MATCH($A1624,'Cycle 5'!$L$10:$L$999,0),1)),INDEX('Cycle 6'!E$10:E$999,MATCH($A1624,'Cycle 6'!$L$10:$L$999,0),1)),INDEX('Cycle 7'!E$10:E$999,MATCH($A1624,'Cycle 7'!$L$10:$L$999,0),1)),INDEX('Cycle 8'!E$10:E$999,MATCH($A1624,'Cycle 8'!$L$10:$L$999,0),1)),INDEX('Cycle 9'!E$10:E$999,MATCH($A1624,'Cycle 9'!$L$10:$L$999,0),1)),INDEX('Cycle 10'!E$10:E$999,MATCH($A1624,'Cycle 10'!$L$10:$L$999,0),1)),INDEX('Cycle 11'!E$10:E$999,MATCH($A1624,'Cycle 11'!$L$10:$L$999,0),1)),"")="","",IFERROR(IFERROR(IFERROR(IFERROR(IFERROR(IFERROR(IFERROR(IFERROR(IFERROR(IFERROR(IFERROR(IFERROR(INDEX(Summer!E$10:E$999,MATCH($A1624,Summer!$L$10:$L$999,0),1),INDEX('Cycle 1'!E$10:E$999,MATCH($A1624,'Cycle 1'!$L$10:$L$999,0),1)),INDEX('Cycle 2'!E$10:E$999,MATCH($A1624,'Cycle 2'!$L$10:$L$999,0),1)),INDEX('Cycle 3'!E$10:E$999,MATCH($A1624,'Cycle 3'!$L$10:$L$999,0),1)),INDEX('Cycle 4'!E$10:E$999,MATCH($A1624,'Cycle 4'!$L$10:$L$999,0),1)),INDEX('Cycle 5'!E$10:E$999,MATCH($A1624,'Cycle 5'!$L$10:$L$999,0),1)),INDEX('Cycle 6'!E$10:E$999,MATCH($A1624,'Cycle 6'!$L$10:$L$999,0),1)),INDEX('Cycle 7'!E$10:E$999,MATCH($A1624,'Cycle 7'!$L$10:$L$999,0),1)),INDEX('Cycle 8'!E$10:E$999,MATCH($A1624,'Cycle 8'!$L$10:$L$999,0),1)),INDEX('Cycle 9'!E$10:E$999,MATCH($A1624,'Cycle 9'!$L$10:$L$999,0),1)),INDEX('Cycle 10'!E$10:E$999,MATCH($A1624,'Cycle 10'!$L$10:$L$999,0),1)),INDEX('Cycle 11'!E$10:E$999,MATCH($A1624,'Cycle 11'!$L$10:$L$999,0),1)),""))</f>
        <v/>
      </c>
      <c r="G1624" t="str">
        <f>IF(IFERROR(IFERROR(IFERROR(IFERROR(IFERROR(IFERROR(IFERROR(IFERROR(IFERROR(IFERROR(IFERROR(IFERROR(INDEX(Summer!F$10:F$999,MATCH($A1624,Summer!$L$10:$L$999,0),1),INDEX('Cycle 1'!F$10:F$999,MATCH($A1624,'Cycle 1'!$L$10:$L$999,0),1)),INDEX('Cycle 2'!F$10:F$999,MATCH($A1624,'Cycle 2'!$L$10:$L$999,0),1)),INDEX('Cycle 3'!F$10:F$999,MATCH($A1624,'Cycle 3'!$L$10:$L$999,0),1)),INDEX('Cycle 4'!F$10:F$999,MATCH($A1624,'Cycle 4'!$L$10:$L$999,0),1)),INDEX('Cycle 5'!F$10:F$999,MATCH($A1624,'Cycle 5'!$L$10:$L$999,0),1)),INDEX('Cycle 6'!F$10:F$999,MATCH($A1624,'Cycle 6'!$L$10:$L$999,0),1)),INDEX('Cycle 7'!F$10:F$999,MATCH($A1624,'Cycle 7'!$L$10:$L$999,0),1)),INDEX('Cycle 8'!F$10:F$999,MATCH($A1624,'Cycle 8'!$L$10:$L$999,0),1)),INDEX('Cycle 9'!F$10:F$999,MATCH($A1624,'Cycle 9'!$L$10:$L$999,0),1)),INDEX('Cycle 10'!F$10:F$999,MATCH($A1624,'Cycle 10'!$L$10:$L$999,0),1)),INDEX('Cycle 11'!F$10:F$999,MATCH($A1624,'Cycle 11'!$L$10:$L$999,0),1)),"")="","",IFERROR(IFERROR(IFERROR(IFERROR(IFERROR(IFERROR(IFERROR(IFERROR(IFERROR(IFERROR(IFERROR(IFERROR(INDEX(Summer!F$10:F$999,MATCH($A1624,Summer!$L$10:$L$999,0),1),INDEX('Cycle 1'!F$10:F$999,MATCH($A1624,'Cycle 1'!$L$10:$L$999,0),1)),INDEX('Cycle 2'!F$10:F$999,MATCH($A1624,'Cycle 2'!$L$10:$L$999,0),1)),INDEX('Cycle 3'!F$10:F$999,MATCH($A1624,'Cycle 3'!$L$10:$L$999,0),1)),INDEX('Cycle 4'!F$10:F$999,MATCH($A1624,'Cycle 4'!$L$10:$L$999,0),1)),INDEX('Cycle 5'!F$10:F$999,MATCH($A1624,'Cycle 5'!$L$10:$L$999,0),1)),INDEX('Cycle 6'!F$10:F$999,MATCH($A1624,'Cycle 6'!$L$10:$L$999,0),1)),INDEX('Cycle 7'!F$10:F$999,MATCH($A1624,'Cycle 7'!$L$10:$L$999,0),1)),INDEX('Cycle 8'!F$10:F$999,MATCH($A1624,'Cycle 8'!$L$10:$L$999,0),1)),INDEX('Cycle 9'!F$10:F$999,MATCH($A1624,'Cycle 9'!$L$10:$L$999,0),1)),INDEX('Cycle 10'!F$10:F$999,MATCH($A1624,'Cycle 10'!$L$10:$L$999,0),1)),INDEX('Cycle 11'!F$10:F$999,MATCH($A1624,'Cycle 11'!$L$10:$L$999,0),1)),""))</f>
        <v/>
      </c>
      <c r="H1624" t="str">
        <f>IF(IFERROR(IFERROR(IFERROR(IFERROR(IFERROR(IFERROR(IFERROR(IFERROR(IFERROR(IFERROR(IFERROR(IFERROR(INDEX(Summer!G$10:G$999,MATCH($A1624,Summer!$L$10:$L$999,0),1),INDEX('Cycle 1'!G$10:G$999,MATCH($A1624,'Cycle 1'!$L$10:$L$999,0),1)),INDEX('Cycle 2'!G$10:G$999,MATCH($A1624,'Cycle 2'!$L$10:$L$999,0),1)),INDEX('Cycle 3'!G$10:G$999,MATCH($A1624,'Cycle 3'!$L$10:$L$999,0),1)),INDEX('Cycle 4'!G$10:G$999,MATCH($A1624,'Cycle 4'!$L$10:$L$999,0),1)),INDEX('Cycle 5'!G$10:G$999,MATCH($A1624,'Cycle 5'!$L$10:$L$999,0),1)),INDEX('Cycle 6'!G$10:G$999,MATCH($A1624,'Cycle 6'!$L$10:$L$999,0),1)),INDEX('Cycle 7'!G$10:G$999,MATCH($A1624,'Cycle 7'!$L$10:$L$999,0),1)),INDEX('Cycle 8'!G$10:G$999,MATCH($A1624,'Cycle 8'!$L$10:$L$999,0),1)),INDEX('Cycle 9'!G$10:G$999,MATCH($A1624,'Cycle 9'!$L$10:$L$999,0),1)),INDEX('Cycle 10'!G$10:G$999,MATCH($A1624,'Cycle 10'!$L$10:$L$999,0),1)),INDEX('Cycle 11'!G$10:G$999,MATCH($A1624,'Cycle 11'!$L$10:$L$999,0),1)),"")="","",IFERROR(IFERROR(IFERROR(IFERROR(IFERROR(IFERROR(IFERROR(IFERROR(IFERROR(IFERROR(IFERROR(IFERROR(INDEX(Summer!G$10:G$999,MATCH($A1624,Summer!$L$10:$L$999,0),1),INDEX('Cycle 1'!G$10:G$999,MATCH($A1624,'Cycle 1'!$L$10:$L$999,0),1)),INDEX('Cycle 2'!G$10:G$999,MATCH($A1624,'Cycle 2'!$L$10:$L$999,0),1)),INDEX('Cycle 3'!G$10:G$999,MATCH($A1624,'Cycle 3'!$L$10:$L$999,0),1)),INDEX('Cycle 4'!G$10:G$999,MATCH($A1624,'Cycle 4'!$L$10:$L$999,0),1)),INDEX('Cycle 5'!G$10:G$999,MATCH($A1624,'Cycle 5'!$L$10:$L$999,0),1)),INDEX('Cycle 6'!G$10:G$999,MATCH($A1624,'Cycle 6'!$L$10:$L$999,0),1)),INDEX('Cycle 7'!G$10:G$999,MATCH($A1624,'Cycle 7'!$L$10:$L$999,0),1)),INDEX('Cycle 8'!G$10:G$999,MATCH($A1624,'Cycle 8'!$L$10:$L$999,0),1)),INDEX('Cycle 9'!G$10:G$999,MATCH($A1624,'Cycle 9'!$L$10:$L$999,0),1)),INDEX('Cycle 10'!G$10:G$999,MATCH($A1624,'Cycle 10'!$L$10:$L$999,0),1)),INDEX('Cycle 11'!G$10:G$999,MATCH($A1624,'Cycle 11'!$L$10:$L$999,0),1)),""))</f>
        <v/>
      </c>
      <c r="I1624">
        <f>IFERROR(IF(C1624="",MAX(I$1:I1623),IF(ROW(C$2)=ROW(C1624),1,IF(ISERROR(VLOOKUP(C1624,C$2:C1623,1,FALSE)),MAX(I$1:I1623)+1,MAX(I$1:I1623)))),"")</f>
        <v>0</v>
      </c>
      <c r="J1624" t="str">
        <f t="shared" ref="J1624:J1651" si="161">IF(H1624="","",COUNTIFS(C:C,C1624))</f>
        <v/>
      </c>
      <c r="K1624" t="str">
        <f t="shared" si="160"/>
        <v/>
      </c>
      <c r="L1624" t="str">
        <f t="shared" si="160"/>
        <v/>
      </c>
      <c r="M1624" t="str">
        <f t="shared" si="160"/>
        <v/>
      </c>
      <c r="N1624" t="str">
        <f t="shared" si="160"/>
        <v/>
      </c>
      <c r="O1624" t="str">
        <f t="shared" si="160"/>
        <v/>
      </c>
      <c r="P1624" t="str">
        <f t="shared" si="160"/>
        <v/>
      </c>
      <c r="Q1624" t="str">
        <f t="shared" si="160"/>
        <v/>
      </c>
      <c r="R1624" t="str">
        <f t="shared" si="160"/>
        <v/>
      </c>
      <c r="S1624" t="str">
        <f t="shared" si="160"/>
        <v/>
      </c>
      <c r="T1624" t="str">
        <f t="shared" si="160"/>
        <v/>
      </c>
      <c r="U1624" t="str">
        <f t="shared" si="160"/>
        <v/>
      </c>
      <c r="V1624" t="str">
        <f t="shared" si="160"/>
        <v/>
      </c>
      <c r="W1624" t="str">
        <f t="shared" ref="W1624:W1651" si="162">IF($H1624="","",SUM(K1624:V1624))</f>
        <v/>
      </c>
      <c r="X1624">
        <f>IF(OR(H1624="No",H1624=""),0,IF(COUNTIFS(H$2:H1624,"Yes",C$2:C1624,C1624)&gt;1,0,COUNTIFS(H$2:H1624,"Yes",C$2:C1624,C1624)))+IF(X1623=$X$1,0,X1623)</f>
        <v>0</v>
      </c>
    </row>
    <row r="1625" spans="1:24" x14ac:dyDescent="0.3">
      <c r="A1625">
        <f>ROWS($A$2:$A1625)</f>
        <v>1624</v>
      </c>
      <c r="B1625" t="str">
        <f>IF(ISERROR(VLOOKUP(A1625,Summer!L$11:L$500,1,FALSE)),IF(ISERROR(VLOOKUP(A1625,'Cycle 1'!L$11:L$500,1,FALSE)),IF(ISERROR(VLOOKUP(A1625,'Cycle 2'!L$11:L$500,1,FALSE)),IF(ISERROR(VLOOKUP(A1625,'Cycle 3'!L$11:L$500,1,FALSE)),IF(ISERROR(VLOOKUP(A1625,'Cycle 4'!L$11:L$500,1,FALSE)),IF(ISERROR(VLOOKUP(A1625,'Cycle 5'!L$11:L$500,1,FALSE)),IF(ISERROR(VLOOKUP(A1625,'Cycle 6'!L$11:L$500,1,FALSE)),IF(ISERROR(VLOOKUP(A1625,'Cycle 7'!L$11:L$500,1,FALSE)),IF(ISERROR(VLOOKUP(A1625,'Cycle 8'!L$11:L$500,1,FALSE)),IF(ISERROR(VLOOKUP(A1625,'Cycle 9'!L$11:L$500,1,FALSE)),IF(ISERROR(VLOOKUP(A1625,'Cycle 10'!L$11:L$500,1,FALSE)),IF(ISERROR(VLOOKUP(A1625,'Cycle 11'!L$11:L$500,1,FALSE)),"","Cycle 11"),"Cycle 10"),"Cycle 9"),"Cycle 8"),"Cycle 7"),"Cycle 6"),"Cycle 5"),"Cycle 4"),"Cycle 3"),"Cycle 2"),"Cycle 1"),"Summer")</f>
        <v/>
      </c>
      <c r="C1625" t="str">
        <f>IF(IFERROR(IFERROR(IFERROR(IFERROR(IFERROR(IFERROR(IFERROR(IFERROR(IFERROR(IFERROR(IFERROR(IFERROR(INDEX(Summer!B$10:B$999,MATCH($A1625,Summer!$L$10:$L$999,0),1),INDEX('Cycle 1'!B$10:B$999,MATCH($A1625,'Cycle 1'!$L$10:$L$999,0),1)),INDEX('Cycle 2'!B$10:B$999,MATCH($A1625,'Cycle 2'!$L$10:$L$999,0),1)),INDEX('Cycle 3'!B$10:B$999,MATCH($A1625,'Cycle 3'!$L$10:$L$999,0),1)),INDEX('Cycle 4'!B$10:B$999,MATCH($A1625,'Cycle 4'!$L$10:$L$999,0),1)),INDEX('Cycle 5'!B$10:B$999,MATCH($A1625,'Cycle 5'!$L$10:$L$999,0),1)),INDEX('Cycle 6'!B$10:B$999,MATCH($A1625,'Cycle 6'!$L$10:$L$999,0),1)),INDEX('Cycle 7'!B$10:B$999,MATCH($A1625,'Cycle 7'!$L$10:$L$999,0),1)),INDEX('Cycle 8'!B$10:B$999,MATCH($A1625,'Cycle 8'!$L$10:$L$999,0),1)),INDEX('Cycle 9'!B$10:B$999,MATCH($A1625,'Cycle 9'!$L$10:$L$999,0),1)),INDEX('Cycle 10'!B$10:B$999,MATCH($A1625,'Cycle 10'!$L$10:$L$999,0),1)),INDEX('Cycle 11'!B$10:B$999,MATCH($A1625,'Cycle 11'!$L$10:$L$999,0),1)),"")="","",IFERROR(IFERROR(IFERROR(IFERROR(IFERROR(IFERROR(IFERROR(IFERROR(IFERROR(IFERROR(IFERROR(IFERROR(INDEX(Summer!B$10:B$999,MATCH($A1625,Summer!$L$10:$L$999,0),1),INDEX('Cycle 1'!B$10:B$999,MATCH($A1625,'Cycle 1'!$L$10:$L$999,0),1)),INDEX('Cycle 2'!B$10:B$999,MATCH($A1625,'Cycle 2'!$L$10:$L$999,0),1)),INDEX('Cycle 3'!B$10:B$999,MATCH($A1625,'Cycle 3'!$L$10:$L$999,0),1)),INDEX('Cycle 4'!B$10:B$999,MATCH($A1625,'Cycle 4'!$L$10:$L$999,0),1)),INDEX('Cycle 5'!B$10:B$999,MATCH($A1625,'Cycle 5'!$L$10:$L$999,0),1)),INDEX('Cycle 6'!B$10:B$999,MATCH($A1625,'Cycle 6'!$L$10:$L$999,0),1)),INDEX('Cycle 7'!B$10:B$999,MATCH($A1625,'Cycle 7'!$L$10:$L$999,0),1)),INDEX('Cycle 8'!B$10:B$999,MATCH($A1625,'Cycle 8'!$L$10:$L$999,0),1)),INDEX('Cycle 9'!B$10:B$999,MATCH($A1625,'Cycle 9'!$L$10:$L$999,0),1)),INDEX('Cycle 10'!B$10:B$999,MATCH($A1625,'Cycle 10'!$L$10:$L$999,0),1)),INDEX('Cycle 11'!B$10:B$999,MATCH($A1625,'Cycle 11'!$L$10:$L$999,0),1)),""))</f>
        <v/>
      </c>
      <c r="D1625" t="str">
        <f>IF(IFERROR(IFERROR(IFERROR(IFERROR(IFERROR(IFERROR(IFERROR(IFERROR(IFERROR(IFERROR(IFERROR(IFERROR(INDEX(Summer!C$10:C$999,MATCH($A1625,Summer!$L$10:$L$999,0),1),INDEX('Cycle 1'!C$10:C$999,MATCH($A1625,'Cycle 1'!$L$10:$L$999,0),1)),INDEX('Cycle 2'!C$10:C$999,MATCH($A1625,'Cycle 2'!$L$10:$L$999,0),1)),INDEX('Cycle 3'!C$10:C$999,MATCH($A1625,'Cycle 3'!$L$10:$L$999,0),1)),INDEX('Cycle 4'!C$10:C$999,MATCH($A1625,'Cycle 4'!$L$10:$L$999,0),1)),INDEX('Cycle 5'!C$10:C$999,MATCH($A1625,'Cycle 5'!$L$10:$L$999,0),1)),INDEX('Cycle 6'!C$10:C$999,MATCH($A1625,'Cycle 6'!$L$10:$L$999,0),1)),INDEX('Cycle 7'!C$10:C$999,MATCH($A1625,'Cycle 7'!$L$10:$L$999,0),1)),INDEX('Cycle 8'!C$10:C$999,MATCH($A1625,'Cycle 8'!$L$10:$L$999,0),1)),INDEX('Cycle 9'!C$10:C$999,MATCH($A1625,'Cycle 9'!$L$10:$L$999,0),1)),INDEX('Cycle 10'!C$10:C$999,MATCH($A1625,'Cycle 10'!$L$10:$L$999,0),1)),INDEX('Cycle 11'!C$10:C$999,MATCH($A1625,'Cycle 11'!$L$10:$L$999,0),1)),"")="","",IFERROR(IFERROR(IFERROR(IFERROR(IFERROR(IFERROR(IFERROR(IFERROR(IFERROR(IFERROR(IFERROR(IFERROR(INDEX(Summer!C$10:C$999,MATCH($A1625,Summer!$L$10:$L$999,0),1),INDEX('Cycle 1'!C$10:C$999,MATCH($A1625,'Cycle 1'!$L$10:$L$999,0),1)),INDEX('Cycle 2'!C$10:C$999,MATCH($A1625,'Cycle 2'!$L$10:$L$999,0),1)),INDEX('Cycle 3'!C$10:C$999,MATCH($A1625,'Cycle 3'!$L$10:$L$999,0),1)),INDEX('Cycle 4'!C$10:C$999,MATCH($A1625,'Cycle 4'!$L$10:$L$999,0),1)),INDEX('Cycle 5'!C$10:C$999,MATCH($A1625,'Cycle 5'!$L$10:$L$999,0),1)),INDEX('Cycle 6'!C$10:C$999,MATCH($A1625,'Cycle 6'!$L$10:$L$999,0),1)),INDEX('Cycle 7'!C$10:C$999,MATCH($A1625,'Cycle 7'!$L$10:$L$999,0),1)),INDEX('Cycle 8'!C$10:C$999,MATCH($A1625,'Cycle 8'!$L$10:$L$999,0),1)),INDEX('Cycle 9'!C$10:C$999,MATCH($A1625,'Cycle 9'!$L$10:$L$999,0),1)),INDEX('Cycle 10'!C$10:C$999,MATCH($A1625,'Cycle 10'!$L$10:$L$999,0),1)),INDEX('Cycle 11'!C$10:C$999,MATCH($A1625,'Cycle 11'!$L$10:$L$999,0),1)),""))</f>
        <v/>
      </c>
      <c r="E1625" t="str">
        <f>IF(IFERROR(IFERROR(IFERROR(IFERROR(IFERROR(IFERROR(IFERROR(IFERROR(IFERROR(IFERROR(IFERROR(IFERROR(INDEX(Summer!D$10:D$999,MATCH($A1625,Summer!$L$10:$L$999,0),1),INDEX('Cycle 1'!D$10:D$999,MATCH($A1625,'Cycle 1'!$L$10:$L$999,0),1)),INDEX('Cycle 2'!D$10:D$999,MATCH($A1625,'Cycle 2'!$L$10:$L$999,0),1)),INDEX('Cycle 3'!D$10:D$999,MATCH($A1625,'Cycle 3'!$L$10:$L$999,0),1)),INDEX('Cycle 4'!D$10:D$999,MATCH($A1625,'Cycle 4'!$L$10:$L$999,0),1)),INDEX('Cycle 5'!D$10:D$999,MATCH($A1625,'Cycle 5'!$L$10:$L$999,0),1)),INDEX('Cycle 6'!D$10:D$999,MATCH($A1625,'Cycle 6'!$L$10:$L$999,0),1)),INDEX('Cycle 7'!D$10:D$999,MATCH($A1625,'Cycle 7'!$L$10:$L$999,0),1)),INDEX('Cycle 8'!D$10:D$999,MATCH($A1625,'Cycle 8'!$L$10:$L$999,0),1)),INDEX('Cycle 9'!D$10:D$999,MATCH($A1625,'Cycle 9'!$L$10:$L$999,0),1)),INDEX('Cycle 10'!D$10:D$999,MATCH($A1625,'Cycle 10'!$L$10:$L$999,0),1)),INDEX('Cycle 11'!D$10:D$999,MATCH($A1625,'Cycle 11'!$L$10:$L$999,0),1)),"")="","",IFERROR(IFERROR(IFERROR(IFERROR(IFERROR(IFERROR(IFERROR(IFERROR(IFERROR(IFERROR(IFERROR(IFERROR(INDEX(Summer!D$10:D$999,MATCH($A1625,Summer!$L$10:$L$999,0),1),INDEX('Cycle 1'!D$10:D$999,MATCH($A1625,'Cycle 1'!$L$10:$L$999,0),1)),INDEX('Cycle 2'!D$10:D$999,MATCH($A1625,'Cycle 2'!$L$10:$L$999,0),1)),INDEX('Cycle 3'!D$10:D$999,MATCH($A1625,'Cycle 3'!$L$10:$L$999,0),1)),INDEX('Cycle 4'!D$10:D$999,MATCH($A1625,'Cycle 4'!$L$10:$L$999,0),1)),INDEX('Cycle 5'!D$10:D$999,MATCH($A1625,'Cycle 5'!$L$10:$L$999,0),1)),INDEX('Cycle 6'!D$10:D$999,MATCH($A1625,'Cycle 6'!$L$10:$L$999,0),1)),INDEX('Cycle 7'!D$10:D$999,MATCH($A1625,'Cycle 7'!$L$10:$L$999,0),1)),INDEX('Cycle 8'!D$10:D$999,MATCH($A1625,'Cycle 8'!$L$10:$L$999,0),1)),INDEX('Cycle 9'!D$10:D$999,MATCH($A1625,'Cycle 9'!$L$10:$L$999,0),1)),INDEX('Cycle 10'!D$10:D$999,MATCH($A1625,'Cycle 10'!$L$10:$L$999,0),1)),INDEX('Cycle 11'!D$10:D$999,MATCH($A1625,'Cycle 11'!$L$10:$L$999,0),1)),""))</f>
        <v/>
      </c>
      <c r="F1625" t="str">
        <f>IF(IFERROR(IFERROR(IFERROR(IFERROR(IFERROR(IFERROR(IFERROR(IFERROR(IFERROR(IFERROR(IFERROR(IFERROR(INDEX(Summer!E$10:E$999,MATCH($A1625,Summer!$L$10:$L$999,0),1),INDEX('Cycle 1'!E$10:E$999,MATCH($A1625,'Cycle 1'!$L$10:$L$999,0),1)),INDEX('Cycle 2'!E$10:E$999,MATCH($A1625,'Cycle 2'!$L$10:$L$999,0),1)),INDEX('Cycle 3'!E$10:E$999,MATCH($A1625,'Cycle 3'!$L$10:$L$999,0),1)),INDEX('Cycle 4'!E$10:E$999,MATCH($A1625,'Cycle 4'!$L$10:$L$999,0),1)),INDEX('Cycle 5'!E$10:E$999,MATCH($A1625,'Cycle 5'!$L$10:$L$999,0),1)),INDEX('Cycle 6'!E$10:E$999,MATCH($A1625,'Cycle 6'!$L$10:$L$999,0),1)),INDEX('Cycle 7'!E$10:E$999,MATCH($A1625,'Cycle 7'!$L$10:$L$999,0),1)),INDEX('Cycle 8'!E$10:E$999,MATCH($A1625,'Cycle 8'!$L$10:$L$999,0),1)),INDEX('Cycle 9'!E$10:E$999,MATCH($A1625,'Cycle 9'!$L$10:$L$999,0),1)),INDEX('Cycle 10'!E$10:E$999,MATCH($A1625,'Cycle 10'!$L$10:$L$999,0),1)),INDEX('Cycle 11'!E$10:E$999,MATCH($A1625,'Cycle 11'!$L$10:$L$999,0),1)),"")="","",IFERROR(IFERROR(IFERROR(IFERROR(IFERROR(IFERROR(IFERROR(IFERROR(IFERROR(IFERROR(IFERROR(IFERROR(INDEX(Summer!E$10:E$999,MATCH($A1625,Summer!$L$10:$L$999,0),1),INDEX('Cycle 1'!E$10:E$999,MATCH($A1625,'Cycle 1'!$L$10:$L$999,0),1)),INDEX('Cycle 2'!E$10:E$999,MATCH($A1625,'Cycle 2'!$L$10:$L$999,0),1)),INDEX('Cycle 3'!E$10:E$999,MATCH($A1625,'Cycle 3'!$L$10:$L$999,0),1)),INDEX('Cycle 4'!E$10:E$999,MATCH($A1625,'Cycle 4'!$L$10:$L$999,0),1)),INDEX('Cycle 5'!E$10:E$999,MATCH($A1625,'Cycle 5'!$L$10:$L$999,0),1)),INDEX('Cycle 6'!E$10:E$999,MATCH($A1625,'Cycle 6'!$L$10:$L$999,0),1)),INDEX('Cycle 7'!E$10:E$999,MATCH($A1625,'Cycle 7'!$L$10:$L$999,0),1)),INDEX('Cycle 8'!E$10:E$999,MATCH($A1625,'Cycle 8'!$L$10:$L$999,0),1)),INDEX('Cycle 9'!E$10:E$999,MATCH($A1625,'Cycle 9'!$L$10:$L$999,0),1)),INDEX('Cycle 10'!E$10:E$999,MATCH($A1625,'Cycle 10'!$L$10:$L$999,0),1)),INDEX('Cycle 11'!E$10:E$999,MATCH($A1625,'Cycle 11'!$L$10:$L$999,0),1)),""))</f>
        <v/>
      </c>
      <c r="G1625" t="str">
        <f>IF(IFERROR(IFERROR(IFERROR(IFERROR(IFERROR(IFERROR(IFERROR(IFERROR(IFERROR(IFERROR(IFERROR(IFERROR(INDEX(Summer!F$10:F$999,MATCH($A1625,Summer!$L$10:$L$999,0),1),INDEX('Cycle 1'!F$10:F$999,MATCH($A1625,'Cycle 1'!$L$10:$L$999,0),1)),INDEX('Cycle 2'!F$10:F$999,MATCH($A1625,'Cycle 2'!$L$10:$L$999,0),1)),INDEX('Cycle 3'!F$10:F$999,MATCH($A1625,'Cycle 3'!$L$10:$L$999,0),1)),INDEX('Cycle 4'!F$10:F$999,MATCH($A1625,'Cycle 4'!$L$10:$L$999,0),1)),INDEX('Cycle 5'!F$10:F$999,MATCH($A1625,'Cycle 5'!$L$10:$L$999,0),1)),INDEX('Cycle 6'!F$10:F$999,MATCH($A1625,'Cycle 6'!$L$10:$L$999,0),1)),INDEX('Cycle 7'!F$10:F$999,MATCH($A1625,'Cycle 7'!$L$10:$L$999,0),1)),INDEX('Cycle 8'!F$10:F$999,MATCH($A1625,'Cycle 8'!$L$10:$L$999,0),1)),INDEX('Cycle 9'!F$10:F$999,MATCH($A1625,'Cycle 9'!$L$10:$L$999,0),1)),INDEX('Cycle 10'!F$10:F$999,MATCH($A1625,'Cycle 10'!$L$10:$L$999,0),1)),INDEX('Cycle 11'!F$10:F$999,MATCH($A1625,'Cycle 11'!$L$10:$L$999,0),1)),"")="","",IFERROR(IFERROR(IFERROR(IFERROR(IFERROR(IFERROR(IFERROR(IFERROR(IFERROR(IFERROR(IFERROR(IFERROR(INDEX(Summer!F$10:F$999,MATCH($A1625,Summer!$L$10:$L$999,0),1),INDEX('Cycle 1'!F$10:F$999,MATCH($A1625,'Cycle 1'!$L$10:$L$999,0),1)),INDEX('Cycle 2'!F$10:F$999,MATCH($A1625,'Cycle 2'!$L$10:$L$999,0),1)),INDEX('Cycle 3'!F$10:F$999,MATCH($A1625,'Cycle 3'!$L$10:$L$999,0),1)),INDEX('Cycle 4'!F$10:F$999,MATCH($A1625,'Cycle 4'!$L$10:$L$999,0),1)),INDEX('Cycle 5'!F$10:F$999,MATCH($A1625,'Cycle 5'!$L$10:$L$999,0),1)),INDEX('Cycle 6'!F$10:F$999,MATCH($A1625,'Cycle 6'!$L$10:$L$999,0),1)),INDEX('Cycle 7'!F$10:F$999,MATCH($A1625,'Cycle 7'!$L$10:$L$999,0),1)),INDEX('Cycle 8'!F$10:F$999,MATCH($A1625,'Cycle 8'!$L$10:$L$999,0),1)),INDEX('Cycle 9'!F$10:F$999,MATCH($A1625,'Cycle 9'!$L$10:$L$999,0),1)),INDEX('Cycle 10'!F$10:F$999,MATCH($A1625,'Cycle 10'!$L$10:$L$999,0),1)),INDEX('Cycle 11'!F$10:F$999,MATCH($A1625,'Cycle 11'!$L$10:$L$999,0),1)),""))</f>
        <v/>
      </c>
      <c r="H1625" t="str">
        <f>IF(IFERROR(IFERROR(IFERROR(IFERROR(IFERROR(IFERROR(IFERROR(IFERROR(IFERROR(IFERROR(IFERROR(IFERROR(INDEX(Summer!G$10:G$999,MATCH($A1625,Summer!$L$10:$L$999,0),1),INDEX('Cycle 1'!G$10:G$999,MATCH($A1625,'Cycle 1'!$L$10:$L$999,0),1)),INDEX('Cycle 2'!G$10:G$999,MATCH($A1625,'Cycle 2'!$L$10:$L$999,0),1)),INDEX('Cycle 3'!G$10:G$999,MATCH($A1625,'Cycle 3'!$L$10:$L$999,0),1)),INDEX('Cycle 4'!G$10:G$999,MATCH($A1625,'Cycle 4'!$L$10:$L$999,0),1)),INDEX('Cycle 5'!G$10:G$999,MATCH($A1625,'Cycle 5'!$L$10:$L$999,0),1)),INDEX('Cycle 6'!G$10:G$999,MATCH($A1625,'Cycle 6'!$L$10:$L$999,0),1)),INDEX('Cycle 7'!G$10:G$999,MATCH($A1625,'Cycle 7'!$L$10:$L$999,0),1)),INDEX('Cycle 8'!G$10:G$999,MATCH($A1625,'Cycle 8'!$L$10:$L$999,0),1)),INDEX('Cycle 9'!G$10:G$999,MATCH($A1625,'Cycle 9'!$L$10:$L$999,0),1)),INDEX('Cycle 10'!G$10:G$999,MATCH($A1625,'Cycle 10'!$L$10:$L$999,0),1)),INDEX('Cycle 11'!G$10:G$999,MATCH($A1625,'Cycle 11'!$L$10:$L$999,0),1)),"")="","",IFERROR(IFERROR(IFERROR(IFERROR(IFERROR(IFERROR(IFERROR(IFERROR(IFERROR(IFERROR(IFERROR(IFERROR(INDEX(Summer!G$10:G$999,MATCH($A1625,Summer!$L$10:$L$999,0),1),INDEX('Cycle 1'!G$10:G$999,MATCH($A1625,'Cycle 1'!$L$10:$L$999,0),1)),INDEX('Cycle 2'!G$10:G$999,MATCH($A1625,'Cycle 2'!$L$10:$L$999,0),1)),INDEX('Cycle 3'!G$10:G$999,MATCH($A1625,'Cycle 3'!$L$10:$L$999,0),1)),INDEX('Cycle 4'!G$10:G$999,MATCH($A1625,'Cycle 4'!$L$10:$L$999,0),1)),INDEX('Cycle 5'!G$10:G$999,MATCH($A1625,'Cycle 5'!$L$10:$L$999,0),1)),INDEX('Cycle 6'!G$10:G$999,MATCH($A1625,'Cycle 6'!$L$10:$L$999,0),1)),INDEX('Cycle 7'!G$10:G$999,MATCH($A1625,'Cycle 7'!$L$10:$L$999,0),1)),INDEX('Cycle 8'!G$10:G$999,MATCH($A1625,'Cycle 8'!$L$10:$L$999,0),1)),INDEX('Cycle 9'!G$10:G$999,MATCH($A1625,'Cycle 9'!$L$10:$L$999,0),1)),INDEX('Cycle 10'!G$10:G$999,MATCH($A1625,'Cycle 10'!$L$10:$L$999,0),1)),INDEX('Cycle 11'!G$10:G$999,MATCH($A1625,'Cycle 11'!$L$10:$L$999,0),1)),""))</f>
        <v/>
      </c>
      <c r="I1625">
        <f>IFERROR(IF(C1625="",MAX(I$1:I1624),IF(ROW(C$2)=ROW(C1625),1,IF(ISERROR(VLOOKUP(C1625,C$2:C1624,1,FALSE)),MAX(I$1:I1624)+1,MAX(I$1:I1624)))),"")</f>
        <v>0</v>
      </c>
      <c r="J1625" t="str">
        <f t="shared" si="161"/>
        <v/>
      </c>
      <c r="K1625" t="str">
        <f t="shared" si="160"/>
        <v/>
      </c>
      <c r="L1625" t="str">
        <f t="shared" si="160"/>
        <v/>
      </c>
      <c r="M1625" t="str">
        <f t="shared" si="160"/>
        <v/>
      </c>
      <c r="N1625" t="str">
        <f t="shared" si="160"/>
        <v/>
      </c>
      <c r="O1625" t="str">
        <f t="shared" si="160"/>
        <v/>
      </c>
      <c r="P1625" t="str">
        <f t="shared" si="160"/>
        <v/>
      </c>
      <c r="Q1625" t="str">
        <f t="shared" si="160"/>
        <v/>
      </c>
      <c r="R1625" t="str">
        <f t="shared" si="160"/>
        <v/>
      </c>
      <c r="S1625" t="str">
        <f t="shared" si="160"/>
        <v/>
      </c>
      <c r="T1625" t="str">
        <f t="shared" si="160"/>
        <v/>
      </c>
      <c r="U1625" t="str">
        <f t="shared" si="160"/>
        <v/>
      </c>
      <c r="V1625" t="str">
        <f t="shared" si="160"/>
        <v/>
      </c>
      <c r="W1625" t="str">
        <f t="shared" si="162"/>
        <v/>
      </c>
      <c r="X1625">
        <f>IF(OR(H1625="No",H1625=""),0,IF(COUNTIFS(H$2:H1625,"Yes",C$2:C1625,C1625)&gt;1,0,COUNTIFS(H$2:H1625,"Yes",C$2:C1625,C1625)))+IF(X1624=$X$1,0,X1624)</f>
        <v>0</v>
      </c>
    </row>
    <row r="1626" spans="1:24" x14ac:dyDescent="0.3">
      <c r="A1626">
        <f>ROWS($A$2:$A1626)</f>
        <v>1625</v>
      </c>
      <c r="B1626" t="str">
        <f>IF(ISERROR(VLOOKUP(A1626,Summer!L$11:L$500,1,FALSE)),IF(ISERROR(VLOOKUP(A1626,'Cycle 1'!L$11:L$500,1,FALSE)),IF(ISERROR(VLOOKUP(A1626,'Cycle 2'!L$11:L$500,1,FALSE)),IF(ISERROR(VLOOKUP(A1626,'Cycle 3'!L$11:L$500,1,FALSE)),IF(ISERROR(VLOOKUP(A1626,'Cycle 4'!L$11:L$500,1,FALSE)),IF(ISERROR(VLOOKUP(A1626,'Cycle 5'!L$11:L$500,1,FALSE)),IF(ISERROR(VLOOKUP(A1626,'Cycle 6'!L$11:L$500,1,FALSE)),IF(ISERROR(VLOOKUP(A1626,'Cycle 7'!L$11:L$500,1,FALSE)),IF(ISERROR(VLOOKUP(A1626,'Cycle 8'!L$11:L$500,1,FALSE)),IF(ISERROR(VLOOKUP(A1626,'Cycle 9'!L$11:L$500,1,FALSE)),IF(ISERROR(VLOOKUP(A1626,'Cycle 10'!L$11:L$500,1,FALSE)),IF(ISERROR(VLOOKUP(A1626,'Cycle 11'!L$11:L$500,1,FALSE)),"","Cycle 11"),"Cycle 10"),"Cycle 9"),"Cycle 8"),"Cycle 7"),"Cycle 6"),"Cycle 5"),"Cycle 4"),"Cycle 3"),"Cycle 2"),"Cycle 1"),"Summer")</f>
        <v/>
      </c>
      <c r="C1626" t="str">
        <f>IF(IFERROR(IFERROR(IFERROR(IFERROR(IFERROR(IFERROR(IFERROR(IFERROR(IFERROR(IFERROR(IFERROR(IFERROR(INDEX(Summer!B$10:B$999,MATCH($A1626,Summer!$L$10:$L$999,0),1),INDEX('Cycle 1'!B$10:B$999,MATCH($A1626,'Cycle 1'!$L$10:$L$999,0),1)),INDEX('Cycle 2'!B$10:B$999,MATCH($A1626,'Cycle 2'!$L$10:$L$999,0),1)),INDEX('Cycle 3'!B$10:B$999,MATCH($A1626,'Cycle 3'!$L$10:$L$999,0),1)),INDEX('Cycle 4'!B$10:B$999,MATCH($A1626,'Cycle 4'!$L$10:$L$999,0),1)),INDEX('Cycle 5'!B$10:B$999,MATCH($A1626,'Cycle 5'!$L$10:$L$999,0),1)),INDEX('Cycle 6'!B$10:B$999,MATCH($A1626,'Cycle 6'!$L$10:$L$999,0),1)),INDEX('Cycle 7'!B$10:B$999,MATCH($A1626,'Cycle 7'!$L$10:$L$999,0),1)),INDEX('Cycle 8'!B$10:B$999,MATCH($A1626,'Cycle 8'!$L$10:$L$999,0),1)),INDEX('Cycle 9'!B$10:B$999,MATCH($A1626,'Cycle 9'!$L$10:$L$999,0),1)),INDEX('Cycle 10'!B$10:B$999,MATCH($A1626,'Cycle 10'!$L$10:$L$999,0),1)),INDEX('Cycle 11'!B$10:B$999,MATCH($A1626,'Cycle 11'!$L$10:$L$999,0),1)),"")="","",IFERROR(IFERROR(IFERROR(IFERROR(IFERROR(IFERROR(IFERROR(IFERROR(IFERROR(IFERROR(IFERROR(IFERROR(INDEX(Summer!B$10:B$999,MATCH($A1626,Summer!$L$10:$L$999,0),1),INDEX('Cycle 1'!B$10:B$999,MATCH($A1626,'Cycle 1'!$L$10:$L$999,0),1)),INDEX('Cycle 2'!B$10:B$999,MATCH($A1626,'Cycle 2'!$L$10:$L$999,0),1)),INDEX('Cycle 3'!B$10:B$999,MATCH($A1626,'Cycle 3'!$L$10:$L$999,0),1)),INDEX('Cycle 4'!B$10:B$999,MATCH($A1626,'Cycle 4'!$L$10:$L$999,0),1)),INDEX('Cycle 5'!B$10:B$999,MATCH($A1626,'Cycle 5'!$L$10:$L$999,0),1)),INDEX('Cycle 6'!B$10:B$999,MATCH($A1626,'Cycle 6'!$L$10:$L$999,0),1)),INDEX('Cycle 7'!B$10:B$999,MATCH($A1626,'Cycle 7'!$L$10:$L$999,0),1)),INDEX('Cycle 8'!B$10:B$999,MATCH($A1626,'Cycle 8'!$L$10:$L$999,0),1)),INDEX('Cycle 9'!B$10:B$999,MATCH($A1626,'Cycle 9'!$L$10:$L$999,0),1)),INDEX('Cycle 10'!B$10:B$999,MATCH($A1626,'Cycle 10'!$L$10:$L$999,0),1)),INDEX('Cycle 11'!B$10:B$999,MATCH($A1626,'Cycle 11'!$L$10:$L$999,0),1)),""))</f>
        <v/>
      </c>
      <c r="D1626" t="str">
        <f>IF(IFERROR(IFERROR(IFERROR(IFERROR(IFERROR(IFERROR(IFERROR(IFERROR(IFERROR(IFERROR(IFERROR(IFERROR(INDEX(Summer!C$10:C$999,MATCH($A1626,Summer!$L$10:$L$999,0),1),INDEX('Cycle 1'!C$10:C$999,MATCH($A1626,'Cycle 1'!$L$10:$L$999,0),1)),INDEX('Cycle 2'!C$10:C$999,MATCH($A1626,'Cycle 2'!$L$10:$L$999,0),1)),INDEX('Cycle 3'!C$10:C$999,MATCH($A1626,'Cycle 3'!$L$10:$L$999,0),1)),INDEX('Cycle 4'!C$10:C$999,MATCH($A1626,'Cycle 4'!$L$10:$L$999,0),1)),INDEX('Cycle 5'!C$10:C$999,MATCH($A1626,'Cycle 5'!$L$10:$L$999,0),1)),INDEX('Cycle 6'!C$10:C$999,MATCH($A1626,'Cycle 6'!$L$10:$L$999,0),1)),INDEX('Cycle 7'!C$10:C$999,MATCH($A1626,'Cycle 7'!$L$10:$L$999,0),1)),INDEX('Cycle 8'!C$10:C$999,MATCH($A1626,'Cycle 8'!$L$10:$L$999,0),1)),INDEX('Cycle 9'!C$10:C$999,MATCH($A1626,'Cycle 9'!$L$10:$L$999,0),1)),INDEX('Cycle 10'!C$10:C$999,MATCH($A1626,'Cycle 10'!$L$10:$L$999,0),1)),INDEX('Cycle 11'!C$10:C$999,MATCH($A1626,'Cycle 11'!$L$10:$L$999,0),1)),"")="","",IFERROR(IFERROR(IFERROR(IFERROR(IFERROR(IFERROR(IFERROR(IFERROR(IFERROR(IFERROR(IFERROR(IFERROR(INDEX(Summer!C$10:C$999,MATCH($A1626,Summer!$L$10:$L$999,0),1),INDEX('Cycle 1'!C$10:C$999,MATCH($A1626,'Cycle 1'!$L$10:$L$999,0),1)),INDEX('Cycle 2'!C$10:C$999,MATCH($A1626,'Cycle 2'!$L$10:$L$999,0),1)),INDEX('Cycle 3'!C$10:C$999,MATCH($A1626,'Cycle 3'!$L$10:$L$999,0),1)),INDEX('Cycle 4'!C$10:C$999,MATCH($A1626,'Cycle 4'!$L$10:$L$999,0),1)),INDEX('Cycle 5'!C$10:C$999,MATCH($A1626,'Cycle 5'!$L$10:$L$999,0),1)),INDEX('Cycle 6'!C$10:C$999,MATCH($A1626,'Cycle 6'!$L$10:$L$999,0),1)),INDEX('Cycle 7'!C$10:C$999,MATCH($A1626,'Cycle 7'!$L$10:$L$999,0),1)),INDEX('Cycle 8'!C$10:C$999,MATCH($A1626,'Cycle 8'!$L$10:$L$999,0),1)),INDEX('Cycle 9'!C$10:C$999,MATCH($A1626,'Cycle 9'!$L$10:$L$999,0),1)),INDEX('Cycle 10'!C$10:C$999,MATCH($A1626,'Cycle 10'!$L$10:$L$999,0),1)),INDEX('Cycle 11'!C$10:C$999,MATCH($A1626,'Cycle 11'!$L$10:$L$999,0),1)),""))</f>
        <v/>
      </c>
      <c r="E1626" t="str">
        <f>IF(IFERROR(IFERROR(IFERROR(IFERROR(IFERROR(IFERROR(IFERROR(IFERROR(IFERROR(IFERROR(IFERROR(IFERROR(INDEX(Summer!D$10:D$999,MATCH($A1626,Summer!$L$10:$L$999,0),1),INDEX('Cycle 1'!D$10:D$999,MATCH($A1626,'Cycle 1'!$L$10:$L$999,0),1)),INDEX('Cycle 2'!D$10:D$999,MATCH($A1626,'Cycle 2'!$L$10:$L$999,0),1)),INDEX('Cycle 3'!D$10:D$999,MATCH($A1626,'Cycle 3'!$L$10:$L$999,0),1)),INDEX('Cycle 4'!D$10:D$999,MATCH($A1626,'Cycle 4'!$L$10:$L$999,0),1)),INDEX('Cycle 5'!D$10:D$999,MATCH($A1626,'Cycle 5'!$L$10:$L$999,0),1)),INDEX('Cycle 6'!D$10:D$999,MATCH($A1626,'Cycle 6'!$L$10:$L$999,0),1)),INDEX('Cycle 7'!D$10:D$999,MATCH($A1626,'Cycle 7'!$L$10:$L$999,0),1)),INDEX('Cycle 8'!D$10:D$999,MATCH($A1626,'Cycle 8'!$L$10:$L$999,0),1)),INDEX('Cycle 9'!D$10:D$999,MATCH($A1626,'Cycle 9'!$L$10:$L$999,0),1)),INDEX('Cycle 10'!D$10:D$999,MATCH($A1626,'Cycle 10'!$L$10:$L$999,0),1)),INDEX('Cycle 11'!D$10:D$999,MATCH($A1626,'Cycle 11'!$L$10:$L$999,0),1)),"")="","",IFERROR(IFERROR(IFERROR(IFERROR(IFERROR(IFERROR(IFERROR(IFERROR(IFERROR(IFERROR(IFERROR(IFERROR(INDEX(Summer!D$10:D$999,MATCH($A1626,Summer!$L$10:$L$999,0),1),INDEX('Cycle 1'!D$10:D$999,MATCH($A1626,'Cycle 1'!$L$10:$L$999,0),1)),INDEX('Cycle 2'!D$10:D$999,MATCH($A1626,'Cycle 2'!$L$10:$L$999,0),1)),INDEX('Cycle 3'!D$10:D$999,MATCH($A1626,'Cycle 3'!$L$10:$L$999,0),1)),INDEX('Cycle 4'!D$10:D$999,MATCH($A1626,'Cycle 4'!$L$10:$L$999,0),1)),INDEX('Cycle 5'!D$10:D$999,MATCH($A1626,'Cycle 5'!$L$10:$L$999,0),1)),INDEX('Cycle 6'!D$10:D$999,MATCH($A1626,'Cycle 6'!$L$10:$L$999,0),1)),INDEX('Cycle 7'!D$10:D$999,MATCH($A1626,'Cycle 7'!$L$10:$L$999,0),1)),INDEX('Cycle 8'!D$10:D$999,MATCH($A1626,'Cycle 8'!$L$10:$L$999,0),1)),INDEX('Cycle 9'!D$10:D$999,MATCH($A1626,'Cycle 9'!$L$10:$L$999,0),1)),INDEX('Cycle 10'!D$10:D$999,MATCH($A1626,'Cycle 10'!$L$10:$L$999,0),1)),INDEX('Cycle 11'!D$10:D$999,MATCH($A1626,'Cycle 11'!$L$10:$L$999,0),1)),""))</f>
        <v/>
      </c>
      <c r="F1626" t="str">
        <f>IF(IFERROR(IFERROR(IFERROR(IFERROR(IFERROR(IFERROR(IFERROR(IFERROR(IFERROR(IFERROR(IFERROR(IFERROR(INDEX(Summer!E$10:E$999,MATCH($A1626,Summer!$L$10:$L$999,0),1),INDEX('Cycle 1'!E$10:E$999,MATCH($A1626,'Cycle 1'!$L$10:$L$999,0),1)),INDEX('Cycle 2'!E$10:E$999,MATCH($A1626,'Cycle 2'!$L$10:$L$999,0),1)),INDEX('Cycle 3'!E$10:E$999,MATCH($A1626,'Cycle 3'!$L$10:$L$999,0),1)),INDEX('Cycle 4'!E$10:E$999,MATCH($A1626,'Cycle 4'!$L$10:$L$999,0),1)),INDEX('Cycle 5'!E$10:E$999,MATCH($A1626,'Cycle 5'!$L$10:$L$999,0),1)),INDEX('Cycle 6'!E$10:E$999,MATCH($A1626,'Cycle 6'!$L$10:$L$999,0),1)),INDEX('Cycle 7'!E$10:E$999,MATCH($A1626,'Cycle 7'!$L$10:$L$999,0),1)),INDEX('Cycle 8'!E$10:E$999,MATCH($A1626,'Cycle 8'!$L$10:$L$999,0),1)),INDEX('Cycle 9'!E$10:E$999,MATCH($A1626,'Cycle 9'!$L$10:$L$999,0),1)),INDEX('Cycle 10'!E$10:E$999,MATCH($A1626,'Cycle 10'!$L$10:$L$999,0),1)),INDEX('Cycle 11'!E$10:E$999,MATCH($A1626,'Cycle 11'!$L$10:$L$999,0),1)),"")="","",IFERROR(IFERROR(IFERROR(IFERROR(IFERROR(IFERROR(IFERROR(IFERROR(IFERROR(IFERROR(IFERROR(IFERROR(INDEX(Summer!E$10:E$999,MATCH($A1626,Summer!$L$10:$L$999,0),1),INDEX('Cycle 1'!E$10:E$999,MATCH($A1626,'Cycle 1'!$L$10:$L$999,0),1)),INDEX('Cycle 2'!E$10:E$999,MATCH($A1626,'Cycle 2'!$L$10:$L$999,0),1)),INDEX('Cycle 3'!E$10:E$999,MATCH($A1626,'Cycle 3'!$L$10:$L$999,0),1)),INDEX('Cycle 4'!E$10:E$999,MATCH($A1626,'Cycle 4'!$L$10:$L$999,0),1)),INDEX('Cycle 5'!E$10:E$999,MATCH($A1626,'Cycle 5'!$L$10:$L$999,0),1)),INDEX('Cycle 6'!E$10:E$999,MATCH($A1626,'Cycle 6'!$L$10:$L$999,0),1)),INDEX('Cycle 7'!E$10:E$999,MATCH($A1626,'Cycle 7'!$L$10:$L$999,0),1)),INDEX('Cycle 8'!E$10:E$999,MATCH($A1626,'Cycle 8'!$L$10:$L$999,0),1)),INDEX('Cycle 9'!E$10:E$999,MATCH($A1626,'Cycle 9'!$L$10:$L$999,0),1)),INDEX('Cycle 10'!E$10:E$999,MATCH($A1626,'Cycle 10'!$L$10:$L$999,0),1)),INDEX('Cycle 11'!E$10:E$999,MATCH($A1626,'Cycle 11'!$L$10:$L$999,0),1)),""))</f>
        <v/>
      </c>
      <c r="G1626" t="str">
        <f>IF(IFERROR(IFERROR(IFERROR(IFERROR(IFERROR(IFERROR(IFERROR(IFERROR(IFERROR(IFERROR(IFERROR(IFERROR(INDEX(Summer!F$10:F$999,MATCH($A1626,Summer!$L$10:$L$999,0),1),INDEX('Cycle 1'!F$10:F$999,MATCH($A1626,'Cycle 1'!$L$10:$L$999,0),1)),INDEX('Cycle 2'!F$10:F$999,MATCH($A1626,'Cycle 2'!$L$10:$L$999,0),1)),INDEX('Cycle 3'!F$10:F$999,MATCH($A1626,'Cycle 3'!$L$10:$L$999,0),1)),INDEX('Cycle 4'!F$10:F$999,MATCH($A1626,'Cycle 4'!$L$10:$L$999,0),1)),INDEX('Cycle 5'!F$10:F$999,MATCH($A1626,'Cycle 5'!$L$10:$L$999,0),1)),INDEX('Cycle 6'!F$10:F$999,MATCH($A1626,'Cycle 6'!$L$10:$L$999,0),1)),INDEX('Cycle 7'!F$10:F$999,MATCH($A1626,'Cycle 7'!$L$10:$L$999,0),1)),INDEX('Cycle 8'!F$10:F$999,MATCH($A1626,'Cycle 8'!$L$10:$L$999,0),1)),INDEX('Cycle 9'!F$10:F$999,MATCH($A1626,'Cycle 9'!$L$10:$L$999,0),1)),INDEX('Cycle 10'!F$10:F$999,MATCH($A1626,'Cycle 10'!$L$10:$L$999,0),1)),INDEX('Cycle 11'!F$10:F$999,MATCH($A1626,'Cycle 11'!$L$10:$L$999,0),1)),"")="","",IFERROR(IFERROR(IFERROR(IFERROR(IFERROR(IFERROR(IFERROR(IFERROR(IFERROR(IFERROR(IFERROR(IFERROR(INDEX(Summer!F$10:F$999,MATCH($A1626,Summer!$L$10:$L$999,0),1),INDEX('Cycle 1'!F$10:F$999,MATCH($A1626,'Cycle 1'!$L$10:$L$999,0),1)),INDEX('Cycle 2'!F$10:F$999,MATCH($A1626,'Cycle 2'!$L$10:$L$999,0),1)),INDEX('Cycle 3'!F$10:F$999,MATCH($A1626,'Cycle 3'!$L$10:$L$999,0),1)),INDEX('Cycle 4'!F$10:F$999,MATCH($A1626,'Cycle 4'!$L$10:$L$999,0),1)),INDEX('Cycle 5'!F$10:F$999,MATCH($A1626,'Cycle 5'!$L$10:$L$999,0),1)),INDEX('Cycle 6'!F$10:F$999,MATCH($A1626,'Cycle 6'!$L$10:$L$999,0),1)),INDEX('Cycle 7'!F$10:F$999,MATCH($A1626,'Cycle 7'!$L$10:$L$999,0),1)),INDEX('Cycle 8'!F$10:F$999,MATCH($A1626,'Cycle 8'!$L$10:$L$999,0),1)),INDEX('Cycle 9'!F$10:F$999,MATCH($A1626,'Cycle 9'!$L$10:$L$999,0),1)),INDEX('Cycle 10'!F$10:F$999,MATCH($A1626,'Cycle 10'!$L$10:$L$999,0),1)),INDEX('Cycle 11'!F$10:F$999,MATCH($A1626,'Cycle 11'!$L$10:$L$999,0),1)),""))</f>
        <v/>
      </c>
      <c r="H1626" t="str">
        <f>IF(IFERROR(IFERROR(IFERROR(IFERROR(IFERROR(IFERROR(IFERROR(IFERROR(IFERROR(IFERROR(IFERROR(IFERROR(INDEX(Summer!G$10:G$999,MATCH($A1626,Summer!$L$10:$L$999,0),1),INDEX('Cycle 1'!G$10:G$999,MATCH($A1626,'Cycle 1'!$L$10:$L$999,0),1)),INDEX('Cycle 2'!G$10:G$999,MATCH($A1626,'Cycle 2'!$L$10:$L$999,0),1)),INDEX('Cycle 3'!G$10:G$999,MATCH($A1626,'Cycle 3'!$L$10:$L$999,0),1)),INDEX('Cycle 4'!G$10:G$999,MATCH($A1626,'Cycle 4'!$L$10:$L$999,0),1)),INDEX('Cycle 5'!G$10:G$999,MATCH($A1626,'Cycle 5'!$L$10:$L$999,0),1)),INDEX('Cycle 6'!G$10:G$999,MATCH($A1626,'Cycle 6'!$L$10:$L$999,0),1)),INDEX('Cycle 7'!G$10:G$999,MATCH($A1626,'Cycle 7'!$L$10:$L$999,0),1)),INDEX('Cycle 8'!G$10:G$999,MATCH($A1626,'Cycle 8'!$L$10:$L$999,0),1)),INDEX('Cycle 9'!G$10:G$999,MATCH($A1626,'Cycle 9'!$L$10:$L$999,0),1)),INDEX('Cycle 10'!G$10:G$999,MATCH($A1626,'Cycle 10'!$L$10:$L$999,0),1)),INDEX('Cycle 11'!G$10:G$999,MATCH($A1626,'Cycle 11'!$L$10:$L$999,0),1)),"")="","",IFERROR(IFERROR(IFERROR(IFERROR(IFERROR(IFERROR(IFERROR(IFERROR(IFERROR(IFERROR(IFERROR(IFERROR(INDEX(Summer!G$10:G$999,MATCH($A1626,Summer!$L$10:$L$999,0),1),INDEX('Cycle 1'!G$10:G$999,MATCH($A1626,'Cycle 1'!$L$10:$L$999,0),1)),INDEX('Cycle 2'!G$10:G$999,MATCH($A1626,'Cycle 2'!$L$10:$L$999,0),1)),INDEX('Cycle 3'!G$10:G$999,MATCH($A1626,'Cycle 3'!$L$10:$L$999,0),1)),INDEX('Cycle 4'!G$10:G$999,MATCH($A1626,'Cycle 4'!$L$10:$L$999,0),1)),INDEX('Cycle 5'!G$10:G$999,MATCH($A1626,'Cycle 5'!$L$10:$L$999,0),1)),INDEX('Cycle 6'!G$10:G$999,MATCH($A1626,'Cycle 6'!$L$10:$L$999,0),1)),INDEX('Cycle 7'!G$10:G$999,MATCH($A1626,'Cycle 7'!$L$10:$L$999,0),1)),INDEX('Cycle 8'!G$10:G$999,MATCH($A1626,'Cycle 8'!$L$10:$L$999,0),1)),INDEX('Cycle 9'!G$10:G$999,MATCH($A1626,'Cycle 9'!$L$10:$L$999,0),1)),INDEX('Cycle 10'!G$10:G$999,MATCH($A1626,'Cycle 10'!$L$10:$L$999,0),1)),INDEX('Cycle 11'!G$10:G$999,MATCH($A1626,'Cycle 11'!$L$10:$L$999,0),1)),""))</f>
        <v/>
      </c>
      <c r="I1626">
        <f>IFERROR(IF(C1626="",MAX(I$1:I1625),IF(ROW(C$2)=ROW(C1626),1,IF(ISERROR(VLOOKUP(C1626,C$2:C1625,1,FALSE)),MAX(I$1:I1625)+1,MAX(I$1:I1625)))),"")</f>
        <v>0</v>
      </c>
      <c r="J1626" t="str">
        <f t="shared" si="161"/>
        <v/>
      </c>
      <c r="K1626" t="str">
        <f t="shared" si="160"/>
        <v/>
      </c>
      <c r="L1626" t="str">
        <f t="shared" si="160"/>
        <v/>
      </c>
      <c r="M1626" t="str">
        <f t="shared" si="160"/>
        <v/>
      </c>
      <c r="N1626" t="str">
        <f t="shared" si="160"/>
        <v/>
      </c>
      <c r="O1626" t="str">
        <f t="shared" si="160"/>
        <v/>
      </c>
      <c r="P1626" t="str">
        <f t="shared" si="160"/>
        <v/>
      </c>
      <c r="Q1626" t="str">
        <f t="shared" si="160"/>
        <v/>
      </c>
      <c r="R1626" t="str">
        <f t="shared" si="160"/>
        <v/>
      </c>
      <c r="S1626" t="str">
        <f t="shared" si="160"/>
        <v/>
      </c>
      <c r="T1626" t="str">
        <f t="shared" si="160"/>
        <v/>
      </c>
      <c r="U1626" t="str">
        <f t="shared" si="160"/>
        <v/>
      </c>
      <c r="V1626" t="str">
        <f t="shared" si="160"/>
        <v/>
      </c>
      <c r="W1626" t="str">
        <f t="shared" si="162"/>
        <v/>
      </c>
      <c r="X1626">
        <f>IF(OR(H1626="No",H1626=""),0,IF(COUNTIFS(H$2:H1626,"Yes",C$2:C1626,C1626)&gt;1,0,COUNTIFS(H$2:H1626,"Yes",C$2:C1626,C1626)))+IF(X1625=$X$1,0,X1625)</f>
        <v>0</v>
      </c>
    </row>
    <row r="1627" spans="1:24" x14ac:dyDescent="0.3">
      <c r="A1627">
        <f>ROWS($A$2:$A1627)</f>
        <v>1626</v>
      </c>
      <c r="B1627" t="str">
        <f>IF(ISERROR(VLOOKUP(A1627,Summer!L$11:L$500,1,FALSE)),IF(ISERROR(VLOOKUP(A1627,'Cycle 1'!L$11:L$500,1,FALSE)),IF(ISERROR(VLOOKUP(A1627,'Cycle 2'!L$11:L$500,1,FALSE)),IF(ISERROR(VLOOKUP(A1627,'Cycle 3'!L$11:L$500,1,FALSE)),IF(ISERROR(VLOOKUP(A1627,'Cycle 4'!L$11:L$500,1,FALSE)),IF(ISERROR(VLOOKUP(A1627,'Cycle 5'!L$11:L$500,1,FALSE)),IF(ISERROR(VLOOKUP(A1627,'Cycle 6'!L$11:L$500,1,FALSE)),IF(ISERROR(VLOOKUP(A1627,'Cycle 7'!L$11:L$500,1,FALSE)),IF(ISERROR(VLOOKUP(A1627,'Cycle 8'!L$11:L$500,1,FALSE)),IF(ISERROR(VLOOKUP(A1627,'Cycle 9'!L$11:L$500,1,FALSE)),IF(ISERROR(VLOOKUP(A1627,'Cycle 10'!L$11:L$500,1,FALSE)),IF(ISERROR(VLOOKUP(A1627,'Cycle 11'!L$11:L$500,1,FALSE)),"","Cycle 11"),"Cycle 10"),"Cycle 9"),"Cycle 8"),"Cycle 7"),"Cycle 6"),"Cycle 5"),"Cycle 4"),"Cycle 3"),"Cycle 2"),"Cycle 1"),"Summer")</f>
        <v/>
      </c>
      <c r="C1627" t="str">
        <f>IF(IFERROR(IFERROR(IFERROR(IFERROR(IFERROR(IFERROR(IFERROR(IFERROR(IFERROR(IFERROR(IFERROR(IFERROR(INDEX(Summer!B$10:B$999,MATCH($A1627,Summer!$L$10:$L$999,0),1),INDEX('Cycle 1'!B$10:B$999,MATCH($A1627,'Cycle 1'!$L$10:$L$999,0),1)),INDEX('Cycle 2'!B$10:B$999,MATCH($A1627,'Cycle 2'!$L$10:$L$999,0),1)),INDEX('Cycle 3'!B$10:B$999,MATCH($A1627,'Cycle 3'!$L$10:$L$999,0),1)),INDEX('Cycle 4'!B$10:B$999,MATCH($A1627,'Cycle 4'!$L$10:$L$999,0),1)),INDEX('Cycle 5'!B$10:B$999,MATCH($A1627,'Cycle 5'!$L$10:$L$999,0),1)),INDEX('Cycle 6'!B$10:B$999,MATCH($A1627,'Cycle 6'!$L$10:$L$999,0),1)),INDEX('Cycle 7'!B$10:B$999,MATCH($A1627,'Cycle 7'!$L$10:$L$999,0),1)),INDEX('Cycle 8'!B$10:B$999,MATCH($A1627,'Cycle 8'!$L$10:$L$999,0),1)),INDEX('Cycle 9'!B$10:B$999,MATCH($A1627,'Cycle 9'!$L$10:$L$999,0),1)),INDEX('Cycle 10'!B$10:B$999,MATCH($A1627,'Cycle 10'!$L$10:$L$999,0),1)),INDEX('Cycle 11'!B$10:B$999,MATCH($A1627,'Cycle 11'!$L$10:$L$999,0),1)),"")="","",IFERROR(IFERROR(IFERROR(IFERROR(IFERROR(IFERROR(IFERROR(IFERROR(IFERROR(IFERROR(IFERROR(IFERROR(INDEX(Summer!B$10:B$999,MATCH($A1627,Summer!$L$10:$L$999,0),1),INDEX('Cycle 1'!B$10:B$999,MATCH($A1627,'Cycle 1'!$L$10:$L$999,0),1)),INDEX('Cycle 2'!B$10:B$999,MATCH($A1627,'Cycle 2'!$L$10:$L$999,0),1)),INDEX('Cycle 3'!B$10:B$999,MATCH($A1627,'Cycle 3'!$L$10:$L$999,0),1)),INDEX('Cycle 4'!B$10:B$999,MATCH($A1627,'Cycle 4'!$L$10:$L$999,0),1)),INDEX('Cycle 5'!B$10:B$999,MATCH($A1627,'Cycle 5'!$L$10:$L$999,0),1)),INDEX('Cycle 6'!B$10:B$999,MATCH($A1627,'Cycle 6'!$L$10:$L$999,0),1)),INDEX('Cycle 7'!B$10:B$999,MATCH($A1627,'Cycle 7'!$L$10:$L$999,0),1)),INDEX('Cycle 8'!B$10:B$999,MATCH($A1627,'Cycle 8'!$L$10:$L$999,0),1)),INDEX('Cycle 9'!B$10:B$999,MATCH($A1627,'Cycle 9'!$L$10:$L$999,0),1)),INDEX('Cycle 10'!B$10:B$999,MATCH($A1627,'Cycle 10'!$L$10:$L$999,0),1)),INDEX('Cycle 11'!B$10:B$999,MATCH($A1627,'Cycle 11'!$L$10:$L$999,0),1)),""))</f>
        <v/>
      </c>
      <c r="D1627" t="str">
        <f>IF(IFERROR(IFERROR(IFERROR(IFERROR(IFERROR(IFERROR(IFERROR(IFERROR(IFERROR(IFERROR(IFERROR(IFERROR(INDEX(Summer!C$10:C$999,MATCH($A1627,Summer!$L$10:$L$999,0),1),INDEX('Cycle 1'!C$10:C$999,MATCH($A1627,'Cycle 1'!$L$10:$L$999,0),1)),INDEX('Cycle 2'!C$10:C$999,MATCH($A1627,'Cycle 2'!$L$10:$L$999,0),1)),INDEX('Cycle 3'!C$10:C$999,MATCH($A1627,'Cycle 3'!$L$10:$L$999,0),1)),INDEX('Cycle 4'!C$10:C$999,MATCH($A1627,'Cycle 4'!$L$10:$L$999,0),1)),INDEX('Cycle 5'!C$10:C$999,MATCH($A1627,'Cycle 5'!$L$10:$L$999,0),1)),INDEX('Cycle 6'!C$10:C$999,MATCH($A1627,'Cycle 6'!$L$10:$L$999,0),1)),INDEX('Cycle 7'!C$10:C$999,MATCH($A1627,'Cycle 7'!$L$10:$L$999,0),1)),INDEX('Cycle 8'!C$10:C$999,MATCH($A1627,'Cycle 8'!$L$10:$L$999,0),1)),INDEX('Cycle 9'!C$10:C$999,MATCH($A1627,'Cycle 9'!$L$10:$L$999,0),1)),INDEX('Cycle 10'!C$10:C$999,MATCH($A1627,'Cycle 10'!$L$10:$L$999,0),1)),INDEX('Cycle 11'!C$10:C$999,MATCH($A1627,'Cycle 11'!$L$10:$L$999,0),1)),"")="","",IFERROR(IFERROR(IFERROR(IFERROR(IFERROR(IFERROR(IFERROR(IFERROR(IFERROR(IFERROR(IFERROR(IFERROR(INDEX(Summer!C$10:C$999,MATCH($A1627,Summer!$L$10:$L$999,0),1),INDEX('Cycle 1'!C$10:C$999,MATCH($A1627,'Cycle 1'!$L$10:$L$999,0),1)),INDEX('Cycle 2'!C$10:C$999,MATCH($A1627,'Cycle 2'!$L$10:$L$999,0),1)),INDEX('Cycle 3'!C$10:C$999,MATCH($A1627,'Cycle 3'!$L$10:$L$999,0),1)),INDEX('Cycle 4'!C$10:C$999,MATCH($A1627,'Cycle 4'!$L$10:$L$999,0),1)),INDEX('Cycle 5'!C$10:C$999,MATCH($A1627,'Cycle 5'!$L$10:$L$999,0),1)),INDEX('Cycle 6'!C$10:C$999,MATCH($A1627,'Cycle 6'!$L$10:$L$999,0),1)),INDEX('Cycle 7'!C$10:C$999,MATCH($A1627,'Cycle 7'!$L$10:$L$999,0),1)),INDEX('Cycle 8'!C$10:C$999,MATCH($A1627,'Cycle 8'!$L$10:$L$999,0),1)),INDEX('Cycle 9'!C$10:C$999,MATCH($A1627,'Cycle 9'!$L$10:$L$999,0),1)),INDEX('Cycle 10'!C$10:C$999,MATCH($A1627,'Cycle 10'!$L$10:$L$999,0),1)),INDEX('Cycle 11'!C$10:C$999,MATCH($A1627,'Cycle 11'!$L$10:$L$999,0),1)),""))</f>
        <v/>
      </c>
      <c r="E1627" t="str">
        <f>IF(IFERROR(IFERROR(IFERROR(IFERROR(IFERROR(IFERROR(IFERROR(IFERROR(IFERROR(IFERROR(IFERROR(IFERROR(INDEX(Summer!D$10:D$999,MATCH($A1627,Summer!$L$10:$L$999,0),1),INDEX('Cycle 1'!D$10:D$999,MATCH($A1627,'Cycle 1'!$L$10:$L$999,0),1)),INDEX('Cycle 2'!D$10:D$999,MATCH($A1627,'Cycle 2'!$L$10:$L$999,0),1)),INDEX('Cycle 3'!D$10:D$999,MATCH($A1627,'Cycle 3'!$L$10:$L$999,0),1)),INDEX('Cycle 4'!D$10:D$999,MATCH($A1627,'Cycle 4'!$L$10:$L$999,0),1)),INDEX('Cycle 5'!D$10:D$999,MATCH($A1627,'Cycle 5'!$L$10:$L$999,0),1)),INDEX('Cycle 6'!D$10:D$999,MATCH($A1627,'Cycle 6'!$L$10:$L$999,0),1)),INDEX('Cycle 7'!D$10:D$999,MATCH($A1627,'Cycle 7'!$L$10:$L$999,0),1)),INDEX('Cycle 8'!D$10:D$999,MATCH($A1627,'Cycle 8'!$L$10:$L$999,0),1)),INDEX('Cycle 9'!D$10:D$999,MATCH($A1627,'Cycle 9'!$L$10:$L$999,0),1)),INDEX('Cycle 10'!D$10:D$999,MATCH($A1627,'Cycle 10'!$L$10:$L$999,0),1)),INDEX('Cycle 11'!D$10:D$999,MATCH($A1627,'Cycle 11'!$L$10:$L$999,0),1)),"")="","",IFERROR(IFERROR(IFERROR(IFERROR(IFERROR(IFERROR(IFERROR(IFERROR(IFERROR(IFERROR(IFERROR(IFERROR(INDEX(Summer!D$10:D$999,MATCH($A1627,Summer!$L$10:$L$999,0),1),INDEX('Cycle 1'!D$10:D$999,MATCH($A1627,'Cycle 1'!$L$10:$L$999,0),1)),INDEX('Cycle 2'!D$10:D$999,MATCH($A1627,'Cycle 2'!$L$10:$L$999,0),1)),INDEX('Cycle 3'!D$10:D$999,MATCH($A1627,'Cycle 3'!$L$10:$L$999,0),1)),INDEX('Cycle 4'!D$10:D$999,MATCH($A1627,'Cycle 4'!$L$10:$L$999,0),1)),INDEX('Cycle 5'!D$10:D$999,MATCH($A1627,'Cycle 5'!$L$10:$L$999,0),1)),INDEX('Cycle 6'!D$10:D$999,MATCH($A1627,'Cycle 6'!$L$10:$L$999,0),1)),INDEX('Cycle 7'!D$10:D$999,MATCH($A1627,'Cycle 7'!$L$10:$L$999,0),1)),INDEX('Cycle 8'!D$10:D$999,MATCH($A1627,'Cycle 8'!$L$10:$L$999,0),1)),INDEX('Cycle 9'!D$10:D$999,MATCH($A1627,'Cycle 9'!$L$10:$L$999,0),1)),INDEX('Cycle 10'!D$10:D$999,MATCH($A1627,'Cycle 10'!$L$10:$L$999,0),1)),INDEX('Cycle 11'!D$10:D$999,MATCH($A1627,'Cycle 11'!$L$10:$L$999,0),1)),""))</f>
        <v/>
      </c>
      <c r="F1627" t="str">
        <f>IF(IFERROR(IFERROR(IFERROR(IFERROR(IFERROR(IFERROR(IFERROR(IFERROR(IFERROR(IFERROR(IFERROR(IFERROR(INDEX(Summer!E$10:E$999,MATCH($A1627,Summer!$L$10:$L$999,0),1),INDEX('Cycle 1'!E$10:E$999,MATCH($A1627,'Cycle 1'!$L$10:$L$999,0),1)),INDEX('Cycle 2'!E$10:E$999,MATCH($A1627,'Cycle 2'!$L$10:$L$999,0),1)),INDEX('Cycle 3'!E$10:E$999,MATCH($A1627,'Cycle 3'!$L$10:$L$999,0),1)),INDEX('Cycle 4'!E$10:E$999,MATCH($A1627,'Cycle 4'!$L$10:$L$999,0),1)),INDEX('Cycle 5'!E$10:E$999,MATCH($A1627,'Cycle 5'!$L$10:$L$999,0),1)),INDEX('Cycle 6'!E$10:E$999,MATCH($A1627,'Cycle 6'!$L$10:$L$999,0),1)),INDEX('Cycle 7'!E$10:E$999,MATCH($A1627,'Cycle 7'!$L$10:$L$999,0),1)),INDEX('Cycle 8'!E$10:E$999,MATCH($A1627,'Cycle 8'!$L$10:$L$999,0),1)),INDEX('Cycle 9'!E$10:E$999,MATCH($A1627,'Cycle 9'!$L$10:$L$999,0),1)),INDEX('Cycle 10'!E$10:E$999,MATCH($A1627,'Cycle 10'!$L$10:$L$999,0),1)),INDEX('Cycle 11'!E$10:E$999,MATCH($A1627,'Cycle 11'!$L$10:$L$999,0),1)),"")="","",IFERROR(IFERROR(IFERROR(IFERROR(IFERROR(IFERROR(IFERROR(IFERROR(IFERROR(IFERROR(IFERROR(IFERROR(INDEX(Summer!E$10:E$999,MATCH($A1627,Summer!$L$10:$L$999,0),1),INDEX('Cycle 1'!E$10:E$999,MATCH($A1627,'Cycle 1'!$L$10:$L$999,0),1)),INDEX('Cycle 2'!E$10:E$999,MATCH($A1627,'Cycle 2'!$L$10:$L$999,0),1)),INDEX('Cycle 3'!E$10:E$999,MATCH($A1627,'Cycle 3'!$L$10:$L$999,0),1)),INDEX('Cycle 4'!E$10:E$999,MATCH($A1627,'Cycle 4'!$L$10:$L$999,0),1)),INDEX('Cycle 5'!E$10:E$999,MATCH($A1627,'Cycle 5'!$L$10:$L$999,0),1)),INDEX('Cycle 6'!E$10:E$999,MATCH($A1627,'Cycle 6'!$L$10:$L$999,0),1)),INDEX('Cycle 7'!E$10:E$999,MATCH($A1627,'Cycle 7'!$L$10:$L$999,0),1)),INDEX('Cycle 8'!E$10:E$999,MATCH($A1627,'Cycle 8'!$L$10:$L$999,0),1)),INDEX('Cycle 9'!E$10:E$999,MATCH($A1627,'Cycle 9'!$L$10:$L$999,0),1)),INDEX('Cycle 10'!E$10:E$999,MATCH($A1627,'Cycle 10'!$L$10:$L$999,0),1)),INDEX('Cycle 11'!E$10:E$999,MATCH($A1627,'Cycle 11'!$L$10:$L$999,0),1)),""))</f>
        <v/>
      </c>
      <c r="G1627" t="str">
        <f>IF(IFERROR(IFERROR(IFERROR(IFERROR(IFERROR(IFERROR(IFERROR(IFERROR(IFERROR(IFERROR(IFERROR(IFERROR(INDEX(Summer!F$10:F$999,MATCH($A1627,Summer!$L$10:$L$999,0),1),INDEX('Cycle 1'!F$10:F$999,MATCH($A1627,'Cycle 1'!$L$10:$L$999,0),1)),INDEX('Cycle 2'!F$10:F$999,MATCH($A1627,'Cycle 2'!$L$10:$L$999,0),1)),INDEX('Cycle 3'!F$10:F$999,MATCH($A1627,'Cycle 3'!$L$10:$L$999,0),1)),INDEX('Cycle 4'!F$10:F$999,MATCH($A1627,'Cycle 4'!$L$10:$L$999,0),1)),INDEX('Cycle 5'!F$10:F$999,MATCH($A1627,'Cycle 5'!$L$10:$L$999,0),1)),INDEX('Cycle 6'!F$10:F$999,MATCH($A1627,'Cycle 6'!$L$10:$L$999,0),1)),INDEX('Cycle 7'!F$10:F$999,MATCH($A1627,'Cycle 7'!$L$10:$L$999,0),1)),INDEX('Cycle 8'!F$10:F$999,MATCH($A1627,'Cycle 8'!$L$10:$L$999,0),1)),INDEX('Cycle 9'!F$10:F$999,MATCH($A1627,'Cycle 9'!$L$10:$L$999,0),1)),INDEX('Cycle 10'!F$10:F$999,MATCH($A1627,'Cycle 10'!$L$10:$L$999,0),1)),INDEX('Cycle 11'!F$10:F$999,MATCH($A1627,'Cycle 11'!$L$10:$L$999,0),1)),"")="","",IFERROR(IFERROR(IFERROR(IFERROR(IFERROR(IFERROR(IFERROR(IFERROR(IFERROR(IFERROR(IFERROR(IFERROR(INDEX(Summer!F$10:F$999,MATCH($A1627,Summer!$L$10:$L$999,0),1),INDEX('Cycle 1'!F$10:F$999,MATCH($A1627,'Cycle 1'!$L$10:$L$999,0),1)),INDEX('Cycle 2'!F$10:F$999,MATCH($A1627,'Cycle 2'!$L$10:$L$999,0),1)),INDEX('Cycle 3'!F$10:F$999,MATCH($A1627,'Cycle 3'!$L$10:$L$999,0),1)),INDEX('Cycle 4'!F$10:F$999,MATCH($A1627,'Cycle 4'!$L$10:$L$999,0),1)),INDEX('Cycle 5'!F$10:F$999,MATCH($A1627,'Cycle 5'!$L$10:$L$999,0),1)),INDEX('Cycle 6'!F$10:F$999,MATCH($A1627,'Cycle 6'!$L$10:$L$999,0),1)),INDEX('Cycle 7'!F$10:F$999,MATCH($A1627,'Cycle 7'!$L$10:$L$999,0),1)),INDEX('Cycle 8'!F$10:F$999,MATCH($A1627,'Cycle 8'!$L$10:$L$999,0),1)),INDEX('Cycle 9'!F$10:F$999,MATCH($A1627,'Cycle 9'!$L$10:$L$999,0),1)),INDEX('Cycle 10'!F$10:F$999,MATCH($A1627,'Cycle 10'!$L$10:$L$999,0),1)),INDEX('Cycle 11'!F$10:F$999,MATCH($A1627,'Cycle 11'!$L$10:$L$999,0),1)),""))</f>
        <v/>
      </c>
      <c r="H1627" t="str">
        <f>IF(IFERROR(IFERROR(IFERROR(IFERROR(IFERROR(IFERROR(IFERROR(IFERROR(IFERROR(IFERROR(IFERROR(IFERROR(INDEX(Summer!G$10:G$999,MATCH($A1627,Summer!$L$10:$L$999,0),1),INDEX('Cycle 1'!G$10:G$999,MATCH($A1627,'Cycle 1'!$L$10:$L$999,0),1)),INDEX('Cycle 2'!G$10:G$999,MATCH($A1627,'Cycle 2'!$L$10:$L$999,0),1)),INDEX('Cycle 3'!G$10:G$999,MATCH($A1627,'Cycle 3'!$L$10:$L$999,0),1)),INDEX('Cycle 4'!G$10:G$999,MATCH($A1627,'Cycle 4'!$L$10:$L$999,0),1)),INDEX('Cycle 5'!G$10:G$999,MATCH($A1627,'Cycle 5'!$L$10:$L$999,0),1)),INDEX('Cycle 6'!G$10:G$999,MATCH($A1627,'Cycle 6'!$L$10:$L$999,0),1)),INDEX('Cycle 7'!G$10:G$999,MATCH($A1627,'Cycle 7'!$L$10:$L$999,0),1)),INDEX('Cycle 8'!G$10:G$999,MATCH($A1627,'Cycle 8'!$L$10:$L$999,0),1)),INDEX('Cycle 9'!G$10:G$999,MATCH($A1627,'Cycle 9'!$L$10:$L$999,0),1)),INDEX('Cycle 10'!G$10:G$999,MATCH($A1627,'Cycle 10'!$L$10:$L$999,0),1)),INDEX('Cycle 11'!G$10:G$999,MATCH($A1627,'Cycle 11'!$L$10:$L$999,0),1)),"")="","",IFERROR(IFERROR(IFERROR(IFERROR(IFERROR(IFERROR(IFERROR(IFERROR(IFERROR(IFERROR(IFERROR(IFERROR(INDEX(Summer!G$10:G$999,MATCH($A1627,Summer!$L$10:$L$999,0),1),INDEX('Cycle 1'!G$10:G$999,MATCH($A1627,'Cycle 1'!$L$10:$L$999,0),1)),INDEX('Cycle 2'!G$10:G$999,MATCH($A1627,'Cycle 2'!$L$10:$L$999,0),1)),INDEX('Cycle 3'!G$10:G$999,MATCH($A1627,'Cycle 3'!$L$10:$L$999,0),1)),INDEX('Cycle 4'!G$10:G$999,MATCH($A1627,'Cycle 4'!$L$10:$L$999,0),1)),INDEX('Cycle 5'!G$10:G$999,MATCH($A1627,'Cycle 5'!$L$10:$L$999,0),1)),INDEX('Cycle 6'!G$10:G$999,MATCH($A1627,'Cycle 6'!$L$10:$L$999,0),1)),INDEX('Cycle 7'!G$10:G$999,MATCH($A1627,'Cycle 7'!$L$10:$L$999,0),1)),INDEX('Cycle 8'!G$10:G$999,MATCH($A1627,'Cycle 8'!$L$10:$L$999,0),1)),INDEX('Cycle 9'!G$10:G$999,MATCH($A1627,'Cycle 9'!$L$10:$L$999,0),1)),INDEX('Cycle 10'!G$10:G$999,MATCH($A1627,'Cycle 10'!$L$10:$L$999,0),1)),INDEX('Cycle 11'!G$10:G$999,MATCH($A1627,'Cycle 11'!$L$10:$L$999,0),1)),""))</f>
        <v/>
      </c>
      <c r="I1627">
        <f>IFERROR(IF(C1627="",MAX(I$1:I1626),IF(ROW(C$2)=ROW(C1627),1,IF(ISERROR(VLOOKUP(C1627,C$2:C1626,1,FALSE)),MAX(I$1:I1626)+1,MAX(I$1:I1626)))),"")</f>
        <v>0</v>
      </c>
      <c r="J1627" t="str">
        <f t="shared" si="161"/>
        <v/>
      </c>
      <c r="K1627" t="str">
        <f t="shared" si="160"/>
        <v/>
      </c>
      <c r="L1627" t="str">
        <f t="shared" si="160"/>
        <v/>
      </c>
      <c r="M1627" t="str">
        <f t="shared" si="160"/>
        <v/>
      </c>
      <c r="N1627" t="str">
        <f t="shared" si="160"/>
        <v/>
      </c>
      <c r="O1627" t="str">
        <f t="shared" si="160"/>
        <v/>
      </c>
      <c r="P1627" t="str">
        <f t="shared" si="160"/>
        <v/>
      </c>
      <c r="Q1627" t="str">
        <f t="shared" si="160"/>
        <v/>
      </c>
      <c r="R1627" t="str">
        <f t="shared" si="160"/>
        <v/>
      </c>
      <c r="S1627" t="str">
        <f t="shared" si="160"/>
        <v/>
      </c>
      <c r="T1627" t="str">
        <f t="shared" si="160"/>
        <v/>
      </c>
      <c r="U1627" t="str">
        <f t="shared" si="160"/>
        <v/>
      </c>
      <c r="V1627" t="str">
        <f t="shared" si="160"/>
        <v/>
      </c>
      <c r="W1627" t="str">
        <f t="shared" si="162"/>
        <v/>
      </c>
      <c r="X1627">
        <f>IF(OR(H1627="No",H1627=""),0,IF(COUNTIFS(H$2:H1627,"Yes",C$2:C1627,C1627)&gt;1,0,COUNTIFS(H$2:H1627,"Yes",C$2:C1627,C1627)))+IF(X1626=$X$1,0,X1626)</f>
        <v>0</v>
      </c>
    </row>
    <row r="1628" spans="1:24" x14ac:dyDescent="0.3">
      <c r="A1628">
        <f>ROWS($A$2:$A1628)</f>
        <v>1627</v>
      </c>
      <c r="B1628" t="str">
        <f>IF(ISERROR(VLOOKUP(A1628,Summer!L$11:L$500,1,FALSE)),IF(ISERROR(VLOOKUP(A1628,'Cycle 1'!L$11:L$500,1,FALSE)),IF(ISERROR(VLOOKUP(A1628,'Cycle 2'!L$11:L$500,1,FALSE)),IF(ISERROR(VLOOKUP(A1628,'Cycle 3'!L$11:L$500,1,FALSE)),IF(ISERROR(VLOOKUP(A1628,'Cycle 4'!L$11:L$500,1,FALSE)),IF(ISERROR(VLOOKUP(A1628,'Cycle 5'!L$11:L$500,1,FALSE)),IF(ISERROR(VLOOKUP(A1628,'Cycle 6'!L$11:L$500,1,FALSE)),IF(ISERROR(VLOOKUP(A1628,'Cycle 7'!L$11:L$500,1,FALSE)),IF(ISERROR(VLOOKUP(A1628,'Cycle 8'!L$11:L$500,1,FALSE)),IF(ISERROR(VLOOKUP(A1628,'Cycle 9'!L$11:L$500,1,FALSE)),IF(ISERROR(VLOOKUP(A1628,'Cycle 10'!L$11:L$500,1,FALSE)),IF(ISERROR(VLOOKUP(A1628,'Cycle 11'!L$11:L$500,1,FALSE)),"","Cycle 11"),"Cycle 10"),"Cycle 9"),"Cycle 8"),"Cycle 7"),"Cycle 6"),"Cycle 5"),"Cycle 4"),"Cycle 3"),"Cycle 2"),"Cycle 1"),"Summer")</f>
        <v/>
      </c>
      <c r="C1628" t="str">
        <f>IF(IFERROR(IFERROR(IFERROR(IFERROR(IFERROR(IFERROR(IFERROR(IFERROR(IFERROR(IFERROR(IFERROR(IFERROR(INDEX(Summer!B$10:B$999,MATCH($A1628,Summer!$L$10:$L$999,0),1),INDEX('Cycle 1'!B$10:B$999,MATCH($A1628,'Cycle 1'!$L$10:$L$999,0),1)),INDEX('Cycle 2'!B$10:B$999,MATCH($A1628,'Cycle 2'!$L$10:$L$999,0),1)),INDEX('Cycle 3'!B$10:B$999,MATCH($A1628,'Cycle 3'!$L$10:$L$999,0),1)),INDEX('Cycle 4'!B$10:B$999,MATCH($A1628,'Cycle 4'!$L$10:$L$999,0),1)),INDEX('Cycle 5'!B$10:B$999,MATCH($A1628,'Cycle 5'!$L$10:$L$999,0),1)),INDEX('Cycle 6'!B$10:B$999,MATCH($A1628,'Cycle 6'!$L$10:$L$999,0),1)),INDEX('Cycle 7'!B$10:B$999,MATCH($A1628,'Cycle 7'!$L$10:$L$999,0),1)),INDEX('Cycle 8'!B$10:B$999,MATCH($A1628,'Cycle 8'!$L$10:$L$999,0),1)),INDEX('Cycle 9'!B$10:B$999,MATCH($A1628,'Cycle 9'!$L$10:$L$999,0),1)),INDEX('Cycle 10'!B$10:B$999,MATCH($A1628,'Cycle 10'!$L$10:$L$999,0),1)),INDEX('Cycle 11'!B$10:B$999,MATCH($A1628,'Cycle 11'!$L$10:$L$999,0),1)),"")="","",IFERROR(IFERROR(IFERROR(IFERROR(IFERROR(IFERROR(IFERROR(IFERROR(IFERROR(IFERROR(IFERROR(IFERROR(INDEX(Summer!B$10:B$999,MATCH($A1628,Summer!$L$10:$L$999,0),1),INDEX('Cycle 1'!B$10:B$999,MATCH($A1628,'Cycle 1'!$L$10:$L$999,0),1)),INDEX('Cycle 2'!B$10:B$999,MATCH($A1628,'Cycle 2'!$L$10:$L$999,0),1)),INDEX('Cycle 3'!B$10:B$999,MATCH($A1628,'Cycle 3'!$L$10:$L$999,0),1)),INDEX('Cycle 4'!B$10:B$999,MATCH($A1628,'Cycle 4'!$L$10:$L$999,0),1)),INDEX('Cycle 5'!B$10:B$999,MATCH($A1628,'Cycle 5'!$L$10:$L$999,0),1)),INDEX('Cycle 6'!B$10:B$999,MATCH($A1628,'Cycle 6'!$L$10:$L$999,0),1)),INDEX('Cycle 7'!B$10:B$999,MATCH($A1628,'Cycle 7'!$L$10:$L$999,0),1)),INDEX('Cycle 8'!B$10:B$999,MATCH($A1628,'Cycle 8'!$L$10:$L$999,0),1)),INDEX('Cycle 9'!B$10:B$999,MATCH($A1628,'Cycle 9'!$L$10:$L$999,0),1)),INDEX('Cycle 10'!B$10:B$999,MATCH($A1628,'Cycle 10'!$L$10:$L$999,0),1)),INDEX('Cycle 11'!B$10:B$999,MATCH($A1628,'Cycle 11'!$L$10:$L$999,0),1)),""))</f>
        <v/>
      </c>
      <c r="D1628" t="str">
        <f>IF(IFERROR(IFERROR(IFERROR(IFERROR(IFERROR(IFERROR(IFERROR(IFERROR(IFERROR(IFERROR(IFERROR(IFERROR(INDEX(Summer!C$10:C$999,MATCH($A1628,Summer!$L$10:$L$999,0),1),INDEX('Cycle 1'!C$10:C$999,MATCH($A1628,'Cycle 1'!$L$10:$L$999,0),1)),INDEX('Cycle 2'!C$10:C$999,MATCH($A1628,'Cycle 2'!$L$10:$L$999,0),1)),INDEX('Cycle 3'!C$10:C$999,MATCH($A1628,'Cycle 3'!$L$10:$L$999,0),1)),INDEX('Cycle 4'!C$10:C$999,MATCH($A1628,'Cycle 4'!$L$10:$L$999,0),1)),INDEX('Cycle 5'!C$10:C$999,MATCH($A1628,'Cycle 5'!$L$10:$L$999,0),1)),INDEX('Cycle 6'!C$10:C$999,MATCH($A1628,'Cycle 6'!$L$10:$L$999,0),1)),INDEX('Cycle 7'!C$10:C$999,MATCH($A1628,'Cycle 7'!$L$10:$L$999,0),1)),INDEX('Cycle 8'!C$10:C$999,MATCH($A1628,'Cycle 8'!$L$10:$L$999,0),1)),INDEX('Cycle 9'!C$10:C$999,MATCH($A1628,'Cycle 9'!$L$10:$L$999,0),1)),INDEX('Cycle 10'!C$10:C$999,MATCH($A1628,'Cycle 10'!$L$10:$L$999,0),1)),INDEX('Cycle 11'!C$10:C$999,MATCH($A1628,'Cycle 11'!$L$10:$L$999,0),1)),"")="","",IFERROR(IFERROR(IFERROR(IFERROR(IFERROR(IFERROR(IFERROR(IFERROR(IFERROR(IFERROR(IFERROR(IFERROR(INDEX(Summer!C$10:C$999,MATCH($A1628,Summer!$L$10:$L$999,0),1),INDEX('Cycle 1'!C$10:C$999,MATCH($A1628,'Cycle 1'!$L$10:$L$999,0),1)),INDEX('Cycle 2'!C$10:C$999,MATCH($A1628,'Cycle 2'!$L$10:$L$999,0),1)),INDEX('Cycle 3'!C$10:C$999,MATCH($A1628,'Cycle 3'!$L$10:$L$999,0),1)),INDEX('Cycle 4'!C$10:C$999,MATCH($A1628,'Cycle 4'!$L$10:$L$999,0),1)),INDEX('Cycle 5'!C$10:C$999,MATCH($A1628,'Cycle 5'!$L$10:$L$999,0),1)),INDEX('Cycle 6'!C$10:C$999,MATCH($A1628,'Cycle 6'!$L$10:$L$999,0),1)),INDEX('Cycle 7'!C$10:C$999,MATCH($A1628,'Cycle 7'!$L$10:$L$999,0),1)),INDEX('Cycle 8'!C$10:C$999,MATCH($A1628,'Cycle 8'!$L$10:$L$999,0),1)),INDEX('Cycle 9'!C$10:C$999,MATCH($A1628,'Cycle 9'!$L$10:$L$999,0),1)),INDEX('Cycle 10'!C$10:C$999,MATCH($A1628,'Cycle 10'!$L$10:$L$999,0),1)),INDEX('Cycle 11'!C$10:C$999,MATCH($A1628,'Cycle 11'!$L$10:$L$999,0),1)),""))</f>
        <v/>
      </c>
      <c r="E1628" t="str">
        <f>IF(IFERROR(IFERROR(IFERROR(IFERROR(IFERROR(IFERROR(IFERROR(IFERROR(IFERROR(IFERROR(IFERROR(IFERROR(INDEX(Summer!D$10:D$999,MATCH($A1628,Summer!$L$10:$L$999,0),1),INDEX('Cycle 1'!D$10:D$999,MATCH($A1628,'Cycle 1'!$L$10:$L$999,0),1)),INDEX('Cycle 2'!D$10:D$999,MATCH($A1628,'Cycle 2'!$L$10:$L$999,0),1)),INDEX('Cycle 3'!D$10:D$999,MATCH($A1628,'Cycle 3'!$L$10:$L$999,0),1)),INDEX('Cycle 4'!D$10:D$999,MATCH($A1628,'Cycle 4'!$L$10:$L$999,0),1)),INDEX('Cycle 5'!D$10:D$999,MATCH($A1628,'Cycle 5'!$L$10:$L$999,0),1)),INDEX('Cycle 6'!D$10:D$999,MATCH($A1628,'Cycle 6'!$L$10:$L$999,0),1)),INDEX('Cycle 7'!D$10:D$999,MATCH($A1628,'Cycle 7'!$L$10:$L$999,0),1)),INDEX('Cycle 8'!D$10:D$999,MATCH($A1628,'Cycle 8'!$L$10:$L$999,0),1)),INDEX('Cycle 9'!D$10:D$999,MATCH($A1628,'Cycle 9'!$L$10:$L$999,0),1)),INDEX('Cycle 10'!D$10:D$999,MATCH($A1628,'Cycle 10'!$L$10:$L$999,0),1)),INDEX('Cycle 11'!D$10:D$999,MATCH($A1628,'Cycle 11'!$L$10:$L$999,0),1)),"")="","",IFERROR(IFERROR(IFERROR(IFERROR(IFERROR(IFERROR(IFERROR(IFERROR(IFERROR(IFERROR(IFERROR(IFERROR(INDEX(Summer!D$10:D$999,MATCH($A1628,Summer!$L$10:$L$999,0),1),INDEX('Cycle 1'!D$10:D$999,MATCH($A1628,'Cycle 1'!$L$10:$L$999,0),1)),INDEX('Cycle 2'!D$10:D$999,MATCH($A1628,'Cycle 2'!$L$10:$L$999,0),1)),INDEX('Cycle 3'!D$10:D$999,MATCH($A1628,'Cycle 3'!$L$10:$L$999,0),1)),INDEX('Cycle 4'!D$10:D$999,MATCH($A1628,'Cycle 4'!$L$10:$L$999,0),1)),INDEX('Cycle 5'!D$10:D$999,MATCH($A1628,'Cycle 5'!$L$10:$L$999,0),1)),INDEX('Cycle 6'!D$10:D$999,MATCH($A1628,'Cycle 6'!$L$10:$L$999,0),1)),INDEX('Cycle 7'!D$10:D$999,MATCH($A1628,'Cycle 7'!$L$10:$L$999,0),1)),INDEX('Cycle 8'!D$10:D$999,MATCH($A1628,'Cycle 8'!$L$10:$L$999,0),1)),INDEX('Cycle 9'!D$10:D$999,MATCH($A1628,'Cycle 9'!$L$10:$L$999,0),1)),INDEX('Cycle 10'!D$10:D$999,MATCH($A1628,'Cycle 10'!$L$10:$L$999,0),1)),INDEX('Cycle 11'!D$10:D$999,MATCH($A1628,'Cycle 11'!$L$10:$L$999,0),1)),""))</f>
        <v/>
      </c>
      <c r="F1628" t="str">
        <f>IF(IFERROR(IFERROR(IFERROR(IFERROR(IFERROR(IFERROR(IFERROR(IFERROR(IFERROR(IFERROR(IFERROR(IFERROR(INDEX(Summer!E$10:E$999,MATCH($A1628,Summer!$L$10:$L$999,0),1),INDEX('Cycle 1'!E$10:E$999,MATCH($A1628,'Cycle 1'!$L$10:$L$999,0),1)),INDEX('Cycle 2'!E$10:E$999,MATCH($A1628,'Cycle 2'!$L$10:$L$999,0),1)),INDEX('Cycle 3'!E$10:E$999,MATCH($A1628,'Cycle 3'!$L$10:$L$999,0),1)),INDEX('Cycle 4'!E$10:E$999,MATCH($A1628,'Cycle 4'!$L$10:$L$999,0),1)),INDEX('Cycle 5'!E$10:E$999,MATCH($A1628,'Cycle 5'!$L$10:$L$999,0),1)),INDEX('Cycle 6'!E$10:E$999,MATCH($A1628,'Cycle 6'!$L$10:$L$999,0),1)),INDEX('Cycle 7'!E$10:E$999,MATCH($A1628,'Cycle 7'!$L$10:$L$999,0),1)),INDEX('Cycle 8'!E$10:E$999,MATCH($A1628,'Cycle 8'!$L$10:$L$999,0),1)),INDEX('Cycle 9'!E$10:E$999,MATCH($A1628,'Cycle 9'!$L$10:$L$999,0),1)),INDEX('Cycle 10'!E$10:E$999,MATCH($A1628,'Cycle 10'!$L$10:$L$999,0),1)),INDEX('Cycle 11'!E$10:E$999,MATCH($A1628,'Cycle 11'!$L$10:$L$999,0),1)),"")="","",IFERROR(IFERROR(IFERROR(IFERROR(IFERROR(IFERROR(IFERROR(IFERROR(IFERROR(IFERROR(IFERROR(IFERROR(INDEX(Summer!E$10:E$999,MATCH($A1628,Summer!$L$10:$L$999,0),1),INDEX('Cycle 1'!E$10:E$999,MATCH($A1628,'Cycle 1'!$L$10:$L$999,0),1)),INDEX('Cycle 2'!E$10:E$999,MATCH($A1628,'Cycle 2'!$L$10:$L$999,0),1)),INDEX('Cycle 3'!E$10:E$999,MATCH($A1628,'Cycle 3'!$L$10:$L$999,0),1)),INDEX('Cycle 4'!E$10:E$999,MATCH($A1628,'Cycle 4'!$L$10:$L$999,0),1)),INDEX('Cycle 5'!E$10:E$999,MATCH($A1628,'Cycle 5'!$L$10:$L$999,0),1)),INDEX('Cycle 6'!E$10:E$999,MATCH($A1628,'Cycle 6'!$L$10:$L$999,0),1)),INDEX('Cycle 7'!E$10:E$999,MATCH($A1628,'Cycle 7'!$L$10:$L$999,0),1)),INDEX('Cycle 8'!E$10:E$999,MATCH($A1628,'Cycle 8'!$L$10:$L$999,0),1)),INDEX('Cycle 9'!E$10:E$999,MATCH($A1628,'Cycle 9'!$L$10:$L$999,0),1)),INDEX('Cycle 10'!E$10:E$999,MATCH($A1628,'Cycle 10'!$L$10:$L$999,0),1)),INDEX('Cycle 11'!E$10:E$999,MATCH($A1628,'Cycle 11'!$L$10:$L$999,0),1)),""))</f>
        <v/>
      </c>
      <c r="G1628" t="str">
        <f>IF(IFERROR(IFERROR(IFERROR(IFERROR(IFERROR(IFERROR(IFERROR(IFERROR(IFERROR(IFERROR(IFERROR(IFERROR(INDEX(Summer!F$10:F$999,MATCH($A1628,Summer!$L$10:$L$999,0),1),INDEX('Cycle 1'!F$10:F$999,MATCH($A1628,'Cycle 1'!$L$10:$L$999,0),1)),INDEX('Cycle 2'!F$10:F$999,MATCH($A1628,'Cycle 2'!$L$10:$L$999,0),1)),INDEX('Cycle 3'!F$10:F$999,MATCH($A1628,'Cycle 3'!$L$10:$L$999,0),1)),INDEX('Cycle 4'!F$10:F$999,MATCH($A1628,'Cycle 4'!$L$10:$L$999,0),1)),INDEX('Cycle 5'!F$10:F$999,MATCH($A1628,'Cycle 5'!$L$10:$L$999,0),1)),INDEX('Cycle 6'!F$10:F$999,MATCH($A1628,'Cycle 6'!$L$10:$L$999,0),1)),INDEX('Cycle 7'!F$10:F$999,MATCH($A1628,'Cycle 7'!$L$10:$L$999,0),1)),INDEX('Cycle 8'!F$10:F$999,MATCH($A1628,'Cycle 8'!$L$10:$L$999,0),1)),INDEX('Cycle 9'!F$10:F$999,MATCH($A1628,'Cycle 9'!$L$10:$L$999,0),1)),INDEX('Cycle 10'!F$10:F$999,MATCH($A1628,'Cycle 10'!$L$10:$L$999,0),1)),INDEX('Cycle 11'!F$10:F$999,MATCH($A1628,'Cycle 11'!$L$10:$L$999,0),1)),"")="","",IFERROR(IFERROR(IFERROR(IFERROR(IFERROR(IFERROR(IFERROR(IFERROR(IFERROR(IFERROR(IFERROR(IFERROR(INDEX(Summer!F$10:F$999,MATCH($A1628,Summer!$L$10:$L$999,0),1),INDEX('Cycle 1'!F$10:F$999,MATCH($A1628,'Cycle 1'!$L$10:$L$999,0),1)),INDEX('Cycle 2'!F$10:F$999,MATCH($A1628,'Cycle 2'!$L$10:$L$999,0),1)),INDEX('Cycle 3'!F$10:F$999,MATCH($A1628,'Cycle 3'!$L$10:$L$999,0),1)),INDEX('Cycle 4'!F$10:F$999,MATCH($A1628,'Cycle 4'!$L$10:$L$999,0),1)),INDEX('Cycle 5'!F$10:F$999,MATCH($A1628,'Cycle 5'!$L$10:$L$999,0),1)),INDEX('Cycle 6'!F$10:F$999,MATCH($A1628,'Cycle 6'!$L$10:$L$999,0),1)),INDEX('Cycle 7'!F$10:F$999,MATCH($A1628,'Cycle 7'!$L$10:$L$999,0),1)),INDEX('Cycle 8'!F$10:F$999,MATCH($A1628,'Cycle 8'!$L$10:$L$999,0),1)),INDEX('Cycle 9'!F$10:F$999,MATCH($A1628,'Cycle 9'!$L$10:$L$999,0),1)),INDEX('Cycle 10'!F$10:F$999,MATCH($A1628,'Cycle 10'!$L$10:$L$999,0),1)),INDEX('Cycle 11'!F$10:F$999,MATCH($A1628,'Cycle 11'!$L$10:$L$999,0),1)),""))</f>
        <v/>
      </c>
      <c r="H1628" t="str">
        <f>IF(IFERROR(IFERROR(IFERROR(IFERROR(IFERROR(IFERROR(IFERROR(IFERROR(IFERROR(IFERROR(IFERROR(IFERROR(INDEX(Summer!G$10:G$999,MATCH($A1628,Summer!$L$10:$L$999,0),1),INDEX('Cycle 1'!G$10:G$999,MATCH($A1628,'Cycle 1'!$L$10:$L$999,0),1)),INDEX('Cycle 2'!G$10:G$999,MATCH($A1628,'Cycle 2'!$L$10:$L$999,0),1)),INDEX('Cycle 3'!G$10:G$999,MATCH($A1628,'Cycle 3'!$L$10:$L$999,0),1)),INDEX('Cycle 4'!G$10:G$999,MATCH($A1628,'Cycle 4'!$L$10:$L$999,0),1)),INDEX('Cycle 5'!G$10:G$999,MATCH($A1628,'Cycle 5'!$L$10:$L$999,0),1)),INDEX('Cycle 6'!G$10:G$999,MATCH($A1628,'Cycle 6'!$L$10:$L$999,0),1)),INDEX('Cycle 7'!G$10:G$999,MATCH($A1628,'Cycle 7'!$L$10:$L$999,0),1)),INDEX('Cycle 8'!G$10:G$999,MATCH($A1628,'Cycle 8'!$L$10:$L$999,0),1)),INDEX('Cycle 9'!G$10:G$999,MATCH($A1628,'Cycle 9'!$L$10:$L$999,0),1)),INDEX('Cycle 10'!G$10:G$999,MATCH($A1628,'Cycle 10'!$L$10:$L$999,0),1)),INDEX('Cycle 11'!G$10:G$999,MATCH($A1628,'Cycle 11'!$L$10:$L$999,0),1)),"")="","",IFERROR(IFERROR(IFERROR(IFERROR(IFERROR(IFERROR(IFERROR(IFERROR(IFERROR(IFERROR(IFERROR(IFERROR(INDEX(Summer!G$10:G$999,MATCH($A1628,Summer!$L$10:$L$999,0),1),INDEX('Cycle 1'!G$10:G$999,MATCH($A1628,'Cycle 1'!$L$10:$L$999,0),1)),INDEX('Cycle 2'!G$10:G$999,MATCH($A1628,'Cycle 2'!$L$10:$L$999,0),1)),INDEX('Cycle 3'!G$10:G$999,MATCH($A1628,'Cycle 3'!$L$10:$L$999,0),1)),INDEX('Cycle 4'!G$10:G$999,MATCH($A1628,'Cycle 4'!$L$10:$L$999,0),1)),INDEX('Cycle 5'!G$10:G$999,MATCH($A1628,'Cycle 5'!$L$10:$L$999,0),1)),INDEX('Cycle 6'!G$10:G$999,MATCH($A1628,'Cycle 6'!$L$10:$L$999,0),1)),INDEX('Cycle 7'!G$10:G$999,MATCH($A1628,'Cycle 7'!$L$10:$L$999,0),1)),INDEX('Cycle 8'!G$10:G$999,MATCH($A1628,'Cycle 8'!$L$10:$L$999,0),1)),INDEX('Cycle 9'!G$10:G$999,MATCH($A1628,'Cycle 9'!$L$10:$L$999,0),1)),INDEX('Cycle 10'!G$10:G$999,MATCH($A1628,'Cycle 10'!$L$10:$L$999,0),1)),INDEX('Cycle 11'!G$10:G$999,MATCH($A1628,'Cycle 11'!$L$10:$L$999,0),1)),""))</f>
        <v/>
      </c>
      <c r="I1628">
        <f>IFERROR(IF(C1628="",MAX(I$1:I1627),IF(ROW(C$2)=ROW(C1628),1,IF(ISERROR(VLOOKUP(C1628,C$2:C1627,1,FALSE)),MAX(I$1:I1627)+1,MAX(I$1:I1627)))),"")</f>
        <v>0</v>
      </c>
      <c r="J1628" t="str">
        <f t="shared" si="161"/>
        <v/>
      </c>
      <c r="K1628" t="str">
        <f t="shared" si="160"/>
        <v/>
      </c>
      <c r="L1628" t="str">
        <f t="shared" si="160"/>
        <v/>
      </c>
      <c r="M1628" t="str">
        <f t="shared" si="160"/>
        <v/>
      </c>
      <c r="N1628" t="str">
        <f t="shared" si="160"/>
        <v/>
      </c>
      <c r="O1628" t="str">
        <f t="shared" si="160"/>
        <v/>
      </c>
      <c r="P1628" t="str">
        <f t="shared" si="160"/>
        <v/>
      </c>
      <c r="Q1628" t="str">
        <f t="shared" si="160"/>
        <v/>
      </c>
      <c r="R1628" t="str">
        <f t="shared" si="160"/>
        <v/>
      </c>
      <c r="S1628" t="str">
        <f t="shared" si="160"/>
        <v/>
      </c>
      <c r="T1628" t="str">
        <f t="shared" si="160"/>
        <v/>
      </c>
      <c r="U1628" t="str">
        <f t="shared" si="160"/>
        <v/>
      </c>
      <c r="V1628" t="str">
        <f t="shared" si="160"/>
        <v/>
      </c>
      <c r="W1628" t="str">
        <f t="shared" si="162"/>
        <v/>
      </c>
      <c r="X1628">
        <f>IF(OR(H1628="No",H1628=""),0,IF(COUNTIFS(H$2:H1628,"Yes",C$2:C1628,C1628)&gt;1,0,COUNTIFS(H$2:H1628,"Yes",C$2:C1628,C1628)))+IF(X1627=$X$1,0,X1627)</f>
        <v>0</v>
      </c>
    </row>
    <row r="1629" spans="1:24" x14ac:dyDescent="0.3">
      <c r="A1629">
        <f>ROWS($A$2:$A1629)</f>
        <v>1628</v>
      </c>
      <c r="B1629" t="str">
        <f>IF(ISERROR(VLOOKUP(A1629,Summer!L$11:L$500,1,FALSE)),IF(ISERROR(VLOOKUP(A1629,'Cycle 1'!L$11:L$500,1,FALSE)),IF(ISERROR(VLOOKUP(A1629,'Cycle 2'!L$11:L$500,1,FALSE)),IF(ISERROR(VLOOKUP(A1629,'Cycle 3'!L$11:L$500,1,FALSE)),IF(ISERROR(VLOOKUP(A1629,'Cycle 4'!L$11:L$500,1,FALSE)),IF(ISERROR(VLOOKUP(A1629,'Cycle 5'!L$11:L$500,1,FALSE)),IF(ISERROR(VLOOKUP(A1629,'Cycle 6'!L$11:L$500,1,FALSE)),IF(ISERROR(VLOOKUP(A1629,'Cycle 7'!L$11:L$500,1,FALSE)),IF(ISERROR(VLOOKUP(A1629,'Cycle 8'!L$11:L$500,1,FALSE)),IF(ISERROR(VLOOKUP(A1629,'Cycle 9'!L$11:L$500,1,FALSE)),IF(ISERROR(VLOOKUP(A1629,'Cycle 10'!L$11:L$500,1,FALSE)),IF(ISERROR(VLOOKUP(A1629,'Cycle 11'!L$11:L$500,1,FALSE)),"","Cycle 11"),"Cycle 10"),"Cycle 9"),"Cycle 8"),"Cycle 7"),"Cycle 6"),"Cycle 5"),"Cycle 4"),"Cycle 3"),"Cycle 2"),"Cycle 1"),"Summer")</f>
        <v/>
      </c>
      <c r="C1629" t="str">
        <f>IF(IFERROR(IFERROR(IFERROR(IFERROR(IFERROR(IFERROR(IFERROR(IFERROR(IFERROR(IFERROR(IFERROR(IFERROR(INDEX(Summer!B$10:B$999,MATCH($A1629,Summer!$L$10:$L$999,0),1),INDEX('Cycle 1'!B$10:B$999,MATCH($A1629,'Cycle 1'!$L$10:$L$999,0),1)),INDEX('Cycle 2'!B$10:B$999,MATCH($A1629,'Cycle 2'!$L$10:$L$999,0),1)),INDEX('Cycle 3'!B$10:B$999,MATCH($A1629,'Cycle 3'!$L$10:$L$999,0),1)),INDEX('Cycle 4'!B$10:B$999,MATCH($A1629,'Cycle 4'!$L$10:$L$999,0),1)),INDEX('Cycle 5'!B$10:B$999,MATCH($A1629,'Cycle 5'!$L$10:$L$999,0),1)),INDEX('Cycle 6'!B$10:B$999,MATCH($A1629,'Cycle 6'!$L$10:$L$999,0),1)),INDEX('Cycle 7'!B$10:B$999,MATCH($A1629,'Cycle 7'!$L$10:$L$999,0),1)),INDEX('Cycle 8'!B$10:B$999,MATCH($A1629,'Cycle 8'!$L$10:$L$999,0),1)),INDEX('Cycle 9'!B$10:B$999,MATCH($A1629,'Cycle 9'!$L$10:$L$999,0),1)),INDEX('Cycle 10'!B$10:B$999,MATCH($A1629,'Cycle 10'!$L$10:$L$999,0),1)),INDEX('Cycle 11'!B$10:B$999,MATCH($A1629,'Cycle 11'!$L$10:$L$999,0),1)),"")="","",IFERROR(IFERROR(IFERROR(IFERROR(IFERROR(IFERROR(IFERROR(IFERROR(IFERROR(IFERROR(IFERROR(IFERROR(INDEX(Summer!B$10:B$999,MATCH($A1629,Summer!$L$10:$L$999,0),1),INDEX('Cycle 1'!B$10:B$999,MATCH($A1629,'Cycle 1'!$L$10:$L$999,0),1)),INDEX('Cycle 2'!B$10:B$999,MATCH($A1629,'Cycle 2'!$L$10:$L$999,0),1)),INDEX('Cycle 3'!B$10:B$999,MATCH($A1629,'Cycle 3'!$L$10:$L$999,0),1)),INDEX('Cycle 4'!B$10:B$999,MATCH($A1629,'Cycle 4'!$L$10:$L$999,0),1)),INDEX('Cycle 5'!B$10:B$999,MATCH($A1629,'Cycle 5'!$L$10:$L$999,0),1)),INDEX('Cycle 6'!B$10:B$999,MATCH($A1629,'Cycle 6'!$L$10:$L$999,0),1)),INDEX('Cycle 7'!B$10:B$999,MATCH($A1629,'Cycle 7'!$L$10:$L$999,0),1)),INDEX('Cycle 8'!B$10:B$999,MATCH($A1629,'Cycle 8'!$L$10:$L$999,0),1)),INDEX('Cycle 9'!B$10:B$999,MATCH($A1629,'Cycle 9'!$L$10:$L$999,0),1)),INDEX('Cycle 10'!B$10:B$999,MATCH($A1629,'Cycle 10'!$L$10:$L$999,0),1)),INDEX('Cycle 11'!B$10:B$999,MATCH($A1629,'Cycle 11'!$L$10:$L$999,0),1)),""))</f>
        <v/>
      </c>
      <c r="D1629" t="str">
        <f>IF(IFERROR(IFERROR(IFERROR(IFERROR(IFERROR(IFERROR(IFERROR(IFERROR(IFERROR(IFERROR(IFERROR(IFERROR(INDEX(Summer!C$10:C$999,MATCH($A1629,Summer!$L$10:$L$999,0),1),INDEX('Cycle 1'!C$10:C$999,MATCH($A1629,'Cycle 1'!$L$10:$L$999,0),1)),INDEX('Cycle 2'!C$10:C$999,MATCH($A1629,'Cycle 2'!$L$10:$L$999,0),1)),INDEX('Cycle 3'!C$10:C$999,MATCH($A1629,'Cycle 3'!$L$10:$L$999,0),1)),INDEX('Cycle 4'!C$10:C$999,MATCH($A1629,'Cycle 4'!$L$10:$L$999,0),1)),INDEX('Cycle 5'!C$10:C$999,MATCH($A1629,'Cycle 5'!$L$10:$L$999,0),1)),INDEX('Cycle 6'!C$10:C$999,MATCH($A1629,'Cycle 6'!$L$10:$L$999,0),1)),INDEX('Cycle 7'!C$10:C$999,MATCH($A1629,'Cycle 7'!$L$10:$L$999,0),1)),INDEX('Cycle 8'!C$10:C$999,MATCH($A1629,'Cycle 8'!$L$10:$L$999,0),1)),INDEX('Cycle 9'!C$10:C$999,MATCH($A1629,'Cycle 9'!$L$10:$L$999,0),1)),INDEX('Cycle 10'!C$10:C$999,MATCH($A1629,'Cycle 10'!$L$10:$L$999,0),1)),INDEX('Cycle 11'!C$10:C$999,MATCH($A1629,'Cycle 11'!$L$10:$L$999,0),1)),"")="","",IFERROR(IFERROR(IFERROR(IFERROR(IFERROR(IFERROR(IFERROR(IFERROR(IFERROR(IFERROR(IFERROR(IFERROR(INDEX(Summer!C$10:C$999,MATCH($A1629,Summer!$L$10:$L$999,0),1),INDEX('Cycle 1'!C$10:C$999,MATCH($A1629,'Cycle 1'!$L$10:$L$999,0),1)),INDEX('Cycle 2'!C$10:C$999,MATCH($A1629,'Cycle 2'!$L$10:$L$999,0),1)),INDEX('Cycle 3'!C$10:C$999,MATCH($A1629,'Cycle 3'!$L$10:$L$999,0),1)),INDEX('Cycle 4'!C$10:C$999,MATCH($A1629,'Cycle 4'!$L$10:$L$999,0),1)),INDEX('Cycle 5'!C$10:C$999,MATCH($A1629,'Cycle 5'!$L$10:$L$999,0),1)),INDEX('Cycle 6'!C$10:C$999,MATCH($A1629,'Cycle 6'!$L$10:$L$999,0),1)),INDEX('Cycle 7'!C$10:C$999,MATCH($A1629,'Cycle 7'!$L$10:$L$999,0),1)),INDEX('Cycle 8'!C$10:C$999,MATCH($A1629,'Cycle 8'!$L$10:$L$999,0),1)),INDEX('Cycle 9'!C$10:C$999,MATCH($A1629,'Cycle 9'!$L$10:$L$999,0),1)),INDEX('Cycle 10'!C$10:C$999,MATCH($A1629,'Cycle 10'!$L$10:$L$999,0),1)),INDEX('Cycle 11'!C$10:C$999,MATCH($A1629,'Cycle 11'!$L$10:$L$999,0),1)),""))</f>
        <v/>
      </c>
      <c r="E1629" t="str">
        <f>IF(IFERROR(IFERROR(IFERROR(IFERROR(IFERROR(IFERROR(IFERROR(IFERROR(IFERROR(IFERROR(IFERROR(IFERROR(INDEX(Summer!D$10:D$999,MATCH($A1629,Summer!$L$10:$L$999,0),1),INDEX('Cycle 1'!D$10:D$999,MATCH($A1629,'Cycle 1'!$L$10:$L$999,0),1)),INDEX('Cycle 2'!D$10:D$999,MATCH($A1629,'Cycle 2'!$L$10:$L$999,0),1)),INDEX('Cycle 3'!D$10:D$999,MATCH($A1629,'Cycle 3'!$L$10:$L$999,0),1)),INDEX('Cycle 4'!D$10:D$999,MATCH($A1629,'Cycle 4'!$L$10:$L$999,0),1)),INDEX('Cycle 5'!D$10:D$999,MATCH($A1629,'Cycle 5'!$L$10:$L$999,0),1)),INDEX('Cycle 6'!D$10:D$999,MATCH($A1629,'Cycle 6'!$L$10:$L$999,0),1)),INDEX('Cycle 7'!D$10:D$999,MATCH($A1629,'Cycle 7'!$L$10:$L$999,0),1)),INDEX('Cycle 8'!D$10:D$999,MATCH($A1629,'Cycle 8'!$L$10:$L$999,0),1)),INDEX('Cycle 9'!D$10:D$999,MATCH($A1629,'Cycle 9'!$L$10:$L$999,0),1)),INDEX('Cycle 10'!D$10:D$999,MATCH($A1629,'Cycle 10'!$L$10:$L$999,0),1)),INDEX('Cycle 11'!D$10:D$999,MATCH($A1629,'Cycle 11'!$L$10:$L$999,0),1)),"")="","",IFERROR(IFERROR(IFERROR(IFERROR(IFERROR(IFERROR(IFERROR(IFERROR(IFERROR(IFERROR(IFERROR(IFERROR(INDEX(Summer!D$10:D$999,MATCH($A1629,Summer!$L$10:$L$999,0),1),INDEX('Cycle 1'!D$10:D$999,MATCH($A1629,'Cycle 1'!$L$10:$L$999,0),1)),INDEX('Cycle 2'!D$10:D$999,MATCH($A1629,'Cycle 2'!$L$10:$L$999,0),1)),INDEX('Cycle 3'!D$10:D$999,MATCH($A1629,'Cycle 3'!$L$10:$L$999,0),1)),INDEX('Cycle 4'!D$10:D$999,MATCH($A1629,'Cycle 4'!$L$10:$L$999,0),1)),INDEX('Cycle 5'!D$10:D$999,MATCH($A1629,'Cycle 5'!$L$10:$L$999,0),1)),INDEX('Cycle 6'!D$10:D$999,MATCH($A1629,'Cycle 6'!$L$10:$L$999,0),1)),INDEX('Cycle 7'!D$10:D$999,MATCH($A1629,'Cycle 7'!$L$10:$L$999,0),1)),INDEX('Cycle 8'!D$10:D$999,MATCH($A1629,'Cycle 8'!$L$10:$L$999,0),1)),INDEX('Cycle 9'!D$10:D$999,MATCH($A1629,'Cycle 9'!$L$10:$L$999,0),1)),INDEX('Cycle 10'!D$10:D$999,MATCH($A1629,'Cycle 10'!$L$10:$L$999,0),1)),INDEX('Cycle 11'!D$10:D$999,MATCH($A1629,'Cycle 11'!$L$10:$L$999,0),1)),""))</f>
        <v/>
      </c>
      <c r="F1629" t="str">
        <f>IF(IFERROR(IFERROR(IFERROR(IFERROR(IFERROR(IFERROR(IFERROR(IFERROR(IFERROR(IFERROR(IFERROR(IFERROR(INDEX(Summer!E$10:E$999,MATCH($A1629,Summer!$L$10:$L$999,0),1),INDEX('Cycle 1'!E$10:E$999,MATCH($A1629,'Cycle 1'!$L$10:$L$999,0),1)),INDEX('Cycle 2'!E$10:E$999,MATCH($A1629,'Cycle 2'!$L$10:$L$999,0),1)),INDEX('Cycle 3'!E$10:E$999,MATCH($A1629,'Cycle 3'!$L$10:$L$999,0),1)),INDEX('Cycle 4'!E$10:E$999,MATCH($A1629,'Cycle 4'!$L$10:$L$999,0),1)),INDEX('Cycle 5'!E$10:E$999,MATCH($A1629,'Cycle 5'!$L$10:$L$999,0),1)),INDEX('Cycle 6'!E$10:E$999,MATCH($A1629,'Cycle 6'!$L$10:$L$999,0),1)),INDEX('Cycle 7'!E$10:E$999,MATCH($A1629,'Cycle 7'!$L$10:$L$999,0),1)),INDEX('Cycle 8'!E$10:E$999,MATCH($A1629,'Cycle 8'!$L$10:$L$999,0),1)),INDEX('Cycle 9'!E$10:E$999,MATCH($A1629,'Cycle 9'!$L$10:$L$999,0),1)),INDEX('Cycle 10'!E$10:E$999,MATCH($A1629,'Cycle 10'!$L$10:$L$999,0),1)),INDEX('Cycle 11'!E$10:E$999,MATCH($A1629,'Cycle 11'!$L$10:$L$999,0),1)),"")="","",IFERROR(IFERROR(IFERROR(IFERROR(IFERROR(IFERROR(IFERROR(IFERROR(IFERROR(IFERROR(IFERROR(IFERROR(INDEX(Summer!E$10:E$999,MATCH($A1629,Summer!$L$10:$L$999,0),1),INDEX('Cycle 1'!E$10:E$999,MATCH($A1629,'Cycle 1'!$L$10:$L$999,0),1)),INDEX('Cycle 2'!E$10:E$999,MATCH($A1629,'Cycle 2'!$L$10:$L$999,0),1)),INDEX('Cycle 3'!E$10:E$999,MATCH($A1629,'Cycle 3'!$L$10:$L$999,0),1)),INDEX('Cycle 4'!E$10:E$999,MATCH($A1629,'Cycle 4'!$L$10:$L$999,0),1)),INDEX('Cycle 5'!E$10:E$999,MATCH($A1629,'Cycle 5'!$L$10:$L$999,0),1)),INDEX('Cycle 6'!E$10:E$999,MATCH($A1629,'Cycle 6'!$L$10:$L$999,0),1)),INDEX('Cycle 7'!E$10:E$999,MATCH($A1629,'Cycle 7'!$L$10:$L$999,0),1)),INDEX('Cycle 8'!E$10:E$999,MATCH($A1629,'Cycle 8'!$L$10:$L$999,0),1)),INDEX('Cycle 9'!E$10:E$999,MATCH($A1629,'Cycle 9'!$L$10:$L$999,0),1)),INDEX('Cycle 10'!E$10:E$999,MATCH($A1629,'Cycle 10'!$L$10:$L$999,0),1)),INDEX('Cycle 11'!E$10:E$999,MATCH($A1629,'Cycle 11'!$L$10:$L$999,0),1)),""))</f>
        <v/>
      </c>
      <c r="G1629" t="str">
        <f>IF(IFERROR(IFERROR(IFERROR(IFERROR(IFERROR(IFERROR(IFERROR(IFERROR(IFERROR(IFERROR(IFERROR(IFERROR(INDEX(Summer!F$10:F$999,MATCH($A1629,Summer!$L$10:$L$999,0),1),INDEX('Cycle 1'!F$10:F$999,MATCH($A1629,'Cycle 1'!$L$10:$L$999,0),1)),INDEX('Cycle 2'!F$10:F$999,MATCH($A1629,'Cycle 2'!$L$10:$L$999,0),1)),INDEX('Cycle 3'!F$10:F$999,MATCH($A1629,'Cycle 3'!$L$10:$L$999,0),1)),INDEX('Cycle 4'!F$10:F$999,MATCH($A1629,'Cycle 4'!$L$10:$L$999,0),1)),INDEX('Cycle 5'!F$10:F$999,MATCH($A1629,'Cycle 5'!$L$10:$L$999,0),1)),INDEX('Cycle 6'!F$10:F$999,MATCH($A1629,'Cycle 6'!$L$10:$L$999,0),1)),INDEX('Cycle 7'!F$10:F$999,MATCH($A1629,'Cycle 7'!$L$10:$L$999,0),1)),INDEX('Cycle 8'!F$10:F$999,MATCH($A1629,'Cycle 8'!$L$10:$L$999,0),1)),INDEX('Cycle 9'!F$10:F$999,MATCH($A1629,'Cycle 9'!$L$10:$L$999,0),1)),INDEX('Cycle 10'!F$10:F$999,MATCH($A1629,'Cycle 10'!$L$10:$L$999,0),1)),INDEX('Cycle 11'!F$10:F$999,MATCH($A1629,'Cycle 11'!$L$10:$L$999,0),1)),"")="","",IFERROR(IFERROR(IFERROR(IFERROR(IFERROR(IFERROR(IFERROR(IFERROR(IFERROR(IFERROR(IFERROR(IFERROR(INDEX(Summer!F$10:F$999,MATCH($A1629,Summer!$L$10:$L$999,0),1),INDEX('Cycle 1'!F$10:F$999,MATCH($A1629,'Cycle 1'!$L$10:$L$999,0),1)),INDEX('Cycle 2'!F$10:F$999,MATCH($A1629,'Cycle 2'!$L$10:$L$999,0),1)),INDEX('Cycle 3'!F$10:F$999,MATCH($A1629,'Cycle 3'!$L$10:$L$999,0),1)),INDEX('Cycle 4'!F$10:F$999,MATCH($A1629,'Cycle 4'!$L$10:$L$999,0),1)),INDEX('Cycle 5'!F$10:F$999,MATCH($A1629,'Cycle 5'!$L$10:$L$999,0),1)),INDEX('Cycle 6'!F$10:F$999,MATCH($A1629,'Cycle 6'!$L$10:$L$999,0),1)),INDEX('Cycle 7'!F$10:F$999,MATCH($A1629,'Cycle 7'!$L$10:$L$999,0),1)),INDEX('Cycle 8'!F$10:F$999,MATCH($A1629,'Cycle 8'!$L$10:$L$999,0),1)),INDEX('Cycle 9'!F$10:F$999,MATCH($A1629,'Cycle 9'!$L$10:$L$999,0),1)),INDEX('Cycle 10'!F$10:F$999,MATCH($A1629,'Cycle 10'!$L$10:$L$999,0),1)),INDEX('Cycle 11'!F$10:F$999,MATCH($A1629,'Cycle 11'!$L$10:$L$999,0),1)),""))</f>
        <v/>
      </c>
      <c r="H1629" t="str">
        <f>IF(IFERROR(IFERROR(IFERROR(IFERROR(IFERROR(IFERROR(IFERROR(IFERROR(IFERROR(IFERROR(IFERROR(IFERROR(INDEX(Summer!G$10:G$999,MATCH($A1629,Summer!$L$10:$L$999,0),1),INDEX('Cycle 1'!G$10:G$999,MATCH($A1629,'Cycle 1'!$L$10:$L$999,0),1)),INDEX('Cycle 2'!G$10:G$999,MATCH($A1629,'Cycle 2'!$L$10:$L$999,0),1)),INDEX('Cycle 3'!G$10:G$999,MATCH($A1629,'Cycle 3'!$L$10:$L$999,0),1)),INDEX('Cycle 4'!G$10:G$999,MATCH($A1629,'Cycle 4'!$L$10:$L$999,0),1)),INDEX('Cycle 5'!G$10:G$999,MATCH($A1629,'Cycle 5'!$L$10:$L$999,0),1)),INDEX('Cycle 6'!G$10:G$999,MATCH($A1629,'Cycle 6'!$L$10:$L$999,0),1)),INDEX('Cycle 7'!G$10:G$999,MATCH($A1629,'Cycle 7'!$L$10:$L$999,0),1)),INDEX('Cycle 8'!G$10:G$999,MATCH($A1629,'Cycle 8'!$L$10:$L$999,0),1)),INDEX('Cycle 9'!G$10:G$999,MATCH($A1629,'Cycle 9'!$L$10:$L$999,0),1)),INDEX('Cycle 10'!G$10:G$999,MATCH($A1629,'Cycle 10'!$L$10:$L$999,0),1)),INDEX('Cycle 11'!G$10:G$999,MATCH($A1629,'Cycle 11'!$L$10:$L$999,0),1)),"")="","",IFERROR(IFERROR(IFERROR(IFERROR(IFERROR(IFERROR(IFERROR(IFERROR(IFERROR(IFERROR(IFERROR(IFERROR(INDEX(Summer!G$10:G$999,MATCH($A1629,Summer!$L$10:$L$999,0),1),INDEX('Cycle 1'!G$10:G$999,MATCH($A1629,'Cycle 1'!$L$10:$L$999,0),1)),INDEX('Cycle 2'!G$10:G$999,MATCH($A1629,'Cycle 2'!$L$10:$L$999,0),1)),INDEX('Cycle 3'!G$10:G$999,MATCH($A1629,'Cycle 3'!$L$10:$L$999,0),1)),INDEX('Cycle 4'!G$10:G$999,MATCH($A1629,'Cycle 4'!$L$10:$L$999,0),1)),INDEX('Cycle 5'!G$10:G$999,MATCH($A1629,'Cycle 5'!$L$10:$L$999,0),1)),INDEX('Cycle 6'!G$10:G$999,MATCH($A1629,'Cycle 6'!$L$10:$L$999,0),1)),INDEX('Cycle 7'!G$10:G$999,MATCH($A1629,'Cycle 7'!$L$10:$L$999,0),1)),INDEX('Cycle 8'!G$10:G$999,MATCH($A1629,'Cycle 8'!$L$10:$L$999,0),1)),INDEX('Cycle 9'!G$10:G$999,MATCH($A1629,'Cycle 9'!$L$10:$L$999,0),1)),INDEX('Cycle 10'!G$10:G$999,MATCH($A1629,'Cycle 10'!$L$10:$L$999,0),1)),INDEX('Cycle 11'!G$10:G$999,MATCH($A1629,'Cycle 11'!$L$10:$L$999,0),1)),""))</f>
        <v/>
      </c>
      <c r="I1629">
        <f>IFERROR(IF(C1629="",MAX(I$1:I1628),IF(ROW(C$2)=ROW(C1629),1,IF(ISERROR(VLOOKUP(C1629,C$2:C1628,1,FALSE)),MAX(I$1:I1628)+1,MAX(I$1:I1628)))),"")</f>
        <v>0</v>
      </c>
      <c r="J1629" t="str">
        <f t="shared" si="161"/>
        <v/>
      </c>
      <c r="K1629" t="str">
        <f t="shared" si="160"/>
        <v/>
      </c>
      <c r="L1629" t="str">
        <f t="shared" si="160"/>
        <v/>
      </c>
      <c r="M1629" t="str">
        <f t="shared" si="160"/>
        <v/>
      </c>
      <c r="N1629" t="str">
        <f t="shared" si="160"/>
        <v/>
      </c>
      <c r="O1629" t="str">
        <f t="shared" si="160"/>
        <v/>
      </c>
      <c r="P1629" t="str">
        <f t="shared" si="160"/>
        <v/>
      </c>
      <c r="Q1629" t="str">
        <f t="shared" si="160"/>
        <v/>
      </c>
      <c r="R1629" t="str">
        <f t="shared" si="160"/>
        <v/>
      </c>
      <c r="S1629" t="str">
        <f t="shared" si="160"/>
        <v/>
      </c>
      <c r="T1629" t="str">
        <f t="shared" si="160"/>
        <v/>
      </c>
      <c r="U1629" t="str">
        <f t="shared" si="160"/>
        <v/>
      </c>
      <c r="V1629" t="str">
        <f t="shared" si="160"/>
        <v/>
      </c>
      <c r="W1629" t="str">
        <f t="shared" si="162"/>
        <v/>
      </c>
      <c r="X1629">
        <f>IF(OR(H1629="No",H1629=""),0,IF(COUNTIFS(H$2:H1629,"Yes",C$2:C1629,C1629)&gt;1,0,COUNTIFS(H$2:H1629,"Yes",C$2:C1629,C1629)))+IF(X1628=$X$1,0,X1628)</f>
        <v>0</v>
      </c>
    </row>
    <row r="1630" spans="1:24" x14ac:dyDescent="0.3">
      <c r="A1630">
        <f>ROWS($A$2:$A1630)</f>
        <v>1629</v>
      </c>
      <c r="B1630" t="str">
        <f>IF(ISERROR(VLOOKUP(A1630,Summer!L$11:L$500,1,FALSE)),IF(ISERROR(VLOOKUP(A1630,'Cycle 1'!L$11:L$500,1,FALSE)),IF(ISERROR(VLOOKUP(A1630,'Cycle 2'!L$11:L$500,1,FALSE)),IF(ISERROR(VLOOKUP(A1630,'Cycle 3'!L$11:L$500,1,FALSE)),IF(ISERROR(VLOOKUP(A1630,'Cycle 4'!L$11:L$500,1,FALSE)),IF(ISERROR(VLOOKUP(A1630,'Cycle 5'!L$11:L$500,1,FALSE)),IF(ISERROR(VLOOKUP(A1630,'Cycle 6'!L$11:L$500,1,FALSE)),IF(ISERROR(VLOOKUP(A1630,'Cycle 7'!L$11:L$500,1,FALSE)),IF(ISERROR(VLOOKUP(A1630,'Cycle 8'!L$11:L$500,1,FALSE)),IF(ISERROR(VLOOKUP(A1630,'Cycle 9'!L$11:L$500,1,FALSE)),IF(ISERROR(VLOOKUP(A1630,'Cycle 10'!L$11:L$500,1,FALSE)),IF(ISERROR(VLOOKUP(A1630,'Cycle 11'!L$11:L$500,1,FALSE)),"","Cycle 11"),"Cycle 10"),"Cycle 9"),"Cycle 8"),"Cycle 7"),"Cycle 6"),"Cycle 5"),"Cycle 4"),"Cycle 3"),"Cycle 2"),"Cycle 1"),"Summer")</f>
        <v/>
      </c>
      <c r="C1630" t="str">
        <f>IF(IFERROR(IFERROR(IFERROR(IFERROR(IFERROR(IFERROR(IFERROR(IFERROR(IFERROR(IFERROR(IFERROR(IFERROR(INDEX(Summer!B$10:B$999,MATCH($A1630,Summer!$L$10:$L$999,0),1),INDEX('Cycle 1'!B$10:B$999,MATCH($A1630,'Cycle 1'!$L$10:$L$999,0),1)),INDEX('Cycle 2'!B$10:B$999,MATCH($A1630,'Cycle 2'!$L$10:$L$999,0),1)),INDEX('Cycle 3'!B$10:B$999,MATCH($A1630,'Cycle 3'!$L$10:$L$999,0),1)),INDEX('Cycle 4'!B$10:B$999,MATCH($A1630,'Cycle 4'!$L$10:$L$999,0),1)),INDEX('Cycle 5'!B$10:B$999,MATCH($A1630,'Cycle 5'!$L$10:$L$999,0),1)),INDEX('Cycle 6'!B$10:B$999,MATCH($A1630,'Cycle 6'!$L$10:$L$999,0),1)),INDEX('Cycle 7'!B$10:B$999,MATCH($A1630,'Cycle 7'!$L$10:$L$999,0),1)),INDEX('Cycle 8'!B$10:B$999,MATCH($A1630,'Cycle 8'!$L$10:$L$999,0),1)),INDEX('Cycle 9'!B$10:B$999,MATCH($A1630,'Cycle 9'!$L$10:$L$999,0),1)),INDEX('Cycle 10'!B$10:B$999,MATCH($A1630,'Cycle 10'!$L$10:$L$999,0),1)),INDEX('Cycle 11'!B$10:B$999,MATCH($A1630,'Cycle 11'!$L$10:$L$999,0),1)),"")="","",IFERROR(IFERROR(IFERROR(IFERROR(IFERROR(IFERROR(IFERROR(IFERROR(IFERROR(IFERROR(IFERROR(IFERROR(INDEX(Summer!B$10:B$999,MATCH($A1630,Summer!$L$10:$L$999,0),1),INDEX('Cycle 1'!B$10:B$999,MATCH($A1630,'Cycle 1'!$L$10:$L$999,0),1)),INDEX('Cycle 2'!B$10:B$999,MATCH($A1630,'Cycle 2'!$L$10:$L$999,0),1)),INDEX('Cycle 3'!B$10:B$999,MATCH($A1630,'Cycle 3'!$L$10:$L$999,0),1)),INDEX('Cycle 4'!B$10:B$999,MATCH($A1630,'Cycle 4'!$L$10:$L$999,0),1)),INDEX('Cycle 5'!B$10:B$999,MATCH($A1630,'Cycle 5'!$L$10:$L$999,0),1)),INDEX('Cycle 6'!B$10:B$999,MATCH($A1630,'Cycle 6'!$L$10:$L$999,0),1)),INDEX('Cycle 7'!B$10:B$999,MATCH($A1630,'Cycle 7'!$L$10:$L$999,0),1)),INDEX('Cycle 8'!B$10:B$999,MATCH($A1630,'Cycle 8'!$L$10:$L$999,0),1)),INDEX('Cycle 9'!B$10:B$999,MATCH($A1630,'Cycle 9'!$L$10:$L$999,0),1)),INDEX('Cycle 10'!B$10:B$999,MATCH($A1630,'Cycle 10'!$L$10:$L$999,0),1)),INDEX('Cycle 11'!B$10:B$999,MATCH($A1630,'Cycle 11'!$L$10:$L$999,0),1)),""))</f>
        <v/>
      </c>
      <c r="D1630" t="str">
        <f>IF(IFERROR(IFERROR(IFERROR(IFERROR(IFERROR(IFERROR(IFERROR(IFERROR(IFERROR(IFERROR(IFERROR(IFERROR(INDEX(Summer!C$10:C$999,MATCH($A1630,Summer!$L$10:$L$999,0),1),INDEX('Cycle 1'!C$10:C$999,MATCH($A1630,'Cycle 1'!$L$10:$L$999,0),1)),INDEX('Cycle 2'!C$10:C$999,MATCH($A1630,'Cycle 2'!$L$10:$L$999,0),1)),INDEX('Cycle 3'!C$10:C$999,MATCH($A1630,'Cycle 3'!$L$10:$L$999,0),1)),INDEX('Cycle 4'!C$10:C$999,MATCH($A1630,'Cycle 4'!$L$10:$L$999,0),1)),INDEX('Cycle 5'!C$10:C$999,MATCH($A1630,'Cycle 5'!$L$10:$L$999,0),1)),INDEX('Cycle 6'!C$10:C$999,MATCH($A1630,'Cycle 6'!$L$10:$L$999,0),1)),INDEX('Cycle 7'!C$10:C$999,MATCH($A1630,'Cycle 7'!$L$10:$L$999,0),1)),INDEX('Cycle 8'!C$10:C$999,MATCH($A1630,'Cycle 8'!$L$10:$L$999,0),1)),INDEX('Cycle 9'!C$10:C$999,MATCH($A1630,'Cycle 9'!$L$10:$L$999,0),1)),INDEX('Cycle 10'!C$10:C$999,MATCH($A1630,'Cycle 10'!$L$10:$L$999,0),1)),INDEX('Cycle 11'!C$10:C$999,MATCH($A1630,'Cycle 11'!$L$10:$L$999,0),1)),"")="","",IFERROR(IFERROR(IFERROR(IFERROR(IFERROR(IFERROR(IFERROR(IFERROR(IFERROR(IFERROR(IFERROR(IFERROR(INDEX(Summer!C$10:C$999,MATCH($A1630,Summer!$L$10:$L$999,0),1),INDEX('Cycle 1'!C$10:C$999,MATCH($A1630,'Cycle 1'!$L$10:$L$999,0),1)),INDEX('Cycle 2'!C$10:C$999,MATCH($A1630,'Cycle 2'!$L$10:$L$999,0),1)),INDEX('Cycle 3'!C$10:C$999,MATCH($A1630,'Cycle 3'!$L$10:$L$999,0),1)),INDEX('Cycle 4'!C$10:C$999,MATCH($A1630,'Cycle 4'!$L$10:$L$999,0),1)),INDEX('Cycle 5'!C$10:C$999,MATCH($A1630,'Cycle 5'!$L$10:$L$999,0),1)),INDEX('Cycle 6'!C$10:C$999,MATCH($A1630,'Cycle 6'!$L$10:$L$999,0),1)),INDEX('Cycle 7'!C$10:C$999,MATCH($A1630,'Cycle 7'!$L$10:$L$999,0),1)),INDEX('Cycle 8'!C$10:C$999,MATCH($A1630,'Cycle 8'!$L$10:$L$999,0),1)),INDEX('Cycle 9'!C$10:C$999,MATCH($A1630,'Cycle 9'!$L$10:$L$999,0),1)),INDEX('Cycle 10'!C$10:C$999,MATCH($A1630,'Cycle 10'!$L$10:$L$999,0),1)),INDEX('Cycle 11'!C$10:C$999,MATCH($A1630,'Cycle 11'!$L$10:$L$999,0),1)),""))</f>
        <v/>
      </c>
      <c r="E1630" t="str">
        <f>IF(IFERROR(IFERROR(IFERROR(IFERROR(IFERROR(IFERROR(IFERROR(IFERROR(IFERROR(IFERROR(IFERROR(IFERROR(INDEX(Summer!D$10:D$999,MATCH($A1630,Summer!$L$10:$L$999,0),1),INDEX('Cycle 1'!D$10:D$999,MATCH($A1630,'Cycle 1'!$L$10:$L$999,0),1)),INDEX('Cycle 2'!D$10:D$999,MATCH($A1630,'Cycle 2'!$L$10:$L$999,0),1)),INDEX('Cycle 3'!D$10:D$999,MATCH($A1630,'Cycle 3'!$L$10:$L$999,0),1)),INDEX('Cycle 4'!D$10:D$999,MATCH($A1630,'Cycle 4'!$L$10:$L$999,0),1)),INDEX('Cycle 5'!D$10:D$999,MATCH($A1630,'Cycle 5'!$L$10:$L$999,0),1)),INDEX('Cycle 6'!D$10:D$999,MATCH($A1630,'Cycle 6'!$L$10:$L$999,0),1)),INDEX('Cycle 7'!D$10:D$999,MATCH($A1630,'Cycle 7'!$L$10:$L$999,0),1)),INDEX('Cycle 8'!D$10:D$999,MATCH($A1630,'Cycle 8'!$L$10:$L$999,0),1)),INDEX('Cycle 9'!D$10:D$999,MATCH($A1630,'Cycle 9'!$L$10:$L$999,0),1)),INDEX('Cycle 10'!D$10:D$999,MATCH($A1630,'Cycle 10'!$L$10:$L$999,0),1)),INDEX('Cycle 11'!D$10:D$999,MATCH($A1630,'Cycle 11'!$L$10:$L$999,0),1)),"")="","",IFERROR(IFERROR(IFERROR(IFERROR(IFERROR(IFERROR(IFERROR(IFERROR(IFERROR(IFERROR(IFERROR(IFERROR(INDEX(Summer!D$10:D$999,MATCH($A1630,Summer!$L$10:$L$999,0),1),INDEX('Cycle 1'!D$10:D$999,MATCH($A1630,'Cycle 1'!$L$10:$L$999,0),1)),INDEX('Cycle 2'!D$10:D$999,MATCH($A1630,'Cycle 2'!$L$10:$L$999,0),1)),INDEX('Cycle 3'!D$10:D$999,MATCH($A1630,'Cycle 3'!$L$10:$L$999,0),1)),INDEX('Cycle 4'!D$10:D$999,MATCH($A1630,'Cycle 4'!$L$10:$L$999,0),1)),INDEX('Cycle 5'!D$10:D$999,MATCH($A1630,'Cycle 5'!$L$10:$L$999,0),1)),INDEX('Cycle 6'!D$10:D$999,MATCH($A1630,'Cycle 6'!$L$10:$L$999,0),1)),INDEX('Cycle 7'!D$10:D$999,MATCH($A1630,'Cycle 7'!$L$10:$L$999,0),1)),INDEX('Cycle 8'!D$10:D$999,MATCH($A1630,'Cycle 8'!$L$10:$L$999,0),1)),INDEX('Cycle 9'!D$10:D$999,MATCH($A1630,'Cycle 9'!$L$10:$L$999,0),1)),INDEX('Cycle 10'!D$10:D$999,MATCH($A1630,'Cycle 10'!$L$10:$L$999,0),1)),INDEX('Cycle 11'!D$10:D$999,MATCH($A1630,'Cycle 11'!$L$10:$L$999,0),1)),""))</f>
        <v/>
      </c>
      <c r="F1630" t="str">
        <f>IF(IFERROR(IFERROR(IFERROR(IFERROR(IFERROR(IFERROR(IFERROR(IFERROR(IFERROR(IFERROR(IFERROR(IFERROR(INDEX(Summer!E$10:E$999,MATCH($A1630,Summer!$L$10:$L$999,0),1),INDEX('Cycle 1'!E$10:E$999,MATCH($A1630,'Cycle 1'!$L$10:$L$999,0),1)),INDEX('Cycle 2'!E$10:E$999,MATCH($A1630,'Cycle 2'!$L$10:$L$999,0),1)),INDEX('Cycle 3'!E$10:E$999,MATCH($A1630,'Cycle 3'!$L$10:$L$999,0),1)),INDEX('Cycle 4'!E$10:E$999,MATCH($A1630,'Cycle 4'!$L$10:$L$999,0),1)),INDEX('Cycle 5'!E$10:E$999,MATCH($A1630,'Cycle 5'!$L$10:$L$999,0),1)),INDEX('Cycle 6'!E$10:E$999,MATCH($A1630,'Cycle 6'!$L$10:$L$999,0),1)),INDEX('Cycle 7'!E$10:E$999,MATCH($A1630,'Cycle 7'!$L$10:$L$999,0),1)),INDEX('Cycle 8'!E$10:E$999,MATCH($A1630,'Cycle 8'!$L$10:$L$999,0),1)),INDEX('Cycle 9'!E$10:E$999,MATCH($A1630,'Cycle 9'!$L$10:$L$999,0),1)),INDEX('Cycle 10'!E$10:E$999,MATCH($A1630,'Cycle 10'!$L$10:$L$999,0),1)),INDEX('Cycle 11'!E$10:E$999,MATCH($A1630,'Cycle 11'!$L$10:$L$999,0),1)),"")="","",IFERROR(IFERROR(IFERROR(IFERROR(IFERROR(IFERROR(IFERROR(IFERROR(IFERROR(IFERROR(IFERROR(IFERROR(INDEX(Summer!E$10:E$999,MATCH($A1630,Summer!$L$10:$L$999,0),1),INDEX('Cycle 1'!E$10:E$999,MATCH($A1630,'Cycle 1'!$L$10:$L$999,0),1)),INDEX('Cycle 2'!E$10:E$999,MATCH($A1630,'Cycle 2'!$L$10:$L$999,0),1)),INDEX('Cycle 3'!E$10:E$999,MATCH($A1630,'Cycle 3'!$L$10:$L$999,0),1)),INDEX('Cycle 4'!E$10:E$999,MATCH($A1630,'Cycle 4'!$L$10:$L$999,0),1)),INDEX('Cycle 5'!E$10:E$999,MATCH($A1630,'Cycle 5'!$L$10:$L$999,0),1)),INDEX('Cycle 6'!E$10:E$999,MATCH($A1630,'Cycle 6'!$L$10:$L$999,0),1)),INDEX('Cycle 7'!E$10:E$999,MATCH($A1630,'Cycle 7'!$L$10:$L$999,0),1)),INDEX('Cycle 8'!E$10:E$999,MATCH($A1630,'Cycle 8'!$L$10:$L$999,0),1)),INDEX('Cycle 9'!E$10:E$999,MATCH($A1630,'Cycle 9'!$L$10:$L$999,0),1)),INDEX('Cycle 10'!E$10:E$999,MATCH($A1630,'Cycle 10'!$L$10:$L$999,0),1)),INDEX('Cycle 11'!E$10:E$999,MATCH($A1630,'Cycle 11'!$L$10:$L$999,0),1)),""))</f>
        <v/>
      </c>
      <c r="G1630" t="str">
        <f>IF(IFERROR(IFERROR(IFERROR(IFERROR(IFERROR(IFERROR(IFERROR(IFERROR(IFERROR(IFERROR(IFERROR(IFERROR(INDEX(Summer!F$10:F$999,MATCH($A1630,Summer!$L$10:$L$999,0),1),INDEX('Cycle 1'!F$10:F$999,MATCH($A1630,'Cycle 1'!$L$10:$L$999,0),1)),INDEX('Cycle 2'!F$10:F$999,MATCH($A1630,'Cycle 2'!$L$10:$L$999,0),1)),INDEX('Cycle 3'!F$10:F$999,MATCH($A1630,'Cycle 3'!$L$10:$L$999,0),1)),INDEX('Cycle 4'!F$10:F$999,MATCH($A1630,'Cycle 4'!$L$10:$L$999,0),1)),INDEX('Cycle 5'!F$10:F$999,MATCH($A1630,'Cycle 5'!$L$10:$L$999,0),1)),INDEX('Cycle 6'!F$10:F$999,MATCH($A1630,'Cycle 6'!$L$10:$L$999,0),1)),INDEX('Cycle 7'!F$10:F$999,MATCH($A1630,'Cycle 7'!$L$10:$L$999,0),1)),INDEX('Cycle 8'!F$10:F$999,MATCH($A1630,'Cycle 8'!$L$10:$L$999,0),1)),INDEX('Cycle 9'!F$10:F$999,MATCH($A1630,'Cycle 9'!$L$10:$L$999,0),1)),INDEX('Cycle 10'!F$10:F$999,MATCH($A1630,'Cycle 10'!$L$10:$L$999,0),1)),INDEX('Cycle 11'!F$10:F$999,MATCH($A1630,'Cycle 11'!$L$10:$L$999,0),1)),"")="","",IFERROR(IFERROR(IFERROR(IFERROR(IFERROR(IFERROR(IFERROR(IFERROR(IFERROR(IFERROR(IFERROR(IFERROR(INDEX(Summer!F$10:F$999,MATCH($A1630,Summer!$L$10:$L$999,0),1),INDEX('Cycle 1'!F$10:F$999,MATCH($A1630,'Cycle 1'!$L$10:$L$999,0),1)),INDEX('Cycle 2'!F$10:F$999,MATCH($A1630,'Cycle 2'!$L$10:$L$999,0),1)),INDEX('Cycle 3'!F$10:F$999,MATCH($A1630,'Cycle 3'!$L$10:$L$999,0),1)),INDEX('Cycle 4'!F$10:F$999,MATCH($A1630,'Cycle 4'!$L$10:$L$999,0),1)),INDEX('Cycle 5'!F$10:F$999,MATCH($A1630,'Cycle 5'!$L$10:$L$999,0),1)),INDEX('Cycle 6'!F$10:F$999,MATCH($A1630,'Cycle 6'!$L$10:$L$999,0),1)),INDEX('Cycle 7'!F$10:F$999,MATCH($A1630,'Cycle 7'!$L$10:$L$999,0),1)),INDEX('Cycle 8'!F$10:F$999,MATCH($A1630,'Cycle 8'!$L$10:$L$999,0),1)),INDEX('Cycle 9'!F$10:F$999,MATCH($A1630,'Cycle 9'!$L$10:$L$999,0),1)),INDEX('Cycle 10'!F$10:F$999,MATCH($A1630,'Cycle 10'!$L$10:$L$999,0),1)),INDEX('Cycle 11'!F$10:F$999,MATCH($A1630,'Cycle 11'!$L$10:$L$999,0),1)),""))</f>
        <v/>
      </c>
      <c r="H1630" t="str">
        <f>IF(IFERROR(IFERROR(IFERROR(IFERROR(IFERROR(IFERROR(IFERROR(IFERROR(IFERROR(IFERROR(IFERROR(IFERROR(INDEX(Summer!G$10:G$999,MATCH($A1630,Summer!$L$10:$L$999,0),1),INDEX('Cycle 1'!G$10:G$999,MATCH($A1630,'Cycle 1'!$L$10:$L$999,0),1)),INDEX('Cycle 2'!G$10:G$999,MATCH($A1630,'Cycle 2'!$L$10:$L$999,0),1)),INDEX('Cycle 3'!G$10:G$999,MATCH($A1630,'Cycle 3'!$L$10:$L$999,0),1)),INDEX('Cycle 4'!G$10:G$999,MATCH($A1630,'Cycle 4'!$L$10:$L$999,0),1)),INDEX('Cycle 5'!G$10:G$999,MATCH($A1630,'Cycle 5'!$L$10:$L$999,0),1)),INDEX('Cycle 6'!G$10:G$999,MATCH($A1630,'Cycle 6'!$L$10:$L$999,0),1)),INDEX('Cycle 7'!G$10:G$999,MATCH($A1630,'Cycle 7'!$L$10:$L$999,0),1)),INDEX('Cycle 8'!G$10:G$999,MATCH($A1630,'Cycle 8'!$L$10:$L$999,0),1)),INDEX('Cycle 9'!G$10:G$999,MATCH($A1630,'Cycle 9'!$L$10:$L$999,0),1)),INDEX('Cycle 10'!G$10:G$999,MATCH($A1630,'Cycle 10'!$L$10:$L$999,0),1)),INDEX('Cycle 11'!G$10:G$999,MATCH($A1630,'Cycle 11'!$L$10:$L$999,0),1)),"")="","",IFERROR(IFERROR(IFERROR(IFERROR(IFERROR(IFERROR(IFERROR(IFERROR(IFERROR(IFERROR(IFERROR(IFERROR(INDEX(Summer!G$10:G$999,MATCH($A1630,Summer!$L$10:$L$999,0),1),INDEX('Cycle 1'!G$10:G$999,MATCH($A1630,'Cycle 1'!$L$10:$L$999,0),1)),INDEX('Cycle 2'!G$10:G$999,MATCH($A1630,'Cycle 2'!$L$10:$L$999,0),1)),INDEX('Cycle 3'!G$10:G$999,MATCH($A1630,'Cycle 3'!$L$10:$L$999,0),1)),INDEX('Cycle 4'!G$10:G$999,MATCH($A1630,'Cycle 4'!$L$10:$L$999,0),1)),INDEX('Cycle 5'!G$10:G$999,MATCH($A1630,'Cycle 5'!$L$10:$L$999,0),1)),INDEX('Cycle 6'!G$10:G$999,MATCH($A1630,'Cycle 6'!$L$10:$L$999,0),1)),INDEX('Cycle 7'!G$10:G$999,MATCH($A1630,'Cycle 7'!$L$10:$L$999,0),1)),INDEX('Cycle 8'!G$10:G$999,MATCH($A1630,'Cycle 8'!$L$10:$L$999,0),1)),INDEX('Cycle 9'!G$10:G$999,MATCH($A1630,'Cycle 9'!$L$10:$L$999,0),1)),INDEX('Cycle 10'!G$10:G$999,MATCH($A1630,'Cycle 10'!$L$10:$L$999,0),1)),INDEX('Cycle 11'!G$10:G$999,MATCH($A1630,'Cycle 11'!$L$10:$L$999,0),1)),""))</f>
        <v/>
      </c>
      <c r="I1630">
        <f>IFERROR(IF(C1630="",MAX(I$1:I1629),IF(ROW(C$2)=ROW(C1630),1,IF(ISERROR(VLOOKUP(C1630,C$2:C1629,1,FALSE)),MAX(I$1:I1629)+1,MAX(I$1:I1629)))),"")</f>
        <v>0</v>
      </c>
      <c r="J1630" t="str">
        <f t="shared" si="161"/>
        <v/>
      </c>
      <c r="K1630" t="str">
        <f t="shared" si="160"/>
        <v/>
      </c>
      <c r="L1630" t="str">
        <f t="shared" si="160"/>
        <v/>
      </c>
      <c r="M1630" t="str">
        <f t="shared" si="160"/>
        <v/>
      </c>
      <c r="N1630" t="str">
        <f t="shared" si="160"/>
        <v/>
      </c>
      <c r="O1630" t="str">
        <f t="shared" si="160"/>
        <v/>
      </c>
      <c r="P1630" t="str">
        <f t="shared" si="160"/>
        <v/>
      </c>
      <c r="Q1630" t="str">
        <f t="shared" si="160"/>
        <v/>
      </c>
      <c r="R1630" t="str">
        <f t="shared" si="160"/>
        <v/>
      </c>
      <c r="S1630" t="str">
        <f t="shared" si="160"/>
        <v/>
      </c>
      <c r="T1630" t="str">
        <f t="shared" si="160"/>
        <v/>
      </c>
      <c r="U1630" t="str">
        <f t="shared" si="160"/>
        <v/>
      </c>
      <c r="V1630" t="str">
        <f t="shared" si="160"/>
        <v/>
      </c>
      <c r="W1630" t="str">
        <f t="shared" si="162"/>
        <v/>
      </c>
      <c r="X1630">
        <f>IF(OR(H1630="No",H1630=""),0,IF(COUNTIFS(H$2:H1630,"Yes",C$2:C1630,C1630)&gt;1,0,COUNTIFS(H$2:H1630,"Yes",C$2:C1630,C1630)))+IF(X1629=$X$1,0,X1629)</f>
        <v>0</v>
      </c>
    </row>
    <row r="1631" spans="1:24" x14ac:dyDescent="0.3">
      <c r="A1631">
        <f>ROWS($A$2:$A1631)</f>
        <v>1630</v>
      </c>
      <c r="B1631" t="str">
        <f>IF(ISERROR(VLOOKUP(A1631,Summer!L$11:L$500,1,FALSE)),IF(ISERROR(VLOOKUP(A1631,'Cycle 1'!L$11:L$500,1,FALSE)),IF(ISERROR(VLOOKUP(A1631,'Cycle 2'!L$11:L$500,1,FALSE)),IF(ISERROR(VLOOKUP(A1631,'Cycle 3'!L$11:L$500,1,FALSE)),IF(ISERROR(VLOOKUP(A1631,'Cycle 4'!L$11:L$500,1,FALSE)),IF(ISERROR(VLOOKUP(A1631,'Cycle 5'!L$11:L$500,1,FALSE)),IF(ISERROR(VLOOKUP(A1631,'Cycle 6'!L$11:L$500,1,FALSE)),IF(ISERROR(VLOOKUP(A1631,'Cycle 7'!L$11:L$500,1,FALSE)),IF(ISERROR(VLOOKUP(A1631,'Cycle 8'!L$11:L$500,1,FALSE)),IF(ISERROR(VLOOKUP(A1631,'Cycle 9'!L$11:L$500,1,FALSE)),IF(ISERROR(VLOOKUP(A1631,'Cycle 10'!L$11:L$500,1,FALSE)),IF(ISERROR(VLOOKUP(A1631,'Cycle 11'!L$11:L$500,1,FALSE)),"","Cycle 11"),"Cycle 10"),"Cycle 9"),"Cycle 8"),"Cycle 7"),"Cycle 6"),"Cycle 5"),"Cycle 4"),"Cycle 3"),"Cycle 2"),"Cycle 1"),"Summer")</f>
        <v/>
      </c>
      <c r="C1631" t="str">
        <f>IF(IFERROR(IFERROR(IFERROR(IFERROR(IFERROR(IFERROR(IFERROR(IFERROR(IFERROR(IFERROR(IFERROR(IFERROR(INDEX(Summer!B$10:B$999,MATCH($A1631,Summer!$L$10:$L$999,0),1),INDEX('Cycle 1'!B$10:B$999,MATCH($A1631,'Cycle 1'!$L$10:$L$999,0),1)),INDEX('Cycle 2'!B$10:B$999,MATCH($A1631,'Cycle 2'!$L$10:$L$999,0),1)),INDEX('Cycle 3'!B$10:B$999,MATCH($A1631,'Cycle 3'!$L$10:$L$999,0),1)),INDEX('Cycle 4'!B$10:B$999,MATCH($A1631,'Cycle 4'!$L$10:$L$999,0),1)),INDEX('Cycle 5'!B$10:B$999,MATCH($A1631,'Cycle 5'!$L$10:$L$999,0),1)),INDEX('Cycle 6'!B$10:B$999,MATCH($A1631,'Cycle 6'!$L$10:$L$999,0),1)),INDEX('Cycle 7'!B$10:B$999,MATCH($A1631,'Cycle 7'!$L$10:$L$999,0),1)),INDEX('Cycle 8'!B$10:B$999,MATCH($A1631,'Cycle 8'!$L$10:$L$999,0),1)),INDEX('Cycle 9'!B$10:B$999,MATCH($A1631,'Cycle 9'!$L$10:$L$999,0),1)),INDEX('Cycle 10'!B$10:B$999,MATCH($A1631,'Cycle 10'!$L$10:$L$999,0),1)),INDEX('Cycle 11'!B$10:B$999,MATCH($A1631,'Cycle 11'!$L$10:$L$999,0),1)),"")="","",IFERROR(IFERROR(IFERROR(IFERROR(IFERROR(IFERROR(IFERROR(IFERROR(IFERROR(IFERROR(IFERROR(IFERROR(INDEX(Summer!B$10:B$999,MATCH($A1631,Summer!$L$10:$L$999,0),1),INDEX('Cycle 1'!B$10:B$999,MATCH($A1631,'Cycle 1'!$L$10:$L$999,0),1)),INDEX('Cycle 2'!B$10:B$999,MATCH($A1631,'Cycle 2'!$L$10:$L$999,0),1)),INDEX('Cycle 3'!B$10:B$999,MATCH($A1631,'Cycle 3'!$L$10:$L$999,0),1)),INDEX('Cycle 4'!B$10:B$999,MATCH($A1631,'Cycle 4'!$L$10:$L$999,0),1)),INDEX('Cycle 5'!B$10:B$999,MATCH($A1631,'Cycle 5'!$L$10:$L$999,0),1)),INDEX('Cycle 6'!B$10:B$999,MATCH($A1631,'Cycle 6'!$L$10:$L$999,0),1)),INDEX('Cycle 7'!B$10:B$999,MATCH($A1631,'Cycle 7'!$L$10:$L$999,0),1)),INDEX('Cycle 8'!B$10:B$999,MATCH($A1631,'Cycle 8'!$L$10:$L$999,0),1)),INDEX('Cycle 9'!B$10:B$999,MATCH($A1631,'Cycle 9'!$L$10:$L$999,0),1)),INDEX('Cycle 10'!B$10:B$999,MATCH($A1631,'Cycle 10'!$L$10:$L$999,0),1)),INDEX('Cycle 11'!B$10:B$999,MATCH($A1631,'Cycle 11'!$L$10:$L$999,0),1)),""))</f>
        <v/>
      </c>
      <c r="D1631" t="str">
        <f>IF(IFERROR(IFERROR(IFERROR(IFERROR(IFERROR(IFERROR(IFERROR(IFERROR(IFERROR(IFERROR(IFERROR(IFERROR(INDEX(Summer!C$10:C$999,MATCH($A1631,Summer!$L$10:$L$999,0),1),INDEX('Cycle 1'!C$10:C$999,MATCH($A1631,'Cycle 1'!$L$10:$L$999,0),1)),INDEX('Cycle 2'!C$10:C$999,MATCH($A1631,'Cycle 2'!$L$10:$L$999,0),1)),INDEX('Cycle 3'!C$10:C$999,MATCH($A1631,'Cycle 3'!$L$10:$L$999,0),1)),INDEX('Cycle 4'!C$10:C$999,MATCH($A1631,'Cycle 4'!$L$10:$L$999,0),1)),INDEX('Cycle 5'!C$10:C$999,MATCH($A1631,'Cycle 5'!$L$10:$L$999,0),1)),INDEX('Cycle 6'!C$10:C$999,MATCH($A1631,'Cycle 6'!$L$10:$L$999,0),1)),INDEX('Cycle 7'!C$10:C$999,MATCH($A1631,'Cycle 7'!$L$10:$L$999,0),1)),INDEX('Cycle 8'!C$10:C$999,MATCH($A1631,'Cycle 8'!$L$10:$L$999,0),1)),INDEX('Cycle 9'!C$10:C$999,MATCH($A1631,'Cycle 9'!$L$10:$L$999,0),1)),INDEX('Cycle 10'!C$10:C$999,MATCH($A1631,'Cycle 10'!$L$10:$L$999,0),1)),INDEX('Cycle 11'!C$10:C$999,MATCH($A1631,'Cycle 11'!$L$10:$L$999,0),1)),"")="","",IFERROR(IFERROR(IFERROR(IFERROR(IFERROR(IFERROR(IFERROR(IFERROR(IFERROR(IFERROR(IFERROR(IFERROR(INDEX(Summer!C$10:C$999,MATCH($A1631,Summer!$L$10:$L$999,0),1),INDEX('Cycle 1'!C$10:C$999,MATCH($A1631,'Cycle 1'!$L$10:$L$999,0),1)),INDEX('Cycle 2'!C$10:C$999,MATCH($A1631,'Cycle 2'!$L$10:$L$999,0),1)),INDEX('Cycle 3'!C$10:C$999,MATCH($A1631,'Cycle 3'!$L$10:$L$999,0),1)),INDEX('Cycle 4'!C$10:C$999,MATCH($A1631,'Cycle 4'!$L$10:$L$999,0),1)),INDEX('Cycle 5'!C$10:C$999,MATCH($A1631,'Cycle 5'!$L$10:$L$999,0),1)),INDEX('Cycle 6'!C$10:C$999,MATCH($A1631,'Cycle 6'!$L$10:$L$999,0),1)),INDEX('Cycle 7'!C$10:C$999,MATCH($A1631,'Cycle 7'!$L$10:$L$999,0),1)),INDEX('Cycle 8'!C$10:C$999,MATCH($A1631,'Cycle 8'!$L$10:$L$999,0),1)),INDEX('Cycle 9'!C$10:C$999,MATCH($A1631,'Cycle 9'!$L$10:$L$999,0),1)),INDEX('Cycle 10'!C$10:C$999,MATCH($A1631,'Cycle 10'!$L$10:$L$999,0),1)),INDEX('Cycle 11'!C$10:C$999,MATCH($A1631,'Cycle 11'!$L$10:$L$999,0),1)),""))</f>
        <v/>
      </c>
      <c r="E1631" t="str">
        <f>IF(IFERROR(IFERROR(IFERROR(IFERROR(IFERROR(IFERROR(IFERROR(IFERROR(IFERROR(IFERROR(IFERROR(IFERROR(INDEX(Summer!D$10:D$999,MATCH($A1631,Summer!$L$10:$L$999,0),1),INDEX('Cycle 1'!D$10:D$999,MATCH($A1631,'Cycle 1'!$L$10:$L$999,0),1)),INDEX('Cycle 2'!D$10:D$999,MATCH($A1631,'Cycle 2'!$L$10:$L$999,0),1)),INDEX('Cycle 3'!D$10:D$999,MATCH($A1631,'Cycle 3'!$L$10:$L$999,0),1)),INDEX('Cycle 4'!D$10:D$999,MATCH($A1631,'Cycle 4'!$L$10:$L$999,0),1)),INDEX('Cycle 5'!D$10:D$999,MATCH($A1631,'Cycle 5'!$L$10:$L$999,0),1)),INDEX('Cycle 6'!D$10:D$999,MATCH($A1631,'Cycle 6'!$L$10:$L$999,0),1)),INDEX('Cycle 7'!D$10:D$999,MATCH($A1631,'Cycle 7'!$L$10:$L$999,0),1)),INDEX('Cycle 8'!D$10:D$999,MATCH($A1631,'Cycle 8'!$L$10:$L$999,0),1)),INDEX('Cycle 9'!D$10:D$999,MATCH($A1631,'Cycle 9'!$L$10:$L$999,0),1)),INDEX('Cycle 10'!D$10:D$999,MATCH($A1631,'Cycle 10'!$L$10:$L$999,0),1)),INDEX('Cycle 11'!D$10:D$999,MATCH($A1631,'Cycle 11'!$L$10:$L$999,0),1)),"")="","",IFERROR(IFERROR(IFERROR(IFERROR(IFERROR(IFERROR(IFERROR(IFERROR(IFERROR(IFERROR(IFERROR(IFERROR(INDEX(Summer!D$10:D$999,MATCH($A1631,Summer!$L$10:$L$999,0),1),INDEX('Cycle 1'!D$10:D$999,MATCH($A1631,'Cycle 1'!$L$10:$L$999,0),1)),INDEX('Cycle 2'!D$10:D$999,MATCH($A1631,'Cycle 2'!$L$10:$L$999,0),1)),INDEX('Cycle 3'!D$10:D$999,MATCH($A1631,'Cycle 3'!$L$10:$L$999,0),1)),INDEX('Cycle 4'!D$10:D$999,MATCH($A1631,'Cycle 4'!$L$10:$L$999,0),1)),INDEX('Cycle 5'!D$10:D$999,MATCH($A1631,'Cycle 5'!$L$10:$L$999,0),1)),INDEX('Cycle 6'!D$10:D$999,MATCH($A1631,'Cycle 6'!$L$10:$L$999,0),1)),INDEX('Cycle 7'!D$10:D$999,MATCH($A1631,'Cycle 7'!$L$10:$L$999,0),1)),INDEX('Cycle 8'!D$10:D$999,MATCH($A1631,'Cycle 8'!$L$10:$L$999,0),1)),INDEX('Cycle 9'!D$10:D$999,MATCH($A1631,'Cycle 9'!$L$10:$L$999,0),1)),INDEX('Cycle 10'!D$10:D$999,MATCH($A1631,'Cycle 10'!$L$10:$L$999,0),1)),INDEX('Cycle 11'!D$10:D$999,MATCH($A1631,'Cycle 11'!$L$10:$L$999,0),1)),""))</f>
        <v/>
      </c>
      <c r="F1631" t="str">
        <f>IF(IFERROR(IFERROR(IFERROR(IFERROR(IFERROR(IFERROR(IFERROR(IFERROR(IFERROR(IFERROR(IFERROR(IFERROR(INDEX(Summer!E$10:E$999,MATCH($A1631,Summer!$L$10:$L$999,0),1),INDEX('Cycle 1'!E$10:E$999,MATCH($A1631,'Cycle 1'!$L$10:$L$999,0),1)),INDEX('Cycle 2'!E$10:E$999,MATCH($A1631,'Cycle 2'!$L$10:$L$999,0),1)),INDEX('Cycle 3'!E$10:E$999,MATCH($A1631,'Cycle 3'!$L$10:$L$999,0),1)),INDEX('Cycle 4'!E$10:E$999,MATCH($A1631,'Cycle 4'!$L$10:$L$999,0),1)),INDEX('Cycle 5'!E$10:E$999,MATCH($A1631,'Cycle 5'!$L$10:$L$999,0),1)),INDEX('Cycle 6'!E$10:E$999,MATCH($A1631,'Cycle 6'!$L$10:$L$999,0),1)),INDEX('Cycle 7'!E$10:E$999,MATCH($A1631,'Cycle 7'!$L$10:$L$999,0),1)),INDEX('Cycle 8'!E$10:E$999,MATCH($A1631,'Cycle 8'!$L$10:$L$999,0),1)),INDEX('Cycle 9'!E$10:E$999,MATCH($A1631,'Cycle 9'!$L$10:$L$999,0),1)),INDEX('Cycle 10'!E$10:E$999,MATCH($A1631,'Cycle 10'!$L$10:$L$999,0),1)),INDEX('Cycle 11'!E$10:E$999,MATCH($A1631,'Cycle 11'!$L$10:$L$999,0),1)),"")="","",IFERROR(IFERROR(IFERROR(IFERROR(IFERROR(IFERROR(IFERROR(IFERROR(IFERROR(IFERROR(IFERROR(IFERROR(INDEX(Summer!E$10:E$999,MATCH($A1631,Summer!$L$10:$L$999,0),1),INDEX('Cycle 1'!E$10:E$999,MATCH($A1631,'Cycle 1'!$L$10:$L$999,0),1)),INDEX('Cycle 2'!E$10:E$999,MATCH($A1631,'Cycle 2'!$L$10:$L$999,0),1)),INDEX('Cycle 3'!E$10:E$999,MATCH($A1631,'Cycle 3'!$L$10:$L$999,0),1)),INDEX('Cycle 4'!E$10:E$999,MATCH($A1631,'Cycle 4'!$L$10:$L$999,0),1)),INDEX('Cycle 5'!E$10:E$999,MATCH($A1631,'Cycle 5'!$L$10:$L$999,0),1)),INDEX('Cycle 6'!E$10:E$999,MATCH($A1631,'Cycle 6'!$L$10:$L$999,0),1)),INDEX('Cycle 7'!E$10:E$999,MATCH($A1631,'Cycle 7'!$L$10:$L$999,0),1)),INDEX('Cycle 8'!E$10:E$999,MATCH($A1631,'Cycle 8'!$L$10:$L$999,0),1)),INDEX('Cycle 9'!E$10:E$999,MATCH($A1631,'Cycle 9'!$L$10:$L$999,0),1)),INDEX('Cycle 10'!E$10:E$999,MATCH($A1631,'Cycle 10'!$L$10:$L$999,0),1)),INDEX('Cycle 11'!E$10:E$999,MATCH($A1631,'Cycle 11'!$L$10:$L$999,0),1)),""))</f>
        <v/>
      </c>
      <c r="G1631" t="str">
        <f>IF(IFERROR(IFERROR(IFERROR(IFERROR(IFERROR(IFERROR(IFERROR(IFERROR(IFERROR(IFERROR(IFERROR(IFERROR(INDEX(Summer!F$10:F$999,MATCH($A1631,Summer!$L$10:$L$999,0),1),INDEX('Cycle 1'!F$10:F$999,MATCH($A1631,'Cycle 1'!$L$10:$L$999,0),1)),INDEX('Cycle 2'!F$10:F$999,MATCH($A1631,'Cycle 2'!$L$10:$L$999,0),1)),INDEX('Cycle 3'!F$10:F$999,MATCH($A1631,'Cycle 3'!$L$10:$L$999,0),1)),INDEX('Cycle 4'!F$10:F$999,MATCH($A1631,'Cycle 4'!$L$10:$L$999,0),1)),INDEX('Cycle 5'!F$10:F$999,MATCH($A1631,'Cycle 5'!$L$10:$L$999,0),1)),INDEX('Cycle 6'!F$10:F$999,MATCH($A1631,'Cycle 6'!$L$10:$L$999,0),1)),INDEX('Cycle 7'!F$10:F$999,MATCH($A1631,'Cycle 7'!$L$10:$L$999,0),1)),INDEX('Cycle 8'!F$10:F$999,MATCH($A1631,'Cycle 8'!$L$10:$L$999,0),1)),INDEX('Cycle 9'!F$10:F$999,MATCH($A1631,'Cycle 9'!$L$10:$L$999,0),1)),INDEX('Cycle 10'!F$10:F$999,MATCH($A1631,'Cycle 10'!$L$10:$L$999,0),1)),INDEX('Cycle 11'!F$10:F$999,MATCH($A1631,'Cycle 11'!$L$10:$L$999,0),1)),"")="","",IFERROR(IFERROR(IFERROR(IFERROR(IFERROR(IFERROR(IFERROR(IFERROR(IFERROR(IFERROR(IFERROR(IFERROR(INDEX(Summer!F$10:F$999,MATCH($A1631,Summer!$L$10:$L$999,0),1),INDEX('Cycle 1'!F$10:F$999,MATCH($A1631,'Cycle 1'!$L$10:$L$999,0),1)),INDEX('Cycle 2'!F$10:F$999,MATCH($A1631,'Cycle 2'!$L$10:$L$999,0),1)),INDEX('Cycle 3'!F$10:F$999,MATCH($A1631,'Cycle 3'!$L$10:$L$999,0),1)),INDEX('Cycle 4'!F$10:F$999,MATCH($A1631,'Cycle 4'!$L$10:$L$999,0),1)),INDEX('Cycle 5'!F$10:F$999,MATCH($A1631,'Cycle 5'!$L$10:$L$999,0),1)),INDEX('Cycle 6'!F$10:F$999,MATCH($A1631,'Cycle 6'!$L$10:$L$999,0),1)),INDEX('Cycle 7'!F$10:F$999,MATCH($A1631,'Cycle 7'!$L$10:$L$999,0),1)),INDEX('Cycle 8'!F$10:F$999,MATCH($A1631,'Cycle 8'!$L$10:$L$999,0),1)),INDEX('Cycle 9'!F$10:F$999,MATCH($A1631,'Cycle 9'!$L$10:$L$999,0),1)),INDEX('Cycle 10'!F$10:F$999,MATCH($A1631,'Cycle 10'!$L$10:$L$999,0),1)),INDEX('Cycle 11'!F$10:F$999,MATCH($A1631,'Cycle 11'!$L$10:$L$999,0),1)),""))</f>
        <v/>
      </c>
      <c r="H1631" t="str">
        <f>IF(IFERROR(IFERROR(IFERROR(IFERROR(IFERROR(IFERROR(IFERROR(IFERROR(IFERROR(IFERROR(IFERROR(IFERROR(INDEX(Summer!G$10:G$999,MATCH($A1631,Summer!$L$10:$L$999,0),1),INDEX('Cycle 1'!G$10:G$999,MATCH($A1631,'Cycle 1'!$L$10:$L$999,0),1)),INDEX('Cycle 2'!G$10:G$999,MATCH($A1631,'Cycle 2'!$L$10:$L$999,0),1)),INDEX('Cycle 3'!G$10:G$999,MATCH($A1631,'Cycle 3'!$L$10:$L$999,0),1)),INDEX('Cycle 4'!G$10:G$999,MATCH($A1631,'Cycle 4'!$L$10:$L$999,0),1)),INDEX('Cycle 5'!G$10:G$999,MATCH($A1631,'Cycle 5'!$L$10:$L$999,0),1)),INDEX('Cycle 6'!G$10:G$999,MATCH($A1631,'Cycle 6'!$L$10:$L$999,0),1)),INDEX('Cycle 7'!G$10:G$999,MATCH($A1631,'Cycle 7'!$L$10:$L$999,0),1)),INDEX('Cycle 8'!G$10:G$999,MATCH($A1631,'Cycle 8'!$L$10:$L$999,0),1)),INDEX('Cycle 9'!G$10:G$999,MATCH($A1631,'Cycle 9'!$L$10:$L$999,0),1)),INDEX('Cycle 10'!G$10:G$999,MATCH($A1631,'Cycle 10'!$L$10:$L$999,0),1)),INDEX('Cycle 11'!G$10:G$999,MATCH($A1631,'Cycle 11'!$L$10:$L$999,0),1)),"")="","",IFERROR(IFERROR(IFERROR(IFERROR(IFERROR(IFERROR(IFERROR(IFERROR(IFERROR(IFERROR(IFERROR(IFERROR(INDEX(Summer!G$10:G$999,MATCH($A1631,Summer!$L$10:$L$999,0),1),INDEX('Cycle 1'!G$10:G$999,MATCH($A1631,'Cycle 1'!$L$10:$L$999,0),1)),INDEX('Cycle 2'!G$10:G$999,MATCH($A1631,'Cycle 2'!$L$10:$L$999,0),1)),INDEX('Cycle 3'!G$10:G$999,MATCH($A1631,'Cycle 3'!$L$10:$L$999,0),1)),INDEX('Cycle 4'!G$10:G$999,MATCH($A1631,'Cycle 4'!$L$10:$L$999,0),1)),INDEX('Cycle 5'!G$10:G$999,MATCH($A1631,'Cycle 5'!$L$10:$L$999,0),1)),INDEX('Cycle 6'!G$10:G$999,MATCH($A1631,'Cycle 6'!$L$10:$L$999,0),1)),INDEX('Cycle 7'!G$10:G$999,MATCH($A1631,'Cycle 7'!$L$10:$L$999,0),1)),INDEX('Cycle 8'!G$10:G$999,MATCH($A1631,'Cycle 8'!$L$10:$L$999,0),1)),INDEX('Cycle 9'!G$10:G$999,MATCH($A1631,'Cycle 9'!$L$10:$L$999,0),1)),INDEX('Cycle 10'!G$10:G$999,MATCH($A1631,'Cycle 10'!$L$10:$L$999,0),1)),INDEX('Cycle 11'!G$10:G$999,MATCH($A1631,'Cycle 11'!$L$10:$L$999,0),1)),""))</f>
        <v/>
      </c>
      <c r="I1631">
        <f>IFERROR(IF(C1631="",MAX(I$1:I1630),IF(ROW(C$2)=ROW(C1631),1,IF(ISERROR(VLOOKUP(C1631,C$2:C1630,1,FALSE)),MAX(I$1:I1630)+1,MAX(I$1:I1630)))),"")</f>
        <v>0</v>
      </c>
      <c r="J1631" t="str">
        <f t="shared" si="161"/>
        <v/>
      </c>
      <c r="K1631" t="str">
        <f t="shared" si="160"/>
        <v/>
      </c>
      <c r="L1631" t="str">
        <f t="shared" si="160"/>
        <v/>
      </c>
      <c r="M1631" t="str">
        <f t="shared" si="160"/>
        <v/>
      </c>
      <c r="N1631" t="str">
        <f t="shared" si="160"/>
        <v/>
      </c>
      <c r="O1631" t="str">
        <f t="shared" si="160"/>
        <v/>
      </c>
      <c r="P1631" t="str">
        <f t="shared" si="160"/>
        <v/>
      </c>
      <c r="Q1631" t="str">
        <f t="shared" si="160"/>
        <v/>
      </c>
      <c r="R1631" t="str">
        <f t="shared" si="160"/>
        <v/>
      </c>
      <c r="S1631" t="str">
        <f t="shared" si="160"/>
        <v/>
      </c>
      <c r="T1631" t="str">
        <f t="shared" si="160"/>
        <v/>
      </c>
      <c r="U1631" t="str">
        <f t="shared" si="160"/>
        <v/>
      </c>
      <c r="V1631" t="str">
        <f t="shared" si="160"/>
        <v/>
      </c>
      <c r="W1631" t="str">
        <f t="shared" si="162"/>
        <v/>
      </c>
      <c r="X1631">
        <f>IF(OR(H1631="No",H1631=""),0,IF(COUNTIFS(H$2:H1631,"Yes",C$2:C1631,C1631)&gt;1,0,COUNTIFS(H$2:H1631,"Yes",C$2:C1631,C1631)))+IF(X1630=$X$1,0,X1630)</f>
        <v>0</v>
      </c>
    </row>
    <row r="1632" spans="1:24" x14ac:dyDescent="0.3">
      <c r="A1632">
        <f>ROWS($A$2:$A1632)</f>
        <v>1631</v>
      </c>
      <c r="B1632" t="str">
        <f>IF(ISERROR(VLOOKUP(A1632,Summer!L$11:L$500,1,FALSE)),IF(ISERROR(VLOOKUP(A1632,'Cycle 1'!L$11:L$500,1,FALSE)),IF(ISERROR(VLOOKUP(A1632,'Cycle 2'!L$11:L$500,1,FALSE)),IF(ISERROR(VLOOKUP(A1632,'Cycle 3'!L$11:L$500,1,FALSE)),IF(ISERROR(VLOOKUP(A1632,'Cycle 4'!L$11:L$500,1,FALSE)),IF(ISERROR(VLOOKUP(A1632,'Cycle 5'!L$11:L$500,1,FALSE)),IF(ISERROR(VLOOKUP(A1632,'Cycle 6'!L$11:L$500,1,FALSE)),IF(ISERROR(VLOOKUP(A1632,'Cycle 7'!L$11:L$500,1,FALSE)),IF(ISERROR(VLOOKUP(A1632,'Cycle 8'!L$11:L$500,1,FALSE)),IF(ISERROR(VLOOKUP(A1632,'Cycle 9'!L$11:L$500,1,FALSE)),IF(ISERROR(VLOOKUP(A1632,'Cycle 10'!L$11:L$500,1,FALSE)),IF(ISERROR(VLOOKUP(A1632,'Cycle 11'!L$11:L$500,1,FALSE)),"","Cycle 11"),"Cycle 10"),"Cycle 9"),"Cycle 8"),"Cycle 7"),"Cycle 6"),"Cycle 5"),"Cycle 4"),"Cycle 3"),"Cycle 2"),"Cycle 1"),"Summer")</f>
        <v/>
      </c>
      <c r="C1632" t="str">
        <f>IF(IFERROR(IFERROR(IFERROR(IFERROR(IFERROR(IFERROR(IFERROR(IFERROR(IFERROR(IFERROR(IFERROR(IFERROR(INDEX(Summer!B$10:B$999,MATCH($A1632,Summer!$L$10:$L$999,0),1),INDEX('Cycle 1'!B$10:B$999,MATCH($A1632,'Cycle 1'!$L$10:$L$999,0),1)),INDEX('Cycle 2'!B$10:B$999,MATCH($A1632,'Cycle 2'!$L$10:$L$999,0),1)),INDEX('Cycle 3'!B$10:B$999,MATCH($A1632,'Cycle 3'!$L$10:$L$999,0),1)),INDEX('Cycle 4'!B$10:B$999,MATCH($A1632,'Cycle 4'!$L$10:$L$999,0),1)),INDEX('Cycle 5'!B$10:B$999,MATCH($A1632,'Cycle 5'!$L$10:$L$999,0),1)),INDEX('Cycle 6'!B$10:B$999,MATCH($A1632,'Cycle 6'!$L$10:$L$999,0),1)),INDEX('Cycle 7'!B$10:B$999,MATCH($A1632,'Cycle 7'!$L$10:$L$999,0),1)),INDEX('Cycle 8'!B$10:B$999,MATCH($A1632,'Cycle 8'!$L$10:$L$999,0),1)),INDEX('Cycle 9'!B$10:B$999,MATCH($A1632,'Cycle 9'!$L$10:$L$999,0),1)),INDEX('Cycle 10'!B$10:B$999,MATCH($A1632,'Cycle 10'!$L$10:$L$999,0),1)),INDEX('Cycle 11'!B$10:B$999,MATCH($A1632,'Cycle 11'!$L$10:$L$999,0),1)),"")="","",IFERROR(IFERROR(IFERROR(IFERROR(IFERROR(IFERROR(IFERROR(IFERROR(IFERROR(IFERROR(IFERROR(IFERROR(INDEX(Summer!B$10:B$999,MATCH($A1632,Summer!$L$10:$L$999,0),1),INDEX('Cycle 1'!B$10:B$999,MATCH($A1632,'Cycle 1'!$L$10:$L$999,0),1)),INDEX('Cycle 2'!B$10:B$999,MATCH($A1632,'Cycle 2'!$L$10:$L$999,0),1)),INDEX('Cycle 3'!B$10:B$999,MATCH($A1632,'Cycle 3'!$L$10:$L$999,0),1)),INDEX('Cycle 4'!B$10:B$999,MATCH($A1632,'Cycle 4'!$L$10:$L$999,0),1)),INDEX('Cycle 5'!B$10:B$999,MATCH($A1632,'Cycle 5'!$L$10:$L$999,0),1)),INDEX('Cycle 6'!B$10:B$999,MATCH($A1632,'Cycle 6'!$L$10:$L$999,0),1)),INDEX('Cycle 7'!B$10:B$999,MATCH($A1632,'Cycle 7'!$L$10:$L$999,0),1)),INDEX('Cycle 8'!B$10:B$999,MATCH($A1632,'Cycle 8'!$L$10:$L$999,0),1)),INDEX('Cycle 9'!B$10:B$999,MATCH($A1632,'Cycle 9'!$L$10:$L$999,0),1)),INDEX('Cycle 10'!B$10:B$999,MATCH($A1632,'Cycle 10'!$L$10:$L$999,0),1)),INDEX('Cycle 11'!B$10:B$999,MATCH($A1632,'Cycle 11'!$L$10:$L$999,0),1)),""))</f>
        <v/>
      </c>
      <c r="D1632" t="str">
        <f>IF(IFERROR(IFERROR(IFERROR(IFERROR(IFERROR(IFERROR(IFERROR(IFERROR(IFERROR(IFERROR(IFERROR(IFERROR(INDEX(Summer!C$10:C$999,MATCH($A1632,Summer!$L$10:$L$999,0),1),INDEX('Cycle 1'!C$10:C$999,MATCH($A1632,'Cycle 1'!$L$10:$L$999,0),1)),INDEX('Cycle 2'!C$10:C$999,MATCH($A1632,'Cycle 2'!$L$10:$L$999,0),1)),INDEX('Cycle 3'!C$10:C$999,MATCH($A1632,'Cycle 3'!$L$10:$L$999,0),1)),INDEX('Cycle 4'!C$10:C$999,MATCH($A1632,'Cycle 4'!$L$10:$L$999,0),1)),INDEX('Cycle 5'!C$10:C$999,MATCH($A1632,'Cycle 5'!$L$10:$L$999,0),1)),INDEX('Cycle 6'!C$10:C$999,MATCH($A1632,'Cycle 6'!$L$10:$L$999,0),1)),INDEX('Cycle 7'!C$10:C$999,MATCH($A1632,'Cycle 7'!$L$10:$L$999,0),1)),INDEX('Cycle 8'!C$10:C$999,MATCH($A1632,'Cycle 8'!$L$10:$L$999,0),1)),INDEX('Cycle 9'!C$10:C$999,MATCH($A1632,'Cycle 9'!$L$10:$L$999,0),1)),INDEX('Cycle 10'!C$10:C$999,MATCH($A1632,'Cycle 10'!$L$10:$L$999,0),1)),INDEX('Cycle 11'!C$10:C$999,MATCH($A1632,'Cycle 11'!$L$10:$L$999,0),1)),"")="","",IFERROR(IFERROR(IFERROR(IFERROR(IFERROR(IFERROR(IFERROR(IFERROR(IFERROR(IFERROR(IFERROR(IFERROR(INDEX(Summer!C$10:C$999,MATCH($A1632,Summer!$L$10:$L$999,0),1),INDEX('Cycle 1'!C$10:C$999,MATCH($A1632,'Cycle 1'!$L$10:$L$999,0),1)),INDEX('Cycle 2'!C$10:C$999,MATCH($A1632,'Cycle 2'!$L$10:$L$999,0),1)),INDEX('Cycle 3'!C$10:C$999,MATCH($A1632,'Cycle 3'!$L$10:$L$999,0),1)),INDEX('Cycle 4'!C$10:C$999,MATCH($A1632,'Cycle 4'!$L$10:$L$999,0),1)),INDEX('Cycle 5'!C$10:C$999,MATCH($A1632,'Cycle 5'!$L$10:$L$999,0),1)),INDEX('Cycle 6'!C$10:C$999,MATCH($A1632,'Cycle 6'!$L$10:$L$999,0),1)),INDEX('Cycle 7'!C$10:C$999,MATCH($A1632,'Cycle 7'!$L$10:$L$999,0),1)),INDEX('Cycle 8'!C$10:C$999,MATCH($A1632,'Cycle 8'!$L$10:$L$999,0),1)),INDEX('Cycle 9'!C$10:C$999,MATCH($A1632,'Cycle 9'!$L$10:$L$999,0),1)),INDEX('Cycle 10'!C$10:C$999,MATCH($A1632,'Cycle 10'!$L$10:$L$999,0),1)),INDEX('Cycle 11'!C$10:C$999,MATCH($A1632,'Cycle 11'!$L$10:$L$999,0),1)),""))</f>
        <v/>
      </c>
      <c r="E1632" t="str">
        <f>IF(IFERROR(IFERROR(IFERROR(IFERROR(IFERROR(IFERROR(IFERROR(IFERROR(IFERROR(IFERROR(IFERROR(IFERROR(INDEX(Summer!D$10:D$999,MATCH($A1632,Summer!$L$10:$L$999,0),1),INDEX('Cycle 1'!D$10:D$999,MATCH($A1632,'Cycle 1'!$L$10:$L$999,0),1)),INDEX('Cycle 2'!D$10:D$999,MATCH($A1632,'Cycle 2'!$L$10:$L$999,0),1)),INDEX('Cycle 3'!D$10:D$999,MATCH($A1632,'Cycle 3'!$L$10:$L$999,0),1)),INDEX('Cycle 4'!D$10:D$999,MATCH($A1632,'Cycle 4'!$L$10:$L$999,0),1)),INDEX('Cycle 5'!D$10:D$999,MATCH($A1632,'Cycle 5'!$L$10:$L$999,0),1)),INDEX('Cycle 6'!D$10:D$999,MATCH($A1632,'Cycle 6'!$L$10:$L$999,0),1)),INDEX('Cycle 7'!D$10:D$999,MATCH($A1632,'Cycle 7'!$L$10:$L$999,0),1)),INDEX('Cycle 8'!D$10:D$999,MATCH($A1632,'Cycle 8'!$L$10:$L$999,0),1)),INDEX('Cycle 9'!D$10:D$999,MATCH($A1632,'Cycle 9'!$L$10:$L$999,0),1)),INDEX('Cycle 10'!D$10:D$999,MATCH($A1632,'Cycle 10'!$L$10:$L$999,0),1)),INDEX('Cycle 11'!D$10:D$999,MATCH($A1632,'Cycle 11'!$L$10:$L$999,0),1)),"")="","",IFERROR(IFERROR(IFERROR(IFERROR(IFERROR(IFERROR(IFERROR(IFERROR(IFERROR(IFERROR(IFERROR(IFERROR(INDEX(Summer!D$10:D$999,MATCH($A1632,Summer!$L$10:$L$999,0),1),INDEX('Cycle 1'!D$10:D$999,MATCH($A1632,'Cycle 1'!$L$10:$L$999,0),1)),INDEX('Cycle 2'!D$10:D$999,MATCH($A1632,'Cycle 2'!$L$10:$L$999,0),1)),INDEX('Cycle 3'!D$10:D$999,MATCH($A1632,'Cycle 3'!$L$10:$L$999,0),1)),INDEX('Cycle 4'!D$10:D$999,MATCH($A1632,'Cycle 4'!$L$10:$L$999,0),1)),INDEX('Cycle 5'!D$10:D$999,MATCH($A1632,'Cycle 5'!$L$10:$L$999,0),1)),INDEX('Cycle 6'!D$10:D$999,MATCH($A1632,'Cycle 6'!$L$10:$L$999,0),1)),INDEX('Cycle 7'!D$10:D$999,MATCH($A1632,'Cycle 7'!$L$10:$L$999,0),1)),INDEX('Cycle 8'!D$10:D$999,MATCH($A1632,'Cycle 8'!$L$10:$L$999,0),1)),INDEX('Cycle 9'!D$10:D$999,MATCH($A1632,'Cycle 9'!$L$10:$L$999,0),1)),INDEX('Cycle 10'!D$10:D$999,MATCH($A1632,'Cycle 10'!$L$10:$L$999,0),1)),INDEX('Cycle 11'!D$10:D$999,MATCH($A1632,'Cycle 11'!$L$10:$L$999,0),1)),""))</f>
        <v/>
      </c>
      <c r="F1632" t="str">
        <f>IF(IFERROR(IFERROR(IFERROR(IFERROR(IFERROR(IFERROR(IFERROR(IFERROR(IFERROR(IFERROR(IFERROR(IFERROR(INDEX(Summer!E$10:E$999,MATCH($A1632,Summer!$L$10:$L$999,0),1),INDEX('Cycle 1'!E$10:E$999,MATCH($A1632,'Cycle 1'!$L$10:$L$999,0),1)),INDEX('Cycle 2'!E$10:E$999,MATCH($A1632,'Cycle 2'!$L$10:$L$999,0),1)),INDEX('Cycle 3'!E$10:E$999,MATCH($A1632,'Cycle 3'!$L$10:$L$999,0),1)),INDEX('Cycle 4'!E$10:E$999,MATCH($A1632,'Cycle 4'!$L$10:$L$999,0),1)),INDEX('Cycle 5'!E$10:E$999,MATCH($A1632,'Cycle 5'!$L$10:$L$999,0),1)),INDEX('Cycle 6'!E$10:E$999,MATCH($A1632,'Cycle 6'!$L$10:$L$999,0),1)),INDEX('Cycle 7'!E$10:E$999,MATCH($A1632,'Cycle 7'!$L$10:$L$999,0),1)),INDEX('Cycle 8'!E$10:E$999,MATCH($A1632,'Cycle 8'!$L$10:$L$999,0),1)),INDEX('Cycle 9'!E$10:E$999,MATCH($A1632,'Cycle 9'!$L$10:$L$999,0),1)),INDEX('Cycle 10'!E$10:E$999,MATCH($A1632,'Cycle 10'!$L$10:$L$999,0),1)),INDEX('Cycle 11'!E$10:E$999,MATCH($A1632,'Cycle 11'!$L$10:$L$999,0),1)),"")="","",IFERROR(IFERROR(IFERROR(IFERROR(IFERROR(IFERROR(IFERROR(IFERROR(IFERROR(IFERROR(IFERROR(IFERROR(INDEX(Summer!E$10:E$999,MATCH($A1632,Summer!$L$10:$L$999,0),1),INDEX('Cycle 1'!E$10:E$999,MATCH($A1632,'Cycle 1'!$L$10:$L$999,0),1)),INDEX('Cycle 2'!E$10:E$999,MATCH($A1632,'Cycle 2'!$L$10:$L$999,0),1)),INDEX('Cycle 3'!E$10:E$999,MATCH($A1632,'Cycle 3'!$L$10:$L$999,0),1)),INDEX('Cycle 4'!E$10:E$999,MATCH($A1632,'Cycle 4'!$L$10:$L$999,0),1)),INDEX('Cycle 5'!E$10:E$999,MATCH($A1632,'Cycle 5'!$L$10:$L$999,0),1)),INDEX('Cycle 6'!E$10:E$999,MATCH($A1632,'Cycle 6'!$L$10:$L$999,0),1)),INDEX('Cycle 7'!E$10:E$999,MATCH($A1632,'Cycle 7'!$L$10:$L$999,0),1)),INDEX('Cycle 8'!E$10:E$999,MATCH($A1632,'Cycle 8'!$L$10:$L$999,0),1)),INDEX('Cycle 9'!E$10:E$999,MATCH($A1632,'Cycle 9'!$L$10:$L$999,0),1)),INDEX('Cycle 10'!E$10:E$999,MATCH($A1632,'Cycle 10'!$L$10:$L$999,0),1)),INDEX('Cycle 11'!E$10:E$999,MATCH($A1632,'Cycle 11'!$L$10:$L$999,0),1)),""))</f>
        <v/>
      </c>
      <c r="G1632" t="str">
        <f>IF(IFERROR(IFERROR(IFERROR(IFERROR(IFERROR(IFERROR(IFERROR(IFERROR(IFERROR(IFERROR(IFERROR(IFERROR(INDEX(Summer!F$10:F$999,MATCH($A1632,Summer!$L$10:$L$999,0),1),INDEX('Cycle 1'!F$10:F$999,MATCH($A1632,'Cycle 1'!$L$10:$L$999,0),1)),INDEX('Cycle 2'!F$10:F$999,MATCH($A1632,'Cycle 2'!$L$10:$L$999,0),1)),INDEX('Cycle 3'!F$10:F$999,MATCH($A1632,'Cycle 3'!$L$10:$L$999,0),1)),INDEX('Cycle 4'!F$10:F$999,MATCH($A1632,'Cycle 4'!$L$10:$L$999,0),1)),INDEX('Cycle 5'!F$10:F$999,MATCH($A1632,'Cycle 5'!$L$10:$L$999,0),1)),INDEX('Cycle 6'!F$10:F$999,MATCH($A1632,'Cycle 6'!$L$10:$L$999,0),1)),INDEX('Cycle 7'!F$10:F$999,MATCH($A1632,'Cycle 7'!$L$10:$L$999,0),1)),INDEX('Cycle 8'!F$10:F$999,MATCH($A1632,'Cycle 8'!$L$10:$L$999,0),1)),INDEX('Cycle 9'!F$10:F$999,MATCH($A1632,'Cycle 9'!$L$10:$L$999,0),1)),INDEX('Cycle 10'!F$10:F$999,MATCH($A1632,'Cycle 10'!$L$10:$L$999,0),1)),INDEX('Cycle 11'!F$10:F$999,MATCH($A1632,'Cycle 11'!$L$10:$L$999,0),1)),"")="","",IFERROR(IFERROR(IFERROR(IFERROR(IFERROR(IFERROR(IFERROR(IFERROR(IFERROR(IFERROR(IFERROR(IFERROR(INDEX(Summer!F$10:F$999,MATCH($A1632,Summer!$L$10:$L$999,0),1),INDEX('Cycle 1'!F$10:F$999,MATCH($A1632,'Cycle 1'!$L$10:$L$999,0),1)),INDEX('Cycle 2'!F$10:F$999,MATCH($A1632,'Cycle 2'!$L$10:$L$999,0),1)),INDEX('Cycle 3'!F$10:F$999,MATCH($A1632,'Cycle 3'!$L$10:$L$999,0),1)),INDEX('Cycle 4'!F$10:F$999,MATCH($A1632,'Cycle 4'!$L$10:$L$999,0),1)),INDEX('Cycle 5'!F$10:F$999,MATCH($A1632,'Cycle 5'!$L$10:$L$999,0),1)),INDEX('Cycle 6'!F$10:F$999,MATCH($A1632,'Cycle 6'!$L$10:$L$999,0),1)),INDEX('Cycle 7'!F$10:F$999,MATCH($A1632,'Cycle 7'!$L$10:$L$999,0),1)),INDEX('Cycle 8'!F$10:F$999,MATCH($A1632,'Cycle 8'!$L$10:$L$999,0),1)),INDEX('Cycle 9'!F$10:F$999,MATCH($A1632,'Cycle 9'!$L$10:$L$999,0),1)),INDEX('Cycle 10'!F$10:F$999,MATCH($A1632,'Cycle 10'!$L$10:$L$999,0),1)),INDEX('Cycle 11'!F$10:F$999,MATCH($A1632,'Cycle 11'!$L$10:$L$999,0),1)),""))</f>
        <v/>
      </c>
      <c r="H1632" t="str">
        <f>IF(IFERROR(IFERROR(IFERROR(IFERROR(IFERROR(IFERROR(IFERROR(IFERROR(IFERROR(IFERROR(IFERROR(IFERROR(INDEX(Summer!G$10:G$999,MATCH($A1632,Summer!$L$10:$L$999,0),1),INDEX('Cycle 1'!G$10:G$999,MATCH($A1632,'Cycle 1'!$L$10:$L$999,0),1)),INDEX('Cycle 2'!G$10:G$999,MATCH($A1632,'Cycle 2'!$L$10:$L$999,0),1)),INDEX('Cycle 3'!G$10:G$999,MATCH($A1632,'Cycle 3'!$L$10:$L$999,0),1)),INDEX('Cycle 4'!G$10:G$999,MATCH($A1632,'Cycle 4'!$L$10:$L$999,0),1)),INDEX('Cycle 5'!G$10:G$999,MATCH($A1632,'Cycle 5'!$L$10:$L$999,0),1)),INDEX('Cycle 6'!G$10:G$999,MATCH($A1632,'Cycle 6'!$L$10:$L$999,0),1)),INDEX('Cycle 7'!G$10:G$999,MATCH($A1632,'Cycle 7'!$L$10:$L$999,0),1)),INDEX('Cycle 8'!G$10:G$999,MATCH($A1632,'Cycle 8'!$L$10:$L$999,0),1)),INDEX('Cycle 9'!G$10:G$999,MATCH($A1632,'Cycle 9'!$L$10:$L$999,0),1)),INDEX('Cycle 10'!G$10:G$999,MATCH($A1632,'Cycle 10'!$L$10:$L$999,0),1)),INDEX('Cycle 11'!G$10:G$999,MATCH($A1632,'Cycle 11'!$L$10:$L$999,0),1)),"")="","",IFERROR(IFERROR(IFERROR(IFERROR(IFERROR(IFERROR(IFERROR(IFERROR(IFERROR(IFERROR(IFERROR(IFERROR(INDEX(Summer!G$10:G$999,MATCH($A1632,Summer!$L$10:$L$999,0),1),INDEX('Cycle 1'!G$10:G$999,MATCH($A1632,'Cycle 1'!$L$10:$L$999,0),1)),INDEX('Cycle 2'!G$10:G$999,MATCH($A1632,'Cycle 2'!$L$10:$L$999,0),1)),INDEX('Cycle 3'!G$10:G$999,MATCH($A1632,'Cycle 3'!$L$10:$L$999,0),1)),INDEX('Cycle 4'!G$10:G$999,MATCH($A1632,'Cycle 4'!$L$10:$L$999,0),1)),INDEX('Cycle 5'!G$10:G$999,MATCH($A1632,'Cycle 5'!$L$10:$L$999,0),1)),INDEX('Cycle 6'!G$10:G$999,MATCH($A1632,'Cycle 6'!$L$10:$L$999,0),1)),INDEX('Cycle 7'!G$10:G$999,MATCH($A1632,'Cycle 7'!$L$10:$L$999,0),1)),INDEX('Cycle 8'!G$10:G$999,MATCH($A1632,'Cycle 8'!$L$10:$L$999,0),1)),INDEX('Cycle 9'!G$10:G$999,MATCH($A1632,'Cycle 9'!$L$10:$L$999,0),1)),INDEX('Cycle 10'!G$10:G$999,MATCH($A1632,'Cycle 10'!$L$10:$L$999,0),1)),INDEX('Cycle 11'!G$10:G$999,MATCH($A1632,'Cycle 11'!$L$10:$L$999,0),1)),""))</f>
        <v/>
      </c>
      <c r="I1632">
        <f>IFERROR(IF(C1632="",MAX(I$1:I1631),IF(ROW(C$2)=ROW(C1632),1,IF(ISERROR(VLOOKUP(C1632,C$2:C1631,1,FALSE)),MAX(I$1:I1631)+1,MAX(I$1:I1631)))),"")</f>
        <v>0</v>
      </c>
      <c r="J1632" t="str">
        <f t="shared" si="161"/>
        <v/>
      </c>
      <c r="K1632" t="str">
        <f t="shared" si="160"/>
        <v/>
      </c>
      <c r="L1632" t="str">
        <f t="shared" si="160"/>
        <v/>
      </c>
      <c r="M1632" t="str">
        <f t="shared" si="160"/>
        <v/>
      </c>
      <c r="N1632" t="str">
        <f t="shared" si="160"/>
        <v/>
      </c>
      <c r="O1632" t="str">
        <f t="shared" si="160"/>
        <v/>
      </c>
      <c r="P1632" t="str">
        <f t="shared" si="160"/>
        <v/>
      </c>
      <c r="Q1632" t="str">
        <f t="shared" si="160"/>
        <v/>
      </c>
      <c r="R1632" t="str">
        <f t="shared" si="160"/>
        <v/>
      </c>
      <c r="S1632" t="str">
        <f t="shared" si="160"/>
        <v/>
      </c>
      <c r="T1632" t="str">
        <f t="shared" si="160"/>
        <v/>
      </c>
      <c r="U1632" t="str">
        <f t="shared" si="160"/>
        <v/>
      </c>
      <c r="V1632" t="str">
        <f t="shared" si="160"/>
        <v/>
      </c>
      <c r="W1632" t="str">
        <f t="shared" si="162"/>
        <v/>
      </c>
      <c r="X1632">
        <f>IF(OR(H1632="No",H1632=""),0,IF(COUNTIFS(H$2:H1632,"Yes",C$2:C1632,C1632)&gt;1,0,COUNTIFS(H$2:H1632,"Yes",C$2:C1632,C1632)))+IF(X1631=$X$1,0,X1631)</f>
        <v>0</v>
      </c>
    </row>
    <row r="1633" spans="1:24" x14ac:dyDescent="0.3">
      <c r="A1633">
        <f>ROWS($A$2:$A1633)</f>
        <v>1632</v>
      </c>
      <c r="B1633" t="str">
        <f>IF(ISERROR(VLOOKUP(A1633,Summer!L$11:L$500,1,FALSE)),IF(ISERROR(VLOOKUP(A1633,'Cycle 1'!L$11:L$500,1,FALSE)),IF(ISERROR(VLOOKUP(A1633,'Cycle 2'!L$11:L$500,1,FALSE)),IF(ISERROR(VLOOKUP(A1633,'Cycle 3'!L$11:L$500,1,FALSE)),IF(ISERROR(VLOOKUP(A1633,'Cycle 4'!L$11:L$500,1,FALSE)),IF(ISERROR(VLOOKUP(A1633,'Cycle 5'!L$11:L$500,1,FALSE)),IF(ISERROR(VLOOKUP(A1633,'Cycle 6'!L$11:L$500,1,FALSE)),IF(ISERROR(VLOOKUP(A1633,'Cycle 7'!L$11:L$500,1,FALSE)),IF(ISERROR(VLOOKUP(A1633,'Cycle 8'!L$11:L$500,1,FALSE)),IF(ISERROR(VLOOKUP(A1633,'Cycle 9'!L$11:L$500,1,FALSE)),IF(ISERROR(VLOOKUP(A1633,'Cycle 10'!L$11:L$500,1,FALSE)),IF(ISERROR(VLOOKUP(A1633,'Cycle 11'!L$11:L$500,1,FALSE)),"","Cycle 11"),"Cycle 10"),"Cycle 9"),"Cycle 8"),"Cycle 7"),"Cycle 6"),"Cycle 5"),"Cycle 4"),"Cycle 3"),"Cycle 2"),"Cycle 1"),"Summer")</f>
        <v/>
      </c>
      <c r="C1633" t="str">
        <f>IF(IFERROR(IFERROR(IFERROR(IFERROR(IFERROR(IFERROR(IFERROR(IFERROR(IFERROR(IFERROR(IFERROR(IFERROR(INDEX(Summer!B$10:B$999,MATCH($A1633,Summer!$L$10:$L$999,0),1),INDEX('Cycle 1'!B$10:B$999,MATCH($A1633,'Cycle 1'!$L$10:$L$999,0),1)),INDEX('Cycle 2'!B$10:B$999,MATCH($A1633,'Cycle 2'!$L$10:$L$999,0),1)),INDEX('Cycle 3'!B$10:B$999,MATCH($A1633,'Cycle 3'!$L$10:$L$999,0),1)),INDEX('Cycle 4'!B$10:B$999,MATCH($A1633,'Cycle 4'!$L$10:$L$999,0),1)),INDEX('Cycle 5'!B$10:B$999,MATCH($A1633,'Cycle 5'!$L$10:$L$999,0),1)),INDEX('Cycle 6'!B$10:B$999,MATCH($A1633,'Cycle 6'!$L$10:$L$999,0),1)),INDEX('Cycle 7'!B$10:B$999,MATCH($A1633,'Cycle 7'!$L$10:$L$999,0),1)),INDEX('Cycle 8'!B$10:B$999,MATCH($A1633,'Cycle 8'!$L$10:$L$999,0),1)),INDEX('Cycle 9'!B$10:B$999,MATCH($A1633,'Cycle 9'!$L$10:$L$999,0),1)),INDEX('Cycle 10'!B$10:B$999,MATCH($A1633,'Cycle 10'!$L$10:$L$999,0),1)),INDEX('Cycle 11'!B$10:B$999,MATCH($A1633,'Cycle 11'!$L$10:$L$999,0),1)),"")="","",IFERROR(IFERROR(IFERROR(IFERROR(IFERROR(IFERROR(IFERROR(IFERROR(IFERROR(IFERROR(IFERROR(IFERROR(INDEX(Summer!B$10:B$999,MATCH($A1633,Summer!$L$10:$L$999,0),1),INDEX('Cycle 1'!B$10:B$999,MATCH($A1633,'Cycle 1'!$L$10:$L$999,0),1)),INDEX('Cycle 2'!B$10:B$999,MATCH($A1633,'Cycle 2'!$L$10:$L$999,0),1)),INDEX('Cycle 3'!B$10:B$999,MATCH($A1633,'Cycle 3'!$L$10:$L$999,0),1)),INDEX('Cycle 4'!B$10:B$999,MATCH($A1633,'Cycle 4'!$L$10:$L$999,0),1)),INDEX('Cycle 5'!B$10:B$999,MATCH($A1633,'Cycle 5'!$L$10:$L$999,0),1)),INDEX('Cycle 6'!B$10:B$999,MATCH($A1633,'Cycle 6'!$L$10:$L$999,0),1)),INDEX('Cycle 7'!B$10:B$999,MATCH($A1633,'Cycle 7'!$L$10:$L$999,0),1)),INDEX('Cycle 8'!B$10:B$999,MATCH($A1633,'Cycle 8'!$L$10:$L$999,0),1)),INDEX('Cycle 9'!B$10:B$999,MATCH($A1633,'Cycle 9'!$L$10:$L$999,0),1)),INDEX('Cycle 10'!B$10:B$999,MATCH($A1633,'Cycle 10'!$L$10:$L$999,0),1)),INDEX('Cycle 11'!B$10:B$999,MATCH($A1633,'Cycle 11'!$L$10:$L$999,0),1)),""))</f>
        <v/>
      </c>
      <c r="D1633" t="str">
        <f>IF(IFERROR(IFERROR(IFERROR(IFERROR(IFERROR(IFERROR(IFERROR(IFERROR(IFERROR(IFERROR(IFERROR(IFERROR(INDEX(Summer!C$10:C$999,MATCH($A1633,Summer!$L$10:$L$999,0),1),INDEX('Cycle 1'!C$10:C$999,MATCH($A1633,'Cycle 1'!$L$10:$L$999,0),1)),INDEX('Cycle 2'!C$10:C$999,MATCH($A1633,'Cycle 2'!$L$10:$L$999,0),1)),INDEX('Cycle 3'!C$10:C$999,MATCH($A1633,'Cycle 3'!$L$10:$L$999,0),1)),INDEX('Cycle 4'!C$10:C$999,MATCH($A1633,'Cycle 4'!$L$10:$L$999,0),1)),INDEX('Cycle 5'!C$10:C$999,MATCH($A1633,'Cycle 5'!$L$10:$L$999,0),1)),INDEX('Cycle 6'!C$10:C$999,MATCH($A1633,'Cycle 6'!$L$10:$L$999,0),1)),INDEX('Cycle 7'!C$10:C$999,MATCH($A1633,'Cycle 7'!$L$10:$L$999,0),1)),INDEX('Cycle 8'!C$10:C$999,MATCH($A1633,'Cycle 8'!$L$10:$L$999,0),1)),INDEX('Cycle 9'!C$10:C$999,MATCH($A1633,'Cycle 9'!$L$10:$L$999,0),1)),INDEX('Cycle 10'!C$10:C$999,MATCH($A1633,'Cycle 10'!$L$10:$L$999,0),1)),INDEX('Cycle 11'!C$10:C$999,MATCH($A1633,'Cycle 11'!$L$10:$L$999,0),1)),"")="","",IFERROR(IFERROR(IFERROR(IFERROR(IFERROR(IFERROR(IFERROR(IFERROR(IFERROR(IFERROR(IFERROR(IFERROR(INDEX(Summer!C$10:C$999,MATCH($A1633,Summer!$L$10:$L$999,0),1),INDEX('Cycle 1'!C$10:C$999,MATCH($A1633,'Cycle 1'!$L$10:$L$999,0),1)),INDEX('Cycle 2'!C$10:C$999,MATCH($A1633,'Cycle 2'!$L$10:$L$999,0),1)),INDEX('Cycle 3'!C$10:C$999,MATCH($A1633,'Cycle 3'!$L$10:$L$999,0),1)),INDEX('Cycle 4'!C$10:C$999,MATCH($A1633,'Cycle 4'!$L$10:$L$999,0),1)),INDEX('Cycle 5'!C$10:C$999,MATCH($A1633,'Cycle 5'!$L$10:$L$999,0),1)),INDEX('Cycle 6'!C$10:C$999,MATCH($A1633,'Cycle 6'!$L$10:$L$999,0),1)),INDEX('Cycle 7'!C$10:C$999,MATCH($A1633,'Cycle 7'!$L$10:$L$999,0),1)),INDEX('Cycle 8'!C$10:C$999,MATCH($A1633,'Cycle 8'!$L$10:$L$999,0),1)),INDEX('Cycle 9'!C$10:C$999,MATCH($A1633,'Cycle 9'!$L$10:$L$999,0),1)),INDEX('Cycle 10'!C$10:C$999,MATCH($A1633,'Cycle 10'!$L$10:$L$999,0),1)),INDEX('Cycle 11'!C$10:C$999,MATCH($A1633,'Cycle 11'!$L$10:$L$999,0),1)),""))</f>
        <v/>
      </c>
      <c r="E1633" t="str">
        <f>IF(IFERROR(IFERROR(IFERROR(IFERROR(IFERROR(IFERROR(IFERROR(IFERROR(IFERROR(IFERROR(IFERROR(IFERROR(INDEX(Summer!D$10:D$999,MATCH($A1633,Summer!$L$10:$L$999,0),1),INDEX('Cycle 1'!D$10:D$999,MATCH($A1633,'Cycle 1'!$L$10:$L$999,0),1)),INDEX('Cycle 2'!D$10:D$999,MATCH($A1633,'Cycle 2'!$L$10:$L$999,0),1)),INDEX('Cycle 3'!D$10:D$999,MATCH($A1633,'Cycle 3'!$L$10:$L$999,0),1)),INDEX('Cycle 4'!D$10:D$999,MATCH($A1633,'Cycle 4'!$L$10:$L$999,0),1)),INDEX('Cycle 5'!D$10:D$999,MATCH($A1633,'Cycle 5'!$L$10:$L$999,0),1)),INDEX('Cycle 6'!D$10:D$999,MATCH($A1633,'Cycle 6'!$L$10:$L$999,0),1)),INDEX('Cycle 7'!D$10:D$999,MATCH($A1633,'Cycle 7'!$L$10:$L$999,0),1)),INDEX('Cycle 8'!D$10:D$999,MATCH($A1633,'Cycle 8'!$L$10:$L$999,0),1)),INDEX('Cycle 9'!D$10:D$999,MATCH($A1633,'Cycle 9'!$L$10:$L$999,0),1)),INDEX('Cycle 10'!D$10:D$999,MATCH($A1633,'Cycle 10'!$L$10:$L$999,0),1)),INDEX('Cycle 11'!D$10:D$999,MATCH($A1633,'Cycle 11'!$L$10:$L$999,0),1)),"")="","",IFERROR(IFERROR(IFERROR(IFERROR(IFERROR(IFERROR(IFERROR(IFERROR(IFERROR(IFERROR(IFERROR(IFERROR(INDEX(Summer!D$10:D$999,MATCH($A1633,Summer!$L$10:$L$999,0),1),INDEX('Cycle 1'!D$10:D$999,MATCH($A1633,'Cycle 1'!$L$10:$L$999,0),1)),INDEX('Cycle 2'!D$10:D$999,MATCH($A1633,'Cycle 2'!$L$10:$L$999,0),1)),INDEX('Cycle 3'!D$10:D$999,MATCH($A1633,'Cycle 3'!$L$10:$L$999,0),1)),INDEX('Cycle 4'!D$10:D$999,MATCH($A1633,'Cycle 4'!$L$10:$L$999,0),1)),INDEX('Cycle 5'!D$10:D$999,MATCH($A1633,'Cycle 5'!$L$10:$L$999,0),1)),INDEX('Cycle 6'!D$10:D$999,MATCH($A1633,'Cycle 6'!$L$10:$L$999,0),1)),INDEX('Cycle 7'!D$10:D$999,MATCH($A1633,'Cycle 7'!$L$10:$L$999,0),1)),INDEX('Cycle 8'!D$10:D$999,MATCH($A1633,'Cycle 8'!$L$10:$L$999,0),1)),INDEX('Cycle 9'!D$10:D$999,MATCH($A1633,'Cycle 9'!$L$10:$L$999,0),1)),INDEX('Cycle 10'!D$10:D$999,MATCH($A1633,'Cycle 10'!$L$10:$L$999,0),1)),INDEX('Cycle 11'!D$10:D$999,MATCH($A1633,'Cycle 11'!$L$10:$L$999,0),1)),""))</f>
        <v/>
      </c>
      <c r="F1633" t="str">
        <f>IF(IFERROR(IFERROR(IFERROR(IFERROR(IFERROR(IFERROR(IFERROR(IFERROR(IFERROR(IFERROR(IFERROR(IFERROR(INDEX(Summer!E$10:E$999,MATCH($A1633,Summer!$L$10:$L$999,0),1),INDEX('Cycle 1'!E$10:E$999,MATCH($A1633,'Cycle 1'!$L$10:$L$999,0),1)),INDEX('Cycle 2'!E$10:E$999,MATCH($A1633,'Cycle 2'!$L$10:$L$999,0),1)),INDEX('Cycle 3'!E$10:E$999,MATCH($A1633,'Cycle 3'!$L$10:$L$999,0),1)),INDEX('Cycle 4'!E$10:E$999,MATCH($A1633,'Cycle 4'!$L$10:$L$999,0),1)),INDEX('Cycle 5'!E$10:E$999,MATCH($A1633,'Cycle 5'!$L$10:$L$999,0),1)),INDEX('Cycle 6'!E$10:E$999,MATCH($A1633,'Cycle 6'!$L$10:$L$999,0),1)),INDEX('Cycle 7'!E$10:E$999,MATCH($A1633,'Cycle 7'!$L$10:$L$999,0),1)),INDEX('Cycle 8'!E$10:E$999,MATCH($A1633,'Cycle 8'!$L$10:$L$999,0),1)),INDEX('Cycle 9'!E$10:E$999,MATCH($A1633,'Cycle 9'!$L$10:$L$999,0),1)),INDEX('Cycle 10'!E$10:E$999,MATCH($A1633,'Cycle 10'!$L$10:$L$999,0),1)),INDEX('Cycle 11'!E$10:E$999,MATCH($A1633,'Cycle 11'!$L$10:$L$999,0),1)),"")="","",IFERROR(IFERROR(IFERROR(IFERROR(IFERROR(IFERROR(IFERROR(IFERROR(IFERROR(IFERROR(IFERROR(IFERROR(INDEX(Summer!E$10:E$999,MATCH($A1633,Summer!$L$10:$L$999,0),1),INDEX('Cycle 1'!E$10:E$999,MATCH($A1633,'Cycle 1'!$L$10:$L$999,0),1)),INDEX('Cycle 2'!E$10:E$999,MATCH($A1633,'Cycle 2'!$L$10:$L$999,0),1)),INDEX('Cycle 3'!E$10:E$999,MATCH($A1633,'Cycle 3'!$L$10:$L$999,0),1)),INDEX('Cycle 4'!E$10:E$999,MATCH($A1633,'Cycle 4'!$L$10:$L$999,0),1)),INDEX('Cycle 5'!E$10:E$999,MATCH($A1633,'Cycle 5'!$L$10:$L$999,0),1)),INDEX('Cycle 6'!E$10:E$999,MATCH($A1633,'Cycle 6'!$L$10:$L$999,0),1)),INDEX('Cycle 7'!E$10:E$999,MATCH($A1633,'Cycle 7'!$L$10:$L$999,0),1)),INDEX('Cycle 8'!E$10:E$999,MATCH($A1633,'Cycle 8'!$L$10:$L$999,0),1)),INDEX('Cycle 9'!E$10:E$999,MATCH($A1633,'Cycle 9'!$L$10:$L$999,0),1)),INDEX('Cycle 10'!E$10:E$999,MATCH($A1633,'Cycle 10'!$L$10:$L$999,0),1)),INDEX('Cycle 11'!E$10:E$999,MATCH($A1633,'Cycle 11'!$L$10:$L$999,0),1)),""))</f>
        <v/>
      </c>
      <c r="G1633" t="str">
        <f>IF(IFERROR(IFERROR(IFERROR(IFERROR(IFERROR(IFERROR(IFERROR(IFERROR(IFERROR(IFERROR(IFERROR(IFERROR(INDEX(Summer!F$10:F$999,MATCH($A1633,Summer!$L$10:$L$999,0),1),INDEX('Cycle 1'!F$10:F$999,MATCH($A1633,'Cycle 1'!$L$10:$L$999,0),1)),INDEX('Cycle 2'!F$10:F$999,MATCH($A1633,'Cycle 2'!$L$10:$L$999,0),1)),INDEX('Cycle 3'!F$10:F$999,MATCH($A1633,'Cycle 3'!$L$10:$L$999,0),1)),INDEX('Cycle 4'!F$10:F$999,MATCH($A1633,'Cycle 4'!$L$10:$L$999,0),1)),INDEX('Cycle 5'!F$10:F$999,MATCH($A1633,'Cycle 5'!$L$10:$L$999,0),1)),INDEX('Cycle 6'!F$10:F$999,MATCH($A1633,'Cycle 6'!$L$10:$L$999,0),1)),INDEX('Cycle 7'!F$10:F$999,MATCH($A1633,'Cycle 7'!$L$10:$L$999,0),1)),INDEX('Cycle 8'!F$10:F$999,MATCH($A1633,'Cycle 8'!$L$10:$L$999,0),1)),INDEX('Cycle 9'!F$10:F$999,MATCH($A1633,'Cycle 9'!$L$10:$L$999,0),1)),INDEX('Cycle 10'!F$10:F$999,MATCH($A1633,'Cycle 10'!$L$10:$L$999,0),1)),INDEX('Cycle 11'!F$10:F$999,MATCH($A1633,'Cycle 11'!$L$10:$L$999,0),1)),"")="","",IFERROR(IFERROR(IFERROR(IFERROR(IFERROR(IFERROR(IFERROR(IFERROR(IFERROR(IFERROR(IFERROR(IFERROR(INDEX(Summer!F$10:F$999,MATCH($A1633,Summer!$L$10:$L$999,0),1),INDEX('Cycle 1'!F$10:F$999,MATCH($A1633,'Cycle 1'!$L$10:$L$999,0),1)),INDEX('Cycle 2'!F$10:F$999,MATCH($A1633,'Cycle 2'!$L$10:$L$999,0),1)),INDEX('Cycle 3'!F$10:F$999,MATCH($A1633,'Cycle 3'!$L$10:$L$999,0),1)),INDEX('Cycle 4'!F$10:F$999,MATCH($A1633,'Cycle 4'!$L$10:$L$999,0),1)),INDEX('Cycle 5'!F$10:F$999,MATCH($A1633,'Cycle 5'!$L$10:$L$999,0),1)),INDEX('Cycle 6'!F$10:F$999,MATCH($A1633,'Cycle 6'!$L$10:$L$999,0),1)),INDEX('Cycle 7'!F$10:F$999,MATCH($A1633,'Cycle 7'!$L$10:$L$999,0),1)),INDEX('Cycle 8'!F$10:F$999,MATCH($A1633,'Cycle 8'!$L$10:$L$999,0),1)),INDEX('Cycle 9'!F$10:F$999,MATCH($A1633,'Cycle 9'!$L$10:$L$999,0),1)),INDEX('Cycle 10'!F$10:F$999,MATCH($A1633,'Cycle 10'!$L$10:$L$999,0),1)),INDEX('Cycle 11'!F$10:F$999,MATCH($A1633,'Cycle 11'!$L$10:$L$999,0),1)),""))</f>
        <v/>
      </c>
      <c r="H1633" t="str">
        <f>IF(IFERROR(IFERROR(IFERROR(IFERROR(IFERROR(IFERROR(IFERROR(IFERROR(IFERROR(IFERROR(IFERROR(IFERROR(INDEX(Summer!G$10:G$999,MATCH($A1633,Summer!$L$10:$L$999,0),1),INDEX('Cycle 1'!G$10:G$999,MATCH($A1633,'Cycle 1'!$L$10:$L$999,0),1)),INDEX('Cycle 2'!G$10:G$999,MATCH($A1633,'Cycle 2'!$L$10:$L$999,0),1)),INDEX('Cycle 3'!G$10:G$999,MATCH($A1633,'Cycle 3'!$L$10:$L$999,0),1)),INDEX('Cycle 4'!G$10:G$999,MATCH($A1633,'Cycle 4'!$L$10:$L$999,0),1)),INDEX('Cycle 5'!G$10:G$999,MATCH($A1633,'Cycle 5'!$L$10:$L$999,0),1)),INDEX('Cycle 6'!G$10:G$999,MATCH($A1633,'Cycle 6'!$L$10:$L$999,0),1)),INDEX('Cycle 7'!G$10:G$999,MATCH($A1633,'Cycle 7'!$L$10:$L$999,0),1)),INDEX('Cycle 8'!G$10:G$999,MATCH($A1633,'Cycle 8'!$L$10:$L$999,0),1)),INDEX('Cycle 9'!G$10:G$999,MATCH($A1633,'Cycle 9'!$L$10:$L$999,0),1)),INDEX('Cycle 10'!G$10:G$999,MATCH($A1633,'Cycle 10'!$L$10:$L$999,0),1)),INDEX('Cycle 11'!G$10:G$999,MATCH($A1633,'Cycle 11'!$L$10:$L$999,0),1)),"")="","",IFERROR(IFERROR(IFERROR(IFERROR(IFERROR(IFERROR(IFERROR(IFERROR(IFERROR(IFERROR(IFERROR(IFERROR(INDEX(Summer!G$10:G$999,MATCH($A1633,Summer!$L$10:$L$999,0),1),INDEX('Cycle 1'!G$10:G$999,MATCH($A1633,'Cycle 1'!$L$10:$L$999,0),1)),INDEX('Cycle 2'!G$10:G$999,MATCH($A1633,'Cycle 2'!$L$10:$L$999,0),1)),INDEX('Cycle 3'!G$10:G$999,MATCH($A1633,'Cycle 3'!$L$10:$L$999,0),1)),INDEX('Cycle 4'!G$10:G$999,MATCH($A1633,'Cycle 4'!$L$10:$L$999,0),1)),INDEX('Cycle 5'!G$10:G$999,MATCH($A1633,'Cycle 5'!$L$10:$L$999,0),1)),INDEX('Cycle 6'!G$10:G$999,MATCH($A1633,'Cycle 6'!$L$10:$L$999,0),1)),INDEX('Cycle 7'!G$10:G$999,MATCH($A1633,'Cycle 7'!$L$10:$L$999,0),1)),INDEX('Cycle 8'!G$10:G$999,MATCH($A1633,'Cycle 8'!$L$10:$L$999,0),1)),INDEX('Cycle 9'!G$10:G$999,MATCH($A1633,'Cycle 9'!$L$10:$L$999,0),1)),INDEX('Cycle 10'!G$10:G$999,MATCH($A1633,'Cycle 10'!$L$10:$L$999,0),1)),INDEX('Cycle 11'!G$10:G$999,MATCH($A1633,'Cycle 11'!$L$10:$L$999,0),1)),""))</f>
        <v/>
      </c>
      <c r="I1633">
        <f>IFERROR(IF(C1633="",MAX(I$1:I1632),IF(ROW(C$2)=ROW(C1633),1,IF(ISERROR(VLOOKUP(C1633,C$2:C1632,1,FALSE)),MAX(I$1:I1632)+1,MAX(I$1:I1632)))),"")</f>
        <v>0</v>
      </c>
      <c r="J1633" t="str">
        <f t="shared" si="161"/>
        <v/>
      </c>
      <c r="K1633" t="str">
        <f t="shared" si="160"/>
        <v/>
      </c>
      <c r="L1633" t="str">
        <f t="shared" si="160"/>
        <v/>
      </c>
      <c r="M1633" t="str">
        <f t="shared" si="160"/>
        <v/>
      </c>
      <c r="N1633" t="str">
        <f t="shared" si="160"/>
        <v/>
      </c>
      <c r="O1633" t="str">
        <f t="shared" si="160"/>
        <v/>
      </c>
      <c r="P1633" t="str">
        <f t="shared" si="160"/>
        <v/>
      </c>
      <c r="Q1633" t="str">
        <f t="shared" si="160"/>
        <v/>
      </c>
      <c r="R1633" t="str">
        <f t="shared" si="160"/>
        <v/>
      </c>
      <c r="S1633" t="str">
        <f t="shared" si="160"/>
        <v/>
      </c>
      <c r="T1633" t="str">
        <f t="shared" si="160"/>
        <v/>
      </c>
      <c r="U1633" t="str">
        <f t="shared" si="160"/>
        <v/>
      </c>
      <c r="V1633" t="str">
        <f t="shared" si="160"/>
        <v/>
      </c>
      <c r="W1633" t="str">
        <f t="shared" si="162"/>
        <v/>
      </c>
      <c r="X1633">
        <f>IF(OR(H1633="No",H1633=""),0,IF(COUNTIFS(H$2:H1633,"Yes",C$2:C1633,C1633)&gt;1,0,COUNTIFS(H$2:H1633,"Yes",C$2:C1633,C1633)))+IF(X1632=$X$1,0,X1632)</f>
        <v>0</v>
      </c>
    </row>
    <row r="1634" spans="1:24" x14ac:dyDescent="0.3">
      <c r="A1634">
        <f>ROWS($A$2:$A1634)</f>
        <v>1633</v>
      </c>
      <c r="B1634" t="str">
        <f>IF(ISERROR(VLOOKUP(A1634,Summer!L$11:L$500,1,FALSE)),IF(ISERROR(VLOOKUP(A1634,'Cycle 1'!L$11:L$500,1,FALSE)),IF(ISERROR(VLOOKUP(A1634,'Cycle 2'!L$11:L$500,1,FALSE)),IF(ISERROR(VLOOKUP(A1634,'Cycle 3'!L$11:L$500,1,FALSE)),IF(ISERROR(VLOOKUP(A1634,'Cycle 4'!L$11:L$500,1,FALSE)),IF(ISERROR(VLOOKUP(A1634,'Cycle 5'!L$11:L$500,1,FALSE)),IF(ISERROR(VLOOKUP(A1634,'Cycle 6'!L$11:L$500,1,FALSE)),IF(ISERROR(VLOOKUP(A1634,'Cycle 7'!L$11:L$500,1,FALSE)),IF(ISERROR(VLOOKUP(A1634,'Cycle 8'!L$11:L$500,1,FALSE)),IF(ISERROR(VLOOKUP(A1634,'Cycle 9'!L$11:L$500,1,FALSE)),IF(ISERROR(VLOOKUP(A1634,'Cycle 10'!L$11:L$500,1,FALSE)),IF(ISERROR(VLOOKUP(A1634,'Cycle 11'!L$11:L$500,1,FALSE)),"","Cycle 11"),"Cycle 10"),"Cycle 9"),"Cycle 8"),"Cycle 7"),"Cycle 6"),"Cycle 5"),"Cycle 4"),"Cycle 3"),"Cycle 2"),"Cycle 1"),"Summer")</f>
        <v/>
      </c>
      <c r="C1634" t="str">
        <f>IF(IFERROR(IFERROR(IFERROR(IFERROR(IFERROR(IFERROR(IFERROR(IFERROR(IFERROR(IFERROR(IFERROR(IFERROR(INDEX(Summer!B$10:B$999,MATCH($A1634,Summer!$L$10:$L$999,0),1),INDEX('Cycle 1'!B$10:B$999,MATCH($A1634,'Cycle 1'!$L$10:$L$999,0),1)),INDEX('Cycle 2'!B$10:B$999,MATCH($A1634,'Cycle 2'!$L$10:$L$999,0),1)),INDEX('Cycle 3'!B$10:B$999,MATCH($A1634,'Cycle 3'!$L$10:$L$999,0),1)),INDEX('Cycle 4'!B$10:B$999,MATCH($A1634,'Cycle 4'!$L$10:$L$999,0),1)),INDEX('Cycle 5'!B$10:B$999,MATCH($A1634,'Cycle 5'!$L$10:$L$999,0),1)),INDEX('Cycle 6'!B$10:B$999,MATCH($A1634,'Cycle 6'!$L$10:$L$999,0),1)),INDEX('Cycle 7'!B$10:B$999,MATCH($A1634,'Cycle 7'!$L$10:$L$999,0),1)),INDEX('Cycle 8'!B$10:B$999,MATCH($A1634,'Cycle 8'!$L$10:$L$999,0),1)),INDEX('Cycle 9'!B$10:B$999,MATCH($A1634,'Cycle 9'!$L$10:$L$999,0),1)),INDEX('Cycle 10'!B$10:B$999,MATCH($A1634,'Cycle 10'!$L$10:$L$999,0),1)),INDEX('Cycle 11'!B$10:B$999,MATCH($A1634,'Cycle 11'!$L$10:$L$999,0),1)),"")="","",IFERROR(IFERROR(IFERROR(IFERROR(IFERROR(IFERROR(IFERROR(IFERROR(IFERROR(IFERROR(IFERROR(IFERROR(INDEX(Summer!B$10:B$999,MATCH($A1634,Summer!$L$10:$L$999,0),1),INDEX('Cycle 1'!B$10:B$999,MATCH($A1634,'Cycle 1'!$L$10:$L$999,0),1)),INDEX('Cycle 2'!B$10:B$999,MATCH($A1634,'Cycle 2'!$L$10:$L$999,0),1)),INDEX('Cycle 3'!B$10:B$999,MATCH($A1634,'Cycle 3'!$L$10:$L$999,0),1)),INDEX('Cycle 4'!B$10:B$999,MATCH($A1634,'Cycle 4'!$L$10:$L$999,0),1)),INDEX('Cycle 5'!B$10:B$999,MATCH($A1634,'Cycle 5'!$L$10:$L$999,0),1)),INDEX('Cycle 6'!B$10:B$999,MATCH($A1634,'Cycle 6'!$L$10:$L$999,0),1)),INDEX('Cycle 7'!B$10:B$999,MATCH($A1634,'Cycle 7'!$L$10:$L$999,0),1)),INDEX('Cycle 8'!B$10:B$999,MATCH($A1634,'Cycle 8'!$L$10:$L$999,0),1)),INDEX('Cycle 9'!B$10:B$999,MATCH($A1634,'Cycle 9'!$L$10:$L$999,0),1)),INDEX('Cycle 10'!B$10:B$999,MATCH($A1634,'Cycle 10'!$L$10:$L$999,0),1)),INDEX('Cycle 11'!B$10:B$999,MATCH($A1634,'Cycle 11'!$L$10:$L$999,0),1)),""))</f>
        <v/>
      </c>
      <c r="D1634" t="str">
        <f>IF(IFERROR(IFERROR(IFERROR(IFERROR(IFERROR(IFERROR(IFERROR(IFERROR(IFERROR(IFERROR(IFERROR(IFERROR(INDEX(Summer!C$10:C$999,MATCH($A1634,Summer!$L$10:$L$999,0),1),INDEX('Cycle 1'!C$10:C$999,MATCH($A1634,'Cycle 1'!$L$10:$L$999,0),1)),INDEX('Cycle 2'!C$10:C$999,MATCH($A1634,'Cycle 2'!$L$10:$L$999,0),1)),INDEX('Cycle 3'!C$10:C$999,MATCH($A1634,'Cycle 3'!$L$10:$L$999,0),1)),INDEX('Cycle 4'!C$10:C$999,MATCH($A1634,'Cycle 4'!$L$10:$L$999,0),1)),INDEX('Cycle 5'!C$10:C$999,MATCH($A1634,'Cycle 5'!$L$10:$L$999,0),1)),INDEX('Cycle 6'!C$10:C$999,MATCH($A1634,'Cycle 6'!$L$10:$L$999,0),1)),INDEX('Cycle 7'!C$10:C$999,MATCH($A1634,'Cycle 7'!$L$10:$L$999,0),1)),INDEX('Cycle 8'!C$10:C$999,MATCH($A1634,'Cycle 8'!$L$10:$L$999,0),1)),INDEX('Cycle 9'!C$10:C$999,MATCH($A1634,'Cycle 9'!$L$10:$L$999,0),1)),INDEX('Cycle 10'!C$10:C$999,MATCH($A1634,'Cycle 10'!$L$10:$L$999,0),1)),INDEX('Cycle 11'!C$10:C$999,MATCH($A1634,'Cycle 11'!$L$10:$L$999,0),1)),"")="","",IFERROR(IFERROR(IFERROR(IFERROR(IFERROR(IFERROR(IFERROR(IFERROR(IFERROR(IFERROR(IFERROR(IFERROR(INDEX(Summer!C$10:C$999,MATCH($A1634,Summer!$L$10:$L$999,0),1),INDEX('Cycle 1'!C$10:C$999,MATCH($A1634,'Cycle 1'!$L$10:$L$999,0),1)),INDEX('Cycle 2'!C$10:C$999,MATCH($A1634,'Cycle 2'!$L$10:$L$999,0),1)),INDEX('Cycle 3'!C$10:C$999,MATCH($A1634,'Cycle 3'!$L$10:$L$999,0),1)),INDEX('Cycle 4'!C$10:C$999,MATCH($A1634,'Cycle 4'!$L$10:$L$999,0),1)),INDEX('Cycle 5'!C$10:C$999,MATCH($A1634,'Cycle 5'!$L$10:$L$999,0),1)),INDEX('Cycle 6'!C$10:C$999,MATCH($A1634,'Cycle 6'!$L$10:$L$999,0),1)),INDEX('Cycle 7'!C$10:C$999,MATCH($A1634,'Cycle 7'!$L$10:$L$999,0),1)),INDEX('Cycle 8'!C$10:C$999,MATCH($A1634,'Cycle 8'!$L$10:$L$999,0),1)),INDEX('Cycle 9'!C$10:C$999,MATCH($A1634,'Cycle 9'!$L$10:$L$999,0),1)),INDEX('Cycle 10'!C$10:C$999,MATCH($A1634,'Cycle 10'!$L$10:$L$999,0),1)),INDEX('Cycle 11'!C$10:C$999,MATCH($A1634,'Cycle 11'!$L$10:$L$999,0),1)),""))</f>
        <v/>
      </c>
      <c r="E1634" t="str">
        <f>IF(IFERROR(IFERROR(IFERROR(IFERROR(IFERROR(IFERROR(IFERROR(IFERROR(IFERROR(IFERROR(IFERROR(IFERROR(INDEX(Summer!D$10:D$999,MATCH($A1634,Summer!$L$10:$L$999,0),1),INDEX('Cycle 1'!D$10:D$999,MATCH($A1634,'Cycle 1'!$L$10:$L$999,0),1)),INDEX('Cycle 2'!D$10:D$999,MATCH($A1634,'Cycle 2'!$L$10:$L$999,0),1)),INDEX('Cycle 3'!D$10:D$999,MATCH($A1634,'Cycle 3'!$L$10:$L$999,0),1)),INDEX('Cycle 4'!D$10:D$999,MATCH($A1634,'Cycle 4'!$L$10:$L$999,0),1)),INDEX('Cycle 5'!D$10:D$999,MATCH($A1634,'Cycle 5'!$L$10:$L$999,0),1)),INDEX('Cycle 6'!D$10:D$999,MATCH($A1634,'Cycle 6'!$L$10:$L$999,0),1)),INDEX('Cycle 7'!D$10:D$999,MATCH($A1634,'Cycle 7'!$L$10:$L$999,0),1)),INDEX('Cycle 8'!D$10:D$999,MATCH($A1634,'Cycle 8'!$L$10:$L$999,0),1)),INDEX('Cycle 9'!D$10:D$999,MATCH($A1634,'Cycle 9'!$L$10:$L$999,0),1)),INDEX('Cycle 10'!D$10:D$999,MATCH($A1634,'Cycle 10'!$L$10:$L$999,0),1)),INDEX('Cycle 11'!D$10:D$999,MATCH($A1634,'Cycle 11'!$L$10:$L$999,0),1)),"")="","",IFERROR(IFERROR(IFERROR(IFERROR(IFERROR(IFERROR(IFERROR(IFERROR(IFERROR(IFERROR(IFERROR(IFERROR(INDEX(Summer!D$10:D$999,MATCH($A1634,Summer!$L$10:$L$999,0),1),INDEX('Cycle 1'!D$10:D$999,MATCH($A1634,'Cycle 1'!$L$10:$L$999,0),1)),INDEX('Cycle 2'!D$10:D$999,MATCH($A1634,'Cycle 2'!$L$10:$L$999,0),1)),INDEX('Cycle 3'!D$10:D$999,MATCH($A1634,'Cycle 3'!$L$10:$L$999,0),1)),INDEX('Cycle 4'!D$10:D$999,MATCH($A1634,'Cycle 4'!$L$10:$L$999,0),1)),INDEX('Cycle 5'!D$10:D$999,MATCH($A1634,'Cycle 5'!$L$10:$L$999,0),1)),INDEX('Cycle 6'!D$10:D$999,MATCH($A1634,'Cycle 6'!$L$10:$L$999,0),1)),INDEX('Cycle 7'!D$10:D$999,MATCH($A1634,'Cycle 7'!$L$10:$L$999,0),1)),INDEX('Cycle 8'!D$10:D$999,MATCH($A1634,'Cycle 8'!$L$10:$L$999,0),1)),INDEX('Cycle 9'!D$10:D$999,MATCH($A1634,'Cycle 9'!$L$10:$L$999,0),1)),INDEX('Cycle 10'!D$10:D$999,MATCH($A1634,'Cycle 10'!$L$10:$L$999,0),1)),INDEX('Cycle 11'!D$10:D$999,MATCH($A1634,'Cycle 11'!$L$10:$L$999,0),1)),""))</f>
        <v/>
      </c>
      <c r="F1634" t="str">
        <f>IF(IFERROR(IFERROR(IFERROR(IFERROR(IFERROR(IFERROR(IFERROR(IFERROR(IFERROR(IFERROR(IFERROR(IFERROR(INDEX(Summer!E$10:E$999,MATCH($A1634,Summer!$L$10:$L$999,0),1),INDEX('Cycle 1'!E$10:E$999,MATCH($A1634,'Cycle 1'!$L$10:$L$999,0),1)),INDEX('Cycle 2'!E$10:E$999,MATCH($A1634,'Cycle 2'!$L$10:$L$999,0),1)),INDEX('Cycle 3'!E$10:E$999,MATCH($A1634,'Cycle 3'!$L$10:$L$999,0),1)),INDEX('Cycle 4'!E$10:E$999,MATCH($A1634,'Cycle 4'!$L$10:$L$999,0),1)),INDEX('Cycle 5'!E$10:E$999,MATCH($A1634,'Cycle 5'!$L$10:$L$999,0),1)),INDEX('Cycle 6'!E$10:E$999,MATCH($A1634,'Cycle 6'!$L$10:$L$999,0),1)),INDEX('Cycle 7'!E$10:E$999,MATCH($A1634,'Cycle 7'!$L$10:$L$999,0),1)),INDEX('Cycle 8'!E$10:E$999,MATCH($A1634,'Cycle 8'!$L$10:$L$999,0),1)),INDEX('Cycle 9'!E$10:E$999,MATCH($A1634,'Cycle 9'!$L$10:$L$999,0),1)),INDEX('Cycle 10'!E$10:E$999,MATCH($A1634,'Cycle 10'!$L$10:$L$999,0),1)),INDEX('Cycle 11'!E$10:E$999,MATCH($A1634,'Cycle 11'!$L$10:$L$999,0),1)),"")="","",IFERROR(IFERROR(IFERROR(IFERROR(IFERROR(IFERROR(IFERROR(IFERROR(IFERROR(IFERROR(IFERROR(IFERROR(INDEX(Summer!E$10:E$999,MATCH($A1634,Summer!$L$10:$L$999,0),1),INDEX('Cycle 1'!E$10:E$999,MATCH($A1634,'Cycle 1'!$L$10:$L$999,0),1)),INDEX('Cycle 2'!E$10:E$999,MATCH($A1634,'Cycle 2'!$L$10:$L$999,0),1)),INDEX('Cycle 3'!E$10:E$999,MATCH($A1634,'Cycle 3'!$L$10:$L$999,0),1)),INDEX('Cycle 4'!E$10:E$999,MATCH($A1634,'Cycle 4'!$L$10:$L$999,0),1)),INDEX('Cycle 5'!E$10:E$999,MATCH($A1634,'Cycle 5'!$L$10:$L$999,0),1)),INDEX('Cycle 6'!E$10:E$999,MATCH($A1634,'Cycle 6'!$L$10:$L$999,0),1)),INDEX('Cycle 7'!E$10:E$999,MATCH($A1634,'Cycle 7'!$L$10:$L$999,0),1)),INDEX('Cycle 8'!E$10:E$999,MATCH($A1634,'Cycle 8'!$L$10:$L$999,0),1)),INDEX('Cycle 9'!E$10:E$999,MATCH($A1634,'Cycle 9'!$L$10:$L$999,0),1)),INDEX('Cycle 10'!E$10:E$999,MATCH($A1634,'Cycle 10'!$L$10:$L$999,0),1)),INDEX('Cycle 11'!E$10:E$999,MATCH($A1634,'Cycle 11'!$L$10:$L$999,0),1)),""))</f>
        <v/>
      </c>
      <c r="G1634" t="str">
        <f>IF(IFERROR(IFERROR(IFERROR(IFERROR(IFERROR(IFERROR(IFERROR(IFERROR(IFERROR(IFERROR(IFERROR(IFERROR(INDEX(Summer!F$10:F$999,MATCH($A1634,Summer!$L$10:$L$999,0),1),INDEX('Cycle 1'!F$10:F$999,MATCH($A1634,'Cycle 1'!$L$10:$L$999,0),1)),INDEX('Cycle 2'!F$10:F$999,MATCH($A1634,'Cycle 2'!$L$10:$L$999,0),1)),INDEX('Cycle 3'!F$10:F$999,MATCH($A1634,'Cycle 3'!$L$10:$L$999,0),1)),INDEX('Cycle 4'!F$10:F$999,MATCH($A1634,'Cycle 4'!$L$10:$L$999,0),1)),INDEX('Cycle 5'!F$10:F$999,MATCH($A1634,'Cycle 5'!$L$10:$L$999,0),1)),INDEX('Cycle 6'!F$10:F$999,MATCH($A1634,'Cycle 6'!$L$10:$L$999,0),1)),INDEX('Cycle 7'!F$10:F$999,MATCH($A1634,'Cycle 7'!$L$10:$L$999,0),1)),INDEX('Cycle 8'!F$10:F$999,MATCH($A1634,'Cycle 8'!$L$10:$L$999,0),1)),INDEX('Cycle 9'!F$10:F$999,MATCH($A1634,'Cycle 9'!$L$10:$L$999,0),1)),INDEX('Cycle 10'!F$10:F$999,MATCH($A1634,'Cycle 10'!$L$10:$L$999,0),1)),INDEX('Cycle 11'!F$10:F$999,MATCH($A1634,'Cycle 11'!$L$10:$L$999,0),1)),"")="","",IFERROR(IFERROR(IFERROR(IFERROR(IFERROR(IFERROR(IFERROR(IFERROR(IFERROR(IFERROR(IFERROR(IFERROR(INDEX(Summer!F$10:F$999,MATCH($A1634,Summer!$L$10:$L$999,0),1),INDEX('Cycle 1'!F$10:F$999,MATCH($A1634,'Cycle 1'!$L$10:$L$999,0),1)),INDEX('Cycle 2'!F$10:F$999,MATCH($A1634,'Cycle 2'!$L$10:$L$999,0),1)),INDEX('Cycle 3'!F$10:F$999,MATCH($A1634,'Cycle 3'!$L$10:$L$999,0),1)),INDEX('Cycle 4'!F$10:F$999,MATCH($A1634,'Cycle 4'!$L$10:$L$999,0),1)),INDEX('Cycle 5'!F$10:F$999,MATCH($A1634,'Cycle 5'!$L$10:$L$999,0),1)),INDEX('Cycle 6'!F$10:F$999,MATCH($A1634,'Cycle 6'!$L$10:$L$999,0),1)),INDEX('Cycle 7'!F$10:F$999,MATCH($A1634,'Cycle 7'!$L$10:$L$999,0),1)),INDEX('Cycle 8'!F$10:F$999,MATCH($A1634,'Cycle 8'!$L$10:$L$999,0),1)),INDEX('Cycle 9'!F$10:F$999,MATCH($A1634,'Cycle 9'!$L$10:$L$999,0),1)),INDEX('Cycle 10'!F$10:F$999,MATCH($A1634,'Cycle 10'!$L$10:$L$999,0),1)),INDEX('Cycle 11'!F$10:F$999,MATCH($A1634,'Cycle 11'!$L$10:$L$999,0),1)),""))</f>
        <v/>
      </c>
      <c r="H1634" t="str">
        <f>IF(IFERROR(IFERROR(IFERROR(IFERROR(IFERROR(IFERROR(IFERROR(IFERROR(IFERROR(IFERROR(IFERROR(IFERROR(INDEX(Summer!G$10:G$999,MATCH($A1634,Summer!$L$10:$L$999,0),1),INDEX('Cycle 1'!G$10:G$999,MATCH($A1634,'Cycle 1'!$L$10:$L$999,0),1)),INDEX('Cycle 2'!G$10:G$999,MATCH($A1634,'Cycle 2'!$L$10:$L$999,0),1)),INDEX('Cycle 3'!G$10:G$999,MATCH($A1634,'Cycle 3'!$L$10:$L$999,0),1)),INDEX('Cycle 4'!G$10:G$999,MATCH($A1634,'Cycle 4'!$L$10:$L$999,0),1)),INDEX('Cycle 5'!G$10:G$999,MATCH($A1634,'Cycle 5'!$L$10:$L$999,0),1)),INDEX('Cycle 6'!G$10:G$999,MATCH($A1634,'Cycle 6'!$L$10:$L$999,0),1)),INDEX('Cycle 7'!G$10:G$999,MATCH($A1634,'Cycle 7'!$L$10:$L$999,0),1)),INDEX('Cycle 8'!G$10:G$999,MATCH($A1634,'Cycle 8'!$L$10:$L$999,0),1)),INDEX('Cycle 9'!G$10:G$999,MATCH($A1634,'Cycle 9'!$L$10:$L$999,0),1)),INDEX('Cycle 10'!G$10:G$999,MATCH($A1634,'Cycle 10'!$L$10:$L$999,0),1)),INDEX('Cycle 11'!G$10:G$999,MATCH($A1634,'Cycle 11'!$L$10:$L$999,0),1)),"")="","",IFERROR(IFERROR(IFERROR(IFERROR(IFERROR(IFERROR(IFERROR(IFERROR(IFERROR(IFERROR(IFERROR(IFERROR(INDEX(Summer!G$10:G$999,MATCH($A1634,Summer!$L$10:$L$999,0),1),INDEX('Cycle 1'!G$10:G$999,MATCH($A1634,'Cycle 1'!$L$10:$L$999,0),1)),INDEX('Cycle 2'!G$10:G$999,MATCH($A1634,'Cycle 2'!$L$10:$L$999,0),1)),INDEX('Cycle 3'!G$10:G$999,MATCH($A1634,'Cycle 3'!$L$10:$L$999,0),1)),INDEX('Cycle 4'!G$10:G$999,MATCH($A1634,'Cycle 4'!$L$10:$L$999,0),1)),INDEX('Cycle 5'!G$10:G$999,MATCH($A1634,'Cycle 5'!$L$10:$L$999,0),1)),INDEX('Cycle 6'!G$10:G$999,MATCH($A1634,'Cycle 6'!$L$10:$L$999,0),1)),INDEX('Cycle 7'!G$10:G$999,MATCH($A1634,'Cycle 7'!$L$10:$L$999,0),1)),INDEX('Cycle 8'!G$10:G$999,MATCH($A1634,'Cycle 8'!$L$10:$L$999,0),1)),INDEX('Cycle 9'!G$10:G$999,MATCH($A1634,'Cycle 9'!$L$10:$L$999,0),1)),INDEX('Cycle 10'!G$10:G$999,MATCH($A1634,'Cycle 10'!$L$10:$L$999,0),1)),INDEX('Cycle 11'!G$10:G$999,MATCH($A1634,'Cycle 11'!$L$10:$L$999,0),1)),""))</f>
        <v/>
      </c>
      <c r="I1634">
        <f>IFERROR(IF(C1634="",MAX(I$1:I1633),IF(ROW(C$2)=ROW(C1634),1,IF(ISERROR(VLOOKUP(C1634,C$2:C1633,1,FALSE)),MAX(I$1:I1633)+1,MAX(I$1:I1633)))),"")</f>
        <v>0</v>
      </c>
      <c r="J1634" t="str">
        <f t="shared" si="161"/>
        <v/>
      </c>
      <c r="K1634" t="str">
        <f t="shared" si="160"/>
        <v/>
      </c>
      <c r="L1634" t="str">
        <f t="shared" si="160"/>
        <v/>
      </c>
      <c r="M1634" t="str">
        <f t="shared" si="160"/>
        <v/>
      </c>
      <c r="N1634" t="str">
        <f t="shared" si="160"/>
        <v/>
      </c>
      <c r="O1634" t="str">
        <f t="shared" si="160"/>
        <v/>
      </c>
      <c r="P1634" t="str">
        <f t="shared" si="160"/>
        <v/>
      </c>
      <c r="Q1634" t="str">
        <f t="shared" si="160"/>
        <v/>
      </c>
      <c r="R1634" t="str">
        <f t="shared" si="160"/>
        <v/>
      </c>
      <c r="S1634" t="str">
        <f t="shared" si="160"/>
        <v/>
      </c>
      <c r="T1634" t="str">
        <f t="shared" si="160"/>
        <v/>
      </c>
      <c r="U1634" t="str">
        <f t="shared" si="160"/>
        <v/>
      </c>
      <c r="V1634" t="str">
        <f t="shared" si="160"/>
        <v/>
      </c>
      <c r="W1634" t="str">
        <f t="shared" si="162"/>
        <v/>
      </c>
      <c r="X1634">
        <f>IF(OR(H1634="No",H1634=""),0,IF(COUNTIFS(H$2:H1634,"Yes",C$2:C1634,C1634)&gt;1,0,COUNTIFS(H$2:H1634,"Yes",C$2:C1634,C1634)))+IF(X1633=$X$1,0,X1633)</f>
        <v>0</v>
      </c>
    </row>
    <row r="1635" spans="1:24" x14ac:dyDescent="0.3">
      <c r="A1635">
        <f>ROWS($A$2:$A1635)</f>
        <v>1634</v>
      </c>
      <c r="B1635" t="str">
        <f>IF(ISERROR(VLOOKUP(A1635,Summer!L$11:L$500,1,FALSE)),IF(ISERROR(VLOOKUP(A1635,'Cycle 1'!L$11:L$500,1,FALSE)),IF(ISERROR(VLOOKUP(A1635,'Cycle 2'!L$11:L$500,1,FALSE)),IF(ISERROR(VLOOKUP(A1635,'Cycle 3'!L$11:L$500,1,FALSE)),IF(ISERROR(VLOOKUP(A1635,'Cycle 4'!L$11:L$500,1,FALSE)),IF(ISERROR(VLOOKUP(A1635,'Cycle 5'!L$11:L$500,1,FALSE)),IF(ISERROR(VLOOKUP(A1635,'Cycle 6'!L$11:L$500,1,FALSE)),IF(ISERROR(VLOOKUP(A1635,'Cycle 7'!L$11:L$500,1,FALSE)),IF(ISERROR(VLOOKUP(A1635,'Cycle 8'!L$11:L$500,1,FALSE)),IF(ISERROR(VLOOKUP(A1635,'Cycle 9'!L$11:L$500,1,FALSE)),IF(ISERROR(VLOOKUP(A1635,'Cycle 10'!L$11:L$500,1,FALSE)),IF(ISERROR(VLOOKUP(A1635,'Cycle 11'!L$11:L$500,1,FALSE)),"","Cycle 11"),"Cycle 10"),"Cycle 9"),"Cycle 8"),"Cycle 7"),"Cycle 6"),"Cycle 5"),"Cycle 4"),"Cycle 3"),"Cycle 2"),"Cycle 1"),"Summer")</f>
        <v/>
      </c>
      <c r="C1635" t="str">
        <f>IF(IFERROR(IFERROR(IFERROR(IFERROR(IFERROR(IFERROR(IFERROR(IFERROR(IFERROR(IFERROR(IFERROR(IFERROR(INDEX(Summer!B$10:B$999,MATCH($A1635,Summer!$L$10:$L$999,0),1),INDEX('Cycle 1'!B$10:B$999,MATCH($A1635,'Cycle 1'!$L$10:$L$999,0),1)),INDEX('Cycle 2'!B$10:B$999,MATCH($A1635,'Cycle 2'!$L$10:$L$999,0),1)),INDEX('Cycle 3'!B$10:B$999,MATCH($A1635,'Cycle 3'!$L$10:$L$999,0),1)),INDEX('Cycle 4'!B$10:B$999,MATCH($A1635,'Cycle 4'!$L$10:$L$999,0),1)),INDEX('Cycle 5'!B$10:B$999,MATCH($A1635,'Cycle 5'!$L$10:$L$999,0),1)),INDEX('Cycle 6'!B$10:B$999,MATCH($A1635,'Cycle 6'!$L$10:$L$999,0),1)),INDEX('Cycle 7'!B$10:B$999,MATCH($A1635,'Cycle 7'!$L$10:$L$999,0),1)),INDEX('Cycle 8'!B$10:B$999,MATCH($A1635,'Cycle 8'!$L$10:$L$999,0),1)),INDEX('Cycle 9'!B$10:B$999,MATCH($A1635,'Cycle 9'!$L$10:$L$999,0),1)),INDEX('Cycle 10'!B$10:B$999,MATCH($A1635,'Cycle 10'!$L$10:$L$999,0),1)),INDEX('Cycle 11'!B$10:B$999,MATCH($A1635,'Cycle 11'!$L$10:$L$999,0),1)),"")="","",IFERROR(IFERROR(IFERROR(IFERROR(IFERROR(IFERROR(IFERROR(IFERROR(IFERROR(IFERROR(IFERROR(IFERROR(INDEX(Summer!B$10:B$999,MATCH($A1635,Summer!$L$10:$L$999,0),1),INDEX('Cycle 1'!B$10:B$999,MATCH($A1635,'Cycle 1'!$L$10:$L$999,0),1)),INDEX('Cycle 2'!B$10:B$999,MATCH($A1635,'Cycle 2'!$L$10:$L$999,0),1)),INDEX('Cycle 3'!B$10:B$999,MATCH($A1635,'Cycle 3'!$L$10:$L$999,0),1)),INDEX('Cycle 4'!B$10:B$999,MATCH($A1635,'Cycle 4'!$L$10:$L$999,0),1)),INDEX('Cycle 5'!B$10:B$999,MATCH($A1635,'Cycle 5'!$L$10:$L$999,0),1)),INDEX('Cycle 6'!B$10:B$999,MATCH($A1635,'Cycle 6'!$L$10:$L$999,0),1)),INDEX('Cycle 7'!B$10:B$999,MATCH($A1635,'Cycle 7'!$L$10:$L$999,0),1)),INDEX('Cycle 8'!B$10:B$999,MATCH($A1635,'Cycle 8'!$L$10:$L$999,0),1)),INDEX('Cycle 9'!B$10:B$999,MATCH($A1635,'Cycle 9'!$L$10:$L$999,0),1)),INDEX('Cycle 10'!B$10:B$999,MATCH($A1635,'Cycle 10'!$L$10:$L$999,0),1)),INDEX('Cycle 11'!B$10:B$999,MATCH($A1635,'Cycle 11'!$L$10:$L$999,0),1)),""))</f>
        <v/>
      </c>
      <c r="D1635" t="str">
        <f>IF(IFERROR(IFERROR(IFERROR(IFERROR(IFERROR(IFERROR(IFERROR(IFERROR(IFERROR(IFERROR(IFERROR(IFERROR(INDEX(Summer!C$10:C$999,MATCH($A1635,Summer!$L$10:$L$999,0),1),INDEX('Cycle 1'!C$10:C$999,MATCH($A1635,'Cycle 1'!$L$10:$L$999,0),1)),INDEX('Cycle 2'!C$10:C$999,MATCH($A1635,'Cycle 2'!$L$10:$L$999,0),1)),INDEX('Cycle 3'!C$10:C$999,MATCH($A1635,'Cycle 3'!$L$10:$L$999,0),1)),INDEX('Cycle 4'!C$10:C$999,MATCH($A1635,'Cycle 4'!$L$10:$L$999,0),1)),INDEX('Cycle 5'!C$10:C$999,MATCH($A1635,'Cycle 5'!$L$10:$L$999,0),1)),INDEX('Cycle 6'!C$10:C$999,MATCH($A1635,'Cycle 6'!$L$10:$L$999,0),1)),INDEX('Cycle 7'!C$10:C$999,MATCH($A1635,'Cycle 7'!$L$10:$L$999,0),1)),INDEX('Cycle 8'!C$10:C$999,MATCH($A1635,'Cycle 8'!$L$10:$L$999,0),1)),INDEX('Cycle 9'!C$10:C$999,MATCH($A1635,'Cycle 9'!$L$10:$L$999,0),1)),INDEX('Cycle 10'!C$10:C$999,MATCH($A1635,'Cycle 10'!$L$10:$L$999,0),1)),INDEX('Cycle 11'!C$10:C$999,MATCH($A1635,'Cycle 11'!$L$10:$L$999,0),1)),"")="","",IFERROR(IFERROR(IFERROR(IFERROR(IFERROR(IFERROR(IFERROR(IFERROR(IFERROR(IFERROR(IFERROR(IFERROR(INDEX(Summer!C$10:C$999,MATCH($A1635,Summer!$L$10:$L$999,0),1),INDEX('Cycle 1'!C$10:C$999,MATCH($A1635,'Cycle 1'!$L$10:$L$999,0),1)),INDEX('Cycle 2'!C$10:C$999,MATCH($A1635,'Cycle 2'!$L$10:$L$999,0),1)),INDEX('Cycle 3'!C$10:C$999,MATCH($A1635,'Cycle 3'!$L$10:$L$999,0),1)),INDEX('Cycle 4'!C$10:C$999,MATCH($A1635,'Cycle 4'!$L$10:$L$999,0),1)),INDEX('Cycle 5'!C$10:C$999,MATCH($A1635,'Cycle 5'!$L$10:$L$999,0),1)),INDEX('Cycle 6'!C$10:C$999,MATCH($A1635,'Cycle 6'!$L$10:$L$999,0),1)),INDEX('Cycle 7'!C$10:C$999,MATCH($A1635,'Cycle 7'!$L$10:$L$999,0),1)),INDEX('Cycle 8'!C$10:C$999,MATCH($A1635,'Cycle 8'!$L$10:$L$999,0),1)),INDEX('Cycle 9'!C$10:C$999,MATCH($A1635,'Cycle 9'!$L$10:$L$999,0),1)),INDEX('Cycle 10'!C$10:C$999,MATCH($A1635,'Cycle 10'!$L$10:$L$999,0),1)),INDEX('Cycle 11'!C$10:C$999,MATCH($A1635,'Cycle 11'!$L$10:$L$999,0),1)),""))</f>
        <v/>
      </c>
      <c r="E1635" t="str">
        <f>IF(IFERROR(IFERROR(IFERROR(IFERROR(IFERROR(IFERROR(IFERROR(IFERROR(IFERROR(IFERROR(IFERROR(IFERROR(INDEX(Summer!D$10:D$999,MATCH($A1635,Summer!$L$10:$L$999,0),1),INDEX('Cycle 1'!D$10:D$999,MATCH($A1635,'Cycle 1'!$L$10:$L$999,0),1)),INDEX('Cycle 2'!D$10:D$999,MATCH($A1635,'Cycle 2'!$L$10:$L$999,0),1)),INDEX('Cycle 3'!D$10:D$999,MATCH($A1635,'Cycle 3'!$L$10:$L$999,0),1)),INDEX('Cycle 4'!D$10:D$999,MATCH($A1635,'Cycle 4'!$L$10:$L$999,0),1)),INDEX('Cycle 5'!D$10:D$999,MATCH($A1635,'Cycle 5'!$L$10:$L$999,0),1)),INDEX('Cycle 6'!D$10:D$999,MATCH($A1635,'Cycle 6'!$L$10:$L$999,0),1)),INDEX('Cycle 7'!D$10:D$999,MATCH($A1635,'Cycle 7'!$L$10:$L$999,0),1)),INDEX('Cycle 8'!D$10:D$999,MATCH($A1635,'Cycle 8'!$L$10:$L$999,0),1)),INDEX('Cycle 9'!D$10:D$999,MATCH($A1635,'Cycle 9'!$L$10:$L$999,0),1)),INDEX('Cycle 10'!D$10:D$999,MATCH($A1635,'Cycle 10'!$L$10:$L$999,0),1)),INDEX('Cycle 11'!D$10:D$999,MATCH($A1635,'Cycle 11'!$L$10:$L$999,0),1)),"")="","",IFERROR(IFERROR(IFERROR(IFERROR(IFERROR(IFERROR(IFERROR(IFERROR(IFERROR(IFERROR(IFERROR(IFERROR(INDEX(Summer!D$10:D$999,MATCH($A1635,Summer!$L$10:$L$999,0),1),INDEX('Cycle 1'!D$10:D$999,MATCH($A1635,'Cycle 1'!$L$10:$L$999,0),1)),INDEX('Cycle 2'!D$10:D$999,MATCH($A1635,'Cycle 2'!$L$10:$L$999,0),1)),INDEX('Cycle 3'!D$10:D$999,MATCH($A1635,'Cycle 3'!$L$10:$L$999,0),1)),INDEX('Cycle 4'!D$10:D$999,MATCH($A1635,'Cycle 4'!$L$10:$L$999,0),1)),INDEX('Cycle 5'!D$10:D$999,MATCH($A1635,'Cycle 5'!$L$10:$L$999,0),1)),INDEX('Cycle 6'!D$10:D$999,MATCH($A1635,'Cycle 6'!$L$10:$L$999,0),1)),INDEX('Cycle 7'!D$10:D$999,MATCH($A1635,'Cycle 7'!$L$10:$L$999,0),1)),INDEX('Cycle 8'!D$10:D$999,MATCH($A1635,'Cycle 8'!$L$10:$L$999,0),1)),INDEX('Cycle 9'!D$10:D$999,MATCH($A1635,'Cycle 9'!$L$10:$L$999,0),1)),INDEX('Cycle 10'!D$10:D$999,MATCH($A1635,'Cycle 10'!$L$10:$L$999,0),1)),INDEX('Cycle 11'!D$10:D$999,MATCH($A1635,'Cycle 11'!$L$10:$L$999,0),1)),""))</f>
        <v/>
      </c>
      <c r="F1635" t="str">
        <f>IF(IFERROR(IFERROR(IFERROR(IFERROR(IFERROR(IFERROR(IFERROR(IFERROR(IFERROR(IFERROR(IFERROR(IFERROR(INDEX(Summer!E$10:E$999,MATCH($A1635,Summer!$L$10:$L$999,0),1),INDEX('Cycle 1'!E$10:E$999,MATCH($A1635,'Cycle 1'!$L$10:$L$999,0),1)),INDEX('Cycle 2'!E$10:E$999,MATCH($A1635,'Cycle 2'!$L$10:$L$999,0),1)),INDEX('Cycle 3'!E$10:E$999,MATCH($A1635,'Cycle 3'!$L$10:$L$999,0),1)),INDEX('Cycle 4'!E$10:E$999,MATCH($A1635,'Cycle 4'!$L$10:$L$999,0),1)),INDEX('Cycle 5'!E$10:E$999,MATCH($A1635,'Cycle 5'!$L$10:$L$999,0),1)),INDEX('Cycle 6'!E$10:E$999,MATCH($A1635,'Cycle 6'!$L$10:$L$999,0),1)),INDEX('Cycle 7'!E$10:E$999,MATCH($A1635,'Cycle 7'!$L$10:$L$999,0),1)),INDEX('Cycle 8'!E$10:E$999,MATCH($A1635,'Cycle 8'!$L$10:$L$999,0),1)),INDEX('Cycle 9'!E$10:E$999,MATCH($A1635,'Cycle 9'!$L$10:$L$999,0),1)),INDEX('Cycle 10'!E$10:E$999,MATCH($A1635,'Cycle 10'!$L$10:$L$999,0),1)),INDEX('Cycle 11'!E$10:E$999,MATCH($A1635,'Cycle 11'!$L$10:$L$999,0),1)),"")="","",IFERROR(IFERROR(IFERROR(IFERROR(IFERROR(IFERROR(IFERROR(IFERROR(IFERROR(IFERROR(IFERROR(IFERROR(INDEX(Summer!E$10:E$999,MATCH($A1635,Summer!$L$10:$L$999,0),1),INDEX('Cycle 1'!E$10:E$999,MATCH($A1635,'Cycle 1'!$L$10:$L$999,0),1)),INDEX('Cycle 2'!E$10:E$999,MATCH($A1635,'Cycle 2'!$L$10:$L$999,0),1)),INDEX('Cycle 3'!E$10:E$999,MATCH($A1635,'Cycle 3'!$L$10:$L$999,0),1)),INDEX('Cycle 4'!E$10:E$999,MATCH($A1635,'Cycle 4'!$L$10:$L$999,0),1)),INDEX('Cycle 5'!E$10:E$999,MATCH($A1635,'Cycle 5'!$L$10:$L$999,0),1)),INDEX('Cycle 6'!E$10:E$999,MATCH($A1635,'Cycle 6'!$L$10:$L$999,0),1)),INDEX('Cycle 7'!E$10:E$999,MATCH($A1635,'Cycle 7'!$L$10:$L$999,0),1)),INDEX('Cycle 8'!E$10:E$999,MATCH($A1635,'Cycle 8'!$L$10:$L$999,0),1)),INDEX('Cycle 9'!E$10:E$999,MATCH($A1635,'Cycle 9'!$L$10:$L$999,0),1)),INDEX('Cycle 10'!E$10:E$999,MATCH($A1635,'Cycle 10'!$L$10:$L$999,0),1)),INDEX('Cycle 11'!E$10:E$999,MATCH($A1635,'Cycle 11'!$L$10:$L$999,0),1)),""))</f>
        <v/>
      </c>
      <c r="G1635" t="str">
        <f>IF(IFERROR(IFERROR(IFERROR(IFERROR(IFERROR(IFERROR(IFERROR(IFERROR(IFERROR(IFERROR(IFERROR(IFERROR(INDEX(Summer!F$10:F$999,MATCH($A1635,Summer!$L$10:$L$999,0),1),INDEX('Cycle 1'!F$10:F$999,MATCH($A1635,'Cycle 1'!$L$10:$L$999,0),1)),INDEX('Cycle 2'!F$10:F$999,MATCH($A1635,'Cycle 2'!$L$10:$L$999,0),1)),INDEX('Cycle 3'!F$10:F$999,MATCH($A1635,'Cycle 3'!$L$10:$L$999,0),1)),INDEX('Cycle 4'!F$10:F$999,MATCH($A1635,'Cycle 4'!$L$10:$L$999,0),1)),INDEX('Cycle 5'!F$10:F$999,MATCH($A1635,'Cycle 5'!$L$10:$L$999,0),1)),INDEX('Cycle 6'!F$10:F$999,MATCH($A1635,'Cycle 6'!$L$10:$L$999,0),1)),INDEX('Cycle 7'!F$10:F$999,MATCH($A1635,'Cycle 7'!$L$10:$L$999,0),1)),INDEX('Cycle 8'!F$10:F$999,MATCH($A1635,'Cycle 8'!$L$10:$L$999,0),1)),INDEX('Cycle 9'!F$10:F$999,MATCH($A1635,'Cycle 9'!$L$10:$L$999,0),1)),INDEX('Cycle 10'!F$10:F$999,MATCH($A1635,'Cycle 10'!$L$10:$L$999,0),1)),INDEX('Cycle 11'!F$10:F$999,MATCH($A1635,'Cycle 11'!$L$10:$L$999,0),1)),"")="","",IFERROR(IFERROR(IFERROR(IFERROR(IFERROR(IFERROR(IFERROR(IFERROR(IFERROR(IFERROR(IFERROR(IFERROR(INDEX(Summer!F$10:F$999,MATCH($A1635,Summer!$L$10:$L$999,0),1),INDEX('Cycle 1'!F$10:F$999,MATCH($A1635,'Cycle 1'!$L$10:$L$999,0),1)),INDEX('Cycle 2'!F$10:F$999,MATCH($A1635,'Cycle 2'!$L$10:$L$999,0),1)),INDEX('Cycle 3'!F$10:F$999,MATCH($A1635,'Cycle 3'!$L$10:$L$999,0),1)),INDEX('Cycle 4'!F$10:F$999,MATCH($A1635,'Cycle 4'!$L$10:$L$999,0),1)),INDEX('Cycle 5'!F$10:F$999,MATCH($A1635,'Cycle 5'!$L$10:$L$999,0),1)),INDEX('Cycle 6'!F$10:F$999,MATCH($A1635,'Cycle 6'!$L$10:$L$999,0),1)),INDEX('Cycle 7'!F$10:F$999,MATCH($A1635,'Cycle 7'!$L$10:$L$999,0),1)),INDEX('Cycle 8'!F$10:F$999,MATCH($A1635,'Cycle 8'!$L$10:$L$999,0),1)),INDEX('Cycle 9'!F$10:F$999,MATCH($A1635,'Cycle 9'!$L$10:$L$999,0),1)),INDEX('Cycle 10'!F$10:F$999,MATCH($A1635,'Cycle 10'!$L$10:$L$999,0),1)),INDEX('Cycle 11'!F$10:F$999,MATCH($A1635,'Cycle 11'!$L$10:$L$999,0),1)),""))</f>
        <v/>
      </c>
      <c r="H1635" t="str">
        <f>IF(IFERROR(IFERROR(IFERROR(IFERROR(IFERROR(IFERROR(IFERROR(IFERROR(IFERROR(IFERROR(IFERROR(IFERROR(INDEX(Summer!G$10:G$999,MATCH($A1635,Summer!$L$10:$L$999,0),1),INDEX('Cycle 1'!G$10:G$999,MATCH($A1635,'Cycle 1'!$L$10:$L$999,0),1)),INDEX('Cycle 2'!G$10:G$999,MATCH($A1635,'Cycle 2'!$L$10:$L$999,0),1)),INDEX('Cycle 3'!G$10:G$999,MATCH($A1635,'Cycle 3'!$L$10:$L$999,0),1)),INDEX('Cycle 4'!G$10:G$999,MATCH($A1635,'Cycle 4'!$L$10:$L$999,0),1)),INDEX('Cycle 5'!G$10:G$999,MATCH($A1635,'Cycle 5'!$L$10:$L$999,0),1)),INDEX('Cycle 6'!G$10:G$999,MATCH($A1635,'Cycle 6'!$L$10:$L$999,0),1)),INDEX('Cycle 7'!G$10:G$999,MATCH($A1635,'Cycle 7'!$L$10:$L$999,0),1)),INDEX('Cycle 8'!G$10:G$999,MATCH($A1635,'Cycle 8'!$L$10:$L$999,0),1)),INDEX('Cycle 9'!G$10:G$999,MATCH($A1635,'Cycle 9'!$L$10:$L$999,0),1)),INDEX('Cycle 10'!G$10:G$999,MATCH($A1635,'Cycle 10'!$L$10:$L$999,0),1)),INDEX('Cycle 11'!G$10:G$999,MATCH($A1635,'Cycle 11'!$L$10:$L$999,0),1)),"")="","",IFERROR(IFERROR(IFERROR(IFERROR(IFERROR(IFERROR(IFERROR(IFERROR(IFERROR(IFERROR(IFERROR(IFERROR(INDEX(Summer!G$10:G$999,MATCH($A1635,Summer!$L$10:$L$999,0),1),INDEX('Cycle 1'!G$10:G$999,MATCH($A1635,'Cycle 1'!$L$10:$L$999,0),1)),INDEX('Cycle 2'!G$10:G$999,MATCH($A1635,'Cycle 2'!$L$10:$L$999,0),1)),INDEX('Cycle 3'!G$10:G$999,MATCH($A1635,'Cycle 3'!$L$10:$L$999,0),1)),INDEX('Cycle 4'!G$10:G$999,MATCH($A1635,'Cycle 4'!$L$10:$L$999,0),1)),INDEX('Cycle 5'!G$10:G$999,MATCH($A1635,'Cycle 5'!$L$10:$L$999,0),1)),INDEX('Cycle 6'!G$10:G$999,MATCH($A1635,'Cycle 6'!$L$10:$L$999,0),1)),INDEX('Cycle 7'!G$10:G$999,MATCH($A1635,'Cycle 7'!$L$10:$L$999,0),1)),INDEX('Cycle 8'!G$10:G$999,MATCH($A1635,'Cycle 8'!$L$10:$L$999,0),1)),INDEX('Cycle 9'!G$10:G$999,MATCH($A1635,'Cycle 9'!$L$10:$L$999,0),1)),INDEX('Cycle 10'!G$10:G$999,MATCH($A1635,'Cycle 10'!$L$10:$L$999,0),1)),INDEX('Cycle 11'!G$10:G$999,MATCH($A1635,'Cycle 11'!$L$10:$L$999,0),1)),""))</f>
        <v/>
      </c>
      <c r="I1635">
        <f>IFERROR(IF(C1635="",MAX(I$1:I1634),IF(ROW(C$2)=ROW(C1635),1,IF(ISERROR(VLOOKUP(C1635,C$2:C1634,1,FALSE)),MAX(I$1:I1634)+1,MAX(I$1:I1634)))),"")</f>
        <v>0</v>
      </c>
      <c r="J1635" t="str">
        <f t="shared" si="161"/>
        <v/>
      </c>
      <c r="K1635" t="str">
        <f t="shared" si="160"/>
        <v/>
      </c>
      <c r="L1635" t="str">
        <f t="shared" si="160"/>
        <v/>
      </c>
      <c r="M1635" t="str">
        <f t="shared" si="160"/>
        <v/>
      </c>
      <c r="N1635" t="str">
        <f t="shared" si="160"/>
        <v/>
      </c>
      <c r="O1635" t="str">
        <f t="shared" si="160"/>
        <v/>
      </c>
      <c r="P1635" t="str">
        <f t="shared" si="160"/>
        <v/>
      </c>
      <c r="Q1635" t="str">
        <f t="shared" si="160"/>
        <v/>
      </c>
      <c r="R1635" t="str">
        <f t="shared" si="160"/>
        <v/>
      </c>
      <c r="S1635" t="str">
        <f t="shared" si="160"/>
        <v/>
      </c>
      <c r="T1635" t="str">
        <f t="shared" si="160"/>
        <v/>
      </c>
      <c r="U1635" t="str">
        <f t="shared" si="160"/>
        <v/>
      </c>
      <c r="V1635" t="str">
        <f t="shared" si="160"/>
        <v/>
      </c>
      <c r="W1635" t="str">
        <f t="shared" si="162"/>
        <v/>
      </c>
      <c r="X1635">
        <f>IF(OR(H1635="No",H1635=""),0,IF(COUNTIFS(H$2:H1635,"Yes",C$2:C1635,C1635)&gt;1,0,COUNTIFS(H$2:H1635,"Yes",C$2:C1635,C1635)))+IF(X1634=$X$1,0,X1634)</f>
        <v>0</v>
      </c>
    </row>
    <row r="1636" spans="1:24" x14ac:dyDescent="0.3">
      <c r="A1636">
        <f>ROWS($A$2:$A1636)</f>
        <v>1635</v>
      </c>
      <c r="B1636" t="str">
        <f>IF(ISERROR(VLOOKUP(A1636,Summer!L$11:L$500,1,FALSE)),IF(ISERROR(VLOOKUP(A1636,'Cycle 1'!L$11:L$500,1,FALSE)),IF(ISERROR(VLOOKUP(A1636,'Cycle 2'!L$11:L$500,1,FALSE)),IF(ISERROR(VLOOKUP(A1636,'Cycle 3'!L$11:L$500,1,FALSE)),IF(ISERROR(VLOOKUP(A1636,'Cycle 4'!L$11:L$500,1,FALSE)),IF(ISERROR(VLOOKUP(A1636,'Cycle 5'!L$11:L$500,1,FALSE)),IF(ISERROR(VLOOKUP(A1636,'Cycle 6'!L$11:L$500,1,FALSE)),IF(ISERROR(VLOOKUP(A1636,'Cycle 7'!L$11:L$500,1,FALSE)),IF(ISERROR(VLOOKUP(A1636,'Cycle 8'!L$11:L$500,1,FALSE)),IF(ISERROR(VLOOKUP(A1636,'Cycle 9'!L$11:L$500,1,FALSE)),IF(ISERROR(VLOOKUP(A1636,'Cycle 10'!L$11:L$500,1,FALSE)),IF(ISERROR(VLOOKUP(A1636,'Cycle 11'!L$11:L$500,1,FALSE)),"","Cycle 11"),"Cycle 10"),"Cycle 9"),"Cycle 8"),"Cycle 7"),"Cycle 6"),"Cycle 5"),"Cycle 4"),"Cycle 3"),"Cycle 2"),"Cycle 1"),"Summer")</f>
        <v/>
      </c>
      <c r="C1636" t="str">
        <f>IF(IFERROR(IFERROR(IFERROR(IFERROR(IFERROR(IFERROR(IFERROR(IFERROR(IFERROR(IFERROR(IFERROR(IFERROR(INDEX(Summer!B$10:B$999,MATCH($A1636,Summer!$L$10:$L$999,0),1),INDEX('Cycle 1'!B$10:B$999,MATCH($A1636,'Cycle 1'!$L$10:$L$999,0),1)),INDEX('Cycle 2'!B$10:B$999,MATCH($A1636,'Cycle 2'!$L$10:$L$999,0),1)),INDEX('Cycle 3'!B$10:B$999,MATCH($A1636,'Cycle 3'!$L$10:$L$999,0),1)),INDEX('Cycle 4'!B$10:B$999,MATCH($A1636,'Cycle 4'!$L$10:$L$999,0),1)),INDEX('Cycle 5'!B$10:B$999,MATCH($A1636,'Cycle 5'!$L$10:$L$999,0),1)),INDEX('Cycle 6'!B$10:B$999,MATCH($A1636,'Cycle 6'!$L$10:$L$999,0),1)),INDEX('Cycle 7'!B$10:B$999,MATCH($A1636,'Cycle 7'!$L$10:$L$999,0),1)),INDEX('Cycle 8'!B$10:B$999,MATCH($A1636,'Cycle 8'!$L$10:$L$999,0),1)),INDEX('Cycle 9'!B$10:B$999,MATCH($A1636,'Cycle 9'!$L$10:$L$999,0),1)),INDEX('Cycle 10'!B$10:B$999,MATCH($A1636,'Cycle 10'!$L$10:$L$999,0),1)),INDEX('Cycle 11'!B$10:B$999,MATCH($A1636,'Cycle 11'!$L$10:$L$999,0),1)),"")="","",IFERROR(IFERROR(IFERROR(IFERROR(IFERROR(IFERROR(IFERROR(IFERROR(IFERROR(IFERROR(IFERROR(IFERROR(INDEX(Summer!B$10:B$999,MATCH($A1636,Summer!$L$10:$L$999,0),1),INDEX('Cycle 1'!B$10:B$999,MATCH($A1636,'Cycle 1'!$L$10:$L$999,0),1)),INDEX('Cycle 2'!B$10:B$999,MATCH($A1636,'Cycle 2'!$L$10:$L$999,0),1)),INDEX('Cycle 3'!B$10:B$999,MATCH($A1636,'Cycle 3'!$L$10:$L$999,0),1)),INDEX('Cycle 4'!B$10:B$999,MATCH($A1636,'Cycle 4'!$L$10:$L$999,0),1)),INDEX('Cycle 5'!B$10:B$999,MATCH($A1636,'Cycle 5'!$L$10:$L$999,0),1)),INDEX('Cycle 6'!B$10:B$999,MATCH($A1636,'Cycle 6'!$L$10:$L$999,0),1)),INDEX('Cycle 7'!B$10:B$999,MATCH($A1636,'Cycle 7'!$L$10:$L$999,0),1)),INDEX('Cycle 8'!B$10:B$999,MATCH($A1636,'Cycle 8'!$L$10:$L$999,0),1)),INDEX('Cycle 9'!B$10:B$999,MATCH($A1636,'Cycle 9'!$L$10:$L$999,0),1)),INDEX('Cycle 10'!B$10:B$999,MATCH($A1636,'Cycle 10'!$L$10:$L$999,0),1)),INDEX('Cycle 11'!B$10:B$999,MATCH($A1636,'Cycle 11'!$L$10:$L$999,0),1)),""))</f>
        <v/>
      </c>
      <c r="D1636" t="str">
        <f>IF(IFERROR(IFERROR(IFERROR(IFERROR(IFERROR(IFERROR(IFERROR(IFERROR(IFERROR(IFERROR(IFERROR(IFERROR(INDEX(Summer!C$10:C$999,MATCH($A1636,Summer!$L$10:$L$999,0),1),INDEX('Cycle 1'!C$10:C$999,MATCH($A1636,'Cycle 1'!$L$10:$L$999,0),1)),INDEX('Cycle 2'!C$10:C$999,MATCH($A1636,'Cycle 2'!$L$10:$L$999,0),1)),INDEX('Cycle 3'!C$10:C$999,MATCH($A1636,'Cycle 3'!$L$10:$L$999,0),1)),INDEX('Cycle 4'!C$10:C$999,MATCH($A1636,'Cycle 4'!$L$10:$L$999,0),1)),INDEX('Cycle 5'!C$10:C$999,MATCH($A1636,'Cycle 5'!$L$10:$L$999,0),1)),INDEX('Cycle 6'!C$10:C$999,MATCH($A1636,'Cycle 6'!$L$10:$L$999,0),1)),INDEX('Cycle 7'!C$10:C$999,MATCH($A1636,'Cycle 7'!$L$10:$L$999,0),1)),INDEX('Cycle 8'!C$10:C$999,MATCH($A1636,'Cycle 8'!$L$10:$L$999,0),1)),INDEX('Cycle 9'!C$10:C$999,MATCH($A1636,'Cycle 9'!$L$10:$L$999,0),1)),INDEX('Cycle 10'!C$10:C$999,MATCH($A1636,'Cycle 10'!$L$10:$L$999,0),1)),INDEX('Cycle 11'!C$10:C$999,MATCH($A1636,'Cycle 11'!$L$10:$L$999,0),1)),"")="","",IFERROR(IFERROR(IFERROR(IFERROR(IFERROR(IFERROR(IFERROR(IFERROR(IFERROR(IFERROR(IFERROR(IFERROR(INDEX(Summer!C$10:C$999,MATCH($A1636,Summer!$L$10:$L$999,0),1),INDEX('Cycle 1'!C$10:C$999,MATCH($A1636,'Cycle 1'!$L$10:$L$999,0),1)),INDEX('Cycle 2'!C$10:C$999,MATCH($A1636,'Cycle 2'!$L$10:$L$999,0),1)),INDEX('Cycle 3'!C$10:C$999,MATCH($A1636,'Cycle 3'!$L$10:$L$999,0),1)),INDEX('Cycle 4'!C$10:C$999,MATCH($A1636,'Cycle 4'!$L$10:$L$999,0),1)),INDEX('Cycle 5'!C$10:C$999,MATCH($A1636,'Cycle 5'!$L$10:$L$999,0),1)),INDEX('Cycle 6'!C$10:C$999,MATCH($A1636,'Cycle 6'!$L$10:$L$999,0),1)),INDEX('Cycle 7'!C$10:C$999,MATCH($A1636,'Cycle 7'!$L$10:$L$999,0),1)),INDEX('Cycle 8'!C$10:C$999,MATCH($A1636,'Cycle 8'!$L$10:$L$999,0),1)),INDEX('Cycle 9'!C$10:C$999,MATCH($A1636,'Cycle 9'!$L$10:$L$999,0),1)),INDEX('Cycle 10'!C$10:C$999,MATCH($A1636,'Cycle 10'!$L$10:$L$999,0),1)),INDEX('Cycle 11'!C$10:C$999,MATCH($A1636,'Cycle 11'!$L$10:$L$999,0),1)),""))</f>
        <v/>
      </c>
      <c r="E1636" t="str">
        <f>IF(IFERROR(IFERROR(IFERROR(IFERROR(IFERROR(IFERROR(IFERROR(IFERROR(IFERROR(IFERROR(IFERROR(IFERROR(INDEX(Summer!D$10:D$999,MATCH($A1636,Summer!$L$10:$L$999,0),1),INDEX('Cycle 1'!D$10:D$999,MATCH($A1636,'Cycle 1'!$L$10:$L$999,0),1)),INDEX('Cycle 2'!D$10:D$999,MATCH($A1636,'Cycle 2'!$L$10:$L$999,0),1)),INDEX('Cycle 3'!D$10:D$999,MATCH($A1636,'Cycle 3'!$L$10:$L$999,0),1)),INDEX('Cycle 4'!D$10:D$999,MATCH($A1636,'Cycle 4'!$L$10:$L$999,0),1)),INDEX('Cycle 5'!D$10:D$999,MATCH($A1636,'Cycle 5'!$L$10:$L$999,0),1)),INDEX('Cycle 6'!D$10:D$999,MATCH($A1636,'Cycle 6'!$L$10:$L$999,0),1)),INDEX('Cycle 7'!D$10:D$999,MATCH($A1636,'Cycle 7'!$L$10:$L$999,0),1)),INDEX('Cycle 8'!D$10:D$999,MATCH($A1636,'Cycle 8'!$L$10:$L$999,0),1)),INDEX('Cycle 9'!D$10:D$999,MATCH($A1636,'Cycle 9'!$L$10:$L$999,0),1)),INDEX('Cycle 10'!D$10:D$999,MATCH($A1636,'Cycle 10'!$L$10:$L$999,0),1)),INDEX('Cycle 11'!D$10:D$999,MATCH($A1636,'Cycle 11'!$L$10:$L$999,0),1)),"")="","",IFERROR(IFERROR(IFERROR(IFERROR(IFERROR(IFERROR(IFERROR(IFERROR(IFERROR(IFERROR(IFERROR(IFERROR(INDEX(Summer!D$10:D$999,MATCH($A1636,Summer!$L$10:$L$999,0),1),INDEX('Cycle 1'!D$10:D$999,MATCH($A1636,'Cycle 1'!$L$10:$L$999,0),1)),INDEX('Cycle 2'!D$10:D$999,MATCH($A1636,'Cycle 2'!$L$10:$L$999,0),1)),INDEX('Cycle 3'!D$10:D$999,MATCH($A1636,'Cycle 3'!$L$10:$L$999,0),1)),INDEX('Cycle 4'!D$10:D$999,MATCH($A1636,'Cycle 4'!$L$10:$L$999,0),1)),INDEX('Cycle 5'!D$10:D$999,MATCH($A1636,'Cycle 5'!$L$10:$L$999,0),1)),INDEX('Cycle 6'!D$10:D$999,MATCH($A1636,'Cycle 6'!$L$10:$L$999,0),1)),INDEX('Cycle 7'!D$10:D$999,MATCH($A1636,'Cycle 7'!$L$10:$L$999,0),1)),INDEX('Cycle 8'!D$10:D$999,MATCH($A1636,'Cycle 8'!$L$10:$L$999,0),1)),INDEX('Cycle 9'!D$10:D$999,MATCH($A1636,'Cycle 9'!$L$10:$L$999,0),1)),INDEX('Cycle 10'!D$10:D$999,MATCH($A1636,'Cycle 10'!$L$10:$L$999,0),1)),INDEX('Cycle 11'!D$10:D$999,MATCH($A1636,'Cycle 11'!$L$10:$L$999,0),1)),""))</f>
        <v/>
      </c>
      <c r="F1636" t="str">
        <f>IF(IFERROR(IFERROR(IFERROR(IFERROR(IFERROR(IFERROR(IFERROR(IFERROR(IFERROR(IFERROR(IFERROR(IFERROR(INDEX(Summer!E$10:E$999,MATCH($A1636,Summer!$L$10:$L$999,0),1),INDEX('Cycle 1'!E$10:E$999,MATCH($A1636,'Cycle 1'!$L$10:$L$999,0),1)),INDEX('Cycle 2'!E$10:E$999,MATCH($A1636,'Cycle 2'!$L$10:$L$999,0),1)),INDEX('Cycle 3'!E$10:E$999,MATCH($A1636,'Cycle 3'!$L$10:$L$999,0),1)),INDEX('Cycle 4'!E$10:E$999,MATCH($A1636,'Cycle 4'!$L$10:$L$999,0),1)),INDEX('Cycle 5'!E$10:E$999,MATCH($A1636,'Cycle 5'!$L$10:$L$999,0),1)),INDEX('Cycle 6'!E$10:E$999,MATCH($A1636,'Cycle 6'!$L$10:$L$999,0),1)),INDEX('Cycle 7'!E$10:E$999,MATCH($A1636,'Cycle 7'!$L$10:$L$999,0),1)),INDEX('Cycle 8'!E$10:E$999,MATCH($A1636,'Cycle 8'!$L$10:$L$999,0),1)),INDEX('Cycle 9'!E$10:E$999,MATCH($A1636,'Cycle 9'!$L$10:$L$999,0),1)),INDEX('Cycle 10'!E$10:E$999,MATCH($A1636,'Cycle 10'!$L$10:$L$999,0),1)),INDEX('Cycle 11'!E$10:E$999,MATCH($A1636,'Cycle 11'!$L$10:$L$999,0),1)),"")="","",IFERROR(IFERROR(IFERROR(IFERROR(IFERROR(IFERROR(IFERROR(IFERROR(IFERROR(IFERROR(IFERROR(IFERROR(INDEX(Summer!E$10:E$999,MATCH($A1636,Summer!$L$10:$L$999,0),1),INDEX('Cycle 1'!E$10:E$999,MATCH($A1636,'Cycle 1'!$L$10:$L$999,0),1)),INDEX('Cycle 2'!E$10:E$999,MATCH($A1636,'Cycle 2'!$L$10:$L$999,0),1)),INDEX('Cycle 3'!E$10:E$999,MATCH($A1636,'Cycle 3'!$L$10:$L$999,0),1)),INDEX('Cycle 4'!E$10:E$999,MATCH($A1636,'Cycle 4'!$L$10:$L$999,0),1)),INDEX('Cycle 5'!E$10:E$999,MATCH($A1636,'Cycle 5'!$L$10:$L$999,0),1)),INDEX('Cycle 6'!E$10:E$999,MATCH($A1636,'Cycle 6'!$L$10:$L$999,0),1)),INDEX('Cycle 7'!E$10:E$999,MATCH($A1636,'Cycle 7'!$L$10:$L$999,0),1)),INDEX('Cycle 8'!E$10:E$999,MATCH($A1636,'Cycle 8'!$L$10:$L$999,0),1)),INDEX('Cycle 9'!E$10:E$999,MATCH($A1636,'Cycle 9'!$L$10:$L$999,0),1)),INDEX('Cycle 10'!E$10:E$999,MATCH($A1636,'Cycle 10'!$L$10:$L$999,0),1)),INDEX('Cycle 11'!E$10:E$999,MATCH($A1636,'Cycle 11'!$L$10:$L$999,0),1)),""))</f>
        <v/>
      </c>
      <c r="G1636" t="str">
        <f>IF(IFERROR(IFERROR(IFERROR(IFERROR(IFERROR(IFERROR(IFERROR(IFERROR(IFERROR(IFERROR(IFERROR(IFERROR(INDEX(Summer!F$10:F$999,MATCH($A1636,Summer!$L$10:$L$999,0),1),INDEX('Cycle 1'!F$10:F$999,MATCH($A1636,'Cycle 1'!$L$10:$L$999,0),1)),INDEX('Cycle 2'!F$10:F$999,MATCH($A1636,'Cycle 2'!$L$10:$L$999,0),1)),INDEX('Cycle 3'!F$10:F$999,MATCH($A1636,'Cycle 3'!$L$10:$L$999,0),1)),INDEX('Cycle 4'!F$10:F$999,MATCH($A1636,'Cycle 4'!$L$10:$L$999,0),1)),INDEX('Cycle 5'!F$10:F$999,MATCH($A1636,'Cycle 5'!$L$10:$L$999,0),1)),INDEX('Cycle 6'!F$10:F$999,MATCH($A1636,'Cycle 6'!$L$10:$L$999,0),1)),INDEX('Cycle 7'!F$10:F$999,MATCH($A1636,'Cycle 7'!$L$10:$L$999,0),1)),INDEX('Cycle 8'!F$10:F$999,MATCH($A1636,'Cycle 8'!$L$10:$L$999,0),1)),INDEX('Cycle 9'!F$10:F$999,MATCH($A1636,'Cycle 9'!$L$10:$L$999,0),1)),INDEX('Cycle 10'!F$10:F$999,MATCH($A1636,'Cycle 10'!$L$10:$L$999,0),1)),INDEX('Cycle 11'!F$10:F$999,MATCH($A1636,'Cycle 11'!$L$10:$L$999,0),1)),"")="","",IFERROR(IFERROR(IFERROR(IFERROR(IFERROR(IFERROR(IFERROR(IFERROR(IFERROR(IFERROR(IFERROR(IFERROR(INDEX(Summer!F$10:F$999,MATCH($A1636,Summer!$L$10:$L$999,0),1),INDEX('Cycle 1'!F$10:F$999,MATCH($A1636,'Cycle 1'!$L$10:$L$999,0),1)),INDEX('Cycle 2'!F$10:F$999,MATCH($A1636,'Cycle 2'!$L$10:$L$999,0),1)),INDEX('Cycle 3'!F$10:F$999,MATCH($A1636,'Cycle 3'!$L$10:$L$999,0),1)),INDEX('Cycle 4'!F$10:F$999,MATCH($A1636,'Cycle 4'!$L$10:$L$999,0),1)),INDEX('Cycle 5'!F$10:F$999,MATCH($A1636,'Cycle 5'!$L$10:$L$999,0),1)),INDEX('Cycle 6'!F$10:F$999,MATCH($A1636,'Cycle 6'!$L$10:$L$999,0),1)),INDEX('Cycle 7'!F$10:F$999,MATCH($A1636,'Cycle 7'!$L$10:$L$999,0),1)),INDEX('Cycle 8'!F$10:F$999,MATCH($A1636,'Cycle 8'!$L$10:$L$999,0),1)),INDEX('Cycle 9'!F$10:F$999,MATCH($A1636,'Cycle 9'!$L$10:$L$999,0),1)),INDEX('Cycle 10'!F$10:F$999,MATCH($A1636,'Cycle 10'!$L$10:$L$999,0),1)),INDEX('Cycle 11'!F$10:F$999,MATCH($A1636,'Cycle 11'!$L$10:$L$999,0),1)),""))</f>
        <v/>
      </c>
      <c r="H1636" t="str">
        <f>IF(IFERROR(IFERROR(IFERROR(IFERROR(IFERROR(IFERROR(IFERROR(IFERROR(IFERROR(IFERROR(IFERROR(IFERROR(INDEX(Summer!G$10:G$999,MATCH($A1636,Summer!$L$10:$L$999,0),1),INDEX('Cycle 1'!G$10:G$999,MATCH($A1636,'Cycle 1'!$L$10:$L$999,0),1)),INDEX('Cycle 2'!G$10:G$999,MATCH($A1636,'Cycle 2'!$L$10:$L$999,0),1)),INDEX('Cycle 3'!G$10:G$999,MATCH($A1636,'Cycle 3'!$L$10:$L$999,0),1)),INDEX('Cycle 4'!G$10:G$999,MATCH($A1636,'Cycle 4'!$L$10:$L$999,0),1)),INDEX('Cycle 5'!G$10:G$999,MATCH($A1636,'Cycle 5'!$L$10:$L$999,0),1)),INDEX('Cycle 6'!G$10:G$999,MATCH($A1636,'Cycle 6'!$L$10:$L$999,0),1)),INDEX('Cycle 7'!G$10:G$999,MATCH($A1636,'Cycle 7'!$L$10:$L$999,0),1)),INDEX('Cycle 8'!G$10:G$999,MATCH($A1636,'Cycle 8'!$L$10:$L$999,0),1)),INDEX('Cycle 9'!G$10:G$999,MATCH($A1636,'Cycle 9'!$L$10:$L$999,0),1)),INDEX('Cycle 10'!G$10:G$999,MATCH($A1636,'Cycle 10'!$L$10:$L$999,0),1)),INDEX('Cycle 11'!G$10:G$999,MATCH($A1636,'Cycle 11'!$L$10:$L$999,0),1)),"")="","",IFERROR(IFERROR(IFERROR(IFERROR(IFERROR(IFERROR(IFERROR(IFERROR(IFERROR(IFERROR(IFERROR(IFERROR(INDEX(Summer!G$10:G$999,MATCH($A1636,Summer!$L$10:$L$999,0),1),INDEX('Cycle 1'!G$10:G$999,MATCH($A1636,'Cycle 1'!$L$10:$L$999,0),1)),INDEX('Cycle 2'!G$10:G$999,MATCH($A1636,'Cycle 2'!$L$10:$L$999,0),1)),INDEX('Cycle 3'!G$10:G$999,MATCH($A1636,'Cycle 3'!$L$10:$L$999,0),1)),INDEX('Cycle 4'!G$10:G$999,MATCH($A1636,'Cycle 4'!$L$10:$L$999,0),1)),INDEX('Cycle 5'!G$10:G$999,MATCH($A1636,'Cycle 5'!$L$10:$L$999,0),1)),INDEX('Cycle 6'!G$10:G$999,MATCH($A1636,'Cycle 6'!$L$10:$L$999,0),1)),INDEX('Cycle 7'!G$10:G$999,MATCH($A1636,'Cycle 7'!$L$10:$L$999,0),1)),INDEX('Cycle 8'!G$10:G$999,MATCH($A1636,'Cycle 8'!$L$10:$L$999,0),1)),INDEX('Cycle 9'!G$10:G$999,MATCH($A1636,'Cycle 9'!$L$10:$L$999,0),1)),INDEX('Cycle 10'!G$10:G$999,MATCH($A1636,'Cycle 10'!$L$10:$L$999,0),1)),INDEX('Cycle 11'!G$10:G$999,MATCH($A1636,'Cycle 11'!$L$10:$L$999,0),1)),""))</f>
        <v/>
      </c>
      <c r="I1636">
        <f>IFERROR(IF(C1636="",MAX(I$1:I1635),IF(ROW(C$2)=ROW(C1636),1,IF(ISERROR(VLOOKUP(C1636,C$2:C1635,1,FALSE)),MAX(I$1:I1635)+1,MAX(I$1:I1635)))),"")</f>
        <v>0</v>
      </c>
      <c r="J1636" t="str">
        <f t="shared" si="161"/>
        <v/>
      </c>
      <c r="K1636" t="str">
        <f t="shared" si="160"/>
        <v/>
      </c>
      <c r="L1636" t="str">
        <f t="shared" si="160"/>
        <v/>
      </c>
      <c r="M1636" t="str">
        <f t="shared" si="160"/>
        <v/>
      </c>
      <c r="N1636" t="str">
        <f t="shared" si="160"/>
        <v/>
      </c>
      <c r="O1636" t="str">
        <f t="shared" si="160"/>
        <v/>
      </c>
      <c r="P1636" t="str">
        <f t="shared" si="160"/>
        <v/>
      </c>
      <c r="Q1636" t="str">
        <f t="shared" si="160"/>
        <v/>
      </c>
      <c r="R1636" t="str">
        <f t="shared" si="160"/>
        <v/>
      </c>
      <c r="S1636" t="str">
        <f t="shared" si="160"/>
        <v/>
      </c>
      <c r="T1636" t="str">
        <f t="shared" si="160"/>
        <v/>
      </c>
      <c r="U1636" t="str">
        <f t="shared" si="160"/>
        <v/>
      </c>
      <c r="V1636" t="str">
        <f t="shared" si="160"/>
        <v/>
      </c>
      <c r="W1636" t="str">
        <f t="shared" si="162"/>
        <v/>
      </c>
      <c r="X1636">
        <f>IF(OR(H1636="No",H1636=""),0,IF(COUNTIFS(H$2:H1636,"Yes",C$2:C1636,C1636)&gt;1,0,COUNTIFS(H$2:H1636,"Yes",C$2:C1636,C1636)))+IF(X1635=$X$1,0,X1635)</f>
        <v>0</v>
      </c>
    </row>
    <row r="1637" spans="1:24" x14ac:dyDescent="0.3">
      <c r="A1637">
        <f>ROWS($A$2:$A1637)</f>
        <v>1636</v>
      </c>
      <c r="B1637" t="str">
        <f>IF(ISERROR(VLOOKUP(A1637,Summer!L$11:L$500,1,FALSE)),IF(ISERROR(VLOOKUP(A1637,'Cycle 1'!L$11:L$500,1,FALSE)),IF(ISERROR(VLOOKUP(A1637,'Cycle 2'!L$11:L$500,1,FALSE)),IF(ISERROR(VLOOKUP(A1637,'Cycle 3'!L$11:L$500,1,FALSE)),IF(ISERROR(VLOOKUP(A1637,'Cycle 4'!L$11:L$500,1,FALSE)),IF(ISERROR(VLOOKUP(A1637,'Cycle 5'!L$11:L$500,1,FALSE)),IF(ISERROR(VLOOKUP(A1637,'Cycle 6'!L$11:L$500,1,FALSE)),IF(ISERROR(VLOOKUP(A1637,'Cycle 7'!L$11:L$500,1,FALSE)),IF(ISERROR(VLOOKUP(A1637,'Cycle 8'!L$11:L$500,1,FALSE)),IF(ISERROR(VLOOKUP(A1637,'Cycle 9'!L$11:L$500,1,FALSE)),IF(ISERROR(VLOOKUP(A1637,'Cycle 10'!L$11:L$500,1,FALSE)),IF(ISERROR(VLOOKUP(A1637,'Cycle 11'!L$11:L$500,1,FALSE)),"","Cycle 11"),"Cycle 10"),"Cycle 9"),"Cycle 8"),"Cycle 7"),"Cycle 6"),"Cycle 5"),"Cycle 4"),"Cycle 3"),"Cycle 2"),"Cycle 1"),"Summer")</f>
        <v/>
      </c>
      <c r="C1637" t="str">
        <f>IF(IFERROR(IFERROR(IFERROR(IFERROR(IFERROR(IFERROR(IFERROR(IFERROR(IFERROR(IFERROR(IFERROR(IFERROR(INDEX(Summer!B$10:B$999,MATCH($A1637,Summer!$L$10:$L$999,0),1),INDEX('Cycle 1'!B$10:B$999,MATCH($A1637,'Cycle 1'!$L$10:$L$999,0),1)),INDEX('Cycle 2'!B$10:B$999,MATCH($A1637,'Cycle 2'!$L$10:$L$999,0),1)),INDEX('Cycle 3'!B$10:B$999,MATCH($A1637,'Cycle 3'!$L$10:$L$999,0),1)),INDEX('Cycle 4'!B$10:B$999,MATCH($A1637,'Cycle 4'!$L$10:$L$999,0),1)),INDEX('Cycle 5'!B$10:B$999,MATCH($A1637,'Cycle 5'!$L$10:$L$999,0),1)),INDEX('Cycle 6'!B$10:B$999,MATCH($A1637,'Cycle 6'!$L$10:$L$999,0),1)),INDEX('Cycle 7'!B$10:B$999,MATCH($A1637,'Cycle 7'!$L$10:$L$999,0),1)),INDEX('Cycle 8'!B$10:B$999,MATCH($A1637,'Cycle 8'!$L$10:$L$999,0),1)),INDEX('Cycle 9'!B$10:B$999,MATCH($A1637,'Cycle 9'!$L$10:$L$999,0),1)),INDEX('Cycle 10'!B$10:B$999,MATCH($A1637,'Cycle 10'!$L$10:$L$999,0),1)),INDEX('Cycle 11'!B$10:B$999,MATCH($A1637,'Cycle 11'!$L$10:$L$999,0),1)),"")="","",IFERROR(IFERROR(IFERROR(IFERROR(IFERROR(IFERROR(IFERROR(IFERROR(IFERROR(IFERROR(IFERROR(IFERROR(INDEX(Summer!B$10:B$999,MATCH($A1637,Summer!$L$10:$L$999,0),1),INDEX('Cycle 1'!B$10:B$999,MATCH($A1637,'Cycle 1'!$L$10:$L$999,0),1)),INDEX('Cycle 2'!B$10:B$999,MATCH($A1637,'Cycle 2'!$L$10:$L$999,0),1)),INDEX('Cycle 3'!B$10:B$999,MATCH($A1637,'Cycle 3'!$L$10:$L$999,0),1)),INDEX('Cycle 4'!B$10:B$999,MATCH($A1637,'Cycle 4'!$L$10:$L$999,0),1)),INDEX('Cycle 5'!B$10:B$999,MATCH($A1637,'Cycle 5'!$L$10:$L$999,0),1)),INDEX('Cycle 6'!B$10:B$999,MATCH($A1637,'Cycle 6'!$L$10:$L$999,0),1)),INDEX('Cycle 7'!B$10:B$999,MATCH($A1637,'Cycle 7'!$L$10:$L$999,0),1)),INDEX('Cycle 8'!B$10:B$999,MATCH($A1637,'Cycle 8'!$L$10:$L$999,0),1)),INDEX('Cycle 9'!B$10:B$999,MATCH($A1637,'Cycle 9'!$L$10:$L$999,0),1)),INDEX('Cycle 10'!B$10:B$999,MATCH($A1637,'Cycle 10'!$L$10:$L$999,0),1)),INDEX('Cycle 11'!B$10:B$999,MATCH($A1637,'Cycle 11'!$L$10:$L$999,0),1)),""))</f>
        <v/>
      </c>
      <c r="D1637" t="str">
        <f>IF(IFERROR(IFERROR(IFERROR(IFERROR(IFERROR(IFERROR(IFERROR(IFERROR(IFERROR(IFERROR(IFERROR(IFERROR(INDEX(Summer!C$10:C$999,MATCH($A1637,Summer!$L$10:$L$999,0),1),INDEX('Cycle 1'!C$10:C$999,MATCH($A1637,'Cycle 1'!$L$10:$L$999,0),1)),INDEX('Cycle 2'!C$10:C$999,MATCH($A1637,'Cycle 2'!$L$10:$L$999,0),1)),INDEX('Cycle 3'!C$10:C$999,MATCH($A1637,'Cycle 3'!$L$10:$L$999,0),1)),INDEX('Cycle 4'!C$10:C$999,MATCH($A1637,'Cycle 4'!$L$10:$L$999,0),1)),INDEX('Cycle 5'!C$10:C$999,MATCH($A1637,'Cycle 5'!$L$10:$L$999,0),1)),INDEX('Cycle 6'!C$10:C$999,MATCH($A1637,'Cycle 6'!$L$10:$L$999,0),1)),INDEX('Cycle 7'!C$10:C$999,MATCH($A1637,'Cycle 7'!$L$10:$L$999,0),1)),INDEX('Cycle 8'!C$10:C$999,MATCH($A1637,'Cycle 8'!$L$10:$L$999,0),1)),INDEX('Cycle 9'!C$10:C$999,MATCH($A1637,'Cycle 9'!$L$10:$L$999,0),1)),INDEX('Cycle 10'!C$10:C$999,MATCH($A1637,'Cycle 10'!$L$10:$L$999,0),1)),INDEX('Cycle 11'!C$10:C$999,MATCH($A1637,'Cycle 11'!$L$10:$L$999,0),1)),"")="","",IFERROR(IFERROR(IFERROR(IFERROR(IFERROR(IFERROR(IFERROR(IFERROR(IFERROR(IFERROR(IFERROR(IFERROR(INDEX(Summer!C$10:C$999,MATCH($A1637,Summer!$L$10:$L$999,0),1),INDEX('Cycle 1'!C$10:C$999,MATCH($A1637,'Cycle 1'!$L$10:$L$999,0),1)),INDEX('Cycle 2'!C$10:C$999,MATCH($A1637,'Cycle 2'!$L$10:$L$999,0),1)),INDEX('Cycle 3'!C$10:C$999,MATCH($A1637,'Cycle 3'!$L$10:$L$999,0),1)),INDEX('Cycle 4'!C$10:C$999,MATCH($A1637,'Cycle 4'!$L$10:$L$999,0),1)),INDEX('Cycle 5'!C$10:C$999,MATCH($A1637,'Cycle 5'!$L$10:$L$999,0),1)),INDEX('Cycle 6'!C$10:C$999,MATCH($A1637,'Cycle 6'!$L$10:$L$999,0),1)),INDEX('Cycle 7'!C$10:C$999,MATCH($A1637,'Cycle 7'!$L$10:$L$999,0),1)),INDEX('Cycle 8'!C$10:C$999,MATCH($A1637,'Cycle 8'!$L$10:$L$999,0),1)),INDEX('Cycle 9'!C$10:C$999,MATCH($A1637,'Cycle 9'!$L$10:$L$999,0),1)),INDEX('Cycle 10'!C$10:C$999,MATCH($A1637,'Cycle 10'!$L$10:$L$999,0),1)),INDEX('Cycle 11'!C$10:C$999,MATCH($A1637,'Cycle 11'!$L$10:$L$999,0),1)),""))</f>
        <v/>
      </c>
      <c r="E1637" t="str">
        <f>IF(IFERROR(IFERROR(IFERROR(IFERROR(IFERROR(IFERROR(IFERROR(IFERROR(IFERROR(IFERROR(IFERROR(IFERROR(INDEX(Summer!D$10:D$999,MATCH($A1637,Summer!$L$10:$L$999,0),1),INDEX('Cycle 1'!D$10:D$999,MATCH($A1637,'Cycle 1'!$L$10:$L$999,0),1)),INDEX('Cycle 2'!D$10:D$999,MATCH($A1637,'Cycle 2'!$L$10:$L$999,0),1)),INDEX('Cycle 3'!D$10:D$999,MATCH($A1637,'Cycle 3'!$L$10:$L$999,0),1)),INDEX('Cycle 4'!D$10:D$999,MATCH($A1637,'Cycle 4'!$L$10:$L$999,0),1)),INDEX('Cycle 5'!D$10:D$999,MATCH($A1637,'Cycle 5'!$L$10:$L$999,0),1)),INDEX('Cycle 6'!D$10:D$999,MATCH($A1637,'Cycle 6'!$L$10:$L$999,0),1)),INDEX('Cycle 7'!D$10:D$999,MATCH($A1637,'Cycle 7'!$L$10:$L$999,0),1)),INDEX('Cycle 8'!D$10:D$999,MATCH($A1637,'Cycle 8'!$L$10:$L$999,0),1)),INDEX('Cycle 9'!D$10:D$999,MATCH($A1637,'Cycle 9'!$L$10:$L$999,0),1)),INDEX('Cycle 10'!D$10:D$999,MATCH($A1637,'Cycle 10'!$L$10:$L$999,0),1)),INDEX('Cycle 11'!D$10:D$999,MATCH($A1637,'Cycle 11'!$L$10:$L$999,0),1)),"")="","",IFERROR(IFERROR(IFERROR(IFERROR(IFERROR(IFERROR(IFERROR(IFERROR(IFERROR(IFERROR(IFERROR(IFERROR(INDEX(Summer!D$10:D$999,MATCH($A1637,Summer!$L$10:$L$999,0),1),INDEX('Cycle 1'!D$10:D$999,MATCH($A1637,'Cycle 1'!$L$10:$L$999,0),1)),INDEX('Cycle 2'!D$10:D$999,MATCH($A1637,'Cycle 2'!$L$10:$L$999,0),1)),INDEX('Cycle 3'!D$10:D$999,MATCH($A1637,'Cycle 3'!$L$10:$L$999,0),1)),INDEX('Cycle 4'!D$10:D$999,MATCH($A1637,'Cycle 4'!$L$10:$L$999,0),1)),INDEX('Cycle 5'!D$10:D$999,MATCH($A1637,'Cycle 5'!$L$10:$L$999,0),1)),INDEX('Cycle 6'!D$10:D$999,MATCH($A1637,'Cycle 6'!$L$10:$L$999,0),1)),INDEX('Cycle 7'!D$10:D$999,MATCH($A1637,'Cycle 7'!$L$10:$L$999,0),1)),INDEX('Cycle 8'!D$10:D$999,MATCH($A1637,'Cycle 8'!$L$10:$L$999,0),1)),INDEX('Cycle 9'!D$10:D$999,MATCH($A1637,'Cycle 9'!$L$10:$L$999,0),1)),INDEX('Cycle 10'!D$10:D$999,MATCH($A1637,'Cycle 10'!$L$10:$L$999,0),1)),INDEX('Cycle 11'!D$10:D$999,MATCH($A1637,'Cycle 11'!$L$10:$L$999,0),1)),""))</f>
        <v/>
      </c>
      <c r="F1637" t="str">
        <f>IF(IFERROR(IFERROR(IFERROR(IFERROR(IFERROR(IFERROR(IFERROR(IFERROR(IFERROR(IFERROR(IFERROR(IFERROR(INDEX(Summer!E$10:E$999,MATCH($A1637,Summer!$L$10:$L$999,0),1),INDEX('Cycle 1'!E$10:E$999,MATCH($A1637,'Cycle 1'!$L$10:$L$999,0),1)),INDEX('Cycle 2'!E$10:E$999,MATCH($A1637,'Cycle 2'!$L$10:$L$999,0),1)),INDEX('Cycle 3'!E$10:E$999,MATCH($A1637,'Cycle 3'!$L$10:$L$999,0),1)),INDEX('Cycle 4'!E$10:E$999,MATCH($A1637,'Cycle 4'!$L$10:$L$999,0),1)),INDEX('Cycle 5'!E$10:E$999,MATCH($A1637,'Cycle 5'!$L$10:$L$999,0),1)),INDEX('Cycle 6'!E$10:E$999,MATCH($A1637,'Cycle 6'!$L$10:$L$999,0),1)),INDEX('Cycle 7'!E$10:E$999,MATCH($A1637,'Cycle 7'!$L$10:$L$999,0),1)),INDEX('Cycle 8'!E$10:E$999,MATCH($A1637,'Cycle 8'!$L$10:$L$999,0),1)),INDEX('Cycle 9'!E$10:E$999,MATCH($A1637,'Cycle 9'!$L$10:$L$999,0),1)),INDEX('Cycle 10'!E$10:E$999,MATCH($A1637,'Cycle 10'!$L$10:$L$999,0),1)),INDEX('Cycle 11'!E$10:E$999,MATCH($A1637,'Cycle 11'!$L$10:$L$999,0),1)),"")="","",IFERROR(IFERROR(IFERROR(IFERROR(IFERROR(IFERROR(IFERROR(IFERROR(IFERROR(IFERROR(IFERROR(IFERROR(INDEX(Summer!E$10:E$999,MATCH($A1637,Summer!$L$10:$L$999,0),1),INDEX('Cycle 1'!E$10:E$999,MATCH($A1637,'Cycle 1'!$L$10:$L$999,0),1)),INDEX('Cycle 2'!E$10:E$999,MATCH($A1637,'Cycle 2'!$L$10:$L$999,0),1)),INDEX('Cycle 3'!E$10:E$999,MATCH($A1637,'Cycle 3'!$L$10:$L$999,0),1)),INDEX('Cycle 4'!E$10:E$999,MATCH($A1637,'Cycle 4'!$L$10:$L$999,0),1)),INDEX('Cycle 5'!E$10:E$999,MATCH($A1637,'Cycle 5'!$L$10:$L$999,0),1)),INDEX('Cycle 6'!E$10:E$999,MATCH($A1637,'Cycle 6'!$L$10:$L$999,0),1)),INDEX('Cycle 7'!E$10:E$999,MATCH($A1637,'Cycle 7'!$L$10:$L$999,0),1)),INDEX('Cycle 8'!E$10:E$999,MATCH($A1637,'Cycle 8'!$L$10:$L$999,0),1)),INDEX('Cycle 9'!E$10:E$999,MATCH($A1637,'Cycle 9'!$L$10:$L$999,0),1)),INDEX('Cycle 10'!E$10:E$999,MATCH($A1637,'Cycle 10'!$L$10:$L$999,0),1)),INDEX('Cycle 11'!E$10:E$999,MATCH($A1637,'Cycle 11'!$L$10:$L$999,0),1)),""))</f>
        <v/>
      </c>
      <c r="G1637" t="str">
        <f>IF(IFERROR(IFERROR(IFERROR(IFERROR(IFERROR(IFERROR(IFERROR(IFERROR(IFERROR(IFERROR(IFERROR(IFERROR(INDEX(Summer!F$10:F$999,MATCH($A1637,Summer!$L$10:$L$999,0),1),INDEX('Cycle 1'!F$10:F$999,MATCH($A1637,'Cycle 1'!$L$10:$L$999,0),1)),INDEX('Cycle 2'!F$10:F$999,MATCH($A1637,'Cycle 2'!$L$10:$L$999,0),1)),INDEX('Cycle 3'!F$10:F$999,MATCH($A1637,'Cycle 3'!$L$10:$L$999,0),1)),INDEX('Cycle 4'!F$10:F$999,MATCH($A1637,'Cycle 4'!$L$10:$L$999,0),1)),INDEX('Cycle 5'!F$10:F$999,MATCH($A1637,'Cycle 5'!$L$10:$L$999,0),1)),INDEX('Cycle 6'!F$10:F$999,MATCH($A1637,'Cycle 6'!$L$10:$L$999,0),1)),INDEX('Cycle 7'!F$10:F$999,MATCH($A1637,'Cycle 7'!$L$10:$L$999,0),1)),INDEX('Cycle 8'!F$10:F$999,MATCH($A1637,'Cycle 8'!$L$10:$L$999,0),1)),INDEX('Cycle 9'!F$10:F$999,MATCH($A1637,'Cycle 9'!$L$10:$L$999,0),1)),INDEX('Cycle 10'!F$10:F$999,MATCH($A1637,'Cycle 10'!$L$10:$L$999,0),1)),INDEX('Cycle 11'!F$10:F$999,MATCH($A1637,'Cycle 11'!$L$10:$L$999,0),1)),"")="","",IFERROR(IFERROR(IFERROR(IFERROR(IFERROR(IFERROR(IFERROR(IFERROR(IFERROR(IFERROR(IFERROR(IFERROR(INDEX(Summer!F$10:F$999,MATCH($A1637,Summer!$L$10:$L$999,0),1),INDEX('Cycle 1'!F$10:F$999,MATCH($A1637,'Cycle 1'!$L$10:$L$999,0),1)),INDEX('Cycle 2'!F$10:F$999,MATCH($A1637,'Cycle 2'!$L$10:$L$999,0),1)),INDEX('Cycle 3'!F$10:F$999,MATCH($A1637,'Cycle 3'!$L$10:$L$999,0),1)),INDEX('Cycle 4'!F$10:F$999,MATCH($A1637,'Cycle 4'!$L$10:$L$999,0),1)),INDEX('Cycle 5'!F$10:F$999,MATCH($A1637,'Cycle 5'!$L$10:$L$999,0),1)),INDEX('Cycle 6'!F$10:F$999,MATCH($A1637,'Cycle 6'!$L$10:$L$999,0),1)),INDEX('Cycle 7'!F$10:F$999,MATCH($A1637,'Cycle 7'!$L$10:$L$999,0),1)),INDEX('Cycle 8'!F$10:F$999,MATCH($A1637,'Cycle 8'!$L$10:$L$999,0),1)),INDEX('Cycle 9'!F$10:F$999,MATCH($A1637,'Cycle 9'!$L$10:$L$999,0),1)),INDEX('Cycle 10'!F$10:F$999,MATCH($A1637,'Cycle 10'!$L$10:$L$999,0),1)),INDEX('Cycle 11'!F$10:F$999,MATCH($A1637,'Cycle 11'!$L$10:$L$999,0),1)),""))</f>
        <v/>
      </c>
      <c r="H1637" t="str">
        <f>IF(IFERROR(IFERROR(IFERROR(IFERROR(IFERROR(IFERROR(IFERROR(IFERROR(IFERROR(IFERROR(IFERROR(IFERROR(INDEX(Summer!G$10:G$999,MATCH($A1637,Summer!$L$10:$L$999,0),1),INDEX('Cycle 1'!G$10:G$999,MATCH($A1637,'Cycle 1'!$L$10:$L$999,0),1)),INDEX('Cycle 2'!G$10:G$999,MATCH($A1637,'Cycle 2'!$L$10:$L$999,0),1)),INDEX('Cycle 3'!G$10:G$999,MATCH($A1637,'Cycle 3'!$L$10:$L$999,0),1)),INDEX('Cycle 4'!G$10:G$999,MATCH($A1637,'Cycle 4'!$L$10:$L$999,0),1)),INDEX('Cycle 5'!G$10:G$999,MATCH($A1637,'Cycle 5'!$L$10:$L$999,0),1)),INDEX('Cycle 6'!G$10:G$999,MATCH($A1637,'Cycle 6'!$L$10:$L$999,0),1)),INDEX('Cycle 7'!G$10:G$999,MATCH($A1637,'Cycle 7'!$L$10:$L$999,0),1)),INDEX('Cycle 8'!G$10:G$999,MATCH($A1637,'Cycle 8'!$L$10:$L$999,0),1)),INDEX('Cycle 9'!G$10:G$999,MATCH($A1637,'Cycle 9'!$L$10:$L$999,0),1)),INDEX('Cycle 10'!G$10:G$999,MATCH($A1637,'Cycle 10'!$L$10:$L$999,0),1)),INDEX('Cycle 11'!G$10:G$999,MATCH($A1637,'Cycle 11'!$L$10:$L$999,0),1)),"")="","",IFERROR(IFERROR(IFERROR(IFERROR(IFERROR(IFERROR(IFERROR(IFERROR(IFERROR(IFERROR(IFERROR(IFERROR(INDEX(Summer!G$10:G$999,MATCH($A1637,Summer!$L$10:$L$999,0),1),INDEX('Cycle 1'!G$10:G$999,MATCH($A1637,'Cycle 1'!$L$10:$L$999,0),1)),INDEX('Cycle 2'!G$10:G$999,MATCH($A1637,'Cycle 2'!$L$10:$L$999,0),1)),INDEX('Cycle 3'!G$10:G$999,MATCH($A1637,'Cycle 3'!$L$10:$L$999,0),1)),INDEX('Cycle 4'!G$10:G$999,MATCH($A1637,'Cycle 4'!$L$10:$L$999,0),1)),INDEX('Cycle 5'!G$10:G$999,MATCH($A1637,'Cycle 5'!$L$10:$L$999,0),1)),INDEX('Cycle 6'!G$10:G$999,MATCH($A1637,'Cycle 6'!$L$10:$L$999,0),1)),INDEX('Cycle 7'!G$10:G$999,MATCH($A1637,'Cycle 7'!$L$10:$L$999,0),1)),INDEX('Cycle 8'!G$10:G$999,MATCH($A1637,'Cycle 8'!$L$10:$L$999,0),1)),INDEX('Cycle 9'!G$10:G$999,MATCH($A1637,'Cycle 9'!$L$10:$L$999,0),1)),INDEX('Cycle 10'!G$10:G$999,MATCH($A1637,'Cycle 10'!$L$10:$L$999,0),1)),INDEX('Cycle 11'!G$10:G$999,MATCH($A1637,'Cycle 11'!$L$10:$L$999,0),1)),""))</f>
        <v/>
      </c>
      <c r="I1637">
        <f>IFERROR(IF(C1637="",MAX(I$1:I1636),IF(ROW(C$2)=ROW(C1637),1,IF(ISERROR(VLOOKUP(C1637,C$2:C1636,1,FALSE)),MAX(I$1:I1636)+1,MAX(I$1:I1636)))),"")</f>
        <v>0</v>
      </c>
      <c r="J1637" t="str">
        <f t="shared" si="161"/>
        <v/>
      </c>
      <c r="K1637" t="str">
        <f t="shared" si="160"/>
        <v/>
      </c>
      <c r="L1637" t="str">
        <f t="shared" si="160"/>
        <v/>
      </c>
      <c r="M1637" t="str">
        <f t="shared" si="160"/>
        <v/>
      </c>
      <c r="N1637" t="str">
        <f t="shared" si="160"/>
        <v/>
      </c>
      <c r="O1637" t="str">
        <f t="shared" si="160"/>
        <v/>
      </c>
      <c r="P1637" t="str">
        <f t="shared" si="160"/>
        <v/>
      </c>
      <c r="Q1637" t="str">
        <f t="shared" si="160"/>
        <v/>
      </c>
      <c r="R1637" t="str">
        <f t="shared" si="160"/>
        <v/>
      </c>
      <c r="S1637" t="str">
        <f t="shared" si="160"/>
        <v/>
      </c>
      <c r="T1637" t="str">
        <f t="shared" si="160"/>
        <v/>
      </c>
      <c r="U1637" t="str">
        <f t="shared" si="160"/>
        <v/>
      </c>
      <c r="V1637" t="str">
        <f t="shared" si="160"/>
        <v/>
      </c>
      <c r="W1637" t="str">
        <f t="shared" si="162"/>
        <v/>
      </c>
      <c r="X1637">
        <f>IF(OR(H1637="No",H1637=""),0,IF(COUNTIFS(H$2:H1637,"Yes",C$2:C1637,C1637)&gt;1,0,COUNTIFS(H$2:H1637,"Yes",C$2:C1637,C1637)))+IF(X1636=$X$1,0,X1636)</f>
        <v>0</v>
      </c>
    </row>
    <row r="1638" spans="1:24" x14ac:dyDescent="0.3">
      <c r="A1638">
        <f>ROWS($A$2:$A1638)</f>
        <v>1637</v>
      </c>
      <c r="B1638" t="str">
        <f>IF(ISERROR(VLOOKUP(A1638,Summer!L$11:L$500,1,FALSE)),IF(ISERROR(VLOOKUP(A1638,'Cycle 1'!L$11:L$500,1,FALSE)),IF(ISERROR(VLOOKUP(A1638,'Cycle 2'!L$11:L$500,1,FALSE)),IF(ISERROR(VLOOKUP(A1638,'Cycle 3'!L$11:L$500,1,FALSE)),IF(ISERROR(VLOOKUP(A1638,'Cycle 4'!L$11:L$500,1,FALSE)),IF(ISERROR(VLOOKUP(A1638,'Cycle 5'!L$11:L$500,1,FALSE)),IF(ISERROR(VLOOKUP(A1638,'Cycle 6'!L$11:L$500,1,FALSE)),IF(ISERROR(VLOOKUP(A1638,'Cycle 7'!L$11:L$500,1,FALSE)),IF(ISERROR(VLOOKUP(A1638,'Cycle 8'!L$11:L$500,1,FALSE)),IF(ISERROR(VLOOKUP(A1638,'Cycle 9'!L$11:L$500,1,FALSE)),IF(ISERROR(VLOOKUP(A1638,'Cycle 10'!L$11:L$500,1,FALSE)),IF(ISERROR(VLOOKUP(A1638,'Cycle 11'!L$11:L$500,1,FALSE)),"","Cycle 11"),"Cycle 10"),"Cycle 9"),"Cycle 8"),"Cycle 7"),"Cycle 6"),"Cycle 5"),"Cycle 4"),"Cycle 3"),"Cycle 2"),"Cycle 1"),"Summer")</f>
        <v/>
      </c>
      <c r="C1638" t="str">
        <f>IF(IFERROR(IFERROR(IFERROR(IFERROR(IFERROR(IFERROR(IFERROR(IFERROR(IFERROR(IFERROR(IFERROR(IFERROR(INDEX(Summer!B$10:B$999,MATCH($A1638,Summer!$L$10:$L$999,0),1),INDEX('Cycle 1'!B$10:B$999,MATCH($A1638,'Cycle 1'!$L$10:$L$999,0),1)),INDEX('Cycle 2'!B$10:B$999,MATCH($A1638,'Cycle 2'!$L$10:$L$999,0),1)),INDEX('Cycle 3'!B$10:B$999,MATCH($A1638,'Cycle 3'!$L$10:$L$999,0),1)),INDEX('Cycle 4'!B$10:B$999,MATCH($A1638,'Cycle 4'!$L$10:$L$999,0),1)),INDEX('Cycle 5'!B$10:B$999,MATCH($A1638,'Cycle 5'!$L$10:$L$999,0),1)),INDEX('Cycle 6'!B$10:B$999,MATCH($A1638,'Cycle 6'!$L$10:$L$999,0),1)),INDEX('Cycle 7'!B$10:B$999,MATCH($A1638,'Cycle 7'!$L$10:$L$999,0),1)),INDEX('Cycle 8'!B$10:B$999,MATCH($A1638,'Cycle 8'!$L$10:$L$999,0),1)),INDEX('Cycle 9'!B$10:B$999,MATCH($A1638,'Cycle 9'!$L$10:$L$999,0),1)),INDEX('Cycle 10'!B$10:B$999,MATCH($A1638,'Cycle 10'!$L$10:$L$999,0),1)),INDEX('Cycle 11'!B$10:B$999,MATCH($A1638,'Cycle 11'!$L$10:$L$999,0),1)),"")="","",IFERROR(IFERROR(IFERROR(IFERROR(IFERROR(IFERROR(IFERROR(IFERROR(IFERROR(IFERROR(IFERROR(IFERROR(INDEX(Summer!B$10:B$999,MATCH($A1638,Summer!$L$10:$L$999,0),1),INDEX('Cycle 1'!B$10:B$999,MATCH($A1638,'Cycle 1'!$L$10:$L$999,0),1)),INDEX('Cycle 2'!B$10:B$999,MATCH($A1638,'Cycle 2'!$L$10:$L$999,0),1)),INDEX('Cycle 3'!B$10:B$999,MATCH($A1638,'Cycle 3'!$L$10:$L$999,0),1)),INDEX('Cycle 4'!B$10:B$999,MATCH($A1638,'Cycle 4'!$L$10:$L$999,0),1)),INDEX('Cycle 5'!B$10:B$999,MATCH($A1638,'Cycle 5'!$L$10:$L$999,0),1)),INDEX('Cycle 6'!B$10:B$999,MATCH($A1638,'Cycle 6'!$L$10:$L$999,0),1)),INDEX('Cycle 7'!B$10:B$999,MATCH($A1638,'Cycle 7'!$L$10:$L$999,0),1)),INDEX('Cycle 8'!B$10:B$999,MATCH($A1638,'Cycle 8'!$L$10:$L$999,0),1)),INDEX('Cycle 9'!B$10:B$999,MATCH($A1638,'Cycle 9'!$L$10:$L$999,0),1)),INDEX('Cycle 10'!B$10:B$999,MATCH($A1638,'Cycle 10'!$L$10:$L$999,0),1)),INDEX('Cycle 11'!B$10:B$999,MATCH($A1638,'Cycle 11'!$L$10:$L$999,0),1)),""))</f>
        <v/>
      </c>
      <c r="D1638" t="str">
        <f>IF(IFERROR(IFERROR(IFERROR(IFERROR(IFERROR(IFERROR(IFERROR(IFERROR(IFERROR(IFERROR(IFERROR(IFERROR(INDEX(Summer!C$10:C$999,MATCH($A1638,Summer!$L$10:$L$999,0),1),INDEX('Cycle 1'!C$10:C$999,MATCH($A1638,'Cycle 1'!$L$10:$L$999,0),1)),INDEX('Cycle 2'!C$10:C$999,MATCH($A1638,'Cycle 2'!$L$10:$L$999,0),1)),INDEX('Cycle 3'!C$10:C$999,MATCH($A1638,'Cycle 3'!$L$10:$L$999,0),1)),INDEX('Cycle 4'!C$10:C$999,MATCH($A1638,'Cycle 4'!$L$10:$L$999,0),1)),INDEX('Cycle 5'!C$10:C$999,MATCH($A1638,'Cycle 5'!$L$10:$L$999,0),1)),INDEX('Cycle 6'!C$10:C$999,MATCH($A1638,'Cycle 6'!$L$10:$L$999,0),1)),INDEX('Cycle 7'!C$10:C$999,MATCH($A1638,'Cycle 7'!$L$10:$L$999,0),1)),INDEX('Cycle 8'!C$10:C$999,MATCH($A1638,'Cycle 8'!$L$10:$L$999,0),1)),INDEX('Cycle 9'!C$10:C$999,MATCH($A1638,'Cycle 9'!$L$10:$L$999,0),1)),INDEX('Cycle 10'!C$10:C$999,MATCH($A1638,'Cycle 10'!$L$10:$L$999,0),1)),INDEX('Cycle 11'!C$10:C$999,MATCH($A1638,'Cycle 11'!$L$10:$L$999,0),1)),"")="","",IFERROR(IFERROR(IFERROR(IFERROR(IFERROR(IFERROR(IFERROR(IFERROR(IFERROR(IFERROR(IFERROR(IFERROR(INDEX(Summer!C$10:C$999,MATCH($A1638,Summer!$L$10:$L$999,0),1),INDEX('Cycle 1'!C$10:C$999,MATCH($A1638,'Cycle 1'!$L$10:$L$999,0),1)),INDEX('Cycle 2'!C$10:C$999,MATCH($A1638,'Cycle 2'!$L$10:$L$999,0),1)),INDEX('Cycle 3'!C$10:C$999,MATCH($A1638,'Cycle 3'!$L$10:$L$999,0),1)),INDEX('Cycle 4'!C$10:C$999,MATCH($A1638,'Cycle 4'!$L$10:$L$999,0),1)),INDEX('Cycle 5'!C$10:C$999,MATCH($A1638,'Cycle 5'!$L$10:$L$999,0),1)),INDEX('Cycle 6'!C$10:C$999,MATCH($A1638,'Cycle 6'!$L$10:$L$999,0),1)),INDEX('Cycle 7'!C$10:C$999,MATCH($A1638,'Cycle 7'!$L$10:$L$999,0),1)),INDEX('Cycle 8'!C$10:C$999,MATCH($A1638,'Cycle 8'!$L$10:$L$999,0),1)),INDEX('Cycle 9'!C$10:C$999,MATCH($A1638,'Cycle 9'!$L$10:$L$999,0),1)),INDEX('Cycle 10'!C$10:C$999,MATCH($A1638,'Cycle 10'!$L$10:$L$999,0),1)),INDEX('Cycle 11'!C$10:C$999,MATCH($A1638,'Cycle 11'!$L$10:$L$999,0),1)),""))</f>
        <v/>
      </c>
      <c r="E1638" t="str">
        <f>IF(IFERROR(IFERROR(IFERROR(IFERROR(IFERROR(IFERROR(IFERROR(IFERROR(IFERROR(IFERROR(IFERROR(IFERROR(INDEX(Summer!D$10:D$999,MATCH($A1638,Summer!$L$10:$L$999,0),1),INDEX('Cycle 1'!D$10:D$999,MATCH($A1638,'Cycle 1'!$L$10:$L$999,0),1)),INDEX('Cycle 2'!D$10:D$999,MATCH($A1638,'Cycle 2'!$L$10:$L$999,0),1)),INDEX('Cycle 3'!D$10:D$999,MATCH($A1638,'Cycle 3'!$L$10:$L$999,0),1)),INDEX('Cycle 4'!D$10:D$999,MATCH($A1638,'Cycle 4'!$L$10:$L$999,0),1)),INDEX('Cycle 5'!D$10:D$999,MATCH($A1638,'Cycle 5'!$L$10:$L$999,0),1)),INDEX('Cycle 6'!D$10:D$999,MATCH($A1638,'Cycle 6'!$L$10:$L$999,0),1)),INDEX('Cycle 7'!D$10:D$999,MATCH($A1638,'Cycle 7'!$L$10:$L$999,0),1)),INDEX('Cycle 8'!D$10:D$999,MATCH($A1638,'Cycle 8'!$L$10:$L$999,0),1)),INDEX('Cycle 9'!D$10:D$999,MATCH($A1638,'Cycle 9'!$L$10:$L$999,0),1)),INDEX('Cycle 10'!D$10:D$999,MATCH($A1638,'Cycle 10'!$L$10:$L$999,0),1)),INDEX('Cycle 11'!D$10:D$999,MATCH($A1638,'Cycle 11'!$L$10:$L$999,0),1)),"")="","",IFERROR(IFERROR(IFERROR(IFERROR(IFERROR(IFERROR(IFERROR(IFERROR(IFERROR(IFERROR(IFERROR(IFERROR(INDEX(Summer!D$10:D$999,MATCH($A1638,Summer!$L$10:$L$999,0),1),INDEX('Cycle 1'!D$10:D$999,MATCH($A1638,'Cycle 1'!$L$10:$L$999,0),1)),INDEX('Cycle 2'!D$10:D$999,MATCH($A1638,'Cycle 2'!$L$10:$L$999,0),1)),INDEX('Cycle 3'!D$10:D$999,MATCH($A1638,'Cycle 3'!$L$10:$L$999,0),1)),INDEX('Cycle 4'!D$10:D$999,MATCH($A1638,'Cycle 4'!$L$10:$L$999,0),1)),INDEX('Cycle 5'!D$10:D$999,MATCH($A1638,'Cycle 5'!$L$10:$L$999,0),1)),INDEX('Cycle 6'!D$10:D$999,MATCH($A1638,'Cycle 6'!$L$10:$L$999,0),1)),INDEX('Cycle 7'!D$10:D$999,MATCH($A1638,'Cycle 7'!$L$10:$L$999,0),1)),INDEX('Cycle 8'!D$10:D$999,MATCH($A1638,'Cycle 8'!$L$10:$L$999,0),1)),INDEX('Cycle 9'!D$10:D$999,MATCH($A1638,'Cycle 9'!$L$10:$L$999,0),1)),INDEX('Cycle 10'!D$10:D$999,MATCH($A1638,'Cycle 10'!$L$10:$L$999,0),1)),INDEX('Cycle 11'!D$10:D$999,MATCH($A1638,'Cycle 11'!$L$10:$L$999,0),1)),""))</f>
        <v/>
      </c>
      <c r="F1638" t="str">
        <f>IF(IFERROR(IFERROR(IFERROR(IFERROR(IFERROR(IFERROR(IFERROR(IFERROR(IFERROR(IFERROR(IFERROR(IFERROR(INDEX(Summer!E$10:E$999,MATCH($A1638,Summer!$L$10:$L$999,0),1),INDEX('Cycle 1'!E$10:E$999,MATCH($A1638,'Cycle 1'!$L$10:$L$999,0),1)),INDEX('Cycle 2'!E$10:E$999,MATCH($A1638,'Cycle 2'!$L$10:$L$999,0),1)),INDEX('Cycle 3'!E$10:E$999,MATCH($A1638,'Cycle 3'!$L$10:$L$999,0),1)),INDEX('Cycle 4'!E$10:E$999,MATCH($A1638,'Cycle 4'!$L$10:$L$999,0),1)),INDEX('Cycle 5'!E$10:E$999,MATCH($A1638,'Cycle 5'!$L$10:$L$999,0),1)),INDEX('Cycle 6'!E$10:E$999,MATCH($A1638,'Cycle 6'!$L$10:$L$999,0),1)),INDEX('Cycle 7'!E$10:E$999,MATCH($A1638,'Cycle 7'!$L$10:$L$999,0),1)),INDEX('Cycle 8'!E$10:E$999,MATCH($A1638,'Cycle 8'!$L$10:$L$999,0),1)),INDEX('Cycle 9'!E$10:E$999,MATCH($A1638,'Cycle 9'!$L$10:$L$999,0),1)),INDEX('Cycle 10'!E$10:E$999,MATCH($A1638,'Cycle 10'!$L$10:$L$999,0),1)),INDEX('Cycle 11'!E$10:E$999,MATCH($A1638,'Cycle 11'!$L$10:$L$999,0),1)),"")="","",IFERROR(IFERROR(IFERROR(IFERROR(IFERROR(IFERROR(IFERROR(IFERROR(IFERROR(IFERROR(IFERROR(IFERROR(INDEX(Summer!E$10:E$999,MATCH($A1638,Summer!$L$10:$L$999,0),1),INDEX('Cycle 1'!E$10:E$999,MATCH($A1638,'Cycle 1'!$L$10:$L$999,0),1)),INDEX('Cycle 2'!E$10:E$999,MATCH($A1638,'Cycle 2'!$L$10:$L$999,0),1)),INDEX('Cycle 3'!E$10:E$999,MATCH($A1638,'Cycle 3'!$L$10:$L$999,0),1)),INDEX('Cycle 4'!E$10:E$999,MATCH($A1638,'Cycle 4'!$L$10:$L$999,0),1)),INDEX('Cycle 5'!E$10:E$999,MATCH($A1638,'Cycle 5'!$L$10:$L$999,0),1)),INDEX('Cycle 6'!E$10:E$999,MATCH($A1638,'Cycle 6'!$L$10:$L$999,0),1)),INDEX('Cycle 7'!E$10:E$999,MATCH($A1638,'Cycle 7'!$L$10:$L$999,0),1)),INDEX('Cycle 8'!E$10:E$999,MATCH($A1638,'Cycle 8'!$L$10:$L$999,0),1)),INDEX('Cycle 9'!E$10:E$999,MATCH($A1638,'Cycle 9'!$L$10:$L$999,0),1)),INDEX('Cycle 10'!E$10:E$999,MATCH($A1638,'Cycle 10'!$L$10:$L$999,0),1)),INDEX('Cycle 11'!E$10:E$999,MATCH($A1638,'Cycle 11'!$L$10:$L$999,0),1)),""))</f>
        <v/>
      </c>
      <c r="G1638" t="str">
        <f>IF(IFERROR(IFERROR(IFERROR(IFERROR(IFERROR(IFERROR(IFERROR(IFERROR(IFERROR(IFERROR(IFERROR(IFERROR(INDEX(Summer!F$10:F$999,MATCH($A1638,Summer!$L$10:$L$999,0),1),INDEX('Cycle 1'!F$10:F$999,MATCH($A1638,'Cycle 1'!$L$10:$L$999,0),1)),INDEX('Cycle 2'!F$10:F$999,MATCH($A1638,'Cycle 2'!$L$10:$L$999,0),1)),INDEX('Cycle 3'!F$10:F$999,MATCH($A1638,'Cycle 3'!$L$10:$L$999,0),1)),INDEX('Cycle 4'!F$10:F$999,MATCH($A1638,'Cycle 4'!$L$10:$L$999,0),1)),INDEX('Cycle 5'!F$10:F$999,MATCH($A1638,'Cycle 5'!$L$10:$L$999,0),1)),INDEX('Cycle 6'!F$10:F$999,MATCH($A1638,'Cycle 6'!$L$10:$L$999,0),1)),INDEX('Cycle 7'!F$10:F$999,MATCH($A1638,'Cycle 7'!$L$10:$L$999,0),1)),INDEX('Cycle 8'!F$10:F$999,MATCH($A1638,'Cycle 8'!$L$10:$L$999,0),1)),INDEX('Cycle 9'!F$10:F$999,MATCH($A1638,'Cycle 9'!$L$10:$L$999,0),1)),INDEX('Cycle 10'!F$10:F$999,MATCH($A1638,'Cycle 10'!$L$10:$L$999,0),1)),INDEX('Cycle 11'!F$10:F$999,MATCH($A1638,'Cycle 11'!$L$10:$L$999,0),1)),"")="","",IFERROR(IFERROR(IFERROR(IFERROR(IFERROR(IFERROR(IFERROR(IFERROR(IFERROR(IFERROR(IFERROR(IFERROR(INDEX(Summer!F$10:F$999,MATCH($A1638,Summer!$L$10:$L$999,0),1),INDEX('Cycle 1'!F$10:F$999,MATCH($A1638,'Cycle 1'!$L$10:$L$999,0),1)),INDEX('Cycle 2'!F$10:F$999,MATCH($A1638,'Cycle 2'!$L$10:$L$999,0),1)),INDEX('Cycle 3'!F$10:F$999,MATCH($A1638,'Cycle 3'!$L$10:$L$999,0),1)),INDEX('Cycle 4'!F$10:F$999,MATCH($A1638,'Cycle 4'!$L$10:$L$999,0),1)),INDEX('Cycle 5'!F$10:F$999,MATCH($A1638,'Cycle 5'!$L$10:$L$999,0),1)),INDEX('Cycle 6'!F$10:F$999,MATCH($A1638,'Cycle 6'!$L$10:$L$999,0),1)),INDEX('Cycle 7'!F$10:F$999,MATCH($A1638,'Cycle 7'!$L$10:$L$999,0),1)),INDEX('Cycle 8'!F$10:F$999,MATCH($A1638,'Cycle 8'!$L$10:$L$999,0),1)),INDEX('Cycle 9'!F$10:F$999,MATCH($A1638,'Cycle 9'!$L$10:$L$999,0),1)),INDEX('Cycle 10'!F$10:F$999,MATCH($A1638,'Cycle 10'!$L$10:$L$999,0),1)),INDEX('Cycle 11'!F$10:F$999,MATCH($A1638,'Cycle 11'!$L$10:$L$999,0),1)),""))</f>
        <v/>
      </c>
      <c r="H1638" t="str">
        <f>IF(IFERROR(IFERROR(IFERROR(IFERROR(IFERROR(IFERROR(IFERROR(IFERROR(IFERROR(IFERROR(IFERROR(IFERROR(INDEX(Summer!G$10:G$999,MATCH($A1638,Summer!$L$10:$L$999,0),1),INDEX('Cycle 1'!G$10:G$999,MATCH($A1638,'Cycle 1'!$L$10:$L$999,0),1)),INDEX('Cycle 2'!G$10:G$999,MATCH($A1638,'Cycle 2'!$L$10:$L$999,0),1)),INDEX('Cycle 3'!G$10:G$999,MATCH($A1638,'Cycle 3'!$L$10:$L$999,0),1)),INDEX('Cycle 4'!G$10:G$999,MATCH($A1638,'Cycle 4'!$L$10:$L$999,0),1)),INDEX('Cycle 5'!G$10:G$999,MATCH($A1638,'Cycle 5'!$L$10:$L$999,0),1)),INDEX('Cycle 6'!G$10:G$999,MATCH($A1638,'Cycle 6'!$L$10:$L$999,0),1)),INDEX('Cycle 7'!G$10:G$999,MATCH($A1638,'Cycle 7'!$L$10:$L$999,0),1)),INDEX('Cycle 8'!G$10:G$999,MATCH($A1638,'Cycle 8'!$L$10:$L$999,0),1)),INDEX('Cycle 9'!G$10:G$999,MATCH($A1638,'Cycle 9'!$L$10:$L$999,0),1)),INDEX('Cycle 10'!G$10:G$999,MATCH($A1638,'Cycle 10'!$L$10:$L$999,0),1)),INDEX('Cycle 11'!G$10:G$999,MATCH($A1638,'Cycle 11'!$L$10:$L$999,0),1)),"")="","",IFERROR(IFERROR(IFERROR(IFERROR(IFERROR(IFERROR(IFERROR(IFERROR(IFERROR(IFERROR(IFERROR(IFERROR(INDEX(Summer!G$10:G$999,MATCH($A1638,Summer!$L$10:$L$999,0),1),INDEX('Cycle 1'!G$10:G$999,MATCH($A1638,'Cycle 1'!$L$10:$L$999,0),1)),INDEX('Cycle 2'!G$10:G$999,MATCH($A1638,'Cycle 2'!$L$10:$L$999,0),1)),INDEX('Cycle 3'!G$10:G$999,MATCH($A1638,'Cycle 3'!$L$10:$L$999,0),1)),INDEX('Cycle 4'!G$10:G$999,MATCH($A1638,'Cycle 4'!$L$10:$L$999,0),1)),INDEX('Cycle 5'!G$10:G$999,MATCH($A1638,'Cycle 5'!$L$10:$L$999,0),1)),INDEX('Cycle 6'!G$10:G$999,MATCH($A1638,'Cycle 6'!$L$10:$L$999,0),1)),INDEX('Cycle 7'!G$10:G$999,MATCH($A1638,'Cycle 7'!$L$10:$L$999,0),1)),INDEX('Cycle 8'!G$10:G$999,MATCH($A1638,'Cycle 8'!$L$10:$L$999,0),1)),INDEX('Cycle 9'!G$10:G$999,MATCH($A1638,'Cycle 9'!$L$10:$L$999,0),1)),INDEX('Cycle 10'!G$10:G$999,MATCH($A1638,'Cycle 10'!$L$10:$L$999,0),1)),INDEX('Cycle 11'!G$10:G$999,MATCH($A1638,'Cycle 11'!$L$10:$L$999,0),1)),""))</f>
        <v/>
      </c>
      <c r="I1638">
        <f>IFERROR(IF(C1638="",MAX(I$1:I1637),IF(ROW(C$2)=ROW(C1638),1,IF(ISERROR(VLOOKUP(C1638,C$2:C1637,1,FALSE)),MAX(I$1:I1637)+1,MAX(I$1:I1637)))),"")</f>
        <v>0</v>
      </c>
      <c r="J1638" t="str">
        <f t="shared" si="161"/>
        <v/>
      </c>
      <c r="K1638" t="str">
        <f t="shared" si="160"/>
        <v/>
      </c>
      <c r="L1638" t="str">
        <f t="shared" si="160"/>
        <v/>
      </c>
      <c r="M1638" t="str">
        <f t="shared" si="160"/>
        <v/>
      </c>
      <c r="N1638" t="str">
        <f t="shared" si="160"/>
        <v/>
      </c>
      <c r="O1638" t="str">
        <f t="shared" si="160"/>
        <v/>
      </c>
      <c r="P1638" t="str">
        <f t="shared" si="160"/>
        <v/>
      </c>
      <c r="Q1638" t="str">
        <f t="shared" si="160"/>
        <v/>
      </c>
      <c r="R1638" t="str">
        <f t="shared" si="160"/>
        <v/>
      </c>
      <c r="S1638" t="str">
        <f t="shared" si="160"/>
        <v/>
      </c>
      <c r="T1638" t="str">
        <f t="shared" si="160"/>
        <v/>
      </c>
      <c r="U1638" t="str">
        <f t="shared" si="160"/>
        <v/>
      </c>
      <c r="V1638" t="str">
        <f t="shared" si="160"/>
        <v/>
      </c>
      <c r="W1638" t="str">
        <f t="shared" si="162"/>
        <v/>
      </c>
      <c r="X1638">
        <f>IF(OR(H1638="No",H1638=""),0,IF(COUNTIFS(H$2:H1638,"Yes",C$2:C1638,C1638)&gt;1,0,COUNTIFS(H$2:H1638,"Yes",C$2:C1638,C1638)))+IF(X1637=$X$1,0,X1637)</f>
        <v>0</v>
      </c>
    </row>
    <row r="1639" spans="1:24" x14ac:dyDescent="0.3">
      <c r="A1639">
        <f>ROWS($A$2:$A1639)</f>
        <v>1638</v>
      </c>
      <c r="B1639" t="str">
        <f>IF(ISERROR(VLOOKUP(A1639,Summer!L$11:L$500,1,FALSE)),IF(ISERROR(VLOOKUP(A1639,'Cycle 1'!L$11:L$500,1,FALSE)),IF(ISERROR(VLOOKUP(A1639,'Cycle 2'!L$11:L$500,1,FALSE)),IF(ISERROR(VLOOKUP(A1639,'Cycle 3'!L$11:L$500,1,FALSE)),IF(ISERROR(VLOOKUP(A1639,'Cycle 4'!L$11:L$500,1,FALSE)),IF(ISERROR(VLOOKUP(A1639,'Cycle 5'!L$11:L$500,1,FALSE)),IF(ISERROR(VLOOKUP(A1639,'Cycle 6'!L$11:L$500,1,FALSE)),IF(ISERROR(VLOOKUP(A1639,'Cycle 7'!L$11:L$500,1,FALSE)),IF(ISERROR(VLOOKUP(A1639,'Cycle 8'!L$11:L$500,1,FALSE)),IF(ISERROR(VLOOKUP(A1639,'Cycle 9'!L$11:L$500,1,FALSE)),IF(ISERROR(VLOOKUP(A1639,'Cycle 10'!L$11:L$500,1,FALSE)),IF(ISERROR(VLOOKUP(A1639,'Cycle 11'!L$11:L$500,1,FALSE)),"","Cycle 11"),"Cycle 10"),"Cycle 9"),"Cycle 8"),"Cycle 7"),"Cycle 6"),"Cycle 5"),"Cycle 4"),"Cycle 3"),"Cycle 2"),"Cycle 1"),"Summer")</f>
        <v/>
      </c>
      <c r="C1639" t="str">
        <f>IF(IFERROR(IFERROR(IFERROR(IFERROR(IFERROR(IFERROR(IFERROR(IFERROR(IFERROR(IFERROR(IFERROR(IFERROR(INDEX(Summer!B$10:B$999,MATCH($A1639,Summer!$L$10:$L$999,0),1),INDEX('Cycle 1'!B$10:B$999,MATCH($A1639,'Cycle 1'!$L$10:$L$999,0),1)),INDEX('Cycle 2'!B$10:B$999,MATCH($A1639,'Cycle 2'!$L$10:$L$999,0),1)),INDEX('Cycle 3'!B$10:B$999,MATCH($A1639,'Cycle 3'!$L$10:$L$999,0),1)),INDEX('Cycle 4'!B$10:B$999,MATCH($A1639,'Cycle 4'!$L$10:$L$999,0),1)),INDEX('Cycle 5'!B$10:B$999,MATCH($A1639,'Cycle 5'!$L$10:$L$999,0),1)),INDEX('Cycle 6'!B$10:B$999,MATCH($A1639,'Cycle 6'!$L$10:$L$999,0),1)),INDEX('Cycle 7'!B$10:B$999,MATCH($A1639,'Cycle 7'!$L$10:$L$999,0),1)),INDEX('Cycle 8'!B$10:B$999,MATCH($A1639,'Cycle 8'!$L$10:$L$999,0),1)),INDEX('Cycle 9'!B$10:B$999,MATCH($A1639,'Cycle 9'!$L$10:$L$999,0),1)),INDEX('Cycle 10'!B$10:B$999,MATCH($A1639,'Cycle 10'!$L$10:$L$999,0),1)),INDEX('Cycle 11'!B$10:B$999,MATCH($A1639,'Cycle 11'!$L$10:$L$999,0),1)),"")="","",IFERROR(IFERROR(IFERROR(IFERROR(IFERROR(IFERROR(IFERROR(IFERROR(IFERROR(IFERROR(IFERROR(IFERROR(INDEX(Summer!B$10:B$999,MATCH($A1639,Summer!$L$10:$L$999,0),1),INDEX('Cycle 1'!B$10:B$999,MATCH($A1639,'Cycle 1'!$L$10:$L$999,0),1)),INDEX('Cycle 2'!B$10:B$999,MATCH($A1639,'Cycle 2'!$L$10:$L$999,0),1)),INDEX('Cycle 3'!B$10:B$999,MATCH($A1639,'Cycle 3'!$L$10:$L$999,0),1)),INDEX('Cycle 4'!B$10:B$999,MATCH($A1639,'Cycle 4'!$L$10:$L$999,0),1)),INDEX('Cycle 5'!B$10:B$999,MATCH($A1639,'Cycle 5'!$L$10:$L$999,0),1)),INDEX('Cycle 6'!B$10:B$999,MATCH($A1639,'Cycle 6'!$L$10:$L$999,0),1)),INDEX('Cycle 7'!B$10:B$999,MATCH($A1639,'Cycle 7'!$L$10:$L$999,0),1)),INDEX('Cycle 8'!B$10:B$999,MATCH($A1639,'Cycle 8'!$L$10:$L$999,0),1)),INDEX('Cycle 9'!B$10:B$999,MATCH($A1639,'Cycle 9'!$L$10:$L$999,0),1)),INDEX('Cycle 10'!B$10:B$999,MATCH($A1639,'Cycle 10'!$L$10:$L$999,0),1)),INDEX('Cycle 11'!B$10:B$999,MATCH($A1639,'Cycle 11'!$L$10:$L$999,0),1)),""))</f>
        <v/>
      </c>
      <c r="D1639" t="str">
        <f>IF(IFERROR(IFERROR(IFERROR(IFERROR(IFERROR(IFERROR(IFERROR(IFERROR(IFERROR(IFERROR(IFERROR(IFERROR(INDEX(Summer!C$10:C$999,MATCH($A1639,Summer!$L$10:$L$999,0),1),INDEX('Cycle 1'!C$10:C$999,MATCH($A1639,'Cycle 1'!$L$10:$L$999,0),1)),INDEX('Cycle 2'!C$10:C$999,MATCH($A1639,'Cycle 2'!$L$10:$L$999,0),1)),INDEX('Cycle 3'!C$10:C$999,MATCH($A1639,'Cycle 3'!$L$10:$L$999,0),1)),INDEX('Cycle 4'!C$10:C$999,MATCH($A1639,'Cycle 4'!$L$10:$L$999,0),1)),INDEX('Cycle 5'!C$10:C$999,MATCH($A1639,'Cycle 5'!$L$10:$L$999,0),1)),INDEX('Cycle 6'!C$10:C$999,MATCH($A1639,'Cycle 6'!$L$10:$L$999,0),1)),INDEX('Cycle 7'!C$10:C$999,MATCH($A1639,'Cycle 7'!$L$10:$L$999,0),1)),INDEX('Cycle 8'!C$10:C$999,MATCH($A1639,'Cycle 8'!$L$10:$L$999,0),1)),INDEX('Cycle 9'!C$10:C$999,MATCH($A1639,'Cycle 9'!$L$10:$L$999,0),1)),INDEX('Cycle 10'!C$10:C$999,MATCH($A1639,'Cycle 10'!$L$10:$L$999,0),1)),INDEX('Cycle 11'!C$10:C$999,MATCH($A1639,'Cycle 11'!$L$10:$L$999,0),1)),"")="","",IFERROR(IFERROR(IFERROR(IFERROR(IFERROR(IFERROR(IFERROR(IFERROR(IFERROR(IFERROR(IFERROR(IFERROR(INDEX(Summer!C$10:C$999,MATCH($A1639,Summer!$L$10:$L$999,0),1),INDEX('Cycle 1'!C$10:C$999,MATCH($A1639,'Cycle 1'!$L$10:$L$999,0),1)),INDEX('Cycle 2'!C$10:C$999,MATCH($A1639,'Cycle 2'!$L$10:$L$999,0),1)),INDEX('Cycle 3'!C$10:C$999,MATCH($A1639,'Cycle 3'!$L$10:$L$999,0),1)),INDEX('Cycle 4'!C$10:C$999,MATCH($A1639,'Cycle 4'!$L$10:$L$999,0),1)),INDEX('Cycle 5'!C$10:C$999,MATCH($A1639,'Cycle 5'!$L$10:$L$999,0),1)),INDEX('Cycle 6'!C$10:C$999,MATCH($A1639,'Cycle 6'!$L$10:$L$999,0),1)),INDEX('Cycle 7'!C$10:C$999,MATCH($A1639,'Cycle 7'!$L$10:$L$999,0),1)),INDEX('Cycle 8'!C$10:C$999,MATCH($A1639,'Cycle 8'!$L$10:$L$999,0),1)),INDEX('Cycle 9'!C$10:C$999,MATCH($A1639,'Cycle 9'!$L$10:$L$999,0),1)),INDEX('Cycle 10'!C$10:C$999,MATCH($A1639,'Cycle 10'!$L$10:$L$999,0),1)),INDEX('Cycle 11'!C$10:C$999,MATCH($A1639,'Cycle 11'!$L$10:$L$999,0),1)),""))</f>
        <v/>
      </c>
      <c r="E1639" t="str">
        <f>IF(IFERROR(IFERROR(IFERROR(IFERROR(IFERROR(IFERROR(IFERROR(IFERROR(IFERROR(IFERROR(IFERROR(IFERROR(INDEX(Summer!D$10:D$999,MATCH($A1639,Summer!$L$10:$L$999,0),1),INDEX('Cycle 1'!D$10:D$999,MATCH($A1639,'Cycle 1'!$L$10:$L$999,0),1)),INDEX('Cycle 2'!D$10:D$999,MATCH($A1639,'Cycle 2'!$L$10:$L$999,0),1)),INDEX('Cycle 3'!D$10:D$999,MATCH($A1639,'Cycle 3'!$L$10:$L$999,0),1)),INDEX('Cycle 4'!D$10:D$999,MATCH($A1639,'Cycle 4'!$L$10:$L$999,0),1)),INDEX('Cycle 5'!D$10:D$999,MATCH($A1639,'Cycle 5'!$L$10:$L$999,0),1)),INDEX('Cycle 6'!D$10:D$999,MATCH($A1639,'Cycle 6'!$L$10:$L$999,0),1)),INDEX('Cycle 7'!D$10:D$999,MATCH($A1639,'Cycle 7'!$L$10:$L$999,0),1)),INDEX('Cycle 8'!D$10:D$999,MATCH($A1639,'Cycle 8'!$L$10:$L$999,0),1)),INDEX('Cycle 9'!D$10:D$999,MATCH($A1639,'Cycle 9'!$L$10:$L$999,0),1)),INDEX('Cycle 10'!D$10:D$999,MATCH($A1639,'Cycle 10'!$L$10:$L$999,0),1)),INDEX('Cycle 11'!D$10:D$999,MATCH($A1639,'Cycle 11'!$L$10:$L$999,0),1)),"")="","",IFERROR(IFERROR(IFERROR(IFERROR(IFERROR(IFERROR(IFERROR(IFERROR(IFERROR(IFERROR(IFERROR(IFERROR(INDEX(Summer!D$10:D$999,MATCH($A1639,Summer!$L$10:$L$999,0),1),INDEX('Cycle 1'!D$10:D$999,MATCH($A1639,'Cycle 1'!$L$10:$L$999,0),1)),INDEX('Cycle 2'!D$10:D$999,MATCH($A1639,'Cycle 2'!$L$10:$L$999,0),1)),INDEX('Cycle 3'!D$10:D$999,MATCH($A1639,'Cycle 3'!$L$10:$L$999,0),1)),INDEX('Cycle 4'!D$10:D$999,MATCH($A1639,'Cycle 4'!$L$10:$L$999,0),1)),INDEX('Cycle 5'!D$10:D$999,MATCH($A1639,'Cycle 5'!$L$10:$L$999,0),1)),INDEX('Cycle 6'!D$10:D$999,MATCH($A1639,'Cycle 6'!$L$10:$L$999,0),1)),INDEX('Cycle 7'!D$10:D$999,MATCH($A1639,'Cycle 7'!$L$10:$L$999,0),1)),INDEX('Cycle 8'!D$10:D$999,MATCH($A1639,'Cycle 8'!$L$10:$L$999,0),1)),INDEX('Cycle 9'!D$10:D$999,MATCH($A1639,'Cycle 9'!$L$10:$L$999,0),1)),INDEX('Cycle 10'!D$10:D$999,MATCH($A1639,'Cycle 10'!$L$10:$L$999,0),1)),INDEX('Cycle 11'!D$10:D$999,MATCH($A1639,'Cycle 11'!$L$10:$L$999,0),1)),""))</f>
        <v/>
      </c>
      <c r="F1639" t="str">
        <f>IF(IFERROR(IFERROR(IFERROR(IFERROR(IFERROR(IFERROR(IFERROR(IFERROR(IFERROR(IFERROR(IFERROR(IFERROR(INDEX(Summer!E$10:E$999,MATCH($A1639,Summer!$L$10:$L$999,0),1),INDEX('Cycle 1'!E$10:E$999,MATCH($A1639,'Cycle 1'!$L$10:$L$999,0),1)),INDEX('Cycle 2'!E$10:E$999,MATCH($A1639,'Cycle 2'!$L$10:$L$999,0),1)),INDEX('Cycle 3'!E$10:E$999,MATCH($A1639,'Cycle 3'!$L$10:$L$999,0),1)),INDEX('Cycle 4'!E$10:E$999,MATCH($A1639,'Cycle 4'!$L$10:$L$999,0),1)),INDEX('Cycle 5'!E$10:E$999,MATCH($A1639,'Cycle 5'!$L$10:$L$999,0),1)),INDEX('Cycle 6'!E$10:E$999,MATCH($A1639,'Cycle 6'!$L$10:$L$999,0),1)),INDEX('Cycle 7'!E$10:E$999,MATCH($A1639,'Cycle 7'!$L$10:$L$999,0),1)),INDEX('Cycle 8'!E$10:E$999,MATCH($A1639,'Cycle 8'!$L$10:$L$999,0),1)),INDEX('Cycle 9'!E$10:E$999,MATCH($A1639,'Cycle 9'!$L$10:$L$999,0),1)),INDEX('Cycle 10'!E$10:E$999,MATCH($A1639,'Cycle 10'!$L$10:$L$999,0),1)),INDEX('Cycle 11'!E$10:E$999,MATCH($A1639,'Cycle 11'!$L$10:$L$999,0),1)),"")="","",IFERROR(IFERROR(IFERROR(IFERROR(IFERROR(IFERROR(IFERROR(IFERROR(IFERROR(IFERROR(IFERROR(IFERROR(INDEX(Summer!E$10:E$999,MATCH($A1639,Summer!$L$10:$L$999,0),1),INDEX('Cycle 1'!E$10:E$999,MATCH($A1639,'Cycle 1'!$L$10:$L$999,0),1)),INDEX('Cycle 2'!E$10:E$999,MATCH($A1639,'Cycle 2'!$L$10:$L$999,0),1)),INDEX('Cycle 3'!E$10:E$999,MATCH($A1639,'Cycle 3'!$L$10:$L$999,0),1)),INDEX('Cycle 4'!E$10:E$999,MATCH($A1639,'Cycle 4'!$L$10:$L$999,0),1)),INDEX('Cycle 5'!E$10:E$999,MATCH($A1639,'Cycle 5'!$L$10:$L$999,0),1)),INDEX('Cycle 6'!E$10:E$999,MATCH($A1639,'Cycle 6'!$L$10:$L$999,0),1)),INDEX('Cycle 7'!E$10:E$999,MATCH($A1639,'Cycle 7'!$L$10:$L$999,0),1)),INDEX('Cycle 8'!E$10:E$999,MATCH($A1639,'Cycle 8'!$L$10:$L$999,0),1)),INDEX('Cycle 9'!E$10:E$999,MATCH($A1639,'Cycle 9'!$L$10:$L$999,0),1)),INDEX('Cycle 10'!E$10:E$999,MATCH($A1639,'Cycle 10'!$L$10:$L$999,0),1)),INDEX('Cycle 11'!E$10:E$999,MATCH($A1639,'Cycle 11'!$L$10:$L$999,0),1)),""))</f>
        <v/>
      </c>
      <c r="G1639" t="str">
        <f>IF(IFERROR(IFERROR(IFERROR(IFERROR(IFERROR(IFERROR(IFERROR(IFERROR(IFERROR(IFERROR(IFERROR(IFERROR(INDEX(Summer!F$10:F$999,MATCH($A1639,Summer!$L$10:$L$999,0),1),INDEX('Cycle 1'!F$10:F$999,MATCH($A1639,'Cycle 1'!$L$10:$L$999,0),1)),INDEX('Cycle 2'!F$10:F$999,MATCH($A1639,'Cycle 2'!$L$10:$L$999,0),1)),INDEX('Cycle 3'!F$10:F$999,MATCH($A1639,'Cycle 3'!$L$10:$L$999,0),1)),INDEX('Cycle 4'!F$10:F$999,MATCH($A1639,'Cycle 4'!$L$10:$L$999,0),1)),INDEX('Cycle 5'!F$10:F$999,MATCH($A1639,'Cycle 5'!$L$10:$L$999,0),1)),INDEX('Cycle 6'!F$10:F$999,MATCH($A1639,'Cycle 6'!$L$10:$L$999,0),1)),INDEX('Cycle 7'!F$10:F$999,MATCH($A1639,'Cycle 7'!$L$10:$L$999,0),1)),INDEX('Cycle 8'!F$10:F$999,MATCH($A1639,'Cycle 8'!$L$10:$L$999,0),1)),INDEX('Cycle 9'!F$10:F$999,MATCH($A1639,'Cycle 9'!$L$10:$L$999,0),1)),INDEX('Cycle 10'!F$10:F$999,MATCH($A1639,'Cycle 10'!$L$10:$L$999,0),1)),INDEX('Cycle 11'!F$10:F$999,MATCH($A1639,'Cycle 11'!$L$10:$L$999,0),1)),"")="","",IFERROR(IFERROR(IFERROR(IFERROR(IFERROR(IFERROR(IFERROR(IFERROR(IFERROR(IFERROR(IFERROR(IFERROR(INDEX(Summer!F$10:F$999,MATCH($A1639,Summer!$L$10:$L$999,0),1),INDEX('Cycle 1'!F$10:F$999,MATCH($A1639,'Cycle 1'!$L$10:$L$999,0),1)),INDEX('Cycle 2'!F$10:F$999,MATCH($A1639,'Cycle 2'!$L$10:$L$999,0),1)),INDEX('Cycle 3'!F$10:F$999,MATCH($A1639,'Cycle 3'!$L$10:$L$999,0),1)),INDEX('Cycle 4'!F$10:F$999,MATCH($A1639,'Cycle 4'!$L$10:$L$999,0),1)),INDEX('Cycle 5'!F$10:F$999,MATCH($A1639,'Cycle 5'!$L$10:$L$999,0),1)),INDEX('Cycle 6'!F$10:F$999,MATCH($A1639,'Cycle 6'!$L$10:$L$999,0),1)),INDEX('Cycle 7'!F$10:F$999,MATCH($A1639,'Cycle 7'!$L$10:$L$999,0),1)),INDEX('Cycle 8'!F$10:F$999,MATCH($A1639,'Cycle 8'!$L$10:$L$999,0),1)),INDEX('Cycle 9'!F$10:F$999,MATCH($A1639,'Cycle 9'!$L$10:$L$999,0),1)),INDEX('Cycle 10'!F$10:F$999,MATCH($A1639,'Cycle 10'!$L$10:$L$999,0),1)),INDEX('Cycle 11'!F$10:F$999,MATCH($A1639,'Cycle 11'!$L$10:$L$999,0),1)),""))</f>
        <v/>
      </c>
      <c r="H1639" t="str">
        <f>IF(IFERROR(IFERROR(IFERROR(IFERROR(IFERROR(IFERROR(IFERROR(IFERROR(IFERROR(IFERROR(IFERROR(IFERROR(INDEX(Summer!G$10:G$999,MATCH($A1639,Summer!$L$10:$L$999,0),1),INDEX('Cycle 1'!G$10:G$999,MATCH($A1639,'Cycle 1'!$L$10:$L$999,0),1)),INDEX('Cycle 2'!G$10:G$999,MATCH($A1639,'Cycle 2'!$L$10:$L$999,0),1)),INDEX('Cycle 3'!G$10:G$999,MATCH($A1639,'Cycle 3'!$L$10:$L$999,0),1)),INDEX('Cycle 4'!G$10:G$999,MATCH($A1639,'Cycle 4'!$L$10:$L$999,0),1)),INDEX('Cycle 5'!G$10:G$999,MATCH($A1639,'Cycle 5'!$L$10:$L$999,0),1)),INDEX('Cycle 6'!G$10:G$999,MATCH($A1639,'Cycle 6'!$L$10:$L$999,0),1)),INDEX('Cycle 7'!G$10:G$999,MATCH($A1639,'Cycle 7'!$L$10:$L$999,0),1)),INDEX('Cycle 8'!G$10:G$999,MATCH($A1639,'Cycle 8'!$L$10:$L$999,0),1)),INDEX('Cycle 9'!G$10:G$999,MATCH($A1639,'Cycle 9'!$L$10:$L$999,0),1)),INDEX('Cycle 10'!G$10:G$999,MATCH($A1639,'Cycle 10'!$L$10:$L$999,0),1)),INDEX('Cycle 11'!G$10:G$999,MATCH($A1639,'Cycle 11'!$L$10:$L$999,0),1)),"")="","",IFERROR(IFERROR(IFERROR(IFERROR(IFERROR(IFERROR(IFERROR(IFERROR(IFERROR(IFERROR(IFERROR(IFERROR(INDEX(Summer!G$10:G$999,MATCH($A1639,Summer!$L$10:$L$999,0),1),INDEX('Cycle 1'!G$10:G$999,MATCH($A1639,'Cycle 1'!$L$10:$L$999,0),1)),INDEX('Cycle 2'!G$10:G$999,MATCH($A1639,'Cycle 2'!$L$10:$L$999,0),1)),INDEX('Cycle 3'!G$10:G$999,MATCH($A1639,'Cycle 3'!$L$10:$L$999,0),1)),INDEX('Cycle 4'!G$10:G$999,MATCH($A1639,'Cycle 4'!$L$10:$L$999,0),1)),INDEX('Cycle 5'!G$10:G$999,MATCH($A1639,'Cycle 5'!$L$10:$L$999,0),1)),INDEX('Cycle 6'!G$10:G$999,MATCH($A1639,'Cycle 6'!$L$10:$L$999,0),1)),INDEX('Cycle 7'!G$10:G$999,MATCH($A1639,'Cycle 7'!$L$10:$L$999,0),1)),INDEX('Cycle 8'!G$10:G$999,MATCH($A1639,'Cycle 8'!$L$10:$L$999,0),1)),INDEX('Cycle 9'!G$10:G$999,MATCH($A1639,'Cycle 9'!$L$10:$L$999,0),1)),INDEX('Cycle 10'!G$10:G$999,MATCH($A1639,'Cycle 10'!$L$10:$L$999,0),1)),INDEX('Cycle 11'!G$10:G$999,MATCH($A1639,'Cycle 11'!$L$10:$L$999,0),1)),""))</f>
        <v/>
      </c>
      <c r="I1639">
        <f>IFERROR(IF(C1639="",MAX(I$1:I1638),IF(ROW(C$2)=ROW(C1639),1,IF(ISERROR(VLOOKUP(C1639,C$2:C1638,1,FALSE)),MAX(I$1:I1638)+1,MAX(I$1:I1638)))),"")</f>
        <v>0</v>
      </c>
      <c r="J1639" t="str">
        <f t="shared" si="161"/>
        <v/>
      </c>
      <c r="K1639" t="str">
        <f t="shared" si="160"/>
        <v/>
      </c>
      <c r="L1639" t="str">
        <f t="shared" si="160"/>
        <v/>
      </c>
      <c r="M1639" t="str">
        <f t="shared" si="160"/>
        <v/>
      </c>
      <c r="N1639" t="str">
        <f t="shared" si="160"/>
        <v/>
      </c>
      <c r="O1639" t="str">
        <f t="shared" si="160"/>
        <v/>
      </c>
      <c r="P1639" t="str">
        <f t="shared" si="160"/>
        <v/>
      </c>
      <c r="Q1639" t="str">
        <f t="shared" si="160"/>
        <v/>
      </c>
      <c r="R1639" t="str">
        <f t="shared" si="160"/>
        <v/>
      </c>
      <c r="S1639" t="str">
        <f t="shared" si="160"/>
        <v/>
      </c>
      <c r="T1639" t="str">
        <f t="shared" si="160"/>
        <v/>
      </c>
      <c r="U1639" t="str">
        <f t="shared" si="160"/>
        <v/>
      </c>
      <c r="V1639" t="str">
        <f t="shared" si="160"/>
        <v/>
      </c>
      <c r="W1639" t="str">
        <f t="shared" si="162"/>
        <v/>
      </c>
      <c r="X1639">
        <f>IF(OR(H1639="No",H1639=""),0,IF(COUNTIFS(H$2:H1639,"Yes",C$2:C1639,C1639)&gt;1,0,COUNTIFS(H$2:H1639,"Yes",C$2:C1639,C1639)))+IF(X1638=$X$1,0,X1638)</f>
        <v>0</v>
      </c>
    </row>
    <row r="1640" spans="1:24" x14ac:dyDescent="0.3">
      <c r="A1640">
        <f>ROWS($A$2:$A1640)</f>
        <v>1639</v>
      </c>
      <c r="B1640" t="str">
        <f>IF(ISERROR(VLOOKUP(A1640,Summer!L$11:L$500,1,FALSE)),IF(ISERROR(VLOOKUP(A1640,'Cycle 1'!L$11:L$500,1,FALSE)),IF(ISERROR(VLOOKUP(A1640,'Cycle 2'!L$11:L$500,1,FALSE)),IF(ISERROR(VLOOKUP(A1640,'Cycle 3'!L$11:L$500,1,FALSE)),IF(ISERROR(VLOOKUP(A1640,'Cycle 4'!L$11:L$500,1,FALSE)),IF(ISERROR(VLOOKUP(A1640,'Cycle 5'!L$11:L$500,1,FALSE)),IF(ISERROR(VLOOKUP(A1640,'Cycle 6'!L$11:L$500,1,FALSE)),IF(ISERROR(VLOOKUP(A1640,'Cycle 7'!L$11:L$500,1,FALSE)),IF(ISERROR(VLOOKUP(A1640,'Cycle 8'!L$11:L$500,1,FALSE)),IF(ISERROR(VLOOKUP(A1640,'Cycle 9'!L$11:L$500,1,FALSE)),IF(ISERROR(VLOOKUP(A1640,'Cycle 10'!L$11:L$500,1,FALSE)),IF(ISERROR(VLOOKUP(A1640,'Cycle 11'!L$11:L$500,1,FALSE)),"","Cycle 11"),"Cycle 10"),"Cycle 9"),"Cycle 8"),"Cycle 7"),"Cycle 6"),"Cycle 5"),"Cycle 4"),"Cycle 3"),"Cycle 2"),"Cycle 1"),"Summer")</f>
        <v/>
      </c>
      <c r="C1640" t="str">
        <f>IF(IFERROR(IFERROR(IFERROR(IFERROR(IFERROR(IFERROR(IFERROR(IFERROR(IFERROR(IFERROR(IFERROR(IFERROR(INDEX(Summer!B$10:B$999,MATCH($A1640,Summer!$L$10:$L$999,0),1),INDEX('Cycle 1'!B$10:B$999,MATCH($A1640,'Cycle 1'!$L$10:$L$999,0),1)),INDEX('Cycle 2'!B$10:B$999,MATCH($A1640,'Cycle 2'!$L$10:$L$999,0),1)),INDEX('Cycle 3'!B$10:B$999,MATCH($A1640,'Cycle 3'!$L$10:$L$999,0),1)),INDEX('Cycle 4'!B$10:B$999,MATCH($A1640,'Cycle 4'!$L$10:$L$999,0),1)),INDEX('Cycle 5'!B$10:B$999,MATCH($A1640,'Cycle 5'!$L$10:$L$999,0),1)),INDEX('Cycle 6'!B$10:B$999,MATCH($A1640,'Cycle 6'!$L$10:$L$999,0),1)),INDEX('Cycle 7'!B$10:B$999,MATCH($A1640,'Cycle 7'!$L$10:$L$999,0),1)),INDEX('Cycle 8'!B$10:B$999,MATCH($A1640,'Cycle 8'!$L$10:$L$999,0),1)),INDEX('Cycle 9'!B$10:B$999,MATCH($A1640,'Cycle 9'!$L$10:$L$999,0),1)),INDEX('Cycle 10'!B$10:B$999,MATCH($A1640,'Cycle 10'!$L$10:$L$999,0),1)),INDEX('Cycle 11'!B$10:B$999,MATCH($A1640,'Cycle 11'!$L$10:$L$999,0),1)),"")="","",IFERROR(IFERROR(IFERROR(IFERROR(IFERROR(IFERROR(IFERROR(IFERROR(IFERROR(IFERROR(IFERROR(IFERROR(INDEX(Summer!B$10:B$999,MATCH($A1640,Summer!$L$10:$L$999,0),1),INDEX('Cycle 1'!B$10:B$999,MATCH($A1640,'Cycle 1'!$L$10:$L$999,0),1)),INDEX('Cycle 2'!B$10:B$999,MATCH($A1640,'Cycle 2'!$L$10:$L$999,0),1)),INDEX('Cycle 3'!B$10:B$999,MATCH($A1640,'Cycle 3'!$L$10:$L$999,0),1)),INDEX('Cycle 4'!B$10:B$999,MATCH($A1640,'Cycle 4'!$L$10:$L$999,0),1)),INDEX('Cycle 5'!B$10:B$999,MATCH($A1640,'Cycle 5'!$L$10:$L$999,0),1)),INDEX('Cycle 6'!B$10:B$999,MATCH($A1640,'Cycle 6'!$L$10:$L$999,0),1)),INDEX('Cycle 7'!B$10:B$999,MATCH($A1640,'Cycle 7'!$L$10:$L$999,0),1)),INDEX('Cycle 8'!B$10:B$999,MATCH($A1640,'Cycle 8'!$L$10:$L$999,0),1)),INDEX('Cycle 9'!B$10:B$999,MATCH($A1640,'Cycle 9'!$L$10:$L$999,0),1)),INDEX('Cycle 10'!B$10:B$999,MATCH($A1640,'Cycle 10'!$L$10:$L$999,0),1)),INDEX('Cycle 11'!B$10:B$999,MATCH($A1640,'Cycle 11'!$L$10:$L$999,0),1)),""))</f>
        <v/>
      </c>
      <c r="D1640" t="str">
        <f>IF(IFERROR(IFERROR(IFERROR(IFERROR(IFERROR(IFERROR(IFERROR(IFERROR(IFERROR(IFERROR(IFERROR(IFERROR(INDEX(Summer!C$10:C$999,MATCH($A1640,Summer!$L$10:$L$999,0),1),INDEX('Cycle 1'!C$10:C$999,MATCH($A1640,'Cycle 1'!$L$10:$L$999,0),1)),INDEX('Cycle 2'!C$10:C$999,MATCH($A1640,'Cycle 2'!$L$10:$L$999,0),1)),INDEX('Cycle 3'!C$10:C$999,MATCH($A1640,'Cycle 3'!$L$10:$L$999,0),1)),INDEX('Cycle 4'!C$10:C$999,MATCH($A1640,'Cycle 4'!$L$10:$L$999,0),1)),INDEX('Cycle 5'!C$10:C$999,MATCH($A1640,'Cycle 5'!$L$10:$L$999,0),1)),INDEX('Cycle 6'!C$10:C$999,MATCH($A1640,'Cycle 6'!$L$10:$L$999,0),1)),INDEX('Cycle 7'!C$10:C$999,MATCH($A1640,'Cycle 7'!$L$10:$L$999,0),1)),INDEX('Cycle 8'!C$10:C$999,MATCH($A1640,'Cycle 8'!$L$10:$L$999,0),1)),INDEX('Cycle 9'!C$10:C$999,MATCH($A1640,'Cycle 9'!$L$10:$L$999,0),1)),INDEX('Cycle 10'!C$10:C$999,MATCH($A1640,'Cycle 10'!$L$10:$L$999,0),1)),INDEX('Cycle 11'!C$10:C$999,MATCH($A1640,'Cycle 11'!$L$10:$L$999,0),1)),"")="","",IFERROR(IFERROR(IFERROR(IFERROR(IFERROR(IFERROR(IFERROR(IFERROR(IFERROR(IFERROR(IFERROR(IFERROR(INDEX(Summer!C$10:C$999,MATCH($A1640,Summer!$L$10:$L$999,0),1),INDEX('Cycle 1'!C$10:C$999,MATCH($A1640,'Cycle 1'!$L$10:$L$999,0),1)),INDEX('Cycle 2'!C$10:C$999,MATCH($A1640,'Cycle 2'!$L$10:$L$999,0),1)),INDEX('Cycle 3'!C$10:C$999,MATCH($A1640,'Cycle 3'!$L$10:$L$999,0),1)),INDEX('Cycle 4'!C$10:C$999,MATCH($A1640,'Cycle 4'!$L$10:$L$999,0),1)),INDEX('Cycle 5'!C$10:C$999,MATCH($A1640,'Cycle 5'!$L$10:$L$999,0),1)),INDEX('Cycle 6'!C$10:C$999,MATCH($A1640,'Cycle 6'!$L$10:$L$999,0),1)),INDEX('Cycle 7'!C$10:C$999,MATCH($A1640,'Cycle 7'!$L$10:$L$999,0),1)),INDEX('Cycle 8'!C$10:C$999,MATCH($A1640,'Cycle 8'!$L$10:$L$999,0),1)),INDEX('Cycle 9'!C$10:C$999,MATCH($A1640,'Cycle 9'!$L$10:$L$999,0),1)),INDEX('Cycle 10'!C$10:C$999,MATCH($A1640,'Cycle 10'!$L$10:$L$999,0),1)),INDEX('Cycle 11'!C$10:C$999,MATCH($A1640,'Cycle 11'!$L$10:$L$999,0),1)),""))</f>
        <v/>
      </c>
      <c r="E1640" t="str">
        <f>IF(IFERROR(IFERROR(IFERROR(IFERROR(IFERROR(IFERROR(IFERROR(IFERROR(IFERROR(IFERROR(IFERROR(IFERROR(INDEX(Summer!D$10:D$999,MATCH($A1640,Summer!$L$10:$L$999,0),1),INDEX('Cycle 1'!D$10:D$999,MATCH($A1640,'Cycle 1'!$L$10:$L$999,0),1)),INDEX('Cycle 2'!D$10:D$999,MATCH($A1640,'Cycle 2'!$L$10:$L$999,0),1)),INDEX('Cycle 3'!D$10:D$999,MATCH($A1640,'Cycle 3'!$L$10:$L$999,0),1)),INDEX('Cycle 4'!D$10:D$999,MATCH($A1640,'Cycle 4'!$L$10:$L$999,0),1)),INDEX('Cycle 5'!D$10:D$999,MATCH($A1640,'Cycle 5'!$L$10:$L$999,0),1)),INDEX('Cycle 6'!D$10:D$999,MATCH($A1640,'Cycle 6'!$L$10:$L$999,0),1)),INDEX('Cycle 7'!D$10:D$999,MATCH($A1640,'Cycle 7'!$L$10:$L$999,0),1)),INDEX('Cycle 8'!D$10:D$999,MATCH($A1640,'Cycle 8'!$L$10:$L$999,0),1)),INDEX('Cycle 9'!D$10:D$999,MATCH($A1640,'Cycle 9'!$L$10:$L$999,0),1)),INDEX('Cycle 10'!D$10:D$999,MATCH($A1640,'Cycle 10'!$L$10:$L$999,0),1)),INDEX('Cycle 11'!D$10:D$999,MATCH($A1640,'Cycle 11'!$L$10:$L$999,0),1)),"")="","",IFERROR(IFERROR(IFERROR(IFERROR(IFERROR(IFERROR(IFERROR(IFERROR(IFERROR(IFERROR(IFERROR(IFERROR(INDEX(Summer!D$10:D$999,MATCH($A1640,Summer!$L$10:$L$999,0),1),INDEX('Cycle 1'!D$10:D$999,MATCH($A1640,'Cycle 1'!$L$10:$L$999,0),1)),INDEX('Cycle 2'!D$10:D$999,MATCH($A1640,'Cycle 2'!$L$10:$L$999,0),1)),INDEX('Cycle 3'!D$10:D$999,MATCH($A1640,'Cycle 3'!$L$10:$L$999,0),1)),INDEX('Cycle 4'!D$10:D$999,MATCH($A1640,'Cycle 4'!$L$10:$L$999,0),1)),INDEX('Cycle 5'!D$10:D$999,MATCH($A1640,'Cycle 5'!$L$10:$L$999,0),1)),INDEX('Cycle 6'!D$10:D$999,MATCH($A1640,'Cycle 6'!$L$10:$L$999,0),1)),INDEX('Cycle 7'!D$10:D$999,MATCH($A1640,'Cycle 7'!$L$10:$L$999,0),1)),INDEX('Cycle 8'!D$10:D$999,MATCH($A1640,'Cycle 8'!$L$10:$L$999,0),1)),INDEX('Cycle 9'!D$10:D$999,MATCH($A1640,'Cycle 9'!$L$10:$L$999,0),1)),INDEX('Cycle 10'!D$10:D$999,MATCH($A1640,'Cycle 10'!$L$10:$L$999,0),1)),INDEX('Cycle 11'!D$10:D$999,MATCH($A1640,'Cycle 11'!$L$10:$L$999,0),1)),""))</f>
        <v/>
      </c>
      <c r="F1640" t="str">
        <f>IF(IFERROR(IFERROR(IFERROR(IFERROR(IFERROR(IFERROR(IFERROR(IFERROR(IFERROR(IFERROR(IFERROR(IFERROR(INDEX(Summer!E$10:E$999,MATCH($A1640,Summer!$L$10:$L$999,0),1),INDEX('Cycle 1'!E$10:E$999,MATCH($A1640,'Cycle 1'!$L$10:$L$999,0),1)),INDEX('Cycle 2'!E$10:E$999,MATCH($A1640,'Cycle 2'!$L$10:$L$999,0),1)),INDEX('Cycle 3'!E$10:E$999,MATCH($A1640,'Cycle 3'!$L$10:$L$999,0),1)),INDEX('Cycle 4'!E$10:E$999,MATCH($A1640,'Cycle 4'!$L$10:$L$999,0),1)),INDEX('Cycle 5'!E$10:E$999,MATCH($A1640,'Cycle 5'!$L$10:$L$999,0),1)),INDEX('Cycle 6'!E$10:E$999,MATCH($A1640,'Cycle 6'!$L$10:$L$999,0),1)),INDEX('Cycle 7'!E$10:E$999,MATCH($A1640,'Cycle 7'!$L$10:$L$999,0),1)),INDEX('Cycle 8'!E$10:E$999,MATCH($A1640,'Cycle 8'!$L$10:$L$999,0),1)),INDEX('Cycle 9'!E$10:E$999,MATCH($A1640,'Cycle 9'!$L$10:$L$999,0),1)),INDEX('Cycle 10'!E$10:E$999,MATCH($A1640,'Cycle 10'!$L$10:$L$999,0),1)),INDEX('Cycle 11'!E$10:E$999,MATCH($A1640,'Cycle 11'!$L$10:$L$999,0),1)),"")="","",IFERROR(IFERROR(IFERROR(IFERROR(IFERROR(IFERROR(IFERROR(IFERROR(IFERROR(IFERROR(IFERROR(IFERROR(INDEX(Summer!E$10:E$999,MATCH($A1640,Summer!$L$10:$L$999,0),1),INDEX('Cycle 1'!E$10:E$999,MATCH($A1640,'Cycle 1'!$L$10:$L$999,0),1)),INDEX('Cycle 2'!E$10:E$999,MATCH($A1640,'Cycle 2'!$L$10:$L$999,0),1)),INDEX('Cycle 3'!E$10:E$999,MATCH($A1640,'Cycle 3'!$L$10:$L$999,0),1)),INDEX('Cycle 4'!E$10:E$999,MATCH($A1640,'Cycle 4'!$L$10:$L$999,0),1)),INDEX('Cycle 5'!E$10:E$999,MATCH($A1640,'Cycle 5'!$L$10:$L$999,0),1)),INDEX('Cycle 6'!E$10:E$999,MATCH($A1640,'Cycle 6'!$L$10:$L$999,0),1)),INDEX('Cycle 7'!E$10:E$999,MATCH($A1640,'Cycle 7'!$L$10:$L$999,0),1)),INDEX('Cycle 8'!E$10:E$999,MATCH($A1640,'Cycle 8'!$L$10:$L$999,0),1)),INDEX('Cycle 9'!E$10:E$999,MATCH($A1640,'Cycle 9'!$L$10:$L$999,0),1)),INDEX('Cycle 10'!E$10:E$999,MATCH($A1640,'Cycle 10'!$L$10:$L$999,0),1)),INDEX('Cycle 11'!E$10:E$999,MATCH($A1640,'Cycle 11'!$L$10:$L$999,0),1)),""))</f>
        <v/>
      </c>
      <c r="G1640" t="str">
        <f>IF(IFERROR(IFERROR(IFERROR(IFERROR(IFERROR(IFERROR(IFERROR(IFERROR(IFERROR(IFERROR(IFERROR(IFERROR(INDEX(Summer!F$10:F$999,MATCH($A1640,Summer!$L$10:$L$999,0),1),INDEX('Cycle 1'!F$10:F$999,MATCH($A1640,'Cycle 1'!$L$10:$L$999,0),1)),INDEX('Cycle 2'!F$10:F$999,MATCH($A1640,'Cycle 2'!$L$10:$L$999,0),1)),INDEX('Cycle 3'!F$10:F$999,MATCH($A1640,'Cycle 3'!$L$10:$L$999,0),1)),INDEX('Cycle 4'!F$10:F$999,MATCH($A1640,'Cycle 4'!$L$10:$L$999,0),1)),INDEX('Cycle 5'!F$10:F$999,MATCH($A1640,'Cycle 5'!$L$10:$L$999,0),1)),INDEX('Cycle 6'!F$10:F$999,MATCH($A1640,'Cycle 6'!$L$10:$L$999,0),1)),INDEX('Cycle 7'!F$10:F$999,MATCH($A1640,'Cycle 7'!$L$10:$L$999,0),1)),INDEX('Cycle 8'!F$10:F$999,MATCH($A1640,'Cycle 8'!$L$10:$L$999,0),1)),INDEX('Cycle 9'!F$10:F$999,MATCH($A1640,'Cycle 9'!$L$10:$L$999,0),1)),INDEX('Cycle 10'!F$10:F$999,MATCH($A1640,'Cycle 10'!$L$10:$L$999,0),1)),INDEX('Cycle 11'!F$10:F$999,MATCH($A1640,'Cycle 11'!$L$10:$L$999,0),1)),"")="","",IFERROR(IFERROR(IFERROR(IFERROR(IFERROR(IFERROR(IFERROR(IFERROR(IFERROR(IFERROR(IFERROR(IFERROR(INDEX(Summer!F$10:F$999,MATCH($A1640,Summer!$L$10:$L$999,0),1),INDEX('Cycle 1'!F$10:F$999,MATCH($A1640,'Cycle 1'!$L$10:$L$999,0),1)),INDEX('Cycle 2'!F$10:F$999,MATCH($A1640,'Cycle 2'!$L$10:$L$999,0),1)),INDEX('Cycle 3'!F$10:F$999,MATCH($A1640,'Cycle 3'!$L$10:$L$999,0),1)),INDEX('Cycle 4'!F$10:F$999,MATCH($A1640,'Cycle 4'!$L$10:$L$999,0),1)),INDEX('Cycle 5'!F$10:F$999,MATCH($A1640,'Cycle 5'!$L$10:$L$999,0),1)),INDEX('Cycle 6'!F$10:F$999,MATCH($A1640,'Cycle 6'!$L$10:$L$999,0),1)),INDEX('Cycle 7'!F$10:F$999,MATCH($A1640,'Cycle 7'!$L$10:$L$999,0),1)),INDEX('Cycle 8'!F$10:F$999,MATCH($A1640,'Cycle 8'!$L$10:$L$999,0),1)),INDEX('Cycle 9'!F$10:F$999,MATCH($A1640,'Cycle 9'!$L$10:$L$999,0),1)),INDEX('Cycle 10'!F$10:F$999,MATCH($A1640,'Cycle 10'!$L$10:$L$999,0),1)),INDEX('Cycle 11'!F$10:F$999,MATCH($A1640,'Cycle 11'!$L$10:$L$999,0),1)),""))</f>
        <v/>
      </c>
      <c r="H1640" t="str">
        <f>IF(IFERROR(IFERROR(IFERROR(IFERROR(IFERROR(IFERROR(IFERROR(IFERROR(IFERROR(IFERROR(IFERROR(IFERROR(INDEX(Summer!G$10:G$999,MATCH($A1640,Summer!$L$10:$L$999,0),1),INDEX('Cycle 1'!G$10:G$999,MATCH($A1640,'Cycle 1'!$L$10:$L$999,0),1)),INDEX('Cycle 2'!G$10:G$999,MATCH($A1640,'Cycle 2'!$L$10:$L$999,0),1)),INDEX('Cycle 3'!G$10:G$999,MATCH($A1640,'Cycle 3'!$L$10:$L$999,0),1)),INDEX('Cycle 4'!G$10:G$999,MATCH($A1640,'Cycle 4'!$L$10:$L$999,0),1)),INDEX('Cycle 5'!G$10:G$999,MATCH($A1640,'Cycle 5'!$L$10:$L$999,0),1)),INDEX('Cycle 6'!G$10:G$999,MATCH($A1640,'Cycle 6'!$L$10:$L$999,0),1)),INDEX('Cycle 7'!G$10:G$999,MATCH($A1640,'Cycle 7'!$L$10:$L$999,0),1)),INDEX('Cycle 8'!G$10:G$999,MATCH($A1640,'Cycle 8'!$L$10:$L$999,0),1)),INDEX('Cycle 9'!G$10:G$999,MATCH($A1640,'Cycle 9'!$L$10:$L$999,0),1)),INDEX('Cycle 10'!G$10:G$999,MATCH($A1640,'Cycle 10'!$L$10:$L$999,0),1)),INDEX('Cycle 11'!G$10:G$999,MATCH($A1640,'Cycle 11'!$L$10:$L$999,0),1)),"")="","",IFERROR(IFERROR(IFERROR(IFERROR(IFERROR(IFERROR(IFERROR(IFERROR(IFERROR(IFERROR(IFERROR(IFERROR(INDEX(Summer!G$10:G$999,MATCH($A1640,Summer!$L$10:$L$999,0),1),INDEX('Cycle 1'!G$10:G$999,MATCH($A1640,'Cycle 1'!$L$10:$L$999,0),1)),INDEX('Cycle 2'!G$10:G$999,MATCH($A1640,'Cycle 2'!$L$10:$L$999,0),1)),INDEX('Cycle 3'!G$10:G$999,MATCH($A1640,'Cycle 3'!$L$10:$L$999,0),1)),INDEX('Cycle 4'!G$10:G$999,MATCH($A1640,'Cycle 4'!$L$10:$L$999,0),1)),INDEX('Cycle 5'!G$10:G$999,MATCH($A1640,'Cycle 5'!$L$10:$L$999,0),1)),INDEX('Cycle 6'!G$10:G$999,MATCH($A1640,'Cycle 6'!$L$10:$L$999,0),1)),INDEX('Cycle 7'!G$10:G$999,MATCH($A1640,'Cycle 7'!$L$10:$L$999,0),1)),INDEX('Cycle 8'!G$10:G$999,MATCH($A1640,'Cycle 8'!$L$10:$L$999,0),1)),INDEX('Cycle 9'!G$10:G$999,MATCH($A1640,'Cycle 9'!$L$10:$L$999,0),1)),INDEX('Cycle 10'!G$10:G$999,MATCH($A1640,'Cycle 10'!$L$10:$L$999,0),1)),INDEX('Cycle 11'!G$10:G$999,MATCH($A1640,'Cycle 11'!$L$10:$L$999,0),1)),""))</f>
        <v/>
      </c>
      <c r="I1640">
        <f>IFERROR(IF(C1640="",MAX(I$1:I1639),IF(ROW(C$2)=ROW(C1640),1,IF(ISERROR(VLOOKUP(C1640,C$2:C1639,1,FALSE)),MAX(I$1:I1639)+1,MAX(I$1:I1639)))),"")</f>
        <v>0</v>
      </c>
      <c r="J1640" t="str">
        <f t="shared" si="161"/>
        <v/>
      </c>
      <c r="K1640" t="str">
        <f t="shared" si="160"/>
        <v/>
      </c>
      <c r="L1640" t="str">
        <f t="shared" si="160"/>
        <v/>
      </c>
      <c r="M1640" t="str">
        <f t="shared" si="160"/>
        <v/>
      </c>
      <c r="N1640" t="str">
        <f t="shared" si="160"/>
        <v/>
      </c>
      <c r="O1640" t="str">
        <f t="shared" si="160"/>
        <v/>
      </c>
      <c r="P1640" t="str">
        <f t="shared" si="160"/>
        <v/>
      </c>
      <c r="Q1640" t="str">
        <f t="shared" si="160"/>
        <v/>
      </c>
      <c r="R1640" t="str">
        <f t="shared" si="160"/>
        <v/>
      </c>
      <c r="S1640" t="str">
        <f t="shared" si="160"/>
        <v/>
      </c>
      <c r="T1640" t="str">
        <f t="shared" si="160"/>
        <v/>
      </c>
      <c r="U1640" t="str">
        <f t="shared" si="160"/>
        <v/>
      </c>
      <c r="V1640" t="str">
        <f t="shared" si="160"/>
        <v/>
      </c>
      <c r="W1640" t="str">
        <f t="shared" si="162"/>
        <v/>
      </c>
      <c r="X1640">
        <f>IF(OR(H1640="No",H1640=""),0,IF(COUNTIFS(H$2:H1640,"Yes",C$2:C1640,C1640)&gt;1,0,COUNTIFS(H$2:H1640,"Yes",C$2:C1640,C1640)))+IF(X1639=$X$1,0,X1639)</f>
        <v>0</v>
      </c>
    </row>
    <row r="1641" spans="1:24" x14ac:dyDescent="0.3">
      <c r="A1641">
        <f>ROWS($A$2:$A1641)</f>
        <v>1640</v>
      </c>
      <c r="B1641" t="str">
        <f>IF(ISERROR(VLOOKUP(A1641,Summer!L$11:L$500,1,FALSE)),IF(ISERROR(VLOOKUP(A1641,'Cycle 1'!L$11:L$500,1,FALSE)),IF(ISERROR(VLOOKUP(A1641,'Cycle 2'!L$11:L$500,1,FALSE)),IF(ISERROR(VLOOKUP(A1641,'Cycle 3'!L$11:L$500,1,FALSE)),IF(ISERROR(VLOOKUP(A1641,'Cycle 4'!L$11:L$500,1,FALSE)),IF(ISERROR(VLOOKUP(A1641,'Cycle 5'!L$11:L$500,1,FALSE)),IF(ISERROR(VLOOKUP(A1641,'Cycle 6'!L$11:L$500,1,FALSE)),IF(ISERROR(VLOOKUP(A1641,'Cycle 7'!L$11:L$500,1,FALSE)),IF(ISERROR(VLOOKUP(A1641,'Cycle 8'!L$11:L$500,1,FALSE)),IF(ISERROR(VLOOKUP(A1641,'Cycle 9'!L$11:L$500,1,FALSE)),IF(ISERROR(VLOOKUP(A1641,'Cycle 10'!L$11:L$500,1,FALSE)),IF(ISERROR(VLOOKUP(A1641,'Cycle 11'!L$11:L$500,1,FALSE)),"","Cycle 11"),"Cycle 10"),"Cycle 9"),"Cycle 8"),"Cycle 7"),"Cycle 6"),"Cycle 5"),"Cycle 4"),"Cycle 3"),"Cycle 2"),"Cycle 1"),"Summer")</f>
        <v/>
      </c>
      <c r="C1641" t="str">
        <f>IF(IFERROR(IFERROR(IFERROR(IFERROR(IFERROR(IFERROR(IFERROR(IFERROR(IFERROR(IFERROR(IFERROR(IFERROR(INDEX(Summer!B$10:B$999,MATCH($A1641,Summer!$L$10:$L$999,0),1),INDEX('Cycle 1'!B$10:B$999,MATCH($A1641,'Cycle 1'!$L$10:$L$999,0),1)),INDEX('Cycle 2'!B$10:B$999,MATCH($A1641,'Cycle 2'!$L$10:$L$999,0),1)),INDEX('Cycle 3'!B$10:B$999,MATCH($A1641,'Cycle 3'!$L$10:$L$999,0),1)),INDEX('Cycle 4'!B$10:B$999,MATCH($A1641,'Cycle 4'!$L$10:$L$999,0),1)),INDEX('Cycle 5'!B$10:B$999,MATCH($A1641,'Cycle 5'!$L$10:$L$999,0),1)),INDEX('Cycle 6'!B$10:B$999,MATCH($A1641,'Cycle 6'!$L$10:$L$999,0),1)),INDEX('Cycle 7'!B$10:B$999,MATCH($A1641,'Cycle 7'!$L$10:$L$999,0),1)),INDEX('Cycle 8'!B$10:B$999,MATCH($A1641,'Cycle 8'!$L$10:$L$999,0),1)),INDEX('Cycle 9'!B$10:B$999,MATCH($A1641,'Cycle 9'!$L$10:$L$999,0),1)),INDEX('Cycle 10'!B$10:B$999,MATCH($A1641,'Cycle 10'!$L$10:$L$999,0),1)),INDEX('Cycle 11'!B$10:B$999,MATCH($A1641,'Cycle 11'!$L$10:$L$999,0),1)),"")="","",IFERROR(IFERROR(IFERROR(IFERROR(IFERROR(IFERROR(IFERROR(IFERROR(IFERROR(IFERROR(IFERROR(IFERROR(INDEX(Summer!B$10:B$999,MATCH($A1641,Summer!$L$10:$L$999,0),1),INDEX('Cycle 1'!B$10:B$999,MATCH($A1641,'Cycle 1'!$L$10:$L$999,0),1)),INDEX('Cycle 2'!B$10:B$999,MATCH($A1641,'Cycle 2'!$L$10:$L$999,0),1)),INDEX('Cycle 3'!B$10:B$999,MATCH($A1641,'Cycle 3'!$L$10:$L$999,0),1)),INDEX('Cycle 4'!B$10:B$999,MATCH($A1641,'Cycle 4'!$L$10:$L$999,0),1)),INDEX('Cycle 5'!B$10:B$999,MATCH($A1641,'Cycle 5'!$L$10:$L$999,0),1)),INDEX('Cycle 6'!B$10:B$999,MATCH($A1641,'Cycle 6'!$L$10:$L$999,0),1)),INDEX('Cycle 7'!B$10:B$999,MATCH($A1641,'Cycle 7'!$L$10:$L$999,0),1)),INDEX('Cycle 8'!B$10:B$999,MATCH($A1641,'Cycle 8'!$L$10:$L$999,0),1)),INDEX('Cycle 9'!B$10:B$999,MATCH($A1641,'Cycle 9'!$L$10:$L$999,0),1)),INDEX('Cycle 10'!B$10:B$999,MATCH($A1641,'Cycle 10'!$L$10:$L$999,0),1)),INDEX('Cycle 11'!B$10:B$999,MATCH($A1641,'Cycle 11'!$L$10:$L$999,0),1)),""))</f>
        <v/>
      </c>
      <c r="D1641" t="str">
        <f>IF(IFERROR(IFERROR(IFERROR(IFERROR(IFERROR(IFERROR(IFERROR(IFERROR(IFERROR(IFERROR(IFERROR(IFERROR(INDEX(Summer!C$10:C$999,MATCH($A1641,Summer!$L$10:$L$999,0),1),INDEX('Cycle 1'!C$10:C$999,MATCH($A1641,'Cycle 1'!$L$10:$L$999,0),1)),INDEX('Cycle 2'!C$10:C$999,MATCH($A1641,'Cycle 2'!$L$10:$L$999,0),1)),INDEX('Cycle 3'!C$10:C$999,MATCH($A1641,'Cycle 3'!$L$10:$L$999,0),1)),INDEX('Cycle 4'!C$10:C$999,MATCH($A1641,'Cycle 4'!$L$10:$L$999,0),1)),INDEX('Cycle 5'!C$10:C$999,MATCH($A1641,'Cycle 5'!$L$10:$L$999,0),1)),INDEX('Cycle 6'!C$10:C$999,MATCH($A1641,'Cycle 6'!$L$10:$L$999,0),1)),INDEX('Cycle 7'!C$10:C$999,MATCH($A1641,'Cycle 7'!$L$10:$L$999,0),1)),INDEX('Cycle 8'!C$10:C$999,MATCH($A1641,'Cycle 8'!$L$10:$L$999,0),1)),INDEX('Cycle 9'!C$10:C$999,MATCH($A1641,'Cycle 9'!$L$10:$L$999,0),1)),INDEX('Cycle 10'!C$10:C$999,MATCH($A1641,'Cycle 10'!$L$10:$L$999,0),1)),INDEX('Cycle 11'!C$10:C$999,MATCH($A1641,'Cycle 11'!$L$10:$L$999,0),1)),"")="","",IFERROR(IFERROR(IFERROR(IFERROR(IFERROR(IFERROR(IFERROR(IFERROR(IFERROR(IFERROR(IFERROR(IFERROR(INDEX(Summer!C$10:C$999,MATCH($A1641,Summer!$L$10:$L$999,0),1),INDEX('Cycle 1'!C$10:C$999,MATCH($A1641,'Cycle 1'!$L$10:$L$999,0),1)),INDEX('Cycle 2'!C$10:C$999,MATCH($A1641,'Cycle 2'!$L$10:$L$999,0),1)),INDEX('Cycle 3'!C$10:C$999,MATCH($A1641,'Cycle 3'!$L$10:$L$999,0),1)),INDEX('Cycle 4'!C$10:C$999,MATCH($A1641,'Cycle 4'!$L$10:$L$999,0),1)),INDEX('Cycle 5'!C$10:C$999,MATCH($A1641,'Cycle 5'!$L$10:$L$999,0),1)),INDEX('Cycle 6'!C$10:C$999,MATCH($A1641,'Cycle 6'!$L$10:$L$999,0),1)),INDEX('Cycle 7'!C$10:C$999,MATCH($A1641,'Cycle 7'!$L$10:$L$999,0),1)),INDEX('Cycle 8'!C$10:C$999,MATCH($A1641,'Cycle 8'!$L$10:$L$999,0),1)),INDEX('Cycle 9'!C$10:C$999,MATCH($A1641,'Cycle 9'!$L$10:$L$999,0),1)),INDEX('Cycle 10'!C$10:C$999,MATCH($A1641,'Cycle 10'!$L$10:$L$999,0),1)),INDEX('Cycle 11'!C$10:C$999,MATCH($A1641,'Cycle 11'!$L$10:$L$999,0),1)),""))</f>
        <v/>
      </c>
      <c r="E1641" t="str">
        <f>IF(IFERROR(IFERROR(IFERROR(IFERROR(IFERROR(IFERROR(IFERROR(IFERROR(IFERROR(IFERROR(IFERROR(IFERROR(INDEX(Summer!D$10:D$999,MATCH($A1641,Summer!$L$10:$L$999,0),1),INDEX('Cycle 1'!D$10:D$999,MATCH($A1641,'Cycle 1'!$L$10:$L$999,0),1)),INDEX('Cycle 2'!D$10:D$999,MATCH($A1641,'Cycle 2'!$L$10:$L$999,0),1)),INDEX('Cycle 3'!D$10:D$999,MATCH($A1641,'Cycle 3'!$L$10:$L$999,0),1)),INDEX('Cycle 4'!D$10:D$999,MATCH($A1641,'Cycle 4'!$L$10:$L$999,0),1)),INDEX('Cycle 5'!D$10:D$999,MATCH($A1641,'Cycle 5'!$L$10:$L$999,0),1)),INDEX('Cycle 6'!D$10:D$999,MATCH($A1641,'Cycle 6'!$L$10:$L$999,0),1)),INDEX('Cycle 7'!D$10:D$999,MATCH($A1641,'Cycle 7'!$L$10:$L$999,0),1)),INDEX('Cycle 8'!D$10:D$999,MATCH($A1641,'Cycle 8'!$L$10:$L$999,0),1)),INDEX('Cycle 9'!D$10:D$999,MATCH($A1641,'Cycle 9'!$L$10:$L$999,0),1)),INDEX('Cycle 10'!D$10:D$999,MATCH($A1641,'Cycle 10'!$L$10:$L$999,0),1)),INDEX('Cycle 11'!D$10:D$999,MATCH($A1641,'Cycle 11'!$L$10:$L$999,0),1)),"")="","",IFERROR(IFERROR(IFERROR(IFERROR(IFERROR(IFERROR(IFERROR(IFERROR(IFERROR(IFERROR(IFERROR(IFERROR(INDEX(Summer!D$10:D$999,MATCH($A1641,Summer!$L$10:$L$999,0),1),INDEX('Cycle 1'!D$10:D$999,MATCH($A1641,'Cycle 1'!$L$10:$L$999,0),1)),INDEX('Cycle 2'!D$10:D$999,MATCH($A1641,'Cycle 2'!$L$10:$L$999,0),1)),INDEX('Cycle 3'!D$10:D$999,MATCH($A1641,'Cycle 3'!$L$10:$L$999,0),1)),INDEX('Cycle 4'!D$10:D$999,MATCH($A1641,'Cycle 4'!$L$10:$L$999,0),1)),INDEX('Cycle 5'!D$10:D$999,MATCH($A1641,'Cycle 5'!$L$10:$L$999,0),1)),INDEX('Cycle 6'!D$10:D$999,MATCH($A1641,'Cycle 6'!$L$10:$L$999,0),1)),INDEX('Cycle 7'!D$10:D$999,MATCH($A1641,'Cycle 7'!$L$10:$L$999,0),1)),INDEX('Cycle 8'!D$10:D$999,MATCH($A1641,'Cycle 8'!$L$10:$L$999,0),1)),INDEX('Cycle 9'!D$10:D$999,MATCH($A1641,'Cycle 9'!$L$10:$L$999,0),1)),INDEX('Cycle 10'!D$10:D$999,MATCH($A1641,'Cycle 10'!$L$10:$L$999,0),1)),INDEX('Cycle 11'!D$10:D$999,MATCH($A1641,'Cycle 11'!$L$10:$L$999,0),1)),""))</f>
        <v/>
      </c>
      <c r="F1641" t="str">
        <f>IF(IFERROR(IFERROR(IFERROR(IFERROR(IFERROR(IFERROR(IFERROR(IFERROR(IFERROR(IFERROR(IFERROR(IFERROR(INDEX(Summer!E$10:E$999,MATCH($A1641,Summer!$L$10:$L$999,0),1),INDEX('Cycle 1'!E$10:E$999,MATCH($A1641,'Cycle 1'!$L$10:$L$999,0),1)),INDEX('Cycle 2'!E$10:E$999,MATCH($A1641,'Cycle 2'!$L$10:$L$999,0),1)),INDEX('Cycle 3'!E$10:E$999,MATCH($A1641,'Cycle 3'!$L$10:$L$999,0),1)),INDEX('Cycle 4'!E$10:E$999,MATCH($A1641,'Cycle 4'!$L$10:$L$999,0),1)),INDEX('Cycle 5'!E$10:E$999,MATCH($A1641,'Cycle 5'!$L$10:$L$999,0),1)),INDEX('Cycle 6'!E$10:E$999,MATCH($A1641,'Cycle 6'!$L$10:$L$999,0),1)),INDEX('Cycle 7'!E$10:E$999,MATCH($A1641,'Cycle 7'!$L$10:$L$999,0),1)),INDEX('Cycle 8'!E$10:E$999,MATCH($A1641,'Cycle 8'!$L$10:$L$999,0),1)),INDEX('Cycle 9'!E$10:E$999,MATCH($A1641,'Cycle 9'!$L$10:$L$999,0),1)),INDEX('Cycle 10'!E$10:E$999,MATCH($A1641,'Cycle 10'!$L$10:$L$999,0),1)),INDEX('Cycle 11'!E$10:E$999,MATCH($A1641,'Cycle 11'!$L$10:$L$999,0),1)),"")="","",IFERROR(IFERROR(IFERROR(IFERROR(IFERROR(IFERROR(IFERROR(IFERROR(IFERROR(IFERROR(IFERROR(IFERROR(INDEX(Summer!E$10:E$999,MATCH($A1641,Summer!$L$10:$L$999,0),1),INDEX('Cycle 1'!E$10:E$999,MATCH($A1641,'Cycle 1'!$L$10:$L$999,0),1)),INDEX('Cycle 2'!E$10:E$999,MATCH($A1641,'Cycle 2'!$L$10:$L$999,0),1)),INDEX('Cycle 3'!E$10:E$999,MATCH($A1641,'Cycle 3'!$L$10:$L$999,0),1)),INDEX('Cycle 4'!E$10:E$999,MATCH($A1641,'Cycle 4'!$L$10:$L$999,0),1)),INDEX('Cycle 5'!E$10:E$999,MATCH($A1641,'Cycle 5'!$L$10:$L$999,0),1)),INDEX('Cycle 6'!E$10:E$999,MATCH($A1641,'Cycle 6'!$L$10:$L$999,0),1)),INDEX('Cycle 7'!E$10:E$999,MATCH($A1641,'Cycle 7'!$L$10:$L$999,0),1)),INDEX('Cycle 8'!E$10:E$999,MATCH($A1641,'Cycle 8'!$L$10:$L$999,0),1)),INDEX('Cycle 9'!E$10:E$999,MATCH($A1641,'Cycle 9'!$L$10:$L$999,0),1)),INDEX('Cycle 10'!E$10:E$999,MATCH($A1641,'Cycle 10'!$L$10:$L$999,0),1)),INDEX('Cycle 11'!E$10:E$999,MATCH($A1641,'Cycle 11'!$L$10:$L$999,0),1)),""))</f>
        <v/>
      </c>
      <c r="G1641" t="str">
        <f>IF(IFERROR(IFERROR(IFERROR(IFERROR(IFERROR(IFERROR(IFERROR(IFERROR(IFERROR(IFERROR(IFERROR(IFERROR(INDEX(Summer!F$10:F$999,MATCH($A1641,Summer!$L$10:$L$999,0),1),INDEX('Cycle 1'!F$10:F$999,MATCH($A1641,'Cycle 1'!$L$10:$L$999,0),1)),INDEX('Cycle 2'!F$10:F$999,MATCH($A1641,'Cycle 2'!$L$10:$L$999,0),1)),INDEX('Cycle 3'!F$10:F$999,MATCH($A1641,'Cycle 3'!$L$10:$L$999,0),1)),INDEX('Cycle 4'!F$10:F$999,MATCH($A1641,'Cycle 4'!$L$10:$L$999,0),1)),INDEX('Cycle 5'!F$10:F$999,MATCH($A1641,'Cycle 5'!$L$10:$L$999,0),1)),INDEX('Cycle 6'!F$10:F$999,MATCH($A1641,'Cycle 6'!$L$10:$L$999,0),1)),INDEX('Cycle 7'!F$10:F$999,MATCH($A1641,'Cycle 7'!$L$10:$L$999,0),1)),INDEX('Cycle 8'!F$10:F$999,MATCH($A1641,'Cycle 8'!$L$10:$L$999,0),1)),INDEX('Cycle 9'!F$10:F$999,MATCH($A1641,'Cycle 9'!$L$10:$L$999,0),1)),INDEX('Cycle 10'!F$10:F$999,MATCH($A1641,'Cycle 10'!$L$10:$L$999,0),1)),INDEX('Cycle 11'!F$10:F$999,MATCH($A1641,'Cycle 11'!$L$10:$L$999,0),1)),"")="","",IFERROR(IFERROR(IFERROR(IFERROR(IFERROR(IFERROR(IFERROR(IFERROR(IFERROR(IFERROR(IFERROR(IFERROR(INDEX(Summer!F$10:F$999,MATCH($A1641,Summer!$L$10:$L$999,0),1),INDEX('Cycle 1'!F$10:F$999,MATCH($A1641,'Cycle 1'!$L$10:$L$999,0),1)),INDEX('Cycle 2'!F$10:F$999,MATCH($A1641,'Cycle 2'!$L$10:$L$999,0),1)),INDEX('Cycle 3'!F$10:F$999,MATCH($A1641,'Cycle 3'!$L$10:$L$999,0),1)),INDEX('Cycle 4'!F$10:F$999,MATCH($A1641,'Cycle 4'!$L$10:$L$999,0),1)),INDEX('Cycle 5'!F$10:F$999,MATCH($A1641,'Cycle 5'!$L$10:$L$999,0),1)),INDEX('Cycle 6'!F$10:F$999,MATCH($A1641,'Cycle 6'!$L$10:$L$999,0),1)),INDEX('Cycle 7'!F$10:F$999,MATCH($A1641,'Cycle 7'!$L$10:$L$999,0),1)),INDEX('Cycle 8'!F$10:F$999,MATCH($A1641,'Cycle 8'!$L$10:$L$999,0),1)),INDEX('Cycle 9'!F$10:F$999,MATCH($A1641,'Cycle 9'!$L$10:$L$999,0),1)),INDEX('Cycle 10'!F$10:F$999,MATCH($A1641,'Cycle 10'!$L$10:$L$999,0),1)),INDEX('Cycle 11'!F$10:F$999,MATCH($A1641,'Cycle 11'!$L$10:$L$999,0),1)),""))</f>
        <v/>
      </c>
      <c r="H1641" t="str">
        <f>IF(IFERROR(IFERROR(IFERROR(IFERROR(IFERROR(IFERROR(IFERROR(IFERROR(IFERROR(IFERROR(IFERROR(IFERROR(INDEX(Summer!G$10:G$999,MATCH($A1641,Summer!$L$10:$L$999,0),1),INDEX('Cycle 1'!G$10:G$999,MATCH($A1641,'Cycle 1'!$L$10:$L$999,0),1)),INDEX('Cycle 2'!G$10:G$999,MATCH($A1641,'Cycle 2'!$L$10:$L$999,0),1)),INDEX('Cycle 3'!G$10:G$999,MATCH($A1641,'Cycle 3'!$L$10:$L$999,0),1)),INDEX('Cycle 4'!G$10:G$999,MATCH($A1641,'Cycle 4'!$L$10:$L$999,0),1)),INDEX('Cycle 5'!G$10:G$999,MATCH($A1641,'Cycle 5'!$L$10:$L$999,0),1)),INDEX('Cycle 6'!G$10:G$999,MATCH($A1641,'Cycle 6'!$L$10:$L$999,0),1)),INDEX('Cycle 7'!G$10:G$999,MATCH($A1641,'Cycle 7'!$L$10:$L$999,0),1)),INDEX('Cycle 8'!G$10:G$999,MATCH($A1641,'Cycle 8'!$L$10:$L$999,0),1)),INDEX('Cycle 9'!G$10:G$999,MATCH($A1641,'Cycle 9'!$L$10:$L$999,0),1)),INDEX('Cycle 10'!G$10:G$999,MATCH($A1641,'Cycle 10'!$L$10:$L$999,0),1)),INDEX('Cycle 11'!G$10:G$999,MATCH($A1641,'Cycle 11'!$L$10:$L$999,0),1)),"")="","",IFERROR(IFERROR(IFERROR(IFERROR(IFERROR(IFERROR(IFERROR(IFERROR(IFERROR(IFERROR(IFERROR(IFERROR(INDEX(Summer!G$10:G$999,MATCH($A1641,Summer!$L$10:$L$999,0),1),INDEX('Cycle 1'!G$10:G$999,MATCH($A1641,'Cycle 1'!$L$10:$L$999,0),1)),INDEX('Cycle 2'!G$10:G$999,MATCH($A1641,'Cycle 2'!$L$10:$L$999,0),1)),INDEX('Cycle 3'!G$10:G$999,MATCH($A1641,'Cycle 3'!$L$10:$L$999,0),1)),INDEX('Cycle 4'!G$10:G$999,MATCH($A1641,'Cycle 4'!$L$10:$L$999,0),1)),INDEX('Cycle 5'!G$10:G$999,MATCH($A1641,'Cycle 5'!$L$10:$L$999,0),1)),INDEX('Cycle 6'!G$10:G$999,MATCH($A1641,'Cycle 6'!$L$10:$L$999,0),1)),INDEX('Cycle 7'!G$10:G$999,MATCH($A1641,'Cycle 7'!$L$10:$L$999,0),1)),INDEX('Cycle 8'!G$10:G$999,MATCH($A1641,'Cycle 8'!$L$10:$L$999,0),1)),INDEX('Cycle 9'!G$10:G$999,MATCH($A1641,'Cycle 9'!$L$10:$L$999,0),1)),INDEX('Cycle 10'!G$10:G$999,MATCH($A1641,'Cycle 10'!$L$10:$L$999,0),1)),INDEX('Cycle 11'!G$10:G$999,MATCH($A1641,'Cycle 11'!$L$10:$L$999,0),1)),""))</f>
        <v/>
      </c>
      <c r="I1641">
        <f>IFERROR(IF(C1641="",MAX(I$1:I1640),IF(ROW(C$2)=ROW(C1641),1,IF(ISERROR(VLOOKUP(C1641,C$2:C1640,1,FALSE)),MAX(I$1:I1640)+1,MAX(I$1:I1640)))),"")</f>
        <v>0</v>
      </c>
      <c r="J1641" t="str">
        <f t="shared" si="161"/>
        <v/>
      </c>
      <c r="K1641" t="str">
        <f t="shared" si="160"/>
        <v/>
      </c>
      <c r="L1641" t="str">
        <f t="shared" si="160"/>
        <v/>
      </c>
      <c r="M1641" t="str">
        <f t="shared" si="160"/>
        <v/>
      </c>
      <c r="N1641" t="str">
        <f t="shared" ref="K1641:V1651" si="163">IF($H1641="","",COUNTIFS($C:$C,$C1641,$H:$H,"Yes",$B:$B,SUBSTITUTE(N$1,"MH_","")))</f>
        <v/>
      </c>
      <c r="O1641" t="str">
        <f t="shared" si="163"/>
        <v/>
      </c>
      <c r="P1641" t="str">
        <f t="shared" si="163"/>
        <v/>
      </c>
      <c r="Q1641" t="str">
        <f t="shared" si="163"/>
        <v/>
      </c>
      <c r="R1641" t="str">
        <f t="shared" si="163"/>
        <v/>
      </c>
      <c r="S1641" t="str">
        <f t="shared" si="163"/>
        <v/>
      </c>
      <c r="T1641" t="str">
        <f t="shared" si="163"/>
        <v/>
      </c>
      <c r="U1641" t="str">
        <f t="shared" si="163"/>
        <v/>
      </c>
      <c r="V1641" t="str">
        <f t="shared" si="163"/>
        <v/>
      </c>
      <c r="W1641" t="str">
        <f t="shared" si="162"/>
        <v/>
      </c>
      <c r="X1641">
        <f>IF(OR(H1641="No",H1641=""),0,IF(COUNTIFS(H$2:H1641,"Yes",C$2:C1641,C1641)&gt;1,0,COUNTIFS(H$2:H1641,"Yes",C$2:C1641,C1641)))+IF(X1640=$X$1,0,X1640)</f>
        <v>0</v>
      </c>
    </row>
    <row r="1642" spans="1:24" x14ac:dyDescent="0.3">
      <c r="A1642">
        <f>ROWS($A$2:$A1642)</f>
        <v>1641</v>
      </c>
      <c r="B1642" t="str">
        <f>IF(ISERROR(VLOOKUP(A1642,Summer!L$11:L$500,1,FALSE)),IF(ISERROR(VLOOKUP(A1642,'Cycle 1'!L$11:L$500,1,FALSE)),IF(ISERROR(VLOOKUP(A1642,'Cycle 2'!L$11:L$500,1,FALSE)),IF(ISERROR(VLOOKUP(A1642,'Cycle 3'!L$11:L$500,1,FALSE)),IF(ISERROR(VLOOKUP(A1642,'Cycle 4'!L$11:L$500,1,FALSE)),IF(ISERROR(VLOOKUP(A1642,'Cycle 5'!L$11:L$500,1,FALSE)),IF(ISERROR(VLOOKUP(A1642,'Cycle 6'!L$11:L$500,1,FALSE)),IF(ISERROR(VLOOKUP(A1642,'Cycle 7'!L$11:L$500,1,FALSE)),IF(ISERROR(VLOOKUP(A1642,'Cycle 8'!L$11:L$500,1,FALSE)),IF(ISERROR(VLOOKUP(A1642,'Cycle 9'!L$11:L$500,1,FALSE)),IF(ISERROR(VLOOKUP(A1642,'Cycle 10'!L$11:L$500,1,FALSE)),IF(ISERROR(VLOOKUP(A1642,'Cycle 11'!L$11:L$500,1,FALSE)),"","Cycle 11"),"Cycle 10"),"Cycle 9"),"Cycle 8"),"Cycle 7"),"Cycle 6"),"Cycle 5"),"Cycle 4"),"Cycle 3"),"Cycle 2"),"Cycle 1"),"Summer")</f>
        <v/>
      </c>
      <c r="C1642" t="str">
        <f>IF(IFERROR(IFERROR(IFERROR(IFERROR(IFERROR(IFERROR(IFERROR(IFERROR(IFERROR(IFERROR(IFERROR(IFERROR(INDEX(Summer!B$10:B$999,MATCH($A1642,Summer!$L$10:$L$999,0),1),INDEX('Cycle 1'!B$10:B$999,MATCH($A1642,'Cycle 1'!$L$10:$L$999,0),1)),INDEX('Cycle 2'!B$10:B$999,MATCH($A1642,'Cycle 2'!$L$10:$L$999,0),1)),INDEX('Cycle 3'!B$10:B$999,MATCH($A1642,'Cycle 3'!$L$10:$L$999,0),1)),INDEX('Cycle 4'!B$10:B$999,MATCH($A1642,'Cycle 4'!$L$10:$L$999,0),1)),INDEX('Cycle 5'!B$10:B$999,MATCH($A1642,'Cycle 5'!$L$10:$L$999,0),1)),INDEX('Cycle 6'!B$10:B$999,MATCH($A1642,'Cycle 6'!$L$10:$L$999,0),1)),INDEX('Cycle 7'!B$10:B$999,MATCH($A1642,'Cycle 7'!$L$10:$L$999,0),1)),INDEX('Cycle 8'!B$10:B$999,MATCH($A1642,'Cycle 8'!$L$10:$L$999,0),1)),INDEX('Cycle 9'!B$10:B$999,MATCH($A1642,'Cycle 9'!$L$10:$L$999,0),1)),INDEX('Cycle 10'!B$10:B$999,MATCH($A1642,'Cycle 10'!$L$10:$L$999,0),1)),INDEX('Cycle 11'!B$10:B$999,MATCH($A1642,'Cycle 11'!$L$10:$L$999,0),1)),"")="","",IFERROR(IFERROR(IFERROR(IFERROR(IFERROR(IFERROR(IFERROR(IFERROR(IFERROR(IFERROR(IFERROR(IFERROR(INDEX(Summer!B$10:B$999,MATCH($A1642,Summer!$L$10:$L$999,0),1),INDEX('Cycle 1'!B$10:B$999,MATCH($A1642,'Cycle 1'!$L$10:$L$999,0),1)),INDEX('Cycle 2'!B$10:B$999,MATCH($A1642,'Cycle 2'!$L$10:$L$999,0),1)),INDEX('Cycle 3'!B$10:B$999,MATCH($A1642,'Cycle 3'!$L$10:$L$999,0),1)),INDEX('Cycle 4'!B$10:B$999,MATCH($A1642,'Cycle 4'!$L$10:$L$999,0),1)),INDEX('Cycle 5'!B$10:B$999,MATCH($A1642,'Cycle 5'!$L$10:$L$999,0),1)),INDEX('Cycle 6'!B$10:B$999,MATCH($A1642,'Cycle 6'!$L$10:$L$999,0),1)),INDEX('Cycle 7'!B$10:B$999,MATCH($A1642,'Cycle 7'!$L$10:$L$999,0),1)),INDEX('Cycle 8'!B$10:B$999,MATCH($A1642,'Cycle 8'!$L$10:$L$999,0),1)),INDEX('Cycle 9'!B$10:B$999,MATCH($A1642,'Cycle 9'!$L$10:$L$999,0),1)),INDEX('Cycle 10'!B$10:B$999,MATCH($A1642,'Cycle 10'!$L$10:$L$999,0),1)),INDEX('Cycle 11'!B$10:B$999,MATCH($A1642,'Cycle 11'!$L$10:$L$999,0),1)),""))</f>
        <v/>
      </c>
      <c r="D1642" t="str">
        <f>IF(IFERROR(IFERROR(IFERROR(IFERROR(IFERROR(IFERROR(IFERROR(IFERROR(IFERROR(IFERROR(IFERROR(IFERROR(INDEX(Summer!C$10:C$999,MATCH($A1642,Summer!$L$10:$L$999,0),1),INDEX('Cycle 1'!C$10:C$999,MATCH($A1642,'Cycle 1'!$L$10:$L$999,0),1)),INDEX('Cycle 2'!C$10:C$999,MATCH($A1642,'Cycle 2'!$L$10:$L$999,0),1)),INDEX('Cycle 3'!C$10:C$999,MATCH($A1642,'Cycle 3'!$L$10:$L$999,0),1)),INDEX('Cycle 4'!C$10:C$999,MATCH($A1642,'Cycle 4'!$L$10:$L$999,0),1)),INDEX('Cycle 5'!C$10:C$999,MATCH($A1642,'Cycle 5'!$L$10:$L$999,0),1)),INDEX('Cycle 6'!C$10:C$999,MATCH($A1642,'Cycle 6'!$L$10:$L$999,0),1)),INDEX('Cycle 7'!C$10:C$999,MATCH($A1642,'Cycle 7'!$L$10:$L$999,0),1)),INDEX('Cycle 8'!C$10:C$999,MATCH($A1642,'Cycle 8'!$L$10:$L$999,0),1)),INDEX('Cycle 9'!C$10:C$999,MATCH($A1642,'Cycle 9'!$L$10:$L$999,0),1)),INDEX('Cycle 10'!C$10:C$999,MATCH($A1642,'Cycle 10'!$L$10:$L$999,0),1)),INDEX('Cycle 11'!C$10:C$999,MATCH($A1642,'Cycle 11'!$L$10:$L$999,0),1)),"")="","",IFERROR(IFERROR(IFERROR(IFERROR(IFERROR(IFERROR(IFERROR(IFERROR(IFERROR(IFERROR(IFERROR(IFERROR(INDEX(Summer!C$10:C$999,MATCH($A1642,Summer!$L$10:$L$999,0),1),INDEX('Cycle 1'!C$10:C$999,MATCH($A1642,'Cycle 1'!$L$10:$L$999,0),1)),INDEX('Cycle 2'!C$10:C$999,MATCH($A1642,'Cycle 2'!$L$10:$L$999,0),1)),INDEX('Cycle 3'!C$10:C$999,MATCH($A1642,'Cycle 3'!$L$10:$L$999,0),1)),INDEX('Cycle 4'!C$10:C$999,MATCH($A1642,'Cycle 4'!$L$10:$L$999,0),1)),INDEX('Cycle 5'!C$10:C$999,MATCH($A1642,'Cycle 5'!$L$10:$L$999,0),1)),INDEX('Cycle 6'!C$10:C$999,MATCH($A1642,'Cycle 6'!$L$10:$L$999,0),1)),INDEX('Cycle 7'!C$10:C$999,MATCH($A1642,'Cycle 7'!$L$10:$L$999,0),1)),INDEX('Cycle 8'!C$10:C$999,MATCH($A1642,'Cycle 8'!$L$10:$L$999,0),1)),INDEX('Cycle 9'!C$10:C$999,MATCH($A1642,'Cycle 9'!$L$10:$L$999,0),1)),INDEX('Cycle 10'!C$10:C$999,MATCH($A1642,'Cycle 10'!$L$10:$L$999,0),1)),INDEX('Cycle 11'!C$10:C$999,MATCH($A1642,'Cycle 11'!$L$10:$L$999,0),1)),""))</f>
        <v/>
      </c>
      <c r="E1642" t="str">
        <f>IF(IFERROR(IFERROR(IFERROR(IFERROR(IFERROR(IFERROR(IFERROR(IFERROR(IFERROR(IFERROR(IFERROR(IFERROR(INDEX(Summer!D$10:D$999,MATCH($A1642,Summer!$L$10:$L$999,0),1),INDEX('Cycle 1'!D$10:D$999,MATCH($A1642,'Cycle 1'!$L$10:$L$999,0),1)),INDEX('Cycle 2'!D$10:D$999,MATCH($A1642,'Cycle 2'!$L$10:$L$999,0),1)),INDEX('Cycle 3'!D$10:D$999,MATCH($A1642,'Cycle 3'!$L$10:$L$999,0),1)),INDEX('Cycle 4'!D$10:D$999,MATCH($A1642,'Cycle 4'!$L$10:$L$999,0),1)),INDEX('Cycle 5'!D$10:D$999,MATCH($A1642,'Cycle 5'!$L$10:$L$999,0),1)),INDEX('Cycle 6'!D$10:D$999,MATCH($A1642,'Cycle 6'!$L$10:$L$999,0),1)),INDEX('Cycle 7'!D$10:D$999,MATCH($A1642,'Cycle 7'!$L$10:$L$999,0),1)),INDEX('Cycle 8'!D$10:D$999,MATCH($A1642,'Cycle 8'!$L$10:$L$999,0),1)),INDEX('Cycle 9'!D$10:D$999,MATCH($A1642,'Cycle 9'!$L$10:$L$999,0),1)),INDEX('Cycle 10'!D$10:D$999,MATCH($A1642,'Cycle 10'!$L$10:$L$999,0),1)),INDEX('Cycle 11'!D$10:D$999,MATCH($A1642,'Cycle 11'!$L$10:$L$999,0),1)),"")="","",IFERROR(IFERROR(IFERROR(IFERROR(IFERROR(IFERROR(IFERROR(IFERROR(IFERROR(IFERROR(IFERROR(IFERROR(INDEX(Summer!D$10:D$999,MATCH($A1642,Summer!$L$10:$L$999,0),1),INDEX('Cycle 1'!D$10:D$999,MATCH($A1642,'Cycle 1'!$L$10:$L$999,0),1)),INDEX('Cycle 2'!D$10:D$999,MATCH($A1642,'Cycle 2'!$L$10:$L$999,0),1)),INDEX('Cycle 3'!D$10:D$999,MATCH($A1642,'Cycle 3'!$L$10:$L$999,0),1)),INDEX('Cycle 4'!D$10:D$999,MATCH($A1642,'Cycle 4'!$L$10:$L$999,0),1)),INDEX('Cycle 5'!D$10:D$999,MATCH($A1642,'Cycle 5'!$L$10:$L$999,0),1)),INDEX('Cycle 6'!D$10:D$999,MATCH($A1642,'Cycle 6'!$L$10:$L$999,0),1)),INDEX('Cycle 7'!D$10:D$999,MATCH($A1642,'Cycle 7'!$L$10:$L$999,0),1)),INDEX('Cycle 8'!D$10:D$999,MATCH($A1642,'Cycle 8'!$L$10:$L$999,0),1)),INDEX('Cycle 9'!D$10:D$999,MATCH($A1642,'Cycle 9'!$L$10:$L$999,0),1)),INDEX('Cycle 10'!D$10:D$999,MATCH($A1642,'Cycle 10'!$L$10:$L$999,0),1)),INDEX('Cycle 11'!D$10:D$999,MATCH($A1642,'Cycle 11'!$L$10:$L$999,0),1)),""))</f>
        <v/>
      </c>
      <c r="F1642" t="str">
        <f>IF(IFERROR(IFERROR(IFERROR(IFERROR(IFERROR(IFERROR(IFERROR(IFERROR(IFERROR(IFERROR(IFERROR(IFERROR(INDEX(Summer!E$10:E$999,MATCH($A1642,Summer!$L$10:$L$999,0),1),INDEX('Cycle 1'!E$10:E$999,MATCH($A1642,'Cycle 1'!$L$10:$L$999,0),1)),INDEX('Cycle 2'!E$10:E$999,MATCH($A1642,'Cycle 2'!$L$10:$L$999,0),1)),INDEX('Cycle 3'!E$10:E$999,MATCH($A1642,'Cycle 3'!$L$10:$L$999,0),1)),INDEX('Cycle 4'!E$10:E$999,MATCH($A1642,'Cycle 4'!$L$10:$L$999,0),1)),INDEX('Cycle 5'!E$10:E$999,MATCH($A1642,'Cycle 5'!$L$10:$L$999,0),1)),INDEX('Cycle 6'!E$10:E$999,MATCH($A1642,'Cycle 6'!$L$10:$L$999,0),1)),INDEX('Cycle 7'!E$10:E$999,MATCH($A1642,'Cycle 7'!$L$10:$L$999,0),1)),INDEX('Cycle 8'!E$10:E$999,MATCH($A1642,'Cycle 8'!$L$10:$L$999,0),1)),INDEX('Cycle 9'!E$10:E$999,MATCH($A1642,'Cycle 9'!$L$10:$L$999,0),1)),INDEX('Cycle 10'!E$10:E$999,MATCH($A1642,'Cycle 10'!$L$10:$L$999,0),1)),INDEX('Cycle 11'!E$10:E$999,MATCH($A1642,'Cycle 11'!$L$10:$L$999,0),1)),"")="","",IFERROR(IFERROR(IFERROR(IFERROR(IFERROR(IFERROR(IFERROR(IFERROR(IFERROR(IFERROR(IFERROR(IFERROR(INDEX(Summer!E$10:E$999,MATCH($A1642,Summer!$L$10:$L$999,0),1),INDEX('Cycle 1'!E$10:E$999,MATCH($A1642,'Cycle 1'!$L$10:$L$999,0),1)),INDEX('Cycle 2'!E$10:E$999,MATCH($A1642,'Cycle 2'!$L$10:$L$999,0),1)),INDEX('Cycle 3'!E$10:E$999,MATCH($A1642,'Cycle 3'!$L$10:$L$999,0),1)),INDEX('Cycle 4'!E$10:E$999,MATCH($A1642,'Cycle 4'!$L$10:$L$999,0),1)),INDEX('Cycle 5'!E$10:E$999,MATCH($A1642,'Cycle 5'!$L$10:$L$999,0),1)),INDEX('Cycle 6'!E$10:E$999,MATCH($A1642,'Cycle 6'!$L$10:$L$999,0),1)),INDEX('Cycle 7'!E$10:E$999,MATCH($A1642,'Cycle 7'!$L$10:$L$999,0),1)),INDEX('Cycle 8'!E$10:E$999,MATCH($A1642,'Cycle 8'!$L$10:$L$999,0),1)),INDEX('Cycle 9'!E$10:E$999,MATCH($A1642,'Cycle 9'!$L$10:$L$999,0),1)),INDEX('Cycle 10'!E$10:E$999,MATCH($A1642,'Cycle 10'!$L$10:$L$999,0),1)),INDEX('Cycle 11'!E$10:E$999,MATCH($A1642,'Cycle 11'!$L$10:$L$999,0),1)),""))</f>
        <v/>
      </c>
      <c r="G1642" t="str">
        <f>IF(IFERROR(IFERROR(IFERROR(IFERROR(IFERROR(IFERROR(IFERROR(IFERROR(IFERROR(IFERROR(IFERROR(IFERROR(INDEX(Summer!F$10:F$999,MATCH($A1642,Summer!$L$10:$L$999,0),1),INDEX('Cycle 1'!F$10:F$999,MATCH($A1642,'Cycle 1'!$L$10:$L$999,0),1)),INDEX('Cycle 2'!F$10:F$999,MATCH($A1642,'Cycle 2'!$L$10:$L$999,0),1)),INDEX('Cycle 3'!F$10:F$999,MATCH($A1642,'Cycle 3'!$L$10:$L$999,0),1)),INDEX('Cycle 4'!F$10:F$999,MATCH($A1642,'Cycle 4'!$L$10:$L$999,0),1)),INDEX('Cycle 5'!F$10:F$999,MATCH($A1642,'Cycle 5'!$L$10:$L$999,0),1)),INDEX('Cycle 6'!F$10:F$999,MATCH($A1642,'Cycle 6'!$L$10:$L$999,0),1)),INDEX('Cycle 7'!F$10:F$999,MATCH($A1642,'Cycle 7'!$L$10:$L$999,0),1)),INDEX('Cycle 8'!F$10:F$999,MATCH($A1642,'Cycle 8'!$L$10:$L$999,0),1)),INDEX('Cycle 9'!F$10:F$999,MATCH($A1642,'Cycle 9'!$L$10:$L$999,0),1)),INDEX('Cycle 10'!F$10:F$999,MATCH($A1642,'Cycle 10'!$L$10:$L$999,0),1)),INDEX('Cycle 11'!F$10:F$999,MATCH($A1642,'Cycle 11'!$L$10:$L$999,0),1)),"")="","",IFERROR(IFERROR(IFERROR(IFERROR(IFERROR(IFERROR(IFERROR(IFERROR(IFERROR(IFERROR(IFERROR(IFERROR(INDEX(Summer!F$10:F$999,MATCH($A1642,Summer!$L$10:$L$999,0),1),INDEX('Cycle 1'!F$10:F$999,MATCH($A1642,'Cycle 1'!$L$10:$L$999,0),1)),INDEX('Cycle 2'!F$10:F$999,MATCH($A1642,'Cycle 2'!$L$10:$L$999,0),1)),INDEX('Cycle 3'!F$10:F$999,MATCH($A1642,'Cycle 3'!$L$10:$L$999,0),1)),INDEX('Cycle 4'!F$10:F$999,MATCH($A1642,'Cycle 4'!$L$10:$L$999,0),1)),INDEX('Cycle 5'!F$10:F$999,MATCH($A1642,'Cycle 5'!$L$10:$L$999,0),1)),INDEX('Cycle 6'!F$10:F$999,MATCH($A1642,'Cycle 6'!$L$10:$L$999,0),1)),INDEX('Cycle 7'!F$10:F$999,MATCH($A1642,'Cycle 7'!$L$10:$L$999,0),1)),INDEX('Cycle 8'!F$10:F$999,MATCH($A1642,'Cycle 8'!$L$10:$L$999,0),1)),INDEX('Cycle 9'!F$10:F$999,MATCH($A1642,'Cycle 9'!$L$10:$L$999,0),1)),INDEX('Cycle 10'!F$10:F$999,MATCH($A1642,'Cycle 10'!$L$10:$L$999,0),1)),INDEX('Cycle 11'!F$10:F$999,MATCH($A1642,'Cycle 11'!$L$10:$L$999,0),1)),""))</f>
        <v/>
      </c>
      <c r="H1642" t="str">
        <f>IF(IFERROR(IFERROR(IFERROR(IFERROR(IFERROR(IFERROR(IFERROR(IFERROR(IFERROR(IFERROR(IFERROR(IFERROR(INDEX(Summer!G$10:G$999,MATCH($A1642,Summer!$L$10:$L$999,0),1),INDEX('Cycle 1'!G$10:G$999,MATCH($A1642,'Cycle 1'!$L$10:$L$999,0),1)),INDEX('Cycle 2'!G$10:G$999,MATCH($A1642,'Cycle 2'!$L$10:$L$999,0),1)),INDEX('Cycle 3'!G$10:G$999,MATCH($A1642,'Cycle 3'!$L$10:$L$999,0),1)),INDEX('Cycle 4'!G$10:G$999,MATCH($A1642,'Cycle 4'!$L$10:$L$999,0),1)),INDEX('Cycle 5'!G$10:G$999,MATCH($A1642,'Cycle 5'!$L$10:$L$999,0),1)),INDEX('Cycle 6'!G$10:G$999,MATCH($A1642,'Cycle 6'!$L$10:$L$999,0),1)),INDEX('Cycle 7'!G$10:G$999,MATCH($A1642,'Cycle 7'!$L$10:$L$999,0),1)),INDEX('Cycle 8'!G$10:G$999,MATCH($A1642,'Cycle 8'!$L$10:$L$999,0),1)),INDEX('Cycle 9'!G$10:G$999,MATCH($A1642,'Cycle 9'!$L$10:$L$999,0),1)),INDEX('Cycle 10'!G$10:G$999,MATCH($A1642,'Cycle 10'!$L$10:$L$999,0),1)),INDEX('Cycle 11'!G$10:G$999,MATCH($A1642,'Cycle 11'!$L$10:$L$999,0),1)),"")="","",IFERROR(IFERROR(IFERROR(IFERROR(IFERROR(IFERROR(IFERROR(IFERROR(IFERROR(IFERROR(IFERROR(IFERROR(INDEX(Summer!G$10:G$999,MATCH($A1642,Summer!$L$10:$L$999,0),1),INDEX('Cycle 1'!G$10:G$999,MATCH($A1642,'Cycle 1'!$L$10:$L$999,0),1)),INDEX('Cycle 2'!G$10:G$999,MATCH($A1642,'Cycle 2'!$L$10:$L$999,0),1)),INDEX('Cycle 3'!G$10:G$999,MATCH($A1642,'Cycle 3'!$L$10:$L$999,0),1)),INDEX('Cycle 4'!G$10:G$999,MATCH($A1642,'Cycle 4'!$L$10:$L$999,0),1)),INDEX('Cycle 5'!G$10:G$999,MATCH($A1642,'Cycle 5'!$L$10:$L$999,0),1)),INDEX('Cycle 6'!G$10:G$999,MATCH($A1642,'Cycle 6'!$L$10:$L$999,0),1)),INDEX('Cycle 7'!G$10:G$999,MATCH($A1642,'Cycle 7'!$L$10:$L$999,0),1)),INDEX('Cycle 8'!G$10:G$999,MATCH($A1642,'Cycle 8'!$L$10:$L$999,0),1)),INDEX('Cycle 9'!G$10:G$999,MATCH($A1642,'Cycle 9'!$L$10:$L$999,0),1)),INDEX('Cycle 10'!G$10:G$999,MATCH($A1642,'Cycle 10'!$L$10:$L$999,0),1)),INDEX('Cycle 11'!G$10:G$999,MATCH($A1642,'Cycle 11'!$L$10:$L$999,0),1)),""))</f>
        <v/>
      </c>
      <c r="I1642">
        <f>IFERROR(IF(C1642="",MAX(I$1:I1641),IF(ROW(C$2)=ROW(C1642),1,IF(ISERROR(VLOOKUP(C1642,C$2:C1641,1,FALSE)),MAX(I$1:I1641)+1,MAX(I$1:I1641)))),"")</f>
        <v>0</v>
      </c>
      <c r="J1642" t="str">
        <f t="shared" si="161"/>
        <v/>
      </c>
      <c r="K1642" t="str">
        <f t="shared" si="163"/>
        <v/>
      </c>
      <c r="L1642" t="str">
        <f t="shared" si="163"/>
        <v/>
      </c>
      <c r="M1642" t="str">
        <f t="shared" si="163"/>
        <v/>
      </c>
      <c r="N1642" t="str">
        <f t="shared" si="163"/>
        <v/>
      </c>
      <c r="O1642" t="str">
        <f t="shared" si="163"/>
        <v/>
      </c>
      <c r="P1642" t="str">
        <f t="shared" si="163"/>
        <v/>
      </c>
      <c r="Q1642" t="str">
        <f t="shared" si="163"/>
        <v/>
      </c>
      <c r="R1642" t="str">
        <f t="shared" si="163"/>
        <v/>
      </c>
      <c r="S1642" t="str">
        <f t="shared" si="163"/>
        <v/>
      </c>
      <c r="T1642" t="str">
        <f t="shared" si="163"/>
        <v/>
      </c>
      <c r="U1642" t="str">
        <f t="shared" si="163"/>
        <v/>
      </c>
      <c r="V1642" t="str">
        <f t="shared" si="163"/>
        <v/>
      </c>
      <c r="W1642" t="str">
        <f t="shared" si="162"/>
        <v/>
      </c>
      <c r="X1642">
        <f>IF(OR(H1642="No",H1642=""),0,IF(COUNTIFS(H$2:H1642,"Yes",C$2:C1642,C1642)&gt;1,0,COUNTIFS(H$2:H1642,"Yes",C$2:C1642,C1642)))+IF(X1641=$X$1,0,X1641)</f>
        <v>0</v>
      </c>
    </row>
    <row r="1643" spans="1:24" x14ac:dyDescent="0.3">
      <c r="A1643">
        <f>ROWS($A$2:$A1643)</f>
        <v>1642</v>
      </c>
      <c r="B1643" t="str">
        <f>IF(ISERROR(VLOOKUP(A1643,Summer!L$11:L$500,1,FALSE)),IF(ISERROR(VLOOKUP(A1643,'Cycle 1'!L$11:L$500,1,FALSE)),IF(ISERROR(VLOOKUP(A1643,'Cycle 2'!L$11:L$500,1,FALSE)),IF(ISERROR(VLOOKUP(A1643,'Cycle 3'!L$11:L$500,1,FALSE)),IF(ISERROR(VLOOKUP(A1643,'Cycle 4'!L$11:L$500,1,FALSE)),IF(ISERROR(VLOOKUP(A1643,'Cycle 5'!L$11:L$500,1,FALSE)),IF(ISERROR(VLOOKUP(A1643,'Cycle 6'!L$11:L$500,1,FALSE)),IF(ISERROR(VLOOKUP(A1643,'Cycle 7'!L$11:L$500,1,FALSE)),IF(ISERROR(VLOOKUP(A1643,'Cycle 8'!L$11:L$500,1,FALSE)),IF(ISERROR(VLOOKUP(A1643,'Cycle 9'!L$11:L$500,1,FALSE)),IF(ISERROR(VLOOKUP(A1643,'Cycle 10'!L$11:L$500,1,FALSE)),IF(ISERROR(VLOOKUP(A1643,'Cycle 11'!L$11:L$500,1,FALSE)),"","Cycle 11"),"Cycle 10"),"Cycle 9"),"Cycle 8"),"Cycle 7"),"Cycle 6"),"Cycle 5"),"Cycle 4"),"Cycle 3"),"Cycle 2"),"Cycle 1"),"Summer")</f>
        <v/>
      </c>
      <c r="C1643" t="str">
        <f>IF(IFERROR(IFERROR(IFERROR(IFERROR(IFERROR(IFERROR(IFERROR(IFERROR(IFERROR(IFERROR(IFERROR(IFERROR(INDEX(Summer!B$10:B$999,MATCH($A1643,Summer!$L$10:$L$999,0),1),INDEX('Cycle 1'!B$10:B$999,MATCH($A1643,'Cycle 1'!$L$10:$L$999,0),1)),INDEX('Cycle 2'!B$10:B$999,MATCH($A1643,'Cycle 2'!$L$10:$L$999,0),1)),INDEX('Cycle 3'!B$10:B$999,MATCH($A1643,'Cycle 3'!$L$10:$L$999,0),1)),INDEX('Cycle 4'!B$10:B$999,MATCH($A1643,'Cycle 4'!$L$10:$L$999,0),1)),INDEX('Cycle 5'!B$10:B$999,MATCH($A1643,'Cycle 5'!$L$10:$L$999,0),1)),INDEX('Cycle 6'!B$10:B$999,MATCH($A1643,'Cycle 6'!$L$10:$L$999,0),1)),INDEX('Cycle 7'!B$10:B$999,MATCH($A1643,'Cycle 7'!$L$10:$L$999,0),1)),INDEX('Cycle 8'!B$10:B$999,MATCH($A1643,'Cycle 8'!$L$10:$L$999,0),1)),INDEX('Cycle 9'!B$10:B$999,MATCH($A1643,'Cycle 9'!$L$10:$L$999,0),1)),INDEX('Cycle 10'!B$10:B$999,MATCH($A1643,'Cycle 10'!$L$10:$L$999,0),1)),INDEX('Cycle 11'!B$10:B$999,MATCH($A1643,'Cycle 11'!$L$10:$L$999,0),1)),"")="","",IFERROR(IFERROR(IFERROR(IFERROR(IFERROR(IFERROR(IFERROR(IFERROR(IFERROR(IFERROR(IFERROR(IFERROR(INDEX(Summer!B$10:B$999,MATCH($A1643,Summer!$L$10:$L$999,0),1),INDEX('Cycle 1'!B$10:B$999,MATCH($A1643,'Cycle 1'!$L$10:$L$999,0),1)),INDEX('Cycle 2'!B$10:B$999,MATCH($A1643,'Cycle 2'!$L$10:$L$999,0),1)),INDEX('Cycle 3'!B$10:B$999,MATCH($A1643,'Cycle 3'!$L$10:$L$999,0),1)),INDEX('Cycle 4'!B$10:B$999,MATCH($A1643,'Cycle 4'!$L$10:$L$999,0),1)),INDEX('Cycle 5'!B$10:B$999,MATCH($A1643,'Cycle 5'!$L$10:$L$999,0),1)),INDEX('Cycle 6'!B$10:B$999,MATCH($A1643,'Cycle 6'!$L$10:$L$999,0),1)),INDEX('Cycle 7'!B$10:B$999,MATCH($A1643,'Cycle 7'!$L$10:$L$999,0),1)),INDEX('Cycle 8'!B$10:B$999,MATCH($A1643,'Cycle 8'!$L$10:$L$999,0),1)),INDEX('Cycle 9'!B$10:B$999,MATCH($A1643,'Cycle 9'!$L$10:$L$999,0),1)),INDEX('Cycle 10'!B$10:B$999,MATCH($A1643,'Cycle 10'!$L$10:$L$999,0),1)),INDEX('Cycle 11'!B$10:B$999,MATCH($A1643,'Cycle 11'!$L$10:$L$999,0),1)),""))</f>
        <v/>
      </c>
      <c r="D1643" t="str">
        <f>IF(IFERROR(IFERROR(IFERROR(IFERROR(IFERROR(IFERROR(IFERROR(IFERROR(IFERROR(IFERROR(IFERROR(IFERROR(INDEX(Summer!C$10:C$999,MATCH($A1643,Summer!$L$10:$L$999,0),1),INDEX('Cycle 1'!C$10:C$999,MATCH($A1643,'Cycle 1'!$L$10:$L$999,0),1)),INDEX('Cycle 2'!C$10:C$999,MATCH($A1643,'Cycle 2'!$L$10:$L$999,0),1)),INDEX('Cycle 3'!C$10:C$999,MATCH($A1643,'Cycle 3'!$L$10:$L$999,0),1)),INDEX('Cycle 4'!C$10:C$999,MATCH($A1643,'Cycle 4'!$L$10:$L$999,0),1)),INDEX('Cycle 5'!C$10:C$999,MATCH($A1643,'Cycle 5'!$L$10:$L$999,0),1)),INDEX('Cycle 6'!C$10:C$999,MATCH($A1643,'Cycle 6'!$L$10:$L$999,0),1)),INDEX('Cycle 7'!C$10:C$999,MATCH($A1643,'Cycle 7'!$L$10:$L$999,0),1)),INDEX('Cycle 8'!C$10:C$999,MATCH($A1643,'Cycle 8'!$L$10:$L$999,0),1)),INDEX('Cycle 9'!C$10:C$999,MATCH($A1643,'Cycle 9'!$L$10:$L$999,0),1)),INDEX('Cycle 10'!C$10:C$999,MATCH($A1643,'Cycle 10'!$L$10:$L$999,0),1)),INDEX('Cycle 11'!C$10:C$999,MATCH($A1643,'Cycle 11'!$L$10:$L$999,0),1)),"")="","",IFERROR(IFERROR(IFERROR(IFERROR(IFERROR(IFERROR(IFERROR(IFERROR(IFERROR(IFERROR(IFERROR(IFERROR(INDEX(Summer!C$10:C$999,MATCH($A1643,Summer!$L$10:$L$999,0),1),INDEX('Cycle 1'!C$10:C$999,MATCH($A1643,'Cycle 1'!$L$10:$L$999,0),1)),INDEX('Cycle 2'!C$10:C$999,MATCH($A1643,'Cycle 2'!$L$10:$L$999,0),1)),INDEX('Cycle 3'!C$10:C$999,MATCH($A1643,'Cycle 3'!$L$10:$L$999,0),1)),INDEX('Cycle 4'!C$10:C$999,MATCH($A1643,'Cycle 4'!$L$10:$L$999,0),1)),INDEX('Cycle 5'!C$10:C$999,MATCH($A1643,'Cycle 5'!$L$10:$L$999,0),1)),INDEX('Cycle 6'!C$10:C$999,MATCH($A1643,'Cycle 6'!$L$10:$L$999,0),1)),INDEX('Cycle 7'!C$10:C$999,MATCH($A1643,'Cycle 7'!$L$10:$L$999,0),1)),INDEX('Cycle 8'!C$10:C$999,MATCH($A1643,'Cycle 8'!$L$10:$L$999,0),1)),INDEX('Cycle 9'!C$10:C$999,MATCH($A1643,'Cycle 9'!$L$10:$L$999,0),1)),INDEX('Cycle 10'!C$10:C$999,MATCH($A1643,'Cycle 10'!$L$10:$L$999,0),1)),INDEX('Cycle 11'!C$10:C$999,MATCH($A1643,'Cycle 11'!$L$10:$L$999,0),1)),""))</f>
        <v/>
      </c>
      <c r="E1643" t="str">
        <f>IF(IFERROR(IFERROR(IFERROR(IFERROR(IFERROR(IFERROR(IFERROR(IFERROR(IFERROR(IFERROR(IFERROR(IFERROR(INDEX(Summer!D$10:D$999,MATCH($A1643,Summer!$L$10:$L$999,0),1),INDEX('Cycle 1'!D$10:D$999,MATCH($A1643,'Cycle 1'!$L$10:$L$999,0),1)),INDEX('Cycle 2'!D$10:D$999,MATCH($A1643,'Cycle 2'!$L$10:$L$999,0),1)),INDEX('Cycle 3'!D$10:D$999,MATCH($A1643,'Cycle 3'!$L$10:$L$999,0),1)),INDEX('Cycle 4'!D$10:D$999,MATCH($A1643,'Cycle 4'!$L$10:$L$999,0),1)),INDEX('Cycle 5'!D$10:D$999,MATCH($A1643,'Cycle 5'!$L$10:$L$999,0),1)),INDEX('Cycle 6'!D$10:D$999,MATCH($A1643,'Cycle 6'!$L$10:$L$999,0),1)),INDEX('Cycle 7'!D$10:D$999,MATCH($A1643,'Cycle 7'!$L$10:$L$999,0),1)),INDEX('Cycle 8'!D$10:D$999,MATCH($A1643,'Cycle 8'!$L$10:$L$999,0),1)),INDEX('Cycle 9'!D$10:D$999,MATCH($A1643,'Cycle 9'!$L$10:$L$999,0),1)),INDEX('Cycle 10'!D$10:D$999,MATCH($A1643,'Cycle 10'!$L$10:$L$999,0),1)),INDEX('Cycle 11'!D$10:D$999,MATCH($A1643,'Cycle 11'!$L$10:$L$999,0),1)),"")="","",IFERROR(IFERROR(IFERROR(IFERROR(IFERROR(IFERROR(IFERROR(IFERROR(IFERROR(IFERROR(IFERROR(IFERROR(INDEX(Summer!D$10:D$999,MATCH($A1643,Summer!$L$10:$L$999,0),1),INDEX('Cycle 1'!D$10:D$999,MATCH($A1643,'Cycle 1'!$L$10:$L$999,0),1)),INDEX('Cycle 2'!D$10:D$999,MATCH($A1643,'Cycle 2'!$L$10:$L$999,0),1)),INDEX('Cycle 3'!D$10:D$999,MATCH($A1643,'Cycle 3'!$L$10:$L$999,0),1)),INDEX('Cycle 4'!D$10:D$999,MATCH($A1643,'Cycle 4'!$L$10:$L$999,0),1)),INDEX('Cycle 5'!D$10:D$999,MATCH($A1643,'Cycle 5'!$L$10:$L$999,0),1)),INDEX('Cycle 6'!D$10:D$999,MATCH($A1643,'Cycle 6'!$L$10:$L$999,0),1)),INDEX('Cycle 7'!D$10:D$999,MATCH($A1643,'Cycle 7'!$L$10:$L$999,0),1)),INDEX('Cycle 8'!D$10:D$999,MATCH($A1643,'Cycle 8'!$L$10:$L$999,0),1)),INDEX('Cycle 9'!D$10:D$999,MATCH($A1643,'Cycle 9'!$L$10:$L$999,0),1)),INDEX('Cycle 10'!D$10:D$999,MATCH($A1643,'Cycle 10'!$L$10:$L$999,0),1)),INDEX('Cycle 11'!D$10:D$999,MATCH($A1643,'Cycle 11'!$L$10:$L$999,0),1)),""))</f>
        <v/>
      </c>
      <c r="F1643" t="str">
        <f>IF(IFERROR(IFERROR(IFERROR(IFERROR(IFERROR(IFERROR(IFERROR(IFERROR(IFERROR(IFERROR(IFERROR(IFERROR(INDEX(Summer!E$10:E$999,MATCH($A1643,Summer!$L$10:$L$999,0),1),INDEX('Cycle 1'!E$10:E$999,MATCH($A1643,'Cycle 1'!$L$10:$L$999,0),1)),INDEX('Cycle 2'!E$10:E$999,MATCH($A1643,'Cycle 2'!$L$10:$L$999,0),1)),INDEX('Cycle 3'!E$10:E$999,MATCH($A1643,'Cycle 3'!$L$10:$L$999,0),1)),INDEX('Cycle 4'!E$10:E$999,MATCH($A1643,'Cycle 4'!$L$10:$L$999,0),1)),INDEX('Cycle 5'!E$10:E$999,MATCH($A1643,'Cycle 5'!$L$10:$L$999,0),1)),INDEX('Cycle 6'!E$10:E$999,MATCH($A1643,'Cycle 6'!$L$10:$L$999,0),1)),INDEX('Cycle 7'!E$10:E$999,MATCH($A1643,'Cycle 7'!$L$10:$L$999,0),1)),INDEX('Cycle 8'!E$10:E$999,MATCH($A1643,'Cycle 8'!$L$10:$L$999,0),1)),INDEX('Cycle 9'!E$10:E$999,MATCH($A1643,'Cycle 9'!$L$10:$L$999,0),1)),INDEX('Cycle 10'!E$10:E$999,MATCH($A1643,'Cycle 10'!$L$10:$L$999,0),1)),INDEX('Cycle 11'!E$10:E$999,MATCH($A1643,'Cycle 11'!$L$10:$L$999,0),1)),"")="","",IFERROR(IFERROR(IFERROR(IFERROR(IFERROR(IFERROR(IFERROR(IFERROR(IFERROR(IFERROR(IFERROR(IFERROR(INDEX(Summer!E$10:E$999,MATCH($A1643,Summer!$L$10:$L$999,0),1),INDEX('Cycle 1'!E$10:E$999,MATCH($A1643,'Cycle 1'!$L$10:$L$999,0),1)),INDEX('Cycle 2'!E$10:E$999,MATCH($A1643,'Cycle 2'!$L$10:$L$999,0),1)),INDEX('Cycle 3'!E$10:E$999,MATCH($A1643,'Cycle 3'!$L$10:$L$999,0),1)),INDEX('Cycle 4'!E$10:E$999,MATCH($A1643,'Cycle 4'!$L$10:$L$999,0),1)),INDEX('Cycle 5'!E$10:E$999,MATCH($A1643,'Cycle 5'!$L$10:$L$999,0),1)),INDEX('Cycle 6'!E$10:E$999,MATCH($A1643,'Cycle 6'!$L$10:$L$999,0),1)),INDEX('Cycle 7'!E$10:E$999,MATCH($A1643,'Cycle 7'!$L$10:$L$999,0),1)),INDEX('Cycle 8'!E$10:E$999,MATCH($A1643,'Cycle 8'!$L$10:$L$999,0),1)),INDEX('Cycle 9'!E$10:E$999,MATCH($A1643,'Cycle 9'!$L$10:$L$999,0),1)),INDEX('Cycle 10'!E$10:E$999,MATCH($A1643,'Cycle 10'!$L$10:$L$999,0),1)),INDEX('Cycle 11'!E$10:E$999,MATCH($A1643,'Cycle 11'!$L$10:$L$999,0),1)),""))</f>
        <v/>
      </c>
      <c r="G1643" t="str">
        <f>IF(IFERROR(IFERROR(IFERROR(IFERROR(IFERROR(IFERROR(IFERROR(IFERROR(IFERROR(IFERROR(IFERROR(IFERROR(INDEX(Summer!F$10:F$999,MATCH($A1643,Summer!$L$10:$L$999,0),1),INDEX('Cycle 1'!F$10:F$999,MATCH($A1643,'Cycle 1'!$L$10:$L$999,0),1)),INDEX('Cycle 2'!F$10:F$999,MATCH($A1643,'Cycle 2'!$L$10:$L$999,0),1)),INDEX('Cycle 3'!F$10:F$999,MATCH($A1643,'Cycle 3'!$L$10:$L$999,0),1)),INDEX('Cycle 4'!F$10:F$999,MATCH($A1643,'Cycle 4'!$L$10:$L$999,0),1)),INDEX('Cycle 5'!F$10:F$999,MATCH($A1643,'Cycle 5'!$L$10:$L$999,0),1)),INDEX('Cycle 6'!F$10:F$999,MATCH($A1643,'Cycle 6'!$L$10:$L$999,0),1)),INDEX('Cycle 7'!F$10:F$999,MATCH($A1643,'Cycle 7'!$L$10:$L$999,0),1)),INDEX('Cycle 8'!F$10:F$999,MATCH($A1643,'Cycle 8'!$L$10:$L$999,0),1)),INDEX('Cycle 9'!F$10:F$999,MATCH($A1643,'Cycle 9'!$L$10:$L$999,0),1)),INDEX('Cycle 10'!F$10:F$999,MATCH($A1643,'Cycle 10'!$L$10:$L$999,0),1)),INDEX('Cycle 11'!F$10:F$999,MATCH($A1643,'Cycle 11'!$L$10:$L$999,0),1)),"")="","",IFERROR(IFERROR(IFERROR(IFERROR(IFERROR(IFERROR(IFERROR(IFERROR(IFERROR(IFERROR(IFERROR(IFERROR(INDEX(Summer!F$10:F$999,MATCH($A1643,Summer!$L$10:$L$999,0),1),INDEX('Cycle 1'!F$10:F$999,MATCH($A1643,'Cycle 1'!$L$10:$L$999,0),1)),INDEX('Cycle 2'!F$10:F$999,MATCH($A1643,'Cycle 2'!$L$10:$L$999,0),1)),INDEX('Cycle 3'!F$10:F$999,MATCH($A1643,'Cycle 3'!$L$10:$L$999,0),1)),INDEX('Cycle 4'!F$10:F$999,MATCH($A1643,'Cycle 4'!$L$10:$L$999,0),1)),INDEX('Cycle 5'!F$10:F$999,MATCH($A1643,'Cycle 5'!$L$10:$L$999,0),1)),INDEX('Cycle 6'!F$10:F$999,MATCH($A1643,'Cycle 6'!$L$10:$L$999,0),1)),INDEX('Cycle 7'!F$10:F$999,MATCH($A1643,'Cycle 7'!$L$10:$L$999,0),1)),INDEX('Cycle 8'!F$10:F$999,MATCH($A1643,'Cycle 8'!$L$10:$L$999,0),1)),INDEX('Cycle 9'!F$10:F$999,MATCH($A1643,'Cycle 9'!$L$10:$L$999,0),1)),INDEX('Cycle 10'!F$10:F$999,MATCH($A1643,'Cycle 10'!$L$10:$L$999,0),1)),INDEX('Cycle 11'!F$10:F$999,MATCH($A1643,'Cycle 11'!$L$10:$L$999,0),1)),""))</f>
        <v/>
      </c>
      <c r="H1643" t="str">
        <f>IF(IFERROR(IFERROR(IFERROR(IFERROR(IFERROR(IFERROR(IFERROR(IFERROR(IFERROR(IFERROR(IFERROR(IFERROR(INDEX(Summer!G$10:G$999,MATCH($A1643,Summer!$L$10:$L$999,0),1),INDEX('Cycle 1'!G$10:G$999,MATCH($A1643,'Cycle 1'!$L$10:$L$999,0),1)),INDEX('Cycle 2'!G$10:G$999,MATCH($A1643,'Cycle 2'!$L$10:$L$999,0),1)),INDEX('Cycle 3'!G$10:G$999,MATCH($A1643,'Cycle 3'!$L$10:$L$999,0),1)),INDEX('Cycle 4'!G$10:G$999,MATCH($A1643,'Cycle 4'!$L$10:$L$999,0),1)),INDEX('Cycle 5'!G$10:G$999,MATCH($A1643,'Cycle 5'!$L$10:$L$999,0),1)),INDEX('Cycle 6'!G$10:G$999,MATCH($A1643,'Cycle 6'!$L$10:$L$999,0),1)),INDEX('Cycle 7'!G$10:G$999,MATCH($A1643,'Cycle 7'!$L$10:$L$999,0),1)),INDEX('Cycle 8'!G$10:G$999,MATCH($A1643,'Cycle 8'!$L$10:$L$999,0),1)),INDEX('Cycle 9'!G$10:G$999,MATCH($A1643,'Cycle 9'!$L$10:$L$999,0),1)),INDEX('Cycle 10'!G$10:G$999,MATCH($A1643,'Cycle 10'!$L$10:$L$999,0),1)),INDEX('Cycle 11'!G$10:G$999,MATCH($A1643,'Cycle 11'!$L$10:$L$999,0),1)),"")="","",IFERROR(IFERROR(IFERROR(IFERROR(IFERROR(IFERROR(IFERROR(IFERROR(IFERROR(IFERROR(IFERROR(IFERROR(INDEX(Summer!G$10:G$999,MATCH($A1643,Summer!$L$10:$L$999,0),1),INDEX('Cycle 1'!G$10:G$999,MATCH($A1643,'Cycle 1'!$L$10:$L$999,0),1)),INDEX('Cycle 2'!G$10:G$999,MATCH($A1643,'Cycle 2'!$L$10:$L$999,0),1)),INDEX('Cycle 3'!G$10:G$999,MATCH($A1643,'Cycle 3'!$L$10:$L$999,0),1)),INDEX('Cycle 4'!G$10:G$999,MATCH($A1643,'Cycle 4'!$L$10:$L$999,0),1)),INDEX('Cycle 5'!G$10:G$999,MATCH($A1643,'Cycle 5'!$L$10:$L$999,0),1)),INDEX('Cycle 6'!G$10:G$999,MATCH($A1643,'Cycle 6'!$L$10:$L$999,0),1)),INDEX('Cycle 7'!G$10:G$999,MATCH($A1643,'Cycle 7'!$L$10:$L$999,0),1)),INDEX('Cycle 8'!G$10:G$999,MATCH($A1643,'Cycle 8'!$L$10:$L$999,0),1)),INDEX('Cycle 9'!G$10:G$999,MATCH($A1643,'Cycle 9'!$L$10:$L$999,0),1)),INDEX('Cycle 10'!G$10:G$999,MATCH($A1643,'Cycle 10'!$L$10:$L$999,0),1)),INDEX('Cycle 11'!G$10:G$999,MATCH($A1643,'Cycle 11'!$L$10:$L$999,0),1)),""))</f>
        <v/>
      </c>
      <c r="I1643">
        <f>IFERROR(IF(C1643="",MAX(I$1:I1642),IF(ROW(C$2)=ROW(C1643),1,IF(ISERROR(VLOOKUP(C1643,C$2:C1642,1,FALSE)),MAX(I$1:I1642)+1,MAX(I$1:I1642)))),"")</f>
        <v>0</v>
      </c>
      <c r="J1643" t="str">
        <f t="shared" si="161"/>
        <v/>
      </c>
      <c r="K1643" t="str">
        <f t="shared" si="163"/>
        <v/>
      </c>
      <c r="L1643" t="str">
        <f t="shared" si="163"/>
        <v/>
      </c>
      <c r="M1643" t="str">
        <f t="shared" si="163"/>
        <v/>
      </c>
      <c r="N1643" t="str">
        <f t="shared" si="163"/>
        <v/>
      </c>
      <c r="O1643" t="str">
        <f t="shared" si="163"/>
        <v/>
      </c>
      <c r="P1643" t="str">
        <f t="shared" si="163"/>
        <v/>
      </c>
      <c r="Q1643" t="str">
        <f t="shared" si="163"/>
        <v/>
      </c>
      <c r="R1643" t="str">
        <f t="shared" si="163"/>
        <v/>
      </c>
      <c r="S1643" t="str">
        <f t="shared" si="163"/>
        <v/>
      </c>
      <c r="T1643" t="str">
        <f t="shared" si="163"/>
        <v/>
      </c>
      <c r="U1643" t="str">
        <f t="shared" si="163"/>
        <v/>
      </c>
      <c r="V1643" t="str">
        <f t="shared" si="163"/>
        <v/>
      </c>
      <c r="W1643" t="str">
        <f t="shared" si="162"/>
        <v/>
      </c>
      <c r="X1643">
        <f>IF(OR(H1643="No",H1643=""),0,IF(COUNTIFS(H$2:H1643,"Yes",C$2:C1643,C1643)&gt;1,0,COUNTIFS(H$2:H1643,"Yes",C$2:C1643,C1643)))+IF(X1642=$X$1,0,X1642)</f>
        <v>0</v>
      </c>
    </row>
    <row r="1644" spans="1:24" x14ac:dyDescent="0.3">
      <c r="A1644">
        <f>ROWS($A$2:$A1644)</f>
        <v>1643</v>
      </c>
      <c r="B1644" t="str">
        <f>IF(ISERROR(VLOOKUP(A1644,Summer!L$11:L$500,1,FALSE)),IF(ISERROR(VLOOKUP(A1644,'Cycle 1'!L$11:L$500,1,FALSE)),IF(ISERROR(VLOOKUP(A1644,'Cycle 2'!L$11:L$500,1,FALSE)),IF(ISERROR(VLOOKUP(A1644,'Cycle 3'!L$11:L$500,1,FALSE)),IF(ISERROR(VLOOKUP(A1644,'Cycle 4'!L$11:L$500,1,FALSE)),IF(ISERROR(VLOOKUP(A1644,'Cycle 5'!L$11:L$500,1,FALSE)),IF(ISERROR(VLOOKUP(A1644,'Cycle 6'!L$11:L$500,1,FALSE)),IF(ISERROR(VLOOKUP(A1644,'Cycle 7'!L$11:L$500,1,FALSE)),IF(ISERROR(VLOOKUP(A1644,'Cycle 8'!L$11:L$500,1,FALSE)),IF(ISERROR(VLOOKUP(A1644,'Cycle 9'!L$11:L$500,1,FALSE)),IF(ISERROR(VLOOKUP(A1644,'Cycle 10'!L$11:L$500,1,FALSE)),IF(ISERROR(VLOOKUP(A1644,'Cycle 11'!L$11:L$500,1,FALSE)),"","Cycle 11"),"Cycle 10"),"Cycle 9"),"Cycle 8"),"Cycle 7"),"Cycle 6"),"Cycle 5"),"Cycle 4"),"Cycle 3"),"Cycle 2"),"Cycle 1"),"Summer")</f>
        <v/>
      </c>
      <c r="C1644" t="str">
        <f>IF(IFERROR(IFERROR(IFERROR(IFERROR(IFERROR(IFERROR(IFERROR(IFERROR(IFERROR(IFERROR(IFERROR(IFERROR(INDEX(Summer!B$10:B$999,MATCH($A1644,Summer!$L$10:$L$999,0),1),INDEX('Cycle 1'!B$10:B$999,MATCH($A1644,'Cycle 1'!$L$10:$L$999,0),1)),INDEX('Cycle 2'!B$10:B$999,MATCH($A1644,'Cycle 2'!$L$10:$L$999,0),1)),INDEX('Cycle 3'!B$10:B$999,MATCH($A1644,'Cycle 3'!$L$10:$L$999,0),1)),INDEX('Cycle 4'!B$10:B$999,MATCH($A1644,'Cycle 4'!$L$10:$L$999,0),1)),INDEX('Cycle 5'!B$10:B$999,MATCH($A1644,'Cycle 5'!$L$10:$L$999,0),1)),INDEX('Cycle 6'!B$10:B$999,MATCH($A1644,'Cycle 6'!$L$10:$L$999,0),1)),INDEX('Cycle 7'!B$10:B$999,MATCH($A1644,'Cycle 7'!$L$10:$L$999,0),1)),INDEX('Cycle 8'!B$10:B$999,MATCH($A1644,'Cycle 8'!$L$10:$L$999,0),1)),INDEX('Cycle 9'!B$10:B$999,MATCH($A1644,'Cycle 9'!$L$10:$L$999,0),1)),INDEX('Cycle 10'!B$10:B$999,MATCH($A1644,'Cycle 10'!$L$10:$L$999,0),1)),INDEX('Cycle 11'!B$10:B$999,MATCH($A1644,'Cycle 11'!$L$10:$L$999,0),1)),"")="","",IFERROR(IFERROR(IFERROR(IFERROR(IFERROR(IFERROR(IFERROR(IFERROR(IFERROR(IFERROR(IFERROR(IFERROR(INDEX(Summer!B$10:B$999,MATCH($A1644,Summer!$L$10:$L$999,0),1),INDEX('Cycle 1'!B$10:B$999,MATCH($A1644,'Cycle 1'!$L$10:$L$999,0),1)),INDEX('Cycle 2'!B$10:B$999,MATCH($A1644,'Cycle 2'!$L$10:$L$999,0),1)),INDEX('Cycle 3'!B$10:B$999,MATCH($A1644,'Cycle 3'!$L$10:$L$999,0),1)),INDEX('Cycle 4'!B$10:B$999,MATCH($A1644,'Cycle 4'!$L$10:$L$999,0),1)),INDEX('Cycle 5'!B$10:B$999,MATCH($A1644,'Cycle 5'!$L$10:$L$999,0),1)),INDEX('Cycle 6'!B$10:B$999,MATCH($A1644,'Cycle 6'!$L$10:$L$999,0),1)),INDEX('Cycle 7'!B$10:B$999,MATCH($A1644,'Cycle 7'!$L$10:$L$999,0),1)),INDEX('Cycle 8'!B$10:B$999,MATCH($A1644,'Cycle 8'!$L$10:$L$999,0),1)),INDEX('Cycle 9'!B$10:B$999,MATCH($A1644,'Cycle 9'!$L$10:$L$999,0),1)),INDEX('Cycle 10'!B$10:B$999,MATCH($A1644,'Cycle 10'!$L$10:$L$999,0),1)),INDEX('Cycle 11'!B$10:B$999,MATCH($A1644,'Cycle 11'!$L$10:$L$999,0),1)),""))</f>
        <v/>
      </c>
      <c r="D1644" t="str">
        <f>IF(IFERROR(IFERROR(IFERROR(IFERROR(IFERROR(IFERROR(IFERROR(IFERROR(IFERROR(IFERROR(IFERROR(IFERROR(INDEX(Summer!C$10:C$999,MATCH($A1644,Summer!$L$10:$L$999,0),1),INDEX('Cycle 1'!C$10:C$999,MATCH($A1644,'Cycle 1'!$L$10:$L$999,0),1)),INDEX('Cycle 2'!C$10:C$999,MATCH($A1644,'Cycle 2'!$L$10:$L$999,0),1)),INDEX('Cycle 3'!C$10:C$999,MATCH($A1644,'Cycle 3'!$L$10:$L$999,0),1)),INDEX('Cycle 4'!C$10:C$999,MATCH($A1644,'Cycle 4'!$L$10:$L$999,0),1)),INDEX('Cycle 5'!C$10:C$999,MATCH($A1644,'Cycle 5'!$L$10:$L$999,0),1)),INDEX('Cycle 6'!C$10:C$999,MATCH($A1644,'Cycle 6'!$L$10:$L$999,0),1)),INDEX('Cycle 7'!C$10:C$999,MATCH($A1644,'Cycle 7'!$L$10:$L$999,0),1)),INDEX('Cycle 8'!C$10:C$999,MATCH($A1644,'Cycle 8'!$L$10:$L$999,0),1)),INDEX('Cycle 9'!C$10:C$999,MATCH($A1644,'Cycle 9'!$L$10:$L$999,0),1)),INDEX('Cycle 10'!C$10:C$999,MATCH($A1644,'Cycle 10'!$L$10:$L$999,0),1)),INDEX('Cycle 11'!C$10:C$999,MATCH($A1644,'Cycle 11'!$L$10:$L$999,0),1)),"")="","",IFERROR(IFERROR(IFERROR(IFERROR(IFERROR(IFERROR(IFERROR(IFERROR(IFERROR(IFERROR(IFERROR(IFERROR(INDEX(Summer!C$10:C$999,MATCH($A1644,Summer!$L$10:$L$999,0),1),INDEX('Cycle 1'!C$10:C$999,MATCH($A1644,'Cycle 1'!$L$10:$L$999,0),1)),INDEX('Cycle 2'!C$10:C$999,MATCH($A1644,'Cycle 2'!$L$10:$L$999,0),1)),INDEX('Cycle 3'!C$10:C$999,MATCH($A1644,'Cycle 3'!$L$10:$L$999,0),1)),INDEX('Cycle 4'!C$10:C$999,MATCH($A1644,'Cycle 4'!$L$10:$L$999,0),1)),INDEX('Cycle 5'!C$10:C$999,MATCH($A1644,'Cycle 5'!$L$10:$L$999,0),1)),INDEX('Cycle 6'!C$10:C$999,MATCH($A1644,'Cycle 6'!$L$10:$L$999,0),1)),INDEX('Cycle 7'!C$10:C$999,MATCH($A1644,'Cycle 7'!$L$10:$L$999,0),1)),INDEX('Cycle 8'!C$10:C$999,MATCH($A1644,'Cycle 8'!$L$10:$L$999,0),1)),INDEX('Cycle 9'!C$10:C$999,MATCH($A1644,'Cycle 9'!$L$10:$L$999,0),1)),INDEX('Cycle 10'!C$10:C$999,MATCH($A1644,'Cycle 10'!$L$10:$L$999,0),1)),INDEX('Cycle 11'!C$10:C$999,MATCH($A1644,'Cycle 11'!$L$10:$L$999,0),1)),""))</f>
        <v/>
      </c>
      <c r="E1644" t="str">
        <f>IF(IFERROR(IFERROR(IFERROR(IFERROR(IFERROR(IFERROR(IFERROR(IFERROR(IFERROR(IFERROR(IFERROR(IFERROR(INDEX(Summer!D$10:D$999,MATCH($A1644,Summer!$L$10:$L$999,0),1),INDEX('Cycle 1'!D$10:D$999,MATCH($A1644,'Cycle 1'!$L$10:$L$999,0),1)),INDEX('Cycle 2'!D$10:D$999,MATCH($A1644,'Cycle 2'!$L$10:$L$999,0),1)),INDEX('Cycle 3'!D$10:D$999,MATCH($A1644,'Cycle 3'!$L$10:$L$999,0),1)),INDEX('Cycle 4'!D$10:D$999,MATCH($A1644,'Cycle 4'!$L$10:$L$999,0),1)),INDEX('Cycle 5'!D$10:D$999,MATCH($A1644,'Cycle 5'!$L$10:$L$999,0),1)),INDEX('Cycle 6'!D$10:D$999,MATCH($A1644,'Cycle 6'!$L$10:$L$999,0),1)),INDEX('Cycle 7'!D$10:D$999,MATCH($A1644,'Cycle 7'!$L$10:$L$999,0),1)),INDEX('Cycle 8'!D$10:D$999,MATCH($A1644,'Cycle 8'!$L$10:$L$999,0),1)),INDEX('Cycle 9'!D$10:D$999,MATCH($A1644,'Cycle 9'!$L$10:$L$999,0),1)),INDEX('Cycle 10'!D$10:D$999,MATCH($A1644,'Cycle 10'!$L$10:$L$999,0),1)),INDEX('Cycle 11'!D$10:D$999,MATCH($A1644,'Cycle 11'!$L$10:$L$999,0),1)),"")="","",IFERROR(IFERROR(IFERROR(IFERROR(IFERROR(IFERROR(IFERROR(IFERROR(IFERROR(IFERROR(IFERROR(IFERROR(INDEX(Summer!D$10:D$999,MATCH($A1644,Summer!$L$10:$L$999,0),1),INDEX('Cycle 1'!D$10:D$999,MATCH($A1644,'Cycle 1'!$L$10:$L$999,0),1)),INDEX('Cycle 2'!D$10:D$999,MATCH($A1644,'Cycle 2'!$L$10:$L$999,0),1)),INDEX('Cycle 3'!D$10:D$999,MATCH($A1644,'Cycle 3'!$L$10:$L$999,0),1)),INDEX('Cycle 4'!D$10:D$999,MATCH($A1644,'Cycle 4'!$L$10:$L$999,0),1)),INDEX('Cycle 5'!D$10:D$999,MATCH($A1644,'Cycle 5'!$L$10:$L$999,0),1)),INDEX('Cycle 6'!D$10:D$999,MATCH($A1644,'Cycle 6'!$L$10:$L$999,0),1)),INDEX('Cycle 7'!D$10:D$999,MATCH($A1644,'Cycle 7'!$L$10:$L$999,0),1)),INDEX('Cycle 8'!D$10:D$999,MATCH($A1644,'Cycle 8'!$L$10:$L$999,0),1)),INDEX('Cycle 9'!D$10:D$999,MATCH($A1644,'Cycle 9'!$L$10:$L$999,0),1)),INDEX('Cycle 10'!D$10:D$999,MATCH($A1644,'Cycle 10'!$L$10:$L$999,0),1)),INDEX('Cycle 11'!D$10:D$999,MATCH($A1644,'Cycle 11'!$L$10:$L$999,0),1)),""))</f>
        <v/>
      </c>
      <c r="F1644" t="str">
        <f>IF(IFERROR(IFERROR(IFERROR(IFERROR(IFERROR(IFERROR(IFERROR(IFERROR(IFERROR(IFERROR(IFERROR(IFERROR(INDEX(Summer!E$10:E$999,MATCH($A1644,Summer!$L$10:$L$999,0),1),INDEX('Cycle 1'!E$10:E$999,MATCH($A1644,'Cycle 1'!$L$10:$L$999,0),1)),INDEX('Cycle 2'!E$10:E$999,MATCH($A1644,'Cycle 2'!$L$10:$L$999,0),1)),INDEX('Cycle 3'!E$10:E$999,MATCH($A1644,'Cycle 3'!$L$10:$L$999,0),1)),INDEX('Cycle 4'!E$10:E$999,MATCH($A1644,'Cycle 4'!$L$10:$L$999,0),1)),INDEX('Cycle 5'!E$10:E$999,MATCH($A1644,'Cycle 5'!$L$10:$L$999,0),1)),INDEX('Cycle 6'!E$10:E$999,MATCH($A1644,'Cycle 6'!$L$10:$L$999,0),1)),INDEX('Cycle 7'!E$10:E$999,MATCH($A1644,'Cycle 7'!$L$10:$L$999,0),1)),INDEX('Cycle 8'!E$10:E$999,MATCH($A1644,'Cycle 8'!$L$10:$L$999,0),1)),INDEX('Cycle 9'!E$10:E$999,MATCH($A1644,'Cycle 9'!$L$10:$L$999,0),1)),INDEX('Cycle 10'!E$10:E$999,MATCH($A1644,'Cycle 10'!$L$10:$L$999,0),1)),INDEX('Cycle 11'!E$10:E$999,MATCH($A1644,'Cycle 11'!$L$10:$L$999,0),1)),"")="","",IFERROR(IFERROR(IFERROR(IFERROR(IFERROR(IFERROR(IFERROR(IFERROR(IFERROR(IFERROR(IFERROR(IFERROR(INDEX(Summer!E$10:E$999,MATCH($A1644,Summer!$L$10:$L$999,0),1),INDEX('Cycle 1'!E$10:E$999,MATCH($A1644,'Cycle 1'!$L$10:$L$999,0),1)),INDEX('Cycle 2'!E$10:E$999,MATCH($A1644,'Cycle 2'!$L$10:$L$999,0),1)),INDEX('Cycle 3'!E$10:E$999,MATCH($A1644,'Cycle 3'!$L$10:$L$999,0),1)),INDEX('Cycle 4'!E$10:E$999,MATCH($A1644,'Cycle 4'!$L$10:$L$999,0),1)),INDEX('Cycle 5'!E$10:E$999,MATCH($A1644,'Cycle 5'!$L$10:$L$999,0),1)),INDEX('Cycle 6'!E$10:E$999,MATCH($A1644,'Cycle 6'!$L$10:$L$999,0),1)),INDEX('Cycle 7'!E$10:E$999,MATCH($A1644,'Cycle 7'!$L$10:$L$999,0),1)),INDEX('Cycle 8'!E$10:E$999,MATCH($A1644,'Cycle 8'!$L$10:$L$999,0),1)),INDEX('Cycle 9'!E$10:E$999,MATCH($A1644,'Cycle 9'!$L$10:$L$999,0),1)),INDEX('Cycle 10'!E$10:E$999,MATCH($A1644,'Cycle 10'!$L$10:$L$999,0),1)),INDEX('Cycle 11'!E$10:E$999,MATCH($A1644,'Cycle 11'!$L$10:$L$999,0),1)),""))</f>
        <v/>
      </c>
      <c r="G1644" t="str">
        <f>IF(IFERROR(IFERROR(IFERROR(IFERROR(IFERROR(IFERROR(IFERROR(IFERROR(IFERROR(IFERROR(IFERROR(IFERROR(INDEX(Summer!F$10:F$999,MATCH($A1644,Summer!$L$10:$L$999,0),1),INDEX('Cycle 1'!F$10:F$999,MATCH($A1644,'Cycle 1'!$L$10:$L$999,0),1)),INDEX('Cycle 2'!F$10:F$999,MATCH($A1644,'Cycle 2'!$L$10:$L$999,0),1)),INDEX('Cycle 3'!F$10:F$999,MATCH($A1644,'Cycle 3'!$L$10:$L$999,0),1)),INDEX('Cycle 4'!F$10:F$999,MATCH($A1644,'Cycle 4'!$L$10:$L$999,0),1)),INDEX('Cycle 5'!F$10:F$999,MATCH($A1644,'Cycle 5'!$L$10:$L$999,0),1)),INDEX('Cycle 6'!F$10:F$999,MATCH($A1644,'Cycle 6'!$L$10:$L$999,0),1)),INDEX('Cycle 7'!F$10:F$999,MATCH($A1644,'Cycle 7'!$L$10:$L$999,0),1)),INDEX('Cycle 8'!F$10:F$999,MATCH($A1644,'Cycle 8'!$L$10:$L$999,0),1)),INDEX('Cycle 9'!F$10:F$999,MATCH($A1644,'Cycle 9'!$L$10:$L$999,0),1)),INDEX('Cycle 10'!F$10:F$999,MATCH($A1644,'Cycle 10'!$L$10:$L$999,0),1)),INDEX('Cycle 11'!F$10:F$999,MATCH($A1644,'Cycle 11'!$L$10:$L$999,0),1)),"")="","",IFERROR(IFERROR(IFERROR(IFERROR(IFERROR(IFERROR(IFERROR(IFERROR(IFERROR(IFERROR(IFERROR(IFERROR(INDEX(Summer!F$10:F$999,MATCH($A1644,Summer!$L$10:$L$999,0),1),INDEX('Cycle 1'!F$10:F$999,MATCH($A1644,'Cycle 1'!$L$10:$L$999,0),1)),INDEX('Cycle 2'!F$10:F$999,MATCH($A1644,'Cycle 2'!$L$10:$L$999,0),1)),INDEX('Cycle 3'!F$10:F$999,MATCH($A1644,'Cycle 3'!$L$10:$L$999,0),1)),INDEX('Cycle 4'!F$10:F$999,MATCH($A1644,'Cycle 4'!$L$10:$L$999,0),1)),INDEX('Cycle 5'!F$10:F$999,MATCH($A1644,'Cycle 5'!$L$10:$L$999,0),1)),INDEX('Cycle 6'!F$10:F$999,MATCH($A1644,'Cycle 6'!$L$10:$L$999,0),1)),INDEX('Cycle 7'!F$10:F$999,MATCH($A1644,'Cycle 7'!$L$10:$L$999,0),1)),INDEX('Cycle 8'!F$10:F$999,MATCH($A1644,'Cycle 8'!$L$10:$L$999,0),1)),INDEX('Cycle 9'!F$10:F$999,MATCH($A1644,'Cycle 9'!$L$10:$L$999,0),1)),INDEX('Cycle 10'!F$10:F$999,MATCH($A1644,'Cycle 10'!$L$10:$L$999,0),1)),INDEX('Cycle 11'!F$10:F$999,MATCH($A1644,'Cycle 11'!$L$10:$L$999,0),1)),""))</f>
        <v/>
      </c>
      <c r="H1644" t="str">
        <f>IF(IFERROR(IFERROR(IFERROR(IFERROR(IFERROR(IFERROR(IFERROR(IFERROR(IFERROR(IFERROR(IFERROR(IFERROR(INDEX(Summer!G$10:G$999,MATCH($A1644,Summer!$L$10:$L$999,0),1),INDEX('Cycle 1'!G$10:G$999,MATCH($A1644,'Cycle 1'!$L$10:$L$999,0),1)),INDEX('Cycle 2'!G$10:G$999,MATCH($A1644,'Cycle 2'!$L$10:$L$999,0),1)),INDEX('Cycle 3'!G$10:G$999,MATCH($A1644,'Cycle 3'!$L$10:$L$999,0),1)),INDEX('Cycle 4'!G$10:G$999,MATCH($A1644,'Cycle 4'!$L$10:$L$999,0),1)),INDEX('Cycle 5'!G$10:G$999,MATCH($A1644,'Cycle 5'!$L$10:$L$999,0),1)),INDEX('Cycle 6'!G$10:G$999,MATCH($A1644,'Cycle 6'!$L$10:$L$999,0),1)),INDEX('Cycle 7'!G$10:G$999,MATCH($A1644,'Cycle 7'!$L$10:$L$999,0),1)),INDEX('Cycle 8'!G$10:G$999,MATCH($A1644,'Cycle 8'!$L$10:$L$999,0),1)),INDEX('Cycle 9'!G$10:G$999,MATCH($A1644,'Cycle 9'!$L$10:$L$999,0),1)),INDEX('Cycle 10'!G$10:G$999,MATCH($A1644,'Cycle 10'!$L$10:$L$999,0),1)),INDEX('Cycle 11'!G$10:G$999,MATCH($A1644,'Cycle 11'!$L$10:$L$999,0),1)),"")="","",IFERROR(IFERROR(IFERROR(IFERROR(IFERROR(IFERROR(IFERROR(IFERROR(IFERROR(IFERROR(IFERROR(IFERROR(INDEX(Summer!G$10:G$999,MATCH($A1644,Summer!$L$10:$L$999,0),1),INDEX('Cycle 1'!G$10:G$999,MATCH($A1644,'Cycle 1'!$L$10:$L$999,0),1)),INDEX('Cycle 2'!G$10:G$999,MATCH($A1644,'Cycle 2'!$L$10:$L$999,0),1)),INDEX('Cycle 3'!G$10:G$999,MATCH($A1644,'Cycle 3'!$L$10:$L$999,0),1)),INDEX('Cycle 4'!G$10:G$999,MATCH($A1644,'Cycle 4'!$L$10:$L$999,0),1)),INDEX('Cycle 5'!G$10:G$999,MATCH($A1644,'Cycle 5'!$L$10:$L$999,0),1)),INDEX('Cycle 6'!G$10:G$999,MATCH($A1644,'Cycle 6'!$L$10:$L$999,0),1)),INDEX('Cycle 7'!G$10:G$999,MATCH($A1644,'Cycle 7'!$L$10:$L$999,0),1)),INDEX('Cycle 8'!G$10:G$999,MATCH($A1644,'Cycle 8'!$L$10:$L$999,0),1)),INDEX('Cycle 9'!G$10:G$999,MATCH($A1644,'Cycle 9'!$L$10:$L$999,0),1)),INDEX('Cycle 10'!G$10:G$999,MATCH($A1644,'Cycle 10'!$L$10:$L$999,0),1)),INDEX('Cycle 11'!G$10:G$999,MATCH($A1644,'Cycle 11'!$L$10:$L$999,0),1)),""))</f>
        <v/>
      </c>
      <c r="I1644">
        <f>IFERROR(IF(C1644="",MAX(I$1:I1643),IF(ROW(C$2)=ROW(C1644),1,IF(ISERROR(VLOOKUP(C1644,C$2:C1643,1,FALSE)),MAX(I$1:I1643)+1,MAX(I$1:I1643)))),"")</f>
        <v>0</v>
      </c>
      <c r="J1644" t="str">
        <f t="shared" si="161"/>
        <v/>
      </c>
      <c r="K1644" t="str">
        <f t="shared" si="163"/>
        <v/>
      </c>
      <c r="L1644" t="str">
        <f t="shared" si="163"/>
        <v/>
      </c>
      <c r="M1644" t="str">
        <f t="shared" si="163"/>
        <v/>
      </c>
      <c r="N1644" t="str">
        <f t="shared" si="163"/>
        <v/>
      </c>
      <c r="O1644" t="str">
        <f t="shared" si="163"/>
        <v/>
      </c>
      <c r="P1644" t="str">
        <f t="shared" si="163"/>
        <v/>
      </c>
      <c r="Q1644" t="str">
        <f t="shared" si="163"/>
        <v/>
      </c>
      <c r="R1644" t="str">
        <f t="shared" si="163"/>
        <v/>
      </c>
      <c r="S1644" t="str">
        <f t="shared" si="163"/>
        <v/>
      </c>
      <c r="T1644" t="str">
        <f t="shared" si="163"/>
        <v/>
      </c>
      <c r="U1644" t="str">
        <f t="shared" si="163"/>
        <v/>
      </c>
      <c r="V1644" t="str">
        <f t="shared" si="163"/>
        <v/>
      </c>
      <c r="W1644" t="str">
        <f t="shared" si="162"/>
        <v/>
      </c>
      <c r="X1644">
        <f>IF(OR(H1644="No",H1644=""),0,IF(COUNTIFS(H$2:H1644,"Yes",C$2:C1644,C1644)&gt;1,0,COUNTIFS(H$2:H1644,"Yes",C$2:C1644,C1644)))+IF(X1643=$X$1,0,X1643)</f>
        <v>0</v>
      </c>
    </row>
    <row r="1645" spans="1:24" x14ac:dyDescent="0.3">
      <c r="A1645">
        <f>ROWS($A$2:$A1645)</f>
        <v>1644</v>
      </c>
      <c r="B1645" t="str">
        <f>IF(ISERROR(VLOOKUP(A1645,Summer!L$11:L$500,1,FALSE)),IF(ISERROR(VLOOKUP(A1645,'Cycle 1'!L$11:L$500,1,FALSE)),IF(ISERROR(VLOOKUP(A1645,'Cycle 2'!L$11:L$500,1,FALSE)),IF(ISERROR(VLOOKUP(A1645,'Cycle 3'!L$11:L$500,1,FALSE)),IF(ISERROR(VLOOKUP(A1645,'Cycle 4'!L$11:L$500,1,FALSE)),IF(ISERROR(VLOOKUP(A1645,'Cycle 5'!L$11:L$500,1,FALSE)),IF(ISERROR(VLOOKUP(A1645,'Cycle 6'!L$11:L$500,1,FALSE)),IF(ISERROR(VLOOKUP(A1645,'Cycle 7'!L$11:L$500,1,FALSE)),IF(ISERROR(VLOOKUP(A1645,'Cycle 8'!L$11:L$500,1,FALSE)),IF(ISERROR(VLOOKUP(A1645,'Cycle 9'!L$11:L$500,1,FALSE)),IF(ISERROR(VLOOKUP(A1645,'Cycle 10'!L$11:L$500,1,FALSE)),IF(ISERROR(VLOOKUP(A1645,'Cycle 11'!L$11:L$500,1,FALSE)),"","Cycle 11"),"Cycle 10"),"Cycle 9"),"Cycle 8"),"Cycle 7"),"Cycle 6"),"Cycle 5"),"Cycle 4"),"Cycle 3"),"Cycle 2"),"Cycle 1"),"Summer")</f>
        <v/>
      </c>
      <c r="C1645" t="str">
        <f>IF(IFERROR(IFERROR(IFERROR(IFERROR(IFERROR(IFERROR(IFERROR(IFERROR(IFERROR(IFERROR(IFERROR(IFERROR(INDEX(Summer!B$10:B$999,MATCH($A1645,Summer!$L$10:$L$999,0),1),INDEX('Cycle 1'!B$10:B$999,MATCH($A1645,'Cycle 1'!$L$10:$L$999,0),1)),INDEX('Cycle 2'!B$10:B$999,MATCH($A1645,'Cycle 2'!$L$10:$L$999,0),1)),INDEX('Cycle 3'!B$10:B$999,MATCH($A1645,'Cycle 3'!$L$10:$L$999,0),1)),INDEX('Cycle 4'!B$10:B$999,MATCH($A1645,'Cycle 4'!$L$10:$L$999,0),1)),INDEX('Cycle 5'!B$10:B$999,MATCH($A1645,'Cycle 5'!$L$10:$L$999,0),1)),INDEX('Cycle 6'!B$10:B$999,MATCH($A1645,'Cycle 6'!$L$10:$L$999,0),1)),INDEX('Cycle 7'!B$10:B$999,MATCH($A1645,'Cycle 7'!$L$10:$L$999,0),1)),INDEX('Cycle 8'!B$10:B$999,MATCH($A1645,'Cycle 8'!$L$10:$L$999,0),1)),INDEX('Cycle 9'!B$10:B$999,MATCH($A1645,'Cycle 9'!$L$10:$L$999,0),1)),INDEX('Cycle 10'!B$10:B$999,MATCH($A1645,'Cycle 10'!$L$10:$L$999,0),1)),INDEX('Cycle 11'!B$10:B$999,MATCH($A1645,'Cycle 11'!$L$10:$L$999,0),1)),"")="","",IFERROR(IFERROR(IFERROR(IFERROR(IFERROR(IFERROR(IFERROR(IFERROR(IFERROR(IFERROR(IFERROR(IFERROR(INDEX(Summer!B$10:B$999,MATCH($A1645,Summer!$L$10:$L$999,0),1),INDEX('Cycle 1'!B$10:B$999,MATCH($A1645,'Cycle 1'!$L$10:$L$999,0),1)),INDEX('Cycle 2'!B$10:B$999,MATCH($A1645,'Cycle 2'!$L$10:$L$999,0),1)),INDEX('Cycle 3'!B$10:B$999,MATCH($A1645,'Cycle 3'!$L$10:$L$999,0),1)),INDEX('Cycle 4'!B$10:B$999,MATCH($A1645,'Cycle 4'!$L$10:$L$999,0),1)),INDEX('Cycle 5'!B$10:B$999,MATCH($A1645,'Cycle 5'!$L$10:$L$999,0),1)),INDEX('Cycle 6'!B$10:B$999,MATCH($A1645,'Cycle 6'!$L$10:$L$999,0),1)),INDEX('Cycle 7'!B$10:B$999,MATCH($A1645,'Cycle 7'!$L$10:$L$999,0),1)),INDEX('Cycle 8'!B$10:B$999,MATCH($A1645,'Cycle 8'!$L$10:$L$999,0),1)),INDEX('Cycle 9'!B$10:B$999,MATCH($A1645,'Cycle 9'!$L$10:$L$999,0),1)),INDEX('Cycle 10'!B$10:B$999,MATCH($A1645,'Cycle 10'!$L$10:$L$999,0),1)),INDEX('Cycle 11'!B$10:B$999,MATCH($A1645,'Cycle 11'!$L$10:$L$999,0),1)),""))</f>
        <v/>
      </c>
      <c r="D1645" t="str">
        <f>IF(IFERROR(IFERROR(IFERROR(IFERROR(IFERROR(IFERROR(IFERROR(IFERROR(IFERROR(IFERROR(IFERROR(IFERROR(INDEX(Summer!C$10:C$999,MATCH($A1645,Summer!$L$10:$L$999,0),1),INDEX('Cycle 1'!C$10:C$999,MATCH($A1645,'Cycle 1'!$L$10:$L$999,0),1)),INDEX('Cycle 2'!C$10:C$999,MATCH($A1645,'Cycle 2'!$L$10:$L$999,0),1)),INDEX('Cycle 3'!C$10:C$999,MATCH($A1645,'Cycle 3'!$L$10:$L$999,0),1)),INDEX('Cycle 4'!C$10:C$999,MATCH($A1645,'Cycle 4'!$L$10:$L$999,0),1)),INDEX('Cycle 5'!C$10:C$999,MATCH($A1645,'Cycle 5'!$L$10:$L$999,0),1)),INDEX('Cycle 6'!C$10:C$999,MATCH($A1645,'Cycle 6'!$L$10:$L$999,0),1)),INDEX('Cycle 7'!C$10:C$999,MATCH($A1645,'Cycle 7'!$L$10:$L$999,0),1)),INDEX('Cycle 8'!C$10:C$999,MATCH($A1645,'Cycle 8'!$L$10:$L$999,0),1)),INDEX('Cycle 9'!C$10:C$999,MATCH($A1645,'Cycle 9'!$L$10:$L$999,0),1)),INDEX('Cycle 10'!C$10:C$999,MATCH($A1645,'Cycle 10'!$L$10:$L$999,0),1)),INDEX('Cycle 11'!C$10:C$999,MATCH($A1645,'Cycle 11'!$L$10:$L$999,0),1)),"")="","",IFERROR(IFERROR(IFERROR(IFERROR(IFERROR(IFERROR(IFERROR(IFERROR(IFERROR(IFERROR(IFERROR(IFERROR(INDEX(Summer!C$10:C$999,MATCH($A1645,Summer!$L$10:$L$999,0),1),INDEX('Cycle 1'!C$10:C$999,MATCH($A1645,'Cycle 1'!$L$10:$L$999,0),1)),INDEX('Cycle 2'!C$10:C$999,MATCH($A1645,'Cycle 2'!$L$10:$L$999,0),1)),INDEX('Cycle 3'!C$10:C$999,MATCH($A1645,'Cycle 3'!$L$10:$L$999,0),1)),INDEX('Cycle 4'!C$10:C$999,MATCH($A1645,'Cycle 4'!$L$10:$L$999,0),1)),INDEX('Cycle 5'!C$10:C$999,MATCH($A1645,'Cycle 5'!$L$10:$L$999,0),1)),INDEX('Cycle 6'!C$10:C$999,MATCH($A1645,'Cycle 6'!$L$10:$L$999,0),1)),INDEX('Cycle 7'!C$10:C$999,MATCH($A1645,'Cycle 7'!$L$10:$L$999,0),1)),INDEX('Cycle 8'!C$10:C$999,MATCH($A1645,'Cycle 8'!$L$10:$L$999,0),1)),INDEX('Cycle 9'!C$10:C$999,MATCH($A1645,'Cycle 9'!$L$10:$L$999,0),1)),INDEX('Cycle 10'!C$10:C$999,MATCH($A1645,'Cycle 10'!$L$10:$L$999,0),1)),INDEX('Cycle 11'!C$10:C$999,MATCH($A1645,'Cycle 11'!$L$10:$L$999,0),1)),""))</f>
        <v/>
      </c>
      <c r="E1645" t="str">
        <f>IF(IFERROR(IFERROR(IFERROR(IFERROR(IFERROR(IFERROR(IFERROR(IFERROR(IFERROR(IFERROR(IFERROR(IFERROR(INDEX(Summer!D$10:D$999,MATCH($A1645,Summer!$L$10:$L$999,0),1),INDEX('Cycle 1'!D$10:D$999,MATCH($A1645,'Cycle 1'!$L$10:$L$999,0),1)),INDEX('Cycle 2'!D$10:D$999,MATCH($A1645,'Cycle 2'!$L$10:$L$999,0),1)),INDEX('Cycle 3'!D$10:D$999,MATCH($A1645,'Cycle 3'!$L$10:$L$999,0),1)),INDEX('Cycle 4'!D$10:D$999,MATCH($A1645,'Cycle 4'!$L$10:$L$999,0),1)),INDEX('Cycle 5'!D$10:D$999,MATCH($A1645,'Cycle 5'!$L$10:$L$999,0),1)),INDEX('Cycle 6'!D$10:D$999,MATCH($A1645,'Cycle 6'!$L$10:$L$999,0),1)),INDEX('Cycle 7'!D$10:D$999,MATCH($A1645,'Cycle 7'!$L$10:$L$999,0),1)),INDEX('Cycle 8'!D$10:D$999,MATCH($A1645,'Cycle 8'!$L$10:$L$999,0),1)),INDEX('Cycle 9'!D$10:D$999,MATCH($A1645,'Cycle 9'!$L$10:$L$999,0),1)),INDEX('Cycle 10'!D$10:D$999,MATCH($A1645,'Cycle 10'!$L$10:$L$999,0),1)),INDEX('Cycle 11'!D$10:D$999,MATCH($A1645,'Cycle 11'!$L$10:$L$999,0),1)),"")="","",IFERROR(IFERROR(IFERROR(IFERROR(IFERROR(IFERROR(IFERROR(IFERROR(IFERROR(IFERROR(IFERROR(IFERROR(INDEX(Summer!D$10:D$999,MATCH($A1645,Summer!$L$10:$L$999,0),1),INDEX('Cycle 1'!D$10:D$999,MATCH($A1645,'Cycle 1'!$L$10:$L$999,0),1)),INDEX('Cycle 2'!D$10:D$999,MATCH($A1645,'Cycle 2'!$L$10:$L$999,0),1)),INDEX('Cycle 3'!D$10:D$999,MATCH($A1645,'Cycle 3'!$L$10:$L$999,0),1)),INDEX('Cycle 4'!D$10:D$999,MATCH($A1645,'Cycle 4'!$L$10:$L$999,0),1)),INDEX('Cycle 5'!D$10:D$999,MATCH($A1645,'Cycle 5'!$L$10:$L$999,0),1)),INDEX('Cycle 6'!D$10:D$999,MATCH($A1645,'Cycle 6'!$L$10:$L$999,0),1)),INDEX('Cycle 7'!D$10:D$999,MATCH($A1645,'Cycle 7'!$L$10:$L$999,0),1)),INDEX('Cycle 8'!D$10:D$999,MATCH($A1645,'Cycle 8'!$L$10:$L$999,0),1)),INDEX('Cycle 9'!D$10:D$999,MATCH($A1645,'Cycle 9'!$L$10:$L$999,0),1)),INDEX('Cycle 10'!D$10:D$999,MATCH($A1645,'Cycle 10'!$L$10:$L$999,0),1)),INDEX('Cycle 11'!D$10:D$999,MATCH($A1645,'Cycle 11'!$L$10:$L$999,0),1)),""))</f>
        <v/>
      </c>
      <c r="F1645" t="str">
        <f>IF(IFERROR(IFERROR(IFERROR(IFERROR(IFERROR(IFERROR(IFERROR(IFERROR(IFERROR(IFERROR(IFERROR(IFERROR(INDEX(Summer!E$10:E$999,MATCH($A1645,Summer!$L$10:$L$999,0),1),INDEX('Cycle 1'!E$10:E$999,MATCH($A1645,'Cycle 1'!$L$10:$L$999,0),1)),INDEX('Cycle 2'!E$10:E$999,MATCH($A1645,'Cycle 2'!$L$10:$L$999,0),1)),INDEX('Cycle 3'!E$10:E$999,MATCH($A1645,'Cycle 3'!$L$10:$L$999,0),1)),INDEX('Cycle 4'!E$10:E$999,MATCH($A1645,'Cycle 4'!$L$10:$L$999,0),1)),INDEX('Cycle 5'!E$10:E$999,MATCH($A1645,'Cycle 5'!$L$10:$L$999,0),1)),INDEX('Cycle 6'!E$10:E$999,MATCH($A1645,'Cycle 6'!$L$10:$L$999,0),1)),INDEX('Cycle 7'!E$10:E$999,MATCH($A1645,'Cycle 7'!$L$10:$L$999,0),1)),INDEX('Cycle 8'!E$10:E$999,MATCH($A1645,'Cycle 8'!$L$10:$L$999,0),1)),INDEX('Cycle 9'!E$10:E$999,MATCH($A1645,'Cycle 9'!$L$10:$L$999,0),1)),INDEX('Cycle 10'!E$10:E$999,MATCH($A1645,'Cycle 10'!$L$10:$L$999,0),1)),INDEX('Cycle 11'!E$10:E$999,MATCH($A1645,'Cycle 11'!$L$10:$L$999,0),1)),"")="","",IFERROR(IFERROR(IFERROR(IFERROR(IFERROR(IFERROR(IFERROR(IFERROR(IFERROR(IFERROR(IFERROR(IFERROR(INDEX(Summer!E$10:E$999,MATCH($A1645,Summer!$L$10:$L$999,0),1),INDEX('Cycle 1'!E$10:E$999,MATCH($A1645,'Cycle 1'!$L$10:$L$999,0),1)),INDEX('Cycle 2'!E$10:E$999,MATCH($A1645,'Cycle 2'!$L$10:$L$999,0),1)),INDEX('Cycle 3'!E$10:E$999,MATCH($A1645,'Cycle 3'!$L$10:$L$999,0),1)),INDEX('Cycle 4'!E$10:E$999,MATCH($A1645,'Cycle 4'!$L$10:$L$999,0),1)),INDEX('Cycle 5'!E$10:E$999,MATCH($A1645,'Cycle 5'!$L$10:$L$999,0),1)),INDEX('Cycle 6'!E$10:E$999,MATCH($A1645,'Cycle 6'!$L$10:$L$999,0),1)),INDEX('Cycle 7'!E$10:E$999,MATCH($A1645,'Cycle 7'!$L$10:$L$999,0),1)),INDEX('Cycle 8'!E$10:E$999,MATCH($A1645,'Cycle 8'!$L$10:$L$999,0),1)),INDEX('Cycle 9'!E$10:E$999,MATCH($A1645,'Cycle 9'!$L$10:$L$999,0),1)),INDEX('Cycle 10'!E$10:E$999,MATCH($A1645,'Cycle 10'!$L$10:$L$999,0),1)),INDEX('Cycle 11'!E$10:E$999,MATCH($A1645,'Cycle 11'!$L$10:$L$999,0),1)),""))</f>
        <v/>
      </c>
      <c r="G1645" t="str">
        <f>IF(IFERROR(IFERROR(IFERROR(IFERROR(IFERROR(IFERROR(IFERROR(IFERROR(IFERROR(IFERROR(IFERROR(IFERROR(INDEX(Summer!F$10:F$999,MATCH($A1645,Summer!$L$10:$L$999,0),1),INDEX('Cycle 1'!F$10:F$999,MATCH($A1645,'Cycle 1'!$L$10:$L$999,0),1)),INDEX('Cycle 2'!F$10:F$999,MATCH($A1645,'Cycle 2'!$L$10:$L$999,0),1)),INDEX('Cycle 3'!F$10:F$999,MATCH($A1645,'Cycle 3'!$L$10:$L$999,0),1)),INDEX('Cycle 4'!F$10:F$999,MATCH($A1645,'Cycle 4'!$L$10:$L$999,0),1)),INDEX('Cycle 5'!F$10:F$999,MATCH($A1645,'Cycle 5'!$L$10:$L$999,0),1)),INDEX('Cycle 6'!F$10:F$999,MATCH($A1645,'Cycle 6'!$L$10:$L$999,0),1)),INDEX('Cycle 7'!F$10:F$999,MATCH($A1645,'Cycle 7'!$L$10:$L$999,0),1)),INDEX('Cycle 8'!F$10:F$999,MATCH($A1645,'Cycle 8'!$L$10:$L$999,0),1)),INDEX('Cycle 9'!F$10:F$999,MATCH($A1645,'Cycle 9'!$L$10:$L$999,0),1)),INDEX('Cycle 10'!F$10:F$999,MATCH($A1645,'Cycle 10'!$L$10:$L$999,0),1)),INDEX('Cycle 11'!F$10:F$999,MATCH($A1645,'Cycle 11'!$L$10:$L$999,0),1)),"")="","",IFERROR(IFERROR(IFERROR(IFERROR(IFERROR(IFERROR(IFERROR(IFERROR(IFERROR(IFERROR(IFERROR(IFERROR(INDEX(Summer!F$10:F$999,MATCH($A1645,Summer!$L$10:$L$999,0),1),INDEX('Cycle 1'!F$10:F$999,MATCH($A1645,'Cycle 1'!$L$10:$L$999,0),1)),INDEX('Cycle 2'!F$10:F$999,MATCH($A1645,'Cycle 2'!$L$10:$L$999,0),1)),INDEX('Cycle 3'!F$10:F$999,MATCH($A1645,'Cycle 3'!$L$10:$L$999,0),1)),INDEX('Cycle 4'!F$10:F$999,MATCH($A1645,'Cycle 4'!$L$10:$L$999,0),1)),INDEX('Cycle 5'!F$10:F$999,MATCH($A1645,'Cycle 5'!$L$10:$L$999,0),1)),INDEX('Cycle 6'!F$10:F$999,MATCH($A1645,'Cycle 6'!$L$10:$L$999,0),1)),INDEX('Cycle 7'!F$10:F$999,MATCH($A1645,'Cycle 7'!$L$10:$L$999,0),1)),INDEX('Cycle 8'!F$10:F$999,MATCH($A1645,'Cycle 8'!$L$10:$L$999,0),1)),INDEX('Cycle 9'!F$10:F$999,MATCH($A1645,'Cycle 9'!$L$10:$L$999,0),1)),INDEX('Cycle 10'!F$10:F$999,MATCH($A1645,'Cycle 10'!$L$10:$L$999,0),1)),INDEX('Cycle 11'!F$10:F$999,MATCH($A1645,'Cycle 11'!$L$10:$L$999,0),1)),""))</f>
        <v/>
      </c>
      <c r="H1645" t="str">
        <f>IF(IFERROR(IFERROR(IFERROR(IFERROR(IFERROR(IFERROR(IFERROR(IFERROR(IFERROR(IFERROR(IFERROR(IFERROR(INDEX(Summer!G$10:G$999,MATCH($A1645,Summer!$L$10:$L$999,0),1),INDEX('Cycle 1'!G$10:G$999,MATCH($A1645,'Cycle 1'!$L$10:$L$999,0),1)),INDEX('Cycle 2'!G$10:G$999,MATCH($A1645,'Cycle 2'!$L$10:$L$999,0),1)),INDEX('Cycle 3'!G$10:G$999,MATCH($A1645,'Cycle 3'!$L$10:$L$999,0),1)),INDEX('Cycle 4'!G$10:G$999,MATCH($A1645,'Cycle 4'!$L$10:$L$999,0),1)),INDEX('Cycle 5'!G$10:G$999,MATCH($A1645,'Cycle 5'!$L$10:$L$999,0),1)),INDEX('Cycle 6'!G$10:G$999,MATCH($A1645,'Cycle 6'!$L$10:$L$999,0),1)),INDEX('Cycle 7'!G$10:G$999,MATCH($A1645,'Cycle 7'!$L$10:$L$999,0),1)),INDEX('Cycle 8'!G$10:G$999,MATCH($A1645,'Cycle 8'!$L$10:$L$999,0),1)),INDEX('Cycle 9'!G$10:G$999,MATCH($A1645,'Cycle 9'!$L$10:$L$999,0),1)),INDEX('Cycle 10'!G$10:G$999,MATCH($A1645,'Cycle 10'!$L$10:$L$999,0),1)),INDEX('Cycle 11'!G$10:G$999,MATCH($A1645,'Cycle 11'!$L$10:$L$999,0),1)),"")="","",IFERROR(IFERROR(IFERROR(IFERROR(IFERROR(IFERROR(IFERROR(IFERROR(IFERROR(IFERROR(IFERROR(IFERROR(INDEX(Summer!G$10:G$999,MATCH($A1645,Summer!$L$10:$L$999,0),1),INDEX('Cycle 1'!G$10:G$999,MATCH($A1645,'Cycle 1'!$L$10:$L$999,0),1)),INDEX('Cycle 2'!G$10:G$999,MATCH($A1645,'Cycle 2'!$L$10:$L$999,0),1)),INDEX('Cycle 3'!G$10:G$999,MATCH($A1645,'Cycle 3'!$L$10:$L$999,0),1)),INDEX('Cycle 4'!G$10:G$999,MATCH($A1645,'Cycle 4'!$L$10:$L$999,0),1)),INDEX('Cycle 5'!G$10:G$999,MATCH($A1645,'Cycle 5'!$L$10:$L$999,0),1)),INDEX('Cycle 6'!G$10:G$999,MATCH($A1645,'Cycle 6'!$L$10:$L$999,0),1)),INDEX('Cycle 7'!G$10:G$999,MATCH($A1645,'Cycle 7'!$L$10:$L$999,0),1)),INDEX('Cycle 8'!G$10:G$999,MATCH($A1645,'Cycle 8'!$L$10:$L$999,0),1)),INDEX('Cycle 9'!G$10:G$999,MATCH($A1645,'Cycle 9'!$L$10:$L$999,0),1)),INDEX('Cycle 10'!G$10:G$999,MATCH($A1645,'Cycle 10'!$L$10:$L$999,0),1)),INDEX('Cycle 11'!G$10:G$999,MATCH($A1645,'Cycle 11'!$L$10:$L$999,0),1)),""))</f>
        <v/>
      </c>
      <c r="I1645">
        <f>IFERROR(IF(C1645="",MAX(I$1:I1644),IF(ROW(C$2)=ROW(C1645),1,IF(ISERROR(VLOOKUP(C1645,C$2:C1644,1,FALSE)),MAX(I$1:I1644)+1,MAX(I$1:I1644)))),"")</f>
        <v>0</v>
      </c>
      <c r="J1645" t="str">
        <f t="shared" si="161"/>
        <v/>
      </c>
      <c r="K1645" t="str">
        <f t="shared" si="163"/>
        <v/>
      </c>
      <c r="L1645" t="str">
        <f t="shared" si="163"/>
        <v/>
      </c>
      <c r="M1645" t="str">
        <f t="shared" si="163"/>
        <v/>
      </c>
      <c r="N1645" t="str">
        <f t="shared" si="163"/>
        <v/>
      </c>
      <c r="O1645" t="str">
        <f t="shared" si="163"/>
        <v/>
      </c>
      <c r="P1645" t="str">
        <f t="shared" si="163"/>
        <v/>
      </c>
      <c r="Q1645" t="str">
        <f t="shared" si="163"/>
        <v/>
      </c>
      <c r="R1645" t="str">
        <f t="shared" si="163"/>
        <v/>
      </c>
      <c r="S1645" t="str">
        <f t="shared" si="163"/>
        <v/>
      </c>
      <c r="T1645" t="str">
        <f t="shared" si="163"/>
        <v/>
      </c>
      <c r="U1645" t="str">
        <f t="shared" si="163"/>
        <v/>
      </c>
      <c r="V1645" t="str">
        <f t="shared" si="163"/>
        <v/>
      </c>
      <c r="W1645" t="str">
        <f t="shared" si="162"/>
        <v/>
      </c>
      <c r="X1645">
        <f>IF(OR(H1645="No",H1645=""),0,IF(COUNTIFS(H$2:H1645,"Yes",C$2:C1645,C1645)&gt;1,0,COUNTIFS(H$2:H1645,"Yes",C$2:C1645,C1645)))+IF(X1644=$X$1,0,X1644)</f>
        <v>0</v>
      </c>
    </row>
    <row r="1646" spans="1:24" x14ac:dyDescent="0.3">
      <c r="A1646">
        <f>ROWS($A$2:$A1646)</f>
        <v>1645</v>
      </c>
      <c r="B1646" t="str">
        <f>IF(ISERROR(VLOOKUP(A1646,Summer!L$11:L$500,1,FALSE)),IF(ISERROR(VLOOKUP(A1646,'Cycle 1'!L$11:L$500,1,FALSE)),IF(ISERROR(VLOOKUP(A1646,'Cycle 2'!L$11:L$500,1,FALSE)),IF(ISERROR(VLOOKUP(A1646,'Cycle 3'!L$11:L$500,1,FALSE)),IF(ISERROR(VLOOKUP(A1646,'Cycle 4'!L$11:L$500,1,FALSE)),IF(ISERROR(VLOOKUP(A1646,'Cycle 5'!L$11:L$500,1,FALSE)),IF(ISERROR(VLOOKUP(A1646,'Cycle 6'!L$11:L$500,1,FALSE)),IF(ISERROR(VLOOKUP(A1646,'Cycle 7'!L$11:L$500,1,FALSE)),IF(ISERROR(VLOOKUP(A1646,'Cycle 8'!L$11:L$500,1,FALSE)),IF(ISERROR(VLOOKUP(A1646,'Cycle 9'!L$11:L$500,1,FALSE)),IF(ISERROR(VLOOKUP(A1646,'Cycle 10'!L$11:L$500,1,FALSE)),IF(ISERROR(VLOOKUP(A1646,'Cycle 11'!L$11:L$500,1,FALSE)),"","Cycle 11"),"Cycle 10"),"Cycle 9"),"Cycle 8"),"Cycle 7"),"Cycle 6"),"Cycle 5"),"Cycle 4"),"Cycle 3"),"Cycle 2"),"Cycle 1"),"Summer")</f>
        <v/>
      </c>
      <c r="C1646" t="str">
        <f>IF(IFERROR(IFERROR(IFERROR(IFERROR(IFERROR(IFERROR(IFERROR(IFERROR(IFERROR(IFERROR(IFERROR(IFERROR(INDEX(Summer!B$10:B$999,MATCH($A1646,Summer!$L$10:$L$999,0),1),INDEX('Cycle 1'!B$10:B$999,MATCH($A1646,'Cycle 1'!$L$10:$L$999,0),1)),INDEX('Cycle 2'!B$10:B$999,MATCH($A1646,'Cycle 2'!$L$10:$L$999,0),1)),INDEX('Cycle 3'!B$10:B$999,MATCH($A1646,'Cycle 3'!$L$10:$L$999,0),1)),INDEX('Cycle 4'!B$10:B$999,MATCH($A1646,'Cycle 4'!$L$10:$L$999,0),1)),INDEX('Cycle 5'!B$10:B$999,MATCH($A1646,'Cycle 5'!$L$10:$L$999,0),1)),INDEX('Cycle 6'!B$10:B$999,MATCH($A1646,'Cycle 6'!$L$10:$L$999,0),1)),INDEX('Cycle 7'!B$10:B$999,MATCH($A1646,'Cycle 7'!$L$10:$L$999,0),1)),INDEX('Cycle 8'!B$10:B$999,MATCH($A1646,'Cycle 8'!$L$10:$L$999,0),1)),INDEX('Cycle 9'!B$10:B$999,MATCH($A1646,'Cycle 9'!$L$10:$L$999,0),1)),INDEX('Cycle 10'!B$10:B$999,MATCH($A1646,'Cycle 10'!$L$10:$L$999,0),1)),INDEX('Cycle 11'!B$10:B$999,MATCH($A1646,'Cycle 11'!$L$10:$L$999,0),1)),"")="","",IFERROR(IFERROR(IFERROR(IFERROR(IFERROR(IFERROR(IFERROR(IFERROR(IFERROR(IFERROR(IFERROR(IFERROR(INDEX(Summer!B$10:B$999,MATCH($A1646,Summer!$L$10:$L$999,0),1),INDEX('Cycle 1'!B$10:B$999,MATCH($A1646,'Cycle 1'!$L$10:$L$999,0),1)),INDEX('Cycle 2'!B$10:B$999,MATCH($A1646,'Cycle 2'!$L$10:$L$999,0),1)),INDEX('Cycle 3'!B$10:B$999,MATCH($A1646,'Cycle 3'!$L$10:$L$999,0),1)),INDEX('Cycle 4'!B$10:B$999,MATCH($A1646,'Cycle 4'!$L$10:$L$999,0),1)),INDEX('Cycle 5'!B$10:B$999,MATCH($A1646,'Cycle 5'!$L$10:$L$999,0),1)),INDEX('Cycle 6'!B$10:B$999,MATCH($A1646,'Cycle 6'!$L$10:$L$999,0),1)),INDEX('Cycle 7'!B$10:B$999,MATCH($A1646,'Cycle 7'!$L$10:$L$999,0),1)),INDEX('Cycle 8'!B$10:B$999,MATCH($A1646,'Cycle 8'!$L$10:$L$999,0),1)),INDEX('Cycle 9'!B$10:B$999,MATCH($A1646,'Cycle 9'!$L$10:$L$999,0),1)),INDEX('Cycle 10'!B$10:B$999,MATCH($A1646,'Cycle 10'!$L$10:$L$999,0),1)),INDEX('Cycle 11'!B$10:B$999,MATCH($A1646,'Cycle 11'!$L$10:$L$999,0),1)),""))</f>
        <v/>
      </c>
      <c r="D1646" t="str">
        <f>IF(IFERROR(IFERROR(IFERROR(IFERROR(IFERROR(IFERROR(IFERROR(IFERROR(IFERROR(IFERROR(IFERROR(IFERROR(INDEX(Summer!C$10:C$999,MATCH($A1646,Summer!$L$10:$L$999,0),1),INDEX('Cycle 1'!C$10:C$999,MATCH($A1646,'Cycle 1'!$L$10:$L$999,0),1)),INDEX('Cycle 2'!C$10:C$999,MATCH($A1646,'Cycle 2'!$L$10:$L$999,0),1)),INDEX('Cycle 3'!C$10:C$999,MATCH($A1646,'Cycle 3'!$L$10:$L$999,0),1)),INDEX('Cycle 4'!C$10:C$999,MATCH($A1646,'Cycle 4'!$L$10:$L$999,0),1)),INDEX('Cycle 5'!C$10:C$999,MATCH($A1646,'Cycle 5'!$L$10:$L$999,0),1)),INDEX('Cycle 6'!C$10:C$999,MATCH($A1646,'Cycle 6'!$L$10:$L$999,0),1)),INDEX('Cycle 7'!C$10:C$999,MATCH($A1646,'Cycle 7'!$L$10:$L$999,0),1)),INDEX('Cycle 8'!C$10:C$999,MATCH($A1646,'Cycle 8'!$L$10:$L$999,0),1)),INDEX('Cycle 9'!C$10:C$999,MATCH($A1646,'Cycle 9'!$L$10:$L$999,0),1)),INDEX('Cycle 10'!C$10:C$999,MATCH($A1646,'Cycle 10'!$L$10:$L$999,0),1)),INDEX('Cycle 11'!C$10:C$999,MATCH($A1646,'Cycle 11'!$L$10:$L$999,0),1)),"")="","",IFERROR(IFERROR(IFERROR(IFERROR(IFERROR(IFERROR(IFERROR(IFERROR(IFERROR(IFERROR(IFERROR(IFERROR(INDEX(Summer!C$10:C$999,MATCH($A1646,Summer!$L$10:$L$999,0),1),INDEX('Cycle 1'!C$10:C$999,MATCH($A1646,'Cycle 1'!$L$10:$L$999,0),1)),INDEX('Cycle 2'!C$10:C$999,MATCH($A1646,'Cycle 2'!$L$10:$L$999,0),1)),INDEX('Cycle 3'!C$10:C$999,MATCH($A1646,'Cycle 3'!$L$10:$L$999,0),1)),INDEX('Cycle 4'!C$10:C$999,MATCH($A1646,'Cycle 4'!$L$10:$L$999,0),1)),INDEX('Cycle 5'!C$10:C$999,MATCH($A1646,'Cycle 5'!$L$10:$L$999,0),1)),INDEX('Cycle 6'!C$10:C$999,MATCH($A1646,'Cycle 6'!$L$10:$L$999,0),1)),INDEX('Cycle 7'!C$10:C$999,MATCH($A1646,'Cycle 7'!$L$10:$L$999,0),1)),INDEX('Cycle 8'!C$10:C$999,MATCH($A1646,'Cycle 8'!$L$10:$L$999,0),1)),INDEX('Cycle 9'!C$10:C$999,MATCH($A1646,'Cycle 9'!$L$10:$L$999,0),1)),INDEX('Cycle 10'!C$10:C$999,MATCH($A1646,'Cycle 10'!$L$10:$L$999,0),1)),INDEX('Cycle 11'!C$10:C$999,MATCH($A1646,'Cycle 11'!$L$10:$L$999,0),1)),""))</f>
        <v/>
      </c>
      <c r="E1646" t="str">
        <f>IF(IFERROR(IFERROR(IFERROR(IFERROR(IFERROR(IFERROR(IFERROR(IFERROR(IFERROR(IFERROR(IFERROR(IFERROR(INDEX(Summer!D$10:D$999,MATCH($A1646,Summer!$L$10:$L$999,0),1),INDEX('Cycle 1'!D$10:D$999,MATCH($A1646,'Cycle 1'!$L$10:$L$999,0),1)),INDEX('Cycle 2'!D$10:D$999,MATCH($A1646,'Cycle 2'!$L$10:$L$999,0),1)),INDEX('Cycle 3'!D$10:D$999,MATCH($A1646,'Cycle 3'!$L$10:$L$999,0),1)),INDEX('Cycle 4'!D$10:D$999,MATCH($A1646,'Cycle 4'!$L$10:$L$999,0),1)),INDEX('Cycle 5'!D$10:D$999,MATCH($A1646,'Cycle 5'!$L$10:$L$999,0),1)),INDEX('Cycle 6'!D$10:D$999,MATCH($A1646,'Cycle 6'!$L$10:$L$999,0),1)),INDEX('Cycle 7'!D$10:D$999,MATCH($A1646,'Cycle 7'!$L$10:$L$999,0),1)),INDEX('Cycle 8'!D$10:D$999,MATCH($A1646,'Cycle 8'!$L$10:$L$999,0),1)),INDEX('Cycle 9'!D$10:D$999,MATCH($A1646,'Cycle 9'!$L$10:$L$999,0),1)),INDEX('Cycle 10'!D$10:D$999,MATCH($A1646,'Cycle 10'!$L$10:$L$999,0),1)),INDEX('Cycle 11'!D$10:D$999,MATCH($A1646,'Cycle 11'!$L$10:$L$999,0),1)),"")="","",IFERROR(IFERROR(IFERROR(IFERROR(IFERROR(IFERROR(IFERROR(IFERROR(IFERROR(IFERROR(IFERROR(IFERROR(INDEX(Summer!D$10:D$999,MATCH($A1646,Summer!$L$10:$L$999,0),1),INDEX('Cycle 1'!D$10:D$999,MATCH($A1646,'Cycle 1'!$L$10:$L$999,0),1)),INDEX('Cycle 2'!D$10:D$999,MATCH($A1646,'Cycle 2'!$L$10:$L$999,0),1)),INDEX('Cycle 3'!D$10:D$999,MATCH($A1646,'Cycle 3'!$L$10:$L$999,0),1)),INDEX('Cycle 4'!D$10:D$999,MATCH($A1646,'Cycle 4'!$L$10:$L$999,0),1)),INDEX('Cycle 5'!D$10:D$999,MATCH($A1646,'Cycle 5'!$L$10:$L$999,0),1)),INDEX('Cycle 6'!D$10:D$999,MATCH($A1646,'Cycle 6'!$L$10:$L$999,0),1)),INDEX('Cycle 7'!D$10:D$999,MATCH($A1646,'Cycle 7'!$L$10:$L$999,0),1)),INDEX('Cycle 8'!D$10:D$999,MATCH($A1646,'Cycle 8'!$L$10:$L$999,0),1)),INDEX('Cycle 9'!D$10:D$999,MATCH($A1646,'Cycle 9'!$L$10:$L$999,0),1)),INDEX('Cycle 10'!D$10:D$999,MATCH($A1646,'Cycle 10'!$L$10:$L$999,0),1)),INDEX('Cycle 11'!D$10:D$999,MATCH($A1646,'Cycle 11'!$L$10:$L$999,0),1)),""))</f>
        <v/>
      </c>
      <c r="F1646" t="str">
        <f>IF(IFERROR(IFERROR(IFERROR(IFERROR(IFERROR(IFERROR(IFERROR(IFERROR(IFERROR(IFERROR(IFERROR(IFERROR(INDEX(Summer!E$10:E$999,MATCH($A1646,Summer!$L$10:$L$999,0),1),INDEX('Cycle 1'!E$10:E$999,MATCH($A1646,'Cycle 1'!$L$10:$L$999,0),1)),INDEX('Cycle 2'!E$10:E$999,MATCH($A1646,'Cycle 2'!$L$10:$L$999,0),1)),INDEX('Cycle 3'!E$10:E$999,MATCH($A1646,'Cycle 3'!$L$10:$L$999,0),1)),INDEX('Cycle 4'!E$10:E$999,MATCH($A1646,'Cycle 4'!$L$10:$L$999,0),1)),INDEX('Cycle 5'!E$10:E$999,MATCH($A1646,'Cycle 5'!$L$10:$L$999,0),1)),INDEX('Cycle 6'!E$10:E$999,MATCH($A1646,'Cycle 6'!$L$10:$L$999,0),1)),INDEX('Cycle 7'!E$10:E$999,MATCH($A1646,'Cycle 7'!$L$10:$L$999,0),1)),INDEX('Cycle 8'!E$10:E$999,MATCH($A1646,'Cycle 8'!$L$10:$L$999,0),1)),INDEX('Cycle 9'!E$10:E$999,MATCH($A1646,'Cycle 9'!$L$10:$L$999,0),1)),INDEX('Cycle 10'!E$10:E$999,MATCH($A1646,'Cycle 10'!$L$10:$L$999,0),1)),INDEX('Cycle 11'!E$10:E$999,MATCH($A1646,'Cycle 11'!$L$10:$L$999,0),1)),"")="","",IFERROR(IFERROR(IFERROR(IFERROR(IFERROR(IFERROR(IFERROR(IFERROR(IFERROR(IFERROR(IFERROR(IFERROR(INDEX(Summer!E$10:E$999,MATCH($A1646,Summer!$L$10:$L$999,0),1),INDEX('Cycle 1'!E$10:E$999,MATCH($A1646,'Cycle 1'!$L$10:$L$999,0),1)),INDEX('Cycle 2'!E$10:E$999,MATCH($A1646,'Cycle 2'!$L$10:$L$999,0),1)),INDEX('Cycle 3'!E$10:E$999,MATCH($A1646,'Cycle 3'!$L$10:$L$999,0),1)),INDEX('Cycle 4'!E$10:E$999,MATCH($A1646,'Cycle 4'!$L$10:$L$999,0),1)),INDEX('Cycle 5'!E$10:E$999,MATCH($A1646,'Cycle 5'!$L$10:$L$999,0),1)),INDEX('Cycle 6'!E$10:E$999,MATCH($A1646,'Cycle 6'!$L$10:$L$999,0),1)),INDEX('Cycle 7'!E$10:E$999,MATCH($A1646,'Cycle 7'!$L$10:$L$999,0),1)),INDEX('Cycle 8'!E$10:E$999,MATCH($A1646,'Cycle 8'!$L$10:$L$999,0),1)),INDEX('Cycle 9'!E$10:E$999,MATCH($A1646,'Cycle 9'!$L$10:$L$999,0),1)),INDEX('Cycle 10'!E$10:E$999,MATCH($A1646,'Cycle 10'!$L$10:$L$999,0),1)),INDEX('Cycle 11'!E$10:E$999,MATCH($A1646,'Cycle 11'!$L$10:$L$999,0),1)),""))</f>
        <v/>
      </c>
      <c r="G1646" t="str">
        <f>IF(IFERROR(IFERROR(IFERROR(IFERROR(IFERROR(IFERROR(IFERROR(IFERROR(IFERROR(IFERROR(IFERROR(IFERROR(INDEX(Summer!F$10:F$999,MATCH($A1646,Summer!$L$10:$L$999,0),1),INDEX('Cycle 1'!F$10:F$999,MATCH($A1646,'Cycle 1'!$L$10:$L$999,0),1)),INDEX('Cycle 2'!F$10:F$999,MATCH($A1646,'Cycle 2'!$L$10:$L$999,0),1)),INDEX('Cycle 3'!F$10:F$999,MATCH($A1646,'Cycle 3'!$L$10:$L$999,0),1)),INDEX('Cycle 4'!F$10:F$999,MATCH($A1646,'Cycle 4'!$L$10:$L$999,0),1)),INDEX('Cycle 5'!F$10:F$999,MATCH($A1646,'Cycle 5'!$L$10:$L$999,0),1)),INDEX('Cycle 6'!F$10:F$999,MATCH($A1646,'Cycle 6'!$L$10:$L$999,0),1)),INDEX('Cycle 7'!F$10:F$999,MATCH($A1646,'Cycle 7'!$L$10:$L$999,0),1)),INDEX('Cycle 8'!F$10:F$999,MATCH($A1646,'Cycle 8'!$L$10:$L$999,0),1)),INDEX('Cycle 9'!F$10:F$999,MATCH($A1646,'Cycle 9'!$L$10:$L$999,0),1)),INDEX('Cycle 10'!F$10:F$999,MATCH($A1646,'Cycle 10'!$L$10:$L$999,0),1)),INDEX('Cycle 11'!F$10:F$999,MATCH($A1646,'Cycle 11'!$L$10:$L$999,0),1)),"")="","",IFERROR(IFERROR(IFERROR(IFERROR(IFERROR(IFERROR(IFERROR(IFERROR(IFERROR(IFERROR(IFERROR(IFERROR(INDEX(Summer!F$10:F$999,MATCH($A1646,Summer!$L$10:$L$999,0),1),INDEX('Cycle 1'!F$10:F$999,MATCH($A1646,'Cycle 1'!$L$10:$L$999,0),1)),INDEX('Cycle 2'!F$10:F$999,MATCH($A1646,'Cycle 2'!$L$10:$L$999,0),1)),INDEX('Cycle 3'!F$10:F$999,MATCH($A1646,'Cycle 3'!$L$10:$L$999,0),1)),INDEX('Cycle 4'!F$10:F$999,MATCH($A1646,'Cycle 4'!$L$10:$L$999,0),1)),INDEX('Cycle 5'!F$10:F$999,MATCH($A1646,'Cycle 5'!$L$10:$L$999,0),1)),INDEX('Cycle 6'!F$10:F$999,MATCH($A1646,'Cycle 6'!$L$10:$L$999,0),1)),INDEX('Cycle 7'!F$10:F$999,MATCH($A1646,'Cycle 7'!$L$10:$L$999,0),1)),INDEX('Cycle 8'!F$10:F$999,MATCH($A1646,'Cycle 8'!$L$10:$L$999,0),1)),INDEX('Cycle 9'!F$10:F$999,MATCH($A1646,'Cycle 9'!$L$10:$L$999,0),1)),INDEX('Cycle 10'!F$10:F$999,MATCH($A1646,'Cycle 10'!$L$10:$L$999,0),1)),INDEX('Cycle 11'!F$10:F$999,MATCH($A1646,'Cycle 11'!$L$10:$L$999,0),1)),""))</f>
        <v/>
      </c>
      <c r="H1646" t="str">
        <f>IF(IFERROR(IFERROR(IFERROR(IFERROR(IFERROR(IFERROR(IFERROR(IFERROR(IFERROR(IFERROR(IFERROR(IFERROR(INDEX(Summer!G$10:G$999,MATCH($A1646,Summer!$L$10:$L$999,0),1),INDEX('Cycle 1'!G$10:G$999,MATCH($A1646,'Cycle 1'!$L$10:$L$999,0),1)),INDEX('Cycle 2'!G$10:G$999,MATCH($A1646,'Cycle 2'!$L$10:$L$999,0),1)),INDEX('Cycle 3'!G$10:G$999,MATCH($A1646,'Cycle 3'!$L$10:$L$999,0),1)),INDEX('Cycle 4'!G$10:G$999,MATCH($A1646,'Cycle 4'!$L$10:$L$999,0),1)),INDEX('Cycle 5'!G$10:G$999,MATCH($A1646,'Cycle 5'!$L$10:$L$999,0),1)),INDEX('Cycle 6'!G$10:G$999,MATCH($A1646,'Cycle 6'!$L$10:$L$999,0),1)),INDEX('Cycle 7'!G$10:G$999,MATCH($A1646,'Cycle 7'!$L$10:$L$999,0),1)),INDEX('Cycle 8'!G$10:G$999,MATCH($A1646,'Cycle 8'!$L$10:$L$999,0),1)),INDEX('Cycle 9'!G$10:G$999,MATCH($A1646,'Cycle 9'!$L$10:$L$999,0),1)),INDEX('Cycle 10'!G$10:G$999,MATCH($A1646,'Cycle 10'!$L$10:$L$999,0),1)),INDEX('Cycle 11'!G$10:G$999,MATCH($A1646,'Cycle 11'!$L$10:$L$999,0),1)),"")="","",IFERROR(IFERROR(IFERROR(IFERROR(IFERROR(IFERROR(IFERROR(IFERROR(IFERROR(IFERROR(IFERROR(IFERROR(INDEX(Summer!G$10:G$999,MATCH($A1646,Summer!$L$10:$L$999,0),1),INDEX('Cycle 1'!G$10:G$999,MATCH($A1646,'Cycle 1'!$L$10:$L$999,0),1)),INDEX('Cycle 2'!G$10:G$999,MATCH($A1646,'Cycle 2'!$L$10:$L$999,0),1)),INDEX('Cycle 3'!G$10:G$999,MATCH($A1646,'Cycle 3'!$L$10:$L$999,0),1)),INDEX('Cycle 4'!G$10:G$999,MATCH($A1646,'Cycle 4'!$L$10:$L$999,0),1)),INDEX('Cycle 5'!G$10:G$999,MATCH($A1646,'Cycle 5'!$L$10:$L$999,0),1)),INDEX('Cycle 6'!G$10:G$999,MATCH($A1646,'Cycle 6'!$L$10:$L$999,0),1)),INDEX('Cycle 7'!G$10:G$999,MATCH($A1646,'Cycle 7'!$L$10:$L$999,0),1)),INDEX('Cycle 8'!G$10:G$999,MATCH($A1646,'Cycle 8'!$L$10:$L$999,0),1)),INDEX('Cycle 9'!G$10:G$999,MATCH($A1646,'Cycle 9'!$L$10:$L$999,0),1)),INDEX('Cycle 10'!G$10:G$999,MATCH($A1646,'Cycle 10'!$L$10:$L$999,0),1)),INDEX('Cycle 11'!G$10:G$999,MATCH($A1646,'Cycle 11'!$L$10:$L$999,0),1)),""))</f>
        <v/>
      </c>
      <c r="I1646">
        <f>IFERROR(IF(C1646="",MAX(I$1:I1645),IF(ROW(C$2)=ROW(C1646),1,IF(ISERROR(VLOOKUP(C1646,C$2:C1645,1,FALSE)),MAX(I$1:I1645)+1,MAX(I$1:I1645)))),"")</f>
        <v>0</v>
      </c>
      <c r="J1646" t="str">
        <f t="shared" si="161"/>
        <v/>
      </c>
      <c r="K1646" t="str">
        <f t="shared" si="163"/>
        <v/>
      </c>
      <c r="L1646" t="str">
        <f t="shared" si="163"/>
        <v/>
      </c>
      <c r="M1646" t="str">
        <f t="shared" si="163"/>
        <v/>
      </c>
      <c r="N1646" t="str">
        <f t="shared" si="163"/>
        <v/>
      </c>
      <c r="O1646" t="str">
        <f t="shared" si="163"/>
        <v/>
      </c>
      <c r="P1646" t="str">
        <f t="shared" si="163"/>
        <v/>
      </c>
      <c r="Q1646" t="str">
        <f t="shared" si="163"/>
        <v/>
      </c>
      <c r="R1646" t="str">
        <f t="shared" si="163"/>
        <v/>
      </c>
      <c r="S1646" t="str">
        <f t="shared" si="163"/>
        <v/>
      </c>
      <c r="T1646" t="str">
        <f t="shared" si="163"/>
        <v/>
      </c>
      <c r="U1646" t="str">
        <f t="shared" si="163"/>
        <v/>
      </c>
      <c r="V1646" t="str">
        <f t="shared" si="163"/>
        <v/>
      </c>
      <c r="W1646" t="str">
        <f t="shared" si="162"/>
        <v/>
      </c>
      <c r="X1646">
        <f>IF(OR(H1646="No",H1646=""),0,IF(COUNTIFS(H$2:H1646,"Yes",C$2:C1646,C1646)&gt;1,0,COUNTIFS(H$2:H1646,"Yes",C$2:C1646,C1646)))+IF(X1645=$X$1,0,X1645)</f>
        <v>0</v>
      </c>
    </row>
    <row r="1647" spans="1:24" x14ac:dyDescent="0.3">
      <c r="A1647">
        <f>ROWS($A$2:$A1647)</f>
        <v>1646</v>
      </c>
      <c r="B1647" t="str">
        <f>IF(ISERROR(VLOOKUP(A1647,Summer!L$11:L$500,1,FALSE)),IF(ISERROR(VLOOKUP(A1647,'Cycle 1'!L$11:L$500,1,FALSE)),IF(ISERROR(VLOOKUP(A1647,'Cycle 2'!L$11:L$500,1,FALSE)),IF(ISERROR(VLOOKUP(A1647,'Cycle 3'!L$11:L$500,1,FALSE)),IF(ISERROR(VLOOKUP(A1647,'Cycle 4'!L$11:L$500,1,FALSE)),IF(ISERROR(VLOOKUP(A1647,'Cycle 5'!L$11:L$500,1,FALSE)),IF(ISERROR(VLOOKUP(A1647,'Cycle 6'!L$11:L$500,1,FALSE)),IF(ISERROR(VLOOKUP(A1647,'Cycle 7'!L$11:L$500,1,FALSE)),IF(ISERROR(VLOOKUP(A1647,'Cycle 8'!L$11:L$500,1,FALSE)),IF(ISERROR(VLOOKUP(A1647,'Cycle 9'!L$11:L$500,1,FALSE)),IF(ISERROR(VLOOKUP(A1647,'Cycle 10'!L$11:L$500,1,FALSE)),IF(ISERROR(VLOOKUP(A1647,'Cycle 11'!L$11:L$500,1,FALSE)),"","Cycle 11"),"Cycle 10"),"Cycle 9"),"Cycle 8"),"Cycle 7"),"Cycle 6"),"Cycle 5"),"Cycle 4"),"Cycle 3"),"Cycle 2"),"Cycle 1"),"Summer")</f>
        <v/>
      </c>
      <c r="C1647" t="str">
        <f>IF(IFERROR(IFERROR(IFERROR(IFERROR(IFERROR(IFERROR(IFERROR(IFERROR(IFERROR(IFERROR(IFERROR(IFERROR(INDEX(Summer!B$10:B$999,MATCH($A1647,Summer!$L$10:$L$999,0),1),INDEX('Cycle 1'!B$10:B$999,MATCH($A1647,'Cycle 1'!$L$10:$L$999,0),1)),INDEX('Cycle 2'!B$10:B$999,MATCH($A1647,'Cycle 2'!$L$10:$L$999,0),1)),INDEX('Cycle 3'!B$10:B$999,MATCH($A1647,'Cycle 3'!$L$10:$L$999,0),1)),INDEX('Cycle 4'!B$10:B$999,MATCH($A1647,'Cycle 4'!$L$10:$L$999,0),1)),INDEX('Cycle 5'!B$10:B$999,MATCH($A1647,'Cycle 5'!$L$10:$L$999,0),1)),INDEX('Cycle 6'!B$10:B$999,MATCH($A1647,'Cycle 6'!$L$10:$L$999,0),1)),INDEX('Cycle 7'!B$10:B$999,MATCH($A1647,'Cycle 7'!$L$10:$L$999,0),1)),INDEX('Cycle 8'!B$10:B$999,MATCH($A1647,'Cycle 8'!$L$10:$L$999,0),1)),INDEX('Cycle 9'!B$10:B$999,MATCH($A1647,'Cycle 9'!$L$10:$L$999,0),1)),INDEX('Cycle 10'!B$10:B$999,MATCH($A1647,'Cycle 10'!$L$10:$L$999,0),1)),INDEX('Cycle 11'!B$10:B$999,MATCH($A1647,'Cycle 11'!$L$10:$L$999,0),1)),"")="","",IFERROR(IFERROR(IFERROR(IFERROR(IFERROR(IFERROR(IFERROR(IFERROR(IFERROR(IFERROR(IFERROR(IFERROR(INDEX(Summer!B$10:B$999,MATCH($A1647,Summer!$L$10:$L$999,0),1),INDEX('Cycle 1'!B$10:B$999,MATCH($A1647,'Cycle 1'!$L$10:$L$999,0),1)),INDEX('Cycle 2'!B$10:B$999,MATCH($A1647,'Cycle 2'!$L$10:$L$999,0),1)),INDEX('Cycle 3'!B$10:B$999,MATCH($A1647,'Cycle 3'!$L$10:$L$999,0),1)),INDEX('Cycle 4'!B$10:B$999,MATCH($A1647,'Cycle 4'!$L$10:$L$999,0),1)),INDEX('Cycle 5'!B$10:B$999,MATCH($A1647,'Cycle 5'!$L$10:$L$999,0),1)),INDEX('Cycle 6'!B$10:B$999,MATCH($A1647,'Cycle 6'!$L$10:$L$999,0),1)),INDEX('Cycle 7'!B$10:B$999,MATCH($A1647,'Cycle 7'!$L$10:$L$999,0),1)),INDEX('Cycle 8'!B$10:B$999,MATCH($A1647,'Cycle 8'!$L$10:$L$999,0),1)),INDEX('Cycle 9'!B$10:B$999,MATCH($A1647,'Cycle 9'!$L$10:$L$999,0),1)),INDEX('Cycle 10'!B$10:B$999,MATCH($A1647,'Cycle 10'!$L$10:$L$999,0),1)),INDEX('Cycle 11'!B$10:B$999,MATCH($A1647,'Cycle 11'!$L$10:$L$999,0),1)),""))</f>
        <v/>
      </c>
      <c r="D1647" t="str">
        <f>IF(IFERROR(IFERROR(IFERROR(IFERROR(IFERROR(IFERROR(IFERROR(IFERROR(IFERROR(IFERROR(IFERROR(IFERROR(INDEX(Summer!C$10:C$999,MATCH($A1647,Summer!$L$10:$L$999,0),1),INDEX('Cycle 1'!C$10:C$999,MATCH($A1647,'Cycle 1'!$L$10:$L$999,0),1)),INDEX('Cycle 2'!C$10:C$999,MATCH($A1647,'Cycle 2'!$L$10:$L$999,0),1)),INDEX('Cycle 3'!C$10:C$999,MATCH($A1647,'Cycle 3'!$L$10:$L$999,0),1)),INDEX('Cycle 4'!C$10:C$999,MATCH($A1647,'Cycle 4'!$L$10:$L$999,0),1)),INDEX('Cycle 5'!C$10:C$999,MATCH($A1647,'Cycle 5'!$L$10:$L$999,0),1)),INDEX('Cycle 6'!C$10:C$999,MATCH($A1647,'Cycle 6'!$L$10:$L$999,0),1)),INDEX('Cycle 7'!C$10:C$999,MATCH($A1647,'Cycle 7'!$L$10:$L$999,0),1)),INDEX('Cycle 8'!C$10:C$999,MATCH($A1647,'Cycle 8'!$L$10:$L$999,0),1)),INDEX('Cycle 9'!C$10:C$999,MATCH($A1647,'Cycle 9'!$L$10:$L$999,0),1)),INDEX('Cycle 10'!C$10:C$999,MATCH($A1647,'Cycle 10'!$L$10:$L$999,0),1)),INDEX('Cycle 11'!C$10:C$999,MATCH($A1647,'Cycle 11'!$L$10:$L$999,0),1)),"")="","",IFERROR(IFERROR(IFERROR(IFERROR(IFERROR(IFERROR(IFERROR(IFERROR(IFERROR(IFERROR(IFERROR(IFERROR(INDEX(Summer!C$10:C$999,MATCH($A1647,Summer!$L$10:$L$999,0),1),INDEX('Cycle 1'!C$10:C$999,MATCH($A1647,'Cycle 1'!$L$10:$L$999,0),1)),INDEX('Cycle 2'!C$10:C$999,MATCH($A1647,'Cycle 2'!$L$10:$L$999,0),1)),INDEX('Cycle 3'!C$10:C$999,MATCH($A1647,'Cycle 3'!$L$10:$L$999,0),1)),INDEX('Cycle 4'!C$10:C$999,MATCH($A1647,'Cycle 4'!$L$10:$L$999,0),1)),INDEX('Cycle 5'!C$10:C$999,MATCH($A1647,'Cycle 5'!$L$10:$L$999,0),1)),INDEX('Cycle 6'!C$10:C$999,MATCH($A1647,'Cycle 6'!$L$10:$L$999,0),1)),INDEX('Cycle 7'!C$10:C$999,MATCH($A1647,'Cycle 7'!$L$10:$L$999,0),1)),INDEX('Cycle 8'!C$10:C$999,MATCH($A1647,'Cycle 8'!$L$10:$L$999,0),1)),INDEX('Cycle 9'!C$10:C$999,MATCH($A1647,'Cycle 9'!$L$10:$L$999,0),1)),INDEX('Cycle 10'!C$10:C$999,MATCH($A1647,'Cycle 10'!$L$10:$L$999,0),1)),INDEX('Cycle 11'!C$10:C$999,MATCH($A1647,'Cycle 11'!$L$10:$L$999,0),1)),""))</f>
        <v/>
      </c>
      <c r="E1647" t="str">
        <f>IF(IFERROR(IFERROR(IFERROR(IFERROR(IFERROR(IFERROR(IFERROR(IFERROR(IFERROR(IFERROR(IFERROR(IFERROR(INDEX(Summer!D$10:D$999,MATCH($A1647,Summer!$L$10:$L$999,0),1),INDEX('Cycle 1'!D$10:D$999,MATCH($A1647,'Cycle 1'!$L$10:$L$999,0),1)),INDEX('Cycle 2'!D$10:D$999,MATCH($A1647,'Cycle 2'!$L$10:$L$999,0),1)),INDEX('Cycle 3'!D$10:D$999,MATCH($A1647,'Cycle 3'!$L$10:$L$999,0),1)),INDEX('Cycle 4'!D$10:D$999,MATCH($A1647,'Cycle 4'!$L$10:$L$999,0),1)),INDEX('Cycle 5'!D$10:D$999,MATCH($A1647,'Cycle 5'!$L$10:$L$999,0),1)),INDEX('Cycle 6'!D$10:D$999,MATCH($A1647,'Cycle 6'!$L$10:$L$999,0),1)),INDEX('Cycle 7'!D$10:D$999,MATCH($A1647,'Cycle 7'!$L$10:$L$999,0),1)),INDEX('Cycle 8'!D$10:D$999,MATCH($A1647,'Cycle 8'!$L$10:$L$999,0),1)),INDEX('Cycle 9'!D$10:D$999,MATCH($A1647,'Cycle 9'!$L$10:$L$999,0),1)),INDEX('Cycle 10'!D$10:D$999,MATCH($A1647,'Cycle 10'!$L$10:$L$999,0),1)),INDEX('Cycle 11'!D$10:D$999,MATCH($A1647,'Cycle 11'!$L$10:$L$999,0),1)),"")="","",IFERROR(IFERROR(IFERROR(IFERROR(IFERROR(IFERROR(IFERROR(IFERROR(IFERROR(IFERROR(IFERROR(IFERROR(INDEX(Summer!D$10:D$999,MATCH($A1647,Summer!$L$10:$L$999,0),1),INDEX('Cycle 1'!D$10:D$999,MATCH($A1647,'Cycle 1'!$L$10:$L$999,0),1)),INDEX('Cycle 2'!D$10:D$999,MATCH($A1647,'Cycle 2'!$L$10:$L$999,0),1)),INDEX('Cycle 3'!D$10:D$999,MATCH($A1647,'Cycle 3'!$L$10:$L$999,0),1)),INDEX('Cycle 4'!D$10:D$999,MATCH($A1647,'Cycle 4'!$L$10:$L$999,0),1)),INDEX('Cycle 5'!D$10:D$999,MATCH($A1647,'Cycle 5'!$L$10:$L$999,0),1)),INDEX('Cycle 6'!D$10:D$999,MATCH($A1647,'Cycle 6'!$L$10:$L$999,0),1)),INDEX('Cycle 7'!D$10:D$999,MATCH($A1647,'Cycle 7'!$L$10:$L$999,0),1)),INDEX('Cycle 8'!D$10:D$999,MATCH($A1647,'Cycle 8'!$L$10:$L$999,0),1)),INDEX('Cycle 9'!D$10:D$999,MATCH($A1647,'Cycle 9'!$L$10:$L$999,0),1)),INDEX('Cycle 10'!D$10:D$999,MATCH($A1647,'Cycle 10'!$L$10:$L$999,0),1)),INDEX('Cycle 11'!D$10:D$999,MATCH($A1647,'Cycle 11'!$L$10:$L$999,0),1)),""))</f>
        <v/>
      </c>
      <c r="F1647" t="str">
        <f>IF(IFERROR(IFERROR(IFERROR(IFERROR(IFERROR(IFERROR(IFERROR(IFERROR(IFERROR(IFERROR(IFERROR(IFERROR(INDEX(Summer!E$10:E$999,MATCH($A1647,Summer!$L$10:$L$999,0),1),INDEX('Cycle 1'!E$10:E$999,MATCH($A1647,'Cycle 1'!$L$10:$L$999,0),1)),INDEX('Cycle 2'!E$10:E$999,MATCH($A1647,'Cycle 2'!$L$10:$L$999,0),1)),INDEX('Cycle 3'!E$10:E$999,MATCH($A1647,'Cycle 3'!$L$10:$L$999,0),1)),INDEX('Cycle 4'!E$10:E$999,MATCH($A1647,'Cycle 4'!$L$10:$L$999,0),1)),INDEX('Cycle 5'!E$10:E$999,MATCH($A1647,'Cycle 5'!$L$10:$L$999,0),1)),INDEX('Cycle 6'!E$10:E$999,MATCH($A1647,'Cycle 6'!$L$10:$L$999,0),1)),INDEX('Cycle 7'!E$10:E$999,MATCH($A1647,'Cycle 7'!$L$10:$L$999,0),1)),INDEX('Cycle 8'!E$10:E$999,MATCH($A1647,'Cycle 8'!$L$10:$L$999,0),1)),INDEX('Cycle 9'!E$10:E$999,MATCH($A1647,'Cycle 9'!$L$10:$L$999,0),1)),INDEX('Cycle 10'!E$10:E$999,MATCH($A1647,'Cycle 10'!$L$10:$L$999,0),1)),INDEX('Cycle 11'!E$10:E$999,MATCH($A1647,'Cycle 11'!$L$10:$L$999,0),1)),"")="","",IFERROR(IFERROR(IFERROR(IFERROR(IFERROR(IFERROR(IFERROR(IFERROR(IFERROR(IFERROR(IFERROR(IFERROR(INDEX(Summer!E$10:E$999,MATCH($A1647,Summer!$L$10:$L$999,0),1),INDEX('Cycle 1'!E$10:E$999,MATCH($A1647,'Cycle 1'!$L$10:$L$999,0),1)),INDEX('Cycle 2'!E$10:E$999,MATCH($A1647,'Cycle 2'!$L$10:$L$999,0),1)),INDEX('Cycle 3'!E$10:E$999,MATCH($A1647,'Cycle 3'!$L$10:$L$999,0),1)),INDEX('Cycle 4'!E$10:E$999,MATCH($A1647,'Cycle 4'!$L$10:$L$999,0),1)),INDEX('Cycle 5'!E$10:E$999,MATCH($A1647,'Cycle 5'!$L$10:$L$999,0),1)),INDEX('Cycle 6'!E$10:E$999,MATCH($A1647,'Cycle 6'!$L$10:$L$999,0),1)),INDEX('Cycle 7'!E$10:E$999,MATCH($A1647,'Cycle 7'!$L$10:$L$999,0),1)),INDEX('Cycle 8'!E$10:E$999,MATCH($A1647,'Cycle 8'!$L$10:$L$999,0),1)),INDEX('Cycle 9'!E$10:E$999,MATCH($A1647,'Cycle 9'!$L$10:$L$999,0),1)),INDEX('Cycle 10'!E$10:E$999,MATCH($A1647,'Cycle 10'!$L$10:$L$999,0),1)),INDEX('Cycle 11'!E$10:E$999,MATCH($A1647,'Cycle 11'!$L$10:$L$999,0),1)),""))</f>
        <v/>
      </c>
      <c r="G1647" t="str">
        <f>IF(IFERROR(IFERROR(IFERROR(IFERROR(IFERROR(IFERROR(IFERROR(IFERROR(IFERROR(IFERROR(IFERROR(IFERROR(INDEX(Summer!F$10:F$999,MATCH($A1647,Summer!$L$10:$L$999,0),1),INDEX('Cycle 1'!F$10:F$999,MATCH($A1647,'Cycle 1'!$L$10:$L$999,0),1)),INDEX('Cycle 2'!F$10:F$999,MATCH($A1647,'Cycle 2'!$L$10:$L$999,0),1)),INDEX('Cycle 3'!F$10:F$999,MATCH($A1647,'Cycle 3'!$L$10:$L$999,0),1)),INDEX('Cycle 4'!F$10:F$999,MATCH($A1647,'Cycle 4'!$L$10:$L$999,0),1)),INDEX('Cycle 5'!F$10:F$999,MATCH($A1647,'Cycle 5'!$L$10:$L$999,0),1)),INDEX('Cycle 6'!F$10:F$999,MATCH($A1647,'Cycle 6'!$L$10:$L$999,0),1)),INDEX('Cycle 7'!F$10:F$999,MATCH($A1647,'Cycle 7'!$L$10:$L$999,0),1)),INDEX('Cycle 8'!F$10:F$999,MATCH($A1647,'Cycle 8'!$L$10:$L$999,0),1)),INDEX('Cycle 9'!F$10:F$999,MATCH($A1647,'Cycle 9'!$L$10:$L$999,0),1)),INDEX('Cycle 10'!F$10:F$999,MATCH($A1647,'Cycle 10'!$L$10:$L$999,0),1)),INDEX('Cycle 11'!F$10:F$999,MATCH($A1647,'Cycle 11'!$L$10:$L$999,0),1)),"")="","",IFERROR(IFERROR(IFERROR(IFERROR(IFERROR(IFERROR(IFERROR(IFERROR(IFERROR(IFERROR(IFERROR(IFERROR(INDEX(Summer!F$10:F$999,MATCH($A1647,Summer!$L$10:$L$999,0),1),INDEX('Cycle 1'!F$10:F$999,MATCH($A1647,'Cycle 1'!$L$10:$L$999,0),1)),INDEX('Cycle 2'!F$10:F$999,MATCH($A1647,'Cycle 2'!$L$10:$L$999,0),1)),INDEX('Cycle 3'!F$10:F$999,MATCH($A1647,'Cycle 3'!$L$10:$L$999,0),1)),INDEX('Cycle 4'!F$10:F$999,MATCH($A1647,'Cycle 4'!$L$10:$L$999,0),1)),INDEX('Cycle 5'!F$10:F$999,MATCH($A1647,'Cycle 5'!$L$10:$L$999,0),1)),INDEX('Cycle 6'!F$10:F$999,MATCH($A1647,'Cycle 6'!$L$10:$L$999,0),1)),INDEX('Cycle 7'!F$10:F$999,MATCH($A1647,'Cycle 7'!$L$10:$L$999,0),1)),INDEX('Cycle 8'!F$10:F$999,MATCH($A1647,'Cycle 8'!$L$10:$L$999,0),1)),INDEX('Cycle 9'!F$10:F$999,MATCH($A1647,'Cycle 9'!$L$10:$L$999,0),1)),INDEX('Cycle 10'!F$10:F$999,MATCH($A1647,'Cycle 10'!$L$10:$L$999,0),1)),INDEX('Cycle 11'!F$10:F$999,MATCH($A1647,'Cycle 11'!$L$10:$L$999,0),1)),""))</f>
        <v/>
      </c>
      <c r="H1647" t="str">
        <f>IF(IFERROR(IFERROR(IFERROR(IFERROR(IFERROR(IFERROR(IFERROR(IFERROR(IFERROR(IFERROR(IFERROR(IFERROR(INDEX(Summer!G$10:G$999,MATCH($A1647,Summer!$L$10:$L$999,0),1),INDEX('Cycle 1'!G$10:G$999,MATCH($A1647,'Cycle 1'!$L$10:$L$999,0),1)),INDEX('Cycle 2'!G$10:G$999,MATCH($A1647,'Cycle 2'!$L$10:$L$999,0),1)),INDEX('Cycle 3'!G$10:G$999,MATCH($A1647,'Cycle 3'!$L$10:$L$999,0),1)),INDEX('Cycle 4'!G$10:G$999,MATCH($A1647,'Cycle 4'!$L$10:$L$999,0),1)),INDEX('Cycle 5'!G$10:G$999,MATCH($A1647,'Cycle 5'!$L$10:$L$999,0),1)),INDEX('Cycle 6'!G$10:G$999,MATCH($A1647,'Cycle 6'!$L$10:$L$999,0),1)),INDEX('Cycle 7'!G$10:G$999,MATCH($A1647,'Cycle 7'!$L$10:$L$999,0),1)),INDEX('Cycle 8'!G$10:G$999,MATCH($A1647,'Cycle 8'!$L$10:$L$999,0),1)),INDEX('Cycle 9'!G$10:G$999,MATCH($A1647,'Cycle 9'!$L$10:$L$999,0),1)),INDEX('Cycle 10'!G$10:G$999,MATCH($A1647,'Cycle 10'!$L$10:$L$999,0),1)),INDEX('Cycle 11'!G$10:G$999,MATCH($A1647,'Cycle 11'!$L$10:$L$999,0),1)),"")="","",IFERROR(IFERROR(IFERROR(IFERROR(IFERROR(IFERROR(IFERROR(IFERROR(IFERROR(IFERROR(IFERROR(IFERROR(INDEX(Summer!G$10:G$999,MATCH($A1647,Summer!$L$10:$L$999,0),1),INDEX('Cycle 1'!G$10:G$999,MATCH($A1647,'Cycle 1'!$L$10:$L$999,0),1)),INDEX('Cycle 2'!G$10:G$999,MATCH($A1647,'Cycle 2'!$L$10:$L$999,0),1)),INDEX('Cycle 3'!G$10:G$999,MATCH($A1647,'Cycle 3'!$L$10:$L$999,0),1)),INDEX('Cycle 4'!G$10:G$999,MATCH($A1647,'Cycle 4'!$L$10:$L$999,0),1)),INDEX('Cycle 5'!G$10:G$999,MATCH($A1647,'Cycle 5'!$L$10:$L$999,0),1)),INDEX('Cycle 6'!G$10:G$999,MATCH($A1647,'Cycle 6'!$L$10:$L$999,0),1)),INDEX('Cycle 7'!G$10:G$999,MATCH($A1647,'Cycle 7'!$L$10:$L$999,0),1)),INDEX('Cycle 8'!G$10:G$999,MATCH($A1647,'Cycle 8'!$L$10:$L$999,0),1)),INDEX('Cycle 9'!G$10:G$999,MATCH($A1647,'Cycle 9'!$L$10:$L$999,0),1)),INDEX('Cycle 10'!G$10:G$999,MATCH($A1647,'Cycle 10'!$L$10:$L$999,0),1)),INDEX('Cycle 11'!G$10:G$999,MATCH($A1647,'Cycle 11'!$L$10:$L$999,0),1)),""))</f>
        <v/>
      </c>
      <c r="I1647">
        <f>IFERROR(IF(C1647="",MAX(I$1:I1646),IF(ROW(C$2)=ROW(C1647),1,IF(ISERROR(VLOOKUP(C1647,C$2:C1646,1,FALSE)),MAX(I$1:I1646)+1,MAX(I$1:I1646)))),"")</f>
        <v>0</v>
      </c>
      <c r="J1647" t="str">
        <f t="shared" si="161"/>
        <v/>
      </c>
      <c r="K1647" t="str">
        <f t="shared" si="163"/>
        <v/>
      </c>
      <c r="L1647" t="str">
        <f t="shared" si="163"/>
        <v/>
      </c>
      <c r="M1647" t="str">
        <f t="shared" si="163"/>
        <v/>
      </c>
      <c r="N1647" t="str">
        <f t="shared" si="163"/>
        <v/>
      </c>
      <c r="O1647" t="str">
        <f t="shared" si="163"/>
        <v/>
      </c>
      <c r="P1647" t="str">
        <f t="shared" si="163"/>
        <v/>
      </c>
      <c r="Q1647" t="str">
        <f t="shared" si="163"/>
        <v/>
      </c>
      <c r="R1647" t="str">
        <f t="shared" si="163"/>
        <v/>
      </c>
      <c r="S1647" t="str">
        <f t="shared" si="163"/>
        <v/>
      </c>
      <c r="T1647" t="str">
        <f t="shared" si="163"/>
        <v/>
      </c>
      <c r="U1647" t="str">
        <f t="shared" si="163"/>
        <v/>
      </c>
      <c r="V1647" t="str">
        <f t="shared" si="163"/>
        <v/>
      </c>
      <c r="W1647" t="str">
        <f t="shared" si="162"/>
        <v/>
      </c>
      <c r="X1647">
        <f>IF(OR(H1647="No",H1647=""),0,IF(COUNTIFS(H$2:H1647,"Yes",C$2:C1647,C1647)&gt;1,0,COUNTIFS(H$2:H1647,"Yes",C$2:C1647,C1647)))+IF(X1646=$X$1,0,X1646)</f>
        <v>0</v>
      </c>
    </row>
    <row r="1648" spans="1:24" x14ac:dyDescent="0.3">
      <c r="A1648">
        <f>ROWS($A$2:$A1648)</f>
        <v>1647</v>
      </c>
      <c r="B1648" t="str">
        <f>IF(ISERROR(VLOOKUP(A1648,Summer!L$11:L$500,1,FALSE)),IF(ISERROR(VLOOKUP(A1648,'Cycle 1'!L$11:L$500,1,FALSE)),IF(ISERROR(VLOOKUP(A1648,'Cycle 2'!L$11:L$500,1,FALSE)),IF(ISERROR(VLOOKUP(A1648,'Cycle 3'!L$11:L$500,1,FALSE)),IF(ISERROR(VLOOKUP(A1648,'Cycle 4'!L$11:L$500,1,FALSE)),IF(ISERROR(VLOOKUP(A1648,'Cycle 5'!L$11:L$500,1,FALSE)),IF(ISERROR(VLOOKUP(A1648,'Cycle 6'!L$11:L$500,1,FALSE)),IF(ISERROR(VLOOKUP(A1648,'Cycle 7'!L$11:L$500,1,FALSE)),IF(ISERROR(VLOOKUP(A1648,'Cycle 8'!L$11:L$500,1,FALSE)),IF(ISERROR(VLOOKUP(A1648,'Cycle 9'!L$11:L$500,1,FALSE)),IF(ISERROR(VLOOKUP(A1648,'Cycle 10'!L$11:L$500,1,FALSE)),IF(ISERROR(VLOOKUP(A1648,'Cycle 11'!L$11:L$500,1,FALSE)),"","Cycle 11"),"Cycle 10"),"Cycle 9"),"Cycle 8"),"Cycle 7"),"Cycle 6"),"Cycle 5"),"Cycle 4"),"Cycle 3"),"Cycle 2"),"Cycle 1"),"Summer")</f>
        <v/>
      </c>
      <c r="C1648" t="str">
        <f>IF(IFERROR(IFERROR(IFERROR(IFERROR(IFERROR(IFERROR(IFERROR(IFERROR(IFERROR(IFERROR(IFERROR(IFERROR(INDEX(Summer!B$10:B$999,MATCH($A1648,Summer!$L$10:$L$999,0),1),INDEX('Cycle 1'!B$10:B$999,MATCH($A1648,'Cycle 1'!$L$10:$L$999,0),1)),INDEX('Cycle 2'!B$10:B$999,MATCH($A1648,'Cycle 2'!$L$10:$L$999,0),1)),INDEX('Cycle 3'!B$10:B$999,MATCH($A1648,'Cycle 3'!$L$10:$L$999,0),1)),INDEX('Cycle 4'!B$10:B$999,MATCH($A1648,'Cycle 4'!$L$10:$L$999,0),1)),INDEX('Cycle 5'!B$10:B$999,MATCH($A1648,'Cycle 5'!$L$10:$L$999,0),1)),INDEX('Cycle 6'!B$10:B$999,MATCH($A1648,'Cycle 6'!$L$10:$L$999,0),1)),INDEX('Cycle 7'!B$10:B$999,MATCH($A1648,'Cycle 7'!$L$10:$L$999,0),1)),INDEX('Cycle 8'!B$10:B$999,MATCH($A1648,'Cycle 8'!$L$10:$L$999,0),1)),INDEX('Cycle 9'!B$10:B$999,MATCH($A1648,'Cycle 9'!$L$10:$L$999,0),1)),INDEX('Cycle 10'!B$10:B$999,MATCH($A1648,'Cycle 10'!$L$10:$L$999,0),1)),INDEX('Cycle 11'!B$10:B$999,MATCH($A1648,'Cycle 11'!$L$10:$L$999,0),1)),"")="","",IFERROR(IFERROR(IFERROR(IFERROR(IFERROR(IFERROR(IFERROR(IFERROR(IFERROR(IFERROR(IFERROR(IFERROR(INDEX(Summer!B$10:B$999,MATCH($A1648,Summer!$L$10:$L$999,0),1),INDEX('Cycle 1'!B$10:B$999,MATCH($A1648,'Cycle 1'!$L$10:$L$999,0),1)),INDEX('Cycle 2'!B$10:B$999,MATCH($A1648,'Cycle 2'!$L$10:$L$999,0),1)),INDEX('Cycle 3'!B$10:B$999,MATCH($A1648,'Cycle 3'!$L$10:$L$999,0),1)),INDEX('Cycle 4'!B$10:B$999,MATCH($A1648,'Cycle 4'!$L$10:$L$999,0),1)),INDEX('Cycle 5'!B$10:B$999,MATCH($A1648,'Cycle 5'!$L$10:$L$999,0),1)),INDEX('Cycle 6'!B$10:B$999,MATCH($A1648,'Cycle 6'!$L$10:$L$999,0),1)),INDEX('Cycle 7'!B$10:B$999,MATCH($A1648,'Cycle 7'!$L$10:$L$999,0),1)),INDEX('Cycle 8'!B$10:B$999,MATCH($A1648,'Cycle 8'!$L$10:$L$999,0),1)),INDEX('Cycle 9'!B$10:B$999,MATCH($A1648,'Cycle 9'!$L$10:$L$999,0),1)),INDEX('Cycle 10'!B$10:B$999,MATCH($A1648,'Cycle 10'!$L$10:$L$999,0),1)),INDEX('Cycle 11'!B$10:B$999,MATCH($A1648,'Cycle 11'!$L$10:$L$999,0),1)),""))</f>
        <v/>
      </c>
      <c r="D1648" t="str">
        <f>IF(IFERROR(IFERROR(IFERROR(IFERROR(IFERROR(IFERROR(IFERROR(IFERROR(IFERROR(IFERROR(IFERROR(IFERROR(INDEX(Summer!C$10:C$999,MATCH($A1648,Summer!$L$10:$L$999,0),1),INDEX('Cycle 1'!C$10:C$999,MATCH($A1648,'Cycle 1'!$L$10:$L$999,0),1)),INDEX('Cycle 2'!C$10:C$999,MATCH($A1648,'Cycle 2'!$L$10:$L$999,0),1)),INDEX('Cycle 3'!C$10:C$999,MATCH($A1648,'Cycle 3'!$L$10:$L$999,0),1)),INDEX('Cycle 4'!C$10:C$999,MATCH($A1648,'Cycle 4'!$L$10:$L$999,0),1)),INDEX('Cycle 5'!C$10:C$999,MATCH($A1648,'Cycle 5'!$L$10:$L$999,0),1)),INDEX('Cycle 6'!C$10:C$999,MATCH($A1648,'Cycle 6'!$L$10:$L$999,0),1)),INDEX('Cycle 7'!C$10:C$999,MATCH($A1648,'Cycle 7'!$L$10:$L$999,0),1)),INDEX('Cycle 8'!C$10:C$999,MATCH($A1648,'Cycle 8'!$L$10:$L$999,0),1)),INDEX('Cycle 9'!C$10:C$999,MATCH($A1648,'Cycle 9'!$L$10:$L$999,0),1)),INDEX('Cycle 10'!C$10:C$999,MATCH($A1648,'Cycle 10'!$L$10:$L$999,0),1)),INDEX('Cycle 11'!C$10:C$999,MATCH($A1648,'Cycle 11'!$L$10:$L$999,0),1)),"")="","",IFERROR(IFERROR(IFERROR(IFERROR(IFERROR(IFERROR(IFERROR(IFERROR(IFERROR(IFERROR(IFERROR(IFERROR(INDEX(Summer!C$10:C$999,MATCH($A1648,Summer!$L$10:$L$999,0),1),INDEX('Cycle 1'!C$10:C$999,MATCH($A1648,'Cycle 1'!$L$10:$L$999,0),1)),INDEX('Cycle 2'!C$10:C$999,MATCH($A1648,'Cycle 2'!$L$10:$L$999,0),1)),INDEX('Cycle 3'!C$10:C$999,MATCH($A1648,'Cycle 3'!$L$10:$L$999,0),1)),INDEX('Cycle 4'!C$10:C$999,MATCH($A1648,'Cycle 4'!$L$10:$L$999,0),1)),INDEX('Cycle 5'!C$10:C$999,MATCH($A1648,'Cycle 5'!$L$10:$L$999,0),1)),INDEX('Cycle 6'!C$10:C$999,MATCH($A1648,'Cycle 6'!$L$10:$L$999,0),1)),INDEX('Cycle 7'!C$10:C$999,MATCH($A1648,'Cycle 7'!$L$10:$L$999,0),1)),INDEX('Cycle 8'!C$10:C$999,MATCH($A1648,'Cycle 8'!$L$10:$L$999,0),1)),INDEX('Cycle 9'!C$10:C$999,MATCH($A1648,'Cycle 9'!$L$10:$L$999,0),1)),INDEX('Cycle 10'!C$10:C$999,MATCH($A1648,'Cycle 10'!$L$10:$L$999,0),1)),INDEX('Cycle 11'!C$10:C$999,MATCH($A1648,'Cycle 11'!$L$10:$L$999,0),1)),""))</f>
        <v/>
      </c>
      <c r="E1648" t="str">
        <f>IF(IFERROR(IFERROR(IFERROR(IFERROR(IFERROR(IFERROR(IFERROR(IFERROR(IFERROR(IFERROR(IFERROR(IFERROR(INDEX(Summer!D$10:D$999,MATCH($A1648,Summer!$L$10:$L$999,0),1),INDEX('Cycle 1'!D$10:D$999,MATCH($A1648,'Cycle 1'!$L$10:$L$999,0),1)),INDEX('Cycle 2'!D$10:D$999,MATCH($A1648,'Cycle 2'!$L$10:$L$999,0),1)),INDEX('Cycle 3'!D$10:D$999,MATCH($A1648,'Cycle 3'!$L$10:$L$999,0),1)),INDEX('Cycle 4'!D$10:D$999,MATCH($A1648,'Cycle 4'!$L$10:$L$999,0),1)),INDEX('Cycle 5'!D$10:D$999,MATCH($A1648,'Cycle 5'!$L$10:$L$999,0),1)),INDEX('Cycle 6'!D$10:D$999,MATCH($A1648,'Cycle 6'!$L$10:$L$999,0),1)),INDEX('Cycle 7'!D$10:D$999,MATCH($A1648,'Cycle 7'!$L$10:$L$999,0),1)),INDEX('Cycle 8'!D$10:D$999,MATCH($A1648,'Cycle 8'!$L$10:$L$999,0),1)),INDEX('Cycle 9'!D$10:D$999,MATCH($A1648,'Cycle 9'!$L$10:$L$999,0),1)),INDEX('Cycle 10'!D$10:D$999,MATCH($A1648,'Cycle 10'!$L$10:$L$999,0),1)),INDEX('Cycle 11'!D$10:D$999,MATCH($A1648,'Cycle 11'!$L$10:$L$999,0),1)),"")="","",IFERROR(IFERROR(IFERROR(IFERROR(IFERROR(IFERROR(IFERROR(IFERROR(IFERROR(IFERROR(IFERROR(IFERROR(INDEX(Summer!D$10:D$999,MATCH($A1648,Summer!$L$10:$L$999,0),1),INDEX('Cycle 1'!D$10:D$999,MATCH($A1648,'Cycle 1'!$L$10:$L$999,0),1)),INDEX('Cycle 2'!D$10:D$999,MATCH($A1648,'Cycle 2'!$L$10:$L$999,0),1)),INDEX('Cycle 3'!D$10:D$999,MATCH($A1648,'Cycle 3'!$L$10:$L$999,0),1)),INDEX('Cycle 4'!D$10:D$999,MATCH($A1648,'Cycle 4'!$L$10:$L$999,0),1)),INDEX('Cycle 5'!D$10:D$999,MATCH($A1648,'Cycle 5'!$L$10:$L$999,0),1)),INDEX('Cycle 6'!D$10:D$999,MATCH($A1648,'Cycle 6'!$L$10:$L$999,0),1)),INDEX('Cycle 7'!D$10:D$999,MATCH($A1648,'Cycle 7'!$L$10:$L$999,0),1)),INDEX('Cycle 8'!D$10:D$999,MATCH($A1648,'Cycle 8'!$L$10:$L$999,0),1)),INDEX('Cycle 9'!D$10:D$999,MATCH($A1648,'Cycle 9'!$L$10:$L$999,0),1)),INDEX('Cycle 10'!D$10:D$999,MATCH($A1648,'Cycle 10'!$L$10:$L$999,0),1)),INDEX('Cycle 11'!D$10:D$999,MATCH($A1648,'Cycle 11'!$L$10:$L$999,0),1)),""))</f>
        <v/>
      </c>
      <c r="F1648" t="str">
        <f>IF(IFERROR(IFERROR(IFERROR(IFERROR(IFERROR(IFERROR(IFERROR(IFERROR(IFERROR(IFERROR(IFERROR(IFERROR(INDEX(Summer!E$10:E$999,MATCH($A1648,Summer!$L$10:$L$999,0),1),INDEX('Cycle 1'!E$10:E$999,MATCH($A1648,'Cycle 1'!$L$10:$L$999,0),1)),INDEX('Cycle 2'!E$10:E$999,MATCH($A1648,'Cycle 2'!$L$10:$L$999,0),1)),INDEX('Cycle 3'!E$10:E$999,MATCH($A1648,'Cycle 3'!$L$10:$L$999,0),1)),INDEX('Cycle 4'!E$10:E$999,MATCH($A1648,'Cycle 4'!$L$10:$L$999,0),1)),INDEX('Cycle 5'!E$10:E$999,MATCH($A1648,'Cycle 5'!$L$10:$L$999,0),1)),INDEX('Cycle 6'!E$10:E$999,MATCH($A1648,'Cycle 6'!$L$10:$L$999,0),1)),INDEX('Cycle 7'!E$10:E$999,MATCH($A1648,'Cycle 7'!$L$10:$L$999,0),1)),INDEX('Cycle 8'!E$10:E$999,MATCH($A1648,'Cycle 8'!$L$10:$L$999,0),1)),INDEX('Cycle 9'!E$10:E$999,MATCH($A1648,'Cycle 9'!$L$10:$L$999,0),1)),INDEX('Cycle 10'!E$10:E$999,MATCH($A1648,'Cycle 10'!$L$10:$L$999,0),1)),INDEX('Cycle 11'!E$10:E$999,MATCH($A1648,'Cycle 11'!$L$10:$L$999,0),1)),"")="","",IFERROR(IFERROR(IFERROR(IFERROR(IFERROR(IFERROR(IFERROR(IFERROR(IFERROR(IFERROR(IFERROR(IFERROR(INDEX(Summer!E$10:E$999,MATCH($A1648,Summer!$L$10:$L$999,0),1),INDEX('Cycle 1'!E$10:E$999,MATCH($A1648,'Cycle 1'!$L$10:$L$999,0),1)),INDEX('Cycle 2'!E$10:E$999,MATCH($A1648,'Cycle 2'!$L$10:$L$999,0),1)),INDEX('Cycle 3'!E$10:E$999,MATCH($A1648,'Cycle 3'!$L$10:$L$999,0),1)),INDEX('Cycle 4'!E$10:E$999,MATCH($A1648,'Cycle 4'!$L$10:$L$999,0),1)),INDEX('Cycle 5'!E$10:E$999,MATCH($A1648,'Cycle 5'!$L$10:$L$999,0),1)),INDEX('Cycle 6'!E$10:E$999,MATCH($A1648,'Cycle 6'!$L$10:$L$999,0),1)),INDEX('Cycle 7'!E$10:E$999,MATCH($A1648,'Cycle 7'!$L$10:$L$999,0),1)),INDEX('Cycle 8'!E$10:E$999,MATCH($A1648,'Cycle 8'!$L$10:$L$999,0),1)),INDEX('Cycle 9'!E$10:E$999,MATCH($A1648,'Cycle 9'!$L$10:$L$999,0),1)),INDEX('Cycle 10'!E$10:E$999,MATCH($A1648,'Cycle 10'!$L$10:$L$999,0),1)),INDEX('Cycle 11'!E$10:E$999,MATCH($A1648,'Cycle 11'!$L$10:$L$999,0),1)),""))</f>
        <v/>
      </c>
      <c r="G1648" t="str">
        <f>IF(IFERROR(IFERROR(IFERROR(IFERROR(IFERROR(IFERROR(IFERROR(IFERROR(IFERROR(IFERROR(IFERROR(IFERROR(INDEX(Summer!F$10:F$999,MATCH($A1648,Summer!$L$10:$L$999,0),1),INDEX('Cycle 1'!F$10:F$999,MATCH($A1648,'Cycle 1'!$L$10:$L$999,0),1)),INDEX('Cycle 2'!F$10:F$999,MATCH($A1648,'Cycle 2'!$L$10:$L$999,0),1)),INDEX('Cycle 3'!F$10:F$999,MATCH($A1648,'Cycle 3'!$L$10:$L$999,0),1)),INDEX('Cycle 4'!F$10:F$999,MATCH($A1648,'Cycle 4'!$L$10:$L$999,0),1)),INDEX('Cycle 5'!F$10:F$999,MATCH($A1648,'Cycle 5'!$L$10:$L$999,0),1)),INDEX('Cycle 6'!F$10:F$999,MATCH($A1648,'Cycle 6'!$L$10:$L$999,0),1)),INDEX('Cycle 7'!F$10:F$999,MATCH($A1648,'Cycle 7'!$L$10:$L$999,0),1)),INDEX('Cycle 8'!F$10:F$999,MATCH($A1648,'Cycle 8'!$L$10:$L$999,0),1)),INDEX('Cycle 9'!F$10:F$999,MATCH($A1648,'Cycle 9'!$L$10:$L$999,0),1)),INDEX('Cycle 10'!F$10:F$999,MATCH($A1648,'Cycle 10'!$L$10:$L$999,0),1)),INDEX('Cycle 11'!F$10:F$999,MATCH($A1648,'Cycle 11'!$L$10:$L$999,0),1)),"")="","",IFERROR(IFERROR(IFERROR(IFERROR(IFERROR(IFERROR(IFERROR(IFERROR(IFERROR(IFERROR(IFERROR(IFERROR(INDEX(Summer!F$10:F$999,MATCH($A1648,Summer!$L$10:$L$999,0),1),INDEX('Cycle 1'!F$10:F$999,MATCH($A1648,'Cycle 1'!$L$10:$L$999,0),1)),INDEX('Cycle 2'!F$10:F$999,MATCH($A1648,'Cycle 2'!$L$10:$L$999,0),1)),INDEX('Cycle 3'!F$10:F$999,MATCH($A1648,'Cycle 3'!$L$10:$L$999,0),1)),INDEX('Cycle 4'!F$10:F$999,MATCH($A1648,'Cycle 4'!$L$10:$L$999,0),1)),INDEX('Cycle 5'!F$10:F$999,MATCH($A1648,'Cycle 5'!$L$10:$L$999,0),1)),INDEX('Cycle 6'!F$10:F$999,MATCH($A1648,'Cycle 6'!$L$10:$L$999,0),1)),INDEX('Cycle 7'!F$10:F$999,MATCH($A1648,'Cycle 7'!$L$10:$L$999,0),1)),INDEX('Cycle 8'!F$10:F$999,MATCH($A1648,'Cycle 8'!$L$10:$L$999,0),1)),INDEX('Cycle 9'!F$10:F$999,MATCH($A1648,'Cycle 9'!$L$10:$L$999,0),1)),INDEX('Cycle 10'!F$10:F$999,MATCH($A1648,'Cycle 10'!$L$10:$L$999,0),1)),INDEX('Cycle 11'!F$10:F$999,MATCH($A1648,'Cycle 11'!$L$10:$L$999,0),1)),""))</f>
        <v/>
      </c>
      <c r="H1648" t="str">
        <f>IF(IFERROR(IFERROR(IFERROR(IFERROR(IFERROR(IFERROR(IFERROR(IFERROR(IFERROR(IFERROR(IFERROR(IFERROR(INDEX(Summer!G$10:G$999,MATCH($A1648,Summer!$L$10:$L$999,0),1),INDEX('Cycle 1'!G$10:G$999,MATCH($A1648,'Cycle 1'!$L$10:$L$999,0),1)),INDEX('Cycle 2'!G$10:G$999,MATCH($A1648,'Cycle 2'!$L$10:$L$999,0),1)),INDEX('Cycle 3'!G$10:G$999,MATCH($A1648,'Cycle 3'!$L$10:$L$999,0),1)),INDEX('Cycle 4'!G$10:G$999,MATCH($A1648,'Cycle 4'!$L$10:$L$999,0),1)),INDEX('Cycle 5'!G$10:G$999,MATCH($A1648,'Cycle 5'!$L$10:$L$999,0),1)),INDEX('Cycle 6'!G$10:G$999,MATCH($A1648,'Cycle 6'!$L$10:$L$999,0),1)),INDEX('Cycle 7'!G$10:G$999,MATCH($A1648,'Cycle 7'!$L$10:$L$999,0),1)),INDEX('Cycle 8'!G$10:G$999,MATCH($A1648,'Cycle 8'!$L$10:$L$999,0),1)),INDEX('Cycle 9'!G$10:G$999,MATCH($A1648,'Cycle 9'!$L$10:$L$999,0),1)),INDEX('Cycle 10'!G$10:G$999,MATCH($A1648,'Cycle 10'!$L$10:$L$999,0),1)),INDEX('Cycle 11'!G$10:G$999,MATCH($A1648,'Cycle 11'!$L$10:$L$999,0),1)),"")="","",IFERROR(IFERROR(IFERROR(IFERROR(IFERROR(IFERROR(IFERROR(IFERROR(IFERROR(IFERROR(IFERROR(IFERROR(INDEX(Summer!G$10:G$999,MATCH($A1648,Summer!$L$10:$L$999,0),1),INDEX('Cycle 1'!G$10:G$999,MATCH($A1648,'Cycle 1'!$L$10:$L$999,0),1)),INDEX('Cycle 2'!G$10:G$999,MATCH($A1648,'Cycle 2'!$L$10:$L$999,0),1)),INDEX('Cycle 3'!G$10:G$999,MATCH($A1648,'Cycle 3'!$L$10:$L$999,0),1)),INDEX('Cycle 4'!G$10:G$999,MATCH($A1648,'Cycle 4'!$L$10:$L$999,0),1)),INDEX('Cycle 5'!G$10:G$999,MATCH($A1648,'Cycle 5'!$L$10:$L$999,0),1)),INDEX('Cycle 6'!G$10:G$999,MATCH($A1648,'Cycle 6'!$L$10:$L$999,0),1)),INDEX('Cycle 7'!G$10:G$999,MATCH($A1648,'Cycle 7'!$L$10:$L$999,0),1)),INDEX('Cycle 8'!G$10:G$999,MATCH($A1648,'Cycle 8'!$L$10:$L$999,0),1)),INDEX('Cycle 9'!G$10:G$999,MATCH($A1648,'Cycle 9'!$L$10:$L$999,0),1)),INDEX('Cycle 10'!G$10:G$999,MATCH($A1648,'Cycle 10'!$L$10:$L$999,0),1)),INDEX('Cycle 11'!G$10:G$999,MATCH($A1648,'Cycle 11'!$L$10:$L$999,0),1)),""))</f>
        <v/>
      </c>
      <c r="I1648">
        <f>IFERROR(IF(C1648="",MAX(I$1:I1647),IF(ROW(C$2)=ROW(C1648),1,IF(ISERROR(VLOOKUP(C1648,C$2:C1647,1,FALSE)),MAX(I$1:I1647)+1,MAX(I$1:I1647)))),"")</f>
        <v>0</v>
      </c>
      <c r="J1648" t="str">
        <f t="shared" si="161"/>
        <v/>
      </c>
      <c r="K1648" t="str">
        <f t="shared" si="163"/>
        <v/>
      </c>
      <c r="L1648" t="str">
        <f t="shared" si="163"/>
        <v/>
      </c>
      <c r="M1648" t="str">
        <f t="shared" si="163"/>
        <v/>
      </c>
      <c r="N1648" t="str">
        <f t="shared" si="163"/>
        <v/>
      </c>
      <c r="O1648" t="str">
        <f t="shared" si="163"/>
        <v/>
      </c>
      <c r="P1648" t="str">
        <f t="shared" si="163"/>
        <v/>
      </c>
      <c r="Q1648" t="str">
        <f t="shared" si="163"/>
        <v/>
      </c>
      <c r="R1648" t="str">
        <f t="shared" si="163"/>
        <v/>
      </c>
      <c r="S1648" t="str">
        <f t="shared" si="163"/>
        <v/>
      </c>
      <c r="T1648" t="str">
        <f t="shared" si="163"/>
        <v/>
      </c>
      <c r="U1648" t="str">
        <f t="shared" si="163"/>
        <v/>
      </c>
      <c r="V1648" t="str">
        <f t="shared" si="163"/>
        <v/>
      </c>
      <c r="W1648" t="str">
        <f t="shared" si="162"/>
        <v/>
      </c>
      <c r="X1648">
        <f>IF(OR(H1648="No",H1648=""),0,IF(COUNTIFS(H$2:H1648,"Yes",C$2:C1648,C1648)&gt;1,0,COUNTIFS(H$2:H1648,"Yes",C$2:C1648,C1648)))+IF(X1647=$X$1,0,X1647)</f>
        <v>0</v>
      </c>
    </row>
    <row r="1649" spans="1:24" x14ac:dyDescent="0.3">
      <c r="A1649">
        <f>ROWS($A$2:$A1649)</f>
        <v>1648</v>
      </c>
      <c r="B1649" t="str">
        <f>IF(ISERROR(VLOOKUP(A1649,Summer!L$11:L$500,1,FALSE)),IF(ISERROR(VLOOKUP(A1649,'Cycle 1'!L$11:L$500,1,FALSE)),IF(ISERROR(VLOOKUP(A1649,'Cycle 2'!L$11:L$500,1,FALSE)),IF(ISERROR(VLOOKUP(A1649,'Cycle 3'!L$11:L$500,1,FALSE)),IF(ISERROR(VLOOKUP(A1649,'Cycle 4'!L$11:L$500,1,FALSE)),IF(ISERROR(VLOOKUP(A1649,'Cycle 5'!L$11:L$500,1,FALSE)),IF(ISERROR(VLOOKUP(A1649,'Cycle 6'!L$11:L$500,1,FALSE)),IF(ISERROR(VLOOKUP(A1649,'Cycle 7'!L$11:L$500,1,FALSE)),IF(ISERROR(VLOOKUP(A1649,'Cycle 8'!L$11:L$500,1,FALSE)),IF(ISERROR(VLOOKUP(A1649,'Cycle 9'!L$11:L$500,1,FALSE)),IF(ISERROR(VLOOKUP(A1649,'Cycle 10'!L$11:L$500,1,FALSE)),IF(ISERROR(VLOOKUP(A1649,'Cycle 11'!L$11:L$500,1,FALSE)),"","Cycle 11"),"Cycle 10"),"Cycle 9"),"Cycle 8"),"Cycle 7"),"Cycle 6"),"Cycle 5"),"Cycle 4"),"Cycle 3"),"Cycle 2"),"Cycle 1"),"Summer")</f>
        <v/>
      </c>
      <c r="C1649" t="str">
        <f>IF(IFERROR(IFERROR(IFERROR(IFERROR(IFERROR(IFERROR(IFERROR(IFERROR(IFERROR(IFERROR(IFERROR(IFERROR(INDEX(Summer!B$10:B$999,MATCH($A1649,Summer!$L$10:$L$999,0),1),INDEX('Cycle 1'!B$10:B$999,MATCH($A1649,'Cycle 1'!$L$10:$L$999,0),1)),INDEX('Cycle 2'!B$10:B$999,MATCH($A1649,'Cycle 2'!$L$10:$L$999,0),1)),INDEX('Cycle 3'!B$10:B$999,MATCH($A1649,'Cycle 3'!$L$10:$L$999,0),1)),INDEX('Cycle 4'!B$10:B$999,MATCH($A1649,'Cycle 4'!$L$10:$L$999,0),1)),INDEX('Cycle 5'!B$10:B$999,MATCH($A1649,'Cycle 5'!$L$10:$L$999,0),1)),INDEX('Cycle 6'!B$10:B$999,MATCH($A1649,'Cycle 6'!$L$10:$L$999,0),1)),INDEX('Cycle 7'!B$10:B$999,MATCH($A1649,'Cycle 7'!$L$10:$L$999,0),1)),INDEX('Cycle 8'!B$10:B$999,MATCH($A1649,'Cycle 8'!$L$10:$L$999,0),1)),INDEX('Cycle 9'!B$10:B$999,MATCH($A1649,'Cycle 9'!$L$10:$L$999,0),1)),INDEX('Cycle 10'!B$10:B$999,MATCH($A1649,'Cycle 10'!$L$10:$L$999,0),1)),INDEX('Cycle 11'!B$10:B$999,MATCH($A1649,'Cycle 11'!$L$10:$L$999,0),1)),"")="","",IFERROR(IFERROR(IFERROR(IFERROR(IFERROR(IFERROR(IFERROR(IFERROR(IFERROR(IFERROR(IFERROR(IFERROR(INDEX(Summer!B$10:B$999,MATCH($A1649,Summer!$L$10:$L$999,0),1),INDEX('Cycle 1'!B$10:B$999,MATCH($A1649,'Cycle 1'!$L$10:$L$999,0),1)),INDEX('Cycle 2'!B$10:B$999,MATCH($A1649,'Cycle 2'!$L$10:$L$999,0),1)),INDEX('Cycle 3'!B$10:B$999,MATCH($A1649,'Cycle 3'!$L$10:$L$999,0),1)),INDEX('Cycle 4'!B$10:B$999,MATCH($A1649,'Cycle 4'!$L$10:$L$999,0),1)),INDEX('Cycle 5'!B$10:B$999,MATCH($A1649,'Cycle 5'!$L$10:$L$999,0),1)),INDEX('Cycle 6'!B$10:B$999,MATCH($A1649,'Cycle 6'!$L$10:$L$999,0),1)),INDEX('Cycle 7'!B$10:B$999,MATCH($A1649,'Cycle 7'!$L$10:$L$999,0),1)),INDEX('Cycle 8'!B$10:B$999,MATCH($A1649,'Cycle 8'!$L$10:$L$999,0),1)),INDEX('Cycle 9'!B$10:B$999,MATCH($A1649,'Cycle 9'!$L$10:$L$999,0),1)),INDEX('Cycle 10'!B$10:B$999,MATCH($A1649,'Cycle 10'!$L$10:$L$999,0),1)),INDEX('Cycle 11'!B$10:B$999,MATCH($A1649,'Cycle 11'!$L$10:$L$999,0),1)),""))</f>
        <v/>
      </c>
      <c r="D1649" t="str">
        <f>IF(IFERROR(IFERROR(IFERROR(IFERROR(IFERROR(IFERROR(IFERROR(IFERROR(IFERROR(IFERROR(IFERROR(IFERROR(INDEX(Summer!C$10:C$999,MATCH($A1649,Summer!$L$10:$L$999,0),1),INDEX('Cycle 1'!C$10:C$999,MATCH($A1649,'Cycle 1'!$L$10:$L$999,0),1)),INDEX('Cycle 2'!C$10:C$999,MATCH($A1649,'Cycle 2'!$L$10:$L$999,0),1)),INDEX('Cycle 3'!C$10:C$999,MATCH($A1649,'Cycle 3'!$L$10:$L$999,0),1)),INDEX('Cycle 4'!C$10:C$999,MATCH($A1649,'Cycle 4'!$L$10:$L$999,0),1)),INDEX('Cycle 5'!C$10:C$999,MATCH($A1649,'Cycle 5'!$L$10:$L$999,0),1)),INDEX('Cycle 6'!C$10:C$999,MATCH($A1649,'Cycle 6'!$L$10:$L$999,0),1)),INDEX('Cycle 7'!C$10:C$999,MATCH($A1649,'Cycle 7'!$L$10:$L$999,0),1)),INDEX('Cycle 8'!C$10:C$999,MATCH($A1649,'Cycle 8'!$L$10:$L$999,0),1)),INDEX('Cycle 9'!C$10:C$999,MATCH($A1649,'Cycle 9'!$L$10:$L$999,0),1)),INDEX('Cycle 10'!C$10:C$999,MATCH($A1649,'Cycle 10'!$L$10:$L$999,0),1)),INDEX('Cycle 11'!C$10:C$999,MATCH($A1649,'Cycle 11'!$L$10:$L$999,0),1)),"")="","",IFERROR(IFERROR(IFERROR(IFERROR(IFERROR(IFERROR(IFERROR(IFERROR(IFERROR(IFERROR(IFERROR(IFERROR(INDEX(Summer!C$10:C$999,MATCH($A1649,Summer!$L$10:$L$999,0),1),INDEX('Cycle 1'!C$10:C$999,MATCH($A1649,'Cycle 1'!$L$10:$L$999,0),1)),INDEX('Cycle 2'!C$10:C$999,MATCH($A1649,'Cycle 2'!$L$10:$L$999,0),1)),INDEX('Cycle 3'!C$10:C$999,MATCH($A1649,'Cycle 3'!$L$10:$L$999,0),1)),INDEX('Cycle 4'!C$10:C$999,MATCH($A1649,'Cycle 4'!$L$10:$L$999,0),1)),INDEX('Cycle 5'!C$10:C$999,MATCH($A1649,'Cycle 5'!$L$10:$L$999,0),1)),INDEX('Cycle 6'!C$10:C$999,MATCH($A1649,'Cycle 6'!$L$10:$L$999,0),1)),INDEX('Cycle 7'!C$10:C$999,MATCH($A1649,'Cycle 7'!$L$10:$L$999,0),1)),INDEX('Cycle 8'!C$10:C$999,MATCH($A1649,'Cycle 8'!$L$10:$L$999,0),1)),INDEX('Cycle 9'!C$10:C$999,MATCH($A1649,'Cycle 9'!$L$10:$L$999,0),1)),INDEX('Cycle 10'!C$10:C$999,MATCH($A1649,'Cycle 10'!$L$10:$L$999,0),1)),INDEX('Cycle 11'!C$10:C$999,MATCH($A1649,'Cycle 11'!$L$10:$L$999,0),1)),""))</f>
        <v/>
      </c>
      <c r="E1649" t="str">
        <f>IF(IFERROR(IFERROR(IFERROR(IFERROR(IFERROR(IFERROR(IFERROR(IFERROR(IFERROR(IFERROR(IFERROR(IFERROR(INDEX(Summer!D$10:D$999,MATCH($A1649,Summer!$L$10:$L$999,0),1),INDEX('Cycle 1'!D$10:D$999,MATCH($A1649,'Cycle 1'!$L$10:$L$999,0),1)),INDEX('Cycle 2'!D$10:D$999,MATCH($A1649,'Cycle 2'!$L$10:$L$999,0),1)),INDEX('Cycle 3'!D$10:D$999,MATCH($A1649,'Cycle 3'!$L$10:$L$999,0),1)),INDEX('Cycle 4'!D$10:D$999,MATCH($A1649,'Cycle 4'!$L$10:$L$999,0),1)),INDEX('Cycle 5'!D$10:D$999,MATCH($A1649,'Cycle 5'!$L$10:$L$999,0),1)),INDEX('Cycle 6'!D$10:D$999,MATCH($A1649,'Cycle 6'!$L$10:$L$999,0),1)),INDEX('Cycle 7'!D$10:D$999,MATCH($A1649,'Cycle 7'!$L$10:$L$999,0),1)),INDEX('Cycle 8'!D$10:D$999,MATCH($A1649,'Cycle 8'!$L$10:$L$999,0),1)),INDEX('Cycle 9'!D$10:D$999,MATCH($A1649,'Cycle 9'!$L$10:$L$999,0),1)),INDEX('Cycle 10'!D$10:D$999,MATCH($A1649,'Cycle 10'!$L$10:$L$999,0),1)),INDEX('Cycle 11'!D$10:D$999,MATCH($A1649,'Cycle 11'!$L$10:$L$999,0),1)),"")="","",IFERROR(IFERROR(IFERROR(IFERROR(IFERROR(IFERROR(IFERROR(IFERROR(IFERROR(IFERROR(IFERROR(IFERROR(INDEX(Summer!D$10:D$999,MATCH($A1649,Summer!$L$10:$L$999,0),1),INDEX('Cycle 1'!D$10:D$999,MATCH($A1649,'Cycle 1'!$L$10:$L$999,0),1)),INDEX('Cycle 2'!D$10:D$999,MATCH($A1649,'Cycle 2'!$L$10:$L$999,0),1)),INDEX('Cycle 3'!D$10:D$999,MATCH($A1649,'Cycle 3'!$L$10:$L$999,0),1)),INDEX('Cycle 4'!D$10:D$999,MATCH($A1649,'Cycle 4'!$L$10:$L$999,0),1)),INDEX('Cycle 5'!D$10:D$999,MATCH($A1649,'Cycle 5'!$L$10:$L$999,0),1)),INDEX('Cycle 6'!D$10:D$999,MATCH($A1649,'Cycle 6'!$L$10:$L$999,0),1)),INDEX('Cycle 7'!D$10:D$999,MATCH($A1649,'Cycle 7'!$L$10:$L$999,0),1)),INDEX('Cycle 8'!D$10:D$999,MATCH($A1649,'Cycle 8'!$L$10:$L$999,0),1)),INDEX('Cycle 9'!D$10:D$999,MATCH($A1649,'Cycle 9'!$L$10:$L$999,0),1)),INDEX('Cycle 10'!D$10:D$999,MATCH($A1649,'Cycle 10'!$L$10:$L$999,0),1)),INDEX('Cycle 11'!D$10:D$999,MATCH($A1649,'Cycle 11'!$L$10:$L$999,0),1)),""))</f>
        <v/>
      </c>
      <c r="F1649" t="str">
        <f>IF(IFERROR(IFERROR(IFERROR(IFERROR(IFERROR(IFERROR(IFERROR(IFERROR(IFERROR(IFERROR(IFERROR(IFERROR(INDEX(Summer!E$10:E$999,MATCH($A1649,Summer!$L$10:$L$999,0),1),INDEX('Cycle 1'!E$10:E$999,MATCH($A1649,'Cycle 1'!$L$10:$L$999,0),1)),INDEX('Cycle 2'!E$10:E$999,MATCH($A1649,'Cycle 2'!$L$10:$L$999,0),1)),INDEX('Cycle 3'!E$10:E$999,MATCH($A1649,'Cycle 3'!$L$10:$L$999,0),1)),INDEX('Cycle 4'!E$10:E$999,MATCH($A1649,'Cycle 4'!$L$10:$L$999,0),1)),INDEX('Cycle 5'!E$10:E$999,MATCH($A1649,'Cycle 5'!$L$10:$L$999,0),1)),INDEX('Cycle 6'!E$10:E$999,MATCH($A1649,'Cycle 6'!$L$10:$L$999,0),1)),INDEX('Cycle 7'!E$10:E$999,MATCH($A1649,'Cycle 7'!$L$10:$L$999,0),1)),INDEX('Cycle 8'!E$10:E$999,MATCH($A1649,'Cycle 8'!$L$10:$L$999,0),1)),INDEX('Cycle 9'!E$10:E$999,MATCH($A1649,'Cycle 9'!$L$10:$L$999,0),1)),INDEX('Cycle 10'!E$10:E$999,MATCH($A1649,'Cycle 10'!$L$10:$L$999,0),1)),INDEX('Cycle 11'!E$10:E$999,MATCH($A1649,'Cycle 11'!$L$10:$L$999,0),1)),"")="","",IFERROR(IFERROR(IFERROR(IFERROR(IFERROR(IFERROR(IFERROR(IFERROR(IFERROR(IFERROR(IFERROR(IFERROR(INDEX(Summer!E$10:E$999,MATCH($A1649,Summer!$L$10:$L$999,0),1),INDEX('Cycle 1'!E$10:E$999,MATCH($A1649,'Cycle 1'!$L$10:$L$999,0),1)),INDEX('Cycle 2'!E$10:E$999,MATCH($A1649,'Cycle 2'!$L$10:$L$999,0),1)),INDEX('Cycle 3'!E$10:E$999,MATCH($A1649,'Cycle 3'!$L$10:$L$999,0),1)),INDEX('Cycle 4'!E$10:E$999,MATCH($A1649,'Cycle 4'!$L$10:$L$999,0),1)),INDEX('Cycle 5'!E$10:E$999,MATCH($A1649,'Cycle 5'!$L$10:$L$999,0),1)),INDEX('Cycle 6'!E$10:E$999,MATCH($A1649,'Cycle 6'!$L$10:$L$999,0),1)),INDEX('Cycle 7'!E$10:E$999,MATCH($A1649,'Cycle 7'!$L$10:$L$999,0),1)),INDEX('Cycle 8'!E$10:E$999,MATCH($A1649,'Cycle 8'!$L$10:$L$999,0),1)),INDEX('Cycle 9'!E$10:E$999,MATCH($A1649,'Cycle 9'!$L$10:$L$999,0),1)),INDEX('Cycle 10'!E$10:E$999,MATCH($A1649,'Cycle 10'!$L$10:$L$999,0),1)),INDEX('Cycle 11'!E$10:E$999,MATCH($A1649,'Cycle 11'!$L$10:$L$999,0),1)),""))</f>
        <v/>
      </c>
      <c r="G1649" t="str">
        <f>IF(IFERROR(IFERROR(IFERROR(IFERROR(IFERROR(IFERROR(IFERROR(IFERROR(IFERROR(IFERROR(IFERROR(IFERROR(INDEX(Summer!F$10:F$999,MATCH($A1649,Summer!$L$10:$L$999,0),1),INDEX('Cycle 1'!F$10:F$999,MATCH($A1649,'Cycle 1'!$L$10:$L$999,0),1)),INDEX('Cycle 2'!F$10:F$999,MATCH($A1649,'Cycle 2'!$L$10:$L$999,0),1)),INDEX('Cycle 3'!F$10:F$999,MATCH($A1649,'Cycle 3'!$L$10:$L$999,0),1)),INDEX('Cycle 4'!F$10:F$999,MATCH($A1649,'Cycle 4'!$L$10:$L$999,0),1)),INDEX('Cycle 5'!F$10:F$999,MATCH($A1649,'Cycle 5'!$L$10:$L$999,0),1)),INDEX('Cycle 6'!F$10:F$999,MATCH($A1649,'Cycle 6'!$L$10:$L$999,0),1)),INDEX('Cycle 7'!F$10:F$999,MATCH($A1649,'Cycle 7'!$L$10:$L$999,0),1)),INDEX('Cycle 8'!F$10:F$999,MATCH($A1649,'Cycle 8'!$L$10:$L$999,0),1)),INDEX('Cycle 9'!F$10:F$999,MATCH($A1649,'Cycle 9'!$L$10:$L$999,0),1)),INDEX('Cycle 10'!F$10:F$999,MATCH($A1649,'Cycle 10'!$L$10:$L$999,0),1)),INDEX('Cycle 11'!F$10:F$999,MATCH($A1649,'Cycle 11'!$L$10:$L$999,0),1)),"")="","",IFERROR(IFERROR(IFERROR(IFERROR(IFERROR(IFERROR(IFERROR(IFERROR(IFERROR(IFERROR(IFERROR(IFERROR(INDEX(Summer!F$10:F$999,MATCH($A1649,Summer!$L$10:$L$999,0),1),INDEX('Cycle 1'!F$10:F$999,MATCH($A1649,'Cycle 1'!$L$10:$L$999,0),1)),INDEX('Cycle 2'!F$10:F$999,MATCH($A1649,'Cycle 2'!$L$10:$L$999,0),1)),INDEX('Cycle 3'!F$10:F$999,MATCH($A1649,'Cycle 3'!$L$10:$L$999,0),1)),INDEX('Cycle 4'!F$10:F$999,MATCH($A1649,'Cycle 4'!$L$10:$L$999,0),1)),INDEX('Cycle 5'!F$10:F$999,MATCH($A1649,'Cycle 5'!$L$10:$L$999,0),1)),INDEX('Cycle 6'!F$10:F$999,MATCH($A1649,'Cycle 6'!$L$10:$L$999,0),1)),INDEX('Cycle 7'!F$10:F$999,MATCH($A1649,'Cycle 7'!$L$10:$L$999,0),1)),INDEX('Cycle 8'!F$10:F$999,MATCH($A1649,'Cycle 8'!$L$10:$L$999,0),1)),INDEX('Cycle 9'!F$10:F$999,MATCH($A1649,'Cycle 9'!$L$10:$L$999,0),1)),INDEX('Cycle 10'!F$10:F$999,MATCH($A1649,'Cycle 10'!$L$10:$L$999,0),1)),INDEX('Cycle 11'!F$10:F$999,MATCH($A1649,'Cycle 11'!$L$10:$L$999,0),1)),""))</f>
        <v/>
      </c>
      <c r="H1649" t="str">
        <f>IF(IFERROR(IFERROR(IFERROR(IFERROR(IFERROR(IFERROR(IFERROR(IFERROR(IFERROR(IFERROR(IFERROR(IFERROR(INDEX(Summer!G$10:G$999,MATCH($A1649,Summer!$L$10:$L$999,0),1),INDEX('Cycle 1'!G$10:G$999,MATCH($A1649,'Cycle 1'!$L$10:$L$999,0),1)),INDEX('Cycle 2'!G$10:G$999,MATCH($A1649,'Cycle 2'!$L$10:$L$999,0),1)),INDEX('Cycle 3'!G$10:G$999,MATCH($A1649,'Cycle 3'!$L$10:$L$999,0),1)),INDEX('Cycle 4'!G$10:G$999,MATCH($A1649,'Cycle 4'!$L$10:$L$999,0),1)),INDEX('Cycle 5'!G$10:G$999,MATCH($A1649,'Cycle 5'!$L$10:$L$999,0),1)),INDEX('Cycle 6'!G$10:G$999,MATCH($A1649,'Cycle 6'!$L$10:$L$999,0),1)),INDEX('Cycle 7'!G$10:G$999,MATCH($A1649,'Cycle 7'!$L$10:$L$999,0),1)),INDEX('Cycle 8'!G$10:G$999,MATCH($A1649,'Cycle 8'!$L$10:$L$999,0),1)),INDEX('Cycle 9'!G$10:G$999,MATCH($A1649,'Cycle 9'!$L$10:$L$999,0),1)),INDEX('Cycle 10'!G$10:G$999,MATCH($A1649,'Cycle 10'!$L$10:$L$999,0),1)),INDEX('Cycle 11'!G$10:G$999,MATCH($A1649,'Cycle 11'!$L$10:$L$999,0),1)),"")="","",IFERROR(IFERROR(IFERROR(IFERROR(IFERROR(IFERROR(IFERROR(IFERROR(IFERROR(IFERROR(IFERROR(IFERROR(INDEX(Summer!G$10:G$999,MATCH($A1649,Summer!$L$10:$L$999,0),1),INDEX('Cycle 1'!G$10:G$999,MATCH($A1649,'Cycle 1'!$L$10:$L$999,0),1)),INDEX('Cycle 2'!G$10:G$999,MATCH($A1649,'Cycle 2'!$L$10:$L$999,0),1)),INDEX('Cycle 3'!G$10:G$999,MATCH($A1649,'Cycle 3'!$L$10:$L$999,0),1)),INDEX('Cycle 4'!G$10:G$999,MATCH($A1649,'Cycle 4'!$L$10:$L$999,0),1)),INDEX('Cycle 5'!G$10:G$999,MATCH($A1649,'Cycle 5'!$L$10:$L$999,0),1)),INDEX('Cycle 6'!G$10:G$999,MATCH($A1649,'Cycle 6'!$L$10:$L$999,0),1)),INDEX('Cycle 7'!G$10:G$999,MATCH($A1649,'Cycle 7'!$L$10:$L$999,0),1)),INDEX('Cycle 8'!G$10:G$999,MATCH($A1649,'Cycle 8'!$L$10:$L$999,0),1)),INDEX('Cycle 9'!G$10:G$999,MATCH($A1649,'Cycle 9'!$L$10:$L$999,0),1)),INDEX('Cycle 10'!G$10:G$999,MATCH($A1649,'Cycle 10'!$L$10:$L$999,0),1)),INDEX('Cycle 11'!G$10:G$999,MATCH($A1649,'Cycle 11'!$L$10:$L$999,0),1)),""))</f>
        <v/>
      </c>
      <c r="I1649">
        <f>IFERROR(IF(C1649="",MAX(I$1:I1648),IF(ROW(C$2)=ROW(C1649),1,IF(ISERROR(VLOOKUP(C1649,C$2:C1648,1,FALSE)),MAX(I$1:I1648)+1,MAX(I$1:I1648)))),"")</f>
        <v>0</v>
      </c>
      <c r="J1649" t="str">
        <f t="shared" si="161"/>
        <v/>
      </c>
      <c r="K1649" t="str">
        <f t="shared" si="163"/>
        <v/>
      </c>
      <c r="L1649" t="str">
        <f t="shared" si="163"/>
        <v/>
      </c>
      <c r="M1649" t="str">
        <f t="shared" si="163"/>
        <v/>
      </c>
      <c r="N1649" t="str">
        <f t="shared" si="163"/>
        <v/>
      </c>
      <c r="O1649" t="str">
        <f t="shared" si="163"/>
        <v/>
      </c>
      <c r="P1649" t="str">
        <f t="shared" si="163"/>
        <v/>
      </c>
      <c r="Q1649" t="str">
        <f t="shared" si="163"/>
        <v/>
      </c>
      <c r="R1649" t="str">
        <f t="shared" si="163"/>
        <v/>
      </c>
      <c r="S1649" t="str">
        <f t="shared" si="163"/>
        <v/>
      </c>
      <c r="T1649" t="str">
        <f t="shared" si="163"/>
        <v/>
      </c>
      <c r="U1649" t="str">
        <f t="shared" si="163"/>
        <v/>
      </c>
      <c r="V1649" t="str">
        <f t="shared" si="163"/>
        <v/>
      </c>
      <c r="W1649" t="str">
        <f t="shared" si="162"/>
        <v/>
      </c>
      <c r="X1649">
        <f>IF(OR(H1649="No",H1649=""),0,IF(COUNTIFS(H$2:H1649,"Yes",C$2:C1649,C1649)&gt;1,0,COUNTIFS(H$2:H1649,"Yes",C$2:C1649,C1649)))+IF(X1648=$X$1,0,X1648)</f>
        <v>0</v>
      </c>
    </row>
    <row r="1650" spans="1:24" x14ac:dyDescent="0.3">
      <c r="A1650">
        <f>ROWS($A$2:$A1650)</f>
        <v>1649</v>
      </c>
      <c r="B1650" t="str">
        <f>IF(ISERROR(VLOOKUP(A1650,Summer!L$11:L$500,1,FALSE)),IF(ISERROR(VLOOKUP(A1650,'Cycle 1'!L$11:L$500,1,FALSE)),IF(ISERROR(VLOOKUP(A1650,'Cycle 2'!L$11:L$500,1,FALSE)),IF(ISERROR(VLOOKUP(A1650,'Cycle 3'!L$11:L$500,1,FALSE)),IF(ISERROR(VLOOKUP(A1650,'Cycle 4'!L$11:L$500,1,FALSE)),IF(ISERROR(VLOOKUP(A1650,'Cycle 5'!L$11:L$500,1,FALSE)),IF(ISERROR(VLOOKUP(A1650,'Cycle 6'!L$11:L$500,1,FALSE)),IF(ISERROR(VLOOKUP(A1650,'Cycle 7'!L$11:L$500,1,FALSE)),IF(ISERROR(VLOOKUP(A1650,'Cycle 8'!L$11:L$500,1,FALSE)),IF(ISERROR(VLOOKUP(A1650,'Cycle 9'!L$11:L$500,1,FALSE)),IF(ISERROR(VLOOKUP(A1650,'Cycle 10'!L$11:L$500,1,FALSE)),IF(ISERROR(VLOOKUP(A1650,'Cycle 11'!L$11:L$500,1,FALSE)),"","Cycle 11"),"Cycle 10"),"Cycle 9"),"Cycle 8"),"Cycle 7"),"Cycle 6"),"Cycle 5"),"Cycle 4"),"Cycle 3"),"Cycle 2"),"Cycle 1"),"Summer")</f>
        <v/>
      </c>
      <c r="C1650" t="str">
        <f>IF(IFERROR(IFERROR(IFERROR(IFERROR(IFERROR(IFERROR(IFERROR(IFERROR(IFERROR(IFERROR(IFERROR(IFERROR(INDEX(Summer!B$10:B$999,MATCH($A1650,Summer!$L$10:$L$999,0),1),INDEX('Cycle 1'!B$10:B$999,MATCH($A1650,'Cycle 1'!$L$10:$L$999,0),1)),INDEX('Cycle 2'!B$10:B$999,MATCH($A1650,'Cycle 2'!$L$10:$L$999,0),1)),INDEX('Cycle 3'!B$10:B$999,MATCH($A1650,'Cycle 3'!$L$10:$L$999,0),1)),INDEX('Cycle 4'!B$10:B$999,MATCH($A1650,'Cycle 4'!$L$10:$L$999,0),1)),INDEX('Cycle 5'!B$10:B$999,MATCH($A1650,'Cycle 5'!$L$10:$L$999,0),1)),INDEX('Cycle 6'!B$10:B$999,MATCH($A1650,'Cycle 6'!$L$10:$L$999,0),1)),INDEX('Cycle 7'!B$10:B$999,MATCH($A1650,'Cycle 7'!$L$10:$L$999,0),1)),INDEX('Cycle 8'!B$10:B$999,MATCH($A1650,'Cycle 8'!$L$10:$L$999,0),1)),INDEX('Cycle 9'!B$10:B$999,MATCH($A1650,'Cycle 9'!$L$10:$L$999,0),1)),INDEX('Cycle 10'!B$10:B$999,MATCH($A1650,'Cycle 10'!$L$10:$L$999,0),1)),INDEX('Cycle 11'!B$10:B$999,MATCH($A1650,'Cycle 11'!$L$10:$L$999,0),1)),"")="","",IFERROR(IFERROR(IFERROR(IFERROR(IFERROR(IFERROR(IFERROR(IFERROR(IFERROR(IFERROR(IFERROR(IFERROR(INDEX(Summer!B$10:B$999,MATCH($A1650,Summer!$L$10:$L$999,0),1),INDEX('Cycle 1'!B$10:B$999,MATCH($A1650,'Cycle 1'!$L$10:$L$999,0),1)),INDEX('Cycle 2'!B$10:B$999,MATCH($A1650,'Cycle 2'!$L$10:$L$999,0),1)),INDEX('Cycle 3'!B$10:B$999,MATCH($A1650,'Cycle 3'!$L$10:$L$999,0),1)),INDEX('Cycle 4'!B$10:B$999,MATCH($A1650,'Cycle 4'!$L$10:$L$999,0),1)),INDEX('Cycle 5'!B$10:B$999,MATCH($A1650,'Cycle 5'!$L$10:$L$999,0),1)),INDEX('Cycle 6'!B$10:B$999,MATCH($A1650,'Cycle 6'!$L$10:$L$999,0),1)),INDEX('Cycle 7'!B$10:B$999,MATCH($A1650,'Cycle 7'!$L$10:$L$999,0),1)),INDEX('Cycle 8'!B$10:B$999,MATCH($A1650,'Cycle 8'!$L$10:$L$999,0),1)),INDEX('Cycle 9'!B$10:B$999,MATCH($A1650,'Cycle 9'!$L$10:$L$999,0),1)),INDEX('Cycle 10'!B$10:B$999,MATCH($A1650,'Cycle 10'!$L$10:$L$999,0),1)),INDEX('Cycle 11'!B$10:B$999,MATCH($A1650,'Cycle 11'!$L$10:$L$999,0),1)),""))</f>
        <v/>
      </c>
      <c r="D1650" t="str">
        <f>IF(IFERROR(IFERROR(IFERROR(IFERROR(IFERROR(IFERROR(IFERROR(IFERROR(IFERROR(IFERROR(IFERROR(IFERROR(INDEX(Summer!C$10:C$999,MATCH($A1650,Summer!$L$10:$L$999,0),1),INDEX('Cycle 1'!C$10:C$999,MATCH($A1650,'Cycle 1'!$L$10:$L$999,0),1)),INDEX('Cycle 2'!C$10:C$999,MATCH($A1650,'Cycle 2'!$L$10:$L$999,0),1)),INDEX('Cycle 3'!C$10:C$999,MATCH($A1650,'Cycle 3'!$L$10:$L$999,0),1)),INDEX('Cycle 4'!C$10:C$999,MATCH($A1650,'Cycle 4'!$L$10:$L$999,0),1)),INDEX('Cycle 5'!C$10:C$999,MATCH($A1650,'Cycle 5'!$L$10:$L$999,0),1)),INDEX('Cycle 6'!C$10:C$999,MATCH($A1650,'Cycle 6'!$L$10:$L$999,0),1)),INDEX('Cycle 7'!C$10:C$999,MATCH($A1650,'Cycle 7'!$L$10:$L$999,0),1)),INDEX('Cycle 8'!C$10:C$999,MATCH($A1650,'Cycle 8'!$L$10:$L$999,0),1)),INDEX('Cycle 9'!C$10:C$999,MATCH($A1650,'Cycle 9'!$L$10:$L$999,0),1)),INDEX('Cycle 10'!C$10:C$999,MATCH($A1650,'Cycle 10'!$L$10:$L$999,0),1)),INDEX('Cycle 11'!C$10:C$999,MATCH($A1650,'Cycle 11'!$L$10:$L$999,0),1)),"")="","",IFERROR(IFERROR(IFERROR(IFERROR(IFERROR(IFERROR(IFERROR(IFERROR(IFERROR(IFERROR(IFERROR(IFERROR(INDEX(Summer!C$10:C$999,MATCH($A1650,Summer!$L$10:$L$999,0),1),INDEX('Cycle 1'!C$10:C$999,MATCH($A1650,'Cycle 1'!$L$10:$L$999,0),1)),INDEX('Cycle 2'!C$10:C$999,MATCH($A1650,'Cycle 2'!$L$10:$L$999,0),1)),INDEX('Cycle 3'!C$10:C$999,MATCH($A1650,'Cycle 3'!$L$10:$L$999,0),1)),INDEX('Cycle 4'!C$10:C$999,MATCH($A1650,'Cycle 4'!$L$10:$L$999,0),1)),INDEX('Cycle 5'!C$10:C$999,MATCH($A1650,'Cycle 5'!$L$10:$L$999,0),1)),INDEX('Cycle 6'!C$10:C$999,MATCH($A1650,'Cycle 6'!$L$10:$L$999,0),1)),INDEX('Cycle 7'!C$10:C$999,MATCH($A1650,'Cycle 7'!$L$10:$L$999,0),1)),INDEX('Cycle 8'!C$10:C$999,MATCH($A1650,'Cycle 8'!$L$10:$L$999,0),1)),INDEX('Cycle 9'!C$10:C$999,MATCH($A1650,'Cycle 9'!$L$10:$L$999,0),1)),INDEX('Cycle 10'!C$10:C$999,MATCH($A1650,'Cycle 10'!$L$10:$L$999,0),1)),INDEX('Cycle 11'!C$10:C$999,MATCH($A1650,'Cycle 11'!$L$10:$L$999,0),1)),""))</f>
        <v/>
      </c>
      <c r="E1650" t="str">
        <f>IF(IFERROR(IFERROR(IFERROR(IFERROR(IFERROR(IFERROR(IFERROR(IFERROR(IFERROR(IFERROR(IFERROR(IFERROR(INDEX(Summer!D$10:D$999,MATCH($A1650,Summer!$L$10:$L$999,0),1),INDEX('Cycle 1'!D$10:D$999,MATCH($A1650,'Cycle 1'!$L$10:$L$999,0),1)),INDEX('Cycle 2'!D$10:D$999,MATCH($A1650,'Cycle 2'!$L$10:$L$999,0),1)),INDEX('Cycle 3'!D$10:D$999,MATCH($A1650,'Cycle 3'!$L$10:$L$999,0),1)),INDEX('Cycle 4'!D$10:D$999,MATCH($A1650,'Cycle 4'!$L$10:$L$999,0),1)),INDEX('Cycle 5'!D$10:D$999,MATCH($A1650,'Cycle 5'!$L$10:$L$999,0),1)),INDEX('Cycle 6'!D$10:D$999,MATCH($A1650,'Cycle 6'!$L$10:$L$999,0),1)),INDEX('Cycle 7'!D$10:D$999,MATCH($A1650,'Cycle 7'!$L$10:$L$999,0),1)),INDEX('Cycle 8'!D$10:D$999,MATCH($A1650,'Cycle 8'!$L$10:$L$999,0),1)),INDEX('Cycle 9'!D$10:D$999,MATCH($A1650,'Cycle 9'!$L$10:$L$999,0),1)),INDEX('Cycle 10'!D$10:D$999,MATCH($A1650,'Cycle 10'!$L$10:$L$999,0),1)),INDEX('Cycle 11'!D$10:D$999,MATCH($A1650,'Cycle 11'!$L$10:$L$999,0),1)),"")="","",IFERROR(IFERROR(IFERROR(IFERROR(IFERROR(IFERROR(IFERROR(IFERROR(IFERROR(IFERROR(IFERROR(IFERROR(INDEX(Summer!D$10:D$999,MATCH($A1650,Summer!$L$10:$L$999,0),1),INDEX('Cycle 1'!D$10:D$999,MATCH($A1650,'Cycle 1'!$L$10:$L$999,0),1)),INDEX('Cycle 2'!D$10:D$999,MATCH($A1650,'Cycle 2'!$L$10:$L$999,0),1)),INDEX('Cycle 3'!D$10:D$999,MATCH($A1650,'Cycle 3'!$L$10:$L$999,0),1)),INDEX('Cycle 4'!D$10:D$999,MATCH($A1650,'Cycle 4'!$L$10:$L$999,0),1)),INDEX('Cycle 5'!D$10:D$999,MATCH($A1650,'Cycle 5'!$L$10:$L$999,0),1)),INDEX('Cycle 6'!D$10:D$999,MATCH($A1650,'Cycle 6'!$L$10:$L$999,0),1)),INDEX('Cycle 7'!D$10:D$999,MATCH($A1650,'Cycle 7'!$L$10:$L$999,0),1)),INDEX('Cycle 8'!D$10:D$999,MATCH($A1650,'Cycle 8'!$L$10:$L$999,0),1)),INDEX('Cycle 9'!D$10:D$999,MATCH($A1650,'Cycle 9'!$L$10:$L$999,0),1)),INDEX('Cycle 10'!D$10:D$999,MATCH($A1650,'Cycle 10'!$L$10:$L$999,0),1)),INDEX('Cycle 11'!D$10:D$999,MATCH($A1650,'Cycle 11'!$L$10:$L$999,0),1)),""))</f>
        <v/>
      </c>
      <c r="F1650" t="str">
        <f>IF(IFERROR(IFERROR(IFERROR(IFERROR(IFERROR(IFERROR(IFERROR(IFERROR(IFERROR(IFERROR(IFERROR(IFERROR(INDEX(Summer!E$10:E$999,MATCH($A1650,Summer!$L$10:$L$999,0),1),INDEX('Cycle 1'!E$10:E$999,MATCH($A1650,'Cycle 1'!$L$10:$L$999,0),1)),INDEX('Cycle 2'!E$10:E$999,MATCH($A1650,'Cycle 2'!$L$10:$L$999,0),1)),INDEX('Cycle 3'!E$10:E$999,MATCH($A1650,'Cycle 3'!$L$10:$L$999,0),1)),INDEX('Cycle 4'!E$10:E$999,MATCH($A1650,'Cycle 4'!$L$10:$L$999,0),1)),INDEX('Cycle 5'!E$10:E$999,MATCH($A1650,'Cycle 5'!$L$10:$L$999,0),1)),INDEX('Cycle 6'!E$10:E$999,MATCH($A1650,'Cycle 6'!$L$10:$L$999,0),1)),INDEX('Cycle 7'!E$10:E$999,MATCH($A1650,'Cycle 7'!$L$10:$L$999,0),1)),INDEX('Cycle 8'!E$10:E$999,MATCH($A1650,'Cycle 8'!$L$10:$L$999,0),1)),INDEX('Cycle 9'!E$10:E$999,MATCH($A1650,'Cycle 9'!$L$10:$L$999,0),1)),INDEX('Cycle 10'!E$10:E$999,MATCH($A1650,'Cycle 10'!$L$10:$L$999,0),1)),INDEX('Cycle 11'!E$10:E$999,MATCH($A1650,'Cycle 11'!$L$10:$L$999,0),1)),"")="","",IFERROR(IFERROR(IFERROR(IFERROR(IFERROR(IFERROR(IFERROR(IFERROR(IFERROR(IFERROR(IFERROR(IFERROR(INDEX(Summer!E$10:E$999,MATCH($A1650,Summer!$L$10:$L$999,0),1),INDEX('Cycle 1'!E$10:E$999,MATCH($A1650,'Cycle 1'!$L$10:$L$999,0),1)),INDEX('Cycle 2'!E$10:E$999,MATCH($A1650,'Cycle 2'!$L$10:$L$999,0),1)),INDEX('Cycle 3'!E$10:E$999,MATCH($A1650,'Cycle 3'!$L$10:$L$999,0),1)),INDEX('Cycle 4'!E$10:E$999,MATCH($A1650,'Cycle 4'!$L$10:$L$999,0),1)),INDEX('Cycle 5'!E$10:E$999,MATCH($A1650,'Cycle 5'!$L$10:$L$999,0),1)),INDEX('Cycle 6'!E$10:E$999,MATCH($A1650,'Cycle 6'!$L$10:$L$999,0),1)),INDEX('Cycle 7'!E$10:E$999,MATCH($A1650,'Cycle 7'!$L$10:$L$999,0),1)),INDEX('Cycle 8'!E$10:E$999,MATCH($A1650,'Cycle 8'!$L$10:$L$999,0),1)),INDEX('Cycle 9'!E$10:E$999,MATCH($A1650,'Cycle 9'!$L$10:$L$999,0),1)),INDEX('Cycle 10'!E$10:E$999,MATCH($A1650,'Cycle 10'!$L$10:$L$999,0),1)),INDEX('Cycle 11'!E$10:E$999,MATCH($A1650,'Cycle 11'!$L$10:$L$999,0),1)),""))</f>
        <v/>
      </c>
      <c r="G1650" t="str">
        <f>IF(IFERROR(IFERROR(IFERROR(IFERROR(IFERROR(IFERROR(IFERROR(IFERROR(IFERROR(IFERROR(IFERROR(IFERROR(INDEX(Summer!F$10:F$999,MATCH($A1650,Summer!$L$10:$L$999,0),1),INDEX('Cycle 1'!F$10:F$999,MATCH($A1650,'Cycle 1'!$L$10:$L$999,0),1)),INDEX('Cycle 2'!F$10:F$999,MATCH($A1650,'Cycle 2'!$L$10:$L$999,0),1)),INDEX('Cycle 3'!F$10:F$999,MATCH($A1650,'Cycle 3'!$L$10:$L$999,0),1)),INDEX('Cycle 4'!F$10:F$999,MATCH($A1650,'Cycle 4'!$L$10:$L$999,0),1)),INDEX('Cycle 5'!F$10:F$999,MATCH($A1650,'Cycle 5'!$L$10:$L$999,0),1)),INDEX('Cycle 6'!F$10:F$999,MATCH($A1650,'Cycle 6'!$L$10:$L$999,0),1)),INDEX('Cycle 7'!F$10:F$999,MATCH($A1650,'Cycle 7'!$L$10:$L$999,0),1)),INDEX('Cycle 8'!F$10:F$999,MATCH($A1650,'Cycle 8'!$L$10:$L$999,0),1)),INDEX('Cycle 9'!F$10:F$999,MATCH($A1650,'Cycle 9'!$L$10:$L$999,0),1)),INDEX('Cycle 10'!F$10:F$999,MATCH($A1650,'Cycle 10'!$L$10:$L$999,0),1)),INDEX('Cycle 11'!F$10:F$999,MATCH($A1650,'Cycle 11'!$L$10:$L$999,0),1)),"")="","",IFERROR(IFERROR(IFERROR(IFERROR(IFERROR(IFERROR(IFERROR(IFERROR(IFERROR(IFERROR(IFERROR(IFERROR(INDEX(Summer!F$10:F$999,MATCH($A1650,Summer!$L$10:$L$999,0),1),INDEX('Cycle 1'!F$10:F$999,MATCH($A1650,'Cycle 1'!$L$10:$L$999,0),1)),INDEX('Cycle 2'!F$10:F$999,MATCH($A1650,'Cycle 2'!$L$10:$L$999,0),1)),INDEX('Cycle 3'!F$10:F$999,MATCH($A1650,'Cycle 3'!$L$10:$L$999,0),1)),INDEX('Cycle 4'!F$10:F$999,MATCH($A1650,'Cycle 4'!$L$10:$L$999,0),1)),INDEX('Cycle 5'!F$10:F$999,MATCH($A1650,'Cycle 5'!$L$10:$L$999,0),1)),INDEX('Cycle 6'!F$10:F$999,MATCH($A1650,'Cycle 6'!$L$10:$L$999,0),1)),INDEX('Cycle 7'!F$10:F$999,MATCH($A1650,'Cycle 7'!$L$10:$L$999,0),1)),INDEX('Cycle 8'!F$10:F$999,MATCH($A1650,'Cycle 8'!$L$10:$L$999,0),1)),INDEX('Cycle 9'!F$10:F$999,MATCH($A1650,'Cycle 9'!$L$10:$L$999,0),1)),INDEX('Cycle 10'!F$10:F$999,MATCH($A1650,'Cycle 10'!$L$10:$L$999,0),1)),INDEX('Cycle 11'!F$10:F$999,MATCH($A1650,'Cycle 11'!$L$10:$L$999,0),1)),""))</f>
        <v/>
      </c>
      <c r="H1650" t="str">
        <f>IF(IFERROR(IFERROR(IFERROR(IFERROR(IFERROR(IFERROR(IFERROR(IFERROR(IFERROR(IFERROR(IFERROR(IFERROR(INDEX(Summer!G$10:G$999,MATCH($A1650,Summer!$L$10:$L$999,0),1),INDEX('Cycle 1'!G$10:G$999,MATCH($A1650,'Cycle 1'!$L$10:$L$999,0),1)),INDEX('Cycle 2'!G$10:G$999,MATCH($A1650,'Cycle 2'!$L$10:$L$999,0),1)),INDEX('Cycle 3'!G$10:G$999,MATCH($A1650,'Cycle 3'!$L$10:$L$999,0),1)),INDEX('Cycle 4'!G$10:G$999,MATCH($A1650,'Cycle 4'!$L$10:$L$999,0),1)),INDEX('Cycle 5'!G$10:G$999,MATCH($A1650,'Cycle 5'!$L$10:$L$999,0),1)),INDEX('Cycle 6'!G$10:G$999,MATCH($A1650,'Cycle 6'!$L$10:$L$999,0),1)),INDEX('Cycle 7'!G$10:G$999,MATCH($A1650,'Cycle 7'!$L$10:$L$999,0),1)),INDEX('Cycle 8'!G$10:G$999,MATCH($A1650,'Cycle 8'!$L$10:$L$999,0),1)),INDEX('Cycle 9'!G$10:G$999,MATCH($A1650,'Cycle 9'!$L$10:$L$999,0),1)),INDEX('Cycle 10'!G$10:G$999,MATCH($A1650,'Cycle 10'!$L$10:$L$999,0),1)),INDEX('Cycle 11'!G$10:G$999,MATCH($A1650,'Cycle 11'!$L$10:$L$999,0),1)),"")="","",IFERROR(IFERROR(IFERROR(IFERROR(IFERROR(IFERROR(IFERROR(IFERROR(IFERROR(IFERROR(IFERROR(IFERROR(INDEX(Summer!G$10:G$999,MATCH($A1650,Summer!$L$10:$L$999,0),1),INDEX('Cycle 1'!G$10:G$999,MATCH($A1650,'Cycle 1'!$L$10:$L$999,0),1)),INDEX('Cycle 2'!G$10:G$999,MATCH($A1650,'Cycle 2'!$L$10:$L$999,0),1)),INDEX('Cycle 3'!G$10:G$999,MATCH($A1650,'Cycle 3'!$L$10:$L$999,0),1)),INDEX('Cycle 4'!G$10:G$999,MATCH($A1650,'Cycle 4'!$L$10:$L$999,0),1)),INDEX('Cycle 5'!G$10:G$999,MATCH($A1650,'Cycle 5'!$L$10:$L$999,0),1)),INDEX('Cycle 6'!G$10:G$999,MATCH($A1650,'Cycle 6'!$L$10:$L$999,0),1)),INDEX('Cycle 7'!G$10:G$999,MATCH($A1650,'Cycle 7'!$L$10:$L$999,0),1)),INDEX('Cycle 8'!G$10:G$999,MATCH($A1650,'Cycle 8'!$L$10:$L$999,0),1)),INDEX('Cycle 9'!G$10:G$999,MATCH($A1650,'Cycle 9'!$L$10:$L$999,0),1)),INDEX('Cycle 10'!G$10:G$999,MATCH($A1650,'Cycle 10'!$L$10:$L$999,0),1)),INDEX('Cycle 11'!G$10:G$999,MATCH($A1650,'Cycle 11'!$L$10:$L$999,0),1)),""))</f>
        <v/>
      </c>
      <c r="I1650">
        <f>IFERROR(IF(C1650="",MAX(I$1:I1649),IF(ROW(C$2)=ROW(C1650),1,IF(ISERROR(VLOOKUP(C1650,C$2:C1649,1,FALSE)),MAX(I$1:I1649)+1,MAX(I$1:I1649)))),"")</f>
        <v>0</v>
      </c>
      <c r="J1650" t="str">
        <f t="shared" si="161"/>
        <v/>
      </c>
      <c r="K1650" t="str">
        <f t="shared" si="163"/>
        <v/>
      </c>
      <c r="L1650" t="str">
        <f t="shared" si="163"/>
        <v/>
      </c>
      <c r="M1650" t="str">
        <f t="shared" si="163"/>
        <v/>
      </c>
      <c r="N1650" t="str">
        <f t="shared" si="163"/>
        <v/>
      </c>
      <c r="O1650" t="str">
        <f t="shared" si="163"/>
        <v/>
      </c>
      <c r="P1650" t="str">
        <f t="shared" si="163"/>
        <v/>
      </c>
      <c r="Q1650" t="str">
        <f t="shared" si="163"/>
        <v/>
      </c>
      <c r="R1650" t="str">
        <f t="shared" si="163"/>
        <v/>
      </c>
      <c r="S1650" t="str">
        <f t="shared" si="163"/>
        <v/>
      </c>
      <c r="T1650" t="str">
        <f t="shared" si="163"/>
        <v/>
      </c>
      <c r="U1650" t="str">
        <f t="shared" si="163"/>
        <v/>
      </c>
      <c r="V1650" t="str">
        <f t="shared" si="163"/>
        <v/>
      </c>
      <c r="W1650" t="str">
        <f t="shared" si="162"/>
        <v/>
      </c>
      <c r="X1650">
        <f>IF(OR(H1650="No",H1650=""),0,IF(COUNTIFS(H$2:H1650,"Yes",C$2:C1650,C1650)&gt;1,0,COUNTIFS(H$2:H1650,"Yes",C$2:C1650,C1650)))+IF(X1649=$X$1,0,X1649)</f>
        <v>0</v>
      </c>
    </row>
    <row r="1651" spans="1:24" x14ac:dyDescent="0.3">
      <c r="A1651">
        <f>ROWS($A$2:$A1651)</f>
        <v>1650</v>
      </c>
      <c r="B1651" t="str">
        <f>IF(ISERROR(VLOOKUP(A1651,Summer!L$11:L$500,1,FALSE)),IF(ISERROR(VLOOKUP(A1651,'Cycle 1'!L$11:L$500,1,FALSE)),IF(ISERROR(VLOOKUP(A1651,'Cycle 2'!L$11:L$500,1,FALSE)),IF(ISERROR(VLOOKUP(A1651,'Cycle 3'!L$11:L$500,1,FALSE)),IF(ISERROR(VLOOKUP(A1651,'Cycle 4'!L$11:L$500,1,FALSE)),IF(ISERROR(VLOOKUP(A1651,'Cycle 5'!L$11:L$500,1,FALSE)),IF(ISERROR(VLOOKUP(A1651,'Cycle 6'!L$11:L$500,1,FALSE)),IF(ISERROR(VLOOKUP(A1651,'Cycle 7'!L$11:L$500,1,FALSE)),IF(ISERROR(VLOOKUP(A1651,'Cycle 8'!L$11:L$500,1,FALSE)),IF(ISERROR(VLOOKUP(A1651,'Cycle 9'!L$11:L$500,1,FALSE)),IF(ISERROR(VLOOKUP(A1651,'Cycle 10'!L$11:L$500,1,FALSE)),IF(ISERROR(VLOOKUP(A1651,'Cycle 11'!L$11:L$500,1,FALSE)),"","Cycle 11"),"Cycle 10"),"Cycle 9"),"Cycle 8"),"Cycle 7"),"Cycle 6"),"Cycle 5"),"Cycle 4"),"Cycle 3"),"Cycle 2"),"Cycle 1"),"Summer")</f>
        <v/>
      </c>
      <c r="C1651" t="str">
        <f>IF(IFERROR(IFERROR(IFERROR(IFERROR(IFERROR(IFERROR(IFERROR(IFERROR(IFERROR(IFERROR(IFERROR(IFERROR(INDEX(Summer!B$10:B$999,MATCH($A1651,Summer!$L$10:$L$999,0),1),INDEX('Cycle 1'!B$10:B$999,MATCH($A1651,'Cycle 1'!$L$10:$L$999,0),1)),INDEX('Cycle 2'!B$10:B$999,MATCH($A1651,'Cycle 2'!$L$10:$L$999,0),1)),INDEX('Cycle 3'!B$10:B$999,MATCH($A1651,'Cycle 3'!$L$10:$L$999,0),1)),INDEX('Cycle 4'!B$10:B$999,MATCH($A1651,'Cycle 4'!$L$10:$L$999,0),1)),INDEX('Cycle 5'!B$10:B$999,MATCH($A1651,'Cycle 5'!$L$10:$L$999,0),1)),INDEX('Cycle 6'!B$10:B$999,MATCH($A1651,'Cycle 6'!$L$10:$L$999,0),1)),INDEX('Cycle 7'!B$10:B$999,MATCH($A1651,'Cycle 7'!$L$10:$L$999,0),1)),INDEX('Cycle 8'!B$10:B$999,MATCH($A1651,'Cycle 8'!$L$10:$L$999,0),1)),INDEX('Cycle 9'!B$10:B$999,MATCH($A1651,'Cycle 9'!$L$10:$L$999,0),1)),INDEX('Cycle 10'!B$10:B$999,MATCH($A1651,'Cycle 10'!$L$10:$L$999,0),1)),INDEX('Cycle 11'!B$10:B$999,MATCH($A1651,'Cycle 11'!$L$10:$L$999,0),1)),"")="","",IFERROR(IFERROR(IFERROR(IFERROR(IFERROR(IFERROR(IFERROR(IFERROR(IFERROR(IFERROR(IFERROR(IFERROR(INDEX(Summer!B$10:B$999,MATCH($A1651,Summer!$L$10:$L$999,0),1),INDEX('Cycle 1'!B$10:B$999,MATCH($A1651,'Cycle 1'!$L$10:$L$999,0),1)),INDEX('Cycle 2'!B$10:B$999,MATCH($A1651,'Cycle 2'!$L$10:$L$999,0),1)),INDEX('Cycle 3'!B$10:B$999,MATCH($A1651,'Cycle 3'!$L$10:$L$999,0),1)),INDEX('Cycle 4'!B$10:B$999,MATCH($A1651,'Cycle 4'!$L$10:$L$999,0),1)),INDEX('Cycle 5'!B$10:B$999,MATCH($A1651,'Cycle 5'!$L$10:$L$999,0),1)),INDEX('Cycle 6'!B$10:B$999,MATCH($A1651,'Cycle 6'!$L$10:$L$999,0),1)),INDEX('Cycle 7'!B$10:B$999,MATCH($A1651,'Cycle 7'!$L$10:$L$999,0),1)),INDEX('Cycle 8'!B$10:B$999,MATCH($A1651,'Cycle 8'!$L$10:$L$999,0),1)),INDEX('Cycle 9'!B$10:B$999,MATCH($A1651,'Cycle 9'!$L$10:$L$999,0),1)),INDEX('Cycle 10'!B$10:B$999,MATCH($A1651,'Cycle 10'!$L$10:$L$999,0),1)),INDEX('Cycle 11'!B$10:B$999,MATCH($A1651,'Cycle 11'!$L$10:$L$999,0),1)),""))</f>
        <v/>
      </c>
      <c r="D1651" t="str">
        <f>IF(IFERROR(IFERROR(IFERROR(IFERROR(IFERROR(IFERROR(IFERROR(IFERROR(IFERROR(IFERROR(IFERROR(IFERROR(INDEX(Summer!C$10:C$999,MATCH($A1651,Summer!$L$10:$L$999,0),1),INDEX('Cycle 1'!C$10:C$999,MATCH($A1651,'Cycle 1'!$L$10:$L$999,0),1)),INDEX('Cycle 2'!C$10:C$999,MATCH($A1651,'Cycle 2'!$L$10:$L$999,0),1)),INDEX('Cycle 3'!C$10:C$999,MATCH($A1651,'Cycle 3'!$L$10:$L$999,0),1)),INDEX('Cycle 4'!C$10:C$999,MATCH($A1651,'Cycle 4'!$L$10:$L$999,0),1)),INDEX('Cycle 5'!C$10:C$999,MATCH($A1651,'Cycle 5'!$L$10:$L$999,0),1)),INDEX('Cycle 6'!C$10:C$999,MATCH($A1651,'Cycle 6'!$L$10:$L$999,0),1)),INDEX('Cycle 7'!C$10:C$999,MATCH($A1651,'Cycle 7'!$L$10:$L$999,0),1)),INDEX('Cycle 8'!C$10:C$999,MATCH($A1651,'Cycle 8'!$L$10:$L$999,0),1)),INDEX('Cycle 9'!C$10:C$999,MATCH($A1651,'Cycle 9'!$L$10:$L$999,0),1)),INDEX('Cycle 10'!C$10:C$999,MATCH($A1651,'Cycle 10'!$L$10:$L$999,0),1)),INDEX('Cycle 11'!C$10:C$999,MATCH($A1651,'Cycle 11'!$L$10:$L$999,0),1)),"")="","",IFERROR(IFERROR(IFERROR(IFERROR(IFERROR(IFERROR(IFERROR(IFERROR(IFERROR(IFERROR(IFERROR(IFERROR(INDEX(Summer!C$10:C$999,MATCH($A1651,Summer!$L$10:$L$999,0),1),INDEX('Cycle 1'!C$10:C$999,MATCH($A1651,'Cycle 1'!$L$10:$L$999,0),1)),INDEX('Cycle 2'!C$10:C$999,MATCH($A1651,'Cycle 2'!$L$10:$L$999,0),1)),INDEX('Cycle 3'!C$10:C$999,MATCH($A1651,'Cycle 3'!$L$10:$L$999,0),1)),INDEX('Cycle 4'!C$10:C$999,MATCH($A1651,'Cycle 4'!$L$10:$L$999,0),1)),INDEX('Cycle 5'!C$10:C$999,MATCH($A1651,'Cycle 5'!$L$10:$L$999,0),1)),INDEX('Cycle 6'!C$10:C$999,MATCH($A1651,'Cycle 6'!$L$10:$L$999,0),1)),INDEX('Cycle 7'!C$10:C$999,MATCH($A1651,'Cycle 7'!$L$10:$L$999,0),1)),INDEX('Cycle 8'!C$10:C$999,MATCH($A1651,'Cycle 8'!$L$10:$L$999,0),1)),INDEX('Cycle 9'!C$10:C$999,MATCH($A1651,'Cycle 9'!$L$10:$L$999,0),1)),INDEX('Cycle 10'!C$10:C$999,MATCH($A1651,'Cycle 10'!$L$10:$L$999,0),1)),INDEX('Cycle 11'!C$10:C$999,MATCH($A1651,'Cycle 11'!$L$10:$L$999,0),1)),""))</f>
        <v/>
      </c>
      <c r="E1651" t="str">
        <f>IF(IFERROR(IFERROR(IFERROR(IFERROR(IFERROR(IFERROR(IFERROR(IFERROR(IFERROR(IFERROR(IFERROR(IFERROR(INDEX(Summer!D$10:D$999,MATCH($A1651,Summer!$L$10:$L$999,0),1),INDEX('Cycle 1'!D$10:D$999,MATCH($A1651,'Cycle 1'!$L$10:$L$999,0),1)),INDEX('Cycle 2'!D$10:D$999,MATCH($A1651,'Cycle 2'!$L$10:$L$999,0),1)),INDEX('Cycle 3'!D$10:D$999,MATCH($A1651,'Cycle 3'!$L$10:$L$999,0),1)),INDEX('Cycle 4'!D$10:D$999,MATCH($A1651,'Cycle 4'!$L$10:$L$999,0),1)),INDEX('Cycle 5'!D$10:D$999,MATCH($A1651,'Cycle 5'!$L$10:$L$999,0),1)),INDEX('Cycle 6'!D$10:D$999,MATCH($A1651,'Cycle 6'!$L$10:$L$999,0),1)),INDEX('Cycle 7'!D$10:D$999,MATCH($A1651,'Cycle 7'!$L$10:$L$999,0),1)),INDEX('Cycle 8'!D$10:D$999,MATCH($A1651,'Cycle 8'!$L$10:$L$999,0),1)),INDEX('Cycle 9'!D$10:D$999,MATCH($A1651,'Cycle 9'!$L$10:$L$999,0),1)),INDEX('Cycle 10'!D$10:D$999,MATCH($A1651,'Cycle 10'!$L$10:$L$999,0),1)),INDEX('Cycle 11'!D$10:D$999,MATCH($A1651,'Cycle 11'!$L$10:$L$999,0),1)),"")="","",IFERROR(IFERROR(IFERROR(IFERROR(IFERROR(IFERROR(IFERROR(IFERROR(IFERROR(IFERROR(IFERROR(IFERROR(INDEX(Summer!D$10:D$999,MATCH($A1651,Summer!$L$10:$L$999,0),1),INDEX('Cycle 1'!D$10:D$999,MATCH($A1651,'Cycle 1'!$L$10:$L$999,0),1)),INDEX('Cycle 2'!D$10:D$999,MATCH($A1651,'Cycle 2'!$L$10:$L$999,0),1)),INDEX('Cycle 3'!D$10:D$999,MATCH($A1651,'Cycle 3'!$L$10:$L$999,0),1)),INDEX('Cycle 4'!D$10:D$999,MATCH($A1651,'Cycle 4'!$L$10:$L$999,0),1)),INDEX('Cycle 5'!D$10:D$999,MATCH($A1651,'Cycle 5'!$L$10:$L$999,0),1)),INDEX('Cycle 6'!D$10:D$999,MATCH($A1651,'Cycle 6'!$L$10:$L$999,0),1)),INDEX('Cycle 7'!D$10:D$999,MATCH($A1651,'Cycle 7'!$L$10:$L$999,0),1)),INDEX('Cycle 8'!D$10:D$999,MATCH($A1651,'Cycle 8'!$L$10:$L$999,0),1)),INDEX('Cycle 9'!D$10:D$999,MATCH($A1651,'Cycle 9'!$L$10:$L$999,0),1)),INDEX('Cycle 10'!D$10:D$999,MATCH($A1651,'Cycle 10'!$L$10:$L$999,0),1)),INDEX('Cycle 11'!D$10:D$999,MATCH($A1651,'Cycle 11'!$L$10:$L$999,0),1)),""))</f>
        <v/>
      </c>
      <c r="F1651" t="str">
        <f>IF(IFERROR(IFERROR(IFERROR(IFERROR(IFERROR(IFERROR(IFERROR(IFERROR(IFERROR(IFERROR(IFERROR(IFERROR(INDEX(Summer!E$10:E$999,MATCH($A1651,Summer!$L$10:$L$999,0),1),INDEX('Cycle 1'!E$10:E$999,MATCH($A1651,'Cycle 1'!$L$10:$L$999,0),1)),INDEX('Cycle 2'!E$10:E$999,MATCH($A1651,'Cycle 2'!$L$10:$L$999,0),1)),INDEX('Cycle 3'!E$10:E$999,MATCH($A1651,'Cycle 3'!$L$10:$L$999,0),1)),INDEX('Cycle 4'!E$10:E$999,MATCH($A1651,'Cycle 4'!$L$10:$L$999,0),1)),INDEX('Cycle 5'!E$10:E$999,MATCH($A1651,'Cycle 5'!$L$10:$L$999,0),1)),INDEX('Cycle 6'!E$10:E$999,MATCH($A1651,'Cycle 6'!$L$10:$L$999,0),1)),INDEX('Cycle 7'!E$10:E$999,MATCH($A1651,'Cycle 7'!$L$10:$L$999,0),1)),INDEX('Cycle 8'!E$10:E$999,MATCH($A1651,'Cycle 8'!$L$10:$L$999,0),1)),INDEX('Cycle 9'!E$10:E$999,MATCH($A1651,'Cycle 9'!$L$10:$L$999,0),1)),INDEX('Cycle 10'!E$10:E$999,MATCH($A1651,'Cycle 10'!$L$10:$L$999,0),1)),INDEX('Cycle 11'!E$10:E$999,MATCH($A1651,'Cycle 11'!$L$10:$L$999,0),1)),"")="","",IFERROR(IFERROR(IFERROR(IFERROR(IFERROR(IFERROR(IFERROR(IFERROR(IFERROR(IFERROR(IFERROR(IFERROR(INDEX(Summer!E$10:E$999,MATCH($A1651,Summer!$L$10:$L$999,0),1),INDEX('Cycle 1'!E$10:E$999,MATCH($A1651,'Cycle 1'!$L$10:$L$999,0),1)),INDEX('Cycle 2'!E$10:E$999,MATCH($A1651,'Cycle 2'!$L$10:$L$999,0),1)),INDEX('Cycle 3'!E$10:E$999,MATCH($A1651,'Cycle 3'!$L$10:$L$999,0),1)),INDEX('Cycle 4'!E$10:E$999,MATCH($A1651,'Cycle 4'!$L$10:$L$999,0),1)),INDEX('Cycle 5'!E$10:E$999,MATCH($A1651,'Cycle 5'!$L$10:$L$999,0),1)),INDEX('Cycle 6'!E$10:E$999,MATCH($A1651,'Cycle 6'!$L$10:$L$999,0),1)),INDEX('Cycle 7'!E$10:E$999,MATCH($A1651,'Cycle 7'!$L$10:$L$999,0),1)),INDEX('Cycle 8'!E$10:E$999,MATCH($A1651,'Cycle 8'!$L$10:$L$999,0),1)),INDEX('Cycle 9'!E$10:E$999,MATCH($A1651,'Cycle 9'!$L$10:$L$999,0),1)),INDEX('Cycle 10'!E$10:E$999,MATCH($A1651,'Cycle 10'!$L$10:$L$999,0),1)),INDEX('Cycle 11'!E$10:E$999,MATCH($A1651,'Cycle 11'!$L$10:$L$999,0),1)),""))</f>
        <v/>
      </c>
      <c r="G1651" t="str">
        <f>IF(IFERROR(IFERROR(IFERROR(IFERROR(IFERROR(IFERROR(IFERROR(IFERROR(IFERROR(IFERROR(IFERROR(IFERROR(INDEX(Summer!F$10:F$999,MATCH($A1651,Summer!$L$10:$L$999,0),1),INDEX('Cycle 1'!F$10:F$999,MATCH($A1651,'Cycle 1'!$L$10:$L$999,0),1)),INDEX('Cycle 2'!F$10:F$999,MATCH($A1651,'Cycle 2'!$L$10:$L$999,0),1)),INDEX('Cycle 3'!F$10:F$999,MATCH($A1651,'Cycle 3'!$L$10:$L$999,0),1)),INDEX('Cycle 4'!F$10:F$999,MATCH($A1651,'Cycle 4'!$L$10:$L$999,0),1)),INDEX('Cycle 5'!F$10:F$999,MATCH($A1651,'Cycle 5'!$L$10:$L$999,0),1)),INDEX('Cycle 6'!F$10:F$999,MATCH($A1651,'Cycle 6'!$L$10:$L$999,0),1)),INDEX('Cycle 7'!F$10:F$999,MATCH($A1651,'Cycle 7'!$L$10:$L$999,0),1)),INDEX('Cycle 8'!F$10:F$999,MATCH($A1651,'Cycle 8'!$L$10:$L$999,0),1)),INDEX('Cycle 9'!F$10:F$999,MATCH($A1651,'Cycle 9'!$L$10:$L$999,0),1)),INDEX('Cycle 10'!F$10:F$999,MATCH($A1651,'Cycle 10'!$L$10:$L$999,0),1)),INDEX('Cycle 11'!F$10:F$999,MATCH($A1651,'Cycle 11'!$L$10:$L$999,0),1)),"")="","",IFERROR(IFERROR(IFERROR(IFERROR(IFERROR(IFERROR(IFERROR(IFERROR(IFERROR(IFERROR(IFERROR(IFERROR(INDEX(Summer!F$10:F$999,MATCH($A1651,Summer!$L$10:$L$999,0),1),INDEX('Cycle 1'!F$10:F$999,MATCH($A1651,'Cycle 1'!$L$10:$L$999,0),1)),INDEX('Cycle 2'!F$10:F$999,MATCH($A1651,'Cycle 2'!$L$10:$L$999,0),1)),INDEX('Cycle 3'!F$10:F$999,MATCH($A1651,'Cycle 3'!$L$10:$L$999,0),1)),INDEX('Cycle 4'!F$10:F$999,MATCH($A1651,'Cycle 4'!$L$10:$L$999,0),1)),INDEX('Cycle 5'!F$10:F$999,MATCH($A1651,'Cycle 5'!$L$10:$L$999,0),1)),INDEX('Cycle 6'!F$10:F$999,MATCH($A1651,'Cycle 6'!$L$10:$L$999,0),1)),INDEX('Cycle 7'!F$10:F$999,MATCH($A1651,'Cycle 7'!$L$10:$L$999,0),1)),INDEX('Cycle 8'!F$10:F$999,MATCH($A1651,'Cycle 8'!$L$10:$L$999,0),1)),INDEX('Cycle 9'!F$10:F$999,MATCH($A1651,'Cycle 9'!$L$10:$L$999,0),1)),INDEX('Cycle 10'!F$10:F$999,MATCH($A1651,'Cycle 10'!$L$10:$L$999,0),1)),INDEX('Cycle 11'!F$10:F$999,MATCH($A1651,'Cycle 11'!$L$10:$L$999,0),1)),""))</f>
        <v/>
      </c>
      <c r="H1651" t="str">
        <f>IF(IFERROR(IFERROR(IFERROR(IFERROR(IFERROR(IFERROR(IFERROR(IFERROR(IFERROR(IFERROR(IFERROR(IFERROR(INDEX(Summer!G$10:G$999,MATCH($A1651,Summer!$L$10:$L$999,0),1),INDEX('Cycle 1'!G$10:G$999,MATCH($A1651,'Cycle 1'!$L$10:$L$999,0),1)),INDEX('Cycle 2'!G$10:G$999,MATCH($A1651,'Cycle 2'!$L$10:$L$999,0),1)),INDEX('Cycle 3'!G$10:G$999,MATCH($A1651,'Cycle 3'!$L$10:$L$999,0),1)),INDEX('Cycle 4'!G$10:G$999,MATCH($A1651,'Cycle 4'!$L$10:$L$999,0),1)),INDEX('Cycle 5'!G$10:G$999,MATCH($A1651,'Cycle 5'!$L$10:$L$999,0),1)),INDEX('Cycle 6'!G$10:G$999,MATCH($A1651,'Cycle 6'!$L$10:$L$999,0),1)),INDEX('Cycle 7'!G$10:G$999,MATCH($A1651,'Cycle 7'!$L$10:$L$999,0),1)),INDEX('Cycle 8'!G$10:G$999,MATCH($A1651,'Cycle 8'!$L$10:$L$999,0),1)),INDEX('Cycle 9'!G$10:G$999,MATCH($A1651,'Cycle 9'!$L$10:$L$999,0),1)),INDEX('Cycle 10'!G$10:G$999,MATCH($A1651,'Cycle 10'!$L$10:$L$999,0),1)),INDEX('Cycle 11'!G$10:G$999,MATCH($A1651,'Cycle 11'!$L$10:$L$999,0),1)),"")="","",IFERROR(IFERROR(IFERROR(IFERROR(IFERROR(IFERROR(IFERROR(IFERROR(IFERROR(IFERROR(IFERROR(IFERROR(INDEX(Summer!G$10:G$999,MATCH($A1651,Summer!$L$10:$L$999,0),1),INDEX('Cycle 1'!G$10:G$999,MATCH($A1651,'Cycle 1'!$L$10:$L$999,0),1)),INDEX('Cycle 2'!G$10:G$999,MATCH($A1651,'Cycle 2'!$L$10:$L$999,0),1)),INDEX('Cycle 3'!G$10:G$999,MATCH($A1651,'Cycle 3'!$L$10:$L$999,0),1)),INDEX('Cycle 4'!G$10:G$999,MATCH($A1651,'Cycle 4'!$L$10:$L$999,0),1)),INDEX('Cycle 5'!G$10:G$999,MATCH($A1651,'Cycle 5'!$L$10:$L$999,0),1)),INDEX('Cycle 6'!G$10:G$999,MATCH($A1651,'Cycle 6'!$L$10:$L$999,0),1)),INDEX('Cycle 7'!G$10:G$999,MATCH($A1651,'Cycle 7'!$L$10:$L$999,0),1)),INDEX('Cycle 8'!G$10:G$999,MATCH($A1651,'Cycle 8'!$L$10:$L$999,0),1)),INDEX('Cycle 9'!G$10:G$999,MATCH($A1651,'Cycle 9'!$L$10:$L$999,0),1)),INDEX('Cycle 10'!G$10:G$999,MATCH($A1651,'Cycle 10'!$L$10:$L$999,0),1)),INDEX('Cycle 11'!G$10:G$999,MATCH($A1651,'Cycle 11'!$L$10:$L$999,0),1)),""))</f>
        <v/>
      </c>
      <c r="I1651">
        <f>IFERROR(IF(C1651="",MAX(I$1:I1650),IF(ROW(C$2)=ROW(C1651),1,IF(ISERROR(VLOOKUP(C1651,C$2:C1650,1,FALSE)),MAX(I$1:I1650)+1,MAX(I$1:I1650)))),"")</f>
        <v>0</v>
      </c>
      <c r="J1651" t="str">
        <f t="shared" si="161"/>
        <v/>
      </c>
      <c r="K1651" t="str">
        <f t="shared" si="163"/>
        <v/>
      </c>
      <c r="L1651" t="str">
        <f t="shared" si="163"/>
        <v/>
      </c>
      <c r="M1651" t="str">
        <f t="shared" si="163"/>
        <v/>
      </c>
      <c r="N1651" t="str">
        <f t="shared" si="163"/>
        <v/>
      </c>
      <c r="O1651" t="str">
        <f t="shared" si="163"/>
        <v/>
      </c>
      <c r="P1651" t="str">
        <f t="shared" si="163"/>
        <v/>
      </c>
      <c r="Q1651" t="str">
        <f t="shared" si="163"/>
        <v/>
      </c>
      <c r="R1651" t="str">
        <f t="shared" si="163"/>
        <v/>
      </c>
      <c r="S1651" t="str">
        <f t="shared" si="163"/>
        <v/>
      </c>
      <c r="T1651" t="str">
        <f t="shared" si="163"/>
        <v/>
      </c>
      <c r="U1651" t="str">
        <f t="shared" si="163"/>
        <v/>
      </c>
      <c r="V1651" t="str">
        <f t="shared" si="163"/>
        <v/>
      </c>
      <c r="W1651" t="str">
        <f t="shared" si="162"/>
        <v/>
      </c>
      <c r="X1651">
        <f>IF(OR(H1651="No",H1651=""),0,IF(COUNTIFS(H$2:H1651,"Yes",C$2:C1651,C1651)&gt;1,0,COUNTIFS(H$2:H1651,"Yes",C$2:C1651,C1651)))+IF(X1650=$X$1,0,X1650)</f>
        <v>0</v>
      </c>
    </row>
  </sheetData>
  <sheetProtection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8FCA9-05F9-46E5-B415-1641EE3A6A2E}">
  <sheetPr codeName="Sheet16">
    <tabColor theme="4" tint="0.79998168889431442"/>
  </sheetPr>
  <dimension ref="A1:C36"/>
  <sheetViews>
    <sheetView showGridLines="0" zoomScaleNormal="100" workbookViewId="0">
      <pane ySplit="1" topLeftCell="A17" activePane="bottomLeft" state="frozen"/>
      <selection pane="bottomLeft" activeCell="A30" sqref="A30"/>
    </sheetView>
  </sheetViews>
  <sheetFormatPr defaultColWidth="0" defaultRowHeight="14.4" zeroHeight="1" x14ac:dyDescent="0.3"/>
  <cols>
    <col min="1" max="1" width="100.88671875" style="209" customWidth="1"/>
    <col min="2" max="2" width="110.44140625" style="208" customWidth="1"/>
    <col min="3" max="3" width="2.109375" hidden="1" customWidth="1"/>
    <col min="4" max="16384" width="8.88671875" hidden="1"/>
  </cols>
  <sheetData>
    <row r="1" spans="1:2" ht="20.399999999999999" thickBot="1" x14ac:dyDescent="0.35">
      <c r="A1" s="207" t="s">
        <v>65</v>
      </c>
    </row>
    <row r="2" spans="1:2" ht="43.8" thickTop="1" x14ac:dyDescent="0.3">
      <c r="A2" s="209" t="s">
        <v>66</v>
      </c>
      <c r="B2" s="214" t="s">
        <v>67</v>
      </c>
    </row>
    <row r="3" spans="1:2" x14ac:dyDescent="0.3"/>
    <row r="4" spans="1:2" ht="18" thickBot="1" x14ac:dyDescent="0.35">
      <c r="A4" s="210" t="s">
        <v>68</v>
      </c>
      <c r="B4" s="211"/>
    </row>
    <row r="5" spans="1:2" ht="15.6" thickTop="1" thickBot="1" x14ac:dyDescent="0.35">
      <c r="A5" s="212" t="s">
        <v>69</v>
      </c>
    </row>
    <row r="6" spans="1:2" ht="43.2" x14ac:dyDescent="0.3">
      <c r="A6" s="213" t="s">
        <v>70</v>
      </c>
      <c r="B6" s="214" t="s">
        <v>67</v>
      </c>
    </row>
    <row r="7" spans="1:2" x14ac:dyDescent="0.3"/>
    <row r="8" spans="1:2" ht="15" thickBot="1" x14ac:dyDescent="0.35">
      <c r="A8" s="212" t="s">
        <v>71</v>
      </c>
    </row>
    <row r="9" spans="1:2" ht="86.4" x14ac:dyDescent="0.3">
      <c r="A9" s="213" t="s">
        <v>72</v>
      </c>
      <c r="B9" s="214" t="s">
        <v>73</v>
      </c>
    </row>
    <row r="10" spans="1:2" ht="100.8" x14ac:dyDescent="0.3">
      <c r="A10" s="213" t="s">
        <v>74</v>
      </c>
      <c r="B10" s="214" t="s">
        <v>75</v>
      </c>
    </row>
    <row r="11" spans="1:2" ht="43.2" x14ac:dyDescent="0.3">
      <c r="A11" s="213" t="s">
        <v>76</v>
      </c>
      <c r="B11" s="214" t="s">
        <v>67</v>
      </c>
    </row>
    <row r="12" spans="1:2" x14ac:dyDescent="0.3"/>
    <row r="13" spans="1:2" ht="18" thickBot="1" x14ac:dyDescent="0.35">
      <c r="A13" s="210" t="s">
        <v>77</v>
      </c>
      <c r="B13" s="211"/>
    </row>
    <row r="14" spans="1:2" ht="15.6" thickTop="1" thickBot="1" x14ac:dyDescent="0.35">
      <c r="A14" s="215" t="s">
        <v>78</v>
      </c>
    </row>
    <row r="15" spans="1:2" x14ac:dyDescent="0.3">
      <c r="A15" s="216" t="s">
        <v>79</v>
      </c>
    </row>
    <row r="16" spans="1:2" x14ac:dyDescent="0.3">
      <c r="A16" s="217" t="s">
        <v>80</v>
      </c>
    </row>
    <row r="17" spans="1:3" x14ac:dyDescent="0.3"/>
    <row r="18" spans="1:3" ht="15" thickBot="1" x14ac:dyDescent="0.35">
      <c r="A18" s="215" t="s">
        <v>81</v>
      </c>
    </row>
    <row r="19" spans="1:3" x14ac:dyDescent="0.3">
      <c r="A19" s="216" t="s">
        <v>82</v>
      </c>
    </row>
    <row r="20" spans="1:3" ht="43.2" x14ac:dyDescent="0.3">
      <c r="A20" s="217" t="s">
        <v>83</v>
      </c>
      <c r="B20" s="214" t="s">
        <v>67</v>
      </c>
    </row>
    <row r="21" spans="1:3" x14ac:dyDescent="0.3"/>
    <row r="22" spans="1:3" ht="15" thickBot="1" x14ac:dyDescent="0.35">
      <c r="A22" s="215" t="s">
        <v>84</v>
      </c>
    </row>
    <row r="23" spans="1:3" x14ac:dyDescent="0.3">
      <c r="A23" s="216" t="s">
        <v>79</v>
      </c>
    </row>
    <row r="24" spans="1:3" ht="72" x14ac:dyDescent="0.3">
      <c r="A24" s="217" t="s">
        <v>85</v>
      </c>
      <c r="B24" s="214" t="s">
        <v>86</v>
      </c>
    </row>
    <row r="25" spans="1:3" ht="86.4" x14ac:dyDescent="0.3">
      <c r="A25" s="286" t="s">
        <v>87</v>
      </c>
      <c r="B25" s="214" t="s">
        <v>73</v>
      </c>
    </row>
    <row r="26" spans="1:3" x14ac:dyDescent="0.3"/>
    <row r="27" spans="1:3" ht="15" thickBot="1" x14ac:dyDescent="0.35">
      <c r="A27" s="215" t="s">
        <v>18</v>
      </c>
    </row>
    <row r="28" spans="1:3" x14ac:dyDescent="0.3">
      <c r="A28" s="216" t="s">
        <v>82</v>
      </c>
    </row>
    <row r="29" spans="1:3" ht="43.2" x14ac:dyDescent="0.3">
      <c r="A29" s="217" t="s">
        <v>88</v>
      </c>
      <c r="B29" s="219" t="s">
        <v>89</v>
      </c>
      <c r="C29" s="277" t="s">
        <v>67</v>
      </c>
    </row>
    <row r="30" spans="1:3" ht="115.2" x14ac:dyDescent="0.3">
      <c r="A30" s="217" t="s">
        <v>90</v>
      </c>
      <c r="B30" s="214" t="s">
        <v>91</v>
      </c>
    </row>
    <row r="31" spans="1:3" x14ac:dyDescent="0.3"/>
    <row r="32" spans="1:3" ht="15" thickBot="1" x14ac:dyDescent="0.35">
      <c r="A32" s="215" t="s">
        <v>92</v>
      </c>
    </row>
    <row r="33" spans="1:1" x14ac:dyDescent="0.3">
      <c r="A33" s="216" t="s">
        <v>93</v>
      </c>
    </row>
    <row r="34" spans="1:1" x14ac:dyDescent="0.3">
      <c r="A34" s="217" t="s">
        <v>94</v>
      </c>
    </row>
    <row r="35" spans="1:1" x14ac:dyDescent="0.3"/>
    <row r="36" spans="1:1" x14ac:dyDescent="0.3">
      <c r="A36" s="218" t="s">
        <v>95</v>
      </c>
    </row>
  </sheetData>
  <pageMargins left="0.7" right="0.7" top="0.75" bottom="0.75" header="0.3" footer="0.3"/>
  <pageSetup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AC8A1-3847-4C45-8B57-09874B9D75C5}">
  <sheetPr codeName="Sheet13">
    <tabColor rgb="FFFFFFCC"/>
  </sheetPr>
  <dimension ref="A1:Q21"/>
  <sheetViews>
    <sheetView showGridLines="0" tabSelected="1" zoomScaleNormal="100" workbookViewId="0">
      <pane ySplit="5" topLeftCell="A6" activePane="bottomLeft" state="frozen"/>
      <selection pane="bottomLeft" activeCell="C7" sqref="C7"/>
    </sheetView>
  </sheetViews>
  <sheetFormatPr defaultColWidth="0" defaultRowHeight="14.4" zeroHeight="1" x14ac:dyDescent="0.3"/>
  <cols>
    <col min="1" max="1" width="29.44140625" style="150" customWidth="1"/>
    <col min="2" max="3" width="20.44140625" style="150" customWidth="1"/>
    <col min="4" max="4" width="68" style="150" customWidth="1"/>
    <col min="5" max="5" width="1.44140625" style="150" customWidth="1"/>
    <col min="6" max="7" width="13.88671875" style="150" hidden="1" customWidth="1"/>
    <col min="8" max="8" width="68" style="150" hidden="1" customWidth="1"/>
    <col min="9" max="9" width="2.88671875" style="150" hidden="1" customWidth="1"/>
    <col min="10" max="12" width="9.109375" style="150" hidden="1" customWidth="1"/>
    <col min="13" max="17" width="0" style="150" hidden="1" customWidth="1"/>
    <col min="18" max="16384" width="9.109375" style="150" hidden="1"/>
  </cols>
  <sheetData>
    <row r="1" spans="1:17" s="133" customFormat="1" ht="21" x14ac:dyDescent="0.3">
      <c r="A1" s="134" t="s">
        <v>96</v>
      </c>
    </row>
    <row r="2" spans="1:17" ht="21" x14ac:dyDescent="0.3">
      <c r="A2" s="149" t="s">
        <v>97</v>
      </c>
      <c r="B2" s="134"/>
    </row>
    <row r="3" spans="1:17" s="133" customFormat="1" ht="30.6" x14ac:dyDescent="0.3">
      <c r="A3" s="148" t="s">
        <v>98</v>
      </c>
      <c r="B3" s="150"/>
      <c r="C3" s="159"/>
      <c r="D3" s="220"/>
      <c r="E3" s="285" t="s">
        <v>67</v>
      </c>
    </row>
    <row r="4" spans="1:17" ht="29.25" customHeight="1" x14ac:dyDescent="0.3">
      <c r="A4" s="148" t="str" cm="1">
        <f t="array" aca="1" ref="A4" ca="1">"2. Enter the Start and End Dates for each Cycle starting in cell "&amp;SUBSTITUTE(CELL("address",B6),"$","")&amp;"."</f>
        <v>2. Enter the Start and End Dates for each Cycle starting in cell B6.</v>
      </c>
    </row>
    <row r="5" spans="1:17" ht="28.5" customHeight="1" x14ac:dyDescent="0.3">
      <c r="A5" s="161" t="s">
        <v>10</v>
      </c>
      <c r="B5" s="162" t="s">
        <v>99</v>
      </c>
      <c r="C5" s="163" t="s">
        <v>100</v>
      </c>
      <c r="D5" s="135"/>
      <c r="H5" s="227"/>
      <c r="L5" s="137"/>
      <c r="M5" s="137"/>
      <c r="N5" s="137"/>
      <c r="O5" s="137"/>
      <c r="P5" s="137"/>
      <c r="Q5" s="137"/>
    </row>
    <row r="6" spans="1:17" ht="28.5" customHeight="1" x14ac:dyDescent="0.3">
      <c r="A6" s="260" t="s">
        <v>16</v>
      </c>
      <c r="B6" s="157"/>
      <c r="C6" s="246"/>
      <c r="D6" s="135"/>
      <c r="H6" s="136"/>
      <c r="J6" s="138">
        <v>1</v>
      </c>
      <c r="K6" s="138"/>
      <c r="L6" s="138"/>
    </row>
    <row r="7" spans="1:17" ht="28.5" customHeight="1" x14ac:dyDescent="0.3">
      <c r="A7" s="261" t="s">
        <v>18</v>
      </c>
      <c r="B7" s="158"/>
      <c r="C7" s="247"/>
      <c r="D7" s="135"/>
      <c r="H7" s="224"/>
      <c r="J7" s="138">
        <v>2</v>
      </c>
      <c r="K7" s="138"/>
      <c r="L7" s="138"/>
    </row>
    <row r="8" spans="1:17" ht="28.5" customHeight="1" x14ac:dyDescent="0.3">
      <c r="A8" s="248" t="s">
        <v>20</v>
      </c>
      <c r="B8" s="158"/>
      <c r="C8" s="247"/>
      <c r="D8" s="135"/>
      <c r="J8" s="138">
        <v>3</v>
      </c>
      <c r="K8" s="138"/>
      <c r="L8" s="138"/>
    </row>
    <row r="9" spans="1:17" ht="28.5" customHeight="1" x14ac:dyDescent="0.3">
      <c r="A9" s="249" t="s">
        <v>22</v>
      </c>
      <c r="B9" s="158"/>
      <c r="C9" s="247"/>
      <c r="D9" s="135"/>
      <c r="H9" s="136"/>
      <c r="J9" s="138">
        <v>4</v>
      </c>
      <c r="K9" s="138"/>
      <c r="L9" s="138"/>
    </row>
    <row r="10" spans="1:17" ht="28.5" customHeight="1" x14ac:dyDescent="0.3">
      <c r="A10" s="250" t="s">
        <v>25</v>
      </c>
      <c r="B10" s="158"/>
      <c r="C10" s="247"/>
      <c r="D10" s="135"/>
      <c r="H10" s="136"/>
      <c r="J10" s="138">
        <v>5</v>
      </c>
      <c r="K10" s="138"/>
      <c r="L10" s="138"/>
    </row>
    <row r="11" spans="1:17" ht="28.5" customHeight="1" x14ac:dyDescent="0.3">
      <c r="A11" s="251" t="s">
        <v>26</v>
      </c>
      <c r="B11" s="158"/>
      <c r="C11" s="247"/>
      <c r="D11" s="135"/>
      <c r="H11" s="136"/>
      <c r="J11" s="138">
        <v>6</v>
      </c>
      <c r="K11" s="138"/>
      <c r="L11" s="138"/>
    </row>
    <row r="12" spans="1:17" ht="28.5" customHeight="1" x14ac:dyDescent="0.3">
      <c r="A12" s="252" t="s">
        <v>27</v>
      </c>
      <c r="B12" s="158"/>
      <c r="C12" s="247"/>
      <c r="D12" s="135"/>
      <c r="H12" s="136"/>
      <c r="J12" s="138">
        <v>7</v>
      </c>
      <c r="K12" s="138"/>
      <c r="L12" s="138"/>
    </row>
    <row r="13" spans="1:17" ht="28.5" customHeight="1" x14ac:dyDescent="0.3">
      <c r="A13" s="253" t="s">
        <v>28</v>
      </c>
      <c r="B13" s="158"/>
      <c r="C13" s="247"/>
      <c r="D13" s="135"/>
      <c r="H13" s="136"/>
      <c r="J13" s="138">
        <v>8</v>
      </c>
      <c r="K13" s="138"/>
      <c r="L13" s="138"/>
    </row>
    <row r="14" spans="1:17" ht="28.5" customHeight="1" x14ac:dyDescent="0.3">
      <c r="A14" s="254" t="s">
        <v>29</v>
      </c>
      <c r="B14" s="158"/>
      <c r="C14" s="247"/>
      <c r="D14" s="135"/>
      <c r="H14" s="136"/>
    </row>
    <row r="15" spans="1:17" ht="28.5" customHeight="1" x14ac:dyDescent="0.3">
      <c r="A15" s="255" t="s">
        <v>31</v>
      </c>
      <c r="B15" s="158"/>
      <c r="C15" s="247"/>
      <c r="D15" s="135"/>
      <c r="H15" s="136"/>
    </row>
    <row r="16" spans="1:17" ht="28.5" customHeight="1" x14ac:dyDescent="0.3">
      <c r="A16" s="256" t="s">
        <v>33</v>
      </c>
      <c r="B16" s="158"/>
      <c r="C16" s="247"/>
      <c r="D16" s="135"/>
      <c r="H16" s="136"/>
    </row>
    <row r="17" spans="1:8" ht="28.5" customHeight="1" x14ac:dyDescent="0.3">
      <c r="A17" s="257" t="s">
        <v>35</v>
      </c>
      <c r="B17" s="258"/>
      <c r="C17" s="259"/>
      <c r="D17" s="135"/>
      <c r="H17" s="136"/>
    </row>
    <row r="18" spans="1:8" x14ac:dyDescent="0.3">
      <c r="C18" s="136"/>
      <c r="D18" s="136"/>
      <c r="E18" s="136"/>
      <c r="F18" s="139"/>
      <c r="G18" s="139"/>
      <c r="H18" s="136"/>
    </row>
    <row r="19" spans="1:8" x14ac:dyDescent="0.3">
      <c r="A19" s="160" t="s">
        <v>101</v>
      </c>
      <c r="D19" s="136"/>
      <c r="E19" s="136"/>
      <c r="F19" s="226"/>
      <c r="G19" s="226"/>
      <c r="H19" s="136"/>
    </row>
    <row r="20" spans="1:8" x14ac:dyDescent="0.3">
      <c r="A20" s="225" t="s">
        <v>102</v>
      </c>
      <c r="D20" s="136"/>
      <c r="F20" s="225"/>
      <c r="G20" s="225"/>
      <c r="H20" s="225"/>
    </row>
    <row r="21" spans="1:8" x14ac:dyDescent="0.3">
      <c r="A21" s="156" t="s">
        <v>95</v>
      </c>
      <c r="E21" s="155"/>
    </row>
  </sheetData>
  <sheetProtection sheet="1" objects="1" scenarios="1"/>
  <dataValidations count="28">
    <dataValidation allowBlank="1" showInputMessage="1" prompt="click to jump to this tab" sqref="A7:A17" xr:uid="{E4B81A87-9404-4DD3-9ECB-FD7D6C6CC00B}"/>
    <dataValidation allowBlank="1" showInputMessage="1" prompt="Enter start date for cycle 11" sqref="B17" xr:uid="{BF2BE51B-B05B-427A-87FA-A77E5DDB4318}"/>
    <dataValidation allowBlank="1" showInputMessage="1" prompt="Enter End Date for cycle 11" sqref="C17" xr:uid="{935808CB-D14D-4A5D-ABC7-248E59C7FCCF}"/>
    <dataValidation allowBlank="1" showInputMessage="1" prompt="In the column below, enter a start date for each cycle in each row" sqref="B5" xr:uid="{CF563661-2B1B-4BE5-98D7-E8E968BA9B13}"/>
    <dataValidation allowBlank="1" showInputMessage="1" prompt="In the column below, enter an end date for each cycle in each row" sqref="C5" xr:uid="{D7C47002-A86C-4C70-9F03-8A6725F8CCEE}"/>
    <dataValidation allowBlank="1" showInputMessage="1" prompt="1. Enter School Counselor Name (First Last)" sqref="C3" xr:uid="{7D06B91A-19E9-46AC-B97B-C49556D5DE26}"/>
    <dataValidation allowBlank="1" showInputMessage="1" prompt="Enter start date for the Summer cycle" sqref="B6" xr:uid="{BCC30FAE-DF9E-4D3A-9C44-39F593B13C35}"/>
    <dataValidation allowBlank="1" showInputMessage="1" prompt="Enter End Date for the Summer cycle" sqref="C6" xr:uid="{EC81BE41-02FA-4B78-90D5-D0EDF8C5B08B}"/>
    <dataValidation allowBlank="1" showInputMessage="1" prompt="Enter start date for cycle 1" sqref="B7" xr:uid="{D275DE7D-A25E-45F6-B395-38A4E8EBB4A5}"/>
    <dataValidation allowBlank="1" showInputMessage="1" prompt="Enter start date for cycle 2" sqref="B8" xr:uid="{B29E74EB-4D9E-4C33-A170-2C6BE370D737}"/>
    <dataValidation allowBlank="1" showInputMessage="1" prompt="Enter start date for cycle 3" sqref="B9" xr:uid="{6BBD5340-3555-4E34-A9C4-3F56555C5EC5}"/>
    <dataValidation allowBlank="1" showInputMessage="1" prompt="Enter start date for cycle 4" sqref="B10" xr:uid="{3D630324-4616-4245-966B-4BB0F9BA3952}"/>
    <dataValidation allowBlank="1" showInputMessage="1" prompt="Enter start date for cycle 5" sqref="B11" xr:uid="{6C3B386C-66A6-4267-9FCA-77686AEB996A}"/>
    <dataValidation allowBlank="1" showInputMessage="1" prompt="Enter start date for cycle 6" sqref="B12" xr:uid="{0725C85F-1B17-4706-B5B8-7B39CA2E7022}"/>
    <dataValidation allowBlank="1" showInputMessage="1" prompt="Enter start date for cycle 7" sqref="B13" xr:uid="{539D574C-306B-4DC4-BFEA-1813C78BFE5F}"/>
    <dataValidation allowBlank="1" showInputMessage="1" prompt="Enter start date for cycle 8" sqref="B14" xr:uid="{7BF5A8A8-796B-4578-BEEB-309A63E1B705}"/>
    <dataValidation allowBlank="1" showInputMessage="1" prompt="Enter start date for cycle 9" sqref="B15" xr:uid="{2CDBEEFA-F509-4089-99B1-A1CBB73A4C35}"/>
    <dataValidation allowBlank="1" showInputMessage="1" prompt="Enter start date for cycle 10" sqref="B16" xr:uid="{2D8620C5-FCA4-42F5-A343-272CDB99A6E1}"/>
    <dataValidation allowBlank="1" showInputMessage="1" prompt="Enter End Date for cycle 1" sqref="C7" xr:uid="{6909E773-EFA3-4992-B16E-AB1778D0780C}"/>
    <dataValidation allowBlank="1" showInputMessage="1" prompt="Enter End Date for cycle 2" sqref="C8" xr:uid="{B7ECD597-EE86-48F0-8F83-71208995438D}"/>
    <dataValidation allowBlank="1" showInputMessage="1" prompt="Enter End Date for cycle 3" sqref="C9" xr:uid="{69074EAD-75DA-4171-8E9C-EE69283CBFCC}"/>
    <dataValidation allowBlank="1" showInputMessage="1" prompt="Enter End Date for cycle 4" sqref="C10" xr:uid="{E91B5CE2-326F-4D4C-93F4-890B090E0D3C}"/>
    <dataValidation allowBlank="1" showInputMessage="1" prompt="Enter End Date for cycle 5" sqref="C11" xr:uid="{42EEBDCE-2777-485C-98F9-A5A4B1CB1E4F}"/>
    <dataValidation allowBlank="1" showInputMessage="1" prompt="Enter End Date for cycle 6" sqref="C12" xr:uid="{A8F16F15-0025-4D89-AC49-8F55D04D65E1}"/>
    <dataValidation allowBlank="1" showInputMessage="1" prompt="Enter End Date for cycle 7" sqref="C13" xr:uid="{038BB74B-85F3-4946-AAE0-8D3DE3058DB6}"/>
    <dataValidation allowBlank="1" showInputMessage="1" prompt="Enter End Date for cycle 8" sqref="C14" xr:uid="{B6A99954-2E6A-4CE3-AB3A-DA273EE0C3D2}"/>
    <dataValidation allowBlank="1" showInputMessage="1" prompt="Enter End Date for cycle 9" sqref="C15" xr:uid="{8747A94C-DD27-478A-A0DF-C159CB6A9245}"/>
    <dataValidation allowBlank="1" showInputMessage="1" prompt="Enter End Date for cycle 10" sqref="C16" xr:uid="{5F32C309-D595-4364-B292-24A965F13045}"/>
  </dataValidations>
  <hyperlinks>
    <hyperlink ref="A9" location="'Cycle 3'!B11" display="Cycle 3" xr:uid="{A981446E-A15D-4304-9C7E-A2F21909F96F}"/>
    <hyperlink ref="A8" location="'Cycle 2'!B11" display="Cycle 2" xr:uid="{8C29CEB3-7496-4935-A78E-7CC064347671}"/>
    <hyperlink ref="A7" location="'Cycle 1'!B11" display="Cycle 1" xr:uid="{6A491306-E4CA-4CDA-8CCC-4FD6892D81D7}"/>
    <hyperlink ref="A10" location="'Cycle 4'!B11" display="Cycle 4" xr:uid="{85B3E21E-DE6F-4606-82DD-F17FFA67FB68}"/>
    <hyperlink ref="A11" location="'Cycle 5'!B11" display="Cycle 5" xr:uid="{6F17684F-586A-4AED-8E84-A9A083997924}"/>
    <hyperlink ref="A12" location="'Cycle 6'!B11" display="Cycle 6" xr:uid="{0F55B8DF-E8AE-4633-9DF7-C1D1EE0E8C1E}"/>
    <hyperlink ref="A13" location="'Cycle 7'!B11" display="Cycle 7" xr:uid="{0D68D693-5CAD-426C-A3B2-EB351915CE13}"/>
    <hyperlink ref="A14" location="'Cycle 8'!B11" display="Cycle 8" xr:uid="{964598A9-8AAD-4153-920E-E47606122647}"/>
    <hyperlink ref="A15" location="'Cycle 9'!B11" display="Cycle 9" xr:uid="{366ABAB1-191E-4FAB-A80A-76C566F62014}"/>
    <hyperlink ref="A16" location="'Cycle 10'!B11" display="Cycle 10" xr:uid="{26E5A49C-AE9D-436C-8C2E-9061D77C61EC}"/>
    <hyperlink ref="A17" location="'Cycle 11'!B11" display="Cycle 11" xr:uid="{522C6FD1-D4DD-4CF5-9B21-F27A92E48F5C}"/>
  </hyperlinks>
  <pageMargins left="0.7" right="0.7" top="0.75" bottom="0.75" header="0.3" footer="0.3"/>
  <pageSetup orientation="portrait" horizontalDpi="4294967293" verticalDpi="0"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01841-B05D-4090-B170-000DA2B8F7AA}">
  <sheetPr codeName="Sheet1">
    <tabColor theme="2" tint="-9.9978637043366805E-2"/>
  </sheetPr>
  <dimension ref="A1:N60"/>
  <sheetViews>
    <sheetView showGridLines="0" workbookViewId="0">
      <pane xSplit="2" ySplit="9" topLeftCell="C10" activePane="bottomRight" state="frozen"/>
      <selection pane="topRight" activeCell="G1" sqref="G1:M1048576"/>
      <selection pane="bottomLeft" activeCell="G1" sqref="G1:M1048576"/>
      <selection pane="bottomRight" activeCell="L11" sqref="L11"/>
    </sheetView>
  </sheetViews>
  <sheetFormatPr defaultColWidth="9.109375" defaultRowHeight="14.4" x14ac:dyDescent="0.3"/>
  <cols>
    <col min="1" max="1" width="10.44140625" style="72" customWidth="1"/>
    <col min="2" max="2" width="17" style="6" customWidth="1"/>
    <col min="3" max="3" width="17" style="7" customWidth="1"/>
    <col min="4" max="4" width="28.44140625" style="6" customWidth="1"/>
    <col min="5" max="6" width="18.88671875" style="6" customWidth="1"/>
    <col min="7" max="7" width="24.44140625" style="6" customWidth="1"/>
    <col min="8" max="9" width="21" style="6" customWidth="1"/>
    <col min="10" max="12" width="11.44140625" style="15" customWidth="1"/>
    <col min="13" max="13" width="9.109375" style="6"/>
    <col min="14" max="14" width="38.109375" style="6" customWidth="1"/>
    <col min="15" max="16384" width="9.109375" style="6"/>
  </cols>
  <sheetData>
    <row r="1" spans="1:14" s="3" customFormat="1" ht="18.600000000000001" thickBot="1" x14ac:dyDescent="0.4">
      <c r="A1" s="223" t="str" cm="1">
        <f t="array" aca="1" ref="A1" ca="1">MID(CELL("Filename",A1),FIND("]",CELL("Filename",A1))+1,255)&amp;" *"</f>
        <v>Summer *</v>
      </c>
      <c r="C1" s="4"/>
      <c r="J1" s="5"/>
      <c r="K1" s="5"/>
      <c r="L1" s="5"/>
    </row>
    <row r="2" spans="1:14" ht="18.75" customHeight="1" x14ac:dyDescent="0.3">
      <c r="C2" s="53"/>
      <c r="D2" s="58" t="s">
        <v>103</v>
      </c>
      <c r="E2" s="87" t="s">
        <v>104</v>
      </c>
      <c r="F2" s="87" t="s">
        <v>105</v>
      </c>
      <c r="G2" s="221" t="s">
        <v>51</v>
      </c>
      <c r="J2" s="6"/>
      <c r="K2" s="6"/>
      <c r="L2" s="6"/>
      <c r="N2" s="293" t="s">
        <v>106</v>
      </c>
    </row>
    <row r="3" spans="1:14" ht="15" customHeight="1" x14ac:dyDescent="0.3">
      <c r="B3" s="47">
        <f ca="1">IFERROR(VALUE(RIGHT(A1,2)),0)</f>
        <v>0</v>
      </c>
      <c r="C3" s="45"/>
      <c r="D3" s="59" t="s">
        <v>107</v>
      </c>
      <c r="E3" s="56">
        <f>MAX(J:J)</f>
        <v>0</v>
      </c>
      <c r="F3" s="36">
        <f ca="1">_xlfn.MAXIFS(AllData!I:I,AllData!B:B,A1)</f>
        <v>0</v>
      </c>
      <c r="G3" s="222" t="e">
        <f ca="1">IF(OR(VLOOKUP(A1,Header!E:G,2,FALSE)="",VLOOKUP(A1,Header!E:G,2,FALSE)=""),"Enter dates on Header tab","("&amp;TEXT(VLOOKUP(A1,Header!E:G,2,FALSE),"m/d/yy")&amp;" - "&amp;TEXT(VLOOKUP(A1,Header!E:G,3,FALSE),"m/d/yy")&amp;")")</f>
        <v>#N/A</v>
      </c>
      <c r="I3" s="67"/>
      <c r="J3" s="68"/>
      <c r="K3" s="69" t="s">
        <v>108</v>
      </c>
      <c r="L3" s="70">
        <f ca="1">COUNTA(B:B)-COUNTA(B2:B10)</f>
        <v>0</v>
      </c>
      <c r="N3" s="293"/>
    </row>
    <row r="4" spans="1:14" ht="15" thickBot="1" x14ac:dyDescent="0.35">
      <c r="B4" s="46"/>
      <c r="C4" s="46"/>
      <c r="D4" s="59" t="s">
        <v>109</v>
      </c>
      <c r="E4" s="57">
        <f>SUM(K:K)</f>
        <v>0</v>
      </c>
      <c r="F4" s="50">
        <f ca="1">_xlfn.MAXIFS(AllData!X:X,AllData!B:B,A1)</f>
        <v>0</v>
      </c>
      <c r="G4" s="88" t="str">
        <f>IF(Header!C3="","",Header!C3)</f>
        <v/>
      </c>
      <c r="I4" s="67"/>
      <c r="J4" s="68"/>
      <c r="K4" s="69" t="s">
        <v>110</v>
      </c>
      <c r="L4" s="64">
        <f ca="1">COUNTA(H:H)-COUNTA(H1:H10)</f>
        <v>50</v>
      </c>
      <c r="N4" s="293"/>
    </row>
    <row r="5" spans="1:14" x14ac:dyDescent="0.3">
      <c r="B5" s="46"/>
      <c r="C5" s="45"/>
      <c r="D5" s="46"/>
      <c r="E5" s="51"/>
      <c r="F5" s="51"/>
      <c r="G5" s="51"/>
      <c r="I5" s="67"/>
      <c r="J5" s="68"/>
      <c r="K5" s="69" t="s">
        <v>111</v>
      </c>
      <c r="L5" s="64">
        <f ca="1">MAX(COUNTA(B:B)-COUNTA(B1:B10)+10,50)</f>
        <v>50</v>
      </c>
      <c r="N5" s="293"/>
    </row>
    <row r="7" spans="1:14" ht="57.6" x14ac:dyDescent="0.3">
      <c r="B7" s="32" t="s">
        <v>43</v>
      </c>
      <c r="C7" s="33" t="s">
        <v>44</v>
      </c>
      <c r="D7" s="34" t="s">
        <v>45</v>
      </c>
      <c r="E7" s="34" t="s">
        <v>46</v>
      </c>
      <c r="F7" s="34" t="s">
        <v>47</v>
      </c>
      <c r="G7" s="35" t="s">
        <v>48</v>
      </c>
      <c r="H7" s="24" t="s">
        <v>112</v>
      </c>
      <c r="I7" s="8" t="s">
        <v>113</v>
      </c>
      <c r="J7" s="8" t="s">
        <v>114</v>
      </c>
      <c r="K7" s="8" t="s">
        <v>115</v>
      </c>
      <c r="L7" s="8" t="s">
        <v>116</v>
      </c>
      <c r="N7" s="292" t="str">
        <f ca="1">IF(L4-L3&lt;10,"You currently have fewer than 10 new rows available for more data. Would you like to add more rows now?","You are using "&amp;L3&amp;" rows of the currently available "&amp;L4&amp;". You do not need to add rows at this time.")</f>
        <v>You are using 0 rows of the currently available 50. You do not need to add rows at this time.</v>
      </c>
    </row>
    <row r="8" spans="1:14" ht="43.2" x14ac:dyDescent="0.3">
      <c r="B8" s="28" t="s">
        <v>117</v>
      </c>
      <c r="C8" s="29" t="s">
        <v>118</v>
      </c>
      <c r="D8" s="30" t="s">
        <v>119</v>
      </c>
      <c r="E8" s="30" t="s">
        <v>120</v>
      </c>
      <c r="F8" s="30" t="s">
        <v>120</v>
      </c>
      <c r="G8" s="31" t="s">
        <v>121</v>
      </c>
      <c r="H8" s="25" t="s">
        <v>122</v>
      </c>
      <c r="I8" s="9" t="s">
        <v>122</v>
      </c>
      <c r="J8" s="9" t="s">
        <v>122</v>
      </c>
      <c r="K8" s="9" t="s">
        <v>122</v>
      </c>
      <c r="L8" s="9" t="s">
        <v>122</v>
      </c>
      <c r="N8" s="292"/>
    </row>
    <row r="9" spans="1:14" x14ac:dyDescent="0.3">
      <c r="B9" s="16" t="s">
        <v>123</v>
      </c>
      <c r="C9" s="17" t="s">
        <v>124</v>
      </c>
      <c r="D9" s="18" t="s">
        <v>124</v>
      </c>
      <c r="E9" s="18" t="s">
        <v>124</v>
      </c>
      <c r="F9" s="18" t="s">
        <v>124</v>
      </c>
      <c r="G9" s="27" t="s">
        <v>123</v>
      </c>
      <c r="H9" s="26" t="s">
        <v>125</v>
      </c>
      <c r="I9" s="11" t="s">
        <v>125</v>
      </c>
      <c r="J9" s="11" t="s">
        <v>125</v>
      </c>
      <c r="K9" s="11" t="s">
        <v>125</v>
      </c>
      <c r="L9" s="11" t="s">
        <v>125</v>
      </c>
    </row>
    <row r="10" spans="1:14" s="12" customFormat="1" x14ac:dyDescent="0.3">
      <c r="A10" s="75" t="s">
        <v>126</v>
      </c>
      <c r="B10" s="19" t="s">
        <v>127</v>
      </c>
      <c r="C10" s="20" t="s">
        <v>128</v>
      </c>
      <c r="D10" s="21" t="s">
        <v>129</v>
      </c>
      <c r="E10" s="22">
        <v>2</v>
      </c>
      <c r="F10" s="22">
        <v>3</v>
      </c>
      <c r="G10" s="23" t="s">
        <v>32</v>
      </c>
      <c r="H10" s="10"/>
      <c r="I10" s="10"/>
      <c r="J10" s="10"/>
      <c r="K10" s="10"/>
      <c r="L10" s="10">
        <v>0</v>
      </c>
    </row>
    <row r="11" spans="1:14" x14ac:dyDescent="0.3">
      <c r="A11" s="73">
        <v>1</v>
      </c>
      <c r="B11" s="89"/>
      <c r="C11" s="90"/>
      <c r="D11" s="91"/>
      <c r="E11" s="91"/>
      <c r="F11" s="91"/>
      <c r="G11" s="92"/>
      <c r="H11" s="64" t="str">
        <f ca="1">IF(OR($B$3=1,J11=""),"",IF(IFERROR(VLOOKUP(B11,'Cycle 1'!B:K,10,FALSE),0)+IFERROR(IF($B$3&gt;2,VLOOKUP(B11,'Cycle 2'!B:K,10,FALSE),0),0)+IFERROR(IF($B$3&gt;3,VLOOKUP(B11,'Cycle 3'!B:K,10,FALSE),0),0)+IFERROR(IF($B$3&gt;4,VLOOKUP(B11,'Cycle 4'!B:K,10,FALSE),0),0)+IFERROR(IF($B$3&gt;5,VLOOKUP(B11,'Cycle 5'!B:K,10,FALSE),0),0)+IFERROR(IF($B$3&gt;6,VLOOKUP(B11,'Cycle 6'!B:K,10,FALSE),0),0)+IFERROR(IF($B$3&gt;7,VLOOKUP(B11,'Cycle 7'!B:K,10,FALSE),0),0)+IFERROR(IF($B$3&gt;8,VLOOKUP(B11,'Cycle 8'!B:K,10,FALSE),0),0)+IFERROR(IF($B$3&gt;9,VLOOKUP(B11,'Cycle 9'!B:K,10,FALSE),0),0)+IFERROR(IF($B$3&gt;10,VLOOKUP(B11,'Cycle 10'!B:K,10,FALSE),0),0)+IFERROR(IF($B$3&gt;11,VLOOKUP(B11,'Cycle 11'!B:K,10,FALSE),0),0)&gt;0,1,0))</f>
        <v/>
      </c>
      <c r="I11" s="13" t="str">
        <f ca="1">IF(OR($B$3=1,J11=""),"",IFERROR(VLOOKUP(B11,'Cycle 1'!B:K,10,FALSE),0)+IFERROR(IF($B$3&gt;2,VLOOKUP(B11,'Cycle 2'!B:K,10,FALSE),0),0)+IFERROR(IF($B$3&gt;3,VLOOKUP(B11,'Cycle 3'!B:K,10,FALSE),0),0)+IFERROR(IF($B$3&gt;4,VLOOKUP(B11,'Cycle 4'!B:K,10,FALSE),0),0)+IFERROR(IF($B$3&gt;5,VLOOKUP(B11,'Cycle 5'!B:K,10,FALSE),0),0)+IFERROR(IF($B$3&gt;6,VLOOKUP(B11,'Cycle 6'!B:K,10,FALSE),0),0)+IFERROR(IF($B$3&gt;7,VLOOKUP(B11,'Cycle 7'!B:K,10,FALSE),0),0)+IFERROR(IF($B$3&gt;8,VLOOKUP(B11,'Cycle 8'!B:K,10,FALSE),0),0)+IFERROR(IF($B$3&gt;9,VLOOKUP(B11,'Cycle 9'!B:K,10,FALSE),0),0)+IFERROR(IF($B$3&gt;10,VLOOKUP(B11,'Cycle 10'!B:K,10,FALSE),0),0)+IFERROR(IF($B$3&gt;11,VLOOKUP(B11,'Cycle 11'!B:K,10,FALSE),0),0))</f>
        <v/>
      </c>
      <c r="J11" s="13" t="str">
        <f>IFERROR(IF(B11="","",IF(ROW($B$11)=ROW(B11),1,IF(ISERROR(VLOOKUP(B11,$B10:B$11,1,FALSE)),MAX($J10:J$11)+1,""))),"")</f>
        <v/>
      </c>
      <c r="K11" s="13" t="str">
        <f t="shared" ref="K11:K42" si="0">IFERROR(IF(J11="","",IF(COUNTIFS($B$11:$B$500,$B11,$G$11:$G$500,"Yes")&gt;=1,1,0)),"")</f>
        <v/>
      </c>
      <c r="L11" s="13" t="str">
        <f>IF($B11="","",MAX(L$10:L10)+1)</f>
        <v/>
      </c>
    </row>
    <row r="12" spans="1:14" x14ac:dyDescent="0.3">
      <c r="A12" s="73">
        <v>2</v>
      </c>
      <c r="B12" s="63"/>
      <c r="C12" s="1"/>
      <c r="D12" s="2"/>
      <c r="E12" s="2"/>
      <c r="F12" s="2"/>
      <c r="G12" s="66"/>
      <c r="H12" s="64" t="str">
        <f ca="1">IF(OR($B$3=1,J12=""),"",IF(IFERROR(VLOOKUP(B12,'Cycle 1'!B:K,10,FALSE),0)+IFERROR(IF($B$3&gt;2,VLOOKUP(B12,'Cycle 2'!B:K,10,FALSE),0),0)+IFERROR(IF($B$3&gt;3,VLOOKUP(B12,'Cycle 3'!B:K,10,FALSE),0),0)+IFERROR(IF($B$3&gt;4,VLOOKUP(B12,'Cycle 4'!B:K,10,FALSE),0),0)+IFERROR(IF($B$3&gt;5,VLOOKUP(B12,'Cycle 5'!B:K,10,FALSE),0),0)+IFERROR(IF($B$3&gt;6,VLOOKUP(B12,'Cycle 6'!B:K,10,FALSE),0),0)+IFERROR(IF($B$3&gt;7,VLOOKUP(B12,'Cycle 7'!B:K,10,FALSE),0),0)+IFERROR(IF($B$3&gt;8,VLOOKUP(B12,'Cycle 8'!B:K,10,FALSE),0),0)+IFERROR(IF($B$3&gt;9,VLOOKUP(B12,'Cycle 9'!B:K,10,FALSE),0),0)+IFERROR(IF($B$3&gt;10,VLOOKUP(B12,'Cycle 10'!B:K,10,FALSE),0),0)+IFERROR(IF($B$3&gt;11,VLOOKUP(B12,'Cycle 11'!B:K,10,FALSE),0),0)&gt;0,1,0))</f>
        <v/>
      </c>
      <c r="I12" s="13" t="str">
        <f ca="1">IF(OR($B$3=1,J12=""),"",IFERROR(VLOOKUP(B12,'Cycle 1'!B:K,10,FALSE),0)+IFERROR(IF($B$3&gt;2,VLOOKUP(B12,'Cycle 2'!B:K,10,FALSE),0),0)+IFERROR(IF($B$3&gt;3,VLOOKUP(B12,'Cycle 3'!B:K,10,FALSE),0),0)+IFERROR(IF($B$3&gt;4,VLOOKUP(B12,'Cycle 4'!B:K,10,FALSE),0),0)+IFERROR(IF($B$3&gt;5,VLOOKUP(B12,'Cycle 5'!B:K,10,FALSE),0),0)+IFERROR(IF($B$3&gt;6,VLOOKUP(B12,'Cycle 6'!B:K,10,FALSE),0),0)+IFERROR(IF($B$3&gt;7,VLOOKUP(B12,'Cycle 7'!B:K,10,FALSE),0),0)+IFERROR(IF($B$3&gt;8,VLOOKUP(B12,'Cycle 8'!B:K,10,FALSE),0),0)+IFERROR(IF($B$3&gt;9,VLOOKUP(B12,'Cycle 9'!B:K,10,FALSE),0),0)+IFERROR(IF($B$3&gt;10,VLOOKUP(B12,'Cycle 10'!B:K,10,FALSE),0),0)+IFERROR(IF($B$3&gt;11,VLOOKUP(B12,'Cycle 11'!B:K,10,FALSE),0),0))</f>
        <v/>
      </c>
      <c r="J12" s="13" t="str">
        <f>IFERROR(IF(B12="","",IF(ROW($B$11)=ROW(B12),1,IF(ISERROR(VLOOKUP(B12,$B11:B$11,1,FALSE)),MAX($J11:J$11)+1,""))),"")</f>
        <v/>
      </c>
      <c r="K12" s="13" t="str">
        <f t="shared" si="0"/>
        <v/>
      </c>
      <c r="L12" s="13" t="str">
        <f>IF($B12="","",MAX(L$10:L11)+1)</f>
        <v/>
      </c>
    </row>
    <row r="13" spans="1:14" x14ac:dyDescent="0.3">
      <c r="A13" s="73">
        <v>3</v>
      </c>
      <c r="B13" s="63"/>
      <c r="C13" s="1"/>
      <c r="D13" s="2"/>
      <c r="E13" s="2"/>
      <c r="F13" s="2"/>
      <c r="G13" s="66"/>
      <c r="H13" s="64" t="str">
        <f ca="1">IF(OR($B$3=1,J13=""),"",IF(IFERROR(VLOOKUP(B13,'Cycle 1'!B:K,10,FALSE),0)+IFERROR(IF($B$3&gt;2,VLOOKUP(B13,'Cycle 2'!B:K,10,FALSE),0),0)+IFERROR(IF($B$3&gt;3,VLOOKUP(B13,'Cycle 3'!B:K,10,FALSE),0),0)+IFERROR(IF($B$3&gt;4,VLOOKUP(B13,'Cycle 4'!B:K,10,FALSE),0),0)+IFERROR(IF($B$3&gt;5,VLOOKUP(B13,'Cycle 5'!B:K,10,FALSE),0),0)+IFERROR(IF($B$3&gt;6,VLOOKUP(B13,'Cycle 6'!B:K,10,FALSE),0),0)+IFERROR(IF($B$3&gt;7,VLOOKUP(B13,'Cycle 7'!B:K,10,FALSE),0),0)+IFERROR(IF($B$3&gt;8,VLOOKUP(B13,'Cycle 8'!B:K,10,FALSE),0),0)+IFERROR(IF($B$3&gt;9,VLOOKUP(B13,'Cycle 9'!B:K,10,FALSE),0),0)+IFERROR(IF($B$3&gt;10,VLOOKUP(B13,'Cycle 10'!B:K,10,FALSE),0),0)+IFERROR(IF($B$3&gt;11,VLOOKUP(B13,'Cycle 11'!B:K,10,FALSE),0),0)&gt;0,1,0))</f>
        <v/>
      </c>
      <c r="I13" s="13" t="str">
        <f ca="1">IF(OR($B$3=1,J13=""),"",IFERROR(VLOOKUP(B13,'Cycle 1'!B:K,10,FALSE),0)+IFERROR(IF($B$3&gt;2,VLOOKUP(B13,'Cycle 2'!B:K,10,FALSE),0),0)+IFERROR(IF($B$3&gt;3,VLOOKUP(B13,'Cycle 3'!B:K,10,FALSE),0),0)+IFERROR(IF($B$3&gt;4,VLOOKUP(B13,'Cycle 4'!B:K,10,FALSE),0),0)+IFERROR(IF($B$3&gt;5,VLOOKUP(B13,'Cycle 5'!B:K,10,FALSE),0),0)+IFERROR(IF($B$3&gt;6,VLOOKUP(B13,'Cycle 6'!B:K,10,FALSE),0),0)+IFERROR(IF($B$3&gt;7,VLOOKUP(B13,'Cycle 7'!B:K,10,FALSE),0),0)+IFERROR(IF($B$3&gt;8,VLOOKUP(B13,'Cycle 8'!B:K,10,FALSE),0),0)+IFERROR(IF($B$3&gt;9,VLOOKUP(B13,'Cycle 9'!B:K,10,FALSE),0),0)+IFERROR(IF($B$3&gt;10,VLOOKUP(B13,'Cycle 10'!B:K,10,FALSE),0),0)+IFERROR(IF($B$3&gt;11,VLOOKUP(B13,'Cycle 11'!B:K,10,FALSE),0),0))</f>
        <v/>
      </c>
      <c r="J13" s="13" t="str">
        <f>IFERROR(IF(B13="","",IF(ROW($B$11)=ROW(B13),1,IF(ISERROR(VLOOKUP(B13,$B$11:B12,1,FALSE)),MAX($J$11:J12)+1,""))),"")</f>
        <v/>
      </c>
      <c r="K13" s="13" t="str">
        <f t="shared" si="0"/>
        <v/>
      </c>
      <c r="L13" s="13" t="str">
        <f>IF($B13="","",MAX(L$10:L12)+1)</f>
        <v/>
      </c>
    </row>
    <row r="14" spans="1:14" x14ac:dyDescent="0.3">
      <c r="A14" s="73">
        <v>4</v>
      </c>
      <c r="B14" s="63"/>
      <c r="C14" s="1"/>
      <c r="D14" s="2"/>
      <c r="E14" s="2"/>
      <c r="F14" s="2"/>
      <c r="G14" s="66"/>
      <c r="H14" s="64" t="str">
        <f ca="1">IF(OR($B$3=1,J14=""),"",IF(IFERROR(VLOOKUP(B14,'Cycle 1'!B:K,10,FALSE),0)+IFERROR(IF($B$3&gt;2,VLOOKUP(B14,'Cycle 2'!B:K,10,FALSE),0),0)+IFERROR(IF($B$3&gt;3,VLOOKUP(B14,'Cycle 3'!B:K,10,FALSE),0),0)+IFERROR(IF($B$3&gt;4,VLOOKUP(B14,'Cycle 4'!B:K,10,FALSE),0),0)+IFERROR(IF($B$3&gt;5,VLOOKUP(B14,'Cycle 5'!B:K,10,FALSE),0),0)+IFERROR(IF($B$3&gt;6,VLOOKUP(B14,'Cycle 6'!B:K,10,FALSE),0),0)+IFERROR(IF($B$3&gt;7,VLOOKUP(B14,'Cycle 7'!B:K,10,FALSE),0),0)+IFERROR(IF($B$3&gt;8,VLOOKUP(B14,'Cycle 8'!B:K,10,FALSE),0),0)+IFERROR(IF($B$3&gt;9,VLOOKUP(B14,'Cycle 9'!B:K,10,FALSE),0),0)+IFERROR(IF($B$3&gt;10,VLOOKUP(B14,'Cycle 10'!B:K,10,FALSE),0),0)+IFERROR(IF($B$3&gt;11,VLOOKUP(B14,'Cycle 11'!B:K,10,FALSE),0),0)&gt;0,1,0))</f>
        <v/>
      </c>
      <c r="I14" s="13" t="str">
        <f ca="1">IF(OR($B$3=1,J14=""),"",IFERROR(VLOOKUP(B14,'Cycle 1'!B:K,10,FALSE),0)+IFERROR(IF($B$3&gt;2,VLOOKUP(B14,'Cycle 2'!B:K,10,FALSE),0),0)+IFERROR(IF($B$3&gt;3,VLOOKUP(B14,'Cycle 3'!B:K,10,FALSE),0),0)+IFERROR(IF($B$3&gt;4,VLOOKUP(B14,'Cycle 4'!B:K,10,FALSE),0),0)+IFERROR(IF($B$3&gt;5,VLOOKUP(B14,'Cycle 5'!B:K,10,FALSE),0),0)+IFERROR(IF($B$3&gt;6,VLOOKUP(B14,'Cycle 6'!B:K,10,FALSE),0),0)+IFERROR(IF($B$3&gt;7,VLOOKUP(B14,'Cycle 7'!B:K,10,FALSE),0),0)+IFERROR(IF($B$3&gt;8,VLOOKUP(B14,'Cycle 8'!B:K,10,FALSE),0),0)+IFERROR(IF($B$3&gt;9,VLOOKUP(B14,'Cycle 9'!B:K,10,FALSE),0),0)+IFERROR(IF($B$3&gt;10,VLOOKUP(B14,'Cycle 10'!B:K,10,FALSE),0),0)+IFERROR(IF($B$3&gt;11,VLOOKUP(B14,'Cycle 11'!B:K,10,FALSE),0),0))</f>
        <v/>
      </c>
      <c r="J14" s="13" t="str">
        <f>IFERROR(IF(B14="","",IF(ROW($B$11)=ROW(B14),1,IF(ISERROR(VLOOKUP(B14,$B$11:B13,1,FALSE)),MAX($J$11:J13)+1,""))),"")</f>
        <v/>
      </c>
      <c r="K14" s="13" t="str">
        <f t="shared" si="0"/>
        <v/>
      </c>
      <c r="L14" s="13" t="str">
        <f>IF($B14="","",MAX(L$10:L13)+1)</f>
        <v/>
      </c>
    </row>
    <row r="15" spans="1:14" x14ac:dyDescent="0.3">
      <c r="A15" s="73">
        <v>5</v>
      </c>
      <c r="B15" s="63"/>
      <c r="C15" s="1"/>
      <c r="D15" s="2"/>
      <c r="E15" s="2"/>
      <c r="F15" s="2"/>
      <c r="G15" s="66"/>
      <c r="H15" s="64" t="str">
        <f ca="1">IF(OR($B$3=1,J15=""),"",IF(IFERROR(VLOOKUP(B15,'Cycle 1'!B:K,10,FALSE),0)+IFERROR(IF($B$3&gt;2,VLOOKUP(B15,'Cycle 2'!B:K,10,FALSE),0),0)+IFERROR(IF($B$3&gt;3,VLOOKUP(B15,'Cycle 3'!B:K,10,FALSE),0),0)+IFERROR(IF($B$3&gt;4,VLOOKUP(B15,'Cycle 4'!B:K,10,FALSE),0),0)+IFERROR(IF($B$3&gt;5,VLOOKUP(B15,'Cycle 5'!B:K,10,FALSE),0),0)+IFERROR(IF($B$3&gt;6,VLOOKUP(B15,'Cycle 6'!B:K,10,FALSE),0),0)+IFERROR(IF($B$3&gt;7,VLOOKUP(B15,'Cycle 7'!B:K,10,FALSE),0),0)+IFERROR(IF($B$3&gt;8,VLOOKUP(B15,'Cycle 8'!B:K,10,FALSE),0),0)+IFERROR(IF($B$3&gt;9,VLOOKUP(B15,'Cycle 9'!B:K,10,FALSE),0),0)+IFERROR(IF($B$3&gt;10,VLOOKUP(B15,'Cycle 10'!B:K,10,FALSE),0),0)+IFERROR(IF($B$3&gt;11,VLOOKUP(B15,'Cycle 11'!B:K,10,FALSE),0),0)&gt;0,1,0))</f>
        <v/>
      </c>
      <c r="I15" s="13" t="str">
        <f ca="1">IF(OR($B$3=1,J15=""),"",IFERROR(VLOOKUP(B15,'Cycle 1'!B:K,10,FALSE),0)+IFERROR(IF($B$3&gt;2,VLOOKUP(B15,'Cycle 2'!B:K,10,FALSE),0),0)+IFERROR(IF($B$3&gt;3,VLOOKUP(B15,'Cycle 3'!B:K,10,FALSE),0),0)+IFERROR(IF($B$3&gt;4,VLOOKUP(B15,'Cycle 4'!B:K,10,FALSE),0),0)+IFERROR(IF($B$3&gt;5,VLOOKUP(B15,'Cycle 5'!B:K,10,FALSE),0),0)+IFERROR(IF($B$3&gt;6,VLOOKUP(B15,'Cycle 6'!B:K,10,FALSE),0),0)+IFERROR(IF($B$3&gt;7,VLOOKUP(B15,'Cycle 7'!B:K,10,FALSE),0),0)+IFERROR(IF($B$3&gt;8,VLOOKUP(B15,'Cycle 8'!B:K,10,FALSE),0),0)+IFERROR(IF($B$3&gt;9,VLOOKUP(B15,'Cycle 9'!B:K,10,FALSE),0),0)+IFERROR(IF($B$3&gt;10,VLOOKUP(B15,'Cycle 10'!B:K,10,FALSE),0),0)+IFERROR(IF($B$3&gt;11,VLOOKUP(B15,'Cycle 11'!B:K,10,FALSE),0),0))</f>
        <v/>
      </c>
      <c r="J15" s="13" t="str">
        <f>IFERROR(IF(B15="","",IF(ROW($B$11)=ROW(B15),1,IF(ISERROR(VLOOKUP(B15,$B$11:B14,1,FALSE)),MAX($J$11:J14)+1,""))),"")</f>
        <v/>
      </c>
      <c r="K15" s="13" t="str">
        <f t="shared" si="0"/>
        <v/>
      </c>
      <c r="L15" s="13" t="str">
        <f>IF($B15="","",MAX(L$10:L14)+1)</f>
        <v/>
      </c>
    </row>
    <row r="16" spans="1:14" x14ac:dyDescent="0.3">
      <c r="A16" s="73">
        <v>6</v>
      </c>
      <c r="B16" s="63"/>
      <c r="C16" s="1"/>
      <c r="D16" s="2"/>
      <c r="E16" s="2"/>
      <c r="F16" s="2"/>
      <c r="G16" s="66"/>
      <c r="H16" s="64" t="str">
        <f ca="1">IF(OR($B$3=1,J16=""),"",IF(IFERROR(VLOOKUP(B16,'Cycle 1'!B:K,10,FALSE),0)+IFERROR(IF($B$3&gt;2,VLOOKUP(B16,'Cycle 2'!B:K,10,FALSE),0),0)+IFERROR(IF($B$3&gt;3,VLOOKUP(B16,'Cycle 3'!B:K,10,FALSE),0),0)+IFERROR(IF($B$3&gt;4,VLOOKUP(B16,'Cycle 4'!B:K,10,FALSE),0),0)+IFERROR(IF($B$3&gt;5,VLOOKUP(B16,'Cycle 5'!B:K,10,FALSE),0),0)+IFERROR(IF($B$3&gt;6,VLOOKUP(B16,'Cycle 6'!B:K,10,FALSE),0),0)+IFERROR(IF($B$3&gt;7,VLOOKUP(B16,'Cycle 7'!B:K,10,FALSE),0),0)+IFERROR(IF($B$3&gt;8,VLOOKUP(B16,'Cycle 8'!B:K,10,FALSE),0),0)+IFERROR(IF($B$3&gt;9,VLOOKUP(B16,'Cycle 9'!B:K,10,FALSE),0),0)+IFERROR(IF($B$3&gt;10,VLOOKUP(B16,'Cycle 10'!B:K,10,FALSE),0),0)+IFERROR(IF($B$3&gt;11,VLOOKUP(B16,'Cycle 11'!B:K,10,FALSE),0),0)&gt;0,1,0))</f>
        <v/>
      </c>
      <c r="I16" s="13" t="str">
        <f ca="1">IF(OR($B$3=1,J16=""),"",IFERROR(VLOOKUP(B16,'Cycle 1'!B:K,10,FALSE),0)+IFERROR(IF($B$3&gt;2,VLOOKUP(B16,'Cycle 2'!B:K,10,FALSE),0),0)+IFERROR(IF($B$3&gt;3,VLOOKUP(B16,'Cycle 3'!B:K,10,FALSE),0),0)+IFERROR(IF($B$3&gt;4,VLOOKUP(B16,'Cycle 4'!B:K,10,FALSE),0),0)+IFERROR(IF($B$3&gt;5,VLOOKUP(B16,'Cycle 5'!B:K,10,FALSE),0),0)+IFERROR(IF($B$3&gt;6,VLOOKUP(B16,'Cycle 6'!B:K,10,FALSE),0),0)+IFERROR(IF($B$3&gt;7,VLOOKUP(B16,'Cycle 7'!B:K,10,FALSE),0),0)+IFERROR(IF($B$3&gt;8,VLOOKUP(B16,'Cycle 8'!B:K,10,FALSE),0),0)+IFERROR(IF($B$3&gt;9,VLOOKUP(B16,'Cycle 9'!B:K,10,FALSE),0),0)+IFERROR(IF($B$3&gt;10,VLOOKUP(B16,'Cycle 10'!B:K,10,FALSE),0),0)+IFERROR(IF($B$3&gt;11,VLOOKUP(B16,'Cycle 11'!B:K,10,FALSE),0),0))</f>
        <v/>
      </c>
      <c r="J16" s="13" t="str">
        <f>IFERROR(IF(B16="","",IF(ROW($B$11)=ROW(B16),1,IF(ISERROR(VLOOKUP(B16,$B$11:B15,1,FALSE)),MAX($J$11:J15)+1,""))),"")</f>
        <v/>
      </c>
      <c r="K16" s="13" t="str">
        <f t="shared" si="0"/>
        <v/>
      </c>
      <c r="L16" s="13" t="str">
        <f>IF($B16="","",MAX(L$10:L15)+1)</f>
        <v/>
      </c>
    </row>
    <row r="17" spans="1:12" x14ac:dyDescent="0.3">
      <c r="A17" s="73">
        <v>7</v>
      </c>
      <c r="B17" s="63"/>
      <c r="C17" s="1"/>
      <c r="D17" s="2"/>
      <c r="E17" s="2"/>
      <c r="F17" s="2"/>
      <c r="G17" s="66"/>
      <c r="H17" s="64" t="str">
        <f ca="1">IF(OR($B$3=1,J17=""),"",IF(IFERROR(VLOOKUP(B17,'Cycle 1'!B:K,10,FALSE),0)+IFERROR(IF($B$3&gt;2,VLOOKUP(B17,'Cycle 2'!B:K,10,FALSE),0),0)+IFERROR(IF($B$3&gt;3,VLOOKUP(B17,'Cycle 3'!B:K,10,FALSE),0),0)+IFERROR(IF($B$3&gt;4,VLOOKUP(B17,'Cycle 4'!B:K,10,FALSE),0),0)+IFERROR(IF($B$3&gt;5,VLOOKUP(B17,'Cycle 5'!B:K,10,FALSE),0),0)+IFERROR(IF($B$3&gt;6,VLOOKUP(B17,'Cycle 6'!B:K,10,FALSE),0),0)+IFERROR(IF($B$3&gt;7,VLOOKUP(B17,'Cycle 7'!B:K,10,FALSE),0),0)+IFERROR(IF($B$3&gt;8,VLOOKUP(B17,'Cycle 8'!B:K,10,FALSE),0),0)+IFERROR(IF($B$3&gt;9,VLOOKUP(B17,'Cycle 9'!B:K,10,FALSE),0),0)+IFERROR(IF($B$3&gt;10,VLOOKUP(B17,'Cycle 10'!B:K,10,FALSE),0),0)+IFERROR(IF($B$3&gt;11,VLOOKUP(B17,'Cycle 11'!B:K,10,FALSE),0),0)&gt;0,1,0))</f>
        <v/>
      </c>
      <c r="I17" s="13" t="str">
        <f ca="1">IF(OR($B$3=1,J17=""),"",IFERROR(VLOOKUP(B17,'Cycle 1'!B:K,10,FALSE),0)+IFERROR(IF($B$3&gt;2,VLOOKUP(B17,'Cycle 2'!B:K,10,FALSE),0),0)+IFERROR(IF($B$3&gt;3,VLOOKUP(B17,'Cycle 3'!B:K,10,FALSE),0),0)+IFERROR(IF($B$3&gt;4,VLOOKUP(B17,'Cycle 4'!B:K,10,FALSE),0),0)+IFERROR(IF($B$3&gt;5,VLOOKUP(B17,'Cycle 5'!B:K,10,FALSE),0),0)+IFERROR(IF($B$3&gt;6,VLOOKUP(B17,'Cycle 6'!B:K,10,FALSE),0),0)+IFERROR(IF($B$3&gt;7,VLOOKUP(B17,'Cycle 7'!B:K,10,FALSE),0),0)+IFERROR(IF($B$3&gt;8,VLOOKUP(B17,'Cycle 8'!B:K,10,FALSE),0),0)+IFERROR(IF($B$3&gt;9,VLOOKUP(B17,'Cycle 9'!B:K,10,FALSE),0),0)+IFERROR(IF($B$3&gt;10,VLOOKUP(B17,'Cycle 10'!B:K,10,FALSE),0),0)+IFERROR(IF($B$3&gt;11,VLOOKUP(B17,'Cycle 11'!B:K,10,FALSE),0),0))</f>
        <v/>
      </c>
      <c r="J17" s="13" t="str">
        <f>IFERROR(IF(B17="","",IF(ROW($B$11)=ROW(B17),1,IF(ISERROR(VLOOKUP(B17,$B$11:B16,1,FALSE)),MAX($J$11:J16)+1,""))),"")</f>
        <v/>
      </c>
      <c r="K17" s="13" t="str">
        <f t="shared" si="0"/>
        <v/>
      </c>
      <c r="L17" s="13" t="str">
        <f>IF($B17="","",MAX(L$10:L16)+1)</f>
        <v/>
      </c>
    </row>
    <row r="18" spans="1:12" x14ac:dyDescent="0.3">
      <c r="A18" s="73">
        <v>8</v>
      </c>
      <c r="B18" s="63"/>
      <c r="C18" s="1"/>
      <c r="D18" s="2"/>
      <c r="E18" s="2"/>
      <c r="F18" s="2"/>
      <c r="G18" s="66"/>
      <c r="H18" s="64" t="str">
        <f ca="1">IF(OR($B$3=1,J18=""),"",IF(IFERROR(VLOOKUP(B18,'Cycle 1'!B:K,10,FALSE),0)+IFERROR(IF($B$3&gt;2,VLOOKUP(B18,'Cycle 2'!B:K,10,FALSE),0),0)+IFERROR(IF($B$3&gt;3,VLOOKUP(B18,'Cycle 3'!B:K,10,FALSE),0),0)+IFERROR(IF($B$3&gt;4,VLOOKUP(B18,'Cycle 4'!B:K,10,FALSE),0),0)+IFERROR(IF($B$3&gt;5,VLOOKUP(B18,'Cycle 5'!B:K,10,FALSE),0),0)+IFERROR(IF($B$3&gt;6,VLOOKUP(B18,'Cycle 6'!B:K,10,FALSE),0),0)+IFERROR(IF($B$3&gt;7,VLOOKUP(B18,'Cycle 7'!B:K,10,FALSE),0),0)+IFERROR(IF($B$3&gt;8,VLOOKUP(B18,'Cycle 8'!B:K,10,FALSE),0),0)+IFERROR(IF($B$3&gt;9,VLOOKUP(B18,'Cycle 9'!B:K,10,FALSE),0),0)+IFERROR(IF($B$3&gt;10,VLOOKUP(B18,'Cycle 10'!B:K,10,FALSE),0),0)+IFERROR(IF($B$3&gt;11,VLOOKUP(B18,'Cycle 11'!B:K,10,FALSE),0),0)&gt;0,1,0))</f>
        <v/>
      </c>
      <c r="I18" s="13" t="str">
        <f ca="1">IF(OR($B$3=1,J18=""),"",IFERROR(VLOOKUP(B18,'Cycle 1'!B:K,10,FALSE),0)+IFERROR(IF($B$3&gt;2,VLOOKUP(B18,'Cycle 2'!B:K,10,FALSE),0),0)+IFERROR(IF($B$3&gt;3,VLOOKUP(B18,'Cycle 3'!B:K,10,FALSE),0),0)+IFERROR(IF($B$3&gt;4,VLOOKUP(B18,'Cycle 4'!B:K,10,FALSE),0),0)+IFERROR(IF($B$3&gt;5,VLOOKUP(B18,'Cycle 5'!B:K,10,FALSE),0),0)+IFERROR(IF($B$3&gt;6,VLOOKUP(B18,'Cycle 6'!B:K,10,FALSE),0),0)+IFERROR(IF($B$3&gt;7,VLOOKUP(B18,'Cycle 7'!B:K,10,FALSE),0),0)+IFERROR(IF($B$3&gt;8,VLOOKUP(B18,'Cycle 8'!B:K,10,FALSE),0),0)+IFERROR(IF($B$3&gt;9,VLOOKUP(B18,'Cycle 9'!B:K,10,FALSE),0),0)+IFERROR(IF($B$3&gt;10,VLOOKUP(B18,'Cycle 10'!B:K,10,FALSE),0),0)+IFERROR(IF($B$3&gt;11,VLOOKUP(B18,'Cycle 11'!B:K,10,FALSE),0),0))</f>
        <v/>
      </c>
      <c r="J18" s="13" t="str">
        <f>IFERROR(IF(B18="","",IF(ROW($B$11)=ROW(B18),1,IF(ISERROR(VLOOKUP(B18,$B$11:B17,1,FALSE)),MAX($J$11:J17)+1,""))),"")</f>
        <v/>
      </c>
      <c r="K18" s="13" t="str">
        <f t="shared" si="0"/>
        <v/>
      </c>
      <c r="L18" s="13" t="str">
        <f>IF($B18="","",MAX(L$10:L17)+1)</f>
        <v/>
      </c>
    </row>
    <row r="19" spans="1:12" x14ac:dyDescent="0.3">
      <c r="A19" s="72">
        <v>9</v>
      </c>
      <c r="B19" s="63"/>
      <c r="C19" s="1"/>
      <c r="D19" s="2"/>
      <c r="E19" s="2"/>
      <c r="F19" s="2"/>
      <c r="G19" s="66"/>
      <c r="H19" s="64" t="str">
        <f ca="1">IF(OR($B$3=1,J19=""),"",IF(IFERROR(VLOOKUP(B19,'Cycle 1'!B:K,10,FALSE),0)+IFERROR(IF($B$3&gt;2,VLOOKUP(B19,'Cycle 2'!B:K,10,FALSE),0),0)+IFERROR(IF($B$3&gt;3,VLOOKUP(B19,'Cycle 3'!B:K,10,FALSE),0),0)+IFERROR(IF($B$3&gt;4,VLOOKUP(B19,'Cycle 4'!B:K,10,FALSE),0),0)+IFERROR(IF($B$3&gt;5,VLOOKUP(B19,'Cycle 5'!B:K,10,FALSE),0),0)+IFERROR(IF($B$3&gt;6,VLOOKUP(B19,'Cycle 6'!B:K,10,FALSE),0),0)+IFERROR(IF($B$3&gt;7,VLOOKUP(B19,'Cycle 7'!B:K,10,FALSE),0),0)+IFERROR(IF($B$3&gt;8,VLOOKUP(B19,'Cycle 8'!B:K,10,FALSE),0),0)+IFERROR(IF($B$3&gt;9,VLOOKUP(B19,'Cycle 9'!B:K,10,FALSE),0),0)+IFERROR(IF($B$3&gt;10,VLOOKUP(B19,'Cycle 10'!B:K,10,FALSE),0),0)+IFERROR(IF($B$3&gt;11,VLOOKUP(B19,'Cycle 11'!B:K,10,FALSE),0),0)&gt;0,1,0))</f>
        <v/>
      </c>
      <c r="I19" s="13" t="str">
        <f ca="1">IF(OR($B$3=1,J19=""),"",IFERROR(VLOOKUP(B19,'Cycle 1'!B:K,10,FALSE),0)+IFERROR(IF($B$3&gt;2,VLOOKUP(B19,'Cycle 2'!B:K,10,FALSE),0),0)+IFERROR(IF($B$3&gt;3,VLOOKUP(B19,'Cycle 3'!B:K,10,FALSE),0),0)+IFERROR(IF($B$3&gt;4,VLOOKUP(B19,'Cycle 4'!B:K,10,FALSE),0),0)+IFERROR(IF($B$3&gt;5,VLOOKUP(B19,'Cycle 5'!B:K,10,FALSE),0),0)+IFERROR(IF($B$3&gt;6,VLOOKUP(B19,'Cycle 6'!B:K,10,FALSE),0),0)+IFERROR(IF($B$3&gt;7,VLOOKUP(B19,'Cycle 7'!B:K,10,FALSE),0),0)+IFERROR(IF($B$3&gt;8,VLOOKUP(B19,'Cycle 8'!B:K,10,FALSE),0),0)+IFERROR(IF($B$3&gt;9,VLOOKUP(B19,'Cycle 9'!B:K,10,FALSE),0),0)+IFERROR(IF($B$3&gt;10,VLOOKUP(B19,'Cycle 10'!B:K,10,FALSE),0),0)+IFERROR(IF($B$3&gt;11,VLOOKUP(B19,'Cycle 11'!B:K,10,FALSE),0),0))</f>
        <v/>
      </c>
      <c r="J19" s="13" t="str">
        <f>IFERROR(IF(B19="","",IF(ROW($B$11)=ROW(B19),1,IF(ISERROR(VLOOKUP(B19,$B$11:B18,1,FALSE)),MAX($J$11:J18)+1,""))),"")</f>
        <v/>
      </c>
      <c r="K19" s="13" t="str">
        <f t="shared" si="0"/>
        <v/>
      </c>
      <c r="L19" s="13" t="str">
        <f>IF($B19="","",MAX(L$10:L18)+1)</f>
        <v/>
      </c>
    </row>
    <row r="20" spans="1:12" x14ac:dyDescent="0.3">
      <c r="A20" s="72">
        <v>10</v>
      </c>
      <c r="B20" s="63"/>
      <c r="C20" s="1"/>
      <c r="D20" s="2"/>
      <c r="E20" s="2"/>
      <c r="F20" s="2"/>
      <c r="G20" s="66"/>
      <c r="H20" s="64" t="str">
        <f ca="1">IF(OR($B$3=1,J20=""),"",IF(IFERROR(VLOOKUP(B20,'Cycle 1'!B:K,10,FALSE),0)+IFERROR(IF($B$3&gt;2,VLOOKUP(B20,'Cycle 2'!B:K,10,FALSE),0),0)+IFERROR(IF($B$3&gt;3,VLOOKUP(B20,'Cycle 3'!B:K,10,FALSE),0),0)+IFERROR(IF($B$3&gt;4,VLOOKUP(B20,'Cycle 4'!B:K,10,FALSE),0),0)+IFERROR(IF($B$3&gt;5,VLOOKUP(B20,'Cycle 5'!B:K,10,FALSE),0),0)+IFERROR(IF($B$3&gt;6,VLOOKUP(B20,'Cycle 6'!B:K,10,FALSE),0),0)+IFERROR(IF($B$3&gt;7,VLOOKUP(B20,'Cycle 7'!B:K,10,FALSE),0),0)+IFERROR(IF($B$3&gt;8,VLOOKUP(B20,'Cycle 8'!B:K,10,FALSE),0),0)+IFERROR(IF($B$3&gt;9,VLOOKUP(B20,'Cycle 9'!B:K,10,FALSE),0),0)+IFERROR(IF($B$3&gt;10,VLOOKUP(B20,'Cycle 10'!B:K,10,FALSE),0),0)+IFERROR(IF($B$3&gt;11,VLOOKUP(B20,'Cycle 11'!B:K,10,FALSE),0),0)&gt;0,1,0))</f>
        <v/>
      </c>
      <c r="I20" s="13" t="str">
        <f ca="1">IF(OR($B$3=1,J20=""),"",IFERROR(VLOOKUP(B20,'Cycle 1'!B:K,10,FALSE),0)+IFERROR(IF($B$3&gt;2,VLOOKUP(B20,'Cycle 2'!B:K,10,FALSE),0),0)+IFERROR(IF($B$3&gt;3,VLOOKUP(B20,'Cycle 3'!B:K,10,FALSE),0),0)+IFERROR(IF($B$3&gt;4,VLOOKUP(B20,'Cycle 4'!B:K,10,FALSE),0),0)+IFERROR(IF($B$3&gt;5,VLOOKUP(B20,'Cycle 5'!B:K,10,FALSE),0),0)+IFERROR(IF($B$3&gt;6,VLOOKUP(B20,'Cycle 6'!B:K,10,FALSE),0),0)+IFERROR(IF($B$3&gt;7,VLOOKUP(B20,'Cycle 7'!B:K,10,FALSE),0),0)+IFERROR(IF($B$3&gt;8,VLOOKUP(B20,'Cycle 8'!B:K,10,FALSE),0),0)+IFERROR(IF($B$3&gt;9,VLOOKUP(B20,'Cycle 9'!B:K,10,FALSE),0),0)+IFERROR(IF($B$3&gt;10,VLOOKUP(B20,'Cycle 10'!B:K,10,FALSE),0),0)+IFERROR(IF($B$3&gt;11,VLOOKUP(B20,'Cycle 11'!B:K,10,FALSE),0),0))</f>
        <v/>
      </c>
      <c r="J20" s="13" t="str">
        <f>IFERROR(IF(B20="","",IF(ROW($B$11)=ROW(B20),1,IF(ISERROR(VLOOKUP(B20,$B$11:B19,1,FALSE)),MAX($J$11:J19)+1,""))),"")</f>
        <v/>
      </c>
      <c r="K20" s="13" t="str">
        <f t="shared" si="0"/>
        <v/>
      </c>
      <c r="L20" s="13" t="str">
        <f>IF($B20="","",MAX(L$10:L19)+1)</f>
        <v/>
      </c>
    </row>
    <row r="21" spans="1:12" x14ac:dyDescent="0.3">
      <c r="A21" s="72">
        <v>11</v>
      </c>
      <c r="B21" s="63"/>
      <c r="C21" s="1"/>
      <c r="D21" s="2"/>
      <c r="E21" s="2"/>
      <c r="F21" s="2"/>
      <c r="G21" s="66"/>
      <c r="H21" s="64" t="str">
        <f ca="1">IF(OR($B$3=1,J21=""),"",IF(IFERROR(VLOOKUP(B21,'Cycle 1'!B:K,10,FALSE),0)+IFERROR(IF($B$3&gt;2,VLOOKUP(B21,'Cycle 2'!B:K,10,FALSE),0),0)+IFERROR(IF($B$3&gt;3,VLOOKUP(B21,'Cycle 3'!B:K,10,FALSE),0),0)+IFERROR(IF($B$3&gt;4,VLOOKUP(B21,'Cycle 4'!B:K,10,FALSE),0),0)+IFERROR(IF($B$3&gt;5,VLOOKUP(B21,'Cycle 5'!B:K,10,FALSE),0),0)+IFERROR(IF($B$3&gt;6,VLOOKUP(B21,'Cycle 6'!B:K,10,FALSE),0),0)+IFERROR(IF($B$3&gt;7,VLOOKUP(B21,'Cycle 7'!B:K,10,FALSE),0),0)+IFERROR(IF($B$3&gt;8,VLOOKUP(B21,'Cycle 8'!B:K,10,FALSE),0),0)+IFERROR(IF($B$3&gt;9,VLOOKUP(B21,'Cycle 9'!B:K,10,FALSE),0),0)+IFERROR(IF($B$3&gt;10,VLOOKUP(B21,'Cycle 10'!B:K,10,FALSE),0),0)+IFERROR(IF($B$3&gt;11,VLOOKUP(B21,'Cycle 11'!B:K,10,FALSE),0),0)&gt;0,1,0))</f>
        <v/>
      </c>
      <c r="I21" s="13" t="str">
        <f ca="1">IF(OR($B$3=1,J21=""),"",IFERROR(VLOOKUP(B21,'Cycle 1'!B:K,10,FALSE),0)+IFERROR(IF($B$3&gt;2,VLOOKUP(B21,'Cycle 2'!B:K,10,FALSE),0),0)+IFERROR(IF($B$3&gt;3,VLOOKUP(B21,'Cycle 3'!B:K,10,FALSE),0),0)+IFERROR(IF($B$3&gt;4,VLOOKUP(B21,'Cycle 4'!B:K,10,FALSE),0),0)+IFERROR(IF($B$3&gt;5,VLOOKUP(B21,'Cycle 5'!B:K,10,FALSE),0),0)+IFERROR(IF($B$3&gt;6,VLOOKUP(B21,'Cycle 6'!B:K,10,FALSE),0),0)+IFERROR(IF($B$3&gt;7,VLOOKUP(B21,'Cycle 7'!B:K,10,FALSE),0),0)+IFERROR(IF($B$3&gt;8,VLOOKUP(B21,'Cycle 8'!B:K,10,FALSE),0),0)+IFERROR(IF($B$3&gt;9,VLOOKUP(B21,'Cycle 9'!B:K,10,FALSE),0),0)+IFERROR(IF($B$3&gt;10,VLOOKUP(B21,'Cycle 10'!B:K,10,FALSE),0),0)+IFERROR(IF($B$3&gt;11,VLOOKUP(B21,'Cycle 11'!B:K,10,FALSE),0),0))</f>
        <v/>
      </c>
      <c r="J21" s="13" t="str">
        <f>IFERROR(IF(B21="","",IF(ROW($B$11)=ROW(B21),1,IF(ISERROR(VLOOKUP(B21,$B$11:B20,1,FALSE)),MAX($J$11:J20)+1,""))),"")</f>
        <v/>
      </c>
      <c r="K21" s="13" t="str">
        <f t="shared" si="0"/>
        <v/>
      </c>
      <c r="L21" s="13" t="str">
        <f>IF($B21="","",MAX(L$10:L20)+1)</f>
        <v/>
      </c>
    </row>
    <row r="22" spans="1:12" x14ac:dyDescent="0.3">
      <c r="A22" s="72">
        <v>12</v>
      </c>
      <c r="B22" s="63"/>
      <c r="C22" s="1"/>
      <c r="D22" s="2"/>
      <c r="E22" s="2"/>
      <c r="F22" s="2"/>
      <c r="G22" s="66"/>
      <c r="H22" s="64" t="str">
        <f ca="1">IF(OR($B$3=1,J22=""),"",IF(IFERROR(VLOOKUP(B22,'Cycle 1'!B:K,10,FALSE),0)+IFERROR(IF($B$3&gt;2,VLOOKUP(B22,'Cycle 2'!B:K,10,FALSE),0),0)+IFERROR(IF($B$3&gt;3,VLOOKUP(B22,'Cycle 3'!B:K,10,FALSE),0),0)+IFERROR(IF($B$3&gt;4,VLOOKUP(B22,'Cycle 4'!B:K,10,FALSE),0),0)+IFERROR(IF($B$3&gt;5,VLOOKUP(B22,'Cycle 5'!B:K,10,FALSE),0),0)+IFERROR(IF($B$3&gt;6,VLOOKUP(B22,'Cycle 6'!B:K,10,FALSE),0),0)+IFERROR(IF($B$3&gt;7,VLOOKUP(B22,'Cycle 7'!B:K,10,FALSE),0),0)+IFERROR(IF($B$3&gt;8,VLOOKUP(B22,'Cycle 8'!B:K,10,FALSE),0),0)+IFERROR(IF($B$3&gt;9,VLOOKUP(B22,'Cycle 9'!B:K,10,FALSE),0),0)+IFERROR(IF($B$3&gt;10,VLOOKUP(B22,'Cycle 10'!B:K,10,FALSE),0),0)+IFERROR(IF($B$3&gt;11,VLOOKUP(B22,'Cycle 11'!B:K,10,FALSE),0),0)&gt;0,1,0))</f>
        <v/>
      </c>
      <c r="I22" s="13" t="str">
        <f ca="1">IF(OR($B$3=1,J22=""),"",IFERROR(VLOOKUP(B22,'Cycle 1'!B:K,10,FALSE),0)+IFERROR(IF($B$3&gt;2,VLOOKUP(B22,'Cycle 2'!B:K,10,FALSE),0),0)+IFERROR(IF($B$3&gt;3,VLOOKUP(B22,'Cycle 3'!B:K,10,FALSE),0),0)+IFERROR(IF($B$3&gt;4,VLOOKUP(B22,'Cycle 4'!B:K,10,FALSE),0),0)+IFERROR(IF($B$3&gt;5,VLOOKUP(B22,'Cycle 5'!B:K,10,FALSE),0),0)+IFERROR(IF($B$3&gt;6,VLOOKUP(B22,'Cycle 6'!B:K,10,FALSE),0),0)+IFERROR(IF($B$3&gt;7,VLOOKUP(B22,'Cycle 7'!B:K,10,FALSE),0),0)+IFERROR(IF($B$3&gt;8,VLOOKUP(B22,'Cycle 8'!B:K,10,FALSE),0),0)+IFERROR(IF($B$3&gt;9,VLOOKUP(B22,'Cycle 9'!B:K,10,FALSE),0),0)+IFERROR(IF($B$3&gt;10,VLOOKUP(B22,'Cycle 10'!B:K,10,FALSE),0),0)+IFERROR(IF($B$3&gt;11,VLOOKUP(B22,'Cycle 11'!B:K,10,FALSE),0),0))</f>
        <v/>
      </c>
      <c r="J22" s="13" t="str">
        <f>IFERROR(IF(B22="","",IF(ROW($B$11)=ROW(B22),1,IF(ISERROR(VLOOKUP(B22,$B$11:B21,1,FALSE)),MAX($J$11:J21)+1,""))),"")</f>
        <v/>
      </c>
      <c r="K22" s="13" t="str">
        <f t="shared" si="0"/>
        <v/>
      </c>
      <c r="L22" s="13" t="str">
        <f>IF($B22="","",MAX(L$10:L21)+1)</f>
        <v/>
      </c>
    </row>
    <row r="23" spans="1:12" x14ac:dyDescent="0.3">
      <c r="A23" s="72">
        <v>13</v>
      </c>
      <c r="B23" s="63"/>
      <c r="C23" s="1"/>
      <c r="D23" s="2"/>
      <c r="E23" s="2"/>
      <c r="F23" s="2"/>
      <c r="G23" s="66"/>
      <c r="H23" s="64" t="str">
        <f ca="1">IF(OR($B$3=1,J23=""),"",IF(IFERROR(VLOOKUP(B23,'Cycle 1'!B:K,10,FALSE),0)+IFERROR(IF($B$3&gt;2,VLOOKUP(B23,'Cycle 2'!B:K,10,FALSE),0),0)+IFERROR(IF($B$3&gt;3,VLOOKUP(B23,'Cycle 3'!B:K,10,FALSE),0),0)+IFERROR(IF($B$3&gt;4,VLOOKUP(B23,'Cycle 4'!B:K,10,FALSE),0),0)+IFERROR(IF($B$3&gt;5,VLOOKUP(B23,'Cycle 5'!B:K,10,FALSE),0),0)+IFERROR(IF($B$3&gt;6,VLOOKUP(B23,'Cycle 6'!B:K,10,FALSE),0),0)+IFERROR(IF($B$3&gt;7,VLOOKUP(B23,'Cycle 7'!B:K,10,FALSE),0),0)+IFERROR(IF($B$3&gt;8,VLOOKUP(B23,'Cycle 8'!B:K,10,FALSE),0),0)+IFERROR(IF($B$3&gt;9,VLOOKUP(B23,'Cycle 9'!B:K,10,FALSE),0),0)+IFERROR(IF($B$3&gt;10,VLOOKUP(B23,'Cycle 10'!B:K,10,FALSE),0),0)+IFERROR(IF($B$3&gt;11,VLOOKUP(B23,'Cycle 11'!B:K,10,FALSE),0),0)&gt;0,1,0))</f>
        <v/>
      </c>
      <c r="I23" s="13" t="str">
        <f ca="1">IF(OR($B$3=1,J23=""),"",IFERROR(VLOOKUP(B23,'Cycle 1'!B:K,10,FALSE),0)+IFERROR(IF($B$3&gt;2,VLOOKUP(B23,'Cycle 2'!B:K,10,FALSE),0),0)+IFERROR(IF($B$3&gt;3,VLOOKUP(B23,'Cycle 3'!B:K,10,FALSE),0),0)+IFERROR(IF($B$3&gt;4,VLOOKUP(B23,'Cycle 4'!B:K,10,FALSE),0),0)+IFERROR(IF($B$3&gt;5,VLOOKUP(B23,'Cycle 5'!B:K,10,FALSE),0),0)+IFERROR(IF($B$3&gt;6,VLOOKUP(B23,'Cycle 6'!B:K,10,FALSE),0),0)+IFERROR(IF($B$3&gt;7,VLOOKUP(B23,'Cycle 7'!B:K,10,FALSE),0),0)+IFERROR(IF($B$3&gt;8,VLOOKUP(B23,'Cycle 8'!B:K,10,FALSE),0),0)+IFERROR(IF($B$3&gt;9,VLOOKUP(B23,'Cycle 9'!B:K,10,FALSE),0),0)+IFERROR(IF($B$3&gt;10,VLOOKUP(B23,'Cycle 10'!B:K,10,FALSE),0),0)+IFERROR(IF($B$3&gt;11,VLOOKUP(B23,'Cycle 11'!B:K,10,FALSE),0),0))</f>
        <v/>
      </c>
      <c r="J23" s="13" t="str">
        <f>IFERROR(IF(B23="","",IF(ROW($B$11)=ROW(B23),1,IF(ISERROR(VLOOKUP(B23,$B$11:B22,1,FALSE)),MAX($J$11:J22)+1,""))),"")</f>
        <v/>
      </c>
      <c r="K23" s="13" t="str">
        <f t="shared" si="0"/>
        <v/>
      </c>
      <c r="L23" s="13" t="str">
        <f>IF($B23="","",MAX(L$10:L22)+1)</f>
        <v/>
      </c>
    </row>
    <row r="24" spans="1:12" x14ac:dyDescent="0.3">
      <c r="A24" s="72">
        <v>14</v>
      </c>
      <c r="B24" s="63"/>
      <c r="C24" s="1"/>
      <c r="D24" s="2"/>
      <c r="E24" s="2"/>
      <c r="F24" s="2"/>
      <c r="G24" s="66"/>
      <c r="H24" s="64" t="str">
        <f ca="1">IF(OR($B$3=1,J24=""),"",IF(IFERROR(VLOOKUP(B24,'Cycle 1'!B:K,10,FALSE),0)+IFERROR(IF($B$3&gt;2,VLOOKUP(B24,'Cycle 2'!B:K,10,FALSE),0),0)+IFERROR(IF($B$3&gt;3,VLOOKUP(B24,'Cycle 3'!B:K,10,FALSE),0),0)+IFERROR(IF($B$3&gt;4,VLOOKUP(B24,'Cycle 4'!B:K,10,FALSE),0),0)+IFERROR(IF($B$3&gt;5,VLOOKUP(B24,'Cycle 5'!B:K,10,FALSE),0),0)+IFERROR(IF($B$3&gt;6,VLOOKUP(B24,'Cycle 6'!B:K,10,FALSE),0),0)+IFERROR(IF($B$3&gt;7,VLOOKUP(B24,'Cycle 7'!B:K,10,FALSE),0),0)+IFERROR(IF($B$3&gt;8,VLOOKUP(B24,'Cycle 8'!B:K,10,FALSE),0),0)+IFERROR(IF($B$3&gt;9,VLOOKUP(B24,'Cycle 9'!B:K,10,FALSE),0),0)+IFERROR(IF($B$3&gt;10,VLOOKUP(B24,'Cycle 10'!B:K,10,FALSE),0),0)+IFERROR(IF($B$3&gt;11,VLOOKUP(B24,'Cycle 11'!B:K,10,FALSE),0),0)&gt;0,1,0))</f>
        <v/>
      </c>
      <c r="I24" s="13" t="str">
        <f ca="1">IF(OR($B$3=1,J24=""),"",IFERROR(VLOOKUP(B24,'Cycle 1'!B:K,10,FALSE),0)+IFERROR(IF($B$3&gt;2,VLOOKUP(B24,'Cycle 2'!B:K,10,FALSE),0),0)+IFERROR(IF($B$3&gt;3,VLOOKUP(B24,'Cycle 3'!B:K,10,FALSE),0),0)+IFERROR(IF($B$3&gt;4,VLOOKUP(B24,'Cycle 4'!B:K,10,FALSE),0),0)+IFERROR(IF($B$3&gt;5,VLOOKUP(B24,'Cycle 5'!B:K,10,FALSE),0),0)+IFERROR(IF($B$3&gt;6,VLOOKUP(B24,'Cycle 6'!B:K,10,FALSE),0),0)+IFERROR(IF($B$3&gt;7,VLOOKUP(B24,'Cycle 7'!B:K,10,FALSE),0),0)+IFERROR(IF($B$3&gt;8,VLOOKUP(B24,'Cycle 8'!B:K,10,FALSE),0),0)+IFERROR(IF($B$3&gt;9,VLOOKUP(B24,'Cycle 9'!B:K,10,FALSE),0),0)+IFERROR(IF($B$3&gt;10,VLOOKUP(B24,'Cycle 10'!B:K,10,FALSE),0),0)+IFERROR(IF($B$3&gt;11,VLOOKUP(B24,'Cycle 11'!B:K,10,FALSE),0),0))</f>
        <v/>
      </c>
      <c r="J24" s="13" t="str">
        <f>IFERROR(IF(B24="","",IF(ROW($B$11)=ROW(B24),1,IF(ISERROR(VLOOKUP(B24,$B$11:B23,1,FALSE)),MAX($J$11:J23)+1,""))),"")</f>
        <v/>
      </c>
      <c r="K24" s="13" t="str">
        <f t="shared" si="0"/>
        <v/>
      </c>
      <c r="L24" s="13" t="str">
        <f>IF($B24="","",MAX(L$10:L23)+1)</f>
        <v/>
      </c>
    </row>
    <row r="25" spans="1:12" x14ac:dyDescent="0.3">
      <c r="A25" s="72">
        <v>15</v>
      </c>
      <c r="B25" s="63"/>
      <c r="C25" s="1"/>
      <c r="D25" s="2"/>
      <c r="E25" s="2"/>
      <c r="F25" s="2"/>
      <c r="G25" s="66"/>
      <c r="H25" s="64" t="str">
        <f ca="1">IF(OR($B$3=1,J25=""),"",IF(IFERROR(VLOOKUP(B25,'Cycle 1'!B:K,10,FALSE),0)+IFERROR(IF($B$3&gt;2,VLOOKUP(B25,'Cycle 2'!B:K,10,FALSE),0),0)+IFERROR(IF($B$3&gt;3,VLOOKUP(B25,'Cycle 3'!B:K,10,FALSE),0),0)+IFERROR(IF($B$3&gt;4,VLOOKUP(B25,'Cycle 4'!B:K,10,FALSE),0),0)+IFERROR(IF($B$3&gt;5,VLOOKUP(B25,'Cycle 5'!B:K,10,FALSE),0),0)+IFERROR(IF($B$3&gt;6,VLOOKUP(B25,'Cycle 6'!B:K,10,FALSE),0),0)+IFERROR(IF($B$3&gt;7,VLOOKUP(B25,'Cycle 7'!B:K,10,FALSE),0),0)+IFERROR(IF($B$3&gt;8,VLOOKUP(B25,'Cycle 8'!B:K,10,FALSE),0),0)+IFERROR(IF($B$3&gt;9,VLOOKUP(B25,'Cycle 9'!B:K,10,FALSE),0),0)+IFERROR(IF($B$3&gt;10,VLOOKUP(B25,'Cycle 10'!B:K,10,FALSE),0),0)+IFERROR(IF($B$3&gt;11,VLOOKUP(B25,'Cycle 11'!B:K,10,FALSE),0),0)&gt;0,1,0))</f>
        <v/>
      </c>
      <c r="I25" s="13" t="str">
        <f ca="1">IF(OR($B$3=1,J25=""),"",IFERROR(VLOOKUP(B25,'Cycle 1'!B:K,10,FALSE),0)+IFERROR(IF($B$3&gt;2,VLOOKUP(B25,'Cycle 2'!B:K,10,FALSE),0),0)+IFERROR(IF($B$3&gt;3,VLOOKUP(B25,'Cycle 3'!B:K,10,FALSE),0),0)+IFERROR(IF($B$3&gt;4,VLOOKUP(B25,'Cycle 4'!B:K,10,FALSE),0),0)+IFERROR(IF($B$3&gt;5,VLOOKUP(B25,'Cycle 5'!B:K,10,FALSE),0),0)+IFERROR(IF($B$3&gt;6,VLOOKUP(B25,'Cycle 6'!B:K,10,FALSE),0),0)+IFERROR(IF($B$3&gt;7,VLOOKUP(B25,'Cycle 7'!B:K,10,FALSE),0),0)+IFERROR(IF($B$3&gt;8,VLOOKUP(B25,'Cycle 8'!B:K,10,FALSE),0),0)+IFERROR(IF($B$3&gt;9,VLOOKUP(B25,'Cycle 9'!B:K,10,FALSE),0),0)+IFERROR(IF($B$3&gt;10,VLOOKUP(B25,'Cycle 10'!B:K,10,FALSE),0),0)+IFERROR(IF($B$3&gt;11,VLOOKUP(B25,'Cycle 11'!B:K,10,FALSE),0),0))</f>
        <v/>
      </c>
      <c r="J25" s="13" t="str">
        <f>IFERROR(IF(B25="","",IF(ROW($B$11)=ROW(B25),1,IF(ISERROR(VLOOKUP(B25,$B$11:B24,1,FALSE)),MAX($J$11:J24)+1,""))),"")</f>
        <v/>
      </c>
      <c r="K25" s="13" t="str">
        <f t="shared" si="0"/>
        <v/>
      </c>
      <c r="L25" s="13" t="str">
        <f>IF($B25="","",MAX(L$10:L24)+1)</f>
        <v/>
      </c>
    </row>
    <row r="26" spans="1:12" x14ac:dyDescent="0.3">
      <c r="A26" s="72">
        <v>16</v>
      </c>
      <c r="B26" s="63"/>
      <c r="C26" s="1"/>
      <c r="D26" s="2"/>
      <c r="E26" s="2"/>
      <c r="F26" s="2"/>
      <c r="G26" s="66"/>
      <c r="H26" s="64" t="str">
        <f ca="1">IF(OR($B$3=1,J26=""),"",IF(IFERROR(VLOOKUP(B26,'Cycle 1'!B:K,10,FALSE),0)+IFERROR(IF($B$3&gt;2,VLOOKUP(B26,'Cycle 2'!B:K,10,FALSE),0),0)+IFERROR(IF($B$3&gt;3,VLOOKUP(B26,'Cycle 3'!B:K,10,FALSE),0),0)+IFERROR(IF($B$3&gt;4,VLOOKUP(B26,'Cycle 4'!B:K,10,FALSE),0),0)+IFERROR(IF($B$3&gt;5,VLOOKUP(B26,'Cycle 5'!B:K,10,FALSE),0),0)+IFERROR(IF($B$3&gt;6,VLOOKUP(B26,'Cycle 6'!B:K,10,FALSE),0),0)+IFERROR(IF($B$3&gt;7,VLOOKUP(B26,'Cycle 7'!B:K,10,FALSE),0),0)+IFERROR(IF($B$3&gt;8,VLOOKUP(B26,'Cycle 8'!B:K,10,FALSE),0),0)+IFERROR(IF($B$3&gt;9,VLOOKUP(B26,'Cycle 9'!B:K,10,FALSE),0),0)+IFERROR(IF($B$3&gt;10,VLOOKUP(B26,'Cycle 10'!B:K,10,FALSE),0),0)+IFERROR(IF($B$3&gt;11,VLOOKUP(B26,'Cycle 11'!B:K,10,FALSE),0),0)&gt;0,1,0))</f>
        <v/>
      </c>
      <c r="I26" s="13" t="str">
        <f ca="1">IF(OR($B$3=1,J26=""),"",IFERROR(VLOOKUP(B26,'Cycle 1'!B:K,10,FALSE),0)+IFERROR(IF($B$3&gt;2,VLOOKUP(B26,'Cycle 2'!B:K,10,FALSE),0),0)+IFERROR(IF($B$3&gt;3,VLOOKUP(B26,'Cycle 3'!B:K,10,FALSE),0),0)+IFERROR(IF($B$3&gt;4,VLOOKUP(B26,'Cycle 4'!B:K,10,FALSE),0),0)+IFERROR(IF($B$3&gt;5,VLOOKUP(B26,'Cycle 5'!B:K,10,FALSE),0),0)+IFERROR(IF($B$3&gt;6,VLOOKUP(B26,'Cycle 6'!B:K,10,FALSE),0),0)+IFERROR(IF($B$3&gt;7,VLOOKUP(B26,'Cycle 7'!B:K,10,FALSE),0),0)+IFERROR(IF($B$3&gt;8,VLOOKUP(B26,'Cycle 8'!B:K,10,FALSE),0),0)+IFERROR(IF($B$3&gt;9,VLOOKUP(B26,'Cycle 9'!B:K,10,FALSE),0),0)+IFERROR(IF($B$3&gt;10,VLOOKUP(B26,'Cycle 10'!B:K,10,FALSE),0),0)+IFERROR(IF($B$3&gt;11,VLOOKUP(B26,'Cycle 11'!B:K,10,FALSE),0),0))</f>
        <v/>
      </c>
      <c r="J26" s="13" t="str">
        <f>IFERROR(IF(B26="","",IF(ROW($B$11)=ROW(B26),1,IF(ISERROR(VLOOKUP(B26,$B$11:B25,1,FALSE)),MAX($J$11:J25)+1,""))),"")</f>
        <v/>
      </c>
      <c r="K26" s="13" t="str">
        <f t="shared" si="0"/>
        <v/>
      </c>
      <c r="L26" s="13" t="str">
        <f>IF($B26="","",MAX(L$10:L25)+1)</f>
        <v/>
      </c>
    </row>
    <row r="27" spans="1:12" x14ac:dyDescent="0.3">
      <c r="A27" s="72">
        <v>17</v>
      </c>
      <c r="B27" s="63"/>
      <c r="C27" s="1"/>
      <c r="D27" s="2"/>
      <c r="E27" s="2"/>
      <c r="F27" s="2"/>
      <c r="G27" s="66"/>
      <c r="H27" s="64" t="str">
        <f ca="1">IF(OR($B$3=1,J27=""),"",IF(IFERROR(VLOOKUP(B27,'Cycle 1'!B:K,10,FALSE),0)+IFERROR(IF($B$3&gt;2,VLOOKUP(B27,'Cycle 2'!B:K,10,FALSE),0),0)+IFERROR(IF($B$3&gt;3,VLOOKUP(B27,'Cycle 3'!B:K,10,FALSE),0),0)+IFERROR(IF($B$3&gt;4,VLOOKUP(B27,'Cycle 4'!B:K,10,FALSE),0),0)+IFERROR(IF($B$3&gt;5,VLOOKUP(B27,'Cycle 5'!B:K,10,FALSE),0),0)+IFERROR(IF($B$3&gt;6,VLOOKUP(B27,'Cycle 6'!B:K,10,FALSE),0),0)+IFERROR(IF($B$3&gt;7,VLOOKUP(B27,'Cycle 7'!B:K,10,FALSE),0),0)+IFERROR(IF($B$3&gt;8,VLOOKUP(B27,'Cycle 8'!B:K,10,FALSE),0),0)+IFERROR(IF($B$3&gt;9,VLOOKUP(B27,'Cycle 9'!B:K,10,FALSE),0),0)+IFERROR(IF($B$3&gt;10,VLOOKUP(B27,'Cycle 10'!B:K,10,FALSE),0),0)+IFERROR(IF($B$3&gt;11,VLOOKUP(B27,'Cycle 11'!B:K,10,FALSE),0),0)&gt;0,1,0))</f>
        <v/>
      </c>
      <c r="I27" s="13" t="str">
        <f ca="1">IF(OR($B$3=1,J27=""),"",IFERROR(VLOOKUP(B27,'Cycle 1'!B:K,10,FALSE),0)+IFERROR(IF($B$3&gt;2,VLOOKUP(B27,'Cycle 2'!B:K,10,FALSE),0),0)+IFERROR(IF($B$3&gt;3,VLOOKUP(B27,'Cycle 3'!B:K,10,FALSE),0),0)+IFERROR(IF($B$3&gt;4,VLOOKUP(B27,'Cycle 4'!B:K,10,FALSE),0),0)+IFERROR(IF($B$3&gt;5,VLOOKUP(B27,'Cycle 5'!B:K,10,FALSE),0),0)+IFERROR(IF($B$3&gt;6,VLOOKUP(B27,'Cycle 6'!B:K,10,FALSE),0),0)+IFERROR(IF($B$3&gt;7,VLOOKUP(B27,'Cycle 7'!B:K,10,FALSE),0),0)+IFERROR(IF($B$3&gt;8,VLOOKUP(B27,'Cycle 8'!B:K,10,FALSE),0),0)+IFERROR(IF($B$3&gt;9,VLOOKUP(B27,'Cycle 9'!B:K,10,FALSE),0),0)+IFERROR(IF($B$3&gt;10,VLOOKUP(B27,'Cycle 10'!B:K,10,FALSE),0),0)+IFERROR(IF($B$3&gt;11,VLOOKUP(B27,'Cycle 11'!B:K,10,FALSE),0),0))</f>
        <v/>
      </c>
      <c r="J27" s="13" t="str">
        <f>IFERROR(IF(B27="","",IF(ROW($B$11)=ROW(B27),1,IF(ISERROR(VLOOKUP(B27,$B$11:B26,1,FALSE)),MAX($J$11:J26)+1,""))),"")</f>
        <v/>
      </c>
      <c r="K27" s="13" t="str">
        <f t="shared" si="0"/>
        <v/>
      </c>
      <c r="L27" s="13" t="str">
        <f>IF($B27="","",MAX(L$10:L26)+1)</f>
        <v/>
      </c>
    </row>
    <row r="28" spans="1:12" x14ac:dyDescent="0.3">
      <c r="A28" s="72">
        <v>18</v>
      </c>
      <c r="B28" s="63"/>
      <c r="C28" s="1"/>
      <c r="D28" s="2"/>
      <c r="E28" s="2"/>
      <c r="F28" s="2"/>
      <c r="G28" s="66"/>
      <c r="H28" s="64" t="str">
        <f ca="1">IF(OR($B$3=1,J28=""),"",IF(IFERROR(VLOOKUP(B28,'Cycle 1'!B:K,10,FALSE),0)+IFERROR(IF($B$3&gt;2,VLOOKUP(B28,'Cycle 2'!B:K,10,FALSE),0),0)+IFERROR(IF($B$3&gt;3,VLOOKUP(B28,'Cycle 3'!B:K,10,FALSE),0),0)+IFERROR(IF($B$3&gt;4,VLOOKUP(B28,'Cycle 4'!B:K,10,FALSE),0),0)+IFERROR(IF($B$3&gt;5,VLOOKUP(B28,'Cycle 5'!B:K,10,FALSE),0),0)+IFERROR(IF($B$3&gt;6,VLOOKUP(B28,'Cycle 6'!B:K,10,FALSE),0),0)+IFERROR(IF($B$3&gt;7,VLOOKUP(B28,'Cycle 7'!B:K,10,FALSE),0),0)+IFERROR(IF($B$3&gt;8,VLOOKUP(B28,'Cycle 8'!B:K,10,FALSE),0),0)+IFERROR(IF($B$3&gt;9,VLOOKUP(B28,'Cycle 9'!B:K,10,FALSE),0),0)+IFERROR(IF($B$3&gt;10,VLOOKUP(B28,'Cycle 10'!B:K,10,FALSE),0),0)+IFERROR(IF($B$3&gt;11,VLOOKUP(B28,'Cycle 11'!B:K,10,FALSE),0),0)&gt;0,1,0))</f>
        <v/>
      </c>
      <c r="I28" s="13" t="str">
        <f ca="1">IF(OR($B$3=1,J28=""),"",IFERROR(VLOOKUP(B28,'Cycle 1'!B:K,10,FALSE),0)+IFERROR(IF($B$3&gt;2,VLOOKUP(B28,'Cycle 2'!B:K,10,FALSE),0),0)+IFERROR(IF($B$3&gt;3,VLOOKUP(B28,'Cycle 3'!B:K,10,FALSE),0),0)+IFERROR(IF($B$3&gt;4,VLOOKUP(B28,'Cycle 4'!B:K,10,FALSE),0),0)+IFERROR(IF($B$3&gt;5,VLOOKUP(B28,'Cycle 5'!B:K,10,FALSE),0),0)+IFERROR(IF($B$3&gt;6,VLOOKUP(B28,'Cycle 6'!B:K,10,FALSE),0),0)+IFERROR(IF($B$3&gt;7,VLOOKUP(B28,'Cycle 7'!B:K,10,FALSE),0),0)+IFERROR(IF($B$3&gt;8,VLOOKUP(B28,'Cycle 8'!B:K,10,FALSE),0),0)+IFERROR(IF($B$3&gt;9,VLOOKUP(B28,'Cycle 9'!B:K,10,FALSE),0),0)+IFERROR(IF($B$3&gt;10,VLOOKUP(B28,'Cycle 10'!B:K,10,FALSE),0),0)+IFERROR(IF($B$3&gt;11,VLOOKUP(B28,'Cycle 11'!B:K,10,FALSE),0),0))</f>
        <v/>
      </c>
      <c r="J28" s="13" t="str">
        <f>IFERROR(IF(B28="","",IF(ROW($B$11)=ROW(B28),1,IF(ISERROR(VLOOKUP(B28,$B$11:B27,1,FALSE)),MAX($J$11:J27)+1,""))),"")</f>
        <v/>
      </c>
      <c r="K28" s="13" t="str">
        <f t="shared" si="0"/>
        <v/>
      </c>
      <c r="L28" s="13" t="str">
        <f>IF($B28="","",MAX(L$10:L27)+1)</f>
        <v/>
      </c>
    </row>
    <row r="29" spans="1:12" x14ac:dyDescent="0.3">
      <c r="A29" s="72">
        <v>19</v>
      </c>
      <c r="B29" s="63"/>
      <c r="C29" s="1"/>
      <c r="D29" s="2"/>
      <c r="E29" s="2"/>
      <c r="F29" s="2"/>
      <c r="G29" s="66"/>
      <c r="H29" s="64" t="str">
        <f ca="1">IF(OR($B$3=1,J29=""),"",IF(IFERROR(VLOOKUP(B29,'Cycle 1'!B:K,10,FALSE),0)+IFERROR(IF($B$3&gt;2,VLOOKUP(B29,'Cycle 2'!B:K,10,FALSE),0),0)+IFERROR(IF($B$3&gt;3,VLOOKUP(B29,'Cycle 3'!B:K,10,FALSE),0),0)+IFERROR(IF($B$3&gt;4,VLOOKUP(B29,'Cycle 4'!B:K,10,FALSE),0),0)+IFERROR(IF($B$3&gt;5,VLOOKUP(B29,'Cycle 5'!B:K,10,FALSE),0),0)+IFERROR(IF($B$3&gt;6,VLOOKUP(B29,'Cycle 6'!B:K,10,FALSE),0),0)+IFERROR(IF($B$3&gt;7,VLOOKUP(B29,'Cycle 7'!B:K,10,FALSE),0),0)+IFERROR(IF($B$3&gt;8,VLOOKUP(B29,'Cycle 8'!B:K,10,FALSE),0),0)+IFERROR(IF($B$3&gt;9,VLOOKUP(B29,'Cycle 9'!B:K,10,FALSE),0),0)+IFERROR(IF($B$3&gt;10,VLOOKUP(B29,'Cycle 10'!B:K,10,FALSE),0),0)+IFERROR(IF($B$3&gt;11,VLOOKUP(B29,'Cycle 11'!B:K,10,FALSE),0),0)&gt;0,1,0))</f>
        <v/>
      </c>
      <c r="I29" s="13" t="str">
        <f ca="1">IF(OR($B$3=1,J29=""),"",IFERROR(VLOOKUP(B29,'Cycle 1'!B:K,10,FALSE),0)+IFERROR(IF($B$3&gt;2,VLOOKUP(B29,'Cycle 2'!B:K,10,FALSE),0),0)+IFERROR(IF($B$3&gt;3,VLOOKUP(B29,'Cycle 3'!B:K,10,FALSE),0),0)+IFERROR(IF($B$3&gt;4,VLOOKUP(B29,'Cycle 4'!B:K,10,FALSE),0),0)+IFERROR(IF($B$3&gt;5,VLOOKUP(B29,'Cycle 5'!B:K,10,FALSE),0),0)+IFERROR(IF($B$3&gt;6,VLOOKUP(B29,'Cycle 6'!B:K,10,FALSE),0),0)+IFERROR(IF($B$3&gt;7,VLOOKUP(B29,'Cycle 7'!B:K,10,FALSE),0),0)+IFERROR(IF($B$3&gt;8,VLOOKUP(B29,'Cycle 8'!B:K,10,FALSE),0),0)+IFERROR(IF($B$3&gt;9,VLOOKUP(B29,'Cycle 9'!B:K,10,FALSE),0),0)+IFERROR(IF($B$3&gt;10,VLOOKUP(B29,'Cycle 10'!B:K,10,FALSE),0),0)+IFERROR(IF($B$3&gt;11,VLOOKUP(B29,'Cycle 11'!B:K,10,FALSE),0),0))</f>
        <v/>
      </c>
      <c r="J29" s="13" t="str">
        <f>IFERROR(IF(B29="","",IF(ROW($B$11)=ROW(B29),1,IF(ISERROR(VLOOKUP(B29,$B$11:B28,1,FALSE)),MAX($J$11:J28)+1,""))),"")</f>
        <v/>
      </c>
      <c r="K29" s="13" t="str">
        <f t="shared" si="0"/>
        <v/>
      </c>
      <c r="L29" s="13" t="str">
        <f>IF($B29="","",MAX(L$10:L28)+1)</f>
        <v/>
      </c>
    </row>
    <row r="30" spans="1:12" x14ac:dyDescent="0.3">
      <c r="A30" s="72">
        <v>20</v>
      </c>
      <c r="B30" s="63"/>
      <c r="C30" s="1"/>
      <c r="D30" s="2"/>
      <c r="E30" s="2"/>
      <c r="F30" s="2"/>
      <c r="G30" s="66"/>
      <c r="H30" s="64" t="str">
        <f ca="1">IF(OR($B$3=1,J30=""),"",IF(IFERROR(VLOOKUP(B30,'Cycle 1'!B:K,10,FALSE),0)+IFERROR(IF($B$3&gt;2,VLOOKUP(B30,'Cycle 2'!B:K,10,FALSE),0),0)+IFERROR(IF($B$3&gt;3,VLOOKUP(B30,'Cycle 3'!B:K,10,FALSE),0),0)+IFERROR(IF($B$3&gt;4,VLOOKUP(B30,'Cycle 4'!B:K,10,FALSE),0),0)+IFERROR(IF($B$3&gt;5,VLOOKUP(B30,'Cycle 5'!B:K,10,FALSE),0),0)+IFERROR(IF($B$3&gt;6,VLOOKUP(B30,'Cycle 6'!B:K,10,FALSE),0),0)+IFERROR(IF($B$3&gt;7,VLOOKUP(B30,'Cycle 7'!B:K,10,FALSE),0),0)+IFERROR(IF($B$3&gt;8,VLOOKUP(B30,'Cycle 8'!B:K,10,FALSE),0),0)+IFERROR(IF($B$3&gt;9,VLOOKUP(B30,'Cycle 9'!B:K,10,FALSE),0),0)+IFERROR(IF($B$3&gt;10,VLOOKUP(B30,'Cycle 10'!B:K,10,FALSE),0),0)+IFERROR(IF($B$3&gt;11,VLOOKUP(B30,'Cycle 11'!B:K,10,FALSE),0),0)&gt;0,1,0))</f>
        <v/>
      </c>
      <c r="I30" s="13" t="str">
        <f ca="1">IF(OR($B$3=1,J30=""),"",IFERROR(VLOOKUP(B30,'Cycle 1'!B:K,10,FALSE),0)+IFERROR(IF($B$3&gt;2,VLOOKUP(B30,'Cycle 2'!B:K,10,FALSE),0),0)+IFERROR(IF($B$3&gt;3,VLOOKUP(B30,'Cycle 3'!B:K,10,FALSE),0),0)+IFERROR(IF($B$3&gt;4,VLOOKUP(B30,'Cycle 4'!B:K,10,FALSE),0),0)+IFERROR(IF($B$3&gt;5,VLOOKUP(B30,'Cycle 5'!B:K,10,FALSE),0),0)+IFERROR(IF($B$3&gt;6,VLOOKUP(B30,'Cycle 6'!B:K,10,FALSE),0),0)+IFERROR(IF($B$3&gt;7,VLOOKUP(B30,'Cycle 7'!B:K,10,FALSE),0),0)+IFERROR(IF($B$3&gt;8,VLOOKUP(B30,'Cycle 8'!B:K,10,FALSE),0),0)+IFERROR(IF($B$3&gt;9,VLOOKUP(B30,'Cycle 9'!B:K,10,FALSE),0),0)+IFERROR(IF($B$3&gt;10,VLOOKUP(B30,'Cycle 10'!B:K,10,FALSE),0),0)+IFERROR(IF($B$3&gt;11,VLOOKUP(B30,'Cycle 11'!B:K,10,FALSE),0),0))</f>
        <v/>
      </c>
      <c r="J30" s="13" t="str">
        <f>IFERROR(IF(B30="","",IF(ROW($B$11)=ROW(B30),1,IF(ISERROR(VLOOKUP(B30,$B$11:B29,1,FALSE)),MAX($J$11:J29)+1,""))),"")</f>
        <v/>
      </c>
      <c r="K30" s="13" t="str">
        <f t="shared" si="0"/>
        <v/>
      </c>
      <c r="L30" s="13" t="str">
        <f>IF($B30="","",MAX(L$10:L29)+1)</f>
        <v/>
      </c>
    </row>
    <row r="31" spans="1:12" x14ac:dyDescent="0.3">
      <c r="A31" s="72">
        <v>21</v>
      </c>
      <c r="B31" s="63"/>
      <c r="C31" s="1"/>
      <c r="D31" s="2"/>
      <c r="E31" s="2"/>
      <c r="F31" s="2"/>
      <c r="G31" s="66"/>
      <c r="H31" s="64" t="str">
        <f ca="1">IF(OR($B$3=1,J31=""),"",IF(IFERROR(VLOOKUP(B31,'Cycle 1'!B:K,10,FALSE),0)+IFERROR(IF($B$3&gt;2,VLOOKUP(B31,'Cycle 2'!B:K,10,FALSE),0),0)+IFERROR(IF($B$3&gt;3,VLOOKUP(B31,'Cycle 3'!B:K,10,FALSE),0),0)+IFERROR(IF($B$3&gt;4,VLOOKUP(B31,'Cycle 4'!B:K,10,FALSE),0),0)+IFERROR(IF($B$3&gt;5,VLOOKUP(B31,'Cycle 5'!B:K,10,FALSE),0),0)+IFERROR(IF($B$3&gt;6,VLOOKUP(B31,'Cycle 6'!B:K,10,FALSE),0),0)+IFERROR(IF($B$3&gt;7,VLOOKUP(B31,'Cycle 7'!B:K,10,FALSE),0),0)+IFERROR(IF($B$3&gt;8,VLOOKUP(B31,'Cycle 8'!B:K,10,FALSE),0),0)+IFERROR(IF($B$3&gt;9,VLOOKUP(B31,'Cycle 9'!B:K,10,FALSE),0),0)+IFERROR(IF($B$3&gt;10,VLOOKUP(B31,'Cycle 10'!B:K,10,FALSE),0),0)+IFERROR(IF($B$3&gt;11,VLOOKUP(B31,'Cycle 11'!B:K,10,FALSE),0),0)&gt;0,1,0))</f>
        <v/>
      </c>
      <c r="I31" s="13" t="str">
        <f ca="1">IF(OR($B$3=1,J31=""),"",IFERROR(VLOOKUP(B31,'Cycle 1'!B:K,10,FALSE),0)+IFERROR(IF($B$3&gt;2,VLOOKUP(B31,'Cycle 2'!B:K,10,FALSE),0),0)+IFERROR(IF($B$3&gt;3,VLOOKUP(B31,'Cycle 3'!B:K,10,FALSE),0),0)+IFERROR(IF($B$3&gt;4,VLOOKUP(B31,'Cycle 4'!B:K,10,FALSE),0),0)+IFERROR(IF($B$3&gt;5,VLOOKUP(B31,'Cycle 5'!B:K,10,FALSE),0),0)+IFERROR(IF($B$3&gt;6,VLOOKUP(B31,'Cycle 6'!B:K,10,FALSE),0),0)+IFERROR(IF($B$3&gt;7,VLOOKUP(B31,'Cycle 7'!B:K,10,FALSE),0),0)+IFERROR(IF($B$3&gt;8,VLOOKUP(B31,'Cycle 8'!B:K,10,FALSE),0),0)+IFERROR(IF($B$3&gt;9,VLOOKUP(B31,'Cycle 9'!B:K,10,FALSE),0),0)+IFERROR(IF($B$3&gt;10,VLOOKUP(B31,'Cycle 10'!B:K,10,FALSE),0),0)+IFERROR(IF($B$3&gt;11,VLOOKUP(B31,'Cycle 11'!B:K,10,FALSE),0),0))</f>
        <v/>
      </c>
      <c r="J31" s="13" t="str">
        <f>IFERROR(IF(B31="","",IF(ROW($B$11)=ROW(B31),1,IF(ISERROR(VLOOKUP(B31,$B$11:B30,1,FALSE)),MAX($J$11:J30)+1,""))),"")</f>
        <v/>
      </c>
      <c r="K31" s="13" t="str">
        <f t="shared" si="0"/>
        <v/>
      </c>
      <c r="L31" s="13" t="str">
        <f>IF($B31="","",MAX(L$10:L30)+1)</f>
        <v/>
      </c>
    </row>
    <row r="32" spans="1:12" x14ac:dyDescent="0.3">
      <c r="A32" s="72">
        <v>22</v>
      </c>
      <c r="B32" s="63"/>
      <c r="C32" s="1"/>
      <c r="D32" s="2"/>
      <c r="E32" s="2"/>
      <c r="F32" s="2"/>
      <c r="G32" s="66"/>
      <c r="H32" s="64" t="str">
        <f ca="1">IF(OR($B$3=1,J32=""),"",IF(IFERROR(VLOOKUP(B32,'Cycle 1'!B:K,10,FALSE),0)+IFERROR(IF($B$3&gt;2,VLOOKUP(B32,'Cycle 2'!B:K,10,FALSE),0),0)+IFERROR(IF($B$3&gt;3,VLOOKUP(B32,'Cycle 3'!B:K,10,FALSE),0),0)+IFERROR(IF($B$3&gt;4,VLOOKUP(B32,'Cycle 4'!B:K,10,FALSE),0),0)+IFERROR(IF($B$3&gt;5,VLOOKUP(B32,'Cycle 5'!B:K,10,FALSE),0),0)+IFERROR(IF($B$3&gt;6,VLOOKUP(B32,'Cycle 6'!B:K,10,FALSE),0),0)+IFERROR(IF($B$3&gt;7,VLOOKUP(B32,'Cycle 7'!B:K,10,FALSE),0),0)+IFERROR(IF($B$3&gt;8,VLOOKUP(B32,'Cycle 8'!B:K,10,FALSE),0),0)+IFERROR(IF($B$3&gt;9,VLOOKUP(B32,'Cycle 9'!B:K,10,FALSE),0),0)+IFERROR(IF($B$3&gt;10,VLOOKUP(B32,'Cycle 10'!B:K,10,FALSE),0),0)+IFERROR(IF($B$3&gt;11,VLOOKUP(B32,'Cycle 11'!B:K,10,FALSE),0),0)&gt;0,1,0))</f>
        <v/>
      </c>
      <c r="I32" s="13" t="str">
        <f ca="1">IF(OR($B$3=1,J32=""),"",IFERROR(VLOOKUP(B32,'Cycle 1'!B:K,10,FALSE),0)+IFERROR(IF($B$3&gt;2,VLOOKUP(B32,'Cycle 2'!B:K,10,FALSE),0),0)+IFERROR(IF($B$3&gt;3,VLOOKUP(B32,'Cycle 3'!B:K,10,FALSE),0),0)+IFERROR(IF($B$3&gt;4,VLOOKUP(B32,'Cycle 4'!B:K,10,FALSE),0),0)+IFERROR(IF($B$3&gt;5,VLOOKUP(B32,'Cycle 5'!B:K,10,FALSE),0),0)+IFERROR(IF($B$3&gt;6,VLOOKUP(B32,'Cycle 6'!B:K,10,FALSE),0),0)+IFERROR(IF($B$3&gt;7,VLOOKUP(B32,'Cycle 7'!B:K,10,FALSE),0),0)+IFERROR(IF($B$3&gt;8,VLOOKUP(B32,'Cycle 8'!B:K,10,FALSE),0),0)+IFERROR(IF($B$3&gt;9,VLOOKUP(B32,'Cycle 9'!B:K,10,FALSE),0),0)+IFERROR(IF($B$3&gt;10,VLOOKUP(B32,'Cycle 10'!B:K,10,FALSE),0),0)+IFERROR(IF($B$3&gt;11,VLOOKUP(B32,'Cycle 11'!B:K,10,FALSE),0),0))</f>
        <v/>
      </c>
      <c r="J32" s="13" t="str">
        <f>IFERROR(IF(B32="","",IF(ROW($B$11)=ROW(B32),1,IF(ISERROR(VLOOKUP(B32,$B$11:B31,1,FALSE)),MAX($J$11:J31)+1,""))),"")</f>
        <v/>
      </c>
      <c r="K32" s="13" t="str">
        <f t="shared" si="0"/>
        <v/>
      </c>
      <c r="L32" s="13" t="str">
        <f>IF($B32="","",MAX(L$10:L31)+1)</f>
        <v/>
      </c>
    </row>
    <row r="33" spans="1:12" x14ac:dyDescent="0.3">
      <c r="A33" s="72">
        <v>23</v>
      </c>
      <c r="B33" s="63"/>
      <c r="C33" s="1"/>
      <c r="D33" s="2"/>
      <c r="E33" s="2"/>
      <c r="F33" s="2"/>
      <c r="G33" s="66"/>
      <c r="H33" s="64" t="str">
        <f ca="1">IF(OR($B$3=1,J33=""),"",IF(IFERROR(VLOOKUP(B33,'Cycle 1'!B:K,10,FALSE),0)+IFERROR(IF($B$3&gt;2,VLOOKUP(B33,'Cycle 2'!B:K,10,FALSE),0),0)+IFERROR(IF($B$3&gt;3,VLOOKUP(B33,'Cycle 3'!B:K,10,FALSE),0),0)+IFERROR(IF($B$3&gt;4,VLOOKUP(B33,'Cycle 4'!B:K,10,FALSE),0),0)+IFERROR(IF($B$3&gt;5,VLOOKUP(B33,'Cycle 5'!B:K,10,FALSE),0),0)+IFERROR(IF($B$3&gt;6,VLOOKUP(B33,'Cycle 6'!B:K,10,FALSE),0),0)+IFERROR(IF($B$3&gt;7,VLOOKUP(B33,'Cycle 7'!B:K,10,FALSE),0),0)+IFERROR(IF($B$3&gt;8,VLOOKUP(B33,'Cycle 8'!B:K,10,FALSE),0),0)+IFERROR(IF($B$3&gt;9,VLOOKUP(B33,'Cycle 9'!B:K,10,FALSE),0),0)+IFERROR(IF($B$3&gt;10,VLOOKUP(B33,'Cycle 10'!B:K,10,FALSE),0),0)+IFERROR(IF($B$3&gt;11,VLOOKUP(B33,'Cycle 11'!B:K,10,FALSE),0),0)&gt;0,1,0))</f>
        <v/>
      </c>
      <c r="I33" s="13" t="str">
        <f ca="1">IF(OR($B$3=1,J33=""),"",IFERROR(VLOOKUP(B33,'Cycle 1'!B:K,10,FALSE),0)+IFERROR(IF($B$3&gt;2,VLOOKUP(B33,'Cycle 2'!B:K,10,FALSE),0),0)+IFERROR(IF($B$3&gt;3,VLOOKUP(B33,'Cycle 3'!B:K,10,FALSE),0),0)+IFERROR(IF($B$3&gt;4,VLOOKUP(B33,'Cycle 4'!B:K,10,FALSE),0),0)+IFERROR(IF($B$3&gt;5,VLOOKUP(B33,'Cycle 5'!B:K,10,FALSE),0),0)+IFERROR(IF($B$3&gt;6,VLOOKUP(B33,'Cycle 6'!B:K,10,FALSE),0),0)+IFERROR(IF($B$3&gt;7,VLOOKUP(B33,'Cycle 7'!B:K,10,FALSE),0),0)+IFERROR(IF($B$3&gt;8,VLOOKUP(B33,'Cycle 8'!B:K,10,FALSE),0),0)+IFERROR(IF($B$3&gt;9,VLOOKUP(B33,'Cycle 9'!B:K,10,FALSE),0),0)+IFERROR(IF($B$3&gt;10,VLOOKUP(B33,'Cycle 10'!B:K,10,FALSE),0),0)+IFERROR(IF($B$3&gt;11,VLOOKUP(B33,'Cycle 11'!B:K,10,FALSE),0),0))</f>
        <v/>
      </c>
      <c r="J33" s="13" t="str">
        <f>IFERROR(IF(B33="","",IF(ROW($B$11)=ROW(B33),1,IF(ISERROR(VLOOKUP(B33,$B$11:B32,1,FALSE)),MAX($J$11:J32)+1,""))),"")</f>
        <v/>
      </c>
      <c r="K33" s="13" t="str">
        <f t="shared" si="0"/>
        <v/>
      </c>
      <c r="L33" s="13" t="str">
        <f>IF($B33="","",MAX(L$10:L32)+1)</f>
        <v/>
      </c>
    </row>
    <row r="34" spans="1:12" x14ac:dyDescent="0.3">
      <c r="A34" s="72">
        <v>24</v>
      </c>
      <c r="B34" s="63"/>
      <c r="C34" s="1"/>
      <c r="D34" s="2"/>
      <c r="E34" s="2"/>
      <c r="F34" s="2"/>
      <c r="G34" s="66"/>
      <c r="H34" s="64" t="str">
        <f ca="1">IF(OR($B$3=1,J34=""),"",IF(IFERROR(VLOOKUP(B34,'Cycle 1'!B:K,10,FALSE),0)+IFERROR(IF($B$3&gt;2,VLOOKUP(B34,'Cycle 2'!B:K,10,FALSE),0),0)+IFERROR(IF($B$3&gt;3,VLOOKUP(B34,'Cycle 3'!B:K,10,FALSE),0),0)+IFERROR(IF($B$3&gt;4,VLOOKUP(B34,'Cycle 4'!B:K,10,FALSE),0),0)+IFERROR(IF($B$3&gt;5,VLOOKUP(B34,'Cycle 5'!B:K,10,FALSE),0),0)+IFERROR(IF($B$3&gt;6,VLOOKUP(B34,'Cycle 6'!B:K,10,FALSE),0),0)+IFERROR(IF($B$3&gt;7,VLOOKUP(B34,'Cycle 7'!B:K,10,FALSE),0),0)+IFERROR(IF($B$3&gt;8,VLOOKUP(B34,'Cycle 8'!B:K,10,FALSE),0),0)+IFERROR(IF($B$3&gt;9,VLOOKUP(B34,'Cycle 9'!B:K,10,FALSE),0),0)+IFERROR(IF($B$3&gt;10,VLOOKUP(B34,'Cycle 10'!B:K,10,FALSE),0),0)+IFERROR(IF($B$3&gt;11,VLOOKUP(B34,'Cycle 11'!B:K,10,FALSE),0),0)&gt;0,1,0))</f>
        <v/>
      </c>
      <c r="I34" s="13" t="str">
        <f ca="1">IF(OR($B$3=1,J34=""),"",IFERROR(VLOOKUP(B34,'Cycle 1'!B:K,10,FALSE),0)+IFERROR(IF($B$3&gt;2,VLOOKUP(B34,'Cycle 2'!B:K,10,FALSE),0),0)+IFERROR(IF($B$3&gt;3,VLOOKUP(B34,'Cycle 3'!B:K,10,FALSE),0),0)+IFERROR(IF($B$3&gt;4,VLOOKUP(B34,'Cycle 4'!B:K,10,FALSE),0),0)+IFERROR(IF($B$3&gt;5,VLOOKUP(B34,'Cycle 5'!B:K,10,FALSE),0),0)+IFERROR(IF($B$3&gt;6,VLOOKUP(B34,'Cycle 6'!B:K,10,FALSE),0),0)+IFERROR(IF($B$3&gt;7,VLOOKUP(B34,'Cycle 7'!B:K,10,FALSE),0),0)+IFERROR(IF($B$3&gt;8,VLOOKUP(B34,'Cycle 8'!B:K,10,FALSE),0),0)+IFERROR(IF($B$3&gt;9,VLOOKUP(B34,'Cycle 9'!B:K,10,FALSE),0),0)+IFERROR(IF($B$3&gt;10,VLOOKUP(B34,'Cycle 10'!B:K,10,FALSE),0),0)+IFERROR(IF($B$3&gt;11,VLOOKUP(B34,'Cycle 11'!B:K,10,FALSE),0),0))</f>
        <v/>
      </c>
      <c r="J34" s="13" t="str">
        <f>IFERROR(IF(B34="","",IF(ROW($B$11)=ROW(B34),1,IF(ISERROR(VLOOKUP(B34,$B$11:B33,1,FALSE)),MAX($J$11:J33)+1,""))),"")</f>
        <v/>
      </c>
      <c r="K34" s="13" t="str">
        <f t="shared" si="0"/>
        <v/>
      </c>
      <c r="L34" s="13" t="str">
        <f>IF($B34="","",MAX(L$10:L33)+1)</f>
        <v/>
      </c>
    </row>
    <row r="35" spans="1:12" x14ac:dyDescent="0.3">
      <c r="A35" s="72">
        <v>25</v>
      </c>
      <c r="B35" s="63"/>
      <c r="C35" s="1"/>
      <c r="D35" s="2"/>
      <c r="E35" s="2"/>
      <c r="F35" s="2"/>
      <c r="G35" s="66"/>
      <c r="H35" s="64" t="str">
        <f ca="1">IF(OR($B$3=1,J35=""),"",IF(IFERROR(VLOOKUP(B35,'Cycle 1'!B:K,10,FALSE),0)+IFERROR(IF($B$3&gt;2,VLOOKUP(B35,'Cycle 2'!B:K,10,FALSE),0),0)+IFERROR(IF($B$3&gt;3,VLOOKUP(B35,'Cycle 3'!B:K,10,FALSE),0),0)+IFERROR(IF($B$3&gt;4,VLOOKUP(B35,'Cycle 4'!B:K,10,FALSE),0),0)+IFERROR(IF($B$3&gt;5,VLOOKUP(B35,'Cycle 5'!B:K,10,FALSE),0),0)+IFERROR(IF($B$3&gt;6,VLOOKUP(B35,'Cycle 6'!B:K,10,FALSE),0),0)+IFERROR(IF($B$3&gt;7,VLOOKUP(B35,'Cycle 7'!B:K,10,FALSE),0),0)+IFERROR(IF($B$3&gt;8,VLOOKUP(B35,'Cycle 8'!B:K,10,FALSE),0),0)+IFERROR(IF($B$3&gt;9,VLOOKUP(B35,'Cycle 9'!B:K,10,FALSE),0),0)+IFERROR(IF($B$3&gt;10,VLOOKUP(B35,'Cycle 10'!B:K,10,FALSE),0),0)+IFERROR(IF($B$3&gt;11,VLOOKUP(B35,'Cycle 11'!B:K,10,FALSE),0),0)&gt;0,1,0))</f>
        <v/>
      </c>
      <c r="I35" s="13" t="str">
        <f ca="1">IF(OR($B$3=1,J35=""),"",IFERROR(VLOOKUP(B35,'Cycle 1'!B:K,10,FALSE),0)+IFERROR(IF($B$3&gt;2,VLOOKUP(B35,'Cycle 2'!B:K,10,FALSE),0),0)+IFERROR(IF($B$3&gt;3,VLOOKUP(B35,'Cycle 3'!B:K,10,FALSE),0),0)+IFERROR(IF($B$3&gt;4,VLOOKUP(B35,'Cycle 4'!B:K,10,FALSE),0),0)+IFERROR(IF($B$3&gt;5,VLOOKUP(B35,'Cycle 5'!B:K,10,FALSE),0),0)+IFERROR(IF($B$3&gt;6,VLOOKUP(B35,'Cycle 6'!B:K,10,FALSE),0),0)+IFERROR(IF($B$3&gt;7,VLOOKUP(B35,'Cycle 7'!B:K,10,FALSE),0),0)+IFERROR(IF($B$3&gt;8,VLOOKUP(B35,'Cycle 8'!B:K,10,FALSE),0),0)+IFERROR(IF($B$3&gt;9,VLOOKUP(B35,'Cycle 9'!B:K,10,FALSE),0),0)+IFERROR(IF($B$3&gt;10,VLOOKUP(B35,'Cycle 10'!B:K,10,FALSE),0),0)+IFERROR(IF($B$3&gt;11,VLOOKUP(B35,'Cycle 11'!B:K,10,FALSE),0),0))</f>
        <v/>
      </c>
      <c r="J35" s="13" t="str">
        <f>IFERROR(IF(B35="","",IF(ROW($B$11)=ROW(B35),1,IF(ISERROR(VLOOKUP(B35,$B$11:B34,1,FALSE)),MAX($J$11:J34)+1,""))),"")</f>
        <v/>
      </c>
      <c r="K35" s="13" t="str">
        <f t="shared" si="0"/>
        <v/>
      </c>
      <c r="L35" s="13" t="str">
        <f>IF($B35="","",MAX(L$10:L34)+1)</f>
        <v/>
      </c>
    </row>
    <row r="36" spans="1:12" x14ac:dyDescent="0.3">
      <c r="A36" s="72">
        <v>26</v>
      </c>
      <c r="B36" s="63"/>
      <c r="C36" s="1"/>
      <c r="D36" s="2"/>
      <c r="E36" s="2"/>
      <c r="F36" s="2"/>
      <c r="G36" s="66"/>
      <c r="H36" s="64" t="str">
        <f ca="1">IF(OR($B$3=1,J36=""),"",IF(IFERROR(VLOOKUP(B36,'Cycle 1'!B:K,10,FALSE),0)+IFERROR(IF($B$3&gt;2,VLOOKUP(B36,'Cycle 2'!B:K,10,FALSE),0),0)+IFERROR(IF($B$3&gt;3,VLOOKUP(B36,'Cycle 3'!B:K,10,FALSE),0),0)+IFERROR(IF($B$3&gt;4,VLOOKUP(B36,'Cycle 4'!B:K,10,FALSE),0),0)+IFERROR(IF($B$3&gt;5,VLOOKUP(B36,'Cycle 5'!B:K,10,FALSE),0),0)+IFERROR(IF($B$3&gt;6,VLOOKUP(B36,'Cycle 6'!B:K,10,FALSE),0),0)+IFERROR(IF($B$3&gt;7,VLOOKUP(B36,'Cycle 7'!B:K,10,FALSE),0),0)+IFERROR(IF($B$3&gt;8,VLOOKUP(B36,'Cycle 8'!B:K,10,FALSE),0),0)+IFERROR(IF($B$3&gt;9,VLOOKUP(B36,'Cycle 9'!B:K,10,FALSE),0),0)+IFERROR(IF($B$3&gt;10,VLOOKUP(B36,'Cycle 10'!B:K,10,FALSE),0),0)+IFERROR(IF($B$3&gt;11,VLOOKUP(B36,'Cycle 11'!B:K,10,FALSE),0),0)&gt;0,1,0))</f>
        <v/>
      </c>
      <c r="I36" s="13" t="str">
        <f ca="1">IF(OR($B$3=1,J36=""),"",IFERROR(VLOOKUP(B36,'Cycle 1'!B:K,10,FALSE),0)+IFERROR(IF($B$3&gt;2,VLOOKUP(B36,'Cycle 2'!B:K,10,FALSE),0),0)+IFERROR(IF($B$3&gt;3,VLOOKUP(B36,'Cycle 3'!B:K,10,FALSE),0),0)+IFERROR(IF($B$3&gt;4,VLOOKUP(B36,'Cycle 4'!B:K,10,FALSE),0),0)+IFERROR(IF($B$3&gt;5,VLOOKUP(B36,'Cycle 5'!B:K,10,FALSE),0),0)+IFERROR(IF($B$3&gt;6,VLOOKUP(B36,'Cycle 6'!B:K,10,FALSE),0),0)+IFERROR(IF($B$3&gt;7,VLOOKUP(B36,'Cycle 7'!B:K,10,FALSE),0),0)+IFERROR(IF($B$3&gt;8,VLOOKUP(B36,'Cycle 8'!B:K,10,FALSE),0),0)+IFERROR(IF($B$3&gt;9,VLOOKUP(B36,'Cycle 9'!B:K,10,FALSE),0),0)+IFERROR(IF($B$3&gt;10,VLOOKUP(B36,'Cycle 10'!B:K,10,FALSE),0),0)+IFERROR(IF($B$3&gt;11,VLOOKUP(B36,'Cycle 11'!B:K,10,FALSE),0),0))</f>
        <v/>
      </c>
      <c r="J36" s="13" t="str">
        <f>IFERROR(IF(B36="","",IF(ROW($B$11)=ROW(B36),1,IF(ISERROR(VLOOKUP(B36,$B$11:B35,1,FALSE)),MAX($J$11:J35)+1,""))),"")</f>
        <v/>
      </c>
      <c r="K36" s="13" t="str">
        <f t="shared" si="0"/>
        <v/>
      </c>
      <c r="L36" s="13" t="str">
        <f>IF($B36="","",MAX(L$10:L35)+1)</f>
        <v/>
      </c>
    </row>
    <row r="37" spans="1:12" x14ac:dyDescent="0.3">
      <c r="A37" s="72">
        <v>27</v>
      </c>
      <c r="B37" s="63"/>
      <c r="C37" s="1"/>
      <c r="D37" s="2"/>
      <c r="E37" s="2"/>
      <c r="F37" s="2"/>
      <c r="G37" s="66"/>
      <c r="H37" s="64" t="str">
        <f ca="1">IF(OR($B$3=1,J37=""),"",IF(IFERROR(VLOOKUP(B37,'Cycle 1'!B:K,10,FALSE),0)+IFERROR(IF($B$3&gt;2,VLOOKUP(B37,'Cycle 2'!B:K,10,FALSE),0),0)+IFERROR(IF($B$3&gt;3,VLOOKUP(B37,'Cycle 3'!B:K,10,FALSE),0),0)+IFERROR(IF($B$3&gt;4,VLOOKUP(B37,'Cycle 4'!B:K,10,FALSE),0),0)+IFERROR(IF($B$3&gt;5,VLOOKUP(B37,'Cycle 5'!B:K,10,FALSE),0),0)+IFERROR(IF($B$3&gt;6,VLOOKUP(B37,'Cycle 6'!B:K,10,FALSE),0),0)+IFERROR(IF($B$3&gt;7,VLOOKUP(B37,'Cycle 7'!B:K,10,FALSE),0),0)+IFERROR(IF($B$3&gt;8,VLOOKUP(B37,'Cycle 8'!B:K,10,FALSE),0),0)+IFERROR(IF($B$3&gt;9,VLOOKUP(B37,'Cycle 9'!B:K,10,FALSE),0),0)+IFERROR(IF($B$3&gt;10,VLOOKUP(B37,'Cycle 10'!B:K,10,FALSE),0),0)+IFERROR(IF($B$3&gt;11,VLOOKUP(B37,'Cycle 11'!B:K,10,FALSE),0),0)&gt;0,1,0))</f>
        <v/>
      </c>
      <c r="I37" s="13" t="str">
        <f ca="1">IF(OR($B$3=1,J37=""),"",IFERROR(VLOOKUP(B37,'Cycle 1'!B:K,10,FALSE),0)+IFERROR(IF($B$3&gt;2,VLOOKUP(B37,'Cycle 2'!B:K,10,FALSE),0),0)+IFERROR(IF($B$3&gt;3,VLOOKUP(B37,'Cycle 3'!B:K,10,FALSE),0),0)+IFERROR(IF($B$3&gt;4,VLOOKUP(B37,'Cycle 4'!B:K,10,FALSE),0),0)+IFERROR(IF($B$3&gt;5,VLOOKUP(B37,'Cycle 5'!B:K,10,FALSE),0),0)+IFERROR(IF($B$3&gt;6,VLOOKUP(B37,'Cycle 6'!B:K,10,FALSE),0),0)+IFERROR(IF($B$3&gt;7,VLOOKUP(B37,'Cycle 7'!B:K,10,FALSE),0),0)+IFERROR(IF($B$3&gt;8,VLOOKUP(B37,'Cycle 8'!B:K,10,FALSE),0),0)+IFERROR(IF($B$3&gt;9,VLOOKUP(B37,'Cycle 9'!B:K,10,FALSE),0),0)+IFERROR(IF($B$3&gt;10,VLOOKUP(B37,'Cycle 10'!B:K,10,FALSE),0),0)+IFERROR(IF($B$3&gt;11,VLOOKUP(B37,'Cycle 11'!B:K,10,FALSE),0),0))</f>
        <v/>
      </c>
      <c r="J37" s="13" t="str">
        <f>IFERROR(IF(B37="","",IF(ROW($B$11)=ROW(B37),1,IF(ISERROR(VLOOKUP(B37,$B$11:B36,1,FALSE)),MAX($J$11:J36)+1,""))),"")</f>
        <v/>
      </c>
      <c r="K37" s="13" t="str">
        <f t="shared" si="0"/>
        <v/>
      </c>
      <c r="L37" s="13" t="str">
        <f>IF($B37="","",MAX(L$10:L36)+1)</f>
        <v/>
      </c>
    </row>
    <row r="38" spans="1:12" x14ac:dyDescent="0.3">
      <c r="A38" s="72">
        <v>28</v>
      </c>
      <c r="B38" s="63"/>
      <c r="C38" s="1"/>
      <c r="D38" s="2"/>
      <c r="E38" s="2"/>
      <c r="F38" s="2"/>
      <c r="G38" s="66"/>
      <c r="H38" s="64" t="str">
        <f ca="1">IF(OR($B$3=1,J38=""),"",IF(IFERROR(VLOOKUP(B38,'Cycle 1'!B:K,10,FALSE),0)+IFERROR(IF($B$3&gt;2,VLOOKUP(B38,'Cycle 2'!B:K,10,FALSE),0),0)+IFERROR(IF($B$3&gt;3,VLOOKUP(B38,'Cycle 3'!B:K,10,FALSE),0),0)+IFERROR(IF($B$3&gt;4,VLOOKUP(B38,'Cycle 4'!B:K,10,FALSE),0),0)+IFERROR(IF($B$3&gt;5,VLOOKUP(B38,'Cycle 5'!B:K,10,FALSE),0),0)+IFERROR(IF($B$3&gt;6,VLOOKUP(B38,'Cycle 6'!B:K,10,FALSE),0),0)+IFERROR(IF($B$3&gt;7,VLOOKUP(B38,'Cycle 7'!B:K,10,FALSE),0),0)+IFERROR(IF($B$3&gt;8,VLOOKUP(B38,'Cycle 8'!B:K,10,FALSE),0),0)+IFERROR(IF($B$3&gt;9,VLOOKUP(B38,'Cycle 9'!B:K,10,FALSE),0),0)+IFERROR(IF($B$3&gt;10,VLOOKUP(B38,'Cycle 10'!B:K,10,FALSE),0),0)+IFERROR(IF($B$3&gt;11,VLOOKUP(B38,'Cycle 11'!B:K,10,FALSE),0),0)&gt;0,1,0))</f>
        <v/>
      </c>
      <c r="I38" s="13" t="str">
        <f ca="1">IF(OR($B$3=1,J38=""),"",IFERROR(VLOOKUP(B38,'Cycle 1'!B:K,10,FALSE),0)+IFERROR(IF($B$3&gt;2,VLOOKUP(B38,'Cycle 2'!B:K,10,FALSE),0),0)+IFERROR(IF($B$3&gt;3,VLOOKUP(B38,'Cycle 3'!B:K,10,FALSE),0),0)+IFERROR(IF($B$3&gt;4,VLOOKUP(B38,'Cycle 4'!B:K,10,FALSE),0),0)+IFERROR(IF($B$3&gt;5,VLOOKUP(B38,'Cycle 5'!B:K,10,FALSE),0),0)+IFERROR(IF($B$3&gt;6,VLOOKUP(B38,'Cycle 6'!B:K,10,FALSE),0),0)+IFERROR(IF($B$3&gt;7,VLOOKUP(B38,'Cycle 7'!B:K,10,FALSE),0),0)+IFERROR(IF($B$3&gt;8,VLOOKUP(B38,'Cycle 8'!B:K,10,FALSE),0),0)+IFERROR(IF($B$3&gt;9,VLOOKUP(B38,'Cycle 9'!B:K,10,FALSE),0),0)+IFERROR(IF($B$3&gt;10,VLOOKUP(B38,'Cycle 10'!B:K,10,FALSE),0),0)+IFERROR(IF($B$3&gt;11,VLOOKUP(B38,'Cycle 11'!B:K,10,FALSE),0),0))</f>
        <v/>
      </c>
      <c r="J38" s="13" t="str">
        <f>IFERROR(IF(B38="","",IF(ROW($B$11)=ROW(B38),1,IF(ISERROR(VLOOKUP(B38,$B$11:B37,1,FALSE)),MAX($J$11:J37)+1,""))),"")</f>
        <v/>
      </c>
      <c r="K38" s="13" t="str">
        <f t="shared" si="0"/>
        <v/>
      </c>
      <c r="L38" s="13" t="str">
        <f>IF($B38="","",MAX(L$10:L37)+1)</f>
        <v/>
      </c>
    </row>
    <row r="39" spans="1:12" x14ac:dyDescent="0.3">
      <c r="A39" s="72">
        <v>29</v>
      </c>
      <c r="B39" s="63"/>
      <c r="C39" s="1"/>
      <c r="D39" s="2"/>
      <c r="E39" s="2"/>
      <c r="F39" s="2"/>
      <c r="G39" s="66"/>
      <c r="H39" s="64" t="str">
        <f ca="1">IF(OR($B$3=1,J39=""),"",IF(IFERROR(VLOOKUP(B39,'Cycle 1'!B:K,10,FALSE),0)+IFERROR(IF($B$3&gt;2,VLOOKUP(B39,'Cycle 2'!B:K,10,FALSE),0),0)+IFERROR(IF($B$3&gt;3,VLOOKUP(B39,'Cycle 3'!B:K,10,FALSE),0),0)+IFERROR(IF($B$3&gt;4,VLOOKUP(B39,'Cycle 4'!B:K,10,FALSE),0),0)+IFERROR(IF($B$3&gt;5,VLOOKUP(B39,'Cycle 5'!B:K,10,FALSE),0),0)+IFERROR(IF($B$3&gt;6,VLOOKUP(B39,'Cycle 6'!B:K,10,FALSE),0),0)+IFERROR(IF($B$3&gt;7,VLOOKUP(B39,'Cycle 7'!B:K,10,FALSE),0),0)+IFERROR(IF($B$3&gt;8,VLOOKUP(B39,'Cycle 8'!B:K,10,FALSE),0),0)+IFERROR(IF($B$3&gt;9,VLOOKUP(B39,'Cycle 9'!B:K,10,FALSE),0),0)+IFERROR(IF($B$3&gt;10,VLOOKUP(B39,'Cycle 10'!B:K,10,FALSE),0),0)+IFERROR(IF($B$3&gt;11,VLOOKUP(B39,'Cycle 11'!B:K,10,FALSE),0),0)&gt;0,1,0))</f>
        <v/>
      </c>
      <c r="I39" s="13" t="str">
        <f ca="1">IF(OR($B$3=1,J39=""),"",IFERROR(VLOOKUP(B39,'Cycle 1'!B:K,10,FALSE),0)+IFERROR(IF($B$3&gt;2,VLOOKUP(B39,'Cycle 2'!B:K,10,FALSE),0),0)+IFERROR(IF($B$3&gt;3,VLOOKUP(B39,'Cycle 3'!B:K,10,FALSE),0),0)+IFERROR(IF($B$3&gt;4,VLOOKUP(B39,'Cycle 4'!B:K,10,FALSE),0),0)+IFERROR(IF($B$3&gt;5,VLOOKUP(B39,'Cycle 5'!B:K,10,FALSE),0),0)+IFERROR(IF($B$3&gt;6,VLOOKUP(B39,'Cycle 6'!B:K,10,FALSE),0),0)+IFERROR(IF($B$3&gt;7,VLOOKUP(B39,'Cycle 7'!B:K,10,FALSE),0),0)+IFERROR(IF($B$3&gt;8,VLOOKUP(B39,'Cycle 8'!B:K,10,FALSE),0),0)+IFERROR(IF($B$3&gt;9,VLOOKUP(B39,'Cycle 9'!B:K,10,FALSE),0),0)+IFERROR(IF($B$3&gt;10,VLOOKUP(B39,'Cycle 10'!B:K,10,FALSE),0),0)+IFERROR(IF($B$3&gt;11,VLOOKUP(B39,'Cycle 11'!B:K,10,FALSE),0),0))</f>
        <v/>
      </c>
      <c r="J39" s="13" t="str">
        <f>IFERROR(IF(B39="","",IF(ROW($B$11)=ROW(B39),1,IF(ISERROR(VLOOKUP(B39,$B$11:B38,1,FALSE)),MAX($J$11:J38)+1,""))),"")</f>
        <v/>
      </c>
      <c r="K39" s="13" t="str">
        <f t="shared" si="0"/>
        <v/>
      </c>
      <c r="L39" s="13" t="str">
        <f>IF($B39="","",MAX(L$10:L38)+1)</f>
        <v/>
      </c>
    </row>
    <row r="40" spans="1:12" x14ac:dyDescent="0.3">
      <c r="A40" s="72">
        <v>30</v>
      </c>
      <c r="B40" s="63"/>
      <c r="C40" s="1"/>
      <c r="D40" s="2"/>
      <c r="E40" s="2"/>
      <c r="F40" s="2"/>
      <c r="G40" s="66"/>
      <c r="H40" s="64" t="str">
        <f ca="1">IF(OR($B$3=1,J40=""),"",IF(IFERROR(VLOOKUP(B40,'Cycle 1'!B:K,10,FALSE),0)+IFERROR(IF($B$3&gt;2,VLOOKUP(B40,'Cycle 2'!B:K,10,FALSE),0),0)+IFERROR(IF($B$3&gt;3,VLOOKUP(B40,'Cycle 3'!B:K,10,FALSE),0),0)+IFERROR(IF($B$3&gt;4,VLOOKUP(B40,'Cycle 4'!B:K,10,FALSE),0),0)+IFERROR(IF($B$3&gt;5,VLOOKUP(B40,'Cycle 5'!B:K,10,FALSE),0),0)+IFERROR(IF($B$3&gt;6,VLOOKUP(B40,'Cycle 6'!B:K,10,FALSE),0),0)+IFERROR(IF($B$3&gt;7,VLOOKUP(B40,'Cycle 7'!B:K,10,FALSE),0),0)+IFERROR(IF($B$3&gt;8,VLOOKUP(B40,'Cycle 8'!B:K,10,FALSE),0),0)+IFERROR(IF($B$3&gt;9,VLOOKUP(B40,'Cycle 9'!B:K,10,FALSE),0),0)+IFERROR(IF($B$3&gt;10,VLOOKUP(B40,'Cycle 10'!B:K,10,FALSE),0),0)+IFERROR(IF($B$3&gt;11,VLOOKUP(B40,'Cycle 11'!B:K,10,FALSE),0),0)&gt;0,1,0))</f>
        <v/>
      </c>
      <c r="I40" s="13" t="str">
        <f ca="1">IF(OR($B$3=1,J40=""),"",IFERROR(VLOOKUP(B40,'Cycle 1'!B:K,10,FALSE),0)+IFERROR(IF($B$3&gt;2,VLOOKUP(B40,'Cycle 2'!B:K,10,FALSE),0),0)+IFERROR(IF($B$3&gt;3,VLOOKUP(B40,'Cycle 3'!B:K,10,FALSE),0),0)+IFERROR(IF($B$3&gt;4,VLOOKUP(B40,'Cycle 4'!B:K,10,FALSE),0),0)+IFERROR(IF($B$3&gt;5,VLOOKUP(B40,'Cycle 5'!B:K,10,FALSE),0),0)+IFERROR(IF($B$3&gt;6,VLOOKUP(B40,'Cycle 6'!B:K,10,FALSE),0),0)+IFERROR(IF($B$3&gt;7,VLOOKUP(B40,'Cycle 7'!B:K,10,FALSE),0),0)+IFERROR(IF($B$3&gt;8,VLOOKUP(B40,'Cycle 8'!B:K,10,FALSE),0),0)+IFERROR(IF($B$3&gt;9,VLOOKUP(B40,'Cycle 9'!B:K,10,FALSE),0),0)+IFERROR(IF($B$3&gt;10,VLOOKUP(B40,'Cycle 10'!B:K,10,FALSE),0),0)+IFERROR(IF($B$3&gt;11,VLOOKUP(B40,'Cycle 11'!B:K,10,FALSE),0),0))</f>
        <v/>
      </c>
      <c r="J40" s="13" t="str">
        <f>IFERROR(IF(B40="","",IF(ROW($B$11)=ROW(B40),1,IF(ISERROR(VLOOKUP(B40,$B$11:B39,1,FALSE)),MAX($J$11:J39)+1,""))),"")</f>
        <v/>
      </c>
      <c r="K40" s="13" t="str">
        <f t="shared" si="0"/>
        <v/>
      </c>
      <c r="L40" s="13" t="str">
        <f>IF($B40="","",MAX(L$10:L39)+1)</f>
        <v/>
      </c>
    </row>
    <row r="41" spans="1:12" x14ac:dyDescent="0.3">
      <c r="A41" s="72">
        <v>31</v>
      </c>
      <c r="B41" s="63"/>
      <c r="C41" s="1"/>
      <c r="D41" s="2"/>
      <c r="E41" s="2"/>
      <c r="F41" s="2"/>
      <c r="G41" s="66"/>
      <c r="H41" s="64" t="str">
        <f ca="1">IF(OR($B$3=1,J41=""),"",IF(IFERROR(VLOOKUP(B41,'Cycle 1'!B:K,10,FALSE),0)+IFERROR(IF($B$3&gt;2,VLOOKUP(B41,'Cycle 2'!B:K,10,FALSE),0),0)+IFERROR(IF($B$3&gt;3,VLOOKUP(B41,'Cycle 3'!B:K,10,FALSE),0),0)+IFERROR(IF($B$3&gt;4,VLOOKUP(B41,'Cycle 4'!B:K,10,FALSE),0),0)+IFERROR(IF($B$3&gt;5,VLOOKUP(B41,'Cycle 5'!B:K,10,FALSE),0),0)+IFERROR(IF($B$3&gt;6,VLOOKUP(B41,'Cycle 6'!B:K,10,FALSE),0),0)+IFERROR(IF($B$3&gt;7,VLOOKUP(B41,'Cycle 7'!B:K,10,FALSE),0),0)+IFERROR(IF($B$3&gt;8,VLOOKUP(B41,'Cycle 8'!B:K,10,FALSE),0),0)+IFERROR(IF($B$3&gt;9,VLOOKUP(B41,'Cycle 9'!B:K,10,FALSE),0),0)+IFERROR(IF($B$3&gt;10,VLOOKUP(B41,'Cycle 10'!B:K,10,FALSE),0),0)+IFERROR(IF($B$3&gt;11,VLOOKUP(B41,'Cycle 11'!B:K,10,FALSE),0),0)&gt;0,1,0))</f>
        <v/>
      </c>
      <c r="I41" s="13" t="str">
        <f ca="1">IF(OR($B$3=1,J41=""),"",IFERROR(VLOOKUP(B41,'Cycle 1'!B:K,10,FALSE),0)+IFERROR(IF($B$3&gt;2,VLOOKUP(B41,'Cycle 2'!B:K,10,FALSE),0),0)+IFERROR(IF($B$3&gt;3,VLOOKUP(B41,'Cycle 3'!B:K,10,FALSE),0),0)+IFERROR(IF($B$3&gt;4,VLOOKUP(B41,'Cycle 4'!B:K,10,FALSE),0),0)+IFERROR(IF($B$3&gt;5,VLOOKUP(B41,'Cycle 5'!B:K,10,FALSE),0),0)+IFERROR(IF($B$3&gt;6,VLOOKUP(B41,'Cycle 6'!B:K,10,FALSE),0),0)+IFERROR(IF($B$3&gt;7,VLOOKUP(B41,'Cycle 7'!B:K,10,FALSE),0),0)+IFERROR(IF($B$3&gt;8,VLOOKUP(B41,'Cycle 8'!B:K,10,FALSE),0),0)+IFERROR(IF($B$3&gt;9,VLOOKUP(B41,'Cycle 9'!B:K,10,FALSE),0),0)+IFERROR(IF($B$3&gt;10,VLOOKUP(B41,'Cycle 10'!B:K,10,FALSE),0),0)+IFERROR(IF($B$3&gt;11,VLOOKUP(B41,'Cycle 11'!B:K,10,FALSE),0),0))</f>
        <v/>
      </c>
      <c r="J41" s="13" t="str">
        <f>IFERROR(IF(B41="","",IF(ROW($B$11)=ROW(B41),1,IF(ISERROR(VLOOKUP(B41,$B$11:B40,1,FALSE)),MAX($J$11:J40)+1,""))),"")</f>
        <v/>
      </c>
      <c r="K41" s="13" t="str">
        <f t="shared" si="0"/>
        <v/>
      </c>
      <c r="L41" s="13" t="str">
        <f>IF($B41="","",MAX(L$10:L40)+1)</f>
        <v/>
      </c>
    </row>
    <row r="42" spans="1:12" x14ac:dyDescent="0.3">
      <c r="A42" s="72">
        <v>32</v>
      </c>
      <c r="B42" s="63"/>
      <c r="C42" s="1"/>
      <c r="D42" s="2"/>
      <c r="E42" s="2"/>
      <c r="F42" s="2"/>
      <c r="G42" s="66"/>
      <c r="H42" s="64" t="str">
        <f ca="1">IF(OR($B$3=1,J42=""),"",IF(IFERROR(VLOOKUP(B42,'Cycle 1'!B:K,10,FALSE),0)+IFERROR(IF($B$3&gt;2,VLOOKUP(B42,'Cycle 2'!B:K,10,FALSE),0),0)+IFERROR(IF($B$3&gt;3,VLOOKUP(B42,'Cycle 3'!B:K,10,FALSE),0),0)+IFERROR(IF($B$3&gt;4,VLOOKUP(B42,'Cycle 4'!B:K,10,FALSE),0),0)+IFERROR(IF($B$3&gt;5,VLOOKUP(B42,'Cycle 5'!B:K,10,FALSE),0),0)+IFERROR(IF($B$3&gt;6,VLOOKUP(B42,'Cycle 6'!B:K,10,FALSE),0),0)+IFERROR(IF($B$3&gt;7,VLOOKUP(B42,'Cycle 7'!B:K,10,FALSE),0),0)+IFERROR(IF($B$3&gt;8,VLOOKUP(B42,'Cycle 8'!B:K,10,FALSE),0),0)+IFERROR(IF($B$3&gt;9,VLOOKUP(B42,'Cycle 9'!B:K,10,FALSE),0),0)+IFERROR(IF($B$3&gt;10,VLOOKUP(B42,'Cycle 10'!B:K,10,FALSE),0),0)+IFERROR(IF($B$3&gt;11,VLOOKUP(B42,'Cycle 11'!B:K,10,FALSE),0),0)&gt;0,1,0))</f>
        <v/>
      </c>
      <c r="I42" s="13" t="str">
        <f ca="1">IF(OR($B$3=1,J42=""),"",IFERROR(VLOOKUP(B42,'Cycle 1'!B:K,10,FALSE),0)+IFERROR(IF($B$3&gt;2,VLOOKUP(B42,'Cycle 2'!B:K,10,FALSE),0),0)+IFERROR(IF($B$3&gt;3,VLOOKUP(B42,'Cycle 3'!B:K,10,FALSE),0),0)+IFERROR(IF($B$3&gt;4,VLOOKUP(B42,'Cycle 4'!B:K,10,FALSE),0),0)+IFERROR(IF($B$3&gt;5,VLOOKUP(B42,'Cycle 5'!B:K,10,FALSE),0),0)+IFERROR(IF($B$3&gt;6,VLOOKUP(B42,'Cycle 6'!B:K,10,FALSE),0),0)+IFERROR(IF($B$3&gt;7,VLOOKUP(B42,'Cycle 7'!B:K,10,FALSE),0),0)+IFERROR(IF($B$3&gt;8,VLOOKUP(B42,'Cycle 8'!B:K,10,FALSE),0),0)+IFERROR(IF($B$3&gt;9,VLOOKUP(B42,'Cycle 9'!B:K,10,FALSE),0),0)+IFERROR(IF($B$3&gt;10,VLOOKUP(B42,'Cycle 10'!B:K,10,FALSE),0),0)+IFERROR(IF($B$3&gt;11,VLOOKUP(B42,'Cycle 11'!B:K,10,FALSE),0),0))</f>
        <v/>
      </c>
      <c r="J42" s="13" t="str">
        <f>IFERROR(IF(B42="","",IF(ROW($B$11)=ROW(B42),1,IF(ISERROR(VLOOKUP(B42,$B$11:B41,1,FALSE)),MAX($J$11:J41)+1,""))),"")</f>
        <v/>
      </c>
      <c r="K42" s="13" t="str">
        <f t="shared" si="0"/>
        <v/>
      </c>
      <c r="L42" s="13" t="str">
        <f>IF($B42="","",MAX(L$10:L41)+1)</f>
        <v/>
      </c>
    </row>
    <row r="43" spans="1:12" x14ac:dyDescent="0.3">
      <c r="A43" s="72">
        <v>33</v>
      </c>
      <c r="B43" s="63"/>
      <c r="C43" s="1"/>
      <c r="D43" s="2"/>
      <c r="E43" s="2"/>
      <c r="F43" s="2"/>
      <c r="G43" s="66"/>
      <c r="H43" s="64" t="str">
        <f ca="1">IF(OR($B$3=1,J43=""),"",IF(IFERROR(VLOOKUP(B43,'Cycle 1'!B:K,10,FALSE),0)+IFERROR(IF($B$3&gt;2,VLOOKUP(B43,'Cycle 2'!B:K,10,FALSE),0),0)+IFERROR(IF($B$3&gt;3,VLOOKUP(B43,'Cycle 3'!B:K,10,FALSE),0),0)+IFERROR(IF($B$3&gt;4,VLOOKUP(B43,'Cycle 4'!B:K,10,FALSE),0),0)+IFERROR(IF($B$3&gt;5,VLOOKUP(B43,'Cycle 5'!B:K,10,FALSE),0),0)+IFERROR(IF($B$3&gt;6,VLOOKUP(B43,'Cycle 6'!B:K,10,FALSE),0),0)+IFERROR(IF($B$3&gt;7,VLOOKUP(B43,'Cycle 7'!B:K,10,FALSE),0),0)+IFERROR(IF($B$3&gt;8,VLOOKUP(B43,'Cycle 8'!B:K,10,FALSE),0),0)+IFERROR(IF($B$3&gt;9,VLOOKUP(B43,'Cycle 9'!B:K,10,FALSE),0),0)+IFERROR(IF($B$3&gt;10,VLOOKUP(B43,'Cycle 10'!B:K,10,FALSE),0),0)+IFERROR(IF($B$3&gt;11,VLOOKUP(B43,'Cycle 11'!B:K,10,FALSE),0),0)&gt;0,1,0))</f>
        <v/>
      </c>
      <c r="I43" s="13" t="str">
        <f ca="1">IF(OR($B$3=1,J43=""),"",IFERROR(VLOOKUP(B43,'Cycle 1'!B:K,10,FALSE),0)+IFERROR(IF($B$3&gt;2,VLOOKUP(B43,'Cycle 2'!B:K,10,FALSE),0),0)+IFERROR(IF($B$3&gt;3,VLOOKUP(B43,'Cycle 3'!B:K,10,FALSE),0),0)+IFERROR(IF($B$3&gt;4,VLOOKUP(B43,'Cycle 4'!B:K,10,FALSE),0),0)+IFERROR(IF($B$3&gt;5,VLOOKUP(B43,'Cycle 5'!B:K,10,FALSE),0),0)+IFERROR(IF($B$3&gt;6,VLOOKUP(B43,'Cycle 6'!B:K,10,FALSE),0),0)+IFERROR(IF($B$3&gt;7,VLOOKUP(B43,'Cycle 7'!B:K,10,FALSE),0),0)+IFERROR(IF($B$3&gt;8,VLOOKUP(B43,'Cycle 8'!B:K,10,FALSE),0),0)+IFERROR(IF($B$3&gt;9,VLOOKUP(B43,'Cycle 9'!B:K,10,FALSE),0),0)+IFERROR(IF($B$3&gt;10,VLOOKUP(B43,'Cycle 10'!B:K,10,FALSE),0),0)+IFERROR(IF($B$3&gt;11,VLOOKUP(B43,'Cycle 11'!B:K,10,FALSE),0),0))</f>
        <v/>
      </c>
      <c r="J43" s="13" t="str">
        <f>IFERROR(IF(B43="","",IF(ROW($B$11)=ROW(B43),1,IF(ISERROR(VLOOKUP(B43,$B$11:B42,1,FALSE)),MAX($J$11:J42)+1,""))),"")</f>
        <v/>
      </c>
      <c r="K43" s="13" t="str">
        <f t="shared" ref="K43:K60" si="1">IFERROR(IF(J43="","",IF(COUNTIFS($B$11:$B$500,$B43,$G$11:$G$500,"Yes")&gt;=1,1,0)),"")</f>
        <v/>
      </c>
      <c r="L43" s="13" t="str">
        <f>IF($B43="","",MAX(L$10:L42)+1)</f>
        <v/>
      </c>
    </row>
    <row r="44" spans="1:12" x14ac:dyDescent="0.3">
      <c r="A44" s="72">
        <v>34</v>
      </c>
      <c r="B44" s="63"/>
      <c r="C44" s="1"/>
      <c r="D44" s="2"/>
      <c r="E44" s="2"/>
      <c r="F44" s="2"/>
      <c r="G44" s="66"/>
      <c r="H44" s="64" t="str">
        <f ca="1">IF(OR($B$3=1,J44=""),"",IF(IFERROR(VLOOKUP(B44,'Cycle 1'!B:K,10,FALSE),0)+IFERROR(IF($B$3&gt;2,VLOOKUP(B44,'Cycle 2'!B:K,10,FALSE),0),0)+IFERROR(IF($B$3&gt;3,VLOOKUP(B44,'Cycle 3'!B:K,10,FALSE),0),0)+IFERROR(IF($B$3&gt;4,VLOOKUP(B44,'Cycle 4'!B:K,10,FALSE),0),0)+IFERROR(IF($B$3&gt;5,VLOOKUP(B44,'Cycle 5'!B:K,10,FALSE),0),0)+IFERROR(IF($B$3&gt;6,VLOOKUP(B44,'Cycle 6'!B:K,10,FALSE),0),0)+IFERROR(IF($B$3&gt;7,VLOOKUP(B44,'Cycle 7'!B:K,10,FALSE),0),0)+IFERROR(IF($B$3&gt;8,VLOOKUP(B44,'Cycle 8'!B:K,10,FALSE),0),0)+IFERROR(IF($B$3&gt;9,VLOOKUP(B44,'Cycle 9'!B:K,10,FALSE),0),0)+IFERROR(IF($B$3&gt;10,VLOOKUP(B44,'Cycle 10'!B:K,10,FALSE),0),0)+IFERROR(IF($B$3&gt;11,VLOOKUP(B44,'Cycle 11'!B:K,10,FALSE),0),0)&gt;0,1,0))</f>
        <v/>
      </c>
      <c r="I44" s="13" t="str">
        <f ca="1">IF(OR($B$3=1,J44=""),"",IFERROR(VLOOKUP(B44,'Cycle 1'!B:K,10,FALSE),0)+IFERROR(IF($B$3&gt;2,VLOOKUP(B44,'Cycle 2'!B:K,10,FALSE),0),0)+IFERROR(IF($B$3&gt;3,VLOOKUP(B44,'Cycle 3'!B:K,10,FALSE),0),0)+IFERROR(IF($B$3&gt;4,VLOOKUP(B44,'Cycle 4'!B:K,10,FALSE),0),0)+IFERROR(IF($B$3&gt;5,VLOOKUP(B44,'Cycle 5'!B:K,10,FALSE),0),0)+IFERROR(IF($B$3&gt;6,VLOOKUP(B44,'Cycle 6'!B:K,10,FALSE),0),0)+IFERROR(IF($B$3&gt;7,VLOOKUP(B44,'Cycle 7'!B:K,10,FALSE),0),0)+IFERROR(IF($B$3&gt;8,VLOOKUP(B44,'Cycle 8'!B:K,10,FALSE),0),0)+IFERROR(IF($B$3&gt;9,VLOOKUP(B44,'Cycle 9'!B:K,10,FALSE),0),0)+IFERROR(IF($B$3&gt;10,VLOOKUP(B44,'Cycle 10'!B:K,10,FALSE),0),0)+IFERROR(IF($B$3&gt;11,VLOOKUP(B44,'Cycle 11'!B:K,10,FALSE),0),0))</f>
        <v/>
      </c>
      <c r="J44" s="13" t="str">
        <f>IFERROR(IF(B44="","",IF(ROW($B$11)=ROW(B44),1,IF(ISERROR(VLOOKUP(B44,$B$11:B43,1,FALSE)),MAX($J$11:J43)+1,""))),"")</f>
        <v/>
      </c>
      <c r="K44" s="13" t="str">
        <f t="shared" si="1"/>
        <v/>
      </c>
      <c r="L44" s="13" t="str">
        <f>IF($B44="","",MAX(L$10:L43)+1)</f>
        <v/>
      </c>
    </row>
    <row r="45" spans="1:12" x14ac:dyDescent="0.3">
      <c r="A45" s="72">
        <v>35</v>
      </c>
      <c r="B45" s="63"/>
      <c r="C45" s="1"/>
      <c r="D45" s="2"/>
      <c r="E45" s="2"/>
      <c r="F45" s="2"/>
      <c r="G45" s="66"/>
      <c r="H45" s="64" t="str">
        <f ca="1">IF(OR($B$3=1,J45=""),"",IF(IFERROR(VLOOKUP(B45,'Cycle 1'!B:K,10,FALSE),0)+IFERROR(IF($B$3&gt;2,VLOOKUP(B45,'Cycle 2'!B:K,10,FALSE),0),0)+IFERROR(IF($B$3&gt;3,VLOOKUP(B45,'Cycle 3'!B:K,10,FALSE),0),0)+IFERROR(IF($B$3&gt;4,VLOOKUP(B45,'Cycle 4'!B:K,10,FALSE),0),0)+IFERROR(IF($B$3&gt;5,VLOOKUP(B45,'Cycle 5'!B:K,10,FALSE),0),0)+IFERROR(IF($B$3&gt;6,VLOOKUP(B45,'Cycle 6'!B:K,10,FALSE),0),0)+IFERROR(IF($B$3&gt;7,VLOOKUP(B45,'Cycle 7'!B:K,10,FALSE),0),0)+IFERROR(IF($B$3&gt;8,VLOOKUP(B45,'Cycle 8'!B:K,10,FALSE),0),0)+IFERROR(IF($B$3&gt;9,VLOOKUP(B45,'Cycle 9'!B:K,10,FALSE),0),0)+IFERROR(IF($B$3&gt;10,VLOOKUP(B45,'Cycle 10'!B:K,10,FALSE),0),0)+IFERROR(IF($B$3&gt;11,VLOOKUP(B45,'Cycle 11'!B:K,10,FALSE),0),0)&gt;0,1,0))</f>
        <v/>
      </c>
      <c r="I45" s="13" t="str">
        <f ca="1">IF(OR($B$3=1,J45=""),"",IFERROR(VLOOKUP(B45,'Cycle 1'!B:K,10,FALSE),0)+IFERROR(IF($B$3&gt;2,VLOOKUP(B45,'Cycle 2'!B:K,10,FALSE),0),0)+IFERROR(IF($B$3&gt;3,VLOOKUP(B45,'Cycle 3'!B:K,10,FALSE),0),0)+IFERROR(IF($B$3&gt;4,VLOOKUP(B45,'Cycle 4'!B:K,10,FALSE),0),0)+IFERROR(IF($B$3&gt;5,VLOOKUP(B45,'Cycle 5'!B:K,10,FALSE),0),0)+IFERROR(IF($B$3&gt;6,VLOOKUP(B45,'Cycle 6'!B:K,10,FALSE),0),0)+IFERROR(IF($B$3&gt;7,VLOOKUP(B45,'Cycle 7'!B:K,10,FALSE),0),0)+IFERROR(IF($B$3&gt;8,VLOOKUP(B45,'Cycle 8'!B:K,10,FALSE),0),0)+IFERROR(IF($B$3&gt;9,VLOOKUP(B45,'Cycle 9'!B:K,10,FALSE),0),0)+IFERROR(IF($B$3&gt;10,VLOOKUP(B45,'Cycle 10'!B:K,10,FALSE),0),0)+IFERROR(IF($B$3&gt;11,VLOOKUP(B45,'Cycle 11'!B:K,10,FALSE),0),0))</f>
        <v/>
      </c>
      <c r="J45" s="13" t="str">
        <f>IFERROR(IF(B45="","",IF(ROW($B$11)=ROW(B45),1,IF(ISERROR(VLOOKUP(B45,$B$11:B44,1,FALSE)),MAX($J$11:J44)+1,""))),"")</f>
        <v/>
      </c>
      <c r="K45" s="13" t="str">
        <f t="shared" si="1"/>
        <v/>
      </c>
      <c r="L45" s="13" t="str">
        <f>IF($B45="","",MAX(L$10:L44)+1)</f>
        <v/>
      </c>
    </row>
    <row r="46" spans="1:12" x14ac:dyDescent="0.3">
      <c r="A46" s="72">
        <v>36</v>
      </c>
      <c r="B46" s="63"/>
      <c r="C46" s="1"/>
      <c r="D46" s="2"/>
      <c r="E46" s="2"/>
      <c r="F46" s="2"/>
      <c r="G46" s="66"/>
      <c r="H46" s="64" t="str">
        <f ca="1">IF(OR($B$3=1,J46=""),"",IF(IFERROR(VLOOKUP(B46,'Cycle 1'!B:K,10,FALSE),0)+IFERROR(IF($B$3&gt;2,VLOOKUP(B46,'Cycle 2'!B:K,10,FALSE),0),0)+IFERROR(IF($B$3&gt;3,VLOOKUP(B46,'Cycle 3'!B:K,10,FALSE),0),0)+IFERROR(IF($B$3&gt;4,VLOOKUP(B46,'Cycle 4'!B:K,10,FALSE),0),0)+IFERROR(IF($B$3&gt;5,VLOOKUP(B46,'Cycle 5'!B:K,10,FALSE),0),0)+IFERROR(IF($B$3&gt;6,VLOOKUP(B46,'Cycle 6'!B:K,10,FALSE),0),0)+IFERROR(IF($B$3&gt;7,VLOOKUP(B46,'Cycle 7'!B:K,10,FALSE),0),0)+IFERROR(IF($B$3&gt;8,VLOOKUP(B46,'Cycle 8'!B:K,10,FALSE),0),0)+IFERROR(IF($B$3&gt;9,VLOOKUP(B46,'Cycle 9'!B:K,10,FALSE),0),0)+IFERROR(IF($B$3&gt;10,VLOOKUP(B46,'Cycle 10'!B:K,10,FALSE),0),0)+IFERROR(IF($B$3&gt;11,VLOOKUP(B46,'Cycle 11'!B:K,10,FALSE),0),0)&gt;0,1,0))</f>
        <v/>
      </c>
      <c r="I46" s="13" t="str">
        <f ca="1">IF(OR($B$3=1,J46=""),"",IFERROR(VLOOKUP(B46,'Cycle 1'!B:K,10,FALSE),0)+IFERROR(IF($B$3&gt;2,VLOOKUP(B46,'Cycle 2'!B:K,10,FALSE),0),0)+IFERROR(IF($B$3&gt;3,VLOOKUP(B46,'Cycle 3'!B:K,10,FALSE),0),0)+IFERROR(IF($B$3&gt;4,VLOOKUP(B46,'Cycle 4'!B:K,10,FALSE),0),0)+IFERROR(IF($B$3&gt;5,VLOOKUP(B46,'Cycle 5'!B:K,10,FALSE),0),0)+IFERROR(IF($B$3&gt;6,VLOOKUP(B46,'Cycle 6'!B:K,10,FALSE),0),0)+IFERROR(IF($B$3&gt;7,VLOOKUP(B46,'Cycle 7'!B:K,10,FALSE),0),0)+IFERROR(IF($B$3&gt;8,VLOOKUP(B46,'Cycle 8'!B:K,10,FALSE),0),0)+IFERROR(IF($B$3&gt;9,VLOOKUP(B46,'Cycle 9'!B:K,10,FALSE),0),0)+IFERROR(IF($B$3&gt;10,VLOOKUP(B46,'Cycle 10'!B:K,10,FALSE),0),0)+IFERROR(IF($B$3&gt;11,VLOOKUP(B46,'Cycle 11'!B:K,10,FALSE),0),0))</f>
        <v/>
      </c>
      <c r="J46" s="13" t="str">
        <f>IFERROR(IF(B46="","",IF(ROW($B$11)=ROW(B46),1,IF(ISERROR(VLOOKUP(B46,$B$11:B45,1,FALSE)),MAX($J$11:J45)+1,""))),"")</f>
        <v/>
      </c>
      <c r="K46" s="13" t="str">
        <f t="shared" si="1"/>
        <v/>
      </c>
      <c r="L46" s="13" t="str">
        <f>IF($B46="","",MAX(L$10:L45)+1)</f>
        <v/>
      </c>
    </row>
    <row r="47" spans="1:12" x14ac:dyDescent="0.3">
      <c r="A47" s="72">
        <v>37</v>
      </c>
      <c r="B47" s="63"/>
      <c r="C47" s="1"/>
      <c r="D47" s="2"/>
      <c r="E47" s="2"/>
      <c r="F47" s="2"/>
      <c r="G47" s="66"/>
      <c r="H47" s="64" t="str">
        <f ca="1">IF(OR($B$3=1,J47=""),"",IF(IFERROR(VLOOKUP(B47,'Cycle 1'!B:K,10,FALSE),0)+IFERROR(IF($B$3&gt;2,VLOOKUP(B47,'Cycle 2'!B:K,10,FALSE),0),0)+IFERROR(IF($B$3&gt;3,VLOOKUP(B47,'Cycle 3'!B:K,10,FALSE),0),0)+IFERROR(IF($B$3&gt;4,VLOOKUP(B47,'Cycle 4'!B:K,10,FALSE),0),0)+IFERROR(IF($B$3&gt;5,VLOOKUP(B47,'Cycle 5'!B:K,10,FALSE),0),0)+IFERROR(IF($B$3&gt;6,VLOOKUP(B47,'Cycle 6'!B:K,10,FALSE),0),0)+IFERROR(IF($B$3&gt;7,VLOOKUP(B47,'Cycle 7'!B:K,10,FALSE),0),0)+IFERROR(IF($B$3&gt;8,VLOOKUP(B47,'Cycle 8'!B:K,10,FALSE),0),0)+IFERROR(IF($B$3&gt;9,VLOOKUP(B47,'Cycle 9'!B:K,10,FALSE),0),0)+IFERROR(IF($B$3&gt;10,VLOOKUP(B47,'Cycle 10'!B:K,10,FALSE),0),0)+IFERROR(IF($B$3&gt;11,VLOOKUP(B47,'Cycle 11'!B:K,10,FALSE),0),0)&gt;0,1,0))</f>
        <v/>
      </c>
      <c r="I47" s="13" t="str">
        <f ca="1">IF(OR($B$3=1,J47=""),"",IFERROR(VLOOKUP(B47,'Cycle 1'!B:K,10,FALSE),0)+IFERROR(IF($B$3&gt;2,VLOOKUP(B47,'Cycle 2'!B:K,10,FALSE),0),0)+IFERROR(IF($B$3&gt;3,VLOOKUP(B47,'Cycle 3'!B:K,10,FALSE),0),0)+IFERROR(IF($B$3&gt;4,VLOOKUP(B47,'Cycle 4'!B:K,10,FALSE),0),0)+IFERROR(IF($B$3&gt;5,VLOOKUP(B47,'Cycle 5'!B:K,10,FALSE),0),0)+IFERROR(IF($B$3&gt;6,VLOOKUP(B47,'Cycle 6'!B:K,10,FALSE),0),0)+IFERROR(IF($B$3&gt;7,VLOOKUP(B47,'Cycle 7'!B:K,10,FALSE),0),0)+IFERROR(IF($B$3&gt;8,VLOOKUP(B47,'Cycle 8'!B:K,10,FALSE),0),0)+IFERROR(IF($B$3&gt;9,VLOOKUP(B47,'Cycle 9'!B:K,10,FALSE),0),0)+IFERROR(IF($B$3&gt;10,VLOOKUP(B47,'Cycle 10'!B:K,10,FALSE),0),0)+IFERROR(IF($B$3&gt;11,VLOOKUP(B47,'Cycle 11'!B:K,10,FALSE),0),0))</f>
        <v/>
      </c>
      <c r="J47" s="13" t="str">
        <f>IFERROR(IF(B47="","",IF(ROW($B$11)=ROW(B47),1,IF(ISERROR(VLOOKUP(B47,$B$11:B46,1,FALSE)),MAX($J$11:J46)+1,""))),"")</f>
        <v/>
      </c>
      <c r="K47" s="13" t="str">
        <f t="shared" si="1"/>
        <v/>
      </c>
      <c r="L47" s="13" t="str">
        <f>IF($B47="","",MAX(L$10:L46)+1)</f>
        <v/>
      </c>
    </row>
    <row r="48" spans="1:12" x14ac:dyDescent="0.3">
      <c r="A48" s="72">
        <v>38</v>
      </c>
      <c r="B48" s="63"/>
      <c r="C48" s="1"/>
      <c r="D48" s="2"/>
      <c r="E48" s="2"/>
      <c r="F48" s="2"/>
      <c r="G48" s="66"/>
      <c r="H48" s="64" t="str">
        <f ca="1">IF(OR($B$3=1,J48=""),"",IF(IFERROR(VLOOKUP(B48,'Cycle 1'!B:K,10,FALSE),0)+IFERROR(IF($B$3&gt;2,VLOOKUP(B48,'Cycle 2'!B:K,10,FALSE),0),0)+IFERROR(IF($B$3&gt;3,VLOOKUP(B48,'Cycle 3'!B:K,10,FALSE),0),0)+IFERROR(IF($B$3&gt;4,VLOOKUP(B48,'Cycle 4'!B:K,10,FALSE),0),0)+IFERROR(IF($B$3&gt;5,VLOOKUP(B48,'Cycle 5'!B:K,10,FALSE),0),0)+IFERROR(IF($B$3&gt;6,VLOOKUP(B48,'Cycle 6'!B:K,10,FALSE),0),0)+IFERROR(IF($B$3&gt;7,VLOOKUP(B48,'Cycle 7'!B:K,10,FALSE),0),0)+IFERROR(IF($B$3&gt;8,VLOOKUP(B48,'Cycle 8'!B:K,10,FALSE),0),0)+IFERROR(IF($B$3&gt;9,VLOOKUP(B48,'Cycle 9'!B:K,10,FALSE),0),0)+IFERROR(IF($B$3&gt;10,VLOOKUP(B48,'Cycle 10'!B:K,10,FALSE),0),0)+IFERROR(IF($B$3&gt;11,VLOOKUP(B48,'Cycle 11'!B:K,10,FALSE),0),0)&gt;0,1,0))</f>
        <v/>
      </c>
      <c r="I48" s="13" t="str">
        <f ca="1">IF(OR($B$3=1,J48=""),"",IFERROR(VLOOKUP(B48,'Cycle 1'!B:K,10,FALSE),0)+IFERROR(IF($B$3&gt;2,VLOOKUP(B48,'Cycle 2'!B:K,10,FALSE),0),0)+IFERROR(IF($B$3&gt;3,VLOOKUP(B48,'Cycle 3'!B:K,10,FALSE),0),0)+IFERROR(IF($B$3&gt;4,VLOOKUP(B48,'Cycle 4'!B:K,10,FALSE),0),0)+IFERROR(IF($B$3&gt;5,VLOOKUP(B48,'Cycle 5'!B:K,10,FALSE),0),0)+IFERROR(IF($B$3&gt;6,VLOOKUP(B48,'Cycle 6'!B:K,10,FALSE),0),0)+IFERROR(IF($B$3&gt;7,VLOOKUP(B48,'Cycle 7'!B:K,10,FALSE),0),0)+IFERROR(IF($B$3&gt;8,VLOOKUP(B48,'Cycle 8'!B:K,10,FALSE),0),0)+IFERROR(IF($B$3&gt;9,VLOOKUP(B48,'Cycle 9'!B:K,10,FALSE),0),0)+IFERROR(IF($B$3&gt;10,VLOOKUP(B48,'Cycle 10'!B:K,10,FALSE),0),0)+IFERROR(IF($B$3&gt;11,VLOOKUP(B48,'Cycle 11'!B:K,10,FALSE),0),0))</f>
        <v/>
      </c>
      <c r="J48" s="13" t="str">
        <f>IFERROR(IF(B48="","",IF(ROW($B$11)=ROW(B48),1,IF(ISERROR(VLOOKUP(B48,$B$11:B47,1,FALSE)),MAX($J$11:J47)+1,""))),"")</f>
        <v/>
      </c>
      <c r="K48" s="13" t="str">
        <f t="shared" si="1"/>
        <v/>
      </c>
      <c r="L48" s="13" t="str">
        <f>IF($B48="","",MAX(L$10:L47)+1)</f>
        <v/>
      </c>
    </row>
    <row r="49" spans="1:12" x14ac:dyDescent="0.3">
      <c r="A49" s="72">
        <v>39</v>
      </c>
      <c r="B49" s="63"/>
      <c r="C49" s="1"/>
      <c r="D49" s="2"/>
      <c r="E49" s="2"/>
      <c r="F49" s="2"/>
      <c r="G49" s="66"/>
      <c r="H49" s="64" t="str">
        <f ca="1">IF(OR($B$3=1,J49=""),"",IF(IFERROR(VLOOKUP(B49,'Cycle 1'!B:K,10,FALSE),0)+IFERROR(IF($B$3&gt;2,VLOOKUP(B49,'Cycle 2'!B:K,10,FALSE),0),0)+IFERROR(IF($B$3&gt;3,VLOOKUP(B49,'Cycle 3'!B:K,10,FALSE),0),0)+IFERROR(IF($B$3&gt;4,VLOOKUP(B49,'Cycle 4'!B:K,10,FALSE),0),0)+IFERROR(IF($B$3&gt;5,VLOOKUP(B49,'Cycle 5'!B:K,10,FALSE),0),0)+IFERROR(IF($B$3&gt;6,VLOOKUP(B49,'Cycle 6'!B:K,10,FALSE),0),0)+IFERROR(IF($B$3&gt;7,VLOOKUP(B49,'Cycle 7'!B:K,10,FALSE),0),0)+IFERROR(IF($B$3&gt;8,VLOOKUP(B49,'Cycle 8'!B:K,10,FALSE),0),0)+IFERROR(IF($B$3&gt;9,VLOOKUP(B49,'Cycle 9'!B:K,10,FALSE),0),0)+IFERROR(IF($B$3&gt;10,VLOOKUP(B49,'Cycle 10'!B:K,10,FALSE),0),0)+IFERROR(IF($B$3&gt;11,VLOOKUP(B49,'Cycle 11'!B:K,10,FALSE),0),0)&gt;0,1,0))</f>
        <v/>
      </c>
      <c r="I49" s="13" t="str">
        <f ca="1">IF(OR($B$3=1,J49=""),"",IFERROR(VLOOKUP(B49,'Cycle 1'!B:K,10,FALSE),0)+IFERROR(IF($B$3&gt;2,VLOOKUP(B49,'Cycle 2'!B:K,10,FALSE),0),0)+IFERROR(IF($B$3&gt;3,VLOOKUP(B49,'Cycle 3'!B:K,10,FALSE),0),0)+IFERROR(IF($B$3&gt;4,VLOOKUP(B49,'Cycle 4'!B:K,10,FALSE),0),0)+IFERROR(IF($B$3&gt;5,VLOOKUP(B49,'Cycle 5'!B:K,10,FALSE),0),0)+IFERROR(IF($B$3&gt;6,VLOOKUP(B49,'Cycle 6'!B:K,10,FALSE),0),0)+IFERROR(IF($B$3&gt;7,VLOOKUP(B49,'Cycle 7'!B:K,10,FALSE),0),0)+IFERROR(IF($B$3&gt;8,VLOOKUP(B49,'Cycle 8'!B:K,10,FALSE),0),0)+IFERROR(IF($B$3&gt;9,VLOOKUP(B49,'Cycle 9'!B:K,10,FALSE),0),0)+IFERROR(IF($B$3&gt;10,VLOOKUP(B49,'Cycle 10'!B:K,10,FALSE),0),0)+IFERROR(IF($B$3&gt;11,VLOOKUP(B49,'Cycle 11'!B:K,10,FALSE),0),0))</f>
        <v/>
      </c>
      <c r="J49" s="13" t="str">
        <f>IFERROR(IF(B49="","",IF(ROW($B$11)=ROW(B49),1,IF(ISERROR(VLOOKUP(B49,$B$11:B48,1,FALSE)),MAX($J$11:J48)+1,""))),"")</f>
        <v/>
      </c>
      <c r="K49" s="13" t="str">
        <f t="shared" si="1"/>
        <v/>
      </c>
      <c r="L49" s="13" t="str">
        <f>IF($B49="","",MAX(L$10:L48)+1)</f>
        <v/>
      </c>
    </row>
    <row r="50" spans="1:12" x14ac:dyDescent="0.3">
      <c r="A50" s="72">
        <v>40</v>
      </c>
      <c r="B50" s="63"/>
      <c r="C50" s="1"/>
      <c r="D50" s="2"/>
      <c r="E50" s="2"/>
      <c r="F50" s="2"/>
      <c r="G50" s="66"/>
      <c r="H50" s="64" t="str">
        <f ca="1">IF(OR($B$3=1,J50=""),"",IF(IFERROR(VLOOKUP(B50,'Cycle 1'!B:K,10,FALSE),0)+IFERROR(IF($B$3&gt;2,VLOOKUP(B50,'Cycle 2'!B:K,10,FALSE),0),0)+IFERROR(IF($B$3&gt;3,VLOOKUP(B50,'Cycle 3'!B:K,10,FALSE),0),0)+IFERROR(IF($B$3&gt;4,VLOOKUP(B50,'Cycle 4'!B:K,10,FALSE),0),0)+IFERROR(IF($B$3&gt;5,VLOOKUP(B50,'Cycle 5'!B:K,10,FALSE),0),0)+IFERROR(IF($B$3&gt;6,VLOOKUP(B50,'Cycle 6'!B:K,10,FALSE),0),0)+IFERROR(IF($B$3&gt;7,VLOOKUP(B50,'Cycle 7'!B:K,10,FALSE),0),0)+IFERROR(IF($B$3&gt;8,VLOOKUP(B50,'Cycle 8'!B:K,10,FALSE),0),0)+IFERROR(IF($B$3&gt;9,VLOOKUP(B50,'Cycle 9'!B:K,10,FALSE),0),0)+IFERROR(IF($B$3&gt;10,VLOOKUP(B50,'Cycle 10'!B:K,10,FALSE),0),0)+IFERROR(IF($B$3&gt;11,VLOOKUP(B50,'Cycle 11'!B:K,10,FALSE),0),0)&gt;0,1,0))</f>
        <v/>
      </c>
      <c r="I50" s="13" t="str">
        <f ca="1">IF(OR($B$3=1,J50=""),"",IFERROR(VLOOKUP(B50,'Cycle 1'!B:K,10,FALSE),0)+IFERROR(IF($B$3&gt;2,VLOOKUP(B50,'Cycle 2'!B:K,10,FALSE),0),0)+IFERROR(IF($B$3&gt;3,VLOOKUP(B50,'Cycle 3'!B:K,10,FALSE),0),0)+IFERROR(IF($B$3&gt;4,VLOOKUP(B50,'Cycle 4'!B:K,10,FALSE),0),0)+IFERROR(IF($B$3&gt;5,VLOOKUP(B50,'Cycle 5'!B:K,10,FALSE),0),0)+IFERROR(IF($B$3&gt;6,VLOOKUP(B50,'Cycle 6'!B:K,10,FALSE),0),0)+IFERROR(IF($B$3&gt;7,VLOOKUP(B50,'Cycle 7'!B:K,10,FALSE),0),0)+IFERROR(IF($B$3&gt;8,VLOOKUP(B50,'Cycle 8'!B:K,10,FALSE),0),0)+IFERROR(IF($B$3&gt;9,VLOOKUP(B50,'Cycle 9'!B:K,10,FALSE),0),0)+IFERROR(IF($B$3&gt;10,VLOOKUP(B50,'Cycle 10'!B:K,10,FALSE),0),0)+IFERROR(IF($B$3&gt;11,VLOOKUP(B50,'Cycle 11'!B:K,10,FALSE),0),0))</f>
        <v/>
      </c>
      <c r="J50" s="13" t="str">
        <f>IFERROR(IF(B50="","",IF(ROW($B$11)=ROW(B50),1,IF(ISERROR(VLOOKUP(B50,$B$11:B49,1,FALSE)),MAX($J$11:J49)+1,""))),"")</f>
        <v/>
      </c>
      <c r="K50" s="13" t="str">
        <f t="shared" si="1"/>
        <v/>
      </c>
      <c r="L50" s="13" t="str">
        <f>IF($B50="","",MAX(L$10:L49)+1)</f>
        <v/>
      </c>
    </row>
    <row r="51" spans="1:12" x14ac:dyDescent="0.3">
      <c r="A51" s="72">
        <v>41</v>
      </c>
      <c r="B51" s="63"/>
      <c r="C51" s="1"/>
      <c r="D51" s="2"/>
      <c r="E51" s="2"/>
      <c r="F51" s="2"/>
      <c r="G51" s="66"/>
      <c r="H51" s="64" t="str">
        <f ca="1">IF(OR($B$3=1,J51=""),"",IF(IFERROR(VLOOKUP(B51,'Cycle 1'!B:K,10,FALSE),0)+IFERROR(IF($B$3&gt;2,VLOOKUP(B51,'Cycle 2'!B:K,10,FALSE),0),0)+IFERROR(IF($B$3&gt;3,VLOOKUP(B51,'Cycle 3'!B:K,10,FALSE),0),0)+IFERROR(IF($B$3&gt;4,VLOOKUP(B51,'Cycle 4'!B:K,10,FALSE),0),0)+IFERROR(IF($B$3&gt;5,VLOOKUP(B51,'Cycle 5'!B:K,10,FALSE),0),0)+IFERROR(IF($B$3&gt;6,VLOOKUP(B51,'Cycle 6'!B:K,10,FALSE),0),0)+IFERROR(IF($B$3&gt;7,VLOOKUP(B51,'Cycle 7'!B:K,10,FALSE),0),0)+IFERROR(IF($B$3&gt;8,VLOOKUP(B51,'Cycle 8'!B:K,10,FALSE),0),0)+IFERROR(IF($B$3&gt;9,VLOOKUP(B51,'Cycle 9'!B:K,10,FALSE),0),0)+IFERROR(IF($B$3&gt;10,VLOOKUP(B51,'Cycle 10'!B:K,10,FALSE),0),0)+IFERROR(IF($B$3&gt;11,VLOOKUP(B51,'Cycle 11'!B:K,10,FALSE),0),0)&gt;0,1,0))</f>
        <v/>
      </c>
      <c r="I51" s="13" t="str">
        <f ca="1">IF(OR($B$3=1,J51=""),"",IFERROR(VLOOKUP(B51,'Cycle 1'!B:K,10,FALSE),0)+IFERROR(IF($B$3&gt;2,VLOOKUP(B51,'Cycle 2'!B:K,10,FALSE),0),0)+IFERROR(IF($B$3&gt;3,VLOOKUP(B51,'Cycle 3'!B:K,10,FALSE),0),0)+IFERROR(IF($B$3&gt;4,VLOOKUP(B51,'Cycle 4'!B:K,10,FALSE),0),0)+IFERROR(IF($B$3&gt;5,VLOOKUP(B51,'Cycle 5'!B:K,10,FALSE),0),0)+IFERROR(IF($B$3&gt;6,VLOOKUP(B51,'Cycle 6'!B:K,10,FALSE),0),0)+IFERROR(IF($B$3&gt;7,VLOOKUP(B51,'Cycle 7'!B:K,10,FALSE),0),0)+IFERROR(IF($B$3&gt;8,VLOOKUP(B51,'Cycle 8'!B:K,10,FALSE),0),0)+IFERROR(IF($B$3&gt;9,VLOOKUP(B51,'Cycle 9'!B:K,10,FALSE),0),0)+IFERROR(IF($B$3&gt;10,VLOOKUP(B51,'Cycle 10'!B:K,10,FALSE),0),0)+IFERROR(IF($B$3&gt;11,VLOOKUP(B51,'Cycle 11'!B:K,10,FALSE),0),0))</f>
        <v/>
      </c>
      <c r="J51" s="13" t="str">
        <f>IFERROR(IF(B51="","",IF(ROW($B$11)=ROW(B51),1,IF(ISERROR(VLOOKUP(B51,$B$11:B50,1,FALSE)),MAX($J$11:J50)+1,""))),"")</f>
        <v/>
      </c>
      <c r="K51" s="13" t="str">
        <f t="shared" si="1"/>
        <v/>
      </c>
      <c r="L51" s="13" t="str">
        <f>IF($B51="","",MAX(L$10:L50)+1)</f>
        <v/>
      </c>
    </row>
    <row r="52" spans="1:12" x14ac:dyDescent="0.3">
      <c r="A52" s="72">
        <v>42</v>
      </c>
      <c r="B52" s="63"/>
      <c r="C52" s="1"/>
      <c r="D52" s="2"/>
      <c r="E52" s="2"/>
      <c r="F52" s="2"/>
      <c r="G52" s="66"/>
      <c r="H52" s="64" t="str">
        <f ca="1">IF(OR($B$3=1,J52=""),"",IF(IFERROR(VLOOKUP(B52,'Cycle 1'!B:K,10,FALSE),0)+IFERROR(IF($B$3&gt;2,VLOOKUP(B52,'Cycle 2'!B:K,10,FALSE),0),0)+IFERROR(IF($B$3&gt;3,VLOOKUP(B52,'Cycle 3'!B:K,10,FALSE),0),0)+IFERROR(IF($B$3&gt;4,VLOOKUP(B52,'Cycle 4'!B:K,10,FALSE),0),0)+IFERROR(IF($B$3&gt;5,VLOOKUP(B52,'Cycle 5'!B:K,10,FALSE),0),0)+IFERROR(IF($B$3&gt;6,VLOOKUP(B52,'Cycle 6'!B:K,10,FALSE),0),0)+IFERROR(IF($B$3&gt;7,VLOOKUP(B52,'Cycle 7'!B:K,10,FALSE),0),0)+IFERROR(IF($B$3&gt;8,VLOOKUP(B52,'Cycle 8'!B:K,10,FALSE),0),0)+IFERROR(IF($B$3&gt;9,VLOOKUP(B52,'Cycle 9'!B:K,10,FALSE),0),0)+IFERROR(IF($B$3&gt;10,VLOOKUP(B52,'Cycle 10'!B:K,10,FALSE),0),0)+IFERROR(IF($B$3&gt;11,VLOOKUP(B52,'Cycle 11'!B:K,10,FALSE),0),0)&gt;0,1,0))</f>
        <v/>
      </c>
      <c r="I52" s="13" t="str">
        <f ca="1">IF(OR($B$3=1,J52=""),"",IFERROR(VLOOKUP(B52,'Cycle 1'!B:K,10,FALSE),0)+IFERROR(IF($B$3&gt;2,VLOOKUP(B52,'Cycle 2'!B:K,10,FALSE),0),0)+IFERROR(IF($B$3&gt;3,VLOOKUP(B52,'Cycle 3'!B:K,10,FALSE),0),0)+IFERROR(IF($B$3&gt;4,VLOOKUP(B52,'Cycle 4'!B:K,10,FALSE),0),0)+IFERROR(IF($B$3&gt;5,VLOOKUP(B52,'Cycle 5'!B:K,10,FALSE),0),0)+IFERROR(IF($B$3&gt;6,VLOOKUP(B52,'Cycle 6'!B:K,10,FALSE),0),0)+IFERROR(IF($B$3&gt;7,VLOOKUP(B52,'Cycle 7'!B:K,10,FALSE),0),0)+IFERROR(IF($B$3&gt;8,VLOOKUP(B52,'Cycle 8'!B:K,10,FALSE),0),0)+IFERROR(IF($B$3&gt;9,VLOOKUP(B52,'Cycle 9'!B:K,10,FALSE),0),0)+IFERROR(IF($B$3&gt;10,VLOOKUP(B52,'Cycle 10'!B:K,10,FALSE),0),0)+IFERROR(IF($B$3&gt;11,VLOOKUP(B52,'Cycle 11'!B:K,10,FALSE),0),0))</f>
        <v/>
      </c>
      <c r="J52" s="13" t="str">
        <f>IFERROR(IF(B52="","",IF(ROW($B$11)=ROW(B52),1,IF(ISERROR(VLOOKUP(B52,$B$11:B51,1,FALSE)),MAX($J$11:J51)+1,""))),"")</f>
        <v/>
      </c>
      <c r="K52" s="13" t="str">
        <f t="shared" si="1"/>
        <v/>
      </c>
      <c r="L52" s="13" t="str">
        <f>IF($B52="","",MAX(L$10:L51)+1)</f>
        <v/>
      </c>
    </row>
    <row r="53" spans="1:12" x14ac:dyDescent="0.3">
      <c r="A53" s="72">
        <v>43</v>
      </c>
      <c r="B53" s="63"/>
      <c r="C53" s="1"/>
      <c r="D53" s="2"/>
      <c r="E53" s="2"/>
      <c r="F53" s="2"/>
      <c r="G53" s="66"/>
      <c r="H53" s="64" t="str">
        <f ca="1">IF(OR($B$3=1,J53=""),"",IF(IFERROR(VLOOKUP(B53,'Cycle 1'!B:K,10,FALSE),0)+IFERROR(IF($B$3&gt;2,VLOOKUP(B53,'Cycle 2'!B:K,10,FALSE),0),0)+IFERROR(IF($B$3&gt;3,VLOOKUP(B53,'Cycle 3'!B:K,10,FALSE),0),0)+IFERROR(IF($B$3&gt;4,VLOOKUP(B53,'Cycle 4'!B:K,10,FALSE),0),0)+IFERROR(IF($B$3&gt;5,VLOOKUP(B53,'Cycle 5'!B:K,10,FALSE),0),0)+IFERROR(IF($B$3&gt;6,VLOOKUP(B53,'Cycle 6'!B:K,10,FALSE),0),0)+IFERROR(IF($B$3&gt;7,VLOOKUP(B53,'Cycle 7'!B:K,10,FALSE),0),0)+IFERROR(IF($B$3&gt;8,VLOOKUP(B53,'Cycle 8'!B:K,10,FALSE),0),0)+IFERROR(IF($B$3&gt;9,VLOOKUP(B53,'Cycle 9'!B:K,10,FALSE),0),0)+IFERROR(IF($B$3&gt;10,VLOOKUP(B53,'Cycle 10'!B:K,10,FALSE),0),0)+IFERROR(IF($B$3&gt;11,VLOOKUP(B53,'Cycle 11'!B:K,10,FALSE),0),0)&gt;0,1,0))</f>
        <v/>
      </c>
      <c r="I53" s="13" t="str">
        <f ca="1">IF(OR($B$3=1,J53=""),"",IFERROR(VLOOKUP(B53,'Cycle 1'!B:K,10,FALSE),0)+IFERROR(IF($B$3&gt;2,VLOOKUP(B53,'Cycle 2'!B:K,10,FALSE),0),0)+IFERROR(IF($B$3&gt;3,VLOOKUP(B53,'Cycle 3'!B:K,10,FALSE),0),0)+IFERROR(IF($B$3&gt;4,VLOOKUP(B53,'Cycle 4'!B:K,10,FALSE),0),0)+IFERROR(IF($B$3&gt;5,VLOOKUP(B53,'Cycle 5'!B:K,10,FALSE),0),0)+IFERROR(IF($B$3&gt;6,VLOOKUP(B53,'Cycle 6'!B:K,10,FALSE),0),0)+IFERROR(IF($B$3&gt;7,VLOOKUP(B53,'Cycle 7'!B:K,10,FALSE),0),0)+IFERROR(IF($B$3&gt;8,VLOOKUP(B53,'Cycle 8'!B:K,10,FALSE),0),0)+IFERROR(IF($B$3&gt;9,VLOOKUP(B53,'Cycle 9'!B:K,10,FALSE),0),0)+IFERROR(IF($B$3&gt;10,VLOOKUP(B53,'Cycle 10'!B:K,10,FALSE),0),0)+IFERROR(IF($B$3&gt;11,VLOOKUP(B53,'Cycle 11'!B:K,10,FALSE),0),0))</f>
        <v/>
      </c>
      <c r="J53" s="13" t="str">
        <f>IFERROR(IF(B53="","",IF(ROW($B$11)=ROW(B53),1,IF(ISERROR(VLOOKUP(B53,$B$11:B52,1,FALSE)),MAX($J$11:J52)+1,""))),"")</f>
        <v/>
      </c>
      <c r="K53" s="13" t="str">
        <f t="shared" si="1"/>
        <v/>
      </c>
      <c r="L53" s="13" t="str">
        <f>IF($B53="","",MAX(L$10:L52)+1)</f>
        <v/>
      </c>
    </row>
    <row r="54" spans="1:12" x14ac:dyDescent="0.3">
      <c r="A54" s="72">
        <v>44</v>
      </c>
      <c r="B54" s="63"/>
      <c r="C54" s="1"/>
      <c r="D54" s="2"/>
      <c r="E54" s="2"/>
      <c r="F54" s="2"/>
      <c r="G54" s="66"/>
      <c r="H54" s="64" t="str">
        <f ca="1">IF(OR($B$3=1,J54=""),"",IF(IFERROR(VLOOKUP(B54,'Cycle 1'!B:K,10,FALSE),0)+IFERROR(IF($B$3&gt;2,VLOOKUP(B54,'Cycle 2'!B:K,10,FALSE),0),0)+IFERROR(IF($B$3&gt;3,VLOOKUP(B54,'Cycle 3'!B:K,10,FALSE),0),0)+IFERROR(IF($B$3&gt;4,VLOOKUP(B54,'Cycle 4'!B:K,10,FALSE),0),0)+IFERROR(IF($B$3&gt;5,VLOOKUP(B54,'Cycle 5'!B:K,10,FALSE),0),0)+IFERROR(IF($B$3&gt;6,VLOOKUP(B54,'Cycle 6'!B:K,10,FALSE),0),0)+IFERROR(IF($B$3&gt;7,VLOOKUP(B54,'Cycle 7'!B:K,10,FALSE),0),0)+IFERROR(IF($B$3&gt;8,VLOOKUP(B54,'Cycle 8'!B:K,10,FALSE),0),0)+IFERROR(IF($B$3&gt;9,VLOOKUP(B54,'Cycle 9'!B:K,10,FALSE),0),0)+IFERROR(IF($B$3&gt;10,VLOOKUP(B54,'Cycle 10'!B:K,10,FALSE),0),0)+IFERROR(IF($B$3&gt;11,VLOOKUP(B54,'Cycle 11'!B:K,10,FALSE),0),0)&gt;0,1,0))</f>
        <v/>
      </c>
      <c r="I54" s="13" t="str">
        <f ca="1">IF(OR($B$3=1,J54=""),"",IFERROR(VLOOKUP(B54,'Cycle 1'!B:K,10,FALSE),0)+IFERROR(IF($B$3&gt;2,VLOOKUP(B54,'Cycle 2'!B:K,10,FALSE),0),0)+IFERROR(IF($B$3&gt;3,VLOOKUP(B54,'Cycle 3'!B:K,10,FALSE),0),0)+IFERROR(IF($B$3&gt;4,VLOOKUP(B54,'Cycle 4'!B:K,10,FALSE),0),0)+IFERROR(IF($B$3&gt;5,VLOOKUP(B54,'Cycle 5'!B:K,10,FALSE),0),0)+IFERROR(IF($B$3&gt;6,VLOOKUP(B54,'Cycle 6'!B:K,10,FALSE),0),0)+IFERROR(IF($B$3&gt;7,VLOOKUP(B54,'Cycle 7'!B:K,10,FALSE),0),0)+IFERROR(IF($B$3&gt;8,VLOOKUP(B54,'Cycle 8'!B:K,10,FALSE),0),0)+IFERROR(IF($B$3&gt;9,VLOOKUP(B54,'Cycle 9'!B:K,10,FALSE),0),0)+IFERROR(IF($B$3&gt;10,VLOOKUP(B54,'Cycle 10'!B:K,10,FALSE),0),0)+IFERROR(IF($B$3&gt;11,VLOOKUP(B54,'Cycle 11'!B:K,10,FALSE),0),0))</f>
        <v/>
      </c>
      <c r="J54" s="13" t="str">
        <f>IFERROR(IF(B54="","",IF(ROW($B$11)=ROW(B54),1,IF(ISERROR(VLOOKUP(B54,$B$11:B53,1,FALSE)),MAX($J$11:J53)+1,""))),"")</f>
        <v/>
      </c>
      <c r="K54" s="13" t="str">
        <f t="shared" si="1"/>
        <v/>
      </c>
      <c r="L54" s="13" t="str">
        <f>IF($B54="","",MAX(L$10:L53)+1)</f>
        <v/>
      </c>
    </row>
    <row r="55" spans="1:12" x14ac:dyDescent="0.3">
      <c r="A55" s="72">
        <v>45</v>
      </c>
      <c r="B55" s="63"/>
      <c r="C55" s="1"/>
      <c r="D55" s="2"/>
      <c r="E55" s="2"/>
      <c r="F55" s="2"/>
      <c r="G55" s="66"/>
      <c r="H55" s="64" t="str">
        <f ca="1">IF(OR($B$3=1,J55=""),"",IF(IFERROR(VLOOKUP(B55,'Cycle 1'!B:K,10,FALSE),0)+IFERROR(IF($B$3&gt;2,VLOOKUP(B55,'Cycle 2'!B:K,10,FALSE),0),0)+IFERROR(IF($B$3&gt;3,VLOOKUP(B55,'Cycle 3'!B:K,10,FALSE),0),0)+IFERROR(IF($B$3&gt;4,VLOOKUP(B55,'Cycle 4'!B:K,10,FALSE),0),0)+IFERROR(IF($B$3&gt;5,VLOOKUP(B55,'Cycle 5'!B:K,10,FALSE),0),0)+IFERROR(IF($B$3&gt;6,VLOOKUP(B55,'Cycle 6'!B:K,10,FALSE),0),0)+IFERROR(IF($B$3&gt;7,VLOOKUP(B55,'Cycle 7'!B:K,10,FALSE),0),0)+IFERROR(IF($B$3&gt;8,VLOOKUP(B55,'Cycle 8'!B:K,10,FALSE),0),0)+IFERROR(IF($B$3&gt;9,VLOOKUP(B55,'Cycle 9'!B:K,10,FALSE),0),0)+IFERROR(IF($B$3&gt;10,VLOOKUP(B55,'Cycle 10'!B:K,10,FALSE),0),0)+IFERROR(IF($B$3&gt;11,VLOOKUP(B55,'Cycle 11'!B:K,10,FALSE),0),0)&gt;0,1,0))</f>
        <v/>
      </c>
      <c r="I55" s="13" t="str">
        <f ca="1">IF(OR($B$3=1,J55=""),"",IFERROR(VLOOKUP(B55,'Cycle 1'!B:K,10,FALSE),0)+IFERROR(IF($B$3&gt;2,VLOOKUP(B55,'Cycle 2'!B:K,10,FALSE),0),0)+IFERROR(IF($B$3&gt;3,VLOOKUP(B55,'Cycle 3'!B:K,10,FALSE),0),0)+IFERROR(IF($B$3&gt;4,VLOOKUP(B55,'Cycle 4'!B:K,10,FALSE),0),0)+IFERROR(IF($B$3&gt;5,VLOOKUP(B55,'Cycle 5'!B:K,10,FALSE),0),0)+IFERROR(IF($B$3&gt;6,VLOOKUP(B55,'Cycle 6'!B:K,10,FALSE),0),0)+IFERROR(IF($B$3&gt;7,VLOOKUP(B55,'Cycle 7'!B:K,10,FALSE),0),0)+IFERROR(IF($B$3&gt;8,VLOOKUP(B55,'Cycle 8'!B:K,10,FALSE),0),0)+IFERROR(IF($B$3&gt;9,VLOOKUP(B55,'Cycle 9'!B:K,10,FALSE),0),0)+IFERROR(IF($B$3&gt;10,VLOOKUP(B55,'Cycle 10'!B:K,10,FALSE),0),0)+IFERROR(IF($B$3&gt;11,VLOOKUP(B55,'Cycle 11'!B:K,10,FALSE),0),0))</f>
        <v/>
      </c>
      <c r="J55" s="13" t="str">
        <f>IFERROR(IF(B55="","",IF(ROW($B$11)=ROW(B55),1,IF(ISERROR(VLOOKUP(B55,$B$11:B54,1,FALSE)),MAX($J$11:J54)+1,""))),"")</f>
        <v/>
      </c>
      <c r="K55" s="13" t="str">
        <f t="shared" si="1"/>
        <v/>
      </c>
      <c r="L55" s="13" t="str">
        <f>IF($B55="","",MAX(L$10:L54)+1)</f>
        <v/>
      </c>
    </row>
    <row r="56" spans="1:12" x14ac:dyDescent="0.3">
      <c r="A56" s="72">
        <v>46</v>
      </c>
      <c r="B56" s="63"/>
      <c r="C56" s="1"/>
      <c r="D56" s="2"/>
      <c r="E56" s="2"/>
      <c r="F56" s="2"/>
      <c r="G56" s="66"/>
      <c r="H56" s="64" t="str">
        <f ca="1">IF(OR($B$3=1,J56=""),"",IF(IFERROR(VLOOKUP(B56,'Cycle 1'!B:K,10,FALSE),0)+IFERROR(IF($B$3&gt;2,VLOOKUP(B56,'Cycle 2'!B:K,10,FALSE),0),0)+IFERROR(IF($B$3&gt;3,VLOOKUP(B56,'Cycle 3'!B:K,10,FALSE),0),0)+IFERROR(IF($B$3&gt;4,VLOOKUP(B56,'Cycle 4'!B:K,10,FALSE),0),0)+IFERROR(IF($B$3&gt;5,VLOOKUP(B56,'Cycle 5'!B:K,10,FALSE),0),0)+IFERROR(IF($B$3&gt;6,VLOOKUP(B56,'Cycle 6'!B:K,10,FALSE),0),0)+IFERROR(IF($B$3&gt;7,VLOOKUP(B56,'Cycle 7'!B:K,10,FALSE),0),0)+IFERROR(IF($B$3&gt;8,VLOOKUP(B56,'Cycle 8'!B:K,10,FALSE),0),0)+IFERROR(IF($B$3&gt;9,VLOOKUP(B56,'Cycle 9'!B:K,10,FALSE),0),0)+IFERROR(IF($B$3&gt;10,VLOOKUP(B56,'Cycle 10'!B:K,10,FALSE),0),0)+IFERROR(IF($B$3&gt;11,VLOOKUP(B56,'Cycle 11'!B:K,10,FALSE),0),0)&gt;0,1,0))</f>
        <v/>
      </c>
      <c r="I56" s="13" t="str">
        <f ca="1">IF(OR($B$3=1,J56=""),"",IFERROR(VLOOKUP(B56,'Cycle 1'!B:K,10,FALSE),0)+IFERROR(IF($B$3&gt;2,VLOOKUP(B56,'Cycle 2'!B:K,10,FALSE),0),0)+IFERROR(IF($B$3&gt;3,VLOOKUP(B56,'Cycle 3'!B:K,10,FALSE),0),0)+IFERROR(IF($B$3&gt;4,VLOOKUP(B56,'Cycle 4'!B:K,10,FALSE),0),0)+IFERROR(IF($B$3&gt;5,VLOOKUP(B56,'Cycle 5'!B:K,10,FALSE),0),0)+IFERROR(IF($B$3&gt;6,VLOOKUP(B56,'Cycle 6'!B:K,10,FALSE),0),0)+IFERROR(IF($B$3&gt;7,VLOOKUP(B56,'Cycle 7'!B:K,10,FALSE),0),0)+IFERROR(IF($B$3&gt;8,VLOOKUP(B56,'Cycle 8'!B:K,10,FALSE),0),0)+IFERROR(IF($B$3&gt;9,VLOOKUP(B56,'Cycle 9'!B:K,10,FALSE),0),0)+IFERROR(IF($B$3&gt;10,VLOOKUP(B56,'Cycle 10'!B:K,10,FALSE),0),0)+IFERROR(IF($B$3&gt;11,VLOOKUP(B56,'Cycle 11'!B:K,10,FALSE),0),0))</f>
        <v/>
      </c>
      <c r="J56" s="13" t="str">
        <f>IFERROR(IF(B56="","",IF(ROW($B$11)=ROW(B56),1,IF(ISERROR(VLOOKUP(B56,$B$11:B55,1,FALSE)),MAX($J$11:J55)+1,""))),"")</f>
        <v/>
      </c>
      <c r="K56" s="13" t="str">
        <f t="shared" si="1"/>
        <v/>
      </c>
      <c r="L56" s="13" t="str">
        <f>IF($B56="","",MAX(L$10:L55)+1)</f>
        <v/>
      </c>
    </row>
    <row r="57" spans="1:12" x14ac:dyDescent="0.3">
      <c r="A57" s="72">
        <v>47</v>
      </c>
      <c r="B57" s="63"/>
      <c r="C57" s="1"/>
      <c r="D57" s="2"/>
      <c r="E57" s="2"/>
      <c r="F57" s="2"/>
      <c r="G57" s="66"/>
      <c r="H57" s="64" t="str">
        <f ca="1">IF(OR($B$3=1,J57=""),"",IF(IFERROR(VLOOKUP(B57,'Cycle 1'!B:K,10,FALSE),0)+IFERROR(IF($B$3&gt;2,VLOOKUP(B57,'Cycle 2'!B:K,10,FALSE),0),0)+IFERROR(IF($B$3&gt;3,VLOOKUP(B57,'Cycle 3'!B:K,10,FALSE),0),0)+IFERROR(IF($B$3&gt;4,VLOOKUP(B57,'Cycle 4'!B:K,10,FALSE),0),0)+IFERROR(IF($B$3&gt;5,VLOOKUP(B57,'Cycle 5'!B:K,10,FALSE),0),0)+IFERROR(IF($B$3&gt;6,VLOOKUP(B57,'Cycle 6'!B:K,10,FALSE),0),0)+IFERROR(IF($B$3&gt;7,VLOOKUP(B57,'Cycle 7'!B:K,10,FALSE),0),0)+IFERROR(IF($B$3&gt;8,VLOOKUP(B57,'Cycle 8'!B:K,10,FALSE),0),0)+IFERROR(IF($B$3&gt;9,VLOOKUP(B57,'Cycle 9'!B:K,10,FALSE),0),0)+IFERROR(IF($B$3&gt;10,VLOOKUP(B57,'Cycle 10'!B:K,10,FALSE),0),0)+IFERROR(IF($B$3&gt;11,VLOOKUP(B57,'Cycle 11'!B:K,10,FALSE),0),0)&gt;0,1,0))</f>
        <v/>
      </c>
      <c r="I57" s="13" t="str">
        <f ca="1">IF(OR($B$3=1,J57=""),"",IFERROR(VLOOKUP(B57,'Cycle 1'!B:K,10,FALSE),0)+IFERROR(IF($B$3&gt;2,VLOOKUP(B57,'Cycle 2'!B:K,10,FALSE),0),0)+IFERROR(IF($B$3&gt;3,VLOOKUP(B57,'Cycle 3'!B:K,10,FALSE),0),0)+IFERROR(IF($B$3&gt;4,VLOOKUP(B57,'Cycle 4'!B:K,10,FALSE),0),0)+IFERROR(IF($B$3&gt;5,VLOOKUP(B57,'Cycle 5'!B:K,10,FALSE),0),0)+IFERROR(IF($B$3&gt;6,VLOOKUP(B57,'Cycle 6'!B:K,10,FALSE),0),0)+IFERROR(IF($B$3&gt;7,VLOOKUP(B57,'Cycle 7'!B:K,10,FALSE),0),0)+IFERROR(IF($B$3&gt;8,VLOOKUP(B57,'Cycle 8'!B:K,10,FALSE),0),0)+IFERROR(IF($B$3&gt;9,VLOOKUP(B57,'Cycle 9'!B:K,10,FALSE),0),0)+IFERROR(IF($B$3&gt;10,VLOOKUP(B57,'Cycle 10'!B:K,10,FALSE),0),0)+IFERROR(IF($B$3&gt;11,VLOOKUP(B57,'Cycle 11'!B:K,10,FALSE),0),0))</f>
        <v/>
      </c>
      <c r="J57" s="13" t="str">
        <f>IFERROR(IF(B57="","",IF(ROW($B$11)=ROW(B57),1,IF(ISERROR(VLOOKUP(B57,$B$11:B56,1,FALSE)),MAX($J$11:J56)+1,""))),"")</f>
        <v/>
      </c>
      <c r="K57" s="13" t="str">
        <f t="shared" si="1"/>
        <v/>
      </c>
      <c r="L57" s="13" t="str">
        <f>IF($B57="","",MAX(L$10:L56)+1)</f>
        <v/>
      </c>
    </row>
    <row r="58" spans="1:12" x14ac:dyDescent="0.3">
      <c r="A58" s="72">
        <v>48</v>
      </c>
      <c r="B58" s="63"/>
      <c r="C58" s="1"/>
      <c r="D58" s="2"/>
      <c r="E58" s="2"/>
      <c r="F58" s="2"/>
      <c r="G58" s="66"/>
      <c r="H58" s="64" t="str">
        <f ca="1">IF(OR($B$3=1,J58=""),"",IF(IFERROR(VLOOKUP(B58,'Cycle 1'!B:K,10,FALSE),0)+IFERROR(IF($B$3&gt;2,VLOOKUP(B58,'Cycle 2'!B:K,10,FALSE),0),0)+IFERROR(IF($B$3&gt;3,VLOOKUP(B58,'Cycle 3'!B:K,10,FALSE),0),0)+IFERROR(IF($B$3&gt;4,VLOOKUP(B58,'Cycle 4'!B:K,10,FALSE),0),0)+IFERROR(IF($B$3&gt;5,VLOOKUP(B58,'Cycle 5'!B:K,10,FALSE),0),0)+IFERROR(IF($B$3&gt;6,VLOOKUP(B58,'Cycle 6'!B:K,10,FALSE),0),0)+IFERROR(IF($B$3&gt;7,VLOOKUP(B58,'Cycle 7'!B:K,10,FALSE),0),0)+IFERROR(IF($B$3&gt;8,VLOOKUP(B58,'Cycle 8'!B:K,10,FALSE),0),0)+IFERROR(IF($B$3&gt;9,VLOOKUP(B58,'Cycle 9'!B:K,10,FALSE),0),0)+IFERROR(IF($B$3&gt;10,VLOOKUP(B58,'Cycle 10'!B:K,10,FALSE),0),0)+IFERROR(IF($B$3&gt;11,VLOOKUP(B58,'Cycle 11'!B:K,10,FALSE),0),0)&gt;0,1,0))</f>
        <v/>
      </c>
      <c r="I58" s="13" t="str">
        <f ca="1">IF(OR($B$3=1,J58=""),"",IFERROR(VLOOKUP(B58,'Cycle 1'!B:K,10,FALSE),0)+IFERROR(IF($B$3&gt;2,VLOOKUP(B58,'Cycle 2'!B:K,10,FALSE),0),0)+IFERROR(IF($B$3&gt;3,VLOOKUP(B58,'Cycle 3'!B:K,10,FALSE),0),0)+IFERROR(IF($B$3&gt;4,VLOOKUP(B58,'Cycle 4'!B:K,10,FALSE),0),0)+IFERROR(IF($B$3&gt;5,VLOOKUP(B58,'Cycle 5'!B:K,10,FALSE),0),0)+IFERROR(IF($B$3&gt;6,VLOOKUP(B58,'Cycle 6'!B:K,10,FALSE),0),0)+IFERROR(IF($B$3&gt;7,VLOOKUP(B58,'Cycle 7'!B:K,10,FALSE),0),0)+IFERROR(IF($B$3&gt;8,VLOOKUP(B58,'Cycle 8'!B:K,10,FALSE),0),0)+IFERROR(IF($B$3&gt;9,VLOOKUP(B58,'Cycle 9'!B:K,10,FALSE),0),0)+IFERROR(IF($B$3&gt;10,VLOOKUP(B58,'Cycle 10'!B:K,10,FALSE),0),0)+IFERROR(IF($B$3&gt;11,VLOOKUP(B58,'Cycle 11'!B:K,10,FALSE),0),0))</f>
        <v/>
      </c>
      <c r="J58" s="13" t="str">
        <f>IFERROR(IF(B58="","",IF(ROW($B$11)=ROW(B58),1,IF(ISERROR(VLOOKUP(B58,$B$11:B57,1,FALSE)),MAX($J$11:J57)+1,""))),"")</f>
        <v/>
      </c>
      <c r="K58" s="13" t="str">
        <f t="shared" si="1"/>
        <v/>
      </c>
      <c r="L58" s="13" t="str">
        <f>IF($B58="","",MAX(L$10:L57)+1)</f>
        <v/>
      </c>
    </row>
    <row r="59" spans="1:12" x14ac:dyDescent="0.3">
      <c r="A59" s="72">
        <v>49</v>
      </c>
      <c r="B59" s="63"/>
      <c r="C59" s="1"/>
      <c r="D59" s="2"/>
      <c r="E59" s="2"/>
      <c r="F59" s="2"/>
      <c r="G59" s="66"/>
      <c r="H59" s="64" t="str">
        <f ca="1">IF(OR($B$3=1,J59=""),"",IF(IFERROR(VLOOKUP(B59,'Cycle 1'!B:K,10,FALSE),0)+IFERROR(IF($B$3&gt;2,VLOOKUP(B59,'Cycle 2'!B:K,10,FALSE),0),0)+IFERROR(IF($B$3&gt;3,VLOOKUP(B59,'Cycle 3'!B:K,10,FALSE),0),0)+IFERROR(IF($B$3&gt;4,VLOOKUP(B59,'Cycle 4'!B:K,10,FALSE),0),0)+IFERROR(IF($B$3&gt;5,VLOOKUP(B59,'Cycle 5'!B:K,10,FALSE),0),0)+IFERROR(IF($B$3&gt;6,VLOOKUP(B59,'Cycle 6'!B:K,10,FALSE),0),0)+IFERROR(IF($B$3&gt;7,VLOOKUP(B59,'Cycle 7'!B:K,10,FALSE),0),0)+IFERROR(IF($B$3&gt;8,VLOOKUP(B59,'Cycle 8'!B:K,10,FALSE),0),0)+IFERROR(IF($B$3&gt;9,VLOOKUP(B59,'Cycle 9'!B:K,10,FALSE),0),0)+IFERROR(IF($B$3&gt;10,VLOOKUP(B59,'Cycle 10'!B:K,10,FALSE),0),0)+IFERROR(IF($B$3&gt;11,VLOOKUP(B59,'Cycle 11'!B:K,10,FALSE),0),0)&gt;0,1,0))</f>
        <v/>
      </c>
      <c r="I59" s="13" t="str">
        <f ca="1">IF(OR($B$3=1,J59=""),"",IFERROR(VLOOKUP(B59,'Cycle 1'!B:K,10,FALSE),0)+IFERROR(IF($B$3&gt;2,VLOOKUP(B59,'Cycle 2'!B:K,10,FALSE),0),0)+IFERROR(IF($B$3&gt;3,VLOOKUP(B59,'Cycle 3'!B:K,10,FALSE),0),0)+IFERROR(IF($B$3&gt;4,VLOOKUP(B59,'Cycle 4'!B:K,10,FALSE),0),0)+IFERROR(IF($B$3&gt;5,VLOOKUP(B59,'Cycle 5'!B:K,10,FALSE),0),0)+IFERROR(IF($B$3&gt;6,VLOOKUP(B59,'Cycle 6'!B:K,10,FALSE),0),0)+IFERROR(IF($B$3&gt;7,VLOOKUP(B59,'Cycle 7'!B:K,10,FALSE),0),0)+IFERROR(IF($B$3&gt;8,VLOOKUP(B59,'Cycle 8'!B:K,10,FALSE),0),0)+IFERROR(IF($B$3&gt;9,VLOOKUP(B59,'Cycle 9'!B:K,10,FALSE),0),0)+IFERROR(IF($B$3&gt;10,VLOOKUP(B59,'Cycle 10'!B:K,10,FALSE),0),0)+IFERROR(IF($B$3&gt;11,VLOOKUP(B59,'Cycle 11'!B:K,10,FALSE),0),0))</f>
        <v/>
      </c>
      <c r="J59" s="13" t="str">
        <f>IFERROR(IF(B59="","",IF(ROW($B$11)=ROW(B59),1,IF(ISERROR(VLOOKUP(B59,$B$11:B58,1,FALSE)),MAX($J$11:J58)+1,""))),"")</f>
        <v/>
      </c>
      <c r="K59" s="13" t="str">
        <f t="shared" si="1"/>
        <v/>
      </c>
      <c r="L59" s="13" t="str">
        <f>IF($B59="","",MAX(L$10:L58)+1)</f>
        <v/>
      </c>
    </row>
    <row r="60" spans="1:12" x14ac:dyDescent="0.3">
      <c r="A60" s="72">
        <v>50</v>
      </c>
      <c r="B60" s="63"/>
      <c r="C60" s="1"/>
      <c r="D60" s="2"/>
      <c r="E60" s="2"/>
      <c r="F60" s="2"/>
      <c r="G60" s="66"/>
      <c r="H60" s="64" t="str">
        <f ca="1">IF(OR($B$3=1,J60=""),"",IF(IFERROR(VLOOKUP(B60,'Cycle 1'!B:K,10,FALSE),0)+IFERROR(IF($B$3&gt;2,VLOOKUP(B60,'Cycle 2'!B:K,10,FALSE),0),0)+IFERROR(IF($B$3&gt;3,VLOOKUP(B60,'Cycle 3'!B:K,10,FALSE),0),0)+IFERROR(IF($B$3&gt;4,VLOOKUP(B60,'Cycle 4'!B:K,10,FALSE),0),0)+IFERROR(IF($B$3&gt;5,VLOOKUP(B60,'Cycle 5'!B:K,10,FALSE),0),0)+IFERROR(IF($B$3&gt;6,VLOOKUP(B60,'Cycle 6'!B:K,10,FALSE),0),0)+IFERROR(IF($B$3&gt;7,VLOOKUP(B60,'Cycle 7'!B:K,10,FALSE),0),0)+IFERROR(IF($B$3&gt;8,VLOOKUP(B60,'Cycle 8'!B:K,10,FALSE),0),0)+IFERROR(IF($B$3&gt;9,VLOOKUP(B60,'Cycle 9'!B:K,10,FALSE),0),0)+IFERROR(IF($B$3&gt;10,VLOOKUP(B60,'Cycle 10'!B:K,10,FALSE),0),0)+IFERROR(IF($B$3&gt;11,VLOOKUP(B60,'Cycle 11'!B:K,10,FALSE),0),0)&gt;0,1,0))</f>
        <v/>
      </c>
      <c r="I60" s="13" t="str">
        <f ca="1">IF(OR($B$3=1,J60=""),"",IFERROR(VLOOKUP(B60,'Cycle 1'!B:K,10,FALSE),0)+IFERROR(IF($B$3&gt;2,VLOOKUP(B60,'Cycle 2'!B:K,10,FALSE),0),0)+IFERROR(IF($B$3&gt;3,VLOOKUP(B60,'Cycle 3'!B:K,10,FALSE),0),0)+IFERROR(IF($B$3&gt;4,VLOOKUP(B60,'Cycle 4'!B:K,10,FALSE),0),0)+IFERROR(IF($B$3&gt;5,VLOOKUP(B60,'Cycle 5'!B:K,10,FALSE),0),0)+IFERROR(IF($B$3&gt;6,VLOOKUP(B60,'Cycle 6'!B:K,10,FALSE),0),0)+IFERROR(IF($B$3&gt;7,VLOOKUP(B60,'Cycle 7'!B:K,10,FALSE),0),0)+IFERROR(IF($B$3&gt;8,VLOOKUP(B60,'Cycle 8'!B:K,10,FALSE),0),0)+IFERROR(IF($B$3&gt;9,VLOOKUP(B60,'Cycle 9'!B:K,10,FALSE),0),0)+IFERROR(IF($B$3&gt;10,VLOOKUP(B60,'Cycle 10'!B:K,10,FALSE),0),0)+IFERROR(IF($B$3&gt;11,VLOOKUP(B60,'Cycle 11'!B:K,10,FALSE),0),0))</f>
        <v/>
      </c>
      <c r="J60" s="13" t="str">
        <f>IFERROR(IF(B60="","",IF(ROW($B$11)=ROW(B60),1,IF(ISERROR(VLOOKUP(B60,$B$11:B59,1,FALSE)),MAX($J$11:J59)+1,""))),"")</f>
        <v/>
      </c>
      <c r="K60" s="13" t="str">
        <f t="shared" si="1"/>
        <v/>
      </c>
      <c r="L60" s="13" t="str">
        <f>IF($B60="","",MAX(L$10:L59)+1)</f>
        <v/>
      </c>
    </row>
  </sheetData>
  <mergeCells count="2">
    <mergeCell ref="N7:N8"/>
    <mergeCell ref="N2:N5"/>
  </mergeCells>
  <conditionalFormatting sqref="B11:B60">
    <cfRule type="duplicateValues" dxfId="177" priority="6"/>
  </conditionalFormatting>
  <dataValidations count="10">
    <dataValidation type="list" allowBlank="1" showInputMessage="1" showErrorMessage="1" error="Enter or select Yes or No" prompt="Enter or select Yes or No" sqref="G11:G18" xr:uid="{6E2A3EE9-EA5B-4F49-A23B-10F695DBAB2F}">
      <formula1>YesNo</formula1>
    </dataValidation>
    <dataValidation allowBlank="1" showInputMessage="1" promptTitle="Student ID" prompt="Enter an ID (please do not use real names) for each Student Identified for HWC that has been Referred to you by a teacher" sqref="B7:B10" xr:uid="{B4B55433-CBF2-442E-8B46-97B63D407BAA}"/>
    <dataValidation allowBlank="1" showInputMessage="1" promptTitle="Referring teacher name(s)" prompt="Enter the name of each teacher referring each student.  You can enter more than one teacher; separate teachers with a semi-colon." sqref="D7:D10" xr:uid="{55C0D62A-EEAD-403C-BAC0-FCB259020B96}"/>
    <dataValidation allowBlank="1" showInputMessage="1" promptTitle="Date(s) of referral" prompt="Enter a date for each time the student is referred to you by a teacher.  If multiple referral dates for one student, you can enter multiple dates separated by a semi-colon." sqref="C7:C10" xr:uid="{B4FF4C1C-786B-444D-9AEE-081A9F783AD3}"/>
    <dataValidation allowBlank="1" showInputMessage="1" promptTitle="Number of Teacher Referrals" prompt="How many times has each student been referred to you by a teacher during this cycle?" sqref="E7:E10" xr:uid="{620E4CEE-52D0-40B1-9AD9-1F071501C592}"/>
    <dataValidation allowBlank="1" showInputMessage="1" promptTitle="Number of Counseling Sessions" prompt="How many times has each student met with you in a counseling session during this cycle?" sqref="F7:F10" xr:uid="{888EFB5A-431A-4494-9267-99C231B80020}"/>
    <dataValidation allowBlank="1" showInputMessage="1" promptTitle="Refer to Mental Health?" prompt="Do you have reason to believe that this student should be referred to a mental health provider?" sqref="G7:G10" xr:uid="{4DEC6FBC-E41B-4312-A87A-C204C1A61032}"/>
    <dataValidation allowBlank="1" showInputMessage="1" promptTitle="Cycle Summary for Data Lead" prompt="Copy and PasteValues from these cells to the place your Data Lead indicates." sqref="E2:G4" xr:uid="{CFCC0E2F-AFBE-459B-BD33-A834D54C6E53}"/>
    <dataValidation allowBlank="1" showInputMessage="1" promptTitle="This chart is calculated" prompt="Values to the right populate automatically.  You do not need to enter anything here." sqref="D2:D4" xr:uid="{8CE40D04-78BB-4EB6-8EE9-A496113F0D7F}"/>
    <dataValidation allowBlank="1" showInputMessage="1" promptTitle="How to use this Add Rows button" prompt="When you need more rows added to the table to the left, click the Add more rows button (it will add rows at that time to give you 10 blank rows to work with)._x000a_If you click the button when you already have at least 10 blank rows, no new rows will be added." sqref="N7:N8" xr:uid="{67AD310F-4521-4D6E-BE8A-7C3BCAEE4067}"/>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D98E0-061F-42BB-9DC0-11EC0FE8F54F}">
  <sheetPr codeName="Sheet17">
    <tabColor theme="9" tint="0.79998168889431442"/>
  </sheetPr>
  <dimension ref="A1:AR56"/>
  <sheetViews>
    <sheetView showGridLines="0" zoomScale="119" zoomScaleNormal="60" workbookViewId="0">
      <pane ySplit="1" topLeftCell="A5" activePane="bottomLeft" state="frozen"/>
      <selection pane="bottomLeft" activeCell="B11" sqref="B11"/>
    </sheetView>
  </sheetViews>
  <sheetFormatPr defaultColWidth="0" defaultRowHeight="14.4" zeroHeight="1" x14ac:dyDescent="0.3"/>
  <cols>
    <col min="1" max="1" width="13.44140625" customWidth="1"/>
    <col min="2" max="2" width="32.44140625" customWidth="1"/>
    <col min="3" max="4" width="16.88671875" customWidth="1"/>
    <col min="5" max="5" width="68.88671875" customWidth="1"/>
    <col min="6" max="44" width="0" hidden="1" customWidth="1"/>
    <col min="45" max="16384" width="9.109375" hidden="1"/>
  </cols>
  <sheetData>
    <row r="1" spans="1:41" ht="21" x14ac:dyDescent="0.3">
      <c r="A1" s="228" t="s">
        <v>130</v>
      </c>
      <c r="B1" s="229"/>
      <c r="C1" s="229"/>
      <c r="D1" s="229"/>
      <c r="E1" s="229"/>
      <c r="F1" s="132"/>
      <c r="G1" s="132"/>
      <c r="H1" s="132"/>
      <c r="I1" s="132"/>
      <c r="J1" s="132"/>
      <c r="K1" s="132"/>
      <c r="L1" s="132"/>
      <c r="M1" s="132"/>
      <c r="N1" s="132"/>
      <c r="O1" s="132"/>
      <c r="P1" s="132"/>
      <c r="Q1" s="132"/>
      <c r="R1" s="132"/>
      <c r="S1" s="132"/>
      <c r="T1" s="132"/>
      <c r="U1" s="132"/>
      <c r="V1" s="132"/>
      <c r="W1" s="132"/>
      <c r="X1" s="132"/>
      <c r="Y1" s="132"/>
      <c r="Z1" s="132"/>
      <c r="AA1" s="132"/>
      <c r="AB1" s="132"/>
      <c r="AC1" s="132"/>
      <c r="AD1" s="132"/>
      <c r="AE1" s="132"/>
      <c r="AF1" s="132"/>
      <c r="AG1" s="132"/>
      <c r="AH1" s="132"/>
      <c r="AI1" s="132"/>
      <c r="AJ1" s="132"/>
      <c r="AK1" s="132"/>
      <c r="AL1" s="132"/>
      <c r="AM1" s="132"/>
      <c r="AN1" s="132"/>
      <c r="AO1" s="132"/>
    </row>
    <row r="2" spans="1:41" x14ac:dyDescent="0.3">
      <c r="A2" s="230" t="s">
        <v>131</v>
      </c>
      <c r="B2" s="229"/>
      <c r="C2" s="229"/>
      <c r="D2" s="229"/>
      <c r="E2" s="229"/>
      <c r="F2" s="132"/>
      <c r="G2" s="132"/>
      <c r="H2" s="132"/>
      <c r="I2" s="132"/>
      <c r="J2" s="132"/>
      <c r="K2" s="132"/>
      <c r="L2" s="132"/>
      <c r="M2" s="132"/>
      <c r="N2" s="132"/>
      <c r="O2" s="132"/>
      <c r="P2" s="132"/>
      <c r="Q2" s="132"/>
      <c r="R2" s="132"/>
      <c r="S2" s="132"/>
      <c r="T2" s="132"/>
      <c r="U2" s="132"/>
      <c r="V2" s="132"/>
      <c r="W2" s="132"/>
      <c r="X2" s="132"/>
      <c r="Y2" s="132"/>
      <c r="Z2" s="132"/>
      <c r="AA2" s="132"/>
      <c r="AB2" s="132"/>
      <c r="AC2" s="132"/>
      <c r="AD2" s="132"/>
      <c r="AE2" s="132"/>
      <c r="AF2" s="132"/>
      <c r="AG2" s="132"/>
      <c r="AH2" s="132"/>
      <c r="AI2" s="132"/>
      <c r="AJ2" s="132"/>
      <c r="AK2" s="132"/>
      <c r="AL2" s="132"/>
      <c r="AM2" s="132"/>
      <c r="AN2" s="132"/>
      <c r="AO2" s="132"/>
    </row>
    <row r="3" spans="1:41" ht="28.8" x14ac:dyDescent="0.3">
      <c r="A3" s="271" t="s">
        <v>132</v>
      </c>
      <c r="B3" s="229"/>
      <c r="C3" s="229"/>
      <c r="D3" s="229"/>
      <c r="E3" s="272" t="s">
        <v>133</v>
      </c>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row>
    <row r="4" spans="1:41" x14ac:dyDescent="0.3">
      <c r="A4" s="269" t="s">
        <v>134</v>
      </c>
      <c r="B4" s="229"/>
      <c r="C4" s="229"/>
      <c r="D4" s="229"/>
      <c r="E4" s="229"/>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132"/>
      <c r="AH4" s="132"/>
      <c r="AI4" s="132"/>
      <c r="AJ4" s="132"/>
      <c r="AK4" s="132"/>
      <c r="AL4" s="132"/>
      <c r="AM4" s="132"/>
      <c r="AN4" s="132"/>
      <c r="AO4" s="132"/>
    </row>
    <row r="5" spans="1:41" x14ac:dyDescent="0.3">
      <c r="A5" s="269" t="s">
        <v>135</v>
      </c>
      <c r="B5" s="229"/>
      <c r="C5" s="229"/>
      <c r="D5" s="229"/>
      <c r="E5" s="229"/>
      <c r="F5" s="132"/>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row>
    <row r="6" spans="1:41" x14ac:dyDescent="0.3">
      <c r="A6" s="269" t="s">
        <v>136</v>
      </c>
      <c r="B6" s="229"/>
      <c r="C6" s="229"/>
      <c r="D6" s="229"/>
      <c r="E6" s="229"/>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row>
    <row r="7" spans="1:41" x14ac:dyDescent="0.3">
      <c r="A7" s="269" t="s">
        <v>137</v>
      </c>
      <c r="B7" s="229"/>
      <c r="C7" s="229"/>
      <c r="D7" s="229"/>
      <c r="E7" s="229"/>
      <c r="F7" s="132"/>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132"/>
      <c r="AH7" s="132"/>
      <c r="AI7" s="132"/>
      <c r="AJ7" s="132"/>
      <c r="AK7" s="132"/>
      <c r="AL7" s="132"/>
      <c r="AM7" s="132"/>
      <c r="AN7" s="132"/>
      <c r="AO7" s="132"/>
    </row>
    <row r="8" spans="1:41" s="234" customFormat="1" ht="4.8" thickBot="1" x14ac:dyDescent="0.2">
      <c r="A8" s="270"/>
      <c r="B8" s="267"/>
      <c r="C8" s="267"/>
      <c r="D8" s="267"/>
      <c r="E8" s="268"/>
      <c r="F8" s="233"/>
      <c r="G8" s="233"/>
      <c r="H8" s="233"/>
      <c r="I8" s="233"/>
      <c r="J8" s="233"/>
      <c r="K8" s="233"/>
      <c r="L8" s="233"/>
      <c r="M8" s="233"/>
      <c r="N8" s="233"/>
      <c r="O8" s="233"/>
      <c r="P8" s="233"/>
      <c r="Q8" s="233"/>
      <c r="R8" s="233"/>
      <c r="S8" s="233"/>
      <c r="T8" s="233"/>
      <c r="U8" s="233"/>
      <c r="V8" s="233"/>
      <c r="W8" s="233"/>
      <c r="X8" s="233"/>
      <c r="Y8" s="233"/>
      <c r="Z8" s="233"/>
      <c r="AA8" s="233"/>
      <c r="AB8" s="233"/>
      <c r="AC8" s="233"/>
      <c r="AD8" s="233"/>
      <c r="AE8" s="233"/>
      <c r="AF8" s="233"/>
      <c r="AG8" s="233"/>
      <c r="AH8" s="233"/>
      <c r="AI8" s="233"/>
      <c r="AJ8" s="233"/>
      <c r="AK8" s="233"/>
      <c r="AL8" s="233"/>
      <c r="AM8" s="233"/>
      <c r="AN8" s="233"/>
      <c r="AO8" s="233"/>
    </row>
    <row r="9" spans="1:41" x14ac:dyDescent="0.3">
      <c r="A9" s="142"/>
      <c r="B9" s="143" t="str">
        <f>IF(Header!C3="","",Header!C3)</f>
        <v/>
      </c>
      <c r="C9" s="263" t="s">
        <v>104</v>
      </c>
      <c r="D9" s="144" t="s">
        <v>138</v>
      </c>
      <c r="E9" s="231"/>
      <c r="F9" s="132"/>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row>
    <row r="10" spans="1:41" x14ac:dyDescent="0.3">
      <c r="A10" s="111" t="s">
        <v>18</v>
      </c>
      <c r="B10" s="145" t="s">
        <v>139</v>
      </c>
      <c r="C10" s="264">
        <f>'Cycle 1'!$E$3</f>
        <v>0</v>
      </c>
      <c r="D10" s="112">
        <f>'Cycle 1'!$F$3</f>
        <v>0</v>
      </c>
      <c r="E10" s="229"/>
      <c r="F10" s="132"/>
      <c r="G10" s="132"/>
      <c r="H10" s="132"/>
      <c r="I10" s="132"/>
      <c r="J10" s="132"/>
      <c r="K10" s="132"/>
      <c r="L10" s="132"/>
      <c r="M10" s="132"/>
      <c r="N10" s="132"/>
      <c r="O10" s="132"/>
      <c r="P10" s="132"/>
      <c r="Q10" s="132"/>
      <c r="R10" s="132"/>
      <c r="S10" s="132"/>
      <c r="T10" s="132"/>
      <c r="U10" s="132"/>
      <c r="V10" s="132"/>
      <c r="W10" s="132"/>
      <c r="X10" s="132"/>
      <c r="Y10" s="132"/>
      <c r="Z10" s="132"/>
      <c r="AA10" s="132"/>
      <c r="AB10" s="132"/>
      <c r="AC10" s="132"/>
      <c r="AD10" s="132"/>
      <c r="AE10" s="132"/>
      <c r="AF10" s="132"/>
      <c r="AG10" s="132"/>
      <c r="AH10" s="132"/>
      <c r="AI10" s="132"/>
      <c r="AJ10" s="132"/>
      <c r="AK10" s="132"/>
      <c r="AL10" s="132"/>
      <c r="AM10" s="132"/>
      <c r="AN10" s="132"/>
      <c r="AO10" s="132"/>
    </row>
    <row r="11" spans="1:41" x14ac:dyDescent="0.3">
      <c r="A11" s="113"/>
      <c r="B11" s="146" t="s">
        <v>140</v>
      </c>
      <c r="C11" s="265">
        <f>'Cycle 1'!$E$4</f>
        <v>0</v>
      </c>
      <c r="D11" s="114">
        <f>'Cycle 1'!$F$4</f>
        <v>0</v>
      </c>
      <c r="E11" s="229"/>
      <c r="F11" s="132"/>
      <c r="G11" s="132"/>
      <c r="H11" s="132"/>
      <c r="I11" s="132"/>
      <c r="J11" s="132"/>
      <c r="K11" s="132"/>
      <c r="L11" s="132"/>
      <c r="M11" s="132"/>
      <c r="N11" s="132"/>
      <c r="O11" s="132"/>
      <c r="P11" s="132"/>
      <c r="Q11" s="132"/>
      <c r="R11" s="132"/>
      <c r="S11" s="132"/>
      <c r="T11" s="132"/>
      <c r="U11" s="132"/>
      <c r="V11" s="132"/>
      <c r="W11" s="132"/>
      <c r="X11" s="132"/>
      <c r="Y11" s="132"/>
      <c r="Z11" s="132"/>
      <c r="AA11" s="132"/>
      <c r="AB11" s="132"/>
      <c r="AC11" s="132"/>
      <c r="AD11" s="132"/>
      <c r="AE11" s="132"/>
      <c r="AF11" s="132"/>
      <c r="AG11" s="132"/>
      <c r="AH11" s="132"/>
      <c r="AI11" s="132"/>
      <c r="AJ11" s="132"/>
      <c r="AK11" s="132"/>
      <c r="AL11" s="132"/>
      <c r="AM11" s="132"/>
      <c r="AN11" s="132"/>
      <c r="AO11" s="132"/>
    </row>
    <row r="12" spans="1:41" x14ac:dyDescent="0.3">
      <c r="A12" s="111" t="s">
        <v>20</v>
      </c>
      <c r="B12" s="145" t="s">
        <v>139</v>
      </c>
      <c r="C12" s="264">
        <f>'Cycle 2'!$E$3</f>
        <v>0</v>
      </c>
      <c r="D12" s="112">
        <f>'Cycle 2'!$F$3</f>
        <v>0</v>
      </c>
      <c r="E12" s="229"/>
      <c r="F12" s="132"/>
      <c r="G12" s="132"/>
      <c r="H12" s="132"/>
      <c r="I12" s="132"/>
      <c r="J12" s="132"/>
      <c r="K12" s="132"/>
      <c r="L12" s="132"/>
      <c r="M12" s="132"/>
      <c r="N12" s="132"/>
      <c r="O12" s="132"/>
      <c r="P12" s="132"/>
      <c r="Q12" s="132"/>
      <c r="R12" s="132"/>
      <c r="S12" s="132"/>
      <c r="T12" s="132"/>
      <c r="U12" s="132"/>
      <c r="V12" s="132"/>
      <c r="W12" s="132"/>
      <c r="X12" s="132"/>
      <c r="Y12" s="132"/>
      <c r="Z12" s="132"/>
      <c r="AA12" s="132"/>
      <c r="AB12" s="132"/>
      <c r="AC12" s="132"/>
      <c r="AD12" s="132"/>
      <c r="AE12" s="132"/>
      <c r="AF12" s="132"/>
      <c r="AG12" s="132"/>
      <c r="AH12" s="132"/>
      <c r="AI12" s="132"/>
      <c r="AJ12" s="132"/>
      <c r="AK12" s="132"/>
      <c r="AL12" s="132"/>
      <c r="AM12" s="132"/>
      <c r="AN12" s="132"/>
      <c r="AO12" s="132"/>
    </row>
    <row r="13" spans="1:41" x14ac:dyDescent="0.3">
      <c r="A13" s="113"/>
      <c r="B13" s="146" t="s">
        <v>140</v>
      </c>
      <c r="C13" s="265">
        <f>'Cycle 2'!$E$4</f>
        <v>0</v>
      </c>
      <c r="D13" s="114">
        <f>'Cycle 2'!$F$4</f>
        <v>0</v>
      </c>
      <c r="E13" s="229"/>
      <c r="F13" s="132"/>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c r="AI13" s="132"/>
      <c r="AJ13" s="132"/>
      <c r="AK13" s="132"/>
      <c r="AL13" s="132"/>
      <c r="AM13" s="132"/>
      <c r="AN13" s="132"/>
      <c r="AO13" s="132"/>
    </row>
    <row r="14" spans="1:41" x14ac:dyDescent="0.3">
      <c r="A14" s="115" t="s">
        <v>22</v>
      </c>
      <c r="B14" s="145" t="s">
        <v>139</v>
      </c>
      <c r="C14" s="264">
        <f>'Cycle 3'!$E$3</f>
        <v>0</v>
      </c>
      <c r="D14" s="112">
        <f>'Cycle 3'!$F$3</f>
        <v>0</v>
      </c>
      <c r="E14" s="229"/>
      <c r="F14" s="132"/>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c r="AJ14" s="132"/>
      <c r="AK14" s="132"/>
      <c r="AL14" s="132"/>
      <c r="AM14" s="132"/>
      <c r="AN14" s="132"/>
      <c r="AO14" s="132"/>
    </row>
    <row r="15" spans="1:41" x14ac:dyDescent="0.3">
      <c r="A15" s="116"/>
      <c r="B15" s="146" t="s">
        <v>140</v>
      </c>
      <c r="C15" s="265">
        <f>'Cycle 3'!$E$4</f>
        <v>0</v>
      </c>
      <c r="D15" s="114">
        <f>'Cycle 3'!$F$4</f>
        <v>0</v>
      </c>
      <c r="E15" s="229"/>
      <c r="F15" s="132"/>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c r="AJ15" s="132"/>
      <c r="AK15" s="132"/>
      <c r="AL15" s="132"/>
      <c r="AM15" s="132"/>
      <c r="AN15" s="132"/>
      <c r="AO15" s="132"/>
    </row>
    <row r="16" spans="1:41" x14ac:dyDescent="0.3">
      <c r="A16" s="117" t="s">
        <v>25</v>
      </c>
      <c r="B16" s="145" t="s">
        <v>139</v>
      </c>
      <c r="C16" s="264">
        <f>'Cycle 4'!$E$3</f>
        <v>0</v>
      </c>
      <c r="D16" s="112">
        <f>'Cycle 4'!$F$3</f>
        <v>0</v>
      </c>
      <c r="E16" s="229"/>
      <c r="F16" s="132"/>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c r="AJ16" s="132"/>
      <c r="AK16" s="132"/>
      <c r="AL16" s="132"/>
      <c r="AM16" s="132"/>
      <c r="AN16" s="132"/>
      <c r="AO16" s="132"/>
    </row>
    <row r="17" spans="1:41" x14ac:dyDescent="0.3">
      <c r="A17" s="118"/>
      <c r="B17" s="146" t="s">
        <v>140</v>
      </c>
      <c r="C17" s="265">
        <f>'Cycle 4'!$E$4</f>
        <v>0</v>
      </c>
      <c r="D17" s="114">
        <f>'Cycle 4'!$F$4</f>
        <v>0</v>
      </c>
      <c r="E17" s="229"/>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row>
    <row r="18" spans="1:41" x14ac:dyDescent="0.3">
      <c r="A18" s="119" t="s">
        <v>26</v>
      </c>
      <c r="B18" s="145" t="s">
        <v>139</v>
      </c>
      <c r="C18" s="264">
        <f>'Cycle 5'!$E$3</f>
        <v>0</v>
      </c>
      <c r="D18" s="112">
        <f>'Cycle 5'!$F$3</f>
        <v>0</v>
      </c>
      <c r="E18" s="229"/>
      <c r="F18" s="132"/>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c r="AJ18" s="132"/>
      <c r="AK18" s="132"/>
      <c r="AL18" s="132"/>
      <c r="AM18" s="132"/>
      <c r="AN18" s="132"/>
      <c r="AO18" s="132"/>
    </row>
    <row r="19" spans="1:41" x14ac:dyDescent="0.3">
      <c r="A19" s="120"/>
      <c r="B19" s="146" t="s">
        <v>140</v>
      </c>
      <c r="C19" s="265">
        <f>'Cycle 5'!$E$4</f>
        <v>0</v>
      </c>
      <c r="D19" s="114">
        <f>'Cycle 5'!$F$4</f>
        <v>0</v>
      </c>
      <c r="E19" s="229"/>
      <c r="F19" s="132"/>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c r="AJ19" s="132"/>
      <c r="AK19" s="132"/>
      <c r="AL19" s="132"/>
      <c r="AM19" s="132"/>
      <c r="AN19" s="132"/>
      <c r="AO19" s="132"/>
    </row>
    <row r="20" spans="1:41" x14ac:dyDescent="0.3">
      <c r="A20" s="121" t="s">
        <v>27</v>
      </c>
      <c r="B20" s="145" t="s">
        <v>139</v>
      </c>
      <c r="C20" s="264">
        <f>'Cycle 6'!$E$3</f>
        <v>0</v>
      </c>
      <c r="D20" s="112">
        <f>'Cycle 6'!$F$3</f>
        <v>0</v>
      </c>
      <c r="E20" s="229"/>
      <c r="F20" s="132"/>
      <c r="G20" s="132"/>
      <c r="H20" s="132"/>
      <c r="I20" s="132"/>
      <c r="J20" s="132"/>
      <c r="K20" s="132"/>
      <c r="L20" s="132"/>
      <c r="M20" s="132"/>
      <c r="N20" s="132"/>
      <c r="O20" s="132"/>
      <c r="P20" s="132"/>
      <c r="Q20" s="132"/>
      <c r="R20" s="132"/>
      <c r="S20" s="132"/>
      <c r="T20" s="132"/>
      <c r="U20" s="132"/>
      <c r="V20" s="132"/>
      <c r="W20" s="132"/>
      <c r="X20" s="132"/>
      <c r="Y20" s="132"/>
      <c r="Z20" s="132"/>
      <c r="AA20" s="132"/>
      <c r="AB20" s="132"/>
      <c r="AC20" s="132"/>
      <c r="AD20" s="132"/>
      <c r="AE20" s="132"/>
      <c r="AF20" s="132"/>
      <c r="AG20" s="132"/>
      <c r="AH20" s="132"/>
      <c r="AI20" s="132"/>
      <c r="AJ20" s="132"/>
      <c r="AK20" s="132"/>
      <c r="AL20" s="132"/>
      <c r="AM20" s="132"/>
      <c r="AN20" s="132"/>
      <c r="AO20" s="132"/>
    </row>
    <row r="21" spans="1:41" x14ac:dyDescent="0.3">
      <c r="A21" s="122"/>
      <c r="B21" s="146" t="s">
        <v>140</v>
      </c>
      <c r="C21" s="265">
        <f>'Cycle 6'!$E$4</f>
        <v>0</v>
      </c>
      <c r="D21" s="114">
        <f>'Cycle 6'!$F$4</f>
        <v>0</v>
      </c>
      <c r="E21" s="229"/>
      <c r="F21" s="132"/>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c r="AJ21" s="132"/>
      <c r="AK21" s="132"/>
      <c r="AL21" s="132"/>
      <c r="AM21" s="132"/>
      <c r="AN21" s="132"/>
      <c r="AO21" s="132"/>
    </row>
    <row r="22" spans="1:41" x14ac:dyDescent="0.3">
      <c r="A22" s="123" t="s">
        <v>28</v>
      </c>
      <c r="B22" s="145" t="s">
        <v>139</v>
      </c>
      <c r="C22" s="264">
        <f>'Cycle 7'!$E$3</f>
        <v>0</v>
      </c>
      <c r="D22" s="112">
        <f>'Cycle 7'!$F$3</f>
        <v>0</v>
      </c>
      <c r="E22" s="229"/>
      <c r="F22" s="132"/>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c r="AJ22" s="132"/>
      <c r="AK22" s="132"/>
      <c r="AL22" s="132"/>
      <c r="AM22" s="132"/>
      <c r="AN22" s="132"/>
      <c r="AO22" s="132"/>
    </row>
    <row r="23" spans="1:41" x14ac:dyDescent="0.3">
      <c r="A23" s="124"/>
      <c r="B23" s="146" t="s">
        <v>140</v>
      </c>
      <c r="C23" s="265">
        <f>'Cycle 7'!$E$4</f>
        <v>0</v>
      </c>
      <c r="D23" s="114">
        <f>'Cycle 7'!$F$4</f>
        <v>0</v>
      </c>
      <c r="E23" s="229"/>
      <c r="F23" s="132"/>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2"/>
    </row>
    <row r="24" spans="1:41" x14ac:dyDescent="0.3">
      <c r="A24" s="153" t="s">
        <v>29</v>
      </c>
      <c r="B24" s="145" t="s">
        <v>139</v>
      </c>
      <c r="C24" s="264">
        <f>'Cycle 8'!$E$3</f>
        <v>0</v>
      </c>
      <c r="D24" s="112">
        <f>'Cycle 8'!$F$3</f>
        <v>0</v>
      </c>
      <c r="E24" s="229"/>
      <c r="F24" s="132"/>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c r="AG24" s="132"/>
      <c r="AH24" s="132"/>
      <c r="AI24" s="132"/>
      <c r="AJ24" s="132"/>
      <c r="AK24" s="132"/>
      <c r="AL24" s="132"/>
      <c r="AM24" s="132"/>
      <c r="AN24" s="132"/>
      <c r="AO24" s="132"/>
    </row>
    <row r="25" spans="1:41" x14ac:dyDescent="0.3">
      <c r="A25" s="125"/>
      <c r="B25" s="146" t="s">
        <v>140</v>
      </c>
      <c r="C25" s="265">
        <f>'Cycle 8'!$E$4</f>
        <v>0</v>
      </c>
      <c r="D25" s="114">
        <f>'Cycle 8'!$F$4</f>
        <v>0</v>
      </c>
      <c r="E25" s="229"/>
      <c r="F25" s="132"/>
      <c r="G25" s="132"/>
      <c r="H25" s="132"/>
      <c r="I25" s="132"/>
      <c r="J25" s="132"/>
      <c r="K25" s="132"/>
      <c r="L25" s="132"/>
      <c r="M25" s="132"/>
      <c r="N25" s="132"/>
      <c r="O25" s="132"/>
      <c r="P25" s="132"/>
      <c r="Q25" s="132"/>
      <c r="R25" s="132"/>
      <c r="S25" s="132"/>
      <c r="T25" s="132"/>
      <c r="U25" s="132"/>
      <c r="V25" s="132"/>
      <c r="W25" s="132"/>
      <c r="X25" s="132"/>
      <c r="Y25" s="132"/>
      <c r="Z25" s="132"/>
      <c r="AA25" s="132"/>
      <c r="AB25" s="132"/>
      <c r="AC25" s="132"/>
      <c r="AD25" s="132"/>
      <c r="AE25" s="132"/>
      <c r="AF25" s="132"/>
      <c r="AG25" s="132"/>
      <c r="AH25" s="132"/>
      <c r="AI25" s="132"/>
      <c r="AJ25" s="132"/>
      <c r="AK25" s="132"/>
      <c r="AL25" s="132"/>
      <c r="AM25" s="132"/>
      <c r="AN25" s="132"/>
      <c r="AO25" s="132"/>
    </row>
    <row r="26" spans="1:41" x14ac:dyDescent="0.3">
      <c r="A26" s="154" t="s">
        <v>31</v>
      </c>
      <c r="B26" s="145" t="s">
        <v>139</v>
      </c>
      <c r="C26" s="264">
        <f>'Cycle 9'!$E$3</f>
        <v>0</v>
      </c>
      <c r="D26" s="112">
        <f>'Cycle 9'!$F$3</f>
        <v>0</v>
      </c>
      <c r="E26" s="229"/>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c r="AO26" s="132"/>
    </row>
    <row r="27" spans="1:41" x14ac:dyDescent="0.3">
      <c r="A27" s="126"/>
      <c r="B27" s="146" t="s">
        <v>140</v>
      </c>
      <c r="C27" s="265">
        <f>'Cycle 9'!$E$4</f>
        <v>0</v>
      </c>
      <c r="D27" s="114">
        <f>'Cycle 9'!$F$4</f>
        <v>0</v>
      </c>
      <c r="E27" s="229"/>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row>
    <row r="28" spans="1:41" x14ac:dyDescent="0.3">
      <c r="A28" s="127" t="s">
        <v>33</v>
      </c>
      <c r="B28" s="145" t="s">
        <v>139</v>
      </c>
      <c r="C28" s="264">
        <f>'Cycle 10'!$E$3</f>
        <v>0</v>
      </c>
      <c r="D28" s="112">
        <f>'Cycle 10'!$F$3</f>
        <v>0</v>
      </c>
      <c r="E28" s="229"/>
      <c r="F28" s="132"/>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c r="AH28" s="132"/>
      <c r="AI28" s="132"/>
      <c r="AJ28" s="132"/>
      <c r="AK28" s="132"/>
      <c r="AL28" s="132"/>
      <c r="AM28" s="132"/>
      <c r="AN28" s="132"/>
      <c r="AO28" s="132"/>
    </row>
    <row r="29" spans="1:41" x14ac:dyDescent="0.3">
      <c r="A29" s="128"/>
      <c r="B29" s="146" t="s">
        <v>140</v>
      </c>
      <c r="C29" s="265">
        <f>'Cycle 10'!$E$4</f>
        <v>0</v>
      </c>
      <c r="D29" s="114">
        <f>'Cycle 10'!$F$4</f>
        <v>0</v>
      </c>
      <c r="E29" s="229"/>
      <c r="F29" s="132"/>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2"/>
    </row>
    <row r="30" spans="1:41" x14ac:dyDescent="0.3">
      <c r="A30" s="129" t="s">
        <v>35</v>
      </c>
      <c r="B30" s="145" t="s">
        <v>139</v>
      </c>
      <c r="C30" s="264">
        <f>'Cycle 11'!$E$3</f>
        <v>0</v>
      </c>
      <c r="D30" s="112">
        <f>'Cycle 11'!$F$3</f>
        <v>0</v>
      </c>
      <c r="E30" s="229"/>
      <c r="F30" s="132"/>
      <c r="G30" s="132"/>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c r="AF30" s="132"/>
      <c r="AG30" s="132"/>
      <c r="AH30" s="132"/>
      <c r="AI30" s="132"/>
      <c r="AJ30" s="132"/>
      <c r="AK30" s="132"/>
      <c r="AL30" s="132"/>
      <c r="AM30" s="132"/>
      <c r="AN30" s="132"/>
      <c r="AO30" s="132"/>
    </row>
    <row r="31" spans="1:41" ht="15" thickBot="1" x14ac:dyDescent="0.35">
      <c r="A31" s="130"/>
      <c r="B31" s="147" t="s">
        <v>140</v>
      </c>
      <c r="C31" s="266">
        <f>'Cycle 11'!$E$4</f>
        <v>0</v>
      </c>
      <c r="D31" s="131">
        <f>'Cycle 11'!$F$4</f>
        <v>0</v>
      </c>
      <c r="E31" s="229"/>
      <c r="F31" s="132"/>
      <c r="G31" s="132"/>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2"/>
      <c r="AF31" s="132"/>
      <c r="AG31" s="132"/>
      <c r="AH31" s="132"/>
      <c r="AI31" s="132"/>
      <c r="AJ31" s="132"/>
      <c r="AK31" s="132"/>
      <c r="AL31" s="132"/>
      <c r="AM31" s="132"/>
      <c r="AN31" s="132"/>
      <c r="AO31" s="132"/>
    </row>
    <row r="32" spans="1:41" x14ac:dyDescent="0.3">
      <c r="A32" s="229"/>
      <c r="B32" s="231"/>
      <c r="C32" s="229"/>
      <c r="D32" s="229"/>
      <c r="E32" s="229"/>
      <c r="F32" s="132"/>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132"/>
      <c r="AN32" s="132"/>
      <c r="AO32" s="132"/>
    </row>
    <row r="33" spans="1:41" x14ac:dyDescent="0.3">
      <c r="A33" s="232" t="s">
        <v>95</v>
      </c>
      <c r="B33" s="229"/>
      <c r="C33" s="229"/>
      <c r="D33" s="229"/>
      <c r="E33" s="229"/>
      <c r="F33" s="132"/>
      <c r="G33" s="132"/>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2"/>
      <c r="AF33" s="132"/>
      <c r="AG33" s="132"/>
      <c r="AH33" s="132"/>
      <c r="AI33" s="132"/>
      <c r="AJ33" s="132"/>
      <c r="AK33" s="132"/>
      <c r="AL33" s="132"/>
      <c r="AM33" s="132"/>
      <c r="AN33" s="132"/>
      <c r="AO33" s="132"/>
    </row>
    <row r="34" spans="1:41" hidden="1" x14ac:dyDescent="0.3">
      <c r="A34" s="132"/>
      <c r="B34" s="132"/>
      <c r="C34" s="132"/>
      <c r="D34" s="132"/>
      <c r="E34" s="132"/>
      <c r="F34" s="132"/>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2"/>
      <c r="AF34" s="132"/>
      <c r="AG34" s="132"/>
      <c r="AH34" s="132"/>
      <c r="AI34" s="132"/>
      <c r="AJ34" s="132"/>
      <c r="AK34" s="132"/>
      <c r="AL34" s="132"/>
      <c r="AM34" s="132"/>
      <c r="AN34" s="132"/>
      <c r="AO34" s="132"/>
    </row>
    <row r="35" spans="1:41" hidden="1" x14ac:dyDescent="0.3">
      <c r="A35" s="132"/>
      <c r="B35" s="132"/>
      <c r="C35" s="132"/>
      <c r="D35" s="132"/>
      <c r="E35" s="132"/>
      <c r="F35" s="132"/>
      <c r="G35" s="132"/>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2"/>
      <c r="AF35" s="132"/>
      <c r="AG35" s="132"/>
      <c r="AH35" s="132"/>
      <c r="AI35" s="132"/>
      <c r="AJ35" s="132"/>
      <c r="AK35" s="132"/>
      <c r="AL35" s="132"/>
      <c r="AM35" s="132"/>
      <c r="AN35" s="132"/>
      <c r="AO35" s="132"/>
    </row>
    <row r="36" spans="1:41" hidden="1" x14ac:dyDescent="0.3">
      <c r="A36" s="132"/>
      <c r="B36" s="132"/>
      <c r="C36" s="132"/>
      <c r="D36" s="132"/>
      <c r="E36" s="132"/>
      <c r="F36" s="132"/>
      <c r="G36" s="132"/>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2"/>
      <c r="AF36" s="132"/>
      <c r="AG36" s="132"/>
      <c r="AH36" s="132"/>
      <c r="AI36" s="132"/>
      <c r="AJ36" s="132"/>
      <c r="AK36" s="132"/>
      <c r="AL36" s="132"/>
      <c r="AM36" s="132"/>
      <c r="AN36" s="132"/>
      <c r="AO36" s="132"/>
    </row>
    <row r="37" spans="1:41" hidden="1" x14ac:dyDescent="0.3">
      <c r="A37" s="132"/>
      <c r="B37" s="132"/>
      <c r="C37" s="132"/>
      <c r="D37" s="132"/>
      <c r="E37" s="132"/>
      <c r="F37" s="132"/>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2"/>
      <c r="AI37" s="132"/>
      <c r="AJ37" s="132"/>
      <c r="AK37" s="132"/>
      <c r="AL37" s="132"/>
      <c r="AM37" s="132"/>
      <c r="AN37" s="132"/>
      <c r="AO37" s="132"/>
    </row>
    <row r="38" spans="1:41" hidden="1" x14ac:dyDescent="0.3">
      <c r="A38" s="132"/>
      <c r="B38" s="132"/>
      <c r="C38" s="132"/>
      <c r="D38" s="132"/>
      <c r="E38" s="132"/>
      <c r="F38" s="132"/>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c r="AJ38" s="132"/>
      <c r="AK38" s="132"/>
      <c r="AL38" s="132"/>
      <c r="AM38" s="132"/>
      <c r="AN38" s="132"/>
      <c r="AO38" s="132"/>
    </row>
    <row r="39" spans="1:41" hidden="1" x14ac:dyDescent="0.3">
      <c r="A39" s="132"/>
      <c r="B39" s="132"/>
      <c r="C39" s="132"/>
      <c r="D39" s="132"/>
      <c r="E39" s="132"/>
      <c r="F39" s="132"/>
      <c r="G39" s="132"/>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2"/>
      <c r="AF39" s="132"/>
      <c r="AG39" s="132"/>
      <c r="AH39" s="132"/>
      <c r="AI39" s="132"/>
      <c r="AJ39" s="132"/>
      <c r="AK39" s="132"/>
      <c r="AL39" s="132"/>
      <c r="AM39" s="132"/>
      <c r="AN39" s="132"/>
      <c r="AO39" s="132"/>
    </row>
    <row r="40" spans="1:41" hidden="1" x14ac:dyDescent="0.3">
      <c r="A40" s="132"/>
      <c r="B40" s="132"/>
      <c r="C40" s="132"/>
      <c r="D40" s="132"/>
      <c r="E40" s="132"/>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c r="AJ40" s="132"/>
      <c r="AK40" s="132"/>
      <c r="AL40" s="132"/>
      <c r="AM40" s="132"/>
      <c r="AN40" s="132"/>
      <c r="AO40" s="132"/>
    </row>
    <row r="41" spans="1:41" hidden="1" x14ac:dyDescent="0.3">
      <c r="A41" s="132"/>
      <c r="B41" s="132"/>
      <c r="C41" s="132"/>
      <c r="D41" s="132"/>
      <c r="E41" s="132"/>
      <c r="F41" s="132"/>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132"/>
      <c r="AM41" s="132"/>
      <c r="AN41" s="132"/>
      <c r="AO41" s="132"/>
    </row>
    <row r="42" spans="1:41" hidden="1" x14ac:dyDescent="0.3">
      <c r="A42" s="132"/>
      <c r="B42" s="132"/>
      <c r="C42" s="132"/>
      <c r="D42" s="132"/>
      <c r="E42" s="132"/>
      <c r="F42" s="132"/>
      <c r="G42" s="132"/>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2"/>
      <c r="AF42" s="132"/>
      <c r="AG42" s="132"/>
      <c r="AH42" s="132"/>
      <c r="AI42" s="132"/>
      <c r="AJ42" s="132"/>
      <c r="AK42" s="132"/>
      <c r="AL42" s="132"/>
      <c r="AM42" s="132"/>
      <c r="AN42" s="132"/>
      <c r="AO42" s="132"/>
    </row>
    <row r="43" spans="1:41" hidden="1" x14ac:dyDescent="0.3">
      <c r="A43" s="132"/>
      <c r="B43" s="132"/>
      <c r="C43" s="132"/>
      <c r="D43" s="132"/>
      <c r="E43" s="132"/>
      <c r="F43" s="132"/>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c r="AO43" s="132"/>
    </row>
    <row r="44" spans="1:41" hidden="1" x14ac:dyDescent="0.3">
      <c r="A44" s="132"/>
      <c r="B44" s="132"/>
      <c r="C44" s="132"/>
      <c r="D44" s="132"/>
      <c r="E44" s="132"/>
      <c r="F44" s="132"/>
      <c r="G44" s="132"/>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2"/>
      <c r="AF44" s="132"/>
      <c r="AG44" s="132"/>
      <c r="AH44" s="132"/>
      <c r="AI44" s="132"/>
      <c r="AJ44" s="132"/>
      <c r="AK44" s="132"/>
      <c r="AL44" s="132"/>
      <c r="AM44" s="132"/>
      <c r="AN44" s="132"/>
      <c r="AO44" s="132"/>
    </row>
    <row r="45" spans="1:41" hidden="1" x14ac:dyDescent="0.3">
      <c r="A45" s="132"/>
      <c r="B45" s="132"/>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row>
    <row r="46" spans="1:41" hidden="1" x14ac:dyDescent="0.3">
      <c r="A46" s="132"/>
      <c r="B46" s="132"/>
      <c r="C46" s="132"/>
      <c r="D46" s="132"/>
      <c r="E46" s="132"/>
      <c r="F46" s="132"/>
      <c r="G46" s="132"/>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2"/>
      <c r="AF46" s="132"/>
      <c r="AG46" s="132"/>
      <c r="AH46" s="132"/>
      <c r="AI46" s="132"/>
      <c r="AJ46" s="132"/>
      <c r="AK46" s="132"/>
      <c r="AL46" s="132"/>
      <c r="AM46" s="132"/>
      <c r="AN46" s="132"/>
      <c r="AO46" s="132"/>
    </row>
    <row r="47" spans="1:41" hidden="1" x14ac:dyDescent="0.3">
      <c r="A47" s="132"/>
      <c r="B47" s="132"/>
      <c r="C47" s="132"/>
      <c r="D47" s="132"/>
      <c r="E47" s="132"/>
      <c r="F47" s="132"/>
      <c r="G47" s="132"/>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2"/>
      <c r="AF47" s="132"/>
      <c r="AG47" s="132"/>
      <c r="AH47" s="132"/>
      <c r="AI47" s="132"/>
      <c r="AJ47" s="132"/>
      <c r="AK47" s="132"/>
      <c r="AL47" s="132"/>
      <c r="AM47" s="132"/>
      <c r="AN47" s="132"/>
      <c r="AO47" s="132"/>
    </row>
    <row r="48" spans="1:41" hidden="1" x14ac:dyDescent="0.3">
      <c r="A48" s="132"/>
      <c r="B48" s="132"/>
      <c r="C48" s="132"/>
      <c r="D48" s="132"/>
      <c r="E48" s="132"/>
      <c r="F48" s="132"/>
      <c r="G48" s="132"/>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2"/>
      <c r="AF48" s="132"/>
      <c r="AG48" s="132"/>
      <c r="AH48" s="132"/>
      <c r="AI48" s="132"/>
      <c r="AJ48" s="132"/>
      <c r="AK48" s="132"/>
      <c r="AL48" s="132"/>
      <c r="AM48" s="132"/>
      <c r="AN48" s="132"/>
      <c r="AO48" s="132"/>
    </row>
    <row r="49" spans="1:41" hidden="1" x14ac:dyDescent="0.3">
      <c r="A49" s="132"/>
      <c r="B49" s="132"/>
      <c r="C49" s="132"/>
      <c r="D49" s="132"/>
      <c r="E49" s="132"/>
      <c r="F49" s="132"/>
      <c r="G49" s="132"/>
      <c r="H49" s="132"/>
      <c r="I49" s="132"/>
      <c r="J49" s="132"/>
      <c r="K49" s="132"/>
      <c r="L49" s="132"/>
      <c r="M49" s="132"/>
      <c r="N49" s="132"/>
      <c r="O49" s="132"/>
      <c r="P49" s="132"/>
      <c r="Q49" s="132"/>
      <c r="R49" s="132"/>
      <c r="S49" s="132"/>
      <c r="T49" s="132"/>
      <c r="U49" s="132"/>
      <c r="V49" s="132"/>
      <c r="W49" s="132"/>
      <c r="X49" s="132"/>
      <c r="Y49" s="132"/>
      <c r="Z49" s="132"/>
      <c r="AA49" s="132"/>
      <c r="AB49" s="132"/>
      <c r="AC49" s="132"/>
      <c r="AD49" s="132"/>
      <c r="AE49" s="132"/>
      <c r="AF49" s="132"/>
      <c r="AG49" s="132"/>
      <c r="AH49" s="132"/>
      <c r="AI49" s="132"/>
      <c r="AJ49" s="132"/>
      <c r="AK49" s="132"/>
      <c r="AL49" s="132"/>
      <c r="AM49" s="132"/>
      <c r="AN49" s="132"/>
      <c r="AO49" s="132"/>
    </row>
    <row r="50" spans="1:41" hidden="1" x14ac:dyDescent="0.3">
      <c r="A50" s="132"/>
      <c r="B50" s="132"/>
      <c r="C50" s="132"/>
      <c r="D50" s="132"/>
      <c r="E50" s="132"/>
      <c r="F50" s="132"/>
      <c r="G50" s="132"/>
      <c r="H50" s="132"/>
      <c r="I50" s="132"/>
      <c r="J50" s="132"/>
      <c r="K50" s="132"/>
      <c r="L50" s="132"/>
      <c r="M50" s="132"/>
      <c r="N50" s="132"/>
      <c r="O50" s="132"/>
      <c r="P50" s="132"/>
      <c r="Q50" s="132"/>
      <c r="R50" s="132"/>
      <c r="S50" s="132"/>
      <c r="T50" s="132"/>
      <c r="U50" s="132"/>
      <c r="V50" s="132"/>
      <c r="W50" s="132"/>
      <c r="X50" s="132"/>
      <c r="Y50" s="132"/>
      <c r="Z50" s="132"/>
      <c r="AA50" s="132"/>
      <c r="AB50" s="132"/>
      <c r="AC50" s="132"/>
      <c r="AD50" s="132"/>
      <c r="AE50" s="132"/>
      <c r="AF50" s="132"/>
      <c r="AG50" s="132"/>
      <c r="AH50" s="132"/>
      <c r="AI50" s="132"/>
      <c r="AJ50" s="132"/>
      <c r="AK50" s="132"/>
      <c r="AL50" s="132"/>
      <c r="AM50" s="132"/>
      <c r="AN50" s="132"/>
      <c r="AO50" s="132"/>
    </row>
    <row r="51" spans="1:41" hidden="1" x14ac:dyDescent="0.3">
      <c r="A51" s="132"/>
      <c r="B51" s="132"/>
      <c r="C51" s="132"/>
      <c r="D51" s="132"/>
      <c r="E51" s="132"/>
      <c r="F51" s="132"/>
      <c r="G51" s="132"/>
      <c r="H51" s="132"/>
      <c r="I51" s="132"/>
      <c r="J51" s="132"/>
      <c r="K51" s="132"/>
      <c r="L51" s="132"/>
      <c r="M51" s="132"/>
      <c r="N51" s="132"/>
      <c r="O51" s="132"/>
      <c r="P51" s="132"/>
      <c r="Q51" s="132"/>
      <c r="R51" s="132"/>
      <c r="S51" s="132"/>
      <c r="T51" s="132"/>
      <c r="U51" s="132"/>
      <c r="V51" s="132"/>
      <c r="W51" s="132"/>
      <c r="X51" s="132"/>
      <c r="Y51" s="132"/>
      <c r="Z51" s="132"/>
      <c r="AA51" s="132"/>
      <c r="AB51" s="132"/>
      <c r="AC51" s="132"/>
      <c r="AD51" s="132"/>
      <c r="AE51" s="132"/>
      <c r="AF51" s="132"/>
      <c r="AG51" s="132"/>
      <c r="AH51" s="132"/>
      <c r="AI51" s="132"/>
      <c r="AJ51" s="132"/>
      <c r="AK51" s="132"/>
      <c r="AL51" s="132"/>
      <c r="AM51" s="132"/>
      <c r="AN51" s="132"/>
      <c r="AO51" s="132"/>
    </row>
    <row r="52" spans="1:41" hidden="1" x14ac:dyDescent="0.3">
      <c r="A52" s="132"/>
      <c r="B52" s="132"/>
      <c r="C52" s="132"/>
      <c r="D52" s="132"/>
      <c r="E52" s="132"/>
      <c r="F52" s="132"/>
      <c r="G52" s="132"/>
      <c r="H52" s="132"/>
      <c r="I52" s="132"/>
      <c r="J52" s="132"/>
      <c r="K52" s="132"/>
      <c r="L52" s="132"/>
      <c r="M52" s="132"/>
      <c r="N52" s="132"/>
      <c r="O52" s="132"/>
      <c r="P52" s="132"/>
      <c r="Q52" s="132"/>
      <c r="R52" s="132"/>
      <c r="S52" s="132"/>
      <c r="T52" s="132"/>
      <c r="U52" s="132"/>
      <c r="V52" s="132"/>
      <c r="W52" s="132"/>
      <c r="X52" s="132"/>
      <c r="Y52" s="132"/>
      <c r="Z52" s="132"/>
      <c r="AA52" s="132"/>
      <c r="AB52" s="132"/>
      <c r="AC52" s="132"/>
      <c r="AD52" s="132"/>
      <c r="AE52" s="132"/>
      <c r="AF52" s="132"/>
      <c r="AG52" s="132"/>
      <c r="AH52" s="132"/>
      <c r="AI52" s="132"/>
      <c r="AJ52" s="132"/>
      <c r="AK52" s="132"/>
      <c r="AL52" s="132"/>
      <c r="AM52" s="132"/>
      <c r="AN52" s="132"/>
      <c r="AO52" s="132"/>
    </row>
    <row r="53" spans="1:41" hidden="1" x14ac:dyDescent="0.3">
      <c r="A53" s="132"/>
      <c r="B53" s="132"/>
      <c r="C53" s="132"/>
      <c r="D53" s="132"/>
      <c r="E53" s="132"/>
      <c r="F53" s="132"/>
      <c r="G53" s="132"/>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2"/>
      <c r="AF53" s="132"/>
      <c r="AG53" s="132"/>
      <c r="AH53" s="132"/>
      <c r="AI53" s="132"/>
      <c r="AJ53" s="132"/>
      <c r="AK53" s="132"/>
      <c r="AL53" s="132"/>
      <c r="AM53" s="132"/>
      <c r="AN53" s="132"/>
      <c r="AO53" s="132"/>
    </row>
    <row r="54" spans="1:41" hidden="1" x14ac:dyDescent="0.3">
      <c r="A54" s="132"/>
      <c r="B54" s="132"/>
      <c r="C54" s="132"/>
      <c r="D54" s="132"/>
      <c r="E54" s="132"/>
      <c r="F54" s="132"/>
      <c r="G54" s="132"/>
      <c r="H54" s="132"/>
      <c r="I54" s="132"/>
      <c r="J54" s="132"/>
      <c r="K54" s="132"/>
      <c r="L54" s="132"/>
      <c r="M54" s="132"/>
      <c r="N54" s="132"/>
      <c r="O54" s="132"/>
      <c r="P54" s="132"/>
      <c r="Q54" s="132"/>
      <c r="R54" s="132"/>
      <c r="S54" s="132"/>
      <c r="T54" s="132"/>
      <c r="U54" s="132"/>
      <c r="V54" s="132"/>
      <c r="W54" s="132"/>
      <c r="X54" s="132"/>
      <c r="Y54" s="132"/>
      <c r="Z54" s="132"/>
      <c r="AA54" s="132"/>
      <c r="AB54" s="132"/>
      <c r="AC54" s="132"/>
      <c r="AD54" s="132"/>
      <c r="AE54" s="132"/>
      <c r="AF54" s="132"/>
      <c r="AG54" s="132"/>
      <c r="AH54" s="132"/>
      <c r="AI54" s="132"/>
      <c r="AJ54" s="132"/>
      <c r="AK54" s="132"/>
      <c r="AL54" s="132"/>
      <c r="AM54" s="132"/>
      <c r="AN54" s="132"/>
      <c r="AO54" s="132"/>
    </row>
    <row r="55" spans="1:41" hidden="1" x14ac:dyDescent="0.3">
      <c r="A55" s="132"/>
      <c r="B55" s="132"/>
      <c r="C55" s="132"/>
      <c r="D55" s="132"/>
      <c r="E55" s="132"/>
      <c r="F55" s="132"/>
      <c r="G55" s="132"/>
      <c r="H55" s="132"/>
      <c r="I55" s="132"/>
      <c r="J55" s="132"/>
      <c r="K55" s="132"/>
      <c r="L55" s="132"/>
      <c r="M55" s="132"/>
      <c r="N55" s="132"/>
      <c r="O55" s="132"/>
      <c r="P55" s="132"/>
      <c r="Q55" s="132"/>
      <c r="R55" s="132"/>
      <c r="S55" s="132"/>
      <c r="T55" s="132"/>
      <c r="U55" s="132"/>
      <c r="V55" s="132"/>
      <c r="W55" s="132"/>
      <c r="X55" s="132"/>
      <c r="Y55" s="132"/>
      <c r="Z55" s="132"/>
      <c r="AA55" s="132"/>
      <c r="AB55" s="132"/>
      <c r="AC55" s="132"/>
      <c r="AD55" s="132"/>
      <c r="AE55" s="132"/>
      <c r="AF55" s="132"/>
      <c r="AG55" s="132"/>
      <c r="AH55" s="132"/>
      <c r="AI55" s="132"/>
      <c r="AJ55" s="132"/>
      <c r="AK55" s="132"/>
      <c r="AL55" s="132"/>
      <c r="AM55" s="132"/>
      <c r="AN55" s="132"/>
      <c r="AO55" s="132"/>
    </row>
    <row r="56" spans="1:41" hidden="1" x14ac:dyDescent="0.3">
      <c r="A56" s="132"/>
      <c r="B56" s="132"/>
      <c r="C56" s="132"/>
      <c r="D56" s="132"/>
      <c r="E56" s="132"/>
      <c r="F56" s="132"/>
      <c r="G56" s="132"/>
      <c r="H56" s="132"/>
      <c r="I56" s="132"/>
      <c r="J56" s="132"/>
      <c r="K56" s="132"/>
      <c r="L56" s="132"/>
      <c r="M56" s="132"/>
      <c r="N56" s="132"/>
      <c r="O56" s="132"/>
      <c r="P56" s="132"/>
      <c r="Q56" s="132"/>
      <c r="R56" s="132"/>
      <c r="S56" s="132"/>
      <c r="T56" s="132"/>
      <c r="U56" s="132"/>
      <c r="V56" s="132"/>
      <c r="W56" s="132"/>
      <c r="X56" s="132"/>
      <c r="Y56" s="132"/>
      <c r="Z56" s="132"/>
      <c r="AA56" s="132"/>
      <c r="AB56" s="132"/>
      <c r="AC56" s="132"/>
      <c r="AD56" s="132"/>
      <c r="AE56" s="132"/>
      <c r="AF56" s="132"/>
      <c r="AG56" s="132"/>
      <c r="AH56" s="132"/>
      <c r="AI56" s="132"/>
      <c r="AJ56" s="132"/>
      <c r="AK56" s="132"/>
      <c r="AL56" s="132"/>
      <c r="AM56" s="132"/>
      <c r="AN56" s="132"/>
      <c r="AO56" s="132"/>
    </row>
  </sheetData>
  <sheetProtection sheet="1" objects="1" scenarios="1"/>
  <conditionalFormatting sqref="C10:D31">
    <cfRule type="expression" dxfId="176" priority="1">
      <formula>C10=0</formula>
    </cfRule>
  </conditionalFormatting>
  <pageMargins left="0.7" right="0.7" top="0.75" bottom="0.75" header="0.3" footer="0.3"/>
  <pageSetup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0DA67-E0BE-4514-9B2D-97BC58FEB1E3}">
  <sheetPr codeName="Sheet2">
    <tabColor rgb="FFFFFFCC"/>
  </sheetPr>
  <dimension ref="A1:N161"/>
  <sheetViews>
    <sheetView showGridLines="0" zoomScaleNormal="100" workbookViewId="0">
      <selection activeCell="F14" sqref="F14"/>
    </sheetView>
  </sheetViews>
  <sheetFormatPr defaultColWidth="0" defaultRowHeight="14.4" zeroHeight="1" x14ac:dyDescent="0.3"/>
  <cols>
    <col min="1" max="1" width="11.109375" style="74" customWidth="1"/>
    <col min="2" max="2" width="15.44140625" style="6" customWidth="1"/>
    <col min="3" max="3" width="15.44140625" style="7" customWidth="1"/>
    <col min="4" max="4" width="31.109375" style="6" customWidth="1"/>
    <col min="5" max="6" width="21.44140625" style="6" customWidth="1"/>
    <col min="7" max="7" width="27.44140625" style="6" customWidth="1"/>
    <col min="8" max="9" width="21" style="6" hidden="1" customWidth="1"/>
    <col min="10" max="12" width="11.44140625" style="15" hidden="1" customWidth="1"/>
    <col min="13" max="13" width="1.44140625" style="6" customWidth="1"/>
    <col min="14" max="14" width="38.109375" style="6" hidden="1" customWidth="1"/>
    <col min="15" max="16384" width="9.109375" style="6" hidden="1"/>
  </cols>
  <sheetData>
    <row r="1" spans="1:14" s="3" customFormat="1" ht="18.600000000000001" thickBot="1" x14ac:dyDescent="0.4">
      <c r="A1" s="49" t="s">
        <v>18</v>
      </c>
      <c r="C1" s="4"/>
      <c r="J1" s="5"/>
      <c r="K1" s="5"/>
      <c r="L1" s="5"/>
    </row>
    <row r="2" spans="1:14" x14ac:dyDescent="0.3">
      <c r="A2" s="149" t="s">
        <v>141</v>
      </c>
      <c r="C2" s="55"/>
      <c r="D2" s="58" t="s">
        <v>103</v>
      </c>
      <c r="E2" s="83" t="s">
        <v>104</v>
      </c>
      <c r="F2" s="83" t="s">
        <v>105</v>
      </c>
      <c r="G2" s="168" t="s">
        <v>18</v>
      </c>
      <c r="I2" s="47">
        <f>IFERROR(VALUE(RIGHT(A1,2)),0)</f>
        <v>1</v>
      </c>
      <c r="J2" s="6"/>
      <c r="K2" s="6"/>
      <c r="L2" s="6"/>
      <c r="N2" s="288"/>
    </row>
    <row r="3" spans="1:14" ht="15" customHeight="1" x14ac:dyDescent="0.3">
      <c r="C3" s="45"/>
      <c r="D3" s="59" t="s">
        <v>107</v>
      </c>
      <c r="E3" s="56">
        <f>MAX(J:J)</f>
        <v>0</v>
      </c>
      <c r="F3" s="36">
        <f>_xlfn.MAXIFS(AllData!I:I,AllData!B:B,A1)</f>
        <v>0</v>
      </c>
      <c r="G3" s="169" t="str">
        <f ca="1">IF(OR(VLOOKUP(A1,Header!A:C,2,FALSE)="",VLOOKUP(A1,Header!A:C,3,FALSE)=""),"Enter dates on Header tab","("&amp;TEXT(VLOOKUP(A1,Header!A:C,2,FALSE),"m/d/yy")&amp;" - "&amp;TEXT(VLOOKUP(A1,Header!A:C,3,FALSE),"m/d/yy")&amp;")")</f>
        <v>Enter dates on Header tab</v>
      </c>
      <c r="I3" s="67"/>
      <c r="J3" s="68"/>
      <c r="K3" s="69" t="s">
        <v>108</v>
      </c>
      <c r="L3" s="71">
        <f>COUNTA(B:B)-COUNTA(B2:B10)</f>
        <v>0</v>
      </c>
      <c r="N3" s="288"/>
    </row>
    <row r="4" spans="1:14" ht="15" thickBot="1" x14ac:dyDescent="0.35">
      <c r="B4" s="46"/>
      <c r="C4" s="46"/>
      <c r="D4" s="59" t="s">
        <v>142</v>
      </c>
      <c r="E4" s="57">
        <f>SUM(K:K)</f>
        <v>0</v>
      </c>
      <c r="F4" s="50">
        <f>_xlfn.MAXIFS(AllData!X:X,AllData!B:B,A1)</f>
        <v>0</v>
      </c>
      <c r="G4" s="170" t="str">
        <f>IF(Header!C3="","",Header!C3)</f>
        <v/>
      </c>
      <c r="I4" s="67"/>
      <c r="J4" s="68"/>
      <c r="K4" s="69" t="s">
        <v>110</v>
      </c>
      <c r="L4" s="65">
        <f>COUNTA(H:H)-COUNTA(H1:H10)</f>
        <v>150</v>
      </c>
      <c r="N4" s="288"/>
    </row>
    <row r="5" spans="1:14" hidden="1" x14ac:dyDescent="0.3">
      <c r="B5" s="46"/>
      <c r="C5" s="45"/>
      <c r="D5" s="46"/>
      <c r="E5" s="51"/>
      <c r="F5" s="51"/>
      <c r="G5" s="51"/>
      <c r="I5" s="67"/>
      <c r="J5" s="68"/>
      <c r="K5" s="69" t="s">
        <v>111</v>
      </c>
      <c r="L5" s="65">
        <f>MAX(COUNTA(B:B)-COUNTA(B1:B10)+10,50)</f>
        <v>50</v>
      </c>
      <c r="N5" s="288"/>
    </row>
    <row r="6" spans="1:14" x14ac:dyDescent="0.3"/>
    <row r="7" spans="1:14" ht="60" customHeight="1" x14ac:dyDescent="0.3">
      <c r="B7" s="32" t="s">
        <v>43</v>
      </c>
      <c r="C7" s="33" t="s">
        <v>44</v>
      </c>
      <c r="D7" s="34" t="s">
        <v>45</v>
      </c>
      <c r="E7" s="34" t="s">
        <v>46</v>
      </c>
      <c r="F7" s="34" t="s">
        <v>47</v>
      </c>
      <c r="G7" s="235" t="s">
        <v>143</v>
      </c>
      <c r="H7" s="24" t="s">
        <v>112</v>
      </c>
      <c r="I7" s="8" t="s">
        <v>113</v>
      </c>
      <c r="J7" s="8" t="s">
        <v>114</v>
      </c>
      <c r="K7" s="8" t="s">
        <v>115</v>
      </c>
      <c r="L7" s="8" t="s">
        <v>116</v>
      </c>
      <c r="N7" s="206"/>
    </row>
    <row r="8" spans="1:14" ht="43.2" x14ac:dyDescent="0.3">
      <c r="B8" s="28" t="s">
        <v>117</v>
      </c>
      <c r="C8" s="29" t="s">
        <v>144</v>
      </c>
      <c r="D8" s="30" t="s">
        <v>145</v>
      </c>
      <c r="E8" s="30" t="s">
        <v>120</v>
      </c>
      <c r="F8" s="30" t="s">
        <v>120</v>
      </c>
      <c r="G8" s="201" t="s">
        <v>121</v>
      </c>
      <c r="H8" s="25" t="s">
        <v>122</v>
      </c>
      <c r="I8" s="9" t="s">
        <v>122</v>
      </c>
      <c r="J8" s="9" t="s">
        <v>122</v>
      </c>
      <c r="K8" s="9" t="s">
        <v>122</v>
      </c>
      <c r="L8" s="9" t="s">
        <v>122</v>
      </c>
      <c r="N8" s="287"/>
    </row>
    <row r="9" spans="1:14" x14ac:dyDescent="0.3">
      <c r="B9" s="16" t="s">
        <v>123</v>
      </c>
      <c r="C9" s="17" t="s">
        <v>124</v>
      </c>
      <c r="D9" s="18" t="s">
        <v>124</v>
      </c>
      <c r="E9" s="18" t="s">
        <v>124</v>
      </c>
      <c r="F9" s="18" t="s">
        <v>124</v>
      </c>
      <c r="G9" s="202" t="s">
        <v>123</v>
      </c>
      <c r="H9" s="26" t="s">
        <v>125</v>
      </c>
      <c r="I9" s="11" t="s">
        <v>125</v>
      </c>
      <c r="J9" s="11" t="s">
        <v>125</v>
      </c>
      <c r="K9" s="11" t="s">
        <v>125</v>
      </c>
      <c r="L9" s="11" t="s">
        <v>125</v>
      </c>
    </row>
    <row r="10" spans="1:14" s="12" customFormat="1" x14ac:dyDescent="0.3">
      <c r="A10" s="75" t="s">
        <v>126</v>
      </c>
      <c r="B10" s="19" t="s">
        <v>127</v>
      </c>
      <c r="C10" s="20" t="s">
        <v>128</v>
      </c>
      <c r="D10" s="21" t="s">
        <v>129</v>
      </c>
      <c r="E10" s="22">
        <v>2</v>
      </c>
      <c r="F10" s="22">
        <v>3</v>
      </c>
      <c r="G10" s="203" t="s">
        <v>32</v>
      </c>
      <c r="H10" s="236"/>
      <c r="I10" s="236"/>
      <c r="J10" s="236"/>
      <c r="K10" s="236"/>
      <c r="L10" s="237">
        <f>MAX(Summer!L11:L9999)</f>
        <v>0</v>
      </c>
    </row>
    <row r="11" spans="1:14" x14ac:dyDescent="0.3">
      <c r="A11" s="166">
        <v>1</v>
      </c>
      <c r="B11" s="89"/>
      <c r="C11" s="90"/>
      <c r="D11" s="91"/>
      <c r="E11" s="91"/>
      <c r="F11" s="91"/>
      <c r="G11" s="92"/>
      <c r="H11" s="64" t="str">
        <f>IF(OR($I$2=1,J11=""),"",IF(IFERROR(VLOOKUP(B11,'Cycle 1'!B:K,10,FALSE),0)+IFERROR(IF($I$2&gt;2,VLOOKUP(B11,'Cycle 2'!B:K,10,FALSE),0),0)+IFERROR(IF($I$2&gt;3,VLOOKUP(B11,'Cycle 3'!B:K,10,FALSE),0),0)+IFERROR(IF($I$2&gt;4,VLOOKUP(B11,'Cycle 4'!B:K,10,FALSE),0),0)+IFERROR(IF($I$2&gt;5,VLOOKUP(B11,'Cycle 5'!B:K,10,FALSE),0),0)+IFERROR(IF($I$2&gt;6,VLOOKUP(B11,'Cycle 6'!B:K,10,FALSE),0),0)+IFERROR(IF($I$2&gt;7,VLOOKUP(B11,'Cycle 7'!B:K,10,FALSE),0),0)+IFERROR(IF($I$2&gt;8,VLOOKUP(B11,'Cycle 8'!B:K,10,FALSE),0),0)+IFERROR(IF($I$2&gt;9,VLOOKUP(B11,'Cycle 9'!B:K,10,FALSE),0),0)+IFERROR(IF($I$2&gt;10,VLOOKUP(B11,'Cycle 10'!B:K,10,FALSE),0),0)+IFERROR(IF($I$2&gt;11,VLOOKUP(B11,'Cycle 11'!B:K,10,FALSE),0),0)&gt;0,1,0))</f>
        <v/>
      </c>
      <c r="I11" s="13" t="str">
        <f>IF(OR($I$2=1,J11=""),"",IFERROR(VLOOKUP(B11,'Cycle 1'!B:K,10,FALSE),0)+IFERROR(IF($I$2&gt;2,VLOOKUP(B11,'Cycle 2'!B:K,10,FALSE),0),0)+IFERROR(IF($I$2&gt;3,VLOOKUP(B11,'Cycle 3'!B:K,10,FALSE),0),0)+IFERROR(IF($I$2&gt;4,VLOOKUP(B11,'Cycle 4'!B:K,10,FALSE),0),0)+IFERROR(IF($I$2&gt;5,VLOOKUP(B11,'Cycle 5'!B:K,10,FALSE),0),0)+IFERROR(IF($I$2&gt;6,VLOOKUP(B11,'Cycle 6'!B:K,10,FALSE),0),0)+IFERROR(IF($I$2&gt;7,VLOOKUP(B11,'Cycle 7'!B:K,10,FALSE),0),0)+IFERROR(IF($I$2&gt;8,VLOOKUP(B11,'Cycle 8'!B:K,10,FALSE),0),0)+IFERROR(IF($I$2&gt;9,VLOOKUP(B11,'Cycle 9'!B:K,10,FALSE),0),0)+IFERROR(IF($I$2&gt;10,VLOOKUP(B11,'Cycle 10'!B:K,10,FALSE),0),0)+IFERROR(IF($I$2&gt;11,VLOOKUP(B11,'Cycle 11'!B:K,10,FALSE),0),0))</f>
        <v/>
      </c>
      <c r="J11" s="13" t="str">
        <f>IFERROR(IF(B11="","",IF(ROW($B$11)=ROW(B11),1,IF(ISERROR(VLOOKUP(B11,$B10:B$11,1,FALSE)),MAX($J10:J$11)+1,""))),"")</f>
        <v/>
      </c>
      <c r="K11" s="13" t="str">
        <f t="shared" ref="K11:K42" si="0">IFERROR(IF(J11="","",IF(COUNTIFS($B$11:$B$500,$B11,$G$11:$G$500,"Yes")&gt;=1,1,0)),"")</f>
        <v/>
      </c>
      <c r="L11" s="238">
        <f>IF(L$7=L7,L10+1,IF($B11="","",MAX(L$10:L10)+1))</f>
        <v>1</v>
      </c>
    </row>
    <row r="12" spans="1:14" x14ac:dyDescent="0.3">
      <c r="A12" s="166">
        <v>2</v>
      </c>
      <c r="B12" s="63"/>
      <c r="C12" s="1"/>
      <c r="D12" s="2"/>
      <c r="E12" s="2"/>
      <c r="F12" s="2"/>
      <c r="G12" s="66"/>
      <c r="H12" s="64" t="str">
        <f>IF(OR($I$2=1,J12=""),"",IF(IFERROR(VLOOKUP(B12,'Cycle 1'!B:K,10,FALSE),0)+IFERROR(IF($I$2&gt;2,VLOOKUP(B12,'Cycle 2'!B:K,10,FALSE),0),0)+IFERROR(IF($I$2&gt;3,VLOOKUP(B12,'Cycle 3'!B:K,10,FALSE),0),0)+IFERROR(IF($I$2&gt;4,VLOOKUP(B12,'Cycle 4'!B:K,10,FALSE),0),0)+IFERROR(IF($I$2&gt;5,VLOOKUP(B12,'Cycle 5'!B:K,10,FALSE),0),0)+IFERROR(IF($I$2&gt;6,VLOOKUP(B12,'Cycle 6'!B:K,10,FALSE),0),0)+IFERROR(IF($I$2&gt;7,VLOOKUP(B12,'Cycle 7'!B:K,10,FALSE),0),0)+IFERROR(IF($I$2&gt;8,VLOOKUP(B12,'Cycle 8'!B:K,10,FALSE),0),0)+IFERROR(IF($I$2&gt;9,VLOOKUP(B12,'Cycle 9'!B:K,10,FALSE),0),0)+IFERROR(IF($I$2&gt;10,VLOOKUP(B12,'Cycle 10'!B:K,10,FALSE),0),0)+IFERROR(IF($I$2&gt;11,VLOOKUP(B12,'Cycle 11'!B:K,10,FALSE),0),0)&gt;0,1,0))</f>
        <v/>
      </c>
      <c r="I12" s="13" t="str">
        <f>IF(OR($I$2=1,J12=""),"",IFERROR(VLOOKUP(B12,'Cycle 1'!B:K,10,FALSE),0)+IFERROR(IF($I$2&gt;2,VLOOKUP(B12,'Cycle 2'!B:K,10,FALSE),0),0)+IFERROR(IF($I$2&gt;3,VLOOKUP(B12,'Cycle 3'!B:K,10,FALSE),0),0)+IFERROR(IF($I$2&gt;4,VLOOKUP(B12,'Cycle 4'!B:K,10,FALSE),0),0)+IFERROR(IF($I$2&gt;5,VLOOKUP(B12,'Cycle 5'!B:K,10,FALSE),0),0)+IFERROR(IF($I$2&gt;6,VLOOKUP(B12,'Cycle 6'!B:K,10,FALSE),0),0)+IFERROR(IF($I$2&gt;7,VLOOKUP(B12,'Cycle 7'!B:K,10,FALSE),0),0)+IFERROR(IF($I$2&gt;8,VLOOKUP(B12,'Cycle 8'!B:K,10,FALSE),0),0)+IFERROR(IF($I$2&gt;9,VLOOKUP(B12,'Cycle 9'!B:K,10,FALSE),0),0)+IFERROR(IF($I$2&gt;10,VLOOKUP(B12,'Cycle 10'!B:K,10,FALSE),0),0)+IFERROR(IF($I$2&gt;11,VLOOKUP(B12,'Cycle 11'!B:K,10,FALSE),0),0))</f>
        <v/>
      </c>
      <c r="J12" s="13" t="str">
        <f>IFERROR(IF(B12="","",IF(ROW($B$11)=ROW(B12),1,IF(ISERROR(VLOOKUP(B12,$B11:B$11,1,FALSE)),MAX($J11:J$11)+1,""))),"")</f>
        <v/>
      </c>
      <c r="K12" s="13" t="str">
        <f t="shared" si="0"/>
        <v/>
      </c>
      <c r="L12" s="238" t="str">
        <f>IF(L$7=L8,L11+1,IF($B12="","",MAX(L$10:L11)+1))</f>
        <v/>
      </c>
    </row>
    <row r="13" spans="1:14" x14ac:dyDescent="0.3">
      <c r="A13" s="166">
        <v>3</v>
      </c>
      <c r="B13" s="63"/>
      <c r="C13" s="1"/>
      <c r="D13" s="2"/>
      <c r="E13" s="2"/>
      <c r="F13" s="2"/>
      <c r="G13" s="66"/>
      <c r="H13" s="64" t="str">
        <f>IF(OR($I$2=1,J13=""),"",IF(IFERROR(VLOOKUP(B13,'Cycle 1'!B:K,10,FALSE),0)+IFERROR(IF($I$2&gt;2,VLOOKUP(B13,'Cycle 2'!B:K,10,FALSE),0),0)+IFERROR(IF($I$2&gt;3,VLOOKUP(B13,'Cycle 3'!B:K,10,FALSE),0),0)+IFERROR(IF($I$2&gt;4,VLOOKUP(B13,'Cycle 4'!B:K,10,FALSE),0),0)+IFERROR(IF($I$2&gt;5,VLOOKUP(B13,'Cycle 5'!B:K,10,FALSE),0),0)+IFERROR(IF($I$2&gt;6,VLOOKUP(B13,'Cycle 6'!B:K,10,FALSE),0),0)+IFERROR(IF($I$2&gt;7,VLOOKUP(B13,'Cycle 7'!B:K,10,FALSE),0),0)+IFERROR(IF($I$2&gt;8,VLOOKUP(B13,'Cycle 8'!B:K,10,FALSE),0),0)+IFERROR(IF($I$2&gt;9,VLOOKUP(B13,'Cycle 9'!B:K,10,FALSE),0),0)+IFERROR(IF($I$2&gt;10,VLOOKUP(B13,'Cycle 10'!B:K,10,FALSE),0),0)+IFERROR(IF($I$2&gt;11,VLOOKUP(B13,'Cycle 11'!B:K,10,FALSE),0),0)&gt;0,1,0))</f>
        <v/>
      </c>
      <c r="I13" s="13" t="str">
        <f>IF(OR($I$2=1,J13=""),"",IFERROR(VLOOKUP(B13,'Cycle 1'!B:K,10,FALSE),0)+IFERROR(IF($I$2&gt;2,VLOOKUP(B13,'Cycle 2'!B:K,10,FALSE),0),0)+IFERROR(IF($I$2&gt;3,VLOOKUP(B13,'Cycle 3'!B:K,10,FALSE),0),0)+IFERROR(IF($I$2&gt;4,VLOOKUP(B13,'Cycle 4'!B:K,10,FALSE),0),0)+IFERROR(IF($I$2&gt;5,VLOOKUP(B13,'Cycle 5'!B:K,10,FALSE),0),0)+IFERROR(IF($I$2&gt;6,VLOOKUP(B13,'Cycle 6'!B:K,10,FALSE),0),0)+IFERROR(IF($I$2&gt;7,VLOOKUP(B13,'Cycle 7'!B:K,10,FALSE),0),0)+IFERROR(IF($I$2&gt;8,VLOOKUP(B13,'Cycle 8'!B:K,10,FALSE),0),0)+IFERROR(IF($I$2&gt;9,VLOOKUP(B13,'Cycle 9'!B:K,10,FALSE),0),0)+IFERROR(IF($I$2&gt;10,VLOOKUP(B13,'Cycle 10'!B:K,10,FALSE),0),0)+IFERROR(IF($I$2&gt;11,VLOOKUP(B13,'Cycle 11'!B:K,10,FALSE),0),0))</f>
        <v/>
      </c>
      <c r="J13" s="13" t="str">
        <f>IFERROR(IF(B13="","",IF(ROW($B$11)=ROW(B13),1,IF(ISERROR(VLOOKUP(B13,$B$11:B12,1,FALSE)),MAX($J$11:J12)+1,""))),"")</f>
        <v/>
      </c>
      <c r="K13" s="13" t="str">
        <f t="shared" si="0"/>
        <v/>
      </c>
      <c r="L13" s="238" t="str">
        <f>IF(L$7=L9,L12+1,IF($B13="","",MAX(L$10:L12)+1))</f>
        <v/>
      </c>
    </row>
    <row r="14" spans="1:14" x14ac:dyDescent="0.3">
      <c r="A14" s="166">
        <v>4</v>
      </c>
      <c r="B14" s="63"/>
      <c r="C14" s="1"/>
      <c r="D14" s="2"/>
      <c r="E14" s="2"/>
      <c r="F14" s="2"/>
      <c r="G14" s="66"/>
      <c r="H14" s="64" t="str">
        <f>IF(OR($I$2=1,J14=""),"",IF(IFERROR(VLOOKUP(B14,'Cycle 1'!B:K,10,FALSE),0)+IFERROR(IF($I$2&gt;2,VLOOKUP(B14,'Cycle 2'!B:K,10,FALSE),0),0)+IFERROR(IF($I$2&gt;3,VLOOKUP(B14,'Cycle 3'!B:K,10,FALSE),0),0)+IFERROR(IF($I$2&gt;4,VLOOKUP(B14,'Cycle 4'!B:K,10,FALSE),0),0)+IFERROR(IF($I$2&gt;5,VLOOKUP(B14,'Cycle 5'!B:K,10,FALSE),0),0)+IFERROR(IF($I$2&gt;6,VLOOKUP(B14,'Cycle 6'!B:K,10,FALSE),0),0)+IFERROR(IF($I$2&gt;7,VLOOKUP(B14,'Cycle 7'!B:K,10,FALSE),0),0)+IFERROR(IF($I$2&gt;8,VLOOKUP(B14,'Cycle 8'!B:K,10,FALSE),0),0)+IFERROR(IF($I$2&gt;9,VLOOKUP(B14,'Cycle 9'!B:K,10,FALSE),0),0)+IFERROR(IF($I$2&gt;10,VLOOKUP(B14,'Cycle 10'!B:K,10,FALSE),0),0)+IFERROR(IF($I$2&gt;11,VLOOKUP(B14,'Cycle 11'!B:K,10,FALSE),0),0)&gt;0,1,0))</f>
        <v/>
      </c>
      <c r="I14" s="13" t="str">
        <f>IF(OR($I$2=1,J14=""),"",IFERROR(VLOOKUP(B14,'Cycle 1'!B:K,10,FALSE),0)+IFERROR(IF($I$2&gt;2,VLOOKUP(B14,'Cycle 2'!B:K,10,FALSE),0),0)+IFERROR(IF($I$2&gt;3,VLOOKUP(B14,'Cycle 3'!B:K,10,FALSE),0),0)+IFERROR(IF($I$2&gt;4,VLOOKUP(B14,'Cycle 4'!B:K,10,FALSE),0),0)+IFERROR(IF($I$2&gt;5,VLOOKUP(B14,'Cycle 5'!B:K,10,FALSE),0),0)+IFERROR(IF($I$2&gt;6,VLOOKUP(B14,'Cycle 6'!B:K,10,FALSE),0),0)+IFERROR(IF($I$2&gt;7,VLOOKUP(B14,'Cycle 7'!B:K,10,FALSE),0),0)+IFERROR(IF($I$2&gt;8,VLOOKUP(B14,'Cycle 8'!B:K,10,FALSE),0),0)+IFERROR(IF($I$2&gt;9,VLOOKUP(B14,'Cycle 9'!B:K,10,FALSE),0),0)+IFERROR(IF($I$2&gt;10,VLOOKUP(B14,'Cycle 10'!B:K,10,FALSE),0),0)+IFERROR(IF($I$2&gt;11,VLOOKUP(B14,'Cycle 11'!B:K,10,FALSE),0),0))</f>
        <v/>
      </c>
      <c r="J14" s="13" t="str">
        <f>IFERROR(IF(B14="","",IF(ROW($B$11)=ROW(B14),1,IF(ISERROR(VLOOKUP(B14,$B$11:B13,1,FALSE)),MAX($J$11:J13)+1,""))),"")</f>
        <v/>
      </c>
      <c r="K14" s="13" t="str">
        <f t="shared" si="0"/>
        <v/>
      </c>
      <c r="L14" s="238" t="str">
        <f>IF(L$7=L10,L13+1,IF($B14="","",MAX(L$10:L13)+1))</f>
        <v/>
      </c>
    </row>
    <row r="15" spans="1:14" x14ac:dyDescent="0.3">
      <c r="A15" s="166">
        <v>5</v>
      </c>
      <c r="B15" s="63"/>
      <c r="C15" s="1"/>
      <c r="D15" s="2"/>
      <c r="E15" s="2"/>
      <c r="F15" s="2"/>
      <c r="G15" s="66"/>
      <c r="H15" s="64" t="str">
        <f>IF(OR($I$2=1,J15=""),"",IF(IFERROR(VLOOKUP(B15,'Cycle 1'!B:K,10,FALSE),0)+IFERROR(IF($I$2&gt;2,VLOOKUP(B15,'Cycle 2'!B:K,10,FALSE),0),0)+IFERROR(IF($I$2&gt;3,VLOOKUP(B15,'Cycle 3'!B:K,10,FALSE),0),0)+IFERROR(IF($I$2&gt;4,VLOOKUP(B15,'Cycle 4'!B:K,10,FALSE),0),0)+IFERROR(IF($I$2&gt;5,VLOOKUP(B15,'Cycle 5'!B:K,10,FALSE),0),0)+IFERROR(IF($I$2&gt;6,VLOOKUP(B15,'Cycle 6'!B:K,10,FALSE),0),0)+IFERROR(IF($I$2&gt;7,VLOOKUP(B15,'Cycle 7'!B:K,10,FALSE),0),0)+IFERROR(IF($I$2&gt;8,VLOOKUP(B15,'Cycle 8'!B:K,10,FALSE),0),0)+IFERROR(IF($I$2&gt;9,VLOOKUP(B15,'Cycle 9'!B:K,10,FALSE),0),0)+IFERROR(IF($I$2&gt;10,VLOOKUP(B15,'Cycle 10'!B:K,10,FALSE),0),0)+IFERROR(IF($I$2&gt;11,VLOOKUP(B15,'Cycle 11'!B:K,10,FALSE),0),0)&gt;0,1,0))</f>
        <v/>
      </c>
      <c r="I15" s="13" t="str">
        <f>IF(OR($I$2=1,J15=""),"",IFERROR(VLOOKUP(B15,'Cycle 1'!B:K,10,FALSE),0)+IFERROR(IF($I$2&gt;2,VLOOKUP(B15,'Cycle 2'!B:K,10,FALSE),0),0)+IFERROR(IF($I$2&gt;3,VLOOKUP(B15,'Cycle 3'!B:K,10,FALSE),0),0)+IFERROR(IF($I$2&gt;4,VLOOKUP(B15,'Cycle 4'!B:K,10,FALSE),0),0)+IFERROR(IF($I$2&gt;5,VLOOKUP(B15,'Cycle 5'!B:K,10,FALSE),0),0)+IFERROR(IF($I$2&gt;6,VLOOKUP(B15,'Cycle 6'!B:K,10,FALSE),0),0)+IFERROR(IF($I$2&gt;7,VLOOKUP(B15,'Cycle 7'!B:K,10,FALSE),0),0)+IFERROR(IF($I$2&gt;8,VLOOKUP(B15,'Cycle 8'!B:K,10,FALSE),0),0)+IFERROR(IF($I$2&gt;9,VLOOKUP(B15,'Cycle 9'!B:K,10,FALSE),0),0)+IFERROR(IF($I$2&gt;10,VLOOKUP(B15,'Cycle 10'!B:K,10,FALSE),0),0)+IFERROR(IF($I$2&gt;11,VLOOKUP(B15,'Cycle 11'!B:K,10,FALSE),0),0))</f>
        <v/>
      </c>
      <c r="J15" s="13" t="str">
        <f>IFERROR(IF(B15="","",IF(ROW($B$11)=ROW(B15),1,IF(ISERROR(VLOOKUP(B15,$B$11:B14,1,FALSE)),MAX($J$11:J14)+1,""))),"")</f>
        <v/>
      </c>
      <c r="K15" s="13" t="str">
        <f t="shared" si="0"/>
        <v/>
      </c>
      <c r="L15" s="238" t="str">
        <f>IF(L$7=L11,L14+1,IF($B15="","",MAX(L$10:L14)+1))</f>
        <v/>
      </c>
    </row>
    <row r="16" spans="1:14" x14ac:dyDescent="0.3">
      <c r="A16" s="166">
        <v>6</v>
      </c>
      <c r="B16" s="63"/>
      <c r="C16" s="1"/>
      <c r="D16" s="2"/>
      <c r="E16" s="2"/>
      <c r="F16" s="2"/>
      <c r="G16" s="66"/>
      <c r="H16" s="64" t="str">
        <f>IF(OR($I$2=1,J16=""),"",IF(IFERROR(VLOOKUP(B16,'Cycle 1'!B:K,10,FALSE),0)+IFERROR(IF($I$2&gt;2,VLOOKUP(B16,'Cycle 2'!B:K,10,FALSE),0),0)+IFERROR(IF($I$2&gt;3,VLOOKUP(B16,'Cycle 3'!B:K,10,FALSE),0),0)+IFERROR(IF($I$2&gt;4,VLOOKUP(B16,'Cycle 4'!B:K,10,FALSE),0),0)+IFERROR(IF($I$2&gt;5,VLOOKUP(B16,'Cycle 5'!B:K,10,FALSE),0),0)+IFERROR(IF($I$2&gt;6,VLOOKUP(B16,'Cycle 6'!B:K,10,FALSE),0),0)+IFERROR(IF($I$2&gt;7,VLOOKUP(B16,'Cycle 7'!B:K,10,FALSE),0),0)+IFERROR(IF($I$2&gt;8,VLOOKUP(B16,'Cycle 8'!B:K,10,FALSE),0),0)+IFERROR(IF($I$2&gt;9,VLOOKUP(B16,'Cycle 9'!B:K,10,FALSE),0),0)+IFERROR(IF($I$2&gt;10,VLOOKUP(B16,'Cycle 10'!B:K,10,FALSE),0),0)+IFERROR(IF($I$2&gt;11,VLOOKUP(B16,'Cycle 11'!B:K,10,FALSE),0),0)&gt;0,1,0))</f>
        <v/>
      </c>
      <c r="I16" s="13" t="str">
        <f>IF(OR($I$2=1,J16=""),"",IFERROR(VLOOKUP(B16,'Cycle 1'!B:K,10,FALSE),0)+IFERROR(IF($I$2&gt;2,VLOOKUP(B16,'Cycle 2'!B:K,10,FALSE),0),0)+IFERROR(IF($I$2&gt;3,VLOOKUP(B16,'Cycle 3'!B:K,10,FALSE),0),0)+IFERROR(IF($I$2&gt;4,VLOOKUP(B16,'Cycle 4'!B:K,10,FALSE),0),0)+IFERROR(IF($I$2&gt;5,VLOOKUP(B16,'Cycle 5'!B:K,10,FALSE),0),0)+IFERROR(IF($I$2&gt;6,VLOOKUP(B16,'Cycle 6'!B:K,10,FALSE),0),0)+IFERROR(IF($I$2&gt;7,VLOOKUP(B16,'Cycle 7'!B:K,10,FALSE),0),0)+IFERROR(IF($I$2&gt;8,VLOOKUP(B16,'Cycle 8'!B:K,10,FALSE),0),0)+IFERROR(IF($I$2&gt;9,VLOOKUP(B16,'Cycle 9'!B:K,10,FALSE),0),0)+IFERROR(IF($I$2&gt;10,VLOOKUP(B16,'Cycle 10'!B:K,10,FALSE),0),0)+IFERROR(IF($I$2&gt;11,VLOOKUP(B16,'Cycle 11'!B:K,10,FALSE),0),0))</f>
        <v/>
      </c>
      <c r="J16" s="13" t="str">
        <f>IFERROR(IF(B16="","",IF(ROW($B$11)=ROW(B16),1,IF(ISERROR(VLOOKUP(B16,$B$11:B15,1,FALSE)),MAX($J$11:J15)+1,""))),"")</f>
        <v/>
      </c>
      <c r="K16" s="13" t="str">
        <f t="shared" si="0"/>
        <v/>
      </c>
      <c r="L16" s="238" t="str">
        <f>IF(L$7=L12,L15+1,IF($B16="","",MAX(L$10:L15)+1))</f>
        <v/>
      </c>
    </row>
    <row r="17" spans="1:12" x14ac:dyDescent="0.3">
      <c r="A17" s="166">
        <v>7</v>
      </c>
      <c r="B17" s="63"/>
      <c r="C17" s="1"/>
      <c r="D17" s="2"/>
      <c r="E17" s="2"/>
      <c r="F17" s="2"/>
      <c r="G17" s="66"/>
      <c r="H17" s="64" t="str">
        <f>IF(OR($I$2=1,J17=""),"",IF(IFERROR(VLOOKUP(B17,'Cycle 1'!B:K,10,FALSE),0)+IFERROR(IF($I$2&gt;2,VLOOKUP(B17,'Cycle 2'!B:K,10,FALSE),0),0)+IFERROR(IF($I$2&gt;3,VLOOKUP(B17,'Cycle 3'!B:K,10,FALSE),0),0)+IFERROR(IF($I$2&gt;4,VLOOKUP(B17,'Cycle 4'!B:K,10,FALSE),0),0)+IFERROR(IF($I$2&gt;5,VLOOKUP(B17,'Cycle 5'!B:K,10,FALSE),0),0)+IFERROR(IF($I$2&gt;6,VLOOKUP(B17,'Cycle 6'!B:K,10,FALSE),0),0)+IFERROR(IF($I$2&gt;7,VLOOKUP(B17,'Cycle 7'!B:K,10,FALSE),0),0)+IFERROR(IF($I$2&gt;8,VLOOKUP(B17,'Cycle 8'!B:K,10,FALSE),0),0)+IFERROR(IF($I$2&gt;9,VLOOKUP(B17,'Cycle 9'!B:K,10,FALSE),0),0)+IFERROR(IF($I$2&gt;10,VLOOKUP(B17,'Cycle 10'!B:K,10,FALSE),0),0)+IFERROR(IF($I$2&gt;11,VLOOKUP(B17,'Cycle 11'!B:K,10,FALSE),0),0)&gt;0,1,0))</f>
        <v/>
      </c>
      <c r="I17" s="13" t="str">
        <f>IF(OR($I$2=1,J17=""),"",IFERROR(VLOOKUP(B17,'Cycle 1'!B:K,10,FALSE),0)+IFERROR(IF($I$2&gt;2,VLOOKUP(B17,'Cycle 2'!B:K,10,FALSE),0),0)+IFERROR(IF($I$2&gt;3,VLOOKUP(B17,'Cycle 3'!B:K,10,FALSE),0),0)+IFERROR(IF($I$2&gt;4,VLOOKUP(B17,'Cycle 4'!B:K,10,FALSE),0),0)+IFERROR(IF($I$2&gt;5,VLOOKUP(B17,'Cycle 5'!B:K,10,FALSE),0),0)+IFERROR(IF($I$2&gt;6,VLOOKUP(B17,'Cycle 6'!B:K,10,FALSE),0),0)+IFERROR(IF($I$2&gt;7,VLOOKUP(B17,'Cycle 7'!B:K,10,FALSE),0),0)+IFERROR(IF($I$2&gt;8,VLOOKUP(B17,'Cycle 8'!B:K,10,FALSE),0),0)+IFERROR(IF($I$2&gt;9,VLOOKUP(B17,'Cycle 9'!B:K,10,FALSE),0),0)+IFERROR(IF($I$2&gt;10,VLOOKUP(B17,'Cycle 10'!B:K,10,FALSE),0),0)+IFERROR(IF($I$2&gt;11,VLOOKUP(B17,'Cycle 11'!B:K,10,FALSE),0),0))</f>
        <v/>
      </c>
      <c r="J17" s="13" t="str">
        <f>IFERROR(IF(B17="","",IF(ROW($B$11)=ROW(B17),1,IF(ISERROR(VLOOKUP(B17,$B$11:B16,1,FALSE)),MAX($J$11:J16)+1,""))),"")</f>
        <v/>
      </c>
      <c r="K17" s="13" t="str">
        <f t="shared" si="0"/>
        <v/>
      </c>
      <c r="L17" s="238" t="str">
        <f>IF(L$7=L13,L16+1,IF($B17="","",MAX(L$10:L16)+1))</f>
        <v/>
      </c>
    </row>
    <row r="18" spans="1:12" x14ac:dyDescent="0.3">
      <c r="A18" s="166">
        <v>8</v>
      </c>
      <c r="B18" s="63"/>
      <c r="C18" s="1"/>
      <c r="D18" s="2"/>
      <c r="E18" s="2"/>
      <c r="F18" s="2"/>
      <c r="G18" s="66"/>
      <c r="H18" s="64" t="str">
        <f>IF(OR($I$2=1,J18=""),"",IF(IFERROR(VLOOKUP(B18,'Cycle 1'!B:K,10,FALSE),0)+IFERROR(IF($I$2&gt;2,VLOOKUP(B18,'Cycle 2'!B:K,10,FALSE),0),0)+IFERROR(IF($I$2&gt;3,VLOOKUP(B18,'Cycle 3'!B:K,10,FALSE),0),0)+IFERROR(IF($I$2&gt;4,VLOOKUP(B18,'Cycle 4'!B:K,10,FALSE),0),0)+IFERROR(IF($I$2&gt;5,VLOOKUP(B18,'Cycle 5'!B:K,10,FALSE),0),0)+IFERROR(IF($I$2&gt;6,VLOOKUP(B18,'Cycle 6'!B:K,10,FALSE),0),0)+IFERROR(IF($I$2&gt;7,VLOOKUP(B18,'Cycle 7'!B:K,10,FALSE),0),0)+IFERROR(IF($I$2&gt;8,VLOOKUP(B18,'Cycle 8'!B:K,10,FALSE),0),0)+IFERROR(IF($I$2&gt;9,VLOOKUP(B18,'Cycle 9'!B:K,10,FALSE),0),0)+IFERROR(IF($I$2&gt;10,VLOOKUP(B18,'Cycle 10'!B:K,10,FALSE),0),0)+IFERROR(IF($I$2&gt;11,VLOOKUP(B18,'Cycle 11'!B:K,10,FALSE),0),0)&gt;0,1,0))</f>
        <v/>
      </c>
      <c r="I18" s="13" t="str">
        <f>IF(OR($I$2=1,J18=""),"",IFERROR(VLOOKUP(B18,'Cycle 1'!B:K,10,FALSE),0)+IFERROR(IF($I$2&gt;2,VLOOKUP(B18,'Cycle 2'!B:K,10,FALSE),0),0)+IFERROR(IF($I$2&gt;3,VLOOKUP(B18,'Cycle 3'!B:K,10,FALSE),0),0)+IFERROR(IF($I$2&gt;4,VLOOKUP(B18,'Cycle 4'!B:K,10,FALSE),0),0)+IFERROR(IF($I$2&gt;5,VLOOKUP(B18,'Cycle 5'!B:K,10,FALSE),0),0)+IFERROR(IF($I$2&gt;6,VLOOKUP(B18,'Cycle 6'!B:K,10,FALSE),0),0)+IFERROR(IF($I$2&gt;7,VLOOKUP(B18,'Cycle 7'!B:K,10,FALSE),0),0)+IFERROR(IF($I$2&gt;8,VLOOKUP(B18,'Cycle 8'!B:K,10,FALSE),0),0)+IFERROR(IF($I$2&gt;9,VLOOKUP(B18,'Cycle 9'!B:K,10,FALSE),0),0)+IFERROR(IF($I$2&gt;10,VLOOKUP(B18,'Cycle 10'!B:K,10,FALSE),0),0)+IFERROR(IF($I$2&gt;11,VLOOKUP(B18,'Cycle 11'!B:K,10,FALSE),0),0))</f>
        <v/>
      </c>
      <c r="J18" s="13" t="str">
        <f>IFERROR(IF(B18="","",IF(ROW($B$11)=ROW(B18),1,IF(ISERROR(VLOOKUP(B18,$B$11:B17,1,FALSE)),MAX($J$11:J17)+1,""))),"")</f>
        <v/>
      </c>
      <c r="K18" s="13" t="str">
        <f t="shared" si="0"/>
        <v/>
      </c>
      <c r="L18" s="238" t="str">
        <f>IF(L$7=L14,L17+1,IF($B18="","",MAX(L$10:L17)+1))</f>
        <v/>
      </c>
    </row>
    <row r="19" spans="1:12" x14ac:dyDescent="0.3">
      <c r="A19" s="166">
        <v>9</v>
      </c>
      <c r="B19" s="63"/>
      <c r="C19" s="1"/>
      <c r="D19" s="2"/>
      <c r="E19" s="2"/>
      <c r="F19" s="2"/>
      <c r="G19" s="66"/>
      <c r="H19" s="64" t="str">
        <f>IF(OR($I$2=1,J19=""),"",IF(IFERROR(VLOOKUP(B19,'Cycle 1'!B:K,10,FALSE),0)+IFERROR(IF($I$2&gt;2,VLOOKUP(B19,'Cycle 2'!B:K,10,FALSE),0),0)+IFERROR(IF($I$2&gt;3,VLOOKUP(B19,'Cycle 3'!B:K,10,FALSE),0),0)+IFERROR(IF($I$2&gt;4,VLOOKUP(B19,'Cycle 4'!B:K,10,FALSE),0),0)+IFERROR(IF($I$2&gt;5,VLOOKUP(B19,'Cycle 5'!B:K,10,FALSE),0),0)+IFERROR(IF($I$2&gt;6,VLOOKUP(B19,'Cycle 6'!B:K,10,FALSE),0),0)+IFERROR(IF($I$2&gt;7,VLOOKUP(B19,'Cycle 7'!B:K,10,FALSE),0),0)+IFERROR(IF($I$2&gt;8,VLOOKUP(B19,'Cycle 8'!B:K,10,FALSE),0),0)+IFERROR(IF($I$2&gt;9,VLOOKUP(B19,'Cycle 9'!B:K,10,FALSE),0),0)+IFERROR(IF($I$2&gt;10,VLOOKUP(B19,'Cycle 10'!B:K,10,FALSE),0),0)+IFERROR(IF($I$2&gt;11,VLOOKUP(B19,'Cycle 11'!B:K,10,FALSE),0),0)&gt;0,1,0))</f>
        <v/>
      </c>
      <c r="I19" s="13" t="str">
        <f>IF(OR($I$2=1,J19=""),"",IFERROR(VLOOKUP(B19,'Cycle 1'!B:K,10,FALSE),0)+IFERROR(IF($I$2&gt;2,VLOOKUP(B19,'Cycle 2'!B:K,10,FALSE),0),0)+IFERROR(IF($I$2&gt;3,VLOOKUP(B19,'Cycle 3'!B:K,10,FALSE),0),0)+IFERROR(IF($I$2&gt;4,VLOOKUP(B19,'Cycle 4'!B:K,10,FALSE),0),0)+IFERROR(IF($I$2&gt;5,VLOOKUP(B19,'Cycle 5'!B:K,10,FALSE),0),0)+IFERROR(IF($I$2&gt;6,VLOOKUP(B19,'Cycle 6'!B:K,10,FALSE),0),0)+IFERROR(IF($I$2&gt;7,VLOOKUP(B19,'Cycle 7'!B:K,10,FALSE),0),0)+IFERROR(IF($I$2&gt;8,VLOOKUP(B19,'Cycle 8'!B:K,10,FALSE),0),0)+IFERROR(IF($I$2&gt;9,VLOOKUP(B19,'Cycle 9'!B:K,10,FALSE),0),0)+IFERROR(IF($I$2&gt;10,VLOOKUP(B19,'Cycle 10'!B:K,10,FALSE),0),0)+IFERROR(IF($I$2&gt;11,VLOOKUP(B19,'Cycle 11'!B:K,10,FALSE),0),0))</f>
        <v/>
      </c>
      <c r="J19" s="13" t="str">
        <f>IFERROR(IF(B19="","",IF(ROW($B$11)=ROW(B19),1,IF(ISERROR(VLOOKUP(B19,$B$11:B18,1,FALSE)),MAX($J$11:J18)+1,""))),"")</f>
        <v/>
      </c>
      <c r="K19" s="13" t="str">
        <f t="shared" si="0"/>
        <v/>
      </c>
      <c r="L19" s="238" t="str">
        <f>IF(L$7=L15,L18+1,IF($B19="","",MAX(L$10:L18)+1))</f>
        <v/>
      </c>
    </row>
    <row r="20" spans="1:12" x14ac:dyDescent="0.3">
      <c r="A20" s="166">
        <v>10</v>
      </c>
      <c r="B20" s="63"/>
      <c r="C20" s="1"/>
      <c r="D20" s="2"/>
      <c r="E20" s="2"/>
      <c r="F20" s="2"/>
      <c r="G20" s="66"/>
      <c r="H20" s="64" t="str">
        <f>IF(OR($I$2=1,J20=""),"",IF(IFERROR(VLOOKUP(B20,'Cycle 1'!B:K,10,FALSE),0)+IFERROR(IF($I$2&gt;2,VLOOKUP(B20,'Cycle 2'!B:K,10,FALSE),0),0)+IFERROR(IF($I$2&gt;3,VLOOKUP(B20,'Cycle 3'!B:K,10,FALSE),0),0)+IFERROR(IF($I$2&gt;4,VLOOKUP(B20,'Cycle 4'!B:K,10,FALSE),0),0)+IFERROR(IF($I$2&gt;5,VLOOKUP(B20,'Cycle 5'!B:K,10,FALSE),0),0)+IFERROR(IF($I$2&gt;6,VLOOKUP(B20,'Cycle 6'!B:K,10,FALSE),0),0)+IFERROR(IF($I$2&gt;7,VLOOKUP(B20,'Cycle 7'!B:K,10,FALSE),0),0)+IFERROR(IF($I$2&gt;8,VLOOKUP(B20,'Cycle 8'!B:K,10,FALSE),0),0)+IFERROR(IF($I$2&gt;9,VLOOKUP(B20,'Cycle 9'!B:K,10,FALSE),0),0)+IFERROR(IF($I$2&gt;10,VLOOKUP(B20,'Cycle 10'!B:K,10,FALSE),0),0)+IFERROR(IF($I$2&gt;11,VLOOKUP(B20,'Cycle 11'!B:K,10,FALSE),0),0)&gt;0,1,0))</f>
        <v/>
      </c>
      <c r="I20" s="13" t="str">
        <f>IF(OR($I$2=1,J20=""),"",IFERROR(VLOOKUP(B20,'Cycle 1'!B:K,10,FALSE),0)+IFERROR(IF($I$2&gt;2,VLOOKUP(B20,'Cycle 2'!B:K,10,FALSE),0),0)+IFERROR(IF($I$2&gt;3,VLOOKUP(B20,'Cycle 3'!B:K,10,FALSE),0),0)+IFERROR(IF($I$2&gt;4,VLOOKUP(B20,'Cycle 4'!B:K,10,FALSE),0),0)+IFERROR(IF($I$2&gt;5,VLOOKUP(B20,'Cycle 5'!B:K,10,FALSE),0),0)+IFERROR(IF($I$2&gt;6,VLOOKUP(B20,'Cycle 6'!B:K,10,FALSE),0),0)+IFERROR(IF($I$2&gt;7,VLOOKUP(B20,'Cycle 7'!B:K,10,FALSE),0),0)+IFERROR(IF($I$2&gt;8,VLOOKUP(B20,'Cycle 8'!B:K,10,FALSE),0),0)+IFERROR(IF($I$2&gt;9,VLOOKUP(B20,'Cycle 9'!B:K,10,FALSE),0),0)+IFERROR(IF($I$2&gt;10,VLOOKUP(B20,'Cycle 10'!B:K,10,FALSE),0),0)+IFERROR(IF($I$2&gt;11,VLOOKUP(B20,'Cycle 11'!B:K,10,FALSE),0),0))</f>
        <v/>
      </c>
      <c r="J20" s="13" t="str">
        <f>IFERROR(IF(B20="","",IF(ROW($B$11)=ROW(B20),1,IF(ISERROR(VLOOKUP(B20,$B$11:B19,1,FALSE)),MAX($J$11:J19)+1,""))),"")</f>
        <v/>
      </c>
      <c r="K20" s="13" t="str">
        <f t="shared" si="0"/>
        <v/>
      </c>
      <c r="L20" s="238" t="str">
        <f>IF(L$7=L16,L19+1,IF($B20="","",MAX(L$10:L19)+1))</f>
        <v/>
      </c>
    </row>
    <row r="21" spans="1:12" x14ac:dyDescent="0.3">
      <c r="A21" s="166">
        <v>11</v>
      </c>
      <c r="B21" s="63"/>
      <c r="C21" s="1"/>
      <c r="D21" s="2"/>
      <c r="E21" s="2"/>
      <c r="F21" s="2"/>
      <c r="G21" s="66"/>
      <c r="H21" s="64" t="str">
        <f>IF(OR($I$2=1,J21=""),"",IF(IFERROR(VLOOKUP(B21,'Cycle 1'!B:K,10,FALSE),0)+IFERROR(IF($I$2&gt;2,VLOOKUP(B21,'Cycle 2'!B:K,10,FALSE),0),0)+IFERROR(IF($I$2&gt;3,VLOOKUP(B21,'Cycle 3'!B:K,10,FALSE),0),0)+IFERROR(IF($I$2&gt;4,VLOOKUP(B21,'Cycle 4'!B:K,10,FALSE),0),0)+IFERROR(IF($I$2&gt;5,VLOOKUP(B21,'Cycle 5'!B:K,10,FALSE),0),0)+IFERROR(IF($I$2&gt;6,VLOOKUP(B21,'Cycle 6'!B:K,10,FALSE),0),0)+IFERROR(IF($I$2&gt;7,VLOOKUP(B21,'Cycle 7'!B:K,10,FALSE),0),0)+IFERROR(IF($I$2&gt;8,VLOOKUP(B21,'Cycle 8'!B:K,10,FALSE),0),0)+IFERROR(IF($I$2&gt;9,VLOOKUP(B21,'Cycle 9'!B:K,10,FALSE),0),0)+IFERROR(IF($I$2&gt;10,VLOOKUP(B21,'Cycle 10'!B:K,10,FALSE),0),0)+IFERROR(IF($I$2&gt;11,VLOOKUP(B21,'Cycle 11'!B:K,10,FALSE),0),0)&gt;0,1,0))</f>
        <v/>
      </c>
      <c r="I21" s="13" t="str">
        <f>IF(OR($I$2=1,J21=""),"",IFERROR(VLOOKUP(B21,'Cycle 1'!B:K,10,FALSE),0)+IFERROR(IF($I$2&gt;2,VLOOKUP(B21,'Cycle 2'!B:K,10,FALSE),0),0)+IFERROR(IF($I$2&gt;3,VLOOKUP(B21,'Cycle 3'!B:K,10,FALSE),0),0)+IFERROR(IF($I$2&gt;4,VLOOKUP(B21,'Cycle 4'!B:K,10,FALSE),0),0)+IFERROR(IF($I$2&gt;5,VLOOKUP(B21,'Cycle 5'!B:K,10,FALSE),0),0)+IFERROR(IF($I$2&gt;6,VLOOKUP(B21,'Cycle 6'!B:K,10,FALSE),0),0)+IFERROR(IF($I$2&gt;7,VLOOKUP(B21,'Cycle 7'!B:K,10,FALSE),0),0)+IFERROR(IF($I$2&gt;8,VLOOKUP(B21,'Cycle 8'!B:K,10,FALSE),0),0)+IFERROR(IF($I$2&gt;9,VLOOKUP(B21,'Cycle 9'!B:K,10,FALSE),0),0)+IFERROR(IF($I$2&gt;10,VLOOKUP(B21,'Cycle 10'!B:K,10,FALSE),0),0)+IFERROR(IF($I$2&gt;11,VLOOKUP(B21,'Cycle 11'!B:K,10,FALSE),0),0))</f>
        <v/>
      </c>
      <c r="J21" s="13" t="str">
        <f>IFERROR(IF(B21="","",IF(ROW($B$11)=ROW(B21),1,IF(ISERROR(VLOOKUP(B21,$B$11:B20,1,FALSE)),MAX($J$11:J20)+1,""))),"")</f>
        <v/>
      </c>
      <c r="K21" s="13" t="str">
        <f t="shared" si="0"/>
        <v/>
      </c>
      <c r="L21" s="238" t="str">
        <f>IF(L$7=L17,L20+1,IF($B21="","",MAX(L$10:L20)+1))</f>
        <v/>
      </c>
    </row>
    <row r="22" spans="1:12" x14ac:dyDescent="0.3">
      <c r="A22" s="166">
        <v>12</v>
      </c>
      <c r="B22" s="63"/>
      <c r="C22" s="1"/>
      <c r="D22" s="2"/>
      <c r="E22" s="2"/>
      <c r="F22" s="2"/>
      <c r="G22" s="66"/>
      <c r="H22" s="64" t="str">
        <f>IF(OR($I$2=1,J22=""),"",IF(IFERROR(VLOOKUP(B22,'Cycle 1'!B:K,10,FALSE),0)+IFERROR(IF($I$2&gt;2,VLOOKUP(B22,'Cycle 2'!B:K,10,FALSE),0),0)+IFERROR(IF($I$2&gt;3,VLOOKUP(B22,'Cycle 3'!B:K,10,FALSE),0),0)+IFERROR(IF($I$2&gt;4,VLOOKUP(B22,'Cycle 4'!B:K,10,FALSE),0),0)+IFERROR(IF($I$2&gt;5,VLOOKUP(B22,'Cycle 5'!B:K,10,FALSE),0),0)+IFERROR(IF($I$2&gt;6,VLOOKUP(B22,'Cycle 6'!B:K,10,FALSE),0),0)+IFERROR(IF($I$2&gt;7,VLOOKUP(B22,'Cycle 7'!B:K,10,FALSE),0),0)+IFERROR(IF($I$2&gt;8,VLOOKUP(B22,'Cycle 8'!B:K,10,FALSE),0),0)+IFERROR(IF($I$2&gt;9,VLOOKUP(B22,'Cycle 9'!B:K,10,FALSE),0),0)+IFERROR(IF($I$2&gt;10,VLOOKUP(B22,'Cycle 10'!B:K,10,FALSE),0),0)+IFERROR(IF($I$2&gt;11,VLOOKUP(B22,'Cycle 11'!B:K,10,FALSE),0),0)&gt;0,1,0))</f>
        <v/>
      </c>
      <c r="I22" s="13" t="str">
        <f>IF(OR($I$2=1,J22=""),"",IFERROR(VLOOKUP(B22,'Cycle 1'!B:K,10,FALSE),0)+IFERROR(IF($I$2&gt;2,VLOOKUP(B22,'Cycle 2'!B:K,10,FALSE),0),0)+IFERROR(IF($I$2&gt;3,VLOOKUP(B22,'Cycle 3'!B:K,10,FALSE),0),0)+IFERROR(IF($I$2&gt;4,VLOOKUP(B22,'Cycle 4'!B:K,10,FALSE),0),0)+IFERROR(IF($I$2&gt;5,VLOOKUP(B22,'Cycle 5'!B:K,10,FALSE),0),0)+IFERROR(IF($I$2&gt;6,VLOOKUP(B22,'Cycle 6'!B:K,10,FALSE),0),0)+IFERROR(IF($I$2&gt;7,VLOOKUP(B22,'Cycle 7'!B:K,10,FALSE),0),0)+IFERROR(IF($I$2&gt;8,VLOOKUP(B22,'Cycle 8'!B:K,10,FALSE),0),0)+IFERROR(IF($I$2&gt;9,VLOOKUP(B22,'Cycle 9'!B:K,10,FALSE),0),0)+IFERROR(IF($I$2&gt;10,VLOOKUP(B22,'Cycle 10'!B:K,10,FALSE),0),0)+IFERROR(IF($I$2&gt;11,VLOOKUP(B22,'Cycle 11'!B:K,10,FALSE),0),0))</f>
        <v/>
      </c>
      <c r="J22" s="13" t="str">
        <f>IFERROR(IF(B22="","",IF(ROW($B$11)=ROW(B22),1,IF(ISERROR(VLOOKUP(B22,$B$11:B21,1,FALSE)),MAX($J$11:J21)+1,""))),"")</f>
        <v/>
      </c>
      <c r="K22" s="13" t="str">
        <f t="shared" si="0"/>
        <v/>
      </c>
      <c r="L22" s="238" t="str">
        <f>IF(L$7=L18,L21+1,IF($B22="","",MAX(L$10:L21)+1))</f>
        <v/>
      </c>
    </row>
    <row r="23" spans="1:12" x14ac:dyDescent="0.3">
      <c r="A23" s="166">
        <v>13</v>
      </c>
      <c r="B23" s="63"/>
      <c r="C23" s="1"/>
      <c r="D23" s="2"/>
      <c r="E23" s="2"/>
      <c r="F23" s="2"/>
      <c r="G23" s="66"/>
      <c r="H23" s="64" t="str">
        <f>IF(OR($I$2=1,J23=""),"",IF(IFERROR(VLOOKUP(B23,'Cycle 1'!B:K,10,FALSE),0)+IFERROR(IF($I$2&gt;2,VLOOKUP(B23,'Cycle 2'!B:K,10,FALSE),0),0)+IFERROR(IF($I$2&gt;3,VLOOKUP(B23,'Cycle 3'!B:K,10,FALSE),0),0)+IFERROR(IF($I$2&gt;4,VLOOKUP(B23,'Cycle 4'!B:K,10,FALSE),0),0)+IFERROR(IF($I$2&gt;5,VLOOKUP(B23,'Cycle 5'!B:K,10,FALSE),0),0)+IFERROR(IF($I$2&gt;6,VLOOKUP(B23,'Cycle 6'!B:K,10,FALSE),0),0)+IFERROR(IF($I$2&gt;7,VLOOKUP(B23,'Cycle 7'!B:K,10,FALSE),0),0)+IFERROR(IF($I$2&gt;8,VLOOKUP(B23,'Cycle 8'!B:K,10,FALSE),0),0)+IFERROR(IF($I$2&gt;9,VLOOKUP(B23,'Cycle 9'!B:K,10,FALSE),0),0)+IFERROR(IF($I$2&gt;10,VLOOKUP(B23,'Cycle 10'!B:K,10,FALSE),0),0)+IFERROR(IF($I$2&gt;11,VLOOKUP(B23,'Cycle 11'!B:K,10,FALSE),0),0)&gt;0,1,0))</f>
        <v/>
      </c>
      <c r="I23" s="13" t="str">
        <f>IF(OR($I$2=1,J23=""),"",IFERROR(VLOOKUP(B23,'Cycle 1'!B:K,10,FALSE),0)+IFERROR(IF($I$2&gt;2,VLOOKUP(B23,'Cycle 2'!B:K,10,FALSE),0),0)+IFERROR(IF($I$2&gt;3,VLOOKUP(B23,'Cycle 3'!B:K,10,FALSE),0),0)+IFERROR(IF($I$2&gt;4,VLOOKUP(B23,'Cycle 4'!B:K,10,FALSE),0),0)+IFERROR(IF($I$2&gt;5,VLOOKUP(B23,'Cycle 5'!B:K,10,FALSE),0),0)+IFERROR(IF($I$2&gt;6,VLOOKUP(B23,'Cycle 6'!B:K,10,FALSE),0),0)+IFERROR(IF($I$2&gt;7,VLOOKUP(B23,'Cycle 7'!B:K,10,FALSE),0),0)+IFERROR(IF($I$2&gt;8,VLOOKUP(B23,'Cycle 8'!B:K,10,FALSE),0),0)+IFERROR(IF($I$2&gt;9,VLOOKUP(B23,'Cycle 9'!B:K,10,FALSE),0),0)+IFERROR(IF($I$2&gt;10,VLOOKUP(B23,'Cycle 10'!B:K,10,FALSE),0),0)+IFERROR(IF($I$2&gt;11,VLOOKUP(B23,'Cycle 11'!B:K,10,FALSE),0),0))</f>
        <v/>
      </c>
      <c r="J23" s="13" t="str">
        <f>IFERROR(IF(B23="","",IF(ROW($B$11)=ROW(B23),1,IF(ISERROR(VLOOKUP(B23,$B$11:B22,1,FALSE)),MAX($J$11:J22)+1,""))),"")</f>
        <v/>
      </c>
      <c r="K23" s="13" t="str">
        <f t="shared" si="0"/>
        <v/>
      </c>
      <c r="L23" s="238" t="str">
        <f>IF(L$7=L19,L22+1,IF($B23="","",MAX(L$10:L22)+1))</f>
        <v/>
      </c>
    </row>
    <row r="24" spans="1:12" x14ac:dyDescent="0.3">
      <c r="A24" s="166">
        <v>14</v>
      </c>
      <c r="B24" s="63"/>
      <c r="C24" s="1"/>
      <c r="D24" s="2"/>
      <c r="E24" s="2"/>
      <c r="F24" s="2"/>
      <c r="G24" s="66"/>
      <c r="H24" s="64" t="str">
        <f>IF(OR($I$2=1,J24=""),"",IF(IFERROR(VLOOKUP(B24,'Cycle 1'!B:K,10,FALSE),0)+IFERROR(IF($I$2&gt;2,VLOOKUP(B24,'Cycle 2'!B:K,10,FALSE),0),0)+IFERROR(IF($I$2&gt;3,VLOOKUP(B24,'Cycle 3'!B:K,10,FALSE),0),0)+IFERROR(IF($I$2&gt;4,VLOOKUP(B24,'Cycle 4'!B:K,10,FALSE),0),0)+IFERROR(IF($I$2&gt;5,VLOOKUP(B24,'Cycle 5'!B:K,10,FALSE),0),0)+IFERROR(IF($I$2&gt;6,VLOOKUP(B24,'Cycle 6'!B:K,10,FALSE),0),0)+IFERROR(IF($I$2&gt;7,VLOOKUP(B24,'Cycle 7'!B:K,10,FALSE),0),0)+IFERROR(IF($I$2&gt;8,VLOOKUP(B24,'Cycle 8'!B:K,10,FALSE),0),0)+IFERROR(IF($I$2&gt;9,VLOOKUP(B24,'Cycle 9'!B:K,10,FALSE),0),0)+IFERROR(IF($I$2&gt;10,VLOOKUP(B24,'Cycle 10'!B:K,10,FALSE),0),0)+IFERROR(IF($I$2&gt;11,VLOOKUP(B24,'Cycle 11'!B:K,10,FALSE),0),0)&gt;0,1,0))</f>
        <v/>
      </c>
      <c r="I24" s="13" t="str">
        <f>IF(OR($I$2=1,J24=""),"",IFERROR(VLOOKUP(B24,'Cycle 1'!B:K,10,FALSE),0)+IFERROR(IF($I$2&gt;2,VLOOKUP(B24,'Cycle 2'!B:K,10,FALSE),0),0)+IFERROR(IF($I$2&gt;3,VLOOKUP(B24,'Cycle 3'!B:K,10,FALSE),0),0)+IFERROR(IF($I$2&gt;4,VLOOKUP(B24,'Cycle 4'!B:K,10,FALSE),0),0)+IFERROR(IF($I$2&gt;5,VLOOKUP(B24,'Cycle 5'!B:K,10,FALSE),0),0)+IFERROR(IF($I$2&gt;6,VLOOKUP(B24,'Cycle 6'!B:K,10,FALSE),0),0)+IFERROR(IF($I$2&gt;7,VLOOKUP(B24,'Cycle 7'!B:K,10,FALSE),0),0)+IFERROR(IF($I$2&gt;8,VLOOKUP(B24,'Cycle 8'!B:K,10,FALSE),0),0)+IFERROR(IF($I$2&gt;9,VLOOKUP(B24,'Cycle 9'!B:K,10,FALSE),0),0)+IFERROR(IF($I$2&gt;10,VLOOKUP(B24,'Cycle 10'!B:K,10,FALSE),0),0)+IFERROR(IF($I$2&gt;11,VLOOKUP(B24,'Cycle 11'!B:K,10,FALSE),0),0))</f>
        <v/>
      </c>
      <c r="J24" s="13" t="str">
        <f>IFERROR(IF(B24="","",IF(ROW($B$11)=ROW(B24),1,IF(ISERROR(VLOOKUP(B24,$B$11:B23,1,FALSE)),MAX($J$11:J23)+1,""))),"")</f>
        <v/>
      </c>
      <c r="K24" s="13" t="str">
        <f t="shared" si="0"/>
        <v/>
      </c>
      <c r="L24" s="238" t="str">
        <f>IF(L$7=L20,L23+1,IF($B24="","",MAX(L$10:L23)+1))</f>
        <v/>
      </c>
    </row>
    <row r="25" spans="1:12" x14ac:dyDescent="0.3">
      <c r="A25" s="166">
        <v>15</v>
      </c>
      <c r="B25" s="63"/>
      <c r="C25" s="1"/>
      <c r="D25" s="2"/>
      <c r="E25" s="2"/>
      <c r="F25" s="2"/>
      <c r="G25" s="66"/>
      <c r="H25" s="64" t="str">
        <f>IF(OR($I$2=1,J25=""),"",IF(IFERROR(VLOOKUP(B25,'Cycle 1'!B:K,10,FALSE),0)+IFERROR(IF($I$2&gt;2,VLOOKUP(B25,'Cycle 2'!B:K,10,FALSE),0),0)+IFERROR(IF($I$2&gt;3,VLOOKUP(B25,'Cycle 3'!B:K,10,FALSE),0),0)+IFERROR(IF($I$2&gt;4,VLOOKUP(B25,'Cycle 4'!B:K,10,FALSE),0),0)+IFERROR(IF($I$2&gt;5,VLOOKUP(B25,'Cycle 5'!B:K,10,FALSE),0),0)+IFERROR(IF($I$2&gt;6,VLOOKUP(B25,'Cycle 6'!B:K,10,FALSE),0),0)+IFERROR(IF($I$2&gt;7,VLOOKUP(B25,'Cycle 7'!B:K,10,FALSE),0),0)+IFERROR(IF($I$2&gt;8,VLOOKUP(B25,'Cycle 8'!B:K,10,FALSE),0),0)+IFERROR(IF($I$2&gt;9,VLOOKUP(B25,'Cycle 9'!B:K,10,FALSE),0),0)+IFERROR(IF($I$2&gt;10,VLOOKUP(B25,'Cycle 10'!B:K,10,FALSE),0),0)+IFERROR(IF($I$2&gt;11,VLOOKUP(B25,'Cycle 11'!B:K,10,FALSE),0),0)&gt;0,1,0))</f>
        <v/>
      </c>
      <c r="I25" s="13" t="str">
        <f>IF(OR($I$2=1,J25=""),"",IFERROR(VLOOKUP(B25,'Cycle 1'!B:K,10,FALSE),0)+IFERROR(IF($I$2&gt;2,VLOOKUP(B25,'Cycle 2'!B:K,10,FALSE),0),0)+IFERROR(IF($I$2&gt;3,VLOOKUP(B25,'Cycle 3'!B:K,10,FALSE),0),0)+IFERROR(IF($I$2&gt;4,VLOOKUP(B25,'Cycle 4'!B:K,10,FALSE),0),0)+IFERROR(IF($I$2&gt;5,VLOOKUP(B25,'Cycle 5'!B:K,10,FALSE),0),0)+IFERROR(IF($I$2&gt;6,VLOOKUP(B25,'Cycle 6'!B:K,10,FALSE),0),0)+IFERROR(IF($I$2&gt;7,VLOOKUP(B25,'Cycle 7'!B:K,10,FALSE),0),0)+IFERROR(IF($I$2&gt;8,VLOOKUP(B25,'Cycle 8'!B:K,10,FALSE),0),0)+IFERROR(IF($I$2&gt;9,VLOOKUP(B25,'Cycle 9'!B:K,10,FALSE),0),0)+IFERROR(IF($I$2&gt;10,VLOOKUP(B25,'Cycle 10'!B:K,10,FALSE),0),0)+IFERROR(IF($I$2&gt;11,VLOOKUP(B25,'Cycle 11'!B:K,10,FALSE),0),0))</f>
        <v/>
      </c>
      <c r="J25" s="13" t="str">
        <f>IFERROR(IF(B25="","",IF(ROW($B$11)=ROW(B25),1,IF(ISERROR(VLOOKUP(B25,$B$11:B24,1,FALSE)),MAX($J$11:J24)+1,""))),"")</f>
        <v/>
      </c>
      <c r="K25" s="13" t="str">
        <f t="shared" si="0"/>
        <v/>
      </c>
      <c r="L25" s="238" t="str">
        <f>IF(L$7=L21,L24+1,IF($B25="","",MAX(L$10:L24)+1))</f>
        <v/>
      </c>
    </row>
    <row r="26" spans="1:12" x14ac:dyDescent="0.3">
      <c r="A26" s="167">
        <v>16</v>
      </c>
      <c r="B26" s="63"/>
      <c r="C26" s="1"/>
      <c r="D26" s="2"/>
      <c r="E26" s="2"/>
      <c r="F26" s="2"/>
      <c r="G26" s="66"/>
      <c r="H26" s="64" t="str">
        <f>IF(OR($I$2=1,J26=""),"",IF(IFERROR(VLOOKUP(B26,'Cycle 1'!B:K,10,FALSE),0)+IFERROR(IF($I$2&gt;2,VLOOKUP(B26,'Cycle 2'!B:K,10,FALSE),0),0)+IFERROR(IF($I$2&gt;3,VLOOKUP(B26,'Cycle 3'!B:K,10,FALSE),0),0)+IFERROR(IF($I$2&gt;4,VLOOKUP(B26,'Cycle 4'!B:K,10,FALSE),0),0)+IFERROR(IF($I$2&gt;5,VLOOKUP(B26,'Cycle 5'!B:K,10,FALSE),0),0)+IFERROR(IF($I$2&gt;6,VLOOKUP(B26,'Cycle 6'!B:K,10,FALSE),0),0)+IFERROR(IF($I$2&gt;7,VLOOKUP(B26,'Cycle 7'!B:K,10,FALSE),0),0)+IFERROR(IF($I$2&gt;8,VLOOKUP(B26,'Cycle 8'!B:K,10,FALSE),0),0)+IFERROR(IF($I$2&gt;9,VLOOKUP(B26,'Cycle 9'!B:K,10,FALSE),0),0)+IFERROR(IF($I$2&gt;10,VLOOKUP(B26,'Cycle 10'!B:K,10,FALSE),0),0)+IFERROR(IF($I$2&gt;11,VLOOKUP(B26,'Cycle 11'!B:K,10,FALSE),0),0)&gt;0,1,0))</f>
        <v/>
      </c>
      <c r="I26" s="13" t="str">
        <f>IF(OR($I$2=1,J26=""),"",IFERROR(VLOOKUP(B26,'Cycle 1'!B:K,10,FALSE),0)+IFERROR(IF($I$2&gt;2,VLOOKUP(B26,'Cycle 2'!B:K,10,FALSE),0),0)+IFERROR(IF($I$2&gt;3,VLOOKUP(B26,'Cycle 3'!B:K,10,FALSE),0),0)+IFERROR(IF($I$2&gt;4,VLOOKUP(B26,'Cycle 4'!B:K,10,FALSE),0),0)+IFERROR(IF($I$2&gt;5,VLOOKUP(B26,'Cycle 5'!B:K,10,FALSE),0),0)+IFERROR(IF($I$2&gt;6,VLOOKUP(B26,'Cycle 6'!B:K,10,FALSE),0),0)+IFERROR(IF($I$2&gt;7,VLOOKUP(B26,'Cycle 7'!B:K,10,FALSE),0),0)+IFERROR(IF($I$2&gt;8,VLOOKUP(B26,'Cycle 8'!B:K,10,FALSE),0),0)+IFERROR(IF($I$2&gt;9,VLOOKUP(B26,'Cycle 9'!B:K,10,FALSE),0),0)+IFERROR(IF($I$2&gt;10,VLOOKUP(B26,'Cycle 10'!B:K,10,FALSE),0),0)+IFERROR(IF($I$2&gt;11,VLOOKUP(B26,'Cycle 11'!B:K,10,FALSE),0),0))</f>
        <v/>
      </c>
      <c r="J26" s="13" t="str">
        <f>IFERROR(IF(B26="","",IF(ROW($B$11)=ROW(B26),1,IF(ISERROR(VLOOKUP(B26,$B$11:B25,1,FALSE)),MAX($J$11:J25)+1,""))),"")</f>
        <v/>
      </c>
      <c r="K26" s="13" t="str">
        <f t="shared" si="0"/>
        <v/>
      </c>
      <c r="L26" s="238" t="str">
        <f>IF(L$7=L22,L25+1,IF($B26="","",MAX(L$10:L25)+1))</f>
        <v/>
      </c>
    </row>
    <row r="27" spans="1:12" x14ac:dyDescent="0.3">
      <c r="A27" s="167">
        <v>17</v>
      </c>
      <c r="B27" s="63"/>
      <c r="C27" s="1"/>
      <c r="D27" s="2"/>
      <c r="E27" s="2"/>
      <c r="F27" s="2"/>
      <c r="G27" s="66"/>
      <c r="H27" s="64" t="str">
        <f>IF(OR($I$2=1,J27=""),"",IF(IFERROR(VLOOKUP(B27,'Cycle 1'!B:K,10,FALSE),0)+IFERROR(IF($I$2&gt;2,VLOOKUP(B27,'Cycle 2'!B:K,10,FALSE),0),0)+IFERROR(IF($I$2&gt;3,VLOOKUP(B27,'Cycle 3'!B:K,10,FALSE),0),0)+IFERROR(IF($I$2&gt;4,VLOOKUP(B27,'Cycle 4'!B:K,10,FALSE),0),0)+IFERROR(IF($I$2&gt;5,VLOOKUP(B27,'Cycle 5'!B:K,10,FALSE),0),0)+IFERROR(IF($I$2&gt;6,VLOOKUP(B27,'Cycle 6'!B:K,10,FALSE),0),0)+IFERROR(IF($I$2&gt;7,VLOOKUP(B27,'Cycle 7'!B:K,10,FALSE),0),0)+IFERROR(IF($I$2&gt;8,VLOOKUP(B27,'Cycle 8'!B:K,10,FALSE),0),0)+IFERROR(IF($I$2&gt;9,VLOOKUP(B27,'Cycle 9'!B:K,10,FALSE),0),0)+IFERROR(IF($I$2&gt;10,VLOOKUP(B27,'Cycle 10'!B:K,10,FALSE),0),0)+IFERROR(IF($I$2&gt;11,VLOOKUP(B27,'Cycle 11'!B:K,10,FALSE),0),0)&gt;0,1,0))</f>
        <v/>
      </c>
      <c r="I27" s="13" t="str">
        <f>IF(OR($I$2=1,J27=""),"",IFERROR(VLOOKUP(B27,'Cycle 1'!B:K,10,FALSE),0)+IFERROR(IF($I$2&gt;2,VLOOKUP(B27,'Cycle 2'!B:K,10,FALSE),0),0)+IFERROR(IF($I$2&gt;3,VLOOKUP(B27,'Cycle 3'!B:K,10,FALSE),0),0)+IFERROR(IF($I$2&gt;4,VLOOKUP(B27,'Cycle 4'!B:K,10,FALSE),0),0)+IFERROR(IF($I$2&gt;5,VLOOKUP(B27,'Cycle 5'!B:K,10,FALSE),0),0)+IFERROR(IF($I$2&gt;6,VLOOKUP(B27,'Cycle 6'!B:K,10,FALSE),0),0)+IFERROR(IF($I$2&gt;7,VLOOKUP(B27,'Cycle 7'!B:K,10,FALSE),0),0)+IFERROR(IF($I$2&gt;8,VLOOKUP(B27,'Cycle 8'!B:K,10,FALSE),0),0)+IFERROR(IF($I$2&gt;9,VLOOKUP(B27,'Cycle 9'!B:K,10,FALSE),0),0)+IFERROR(IF($I$2&gt;10,VLOOKUP(B27,'Cycle 10'!B:K,10,FALSE),0),0)+IFERROR(IF($I$2&gt;11,VLOOKUP(B27,'Cycle 11'!B:K,10,FALSE),0),0))</f>
        <v/>
      </c>
      <c r="J27" s="13" t="str">
        <f>IFERROR(IF(B27="","",IF(ROW($B$11)=ROW(B27),1,IF(ISERROR(VLOOKUP(B27,$B$11:B26,1,FALSE)),MAX($J$11:J26)+1,""))),"")</f>
        <v/>
      </c>
      <c r="K27" s="13" t="str">
        <f t="shared" si="0"/>
        <v/>
      </c>
      <c r="L27" s="238" t="str">
        <f>IF(L$7=L23,L26+1,IF($B27="","",MAX(L$10:L26)+1))</f>
        <v/>
      </c>
    </row>
    <row r="28" spans="1:12" x14ac:dyDescent="0.3">
      <c r="A28" s="167">
        <v>18</v>
      </c>
      <c r="B28" s="63"/>
      <c r="C28" s="1"/>
      <c r="D28" s="2"/>
      <c r="E28" s="2"/>
      <c r="F28" s="2"/>
      <c r="G28" s="66"/>
      <c r="H28" s="64" t="str">
        <f>IF(OR($I$2=1,J28=""),"",IF(IFERROR(VLOOKUP(B28,'Cycle 1'!B:K,10,FALSE),0)+IFERROR(IF($I$2&gt;2,VLOOKUP(B28,'Cycle 2'!B:K,10,FALSE),0),0)+IFERROR(IF($I$2&gt;3,VLOOKUP(B28,'Cycle 3'!B:K,10,FALSE),0),0)+IFERROR(IF($I$2&gt;4,VLOOKUP(B28,'Cycle 4'!B:K,10,FALSE),0),0)+IFERROR(IF($I$2&gt;5,VLOOKUP(B28,'Cycle 5'!B:K,10,FALSE),0),0)+IFERROR(IF($I$2&gt;6,VLOOKUP(B28,'Cycle 6'!B:K,10,FALSE),0),0)+IFERROR(IF($I$2&gt;7,VLOOKUP(B28,'Cycle 7'!B:K,10,FALSE),0),0)+IFERROR(IF($I$2&gt;8,VLOOKUP(B28,'Cycle 8'!B:K,10,FALSE),0),0)+IFERROR(IF($I$2&gt;9,VLOOKUP(B28,'Cycle 9'!B:K,10,FALSE),0),0)+IFERROR(IF($I$2&gt;10,VLOOKUP(B28,'Cycle 10'!B:K,10,FALSE),0),0)+IFERROR(IF($I$2&gt;11,VLOOKUP(B28,'Cycle 11'!B:K,10,FALSE),0),0)&gt;0,1,0))</f>
        <v/>
      </c>
      <c r="I28" s="13" t="str">
        <f>IF(OR($I$2=1,J28=""),"",IFERROR(VLOOKUP(B28,'Cycle 1'!B:K,10,FALSE),0)+IFERROR(IF($I$2&gt;2,VLOOKUP(B28,'Cycle 2'!B:K,10,FALSE),0),0)+IFERROR(IF($I$2&gt;3,VLOOKUP(B28,'Cycle 3'!B:K,10,FALSE),0),0)+IFERROR(IF($I$2&gt;4,VLOOKUP(B28,'Cycle 4'!B:K,10,FALSE),0),0)+IFERROR(IF($I$2&gt;5,VLOOKUP(B28,'Cycle 5'!B:K,10,FALSE),0),0)+IFERROR(IF($I$2&gt;6,VLOOKUP(B28,'Cycle 6'!B:K,10,FALSE),0),0)+IFERROR(IF($I$2&gt;7,VLOOKUP(B28,'Cycle 7'!B:K,10,FALSE),0),0)+IFERROR(IF($I$2&gt;8,VLOOKUP(B28,'Cycle 8'!B:K,10,FALSE),0),0)+IFERROR(IF($I$2&gt;9,VLOOKUP(B28,'Cycle 9'!B:K,10,FALSE),0),0)+IFERROR(IF($I$2&gt;10,VLOOKUP(B28,'Cycle 10'!B:K,10,FALSE),0),0)+IFERROR(IF($I$2&gt;11,VLOOKUP(B28,'Cycle 11'!B:K,10,FALSE),0),0))</f>
        <v/>
      </c>
      <c r="J28" s="13" t="str">
        <f>IFERROR(IF(B28="","",IF(ROW($B$11)=ROW(B28),1,IF(ISERROR(VLOOKUP(B28,$B$11:B27,1,FALSE)),MAX($J$11:J27)+1,""))),"")</f>
        <v/>
      </c>
      <c r="K28" s="13" t="str">
        <f t="shared" si="0"/>
        <v/>
      </c>
      <c r="L28" s="238" t="str">
        <f>IF(L$7=L24,L27+1,IF($B28="","",MAX(L$10:L27)+1))</f>
        <v/>
      </c>
    </row>
    <row r="29" spans="1:12" x14ac:dyDescent="0.3">
      <c r="A29" s="167">
        <v>19</v>
      </c>
      <c r="B29" s="63"/>
      <c r="C29" s="1"/>
      <c r="D29" s="2"/>
      <c r="E29" s="2"/>
      <c r="F29" s="2"/>
      <c r="G29" s="66"/>
      <c r="H29" s="64" t="str">
        <f>IF(OR($I$2=1,J29=""),"",IF(IFERROR(VLOOKUP(B29,'Cycle 1'!B:K,10,FALSE),0)+IFERROR(IF($I$2&gt;2,VLOOKUP(B29,'Cycle 2'!B:K,10,FALSE),0),0)+IFERROR(IF($I$2&gt;3,VLOOKUP(B29,'Cycle 3'!B:K,10,FALSE),0),0)+IFERROR(IF($I$2&gt;4,VLOOKUP(B29,'Cycle 4'!B:K,10,FALSE),0),0)+IFERROR(IF($I$2&gt;5,VLOOKUP(B29,'Cycle 5'!B:K,10,FALSE),0),0)+IFERROR(IF($I$2&gt;6,VLOOKUP(B29,'Cycle 6'!B:K,10,FALSE),0),0)+IFERROR(IF($I$2&gt;7,VLOOKUP(B29,'Cycle 7'!B:K,10,FALSE),0),0)+IFERROR(IF($I$2&gt;8,VLOOKUP(B29,'Cycle 8'!B:K,10,FALSE),0),0)+IFERROR(IF($I$2&gt;9,VLOOKUP(B29,'Cycle 9'!B:K,10,FALSE),0),0)+IFERROR(IF($I$2&gt;10,VLOOKUP(B29,'Cycle 10'!B:K,10,FALSE),0),0)+IFERROR(IF($I$2&gt;11,VLOOKUP(B29,'Cycle 11'!B:K,10,FALSE),0),0)&gt;0,1,0))</f>
        <v/>
      </c>
      <c r="I29" s="13" t="str">
        <f>IF(OR($I$2=1,J29=""),"",IFERROR(VLOOKUP(B29,'Cycle 1'!B:K,10,FALSE),0)+IFERROR(IF($I$2&gt;2,VLOOKUP(B29,'Cycle 2'!B:K,10,FALSE),0),0)+IFERROR(IF($I$2&gt;3,VLOOKUP(B29,'Cycle 3'!B:K,10,FALSE),0),0)+IFERROR(IF($I$2&gt;4,VLOOKUP(B29,'Cycle 4'!B:K,10,FALSE),0),0)+IFERROR(IF($I$2&gt;5,VLOOKUP(B29,'Cycle 5'!B:K,10,FALSE),0),0)+IFERROR(IF($I$2&gt;6,VLOOKUP(B29,'Cycle 6'!B:K,10,FALSE),0),0)+IFERROR(IF($I$2&gt;7,VLOOKUP(B29,'Cycle 7'!B:K,10,FALSE),0),0)+IFERROR(IF($I$2&gt;8,VLOOKUP(B29,'Cycle 8'!B:K,10,FALSE),0),0)+IFERROR(IF($I$2&gt;9,VLOOKUP(B29,'Cycle 9'!B:K,10,FALSE),0),0)+IFERROR(IF($I$2&gt;10,VLOOKUP(B29,'Cycle 10'!B:K,10,FALSE),0),0)+IFERROR(IF($I$2&gt;11,VLOOKUP(B29,'Cycle 11'!B:K,10,FALSE),0),0))</f>
        <v/>
      </c>
      <c r="J29" s="13" t="str">
        <f>IFERROR(IF(B29="","",IF(ROW($B$11)=ROW(B29),1,IF(ISERROR(VLOOKUP(B29,$B$11:B28,1,FALSE)),MAX($J$11:J28)+1,""))),"")</f>
        <v/>
      </c>
      <c r="K29" s="13" t="str">
        <f t="shared" si="0"/>
        <v/>
      </c>
      <c r="L29" s="238" t="str">
        <f>IF(L$7=L25,L28+1,IF($B29="","",MAX(L$10:L28)+1))</f>
        <v/>
      </c>
    </row>
    <row r="30" spans="1:12" x14ac:dyDescent="0.3">
      <c r="A30" s="167">
        <v>20</v>
      </c>
      <c r="B30" s="63"/>
      <c r="C30" s="1"/>
      <c r="D30" s="2"/>
      <c r="E30" s="2"/>
      <c r="F30" s="2"/>
      <c r="G30" s="66"/>
      <c r="H30" s="64" t="str">
        <f>IF(OR($I$2=1,J30=""),"",IF(IFERROR(VLOOKUP(B30,'Cycle 1'!B:K,10,FALSE),0)+IFERROR(IF($I$2&gt;2,VLOOKUP(B30,'Cycle 2'!B:K,10,FALSE),0),0)+IFERROR(IF($I$2&gt;3,VLOOKUP(B30,'Cycle 3'!B:K,10,FALSE),0),0)+IFERROR(IF($I$2&gt;4,VLOOKUP(B30,'Cycle 4'!B:K,10,FALSE),0),0)+IFERROR(IF($I$2&gt;5,VLOOKUP(B30,'Cycle 5'!B:K,10,FALSE),0),0)+IFERROR(IF($I$2&gt;6,VLOOKUP(B30,'Cycle 6'!B:K,10,FALSE),0),0)+IFERROR(IF($I$2&gt;7,VLOOKUP(B30,'Cycle 7'!B:K,10,FALSE),0),0)+IFERROR(IF($I$2&gt;8,VLOOKUP(B30,'Cycle 8'!B:K,10,FALSE),0),0)+IFERROR(IF($I$2&gt;9,VLOOKUP(B30,'Cycle 9'!B:K,10,FALSE),0),0)+IFERROR(IF($I$2&gt;10,VLOOKUP(B30,'Cycle 10'!B:K,10,FALSE),0),0)+IFERROR(IF($I$2&gt;11,VLOOKUP(B30,'Cycle 11'!B:K,10,FALSE),0),0)&gt;0,1,0))</f>
        <v/>
      </c>
      <c r="I30" s="13" t="str">
        <f>IF(OR($I$2=1,J30=""),"",IFERROR(VLOOKUP(B30,'Cycle 1'!B:K,10,FALSE),0)+IFERROR(IF($I$2&gt;2,VLOOKUP(B30,'Cycle 2'!B:K,10,FALSE),0),0)+IFERROR(IF($I$2&gt;3,VLOOKUP(B30,'Cycle 3'!B:K,10,FALSE),0),0)+IFERROR(IF($I$2&gt;4,VLOOKUP(B30,'Cycle 4'!B:K,10,FALSE),0),0)+IFERROR(IF($I$2&gt;5,VLOOKUP(B30,'Cycle 5'!B:K,10,FALSE),0),0)+IFERROR(IF($I$2&gt;6,VLOOKUP(B30,'Cycle 6'!B:K,10,FALSE),0),0)+IFERROR(IF($I$2&gt;7,VLOOKUP(B30,'Cycle 7'!B:K,10,FALSE),0),0)+IFERROR(IF($I$2&gt;8,VLOOKUP(B30,'Cycle 8'!B:K,10,FALSE),0),0)+IFERROR(IF($I$2&gt;9,VLOOKUP(B30,'Cycle 9'!B:K,10,FALSE),0),0)+IFERROR(IF($I$2&gt;10,VLOOKUP(B30,'Cycle 10'!B:K,10,FALSE),0),0)+IFERROR(IF($I$2&gt;11,VLOOKUP(B30,'Cycle 11'!B:K,10,FALSE),0),0))</f>
        <v/>
      </c>
      <c r="J30" s="13" t="str">
        <f>IFERROR(IF(B30="","",IF(ROW($B$11)=ROW(B30),1,IF(ISERROR(VLOOKUP(B30,$B$11:B29,1,FALSE)),MAX($J$11:J29)+1,""))),"")</f>
        <v/>
      </c>
      <c r="K30" s="13" t="str">
        <f t="shared" si="0"/>
        <v/>
      </c>
      <c r="L30" s="238" t="str">
        <f>IF(L$7=L26,L29+1,IF($B30="","",MAX(L$10:L29)+1))</f>
        <v/>
      </c>
    </row>
    <row r="31" spans="1:12" x14ac:dyDescent="0.3">
      <c r="A31" s="167">
        <v>21</v>
      </c>
      <c r="B31" s="63"/>
      <c r="C31" s="1"/>
      <c r="D31" s="2"/>
      <c r="E31" s="2"/>
      <c r="F31" s="2"/>
      <c r="G31" s="66"/>
      <c r="H31" s="64" t="str">
        <f>IF(OR($I$2=1,J31=""),"",IF(IFERROR(VLOOKUP(B31,'Cycle 1'!B:K,10,FALSE),0)+IFERROR(IF($I$2&gt;2,VLOOKUP(B31,'Cycle 2'!B:K,10,FALSE),0),0)+IFERROR(IF($I$2&gt;3,VLOOKUP(B31,'Cycle 3'!B:K,10,FALSE),0),0)+IFERROR(IF($I$2&gt;4,VLOOKUP(B31,'Cycle 4'!B:K,10,FALSE),0),0)+IFERROR(IF($I$2&gt;5,VLOOKUP(B31,'Cycle 5'!B:K,10,FALSE),0),0)+IFERROR(IF($I$2&gt;6,VLOOKUP(B31,'Cycle 6'!B:K,10,FALSE),0),0)+IFERROR(IF($I$2&gt;7,VLOOKUP(B31,'Cycle 7'!B:K,10,FALSE),0),0)+IFERROR(IF($I$2&gt;8,VLOOKUP(B31,'Cycle 8'!B:K,10,FALSE),0),0)+IFERROR(IF($I$2&gt;9,VLOOKUP(B31,'Cycle 9'!B:K,10,FALSE),0),0)+IFERROR(IF($I$2&gt;10,VLOOKUP(B31,'Cycle 10'!B:K,10,FALSE),0),0)+IFERROR(IF($I$2&gt;11,VLOOKUP(B31,'Cycle 11'!B:K,10,FALSE),0),0)&gt;0,1,0))</f>
        <v/>
      </c>
      <c r="I31" s="13" t="str">
        <f>IF(OR($I$2=1,J31=""),"",IFERROR(VLOOKUP(B31,'Cycle 1'!B:K,10,FALSE),0)+IFERROR(IF($I$2&gt;2,VLOOKUP(B31,'Cycle 2'!B:K,10,FALSE),0),0)+IFERROR(IF($I$2&gt;3,VLOOKUP(B31,'Cycle 3'!B:K,10,FALSE),0),0)+IFERROR(IF($I$2&gt;4,VLOOKUP(B31,'Cycle 4'!B:K,10,FALSE),0),0)+IFERROR(IF($I$2&gt;5,VLOOKUP(B31,'Cycle 5'!B:K,10,FALSE),0),0)+IFERROR(IF($I$2&gt;6,VLOOKUP(B31,'Cycle 6'!B:K,10,FALSE),0),0)+IFERROR(IF($I$2&gt;7,VLOOKUP(B31,'Cycle 7'!B:K,10,FALSE),0),0)+IFERROR(IF($I$2&gt;8,VLOOKUP(B31,'Cycle 8'!B:K,10,FALSE),0),0)+IFERROR(IF($I$2&gt;9,VLOOKUP(B31,'Cycle 9'!B:K,10,FALSE),0),0)+IFERROR(IF($I$2&gt;10,VLOOKUP(B31,'Cycle 10'!B:K,10,FALSE),0),0)+IFERROR(IF($I$2&gt;11,VLOOKUP(B31,'Cycle 11'!B:K,10,FALSE),0),0))</f>
        <v/>
      </c>
      <c r="J31" s="13" t="str">
        <f>IFERROR(IF(B31="","",IF(ROW($B$11)=ROW(B31),1,IF(ISERROR(VLOOKUP(B31,$B$11:B30,1,FALSE)),MAX($J$11:J30)+1,""))),"")</f>
        <v/>
      </c>
      <c r="K31" s="13" t="str">
        <f t="shared" si="0"/>
        <v/>
      </c>
      <c r="L31" s="238" t="str">
        <f>IF(L$7=L27,L30+1,IF($B31="","",MAX(L$10:L30)+1))</f>
        <v/>
      </c>
    </row>
    <row r="32" spans="1:12" x14ac:dyDescent="0.3">
      <c r="A32" s="167">
        <v>22</v>
      </c>
      <c r="B32" s="63"/>
      <c r="C32" s="1"/>
      <c r="D32" s="2"/>
      <c r="E32" s="2"/>
      <c r="F32" s="2"/>
      <c r="G32" s="66"/>
      <c r="H32" s="64" t="str">
        <f>IF(OR($I$2=1,J32=""),"",IF(IFERROR(VLOOKUP(B32,'Cycle 1'!B:K,10,FALSE),0)+IFERROR(IF($I$2&gt;2,VLOOKUP(B32,'Cycle 2'!B:K,10,FALSE),0),0)+IFERROR(IF($I$2&gt;3,VLOOKUP(B32,'Cycle 3'!B:K,10,FALSE),0),0)+IFERROR(IF($I$2&gt;4,VLOOKUP(B32,'Cycle 4'!B:K,10,FALSE),0),0)+IFERROR(IF($I$2&gt;5,VLOOKUP(B32,'Cycle 5'!B:K,10,FALSE),0),0)+IFERROR(IF($I$2&gt;6,VLOOKUP(B32,'Cycle 6'!B:K,10,FALSE),0),0)+IFERROR(IF($I$2&gt;7,VLOOKUP(B32,'Cycle 7'!B:K,10,FALSE),0),0)+IFERROR(IF($I$2&gt;8,VLOOKUP(B32,'Cycle 8'!B:K,10,FALSE),0),0)+IFERROR(IF($I$2&gt;9,VLOOKUP(B32,'Cycle 9'!B:K,10,FALSE),0),0)+IFERROR(IF($I$2&gt;10,VLOOKUP(B32,'Cycle 10'!B:K,10,FALSE),0),0)+IFERROR(IF($I$2&gt;11,VLOOKUP(B32,'Cycle 11'!B:K,10,FALSE),0),0)&gt;0,1,0))</f>
        <v/>
      </c>
      <c r="I32" s="13" t="str">
        <f>IF(OR($I$2=1,J32=""),"",IFERROR(VLOOKUP(B32,'Cycle 1'!B:K,10,FALSE),0)+IFERROR(IF($I$2&gt;2,VLOOKUP(B32,'Cycle 2'!B:K,10,FALSE),0),0)+IFERROR(IF($I$2&gt;3,VLOOKUP(B32,'Cycle 3'!B:K,10,FALSE),0),0)+IFERROR(IF($I$2&gt;4,VLOOKUP(B32,'Cycle 4'!B:K,10,FALSE),0),0)+IFERROR(IF($I$2&gt;5,VLOOKUP(B32,'Cycle 5'!B:K,10,FALSE),0),0)+IFERROR(IF($I$2&gt;6,VLOOKUP(B32,'Cycle 6'!B:K,10,FALSE),0),0)+IFERROR(IF($I$2&gt;7,VLOOKUP(B32,'Cycle 7'!B:K,10,FALSE),0),0)+IFERROR(IF($I$2&gt;8,VLOOKUP(B32,'Cycle 8'!B:K,10,FALSE),0),0)+IFERROR(IF($I$2&gt;9,VLOOKUP(B32,'Cycle 9'!B:K,10,FALSE),0),0)+IFERROR(IF($I$2&gt;10,VLOOKUP(B32,'Cycle 10'!B:K,10,FALSE),0),0)+IFERROR(IF($I$2&gt;11,VLOOKUP(B32,'Cycle 11'!B:K,10,FALSE),0),0))</f>
        <v/>
      </c>
      <c r="J32" s="13" t="str">
        <f>IFERROR(IF(B32="","",IF(ROW($B$11)=ROW(B32),1,IF(ISERROR(VLOOKUP(B32,$B$11:B31,1,FALSE)),MAX($J$11:J31)+1,""))),"")</f>
        <v/>
      </c>
      <c r="K32" s="13" t="str">
        <f t="shared" si="0"/>
        <v/>
      </c>
      <c r="L32" s="238" t="str">
        <f>IF(L$7=L28,L31+1,IF($B32="","",MAX(L$10:L31)+1))</f>
        <v/>
      </c>
    </row>
    <row r="33" spans="1:12" x14ac:dyDescent="0.3">
      <c r="A33" s="167">
        <v>23</v>
      </c>
      <c r="B33" s="63"/>
      <c r="C33" s="1"/>
      <c r="D33" s="2"/>
      <c r="E33" s="2"/>
      <c r="F33" s="2"/>
      <c r="G33" s="66"/>
      <c r="H33" s="64" t="str">
        <f>IF(OR($I$2=1,J33=""),"",IF(IFERROR(VLOOKUP(B33,'Cycle 1'!B:K,10,FALSE),0)+IFERROR(IF($I$2&gt;2,VLOOKUP(B33,'Cycle 2'!B:K,10,FALSE),0),0)+IFERROR(IF($I$2&gt;3,VLOOKUP(B33,'Cycle 3'!B:K,10,FALSE),0),0)+IFERROR(IF($I$2&gt;4,VLOOKUP(B33,'Cycle 4'!B:K,10,FALSE),0),0)+IFERROR(IF($I$2&gt;5,VLOOKUP(B33,'Cycle 5'!B:K,10,FALSE),0),0)+IFERROR(IF($I$2&gt;6,VLOOKUP(B33,'Cycle 6'!B:K,10,FALSE),0),0)+IFERROR(IF($I$2&gt;7,VLOOKUP(B33,'Cycle 7'!B:K,10,FALSE),0),0)+IFERROR(IF($I$2&gt;8,VLOOKUP(B33,'Cycle 8'!B:K,10,FALSE),0),0)+IFERROR(IF($I$2&gt;9,VLOOKUP(B33,'Cycle 9'!B:K,10,FALSE),0),0)+IFERROR(IF($I$2&gt;10,VLOOKUP(B33,'Cycle 10'!B:K,10,FALSE),0),0)+IFERROR(IF($I$2&gt;11,VLOOKUP(B33,'Cycle 11'!B:K,10,FALSE),0),0)&gt;0,1,0))</f>
        <v/>
      </c>
      <c r="I33" s="13" t="str">
        <f>IF(OR($I$2=1,J33=""),"",IFERROR(VLOOKUP(B33,'Cycle 1'!B:K,10,FALSE),0)+IFERROR(IF($I$2&gt;2,VLOOKUP(B33,'Cycle 2'!B:K,10,FALSE),0),0)+IFERROR(IF($I$2&gt;3,VLOOKUP(B33,'Cycle 3'!B:K,10,FALSE),0),0)+IFERROR(IF($I$2&gt;4,VLOOKUP(B33,'Cycle 4'!B:K,10,FALSE),0),0)+IFERROR(IF($I$2&gt;5,VLOOKUP(B33,'Cycle 5'!B:K,10,FALSE),0),0)+IFERROR(IF($I$2&gt;6,VLOOKUP(B33,'Cycle 6'!B:K,10,FALSE),0),0)+IFERROR(IF($I$2&gt;7,VLOOKUP(B33,'Cycle 7'!B:K,10,FALSE),0),0)+IFERROR(IF($I$2&gt;8,VLOOKUP(B33,'Cycle 8'!B:K,10,FALSE),0),0)+IFERROR(IF($I$2&gt;9,VLOOKUP(B33,'Cycle 9'!B:K,10,FALSE),0),0)+IFERROR(IF($I$2&gt;10,VLOOKUP(B33,'Cycle 10'!B:K,10,FALSE),0),0)+IFERROR(IF($I$2&gt;11,VLOOKUP(B33,'Cycle 11'!B:K,10,FALSE),0),0))</f>
        <v/>
      </c>
      <c r="J33" s="13" t="str">
        <f>IFERROR(IF(B33="","",IF(ROW($B$11)=ROW(B33),1,IF(ISERROR(VLOOKUP(B33,$B$11:B32,1,FALSE)),MAX($J$11:J32)+1,""))),"")</f>
        <v/>
      </c>
      <c r="K33" s="13" t="str">
        <f t="shared" si="0"/>
        <v/>
      </c>
      <c r="L33" s="238" t="str">
        <f>IF(L$7=L29,L32+1,IF($B33="","",MAX(L$10:L32)+1))</f>
        <v/>
      </c>
    </row>
    <row r="34" spans="1:12" x14ac:dyDescent="0.3">
      <c r="A34" s="167">
        <v>24</v>
      </c>
      <c r="B34" s="63"/>
      <c r="C34" s="1"/>
      <c r="D34" s="2"/>
      <c r="E34" s="2"/>
      <c r="F34" s="2"/>
      <c r="G34" s="66"/>
      <c r="H34" s="64" t="str">
        <f>IF(OR($I$2=1,J34=""),"",IF(IFERROR(VLOOKUP(B34,'Cycle 1'!B:K,10,FALSE),0)+IFERROR(IF($I$2&gt;2,VLOOKUP(B34,'Cycle 2'!B:K,10,FALSE),0),0)+IFERROR(IF($I$2&gt;3,VLOOKUP(B34,'Cycle 3'!B:K,10,FALSE),0),0)+IFERROR(IF($I$2&gt;4,VLOOKUP(B34,'Cycle 4'!B:K,10,FALSE),0),0)+IFERROR(IF($I$2&gt;5,VLOOKUP(B34,'Cycle 5'!B:K,10,FALSE),0),0)+IFERROR(IF($I$2&gt;6,VLOOKUP(B34,'Cycle 6'!B:K,10,FALSE),0),0)+IFERROR(IF($I$2&gt;7,VLOOKUP(B34,'Cycle 7'!B:K,10,FALSE),0),0)+IFERROR(IF($I$2&gt;8,VLOOKUP(B34,'Cycle 8'!B:K,10,FALSE),0),0)+IFERROR(IF($I$2&gt;9,VLOOKUP(B34,'Cycle 9'!B:K,10,FALSE),0),0)+IFERROR(IF($I$2&gt;10,VLOOKUP(B34,'Cycle 10'!B:K,10,FALSE),0),0)+IFERROR(IF($I$2&gt;11,VLOOKUP(B34,'Cycle 11'!B:K,10,FALSE),0),0)&gt;0,1,0))</f>
        <v/>
      </c>
      <c r="I34" s="13" t="str">
        <f>IF(OR($I$2=1,J34=""),"",IFERROR(VLOOKUP(B34,'Cycle 1'!B:K,10,FALSE),0)+IFERROR(IF($I$2&gt;2,VLOOKUP(B34,'Cycle 2'!B:K,10,FALSE),0),0)+IFERROR(IF($I$2&gt;3,VLOOKUP(B34,'Cycle 3'!B:K,10,FALSE),0),0)+IFERROR(IF($I$2&gt;4,VLOOKUP(B34,'Cycle 4'!B:K,10,FALSE),0),0)+IFERROR(IF($I$2&gt;5,VLOOKUP(B34,'Cycle 5'!B:K,10,FALSE),0),0)+IFERROR(IF($I$2&gt;6,VLOOKUP(B34,'Cycle 6'!B:K,10,FALSE),0),0)+IFERROR(IF($I$2&gt;7,VLOOKUP(B34,'Cycle 7'!B:K,10,FALSE),0),0)+IFERROR(IF($I$2&gt;8,VLOOKUP(B34,'Cycle 8'!B:K,10,FALSE),0),0)+IFERROR(IF($I$2&gt;9,VLOOKUP(B34,'Cycle 9'!B:K,10,FALSE),0),0)+IFERROR(IF($I$2&gt;10,VLOOKUP(B34,'Cycle 10'!B:K,10,FALSE),0),0)+IFERROR(IF($I$2&gt;11,VLOOKUP(B34,'Cycle 11'!B:K,10,FALSE),0),0))</f>
        <v/>
      </c>
      <c r="J34" s="13" t="str">
        <f>IFERROR(IF(B34="","",IF(ROW($B$11)=ROW(B34),1,IF(ISERROR(VLOOKUP(B34,$B$11:B33,1,FALSE)),MAX($J$11:J33)+1,""))),"")</f>
        <v/>
      </c>
      <c r="K34" s="13" t="str">
        <f t="shared" si="0"/>
        <v/>
      </c>
      <c r="L34" s="238" t="str">
        <f>IF(L$7=L30,L33+1,IF($B34="","",MAX(L$10:L33)+1))</f>
        <v/>
      </c>
    </row>
    <row r="35" spans="1:12" x14ac:dyDescent="0.3">
      <c r="A35" s="167">
        <v>25</v>
      </c>
      <c r="B35" s="63"/>
      <c r="C35" s="1"/>
      <c r="D35" s="2"/>
      <c r="E35" s="2"/>
      <c r="F35" s="2"/>
      <c r="G35" s="66"/>
      <c r="H35" s="64" t="str">
        <f>IF(OR($I$2=1,J35=""),"",IF(IFERROR(VLOOKUP(B35,'Cycle 1'!B:K,10,FALSE),0)+IFERROR(IF($I$2&gt;2,VLOOKUP(B35,'Cycle 2'!B:K,10,FALSE),0),0)+IFERROR(IF($I$2&gt;3,VLOOKUP(B35,'Cycle 3'!B:K,10,FALSE),0),0)+IFERROR(IF($I$2&gt;4,VLOOKUP(B35,'Cycle 4'!B:K,10,FALSE),0),0)+IFERROR(IF($I$2&gt;5,VLOOKUP(B35,'Cycle 5'!B:K,10,FALSE),0),0)+IFERROR(IF($I$2&gt;6,VLOOKUP(B35,'Cycle 6'!B:K,10,FALSE),0),0)+IFERROR(IF($I$2&gt;7,VLOOKUP(B35,'Cycle 7'!B:K,10,FALSE),0),0)+IFERROR(IF($I$2&gt;8,VLOOKUP(B35,'Cycle 8'!B:K,10,FALSE),0),0)+IFERROR(IF($I$2&gt;9,VLOOKUP(B35,'Cycle 9'!B:K,10,FALSE),0),0)+IFERROR(IF($I$2&gt;10,VLOOKUP(B35,'Cycle 10'!B:K,10,FALSE),0),0)+IFERROR(IF($I$2&gt;11,VLOOKUP(B35,'Cycle 11'!B:K,10,FALSE),0),0)&gt;0,1,0))</f>
        <v/>
      </c>
      <c r="I35" s="13" t="str">
        <f>IF(OR($I$2=1,J35=""),"",IFERROR(VLOOKUP(B35,'Cycle 1'!B:K,10,FALSE),0)+IFERROR(IF($I$2&gt;2,VLOOKUP(B35,'Cycle 2'!B:K,10,FALSE),0),0)+IFERROR(IF($I$2&gt;3,VLOOKUP(B35,'Cycle 3'!B:K,10,FALSE),0),0)+IFERROR(IF($I$2&gt;4,VLOOKUP(B35,'Cycle 4'!B:K,10,FALSE),0),0)+IFERROR(IF($I$2&gt;5,VLOOKUP(B35,'Cycle 5'!B:K,10,FALSE),0),0)+IFERROR(IF($I$2&gt;6,VLOOKUP(B35,'Cycle 6'!B:K,10,FALSE),0),0)+IFERROR(IF($I$2&gt;7,VLOOKUP(B35,'Cycle 7'!B:K,10,FALSE),0),0)+IFERROR(IF($I$2&gt;8,VLOOKUP(B35,'Cycle 8'!B:K,10,FALSE),0),0)+IFERROR(IF($I$2&gt;9,VLOOKUP(B35,'Cycle 9'!B:K,10,FALSE),0),0)+IFERROR(IF($I$2&gt;10,VLOOKUP(B35,'Cycle 10'!B:K,10,FALSE),0),0)+IFERROR(IF($I$2&gt;11,VLOOKUP(B35,'Cycle 11'!B:K,10,FALSE),0),0))</f>
        <v/>
      </c>
      <c r="J35" s="13" t="str">
        <f>IFERROR(IF(B35="","",IF(ROW($B$11)=ROW(B35),1,IF(ISERROR(VLOOKUP(B35,$B$11:B34,1,FALSE)),MAX($J$11:J34)+1,""))),"")</f>
        <v/>
      </c>
      <c r="K35" s="13" t="str">
        <f t="shared" si="0"/>
        <v/>
      </c>
      <c r="L35" s="238" t="str">
        <f>IF(L$7=L31,L34+1,IF($B35="","",MAX(L$10:L34)+1))</f>
        <v/>
      </c>
    </row>
    <row r="36" spans="1:12" x14ac:dyDescent="0.3">
      <c r="A36" s="167">
        <v>26</v>
      </c>
      <c r="B36" s="63"/>
      <c r="C36" s="1"/>
      <c r="D36" s="2"/>
      <c r="E36" s="2"/>
      <c r="F36" s="2"/>
      <c r="G36" s="66"/>
      <c r="H36" s="64" t="str">
        <f>IF(OR($I$2=1,J36=""),"",IF(IFERROR(VLOOKUP(B36,'Cycle 1'!B:K,10,FALSE),0)+IFERROR(IF($I$2&gt;2,VLOOKUP(B36,'Cycle 2'!B:K,10,FALSE),0),0)+IFERROR(IF($I$2&gt;3,VLOOKUP(B36,'Cycle 3'!B:K,10,FALSE),0),0)+IFERROR(IF($I$2&gt;4,VLOOKUP(B36,'Cycle 4'!B:K,10,FALSE),0),0)+IFERROR(IF($I$2&gt;5,VLOOKUP(B36,'Cycle 5'!B:K,10,FALSE),0),0)+IFERROR(IF($I$2&gt;6,VLOOKUP(B36,'Cycle 6'!B:K,10,FALSE),0),0)+IFERROR(IF($I$2&gt;7,VLOOKUP(B36,'Cycle 7'!B:K,10,FALSE),0),0)+IFERROR(IF($I$2&gt;8,VLOOKUP(B36,'Cycle 8'!B:K,10,FALSE),0),0)+IFERROR(IF($I$2&gt;9,VLOOKUP(B36,'Cycle 9'!B:K,10,FALSE),0),0)+IFERROR(IF($I$2&gt;10,VLOOKUP(B36,'Cycle 10'!B:K,10,FALSE),0),0)+IFERROR(IF($I$2&gt;11,VLOOKUP(B36,'Cycle 11'!B:K,10,FALSE),0),0)&gt;0,1,0))</f>
        <v/>
      </c>
      <c r="I36" s="13" t="str">
        <f>IF(OR($I$2=1,J36=""),"",IFERROR(VLOOKUP(B36,'Cycle 1'!B:K,10,FALSE),0)+IFERROR(IF($I$2&gt;2,VLOOKUP(B36,'Cycle 2'!B:K,10,FALSE),0),0)+IFERROR(IF($I$2&gt;3,VLOOKUP(B36,'Cycle 3'!B:K,10,FALSE),0),0)+IFERROR(IF($I$2&gt;4,VLOOKUP(B36,'Cycle 4'!B:K,10,FALSE),0),0)+IFERROR(IF($I$2&gt;5,VLOOKUP(B36,'Cycle 5'!B:K,10,FALSE),0),0)+IFERROR(IF($I$2&gt;6,VLOOKUP(B36,'Cycle 6'!B:K,10,FALSE),0),0)+IFERROR(IF($I$2&gt;7,VLOOKUP(B36,'Cycle 7'!B:K,10,FALSE),0),0)+IFERROR(IF($I$2&gt;8,VLOOKUP(B36,'Cycle 8'!B:K,10,FALSE),0),0)+IFERROR(IF($I$2&gt;9,VLOOKUP(B36,'Cycle 9'!B:K,10,FALSE),0),0)+IFERROR(IF($I$2&gt;10,VLOOKUP(B36,'Cycle 10'!B:K,10,FALSE),0),0)+IFERROR(IF($I$2&gt;11,VLOOKUP(B36,'Cycle 11'!B:K,10,FALSE),0),0))</f>
        <v/>
      </c>
      <c r="J36" s="13" t="str">
        <f>IFERROR(IF(B36="","",IF(ROW($B$11)=ROW(B36),1,IF(ISERROR(VLOOKUP(B36,$B$11:B35,1,FALSE)),MAX($J$11:J35)+1,""))),"")</f>
        <v/>
      </c>
      <c r="K36" s="13" t="str">
        <f t="shared" si="0"/>
        <v/>
      </c>
      <c r="L36" s="238" t="str">
        <f>IF(L$7=L32,L35+1,IF($B36="","",MAX(L$10:L35)+1))</f>
        <v/>
      </c>
    </row>
    <row r="37" spans="1:12" x14ac:dyDescent="0.3">
      <c r="A37" s="167">
        <v>27</v>
      </c>
      <c r="B37" s="63"/>
      <c r="C37" s="1"/>
      <c r="D37" s="2"/>
      <c r="E37" s="2"/>
      <c r="F37" s="2"/>
      <c r="G37" s="66"/>
      <c r="H37" s="64" t="str">
        <f>IF(OR($I$2=1,J37=""),"",IF(IFERROR(VLOOKUP(B37,'Cycle 1'!B:K,10,FALSE),0)+IFERROR(IF($I$2&gt;2,VLOOKUP(B37,'Cycle 2'!B:K,10,FALSE),0),0)+IFERROR(IF($I$2&gt;3,VLOOKUP(B37,'Cycle 3'!B:K,10,FALSE),0),0)+IFERROR(IF($I$2&gt;4,VLOOKUP(B37,'Cycle 4'!B:K,10,FALSE),0),0)+IFERROR(IF($I$2&gt;5,VLOOKUP(B37,'Cycle 5'!B:K,10,FALSE),0),0)+IFERROR(IF($I$2&gt;6,VLOOKUP(B37,'Cycle 6'!B:K,10,FALSE),0),0)+IFERROR(IF($I$2&gt;7,VLOOKUP(B37,'Cycle 7'!B:K,10,FALSE),0),0)+IFERROR(IF($I$2&gt;8,VLOOKUP(B37,'Cycle 8'!B:K,10,FALSE),0),0)+IFERROR(IF($I$2&gt;9,VLOOKUP(B37,'Cycle 9'!B:K,10,FALSE),0),0)+IFERROR(IF($I$2&gt;10,VLOOKUP(B37,'Cycle 10'!B:K,10,FALSE),0),0)+IFERROR(IF($I$2&gt;11,VLOOKUP(B37,'Cycle 11'!B:K,10,FALSE),0),0)&gt;0,1,0))</f>
        <v/>
      </c>
      <c r="I37" s="13" t="str">
        <f>IF(OR($I$2=1,J37=""),"",IFERROR(VLOOKUP(B37,'Cycle 1'!B:K,10,FALSE),0)+IFERROR(IF($I$2&gt;2,VLOOKUP(B37,'Cycle 2'!B:K,10,FALSE),0),0)+IFERROR(IF($I$2&gt;3,VLOOKUP(B37,'Cycle 3'!B:K,10,FALSE),0),0)+IFERROR(IF($I$2&gt;4,VLOOKUP(B37,'Cycle 4'!B:K,10,FALSE),0),0)+IFERROR(IF($I$2&gt;5,VLOOKUP(B37,'Cycle 5'!B:K,10,FALSE),0),0)+IFERROR(IF($I$2&gt;6,VLOOKUP(B37,'Cycle 6'!B:K,10,FALSE),0),0)+IFERROR(IF($I$2&gt;7,VLOOKUP(B37,'Cycle 7'!B:K,10,FALSE),0),0)+IFERROR(IF($I$2&gt;8,VLOOKUP(B37,'Cycle 8'!B:K,10,FALSE),0),0)+IFERROR(IF($I$2&gt;9,VLOOKUP(B37,'Cycle 9'!B:K,10,FALSE),0),0)+IFERROR(IF($I$2&gt;10,VLOOKUP(B37,'Cycle 10'!B:K,10,FALSE),0),0)+IFERROR(IF($I$2&gt;11,VLOOKUP(B37,'Cycle 11'!B:K,10,FALSE),0),0))</f>
        <v/>
      </c>
      <c r="J37" s="13" t="str">
        <f>IFERROR(IF(B37="","",IF(ROW($B$11)=ROW(B37),1,IF(ISERROR(VLOOKUP(B37,$B$11:B36,1,FALSE)),MAX($J$11:J36)+1,""))),"")</f>
        <v/>
      </c>
      <c r="K37" s="13" t="str">
        <f t="shared" si="0"/>
        <v/>
      </c>
      <c r="L37" s="238" t="str">
        <f>IF(L$7=L33,L36+1,IF($B37="","",MAX(L$10:L36)+1))</f>
        <v/>
      </c>
    </row>
    <row r="38" spans="1:12" x14ac:dyDescent="0.3">
      <c r="A38" s="167">
        <v>28</v>
      </c>
      <c r="B38" s="63"/>
      <c r="C38" s="1"/>
      <c r="D38" s="2"/>
      <c r="E38" s="2"/>
      <c r="F38" s="2"/>
      <c r="G38" s="66"/>
      <c r="H38" s="64" t="str">
        <f>IF(OR($I$2=1,J38=""),"",IF(IFERROR(VLOOKUP(B38,'Cycle 1'!B:K,10,FALSE),0)+IFERROR(IF($I$2&gt;2,VLOOKUP(B38,'Cycle 2'!B:K,10,FALSE),0),0)+IFERROR(IF($I$2&gt;3,VLOOKUP(B38,'Cycle 3'!B:K,10,FALSE),0),0)+IFERROR(IF($I$2&gt;4,VLOOKUP(B38,'Cycle 4'!B:K,10,FALSE),0),0)+IFERROR(IF($I$2&gt;5,VLOOKUP(B38,'Cycle 5'!B:K,10,FALSE),0),0)+IFERROR(IF($I$2&gt;6,VLOOKUP(B38,'Cycle 6'!B:K,10,FALSE),0),0)+IFERROR(IF($I$2&gt;7,VLOOKUP(B38,'Cycle 7'!B:K,10,FALSE),0),0)+IFERROR(IF($I$2&gt;8,VLOOKUP(B38,'Cycle 8'!B:K,10,FALSE),0),0)+IFERROR(IF($I$2&gt;9,VLOOKUP(B38,'Cycle 9'!B:K,10,FALSE),0),0)+IFERROR(IF($I$2&gt;10,VLOOKUP(B38,'Cycle 10'!B:K,10,FALSE),0),0)+IFERROR(IF($I$2&gt;11,VLOOKUP(B38,'Cycle 11'!B:K,10,FALSE),0),0)&gt;0,1,0))</f>
        <v/>
      </c>
      <c r="I38" s="13" t="str">
        <f>IF(OR($I$2=1,J38=""),"",IFERROR(VLOOKUP(B38,'Cycle 1'!B:K,10,FALSE),0)+IFERROR(IF($I$2&gt;2,VLOOKUP(B38,'Cycle 2'!B:K,10,FALSE),0),0)+IFERROR(IF($I$2&gt;3,VLOOKUP(B38,'Cycle 3'!B:K,10,FALSE),0),0)+IFERROR(IF($I$2&gt;4,VLOOKUP(B38,'Cycle 4'!B:K,10,FALSE),0),0)+IFERROR(IF($I$2&gt;5,VLOOKUP(B38,'Cycle 5'!B:K,10,FALSE),0),0)+IFERROR(IF($I$2&gt;6,VLOOKUP(B38,'Cycle 6'!B:K,10,FALSE),0),0)+IFERROR(IF($I$2&gt;7,VLOOKUP(B38,'Cycle 7'!B:K,10,FALSE),0),0)+IFERROR(IF($I$2&gt;8,VLOOKUP(B38,'Cycle 8'!B:K,10,FALSE),0),0)+IFERROR(IF($I$2&gt;9,VLOOKUP(B38,'Cycle 9'!B:K,10,FALSE),0),0)+IFERROR(IF($I$2&gt;10,VLOOKUP(B38,'Cycle 10'!B:K,10,FALSE),0),0)+IFERROR(IF($I$2&gt;11,VLOOKUP(B38,'Cycle 11'!B:K,10,FALSE),0),0))</f>
        <v/>
      </c>
      <c r="J38" s="13" t="str">
        <f>IFERROR(IF(B38="","",IF(ROW($B$11)=ROW(B38),1,IF(ISERROR(VLOOKUP(B38,$B$11:B37,1,FALSE)),MAX($J$11:J37)+1,""))),"")</f>
        <v/>
      </c>
      <c r="K38" s="13" t="str">
        <f t="shared" si="0"/>
        <v/>
      </c>
      <c r="L38" s="238" t="str">
        <f>IF(L$7=L34,L37+1,IF($B38="","",MAX(L$10:L37)+1))</f>
        <v/>
      </c>
    </row>
    <row r="39" spans="1:12" x14ac:dyDescent="0.3">
      <c r="A39" s="167">
        <v>29</v>
      </c>
      <c r="B39" s="63"/>
      <c r="C39" s="1"/>
      <c r="D39" s="2"/>
      <c r="E39" s="2"/>
      <c r="F39" s="2"/>
      <c r="G39" s="66"/>
      <c r="H39" s="64" t="str">
        <f>IF(OR($I$2=1,J39=""),"",IF(IFERROR(VLOOKUP(B39,'Cycle 1'!B:K,10,FALSE),0)+IFERROR(IF($I$2&gt;2,VLOOKUP(B39,'Cycle 2'!B:K,10,FALSE),0),0)+IFERROR(IF($I$2&gt;3,VLOOKUP(B39,'Cycle 3'!B:K,10,FALSE),0),0)+IFERROR(IF($I$2&gt;4,VLOOKUP(B39,'Cycle 4'!B:K,10,FALSE),0),0)+IFERROR(IF($I$2&gt;5,VLOOKUP(B39,'Cycle 5'!B:K,10,FALSE),0),0)+IFERROR(IF($I$2&gt;6,VLOOKUP(B39,'Cycle 6'!B:K,10,FALSE),0),0)+IFERROR(IF($I$2&gt;7,VLOOKUP(B39,'Cycle 7'!B:K,10,FALSE),0),0)+IFERROR(IF($I$2&gt;8,VLOOKUP(B39,'Cycle 8'!B:K,10,FALSE),0),0)+IFERROR(IF($I$2&gt;9,VLOOKUP(B39,'Cycle 9'!B:K,10,FALSE),0),0)+IFERROR(IF($I$2&gt;10,VLOOKUP(B39,'Cycle 10'!B:K,10,FALSE),0),0)+IFERROR(IF($I$2&gt;11,VLOOKUP(B39,'Cycle 11'!B:K,10,FALSE),0),0)&gt;0,1,0))</f>
        <v/>
      </c>
      <c r="I39" s="13" t="str">
        <f>IF(OR($I$2=1,J39=""),"",IFERROR(VLOOKUP(B39,'Cycle 1'!B:K,10,FALSE),0)+IFERROR(IF($I$2&gt;2,VLOOKUP(B39,'Cycle 2'!B:K,10,FALSE),0),0)+IFERROR(IF($I$2&gt;3,VLOOKUP(B39,'Cycle 3'!B:K,10,FALSE),0),0)+IFERROR(IF($I$2&gt;4,VLOOKUP(B39,'Cycle 4'!B:K,10,FALSE),0),0)+IFERROR(IF($I$2&gt;5,VLOOKUP(B39,'Cycle 5'!B:K,10,FALSE),0),0)+IFERROR(IF($I$2&gt;6,VLOOKUP(B39,'Cycle 6'!B:K,10,FALSE),0),0)+IFERROR(IF($I$2&gt;7,VLOOKUP(B39,'Cycle 7'!B:K,10,FALSE),0),0)+IFERROR(IF($I$2&gt;8,VLOOKUP(B39,'Cycle 8'!B:K,10,FALSE),0),0)+IFERROR(IF($I$2&gt;9,VLOOKUP(B39,'Cycle 9'!B:K,10,FALSE),0),0)+IFERROR(IF($I$2&gt;10,VLOOKUP(B39,'Cycle 10'!B:K,10,FALSE),0),0)+IFERROR(IF($I$2&gt;11,VLOOKUP(B39,'Cycle 11'!B:K,10,FALSE),0),0))</f>
        <v/>
      </c>
      <c r="J39" s="13" t="str">
        <f>IFERROR(IF(B39="","",IF(ROW($B$11)=ROW(B39),1,IF(ISERROR(VLOOKUP(B39,$B$11:B38,1,FALSE)),MAX($J$11:J38)+1,""))),"")</f>
        <v/>
      </c>
      <c r="K39" s="13" t="str">
        <f t="shared" si="0"/>
        <v/>
      </c>
      <c r="L39" s="238" t="str">
        <f>IF(L$7=L35,L38+1,IF($B39="","",MAX(L$10:L38)+1))</f>
        <v/>
      </c>
    </row>
    <row r="40" spans="1:12" x14ac:dyDescent="0.3">
      <c r="A40" s="167">
        <v>30</v>
      </c>
      <c r="B40" s="63"/>
      <c r="C40" s="1"/>
      <c r="D40" s="2"/>
      <c r="E40" s="2"/>
      <c r="F40" s="2"/>
      <c r="G40" s="66"/>
      <c r="H40" s="64" t="str">
        <f>IF(OR($I$2=1,J40=""),"",IF(IFERROR(VLOOKUP(B40,'Cycle 1'!B:K,10,FALSE),0)+IFERROR(IF($I$2&gt;2,VLOOKUP(B40,'Cycle 2'!B:K,10,FALSE),0),0)+IFERROR(IF($I$2&gt;3,VLOOKUP(B40,'Cycle 3'!B:K,10,FALSE),0),0)+IFERROR(IF($I$2&gt;4,VLOOKUP(B40,'Cycle 4'!B:K,10,FALSE),0),0)+IFERROR(IF($I$2&gt;5,VLOOKUP(B40,'Cycle 5'!B:K,10,FALSE),0),0)+IFERROR(IF($I$2&gt;6,VLOOKUP(B40,'Cycle 6'!B:K,10,FALSE),0),0)+IFERROR(IF($I$2&gt;7,VLOOKUP(B40,'Cycle 7'!B:K,10,FALSE),0),0)+IFERROR(IF($I$2&gt;8,VLOOKUP(B40,'Cycle 8'!B:K,10,FALSE),0),0)+IFERROR(IF($I$2&gt;9,VLOOKUP(B40,'Cycle 9'!B:K,10,FALSE),0),0)+IFERROR(IF($I$2&gt;10,VLOOKUP(B40,'Cycle 10'!B:K,10,FALSE),0),0)+IFERROR(IF($I$2&gt;11,VLOOKUP(B40,'Cycle 11'!B:K,10,FALSE),0),0)&gt;0,1,0))</f>
        <v/>
      </c>
      <c r="I40" s="13" t="str">
        <f>IF(OR($I$2=1,J40=""),"",IFERROR(VLOOKUP(B40,'Cycle 1'!B:K,10,FALSE),0)+IFERROR(IF($I$2&gt;2,VLOOKUP(B40,'Cycle 2'!B:K,10,FALSE),0),0)+IFERROR(IF($I$2&gt;3,VLOOKUP(B40,'Cycle 3'!B:K,10,FALSE),0),0)+IFERROR(IF($I$2&gt;4,VLOOKUP(B40,'Cycle 4'!B:K,10,FALSE),0),0)+IFERROR(IF($I$2&gt;5,VLOOKUP(B40,'Cycle 5'!B:K,10,FALSE),0),0)+IFERROR(IF($I$2&gt;6,VLOOKUP(B40,'Cycle 6'!B:K,10,FALSE),0),0)+IFERROR(IF($I$2&gt;7,VLOOKUP(B40,'Cycle 7'!B:K,10,FALSE),0),0)+IFERROR(IF($I$2&gt;8,VLOOKUP(B40,'Cycle 8'!B:K,10,FALSE),0),0)+IFERROR(IF($I$2&gt;9,VLOOKUP(B40,'Cycle 9'!B:K,10,FALSE),0),0)+IFERROR(IF($I$2&gt;10,VLOOKUP(B40,'Cycle 10'!B:K,10,FALSE),0),0)+IFERROR(IF($I$2&gt;11,VLOOKUP(B40,'Cycle 11'!B:K,10,FALSE),0),0))</f>
        <v/>
      </c>
      <c r="J40" s="13" t="str">
        <f>IFERROR(IF(B40="","",IF(ROW($B$11)=ROW(B40),1,IF(ISERROR(VLOOKUP(B40,$B$11:B39,1,FALSE)),MAX($J$11:J39)+1,""))),"")</f>
        <v/>
      </c>
      <c r="K40" s="13" t="str">
        <f t="shared" si="0"/>
        <v/>
      </c>
      <c r="L40" s="238" t="str">
        <f>IF(L$7=L36,L39+1,IF($B40="","",MAX(L$10:L39)+1))</f>
        <v/>
      </c>
    </row>
    <row r="41" spans="1:12" x14ac:dyDescent="0.3">
      <c r="A41" s="167">
        <v>31</v>
      </c>
      <c r="B41" s="63"/>
      <c r="C41" s="1"/>
      <c r="D41" s="2"/>
      <c r="E41" s="2"/>
      <c r="F41" s="2"/>
      <c r="G41" s="66"/>
      <c r="H41" s="64" t="str">
        <f>IF(OR($I$2=1,J41=""),"",IF(IFERROR(VLOOKUP(B41,'Cycle 1'!B:K,10,FALSE),0)+IFERROR(IF($I$2&gt;2,VLOOKUP(B41,'Cycle 2'!B:K,10,FALSE),0),0)+IFERROR(IF($I$2&gt;3,VLOOKUP(B41,'Cycle 3'!B:K,10,FALSE),0),0)+IFERROR(IF($I$2&gt;4,VLOOKUP(B41,'Cycle 4'!B:K,10,FALSE),0),0)+IFERROR(IF($I$2&gt;5,VLOOKUP(B41,'Cycle 5'!B:K,10,FALSE),0),0)+IFERROR(IF($I$2&gt;6,VLOOKUP(B41,'Cycle 6'!B:K,10,FALSE),0),0)+IFERROR(IF($I$2&gt;7,VLOOKUP(B41,'Cycle 7'!B:K,10,FALSE),0),0)+IFERROR(IF($I$2&gt;8,VLOOKUP(B41,'Cycle 8'!B:K,10,FALSE),0),0)+IFERROR(IF($I$2&gt;9,VLOOKUP(B41,'Cycle 9'!B:K,10,FALSE),0),0)+IFERROR(IF($I$2&gt;10,VLOOKUP(B41,'Cycle 10'!B:K,10,FALSE),0),0)+IFERROR(IF($I$2&gt;11,VLOOKUP(B41,'Cycle 11'!B:K,10,FALSE),0),0)&gt;0,1,0))</f>
        <v/>
      </c>
      <c r="I41" s="13" t="str">
        <f>IF(OR($I$2=1,J41=""),"",IFERROR(VLOOKUP(B41,'Cycle 1'!B:K,10,FALSE),0)+IFERROR(IF($I$2&gt;2,VLOOKUP(B41,'Cycle 2'!B:K,10,FALSE),0),0)+IFERROR(IF($I$2&gt;3,VLOOKUP(B41,'Cycle 3'!B:K,10,FALSE),0),0)+IFERROR(IF($I$2&gt;4,VLOOKUP(B41,'Cycle 4'!B:K,10,FALSE),0),0)+IFERROR(IF($I$2&gt;5,VLOOKUP(B41,'Cycle 5'!B:K,10,FALSE),0),0)+IFERROR(IF($I$2&gt;6,VLOOKUP(B41,'Cycle 6'!B:K,10,FALSE),0),0)+IFERROR(IF($I$2&gt;7,VLOOKUP(B41,'Cycle 7'!B:K,10,FALSE),0),0)+IFERROR(IF($I$2&gt;8,VLOOKUP(B41,'Cycle 8'!B:K,10,FALSE),0),0)+IFERROR(IF($I$2&gt;9,VLOOKUP(B41,'Cycle 9'!B:K,10,FALSE),0),0)+IFERROR(IF($I$2&gt;10,VLOOKUP(B41,'Cycle 10'!B:K,10,FALSE),0),0)+IFERROR(IF($I$2&gt;11,VLOOKUP(B41,'Cycle 11'!B:K,10,FALSE),0),0))</f>
        <v/>
      </c>
      <c r="J41" s="13" t="str">
        <f>IFERROR(IF(B41="","",IF(ROW($B$11)=ROW(B41),1,IF(ISERROR(VLOOKUP(B41,$B$11:B40,1,FALSE)),MAX($J$11:J40)+1,""))),"")</f>
        <v/>
      </c>
      <c r="K41" s="13" t="str">
        <f t="shared" si="0"/>
        <v/>
      </c>
      <c r="L41" s="238" t="str">
        <f>IF(L$7=L37,L40+1,IF($B41="","",MAX(L$10:L40)+1))</f>
        <v/>
      </c>
    </row>
    <row r="42" spans="1:12" x14ac:dyDescent="0.3">
      <c r="A42" s="167">
        <v>32</v>
      </c>
      <c r="B42" s="63"/>
      <c r="C42" s="1"/>
      <c r="D42" s="2"/>
      <c r="E42" s="2"/>
      <c r="F42" s="2"/>
      <c r="G42" s="66"/>
      <c r="H42" s="64" t="str">
        <f>IF(OR($I$2=1,J42=""),"",IF(IFERROR(VLOOKUP(B42,'Cycle 1'!B:K,10,FALSE),0)+IFERROR(IF($I$2&gt;2,VLOOKUP(B42,'Cycle 2'!B:K,10,FALSE),0),0)+IFERROR(IF($I$2&gt;3,VLOOKUP(B42,'Cycle 3'!B:K,10,FALSE),0),0)+IFERROR(IF($I$2&gt;4,VLOOKUP(B42,'Cycle 4'!B:K,10,FALSE),0),0)+IFERROR(IF($I$2&gt;5,VLOOKUP(B42,'Cycle 5'!B:K,10,FALSE),0),0)+IFERROR(IF($I$2&gt;6,VLOOKUP(B42,'Cycle 6'!B:K,10,FALSE),0),0)+IFERROR(IF($I$2&gt;7,VLOOKUP(B42,'Cycle 7'!B:K,10,FALSE),0),0)+IFERROR(IF($I$2&gt;8,VLOOKUP(B42,'Cycle 8'!B:K,10,FALSE),0),0)+IFERROR(IF($I$2&gt;9,VLOOKUP(B42,'Cycle 9'!B:K,10,FALSE),0),0)+IFERROR(IF($I$2&gt;10,VLOOKUP(B42,'Cycle 10'!B:K,10,FALSE),0),0)+IFERROR(IF($I$2&gt;11,VLOOKUP(B42,'Cycle 11'!B:K,10,FALSE),0),0)&gt;0,1,0))</f>
        <v/>
      </c>
      <c r="I42" s="13" t="str">
        <f>IF(OR($I$2=1,J42=""),"",IFERROR(VLOOKUP(B42,'Cycle 1'!B:K,10,FALSE),0)+IFERROR(IF($I$2&gt;2,VLOOKUP(B42,'Cycle 2'!B:K,10,FALSE),0),0)+IFERROR(IF($I$2&gt;3,VLOOKUP(B42,'Cycle 3'!B:K,10,FALSE),0),0)+IFERROR(IF($I$2&gt;4,VLOOKUP(B42,'Cycle 4'!B:K,10,FALSE),0),0)+IFERROR(IF($I$2&gt;5,VLOOKUP(B42,'Cycle 5'!B:K,10,FALSE),0),0)+IFERROR(IF($I$2&gt;6,VLOOKUP(B42,'Cycle 6'!B:K,10,FALSE),0),0)+IFERROR(IF($I$2&gt;7,VLOOKUP(B42,'Cycle 7'!B:K,10,FALSE),0),0)+IFERROR(IF($I$2&gt;8,VLOOKUP(B42,'Cycle 8'!B:K,10,FALSE),0),0)+IFERROR(IF($I$2&gt;9,VLOOKUP(B42,'Cycle 9'!B:K,10,FALSE),0),0)+IFERROR(IF($I$2&gt;10,VLOOKUP(B42,'Cycle 10'!B:K,10,FALSE),0),0)+IFERROR(IF($I$2&gt;11,VLOOKUP(B42,'Cycle 11'!B:K,10,FALSE),0),0))</f>
        <v/>
      </c>
      <c r="J42" s="13" t="str">
        <f>IFERROR(IF(B42="","",IF(ROW($B$11)=ROW(B42),1,IF(ISERROR(VLOOKUP(B42,$B$11:B41,1,FALSE)),MAX($J$11:J41)+1,""))),"")</f>
        <v/>
      </c>
      <c r="K42" s="13" t="str">
        <f t="shared" si="0"/>
        <v/>
      </c>
      <c r="L42" s="238" t="str">
        <f>IF(L$7=L38,L41+1,IF($B42="","",MAX(L$10:L41)+1))</f>
        <v/>
      </c>
    </row>
    <row r="43" spans="1:12" x14ac:dyDescent="0.3">
      <c r="A43" s="167">
        <v>33</v>
      </c>
      <c r="B43" s="63"/>
      <c r="C43" s="1"/>
      <c r="D43" s="2"/>
      <c r="E43" s="2"/>
      <c r="F43" s="2"/>
      <c r="G43" s="66"/>
      <c r="H43" s="64" t="str">
        <f>IF(OR($I$2=1,J43=""),"",IF(IFERROR(VLOOKUP(B43,'Cycle 1'!B:K,10,FALSE),0)+IFERROR(IF($I$2&gt;2,VLOOKUP(B43,'Cycle 2'!B:K,10,FALSE),0),0)+IFERROR(IF($I$2&gt;3,VLOOKUP(B43,'Cycle 3'!B:K,10,FALSE),0),0)+IFERROR(IF($I$2&gt;4,VLOOKUP(B43,'Cycle 4'!B:K,10,FALSE),0),0)+IFERROR(IF($I$2&gt;5,VLOOKUP(B43,'Cycle 5'!B:K,10,FALSE),0),0)+IFERROR(IF($I$2&gt;6,VLOOKUP(B43,'Cycle 6'!B:K,10,FALSE),0),0)+IFERROR(IF($I$2&gt;7,VLOOKUP(B43,'Cycle 7'!B:K,10,FALSE),0),0)+IFERROR(IF($I$2&gt;8,VLOOKUP(B43,'Cycle 8'!B:K,10,FALSE),0),0)+IFERROR(IF($I$2&gt;9,VLOOKUP(B43,'Cycle 9'!B:K,10,FALSE),0),0)+IFERROR(IF($I$2&gt;10,VLOOKUP(B43,'Cycle 10'!B:K,10,FALSE),0),0)+IFERROR(IF($I$2&gt;11,VLOOKUP(B43,'Cycle 11'!B:K,10,FALSE),0),0)&gt;0,1,0))</f>
        <v/>
      </c>
      <c r="I43" s="13" t="str">
        <f>IF(OR($I$2=1,J43=""),"",IFERROR(VLOOKUP(B43,'Cycle 1'!B:K,10,FALSE),0)+IFERROR(IF($I$2&gt;2,VLOOKUP(B43,'Cycle 2'!B:K,10,FALSE),0),0)+IFERROR(IF($I$2&gt;3,VLOOKUP(B43,'Cycle 3'!B:K,10,FALSE),0),0)+IFERROR(IF($I$2&gt;4,VLOOKUP(B43,'Cycle 4'!B:K,10,FALSE),0),0)+IFERROR(IF($I$2&gt;5,VLOOKUP(B43,'Cycle 5'!B:K,10,FALSE),0),0)+IFERROR(IF($I$2&gt;6,VLOOKUP(B43,'Cycle 6'!B:K,10,FALSE),0),0)+IFERROR(IF($I$2&gt;7,VLOOKUP(B43,'Cycle 7'!B:K,10,FALSE),0),0)+IFERROR(IF($I$2&gt;8,VLOOKUP(B43,'Cycle 8'!B:K,10,FALSE),0),0)+IFERROR(IF($I$2&gt;9,VLOOKUP(B43,'Cycle 9'!B:K,10,FALSE),0),0)+IFERROR(IF($I$2&gt;10,VLOOKUP(B43,'Cycle 10'!B:K,10,FALSE),0),0)+IFERROR(IF($I$2&gt;11,VLOOKUP(B43,'Cycle 11'!B:K,10,FALSE),0),0))</f>
        <v/>
      </c>
      <c r="J43" s="13" t="str">
        <f>IFERROR(IF(B43="","",IF(ROW($B$11)=ROW(B43),1,IF(ISERROR(VLOOKUP(B43,$B$11:B42,1,FALSE)),MAX($J$11:J42)+1,""))),"")</f>
        <v/>
      </c>
      <c r="K43" s="13" t="str">
        <f t="shared" ref="K43:K74" si="1">IFERROR(IF(J43="","",IF(COUNTIFS($B$11:$B$500,$B43,$G$11:$G$500,"Yes")&gt;=1,1,0)),"")</f>
        <v/>
      </c>
      <c r="L43" s="238" t="str">
        <f>IF(L$7=L39,L42+1,IF($B43="","",MAX(L$10:L42)+1))</f>
        <v/>
      </c>
    </row>
    <row r="44" spans="1:12" x14ac:dyDescent="0.3">
      <c r="A44" s="167">
        <v>34</v>
      </c>
      <c r="B44" s="63"/>
      <c r="C44" s="1"/>
      <c r="D44" s="2"/>
      <c r="E44" s="2"/>
      <c r="F44" s="2"/>
      <c r="G44" s="66"/>
      <c r="H44" s="64" t="str">
        <f>IF(OR($I$2=1,J44=""),"",IF(IFERROR(VLOOKUP(B44,'Cycle 1'!B:K,10,FALSE),0)+IFERROR(IF($I$2&gt;2,VLOOKUP(B44,'Cycle 2'!B:K,10,FALSE),0),0)+IFERROR(IF($I$2&gt;3,VLOOKUP(B44,'Cycle 3'!B:K,10,FALSE),0),0)+IFERROR(IF($I$2&gt;4,VLOOKUP(B44,'Cycle 4'!B:K,10,FALSE),0),0)+IFERROR(IF($I$2&gt;5,VLOOKUP(B44,'Cycle 5'!B:K,10,FALSE),0),0)+IFERROR(IF($I$2&gt;6,VLOOKUP(B44,'Cycle 6'!B:K,10,FALSE),0),0)+IFERROR(IF($I$2&gt;7,VLOOKUP(B44,'Cycle 7'!B:K,10,FALSE),0),0)+IFERROR(IF($I$2&gt;8,VLOOKUP(B44,'Cycle 8'!B:K,10,FALSE),0),0)+IFERROR(IF($I$2&gt;9,VLOOKUP(B44,'Cycle 9'!B:K,10,FALSE),0),0)+IFERROR(IF($I$2&gt;10,VLOOKUP(B44,'Cycle 10'!B:K,10,FALSE),0),0)+IFERROR(IF($I$2&gt;11,VLOOKUP(B44,'Cycle 11'!B:K,10,FALSE),0),0)&gt;0,1,0))</f>
        <v/>
      </c>
      <c r="I44" s="13" t="str">
        <f>IF(OR($I$2=1,J44=""),"",IFERROR(VLOOKUP(B44,'Cycle 1'!B:K,10,FALSE),0)+IFERROR(IF($I$2&gt;2,VLOOKUP(B44,'Cycle 2'!B:K,10,FALSE),0),0)+IFERROR(IF($I$2&gt;3,VLOOKUP(B44,'Cycle 3'!B:K,10,FALSE),0),0)+IFERROR(IF($I$2&gt;4,VLOOKUP(B44,'Cycle 4'!B:K,10,FALSE),0),0)+IFERROR(IF($I$2&gt;5,VLOOKUP(B44,'Cycle 5'!B:K,10,FALSE),0),0)+IFERROR(IF($I$2&gt;6,VLOOKUP(B44,'Cycle 6'!B:K,10,FALSE),0),0)+IFERROR(IF($I$2&gt;7,VLOOKUP(B44,'Cycle 7'!B:K,10,FALSE),0),0)+IFERROR(IF($I$2&gt;8,VLOOKUP(B44,'Cycle 8'!B:K,10,FALSE),0),0)+IFERROR(IF($I$2&gt;9,VLOOKUP(B44,'Cycle 9'!B:K,10,FALSE),0),0)+IFERROR(IF($I$2&gt;10,VLOOKUP(B44,'Cycle 10'!B:K,10,FALSE),0),0)+IFERROR(IF($I$2&gt;11,VLOOKUP(B44,'Cycle 11'!B:K,10,FALSE),0),0))</f>
        <v/>
      </c>
      <c r="J44" s="13" t="str">
        <f>IFERROR(IF(B44="","",IF(ROW($B$11)=ROW(B44),1,IF(ISERROR(VLOOKUP(B44,$B$11:B43,1,FALSE)),MAX($J$11:J43)+1,""))),"")</f>
        <v/>
      </c>
      <c r="K44" s="13" t="str">
        <f t="shared" si="1"/>
        <v/>
      </c>
      <c r="L44" s="238" t="str">
        <f>IF(L$7=L40,L43+1,IF($B44="","",MAX(L$10:L43)+1))</f>
        <v/>
      </c>
    </row>
    <row r="45" spans="1:12" x14ac:dyDescent="0.3">
      <c r="A45" s="167">
        <v>35</v>
      </c>
      <c r="B45" s="63"/>
      <c r="C45" s="1"/>
      <c r="D45" s="2"/>
      <c r="E45" s="2"/>
      <c r="F45" s="2"/>
      <c r="G45" s="66"/>
      <c r="H45" s="64" t="str">
        <f>IF(OR($I$2=1,J45=""),"",IF(IFERROR(VLOOKUP(B45,'Cycle 1'!B:K,10,FALSE),0)+IFERROR(IF($I$2&gt;2,VLOOKUP(B45,'Cycle 2'!B:K,10,FALSE),0),0)+IFERROR(IF($I$2&gt;3,VLOOKUP(B45,'Cycle 3'!B:K,10,FALSE),0),0)+IFERROR(IF($I$2&gt;4,VLOOKUP(B45,'Cycle 4'!B:K,10,FALSE),0),0)+IFERROR(IF($I$2&gt;5,VLOOKUP(B45,'Cycle 5'!B:K,10,FALSE),0),0)+IFERROR(IF($I$2&gt;6,VLOOKUP(B45,'Cycle 6'!B:K,10,FALSE),0),0)+IFERROR(IF($I$2&gt;7,VLOOKUP(B45,'Cycle 7'!B:K,10,FALSE),0),0)+IFERROR(IF($I$2&gt;8,VLOOKUP(B45,'Cycle 8'!B:K,10,FALSE),0),0)+IFERROR(IF($I$2&gt;9,VLOOKUP(B45,'Cycle 9'!B:K,10,FALSE),0),0)+IFERROR(IF($I$2&gt;10,VLOOKUP(B45,'Cycle 10'!B:K,10,FALSE),0),0)+IFERROR(IF($I$2&gt;11,VLOOKUP(B45,'Cycle 11'!B:K,10,FALSE),0),0)&gt;0,1,0))</f>
        <v/>
      </c>
      <c r="I45" s="13" t="str">
        <f>IF(OR($I$2=1,J45=""),"",IFERROR(VLOOKUP(B45,'Cycle 1'!B:K,10,FALSE),0)+IFERROR(IF($I$2&gt;2,VLOOKUP(B45,'Cycle 2'!B:K,10,FALSE),0),0)+IFERROR(IF($I$2&gt;3,VLOOKUP(B45,'Cycle 3'!B:K,10,FALSE),0),0)+IFERROR(IF($I$2&gt;4,VLOOKUP(B45,'Cycle 4'!B:K,10,FALSE),0),0)+IFERROR(IF($I$2&gt;5,VLOOKUP(B45,'Cycle 5'!B:K,10,FALSE),0),0)+IFERROR(IF($I$2&gt;6,VLOOKUP(B45,'Cycle 6'!B:K,10,FALSE),0),0)+IFERROR(IF($I$2&gt;7,VLOOKUP(B45,'Cycle 7'!B:K,10,FALSE),0),0)+IFERROR(IF($I$2&gt;8,VLOOKUP(B45,'Cycle 8'!B:K,10,FALSE),0),0)+IFERROR(IF($I$2&gt;9,VLOOKUP(B45,'Cycle 9'!B:K,10,FALSE),0),0)+IFERROR(IF($I$2&gt;10,VLOOKUP(B45,'Cycle 10'!B:K,10,FALSE),0),0)+IFERROR(IF($I$2&gt;11,VLOOKUP(B45,'Cycle 11'!B:K,10,FALSE),0),0))</f>
        <v/>
      </c>
      <c r="J45" s="13" t="str">
        <f>IFERROR(IF(B45="","",IF(ROW($B$11)=ROW(B45),1,IF(ISERROR(VLOOKUP(B45,$B$11:B44,1,FALSE)),MAX($J$11:J44)+1,""))),"")</f>
        <v/>
      </c>
      <c r="K45" s="13" t="str">
        <f t="shared" si="1"/>
        <v/>
      </c>
      <c r="L45" s="238" t="str">
        <f>IF(L$7=L41,L44+1,IF($B45="","",MAX(L$10:L44)+1))</f>
        <v/>
      </c>
    </row>
    <row r="46" spans="1:12" x14ac:dyDescent="0.3">
      <c r="A46" s="167">
        <v>36</v>
      </c>
      <c r="B46" s="63"/>
      <c r="C46" s="1"/>
      <c r="D46" s="2"/>
      <c r="E46" s="2"/>
      <c r="F46" s="2"/>
      <c r="G46" s="66"/>
      <c r="H46" s="64" t="str">
        <f>IF(OR($I$2=1,J46=""),"",IF(IFERROR(VLOOKUP(B46,'Cycle 1'!B:K,10,FALSE),0)+IFERROR(IF($I$2&gt;2,VLOOKUP(B46,'Cycle 2'!B:K,10,FALSE),0),0)+IFERROR(IF($I$2&gt;3,VLOOKUP(B46,'Cycle 3'!B:K,10,FALSE),0),0)+IFERROR(IF($I$2&gt;4,VLOOKUP(B46,'Cycle 4'!B:K,10,FALSE),0),0)+IFERROR(IF($I$2&gt;5,VLOOKUP(B46,'Cycle 5'!B:K,10,FALSE),0),0)+IFERROR(IF($I$2&gt;6,VLOOKUP(B46,'Cycle 6'!B:K,10,FALSE),0),0)+IFERROR(IF($I$2&gt;7,VLOOKUP(B46,'Cycle 7'!B:K,10,FALSE),0),0)+IFERROR(IF($I$2&gt;8,VLOOKUP(B46,'Cycle 8'!B:K,10,FALSE),0),0)+IFERROR(IF($I$2&gt;9,VLOOKUP(B46,'Cycle 9'!B:K,10,FALSE),0),0)+IFERROR(IF($I$2&gt;10,VLOOKUP(B46,'Cycle 10'!B:K,10,FALSE),0),0)+IFERROR(IF($I$2&gt;11,VLOOKUP(B46,'Cycle 11'!B:K,10,FALSE),0),0)&gt;0,1,0))</f>
        <v/>
      </c>
      <c r="I46" s="13" t="str">
        <f>IF(OR($I$2=1,J46=""),"",IFERROR(VLOOKUP(B46,'Cycle 1'!B:K,10,FALSE),0)+IFERROR(IF($I$2&gt;2,VLOOKUP(B46,'Cycle 2'!B:K,10,FALSE),0),0)+IFERROR(IF($I$2&gt;3,VLOOKUP(B46,'Cycle 3'!B:K,10,FALSE),0),0)+IFERROR(IF($I$2&gt;4,VLOOKUP(B46,'Cycle 4'!B:K,10,FALSE),0),0)+IFERROR(IF($I$2&gt;5,VLOOKUP(B46,'Cycle 5'!B:K,10,FALSE),0),0)+IFERROR(IF($I$2&gt;6,VLOOKUP(B46,'Cycle 6'!B:K,10,FALSE),0),0)+IFERROR(IF($I$2&gt;7,VLOOKUP(B46,'Cycle 7'!B:K,10,FALSE),0),0)+IFERROR(IF($I$2&gt;8,VLOOKUP(B46,'Cycle 8'!B:K,10,FALSE),0),0)+IFERROR(IF($I$2&gt;9,VLOOKUP(B46,'Cycle 9'!B:K,10,FALSE),0),0)+IFERROR(IF($I$2&gt;10,VLOOKUP(B46,'Cycle 10'!B:K,10,FALSE),0),0)+IFERROR(IF($I$2&gt;11,VLOOKUP(B46,'Cycle 11'!B:K,10,FALSE),0),0))</f>
        <v/>
      </c>
      <c r="J46" s="13" t="str">
        <f>IFERROR(IF(B46="","",IF(ROW($B$11)=ROW(B46),1,IF(ISERROR(VLOOKUP(B46,$B$11:B45,1,FALSE)),MAX($J$11:J45)+1,""))),"")</f>
        <v/>
      </c>
      <c r="K46" s="13" t="str">
        <f t="shared" si="1"/>
        <v/>
      </c>
      <c r="L46" s="238" t="str">
        <f>IF(L$7=L42,L45+1,IF($B46="","",MAX(L$10:L45)+1))</f>
        <v/>
      </c>
    </row>
    <row r="47" spans="1:12" x14ac:dyDescent="0.3">
      <c r="A47" s="167">
        <v>37</v>
      </c>
      <c r="B47" s="63"/>
      <c r="C47" s="1"/>
      <c r="D47" s="2"/>
      <c r="E47" s="2"/>
      <c r="F47" s="2"/>
      <c r="G47" s="66"/>
      <c r="H47" s="64" t="str">
        <f>IF(OR($I$2=1,J47=""),"",IF(IFERROR(VLOOKUP(B47,'Cycle 1'!B:K,10,FALSE),0)+IFERROR(IF($I$2&gt;2,VLOOKUP(B47,'Cycle 2'!B:K,10,FALSE),0),0)+IFERROR(IF($I$2&gt;3,VLOOKUP(B47,'Cycle 3'!B:K,10,FALSE),0),0)+IFERROR(IF($I$2&gt;4,VLOOKUP(B47,'Cycle 4'!B:K,10,FALSE),0),0)+IFERROR(IF($I$2&gt;5,VLOOKUP(B47,'Cycle 5'!B:K,10,FALSE),0),0)+IFERROR(IF($I$2&gt;6,VLOOKUP(B47,'Cycle 6'!B:K,10,FALSE),0),0)+IFERROR(IF($I$2&gt;7,VLOOKUP(B47,'Cycle 7'!B:K,10,FALSE),0),0)+IFERROR(IF($I$2&gt;8,VLOOKUP(B47,'Cycle 8'!B:K,10,FALSE),0),0)+IFERROR(IF($I$2&gt;9,VLOOKUP(B47,'Cycle 9'!B:K,10,FALSE),0),0)+IFERROR(IF($I$2&gt;10,VLOOKUP(B47,'Cycle 10'!B:K,10,FALSE),0),0)+IFERROR(IF($I$2&gt;11,VLOOKUP(B47,'Cycle 11'!B:K,10,FALSE),0),0)&gt;0,1,0))</f>
        <v/>
      </c>
      <c r="I47" s="13" t="str">
        <f>IF(OR($I$2=1,J47=""),"",IFERROR(VLOOKUP(B47,'Cycle 1'!B:K,10,FALSE),0)+IFERROR(IF($I$2&gt;2,VLOOKUP(B47,'Cycle 2'!B:K,10,FALSE),0),0)+IFERROR(IF($I$2&gt;3,VLOOKUP(B47,'Cycle 3'!B:K,10,FALSE),0),0)+IFERROR(IF($I$2&gt;4,VLOOKUP(B47,'Cycle 4'!B:K,10,FALSE),0),0)+IFERROR(IF($I$2&gt;5,VLOOKUP(B47,'Cycle 5'!B:K,10,FALSE),0),0)+IFERROR(IF($I$2&gt;6,VLOOKUP(B47,'Cycle 6'!B:K,10,FALSE),0),0)+IFERROR(IF($I$2&gt;7,VLOOKUP(B47,'Cycle 7'!B:K,10,FALSE),0),0)+IFERROR(IF($I$2&gt;8,VLOOKUP(B47,'Cycle 8'!B:K,10,FALSE),0),0)+IFERROR(IF($I$2&gt;9,VLOOKUP(B47,'Cycle 9'!B:K,10,FALSE),0),0)+IFERROR(IF($I$2&gt;10,VLOOKUP(B47,'Cycle 10'!B:K,10,FALSE),0),0)+IFERROR(IF($I$2&gt;11,VLOOKUP(B47,'Cycle 11'!B:K,10,FALSE),0),0))</f>
        <v/>
      </c>
      <c r="J47" s="13" t="str">
        <f>IFERROR(IF(B47="","",IF(ROW($B$11)=ROW(B47),1,IF(ISERROR(VLOOKUP(B47,$B$11:B46,1,FALSE)),MAX($J$11:J46)+1,""))),"")</f>
        <v/>
      </c>
      <c r="K47" s="13" t="str">
        <f t="shared" si="1"/>
        <v/>
      </c>
      <c r="L47" s="238" t="str">
        <f>IF(L$7=L43,L46+1,IF($B47="","",MAX(L$10:L46)+1))</f>
        <v/>
      </c>
    </row>
    <row r="48" spans="1:12" x14ac:dyDescent="0.3">
      <c r="A48" s="167">
        <v>38</v>
      </c>
      <c r="B48" s="63"/>
      <c r="C48" s="1"/>
      <c r="D48" s="2"/>
      <c r="E48" s="2"/>
      <c r="F48" s="2"/>
      <c r="G48" s="66"/>
      <c r="H48" s="64" t="str">
        <f>IF(OR($I$2=1,J48=""),"",IF(IFERROR(VLOOKUP(B48,'Cycle 1'!B:K,10,FALSE),0)+IFERROR(IF($I$2&gt;2,VLOOKUP(B48,'Cycle 2'!B:K,10,FALSE),0),0)+IFERROR(IF($I$2&gt;3,VLOOKUP(B48,'Cycle 3'!B:K,10,FALSE),0),0)+IFERROR(IF($I$2&gt;4,VLOOKUP(B48,'Cycle 4'!B:K,10,FALSE),0),0)+IFERROR(IF($I$2&gt;5,VLOOKUP(B48,'Cycle 5'!B:K,10,FALSE),0),0)+IFERROR(IF($I$2&gt;6,VLOOKUP(B48,'Cycle 6'!B:K,10,FALSE),0),0)+IFERROR(IF($I$2&gt;7,VLOOKUP(B48,'Cycle 7'!B:K,10,FALSE),0),0)+IFERROR(IF($I$2&gt;8,VLOOKUP(B48,'Cycle 8'!B:K,10,FALSE),0),0)+IFERROR(IF($I$2&gt;9,VLOOKUP(B48,'Cycle 9'!B:K,10,FALSE),0),0)+IFERROR(IF($I$2&gt;10,VLOOKUP(B48,'Cycle 10'!B:K,10,FALSE),0),0)+IFERROR(IF($I$2&gt;11,VLOOKUP(B48,'Cycle 11'!B:K,10,FALSE),0),0)&gt;0,1,0))</f>
        <v/>
      </c>
      <c r="I48" s="13" t="str">
        <f>IF(OR($I$2=1,J48=""),"",IFERROR(VLOOKUP(B48,'Cycle 1'!B:K,10,FALSE),0)+IFERROR(IF($I$2&gt;2,VLOOKUP(B48,'Cycle 2'!B:K,10,FALSE),0),0)+IFERROR(IF($I$2&gt;3,VLOOKUP(B48,'Cycle 3'!B:K,10,FALSE),0),0)+IFERROR(IF($I$2&gt;4,VLOOKUP(B48,'Cycle 4'!B:K,10,FALSE),0),0)+IFERROR(IF($I$2&gt;5,VLOOKUP(B48,'Cycle 5'!B:K,10,FALSE),0),0)+IFERROR(IF($I$2&gt;6,VLOOKUP(B48,'Cycle 6'!B:K,10,FALSE),0),0)+IFERROR(IF($I$2&gt;7,VLOOKUP(B48,'Cycle 7'!B:K,10,FALSE),0),0)+IFERROR(IF($I$2&gt;8,VLOOKUP(B48,'Cycle 8'!B:K,10,FALSE),0),0)+IFERROR(IF($I$2&gt;9,VLOOKUP(B48,'Cycle 9'!B:K,10,FALSE),0),0)+IFERROR(IF($I$2&gt;10,VLOOKUP(B48,'Cycle 10'!B:K,10,FALSE),0),0)+IFERROR(IF($I$2&gt;11,VLOOKUP(B48,'Cycle 11'!B:K,10,FALSE),0),0))</f>
        <v/>
      </c>
      <c r="J48" s="13" t="str">
        <f>IFERROR(IF(B48="","",IF(ROW($B$11)=ROW(B48),1,IF(ISERROR(VLOOKUP(B48,$B$11:B47,1,FALSE)),MAX($J$11:J47)+1,""))),"")</f>
        <v/>
      </c>
      <c r="K48" s="13" t="str">
        <f t="shared" si="1"/>
        <v/>
      </c>
      <c r="L48" s="238" t="str">
        <f>IF(L$7=L44,L47+1,IF($B48="","",MAX(L$10:L47)+1))</f>
        <v/>
      </c>
    </row>
    <row r="49" spans="1:12" x14ac:dyDescent="0.3">
      <c r="A49" s="167">
        <v>39</v>
      </c>
      <c r="B49" s="63"/>
      <c r="C49" s="1"/>
      <c r="D49" s="2"/>
      <c r="E49" s="2"/>
      <c r="F49" s="2"/>
      <c r="G49" s="66"/>
      <c r="H49" s="64" t="str">
        <f>IF(OR($I$2=1,J49=""),"",IF(IFERROR(VLOOKUP(B49,'Cycle 1'!B:K,10,FALSE),0)+IFERROR(IF($I$2&gt;2,VLOOKUP(B49,'Cycle 2'!B:K,10,FALSE),0),0)+IFERROR(IF($I$2&gt;3,VLOOKUP(B49,'Cycle 3'!B:K,10,FALSE),0),0)+IFERROR(IF($I$2&gt;4,VLOOKUP(B49,'Cycle 4'!B:K,10,FALSE),0),0)+IFERROR(IF($I$2&gt;5,VLOOKUP(B49,'Cycle 5'!B:K,10,FALSE),0),0)+IFERROR(IF($I$2&gt;6,VLOOKUP(B49,'Cycle 6'!B:K,10,FALSE),0),0)+IFERROR(IF($I$2&gt;7,VLOOKUP(B49,'Cycle 7'!B:K,10,FALSE),0),0)+IFERROR(IF($I$2&gt;8,VLOOKUP(B49,'Cycle 8'!B:K,10,FALSE),0),0)+IFERROR(IF($I$2&gt;9,VLOOKUP(B49,'Cycle 9'!B:K,10,FALSE),0),0)+IFERROR(IF($I$2&gt;10,VLOOKUP(B49,'Cycle 10'!B:K,10,FALSE),0),0)+IFERROR(IF($I$2&gt;11,VLOOKUP(B49,'Cycle 11'!B:K,10,FALSE),0),0)&gt;0,1,0))</f>
        <v/>
      </c>
      <c r="I49" s="13" t="str">
        <f>IF(OR($I$2=1,J49=""),"",IFERROR(VLOOKUP(B49,'Cycle 1'!B:K,10,FALSE),0)+IFERROR(IF($I$2&gt;2,VLOOKUP(B49,'Cycle 2'!B:K,10,FALSE),0),0)+IFERROR(IF($I$2&gt;3,VLOOKUP(B49,'Cycle 3'!B:K,10,FALSE),0),0)+IFERROR(IF($I$2&gt;4,VLOOKUP(B49,'Cycle 4'!B:K,10,FALSE),0),0)+IFERROR(IF($I$2&gt;5,VLOOKUP(B49,'Cycle 5'!B:K,10,FALSE),0),0)+IFERROR(IF($I$2&gt;6,VLOOKUP(B49,'Cycle 6'!B:K,10,FALSE),0),0)+IFERROR(IF($I$2&gt;7,VLOOKUP(B49,'Cycle 7'!B:K,10,FALSE),0),0)+IFERROR(IF($I$2&gt;8,VLOOKUP(B49,'Cycle 8'!B:K,10,FALSE),0),0)+IFERROR(IF($I$2&gt;9,VLOOKUP(B49,'Cycle 9'!B:K,10,FALSE),0),0)+IFERROR(IF($I$2&gt;10,VLOOKUP(B49,'Cycle 10'!B:K,10,FALSE),0),0)+IFERROR(IF($I$2&gt;11,VLOOKUP(B49,'Cycle 11'!B:K,10,FALSE),0),0))</f>
        <v/>
      </c>
      <c r="J49" s="13" t="str">
        <f>IFERROR(IF(B49="","",IF(ROW($B$11)=ROW(B49),1,IF(ISERROR(VLOOKUP(B49,$B$11:B48,1,FALSE)),MAX($J$11:J48)+1,""))),"")</f>
        <v/>
      </c>
      <c r="K49" s="13" t="str">
        <f t="shared" si="1"/>
        <v/>
      </c>
      <c r="L49" s="238" t="str">
        <f>IF(L$7=L45,L48+1,IF($B49="","",MAX(L$10:L48)+1))</f>
        <v/>
      </c>
    </row>
    <row r="50" spans="1:12" x14ac:dyDescent="0.3">
      <c r="A50" s="167">
        <v>40</v>
      </c>
      <c r="B50" s="63"/>
      <c r="C50" s="1"/>
      <c r="D50" s="2"/>
      <c r="E50" s="2"/>
      <c r="F50" s="2"/>
      <c r="G50" s="66"/>
      <c r="H50" s="64" t="str">
        <f>IF(OR($I$2=1,J50=""),"",IF(IFERROR(VLOOKUP(B50,'Cycle 1'!B:K,10,FALSE),0)+IFERROR(IF($I$2&gt;2,VLOOKUP(B50,'Cycle 2'!B:K,10,FALSE),0),0)+IFERROR(IF($I$2&gt;3,VLOOKUP(B50,'Cycle 3'!B:K,10,FALSE),0),0)+IFERROR(IF($I$2&gt;4,VLOOKUP(B50,'Cycle 4'!B:K,10,FALSE),0),0)+IFERROR(IF($I$2&gt;5,VLOOKUP(B50,'Cycle 5'!B:K,10,FALSE),0),0)+IFERROR(IF($I$2&gt;6,VLOOKUP(B50,'Cycle 6'!B:K,10,FALSE),0),0)+IFERROR(IF($I$2&gt;7,VLOOKUP(B50,'Cycle 7'!B:K,10,FALSE),0),0)+IFERROR(IF($I$2&gt;8,VLOOKUP(B50,'Cycle 8'!B:K,10,FALSE),0),0)+IFERROR(IF($I$2&gt;9,VLOOKUP(B50,'Cycle 9'!B:K,10,FALSE),0),0)+IFERROR(IF($I$2&gt;10,VLOOKUP(B50,'Cycle 10'!B:K,10,FALSE),0),0)+IFERROR(IF($I$2&gt;11,VLOOKUP(B50,'Cycle 11'!B:K,10,FALSE),0),0)&gt;0,1,0))</f>
        <v/>
      </c>
      <c r="I50" s="13" t="str">
        <f>IF(OR($I$2=1,J50=""),"",IFERROR(VLOOKUP(B50,'Cycle 1'!B:K,10,FALSE),0)+IFERROR(IF($I$2&gt;2,VLOOKUP(B50,'Cycle 2'!B:K,10,FALSE),0),0)+IFERROR(IF($I$2&gt;3,VLOOKUP(B50,'Cycle 3'!B:K,10,FALSE),0),0)+IFERROR(IF($I$2&gt;4,VLOOKUP(B50,'Cycle 4'!B:K,10,FALSE),0),0)+IFERROR(IF($I$2&gt;5,VLOOKUP(B50,'Cycle 5'!B:K,10,FALSE),0),0)+IFERROR(IF($I$2&gt;6,VLOOKUP(B50,'Cycle 6'!B:K,10,FALSE),0),0)+IFERROR(IF($I$2&gt;7,VLOOKUP(B50,'Cycle 7'!B:K,10,FALSE),0),0)+IFERROR(IF($I$2&gt;8,VLOOKUP(B50,'Cycle 8'!B:K,10,FALSE),0),0)+IFERROR(IF($I$2&gt;9,VLOOKUP(B50,'Cycle 9'!B:K,10,FALSE),0),0)+IFERROR(IF($I$2&gt;10,VLOOKUP(B50,'Cycle 10'!B:K,10,FALSE),0),0)+IFERROR(IF($I$2&gt;11,VLOOKUP(B50,'Cycle 11'!B:K,10,FALSE),0),0))</f>
        <v/>
      </c>
      <c r="J50" s="13" t="str">
        <f>IFERROR(IF(B50="","",IF(ROW($B$11)=ROW(B50),1,IF(ISERROR(VLOOKUP(B50,$B$11:B49,1,FALSE)),MAX($J$11:J49)+1,""))),"")</f>
        <v/>
      </c>
      <c r="K50" s="13" t="str">
        <f t="shared" si="1"/>
        <v/>
      </c>
      <c r="L50" s="238" t="str">
        <f>IF(L$7=L46,L49+1,IF($B50="","",MAX(L$10:L49)+1))</f>
        <v/>
      </c>
    </row>
    <row r="51" spans="1:12" x14ac:dyDescent="0.3">
      <c r="A51" s="167">
        <v>41</v>
      </c>
      <c r="B51" s="63"/>
      <c r="C51" s="1"/>
      <c r="D51" s="2"/>
      <c r="E51" s="2"/>
      <c r="F51" s="2"/>
      <c r="G51" s="66"/>
      <c r="H51" s="64" t="str">
        <f>IF(OR($I$2=1,J51=""),"",IF(IFERROR(VLOOKUP(B51,'Cycle 1'!B:K,10,FALSE),0)+IFERROR(IF($I$2&gt;2,VLOOKUP(B51,'Cycle 2'!B:K,10,FALSE),0),0)+IFERROR(IF($I$2&gt;3,VLOOKUP(B51,'Cycle 3'!B:K,10,FALSE),0),0)+IFERROR(IF($I$2&gt;4,VLOOKUP(B51,'Cycle 4'!B:K,10,FALSE),0),0)+IFERROR(IF($I$2&gt;5,VLOOKUP(B51,'Cycle 5'!B:K,10,FALSE),0),0)+IFERROR(IF($I$2&gt;6,VLOOKUP(B51,'Cycle 6'!B:K,10,FALSE),0),0)+IFERROR(IF($I$2&gt;7,VLOOKUP(B51,'Cycle 7'!B:K,10,FALSE),0),0)+IFERROR(IF($I$2&gt;8,VLOOKUP(B51,'Cycle 8'!B:K,10,FALSE),0),0)+IFERROR(IF($I$2&gt;9,VLOOKUP(B51,'Cycle 9'!B:K,10,FALSE),0),0)+IFERROR(IF($I$2&gt;10,VLOOKUP(B51,'Cycle 10'!B:K,10,FALSE),0),0)+IFERROR(IF($I$2&gt;11,VLOOKUP(B51,'Cycle 11'!B:K,10,FALSE),0),0)&gt;0,1,0))</f>
        <v/>
      </c>
      <c r="I51" s="13" t="str">
        <f>IF(OR($I$2=1,J51=""),"",IFERROR(VLOOKUP(B51,'Cycle 1'!B:K,10,FALSE),0)+IFERROR(IF($I$2&gt;2,VLOOKUP(B51,'Cycle 2'!B:K,10,FALSE),0),0)+IFERROR(IF($I$2&gt;3,VLOOKUP(B51,'Cycle 3'!B:K,10,FALSE),0),0)+IFERROR(IF($I$2&gt;4,VLOOKUP(B51,'Cycle 4'!B:K,10,FALSE),0),0)+IFERROR(IF($I$2&gt;5,VLOOKUP(B51,'Cycle 5'!B:K,10,FALSE),0),0)+IFERROR(IF($I$2&gt;6,VLOOKUP(B51,'Cycle 6'!B:K,10,FALSE),0),0)+IFERROR(IF($I$2&gt;7,VLOOKUP(B51,'Cycle 7'!B:K,10,FALSE),0),0)+IFERROR(IF($I$2&gt;8,VLOOKUP(B51,'Cycle 8'!B:K,10,FALSE),0),0)+IFERROR(IF($I$2&gt;9,VLOOKUP(B51,'Cycle 9'!B:K,10,FALSE),0),0)+IFERROR(IF($I$2&gt;10,VLOOKUP(B51,'Cycle 10'!B:K,10,FALSE),0),0)+IFERROR(IF($I$2&gt;11,VLOOKUP(B51,'Cycle 11'!B:K,10,FALSE),0),0))</f>
        <v/>
      </c>
      <c r="J51" s="13" t="str">
        <f>IFERROR(IF(B51="","",IF(ROW($B$11)=ROW(B51),1,IF(ISERROR(VLOOKUP(B51,$B$11:B50,1,FALSE)),MAX($J$11:J50)+1,""))),"")</f>
        <v/>
      </c>
      <c r="K51" s="13" t="str">
        <f t="shared" si="1"/>
        <v/>
      </c>
      <c r="L51" s="238" t="str">
        <f>IF(L$7=L47,L50+1,IF($B51="","",MAX(L$10:L50)+1))</f>
        <v/>
      </c>
    </row>
    <row r="52" spans="1:12" x14ac:dyDescent="0.3">
      <c r="A52" s="167">
        <v>42</v>
      </c>
      <c r="B52" s="63"/>
      <c r="C52" s="1"/>
      <c r="D52" s="2"/>
      <c r="E52" s="2"/>
      <c r="F52" s="2"/>
      <c r="G52" s="66"/>
      <c r="H52" s="64" t="str">
        <f>IF(OR($I$2=1,J52=""),"",IF(IFERROR(VLOOKUP(B52,'Cycle 1'!B:K,10,FALSE),0)+IFERROR(IF($I$2&gt;2,VLOOKUP(B52,'Cycle 2'!B:K,10,FALSE),0),0)+IFERROR(IF($I$2&gt;3,VLOOKUP(B52,'Cycle 3'!B:K,10,FALSE),0),0)+IFERROR(IF($I$2&gt;4,VLOOKUP(B52,'Cycle 4'!B:K,10,FALSE),0),0)+IFERROR(IF($I$2&gt;5,VLOOKUP(B52,'Cycle 5'!B:K,10,FALSE),0),0)+IFERROR(IF($I$2&gt;6,VLOOKUP(B52,'Cycle 6'!B:K,10,FALSE),0),0)+IFERROR(IF($I$2&gt;7,VLOOKUP(B52,'Cycle 7'!B:K,10,FALSE),0),0)+IFERROR(IF($I$2&gt;8,VLOOKUP(B52,'Cycle 8'!B:K,10,FALSE),0),0)+IFERROR(IF($I$2&gt;9,VLOOKUP(B52,'Cycle 9'!B:K,10,FALSE),0),0)+IFERROR(IF($I$2&gt;10,VLOOKUP(B52,'Cycle 10'!B:K,10,FALSE),0),0)+IFERROR(IF($I$2&gt;11,VLOOKUP(B52,'Cycle 11'!B:K,10,FALSE),0),0)&gt;0,1,0))</f>
        <v/>
      </c>
      <c r="I52" s="13" t="str">
        <f>IF(OR($I$2=1,J52=""),"",IFERROR(VLOOKUP(B52,'Cycle 1'!B:K,10,FALSE),0)+IFERROR(IF($I$2&gt;2,VLOOKUP(B52,'Cycle 2'!B:K,10,FALSE),0),0)+IFERROR(IF($I$2&gt;3,VLOOKUP(B52,'Cycle 3'!B:K,10,FALSE),0),0)+IFERROR(IF($I$2&gt;4,VLOOKUP(B52,'Cycle 4'!B:K,10,FALSE),0),0)+IFERROR(IF($I$2&gt;5,VLOOKUP(B52,'Cycle 5'!B:K,10,FALSE),0),0)+IFERROR(IF($I$2&gt;6,VLOOKUP(B52,'Cycle 6'!B:K,10,FALSE),0),0)+IFERROR(IF($I$2&gt;7,VLOOKUP(B52,'Cycle 7'!B:K,10,FALSE),0),0)+IFERROR(IF($I$2&gt;8,VLOOKUP(B52,'Cycle 8'!B:K,10,FALSE),0),0)+IFERROR(IF($I$2&gt;9,VLOOKUP(B52,'Cycle 9'!B:K,10,FALSE),0),0)+IFERROR(IF($I$2&gt;10,VLOOKUP(B52,'Cycle 10'!B:K,10,FALSE),0),0)+IFERROR(IF($I$2&gt;11,VLOOKUP(B52,'Cycle 11'!B:K,10,FALSE),0),0))</f>
        <v/>
      </c>
      <c r="J52" s="13" t="str">
        <f>IFERROR(IF(B52="","",IF(ROW($B$11)=ROW(B52),1,IF(ISERROR(VLOOKUP(B52,$B$11:B51,1,FALSE)),MAX($J$11:J51)+1,""))),"")</f>
        <v/>
      </c>
      <c r="K52" s="13" t="str">
        <f t="shared" si="1"/>
        <v/>
      </c>
      <c r="L52" s="238" t="str">
        <f>IF(L$7=L48,L51+1,IF($B52="","",MAX(L$10:L51)+1))</f>
        <v/>
      </c>
    </row>
    <row r="53" spans="1:12" x14ac:dyDescent="0.3">
      <c r="A53" s="167">
        <v>43</v>
      </c>
      <c r="B53" s="63"/>
      <c r="C53" s="1"/>
      <c r="D53" s="2"/>
      <c r="E53" s="2"/>
      <c r="F53" s="2"/>
      <c r="G53" s="66"/>
      <c r="H53" s="64" t="str">
        <f>IF(OR($I$2=1,J53=""),"",IF(IFERROR(VLOOKUP(B53,'Cycle 1'!B:K,10,FALSE),0)+IFERROR(IF($I$2&gt;2,VLOOKUP(B53,'Cycle 2'!B:K,10,FALSE),0),0)+IFERROR(IF($I$2&gt;3,VLOOKUP(B53,'Cycle 3'!B:K,10,FALSE),0),0)+IFERROR(IF($I$2&gt;4,VLOOKUP(B53,'Cycle 4'!B:K,10,FALSE),0),0)+IFERROR(IF($I$2&gt;5,VLOOKUP(B53,'Cycle 5'!B:K,10,FALSE),0),0)+IFERROR(IF($I$2&gt;6,VLOOKUP(B53,'Cycle 6'!B:K,10,FALSE),0),0)+IFERROR(IF($I$2&gt;7,VLOOKUP(B53,'Cycle 7'!B:K,10,FALSE),0),0)+IFERROR(IF($I$2&gt;8,VLOOKUP(B53,'Cycle 8'!B:K,10,FALSE),0),0)+IFERROR(IF($I$2&gt;9,VLOOKUP(B53,'Cycle 9'!B:K,10,FALSE),0),0)+IFERROR(IF($I$2&gt;10,VLOOKUP(B53,'Cycle 10'!B:K,10,FALSE),0),0)+IFERROR(IF($I$2&gt;11,VLOOKUP(B53,'Cycle 11'!B:K,10,FALSE),0),0)&gt;0,1,0))</f>
        <v/>
      </c>
      <c r="I53" s="13" t="str">
        <f>IF(OR($I$2=1,J53=""),"",IFERROR(VLOOKUP(B53,'Cycle 1'!B:K,10,FALSE),0)+IFERROR(IF($I$2&gt;2,VLOOKUP(B53,'Cycle 2'!B:K,10,FALSE),0),0)+IFERROR(IF($I$2&gt;3,VLOOKUP(B53,'Cycle 3'!B:K,10,FALSE),0),0)+IFERROR(IF($I$2&gt;4,VLOOKUP(B53,'Cycle 4'!B:K,10,FALSE),0),0)+IFERROR(IF($I$2&gt;5,VLOOKUP(B53,'Cycle 5'!B:K,10,FALSE),0),0)+IFERROR(IF($I$2&gt;6,VLOOKUP(B53,'Cycle 6'!B:K,10,FALSE),0),0)+IFERROR(IF($I$2&gt;7,VLOOKUP(B53,'Cycle 7'!B:K,10,FALSE),0),0)+IFERROR(IF($I$2&gt;8,VLOOKUP(B53,'Cycle 8'!B:K,10,FALSE),0),0)+IFERROR(IF($I$2&gt;9,VLOOKUP(B53,'Cycle 9'!B:K,10,FALSE),0),0)+IFERROR(IF($I$2&gt;10,VLOOKUP(B53,'Cycle 10'!B:K,10,FALSE),0),0)+IFERROR(IF($I$2&gt;11,VLOOKUP(B53,'Cycle 11'!B:K,10,FALSE),0),0))</f>
        <v/>
      </c>
      <c r="J53" s="13" t="str">
        <f>IFERROR(IF(B53="","",IF(ROW($B$11)=ROW(B53),1,IF(ISERROR(VLOOKUP(B53,$B$11:B52,1,FALSE)),MAX($J$11:J52)+1,""))),"")</f>
        <v/>
      </c>
      <c r="K53" s="13" t="str">
        <f t="shared" si="1"/>
        <v/>
      </c>
      <c r="L53" s="238" t="str">
        <f>IF(L$7=L49,L52+1,IF($B53="","",MAX(L$10:L52)+1))</f>
        <v/>
      </c>
    </row>
    <row r="54" spans="1:12" x14ac:dyDescent="0.3">
      <c r="A54" s="167">
        <v>44</v>
      </c>
      <c r="B54" s="63"/>
      <c r="C54" s="1"/>
      <c r="D54" s="2"/>
      <c r="E54" s="2"/>
      <c r="F54" s="2"/>
      <c r="G54" s="66"/>
      <c r="H54" s="64" t="str">
        <f>IF(OR($I$2=1,J54=""),"",IF(IFERROR(VLOOKUP(B54,'Cycle 1'!B:K,10,FALSE),0)+IFERROR(IF($I$2&gt;2,VLOOKUP(B54,'Cycle 2'!B:K,10,FALSE),0),0)+IFERROR(IF($I$2&gt;3,VLOOKUP(B54,'Cycle 3'!B:K,10,FALSE),0),0)+IFERROR(IF($I$2&gt;4,VLOOKUP(B54,'Cycle 4'!B:K,10,FALSE),0),0)+IFERROR(IF($I$2&gt;5,VLOOKUP(B54,'Cycle 5'!B:K,10,FALSE),0),0)+IFERROR(IF($I$2&gt;6,VLOOKUP(B54,'Cycle 6'!B:K,10,FALSE),0),0)+IFERROR(IF($I$2&gt;7,VLOOKUP(B54,'Cycle 7'!B:K,10,FALSE),0),0)+IFERROR(IF($I$2&gt;8,VLOOKUP(B54,'Cycle 8'!B:K,10,FALSE),0),0)+IFERROR(IF($I$2&gt;9,VLOOKUP(B54,'Cycle 9'!B:K,10,FALSE),0),0)+IFERROR(IF($I$2&gt;10,VLOOKUP(B54,'Cycle 10'!B:K,10,FALSE),0),0)+IFERROR(IF($I$2&gt;11,VLOOKUP(B54,'Cycle 11'!B:K,10,FALSE),0),0)&gt;0,1,0))</f>
        <v/>
      </c>
      <c r="I54" s="13" t="str">
        <f>IF(OR($I$2=1,J54=""),"",IFERROR(VLOOKUP(B54,'Cycle 1'!B:K,10,FALSE),0)+IFERROR(IF($I$2&gt;2,VLOOKUP(B54,'Cycle 2'!B:K,10,FALSE),0),0)+IFERROR(IF($I$2&gt;3,VLOOKUP(B54,'Cycle 3'!B:K,10,FALSE),0),0)+IFERROR(IF($I$2&gt;4,VLOOKUP(B54,'Cycle 4'!B:K,10,FALSE),0),0)+IFERROR(IF($I$2&gt;5,VLOOKUP(B54,'Cycle 5'!B:K,10,FALSE),0),0)+IFERROR(IF($I$2&gt;6,VLOOKUP(B54,'Cycle 6'!B:K,10,FALSE),0),0)+IFERROR(IF($I$2&gt;7,VLOOKUP(B54,'Cycle 7'!B:K,10,FALSE),0),0)+IFERROR(IF($I$2&gt;8,VLOOKUP(B54,'Cycle 8'!B:K,10,FALSE),0),0)+IFERROR(IF($I$2&gt;9,VLOOKUP(B54,'Cycle 9'!B:K,10,FALSE),0),0)+IFERROR(IF($I$2&gt;10,VLOOKUP(B54,'Cycle 10'!B:K,10,FALSE),0),0)+IFERROR(IF($I$2&gt;11,VLOOKUP(B54,'Cycle 11'!B:K,10,FALSE),0),0))</f>
        <v/>
      </c>
      <c r="J54" s="13" t="str">
        <f>IFERROR(IF(B54="","",IF(ROW($B$11)=ROW(B54),1,IF(ISERROR(VLOOKUP(B54,$B$11:B53,1,FALSE)),MAX($J$11:J53)+1,""))),"")</f>
        <v/>
      </c>
      <c r="K54" s="13" t="str">
        <f t="shared" si="1"/>
        <v/>
      </c>
      <c r="L54" s="238" t="str">
        <f>IF(L$7=L50,L53+1,IF($B54="","",MAX(L$10:L53)+1))</f>
        <v/>
      </c>
    </row>
    <row r="55" spans="1:12" x14ac:dyDescent="0.3">
      <c r="A55" s="167">
        <v>45</v>
      </c>
      <c r="B55" s="63"/>
      <c r="C55" s="1"/>
      <c r="D55" s="2"/>
      <c r="E55" s="2"/>
      <c r="F55" s="2"/>
      <c r="G55" s="66"/>
      <c r="H55" s="64" t="str">
        <f>IF(OR($I$2=1,J55=""),"",IF(IFERROR(VLOOKUP(B55,'Cycle 1'!B:K,10,FALSE),0)+IFERROR(IF($I$2&gt;2,VLOOKUP(B55,'Cycle 2'!B:K,10,FALSE),0),0)+IFERROR(IF($I$2&gt;3,VLOOKUP(B55,'Cycle 3'!B:K,10,FALSE),0),0)+IFERROR(IF($I$2&gt;4,VLOOKUP(B55,'Cycle 4'!B:K,10,FALSE),0),0)+IFERROR(IF($I$2&gt;5,VLOOKUP(B55,'Cycle 5'!B:K,10,FALSE),0),0)+IFERROR(IF($I$2&gt;6,VLOOKUP(B55,'Cycle 6'!B:K,10,FALSE),0),0)+IFERROR(IF($I$2&gt;7,VLOOKUP(B55,'Cycle 7'!B:K,10,FALSE),0),0)+IFERROR(IF($I$2&gt;8,VLOOKUP(B55,'Cycle 8'!B:K,10,FALSE),0),0)+IFERROR(IF($I$2&gt;9,VLOOKUP(B55,'Cycle 9'!B:K,10,FALSE),0),0)+IFERROR(IF($I$2&gt;10,VLOOKUP(B55,'Cycle 10'!B:K,10,FALSE),0),0)+IFERROR(IF($I$2&gt;11,VLOOKUP(B55,'Cycle 11'!B:K,10,FALSE),0),0)&gt;0,1,0))</f>
        <v/>
      </c>
      <c r="I55" s="13" t="str">
        <f>IF(OR($I$2=1,J55=""),"",IFERROR(VLOOKUP(B55,'Cycle 1'!B:K,10,FALSE),0)+IFERROR(IF($I$2&gt;2,VLOOKUP(B55,'Cycle 2'!B:K,10,FALSE),0),0)+IFERROR(IF($I$2&gt;3,VLOOKUP(B55,'Cycle 3'!B:K,10,FALSE),0),0)+IFERROR(IF($I$2&gt;4,VLOOKUP(B55,'Cycle 4'!B:K,10,FALSE),0),0)+IFERROR(IF($I$2&gt;5,VLOOKUP(B55,'Cycle 5'!B:K,10,FALSE),0),0)+IFERROR(IF($I$2&gt;6,VLOOKUP(B55,'Cycle 6'!B:K,10,FALSE),0),0)+IFERROR(IF($I$2&gt;7,VLOOKUP(B55,'Cycle 7'!B:K,10,FALSE),0),0)+IFERROR(IF($I$2&gt;8,VLOOKUP(B55,'Cycle 8'!B:K,10,FALSE),0),0)+IFERROR(IF($I$2&gt;9,VLOOKUP(B55,'Cycle 9'!B:K,10,FALSE),0),0)+IFERROR(IF($I$2&gt;10,VLOOKUP(B55,'Cycle 10'!B:K,10,FALSE),0),0)+IFERROR(IF($I$2&gt;11,VLOOKUP(B55,'Cycle 11'!B:K,10,FALSE),0),0))</f>
        <v/>
      </c>
      <c r="J55" s="13" t="str">
        <f>IFERROR(IF(B55="","",IF(ROW($B$11)=ROW(B55),1,IF(ISERROR(VLOOKUP(B55,$B$11:B54,1,FALSE)),MAX($J$11:J54)+1,""))),"")</f>
        <v/>
      </c>
      <c r="K55" s="13" t="str">
        <f t="shared" si="1"/>
        <v/>
      </c>
      <c r="L55" s="238" t="str">
        <f>IF(L$7=L51,L54+1,IF($B55="","",MAX(L$10:L54)+1))</f>
        <v/>
      </c>
    </row>
    <row r="56" spans="1:12" x14ac:dyDescent="0.3">
      <c r="A56" s="167">
        <v>46</v>
      </c>
      <c r="B56" s="63"/>
      <c r="C56" s="1"/>
      <c r="D56" s="2"/>
      <c r="E56" s="2"/>
      <c r="F56" s="2"/>
      <c r="G56" s="66"/>
      <c r="H56" s="64" t="str">
        <f>IF(OR($I$2=1,J56=""),"",IF(IFERROR(VLOOKUP(B56,'Cycle 1'!B:K,10,FALSE),0)+IFERROR(IF($I$2&gt;2,VLOOKUP(B56,'Cycle 2'!B:K,10,FALSE),0),0)+IFERROR(IF($I$2&gt;3,VLOOKUP(B56,'Cycle 3'!B:K,10,FALSE),0),0)+IFERROR(IF($I$2&gt;4,VLOOKUP(B56,'Cycle 4'!B:K,10,FALSE),0),0)+IFERROR(IF($I$2&gt;5,VLOOKUP(B56,'Cycle 5'!B:K,10,FALSE),0),0)+IFERROR(IF($I$2&gt;6,VLOOKUP(B56,'Cycle 6'!B:K,10,FALSE),0),0)+IFERROR(IF($I$2&gt;7,VLOOKUP(B56,'Cycle 7'!B:K,10,FALSE),0),0)+IFERROR(IF($I$2&gt;8,VLOOKUP(B56,'Cycle 8'!B:K,10,FALSE),0),0)+IFERROR(IF($I$2&gt;9,VLOOKUP(B56,'Cycle 9'!B:K,10,FALSE),0),0)+IFERROR(IF($I$2&gt;10,VLOOKUP(B56,'Cycle 10'!B:K,10,FALSE),0),0)+IFERROR(IF($I$2&gt;11,VLOOKUP(B56,'Cycle 11'!B:K,10,FALSE),0),0)&gt;0,1,0))</f>
        <v/>
      </c>
      <c r="I56" s="13" t="str">
        <f>IF(OR($I$2=1,J56=""),"",IFERROR(VLOOKUP(B56,'Cycle 1'!B:K,10,FALSE),0)+IFERROR(IF($I$2&gt;2,VLOOKUP(B56,'Cycle 2'!B:K,10,FALSE),0),0)+IFERROR(IF($I$2&gt;3,VLOOKUP(B56,'Cycle 3'!B:K,10,FALSE),0),0)+IFERROR(IF($I$2&gt;4,VLOOKUP(B56,'Cycle 4'!B:K,10,FALSE),0),0)+IFERROR(IF($I$2&gt;5,VLOOKUP(B56,'Cycle 5'!B:K,10,FALSE),0),0)+IFERROR(IF($I$2&gt;6,VLOOKUP(B56,'Cycle 6'!B:K,10,FALSE),0),0)+IFERROR(IF($I$2&gt;7,VLOOKUP(B56,'Cycle 7'!B:K,10,FALSE),0),0)+IFERROR(IF($I$2&gt;8,VLOOKUP(B56,'Cycle 8'!B:K,10,FALSE),0),0)+IFERROR(IF($I$2&gt;9,VLOOKUP(B56,'Cycle 9'!B:K,10,FALSE),0),0)+IFERROR(IF($I$2&gt;10,VLOOKUP(B56,'Cycle 10'!B:K,10,FALSE),0),0)+IFERROR(IF($I$2&gt;11,VLOOKUP(B56,'Cycle 11'!B:K,10,FALSE),0),0))</f>
        <v/>
      </c>
      <c r="J56" s="13" t="str">
        <f>IFERROR(IF(B56="","",IF(ROW($B$11)=ROW(B56),1,IF(ISERROR(VLOOKUP(B56,$B$11:B55,1,FALSE)),MAX($J$11:J55)+1,""))),"")</f>
        <v/>
      </c>
      <c r="K56" s="13" t="str">
        <f t="shared" si="1"/>
        <v/>
      </c>
      <c r="L56" s="238" t="str">
        <f>IF(L$7=L52,L55+1,IF($B56="","",MAX(L$10:L55)+1))</f>
        <v/>
      </c>
    </row>
    <row r="57" spans="1:12" x14ac:dyDescent="0.3">
      <c r="A57" s="167">
        <v>47</v>
      </c>
      <c r="B57" s="63"/>
      <c r="C57" s="1"/>
      <c r="D57" s="2"/>
      <c r="E57" s="2"/>
      <c r="F57" s="2"/>
      <c r="G57" s="66"/>
      <c r="H57" s="64" t="str">
        <f>IF(OR($I$2=1,J57=""),"",IF(IFERROR(VLOOKUP(B57,'Cycle 1'!B:K,10,FALSE),0)+IFERROR(IF($I$2&gt;2,VLOOKUP(B57,'Cycle 2'!B:K,10,FALSE),0),0)+IFERROR(IF($I$2&gt;3,VLOOKUP(B57,'Cycle 3'!B:K,10,FALSE),0),0)+IFERROR(IF($I$2&gt;4,VLOOKUP(B57,'Cycle 4'!B:K,10,FALSE),0),0)+IFERROR(IF($I$2&gt;5,VLOOKUP(B57,'Cycle 5'!B:K,10,FALSE),0),0)+IFERROR(IF($I$2&gt;6,VLOOKUP(B57,'Cycle 6'!B:K,10,FALSE),0),0)+IFERROR(IF($I$2&gt;7,VLOOKUP(B57,'Cycle 7'!B:K,10,FALSE),0),0)+IFERROR(IF($I$2&gt;8,VLOOKUP(B57,'Cycle 8'!B:K,10,FALSE),0),0)+IFERROR(IF($I$2&gt;9,VLOOKUP(B57,'Cycle 9'!B:K,10,FALSE),0),0)+IFERROR(IF($I$2&gt;10,VLOOKUP(B57,'Cycle 10'!B:K,10,FALSE),0),0)+IFERROR(IF($I$2&gt;11,VLOOKUP(B57,'Cycle 11'!B:K,10,FALSE),0),0)&gt;0,1,0))</f>
        <v/>
      </c>
      <c r="I57" s="13" t="str">
        <f>IF(OR($I$2=1,J57=""),"",IFERROR(VLOOKUP(B57,'Cycle 1'!B:K,10,FALSE),0)+IFERROR(IF($I$2&gt;2,VLOOKUP(B57,'Cycle 2'!B:K,10,FALSE),0),0)+IFERROR(IF($I$2&gt;3,VLOOKUP(B57,'Cycle 3'!B:K,10,FALSE),0),0)+IFERROR(IF($I$2&gt;4,VLOOKUP(B57,'Cycle 4'!B:K,10,FALSE),0),0)+IFERROR(IF($I$2&gt;5,VLOOKUP(B57,'Cycle 5'!B:K,10,FALSE),0),0)+IFERROR(IF($I$2&gt;6,VLOOKUP(B57,'Cycle 6'!B:K,10,FALSE),0),0)+IFERROR(IF($I$2&gt;7,VLOOKUP(B57,'Cycle 7'!B:K,10,FALSE),0),0)+IFERROR(IF($I$2&gt;8,VLOOKUP(B57,'Cycle 8'!B:K,10,FALSE),0),0)+IFERROR(IF($I$2&gt;9,VLOOKUP(B57,'Cycle 9'!B:K,10,FALSE),0),0)+IFERROR(IF($I$2&gt;10,VLOOKUP(B57,'Cycle 10'!B:K,10,FALSE),0),0)+IFERROR(IF($I$2&gt;11,VLOOKUP(B57,'Cycle 11'!B:K,10,FALSE),0),0))</f>
        <v/>
      </c>
      <c r="J57" s="13" t="str">
        <f>IFERROR(IF(B57="","",IF(ROW($B$11)=ROW(B57),1,IF(ISERROR(VLOOKUP(B57,$B$11:B56,1,FALSE)),MAX($J$11:J56)+1,""))),"")</f>
        <v/>
      </c>
      <c r="K57" s="13" t="str">
        <f t="shared" si="1"/>
        <v/>
      </c>
      <c r="L57" s="238" t="str">
        <f>IF(L$7=L53,L56+1,IF($B57="","",MAX(L$10:L56)+1))</f>
        <v/>
      </c>
    </row>
    <row r="58" spans="1:12" x14ac:dyDescent="0.3">
      <c r="A58" s="167">
        <v>48</v>
      </c>
      <c r="B58" s="63"/>
      <c r="C58" s="1"/>
      <c r="D58" s="2"/>
      <c r="E58" s="2"/>
      <c r="F58" s="2"/>
      <c r="G58" s="66"/>
      <c r="H58" s="64" t="str">
        <f>IF(OR($I$2=1,J58=""),"",IF(IFERROR(VLOOKUP(B58,'Cycle 1'!B:K,10,FALSE),0)+IFERROR(IF($I$2&gt;2,VLOOKUP(B58,'Cycle 2'!B:K,10,FALSE),0),0)+IFERROR(IF($I$2&gt;3,VLOOKUP(B58,'Cycle 3'!B:K,10,FALSE),0),0)+IFERROR(IF($I$2&gt;4,VLOOKUP(B58,'Cycle 4'!B:K,10,FALSE),0),0)+IFERROR(IF($I$2&gt;5,VLOOKUP(B58,'Cycle 5'!B:K,10,FALSE),0),0)+IFERROR(IF($I$2&gt;6,VLOOKUP(B58,'Cycle 6'!B:K,10,FALSE),0),0)+IFERROR(IF($I$2&gt;7,VLOOKUP(B58,'Cycle 7'!B:K,10,FALSE),0),0)+IFERROR(IF($I$2&gt;8,VLOOKUP(B58,'Cycle 8'!B:K,10,FALSE),0),0)+IFERROR(IF($I$2&gt;9,VLOOKUP(B58,'Cycle 9'!B:K,10,FALSE),0),0)+IFERROR(IF($I$2&gt;10,VLOOKUP(B58,'Cycle 10'!B:K,10,FALSE),0),0)+IFERROR(IF($I$2&gt;11,VLOOKUP(B58,'Cycle 11'!B:K,10,FALSE),0),0)&gt;0,1,0))</f>
        <v/>
      </c>
      <c r="I58" s="13" t="str">
        <f>IF(OR($I$2=1,J58=""),"",IFERROR(VLOOKUP(B58,'Cycle 1'!B:K,10,FALSE),0)+IFERROR(IF($I$2&gt;2,VLOOKUP(B58,'Cycle 2'!B:K,10,FALSE),0),0)+IFERROR(IF($I$2&gt;3,VLOOKUP(B58,'Cycle 3'!B:K,10,FALSE),0),0)+IFERROR(IF($I$2&gt;4,VLOOKUP(B58,'Cycle 4'!B:K,10,FALSE),0),0)+IFERROR(IF($I$2&gt;5,VLOOKUP(B58,'Cycle 5'!B:K,10,FALSE),0),0)+IFERROR(IF($I$2&gt;6,VLOOKUP(B58,'Cycle 6'!B:K,10,FALSE),0),0)+IFERROR(IF($I$2&gt;7,VLOOKUP(B58,'Cycle 7'!B:K,10,FALSE),0),0)+IFERROR(IF($I$2&gt;8,VLOOKUP(B58,'Cycle 8'!B:K,10,FALSE),0),0)+IFERROR(IF($I$2&gt;9,VLOOKUP(B58,'Cycle 9'!B:K,10,FALSE),0),0)+IFERROR(IF($I$2&gt;10,VLOOKUP(B58,'Cycle 10'!B:K,10,FALSE),0),0)+IFERROR(IF($I$2&gt;11,VLOOKUP(B58,'Cycle 11'!B:K,10,FALSE),0),0))</f>
        <v/>
      </c>
      <c r="J58" s="13" t="str">
        <f>IFERROR(IF(B58="","",IF(ROW($B$11)=ROW(B58),1,IF(ISERROR(VLOOKUP(B58,$B$11:B57,1,FALSE)),MAX($J$11:J57)+1,""))),"")</f>
        <v/>
      </c>
      <c r="K58" s="13" t="str">
        <f t="shared" si="1"/>
        <v/>
      </c>
      <c r="L58" s="238" t="str">
        <f>IF(L$7=L54,L57+1,IF($B58="","",MAX(L$10:L57)+1))</f>
        <v/>
      </c>
    </row>
    <row r="59" spans="1:12" x14ac:dyDescent="0.3">
      <c r="A59" s="167">
        <v>49</v>
      </c>
      <c r="B59" s="63"/>
      <c r="C59" s="1"/>
      <c r="D59" s="2"/>
      <c r="E59" s="2"/>
      <c r="F59" s="2"/>
      <c r="G59" s="66"/>
      <c r="H59" s="64" t="str">
        <f>IF(OR($I$2=1,J59=""),"",IF(IFERROR(VLOOKUP(B59,'Cycle 1'!B:K,10,FALSE),0)+IFERROR(IF($I$2&gt;2,VLOOKUP(B59,'Cycle 2'!B:K,10,FALSE),0),0)+IFERROR(IF($I$2&gt;3,VLOOKUP(B59,'Cycle 3'!B:K,10,FALSE),0),0)+IFERROR(IF($I$2&gt;4,VLOOKUP(B59,'Cycle 4'!B:K,10,FALSE),0),0)+IFERROR(IF($I$2&gt;5,VLOOKUP(B59,'Cycle 5'!B:K,10,FALSE),0),0)+IFERROR(IF($I$2&gt;6,VLOOKUP(B59,'Cycle 6'!B:K,10,FALSE),0),0)+IFERROR(IF($I$2&gt;7,VLOOKUP(B59,'Cycle 7'!B:K,10,FALSE),0),0)+IFERROR(IF($I$2&gt;8,VLOOKUP(B59,'Cycle 8'!B:K,10,FALSE),0),0)+IFERROR(IF($I$2&gt;9,VLOOKUP(B59,'Cycle 9'!B:K,10,FALSE),0),0)+IFERROR(IF($I$2&gt;10,VLOOKUP(B59,'Cycle 10'!B:K,10,FALSE),0),0)+IFERROR(IF($I$2&gt;11,VLOOKUP(B59,'Cycle 11'!B:K,10,FALSE),0),0)&gt;0,1,0))</f>
        <v/>
      </c>
      <c r="I59" s="13" t="str">
        <f>IF(OR($I$2=1,J59=""),"",IFERROR(VLOOKUP(B59,'Cycle 1'!B:K,10,FALSE),0)+IFERROR(IF($I$2&gt;2,VLOOKUP(B59,'Cycle 2'!B:K,10,FALSE),0),0)+IFERROR(IF($I$2&gt;3,VLOOKUP(B59,'Cycle 3'!B:K,10,FALSE),0),0)+IFERROR(IF($I$2&gt;4,VLOOKUP(B59,'Cycle 4'!B:K,10,FALSE),0),0)+IFERROR(IF($I$2&gt;5,VLOOKUP(B59,'Cycle 5'!B:K,10,FALSE),0),0)+IFERROR(IF($I$2&gt;6,VLOOKUP(B59,'Cycle 6'!B:K,10,FALSE),0),0)+IFERROR(IF($I$2&gt;7,VLOOKUP(B59,'Cycle 7'!B:K,10,FALSE),0),0)+IFERROR(IF($I$2&gt;8,VLOOKUP(B59,'Cycle 8'!B:K,10,FALSE),0),0)+IFERROR(IF($I$2&gt;9,VLOOKUP(B59,'Cycle 9'!B:K,10,FALSE),0),0)+IFERROR(IF($I$2&gt;10,VLOOKUP(B59,'Cycle 10'!B:K,10,FALSE),0),0)+IFERROR(IF($I$2&gt;11,VLOOKUP(B59,'Cycle 11'!B:K,10,FALSE),0),0))</f>
        <v/>
      </c>
      <c r="J59" s="13" t="str">
        <f>IFERROR(IF(B59="","",IF(ROW($B$11)=ROW(B59),1,IF(ISERROR(VLOOKUP(B59,$B$11:B58,1,FALSE)),MAX($J$11:J58)+1,""))),"")</f>
        <v/>
      </c>
      <c r="K59" s="13" t="str">
        <f t="shared" si="1"/>
        <v/>
      </c>
      <c r="L59" s="238" t="str">
        <f>IF(L$7=L55,L58+1,IF($B59="","",MAX(L$10:L58)+1))</f>
        <v/>
      </c>
    </row>
    <row r="60" spans="1:12" x14ac:dyDescent="0.3">
      <c r="A60" s="167">
        <v>50</v>
      </c>
      <c r="B60" s="239"/>
      <c r="C60" s="204"/>
      <c r="D60" s="205"/>
      <c r="E60" s="205"/>
      <c r="F60" s="205"/>
      <c r="G60" s="262"/>
      <c r="H60" s="64" t="str">
        <f>IF(OR($I$2=1,J60=""),"",IF(IFERROR(VLOOKUP(B60,'Cycle 1'!B:K,10,FALSE),0)+IFERROR(IF($I$2&gt;2,VLOOKUP(B60,'Cycle 2'!B:K,10,FALSE),0),0)+IFERROR(IF($I$2&gt;3,VLOOKUP(B60,'Cycle 3'!B:K,10,FALSE),0),0)+IFERROR(IF($I$2&gt;4,VLOOKUP(B60,'Cycle 4'!B:K,10,FALSE),0),0)+IFERROR(IF($I$2&gt;5,VLOOKUP(B60,'Cycle 5'!B:K,10,FALSE),0),0)+IFERROR(IF($I$2&gt;6,VLOOKUP(B60,'Cycle 6'!B:K,10,FALSE),0),0)+IFERROR(IF($I$2&gt;7,VLOOKUP(B60,'Cycle 7'!B:K,10,FALSE),0),0)+IFERROR(IF($I$2&gt;8,VLOOKUP(B60,'Cycle 8'!B:K,10,FALSE),0),0)+IFERROR(IF($I$2&gt;9,VLOOKUP(B60,'Cycle 9'!B:K,10,FALSE),0),0)+IFERROR(IF($I$2&gt;10,VLOOKUP(B60,'Cycle 10'!B:K,10,FALSE),0),0)+IFERROR(IF($I$2&gt;11,VLOOKUP(B60,'Cycle 11'!B:K,10,FALSE),0),0)&gt;0,1,0))</f>
        <v/>
      </c>
      <c r="I60" s="13" t="str">
        <f>IF(OR($I$2=1,J60=""),"",IFERROR(VLOOKUP(B60,'Cycle 1'!B:K,10,FALSE),0)+IFERROR(IF($I$2&gt;2,VLOOKUP(B60,'Cycle 2'!B:K,10,FALSE),0),0)+IFERROR(IF($I$2&gt;3,VLOOKUP(B60,'Cycle 3'!B:K,10,FALSE),0),0)+IFERROR(IF($I$2&gt;4,VLOOKUP(B60,'Cycle 4'!B:K,10,FALSE),0),0)+IFERROR(IF($I$2&gt;5,VLOOKUP(B60,'Cycle 5'!B:K,10,FALSE),0),0)+IFERROR(IF($I$2&gt;6,VLOOKUP(B60,'Cycle 6'!B:K,10,FALSE),0),0)+IFERROR(IF($I$2&gt;7,VLOOKUP(B60,'Cycle 7'!B:K,10,FALSE),0),0)+IFERROR(IF($I$2&gt;8,VLOOKUP(B60,'Cycle 8'!B:K,10,FALSE),0),0)+IFERROR(IF($I$2&gt;9,VLOOKUP(B60,'Cycle 9'!B:K,10,FALSE),0),0)+IFERROR(IF($I$2&gt;10,VLOOKUP(B60,'Cycle 10'!B:K,10,FALSE),0),0)+IFERROR(IF($I$2&gt;11,VLOOKUP(B60,'Cycle 11'!B:K,10,FALSE),0),0))</f>
        <v/>
      </c>
      <c r="J60" s="13" t="str">
        <f>IFERROR(IF(B60="","",IF(ROW($B$11)=ROW(B60),1,IF(ISERROR(VLOOKUP(B60,$B$11:B59,1,FALSE)),MAX($J$11:J59)+1,""))),"")</f>
        <v/>
      </c>
      <c r="K60" s="13" t="str">
        <f t="shared" si="1"/>
        <v/>
      </c>
      <c r="L60" s="238" t="str">
        <f>IF(L$7=L56,L59+1,IF($B60="","",MAX(L$10:L59)+1))</f>
        <v/>
      </c>
    </row>
    <row r="61" spans="1:12" x14ac:dyDescent="0.3">
      <c r="A61" s="167">
        <v>51</v>
      </c>
      <c r="B61" s="63"/>
      <c r="C61" s="1"/>
      <c r="D61" s="2"/>
      <c r="E61" s="2"/>
      <c r="F61" s="2"/>
      <c r="G61" s="66"/>
      <c r="H61" s="64" t="str">
        <f>IF(OR($I$2=1,J61=""),"",IF(IFERROR(VLOOKUP(B61,'Cycle 1'!B:K,10,FALSE),0)+IFERROR(IF($I$2&gt;2,VLOOKUP(B61,'Cycle 2'!B:K,10,FALSE),0),0)+IFERROR(IF($I$2&gt;3,VLOOKUP(B61,'Cycle 3'!B:K,10,FALSE),0),0)+IFERROR(IF($I$2&gt;4,VLOOKUP(B61,'Cycle 4'!B:K,10,FALSE),0),0)+IFERROR(IF($I$2&gt;5,VLOOKUP(B61,'Cycle 5'!B:K,10,FALSE),0),0)+IFERROR(IF($I$2&gt;6,VLOOKUP(B61,'Cycle 6'!B:K,10,FALSE),0),0)+IFERROR(IF($I$2&gt;7,VLOOKUP(B61,'Cycle 7'!B:K,10,FALSE),0),0)+IFERROR(IF($I$2&gt;8,VLOOKUP(B61,'Cycle 8'!B:K,10,FALSE),0),0)+IFERROR(IF($I$2&gt;9,VLOOKUP(B61,'Cycle 9'!B:K,10,FALSE),0),0)+IFERROR(IF($I$2&gt;10,VLOOKUP(B61,'Cycle 10'!B:K,10,FALSE),0),0)+IFERROR(IF($I$2&gt;11,VLOOKUP(B61,'Cycle 11'!B:K,10,FALSE),0),0)&gt;0,1,0))</f>
        <v/>
      </c>
      <c r="I61" s="13" t="str">
        <f>IF(OR($I$2=1,J61=""),"",IFERROR(VLOOKUP(B61,'Cycle 1'!B:K,10,FALSE),0)+IFERROR(IF($I$2&gt;2,VLOOKUP(B61,'Cycle 2'!B:K,10,FALSE),0),0)+IFERROR(IF($I$2&gt;3,VLOOKUP(B61,'Cycle 3'!B:K,10,FALSE),0),0)+IFERROR(IF($I$2&gt;4,VLOOKUP(B61,'Cycle 4'!B:K,10,FALSE),0),0)+IFERROR(IF($I$2&gt;5,VLOOKUP(B61,'Cycle 5'!B:K,10,FALSE),0),0)+IFERROR(IF($I$2&gt;6,VLOOKUP(B61,'Cycle 6'!B:K,10,FALSE),0),0)+IFERROR(IF($I$2&gt;7,VLOOKUP(B61,'Cycle 7'!B:K,10,FALSE),0),0)+IFERROR(IF($I$2&gt;8,VLOOKUP(B61,'Cycle 8'!B:K,10,FALSE),0),0)+IFERROR(IF($I$2&gt;9,VLOOKUP(B61,'Cycle 9'!B:K,10,FALSE),0),0)+IFERROR(IF($I$2&gt;10,VLOOKUP(B61,'Cycle 10'!B:K,10,FALSE),0),0)+IFERROR(IF($I$2&gt;11,VLOOKUP(B61,'Cycle 11'!B:K,10,FALSE),0),0))</f>
        <v/>
      </c>
      <c r="J61" s="13" t="str">
        <f>IFERROR(IF(B61="","",IF(ROW($B$11)=ROW(B61),1,IF(ISERROR(VLOOKUP(B61,$B$11:B60,1,FALSE)),MAX($J$11:J60)+1,""))),"")</f>
        <v/>
      </c>
      <c r="K61" s="13" t="str">
        <f t="shared" si="1"/>
        <v/>
      </c>
      <c r="L61" s="238" t="str">
        <f>IF(L$7=L57,L60+1,IF($B61="","",MAX(L$10:L60)+1))</f>
        <v/>
      </c>
    </row>
    <row r="62" spans="1:12" x14ac:dyDescent="0.3">
      <c r="A62" s="167">
        <v>52</v>
      </c>
      <c r="B62" s="239"/>
      <c r="C62" s="204"/>
      <c r="D62" s="205"/>
      <c r="E62" s="205"/>
      <c r="F62" s="205"/>
      <c r="G62" s="262"/>
      <c r="H62" s="64" t="str">
        <f>IF(OR($I$2=1,J62=""),"",IF(IFERROR(VLOOKUP(B62,'Cycle 1'!B:K,10,FALSE),0)+IFERROR(IF($I$2&gt;2,VLOOKUP(B62,'Cycle 2'!B:K,10,FALSE),0),0)+IFERROR(IF($I$2&gt;3,VLOOKUP(B62,'Cycle 3'!B:K,10,FALSE),0),0)+IFERROR(IF($I$2&gt;4,VLOOKUP(B62,'Cycle 4'!B:K,10,FALSE),0),0)+IFERROR(IF($I$2&gt;5,VLOOKUP(B62,'Cycle 5'!B:K,10,FALSE),0),0)+IFERROR(IF($I$2&gt;6,VLOOKUP(B62,'Cycle 6'!B:K,10,FALSE),0),0)+IFERROR(IF($I$2&gt;7,VLOOKUP(B62,'Cycle 7'!B:K,10,FALSE),0),0)+IFERROR(IF($I$2&gt;8,VLOOKUP(B62,'Cycle 8'!B:K,10,FALSE),0),0)+IFERROR(IF($I$2&gt;9,VLOOKUP(B62,'Cycle 9'!B:K,10,FALSE),0),0)+IFERROR(IF($I$2&gt;10,VLOOKUP(B62,'Cycle 10'!B:K,10,FALSE),0),0)+IFERROR(IF($I$2&gt;11,VLOOKUP(B62,'Cycle 11'!B:K,10,FALSE),0),0)&gt;0,1,0))</f>
        <v/>
      </c>
      <c r="I62" s="13" t="str">
        <f>IF(OR($I$2=1,J62=""),"",IFERROR(VLOOKUP(B62,'Cycle 1'!B:K,10,FALSE),0)+IFERROR(IF($I$2&gt;2,VLOOKUP(B62,'Cycle 2'!B:K,10,FALSE),0),0)+IFERROR(IF($I$2&gt;3,VLOOKUP(B62,'Cycle 3'!B:K,10,FALSE),0),0)+IFERROR(IF($I$2&gt;4,VLOOKUP(B62,'Cycle 4'!B:K,10,FALSE),0),0)+IFERROR(IF($I$2&gt;5,VLOOKUP(B62,'Cycle 5'!B:K,10,FALSE),0),0)+IFERROR(IF($I$2&gt;6,VLOOKUP(B62,'Cycle 6'!B:K,10,FALSE),0),0)+IFERROR(IF($I$2&gt;7,VLOOKUP(B62,'Cycle 7'!B:K,10,FALSE),0),0)+IFERROR(IF($I$2&gt;8,VLOOKUP(B62,'Cycle 8'!B:K,10,FALSE),0),0)+IFERROR(IF($I$2&gt;9,VLOOKUP(B62,'Cycle 9'!B:K,10,FALSE),0),0)+IFERROR(IF($I$2&gt;10,VLOOKUP(B62,'Cycle 10'!B:K,10,FALSE),0),0)+IFERROR(IF($I$2&gt;11,VLOOKUP(B62,'Cycle 11'!B:K,10,FALSE),0),0))</f>
        <v/>
      </c>
      <c r="J62" s="13" t="str">
        <f>IFERROR(IF(B62="","",IF(ROW($B$11)=ROW(B62),1,IF(ISERROR(VLOOKUP(B62,$B$11:B61,1,FALSE)),MAX($J$11:J61)+1,""))),"")</f>
        <v/>
      </c>
      <c r="K62" s="13" t="str">
        <f t="shared" si="1"/>
        <v/>
      </c>
      <c r="L62" s="238" t="str">
        <f>IF(L$7=L58,L61+1,IF($B62="","",MAX(L$10:L61)+1))</f>
        <v/>
      </c>
    </row>
    <row r="63" spans="1:12" x14ac:dyDescent="0.3">
      <c r="A63" s="167">
        <v>53</v>
      </c>
      <c r="B63" s="63"/>
      <c r="C63" s="1"/>
      <c r="D63" s="2"/>
      <c r="E63" s="2"/>
      <c r="F63" s="2"/>
      <c r="G63" s="66"/>
      <c r="H63" s="64" t="str">
        <f>IF(OR($I$2=1,J63=""),"",IF(IFERROR(VLOOKUP(B63,'Cycle 1'!B:K,10,FALSE),0)+IFERROR(IF($I$2&gt;2,VLOOKUP(B63,'Cycle 2'!B:K,10,FALSE),0),0)+IFERROR(IF($I$2&gt;3,VLOOKUP(B63,'Cycle 3'!B:K,10,FALSE),0),0)+IFERROR(IF($I$2&gt;4,VLOOKUP(B63,'Cycle 4'!B:K,10,FALSE),0),0)+IFERROR(IF($I$2&gt;5,VLOOKUP(B63,'Cycle 5'!B:K,10,FALSE),0),0)+IFERROR(IF($I$2&gt;6,VLOOKUP(B63,'Cycle 6'!B:K,10,FALSE),0),0)+IFERROR(IF($I$2&gt;7,VLOOKUP(B63,'Cycle 7'!B:K,10,FALSE),0),0)+IFERROR(IF($I$2&gt;8,VLOOKUP(B63,'Cycle 8'!B:K,10,FALSE),0),0)+IFERROR(IF($I$2&gt;9,VLOOKUP(B63,'Cycle 9'!B:K,10,FALSE),0),0)+IFERROR(IF($I$2&gt;10,VLOOKUP(B63,'Cycle 10'!B:K,10,FALSE),0),0)+IFERROR(IF($I$2&gt;11,VLOOKUP(B63,'Cycle 11'!B:K,10,FALSE),0),0)&gt;0,1,0))</f>
        <v/>
      </c>
      <c r="I63" s="13" t="str">
        <f>IF(OR($I$2=1,J63=""),"",IFERROR(VLOOKUP(B63,'Cycle 1'!B:K,10,FALSE),0)+IFERROR(IF($I$2&gt;2,VLOOKUP(B63,'Cycle 2'!B:K,10,FALSE),0),0)+IFERROR(IF($I$2&gt;3,VLOOKUP(B63,'Cycle 3'!B:K,10,FALSE),0),0)+IFERROR(IF($I$2&gt;4,VLOOKUP(B63,'Cycle 4'!B:K,10,FALSE),0),0)+IFERROR(IF($I$2&gt;5,VLOOKUP(B63,'Cycle 5'!B:K,10,FALSE),0),0)+IFERROR(IF($I$2&gt;6,VLOOKUP(B63,'Cycle 6'!B:K,10,FALSE),0),0)+IFERROR(IF($I$2&gt;7,VLOOKUP(B63,'Cycle 7'!B:K,10,FALSE),0),0)+IFERROR(IF($I$2&gt;8,VLOOKUP(B63,'Cycle 8'!B:K,10,FALSE),0),0)+IFERROR(IF($I$2&gt;9,VLOOKUP(B63,'Cycle 9'!B:K,10,FALSE),0),0)+IFERROR(IF($I$2&gt;10,VLOOKUP(B63,'Cycle 10'!B:K,10,FALSE),0),0)+IFERROR(IF($I$2&gt;11,VLOOKUP(B63,'Cycle 11'!B:K,10,FALSE),0),0))</f>
        <v/>
      </c>
      <c r="J63" s="13" t="str">
        <f>IFERROR(IF(B63="","",IF(ROW($B$11)=ROW(B63),1,IF(ISERROR(VLOOKUP(B63,$B$11:B62,1,FALSE)),MAX($J$11:J62)+1,""))),"")</f>
        <v/>
      </c>
      <c r="K63" s="13" t="str">
        <f t="shared" si="1"/>
        <v/>
      </c>
      <c r="L63" s="238" t="str">
        <f>IF(L$7=L59,L62+1,IF($B63="","",MAX(L$10:L62)+1))</f>
        <v/>
      </c>
    </row>
    <row r="64" spans="1:12" x14ac:dyDescent="0.3">
      <c r="A64" s="167">
        <v>54</v>
      </c>
      <c r="B64" s="239"/>
      <c r="C64" s="204"/>
      <c r="D64" s="205"/>
      <c r="E64" s="205"/>
      <c r="F64" s="205"/>
      <c r="G64" s="262"/>
      <c r="H64" s="64" t="str">
        <f>IF(OR($I$2=1,J64=""),"",IF(IFERROR(VLOOKUP(B64,'Cycle 1'!B:K,10,FALSE),0)+IFERROR(IF($I$2&gt;2,VLOOKUP(B64,'Cycle 2'!B:K,10,FALSE),0),0)+IFERROR(IF($I$2&gt;3,VLOOKUP(B64,'Cycle 3'!B:K,10,FALSE),0),0)+IFERROR(IF($I$2&gt;4,VLOOKUP(B64,'Cycle 4'!B:K,10,FALSE),0),0)+IFERROR(IF($I$2&gt;5,VLOOKUP(B64,'Cycle 5'!B:K,10,FALSE),0),0)+IFERROR(IF($I$2&gt;6,VLOOKUP(B64,'Cycle 6'!B:K,10,FALSE),0),0)+IFERROR(IF($I$2&gt;7,VLOOKUP(B64,'Cycle 7'!B:K,10,FALSE),0),0)+IFERROR(IF($I$2&gt;8,VLOOKUP(B64,'Cycle 8'!B:K,10,FALSE),0),0)+IFERROR(IF($I$2&gt;9,VLOOKUP(B64,'Cycle 9'!B:K,10,FALSE),0),0)+IFERROR(IF($I$2&gt;10,VLOOKUP(B64,'Cycle 10'!B:K,10,FALSE),0),0)+IFERROR(IF($I$2&gt;11,VLOOKUP(B64,'Cycle 11'!B:K,10,FALSE),0),0)&gt;0,1,0))</f>
        <v/>
      </c>
      <c r="I64" s="13" t="str">
        <f>IF(OR($I$2=1,J64=""),"",IFERROR(VLOOKUP(B64,'Cycle 1'!B:K,10,FALSE),0)+IFERROR(IF($I$2&gt;2,VLOOKUP(B64,'Cycle 2'!B:K,10,FALSE),0),0)+IFERROR(IF($I$2&gt;3,VLOOKUP(B64,'Cycle 3'!B:K,10,FALSE),0),0)+IFERROR(IF($I$2&gt;4,VLOOKUP(B64,'Cycle 4'!B:K,10,FALSE),0),0)+IFERROR(IF($I$2&gt;5,VLOOKUP(B64,'Cycle 5'!B:K,10,FALSE),0),0)+IFERROR(IF($I$2&gt;6,VLOOKUP(B64,'Cycle 6'!B:K,10,FALSE),0),0)+IFERROR(IF($I$2&gt;7,VLOOKUP(B64,'Cycle 7'!B:K,10,FALSE),0),0)+IFERROR(IF($I$2&gt;8,VLOOKUP(B64,'Cycle 8'!B:K,10,FALSE),0),0)+IFERROR(IF($I$2&gt;9,VLOOKUP(B64,'Cycle 9'!B:K,10,FALSE),0),0)+IFERROR(IF($I$2&gt;10,VLOOKUP(B64,'Cycle 10'!B:K,10,FALSE),0),0)+IFERROR(IF($I$2&gt;11,VLOOKUP(B64,'Cycle 11'!B:K,10,FALSE),0),0))</f>
        <v/>
      </c>
      <c r="J64" s="13" t="str">
        <f>IFERROR(IF(B64="","",IF(ROW($B$11)=ROW(B64),1,IF(ISERROR(VLOOKUP(B64,$B$11:B63,1,FALSE)),MAX($J$11:J63)+1,""))),"")</f>
        <v/>
      </c>
      <c r="K64" s="13" t="str">
        <f t="shared" si="1"/>
        <v/>
      </c>
      <c r="L64" s="238" t="str">
        <f>IF(L$7=L60,L63+1,IF($B64="","",MAX(L$10:L63)+1))</f>
        <v/>
      </c>
    </row>
    <row r="65" spans="1:12" x14ac:dyDescent="0.3">
      <c r="A65" s="167">
        <v>55</v>
      </c>
      <c r="B65" s="63"/>
      <c r="C65" s="1"/>
      <c r="D65" s="2"/>
      <c r="E65" s="2"/>
      <c r="F65" s="2"/>
      <c r="G65" s="66"/>
      <c r="H65" s="64" t="str">
        <f>IF(OR($I$2=1,J65=""),"",IF(IFERROR(VLOOKUP(B65,'Cycle 1'!B:K,10,FALSE),0)+IFERROR(IF($I$2&gt;2,VLOOKUP(B65,'Cycle 2'!B:K,10,FALSE),0),0)+IFERROR(IF($I$2&gt;3,VLOOKUP(B65,'Cycle 3'!B:K,10,FALSE),0),0)+IFERROR(IF($I$2&gt;4,VLOOKUP(B65,'Cycle 4'!B:K,10,FALSE),0),0)+IFERROR(IF($I$2&gt;5,VLOOKUP(B65,'Cycle 5'!B:K,10,FALSE),0),0)+IFERROR(IF($I$2&gt;6,VLOOKUP(B65,'Cycle 6'!B:K,10,FALSE),0),0)+IFERROR(IF($I$2&gt;7,VLOOKUP(B65,'Cycle 7'!B:K,10,FALSE),0),0)+IFERROR(IF($I$2&gt;8,VLOOKUP(B65,'Cycle 8'!B:K,10,FALSE),0),0)+IFERROR(IF($I$2&gt;9,VLOOKUP(B65,'Cycle 9'!B:K,10,FALSE),0),0)+IFERROR(IF($I$2&gt;10,VLOOKUP(B65,'Cycle 10'!B:K,10,FALSE),0),0)+IFERROR(IF($I$2&gt;11,VLOOKUP(B65,'Cycle 11'!B:K,10,FALSE),0),0)&gt;0,1,0))</f>
        <v/>
      </c>
      <c r="I65" s="13" t="str">
        <f>IF(OR($I$2=1,J65=""),"",IFERROR(VLOOKUP(B65,'Cycle 1'!B:K,10,FALSE),0)+IFERROR(IF($I$2&gt;2,VLOOKUP(B65,'Cycle 2'!B:K,10,FALSE),0),0)+IFERROR(IF($I$2&gt;3,VLOOKUP(B65,'Cycle 3'!B:K,10,FALSE),0),0)+IFERROR(IF($I$2&gt;4,VLOOKUP(B65,'Cycle 4'!B:K,10,FALSE),0),0)+IFERROR(IF($I$2&gt;5,VLOOKUP(B65,'Cycle 5'!B:K,10,FALSE),0),0)+IFERROR(IF($I$2&gt;6,VLOOKUP(B65,'Cycle 6'!B:K,10,FALSE),0),0)+IFERROR(IF($I$2&gt;7,VLOOKUP(B65,'Cycle 7'!B:K,10,FALSE),0),0)+IFERROR(IF($I$2&gt;8,VLOOKUP(B65,'Cycle 8'!B:K,10,FALSE),0),0)+IFERROR(IF($I$2&gt;9,VLOOKUP(B65,'Cycle 9'!B:K,10,FALSE),0),0)+IFERROR(IF($I$2&gt;10,VLOOKUP(B65,'Cycle 10'!B:K,10,FALSE),0),0)+IFERROR(IF($I$2&gt;11,VLOOKUP(B65,'Cycle 11'!B:K,10,FALSE),0),0))</f>
        <v/>
      </c>
      <c r="J65" s="13" t="str">
        <f>IFERROR(IF(B65="","",IF(ROW($B$11)=ROW(B65),1,IF(ISERROR(VLOOKUP(B65,$B$11:B64,1,FALSE)),MAX($J$11:J64)+1,""))),"")</f>
        <v/>
      </c>
      <c r="K65" s="13" t="str">
        <f t="shared" si="1"/>
        <v/>
      </c>
      <c r="L65" s="238" t="str">
        <f>IF(L$7=L61,L64+1,IF($B65="","",MAX(L$10:L64)+1))</f>
        <v/>
      </c>
    </row>
    <row r="66" spans="1:12" x14ac:dyDescent="0.3">
      <c r="A66" s="167">
        <v>56</v>
      </c>
      <c r="B66" s="239"/>
      <c r="C66" s="204"/>
      <c r="D66" s="205"/>
      <c r="E66" s="205"/>
      <c r="F66" s="205"/>
      <c r="G66" s="262"/>
      <c r="H66" s="64" t="str">
        <f>IF(OR($I$2=1,J66=""),"",IF(IFERROR(VLOOKUP(B66,'Cycle 1'!B:K,10,FALSE),0)+IFERROR(IF($I$2&gt;2,VLOOKUP(B66,'Cycle 2'!B:K,10,FALSE),0),0)+IFERROR(IF($I$2&gt;3,VLOOKUP(B66,'Cycle 3'!B:K,10,FALSE),0),0)+IFERROR(IF($I$2&gt;4,VLOOKUP(B66,'Cycle 4'!B:K,10,FALSE),0),0)+IFERROR(IF($I$2&gt;5,VLOOKUP(B66,'Cycle 5'!B:K,10,FALSE),0),0)+IFERROR(IF($I$2&gt;6,VLOOKUP(B66,'Cycle 6'!B:K,10,FALSE),0),0)+IFERROR(IF($I$2&gt;7,VLOOKUP(B66,'Cycle 7'!B:K,10,FALSE),0),0)+IFERROR(IF($I$2&gt;8,VLOOKUP(B66,'Cycle 8'!B:K,10,FALSE),0),0)+IFERROR(IF($I$2&gt;9,VLOOKUP(B66,'Cycle 9'!B:K,10,FALSE),0),0)+IFERROR(IF($I$2&gt;10,VLOOKUP(B66,'Cycle 10'!B:K,10,FALSE),0),0)+IFERROR(IF($I$2&gt;11,VLOOKUP(B66,'Cycle 11'!B:K,10,FALSE),0),0)&gt;0,1,0))</f>
        <v/>
      </c>
      <c r="I66" s="13" t="str">
        <f>IF(OR($I$2=1,J66=""),"",IFERROR(VLOOKUP(B66,'Cycle 1'!B:K,10,FALSE),0)+IFERROR(IF($I$2&gt;2,VLOOKUP(B66,'Cycle 2'!B:K,10,FALSE),0),0)+IFERROR(IF($I$2&gt;3,VLOOKUP(B66,'Cycle 3'!B:K,10,FALSE),0),0)+IFERROR(IF($I$2&gt;4,VLOOKUP(B66,'Cycle 4'!B:K,10,FALSE),0),0)+IFERROR(IF($I$2&gt;5,VLOOKUP(B66,'Cycle 5'!B:K,10,FALSE),0),0)+IFERROR(IF($I$2&gt;6,VLOOKUP(B66,'Cycle 6'!B:K,10,FALSE),0),0)+IFERROR(IF($I$2&gt;7,VLOOKUP(B66,'Cycle 7'!B:K,10,FALSE),0),0)+IFERROR(IF($I$2&gt;8,VLOOKUP(B66,'Cycle 8'!B:K,10,FALSE),0),0)+IFERROR(IF($I$2&gt;9,VLOOKUP(B66,'Cycle 9'!B:K,10,FALSE),0),0)+IFERROR(IF($I$2&gt;10,VLOOKUP(B66,'Cycle 10'!B:K,10,FALSE),0),0)+IFERROR(IF($I$2&gt;11,VLOOKUP(B66,'Cycle 11'!B:K,10,FALSE),0),0))</f>
        <v/>
      </c>
      <c r="J66" s="13" t="str">
        <f>IFERROR(IF(B66="","",IF(ROW($B$11)=ROW(B66),1,IF(ISERROR(VLOOKUP(B66,$B$11:B65,1,FALSE)),MAX($J$11:J65)+1,""))),"")</f>
        <v/>
      </c>
      <c r="K66" s="13" t="str">
        <f t="shared" si="1"/>
        <v/>
      </c>
      <c r="L66" s="238" t="str">
        <f>IF(L$7=L62,L65+1,IF($B66="","",MAX(L$10:L65)+1))</f>
        <v/>
      </c>
    </row>
    <row r="67" spans="1:12" x14ac:dyDescent="0.3">
      <c r="A67" s="167">
        <v>57</v>
      </c>
      <c r="B67" s="63"/>
      <c r="C67" s="1"/>
      <c r="D67" s="2"/>
      <c r="E67" s="2"/>
      <c r="F67" s="2"/>
      <c r="G67" s="66"/>
      <c r="H67" s="64" t="str">
        <f>IF(OR($I$2=1,J67=""),"",IF(IFERROR(VLOOKUP(B67,'Cycle 1'!B:K,10,FALSE),0)+IFERROR(IF($I$2&gt;2,VLOOKUP(B67,'Cycle 2'!B:K,10,FALSE),0),0)+IFERROR(IF($I$2&gt;3,VLOOKUP(B67,'Cycle 3'!B:K,10,FALSE),0),0)+IFERROR(IF($I$2&gt;4,VLOOKUP(B67,'Cycle 4'!B:K,10,FALSE),0),0)+IFERROR(IF($I$2&gt;5,VLOOKUP(B67,'Cycle 5'!B:K,10,FALSE),0),0)+IFERROR(IF($I$2&gt;6,VLOOKUP(B67,'Cycle 6'!B:K,10,FALSE),0),0)+IFERROR(IF($I$2&gt;7,VLOOKUP(B67,'Cycle 7'!B:K,10,FALSE),0),0)+IFERROR(IF($I$2&gt;8,VLOOKUP(B67,'Cycle 8'!B:K,10,FALSE),0),0)+IFERROR(IF($I$2&gt;9,VLOOKUP(B67,'Cycle 9'!B:K,10,FALSE),0),0)+IFERROR(IF($I$2&gt;10,VLOOKUP(B67,'Cycle 10'!B:K,10,FALSE),0),0)+IFERROR(IF($I$2&gt;11,VLOOKUP(B67,'Cycle 11'!B:K,10,FALSE),0),0)&gt;0,1,0))</f>
        <v/>
      </c>
      <c r="I67" s="13" t="str">
        <f>IF(OR($I$2=1,J67=""),"",IFERROR(VLOOKUP(B67,'Cycle 1'!B:K,10,FALSE),0)+IFERROR(IF($I$2&gt;2,VLOOKUP(B67,'Cycle 2'!B:K,10,FALSE),0),0)+IFERROR(IF($I$2&gt;3,VLOOKUP(B67,'Cycle 3'!B:K,10,FALSE),0),0)+IFERROR(IF($I$2&gt;4,VLOOKUP(B67,'Cycle 4'!B:K,10,FALSE),0),0)+IFERROR(IF($I$2&gt;5,VLOOKUP(B67,'Cycle 5'!B:K,10,FALSE),0),0)+IFERROR(IF($I$2&gt;6,VLOOKUP(B67,'Cycle 6'!B:K,10,FALSE),0),0)+IFERROR(IF($I$2&gt;7,VLOOKUP(B67,'Cycle 7'!B:K,10,FALSE),0),0)+IFERROR(IF($I$2&gt;8,VLOOKUP(B67,'Cycle 8'!B:K,10,FALSE),0),0)+IFERROR(IF($I$2&gt;9,VLOOKUP(B67,'Cycle 9'!B:K,10,FALSE),0),0)+IFERROR(IF($I$2&gt;10,VLOOKUP(B67,'Cycle 10'!B:K,10,FALSE),0),0)+IFERROR(IF($I$2&gt;11,VLOOKUP(B67,'Cycle 11'!B:K,10,FALSE),0),0))</f>
        <v/>
      </c>
      <c r="J67" s="13" t="str">
        <f>IFERROR(IF(B67="","",IF(ROW($B$11)=ROW(B67),1,IF(ISERROR(VLOOKUP(B67,$B$11:B66,1,FALSE)),MAX($J$11:J66)+1,""))),"")</f>
        <v/>
      </c>
      <c r="K67" s="13" t="str">
        <f t="shared" si="1"/>
        <v/>
      </c>
      <c r="L67" s="238" t="str">
        <f>IF(L$7=L63,L66+1,IF($B67="","",MAX(L$10:L66)+1))</f>
        <v/>
      </c>
    </row>
    <row r="68" spans="1:12" x14ac:dyDescent="0.3">
      <c r="A68" s="167">
        <v>58</v>
      </c>
      <c r="B68" s="239"/>
      <c r="C68" s="204"/>
      <c r="D68" s="205"/>
      <c r="E68" s="205"/>
      <c r="F68" s="205"/>
      <c r="G68" s="262"/>
      <c r="H68" s="64" t="str">
        <f>IF(OR($I$2=1,J68=""),"",IF(IFERROR(VLOOKUP(B68,'Cycle 1'!B:K,10,FALSE),0)+IFERROR(IF($I$2&gt;2,VLOOKUP(B68,'Cycle 2'!B:K,10,FALSE),0),0)+IFERROR(IF($I$2&gt;3,VLOOKUP(B68,'Cycle 3'!B:K,10,FALSE),0),0)+IFERROR(IF($I$2&gt;4,VLOOKUP(B68,'Cycle 4'!B:K,10,FALSE),0),0)+IFERROR(IF($I$2&gt;5,VLOOKUP(B68,'Cycle 5'!B:K,10,FALSE),0),0)+IFERROR(IF($I$2&gt;6,VLOOKUP(B68,'Cycle 6'!B:K,10,FALSE),0),0)+IFERROR(IF($I$2&gt;7,VLOOKUP(B68,'Cycle 7'!B:K,10,FALSE),0),0)+IFERROR(IF($I$2&gt;8,VLOOKUP(B68,'Cycle 8'!B:K,10,FALSE),0),0)+IFERROR(IF($I$2&gt;9,VLOOKUP(B68,'Cycle 9'!B:K,10,FALSE),0),0)+IFERROR(IF($I$2&gt;10,VLOOKUP(B68,'Cycle 10'!B:K,10,FALSE),0),0)+IFERROR(IF($I$2&gt;11,VLOOKUP(B68,'Cycle 11'!B:K,10,FALSE),0),0)&gt;0,1,0))</f>
        <v/>
      </c>
      <c r="I68" s="13" t="str">
        <f>IF(OR($I$2=1,J68=""),"",IFERROR(VLOOKUP(B68,'Cycle 1'!B:K,10,FALSE),0)+IFERROR(IF($I$2&gt;2,VLOOKUP(B68,'Cycle 2'!B:K,10,FALSE),0),0)+IFERROR(IF($I$2&gt;3,VLOOKUP(B68,'Cycle 3'!B:K,10,FALSE),0),0)+IFERROR(IF($I$2&gt;4,VLOOKUP(B68,'Cycle 4'!B:K,10,FALSE),0),0)+IFERROR(IF($I$2&gt;5,VLOOKUP(B68,'Cycle 5'!B:K,10,FALSE),0),0)+IFERROR(IF($I$2&gt;6,VLOOKUP(B68,'Cycle 6'!B:K,10,FALSE),0),0)+IFERROR(IF($I$2&gt;7,VLOOKUP(B68,'Cycle 7'!B:K,10,FALSE),0),0)+IFERROR(IF($I$2&gt;8,VLOOKUP(B68,'Cycle 8'!B:K,10,FALSE),0),0)+IFERROR(IF($I$2&gt;9,VLOOKUP(B68,'Cycle 9'!B:K,10,FALSE),0),0)+IFERROR(IF($I$2&gt;10,VLOOKUP(B68,'Cycle 10'!B:K,10,FALSE),0),0)+IFERROR(IF($I$2&gt;11,VLOOKUP(B68,'Cycle 11'!B:K,10,FALSE),0),0))</f>
        <v/>
      </c>
      <c r="J68" s="13" t="str">
        <f>IFERROR(IF(B68="","",IF(ROW($B$11)=ROW(B68),1,IF(ISERROR(VLOOKUP(B68,$B$11:B67,1,FALSE)),MAX($J$11:J67)+1,""))),"")</f>
        <v/>
      </c>
      <c r="K68" s="13" t="str">
        <f t="shared" si="1"/>
        <v/>
      </c>
      <c r="L68" s="238" t="str">
        <f>IF(L$7=L64,L67+1,IF($B68="","",MAX(L$10:L67)+1))</f>
        <v/>
      </c>
    </row>
    <row r="69" spans="1:12" x14ac:dyDescent="0.3">
      <c r="A69" s="167">
        <v>59</v>
      </c>
      <c r="B69" s="63"/>
      <c r="C69" s="1"/>
      <c r="D69" s="2"/>
      <c r="E69" s="2"/>
      <c r="F69" s="2"/>
      <c r="G69" s="66"/>
      <c r="H69" s="64" t="str">
        <f>IF(OR($I$2=1,J69=""),"",IF(IFERROR(VLOOKUP(B69,'Cycle 1'!B:K,10,FALSE),0)+IFERROR(IF($I$2&gt;2,VLOOKUP(B69,'Cycle 2'!B:K,10,FALSE),0),0)+IFERROR(IF($I$2&gt;3,VLOOKUP(B69,'Cycle 3'!B:K,10,FALSE),0),0)+IFERROR(IF($I$2&gt;4,VLOOKUP(B69,'Cycle 4'!B:K,10,FALSE),0),0)+IFERROR(IF($I$2&gt;5,VLOOKUP(B69,'Cycle 5'!B:K,10,FALSE),0),0)+IFERROR(IF($I$2&gt;6,VLOOKUP(B69,'Cycle 6'!B:K,10,FALSE),0),0)+IFERROR(IF($I$2&gt;7,VLOOKUP(B69,'Cycle 7'!B:K,10,FALSE),0),0)+IFERROR(IF($I$2&gt;8,VLOOKUP(B69,'Cycle 8'!B:K,10,FALSE),0),0)+IFERROR(IF($I$2&gt;9,VLOOKUP(B69,'Cycle 9'!B:K,10,FALSE),0),0)+IFERROR(IF($I$2&gt;10,VLOOKUP(B69,'Cycle 10'!B:K,10,FALSE),0),0)+IFERROR(IF($I$2&gt;11,VLOOKUP(B69,'Cycle 11'!B:K,10,FALSE),0),0)&gt;0,1,0))</f>
        <v/>
      </c>
      <c r="I69" s="13" t="str">
        <f>IF(OR($I$2=1,J69=""),"",IFERROR(VLOOKUP(B69,'Cycle 1'!B:K,10,FALSE),0)+IFERROR(IF($I$2&gt;2,VLOOKUP(B69,'Cycle 2'!B:K,10,FALSE),0),0)+IFERROR(IF($I$2&gt;3,VLOOKUP(B69,'Cycle 3'!B:K,10,FALSE),0),0)+IFERROR(IF($I$2&gt;4,VLOOKUP(B69,'Cycle 4'!B:K,10,FALSE),0),0)+IFERROR(IF($I$2&gt;5,VLOOKUP(B69,'Cycle 5'!B:K,10,FALSE),0),0)+IFERROR(IF($I$2&gt;6,VLOOKUP(B69,'Cycle 6'!B:K,10,FALSE),0),0)+IFERROR(IF($I$2&gt;7,VLOOKUP(B69,'Cycle 7'!B:K,10,FALSE),0),0)+IFERROR(IF($I$2&gt;8,VLOOKUP(B69,'Cycle 8'!B:K,10,FALSE),0),0)+IFERROR(IF($I$2&gt;9,VLOOKUP(B69,'Cycle 9'!B:K,10,FALSE),0),0)+IFERROR(IF($I$2&gt;10,VLOOKUP(B69,'Cycle 10'!B:K,10,FALSE),0),0)+IFERROR(IF($I$2&gt;11,VLOOKUP(B69,'Cycle 11'!B:K,10,FALSE),0),0))</f>
        <v/>
      </c>
      <c r="J69" s="13" t="str">
        <f>IFERROR(IF(B69="","",IF(ROW($B$11)=ROW(B69),1,IF(ISERROR(VLOOKUP(B69,$B$11:B68,1,FALSE)),MAX($J$11:J68)+1,""))),"")</f>
        <v/>
      </c>
      <c r="K69" s="13" t="str">
        <f t="shared" si="1"/>
        <v/>
      </c>
      <c r="L69" s="238" t="str">
        <f>IF(L$7=L65,L68+1,IF($B69="","",MAX(L$10:L68)+1))</f>
        <v/>
      </c>
    </row>
    <row r="70" spans="1:12" x14ac:dyDescent="0.3">
      <c r="A70" s="167">
        <v>60</v>
      </c>
      <c r="B70" s="239"/>
      <c r="C70" s="204"/>
      <c r="D70" s="205"/>
      <c r="E70" s="205"/>
      <c r="F70" s="205"/>
      <c r="G70" s="262"/>
      <c r="H70" s="64" t="str">
        <f>IF(OR($I$2=1,J70=""),"",IF(IFERROR(VLOOKUP(B70,'Cycle 1'!B:K,10,FALSE),0)+IFERROR(IF($I$2&gt;2,VLOOKUP(B70,'Cycle 2'!B:K,10,FALSE),0),0)+IFERROR(IF($I$2&gt;3,VLOOKUP(B70,'Cycle 3'!B:K,10,FALSE),0),0)+IFERROR(IF($I$2&gt;4,VLOOKUP(B70,'Cycle 4'!B:K,10,FALSE),0),0)+IFERROR(IF($I$2&gt;5,VLOOKUP(B70,'Cycle 5'!B:K,10,FALSE),0),0)+IFERROR(IF($I$2&gt;6,VLOOKUP(B70,'Cycle 6'!B:K,10,FALSE),0),0)+IFERROR(IF($I$2&gt;7,VLOOKUP(B70,'Cycle 7'!B:K,10,FALSE),0),0)+IFERROR(IF($I$2&gt;8,VLOOKUP(B70,'Cycle 8'!B:K,10,FALSE),0),0)+IFERROR(IF($I$2&gt;9,VLOOKUP(B70,'Cycle 9'!B:K,10,FALSE),0),0)+IFERROR(IF($I$2&gt;10,VLOOKUP(B70,'Cycle 10'!B:K,10,FALSE),0),0)+IFERROR(IF($I$2&gt;11,VLOOKUP(B70,'Cycle 11'!B:K,10,FALSE),0),0)&gt;0,1,0))</f>
        <v/>
      </c>
      <c r="I70" s="13" t="str">
        <f>IF(OR($I$2=1,J70=""),"",IFERROR(VLOOKUP(B70,'Cycle 1'!B:K,10,FALSE),0)+IFERROR(IF($I$2&gt;2,VLOOKUP(B70,'Cycle 2'!B:K,10,FALSE),0),0)+IFERROR(IF($I$2&gt;3,VLOOKUP(B70,'Cycle 3'!B:K,10,FALSE),0),0)+IFERROR(IF($I$2&gt;4,VLOOKUP(B70,'Cycle 4'!B:K,10,FALSE),0),0)+IFERROR(IF($I$2&gt;5,VLOOKUP(B70,'Cycle 5'!B:K,10,FALSE),0),0)+IFERROR(IF($I$2&gt;6,VLOOKUP(B70,'Cycle 6'!B:K,10,FALSE),0),0)+IFERROR(IF($I$2&gt;7,VLOOKUP(B70,'Cycle 7'!B:K,10,FALSE),0),0)+IFERROR(IF($I$2&gt;8,VLOOKUP(B70,'Cycle 8'!B:K,10,FALSE),0),0)+IFERROR(IF($I$2&gt;9,VLOOKUP(B70,'Cycle 9'!B:K,10,FALSE),0),0)+IFERROR(IF($I$2&gt;10,VLOOKUP(B70,'Cycle 10'!B:K,10,FALSE),0),0)+IFERROR(IF($I$2&gt;11,VLOOKUP(B70,'Cycle 11'!B:K,10,FALSE),0),0))</f>
        <v/>
      </c>
      <c r="J70" s="13" t="str">
        <f>IFERROR(IF(B70="","",IF(ROW($B$11)=ROW(B70),1,IF(ISERROR(VLOOKUP(B70,$B$11:B69,1,FALSE)),MAX($J$11:J69)+1,""))),"")</f>
        <v/>
      </c>
      <c r="K70" s="13" t="str">
        <f t="shared" si="1"/>
        <v/>
      </c>
      <c r="L70" s="238" t="str">
        <f>IF(L$7=L66,L69+1,IF($B70="","",MAX(L$10:L69)+1))</f>
        <v/>
      </c>
    </row>
    <row r="71" spans="1:12" x14ac:dyDescent="0.3">
      <c r="A71" s="167">
        <v>61</v>
      </c>
      <c r="B71" s="63"/>
      <c r="C71" s="1"/>
      <c r="D71" s="2"/>
      <c r="E71" s="2"/>
      <c r="F71" s="2"/>
      <c r="G71" s="66"/>
      <c r="H71" s="64" t="str">
        <f>IF(OR($I$2=1,J71=""),"",IF(IFERROR(VLOOKUP(B71,'Cycle 1'!B:K,10,FALSE),0)+IFERROR(IF($I$2&gt;2,VLOOKUP(B71,'Cycle 2'!B:K,10,FALSE),0),0)+IFERROR(IF($I$2&gt;3,VLOOKUP(B71,'Cycle 3'!B:K,10,FALSE),0),0)+IFERROR(IF($I$2&gt;4,VLOOKUP(B71,'Cycle 4'!B:K,10,FALSE),0),0)+IFERROR(IF($I$2&gt;5,VLOOKUP(B71,'Cycle 5'!B:K,10,FALSE),0),0)+IFERROR(IF($I$2&gt;6,VLOOKUP(B71,'Cycle 6'!B:K,10,FALSE),0),0)+IFERROR(IF($I$2&gt;7,VLOOKUP(B71,'Cycle 7'!B:K,10,FALSE),0),0)+IFERROR(IF($I$2&gt;8,VLOOKUP(B71,'Cycle 8'!B:K,10,FALSE),0),0)+IFERROR(IF($I$2&gt;9,VLOOKUP(B71,'Cycle 9'!B:K,10,FALSE),0),0)+IFERROR(IF($I$2&gt;10,VLOOKUP(B71,'Cycle 10'!B:K,10,FALSE),0),0)+IFERROR(IF($I$2&gt;11,VLOOKUP(B71,'Cycle 11'!B:K,10,FALSE),0),0)&gt;0,1,0))</f>
        <v/>
      </c>
      <c r="I71" s="13" t="str">
        <f>IF(OR($I$2=1,J71=""),"",IFERROR(VLOOKUP(B71,'Cycle 1'!B:K,10,FALSE),0)+IFERROR(IF($I$2&gt;2,VLOOKUP(B71,'Cycle 2'!B:K,10,FALSE),0),0)+IFERROR(IF($I$2&gt;3,VLOOKUP(B71,'Cycle 3'!B:K,10,FALSE),0),0)+IFERROR(IF($I$2&gt;4,VLOOKUP(B71,'Cycle 4'!B:K,10,FALSE),0),0)+IFERROR(IF($I$2&gt;5,VLOOKUP(B71,'Cycle 5'!B:K,10,FALSE),0),0)+IFERROR(IF($I$2&gt;6,VLOOKUP(B71,'Cycle 6'!B:K,10,FALSE),0),0)+IFERROR(IF($I$2&gt;7,VLOOKUP(B71,'Cycle 7'!B:K,10,FALSE),0),0)+IFERROR(IF($I$2&gt;8,VLOOKUP(B71,'Cycle 8'!B:K,10,FALSE),0),0)+IFERROR(IF($I$2&gt;9,VLOOKUP(B71,'Cycle 9'!B:K,10,FALSE),0),0)+IFERROR(IF($I$2&gt;10,VLOOKUP(B71,'Cycle 10'!B:K,10,FALSE),0),0)+IFERROR(IF($I$2&gt;11,VLOOKUP(B71,'Cycle 11'!B:K,10,FALSE),0),0))</f>
        <v/>
      </c>
      <c r="J71" s="13" t="str">
        <f>IFERROR(IF(B71="","",IF(ROW($B$11)=ROW(B71),1,IF(ISERROR(VLOOKUP(B71,$B$11:B70,1,FALSE)),MAX($J$11:J70)+1,""))),"")</f>
        <v/>
      </c>
      <c r="K71" s="13" t="str">
        <f t="shared" si="1"/>
        <v/>
      </c>
      <c r="L71" s="238" t="str">
        <f>IF(L$7=L67,L70+1,IF($B71="","",MAX(L$10:L70)+1))</f>
        <v/>
      </c>
    </row>
    <row r="72" spans="1:12" x14ac:dyDescent="0.3">
      <c r="A72" s="167">
        <v>62</v>
      </c>
      <c r="B72" s="239"/>
      <c r="C72" s="204"/>
      <c r="D72" s="205"/>
      <c r="E72" s="205"/>
      <c r="F72" s="205"/>
      <c r="G72" s="262"/>
      <c r="H72" s="64" t="str">
        <f>IF(OR($I$2=1,J72=""),"",IF(IFERROR(VLOOKUP(B72,'Cycle 1'!B:K,10,FALSE),0)+IFERROR(IF($I$2&gt;2,VLOOKUP(B72,'Cycle 2'!B:K,10,FALSE),0),0)+IFERROR(IF($I$2&gt;3,VLOOKUP(B72,'Cycle 3'!B:K,10,FALSE),0),0)+IFERROR(IF($I$2&gt;4,VLOOKUP(B72,'Cycle 4'!B:K,10,FALSE),0),0)+IFERROR(IF($I$2&gt;5,VLOOKUP(B72,'Cycle 5'!B:K,10,FALSE),0),0)+IFERROR(IF($I$2&gt;6,VLOOKUP(B72,'Cycle 6'!B:K,10,FALSE),0),0)+IFERROR(IF($I$2&gt;7,VLOOKUP(B72,'Cycle 7'!B:K,10,FALSE),0),0)+IFERROR(IF($I$2&gt;8,VLOOKUP(B72,'Cycle 8'!B:K,10,FALSE),0),0)+IFERROR(IF($I$2&gt;9,VLOOKUP(B72,'Cycle 9'!B:K,10,FALSE),0),0)+IFERROR(IF($I$2&gt;10,VLOOKUP(B72,'Cycle 10'!B:K,10,FALSE),0),0)+IFERROR(IF($I$2&gt;11,VLOOKUP(B72,'Cycle 11'!B:K,10,FALSE),0),0)&gt;0,1,0))</f>
        <v/>
      </c>
      <c r="I72" s="13" t="str">
        <f>IF(OR($I$2=1,J72=""),"",IFERROR(VLOOKUP(B72,'Cycle 1'!B:K,10,FALSE),0)+IFERROR(IF($I$2&gt;2,VLOOKUP(B72,'Cycle 2'!B:K,10,FALSE),0),0)+IFERROR(IF($I$2&gt;3,VLOOKUP(B72,'Cycle 3'!B:K,10,FALSE),0),0)+IFERROR(IF($I$2&gt;4,VLOOKUP(B72,'Cycle 4'!B:K,10,FALSE),0),0)+IFERROR(IF($I$2&gt;5,VLOOKUP(B72,'Cycle 5'!B:K,10,FALSE),0),0)+IFERROR(IF($I$2&gt;6,VLOOKUP(B72,'Cycle 6'!B:K,10,FALSE),0),0)+IFERROR(IF($I$2&gt;7,VLOOKUP(B72,'Cycle 7'!B:K,10,FALSE),0),0)+IFERROR(IF($I$2&gt;8,VLOOKUP(B72,'Cycle 8'!B:K,10,FALSE),0),0)+IFERROR(IF($I$2&gt;9,VLOOKUP(B72,'Cycle 9'!B:K,10,FALSE),0),0)+IFERROR(IF($I$2&gt;10,VLOOKUP(B72,'Cycle 10'!B:K,10,FALSE),0),0)+IFERROR(IF($I$2&gt;11,VLOOKUP(B72,'Cycle 11'!B:K,10,FALSE),0),0))</f>
        <v/>
      </c>
      <c r="J72" s="13" t="str">
        <f>IFERROR(IF(B72="","",IF(ROW($B$11)=ROW(B72),1,IF(ISERROR(VLOOKUP(B72,$B$11:B71,1,FALSE)),MAX($J$11:J71)+1,""))),"")</f>
        <v/>
      </c>
      <c r="K72" s="13" t="str">
        <f t="shared" si="1"/>
        <v/>
      </c>
      <c r="L72" s="238" t="str">
        <f>IF(L$7=L68,L71+1,IF($B72="","",MAX(L$10:L71)+1))</f>
        <v/>
      </c>
    </row>
    <row r="73" spans="1:12" x14ac:dyDescent="0.3">
      <c r="A73" s="167">
        <v>63</v>
      </c>
      <c r="B73" s="63"/>
      <c r="C73" s="1"/>
      <c r="D73" s="2"/>
      <c r="E73" s="2"/>
      <c r="F73" s="2"/>
      <c r="G73" s="66"/>
      <c r="H73" s="64" t="str">
        <f>IF(OR($I$2=1,J73=""),"",IF(IFERROR(VLOOKUP(B73,'Cycle 1'!B:K,10,FALSE),0)+IFERROR(IF($I$2&gt;2,VLOOKUP(B73,'Cycle 2'!B:K,10,FALSE),0),0)+IFERROR(IF($I$2&gt;3,VLOOKUP(B73,'Cycle 3'!B:K,10,FALSE),0),0)+IFERROR(IF($I$2&gt;4,VLOOKUP(B73,'Cycle 4'!B:K,10,FALSE),0),0)+IFERROR(IF($I$2&gt;5,VLOOKUP(B73,'Cycle 5'!B:K,10,FALSE),0),0)+IFERROR(IF($I$2&gt;6,VLOOKUP(B73,'Cycle 6'!B:K,10,FALSE),0),0)+IFERROR(IF($I$2&gt;7,VLOOKUP(B73,'Cycle 7'!B:K,10,FALSE),0),0)+IFERROR(IF($I$2&gt;8,VLOOKUP(B73,'Cycle 8'!B:K,10,FALSE),0),0)+IFERROR(IF($I$2&gt;9,VLOOKUP(B73,'Cycle 9'!B:K,10,FALSE),0),0)+IFERROR(IF($I$2&gt;10,VLOOKUP(B73,'Cycle 10'!B:K,10,FALSE),0),0)+IFERROR(IF($I$2&gt;11,VLOOKUP(B73,'Cycle 11'!B:K,10,FALSE),0),0)&gt;0,1,0))</f>
        <v/>
      </c>
      <c r="I73" s="13" t="str">
        <f>IF(OR($I$2=1,J73=""),"",IFERROR(VLOOKUP(B73,'Cycle 1'!B:K,10,FALSE),0)+IFERROR(IF($I$2&gt;2,VLOOKUP(B73,'Cycle 2'!B:K,10,FALSE),0),0)+IFERROR(IF($I$2&gt;3,VLOOKUP(B73,'Cycle 3'!B:K,10,FALSE),0),0)+IFERROR(IF($I$2&gt;4,VLOOKUP(B73,'Cycle 4'!B:K,10,FALSE),0),0)+IFERROR(IF($I$2&gt;5,VLOOKUP(B73,'Cycle 5'!B:K,10,FALSE),0),0)+IFERROR(IF($I$2&gt;6,VLOOKUP(B73,'Cycle 6'!B:K,10,FALSE),0),0)+IFERROR(IF($I$2&gt;7,VLOOKUP(B73,'Cycle 7'!B:K,10,FALSE),0),0)+IFERROR(IF($I$2&gt;8,VLOOKUP(B73,'Cycle 8'!B:K,10,FALSE),0),0)+IFERROR(IF($I$2&gt;9,VLOOKUP(B73,'Cycle 9'!B:K,10,FALSE),0),0)+IFERROR(IF($I$2&gt;10,VLOOKUP(B73,'Cycle 10'!B:K,10,FALSE),0),0)+IFERROR(IF($I$2&gt;11,VLOOKUP(B73,'Cycle 11'!B:K,10,FALSE),0),0))</f>
        <v/>
      </c>
      <c r="J73" s="13" t="str">
        <f>IFERROR(IF(B73="","",IF(ROW($B$11)=ROW(B73),1,IF(ISERROR(VLOOKUP(B73,$B$11:B72,1,FALSE)),MAX($J$11:J72)+1,""))),"")</f>
        <v/>
      </c>
      <c r="K73" s="13" t="str">
        <f t="shared" si="1"/>
        <v/>
      </c>
      <c r="L73" s="238" t="str">
        <f>IF(L$7=L69,L72+1,IF($B73="","",MAX(L$10:L72)+1))</f>
        <v/>
      </c>
    </row>
    <row r="74" spans="1:12" x14ac:dyDescent="0.3">
      <c r="A74" s="167">
        <v>64</v>
      </c>
      <c r="B74" s="239"/>
      <c r="C74" s="204"/>
      <c r="D74" s="205"/>
      <c r="E74" s="205"/>
      <c r="F74" s="205"/>
      <c r="G74" s="262"/>
      <c r="H74" s="64" t="str">
        <f>IF(OR($I$2=1,J74=""),"",IF(IFERROR(VLOOKUP(B74,'Cycle 1'!B:K,10,FALSE),0)+IFERROR(IF($I$2&gt;2,VLOOKUP(B74,'Cycle 2'!B:K,10,FALSE),0),0)+IFERROR(IF($I$2&gt;3,VLOOKUP(B74,'Cycle 3'!B:K,10,FALSE),0),0)+IFERROR(IF($I$2&gt;4,VLOOKUP(B74,'Cycle 4'!B:K,10,FALSE),0),0)+IFERROR(IF($I$2&gt;5,VLOOKUP(B74,'Cycle 5'!B:K,10,FALSE),0),0)+IFERROR(IF($I$2&gt;6,VLOOKUP(B74,'Cycle 6'!B:K,10,FALSE),0),0)+IFERROR(IF($I$2&gt;7,VLOOKUP(B74,'Cycle 7'!B:K,10,FALSE),0),0)+IFERROR(IF($I$2&gt;8,VLOOKUP(B74,'Cycle 8'!B:K,10,FALSE),0),0)+IFERROR(IF($I$2&gt;9,VLOOKUP(B74,'Cycle 9'!B:K,10,FALSE),0),0)+IFERROR(IF($I$2&gt;10,VLOOKUP(B74,'Cycle 10'!B:K,10,FALSE),0),0)+IFERROR(IF($I$2&gt;11,VLOOKUP(B74,'Cycle 11'!B:K,10,FALSE),0),0)&gt;0,1,0))</f>
        <v/>
      </c>
      <c r="I74" s="13" t="str">
        <f>IF(OR($I$2=1,J74=""),"",IFERROR(VLOOKUP(B74,'Cycle 1'!B:K,10,FALSE),0)+IFERROR(IF($I$2&gt;2,VLOOKUP(B74,'Cycle 2'!B:K,10,FALSE),0),0)+IFERROR(IF($I$2&gt;3,VLOOKUP(B74,'Cycle 3'!B:K,10,FALSE),0),0)+IFERROR(IF($I$2&gt;4,VLOOKUP(B74,'Cycle 4'!B:K,10,FALSE),0),0)+IFERROR(IF($I$2&gt;5,VLOOKUP(B74,'Cycle 5'!B:K,10,FALSE),0),0)+IFERROR(IF($I$2&gt;6,VLOOKUP(B74,'Cycle 6'!B:K,10,FALSE),0),0)+IFERROR(IF($I$2&gt;7,VLOOKUP(B74,'Cycle 7'!B:K,10,FALSE),0),0)+IFERROR(IF($I$2&gt;8,VLOOKUP(B74,'Cycle 8'!B:K,10,FALSE),0),0)+IFERROR(IF($I$2&gt;9,VLOOKUP(B74,'Cycle 9'!B:K,10,FALSE),0),0)+IFERROR(IF($I$2&gt;10,VLOOKUP(B74,'Cycle 10'!B:K,10,FALSE),0),0)+IFERROR(IF($I$2&gt;11,VLOOKUP(B74,'Cycle 11'!B:K,10,FALSE),0),0))</f>
        <v/>
      </c>
      <c r="J74" s="13" t="str">
        <f>IFERROR(IF(B74="","",IF(ROW($B$11)=ROW(B74),1,IF(ISERROR(VLOOKUP(B74,$B$11:B73,1,FALSE)),MAX($J$11:J73)+1,""))),"")</f>
        <v/>
      </c>
      <c r="K74" s="13" t="str">
        <f t="shared" si="1"/>
        <v/>
      </c>
      <c r="L74" s="238" t="str">
        <f>IF(L$7=L70,L73+1,IF($B74="","",MAX(L$10:L73)+1))</f>
        <v/>
      </c>
    </row>
    <row r="75" spans="1:12" x14ac:dyDescent="0.3">
      <c r="A75" s="167">
        <v>65</v>
      </c>
      <c r="B75" s="63"/>
      <c r="C75" s="1"/>
      <c r="D75" s="2"/>
      <c r="E75" s="2"/>
      <c r="F75" s="2"/>
      <c r="G75" s="66"/>
      <c r="H75" s="64" t="str">
        <f>IF(OR($I$2=1,J75=""),"",IF(IFERROR(VLOOKUP(B75,'Cycle 1'!B:K,10,FALSE),0)+IFERROR(IF($I$2&gt;2,VLOOKUP(B75,'Cycle 2'!B:K,10,FALSE),0),0)+IFERROR(IF($I$2&gt;3,VLOOKUP(B75,'Cycle 3'!B:K,10,FALSE),0),0)+IFERROR(IF($I$2&gt;4,VLOOKUP(B75,'Cycle 4'!B:K,10,FALSE),0),0)+IFERROR(IF($I$2&gt;5,VLOOKUP(B75,'Cycle 5'!B:K,10,FALSE),0),0)+IFERROR(IF($I$2&gt;6,VLOOKUP(B75,'Cycle 6'!B:K,10,FALSE),0),0)+IFERROR(IF($I$2&gt;7,VLOOKUP(B75,'Cycle 7'!B:K,10,FALSE),0),0)+IFERROR(IF($I$2&gt;8,VLOOKUP(B75,'Cycle 8'!B:K,10,FALSE),0),0)+IFERROR(IF($I$2&gt;9,VLOOKUP(B75,'Cycle 9'!B:K,10,FALSE),0),0)+IFERROR(IF($I$2&gt;10,VLOOKUP(B75,'Cycle 10'!B:K,10,FALSE),0),0)+IFERROR(IF($I$2&gt;11,VLOOKUP(B75,'Cycle 11'!B:K,10,FALSE),0),0)&gt;0,1,0))</f>
        <v/>
      </c>
      <c r="I75" s="13" t="str">
        <f>IF(OR($I$2=1,J75=""),"",IFERROR(VLOOKUP(B75,'Cycle 1'!B:K,10,FALSE),0)+IFERROR(IF($I$2&gt;2,VLOOKUP(B75,'Cycle 2'!B:K,10,FALSE),0),0)+IFERROR(IF($I$2&gt;3,VLOOKUP(B75,'Cycle 3'!B:K,10,FALSE),0),0)+IFERROR(IF($I$2&gt;4,VLOOKUP(B75,'Cycle 4'!B:K,10,FALSE),0),0)+IFERROR(IF($I$2&gt;5,VLOOKUP(B75,'Cycle 5'!B:K,10,FALSE),0),0)+IFERROR(IF($I$2&gt;6,VLOOKUP(B75,'Cycle 6'!B:K,10,FALSE),0),0)+IFERROR(IF($I$2&gt;7,VLOOKUP(B75,'Cycle 7'!B:K,10,FALSE),0),0)+IFERROR(IF($I$2&gt;8,VLOOKUP(B75,'Cycle 8'!B:K,10,FALSE),0),0)+IFERROR(IF($I$2&gt;9,VLOOKUP(B75,'Cycle 9'!B:K,10,FALSE),0),0)+IFERROR(IF($I$2&gt;10,VLOOKUP(B75,'Cycle 10'!B:K,10,FALSE),0),0)+IFERROR(IF($I$2&gt;11,VLOOKUP(B75,'Cycle 11'!B:K,10,FALSE),0),0))</f>
        <v/>
      </c>
      <c r="J75" s="13" t="str">
        <f>IFERROR(IF(B75="","",IF(ROW($B$11)=ROW(B75),1,IF(ISERROR(VLOOKUP(B75,$B$11:B74,1,FALSE)),MAX($J$11:J74)+1,""))),"")</f>
        <v/>
      </c>
      <c r="K75" s="13" t="str">
        <f t="shared" ref="K75:K106" si="2">IFERROR(IF(J75="","",IF(COUNTIFS($B$11:$B$500,$B75,$G$11:$G$500,"Yes")&gt;=1,1,0)),"")</f>
        <v/>
      </c>
      <c r="L75" s="238" t="str">
        <f>IF(L$7=L71,L74+1,IF($B75="","",MAX(L$10:L74)+1))</f>
        <v/>
      </c>
    </row>
    <row r="76" spans="1:12" x14ac:dyDescent="0.3">
      <c r="A76" s="167">
        <v>66</v>
      </c>
      <c r="B76" s="239"/>
      <c r="C76" s="204"/>
      <c r="D76" s="205"/>
      <c r="E76" s="205"/>
      <c r="F76" s="205"/>
      <c r="G76" s="262"/>
      <c r="H76" s="64" t="str">
        <f>IF(OR($I$2=1,J76=""),"",IF(IFERROR(VLOOKUP(B76,'Cycle 1'!B:K,10,FALSE),0)+IFERROR(IF($I$2&gt;2,VLOOKUP(B76,'Cycle 2'!B:K,10,FALSE),0),0)+IFERROR(IF($I$2&gt;3,VLOOKUP(B76,'Cycle 3'!B:K,10,FALSE),0),0)+IFERROR(IF($I$2&gt;4,VLOOKUP(B76,'Cycle 4'!B:K,10,FALSE),0),0)+IFERROR(IF($I$2&gt;5,VLOOKUP(B76,'Cycle 5'!B:K,10,FALSE),0),0)+IFERROR(IF($I$2&gt;6,VLOOKUP(B76,'Cycle 6'!B:K,10,FALSE),0),0)+IFERROR(IF($I$2&gt;7,VLOOKUP(B76,'Cycle 7'!B:K,10,FALSE),0),0)+IFERROR(IF($I$2&gt;8,VLOOKUP(B76,'Cycle 8'!B:K,10,FALSE),0),0)+IFERROR(IF($I$2&gt;9,VLOOKUP(B76,'Cycle 9'!B:K,10,FALSE),0),0)+IFERROR(IF($I$2&gt;10,VLOOKUP(B76,'Cycle 10'!B:K,10,FALSE),0),0)+IFERROR(IF($I$2&gt;11,VLOOKUP(B76,'Cycle 11'!B:K,10,FALSE),0),0)&gt;0,1,0))</f>
        <v/>
      </c>
      <c r="I76" s="13" t="str">
        <f>IF(OR($I$2=1,J76=""),"",IFERROR(VLOOKUP(B76,'Cycle 1'!B:K,10,FALSE),0)+IFERROR(IF($I$2&gt;2,VLOOKUP(B76,'Cycle 2'!B:K,10,FALSE),0),0)+IFERROR(IF($I$2&gt;3,VLOOKUP(B76,'Cycle 3'!B:K,10,FALSE),0),0)+IFERROR(IF($I$2&gt;4,VLOOKUP(B76,'Cycle 4'!B:K,10,FALSE),0),0)+IFERROR(IF($I$2&gt;5,VLOOKUP(B76,'Cycle 5'!B:K,10,FALSE),0),0)+IFERROR(IF($I$2&gt;6,VLOOKUP(B76,'Cycle 6'!B:K,10,FALSE),0),0)+IFERROR(IF($I$2&gt;7,VLOOKUP(B76,'Cycle 7'!B:K,10,FALSE),0),0)+IFERROR(IF($I$2&gt;8,VLOOKUP(B76,'Cycle 8'!B:K,10,FALSE),0),0)+IFERROR(IF($I$2&gt;9,VLOOKUP(B76,'Cycle 9'!B:K,10,FALSE),0),0)+IFERROR(IF($I$2&gt;10,VLOOKUP(B76,'Cycle 10'!B:K,10,FALSE),0),0)+IFERROR(IF($I$2&gt;11,VLOOKUP(B76,'Cycle 11'!B:K,10,FALSE),0),0))</f>
        <v/>
      </c>
      <c r="J76" s="13" t="str">
        <f>IFERROR(IF(B76="","",IF(ROW($B$11)=ROW(B76),1,IF(ISERROR(VLOOKUP(B76,$B$11:B75,1,FALSE)),MAX($J$11:J75)+1,""))),"")</f>
        <v/>
      </c>
      <c r="K76" s="13" t="str">
        <f t="shared" si="2"/>
        <v/>
      </c>
      <c r="L76" s="238" t="str">
        <f>IF(L$7=L72,L75+1,IF($B76="","",MAX(L$10:L75)+1))</f>
        <v/>
      </c>
    </row>
    <row r="77" spans="1:12" x14ac:dyDescent="0.3">
      <c r="A77" s="167">
        <v>67</v>
      </c>
      <c r="B77" s="63"/>
      <c r="C77" s="1"/>
      <c r="D77" s="2"/>
      <c r="E77" s="2"/>
      <c r="F77" s="2"/>
      <c r="G77" s="66"/>
      <c r="H77" s="64" t="str">
        <f>IF(OR($I$2=1,J77=""),"",IF(IFERROR(VLOOKUP(B77,'Cycle 1'!B:K,10,FALSE),0)+IFERROR(IF($I$2&gt;2,VLOOKUP(B77,'Cycle 2'!B:K,10,FALSE),0),0)+IFERROR(IF($I$2&gt;3,VLOOKUP(B77,'Cycle 3'!B:K,10,FALSE),0),0)+IFERROR(IF($I$2&gt;4,VLOOKUP(B77,'Cycle 4'!B:K,10,FALSE),0),0)+IFERROR(IF($I$2&gt;5,VLOOKUP(B77,'Cycle 5'!B:K,10,FALSE),0),0)+IFERROR(IF($I$2&gt;6,VLOOKUP(B77,'Cycle 6'!B:K,10,FALSE),0),0)+IFERROR(IF($I$2&gt;7,VLOOKUP(B77,'Cycle 7'!B:K,10,FALSE),0),0)+IFERROR(IF($I$2&gt;8,VLOOKUP(B77,'Cycle 8'!B:K,10,FALSE),0),0)+IFERROR(IF($I$2&gt;9,VLOOKUP(B77,'Cycle 9'!B:K,10,FALSE),0),0)+IFERROR(IF($I$2&gt;10,VLOOKUP(B77,'Cycle 10'!B:K,10,FALSE),0),0)+IFERROR(IF($I$2&gt;11,VLOOKUP(B77,'Cycle 11'!B:K,10,FALSE),0),0)&gt;0,1,0))</f>
        <v/>
      </c>
      <c r="I77" s="13" t="str">
        <f>IF(OR($I$2=1,J77=""),"",IFERROR(VLOOKUP(B77,'Cycle 1'!B:K,10,FALSE),0)+IFERROR(IF($I$2&gt;2,VLOOKUP(B77,'Cycle 2'!B:K,10,FALSE),0),0)+IFERROR(IF($I$2&gt;3,VLOOKUP(B77,'Cycle 3'!B:K,10,FALSE),0),0)+IFERROR(IF($I$2&gt;4,VLOOKUP(B77,'Cycle 4'!B:K,10,FALSE),0),0)+IFERROR(IF($I$2&gt;5,VLOOKUP(B77,'Cycle 5'!B:K,10,FALSE),0),0)+IFERROR(IF($I$2&gt;6,VLOOKUP(B77,'Cycle 6'!B:K,10,FALSE),0),0)+IFERROR(IF($I$2&gt;7,VLOOKUP(B77,'Cycle 7'!B:K,10,FALSE),0),0)+IFERROR(IF($I$2&gt;8,VLOOKUP(B77,'Cycle 8'!B:K,10,FALSE),0),0)+IFERROR(IF($I$2&gt;9,VLOOKUP(B77,'Cycle 9'!B:K,10,FALSE),0),0)+IFERROR(IF($I$2&gt;10,VLOOKUP(B77,'Cycle 10'!B:K,10,FALSE),0),0)+IFERROR(IF($I$2&gt;11,VLOOKUP(B77,'Cycle 11'!B:K,10,FALSE),0),0))</f>
        <v/>
      </c>
      <c r="J77" s="13" t="str">
        <f>IFERROR(IF(B77="","",IF(ROW($B$11)=ROW(B77),1,IF(ISERROR(VLOOKUP(B77,$B$11:B76,1,FALSE)),MAX($J$11:J76)+1,""))),"")</f>
        <v/>
      </c>
      <c r="K77" s="13" t="str">
        <f t="shared" si="2"/>
        <v/>
      </c>
      <c r="L77" s="238" t="str">
        <f>IF(L$7=L73,L76+1,IF($B77="","",MAX(L$10:L76)+1))</f>
        <v/>
      </c>
    </row>
    <row r="78" spans="1:12" x14ac:dyDescent="0.3">
      <c r="A78" s="167">
        <v>68</v>
      </c>
      <c r="B78" s="63"/>
      <c r="C78" s="204"/>
      <c r="D78" s="205"/>
      <c r="E78" s="205"/>
      <c r="F78" s="205"/>
      <c r="G78" s="262"/>
      <c r="H78" s="64" t="str">
        <f>IF(OR($I$2=1,J78=""),"",IF(IFERROR(VLOOKUP(B78,'Cycle 1'!B:K,10,FALSE),0)+IFERROR(IF($I$2&gt;2,VLOOKUP(B78,'Cycle 2'!B:K,10,FALSE),0),0)+IFERROR(IF($I$2&gt;3,VLOOKUP(B78,'Cycle 3'!B:K,10,FALSE),0),0)+IFERROR(IF($I$2&gt;4,VLOOKUP(B78,'Cycle 4'!B:K,10,FALSE),0),0)+IFERROR(IF($I$2&gt;5,VLOOKUP(B78,'Cycle 5'!B:K,10,FALSE),0),0)+IFERROR(IF($I$2&gt;6,VLOOKUP(B78,'Cycle 6'!B:K,10,FALSE),0),0)+IFERROR(IF($I$2&gt;7,VLOOKUP(B78,'Cycle 7'!B:K,10,FALSE),0),0)+IFERROR(IF($I$2&gt;8,VLOOKUP(B78,'Cycle 8'!B:K,10,FALSE),0),0)+IFERROR(IF($I$2&gt;9,VLOOKUP(B78,'Cycle 9'!B:K,10,FALSE),0),0)+IFERROR(IF($I$2&gt;10,VLOOKUP(B78,'Cycle 10'!B:K,10,FALSE),0),0)+IFERROR(IF($I$2&gt;11,VLOOKUP(B78,'Cycle 11'!B:K,10,FALSE),0),0)&gt;0,1,0))</f>
        <v/>
      </c>
      <c r="I78" s="13" t="str">
        <f>IF(OR($I$2=1,J78=""),"",IFERROR(VLOOKUP(B78,'Cycle 1'!B:K,10,FALSE),0)+IFERROR(IF($I$2&gt;2,VLOOKUP(B78,'Cycle 2'!B:K,10,FALSE),0),0)+IFERROR(IF($I$2&gt;3,VLOOKUP(B78,'Cycle 3'!B:K,10,FALSE),0),0)+IFERROR(IF($I$2&gt;4,VLOOKUP(B78,'Cycle 4'!B:K,10,FALSE),0),0)+IFERROR(IF($I$2&gt;5,VLOOKUP(B78,'Cycle 5'!B:K,10,FALSE),0),0)+IFERROR(IF($I$2&gt;6,VLOOKUP(B78,'Cycle 6'!B:K,10,FALSE),0),0)+IFERROR(IF($I$2&gt;7,VLOOKUP(B78,'Cycle 7'!B:K,10,FALSE),0),0)+IFERROR(IF($I$2&gt;8,VLOOKUP(B78,'Cycle 8'!B:K,10,FALSE),0),0)+IFERROR(IF($I$2&gt;9,VLOOKUP(B78,'Cycle 9'!B:K,10,FALSE),0),0)+IFERROR(IF($I$2&gt;10,VLOOKUP(B78,'Cycle 10'!B:K,10,FALSE),0),0)+IFERROR(IF($I$2&gt;11,VLOOKUP(B78,'Cycle 11'!B:K,10,FALSE),0),0))</f>
        <v/>
      </c>
      <c r="J78" s="13" t="str">
        <f>IFERROR(IF(B78="","",IF(ROW($B$11)=ROW(B78),1,IF(ISERROR(VLOOKUP(B78,$B$11:B77,1,FALSE)),MAX($J$11:J77)+1,""))),"")</f>
        <v/>
      </c>
      <c r="K78" s="13" t="str">
        <f t="shared" si="2"/>
        <v/>
      </c>
      <c r="L78" s="238" t="str">
        <f>IF(L$7=L74,L77+1,IF($B78="","",MAX(L$10:L77)+1))</f>
        <v/>
      </c>
    </row>
    <row r="79" spans="1:12" x14ac:dyDescent="0.3">
      <c r="A79" s="167">
        <v>69</v>
      </c>
      <c r="B79" s="63"/>
      <c r="C79" s="1"/>
      <c r="D79" s="2"/>
      <c r="E79" s="2"/>
      <c r="F79" s="2"/>
      <c r="G79" s="66"/>
      <c r="H79" s="64" t="str">
        <f>IF(OR($I$2=1,J79=""),"",IF(IFERROR(VLOOKUP(B79,'Cycle 1'!B:K,10,FALSE),0)+IFERROR(IF($I$2&gt;2,VLOOKUP(B79,'Cycle 2'!B:K,10,FALSE),0),0)+IFERROR(IF($I$2&gt;3,VLOOKUP(B79,'Cycle 3'!B:K,10,FALSE),0),0)+IFERROR(IF($I$2&gt;4,VLOOKUP(B79,'Cycle 4'!B:K,10,FALSE),0),0)+IFERROR(IF($I$2&gt;5,VLOOKUP(B79,'Cycle 5'!B:K,10,FALSE),0),0)+IFERROR(IF($I$2&gt;6,VLOOKUP(B79,'Cycle 6'!B:K,10,FALSE),0),0)+IFERROR(IF($I$2&gt;7,VLOOKUP(B79,'Cycle 7'!B:K,10,FALSE),0),0)+IFERROR(IF($I$2&gt;8,VLOOKUP(B79,'Cycle 8'!B:K,10,FALSE),0),0)+IFERROR(IF($I$2&gt;9,VLOOKUP(B79,'Cycle 9'!B:K,10,FALSE),0),0)+IFERROR(IF($I$2&gt;10,VLOOKUP(B79,'Cycle 10'!B:K,10,FALSE),0),0)+IFERROR(IF($I$2&gt;11,VLOOKUP(B79,'Cycle 11'!B:K,10,FALSE),0),0)&gt;0,1,0))</f>
        <v/>
      </c>
      <c r="I79" s="13" t="str">
        <f>IF(OR($I$2=1,J79=""),"",IFERROR(VLOOKUP(B79,'Cycle 1'!B:K,10,FALSE),0)+IFERROR(IF($I$2&gt;2,VLOOKUP(B79,'Cycle 2'!B:K,10,FALSE),0),0)+IFERROR(IF($I$2&gt;3,VLOOKUP(B79,'Cycle 3'!B:K,10,FALSE),0),0)+IFERROR(IF($I$2&gt;4,VLOOKUP(B79,'Cycle 4'!B:K,10,FALSE),0),0)+IFERROR(IF($I$2&gt;5,VLOOKUP(B79,'Cycle 5'!B:K,10,FALSE),0),0)+IFERROR(IF($I$2&gt;6,VLOOKUP(B79,'Cycle 6'!B:K,10,FALSE),0),0)+IFERROR(IF($I$2&gt;7,VLOOKUP(B79,'Cycle 7'!B:K,10,FALSE),0),0)+IFERROR(IF($I$2&gt;8,VLOOKUP(B79,'Cycle 8'!B:K,10,FALSE),0),0)+IFERROR(IF($I$2&gt;9,VLOOKUP(B79,'Cycle 9'!B:K,10,FALSE),0),0)+IFERROR(IF($I$2&gt;10,VLOOKUP(B79,'Cycle 10'!B:K,10,FALSE),0),0)+IFERROR(IF($I$2&gt;11,VLOOKUP(B79,'Cycle 11'!B:K,10,FALSE),0),0))</f>
        <v/>
      </c>
      <c r="J79" s="13" t="str">
        <f>IFERROR(IF(B79="","",IF(ROW($B$11)=ROW(B79),1,IF(ISERROR(VLOOKUP(B79,$B$11:B78,1,FALSE)),MAX($J$11:J78)+1,""))),"")</f>
        <v/>
      </c>
      <c r="K79" s="13" t="str">
        <f t="shared" si="2"/>
        <v/>
      </c>
      <c r="L79" s="238" t="str">
        <f>IF(L$7=L75,L78+1,IF($B79="","",MAX(L$10:L78)+1))</f>
        <v/>
      </c>
    </row>
    <row r="80" spans="1:12" x14ac:dyDescent="0.3">
      <c r="A80" s="167">
        <v>70</v>
      </c>
      <c r="B80" s="63"/>
      <c r="C80" s="204"/>
      <c r="D80" s="205"/>
      <c r="E80" s="205"/>
      <c r="F80" s="205"/>
      <c r="G80" s="262"/>
      <c r="H80" s="64" t="str">
        <f>IF(OR($I$2=1,J80=""),"",IF(IFERROR(VLOOKUP(B80,'Cycle 1'!B:K,10,FALSE),0)+IFERROR(IF($I$2&gt;2,VLOOKUP(B80,'Cycle 2'!B:K,10,FALSE),0),0)+IFERROR(IF($I$2&gt;3,VLOOKUP(B80,'Cycle 3'!B:K,10,FALSE),0),0)+IFERROR(IF($I$2&gt;4,VLOOKUP(B80,'Cycle 4'!B:K,10,FALSE),0),0)+IFERROR(IF($I$2&gt;5,VLOOKUP(B80,'Cycle 5'!B:K,10,FALSE),0),0)+IFERROR(IF($I$2&gt;6,VLOOKUP(B80,'Cycle 6'!B:K,10,FALSE),0),0)+IFERROR(IF($I$2&gt;7,VLOOKUP(B80,'Cycle 7'!B:K,10,FALSE),0),0)+IFERROR(IF($I$2&gt;8,VLOOKUP(B80,'Cycle 8'!B:K,10,FALSE),0),0)+IFERROR(IF($I$2&gt;9,VLOOKUP(B80,'Cycle 9'!B:K,10,FALSE),0),0)+IFERROR(IF($I$2&gt;10,VLOOKUP(B80,'Cycle 10'!B:K,10,FALSE),0),0)+IFERROR(IF($I$2&gt;11,VLOOKUP(B80,'Cycle 11'!B:K,10,FALSE),0),0)&gt;0,1,0))</f>
        <v/>
      </c>
      <c r="I80" s="13" t="str">
        <f>IF(OR($I$2=1,J80=""),"",IFERROR(VLOOKUP(B80,'Cycle 1'!B:K,10,FALSE),0)+IFERROR(IF($I$2&gt;2,VLOOKUP(B80,'Cycle 2'!B:K,10,FALSE),0),0)+IFERROR(IF($I$2&gt;3,VLOOKUP(B80,'Cycle 3'!B:K,10,FALSE),0),0)+IFERROR(IF($I$2&gt;4,VLOOKUP(B80,'Cycle 4'!B:K,10,FALSE),0),0)+IFERROR(IF($I$2&gt;5,VLOOKUP(B80,'Cycle 5'!B:K,10,FALSE),0),0)+IFERROR(IF($I$2&gt;6,VLOOKUP(B80,'Cycle 6'!B:K,10,FALSE),0),0)+IFERROR(IF($I$2&gt;7,VLOOKUP(B80,'Cycle 7'!B:K,10,FALSE),0),0)+IFERROR(IF($I$2&gt;8,VLOOKUP(B80,'Cycle 8'!B:K,10,FALSE),0),0)+IFERROR(IF($I$2&gt;9,VLOOKUP(B80,'Cycle 9'!B:K,10,FALSE),0),0)+IFERROR(IF($I$2&gt;10,VLOOKUP(B80,'Cycle 10'!B:K,10,FALSE),0),0)+IFERROR(IF($I$2&gt;11,VLOOKUP(B80,'Cycle 11'!B:K,10,FALSE),0),0))</f>
        <v/>
      </c>
      <c r="J80" s="13" t="str">
        <f>IFERROR(IF(B80="","",IF(ROW($B$11)=ROW(B80),1,IF(ISERROR(VLOOKUP(B80,$B$11:B79,1,FALSE)),MAX($J$11:J79)+1,""))),"")</f>
        <v/>
      </c>
      <c r="K80" s="13" t="str">
        <f t="shared" si="2"/>
        <v/>
      </c>
      <c r="L80" s="238" t="str">
        <f>IF(L$7=L76,L79+1,IF($B80="","",MAX(L$10:L79)+1))</f>
        <v/>
      </c>
    </row>
    <row r="81" spans="1:12" x14ac:dyDescent="0.3">
      <c r="A81" s="167">
        <v>71</v>
      </c>
      <c r="B81" s="63"/>
      <c r="C81" s="1"/>
      <c r="D81" s="2"/>
      <c r="E81" s="2"/>
      <c r="F81" s="2"/>
      <c r="G81" s="66"/>
      <c r="H81" s="64" t="str">
        <f>IF(OR($I$2=1,J81=""),"",IF(IFERROR(VLOOKUP(B81,'Cycle 1'!B:K,10,FALSE),0)+IFERROR(IF($I$2&gt;2,VLOOKUP(B81,'Cycle 2'!B:K,10,FALSE),0),0)+IFERROR(IF($I$2&gt;3,VLOOKUP(B81,'Cycle 3'!B:K,10,FALSE),0),0)+IFERROR(IF($I$2&gt;4,VLOOKUP(B81,'Cycle 4'!B:K,10,FALSE),0),0)+IFERROR(IF($I$2&gt;5,VLOOKUP(B81,'Cycle 5'!B:K,10,FALSE),0),0)+IFERROR(IF($I$2&gt;6,VLOOKUP(B81,'Cycle 6'!B:K,10,FALSE),0),0)+IFERROR(IF($I$2&gt;7,VLOOKUP(B81,'Cycle 7'!B:K,10,FALSE),0),0)+IFERROR(IF($I$2&gt;8,VLOOKUP(B81,'Cycle 8'!B:K,10,FALSE),0),0)+IFERROR(IF($I$2&gt;9,VLOOKUP(B81,'Cycle 9'!B:K,10,FALSE),0),0)+IFERROR(IF($I$2&gt;10,VLOOKUP(B81,'Cycle 10'!B:K,10,FALSE),0),0)+IFERROR(IF($I$2&gt;11,VLOOKUP(B81,'Cycle 11'!B:K,10,FALSE),0),0)&gt;0,1,0))</f>
        <v/>
      </c>
      <c r="I81" s="13" t="str">
        <f>IF(OR($I$2=1,J81=""),"",IFERROR(VLOOKUP(B81,'Cycle 1'!B:K,10,FALSE),0)+IFERROR(IF($I$2&gt;2,VLOOKUP(B81,'Cycle 2'!B:K,10,FALSE),0),0)+IFERROR(IF($I$2&gt;3,VLOOKUP(B81,'Cycle 3'!B:K,10,FALSE),0),0)+IFERROR(IF($I$2&gt;4,VLOOKUP(B81,'Cycle 4'!B:K,10,FALSE),0),0)+IFERROR(IF($I$2&gt;5,VLOOKUP(B81,'Cycle 5'!B:K,10,FALSE),0),0)+IFERROR(IF($I$2&gt;6,VLOOKUP(B81,'Cycle 6'!B:K,10,FALSE),0),0)+IFERROR(IF($I$2&gt;7,VLOOKUP(B81,'Cycle 7'!B:K,10,FALSE),0),0)+IFERROR(IF($I$2&gt;8,VLOOKUP(B81,'Cycle 8'!B:K,10,FALSE),0),0)+IFERROR(IF($I$2&gt;9,VLOOKUP(B81,'Cycle 9'!B:K,10,FALSE),0),0)+IFERROR(IF($I$2&gt;10,VLOOKUP(B81,'Cycle 10'!B:K,10,FALSE),0),0)+IFERROR(IF($I$2&gt;11,VLOOKUP(B81,'Cycle 11'!B:K,10,FALSE),0),0))</f>
        <v/>
      </c>
      <c r="J81" s="13" t="str">
        <f>IFERROR(IF(B81="","",IF(ROW($B$11)=ROW(B81),1,IF(ISERROR(VLOOKUP(B81,$B$11:B80,1,FALSE)),MAX($J$11:J80)+1,""))),"")</f>
        <v/>
      </c>
      <c r="K81" s="13" t="str">
        <f t="shared" si="2"/>
        <v/>
      </c>
      <c r="L81" s="238" t="str">
        <f>IF(L$7=L77,L80+1,IF($B81="","",MAX(L$10:L80)+1))</f>
        <v/>
      </c>
    </row>
    <row r="82" spans="1:12" x14ac:dyDescent="0.3">
      <c r="A82" s="167">
        <v>72</v>
      </c>
      <c r="B82" s="63"/>
      <c r="C82" s="204"/>
      <c r="D82" s="205"/>
      <c r="E82" s="205"/>
      <c r="F82" s="205"/>
      <c r="G82" s="262"/>
      <c r="H82" s="64" t="str">
        <f>IF(OR($I$2=1,J82=""),"",IF(IFERROR(VLOOKUP(B82,'Cycle 1'!B:K,10,FALSE),0)+IFERROR(IF($I$2&gt;2,VLOOKUP(B82,'Cycle 2'!B:K,10,FALSE),0),0)+IFERROR(IF($I$2&gt;3,VLOOKUP(B82,'Cycle 3'!B:K,10,FALSE),0),0)+IFERROR(IF($I$2&gt;4,VLOOKUP(B82,'Cycle 4'!B:K,10,FALSE),0),0)+IFERROR(IF($I$2&gt;5,VLOOKUP(B82,'Cycle 5'!B:K,10,FALSE),0),0)+IFERROR(IF($I$2&gt;6,VLOOKUP(B82,'Cycle 6'!B:K,10,FALSE),0),0)+IFERROR(IF($I$2&gt;7,VLOOKUP(B82,'Cycle 7'!B:K,10,FALSE),0),0)+IFERROR(IF($I$2&gt;8,VLOOKUP(B82,'Cycle 8'!B:K,10,FALSE),0),0)+IFERROR(IF($I$2&gt;9,VLOOKUP(B82,'Cycle 9'!B:K,10,FALSE),0),0)+IFERROR(IF($I$2&gt;10,VLOOKUP(B82,'Cycle 10'!B:K,10,FALSE),0),0)+IFERROR(IF($I$2&gt;11,VLOOKUP(B82,'Cycle 11'!B:K,10,FALSE),0),0)&gt;0,1,0))</f>
        <v/>
      </c>
      <c r="I82" s="13" t="str">
        <f>IF(OR($I$2=1,J82=""),"",IFERROR(VLOOKUP(B82,'Cycle 1'!B:K,10,FALSE),0)+IFERROR(IF($I$2&gt;2,VLOOKUP(B82,'Cycle 2'!B:K,10,FALSE),0),0)+IFERROR(IF($I$2&gt;3,VLOOKUP(B82,'Cycle 3'!B:K,10,FALSE),0),0)+IFERROR(IF($I$2&gt;4,VLOOKUP(B82,'Cycle 4'!B:K,10,FALSE),0),0)+IFERROR(IF($I$2&gt;5,VLOOKUP(B82,'Cycle 5'!B:K,10,FALSE),0),0)+IFERROR(IF($I$2&gt;6,VLOOKUP(B82,'Cycle 6'!B:K,10,FALSE),0),0)+IFERROR(IF($I$2&gt;7,VLOOKUP(B82,'Cycle 7'!B:K,10,FALSE),0),0)+IFERROR(IF($I$2&gt;8,VLOOKUP(B82,'Cycle 8'!B:K,10,FALSE),0),0)+IFERROR(IF($I$2&gt;9,VLOOKUP(B82,'Cycle 9'!B:K,10,FALSE),0),0)+IFERROR(IF($I$2&gt;10,VLOOKUP(B82,'Cycle 10'!B:K,10,FALSE),0),0)+IFERROR(IF($I$2&gt;11,VLOOKUP(B82,'Cycle 11'!B:K,10,FALSE),0),0))</f>
        <v/>
      </c>
      <c r="J82" s="13" t="str">
        <f>IFERROR(IF(B82="","",IF(ROW($B$11)=ROW(B82),1,IF(ISERROR(VLOOKUP(B82,$B$11:B81,1,FALSE)),MAX($J$11:J81)+1,""))),"")</f>
        <v/>
      </c>
      <c r="K82" s="13" t="str">
        <f t="shared" si="2"/>
        <v/>
      </c>
      <c r="L82" s="238" t="str">
        <f>IF(L$7=L78,L81+1,IF($B82="","",MAX(L$10:L81)+1))</f>
        <v/>
      </c>
    </row>
    <row r="83" spans="1:12" x14ac:dyDescent="0.3">
      <c r="A83" s="167">
        <v>73</v>
      </c>
      <c r="B83" s="63"/>
      <c r="C83" s="1"/>
      <c r="D83" s="2"/>
      <c r="E83" s="2"/>
      <c r="F83" s="2"/>
      <c r="G83" s="66"/>
      <c r="H83" s="64" t="str">
        <f>IF(OR($I$2=1,J83=""),"",IF(IFERROR(VLOOKUP(B83,'Cycle 1'!B:K,10,FALSE),0)+IFERROR(IF($I$2&gt;2,VLOOKUP(B83,'Cycle 2'!B:K,10,FALSE),0),0)+IFERROR(IF($I$2&gt;3,VLOOKUP(B83,'Cycle 3'!B:K,10,FALSE),0),0)+IFERROR(IF($I$2&gt;4,VLOOKUP(B83,'Cycle 4'!B:K,10,FALSE),0),0)+IFERROR(IF($I$2&gt;5,VLOOKUP(B83,'Cycle 5'!B:K,10,FALSE),0),0)+IFERROR(IF($I$2&gt;6,VLOOKUP(B83,'Cycle 6'!B:K,10,FALSE),0),0)+IFERROR(IF($I$2&gt;7,VLOOKUP(B83,'Cycle 7'!B:K,10,FALSE),0),0)+IFERROR(IF($I$2&gt;8,VLOOKUP(B83,'Cycle 8'!B:K,10,FALSE),0),0)+IFERROR(IF($I$2&gt;9,VLOOKUP(B83,'Cycle 9'!B:K,10,FALSE),0),0)+IFERROR(IF($I$2&gt;10,VLOOKUP(B83,'Cycle 10'!B:K,10,FALSE),0),0)+IFERROR(IF($I$2&gt;11,VLOOKUP(B83,'Cycle 11'!B:K,10,FALSE),0),0)&gt;0,1,0))</f>
        <v/>
      </c>
      <c r="I83" s="13" t="str">
        <f>IF(OR($I$2=1,J83=""),"",IFERROR(VLOOKUP(B83,'Cycle 1'!B:K,10,FALSE),0)+IFERROR(IF($I$2&gt;2,VLOOKUP(B83,'Cycle 2'!B:K,10,FALSE),0),0)+IFERROR(IF($I$2&gt;3,VLOOKUP(B83,'Cycle 3'!B:K,10,FALSE),0),0)+IFERROR(IF($I$2&gt;4,VLOOKUP(B83,'Cycle 4'!B:K,10,FALSE),0),0)+IFERROR(IF($I$2&gt;5,VLOOKUP(B83,'Cycle 5'!B:K,10,FALSE),0),0)+IFERROR(IF($I$2&gt;6,VLOOKUP(B83,'Cycle 6'!B:K,10,FALSE),0),0)+IFERROR(IF($I$2&gt;7,VLOOKUP(B83,'Cycle 7'!B:K,10,FALSE),0),0)+IFERROR(IF($I$2&gt;8,VLOOKUP(B83,'Cycle 8'!B:K,10,FALSE),0),0)+IFERROR(IF($I$2&gt;9,VLOOKUP(B83,'Cycle 9'!B:K,10,FALSE),0),0)+IFERROR(IF($I$2&gt;10,VLOOKUP(B83,'Cycle 10'!B:K,10,FALSE),0),0)+IFERROR(IF($I$2&gt;11,VLOOKUP(B83,'Cycle 11'!B:K,10,FALSE),0),0))</f>
        <v/>
      </c>
      <c r="J83" s="13" t="str">
        <f>IFERROR(IF(B83="","",IF(ROW($B$11)=ROW(B83),1,IF(ISERROR(VLOOKUP(B83,$B$11:B82,1,FALSE)),MAX($J$11:J82)+1,""))),"")</f>
        <v/>
      </c>
      <c r="K83" s="13" t="str">
        <f t="shared" si="2"/>
        <v/>
      </c>
      <c r="L83" s="238" t="str">
        <f>IF(L$7=L79,L82+1,IF($B83="","",MAX(L$10:L82)+1))</f>
        <v/>
      </c>
    </row>
    <row r="84" spans="1:12" x14ac:dyDescent="0.3">
      <c r="A84" s="167">
        <v>74</v>
      </c>
      <c r="B84" s="63"/>
      <c r="C84" s="204"/>
      <c r="D84" s="205"/>
      <c r="E84" s="205"/>
      <c r="F84" s="205"/>
      <c r="G84" s="262"/>
      <c r="H84" s="64" t="str">
        <f>IF(OR($I$2=1,J84=""),"",IF(IFERROR(VLOOKUP(B84,'Cycle 1'!B:K,10,FALSE),0)+IFERROR(IF($I$2&gt;2,VLOOKUP(B84,'Cycle 2'!B:K,10,FALSE),0),0)+IFERROR(IF($I$2&gt;3,VLOOKUP(B84,'Cycle 3'!B:K,10,FALSE),0),0)+IFERROR(IF($I$2&gt;4,VLOOKUP(B84,'Cycle 4'!B:K,10,FALSE),0),0)+IFERROR(IF($I$2&gt;5,VLOOKUP(B84,'Cycle 5'!B:K,10,FALSE),0),0)+IFERROR(IF($I$2&gt;6,VLOOKUP(B84,'Cycle 6'!B:K,10,FALSE),0),0)+IFERROR(IF($I$2&gt;7,VLOOKUP(B84,'Cycle 7'!B:K,10,FALSE),0),0)+IFERROR(IF($I$2&gt;8,VLOOKUP(B84,'Cycle 8'!B:K,10,FALSE),0),0)+IFERROR(IF($I$2&gt;9,VLOOKUP(B84,'Cycle 9'!B:K,10,FALSE),0),0)+IFERROR(IF($I$2&gt;10,VLOOKUP(B84,'Cycle 10'!B:K,10,FALSE),0),0)+IFERROR(IF($I$2&gt;11,VLOOKUP(B84,'Cycle 11'!B:K,10,FALSE),0),0)&gt;0,1,0))</f>
        <v/>
      </c>
      <c r="I84" s="13" t="str">
        <f>IF(OR($I$2=1,J84=""),"",IFERROR(VLOOKUP(B84,'Cycle 1'!B:K,10,FALSE),0)+IFERROR(IF($I$2&gt;2,VLOOKUP(B84,'Cycle 2'!B:K,10,FALSE),0),0)+IFERROR(IF($I$2&gt;3,VLOOKUP(B84,'Cycle 3'!B:K,10,FALSE),0),0)+IFERROR(IF($I$2&gt;4,VLOOKUP(B84,'Cycle 4'!B:K,10,FALSE),0),0)+IFERROR(IF($I$2&gt;5,VLOOKUP(B84,'Cycle 5'!B:K,10,FALSE),0),0)+IFERROR(IF($I$2&gt;6,VLOOKUP(B84,'Cycle 6'!B:K,10,FALSE),0),0)+IFERROR(IF($I$2&gt;7,VLOOKUP(B84,'Cycle 7'!B:K,10,FALSE),0),0)+IFERROR(IF($I$2&gt;8,VLOOKUP(B84,'Cycle 8'!B:K,10,FALSE),0),0)+IFERROR(IF($I$2&gt;9,VLOOKUP(B84,'Cycle 9'!B:K,10,FALSE),0),0)+IFERROR(IF($I$2&gt;10,VLOOKUP(B84,'Cycle 10'!B:K,10,FALSE),0),0)+IFERROR(IF($I$2&gt;11,VLOOKUP(B84,'Cycle 11'!B:K,10,FALSE),0),0))</f>
        <v/>
      </c>
      <c r="J84" s="13" t="str">
        <f>IFERROR(IF(B84="","",IF(ROW($B$11)=ROW(B84),1,IF(ISERROR(VLOOKUP(B84,$B$11:B83,1,FALSE)),MAX($J$11:J83)+1,""))),"")</f>
        <v/>
      </c>
      <c r="K84" s="13" t="str">
        <f t="shared" si="2"/>
        <v/>
      </c>
      <c r="L84" s="238" t="str">
        <f>IF(L$7=L80,L83+1,IF($B84="","",MAX(L$10:L83)+1))</f>
        <v/>
      </c>
    </row>
    <row r="85" spans="1:12" x14ac:dyDescent="0.3">
      <c r="A85" s="167">
        <v>75</v>
      </c>
      <c r="B85" s="63"/>
      <c r="C85" s="1"/>
      <c r="D85" s="2"/>
      <c r="E85" s="2"/>
      <c r="F85" s="2"/>
      <c r="G85" s="66"/>
      <c r="H85" s="64" t="str">
        <f>IF(OR($I$2=1,J85=""),"",IF(IFERROR(VLOOKUP(B85,'Cycle 1'!B:K,10,FALSE),0)+IFERROR(IF($I$2&gt;2,VLOOKUP(B85,'Cycle 2'!B:K,10,FALSE),0),0)+IFERROR(IF($I$2&gt;3,VLOOKUP(B85,'Cycle 3'!B:K,10,FALSE),0),0)+IFERROR(IF($I$2&gt;4,VLOOKUP(B85,'Cycle 4'!B:K,10,FALSE),0),0)+IFERROR(IF($I$2&gt;5,VLOOKUP(B85,'Cycle 5'!B:K,10,FALSE),0),0)+IFERROR(IF($I$2&gt;6,VLOOKUP(B85,'Cycle 6'!B:K,10,FALSE),0),0)+IFERROR(IF($I$2&gt;7,VLOOKUP(B85,'Cycle 7'!B:K,10,FALSE),0),0)+IFERROR(IF($I$2&gt;8,VLOOKUP(B85,'Cycle 8'!B:K,10,FALSE),0),0)+IFERROR(IF($I$2&gt;9,VLOOKUP(B85,'Cycle 9'!B:K,10,FALSE),0),0)+IFERROR(IF($I$2&gt;10,VLOOKUP(B85,'Cycle 10'!B:K,10,FALSE),0),0)+IFERROR(IF($I$2&gt;11,VLOOKUP(B85,'Cycle 11'!B:K,10,FALSE),0),0)&gt;0,1,0))</f>
        <v/>
      </c>
      <c r="I85" s="13" t="str">
        <f>IF(OR($I$2=1,J85=""),"",IFERROR(VLOOKUP(B85,'Cycle 1'!B:K,10,FALSE),0)+IFERROR(IF($I$2&gt;2,VLOOKUP(B85,'Cycle 2'!B:K,10,FALSE),0),0)+IFERROR(IF($I$2&gt;3,VLOOKUP(B85,'Cycle 3'!B:K,10,FALSE),0),0)+IFERROR(IF($I$2&gt;4,VLOOKUP(B85,'Cycle 4'!B:K,10,FALSE),0),0)+IFERROR(IF($I$2&gt;5,VLOOKUP(B85,'Cycle 5'!B:K,10,FALSE),0),0)+IFERROR(IF($I$2&gt;6,VLOOKUP(B85,'Cycle 6'!B:K,10,FALSE),0),0)+IFERROR(IF($I$2&gt;7,VLOOKUP(B85,'Cycle 7'!B:K,10,FALSE),0),0)+IFERROR(IF($I$2&gt;8,VLOOKUP(B85,'Cycle 8'!B:K,10,FALSE),0),0)+IFERROR(IF($I$2&gt;9,VLOOKUP(B85,'Cycle 9'!B:K,10,FALSE),0),0)+IFERROR(IF($I$2&gt;10,VLOOKUP(B85,'Cycle 10'!B:K,10,FALSE),0),0)+IFERROR(IF($I$2&gt;11,VLOOKUP(B85,'Cycle 11'!B:K,10,FALSE),0),0))</f>
        <v/>
      </c>
      <c r="J85" s="13" t="str">
        <f>IFERROR(IF(B85="","",IF(ROW($B$11)=ROW(B85),1,IF(ISERROR(VLOOKUP(B85,$B$11:B84,1,FALSE)),MAX($J$11:J84)+1,""))),"")</f>
        <v/>
      </c>
      <c r="K85" s="13" t="str">
        <f t="shared" si="2"/>
        <v/>
      </c>
      <c r="L85" s="238" t="str">
        <f>IF(L$7=L81,L84+1,IF($B85="","",MAX(L$10:L84)+1))</f>
        <v/>
      </c>
    </row>
    <row r="86" spans="1:12" x14ac:dyDescent="0.3">
      <c r="A86" s="167">
        <v>76</v>
      </c>
      <c r="B86" s="63"/>
      <c r="C86" s="204"/>
      <c r="D86" s="205"/>
      <c r="E86" s="205"/>
      <c r="F86" s="205"/>
      <c r="G86" s="262"/>
      <c r="H86" s="64" t="str">
        <f>IF(OR($I$2=1,J86=""),"",IF(IFERROR(VLOOKUP(B86,'Cycle 1'!B:K,10,FALSE),0)+IFERROR(IF($I$2&gt;2,VLOOKUP(B86,'Cycle 2'!B:K,10,FALSE),0),0)+IFERROR(IF($I$2&gt;3,VLOOKUP(B86,'Cycle 3'!B:K,10,FALSE),0),0)+IFERROR(IF($I$2&gt;4,VLOOKUP(B86,'Cycle 4'!B:K,10,FALSE),0),0)+IFERROR(IF($I$2&gt;5,VLOOKUP(B86,'Cycle 5'!B:K,10,FALSE),0),0)+IFERROR(IF($I$2&gt;6,VLOOKUP(B86,'Cycle 6'!B:K,10,FALSE),0),0)+IFERROR(IF($I$2&gt;7,VLOOKUP(B86,'Cycle 7'!B:K,10,FALSE),0),0)+IFERROR(IF($I$2&gt;8,VLOOKUP(B86,'Cycle 8'!B:K,10,FALSE),0),0)+IFERROR(IF($I$2&gt;9,VLOOKUP(B86,'Cycle 9'!B:K,10,FALSE),0),0)+IFERROR(IF($I$2&gt;10,VLOOKUP(B86,'Cycle 10'!B:K,10,FALSE),0),0)+IFERROR(IF($I$2&gt;11,VLOOKUP(B86,'Cycle 11'!B:K,10,FALSE),0),0)&gt;0,1,0))</f>
        <v/>
      </c>
      <c r="I86" s="13" t="str">
        <f>IF(OR($I$2=1,J86=""),"",IFERROR(VLOOKUP(B86,'Cycle 1'!B:K,10,FALSE),0)+IFERROR(IF($I$2&gt;2,VLOOKUP(B86,'Cycle 2'!B:K,10,FALSE),0),0)+IFERROR(IF($I$2&gt;3,VLOOKUP(B86,'Cycle 3'!B:K,10,FALSE),0),0)+IFERROR(IF($I$2&gt;4,VLOOKUP(B86,'Cycle 4'!B:K,10,FALSE),0),0)+IFERROR(IF($I$2&gt;5,VLOOKUP(B86,'Cycle 5'!B:K,10,FALSE),0),0)+IFERROR(IF($I$2&gt;6,VLOOKUP(B86,'Cycle 6'!B:K,10,FALSE),0),0)+IFERROR(IF($I$2&gt;7,VLOOKUP(B86,'Cycle 7'!B:K,10,FALSE),0),0)+IFERROR(IF($I$2&gt;8,VLOOKUP(B86,'Cycle 8'!B:K,10,FALSE),0),0)+IFERROR(IF($I$2&gt;9,VLOOKUP(B86,'Cycle 9'!B:K,10,FALSE),0),0)+IFERROR(IF($I$2&gt;10,VLOOKUP(B86,'Cycle 10'!B:K,10,FALSE),0),0)+IFERROR(IF($I$2&gt;11,VLOOKUP(B86,'Cycle 11'!B:K,10,FALSE),0),0))</f>
        <v/>
      </c>
      <c r="J86" s="13" t="str">
        <f>IFERROR(IF(B86="","",IF(ROW($B$11)=ROW(B86),1,IF(ISERROR(VLOOKUP(B86,$B$11:B85,1,FALSE)),MAX($J$11:J85)+1,""))),"")</f>
        <v/>
      </c>
      <c r="K86" s="13" t="str">
        <f t="shared" si="2"/>
        <v/>
      </c>
      <c r="L86" s="238" t="str">
        <f>IF(L$7=L82,L85+1,IF($B86="","",MAX(L$10:L85)+1))</f>
        <v/>
      </c>
    </row>
    <row r="87" spans="1:12" x14ac:dyDescent="0.3">
      <c r="A87" s="167">
        <v>77</v>
      </c>
      <c r="B87" s="63"/>
      <c r="C87" s="1"/>
      <c r="D87" s="2"/>
      <c r="E87" s="2"/>
      <c r="F87" s="2"/>
      <c r="G87" s="66"/>
      <c r="H87" s="64" t="str">
        <f>IF(OR($I$2=1,J87=""),"",IF(IFERROR(VLOOKUP(B87,'Cycle 1'!B:K,10,FALSE),0)+IFERROR(IF($I$2&gt;2,VLOOKUP(B87,'Cycle 2'!B:K,10,FALSE),0),0)+IFERROR(IF($I$2&gt;3,VLOOKUP(B87,'Cycle 3'!B:K,10,FALSE),0),0)+IFERROR(IF($I$2&gt;4,VLOOKUP(B87,'Cycle 4'!B:K,10,FALSE),0),0)+IFERROR(IF($I$2&gt;5,VLOOKUP(B87,'Cycle 5'!B:K,10,FALSE),0),0)+IFERROR(IF($I$2&gt;6,VLOOKUP(B87,'Cycle 6'!B:K,10,FALSE),0),0)+IFERROR(IF($I$2&gt;7,VLOOKUP(B87,'Cycle 7'!B:K,10,FALSE),0),0)+IFERROR(IF($I$2&gt;8,VLOOKUP(B87,'Cycle 8'!B:K,10,FALSE),0),0)+IFERROR(IF($I$2&gt;9,VLOOKUP(B87,'Cycle 9'!B:K,10,FALSE),0),0)+IFERROR(IF($I$2&gt;10,VLOOKUP(B87,'Cycle 10'!B:K,10,FALSE),0),0)+IFERROR(IF($I$2&gt;11,VLOOKUP(B87,'Cycle 11'!B:K,10,FALSE),0),0)&gt;0,1,0))</f>
        <v/>
      </c>
      <c r="I87" s="13" t="str">
        <f>IF(OR($I$2=1,J87=""),"",IFERROR(VLOOKUP(B87,'Cycle 1'!B:K,10,FALSE),0)+IFERROR(IF($I$2&gt;2,VLOOKUP(B87,'Cycle 2'!B:K,10,FALSE),0),0)+IFERROR(IF($I$2&gt;3,VLOOKUP(B87,'Cycle 3'!B:K,10,FALSE),0),0)+IFERROR(IF($I$2&gt;4,VLOOKUP(B87,'Cycle 4'!B:K,10,FALSE),0),0)+IFERROR(IF($I$2&gt;5,VLOOKUP(B87,'Cycle 5'!B:K,10,FALSE),0),0)+IFERROR(IF($I$2&gt;6,VLOOKUP(B87,'Cycle 6'!B:K,10,FALSE),0),0)+IFERROR(IF($I$2&gt;7,VLOOKUP(B87,'Cycle 7'!B:K,10,FALSE),0),0)+IFERROR(IF($I$2&gt;8,VLOOKUP(B87,'Cycle 8'!B:K,10,FALSE),0),0)+IFERROR(IF($I$2&gt;9,VLOOKUP(B87,'Cycle 9'!B:K,10,FALSE),0),0)+IFERROR(IF($I$2&gt;10,VLOOKUP(B87,'Cycle 10'!B:K,10,FALSE),0),0)+IFERROR(IF($I$2&gt;11,VLOOKUP(B87,'Cycle 11'!B:K,10,FALSE),0),0))</f>
        <v/>
      </c>
      <c r="J87" s="13" t="str">
        <f>IFERROR(IF(B87="","",IF(ROW($B$11)=ROW(B87),1,IF(ISERROR(VLOOKUP(B87,$B$11:B86,1,FALSE)),MAX($J$11:J86)+1,""))),"")</f>
        <v/>
      </c>
      <c r="K87" s="13" t="str">
        <f t="shared" si="2"/>
        <v/>
      </c>
      <c r="L87" s="238" t="str">
        <f>IF(L$7=L83,L86+1,IF($B87="","",MAX(L$10:L86)+1))</f>
        <v/>
      </c>
    </row>
    <row r="88" spans="1:12" x14ac:dyDescent="0.3">
      <c r="A88" s="167">
        <v>78</v>
      </c>
      <c r="B88" s="63"/>
      <c r="C88" s="204"/>
      <c r="D88" s="205"/>
      <c r="E88" s="205"/>
      <c r="F88" s="205"/>
      <c r="G88" s="262"/>
      <c r="H88" s="64" t="str">
        <f>IF(OR($I$2=1,J88=""),"",IF(IFERROR(VLOOKUP(B88,'Cycle 1'!B:K,10,FALSE),0)+IFERROR(IF($I$2&gt;2,VLOOKUP(B88,'Cycle 2'!B:K,10,FALSE),0),0)+IFERROR(IF($I$2&gt;3,VLOOKUP(B88,'Cycle 3'!B:K,10,FALSE),0),0)+IFERROR(IF($I$2&gt;4,VLOOKUP(B88,'Cycle 4'!B:K,10,FALSE),0),0)+IFERROR(IF($I$2&gt;5,VLOOKUP(B88,'Cycle 5'!B:K,10,FALSE),0),0)+IFERROR(IF($I$2&gt;6,VLOOKUP(B88,'Cycle 6'!B:K,10,FALSE),0),0)+IFERROR(IF($I$2&gt;7,VLOOKUP(B88,'Cycle 7'!B:K,10,FALSE),0),0)+IFERROR(IF($I$2&gt;8,VLOOKUP(B88,'Cycle 8'!B:K,10,FALSE),0),0)+IFERROR(IF($I$2&gt;9,VLOOKUP(B88,'Cycle 9'!B:K,10,FALSE),0),0)+IFERROR(IF($I$2&gt;10,VLOOKUP(B88,'Cycle 10'!B:K,10,FALSE),0),0)+IFERROR(IF($I$2&gt;11,VLOOKUP(B88,'Cycle 11'!B:K,10,FALSE),0),0)&gt;0,1,0))</f>
        <v/>
      </c>
      <c r="I88" s="13" t="str">
        <f>IF(OR($I$2=1,J88=""),"",IFERROR(VLOOKUP(B88,'Cycle 1'!B:K,10,FALSE),0)+IFERROR(IF($I$2&gt;2,VLOOKUP(B88,'Cycle 2'!B:K,10,FALSE),0),0)+IFERROR(IF($I$2&gt;3,VLOOKUP(B88,'Cycle 3'!B:K,10,FALSE),0),0)+IFERROR(IF($I$2&gt;4,VLOOKUP(B88,'Cycle 4'!B:K,10,FALSE),0),0)+IFERROR(IF($I$2&gt;5,VLOOKUP(B88,'Cycle 5'!B:K,10,FALSE),0),0)+IFERROR(IF($I$2&gt;6,VLOOKUP(B88,'Cycle 6'!B:K,10,FALSE),0),0)+IFERROR(IF($I$2&gt;7,VLOOKUP(B88,'Cycle 7'!B:K,10,FALSE),0),0)+IFERROR(IF($I$2&gt;8,VLOOKUP(B88,'Cycle 8'!B:K,10,FALSE),0),0)+IFERROR(IF($I$2&gt;9,VLOOKUP(B88,'Cycle 9'!B:K,10,FALSE),0),0)+IFERROR(IF($I$2&gt;10,VLOOKUP(B88,'Cycle 10'!B:K,10,FALSE),0),0)+IFERROR(IF($I$2&gt;11,VLOOKUP(B88,'Cycle 11'!B:K,10,FALSE),0),0))</f>
        <v/>
      </c>
      <c r="J88" s="13" t="str">
        <f>IFERROR(IF(B88="","",IF(ROW($B$11)=ROW(B88),1,IF(ISERROR(VLOOKUP(B88,$B$11:B87,1,FALSE)),MAX($J$11:J87)+1,""))),"")</f>
        <v/>
      </c>
      <c r="K88" s="13" t="str">
        <f t="shared" si="2"/>
        <v/>
      </c>
      <c r="L88" s="238" t="str">
        <f>IF(L$7=L84,L87+1,IF($B88="","",MAX(L$10:L87)+1))</f>
        <v/>
      </c>
    </row>
    <row r="89" spans="1:12" x14ac:dyDescent="0.3">
      <c r="A89" s="167">
        <v>79</v>
      </c>
      <c r="B89" s="63"/>
      <c r="C89" s="1"/>
      <c r="D89" s="2"/>
      <c r="E89" s="2"/>
      <c r="F89" s="2"/>
      <c r="G89" s="66"/>
      <c r="H89" s="64" t="str">
        <f>IF(OR($I$2=1,J89=""),"",IF(IFERROR(VLOOKUP(B89,'Cycle 1'!B:K,10,FALSE),0)+IFERROR(IF($I$2&gt;2,VLOOKUP(B89,'Cycle 2'!B:K,10,FALSE),0),0)+IFERROR(IF($I$2&gt;3,VLOOKUP(B89,'Cycle 3'!B:K,10,FALSE),0),0)+IFERROR(IF($I$2&gt;4,VLOOKUP(B89,'Cycle 4'!B:K,10,FALSE),0),0)+IFERROR(IF($I$2&gt;5,VLOOKUP(B89,'Cycle 5'!B:K,10,FALSE),0),0)+IFERROR(IF($I$2&gt;6,VLOOKUP(B89,'Cycle 6'!B:K,10,FALSE),0),0)+IFERROR(IF($I$2&gt;7,VLOOKUP(B89,'Cycle 7'!B:K,10,FALSE),0),0)+IFERROR(IF($I$2&gt;8,VLOOKUP(B89,'Cycle 8'!B:K,10,FALSE),0),0)+IFERROR(IF($I$2&gt;9,VLOOKUP(B89,'Cycle 9'!B:K,10,FALSE),0),0)+IFERROR(IF($I$2&gt;10,VLOOKUP(B89,'Cycle 10'!B:K,10,FALSE),0),0)+IFERROR(IF($I$2&gt;11,VLOOKUP(B89,'Cycle 11'!B:K,10,FALSE),0),0)&gt;0,1,0))</f>
        <v/>
      </c>
      <c r="I89" s="13" t="str">
        <f>IF(OR($I$2=1,J89=""),"",IFERROR(VLOOKUP(B89,'Cycle 1'!B:K,10,FALSE),0)+IFERROR(IF($I$2&gt;2,VLOOKUP(B89,'Cycle 2'!B:K,10,FALSE),0),0)+IFERROR(IF($I$2&gt;3,VLOOKUP(B89,'Cycle 3'!B:K,10,FALSE),0),0)+IFERROR(IF($I$2&gt;4,VLOOKUP(B89,'Cycle 4'!B:K,10,FALSE),0),0)+IFERROR(IF($I$2&gt;5,VLOOKUP(B89,'Cycle 5'!B:K,10,FALSE),0),0)+IFERROR(IF($I$2&gt;6,VLOOKUP(B89,'Cycle 6'!B:K,10,FALSE),0),0)+IFERROR(IF($I$2&gt;7,VLOOKUP(B89,'Cycle 7'!B:K,10,FALSE),0),0)+IFERROR(IF($I$2&gt;8,VLOOKUP(B89,'Cycle 8'!B:K,10,FALSE),0),0)+IFERROR(IF($I$2&gt;9,VLOOKUP(B89,'Cycle 9'!B:K,10,FALSE),0),0)+IFERROR(IF($I$2&gt;10,VLOOKUP(B89,'Cycle 10'!B:K,10,FALSE),0),0)+IFERROR(IF($I$2&gt;11,VLOOKUP(B89,'Cycle 11'!B:K,10,FALSE),0),0))</f>
        <v/>
      </c>
      <c r="J89" s="13" t="str">
        <f>IFERROR(IF(B89="","",IF(ROW($B$11)=ROW(B89),1,IF(ISERROR(VLOOKUP(B89,$B$11:B88,1,FALSE)),MAX($J$11:J88)+1,""))),"")</f>
        <v/>
      </c>
      <c r="K89" s="13" t="str">
        <f t="shared" si="2"/>
        <v/>
      </c>
      <c r="L89" s="238" t="str">
        <f>IF(L$7=L85,L88+1,IF($B89="","",MAX(L$10:L88)+1))</f>
        <v/>
      </c>
    </row>
    <row r="90" spans="1:12" x14ac:dyDescent="0.3">
      <c r="A90" s="167">
        <v>80</v>
      </c>
      <c r="B90" s="63"/>
      <c r="C90" s="204"/>
      <c r="D90" s="205"/>
      <c r="E90" s="205"/>
      <c r="F90" s="205"/>
      <c r="G90" s="262"/>
      <c r="H90" s="64" t="str">
        <f>IF(OR($I$2=1,J90=""),"",IF(IFERROR(VLOOKUP(B90,'Cycle 1'!B:K,10,FALSE),0)+IFERROR(IF($I$2&gt;2,VLOOKUP(B90,'Cycle 2'!B:K,10,FALSE),0),0)+IFERROR(IF($I$2&gt;3,VLOOKUP(B90,'Cycle 3'!B:K,10,FALSE),0),0)+IFERROR(IF($I$2&gt;4,VLOOKUP(B90,'Cycle 4'!B:K,10,FALSE),0),0)+IFERROR(IF($I$2&gt;5,VLOOKUP(B90,'Cycle 5'!B:K,10,FALSE),0),0)+IFERROR(IF($I$2&gt;6,VLOOKUP(B90,'Cycle 6'!B:K,10,FALSE),0),0)+IFERROR(IF($I$2&gt;7,VLOOKUP(B90,'Cycle 7'!B:K,10,FALSE),0),0)+IFERROR(IF($I$2&gt;8,VLOOKUP(B90,'Cycle 8'!B:K,10,FALSE),0),0)+IFERROR(IF($I$2&gt;9,VLOOKUP(B90,'Cycle 9'!B:K,10,FALSE),0),0)+IFERROR(IF($I$2&gt;10,VLOOKUP(B90,'Cycle 10'!B:K,10,FALSE),0),0)+IFERROR(IF($I$2&gt;11,VLOOKUP(B90,'Cycle 11'!B:K,10,FALSE),0),0)&gt;0,1,0))</f>
        <v/>
      </c>
      <c r="I90" s="13" t="str">
        <f>IF(OR($I$2=1,J90=""),"",IFERROR(VLOOKUP(B90,'Cycle 1'!B:K,10,FALSE),0)+IFERROR(IF($I$2&gt;2,VLOOKUP(B90,'Cycle 2'!B:K,10,FALSE),0),0)+IFERROR(IF($I$2&gt;3,VLOOKUP(B90,'Cycle 3'!B:K,10,FALSE),0),0)+IFERROR(IF($I$2&gt;4,VLOOKUP(B90,'Cycle 4'!B:K,10,FALSE),0),0)+IFERROR(IF($I$2&gt;5,VLOOKUP(B90,'Cycle 5'!B:K,10,FALSE),0),0)+IFERROR(IF($I$2&gt;6,VLOOKUP(B90,'Cycle 6'!B:K,10,FALSE),0),0)+IFERROR(IF($I$2&gt;7,VLOOKUP(B90,'Cycle 7'!B:K,10,FALSE),0),0)+IFERROR(IF($I$2&gt;8,VLOOKUP(B90,'Cycle 8'!B:K,10,FALSE),0),0)+IFERROR(IF($I$2&gt;9,VLOOKUP(B90,'Cycle 9'!B:K,10,FALSE),0),0)+IFERROR(IF($I$2&gt;10,VLOOKUP(B90,'Cycle 10'!B:K,10,FALSE),0),0)+IFERROR(IF($I$2&gt;11,VLOOKUP(B90,'Cycle 11'!B:K,10,FALSE),0),0))</f>
        <v/>
      </c>
      <c r="J90" s="13" t="str">
        <f>IFERROR(IF(B90="","",IF(ROW($B$11)=ROW(B90),1,IF(ISERROR(VLOOKUP(B90,$B$11:B89,1,FALSE)),MAX($J$11:J89)+1,""))),"")</f>
        <v/>
      </c>
      <c r="K90" s="13" t="str">
        <f t="shared" si="2"/>
        <v/>
      </c>
      <c r="L90" s="238" t="str">
        <f>IF(L$7=L86,L89+1,IF($B90="","",MAX(L$10:L89)+1))</f>
        <v/>
      </c>
    </row>
    <row r="91" spans="1:12" x14ac:dyDescent="0.3">
      <c r="A91" s="167">
        <v>81</v>
      </c>
      <c r="B91" s="63"/>
      <c r="C91" s="1"/>
      <c r="D91" s="2"/>
      <c r="E91" s="2"/>
      <c r="F91" s="2"/>
      <c r="G91" s="66"/>
      <c r="H91" s="64" t="str">
        <f>IF(OR($I$2=1,J91=""),"",IF(IFERROR(VLOOKUP(B91,'Cycle 1'!B:K,10,FALSE),0)+IFERROR(IF($I$2&gt;2,VLOOKUP(B91,'Cycle 2'!B:K,10,FALSE),0),0)+IFERROR(IF($I$2&gt;3,VLOOKUP(B91,'Cycle 3'!B:K,10,FALSE),0),0)+IFERROR(IF($I$2&gt;4,VLOOKUP(B91,'Cycle 4'!B:K,10,FALSE),0),0)+IFERROR(IF($I$2&gt;5,VLOOKUP(B91,'Cycle 5'!B:K,10,FALSE),0),0)+IFERROR(IF($I$2&gt;6,VLOOKUP(B91,'Cycle 6'!B:K,10,FALSE),0),0)+IFERROR(IF($I$2&gt;7,VLOOKUP(B91,'Cycle 7'!B:K,10,FALSE),0),0)+IFERROR(IF($I$2&gt;8,VLOOKUP(B91,'Cycle 8'!B:K,10,FALSE),0),0)+IFERROR(IF($I$2&gt;9,VLOOKUP(B91,'Cycle 9'!B:K,10,FALSE),0),0)+IFERROR(IF($I$2&gt;10,VLOOKUP(B91,'Cycle 10'!B:K,10,FALSE),0),0)+IFERROR(IF($I$2&gt;11,VLOOKUP(B91,'Cycle 11'!B:K,10,FALSE),0),0)&gt;0,1,0))</f>
        <v/>
      </c>
      <c r="I91" s="13" t="str">
        <f>IF(OR($I$2=1,J91=""),"",IFERROR(VLOOKUP(B91,'Cycle 1'!B:K,10,FALSE),0)+IFERROR(IF($I$2&gt;2,VLOOKUP(B91,'Cycle 2'!B:K,10,FALSE),0),0)+IFERROR(IF($I$2&gt;3,VLOOKUP(B91,'Cycle 3'!B:K,10,FALSE),0),0)+IFERROR(IF($I$2&gt;4,VLOOKUP(B91,'Cycle 4'!B:K,10,FALSE),0),0)+IFERROR(IF($I$2&gt;5,VLOOKUP(B91,'Cycle 5'!B:K,10,FALSE),0),0)+IFERROR(IF($I$2&gt;6,VLOOKUP(B91,'Cycle 6'!B:K,10,FALSE),0),0)+IFERROR(IF($I$2&gt;7,VLOOKUP(B91,'Cycle 7'!B:K,10,FALSE),0),0)+IFERROR(IF($I$2&gt;8,VLOOKUP(B91,'Cycle 8'!B:K,10,FALSE),0),0)+IFERROR(IF($I$2&gt;9,VLOOKUP(B91,'Cycle 9'!B:K,10,FALSE),0),0)+IFERROR(IF($I$2&gt;10,VLOOKUP(B91,'Cycle 10'!B:K,10,FALSE),0),0)+IFERROR(IF($I$2&gt;11,VLOOKUP(B91,'Cycle 11'!B:K,10,FALSE),0),0))</f>
        <v/>
      </c>
      <c r="J91" s="13" t="str">
        <f>IFERROR(IF(B91="","",IF(ROW($B$11)=ROW(B91),1,IF(ISERROR(VLOOKUP(B91,$B$11:B90,1,FALSE)),MAX($J$11:J90)+1,""))),"")</f>
        <v/>
      </c>
      <c r="K91" s="13" t="str">
        <f t="shared" si="2"/>
        <v/>
      </c>
      <c r="L91" s="238" t="str">
        <f>IF(L$7=L87,L90+1,IF($B91="","",MAX(L$10:L90)+1))</f>
        <v/>
      </c>
    </row>
    <row r="92" spans="1:12" x14ac:dyDescent="0.3">
      <c r="A92" s="167">
        <v>82</v>
      </c>
      <c r="B92" s="63"/>
      <c r="C92" s="204"/>
      <c r="D92" s="205"/>
      <c r="E92" s="205"/>
      <c r="F92" s="205"/>
      <c r="G92" s="262"/>
      <c r="H92" s="64" t="str">
        <f>IF(OR($I$2=1,J92=""),"",IF(IFERROR(VLOOKUP(B92,'Cycle 1'!B:K,10,FALSE),0)+IFERROR(IF($I$2&gt;2,VLOOKUP(B92,'Cycle 2'!B:K,10,FALSE),0),0)+IFERROR(IF($I$2&gt;3,VLOOKUP(B92,'Cycle 3'!B:K,10,FALSE),0),0)+IFERROR(IF($I$2&gt;4,VLOOKUP(B92,'Cycle 4'!B:K,10,FALSE),0),0)+IFERROR(IF($I$2&gt;5,VLOOKUP(B92,'Cycle 5'!B:K,10,FALSE),0),0)+IFERROR(IF($I$2&gt;6,VLOOKUP(B92,'Cycle 6'!B:K,10,FALSE),0),0)+IFERROR(IF($I$2&gt;7,VLOOKUP(B92,'Cycle 7'!B:K,10,FALSE),0),0)+IFERROR(IF($I$2&gt;8,VLOOKUP(B92,'Cycle 8'!B:K,10,FALSE),0),0)+IFERROR(IF($I$2&gt;9,VLOOKUP(B92,'Cycle 9'!B:K,10,FALSE),0),0)+IFERROR(IF($I$2&gt;10,VLOOKUP(B92,'Cycle 10'!B:K,10,FALSE),0),0)+IFERROR(IF($I$2&gt;11,VLOOKUP(B92,'Cycle 11'!B:K,10,FALSE),0),0)&gt;0,1,0))</f>
        <v/>
      </c>
      <c r="I92" s="13" t="str">
        <f>IF(OR($I$2=1,J92=""),"",IFERROR(VLOOKUP(B92,'Cycle 1'!B:K,10,FALSE),0)+IFERROR(IF($I$2&gt;2,VLOOKUP(B92,'Cycle 2'!B:K,10,FALSE),0),0)+IFERROR(IF($I$2&gt;3,VLOOKUP(B92,'Cycle 3'!B:K,10,FALSE),0),0)+IFERROR(IF($I$2&gt;4,VLOOKUP(B92,'Cycle 4'!B:K,10,FALSE),0),0)+IFERROR(IF($I$2&gt;5,VLOOKUP(B92,'Cycle 5'!B:K,10,FALSE),0),0)+IFERROR(IF($I$2&gt;6,VLOOKUP(B92,'Cycle 6'!B:K,10,FALSE),0),0)+IFERROR(IF($I$2&gt;7,VLOOKUP(B92,'Cycle 7'!B:K,10,FALSE),0),0)+IFERROR(IF($I$2&gt;8,VLOOKUP(B92,'Cycle 8'!B:K,10,FALSE),0),0)+IFERROR(IF($I$2&gt;9,VLOOKUP(B92,'Cycle 9'!B:K,10,FALSE),0),0)+IFERROR(IF($I$2&gt;10,VLOOKUP(B92,'Cycle 10'!B:K,10,FALSE),0),0)+IFERROR(IF($I$2&gt;11,VLOOKUP(B92,'Cycle 11'!B:K,10,FALSE),0),0))</f>
        <v/>
      </c>
      <c r="J92" s="13" t="str">
        <f>IFERROR(IF(B92="","",IF(ROW($B$11)=ROW(B92),1,IF(ISERROR(VLOOKUP(B92,$B$11:B91,1,FALSE)),MAX($J$11:J91)+1,""))),"")</f>
        <v/>
      </c>
      <c r="K92" s="13" t="str">
        <f t="shared" si="2"/>
        <v/>
      </c>
      <c r="L92" s="238" t="str">
        <f>IF(L$7=L88,L91+1,IF($B92="","",MAX(L$10:L91)+1))</f>
        <v/>
      </c>
    </row>
    <row r="93" spans="1:12" x14ac:dyDescent="0.3">
      <c r="A93" s="167">
        <v>83</v>
      </c>
      <c r="B93" s="63"/>
      <c r="C93" s="1"/>
      <c r="D93" s="2"/>
      <c r="E93" s="2"/>
      <c r="F93" s="2"/>
      <c r="G93" s="66"/>
      <c r="H93" s="64" t="str">
        <f>IF(OR($I$2=1,J93=""),"",IF(IFERROR(VLOOKUP(B93,'Cycle 1'!B:K,10,FALSE),0)+IFERROR(IF($I$2&gt;2,VLOOKUP(B93,'Cycle 2'!B:K,10,FALSE),0),0)+IFERROR(IF($I$2&gt;3,VLOOKUP(B93,'Cycle 3'!B:K,10,FALSE),0),0)+IFERROR(IF($I$2&gt;4,VLOOKUP(B93,'Cycle 4'!B:K,10,FALSE),0),0)+IFERROR(IF($I$2&gt;5,VLOOKUP(B93,'Cycle 5'!B:K,10,FALSE),0),0)+IFERROR(IF($I$2&gt;6,VLOOKUP(B93,'Cycle 6'!B:K,10,FALSE),0),0)+IFERROR(IF($I$2&gt;7,VLOOKUP(B93,'Cycle 7'!B:K,10,FALSE),0),0)+IFERROR(IF($I$2&gt;8,VLOOKUP(B93,'Cycle 8'!B:K,10,FALSE),0),0)+IFERROR(IF($I$2&gt;9,VLOOKUP(B93,'Cycle 9'!B:K,10,FALSE),0),0)+IFERROR(IF($I$2&gt;10,VLOOKUP(B93,'Cycle 10'!B:K,10,FALSE),0),0)+IFERROR(IF($I$2&gt;11,VLOOKUP(B93,'Cycle 11'!B:K,10,FALSE),0),0)&gt;0,1,0))</f>
        <v/>
      </c>
      <c r="I93" s="13" t="str">
        <f>IF(OR($I$2=1,J93=""),"",IFERROR(VLOOKUP(B93,'Cycle 1'!B:K,10,FALSE),0)+IFERROR(IF($I$2&gt;2,VLOOKUP(B93,'Cycle 2'!B:K,10,FALSE),0),0)+IFERROR(IF($I$2&gt;3,VLOOKUP(B93,'Cycle 3'!B:K,10,FALSE),0),0)+IFERROR(IF($I$2&gt;4,VLOOKUP(B93,'Cycle 4'!B:K,10,FALSE),0),0)+IFERROR(IF($I$2&gt;5,VLOOKUP(B93,'Cycle 5'!B:K,10,FALSE),0),0)+IFERROR(IF($I$2&gt;6,VLOOKUP(B93,'Cycle 6'!B:K,10,FALSE),0),0)+IFERROR(IF($I$2&gt;7,VLOOKUP(B93,'Cycle 7'!B:K,10,FALSE),0),0)+IFERROR(IF($I$2&gt;8,VLOOKUP(B93,'Cycle 8'!B:K,10,FALSE),0),0)+IFERROR(IF($I$2&gt;9,VLOOKUP(B93,'Cycle 9'!B:K,10,FALSE),0),0)+IFERROR(IF($I$2&gt;10,VLOOKUP(B93,'Cycle 10'!B:K,10,FALSE),0),0)+IFERROR(IF($I$2&gt;11,VLOOKUP(B93,'Cycle 11'!B:K,10,FALSE),0),0))</f>
        <v/>
      </c>
      <c r="J93" s="13" t="str">
        <f>IFERROR(IF(B93="","",IF(ROW($B$11)=ROW(B93),1,IF(ISERROR(VLOOKUP(B93,$B$11:B92,1,FALSE)),MAX($J$11:J92)+1,""))),"")</f>
        <v/>
      </c>
      <c r="K93" s="13" t="str">
        <f t="shared" si="2"/>
        <v/>
      </c>
      <c r="L93" s="238" t="str">
        <f>IF(L$7=L89,L92+1,IF($B93="","",MAX(L$10:L92)+1))</f>
        <v/>
      </c>
    </row>
    <row r="94" spans="1:12" x14ac:dyDescent="0.3">
      <c r="A94" s="167">
        <v>84</v>
      </c>
      <c r="B94" s="63"/>
      <c r="C94" s="204"/>
      <c r="D94" s="205"/>
      <c r="E94" s="205"/>
      <c r="F94" s="205"/>
      <c r="G94" s="262"/>
      <c r="H94" s="64" t="str">
        <f>IF(OR($I$2=1,J94=""),"",IF(IFERROR(VLOOKUP(B94,'Cycle 1'!B:K,10,FALSE),0)+IFERROR(IF($I$2&gt;2,VLOOKUP(B94,'Cycle 2'!B:K,10,FALSE),0),0)+IFERROR(IF($I$2&gt;3,VLOOKUP(B94,'Cycle 3'!B:K,10,FALSE),0),0)+IFERROR(IF($I$2&gt;4,VLOOKUP(B94,'Cycle 4'!B:K,10,FALSE),0),0)+IFERROR(IF($I$2&gt;5,VLOOKUP(B94,'Cycle 5'!B:K,10,FALSE),0),0)+IFERROR(IF($I$2&gt;6,VLOOKUP(B94,'Cycle 6'!B:K,10,FALSE),0),0)+IFERROR(IF($I$2&gt;7,VLOOKUP(B94,'Cycle 7'!B:K,10,FALSE),0),0)+IFERROR(IF($I$2&gt;8,VLOOKUP(B94,'Cycle 8'!B:K,10,FALSE),0),0)+IFERROR(IF($I$2&gt;9,VLOOKUP(B94,'Cycle 9'!B:K,10,FALSE),0),0)+IFERROR(IF($I$2&gt;10,VLOOKUP(B94,'Cycle 10'!B:K,10,FALSE),0),0)+IFERROR(IF($I$2&gt;11,VLOOKUP(B94,'Cycle 11'!B:K,10,FALSE),0),0)&gt;0,1,0))</f>
        <v/>
      </c>
      <c r="I94" s="13" t="str">
        <f>IF(OR($I$2=1,J94=""),"",IFERROR(VLOOKUP(B94,'Cycle 1'!B:K,10,FALSE),0)+IFERROR(IF($I$2&gt;2,VLOOKUP(B94,'Cycle 2'!B:K,10,FALSE),0),0)+IFERROR(IF($I$2&gt;3,VLOOKUP(B94,'Cycle 3'!B:K,10,FALSE),0),0)+IFERROR(IF($I$2&gt;4,VLOOKUP(B94,'Cycle 4'!B:K,10,FALSE),0),0)+IFERROR(IF($I$2&gt;5,VLOOKUP(B94,'Cycle 5'!B:K,10,FALSE),0),0)+IFERROR(IF($I$2&gt;6,VLOOKUP(B94,'Cycle 6'!B:K,10,FALSE),0),0)+IFERROR(IF($I$2&gt;7,VLOOKUP(B94,'Cycle 7'!B:K,10,FALSE),0),0)+IFERROR(IF($I$2&gt;8,VLOOKUP(B94,'Cycle 8'!B:K,10,FALSE),0),0)+IFERROR(IF($I$2&gt;9,VLOOKUP(B94,'Cycle 9'!B:K,10,FALSE),0),0)+IFERROR(IF($I$2&gt;10,VLOOKUP(B94,'Cycle 10'!B:K,10,FALSE),0),0)+IFERROR(IF($I$2&gt;11,VLOOKUP(B94,'Cycle 11'!B:K,10,FALSE),0),0))</f>
        <v/>
      </c>
      <c r="J94" s="13" t="str">
        <f>IFERROR(IF(B94="","",IF(ROW($B$11)=ROW(B94),1,IF(ISERROR(VLOOKUP(B94,$B$11:B93,1,FALSE)),MAX($J$11:J93)+1,""))),"")</f>
        <v/>
      </c>
      <c r="K94" s="13" t="str">
        <f t="shared" si="2"/>
        <v/>
      </c>
      <c r="L94" s="238" t="str">
        <f>IF(L$7=L90,L93+1,IF($B94="","",MAX(L$10:L93)+1))</f>
        <v/>
      </c>
    </row>
    <row r="95" spans="1:12" x14ac:dyDescent="0.3">
      <c r="A95" s="167">
        <v>85</v>
      </c>
      <c r="B95" s="63"/>
      <c r="C95" s="1"/>
      <c r="D95" s="2"/>
      <c r="E95" s="2"/>
      <c r="F95" s="2"/>
      <c r="G95" s="66"/>
      <c r="H95" s="64" t="str">
        <f>IF(OR($I$2=1,J95=""),"",IF(IFERROR(VLOOKUP(B95,'Cycle 1'!B:K,10,FALSE),0)+IFERROR(IF($I$2&gt;2,VLOOKUP(B95,'Cycle 2'!B:K,10,FALSE),0),0)+IFERROR(IF($I$2&gt;3,VLOOKUP(B95,'Cycle 3'!B:K,10,FALSE),0),0)+IFERROR(IF($I$2&gt;4,VLOOKUP(B95,'Cycle 4'!B:K,10,FALSE),0),0)+IFERROR(IF($I$2&gt;5,VLOOKUP(B95,'Cycle 5'!B:K,10,FALSE),0),0)+IFERROR(IF($I$2&gt;6,VLOOKUP(B95,'Cycle 6'!B:K,10,FALSE),0),0)+IFERROR(IF($I$2&gt;7,VLOOKUP(B95,'Cycle 7'!B:K,10,FALSE),0),0)+IFERROR(IF($I$2&gt;8,VLOOKUP(B95,'Cycle 8'!B:K,10,FALSE),0),0)+IFERROR(IF($I$2&gt;9,VLOOKUP(B95,'Cycle 9'!B:K,10,FALSE),0),0)+IFERROR(IF($I$2&gt;10,VLOOKUP(B95,'Cycle 10'!B:K,10,FALSE),0),0)+IFERROR(IF($I$2&gt;11,VLOOKUP(B95,'Cycle 11'!B:K,10,FALSE),0),0)&gt;0,1,0))</f>
        <v/>
      </c>
      <c r="I95" s="13" t="str">
        <f>IF(OR($I$2=1,J95=""),"",IFERROR(VLOOKUP(B95,'Cycle 1'!B:K,10,FALSE),0)+IFERROR(IF($I$2&gt;2,VLOOKUP(B95,'Cycle 2'!B:K,10,FALSE),0),0)+IFERROR(IF($I$2&gt;3,VLOOKUP(B95,'Cycle 3'!B:K,10,FALSE),0),0)+IFERROR(IF($I$2&gt;4,VLOOKUP(B95,'Cycle 4'!B:K,10,FALSE),0),0)+IFERROR(IF($I$2&gt;5,VLOOKUP(B95,'Cycle 5'!B:K,10,FALSE),0),0)+IFERROR(IF($I$2&gt;6,VLOOKUP(B95,'Cycle 6'!B:K,10,FALSE),0),0)+IFERROR(IF($I$2&gt;7,VLOOKUP(B95,'Cycle 7'!B:K,10,FALSE),0),0)+IFERROR(IF($I$2&gt;8,VLOOKUP(B95,'Cycle 8'!B:K,10,FALSE),0),0)+IFERROR(IF($I$2&gt;9,VLOOKUP(B95,'Cycle 9'!B:K,10,FALSE),0),0)+IFERROR(IF($I$2&gt;10,VLOOKUP(B95,'Cycle 10'!B:K,10,FALSE),0),0)+IFERROR(IF($I$2&gt;11,VLOOKUP(B95,'Cycle 11'!B:K,10,FALSE),0),0))</f>
        <v/>
      </c>
      <c r="J95" s="13" t="str">
        <f>IFERROR(IF(B95="","",IF(ROW($B$11)=ROW(B95),1,IF(ISERROR(VLOOKUP(B95,$B$11:B94,1,FALSE)),MAX($J$11:J94)+1,""))),"")</f>
        <v/>
      </c>
      <c r="K95" s="13" t="str">
        <f t="shared" si="2"/>
        <v/>
      </c>
      <c r="L95" s="238" t="str">
        <f>IF(L$7=L91,L94+1,IF($B95="","",MAX(L$10:L94)+1))</f>
        <v/>
      </c>
    </row>
    <row r="96" spans="1:12" x14ac:dyDescent="0.3">
      <c r="A96" s="167">
        <v>86</v>
      </c>
      <c r="B96" s="63"/>
      <c r="C96" s="204"/>
      <c r="D96" s="205"/>
      <c r="E96" s="205"/>
      <c r="F96" s="205"/>
      <c r="G96" s="262"/>
      <c r="H96" s="64" t="str">
        <f>IF(OR($I$2=1,J96=""),"",IF(IFERROR(VLOOKUP(B96,'Cycle 1'!B:K,10,FALSE),0)+IFERROR(IF($I$2&gt;2,VLOOKUP(B96,'Cycle 2'!B:K,10,FALSE),0),0)+IFERROR(IF($I$2&gt;3,VLOOKUP(B96,'Cycle 3'!B:K,10,FALSE),0),0)+IFERROR(IF($I$2&gt;4,VLOOKUP(B96,'Cycle 4'!B:K,10,FALSE),0),0)+IFERROR(IF($I$2&gt;5,VLOOKUP(B96,'Cycle 5'!B:K,10,FALSE),0),0)+IFERROR(IF($I$2&gt;6,VLOOKUP(B96,'Cycle 6'!B:K,10,FALSE),0),0)+IFERROR(IF($I$2&gt;7,VLOOKUP(B96,'Cycle 7'!B:K,10,FALSE),0),0)+IFERROR(IF($I$2&gt;8,VLOOKUP(B96,'Cycle 8'!B:K,10,FALSE),0),0)+IFERROR(IF($I$2&gt;9,VLOOKUP(B96,'Cycle 9'!B:K,10,FALSE),0),0)+IFERROR(IF($I$2&gt;10,VLOOKUP(B96,'Cycle 10'!B:K,10,FALSE),0),0)+IFERROR(IF($I$2&gt;11,VLOOKUP(B96,'Cycle 11'!B:K,10,FALSE),0),0)&gt;0,1,0))</f>
        <v/>
      </c>
      <c r="I96" s="13" t="str">
        <f>IF(OR($I$2=1,J96=""),"",IFERROR(VLOOKUP(B96,'Cycle 1'!B:K,10,FALSE),0)+IFERROR(IF($I$2&gt;2,VLOOKUP(B96,'Cycle 2'!B:K,10,FALSE),0),0)+IFERROR(IF($I$2&gt;3,VLOOKUP(B96,'Cycle 3'!B:K,10,FALSE),0),0)+IFERROR(IF($I$2&gt;4,VLOOKUP(B96,'Cycle 4'!B:K,10,FALSE),0),0)+IFERROR(IF($I$2&gt;5,VLOOKUP(B96,'Cycle 5'!B:K,10,FALSE),0),0)+IFERROR(IF($I$2&gt;6,VLOOKUP(B96,'Cycle 6'!B:K,10,FALSE),0),0)+IFERROR(IF($I$2&gt;7,VLOOKUP(B96,'Cycle 7'!B:K,10,FALSE),0),0)+IFERROR(IF($I$2&gt;8,VLOOKUP(B96,'Cycle 8'!B:K,10,FALSE),0),0)+IFERROR(IF($I$2&gt;9,VLOOKUP(B96,'Cycle 9'!B:K,10,FALSE),0),0)+IFERROR(IF($I$2&gt;10,VLOOKUP(B96,'Cycle 10'!B:K,10,FALSE),0),0)+IFERROR(IF($I$2&gt;11,VLOOKUP(B96,'Cycle 11'!B:K,10,FALSE),0),0))</f>
        <v/>
      </c>
      <c r="J96" s="13" t="str">
        <f>IFERROR(IF(B96="","",IF(ROW($B$11)=ROW(B96),1,IF(ISERROR(VLOOKUP(B96,$B$11:B95,1,FALSE)),MAX($J$11:J95)+1,""))),"")</f>
        <v/>
      </c>
      <c r="K96" s="13" t="str">
        <f t="shared" si="2"/>
        <v/>
      </c>
      <c r="L96" s="238" t="str">
        <f>IF(L$7=L92,L95+1,IF($B96="","",MAX(L$10:L95)+1))</f>
        <v/>
      </c>
    </row>
    <row r="97" spans="1:12" x14ac:dyDescent="0.3">
      <c r="A97" s="167">
        <v>87</v>
      </c>
      <c r="B97" s="63"/>
      <c r="C97" s="1"/>
      <c r="D97" s="2"/>
      <c r="E97" s="2"/>
      <c r="F97" s="2"/>
      <c r="G97" s="66"/>
      <c r="H97" s="64" t="str">
        <f>IF(OR($I$2=1,J97=""),"",IF(IFERROR(VLOOKUP(B97,'Cycle 1'!B:K,10,FALSE),0)+IFERROR(IF($I$2&gt;2,VLOOKUP(B97,'Cycle 2'!B:K,10,FALSE),0),0)+IFERROR(IF($I$2&gt;3,VLOOKUP(B97,'Cycle 3'!B:K,10,FALSE),0),0)+IFERROR(IF($I$2&gt;4,VLOOKUP(B97,'Cycle 4'!B:K,10,FALSE),0),0)+IFERROR(IF($I$2&gt;5,VLOOKUP(B97,'Cycle 5'!B:K,10,FALSE),0),0)+IFERROR(IF($I$2&gt;6,VLOOKUP(B97,'Cycle 6'!B:K,10,FALSE),0),0)+IFERROR(IF($I$2&gt;7,VLOOKUP(B97,'Cycle 7'!B:K,10,FALSE),0),0)+IFERROR(IF($I$2&gt;8,VLOOKUP(B97,'Cycle 8'!B:K,10,FALSE),0),0)+IFERROR(IF($I$2&gt;9,VLOOKUP(B97,'Cycle 9'!B:K,10,FALSE),0),0)+IFERROR(IF($I$2&gt;10,VLOOKUP(B97,'Cycle 10'!B:K,10,FALSE),0),0)+IFERROR(IF($I$2&gt;11,VLOOKUP(B97,'Cycle 11'!B:K,10,FALSE),0),0)&gt;0,1,0))</f>
        <v/>
      </c>
      <c r="I97" s="13" t="str">
        <f>IF(OR($I$2=1,J97=""),"",IFERROR(VLOOKUP(B97,'Cycle 1'!B:K,10,FALSE),0)+IFERROR(IF($I$2&gt;2,VLOOKUP(B97,'Cycle 2'!B:K,10,FALSE),0),0)+IFERROR(IF($I$2&gt;3,VLOOKUP(B97,'Cycle 3'!B:K,10,FALSE),0),0)+IFERROR(IF($I$2&gt;4,VLOOKUP(B97,'Cycle 4'!B:K,10,FALSE),0),0)+IFERROR(IF($I$2&gt;5,VLOOKUP(B97,'Cycle 5'!B:K,10,FALSE),0),0)+IFERROR(IF($I$2&gt;6,VLOOKUP(B97,'Cycle 6'!B:K,10,FALSE),0),0)+IFERROR(IF($I$2&gt;7,VLOOKUP(B97,'Cycle 7'!B:K,10,FALSE),0),0)+IFERROR(IF($I$2&gt;8,VLOOKUP(B97,'Cycle 8'!B:K,10,FALSE),0),0)+IFERROR(IF($I$2&gt;9,VLOOKUP(B97,'Cycle 9'!B:K,10,FALSE),0),0)+IFERROR(IF($I$2&gt;10,VLOOKUP(B97,'Cycle 10'!B:K,10,FALSE),0),0)+IFERROR(IF($I$2&gt;11,VLOOKUP(B97,'Cycle 11'!B:K,10,FALSE),0),0))</f>
        <v/>
      </c>
      <c r="J97" s="13" t="str">
        <f>IFERROR(IF(B97="","",IF(ROW($B$11)=ROW(B97),1,IF(ISERROR(VLOOKUP(B97,$B$11:B96,1,FALSE)),MAX($J$11:J96)+1,""))),"")</f>
        <v/>
      </c>
      <c r="K97" s="13" t="str">
        <f t="shared" si="2"/>
        <v/>
      </c>
      <c r="L97" s="238" t="str">
        <f>IF(L$7=L93,L96+1,IF($B97="","",MAX(L$10:L96)+1))</f>
        <v/>
      </c>
    </row>
    <row r="98" spans="1:12" x14ac:dyDescent="0.3">
      <c r="A98" s="167">
        <v>88</v>
      </c>
      <c r="B98" s="63"/>
      <c r="C98" s="204"/>
      <c r="D98" s="205"/>
      <c r="E98" s="205"/>
      <c r="F98" s="205"/>
      <c r="G98" s="262"/>
      <c r="H98" s="64" t="str">
        <f>IF(OR($I$2=1,J98=""),"",IF(IFERROR(VLOOKUP(B98,'Cycle 1'!B:K,10,FALSE),0)+IFERROR(IF($I$2&gt;2,VLOOKUP(B98,'Cycle 2'!B:K,10,FALSE),0),0)+IFERROR(IF($I$2&gt;3,VLOOKUP(B98,'Cycle 3'!B:K,10,FALSE),0),0)+IFERROR(IF($I$2&gt;4,VLOOKUP(B98,'Cycle 4'!B:K,10,FALSE),0),0)+IFERROR(IF($I$2&gt;5,VLOOKUP(B98,'Cycle 5'!B:K,10,FALSE),0),0)+IFERROR(IF($I$2&gt;6,VLOOKUP(B98,'Cycle 6'!B:K,10,FALSE),0),0)+IFERROR(IF($I$2&gt;7,VLOOKUP(B98,'Cycle 7'!B:K,10,FALSE),0),0)+IFERROR(IF($I$2&gt;8,VLOOKUP(B98,'Cycle 8'!B:K,10,FALSE),0),0)+IFERROR(IF($I$2&gt;9,VLOOKUP(B98,'Cycle 9'!B:K,10,FALSE),0),0)+IFERROR(IF($I$2&gt;10,VLOOKUP(B98,'Cycle 10'!B:K,10,FALSE),0),0)+IFERROR(IF($I$2&gt;11,VLOOKUP(B98,'Cycle 11'!B:K,10,FALSE),0),0)&gt;0,1,0))</f>
        <v/>
      </c>
      <c r="I98" s="13" t="str">
        <f>IF(OR($I$2=1,J98=""),"",IFERROR(VLOOKUP(B98,'Cycle 1'!B:K,10,FALSE),0)+IFERROR(IF($I$2&gt;2,VLOOKUP(B98,'Cycle 2'!B:K,10,FALSE),0),0)+IFERROR(IF($I$2&gt;3,VLOOKUP(B98,'Cycle 3'!B:K,10,FALSE),0),0)+IFERROR(IF($I$2&gt;4,VLOOKUP(B98,'Cycle 4'!B:K,10,FALSE),0),0)+IFERROR(IF($I$2&gt;5,VLOOKUP(B98,'Cycle 5'!B:K,10,FALSE),0),0)+IFERROR(IF($I$2&gt;6,VLOOKUP(B98,'Cycle 6'!B:K,10,FALSE),0),0)+IFERROR(IF($I$2&gt;7,VLOOKUP(B98,'Cycle 7'!B:K,10,FALSE),0),0)+IFERROR(IF($I$2&gt;8,VLOOKUP(B98,'Cycle 8'!B:K,10,FALSE),0),0)+IFERROR(IF($I$2&gt;9,VLOOKUP(B98,'Cycle 9'!B:K,10,FALSE),0),0)+IFERROR(IF($I$2&gt;10,VLOOKUP(B98,'Cycle 10'!B:K,10,FALSE),0),0)+IFERROR(IF($I$2&gt;11,VLOOKUP(B98,'Cycle 11'!B:K,10,FALSE),0),0))</f>
        <v/>
      </c>
      <c r="J98" s="13" t="str">
        <f>IFERROR(IF(B98="","",IF(ROW($B$11)=ROW(B98),1,IF(ISERROR(VLOOKUP(B98,$B$11:B97,1,FALSE)),MAX($J$11:J97)+1,""))),"")</f>
        <v/>
      </c>
      <c r="K98" s="13" t="str">
        <f t="shared" si="2"/>
        <v/>
      </c>
      <c r="L98" s="238" t="str">
        <f>IF(L$7=L94,L97+1,IF($B98="","",MAX(L$10:L97)+1))</f>
        <v/>
      </c>
    </row>
    <row r="99" spans="1:12" x14ac:dyDescent="0.3">
      <c r="A99" s="167">
        <v>89</v>
      </c>
      <c r="B99" s="63"/>
      <c r="C99" s="1"/>
      <c r="D99" s="2"/>
      <c r="E99" s="2"/>
      <c r="F99" s="2"/>
      <c r="G99" s="66"/>
      <c r="H99" s="64" t="str">
        <f>IF(OR($I$2=1,J99=""),"",IF(IFERROR(VLOOKUP(B99,'Cycle 1'!B:K,10,FALSE),0)+IFERROR(IF($I$2&gt;2,VLOOKUP(B99,'Cycle 2'!B:K,10,FALSE),0),0)+IFERROR(IF($I$2&gt;3,VLOOKUP(B99,'Cycle 3'!B:K,10,FALSE),0),0)+IFERROR(IF($I$2&gt;4,VLOOKUP(B99,'Cycle 4'!B:K,10,FALSE),0),0)+IFERROR(IF($I$2&gt;5,VLOOKUP(B99,'Cycle 5'!B:K,10,FALSE),0),0)+IFERROR(IF($I$2&gt;6,VLOOKUP(B99,'Cycle 6'!B:K,10,FALSE),0),0)+IFERROR(IF($I$2&gt;7,VLOOKUP(B99,'Cycle 7'!B:K,10,FALSE),0),0)+IFERROR(IF($I$2&gt;8,VLOOKUP(B99,'Cycle 8'!B:K,10,FALSE),0),0)+IFERROR(IF($I$2&gt;9,VLOOKUP(B99,'Cycle 9'!B:K,10,FALSE),0),0)+IFERROR(IF($I$2&gt;10,VLOOKUP(B99,'Cycle 10'!B:K,10,FALSE),0),0)+IFERROR(IF($I$2&gt;11,VLOOKUP(B99,'Cycle 11'!B:K,10,FALSE),0),0)&gt;0,1,0))</f>
        <v/>
      </c>
      <c r="I99" s="13" t="str">
        <f>IF(OR($I$2=1,J99=""),"",IFERROR(VLOOKUP(B99,'Cycle 1'!B:K,10,FALSE),0)+IFERROR(IF($I$2&gt;2,VLOOKUP(B99,'Cycle 2'!B:K,10,FALSE),0),0)+IFERROR(IF($I$2&gt;3,VLOOKUP(B99,'Cycle 3'!B:K,10,FALSE),0),0)+IFERROR(IF($I$2&gt;4,VLOOKUP(B99,'Cycle 4'!B:K,10,FALSE),0),0)+IFERROR(IF($I$2&gt;5,VLOOKUP(B99,'Cycle 5'!B:K,10,FALSE),0),0)+IFERROR(IF($I$2&gt;6,VLOOKUP(B99,'Cycle 6'!B:K,10,FALSE),0),0)+IFERROR(IF($I$2&gt;7,VLOOKUP(B99,'Cycle 7'!B:K,10,FALSE),0),0)+IFERROR(IF($I$2&gt;8,VLOOKUP(B99,'Cycle 8'!B:K,10,FALSE),0),0)+IFERROR(IF($I$2&gt;9,VLOOKUP(B99,'Cycle 9'!B:K,10,FALSE),0),0)+IFERROR(IF($I$2&gt;10,VLOOKUP(B99,'Cycle 10'!B:K,10,FALSE),0),0)+IFERROR(IF($I$2&gt;11,VLOOKUP(B99,'Cycle 11'!B:K,10,FALSE),0),0))</f>
        <v/>
      </c>
      <c r="J99" s="13" t="str">
        <f>IFERROR(IF(B99="","",IF(ROW($B$11)=ROW(B99),1,IF(ISERROR(VLOOKUP(B99,$B$11:B98,1,FALSE)),MAX($J$11:J98)+1,""))),"")</f>
        <v/>
      </c>
      <c r="K99" s="13" t="str">
        <f t="shared" si="2"/>
        <v/>
      </c>
      <c r="L99" s="238" t="str">
        <f>IF(L$7=L95,L98+1,IF($B99="","",MAX(L$10:L98)+1))</f>
        <v/>
      </c>
    </row>
    <row r="100" spans="1:12" x14ac:dyDescent="0.3">
      <c r="A100" s="167">
        <v>90</v>
      </c>
      <c r="B100" s="63"/>
      <c r="C100" s="204"/>
      <c r="D100" s="205"/>
      <c r="E100" s="205"/>
      <c r="F100" s="205"/>
      <c r="G100" s="262"/>
      <c r="H100" s="64" t="str">
        <f>IF(OR($I$2=1,J100=""),"",IF(IFERROR(VLOOKUP(B100,'Cycle 1'!B:K,10,FALSE),0)+IFERROR(IF($I$2&gt;2,VLOOKUP(B100,'Cycle 2'!B:K,10,FALSE),0),0)+IFERROR(IF($I$2&gt;3,VLOOKUP(B100,'Cycle 3'!B:K,10,FALSE),0),0)+IFERROR(IF($I$2&gt;4,VLOOKUP(B100,'Cycle 4'!B:K,10,FALSE),0),0)+IFERROR(IF($I$2&gt;5,VLOOKUP(B100,'Cycle 5'!B:K,10,FALSE),0),0)+IFERROR(IF($I$2&gt;6,VLOOKUP(B100,'Cycle 6'!B:K,10,FALSE),0),0)+IFERROR(IF($I$2&gt;7,VLOOKUP(B100,'Cycle 7'!B:K,10,FALSE),0),0)+IFERROR(IF($I$2&gt;8,VLOOKUP(B100,'Cycle 8'!B:K,10,FALSE),0),0)+IFERROR(IF($I$2&gt;9,VLOOKUP(B100,'Cycle 9'!B:K,10,FALSE),0),0)+IFERROR(IF($I$2&gt;10,VLOOKUP(B100,'Cycle 10'!B:K,10,FALSE),0),0)+IFERROR(IF($I$2&gt;11,VLOOKUP(B100,'Cycle 11'!B:K,10,FALSE),0),0)&gt;0,1,0))</f>
        <v/>
      </c>
      <c r="I100" s="13" t="str">
        <f>IF(OR($I$2=1,J100=""),"",IFERROR(VLOOKUP(B100,'Cycle 1'!B:K,10,FALSE),0)+IFERROR(IF($I$2&gt;2,VLOOKUP(B100,'Cycle 2'!B:K,10,FALSE),0),0)+IFERROR(IF($I$2&gt;3,VLOOKUP(B100,'Cycle 3'!B:K,10,FALSE),0),0)+IFERROR(IF($I$2&gt;4,VLOOKUP(B100,'Cycle 4'!B:K,10,FALSE),0),0)+IFERROR(IF($I$2&gt;5,VLOOKUP(B100,'Cycle 5'!B:K,10,FALSE),0),0)+IFERROR(IF($I$2&gt;6,VLOOKUP(B100,'Cycle 6'!B:K,10,FALSE),0),0)+IFERROR(IF($I$2&gt;7,VLOOKUP(B100,'Cycle 7'!B:K,10,FALSE),0),0)+IFERROR(IF($I$2&gt;8,VLOOKUP(B100,'Cycle 8'!B:K,10,FALSE),0),0)+IFERROR(IF($I$2&gt;9,VLOOKUP(B100,'Cycle 9'!B:K,10,FALSE),0),0)+IFERROR(IF($I$2&gt;10,VLOOKUP(B100,'Cycle 10'!B:K,10,FALSE),0),0)+IFERROR(IF($I$2&gt;11,VLOOKUP(B100,'Cycle 11'!B:K,10,FALSE),0),0))</f>
        <v/>
      </c>
      <c r="J100" s="13" t="str">
        <f>IFERROR(IF(B100="","",IF(ROW($B$11)=ROW(B100),1,IF(ISERROR(VLOOKUP(B100,$B$11:B99,1,FALSE)),MAX($J$11:J99)+1,""))),"")</f>
        <v/>
      </c>
      <c r="K100" s="13" t="str">
        <f t="shared" si="2"/>
        <v/>
      </c>
      <c r="L100" s="238" t="str">
        <f>IF(L$7=L96,L99+1,IF($B100="","",MAX(L$10:L99)+1))</f>
        <v/>
      </c>
    </row>
    <row r="101" spans="1:12" x14ac:dyDescent="0.3">
      <c r="A101" s="167">
        <v>91</v>
      </c>
      <c r="B101" s="63"/>
      <c r="C101" s="1"/>
      <c r="D101" s="2"/>
      <c r="E101" s="2"/>
      <c r="F101" s="2"/>
      <c r="G101" s="66"/>
      <c r="H101" s="64" t="str">
        <f>IF(OR($I$2=1,J101=""),"",IF(IFERROR(VLOOKUP(B101,'Cycle 1'!B:K,10,FALSE),0)+IFERROR(IF($I$2&gt;2,VLOOKUP(B101,'Cycle 2'!B:K,10,FALSE),0),0)+IFERROR(IF($I$2&gt;3,VLOOKUP(B101,'Cycle 3'!B:K,10,FALSE),0),0)+IFERROR(IF($I$2&gt;4,VLOOKUP(B101,'Cycle 4'!B:K,10,FALSE),0),0)+IFERROR(IF($I$2&gt;5,VLOOKUP(B101,'Cycle 5'!B:K,10,FALSE),0),0)+IFERROR(IF($I$2&gt;6,VLOOKUP(B101,'Cycle 6'!B:K,10,FALSE),0),0)+IFERROR(IF($I$2&gt;7,VLOOKUP(B101,'Cycle 7'!B:K,10,FALSE),0),0)+IFERROR(IF($I$2&gt;8,VLOOKUP(B101,'Cycle 8'!B:K,10,FALSE),0),0)+IFERROR(IF($I$2&gt;9,VLOOKUP(B101,'Cycle 9'!B:K,10,FALSE),0),0)+IFERROR(IF($I$2&gt;10,VLOOKUP(B101,'Cycle 10'!B:K,10,FALSE),0),0)+IFERROR(IF($I$2&gt;11,VLOOKUP(B101,'Cycle 11'!B:K,10,FALSE),0),0)&gt;0,1,0))</f>
        <v/>
      </c>
      <c r="I101" s="13" t="str">
        <f>IF(OR($I$2=1,J101=""),"",IFERROR(VLOOKUP(B101,'Cycle 1'!B:K,10,FALSE),0)+IFERROR(IF($I$2&gt;2,VLOOKUP(B101,'Cycle 2'!B:K,10,FALSE),0),0)+IFERROR(IF($I$2&gt;3,VLOOKUP(B101,'Cycle 3'!B:K,10,FALSE),0),0)+IFERROR(IF($I$2&gt;4,VLOOKUP(B101,'Cycle 4'!B:K,10,FALSE),0),0)+IFERROR(IF($I$2&gt;5,VLOOKUP(B101,'Cycle 5'!B:K,10,FALSE),0),0)+IFERROR(IF($I$2&gt;6,VLOOKUP(B101,'Cycle 6'!B:K,10,FALSE),0),0)+IFERROR(IF($I$2&gt;7,VLOOKUP(B101,'Cycle 7'!B:K,10,FALSE),0),0)+IFERROR(IF($I$2&gt;8,VLOOKUP(B101,'Cycle 8'!B:K,10,FALSE),0),0)+IFERROR(IF($I$2&gt;9,VLOOKUP(B101,'Cycle 9'!B:K,10,FALSE),0),0)+IFERROR(IF($I$2&gt;10,VLOOKUP(B101,'Cycle 10'!B:K,10,FALSE),0),0)+IFERROR(IF($I$2&gt;11,VLOOKUP(B101,'Cycle 11'!B:K,10,FALSE),0),0))</f>
        <v/>
      </c>
      <c r="J101" s="13" t="str">
        <f>IFERROR(IF(B101="","",IF(ROW($B$11)=ROW(B101),1,IF(ISERROR(VLOOKUP(B101,$B$11:B100,1,FALSE)),MAX($J$11:J100)+1,""))),"")</f>
        <v/>
      </c>
      <c r="K101" s="13" t="str">
        <f t="shared" si="2"/>
        <v/>
      </c>
      <c r="L101" s="238" t="str">
        <f>IF(L$7=L97,L100+1,IF($B101="","",MAX(L$10:L100)+1))</f>
        <v/>
      </c>
    </row>
    <row r="102" spans="1:12" x14ac:dyDescent="0.3">
      <c r="A102" s="167">
        <v>92</v>
      </c>
      <c r="B102" s="239"/>
      <c r="C102" s="204"/>
      <c r="D102" s="205"/>
      <c r="E102" s="205"/>
      <c r="F102" s="205"/>
      <c r="G102" s="262"/>
      <c r="H102" s="64" t="str">
        <f>IF(OR($I$2=1,J102=""),"",IF(IFERROR(VLOOKUP(B102,'Cycle 1'!B:K,10,FALSE),0)+IFERROR(IF($I$2&gt;2,VLOOKUP(B102,'Cycle 2'!B:K,10,FALSE),0),0)+IFERROR(IF($I$2&gt;3,VLOOKUP(B102,'Cycle 3'!B:K,10,FALSE),0),0)+IFERROR(IF($I$2&gt;4,VLOOKUP(B102,'Cycle 4'!B:K,10,FALSE),0),0)+IFERROR(IF($I$2&gt;5,VLOOKUP(B102,'Cycle 5'!B:K,10,FALSE),0),0)+IFERROR(IF($I$2&gt;6,VLOOKUP(B102,'Cycle 6'!B:K,10,FALSE),0),0)+IFERROR(IF($I$2&gt;7,VLOOKUP(B102,'Cycle 7'!B:K,10,FALSE),0),0)+IFERROR(IF($I$2&gt;8,VLOOKUP(B102,'Cycle 8'!B:K,10,FALSE),0),0)+IFERROR(IF($I$2&gt;9,VLOOKUP(B102,'Cycle 9'!B:K,10,FALSE),0),0)+IFERROR(IF($I$2&gt;10,VLOOKUP(B102,'Cycle 10'!B:K,10,FALSE),0),0)+IFERROR(IF($I$2&gt;11,VLOOKUP(B102,'Cycle 11'!B:K,10,FALSE),0),0)&gt;0,1,0))</f>
        <v/>
      </c>
      <c r="I102" s="13" t="str">
        <f>IF(OR($I$2=1,J102=""),"",IFERROR(VLOOKUP(B102,'Cycle 1'!B:K,10,FALSE),0)+IFERROR(IF($I$2&gt;2,VLOOKUP(B102,'Cycle 2'!B:K,10,FALSE),0),0)+IFERROR(IF($I$2&gt;3,VLOOKUP(B102,'Cycle 3'!B:K,10,FALSE),0),0)+IFERROR(IF($I$2&gt;4,VLOOKUP(B102,'Cycle 4'!B:K,10,FALSE),0),0)+IFERROR(IF($I$2&gt;5,VLOOKUP(B102,'Cycle 5'!B:K,10,FALSE),0),0)+IFERROR(IF($I$2&gt;6,VLOOKUP(B102,'Cycle 6'!B:K,10,FALSE),0),0)+IFERROR(IF($I$2&gt;7,VLOOKUP(B102,'Cycle 7'!B:K,10,FALSE),0),0)+IFERROR(IF($I$2&gt;8,VLOOKUP(B102,'Cycle 8'!B:K,10,FALSE),0),0)+IFERROR(IF($I$2&gt;9,VLOOKUP(B102,'Cycle 9'!B:K,10,FALSE),0),0)+IFERROR(IF($I$2&gt;10,VLOOKUP(B102,'Cycle 10'!B:K,10,FALSE),0),0)+IFERROR(IF($I$2&gt;11,VLOOKUP(B102,'Cycle 11'!B:K,10,FALSE),0),0))</f>
        <v/>
      </c>
      <c r="J102" s="13" t="str">
        <f>IFERROR(IF(B102="","",IF(ROW($B$11)=ROW(B102),1,IF(ISERROR(VLOOKUP(B102,$B$11:B101,1,FALSE)),MAX($J$11:J101)+1,""))),"")</f>
        <v/>
      </c>
      <c r="K102" s="13" t="str">
        <f t="shared" si="2"/>
        <v/>
      </c>
      <c r="L102" s="238" t="str">
        <f>IF(L$7=L98,L101+1,IF($B102="","",MAX(L$10:L101)+1))</f>
        <v/>
      </c>
    </row>
    <row r="103" spans="1:12" x14ac:dyDescent="0.3">
      <c r="A103" s="167">
        <v>93</v>
      </c>
      <c r="B103" s="63"/>
      <c r="C103" s="1"/>
      <c r="D103" s="2"/>
      <c r="E103" s="2"/>
      <c r="F103" s="2"/>
      <c r="G103" s="66"/>
      <c r="H103" s="64" t="str">
        <f>IF(OR($I$2=1,J103=""),"",IF(IFERROR(VLOOKUP(B103,'Cycle 1'!B:K,10,FALSE),0)+IFERROR(IF($I$2&gt;2,VLOOKUP(B103,'Cycle 2'!B:K,10,FALSE),0),0)+IFERROR(IF($I$2&gt;3,VLOOKUP(B103,'Cycle 3'!B:K,10,FALSE),0),0)+IFERROR(IF($I$2&gt;4,VLOOKUP(B103,'Cycle 4'!B:K,10,FALSE),0),0)+IFERROR(IF($I$2&gt;5,VLOOKUP(B103,'Cycle 5'!B:K,10,FALSE),0),0)+IFERROR(IF($I$2&gt;6,VLOOKUP(B103,'Cycle 6'!B:K,10,FALSE),0),0)+IFERROR(IF($I$2&gt;7,VLOOKUP(B103,'Cycle 7'!B:K,10,FALSE),0),0)+IFERROR(IF($I$2&gt;8,VLOOKUP(B103,'Cycle 8'!B:K,10,FALSE),0),0)+IFERROR(IF($I$2&gt;9,VLOOKUP(B103,'Cycle 9'!B:K,10,FALSE),0),0)+IFERROR(IF($I$2&gt;10,VLOOKUP(B103,'Cycle 10'!B:K,10,FALSE),0),0)+IFERROR(IF($I$2&gt;11,VLOOKUP(B103,'Cycle 11'!B:K,10,FALSE),0),0)&gt;0,1,0))</f>
        <v/>
      </c>
      <c r="I103" s="13" t="str">
        <f>IF(OR($I$2=1,J103=""),"",IFERROR(VLOOKUP(B103,'Cycle 1'!B:K,10,FALSE),0)+IFERROR(IF($I$2&gt;2,VLOOKUP(B103,'Cycle 2'!B:K,10,FALSE),0),0)+IFERROR(IF($I$2&gt;3,VLOOKUP(B103,'Cycle 3'!B:K,10,FALSE),0),0)+IFERROR(IF($I$2&gt;4,VLOOKUP(B103,'Cycle 4'!B:K,10,FALSE),0),0)+IFERROR(IF($I$2&gt;5,VLOOKUP(B103,'Cycle 5'!B:K,10,FALSE),0),0)+IFERROR(IF($I$2&gt;6,VLOOKUP(B103,'Cycle 6'!B:K,10,FALSE),0),0)+IFERROR(IF($I$2&gt;7,VLOOKUP(B103,'Cycle 7'!B:K,10,FALSE),0),0)+IFERROR(IF($I$2&gt;8,VLOOKUP(B103,'Cycle 8'!B:K,10,FALSE),0),0)+IFERROR(IF($I$2&gt;9,VLOOKUP(B103,'Cycle 9'!B:K,10,FALSE),0),0)+IFERROR(IF($I$2&gt;10,VLOOKUP(B103,'Cycle 10'!B:K,10,FALSE),0),0)+IFERROR(IF($I$2&gt;11,VLOOKUP(B103,'Cycle 11'!B:K,10,FALSE),0),0))</f>
        <v/>
      </c>
      <c r="J103" s="13" t="str">
        <f>IFERROR(IF(B103="","",IF(ROW($B$11)=ROW(B103),1,IF(ISERROR(VLOOKUP(B103,$B$11:B102,1,FALSE)),MAX($J$11:J102)+1,""))),"")</f>
        <v/>
      </c>
      <c r="K103" s="13" t="str">
        <f t="shared" si="2"/>
        <v/>
      </c>
      <c r="L103" s="238" t="str">
        <f>IF(L$7=L99,L102+1,IF($B103="","",MAX(L$10:L102)+1))</f>
        <v/>
      </c>
    </row>
    <row r="104" spans="1:12" x14ac:dyDescent="0.3">
      <c r="A104" s="167">
        <v>94</v>
      </c>
      <c r="B104" s="239"/>
      <c r="C104" s="204"/>
      <c r="D104" s="205"/>
      <c r="E104" s="205"/>
      <c r="F104" s="205"/>
      <c r="G104" s="262"/>
      <c r="H104" s="64" t="str">
        <f>IF(OR($I$2=1,J104=""),"",IF(IFERROR(VLOOKUP(B104,'Cycle 1'!B:K,10,FALSE),0)+IFERROR(IF($I$2&gt;2,VLOOKUP(B104,'Cycle 2'!B:K,10,FALSE),0),0)+IFERROR(IF($I$2&gt;3,VLOOKUP(B104,'Cycle 3'!B:K,10,FALSE),0),0)+IFERROR(IF($I$2&gt;4,VLOOKUP(B104,'Cycle 4'!B:K,10,FALSE),0),0)+IFERROR(IF($I$2&gt;5,VLOOKUP(B104,'Cycle 5'!B:K,10,FALSE),0),0)+IFERROR(IF($I$2&gt;6,VLOOKUP(B104,'Cycle 6'!B:K,10,FALSE),0),0)+IFERROR(IF($I$2&gt;7,VLOOKUP(B104,'Cycle 7'!B:K,10,FALSE),0),0)+IFERROR(IF($I$2&gt;8,VLOOKUP(B104,'Cycle 8'!B:K,10,FALSE),0),0)+IFERROR(IF($I$2&gt;9,VLOOKUP(B104,'Cycle 9'!B:K,10,FALSE),0),0)+IFERROR(IF($I$2&gt;10,VLOOKUP(B104,'Cycle 10'!B:K,10,FALSE),0),0)+IFERROR(IF($I$2&gt;11,VLOOKUP(B104,'Cycle 11'!B:K,10,FALSE),0),0)&gt;0,1,0))</f>
        <v/>
      </c>
      <c r="I104" s="13" t="str">
        <f>IF(OR($I$2=1,J104=""),"",IFERROR(VLOOKUP(B104,'Cycle 1'!B:K,10,FALSE),0)+IFERROR(IF($I$2&gt;2,VLOOKUP(B104,'Cycle 2'!B:K,10,FALSE),0),0)+IFERROR(IF($I$2&gt;3,VLOOKUP(B104,'Cycle 3'!B:K,10,FALSE),0),0)+IFERROR(IF($I$2&gt;4,VLOOKUP(B104,'Cycle 4'!B:K,10,FALSE),0),0)+IFERROR(IF($I$2&gt;5,VLOOKUP(B104,'Cycle 5'!B:K,10,FALSE),0),0)+IFERROR(IF($I$2&gt;6,VLOOKUP(B104,'Cycle 6'!B:K,10,FALSE),0),0)+IFERROR(IF($I$2&gt;7,VLOOKUP(B104,'Cycle 7'!B:K,10,FALSE),0),0)+IFERROR(IF($I$2&gt;8,VLOOKUP(B104,'Cycle 8'!B:K,10,FALSE),0),0)+IFERROR(IF($I$2&gt;9,VLOOKUP(B104,'Cycle 9'!B:K,10,FALSE),0),0)+IFERROR(IF($I$2&gt;10,VLOOKUP(B104,'Cycle 10'!B:K,10,FALSE),0),0)+IFERROR(IF($I$2&gt;11,VLOOKUP(B104,'Cycle 11'!B:K,10,FALSE),0),0))</f>
        <v/>
      </c>
      <c r="J104" s="13" t="str">
        <f>IFERROR(IF(B104="","",IF(ROW($B$11)=ROW(B104),1,IF(ISERROR(VLOOKUP(B104,$B$11:B103,1,FALSE)),MAX($J$11:J103)+1,""))),"")</f>
        <v/>
      </c>
      <c r="K104" s="13" t="str">
        <f t="shared" si="2"/>
        <v/>
      </c>
      <c r="L104" s="238" t="str">
        <f>IF(L$7=L100,L103+1,IF($B104="","",MAX(L$10:L103)+1))</f>
        <v/>
      </c>
    </row>
    <row r="105" spans="1:12" x14ac:dyDescent="0.3">
      <c r="A105" s="167">
        <v>95</v>
      </c>
      <c r="B105" s="63"/>
      <c r="C105" s="1"/>
      <c r="D105" s="2"/>
      <c r="E105" s="2"/>
      <c r="F105" s="2"/>
      <c r="G105" s="66"/>
      <c r="H105" s="64" t="str">
        <f>IF(OR($I$2=1,J105=""),"",IF(IFERROR(VLOOKUP(B105,'Cycle 1'!B:K,10,FALSE),0)+IFERROR(IF($I$2&gt;2,VLOOKUP(B105,'Cycle 2'!B:K,10,FALSE),0),0)+IFERROR(IF($I$2&gt;3,VLOOKUP(B105,'Cycle 3'!B:K,10,FALSE),0),0)+IFERROR(IF($I$2&gt;4,VLOOKUP(B105,'Cycle 4'!B:K,10,FALSE),0),0)+IFERROR(IF($I$2&gt;5,VLOOKUP(B105,'Cycle 5'!B:K,10,FALSE),0),0)+IFERROR(IF($I$2&gt;6,VLOOKUP(B105,'Cycle 6'!B:K,10,FALSE),0),0)+IFERROR(IF($I$2&gt;7,VLOOKUP(B105,'Cycle 7'!B:K,10,FALSE),0),0)+IFERROR(IF($I$2&gt;8,VLOOKUP(B105,'Cycle 8'!B:K,10,FALSE),0),0)+IFERROR(IF($I$2&gt;9,VLOOKUP(B105,'Cycle 9'!B:K,10,FALSE),0),0)+IFERROR(IF($I$2&gt;10,VLOOKUP(B105,'Cycle 10'!B:K,10,FALSE),0),0)+IFERROR(IF($I$2&gt;11,VLOOKUP(B105,'Cycle 11'!B:K,10,FALSE),0),0)&gt;0,1,0))</f>
        <v/>
      </c>
      <c r="I105" s="13" t="str">
        <f>IF(OR($I$2=1,J105=""),"",IFERROR(VLOOKUP(B105,'Cycle 1'!B:K,10,FALSE),0)+IFERROR(IF($I$2&gt;2,VLOOKUP(B105,'Cycle 2'!B:K,10,FALSE),0),0)+IFERROR(IF($I$2&gt;3,VLOOKUP(B105,'Cycle 3'!B:K,10,FALSE),0),0)+IFERROR(IF($I$2&gt;4,VLOOKUP(B105,'Cycle 4'!B:K,10,FALSE),0),0)+IFERROR(IF($I$2&gt;5,VLOOKUP(B105,'Cycle 5'!B:K,10,FALSE),0),0)+IFERROR(IF($I$2&gt;6,VLOOKUP(B105,'Cycle 6'!B:K,10,FALSE),0),0)+IFERROR(IF($I$2&gt;7,VLOOKUP(B105,'Cycle 7'!B:K,10,FALSE),0),0)+IFERROR(IF($I$2&gt;8,VLOOKUP(B105,'Cycle 8'!B:K,10,FALSE),0),0)+IFERROR(IF($I$2&gt;9,VLOOKUP(B105,'Cycle 9'!B:K,10,FALSE),0),0)+IFERROR(IF($I$2&gt;10,VLOOKUP(B105,'Cycle 10'!B:K,10,FALSE),0),0)+IFERROR(IF($I$2&gt;11,VLOOKUP(B105,'Cycle 11'!B:K,10,FALSE),0),0))</f>
        <v/>
      </c>
      <c r="J105" s="13" t="str">
        <f>IFERROR(IF(B105="","",IF(ROW($B$11)=ROW(B105),1,IF(ISERROR(VLOOKUP(B105,$B$11:B104,1,FALSE)),MAX($J$11:J104)+1,""))),"")</f>
        <v/>
      </c>
      <c r="K105" s="13" t="str">
        <f t="shared" si="2"/>
        <v/>
      </c>
      <c r="L105" s="238" t="str">
        <f>IF(L$7=L101,L104+1,IF($B105="","",MAX(L$10:L104)+1))</f>
        <v/>
      </c>
    </row>
    <row r="106" spans="1:12" x14ac:dyDescent="0.3">
      <c r="A106" s="167">
        <v>96</v>
      </c>
      <c r="B106" s="239"/>
      <c r="C106" s="204"/>
      <c r="D106" s="205"/>
      <c r="E106" s="205"/>
      <c r="F106" s="205"/>
      <c r="G106" s="262"/>
      <c r="H106" s="64" t="str">
        <f>IF(OR($I$2=1,J106=""),"",IF(IFERROR(VLOOKUP(B106,'Cycle 1'!B:K,10,FALSE),0)+IFERROR(IF($I$2&gt;2,VLOOKUP(B106,'Cycle 2'!B:K,10,FALSE),0),0)+IFERROR(IF($I$2&gt;3,VLOOKUP(B106,'Cycle 3'!B:K,10,FALSE),0),0)+IFERROR(IF($I$2&gt;4,VLOOKUP(B106,'Cycle 4'!B:K,10,FALSE),0),0)+IFERROR(IF($I$2&gt;5,VLOOKUP(B106,'Cycle 5'!B:K,10,FALSE),0),0)+IFERROR(IF($I$2&gt;6,VLOOKUP(B106,'Cycle 6'!B:K,10,FALSE),0),0)+IFERROR(IF($I$2&gt;7,VLOOKUP(B106,'Cycle 7'!B:K,10,FALSE),0),0)+IFERROR(IF($I$2&gt;8,VLOOKUP(B106,'Cycle 8'!B:K,10,FALSE),0),0)+IFERROR(IF($I$2&gt;9,VLOOKUP(B106,'Cycle 9'!B:K,10,FALSE),0),0)+IFERROR(IF($I$2&gt;10,VLOOKUP(B106,'Cycle 10'!B:K,10,FALSE),0),0)+IFERROR(IF($I$2&gt;11,VLOOKUP(B106,'Cycle 11'!B:K,10,FALSE),0),0)&gt;0,1,0))</f>
        <v/>
      </c>
      <c r="I106" s="13" t="str">
        <f>IF(OR($I$2=1,J106=""),"",IFERROR(VLOOKUP(B106,'Cycle 1'!B:K,10,FALSE),0)+IFERROR(IF($I$2&gt;2,VLOOKUP(B106,'Cycle 2'!B:K,10,FALSE),0),0)+IFERROR(IF($I$2&gt;3,VLOOKUP(B106,'Cycle 3'!B:K,10,FALSE),0),0)+IFERROR(IF($I$2&gt;4,VLOOKUP(B106,'Cycle 4'!B:K,10,FALSE),0),0)+IFERROR(IF($I$2&gt;5,VLOOKUP(B106,'Cycle 5'!B:K,10,FALSE),0),0)+IFERROR(IF($I$2&gt;6,VLOOKUP(B106,'Cycle 6'!B:K,10,FALSE),0),0)+IFERROR(IF($I$2&gt;7,VLOOKUP(B106,'Cycle 7'!B:K,10,FALSE),0),0)+IFERROR(IF($I$2&gt;8,VLOOKUP(B106,'Cycle 8'!B:K,10,FALSE),0),0)+IFERROR(IF($I$2&gt;9,VLOOKUP(B106,'Cycle 9'!B:K,10,FALSE),0),0)+IFERROR(IF($I$2&gt;10,VLOOKUP(B106,'Cycle 10'!B:K,10,FALSE),0),0)+IFERROR(IF($I$2&gt;11,VLOOKUP(B106,'Cycle 11'!B:K,10,FALSE),0),0))</f>
        <v/>
      </c>
      <c r="J106" s="13" t="str">
        <f>IFERROR(IF(B106="","",IF(ROW($B$11)=ROW(B106),1,IF(ISERROR(VLOOKUP(B106,$B$11:B105,1,FALSE)),MAX($J$11:J105)+1,""))),"")</f>
        <v/>
      </c>
      <c r="K106" s="13" t="str">
        <f t="shared" si="2"/>
        <v/>
      </c>
      <c r="L106" s="238" t="str">
        <f>IF(L$7=L102,L105+1,IF($B106="","",MAX(L$10:L105)+1))</f>
        <v/>
      </c>
    </row>
    <row r="107" spans="1:12" x14ac:dyDescent="0.3">
      <c r="A107" s="167">
        <v>97</v>
      </c>
      <c r="B107" s="63"/>
      <c r="C107" s="1"/>
      <c r="D107" s="2"/>
      <c r="E107" s="2"/>
      <c r="F107" s="2"/>
      <c r="G107" s="66"/>
      <c r="H107" s="64" t="str">
        <f>IF(OR($I$2=1,J107=""),"",IF(IFERROR(VLOOKUP(B107,'Cycle 1'!B:K,10,FALSE),0)+IFERROR(IF($I$2&gt;2,VLOOKUP(B107,'Cycle 2'!B:K,10,FALSE),0),0)+IFERROR(IF($I$2&gt;3,VLOOKUP(B107,'Cycle 3'!B:K,10,FALSE),0),0)+IFERROR(IF($I$2&gt;4,VLOOKUP(B107,'Cycle 4'!B:K,10,FALSE),0),0)+IFERROR(IF($I$2&gt;5,VLOOKUP(B107,'Cycle 5'!B:K,10,FALSE),0),0)+IFERROR(IF($I$2&gt;6,VLOOKUP(B107,'Cycle 6'!B:K,10,FALSE),0),0)+IFERROR(IF($I$2&gt;7,VLOOKUP(B107,'Cycle 7'!B:K,10,FALSE),0),0)+IFERROR(IF($I$2&gt;8,VLOOKUP(B107,'Cycle 8'!B:K,10,FALSE),0),0)+IFERROR(IF($I$2&gt;9,VLOOKUP(B107,'Cycle 9'!B:K,10,FALSE),0),0)+IFERROR(IF($I$2&gt;10,VLOOKUP(B107,'Cycle 10'!B:K,10,FALSE),0),0)+IFERROR(IF($I$2&gt;11,VLOOKUP(B107,'Cycle 11'!B:K,10,FALSE),0),0)&gt;0,1,0))</f>
        <v/>
      </c>
      <c r="I107" s="13" t="str">
        <f>IF(OR($I$2=1,J107=""),"",IFERROR(VLOOKUP(B107,'Cycle 1'!B:K,10,FALSE),0)+IFERROR(IF($I$2&gt;2,VLOOKUP(B107,'Cycle 2'!B:K,10,FALSE),0),0)+IFERROR(IF($I$2&gt;3,VLOOKUP(B107,'Cycle 3'!B:K,10,FALSE),0),0)+IFERROR(IF($I$2&gt;4,VLOOKUP(B107,'Cycle 4'!B:K,10,FALSE),0),0)+IFERROR(IF($I$2&gt;5,VLOOKUP(B107,'Cycle 5'!B:K,10,FALSE),0),0)+IFERROR(IF($I$2&gt;6,VLOOKUP(B107,'Cycle 6'!B:K,10,FALSE),0),0)+IFERROR(IF($I$2&gt;7,VLOOKUP(B107,'Cycle 7'!B:K,10,FALSE),0),0)+IFERROR(IF($I$2&gt;8,VLOOKUP(B107,'Cycle 8'!B:K,10,FALSE),0),0)+IFERROR(IF($I$2&gt;9,VLOOKUP(B107,'Cycle 9'!B:K,10,FALSE),0),0)+IFERROR(IF($I$2&gt;10,VLOOKUP(B107,'Cycle 10'!B:K,10,FALSE),0),0)+IFERROR(IF($I$2&gt;11,VLOOKUP(B107,'Cycle 11'!B:K,10,FALSE),0),0))</f>
        <v/>
      </c>
      <c r="J107" s="13" t="str">
        <f>IFERROR(IF(B107="","",IF(ROW($B$11)=ROW(B107),1,IF(ISERROR(VLOOKUP(B107,$B$11:B106,1,FALSE)),MAX($J$11:J106)+1,""))),"")</f>
        <v/>
      </c>
      <c r="K107" s="13" t="str">
        <f t="shared" ref="K107:K138" si="3">IFERROR(IF(J107="","",IF(COUNTIFS($B$11:$B$500,$B107,$G$11:$G$500,"Yes")&gt;=1,1,0)),"")</f>
        <v/>
      </c>
      <c r="L107" s="238" t="str">
        <f>IF(L$7=L103,L106+1,IF($B107="","",MAX(L$10:L106)+1))</f>
        <v/>
      </c>
    </row>
    <row r="108" spans="1:12" x14ac:dyDescent="0.3">
      <c r="A108" s="167">
        <v>98</v>
      </c>
      <c r="B108" s="239"/>
      <c r="C108" s="204"/>
      <c r="D108" s="205"/>
      <c r="E108" s="205"/>
      <c r="F108" s="205"/>
      <c r="G108" s="262"/>
      <c r="H108" s="64" t="str">
        <f>IF(OR($I$2=1,J108=""),"",IF(IFERROR(VLOOKUP(B108,'Cycle 1'!B:K,10,FALSE),0)+IFERROR(IF($I$2&gt;2,VLOOKUP(B108,'Cycle 2'!B:K,10,FALSE),0),0)+IFERROR(IF($I$2&gt;3,VLOOKUP(B108,'Cycle 3'!B:K,10,FALSE),0),0)+IFERROR(IF($I$2&gt;4,VLOOKUP(B108,'Cycle 4'!B:K,10,FALSE),0),0)+IFERROR(IF($I$2&gt;5,VLOOKUP(B108,'Cycle 5'!B:K,10,FALSE),0),0)+IFERROR(IF($I$2&gt;6,VLOOKUP(B108,'Cycle 6'!B:K,10,FALSE),0),0)+IFERROR(IF($I$2&gt;7,VLOOKUP(B108,'Cycle 7'!B:K,10,FALSE),0),0)+IFERROR(IF($I$2&gt;8,VLOOKUP(B108,'Cycle 8'!B:K,10,FALSE),0),0)+IFERROR(IF($I$2&gt;9,VLOOKUP(B108,'Cycle 9'!B:K,10,FALSE),0),0)+IFERROR(IF($I$2&gt;10,VLOOKUP(B108,'Cycle 10'!B:K,10,FALSE),0),0)+IFERROR(IF($I$2&gt;11,VLOOKUP(B108,'Cycle 11'!B:K,10,FALSE),0),0)&gt;0,1,0))</f>
        <v/>
      </c>
      <c r="I108" s="13" t="str">
        <f>IF(OR($I$2=1,J108=""),"",IFERROR(VLOOKUP(B108,'Cycle 1'!B:K,10,FALSE),0)+IFERROR(IF($I$2&gt;2,VLOOKUP(B108,'Cycle 2'!B:K,10,FALSE),0),0)+IFERROR(IF($I$2&gt;3,VLOOKUP(B108,'Cycle 3'!B:K,10,FALSE),0),0)+IFERROR(IF($I$2&gt;4,VLOOKUP(B108,'Cycle 4'!B:K,10,FALSE),0),0)+IFERROR(IF($I$2&gt;5,VLOOKUP(B108,'Cycle 5'!B:K,10,FALSE),0),0)+IFERROR(IF($I$2&gt;6,VLOOKUP(B108,'Cycle 6'!B:K,10,FALSE),0),0)+IFERROR(IF($I$2&gt;7,VLOOKUP(B108,'Cycle 7'!B:K,10,FALSE),0),0)+IFERROR(IF($I$2&gt;8,VLOOKUP(B108,'Cycle 8'!B:K,10,FALSE),0),0)+IFERROR(IF($I$2&gt;9,VLOOKUP(B108,'Cycle 9'!B:K,10,FALSE),0),0)+IFERROR(IF($I$2&gt;10,VLOOKUP(B108,'Cycle 10'!B:K,10,FALSE),0),0)+IFERROR(IF($I$2&gt;11,VLOOKUP(B108,'Cycle 11'!B:K,10,FALSE),0),0))</f>
        <v/>
      </c>
      <c r="J108" s="13" t="str">
        <f>IFERROR(IF(B108="","",IF(ROW($B$11)=ROW(B108),1,IF(ISERROR(VLOOKUP(B108,$B$11:B107,1,FALSE)),MAX($J$11:J107)+1,""))),"")</f>
        <v/>
      </c>
      <c r="K108" s="13" t="str">
        <f t="shared" si="3"/>
        <v/>
      </c>
      <c r="L108" s="238" t="str">
        <f>IF(L$7=L104,L107+1,IF($B108="","",MAX(L$10:L107)+1))</f>
        <v/>
      </c>
    </row>
    <row r="109" spans="1:12" x14ac:dyDescent="0.3">
      <c r="A109" s="167">
        <v>99</v>
      </c>
      <c r="B109" s="63"/>
      <c r="C109" s="1"/>
      <c r="D109" s="2"/>
      <c r="E109" s="2"/>
      <c r="F109" s="2"/>
      <c r="G109" s="66"/>
      <c r="H109" s="64" t="str">
        <f>IF(OR($I$2=1,J109=""),"",IF(IFERROR(VLOOKUP(B109,'Cycle 1'!B:K,10,FALSE),0)+IFERROR(IF($I$2&gt;2,VLOOKUP(B109,'Cycle 2'!B:K,10,FALSE),0),0)+IFERROR(IF($I$2&gt;3,VLOOKUP(B109,'Cycle 3'!B:K,10,FALSE),0),0)+IFERROR(IF($I$2&gt;4,VLOOKUP(B109,'Cycle 4'!B:K,10,FALSE),0),0)+IFERROR(IF($I$2&gt;5,VLOOKUP(B109,'Cycle 5'!B:K,10,FALSE),0),0)+IFERROR(IF($I$2&gt;6,VLOOKUP(B109,'Cycle 6'!B:K,10,FALSE),0),0)+IFERROR(IF($I$2&gt;7,VLOOKUP(B109,'Cycle 7'!B:K,10,FALSE),0),0)+IFERROR(IF($I$2&gt;8,VLOOKUP(B109,'Cycle 8'!B:K,10,FALSE),0),0)+IFERROR(IF($I$2&gt;9,VLOOKUP(B109,'Cycle 9'!B:K,10,FALSE),0),0)+IFERROR(IF($I$2&gt;10,VLOOKUP(B109,'Cycle 10'!B:K,10,FALSE),0),0)+IFERROR(IF($I$2&gt;11,VLOOKUP(B109,'Cycle 11'!B:K,10,FALSE),0),0)&gt;0,1,0))</f>
        <v/>
      </c>
      <c r="I109" s="13" t="str">
        <f>IF(OR($I$2=1,J109=""),"",IFERROR(VLOOKUP(B109,'Cycle 1'!B:K,10,FALSE),0)+IFERROR(IF($I$2&gt;2,VLOOKUP(B109,'Cycle 2'!B:K,10,FALSE),0),0)+IFERROR(IF($I$2&gt;3,VLOOKUP(B109,'Cycle 3'!B:K,10,FALSE),0),0)+IFERROR(IF($I$2&gt;4,VLOOKUP(B109,'Cycle 4'!B:K,10,FALSE),0),0)+IFERROR(IF($I$2&gt;5,VLOOKUP(B109,'Cycle 5'!B:K,10,FALSE),0),0)+IFERROR(IF($I$2&gt;6,VLOOKUP(B109,'Cycle 6'!B:K,10,FALSE),0),0)+IFERROR(IF($I$2&gt;7,VLOOKUP(B109,'Cycle 7'!B:K,10,FALSE),0),0)+IFERROR(IF($I$2&gt;8,VLOOKUP(B109,'Cycle 8'!B:K,10,FALSE),0),0)+IFERROR(IF($I$2&gt;9,VLOOKUP(B109,'Cycle 9'!B:K,10,FALSE),0),0)+IFERROR(IF($I$2&gt;10,VLOOKUP(B109,'Cycle 10'!B:K,10,FALSE),0),0)+IFERROR(IF($I$2&gt;11,VLOOKUP(B109,'Cycle 11'!B:K,10,FALSE),0),0))</f>
        <v/>
      </c>
      <c r="J109" s="13" t="str">
        <f>IFERROR(IF(B109="","",IF(ROW($B$11)=ROW(B109),1,IF(ISERROR(VLOOKUP(B109,$B$11:B108,1,FALSE)),MAX($J$11:J108)+1,""))),"")</f>
        <v/>
      </c>
      <c r="K109" s="13" t="str">
        <f t="shared" si="3"/>
        <v/>
      </c>
      <c r="L109" s="238" t="str">
        <f>IF(L$7=L105,L108+1,IF($B109="","",MAX(L$10:L108)+1))</f>
        <v/>
      </c>
    </row>
    <row r="110" spans="1:12" x14ac:dyDescent="0.3">
      <c r="A110" s="167">
        <v>100</v>
      </c>
      <c r="B110" s="63"/>
      <c r="C110" s="1"/>
      <c r="D110" s="2"/>
      <c r="E110" s="2"/>
      <c r="F110" s="2"/>
      <c r="G110" s="66"/>
      <c r="H110" s="64" t="str">
        <f>IF(OR($I$2=1,J110=""),"",IF(IFERROR(VLOOKUP(B110,'Cycle 1'!B:K,10,FALSE),0)+IFERROR(IF($I$2&gt;2,VLOOKUP(B110,'Cycle 2'!B:K,10,FALSE),0),0)+IFERROR(IF($I$2&gt;3,VLOOKUP(B110,'Cycle 3'!B:K,10,FALSE),0),0)+IFERROR(IF($I$2&gt;4,VLOOKUP(B110,'Cycle 4'!B:K,10,FALSE),0),0)+IFERROR(IF($I$2&gt;5,VLOOKUP(B110,'Cycle 5'!B:K,10,FALSE),0),0)+IFERROR(IF($I$2&gt;6,VLOOKUP(B110,'Cycle 6'!B:K,10,FALSE),0),0)+IFERROR(IF($I$2&gt;7,VLOOKUP(B110,'Cycle 7'!B:K,10,FALSE),0),0)+IFERROR(IF($I$2&gt;8,VLOOKUP(B110,'Cycle 8'!B:K,10,FALSE),0),0)+IFERROR(IF($I$2&gt;9,VLOOKUP(B110,'Cycle 9'!B:K,10,FALSE),0),0)+IFERROR(IF($I$2&gt;10,VLOOKUP(B110,'Cycle 10'!B:K,10,FALSE),0),0)+IFERROR(IF($I$2&gt;11,VLOOKUP(B110,'Cycle 11'!B:K,10,FALSE),0),0)&gt;0,1,0))</f>
        <v/>
      </c>
      <c r="I110" s="13" t="str">
        <f>IF(OR($I$2=1,J110=""),"",IFERROR(VLOOKUP(B110,'Cycle 1'!B:K,10,FALSE),0)+IFERROR(IF($I$2&gt;2,VLOOKUP(B110,'Cycle 2'!B:K,10,FALSE),0),0)+IFERROR(IF($I$2&gt;3,VLOOKUP(B110,'Cycle 3'!B:K,10,FALSE),0),0)+IFERROR(IF($I$2&gt;4,VLOOKUP(B110,'Cycle 4'!B:K,10,FALSE),0),0)+IFERROR(IF($I$2&gt;5,VLOOKUP(B110,'Cycle 5'!B:K,10,FALSE),0),0)+IFERROR(IF($I$2&gt;6,VLOOKUP(B110,'Cycle 6'!B:K,10,FALSE),0),0)+IFERROR(IF($I$2&gt;7,VLOOKUP(B110,'Cycle 7'!B:K,10,FALSE),0),0)+IFERROR(IF($I$2&gt;8,VLOOKUP(B110,'Cycle 8'!B:K,10,FALSE),0),0)+IFERROR(IF($I$2&gt;9,VLOOKUP(B110,'Cycle 9'!B:K,10,FALSE),0),0)+IFERROR(IF($I$2&gt;10,VLOOKUP(B110,'Cycle 10'!B:K,10,FALSE),0),0)+IFERROR(IF($I$2&gt;11,VLOOKUP(B110,'Cycle 11'!B:K,10,FALSE),0),0))</f>
        <v/>
      </c>
      <c r="J110" s="13" t="str">
        <f>IFERROR(IF(B110="","",IF(ROW($B$11)=ROW(B110),1,IF(ISERROR(VLOOKUP(B110,$B$11:B109,1,FALSE)),MAX($J$11:J109)+1,""))),"")</f>
        <v/>
      </c>
      <c r="K110" s="13" t="str">
        <f t="shared" si="3"/>
        <v/>
      </c>
      <c r="L110" s="238" t="str">
        <f>IF(L$7=L106,L109+1,IF($B110="","",MAX(L$10:L109)+1))</f>
        <v/>
      </c>
    </row>
    <row r="111" spans="1:12" x14ac:dyDescent="0.3">
      <c r="A111" s="167">
        <v>101</v>
      </c>
      <c r="B111" s="273"/>
      <c r="C111" s="1"/>
      <c r="D111" s="2"/>
      <c r="E111" s="2"/>
      <c r="F111" s="2"/>
      <c r="G111" s="274"/>
      <c r="H111" s="64" t="str">
        <f>IF(OR($I$2=1,J111=""),"",IF(IFERROR(VLOOKUP(B111,'Cycle 1'!B:K,10,FALSE),0)+IFERROR(IF($I$2&gt;2,VLOOKUP(B111,'Cycle 2'!B:K,10,FALSE),0),0)+IFERROR(IF($I$2&gt;3,VLOOKUP(B111,'Cycle 3'!B:K,10,FALSE),0),0)+IFERROR(IF($I$2&gt;4,VLOOKUP(B111,'Cycle 4'!B:K,10,FALSE),0),0)+IFERROR(IF($I$2&gt;5,VLOOKUP(B111,'Cycle 5'!B:K,10,FALSE),0),0)+IFERROR(IF($I$2&gt;6,VLOOKUP(B111,'Cycle 6'!B:K,10,FALSE),0),0)+IFERROR(IF($I$2&gt;7,VLOOKUP(B111,'Cycle 7'!B:K,10,FALSE),0),0)+IFERROR(IF($I$2&gt;8,VLOOKUP(B111,'Cycle 8'!B:K,10,FALSE),0),0)+IFERROR(IF($I$2&gt;9,VLOOKUP(B111,'Cycle 9'!B:K,10,FALSE),0),0)+IFERROR(IF($I$2&gt;10,VLOOKUP(B111,'Cycle 10'!B:K,10,FALSE),0),0)+IFERROR(IF($I$2&gt;11,VLOOKUP(B111,'Cycle 11'!B:K,10,FALSE),0),0)&gt;0,1,0))</f>
        <v/>
      </c>
      <c r="I111" s="13" t="str">
        <f>IF(OR($I$2=1,J111=""),"",IFERROR(VLOOKUP(B111,'Cycle 1'!B:K,10,FALSE),0)+IFERROR(IF($I$2&gt;2,VLOOKUP(B111,'Cycle 2'!B:K,10,FALSE),0),0)+IFERROR(IF($I$2&gt;3,VLOOKUP(B111,'Cycle 3'!B:K,10,FALSE),0),0)+IFERROR(IF($I$2&gt;4,VLOOKUP(B111,'Cycle 4'!B:K,10,FALSE),0),0)+IFERROR(IF($I$2&gt;5,VLOOKUP(B111,'Cycle 5'!B:K,10,FALSE),0),0)+IFERROR(IF($I$2&gt;6,VLOOKUP(B111,'Cycle 6'!B:K,10,FALSE),0),0)+IFERROR(IF($I$2&gt;7,VLOOKUP(B111,'Cycle 7'!B:K,10,FALSE),0),0)+IFERROR(IF($I$2&gt;8,VLOOKUP(B111,'Cycle 8'!B:K,10,FALSE),0),0)+IFERROR(IF($I$2&gt;9,VLOOKUP(B111,'Cycle 9'!B:K,10,FALSE),0),0)+IFERROR(IF($I$2&gt;10,VLOOKUP(B111,'Cycle 10'!B:K,10,FALSE),0),0)+IFERROR(IF($I$2&gt;11,VLOOKUP(B111,'Cycle 11'!B:K,10,FALSE),0),0))</f>
        <v/>
      </c>
      <c r="J111" s="13" t="str">
        <f>IFERROR(IF(B111="","",IF(ROW($B$11)=ROW(B111),1,IF(ISERROR(VLOOKUP(B111,$B$11:B110,1,FALSE)),MAX($J$11:J110)+1,""))),"")</f>
        <v/>
      </c>
      <c r="K111" s="13" t="str">
        <f t="shared" si="3"/>
        <v/>
      </c>
      <c r="L111" s="238" t="str">
        <f>IF(L$7=L107,L110+1,IF($B111="","",MAX(L$10:L110)+1))</f>
        <v/>
      </c>
    </row>
    <row r="112" spans="1:12" x14ac:dyDescent="0.3">
      <c r="A112" s="167">
        <v>102</v>
      </c>
      <c r="B112" s="273"/>
      <c r="C112" s="1"/>
      <c r="D112" s="2"/>
      <c r="E112" s="2"/>
      <c r="F112" s="2"/>
      <c r="G112" s="274"/>
      <c r="H112" s="64" t="str">
        <f>IF(OR($I$2=1,J112=""),"",IF(IFERROR(VLOOKUP(B112,'Cycle 1'!B:K,10,FALSE),0)+IFERROR(IF($I$2&gt;2,VLOOKUP(B112,'Cycle 2'!B:K,10,FALSE),0),0)+IFERROR(IF($I$2&gt;3,VLOOKUP(B112,'Cycle 3'!B:K,10,FALSE),0),0)+IFERROR(IF($I$2&gt;4,VLOOKUP(B112,'Cycle 4'!B:K,10,FALSE),0),0)+IFERROR(IF($I$2&gt;5,VLOOKUP(B112,'Cycle 5'!B:K,10,FALSE),0),0)+IFERROR(IF($I$2&gt;6,VLOOKUP(B112,'Cycle 6'!B:K,10,FALSE),0),0)+IFERROR(IF($I$2&gt;7,VLOOKUP(B112,'Cycle 7'!B:K,10,FALSE),0),0)+IFERROR(IF($I$2&gt;8,VLOOKUP(B112,'Cycle 8'!B:K,10,FALSE),0),0)+IFERROR(IF($I$2&gt;9,VLOOKUP(B112,'Cycle 9'!B:K,10,FALSE),0),0)+IFERROR(IF($I$2&gt;10,VLOOKUP(B112,'Cycle 10'!B:K,10,FALSE),0),0)+IFERROR(IF($I$2&gt;11,VLOOKUP(B112,'Cycle 11'!B:K,10,FALSE),0),0)&gt;0,1,0))</f>
        <v/>
      </c>
      <c r="I112" s="13" t="str">
        <f>IF(OR($I$2=1,J112=""),"",IFERROR(VLOOKUP(B112,'Cycle 1'!B:K,10,FALSE),0)+IFERROR(IF($I$2&gt;2,VLOOKUP(B112,'Cycle 2'!B:K,10,FALSE),0),0)+IFERROR(IF($I$2&gt;3,VLOOKUP(B112,'Cycle 3'!B:K,10,FALSE),0),0)+IFERROR(IF($I$2&gt;4,VLOOKUP(B112,'Cycle 4'!B:K,10,FALSE),0),0)+IFERROR(IF($I$2&gt;5,VLOOKUP(B112,'Cycle 5'!B:K,10,FALSE),0),0)+IFERROR(IF($I$2&gt;6,VLOOKUP(B112,'Cycle 6'!B:K,10,FALSE),0),0)+IFERROR(IF($I$2&gt;7,VLOOKUP(B112,'Cycle 7'!B:K,10,FALSE),0),0)+IFERROR(IF($I$2&gt;8,VLOOKUP(B112,'Cycle 8'!B:K,10,FALSE),0),0)+IFERROR(IF($I$2&gt;9,VLOOKUP(B112,'Cycle 9'!B:K,10,FALSE),0),0)+IFERROR(IF($I$2&gt;10,VLOOKUP(B112,'Cycle 10'!B:K,10,FALSE),0),0)+IFERROR(IF($I$2&gt;11,VLOOKUP(B112,'Cycle 11'!B:K,10,FALSE),0),0))</f>
        <v/>
      </c>
      <c r="J112" s="13" t="str">
        <f>IFERROR(IF(B112="","",IF(ROW($B$11)=ROW(B112),1,IF(ISERROR(VLOOKUP(B112,$B$11:B111,1,FALSE)),MAX($J$11:J111)+1,""))),"")</f>
        <v/>
      </c>
      <c r="K112" s="13" t="str">
        <f t="shared" si="3"/>
        <v/>
      </c>
      <c r="L112" s="238" t="str">
        <f>IF(L$7=L108,L111+1,IF($B112="","",MAX(L$10:L111)+1))</f>
        <v/>
      </c>
    </row>
    <row r="113" spans="1:12" x14ac:dyDescent="0.3">
      <c r="A113" s="167">
        <v>103</v>
      </c>
      <c r="B113" s="273"/>
      <c r="C113" s="1"/>
      <c r="D113" s="2"/>
      <c r="E113" s="2"/>
      <c r="F113" s="2"/>
      <c r="G113" s="274"/>
      <c r="H113" s="64" t="str">
        <f>IF(OR($I$2=1,J113=""),"",IF(IFERROR(VLOOKUP(B113,'Cycle 1'!B:K,10,FALSE),0)+IFERROR(IF($I$2&gt;2,VLOOKUP(B113,'Cycle 2'!B:K,10,FALSE),0),0)+IFERROR(IF($I$2&gt;3,VLOOKUP(B113,'Cycle 3'!B:K,10,FALSE),0),0)+IFERROR(IF($I$2&gt;4,VLOOKUP(B113,'Cycle 4'!B:K,10,FALSE),0),0)+IFERROR(IF($I$2&gt;5,VLOOKUP(B113,'Cycle 5'!B:K,10,FALSE),0),0)+IFERROR(IF($I$2&gt;6,VLOOKUP(B113,'Cycle 6'!B:K,10,FALSE),0),0)+IFERROR(IF($I$2&gt;7,VLOOKUP(B113,'Cycle 7'!B:K,10,FALSE),0),0)+IFERROR(IF($I$2&gt;8,VLOOKUP(B113,'Cycle 8'!B:K,10,FALSE),0),0)+IFERROR(IF($I$2&gt;9,VLOOKUP(B113,'Cycle 9'!B:K,10,FALSE),0),0)+IFERROR(IF($I$2&gt;10,VLOOKUP(B113,'Cycle 10'!B:K,10,FALSE),0),0)+IFERROR(IF($I$2&gt;11,VLOOKUP(B113,'Cycle 11'!B:K,10,FALSE),0),0)&gt;0,1,0))</f>
        <v/>
      </c>
      <c r="I113" s="13" t="str">
        <f>IF(OR($I$2=1,J113=""),"",IFERROR(VLOOKUP(B113,'Cycle 1'!B:K,10,FALSE),0)+IFERROR(IF($I$2&gt;2,VLOOKUP(B113,'Cycle 2'!B:K,10,FALSE),0),0)+IFERROR(IF($I$2&gt;3,VLOOKUP(B113,'Cycle 3'!B:K,10,FALSE),0),0)+IFERROR(IF($I$2&gt;4,VLOOKUP(B113,'Cycle 4'!B:K,10,FALSE),0),0)+IFERROR(IF($I$2&gt;5,VLOOKUP(B113,'Cycle 5'!B:K,10,FALSE),0),0)+IFERROR(IF($I$2&gt;6,VLOOKUP(B113,'Cycle 6'!B:K,10,FALSE),0),0)+IFERROR(IF($I$2&gt;7,VLOOKUP(B113,'Cycle 7'!B:K,10,FALSE),0),0)+IFERROR(IF($I$2&gt;8,VLOOKUP(B113,'Cycle 8'!B:K,10,FALSE),0),0)+IFERROR(IF($I$2&gt;9,VLOOKUP(B113,'Cycle 9'!B:K,10,FALSE),0),0)+IFERROR(IF($I$2&gt;10,VLOOKUP(B113,'Cycle 10'!B:K,10,FALSE),0),0)+IFERROR(IF($I$2&gt;11,VLOOKUP(B113,'Cycle 11'!B:K,10,FALSE),0),0))</f>
        <v/>
      </c>
      <c r="J113" s="13" t="str">
        <f>IFERROR(IF(B113="","",IF(ROW($B$11)=ROW(B113),1,IF(ISERROR(VLOOKUP(B113,$B$11:B112,1,FALSE)),MAX($J$11:J112)+1,""))),"")</f>
        <v/>
      </c>
      <c r="K113" s="13" t="str">
        <f t="shared" si="3"/>
        <v/>
      </c>
      <c r="L113" s="238" t="str">
        <f>IF(L$7=L109,L112+1,IF($B113="","",MAX(L$10:L112)+1))</f>
        <v/>
      </c>
    </row>
    <row r="114" spans="1:12" x14ac:dyDescent="0.3">
      <c r="A114" s="167">
        <v>104</v>
      </c>
      <c r="B114" s="273"/>
      <c r="C114" s="1"/>
      <c r="D114" s="2"/>
      <c r="E114" s="2"/>
      <c r="F114" s="2"/>
      <c r="G114" s="274"/>
      <c r="H114" s="64" t="str">
        <f>IF(OR($I$2=1,J114=""),"",IF(IFERROR(VLOOKUP(B114,'Cycle 1'!B:K,10,FALSE),0)+IFERROR(IF($I$2&gt;2,VLOOKUP(B114,'Cycle 2'!B:K,10,FALSE),0),0)+IFERROR(IF($I$2&gt;3,VLOOKUP(B114,'Cycle 3'!B:K,10,FALSE),0),0)+IFERROR(IF($I$2&gt;4,VLOOKUP(B114,'Cycle 4'!B:K,10,FALSE),0),0)+IFERROR(IF($I$2&gt;5,VLOOKUP(B114,'Cycle 5'!B:K,10,FALSE),0),0)+IFERROR(IF($I$2&gt;6,VLOOKUP(B114,'Cycle 6'!B:K,10,FALSE),0),0)+IFERROR(IF($I$2&gt;7,VLOOKUP(B114,'Cycle 7'!B:K,10,FALSE),0),0)+IFERROR(IF($I$2&gt;8,VLOOKUP(B114,'Cycle 8'!B:K,10,FALSE),0),0)+IFERROR(IF($I$2&gt;9,VLOOKUP(B114,'Cycle 9'!B:K,10,FALSE),0),0)+IFERROR(IF($I$2&gt;10,VLOOKUP(B114,'Cycle 10'!B:K,10,FALSE),0),0)+IFERROR(IF($I$2&gt;11,VLOOKUP(B114,'Cycle 11'!B:K,10,FALSE),0),0)&gt;0,1,0))</f>
        <v/>
      </c>
      <c r="I114" s="13" t="str">
        <f>IF(OR($I$2=1,J114=""),"",IFERROR(VLOOKUP(B114,'Cycle 1'!B:K,10,FALSE),0)+IFERROR(IF($I$2&gt;2,VLOOKUP(B114,'Cycle 2'!B:K,10,FALSE),0),0)+IFERROR(IF($I$2&gt;3,VLOOKUP(B114,'Cycle 3'!B:K,10,FALSE),0),0)+IFERROR(IF($I$2&gt;4,VLOOKUP(B114,'Cycle 4'!B:K,10,FALSE),0),0)+IFERROR(IF($I$2&gt;5,VLOOKUP(B114,'Cycle 5'!B:K,10,FALSE),0),0)+IFERROR(IF($I$2&gt;6,VLOOKUP(B114,'Cycle 6'!B:K,10,FALSE),0),0)+IFERROR(IF($I$2&gt;7,VLOOKUP(B114,'Cycle 7'!B:K,10,FALSE),0),0)+IFERROR(IF($I$2&gt;8,VLOOKUP(B114,'Cycle 8'!B:K,10,FALSE),0),0)+IFERROR(IF($I$2&gt;9,VLOOKUP(B114,'Cycle 9'!B:K,10,FALSE),0),0)+IFERROR(IF($I$2&gt;10,VLOOKUP(B114,'Cycle 10'!B:K,10,FALSE),0),0)+IFERROR(IF($I$2&gt;11,VLOOKUP(B114,'Cycle 11'!B:K,10,FALSE),0),0))</f>
        <v/>
      </c>
      <c r="J114" s="13" t="str">
        <f>IFERROR(IF(B114="","",IF(ROW($B$11)=ROW(B114),1,IF(ISERROR(VLOOKUP(B114,$B$11:B113,1,FALSE)),MAX($J$11:J113)+1,""))),"")</f>
        <v/>
      </c>
      <c r="K114" s="13" t="str">
        <f t="shared" si="3"/>
        <v/>
      </c>
      <c r="L114" s="238" t="str">
        <f>IF(L$7=L110,L113+1,IF($B114="","",MAX(L$10:L113)+1))</f>
        <v/>
      </c>
    </row>
    <row r="115" spans="1:12" x14ac:dyDescent="0.3">
      <c r="A115" s="167">
        <v>105</v>
      </c>
      <c r="B115" s="273"/>
      <c r="C115" s="1"/>
      <c r="D115" s="2"/>
      <c r="E115" s="2"/>
      <c r="F115" s="2"/>
      <c r="G115" s="274"/>
      <c r="H115" s="64" t="str">
        <f>IF(OR($I$2=1,J115=""),"",IF(IFERROR(VLOOKUP(B115,'Cycle 1'!B:K,10,FALSE),0)+IFERROR(IF($I$2&gt;2,VLOOKUP(B115,'Cycle 2'!B:K,10,FALSE),0),0)+IFERROR(IF($I$2&gt;3,VLOOKUP(B115,'Cycle 3'!B:K,10,FALSE),0),0)+IFERROR(IF($I$2&gt;4,VLOOKUP(B115,'Cycle 4'!B:K,10,FALSE),0),0)+IFERROR(IF($I$2&gt;5,VLOOKUP(B115,'Cycle 5'!B:K,10,FALSE),0),0)+IFERROR(IF($I$2&gt;6,VLOOKUP(B115,'Cycle 6'!B:K,10,FALSE),0),0)+IFERROR(IF($I$2&gt;7,VLOOKUP(B115,'Cycle 7'!B:K,10,FALSE),0),0)+IFERROR(IF($I$2&gt;8,VLOOKUP(B115,'Cycle 8'!B:K,10,FALSE),0),0)+IFERROR(IF($I$2&gt;9,VLOOKUP(B115,'Cycle 9'!B:K,10,FALSE),0),0)+IFERROR(IF($I$2&gt;10,VLOOKUP(B115,'Cycle 10'!B:K,10,FALSE),0),0)+IFERROR(IF($I$2&gt;11,VLOOKUP(B115,'Cycle 11'!B:K,10,FALSE),0),0)&gt;0,1,0))</f>
        <v/>
      </c>
      <c r="I115" s="13" t="str">
        <f>IF(OR($I$2=1,J115=""),"",IFERROR(VLOOKUP(B115,'Cycle 1'!B:K,10,FALSE),0)+IFERROR(IF($I$2&gt;2,VLOOKUP(B115,'Cycle 2'!B:K,10,FALSE),0),0)+IFERROR(IF($I$2&gt;3,VLOOKUP(B115,'Cycle 3'!B:K,10,FALSE),0),0)+IFERROR(IF($I$2&gt;4,VLOOKUP(B115,'Cycle 4'!B:K,10,FALSE),0),0)+IFERROR(IF($I$2&gt;5,VLOOKUP(B115,'Cycle 5'!B:K,10,FALSE),0),0)+IFERROR(IF($I$2&gt;6,VLOOKUP(B115,'Cycle 6'!B:K,10,FALSE),0),0)+IFERROR(IF($I$2&gt;7,VLOOKUP(B115,'Cycle 7'!B:K,10,FALSE),0),0)+IFERROR(IF($I$2&gt;8,VLOOKUP(B115,'Cycle 8'!B:K,10,FALSE),0),0)+IFERROR(IF($I$2&gt;9,VLOOKUP(B115,'Cycle 9'!B:K,10,FALSE),0),0)+IFERROR(IF($I$2&gt;10,VLOOKUP(B115,'Cycle 10'!B:K,10,FALSE),0),0)+IFERROR(IF($I$2&gt;11,VLOOKUP(B115,'Cycle 11'!B:K,10,FALSE),0),0))</f>
        <v/>
      </c>
      <c r="J115" s="13" t="str">
        <f>IFERROR(IF(B115="","",IF(ROW($B$11)=ROW(B115),1,IF(ISERROR(VLOOKUP(B115,$B$11:B114,1,FALSE)),MAX($J$11:J114)+1,""))),"")</f>
        <v/>
      </c>
      <c r="K115" s="13" t="str">
        <f t="shared" si="3"/>
        <v/>
      </c>
      <c r="L115" s="238" t="str">
        <f>IF(L$7=L111,L114+1,IF($B115="","",MAX(L$10:L114)+1))</f>
        <v/>
      </c>
    </row>
    <row r="116" spans="1:12" x14ac:dyDescent="0.3">
      <c r="A116" s="167">
        <v>106</v>
      </c>
      <c r="B116" s="273"/>
      <c r="C116" s="1"/>
      <c r="D116" s="2"/>
      <c r="E116" s="2"/>
      <c r="F116" s="2"/>
      <c r="G116" s="274"/>
      <c r="H116" s="64" t="str">
        <f>IF(OR($I$2=1,J116=""),"",IF(IFERROR(VLOOKUP(B116,'Cycle 1'!B:K,10,FALSE),0)+IFERROR(IF($I$2&gt;2,VLOOKUP(B116,'Cycle 2'!B:K,10,FALSE),0),0)+IFERROR(IF($I$2&gt;3,VLOOKUP(B116,'Cycle 3'!B:K,10,FALSE),0),0)+IFERROR(IF($I$2&gt;4,VLOOKUP(B116,'Cycle 4'!B:K,10,FALSE),0),0)+IFERROR(IF($I$2&gt;5,VLOOKUP(B116,'Cycle 5'!B:K,10,FALSE),0),0)+IFERROR(IF($I$2&gt;6,VLOOKUP(B116,'Cycle 6'!B:K,10,FALSE),0),0)+IFERROR(IF($I$2&gt;7,VLOOKUP(B116,'Cycle 7'!B:K,10,FALSE),0),0)+IFERROR(IF($I$2&gt;8,VLOOKUP(B116,'Cycle 8'!B:K,10,FALSE),0),0)+IFERROR(IF($I$2&gt;9,VLOOKUP(B116,'Cycle 9'!B:K,10,FALSE),0),0)+IFERROR(IF($I$2&gt;10,VLOOKUP(B116,'Cycle 10'!B:K,10,FALSE),0),0)+IFERROR(IF($I$2&gt;11,VLOOKUP(B116,'Cycle 11'!B:K,10,FALSE),0),0)&gt;0,1,0))</f>
        <v/>
      </c>
      <c r="I116" s="13" t="str">
        <f>IF(OR($I$2=1,J116=""),"",IFERROR(VLOOKUP(B116,'Cycle 1'!B:K,10,FALSE),0)+IFERROR(IF($I$2&gt;2,VLOOKUP(B116,'Cycle 2'!B:K,10,FALSE),0),0)+IFERROR(IF($I$2&gt;3,VLOOKUP(B116,'Cycle 3'!B:K,10,FALSE),0),0)+IFERROR(IF($I$2&gt;4,VLOOKUP(B116,'Cycle 4'!B:K,10,FALSE),0),0)+IFERROR(IF($I$2&gt;5,VLOOKUP(B116,'Cycle 5'!B:K,10,FALSE),0),0)+IFERROR(IF($I$2&gt;6,VLOOKUP(B116,'Cycle 6'!B:K,10,FALSE),0),0)+IFERROR(IF($I$2&gt;7,VLOOKUP(B116,'Cycle 7'!B:K,10,FALSE),0),0)+IFERROR(IF($I$2&gt;8,VLOOKUP(B116,'Cycle 8'!B:K,10,FALSE),0),0)+IFERROR(IF($I$2&gt;9,VLOOKUP(B116,'Cycle 9'!B:K,10,FALSE),0),0)+IFERROR(IF($I$2&gt;10,VLOOKUP(B116,'Cycle 10'!B:K,10,FALSE),0),0)+IFERROR(IF($I$2&gt;11,VLOOKUP(B116,'Cycle 11'!B:K,10,FALSE),0),0))</f>
        <v/>
      </c>
      <c r="J116" s="13" t="str">
        <f>IFERROR(IF(B116="","",IF(ROW($B$11)=ROW(B116),1,IF(ISERROR(VLOOKUP(B116,$B$11:B115,1,FALSE)),MAX($J$11:J115)+1,""))),"")</f>
        <v/>
      </c>
      <c r="K116" s="13" t="str">
        <f t="shared" si="3"/>
        <v/>
      </c>
      <c r="L116" s="238" t="str">
        <f>IF(L$7=L112,L115+1,IF($B116="","",MAX(L$10:L115)+1))</f>
        <v/>
      </c>
    </row>
    <row r="117" spans="1:12" x14ac:dyDescent="0.3">
      <c r="A117" s="167">
        <v>107</v>
      </c>
      <c r="B117" s="273"/>
      <c r="C117" s="1"/>
      <c r="D117" s="2"/>
      <c r="E117" s="2"/>
      <c r="F117" s="2"/>
      <c r="G117" s="274"/>
      <c r="H117" s="64" t="str">
        <f>IF(OR($I$2=1,J117=""),"",IF(IFERROR(VLOOKUP(B117,'Cycle 1'!B:K,10,FALSE),0)+IFERROR(IF($I$2&gt;2,VLOOKUP(B117,'Cycle 2'!B:K,10,FALSE),0),0)+IFERROR(IF($I$2&gt;3,VLOOKUP(B117,'Cycle 3'!B:K,10,FALSE),0),0)+IFERROR(IF($I$2&gt;4,VLOOKUP(B117,'Cycle 4'!B:K,10,FALSE),0),0)+IFERROR(IF($I$2&gt;5,VLOOKUP(B117,'Cycle 5'!B:K,10,FALSE),0),0)+IFERROR(IF($I$2&gt;6,VLOOKUP(B117,'Cycle 6'!B:K,10,FALSE),0),0)+IFERROR(IF($I$2&gt;7,VLOOKUP(B117,'Cycle 7'!B:K,10,FALSE),0),0)+IFERROR(IF($I$2&gt;8,VLOOKUP(B117,'Cycle 8'!B:K,10,FALSE),0),0)+IFERROR(IF($I$2&gt;9,VLOOKUP(B117,'Cycle 9'!B:K,10,FALSE),0),0)+IFERROR(IF($I$2&gt;10,VLOOKUP(B117,'Cycle 10'!B:K,10,FALSE),0),0)+IFERROR(IF($I$2&gt;11,VLOOKUP(B117,'Cycle 11'!B:K,10,FALSE),0),0)&gt;0,1,0))</f>
        <v/>
      </c>
      <c r="I117" s="13" t="str">
        <f>IF(OR($I$2=1,J117=""),"",IFERROR(VLOOKUP(B117,'Cycle 1'!B:K,10,FALSE),0)+IFERROR(IF($I$2&gt;2,VLOOKUP(B117,'Cycle 2'!B:K,10,FALSE),0),0)+IFERROR(IF($I$2&gt;3,VLOOKUP(B117,'Cycle 3'!B:K,10,FALSE),0),0)+IFERROR(IF($I$2&gt;4,VLOOKUP(B117,'Cycle 4'!B:K,10,FALSE),0),0)+IFERROR(IF($I$2&gt;5,VLOOKUP(B117,'Cycle 5'!B:K,10,FALSE),0),0)+IFERROR(IF($I$2&gt;6,VLOOKUP(B117,'Cycle 6'!B:K,10,FALSE),0),0)+IFERROR(IF($I$2&gt;7,VLOOKUP(B117,'Cycle 7'!B:K,10,FALSE),0),0)+IFERROR(IF($I$2&gt;8,VLOOKUP(B117,'Cycle 8'!B:K,10,FALSE),0),0)+IFERROR(IF($I$2&gt;9,VLOOKUP(B117,'Cycle 9'!B:K,10,FALSE),0),0)+IFERROR(IF($I$2&gt;10,VLOOKUP(B117,'Cycle 10'!B:K,10,FALSE),0),0)+IFERROR(IF($I$2&gt;11,VLOOKUP(B117,'Cycle 11'!B:K,10,FALSE),0),0))</f>
        <v/>
      </c>
      <c r="J117" s="13" t="str">
        <f>IFERROR(IF(B117="","",IF(ROW($B$11)=ROW(B117),1,IF(ISERROR(VLOOKUP(B117,$B$11:B116,1,FALSE)),MAX($J$11:J116)+1,""))),"")</f>
        <v/>
      </c>
      <c r="K117" s="13" t="str">
        <f t="shared" si="3"/>
        <v/>
      </c>
      <c r="L117" s="238" t="str">
        <f>IF(L$7=L113,L116+1,IF($B117="","",MAX(L$10:L116)+1))</f>
        <v/>
      </c>
    </row>
    <row r="118" spans="1:12" x14ac:dyDescent="0.3">
      <c r="A118" s="167">
        <v>108</v>
      </c>
      <c r="B118" s="273"/>
      <c r="C118" s="1"/>
      <c r="D118" s="2"/>
      <c r="E118" s="2"/>
      <c r="F118" s="2"/>
      <c r="G118" s="274"/>
      <c r="H118" s="64" t="str">
        <f>IF(OR($I$2=1,J118=""),"",IF(IFERROR(VLOOKUP(B118,'Cycle 1'!B:K,10,FALSE),0)+IFERROR(IF($I$2&gt;2,VLOOKUP(B118,'Cycle 2'!B:K,10,FALSE),0),0)+IFERROR(IF($I$2&gt;3,VLOOKUP(B118,'Cycle 3'!B:K,10,FALSE),0),0)+IFERROR(IF($I$2&gt;4,VLOOKUP(B118,'Cycle 4'!B:K,10,FALSE),0),0)+IFERROR(IF($I$2&gt;5,VLOOKUP(B118,'Cycle 5'!B:K,10,FALSE),0),0)+IFERROR(IF($I$2&gt;6,VLOOKUP(B118,'Cycle 6'!B:K,10,FALSE),0),0)+IFERROR(IF($I$2&gt;7,VLOOKUP(B118,'Cycle 7'!B:K,10,FALSE),0),0)+IFERROR(IF($I$2&gt;8,VLOOKUP(B118,'Cycle 8'!B:K,10,FALSE),0),0)+IFERROR(IF($I$2&gt;9,VLOOKUP(B118,'Cycle 9'!B:K,10,FALSE),0),0)+IFERROR(IF($I$2&gt;10,VLOOKUP(B118,'Cycle 10'!B:K,10,FALSE),0),0)+IFERROR(IF($I$2&gt;11,VLOOKUP(B118,'Cycle 11'!B:K,10,FALSE),0),0)&gt;0,1,0))</f>
        <v/>
      </c>
      <c r="I118" s="13" t="str">
        <f>IF(OR($I$2=1,J118=""),"",IFERROR(VLOOKUP(B118,'Cycle 1'!B:K,10,FALSE),0)+IFERROR(IF($I$2&gt;2,VLOOKUP(B118,'Cycle 2'!B:K,10,FALSE),0),0)+IFERROR(IF($I$2&gt;3,VLOOKUP(B118,'Cycle 3'!B:K,10,FALSE),0),0)+IFERROR(IF($I$2&gt;4,VLOOKUP(B118,'Cycle 4'!B:K,10,FALSE),0),0)+IFERROR(IF($I$2&gt;5,VLOOKUP(B118,'Cycle 5'!B:K,10,FALSE),0),0)+IFERROR(IF($I$2&gt;6,VLOOKUP(B118,'Cycle 6'!B:K,10,FALSE),0),0)+IFERROR(IF($I$2&gt;7,VLOOKUP(B118,'Cycle 7'!B:K,10,FALSE),0),0)+IFERROR(IF($I$2&gt;8,VLOOKUP(B118,'Cycle 8'!B:K,10,FALSE),0),0)+IFERROR(IF($I$2&gt;9,VLOOKUP(B118,'Cycle 9'!B:K,10,FALSE),0),0)+IFERROR(IF($I$2&gt;10,VLOOKUP(B118,'Cycle 10'!B:K,10,FALSE),0),0)+IFERROR(IF($I$2&gt;11,VLOOKUP(B118,'Cycle 11'!B:K,10,FALSE),0),0))</f>
        <v/>
      </c>
      <c r="J118" s="13" t="str">
        <f>IFERROR(IF(B118="","",IF(ROW($B$11)=ROW(B118),1,IF(ISERROR(VLOOKUP(B118,$B$11:B117,1,FALSE)),MAX($J$11:J117)+1,""))),"")</f>
        <v/>
      </c>
      <c r="K118" s="13" t="str">
        <f t="shared" si="3"/>
        <v/>
      </c>
      <c r="L118" s="238" t="str">
        <f>IF(L$7=L114,L117+1,IF($B118="","",MAX(L$10:L117)+1))</f>
        <v/>
      </c>
    </row>
    <row r="119" spans="1:12" x14ac:dyDescent="0.3">
      <c r="A119" s="167">
        <v>109</v>
      </c>
      <c r="B119" s="273"/>
      <c r="C119" s="1"/>
      <c r="D119" s="2"/>
      <c r="E119" s="2"/>
      <c r="F119" s="2"/>
      <c r="G119" s="274"/>
      <c r="H119" s="64" t="str">
        <f>IF(OR($I$2=1,J119=""),"",IF(IFERROR(VLOOKUP(B119,'Cycle 1'!B:K,10,FALSE),0)+IFERROR(IF($I$2&gt;2,VLOOKUP(B119,'Cycle 2'!B:K,10,FALSE),0),0)+IFERROR(IF($I$2&gt;3,VLOOKUP(B119,'Cycle 3'!B:K,10,FALSE),0),0)+IFERROR(IF($I$2&gt;4,VLOOKUP(B119,'Cycle 4'!B:K,10,FALSE),0),0)+IFERROR(IF($I$2&gt;5,VLOOKUP(B119,'Cycle 5'!B:K,10,FALSE),0),0)+IFERROR(IF($I$2&gt;6,VLOOKUP(B119,'Cycle 6'!B:K,10,FALSE),0),0)+IFERROR(IF($I$2&gt;7,VLOOKUP(B119,'Cycle 7'!B:K,10,FALSE),0),0)+IFERROR(IF($I$2&gt;8,VLOOKUP(B119,'Cycle 8'!B:K,10,FALSE),0),0)+IFERROR(IF($I$2&gt;9,VLOOKUP(B119,'Cycle 9'!B:K,10,FALSE),0),0)+IFERROR(IF($I$2&gt;10,VLOOKUP(B119,'Cycle 10'!B:K,10,FALSE),0),0)+IFERROR(IF($I$2&gt;11,VLOOKUP(B119,'Cycle 11'!B:K,10,FALSE),0),0)&gt;0,1,0))</f>
        <v/>
      </c>
      <c r="I119" s="13" t="str">
        <f>IF(OR($I$2=1,J119=""),"",IFERROR(VLOOKUP(B119,'Cycle 1'!B:K,10,FALSE),0)+IFERROR(IF($I$2&gt;2,VLOOKUP(B119,'Cycle 2'!B:K,10,FALSE),0),0)+IFERROR(IF($I$2&gt;3,VLOOKUP(B119,'Cycle 3'!B:K,10,FALSE),0),0)+IFERROR(IF($I$2&gt;4,VLOOKUP(B119,'Cycle 4'!B:K,10,FALSE),0),0)+IFERROR(IF($I$2&gt;5,VLOOKUP(B119,'Cycle 5'!B:K,10,FALSE),0),0)+IFERROR(IF($I$2&gt;6,VLOOKUP(B119,'Cycle 6'!B:K,10,FALSE),0),0)+IFERROR(IF($I$2&gt;7,VLOOKUP(B119,'Cycle 7'!B:K,10,FALSE),0),0)+IFERROR(IF($I$2&gt;8,VLOOKUP(B119,'Cycle 8'!B:K,10,FALSE),0),0)+IFERROR(IF($I$2&gt;9,VLOOKUP(B119,'Cycle 9'!B:K,10,FALSE),0),0)+IFERROR(IF($I$2&gt;10,VLOOKUP(B119,'Cycle 10'!B:K,10,FALSE),0),0)+IFERROR(IF($I$2&gt;11,VLOOKUP(B119,'Cycle 11'!B:K,10,FALSE),0),0))</f>
        <v/>
      </c>
      <c r="J119" s="13" t="str">
        <f>IFERROR(IF(B119="","",IF(ROW($B$11)=ROW(B119),1,IF(ISERROR(VLOOKUP(B119,$B$11:B118,1,FALSE)),MAX($J$11:J118)+1,""))),"")</f>
        <v/>
      </c>
      <c r="K119" s="13" t="str">
        <f t="shared" si="3"/>
        <v/>
      </c>
      <c r="L119" s="238" t="str">
        <f>IF(L$7=L115,L118+1,IF($B119="","",MAX(L$10:L118)+1))</f>
        <v/>
      </c>
    </row>
    <row r="120" spans="1:12" x14ac:dyDescent="0.3">
      <c r="A120" s="167">
        <v>110</v>
      </c>
      <c r="B120" s="273"/>
      <c r="C120" s="1"/>
      <c r="D120" s="2"/>
      <c r="E120" s="2"/>
      <c r="F120" s="2"/>
      <c r="G120" s="274"/>
      <c r="H120" s="64" t="str">
        <f>IF(OR($I$2=1,J120=""),"",IF(IFERROR(VLOOKUP(B120,'Cycle 1'!B:K,10,FALSE),0)+IFERROR(IF($I$2&gt;2,VLOOKUP(B120,'Cycle 2'!B:K,10,FALSE),0),0)+IFERROR(IF($I$2&gt;3,VLOOKUP(B120,'Cycle 3'!B:K,10,FALSE),0),0)+IFERROR(IF($I$2&gt;4,VLOOKUP(B120,'Cycle 4'!B:K,10,FALSE),0),0)+IFERROR(IF($I$2&gt;5,VLOOKUP(B120,'Cycle 5'!B:K,10,FALSE),0),0)+IFERROR(IF($I$2&gt;6,VLOOKUP(B120,'Cycle 6'!B:K,10,FALSE),0),0)+IFERROR(IF($I$2&gt;7,VLOOKUP(B120,'Cycle 7'!B:K,10,FALSE),0),0)+IFERROR(IF($I$2&gt;8,VLOOKUP(B120,'Cycle 8'!B:K,10,FALSE),0),0)+IFERROR(IF($I$2&gt;9,VLOOKUP(B120,'Cycle 9'!B:K,10,FALSE),0),0)+IFERROR(IF($I$2&gt;10,VLOOKUP(B120,'Cycle 10'!B:K,10,FALSE),0),0)+IFERROR(IF($I$2&gt;11,VLOOKUP(B120,'Cycle 11'!B:K,10,FALSE),0),0)&gt;0,1,0))</f>
        <v/>
      </c>
      <c r="I120" s="13" t="str">
        <f>IF(OR($I$2=1,J120=""),"",IFERROR(VLOOKUP(B120,'Cycle 1'!B:K,10,FALSE),0)+IFERROR(IF($I$2&gt;2,VLOOKUP(B120,'Cycle 2'!B:K,10,FALSE),0),0)+IFERROR(IF($I$2&gt;3,VLOOKUP(B120,'Cycle 3'!B:K,10,FALSE),0),0)+IFERROR(IF($I$2&gt;4,VLOOKUP(B120,'Cycle 4'!B:K,10,FALSE),0),0)+IFERROR(IF($I$2&gt;5,VLOOKUP(B120,'Cycle 5'!B:K,10,FALSE),0),0)+IFERROR(IF($I$2&gt;6,VLOOKUP(B120,'Cycle 6'!B:K,10,FALSE),0),0)+IFERROR(IF($I$2&gt;7,VLOOKUP(B120,'Cycle 7'!B:K,10,FALSE),0),0)+IFERROR(IF($I$2&gt;8,VLOOKUP(B120,'Cycle 8'!B:K,10,FALSE),0),0)+IFERROR(IF($I$2&gt;9,VLOOKUP(B120,'Cycle 9'!B:K,10,FALSE),0),0)+IFERROR(IF($I$2&gt;10,VLOOKUP(B120,'Cycle 10'!B:K,10,FALSE),0),0)+IFERROR(IF($I$2&gt;11,VLOOKUP(B120,'Cycle 11'!B:K,10,FALSE),0),0))</f>
        <v/>
      </c>
      <c r="J120" s="13" t="str">
        <f>IFERROR(IF(B120="","",IF(ROW($B$11)=ROW(B120),1,IF(ISERROR(VLOOKUP(B120,$B$11:B119,1,FALSE)),MAX($J$11:J119)+1,""))),"")</f>
        <v/>
      </c>
      <c r="K120" s="13" t="str">
        <f t="shared" si="3"/>
        <v/>
      </c>
      <c r="L120" s="238" t="str">
        <f>IF(L$7=L116,L119+1,IF($B120="","",MAX(L$10:L119)+1))</f>
        <v/>
      </c>
    </row>
    <row r="121" spans="1:12" x14ac:dyDescent="0.3">
      <c r="A121" s="167">
        <v>111</v>
      </c>
      <c r="B121" s="273"/>
      <c r="C121" s="1"/>
      <c r="D121" s="2"/>
      <c r="E121" s="2"/>
      <c r="F121" s="2"/>
      <c r="G121" s="274"/>
      <c r="H121" s="64" t="str">
        <f>IF(OR($I$2=1,J121=""),"",IF(IFERROR(VLOOKUP(B121,'Cycle 1'!B:K,10,FALSE),0)+IFERROR(IF($I$2&gt;2,VLOOKUP(B121,'Cycle 2'!B:K,10,FALSE),0),0)+IFERROR(IF($I$2&gt;3,VLOOKUP(B121,'Cycle 3'!B:K,10,FALSE),0),0)+IFERROR(IF($I$2&gt;4,VLOOKUP(B121,'Cycle 4'!B:K,10,FALSE),0),0)+IFERROR(IF($I$2&gt;5,VLOOKUP(B121,'Cycle 5'!B:K,10,FALSE),0),0)+IFERROR(IF($I$2&gt;6,VLOOKUP(B121,'Cycle 6'!B:K,10,FALSE),0),0)+IFERROR(IF($I$2&gt;7,VLOOKUP(B121,'Cycle 7'!B:K,10,FALSE),0),0)+IFERROR(IF($I$2&gt;8,VLOOKUP(B121,'Cycle 8'!B:K,10,FALSE),0),0)+IFERROR(IF($I$2&gt;9,VLOOKUP(B121,'Cycle 9'!B:K,10,FALSE),0),0)+IFERROR(IF($I$2&gt;10,VLOOKUP(B121,'Cycle 10'!B:K,10,FALSE),0),0)+IFERROR(IF($I$2&gt;11,VLOOKUP(B121,'Cycle 11'!B:K,10,FALSE),0),0)&gt;0,1,0))</f>
        <v/>
      </c>
      <c r="I121" s="13" t="str">
        <f>IF(OR($I$2=1,J121=""),"",IFERROR(VLOOKUP(B121,'Cycle 1'!B:K,10,FALSE),0)+IFERROR(IF($I$2&gt;2,VLOOKUP(B121,'Cycle 2'!B:K,10,FALSE),0),0)+IFERROR(IF($I$2&gt;3,VLOOKUP(B121,'Cycle 3'!B:K,10,FALSE),0),0)+IFERROR(IF($I$2&gt;4,VLOOKUP(B121,'Cycle 4'!B:K,10,FALSE),0),0)+IFERROR(IF($I$2&gt;5,VLOOKUP(B121,'Cycle 5'!B:K,10,FALSE),0),0)+IFERROR(IF($I$2&gt;6,VLOOKUP(B121,'Cycle 6'!B:K,10,FALSE),0),0)+IFERROR(IF($I$2&gt;7,VLOOKUP(B121,'Cycle 7'!B:K,10,FALSE),0),0)+IFERROR(IF($I$2&gt;8,VLOOKUP(B121,'Cycle 8'!B:K,10,FALSE),0),0)+IFERROR(IF($I$2&gt;9,VLOOKUP(B121,'Cycle 9'!B:K,10,FALSE),0),0)+IFERROR(IF($I$2&gt;10,VLOOKUP(B121,'Cycle 10'!B:K,10,FALSE),0),0)+IFERROR(IF($I$2&gt;11,VLOOKUP(B121,'Cycle 11'!B:K,10,FALSE),0),0))</f>
        <v/>
      </c>
      <c r="J121" s="13" t="str">
        <f>IFERROR(IF(B121="","",IF(ROW($B$11)=ROW(B121),1,IF(ISERROR(VLOOKUP(B121,$B$11:B120,1,FALSE)),MAX($J$11:J120)+1,""))),"")</f>
        <v/>
      </c>
      <c r="K121" s="13" t="str">
        <f t="shared" si="3"/>
        <v/>
      </c>
      <c r="L121" s="238" t="str">
        <f>IF(L$7=L117,L120+1,IF($B121="","",MAX(L$10:L120)+1))</f>
        <v/>
      </c>
    </row>
    <row r="122" spans="1:12" x14ac:dyDescent="0.3">
      <c r="A122" s="167">
        <v>112</v>
      </c>
      <c r="B122" s="273"/>
      <c r="C122" s="1"/>
      <c r="D122" s="2"/>
      <c r="E122" s="2"/>
      <c r="F122" s="2"/>
      <c r="G122" s="274"/>
      <c r="H122" s="64" t="str">
        <f>IF(OR($I$2=1,J122=""),"",IF(IFERROR(VLOOKUP(B122,'Cycle 1'!B:K,10,FALSE),0)+IFERROR(IF($I$2&gt;2,VLOOKUP(B122,'Cycle 2'!B:K,10,FALSE),0),0)+IFERROR(IF($I$2&gt;3,VLOOKUP(B122,'Cycle 3'!B:K,10,FALSE),0),0)+IFERROR(IF($I$2&gt;4,VLOOKUP(B122,'Cycle 4'!B:K,10,FALSE),0),0)+IFERROR(IF($I$2&gt;5,VLOOKUP(B122,'Cycle 5'!B:K,10,FALSE),0),0)+IFERROR(IF($I$2&gt;6,VLOOKUP(B122,'Cycle 6'!B:K,10,FALSE),0),0)+IFERROR(IF($I$2&gt;7,VLOOKUP(B122,'Cycle 7'!B:K,10,FALSE),0),0)+IFERROR(IF($I$2&gt;8,VLOOKUP(B122,'Cycle 8'!B:K,10,FALSE),0),0)+IFERROR(IF($I$2&gt;9,VLOOKUP(B122,'Cycle 9'!B:K,10,FALSE),0),0)+IFERROR(IF($I$2&gt;10,VLOOKUP(B122,'Cycle 10'!B:K,10,FALSE),0),0)+IFERROR(IF($I$2&gt;11,VLOOKUP(B122,'Cycle 11'!B:K,10,FALSE),0),0)&gt;0,1,0))</f>
        <v/>
      </c>
      <c r="I122" s="13" t="str">
        <f>IF(OR($I$2=1,J122=""),"",IFERROR(VLOOKUP(B122,'Cycle 1'!B:K,10,FALSE),0)+IFERROR(IF($I$2&gt;2,VLOOKUP(B122,'Cycle 2'!B:K,10,FALSE),0),0)+IFERROR(IF($I$2&gt;3,VLOOKUP(B122,'Cycle 3'!B:K,10,FALSE),0),0)+IFERROR(IF($I$2&gt;4,VLOOKUP(B122,'Cycle 4'!B:K,10,FALSE),0),0)+IFERROR(IF($I$2&gt;5,VLOOKUP(B122,'Cycle 5'!B:K,10,FALSE),0),0)+IFERROR(IF($I$2&gt;6,VLOOKUP(B122,'Cycle 6'!B:K,10,FALSE),0),0)+IFERROR(IF($I$2&gt;7,VLOOKUP(B122,'Cycle 7'!B:K,10,FALSE),0),0)+IFERROR(IF($I$2&gt;8,VLOOKUP(B122,'Cycle 8'!B:K,10,FALSE),0),0)+IFERROR(IF($I$2&gt;9,VLOOKUP(B122,'Cycle 9'!B:K,10,FALSE),0),0)+IFERROR(IF($I$2&gt;10,VLOOKUP(B122,'Cycle 10'!B:K,10,FALSE),0),0)+IFERROR(IF($I$2&gt;11,VLOOKUP(B122,'Cycle 11'!B:K,10,FALSE),0),0))</f>
        <v/>
      </c>
      <c r="J122" s="13" t="str">
        <f>IFERROR(IF(B122="","",IF(ROW($B$11)=ROW(B122),1,IF(ISERROR(VLOOKUP(B122,$B$11:B121,1,FALSE)),MAX($J$11:J121)+1,""))),"")</f>
        <v/>
      </c>
      <c r="K122" s="13" t="str">
        <f t="shared" si="3"/>
        <v/>
      </c>
      <c r="L122" s="238" t="str">
        <f>IF(L$7=L118,L121+1,IF($B122="","",MAX(L$10:L121)+1))</f>
        <v/>
      </c>
    </row>
    <row r="123" spans="1:12" x14ac:dyDescent="0.3">
      <c r="A123" s="167">
        <v>113</v>
      </c>
      <c r="B123" s="273"/>
      <c r="C123" s="1"/>
      <c r="D123" s="2"/>
      <c r="E123" s="2"/>
      <c r="F123" s="2"/>
      <c r="G123" s="274"/>
      <c r="H123" s="64" t="str">
        <f>IF(OR($I$2=1,J123=""),"",IF(IFERROR(VLOOKUP(B123,'Cycle 1'!B:K,10,FALSE),0)+IFERROR(IF($I$2&gt;2,VLOOKUP(B123,'Cycle 2'!B:K,10,FALSE),0),0)+IFERROR(IF($I$2&gt;3,VLOOKUP(B123,'Cycle 3'!B:K,10,FALSE),0),0)+IFERROR(IF($I$2&gt;4,VLOOKUP(B123,'Cycle 4'!B:K,10,FALSE),0),0)+IFERROR(IF($I$2&gt;5,VLOOKUP(B123,'Cycle 5'!B:K,10,FALSE),0),0)+IFERROR(IF($I$2&gt;6,VLOOKUP(B123,'Cycle 6'!B:K,10,FALSE),0),0)+IFERROR(IF($I$2&gt;7,VLOOKUP(B123,'Cycle 7'!B:K,10,FALSE),0),0)+IFERROR(IF($I$2&gt;8,VLOOKUP(B123,'Cycle 8'!B:K,10,FALSE),0),0)+IFERROR(IF($I$2&gt;9,VLOOKUP(B123,'Cycle 9'!B:K,10,FALSE),0),0)+IFERROR(IF($I$2&gt;10,VLOOKUP(B123,'Cycle 10'!B:K,10,FALSE),0),0)+IFERROR(IF($I$2&gt;11,VLOOKUP(B123,'Cycle 11'!B:K,10,FALSE),0),0)&gt;0,1,0))</f>
        <v/>
      </c>
      <c r="I123" s="13" t="str">
        <f>IF(OR($I$2=1,J123=""),"",IFERROR(VLOOKUP(B123,'Cycle 1'!B:K,10,FALSE),0)+IFERROR(IF($I$2&gt;2,VLOOKUP(B123,'Cycle 2'!B:K,10,FALSE),0),0)+IFERROR(IF($I$2&gt;3,VLOOKUP(B123,'Cycle 3'!B:K,10,FALSE),0),0)+IFERROR(IF($I$2&gt;4,VLOOKUP(B123,'Cycle 4'!B:K,10,FALSE),0),0)+IFERROR(IF($I$2&gt;5,VLOOKUP(B123,'Cycle 5'!B:K,10,FALSE),0),0)+IFERROR(IF($I$2&gt;6,VLOOKUP(B123,'Cycle 6'!B:K,10,FALSE),0),0)+IFERROR(IF($I$2&gt;7,VLOOKUP(B123,'Cycle 7'!B:K,10,FALSE),0),0)+IFERROR(IF($I$2&gt;8,VLOOKUP(B123,'Cycle 8'!B:K,10,FALSE),0),0)+IFERROR(IF($I$2&gt;9,VLOOKUP(B123,'Cycle 9'!B:K,10,FALSE),0),0)+IFERROR(IF($I$2&gt;10,VLOOKUP(B123,'Cycle 10'!B:K,10,FALSE),0),0)+IFERROR(IF($I$2&gt;11,VLOOKUP(B123,'Cycle 11'!B:K,10,FALSE),0),0))</f>
        <v/>
      </c>
      <c r="J123" s="13" t="str">
        <f>IFERROR(IF(B123="","",IF(ROW($B$11)=ROW(B123),1,IF(ISERROR(VLOOKUP(B123,$B$11:B122,1,FALSE)),MAX($J$11:J122)+1,""))),"")</f>
        <v/>
      </c>
      <c r="K123" s="13" t="str">
        <f t="shared" si="3"/>
        <v/>
      </c>
      <c r="L123" s="238" t="str">
        <f>IF(L$7=L119,L122+1,IF($B123="","",MAX(L$10:L122)+1))</f>
        <v/>
      </c>
    </row>
    <row r="124" spans="1:12" x14ac:dyDescent="0.3">
      <c r="A124" s="167">
        <v>114</v>
      </c>
      <c r="B124" s="273"/>
      <c r="C124" s="1"/>
      <c r="D124" s="2"/>
      <c r="E124" s="2"/>
      <c r="F124" s="2"/>
      <c r="G124" s="274"/>
      <c r="H124" s="64" t="str">
        <f>IF(OR($I$2=1,J124=""),"",IF(IFERROR(VLOOKUP(B124,'Cycle 1'!B:K,10,FALSE),0)+IFERROR(IF($I$2&gt;2,VLOOKUP(B124,'Cycle 2'!B:K,10,FALSE),0),0)+IFERROR(IF($I$2&gt;3,VLOOKUP(B124,'Cycle 3'!B:K,10,FALSE),0),0)+IFERROR(IF($I$2&gt;4,VLOOKUP(B124,'Cycle 4'!B:K,10,FALSE),0),0)+IFERROR(IF($I$2&gt;5,VLOOKUP(B124,'Cycle 5'!B:K,10,FALSE),0),0)+IFERROR(IF($I$2&gt;6,VLOOKUP(B124,'Cycle 6'!B:K,10,FALSE),0),0)+IFERROR(IF($I$2&gt;7,VLOOKUP(B124,'Cycle 7'!B:K,10,FALSE),0),0)+IFERROR(IF($I$2&gt;8,VLOOKUP(B124,'Cycle 8'!B:K,10,FALSE),0),0)+IFERROR(IF($I$2&gt;9,VLOOKUP(B124,'Cycle 9'!B:K,10,FALSE),0),0)+IFERROR(IF($I$2&gt;10,VLOOKUP(B124,'Cycle 10'!B:K,10,FALSE),0),0)+IFERROR(IF($I$2&gt;11,VLOOKUP(B124,'Cycle 11'!B:K,10,FALSE),0),0)&gt;0,1,0))</f>
        <v/>
      </c>
      <c r="I124" s="13" t="str">
        <f>IF(OR($I$2=1,J124=""),"",IFERROR(VLOOKUP(B124,'Cycle 1'!B:K,10,FALSE),0)+IFERROR(IF($I$2&gt;2,VLOOKUP(B124,'Cycle 2'!B:K,10,FALSE),0),0)+IFERROR(IF($I$2&gt;3,VLOOKUP(B124,'Cycle 3'!B:K,10,FALSE),0),0)+IFERROR(IF($I$2&gt;4,VLOOKUP(B124,'Cycle 4'!B:K,10,FALSE),0),0)+IFERROR(IF($I$2&gt;5,VLOOKUP(B124,'Cycle 5'!B:K,10,FALSE),0),0)+IFERROR(IF($I$2&gt;6,VLOOKUP(B124,'Cycle 6'!B:K,10,FALSE),0),0)+IFERROR(IF($I$2&gt;7,VLOOKUP(B124,'Cycle 7'!B:K,10,FALSE),0),0)+IFERROR(IF($I$2&gt;8,VLOOKUP(B124,'Cycle 8'!B:K,10,FALSE),0),0)+IFERROR(IF($I$2&gt;9,VLOOKUP(B124,'Cycle 9'!B:K,10,FALSE),0),0)+IFERROR(IF($I$2&gt;10,VLOOKUP(B124,'Cycle 10'!B:K,10,FALSE),0),0)+IFERROR(IF($I$2&gt;11,VLOOKUP(B124,'Cycle 11'!B:K,10,FALSE),0),0))</f>
        <v/>
      </c>
      <c r="J124" s="13" t="str">
        <f>IFERROR(IF(B124="","",IF(ROW($B$11)=ROW(B124),1,IF(ISERROR(VLOOKUP(B124,$B$11:B123,1,FALSE)),MAX($J$11:J123)+1,""))),"")</f>
        <v/>
      </c>
      <c r="K124" s="13" t="str">
        <f t="shared" si="3"/>
        <v/>
      </c>
      <c r="L124" s="238" t="str">
        <f>IF(L$7=L120,L123+1,IF($B124="","",MAX(L$10:L123)+1))</f>
        <v/>
      </c>
    </row>
    <row r="125" spans="1:12" x14ac:dyDescent="0.3">
      <c r="A125" s="167">
        <v>115</v>
      </c>
      <c r="B125" s="273"/>
      <c r="C125" s="1"/>
      <c r="D125" s="2"/>
      <c r="E125" s="2"/>
      <c r="F125" s="2"/>
      <c r="G125" s="274"/>
      <c r="H125" s="64" t="str">
        <f>IF(OR($I$2=1,J125=""),"",IF(IFERROR(VLOOKUP(B125,'Cycle 1'!B:K,10,FALSE),0)+IFERROR(IF($I$2&gt;2,VLOOKUP(B125,'Cycle 2'!B:K,10,FALSE),0),0)+IFERROR(IF($I$2&gt;3,VLOOKUP(B125,'Cycle 3'!B:K,10,FALSE),0),0)+IFERROR(IF($I$2&gt;4,VLOOKUP(B125,'Cycle 4'!B:K,10,FALSE),0),0)+IFERROR(IF($I$2&gt;5,VLOOKUP(B125,'Cycle 5'!B:K,10,FALSE),0),0)+IFERROR(IF($I$2&gt;6,VLOOKUP(B125,'Cycle 6'!B:K,10,FALSE),0),0)+IFERROR(IF($I$2&gt;7,VLOOKUP(B125,'Cycle 7'!B:K,10,FALSE),0),0)+IFERROR(IF($I$2&gt;8,VLOOKUP(B125,'Cycle 8'!B:K,10,FALSE),0),0)+IFERROR(IF($I$2&gt;9,VLOOKUP(B125,'Cycle 9'!B:K,10,FALSE),0),0)+IFERROR(IF($I$2&gt;10,VLOOKUP(B125,'Cycle 10'!B:K,10,FALSE),0),0)+IFERROR(IF($I$2&gt;11,VLOOKUP(B125,'Cycle 11'!B:K,10,FALSE),0),0)&gt;0,1,0))</f>
        <v/>
      </c>
      <c r="I125" s="13" t="str">
        <f>IF(OR($I$2=1,J125=""),"",IFERROR(VLOOKUP(B125,'Cycle 1'!B:K,10,FALSE),0)+IFERROR(IF($I$2&gt;2,VLOOKUP(B125,'Cycle 2'!B:K,10,FALSE),0),0)+IFERROR(IF($I$2&gt;3,VLOOKUP(B125,'Cycle 3'!B:K,10,FALSE),0),0)+IFERROR(IF($I$2&gt;4,VLOOKUP(B125,'Cycle 4'!B:K,10,FALSE),0),0)+IFERROR(IF($I$2&gt;5,VLOOKUP(B125,'Cycle 5'!B:K,10,FALSE),0),0)+IFERROR(IF($I$2&gt;6,VLOOKUP(B125,'Cycle 6'!B:K,10,FALSE),0),0)+IFERROR(IF($I$2&gt;7,VLOOKUP(B125,'Cycle 7'!B:K,10,FALSE),0),0)+IFERROR(IF($I$2&gt;8,VLOOKUP(B125,'Cycle 8'!B:K,10,FALSE),0),0)+IFERROR(IF($I$2&gt;9,VLOOKUP(B125,'Cycle 9'!B:K,10,FALSE),0),0)+IFERROR(IF($I$2&gt;10,VLOOKUP(B125,'Cycle 10'!B:K,10,FALSE),0),0)+IFERROR(IF($I$2&gt;11,VLOOKUP(B125,'Cycle 11'!B:K,10,FALSE),0),0))</f>
        <v/>
      </c>
      <c r="J125" s="13" t="str">
        <f>IFERROR(IF(B125="","",IF(ROW($B$11)=ROW(B125),1,IF(ISERROR(VLOOKUP(B125,$B$11:B124,1,FALSE)),MAX($J$11:J124)+1,""))),"")</f>
        <v/>
      </c>
      <c r="K125" s="13" t="str">
        <f t="shared" si="3"/>
        <v/>
      </c>
      <c r="L125" s="238" t="str">
        <f>IF(L$7=L121,L124+1,IF($B125="","",MAX(L$10:L124)+1))</f>
        <v/>
      </c>
    </row>
    <row r="126" spans="1:12" x14ac:dyDescent="0.3">
      <c r="A126" s="167">
        <v>116</v>
      </c>
      <c r="B126" s="273"/>
      <c r="C126" s="1"/>
      <c r="D126" s="2"/>
      <c r="E126" s="2"/>
      <c r="F126" s="2"/>
      <c r="G126" s="274"/>
      <c r="H126" s="64" t="str">
        <f>IF(OR($I$2=1,J126=""),"",IF(IFERROR(VLOOKUP(B126,'Cycle 1'!B:K,10,FALSE),0)+IFERROR(IF($I$2&gt;2,VLOOKUP(B126,'Cycle 2'!B:K,10,FALSE),0),0)+IFERROR(IF($I$2&gt;3,VLOOKUP(B126,'Cycle 3'!B:K,10,FALSE),0),0)+IFERROR(IF($I$2&gt;4,VLOOKUP(B126,'Cycle 4'!B:K,10,FALSE),0),0)+IFERROR(IF($I$2&gt;5,VLOOKUP(B126,'Cycle 5'!B:K,10,FALSE),0),0)+IFERROR(IF($I$2&gt;6,VLOOKUP(B126,'Cycle 6'!B:K,10,FALSE),0),0)+IFERROR(IF($I$2&gt;7,VLOOKUP(B126,'Cycle 7'!B:K,10,FALSE),0),0)+IFERROR(IF($I$2&gt;8,VLOOKUP(B126,'Cycle 8'!B:K,10,FALSE),0),0)+IFERROR(IF($I$2&gt;9,VLOOKUP(B126,'Cycle 9'!B:K,10,FALSE),0),0)+IFERROR(IF($I$2&gt;10,VLOOKUP(B126,'Cycle 10'!B:K,10,FALSE),0),0)+IFERROR(IF($I$2&gt;11,VLOOKUP(B126,'Cycle 11'!B:K,10,FALSE),0),0)&gt;0,1,0))</f>
        <v/>
      </c>
      <c r="I126" s="13" t="str">
        <f>IF(OR($I$2=1,J126=""),"",IFERROR(VLOOKUP(B126,'Cycle 1'!B:K,10,FALSE),0)+IFERROR(IF($I$2&gt;2,VLOOKUP(B126,'Cycle 2'!B:K,10,FALSE),0),0)+IFERROR(IF($I$2&gt;3,VLOOKUP(B126,'Cycle 3'!B:K,10,FALSE),0),0)+IFERROR(IF($I$2&gt;4,VLOOKUP(B126,'Cycle 4'!B:K,10,FALSE),0),0)+IFERROR(IF($I$2&gt;5,VLOOKUP(B126,'Cycle 5'!B:K,10,FALSE),0),0)+IFERROR(IF($I$2&gt;6,VLOOKUP(B126,'Cycle 6'!B:K,10,FALSE),0),0)+IFERROR(IF($I$2&gt;7,VLOOKUP(B126,'Cycle 7'!B:K,10,FALSE),0),0)+IFERROR(IF($I$2&gt;8,VLOOKUP(B126,'Cycle 8'!B:K,10,FALSE),0),0)+IFERROR(IF($I$2&gt;9,VLOOKUP(B126,'Cycle 9'!B:K,10,FALSE),0),0)+IFERROR(IF($I$2&gt;10,VLOOKUP(B126,'Cycle 10'!B:K,10,FALSE),0),0)+IFERROR(IF($I$2&gt;11,VLOOKUP(B126,'Cycle 11'!B:K,10,FALSE),0),0))</f>
        <v/>
      </c>
      <c r="J126" s="13" t="str">
        <f>IFERROR(IF(B126="","",IF(ROW($B$11)=ROW(B126),1,IF(ISERROR(VLOOKUP(B126,$B$11:B125,1,FALSE)),MAX($J$11:J125)+1,""))),"")</f>
        <v/>
      </c>
      <c r="K126" s="13" t="str">
        <f t="shared" si="3"/>
        <v/>
      </c>
      <c r="L126" s="238" t="str">
        <f>IF(L$7=L122,L125+1,IF($B126="","",MAX(L$10:L125)+1))</f>
        <v/>
      </c>
    </row>
    <row r="127" spans="1:12" x14ac:dyDescent="0.3">
      <c r="A127" s="167">
        <v>117</v>
      </c>
      <c r="B127" s="273"/>
      <c r="C127" s="1"/>
      <c r="D127" s="2"/>
      <c r="E127" s="2"/>
      <c r="F127" s="2"/>
      <c r="G127" s="274"/>
      <c r="H127" s="64" t="str">
        <f>IF(OR($I$2=1,J127=""),"",IF(IFERROR(VLOOKUP(B127,'Cycle 1'!B:K,10,FALSE),0)+IFERROR(IF($I$2&gt;2,VLOOKUP(B127,'Cycle 2'!B:K,10,FALSE),0),0)+IFERROR(IF($I$2&gt;3,VLOOKUP(B127,'Cycle 3'!B:K,10,FALSE),0),0)+IFERROR(IF($I$2&gt;4,VLOOKUP(B127,'Cycle 4'!B:K,10,FALSE),0),0)+IFERROR(IF($I$2&gt;5,VLOOKUP(B127,'Cycle 5'!B:K,10,FALSE),0),0)+IFERROR(IF($I$2&gt;6,VLOOKUP(B127,'Cycle 6'!B:K,10,FALSE),0),0)+IFERROR(IF($I$2&gt;7,VLOOKUP(B127,'Cycle 7'!B:K,10,FALSE),0),0)+IFERROR(IF($I$2&gt;8,VLOOKUP(B127,'Cycle 8'!B:K,10,FALSE),0),0)+IFERROR(IF($I$2&gt;9,VLOOKUP(B127,'Cycle 9'!B:K,10,FALSE),0),0)+IFERROR(IF($I$2&gt;10,VLOOKUP(B127,'Cycle 10'!B:K,10,FALSE),0),0)+IFERROR(IF($I$2&gt;11,VLOOKUP(B127,'Cycle 11'!B:K,10,FALSE),0),0)&gt;0,1,0))</f>
        <v/>
      </c>
      <c r="I127" s="13" t="str">
        <f>IF(OR($I$2=1,J127=""),"",IFERROR(VLOOKUP(B127,'Cycle 1'!B:K,10,FALSE),0)+IFERROR(IF($I$2&gt;2,VLOOKUP(B127,'Cycle 2'!B:K,10,FALSE),0),0)+IFERROR(IF($I$2&gt;3,VLOOKUP(B127,'Cycle 3'!B:K,10,FALSE),0),0)+IFERROR(IF($I$2&gt;4,VLOOKUP(B127,'Cycle 4'!B:K,10,FALSE),0),0)+IFERROR(IF($I$2&gt;5,VLOOKUP(B127,'Cycle 5'!B:K,10,FALSE),0),0)+IFERROR(IF($I$2&gt;6,VLOOKUP(B127,'Cycle 6'!B:K,10,FALSE),0),0)+IFERROR(IF($I$2&gt;7,VLOOKUP(B127,'Cycle 7'!B:K,10,FALSE),0),0)+IFERROR(IF($I$2&gt;8,VLOOKUP(B127,'Cycle 8'!B:K,10,FALSE),0),0)+IFERROR(IF($I$2&gt;9,VLOOKUP(B127,'Cycle 9'!B:K,10,FALSE),0),0)+IFERROR(IF($I$2&gt;10,VLOOKUP(B127,'Cycle 10'!B:K,10,FALSE),0),0)+IFERROR(IF($I$2&gt;11,VLOOKUP(B127,'Cycle 11'!B:K,10,FALSE),0),0))</f>
        <v/>
      </c>
      <c r="J127" s="13" t="str">
        <f>IFERROR(IF(B127="","",IF(ROW($B$11)=ROW(B127),1,IF(ISERROR(VLOOKUP(B127,$B$11:B126,1,FALSE)),MAX($J$11:J126)+1,""))),"")</f>
        <v/>
      </c>
      <c r="K127" s="13" t="str">
        <f t="shared" si="3"/>
        <v/>
      </c>
      <c r="L127" s="238" t="str">
        <f>IF(L$7=L123,L126+1,IF($B127="","",MAX(L$10:L126)+1))</f>
        <v/>
      </c>
    </row>
    <row r="128" spans="1:12" x14ac:dyDescent="0.3">
      <c r="A128" s="167">
        <v>118</v>
      </c>
      <c r="B128" s="273"/>
      <c r="C128" s="1"/>
      <c r="D128" s="2"/>
      <c r="E128" s="2"/>
      <c r="F128" s="2"/>
      <c r="G128" s="274"/>
      <c r="H128" s="64" t="str">
        <f>IF(OR($I$2=1,J128=""),"",IF(IFERROR(VLOOKUP(B128,'Cycle 1'!B:K,10,FALSE),0)+IFERROR(IF($I$2&gt;2,VLOOKUP(B128,'Cycle 2'!B:K,10,FALSE),0),0)+IFERROR(IF($I$2&gt;3,VLOOKUP(B128,'Cycle 3'!B:K,10,FALSE),0),0)+IFERROR(IF($I$2&gt;4,VLOOKUP(B128,'Cycle 4'!B:K,10,FALSE),0),0)+IFERROR(IF($I$2&gt;5,VLOOKUP(B128,'Cycle 5'!B:K,10,FALSE),0),0)+IFERROR(IF($I$2&gt;6,VLOOKUP(B128,'Cycle 6'!B:K,10,FALSE),0),0)+IFERROR(IF($I$2&gt;7,VLOOKUP(B128,'Cycle 7'!B:K,10,FALSE),0),0)+IFERROR(IF($I$2&gt;8,VLOOKUP(B128,'Cycle 8'!B:K,10,FALSE),0),0)+IFERROR(IF($I$2&gt;9,VLOOKUP(B128,'Cycle 9'!B:K,10,FALSE),0),0)+IFERROR(IF($I$2&gt;10,VLOOKUP(B128,'Cycle 10'!B:K,10,FALSE),0),0)+IFERROR(IF($I$2&gt;11,VLOOKUP(B128,'Cycle 11'!B:K,10,FALSE),0),0)&gt;0,1,0))</f>
        <v/>
      </c>
      <c r="I128" s="13" t="str">
        <f>IF(OR($I$2=1,J128=""),"",IFERROR(VLOOKUP(B128,'Cycle 1'!B:K,10,FALSE),0)+IFERROR(IF($I$2&gt;2,VLOOKUP(B128,'Cycle 2'!B:K,10,FALSE),0),0)+IFERROR(IF($I$2&gt;3,VLOOKUP(B128,'Cycle 3'!B:K,10,FALSE),0),0)+IFERROR(IF($I$2&gt;4,VLOOKUP(B128,'Cycle 4'!B:K,10,FALSE),0),0)+IFERROR(IF($I$2&gt;5,VLOOKUP(B128,'Cycle 5'!B:K,10,FALSE),0),0)+IFERROR(IF($I$2&gt;6,VLOOKUP(B128,'Cycle 6'!B:K,10,FALSE),0),0)+IFERROR(IF($I$2&gt;7,VLOOKUP(B128,'Cycle 7'!B:K,10,FALSE),0),0)+IFERROR(IF($I$2&gt;8,VLOOKUP(B128,'Cycle 8'!B:K,10,FALSE),0),0)+IFERROR(IF($I$2&gt;9,VLOOKUP(B128,'Cycle 9'!B:K,10,FALSE),0),0)+IFERROR(IF($I$2&gt;10,VLOOKUP(B128,'Cycle 10'!B:K,10,FALSE),0),0)+IFERROR(IF($I$2&gt;11,VLOOKUP(B128,'Cycle 11'!B:K,10,FALSE),0),0))</f>
        <v/>
      </c>
      <c r="J128" s="13" t="str">
        <f>IFERROR(IF(B128="","",IF(ROW($B$11)=ROW(B128),1,IF(ISERROR(VLOOKUP(B128,$B$11:B127,1,FALSE)),MAX($J$11:J127)+1,""))),"")</f>
        <v/>
      </c>
      <c r="K128" s="13" t="str">
        <f t="shared" si="3"/>
        <v/>
      </c>
      <c r="L128" s="238" t="str">
        <f>IF(L$7=L124,L127+1,IF($B128="","",MAX(L$10:L127)+1))</f>
        <v/>
      </c>
    </row>
    <row r="129" spans="1:12" x14ac:dyDescent="0.3">
      <c r="A129" s="167">
        <v>119</v>
      </c>
      <c r="B129" s="273"/>
      <c r="C129" s="1"/>
      <c r="D129" s="2"/>
      <c r="E129" s="2"/>
      <c r="F129" s="2"/>
      <c r="G129" s="274"/>
      <c r="H129" s="64" t="str">
        <f>IF(OR($I$2=1,J129=""),"",IF(IFERROR(VLOOKUP(B129,'Cycle 1'!B:K,10,FALSE),0)+IFERROR(IF($I$2&gt;2,VLOOKUP(B129,'Cycle 2'!B:K,10,FALSE),0),0)+IFERROR(IF($I$2&gt;3,VLOOKUP(B129,'Cycle 3'!B:K,10,FALSE),0),0)+IFERROR(IF($I$2&gt;4,VLOOKUP(B129,'Cycle 4'!B:K,10,FALSE),0),0)+IFERROR(IF($I$2&gt;5,VLOOKUP(B129,'Cycle 5'!B:K,10,FALSE),0),0)+IFERROR(IF($I$2&gt;6,VLOOKUP(B129,'Cycle 6'!B:K,10,FALSE),0),0)+IFERROR(IF($I$2&gt;7,VLOOKUP(B129,'Cycle 7'!B:K,10,FALSE),0),0)+IFERROR(IF($I$2&gt;8,VLOOKUP(B129,'Cycle 8'!B:K,10,FALSE),0),0)+IFERROR(IF($I$2&gt;9,VLOOKUP(B129,'Cycle 9'!B:K,10,FALSE),0),0)+IFERROR(IF($I$2&gt;10,VLOOKUP(B129,'Cycle 10'!B:K,10,FALSE),0),0)+IFERROR(IF($I$2&gt;11,VLOOKUP(B129,'Cycle 11'!B:K,10,FALSE),0),0)&gt;0,1,0))</f>
        <v/>
      </c>
      <c r="I129" s="13" t="str">
        <f>IF(OR($I$2=1,J129=""),"",IFERROR(VLOOKUP(B129,'Cycle 1'!B:K,10,FALSE),0)+IFERROR(IF($I$2&gt;2,VLOOKUP(B129,'Cycle 2'!B:K,10,FALSE),0),0)+IFERROR(IF($I$2&gt;3,VLOOKUP(B129,'Cycle 3'!B:K,10,FALSE),0),0)+IFERROR(IF($I$2&gt;4,VLOOKUP(B129,'Cycle 4'!B:K,10,FALSE),0),0)+IFERROR(IF($I$2&gt;5,VLOOKUP(B129,'Cycle 5'!B:K,10,FALSE),0),0)+IFERROR(IF($I$2&gt;6,VLOOKUP(B129,'Cycle 6'!B:K,10,FALSE),0),0)+IFERROR(IF($I$2&gt;7,VLOOKUP(B129,'Cycle 7'!B:K,10,FALSE),0),0)+IFERROR(IF($I$2&gt;8,VLOOKUP(B129,'Cycle 8'!B:K,10,FALSE),0),0)+IFERROR(IF($I$2&gt;9,VLOOKUP(B129,'Cycle 9'!B:K,10,FALSE),0),0)+IFERROR(IF($I$2&gt;10,VLOOKUP(B129,'Cycle 10'!B:K,10,FALSE),0),0)+IFERROR(IF($I$2&gt;11,VLOOKUP(B129,'Cycle 11'!B:K,10,FALSE),0),0))</f>
        <v/>
      </c>
      <c r="J129" s="13" t="str">
        <f>IFERROR(IF(B129="","",IF(ROW($B$11)=ROW(B129),1,IF(ISERROR(VLOOKUP(B129,$B$11:B128,1,FALSE)),MAX($J$11:J128)+1,""))),"")</f>
        <v/>
      </c>
      <c r="K129" s="13" t="str">
        <f t="shared" si="3"/>
        <v/>
      </c>
      <c r="L129" s="238" t="str">
        <f>IF(L$7=L125,L128+1,IF($B129="","",MAX(L$10:L128)+1))</f>
        <v/>
      </c>
    </row>
    <row r="130" spans="1:12" x14ac:dyDescent="0.3">
      <c r="A130" s="167">
        <v>120</v>
      </c>
      <c r="B130" s="273"/>
      <c r="C130" s="1"/>
      <c r="D130" s="2"/>
      <c r="E130" s="2"/>
      <c r="F130" s="2"/>
      <c r="G130" s="274"/>
      <c r="H130" s="64" t="str">
        <f>IF(OR($I$2=1,J130=""),"",IF(IFERROR(VLOOKUP(B130,'Cycle 1'!B:K,10,FALSE),0)+IFERROR(IF($I$2&gt;2,VLOOKUP(B130,'Cycle 2'!B:K,10,FALSE),0),0)+IFERROR(IF($I$2&gt;3,VLOOKUP(B130,'Cycle 3'!B:K,10,FALSE),0),0)+IFERROR(IF($I$2&gt;4,VLOOKUP(B130,'Cycle 4'!B:K,10,FALSE),0),0)+IFERROR(IF($I$2&gt;5,VLOOKUP(B130,'Cycle 5'!B:K,10,FALSE),0),0)+IFERROR(IF($I$2&gt;6,VLOOKUP(B130,'Cycle 6'!B:K,10,FALSE),0),0)+IFERROR(IF($I$2&gt;7,VLOOKUP(B130,'Cycle 7'!B:K,10,FALSE),0),0)+IFERROR(IF($I$2&gt;8,VLOOKUP(B130,'Cycle 8'!B:K,10,FALSE),0),0)+IFERROR(IF($I$2&gt;9,VLOOKUP(B130,'Cycle 9'!B:K,10,FALSE),0),0)+IFERROR(IF($I$2&gt;10,VLOOKUP(B130,'Cycle 10'!B:K,10,FALSE),0),0)+IFERROR(IF($I$2&gt;11,VLOOKUP(B130,'Cycle 11'!B:K,10,FALSE),0),0)&gt;0,1,0))</f>
        <v/>
      </c>
      <c r="I130" s="13" t="str">
        <f>IF(OR($I$2=1,J130=""),"",IFERROR(VLOOKUP(B130,'Cycle 1'!B:K,10,FALSE),0)+IFERROR(IF($I$2&gt;2,VLOOKUP(B130,'Cycle 2'!B:K,10,FALSE),0),0)+IFERROR(IF($I$2&gt;3,VLOOKUP(B130,'Cycle 3'!B:K,10,FALSE),0),0)+IFERROR(IF($I$2&gt;4,VLOOKUP(B130,'Cycle 4'!B:K,10,FALSE),0),0)+IFERROR(IF($I$2&gt;5,VLOOKUP(B130,'Cycle 5'!B:K,10,FALSE),0),0)+IFERROR(IF($I$2&gt;6,VLOOKUP(B130,'Cycle 6'!B:K,10,FALSE),0),0)+IFERROR(IF($I$2&gt;7,VLOOKUP(B130,'Cycle 7'!B:K,10,FALSE),0),0)+IFERROR(IF($I$2&gt;8,VLOOKUP(B130,'Cycle 8'!B:K,10,FALSE),0),0)+IFERROR(IF($I$2&gt;9,VLOOKUP(B130,'Cycle 9'!B:K,10,FALSE),0),0)+IFERROR(IF($I$2&gt;10,VLOOKUP(B130,'Cycle 10'!B:K,10,FALSE),0),0)+IFERROR(IF($I$2&gt;11,VLOOKUP(B130,'Cycle 11'!B:K,10,FALSE),0),0))</f>
        <v/>
      </c>
      <c r="J130" s="13" t="str">
        <f>IFERROR(IF(B130="","",IF(ROW($B$11)=ROW(B130),1,IF(ISERROR(VLOOKUP(B130,$B$11:B129,1,FALSE)),MAX($J$11:J129)+1,""))),"")</f>
        <v/>
      </c>
      <c r="K130" s="13" t="str">
        <f t="shared" si="3"/>
        <v/>
      </c>
      <c r="L130" s="238" t="str">
        <f>IF(L$7=L126,L129+1,IF($B130="","",MAX(L$10:L129)+1))</f>
        <v/>
      </c>
    </row>
    <row r="131" spans="1:12" x14ac:dyDescent="0.3">
      <c r="A131" s="167">
        <v>121</v>
      </c>
      <c r="B131" s="273"/>
      <c r="C131" s="1"/>
      <c r="D131" s="2"/>
      <c r="E131" s="2"/>
      <c r="F131" s="2"/>
      <c r="G131" s="274"/>
      <c r="H131" s="64" t="str">
        <f>IF(OR($I$2=1,J131=""),"",IF(IFERROR(VLOOKUP(B131,'Cycle 1'!B:K,10,FALSE),0)+IFERROR(IF($I$2&gt;2,VLOOKUP(B131,'Cycle 2'!B:K,10,FALSE),0),0)+IFERROR(IF($I$2&gt;3,VLOOKUP(B131,'Cycle 3'!B:K,10,FALSE),0),0)+IFERROR(IF($I$2&gt;4,VLOOKUP(B131,'Cycle 4'!B:K,10,FALSE),0),0)+IFERROR(IF($I$2&gt;5,VLOOKUP(B131,'Cycle 5'!B:K,10,FALSE),0),0)+IFERROR(IF($I$2&gt;6,VLOOKUP(B131,'Cycle 6'!B:K,10,FALSE),0),0)+IFERROR(IF($I$2&gt;7,VLOOKUP(B131,'Cycle 7'!B:K,10,FALSE),0),0)+IFERROR(IF($I$2&gt;8,VLOOKUP(B131,'Cycle 8'!B:K,10,FALSE),0),0)+IFERROR(IF($I$2&gt;9,VLOOKUP(B131,'Cycle 9'!B:K,10,FALSE),0),0)+IFERROR(IF($I$2&gt;10,VLOOKUP(B131,'Cycle 10'!B:K,10,FALSE),0),0)+IFERROR(IF($I$2&gt;11,VLOOKUP(B131,'Cycle 11'!B:K,10,FALSE),0),0)&gt;0,1,0))</f>
        <v/>
      </c>
      <c r="I131" s="13" t="str">
        <f>IF(OR($I$2=1,J131=""),"",IFERROR(VLOOKUP(B131,'Cycle 1'!B:K,10,FALSE),0)+IFERROR(IF($I$2&gt;2,VLOOKUP(B131,'Cycle 2'!B:K,10,FALSE),0),0)+IFERROR(IF($I$2&gt;3,VLOOKUP(B131,'Cycle 3'!B:K,10,FALSE),0),0)+IFERROR(IF($I$2&gt;4,VLOOKUP(B131,'Cycle 4'!B:K,10,FALSE),0),0)+IFERROR(IF($I$2&gt;5,VLOOKUP(B131,'Cycle 5'!B:K,10,FALSE),0),0)+IFERROR(IF($I$2&gt;6,VLOOKUP(B131,'Cycle 6'!B:K,10,FALSE),0),0)+IFERROR(IF($I$2&gt;7,VLOOKUP(B131,'Cycle 7'!B:K,10,FALSE),0),0)+IFERROR(IF($I$2&gt;8,VLOOKUP(B131,'Cycle 8'!B:K,10,FALSE),0),0)+IFERROR(IF($I$2&gt;9,VLOOKUP(B131,'Cycle 9'!B:K,10,FALSE),0),0)+IFERROR(IF($I$2&gt;10,VLOOKUP(B131,'Cycle 10'!B:K,10,FALSE),0),0)+IFERROR(IF($I$2&gt;11,VLOOKUP(B131,'Cycle 11'!B:K,10,FALSE),0),0))</f>
        <v/>
      </c>
      <c r="J131" s="13" t="str">
        <f>IFERROR(IF(B131="","",IF(ROW($B$11)=ROW(B131),1,IF(ISERROR(VLOOKUP(B131,$B$11:B130,1,FALSE)),MAX($J$11:J130)+1,""))),"")</f>
        <v/>
      </c>
      <c r="K131" s="13" t="str">
        <f t="shared" si="3"/>
        <v/>
      </c>
      <c r="L131" s="238" t="str">
        <f>IF(L$7=L127,L130+1,IF($B131="","",MAX(L$10:L130)+1))</f>
        <v/>
      </c>
    </row>
    <row r="132" spans="1:12" x14ac:dyDescent="0.3">
      <c r="A132" s="167">
        <v>122</v>
      </c>
      <c r="B132" s="273"/>
      <c r="C132" s="1"/>
      <c r="D132" s="2"/>
      <c r="E132" s="2"/>
      <c r="F132" s="2"/>
      <c r="G132" s="274"/>
      <c r="H132" s="64" t="str">
        <f>IF(OR($I$2=1,J132=""),"",IF(IFERROR(VLOOKUP(B132,'Cycle 1'!B:K,10,FALSE),0)+IFERROR(IF($I$2&gt;2,VLOOKUP(B132,'Cycle 2'!B:K,10,FALSE),0),0)+IFERROR(IF($I$2&gt;3,VLOOKUP(B132,'Cycle 3'!B:K,10,FALSE),0),0)+IFERROR(IF($I$2&gt;4,VLOOKUP(B132,'Cycle 4'!B:K,10,FALSE),0),0)+IFERROR(IF($I$2&gt;5,VLOOKUP(B132,'Cycle 5'!B:K,10,FALSE),0),0)+IFERROR(IF($I$2&gt;6,VLOOKUP(B132,'Cycle 6'!B:K,10,FALSE),0),0)+IFERROR(IF($I$2&gt;7,VLOOKUP(B132,'Cycle 7'!B:K,10,FALSE),0),0)+IFERROR(IF($I$2&gt;8,VLOOKUP(B132,'Cycle 8'!B:K,10,FALSE),0),0)+IFERROR(IF($I$2&gt;9,VLOOKUP(B132,'Cycle 9'!B:K,10,FALSE),0),0)+IFERROR(IF($I$2&gt;10,VLOOKUP(B132,'Cycle 10'!B:K,10,FALSE),0),0)+IFERROR(IF($I$2&gt;11,VLOOKUP(B132,'Cycle 11'!B:K,10,FALSE),0),0)&gt;0,1,0))</f>
        <v/>
      </c>
      <c r="I132" s="13" t="str">
        <f>IF(OR($I$2=1,J132=""),"",IFERROR(VLOOKUP(B132,'Cycle 1'!B:K,10,FALSE),0)+IFERROR(IF($I$2&gt;2,VLOOKUP(B132,'Cycle 2'!B:K,10,FALSE),0),0)+IFERROR(IF($I$2&gt;3,VLOOKUP(B132,'Cycle 3'!B:K,10,FALSE),0),0)+IFERROR(IF($I$2&gt;4,VLOOKUP(B132,'Cycle 4'!B:K,10,FALSE),0),0)+IFERROR(IF($I$2&gt;5,VLOOKUP(B132,'Cycle 5'!B:K,10,FALSE),0),0)+IFERROR(IF($I$2&gt;6,VLOOKUP(B132,'Cycle 6'!B:K,10,FALSE),0),0)+IFERROR(IF($I$2&gt;7,VLOOKUP(B132,'Cycle 7'!B:K,10,FALSE),0),0)+IFERROR(IF($I$2&gt;8,VLOOKUP(B132,'Cycle 8'!B:K,10,FALSE),0),0)+IFERROR(IF($I$2&gt;9,VLOOKUP(B132,'Cycle 9'!B:K,10,FALSE),0),0)+IFERROR(IF($I$2&gt;10,VLOOKUP(B132,'Cycle 10'!B:K,10,FALSE),0),0)+IFERROR(IF($I$2&gt;11,VLOOKUP(B132,'Cycle 11'!B:K,10,FALSE),0),0))</f>
        <v/>
      </c>
      <c r="J132" s="13" t="str">
        <f>IFERROR(IF(B132="","",IF(ROW($B$11)=ROW(B132),1,IF(ISERROR(VLOOKUP(B132,$B$11:B131,1,FALSE)),MAX($J$11:J131)+1,""))),"")</f>
        <v/>
      </c>
      <c r="K132" s="13" t="str">
        <f t="shared" si="3"/>
        <v/>
      </c>
      <c r="L132" s="238" t="str">
        <f>IF(L$7=L128,L131+1,IF($B132="","",MAX(L$10:L131)+1))</f>
        <v/>
      </c>
    </row>
    <row r="133" spans="1:12" x14ac:dyDescent="0.3">
      <c r="A133" s="167">
        <v>123</v>
      </c>
      <c r="B133" s="273"/>
      <c r="C133" s="1"/>
      <c r="D133" s="2"/>
      <c r="E133" s="2"/>
      <c r="F133" s="2"/>
      <c r="G133" s="274"/>
      <c r="H133" s="64" t="str">
        <f>IF(OR($I$2=1,J133=""),"",IF(IFERROR(VLOOKUP(B133,'Cycle 1'!B:K,10,FALSE),0)+IFERROR(IF($I$2&gt;2,VLOOKUP(B133,'Cycle 2'!B:K,10,FALSE),0),0)+IFERROR(IF($I$2&gt;3,VLOOKUP(B133,'Cycle 3'!B:K,10,FALSE),0),0)+IFERROR(IF($I$2&gt;4,VLOOKUP(B133,'Cycle 4'!B:K,10,FALSE),0),0)+IFERROR(IF($I$2&gt;5,VLOOKUP(B133,'Cycle 5'!B:K,10,FALSE),0),0)+IFERROR(IF($I$2&gt;6,VLOOKUP(B133,'Cycle 6'!B:K,10,FALSE),0),0)+IFERROR(IF($I$2&gt;7,VLOOKUP(B133,'Cycle 7'!B:K,10,FALSE),0),0)+IFERROR(IF($I$2&gt;8,VLOOKUP(B133,'Cycle 8'!B:K,10,FALSE),0),0)+IFERROR(IF($I$2&gt;9,VLOOKUP(B133,'Cycle 9'!B:K,10,FALSE),0),0)+IFERROR(IF($I$2&gt;10,VLOOKUP(B133,'Cycle 10'!B:K,10,FALSE),0),0)+IFERROR(IF($I$2&gt;11,VLOOKUP(B133,'Cycle 11'!B:K,10,FALSE),0),0)&gt;0,1,0))</f>
        <v/>
      </c>
      <c r="I133" s="13" t="str">
        <f>IF(OR($I$2=1,J133=""),"",IFERROR(VLOOKUP(B133,'Cycle 1'!B:K,10,FALSE),0)+IFERROR(IF($I$2&gt;2,VLOOKUP(B133,'Cycle 2'!B:K,10,FALSE),0),0)+IFERROR(IF($I$2&gt;3,VLOOKUP(B133,'Cycle 3'!B:K,10,FALSE),0),0)+IFERROR(IF($I$2&gt;4,VLOOKUP(B133,'Cycle 4'!B:K,10,FALSE),0),0)+IFERROR(IF($I$2&gt;5,VLOOKUP(B133,'Cycle 5'!B:K,10,FALSE),0),0)+IFERROR(IF($I$2&gt;6,VLOOKUP(B133,'Cycle 6'!B:K,10,FALSE),0),0)+IFERROR(IF($I$2&gt;7,VLOOKUP(B133,'Cycle 7'!B:K,10,FALSE),0),0)+IFERROR(IF($I$2&gt;8,VLOOKUP(B133,'Cycle 8'!B:K,10,FALSE),0),0)+IFERROR(IF($I$2&gt;9,VLOOKUP(B133,'Cycle 9'!B:K,10,FALSE),0),0)+IFERROR(IF($I$2&gt;10,VLOOKUP(B133,'Cycle 10'!B:K,10,FALSE),0),0)+IFERROR(IF($I$2&gt;11,VLOOKUP(B133,'Cycle 11'!B:K,10,FALSE),0),0))</f>
        <v/>
      </c>
      <c r="J133" s="13" t="str">
        <f>IFERROR(IF(B133="","",IF(ROW($B$11)=ROW(B133),1,IF(ISERROR(VLOOKUP(B133,$B$11:B132,1,FALSE)),MAX($J$11:J132)+1,""))),"")</f>
        <v/>
      </c>
      <c r="K133" s="13" t="str">
        <f t="shared" si="3"/>
        <v/>
      </c>
      <c r="L133" s="238" t="str">
        <f>IF(L$7=L129,L132+1,IF($B133="","",MAX(L$10:L132)+1))</f>
        <v/>
      </c>
    </row>
    <row r="134" spans="1:12" x14ac:dyDescent="0.3">
      <c r="A134" s="167">
        <v>124</v>
      </c>
      <c r="B134" s="273"/>
      <c r="C134" s="1"/>
      <c r="D134" s="2"/>
      <c r="E134" s="2"/>
      <c r="F134" s="2"/>
      <c r="G134" s="274"/>
      <c r="H134" s="64" t="str">
        <f>IF(OR($I$2=1,J134=""),"",IF(IFERROR(VLOOKUP(B134,'Cycle 1'!B:K,10,FALSE),0)+IFERROR(IF($I$2&gt;2,VLOOKUP(B134,'Cycle 2'!B:K,10,FALSE),0),0)+IFERROR(IF($I$2&gt;3,VLOOKUP(B134,'Cycle 3'!B:K,10,FALSE),0),0)+IFERROR(IF($I$2&gt;4,VLOOKUP(B134,'Cycle 4'!B:K,10,FALSE),0),0)+IFERROR(IF($I$2&gt;5,VLOOKUP(B134,'Cycle 5'!B:K,10,FALSE),0),0)+IFERROR(IF($I$2&gt;6,VLOOKUP(B134,'Cycle 6'!B:K,10,FALSE),0),0)+IFERROR(IF($I$2&gt;7,VLOOKUP(B134,'Cycle 7'!B:K,10,FALSE),0),0)+IFERROR(IF($I$2&gt;8,VLOOKUP(B134,'Cycle 8'!B:K,10,FALSE),0),0)+IFERROR(IF($I$2&gt;9,VLOOKUP(B134,'Cycle 9'!B:K,10,FALSE),0),0)+IFERROR(IF($I$2&gt;10,VLOOKUP(B134,'Cycle 10'!B:K,10,FALSE),0),0)+IFERROR(IF($I$2&gt;11,VLOOKUP(B134,'Cycle 11'!B:K,10,FALSE),0),0)&gt;0,1,0))</f>
        <v/>
      </c>
      <c r="I134" s="13" t="str">
        <f>IF(OR($I$2=1,J134=""),"",IFERROR(VLOOKUP(B134,'Cycle 1'!B:K,10,FALSE),0)+IFERROR(IF($I$2&gt;2,VLOOKUP(B134,'Cycle 2'!B:K,10,FALSE),0),0)+IFERROR(IF($I$2&gt;3,VLOOKUP(B134,'Cycle 3'!B:K,10,FALSE),0),0)+IFERROR(IF($I$2&gt;4,VLOOKUP(B134,'Cycle 4'!B:K,10,FALSE),0),0)+IFERROR(IF($I$2&gt;5,VLOOKUP(B134,'Cycle 5'!B:K,10,FALSE),0),0)+IFERROR(IF($I$2&gt;6,VLOOKUP(B134,'Cycle 6'!B:K,10,FALSE),0),0)+IFERROR(IF($I$2&gt;7,VLOOKUP(B134,'Cycle 7'!B:K,10,FALSE),0),0)+IFERROR(IF($I$2&gt;8,VLOOKUP(B134,'Cycle 8'!B:K,10,FALSE),0),0)+IFERROR(IF($I$2&gt;9,VLOOKUP(B134,'Cycle 9'!B:K,10,FALSE),0),0)+IFERROR(IF($I$2&gt;10,VLOOKUP(B134,'Cycle 10'!B:K,10,FALSE),0),0)+IFERROR(IF($I$2&gt;11,VLOOKUP(B134,'Cycle 11'!B:K,10,FALSE),0),0))</f>
        <v/>
      </c>
      <c r="J134" s="13" t="str">
        <f>IFERROR(IF(B134="","",IF(ROW($B$11)=ROW(B134),1,IF(ISERROR(VLOOKUP(B134,$B$11:B133,1,FALSE)),MAX($J$11:J133)+1,""))),"")</f>
        <v/>
      </c>
      <c r="K134" s="13" t="str">
        <f t="shared" si="3"/>
        <v/>
      </c>
      <c r="L134" s="238" t="str">
        <f>IF(L$7=L130,L133+1,IF($B134="","",MAX(L$10:L133)+1))</f>
        <v/>
      </c>
    </row>
    <row r="135" spans="1:12" x14ac:dyDescent="0.3">
      <c r="A135" s="167">
        <v>125</v>
      </c>
      <c r="B135" s="273"/>
      <c r="C135" s="1"/>
      <c r="D135" s="2"/>
      <c r="E135" s="2"/>
      <c r="F135" s="2"/>
      <c r="G135" s="274"/>
      <c r="H135" s="64" t="str">
        <f>IF(OR($I$2=1,J135=""),"",IF(IFERROR(VLOOKUP(B135,'Cycle 1'!B:K,10,FALSE),0)+IFERROR(IF($I$2&gt;2,VLOOKUP(B135,'Cycle 2'!B:K,10,FALSE),0),0)+IFERROR(IF($I$2&gt;3,VLOOKUP(B135,'Cycle 3'!B:K,10,FALSE),0),0)+IFERROR(IF($I$2&gt;4,VLOOKUP(B135,'Cycle 4'!B:K,10,FALSE),0),0)+IFERROR(IF($I$2&gt;5,VLOOKUP(B135,'Cycle 5'!B:K,10,FALSE),0),0)+IFERROR(IF($I$2&gt;6,VLOOKUP(B135,'Cycle 6'!B:K,10,FALSE),0),0)+IFERROR(IF($I$2&gt;7,VLOOKUP(B135,'Cycle 7'!B:K,10,FALSE),0),0)+IFERROR(IF($I$2&gt;8,VLOOKUP(B135,'Cycle 8'!B:K,10,FALSE),0),0)+IFERROR(IF($I$2&gt;9,VLOOKUP(B135,'Cycle 9'!B:K,10,FALSE),0),0)+IFERROR(IF($I$2&gt;10,VLOOKUP(B135,'Cycle 10'!B:K,10,FALSE),0),0)+IFERROR(IF($I$2&gt;11,VLOOKUP(B135,'Cycle 11'!B:K,10,FALSE),0),0)&gt;0,1,0))</f>
        <v/>
      </c>
      <c r="I135" s="13" t="str">
        <f>IF(OR($I$2=1,J135=""),"",IFERROR(VLOOKUP(B135,'Cycle 1'!B:K,10,FALSE),0)+IFERROR(IF($I$2&gt;2,VLOOKUP(B135,'Cycle 2'!B:K,10,FALSE),0),0)+IFERROR(IF($I$2&gt;3,VLOOKUP(B135,'Cycle 3'!B:K,10,FALSE),0),0)+IFERROR(IF($I$2&gt;4,VLOOKUP(B135,'Cycle 4'!B:K,10,FALSE),0),0)+IFERROR(IF($I$2&gt;5,VLOOKUP(B135,'Cycle 5'!B:K,10,FALSE),0),0)+IFERROR(IF($I$2&gt;6,VLOOKUP(B135,'Cycle 6'!B:K,10,FALSE),0),0)+IFERROR(IF($I$2&gt;7,VLOOKUP(B135,'Cycle 7'!B:K,10,FALSE),0),0)+IFERROR(IF($I$2&gt;8,VLOOKUP(B135,'Cycle 8'!B:K,10,FALSE),0),0)+IFERROR(IF($I$2&gt;9,VLOOKUP(B135,'Cycle 9'!B:K,10,FALSE),0),0)+IFERROR(IF($I$2&gt;10,VLOOKUP(B135,'Cycle 10'!B:K,10,FALSE),0),0)+IFERROR(IF($I$2&gt;11,VLOOKUP(B135,'Cycle 11'!B:K,10,FALSE),0),0))</f>
        <v/>
      </c>
      <c r="J135" s="13" t="str">
        <f>IFERROR(IF(B135="","",IF(ROW($B$11)=ROW(B135),1,IF(ISERROR(VLOOKUP(B135,$B$11:B134,1,FALSE)),MAX($J$11:J134)+1,""))),"")</f>
        <v/>
      </c>
      <c r="K135" s="13" t="str">
        <f t="shared" si="3"/>
        <v/>
      </c>
      <c r="L135" s="238" t="str">
        <f>IF(L$7=L131,L134+1,IF($B135="","",MAX(L$10:L134)+1))</f>
        <v/>
      </c>
    </row>
    <row r="136" spans="1:12" x14ac:dyDescent="0.3">
      <c r="A136" s="167">
        <v>126</v>
      </c>
      <c r="B136" s="273"/>
      <c r="C136" s="1"/>
      <c r="D136" s="2"/>
      <c r="E136" s="2"/>
      <c r="F136" s="2"/>
      <c r="G136" s="274"/>
      <c r="H136" s="64" t="str">
        <f>IF(OR($I$2=1,J136=""),"",IF(IFERROR(VLOOKUP(B136,'Cycle 1'!B:K,10,FALSE),0)+IFERROR(IF($I$2&gt;2,VLOOKUP(B136,'Cycle 2'!B:K,10,FALSE),0),0)+IFERROR(IF($I$2&gt;3,VLOOKUP(B136,'Cycle 3'!B:K,10,FALSE),0),0)+IFERROR(IF($I$2&gt;4,VLOOKUP(B136,'Cycle 4'!B:K,10,FALSE),0),0)+IFERROR(IF($I$2&gt;5,VLOOKUP(B136,'Cycle 5'!B:K,10,FALSE),0),0)+IFERROR(IF($I$2&gt;6,VLOOKUP(B136,'Cycle 6'!B:K,10,FALSE),0),0)+IFERROR(IF($I$2&gt;7,VLOOKUP(B136,'Cycle 7'!B:K,10,FALSE),0),0)+IFERROR(IF($I$2&gt;8,VLOOKUP(B136,'Cycle 8'!B:K,10,FALSE),0),0)+IFERROR(IF($I$2&gt;9,VLOOKUP(B136,'Cycle 9'!B:K,10,FALSE),0),0)+IFERROR(IF($I$2&gt;10,VLOOKUP(B136,'Cycle 10'!B:K,10,FALSE),0),0)+IFERROR(IF($I$2&gt;11,VLOOKUP(B136,'Cycle 11'!B:K,10,FALSE),0),0)&gt;0,1,0))</f>
        <v/>
      </c>
      <c r="I136" s="13" t="str">
        <f>IF(OR($I$2=1,J136=""),"",IFERROR(VLOOKUP(B136,'Cycle 1'!B:K,10,FALSE),0)+IFERROR(IF($I$2&gt;2,VLOOKUP(B136,'Cycle 2'!B:K,10,FALSE),0),0)+IFERROR(IF($I$2&gt;3,VLOOKUP(B136,'Cycle 3'!B:K,10,FALSE),0),0)+IFERROR(IF($I$2&gt;4,VLOOKUP(B136,'Cycle 4'!B:K,10,FALSE),0),0)+IFERROR(IF($I$2&gt;5,VLOOKUP(B136,'Cycle 5'!B:K,10,FALSE),0),0)+IFERROR(IF($I$2&gt;6,VLOOKUP(B136,'Cycle 6'!B:K,10,FALSE),0),0)+IFERROR(IF($I$2&gt;7,VLOOKUP(B136,'Cycle 7'!B:K,10,FALSE),0),0)+IFERROR(IF($I$2&gt;8,VLOOKUP(B136,'Cycle 8'!B:K,10,FALSE),0),0)+IFERROR(IF($I$2&gt;9,VLOOKUP(B136,'Cycle 9'!B:K,10,FALSE),0),0)+IFERROR(IF($I$2&gt;10,VLOOKUP(B136,'Cycle 10'!B:K,10,FALSE),0),0)+IFERROR(IF($I$2&gt;11,VLOOKUP(B136,'Cycle 11'!B:K,10,FALSE),0),0))</f>
        <v/>
      </c>
      <c r="J136" s="13" t="str">
        <f>IFERROR(IF(B136="","",IF(ROW($B$11)=ROW(B136),1,IF(ISERROR(VLOOKUP(B136,$B$11:B135,1,FALSE)),MAX($J$11:J135)+1,""))),"")</f>
        <v/>
      </c>
      <c r="K136" s="13" t="str">
        <f t="shared" si="3"/>
        <v/>
      </c>
      <c r="L136" s="238" t="str">
        <f>IF(L$7=L132,L135+1,IF($B136="","",MAX(L$10:L135)+1))</f>
        <v/>
      </c>
    </row>
    <row r="137" spans="1:12" x14ac:dyDescent="0.3">
      <c r="A137" s="167">
        <v>127</v>
      </c>
      <c r="B137" s="273"/>
      <c r="C137" s="1"/>
      <c r="D137" s="2"/>
      <c r="E137" s="2"/>
      <c r="F137" s="2"/>
      <c r="G137" s="274"/>
      <c r="H137" s="64" t="str">
        <f>IF(OR($I$2=1,J137=""),"",IF(IFERROR(VLOOKUP(B137,'Cycle 1'!B:K,10,FALSE),0)+IFERROR(IF($I$2&gt;2,VLOOKUP(B137,'Cycle 2'!B:K,10,FALSE),0),0)+IFERROR(IF($I$2&gt;3,VLOOKUP(B137,'Cycle 3'!B:K,10,FALSE),0),0)+IFERROR(IF($I$2&gt;4,VLOOKUP(B137,'Cycle 4'!B:K,10,FALSE),0),0)+IFERROR(IF($I$2&gt;5,VLOOKUP(B137,'Cycle 5'!B:K,10,FALSE),0),0)+IFERROR(IF($I$2&gt;6,VLOOKUP(B137,'Cycle 6'!B:K,10,FALSE),0),0)+IFERROR(IF($I$2&gt;7,VLOOKUP(B137,'Cycle 7'!B:K,10,FALSE),0),0)+IFERROR(IF($I$2&gt;8,VLOOKUP(B137,'Cycle 8'!B:K,10,FALSE),0),0)+IFERROR(IF($I$2&gt;9,VLOOKUP(B137,'Cycle 9'!B:K,10,FALSE),0),0)+IFERROR(IF($I$2&gt;10,VLOOKUP(B137,'Cycle 10'!B:K,10,FALSE),0),0)+IFERROR(IF($I$2&gt;11,VLOOKUP(B137,'Cycle 11'!B:K,10,FALSE),0),0)&gt;0,1,0))</f>
        <v/>
      </c>
      <c r="I137" s="13" t="str">
        <f>IF(OR($I$2=1,J137=""),"",IFERROR(VLOOKUP(B137,'Cycle 1'!B:K,10,FALSE),0)+IFERROR(IF($I$2&gt;2,VLOOKUP(B137,'Cycle 2'!B:K,10,FALSE),0),0)+IFERROR(IF($I$2&gt;3,VLOOKUP(B137,'Cycle 3'!B:K,10,FALSE),0),0)+IFERROR(IF($I$2&gt;4,VLOOKUP(B137,'Cycle 4'!B:K,10,FALSE),0),0)+IFERROR(IF($I$2&gt;5,VLOOKUP(B137,'Cycle 5'!B:K,10,FALSE),0),0)+IFERROR(IF($I$2&gt;6,VLOOKUP(B137,'Cycle 6'!B:K,10,FALSE),0),0)+IFERROR(IF($I$2&gt;7,VLOOKUP(B137,'Cycle 7'!B:K,10,FALSE),0),0)+IFERROR(IF($I$2&gt;8,VLOOKUP(B137,'Cycle 8'!B:K,10,FALSE),0),0)+IFERROR(IF($I$2&gt;9,VLOOKUP(B137,'Cycle 9'!B:K,10,FALSE),0),0)+IFERROR(IF($I$2&gt;10,VLOOKUP(B137,'Cycle 10'!B:K,10,FALSE),0),0)+IFERROR(IF($I$2&gt;11,VLOOKUP(B137,'Cycle 11'!B:K,10,FALSE),0),0))</f>
        <v/>
      </c>
      <c r="J137" s="13" t="str">
        <f>IFERROR(IF(B137="","",IF(ROW($B$11)=ROW(B137),1,IF(ISERROR(VLOOKUP(B137,$B$11:B136,1,FALSE)),MAX($J$11:J136)+1,""))),"")</f>
        <v/>
      </c>
      <c r="K137" s="13" t="str">
        <f t="shared" si="3"/>
        <v/>
      </c>
      <c r="L137" s="238" t="str">
        <f>IF(L$7=L133,L136+1,IF($B137="","",MAX(L$10:L136)+1))</f>
        <v/>
      </c>
    </row>
    <row r="138" spans="1:12" x14ac:dyDescent="0.3">
      <c r="A138" s="167">
        <v>128</v>
      </c>
      <c r="B138" s="273"/>
      <c r="C138" s="1"/>
      <c r="D138" s="2"/>
      <c r="E138" s="2"/>
      <c r="F138" s="2"/>
      <c r="G138" s="274"/>
      <c r="H138" s="64" t="str">
        <f>IF(OR($I$2=1,J138=""),"",IF(IFERROR(VLOOKUP(B138,'Cycle 1'!B:K,10,FALSE),0)+IFERROR(IF($I$2&gt;2,VLOOKUP(B138,'Cycle 2'!B:K,10,FALSE),0),0)+IFERROR(IF($I$2&gt;3,VLOOKUP(B138,'Cycle 3'!B:K,10,FALSE),0),0)+IFERROR(IF($I$2&gt;4,VLOOKUP(B138,'Cycle 4'!B:K,10,FALSE),0),0)+IFERROR(IF($I$2&gt;5,VLOOKUP(B138,'Cycle 5'!B:K,10,FALSE),0),0)+IFERROR(IF($I$2&gt;6,VLOOKUP(B138,'Cycle 6'!B:K,10,FALSE),0),0)+IFERROR(IF($I$2&gt;7,VLOOKUP(B138,'Cycle 7'!B:K,10,FALSE),0),0)+IFERROR(IF($I$2&gt;8,VLOOKUP(B138,'Cycle 8'!B:K,10,FALSE),0),0)+IFERROR(IF($I$2&gt;9,VLOOKUP(B138,'Cycle 9'!B:K,10,FALSE),0),0)+IFERROR(IF($I$2&gt;10,VLOOKUP(B138,'Cycle 10'!B:K,10,FALSE),0),0)+IFERROR(IF($I$2&gt;11,VLOOKUP(B138,'Cycle 11'!B:K,10,FALSE),0),0)&gt;0,1,0))</f>
        <v/>
      </c>
      <c r="I138" s="13" t="str">
        <f>IF(OR($I$2=1,J138=""),"",IFERROR(VLOOKUP(B138,'Cycle 1'!B:K,10,FALSE),0)+IFERROR(IF($I$2&gt;2,VLOOKUP(B138,'Cycle 2'!B:K,10,FALSE),0),0)+IFERROR(IF($I$2&gt;3,VLOOKUP(B138,'Cycle 3'!B:K,10,FALSE),0),0)+IFERROR(IF($I$2&gt;4,VLOOKUP(B138,'Cycle 4'!B:K,10,FALSE),0),0)+IFERROR(IF($I$2&gt;5,VLOOKUP(B138,'Cycle 5'!B:K,10,FALSE),0),0)+IFERROR(IF($I$2&gt;6,VLOOKUP(B138,'Cycle 6'!B:K,10,FALSE),0),0)+IFERROR(IF($I$2&gt;7,VLOOKUP(B138,'Cycle 7'!B:K,10,FALSE),0),0)+IFERROR(IF($I$2&gt;8,VLOOKUP(B138,'Cycle 8'!B:K,10,FALSE),0),0)+IFERROR(IF($I$2&gt;9,VLOOKUP(B138,'Cycle 9'!B:K,10,FALSE),0),0)+IFERROR(IF($I$2&gt;10,VLOOKUP(B138,'Cycle 10'!B:K,10,FALSE),0),0)+IFERROR(IF($I$2&gt;11,VLOOKUP(B138,'Cycle 11'!B:K,10,FALSE),0),0))</f>
        <v/>
      </c>
      <c r="J138" s="13" t="str">
        <f>IFERROR(IF(B138="","",IF(ROW($B$11)=ROW(B138),1,IF(ISERROR(VLOOKUP(B138,$B$11:B137,1,FALSE)),MAX($J$11:J137)+1,""))),"")</f>
        <v/>
      </c>
      <c r="K138" s="13" t="str">
        <f t="shared" si="3"/>
        <v/>
      </c>
      <c r="L138" s="238" t="str">
        <f>IF(L$7=L134,L137+1,IF($B138="","",MAX(L$10:L137)+1))</f>
        <v/>
      </c>
    </row>
    <row r="139" spans="1:12" x14ac:dyDescent="0.3">
      <c r="A139" s="167">
        <v>129</v>
      </c>
      <c r="B139" s="273"/>
      <c r="C139" s="1"/>
      <c r="D139" s="2"/>
      <c r="E139" s="2"/>
      <c r="F139" s="2"/>
      <c r="G139" s="274"/>
      <c r="H139" s="64" t="str">
        <f>IF(OR($I$2=1,J139=""),"",IF(IFERROR(VLOOKUP(B139,'Cycle 1'!B:K,10,FALSE),0)+IFERROR(IF($I$2&gt;2,VLOOKUP(B139,'Cycle 2'!B:K,10,FALSE),0),0)+IFERROR(IF($I$2&gt;3,VLOOKUP(B139,'Cycle 3'!B:K,10,FALSE),0),0)+IFERROR(IF($I$2&gt;4,VLOOKUP(B139,'Cycle 4'!B:K,10,FALSE),0),0)+IFERROR(IF($I$2&gt;5,VLOOKUP(B139,'Cycle 5'!B:K,10,FALSE),0),0)+IFERROR(IF($I$2&gt;6,VLOOKUP(B139,'Cycle 6'!B:K,10,FALSE),0),0)+IFERROR(IF($I$2&gt;7,VLOOKUP(B139,'Cycle 7'!B:K,10,FALSE),0),0)+IFERROR(IF($I$2&gt;8,VLOOKUP(B139,'Cycle 8'!B:K,10,FALSE),0),0)+IFERROR(IF($I$2&gt;9,VLOOKUP(B139,'Cycle 9'!B:K,10,FALSE),0),0)+IFERROR(IF($I$2&gt;10,VLOOKUP(B139,'Cycle 10'!B:K,10,FALSE),0),0)+IFERROR(IF($I$2&gt;11,VLOOKUP(B139,'Cycle 11'!B:K,10,FALSE),0),0)&gt;0,1,0))</f>
        <v/>
      </c>
      <c r="I139" s="13" t="str">
        <f>IF(OR($I$2=1,J139=""),"",IFERROR(VLOOKUP(B139,'Cycle 1'!B:K,10,FALSE),0)+IFERROR(IF($I$2&gt;2,VLOOKUP(B139,'Cycle 2'!B:K,10,FALSE),0),0)+IFERROR(IF($I$2&gt;3,VLOOKUP(B139,'Cycle 3'!B:K,10,FALSE),0),0)+IFERROR(IF($I$2&gt;4,VLOOKUP(B139,'Cycle 4'!B:K,10,FALSE),0),0)+IFERROR(IF($I$2&gt;5,VLOOKUP(B139,'Cycle 5'!B:K,10,FALSE),0),0)+IFERROR(IF($I$2&gt;6,VLOOKUP(B139,'Cycle 6'!B:K,10,FALSE),0),0)+IFERROR(IF($I$2&gt;7,VLOOKUP(B139,'Cycle 7'!B:K,10,FALSE),0),0)+IFERROR(IF($I$2&gt;8,VLOOKUP(B139,'Cycle 8'!B:K,10,FALSE),0),0)+IFERROR(IF($I$2&gt;9,VLOOKUP(B139,'Cycle 9'!B:K,10,FALSE),0),0)+IFERROR(IF($I$2&gt;10,VLOOKUP(B139,'Cycle 10'!B:K,10,FALSE),0),0)+IFERROR(IF($I$2&gt;11,VLOOKUP(B139,'Cycle 11'!B:K,10,FALSE),0),0))</f>
        <v/>
      </c>
      <c r="J139" s="13" t="str">
        <f>IFERROR(IF(B139="","",IF(ROW($B$11)=ROW(B139),1,IF(ISERROR(VLOOKUP(B139,$B$11:B138,1,FALSE)),MAX($J$11:J138)+1,""))),"")</f>
        <v/>
      </c>
      <c r="K139" s="13" t="str">
        <f t="shared" ref="K139:K160" si="4">IFERROR(IF(J139="","",IF(COUNTIFS($B$11:$B$500,$B139,$G$11:$G$500,"Yes")&gt;=1,1,0)),"")</f>
        <v/>
      </c>
      <c r="L139" s="238" t="str">
        <f>IF(L$7=L135,L138+1,IF($B139="","",MAX(L$10:L138)+1))</f>
        <v/>
      </c>
    </row>
    <row r="140" spans="1:12" x14ac:dyDescent="0.3">
      <c r="A140" s="167">
        <v>130</v>
      </c>
      <c r="B140" s="273"/>
      <c r="C140" s="1"/>
      <c r="D140" s="2"/>
      <c r="E140" s="2"/>
      <c r="F140" s="2"/>
      <c r="G140" s="274"/>
      <c r="H140" s="64" t="str">
        <f>IF(OR($I$2=1,J140=""),"",IF(IFERROR(VLOOKUP(B140,'Cycle 1'!B:K,10,FALSE),0)+IFERROR(IF($I$2&gt;2,VLOOKUP(B140,'Cycle 2'!B:K,10,FALSE),0),0)+IFERROR(IF($I$2&gt;3,VLOOKUP(B140,'Cycle 3'!B:K,10,FALSE),0),0)+IFERROR(IF($I$2&gt;4,VLOOKUP(B140,'Cycle 4'!B:K,10,FALSE),0),0)+IFERROR(IF($I$2&gt;5,VLOOKUP(B140,'Cycle 5'!B:K,10,FALSE),0),0)+IFERROR(IF($I$2&gt;6,VLOOKUP(B140,'Cycle 6'!B:K,10,FALSE),0),0)+IFERROR(IF($I$2&gt;7,VLOOKUP(B140,'Cycle 7'!B:K,10,FALSE),0),0)+IFERROR(IF($I$2&gt;8,VLOOKUP(B140,'Cycle 8'!B:K,10,FALSE),0),0)+IFERROR(IF($I$2&gt;9,VLOOKUP(B140,'Cycle 9'!B:K,10,FALSE),0),0)+IFERROR(IF($I$2&gt;10,VLOOKUP(B140,'Cycle 10'!B:K,10,FALSE),0),0)+IFERROR(IF($I$2&gt;11,VLOOKUP(B140,'Cycle 11'!B:K,10,FALSE),0),0)&gt;0,1,0))</f>
        <v/>
      </c>
      <c r="I140" s="13" t="str">
        <f>IF(OR($I$2=1,J140=""),"",IFERROR(VLOOKUP(B140,'Cycle 1'!B:K,10,FALSE),0)+IFERROR(IF($I$2&gt;2,VLOOKUP(B140,'Cycle 2'!B:K,10,FALSE),0),0)+IFERROR(IF($I$2&gt;3,VLOOKUP(B140,'Cycle 3'!B:K,10,FALSE),0),0)+IFERROR(IF($I$2&gt;4,VLOOKUP(B140,'Cycle 4'!B:K,10,FALSE),0),0)+IFERROR(IF($I$2&gt;5,VLOOKUP(B140,'Cycle 5'!B:K,10,FALSE),0),0)+IFERROR(IF($I$2&gt;6,VLOOKUP(B140,'Cycle 6'!B:K,10,FALSE),0),0)+IFERROR(IF($I$2&gt;7,VLOOKUP(B140,'Cycle 7'!B:K,10,FALSE),0),0)+IFERROR(IF($I$2&gt;8,VLOOKUP(B140,'Cycle 8'!B:K,10,FALSE),0),0)+IFERROR(IF($I$2&gt;9,VLOOKUP(B140,'Cycle 9'!B:K,10,FALSE),0),0)+IFERROR(IF($I$2&gt;10,VLOOKUP(B140,'Cycle 10'!B:K,10,FALSE),0),0)+IFERROR(IF($I$2&gt;11,VLOOKUP(B140,'Cycle 11'!B:K,10,FALSE),0),0))</f>
        <v/>
      </c>
      <c r="J140" s="13" t="str">
        <f>IFERROR(IF(B140="","",IF(ROW($B$11)=ROW(B140),1,IF(ISERROR(VLOOKUP(B140,$B$11:B139,1,FALSE)),MAX($J$11:J139)+1,""))),"")</f>
        <v/>
      </c>
      <c r="K140" s="13" t="str">
        <f t="shared" si="4"/>
        <v/>
      </c>
      <c r="L140" s="238" t="str">
        <f>IF(L$7=L136,L139+1,IF($B140="","",MAX(L$10:L139)+1))</f>
        <v/>
      </c>
    </row>
    <row r="141" spans="1:12" x14ac:dyDescent="0.3">
      <c r="A141" s="167">
        <v>131</v>
      </c>
      <c r="B141" s="273"/>
      <c r="C141" s="1"/>
      <c r="D141" s="2"/>
      <c r="E141" s="2"/>
      <c r="F141" s="2"/>
      <c r="G141" s="274"/>
      <c r="H141" s="64" t="str">
        <f>IF(OR($I$2=1,J141=""),"",IF(IFERROR(VLOOKUP(B141,'Cycle 1'!B:K,10,FALSE),0)+IFERROR(IF($I$2&gt;2,VLOOKUP(B141,'Cycle 2'!B:K,10,FALSE),0),0)+IFERROR(IF($I$2&gt;3,VLOOKUP(B141,'Cycle 3'!B:K,10,FALSE),0),0)+IFERROR(IF($I$2&gt;4,VLOOKUP(B141,'Cycle 4'!B:K,10,FALSE),0),0)+IFERROR(IF($I$2&gt;5,VLOOKUP(B141,'Cycle 5'!B:K,10,FALSE),0),0)+IFERROR(IF($I$2&gt;6,VLOOKUP(B141,'Cycle 6'!B:K,10,FALSE),0),0)+IFERROR(IF($I$2&gt;7,VLOOKUP(B141,'Cycle 7'!B:K,10,FALSE),0),0)+IFERROR(IF($I$2&gt;8,VLOOKUP(B141,'Cycle 8'!B:K,10,FALSE),0),0)+IFERROR(IF($I$2&gt;9,VLOOKUP(B141,'Cycle 9'!B:K,10,FALSE),0),0)+IFERROR(IF($I$2&gt;10,VLOOKUP(B141,'Cycle 10'!B:K,10,FALSE),0),0)+IFERROR(IF($I$2&gt;11,VLOOKUP(B141,'Cycle 11'!B:K,10,FALSE),0),0)&gt;0,1,0))</f>
        <v/>
      </c>
      <c r="I141" s="13" t="str">
        <f>IF(OR($I$2=1,J141=""),"",IFERROR(VLOOKUP(B141,'Cycle 1'!B:K,10,FALSE),0)+IFERROR(IF($I$2&gt;2,VLOOKUP(B141,'Cycle 2'!B:K,10,FALSE),0),0)+IFERROR(IF($I$2&gt;3,VLOOKUP(B141,'Cycle 3'!B:K,10,FALSE),0),0)+IFERROR(IF($I$2&gt;4,VLOOKUP(B141,'Cycle 4'!B:K,10,FALSE),0),0)+IFERROR(IF($I$2&gt;5,VLOOKUP(B141,'Cycle 5'!B:K,10,FALSE),0),0)+IFERROR(IF($I$2&gt;6,VLOOKUP(B141,'Cycle 6'!B:K,10,FALSE),0),0)+IFERROR(IF($I$2&gt;7,VLOOKUP(B141,'Cycle 7'!B:K,10,FALSE),0),0)+IFERROR(IF($I$2&gt;8,VLOOKUP(B141,'Cycle 8'!B:K,10,FALSE),0),0)+IFERROR(IF($I$2&gt;9,VLOOKUP(B141,'Cycle 9'!B:K,10,FALSE),0),0)+IFERROR(IF($I$2&gt;10,VLOOKUP(B141,'Cycle 10'!B:K,10,FALSE),0),0)+IFERROR(IF($I$2&gt;11,VLOOKUP(B141,'Cycle 11'!B:K,10,FALSE),0),0))</f>
        <v/>
      </c>
      <c r="J141" s="13" t="str">
        <f>IFERROR(IF(B141="","",IF(ROW($B$11)=ROW(B141),1,IF(ISERROR(VLOOKUP(B141,$B$11:B140,1,FALSE)),MAX($J$11:J140)+1,""))),"")</f>
        <v/>
      </c>
      <c r="K141" s="13" t="str">
        <f t="shared" si="4"/>
        <v/>
      </c>
      <c r="L141" s="238" t="str">
        <f>IF(L$7=L137,L140+1,IF($B141="","",MAX(L$10:L140)+1))</f>
        <v/>
      </c>
    </row>
    <row r="142" spans="1:12" x14ac:dyDescent="0.3">
      <c r="A142" s="167">
        <v>132</v>
      </c>
      <c r="B142" s="273"/>
      <c r="C142" s="1"/>
      <c r="D142" s="2"/>
      <c r="E142" s="2"/>
      <c r="F142" s="2"/>
      <c r="G142" s="274"/>
      <c r="H142" s="64" t="str">
        <f>IF(OR($I$2=1,J142=""),"",IF(IFERROR(VLOOKUP(B142,'Cycle 1'!B:K,10,FALSE),0)+IFERROR(IF($I$2&gt;2,VLOOKUP(B142,'Cycle 2'!B:K,10,FALSE),0),0)+IFERROR(IF($I$2&gt;3,VLOOKUP(B142,'Cycle 3'!B:K,10,FALSE),0),0)+IFERROR(IF($I$2&gt;4,VLOOKUP(B142,'Cycle 4'!B:K,10,FALSE),0),0)+IFERROR(IF($I$2&gt;5,VLOOKUP(B142,'Cycle 5'!B:K,10,FALSE),0),0)+IFERROR(IF($I$2&gt;6,VLOOKUP(B142,'Cycle 6'!B:K,10,FALSE),0),0)+IFERROR(IF($I$2&gt;7,VLOOKUP(B142,'Cycle 7'!B:K,10,FALSE),0),0)+IFERROR(IF($I$2&gt;8,VLOOKUP(B142,'Cycle 8'!B:K,10,FALSE),0),0)+IFERROR(IF($I$2&gt;9,VLOOKUP(B142,'Cycle 9'!B:K,10,FALSE),0),0)+IFERROR(IF($I$2&gt;10,VLOOKUP(B142,'Cycle 10'!B:K,10,FALSE),0),0)+IFERROR(IF($I$2&gt;11,VLOOKUP(B142,'Cycle 11'!B:K,10,FALSE),0),0)&gt;0,1,0))</f>
        <v/>
      </c>
      <c r="I142" s="13" t="str">
        <f>IF(OR($I$2=1,J142=""),"",IFERROR(VLOOKUP(B142,'Cycle 1'!B:K,10,FALSE),0)+IFERROR(IF($I$2&gt;2,VLOOKUP(B142,'Cycle 2'!B:K,10,FALSE),0),0)+IFERROR(IF($I$2&gt;3,VLOOKUP(B142,'Cycle 3'!B:K,10,FALSE),0),0)+IFERROR(IF($I$2&gt;4,VLOOKUP(B142,'Cycle 4'!B:K,10,FALSE),0),0)+IFERROR(IF($I$2&gt;5,VLOOKUP(B142,'Cycle 5'!B:K,10,FALSE),0),0)+IFERROR(IF($I$2&gt;6,VLOOKUP(B142,'Cycle 6'!B:K,10,FALSE),0),0)+IFERROR(IF($I$2&gt;7,VLOOKUP(B142,'Cycle 7'!B:K,10,FALSE),0),0)+IFERROR(IF($I$2&gt;8,VLOOKUP(B142,'Cycle 8'!B:K,10,FALSE),0),0)+IFERROR(IF($I$2&gt;9,VLOOKUP(B142,'Cycle 9'!B:K,10,FALSE),0),0)+IFERROR(IF($I$2&gt;10,VLOOKUP(B142,'Cycle 10'!B:K,10,FALSE),0),0)+IFERROR(IF($I$2&gt;11,VLOOKUP(B142,'Cycle 11'!B:K,10,FALSE),0),0))</f>
        <v/>
      </c>
      <c r="J142" s="13" t="str">
        <f>IFERROR(IF(B142="","",IF(ROW($B$11)=ROW(B142),1,IF(ISERROR(VLOOKUP(B142,$B$11:B141,1,FALSE)),MAX($J$11:J141)+1,""))),"")</f>
        <v/>
      </c>
      <c r="K142" s="13" t="str">
        <f t="shared" si="4"/>
        <v/>
      </c>
      <c r="L142" s="238" t="str">
        <f>IF(L$7=L138,L141+1,IF($B142="","",MAX(L$10:L141)+1))</f>
        <v/>
      </c>
    </row>
    <row r="143" spans="1:12" x14ac:dyDescent="0.3">
      <c r="A143" s="167">
        <v>133</v>
      </c>
      <c r="B143" s="273"/>
      <c r="C143" s="1"/>
      <c r="D143" s="2"/>
      <c r="E143" s="2"/>
      <c r="F143" s="2"/>
      <c r="G143" s="274"/>
      <c r="H143" s="64" t="str">
        <f>IF(OR($I$2=1,J143=""),"",IF(IFERROR(VLOOKUP(B143,'Cycle 1'!B:K,10,FALSE),0)+IFERROR(IF($I$2&gt;2,VLOOKUP(B143,'Cycle 2'!B:K,10,FALSE),0),0)+IFERROR(IF($I$2&gt;3,VLOOKUP(B143,'Cycle 3'!B:K,10,FALSE),0),0)+IFERROR(IF($I$2&gt;4,VLOOKUP(B143,'Cycle 4'!B:K,10,FALSE),0),0)+IFERROR(IF($I$2&gt;5,VLOOKUP(B143,'Cycle 5'!B:K,10,FALSE),0),0)+IFERROR(IF($I$2&gt;6,VLOOKUP(B143,'Cycle 6'!B:K,10,FALSE),0),0)+IFERROR(IF($I$2&gt;7,VLOOKUP(B143,'Cycle 7'!B:K,10,FALSE),0),0)+IFERROR(IF($I$2&gt;8,VLOOKUP(B143,'Cycle 8'!B:K,10,FALSE),0),0)+IFERROR(IF($I$2&gt;9,VLOOKUP(B143,'Cycle 9'!B:K,10,FALSE),0),0)+IFERROR(IF($I$2&gt;10,VLOOKUP(B143,'Cycle 10'!B:K,10,FALSE),0),0)+IFERROR(IF($I$2&gt;11,VLOOKUP(B143,'Cycle 11'!B:K,10,FALSE),0),0)&gt;0,1,0))</f>
        <v/>
      </c>
      <c r="I143" s="13" t="str">
        <f>IF(OR($I$2=1,J143=""),"",IFERROR(VLOOKUP(B143,'Cycle 1'!B:K,10,FALSE),0)+IFERROR(IF($I$2&gt;2,VLOOKUP(B143,'Cycle 2'!B:K,10,FALSE),0),0)+IFERROR(IF($I$2&gt;3,VLOOKUP(B143,'Cycle 3'!B:K,10,FALSE),0),0)+IFERROR(IF($I$2&gt;4,VLOOKUP(B143,'Cycle 4'!B:K,10,FALSE),0),0)+IFERROR(IF($I$2&gt;5,VLOOKUP(B143,'Cycle 5'!B:K,10,FALSE),0),0)+IFERROR(IF($I$2&gt;6,VLOOKUP(B143,'Cycle 6'!B:K,10,FALSE),0),0)+IFERROR(IF($I$2&gt;7,VLOOKUP(B143,'Cycle 7'!B:K,10,FALSE),0),0)+IFERROR(IF($I$2&gt;8,VLOOKUP(B143,'Cycle 8'!B:K,10,FALSE),0),0)+IFERROR(IF($I$2&gt;9,VLOOKUP(B143,'Cycle 9'!B:K,10,FALSE),0),0)+IFERROR(IF($I$2&gt;10,VLOOKUP(B143,'Cycle 10'!B:K,10,FALSE),0),0)+IFERROR(IF($I$2&gt;11,VLOOKUP(B143,'Cycle 11'!B:K,10,FALSE),0),0))</f>
        <v/>
      </c>
      <c r="J143" s="13" t="str">
        <f>IFERROR(IF(B143="","",IF(ROW($B$11)=ROW(B143),1,IF(ISERROR(VLOOKUP(B143,$B$11:B142,1,FALSE)),MAX($J$11:J142)+1,""))),"")</f>
        <v/>
      </c>
      <c r="K143" s="13" t="str">
        <f t="shared" si="4"/>
        <v/>
      </c>
      <c r="L143" s="238" t="str">
        <f>IF(L$7=L139,L142+1,IF($B143="","",MAX(L$10:L142)+1))</f>
        <v/>
      </c>
    </row>
    <row r="144" spans="1:12" x14ac:dyDescent="0.3">
      <c r="A144" s="167">
        <v>134</v>
      </c>
      <c r="B144" s="273"/>
      <c r="C144" s="1"/>
      <c r="D144" s="2"/>
      <c r="E144" s="2"/>
      <c r="F144" s="2"/>
      <c r="G144" s="274"/>
      <c r="H144" s="64" t="str">
        <f>IF(OR($I$2=1,J144=""),"",IF(IFERROR(VLOOKUP(B144,'Cycle 1'!B:K,10,FALSE),0)+IFERROR(IF($I$2&gt;2,VLOOKUP(B144,'Cycle 2'!B:K,10,FALSE),0),0)+IFERROR(IF($I$2&gt;3,VLOOKUP(B144,'Cycle 3'!B:K,10,FALSE),0),0)+IFERROR(IF($I$2&gt;4,VLOOKUP(B144,'Cycle 4'!B:K,10,FALSE),0),0)+IFERROR(IF($I$2&gt;5,VLOOKUP(B144,'Cycle 5'!B:K,10,FALSE),0),0)+IFERROR(IF($I$2&gt;6,VLOOKUP(B144,'Cycle 6'!B:K,10,FALSE),0),0)+IFERROR(IF($I$2&gt;7,VLOOKUP(B144,'Cycle 7'!B:K,10,FALSE),0),0)+IFERROR(IF($I$2&gt;8,VLOOKUP(B144,'Cycle 8'!B:K,10,FALSE),0),0)+IFERROR(IF($I$2&gt;9,VLOOKUP(B144,'Cycle 9'!B:K,10,FALSE),0),0)+IFERROR(IF($I$2&gt;10,VLOOKUP(B144,'Cycle 10'!B:K,10,FALSE),0),0)+IFERROR(IF($I$2&gt;11,VLOOKUP(B144,'Cycle 11'!B:K,10,FALSE),0),0)&gt;0,1,0))</f>
        <v/>
      </c>
      <c r="I144" s="13" t="str">
        <f>IF(OR($I$2=1,J144=""),"",IFERROR(VLOOKUP(B144,'Cycle 1'!B:K,10,FALSE),0)+IFERROR(IF($I$2&gt;2,VLOOKUP(B144,'Cycle 2'!B:K,10,FALSE),0),0)+IFERROR(IF($I$2&gt;3,VLOOKUP(B144,'Cycle 3'!B:K,10,FALSE),0),0)+IFERROR(IF($I$2&gt;4,VLOOKUP(B144,'Cycle 4'!B:K,10,FALSE),0),0)+IFERROR(IF($I$2&gt;5,VLOOKUP(B144,'Cycle 5'!B:K,10,FALSE),0),0)+IFERROR(IF($I$2&gt;6,VLOOKUP(B144,'Cycle 6'!B:K,10,FALSE),0),0)+IFERROR(IF($I$2&gt;7,VLOOKUP(B144,'Cycle 7'!B:K,10,FALSE),0),0)+IFERROR(IF($I$2&gt;8,VLOOKUP(B144,'Cycle 8'!B:K,10,FALSE),0),0)+IFERROR(IF($I$2&gt;9,VLOOKUP(B144,'Cycle 9'!B:K,10,FALSE),0),0)+IFERROR(IF($I$2&gt;10,VLOOKUP(B144,'Cycle 10'!B:K,10,FALSE),0),0)+IFERROR(IF($I$2&gt;11,VLOOKUP(B144,'Cycle 11'!B:K,10,FALSE),0),0))</f>
        <v/>
      </c>
      <c r="J144" s="13" t="str">
        <f>IFERROR(IF(B144="","",IF(ROW($B$11)=ROW(B144),1,IF(ISERROR(VLOOKUP(B144,$B$11:B143,1,FALSE)),MAX($J$11:J143)+1,""))),"")</f>
        <v/>
      </c>
      <c r="K144" s="13" t="str">
        <f t="shared" si="4"/>
        <v/>
      </c>
      <c r="L144" s="238" t="str">
        <f>IF(L$7=L140,L143+1,IF($B144="","",MAX(L$10:L143)+1))</f>
        <v/>
      </c>
    </row>
    <row r="145" spans="1:12" x14ac:dyDescent="0.3">
      <c r="A145" s="167">
        <v>135</v>
      </c>
      <c r="B145" s="273"/>
      <c r="C145" s="1"/>
      <c r="D145" s="2"/>
      <c r="E145" s="2"/>
      <c r="F145" s="2"/>
      <c r="G145" s="274"/>
      <c r="H145" s="64" t="str">
        <f>IF(OR($I$2=1,J145=""),"",IF(IFERROR(VLOOKUP(B145,'Cycle 1'!B:K,10,FALSE),0)+IFERROR(IF($I$2&gt;2,VLOOKUP(B145,'Cycle 2'!B:K,10,FALSE),0),0)+IFERROR(IF($I$2&gt;3,VLOOKUP(B145,'Cycle 3'!B:K,10,FALSE),0),0)+IFERROR(IF($I$2&gt;4,VLOOKUP(B145,'Cycle 4'!B:K,10,FALSE),0),0)+IFERROR(IF($I$2&gt;5,VLOOKUP(B145,'Cycle 5'!B:K,10,FALSE),0),0)+IFERROR(IF($I$2&gt;6,VLOOKUP(B145,'Cycle 6'!B:K,10,FALSE),0),0)+IFERROR(IF($I$2&gt;7,VLOOKUP(B145,'Cycle 7'!B:K,10,FALSE),0),0)+IFERROR(IF($I$2&gt;8,VLOOKUP(B145,'Cycle 8'!B:K,10,FALSE),0),0)+IFERROR(IF($I$2&gt;9,VLOOKUP(B145,'Cycle 9'!B:K,10,FALSE),0),0)+IFERROR(IF($I$2&gt;10,VLOOKUP(B145,'Cycle 10'!B:K,10,FALSE),0),0)+IFERROR(IF($I$2&gt;11,VLOOKUP(B145,'Cycle 11'!B:K,10,FALSE),0),0)&gt;0,1,0))</f>
        <v/>
      </c>
      <c r="I145" s="13" t="str">
        <f>IF(OR($I$2=1,J145=""),"",IFERROR(VLOOKUP(B145,'Cycle 1'!B:K,10,FALSE),0)+IFERROR(IF($I$2&gt;2,VLOOKUP(B145,'Cycle 2'!B:K,10,FALSE),0),0)+IFERROR(IF($I$2&gt;3,VLOOKUP(B145,'Cycle 3'!B:K,10,FALSE),0),0)+IFERROR(IF($I$2&gt;4,VLOOKUP(B145,'Cycle 4'!B:K,10,FALSE),0),0)+IFERROR(IF($I$2&gt;5,VLOOKUP(B145,'Cycle 5'!B:K,10,FALSE),0),0)+IFERROR(IF($I$2&gt;6,VLOOKUP(B145,'Cycle 6'!B:K,10,FALSE),0),0)+IFERROR(IF($I$2&gt;7,VLOOKUP(B145,'Cycle 7'!B:K,10,FALSE),0),0)+IFERROR(IF($I$2&gt;8,VLOOKUP(B145,'Cycle 8'!B:K,10,FALSE),0),0)+IFERROR(IF($I$2&gt;9,VLOOKUP(B145,'Cycle 9'!B:K,10,FALSE),0),0)+IFERROR(IF($I$2&gt;10,VLOOKUP(B145,'Cycle 10'!B:K,10,FALSE),0),0)+IFERROR(IF($I$2&gt;11,VLOOKUP(B145,'Cycle 11'!B:K,10,FALSE),0),0))</f>
        <v/>
      </c>
      <c r="J145" s="13" t="str">
        <f>IFERROR(IF(B145="","",IF(ROW($B$11)=ROW(B145),1,IF(ISERROR(VLOOKUP(B145,$B$11:B144,1,FALSE)),MAX($J$11:J144)+1,""))),"")</f>
        <v/>
      </c>
      <c r="K145" s="13" t="str">
        <f t="shared" si="4"/>
        <v/>
      </c>
      <c r="L145" s="238" t="str">
        <f>IF(L$7=L141,L144+1,IF($B145="","",MAX(L$10:L144)+1))</f>
        <v/>
      </c>
    </row>
    <row r="146" spans="1:12" x14ac:dyDescent="0.3">
      <c r="A146" s="167">
        <v>136</v>
      </c>
      <c r="B146" s="273"/>
      <c r="C146" s="1"/>
      <c r="D146" s="2"/>
      <c r="E146" s="2"/>
      <c r="F146" s="2"/>
      <c r="G146" s="274"/>
      <c r="H146" s="64" t="str">
        <f>IF(OR($I$2=1,J146=""),"",IF(IFERROR(VLOOKUP(B146,'Cycle 1'!B:K,10,FALSE),0)+IFERROR(IF($I$2&gt;2,VLOOKUP(B146,'Cycle 2'!B:K,10,FALSE),0),0)+IFERROR(IF($I$2&gt;3,VLOOKUP(B146,'Cycle 3'!B:K,10,FALSE),0),0)+IFERROR(IF($I$2&gt;4,VLOOKUP(B146,'Cycle 4'!B:K,10,FALSE),0),0)+IFERROR(IF($I$2&gt;5,VLOOKUP(B146,'Cycle 5'!B:K,10,FALSE),0),0)+IFERROR(IF($I$2&gt;6,VLOOKUP(B146,'Cycle 6'!B:K,10,FALSE),0),0)+IFERROR(IF($I$2&gt;7,VLOOKUP(B146,'Cycle 7'!B:K,10,FALSE),0),0)+IFERROR(IF($I$2&gt;8,VLOOKUP(B146,'Cycle 8'!B:K,10,FALSE),0),0)+IFERROR(IF($I$2&gt;9,VLOOKUP(B146,'Cycle 9'!B:K,10,FALSE),0),0)+IFERROR(IF($I$2&gt;10,VLOOKUP(B146,'Cycle 10'!B:K,10,FALSE),0),0)+IFERROR(IF($I$2&gt;11,VLOOKUP(B146,'Cycle 11'!B:K,10,FALSE),0),0)&gt;0,1,0))</f>
        <v/>
      </c>
      <c r="I146" s="13" t="str">
        <f>IF(OR($I$2=1,J146=""),"",IFERROR(VLOOKUP(B146,'Cycle 1'!B:K,10,FALSE),0)+IFERROR(IF($I$2&gt;2,VLOOKUP(B146,'Cycle 2'!B:K,10,FALSE),0),0)+IFERROR(IF($I$2&gt;3,VLOOKUP(B146,'Cycle 3'!B:K,10,FALSE),0),0)+IFERROR(IF($I$2&gt;4,VLOOKUP(B146,'Cycle 4'!B:K,10,FALSE),0),0)+IFERROR(IF($I$2&gt;5,VLOOKUP(B146,'Cycle 5'!B:K,10,FALSE),0),0)+IFERROR(IF($I$2&gt;6,VLOOKUP(B146,'Cycle 6'!B:K,10,FALSE),0),0)+IFERROR(IF($I$2&gt;7,VLOOKUP(B146,'Cycle 7'!B:K,10,FALSE),0),0)+IFERROR(IF($I$2&gt;8,VLOOKUP(B146,'Cycle 8'!B:K,10,FALSE),0),0)+IFERROR(IF($I$2&gt;9,VLOOKUP(B146,'Cycle 9'!B:K,10,FALSE),0),0)+IFERROR(IF($I$2&gt;10,VLOOKUP(B146,'Cycle 10'!B:K,10,FALSE),0),0)+IFERROR(IF($I$2&gt;11,VLOOKUP(B146,'Cycle 11'!B:K,10,FALSE),0),0))</f>
        <v/>
      </c>
      <c r="J146" s="13" t="str">
        <f>IFERROR(IF(B146="","",IF(ROW($B$11)=ROW(B146),1,IF(ISERROR(VLOOKUP(B146,$B$11:B145,1,FALSE)),MAX($J$11:J145)+1,""))),"")</f>
        <v/>
      </c>
      <c r="K146" s="13" t="str">
        <f t="shared" si="4"/>
        <v/>
      </c>
      <c r="L146" s="238" t="str">
        <f>IF(L$7=L142,L145+1,IF($B146="","",MAX(L$10:L145)+1))</f>
        <v/>
      </c>
    </row>
    <row r="147" spans="1:12" x14ac:dyDescent="0.3">
      <c r="A147" s="167">
        <v>137</v>
      </c>
      <c r="B147" s="273"/>
      <c r="C147" s="1"/>
      <c r="D147" s="2"/>
      <c r="E147" s="2"/>
      <c r="F147" s="2"/>
      <c r="G147" s="274"/>
      <c r="H147" s="64" t="str">
        <f>IF(OR($I$2=1,J147=""),"",IF(IFERROR(VLOOKUP(B147,'Cycle 1'!B:K,10,FALSE),0)+IFERROR(IF($I$2&gt;2,VLOOKUP(B147,'Cycle 2'!B:K,10,FALSE),0),0)+IFERROR(IF($I$2&gt;3,VLOOKUP(B147,'Cycle 3'!B:K,10,FALSE),0),0)+IFERROR(IF($I$2&gt;4,VLOOKUP(B147,'Cycle 4'!B:K,10,FALSE),0),0)+IFERROR(IF($I$2&gt;5,VLOOKUP(B147,'Cycle 5'!B:K,10,FALSE),0),0)+IFERROR(IF($I$2&gt;6,VLOOKUP(B147,'Cycle 6'!B:K,10,FALSE),0),0)+IFERROR(IF($I$2&gt;7,VLOOKUP(B147,'Cycle 7'!B:K,10,FALSE),0),0)+IFERROR(IF($I$2&gt;8,VLOOKUP(B147,'Cycle 8'!B:K,10,FALSE),0),0)+IFERROR(IF($I$2&gt;9,VLOOKUP(B147,'Cycle 9'!B:K,10,FALSE),0),0)+IFERROR(IF($I$2&gt;10,VLOOKUP(B147,'Cycle 10'!B:K,10,FALSE),0),0)+IFERROR(IF($I$2&gt;11,VLOOKUP(B147,'Cycle 11'!B:K,10,FALSE),0),0)&gt;0,1,0))</f>
        <v/>
      </c>
      <c r="I147" s="13" t="str">
        <f>IF(OR($I$2=1,J147=""),"",IFERROR(VLOOKUP(B147,'Cycle 1'!B:K,10,FALSE),0)+IFERROR(IF($I$2&gt;2,VLOOKUP(B147,'Cycle 2'!B:K,10,FALSE),0),0)+IFERROR(IF($I$2&gt;3,VLOOKUP(B147,'Cycle 3'!B:K,10,FALSE),0),0)+IFERROR(IF($I$2&gt;4,VLOOKUP(B147,'Cycle 4'!B:K,10,FALSE),0),0)+IFERROR(IF($I$2&gt;5,VLOOKUP(B147,'Cycle 5'!B:K,10,FALSE),0),0)+IFERROR(IF($I$2&gt;6,VLOOKUP(B147,'Cycle 6'!B:K,10,FALSE),0),0)+IFERROR(IF($I$2&gt;7,VLOOKUP(B147,'Cycle 7'!B:K,10,FALSE),0),0)+IFERROR(IF($I$2&gt;8,VLOOKUP(B147,'Cycle 8'!B:K,10,FALSE),0),0)+IFERROR(IF($I$2&gt;9,VLOOKUP(B147,'Cycle 9'!B:K,10,FALSE),0),0)+IFERROR(IF($I$2&gt;10,VLOOKUP(B147,'Cycle 10'!B:K,10,FALSE),0),0)+IFERROR(IF($I$2&gt;11,VLOOKUP(B147,'Cycle 11'!B:K,10,FALSE),0),0))</f>
        <v/>
      </c>
      <c r="J147" s="13" t="str">
        <f>IFERROR(IF(B147="","",IF(ROW($B$11)=ROW(B147),1,IF(ISERROR(VLOOKUP(B147,$B$11:B146,1,FALSE)),MAX($J$11:J146)+1,""))),"")</f>
        <v/>
      </c>
      <c r="K147" s="13" t="str">
        <f t="shared" si="4"/>
        <v/>
      </c>
      <c r="L147" s="238" t="str">
        <f>IF(L$7=L143,L146+1,IF($B147="","",MAX(L$10:L146)+1))</f>
        <v/>
      </c>
    </row>
    <row r="148" spans="1:12" x14ac:dyDescent="0.3">
      <c r="A148" s="167">
        <v>138</v>
      </c>
      <c r="B148" s="273"/>
      <c r="C148" s="1"/>
      <c r="D148" s="2"/>
      <c r="E148" s="2"/>
      <c r="F148" s="2"/>
      <c r="G148" s="274"/>
      <c r="H148" s="64" t="str">
        <f>IF(OR($I$2=1,J148=""),"",IF(IFERROR(VLOOKUP(B148,'Cycle 1'!B:K,10,FALSE),0)+IFERROR(IF($I$2&gt;2,VLOOKUP(B148,'Cycle 2'!B:K,10,FALSE),0),0)+IFERROR(IF($I$2&gt;3,VLOOKUP(B148,'Cycle 3'!B:K,10,FALSE),0),0)+IFERROR(IF($I$2&gt;4,VLOOKUP(B148,'Cycle 4'!B:K,10,FALSE),0),0)+IFERROR(IF($I$2&gt;5,VLOOKUP(B148,'Cycle 5'!B:K,10,FALSE),0),0)+IFERROR(IF($I$2&gt;6,VLOOKUP(B148,'Cycle 6'!B:K,10,FALSE),0),0)+IFERROR(IF($I$2&gt;7,VLOOKUP(B148,'Cycle 7'!B:K,10,FALSE),0),0)+IFERROR(IF($I$2&gt;8,VLOOKUP(B148,'Cycle 8'!B:K,10,FALSE),0),0)+IFERROR(IF($I$2&gt;9,VLOOKUP(B148,'Cycle 9'!B:K,10,FALSE),0),0)+IFERROR(IF($I$2&gt;10,VLOOKUP(B148,'Cycle 10'!B:K,10,FALSE),0),0)+IFERROR(IF($I$2&gt;11,VLOOKUP(B148,'Cycle 11'!B:K,10,FALSE),0),0)&gt;0,1,0))</f>
        <v/>
      </c>
      <c r="I148" s="13" t="str">
        <f>IF(OR($I$2=1,J148=""),"",IFERROR(VLOOKUP(B148,'Cycle 1'!B:K,10,FALSE),0)+IFERROR(IF($I$2&gt;2,VLOOKUP(B148,'Cycle 2'!B:K,10,FALSE),0),0)+IFERROR(IF($I$2&gt;3,VLOOKUP(B148,'Cycle 3'!B:K,10,FALSE),0),0)+IFERROR(IF($I$2&gt;4,VLOOKUP(B148,'Cycle 4'!B:K,10,FALSE),0),0)+IFERROR(IF($I$2&gt;5,VLOOKUP(B148,'Cycle 5'!B:K,10,FALSE),0),0)+IFERROR(IF($I$2&gt;6,VLOOKUP(B148,'Cycle 6'!B:K,10,FALSE),0),0)+IFERROR(IF($I$2&gt;7,VLOOKUP(B148,'Cycle 7'!B:K,10,FALSE),0),0)+IFERROR(IF($I$2&gt;8,VLOOKUP(B148,'Cycle 8'!B:K,10,FALSE),0),0)+IFERROR(IF($I$2&gt;9,VLOOKUP(B148,'Cycle 9'!B:K,10,FALSE),0),0)+IFERROR(IF($I$2&gt;10,VLOOKUP(B148,'Cycle 10'!B:K,10,FALSE),0),0)+IFERROR(IF($I$2&gt;11,VLOOKUP(B148,'Cycle 11'!B:K,10,FALSE),0),0))</f>
        <v/>
      </c>
      <c r="J148" s="13" t="str">
        <f>IFERROR(IF(B148="","",IF(ROW($B$11)=ROW(B148),1,IF(ISERROR(VLOOKUP(B148,$B$11:B147,1,FALSE)),MAX($J$11:J147)+1,""))),"")</f>
        <v/>
      </c>
      <c r="K148" s="13" t="str">
        <f t="shared" si="4"/>
        <v/>
      </c>
      <c r="L148" s="238" t="str">
        <f>IF(L$7=L144,L147+1,IF($B148="","",MAX(L$10:L147)+1))</f>
        <v/>
      </c>
    </row>
    <row r="149" spans="1:12" x14ac:dyDescent="0.3">
      <c r="A149" s="167">
        <v>139</v>
      </c>
      <c r="B149" s="273"/>
      <c r="C149" s="1"/>
      <c r="D149" s="2"/>
      <c r="E149" s="2"/>
      <c r="F149" s="2"/>
      <c r="G149" s="274"/>
      <c r="H149" s="64" t="str">
        <f>IF(OR($I$2=1,J149=""),"",IF(IFERROR(VLOOKUP(B149,'Cycle 1'!B:K,10,FALSE),0)+IFERROR(IF($I$2&gt;2,VLOOKUP(B149,'Cycle 2'!B:K,10,FALSE),0),0)+IFERROR(IF($I$2&gt;3,VLOOKUP(B149,'Cycle 3'!B:K,10,FALSE),0),0)+IFERROR(IF($I$2&gt;4,VLOOKUP(B149,'Cycle 4'!B:K,10,FALSE),0),0)+IFERROR(IF($I$2&gt;5,VLOOKUP(B149,'Cycle 5'!B:K,10,FALSE),0),0)+IFERROR(IF($I$2&gt;6,VLOOKUP(B149,'Cycle 6'!B:K,10,FALSE),0),0)+IFERROR(IF($I$2&gt;7,VLOOKUP(B149,'Cycle 7'!B:K,10,FALSE),0),0)+IFERROR(IF($I$2&gt;8,VLOOKUP(B149,'Cycle 8'!B:K,10,FALSE),0),0)+IFERROR(IF($I$2&gt;9,VLOOKUP(B149,'Cycle 9'!B:K,10,FALSE),0),0)+IFERROR(IF($I$2&gt;10,VLOOKUP(B149,'Cycle 10'!B:K,10,FALSE),0),0)+IFERROR(IF($I$2&gt;11,VLOOKUP(B149,'Cycle 11'!B:K,10,FALSE),0),0)&gt;0,1,0))</f>
        <v/>
      </c>
      <c r="I149" s="13" t="str">
        <f>IF(OR($I$2=1,J149=""),"",IFERROR(VLOOKUP(B149,'Cycle 1'!B:K,10,FALSE),0)+IFERROR(IF($I$2&gt;2,VLOOKUP(B149,'Cycle 2'!B:K,10,FALSE),0),0)+IFERROR(IF($I$2&gt;3,VLOOKUP(B149,'Cycle 3'!B:K,10,FALSE),0),0)+IFERROR(IF($I$2&gt;4,VLOOKUP(B149,'Cycle 4'!B:K,10,FALSE),0),0)+IFERROR(IF($I$2&gt;5,VLOOKUP(B149,'Cycle 5'!B:K,10,FALSE),0),0)+IFERROR(IF($I$2&gt;6,VLOOKUP(B149,'Cycle 6'!B:K,10,FALSE),0),0)+IFERROR(IF($I$2&gt;7,VLOOKUP(B149,'Cycle 7'!B:K,10,FALSE),0),0)+IFERROR(IF($I$2&gt;8,VLOOKUP(B149,'Cycle 8'!B:K,10,FALSE),0),0)+IFERROR(IF($I$2&gt;9,VLOOKUP(B149,'Cycle 9'!B:K,10,FALSE),0),0)+IFERROR(IF($I$2&gt;10,VLOOKUP(B149,'Cycle 10'!B:K,10,FALSE),0),0)+IFERROR(IF($I$2&gt;11,VLOOKUP(B149,'Cycle 11'!B:K,10,FALSE),0),0))</f>
        <v/>
      </c>
      <c r="J149" s="13" t="str">
        <f>IFERROR(IF(B149="","",IF(ROW($B$11)=ROW(B149),1,IF(ISERROR(VLOOKUP(B149,$B$11:B148,1,FALSE)),MAX($J$11:J148)+1,""))),"")</f>
        <v/>
      </c>
      <c r="K149" s="13" t="str">
        <f t="shared" si="4"/>
        <v/>
      </c>
      <c r="L149" s="238" t="str">
        <f>IF(L$7=L145,L148+1,IF($B149="","",MAX(L$10:L148)+1))</f>
        <v/>
      </c>
    </row>
    <row r="150" spans="1:12" x14ac:dyDescent="0.3">
      <c r="A150" s="167">
        <v>140</v>
      </c>
      <c r="B150" s="273"/>
      <c r="C150" s="1"/>
      <c r="D150" s="2"/>
      <c r="E150" s="2"/>
      <c r="F150" s="2"/>
      <c r="G150" s="274"/>
      <c r="H150" s="64" t="str">
        <f>IF(OR($I$2=1,J150=""),"",IF(IFERROR(VLOOKUP(B150,'Cycle 1'!B:K,10,FALSE),0)+IFERROR(IF($I$2&gt;2,VLOOKUP(B150,'Cycle 2'!B:K,10,FALSE),0),0)+IFERROR(IF($I$2&gt;3,VLOOKUP(B150,'Cycle 3'!B:K,10,FALSE),0),0)+IFERROR(IF($I$2&gt;4,VLOOKUP(B150,'Cycle 4'!B:K,10,FALSE),0),0)+IFERROR(IF($I$2&gt;5,VLOOKUP(B150,'Cycle 5'!B:K,10,FALSE),0),0)+IFERROR(IF($I$2&gt;6,VLOOKUP(B150,'Cycle 6'!B:K,10,FALSE),0),0)+IFERROR(IF($I$2&gt;7,VLOOKUP(B150,'Cycle 7'!B:K,10,FALSE),0),0)+IFERROR(IF($I$2&gt;8,VLOOKUP(B150,'Cycle 8'!B:K,10,FALSE),0),0)+IFERROR(IF($I$2&gt;9,VLOOKUP(B150,'Cycle 9'!B:K,10,FALSE),0),0)+IFERROR(IF($I$2&gt;10,VLOOKUP(B150,'Cycle 10'!B:K,10,FALSE),0),0)+IFERROR(IF($I$2&gt;11,VLOOKUP(B150,'Cycle 11'!B:K,10,FALSE),0),0)&gt;0,1,0))</f>
        <v/>
      </c>
      <c r="I150" s="13" t="str">
        <f>IF(OR($I$2=1,J150=""),"",IFERROR(VLOOKUP(B150,'Cycle 1'!B:K,10,FALSE),0)+IFERROR(IF($I$2&gt;2,VLOOKUP(B150,'Cycle 2'!B:K,10,FALSE),0),0)+IFERROR(IF($I$2&gt;3,VLOOKUP(B150,'Cycle 3'!B:K,10,FALSE),0),0)+IFERROR(IF($I$2&gt;4,VLOOKUP(B150,'Cycle 4'!B:K,10,FALSE),0),0)+IFERROR(IF($I$2&gt;5,VLOOKUP(B150,'Cycle 5'!B:K,10,FALSE),0),0)+IFERROR(IF($I$2&gt;6,VLOOKUP(B150,'Cycle 6'!B:K,10,FALSE),0),0)+IFERROR(IF($I$2&gt;7,VLOOKUP(B150,'Cycle 7'!B:K,10,FALSE),0),0)+IFERROR(IF($I$2&gt;8,VLOOKUP(B150,'Cycle 8'!B:K,10,FALSE),0),0)+IFERROR(IF($I$2&gt;9,VLOOKUP(B150,'Cycle 9'!B:K,10,FALSE),0),0)+IFERROR(IF($I$2&gt;10,VLOOKUP(B150,'Cycle 10'!B:K,10,FALSE),0),0)+IFERROR(IF($I$2&gt;11,VLOOKUP(B150,'Cycle 11'!B:K,10,FALSE),0),0))</f>
        <v/>
      </c>
      <c r="J150" s="13" t="str">
        <f>IFERROR(IF(B150="","",IF(ROW($B$11)=ROW(B150),1,IF(ISERROR(VLOOKUP(B150,$B$11:B149,1,FALSE)),MAX($J$11:J149)+1,""))),"")</f>
        <v/>
      </c>
      <c r="K150" s="13" t="str">
        <f t="shared" si="4"/>
        <v/>
      </c>
      <c r="L150" s="238" t="str">
        <f>IF(L$7=L146,L149+1,IF($B150="","",MAX(L$10:L149)+1))</f>
        <v/>
      </c>
    </row>
    <row r="151" spans="1:12" x14ac:dyDescent="0.3">
      <c r="A151" s="167">
        <v>141</v>
      </c>
      <c r="B151" s="273"/>
      <c r="C151" s="1"/>
      <c r="D151" s="2"/>
      <c r="E151" s="2"/>
      <c r="F151" s="2"/>
      <c r="G151" s="274"/>
      <c r="H151" s="64" t="str">
        <f>IF(OR($I$2=1,J151=""),"",IF(IFERROR(VLOOKUP(B151,'Cycle 1'!B:K,10,FALSE),0)+IFERROR(IF($I$2&gt;2,VLOOKUP(B151,'Cycle 2'!B:K,10,FALSE),0),0)+IFERROR(IF($I$2&gt;3,VLOOKUP(B151,'Cycle 3'!B:K,10,FALSE),0),0)+IFERROR(IF($I$2&gt;4,VLOOKUP(B151,'Cycle 4'!B:K,10,FALSE),0),0)+IFERROR(IF($I$2&gt;5,VLOOKUP(B151,'Cycle 5'!B:K,10,FALSE),0),0)+IFERROR(IF($I$2&gt;6,VLOOKUP(B151,'Cycle 6'!B:K,10,FALSE),0),0)+IFERROR(IF($I$2&gt;7,VLOOKUP(B151,'Cycle 7'!B:K,10,FALSE),0),0)+IFERROR(IF($I$2&gt;8,VLOOKUP(B151,'Cycle 8'!B:K,10,FALSE),0),0)+IFERROR(IF($I$2&gt;9,VLOOKUP(B151,'Cycle 9'!B:K,10,FALSE),0),0)+IFERROR(IF($I$2&gt;10,VLOOKUP(B151,'Cycle 10'!B:K,10,FALSE),0),0)+IFERROR(IF($I$2&gt;11,VLOOKUP(B151,'Cycle 11'!B:K,10,FALSE),0),0)&gt;0,1,0))</f>
        <v/>
      </c>
      <c r="I151" s="13" t="str">
        <f>IF(OR($I$2=1,J151=""),"",IFERROR(VLOOKUP(B151,'Cycle 1'!B:K,10,FALSE),0)+IFERROR(IF($I$2&gt;2,VLOOKUP(B151,'Cycle 2'!B:K,10,FALSE),0),0)+IFERROR(IF($I$2&gt;3,VLOOKUP(B151,'Cycle 3'!B:K,10,FALSE),0),0)+IFERROR(IF($I$2&gt;4,VLOOKUP(B151,'Cycle 4'!B:K,10,FALSE),0),0)+IFERROR(IF($I$2&gt;5,VLOOKUP(B151,'Cycle 5'!B:K,10,FALSE),0),0)+IFERROR(IF($I$2&gt;6,VLOOKUP(B151,'Cycle 6'!B:K,10,FALSE),0),0)+IFERROR(IF($I$2&gt;7,VLOOKUP(B151,'Cycle 7'!B:K,10,FALSE),0),0)+IFERROR(IF($I$2&gt;8,VLOOKUP(B151,'Cycle 8'!B:K,10,FALSE),0),0)+IFERROR(IF($I$2&gt;9,VLOOKUP(B151,'Cycle 9'!B:K,10,FALSE),0),0)+IFERROR(IF($I$2&gt;10,VLOOKUP(B151,'Cycle 10'!B:K,10,FALSE),0),0)+IFERROR(IF($I$2&gt;11,VLOOKUP(B151,'Cycle 11'!B:K,10,FALSE),0),0))</f>
        <v/>
      </c>
      <c r="J151" s="13" t="str">
        <f>IFERROR(IF(B151="","",IF(ROW($B$11)=ROW(B151),1,IF(ISERROR(VLOOKUP(B151,$B$11:B150,1,FALSE)),MAX($J$11:J150)+1,""))),"")</f>
        <v/>
      </c>
      <c r="K151" s="13" t="str">
        <f t="shared" si="4"/>
        <v/>
      </c>
      <c r="L151" s="238" t="str">
        <f>IF(L$7=L147,L150+1,IF($B151="","",MAX(L$10:L150)+1))</f>
        <v/>
      </c>
    </row>
    <row r="152" spans="1:12" x14ac:dyDescent="0.3">
      <c r="A152" s="167">
        <v>142</v>
      </c>
      <c r="B152" s="273"/>
      <c r="C152" s="1"/>
      <c r="D152" s="2"/>
      <c r="E152" s="2"/>
      <c r="F152" s="2"/>
      <c r="G152" s="274"/>
      <c r="H152" s="64" t="str">
        <f>IF(OR($I$2=1,J152=""),"",IF(IFERROR(VLOOKUP(B152,'Cycle 1'!B:K,10,FALSE),0)+IFERROR(IF($I$2&gt;2,VLOOKUP(B152,'Cycle 2'!B:K,10,FALSE),0),0)+IFERROR(IF($I$2&gt;3,VLOOKUP(B152,'Cycle 3'!B:K,10,FALSE),0),0)+IFERROR(IF($I$2&gt;4,VLOOKUP(B152,'Cycle 4'!B:K,10,FALSE),0),0)+IFERROR(IF($I$2&gt;5,VLOOKUP(B152,'Cycle 5'!B:K,10,FALSE),0),0)+IFERROR(IF($I$2&gt;6,VLOOKUP(B152,'Cycle 6'!B:K,10,FALSE),0),0)+IFERROR(IF($I$2&gt;7,VLOOKUP(B152,'Cycle 7'!B:K,10,FALSE),0),0)+IFERROR(IF($I$2&gt;8,VLOOKUP(B152,'Cycle 8'!B:K,10,FALSE),0),0)+IFERROR(IF($I$2&gt;9,VLOOKUP(B152,'Cycle 9'!B:K,10,FALSE),0),0)+IFERROR(IF($I$2&gt;10,VLOOKUP(B152,'Cycle 10'!B:K,10,FALSE),0),0)+IFERROR(IF($I$2&gt;11,VLOOKUP(B152,'Cycle 11'!B:K,10,FALSE),0),0)&gt;0,1,0))</f>
        <v/>
      </c>
      <c r="I152" s="13" t="str">
        <f>IF(OR($I$2=1,J152=""),"",IFERROR(VLOOKUP(B152,'Cycle 1'!B:K,10,FALSE),0)+IFERROR(IF($I$2&gt;2,VLOOKUP(B152,'Cycle 2'!B:K,10,FALSE),0),0)+IFERROR(IF($I$2&gt;3,VLOOKUP(B152,'Cycle 3'!B:K,10,FALSE),0),0)+IFERROR(IF($I$2&gt;4,VLOOKUP(B152,'Cycle 4'!B:K,10,FALSE),0),0)+IFERROR(IF($I$2&gt;5,VLOOKUP(B152,'Cycle 5'!B:K,10,FALSE),0),0)+IFERROR(IF($I$2&gt;6,VLOOKUP(B152,'Cycle 6'!B:K,10,FALSE),0),0)+IFERROR(IF($I$2&gt;7,VLOOKUP(B152,'Cycle 7'!B:K,10,FALSE),0),0)+IFERROR(IF($I$2&gt;8,VLOOKUP(B152,'Cycle 8'!B:K,10,FALSE),0),0)+IFERROR(IF($I$2&gt;9,VLOOKUP(B152,'Cycle 9'!B:K,10,FALSE),0),0)+IFERROR(IF($I$2&gt;10,VLOOKUP(B152,'Cycle 10'!B:K,10,FALSE),0),0)+IFERROR(IF($I$2&gt;11,VLOOKUP(B152,'Cycle 11'!B:K,10,FALSE),0),0))</f>
        <v/>
      </c>
      <c r="J152" s="13" t="str">
        <f>IFERROR(IF(B152="","",IF(ROW($B$11)=ROW(B152),1,IF(ISERROR(VLOOKUP(B152,$B$11:B151,1,FALSE)),MAX($J$11:J151)+1,""))),"")</f>
        <v/>
      </c>
      <c r="K152" s="13" t="str">
        <f t="shared" si="4"/>
        <v/>
      </c>
      <c r="L152" s="238" t="str">
        <f>IF(L$7=L148,L151+1,IF($B152="","",MAX(L$10:L151)+1))</f>
        <v/>
      </c>
    </row>
    <row r="153" spans="1:12" x14ac:dyDescent="0.3">
      <c r="A153" s="167">
        <v>143</v>
      </c>
      <c r="B153" s="273"/>
      <c r="C153" s="1"/>
      <c r="D153" s="2"/>
      <c r="E153" s="2"/>
      <c r="F153" s="2"/>
      <c r="G153" s="274"/>
      <c r="H153" s="64" t="str">
        <f>IF(OR($I$2=1,J153=""),"",IF(IFERROR(VLOOKUP(B153,'Cycle 1'!B:K,10,FALSE),0)+IFERROR(IF($I$2&gt;2,VLOOKUP(B153,'Cycle 2'!B:K,10,FALSE),0),0)+IFERROR(IF($I$2&gt;3,VLOOKUP(B153,'Cycle 3'!B:K,10,FALSE),0),0)+IFERROR(IF($I$2&gt;4,VLOOKUP(B153,'Cycle 4'!B:K,10,FALSE),0),0)+IFERROR(IF($I$2&gt;5,VLOOKUP(B153,'Cycle 5'!B:K,10,FALSE),0),0)+IFERROR(IF($I$2&gt;6,VLOOKUP(B153,'Cycle 6'!B:K,10,FALSE),0),0)+IFERROR(IF($I$2&gt;7,VLOOKUP(B153,'Cycle 7'!B:K,10,FALSE),0),0)+IFERROR(IF($I$2&gt;8,VLOOKUP(B153,'Cycle 8'!B:K,10,FALSE),0),0)+IFERROR(IF($I$2&gt;9,VLOOKUP(B153,'Cycle 9'!B:K,10,FALSE),0),0)+IFERROR(IF($I$2&gt;10,VLOOKUP(B153,'Cycle 10'!B:K,10,FALSE),0),0)+IFERROR(IF($I$2&gt;11,VLOOKUP(B153,'Cycle 11'!B:K,10,FALSE),0),0)&gt;0,1,0))</f>
        <v/>
      </c>
      <c r="I153" s="13" t="str">
        <f>IF(OR($I$2=1,J153=""),"",IFERROR(VLOOKUP(B153,'Cycle 1'!B:K,10,FALSE),0)+IFERROR(IF($I$2&gt;2,VLOOKUP(B153,'Cycle 2'!B:K,10,FALSE),0),0)+IFERROR(IF($I$2&gt;3,VLOOKUP(B153,'Cycle 3'!B:K,10,FALSE),0),0)+IFERROR(IF($I$2&gt;4,VLOOKUP(B153,'Cycle 4'!B:K,10,FALSE),0),0)+IFERROR(IF($I$2&gt;5,VLOOKUP(B153,'Cycle 5'!B:K,10,FALSE),0),0)+IFERROR(IF($I$2&gt;6,VLOOKUP(B153,'Cycle 6'!B:K,10,FALSE),0),0)+IFERROR(IF($I$2&gt;7,VLOOKUP(B153,'Cycle 7'!B:K,10,FALSE),0),0)+IFERROR(IF($I$2&gt;8,VLOOKUP(B153,'Cycle 8'!B:K,10,FALSE),0),0)+IFERROR(IF($I$2&gt;9,VLOOKUP(B153,'Cycle 9'!B:K,10,FALSE),0),0)+IFERROR(IF($I$2&gt;10,VLOOKUP(B153,'Cycle 10'!B:K,10,FALSE),0),0)+IFERROR(IF($I$2&gt;11,VLOOKUP(B153,'Cycle 11'!B:K,10,FALSE),0),0))</f>
        <v/>
      </c>
      <c r="J153" s="13" t="str">
        <f>IFERROR(IF(B153="","",IF(ROW($B$11)=ROW(B153),1,IF(ISERROR(VLOOKUP(B153,$B$11:B152,1,FALSE)),MAX($J$11:J152)+1,""))),"")</f>
        <v/>
      </c>
      <c r="K153" s="13" t="str">
        <f t="shared" si="4"/>
        <v/>
      </c>
      <c r="L153" s="238" t="str">
        <f>IF(L$7=L149,L152+1,IF($B153="","",MAX(L$10:L152)+1))</f>
        <v/>
      </c>
    </row>
    <row r="154" spans="1:12" x14ac:dyDescent="0.3">
      <c r="A154" s="167">
        <v>144</v>
      </c>
      <c r="B154" s="273"/>
      <c r="C154" s="1"/>
      <c r="D154" s="2"/>
      <c r="E154" s="2"/>
      <c r="F154" s="2"/>
      <c r="G154" s="274"/>
      <c r="H154" s="64" t="str">
        <f>IF(OR($I$2=1,J154=""),"",IF(IFERROR(VLOOKUP(B154,'Cycle 1'!B:K,10,FALSE),0)+IFERROR(IF($I$2&gt;2,VLOOKUP(B154,'Cycle 2'!B:K,10,FALSE),0),0)+IFERROR(IF($I$2&gt;3,VLOOKUP(B154,'Cycle 3'!B:K,10,FALSE),0),0)+IFERROR(IF($I$2&gt;4,VLOOKUP(B154,'Cycle 4'!B:K,10,FALSE),0),0)+IFERROR(IF($I$2&gt;5,VLOOKUP(B154,'Cycle 5'!B:K,10,FALSE),0),0)+IFERROR(IF($I$2&gt;6,VLOOKUP(B154,'Cycle 6'!B:K,10,FALSE),0),0)+IFERROR(IF($I$2&gt;7,VLOOKUP(B154,'Cycle 7'!B:K,10,FALSE),0),0)+IFERROR(IF($I$2&gt;8,VLOOKUP(B154,'Cycle 8'!B:K,10,FALSE),0),0)+IFERROR(IF($I$2&gt;9,VLOOKUP(B154,'Cycle 9'!B:K,10,FALSE),0),0)+IFERROR(IF($I$2&gt;10,VLOOKUP(B154,'Cycle 10'!B:K,10,FALSE),0),0)+IFERROR(IF($I$2&gt;11,VLOOKUP(B154,'Cycle 11'!B:K,10,FALSE),0),0)&gt;0,1,0))</f>
        <v/>
      </c>
      <c r="I154" s="13" t="str">
        <f>IF(OR($I$2=1,J154=""),"",IFERROR(VLOOKUP(B154,'Cycle 1'!B:K,10,FALSE),0)+IFERROR(IF($I$2&gt;2,VLOOKUP(B154,'Cycle 2'!B:K,10,FALSE),0),0)+IFERROR(IF($I$2&gt;3,VLOOKUP(B154,'Cycle 3'!B:K,10,FALSE),0),0)+IFERROR(IF($I$2&gt;4,VLOOKUP(B154,'Cycle 4'!B:K,10,FALSE),0),0)+IFERROR(IF($I$2&gt;5,VLOOKUP(B154,'Cycle 5'!B:K,10,FALSE),0),0)+IFERROR(IF($I$2&gt;6,VLOOKUP(B154,'Cycle 6'!B:K,10,FALSE),0),0)+IFERROR(IF($I$2&gt;7,VLOOKUP(B154,'Cycle 7'!B:K,10,FALSE),0),0)+IFERROR(IF($I$2&gt;8,VLOOKUP(B154,'Cycle 8'!B:K,10,FALSE),0),0)+IFERROR(IF($I$2&gt;9,VLOOKUP(B154,'Cycle 9'!B:K,10,FALSE),0),0)+IFERROR(IF($I$2&gt;10,VLOOKUP(B154,'Cycle 10'!B:K,10,FALSE),0),0)+IFERROR(IF($I$2&gt;11,VLOOKUP(B154,'Cycle 11'!B:K,10,FALSE),0),0))</f>
        <v/>
      </c>
      <c r="J154" s="13" t="str">
        <f>IFERROR(IF(B154="","",IF(ROW($B$11)=ROW(B154),1,IF(ISERROR(VLOOKUP(B154,$B$11:B153,1,FALSE)),MAX($J$11:J153)+1,""))),"")</f>
        <v/>
      </c>
      <c r="K154" s="13" t="str">
        <f t="shared" si="4"/>
        <v/>
      </c>
      <c r="L154" s="238" t="str">
        <f>IF(L$7=L150,L153+1,IF($B154="","",MAX(L$10:L153)+1))</f>
        <v/>
      </c>
    </row>
    <row r="155" spans="1:12" x14ac:dyDescent="0.3">
      <c r="A155" s="167">
        <v>145</v>
      </c>
      <c r="B155" s="273"/>
      <c r="C155" s="1"/>
      <c r="D155" s="2"/>
      <c r="E155" s="2"/>
      <c r="F155" s="2"/>
      <c r="G155" s="274"/>
      <c r="H155" s="64" t="str">
        <f>IF(OR($I$2=1,J155=""),"",IF(IFERROR(VLOOKUP(B155,'Cycle 1'!B:K,10,FALSE),0)+IFERROR(IF($I$2&gt;2,VLOOKUP(B155,'Cycle 2'!B:K,10,FALSE),0),0)+IFERROR(IF($I$2&gt;3,VLOOKUP(B155,'Cycle 3'!B:K,10,FALSE),0),0)+IFERROR(IF($I$2&gt;4,VLOOKUP(B155,'Cycle 4'!B:K,10,FALSE),0),0)+IFERROR(IF($I$2&gt;5,VLOOKUP(B155,'Cycle 5'!B:K,10,FALSE),0),0)+IFERROR(IF($I$2&gt;6,VLOOKUP(B155,'Cycle 6'!B:K,10,FALSE),0),0)+IFERROR(IF($I$2&gt;7,VLOOKUP(B155,'Cycle 7'!B:K,10,FALSE),0),0)+IFERROR(IF($I$2&gt;8,VLOOKUP(B155,'Cycle 8'!B:K,10,FALSE),0),0)+IFERROR(IF($I$2&gt;9,VLOOKUP(B155,'Cycle 9'!B:K,10,FALSE),0),0)+IFERROR(IF($I$2&gt;10,VLOOKUP(B155,'Cycle 10'!B:K,10,FALSE),0),0)+IFERROR(IF($I$2&gt;11,VLOOKUP(B155,'Cycle 11'!B:K,10,FALSE),0),0)&gt;0,1,0))</f>
        <v/>
      </c>
      <c r="I155" s="13" t="str">
        <f>IF(OR($I$2=1,J155=""),"",IFERROR(VLOOKUP(B155,'Cycle 1'!B:K,10,FALSE),0)+IFERROR(IF($I$2&gt;2,VLOOKUP(B155,'Cycle 2'!B:K,10,FALSE),0),0)+IFERROR(IF($I$2&gt;3,VLOOKUP(B155,'Cycle 3'!B:K,10,FALSE),0),0)+IFERROR(IF($I$2&gt;4,VLOOKUP(B155,'Cycle 4'!B:K,10,FALSE),0),0)+IFERROR(IF($I$2&gt;5,VLOOKUP(B155,'Cycle 5'!B:K,10,FALSE),0),0)+IFERROR(IF($I$2&gt;6,VLOOKUP(B155,'Cycle 6'!B:K,10,FALSE),0),0)+IFERROR(IF($I$2&gt;7,VLOOKUP(B155,'Cycle 7'!B:K,10,FALSE),0),0)+IFERROR(IF($I$2&gt;8,VLOOKUP(B155,'Cycle 8'!B:K,10,FALSE),0),0)+IFERROR(IF($I$2&gt;9,VLOOKUP(B155,'Cycle 9'!B:K,10,FALSE),0),0)+IFERROR(IF($I$2&gt;10,VLOOKUP(B155,'Cycle 10'!B:K,10,FALSE),0),0)+IFERROR(IF($I$2&gt;11,VLOOKUP(B155,'Cycle 11'!B:K,10,FALSE),0),0))</f>
        <v/>
      </c>
      <c r="J155" s="13" t="str">
        <f>IFERROR(IF(B155="","",IF(ROW($B$11)=ROW(B155),1,IF(ISERROR(VLOOKUP(B155,$B$11:B154,1,FALSE)),MAX($J$11:J154)+1,""))),"")</f>
        <v/>
      </c>
      <c r="K155" s="13" t="str">
        <f t="shared" si="4"/>
        <v/>
      </c>
      <c r="L155" s="238" t="str">
        <f>IF(L$7=L151,L154+1,IF($B155="","",MAX(L$10:L154)+1))</f>
        <v/>
      </c>
    </row>
    <row r="156" spans="1:12" x14ac:dyDescent="0.3">
      <c r="A156" s="167">
        <v>146</v>
      </c>
      <c r="B156" s="273"/>
      <c r="C156" s="1"/>
      <c r="D156" s="2"/>
      <c r="E156" s="2"/>
      <c r="F156" s="2"/>
      <c r="G156" s="274"/>
      <c r="H156" s="64" t="str">
        <f>IF(OR($I$2=1,J156=""),"",IF(IFERROR(VLOOKUP(B156,'Cycle 1'!B:K,10,FALSE),0)+IFERROR(IF($I$2&gt;2,VLOOKUP(B156,'Cycle 2'!B:K,10,FALSE),0),0)+IFERROR(IF($I$2&gt;3,VLOOKUP(B156,'Cycle 3'!B:K,10,FALSE),0),0)+IFERROR(IF($I$2&gt;4,VLOOKUP(B156,'Cycle 4'!B:K,10,FALSE),0),0)+IFERROR(IF($I$2&gt;5,VLOOKUP(B156,'Cycle 5'!B:K,10,FALSE),0),0)+IFERROR(IF($I$2&gt;6,VLOOKUP(B156,'Cycle 6'!B:K,10,FALSE),0),0)+IFERROR(IF($I$2&gt;7,VLOOKUP(B156,'Cycle 7'!B:K,10,FALSE),0),0)+IFERROR(IF($I$2&gt;8,VLOOKUP(B156,'Cycle 8'!B:K,10,FALSE),0),0)+IFERROR(IF($I$2&gt;9,VLOOKUP(B156,'Cycle 9'!B:K,10,FALSE),0),0)+IFERROR(IF($I$2&gt;10,VLOOKUP(B156,'Cycle 10'!B:K,10,FALSE),0),0)+IFERROR(IF($I$2&gt;11,VLOOKUP(B156,'Cycle 11'!B:K,10,FALSE),0),0)&gt;0,1,0))</f>
        <v/>
      </c>
      <c r="I156" s="13" t="str">
        <f>IF(OR($I$2=1,J156=""),"",IFERROR(VLOOKUP(B156,'Cycle 1'!B:K,10,FALSE),0)+IFERROR(IF($I$2&gt;2,VLOOKUP(B156,'Cycle 2'!B:K,10,FALSE),0),0)+IFERROR(IF($I$2&gt;3,VLOOKUP(B156,'Cycle 3'!B:K,10,FALSE),0),0)+IFERROR(IF($I$2&gt;4,VLOOKUP(B156,'Cycle 4'!B:K,10,FALSE),0),0)+IFERROR(IF($I$2&gt;5,VLOOKUP(B156,'Cycle 5'!B:K,10,FALSE),0),0)+IFERROR(IF($I$2&gt;6,VLOOKUP(B156,'Cycle 6'!B:K,10,FALSE),0),0)+IFERROR(IF($I$2&gt;7,VLOOKUP(B156,'Cycle 7'!B:K,10,FALSE),0),0)+IFERROR(IF($I$2&gt;8,VLOOKUP(B156,'Cycle 8'!B:K,10,FALSE),0),0)+IFERROR(IF($I$2&gt;9,VLOOKUP(B156,'Cycle 9'!B:K,10,FALSE),0),0)+IFERROR(IF($I$2&gt;10,VLOOKUP(B156,'Cycle 10'!B:K,10,FALSE),0),0)+IFERROR(IF($I$2&gt;11,VLOOKUP(B156,'Cycle 11'!B:K,10,FALSE),0),0))</f>
        <v/>
      </c>
      <c r="J156" s="13" t="str">
        <f>IFERROR(IF(B156="","",IF(ROW($B$11)=ROW(B156),1,IF(ISERROR(VLOOKUP(B156,$B$11:B155,1,FALSE)),MAX($J$11:J155)+1,""))),"")</f>
        <v/>
      </c>
      <c r="K156" s="13" t="str">
        <f t="shared" si="4"/>
        <v/>
      </c>
      <c r="L156" s="238" t="str">
        <f>IF(L$7=L152,L155+1,IF($B156="","",MAX(L$10:L155)+1))</f>
        <v/>
      </c>
    </row>
    <row r="157" spans="1:12" x14ac:dyDescent="0.3">
      <c r="A157" s="167">
        <v>147</v>
      </c>
      <c r="B157" s="273"/>
      <c r="C157" s="1"/>
      <c r="D157" s="2"/>
      <c r="E157" s="2"/>
      <c r="F157" s="2"/>
      <c r="G157" s="274"/>
      <c r="H157" s="64" t="str">
        <f>IF(OR($I$2=1,J157=""),"",IF(IFERROR(VLOOKUP(B157,'Cycle 1'!B:K,10,FALSE),0)+IFERROR(IF($I$2&gt;2,VLOOKUP(B157,'Cycle 2'!B:K,10,FALSE),0),0)+IFERROR(IF($I$2&gt;3,VLOOKUP(B157,'Cycle 3'!B:K,10,FALSE),0),0)+IFERROR(IF($I$2&gt;4,VLOOKUP(B157,'Cycle 4'!B:K,10,FALSE),0),0)+IFERROR(IF($I$2&gt;5,VLOOKUP(B157,'Cycle 5'!B:K,10,FALSE),0),0)+IFERROR(IF($I$2&gt;6,VLOOKUP(B157,'Cycle 6'!B:K,10,FALSE),0),0)+IFERROR(IF($I$2&gt;7,VLOOKUP(B157,'Cycle 7'!B:K,10,FALSE),0),0)+IFERROR(IF($I$2&gt;8,VLOOKUP(B157,'Cycle 8'!B:K,10,FALSE),0),0)+IFERROR(IF($I$2&gt;9,VLOOKUP(B157,'Cycle 9'!B:K,10,FALSE),0),0)+IFERROR(IF($I$2&gt;10,VLOOKUP(B157,'Cycle 10'!B:K,10,FALSE),0),0)+IFERROR(IF($I$2&gt;11,VLOOKUP(B157,'Cycle 11'!B:K,10,FALSE),0),0)&gt;0,1,0))</f>
        <v/>
      </c>
      <c r="I157" s="13" t="str">
        <f>IF(OR($I$2=1,J157=""),"",IFERROR(VLOOKUP(B157,'Cycle 1'!B:K,10,FALSE),0)+IFERROR(IF($I$2&gt;2,VLOOKUP(B157,'Cycle 2'!B:K,10,FALSE),0),0)+IFERROR(IF($I$2&gt;3,VLOOKUP(B157,'Cycle 3'!B:K,10,FALSE),0),0)+IFERROR(IF($I$2&gt;4,VLOOKUP(B157,'Cycle 4'!B:K,10,FALSE),0),0)+IFERROR(IF($I$2&gt;5,VLOOKUP(B157,'Cycle 5'!B:K,10,FALSE),0),0)+IFERROR(IF($I$2&gt;6,VLOOKUP(B157,'Cycle 6'!B:K,10,FALSE),0),0)+IFERROR(IF($I$2&gt;7,VLOOKUP(B157,'Cycle 7'!B:K,10,FALSE),0),0)+IFERROR(IF($I$2&gt;8,VLOOKUP(B157,'Cycle 8'!B:K,10,FALSE),0),0)+IFERROR(IF($I$2&gt;9,VLOOKUP(B157,'Cycle 9'!B:K,10,FALSE),0),0)+IFERROR(IF($I$2&gt;10,VLOOKUP(B157,'Cycle 10'!B:K,10,FALSE),0),0)+IFERROR(IF($I$2&gt;11,VLOOKUP(B157,'Cycle 11'!B:K,10,FALSE),0),0))</f>
        <v/>
      </c>
      <c r="J157" s="13" t="str">
        <f>IFERROR(IF(B157="","",IF(ROW($B$11)=ROW(B157),1,IF(ISERROR(VLOOKUP(B157,$B$11:B156,1,FALSE)),MAX($J$11:J156)+1,""))),"")</f>
        <v/>
      </c>
      <c r="K157" s="13" t="str">
        <f t="shared" si="4"/>
        <v/>
      </c>
      <c r="L157" s="238" t="str">
        <f>IF(L$7=L153,L156+1,IF($B157="","",MAX(L$10:L156)+1))</f>
        <v/>
      </c>
    </row>
    <row r="158" spans="1:12" x14ac:dyDescent="0.3">
      <c r="A158" s="167">
        <v>148</v>
      </c>
      <c r="B158" s="273"/>
      <c r="C158" s="1"/>
      <c r="D158" s="2"/>
      <c r="E158" s="2"/>
      <c r="F158" s="2"/>
      <c r="G158" s="274"/>
      <c r="H158" s="64" t="str">
        <f>IF(OR($I$2=1,J158=""),"",IF(IFERROR(VLOOKUP(B158,'Cycle 1'!B:K,10,FALSE),0)+IFERROR(IF($I$2&gt;2,VLOOKUP(B158,'Cycle 2'!B:K,10,FALSE),0),0)+IFERROR(IF($I$2&gt;3,VLOOKUP(B158,'Cycle 3'!B:K,10,FALSE),0),0)+IFERROR(IF($I$2&gt;4,VLOOKUP(B158,'Cycle 4'!B:K,10,FALSE),0),0)+IFERROR(IF($I$2&gt;5,VLOOKUP(B158,'Cycle 5'!B:K,10,FALSE),0),0)+IFERROR(IF($I$2&gt;6,VLOOKUP(B158,'Cycle 6'!B:K,10,FALSE),0),0)+IFERROR(IF($I$2&gt;7,VLOOKUP(B158,'Cycle 7'!B:K,10,FALSE),0),0)+IFERROR(IF($I$2&gt;8,VLOOKUP(B158,'Cycle 8'!B:K,10,FALSE),0),0)+IFERROR(IF($I$2&gt;9,VLOOKUP(B158,'Cycle 9'!B:K,10,FALSE),0),0)+IFERROR(IF($I$2&gt;10,VLOOKUP(B158,'Cycle 10'!B:K,10,FALSE),0),0)+IFERROR(IF($I$2&gt;11,VLOOKUP(B158,'Cycle 11'!B:K,10,FALSE),0),0)&gt;0,1,0))</f>
        <v/>
      </c>
      <c r="I158" s="13" t="str">
        <f>IF(OR($I$2=1,J158=""),"",IFERROR(VLOOKUP(B158,'Cycle 1'!B:K,10,FALSE),0)+IFERROR(IF($I$2&gt;2,VLOOKUP(B158,'Cycle 2'!B:K,10,FALSE),0),0)+IFERROR(IF($I$2&gt;3,VLOOKUP(B158,'Cycle 3'!B:K,10,FALSE),0),0)+IFERROR(IF($I$2&gt;4,VLOOKUP(B158,'Cycle 4'!B:K,10,FALSE),0),0)+IFERROR(IF($I$2&gt;5,VLOOKUP(B158,'Cycle 5'!B:K,10,FALSE),0),0)+IFERROR(IF($I$2&gt;6,VLOOKUP(B158,'Cycle 6'!B:K,10,FALSE),0),0)+IFERROR(IF($I$2&gt;7,VLOOKUP(B158,'Cycle 7'!B:K,10,FALSE),0),0)+IFERROR(IF($I$2&gt;8,VLOOKUP(B158,'Cycle 8'!B:K,10,FALSE),0),0)+IFERROR(IF($I$2&gt;9,VLOOKUP(B158,'Cycle 9'!B:K,10,FALSE),0),0)+IFERROR(IF($I$2&gt;10,VLOOKUP(B158,'Cycle 10'!B:K,10,FALSE),0),0)+IFERROR(IF($I$2&gt;11,VLOOKUP(B158,'Cycle 11'!B:K,10,FALSE),0),0))</f>
        <v/>
      </c>
      <c r="J158" s="13" t="str">
        <f>IFERROR(IF(B158="","",IF(ROW($B$11)=ROW(B158),1,IF(ISERROR(VLOOKUP(B158,$B$11:B157,1,FALSE)),MAX($J$11:J157)+1,""))),"")</f>
        <v/>
      </c>
      <c r="K158" s="13" t="str">
        <f t="shared" si="4"/>
        <v/>
      </c>
      <c r="L158" s="238" t="str">
        <f>IF(L$7=L154,L157+1,IF($B158="","",MAX(L$10:L157)+1))</f>
        <v/>
      </c>
    </row>
    <row r="159" spans="1:12" x14ac:dyDescent="0.3">
      <c r="A159" s="167">
        <v>149</v>
      </c>
      <c r="B159" s="273"/>
      <c r="C159" s="1"/>
      <c r="D159" s="2"/>
      <c r="E159" s="2"/>
      <c r="F159" s="2"/>
      <c r="G159" s="274"/>
      <c r="H159" s="64" t="str">
        <f>IF(OR($I$2=1,J159=""),"",IF(IFERROR(VLOOKUP(B159,'Cycle 1'!B:K,10,FALSE),0)+IFERROR(IF($I$2&gt;2,VLOOKUP(B159,'Cycle 2'!B:K,10,FALSE),0),0)+IFERROR(IF($I$2&gt;3,VLOOKUP(B159,'Cycle 3'!B:K,10,FALSE),0),0)+IFERROR(IF($I$2&gt;4,VLOOKUP(B159,'Cycle 4'!B:K,10,FALSE),0),0)+IFERROR(IF($I$2&gt;5,VLOOKUP(B159,'Cycle 5'!B:K,10,FALSE),0),0)+IFERROR(IF($I$2&gt;6,VLOOKUP(B159,'Cycle 6'!B:K,10,FALSE),0),0)+IFERROR(IF($I$2&gt;7,VLOOKUP(B159,'Cycle 7'!B:K,10,FALSE),0),0)+IFERROR(IF($I$2&gt;8,VLOOKUP(B159,'Cycle 8'!B:K,10,FALSE),0),0)+IFERROR(IF($I$2&gt;9,VLOOKUP(B159,'Cycle 9'!B:K,10,FALSE),0),0)+IFERROR(IF($I$2&gt;10,VLOOKUP(B159,'Cycle 10'!B:K,10,FALSE),0),0)+IFERROR(IF($I$2&gt;11,VLOOKUP(B159,'Cycle 11'!B:K,10,FALSE),0),0)&gt;0,1,0))</f>
        <v/>
      </c>
      <c r="I159" s="13" t="str">
        <f>IF(OR($I$2=1,J159=""),"",IFERROR(VLOOKUP(B159,'Cycle 1'!B:K,10,FALSE),0)+IFERROR(IF($I$2&gt;2,VLOOKUP(B159,'Cycle 2'!B:K,10,FALSE),0),0)+IFERROR(IF($I$2&gt;3,VLOOKUP(B159,'Cycle 3'!B:K,10,FALSE),0),0)+IFERROR(IF($I$2&gt;4,VLOOKUP(B159,'Cycle 4'!B:K,10,FALSE),0),0)+IFERROR(IF($I$2&gt;5,VLOOKUP(B159,'Cycle 5'!B:K,10,FALSE),0),0)+IFERROR(IF($I$2&gt;6,VLOOKUP(B159,'Cycle 6'!B:K,10,FALSE),0),0)+IFERROR(IF($I$2&gt;7,VLOOKUP(B159,'Cycle 7'!B:K,10,FALSE),0),0)+IFERROR(IF($I$2&gt;8,VLOOKUP(B159,'Cycle 8'!B:K,10,FALSE),0),0)+IFERROR(IF($I$2&gt;9,VLOOKUP(B159,'Cycle 9'!B:K,10,FALSE),0),0)+IFERROR(IF($I$2&gt;10,VLOOKUP(B159,'Cycle 10'!B:K,10,FALSE),0),0)+IFERROR(IF($I$2&gt;11,VLOOKUP(B159,'Cycle 11'!B:K,10,FALSE),0),0))</f>
        <v/>
      </c>
      <c r="J159" s="13" t="str">
        <f>IFERROR(IF(B159="","",IF(ROW($B$11)=ROW(B159),1,IF(ISERROR(VLOOKUP(B159,$B$11:B158,1,FALSE)),MAX($J$11:J158)+1,""))),"")</f>
        <v/>
      </c>
      <c r="K159" s="13" t="str">
        <f t="shared" si="4"/>
        <v/>
      </c>
      <c r="L159" s="238" t="str">
        <f>IF(L$7=L155,L158+1,IF($B159="","",MAX(L$10:L158)+1))</f>
        <v/>
      </c>
    </row>
    <row r="160" spans="1:12" x14ac:dyDescent="0.3">
      <c r="A160" s="167">
        <v>150</v>
      </c>
      <c r="B160" s="275"/>
      <c r="C160" s="204"/>
      <c r="D160" s="205"/>
      <c r="E160" s="205"/>
      <c r="F160" s="205"/>
      <c r="G160" s="276"/>
      <c r="H160" s="240" t="str">
        <f>IF(OR($I$2=1,J160=""),"",IF(IFERROR(VLOOKUP(B160,'Cycle 1'!B:K,10,FALSE),0)+IFERROR(IF($I$2&gt;2,VLOOKUP(B160,'Cycle 2'!B:K,10,FALSE),0),0)+IFERROR(IF($I$2&gt;3,VLOOKUP(B160,'Cycle 3'!B:K,10,FALSE),0),0)+IFERROR(IF($I$2&gt;4,VLOOKUP(B160,'Cycle 4'!B:K,10,FALSE),0),0)+IFERROR(IF($I$2&gt;5,VLOOKUP(B160,'Cycle 5'!B:K,10,FALSE),0),0)+IFERROR(IF($I$2&gt;6,VLOOKUP(B160,'Cycle 6'!B:K,10,FALSE),0),0)+IFERROR(IF($I$2&gt;7,VLOOKUP(B160,'Cycle 7'!B:K,10,FALSE),0),0)+IFERROR(IF($I$2&gt;8,VLOOKUP(B160,'Cycle 8'!B:K,10,FALSE),0),0)+IFERROR(IF($I$2&gt;9,VLOOKUP(B160,'Cycle 9'!B:K,10,FALSE),0),0)+IFERROR(IF($I$2&gt;10,VLOOKUP(B160,'Cycle 10'!B:K,10,FALSE),0),0)+IFERROR(IF($I$2&gt;11,VLOOKUP(B160,'Cycle 11'!B:K,10,FALSE),0),0)&gt;0,1,0))</f>
        <v/>
      </c>
      <c r="I160" s="241" t="str">
        <f>IF(OR($I$2=1,J160=""),"",IFERROR(VLOOKUP(B160,'Cycle 1'!B:K,10,FALSE),0)+IFERROR(IF($I$2&gt;2,VLOOKUP(B160,'Cycle 2'!B:K,10,FALSE),0),0)+IFERROR(IF($I$2&gt;3,VLOOKUP(B160,'Cycle 3'!B:K,10,FALSE),0),0)+IFERROR(IF($I$2&gt;4,VLOOKUP(B160,'Cycle 4'!B:K,10,FALSE),0),0)+IFERROR(IF($I$2&gt;5,VLOOKUP(B160,'Cycle 5'!B:K,10,FALSE),0),0)+IFERROR(IF($I$2&gt;6,VLOOKUP(B160,'Cycle 6'!B:K,10,FALSE),0),0)+IFERROR(IF($I$2&gt;7,VLOOKUP(B160,'Cycle 7'!B:K,10,FALSE),0),0)+IFERROR(IF($I$2&gt;8,VLOOKUP(B160,'Cycle 8'!B:K,10,FALSE),0),0)+IFERROR(IF($I$2&gt;9,VLOOKUP(B160,'Cycle 9'!B:K,10,FALSE),0),0)+IFERROR(IF($I$2&gt;10,VLOOKUP(B160,'Cycle 10'!B:K,10,FALSE),0),0)+IFERROR(IF($I$2&gt;11,VLOOKUP(B160,'Cycle 11'!B:K,10,FALSE),0),0))</f>
        <v/>
      </c>
      <c r="J160" s="241" t="str">
        <f>IFERROR(IF(B160="","",IF(ROW($B$11)=ROW(B160),1,IF(ISERROR(VLOOKUP(B160,$B$11:B159,1,FALSE)),MAX($J$11:J159)+1,""))),"")</f>
        <v/>
      </c>
      <c r="K160" s="241" t="str">
        <f t="shared" si="4"/>
        <v/>
      </c>
      <c r="L160" s="242" t="str">
        <f>IF(L$7=L156,L159+1,IF($B160="","",MAX(L$10:L159)+1))</f>
        <v/>
      </c>
    </row>
    <row r="161" spans="1:1" x14ac:dyDescent="0.3">
      <c r="A161" s="245" t="s">
        <v>95</v>
      </c>
    </row>
  </sheetData>
  <sheetProtection sheet="1" objects="1" scenarios="1"/>
  <conditionalFormatting sqref="B11:B160">
    <cfRule type="duplicateValues" dxfId="175" priority="1"/>
  </conditionalFormatting>
  <dataValidations count="13">
    <dataValidation type="list" allowBlank="1" showInputMessage="1" showErrorMessage="1" error="Enter or select Yes or No" prompt="Enter or select Yes or No - refer to an external mental health provider?" sqref="G11:G160" xr:uid="{F0F77BC1-AEF9-462E-B5F2-ED2289BA376E}">
      <formula1>YesNo</formula1>
    </dataValidation>
    <dataValidation allowBlank="1" showInputMessage="1" promptTitle="Refer to Mental Health?" prompt="Do you have reason to believe that this student should be referred to a mental health provider?" sqref="G7:G10" xr:uid="{3603430C-21FD-48C5-9AE7-10CD006059F5}"/>
    <dataValidation allowBlank="1" showInputMessage="1" promptTitle="Number of Counseling Sessions" prompt="How many times has each student met with you in a counseling session during this cycle?" sqref="F7:F10" xr:uid="{10C53664-BCC1-4768-8B68-513ED4B705CC}"/>
    <dataValidation allowBlank="1" showInputMessage="1" promptTitle="Number of Teacher Referrals" prompt="How many times has each student been referred to you by a teacher during this cycle?" sqref="E7:E10" xr:uid="{6519A576-8832-47E4-8DF8-8DDF1C2A1A93}"/>
    <dataValidation allowBlank="1" showInputMessage="1" promptTitle="Date(s) of referral" prompt="Enter a date for each time the student is referred to you by a teacher.  If multiple referral dates for one student, you can enter multiple dates separated by a semi-colon." sqref="C7:C10" xr:uid="{9CDF3494-D430-41CC-940A-0F7F2A0B6F27}"/>
    <dataValidation allowBlank="1" showInputMessage="1" promptTitle="Referring teacher name(s)" prompt="Enter the name of each teacher referring each student.  You can enter more than one teacher; separate teachers with a semi-colon." sqref="D7:D10" xr:uid="{A8F20182-93D4-43ED-85AF-20AD22FDE5F4}"/>
    <dataValidation allowBlank="1" showInputMessage="1" promptTitle="Student ID" prompt="Enter an ID (please do not use real names) for each Student Identified for HWC that has been Referred to you by a teacher" sqref="B7:B10" xr:uid="{B06A4106-F065-4EE9-B72F-ADA3011CA3A7}"/>
    <dataValidation allowBlank="1" showInputMessage="1" showErrorMessage="1" prompt="OPTIONAL: Enter the date or dates of referral from a teacher to the school counselor" sqref="C11:C160" xr:uid="{B36A69DC-740A-41A3-A5D5-BF37A7A28884}"/>
    <dataValidation allowBlank="1" showInputMessage="1" showErrorMessage="1" prompt="OPTIONAL: Enter the name or names of teachers who referred this student to the school counselor" sqref="D11:D160" xr:uid="{E25F9AF9-9198-421E-A3B3-30E4E9BD163A}"/>
    <dataValidation allowBlank="1" showInputMessage="1" showErrorMessage="1" prompt="OPTIONAL: Enter the number of teacher referrals for this student for this cycle" sqref="E11:E160" xr:uid="{442B5D32-4286-4FE4-A327-EB30A7862E8B}"/>
    <dataValidation allowBlank="1" showInputMessage="1" showErrorMessage="1" prompt="OPTIONAL: Enter the number of counseling sessions that you had with this student during this cycle" sqref="F11:F160" xr:uid="{401B520E-E786-4071-862E-AA8059908D72}"/>
    <dataValidation allowBlank="1" showInputMessage="1" showErrorMessage="1" promptTitle="This chart is calculated" prompt="Values in this chart (cells D2:G4) populate automatically.  You do not need to enter anything here." sqref="D2:G4" xr:uid="{C59A56FD-3285-4CF8-966A-91CAB1FF5E48}"/>
    <dataValidation allowBlank="1" showInputMessage="1" prompt="Enter a Student ID. Do not enter the same student ID on multiple rows. For a student referred more than once, add the date(s) and teacher(s) on the same row in their appropriate columns.  Duplicate entries will not affect the final count." sqref="B11:B160" xr:uid="{33E0DC3C-6967-42E9-ABB6-977E71D00177}"/>
  </dataValidations>
  <pageMargins left="0.7" right="0.7" top="0.75" bottom="0.75" header="0.3" footer="0.3"/>
  <pageSetup orientation="portrait" horizontalDpi="4294967293" verticalDpi="0" r:id="rId1"/>
  <tableParts count="2">
    <tablePart r:id="rId2"/>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E6278-83B4-42C6-A82B-618E2EC189A1}">
  <sheetPr codeName="Sheet3">
    <tabColor rgb="FFFFFFCC"/>
  </sheetPr>
  <dimension ref="A1:N161"/>
  <sheetViews>
    <sheetView showGridLines="0" workbookViewId="0">
      <pane xSplit="2" ySplit="9" topLeftCell="C10" activePane="bottomRight" state="frozen"/>
      <selection pane="topRight"/>
      <selection pane="bottomLeft"/>
      <selection pane="bottomRight" activeCell="A3" sqref="A3"/>
    </sheetView>
  </sheetViews>
  <sheetFormatPr defaultColWidth="0" defaultRowHeight="14.4" zeroHeight="1" x14ac:dyDescent="0.3"/>
  <cols>
    <col min="1" max="1" width="11.109375" style="74" customWidth="1"/>
    <col min="2" max="2" width="15.44140625" style="6" customWidth="1"/>
    <col min="3" max="3" width="15.44140625" style="7" customWidth="1"/>
    <col min="4" max="4" width="31.109375" style="6" customWidth="1"/>
    <col min="5" max="6" width="21.44140625" style="6" customWidth="1"/>
    <col min="7" max="7" width="27.44140625" style="6" customWidth="1"/>
    <col min="8" max="9" width="21" style="6" hidden="1" customWidth="1"/>
    <col min="10" max="12" width="11.44140625" style="15" hidden="1" customWidth="1"/>
    <col min="13" max="13" width="1.44140625" style="6" customWidth="1"/>
    <col min="14" max="14" width="38.109375" style="6" hidden="1" customWidth="1"/>
    <col min="15" max="16384" width="9.109375" style="6" hidden="1"/>
  </cols>
  <sheetData>
    <row r="1" spans="1:14" s="3" customFormat="1" ht="18.600000000000001" thickBot="1" x14ac:dyDescent="0.4">
      <c r="A1" s="49" t="s">
        <v>20</v>
      </c>
      <c r="C1" s="4"/>
      <c r="J1" s="5"/>
      <c r="K1" s="5"/>
      <c r="L1" s="5"/>
    </row>
    <row r="2" spans="1:14" x14ac:dyDescent="0.3">
      <c r="A2" s="149" t="s">
        <v>141</v>
      </c>
      <c r="C2" s="55"/>
      <c r="D2" s="58" t="s">
        <v>103</v>
      </c>
      <c r="E2" s="41" t="s">
        <v>104</v>
      </c>
      <c r="F2" s="41" t="s">
        <v>105</v>
      </c>
      <c r="G2" s="171" t="s">
        <v>20</v>
      </c>
      <c r="I2" s="47">
        <f>IFERROR(VALUE(RIGHT(A1,2)),0)</f>
        <v>2</v>
      </c>
      <c r="J2" s="6"/>
      <c r="K2" s="6"/>
      <c r="L2" s="6"/>
      <c r="N2" s="151"/>
    </row>
    <row r="3" spans="1:14" ht="15" customHeight="1" x14ac:dyDescent="0.3">
      <c r="C3" s="45"/>
      <c r="D3" s="59" t="s">
        <v>107</v>
      </c>
      <c r="E3" s="56">
        <f>MAX(J:J)</f>
        <v>0</v>
      </c>
      <c r="F3" s="36">
        <f>_xlfn.MAXIFS(AllData!I:I,AllData!B:B,A1)</f>
        <v>0</v>
      </c>
      <c r="G3" s="172" t="str">
        <f ca="1">IF(OR(VLOOKUP(A1,Header!A:C,2,FALSE)="",VLOOKUP(A1,Header!A:C,3,FALSE)=""),"Enter dates on Header tab","("&amp;TEXT(VLOOKUP(A1,Header!A:C,2,FALSE),"m/d/yy")&amp;" - "&amp;TEXT(VLOOKUP(A1,Header!A:C,3,FALSE),"m/d/yy")&amp;")")</f>
        <v>Enter dates on Header tab</v>
      </c>
      <c r="I3" s="67"/>
      <c r="J3" s="68"/>
      <c r="K3" s="69" t="s">
        <v>108</v>
      </c>
      <c r="L3" s="71">
        <f>COUNTA(B:B)-COUNTA(B2:B10)</f>
        <v>0</v>
      </c>
      <c r="N3" s="151"/>
    </row>
    <row r="4" spans="1:14" ht="15" thickBot="1" x14ac:dyDescent="0.35">
      <c r="B4" s="46"/>
      <c r="C4" s="46"/>
      <c r="D4" s="59" t="s">
        <v>142</v>
      </c>
      <c r="E4" s="57">
        <f>SUM(K:K)</f>
        <v>0</v>
      </c>
      <c r="F4" s="50">
        <f>_xlfn.MAXIFS(AllData!X:X,AllData!B:B,A1)</f>
        <v>0</v>
      </c>
      <c r="G4" s="173" t="str">
        <f>IF(Header!C3="","",Header!C3)</f>
        <v/>
      </c>
      <c r="I4" s="67"/>
      <c r="J4" s="68"/>
      <c r="K4" s="69" t="s">
        <v>110</v>
      </c>
      <c r="L4" s="65">
        <f>COUNTA(H:H)-COUNTA(H1:H10)</f>
        <v>150</v>
      </c>
      <c r="N4" s="151"/>
    </row>
    <row r="5" spans="1:14" hidden="1" x14ac:dyDescent="0.3">
      <c r="B5" s="46"/>
      <c r="C5" s="45"/>
      <c r="D5" s="46"/>
      <c r="E5" s="51"/>
      <c r="F5" s="51"/>
      <c r="G5" s="51"/>
      <c r="I5" s="67"/>
      <c r="J5" s="68"/>
      <c r="K5" s="69" t="s">
        <v>111</v>
      </c>
      <c r="L5" s="65">
        <f>MAX(COUNTA(B:B)-COUNTA(B1:B10)+10,50)</f>
        <v>50</v>
      </c>
      <c r="N5" s="151"/>
    </row>
    <row r="6" spans="1:14" x14ac:dyDescent="0.3"/>
    <row r="7" spans="1:14" ht="60" customHeight="1" x14ac:dyDescent="0.3">
      <c r="B7" s="32" t="s">
        <v>43</v>
      </c>
      <c r="C7" s="33" t="s">
        <v>44</v>
      </c>
      <c r="D7" s="34" t="s">
        <v>45</v>
      </c>
      <c r="E7" s="34" t="s">
        <v>46</v>
      </c>
      <c r="F7" s="34" t="s">
        <v>47</v>
      </c>
      <c r="G7" s="235" t="s">
        <v>143</v>
      </c>
      <c r="H7" s="24" t="s">
        <v>112</v>
      </c>
      <c r="I7" s="8" t="s">
        <v>113</v>
      </c>
      <c r="J7" s="8" t="s">
        <v>114</v>
      </c>
      <c r="K7" s="8" t="s">
        <v>115</v>
      </c>
      <c r="L7" s="8" t="s">
        <v>116</v>
      </c>
      <c r="N7" s="206"/>
    </row>
    <row r="8" spans="1:14" ht="43.2" x14ac:dyDescent="0.3">
      <c r="B8" s="28" t="s">
        <v>117</v>
      </c>
      <c r="C8" s="29" t="s">
        <v>144</v>
      </c>
      <c r="D8" s="30" t="s">
        <v>145</v>
      </c>
      <c r="E8" s="30" t="s">
        <v>120</v>
      </c>
      <c r="F8" s="30" t="s">
        <v>120</v>
      </c>
      <c r="G8" s="201" t="s">
        <v>121</v>
      </c>
      <c r="H8" s="25" t="s">
        <v>122</v>
      </c>
      <c r="I8" s="9" t="s">
        <v>122</v>
      </c>
      <c r="J8" s="9" t="s">
        <v>122</v>
      </c>
      <c r="K8" s="9" t="s">
        <v>122</v>
      </c>
      <c r="L8" s="9" t="s">
        <v>122</v>
      </c>
      <c r="N8" s="152"/>
    </row>
    <row r="9" spans="1:14" x14ac:dyDescent="0.3">
      <c r="B9" s="16" t="s">
        <v>123</v>
      </c>
      <c r="C9" s="17" t="s">
        <v>124</v>
      </c>
      <c r="D9" s="18" t="s">
        <v>124</v>
      </c>
      <c r="E9" s="18" t="s">
        <v>124</v>
      </c>
      <c r="F9" s="18" t="s">
        <v>124</v>
      </c>
      <c r="G9" s="202" t="s">
        <v>123</v>
      </c>
      <c r="H9" s="26" t="s">
        <v>125</v>
      </c>
      <c r="I9" s="11" t="s">
        <v>125</v>
      </c>
      <c r="J9" s="11" t="s">
        <v>125</v>
      </c>
      <c r="K9" s="11" t="s">
        <v>125</v>
      </c>
      <c r="L9" s="11" t="s">
        <v>125</v>
      </c>
    </row>
    <row r="10" spans="1:14" s="12" customFormat="1" x14ac:dyDescent="0.3">
      <c r="A10" s="75" t="s">
        <v>126</v>
      </c>
      <c r="B10" s="19" t="s">
        <v>127</v>
      </c>
      <c r="C10" s="20" t="s">
        <v>128</v>
      </c>
      <c r="D10" s="21" t="s">
        <v>129</v>
      </c>
      <c r="E10" s="22">
        <v>2</v>
      </c>
      <c r="F10" s="22">
        <v>3</v>
      </c>
      <c r="G10" s="203" t="s">
        <v>32</v>
      </c>
      <c r="H10" s="236"/>
      <c r="I10" s="236"/>
      <c r="J10" s="236"/>
      <c r="K10" s="236"/>
      <c r="L10" s="237">
        <f>MAX('Cycle 1'!L11:L9999)</f>
        <v>1</v>
      </c>
    </row>
    <row r="11" spans="1:14" x14ac:dyDescent="0.3">
      <c r="A11" s="166">
        <v>1</v>
      </c>
      <c r="B11" s="89"/>
      <c r="C11" s="90"/>
      <c r="D11" s="91"/>
      <c r="E11" s="91"/>
      <c r="F11" s="91"/>
      <c r="G11" s="92"/>
      <c r="H11" s="64" t="str">
        <f>IF(OR($I$2=1,J11=""),"",IF(IFERROR(VLOOKUP(B11,'Cycle 1'!B:K,10,FALSE),0)+IFERROR(IF($I$2&gt;2,VLOOKUP(B11,'Cycle 2'!B:K,10,FALSE),0),0)+IFERROR(IF($I$2&gt;3,VLOOKUP(B11,'Cycle 3'!B:K,10,FALSE),0),0)+IFERROR(IF($I$2&gt;4,VLOOKUP(B11,'Cycle 4'!B:K,10,FALSE),0),0)+IFERROR(IF($I$2&gt;5,VLOOKUP(B11,'Cycle 5'!B:K,10,FALSE),0),0)+IFERROR(IF($I$2&gt;6,VLOOKUP(B11,'Cycle 6'!B:K,10,FALSE),0),0)+IFERROR(IF($I$2&gt;7,VLOOKUP(B11,'Cycle 7'!B:K,10,FALSE),0),0)+IFERROR(IF($I$2&gt;8,VLOOKUP(B11,'Cycle 8'!B:K,10,FALSE),0),0)+IFERROR(IF($I$2&gt;9,VLOOKUP(B11,'Cycle 9'!B:K,10,FALSE),0),0)+IFERROR(IF($I$2&gt;10,VLOOKUP(B11,'Cycle 10'!B:K,10,FALSE),0),0)+IFERROR(IF($I$2&gt;11,VLOOKUP(B11,'Cycle 11'!B:K,10,FALSE),0),0)&gt;0,1,0))</f>
        <v/>
      </c>
      <c r="I11" s="13" t="str">
        <f>IF(OR($I$2=1,J11=""),"",IFERROR(VLOOKUP(B11,'Cycle 1'!B:K,10,FALSE),0)+IFERROR(IF($I$2&gt;2,VLOOKUP(B11,'Cycle 2'!B:K,10,FALSE),0),0)+IFERROR(IF($I$2&gt;3,VLOOKUP(B11,'Cycle 3'!B:K,10,FALSE),0),0)+IFERROR(IF($I$2&gt;4,VLOOKUP(B11,'Cycle 4'!B:K,10,FALSE),0),0)+IFERROR(IF($I$2&gt;5,VLOOKUP(B11,'Cycle 5'!B:K,10,FALSE),0),0)+IFERROR(IF($I$2&gt;6,VLOOKUP(B11,'Cycle 6'!B:K,10,FALSE),0),0)+IFERROR(IF($I$2&gt;7,VLOOKUP(B11,'Cycle 7'!B:K,10,FALSE),0),0)+IFERROR(IF($I$2&gt;8,VLOOKUP(B11,'Cycle 8'!B:K,10,FALSE),0),0)+IFERROR(IF($I$2&gt;9,VLOOKUP(B11,'Cycle 9'!B:K,10,FALSE),0),0)+IFERROR(IF($I$2&gt;10,VLOOKUP(B11,'Cycle 10'!B:K,10,FALSE),0),0)+IFERROR(IF($I$2&gt;11,VLOOKUP(B11,'Cycle 11'!B:K,10,FALSE),0),0))</f>
        <v/>
      </c>
      <c r="J11" s="13" t="str">
        <f>IFERROR(IF(B11="","",IF(ROW($B$11)=ROW(B11),1,IF(ISERROR(VLOOKUP(B11,$B10:B$11,1,FALSE)),MAX($J10:J$11)+1,""))),"")</f>
        <v/>
      </c>
      <c r="K11" s="13" t="str">
        <f t="shared" ref="K11:K42" si="0">IFERROR(IF(J11="","",IF(COUNTIFS($B$11:$B$500,$B11,$G$11:$G$500,"Yes")&gt;=1,1,0)),"")</f>
        <v/>
      </c>
      <c r="L11" s="238">
        <f>IF(L$7=L7,L10+1,IF($B11="","",MAX(L$10:L10)+1))</f>
        <v>2</v>
      </c>
    </row>
    <row r="12" spans="1:14" x14ac:dyDescent="0.3">
      <c r="A12" s="166">
        <v>2</v>
      </c>
      <c r="B12" s="63"/>
      <c r="C12" s="1"/>
      <c r="D12" s="2"/>
      <c r="E12" s="2"/>
      <c r="F12" s="2"/>
      <c r="G12" s="66"/>
      <c r="H12" s="64" t="str">
        <f>IF(OR($I$2=1,J12=""),"",IF(IFERROR(VLOOKUP(B12,'Cycle 1'!B:K,10,FALSE),0)+IFERROR(IF($I$2&gt;2,VLOOKUP(B12,'Cycle 2'!B:K,10,FALSE),0),0)+IFERROR(IF($I$2&gt;3,VLOOKUP(B12,'Cycle 3'!B:K,10,FALSE),0),0)+IFERROR(IF($I$2&gt;4,VLOOKUP(B12,'Cycle 4'!B:K,10,FALSE),0),0)+IFERROR(IF($I$2&gt;5,VLOOKUP(B12,'Cycle 5'!B:K,10,FALSE),0),0)+IFERROR(IF($I$2&gt;6,VLOOKUP(B12,'Cycle 6'!B:K,10,FALSE),0),0)+IFERROR(IF($I$2&gt;7,VLOOKUP(B12,'Cycle 7'!B:K,10,FALSE),0),0)+IFERROR(IF($I$2&gt;8,VLOOKUP(B12,'Cycle 8'!B:K,10,FALSE),0),0)+IFERROR(IF($I$2&gt;9,VLOOKUP(B12,'Cycle 9'!B:K,10,FALSE),0),0)+IFERROR(IF($I$2&gt;10,VLOOKUP(B12,'Cycle 10'!B:K,10,FALSE),0),0)+IFERROR(IF($I$2&gt;11,VLOOKUP(B12,'Cycle 11'!B:K,10,FALSE),0),0)&gt;0,1,0))</f>
        <v/>
      </c>
      <c r="I12" s="13" t="str">
        <f>IF(OR($I$2=1,J12=""),"",IFERROR(VLOOKUP(B12,'Cycle 1'!B:K,10,FALSE),0)+IFERROR(IF($I$2&gt;2,VLOOKUP(B12,'Cycle 2'!B:K,10,FALSE),0),0)+IFERROR(IF($I$2&gt;3,VLOOKUP(B12,'Cycle 3'!B:K,10,FALSE),0),0)+IFERROR(IF($I$2&gt;4,VLOOKUP(B12,'Cycle 4'!B:K,10,FALSE),0),0)+IFERROR(IF($I$2&gt;5,VLOOKUP(B12,'Cycle 5'!B:K,10,FALSE),0),0)+IFERROR(IF($I$2&gt;6,VLOOKUP(B12,'Cycle 6'!B:K,10,FALSE),0),0)+IFERROR(IF($I$2&gt;7,VLOOKUP(B12,'Cycle 7'!B:K,10,FALSE),0),0)+IFERROR(IF($I$2&gt;8,VLOOKUP(B12,'Cycle 8'!B:K,10,FALSE),0),0)+IFERROR(IF($I$2&gt;9,VLOOKUP(B12,'Cycle 9'!B:K,10,FALSE),0),0)+IFERROR(IF($I$2&gt;10,VLOOKUP(B12,'Cycle 10'!B:K,10,FALSE),0),0)+IFERROR(IF($I$2&gt;11,VLOOKUP(B12,'Cycle 11'!B:K,10,FALSE),0),0))</f>
        <v/>
      </c>
      <c r="J12" s="13" t="str">
        <f>IFERROR(IF(B12="","",IF(ROW($B$11)=ROW(B12),1,IF(ISERROR(VLOOKUP(B12,$B11:B$11,1,FALSE)),MAX($J11:J$11)+1,""))),"")</f>
        <v/>
      </c>
      <c r="K12" s="13" t="str">
        <f t="shared" si="0"/>
        <v/>
      </c>
      <c r="L12" s="238" t="str">
        <f>IF(L$7=L8,L11+1,IF($B12="","",MAX(L$10:L11)+1))</f>
        <v/>
      </c>
    </row>
    <row r="13" spans="1:14" x14ac:dyDescent="0.3">
      <c r="A13" s="166">
        <v>3</v>
      </c>
      <c r="B13" s="63"/>
      <c r="C13" s="1"/>
      <c r="D13" s="2"/>
      <c r="E13" s="2"/>
      <c r="F13" s="2"/>
      <c r="G13" s="66"/>
      <c r="H13" s="64" t="str">
        <f>IF(OR($I$2=1,J13=""),"",IF(IFERROR(VLOOKUP(B13,'Cycle 1'!B:K,10,FALSE),0)+IFERROR(IF($I$2&gt;2,VLOOKUP(B13,'Cycle 2'!B:K,10,FALSE),0),0)+IFERROR(IF($I$2&gt;3,VLOOKUP(B13,'Cycle 3'!B:K,10,FALSE),0),0)+IFERROR(IF($I$2&gt;4,VLOOKUP(B13,'Cycle 4'!B:K,10,FALSE),0),0)+IFERROR(IF($I$2&gt;5,VLOOKUP(B13,'Cycle 5'!B:K,10,FALSE),0),0)+IFERROR(IF($I$2&gt;6,VLOOKUP(B13,'Cycle 6'!B:K,10,FALSE),0),0)+IFERROR(IF($I$2&gt;7,VLOOKUP(B13,'Cycle 7'!B:K,10,FALSE),0),0)+IFERROR(IF($I$2&gt;8,VLOOKUP(B13,'Cycle 8'!B:K,10,FALSE),0),0)+IFERROR(IF($I$2&gt;9,VLOOKUP(B13,'Cycle 9'!B:K,10,FALSE),0),0)+IFERROR(IF($I$2&gt;10,VLOOKUP(B13,'Cycle 10'!B:K,10,FALSE),0),0)+IFERROR(IF($I$2&gt;11,VLOOKUP(B13,'Cycle 11'!B:K,10,FALSE),0),0)&gt;0,1,0))</f>
        <v/>
      </c>
      <c r="I13" s="13" t="str">
        <f>IF(OR($I$2=1,J13=""),"",IFERROR(VLOOKUP(B13,'Cycle 1'!B:K,10,FALSE),0)+IFERROR(IF($I$2&gt;2,VLOOKUP(B13,'Cycle 2'!B:K,10,FALSE),0),0)+IFERROR(IF($I$2&gt;3,VLOOKUP(B13,'Cycle 3'!B:K,10,FALSE),0),0)+IFERROR(IF($I$2&gt;4,VLOOKUP(B13,'Cycle 4'!B:K,10,FALSE),0),0)+IFERROR(IF($I$2&gt;5,VLOOKUP(B13,'Cycle 5'!B:K,10,FALSE),0),0)+IFERROR(IF($I$2&gt;6,VLOOKUP(B13,'Cycle 6'!B:K,10,FALSE),0),0)+IFERROR(IF($I$2&gt;7,VLOOKUP(B13,'Cycle 7'!B:K,10,FALSE),0),0)+IFERROR(IF($I$2&gt;8,VLOOKUP(B13,'Cycle 8'!B:K,10,FALSE),0),0)+IFERROR(IF($I$2&gt;9,VLOOKUP(B13,'Cycle 9'!B:K,10,FALSE),0),0)+IFERROR(IF($I$2&gt;10,VLOOKUP(B13,'Cycle 10'!B:K,10,FALSE),0),0)+IFERROR(IF($I$2&gt;11,VLOOKUP(B13,'Cycle 11'!B:K,10,FALSE),0),0))</f>
        <v/>
      </c>
      <c r="J13" s="13" t="str">
        <f>IFERROR(IF(B13="","",IF(ROW($B$11)=ROW(B13),1,IF(ISERROR(VLOOKUP(B13,$B$11:B12,1,FALSE)),MAX($J$11:J12)+1,""))),"")</f>
        <v/>
      </c>
      <c r="K13" s="13" t="str">
        <f t="shared" si="0"/>
        <v/>
      </c>
      <c r="L13" s="238" t="str">
        <f>IF(L$7=L9,L12+1,IF($B13="","",MAX(L$10:L12)+1))</f>
        <v/>
      </c>
    </row>
    <row r="14" spans="1:14" x14ac:dyDescent="0.3">
      <c r="A14" s="166">
        <v>4</v>
      </c>
      <c r="B14" s="63"/>
      <c r="C14" s="1"/>
      <c r="D14" s="2"/>
      <c r="E14" s="2"/>
      <c r="F14" s="2"/>
      <c r="G14" s="66"/>
      <c r="H14" s="64" t="str">
        <f>IF(OR($I$2=1,J14=""),"",IF(IFERROR(VLOOKUP(B14,'Cycle 1'!B:K,10,FALSE),0)+IFERROR(IF($I$2&gt;2,VLOOKUP(B14,'Cycle 2'!B:K,10,FALSE),0),0)+IFERROR(IF($I$2&gt;3,VLOOKUP(B14,'Cycle 3'!B:K,10,FALSE),0),0)+IFERROR(IF($I$2&gt;4,VLOOKUP(B14,'Cycle 4'!B:K,10,FALSE),0),0)+IFERROR(IF($I$2&gt;5,VLOOKUP(B14,'Cycle 5'!B:K,10,FALSE),0),0)+IFERROR(IF($I$2&gt;6,VLOOKUP(B14,'Cycle 6'!B:K,10,FALSE),0),0)+IFERROR(IF($I$2&gt;7,VLOOKUP(B14,'Cycle 7'!B:K,10,FALSE),0),0)+IFERROR(IF($I$2&gt;8,VLOOKUP(B14,'Cycle 8'!B:K,10,FALSE),0),0)+IFERROR(IF($I$2&gt;9,VLOOKUP(B14,'Cycle 9'!B:K,10,FALSE),0),0)+IFERROR(IF($I$2&gt;10,VLOOKUP(B14,'Cycle 10'!B:K,10,FALSE),0),0)+IFERROR(IF($I$2&gt;11,VLOOKUP(B14,'Cycle 11'!B:K,10,FALSE),0),0)&gt;0,1,0))</f>
        <v/>
      </c>
      <c r="I14" s="13" t="str">
        <f>IF(OR($I$2=1,J14=""),"",IFERROR(VLOOKUP(B14,'Cycle 1'!B:K,10,FALSE),0)+IFERROR(IF($I$2&gt;2,VLOOKUP(B14,'Cycle 2'!B:K,10,FALSE),0),0)+IFERROR(IF($I$2&gt;3,VLOOKUP(B14,'Cycle 3'!B:K,10,FALSE),0),0)+IFERROR(IF($I$2&gt;4,VLOOKUP(B14,'Cycle 4'!B:K,10,FALSE),0),0)+IFERROR(IF($I$2&gt;5,VLOOKUP(B14,'Cycle 5'!B:K,10,FALSE),0),0)+IFERROR(IF($I$2&gt;6,VLOOKUP(B14,'Cycle 6'!B:K,10,FALSE),0),0)+IFERROR(IF($I$2&gt;7,VLOOKUP(B14,'Cycle 7'!B:K,10,FALSE),0),0)+IFERROR(IF($I$2&gt;8,VLOOKUP(B14,'Cycle 8'!B:K,10,FALSE),0),0)+IFERROR(IF($I$2&gt;9,VLOOKUP(B14,'Cycle 9'!B:K,10,FALSE),0),0)+IFERROR(IF($I$2&gt;10,VLOOKUP(B14,'Cycle 10'!B:K,10,FALSE),0),0)+IFERROR(IF($I$2&gt;11,VLOOKUP(B14,'Cycle 11'!B:K,10,FALSE),0),0))</f>
        <v/>
      </c>
      <c r="J14" s="13" t="str">
        <f>IFERROR(IF(B14="","",IF(ROW($B$11)=ROW(B14),1,IF(ISERROR(VLOOKUP(B14,$B$11:B13,1,FALSE)),MAX($J$11:J13)+1,""))),"")</f>
        <v/>
      </c>
      <c r="K14" s="13" t="str">
        <f t="shared" si="0"/>
        <v/>
      </c>
      <c r="L14" s="238" t="str">
        <f>IF(L$7=L10,L13+1,IF($B14="","",MAX(L$10:L13)+1))</f>
        <v/>
      </c>
    </row>
    <row r="15" spans="1:14" x14ac:dyDescent="0.3">
      <c r="A15" s="166">
        <v>5</v>
      </c>
      <c r="B15" s="63"/>
      <c r="C15" s="1"/>
      <c r="D15" s="2"/>
      <c r="E15" s="2"/>
      <c r="F15" s="2"/>
      <c r="G15" s="66"/>
      <c r="H15" s="64" t="str">
        <f>IF(OR($I$2=1,J15=""),"",IF(IFERROR(VLOOKUP(B15,'Cycle 1'!B:K,10,FALSE),0)+IFERROR(IF($I$2&gt;2,VLOOKUP(B15,'Cycle 2'!B:K,10,FALSE),0),0)+IFERROR(IF($I$2&gt;3,VLOOKUP(B15,'Cycle 3'!B:K,10,FALSE),0),0)+IFERROR(IF($I$2&gt;4,VLOOKUP(B15,'Cycle 4'!B:K,10,FALSE),0),0)+IFERROR(IF($I$2&gt;5,VLOOKUP(B15,'Cycle 5'!B:K,10,FALSE),0),0)+IFERROR(IF($I$2&gt;6,VLOOKUP(B15,'Cycle 6'!B:K,10,FALSE),0),0)+IFERROR(IF($I$2&gt;7,VLOOKUP(B15,'Cycle 7'!B:K,10,FALSE),0),0)+IFERROR(IF($I$2&gt;8,VLOOKUP(B15,'Cycle 8'!B:K,10,FALSE),0),0)+IFERROR(IF($I$2&gt;9,VLOOKUP(B15,'Cycle 9'!B:K,10,FALSE),0),0)+IFERROR(IF($I$2&gt;10,VLOOKUP(B15,'Cycle 10'!B:K,10,FALSE),0),0)+IFERROR(IF($I$2&gt;11,VLOOKUP(B15,'Cycle 11'!B:K,10,FALSE),0),0)&gt;0,1,0))</f>
        <v/>
      </c>
      <c r="I15" s="13" t="str">
        <f>IF(OR($I$2=1,J15=""),"",IFERROR(VLOOKUP(B15,'Cycle 1'!B:K,10,FALSE),0)+IFERROR(IF($I$2&gt;2,VLOOKUP(B15,'Cycle 2'!B:K,10,FALSE),0),0)+IFERROR(IF($I$2&gt;3,VLOOKUP(B15,'Cycle 3'!B:K,10,FALSE),0),0)+IFERROR(IF($I$2&gt;4,VLOOKUP(B15,'Cycle 4'!B:K,10,FALSE),0),0)+IFERROR(IF($I$2&gt;5,VLOOKUP(B15,'Cycle 5'!B:K,10,FALSE),0),0)+IFERROR(IF($I$2&gt;6,VLOOKUP(B15,'Cycle 6'!B:K,10,FALSE),0),0)+IFERROR(IF($I$2&gt;7,VLOOKUP(B15,'Cycle 7'!B:K,10,FALSE),0),0)+IFERROR(IF($I$2&gt;8,VLOOKUP(B15,'Cycle 8'!B:K,10,FALSE),0),0)+IFERROR(IF($I$2&gt;9,VLOOKUP(B15,'Cycle 9'!B:K,10,FALSE),0),0)+IFERROR(IF($I$2&gt;10,VLOOKUP(B15,'Cycle 10'!B:K,10,FALSE),0),0)+IFERROR(IF($I$2&gt;11,VLOOKUP(B15,'Cycle 11'!B:K,10,FALSE),0),0))</f>
        <v/>
      </c>
      <c r="J15" s="13" t="str">
        <f>IFERROR(IF(B15="","",IF(ROW($B$11)=ROW(B15),1,IF(ISERROR(VLOOKUP(B15,$B$11:B14,1,FALSE)),MAX($J$11:J14)+1,""))),"")</f>
        <v/>
      </c>
      <c r="K15" s="13" t="str">
        <f t="shared" si="0"/>
        <v/>
      </c>
      <c r="L15" s="238" t="str">
        <f>IF(L$7=L11,L14+1,IF($B15="","",MAX(L$10:L14)+1))</f>
        <v/>
      </c>
    </row>
    <row r="16" spans="1:14" x14ac:dyDescent="0.3">
      <c r="A16" s="166">
        <v>6</v>
      </c>
      <c r="B16" s="63"/>
      <c r="C16" s="1"/>
      <c r="D16" s="2"/>
      <c r="E16" s="2"/>
      <c r="F16" s="2"/>
      <c r="G16" s="66"/>
      <c r="H16" s="64" t="str">
        <f>IF(OR($I$2=1,J16=""),"",IF(IFERROR(VLOOKUP(B16,'Cycle 1'!B:K,10,FALSE),0)+IFERROR(IF($I$2&gt;2,VLOOKUP(B16,'Cycle 2'!B:K,10,FALSE),0),0)+IFERROR(IF($I$2&gt;3,VLOOKUP(B16,'Cycle 3'!B:K,10,FALSE),0),0)+IFERROR(IF($I$2&gt;4,VLOOKUP(B16,'Cycle 4'!B:K,10,FALSE),0),0)+IFERROR(IF($I$2&gt;5,VLOOKUP(B16,'Cycle 5'!B:K,10,FALSE),0),0)+IFERROR(IF($I$2&gt;6,VLOOKUP(B16,'Cycle 6'!B:K,10,FALSE),0),0)+IFERROR(IF($I$2&gt;7,VLOOKUP(B16,'Cycle 7'!B:K,10,FALSE),0),0)+IFERROR(IF($I$2&gt;8,VLOOKUP(B16,'Cycle 8'!B:K,10,FALSE),0),0)+IFERROR(IF($I$2&gt;9,VLOOKUP(B16,'Cycle 9'!B:K,10,FALSE),0),0)+IFERROR(IF($I$2&gt;10,VLOOKUP(B16,'Cycle 10'!B:K,10,FALSE),0),0)+IFERROR(IF($I$2&gt;11,VLOOKUP(B16,'Cycle 11'!B:K,10,FALSE),0),0)&gt;0,1,0))</f>
        <v/>
      </c>
      <c r="I16" s="13" t="str">
        <f>IF(OR($I$2=1,J16=""),"",IFERROR(VLOOKUP(B16,'Cycle 1'!B:K,10,FALSE),0)+IFERROR(IF($I$2&gt;2,VLOOKUP(B16,'Cycle 2'!B:K,10,FALSE),0),0)+IFERROR(IF($I$2&gt;3,VLOOKUP(B16,'Cycle 3'!B:K,10,FALSE),0),0)+IFERROR(IF($I$2&gt;4,VLOOKUP(B16,'Cycle 4'!B:K,10,FALSE),0),0)+IFERROR(IF($I$2&gt;5,VLOOKUP(B16,'Cycle 5'!B:K,10,FALSE),0),0)+IFERROR(IF($I$2&gt;6,VLOOKUP(B16,'Cycle 6'!B:K,10,FALSE),0),0)+IFERROR(IF($I$2&gt;7,VLOOKUP(B16,'Cycle 7'!B:K,10,FALSE),0),0)+IFERROR(IF($I$2&gt;8,VLOOKUP(B16,'Cycle 8'!B:K,10,FALSE),0),0)+IFERROR(IF($I$2&gt;9,VLOOKUP(B16,'Cycle 9'!B:K,10,FALSE),0),0)+IFERROR(IF($I$2&gt;10,VLOOKUP(B16,'Cycle 10'!B:K,10,FALSE),0),0)+IFERROR(IF($I$2&gt;11,VLOOKUP(B16,'Cycle 11'!B:K,10,FALSE),0),0))</f>
        <v/>
      </c>
      <c r="J16" s="13" t="str">
        <f>IFERROR(IF(B16="","",IF(ROW($B$11)=ROW(B16),1,IF(ISERROR(VLOOKUP(B16,$B$11:B15,1,FALSE)),MAX($J$11:J15)+1,""))),"")</f>
        <v/>
      </c>
      <c r="K16" s="13" t="str">
        <f t="shared" si="0"/>
        <v/>
      </c>
      <c r="L16" s="238" t="str">
        <f>IF(L$7=L12,L15+1,IF($B16="","",MAX(L$10:L15)+1))</f>
        <v/>
      </c>
    </row>
    <row r="17" spans="1:12" x14ac:dyDescent="0.3">
      <c r="A17" s="166">
        <v>7</v>
      </c>
      <c r="B17" s="63"/>
      <c r="C17" s="1"/>
      <c r="D17" s="2"/>
      <c r="E17" s="2"/>
      <c r="F17" s="2"/>
      <c r="G17" s="66"/>
      <c r="H17" s="64" t="str">
        <f>IF(OR($I$2=1,J17=""),"",IF(IFERROR(VLOOKUP(B17,'Cycle 1'!B:K,10,FALSE),0)+IFERROR(IF($I$2&gt;2,VLOOKUP(B17,'Cycle 2'!B:K,10,FALSE),0),0)+IFERROR(IF($I$2&gt;3,VLOOKUP(B17,'Cycle 3'!B:K,10,FALSE),0),0)+IFERROR(IF($I$2&gt;4,VLOOKUP(B17,'Cycle 4'!B:K,10,FALSE),0),0)+IFERROR(IF($I$2&gt;5,VLOOKUP(B17,'Cycle 5'!B:K,10,FALSE),0),0)+IFERROR(IF($I$2&gt;6,VLOOKUP(B17,'Cycle 6'!B:K,10,FALSE),0),0)+IFERROR(IF($I$2&gt;7,VLOOKUP(B17,'Cycle 7'!B:K,10,FALSE),0),0)+IFERROR(IF($I$2&gt;8,VLOOKUP(B17,'Cycle 8'!B:K,10,FALSE),0),0)+IFERROR(IF($I$2&gt;9,VLOOKUP(B17,'Cycle 9'!B:K,10,FALSE),0),0)+IFERROR(IF($I$2&gt;10,VLOOKUP(B17,'Cycle 10'!B:K,10,FALSE),0),0)+IFERROR(IF($I$2&gt;11,VLOOKUP(B17,'Cycle 11'!B:K,10,FALSE),0),0)&gt;0,1,0))</f>
        <v/>
      </c>
      <c r="I17" s="13" t="str">
        <f>IF(OR($I$2=1,J17=""),"",IFERROR(VLOOKUP(B17,'Cycle 1'!B:K,10,FALSE),0)+IFERROR(IF($I$2&gt;2,VLOOKUP(B17,'Cycle 2'!B:K,10,FALSE),0),0)+IFERROR(IF($I$2&gt;3,VLOOKUP(B17,'Cycle 3'!B:K,10,FALSE),0),0)+IFERROR(IF($I$2&gt;4,VLOOKUP(B17,'Cycle 4'!B:K,10,FALSE),0),0)+IFERROR(IF($I$2&gt;5,VLOOKUP(B17,'Cycle 5'!B:K,10,FALSE),0),0)+IFERROR(IF($I$2&gt;6,VLOOKUP(B17,'Cycle 6'!B:K,10,FALSE),0),0)+IFERROR(IF($I$2&gt;7,VLOOKUP(B17,'Cycle 7'!B:K,10,FALSE),0),0)+IFERROR(IF($I$2&gt;8,VLOOKUP(B17,'Cycle 8'!B:K,10,FALSE),0),0)+IFERROR(IF($I$2&gt;9,VLOOKUP(B17,'Cycle 9'!B:K,10,FALSE),0),0)+IFERROR(IF($I$2&gt;10,VLOOKUP(B17,'Cycle 10'!B:K,10,FALSE),0),0)+IFERROR(IF($I$2&gt;11,VLOOKUP(B17,'Cycle 11'!B:K,10,FALSE),0),0))</f>
        <v/>
      </c>
      <c r="J17" s="13" t="str">
        <f>IFERROR(IF(B17="","",IF(ROW($B$11)=ROW(B17),1,IF(ISERROR(VLOOKUP(B17,$B$11:B16,1,FALSE)),MAX($J$11:J16)+1,""))),"")</f>
        <v/>
      </c>
      <c r="K17" s="13" t="str">
        <f t="shared" si="0"/>
        <v/>
      </c>
      <c r="L17" s="238" t="str">
        <f>IF(L$7=L13,L16+1,IF($B17="","",MAX(L$10:L16)+1))</f>
        <v/>
      </c>
    </row>
    <row r="18" spans="1:12" x14ac:dyDescent="0.3">
      <c r="A18" s="166">
        <v>8</v>
      </c>
      <c r="B18" s="63"/>
      <c r="C18" s="1"/>
      <c r="D18" s="2"/>
      <c r="E18" s="2"/>
      <c r="F18" s="2"/>
      <c r="G18" s="66"/>
      <c r="H18" s="64" t="str">
        <f>IF(OR($I$2=1,J18=""),"",IF(IFERROR(VLOOKUP(B18,'Cycle 1'!B:K,10,FALSE),0)+IFERROR(IF($I$2&gt;2,VLOOKUP(B18,'Cycle 2'!B:K,10,FALSE),0),0)+IFERROR(IF($I$2&gt;3,VLOOKUP(B18,'Cycle 3'!B:K,10,FALSE),0),0)+IFERROR(IF($I$2&gt;4,VLOOKUP(B18,'Cycle 4'!B:K,10,FALSE),0),0)+IFERROR(IF($I$2&gt;5,VLOOKUP(B18,'Cycle 5'!B:K,10,FALSE),0),0)+IFERROR(IF($I$2&gt;6,VLOOKUP(B18,'Cycle 6'!B:K,10,FALSE),0),0)+IFERROR(IF($I$2&gt;7,VLOOKUP(B18,'Cycle 7'!B:K,10,FALSE),0),0)+IFERROR(IF($I$2&gt;8,VLOOKUP(B18,'Cycle 8'!B:K,10,FALSE),0),0)+IFERROR(IF($I$2&gt;9,VLOOKUP(B18,'Cycle 9'!B:K,10,FALSE),0),0)+IFERROR(IF($I$2&gt;10,VLOOKUP(B18,'Cycle 10'!B:K,10,FALSE),0),0)+IFERROR(IF($I$2&gt;11,VLOOKUP(B18,'Cycle 11'!B:K,10,FALSE),0),0)&gt;0,1,0))</f>
        <v/>
      </c>
      <c r="I18" s="13" t="str">
        <f>IF(OR($I$2=1,J18=""),"",IFERROR(VLOOKUP(B18,'Cycle 1'!B:K,10,FALSE),0)+IFERROR(IF($I$2&gt;2,VLOOKUP(B18,'Cycle 2'!B:K,10,FALSE),0),0)+IFERROR(IF($I$2&gt;3,VLOOKUP(B18,'Cycle 3'!B:K,10,FALSE),0),0)+IFERROR(IF($I$2&gt;4,VLOOKUP(B18,'Cycle 4'!B:K,10,FALSE),0),0)+IFERROR(IF($I$2&gt;5,VLOOKUP(B18,'Cycle 5'!B:K,10,FALSE),0),0)+IFERROR(IF($I$2&gt;6,VLOOKUP(B18,'Cycle 6'!B:K,10,FALSE),0),0)+IFERROR(IF($I$2&gt;7,VLOOKUP(B18,'Cycle 7'!B:K,10,FALSE),0),0)+IFERROR(IF($I$2&gt;8,VLOOKUP(B18,'Cycle 8'!B:K,10,FALSE),0),0)+IFERROR(IF($I$2&gt;9,VLOOKUP(B18,'Cycle 9'!B:K,10,FALSE),0),0)+IFERROR(IF($I$2&gt;10,VLOOKUP(B18,'Cycle 10'!B:K,10,FALSE),0),0)+IFERROR(IF($I$2&gt;11,VLOOKUP(B18,'Cycle 11'!B:K,10,FALSE),0),0))</f>
        <v/>
      </c>
      <c r="J18" s="13" t="str">
        <f>IFERROR(IF(B18="","",IF(ROW($B$11)=ROW(B18),1,IF(ISERROR(VLOOKUP(B18,$B$11:B17,1,FALSE)),MAX($J$11:J17)+1,""))),"")</f>
        <v/>
      </c>
      <c r="K18" s="13" t="str">
        <f t="shared" si="0"/>
        <v/>
      </c>
      <c r="L18" s="238" t="str">
        <f>IF(L$7=L14,L17+1,IF($B18="","",MAX(L$10:L17)+1))</f>
        <v/>
      </c>
    </row>
    <row r="19" spans="1:12" x14ac:dyDescent="0.3">
      <c r="A19" s="166">
        <v>9</v>
      </c>
      <c r="B19" s="63"/>
      <c r="C19" s="1"/>
      <c r="D19" s="2"/>
      <c r="E19" s="2"/>
      <c r="F19" s="2"/>
      <c r="G19" s="66"/>
      <c r="H19" s="64" t="str">
        <f>IF(OR($I$2=1,J19=""),"",IF(IFERROR(VLOOKUP(B19,'Cycle 1'!B:K,10,FALSE),0)+IFERROR(IF($I$2&gt;2,VLOOKUP(B19,'Cycle 2'!B:K,10,FALSE),0),0)+IFERROR(IF($I$2&gt;3,VLOOKUP(B19,'Cycle 3'!B:K,10,FALSE),0),0)+IFERROR(IF($I$2&gt;4,VLOOKUP(B19,'Cycle 4'!B:K,10,FALSE),0),0)+IFERROR(IF($I$2&gt;5,VLOOKUP(B19,'Cycle 5'!B:K,10,FALSE),0),0)+IFERROR(IF($I$2&gt;6,VLOOKUP(B19,'Cycle 6'!B:K,10,FALSE),0),0)+IFERROR(IF($I$2&gt;7,VLOOKUP(B19,'Cycle 7'!B:K,10,FALSE),0),0)+IFERROR(IF($I$2&gt;8,VLOOKUP(B19,'Cycle 8'!B:K,10,FALSE),0),0)+IFERROR(IF($I$2&gt;9,VLOOKUP(B19,'Cycle 9'!B:K,10,FALSE),0),0)+IFERROR(IF($I$2&gt;10,VLOOKUP(B19,'Cycle 10'!B:K,10,FALSE),0),0)+IFERROR(IF($I$2&gt;11,VLOOKUP(B19,'Cycle 11'!B:K,10,FALSE),0),0)&gt;0,1,0))</f>
        <v/>
      </c>
      <c r="I19" s="13" t="str">
        <f>IF(OR($I$2=1,J19=""),"",IFERROR(VLOOKUP(B19,'Cycle 1'!B:K,10,FALSE),0)+IFERROR(IF($I$2&gt;2,VLOOKUP(B19,'Cycle 2'!B:K,10,FALSE),0),0)+IFERROR(IF($I$2&gt;3,VLOOKUP(B19,'Cycle 3'!B:K,10,FALSE),0),0)+IFERROR(IF($I$2&gt;4,VLOOKUP(B19,'Cycle 4'!B:K,10,FALSE),0),0)+IFERROR(IF($I$2&gt;5,VLOOKUP(B19,'Cycle 5'!B:K,10,FALSE),0),0)+IFERROR(IF($I$2&gt;6,VLOOKUP(B19,'Cycle 6'!B:K,10,FALSE),0),0)+IFERROR(IF($I$2&gt;7,VLOOKUP(B19,'Cycle 7'!B:K,10,FALSE),0),0)+IFERROR(IF($I$2&gt;8,VLOOKUP(B19,'Cycle 8'!B:K,10,FALSE),0),0)+IFERROR(IF($I$2&gt;9,VLOOKUP(B19,'Cycle 9'!B:K,10,FALSE),0),0)+IFERROR(IF($I$2&gt;10,VLOOKUP(B19,'Cycle 10'!B:K,10,FALSE),0),0)+IFERROR(IF($I$2&gt;11,VLOOKUP(B19,'Cycle 11'!B:K,10,FALSE),0),0))</f>
        <v/>
      </c>
      <c r="J19" s="13" t="str">
        <f>IFERROR(IF(B19="","",IF(ROW($B$11)=ROW(B19),1,IF(ISERROR(VLOOKUP(B19,$B$11:B18,1,FALSE)),MAX($J$11:J18)+1,""))),"")</f>
        <v/>
      </c>
      <c r="K19" s="13" t="str">
        <f t="shared" si="0"/>
        <v/>
      </c>
      <c r="L19" s="238" t="str">
        <f>IF(L$7=L15,L18+1,IF($B19="","",MAX(L$10:L18)+1))</f>
        <v/>
      </c>
    </row>
    <row r="20" spans="1:12" x14ac:dyDescent="0.3">
      <c r="A20" s="166">
        <v>10</v>
      </c>
      <c r="B20" s="63"/>
      <c r="C20" s="1"/>
      <c r="D20" s="2"/>
      <c r="E20" s="2"/>
      <c r="F20" s="2"/>
      <c r="G20" s="66"/>
      <c r="H20" s="64" t="str">
        <f>IF(OR($I$2=1,J20=""),"",IF(IFERROR(VLOOKUP(B20,'Cycle 1'!B:K,10,FALSE),0)+IFERROR(IF($I$2&gt;2,VLOOKUP(B20,'Cycle 2'!B:K,10,FALSE),0),0)+IFERROR(IF($I$2&gt;3,VLOOKUP(B20,'Cycle 3'!B:K,10,FALSE),0),0)+IFERROR(IF($I$2&gt;4,VLOOKUP(B20,'Cycle 4'!B:K,10,FALSE),0),0)+IFERROR(IF($I$2&gt;5,VLOOKUP(B20,'Cycle 5'!B:K,10,FALSE),0),0)+IFERROR(IF($I$2&gt;6,VLOOKUP(B20,'Cycle 6'!B:K,10,FALSE),0),0)+IFERROR(IF($I$2&gt;7,VLOOKUP(B20,'Cycle 7'!B:K,10,FALSE),0),0)+IFERROR(IF($I$2&gt;8,VLOOKUP(B20,'Cycle 8'!B:K,10,FALSE),0),0)+IFERROR(IF($I$2&gt;9,VLOOKUP(B20,'Cycle 9'!B:K,10,FALSE),0),0)+IFERROR(IF($I$2&gt;10,VLOOKUP(B20,'Cycle 10'!B:K,10,FALSE),0),0)+IFERROR(IF($I$2&gt;11,VLOOKUP(B20,'Cycle 11'!B:K,10,FALSE),0),0)&gt;0,1,0))</f>
        <v/>
      </c>
      <c r="I20" s="13" t="str">
        <f>IF(OR($I$2=1,J20=""),"",IFERROR(VLOOKUP(B20,'Cycle 1'!B:K,10,FALSE),0)+IFERROR(IF($I$2&gt;2,VLOOKUP(B20,'Cycle 2'!B:K,10,FALSE),0),0)+IFERROR(IF($I$2&gt;3,VLOOKUP(B20,'Cycle 3'!B:K,10,FALSE),0),0)+IFERROR(IF($I$2&gt;4,VLOOKUP(B20,'Cycle 4'!B:K,10,FALSE),0),0)+IFERROR(IF($I$2&gt;5,VLOOKUP(B20,'Cycle 5'!B:K,10,FALSE),0),0)+IFERROR(IF($I$2&gt;6,VLOOKUP(B20,'Cycle 6'!B:K,10,FALSE),0),0)+IFERROR(IF($I$2&gt;7,VLOOKUP(B20,'Cycle 7'!B:K,10,FALSE),0),0)+IFERROR(IF($I$2&gt;8,VLOOKUP(B20,'Cycle 8'!B:K,10,FALSE),0),0)+IFERROR(IF($I$2&gt;9,VLOOKUP(B20,'Cycle 9'!B:K,10,FALSE),0),0)+IFERROR(IF($I$2&gt;10,VLOOKUP(B20,'Cycle 10'!B:K,10,FALSE),0),0)+IFERROR(IF($I$2&gt;11,VLOOKUP(B20,'Cycle 11'!B:K,10,FALSE),0),0))</f>
        <v/>
      </c>
      <c r="J20" s="13" t="str">
        <f>IFERROR(IF(B20="","",IF(ROW($B$11)=ROW(B20),1,IF(ISERROR(VLOOKUP(B20,$B$11:B19,1,FALSE)),MAX($J$11:J19)+1,""))),"")</f>
        <v/>
      </c>
      <c r="K20" s="13" t="str">
        <f t="shared" si="0"/>
        <v/>
      </c>
      <c r="L20" s="238" t="str">
        <f>IF(L$7=L16,L19+1,IF($B20="","",MAX(L$10:L19)+1))</f>
        <v/>
      </c>
    </row>
    <row r="21" spans="1:12" x14ac:dyDescent="0.3">
      <c r="A21" s="166">
        <v>11</v>
      </c>
      <c r="B21" s="63"/>
      <c r="C21" s="1"/>
      <c r="D21" s="2"/>
      <c r="E21" s="2"/>
      <c r="F21" s="2"/>
      <c r="G21" s="66"/>
      <c r="H21" s="64" t="str">
        <f>IF(OR($I$2=1,J21=""),"",IF(IFERROR(VLOOKUP(B21,'Cycle 1'!B:K,10,FALSE),0)+IFERROR(IF($I$2&gt;2,VLOOKUP(B21,'Cycle 2'!B:K,10,FALSE),0),0)+IFERROR(IF($I$2&gt;3,VLOOKUP(B21,'Cycle 3'!B:K,10,FALSE),0),0)+IFERROR(IF($I$2&gt;4,VLOOKUP(B21,'Cycle 4'!B:K,10,FALSE),0),0)+IFERROR(IF($I$2&gt;5,VLOOKUP(B21,'Cycle 5'!B:K,10,FALSE),0),0)+IFERROR(IF($I$2&gt;6,VLOOKUP(B21,'Cycle 6'!B:K,10,FALSE),0),0)+IFERROR(IF($I$2&gt;7,VLOOKUP(B21,'Cycle 7'!B:K,10,FALSE),0),0)+IFERROR(IF($I$2&gt;8,VLOOKUP(B21,'Cycle 8'!B:K,10,FALSE),0),0)+IFERROR(IF($I$2&gt;9,VLOOKUP(B21,'Cycle 9'!B:K,10,FALSE),0),0)+IFERROR(IF($I$2&gt;10,VLOOKUP(B21,'Cycle 10'!B:K,10,FALSE),0),0)+IFERROR(IF($I$2&gt;11,VLOOKUP(B21,'Cycle 11'!B:K,10,FALSE),0),0)&gt;0,1,0))</f>
        <v/>
      </c>
      <c r="I21" s="13" t="str">
        <f>IF(OR($I$2=1,J21=""),"",IFERROR(VLOOKUP(B21,'Cycle 1'!B:K,10,FALSE),0)+IFERROR(IF($I$2&gt;2,VLOOKUP(B21,'Cycle 2'!B:K,10,FALSE),0),0)+IFERROR(IF($I$2&gt;3,VLOOKUP(B21,'Cycle 3'!B:K,10,FALSE),0),0)+IFERROR(IF($I$2&gt;4,VLOOKUP(B21,'Cycle 4'!B:K,10,FALSE),0),0)+IFERROR(IF($I$2&gt;5,VLOOKUP(B21,'Cycle 5'!B:K,10,FALSE),0),0)+IFERROR(IF($I$2&gt;6,VLOOKUP(B21,'Cycle 6'!B:K,10,FALSE),0),0)+IFERROR(IF($I$2&gt;7,VLOOKUP(B21,'Cycle 7'!B:K,10,FALSE),0),0)+IFERROR(IF($I$2&gt;8,VLOOKUP(B21,'Cycle 8'!B:K,10,FALSE),0),0)+IFERROR(IF($I$2&gt;9,VLOOKUP(B21,'Cycle 9'!B:K,10,FALSE),0),0)+IFERROR(IF($I$2&gt;10,VLOOKUP(B21,'Cycle 10'!B:K,10,FALSE),0),0)+IFERROR(IF($I$2&gt;11,VLOOKUP(B21,'Cycle 11'!B:K,10,FALSE),0),0))</f>
        <v/>
      </c>
      <c r="J21" s="13" t="str">
        <f>IFERROR(IF(B21="","",IF(ROW($B$11)=ROW(B21),1,IF(ISERROR(VLOOKUP(B21,$B$11:B20,1,FALSE)),MAX($J$11:J20)+1,""))),"")</f>
        <v/>
      </c>
      <c r="K21" s="13" t="str">
        <f t="shared" si="0"/>
        <v/>
      </c>
      <c r="L21" s="238" t="str">
        <f>IF(L$7=L17,L20+1,IF($B21="","",MAX(L$10:L20)+1))</f>
        <v/>
      </c>
    </row>
    <row r="22" spans="1:12" x14ac:dyDescent="0.3">
      <c r="A22" s="166">
        <v>12</v>
      </c>
      <c r="B22" s="63"/>
      <c r="C22" s="1"/>
      <c r="D22" s="2"/>
      <c r="E22" s="2"/>
      <c r="F22" s="2"/>
      <c r="G22" s="66"/>
      <c r="H22" s="64" t="str">
        <f>IF(OR($I$2=1,J22=""),"",IF(IFERROR(VLOOKUP(B22,'Cycle 1'!B:K,10,FALSE),0)+IFERROR(IF($I$2&gt;2,VLOOKUP(B22,'Cycle 2'!B:K,10,FALSE),0),0)+IFERROR(IF($I$2&gt;3,VLOOKUP(B22,'Cycle 3'!B:K,10,FALSE),0),0)+IFERROR(IF($I$2&gt;4,VLOOKUP(B22,'Cycle 4'!B:K,10,FALSE),0),0)+IFERROR(IF($I$2&gt;5,VLOOKUP(B22,'Cycle 5'!B:K,10,FALSE),0),0)+IFERROR(IF($I$2&gt;6,VLOOKUP(B22,'Cycle 6'!B:K,10,FALSE),0),0)+IFERROR(IF($I$2&gt;7,VLOOKUP(B22,'Cycle 7'!B:K,10,FALSE),0),0)+IFERROR(IF($I$2&gt;8,VLOOKUP(B22,'Cycle 8'!B:K,10,FALSE),0),0)+IFERROR(IF($I$2&gt;9,VLOOKUP(B22,'Cycle 9'!B:K,10,FALSE),0),0)+IFERROR(IF($I$2&gt;10,VLOOKUP(B22,'Cycle 10'!B:K,10,FALSE),0),0)+IFERROR(IF($I$2&gt;11,VLOOKUP(B22,'Cycle 11'!B:K,10,FALSE),0),0)&gt;0,1,0))</f>
        <v/>
      </c>
      <c r="I22" s="13" t="str">
        <f>IF(OR($I$2=1,J22=""),"",IFERROR(VLOOKUP(B22,'Cycle 1'!B:K,10,FALSE),0)+IFERROR(IF($I$2&gt;2,VLOOKUP(B22,'Cycle 2'!B:K,10,FALSE),0),0)+IFERROR(IF($I$2&gt;3,VLOOKUP(B22,'Cycle 3'!B:K,10,FALSE),0),0)+IFERROR(IF($I$2&gt;4,VLOOKUP(B22,'Cycle 4'!B:K,10,FALSE),0),0)+IFERROR(IF($I$2&gt;5,VLOOKUP(B22,'Cycle 5'!B:K,10,FALSE),0),0)+IFERROR(IF($I$2&gt;6,VLOOKUP(B22,'Cycle 6'!B:K,10,FALSE),0),0)+IFERROR(IF($I$2&gt;7,VLOOKUP(B22,'Cycle 7'!B:K,10,FALSE),0),0)+IFERROR(IF($I$2&gt;8,VLOOKUP(B22,'Cycle 8'!B:K,10,FALSE),0),0)+IFERROR(IF($I$2&gt;9,VLOOKUP(B22,'Cycle 9'!B:K,10,FALSE),0),0)+IFERROR(IF($I$2&gt;10,VLOOKUP(B22,'Cycle 10'!B:K,10,FALSE),0),0)+IFERROR(IF($I$2&gt;11,VLOOKUP(B22,'Cycle 11'!B:K,10,FALSE),0),0))</f>
        <v/>
      </c>
      <c r="J22" s="13" t="str">
        <f>IFERROR(IF(B22="","",IF(ROW($B$11)=ROW(B22),1,IF(ISERROR(VLOOKUP(B22,$B$11:B21,1,FALSE)),MAX($J$11:J21)+1,""))),"")</f>
        <v/>
      </c>
      <c r="K22" s="13" t="str">
        <f t="shared" si="0"/>
        <v/>
      </c>
      <c r="L22" s="238" t="str">
        <f>IF(L$7=L18,L21+1,IF($B22="","",MAX(L$10:L21)+1))</f>
        <v/>
      </c>
    </row>
    <row r="23" spans="1:12" x14ac:dyDescent="0.3">
      <c r="A23" s="166">
        <v>13</v>
      </c>
      <c r="B23" s="63"/>
      <c r="C23" s="1"/>
      <c r="D23" s="2"/>
      <c r="E23" s="2"/>
      <c r="F23" s="2"/>
      <c r="G23" s="66"/>
      <c r="H23" s="64" t="str">
        <f>IF(OR($I$2=1,J23=""),"",IF(IFERROR(VLOOKUP(B23,'Cycle 1'!B:K,10,FALSE),0)+IFERROR(IF($I$2&gt;2,VLOOKUP(B23,'Cycle 2'!B:K,10,FALSE),0),0)+IFERROR(IF($I$2&gt;3,VLOOKUP(B23,'Cycle 3'!B:K,10,FALSE),0),0)+IFERROR(IF($I$2&gt;4,VLOOKUP(B23,'Cycle 4'!B:K,10,FALSE),0),0)+IFERROR(IF($I$2&gt;5,VLOOKUP(B23,'Cycle 5'!B:K,10,FALSE),0),0)+IFERROR(IF($I$2&gt;6,VLOOKUP(B23,'Cycle 6'!B:K,10,FALSE),0),0)+IFERROR(IF($I$2&gt;7,VLOOKUP(B23,'Cycle 7'!B:K,10,FALSE),0),0)+IFERROR(IF($I$2&gt;8,VLOOKUP(B23,'Cycle 8'!B:K,10,FALSE),0),0)+IFERROR(IF($I$2&gt;9,VLOOKUP(B23,'Cycle 9'!B:K,10,FALSE),0),0)+IFERROR(IF($I$2&gt;10,VLOOKUP(B23,'Cycle 10'!B:K,10,FALSE),0),0)+IFERROR(IF($I$2&gt;11,VLOOKUP(B23,'Cycle 11'!B:K,10,FALSE),0),0)&gt;0,1,0))</f>
        <v/>
      </c>
      <c r="I23" s="13" t="str">
        <f>IF(OR($I$2=1,J23=""),"",IFERROR(VLOOKUP(B23,'Cycle 1'!B:K,10,FALSE),0)+IFERROR(IF($I$2&gt;2,VLOOKUP(B23,'Cycle 2'!B:K,10,FALSE),0),0)+IFERROR(IF($I$2&gt;3,VLOOKUP(B23,'Cycle 3'!B:K,10,FALSE),0),0)+IFERROR(IF($I$2&gt;4,VLOOKUP(B23,'Cycle 4'!B:K,10,FALSE),0),0)+IFERROR(IF($I$2&gt;5,VLOOKUP(B23,'Cycle 5'!B:K,10,FALSE),0),0)+IFERROR(IF($I$2&gt;6,VLOOKUP(B23,'Cycle 6'!B:K,10,FALSE),0),0)+IFERROR(IF($I$2&gt;7,VLOOKUP(B23,'Cycle 7'!B:K,10,FALSE),0),0)+IFERROR(IF($I$2&gt;8,VLOOKUP(B23,'Cycle 8'!B:K,10,FALSE),0),0)+IFERROR(IF($I$2&gt;9,VLOOKUP(B23,'Cycle 9'!B:K,10,FALSE),0),0)+IFERROR(IF($I$2&gt;10,VLOOKUP(B23,'Cycle 10'!B:K,10,FALSE),0),0)+IFERROR(IF($I$2&gt;11,VLOOKUP(B23,'Cycle 11'!B:K,10,FALSE),0),0))</f>
        <v/>
      </c>
      <c r="J23" s="13" t="str">
        <f>IFERROR(IF(B23="","",IF(ROW($B$11)=ROW(B23),1,IF(ISERROR(VLOOKUP(B23,$B$11:B22,1,FALSE)),MAX($J$11:J22)+1,""))),"")</f>
        <v/>
      </c>
      <c r="K23" s="13" t="str">
        <f t="shared" si="0"/>
        <v/>
      </c>
      <c r="L23" s="238" t="str">
        <f>IF(L$7=L19,L22+1,IF($B23="","",MAX(L$10:L22)+1))</f>
        <v/>
      </c>
    </row>
    <row r="24" spans="1:12" x14ac:dyDescent="0.3">
      <c r="A24" s="166">
        <v>14</v>
      </c>
      <c r="B24" s="63"/>
      <c r="C24" s="1"/>
      <c r="D24" s="2"/>
      <c r="E24" s="2"/>
      <c r="F24" s="2"/>
      <c r="G24" s="66"/>
      <c r="H24" s="64" t="str">
        <f>IF(OR($I$2=1,J24=""),"",IF(IFERROR(VLOOKUP(B24,'Cycle 1'!B:K,10,FALSE),0)+IFERROR(IF($I$2&gt;2,VLOOKUP(B24,'Cycle 2'!B:K,10,FALSE),0),0)+IFERROR(IF($I$2&gt;3,VLOOKUP(B24,'Cycle 3'!B:K,10,FALSE),0),0)+IFERROR(IF($I$2&gt;4,VLOOKUP(B24,'Cycle 4'!B:K,10,FALSE),0),0)+IFERROR(IF($I$2&gt;5,VLOOKUP(B24,'Cycle 5'!B:K,10,FALSE),0),0)+IFERROR(IF($I$2&gt;6,VLOOKUP(B24,'Cycle 6'!B:K,10,FALSE),0),0)+IFERROR(IF($I$2&gt;7,VLOOKUP(B24,'Cycle 7'!B:K,10,FALSE),0),0)+IFERROR(IF($I$2&gt;8,VLOOKUP(B24,'Cycle 8'!B:K,10,FALSE),0),0)+IFERROR(IF($I$2&gt;9,VLOOKUP(B24,'Cycle 9'!B:K,10,FALSE),0),0)+IFERROR(IF($I$2&gt;10,VLOOKUP(B24,'Cycle 10'!B:K,10,FALSE),0),0)+IFERROR(IF($I$2&gt;11,VLOOKUP(B24,'Cycle 11'!B:K,10,FALSE),0),0)&gt;0,1,0))</f>
        <v/>
      </c>
      <c r="I24" s="13" t="str">
        <f>IF(OR($I$2=1,J24=""),"",IFERROR(VLOOKUP(B24,'Cycle 1'!B:K,10,FALSE),0)+IFERROR(IF($I$2&gt;2,VLOOKUP(B24,'Cycle 2'!B:K,10,FALSE),0),0)+IFERROR(IF($I$2&gt;3,VLOOKUP(B24,'Cycle 3'!B:K,10,FALSE),0),0)+IFERROR(IF($I$2&gt;4,VLOOKUP(B24,'Cycle 4'!B:K,10,FALSE),0),0)+IFERROR(IF($I$2&gt;5,VLOOKUP(B24,'Cycle 5'!B:K,10,FALSE),0),0)+IFERROR(IF($I$2&gt;6,VLOOKUP(B24,'Cycle 6'!B:K,10,FALSE),0),0)+IFERROR(IF($I$2&gt;7,VLOOKUP(B24,'Cycle 7'!B:K,10,FALSE),0),0)+IFERROR(IF($I$2&gt;8,VLOOKUP(B24,'Cycle 8'!B:K,10,FALSE),0),0)+IFERROR(IF($I$2&gt;9,VLOOKUP(B24,'Cycle 9'!B:K,10,FALSE),0),0)+IFERROR(IF($I$2&gt;10,VLOOKUP(B24,'Cycle 10'!B:K,10,FALSE),0),0)+IFERROR(IF($I$2&gt;11,VLOOKUP(B24,'Cycle 11'!B:K,10,FALSE),0),0))</f>
        <v/>
      </c>
      <c r="J24" s="13" t="str">
        <f>IFERROR(IF(B24="","",IF(ROW($B$11)=ROW(B24),1,IF(ISERROR(VLOOKUP(B24,$B$11:B23,1,FALSE)),MAX($J$11:J23)+1,""))),"")</f>
        <v/>
      </c>
      <c r="K24" s="13" t="str">
        <f t="shared" si="0"/>
        <v/>
      </c>
      <c r="L24" s="238" t="str">
        <f>IF(L$7=L20,L23+1,IF($B24="","",MAX(L$10:L23)+1))</f>
        <v/>
      </c>
    </row>
    <row r="25" spans="1:12" x14ac:dyDescent="0.3">
      <c r="A25" s="166">
        <v>15</v>
      </c>
      <c r="B25" s="63"/>
      <c r="C25" s="1"/>
      <c r="D25" s="2"/>
      <c r="E25" s="2"/>
      <c r="F25" s="2"/>
      <c r="G25" s="66"/>
      <c r="H25" s="64" t="str">
        <f>IF(OR($I$2=1,J25=""),"",IF(IFERROR(VLOOKUP(B25,'Cycle 1'!B:K,10,FALSE),0)+IFERROR(IF($I$2&gt;2,VLOOKUP(B25,'Cycle 2'!B:K,10,FALSE),0),0)+IFERROR(IF($I$2&gt;3,VLOOKUP(B25,'Cycle 3'!B:K,10,FALSE),0),0)+IFERROR(IF($I$2&gt;4,VLOOKUP(B25,'Cycle 4'!B:K,10,FALSE),0),0)+IFERROR(IF($I$2&gt;5,VLOOKUP(B25,'Cycle 5'!B:K,10,FALSE),0),0)+IFERROR(IF($I$2&gt;6,VLOOKUP(B25,'Cycle 6'!B:K,10,FALSE),0),0)+IFERROR(IF($I$2&gt;7,VLOOKUP(B25,'Cycle 7'!B:K,10,FALSE),0),0)+IFERROR(IF($I$2&gt;8,VLOOKUP(B25,'Cycle 8'!B:K,10,FALSE),0),0)+IFERROR(IF($I$2&gt;9,VLOOKUP(B25,'Cycle 9'!B:K,10,FALSE),0),0)+IFERROR(IF($I$2&gt;10,VLOOKUP(B25,'Cycle 10'!B:K,10,FALSE),0),0)+IFERROR(IF($I$2&gt;11,VLOOKUP(B25,'Cycle 11'!B:K,10,FALSE),0),0)&gt;0,1,0))</f>
        <v/>
      </c>
      <c r="I25" s="13" t="str">
        <f>IF(OR($I$2=1,J25=""),"",IFERROR(VLOOKUP(B25,'Cycle 1'!B:K,10,FALSE),0)+IFERROR(IF($I$2&gt;2,VLOOKUP(B25,'Cycle 2'!B:K,10,FALSE),0),0)+IFERROR(IF($I$2&gt;3,VLOOKUP(B25,'Cycle 3'!B:K,10,FALSE),0),0)+IFERROR(IF($I$2&gt;4,VLOOKUP(B25,'Cycle 4'!B:K,10,FALSE),0),0)+IFERROR(IF($I$2&gt;5,VLOOKUP(B25,'Cycle 5'!B:K,10,FALSE),0),0)+IFERROR(IF($I$2&gt;6,VLOOKUP(B25,'Cycle 6'!B:K,10,FALSE),0),0)+IFERROR(IF($I$2&gt;7,VLOOKUP(B25,'Cycle 7'!B:K,10,FALSE),0),0)+IFERROR(IF($I$2&gt;8,VLOOKUP(B25,'Cycle 8'!B:K,10,FALSE),0),0)+IFERROR(IF($I$2&gt;9,VLOOKUP(B25,'Cycle 9'!B:K,10,FALSE),0),0)+IFERROR(IF($I$2&gt;10,VLOOKUP(B25,'Cycle 10'!B:K,10,FALSE),0),0)+IFERROR(IF($I$2&gt;11,VLOOKUP(B25,'Cycle 11'!B:K,10,FALSE),0),0))</f>
        <v/>
      </c>
      <c r="J25" s="13" t="str">
        <f>IFERROR(IF(B25="","",IF(ROW($B$11)=ROW(B25),1,IF(ISERROR(VLOOKUP(B25,$B$11:B24,1,FALSE)),MAX($J$11:J24)+1,""))),"")</f>
        <v/>
      </c>
      <c r="K25" s="13" t="str">
        <f t="shared" si="0"/>
        <v/>
      </c>
      <c r="L25" s="238" t="str">
        <f>IF(L$7=L21,L24+1,IF($B25="","",MAX(L$10:L24)+1))</f>
        <v/>
      </c>
    </row>
    <row r="26" spans="1:12" x14ac:dyDescent="0.3">
      <c r="A26" s="167">
        <v>16</v>
      </c>
      <c r="B26" s="63"/>
      <c r="C26" s="1"/>
      <c r="D26" s="2"/>
      <c r="E26" s="2"/>
      <c r="F26" s="2"/>
      <c r="G26" s="66"/>
      <c r="H26" s="65" t="str">
        <f>IF(OR($I$2=1,J26=""),"",IF(IFERROR(VLOOKUP(B26,'Cycle 1'!B:K,10,FALSE),0)+IFERROR(IF($I$2&gt;2,VLOOKUP(B26,'Cycle 2'!B:K,10,FALSE),0),0)+IFERROR(IF($I$2&gt;3,VLOOKUP(B26,'Cycle 3'!B:K,10,FALSE),0),0)+IFERROR(IF($I$2&gt;4,VLOOKUP(B26,'Cycle 4'!B:K,10,FALSE),0),0)+IFERROR(IF($I$2&gt;5,VLOOKUP(B26,'Cycle 5'!B:K,10,FALSE),0),0)+IFERROR(IF($I$2&gt;6,VLOOKUP(B26,'Cycle 6'!B:K,10,FALSE),0),0)+IFERROR(IF($I$2&gt;7,VLOOKUP(B26,'Cycle 7'!B:K,10,FALSE),0),0)+IFERROR(IF($I$2&gt;8,VLOOKUP(B26,'Cycle 8'!B:K,10,FALSE),0),0)+IFERROR(IF($I$2&gt;9,VLOOKUP(B26,'Cycle 9'!B:K,10,FALSE),0),0)+IFERROR(IF($I$2&gt;10,VLOOKUP(B26,'Cycle 10'!B:K,10,FALSE),0),0)+IFERROR(IF($I$2&gt;11,VLOOKUP(B26,'Cycle 11'!B:K,10,FALSE),0),0)&gt;0,1,0))</f>
        <v/>
      </c>
      <c r="I26" s="14" t="str">
        <f>IF(OR($I$2=1,J26=""),"",IFERROR(VLOOKUP(B26,'Cycle 1'!B:K,10,FALSE),0)+IFERROR(IF($I$2&gt;2,VLOOKUP(B26,'Cycle 2'!B:K,10,FALSE),0),0)+IFERROR(IF($I$2&gt;3,VLOOKUP(B26,'Cycle 3'!B:K,10,FALSE),0),0)+IFERROR(IF($I$2&gt;4,VLOOKUP(B26,'Cycle 4'!B:K,10,FALSE),0),0)+IFERROR(IF($I$2&gt;5,VLOOKUP(B26,'Cycle 5'!B:K,10,FALSE),0),0)+IFERROR(IF($I$2&gt;6,VLOOKUP(B26,'Cycle 6'!B:K,10,FALSE),0),0)+IFERROR(IF($I$2&gt;7,VLOOKUP(B26,'Cycle 7'!B:K,10,FALSE),0),0)+IFERROR(IF($I$2&gt;8,VLOOKUP(B26,'Cycle 8'!B:K,10,FALSE),0),0)+IFERROR(IF($I$2&gt;9,VLOOKUP(B26,'Cycle 9'!B:K,10,FALSE),0),0)+IFERROR(IF($I$2&gt;10,VLOOKUP(B26,'Cycle 10'!B:K,10,FALSE),0),0)+IFERROR(IF($I$2&gt;11,VLOOKUP(B26,'Cycle 11'!B:K,10,FALSE),0),0))</f>
        <v/>
      </c>
      <c r="J26" s="14" t="str">
        <f>IFERROR(IF(B26="","",IF(ROW($B$11)=ROW(B26),1,IF(ISERROR(VLOOKUP(B26,$B$11:B25,1,FALSE)),MAX($J$11:J25)+1,""))),"")</f>
        <v/>
      </c>
      <c r="K26" s="14" t="str">
        <f t="shared" si="0"/>
        <v/>
      </c>
      <c r="L26" s="238" t="str">
        <f>IF(L$7=L22,L25+1,IF($B26="","",MAX(L$10:L25)+1))</f>
        <v/>
      </c>
    </row>
    <row r="27" spans="1:12" x14ac:dyDescent="0.3">
      <c r="A27" s="167">
        <v>17</v>
      </c>
      <c r="B27" s="63"/>
      <c r="C27" s="1"/>
      <c r="D27" s="2"/>
      <c r="E27" s="2"/>
      <c r="F27" s="2"/>
      <c r="G27" s="66"/>
      <c r="H27" s="65" t="str">
        <f>IF(OR($I$2=1,J27=""),"",IF(IFERROR(VLOOKUP(B27,'Cycle 1'!B:K,10,FALSE),0)+IFERROR(IF($I$2&gt;2,VLOOKUP(B27,'Cycle 2'!B:K,10,FALSE),0),0)+IFERROR(IF($I$2&gt;3,VLOOKUP(B27,'Cycle 3'!B:K,10,FALSE),0),0)+IFERROR(IF($I$2&gt;4,VLOOKUP(B27,'Cycle 4'!B:K,10,FALSE),0),0)+IFERROR(IF($I$2&gt;5,VLOOKUP(B27,'Cycle 5'!B:K,10,FALSE),0),0)+IFERROR(IF($I$2&gt;6,VLOOKUP(B27,'Cycle 6'!B:K,10,FALSE),0),0)+IFERROR(IF($I$2&gt;7,VLOOKUP(B27,'Cycle 7'!B:K,10,FALSE),0),0)+IFERROR(IF($I$2&gt;8,VLOOKUP(B27,'Cycle 8'!B:K,10,FALSE),0),0)+IFERROR(IF($I$2&gt;9,VLOOKUP(B27,'Cycle 9'!B:K,10,FALSE),0),0)+IFERROR(IF($I$2&gt;10,VLOOKUP(B27,'Cycle 10'!B:K,10,FALSE),0),0)+IFERROR(IF($I$2&gt;11,VLOOKUP(B27,'Cycle 11'!B:K,10,FALSE),0),0)&gt;0,1,0))</f>
        <v/>
      </c>
      <c r="I27" s="14" t="str">
        <f>IF(OR($I$2=1,J27=""),"",IFERROR(VLOOKUP(B27,'Cycle 1'!B:K,10,FALSE),0)+IFERROR(IF($I$2&gt;2,VLOOKUP(B27,'Cycle 2'!B:K,10,FALSE),0),0)+IFERROR(IF($I$2&gt;3,VLOOKUP(B27,'Cycle 3'!B:K,10,FALSE),0),0)+IFERROR(IF($I$2&gt;4,VLOOKUP(B27,'Cycle 4'!B:K,10,FALSE),0),0)+IFERROR(IF($I$2&gt;5,VLOOKUP(B27,'Cycle 5'!B:K,10,FALSE),0),0)+IFERROR(IF($I$2&gt;6,VLOOKUP(B27,'Cycle 6'!B:K,10,FALSE),0),0)+IFERROR(IF($I$2&gt;7,VLOOKUP(B27,'Cycle 7'!B:K,10,FALSE),0),0)+IFERROR(IF($I$2&gt;8,VLOOKUP(B27,'Cycle 8'!B:K,10,FALSE),0),0)+IFERROR(IF($I$2&gt;9,VLOOKUP(B27,'Cycle 9'!B:K,10,FALSE),0),0)+IFERROR(IF($I$2&gt;10,VLOOKUP(B27,'Cycle 10'!B:K,10,FALSE),0),0)+IFERROR(IF($I$2&gt;11,VLOOKUP(B27,'Cycle 11'!B:K,10,FALSE),0),0))</f>
        <v/>
      </c>
      <c r="J27" s="14" t="str">
        <f>IFERROR(IF(B27="","",IF(ROW($B$11)=ROW(B27),1,IF(ISERROR(VLOOKUP(B27,$B$11:B26,1,FALSE)),MAX($J$11:J26)+1,""))),"")</f>
        <v/>
      </c>
      <c r="K27" s="14" t="str">
        <f t="shared" si="0"/>
        <v/>
      </c>
      <c r="L27" s="238" t="str">
        <f>IF(L$7=L23,L26+1,IF($B27="","",MAX(L$10:L26)+1))</f>
        <v/>
      </c>
    </row>
    <row r="28" spans="1:12" x14ac:dyDescent="0.3">
      <c r="A28" s="167">
        <v>18</v>
      </c>
      <c r="B28" s="63"/>
      <c r="C28" s="1"/>
      <c r="D28" s="2"/>
      <c r="E28" s="2"/>
      <c r="F28" s="2"/>
      <c r="G28" s="66"/>
      <c r="H28" s="65" t="str">
        <f>IF(OR($I$2=1,J28=""),"",IF(IFERROR(VLOOKUP(B28,'Cycle 1'!B:K,10,FALSE),0)+IFERROR(IF($I$2&gt;2,VLOOKUP(B28,'Cycle 2'!B:K,10,FALSE),0),0)+IFERROR(IF($I$2&gt;3,VLOOKUP(B28,'Cycle 3'!B:K,10,FALSE),0),0)+IFERROR(IF($I$2&gt;4,VLOOKUP(B28,'Cycle 4'!B:K,10,FALSE),0),0)+IFERROR(IF($I$2&gt;5,VLOOKUP(B28,'Cycle 5'!B:K,10,FALSE),0),0)+IFERROR(IF($I$2&gt;6,VLOOKUP(B28,'Cycle 6'!B:K,10,FALSE),0),0)+IFERROR(IF($I$2&gt;7,VLOOKUP(B28,'Cycle 7'!B:K,10,FALSE),0),0)+IFERROR(IF($I$2&gt;8,VLOOKUP(B28,'Cycle 8'!B:K,10,FALSE),0),0)+IFERROR(IF($I$2&gt;9,VLOOKUP(B28,'Cycle 9'!B:K,10,FALSE),0),0)+IFERROR(IF($I$2&gt;10,VLOOKUP(B28,'Cycle 10'!B:K,10,FALSE),0),0)+IFERROR(IF($I$2&gt;11,VLOOKUP(B28,'Cycle 11'!B:K,10,FALSE),0),0)&gt;0,1,0))</f>
        <v/>
      </c>
      <c r="I28" s="14" t="str">
        <f>IF(OR($I$2=1,J28=""),"",IFERROR(VLOOKUP(B28,'Cycle 1'!B:K,10,FALSE),0)+IFERROR(IF($I$2&gt;2,VLOOKUP(B28,'Cycle 2'!B:K,10,FALSE),0),0)+IFERROR(IF($I$2&gt;3,VLOOKUP(B28,'Cycle 3'!B:K,10,FALSE),0),0)+IFERROR(IF($I$2&gt;4,VLOOKUP(B28,'Cycle 4'!B:K,10,FALSE),0),0)+IFERROR(IF($I$2&gt;5,VLOOKUP(B28,'Cycle 5'!B:K,10,FALSE),0),0)+IFERROR(IF($I$2&gt;6,VLOOKUP(B28,'Cycle 6'!B:K,10,FALSE),0),0)+IFERROR(IF($I$2&gt;7,VLOOKUP(B28,'Cycle 7'!B:K,10,FALSE),0),0)+IFERROR(IF($I$2&gt;8,VLOOKUP(B28,'Cycle 8'!B:K,10,FALSE),0),0)+IFERROR(IF($I$2&gt;9,VLOOKUP(B28,'Cycle 9'!B:K,10,FALSE),0),0)+IFERROR(IF($I$2&gt;10,VLOOKUP(B28,'Cycle 10'!B:K,10,FALSE),0),0)+IFERROR(IF($I$2&gt;11,VLOOKUP(B28,'Cycle 11'!B:K,10,FALSE),0),0))</f>
        <v/>
      </c>
      <c r="J28" s="14" t="str">
        <f>IFERROR(IF(B28="","",IF(ROW($B$11)=ROW(B28),1,IF(ISERROR(VLOOKUP(B28,$B$11:B27,1,FALSE)),MAX($J$11:J27)+1,""))),"")</f>
        <v/>
      </c>
      <c r="K28" s="14" t="str">
        <f t="shared" si="0"/>
        <v/>
      </c>
      <c r="L28" s="238" t="str">
        <f>IF(L$7=L24,L27+1,IF($B28="","",MAX(L$10:L27)+1))</f>
        <v/>
      </c>
    </row>
    <row r="29" spans="1:12" x14ac:dyDescent="0.3">
      <c r="A29" s="167">
        <v>19</v>
      </c>
      <c r="B29" s="63"/>
      <c r="C29" s="1"/>
      <c r="D29" s="2"/>
      <c r="E29" s="2"/>
      <c r="F29" s="2"/>
      <c r="G29" s="66"/>
      <c r="H29" s="65" t="str">
        <f>IF(OR($I$2=1,J29=""),"",IF(IFERROR(VLOOKUP(B29,'Cycle 1'!B:K,10,FALSE),0)+IFERROR(IF($I$2&gt;2,VLOOKUP(B29,'Cycle 2'!B:K,10,FALSE),0),0)+IFERROR(IF($I$2&gt;3,VLOOKUP(B29,'Cycle 3'!B:K,10,FALSE),0),0)+IFERROR(IF($I$2&gt;4,VLOOKUP(B29,'Cycle 4'!B:K,10,FALSE),0),0)+IFERROR(IF($I$2&gt;5,VLOOKUP(B29,'Cycle 5'!B:K,10,FALSE),0),0)+IFERROR(IF($I$2&gt;6,VLOOKUP(B29,'Cycle 6'!B:K,10,FALSE),0),0)+IFERROR(IF($I$2&gt;7,VLOOKUP(B29,'Cycle 7'!B:K,10,FALSE),0),0)+IFERROR(IF($I$2&gt;8,VLOOKUP(B29,'Cycle 8'!B:K,10,FALSE),0),0)+IFERROR(IF($I$2&gt;9,VLOOKUP(B29,'Cycle 9'!B:K,10,FALSE),0),0)+IFERROR(IF($I$2&gt;10,VLOOKUP(B29,'Cycle 10'!B:K,10,FALSE),0),0)+IFERROR(IF($I$2&gt;11,VLOOKUP(B29,'Cycle 11'!B:K,10,FALSE),0),0)&gt;0,1,0))</f>
        <v/>
      </c>
      <c r="I29" s="14" t="str">
        <f>IF(OR($I$2=1,J29=""),"",IFERROR(VLOOKUP(B29,'Cycle 1'!B:K,10,FALSE),0)+IFERROR(IF($I$2&gt;2,VLOOKUP(B29,'Cycle 2'!B:K,10,FALSE),0),0)+IFERROR(IF($I$2&gt;3,VLOOKUP(B29,'Cycle 3'!B:K,10,FALSE),0),0)+IFERROR(IF($I$2&gt;4,VLOOKUP(B29,'Cycle 4'!B:K,10,FALSE),0),0)+IFERROR(IF($I$2&gt;5,VLOOKUP(B29,'Cycle 5'!B:K,10,FALSE),0),0)+IFERROR(IF($I$2&gt;6,VLOOKUP(B29,'Cycle 6'!B:K,10,FALSE),0),0)+IFERROR(IF($I$2&gt;7,VLOOKUP(B29,'Cycle 7'!B:K,10,FALSE),0),0)+IFERROR(IF($I$2&gt;8,VLOOKUP(B29,'Cycle 8'!B:K,10,FALSE),0),0)+IFERROR(IF($I$2&gt;9,VLOOKUP(B29,'Cycle 9'!B:K,10,FALSE),0),0)+IFERROR(IF($I$2&gt;10,VLOOKUP(B29,'Cycle 10'!B:K,10,FALSE),0),0)+IFERROR(IF($I$2&gt;11,VLOOKUP(B29,'Cycle 11'!B:K,10,FALSE),0),0))</f>
        <v/>
      </c>
      <c r="J29" s="14" t="str">
        <f>IFERROR(IF(B29="","",IF(ROW($B$11)=ROW(B29),1,IF(ISERROR(VLOOKUP(B29,$B$11:B28,1,FALSE)),MAX($J$11:J28)+1,""))),"")</f>
        <v/>
      </c>
      <c r="K29" s="14" t="str">
        <f t="shared" si="0"/>
        <v/>
      </c>
      <c r="L29" s="238" t="str">
        <f>IF(L$7=L25,L28+1,IF($B29="","",MAX(L$10:L28)+1))</f>
        <v/>
      </c>
    </row>
    <row r="30" spans="1:12" x14ac:dyDescent="0.3">
      <c r="A30" s="167">
        <v>20</v>
      </c>
      <c r="B30" s="63"/>
      <c r="C30" s="1"/>
      <c r="D30" s="2"/>
      <c r="E30" s="2"/>
      <c r="F30" s="2"/>
      <c r="G30" s="66"/>
      <c r="H30" s="65" t="str">
        <f>IF(OR($I$2=1,J30=""),"",IF(IFERROR(VLOOKUP(B30,'Cycle 1'!B:K,10,FALSE),0)+IFERROR(IF($I$2&gt;2,VLOOKUP(B30,'Cycle 2'!B:K,10,FALSE),0),0)+IFERROR(IF($I$2&gt;3,VLOOKUP(B30,'Cycle 3'!B:K,10,FALSE),0),0)+IFERROR(IF($I$2&gt;4,VLOOKUP(B30,'Cycle 4'!B:K,10,FALSE),0),0)+IFERROR(IF($I$2&gt;5,VLOOKUP(B30,'Cycle 5'!B:K,10,FALSE),0),0)+IFERROR(IF($I$2&gt;6,VLOOKUP(B30,'Cycle 6'!B:K,10,FALSE),0),0)+IFERROR(IF($I$2&gt;7,VLOOKUP(B30,'Cycle 7'!B:K,10,FALSE),0),0)+IFERROR(IF($I$2&gt;8,VLOOKUP(B30,'Cycle 8'!B:K,10,FALSE),0),0)+IFERROR(IF($I$2&gt;9,VLOOKUP(B30,'Cycle 9'!B:K,10,FALSE),0),0)+IFERROR(IF($I$2&gt;10,VLOOKUP(B30,'Cycle 10'!B:K,10,FALSE),0),0)+IFERROR(IF($I$2&gt;11,VLOOKUP(B30,'Cycle 11'!B:K,10,FALSE),0),0)&gt;0,1,0))</f>
        <v/>
      </c>
      <c r="I30" s="14" t="str">
        <f>IF(OR($I$2=1,J30=""),"",IFERROR(VLOOKUP(B30,'Cycle 1'!B:K,10,FALSE),0)+IFERROR(IF($I$2&gt;2,VLOOKUP(B30,'Cycle 2'!B:K,10,FALSE),0),0)+IFERROR(IF($I$2&gt;3,VLOOKUP(B30,'Cycle 3'!B:K,10,FALSE),0),0)+IFERROR(IF($I$2&gt;4,VLOOKUP(B30,'Cycle 4'!B:K,10,FALSE),0),0)+IFERROR(IF($I$2&gt;5,VLOOKUP(B30,'Cycle 5'!B:K,10,FALSE),0),0)+IFERROR(IF($I$2&gt;6,VLOOKUP(B30,'Cycle 6'!B:K,10,FALSE),0),0)+IFERROR(IF($I$2&gt;7,VLOOKUP(B30,'Cycle 7'!B:K,10,FALSE),0),0)+IFERROR(IF($I$2&gt;8,VLOOKUP(B30,'Cycle 8'!B:K,10,FALSE),0),0)+IFERROR(IF($I$2&gt;9,VLOOKUP(B30,'Cycle 9'!B:K,10,FALSE),0),0)+IFERROR(IF($I$2&gt;10,VLOOKUP(B30,'Cycle 10'!B:K,10,FALSE),0),0)+IFERROR(IF($I$2&gt;11,VLOOKUP(B30,'Cycle 11'!B:K,10,FALSE),0),0))</f>
        <v/>
      </c>
      <c r="J30" s="14" t="str">
        <f>IFERROR(IF(B30="","",IF(ROW($B$11)=ROW(B30),1,IF(ISERROR(VLOOKUP(B30,$B$11:B29,1,FALSE)),MAX($J$11:J29)+1,""))),"")</f>
        <v/>
      </c>
      <c r="K30" s="14" t="str">
        <f t="shared" si="0"/>
        <v/>
      </c>
      <c r="L30" s="238" t="str">
        <f>IF(L$7=L26,L29+1,IF($B30="","",MAX(L$10:L29)+1))</f>
        <v/>
      </c>
    </row>
    <row r="31" spans="1:12" x14ac:dyDescent="0.3">
      <c r="A31" s="167">
        <v>21</v>
      </c>
      <c r="B31" s="63"/>
      <c r="C31" s="1"/>
      <c r="D31" s="2"/>
      <c r="E31" s="2"/>
      <c r="F31" s="2"/>
      <c r="G31" s="66"/>
      <c r="H31" s="65" t="str">
        <f>IF(OR($I$2=1,J31=""),"",IF(IFERROR(VLOOKUP(B31,'Cycle 1'!B:K,10,FALSE),0)+IFERROR(IF($I$2&gt;2,VLOOKUP(B31,'Cycle 2'!B:K,10,FALSE),0),0)+IFERROR(IF($I$2&gt;3,VLOOKUP(B31,'Cycle 3'!B:K,10,FALSE),0),0)+IFERROR(IF($I$2&gt;4,VLOOKUP(B31,'Cycle 4'!B:K,10,FALSE),0),0)+IFERROR(IF($I$2&gt;5,VLOOKUP(B31,'Cycle 5'!B:K,10,FALSE),0),0)+IFERROR(IF($I$2&gt;6,VLOOKUP(B31,'Cycle 6'!B:K,10,FALSE),0),0)+IFERROR(IF($I$2&gt;7,VLOOKUP(B31,'Cycle 7'!B:K,10,FALSE),0),0)+IFERROR(IF($I$2&gt;8,VLOOKUP(B31,'Cycle 8'!B:K,10,FALSE),0),0)+IFERROR(IF($I$2&gt;9,VLOOKUP(B31,'Cycle 9'!B:K,10,FALSE),0),0)+IFERROR(IF($I$2&gt;10,VLOOKUP(B31,'Cycle 10'!B:K,10,FALSE),0),0)+IFERROR(IF($I$2&gt;11,VLOOKUP(B31,'Cycle 11'!B:K,10,FALSE),0),0)&gt;0,1,0))</f>
        <v/>
      </c>
      <c r="I31" s="14" t="str">
        <f>IF(OR($I$2=1,J31=""),"",IFERROR(VLOOKUP(B31,'Cycle 1'!B:K,10,FALSE),0)+IFERROR(IF($I$2&gt;2,VLOOKUP(B31,'Cycle 2'!B:K,10,FALSE),0),0)+IFERROR(IF($I$2&gt;3,VLOOKUP(B31,'Cycle 3'!B:K,10,FALSE),0),0)+IFERROR(IF($I$2&gt;4,VLOOKUP(B31,'Cycle 4'!B:K,10,FALSE),0),0)+IFERROR(IF($I$2&gt;5,VLOOKUP(B31,'Cycle 5'!B:K,10,FALSE),0),0)+IFERROR(IF($I$2&gt;6,VLOOKUP(B31,'Cycle 6'!B:K,10,FALSE),0),0)+IFERROR(IF($I$2&gt;7,VLOOKUP(B31,'Cycle 7'!B:K,10,FALSE),0),0)+IFERROR(IF($I$2&gt;8,VLOOKUP(B31,'Cycle 8'!B:K,10,FALSE),0),0)+IFERROR(IF($I$2&gt;9,VLOOKUP(B31,'Cycle 9'!B:K,10,FALSE),0),0)+IFERROR(IF($I$2&gt;10,VLOOKUP(B31,'Cycle 10'!B:K,10,FALSE),0),0)+IFERROR(IF($I$2&gt;11,VLOOKUP(B31,'Cycle 11'!B:K,10,FALSE),0),0))</f>
        <v/>
      </c>
      <c r="J31" s="14" t="str">
        <f>IFERROR(IF(B31="","",IF(ROW($B$11)=ROW(B31),1,IF(ISERROR(VLOOKUP(B31,$B$11:B30,1,FALSE)),MAX($J$11:J30)+1,""))),"")</f>
        <v/>
      </c>
      <c r="K31" s="14" t="str">
        <f t="shared" si="0"/>
        <v/>
      </c>
      <c r="L31" s="238" t="str">
        <f>IF(L$7=L27,L30+1,IF($B31="","",MAX(L$10:L30)+1))</f>
        <v/>
      </c>
    </row>
    <row r="32" spans="1:12" x14ac:dyDescent="0.3">
      <c r="A32" s="167">
        <v>22</v>
      </c>
      <c r="B32" s="63"/>
      <c r="C32" s="1"/>
      <c r="D32" s="2"/>
      <c r="E32" s="2"/>
      <c r="F32" s="2"/>
      <c r="G32" s="66"/>
      <c r="H32" s="65" t="str">
        <f>IF(OR($I$2=1,J32=""),"",IF(IFERROR(VLOOKUP(B32,'Cycle 1'!B:K,10,FALSE),0)+IFERROR(IF($I$2&gt;2,VLOOKUP(B32,'Cycle 2'!B:K,10,FALSE),0),0)+IFERROR(IF($I$2&gt;3,VLOOKUP(B32,'Cycle 3'!B:K,10,FALSE),0),0)+IFERROR(IF($I$2&gt;4,VLOOKUP(B32,'Cycle 4'!B:K,10,FALSE),0),0)+IFERROR(IF($I$2&gt;5,VLOOKUP(B32,'Cycle 5'!B:K,10,FALSE),0),0)+IFERROR(IF($I$2&gt;6,VLOOKUP(B32,'Cycle 6'!B:K,10,FALSE),0),0)+IFERROR(IF($I$2&gt;7,VLOOKUP(B32,'Cycle 7'!B:K,10,FALSE),0),0)+IFERROR(IF($I$2&gt;8,VLOOKUP(B32,'Cycle 8'!B:K,10,FALSE),0),0)+IFERROR(IF($I$2&gt;9,VLOOKUP(B32,'Cycle 9'!B:K,10,FALSE),0),0)+IFERROR(IF($I$2&gt;10,VLOOKUP(B32,'Cycle 10'!B:K,10,FALSE),0),0)+IFERROR(IF($I$2&gt;11,VLOOKUP(B32,'Cycle 11'!B:K,10,FALSE),0),0)&gt;0,1,0))</f>
        <v/>
      </c>
      <c r="I32" s="14" t="str">
        <f>IF(OR($I$2=1,J32=""),"",IFERROR(VLOOKUP(B32,'Cycle 1'!B:K,10,FALSE),0)+IFERROR(IF($I$2&gt;2,VLOOKUP(B32,'Cycle 2'!B:K,10,FALSE),0),0)+IFERROR(IF($I$2&gt;3,VLOOKUP(B32,'Cycle 3'!B:K,10,FALSE),0),0)+IFERROR(IF($I$2&gt;4,VLOOKUP(B32,'Cycle 4'!B:K,10,FALSE),0),0)+IFERROR(IF($I$2&gt;5,VLOOKUP(B32,'Cycle 5'!B:K,10,FALSE),0),0)+IFERROR(IF($I$2&gt;6,VLOOKUP(B32,'Cycle 6'!B:K,10,FALSE),0),0)+IFERROR(IF($I$2&gt;7,VLOOKUP(B32,'Cycle 7'!B:K,10,FALSE),0),0)+IFERROR(IF($I$2&gt;8,VLOOKUP(B32,'Cycle 8'!B:K,10,FALSE),0),0)+IFERROR(IF($I$2&gt;9,VLOOKUP(B32,'Cycle 9'!B:K,10,FALSE),0),0)+IFERROR(IF($I$2&gt;10,VLOOKUP(B32,'Cycle 10'!B:K,10,FALSE),0),0)+IFERROR(IF($I$2&gt;11,VLOOKUP(B32,'Cycle 11'!B:K,10,FALSE),0),0))</f>
        <v/>
      </c>
      <c r="J32" s="14" t="str">
        <f>IFERROR(IF(B32="","",IF(ROW($B$11)=ROW(B32),1,IF(ISERROR(VLOOKUP(B32,$B$11:B31,1,FALSE)),MAX($J$11:J31)+1,""))),"")</f>
        <v/>
      </c>
      <c r="K32" s="14" t="str">
        <f t="shared" si="0"/>
        <v/>
      </c>
      <c r="L32" s="238" t="str">
        <f>IF(L$7=L28,L31+1,IF($B32="","",MAX(L$10:L31)+1))</f>
        <v/>
      </c>
    </row>
    <row r="33" spans="1:12" x14ac:dyDescent="0.3">
      <c r="A33" s="167">
        <v>23</v>
      </c>
      <c r="B33" s="63"/>
      <c r="C33" s="1"/>
      <c r="D33" s="2"/>
      <c r="E33" s="2"/>
      <c r="F33" s="2"/>
      <c r="G33" s="66"/>
      <c r="H33" s="65" t="str">
        <f>IF(OR($I$2=1,J33=""),"",IF(IFERROR(VLOOKUP(B33,'Cycle 1'!B:K,10,FALSE),0)+IFERROR(IF($I$2&gt;2,VLOOKUP(B33,'Cycle 2'!B:K,10,FALSE),0),0)+IFERROR(IF($I$2&gt;3,VLOOKUP(B33,'Cycle 3'!B:K,10,FALSE),0),0)+IFERROR(IF($I$2&gt;4,VLOOKUP(B33,'Cycle 4'!B:K,10,FALSE),0),0)+IFERROR(IF($I$2&gt;5,VLOOKUP(B33,'Cycle 5'!B:K,10,FALSE),0),0)+IFERROR(IF($I$2&gt;6,VLOOKUP(B33,'Cycle 6'!B:K,10,FALSE),0),0)+IFERROR(IF($I$2&gt;7,VLOOKUP(B33,'Cycle 7'!B:K,10,FALSE),0),0)+IFERROR(IF($I$2&gt;8,VLOOKUP(B33,'Cycle 8'!B:K,10,FALSE),0),0)+IFERROR(IF($I$2&gt;9,VLOOKUP(B33,'Cycle 9'!B:K,10,FALSE),0),0)+IFERROR(IF($I$2&gt;10,VLOOKUP(B33,'Cycle 10'!B:K,10,FALSE),0),0)+IFERROR(IF($I$2&gt;11,VLOOKUP(B33,'Cycle 11'!B:K,10,FALSE),0),0)&gt;0,1,0))</f>
        <v/>
      </c>
      <c r="I33" s="14" t="str">
        <f>IF(OR($I$2=1,J33=""),"",IFERROR(VLOOKUP(B33,'Cycle 1'!B:K,10,FALSE),0)+IFERROR(IF($I$2&gt;2,VLOOKUP(B33,'Cycle 2'!B:K,10,FALSE),0),0)+IFERROR(IF($I$2&gt;3,VLOOKUP(B33,'Cycle 3'!B:K,10,FALSE),0),0)+IFERROR(IF($I$2&gt;4,VLOOKUP(B33,'Cycle 4'!B:K,10,FALSE),0),0)+IFERROR(IF($I$2&gt;5,VLOOKUP(B33,'Cycle 5'!B:K,10,FALSE),0),0)+IFERROR(IF($I$2&gt;6,VLOOKUP(B33,'Cycle 6'!B:K,10,FALSE),0),0)+IFERROR(IF($I$2&gt;7,VLOOKUP(B33,'Cycle 7'!B:K,10,FALSE),0),0)+IFERROR(IF($I$2&gt;8,VLOOKUP(B33,'Cycle 8'!B:K,10,FALSE),0),0)+IFERROR(IF($I$2&gt;9,VLOOKUP(B33,'Cycle 9'!B:K,10,FALSE),0),0)+IFERROR(IF($I$2&gt;10,VLOOKUP(B33,'Cycle 10'!B:K,10,FALSE),0),0)+IFERROR(IF($I$2&gt;11,VLOOKUP(B33,'Cycle 11'!B:K,10,FALSE),0),0))</f>
        <v/>
      </c>
      <c r="J33" s="14" t="str">
        <f>IFERROR(IF(B33="","",IF(ROW($B$11)=ROW(B33),1,IF(ISERROR(VLOOKUP(B33,$B$11:B32,1,FALSE)),MAX($J$11:J32)+1,""))),"")</f>
        <v/>
      </c>
      <c r="K33" s="14" t="str">
        <f t="shared" si="0"/>
        <v/>
      </c>
      <c r="L33" s="238" t="str">
        <f>IF(L$7=L29,L32+1,IF($B33="","",MAX(L$10:L32)+1))</f>
        <v/>
      </c>
    </row>
    <row r="34" spans="1:12" x14ac:dyDescent="0.3">
      <c r="A34" s="167">
        <v>24</v>
      </c>
      <c r="B34" s="63"/>
      <c r="C34" s="1"/>
      <c r="D34" s="2"/>
      <c r="E34" s="2"/>
      <c r="F34" s="2"/>
      <c r="G34" s="66"/>
      <c r="H34" s="65" t="str">
        <f>IF(OR($I$2=1,J34=""),"",IF(IFERROR(VLOOKUP(B34,'Cycle 1'!B:K,10,FALSE),0)+IFERROR(IF($I$2&gt;2,VLOOKUP(B34,'Cycle 2'!B:K,10,FALSE),0),0)+IFERROR(IF($I$2&gt;3,VLOOKUP(B34,'Cycle 3'!B:K,10,FALSE),0),0)+IFERROR(IF($I$2&gt;4,VLOOKUP(B34,'Cycle 4'!B:K,10,FALSE),0),0)+IFERROR(IF($I$2&gt;5,VLOOKUP(B34,'Cycle 5'!B:K,10,FALSE),0),0)+IFERROR(IF($I$2&gt;6,VLOOKUP(B34,'Cycle 6'!B:K,10,FALSE),0),0)+IFERROR(IF($I$2&gt;7,VLOOKUP(B34,'Cycle 7'!B:K,10,FALSE),0),0)+IFERROR(IF($I$2&gt;8,VLOOKUP(B34,'Cycle 8'!B:K,10,FALSE),0),0)+IFERROR(IF($I$2&gt;9,VLOOKUP(B34,'Cycle 9'!B:K,10,FALSE),0),0)+IFERROR(IF($I$2&gt;10,VLOOKUP(B34,'Cycle 10'!B:K,10,FALSE),0),0)+IFERROR(IF($I$2&gt;11,VLOOKUP(B34,'Cycle 11'!B:K,10,FALSE),0),0)&gt;0,1,0))</f>
        <v/>
      </c>
      <c r="I34" s="14" t="str">
        <f>IF(OR($I$2=1,J34=""),"",IFERROR(VLOOKUP(B34,'Cycle 1'!B:K,10,FALSE),0)+IFERROR(IF($I$2&gt;2,VLOOKUP(B34,'Cycle 2'!B:K,10,FALSE),0),0)+IFERROR(IF($I$2&gt;3,VLOOKUP(B34,'Cycle 3'!B:K,10,FALSE),0),0)+IFERROR(IF($I$2&gt;4,VLOOKUP(B34,'Cycle 4'!B:K,10,FALSE),0),0)+IFERROR(IF($I$2&gt;5,VLOOKUP(B34,'Cycle 5'!B:K,10,FALSE),0),0)+IFERROR(IF($I$2&gt;6,VLOOKUP(B34,'Cycle 6'!B:K,10,FALSE),0),0)+IFERROR(IF($I$2&gt;7,VLOOKUP(B34,'Cycle 7'!B:K,10,FALSE),0),0)+IFERROR(IF($I$2&gt;8,VLOOKUP(B34,'Cycle 8'!B:K,10,FALSE),0),0)+IFERROR(IF($I$2&gt;9,VLOOKUP(B34,'Cycle 9'!B:K,10,FALSE),0),0)+IFERROR(IF($I$2&gt;10,VLOOKUP(B34,'Cycle 10'!B:K,10,FALSE),0),0)+IFERROR(IF($I$2&gt;11,VLOOKUP(B34,'Cycle 11'!B:K,10,FALSE),0),0))</f>
        <v/>
      </c>
      <c r="J34" s="14" t="str">
        <f>IFERROR(IF(B34="","",IF(ROW($B$11)=ROW(B34),1,IF(ISERROR(VLOOKUP(B34,$B$11:B33,1,FALSE)),MAX($J$11:J33)+1,""))),"")</f>
        <v/>
      </c>
      <c r="K34" s="14" t="str">
        <f t="shared" si="0"/>
        <v/>
      </c>
      <c r="L34" s="238" t="str">
        <f>IF(L$7=L30,L33+1,IF($B34="","",MAX(L$10:L33)+1))</f>
        <v/>
      </c>
    </row>
    <row r="35" spans="1:12" x14ac:dyDescent="0.3">
      <c r="A35" s="167">
        <v>25</v>
      </c>
      <c r="B35" s="63"/>
      <c r="C35" s="1"/>
      <c r="D35" s="2"/>
      <c r="E35" s="2"/>
      <c r="F35" s="2"/>
      <c r="G35" s="66"/>
      <c r="H35" s="65" t="str">
        <f>IF(OR($I$2=1,J35=""),"",IF(IFERROR(VLOOKUP(B35,'Cycle 1'!B:K,10,FALSE),0)+IFERROR(IF($I$2&gt;2,VLOOKUP(B35,'Cycle 2'!B:K,10,FALSE),0),0)+IFERROR(IF($I$2&gt;3,VLOOKUP(B35,'Cycle 3'!B:K,10,FALSE),0),0)+IFERROR(IF($I$2&gt;4,VLOOKUP(B35,'Cycle 4'!B:K,10,FALSE),0),0)+IFERROR(IF($I$2&gt;5,VLOOKUP(B35,'Cycle 5'!B:K,10,FALSE),0),0)+IFERROR(IF($I$2&gt;6,VLOOKUP(B35,'Cycle 6'!B:K,10,FALSE),0),0)+IFERROR(IF($I$2&gt;7,VLOOKUP(B35,'Cycle 7'!B:K,10,FALSE),0),0)+IFERROR(IF($I$2&gt;8,VLOOKUP(B35,'Cycle 8'!B:K,10,FALSE),0),0)+IFERROR(IF($I$2&gt;9,VLOOKUP(B35,'Cycle 9'!B:K,10,FALSE),0),0)+IFERROR(IF($I$2&gt;10,VLOOKUP(B35,'Cycle 10'!B:K,10,FALSE),0),0)+IFERROR(IF($I$2&gt;11,VLOOKUP(B35,'Cycle 11'!B:K,10,FALSE),0),0)&gt;0,1,0))</f>
        <v/>
      </c>
      <c r="I35" s="14" t="str">
        <f>IF(OR($I$2=1,J35=""),"",IFERROR(VLOOKUP(B35,'Cycle 1'!B:K,10,FALSE),0)+IFERROR(IF($I$2&gt;2,VLOOKUP(B35,'Cycle 2'!B:K,10,FALSE),0),0)+IFERROR(IF($I$2&gt;3,VLOOKUP(B35,'Cycle 3'!B:K,10,FALSE),0),0)+IFERROR(IF($I$2&gt;4,VLOOKUP(B35,'Cycle 4'!B:K,10,FALSE),0),0)+IFERROR(IF($I$2&gt;5,VLOOKUP(B35,'Cycle 5'!B:K,10,FALSE),0),0)+IFERROR(IF($I$2&gt;6,VLOOKUP(B35,'Cycle 6'!B:K,10,FALSE),0),0)+IFERROR(IF($I$2&gt;7,VLOOKUP(B35,'Cycle 7'!B:K,10,FALSE),0),0)+IFERROR(IF($I$2&gt;8,VLOOKUP(B35,'Cycle 8'!B:K,10,FALSE),0),0)+IFERROR(IF($I$2&gt;9,VLOOKUP(B35,'Cycle 9'!B:K,10,FALSE),0),0)+IFERROR(IF($I$2&gt;10,VLOOKUP(B35,'Cycle 10'!B:K,10,FALSE),0),0)+IFERROR(IF($I$2&gt;11,VLOOKUP(B35,'Cycle 11'!B:K,10,FALSE),0),0))</f>
        <v/>
      </c>
      <c r="J35" s="14" t="str">
        <f>IFERROR(IF(B35="","",IF(ROW($B$11)=ROW(B35),1,IF(ISERROR(VLOOKUP(B35,$B$11:B34,1,FALSE)),MAX($J$11:J34)+1,""))),"")</f>
        <v/>
      </c>
      <c r="K35" s="14" t="str">
        <f t="shared" si="0"/>
        <v/>
      </c>
      <c r="L35" s="238" t="str">
        <f>IF(L$7=L31,L34+1,IF($B35="","",MAX(L$10:L34)+1))</f>
        <v/>
      </c>
    </row>
    <row r="36" spans="1:12" x14ac:dyDescent="0.3">
      <c r="A36" s="167">
        <v>26</v>
      </c>
      <c r="B36" s="63"/>
      <c r="C36" s="1"/>
      <c r="D36" s="2"/>
      <c r="E36" s="2"/>
      <c r="F36" s="2"/>
      <c r="G36" s="66"/>
      <c r="H36" s="65" t="str">
        <f>IF(OR($I$2=1,J36=""),"",IF(IFERROR(VLOOKUP(B36,'Cycle 1'!B:K,10,FALSE),0)+IFERROR(IF($I$2&gt;2,VLOOKUP(B36,'Cycle 2'!B:K,10,FALSE),0),0)+IFERROR(IF($I$2&gt;3,VLOOKUP(B36,'Cycle 3'!B:K,10,FALSE),0),0)+IFERROR(IF($I$2&gt;4,VLOOKUP(B36,'Cycle 4'!B:K,10,FALSE),0),0)+IFERROR(IF($I$2&gt;5,VLOOKUP(B36,'Cycle 5'!B:K,10,FALSE),0),0)+IFERROR(IF($I$2&gt;6,VLOOKUP(B36,'Cycle 6'!B:K,10,FALSE),0),0)+IFERROR(IF($I$2&gt;7,VLOOKUP(B36,'Cycle 7'!B:K,10,FALSE),0),0)+IFERROR(IF($I$2&gt;8,VLOOKUP(B36,'Cycle 8'!B:K,10,FALSE),0),0)+IFERROR(IF($I$2&gt;9,VLOOKUP(B36,'Cycle 9'!B:K,10,FALSE),0),0)+IFERROR(IF($I$2&gt;10,VLOOKUP(B36,'Cycle 10'!B:K,10,FALSE),0),0)+IFERROR(IF($I$2&gt;11,VLOOKUP(B36,'Cycle 11'!B:K,10,FALSE),0),0)&gt;0,1,0))</f>
        <v/>
      </c>
      <c r="I36" s="14" t="str">
        <f>IF(OR($I$2=1,J36=""),"",IFERROR(VLOOKUP(B36,'Cycle 1'!B:K,10,FALSE),0)+IFERROR(IF($I$2&gt;2,VLOOKUP(B36,'Cycle 2'!B:K,10,FALSE),0),0)+IFERROR(IF($I$2&gt;3,VLOOKUP(B36,'Cycle 3'!B:K,10,FALSE),0),0)+IFERROR(IF($I$2&gt;4,VLOOKUP(B36,'Cycle 4'!B:K,10,FALSE),0),0)+IFERROR(IF($I$2&gt;5,VLOOKUP(B36,'Cycle 5'!B:K,10,FALSE),0),0)+IFERROR(IF($I$2&gt;6,VLOOKUP(B36,'Cycle 6'!B:K,10,FALSE),0),0)+IFERROR(IF($I$2&gt;7,VLOOKUP(B36,'Cycle 7'!B:K,10,FALSE),0),0)+IFERROR(IF($I$2&gt;8,VLOOKUP(B36,'Cycle 8'!B:K,10,FALSE),0),0)+IFERROR(IF($I$2&gt;9,VLOOKUP(B36,'Cycle 9'!B:K,10,FALSE),0),0)+IFERROR(IF($I$2&gt;10,VLOOKUP(B36,'Cycle 10'!B:K,10,FALSE),0),0)+IFERROR(IF($I$2&gt;11,VLOOKUP(B36,'Cycle 11'!B:K,10,FALSE),0),0))</f>
        <v/>
      </c>
      <c r="J36" s="14" t="str">
        <f>IFERROR(IF(B36="","",IF(ROW($B$11)=ROW(B36),1,IF(ISERROR(VLOOKUP(B36,$B$11:B35,1,FALSE)),MAX($J$11:J35)+1,""))),"")</f>
        <v/>
      </c>
      <c r="K36" s="14" t="str">
        <f t="shared" si="0"/>
        <v/>
      </c>
      <c r="L36" s="238" t="str">
        <f>IF(L$7=L32,L35+1,IF($B36="","",MAX(L$10:L35)+1))</f>
        <v/>
      </c>
    </row>
    <row r="37" spans="1:12" x14ac:dyDescent="0.3">
      <c r="A37" s="167">
        <v>27</v>
      </c>
      <c r="B37" s="63"/>
      <c r="C37" s="1"/>
      <c r="D37" s="2"/>
      <c r="E37" s="2"/>
      <c r="F37" s="2"/>
      <c r="G37" s="66"/>
      <c r="H37" s="65" t="str">
        <f>IF(OR($I$2=1,J37=""),"",IF(IFERROR(VLOOKUP(B37,'Cycle 1'!B:K,10,FALSE),0)+IFERROR(IF($I$2&gt;2,VLOOKUP(B37,'Cycle 2'!B:K,10,FALSE),0),0)+IFERROR(IF($I$2&gt;3,VLOOKUP(B37,'Cycle 3'!B:K,10,FALSE),0),0)+IFERROR(IF($I$2&gt;4,VLOOKUP(B37,'Cycle 4'!B:K,10,FALSE),0),0)+IFERROR(IF($I$2&gt;5,VLOOKUP(B37,'Cycle 5'!B:K,10,FALSE),0),0)+IFERROR(IF($I$2&gt;6,VLOOKUP(B37,'Cycle 6'!B:K,10,FALSE),0),0)+IFERROR(IF($I$2&gt;7,VLOOKUP(B37,'Cycle 7'!B:K,10,FALSE),0),0)+IFERROR(IF($I$2&gt;8,VLOOKUP(B37,'Cycle 8'!B:K,10,FALSE),0),0)+IFERROR(IF($I$2&gt;9,VLOOKUP(B37,'Cycle 9'!B:K,10,FALSE),0),0)+IFERROR(IF($I$2&gt;10,VLOOKUP(B37,'Cycle 10'!B:K,10,FALSE),0),0)+IFERROR(IF($I$2&gt;11,VLOOKUP(B37,'Cycle 11'!B:K,10,FALSE),0),0)&gt;0,1,0))</f>
        <v/>
      </c>
      <c r="I37" s="14" t="str">
        <f>IF(OR($I$2=1,J37=""),"",IFERROR(VLOOKUP(B37,'Cycle 1'!B:K,10,FALSE),0)+IFERROR(IF($I$2&gt;2,VLOOKUP(B37,'Cycle 2'!B:K,10,FALSE),0),0)+IFERROR(IF($I$2&gt;3,VLOOKUP(B37,'Cycle 3'!B:K,10,FALSE),0),0)+IFERROR(IF($I$2&gt;4,VLOOKUP(B37,'Cycle 4'!B:K,10,FALSE),0),0)+IFERROR(IF($I$2&gt;5,VLOOKUP(B37,'Cycle 5'!B:K,10,FALSE),0),0)+IFERROR(IF($I$2&gt;6,VLOOKUP(B37,'Cycle 6'!B:K,10,FALSE),0),0)+IFERROR(IF($I$2&gt;7,VLOOKUP(B37,'Cycle 7'!B:K,10,FALSE),0),0)+IFERROR(IF($I$2&gt;8,VLOOKUP(B37,'Cycle 8'!B:K,10,FALSE),0),0)+IFERROR(IF($I$2&gt;9,VLOOKUP(B37,'Cycle 9'!B:K,10,FALSE),0),0)+IFERROR(IF($I$2&gt;10,VLOOKUP(B37,'Cycle 10'!B:K,10,FALSE),0),0)+IFERROR(IF($I$2&gt;11,VLOOKUP(B37,'Cycle 11'!B:K,10,FALSE),0),0))</f>
        <v/>
      </c>
      <c r="J37" s="14" t="str">
        <f>IFERROR(IF(B37="","",IF(ROW($B$11)=ROW(B37),1,IF(ISERROR(VLOOKUP(B37,$B$11:B36,1,FALSE)),MAX($J$11:J36)+1,""))),"")</f>
        <v/>
      </c>
      <c r="K37" s="14" t="str">
        <f t="shared" si="0"/>
        <v/>
      </c>
      <c r="L37" s="238" t="str">
        <f>IF(L$7=L33,L36+1,IF($B37="","",MAX(L$10:L36)+1))</f>
        <v/>
      </c>
    </row>
    <row r="38" spans="1:12" x14ac:dyDescent="0.3">
      <c r="A38" s="167">
        <v>28</v>
      </c>
      <c r="B38" s="63"/>
      <c r="C38" s="1"/>
      <c r="D38" s="2"/>
      <c r="E38" s="2"/>
      <c r="F38" s="2"/>
      <c r="G38" s="66"/>
      <c r="H38" s="65" t="str">
        <f>IF(OR($I$2=1,J38=""),"",IF(IFERROR(VLOOKUP(B38,'Cycle 1'!B:K,10,FALSE),0)+IFERROR(IF($I$2&gt;2,VLOOKUP(B38,'Cycle 2'!B:K,10,FALSE),0),0)+IFERROR(IF($I$2&gt;3,VLOOKUP(B38,'Cycle 3'!B:K,10,FALSE),0),0)+IFERROR(IF($I$2&gt;4,VLOOKUP(B38,'Cycle 4'!B:K,10,FALSE),0),0)+IFERROR(IF($I$2&gt;5,VLOOKUP(B38,'Cycle 5'!B:K,10,FALSE),0),0)+IFERROR(IF($I$2&gt;6,VLOOKUP(B38,'Cycle 6'!B:K,10,FALSE),0),0)+IFERROR(IF($I$2&gt;7,VLOOKUP(B38,'Cycle 7'!B:K,10,FALSE),0),0)+IFERROR(IF($I$2&gt;8,VLOOKUP(B38,'Cycle 8'!B:K,10,FALSE),0),0)+IFERROR(IF($I$2&gt;9,VLOOKUP(B38,'Cycle 9'!B:K,10,FALSE),0),0)+IFERROR(IF($I$2&gt;10,VLOOKUP(B38,'Cycle 10'!B:K,10,FALSE),0),0)+IFERROR(IF($I$2&gt;11,VLOOKUP(B38,'Cycle 11'!B:K,10,FALSE),0),0)&gt;0,1,0))</f>
        <v/>
      </c>
      <c r="I38" s="14" t="str">
        <f>IF(OR($I$2=1,J38=""),"",IFERROR(VLOOKUP(B38,'Cycle 1'!B:K,10,FALSE),0)+IFERROR(IF($I$2&gt;2,VLOOKUP(B38,'Cycle 2'!B:K,10,FALSE),0),0)+IFERROR(IF($I$2&gt;3,VLOOKUP(B38,'Cycle 3'!B:K,10,FALSE),0),0)+IFERROR(IF($I$2&gt;4,VLOOKUP(B38,'Cycle 4'!B:K,10,FALSE),0),0)+IFERROR(IF($I$2&gt;5,VLOOKUP(B38,'Cycle 5'!B:K,10,FALSE),0),0)+IFERROR(IF($I$2&gt;6,VLOOKUP(B38,'Cycle 6'!B:K,10,FALSE),0),0)+IFERROR(IF($I$2&gt;7,VLOOKUP(B38,'Cycle 7'!B:K,10,FALSE),0),0)+IFERROR(IF($I$2&gt;8,VLOOKUP(B38,'Cycle 8'!B:K,10,FALSE),0),0)+IFERROR(IF($I$2&gt;9,VLOOKUP(B38,'Cycle 9'!B:K,10,FALSE),0),0)+IFERROR(IF($I$2&gt;10,VLOOKUP(B38,'Cycle 10'!B:K,10,FALSE),0),0)+IFERROR(IF($I$2&gt;11,VLOOKUP(B38,'Cycle 11'!B:K,10,FALSE),0),0))</f>
        <v/>
      </c>
      <c r="J38" s="14" t="str">
        <f>IFERROR(IF(B38="","",IF(ROW($B$11)=ROW(B38),1,IF(ISERROR(VLOOKUP(B38,$B$11:B37,1,FALSE)),MAX($J$11:J37)+1,""))),"")</f>
        <v/>
      </c>
      <c r="K38" s="14" t="str">
        <f t="shared" si="0"/>
        <v/>
      </c>
      <c r="L38" s="238" t="str">
        <f>IF(L$7=L34,L37+1,IF($B38="","",MAX(L$10:L37)+1))</f>
        <v/>
      </c>
    </row>
    <row r="39" spans="1:12" x14ac:dyDescent="0.3">
      <c r="A39" s="167">
        <v>29</v>
      </c>
      <c r="B39" s="63"/>
      <c r="C39" s="1"/>
      <c r="D39" s="2"/>
      <c r="E39" s="2"/>
      <c r="F39" s="2"/>
      <c r="G39" s="66"/>
      <c r="H39" s="65" t="str">
        <f>IF(OR($I$2=1,J39=""),"",IF(IFERROR(VLOOKUP(B39,'Cycle 1'!B:K,10,FALSE),0)+IFERROR(IF($I$2&gt;2,VLOOKUP(B39,'Cycle 2'!B:K,10,FALSE),0),0)+IFERROR(IF($I$2&gt;3,VLOOKUP(B39,'Cycle 3'!B:K,10,FALSE),0),0)+IFERROR(IF($I$2&gt;4,VLOOKUP(B39,'Cycle 4'!B:K,10,FALSE),0),0)+IFERROR(IF($I$2&gt;5,VLOOKUP(B39,'Cycle 5'!B:K,10,FALSE),0),0)+IFERROR(IF($I$2&gt;6,VLOOKUP(B39,'Cycle 6'!B:K,10,FALSE),0),0)+IFERROR(IF($I$2&gt;7,VLOOKUP(B39,'Cycle 7'!B:K,10,FALSE),0),0)+IFERROR(IF($I$2&gt;8,VLOOKUP(B39,'Cycle 8'!B:K,10,FALSE),0),0)+IFERROR(IF($I$2&gt;9,VLOOKUP(B39,'Cycle 9'!B:K,10,FALSE),0),0)+IFERROR(IF($I$2&gt;10,VLOOKUP(B39,'Cycle 10'!B:K,10,FALSE),0),0)+IFERROR(IF($I$2&gt;11,VLOOKUP(B39,'Cycle 11'!B:K,10,FALSE),0),0)&gt;0,1,0))</f>
        <v/>
      </c>
      <c r="I39" s="14" t="str">
        <f>IF(OR($I$2=1,J39=""),"",IFERROR(VLOOKUP(B39,'Cycle 1'!B:K,10,FALSE),0)+IFERROR(IF($I$2&gt;2,VLOOKUP(B39,'Cycle 2'!B:K,10,FALSE),0),0)+IFERROR(IF($I$2&gt;3,VLOOKUP(B39,'Cycle 3'!B:K,10,FALSE),0),0)+IFERROR(IF($I$2&gt;4,VLOOKUP(B39,'Cycle 4'!B:K,10,FALSE),0),0)+IFERROR(IF($I$2&gt;5,VLOOKUP(B39,'Cycle 5'!B:K,10,FALSE),0),0)+IFERROR(IF($I$2&gt;6,VLOOKUP(B39,'Cycle 6'!B:K,10,FALSE),0),0)+IFERROR(IF($I$2&gt;7,VLOOKUP(B39,'Cycle 7'!B:K,10,FALSE),0),0)+IFERROR(IF($I$2&gt;8,VLOOKUP(B39,'Cycle 8'!B:K,10,FALSE),0),0)+IFERROR(IF($I$2&gt;9,VLOOKUP(B39,'Cycle 9'!B:K,10,FALSE),0),0)+IFERROR(IF($I$2&gt;10,VLOOKUP(B39,'Cycle 10'!B:K,10,FALSE),0),0)+IFERROR(IF($I$2&gt;11,VLOOKUP(B39,'Cycle 11'!B:K,10,FALSE),0),0))</f>
        <v/>
      </c>
      <c r="J39" s="14" t="str">
        <f>IFERROR(IF(B39="","",IF(ROW($B$11)=ROW(B39),1,IF(ISERROR(VLOOKUP(B39,$B$11:B38,1,FALSE)),MAX($J$11:J38)+1,""))),"")</f>
        <v/>
      </c>
      <c r="K39" s="14" t="str">
        <f t="shared" si="0"/>
        <v/>
      </c>
      <c r="L39" s="238" t="str">
        <f>IF(L$7=L35,L38+1,IF($B39="","",MAX(L$10:L38)+1))</f>
        <v/>
      </c>
    </row>
    <row r="40" spans="1:12" x14ac:dyDescent="0.3">
      <c r="A40" s="167">
        <v>30</v>
      </c>
      <c r="B40" s="63"/>
      <c r="C40" s="1"/>
      <c r="D40" s="2"/>
      <c r="E40" s="2"/>
      <c r="F40" s="2"/>
      <c r="G40" s="66"/>
      <c r="H40" s="65" t="str">
        <f>IF(OR($I$2=1,J40=""),"",IF(IFERROR(VLOOKUP(B40,'Cycle 1'!B:K,10,FALSE),0)+IFERROR(IF($I$2&gt;2,VLOOKUP(B40,'Cycle 2'!B:K,10,FALSE),0),0)+IFERROR(IF($I$2&gt;3,VLOOKUP(B40,'Cycle 3'!B:K,10,FALSE),0),0)+IFERROR(IF($I$2&gt;4,VLOOKUP(B40,'Cycle 4'!B:K,10,FALSE),0),0)+IFERROR(IF($I$2&gt;5,VLOOKUP(B40,'Cycle 5'!B:K,10,FALSE),0),0)+IFERROR(IF($I$2&gt;6,VLOOKUP(B40,'Cycle 6'!B:K,10,FALSE),0),0)+IFERROR(IF($I$2&gt;7,VLOOKUP(B40,'Cycle 7'!B:K,10,FALSE),0),0)+IFERROR(IF($I$2&gt;8,VLOOKUP(B40,'Cycle 8'!B:K,10,FALSE),0),0)+IFERROR(IF($I$2&gt;9,VLOOKUP(B40,'Cycle 9'!B:K,10,FALSE),0),0)+IFERROR(IF($I$2&gt;10,VLOOKUP(B40,'Cycle 10'!B:K,10,FALSE),0),0)+IFERROR(IF($I$2&gt;11,VLOOKUP(B40,'Cycle 11'!B:K,10,FALSE),0),0)&gt;0,1,0))</f>
        <v/>
      </c>
      <c r="I40" s="14" t="str">
        <f>IF(OR($I$2=1,J40=""),"",IFERROR(VLOOKUP(B40,'Cycle 1'!B:K,10,FALSE),0)+IFERROR(IF($I$2&gt;2,VLOOKUP(B40,'Cycle 2'!B:K,10,FALSE),0),0)+IFERROR(IF($I$2&gt;3,VLOOKUP(B40,'Cycle 3'!B:K,10,FALSE),0),0)+IFERROR(IF($I$2&gt;4,VLOOKUP(B40,'Cycle 4'!B:K,10,FALSE),0),0)+IFERROR(IF($I$2&gt;5,VLOOKUP(B40,'Cycle 5'!B:K,10,FALSE),0),0)+IFERROR(IF($I$2&gt;6,VLOOKUP(B40,'Cycle 6'!B:K,10,FALSE),0),0)+IFERROR(IF($I$2&gt;7,VLOOKUP(B40,'Cycle 7'!B:K,10,FALSE),0),0)+IFERROR(IF($I$2&gt;8,VLOOKUP(B40,'Cycle 8'!B:K,10,FALSE),0),0)+IFERROR(IF($I$2&gt;9,VLOOKUP(B40,'Cycle 9'!B:K,10,FALSE),0),0)+IFERROR(IF($I$2&gt;10,VLOOKUP(B40,'Cycle 10'!B:K,10,FALSE),0),0)+IFERROR(IF($I$2&gt;11,VLOOKUP(B40,'Cycle 11'!B:K,10,FALSE),0),0))</f>
        <v/>
      </c>
      <c r="J40" s="14" t="str">
        <f>IFERROR(IF(B40="","",IF(ROW($B$11)=ROW(B40),1,IF(ISERROR(VLOOKUP(B40,$B$11:B39,1,FALSE)),MAX($J$11:J39)+1,""))),"")</f>
        <v/>
      </c>
      <c r="K40" s="14" t="str">
        <f t="shared" si="0"/>
        <v/>
      </c>
      <c r="L40" s="238" t="str">
        <f>IF(L$7=L36,L39+1,IF($B40="","",MAX(L$10:L39)+1))</f>
        <v/>
      </c>
    </row>
    <row r="41" spans="1:12" x14ac:dyDescent="0.3">
      <c r="A41" s="167">
        <v>31</v>
      </c>
      <c r="B41" s="63"/>
      <c r="C41" s="1"/>
      <c r="D41" s="2"/>
      <c r="E41" s="2"/>
      <c r="F41" s="2"/>
      <c r="G41" s="66"/>
      <c r="H41" s="65" t="str">
        <f>IF(OR($I$2=1,J41=""),"",IF(IFERROR(VLOOKUP(B41,'Cycle 1'!B:K,10,FALSE),0)+IFERROR(IF($I$2&gt;2,VLOOKUP(B41,'Cycle 2'!B:K,10,FALSE),0),0)+IFERROR(IF($I$2&gt;3,VLOOKUP(B41,'Cycle 3'!B:K,10,FALSE),0),0)+IFERROR(IF($I$2&gt;4,VLOOKUP(B41,'Cycle 4'!B:K,10,FALSE),0),0)+IFERROR(IF($I$2&gt;5,VLOOKUP(B41,'Cycle 5'!B:K,10,FALSE),0),0)+IFERROR(IF($I$2&gt;6,VLOOKUP(B41,'Cycle 6'!B:K,10,FALSE),0),0)+IFERROR(IF($I$2&gt;7,VLOOKUP(B41,'Cycle 7'!B:K,10,FALSE),0),0)+IFERROR(IF($I$2&gt;8,VLOOKUP(B41,'Cycle 8'!B:K,10,FALSE),0),0)+IFERROR(IF($I$2&gt;9,VLOOKUP(B41,'Cycle 9'!B:K,10,FALSE),0),0)+IFERROR(IF($I$2&gt;10,VLOOKUP(B41,'Cycle 10'!B:K,10,FALSE),0),0)+IFERROR(IF($I$2&gt;11,VLOOKUP(B41,'Cycle 11'!B:K,10,FALSE),0),0)&gt;0,1,0))</f>
        <v/>
      </c>
      <c r="I41" s="14" t="str">
        <f>IF(OR($I$2=1,J41=""),"",IFERROR(VLOOKUP(B41,'Cycle 1'!B:K,10,FALSE),0)+IFERROR(IF($I$2&gt;2,VLOOKUP(B41,'Cycle 2'!B:K,10,FALSE),0),0)+IFERROR(IF($I$2&gt;3,VLOOKUP(B41,'Cycle 3'!B:K,10,FALSE),0),0)+IFERROR(IF($I$2&gt;4,VLOOKUP(B41,'Cycle 4'!B:K,10,FALSE),0),0)+IFERROR(IF($I$2&gt;5,VLOOKUP(B41,'Cycle 5'!B:K,10,FALSE),0),0)+IFERROR(IF($I$2&gt;6,VLOOKUP(B41,'Cycle 6'!B:K,10,FALSE),0),0)+IFERROR(IF($I$2&gt;7,VLOOKUP(B41,'Cycle 7'!B:K,10,FALSE),0),0)+IFERROR(IF($I$2&gt;8,VLOOKUP(B41,'Cycle 8'!B:K,10,FALSE),0),0)+IFERROR(IF($I$2&gt;9,VLOOKUP(B41,'Cycle 9'!B:K,10,FALSE),0),0)+IFERROR(IF($I$2&gt;10,VLOOKUP(B41,'Cycle 10'!B:K,10,FALSE),0),0)+IFERROR(IF($I$2&gt;11,VLOOKUP(B41,'Cycle 11'!B:K,10,FALSE),0),0))</f>
        <v/>
      </c>
      <c r="J41" s="14" t="str">
        <f>IFERROR(IF(B41="","",IF(ROW($B$11)=ROW(B41),1,IF(ISERROR(VLOOKUP(B41,$B$11:B40,1,FALSE)),MAX($J$11:J40)+1,""))),"")</f>
        <v/>
      </c>
      <c r="K41" s="14" t="str">
        <f t="shared" si="0"/>
        <v/>
      </c>
      <c r="L41" s="238" t="str">
        <f>IF(L$7=L37,L40+1,IF($B41="","",MAX(L$10:L40)+1))</f>
        <v/>
      </c>
    </row>
    <row r="42" spans="1:12" x14ac:dyDescent="0.3">
      <c r="A42" s="167">
        <v>32</v>
      </c>
      <c r="B42" s="63"/>
      <c r="C42" s="1"/>
      <c r="D42" s="2"/>
      <c r="E42" s="2"/>
      <c r="F42" s="2"/>
      <c r="G42" s="66"/>
      <c r="H42" s="65" t="str">
        <f>IF(OR($I$2=1,J42=""),"",IF(IFERROR(VLOOKUP(B42,'Cycle 1'!B:K,10,FALSE),0)+IFERROR(IF($I$2&gt;2,VLOOKUP(B42,'Cycle 2'!B:K,10,FALSE),0),0)+IFERROR(IF($I$2&gt;3,VLOOKUP(B42,'Cycle 3'!B:K,10,FALSE),0),0)+IFERROR(IF($I$2&gt;4,VLOOKUP(B42,'Cycle 4'!B:K,10,FALSE),0),0)+IFERROR(IF($I$2&gt;5,VLOOKUP(B42,'Cycle 5'!B:K,10,FALSE),0),0)+IFERROR(IF($I$2&gt;6,VLOOKUP(B42,'Cycle 6'!B:K,10,FALSE),0),0)+IFERROR(IF($I$2&gt;7,VLOOKUP(B42,'Cycle 7'!B:K,10,FALSE),0),0)+IFERROR(IF($I$2&gt;8,VLOOKUP(B42,'Cycle 8'!B:K,10,FALSE),0),0)+IFERROR(IF($I$2&gt;9,VLOOKUP(B42,'Cycle 9'!B:K,10,FALSE),0),0)+IFERROR(IF($I$2&gt;10,VLOOKUP(B42,'Cycle 10'!B:K,10,FALSE),0),0)+IFERROR(IF($I$2&gt;11,VLOOKUP(B42,'Cycle 11'!B:K,10,FALSE),0),0)&gt;0,1,0))</f>
        <v/>
      </c>
      <c r="I42" s="14" t="str">
        <f>IF(OR($I$2=1,J42=""),"",IFERROR(VLOOKUP(B42,'Cycle 1'!B:K,10,FALSE),0)+IFERROR(IF($I$2&gt;2,VLOOKUP(B42,'Cycle 2'!B:K,10,FALSE),0),0)+IFERROR(IF($I$2&gt;3,VLOOKUP(B42,'Cycle 3'!B:K,10,FALSE),0),0)+IFERROR(IF($I$2&gt;4,VLOOKUP(B42,'Cycle 4'!B:K,10,FALSE),0),0)+IFERROR(IF($I$2&gt;5,VLOOKUP(B42,'Cycle 5'!B:K,10,FALSE),0),0)+IFERROR(IF($I$2&gt;6,VLOOKUP(B42,'Cycle 6'!B:K,10,FALSE),0),0)+IFERROR(IF($I$2&gt;7,VLOOKUP(B42,'Cycle 7'!B:K,10,FALSE),0),0)+IFERROR(IF($I$2&gt;8,VLOOKUP(B42,'Cycle 8'!B:K,10,FALSE),0),0)+IFERROR(IF($I$2&gt;9,VLOOKUP(B42,'Cycle 9'!B:K,10,FALSE),0),0)+IFERROR(IF($I$2&gt;10,VLOOKUP(B42,'Cycle 10'!B:K,10,FALSE),0),0)+IFERROR(IF($I$2&gt;11,VLOOKUP(B42,'Cycle 11'!B:K,10,FALSE),0),0))</f>
        <v/>
      </c>
      <c r="J42" s="14" t="str">
        <f>IFERROR(IF(B42="","",IF(ROW($B$11)=ROW(B42),1,IF(ISERROR(VLOOKUP(B42,$B$11:B41,1,FALSE)),MAX($J$11:J41)+1,""))),"")</f>
        <v/>
      </c>
      <c r="K42" s="14" t="str">
        <f t="shared" si="0"/>
        <v/>
      </c>
      <c r="L42" s="238" t="str">
        <f>IF(L$7=L38,L41+1,IF($B42="","",MAX(L$10:L41)+1))</f>
        <v/>
      </c>
    </row>
    <row r="43" spans="1:12" x14ac:dyDescent="0.3">
      <c r="A43" s="167">
        <v>33</v>
      </c>
      <c r="B43" s="63"/>
      <c r="C43" s="1"/>
      <c r="D43" s="2"/>
      <c r="E43" s="2"/>
      <c r="F43" s="2"/>
      <c r="G43" s="66"/>
      <c r="H43" s="65" t="str">
        <f>IF(OR($I$2=1,J43=""),"",IF(IFERROR(VLOOKUP(B43,'Cycle 1'!B:K,10,FALSE),0)+IFERROR(IF($I$2&gt;2,VLOOKUP(B43,'Cycle 2'!B:K,10,FALSE),0),0)+IFERROR(IF($I$2&gt;3,VLOOKUP(B43,'Cycle 3'!B:K,10,FALSE),0),0)+IFERROR(IF($I$2&gt;4,VLOOKUP(B43,'Cycle 4'!B:K,10,FALSE),0),0)+IFERROR(IF($I$2&gt;5,VLOOKUP(B43,'Cycle 5'!B:K,10,FALSE),0),0)+IFERROR(IF($I$2&gt;6,VLOOKUP(B43,'Cycle 6'!B:K,10,FALSE),0),0)+IFERROR(IF($I$2&gt;7,VLOOKUP(B43,'Cycle 7'!B:K,10,FALSE),0),0)+IFERROR(IF($I$2&gt;8,VLOOKUP(B43,'Cycle 8'!B:K,10,FALSE),0),0)+IFERROR(IF($I$2&gt;9,VLOOKUP(B43,'Cycle 9'!B:K,10,FALSE),0),0)+IFERROR(IF($I$2&gt;10,VLOOKUP(B43,'Cycle 10'!B:K,10,FALSE),0),0)+IFERROR(IF($I$2&gt;11,VLOOKUP(B43,'Cycle 11'!B:K,10,FALSE),0),0)&gt;0,1,0))</f>
        <v/>
      </c>
      <c r="I43" s="14" t="str">
        <f>IF(OR($I$2=1,J43=""),"",IFERROR(VLOOKUP(B43,'Cycle 1'!B:K,10,FALSE),0)+IFERROR(IF($I$2&gt;2,VLOOKUP(B43,'Cycle 2'!B:K,10,FALSE),0),0)+IFERROR(IF($I$2&gt;3,VLOOKUP(B43,'Cycle 3'!B:K,10,FALSE),0),0)+IFERROR(IF($I$2&gt;4,VLOOKUP(B43,'Cycle 4'!B:K,10,FALSE),0),0)+IFERROR(IF($I$2&gt;5,VLOOKUP(B43,'Cycle 5'!B:K,10,FALSE),0),0)+IFERROR(IF($I$2&gt;6,VLOOKUP(B43,'Cycle 6'!B:K,10,FALSE),0),0)+IFERROR(IF($I$2&gt;7,VLOOKUP(B43,'Cycle 7'!B:K,10,FALSE),0),0)+IFERROR(IF($I$2&gt;8,VLOOKUP(B43,'Cycle 8'!B:K,10,FALSE),0),0)+IFERROR(IF($I$2&gt;9,VLOOKUP(B43,'Cycle 9'!B:K,10,FALSE),0),0)+IFERROR(IF($I$2&gt;10,VLOOKUP(B43,'Cycle 10'!B:K,10,FALSE),0),0)+IFERROR(IF($I$2&gt;11,VLOOKUP(B43,'Cycle 11'!B:K,10,FALSE),0),0))</f>
        <v/>
      </c>
      <c r="J43" s="14" t="str">
        <f>IFERROR(IF(B43="","",IF(ROW($B$11)=ROW(B43),1,IF(ISERROR(VLOOKUP(B43,$B$11:B42,1,FALSE)),MAX($J$11:J42)+1,""))),"")</f>
        <v/>
      </c>
      <c r="K43" s="14" t="str">
        <f t="shared" ref="K43:K74" si="1">IFERROR(IF(J43="","",IF(COUNTIFS($B$11:$B$500,$B43,$G$11:$G$500,"Yes")&gt;=1,1,0)),"")</f>
        <v/>
      </c>
      <c r="L43" s="238" t="str">
        <f>IF(L$7=L39,L42+1,IF($B43="","",MAX(L$10:L42)+1))</f>
        <v/>
      </c>
    </row>
    <row r="44" spans="1:12" x14ac:dyDescent="0.3">
      <c r="A44" s="167">
        <v>34</v>
      </c>
      <c r="B44" s="63"/>
      <c r="C44" s="1"/>
      <c r="D44" s="2"/>
      <c r="E44" s="2"/>
      <c r="F44" s="2"/>
      <c r="G44" s="66"/>
      <c r="H44" s="65" t="str">
        <f>IF(OR($I$2=1,J44=""),"",IF(IFERROR(VLOOKUP(B44,'Cycle 1'!B:K,10,FALSE),0)+IFERROR(IF($I$2&gt;2,VLOOKUP(B44,'Cycle 2'!B:K,10,FALSE),0),0)+IFERROR(IF($I$2&gt;3,VLOOKUP(B44,'Cycle 3'!B:K,10,FALSE),0),0)+IFERROR(IF($I$2&gt;4,VLOOKUP(B44,'Cycle 4'!B:K,10,FALSE),0),0)+IFERROR(IF($I$2&gt;5,VLOOKUP(B44,'Cycle 5'!B:K,10,FALSE),0),0)+IFERROR(IF($I$2&gt;6,VLOOKUP(B44,'Cycle 6'!B:K,10,FALSE),0),0)+IFERROR(IF($I$2&gt;7,VLOOKUP(B44,'Cycle 7'!B:K,10,FALSE),0),0)+IFERROR(IF($I$2&gt;8,VLOOKUP(B44,'Cycle 8'!B:K,10,FALSE),0),0)+IFERROR(IF($I$2&gt;9,VLOOKUP(B44,'Cycle 9'!B:K,10,FALSE),0),0)+IFERROR(IF($I$2&gt;10,VLOOKUP(B44,'Cycle 10'!B:K,10,FALSE),0),0)+IFERROR(IF($I$2&gt;11,VLOOKUP(B44,'Cycle 11'!B:K,10,FALSE),0),0)&gt;0,1,0))</f>
        <v/>
      </c>
      <c r="I44" s="14" t="str">
        <f>IF(OR($I$2=1,J44=""),"",IFERROR(VLOOKUP(B44,'Cycle 1'!B:K,10,FALSE),0)+IFERROR(IF($I$2&gt;2,VLOOKUP(B44,'Cycle 2'!B:K,10,FALSE),0),0)+IFERROR(IF($I$2&gt;3,VLOOKUP(B44,'Cycle 3'!B:K,10,FALSE),0),0)+IFERROR(IF($I$2&gt;4,VLOOKUP(B44,'Cycle 4'!B:K,10,FALSE),0),0)+IFERROR(IF($I$2&gt;5,VLOOKUP(B44,'Cycle 5'!B:K,10,FALSE),0),0)+IFERROR(IF($I$2&gt;6,VLOOKUP(B44,'Cycle 6'!B:K,10,FALSE),0),0)+IFERROR(IF($I$2&gt;7,VLOOKUP(B44,'Cycle 7'!B:K,10,FALSE),0),0)+IFERROR(IF($I$2&gt;8,VLOOKUP(B44,'Cycle 8'!B:K,10,FALSE),0),0)+IFERROR(IF($I$2&gt;9,VLOOKUP(B44,'Cycle 9'!B:K,10,FALSE),0),0)+IFERROR(IF($I$2&gt;10,VLOOKUP(B44,'Cycle 10'!B:K,10,FALSE),0),0)+IFERROR(IF($I$2&gt;11,VLOOKUP(B44,'Cycle 11'!B:K,10,FALSE),0),0))</f>
        <v/>
      </c>
      <c r="J44" s="14" t="str">
        <f>IFERROR(IF(B44="","",IF(ROW($B$11)=ROW(B44),1,IF(ISERROR(VLOOKUP(B44,$B$11:B43,1,FALSE)),MAX($J$11:J43)+1,""))),"")</f>
        <v/>
      </c>
      <c r="K44" s="14" t="str">
        <f t="shared" si="1"/>
        <v/>
      </c>
      <c r="L44" s="238" t="str">
        <f>IF(L$7=L40,L43+1,IF($B44="","",MAX(L$10:L43)+1))</f>
        <v/>
      </c>
    </row>
    <row r="45" spans="1:12" x14ac:dyDescent="0.3">
      <c r="A45" s="167">
        <v>35</v>
      </c>
      <c r="B45" s="63"/>
      <c r="C45" s="1"/>
      <c r="D45" s="2"/>
      <c r="E45" s="2"/>
      <c r="F45" s="2"/>
      <c r="G45" s="66"/>
      <c r="H45" s="65" t="str">
        <f>IF(OR($I$2=1,J45=""),"",IF(IFERROR(VLOOKUP(B45,'Cycle 1'!B:K,10,FALSE),0)+IFERROR(IF($I$2&gt;2,VLOOKUP(B45,'Cycle 2'!B:K,10,FALSE),0),0)+IFERROR(IF($I$2&gt;3,VLOOKUP(B45,'Cycle 3'!B:K,10,FALSE),0),0)+IFERROR(IF($I$2&gt;4,VLOOKUP(B45,'Cycle 4'!B:K,10,FALSE),0),0)+IFERROR(IF($I$2&gt;5,VLOOKUP(B45,'Cycle 5'!B:K,10,FALSE),0),0)+IFERROR(IF($I$2&gt;6,VLOOKUP(B45,'Cycle 6'!B:K,10,FALSE),0),0)+IFERROR(IF($I$2&gt;7,VLOOKUP(B45,'Cycle 7'!B:K,10,FALSE),0),0)+IFERROR(IF($I$2&gt;8,VLOOKUP(B45,'Cycle 8'!B:K,10,FALSE),0),0)+IFERROR(IF($I$2&gt;9,VLOOKUP(B45,'Cycle 9'!B:K,10,FALSE),0),0)+IFERROR(IF($I$2&gt;10,VLOOKUP(B45,'Cycle 10'!B:K,10,FALSE),0),0)+IFERROR(IF($I$2&gt;11,VLOOKUP(B45,'Cycle 11'!B:K,10,FALSE),0),0)&gt;0,1,0))</f>
        <v/>
      </c>
      <c r="I45" s="14" t="str">
        <f>IF(OR($I$2=1,J45=""),"",IFERROR(VLOOKUP(B45,'Cycle 1'!B:K,10,FALSE),0)+IFERROR(IF($I$2&gt;2,VLOOKUP(B45,'Cycle 2'!B:K,10,FALSE),0),0)+IFERROR(IF($I$2&gt;3,VLOOKUP(B45,'Cycle 3'!B:K,10,FALSE),0),0)+IFERROR(IF($I$2&gt;4,VLOOKUP(B45,'Cycle 4'!B:K,10,FALSE),0),0)+IFERROR(IF($I$2&gt;5,VLOOKUP(B45,'Cycle 5'!B:K,10,FALSE),0),0)+IFERROR(IF($I$2&gt;6,VLOOKUP(B45,'Cycle 6'!B:K,10,FALSE),0),0)+IFERROR(IF($I$2&gt;7,VLOOKUP(B45,'Cycle 7'!B:K,10,FALSE),0),0)+IFERROR(IF($I$2&gt;8,VLOOKUP(B45,'Cycle 8'!B:K,10,FALSE),0),0)+IFERROR(IF($I$2&gt;9,VLOOKUP(B45,'Cycle 9'!B:K,10,FALSE),0),0)+IFERROR(IF($I$2&gt;10,VLOOKUP(B45,'Cycle 10'!B:K,10,FALSE),0),0)+IFERROR(IF($I$2&gt;11,VLOOKUP(B45,'Cycle 11'!B:K,10,FALSE),0),0))</f>
        <v/>
      </c>
      <c r="J45" s="14" t="str">
        <f>IFERROR(IF(B45="","",IF(ROW($B$11)=ROW(B45),1,IF(ISERROR(VLOOKUP(B45,$B$11:B44,1,FALSE)),MAX($J$11:J44)+1,""))),"")</f>
        <v/>
      </c>
      <c r="K45" s="14" t="str">
        <f t="shared" si="1"/>
        <v/>
      </c>
      <c r="L45" s="238" t="str">
        <f>IF(L$7=L41,L44+1,IF($B45="","",MAX(L$10:L44)+1))</f>
        <v/>
      </c>
    </row>
    <row r="46" spans="1:12" x14ac:dyDescent="0.3">
      <c r="A46" s="167">
        <v>36</v>
      </c>
      <c r="B46" s="63"/>
      <c r="C46" s="1"/>
      <c r="D46" s="2"/>
      <c r="E46" s="2"/>
      <c r="F46" s="2"/>
      <c r="G46" s="66"/>
      <c r="H46" s="65" t="str">
        <f>IF(OR($I$2=1,J46=""),"",IF(IFERROR(VLOOKUP(B46,'Cycle 1'!B:K,10,FALSE),0)+IFERROR(IF($I$2&gt;2,VLOOKUP(B46,'Cycle 2'!B:K,10,FALSE),0),0)+IFERROR(IF($I$2&gt;3,VLOOKUP(B46,'Cycle 3'!B:K,10,FALSE),0),0)+IFERROR(IF($I$2&gt;4,VLOOKUP(B46,'Cycle 4'!B:K,10,FALSE),0),0)+IFERROR(IF($I$2&gt;5,VLOOKUP(B46,'Cycle 5'!B:K,10,FALSE),0),0)+IFERROR(IF($I$2&gt;6,VLOOKUP(B46,'Cycle 6'!B:K,10,FALSE),0),0)+IFERROR(IF($I$2&gt;7,VLOOKUP(B46,'Cycle 7'!B:K,10,FALSE),0),0)+IFERROR(IF($I$2&gt;8,VLOOKUP(B46,'Cycle 8'!B:K,10,FALSE),0),0)+IFERROR(IF($I$2&gt;9,VLOOKUP(B46,'Cycle 9'!B:K,10,FALSE),0),0)+IFERROR(IF($I$2&gt;10,VLOOKUP(B46,'Cycle 10'!B:K,10,FALSE),0),0)+IFERROR(IF($I$2&gt;11,VLOOKUP(B46,'Cycle 11'!B:K,10,FALSE),0),0)&gt;0,1,0))</f>
        <v/>
      </c>
      <c r="I46" s="14" t="str">
        <f>IF(OR($I$2=1,J46=""),"",IFERROR(VLOOKUP(B46,'Cycle 1'!B:K,10,FALSE),0)+IFERROR(IF($I$2&gt;2,VLOOKUP(B46,'Cycle 2'!B:K,10,FALSE),0),0)+IFERROR(IF($I$2&gt;3,VLOOKUP(B46,'Cycle 3'!B:K,10,FALSE),0),0)+IFERROR(IF($I$2&gt;4,VLOOKUP(B46,'Cycle 4'!B:K,10,FALSE),0),0)+IFERROR(IF($I$2&gt;5,VLOOKUP(B46,'Cycle 5'!B:K,10,FALSE),0),0)+IFERROR(IF($I$2&gt;6,VLOOKUP(B46,'Cycle 6'!B:K,10,FALSE),0),0)+IFERROR(IF($I$2&gt;7,VLOOKUP(B46,'Cycle 7'!B:K,10,FALSE),0),0)+IFERROR(IF($I$2&gt;8,VLOOKUP(B46,'Cycle 8'!B:K,10,FALSE),0),0)+IFERROR(IF($I$2&gt;9,VLOOKUP(B46,'Cycle 9'!B:K,10,FALSE),0),0)+IFERROR(IF($I$2&gt;10,VLOOKUP(B46,'Cycle 10'!B:K,10,FALSE),0),0)+IFERROR(IF($I$2&gt;11,VLOOKUP(B46,'Cycle 11'!B:K,10,FALSE),0),0))</f>
        <v/>
      </c>
      <c r="J46" s="14" t="str">
        <f>IFERROR(IF(B46="","",IF(ROW($B$11)=ROW(B46),1,IF(ISERROR(VLOOKUP(B46,$B$11:B45,1,FALSE)),MAX($J$11:J45)+1,""))),"")</f>
        <v/>
      </c>
      <c r="K46" s="14" t="str">
        <f t="shared" si="1"/>
        <v/>
      </c>
      <c r="L46" s="238" t="str">
        <f>IF(L$7=L42,L45+1,IF($B46="","",MAX(L$10:L45)+1))</f>
        <v/>
      </c>
    </row>
    <row r="47" spans="1:12" x14ac:dyDescent="0.3">
      <c r="A47" s="167">
        <v>37</v>
      </c>
      <c r="B47" s="63"/>
      <c r="C47" s="1"/>
      <c r="D47" s="2"/>
      <c r="E47" s="2"/>
      <c r="F47" s="2"/>
      <c r="G47" s="66"/>
      <c r="H47" s="65" t="str">
        <f>IF(OR($I$2=1,J47=""),"",IF(IFERROR(VLOOKUP(B47,'Cycle 1'!B:K,10,FALSE),0)+IFERROR(IF($I$2&gt;2,VLOOKUP(B47,'Cycle 2'!B:K,10,FALSE),0),0)+IFERROR(IF($I$2&gt;3,VLOOKUP(B47,'Cycle 3'!B:K,10,FALSE),0),0)+IFERROR(IF($I$2&gt;4,VLOOKUP(B47,'Cycle 4'!B:K,10,FALSE),0),0)+IFERROR(IF($I$2&gt;5,VLOOKUP(B47,'Cycle 5'!B:K,10,FALSE),0),0)+IFERROR(IF($I$2&gt;6,VLOOKUP(B47,'Cycle 6'!B:K,10,FALSE),0),0)+IFERROR(IF($I$2&gt;7,VLOOKUP(B47,'Cycle 7'!B:K,10,FALSE),0),0)+IFERROR(IF($I$2&gt;8,VLOOKUP(B47,'Cycle 8'!B:K,10,FALSE),0),0)+IFERROR(IF($I$2&gt;9,VLOOKUP(B47,'Cycle 9'!B:K,10,FALSE),0),0)+IFERROR(IF($I$2&gt;10,VLOOKUP(B47,'Cycle 10'!B:K,10,FALSE),0),0)+IFERROR(IF($I$2&gt;11,VLOOKUP(B47,'Cycle 11'!B:K,10,FALSE),0),0)&gt;0,1,0))</f>
        <v/>
      </c>
      <c r="I47" s="14" t="str">
        <f>IF(OR($I$2=1,J47=""),"",IFERROR(VLOOKUP(B47,'Cycle 1'!B:K,10,FALSE),0)+IFERROR(IF($I$2&gt;2,VLOOKUP(B47,'Cycle 2'!B:K,10,FALSE),0),0)+IFERROR(IF($I$2&gt;3,VLOOKUP(B47,'Cycle 3'!B:K,10,FALSE),0),0)+IFERROR(IF($I$2&gt;4,VLOOKUP(B47,'Cycle 4'!B:K,10,FALSE),0),0)+IFERROR(IF($I$2&gt;5,VLOOKUP(B47,'Cycle 5'!B:K,10,FALSE),0),0)+IFERROR(IF($I$2&gt;6,VLOOKUP(B47,'Cycle 6'!B:K,10,FALSE),0),0)+IFERROR(IF($I$2&gt;7,VLOOKUP(B47,'Cycle 7'!B:K,10,FALSE),0),0)+IFERROR(IF($I$2&gt;8,VLOOKUP(B47,'Cycle 8'!B:K,10,FALSE),0),0)+IFERROR(IF($I$2&gt;9,VLOOKUP(B47,'Cycle 9'!B:K,10,FALSE),0),0)+IFERROR(IF($I$2&gt;10,VLOOKUP(B47,'Cycle 10'!B:K,10,FALSE),0),0)+IFERROR(IF($I$2&gt;11,VLOOKUP(B47,'Cycle 11'!B:K,10,FALSE),0),0))</f>
        <v/>
      </c>
      <c r="J47" s="14" t="str">
        <f>IFERROR(IF(B47="","",IF(ROW($B$11)=ROW(B47),1,IF(ISERROR(VLOOKUP(B47,$B$11:B46,1,FALSE)),MAX($J$11:J46)+1,""))),"")</f>
        <v/>
      </c>
      <c r="K47" s="14" t="str">
        <f t="shared" si="1"/>
        <v/>
      </c>
      <c r="L47" s="238" t="str">
        <f>IF(L$7=L43,L46+1,IF($B47="","",MAX(L$10:L46)+1))</f>
        <v/>
      </c>
    </row>
    <row r="48" spans="1:12" x14ac:dyDescent="0.3">
      <c r="A48" s="167">
        <v>38</v>
      </c>
      <c r="B48" s="63"/>
      <c r="C48" s="1"/>
      <c r="D48" s="2"/>
      <c r="E48" s="2"/>
      <c r="F48" s="2"/>
      <c r="G48" s="66"/>
      <c r="H48" s="65" t="str">
        <f>IF(OR($I$2=1,J48=""),"",IF(IFERROR(VLOOKUP(B48,'Cycle 1'!B:K,10,FALSE),0)+IFERROR(IF($I$2&gt;2,VLOOKUP(B48,'Cycle 2'!B:K,10,FALSE),0),0)+IFERROR(IF($I$2&gt;3,VLOOKUP(B48,'Cycle 3'!B:K,10,FALSE),0),0)+IFERROR(IF($I$2&gt;4,VLOOKUP(B48,'Cycle 4'!B:K,10,FALSE),0),0)+IFERROR(IF($I$2&gt;5,VLOOKUP(B48,'Cycle 5'!B:K,10,FALSE),0),0)+IFERROR(IF($I$2&gt;6,VLOOKUP(B48,'Cycle 6'!B:K,10,FALSE),0),0)+IFERROR(IF($I$2&gt;7,VLOOKUP(B48,'Cycle 7'!B:K,10,FALSE),0),0)+IFERROR(IF($I$2&gt;8,VLOOKUP(B48,'Cycle 8'!B:K,10,FALSE),0),0)+IFERROR(IF($I$2&gt;9,VLOOKUP(B48,'Cycle 9'!B:K,10,FALSE),0),0)+IFERROR(IF($I$2&gt;10,VLOOKUP(B48,'Cycle 10'!B:K,10,FALSE),0),0)+IFERROR(IF($I$2&gt;11,VLOOKUP(B48,'Cycle 11'!B:K,10,FALSE),0),0)&gt;0,1,0))</f>
        <v/>
      </c>
      <c r="I48" s="14" t="str">
        <f>IF(OR($I$2=1,J48=""),"",IFERROR(VLOOKUP(B48,'Cycle 1'!B:K,10,FALSE),0)+IFERROR(IF($I$2&gt;2,VLOOKUP(B48,'Cycle 2'!B:K,10,FALSE),0),0)+IFERROR(IF($I$2&gt;3,VLOOKUP(B48,'Cycle 3'!B:K,10,FALSE),0),0)+IFERROR(IF($I$2&gt;4,VLOOKUP(B48,'Cycle 4'!B:K,10,FALSE),0),0)+IFERROR(IF($I$2&gt;5,VLOOKUP(B48,'Cycle 5'!B:K,10,FALSE),0),0)+IFERROR(IF($I$2&gt;6,VLOOKUP(B48,'Cycle 6'!B:K,10,FALSE),0),0)+IFERROR(IF($I$2&gt;7,VLOOKUP(B48,'Cycle 7'!B:K,10,FALSE),0),0)+IFERROR(IF($I$2&gt;8,VLOOKUP(B48,'Cycle 8'!B:K,10,FALSE),0),0)+IFERROR(IF($I$2&gt;9,VLOOKUP(B48,'Cycle 9'!B:K,10,FALSE),0),0)+IFERROR(IF($I$2&gt;10,VLOOKUP(B48,'Cycle 10'!B:K,10,FALSE),0),0)+IFERROR(IF($I$2&gt;11,VLOOKUP(B48,'Cycle 11'!B:K,10,FALSE),0),0))</f>
        <v/>
      </c>
      <c r="J48" s="14" t="str">
        <f>IFERROR(IF(B48="","",IF(ROW($B$11)=ROW(B48),1,IF(ISERROR(VLOOKUP(B48,$B$11:B47,1,FALSE)),MAX($J$11:J47)+1,""))),"")</f>
        <v/>
      </c>
      <c r="K48" s="14" t="str">
        <f t="shared" si="1"/>
        <v/>
      </c>
      <c r="L48" s="238" t="str">
        <f>IF(L$7=L44,L47+1,IF($B48="","",MAX(L$10:L47)+1))</f>
        <v/>
      </c>
    </row>
    <row r="49" spans="1:12" x14ac:dyDescent="0.3">
      <c r="A49" s="167">
        <v>39</v>
      </c>
      <c r="B49" s="63"/>
      <c r="C49" s="1"/>
      <c r="D49" s="2"/>
      <c r="E49" s="2"/>
      <c r="F49" s="2"/>
      <c r="G49" s="66"/>
      <c r="H49" s="65" t="str">
        <f>IF(OR($I$2=1,J49=""),"",IF(IFERROR(VLOOKUP(B49,'Cycle 1'!B:K,10,FALSE),0)+IFERROR(IF($I$2&gt;2,VLOOKUP(B49,'Cycle 2'!B:K,10,FALSE),0),0)+IFERROR(IF($I$2&gt;3,VLOOKUP(B49,'Cycle 3'!B:K,10,FALSE),0),0)+IFERROR(IF($I$2&gt;4,VLOOKUP(B49,'Cycle 4'!B:K,10,FALSE),0),0)+IFERROR(IF($I$2&gt;5,VLOOKUP(B49,'Cycle 5'!B:K,10,FALSE),0),0)+IFERROR(IF($I$2&gt;6,VLOOKUP(B49,'Cycle 6'!B:K,10,FALSE),0),0)+IFERROR(IF($I$2&gt;7,VLOOKUP(B49,'Cycle 7'!B:K,10,FALSE),0),0)+IFERROR(IF($I$2&gt;8,VLOOKUP(B49,'Cycle 8'!B:K,10,FALSE),0),0)+IFERROR(IF($I$2&gt;9,VLOOKUP(B49,'Cycle 9'!B:K,10,FALSE),0),0)+IFERROR(IF($I$2&gt;10,VLOOKUP(B49,'Cycle 10'!B:K,10,FALSE),0),0)+IFERROR(IF($I$2&gt;11,VLOOKUP(B49,'Cycle 11'!B:K,10,FALSE),0),0)&gt;0,1,0))</f>
        <v/>
      </c>
      <c r="I49" s="14" t="str">
        <f>IF(OR($I$2=1,J49=""),"",IFERROR(VLOOKUP(B49,'Cycle 1'!B:K,10,FALSE),0)+IFERROR(IF($I$2&gt;2,VLOOKUP(B49,'Cycle 2'!B:K,10,FALSE),0),0)+IFERROR(IF($I$2&gt;3,VLOOKUP(B49,'Cycle 3'!B:K,10,FALSE),0),0)+IFERROR(IF($I$2&gt;4,VLOOKUP(B49,'Cycle 4'!B:K,10,FALSE),0),0)+IFERROR(IF($I$2&gt;5,VLOOKUP(B49,'Cycle 5'!B:K,10,FALSE),0),0)+IFERROR(IF($I$2&gt;6,VLOOKUP(B49,'Cycle 6'!B:K,10,FALSE),0),0)+IFERROR(IF($I$2&gt;7,VLOOKUP(B49,'Cycle 7'!B:K,10,FALSE),0),0)+IFERROR(IF($I$2&gt;8,VLOOKUP(B49,'Cycle 8'!B:K,10,FALSE),0),0)+IFERROR(IF($I$2&gt;9,VLOOKUP(B49,'Cycle 9'!B:K,10,FALSE),0),0)+IFERROR(IF($I$2&gt;10,VLOOKUP(B49,'Cycle 10'!B:K,10,FALSE),0),0)+IFERROR(IF($I$2&gt;11,VLOOKUP(B49,'Cycle 11'!B:K,10,FALSE),0),0))</f>
        <v/>
      </c>
      <c r="J49" s="14" t="str">
        <f>IFERROR(IF(B49="","",IF(ROW($B$11)=ROW(B49),1,IF(ISERROR(VLOOKUP(B49,$B$11:B48,1,FALSE)),MAX($J$11:J48)+1,""))),"")</f>
        <v/>
      </c>
      <c r="K49" s="14" t="str">
        <f t="shared" si="1"/>
        <v/>
      </c>
      <c r="L49" s="238" t="str">
        <f>IF(L$7=L45,L48+1,IF($B49="","",MAX(L$10:L48)+1))</f>
        <v/>
      </c>
    </row>
    <row r="50" spans="1:12" x14ac:dyDescent="0.3">
      <c r="A50" s="167">
        <v>40</v>
      </c>
      <c r="B50" s="63"/>
      <c r="C50" s="1"/>
      <c r="D50" s="2"/>
      <c r="E50" s="2"/>
      <c r="F50" s="2"/>
      <c r="G50" s="66"/>
      <c r="H50" s="65" t="str">
        <f>IF(OR($I$2=1,J50=""),"",IF(IFERROR(VLOOKUP(B50,'Cycle 1'!B:K,10,FALSE),0)+IFERROR(IF($I$2&gt;2,VLOOKUP(B50,'Cycle 2'!B:K,10,FALSE),0),0)+IFERROR(IF($I$2&gt;3,VLOOKUP(B50,'Cycle 3'!B:K,10,FALSE),0),0)+IFERROR(IF($I$2&gt;4,VLOOKUP(B50,'Cycle 4'!B:K,10,FALSE),0),0)+IFERROR(IF($I$2&gt;5,VLOOKUP(B50,'Cycle 5'!B:K,10,FALSE),0),0)+IFERROR(IF($I$2&gt;6,VLOOKUP(B50,'Cycle 6'!B:K,10,FALSE),0),0)+IFERROR(IF($I$2&gt;7,VLOOKUP(B50,'Cycle 7'!B:K,10,FALSE),0),0)+IFERROR(IF($I$2&gt;8,VLOOKUP(B50,'Cycle 8'!B:K,10,FALSE),0),0)+IFERROR(IF($I$2&gt;9,VLOOKUP(B50,'Cycle 9'!B:K,10,FALSE),0),0)+IFERROR(IF($I$2&gt;10,VLOOKUP(B50,'Cycle 10'!B:K,10,FALSE),0),0)+IFERROR(IF($I$2&gt;11,VLOOKUP(B50,'Cycle 11'!B:K,10,FALSE),0),0)&gt;0,1,0))</f>
        <v/>
      </c>
      <c r="I50" s="14" t="str">
        <f>IF(OR($I$2=1,J50=""),"",IFERROR(VLOOKUP(B50,'Cycle 1'!B:K,10,FALSE),0)+IFERROR(IF($I$2&gt;2,VLOOKUP(B50,'Cycle 2'!B:K,10,FALSE),0),0)+IFERROR(IF($I$2&gt;3,VLOOKUP(B50,'Cycle 3'!B:K,10,FALSE),0),0)+IFERROR(IF($I$2&gt;4,VLOOKUP(B50,'Cycle 4'!B:K,10,FALSE),0),0)+IFERROR(IF($I$2&gt;5,VLOOKUP(B50,'Cycle 5'!B:K,10,FALSE),0),0)+IFERROR(IF($I$2&gt;6,VLOOKUP(B50,'Cycle 6'!B:K,10,FALSE),0),0)+IFERROR(IF($I$2&gt;7,VLOOKUP(B50,'Cycle 7'!B:K,10,FALSE),0),0)+IFERROR(IF($I$2&gt;8,VLOOKUP(B50,'Cycle 8'!B:K,10,FALSE),0),0)+IFERROR(IF($I$2&gt;9,VLOOKUP(B50,'Cycle 9'!B:K,10,FALSE),0),0)+IFERROR(IF($I$2&gt;10,VLOOKUP(B50,'Cycle 10'!B:K,10,FALSE),0),0)+IFERROR(IF($I$2&gt;11,VLOOKUP(B50,'Cycle 11'!B:K,10,FALSE),0),0))</f>
        <v/>
      </c>
      <c r="J50" s="14" t="str">
        <f>IFERROR(IF(B50="","",IF(ROW($B$11)=ROW(B50),1,IF(ISERROR(VLOOKUP(B50,$B$11:B49,1,FALSE)),MAX($J$11:J49)+1,""))),"")</f>
        <v/>
      </c>
      <c r="K50" s="14" t="str">
        <f t="shared" si="1"/>
        <v/>
      </c>
      <c r="L50" s="238" t="str">
        <f>IF(L$7=L46,L49+1,IF($B50="","",MAX(L$10:L49)+1))</f>
        <v/>
      </c>
    </row>
    <row r="51" spans="1:12" x14ac:dyDescent="0.3">
      <c r="A51" s="167">
        <v>41</v>
      </c>
      <c r="B51" s="63"/>
      <c r="C51" s="1"/>
      <c r="D51" s="2"/>
      <c r="E51" s="2"/>
      <c r="F51" s="2"/>
      <c r="G51" s="66"/>
      <c r="H51" s="65" t="str">
        <f>IF(OR($I$2=1,J51=""),"",IF(IFERROR(VLOOKUP(B51,'Cycle 1'!B:K,10,FALSE),0)+IFERROR(IF($I$2&gt;2,VLOOKUP(B51,'Cycle 2'!B:K,10,FALSE),0),0)+IFERROR(IF($I$2&gt;3,VLOOKUP(B51,'Cycle 3'!B:K,10,FALSE),0),0)+IFERROR(IF($I$2&gt;4,VLOOKUP(B51,'Cycle 4'!B:K,10,FALSE),0),0)+IFERROR(IF($I$2&gt;5,VLOOKUP(B51,'Cycle 5'!B:K,10,FALSE),0),0)+IFERROR(IF($I$2&gt;6,VLOOKUP(B51,'Cycle 6'!B:K,10,FALSE),0),0)+IFERROR(IF($I$2&gt;7,VLOOKUP(B51,'Cycle 7'!B:K,10,FALSE),0),0)+IFERROR(IF($I$2&gt;8,VLOOKUP(B51,'Cycle 8'!B:K,10,FALSE),0),0)+IFERROR(IF($I$2&gt;9,VLOOKUP(B51,'Cycle 9'!B:K,10,FALSE),0),0)+IFERROR(IF($I$2&gt;10,VLOOKUP(B51,'Cycle 10'!B:K,10,FALSE),0),0)+IFERROR(IF($I$2&gt;11,VLOOKUP(B51,'Cycle 11'!B:K,10,FALSE),0),0)&gt;0,1,0))</f>
        <v/>
      </c>
      <c r="I51" s="14" t="str">
        <f>IF(OR($I$2=1,J51=""),"",IFERROR(VLOOKUP(B51,'Cycle 1'!B:K,10,FALSE),0)+IFERROR(IF($I$2&gt;2,VLOOKUP(B51,'Cycle 2'!B:K,10,FALSE),0),0)+IFERROR(IF($I$2&gt;3,VLOOKUP(B51,'Cycle 3'!B:K,10,FALSE),0),0)+IFERROR(IF($I$2&gt;4,VLOOKUP(B51,'Cycle 4'!B:K,10,FALSE),0),0)+IFERROR(IF($I$2&gt;5,VLOOKUP(B51,'Cycle 5'!B:K,10,FALSE),0),0)+IFERROR(IF($I$2&gt;6,VLOOKUP(B51,'Cycle 6'!B:K,10,FALSE),0),0)+IFERROR(IF($I$2&gt;7,VLOOKUP(B51,'Cycle 7'!B:K,10,FALSE),0),0)+IFERROR(IF($I$2&gt;8,VLOOKUP(B51,'Cycle 8'!B:K,10,FALSE),0),0)+IFERROR(IF($I$2&gt;9,VLOOKUP(B51,'Cycle 9'!B:K,10,FALSE),0),0)+IFERROR(IF($I$2&gt;10,VLOOKUP(B51,'Cycle 10'!B:K,10,FALSE),0),0)+IFERROR(IF($I$2&gt;11,VLOOKUP(B51,'Cycle 11'!B:K,10,FALSE),0),0))</f>
        <v/>
      </c>
      <c r="J51" s="14" t="str">
        <f>IFERROR(IF(B51="","",IF(ROW($B$11)=ROW(B51),1,IF(ISERROR(VLOOKUP(B51,$B$11:B50,1,FALSE)),MAX($J$11:J50)+1,""))),"")</f>
        <v/>
      </c>
      <c r="K51" s="14" t="str">
        <f t="shared" si="1"/>
        <v/>
      </c>
      <c r="L51" s="238" t="str">
        <f>IF(L$7=L47,L50+1,IF($B51="","",MAX(L$10:L50)+1))</f>
        <v/>
      </c>
    </row>
    <row r="52" spans="1:12" x14ac:dyDescent="0.3">
      <c r="A52" s="167">
        <v>42</v>
      </c>
      <c r="B52" s="63"/>
      <c r="C52" s="1"/>
      <c r="D52" s="2"/>
      <c r="E52" s="2"/>
      <c r="F52" s="2"/>
      <c r="G52" s="66"/>
      <c r="H52" s="65" t="str">
        <f>IF(OR($I$2=1,J52=""),"",IF(IFERROR(VLOOKUP(B52,'Cycle 1'!B:K,10,FALSE),0)+IFERROR(IF($I$2&gt;2,VLOOKUP(B52,'Cycle 2'!B:K,10,FALSE),0),0)+IFERROR(IF($I$2&gt;3,VLOOKUP(B52,'Cycle 3'!B:K,10,FALSE),0),0)+IFERROR(IF($I$2&gt;4,VLOOKUP(B52,'Cycle 4'!B:K,10,FALSE),0),0)+IFERROR(IF($I$2&gt;5,VLOOKUP(B52,'Cycle 5'!B:K,10,FALSE),0),0)+IFERROR(IF($I$2&gt;6,VLOOKUP(B52,'Cycle 6'!B:K,10,FALSE),0),0)+IFERROR(IF($I$2&gt;7,VLOOKUP(B52,'Cycle 7'!B:K,10,FALSE),0),0)+IFERROR(IF($I$2&gt;8,VLOOKUP(B52,'Cycle 8'!B:K,10,FALSE),0),0)+IFERROR(IF($I$2&gt;9,VLOOKUP(B52,'Cycle 9'!B:K,10,FALSE),0),0)+IFERROR(IF($I$2&gt;10,VLOOKUP(B52,'Cycle 10'!B:K,10,FALSE),0),0)+IFERROR(IF($I$2&gt;11,VLOOKUP(B52,'Cycle 11'!B:K,10,FALSE),0),0)&gt;0,1,0))</f>
        <v/>
      </c>
      <c r="I52" s="14" t="str">
        <f>IF(OR($I$2=1,J52=""),"",IFERROR(VLOOKUP(B52,'Cycle 1'!B:K,10,FALSE),0)+IFERROR(IF($I$2&gt;2,VLOOKUP(B52,'Cycle 2'!B:K,10,FALSE),0),0)+IFERROR(IF($I$2&gt;3,VLOOKUP(B52,'Cycle 3'!B:K,10,FALSE),0),0)+IFERROR(IF($I$2&gt;4,VLOOKUP(B52,'Cycle 4'!B:K,10,FALSE),0),0)+IFERROR(IF($I$2&gt;5,VLOOKUP(B52,'Cycle 5'!B:K,10,FALSE),0),0)+IFERROR(IF($I$2&gt;6,VLOOKUP(B52,'Cycle 6'!B:K,10,FALSE),0),0)+IFERROR(IF($I$2&gt;7,VLOOKUP(B52,'Cycle 7'!B:K,10,FALSE),0),0)+IFERROR(IF($I$2&gt;8,VLOOKUP(B52,'Cycle 8'!B:K,10,FALSE),0),0)+IFERROR(IF($I$2&gt;9,VLOOKUP(B52,'Cycle 9'!B:K,10,FALSE),0),0)+IFERROR(IF($I$2&gt;10,VLOOKUP(B52,'Cycle 10'!B:K,10,FALSE),0),0)+IFERROR(IF($I$2&gt;11,VLOOKUP(B52,'Cycle 11'!B:K,10,FALSE),0),0))</f>
        <v/>
      </c>
      <c r="J52" s="14" t="str">
        <f>IFERROR(IF(B52="","",IF(ROW($B$11)=ROW(B52),1,IF(ISERROR(VLOOKUP(B52,$B$11:B51,1,FALSE)),MAX($J$11:J51)+1,""))),"")</f>
        <v/>
      </c>
      <c r="K52" s="14" t="str">
        <f t="shared" si="1"/>
        <v/>
      </c>
      <c r="L52" s="238" t="str">
        <f>IF(L$7=L48,L51+1,IF($B52="","",MAX(L$10:L51)+1))</f>
        <v/>
      </c>
    </row>
    <row r="53" spans="1:12" x14ac:dyDescent="0.3">
      <c r="A53" s="167">
        <v>43</v>
      </c>
      <c r="B53" s="63"/>
      <c r="C53" s="1"/>
      <c r="D53" s="2"/>
      <c r="E53" s="2"/>
      <c r="F53" s="2"/>
      <c r="G53" s="66"/>
      <c r="H53" s="65" t="str">
        <f>IF(OR($I$2=1,J53=""),"",IF(IFERROR(VLOOKUP(B53,'Cycle 1'!B:K,10,FALSE),0)+IFERROR(IF($I$2&gt;2,VLOOKUP(B53,'Cycle 2'!B:K,10,FALSE),0),0)+IFERROR(IF($I$2&gt;3,VLOOKUP(B53,'Cycle 3'!B:K,10,FALSE),0),0)+IFERROR(IF($I$2&gt;4,VLOOKUP(B53,'Cycle 4'!B:K,10,FALSE),0),0)+IFERROR(IF($I$2&gt;5,VLOOKUP(B53,'Cycle 5'!B:K,10,FALSE),0),0)+IFERROR(IF($I$2&gt;6,VLOOKUP(B53,'Cycle 6'!B:K,10,FALSE),0),0)+IFERROR(IF($I$2&gt;7,VLOOKUP(B53,'Cycle 7'!B:K,10,FALSE),0),0)+IFERROR(IF($I$2&gt;8,VLOOKUP(B53,'Cycle 8'!B:K,10,FALSE),0),0)+IFERROR(IF($I$2&gt;9,VLOOKUP(B53,'Cycle 9'!B:K,10,FALSE),0),0)+IFERROR(IF($I$2&gt;10,VLOOKUP(B53,'Cycle 10'!B:K,10,FALSE),0),0)+IFERROR(IF($I$2&gt;11,VLOOKUP(B53,'Cycle 11'!B:K,10,FALSE),0),0)&gt;0,1,0))</f>
        <v/>
      </c>
      <c r="I53" s="14" t="str">
        <f>IF(OR($I$2=1,J53=""),"",IFERROR(VLOOKUP(B53,'Cycle 1'!B:K,10,FALSE),0)+IFERROR(IF($I$2&gt;2,VLOOKUP(B53,'Cycle 2'!B:K,10,FALSE),0),0)+IFERROR(IF($I$2&gt;3,VLOOKUP(B53,'Cycle 3'!B:K,10,FALSE),0),0)+IFERROR(IF($I$2&gt;4,VLOOKUP(B53,'Cycle 4'!B:K,10,FALSE),0),0)+IFERROR(IF($I$2&gt;5,VLOOKUP(B53,'Cycle 5'!B:K,10,FALSE),0),0)+IFERROR(IF($I$2&gt;6,VLOOKUP(B53,'Cycle 6'!B:K,10,FALSE),0),0)+IFERROR(IF($I$2&gt;7,VLOOKUP(B53,'Cycle 7'!B:K,10,FALSE),0),0)+IFERROR(IF($I$2&gt;8,VLOOKUP(B53,'Cycle 8'!B:K,10,FALSE),0),0)+IFERROR(IF($I$2&gt;9,VLOOKUP(B53,'Cycle 9'!B:K,10,FALSE),0),0)+IFERROR(IF($I$2&gt;10,VLOOKUP(B53,'Cycle 10'!B:K,10,FALSE),0),0)+IFERROR(IF($I$2&gt;11,VLOOKUP(B53,'Cycle 11'!B:K,10,FALSE),0),0))</f>
        <v/>
      </c>
      <c r="J53" s="14" t="str">
        <f>IFERROR(IF(B53="","",IF(ROW($B$11)=ROW(B53),1,IF(ISERROR(VLOOKUP(B53,$B$11:B52,1,FALSE)),MAX($J$11:J52)+1,""))),"")</f>
        <v/>
      </c>
      <c r="K53" s="14" t="str">
        <f t="shared" si="1"/>
        <v/>
      </c>
      <c r="L53" s="238" t="str">
        <f>IF(L$7=L49,L52+1,IF($B53="","",MAX(L$10:L52)+1))</f>
        <v/>
      </c>
    </row>
    <row r="54" spans="1:12" x14ac:dyDescent="0.3">
      <c r="A54" s="167">
        <v>44</v>
      </c>
      <c r="B54" s="63"/>
      <c r="C54" s="1"/>
      <c r="D54" s="2"/>
      <c r="E54" s="2"/>
      <c r="F54" s="2"/>
      <c r="G54" s="66"/>
      <c r="H54" s="65" t="str">
        <f>IF(OR($I$2=1,J54=""),"",IF(IFERROR(VLOOKUP(B54,'Cycle 1'!B:K,10,FALSE),0)+IFERROR(IF($I$2&gt;2,VLOOKUP(B54,'Cycle 2'!B:K,10,FALSE),0),0)+IFERROR(IF($I$2&gt;3,VLOOKUP(B54,'Cycle 3'!B:K,10,FALSE),0),0)+IFERROR(IF($I$2&gt;4,VLOOKUP(B54,'Cycle 4'!B:K,10,FALSE),0),0)+IFERROR(IF($I$2&gt;5,VLOOKUP(B54,'Cycle 5'!B:K,10,FALSE),0),0)+IFERROR(IF($I$2&gt;6,VLOOKUP(B54,'Cycle 6'!B:K,10,FALSE),0),0)+IFERROR(IF($I$2&gt;7,VLOOKUP(B54,'Cycle 7'!B:K,10,FALSE),0),0)+IFERROR(IF($I$2&gt;8,VLOOKUP(B54,'Cycle 8'!B:K,10,FALSE),0),0)+IFERROR(IF($I$2&gt;9,VLOOKUP(B54,'Cycle 9'!B:K,10,FALSE),0),0)+IFERROR(IF($I$2&gt;10,VLOOKUP(B54,'Cycle 10'!B:K,10,FALSE),0),0)+IFERROR(IF($I$2&gt;11,VLOOKUP(B54,'Cycle 11'!B:K,10,FALSE),0),0)&gt;0,1,0))</f>
        <v/>
      </c>
      <c r="I54" s="14" t="str">
        <f>IF(OR($I$2=1,J54=""),"",IFERROR(VLOOKUP(B54,'Cycle 1'!B:K,10,FALSE),0)+IFERROR(IF($I$2&gt;2,VLOOKUP(B54,'Cycle 2'!B:K,10,FALSE),0),0)+IFERROR(IF($I$2&gt;3,VLOOKUP(B54,'Cycle 3'!B:K,10,FALSE),0),0)+IFERROR(IF($I$2&gt;4,VLOOKUP(B54,'Cycle 4'!B:K,10,FALSE),0),0)+IFERROR(IF($I$2&gt;5,VLOOKUP(B54,'Cycle 5'!B:K,10,FALSE),0),0)+IFERROR(IF($I$2&gt;6,VLOOKUP(B54,'Cycle 6'!B:K,10,FALSE),0),0)+IFERROR(IF($I$2&gt;7,VLOOKUP(B54,'Cycle 7'!B:K,10,FALSE),0),0)+IFERROR(IF($I$2&gt;8,VLOOKUP(B54,'Cycle 8'!B:K,10,FALSE),0),0)+IFERROR(IF($I$2&gt;9,VLOOKUP(B54,'Cycle 9'!B:K,10,FALSE),0),0)+IFERROR(IF($I$2&gt;10,VLOOKUP(B54,'Cycle 10'!B:K,10,FALSE),0),0)+IFERROR(IF($I$2&gt;11,VLOOKUP(B54,'Cycle 11'!B:K,10,FALSE),0),0))</f>
        <v/>
      </c>
      <c r="J54" s="14" t="str">
        <f>IFERROR(IF(B54="","",IF(ROW($B$11)=ROW(B54),1,IF(ISERROR(VLOOKUP(B54,$B$11:B53,1,FALSE)),MAX($J$11:J53)+1,""))),"")</f>
        <v/>
      </c>
      <c r="K54" s="14" t="str">
        <f t="shared" si="1"/>
        <v/>
      </c>
      <c r="L54" s="238" t="str">
        <f>IF(L$7=L50,L53+1,IF($B54="","",MAX(L$10:L53)+1))</f>
        <v/>
      </c>
    </row>
    <row r="55" spans="1:12" x14ac:dyDescent="0.3">
      <c r="A55" s="167">
        <v>45</v>
      </c>
      <c r="B55" s="63"/>
      <c r="C55" s="1"/>
      <c r="D55" s="2"/>
      <c r="E55" s="2"/>
      <c r="F55" s="2"/>
      <c r="G55" s="66"/>
      <c r="H55" s="65" t="str">
        <f>IF(OR($I$2=1,J55=""),"",IF(IFERROR(VLOOKUP(B55,'Cycle 1'!B:K,10,FALSE),0)+IFERROR(IF($I$2&gt;2,VLOOKUP(B55,'Cycle 2'!B:K,10,FALSE),0),0)+IFERROR(IF($I$2&gt;3,VLOOKUP(B55,'Cycle 3'!B:K,10,FALSE),0),0)+IFERROR(IF($I$2&gt;4,VLOOKUP(B55,'Cycle 4'!B:K,10,FALSE),0),0)+IFERROR(IF($I$2&gt;5,VLOOKUP(B55,'Cycle 5'!B:K,10,FALSE),0),0)+IFERROR(IF($I$2&gt;6,VLOOKUP(B55,'Cycle 6'!B:K,10,FALSE),0),0)+IFERROR(IF($I$2&gt;7,VLOOKUP(B55,'Cycle 7'!B:K,10,FALSE),0),0)+IFERROR(IF($I$2&gt;8,VLOOKUP(B55,'Cycle 8'!B:K,10,FALSE),0),0)+IFERROR(IF($I$2&gt;9,VLOOKUP(B55,'Cycle 9'!B:K,10,FALSE),0),0)+IFERROR(IF($I$2&gt;10,VLOOKUP(B55,'Cycle 10'!B:K,10,FALSE),0),0)+IFERROR(IF($I$2&gt;11,VLOOKUP(B55,'Cycle 11'!B:K,10,FALSE),0),0)&gt;0,1,0))</f>
        <v/>
      </c>
      <c r="I55" s="14" t="str">
        <f>IF(OR($I$2=1,J55=""),"",IFERROR(VLOOKUP(B55,'Cycle 1'!B:K,10,FALSE),0)+IFERROR(IF($I$2&gt;2,VLOOKUP(B55,'Cycle 2'!B:K,10,FALSE),0),0)+IFERROR(IF($I$2&gt;3,VLOOKUP(B55,'Cycle 3'!B:K,10,FALSE),0),0)+IFERROR(IF($I$2&gt;4,VLOOKUP(B55,'Cycle 4'!B:K,10,FALSE),0),0)+IFERROR(IF($I$2&gt;5,VLOOKUP(B55,'Cycle 5'!B:K,10,FALSE),0),0)+IFERROR(IF($I$2&gt;6,VLOOKUP(B55,'Cycle 6'!B:K,10,FALSE),0),0)+IFERROR(IF($I$2&gt;7,VLOOKUP(B55,'Cycle 7'!B:K,10,FALSE),0),0)+IFERROR(IF($I$2&gt;8,VLOOKUP(B55,'Cycle 8'!B:K,10,FALSE),0),0)+IFERROR(IF($I$2&gt;9,VLOOKUP(B55,'Cycle 9'!B:K,10,FALSE),0),0)+IFERROR(IF($I$2&gt;10,VLOOKUP(B55,'Cycle 10'!B:K,10,FALSE),0),0)+IFERROR(IF($I$2&gt;11,VLOOKUP(B55,'Cycle 11'!B:K,10,FALSE),0),0))</f>
        <v/>
      </c>
      <c r="J55" s="14" t="str">
        <f>IFERROR(IF(B55="","",IF(ROW($B$11)=ROW(B55),1,IF(ISERROR(VLOOKUP(B55,$B$11:B54,1,FALSE)),MAX($J$11:J54)+1,""))),"")</f>
        <v/>
      </c>
      <c r="K55" s="14" t="str">
        <f t="shared" si="1"/>
        <v/>
      </c>
      <c r="L55" s="238" t="str">
        <f>IF(L$7=L51,L54+1,IF($B55="","",MAX(L$10:L54)+1))</f>
        <v/>
      </c>
    </row>
    <row r="56" spans="1:12" x14ac:dyDescent="0.3">
      <c r="A56" s="167">
        <v>46</v>
      </c>
      <c r="B56" s="63"/>
      <c r="C56" s="1"/>
      <c r="D56" s="2"/>
      <c r="E56" s="2"/>
      <c r="F56" s="2"/>
      <c r="G56" s="66"/>
      <c r="H56" s="65" t="str">
        <f>IF(OR($I$2=1,J56=""),"",IF(IFERROR(VLOOKUP(B56,'Cycle 1'!B:K,10,FALSE),0)+IFERROR(IF($I$2&gt;2,VLOOKUP(B56,'Cycle 2'!B:K,10,FALSE),0),0)+IFERROR(IF($I$2&gt;3,VLOOKUP(B56,'Cycle 3'!B:K,10,FALSE),0),0)+IFERROR(IF($I$2&gt;4,VLOOKUP(B56,'Cycle 4'!B:K,10,FALSE),0),0)+IFERROR(IF($I$2&gt;5,VLOOKUP(B56,'Cycle 5'!B:K,10,FALSE),0),0)+IFERROR(IF($I$2&gt;6,VLOOKUP(B56,'Cycle 6'!B:K,10,FALSE),0),0)+IFERROR(IF($I$2&gt;7,VLOOKUP(B56,'Cycle 7'!B:K,10,FALSE),0),0)+IFERROR(IF($I$2&gt;8,VLOOKUP(B56,'Cycle 8'!B:K,10,FALSE),0),0)+IFERROR(IF($I$2&gt;9,VLOOKUP(B56,'Cycle 9'!B:K,10,FALSE),0),0)+IFERROR(IF($I$2&gt;10,VLOOKUP(B56,'Cycle 10'!B:K,10,FALSE),0),0)+IFERROR(IF($I$2&gt;11,VLOOKUP(B56,'Cycle 11'!B:K,10,FALSE),0),0)&gt;0,1,0))</f>
        <v/>
      </c>
      <c r="I56" s="14" t="str">
        <f>IF(OR($I$2=1,J56=""),"",IFERROR(VLOOKUP(B56,'Cycle 1'!B:K,10,FALSE),0)+IFERROR(IF($I$2&gt;2,VLOOKUP(B56,'Cycle 2'!B:K,10,FALSE),0),0)+IFERROR(IF($I$2&gt;3,VLOOKUP(B56,'Cycle 3'!B:K,10,FALSE),0),0)+IFERROR(IF($I$2&gt;4,VLOOKUP(B56,'Cycle 4'!B:K,10,FALSE),0),0)+IFERROR(IF($I$2&gt;5,VLOOKUP(B56,'Cycle 5'!B:K,10,FALSE),0),0)+IFERROR(IF($I$2&gt;6,VLOOKUP(B56,'Cycle 6'!B:K,10,FALSE),0),0)+IFERROR(IF($I$2&gt;7,VLOOKUP(B56,'Cycle 7'!B:K,10,FALSE),0),0)+IFERROR(IF($I$2&gt;8,VLOOKUP(B56,'Cycle 8'!B:K,10,FALSE),0),0)+IFERROR(IF($I$2&gt;9,VLOOKUP(B56,'Cycle 9'!B:K,10,FALSE),0),0)+IFERROR(IF($I$2&gt;10,VLOOKUP(B56,'Cycle 10'!B:K,10,FALSE),0),0)+IFERROR(IF($I$2&gt;11,VLOOKUP(B56,'Cycle 11'!B:K,10,FALSE),0),0))</f>
        <v/>
      </c>
      <c r="J56" s="14" t="str">
        <f>IFERROR(IF(B56="","",IF(ROW($B$11)=ROW(B56),1,IF(ISERROR(VLOOKUP(B56,$B$11:B55,1,FALSE)),MAX($J$11:J55)+1,""))),"")</f>
        <v/>
      </c>
      <c r="K56" s="14" t="str">
        <f t="shared" si="1"/>
        <v/>
      </c>
      <c r="L56" s="238" t="str">
        <f>IF(L$7=L52,L55+1,IF($B56="","",MAX(L$10:L55)+1))</f>
        <v/>
      </c>
    </row>
    <row r="57" spans="1:12" x14ac:dyDescent="0.3">
      <c r="A57" s="167">
        <v>47</v>
      </c>
      <c r="B57" s="63"/>
      <c r="C57" s="1"/>
      <c r="D57" s="2"/>
      <c r="E57" s="2"/>
      <c r="F57" s="2"/>
      <c r="G57" s="66"/>
      <c r="H57" s="65" t="str">
        <f>IF(OR($I$2=1,J57=""),"",IF(IFERROR(VLOOKUP(B57,'Cycle 1'!B:K,10,FALSE),0)+IFERROR(IF($I$2&gt;2,VLOOKUP(B57,'Cycle 2'!B:K,10,FALSE),0),0)+IFERROR(IF($I$2&gt;3,VLOOKUP(B57,'Cycle 3'!B:K,10,FALSE),0),0)+IFERROR(IF($I$2&gt;4,VLOOKUP(B57,'Cycle 4'!B:K,10,FALSE),0),0)+IFERROR(IF($I$2&gt;5,VLOOKUP(B57,'Cycle 5'!B:K,10,FALSE),0),0)+IFERROR(IF($I$2&gt;6,VLOOKUP(B57,'Cycle 6'!B:K,10,FALSE),0),0)+IFERROR(IF($I$2&gt;7,VLOOKUP(B57,'Cycle 7'!B:K,10,FALSE),0),0)+IFERROR(IF($I$2&gt;8,VLOOKUP(B57,'Cycle 8'!B:K,10,FALSE),0),0)+IFERROR(IF($I$2&gt;9,VLOOKUP(B57,'Cycle 9'!B:K,10,FALSE),0),0)+IFERROR(IF($I$2&gt;10,VLOOKUP(B57,'Cycle 10'!B:K,10,FALSE),0),0)+IFERROR(IF($I$2&gt;11,VLOOKUP(B57,'Cycle 11'!B:K,10,FALSE),0),0)&gt;0,1,0))</f>
        <v/>
      </c>
      <c r="I57" s="14" t="str">
        <f>IF(OR($I$2=1,J57=""),"",IFERROR(VLOOKUP(B57,'Cycle 1'!B:K,10,FALSE),0)+IFERROR(IF($I$2&gt;2,VLOOKUP(B57,'Cycle 2'!B:K,10,FALSE),0),0)+IFERROR(IF($I$2&gt;3,VLOOKUP(B57,'Cycle 3'!B:K,10,FALSE),0),0)+IFERROR(IF($I$2&gt;4,VLOOKUP(B57,'Cycle 4'!B:K,10,FALSE),0),0)+IFERROR(IF($I$2&gt;5,VLOOKUP(B57,'Cycle 5'!B:K,10,FALSE),0),0)+IFERROR(IF($I$2&gt;6,VLOOKUP(B57,'Cycle 6'!B:K,10,FALSE),0),0)+IFERROR(IF($I$2&gt;7,VLOOKUP(B57,'Cycle 7'!B:K,10,FALSE),0),0)+IFERROR(IF($I$2&gt;8,VLOOKUP(B57,'Cycle 8'!B:K,10,FALSE),0),0)+IFERROR(IF($I$2&gt;9,VLOOKUP(B57,'Cycle 9'!B:K,10,FALSE),0),0)+IFERROR(IF($I$2&gt;10,VLOOKUP(B57,'Cycle 10'!B:K,10,FALSE),0),0)+IFERROR(IF($I$2&gt;11,VLOOKUP(B57,'Cycle 11'!B:K,10,FALSE),0),0))</f>
        <v/>
      </c>
      <c r="J57" s="14" t="str">
        <f>IFERROR(IF(B57="","",IF(ROW($B$11)=ROW(B57),1,IF(ISERROR(VLOOKUP(B57,$B$11:B56,1,FALSE)),MAX($J$11:J56)+1,""))),"")</f>
        <v/>
      </c>
      <c r="K57" s="14" t="str">
        <f t="shared" si="1"/>
        <v/>
      </c>
      <c r="L57" s="238" t="str">
        <f>IF(L$7=L53,L56+1,IF($B57="","",MAX(L$10:L56)+1))</f>
        <v/>
      </c>
    </row>
    <row r="58" spans="1:12" x14ac:dyDescent="0.3">
      <c r="A58" s="167">
        <v>48</v>
      </c>
      <c r="B58" s="63"/>
      <c r="C58" s="1"/>
      <c r="D58" s="2"/>
      <c r="E58" s="2"/>
      <c r="F58" s="2"/>
      <c r="G58" s="66"/>
      <c r="H58" s="65" t="str">
        <f>IF(OR($I$2=1,J58=""),"",IF(IFERROR(VLOOKUP(B58,'Cycle 1'!B:K,10,FALSE),0)+IFERROR(IF($I$2&gt;2,VLOOKUP(B58,'Cycle 2'!B:K,10,FALSE),0),0)+IFERROR(IF($I$2&gt;3,VLOOKUP(B58,'Cycle 3'!B:K,10,FALSE),0),0)+IFERROR(IF($I$2&gt;4,VLOOKUP(B58,'Cycle 4'!B:K,10,FALSE),0),0)+IFERROR(IF($I$2&gt;5,VLOOKUP(B58,'Cycle 5'!B:K,10,FALSE),0),0)+IFERROR(IF($I$2&gt;6,VLOOKUP(B58,'Cycle 6'!B:K,10,FALSE),0),0)+IFERROR(IF($I$2&gt;7,VLOOKUP(B58,'Cycle 7'!B:K,10,FALSE),0),0)+IFERROR(IF($I$2&gt;8,VLOOKUP(B58,'Cycle 8'!B:K,10,FALSE),0),0)+IFERROR(IF($I$2&gt;9,VLOOKUP(B58,'Cycle 9'!B:K,10,FALSE),0),0)+IFERROR(IF($I$2&gt;10,VLOOKUP(B58,'Cycle 10'!B:K,10,FALSE),0),0)+IFERROR(IF($I$2&gt;11,VLOOKUP(B58,'Cycle 11'!B:K,10,FALSE),0),0)&gt;0,1,0))</f>
        <v/>
      </c>
      <c r="I58" s="14" t="str">
        <f>IF(OR($I$2=1,J58=""),"",IFERROR(VLOOKUP(B58,'Cycle 1'!B:K,10,FALSE),0)+IFERROR(IF($I$2&gt;2,VLOOKUP(B58,'Cycle 2'!B:K,10,FALSE),0),0)+IFERROR(IF($I$2&gt;3,VLOOKUP(B58,'Cycle 3'!B:K,10,FALSE),0),0)+IFERROR(IF($I$2&gt;4,VLOOKUP(B58,'Cycle 4'!B:K,10,FALSE),0),0)+IFERROR(IF($I$2&gt;5,VLOOKUP(B58,'Cycle 5'!B:K,10,FALSE),0),0)+IFERROR(IF($I$2&gt;6,VLOOKUP(B58,'Cycle 6'!B:K,10,FALSE),0),0)+IFERROR(IF($I$2&gt;7,VLOOKUP(B58,'Cycle 7'!B:K,10,FALSE),0),0)+IFERROR(IF($I$2&gt;8,VLOOKUP(B58,'Cycle 8'!B:K,10,FALSE),0),0)+IFERROR(IF($I$2&gt;9,VLOOKUP(B58,'Cycle 9'!B:K,10,FALSE),0),0)+IFERROR(IF($I$2&gt;10,VLOOKUP(B58,'Cycle 10'!B:K,10,FALSE),0),0)+IFERROR(IF($I$2&gt;11,VLOOKUP(B58,'Cycle 11'!B:K,10,FALSE),0),0))</f>
        <v/>
      </c>
      <c r="J58" s="14" t="str">
        <f>IFERROR(IF(B58="","",IF(ROW($B$11)=ROW(B58),1,IF(ISERROR(VLOOKUP(B58,$B$11:B57,1,FALSE)),MAX($J$11:J57)+1,""))),"")</f>
        <v/>
      </c>
      <c r="K58" s="14" t="str">
        <f t="shared" si="1"/>
        <v/>
      </c>
      <c r="L58" s="238" t="str">
        <f>IF(L$7=L54,L57+1,IF($B58="","",MAX(L$10:L57)+1))</f>
        <v/>
      </c>
    </row>
    <row r="59" spans="1:12" x14ac:dyDescent="0.3">
      <c r="A59" s="167">
        <v>49</v>
      </c>
      <c r="B59" s="63"/>
      <c r="C59" s="1"/>
      <c r="D59" s="2"/>
      <c r="E59" s="2"/>
      <c r="F59" s="2"/>
      <c r="G59" s="66"/>
      <c r="H59" s="65" t="str">
        <f>IF(OR($I$2=1,J59=""),"",IF(IFERROR(VLOOKUP(B59,'Cycle 1'!B:K,10,FALSE),0)+IFERROR(IF($I$2&gt;2,VLOOKUP(B59,'Cycle 2'!B:K,10,FALSE),0),0)+IFERROR(IF($I$2&gt;3,VLOOKUP(B59,'Cycle 3'!B:K,10,FALSE),0),0)+IFERROR(IF($I$2&gt;4,VLOOKUP(B59,'Cycle 4'!B:K,10,FALSE),0),0)+IFERROR(IF($I$2&gt;5,VLOOKUP(B59,'Cycle 5'!B:K,10,FALSE),0),0)+IFERROR(IF($I$2&gt;6,VLOOKUP(B59,'Cycle 6'!B:K,10,FALSE),0),0)+IFERROR(IF($I$2&gt;7,VLOOKUP(B59,'Cycle 7'!B:K,10,FALSE),0),0)+IFERROR(IF($I$2&gt;8,VLOOKUP(B59,'Cycle 8'!B:K,10,FALSE),0),0)+IFERROR(IF($I$2&gt;9,VLOOKUP(B59,'Cycle 9'!B:K,10,FALSE),0),0)+IFERROR(IF($I$2&gt;10,VLOOKUP(B59,'Cycle 10'!B:K,10,FALSE),0),0)+IFERROR(IF($I$2&gt;11,VLOOKUP(B59,'Cycle 11'!B:K,10,FALSE),0),0)&gt;0,1,0))</f>
        <v/>
      </c>
      <c r="I59" s="14" t="str">
        <f>IF(OR($I$2=1,J59=""),"",IFERROR(VLOOKUP(B59,'Cycle 1'!B:K,10,FALSE),0)+IFERROR(IF($I$2&gt;2,VLOOKUP(B59,'Cycle 2'!B:K,10,FALSE),0),0)+IFERROR(IF($I$2&gt;3,VLOOKUP(B59,'Cycle 3'!B:K,10,FALSE),0),0)+IFERROR(IF($I$2&gt;4,VLOOKUP(B59,'Cycle 4'!B:K,10,FALSE),0),0)+IFERROR(IF($I$2&gt;5,VLOOKUP(B59,'Cycle 5'!B:K,10,FALSE),0),0)+IFERROR(IF($I$2&gt;6,VLOOKUP(B59,'Cycle 6'!B:K,10,FALSE),0),0)+IFERROR(IF($I$2&gt;7,VLOOKUP(B59,'Cycle 7'!B:K,10,FALSE),0),0)+IFERROR(IF($I$2&gt;8,VLOOKUP(B59,'Cycle 8'!B:K,10,FALSE),0),0)+IFERROR(IF($I$2&gt;9,VLOOKUP(B59,'Cycle 9'!B:K,10,FALSE),0),0)+IFERROR(IF($I$2&gt;10,VLOOKUP(B59,'Cycle 10'!B:K,10,FALSE),0),0)+IFERROR(IF($I$2&gt;11,VLOOKUP(B59,'Cycle 11'!B:K,10,FALSE),0),0))</f>
        <v/>
      </c>
      <c r="J59" s="14" t="str">
        <f>IFERROR(IF(B59="","",IF(ROW($B$11)=ROW(B59),1,IF(ISERROR(VLOOKUP(B59,$B$11:B58,1,FALSE)),MAX($J$11:J58)+1,""))),"")</f>
        <v/>
      </c>
      <c r="K59" s="14" t="str">
        <f t="shared" si="1"/>
        <v/>
      </c>
      <c r="L59" s="238" t="str">
        <f>IF(L$7=L55,L58+1,IF($B59="","",MAX(L$10:L58)+1))</f>
        <v/>
      </c>
    </row>
    <row r="60" spans="1:12" x14ac:dyDescent="0.3">
      <c r="A60" s="167">
        <v>50</v>
      </c>
      <c r="B60" s="239"/>
      <c r="C60" s="204"/>
      <c r="D60" s="205"/>
      <c r="E60" s="205"/>
      <c r="F60" s="205"/>
      <c r="G60" s="262"/>
      <c r="H60" s="65" t="str">
        <f>IF(OR($I$2=1,J60=""),"",IF(IFERROR(VLOOKUP(B60,'Cycle 1'!B:K,10,FALSE),0)+IFERROR(IF($I$2&gt;2,VLOOKUP(B60,'Cycle 2'!B:K,10,FALSE),0),0)+IFERROR(IF($I$2&gt;3,VLOOKUP(B60,'Cycle 3'!B:K,10,FALSE),0),0)+IFERROR(IF($I$2&gt;4,VLOOKUP(B60,'Cycle 4'!B:K,10,FALSE),0),0)+IFERROR(IF($I$2&gt;5,VLOOKUP(B60,'Cycle 5'!B:K,10,FALSE),0),0)+IFERROR(IF($I$2&gt;6,VLOOKUP(B60,'Cycle 6'!B:K,10,FALSE),0),0)+IFERROR(IF($I$2&gt;7,VLOOKUP(B60,'Cycle 7'!B:K,10,FALSE),0),0)+IFERROR(IF($I$2&gt;8,VLOOKUP(B60,'Cycle 8'!B:K,10,FALSE),0),0)+IFERROR(IF($I$2&gt;9,VLOOKUP(B60,'Cycle 9'!B:K,10,FALSE),0),0)+IFERROR(IF($I$2&gt;10,VLOOKUP(B60,'Cycle 10'!B:K,10,FALSE),0),0)+IFERROR(IF($I$2&gt;11,VLOOKUP(B60,'Cycle 11'!B:K,10,FALSE),0),0)&gt;0,1,0))</f>
        <v/>
      </c>
      <c r="I60" s="14" t="str">
        <f>IF(OR($I$2=1,J60=""),"",IFERROR(VLOOKUP(B60,'Cycle 1'!B:K,10,FALSE),0)+IFERROR(IF($I$2&gt;2,VLOOKUP(B60,'Cycle 2'!B:K,10,FALSE),0),0)+IFERROR(IF($I$2&gt;3,VLOOKUP(B60,'Cycle 3'!B:K,10,FALSE),0),0)+IFERROR(IF($I$2&gt;4,VLOOKUP(B60,'Cycle 4'!B:K,10,FALSE),0),0)+IFERROR(IF($I$2&gt;5,VLOOKUP(B60,'Cycle 5'!B:K,10,FALSE),0),0)+IFERROR(IF($I$2&gt;6,VLOOKUP(B60,'Cycle 6'!B:K,10,FALSE),0),0)+IFERROR(IF($I$2&gt;7,VLOOKUP(B60,'Cycle 7'!B:K,10,FALSE),0),0)+IFERROR(IF($I$2&gt;8,VLOOKUP(B60,'Cycle 8'!B:K,10,FALSE),0),0)+IFERROR(IF($I$2&gt;9,VLOOKUP(B60,'Cycle 9'!B:K,10,FALSE),0),0)+IFERROR(IF($I$2&gt;10,VLOOKUP(B60,'Cycle 10'!B:K,10,FALSE),0),0)+IFERROR(IF($I$2&gt;11,VLOOKUP(B60,'Cycle 11'!B:K,10,FALSE),0),0))</f>
        <v/>
      </c>
      <c r="J60" s="14" t="str">
        <f>IFERROR(IF(B60="","",IF(ROW($B$11)=ROW(B60),1,IF(ISERROR(VLOOKUP(B60,$B$11:B59,1,FALSE)),MAX($J$11:J59)+1,""))),"")</f>
        <v/>
      </c>
      <c r="K60" s="14" t="str">
        <f t="shared" si="1"/>
        <v/>
      </c>
      <c r="L60" s="238" t="str">
        <f>IF(L$7=L56,L59+1,IF($B60="","",MAX(L$10:L59)+1))</f>
        <v/>
      </c>
    </row>
    <row r="61" spans="1:12" x14ac:dyDescent="0.3">
      <c r="A61" s="167">
        <v>51</v>
      </c>
      <c r="B61" s="63"/>
      <c r="C61" s="1"/>
      <c r="D61" s="2"/>
      <c r="E61" s="2"/>
      <c r="F61" s="2"/>
      <c r="G61" s="66"/>
      <c r="H61" s="65" t="str">
        <f>IF(OR($I$2=1,J61=""),"",IF(IFERROR(VLOOKUP(B61,'Cycle 1'!B:K,10,FALSE),0)+IFERROR(IF($I$2&gt;2,VLOOKUP(B61,'Cycle 2'!B:K,10,FALSE),0),0)+IFERROR(IF($I$2&gt;3,VLOOKUP(B61,'Cycle 3'!B:K,10,FALSE),0),0)+IFERROR(IF($I$2&gt;4,VLOOKUP(B61,'Cycle 4'!B:K,10,FALSE),0),0)+IFERROR(IF($I$2&gt;5,VLOOKUP(B61,'Cycle 5'!B:K,10,FALSE),0),0)+IFERROR(IF($I$2&gt;6,VLOOKUP(B61,'Cycle 6'!B:K,10,FALSE),0),0)+IFERROR(IF($I$2&gt;7,VLOOKUP(B61,'Cycle 7'!B:K,10,FALSE),0),0)+IFERROR(IF($I$2&gt;8,VLOOKUP(B61,'Cycle 8'!B:K,10,FALSE),0),0)+IFERROR(IF($I$2&gt;9,VLOOKUP(B61,'Cycle 9'!B:K,10,FALSE),0),0)+IFERROR(IF($I$2&gt;10,VLOOKUP(B61,'Cycle 10'!B:K,10,FALSE),0),0)+IFERROR(IF($I$2&gt;11,VLOOKUP(B61,'Cycle 11'!B:K,10,FALSE),0),0)&gt;0,1,0))</f>
        <v/>
      </c>
      <c r="I61" s="14" t="str">
        <f>IF(OR($I$2=1,J61=""),"",IFERROR(VLOOKUP(B61,'Cycle 1'!B:K,10,FALSE),0)+IFERROR(IF($I$2&gt;2,VLOOKUP(B61,'Cycle 2'!B:K,10,FALSE),0),0)+IFERROR(IF($I$2&gt;3,VLOOKUP(B61,'Cycle 3'!B:K,10,FALSE),0),0)+IFERROR(IF($I$2&gt;4,VLOOKUP(B61,'Cycle 4'!B:K,10,FALSE),0),0)+IFERROR(IF($I$2&gt;5,VLOOKUP(B61,'Cycle 5'!B:K,10,FALSE),0),0)+IFERROR(IF($I$2&gt;6,VLOOKUP(B61,'Cycle 6'!B:K,10,FALSE),0),0)+IFERROR(IF($I$2&gt;7,VLOOKUP(B61,'Cycle 7'!B:K,10,FALSE),0),0)+IFERROR(IF($I$2&gt;8,VLOOKUP(B61,'Cycle 8'!B:K,10,FALSE),0),0)+IFERROR(IF($I$2&gt;9,VLOOKUP(B61,'Cycle 9'!B:K,10,FALSE),0),0)+IFERROR(IF($I$2&gt;10,VLOOKUP(B61,'Cycle 10'!B:K,10,FALSE),0),0)+IFERROR(IF($I$2&gt;11,VLOOKUP(B61,'Cycle 11'!B:K,10,FALSE),0),0))</f>
        <v/>
      </c>
      <c r="J61" s="14" t="str">
        <f>IFERROR(IF(B61="","",IF(ROW($B$11)=ROW(B61),1,IF(ISERROR(VLOOKUP(B61,$B$11:B60,1,FALSE)),MAX($J$11:J60)+1,""))),"")</f>
        <v/>
      </c>
      <c r="K61" s="14" t="str">
        <f t="shared" si="1"/>
        <v/>
      </c>
      <c r="L61" s="238" t="str">
        <f>IF(L$7=L57,L60+1,IF($B61="","",MAX(L$10:L60)+1))</f>
        <v/>
      </c>
    </row>
    <row r="62" spans="1:12" x14ac:dyDescent="0.3">
      <c r="A62" s="167">
        <v>52</v>
      </c>
      <c r="B62" s="239"/>
      <c r="C62" s="204"/>
      <c r="D62" s="205"/>
      <c r="E62" s="205"/>
      <c r="F62" s="205"/>
      <c r="G62" s="262"/>
      <c r="H62" s="65" t="str">
        <f>IF(OR($I$2=1,J62=""),"",IF(IFERROR(VLOOKUP(B62,'Cycle 1'!B:K,10,FALSE),0)+IFERROR(IF($I$2&gt;2,VLOOKUP(B62,'Cycle 2'!B:K,10,FALSE),0),0)+IFERROR(IF($I$2&gt;3,VLOOKUP(B62,'Cycle 3'!B:K,10,FALSE),0),0)+IFERROR(IF($I$2&gt;4,VLOOKUP(B62,'Cycle 4'!B:K,10,FALSE),0),0)+IFERROR(IF($I$2&gt;5,VLOOKUP(B62,'Cycle 5'!B:K,10,FALSE),0),0)+IFERROR(IF($I$2&gt;6,VLOOKUP(B62,'Cycle 6'!B:K,10,FALSE),0),0)+IFERROR(IF($I$2&gt;7,VLOOKUP(B62,'Cycle 7'!B:K,10,FALSE),0),0)+IFERROR(IF($I$2&gt;8,VLOOKUP(B62,'Cycle 8'!B:K,10,FALSE),0),0)+IFERROR(IF($I$2&gt;9,VLOOKUP(B62,'Cycle 9'!B:K,10,FALSE),0),0)+IFERROR(IF($I$2&gt;10,VLOOKUP(B62,'Cycle 10'!B:K,10,FALSE),0),0)+IFERROR(IF($I$2&gt;11,VLOOKUP(B62,'Cycle 11'!B:K,10,FALSE),0),0)&gt;0,1,0))</f>
        <v/>
      </c>
      <c r="I62" s="14" t="str">
        <f>IF(OR($I$2=1,J62=""),"",IFERROR(VLOOKUP(B62,'Cycle 1'!B:K,10,FALSE),0)+IFERROR(IF($I$2&gt;2,VLOOKUP(B62,'Cycle 2'!B:K,10,FALSE),0),0)+IFERROR(IF($I$2&gt;3,VLOOKUP(B62,'Cycle 3'!B:K,10,FALSE),0),0)+IFERROR(IF($I$2&gt;4,VLOOKUP(B62,'Cycle 4'!B:K,10,FALSE),0),0)+IFERROR(IF($I$2&gt;5,VLOOKUP(B62,'Cycle 5'!B:K,10,FALSE),0),0)+IFERROR(IF($I$2&gt;6,VLOOKUP(B62,'Cycle 6'!B:K,10,FALSE),0),0)+IFERROR(IF($I$2&gt;7,VLOOKUP(B62,'Cycle 7'!B:K,10,FALSE),0),0)+IFERROR(IF($I$2&gt;8,VLOOKUP(B62,'Cycle 8'!B:K,10,FALSE),0),0)+IFERROR(IF($I$2&gt;9,VLOOKUP(B62,'Cycle 9'!B:K,10,FALSE),0),0)+IFERROR(IF($I$2&gt;10,VLOOKUP(B62,'Cycle 10'!B:K,10,FALSE),0),0)+IFERROR(IF($I$2&gt;11,VLOOKUP(B62,'Cycle 11'!B:K,10,FALSE),0),0))</f>
        <v/>
      </c>
      <c r="J62" s="14" t="str">
        <f>IFERROR(IF(B62="","",IF(ROW($B$11)=ROW(B62),1,IF(ISERROR(VLOOKUP(B62,$B$11:B61,1,FALSE)),MAX($J$11:J61)+1,""))),"")</f>
        <v/>
      </c>
      <c r="K62" s="14" t="str">
        <f t="shared" si="1"/>
        <v/>
      </c>
      <c r="L62" s="238" t="str">
        <f>IF(L$7=L58,L61+1,IF($B62="","",MAX(L$10:L61)+1))</f>
        <v/>
      </c>
    </row>
    <row r="63" spans="1:12" x14ac:dyDescent="0.3">
      <c r="A63" s="167">
        <v>53</v>
      </c>
      <c r="B63" s="63"/>
      <c r="C63" s="1"/>
      <c r="D63" s="2"/>
      <c r="E63" s="2"/>
      <c r="F63" s="2"/>
      <c r="G63" s="66"/>
      <c r="H63" s="65" t="str">
        <f>IF(OR($I$2=1,J63=""),"",IF(IFERROR(VLOOKUP(B63,'Cycle 1'!B:K,10,FALSE),0)+IFERROR(IF($I$2&gt;2,VLOOKUP(B63,'Cycle 2'!B:K,10,FALSE),0),0)+IFERROR(IF($I$2&gt;3,VLOOKUP(B63,'Cycle 3'!B:K,10,FALSE),0),0)+IFERROR(IF($I$2&gt;4,VLOOKUP(B63,'Cycle 4'!B:K,10,FALSE),0),0)+IFERROR(IF($I$2&gt;5,VLOOKUP(B63,'Cycle 5'!B:K,10,FALSE),0),0)+IFERROR(IF($I$2&gt;6,VLOOKUP(B63,'Cycle 6'!B:K,10,FALSE),0),0)+IFERROR(IF($I$2&gt;7,VLOOKUP(B63,'Cycle 7'!B:K,10,FALSE),0),0)+IFERROR(IF($I$2&gt;8,VLOOKUP(B63,'Cycle 8'!B:K,10,FALSE),0),0)+IFERROR(IF($I$2&gt;9,VLOOKUP(B63,'Cycle 9'!B:K,10,FALSE),0),0)+IFERROR(IF($I$2&gt;10,VLOOKUP(B63,'Cycle 10'!B:K,10,FALSE),0),0)+IFERROR(IF($I$2&gt;11,VLOOKUP(B63,'Cycle 11'!B:K,10,FALSE),0),0)&gt;0,1,0))</f>
        <v/>
      </c>
      <c r="I63" s="14" t="str">
        <f>IF(OR($I$2=1,J63=""),"",IFERROR(VLOOKUP(B63,'Cycle 1'!B:K,10,FALSE),0)+IFERROR(IF($I$2&gt;2,VLOOKUP(B63,'Cycle 2'!B:K,10,FALSE),0),0)+IFERROR(IF($I$2&gt;3,VLOOKUP(B63,'Cycle 3'!B:K,10,FALSE),0),0)+IFERROR(IF($I$2&gt;4,VLOOKUP(B63,'Cycle 4'!B:K,10,FALSE),0),0)+IFERROR(IF($I$2&gt;5,VLOOKUP(B63,'Cycle 5'!B:K,10,FALSE),0),0)+IFERROR(IF($I$2&gt;6,VLOOKUP(B63,'Cycle 6'!B:K,10,FALSE),0),0)+IFERROR(IF($I$2&gt;7,VLOOKUP(B63,'Cycle 7'!B:K,10,FALSE),0),0)+IFERROR(IF($I$2&gt;8,VLOOKUP(B63,'Cycle 8'!B:K,10,FALSE),0),0)+IFERROR(IF($I$2&gt;9,VLOOKUP(B63,'Cycle 9'!B:K,10,FALSE),0),0)+IFERROR(IF($I$2&gt;10,VLOOKUP(B63,'Cycle 10'!B:K,10,FALSE),0),0)+IFERROR(IF($I$2&gt;11,VLOOKUP(B63,'Cycle 11'!B:K,10,FALSE),0),0))</f>
        <v/>
      </c>
      <c r="J63" s="14" t="str">
        <f>IFERROR(IF(B63="","",IF(ROW($B$11)=ROW(B63),1,IF(ISERROR(VLOOKUP(B63,$B$11:B62,1,FALSE)),MAX($J$11:J62)+1,""))),"")</f>
        <v/>
      </c>
      <c r="K63" s="14" t="str">
        <f t="shared" si="1"/>
        <v/>
      </c>
      <c r="L63" s="238" t="str">
        <f>IF(L$7=L59,L62+1,IF($B63="","",MAX(L$10:L62)+1))</f>
        <v/>
      </c>
    </row>
    <row r="64" spans="1:12" x14ac:dyDescent="0.3">
      <c r="A64" s="167">
        <v>54</v>
      </c>
      <c r="B64" s="239"/>
      <c r="C64" s="204"/>
      <c r="D64" s="205"/>
      <c r="E64" s="205"/>
      <c r="F64" s="205"/>
      <c r="G64" s="262"/>
      <c r="H64" s="65" t="str">
        <f>IF(OR($I$2=1,J64=""),"",IF(IFERROR(VLOOKUP(B64,'Cycle 1'!B:K,10,FALSE),0)+IFERROR(IF($I$2&gt;2,VLOOKUP(B64,'Cycle 2'!B:K,10,FALSE),0),0)+IFERROR(IF($I$2&gt;3,VLOOKUP(B64,'Cycle 3'!B:K,10,FALSE),0),0)+IFERROR(IF($I$2&gt;4,VLOOKUP(B64,'Cycle 4'!B:K,10,FALSE),0),0)+IFERROR(IF($I$2&gt;5,VLOOKUP(B64,'Cycle 5'!B:K,10,FALSE),0),0)+IFERROR(IF($I$2&gt;6,VLOOKUP(B64,'Cycle 6'!B:K,10,FALSE),0),0)+IFERROR(IF($I$2&gt;7,VLOOKUP(B64,'Cycle 7'!B:K,10,FALSE),0),0)+IFERROR(IF($I$2&gt;8,VLOOKUP(B64,'Cycle 8'!B:K,10,FALSE),0),0)+IFERROR(IF($I$2&gt;9,VLOOKUP(B64,'Cycle 9'!B:K,10,FALSE),0),0)+IFERROR(IF($I$2&gt;10,VLOOKUP(B64,'Cycle 10'!B:K,10,FALSE),0),0)+IFERROR(IF($I$2&gt;11,VLOOKUP(B64,'Cycle 11'!B:K,10,FALSE),0),0)&gt;0,1,0))</f>
        <v/>
      </c>
      <c r="I64" s="14" t="str">
        <f>IF(OR($I$2=1,J64=""),"",IFERROR(VLOOKUP(B64,'Cycle 1'!B:K,10,FALSE),0)+IFERROR(IF($I$2&gt;2,VLOOKUP(B64,'Cycle 2'!B:K,10,FALSE),0),0)+IFERROR(IF($I$2&gt;3,VLOOKUP(B64,'Cycle 3'!B:K,10,FALSE),0),0)+IFERROR(IF($I$2&gt;4,VLOOKUP(B64,'Cycle 4'!B:K,10,FALSE),0),0)+IFERROR(IF($I$2&gt;5,VLOOKUP(B64,'Cycle 5'!B:K,10,FALSE),0),0)+IFERROR(IF($I$2&gt;6,VLOOKUP(B64,'Cycle 6'!B:K,10,FALSE),0),0)+IFERROR(IF($I$2&gt;7,VLOOKUP(B64,'Cycle 7'!B:K,10,FALSE),0),0)+IFERROR(IF($I$2&gt;8,VLOOKUP(B64,'Cycle 8'!B:K,10,FALSE),0),0)+IFERROR(IF($I$2&gt;9,VLOOKUP(B64,'Cycle 9'!B:K,10,FALSE),0),0)+IFERROR(IF($I$2&gt;10,VLOOKUP(B64,'Cycle 10'!B:K,10,FALSE),0),0)+IFERROR(IF($I$2&gt;11,VLOOKUP(B64,'Cycle 11'!B:K,10,FALSE),0),0))</f>
        <v/>
      </c>
      <c r="J64" s="14" t="str">
        <f>IFERROR(IF(B64="","",IF(ROW($B$11)=ROW(B64),1,IF(ISERROR(VLOOKUP(B64,$B$11:B63,1,FALSE)),MAX($J$11:J63)+1,""))),"")</f>
        <v/>
      </c>
      <c r="K64" s="14" t="str">
        <f t="shared" si="1"/>
        <v/>
      </c>
      <c r="L64" s="238" t="str">
        <f>IF(L$7=L60,L63+1,IF($B64="","",MAX(L$10:L63)+1))</f>
        <v/>
      </c>
    </row>
    <row r="65" spans="1:12" x14ac:dyDescent="0.3">
      <c r="A65" s="167">
        <v>55</v>
      </c>
      <c r="B65" s="63"/>
      <c r="C65" s="1"/>
      <c r="D65" s="2"/>
      <c r="E65" s="2"/>
      <c r="F65" s="2"/>
      <c r="G65" s="66"/>
      <c r="H65" s="65" t="str">
        <f>IF(OR($I$2=1,J65=""),"",IF(IFERROR(VLOOKUP(B65,'Cycle 1'!B:K,10,FALSE),0)+IFERROR(IF($I$2&gt;2,VLOOKUP(B65,'Cycle 2'!B:K,10,FALSE),0),0)+IFERROR(IF($I$2&gt;3,VLOOKUP(B65,'Cycle 3'!B:K,10,FALSE),0),0)+IFERROR(IF($I$2&gt;4,VLOOKUP(B65,'Cycle 4'!B:K,10,FALSE),0),0)+IFERROR(IF($I$2&gt;5,VLOOKUP(B65,'Cycle 5'!B:K,10,FALSE),0),0)+IFERROR(IF($I$2&gt;6,VLOOKUP(B65,'Cycle 6'!B:K,10,FALSE),0),0)+IFERROR(IF($I$2&gt;7,VLOOKUP(B65,'Cycle 7'!B:K,10,FALSE),0),0)+IFERROR(IF($I$2&gt;8,VLOOKUP(B65,'Cycle 8'!B:K,10,FALSE),0),0)+IFERROR(IF($I$2&gt;9,VLOOKUP(B65,'Cycle 9'!B:K,10,FALSE),0),0)+IFERROR(IF($I$2&gt;10,VLOOKUP(B65,'Cycle 10'!B:K,10,FALSE),0),0)+IFERROR(IF($I$2&gt;11,VLOOKUP(B65,'Cycle 11'!B:K,10,FALSE),0),0)&gt;0,1,0))</f>
        <v/>
      </c>
      <c r="I65" s="14" t="str">
        <f>IF(OR($I$2=1,J65=""),"",IFERROR(VLOOKUP(B65,'Cycle 1'!B:K,10,FALSE),0)+IFERROR(IF($I$2&gt;2,VLOOKUP(B65,'Cycle 2'!B:K,10,FALSE),0),0)+IFERROR(IF($I$2&gt;3,VLOOKUP(B65,'Cycle 3'!B:K,10,FALSE),0),0)+IFERROR(IF($I$2&gt;4,VLOOKUP(B65,'Cycle 4'!B:K,10,FALSE),0),0)+IFERROR(IF($I$2&gt;5,VLOOKUP(B65,'Cycle 5'!B:K,10,FALSE),0),0)+IFERROR(IF($I$2&gt;6,VLOOKUP(B65,'Cycle 6'!B:K,10,FALSE),0),0)+IFERROR(IF($I$2&gt;7,VLOOKUP(B65,'Cycle 7'!B:K,10,FALSE),0),0)+IFERROR(IF($I$2&gt;8,VLOOKUP(B65,'Cycle 8'!B:K,10,FALSE),0),0)+IFERROR(IF($I$2&gt;9,VLOOKUP(B65,'Cycle 9'!B:K,10,FALSE),0),0)+IFERROR(IF($I$2&gt;10,VLOOKUP(B65,'Cycle 10'!B:K,10,FALSE),0),0)+IFERROR(IF($I$2&gt;11,VLOOKUP(B65,'Cycle 11'!B:K,10,FALSE),0),0))</f>
        <v/>
      </c>
      <c r="J65" s="14" t="str">
        <f>IFERROR(IF(B65="","",IF(ROW($B$11)=ROW(B65),1,IF(ISERROR(VLOOKUP(B65,$B$11:B64,1,FALSE)),MAX($J$11:J64)+1,""))),"")</f>
        <v/>
      </c>
      <c r="K65" s="14" t="str">
        <f t="shared" si="1"/>
        <v/>
      </c>
      <c r="L65" s="238" t="str">
        <f>IF(L$7=L61,L64+1,IF($B65="","",MAX(L$10:L64)+1))</f>
        <v/>
      </c>
    </row>
    <row r="66" spans="1:12" x14ac:dyDescent="0.3">
      <c r="A66" s="167">
        <v>56</v>
      </c>
      <c r="B66" s="239"/>
      <c r="C66" s="204"/>
      <c r="D66" s="205"/>
      <c r="E66" s="205"/>
      <c r="F66" s="205"/>
      <c r="G66" s="262"/>
      <c r="H66" s="65" t="str">
        <f>IF(OR($I$2=1,J66=""),"",IF(IFERROR(VLOOKUP(B66,'Cycle 1'!B:K,10,FALSE),0)+IFERROR(IF($I$2&gt;2,VLOOKUP(B66,'Cycle 2'!B:K,10,FALSE),0),0)+IFERROR(IF($I$2&gt;3,VLOOKUP(B66,'Cycle 3'!B:K,10,FALSE),0),0)+IFERROR(IF($I$2&gt;4,VLOOKUP(B66,'Cycle 4'!B:K,10,FALSE),0),0)+IFERROR(IF($I$2&gt;5,VLOOKUP(B66,'Cycle 5'!B:K,10,FALSE),0),0)+IFERROR(IF($I$2&gt;6,VLOOKUP(B66,'Cycle 6'!B:K,10,FALSE),0),0)+IFERROR(IF($I$2&gt;7,VLOOKUP(B66,'Cycle 7'!B:K,10,FALSE),0),0)+IFERROR(IF($I$2&gt;8,VLOOKUP(B66,'Cycle 8'!B:K,10,FALSE),0),0)+IFERROR(IF($I$2&gt;9,VLOOKUP(B66,'Cycle 9'!B:K,10,FALSE),0),0)+IFERROR(IF($I$2&gt;10,VLOOKUP(B66,'Cycle 10'!B:K,10,FALSE),0),0)+IFERROR(IF($I$2&gt;11,VLOOKUP(B66,'Cycle 11'!B:K,10,FALSE),0),0)&gt;0,1,0))</f>
        <v/>
      </c>
      <c r="I66" s="14" t="str">
        <f>IF(OR($I$2=1,J66=""),"",IFERROR(VLOOKUP(B66,'Cycle 1'!B:K,10,FALSE),0)+IFERROR(IF($I$2&gt;2,VLOOKUP(B66,'Cycle 2'!B:K,10,FALSE),0),0)+IFERROR(IF($I$2&gt;3,VLOOKUP(B66,'Cycle 3'!B:K,10,FALSE),0),0)+IFERROR(IF($I$2&gt;4,VLOOKUP(B66,'Cycle 4'!B:K,10,FALSE),0),0)+IFERROR(IF($I$2&gt;5,VLOOKUP(B66,'Cycle 5'!B:K,10,FALSE),0),0)+IFERROR(IF($I$2&gt;6,VLOOKUP(B66,'Cycle 6'!B:K,10,FALSE),0),0)+IFERROR(IF($I$2&gt;7,VLOOKUP(B66,'Cycle 7'!B:K,10,FALSE),0),0)+IFERROR(IF($I$2&gt;8,VLOOKUP(B66,'Cycle 8'!B:K,10,FALSE),0),0)+IFERROR(IF($I$2&gt;9,VLOOKUP(B66,'Cycle 9'!B:K,10,FALSE),0),0)+IFERROR(IF($I$2&gt;10,VLOOKUP(B66,'Cycle 10'!B:K,10,FALSE),0),0)+IFERROR(IF($I$2&gt;11,VLOOKUP(B66,'Cycle 11'!B:K,10,FALSE),0),0))</f>
        <v/>
      </c>
      <c r="J66" s="14" t="str">
        <f>IFERROR(IF(B66="","",IF(ROW($B$11)=ROW(B66),1,IF(ISERROR(VLOOKUP(B66,$B$11:B65,1,FALSE)),MAX($J$11:J65)+1,""))),"")</f>
        <v/>
      </c>
      <c r="K66" s="14" t="str">
        <f t="shared" si="1"/>
        <v/>
      </c>
      <c r="L66" s="238" t="str">
        <f>IF(L$7=L62,L65+1,IF($B66="","",MAX(L$10:L65)+1))</f>
        <v/>
      </c>
    </row>
    <row r="67" spans="1:12" x14ac:dyDescent="0.3">
      <c r="A67" s="167">
        <v>57</v>
      </c>
      <c r="B67" s="63"/>
      <c r="C67" s="1"/>
      <c r="D67" s="2"/>
      <c r="E67" s="2"/>
      <c r="F67" s="2"/>
      <c r="G67" s="66"/>
      <c r="H67" s="65" t="str">
        <f>IF(OR($I$2=1,J67=""),"",IF(IFERROR(VLOOKUP(B67,'Cycle 1'!B:K,10,FALSE),0)+IFERROR(IF($I$2&gt;2,VLOOKUP(B67,'Cycle 2'!B:K,10,FALSE),0),0)+IFERROR(IF($I$2&gt;3,VLOOKUP(B67,'Cycle 3'!B:K,10,FALSE),0),0)+IFERROR(IF($I$2&gt;4,VLOOKUP(B67,'Cycle 4'!B:K,10,FALSE),0),0)+IFERROR(IF($I$2&gt;5,VLOOKUP(B67,'Cycle 5'!B:K,10,FALSE),0),0)+IFERROR(IF($I$2&gt;6,VLOOKUP(B67,'Cycle 6'!B:K,10,FALSE),0),0)+IFERROR(IF($I$2&gt;7,VLOOKUP(B67,'Cycle 7'!B:K,10,FALSE),0),0)+IFERROR(IF($I$2&gt;8,VLOOKUP(B67,'Cycle 8'!B:K,10,FALSE),0),0)+IFERROR(IF($I$2&gt;9,VLOOKUP(B67,'Cycle 9'!B:K,10,FALSE),0),0)+IFERROR(IF($I$2&gt;10,VLOOKUP(B67,'Cycle 10'!B:K,10,FALSE),0),0)+IFERROR(IF($I$2&gt;11,VLOOKUP(B67,'Cycle 11'!B:K,10,FALSE),0),0)&gt;0,1,0))</f>
        <v/>
      </c>
      <c r="I67" s="14" t="str">
        <f>IF(OR($I$2=1,J67=""),"",IFERROR(VLOOKUP(B67,'Cycle 1'!B:K,10,FALSE),0)+IFERROR(IF($I$2&gt;2,VLOOKUP(B67,'Cycle 2'!B:K,10,FALSE),0),0)+IFERROR(IF($I$2&gt;3,VLOOKUP(B67,'Cycle 3'!B:K,10,FALSE),0),0)+IFERROR(IF($I$2&gt;4,VLOOKUP(B67,'Cycle 4'!B:K,10,FALSE),0),0)+IFERROR(IF($I$2&gt;5,VLOOKUP(B67,'Cycle 5'!B:K,10,FALSE),0),0)+IFERROR(IF($I$2&gt;6,VLOOKUP(B67,'Cycle 6'!B:K,10,FALSE),0),0)+IFERROR(IF($I$2&gt;7,VLOOKUP(B67,'Cycle 7'!B:K,10,FALSE),0),0)+IFERROR(IF($I$2&gt;8,VLOOKUP(B67,'Cycle 8'!B:K,10,FALSE),0),0)+IFERROR(IF($I$2&gt;9,VLOOKUP(B67,'Cycle 9'!B:K,10,FALSE),0),0)+IFERROR(IF($I$2&gt;10,VLOOKUP(B67,'Cycle 10'!B:K,10,FALSE),0),0)+IFERROR(IF($I$2&gt;11,VLOOKUP(B67,'Cycle 11'!B:K,10,FALSE),0),0))</f>
        <v/>
      </c>
      <c r="J67" s="14" t="str">
        <f>IFERROR(IF(B67="","",IF(ROW($B$11)=ROW(B67),1,IF(ISERROR(VLOOKUP(B67,$B$11:B66,1,FALSE)),MAX($J$11:J66)+1,""))),"")</f>
        <v/>
      </c>
      <c r="K67" s="14" t="str">
        <f t="shared" si="1"/>
        <v/>
      </c>
      <c r="L67" s="238" t="str">
        <f>IF(L$7=L63,L66+1,IF($B67="","",MAX(L$10:L66)+1))</f>
        <v/>
      </c>
    </row>
    <row r="68" spans="1:12" x14ac:dyDescent="0.3">
      <c r="A68" s="167">
        <v>58</v>
      </c>
      <c r="B68" s="239"/>
      <c r="C68" s="204"/>
      <c r="D68" s="205"/>
      <c r="E68" s="205"/>
      <c r="F68" s="205"/>
      <c r="G68" s="262"/>
      <c r="H68" s="65" t="str">
        <f>IF(OR($I$2=1,J68=""),"",IF(IFERROR(VLOOKUP(B68,'Cycle 1'!B:K,10,FALSE),0)+IFERROR(IF($I$2&gt;2,VLOOKUP(B68,'Cycle 2'!B:K,10,FALSE),0),0)+IFERROR(IF($I$2&gt;3,VLOOKUP(B68,'Cycle 3'!B:K,10,FALSE),0),0)+IFERROR(IF($I$2&gt;4,VLOOKUP(B68,'Cycle 4'!B:K,10,FALSE),0),0)+IFERROR(IF($I$2&gt;5,VLOOKUP(B68,'Cycle 5'!B:K,10,FALSE),0),0)+IFERROR(IF($I$2&gt;6,VLOOKUP(B68,'Cycle 6'!B:K,10,FALSE),0),0)+IFERROR(IF($I$2&gt;7,VLOOKUP(B68,'Cycle 7'!B:K,10,FALSE),0),0)+IFERROR(IF($I$2&gt;8,VLOOKUP(B68,'Cycle 8'!B:K,10,FALSE),0),0)+IFERROR(IF($I$2&gt;9,VLOOKUP(B68,'Cycle 9'!B:K,10,FALSE),0),0)+IFERROR(IF($I$2&gt;10,VLOOKUP(B68,'Cycle 10'!B:K,10,FALSE),0),0)+IFERROR(IF($I$2&gt;11,VLOOKUP(B68,'Cycle 11'!B:K,10,FALSE),0),0)&gt;0,1,0))</f>
        <v/>
      </c>
      <c r="I68" s="14" t="str">
        <f>IF(OR($I$2=1,J68=""),"",IFERROR(VLOOKUP(B68,'Cycle 1'!B:K,10,FALSE),0)+IFERROR(IF($I$2&gt;2,VLOOKUP(B68,'Cycle 2'!B:K,10,FALSE),0),0)+IFERROR(IF($I$2&gt;3,VLOOKUP(B68,'Cycle 3'!B:K,10,FALSE),0),0)+IFERROR(IF($I$2&gt;4,VLOOKUP(B68,'Cycle 4'!B:K,10,FALSE),0),0)+IFERROR(IF($I$2&gt;5,VLOOKUP(B68,'Cycle 5'!B:K,10,FALSE),0),0)+IFERROR(IF($I$2&gt;6,VLOOKUP(B68,'Cycle 6'!B:K,10,FALSE),0),0)+IFERROR(IF($I$2&gt;7,VLOOKUP(B68,'Cycle 7'!B:K,10,FALSE),0),0)+IFERROR(IF($I$2&gt;8,VLOOKUP(B68,'Cycle 8'!B:K,10,FALSE),0),0)+IFERROR(IF($I$2&gt;9,VLOOKUP(B68,'Cycle 9'!B:K,10,FALSE),0),0)+IFERROR(IF($I$2&gt;10,VLOOKUP(B68,'Cycle 10'!B:K,10,FALSE),0),0)+IFERROR(IF($I$2&gt;11,VLOOKUP(B68,'Cycle 11'!B:K,10,FALSE),0),0))</f>
        <v/>
      </c>
      <c r="J68" s="14" t="str">
        <f>IFERROR(IF(B68="","",IF(ROW($B$11)=ROW(B68),1,IF(ISERROR(VLOOKUP(B68,$B$11:B67,1,FALSE)),MAX($J$11:J67)+1,""))),"")</f>
        <v/>
      </c>
      <c r="K68" s="14" t="str">
        <f t="shared" si="1"/>
        <v/>
      </c>
      <c r="L68" s="238" t="str">
        <f>IF(L$7=L64,L67+1,IF($B68="","",MAX(L$10:L67)+1))</f>
        <v/>
      </c>
    </row>
    <row r="69" spans="1:12" x14ac:dyDescent="0.3">
      <c r="A69" s="167">
        <v>59</v>
      </c>
      <c r="B69" s="63"/>
      <c r="C69" s="1"/>
      <c r="D69" s="2"/>
      <c r="E69" s="2"/>
      <c r="F69" s="2"/>
      <c r="G69" s="66"/>
      <c r="H69" s="65" t="str">
        <f>IF(OR($I$2=1,J69=""),"",IF(IFERROR(VLOOKUP(B69,'Cycle 1'!B:K,10,FALSE),0)+IFERROR(IF($I$2&gt;2,VLOOKUP(B69,'Cycle 2'!B:K,10,FALSE),0),0)+IFERROR(IF($I$2&gt;3,VLOOKUP(B69,'Cycle 3'!B:K,10,FALSE),0),0)+IFERROR(IF($I$2&gt;4,VLOOKUP(B69,'Cycle 4'!B:K,10,FALSE),0),0)+IFERROR(IF($I$2&gt;5,VLOOKUP(B69,'Cycle 5'!B:K,10,FALSE),0),0)+IFERROR(IF($I$2&gt;6,VLOOKUP(B69,'Cycle 6'!B:K,10,FALSE),0),0)+IFERROR(IF($I$2&gt;7,VLOOKUP(B69,'Cycle 7'!B:K,10,FALSE),0),0)+IFERROR(IF($I$2&gt;8,VLOOKUP(B69,'Cycle 8'!B:K,10,FALSE),0),0)+IFERROR(IF($I$2&gt;9,VLOOKUP(B69,'Cycle 9'!B:K,10,FALSE),0),0)+IFERROR(IF($I$2&gt;10,VLOOKUP(B69,'Cycle 10'!B:K,10,FALSE),0),0)+IFERROR(IF($I$2&gt;11,VLOOKUP(B69,'Cycle 11'!B:K,10,FALSE),0),0)&gt;0,1,0))</f>
        <v/>
      </c>
      <c r="I69" s="14" t="str">
        <f>IF(OR($I$2=1,J69=""),"",IFERROR(VLOOKUP(B69,'Cycle 1'!B:K,10,FALSE),0)+IFERROR(IF($I$2&gt;2,VLOOKUP(B69,'Cycle 2'!B:K,10,FALSE),0),0)+IFERROR(IF($I$2&gt;3,VLOOKUP(B69,'Cycle 3'!B:K,10,FALSE),0),0)+IFERROR(IF($I$2&gt;4,VLOOKUP(B69,'Cycle 4'!B:K,10,FALSE),0),0)+IFERROR(IF($I$2&gt;5,VLOOKUP(B69,'Cycle 5'!B:K,10,FALSE),0),0)+IFERROR(IF($I$2&gt;6,VLOOKUP(B69,'Cycle 6'!B:K,10,FALSE),0),0)+IFERROR(IF($I$2&gt;7,VLOOKUP(B69,'Cycle 7'!B:K,10,FALSE),0),0)+IFERROR(IF($I$2&gt;8,VLOOKUP(B69,'Cycle 8'!B:K,10,FALSE),0),0)+IFERROR(IF($I$2&gt;9,VLOOKUP(B69,'Cycle 9'!B:K,10,FALSE),0),0)+IFERROR(IF($I$2&gt;10,VLOOKUP(B69,'Cycle 10'!B:K,10,FALSE),0),0)+IFERROR(IF($I$2&gt;11,VLOOKUP(B69,'Cycle 11'!B:K,10,FALSE),0),0))</f>
        <v/>
      </c>
      <c r="J69" s="14" t="str">
        <f>IFERROR(IF(B69="","",IF(ROW($B$11)=ROW(B69),1,IF(ISERROR(VLOOKUP(B69,$B$11:B68,1,FALSE)),MAX($J$11:J68)+1,""))),"")</f>
        <v/>
      </c>
      <c r="K69" s="14" t="str">
        <f t="shared" si="1"/>
        <v/>
      </c>
      <c r="L69" s="238" t="str">
        <f>IF(L$7=L65,L68+1,IF($B69="","",MAX(L$10:L68)+1))</f>
        <v/>
      </c>
    </row>
    <row r="70" spans="1:12" x14ac:dyDescent="0.3">
      <c r="A70" s="167">
        <v>60</v>
      </c>
      <c r="B70" s="239"/>
      <c r="C70" s="204"/>
      <c r="D70" s="205"/>
      <c r="E70" s="205"/>
      <c r="F70" s="205"/>
      <c r="G70" s="262"/>
      <c r="H70" s="65" t="str">
        <f>IF(OR($I$2=1,J70=""),"",IF(IFERROR(VLOOKUP(B70,'Cycle 1'!B:K,10,FALSE),0)+IFERROR(IF($I$2&gt;2,VLOOKUP(B70,'Cycle 2'!B:K,10,FALSE),0),0)+IFERROR(IF($I$2&gt;3,VLOOKUP(B70,'Cycle 3'!B:K,10,FALSE),0),0)+IFERROR(IF($I$2&gt;4,VLOOKUP(B70,'Cycle 4'!B:K,10,FALSE),0),0)+IFERROR(IF($I$2&gt;5,VLOOKUP(B70,'Cycle 5'!B:K,10,FALSE),0),0)+IFERROR(IF($I$2&gt;6,VLOOKUP(B70,'Cycle 6'!B:K,10,FALSE),0),0)+IFERROR(IF($I$2&gt;7,VLOOKUP(B70,'Cycle 7'!B:K,10,FALSE),0),0)+IFERROR(IF($I$2&gt;8,VLOOKUP(B70,'Cycle 8'!B:K,10,FALSE),0),0)+IFERROR(IF($I$2&gt;9,VLOOKUP(B70,'Cycle 9'!B:K,10,FALSE),0),0)+IFERROR(IF($I$2&gt;10,VLOOKUP(B70,'Cycle 10'!B:K,10,FALSE),0),0)+IFERROR(IF($I$2&gt;11,VLOOKUP(B70,'Cycle 11'!B:K,10,FALSE),0),0)&gt;0,1,0))</f>
        <v/>
      </c>
      <c r="I70" s="14" t="str">
        <f>IF(OR($I$2=1,J70=""),"",IFERROR(VLOOKUP(B70,'Cycle 1'!B:K,10,FALSE),0)+IFERROR(IF($I$2&gt;2,VLOOKUP(B70,'Cycle 2'!B:K,10,FALSE),0),0)+IFERROR(IF($I$2&gt;3,VLOOKUP(B70,'Cycle 3'!B:K,10,FALSE),0),0)+IFERROR(IF($I$2&gt;4,VLOOKUP(B70,'Cycle 4'!B:K,10,FALSE),0),0)+IFERROR(IF($I$2&gt;5,VLOOKUP(B70,'Cycle 5'!B:K,10,FALSE),0),0)+IFERROR(IF($I$2&gt;6,VLOOKUP(B70,'Cycle 6'!B:K,10,FALSE),0),0)+IFERROR(IF($I$2&gt;7,VLOOKUP(B70,'Cycle 7'!B:K,10,FALSE),0),0)+IFERROR(IF($I$2&gt;8,VLOOKUP(B70,'Cycle 8'!B:K,10,FALSE),0),0)+IFERROR(IF($I$2&gt;9,VLOOKUP(B70,'Cycle 9'!B:K,10,FALSE),0),0)+IFERROR(IF($I$2&gt;10,VLOOKUP(B70,'Cycle 10'!B:K,10,FALSE),0),0)+IFERROR(IF($I$2&gt;11,VLOOKUP(B70,'Cycle 11'!B:K,10,FALSE),0),0))</f>
        <v/>
      </c>
      <c r="J70" s="14" t="str">
        <f>IFERROR(IF(B70="","",IF(ROW($B$11)=ROW(B70),1,IF(ISERROR(VLOOKUP(B70,$B$11:B69,1,FALSE)),MAX($J$11:J69)+1,""))),"")</f>
        <v/>
      </c>
      <c r="K70" s="14" t="str">
        <f t="shared" si="1"/>
        <v/>
      </c>
      <c r="L70" s="238" t="str">
        <f>IF(L$7=L66,L69+1,IF($B70="","",MAX(L$10:L69)+1))</f>
        <v/>
      </c>
    </row>
    <row r="71" spans="1:12" x14ac:dyDescent="0.3">
      <c r="A71" s="167">
        <v>61</v>
      </c>
      <c r="B71" s="63"/>
      <c r="C71" s="1"/>
      <c r="D71" s="2"/>
      <c r="E71" s="2"/>
      <c r="F71" s="2"/>
      <c r="G71" s="66"/>
      <c r="H71" s="65" t="str">
        <f>IF(OR($I$2=1,J71=""),"",IF(IFERROR(VLOOKUP(B71,'Cycle 1'!B:K,10,FALSE),0)+IFERROR(IF($I$2&gt;2,VLOOKUP(B71,'Cycle 2'!B:K,10,FALSE),0),0)+IFERROR(IF($I$2&gt;3,VLOOKUP(B71,'Cycle 3'!B:K,10,FALSE),0),0)+IFERROR(IF($I$2&gt;4,VLOOKUP(B71,'Cycle 4'!B:K,10,FALSE),0),0)+IFERROR(IF($I$2&gt;5,VLOOKUP(B71,'Cycle 5'!B:K,10,FALSE),0),0)+IFERROR(IF($I$2&gt;6,VLOOKUP(B71,'Cycle 6'!B:K,10,FALSE),0),0)+IFERROR(IF($I$2&gt;7,VLOOKUP(B71,'Cycle 7'!B:K,10,FALSE),0),0)+IFERROR(IF($I$2&gt;8,VLOOKUP(B71,'Cycle 8'!B:K,10,FALSE),0),0)+IFERROR(IF($I$2&gt;9,VLOOKUP(B71,'Cycle 9'!B:K,10,FALSE),0),0)+IFERROR(IF($I$2&gt;10,VLOOKUP(B71,'Cycle 10'!B:K,10,FALSE),0),0)+IFERROR(IF($I$2&gt;11,VLOOKUP(B71,'Cycle 11'!B:K,10,FALSE),0),0)&gt;0,1,0))</f>
        <v/>
      </c>
      <c r="I71" s="14" t="str">
        <f>IF(OR($I$2=1,J71=""),"",IFERROR(VLOOKUP(B71,'Cycle 1'!B:K,10,FALSE),0)+IFERROR(IF($I$2&gt;2,VLOOKUP(B71,'Cycle 2'!B:K,10,FALSE),0),0)+IFERROR(IF($I$2&gt;3,VLOOKUP(B71,'Cycle 3'!B:K,10,FALSE),0),0)+IFERROR(IF($I$2&gt;4,VLOOKUP(B71,'Cycle 4'!B:K,10,FALSE),0),0)+IFERROR(IF($I$2&gt;5,VLOOKUP(B71,'Cycle 5'!B:K,10,FALSE),0),0)+IFERROR(IF($I$2&gt;6,VLOOKUP(B71,'Cycle 6'!B:K,10,FALSE),0),0)+IFERROR(IF($I$2&gt;7,VLOOKUP(B71,'Cycle 7'!B:K,10,FALSE),0),0)+IFERROR(IF($I$2&gt;8,VLOOKUP(B71,'Cycle 8'!B:K,10,FALSE),0),0)+IFERROR(IF($I$2&gt;9,VLOOKUP(B71,'Cycle 9'!B:K,10,FALSE),0),0)+IFERROR(IF($I$2&gt;10,VLOOKUP(B71,'Cycle 10'!B:K,10,FALSE),0),0)+IFERROR(IF($I$2&gt;11,VLOOKUP(B71,'Cycle 11'!B:K,10,FALSE),0),0))</f>
        <v/>
      </c>
      <c r="J71" s="14" t="str">
        <f>IFERROR(IF(B71="","",IF(ROW($B$11)=ROW(B71),1,IF(ISERROR(VLOOKUP(B71,$B$11:B70,1,FALSE)),MAX($J$11:J70)+1,""))),"")</f>
        <v/>
      </c>
      <c r="K71" s="14" t="str">
        <f t="shared" si="1"/>
        <v/>
      </c>
      <c r="L71" s="238" t="str">
        <f>IF(L$7=L67,L70+1,IF($B71="","",MAX(L$10:L70)+1))</f>
        <v/>
      </c>
    </row>
    <row r="72" spans="1:12" x14ac:dyDescent="0.3">
      <c r="A72" s="167">
        <v>62</v>
      </c>
      <c r="B72" s="239"/>
      <c r="C72" s="204"/>
      <c r="D72" s="205"/>
      <c r="E72" s="205"/>
      <c r="F72" s="205"/>
      <c r="G72" s="262"/>
      <c r="H72" s="65" t="str">
        <f>IF(OR($I$2=1,J72=""),"",IF(IFERROR(VLOOKUP(B72,'Cycle 1'!B:K,10,FALSE),0)+IFERROR(IF($I$2&gt;2,VLOOKUP(B72,'Cycle 2'!B:K,10,FALSE),0),0)+IFERROR(IF($I$2&gt;3,VLOOKUP(B72,'Cycle 3'!B:K,10,FALSE),0),0)+IFERROR(IF($I$2&gt;4,VLOOKUP(B72,'Cycle 4'!B:K,10,FALSE),0),0)+IFERROR(IF($I$2&gt;5,VLOOKUP(B72,'Cycle 5'!B:K,10,FALSE),0),0)+IFERROR(IF($I$2&gt;6,VLOOKUP(B72,'Cycle 6'!B:K,10,FALSE),0),0)+IFERROR(IF($I$2&gt;7,VLOOKUP(B72,'Cycle 7'!B:K,10,FALSE),0),0)+IFERROR(IF($I$2&gt;8,VLOOKUP(B72,'Cycle 8'!B:K,10,FALSE),0),0)+IFERROR(IF($I$2&gt;9,VLOOKUP(B72,'Cycle 9'!B:K,10,FALSE),0),0)+IFERROR(IF($I$2&gt;10,VLOOKUP(B72,'Cycle 10'!B:K,10,FALSE),0),0)+IFERROR(IF($I$2&gt;11,VLOOKUP(B72,'Cycle 11'!B:K,10,FALSE),0),0)&gt;0,1,0))</f>
        <v/>
      </c>
      <c r="I72" s="14" t="str">
        <f>IF(OR($I$2=1,J72=""),"",IFERROR(VLOOKUP(B72,'Cycle 1'!B:K,10,FALSE),0)+IFERROR(IF($I$2&gt;2,VLOOKUP(B72,'Cycle 2'!B:K,10,FALSE),0),0)+IFERROR(IF($I$2&gt;3,VLOOKUP(B72,'Cycle 3'!B:K,10,FALSE),0),0)+IFERROR(IF($I$2&gt;4,VLOOKUP(B72,'Cycle 4'!B:K,10,FALSE),0),0)+IFERROR(IF($I$2&gt;5,VLOOKUP(B72,'Cycle 5'!B:K,10,FALSE),0),0)+IFERROR(IF($I$2&gt;6,VLOOKUP(B72,'Cycle 6'!B:K,10,FALSE),0),0)+IFERROR(IF($I$2&gt;7,VLOOKUP(B72,'Cycle 7'!B:K,10,FALSE),0),0)+IFERROR(IF($I$2&gt;8,VLOOKUP(B72,'Cycle 8'!B:K,10,FALSE),0),0)+IFERROR(IF($I$2&gt;9,VLOOKUP(B72,'Cycle 9'!B:K,10,FALSE),0),0)+IFERROR(IF($I$2&gt;10,VLOOKUP(B72,'Cycle 10'!B:K,10,FALSE),0),0)+IFERROR(IF($I$2&gt;11,VLOOKUP(B72,'Cycle 11'!B:K,10,FALSE),0),0))</f>
        <v/>
      </c>
      <c r="J72" s="14" t="str">
        <f>IFERROR(IF(B72="","",IF(ROW($B$11)=ROW(B72),1,IF(ISERROR(VLOOKUP(B72,$B$11:B71,1,FALSE)),MAX($J$11:J71)+1,""))),"")</f>
        <v/>
      </c>
      <c r="K72" s="14" t="str">
        <f t="shared" si="1"/>
        <v/>
      </c>
      <c r="L72" s="238" t="str">
        <f>IF(L$7=L68,L71+1,IF($B72="","",MAX(L$10:L71)+1))</f>
        <v/>
      </c>
    </row>
    <row r="73" spans="1:12" x14ac:dyDescent="0.3">
      <c r="A73" s="167">
        <v>63</v>
      </c>
      <c r="B73" s="63"/>
      <c r="C73" s="1"/>
      <c r="D73" s="2"/>
      <c r="E73" s="2"/>
      <c r="F73" s="2"/>
      <c r="G73" s="66"/>
      <c r="H73" s="65" t="str">
        <f>IF(OR($I$2=1,J73=""),"",IF(IFERROR(VLOOKUP(B73,'Cycle 1'!B:K,10,FALSE),0)+IFERROR(IF($I$2&gt;2,VLOOKUP(B73,'Cycle 2'!B:K,10,FALSE),0),0)+IFERROR(IF($I$2&gt;3,VLOOKUP(B73,'Cycle 3'!B:K,10,FALSE),0),0)+IFERROR(IF($I$2&gt;4,VLOOKUP(B73,'Cycle 4'!B:K,10,FALSE),0),0)+IFERROR(IF($I$2&gt;5,VLOOKUP(B73,'Cycle 5'!B:K,10,FALSE),0),0)+IFERROR(IF($I$2&gt;6,VLOOKUP(B73,'Cycle 6'!B:K,10,FALSE),0),0)+IFERROR(IF($I$2&gt;7,VLOOKUP(B73,'Cycle 7'!B:K,10,FALSE),0),0)+IFERROR(IF($I$2&gt;8,VLOOKUP(B73,'Cycle 8'!B:K,10,FALSE),0),0)+IFERROR(IF($I$2&gt;9,VLOOKUP(B73,'Cycle 9'!B:K,10,FALSE),0),0)+IFERROR(IF($I$2&gt;10,VLOOKUP(B73,'Cycle 10'!B:K,10,FALSE),0),0)+IFERROR(IF($I$2&gt;11,VLOOKUP(B73,'Cycle 11'!B:K,10,FALSE),0),0)&gt;0,1,0))</f>
        <v/>
      </c>
      <c r="I73" s="14" t="str">
        <f>IF(OR($I$2=1,J73=""),"",IFERROR(VLOOKUP(B73,'Cycle 1'!B:K,10,FALSE),0)+IFERROR(IF($I$2&gt;2,VLOOKUP(B73,'Cycle 2'!B:K,10,FALSE),0),0)+IFERROR(IF($I$2&gt;3,VLOOKUP(B73,'Cycle 3'!B:K,10,FALSE),0),0)+IFERROR(IF($I$2&gt;4,VLOOKUP(B73,'Cycle 4'!B:K,10,FALSE),0),0)+IFERROR(IF($I$2&gt;5,VLOOKUP(B73,'Cycle 5'!B:K,10,FALSE),0),0)+IFERROR(IF($I$2&gt;6,VLOOKUP(B73,'Cycle 6'!B:K,10,FALSE),0),0)+IFERROR(IF($I$2&gt;7,VLOOKUP(B73,'Cycle 7'!B:K,10,FALSE),0),0)+IFERROR(IF($I$2&gt;8,VLOOKUP(B73,'Cycle 8'!B:K,10,FALSE),0),0)+IFERROR(IF($I$2&gt;9,VLOOKUP(B73,'Cycle 9'!B:K,10,FALSE),0),0)+IFERROR(IF($I$2&gt;10,VLOOKUP(B73,'Cycle 10'!B:K,10,FALSE),0),0)+IFERROR(IF($I$2&gt;11,VLOOKUP(B73,'Cycle 11'!B:K,10,FALSE),0),0))</f>
        <v/>
      </c>
      <c r="J73" s="14" t="str">
        <f>IFERROR(IF(B73="","",IF(ROW($B$11)=ROW(B73),1,IF(ISERROR(VLOOKUP(B73,$B$11:B72,1,FALSE)),MAX($J$11:J72)+1,""))),"")</f>
        <v/>
      </c>
      <c r="K73" s="14" t="str">
        <f t="shared" si="1"/>
        <v/>
      </c>
      <c r="L73" s="238" t="str">
        <f>IF(L$7=L69,L72+1,IF($B73="","",MAX(L$10:L72)+1))</f>
        <v/>
      </c>
    </row>
    <row r="74" spans="1:12" x14ac:dyDescent="0.3">
      <c r="A74" s="167">
        <v>64</v>
      </c>
      <c r="B74" s="239"/>
      <c r="C74" s="204"/>
      <c r="D74" s="205"/>
      <c r="E74" s="205"/>
      <c r="F74" s="205"/>
      <c r="G74" s="262"/>
      <c r="H74" s="65" t="str">
        <f>IF(OR($I$2=1,J74=""),"",IF(IFERROR(VLOOKUP(B74,'Cycle 1'!B:K,10,FALSE),0)+IFERROR(IF($I$2&gt;2,VLOOKUP(B74,'Cycle 2'!B:K,10,FALSE),0),0)+IFERROR(IF($I$2&gt;3,VLOOKUP(B74,'Cycle 3'!B:K,10,FALSE),0),0)+IFERROR(IF($I$2&gt;4,VLOOKUP(B74,'Cycle 4'!B:K,10,FALSE),0),0)+IFERROR(IF($I$2&gt;5,VLOOKUP(B74,'Cycle 5'!B:K,10,FALSE),0),0)+IFERROR(IF($I$2&gt;6,VLOOKUP(B74,'Cycle 6'!B:K,10,FALSE),0),0)+IFERROR(IF($I$2&gt;7,VLOOKUP(B74,'Cycle 7'!B:K,10,FALSE),0),0)+IFERROR(IF($I$2&gt;8,VLOOKUP(B74,'Cycle 8'!B:K,10,FALSE),0),0)+IFERROR(IF($I$2&gt;9,VLOOKUP(B74,'Cycle 9'!B:K,10,FALSE),0),0)+IFERROR(IF($I$2&gt;10,VLOOKUP(B74,'Cycle 10'!B:K,10,FALSE),0),0)+IFERROR(IF($I$2&gt;11,VLOOKUP(B74,'Cycle 11'!B:K,10,FALSE),0),0)&gt;0,1,0))</f>
        <v/>
      </c>
      <c r="I74" s="14" t="str">
        <f>IF(OR($I$2=1,J74=""),"",IFERROR(VLOOKUP(B74,'Cycle 1'!B:K,10,FALSE),0)+IFERROR(IF($I$2&gt;2,VLOOKUP(B74,'Cycle 2'!B:K,10,FALSE),0),0)+IFERROR(IF($I$2&gt;3,VLOOKUP(B74,'Cycle 3'!B:K,10,FALSE),0),0)+IFERROR(IF($I$2&gt;4,VLOOKUP(B74,'Cycle 4'!B:K,10,FALSE),0),0)+IFERROR(IF($I$2&gt;5,VLOOKUP(B74,'Cycle 5'!B:K,10,FALSE),0),0)+IFERROR(IF($I$2&gt;6,VLOOKUP(B74,'Cycle 6'!B:K,10,FALSE),0),0)+IFERROR(IF($I$2&gt;7,VLOOKUP(B74,'Cycle 7'!B:K,10,FALSE),0),0)+IFERROR(IF($I$2&gt;8,VLOOKUP(B74,'Cycle 8'!B:K,10,FALSE),0),0)+IFERROR(IF($I$2&gt;9,VLOOKUP(B74,'Cycle 9'!B:K,10,FALSE),0),0)+IFERROR(IF($I$2&gt;10,VLOOKUP(B74,'Cycle 10'!B:K,10,FALSE),0),0)+IFERROR(IF($I$2&gt;11,VLOOKUP(B74,'Cycle 11'!B:K,10,FALSE),0),0))</f>
        <v/>
      </c>
      <c r="J74" s="14" t="str">
        <f>IFERROR(IF(B74="","",IF(ROW($B$11)=ROW(B74),1,IF(ISERROR(VLOOKUP(B74,$B$11:B73,1,FALSE)),MAX($J$11:J73)+1,""))),"")</f>
        <v/>
      </c>
      <c r="K74" s="14" t="str">
        <f t="shared" si="1"/>
        <v/>
      </c>
      <c r="L74" s="238" t="str">
        <f>IF(L$7=L70,L73+1,IF($B74="","",MAX(L$10:L73)+1))</f>
        <v/>
      </c>
    </row>
    <row r="75" spans="1:12" x14ac:dyDescent="0.3">
      <c r="A75" s="167">
        <v>65</v>
      </c>
      <c r="B75" s="63"/>
      <c r="C75" s="1"/>
      <c r="D75" s="2"/>
      <c r="E75" s="2"/>
      <c r="F75" s="2"/>
      <c r="G75" s="66"/>
      <c r="H75" s="65" t="str">
        <f>IF(OR($I$2=1,J75=""),"",IF(IFERROR(VLOOKUP(B75,'Cycle 1'!B:K,10,FALSE),0)+IFERROR(IF($I$2&gt;2,VLOOKUP(B75,'Cycle 2'!B:K,10,FALSE),0),0)+IFERROR(IF($I$2&gt;3,VLOOKUP(B75,'Cycle 3'!B:K,10,FALSE),0),0)+IFERROR(IF($I$2&gt;4,VLOOKUP(B75,'Cycle 4'!B:K,10,FALSE),0),0)+IFERROR(IF($I$2&gt;5,VLOOKUP(B75,'Cycle 5'!B:K,10,FALSE),0),0)+IFERROR(IF($I$2&gt;6,VLOOKUP(B75,'Cycle 6'!B:K,10,FALSE),0),0)+IFERROR(IF($I$2&gt;7,VLOOKUP(B75,'Cycle 7'!B:K,10,FALSE),0),0)+IFERROR(IF($I$2&gt;8,VLOOKUP(B75,'Cycle 8'!B:K,10,FALSE),0),0)+IFERROR(IF($I$2&gt;9,VLOOKUP(B75,'Cycle 9'!B:K,10,FALSE),0),0)+IFERROR(IF($I$2&gt;10,VLOOKUP(B75,'Cycle 10'!B:K,10,FALSE),0),0)+IFERROR(IF($I$2&gt;11,VLOOKUP(B75,'Cycle 11'!B:K,10,FALSE),0),0)&gt;0,1,0))</f>
        <v/>
      </c>
      <c r="I75" s="14" t="str">
        <f>IF(OR($I$2=1,J75=""),"",IFERROR(VLOOKUP(B75,'Cycle 1'!B:K,10,FALSE),0)+IFERROR(IF($I$2&gt;2,VLOOKUP(B75,'Cycle 2'!B:K,10,FALSE),0),0)+IFERROR(IF($I$2&gt;3,VLOOKUP(B75,'Cycle 3'!B:K,10,FALSE),0),0)+IFERROR(IF($I$2&gt;4,VLOOKUP(B75,'Cycle 4'!B:K,10,FALSE),0),0)+IFERROR(IF($I$2&gt;5,VLOOKUP(B75,'Cycle 5'!B:K,10,FALSE),0),0)+IFERROR(IF($I$2&gt;6,VLOOKUP(B75,'Cycle 6'!B:K,10,FALSE),0),0)+IFERROR(IF($I$2&gt;7,VLOOKUP(B75,'Cycle 7'!B:K,10,FALSE),0),0)+IFERROR(IF($I$2&gt;8,VLOOKUP(B75,'Cycle 8'!B:K,10,FALSE),0),0)+IFERROR(IF($I$2&gt;9,VLOOKUP(B75,'Cycle 9'!B:K,10,FALSE),0),0)+IFERROR(IF($I$2&gt;10,VLOOKUP(B75,'Cycle 10'!B:K,10,FALSE),0),0)+IFERROR(IF($I$2&gt;11,VLOOKUP(B75,'Cycle 11'!B:K,10,FALSE),0),0))</f>
        <v/>
      </c>
      <c r="J75" s="14" t="str">
        <f>IFERROR(IF(B75="","",IF(ROW($B$11)=ROW(B75),1,IF(ISERROR(VLOOKUP(B75,$B$11:B74,1,FALSE)),MAX($J$11:J74)+1,""))),"")</f>
        <v/>
      </c>
      <c r="K75" s="14" t="str">
        <f t="shared" ref="K75:K106" si="2">IFERROR(IF(J75="","",IF(COUNTIFS($B$11:$B$500,$B75,$G$11:$G$500,"Yes")&gt;=1,1,0)),"")</f>
        <v/>
      </c>
      <c r="L75" s="238" t="str">
        <f>IF(L$7=L71,L74+1,IF($B75="","",MAX(L$10:L74)+1))</f>
        <v/>
      </c>
    </row>
    <row r="76" spans="1:12" x14ac:dyDescent="0.3">
      <c r="A76" s="167">
        <v>66</v>
      </c>
      <c r="B76" s="239"/>
      <c r="C76" s="204"/>
      <c r="D76" s="205"/>
      <c r="E76" s="205"/>
      <c r="F76" s="205"/>
      <c r="G76" s="262"/>
      <c r="H76" s="65" t="str">
        <f>IF(OR($I$2=1,J76=""),"",IF(IFERROR(VLOOKUP(B76,'Cycle 1'!B:K,10,FALSE),0)+IFERROR(IF($I$2&gt;2,VLOOKUP(B76,'Cycle 2'!B:K,10,FALSE),0),0)+IFERROR(IF($I$2&gt;3,VLOOKUP(B76,'Cycle 3'!B:K,10,FALSE),0),0)+IFERROR(IF($I$2&gt;4,VLOOKUP(B76,'Cycle 4'!B:K,10,FALSE),0),0)+IFERROR(IF($I$2&gt;5,VLOOKUP(B76,'Cycle 5'!B:K,10,FALSE),0),0)+IFERROR(IF($I$2&gt;6,VLOOKUP(B76,'Cycle 6'!B:K,10,FALSE),0),0)+IFERROR(IF($I$2&gt;7,VLOOKUP(B76,'Cycle 7'!B:K,10,FALSE),0),0)+IFERROR(IF($I$2&gt;8,VLOOKUP(B76,'Cycle 8'!B:K,10,FALSE),0),0)+IFERROR(IF($I$2&gt;9,VLOOKUP(B76,'Cycle 9'!B:K,10,FALSE),0),0)+IFERROR(IF($I$2&gt;10,VLOOKUP(B76,'Cycle 10'!B:K,10,FALSE),0),0)+IFERROR(IF($I$2&gt;11,VLOOKUP(B76,'Cycle 11'!B:K,10,FALSE),0),0)&gt;0,1,0))</f>
        <v/>
      </c>
      <c r="I76" s="14" t="str">
        <f>IF(OR($I$2=1,J76=""),"",IFERROR(VLOOKUP(B76,'Cycle 1'!B:K,10,FALSE),0)+IFERROR(IF($I$2&gt;2,VLOOKUP(B76,'Cycle 2'!B:K,10,FALSE),0),0)+IFERROR(IF($I$2&gt;3,VLOOKUP(B76,'Cycle 3'!B:K,10,FALSE),0),0)+IFERROR(IF($I$2&gt;4,VLOOKUP(B76,'Cycle 4'!B:K,10,FALSE),0),0)+IFERROR(IF($I$2&gt;5,VLOOKUP(B76,'Cycle 5'!B:K,10,FALSE),0),0)+IFERROR(IF($I$2&gt;6,VLOOKUP(B76,'Cycle 6'!B:K,10,FALSE),0),0)+IFERROR(IF($I$2&gt;7,VLOOKUP(B76,'Cycle 7'!B:K,10,FALSE),0),0)+IFERROR(IF($I$2&gt;8,VLOOKUP(B76,'Cycle 8'!B:K,10,FALSE),0),0)+IFERROR(IF($I$2&gt;9,VLOOKUP(B76,'Cycle 9'!B:K,10,FALSE),0),0)+IFERROR(IF($I$2&gt;10,VLOOKUP(B76,'Cycle 10'!B:K,10,FALSE),0),0)+IFERROR(IF($I$2&gt;11,VLOOKUP(B76,'Cycle 11'!B:K,10,FALSE),0),0))</f>
        <v/>
      </c>
      <c r="J76" s="14" t="str">
        <f>IFERROR(IF(B76="","",IF(ROW($B$11)=ROW(B76),1,IF(ISERROR(VLOOKUP(B76,$B$11:B75,1,FALSE)),MAX($J$11:J75)+1,""))),"")</f>
        <v/>
      </c>
      <c r="K76" s="14" t="str">
        <f t="shared" si="2"/>
        <v/>
      </c>
      <c r="L76" s="238" t="str">
        <f>IF(L$7=L72,L75+1,IF($B76="","",MAX(L$10:L75)+1))</f>
        <v/>
      </c>
    </row>
    <row r="77" spans="1:12" x14ac:dyDescent="0.3">
      <c r="A77" s="167">
        <v>67</v>
      </c>
      <c r="B77" s="63"/>
      <c r="C77" s="1"/>
      <c r="D77" s="2"/>
      <c r="E77" s="2"/>
      <c r="F77" s="2"/>
      <c r="G77" s="66"/>
      <c r="H77" s="65" t="str">
        <f>IF(OR($I$2=1,J77=""),"",IF(IFERROR(VLOOKUP(B77,'Cycle 1'!B:K,10,FALSE),0)+IFERROR(IF($I$2&gt;2,VLOOKUP(B77,'Cycle 2'!B:K,10,FALSE),0),0)+IFERROR(IF($I$2&gt;3,VLOOKUP(B77,'Cycle 3'!B:K,10,FALSE),0),0)+IFERROR(IF($I$2&gt;4,VLOOKUP(B77,'Cycle 4'!B:K,10,FALSE),0),0)+IFERROR(IF($I$2&gt;5,VLOOKUP(B77,'Cycle 5'!B:K,10,FALSE),0),0)+IFERROR(IF($I$2&gt;6,VLOOKUP(B77,'Cycle 6'!B:K,10,FALSE),0),0)+IFERROR(IF($I$2&gt;7,VLOOKUP(B77,'Cycle 7'!B:K,10,FALSE),0),0)+IFERROR(IF($I$2&gt;8,VLOOKUP(B77,'Cycle 8'!B:K,10,FALSE),0),0)+IFERROR(IF($I$2&gt;9,VLOOKUP(B77,'Cycle 9'!B:K,10,FALSE),0),0)+IFERROR(IF($I$2&gt;10,VLOOKUP(B77,'Cycle 10'!B:K,10,FALSE),0),0)+IFERROR(IF($I$2&gt;11,VLOOKUP(B77,'Cycle 11'!B:K,10,FALSE),0),0)&gt;0,1,0))</f>
        <v/>
      </c>
      <c r="I77" s="14" t="str">
        <f>IF(OR($I$2=1,J77=""),"",IFERROR(VLOOKUP(B77,'Cycle 1'!B:K,10,FALSE),0)+IFERROR(IF($I$2&gt;2,VLOOKUP(B77,'Cycle 2'!B:K,10,FALSE),0),0)+IFERROR(IF($I$2&gt;3,VLOOKUP(B77,'Cycle 3'!B:K,10,FALSE),0),0)+IFERROR(IF($I$2&gt;4,VLOOKUP(B77,'Cycle 4'!B:K,10,FALSE),0),0)+IFERROR(IF($I$2&gt;5,VLOOKUP(B77,'Cycle 5'!B:K,10,FALSE),0),0)+IFERROR(IF($I$2&gt;6,VLOOKUP(B77,'Cycle 6'!B:K,10,FALSE),0),0)+IFERROR(IF($I$2&gt;7,VLOOKUP(B77,'Cycle 7'!B:K,10,FALSE),0),0)+IFERROR(IF($I$2&gt;8,VLOOKUP(B77,'Cycle 8'!B:K,10,FALSE),0),0)+IFERROR(IF($I$2&gt;9,VLOOKUP(B77,'Cycle 9'!B:K,10,FALSE),0),0)+IFERROR(IF($I$2&gt;10,VLOOKUP(B77,'Cycle 10'!B:K,10,FALSE),0),0)+IFERROR(IF($I$2&gt;11,VLOOKUP(B77,'Cycle 11'!B:K,10,FALSE),0),0))</f>
        <v/>
      </c>
      <c r="J77" s="14" t="str">
        <f>IFERROR(IF(B77="","",IF(ROW($B$11)=ROW(B77),1,IF(ISERROR(VLOOKUP(B77,$B$11:B76,1,FALSE)),MAX($J$11:J76)+1,""))),"")</f>
        <v/>
      </c>
      <c r="K77" s="14" t="str">
        <f t="shared" si="2"/>
        <v/>
      </c>
      <c r="L77" s="238" t="str">
        <f>IF(L$7=L73,L76+1,IF($B77="","",MAX(L$10:L76)+1))</f>
        <v/>
      </c>
    </row>
    <row r="78" spans="1:12" x14ac:dyDescent="0.3">
      <c r="A78" s="167">
        <v>68</v>
      </c>
      <c r="B78" s="239"/>
      <c r="C78" s="204"/>
      <c r="D78" s="205"/>
      <c r="E78" s="205"/>
      <c r="F78" s="205"/>
      <c r="G78" s="262"/>
      <c r="H78" s="65" t="str">
        <f>IF(OR($I$2=1,J78=""),"",IF(IFERROR(VLOOKUP(B78,'Cycle 1'!B:K,10,FALSE),0)+IFERROR(IF($I$2&gt;2,VLOOKUP(B78,'Cycle 2'!B:K,10,FALSE),0),0)+IFERROR(IF($I$2&gt;3,VLOOKUP(B78,'Cycle 3'!B:K,10,FALSE),0),0)+IFERROR(IF($I$2&gt;4,VLOOKUP(B78,'Cycle 4'!B:K,10,FALSE),0),0)+IFERROR(IF($I$2&gt;5,VLOOKUP(B78,'Cycle 5'!B:K,10,FALSE),0),0)+IFERROR(IF($I$2&gt;6,VLOOKUP(B78,'Cycle 6'!B:K,10,FALSE),0),0)+IFERROR(IF($I$2&gt;7,VLOOKUP(B78,'Cycle 7'!B:K,10,FALSE),0),0)+IFERROR(IF($I$2&gt;8,VLOOKUP(B78,'Cycle 8'!B:K,10,FALSE),0),0)+IFERROR(IF($I$2&gt;9,VLOOKUP(B78,'Cycle 9'!B:K,10,FALSE),0),0)+IFERROR(IF($I$2&gt;10,VLOOKUP(B78,'Cycle 10'!B:K,10,FALSE),0),0)+IFERROR(IF($I$2&gt;11,VLOOKUP(B78,'Cycle 11'!B:K,10,FALSE),0),0)&gt;0,1,0))</f>
        <v/>
      </c>
      <c r="I78" s="14" t="str">
        <f>IF(OR($I$2=1,J78=""),"",IFERROR(VLOOKUP(B78,'Cycle 1'!B:K,10,FALSE),0)+IFERROR(IF($I$2&gt;2,VLOOKUP(B78,'Cycle 2'!B:K,10,FALSE),0),0)+IFERROR(IF($I$2&gt;3,VLOOKUP(B78,'Cycle 3'!B:K,10,FALSE),0),0)+IFERROR(IF($I$2&gt;4,VLOOKUP(B78,'Cycle 4'!B:K,10,FALSE),0),0)+IFERROR(IF($I$2&gt;5,VLOOKUP(B78,'Cycle 5'!B:K,10,FALSE),0),0)+IFERROR(IF($I$2&gt;6,VLOOKUP(B78,'Cycle 6'!B:K,10,FALSE),0),0)+IFERROR(IF($I$2&gt;7,VLOOKUP(B78,'Cycle 7'!B:K,10,FALSE),0),0)+IFERROR(IF($I$2&gt;8,VLOOKUP(B78,'Cycle 8'!B:K,10,FALSE),0),0)+IFERROR(IF($I$2&gt;9,VLOOKUP(B78,'Cycle 9'!B:K,10,FALSE),0),0)+IFERROR(IF($I$2&gt;10,VLOOKUP(B78,'Cycle 10'!B:K,10,FALSE),0),0)+IFERROR(IF($I$2&gt;11,VLOOKUP(B78,'Cycle 11'!B:K,10,FALSE),0),0))</f>
        <v/>
      </c>
      <c r="J78" s="14" t="str">
        <f>IFERROR(IF(B78="","",IF(ROW($B$11)=ROW(B78),1,IF(ISERROR(VLOOKUP(B78,$B$11:B77,1,FALSE)),MAX($J$11:J77)+1,""))),"")</f>
        <v/>
      </c>
      <c r="K78" s="14" t="str">
        <f t="shared" si="2"/>
        <v/>
      </c>
      <c r="L78" s="238" t="str">
        <f>IF(L$7=L74,L77+1,IF($B78="","",MAX(L$10:L77)+1))</f>
        <v/>
      </c>
    </row>
    <row r="79" spans="1:12" x14ac:dyDescent="0.3">
      <c r="A79" s="167">
        <v>69</v>
      </c>
      <c r="B79" s="63"/>
      <c r="C79" s="1"/>
      <c r="D79" s="2"/>
      <c r="E79" s="2"/>
      <c r="F79" s="2"/>
      <c r="G79" s="66"/>
      <c r="H79" s="65" t="str">
        <f>IF(OR($I$2=1,J79=""),"",IF(IFERROR(VLOOKUP(B79,'Cycle 1'!B:K,10,FALSE),0)+IFERROR(IF($I$2&gt;2,VLOOKUP(B79,'Cycle 2'!B:K,10,FALSE),0),0)+IFERROR(IF($I$2&gt;3,VLOOKUP(B79,'Cycle 3'!B:K,10,FALSE),0),0)+IFERROR(IF($I$2&gt;4,VLOOKUP(B79,'Cycle 4'!B:K,10,FALSE),0),0)+IFERROR(IF($I$2&gt;5,VLOOKUP(B79,'Cycle 5'!B:K,10,FALSE),0),0)+IFERROR(IF($I$2&gt;6,VLOOKUP(B79,'Cycle 6'!B:K,10,FALSE),0),0)+IFERROR(IF($I$2&gt;7,VLOOKUP(B79,'Cycle 7'!B:K,10,FALSE),0),0)+IFERROR(IF($I$2&gt;8,VLOOKUP(B79,'Cycle 8'!B:K,10,FALSE),0),0)+IFERROR(IF($I$2&gt;9,VLOOKUP(B79,'Cycle 9'!B:K,10,FALSE),0),0)+IFERROR(IF($I$2&gt;10,VLOOKUP(B79,'Cycle 10'!B:K,10,FALSE),0),0)+IFERROR(IF($I$2&gt;11,VLOOKUP(B79,'Cycle 11'!B:K,10,FALSE),0),0)&gt;0,1,0))</f>
        <v/>
      </c>
      <c r="I79" s="14" t="str">
        <f>IF(OR($I$2=1,J79=""),"",IFERROR(VLOOKUP(B79,'Cycle 1'!B:K,10,FALSE),0)+IFERROR(IF($I$2&gt;2,VLOOKUP(B79,'Cycle 2'!B:K,10,FALSE),0),0)+IFERROR(IF($I$2&gt;3,VLOOKUP(B79,'Cycle 3'!B:K,10,FALSE),0),0)+IFERROR(IF($I$2&gt;4,VLOOKUP(B79,'Cycle 4'!B:K,10,FALSE),0),0)+IFERROR(IF($I$2&gt;5,VLOOKUP(B79,'Cycle 5'!B:K,10,FALSE),0),0)+IFERROR(IF($I$2&gt;6,VLOOKUP(B79,'Cycle 6'!B:K,10,FALSE),0),0)+IFERROR(IF($I$2&gt;7,VLOOKUP(B79,'Cycle 7'!B:K,10,FALSE),0),0)+IFERROR(IF($I$2&gt;8,VLOOKUP(B79,'Cycle 8'!B:K,10,FALSE),0),0)+IFERROR(IF($I$2&gt;9,VLOOKUP(B79,'Cycle 9'!B:K,10,FALSE),0),0)+IFERROR(IF($I$2&gt;10,VLOOKUP(B79,'Cycle 10'!B:K,10,FALSE),0),0)+IFERROR(IF($I$2&gt;11,VLOOKUP(B79,'Cycle 11'!B:K,10,FALSE),0),0))</f>
        <v/>
      </c>
      <c r="J79" s="14" t="str">
        <f>IFERROR(IF(B79="","",IF(ROW($B$11)=ROW(B79),1,IF(ISERROR(VLOOKUP(B79,$B$11:B78,1,FALSE)),MAX($J$11:J78)+1,""))),"")</f>
        <v/>
      </c>
      <c r="K79" s="14" t="str">
        <f t="shared" si="2"/>
        <v/>
      </c>
      <c r="L79" s="238" t="str">
        <f>IF(L$7=L75,L78+1,IF($B79="","",MAX(L$10:L78)+1))</f>
        <v/>
      </c>
    </row>
    <row r="80" spans="1:12" x14ac:dyDescent="0.3">
      <c r="A80" s="167">
        <v>70</v>
      </c>
      <c r="B80" s="239"/>
      <c r="C80" s="204"/>
      <c r="D80" s="205"/>
      <c r="E80" s="205"/>
      <c r="F80" s="205"/>
      <c r="G80" s="262"/>
      <c r="H80" s="65" t="str">
        <f>IF(OR($I$2=1,J80=""),"",IF(IFERROR(VLOOKUP(B80,'Cycle 1'!B:K,10,FALSE),0)+IFERROR(IF($I$2&gt;2,VLOOKUP(B80,'Cycle 2'!B:K,10,FALSE),0),0)+IFERROR(IF($I$2&gt;3,VLOOKUP(B80,'Cycle 3'!B:K,10,FALSE),0),0)+IFERROR(IF($I$2&gt;4,VLOOKUP(B80,'Cycle 4'!B:K,10,FALSE),0),0)+IFERROR(IF($I$2&gt;5,VLOOKUP(B80,'Cycle 5'!B:K,10,FALSE),0),0)+IFERROR(IF($I$2&gt;6,VLOOKUP(B80,'Cycle 6'!B:K,10,FALSE),0),0)+IFERROR(IF($I$2&gt;7,VLOOKUP(B80,'Cycle 7'!B:K,10,FALSE),0),0)+IFERROR(IF($I$2&gt;8,VLOOKUP(B80,'Cycle 8'!B:K,10,FALSE),0),0)+IFERROR(IF($I$2&gt;9,VLOOKUP(B80,'Cycle 9'!B:K,10,FALSE),0),0)+IFERROR(IF($I$2&gt;10,VLOOKUP(B80,'Cycle 10'!B:K,10,FALSE),0),0)+IFERROR(IF($I$2&gt;11,VLOOKUP(B80,'Cycle 11'!B:K,10,FALSE),0),0)&gt;0,1,0))</f>
        <v/>
      </c>
      <c r="I80" s="14" t="str">
        <f>IF(OR($I$2=1,J80=""),"",IFERROR(VLOOKUP(B80,'Cycle 1'!B:K,10,FALSE),0)+IFERROR(IF($I$2&gt;2,VLOOKUP(B80,'Cycle 2'!B:K,10,FALSE),0),0)+IFERROR(IF($I$2&gt;3,VLOOKUP(B80,'Cycle 3'!B:K,10,FALSE),0),0)+IFERROR(IF($I$2&gt;4,VLOOKUP(B80,'Cycle 4'!B:K,10,FALSE),0),0)+IFERROR(IF($I$2&gt;5,VLOOKUP(B80,'Cycle 5'!B:K,10,FALSE),0),0)+IFERROR(IF($I$2&gt;6,VLOOKUP(B80,'Cycle 6'!B:K,10,FALSE),0),0)+IFERROR(IF($I$2&gt;7,VLOOKUP(B80,'Cycle 7'!B:K,10,FALSE),0),0)+IFERROR(IF($I$2&gt;8,VLOOKUP(B80,'Cycle 8'!B:K,10,FALSE),0),0)+IFERROR(IF($I$2&gt;9,VLOOKUP(B80,'Cycle 9'!B:K,10,FALSE),0),0)+IFERROR(IF($I$2&gt;10,VLOOKUP(B80,'Cycle 10'!B:K,10,FALSE),0),0)+IFERROR(IF($I$2&gt;11,VLOOKUP(B80,'Cycle 11'!B:K,10,FALSE),0),0))</f>
        <v/>
      </c>
      <c r="J80" s="14" t="str">
        <f>IFERROR(IF(B80="","",IF(ROW($B$11)=ROW(B80),1,IF(ISERROR(VLOOKUP(B80,$B$11:B79,1,FALSE)),MAX($J$11:J79)+1,""))),"")</f>
        <v/>
      </c>
      <c r="K80" s="14" t="str">
        <f t="shared" si="2"/>
        <v/>
      </c>
      <c r="L80" s="238" t="str">
        <f>IF(L$7=L76,L79+1,IF($B80="","",MAX(L$10:L79)+1))</f>
        <v/>
      </c>
    </row>
    <row r="81" spans="1:12" x14ac:dyDescent="0.3">
      <c r="A81" s="167">
        <v>71</v>
      </c>
      <c r="B81" s="63"/>
      <c r="C81" s="1"/>
      <c r="D81" s="2"/>
      <c r="E81" s="2"/>
      <c r="F81" s="2"/>
      <c r="G81" s="66"/>
      <c r="H81" s="65" t="str">
        <f>IF(OR($I$2=1,J81=""),"",IF(IFERROR(VLOOKUP(B81,'Cycle 1'!B:K,10,FALSE),0)+IFERROR(IF($I$2&gt;2,VLOOKUP(B81,'Cycle 2'!B:K,10,FALSE),0),0)+IFERROR(IF($I$2&gt;3,VLOOKUP(B81,'Cycle 3'!B:K,10,FALSE),0),0)+IFERROR(IF($I$2&gt;4,VLOOKUP(B81,'Cycle 4'!B:K,10,FALSE),0),0)+IFERROR(IF($I$2&gt;5,VLOOKUP(B81,'Cycle 5'!B:K,10,FALSE),0),0)+IFERROR(IF($I$2&gt;6,VLOOKUP(B81,'Cycle 6'!B:K,10,FALSE),0),0)+IFERROR(IF($I$2&gt;7,VLOOKUP(B81,'Cycle 7'!B:K,10,FALSE),0),0)+IFERROR(IF($I$2&gt;8,VLOOKUP(B81,'Cycle 8'!B:K,10,FALSE),0),0)+IFERROR(IF($I$2&gt;9,VLOOKUP(B81,'Cycle 9'!B:K,10,FALSE),0),0)+IFERROR(IF($I$2&gt;10,VLOOKUP(B81,'Cycle 10'!B:K,10,FALSE),0),0)+IFERROR(IF($I$2&gt;11,VLOOKUP(B81,'Cycle 11'!B:K,10,FALSE),0),0)&gt;0,1,0))</f>
        <v/>
      </c>
      <c r="I81" s="14" t="str">
        <f>IF(OR($I$2=1,J81=""),"",IFERROR(VLOOKUP(B81,'Cycle 1'!B:K,10,FALSE),0)+IFERROR(IF($I$2&gt;2,VLOOKUP(B81,'Cycle 2'!B:K,10,FALSE),0),0)+IFERROR(IF($I$2&gt;3,VLOOKUP(B81,'Cycle 3'!B:K,10,FALSE),0),0)+IFERROR(IF($I$2&gt;4,VLOOKUP(B81,'Cycle 4'!B:K,10,FALSE),0),0)+IFERROR(IF($I$2&gt;5,VLOOKUP(B81,'Cycle 5'!B:K,10,FALSE),0),0)+IFERROR(IF($I$2&gt;6,VLOOKUP(B81,'Cycle 6'!B:K,10,FALSE),0),0)+IFERROR(IF($I$2&gt;7,VLOOKUP(B81,'Cycle 7'!B:K,10,FALSE),0),0)+IFERROR(IF($I$2&gt;8,VLOOKUP(B81,'Cycle 8'!B:K,10,FALSE),0),0)+IFERROR(IF($I$2&gt;9,VLOOKUP(B81,'Cycle 9'!B:K,10,FALSE),0),0)+IFERROR(IF($I$2&gt;10,VLOOKUP(B81,'Cycle 10'!B:K,10,FALSE),0),0)+IFERROR(IF($I$2&gt;11,VLOOKUP(B81,'Cycle 11'!B:K,10,FALSE),0),0))</f>
        <v/>
      </c>
      <c r="J81" s="14" t="str">
        <f>IFERROR(IF(B81="","",IF(ROW($B$11)=ROW(B81),1,IF(ISERROR(VLOOKUP(B81,$B$11:B80,1,FALSE)),MAX($J$11:J80)+1,""))),"")</f>
        <v/>
      </c>
      <c r="K81" s="14" t="str">
        <f t="shared" si="2"/>
        <v/>
      </c>
      <c r="L81" s="238" t="str">
        <f>IF(L$7=L77,L80+1,IF($B81="","",MAX(L$10:L80)+1))</f>
        <v/>
      </c>
    </row>
    <row r="82" spans="1:12" x14ac:dyDescent="0.3">
      <c r="A82" s="167">
        <v>72</v>
      </c>
      <c r="B82" s="239"/>
      <c r="C82" s="204"/>
      <c r="D82" s="205"/>
      <c r="E82" s="205"/>
      <c r="F82" s="205"/>
      <c r="G82" s="262"/>
      <c r="H82" s="65" t="str">
        <f>IF(OR($I$2=1,J82=""),"",IF(IFERROR(VLOOKUP(B82,'Cycle 1'!B:K,10,FALSE),0)+IFERROR(IF($I$2&gt;2,VLOOKUP(B82,'Cycle 2'!B:K,10,FALSE),0),0)+IFERROR(IF($I$2&gt;3,VLOOKUP(B82,'Cycle 3'!B:K,10,FALSE),0),0)+IFERROR(IF($I$2&gt;4,VLOOKUP(B82,'Cycle 4'!B:K,10,FALSE),0),0)+IFERROR(IF($I$2&gt;5,VLOOKUP(B82,'Cycle 5'!B:K,10,FALSE),0),0)+IFERROR(IF($I$2&gt;6,VLOOKUP(B82,'Cycle 6'!B:K,10,FALSE),0),0)+IFERROR(IF($I$2&gt;7,VLOOKUP(B82,'Cycle 7'!B:K,10,FALSE),0),0)+IFERROR(IF($I$2&gt;8,VLOOKUP(B82,'Cycle 8'!B:K,10,FALSE),0),0)+IFERROR(IF($I$2&gt;9,VLOOKUP(B82,'Cycle 9'!B:K,10,FALSE),0),0)+IFERROR(IF($I$2&gt;10,VLOOKUP(B82,'Cycle 10'!B:K,10,FALSE),0),0)+IFERROR(IF($I$2&gt;11,VLOOKUP(B82,'Cycle 11'!B:K,10,FALSE),0),0)&gt;0,1,0))</f>
        <v/>
      </c>
      <c r="I82" s="14" t="str">
        <f>IF(OR($I$2=1,J82=""),"",IFERROR(VLOOKUP(B82,'Cycle 1'!B:K,10,FALSE),0)+IFERROR(IF($I$2&gt;2,VLOOKUP(B82,'Cycle 2'!B:K,10,FALSE),0),0)+IFERROR(IF($I$2&gt;3,VLOOKUP(B82,'Cycle 3'!B:K,10,FALSE),0),0)+IFERROR(IF($I$2&gt;4,VLOOKUP(B82,'Cycle 4'!B:K,10,FALSE),0),0)+IFERROR(IF($I$2&gt;5,VLOOKUP(B82,'Cycle 5'!B:K,10,FALSE),0),0)+IFERROR(IF($I$2&gt;6,VLOOKUP(B82,'Cycle 6'!B:K,10,FALSE),0),0)+IFERROR(IF($I$2&gt;7,VLOOKUP(B82,'Cycle 7'!B:K,10,FALSE),0),0)+IFERROR(IF($I$2&gt;8,VLOOKUP(B82,'Cycle 8'!B:K,10,FALSE),0),0)+IFERROR(IF($I$2&gt;9,VLOOKUP(B82,'Cycle 9'!B:K,10,FALSE),0),0)+IFERROR(IF($I$2&gt;10,VLOOKUP(B82,'Cycle 10'!B:K,10,FALSE),0),0)+IFERROR(IF($I$2&gt;11,VLOOKUP(B82,'Cycle 11'!B:K,10,FALSE),0),0))</f>
        <v/>
      </c>
      <c r="J82" s="14" t="str">
        <f>IFERROR(IF(B82="","",IF(ROW($B$11)=ROW(B82),1,IF(ISERROR(VLOOKUP(B82,$B$11:B81,1,FALSE)),MAX($J$11:J81)+1,""))),"")</f>
        <v/>
      </c>
      <c r="K82" s="14" t="str">
        <f t="shared" si="2"/>
        <v/>
      </c>
      <c r="L82" s="238" t="str">
        <f>IF(L$7=L78,L81+1,IF($B82="","",MAX(L$10:L81)+1))</f>
        <v/>
      </c>
    </row>
    <row r="83" spans="1:12" x14ac:dyDescent="0.3">
      <c r="A83" s="167">
        <v>73</v>
      </c>
      <c r="B83" s="63"/>
      <c r="C83" s="1"/>
      <c r="D83" s="2"/>
      <c r="E83" s="2"/>
      <c r="F83" s="2"/>
      <c r="G83" s="66"/>
      <c r="H83" s="65" t="str">
        <f>IF(OR($I$2=1,J83=""),"",IF(IFERROR(VLOOKUP(B83,'Cycle 1'!B:K,10,FALSE),0)+IFERROR(IF($I$2&gt;2,VLOOKUP(B83,'Cycle 2'!B:K,10,FALSE),0),0)+IFERROR(IF($I$2&gt;3,VLOOKUP(B83,'Cycle 3'!B:K,10,FALSE),0),0)+IFERROR(IF($I$2&gt;4,VLOOKUP(B83,'Cycle 4'!B:K,10,FALSE),0),0)+IFERROR(IF($I$2&gt;5,VLOOKUP(B83,'Cycle 5'!B:K,10,FALSE),0),0)+IFERROR(IF($I$2&gt;6,VLOOKUP(B83,'Cycle 6'!B:K,10,FALSE),0),0)+IFERROR(IF($I$2&gt;7,VLOOKUP(B83,'Cycle 7'!B:K,10,FALSE),0),0)+IFERROR(IF($I$2&gt;8,VLOOKUP(B83,'Cycle 8'!B:K,10,FALSE),0),0)+IFERROR(IF($I$2&gt;9,VLOOKUP(B83,'Cycle 9'!B:K,10,FALSE),0),0)+IFERROR(IF($I$2&gt;10,VLOOKUP(B83,'Cycle 10'!B:K,10,FALSE),0),0)+IFERROR(IF($I$2&gt;11,VLOOKUP(B83,'Cycle 11'!B:K,10,FALSE),0),0)&gt;0,1,0))</f>
        <v/>
      </c>
      <c r="I83" s="14" t="str">
        <f>IF(OR($I$2=1,J83=""),"",IFERROR(VLOOKUP(B83,'Cycle 1'!B:K,10,FALSE),0)+IFERROR(IF($I$2&gt;2,VLOOKUP(B83,'Cycle 2'!B:K,10,FALSE),0),0)+IFERROR(IF($I$2&gt;3,VLOOKUP(B83,'Cycle 3'!B:K,10,FALSE),0),0)+IFERROR(IF($I$2&gt;4,VLOOKUP(B83,'Cycle 4'!B:K,10,FALSE),0),0)+IFERROR(IF($I$2&gt;5,VLOOKUP(B83,'Cycle 5'!B:K,10,FALSE),0),0)+IFERROR(IF($I$2&gt;6,VLOOKUP(B83,'Cycle 6'!B:K,10,FALSE),0),0)+IFERROR(IF($I$2&gt;7,VLOOKUP(B83,'Cycle 7'!B:K,10,FALSE),0),0)+IFERROR(IF($I$2&gt;8,VLOOKUP(B83,'Cycle 8'!B:K,10,FALSE),0),0)+IFERROR(IF($I$2&gt;9,VLOOKUP(B83,'Cycle 9'!B:K,10,FALSE),0),0)+IFERROR(IF($I$2&gt;10,VLOOKUP(B83,'Cycle 10'!B:K,10,FALSE),0),0)+IFERROR(IF($I$2&gt;11,VLOOKUP(B83,'Cycle 11'!B:K,10,FALSE),0),0))</f>
        <v/>
      </c>
      <c r="J83" s="14" t="str">
        <f>IFERROR(IF(B83="","",IF(ROW($B$11)=ROW(B83),1,IF(ISERROR(VLOOKUP(B83,$B$11:B82,1,FALSE)),MAX($J$11:J82)+1,""))),"")</f>
        <v/>
      </c>
      <c r="K83" s="14" t="str">
        <f t="shared" si="2"/>
        <v/>
      </c>
      <c r="L83" s="238" t="str">
        <f>IF(L$7=L79,L82+1,IF($B83="","",MAX(L$10:L82)+1))</f>
        <v/>
      </c>
    </row>
    <row r="84" spans="1:12" x14ac:dyDescent="0.3">
      <c r="A84" s="167">
        <v>74</v>
      </c>
      <c r="B84" s="239"/>
      <c r="C84" s="204"/>
      <c r="D84" s="205"/>
      <c r="E84" s="205"/>
      <c r="F84" s="205"/>
      <c r="G84" s="262"/>
      <c r="H84" s="65" t="str">
        <f>IF(OR($I$2=1,J84=""),"",IF(IFERROR(VLOOKUP(B84,'Cycle 1'!B:K,10,FALSE),0)+IFERROR(IF($I$2&gt;2,VLOOKUP(B84,'Cycle 2'!B:K,10,FALSE),0),0)+IFERROR(IF($I$2&gt;3,VLOOKUP(B84,'Cycle 3'!B:K,10,FALSE),0),0)+IFERROR(IF($I$2&gt;4,VLOOKUP(B84,'Cycle 4'!B:K,10,FALSE),0),0)+IFERROR(IF($I$2&gt;5,VLOOKUP(B84,'Cycle 5'!B:K,10,FALSE),0),0)+IFERROR(IF($I$2&gt;6,VLOOKUP(B84,'Cycle 6'!B:K,10,FALSE),0),0)+IFERROR(IF($I$2&gt;7,VLOOKUP(B84,'Cycle 7'!B:K,10,FALSE),0),0)+IFERROR(IF($I$2&gt;8,VLOOKUP(B84,'Cycle 8'!B:K,10,FALSE),0),0)+IFERROR(IF($I$2&gt;9,VLOOKUP(B84,'Cycle 9'!B:K,10,FALSE),0),0)+IFERROR(IF($I$2&gt;10,VLOOKUP(B84,'Cycle 10'!B:K,10,FALSE),0),0)+IFERROR(IF($I$2&gt;11,VLOOKUP(B84,'Cycle 11'!B:K,10,FALSE),0),0)&gt;0,1,0))</f>
        <v/>
      </c>
      <c r="I84" s="14" t="str">
        <f>IF(OR($I$2=1,J84=""),"",IFERROR(VLOOKUP(B84,'Cycle 1'!B:K,10,FALSE),0)+IFERROR(IF($I$2&gt;2,VLOOKUP(B84,'Cycle 2'!B:K,10,FALSE),0),0)+IFERROR(IF($I$2&gt;3,VLOOKUP(B84,'Cycle 3'!B:K,10,FALSE),0),0)+IFERROR(IF($I$2&gt;4,VLOOKUP(B84,'Cycle 4'!B:K,10,FALSE),0),0)+IFERROR(IF($I$2&gt;5,VLOOKUP(B84,'Cycle 5'!B:K,10,FALSE),0),0)+IFERROR(IF($I$2&gt;6,VLOOKUP(B84,'Cycle 6'!B:K,10,FALSE),0),0)+IFERROR(IF($I$2&gt;7,VLOOKUP(B84,'Cycle 7'!B:K,10,FALSE),0),0)+IFERROR(IF($I$2&gt;8,VLOOKUP(B84,'Cycle 8'!B:K,10,FALSE),0),0)+IFERROR(IF($I$2&gt;9,VLOOKUP(B84,'Cycle 9'!B:K,10,FALSE),0),0)+IFERROR(IF($I$2&gt;10,VLOOKUP(B84,'Cycle 10'!B:K,10,FALSE),0),0)+IFERROR(IF($I$2&gt;11,VLOOKUP(B84,'Cycle 11'!B:K,10,FALSE),0),0))</f>
        <v/>
      </c>
      <c r="J84" s="14" t="str">
        <f>IFERROR(IF(B84="","",IF(ROW($B$11)=ROW(B84),1,IF(ISERROR(VLOOKUP(B84,$B$11:B83,1,FALSE)),MAX($J$11:J83)+1,""))),"")</f>
        <v/>
      </c>
      <c r="K84" s="14" t="str">
        <f t="shared" si="2"/>
        <v/>
      </c>
      <c r="L84" s="238" t="str">
        <f>IF(L$7=L80,L83+1,IF($B84="","",MAX(L$10:L83)+1))</f>
        <v/>
      </c>
    </row>
    <row r="85" spans="1:12" x14ac:dyDescent="0.3">
      <c r="A85" s="167">
        <v>75</v>
      </c>
      <c r="B85" s="63"/>
      <c r="C85" s="1"/>
      <c r="D85" s="2"/>
      <c r="E85" s="2"/>
      <c r="F85" s="2"/>
      <c r="G85" s="66"/>
      <c r="H85" s="65" t="str">
        <f>IF(OR($I$2=1,J85=""),"",IF(IFERROR(VLOOKUP(B85,'Cycle 1'!B:K,10,FALSE),0)+IFERROR(IF($I$2&gt;2,VLOOKUP(B85,'Cycle 2'!B:K,10,FALSE),0),0)+IFERROR(IF($I$2&gt;3,VLOOKUP(B85,'Cycle 3'!B:K,10,FALSE),0),0)+IFERROR(IF($I$2&gt;4,VLOOKUP(B85,'Cycle 4'!B:K,10,FALSE),0),0)+IFERROR(IF($I$2&gt;5,VLOOKUP(B85,'Cycle 5'!B:K,10,FALSE),0),0)+IFERROR(IF($I$2&gt;6,VLOOKUP(B85,'Cycle 6'!B:K,10,FALSE),0),0)+IFERROR(IF($I$2&gt;7,VLOOKUP(B85,'Cycle 7'!B:K,10,FALSE),0),0)+IFERROR(IF($I$2&gt;8,VLOOKUP(B85,'Cycle 8'!B:K,10,FALSE),0),0)+IFERROR(IF($I$2&gt;9,VLOOKUP(B85,'Cycle 9'!B:K,10,FALSE),0),0)+IFERROR(IF($I$2&gt;10,VLOOKUP(B85,'Cycle 10'!B:K,10,FALSE),0),0)+IFERROR(IF($I$2&gt;11,VLOOKUP(B85,'Cycle 11'!B:K,10,FALSE),0),0)&gt;0,1,0))</f>
        <v/>
      </c>
      <c r="I85" s="14" t="str">
        <f>IF(OR($I$2=1,J85=""),"",IFERROR(VLOOKUP(B85,'Cycle 1'!B:K,10,FALSE),0)+IFERROR(IF($I$2&gt;2,VLOOKUP(B85,'Cycle 2'!B:K,10,FALSE),0),0)+IFERROR(IF($I$2&gt;3,VLOOKUP(B85,'Cycle 3'!B:K,10,FALSE),0),0)+IFERROR(IF($I$2&gt;4,VLOOKUP(B85,'Cycle 4'!B:K,10,FALSE),0),0)+IFERROR(IF($I$2&gt;5,VLOOKUP(B85,'Cycle 5'!B:K,10,FALSE),0),0)+IFERROR(IF($I$2&gt;6,VLOOKUP(B85,'Cycle 6'!B:K,10,FALSE),0),0)+IFERROR(IF($I$2&gt;7,VLOOKUP(B85,'Cycle 7'!B:K,10,FALSE),0),0)+IFERROR(IF($I$2&gt;8,VLOOKUP(B85,'Cycle 8'!B:K,10,FALSE),0),0)+IFERROR(IF($I$2&gt;9,VLOOKUP(B85,'Cycle 9'!B:K,10,FALSE),0),0)+IFERROR(IF($I$2&gt;10,VLOOKUP(B85,'Cycle 10'!B:K,10,FALSE),0),0)+IFERROR(IF($I$2&gt;11,VLOOKUP(B85,'Cycle 11'!B:K,10,FALSE),0),0))</f>
        <v/>
      </c>
      <c r="J85" s="14" t="str">
        <f>IFERROR(IF(B85="","",IF(ROW($B$11)=ROW(B85),1,IF(ISERROR(VLOOKUP(B85,$B$11:B84,1,FALSE)),MAX($J$11:J84)+1,""))),"")</f>
        <v/>
      </c>
      <c r="K85" s="14" t="str">
        <f t="shared" si="2"/>
        <v/>
      </c>
      <c r="L85" s="238" t="str">
        <f>IF(L$7=L81,L84+1,IF($B85="","",MAX(L$10:L84)+1))</f>
        <v/>
      </c>
    </row>
    <row r="86" spans="1:12" x14ac:dyDescent="0.3">
      <c r="A86" s="167">
        <v>76</v>
      </c>
      <c r="B86" s="239"/>
      <c r="C86" s="204"/>
      <c r="D86" s="205"/>
      <c r="E86" s="205"/>
      <c r="F86" s="205"/>
      <c r="G86" s="262"/>
      <c r="H86" s="65" t="str">
        <f>IF(OR($I$2=1,J86=""),"",IF(IFERROR(VLOOKUP(B86,'Cycle 1'!B:K,10,FALSE),0)+IFERROR(IF($I$2&gt;2,VLOOKUP(B86,'Cycle 2'!B:K,10,FALSE),0),0)+IFERROR(IF($I$2&gt;3,VLOOKUP(B86,'Cycle 3'!B:K,10,FALSE),0),0)+IFERROR(IF($I$2&gt;4,VLOOKUP(B86,'Cycle 4'!B:K,10,FALSE),0),0)+IFERROR(IF($I$2&gt;5,VLOOKUP(B86,'Cycle 5'!B:K,10,FALSE),0),0)+IFERROR(IF($I$2&gt;6,VLOOKUP(B86,'Cycle 6'!B:K,10,FALSE),0),0)+IFERROR(IF($I$2&gt;7,VLOOKUP(B86,'Cycle 7'!B:K,10,FALSE),0),0)+IFERROR(IF($I$2&gt;8,VLOOKUP(B86,'Cycle 8'!B:K,10,FALSE),0),0)+IFERROR(IF($I$2&gt;9,VLOOKUP(B86,'Cycle 9'!B:K,10,FALSE),0),0)+IFERROR(IF($I$2&gt;10,VLOOKUP(B86,'Cycle 10'!B:K,10,FALSE),0),0)+IFERROR(IF($I$2&gt;11,VLOOKUP(B86,'Cycle 11'!B:K,10,FALSE),0),0)&gt;0,1,0))</f>
        <v/>
      </c>
      <c r="I86" s="14" t="str">
        <f>IF(OR($I$2=1,J86=""),"",IFERROR(VLOOKUP(B86,'Cycle 1'!B:K,10,FALSE),0)+IFERROR(IF($I$2&gt;2,VLOOKUP(B86,'Cycle 2'!B:K,10,FALSE),0),0)+IFERROR(IF($I$2&gt;3,VLOOKUP(B86,'Cycle 3'!B:K,10,FALSE),0),0)+IFERROR(IF($I$2&gt;4,VLOOKUP(B86,'Cycle 4'!B:K,10,FALSE),0),0)+IFERROR(IF($I$2&gt;5,VLOOKUP(B86,'Cycle 5'!B:K,10,FALSE),0),0)+IFERROR(IF($I$2&gt;6,VLOOKUP(B86,'Cycle 6'!B:K,10,FALSE),0),0)+IFERROR(IF($I$2&gt;7,VLOOKUP(B86,'Cycle 7'!B:K,10,FALSE),0),0)+IFERROR(IF($I$2&gt;8,VLOOKUP(B86,'Cycle 8'!B:K,10,FALSE),0),0)+IFERROR(IF($I$2&gt;9,VLOOKUP(B86,'Cycle 9'!B:K,10,FALSE),0),0)+IFERROR(IF($I$2&gt;10,VLOOKUP(B86,'Cycle 10'!B:K,10,FALSE),0),0)+IFERROR(IF($I$2&gt;11,VLOOKUP(B86,'Cycle 11'!B:K,10,FALSE),0),0))</f>
        <v/>
      </c>
      <c r="J86" s="14" t="str">
        <f>IFERROR(IF(B86="","",IF(ROW($B$11)=ROW(B86),1,IF(ISERROR(VLOOKUP(B86,$B$11:B85,1,FALSE)),MAX($J$11:J85)+1,""))),"")</f>
        <v/>
      </c>
      <c r="K86" s="14" t="str">
        <f t="shared" si="2"/>
        <v/>
      </c>
      <c r="L86" s="238" t="str">
        <f>IF(L$7=L82,L85+1,IF($B86="","",MAX(L$10:L85)+1))</f>
        <v/>
      </c>
    </row>
    <row r="87" spans="1:12" x14ac:dyDescent="0.3">
      <c r="A87" s="167">
        <v>77</v>
      </c>
      <c r="B87" s="63"/>
      <c r="C87" s="1"/>
      <c r="D87" s="2"/>
      <c r="E87" s="2"/>
      <c r="F87" s="2"/>
      <c r="G87" s="66"/>
      <c r="H87" s="65" t="str">
        <f>IF(OR($I$2=1,J87=""),"",IF(IFERROR(VLOOKUP(B87,'Cycle 1'!B:K,10,FALSE),0)+IFERROR(IF($I$2&gt;2,VLOOKUP(B87,'Cycle 2'!B:K,10,FALSE),0),0)+IFERROR(IF($I$2&gt;3,VLOOKUP(B87,'Cycle 3'!B:K,10,FALSE),0),0)+IFERROR(IF($I$2&gt;4,VLOOKUP(B87,'Cycle 4'!B:K,10,FALSE),0),0)+IFERROR(IF($I$2&gt;5,VLOOKUP(B87,'Cycle 5'!B:K,10,FALSE),0),0)+IFERROR(IF($I$2&gt;6,VLOOKUP(B87,'Cycle 6'!B:K,10,FALSE),0),0)+IFERROR(IF($I$2&gt;7,VLOOKUP(B87,'Cycle 7'!B:K,10,FALSE),0),0)+IFERROR(IF($I$2&gt;8,VLOOKUP(B87,'Cycle 8'!B:K,10,FALSE),0),0)+IFERROR(IF($I$2&gt;9,VLOOKUP(B87,'Cycle 9'!B:K,10,FALSE),0),0)+IFERROR(IF($I$2&gt;10,VLOOKUP(B87,'Cycle 10'!B:K,10,FALSE),0),0)+IFERROR(IF($I$2&gt;11,VLOOKUP(B87,'Cycle 11'!B:K,10,FALSE),0),0)&gt;0,1,0))</f>
        <v/>
      </c>
      <c r="I87" s="14" t="str">
        <f>IF(OR($I$2=1,J87=""),"",IFERROR(VLOOKUP(B87,'Cycle 1'!B:K,10,FALSE),0)+IFERROR(IF($I$2&gt;2,VLOOKUP(B87,'Cycle 2'!B:K,10,FALSE),0),0)+IFERROR(IF($I$2&gt;3,VLOOKUP(B87,'Cycle 3'!B:K,10,FALSE),0),0)+IFERROR(IF($I$2&gt;4,VLOOKUP(B87,'Cycle 4'!B:K,10,FALSE),0),0)+IFERROR(IF($I$2&gt;5,VLOOKUP(B87,'Cycle 5'!B:K,10,FALSE),0),0)+IFERROR(IF($I$2&gt;6,VLOOKUP(B87,'Cycle 6'!B:K,10,FALSE),0),0)+IFERROR(IF($I$2&gt;7,VLOOKUP(B87,'Cycle 7'!B:K,10,FALSE),0),0)+IFERROR(IF($I$2&gt;8,VLOOKUP(B87,'Cycle 8'!B:K,10,FALSE),0),0)+IFERROR(IF($I$2&gt;9,VLOOKUP(B87,'Cycle 9'!B:K,10,FALSE),0),0)+IFERROR(IF($I$2&gt;10,VLOOKUP(B87,'Cycle 10'!B:K,10,FALSE),0),0)+IFERROR(IF($I$2&gt;11,VLOOKUP(B87,'Cycle 11'!B:K,10,FALSE),0),0))</f>
        <v/>
      </c>
      <c r="J87" s="14" t="str">
        <f>IFERROR(IF(B87="","",IF(ROW($B$11)=ROW(B87),1,IF(ISERROR(VLOOKUP(B87,$B$11:B86,1,FALSE)),MAX($J$11:J86)+1,""))),"")</f>
        <v/>
      </c>
      <c r="K87" s="14" t="str">
        <f t="shared" si="2"/>
        <v/>
      </c>
      <c r="L87" s="238" t="str">
        <f>IF(L$7=L83,L86+1,IF($B87="","",MAX(L$10:L86)+1))</f>
        <v/>
      </c>
    </row>
    <row r="88" spans="1:12" x14ac:dyDescent="0.3">
      <c r="A88" s="167">
        <v>78</v>
      </c>
      <c r="B88" s="239"/>
      <c r="C88" s="204"/>
      <c r="D88" s="205"/>
      <c r="E88" s="205"/>
      <c r="F88" s="205"/>
      <c r="G88" s="262"/>
      <c r="H88" s="65" t="str">
        <f>IF(OR($I$2=1,J88=""),"",IF(IFERROR(VLOOKUP(B88,'Cycle 1'!B:K,10,FALSE),0)+IFERROR(IF($I$2&gt;2,VLOOKUP(B88,'Cycle 2'!B:K,10,FALSE),0),0)+IFERROR(IF($I$2&gt;3,VLOOKUP(B88,'Cycle 3'!B:K,10,FALSE),0),0)+IFERROR(IF($I$2&gt;4,VLOOKUP(B88,'Cycle 4'!B:K,10,FALSE),0),0)+IFERROR(IF($I$2&gt;5,VLOOKUP(B88,'Cycle 5'!B:K,10,FALSE),0),0)+IFERROR(IF($I$2&gt;6,VLOOKUP(B88,'Cycle 6'!B:K,10,FALSE),0),0)+IFERROR(IF($I$2&gt;7,VLOOKUP(B88,'Cycle 7'!B:K,10,FALSE),0),0)+IFERROR(IF($I$2&gt;8,VLOOKUP(B88,'Cycle 8'!B:K,10,FALSE),0),0)+IFERROR(IF($I$2&gt;9,VLOOKUP(B88,'Cycle 9'!B:K,10,FALSE),0),0)+IFERROR(IF($I$2&gt;10,VLOOKUP(B88,'Cycle 10'!B:K,10,FALSE),0),0)+IFERROR(IF($I$2&gt;11,VLOOKUP(B88,'Cycle 11'!B:K,10,FALSE),0),0)&gt;0,1,0))</f>
        <v/>
      </c>
      <c r="I88" s="14" t="str">
        <f>IF(OR($I$2=1,J88=""),"",IFERROR(VLOOKUP(B88,'Cycle 1'!B:K,10,FALSE),0)+IFERROR(IF($I$2&gt;2,VLOOKUP(B88,'Cycle 2'!B:K,10,FALSE),0),0)+IFERROR(IF($I$2&gt;3,VLOOKUP(B88,'Cycle 3'!B:K,10,FALSE),0),0)+IFERROR(IF($I$2&gt;4,VLOOKUP(B88,'Cycle 4'!B:K,10,FALSE),0),0)+IFERROR(IF($I$2&gt;5,VLOOKUP(B88,'Cycle 5'!B:K,10,FALSE),0),0)+IFERROR(IF($I$2&gt;6,VLOOKUP(B88,'Cycle 6'!B:K,10,FALSE),0),0)+IFERROR(IF($I$2&gt;7,VLOOKUP(B88,'Cycle 7'!B:K,10,FALSE),0),0)+IFERROR(IF($I$2&gt;8,VLOOKUP(B88,'Cycle 8'!B:K,10,FALSE),0),0)+IFERROR(IF($I$2&gt;9,VLOOKUP(B88,'Cycle 9'!B:K,10,FALSE),0),0)+IFERROR(IF($I$2&gt;10,VLOOKUP(B88,'Cycle 10'!B:K,10,FALSE),0),0)+IFERROR(IF($I$2&gt;11,VLOOKUP(B88,'Cycle 11'!B:K,10,FALSE),0),0))</f>
        <v/>
      </c>
      <c r="J88" s="14" t="str">
        <f>IFERROR(IF(B88="","",IF(ROW($B$11)=ROW(B88),1,IF(ISERROR(VLOOKUP(B88,$B$11:B87,1,FALSE)),MAX($J$11:J87)+1,""))),"")</f>
        <v/>
      </c>
      <c r="K88" s="14" t="str">
        <f t="shared" si="2"/>
        <v/>
      </c>
      <c r="L88" s="238" t="str">
        <f>IF(L$7=L84,L87+1,IF($B88="","",MAX(L$10:L87)+1))</f>
        <v/>
      </c>
    </row>
    <row r="89" spans="1:12" x14ac:dyDescent="0.3">
      <c r="A89" s="167">
        <v>79</v>
      </c>
      <c r="B89" s="63"/>
      <c r="C89" s="1"/>
      <c r="D89" s="2"/>
      <c r="E89" s="2"/>
      <c r="F89" s="2"/>
      <c r="G89" s="66"/>
      <c r="H89" s="65" t="str">
        <f>IF(OR($I$2=1,J89=""),"",IF(IFERROR(VLOOKUP(B89,'Cycle 1'!B:K,10,FALSE),0)+IFERROR(IF($I$2&gt;2,VLOOKUP(B89,'Cycle 2'!B:K,10,FALSE),0),0)+IFERROR(IF($I$2&gt;3,VLOOKUP(B89,'Cycle 3'!B:K,10,FALSE),0),0)+IFERROR(IF($I$2&gt;4,VLOOKUP(B89,'Cycle 4'!B:K,10,FALSE),0),0)+IFERROR(IF($I$2&gt;5,VLOOKUP(B89,'Cycle 5'!B:K,10,FALSE),0),0)+IFERROR(IF($I$2&gt;6,VLOOKUP(B89,'Cycle 6'!B:K,10,FALSE),0),0)+IFERROR(IF($I$2&gt;7,VLOOKUP(B89,'Cycle 7'!B:K,10,FALSE),0),0)+IFERROR(IF($I$2&gt;8,VLOOKUP(B89,'Cycle 8'!B:K,10,FALSE),0),0)+IFERROR(IF($I$2&gt;9,VLOOKUP(B89,'Cycle 9'!B:K,10,FALSE),0),0)+IFERROR(IF($I$2&gt;10,VLOOKUP(B89,'Cycle 10'!B:K,10,FALSE),0),0)+IFERROR(IF($I$2&gt;11,VLOOKUP(B89,'Cycle 11'!B:K,10,FALSE),0),0)&gt;0,1,0))</f>
        <v/>
      </c>
      <c r="I89" s="14" t="str">
        <f>IF(OR($I$2=1,J89=""),"",IFERROR(VLOOKUP(B89,'Cycle 1'!B:K,10,FALSE),0)+IFERROR(IF($I$2&gt;2,VLOOKUP(B89,'Cycle 2'!B:K,10,FALSE),0),0)+IFERROR(IF($I$2&gt;3,VLOOKUP(B89,'Cycle 3'!B:K,10,FALSE),0),0)+IFERROR(IF($I$2&gt;4,VLOOKUP(B89,'Cycle 4'!B:K,10,FALSE),0),0)+IFERROR(IF($I$2&gt;5,VLOOKUP(B89,'Cycle 5'!B:K,10,FALSE),0),0)+IFERROR(IF($I$2&gt;6,VLOOKUP(B89,'Cycle 6'!B:K,10,FALSE),0),0)+IFERROR(IF($I$2&gt;7,VLOOKUP(B89,'Cycle 7'!B:K,10,FALSE),0),0)+IFERROR(IF($I$2&gt;8,VLOOKUP(B89,'Cycle 8'!B:K,10,FALSE),0),0)+IFERROR(IF($I$2&gt;9,VLOOKUP(B89,'Cycle 9'!B:K,10,FALSE),0),0)+IFERROR(IF($I$2&gt;10,VLOOKUP(B89,'Cycle 10'!B:K,10,FALSE),0),0)+IFERROR(IF($I$2&gt;11,VLOOKUP(B89,'Cycle 11'!B:K,10,FALSE),0),0))</f>
        <v/>
      </c>
      <c r="J89" s="14" t="str">
        <f>IFERROR(IF(B89="","",IF(ROW($B$11)=ROW(B89),1,IF(ISERROR(VLOOKUP(B89,$B$11:B88,1,FALSE)),MAX($J$11:J88)+1,""))),"")</f>
        <v/>
      </c>
      <c r="K89" s="14" t="str">
        <f t="shared" si="2"/>
        <v/>
      </c>
      <c r="L89" s="238" t="str">
        <f>IF(L$7=L85,L88+1,IF($B89="","",MAX(L$10:L88)+1))</f>
        <v/>
      </c>
    </row>
    <row r="90" spans="1:12" x14ac:dyDescent="0.3">
      <c r="A90" s="167">
        <v>80</v>
      </c>
      <c r="B90" s="239"/>
      <c r="C90" s="204"/>
      <c r="D90" s="205"/>
      <c r="E90" s="205"/>
      <c r="F90" s="205"/>
      <c r="G90" s="262"/>
      <c r="H90" s="65" t="str">
        <f>IF(OR($I$2=1,J90=""),"",IF(IFERROR(VLOOKUP(B90,'Cycle 1'!B:K,10,FALSE),0)+IFERROR(IF($I$2&gt;2,VLOOKUP(B90,'Cycle 2'!B:K,10,FALSE),0),0)+IFERROR(IF($I$2&gt;3,VLOOKUP(B90,'Cycle 3'!B:K,10,FALSE),0),0)+IFERROR(IF($I$2&gt;4,VLOOKUP(B90,'Cycle 4'!B:K,10,FALSE),0),0)+IFERROR(IF($I$2&gt;5,VLOOKUP(B90,'Cycle 5'!B:K,10,FALSE),0),0)+IFERROR(IF($I$2&gt;6,VLOOKUP(B90,'Cycle 6'!B:K,10,FALSE),0),0)+IFERROR(IF($I$2&gt;7,VLOOKUP(B90,'Cycle 7'!B:K,10,FALSE),0),0)+IFERROR(IF($I$2&gt;8,VLOOKUP(B90,'Cycle 8'!B:K,10,FALSE),0),0)+IFERROR(IF($I$2&gt;9,VLOOKUP(B90,'Cycle 9'!B:K,10,FALSE),0),0)+IFERROR(IF($I$2&gt;10,VLOOKUP(B90,'Cycle 10'!B:K,10,FALSE),0),0)+IFERROR(IF($I$2&gt;11,VLOOKUP(B90,'Cycle 11'!B:K,10,FALSE),0),0)&gt;0,1,0))</f>
        <v/>
      </c>
      <c r="I90" s="14" t="str">
        <f>IF(OR($I$2=1,J90=""),"",IFERROR(VLOOKUP(B90,'Cycle 1'!B:K,10,FALSE),0)+IFERROR(IF($I$2&gt;2,VLOOKUP(B90,'Cycle 2'!B:K,10,FALSE),0),0)+IFERROR(IF($I$2&gt;3,VLOOKUP(B90,'Cycle 3'!B:K,10,FALSE),0),0)+IFERROR(IF($I$2&gt;4,VLOOKUP(B90,'Cycle 4'!B:K,10,FALSE),0),0)+IFERROR(IF($I$2&gt;5,VLOOKUP(B90,'Cycle 5'!B:K,10,FALSE),0),0)+IFERROR(IF($I$2&gt;6,VLOOKUP(B90,'Cycle 6'!B:K,10,FALSE),0),0)+IFERROR(IF($I$2&gt;7,VLOOKUP(B90,'Cycle 7'!B:K,10,FALSE),0),0)+IFERROR(IF($I$2&gt;8,VLOOKUP(B90,'Cycle 8'!B:K,10,FALSE),0),0)+IFERROR(IF($I$2&gt;9,VLOOKUP(B90,'Cycle 9'!B:K,10,FALSE),0),0)+IFERROR(IF($I$2&gt;10,VLOOKUP(B90,'Cycle 10'!B:K,10,FALSE),0),0)+IFERROR(IF($I$2&gt;11,VLOOKUP(B90,'Cycle 11'!B:K,10,FALSE),0),0))</f>
        <v/>
      </c>
      <c r="J90" s="14" t="str">
        <f>IFERROR(IF(B90="","",IF(ROW($B$11)=ROW(B90),1,IF(ISERROR(VLOOKUP(B90,$B$11:B89,1,FALSE)),MAX($J$11:J89)+1,""))),"")</f>
        <v/>
      </c>
      <c r="K90" s="14" t="str">
        <f t="shared" si="2"/>
        <v/>
      </c>
      <c r="L90" s="238" t="str">
        <f>IF(L$7=L86,L89+1,IF($B90="","",MAX(L$10:L89)+1))</f>
        <v/>
      </c>
    </row>
    <row r="91" spans="1:12" x14ac:dyDescent="0.3">
      <c r="A91" s="167">
        <v>81</v>
      </c>
      <c r="B91" s="63"/>
      <c r="C91" s="1"/>
      <c r="D91" s="2"/>
      <c r="E91" s="2"/>
      <c r="F91" s="2"/>
      <c r="G91" s="66"/>
      <c r="H91" s="65" t="str">
        <f>IF(OR($I$2=1,J91=""),"",IF(IFERROR(VLOOKUP(B91,'Cycle 1'!B:K,10,FALSE),0)+IFERROR(IF($I$2&gt;2,VLOOKUP(B91,'Cycle 2'!B:K,10,FALSE),0),0)+IFERROR(IF($I$2&gt;3,VLOOKUP(B91,'Cycle 3'!B:K,10,FALSE),0),0)+IFERROR(IF($I$2&gt;4,VLOOKUP(B91,'Cycle 4'!B:K,10,FALSE),0),0)+IFERROR(IF($I$2&gt;5,VLOOKUP(B91,'Cycle 5'!B:K,10,FALSE),0),0)+IFERROR(IF($I$2&gt;6,VLOOKUP(B91,'Cycle 6'!B:K,10,FALSE),0),0)+IFERROR(IF($I$2&gt;7,VLOOKUP(B91,'Cycle 7'!B:K,10,FALSE),0),0)+IFERROR(IF($I$2&gt;8,VLOOKUP(B91,'Cycle 8'!B:K,10,FALSE),0),0)+IFERROR(IF($I$2&gt;9,VLOOKUP(B91,'Cycle 9'!B:K,10,FALSE),0),0)+IFERROR(IF($I$2&gt;10,VLOOKUP(B91,'Cycle 10'!B:K,10,FALSE),0),0)+IFERROR(IF($I$2&gt;11,VLOOKUP(B91,'Cycle 11'!B:K,10,FALSE),0),0)&gt;0,1,0))</f>
        <v/>
      </c>
      <c r="I91" s="14" t="str">
        <f>IF(OR($I$2=1,J91=""),"",IFERROR(VLOOKUP(B91,'Cycle 1'!B:K,10,FALSE),0)+IFERROR(IF($I$2&gt;2,VLOOKUP(B91,'Cycle 2'!B:K,10,FALSE),0),0)+IFERROR(IF($I$2&gt;3,VLOOKUP(B91,'Cycle 3'!B:K,10,FALSE),0),0)+IFERROR(IF($I$2&gt;4,VLOOKUP(B91,'Cycle 4'!B:K,10,FALSE),0),0)+IFERROR(IF($I$2&gt;5,VLOOKUP(B91,'Cycle 5'!B:K,10,FALSE),0),0)+IFERROR(IF($I$2&gt;6,VLOOKUP(B91,'Cycle 6'!B:K,10,FALSE),0),0)+IFERROR(IF($I$2&gt;7,VLOOKUP(B91,'Cycle 7'!B:K,10,FALSE),0),0)+IFERROR(IF($I$2&gt;8,VLOOKUP(B91,'Cycle 8'!B:K,10,FALSE),0),0)+IFERROR(IF($I$2&gt;9,VLOOKUP(B91,'Cycle 9'!B:K,10,FALSE),0),0)+IFERROR(IF($I$2&gt;10,VLOOKUP(B91,'Cycle 10'!B:K,10,FALSE),0),0)+IFERROR(IF($I$2&gt;11,VLOOKUP(B91,'Cycle 11'!B:K,10,FALSE),0),0))</f>
        <v/>
      </c>
      <c r="J91" s="14" t="str">
        <f>IFERROR(IF(B91="","",IF(ROW($B$11)=ROW(B91),1,IF(ISERROR(VLOOKUP(B91,$B$11:B90,1,FALSE)),MAX($J$11:J90)+1,""))),"")</f>
        <v/>
      </c>
      <c r="K91" s="14" t="str">
        <f t="shared" si="2"/>
        <v/>
      </c>
      <c r="L91" s="238" t="str">
        <f>IF(L$7=L87,L90+1,IF($B91="","",MAX(L$10:L90)+1))</f>
        <v/>
      </c>
    </row>
    <row r="92" spans="1:12" x14ac:dyDescent="0.3">
      <c r="A92" s="167">
        <v>82</v>
      </c>
      <c r="B92" s="239"/>
      <c r="C92" s="204"/>
      <c r="D92" s="205"/>
      <c r="E92" s="205"/>
      <c r="F92" s="205"/>
      <c r="G92" s="262"/>
      <c r="H92" s="65" t="str">
        <f>IF(OR($I$2=1,J92=""),"",IF(IFERROR(VLOOKUP(B92,'Cycle 1'!B:K,10,FALSE),0)+IFERROR(IF($I$2&gt;2,VLOOKUP(B92,'Cycle 2'!B:K,10,FALSE),0),0)+IFERROR(IF($I$2&gt;3,VLOOKUP(B92,'Cycle 3'!B:K,10,FALSE),0),0)+IFERROR(IF($I$2&gt;4,VLOOKUP(B92,'Cycle 4'!B:K,10,FALSE),0),0)+IFERROR(IF($I$2&gt;5,VLOOKUP(B92,'Cycle 5'!B:K,10,FALSE),0),0)+IFERROR(IF($I$2&gt;6,VLOOKUP(B92,'Cycle 6'!B:K,10,FALSE),0),0)+IFERROR(IF($I$2&gt;7,VLOOKUP(B92,'Cycle 7'!B:K,10,FALSE),0),0)+IFERROR(IF($I$2&gt;8,VLOOKUP(B92,'Cycle 8'!B:K,10,FALSE),0),0)+IFERROR(IF($I$2&gt;9,VLOOKUP(B92,'Cycle 9'!B:K,10,FALSE),0),0)+IFERROR(IF($I$2&gt;10,VLOOKUP(B92,'Cycle 10'!B:K,10,FALSE),0),0)+IFERROR(IF($I$2&gt;11,VLOOKUP(B92,'Cycle 11'!B:K,10,FALSE),0),0)&gt;0,1,0))</f>
        <v/>
      </c>
      <c r="I92" s="14" t="str">
        <f>IF(OR($I$2=1,J92=""),"",IFERROR(VLOOKUP(B92,'Cycle 1'!B:K,10,FALSE),0)+IFERROR(IF($I$2&gt;2,VLOOKUP(B92,'Cycle 2'!B:K,10,FALSE),0),0)+IFERROR(IF($I$2&gt;3,VLOOKUP(B92,'Cycle 3'!B:K,10,FALSE),0),0)+IFERROR(IF($I$2&gt;4,VLOOKUP(B92,'Cycle 4'!B:K,10,FALSE),0),0)+IFERROR(IF($I$2&gt;5,VLOOKUP(B92,'Cycle 5'!B:K,10,FALSE),0),0)+IFERROR(IF($I$2&gt;6,VLOOKUP(B92,'Cycle 6'!B:K,10,FALSE),0),0)+IFERROR(IF($I$2&gt;7,VLOOKUP(B92,'Cycle 7'!B:K,10,FALSE),0),0)+IFERROR(IF($I$2&gt;8,VLOOKUP(B92,'Cycle 8'!B:K,10,FALSE),0),0)+IFERROR(IF($I$2&gt;9,VLOOKUP(B92,'Cycle 9'!B:K,10,FALSE),0),0)+IFERROR(IF($I$2&gt;10,VLOOKUP(B92,'Cycle 10'!B:K,10,FALSE),0),0)+IFERROR(IF($I$2&gt;11,VLOOKUP(B92,'Cycle 11'!B:K,10,FALSE),0),0))</f>
        <v/>
      </c>
      <c r="J92" s="14" t="str">
        <f>IFERROR(IF(B92="","",IF(ROW($B$11)=ROW(B92),1,IF(ISERROR(VLOOKUP(B92,$B$11:B91,1,FALSE)),MAX($J$11:J91)+1,""))),"")</f>
        <v/>
      </c>
      <c r="K92" s="14" t="str">
        <f t="shared" si="2"/>
        <v/>
      </c>
      <c r="L92" s="238" t="str">
        <f>IF(L$7=L88,L91+1,IF($B92="","",MAX(L$10:L91)+1))</f>
        <v/>
      </c>
    </row>
    <row r="93" spans="1:12" x14ac:dyDescent="0.3">
      <c r="A93" s="167">
        <v>83</v>
      </c>
      <c r="B93" s="63"/>
      <c r="C93" s="1"/>
      <c r="D93" s="2"/>
      <c r="E93" s="2"/>
      <c r="F93" s="2"/>
      <c r="G93" s="66"/>
      <c r="H93" s="65" t="str">
        <f>IF(OR($I$2=1,J93=""),"",IF(IFERROR(VLOOKUP(B93,'Cycle 1'!B:K,10,FALSE),0)+IFERROR(IF($I$2&gt;2,VLOOKUP(B93,'Cycle 2'!B:K,10,FALSE),0),0)+IFERROR(IF($I$2&gt;3,VLOOKUP(B93,'Cycle 3'!B:K,10,FALSE),0),0)+IFERROR(IF($I$2&gt;4,VLOOKUP(B93,'Cycle 4'!B:K,10,FALSE),0),0)+IFERROR(IF($I$2&gt;5,VLOOKUP(B93,'Cycle 5'!B:K,10,FALSE),0),0)+IFERROR(IF($I$2&gt;6,VLOOKUP(B93,'Cycle 6'!B:K,10,FALSE),0),0)+IFERROR(IF($I$2&gt;7,VLOOKUP(B93,'Cycle 7'!B:K,10,FALSE),0),0)+IFERROR(IF($I$2&gt;8,VLOOKUP(B93,'Cycle 8'!B:K,10,FALSE),0),0)+IFERROR(IF($I$2&gt;9,VLOOKUP(B93,'Cycle 9'!B:K,10,FALSE),0),0)+IFERROR(IF($I$2&gt;10,VLOOKUP(B93,'Cycle 10'!B:K,10,FALSE),0),0)+IFERROR(IF($I$2&gt;11,VLOOKUP(B93,'Cycle 11'!B:K,10,FALSE),0),0)&gt;0,1,0))</f>
        <v/>
      </c>
      <c r="I93" s="14" t="str">
        <f>IF(OR($I$2=1,J93=""),"",IFERROR(VLOOKUP(B93,'Cycle 1'!B:K,10,FALSE),0)+IFERROR(IF($I$2&gt;2,VLOOKUP(B93,'Cycle 2'!B:K,10,FALSE),0),0)+IFERROR(IF($I$2&gt;3,VLOOKUP(B93,'Cycle 3'!B:K,10,FALSE),0),0)+IFERROR(IF($I$2&gt;4,VLOOKUP(B93,'Cycle 4'!B:K,10,FALSE),0),0)+IFERROR(IF($I$2&gt;5,VLOOKUP(B93,'Cycle 5'!B:K,10,FALSE),0),0)+IFERROR(IF($I$2&gt;6,VLOOKUP(B93,'Cycle 6'!B:K,10,FALSE),0),0)+IFERROR(IF($I$2&gt;7,VLOOKUP(B93,'Cycle 7'!B:K,10,FALSE),0),0)+IFERROR(IF($I$2&gt;8,VLOOKUP(B93,'Cycle 8'!B:K,10,FALSE),0),0)+IFERROR(IF($I$2&gt;9,VLOOKUP(B93,'Cycle 9'!B:K,10,FALSE),0),0)+IFERROR(IF($I$2&gt;10,VLOOKUP(B93,'Cycle 10'!B:K,10,FALSE),0),0)+IFERROR(IF($I$2&gt;11,VLOOKUP(B93,'Cycle 11'!B:K,10,FALSE),0),0))</f>
        <v/>
      </c>
      <c r="J93" s="14" t="str">
        <f>IFERROR(IF(B93="","",IF(ROW($B$11)=ROW(B93),1,IF(ISERROR(VLOOKUP(B93,$B$11:B92,1,FALSE)),MAX($J$11:J92)+1,""))),"")</f>
        <v/>
      </c>
      <c r="K93" s="14" t="str">
        <f t="shared" si="2"/>
        <v/>
      </c>
      <c r="L93" s="238" t="str">
        <f>IF(L$7=L89,L92+1,IF($B93="","",MAX(L$10:L92)+1))</f>
        <v/>
      </c>
    </row>
    <row r="94" spans="1:12" x14ac:dyDescent="0.3">
      <c r="A94" s="167">
        <v>84</v>
      </c>
      <c r="B94" s="239"/>
      <c r="C94" s="204"/>
      <c r="D94" s="205"/>
      <c r="E94" s="205"/>
      <c r="F94" s="205"/>
      <c r="G94" s="262"/>
      <c r="H94" s="65" t="str">
        <f>IF(OR($I$2=1,J94=""),"",IF(IFERROR(VLOOKUP(B94,'Cycle 1'!B:K,10,FALSE),0)+IFERROR(IF($I$2&gt;2,VLOOKUP(B94,'Cycle 2'!B:K,10,FALSE),0),0)+IFERROR(IF($I$2&gt;3,VLOOKUP(B94,'Cycle 3'!B:K,10,FALSE),0),0)+IFERROR(IF($I$2&gt;4,VLOOKUP(B94,'Cycle 4'!B:K,10,FALSE),0),0)+IFERROR(IF($I$2&gt;5,VLOOKUP(B94,'Cycle 5'!B:K,10,FALSE),0),0)+IFERROR(IF($I$2&gt;6,VLOOKUP(B94,'Cycle 6'!B:K,10,FALSE),0),0)+IFERROR(IF($I$2&gt;7,VLOOKUP(B94,'Cycle 7'!B:K,10,FALSE),0),0)+IFERROR(IF($I$2&gt;8,VLOOKUP(B94,'Cycle 8'!B:K,10,FALSE),0),0)+IFERROR(IF($I$2&gt;9,VLOOKUP(B94,'Cycle 9'!B:K,10,FALSE),0),0)+IFERROR(IF($I$2&gt;10,VLOOKUP(B94,'Cycle 10'!B:K,10,FALSE),0),0)+IFERROR(IF($I$2&gt;11,VLOOKUP(B94,'Cycle 11'!B:K,10,FALSE),0),0)&gt;0,1,0))</f>
        <v/>
      </c>
      <c r="I94" s="14" t="str">
        <f>IF(OR($I$2=1,J94=""),"",IFERROR(VLOOKUP(B94,'Cycle 1'!B:K,10,FALSE),0)+IFERROR(IF($I$2&gt;2,VLOOKUP(B94,'Cycle 2'!B:K,10,FALSE),0),0)+IFERROR(IF($I$2&gt;3,VLOOKUP(B94,'Cycle 3'!B:K,10,FALSE),0),0)+IFERROR(IF($I$2&gt;4,VLOOKUP(B94,'Cycle 4'!B:K,10,FALSE),0),0)+IFERROR(IF($I$2&gt;5,VLOOKUP(B94,'Cycle 5'!B:K,10,FALSE),0),0)+IFERROR(IF($I$2&gt;6,VLOOKUP(B94,'Cycle 6'!B:K,10,FALSE),0),0)+IFERROR(IF($I$2&gt;7,VLOOKUP(B94,'Cycle 7'!B:K,10,FALSE),0),0)+IFERROR(IF($I$2&gt;8,VLOOKUP(B94,'Cycle 8'!B:K,10,FALSE),0),0)+IFERROR(IF($I$2&gt;9,VLOOKUP(B94,'Cycle 9'!B:K,10,FALSE),0),0)+IFERROR(IF($I$2&gt;10,VLOOKUP(B94,'Cycle 10'!B:K,10,FALSE),0),0)+IFERROR(IF($I$2&gt;11,VLOOKUP(B94,'Cycle 11'!B:K,10,FALSE),0),0))</f>
        <v/>
      </c>
      <c r="J94" s="14" t="str">
        <f>IFERROR(IF(B94="","",IF(ROW($B$11)=ROW(B94),1,IF(ISERROR(VLOOKUP(B94,$B$11:B93,1,FALSE)),MAX($J$11:J93)+1,""))),"")</f>
        <v/>
      </c>
      <c r="K94" s="14" t="str">
        <f t="shared" si="2"/>
        <v/>
      </c>
      <c r="L94" s="238" t="str">
        <f>IF(L$7=L90,L93+1,IF($B94="","",MAX(L$10:L93)+1))</f>
        <v/>
      </c>
    </row>
    <row r="95" spans="1:12" x14ac:dyDescent="0.3">
      <c r="A95" s="167">
        <v>85</v>
      </c>
      <c r="B95" s="63"/>
      <c r="C95" s="1"/>
      <c r="D95" s="2"/>
      <c r="E95" s="2"/>
      <c r="F95" s="2"/>
      <c r="G95" s="66"/>
      <c r="H95" s="65" t="str">
        <f>IF(OR($I$2=1,J95=""),"",IF(IFERROR(VLOOKUP(B95,'Cycle 1'!B:K,10,FALSE),0)+IFERROR(IF($I$2&gt;2,VLOOKUP(B95,'Cycle 2'!B:K,10,FALSE),0),0)+IFERROR(IF($I$2&gt;3,VLOOKUP(B95,'Cycle 3'!B:K,10,FALSE),0),0)+IFERROR(IF($I$2&gt;4,VLOOKUP(B95,'Cycle 4'!B:K,10,FALSE),0),0)+IFERROR(IF($I$2&gt;5,VLOOKUP(B95,'Cycle 5'!B:K,10,FALSE),0),0)+IFERROR(IF($I$2&gt;6,VLOOKUP(B95,'Cycle 6'!B:K,10,FALSE),0),0)+IFERROR(IF($I$2&gt;7,VLOOKUP(B95,'Cycle 7'!B:K,10,FALSE),0),0)+IFERROR(IF($I$2&gt;8,VLOOKUP(B95,'Cycle 8'!B:K,10,FALSE),0),0)+IFERROR(IF($I$2&gt;9,VLOOKUP(B95,'Cycle 9'!B:K,10,FALSE),0),0)+IFERROR(IF($I$2&gt;10,VLOOKUP(B95,'Cycle 10'!B:K,10,FALSE),0),0)+IFERROR(IF($I$2&gt;11,VLOOKUP(B95,'Cycle 11'!B:K,10,FALSE),0),0)&gt;0,1,0))</f>
        <v/>
      </c>
      <c r="I95" s="14" t="str">
        <f>IF(OR($I$2=1,J95=""),"",IFERROR(VLOOKUP(B95,'Cycle 1'!B:K,10,FALSE),0)+IFERROR(IF($I$2&gt;2,VLOOKUP(B95,'Cycle 2'!B:K,10,FALSE),0),0)+IFERROR(IF($I$2&gt;3,VLOOKUP(B95,'Cycle 3'!B:K,10,FALSE),0),0)+IFERROR(IF($I$2&gt;4,VLOOKUP(B95,'Cycle 4'!B:K,10,FALSE),0),0)+IFERROR(IF($I$2&gt;5,VLOOKUP(B95,'Cycle 5'!B:K,10,FALSE),0),0)+IFERROR(IF($I$2&gt;6,VLOOKUP(B95,'Cycle 6'!B:K,10,FALSE),0),0)+IFERROR(IF($I$2&gt;7,VLOOKUP(B95,'Cycle 7'!B:K,10,FALSE),0),0)+IFERROR(IF($I$2&gt;8,VLOOKUP(B95,'Cycle 8'!B:K,10,FALSE),0),0)+IFERROR(IF($I$2&gt;9,VLOOKUP(B95,'Cycle 9'!B:K,10,FALSE),0),0)+IFERROR(IF($I$2&gt;10,VLOOKUP(B95,'Cycle 10'!B:K,10,FALSE),0),0)+IFERROR(IF($I$2&gt;11,VLOOKUP(B95,'Cycle 11'!B:K,10,FALSE),0),0))</f>
        <v/>
      </c>
      <c r="J95" s="14" t="str">
        <f>IFERROR(IF(B95="","",IF(ROW($B$11)=ROW(B95),1,IF(ISERROR(VLOOKUP(B95,$B$11:B94,1,FALSE)),MAX($J$11:J94)+1,""))),"")</f>
        <v/>
      </c>
      <c r="K95" s="14" t="str">
        <f t="shared" si="2"/>
        <v/>
      </c>
      <c r="L95" s="238" t="str">
        <f>IF(L$7=L91,L94+1,IF($B95="","",MAX(L$10:L94)+1))</f>
        <v/>
      </c>
    </row>
    <row r="96" spans="1:12" x14ac:dyDescent="0.3">
      <c r="A96" s="167">
        <v>86</v>
      </c>
      <c r="B96" s="239"/>
      <c r="C96" s="204"/>
      <c r="D96" s="205"/>
      <c r="E96" s="205"/>
      <c r="F96" s="205"/>
      <c r="G96" s="262"/>
      <c r="H96" s="65" t="str">
        <f>IF(OR($I$2=1,J96=""),"",IF(IFERROR(VLOOKUP(B96,'Cycle 1'!B:K,10,FALSE),0)+IFERROR(IF($I$2&gt;2,VLOOKUP(B96,'Cycle 2'!B:K,10,FALSE),0),0)+IFERROR(IF($I$2&gt;3,VLOOKUP(B96,'Cycle 3'!B:K,10,FALSE),0),0)+IFERROR(IF($I$2&gt;4,VLOOKUP(B96,'Cycle 4'!B:K,10,FALSE),0),0)+IFERROR(IF($I$2&gt;5,VLOOKUP(B96,'Cycle 5'!B:K,10,FALSE),0),0)+IFERROR(IF($I$2&gt;6,VLOOKUP(B96,'Cycle 6'!B:K,10,FALSE),0),0)+IFERROR(IF($I$2&gt;7,VLOOKUP(B96,'Cycle 7'!B:K,10,FALSE),0),0)+IFERROR(IF($I$2&gt;8,VLOOKUP(B96,'Cycle 8'!B:K,10,FALSE),0),0)+IFERROR(IF($I$2&gt;9,VLOOKUP(B96,'Cycle 9'!B:K,10,FALSE),0),0)+IFERROR(IF($I$2&gt;10,VLOOKUP(B96,'Cycle 10'!B:K,10,FALSE),0),0)+IFERROR(IF($I$2&gt;11,VLOOKUP(B96,'Cycle 11'!B:K,10,FALSE),0),0)&gt;0,1,0))</f>
        <v/>
      </c>
      <c r="I96" s="14" t="str">
        <f>IF(OR($I$2=1,J96=""),"",IFERROR(VLOOKUP(B96,'Cycle 1'!B:K,10,FALSE),0)+IFERROR(IF($I$2&gt;2,VLOOKUP(B96,'Cycle 2'!B:K,10,FALSE),0),0)+IFERROR(IF($I$2&gt;3,VLOOKUP(B96,'Cycle 3'!B:K,10,FALSE),0),0)+IFERROR(IF($I$2&gt;4,VLOOKUP(B96,'Cycle 4'!B:K,10,FALSE),0),0)+IFERROR(IF($I$2&gt;5,VLOOKUP(B96,'Cycle 5'!B:K,10,FALSE),0),0)+IFERROR(IF($I$2&gt;6,VLOOKUP(B96,'Cycle 6'!B:K,10,FALSE),0),0)+IFERROR(IF($I$2&gt;7,VLOOKUP(B96,'Cycle 7'!B:K,10,FALSE),0),0)+IFERROR(IF($I$2&gt;8,VLOOKUP(B96,'Cycle 8'!B:K,10,FALSE),0),0)+IFERROR(IF($I$2&gt;9,VLOOKUP(B96,'Cycle 9'!B:K,10,FALSE),0),0)+IFERROR(IF($I$2&gt;10,VLOOKUP(B96,'Cycle 10'!B:K,10,FALSE),0),0)+IFERROR(IF($I$2&gt;11,VLOOKUP(B96,'Cycle 11'!B:K,10,FALSE),0),0))</f>
        <v/>
      </c>
      <c r="J96" s="14" t="str">
        <f>IFERROR(IF(B96="","",IF(ROW($B$11)=ROW(B96),1,IF(ISERROR(VLOOKUP(B96,$B$11:B95,1,FALSE)),MAX($J$11:J95)+1,""))),"")</f>
        <v/>
      </c>
      <c r="K96" s="14" t="str">
        <f t="shared" si="2"/>
        <v/>
      </c>
      <c r="L96" s="238" t="str">
        <f>IF(L$7=L92,L95+1,IF($B96="","",MAX(L$10:L95)+1))</f>
        <v/>
      </c>
    </row>
    <row r="97" spans="1:12" x14ac:dyDescent="0.3">
      <c r="A97" s="167">
        <v>87</v>
      </c>
      <c r="B97" s="63"/>
      <c r="C97" s="1"/>
      <c r="D97" s="2"/>
      <c r="E97" s="2"/>
      <c r="F97" s="2"/>
      <c r="G97" s="66"/>
      <c r="H97" s="65" t="str">
        <f>IF(OR($I$2=1,J97=""),"",IF(IFERROR(VLOOKUP(B97,'Cycle 1'!B:K,10,FALSE),0)+IFERROR(IF($I$2&gt;2,VLOOKUP(B97,'Cycle 2'!B:K,10,FALSE),0),0)+IFERROR(IF($I$2&gt;3,VLOOKUP(B97,'Cycle 3'!B:K,10,FALSE),0),0)+IFERROR(IF($I$2&gt;4,VLOOKUP(B97,'Cycle 4'!B:K,10,FALSE),0),0)+IFERROR(IF($I$2&gt;5,VLOOKUP(B97,'Cycle 5'!B:K,10,FALSE),0),0)+IFERROR(IF($I$2&gt;6,VLOOKUP(B97,'Cycle 6'!B:K,10,FALSE),0),0)+IFERROR(IF($I$2&gt;7,VLOOKUP(B97,'Cycle 7'!B:K,10,FALSE),0),0)+IFERROR(IF($I$2&gt;8,VLOOKUP(B97,'Cycle 8'!B:K,10,FALSE),0),0)+IFERROR(IF($I$2&gt;9,VLOOKUP(B97,'Cycle 9'!B:K,10,FALSE),0),0)+IFERROR(IF($I$2&gt;10,VLOOKUP(B97,'Cycle 10'!B:K,10,FALSE),0),0)+IFERROR(IF($I$2&gt;11,VLOOKUP(B97,'Cycle 11'!B:K,10,FALSE),0),0)&gt;0,1,0))</f>
        <v/>
      </c>
      <c r="I97" s="14" t="str">
        <f>IF(OR($I$2=1,J97=""),"",IFERROR(VLOOKUP(B97,'Cycle 1'!B:K,10,FALSE),0)+IFERROR(IF($I$2&gt;2,VLOOKUP(B97,'Cycle 2'!B:K,10,FALSE),0),0)+IFERROR(IF($I$2&gt;3,VLOOKUP(B97,'Cycle 3'!B:K,10,FALSE),0),0)+IFERROR(IF($I$2&gt;4,VLOOKUP(B97,'Cycle 4'!B:K,10,FALSE),0),0)+IFERROR(IF($I$2&gt;5,VLOOKUP(B97,'Cycle 5'!B:K,10,FALSE),0),0)+IFERROR(IF($I$2&gt;6,VLOOKUP(B97,'Cycle 6'!B:K,10,FALSE),0),0)+IFERROR(IF($I$2&gt;7,VLOOKUP(B97,'Cycle 7'!B:K,10,FALSE),0),0)+IFERROR(IF($I$2&gt;8,VLOOKUP(B97,'Cycle 8'!B:K,10,FALSE),0),0)+IFERROR(IF($I$2&gt;9,VLOOKUP(B97,'Cycle 9'!B:K,10,FALSE),0),0)+IFERROR(IF($I$2&gt;10,VLOOKUP(B97,'Cycle 10'!B:K,10,FALSE),0),0)+IFERROR(IF($I$2&gt;11,VLOOKUP(B97,'Cycle 11'!B:K,10,FALSE),0),0))</f>
        <v/>
      </c>
      <c r="J97" s="14" t="str">
        <f>IFERROR(IF(B97="","",IF(ROW($B$11)=ROW(B97),1,IF(ISERROR(VLOOKUP(B97,$B$11:B96,1,FALSE)),MAX($J$11:J96)+1,""))),"")</f>
        <v/>
      </c>
      <c r="K97" s="14" t="str">
        <f t="shared" si="2"/>
        <v/>
      </c>
      <c r="L97" s="238" t="str">
        <f>IF(L$7=L93,L96+1,IF($B97="","",MAX(L$10:L96)+1))</f>
        <v/>
      </c>
    </row>
    <row r="98" spans="1:12" x14ac:dyDescent="0.3">
      <c r="A98" s="167">
        <v>88</v>
      </c>
      <c r="B98" s="239"/>
      <c r="C98" s="204"/>
      <c r="D98" s="205"/>
      <c r="E98" s="205"/>
      <c r="F98" s="205"/>
      <c r="G98" s="262"/>
      <c r="H98" s="65" t="str">
        <f>IF(OR($I$2=1,J98=""),"",IF(IFERROR(VLOOKUP(B98,'Cycle 1'!B:K,10,FALSE),0)+IFERROR(IF($I$2&gt;2,VLOOKUP(B98,'Cycle 2'!B:K,10,FALSE),0),0)+IFERROR(IF($I$2&gt;3,VLOOKUP(B98,'Cycle 3'!B:K,10,FALSE),0),0)+IFERROR(IF($I$2&gt;4,VLOOKUP(B98,'Cycle 4'!B:K,10,FALSE),0),0)+IFERROR(IF($I$2&gt;5,VLOOKUP(B98,'Cycle 5'!B:K,10,FALSE),0),0)+IFERROR(IF($I$2&gt;6,VLOOKUP(B98,'Cycle 6'!B:K,10,FALSE),0),0)+IFERROR(IF($I$2&gt;7,VLOOKUP(B98,'Cycle 7'!B:K,10,FALSE),0),0)+IFERROR(IF($I$2&gt;8,VLOOKUP(B98,'Cycle 8'!B:K,10,FALSE),0),0)+IFERROR(IF($I$2&gt;9,VLOOKUP(B98,'Cycle 9'!B:K,10,FALSE),0),0)+IFERROR(IF($I$2&gt;10,VLOOKUP(B98,'Cycle 10'!B:K,10,FALSE),0),0)+IFERROR(IF($I$2&gt;11,VLOOKUP(B98,'Cycle 11'!B:K,10,FALSE),0),0)&gt;0,1,0))</f>
        <v/>
      </c>
      <c r="I98" s="14" t="str">
        <f>IF(OR($I$2=1,J98=""),"",IFERROR(VLOOKUP(B98,'Cycle 1'!B:K,10,FALSE),0)+IFERROR(IF($I$2&gt;2,VLOOKUP(B98,'Cycle 2'!B:K,10,FALSE),0),0)+IFERROR(IF($I$2&gt;3,VLOOKUP(B98,'Cycle 3'!B:K,10,FALSE),0),0)+IFERROR(IF($I$2&gt;4,VLOOKUP(B98,'Cycle 4'!B:K,10,FALSE),0),0)+IFERROR(IF($I$2&gt;5,VLOOKUP(B98,'Cycle 5'!B:K,10,FALSE),0),0)+IFERROR(IF($I$2&gt;6,VLOOKUP(B98,'Cycle 6'!B:K,10,FALSE),0),0)+IFERROR(IF($I$2&gt;7,VLOOKUP(B98,'Cycle 7'!B:K,10,FALSE),0),0)+IFERROR(IF($I$2&gt;8,VLOOKUP(B98,'Cycle 8'!B:K,10,FALSE),0),0)+IFERROR(IF($I$2&gt;9,VLOOKUP(B98,'Cycle 9'!B:K,10,FALSE),0),0)+IFERROR(IF($I$2&gt;10,VLOOKUP(B98,'Cycle 10'!B:K,10,FALSE),0),0)+IFERROR(IF($I$2&gt;11,VLOOKUP(B98,'Cycle 11'!B:K,10,FALSE),0),0))</f>
        <v/>
      </c>
      <c r="J98" s="14" t="str">
        <f>IFERROR(IF(B98="","",IF(ROW($B$11)=ROW(B98),1,IF(ISERROR(VLOOKUP(B98,$B$11:B97,1,FALSE)),MAX($J$11:J97)+1,""))),"")</f>
        <v/>
      </c>
      <c r="K98" s="14" t="str">
        <f t="shared" si="2"/>
        <v/>
      </c>
      <c r="L98" s="238" t="str">
        <f>IF(L$7=L94,L97+1,IF($B98="","",MAX(L$10:L97)+1))</f>
        <v/>
      </c>
    </row>
    <row r="99" spans="1:12" x14ac:dyDescent="0.3">
      <c r="A99" s="167">
        <v>89</v>
      </c>
      <c r="B99" s="63"/>
      <c r="C99" s="1"/>
      <c r="D99" s="2"/>
      <c r="E99" s="2"/>
      <c r="F99" s="2"/>
      <c r="G99" s="66"/>
      <c r="H99" s="65" t="str">
        <f>IF(OR($I$2=1,J99=""),"",IF(IFERROR(VLOOKUP(B99,'Cycle 1'!B:K,10,FALSE),0)+IFERROR(IF($I$2&gt;2,VLOOKUP(B99,'Cycle 2'!B:K,10,FALSE),0),0)+IFERROR(IF($I$2&gt;3,VLOOKUP(B99,'Cycle 3'!B:K,10,FALSE),0),0)+IFERROR(IF($I$2&gt;4,VLOOKUP(B99,'Cycle 4'!B:K,10,FALSE),0),0)+IFERROR(IF($I$2&gt;5,VLOOKUP(B99,'Cycle 5'!B:K,10,FALSE),0),0)+IFERROR(IF($I$2&gt;6,VLOOKUP(B99,'Cycle 6'!B:K,10,FALSE),0),0)+IFERROR(IF($I$2&gt;7,VLOOKUP(B99,'Cycle 7'!B:K,10,FALSE),0),0)+IFERROR(IF($I$2&gt;8,VLOOKUP(B99,'Cycle 8'!B:K,10,FALSE),0),0)+IFERROR(IF($I$2&gt;9,VLOOKUP(B99,'Cycle 9'!B:K,10,FALSE),0),0)+IFERROR(IF($I$2&gt;10,VLOOKUP(B99,'Cycle 10'!B:K,10,FALSE),0),0)+IFERROR(IF($I$2&gt;11,VLOOKUP(B99,'Cycle 11'!B:K,10,FALSE),0),0)&gt;0,1,0))</f>
        <v/>
      </c>
      <c r="I99" s="14" t="str">
        <f>IF(OR($I$2=1,J99=""),"",IFERROR(VLOOKUP(B99,'Cycle 1'!B:K,10,FALSE),0)+IFERROR(IF($I$2&gt;2,VLOOKUP(B99,'Cycle 2'!B:K,10,FALSE),0),0)+IFERROR(IF($I$2&gt;3,VLOOKUP(B99,'Cycle 3'!B:K,10,FALSE),0),0)+IFERROR(IF($I$2&gt;4,VLOOKUP(B99,'Cycle 4'!B:K,10,FALSE),0),0)+IFERROR(IF($I$2&gt;5,VLOOKUP(B99,'Cycle 5'!B:K,10,FALSE),0),0)+IFERROR(IF($I$2&gt;6,VLOOKUP(B99,'Cycle 6'!B:K,10,FALSE),0),0)+IFERROR(IF($I$2&gt;7,VLOOKUP(B99,'Cycle 7'!B:K,10,FALSE),0),0)+IFERROR(IF($I$2&gt;8,VLOOKUP(B99,'Cycle 8'!B:K,10,FALSE),0),0)+IFERROR(IF($I$2&gt;9,VLOOKUP(B99,'Cycle 9'!B:K,10,FALSE),0),0)+IFERROR(IF($I$2&gt;10,VLOOKUP(B99,'Cycle 10'!B:K,10,FALSE),0),0)+IFERROR(IF($I$2&gt;11,VLOOKUP(B99,'Cycle 11'!B:K,10,FALSE),0),0))</f>
        <v/>
      </c>
      <c r="J99" s="14" t="str">
        <f>IFERROR(IF(B99="","",IF(ROW($B$11)=ROW(B99),1,IF(ISERROR(VLOOKUP(B99,$B$11:B98,1,FALSE)),MAX($J$11:J98)+1,""))),"")</f>
        <v/>
      </c>
      <c r="K99" s="14" t="str">
        <f t="shared" si="2"/>
        <v/>
      </c>
      <c r="L99" s="238" t="str">
        <f>IF(L$7=L95,L98+1,IF($B99="","",MAX(L$10:L98)+1))</f>
        <v/>
      </c>
    </row>
    <row r="100" spans="1:12" x14ac:dyDescent="0.3">
      <c r="A100" s="167">
        <v>90</v>
      </c>
      <c r="B100" s="239"/>
      <c r="C100" s="204"/>
      <c r="D100" s="205"/>
      <c r="E100" s="205"/>
      <c r="F100" s="205"/>
      <c r="G100" s="262"/>
      <c r="H100" s="65" t="str">
        <f>IF(OR($I$2=1,J100=""),"",IF(IFERROR(VLOOKUP(B100,'Cycle 1'!B:K,10,FALSE),0)+IFERROR(IF($I$2&gt;2,VLOOKUP(B100,'Cycle 2'!B:K,10,FALSE),0),0)+IFERROR(IF($I$2&gt;3,VLOOKUP(B100,'Cycle 3'!B:K,10,FALSE),0),0)+IFERROR(IF($I$2&gt;4,VLOOKUP(B100,'Cycle 4'!B:K,10,FALSE),0),0)+IFERROR(IF($I$2&gt;5,VLOOKUP(B100,'Cycle 5'!B:K,10,FALSE),0),0)+IFERROR(IF($I$2&gt;6,VLOOKUP(B100,'Cycle 6'!B:K,10,FALSE),0),0)+IFERROR(IF($I$2&gt;7,VLOOKUP(B100,'Cycle 7'!B:K,10,FALSE),0),0)+IFERROR(IF($I$2&gt;8,VLOOKUP(B100,'Cycle 8'!B:K,10,FALSE),0),0)+IFERROR(IF($I$2&gt;9,VLOOKUP(B100,'Cycle 9'!B:K,10,FALSE),0),0)+IFERROR(IF($I$2&gt;10,VLOOKUP(B100,'Cycle 10'!B:K,10,FALSE),0),0)+IFERROR(IF($I$2&gt;11,VLOOKUP(B100,'Cycle 11'!B:K,10,FALSE),0),0)&gt;0,1,0))</f>
        <v/>
      </c>
      <c r="I100" s="14" t="str">
        <f>IF(OR($I$2=1,J100=""),"",IFERROR(VLOOKUP(B100,'Cycle 1'!B:K,10,FALSE),0)+IFERROR(IF($I$2&gt;2,VLOOKUP(B100,'Cycle 2'!B:K,10,FALSE),0),0)+IFERROR(IF($I$2&gt;3,VLOOKUP(B100,'Cycle 3'!B:K,10,FALSE),0),0)+IFERROR(IF($I$2&gt;4,VLOOKUP(B100,'Cycle 4'!B:K,10,FALSE),0),0)+IFERROR(IF($I$2&gt;5,VLOOKUP(B100,'Cycle 5'!B:K,10,FALSE),0),0)+IFERROR(IF($I$2&gt;6,VLOOKUP(B100,'Cycle 6'!B:K,10,FALSE),0),0)+IFERROR(IF($I$2&gt;7,VLOOKUP(B100,'Cycle 7'!B:K,10,FALSE),0),0)+IFERROR(IF($I$2&gt;8,VLOOKUP(B100,'Cycle 8'!B:K,10,FALSE),0),0)+IFERROR(IF($I$2&gt;9,VLOOKUP(B100,'Cycle 9'!B:K,10,FALSE),0),0)+IFERROR(IF($I$2&gt;10,VLOOKUP(B100,'Cycle 10'!B:K,10,FALSE),0),0)+IFERROR(IF($I$2&gt;11,VLOOKUP(B100,'Cycle 11'!B:K,10,FALSE),0),0))</f>
        <v/>
      </c>
      <c r="J100" s="14" t="str">
        <f>IFERROR(IF(B100="","",IF(ROW($B$11)=ROW(B100),1,IF(ISERROR(VLOOKUP(B100,$B$11:B99,1,FALSE)),MAX($J$11:J99)+1,""))),"")</f>
        <v/>
      </c>
      <c r="K100" s="14" t="str">
        <f t="shared" si="2"/>
        <v/>
      </c>
      <c r="L100" s="238" t="str">
        <f>IF(L$7=L96,L99+1,IF($B100="","",MAX(L$10:L99)+1))</f>
        <v/>
      </c>
    </row>
    <row r="101" spans="1:12" x14ac:dyDescent="0.3">
      <c r="A101" s="167">
        <v>91</v>
      </c>
      <c r="B101" s="63"/>
      <c r="C101" s="1"/>
      <c r="D101" s="2"/>
      <c r="E101" s="2"/>
      <c r="F101" s="2"/>
      <c r="G101" s="66"/>
      <c r="H101" s="65" t="str">
        <f>IF(OR($I$2=1,J101=""),"",IF(IFERROR(VLOOKUP(B101,'Cycle 1'!B:K,10,FALSE),0)+IFERROR(IF($I$2&gt;2,VLOOKUP(B101,'Cycle 2'!B:K,10,FALSE),0),0)+IFERROR(IF($I$2&gt;3,VLOOKUP(B101,'Cycle 3'!B:K,10,FALSE),0),0)+IFERROR(IF($I$2&gt;4,VLOOKUP(B101,'Cycle 4'!B:K,10,FALSE),0),0)+IFERROR(IF($I$2&gt;5,VLOOKUP(B101,'Cycle 5'!B:K,10,FALSE),0),0)+IFERROR(IF($I$2&gt;6,VLOOKUP(B101,'Cycle 6'!B:K,10,FALSE),0),0)+IFERROR(IF($I$2&gt;7,VLOOKUP(B101,'Cycle 7'!B:K,10,FALSE),0),0)+IFERROR(IF($I$2&gt;8,VLOOKUP(B101,'Cycle 8'!B:K,10,FALSE),0),0)+IFERROR(IF($I$2&gt;9,VLOOKUP(B101,'Cycle 9'!B:K,10,FALSE),0),0)+IFERROR(IF($I$2&gt;10,VLOOKUP(B101,'Cycle 10'!B:K,10,FALSE),0),0)+IFERROR(IF($I$2&gt;11,VLOOKUP(B101,'Cycle 11'!B:K,10,FALSE),0),0)&gt;0,1,0))</f>
        <v/>
      </c>
      <c r="I101" s="14" t="str">
        <f>IF(OR($I$2=1,J101=""),"",IFERROR(VLOOKUP(B101,'Cycle 1'!B:K,10,FALSE),0)+IFERROR(IF($I$2&gt;2,VLOOKUP(B101,'Cycle 2'!B:K,10,FALSE),0),0)+IFERROR(IF($I$2&gt;3,VLOOKUP(B101,'Cycle 3'!B:K,10,FALSE),0),0)+IFERROR(IF($I$2&gt;4,VLOOKUP(B101,'Cycle 4'!B:K,10,FALSE),0),0)+IFERROR(IF($I$2&gt;5,VLOOKUP(B101,'Cycle 5'!B:K,10,FALSE),0),0)+IFERROR(IF($I$2&gt;6,VLOOKUP(B101,'Cycle 6'!B:K,10,FALSE),0),0)+IFERROR(IF($I$2&gt;7,VLOOKUP(B101,'Cycle 7'!B:K,10,FALSE),0),0)+IFERROR(IF($I$2&gt;8,VLOOKUP(B101,'Cycle 8'!B:K,10,FALSE),0),0)+IFERROR(IF($I$2&gt;9,VLOOKUP(B101,'Cycle 9'!B:K,10,FALSE),0),0)+IFERROR(IF($I$2&gt;10,VLOOKUP(B101,'Cycle 10'!B:K,10,FALSE),0),0)+IFERROR(IF($I$2&gt;11,VLOOKUP(B101,'Cycle 11'!B:K,10,FALSE),0),0))</f>
        <v/>
      </c>
      <c r="J101" s="14" t="str">
        <f>IFERROR(IF(B101="","",IF(ROW($B$11)=ROW(B101),1,IF(ISERROR(VLOOKUP(B101,$B$11:B100,1,FALSE)),MAX($J$11:J100)+1,""))),"")</f>
        <v/>
      </c>
      <c r="K101" s="14" t="str">
        <f t="shared" si="2"/>
        <v/>
      </c>
      <c r="L101" s="238" t="str">
        <f>IF(L$7=L97,L100+1,IF($B101="","",MAX(L$10:L100)+1))</f>
        <v/>
      </c>
    </row>
    <row r="102" spans="1:12" x14ac:dyDescent="0.3">
      <c r="A102" s="167">
        <v>92</v>
      </c>
      <c r="B102" s="239"/>
      <c r="C102" s="204"/>
      <c r="D102" s="205"/>
      <c r="E102" s="205"/>
      <c r="F102" s="205"/>
      <c r="G102" s="262"/>
      <c r="H102" s="65" t="str">
        <f>IF(OR($I$2=1,J102=""),"",IF(IFERROR(VLOOKUP(B102,'Cycle 1'!B:K,10,FALSE),0)+IFERROR(IF($I$2&gt;2,VLOOKUP(B102,'Cycle 2'!B:K,10,FALSE),0),0)+IFERROR(IF($I$2&gt;3,VLOOKUP(B102,'Cycle 3'!B:K,10,FALSE),0),0)+IFERROR(IF($I$2&gt;4,VLOOKUP(B102,'Cycle 4'!B:K,10,FALSE),0),0)+IFERROR(IF($I$2&gt;5,VLOOKUP(B102,'Cycle 5'!B:K,10,FALSE),0),0)+IFERROR(IF($I$2&gt;6,VLOOKUP(B102,'Cycle 6'!B:K,10,FALSE),0),0)+IFERROR(IF($I$2&gt;7,VLOOKUP(B102,'Cycle 7'!B:K,10,FALSE),0),0)+IFERROR(IF($I$2&gt;8,VLOOKUP(B102,'Cycle 8'!B:K,10,FALSE),0),0)+IFERROR(IF($I$2&gt;9,VLOOKUP(B102,'Cycle 9'!B:K,10,FALSE),0),0)+IFERROR(IF($I$2&gt;10,VLOOKUP(B102,'Cycle 10'!B:K,10,FALSE),0),0)+IFERROR(IF($I$2&gt;11,VLOOKUP(B102,'Cycle 11'!B:K,10,FALSE),0),0)&gt;0,1,0))</f>
        <v/>
      </c>
      <c r="I102" s="14" t="str">
        <f>IF(OR($I$2=1,J102=""),"",IFERROR(VLOOKUP(B102,'Cycle 1'!B:K,10,FALSE),0)+IFERROR(IF($I$2&gt;2,VLOOKUP(B102,'Cycle 2'!B:K,10,FALSE),0),0)+IFERROR(IF($I$2&gt;3,VLOOKUP(B102,'Cycle 3'!B:K,10,FALSE),0),0)+IFERROR(IF($I$2&gt;4,VLOOKUP(B102,'Cycle 4'!B:K,10,FALSE),0),0)+IFERROR(IF($I$2&gt;5,VLOOKUP(B102,'Cycle 5'!B:K,10,FALSE),0),0)+IFERROR(IF($I$2&gt;6,VLOOKUP(B102,'Cycle 6'!B:K,10,FALSE),0),0)+IFERROR(IF($I$2&gt;7,VLOOKUP(B102,'Cycle 7'!B:K,10,FALSE),0),0)+IFERROR(IF($I$2&gt;8,VLOOKUP(B102,'Cycle 8'!B:K,10,FALSE),0),0)+IFERROR(IF($I$2&gt;9,VLOOKUP(B102,'Cycle 9'!B:K,10,FALSE),0),0)+IFERROR(IF($I$2&gt;10,VLOOKUP(B102,'Cycle 10'!B:K,10,FALSE),0),0)+IFERROR(IF($I$2&gt;11,VLOOKUP(B102,'Cycle 11'!B:K,10,FALSE),0),0))</f>
        <v/>
      </c>
      <c r="J102" s="14" t="str">
        <f>IFERROR(IF(B102="","",IF(ROW($B$11)=ROW(B102),1,IF(ISERROR(VLOOKUP(B102,$B$11:B101,1,FALSE)),MAX($J$11:J101)+1,""))),"")</f>
        <v/>
      </c>
      <c r="K102" s="14" t="str">
        <f t="shared" si="2"/>
        <v/>
      </c>
      <c r="L102" s="238" t="str">
        <f>IF(L$7=L98,L101+1,IF($B102="","",MAX(L$10:L101)+1))</f>
        <v/>
      </c>
    </row>
    <row r="103" spans="1:12" x14ac:dyDescent="0.3">
      <c r="A103" s="167">
        <v>93</v>
      </c>
      <c r="B103" s="63"/>
      <c r="C103" s="1"/>
      <c r="D103" s="2"/>
      <c r="E103" s="2"/>
      <c r="F103" s="2"/>
      <c r="G103" s="66"/>
      <c r="H103" s="65" t="str">
        <f>IF(OR($I$2=1,J103=""),"",IF(IFERROR(VLOOKUP(B103,'Cycle 1'!B:K,10,FALSE),0)+IFERROR(IF($I$2&gt;2,VLOOKUP(B103,'Cycle 2'!B:K,10,FALSE),0),0)+IFERROR(IF($I$2&gt;3,VLOOKUP(B103,'Cycle 3'!B:K,10,FALSE),0),0)+IFERROR(IF($I$2&gt;4,VLOOKUP(B103,'Cycle 4'!B:K,10,FALSE),0),0)+IFERROR(IF($I$2&gt;5,VLOOKUP(B103,'Cycle 5'!B:K,10,FALSE),0),0)+IFERROR(IF($I$2&gt;6,VLOOKUP(B103,'Cycle 6'!B:K,10,FALSE),0),0)+IFERROR(IF($I$2&gt;7,VLOOKUP(B103,'Cycle 7'!B:K,10,FALSE),0),0)+IFERROR(IF($I$2&gt;8,VLOOKUP(B103,'Cycle 8'!B:K,10,FALSE),0),0)+IFERROR(IF($I$2&gt;9,VLOOKUP(B103,'Cycle 9'!B:K,10,FALSE),0),0)+IFERROR(IF($I$2&gt;10,VLOOKUP(B103,'Cycle 10'!B:K,10,FALSE),0),0)+IFERROR(IF($I$2&gt;11,VLOOKUP(B103,'Cycle 11'!B:K,10,FALSE),0),0)&gt;0,1,0))</f>
        <v/>
      </c>
      <c r="I103" s="14" t="str">
        <f>IF(OR($I$2=1,J103=""),"",IFERROR(VLOOKUP(B103,'Cycle 1'!B:K,10,FALSE),0)+IFERROR(IF($I$2&gt;2,VLOOKUP(B103,'Cycle 2'!B:K,10,FALSE),0),0)+IFERROR(IF($I$2&gt;3,VLOOKUP(B103,'Cycle 3'!B:K,10,FALSE),0),0)+IFERROR(IF($I$2&gt;4,VLOOKUP(B103,'Cycle 4'!B:K,10,FALSE),0),0)+IFERROR(IF($I$2&gt;5,VLOOKUP(B103,'Cycle 5'!B:K,10,FALSE),0),0)+IFERROR(IF($I$2&gt;6,VLOOKUP(B103,'Cycle 6'!B:K,10,FALSE),0),0)+IFERROR(IF($I$2&gt;7,VLOOKUP(B103,'Cycle 7'!B:K,10,FALSE),0),0)+IFERROR(IF($I$2&gt;8,VLOOKUP(B103,'Cycle 8'!B:K,10,FALSE),0),0)+IFERROR(IF($I$2&gt;9,VLOOKUP(B103,'Cycle 9'!B:K,10,FALSE),0),0)+IFERROR(IF($I$2&gt;10,VLOOKUP(B103,'Cycle 10'!B:K,10,FALSE),0),0)+IFERROR(IF($I$2&gt;11,VLOOKUP(B103,'Cycle 11'!B:K,10,FALSE),0),0))</f>
        <v/>
      </c>
      <c r="J103" s="14" t="str">
        <f>IFERROR(IF(B103="","",IF(ROW($B$11)=ROW(B103),1,IF(ISERROR(VLOOKUP(B103,$B$11:B102,1,FALSE)),MAX($J$11:J102)+1,""))),"")</f>
        <v/>
      </c>
      <c r="K103" s="14" t="str">
        <f t="shared" si="2"/>
        <v/>
      </c>
      <c r="L103" s="238" t="str">
        <f>IF(L$7=L99,L102+1,IF($B103="","",MAX(L$10:L102)+1))</f>
        <v/>
      </c>
    </row>
    <row r="104" spans="1:12" x14ac:dyDescent="0.3">
      <c r="A104" s="167">
        <v>94</v>
      </c>
      <c r="B104" s="239"/>
      <c r="C104" s="204"/>
      <c r="D104" s="205"/>
      <c r="E104" s="205"/>
      <c r="F104" s="205"/>
      <c r="G104" s="262"/>
      <c r="H104" s="65" t="str">
        <f>IF(OR($I$2=1,J104=""),"",IF(IFERROR(VLOOKUP(B104,'Cycle 1'!B:K,10,FALSE),0)+IFERROR(IF($I$2&gt;2,VLOOKUP(B104,'Cycle 2'!B:K,10,FALSE),0),0)+IFERROR(IF($I$2&gt;3,VLOOKUP(B104,'Cycle 3'!B:K,10,FALSE),0),0)+IFERROR(IF($I$2&gt;4,VLOOKUP(B104,'Cycle 4'!B:K,10,FALSE),0),0)+IFERROR(IF($I$2&gt;5,VLOOKUP(B104,'Cycle 5'!B:K,10,FALSE),0),0)+IFERROR(IF($I$2&gt;6,VLOOKUP(B104,'Cycle 6'!B:K,10,FALSE),0),0)+IFERROR(IF($I$2&gt;7,VLOOKUP(B104,'Cycle 7'!B:K,10,FALSE),0),0)+IFERROR(IF($I$2&gt;8,VLOOKUP(B104,'Cycle 8'!B:K,10,FALSE),0),0)+IFERROR(IF($I$2&gt;9,VLOOKUP(B104,'Cycle 9'!B:K,10,FALSE),0),0)+IFERROR(IF($I$2&gt;10,VLOOKUP(B104,'Cycle 10'!B:K,10,FALSE),0),0)+IFERROR(IF($I$2&gt;11,VLOOKUP(B104,'Cycle 11'!B:K,10,FALSE),0),0)&gt;0,1,0))</f>
        <v/>
      </c>
      <c r="I104" s="14" t="str">
        <f>IF(OR($I$2=1,J104=""),"",IFERROR(VLOOKUP(B104,'Cycle 1'!B:K,10,FALSE),0)+IFERROR(IF($I$2&gt;2,VLOOKUP(B104,'Cycle 2'!B:K,10,FALSE),0),0)+IFERROR(IF($I$2&gt;3,VLOOKUP(B104,'Cycle 3'!B:K,10,FALSE),0),0)+IFERROR(IF($I$2&gt;4,VLOOKUP(B104,'Cycle 4'!B:K,10,FALSE),0),0)+IFERROR(IF($I$2&gt;5,VLOOKUP(B104,'Cycle 5'!B:K,10,FALSE),0),0)+IFERROR(IF($I$2&gt;6,VLOOKUP(B104,'Cycle 6'!B:K,10,FALSE),0),0)+IFERROR(IF($I$2&gt;7,VLOOKUP(B104,'Cycle 7'!B:K,10,FALSE),0),0)+IFERROR(IF($I$2&gt;8,VLOOKUP(B104,'Cycle 8'!B:K,10,FALSE),0),0)+IFERROR(IF($I$2&gt;9,VLOOKUP(B104,'Cycle 9'!B:K,10,FALSE),0),0)+IFERROR(IF($I$2&gt;10,VLOOKUP(B104,'Cycle 10'!B:K,10,FALSE),0),0)+IFERROR(IF($I$2&gt;11,VLOOKUP(B104,'Cycle 11'!B:K,10,FALSE),0),0))</f>
        <v/>
      </c>
      <c r="J104" s="14" t="str">
        <f>IFERROR(IF(B104="","",IF(ROW($B$11)=ROW(B104),1,IF(ISERROR(VLOOKUP(B104,$B$11:B103,1,FALSE)),MAX($J$11:J103)+1,""))),"")</f>
        <v/>
      </c>
      <c r="K104" s="14" t="str">
        <f t="shared" si="2"/>
        <v/>
      </c>
      <c r="L104" s="238" t="str">
        <f>IF(L$7=L100,L103+1,IF($B104="","",MAX(L$10:L103)+1))</f>
        <v/>
      </c>
    </row>
    <row r="105" spans="1:12" x14ac:dyDescent="0.3">
      <c r="A105" s="167">
        <v>95</v>
      </c>
      <c r="B105" s="63"/>
      <c r="C105" s="1"/>
      <c r="D105" s="2"/>
      <c r="E105" s="2"/>
      <c r="F105" s="2"/>
      <c r="G105" s="66"/>
      <c r="H105" s="65" t="str">
        <f>IF(OR($I$2=1,J105=""),"",IF(IFERROR(VLOOKUP(B105,'Cycle 1'!B:K,10,FALSE),0)+IFERROR(IF($I$2&gt;2,VLOOKUP(B105,'Cycle 2'!B:K,10,FALSE),0),0)+IFERROR(IF($I$2&gt;3,VLOOKUP(B105,'Cycle 3'!B:K,10,FALSE),0),0)+IFERROR(IF($I$2&gt;4,VLOOKUP(B105,'Cycle 4'!B:K,10,FALSE),0),0)+IFERROR(IF($I$2&gt;5,VLOOKUP(B105,'Cycle 5'!B:K,10,FALSE),0),0)+IFERROR(IF($I$2&gt;6,VLOOKUP(B105,'Cycle 6'!B:K,10,FALSE),0),0)+IFERROR(IF($I$2&gt;7,VLOOKUP(B105,'Cycle 7'!B:K,10,FALSE),0),0)+IFERROR(IF($I$2&gt;8,VLOOKUP(B105,'Cycle 8'!B:K,10,FALSE),0),0)+IFERROR(IF($I$2&gt;9,VLOOKUP(B105,'Cycle 9'!B:K,10,FALSE),0),0)+IFERROR(IF($I$2&gt;10,VLOOKUP(B105,'Cycle 10'!B:K,10,FALSE),0),0)+IFERROR(IF($I$2&gt;11,VLOOKUP(B105,'Cycle 11'!B:K,10,FALSE),0),0)&gt;0,1,0))</f>
        <v/>
      </c>
      <c r="I105" s="14" t="str">
        <f>IF(OR($I$2=1,J105=""),"",IFERROR(VLOOKUP(B105,'Cycle 1'!B:K,10,FALSE),0)+IFERROR(IF($I$2&gt;2,VLOOKUP(B105,'Cycle 2'!B:K,10,FALSE),0),0)+IFERROR(IF($I$2&gt;3,VLOOKUP(B105,'Cycle 3'!B:K,10,FALSE),0),0)+IFERROR(IF($I$2&gt;4,VLOOKUP(B105,'Cycle 4'!B:K,10,FALSE),0),0)+IFERROR(IF($I$2&gt;5,VLOOKUP(B105,'Cycle 5'!B:K,10,FALSE),0),0)+IFERROR(IF($I$2&gt;6,VLOOKUP(B105,'Cycle 6'!B:K,10,FALSE),0),0)+IFERROR(IF($I$2&gt;7,VLOOKUP(B105,'Cycle 7'!B:K,10,FALSE),0),0)+IFERROR(IF($I$2&gt;8,VLOOKUP(B105,'Cycle 8'!B:K,10,FALSE),0),0)+IFERROR(IF($I$2&gt;9,VLOOKUP(B105,'Cycle 9'!B:K,10,FALSE),0),0)+IFERROR(IF($I$2&gt;10,VLOOKUP(B105,'Cycle 10'!B:K,10,FALSE),0),0)+IFERROR(IF($I$2&gt;11,VLOOKUP(B105,'Cycle 11'!B:K,10,FALSE),0),0))</f>
        <v/>
      </c>
      <c r="J105" s="14" t="str">
        <f>IFERROR(IF(B105="","",IF(ROW($B$11)=ROW(B105),1,IF(ISERROR(VLOOKUP(B105,$B$11:B104,1,FALSE)),MAX($J$11:J104)+1,""))),"")</f>
        <v/>
      </c>
      <c r="K105" s="14" t="str">
        <f t="shared" si="2"/>
        <v/>
      </c>
      <c r="L105" s="238" t="str">
        <f>IF(L$7=L101,L104+1,IF($B105="","",MAX(L$10:L104)+1))</f>
        <v/>
      </c>
    </row>
    <row r="106" spans="1:12" x14ac:dyDescent="0.3">
      <c r="A106" s="167">
        <v>96</v>
      </c>
      <c r="B106" s="239"/>
      <c r="C106" s="204"/>
      <c r="D106" s="205"/>
      <c r="E106" s="205"/>
      <c r="F106" s="205"/>
      <c r="G106" s="262"/>
      <c r="H106" s="65" t="str">
        <f>IF(OR($I$2=1,J106=""),"",IF(IFERROR(VLOOKUP(B106,'Cycle 1'!B:K,10,FALSE),0)+IFERROR(IF($I$2&gt;2,VLOOKUP(B106,'Cycle 2'!B:K,10,FALSE),0),0)+IFERROR(IF($I$2&gt;3,VLOOKUP(B106,'Cycle 3'!B:K,10,FALSE),0),0)+IFERROR(IF($I$2&gt;4,VLOOKUP(B106,'Cycle 4'!B:K,10,FALSE),0),0)+IFERROR(IF($I$2&gt;5,VLOOKUP(B106,'Cycle 5'!B:K,10,FALSE),0),0)+IFERROR(IF($I$2&gt;6,VLOOKUP(B106,'Cycle 6'!B:K,10,FALSE),0),0)+IFERROR(IF($I$2&gt;7,VLOOKUP(B106,'Cycle 7'!B:K,10,FALSE),0),0)+IFERROR(IF($I$2&gt;8,VLOOKUP(B106,'Cycle 8'!B:K,10,FALSE),0),0)+IFERROR(IF($I$2&gt;9,VLOOKUP(B106,'Cycle 9'!B:K,10,FALSE),0),0)+IFERROR(IF($I$2&gt;10,VLOOKUP(B106,'Cycle 10'!B:K,10,FALSE),0),0)+IFERROR(IF($I$2&gt;11,VLOOKUP(B106,'Cycle 11'!B:K,10,FALSE),0),0)&gt;0,1,0))</f>
        <v/>
      </c>
      <c r="I106" s="14" t="str">
        <f>IF(OR($I$2=1,J106=""),"",IFERROR(VLOOKUP(B106,'Cycle 1'!B:K,10,FALSE),0)+IFERROR(IF($I$2&gt;2,VLOOKUP(B106,'Cycle 2'!B:K,10,FALSE),0),0)+IFERROR(IF($I$2&gt;3,VLOOKUP(B106,'Cycle 3'!B:K,10,FALSE),0),0)+IFERROR(IF($I$2&gt;4,VLOOKUP(B106,'Cycle 4'!B:K,10,FALSE),0),0)+IFERROR(IF($I$2&gt;5,VLOOKUP(B106,'Cycle 5'!B:K,10,FALSE),0),0)+IFERROR(IF($I$2&gt;6,VLOOKUP(B106,'Cycle 6'!B:K,10,FALSE),0),0)+IFERROR(IF($I$2&gt;7,VLOOKUP(B106,'Cycle 7'!B:K,10,FALSE),0),0)+IFERROR(IF($I$2&gt;8,VLOOKUP(B106,'Cycle 8'!B:K,10,FALSE),0),0)+IFERROR(IF($I$2&gt;9,VLOOKUP(B106,'Cycle 9'!B:K,10,FALSE),0),0)+IFERROR(IF($I$2&gt;10,VLOOKUP(B106,'Cycle 10'!B:K,10,FALSE),0),0)+IFERROR(IF($I$2&gt;11,VLOOKUP(B106,'Cycle 11'!B:K,10,FALSE),0),0))</f>
        <v/>
      </c>
      <c r="J106" s="14" t="str">
        <f>IFERROR(IF(B106="","",IF(ROW($B$11)=ROW(B106),1,IF(ISERROR(VLOOKUP(B106,$B$11:B105,1,FALSE)),MAX($J$11:J105)+1,""))),"")</f>
        <v/>
      </c>
      <c r="K106" s="14" t="str">
        <f t="shared" si="2"/>
        <v/>
      </c>
      <c r="L106" s="238" t="str">
        <f>IF(L$7=L102,L105+1,IF($B106="","",MAX(L$10:L105)+1))</f>
        <v/>
      </c>
    </row>
    <row r="107" spans="1:12" x14ac:dyDescent="0.3">
      <c r="A107" s="167">
        <v>97</v>
      </c>
      <c r="B107" s="63"/>
      <c r="C107" s="1"/>
      <c r="D107" s="2"/>
      <c r="E107" s="2"/>
      <c r="F107" s="2"/>
      <c r="G107" s="66"/>
      <c r="H107" s="65" t="str">
        <f>IF(OR($I$2=1,J107=""),"",IF(IFERROR(VLOOKUP(B107,'Cycle 1'!B:K,10,FALSE),0)+IFERROR(IF($I$2&gt;2,VLOOKUP(B107,'Cycle 2'!B:K,10,FALSE),0),0)+IFERROR(IF($I$2&gt;3,VLOOKUP(B107,'Cycle 3'!B:K,10,FALSE),0),0)+IFERROR(IF($I$2&gt;4,VLOOKUP(B107,'Cycle 4'!B:K,10,FALSE),0),0)+IFERROR(IF($I$2&gt;5,VLOOKUP(B107,'Cycle 5'!B:K,10,FALSE),0),0)+IFERROR(IF($I$2&gt;6,VLOOKUP(B107,'Cycle 6'!B:K,10,FALSE),0),0)+IFERROR(IF($I$2&gt;7,VLOOKUP(B107,'Cycle 7'!B:K,10,FALSE),0),0)+IFERROR(IF($I$2&gt;8,VLOOKUP(B107,'Cycle 8'!B:K,10,FALSE),0),0)+IFERROR(IF($I$2&gt;9,VLOOKUP(B107,'Cycle 9'!B:K,10,FALSE),0),0)+IFERROR(IF($I$2&gt;10,VLOOKUP(B107,'Cycle 10'!B:K,10,FALSE),0),0)+IFERROR(IF($I$2&gt;11,VLOOKUP(B107,'Cycle 11'!B:K,10,FALSE),0),0)&gt;0,1,0))</f>
        <v/>
      </c>
      <c r="I107" s="14" t="str">
        <f>IF(OR($I$2=1,J107=""),"",IFERROR(VLOOKUP(B107,'Cycle 1'!B:K,10,FALSE),0)+IFERROR(IF($I$2&gt;2,VLOOKUP(B107,'Cycle 2'!B:K,10,FALSE),0),0)+IFERROR(IF($I$2&gt;3,VLOOKUP(B107,'Cycle 3'!B:K,10,FALSE),0),0)+IFERROR(IF($I$2&gt;4,VLOOKUP(B107,'Cycle 4'!B:K,10,FALSE),0),0)+IFERROR(IF($I$2&gt;5,VLOOKUP(B107,'Cycle 5'!B:K,10,FALSE),0),0)+IFERROR(IF($I$2&gt;6,VLOOKUP(B107,'Cycle 6'!B:K,10,FALSE),0),0)+IFERROR(IF($I$2&gt;7,VLOOKUP(B107,'Cycle 7'!B:K,10,FALSE),0),0)+IFERROR(IF($I$2&gt;8,VLOOKUP(B107,'Cycle 8'!B:K,10,FALSE),0),0)+IFERROR(IF($I$2&gt;9,VLOOKUP(B107,'Cycle 9'!B:K,10,FALSE),0),0)+IFERROR(IF($I$2&gt;10,VLOOKUP(B107,'Cycle 10'!B:K,10,FALSE),0),0)+IFERROR(IF($I$2&gt;11,VLOOKUP(B107,'Cycle 11'!B:K,10,FALSE),0),0))</f>
        <v/>
      </c>
      <c r="J107" s="14" t="str">
        <f>IFERROR(IF(B107="","",IF(ROW($B$11)=ROW(B107),1,IF(ISERROR(VLOOKUP(B107,$B$11:B106,1,FALSE)),MAX($J$11:J106)+1,""))),"")</f>
        <v/>
      </c>
      <c r="K107" s="14" t="str">
        <f t="shared" ref="K107:K138" si="3">IFERROR(IF(J107="","",IF(COUNTIFS($B$11:$B$500,$B107,$G$11:$G$500,"Yes")&gt;=1,1,0)),"")</f>
        <v/>
      </c>
      <c r="L107" s="238" t="str">
        <f>IF(L$7=L103,L106+1,IF($B107="","",MAX(L$10:L106)+1))</f>
        <v/>
      </c>
    </row>
    <row r="108" spans="1:12" x14ac:dyDescent="0.3">
      <c r="A108" s="167">
        <v>98</v>
      </c>
      <c r="B108" s="239"/>
      <c r="C108" s="204"/>
      <c r="D108" s="205"/>
      <c r="E108" s="205"/>
      <c r="F108" s="205"/>
      <c r="G108" s="262"/>
      <c r="H108" s="65" t="str">
        <f>IF(OR($I$2=1,J108=""),"",IF(IFERROR(VLOOKUP(B108,'Cycle 1'!B:K,10,FALSE),0)+IFERROR(IF($I$2&gt;2,VLOOKUP(B108,'Cycle 2'!B:K,10,FALSE),0),0)+IFERROR(IF($I$2&gt;3,VLOOKUP(B108,'Cycle 3'!B:K,10,FALSE),0),0)+IFERROR(IF($I$2&gt;4,VLOOKUP(B108,'Cycle 4'!B:K,10,FALSE),0),0)+IFERROR(IF($I$2&gt;5,VLOOKUP(B108,'Cycle 5'!B:K,10,FALSE),0),0)+IFERROR(IF($I$2&gt;6,VLOOKUP(B108,'Cycle 6'!B:K,10,FALSE),0),0)+IFERROR(IF($I$2&gt;7,VLOOKUP(B108,'Cycle 7'!B:K,10,FALSE),0),0)+IFERROR(IF($I$2&gt;8,VLOOKUP(B108,'Cycle 8'!B:K,10,FALSE),0),0)+IFERROR(IF($I$2&gt;9,VLOOKUP(B108,'Cycle 9'!B:K,10,FALSE),0),0)+IFERROR(IF($I$2&gt;10,VLOOKUP(B108,'Cycle 10'!B:K,10,FALSE),0),0)+IFERROR(IF($I$2&gt;11,VLOOKUP(B108,'Cycle 11'!B:K,10,FALSE),0),0)&gt;0,1,0))</f>
        <v/>
      </c>
      <c r="I108" s="14" t="str">
        <f>IF(OR($I$2=1,J108=""),"",IFERROR(VLOOKUP(B108,'Cycle 1'!B:K,10,FALSE),0)+IFERROR(IF($I$2&gt;2,VLOOKUP(B108,'Cycle 2'!B:K,10,FALSE),0),0)+IFERROR(IF($I$2&gt;3,VLOOKUP(B108,'Cycle 3'!B:K,10,FALSE),0),0)+IFERROR(IF($I$2&gt;4,VLOOKUP(B108,'Cycle 4'!B:K,10,FALSE),0),0)+IFERROR(IF($I$2&gt;5,VLOOKUP(B108,'Cycle 5'!B:K,10,FALSE),0),0)+IFERROR(IF($I$2&gt;6,VLOOKUP(B108,'Cycle 6'!B:K,10,FALSE),0),0)+IFERROR(IF($I$2&gt;7,VLOOKUP(B108,'Cycle 7'!B:K,10,FALSE),0),0)+IFERROR(IF($I$2&gt;8,VLOOKUP(B108,'Cycle 8'!B:K,10,FALSE),0),0)+IFERROR(IF($I$2&gt;9,VLOOKUP(B108,'Cycle 9'!B:K,10,FALSE),0),0)+IFERROR(IF($I$2&gt;10,VLOOKUP(B108,'Cycle 10'!B:K,10,FALSE),0),0)+IFERROR(IF($I$2&gt;11,VLOOKUP(B108,'Cycle 11'!B:K,10,FALSE),0),0))</f>
        <v/>
      </c>
      <c r="J108" s="14" t="str">
        <f>IFERROR(IF(B108="","",IF(ROW($B$11)=ROW(B108),1,IF(ISERROR(VLOOKUP(B108,$B$11:B107,1,FALSE)),MAX($J$11:J107)+1,""))),"")</f>
        <v/>
      </c>
      <c r="K108" s="14" t="str">
        <f t="shared" si="3"/>
        <v/>
      </c>
      <c r="L108" s="238" t="str">
        <f>IF(L$7=L104,L107+1,IF($B108="","",MAX(L$10:L107)+1))</f>
        <v/>
      </c>
    </row>
    <row r="109" spans="1:12" x14ac:dyDescent="0.3">
      <c r="A109" s="167">
        <v>99</v>
      </c>
      <c r="B109" s="63"/>
      <c r="C109" s="1"/>
      <c r="D109" s="2"/>
      <c r="E109" s="2"/>
      <c r="F109" s="2"/>
      <c r="G109" s="66"/>
      <c r="H109" s="65" t="str">
        <f>IF(OR($I$2=1,J109=""),"",IF(IFERROR(VLOOKUP(B109,'Cycle 1'!B:K,10,FALSE),0)+IFERROR(IF($I$2&gt;2,VLOOKUP(B109,'Cycle 2'!B:K,10,FALSE),0),0)+IFERROR(IF($I$2&gt;3,VLOOKUP(B109,'Cycle 3'!B:K,10,FALSE),0),0)+IFERROR(IF($I$2&gt;4,VLOOKUP(B109,'Cycle 4'!B:K,10,FALSE),0),0)+IFERROR(IF($I$2&gt;5,VLOOKUP(B109,'Cycle 5'!B:K,10,FALSE),0),0)+IFERROR(IF($I$2&gt;6,VLOOKUP(B109,'Cycle 6'!B:K,10,FALSE),0),0)+IFERROR(IF($I$2&gt;7,VLOOKUP(B109,'Cycle 7'!B:K,10,FALSE),0),0)+IFERROR(IF($I$2&gt;8,VLOOKUP(B109,'Cycle 8'!B:K,10,FALSE),0),0)+IFERROR(IF($I$2&gt;9,VLOOKUP(B109,'Cycle 9'!B:K,10,FALSE),0),0)+IFERROR(IF($I$2&gt;10,VLOOKUP(B109,'Cycle 10'!B:K,10,FALSE),0),0)+IFERROR(IF($I$2&gt;11,VLOOKUP(B109,'Cycle 11'!B:K,10,FALSE),0),0)&gt;0,1,0))</f>
        <v/>
      </c>
      <c r="I109" s="14" t="str">
        <f>IF(OR($I$2=1,J109=""),"",IFERROR(VLOOKUP(B109,'Cycle 1'!B:K,10,FALSE),0)+IFERROR(IF($I$2&gt;2,VLOOKUP(B109,'Cycle 2'!B:K,10,FALSE),0),0)+IFERROR(IF($I$2&gt;3,VLOOKUP(B109,'Cycle 3'!B:K,10,FALSE),0),0)+IFERROR(IF($I$2&gt;4,VLOOKUP(B109,'Cycle 4'!B:K,10,FALSE),0),0)+IFERROR(IF($I$2&gt;5,VLOOKUP(B109,'Cycle 5'!B:K,10,FALSE),0),0)+IFERROR(IF($I$2&gt;6,VLOOKUP(B109,'Cycle 6'!B:K,10,FALSE),0),0)+IFERROR(IF($I$2&gt;7,VLOOKUP(B109,'Cycle 7'!B:K,10,FALSE),0),0)+IFERROR(IF($I$2&gt;8,VLOOKUP(B109,'Cycle 8'!B:K,10,FALSE),0),0)+IFERROR(IF($I$2&gt;9,VLOOKUP(B109,'Cycle 9'!B:K,10,FALSE),0),0)+IFERROR(IF($I$2&gt;10,VLOOKUP(B109,'Cycle 10'!B:K,10,FALSE),0),0)+IFERROR(IF($I$2&gt;11,VLOOKUP(B109,'Cycle 11'!B:K,10,FALSE),0),0))</f>
        <v/>
      </c>
      <c r="J109" s="14" t="str">
        <f>IFERROR(IF(B109="","",IF(ROW($B$11)=ROW(B109),1,IF(ISERROR(VLOOKUP(B109,$B$11:B108,1,FALSE)),MAX($J$11:J108)+1,""))),"")</f>
        <v/>
      </c>
      <c r="K109" s="14" t="str">
        <f t="shared" si="3"/>
        <v/>
      </c>
      <c r="L109" s="238" t="str">
        <f>IF(L$7=L105,L108+1,IF($B109="","",MAX(L$10:L108)+1))</f>
        <v/>
      </c>
    </row>
    <row r="110" spans="1:12" x14ac:dyDescent="0.3">
      <c r="A110" s="167">
        <v>100</v>
      </c>
      <c r="B110" s="63"/>
      <c r="C110" s="1"/>
      <c r="D110" s="2"/>
      <c r="E110" s="2"/>
      <c r="F110" s="2"/>
      <c r="G110" s="66"/>
      <c r="H110" s="65" t="str">
        <f>IF(OR($I$2=1,J110=""),"",IF(IFERROR(VLOOKUP(B110,'Cycle 1'!B:K,10,FALSE),0)+IFERROR(IF($I$2&gt;2,VLOOKUP(B110,'Cycle 2'!B:K,10,FALSE),0),0)+IFERROR(IF($I$2&gt;3,VLOOKUP(B110,'Cycle 3'!B:K,10,FALSE),0),0)+IFERROR(IF($I$2&gt;4,VLOOKUP(B110,'Cycle 4'!B:K,10,FALSE),0),0)+IFERROR(IF($I$2&gt;5,VLOOKUP(B110,'Cycle 5'!B:K,10,FALSE),0),0)+IFERROR(IF($I$2&gt;6,VLOOKUP(B110,'Cycle 6'!B:K,10,FALSE),0),0)+IFERROR(IF($I$2&gt;7,VLOOKUP(B110,'Cycle 7'!B:K,10,FALSE),0),0)+IFERROR(IF($I$2&gt;8,VLOOKUP(B110,'Cycle 8'!B:K,10,FALSE),0),0)+IFERROR(IF($I$2&gt;9,VLOOKUP(B110,'Cycle 9'!B:K,10,FALSE),0),0)+IFERROR(IF($I$2&gt;10,VLOOKUP(B110,'Cycle 10'!B:K,10,FALSE),0),0)+IFERROR(IF($I$2&gt;11,VLOOKUP(B110,'Cycle 11'!B:K,10,FALSE),0),0)&gt;0,1,0))</f>
        <v/>
      </c>
      <c r="I110" s="14" t="str">
        <f>IF(OR($I$2=1,J110=""),"",IFERROR(VLOOKUP(B110,'Cycle 1'!B:K,10,FALSE),0)+IFERROR(IF($I$2&gt;2,VLOOKUP(B110,'Cycle 2'!B:K,10,FALSE),0),0)+IFERROR(IF($I$2&gt;3,VLOOKUP(B110,'Cycle 3'!B:K,10,FALSE),0),0)+IFERROR(IF($I$2&gt;4,VLOOKUP(B110,'Cycle 4'!B:K,10,FALSE),0),0)+IFERROR(IF($I$2&gt;5,VLOOKUP(B110,'Cycle 5'!B:K,10,FALSE),0),0)+IFERROR(IF($I$2&gt;6,VLOOKUP(B110,'Cycle 6'!B:K,10,FALSE),0),0)+IFERROR(IF($I$2&gt;7,VLOOKUP(B110,'Cycle 7'!B:K,10,FALSE),0),0)+IFERROR(IF($I$2&gt;8,VLOOKUP(B110,'Cycle 8'!B:K,10,FALSE),0),0)+IFERROR(IF($I$2&gt;9,VLOOKUP(B110,'Cycle 9'!B:K,10,FALSE),0),0)+IFERROR(IF($I$2&gt;10,VLOOKUP(B110,'Cycle 10'!B:K,10,FALSE),0),0)+IFERROR(IF($I$2&gt;11,VLOOKUP(B110,'Cycle 11'!B:K,10,FALSE),0),0))</f>
        <v/>
      </c>
      <c r="J110" s="14" t="str">
        <f>IFERROR(IF(B110="","",IF(ROW($B$11)=ROW(B110),1,IF(ISERROR(VLOOKUP(B110,$B$11:B109,1,FALSE)),MAX($J$11:J109)+1,""))),"")</f>
        <v/>
      </c>
      <c r="K110" s="14" t="str">
        <f t="shared" si="3"/>
        <v/>
      </c>
      <c r="L110" s="238" t="str">
        <f>IF(L$7=L106,L109+1,IF($B110="","",MAX(L$10:L109)+1))</f>
        <v/>
      </c>
    </row>
    <row r="111" spans="1:12" x14ac:dyDescent="0.3">
      <c r="A111" s="167">
        <v>101</v>
      </c>
      <c r="B111" s="273"/>
      <c r="C111" s="1"/>
      <c r="D111" s="2"/>
      <c r="E111" s="2"/>
      <c r="F111" s="2"/>
      <c r="G111" s="274"/>
      <c r="H111" s="65" t="str">
        <f>IF(OR($I$2=1,J111=""),"",IF(IFERROR(VLOOKUP(B111,'Cycle 1'!B:K,10,FALSE),0)+IFERROR(IF($I$2&gt;2,VLOOKUP(B111,'Cycle 2'!B:K,10,FALSE),0),0)+IFERROR(IF($I$2&gt;3,VLOOKUP(B111,'Cycle 3'!B:K,10,FALSE),0),0)+IFERROR(IF($I$2&gt;4,VLOOKUP(B111,'Cycle 4'!B:K,10,FALSE),0),0)+IFERROR(IF($I$2&gt;5,VLOOKUP(B111,'Cycle 5'!B:K,10,FALSE),0),0)+IFERROR(IF($I$2&gt;6,VLOOKUP(B111,'Cycle 6'!B:K,10,FALSE),0),0)+IFERROR(IF($I$2&gt;7,VLOOKUP(B111,'Cycle 7'!B:K,10,FALSE),0),0)+IFERROR(IF($I$2&gt;8,VLOOKUP(B111,'Cycle 8'!B:K,10,FALSE),0),0)+IFERROR(IF($I$2&gt;9,VLOOKUP(B111,'Cycle 9'!B:K,10,FALSE),0),0)+IFERROR(IF($I$2&gt;10,VLOOKUP(B111,'Cycle 10'!B:K,10,FALSE),0),0)+IFERROR(IF($I$2&gt;11,VLOOKUP(B111,'Cycle 11'!B:K,10,FALSE),0),0)&gt;0,1,0))</f>
        <v/>
      </c>
      <c r="I111" s="14" t="str">
        <f>IF(OR($I$2=1,J111=""),"",IFERROR(VLOOKUP(B111,'Cycle 1'!B:K,10,FALSE),0)+IFERROR(IF($I$2&gt;2,VLOOKUP(B111,'Cycle 2'!B:K,10,FALSE),0),0)+IFERROR(IF($I$2&gt;3,VLOOKUP(B111,'Cycle 3'!B:K,10,FALSE),0),0)+IFERROR(IF($I$2&gt;4,VLOOKUP(B111,'Cycle 4'!B:K,10,FALSE),0),0)+IFERROR(IF($I$2&gt;5,VLOOKUP(B111,'Cycle 5'!B:K,10,FALSE),0),0)+IFERROR(IF($I$2&gt;6,VLOOKUP(B111,'Cycle 6'!B:K,10,FALSE),0),0)+IFERROR(IF($I$2&gt;7,VLOOKUP(B111,'Cycle 7'!B:K,10,FALSE),0),0)+IFERROR(IF($I$2&gt;8,VLOOKUP(B111,'Cycle 8'!B:K,10,FALSE),0),0)+IFERROR(IF($I$2&gt;9,VLOOKUP(B111,'Cycle 9'!B:K,10,FALSE),0),0)+IFERROR(IF($I$2&gt;10,VLOOKUP(B111,'Cycle 10'!B:K,10,FALSE),0),0)+IFERROR(IF($I$2&gt;11,VLOOKUP(B111,'Cycle 11'!B:K,10,FALSE),0),0))</f>
        <v/>
      </c>
      <c r="J111" s="14" t="str">
        <f>IFERROR(IF(B111="","",IF(ROW($B$11)=ROW(B111),1,IF(ISERROR(VLOOKUP(B111,$B$11:B110,1,FALSE)),MAX($J$11:J110)+1,""))),"")</f>
        <v/>
      </c>
      <c r="K111" s="14" t="str">
        <f t="shared" si="3"/>
        <v/>
      </c>
      <c r="L111" s="238" t="str">
        <f>IF(L$7=L107,L110+1,IF($B111="","",MAX(L$10:L110)+1))</f>
        <v/>
      </c>
    </row>
    <row r="112" spans="1:12" x14ac:dyDescent="0.3">
      <c r="A112" s="167">
        <v>102</v>
      </c>
      <c r="B112" s="273"/>
      <c r="C112" s="1"/>
      <c r="D112" s="2"/>
      <c r="E112" s="2"/>
      <c r="F112" s="2"/>
      <c r="G112" s="274"/>
      <c r="H112" s="65" t="str">
        <f>IF(OR($I$2=1,J112=""),"",IF(IFERROR(VLOOKUP(B112,'Cycle 1'!B:K,10,FALSE),0)+IFERROR(IF($I$2&gt;2,VLOOKUP(B112,'Cycle 2'!B:K,10,FALSE),0),0)+IFERROR(IF($I$2&gt;3,VLOOKUP(B112,'Cycle 3'!B:K,10,FALSE),0),0)+IFERROR(IF($I$2&gt;4,VLOOKUP(B112,'Cycle 4'!B:K,10,FALSE),0),0)+IFERROR(IF($I$2&gt;5,VLOOKUP(B112,'Cycle 5'!B:K,10,FALSE),0),0)+IFERROR(IF($I$2&gt;6,VLOOKUP(B112,'Cycle 6'!B:K,10,FALSE),0),0)+IFERROR(IF($I$2&gt;7,VLOOKUP(B112,'Cycle 7'!B:K,10,FALSE),0),0)+IFERROR(IF($I$2&gt;8,VLOOKUP(B112,'Cycle 8'!B:K,10,FALSE),0),0)+IFERROR(IF($I$2&gt;9,VLOOKUP(B112,'Cycle 9'!B:K,10,FALSE),0),0)+IFERROR(IF($I$2&gt;10,VLOOKUP(B112,'Cycle 10'!B:K,10,FALSE),0),0)+IFERROR(IF($I$2&gt;11,VLOOKUP(B112,'Cycle 11'!B:K,10,FALSE),0),0)&gt;0,1,0))</f>
        <v/>
      </c>
      <c r="I112" s="14" t="str">
        <f>IF(OR($I$2=1,J112=""),"",IFERROR(VLOOKUP(B112,'Cycle 1'!B:K,10,FALSE),0)+IFERROR(IF($I$2&gt;2,VLOOKUP(B112,'Cycle 2'!B:K,10,FALSE),0),0)+IFERROR(IF($I$2&gt;3,VLOOKUP(B112,'Cycle 3'!B:K,10,FALSE),0),0)+IFERROR(IF($I$2&gt;4,VLOOKUP(B112,'Cycle 4'!B:K,10,FALSE),0),0)+IFERROR(IF($I$2&gt;5,VLOOKUP(B112,'Cycle 5'!B:K,10,FALSE),0),0)+IFERROR(IF($I$2&gt;6,VLOOKUP(B112,'Cycle 6'!B:K,10,FALSE),0),0)+IFERROR(IF($I$2&gt;7,VLOOKUP(B112,'Cycle 7'!B:K,10,FALSE),0),0)+IFERROR(IF($I$2&gt;8,VLOOKUP(B112,'Cycle 8'!B:K,10,FALSE),0),0)+IFERROR(IF($I$2&gt;9,VLOOKUP(B112,'Cycle 9'!B:K,10,FALSE),0),0)+IFERROR(IF($I$2&gt;10,VLOOKUP(B112,'Cycle 10'!B:K,10,FALSE),0),0)+IFERROR(IF($I$2&gt;11,VLOOKUP(B112,'Cycle 11'!B:K,10,FALSE),0),0))</f>
        <v/>
      </c>
      <c r="J112" s="14" t="str">
        <f>IFERROR(IF(B112="","",IF(ROW($B$11)=ROW(B112),1,IF(ISERROR(VLOOKUP(B112,$B$11:B111,1,FALSE)),MAX($J$11:J111)+1,""))),"")</f>
        <v/>
      </c>
      <c r="K112" s="14" t="str">
        <f t="shared" si="3"/>
        <v/>
      </c>
      <c r="L112" s="238" t="str">
        <f>IF(L$7=L108,L111+1,IF($B112="","",MAX(L$10:L111)+1))</f>
        <v/>
      </c>
    </row>
    <row r="113" spans="1:12" x14ac:dyDescent="0.3">
      <c r="A113" s="167">
        <v>103</v>
      </c>
      <c r="B113" s="273"/>
      <c r="C113" s="1"/>
      <c r="D113" s="2"/>
      <c r="E113" s="2"/>
      <c r="F113" s="2"/>
      <c r="G113" s="274"/>
      <c r="H113" s="65" t="str">
        <f>IF(OR($I$2=1,J113=""),"",IF(IFERROR(VLOOKUP(B113,'Cycle 1'!B:K,10,FALSE),0)+IFERROR(IF($I$2&gt;2,VLOOKUP(B113,'Cycle 2'!B:K,10,FALSE),0),0)+IFERROR(IF($I$2&gt;3,VLOOKUP(B113,'Cycle 3'!B:K,10,FALSE),0),0)+IFERROR(IF($I$2&gt;4,VLOOKUP(B113,'Cycle 4'!B:K,10,FALSE),0),0)+IFERROR(IF($I$2&gt;5,VLOOKUP(B113,'Cycle 5'!B:K,10,FALSE),0),0)+IFERROR(IF($I$2&gt;6,VLOOKUP(B113,'Cycle 6'!B:K,10,FALSE),0),0)+IFERROR(IF($I$2&gt;7,VLOOKUP(B113,'Cycle 7'!B:K,10,FALSE),0),0)+IFERROR(IF($I$2&gt;8,VLOOKUP(B113,'Cycle 8'!B:K,10,FALSE),0),0)+IFERROR(IF($I$2&gt;9,VLOOKUP(B113,'Cycle 9'!B:K,10,FALSE),0),0)+IFERROR(IF($I$2&gt;10,VLOOKUP(B113,'Cycle 10'!B:K,10,FALSE),0),0)+IFERROR(IF($I$2&gt;11,VLOOKUP(B113,'Cycle 11'!B:K,10,FALSE),0),0)&gt;0,1,0))</f>
        <v/>
      </c>
      <c r="I113" s="14" t="str">
        <f>IF(OR($I$2=1,J113=""),"",IFERROR(VLOOKUP(B113,'Cycle 1'!B:K,10,FALSE),0)+IFERROR(IF($I$2&gt;2,VLOOKUP(B113,'Cycle 2'!B:K,10,FALSE),0),0)+IFERROR(IF($I$2&gt;3,VLOOKUP(B113,'Cycle 3'!B:K,10,FALSE),0),0)+IFERROR(IF($I$2&gt;4,VLOOKUP(B113,'Cycle 4'!B:K,10,FALSE),0),0)+IFERROR(IF($I$2&gt;5,VLOOKUP(B113,'Cycle 5'!B:K,10,FALSE),0),0)+IFERROR(IF($I$2&gt;6,VLOOKUP(B113,'Cycle 6'!B:K,10,FALSE),0),0)+IFERROR(IF($I$2&gt;7,VLOOKUP(B113,'Cycle 7'!B:K,10,FALSE),0),0)+IFERROR(IF($I$2&gt;8,VLOOKUP(B113,'Cycle 8'!B:K,10,FALSE),0),0)+IFERROR(IF($I$2&gt;9,VLOOKUP(B113,'Cycle 9'!B:K,10,FALSE),0),0)+IFERROR(IF($I$2&gt;10,VLOOKUP(B113,'Cycle 10'!B:K,10,FALSE),0),0)+IFERROR(IF($I$2&gt;11,VLOOKUP(B113,'Cycle 11'!B:K,10,FALSE),0),0))</f>
        <v/>
      </c>
      <c r="J113" s="14" t="str">
        <f>IFERROR(IF(B113="","",IF(ROW($B$11)=ROW(B113),1,IF(ISERROR(VLOOKUP(B113,$B$11:B112,1,FALSE)),MAX($J$11:J112)+1,""))),"")</f>
        <v/>
      </c>
      <c r="K113" s="14" t="str">
        <f t="shared" si="3"/>
        <v/>
      </c>
      <c r="L113" s="238" t="str">
        <f>IF(L$7=L109,L112+1,IF($B113="","",MAX(L$10:L112)+1))</f>
        <v/>
      </c>
    </row>
    <row r="114" spans="1:12" x14ac:dyDescent="0.3">
      <c r="A114" s="167">
        <v>104</v>
      </c>
      <c r="B114" s="273"/>
      <c r="C114" s="1"/>
      <c r="D114" s="2"/>
      <c r="E114" s="2"/>
      <c r="F114" s="2"/>
      <c r="G114" s="274"/>
      <c r="H114" s="65" t="str">
        <f>IF(OR($I$2=1,J114=""),"",IF(IFERROR(VLOOKUP(B114,'Cycle 1'!B:K,10,FALSE),0)+IFERROR(IF($I$2&gt;2,VLOOKUP(B114,'Cycle 2'!B:K,10,FALSE),0),0)+IFERROR(IF($I$2&gt;3,VLOOKUP(B114,'Cycle 3'!B:K,10,FALSE),0),0)+IFERROR(IF($I$2&gt;4,VLOOKUP(B114,'Cycle 4'!B:K,10,FALSE),0),0)+IFERROR(IF($I$2&gt;5,VLOOKUP(B114,'Cycle 5'!B:K,10,FALSE),0),0)+IFERROR(IF($I$2&gt;6,VLOOKUP(B114,'Cycle 6'!B:K,10,FALSE),0),0)+IFERROR(IF($I$2&gt;7,VLOOKUP(B114,'Cycle 7'!B:K,10,FALSE),0),0)+IFERROR(IF($I$2&gt;8,VLOOKUP(B114,'Cycle 8'!B:K,10,FALSE),0),0)+IFERROR(IF($I$2&gt;9,VLOOKUP(B114,'Cycle 9'!B:K,10,FALSE),0),0)+IFERROR(IF($I$2&gt;10,VLOOKUP(B114,'Cycle 10'!B:K,10,FALSE),0),0)+IFERROR(IF($I$2&gt;11,VLOOKUP(B114,'Cycle 11'!B:K,10,FALSE),0),0)&gt;0,1,0))</f>
        <v/>
      </c>
      <c r="I114" s="14" t="str">
        <f>IF(OR($I$2=1,J114=""),"",IFERROR(VLOOKUP(B114,'Cycle 1'!B:K,10,FALSE),0)+IFERROR(IF($I$2&gt;2,VLOOKUP(B114,'Cycle 2'!B:K,10,FALSE),0),0)+IFERROR(IF($I$2&gt;3,VLOOKUP(B114,'Cycle 3'!B:K,10,FALSE),0),0)+IFERROR(IF($I$2&gt;4,VLOOKUP(B114,'Cycle 4'!B:K,10,FALSE),0),0)+IFERROR(IF($I$2&gt;5,VLOOKUP(B114,'Cycle 5'!B:K,10,FALSE),0),0)+IFERROR(IF($I$2&gt;6,VLOOKUP(B114,'Cycle 6'!B:K,10,FALSE),0),0)+IFERROR(IF($I$2&gt;7,VLOOKUP(B114,'Cycle 7'!B:K,10,FALSE),0),0)+IFERROR(IF($I$2&gt;8,VLOOKUP(B114,'Cycle 8'!B:K,10,FALSE),0),0)+IFERROR(IF($I$2&gt;9,VLOOKUP(B114,'Cycle 9'!B:K,10,FALSE),0),0)+IFERROR(IF($I$2&gt;10,VLOOKUP(B114,'Cycle 10'!B:K,10,FALSE),0),0)+IFERROR(IF($I$2&gt;11,VLOOKUP(B114,'Cycle 11'!B:K,10,FALSE),0),0))</f>
        <v/>
      </c>
      <c r="J114" s="14" t="str">
        <f>IFERROR(IF(B114="","",IF(ROW($B$11)=ROW(B114),1,IF(ISERROR(VLOOKUP(B114,$B$11:B113,1,FALSE)),MAX($J$11:J113)+1,""))),"")</f>
        <v/>
      </c>
      <c r="K114" s="14" t="str">
        <f t="shared" si="3"/>
        <v/>
      </c>
      <c r="L114" s="238" t="str">
        <f>IF(L$7=L110,L113+1,IF($B114="","",MAX(L$10:L113)+1))</f>
        <v/>
      </c>
    </row>
    <row r="115" spans="1:12" x14ac:dyDescent="0.3">
      <c r="A115" s="167">
        <v>105</v>
      </c>
      <c r="B115" s="273"/>
      <c r="C115" s="1"/>
      <c r="D115" s="2"/>
      <c r="E115" s="2"/>
      <c r="F115" s="2"/>
      <c r="G115" s="274"/>
      <c r="H115" s="65" t="str">
        <f>IF(OR($I$2=1,J115=""),"",IF(IFERROR(VLOOKUP(B115,'Cycle 1'!B:K,10,FALSE),0)+IFERROR(IF($I$2&gt;2,VLOOKUP(B115,'Cycle 2'!B:K,10,FALSE),0),0)+IFERROR(IF($I$2&gt;3,VLOOKUP(B115,'Cycle 3'!B:K,10,FALSE),0),0)+IFERROR(IF($I$2&gt;4,VLOOKUP(B115,'Cycle 4'!B:K,10,FALSE),0),0)+IFERROR(IF($I$2&gt;5,VLOOKUP(B115,'Cycle 5'!B:K,10,FALSE),0),0)+IFERROR(IF($I$2&gt;6,VLOOKUP(B115,'Cycle 6'!B:K,10,FALSE),0),0)+IFERROR(IF($I$2&gt;7,VLOOKUP(B115,'Cycle 7'!B:K,10,FALSE),0),0)+IFERROR(IF($I$2&gt;8,VLOOKUP(B115,'Cycle 8'!B:K,10,FALSE),0),0)+IFERROR(IF($I$2&gt;9,VLOOKUP(B115,'Cycle 9'!B:K,10,FALSE),0),0)+IFERROR(IF($I$2&gt;10,VLOOKUP(B115,'Cycle 10'!B:K,10,FALSE),0),0)+IFERROR(IF($I$2&gt;11,VLOOKUP(B115,'Cycle 11'!B:K,10,FALSE),0),0)&gt;0,1,0))</f>
        <v/>
      </c>
      <c r="I115" s="14" t="str">
        <f>IF(OR($I$2=1,J115=""),"",IFERROR(VLOOKUP(B115,'Cycle 1'!B:K,10,FALSE),0)+IFERROR(IF($I$2&gt;2,VLOOKUP(B115,'Cycle 2'!B:K,10,FALSE),0),0)+IFERROR(IF($I$2&gt;3,VLOOKUP(B115,'Cycle 3'!B:K,10,FALSE),0),0)+IFERROR(IF($I$2&gt;4,VLOOKUP(B115,'Cycle 4'!B:K,10,FALSE),0),0)+IFERROR(IF($I$2&gt;5,VLOOKUP(B115,'Cycle 5'!B:K,10,FALSE),0),0)+IFERROR(IF($I$2&gt;6,VLOOKUP(B115,'Cycle 6'!B:K,10,FALSE),0),0)+IFERROR(IF($I$2&gt;7,VLOOKUP(B115,'Cycle 7'!B:K,10,FALSE),0),0)+IFERROR(IF($I$2&gt;8,VLOOKUP(B115,'Cycle 8'!B:K,10,FALSE),0),0)+IFERROR(IF($I$2&gt;9,VLOOKUP(B115,'Cycle 9'!B:K,10,FALSE),0),0)+IFERROR(IF($I$2&gt;10,VLOOKUP(B115,'Cycle 10'!B:K,10,FALSE),0),0)+IFERROR(IF($I$2&gt;11,VLOOKUP(B115,'Cycle 11'!B:K,10,FALSE),0),0))</f>
        <v/>
      </c>
      <c r="J115" s="14" t="str">
        <f>IFERROR(IF(B115="","",IF(ROW($B$11)=ROW(B115),1,IF(ISERROR(VLOOKUP(B115,$B$11:B114,1,FALSE)),MAX($J$11:J114)+1,""))),"")</f>
        <v/>
      </c>
      <c r="K115" s="14" t="str">
        <f t="shared" si="3"/>
        <v/>
      </c>
      <c r="L115" s="238" t="str">
        <f>IF(L$7=L111,L114+1,IF($B115="","",MAX(L$10:L114)+1))</f>
        <v/>
      </c>
    </row>
    <row r="116" spans="1:12" x14ac:dyDescent="0.3">
      <c r="A116" s="167">
        <v>106</v>
      </c>
      <c r="B116" s="273"/>
      <c r="C116" s="1"/>
      <c r="D116" s="2"/>
      <c r="E116" s="2"/>
      <c r="F116" s="2"/>
      <c r="G116" s="274"/>
      <c r="H116" s="65" t="str">
        <f>IF(OR($I$2=1,J116=""),"",IF(IFERROR(VLOOKUP(B116,'Cycle 1'!B:K,10,FALSE),0)+IFERROR(IF($I$2&gt;2,VLOOKUP(B116,'Cycle 2'!B:K,10,FALSE),0),0)+IFERROR(IF($I$2&gt;3,VLOOKUP(B116,'Cycle 3'!B:K,10,FALSE),0),0)+IFERROR(IF($I$2&gt;4,VLOOKUP(B116,'Cycle 4'!B:K,10,FALSE),0),0)+IFERROR(IF($I$2&gt;5,VLOOKUP(B116,'Cycle 5'!B:K,10,FALSE),0),0)+IFERROR(IF($I$2&gt;6,VLOOKUP(B116,'Cycle 6'!B:K,10,FALSE),0),0)+IFERROR(IF($I$2&gt;7,VLOOKUP(B116,'Cycle 7'!B:K,10,FALSE),0),0)+IFERROR(IF($I$2&gt;8,VLOOKUP(B116,'Cycle 8'!B:K,10,FALSE),0),0)+IFERROR(IF($I$2&gt;9,VLOOKUP(B116,'Cycle 9'!B:K,10,FALSE),0),0)+IFERROR(IF($I$2&gt;10,VLOOKUP(B116,'Cycle 10'!B:K,10,FALSE),0),0)+IFERROR(IF($I$2&gt;11,VLOOKUP(B116,'Cycle 11'!B:K,10,FALSE),0),0)&gt;0,1,0))</f>
        <v/>
      </c>
      <c r="I116" s="14" t="str">
        <f>IF(OR($I$2=1,J116=""),"",IFERROR(VLOOKUP(B116,'Cycle 1'!B:K,10,FALSE),0)+IFERROR(IF($I$2&gt;2,VLOOKUP(B116,'Cycle 2'!B:K,10,FALSE),0),0)+IFERROR(IF($I$2&gt;3,VLOOKUP(B116,'Cycle 3'!B:K,10,FALSE),0),0)+IFERROR(IF($I$2&gt;4,VLOOKUP(B116,'Cycle 4'!B:K,10,FALSE),0),0)+IFERROR(IF($I$2&gt;5,VLOOKUP(B116,'Cycle 5'!B:K,10,FALSE),0),0)+IFERROR(IF($I$2&gt;6,VLOOKUP(B116,'Cycle 6'!B:K,10,FALSE),0),0)+IFERROR(IF($I$2&gt;7,VLOOKUP(B116,'Cycle 7'!B:K,10,FALSE),0),0)+IFERROR(IF($I$2&gt;8,VLOOKUP(B116,'Cycle 8'!B:K,10,FALSE),0),0)+IFERROR(IF($I$2&gt;9,VLOOKUP(B116,'Cycle 9'!B:K,10,FALSE),0),0)+IFERROR(IF($I$2&gt;10,VLOOKUP(B116,'Cycle 10'!B:K,10,FALSE),0),0)+IFERROR(IF($I$2&gt;11,VLOOKUP(B116,'Cycle 11'!B:K,10,FALSE),0),0))</f>
        <v/>
      </c>
      <c r="J116" s="14" t="str">
        <f>IFERROR(IF(B116="","",IF(ROW($B$11)=ROW(B116),1,IF(ISERROR(VLOOKUP(B116,$B$11:B115,1,FALSE)),MAX($J$11:J115)+1,""))),"")</f>
        <v/>
      </c>
      <c r="K116" s="14" t="str">
        <f t="shared" si="3"/>
        <v/>
      </c>
      <c r="L116" s="238" t="str">
        <f>IF(L$7=L112,L115+1,IF($B116="","",MAX(L$10:L115)+1))</f>
        <v/>
      </c>
    </row>
    <row r="117" spans="1:12" x14ac:dyDescent="0.3">
      <c r="A117" s="167">
        <v>107</v>
      </c>
      <c r="B117" s="273"/>
      <c r="C117" s="1"/>
      <c r="D117" s="2"/>
      <c r="E117" s="2"/>
      <c r="F117" s="2"/>
      <c r="G117" s="274"/>
      <c r="H117" s="65" t="str">
        <f>IF(OR($I$2=1,J117=""),"",IF(IFERROR(VLOOKUP(B117,'Cycle 1'!B:K,10,FALSE),0)+IFERROR(IF($I$2&gt;2,VLOOKUP(B117,'Cycle 2'!B:K,10,FALSE),0),0)+IFERROR(IF($I$2&gt;3,VLOOKUP(B117,'Cycle 3'!B:K,10,FALSE),0),0)+IFERROR(IF($I$2&gt;4,VLOOKUP(B117,'Cycle 4'!B:K,10,FALSE),0),0)+IFERROR(IF($I$2&gt;5,VLOOKUP(B117,'Cycle 5'!B:K,10,FALSE),0),0)+IFERROR(IF($I$2&gt;6,VLOOKUP(B117,'Cycle 6'!B:K,10,FALSE),0),0)+IFERROR(IF($I$2&gt;7,VLOOKUP(B117,'Cycle 7'!B:K,10,FALSE),0),0)+IFERROR(IF($I$2&gt;8,VLOOKUP(B117,'Cycle 8'!B:K,10,FALSE),0),0)+IFERROR(IF($I$2&gt;9,VLOOKUP(B117,'Cycle 9'!B:K,10,FALSE),0),0)+IFERROR(IF($I$2&gt;10,VLOOKUP(B117,'Cycle 10'!B:K,10,FALSE),0),0)+IFERROR(IF($I$2&gt;11,VLOOKUP(B117,'Cycle 11'!B:K,10,FALSE),0),0)&gt;0,1,0))</f>
        <v/>
      </c>
      <c r="I117" s="14" t="str">
        <f>IF(OR($I$2=1,J117=""),"",IFERROR(VLOOKUP(B117,'Cycle 1'!B:K,10,FALSE),0)+IFERROR(IF($I$2&gt;2,VLOOKUP(B117,'Cycle 2'!B:K,10,FALSE),0),0)+IFERROR(IF($I$2&gt;3,VLOOKUP(B117,'Cycle 3'!B:K,10,FALSE),0),0)+IFERROR(IF($I$2&gt;4,VLOOKUP(B117,'Cycle 4'!B:K,10,FALSE),0),0)+IFERROR(IF($I$2&gt;5,VLOOKUP(B117,'Cycle 5'!B:K,10,FALSE),0),0)+IFERROR(IF($I$2&gt;6,VLOOKUP(B117,'Cycle 6'!B:K,10,FALSE),0),0)+IFERROR(IF($I$2&gt;7,VLOOKUP(B117,'Cycle 7'!B:K,10,FALSE),0),0)+IFERROR(IF($I$2&gt;8,VLOOKUP(B117,'Cycle 8'!B:K,10,FALSE),0),0)+IFERROR(IF($I$2&gt;9,VLOOKUP(B117,'Cycle 9'!B:K,10,FALSE),0),0)+IFERROR(IF($I$2&gt;10,VLOOKUP(B117,'Cycle 10'!B:K,10,FALSE),0),0)+IFERROR(IF($I$2&gt;11,VLOOKUP(B117,'Cycle 11'!B:K,10,FALSE),0),0))</f>
        <v/>
      </c>
      <c r="J117" s="14" t="str">
        <f>IFERROR(IF(B117="","",IF(ROW($B$11)=ROW(B117),1,IF(ISERROR(VLOOKUP(B117,$B$11:B116,1,FALSE)),MAX($J$11:J116)+1,""))),"")</f>
        <v/>
      </c>
      <c r="K117" s="14" t="str">
        <f t="shared" si="3"/>
        <v/>
      </c>
      <c r="L117" s="238" t="str">
        <f>IF(L$7=L113,L116+1,IF($B117="","",MAX(L$10:L116)+1))</f>
        <v/>
      </c>
    </row>
    <row r="118" spans="1:12" x14ac:dyDescent="0.3">
      <c r="A118" s="167">
        <v>108</v>
      </c>
      <c r="B118" s="273"/>
      <c r="C118" s="1"/>
      <c r="D118" s="2"/>
      <c r="E118" s="2"/>
      <c r="F118" s="2"/>
      <c r="G118" s="274"/>
      <c r="H118" s="65" t="str">
        <f>IF(OR($I$2=1,J118=""),"",IF(IFERROR(VLOOKUP(B118,'Cycle 1'!B:K,10,FALSE),0)+IFERROR(IF($I$2&gt;2,VLOOKUP(B118,'Cycle 2'!B:K,10,FALSE),0),0)+IFERROR(IF($I$2&gt;3,VLOOKUP(B118,'Cycle 3'!B:K,10,FALSE),0),0)+IFERROR(IF($I$2&gt;4,VLOOKUP(B118,'Cycle 4'!B:K,10,FALSE),0),0)+IFERROR(IF($I$2&gt;5,VLOOKUP(B118,'Cycle 5'!B:K,10,FALSE),0),0)+IFERROR(IF($I$2&gt;6,VLOOKUP(B118,'Cycle 6'!B:K,10,FALSE),0),0)+IFERROR(IF($I$2&gt;7,VLOOKUP(B118,'Cycle 7'!B:K,10,FALSE),0),0)+IFERROR(IF($I$2&gt;8,VLOOKUP(B118,'Cycle 8'!B:K,10,FALSE),0),0)+IFERROR(IF($I$2&gt;9,VLOOKUP(B118,'Cycle 9'!B:K,10,FALSE),0),0)+IFERROR(IF($I$2&gt;10,VLOOKUP(B118,'Cycle 10'!B:K,10,FALSE),0),0)+IFERROR(IF($I$2&gt;11,VLOOKUP(B118,'Cycle 11'!B:K,10,FALSE),0),0)&gt;0,1,0))</f>
        <v/>
      </c>
      <c r="I118" s="14" t="str">
        <f>IF(OR($I$2=1,J118=""),"",IFERROR(VLOOKUP(B118,'Cycle 1'!B:K,10,FALSE),0)+IFERROR(IF($I$2&gt;2,VLOOKUP(B118,'Cycle 2'!B:K,10,FALSE),0),0)+IFERROR(IF($I$2&gt;3,VLOOKUP(B118,'Cycle 3'!B:K,10,FALSE),0),0)+IFERROR(IF($I$2&gt;4,VLOOKUP(B118,'Cycle 4'!B:K,10,FALSE),0),0)+IFERROR(IF($I$2&gt;5,VLOOKUP(B118,'Cycle 5'!B:K,10,FALSE),0),0)+IFERROR(IF($I$2&gt;6,VLOOKUP(B118,'Cycle 6'!B:K,10,FALSE),0),0)+IFERROR(IF($I$2&gt;7,VLOOKUP(B118,'Cycle 7'!B:K,10,FALSE),0),0)+IFERROR(IF($I$2&gt;8,VLOOKUP(B118,'Cycle 8'!B:K,10,FALSE),0),0)+IFERROR(IF($I$2&gt;9,VLOOKUP(B118,'Cycle 9'!B:K,10,FALSE),0),0)+IFERROR(IF($I$2&gt;10,VLOOKUP(B118,'Cycle 10'!B:K,10,FALSE),0),0)+IFERROR(IF($I$2&gt;11,VLOOKUP(B118,'Cycle 11'!B:K,10,FALSE),0),0))</f>
        <v/>
      </c>
      <c r="J118" s="14" t="str">
        <f>IFERROR(IF(B118="","",IF(ROW($B$11)=ROW(B118),1,IF(ISERROR(VLOOKUP(B118,$B$11:B117,1,FALSE)),MAX($J$11:J117)+1,""))),"")</f>
        <v/>
      </c>
      <c r="K118" s="14" t="str">
        <f t="shared" si="3"/>
        <v/>
      </c>
      <c r="L118" s="238" t="str">
        <f>IF(L$7=L114,L117+1,IF($B118="","",MAX(L$10:L117)+1))</f>
        <v/>
      </c>
    </row>
    <row r="119" spans="1:12" x14ac:dyDescent="0.3">
      <c r="A119" s="167">
        <v>109</v>
      </c>
      <c r="B119" s="273"/>
      <c r="C119" s="1"/>
      <c r="D119" s="2"/>
      <c r="E119" s="2"/>
      <c r="F119" s="2"/>
      <c r="G119" s="274"/>
      <c r="H119" s="65" t="str">
        <f>IF(OR($I$2=1,J119=""),"",IF(IFERROR(VLOOKUP(B119,'Cycle 1'!B:K,10,FALSE),0)+IFERROR(IF($I$2&gt;2,VLOOKUP(B119,'Cycle 2'!B:K,10,FALSE),0),0)+IFERROR(IF($I$2&gt;3,VLOOKUP(B119,'Cycle 3'!B:K,10,FALSE),0),0)+IFERROR(IF($I$2&gt;4,VLOOKUP(B119,'Cycle 4'!B:K,10,FALSE),0),0)+IFERROR(IF($I$2&gt;5,VLOOKUP(B119,'Cycle 5'!B:K,10,FALSE),0),0)+IFERROR(IF($I$2&gt;6,VLOOKUP(B119,'Cycle 6'!B:K,10,FALSE),0),0)+IFERROR(IF($I$2&gt;7,VLOOKUP(B119,'Cycle 7'!B:K,10,FALSE),0),0)+IFERROR(IF($I$2&gt;8,VLOOKUP(B119,'Cycle 8'!B:K,10,FALSE),0),0)+IFERROR(IF($I$2&gt;9,VLOOKUP(B119,'Cycle 9'!B:K,10,FALSE),0),0)+IFERROR(IF($I$2&gt;10,VLOOKUP(B119,'Cycle 10'!B:K,10,FALSE),0),0)+IFERROR(IF($I$2&gt;11,VLOOKUP(B119,'Cycle 11'!B:K,10,FALSE),0),0)&gt;0,1,0))</f>
        <v/>
      </c>
      <c r="I119" s="14" t="str">
        <f>IF(OR($I$2=1,J119=""),"",IFERROR(VLOOKUP(B119,'Cycle 1'!B:K,10,FALSE),0)+IFERROR(IF($I$2&gt;2,VLOOKUP(B119,'Cycle 2'!B:K,10,FALSE),0),0)+IFERROR(IF($I$2&gt;3,VLOOKUP(B119,'Cycle 3'!B:K,10,FALSE),0),0)+IFERROR(IF($I$2&gt;4,VLOOKUP(B119,'Cycle 4'!B:K,10,FALSE),0),0)+IFERROR(IF($I$2&gt;5,VLOOKUP(B119,'Cycle 5'!B:K,10,FALSE),0),0)+IFERROR(IF($I$2&gt;6,VLOOKUP(B119,'Cycle 6'!B:K,10,FALSE),0),0)+IFERROR(IF($I$2&gt;7,VLOOKUP(B119,'Cycle 7'!B:K,10,FALSE),0),0)+IFERROR(IF($I$2&gt;8,VLOOKUP(B119,'Cycle 8'!B:K,10,FALSE),0),0)+IFERROR(IF($I$2&gt;9,VLOOKUP(B119,'Cycle 9'!B:K,10,FALSE),0),0)+IFERROR(IF($I$2&gt;10,VLOOKUP(B119,'Cycle 10'!B:K,10,FALSE),0),0)+IFERROR(IF($I$2&gt;11,VLOOKUP(B119,'Cycle 11'!B:K,10,FALSE),0),0))</f>
        <v/>
      </c>
      <c r="J119" s="14" t="str">
        <f>IFERROR(IF(B119="","",IF(ROW($B$11)=ROW(B119),1,IF(ISERROR(VLOOKUP(B119,$B$11:B118,1,FALSE)),MAX($J$11:J118)+1,""))),"")</f>
        <v/>
      </c>
      <c r="K119" s="14" t="str">
        <f t="shared" si="3"/>
        <v/>
      </c>
      <c r="L119" s="238" t="str">
        <f>IF(L$7=L115,L118+1,IF($B119="","",MAX(L$10:L118)+1))</f>
        <v/>
      </c>
    </row>
    <row r="120" spans="1:12" x14ac:dyDescent="0.3">
      <c r="A120" s="167">
        <v>110</v>
      </c>
      <c r="B120" s="273"/>
      <c r="C120" s="1"/>
      <c r="D120" s="2"/>
      <c r="E120" s="2"/>
      <c r="F120" s="2"/>
      <c r="G120" s="274"/>
      <c r="H120" s="65" t="str">
        <f>IF(OR($I$2=1,J120=""),"",IF(IFERROR(VLOOKUP(B120,'Cycle 1'!B:K,10,FALSE),0)+IFERROR(IF($I$2&gt;2,VLOOKUP(B120,'Cycle 2'!B:K,10,FALSE),0),0)+IFERROR(IF($I$2&gt;3,VLOOKUP(B120,'Cycle 3'!B:K,10,FALSE),0),0)+IFERROR(IF($I$2&gt;4,VLOOKUP(B120,'Cycle 4'!B:K,10,FALSE),0),0)+IFERROR(IF($I$2&gt;5,VLOOKUP(B120,'Cycle 5'!B:K,10,FALSE),0),0)+IFERROR(IF($I$2&gt;6,VLOOKUP(B120,'Cycle 6'!B:K,10,FALSE),0),0)+IFERROR(IF($I$2&gt;7,VLOOKUP(B120,'Cycle 7'!B:K,10,FALSE),0),0)+IFERROR(IF($I$2&gt;8,VLOOKUP(B120,'Cycle 8'!B:K,10,FALSE),0),0)+IFERROR(IF($I$2&gt;9,VLOOKUP(B120,'Cycle 9'!B:K,10,FALSE),0),0)+IFERROR(IF($I$2&gt;10,VLOOKUP(B120,'Cycle 10'!B:K,10,FALSE),0),0)+IFERROR(IF($I$2&gt;11,VLOOKUP(B120,'Cycle 11'!B:K,10,FALSE),0),0)&gt;0,1,0))</f>
        <v/>
      </c>
      <c r="I120" s="14" t="str">
        <f>IF(OR($I$2=1,J120=""),"",IFERROR(VLOOKUP(B120,'Cycle 1'!B:K,10,FALSE),0)+IFERROR(IF($I$2&gt;2,VLOOKUP(B120,'Cycle 2'!B:K,10,FALSE),0),0)+IFERROR(IF($I$2&gt;3,VLOOKUP(B120,'Cycle 3'!B:K,10,FALSE),0),0)+IFERROR(IF($I$2&gt;4,VLOOKUP(B120,'Cycle 4'!B:K,10,FALSE),0),0)+IFERROR(IF($I$2&gt;5,VLOOKUP(B120,'Cycle 5'!B:K,10,FALSE),0),0)+IFERROR(IF($I$2&gt;6,VLOOKUP(B120,'Cycle 6'!B:K,10,FALSE),0),0)+IFERROR(IF($I$2&gt;7,VLOOKUP(B120,'Cycle 7'!B:K,10,FALSE),0),0)+IFERROR(IF($I$2&gt;8,VLOOKUP(B120,'Cycle 8'!B:K,10,FALSE),0),0)+IFERROR(IF($I$2&gt;9,VLOOKUP(B120,'Cycle 9'!B:K,10,FALSE),0),0)+IFERROR(IF($I$2&gt;10,VLOOKUP(B120,'Cycle 10'!B:K,10,FALSE),0),0)+IFERROR(IF($I$2&gt;11,VLOOKUP(B120,'Cycle 11'!B:K,10,FALSE),0),0))</f>
        <v/>
      </c>
      <c r="J120" s="14" t="str">
        <f>IFERROR(IF(B120="","",IF(ROW($B$11)=ROW(B120),1,IF(ISERROR(VLOOKUP(B120,$B$11:B119,1,FALSE)),MAX($J$11:J119)+1,""))),"")</f>
        <v/>
      </c>
      <c r="K120" s="14" t="str">
        <f t="shared" si="3"/>
        <v/>
      </c>
      <c r="L120" s="238" t="str">
        <f>IF(L$7=L116,L119+1,IF($B120="","",MAX(L$10:L119)+1))</f>
        <v/>
      </c>
    </row>
    <row r="121" spans="1:12" x14ac:dyDescent="0.3">
      <c r="A121" s="167">
        <v>111</v>
      </c>
      <c r="B121" s="273"/>
      <c r="C121" s="1"/>
      <c r="D121" s="2"/>
      <c r="E121" s="2"/>
      <c r="F121" s="2"/>
      <c r="G121" s="274"/>
      <c r="H121" s="65" t="str">
        <f>IF(OR($I$2=1,J121=""),"",IF(IFERROR(VLOOKUP(B121,'Cycle 1'!B:K,10,FALSE),0)+IFERROR(IF($I$2&gt;2,VLOOKUP(B121,'Cycle 2'!B:K,10,FALSE),0),0)+IFERROR(IF($I$2&gt;3,VLOOKUP(B121,'Cycle 3'!B:K,10,FALSE),0),0)+IFERROR(IF($I$2&gt;4,VLOOKUP(B121,'Cycle 4'!B:K,10,FALSE),0),0)+IFERROR(IF($I$2&gt;5,VLOOKUP(B121,'Cycle 5'!B:K,10,FALSE),0),0)+IFERROR(IF($I$2&gt;6,VLOOKUP(B121,'Cycle 6'!B:K,10,FALSE),0),0)+IFERROR(IF($I$2&gt;7,VLOOKUP(B121,'Cycle 7'!B:K,10,FALSE),0),0)+IFERROR(IF($I$2&gt;8,VLOOKUP(B121,'Cycle 8'!B:K,10,FALSE),0),0)+IFERROR(IF($I$2&gt;9,VLOOKUP(B121,'Cycle 9'!B:K,10,FALSE),0),0)+IFERROR(IF($I$2&gt;10,VLOOKUP(B121,'Cycle 10'!B:K,10,FALSE),0),0)+IFERROR(IF($I$2&gt;11,VLOOKUP(B121,'Cycle 11'!B:K,10,FALSE),0),0)&gt;0,1,0))</f>
        <v/>
      </c>
      <c r="I121" s="14" t="str">
        <f>IF(OR($I$2=1,J121=""),"",IFERROR(VLOOKUP(B121,'Cycle 1'!B:K,10,FALSE),0)+IFERROR(IF($I$2&gt;2,VLOOKUP(B121,'Cycle 2'!B:K,10,FALSE),0),0)+IFERROR(IF($I$2&gt;3,VLOOKUP(B121,'Cycle 3'!B:K,10,FALSE),0),0)+IFERROR(IF($I$2&gt;4,VLOOKUP(B121,'Cycle 4'!B:K,10,FALSE),0),0)+IFERROR(IF($I$2&gt;5,VLOOKUP(B121,'Cycle 5'!B:K,10,FALSE),0),0)+IFERROR(IF($I$2&gt;6,VLOOKUP(B121,'Cycle 6'!B:K,10,FALSE),0),0)+IFERROR(IF($I$2&gt;7,VLOOKUP(B121,'Cycle 7'!B:K,10,FALSE),0),0)+IFERROR(IF($I$2&gt;8,VLOOKUP(B121,'Cycle 8'!B:K,10,FALSE),0),0)+IFERROR(IF($I$2&gt;9,VLOOKUP(B121,'Cycle 9'!B:K,10,FALSE),0),0)+IFERROR(IF($I$2&gt;10,VLOOKUP(B121,'Cycle 10'!B:K,10,FALSE),0),0)+IFERROR(IF($I$2&gt;11,VLOOKUP(B121,'Cycle 11'!B:K,10,FALSE),0),0))</f>
        <v/>
      </c>
      <c r="J121" s="14" t="str">
        <f>IFERROR(IF(B121="","",IF(ROW($B$11)=ROW(B121),1,IF(ISERROR(VLOOKUP(B121,$B$11:B120,1,FALSE)),MAX($J$11:J120)+1,""))),"")</f>
        <v/>
      </c>
      <c r="K121" s="14" t="str">
        <f t="shared" si="3"/>
        <v/>
      </c>
      <c r="L121" s="238" t="str">
        <f>IF(L$7=L117,L120+1,IF($B121="","",MAX(L$10:L120)+1))</f>
        <v/>
      </c>
    </row>
    <row r="122" spans="1:12" x14ac:dyDescent="0.3">
      <c r="A122" s="167">
        <v>112</v>
      </c>
      <c r="B122" s="273"/>
      <c r="C122" s="1"/>
      <c r="D122" s="2"/>
      <c r="E122" s="2"/>
      <c r="F122" s="2"/>
      <c r="G122" s="274"/>
      <c r="H122" s="65" t="str">
        <f>IF(OR($I$2=1,J122=""),"",IF(IFERROR(VLOOKUP(B122,'Cycle 1'!B:K,10,FALSE),0)+IFERROR(IF($I$2&gt;2,VLOOKUP(B122,'Cycle 2'!B:K,10,FALSE),0),0)+IFERROR(IF($I$2&gt;3,VLOOKUP(B122,'Cycle 3'!B:K,10,FALSE),0),0)+IFERROR(IF($I$2&gt;4,VLOOKUP(B122,'Cycle 4'!B:K,10,FALSE),0),0)+IFERROR(IF($I$2&gt;5,VLOOKUP(B122,'Cycle 5'!B:K,10,FALSE),0),0)+IFERROR(IF($I$2&gt;6,VLOOKUP(B122,'Cycle 6'!B:K,10,FALSE),0),0)+IFERROR(IF($I$2&gt;7,VLOOKUP(B122,'Cycle 7'!B:K,10,FALSE),0),0)+IFERROR(IF($I$2&gt;8,VLOOKUP(B122,'Cycle 8'!B:K,10,FALSE),0),0)+IFERROR(IF($I$2&gt;9,VLOOKUP(B122,'Cycle 9'!B:K,10,FALSE),0),0)+IFERROR(IF($I$2&gt;10,VLOOKUP(B122,'Cycle 10'!B:K,10,FALSE),0),0)+IFERROR(IF($I$2&gt;11,VLOOKUP(B122,'Cycle 11'!B:K,10,FALSE),0),0)&gt;0,1,0))</f>
        <v/>
      </c>
      <c r="I122" s="14" t="str">
        <f>IF(OR($I$2=1,J122=""),"",IFERROR(VLOOKUP(B122,'Cycle 1'!B:K,10,FALSE),0)+IFERROR(IF($I$2&gt;2,VLOOKUP(B122,'Cycle 2'!B:K,10,FALSE),0),0)+IFERROR(IF($I$2&gt;3,VLOOKUP(B122,'Cycle 3'!B:K,10,FALSE),0),0)+IFERROR(IF($I$2&gt;4,VLOOKUP(B122,'Cycle 4'!B:K,10,FALSE),0),0)+IFERROR(IF($I$2&gt;5,VLOOKUP(B122,'Cycle 5'!B:K,10,FALSE),0),0)+IFERROR(IF($I$2&gt;6,VLOOKUP(B122,'Cycle 6'!B:K,10,FALSE),0),0)+IFERROR(IF($I$2&gt;7,VLOOKUP(B122,'Cycle 7'!B:K,10,FALSE),0),0)+IFERROR(IF($I$2&gt;8,VLOOKUP(B122,'Cycle 8'!B:K,10,FALSE),0),0)+IFERROR(IF($I$2&gt;9,VLOOKUP(B122,'Cycle 9'!B:K,10,FALSE),0),0)+IFERROR(IF($I$2&gt;10,VLOOKUP(B122,'Cycle 10'!B:K,10,FALSE),0),0)+IFERROR(IF($I$2&gt;11,VLOOKUP(B122,'Cycle 11'!B:K,10,FALSE),0),0))</f>
        <v/>
      </c>
      <c r="J122" s="14" t="str">
        <f>IFERROR(IF(B122="","",IF(ROW($B$11)=ROW(B122),1,IF(ISERROR(VLOOKUP(B122,$B$11:B121,1,FALSE)),MAX($J$11:J121)+1,""))),"")</f>
        <v/>
      </c>
      <c r="K122" s="14" t="str">
        <f t="shared" si="3"/>
        <v/>
      </c>
      <c r="L122" s="238" t="str">
        <f>IF(L$7=L118,L121+1,IF($B122="","",MAX(L$10:L121)+1))</f>
        <v/>
      </c>
    </row>
    <row r="123" spans="1:12" x14ac:dyDescent="0.3">
      <c r="A123" s="167">
        <v>113</v>
      </c>
      <c r="B123" s="273"/>
      <c r="C123" s="1"/>
      <c r="D123" s="2"/>
      <c r="E123" s="2"/>
      <c r="F123" s="2"/>
      <c r="G123" s="274"/>
      <c r="H123" s="65" t="str">
        <f>IF(OR($I$2=1,J123=""),"",IF(IFERROR(VLOOKUP(B123,'Cycle 1'!B:K,10,FALSE),0)+IFERROR(IF($I$2&gt;2,VLOOKUP(B123,'Cycle 2'!B:K,10,FALSE),0),0)+IFERROR(IF($I$2&gt;3,VLOOKUP(B123,'Cycle 3'!B:K,10,FALSE),0),0)+IFERROR(IF($I$2&gt;4,VLOOKUP(B123,'Cycle 4'!B:K,10,FALSE),0),0)+IFERROR(IF($I$2&gt;5,VLOOKUP(B123,'Cycle 5'!B:K,10,FALSE),0),0)+IFERROR(IF($I$2&gt;6,VLOOKUP(B123,'Cycle 6'!B:K,10,FALSE),0),0)+IFERROR(IF($I$2&gt;7,VLOOKUP(B123,'Cycle 7'!B:K,10,FALSE),0),0)+IFERROR(IF($I$2&gt;8,VLOOKUP(B123,'Cycle 8'!B:K,10,FALSE),0),0)+IFERROR(IF($I$2&gt;9,VLOOKUP(B123,'Cycle 9'!B:K,10,FALSE),0),0)+IFERROR(IF($I$2&gt;10,VLOOKUP(B123,'Cycle 10'!B:K,10,FALSE),0),0)+IFERROR(IF($I$2&gt;11,VLOOKUP(B123,'Cycle 11'!B:K,10,FALSE),0),0)&gt;0,1,0))</f>
        <v/>
      </c>
      <c r="I123" s="14" t="str">
        <f>IF(OR($I$2=1,J123=""),"",IFERROR(VLOOKUP(B123,'Cycle 1'!B:K,10,FALSE),0)+IFERROR(IF($I$2&gt;2,VLOOKUP(B123,'Cycle 2'!B:K,10,FALSE),0),0)+IFERROR(IF($I$2&gt;3,VLOOKUP(B123,'Cycle 3'!B:K,10,FALSE),0),0)+IFERROR(IF($I$2&gt;4,VLOOKUP(B123,'Cycle 4'!B:K,10,FALSE),0),0)+IFERROR(IF($I$2&gt;5,VLOOKUP(B123,'Cycle 5'!B:K,10,FALSE),0),0)+IFERROR(IF($I$2&gt;6,VLOOKUP(B123,'Cycle 6'!B:K,10,FALSE),0),0)+IFERROR(IF($I$2&gt;7,VLOOKUP(B123,'Cycle 7'!B:K,10,FALSE),0),0)+IFERROR(IF($I$2&gt;8,VLOOKUP(B123,'Cycle 8'!B:K,10,FALSE),0),0)+IFERROR(IF($I$2&gt;9,VLOOKUP(B123,'Cycle 9'!B:K,10,FALSE),0),0)+IFERROR(IF($I$2&gt;10,VLOOKUP(B123,'Cycle 10'!B:K,10,FALSE),0),0)+IFERROR(IF($I$2&gt;11,VLOOKUP(B123,'Cycle 11'!B:K,10,FALSE),0),0))</f>
        <v/>
      </c>
      <c r="J123" s="14" t="str">
        <f>IFERROR(IF(B123="","",IF(ROW($B$11)=ROW(B123),1,IF(ISERROR(VLOOKUP(B123,$B$11:B122,1,FALSE)),MAX($J$11:J122)+1,""))),"")</f>
        <v/>
      </c>
      <c r="K123" s="14" t="str">
        <f t="shared" si="3"/>
        <v/>
      </c>
      <c r="L123" s="238" t="str">
        <f>IF(L$7=L119,L122+1,IF($B123="","",MAX(L$10:L122)+1))</f>
        <v/>
      </c>
    </row>
    <row r="124" spans="1:12" x14ac:dyDescent="0.3">
      <c r="A124" s="167">
        <v>114</v>
      </c>
      <c r="B124" s="273"/>
      <c r="C124" s="1"/>
      <c r="D124" s="2"/>
      <c r="E124" s="2"/>
      <c r="F124" s="2"/>
      <c r="G124" s="274"/>
      <c r="H124" s="65" t="str">
        <f>IF(OR($I$2=1,J124=""),"",IF(IFERROR(VLOOKUP(B124,'Cycle 1'!B:K,10,FALSE),0)+IFERROR(IF($I$2&gt;2,VLOOKUP(B124,'Cycle 2'!B:K,10,FALSE),0),0)+IFERROR(IF($I$2&gt;3,VLOOKUP(B124,'Cycle 3'!B:K,10,FALSE),0),0)+IFERROR(IF($I$2&gt;4,VLOOKUP(B124,'Cycle 4'!B:K,10,FALSE),0),0)+IFERROR(IF($I$2&gt;5,VLOOKUP(B124,'Cycle 5'!B:K,10,FALSE),0),0)+IFERROR(IF($I$2&gt;6,VLOOKUP(B124,'Cycle 6'!B:K,10,FALSE),0),0)+IFERROR(IF($I$2&gt;7,VLOOKUP(B124,'Cycle 7'!B:K,10,FALSE),0),0)+IFERROR(IF($I$2&gt;8,VLOOKUP(B124,'Cycle 8'!B:K,10,FALSE),0),0)+IFERROR(IF($I$2&gt;9,VLOOKUP(B124,'Cycle 9'!B:K,10,FALSE),0),0)+IFERROR(IF($I$2&gt;10,VLOOKUP(B124,'Cycle 10'!B:K,10,FALSE),0),0)+IFERROR(IF($I$2&gt;11,VLOOKUP(B124,'Cycle 11'!B:K,10,FALSE),0),0)&gt;0,1,0))</f>
        <v/>
      </c>
      <c r="I124" s="14" t="str">
        <f>IF(OR($I$2=1,J124=""),"",IFERROR(VLOOKUP(B124,'Cycle 1'!B:K,10,FALSE),0)+IFERROR(IF($I$2&gt;2,VLOOKUP(B124,'Cycle 2'!B:K,10,FALSE),0),0)+IFERROR(IF($I$2&gt;3,VLOOKUP(B124,'Cycle 3'!B:K,10,FALSE),0),0)+IFERROR(IF($I$2&gt;4,VLOOKUP(B124,'Cycle 4'!B:K,10,FALSE),0),0)+IFERROR(IF($I$2&gt;5,VLOOKUP(B124,'Cycle 5'!B:K,10,FALSE),0),0)+IFERROR(IF($I$2&gt;6,VLOOKUP(B124,'Cycle 6'!B:K,10,FALSE),0),0)+IFERROR(IF($I$2&gt;7,VLOOKUP(B124,'Cycle 7'!B:K,10,FALSE),0),0)+IFERROR(IF($I$2&gt;8,VLOOKUP(B124,'Cycle 8'!B:K,10,FALSE),0),0)+IFERROR(IF($I$2&gt;9,VLOOKUP(B124,'Cycle 9'!B:K,10,FALSE),0),0)+IFERROR(IF($I$2&gt;10,VLOOKUP(B124,'Cycle 10'!B:K,10,FALSE),0),0)+IFERROR(IF($I$2&gt;11,VLOOKUP(B124,'Cycle 11'!B:K,10,FALSE),0),0))</f>
        <v/>
      </c>
      <c r="J124" s="14" t="str">
        <f>IFERROR(IF(B124="","",IF(ROW($B$11)=ROW(B124),1,IF(ISERROR(VLOOKUP(B124,$B$11:B123,1,FALSE)),MAX($J$11:J123)+1,""))),"")</f>
        <v/>
      </c>
      <c r="K124" s="14" t="str">
        <f t="shared" si="3"/>
        <v/>
      </c>
      <c r="L124" s="238" t="str">
        <f>IF(L$7=L120,L123+1,IF($B124="","",MAX(L$10:L123)+1))</f>
        <v/>
      </c>
    </row>
    <row r="125" spans="1:12" x14ac:dyDescent="0.3">
      <c r="A125" s="167">
        <v>115</v>
      </c>
      <c r="B125" s="273"/>
      <c r="C125" s="1"/>
      <c r="D125" s="2"/>
      <c r="E125" s="2"/>
      <c r="F125" s="2"/>
      <c r="G125" s="274"/>
      <c r="H125" s="65" t="str">
        <f>IF(OR($I$2=1,J125=""),"",IF(IFERROR(VLOOKUP(B125,'Cycle 1'!B:K,10,FALSE),0)+IFERROR(IF($I$2&gt;2,VLOOKUP(B125,'Cycle 2'!B:K,10,FALSE),0),0)+IFERROR(IF($I$2&gt;3,VLOOKUP(B125,'Cycle 3'!B:K,10,FALSE),0),0)+IFERROR(IF($I$2&gt;4,VLOOKUP(B125,'Cycle 4'!B:K,10,FALSE),0),0)+IFERROR(IF($I$2&gt;5,VLOOKUP(B125,'Cycle 5'!B:K,10,FALSE),0),0)+IFERROR(IF($I$2&gt;6,VLOOKUP(B125,'Cycle 6'!B:K,10,FALSE),0),0)+IFERROR(IF($I$2&gt;7,VLOOKUP(B125,'Cycle 7'!B:K,10,FALSE),0),0)+IFERROR(IF($I$2&gt;8,VLOOKUP(B125,'Cycle 8'!B:K,10,FALSE),0),0)+IFERROR(IF($I$2&gt;9,VLOOKUP(B125,'Cycle 9'!B:K,10,FALSE),0),0)+IFERROR(IF($I$2&gt;10,VLOOKUP(B125,'Cycle 10'!B:K,10,FALSE),0),0)+IFERROR(IF($I$2&gt;11,VLOOKUP(B125,'Cycle 11'!B:K,10,FALSE),0),0)&gt;0,1,0))</f>
        <v/>
      </c>
      <c r="I125" s="14" t="str">
        <f>IF(OR($I$2=1,J125=""),"",IFERROR(VLOOKUP(B125,'Cycle 1'!B:K,10,FALSE),0)+IFERROR(IF($I$2&gt;2,VLOOKUP(B125,'Cycle 2'!B:K,10,FALSE),0),0)+IFERROR(IF($I$2&gt;3,VLOOKUP(B125,'Cycle 3'!B:K,10,FALSE),0),0)+IFERROR(IF($I$2&gt;4,VLOOKUP(B125,'Cycle 4'!B:K,10,FALSE),0),0)+IFERROR(IF($I$2&gt;5,VLOOKUP(B125,'Cycle 5'!B:K,10,FALSE),0),0)+IFERROR(IF($I$2&gt;6,VLOOKUP(B125,'Cycle 6'!B:K,10,FALSE),0),0)+IFERROR(IF($I$2&gt;7,VLOOKUP(B125,'Cycle 7'!B:K,10,FALSE),0),0)+IFERROR(IF($I$2&gt;8,VLOOKUP(B125,'Cycle 8'!B:K,10,FALSE),0),0)+IFERROR(IF($I$2&gt;9,VLOOKUP(B125,'Cycle 9'!B:K,10,FALSE),0),0)+IFERROR(IF($I$2&gt;10,VLOOKUP(B125,'Cycle 10'!B:K,10,FALSE),0),0)+IFERROR(IF($I$2&gt;11,VLOOKUP(B125,'Cycle 11'!B:K,10,FALSE),0),0))</f>
        <v/>
      </c>
      <c r="J125" s="14" t="str">
        <f>IFERROR(IF(B125="","",IF(ROW($B$11)=ROW(B125),1,IF(ISERROR(VLOOKUP(B125,$B$11:B124,1,FALSE)),MAX($J$11:J124)+1,""))),"")</f>
        <v/>
      </c>
      <c r="K125" s="14" t="str">
        <f t="shared" si="3"/>
        <v/>
      </c>
      <c r="L125" s="238" t="str">
        <f>IF(L$7=L121,L124+1,IF($B125="","",MAX(L$10:L124)+1))</f>
        <v/>
      </c>
    </row>
    <row r="126" spans="1:12" x14ac:dyDescent="0.3">
      <c r="A126" s="167">
        <v>116</v>
      </c>
      <c r="B126" s="273"/>
      <c r="C126" s="1"/>
      <c r="D126" s="2"/>
      <c r="E126" s="2"/>
      <c r="F126" s="2"/>
      <c r="G126" s="274"/>
      <c r="H126" s="65" t="str">
        <f>IF(OR($I$2=1,J126=""),"",IF(IFERROR(VLOOKUP(B126,'Cycle 1'!B:K,10,FALSE),0)+IFERROR(IF($I$2&gt;2,VLOOKUP(B126,'Cycle 2'!B:K,10,FALSE),0),0)+IFERROR(IF($I$2&gt;3,VLOOKUP(B126,'Cycle 3'!B:K,10,FALSE),0),0)+IFERROR(IF($I$2&gt;4,VLOOKUP(B126,'Cycle 4'!B:K,10,FALSE),0),0)+IFERROR(IF($I$2&gt;5,VLOOKUP(B126,'Cycle 5'!B:K,10,FALSE),0),0)+IFERROR(IF($I$2&gt;6,VLOOKUP(B126,'Cycle 6'!B:K,10,FALSE),0),0)+IFERROR(IF($I$2&gt;7,VLOOKUP(B126,'Cycle 7'!B:K,10,FALSE),0),0)+IFERROR(IF($I$2&gt;8,VLOOKUP(B126,'Cycle 8'!B:K,10,FALSE),0),0)+IFERROR(IF($I$2&gt;9,VLOOKUP(B126,'Cycle 9'!B:K,10,FALSE),0),0)+IFERROR(IF($I$2&gt;10,VLOOKUP(B126,'Cycle 10'!B:K,10,FALSE),0),0)+IFERROR(IF($I$2&gt;11,VLOOKUP(B126,'Cycle 11'!B:K,10,FALSE),0),0)&gt;0,1,0))</f>
        <v/>
      </c>
      <c r="I126" s="14" t="str">
        <f>IF(OR($I$2=1,J126=""),"",IFERROR(VLOOKUP(B126,'Cycle 1'!B:K,10,FALSE),0)+IFERROR(IF($I$2&gt;2,VLOOKUP(B126,'Cycle 2'!B:K,10,FALSE),0),0)+IFERROR(IF($I$2&gt;3,VLOOKUP(B126,'Cycle 3'!B:K,10,FALSE),0),0)+IFERROR(IF($I$2&gt;4,VLOOKUP(B126,'Cycle 4'!B:K,10,FALSE),0),0)+IFERROR(IF($I$2&gt;5,VLOOKUP(B126,'Cycle 5'!B:K,10,FALSE),0),0)+IFERROR(IF($I$2&gt;6,VLOOKUP(B126,'Cycle 6'!B:K,10,FALSE),0),0)+IFERROR(IF($I$2&gt;7,VLOOKUP(B126,'Cycle 7'!B:K,10,FALSE),0),0)+IFERROR(IF($I$2&gt;8,VLOOKUP(B126,'Cycle 8'!B:K,10,FALSE),0),0)+IFERROR(IF($I$2&gt;9,VLOOKUP(B126,'Cycle 9'!B:K,10,FALSE),0),0)+IFERROR(IF($I$2&gt;10,VLOOKUP(B126,'Cycle 10'!B:K,10,FALSE),0),0)+IFERROR(IF($I$2&gt;11,VLOOKUP(B126,'Cycle 11'!B:K,10,FALSE),0),0))</f>
        <v/>
      </c>
      <c r="J126" s="14" t="str">
        <f>IFERROR(IF(B126="","",IF(ROW($B$11)=ROW(B126),1,IF(ISERROR(VLOOKUP(B126,$B$11:B125,1,FALSE)),MAX($J$11:J125)+1,""))),"")</f>
        <v/>
      </c>
      <c r="K126" s="14" t="str">
        <f t="shared" si="3"/>
        <v/>
      </c>
      <c r="L126" s="238" t="str">
        <f>IF(L$7=L122,L125+1,IF($B126="","",MAX(L$10:L125)+1))</f>
        <v/>
      </c>
    </row>
    <row r="127" spans="1:12" x14ac:dyDescent="0.3">
      <c r="A127" s="167">
        <v>117</v>
      </c>
      <c r="B127" s="273"/>
      <c r="C127" s="1"/>
      <c r="D127" s="2"/>
      <c r="E127" s="2"/>
      <c r="F127" s="2"/>
      <c r="G127" s="274"/>
      <c r="H127" s="65" t="str">
        <f>IF(OR($I$2=1,J127=""),"",IF(IFERROR(VLOOKUP(B127,'Cycle 1'!B:K,10,FALSE),0)+IFERROR(IF($I$2&gt;2,VLOOKUP(B127,'Cycle 2'!B:K,10,FALSE),0),0)+IFERROR(IF($I$2&gt;3,VLOOKUP(B127,'Cycle 3'!B:K,10,FALSE),0),0)+IFERROR(IF($I$2&gt;4,VLOOKUP(B127,'Cycle 4'!B:K,10,FALSE),0),0)+IFERROR(IF($I$2&gt;5,VLOOKUP(B127,'Cycle 5'!B:K,10,FALSE),0),0)+IFERROR(IF($I$2&gt;6,VLOOKUP(B127,'Cycle 6'!B:K,10,FALSE),0),0)+IFERROR(IF($I$2&gt;7,VLOOKUP(B127,'Cycle 7'!B:K,10,FALSE),0),0)+IFERROR(IF($I$2&gt;8,VLOOKUP(B127,'Cycle 8'!B:K,10,FALSE),0),0)+IFERROR(IF($I$2&gt;9,VLOOKUP(B127,'Cycle 9'!B:K,10,FALSE),0),0)+IFERROR(IF($I$2&gt;10,VLOOKUP(B127,'Cycle 10'!B:K,10,FALSE),0),0)+IFERROR(IF($I$2&gt;11,VLOOKUP(B127,'Cycle 11'!B:K,10,FALSE),0),0)&gt;0,1,0))</f>
        <v/>
      </c>
      <c r="I127" s="14" t="str">
        <f>IF(OR($I$2=1,J127=""),"",IFERROR(VLOOKUP(B127,'Cycle 1'!B:K,10,FALSE),0)+IFERROR(IF($I$2&gt;2,VLOOKUP(B127,'Cycle 2'!B:K,10,FALSE),0),0)+IFERROR(IF($I$2&gt;3,VLOOKUP(B127,'Cycle 3'!B:K,10,FALSE),0),0)+IFERROR(IF($I$2&gt;4,VLOOKUP(B127,'Cycle 4'!B:K,10,FALSE),0),0)+IFERROR(IF($I$2&gt;5,VLOOKUP(B127,'Cycle 5'!B:K,10,FALSE),0),0)+IFERROR(IF($I$2&gt;6,VLOOKUP(B127,'Cycle 6'!B:K,10,FALSE),0),0)+IFERROR(IF($I$2&gt;7,VLOOKUP(B127,'Cycle 7'!B:K,10,FALSE),0),0)+IFERROR(IF($I$2&gt;8,VLOOKUP(B127,'Cycle 8'!B:K,10,FALSE),0),0)+IFERROR(IF($I$2&gt;9,VLOOKUP(B127,'Cycle 9'!B:K,10,FALSE),0),0)+IFERROR(IF($I$2&gt;10,VLOOKUP(B127,'Cycle 10'!B:K,10,FALSE),0),0)+IFERROR(IF($I$2&gt;11,VLOOKUP(B127,'Cycle 11'!B:K,10,FALSE),0),0))</f>
        <v/>
      </c>
      <c r="J127" s="14" t="str">
        <f>IFERROR(IF(B127="","",IF(ROW($B$11)=ROW(B127),1,IF(ISERROR(VLOOKUP(B127,$B$11:B126,1,FALSE)),MAX($J$11:J126)+1,""))),"")</f>
        <v/>
      </c>
      <c r="K127" s="14" t="str">
        <f t="shared" si="3"/>
        <v/>
      </c>
      <c r="L127" s="238" t="str">
        <f>IF(L$7=L123,L126+1,IF($B127="","",MAX(L$10:L126)+1))</f>
        <v/>
      </c>
    </row>
    <row r="128" spans="1:12" x14ac:dyDescent="0.3">
      <c r="A128" s="167">
        <v>118</v>
      </c>
      <c r="B128" s="273"/>
      <c r="C128" s="1"/>
      <c r="D128" s="2"/>
      <c r="E128" s="2"/>
      <c r="F128" s="2"/>
      <c r="G128" s="274"/>
      <c r="H128" s="65" t="str">
        <f>IF(OR($I$2=1,J128=""),"",IF(IFERROR(VLOOKUP(B128,'Cycle 1'!B:K,10,FALSE),0)+IFERROR(IF($I$2&gt;2,VLOOKUP(B128,'Cycle 2'!B:K,10,FALSE),0),0)+IFERROR(IF($I$2&gt;3,VLOOKUP(B128,'Cycle 3'!B:K,10,FALSE),0),0)+IFERROR(IF($I$2&gt;4,VLOOKUP(B128,'Cycle 4'!B:K,10,FALSE),0),0)+IFERROR(IF($I$2&gt;5,VLOOKUP(B128,'Cycle 5'!B:K,10,FALSE),0),0)+IFERROR(IF($I$2&gt;6,VLOOKUP(B128,'Cycle 6'!B:K,10,FALSE),0),0)+IFERROR(IF($I$2&gt;7,VLOOKUP(B128,'Cycle 7'!B:K,10,FALSE),0),0)+IFERROR(IF($I$2&gt;8,VLOOKUP(B128,'Cycle 8'!B:K,10,FALSE),0),0)+IFERROR(IF($I$2&gt;9,VLOOKUP(B128,'Cycle 9'!B:K,10,FALSE),0),0)+IFERROR(IF($I$2&gt;10,VLOOKUP(B128,'Cycle 10'!B:K,10,FALSE),0),0)+IFERROR(IF($I$2&gt;11,VLOOKUP(B128,'Cycle 11'!B:K,10,FALSE),0),0)&gt;0,1,0))</f>
        <v/>
      </c>
      <c r="I128" s="14" t="str">
        <f>IF(OR($I$2=1,J128=""),"",IFERROR(VLOOKUP(B128,'Cycle 1'!B:K,10,FALSE),0)+IFERROR(IF($I$2&gt;2,VLOOKUP(B128,'Cycle 2'!B:K,10,FALSE),0),0)+IFERROR(IF($I$2&gt;3,VLOOKUP(B128,'Cycle 3'!B:K,10,FALSE),0),0)+IFERROR(IF($I$2&gt;4,VLOOKUP(B128,'Cycle 4'!B:K,10,FALSE),0),0)+IFERROR(IF($I$2&gt;5,VLOOKUP(B128,'Cycle 5'!B:K,10,FALSE),0),0)+IFERROR(IF($I$2&gt;6,VLOOKUP(B128,'Cycle 6'!B:K,10,FALSE),0),0)+IFERROR(IF($I$2&gt;7,VLOOKUP(B128,'Cycle 7'!B:K,10,FALSE),0),0)+IFERROR(IF($I$2&gt;8,VLOOKUP(B128,'Cycle 8'!B:K,10,FALSE),0),0)+IFERROR(IF($I$2&gt;9,VLOOKUP(B128,'Cycle 9'!B:K,10,FALSE),0),0)+IFERROR(IF($I$2&gt;10,VLOOKUP(B128,'Cycle 10'!B:K,10,FALSE),0),0)+IFERROR(IF($I$2&gt;11,VLOOKUP(B128,'Cycle 11'!B:K,10,FALSE),0),0))</f>
        <v/>
      </c>
      <c r="J128" s="14" t="str">
        <f>IFERROR(IF(B128="","",IF(ROW($B$11)=ROW(B128),1,IF(ISERROR(VLOOKUP(B128,$B$11:B127,1,FALSE)),MAX($J$11:J127)+1,""))),"")</f>
        <v/>
      </c>
      <c r="K128" s="14" t="str">
        <f t="shared" si="3"/>
        <v/>
      </c>
      <c r="L128" s="238" t="str">
        <f>IF(L$7=L124,L127+1,IF($B128="","",MAX(L$10:L127)+1))</f>
        <v/>
      </c>
    </row>
    <row r="129" spans="1:12" x14ac:dyDescent="0.3">
      <c r="A129" s="167">
        <v>119</v>
      </c>
      <c r="B129" s="273"/>
      <c r="C129" s="1"/>
      <c r="D129" s="2"/>
      <c r="E129" s="2"/>
      <c r="F129" s="2"/>
      <c r="G129" s="274"/>
      <c r="H129" s="65" t="str">
        <f>IF(OR($I$2=1,J129=""),"",IF(IFERROR(VLOOKUP(B129,'Cycle 1'!B:K,10,FALSE),0)+IFERROR(IF($I$2&gt;2,VLOOKUP(B129,'Cycle 2'!B:K,10,FALSE),0),0)+IFERROR(IF($I$2&gt;3,VLOOKUP(B129,'Cycle 3'!B:K,10,FALSE),0),0)+IFERROR(IF($I$2&gt;4,VLOOKUP(B129,'Cycle 4'!B:K,10,FALSE),0),0)+IFERROR(IF($I$2&gt;5,VLOOKUP(B129,'Cycle 5'!B:K,10,FALSE),0),0)+IFERROR(IF($I$2&gt;6,VLOOKUP(B129,'Cycle 6'!B:K,10,FALSE),0),0)+IFERROR(IF($I$2&gt;7,VLOOKUP(B129,'Cycle 7'!B:K,10,FALSE),0),0)+IFERROR(IF($I$2&gt;8,VLOOKUP(B129,'Cycle 8'!B:K,10,FALSE),0),0)+IFERROR(IF($I$2&gt;9,VLOOKUP(B129,'Cycle 9'!B:K,10,FALSE),0),0)+IFERROR(IF($I$2&gt;10,VLOOKUP(B129,'Cycle 10'!B:K,10,FALSE),0),0)+IFERROR(IF($I$2&gt;11,VLOOKUP(B129,'Cycle 11'!B:K,10,FALSE),0),0)&gt;0,1,0))</f>
        <v/>
      </c>
      <c r="I129" s="14" t="str">
        <f>IF(OR($I$2=1,J129=""),"",IFERROR(VLOOKUP(B129,'Cycle 1'!B:K,10,FALSE),0)+IFERROR(IF($I$2&gt;2,VLOOKUP(B129,'Cycle 2'!B:K,10,FALSE),0),0)+IFERROR(IF($I$2&gt;3,VLOOKUP(B129,'Cycle 3'!B:K,10,FALSE),0),0)+IFERROR(IF($I$2&gt;4,VLOOKUP(B129,'Cycle 4'!B:K,10,FALSE),0),0)+IFERROR(IF($I$2&gt;5,VLOOKUP(B129,'Cycle 5'!B:K,10,FALSE),0),0)+IFERROR(IF($I$2&gt;6,VLOOKUP(B129,'Cycle 6'!B:K,10,FALSE),0),0)+IFERROR(IF($I$2&gt;7,VLOOKUP(B129,'Cycle 7'!B:K,10,FALSE),0),0)+IFERROR(IF($I$2&gt;8,VLOOKUP(B129,'Cycle 8'!B:K,10,FALSE),0),0)+IFERROR(IF($I$2&gt;9,VLOOKUP(B129,'Cycle 9'!B:K,10,FALSE),0),0)+IFERROR(IF($I$2&gt;10,VLOOKUP(B129,'Cycle 10'!B:K,10,FALSE),0),0)+IFERROR(IF($I$2&gt;11,VLOOKUP(B129,'Cycle 11'!B:K,10,FALSE),0),0))</f>
        <v/>
      </c>
      <c r="J129" s="14" t="str">
        <f>IFERROR(IF(B129="","",IF(ROW($B$11)=ROW(B129),1,IF(ISERROR(VLOOKUP(B129,$B$11:B128,1,FALSE)),MAX($J$11:J128)+1,""))),"")</f>
        <v/>
      </c>
      <c r="K129" s="14" t="str">
        <f t="shared" si="3"/>
        <v/>
      </c>
      <c r="L129" s="238" t="str">
        <f>IF(L$7=L125,L128+1,IF($B129="","",MAX(L$10:L128)+1))</f>
        <v/>
      </c>
    </row>
    <row r="130" spans="1:12" x14ac:dyDescent="0.3">
      <c r="A130" s="167">
        <v>120</v>
      </c>
      <c r="B130" s="273"/>
      <c r="C130" s="1"/>
      <c r="D130" s="2"/>
      <c r="E130" s="2"/>
      <c r="F130" s="2"/>
      <c r="G130" s="274"/>
      <c r="H130" s="65" t="str">
        <f>IF(OR($I$2=1,J130=""),"",IF(IFERROR(VLOOKUP(B130,'Cycle 1'!B:K,10,FALSE),0)+IFERROR(IF($I$2&gt;2,VLOOKUP(B130,'Cycle 2'!B:K,10,FALSE),0),0)+IFERROR(IF($I$2&gt;3,VLOOKUP(B130,'Cycle 3'!B:K,10,FALSE),0),0)+IFERROR(IF($I$2&gt;4,VLOOKUP(B130,'Cycle 4'!B:K,10,FALSE),0),0)+IFERROR(IF($I$2&gt;5,VLOOKUP(B130,'Cycle 5'!B:K,10,FALSE),0),0)+IFERROR(IF($I$2&gt;6,VLOOKUP(B130,'Cycle 6'!B:K,10,FALSE),0),0)+IFERROR(IF($I$2&gt;7,VLOOKUP(B130,'Cycle 7'!B:K,10,FALSE),0),0)+IFERROR(IF($I$2&gt;8,VLOOKUP(B130,'Cycle 8'!B:K,10,FALSE),0),0)+IFERROR(IF($I$2&gt;9,VLOOKUP(B130,'Cycle 9'!B:K,10,FALSE),0),0)+IFERROR(IF($I$2&gt;10,VLOOKUP(B130,'Cycle 10'!B:K,10,FALSE),0),0)+IFERROR(IF($I$2&gt;11,VLOOKUP(B130,'Cycle 11'!B:K,10,FALSE),0),0)&gt;0,1,0))</f>
        <v/>
      </c>
      <c r="I130" s="14" t="str">
        <f>IF(OR($I$2=1,J130=""),"",IFERROR(VLOOKUP(B130,'Cycle 1'!B:K,10,FALSE),0)+IFERROR(IF($I$2&gt;2,VLOOKUP(B130,'Cycle 2'!B:K,10,FALSE),0),0)+IFERROR(IF($I$2&gt;3,VLOOKUP(B130,'Cycle 3'!B:K,10,FALSE),0),0)+IFERROR(IF($I$2&gt;4,VLOOKUP(B130,'Cycle 4'!B:K,10,FALSE),0),0)+IFERROR(IF($I$2&gt;5,VLOOKUP(B130,'Cycle 5'!B:K,10,FALSE),0),0)+IFERROR(IF($I$2&gt;6,VLOOKUP(B130,'Cycle 6'!B:K,10,FALSE),0),0)+IFERROR(IF($I$2&gt;7,VLOOKUP(B130,'Cycle 7'!B:K,10,FALSE),0),0)+IFERROR(IF($I$2&gt;8,VLOOKUP(B130,'Cycle 8'!B:K,10,FALSE),0),0)+IFERROR(IF($I$2&gt;9,VLOOKUP(B130,'Cycle 9'!B:K,10,FALSE),0),0)+IFERROR(IF($I$2&gt;10,VLOOKUP(B130,'Cycle 10'!B:K,10,FALSE),0),0)+IFERROR(IF($I$2&gt;11,VLOOKUP(B130,'Cycle 11'!B:K,10,FALSE),0),0))</f>
        <v/>
      </c>
      <c r="J130" s="14" t="str">
        <f>IFERROR(IF(B130="","",IF(ROW($B$11)=ROW(B130),1,IF(ISERROR(VLOOKUP(B130,$B$11:B129,1,FALSE)),MAX($J$11:J129)+1,""))),"")</f>
        <v/>
      </c>
      <c r="K130" s="14" t="str">
        <f t="shared" si="3"/>
        <v/>
      </c>
      <c r="L130" s="238" t="str">
        <f>IF(L$7=L126,L129+1,IF($B130="","",MAX(L$10:L129)+1))</f>
        <v/>
      </c>
    </row>
    <row r="131" spans="1:12" x14ac:dyDescent="0.3">
      <c r="A131" s="167">
        <v>121</v>
      </c>
      <c r="B131" s="273"/>
      <c r="C131" s="1"/>
      <c r="D131" s="2"/>
      <c r="E131" s="2"/>
      <c r="F131" s="2"/>
      <c r="G131" s="274"/>
      <c r="H131" s="65" t="str">
        <f>IF(OR($I$2=1,J131=""),"",IF(IFERROR(VLOOKUP(B131,'Cycle 1'!B:K,10,FALSE),0)+IFERROR(IF($I$2&gt;2,VLOOKUP(B131,'Cycle 2'!B:K,10,FALSE),0),0)+IFERROR(IF($I$2&gt;3,VLOOKUP(B131,'Cycle 3'!B:K,10,FALSE),0),0)+IFERROR(IF($I$2&gt;4,VLOOKUP(B131,'Cycle 4'!B:K,10,FALSE),0),0)+IFERROR(IF($I$2&gt;5,VLOOKUP(B131,'Cycle 5'!B:K,10,FALSE),0),0)+IFERROR(IF($I$2&gt;6,VLOOKUP(B131,'Cycle 6'!B:K,10,FALSE),0),0)+IFERROR(IF($I$2&gt;7,VLOOKUP(B131,'Cycle 7'!B:K,10,FALSE),0),0)+IFERROR(IF($I$2&gt;8,VLOOKUP(B131,'Cycle 8'!B:K,10,FALSE),0),0)+IFERROR(IF($I$2&gt;9,VLOOKUP(B131,'Cycle 9'!B:K,10,FALSE),0),0)+IFERROR(IF($I$2&gt;10,VLOOKUP(B131,'Cycle 10'!B:K,10,FALSE),0),0)+IFERROR(IF($I$2&gt;11,VLOOKUP(B131,'Cycle 11'!B:K,10,FALSE),0),0)&gt;0,1,0))</f>
        <v/>
      </c>
      <c r="I131" s="14" t="str">
        <f>IF(OR($I$2=1,J131=""),"",IFERROR(VLOOKUP(B131,'Cycle 1'!B:K,10,FALSE),0)+IFERROR(IF($I$2&gt;2,VLOOKUP(B131,'Cycle 2'!B:K,10,FALSE),0),0)+IFERROR(IF($I$2&gt;3,VLOOKUP(B131,'Cycle 3'!B:K,10,FALSE),0),0)+IFERROR(IF($I$2&gt;4,VLOOKUP(B131,'Cycle 4'!B:K,10,FALSE),0),0)+IFERROR(IF($I$2&gt;5,VLOOKUP(B131,'Cycle 5'!B:K,10,FALSE),0),0)+IFERROR(IF($I$2&gt;6,VLOOKUP(B131,'Cycle 6'!B:K,10,FALSE),0),0)+IFERROR(IF($I$2&gt;7,VLOOKUP(B131,'Cycle 7'!B:K,10,FALSE),0),0)+IFERROR(IF($I$2&gt;8,VLOOKUP(B131,'Cycle 8'!B:K,10,FALSE),0),0)+IFERROR(IF($I$2&gt;9,VLOOKUP(B131,'Cycle 9'!B:K,10,FALSE),0),0)+IFERROR(IF($I$2&gt;10,VLOOKUP(B131,'Cycle 10'!B:K,10,FALSE),0),0)+IFERROR(IF($I$2&gt;11,VLOOKUP(B131,'Cycle 11'!B:K,10,FALSE),0),0))</f>
        <v/>
      </c>
      <c r="J131" s="14" t="str">
        <f>IFERROR(IF(B131="","",IF(ROW($B$11)=ROW(B131),1,IF(ISERROR(VLOOKUP(B131,$B$11:B130,1,FALSE)),MAX($J$11:J130)+1,""))),"")</f>
        <v/>
      </c>
      <c r="K131" s="14" t="str">
        <f t="shared" si="3"/>
        <v/>
      </c>
      <c r="L131" s="238" t="str">
        <f>IF(L$7=L127,L130+1,IF($B131="","",MAX(L$10:L130)+1))</f>
        <v/>
      </c>
    </row>
    <row r="132" spans="1:12" x14ac:dyDescent="0.3">
      <c r="A132" s="167">
        <v>122</v>
      </c>
      <c r="B132" s="273"/>
      <c r="C132" s="1"/>
      <c r="D132" s="2"/>
      <c r="E132" s="2"/>
      <c r="F132" s="2"/>
      <c r="G132" s="274"/>
      <c r="H132" s="65" t="str">
        <f>IF(OR($I$2=1,J132=""),"",IF(IFERROR(VLOOKUP(B132,'Cycle 1'!B:K,10,FALSE),0)+IFERROR(IF($I$2&gt;2,VLOOKUP(B132,'Cycle 2'!B:K,10,FALSE),0),0)+IFERROR(IF($I$2&gt;3,VLOOKUP(B132,'Cycle 3'!B:K,10,FALSE),0),0)+IFERROR(IF($I$2&gt;4,VLOOKUP(B132,'Cycle 4'!B:K,10,FALSE),0),0)+IFERROR(IF($I$2&gt;5,VLOOKUP(B132,'Cycle 5'!B:K,10,FALSE),0),0)+IFERROR(IF($I$2&gt;6,VLOOKUP(B132,'Cycle 6'!B:K,10,FALSE),0),0)+IFERROR(IF($I$2&gt;7,VLOOKUP(B132,'Cycle 7'!B:K,10,FALSE),0),0)+IFERROR(IF($I$2&gt;8,VLOOKUP(B132,'Cycle 8'!B:K,10,FALSE),0),0)+IFERROR(IF($I$2&gt;9,VLOOKUP(B132,'Cycle 9'!B:K,10,FALSE),0),0)+IFERROR(IF($I$2&gt;10,VLOOKUP(B132,'Cycle 10'!B:K,10,FALSE),0),0)+IFERROR(IF($I$2&gt;11,VLOOKUP(B132,'Cycle 11'!B:K,10,FALSE),0),0)&gt;0,1,0))</f>
        <v/>
      </c>
      <c r="I132" s="14" t="str">
        <f>IF(OR($I$2=1,J132=""),"",IFERROR(VLOOKUP(B132,'Cycle 1'!B:K,10,FALSE),0)+IFERROR(IF($I$2&gt;2,VLOOKUP(B132,'Cycle 2'!B:K,10,FALSE),0),0)+IFERROR(IF($I$2&gt;3,VLOOKUP(B132,'Cycle 3'!B:K,10,FALSE),0),0)+IFERROR(IF($I$2&gt;4,VLOOKUP(B132,'Cycle 4'!B:K,10,FALSE),0),0)+IFERROR(IF($I$2&gt;5,VLOOKUP(B132,'Cycle 5'!B:K,10,FALSE),0),0)+IFERROR(IF($I$2&gt;6,VLOOKUP(B132,'Cycle 6'!B:K,10,FALSE),0),0)+IFERROR(IF($I$2&gt;7,VLOOKUP(B132,'Cycle 7'!B:K,10,FALSE),0),0)+IFERROR(IF($I$2&gt;8,VLOOKUP(B132,'Cycle 8'!B:K,10,FALSE),0),0)+IFERROR(IF($I$2&gt;9,VLOOKUP(B132,'Cycle 9'!B:K,10,FALSE),0),0)+IFERROR(IF($I$2&gt;10,VLOOKUP(B132,'Cycle 10'!B:K,10,FALSE),0),0)+IFERROR(IF($I$2&gt;11,VLOOKUP(B132,'Cycle 11'!B:K,10,FALSE),0),0))</f>
        <v/>
      </c>
      <c r="J132" s="14" t="str">
        <f>IFERROR(IF(B132="","",IF(ROW($B$11)=ROW(B132),1,IF(ISERROR(VLOOKUP(B132,$B$11:B131,1,FALSE)),MAX($J$11:J131)+1,""))),"")</f>
        <v/>
      </c>
      <c r="K132" s="14" t="str">
        <f t="shared" si="3"/>
        <v/>
      </c>
      <c r="L132" s="238" t="str">
        <f>IF(L$7=L128,L131+1,IF($B132="","",MAX(L$10:L131)+1))</f>
        <v/>
      </c>
    </row>
    <row r="133" spans="1:12" x14ac:dyDescent="0.3">
      <c r="A133" s="167">
        <v>123</v>
      </c>
      <c r="B133" s="273"/>
      <c r="C133" s="1"/>
      <c r="D133" s="2"/>
      <c r="E133" s="2"/>
      <c r="F133" s="2"/>
      <c r="G133" s="274"/>
      <c r="H133" s="65" t="str">
        <f>IF(OR($I$2=1,J133=""),"",IF(IFERROR(VLOOKUP(B133,'Cycle 1'!B:K,10,FALSE),0)+IFERROR(IF($I$2&gt;2,VLOOKUP(B133,'Cycle 2'!B:K,10,FALSE),0),0)+IFERROR(IF($I$2&gt;3,VLOOKUP(B133,'Cycle 3'!B:K,10,FALSE),0),0)+IFERROR(IF($I$2&gt;4,VLOOKUP(B133,'Cycle 4'!B:K,10,FALSE),0),0)+IFERROR(IF($I$2&gt;5,VLOOKUP(B133,'Cycle 5'!B:K,10,FALSE),0),0)+IFERROR(IF($I$2&gt;6,VLOOKUP(B133,'Cycle 6'!B:K,10,FALSE),0),0)+IFERROR(IF($I$2&gt;7,VLOOKUP(B133,'Cycle 7'!B:K,10,FALSE),0),0)+IFERROR(IF($I$2&gt;8,VLOOKUP(B133,'Cycle 8'!B:K,10,FALSE),0),0)+IFERROR(IF($I$2&gt;9,VLOOKUP(B133,'Cycle 9'!B:K,10,FALSE),0),0)+IFERROR(IF($I$2&gt;10,VLOOKUP(B133,'Cycle 10'!B:K,10,FALSE),0),0)+IFERROR(IF($I$2&gt;11,VLOOKUP(B133,'Cycle 11'!B:K,10,FALSE),0),0)&gt;0,1,0))</f>
        <v/>
      </c>
      <c r="I133" s="14" t="str">
        <f>IF(OR($I$2=1,J133=""),"",IFERROR(VLOOKUP(B133,'Cycle 1'!B:K,10,FALSE),0)+IFERROR(IF($I$2&gt;2,VLOOKUP(B133,'Cycle 2'!B:K,10,FALSE),0),0)+IFERROR(IF($I$2&gt;3,VLOOKUP(B133,'Cycle 3'!B:K,10,FALSE),0),0)+IFERROR(IF($I$2&gt;4,VLOOKUP(B133,'Cycle 4'!B:K,10,FALSE),0),0)+IFERROR(IF($I$2&gt;5,VLOOKUP(B133,'Cycle 5'!B:K,10,FALSE),0),0)+IFERROR(IF($I$2&gt;6,VLOOKUP(B133,'Cycle 6'!B:K,10,FALSE),0),0)+IFERROR(IF($I$2&gt;7,VLOOKUP(B133,'Cycle 7'!B:K,10,FALSE),0),0)+IFERROR(IF($I$2&gt;8,VLOOKUP(B133,'Cycle 8'!B:K,10,FALSE),0),0)+IFERROR(IF($I$2&gt;9,VLOOKUP(B133,'Cycle 9'!B:K,10,FALSE),0),0)+IFERROR(IF($I$2&gt;10,VLOOKUP(B133,'Cycle 10'!B:K,10,FALSE),0),0)+IFERROR(IF($I$2&gt;11,VLOOKUP(B133,'Cycle 11'!B:K,10,FALSE),0),0))</f>
        <v/>
      </c>
      <c r="J133" s="14" t="str">
        <f>IFERROR(IF(B133="","",IF(ROW($B$11)=ROW(B133),1,IF(ISERROR(VLOOKUP(B133,$B$11:B132,1,FALSE)),MAX($J$11:J132)+1,""))),"")</f>
        <v/>
      </c>
      <c r="K133" s="14" t="str">
        <f t="shared" si="3"/>
        <v/>
      </c>
      <c r="L133" s="238" t="str">
        <f>IF(L$7=L129,L132+1,IF($B133="","",MAX(L$10:L132)+1))</f>
        <v/>
      </c>
    </row>
    <row r="134" spans="1:12" x14ac:dyDescent="0.3">
      <c r="A134" s="167">
        <v>124</v>
      </c>
      <c r="B134" s="273"/>
      <c r="C134" s="1"/>
      <c r="D134" s="2"/>
      <c r="E134" s="2"/>
      <c r="F134" s="2"/>
      <c r="G134" s="274"/>
      <c r="H134" s="65" t="str">
        <f>IF(OR($I$2=1,J134=""),"",IF(IFERROR(VLOOKUP(B134,'Cycle 1'!B:K,10,FALSE),0)+IFERROR(IF($I$2&gt;2,VLOOKUP(B134,'Cycle 2'!B:K,10,FALSE),0),0)+IFERROR(IF($I$2&gt;3,VLOOKUP(B134,'Cycle 3'!B:K,10,FALSE),0),0)+IFERROR(IF($I$2&gt;4,VLOOKUP(B134,'Cycle 4'!B:K,10,FALSE),0),0)+IFERROR(IF($I$2&gt;5,VLOOKUP(B134,'Cycle 5'!B:K,10,FALSE),0),0)+IFERROR(IF($I$2&gt;6,VLOOKUP(B134,'Cycle 6'!B:K,10,FALSE),0),0)+IFERROR(IF($I$2&gt;7,VLOOKUP(B134,'Cycle 7'!B:K,10,FALSE),0),0)+IFERROR(IF($I$2&gt;8,VLOOKUP(B134,'Cycle 8'!B:K,10,FALSE),0),0)+IFERROR(IF($I$2&gt;9,VLOOKUP(B134,'Cycle 9'!B:K,10,FALSE),0),0)+IFERROR(IF($I$2&gt;10,VLOOKUP(B134,'Cycle 10'!B:K,10,FALSE),0),0)+IFERROR(IF($I$2&gt;11,VLOOKUP(B134,'Cycle 11'!B:K,10,FALSE),0),0)&gt;0,1,0))</f>
        <v/>
      </c>
      <c r="I134" s="14" t="str">
        <f>IF(OR($I$2=1,J134=""),"",IFERROR(VLOOKUP(B134,'Cycle 1'!B:K,10,FALSE),0)+IFERROR(IF($I$2&gt;2,VLOOKUP(B134,'Cycle 2'!B:K,10,FALSE),0),0)+IFERROR(IF($I$2&gt;3,VLOOKUP(B134,'Cycle 3'!B:K,10,FALSE),0),0)+IFERROR(IF($I$2&gt;4,VLOOKUP(B134,'Cycle 4'!B:K,10,FALSE),0),0)+IFERROR(IF($I$2&gt;5,VLOOKUP(B134,'Cycle 5'!B:K,10,FALSE),0),0)+IFERROR(IF($I$2&gt;6,VLOOKUP(B134,'Cycle 6'!B:K,10,FALSE),0),0)+IFERROR(IF($I$2&gt;7,VLOOKUP(B134,'Cycle 7'!B:K,10,FALSE),0),0)+IFERROR(IF($I$2&gt;8,VLOOKUP(B134,'Cycle 8'!B:K,10,FALSE),0),0)+IFERROR(IF($I$2&gt;9,VLOOKUP(B134,'Cycle 9'!B:K,10,FALSE),0),0)+IFERROR(IF($I$2&gt;10,VLOOKUP(B134,'Cycle 10'!B:K,10,FALSE),0),0)+IFERROR(IF($I$2&gt;11,VLOOKUP(B134,'Cycle 11'!B:K,10,FALSE),0),0))</f>
        <v/>
      </c>
      <c r="J134" s="14" t="str">
        <f>IFERROR(IF(B134="","",IF(ROW($B$11)=ROW(B134),1,IF(ISERROR(VLOOKUP(B134,$B$11:B133,1,FALSE)),MAX($J$11:J133)+1,""))),"")</f>
        <v/>
      </c>
      <c r="K134" s="14" t="str">
        <f t="shared" si="3"/>
        <v/>
      </c>
      <c r="L134" s="238" t="str">
        <f>IF(L$7=L130,L133+1,IF($B134="","",MAX(L$10:L133)+1))</f>
        <v/>
      </c>
    </row>
    <row r="135" spans="1:12" x14ac:dyDescent="0.3">
      <c r="A135" s="167">
        <v>125</v>
      </c>
      <c r="B135" s="273"/>
      <c r="C135" s="1"/>
      <c r="D135" s="2"/>
      <c r="E135" s="2"/>
      <c r="F135" s="2"/>
      <c r="G135" s="274"/>
      <c r="H135" s="65" t="str">
        <f>IF(OR($I$2=1,J135=""),"",IF(IFERROR(VLOOKUP(B135,'Cycle 1'!B:K,10,FALSE),0)+IFERROR(IF($I$2&gt;2,VLOOKUP(B135,'Cycle 2'!B:K,10,FALSE),0),0)+IFERROR(IF($I$2&gt;3,VLOOKUP(B135,'Cycle 3'!B:K,10,FALSE),0),0)+IFERROR(IF($I$2&gt;4,VLOOKUP(B135,'Cycle 4'!B:K,10,FALSE),0),0)+IFERROR(IF($I$2&gt;5,VLOOKUP(B135,'Cycle 5'!B:K,10,FALSE),0),0)+IFERROR(IF($I$2&gt;6,VLOOKUP(B135,'Cycle 6'!B:K,10,FALSE),0),0)+IFERROR(IF($I$2&gt;7,VLOOKUP(B135,'Cycle 7'!B:K,10,FALSE),0),0)+IFERROR(IF($I$2&gt;8,VLOOKUP(B135,'Cycle 8'!B:K,10,FALSE),0),0)+IFERROR(IF($I$2&gt;9,VLOOKUP(B135,'Cycle 9'!B:K,10,FALSE),0),0)+IFERROR(IF($I$2&gt;10,VLOOKUP(B135,'Cycle 10'!B:K,10,FALSE),0),0)+IFERROR(IF($I$2&gt;11,VLOOKUP(B135,'Cycle 11'!B:K,10,FALSE),0),0)&gt;0,1,0))</f>
        <v/>
      </c>
      <c r="I135" s="14" t="str">
        <f>IF(OR($I$2=1,J135=""),"",IFERROR(VLOOKUP(B135,'Cycle 1'!B:K,10,FALSE),0)+IFERROR(IF($I$2&gt;2,VLOOKUP(B135,'Cycle 2'!B:K,10,FALSE),0),0)+IFERROR(IF($I$2&gt;3,VLOOKUP(B135,'Cycle 3'!B:K,10,FALSE),0),0)+IFERROR(IF($I$2&gt;4,VLOOKUP(B135,'Cycle 4'!B:K,10,FALSE),0),0)+IFERROR(IF($I$2&gt;5,VLOOKUP(B135,'Cycle 5'!B:K,10,FALSE),0),0)+IFERROR(IF($I$2&gt;6,VLOOKUP(B135,'Cycle 6'!B:K,10,FALSE),0),0)+IFERROR(IF($I$2&gt;7,VLOOKUP(B135,'Cycle 7'!B:K,10,FALSE),0),0)+IFERROR(IF($I$2&gt;8,VLOOKUP(B135,'Cycle 8'!B:K,10,FALSE),0),0)+IFERROR(IF($I$2&gt;9,VLOOKUP(B135,'Cycle 9'!B:K,10,FALSE),0),0)+IFERROR(IF($I$2&gt;10,VLOOKUP(B135,'Cycle 10'!B:K,10,FALSE),0),0)+IFERROR(IF($I$2&gt;11,VLOOKUP(B135,'Cycle 11'!B:K,10,FALSE),0),0))</f>
        <v/>
      </c>
      <c r="J135" s="14" t="str">
        <f>IFERROR(IF(B135="","",IF(ROW($B$11)=ROW(B135),1,IF(ISERROR(VLOOKUP(B135,$B$11:B134,1,FALSE)),MAX($J$11:J134)+1,""))),"")</f>
        <v/>
      </c>
      <c r="K135" s="14" t="str">
        <f t="shared" si="3"/>
        <v/>
      </c>
      <c r="L135" s="238" t="str">
        <f>IF(L$7=L131,L134+1,IF($B135="","",MAX(L$10:L134)+1))</f>
        <v/>
      </c>
    </row>
    <row r="136" spans="1:12" x14ac:dyDescent="0.3">
      <c r="A136" s="167">
        <v>126</v>
      </c>
      <c r="B136" s="273"/>
      <c r="C136" s="1"/>
      <c r="D136" s="2"/>
      <c r="E136" s="2"/>
      <c r="F136" s="2"/>
      <c r="G136" s="274"/>
      <c r="H136" s="65" t="str">
        <f>IF(OR($I$2=1,J136=""),"",IF(IFERROR(VLOOKUP(B136,'Cycle 1'!B:K,10,FALSE),0)+IFERROR(IF($I$2&gt;2,VLOOKUP(B136,'Cycle 2'!B:K,10,FALSE),0),0)+IFERROR(IF($I$2&gt;3,VLOOKUP(B136,'Cycle 3'!B:K,10,FALSE),0),0)+IFERROR(IF($I$2&gt;4,VLOOKUP(B136,'Cycle 4'!B:K,10,FALSE),0),0)+IFERROR(IF($I$2&gt;5,VLOOKUP(B136,'Cycle 5'!B:K,10,FALSE),0),0)+IFERROR(IF($I$2&gt;6,VLOOKUP(B136,'Cycle 6'!B:K,10,FALSE),0),0)+IFERROR(IF($I$2&gt;7,VLOOKUP(B136,'Cycle 7'!B:K,10,FALSE),0),0)+IFERROR(IF($I$2&gt;8,VLOOKUP(B136,'Cycle 8'!B:K,10,FALSE),0),0)+IFERROR(IF($I$2&gt;9,VLOOKUP(B136,'Cycle 9'!B:K,10,FALSE),0),0)+IFERROR(IF($I$2&gt;10,VLOOKUP(B136,'Cycle 10'!B:K,10,FALSE),0),0)+IFERROR(IF($I$2&gt;11,VLOOKUP(B136,'Cycle 11'!B:K,10,FALSE),0),0)&gt;0,1,0))</f>
        <v/>
      </c>
      <c r="I136" s="14" t="str">
        <f>IF(OR($I$2=1,J136=""),"",IFERROR(VLOOKUP(B136,'Cycle 1'!B:K,10,FALSE),0)+IFERROR(IF($I$2&gt;2,VLOOKUP(B136,'Cycle 2'!B:K,10,FALSE),0),0)+IFERROR(IF($I$2&gt;3,VLOOKUP(B136,'Cycle 3'!B:K,10,FALSE),0),0)+IFERROR(IF($I$2&gt;4,VLOOKUP(B136,'Cycle 4'!B:K,10,FALSE),0),0)+IFERROR(IF($I$2&gt;5,VLOOKUP(B136,'Cycle 5'!B:K,10,FALSE),0),0)+IFERROR(IF($I$2&gt;6,VLOOKUP(B136,'Cycle 6'!B:K,10,FALSE),0),0)+IFERROR(IF($I$2&gt;7,VLOOKUP(B136,'Cycle 7'!B:K,10,FALSE),0),0)+IFERROR(IF($I$2&gt;8,VLOOKUP(B136,'Cycle 8'!B:K,10,FALSE),0),0)+IFERROR(IF($I$2&gt;9,VLOOKUP(B136,'Cycle 9'!B:K,10,FALSE),0),0)+IFERROR(IF($I$2&gt;10,VLOOKUP(B136,'Cycle 10'!B:K,10,FALSE),0),0)+IFERROR(IF($I$2&gt;11,VLOOKUP(B136,'Cycle 11'!B:K,10,FALSE),0),0))</f>
        <v/>
      </c>
      <c r="J136" s="14" t="str">
        <f>IFERROR(IF(B136="","",IF(ROW($B$11)=ROW(B136),1,IF(ISERROR(VLOOKUP(B136,$B$11:B135,1,FALSE)),MAX($J$11:J135)+1,""))),"")</f>
        <v/>
      </c>
      <c r="K136" s="14" t="str">
        <f t="shared" si="3"/>
        <v/>
      </c>
      <c r="L136" s="238" t="str">
        <f>IF(L$7=L132,L135+1,IF($B136="","",MAX(L$10:L135)+1))</f>
        <v/>
      </c>
    </row>
    <row r="137" spans="1:12" x14ac:dyDescent="0.3">
      <c r="A137" s="167">
        <v>127</v>
      </c>
      <c r="B137" s="273"/>
      <c r="C137" s="1"/>
      <c r="D137" s="2"/>
      <c r="E137" s="2"/>
      <c r="F137" s="2"/>
      <c r="G137" s="274"/>
      <c r="H137" s="65" t="str">
        <f>IF(OR($I$2=1,J137=""),"",IF(IFERROR(VLOOKUP(B137,'Cycle 1'!B:K,10,FALSE),0)+IFERROR(IF($I$2&gt;2,VLOOKUP(B137,'Cycle 2'!B:K,10,FALSE),0),0)+IFERROR(IF($I$2&gt;3,VLOOKUP(B137,'Cycle 3'!B:K,10,FALSE),0),0)+IFERROR(IF($I$2&gt;4,VLOOKUP(B137,'Cycle 4'!B:K,10,FALSE),0),0)+IFERROR(IF($I$2&gt;5,VLOOKUP(B137,'Cycle 5'!B:K,10,FALSE),0),0)+IFERROR(IF($I$2&gt;6,VLOOKUP(B137,'Cycle 6'!B:K,10,FALSE),0),0)+IFERROR(IF($I$2&gt;7,VLOOKUP(B137,'Cycle 7'!B:K,10,FALSE),0),0)+IFERROR(IF($I$2&gt;8,VLOOKUP(B137,'Cycle 8'!B:K,10,FALSE),0),0)+IFERROR(IF($I$2&gt;9,VLOOKUP(B137,'Cycle 9'!B:K,10,FALSE),0),0)+IFERROR(IF($I$2&gt;10,VLOOKUP(B137,'Cycle 10'!B:K,10,FALSE),0),0)+IFERROR(IF($I$2&gt;11,VLOOKUP(B137,'Cycle 11'!B:K,10,FALSE),0),0)&gt;0,1,0))</f>
        <v/>
      </c>
      <c r="I137" s="14" t="str">
        <f>IF(OR($I$2=1,J137=""),"",IFERROR(VLOOKUP(B137,'Cycle 1'!B:K,10,FALSE),0)+IFERROR(IF($I$2&gt;2,VLOOKUP(B137,'Cycle 2'!B:K,10,FALSE),0),0)+IFERROR(IF($I$2&gt;3,VLOOKUP(B137,'Cycle 3'!B:K,10,FALSE),0),0)+IFERROR(IF($I$2&gt;4,VLOOKUP(B137,'Cycle 4'!B:K,10,FALSE),0),0)+IFERROR(IF($I$2&gt;5,VLOOKUP(B137,'Cycle 5'!B:K,10,FALSE),0),0)+IFERROR(IF($I$2&gt;6,VLOOKUP(B137,'Cycle 6'!B:K,10,FALSE),0),0)+IFERROR(IF($I$2&gt;7,VLOOKUP(B137,'Cycle 7'!B:K,10,FALSE),0),0)+IFERROR(IF($I$2&gt;8,VLOOKUP(B137,'Cycle 8'!B:K,10,FALSE),0),0)+IFERROR(IF($I$2&gt;9,VLOOKUP(B137,'Cycle 9'!B:K,10,FALSE),0),0)+IFERROR(IF($I$2&gt;10,VLOOKUP(B137,'Cycle 10'!B:K,10,FALSE),0),0)+IFERROR(IF($I$2&gt;11,VLOOKUP(B137,'Cycle 11'!B:K,10,FALSE),0),0))</f>
        <v/>
      </c>
      <c r="J137" s="14" t="str">
        <f>IFERROR(IF(B137="","",IF(ROW($B$11)=ROW(B137),1,IF(ISERROR(VLOOKUP(B137,$B$11:B136,1,FALSE)),MAX($J$11:J136)+1,""))),"")</f>
        <v/>
      </c>
      <c r="K137" s="14" t="str">
        <f t="shared" si="3"/>
        <v/>
      </c>
      <c r="L137" s="238" t="str">
        <f>IF(L$7=L133,L136+1,IF($B137="","",MAX(L$10:L136)+1))</f>
        <v/>
      </c>
    </row>
    <row r="138" spans="1:12" x14ac:dyDescent="0.3">
      <c r="A138" s="167">
        <v>128</v>
      </c>
      <c r="B138" s="273"/>
      <c r="C138" s="1"/>
      <c r="D138" s="2"/>
      <c r="E138" s="2"/>
      <c r="F138" s="2"/>
      <c r="G138" s="274"/>
      <c r="H138" s="65" t="str">
        <f>IF(OR($I$2=1,J138=""),"",IF(IFERROR(VLOOKUP(B138,'Cycle 1'!B:K,10,FALSE),0)+IFERROR(IF($I$2&gt;2,VLOOKUP(B138,'Cycle 2'!B:K,10,FALSE),0),0)+IFERROR(IF($I$2&gt;3,VLOOKUP(B138,'Cycle 3'!B:K,10,FALSE),0),0)+IFERROR(IF($I$2&gt;4,VLOOKUP(B138,'Cycle 4'!B:K,10,FALSE),0),0)+IFERROR(IF($I$2&gt;5,VLOOKUP(B138,'Cycle 5'!B:K,10,FALSE),0),0)+IFERROR(IF($I$2&gt;6,VLOOKUP(B138,'Cycle 6'!B:K,10,FALSE),0),0)+IFERROR(IF($I$2&gt;7,VLOOKUP(B138,'Cycle 7'!B:K,10,FALSE),0),0)+IFERROR(IF($I$2&gt;8,VLOOKUP(B138,'Cycle 8'!B:K,10,FALSE),0),0)+IFERROR(IF($I$2&gt;9,VLOOKUP(B138,'Cycle 9'!B:K,10,FALSE),0),0)+IFERROR(IF($I$2&gt;10,VLOOKUP(B138,'Cycle 10'!B:K,10,FALSE),0),0)+IFERROR(IF($I$2&gt;11,VLOOKUP(B138,'Cycle 11'!B:K,10,FALSE),0),0)&gt;0,1,0))</f>
        <v/>
      </c>
      <c r="I138" s="14" t="str">
        <f>IF(OR($I$2=1,J138=""),"",IFERROR(VLOOKUP(B138,'Cycle 1'!B:K,10,FALSE),0)+IFERROR(IF($I$2&gt;2,VLOOKUP(B138,'Cycle 2'!B:K,10,FALSE),0),0)+IFERROR(IF($I$2&gt;3,VLOOKUP(B138,'Cycle 3'!B:K,10,FALSE),0),0)+IFERROR(IF($I$2&gt;4,VLOOKUP(B138,'Cycle 4'!B:K,10,FALSE),0),0)+IFERROR(IF($I$2&gt;5,VLOOKUP(B138,'Cycle 5'!B:K,10,FALSE),0),0)+IFERROR(IF($I$2&gt;6,VLOOKUP(B138,'Cycle 6'!B:K,10,FALSE),0),0)+IFERROR(IF($I$2&gt;7,VLOOKUP(B138,'Cycle 7'!B:K,10,FALSE),0),0)+IFERROR(IF($I$2&gt;8,VLOOKUP(B138,'Cycle 8'!B:K,10,FALSE),0),0)+IFERROR(IF($I$2&gt;9,VLOOKUP(B138,'Cycle 9'!B:K,10,FALSE),0),0)+IFERROR(IF($I$2&gt;10,VLOOKUP(B138,'Cycle 10'!B:K,10,FALSE),0),0)+IFERROR(IF($I$2&gt;11,VLOOKUP(B138,'Cycle 11'!B:K,10,FALSE),0),0))</f>
        <v/>
      </c>
      <c r="J138" s="14" t="str">
        <f>IFERROR(IF(B138="","",IF(ROW($B$11)=ROW(B138),1,IF(ISERROR(VLOOKUP(B138,$B$11:B137,1,FALSE)),MAX($J$11:J137)+1,""))),"")</f>
        <v/>
      </c>
      <c r="K138" s="14" t="str">
        <f t="shared" si="3"/>
        <v/>
      </c>
      <c r="L138" s="238" t="str">
        <f>IF(L$7=L134,L137+1,IF($B138="","",MAX(L$10:L137)+1))</f>
        <v/>
      </c>
    </row>
    <row r="139" spans="1:12" x14ac:dyDescent="0.3">
      <c r="A139" s="167">
        <v>129</v>
      </c>
      <c r="B139" s="273"/>
      <c r="C139" s="1"/>
      <c r="D139" s="2"/>
      <c r="E139" s="2"/>
      <c r="F139" s="2"/>
      <c r="G139" s="274"/>
      <c r="H139" s="65" t="str">
        <f>IF(OR($I$2=1,J139=""),"",IF(IFERROR(VLOOKUP(B139,'Cycle 1'!B:K,10,FALSE),0)+IFERROR(IF($I$2&gt;2,VLOOKUP(B139,'Cycle 2'!B:K,10,FALSE),0),0)+IFERROR(IF($I$2&gt;3,VLOOKUP(B139,'Cycle 3'!B:K,10,FALSE),0),0)+IFERROR(IF($I$2&gt;4,VLOOKUP(B139,'Cycle 4'!B:K,10,FALSE),0),0)+IFERROR(IF($I$2&gt;5,VLOOKUP(B139,'Cycle 5'!B:K,10,FALSE),0),0)+IFERROR(IF($I$2&gt;6,VLOOKUP(B139,'Cycle 6'!B:K,10,FALSE),0),0)+IFERROR(IF($I$2&gt;7,VLOOKUP(B139,'Cycle 7'!B:K,10,FALSE),0),0)+IFERROR(IF($I$2&gt;8,VLOOKUP(B139,'Cycle 8'!B:K,10,FALSE),0),0)+IFERROR(IF($I$2&gt;9,VLOOKUP(B139,'Cycle 9'!B:K,10,FALSE),0),0)+IFERROR(IF($I$2&gt;10,VLOOKUP(B139,'Cycle 10'!B:K,10,FALSE),0),0)+IFERROR(IF($I$2&gt;11,VLOOKUP(B139,'Cycle 11'!B:K,10,FALSE),0),0)&gt;0,1,0))</f>
        <v/>
      </c>
      <c r="I139" s="14" t="str">
        <f>IF(OR($I$2=1,J139=""),"",IFERROR(VLOOKUP(B139,'Cycle 1'!B:K,10,FALSE),0)+IFERROR(IF($I$2&gt;2,VLOOKUP(B139,'Cycle 2'!B:K,10,FALSE),0),0)+IFERROR(IF($I$2&gt;3,VLOOKUP(B139,'Cycle 3'!B:K,10,FALSE),0),0)+IFERROR(IF($I$2&gt;4,VLOOKUP(B139,'Cycle 4'!B:K,10,FALSE),0),0)+IFERROR(IF($I$2&gt;5,VLOOKUP(B139,'Cycle 5'!B:K,10,FALSE),0),0)+IFERROR(IF($I$2&gt;6,VLOOKUP(B139,'Cycle 6'!B:K,10,FALSE),0),0)+IFERROR(IF($I$2&gt;7,VLOOKUP(B139,'Cycle 7'!B:K,10,FALSE),0),0)+IFERROR(IF($I$2&gt;8,VLOOKUP(B139,'Cycle 8'!B:K,10,FALSE),0),0)+IFERROR(IF($I$2&gt;9,VLOOKUP(B139,'Cycle 9'!B:K,10,FALSE),0),0)+IFERROR(IF($I$2&gt;10,VLOOKUP(B139,'Cycle 10'!B:K,10,FALSE),0),0)+IFERROR(IF($I$2&gt;11,VLOOKUP(B139,'Cycle 11'!B:K,10,FALSE),0),0))</f>
        <v/>
      </c>
      <c r="J139" s="14" t="str">
        <f>IFERROR(IF(B139="","",IF(ROW($B$11)=ROW(B139),1,IF(ISERROR(VLOOKUP(B139,$B$11:B138,1,FALSE)),MAX($J$11:J138)+1,""))),"")</f>
        <v/>
      </c>
      <c r="K139" s="14" t="str">
        <f t="shared" ref="K139:K160" si="4">IFERROR(IF(J139="","",IF(COUNTIFS($B$11:$B$500,$B139,$G$11:$G$500,"Yes")&gt;=1,1,0)),"")</f>
        <v/>
      </c>
      <c r="L139" s="238" t="str">
        <f>IF(L$7=L135,L138+1,IF($B139="","",MAX(L$10:L138)+1))</f>
        <v/>
      </c>
    </row>
    <row r="140" spans="1:12" x14ac:dyDescent="0.3">
      <c r="A140" s="167">
        <v>130</v>
      </c>
      <c r="B140" s="273"/>
      <c r="C140" s="1"/>
      <c r="D140" s="2"/>
      <c r="E140" s="2"/>
      <c r="F140" s="2"/>
      <c r="G140" s="274"/>
      <c r="H140" s="65" t="str">
        <f>IF(OR($I$2=1,J140=""),"",IF(IFERROR(VLOOKUP(B140,'Cycle 1'!B:K,10,FALSE),0)+IFERROR(IF($I$2&gt;2,VLOOKUP(B140,'Cycle 2'!B:K,10,FALSE),0),0)+IFERROR(IF($I$2&gt;3,VLOOKUP(B140,'Cycle 3'!B:K,10,FALSE),0),0)+IFERROR(IF($I$2&gt;4,VLOOKUP(B140,'Cycle 4'!B:K,10,FALSE),0),0)+IFERROR(IF($I$2&gt;5,VLOOKUP(B140,'Cycle 5'!B:K,10,FALSE),0),0)+IFERROR(IF($I$2&gt;6,VLOOKUP(B140,'Cycle 6'!B:K,10,FALSE),0),0)+IFERROR(IF($I$2&gt;7,VLOOKUP(B140,'Cycle 7'!B:K,10,FALSE),0),0)+IFERROR(IF($I$2&gt;8,VLOOKUP(B140,'Cycle 8'!B:K,10,FALSE),0),0)+IFERROR(IF($I$2&gt;9,VLOOKUP(B140,'Cycle 9'!B:K,10,FALSE),0),0)+IFERROR(IF($I$2&gt;10,VLOOKUP(B140,'Cycle 10'!B:K,10,FALSE),0),0)+IFERROR(IF($I$2&gt;11,VLOOKUP(B140,'Cycle 11'!B:K,10,FALSE),0),0)&gt;0,1,0))</f>
        <v/>
      </c>
      <c r="I140" s="14" t="str">
        <f>IF(OR($I$2=1,J140=""),"",IFERROR(VLOOKUP(B140,'Cycle 1'!B:K,10,FALSE),0)+IFERROR(IF($I$2&gt;2,VLOOKUP(B140,'Cycle 2'!B:K,10,FALSE),0),0)+IFERROR(IF($I$2&gt;3,VLOOKUP(B140,'Cycle 3'!B:K,10,FALSE),0),0)+IFERROR(IF($I$2&gt;4,VLOOKUP(B140,'Cycle 4'!B:K,10,FALSE),0),0)+IFERROR(IF($I$2&gt;5,VLOOKUP(B140,'Cycle 5'!B:K,10,FALSE),0),0)+IFERROR(IF($I$2&gt;6,VLOOKUP(B140,'Cycle 6'!B:K,10,FALSE),0),0)+IFERROR(IF($I$2&gt;7,VLOOKUP(B140,'Cycle 7'!B:K,10,FALSE),0),0)+IFERROR(IF($I$2&gt;8,VLOOKUP(B140,'Cycle 8'!B:K,10,FALSE),0),0)+IFERROR(IF($I$2&gt;9,VLOOKUP(B140,'Cycle 9'!B:K,10,FALSE),0),0)+IFERROR(IF($I$2&gt;10,VLOOKUP(B140,'Cycle 10'!B:K,10,FALSE),0),0)+IFERROR(IF($I$2&gt;11,VLOOKUP(B140,'Cycle 11'!B:K,10,FALSE),0),0))</f>
        <v/>
      </c>
      <c r="J140" s="14" t="str">
        <f>IFERROR(IF(B140="","",IF(ROW($B$11)=ROW(B140),1,IF(ISERROR(VLOOKUP(B140,$B$11:B139,1,FALSE)),MAX($J$11:J139)+1,""))),"")</f>
        <v/>
      </c>
      <c r="K140" s="14" t="str">
        <f t="shared" si="4"/>
        <v/>
      </c>
      <c r="L140" s="238" t="str">
        <f>IF(L$7=L136,L139+1,IF($B140="","",MAX(L$10:L139)+1))</f>
        <v/>
      </c>
    </row>
    <row r="141" spans="1:12" x14ac:dyDescent="0.3">
      <c r="A141" s="167">
        <v>131</v>
      </c>
      <c r="B141" s="273"/>
      <c r="C141" s="1"/>
      <c r="D141" s="2"/>
      <c r="E141" s="2"/>
      <c r="F141" s="2"/>
      <c r="G141" s="274"/>
      <c r="H141" s="65" t="str">
        <f>IF(OR($I$2=1,J141=""),"",IF(IFERROR(VLOOKUP(B141,'Cycle 1'!B:K,10,FALSE),0)+IFERROR(IF($I$2&gt;2,VLOOKUP(B141,'Cycle 2'!B:K,10,FALSE),0),0)+IFERROR(IF($I$2&gt;3,VLOOKUP(B141,'Cycle 3'!B:K,10,FALSE),0),0)+IFERROR(IF($I$2&gt;4,VLOOKUP(B141,'Cycle 4'!B:K,10,FALSE),0),0)+IFERROR(IF($I$2&gt;5,VLOOKUP(B141,'Cycle 5'!B:K,10,FALSE),0),0)+IFERROR(IF($I$2&gt;6,VLOOKUP(B141,'Cycle 6'!B:K,10,FALSE),0),0)+IFERROR(IF($I$2&gt;7,VLOOKUP(B141,'Cycle 7'!B:K,10,FALSE),0),0)+IFERROR(IF($I$2&gt;8,VLOOKUP(B141,'Cycle 8'!B:K,10,FALSE),0),0)+IFERROR(IF($I$2&gt;9,VLOOKUP(B141,'Cycle 9'!B:K,10,FALSE),0),0)+IFERROR(IF($I$2&gt;10,VLOOKUP(B141,'Cycle 10'!B:K,10,FALSE),0),0)+IFERROR(IF($I$2&gt;11,VLOOKUP(B141,'Cycle 11'!B:K,10,FALSE),0),0)&gt;0,1,0))</f>
        <v/>
      </c>
      <c r="I141" s="14" t="str">
        <f>IF(OR($I$2=1,J141=""),"",IFERROR(VLOOKUP(B141,'Cycle 1'!B:K,10,FALSE),0)+IFERROR(IF($I$2&gt;2,VLOOKUP(B141,'Cycle 2'!B:K,10,FALSE),0),0)+IFERROR(IF($I$2&gt;3,VLOOKUP(B141,'Cycle 3'!B:K,10,FALSE),0),0)+IFERROR(IF($I$2&gt;4,VLOOKUP(B141,'Cycle 4'!B:K,10,FALSE),0),0)+IFERROR(IF($I$2&gt;5,VLOOKUP(B141,'Cycle 5'!B:K,10,FALSE),0),0)+IFERROR(IF($I$2&gt;6,VLOOKUP(B141,'Cycle 6'!B:K,10,FALSE),0),0)+IFERROR(IF($I$2&gt;7,VLOOKUP(B141,'Cycle 7'!B:K,10,FALSE),0),0)+IFERROR(IF($I$2&gt;8,VLOOKUP(B141,'Cycle 8'!B:K,10,FALSE),0),0)+IFERROR(IF($I$2&gt;9,VLOOKUP(B141,'Cycle 9'!B:K,10,FALSE),0),0)+IFERROR(IF($I$2&gt;10,VLOOKUP(B141,'Cycle 10'!B:K,10,FALSE),0),0)+IFERROR(IF($I$2&gt;11,VLOOKUP(B141,'Cycle 11'!B:K,10,FALSE),0),0))</f>
        <v/>
      </c>
      <c r="J141" s="14" t="str">
        <f>IFERROR(IF(B141="","",IF(ROW($B$11)=ROW(B141),1,IF(ISERROR(VLOOKUP(B141,$B$11:B140,1,FALSE)),MAX($J$11:J140)+1,""))),"")</f>
        <v/>
      </c>
      <c r="K141" s="14" t="str">
        <f t="shared" si="4"/>
        <v/>
      </c>
      <c r="L141" s="238" t="str">
        <f>IF(L$7=L137,L140+1,IF($B141="","",MAX(L$10:L140)+1))</f>
        <v/>
      </c>
    </row>
    <row r="142" spans="1:12" x14ac:dyDescent="0.3">
      <c r="A142" s="167">
        <v>132</v>
      </c>
      <c r="B142" s="273"/>
      <c r="C142" s="1"/>
      <c r="D142" s="2"/>
      <c r="E142" s="2"/>
      <c r="F142" s="2"/>
      <c r="G142" s="274"/>
      <c r="H142" s="65" t="str">
        <f>IF(OR($I$2=1,J142=""),"",IF(IFERROR(VLOOKUP(B142,'Cycle 1'!B:K,10,FALSE),0)+IFERROR(IF($I$2&gt;2,VLOOKUP(B142,'Cycle 2'!B:K,10,FALSE),0),0)+IFERROR(IF($I$2&gt;3,VLOOKUP(B142,'Cycle 3'!B:K,10,FALSE),0),0)+IFERROR(IF($I$2&gt;4,VLOOKUP(B142,'Cycle 4'!B:K,10,FALSE),0),0)+IFERROR(IF($I$2&gt;5,VLOOKUP(B142,'Cycle 5'!B:K,10,FALSE),0),0)+IFERROR(IF($I$2&gt;6,VLOOKUP(B142,'Cycle 6'!B:K,10,FALSE),0),0)+IFERROR(IF($I$2&gt;7,VLOOKUP(B142,'Cycle 7'!B:K,10,FALSE),0),0)+IFERROR(IF($I$2&gt;8,VLOOKUP(B142,'Cycle 8'!B:K,10,FALSE),0),0)+IFERROR(IF($I$2&gt;9,VLOOKUP(B142,'Cycle 9'!B:K,10,FALSE),0),0)+IFERROR(IF($I$2&gt;10,VLOOKUP(B142,'Cycle 10'!B:K,10,FALSE),0),0)+IFERROR(IF($I$2&gt;11,VLOOKUP(B142,'Cycle 11'!B:K,10,FALSE),0),0)&gt;0,1,0))</f>
        <v/>
      </c>
      <c r="I142" s="14" t="str">
        <f>IF(OR($I$2=1,J142=""),"",IFERROR(VLOOKUP(B142,'Cycle 1'!B:K,10,FALSE),0)+IFERROR(IF($I$2&gt;2,VLOOKUP(B142,'Cycle 2'!B:K,10,FALSE),0),0)+IFERROR(IF($I$2&gt;3,VLOOKUP(B142,'Cycle 3'!B:K,10,FALSE),0),0)+IFERROR(IF($I$2&gt;4,VLOOKUP(B142,'Cycle 4'!B:K,10,FALSE),0),0)+IFERROR(IF($I$2&gt;5,VLOOKUP(B142,'Cycle 5'!B:K,10,FALSE),0),0)+IFERROR(IF($I$2&gt;6,VLOOKUP(B142,'Cycle 6'!B:K,10,FALSE),0),0)+IFERROR(IF($I$2&gt;7,VLOOKUP(B142,'Cycle 7'!B:K,10,FALSE),0),0)+IFERROR(IF($I$2&gt;8,VLOOKUP(B142,'Cycle 8'!B:K,10,FALSE),0),0)+IFERROR(IF($I$2&gt;9,VLOOKUP(B142,'Cycle 9'!B:K,10,FALSE),0),0)+IFERROR(IF($I$2&gt;10,VLOOKUP(B142,'Cycle 10'!B:K,10,FALSE),0),0)+IFERROR(IF($I$2&gt;11,VLOOKUP(B142,'Cycle 11'!B:K,10,FALSE),0),0))</f>
        <v/>
      </c>
      <c r="J142" s="14" t="str">
        <f>IFERROR(IF(B142="","",IF(ROW($B$11)=ROW(B142),1,IF(ISERROR(VLOOKUP(B142,$B$11:B141,1,FALSE)),MAX($J$11:J141)+1,""))),"")</f>
        <v/>
      </c>
      <c r="K142" s="14" t="str">
        <f t="shared" si="4"/>
        <v/>
      </c>
      <c r="L142" s="238" t="str">
        <f>IF(L$7=L138,L141+1,IF($B142="","",MAX(L$10:L141)+1))</f>
        <v/>
      </c>
    </row>
    <row r="143" spans="1:12" x14ac:dyDescent="0.3">
      <c r="A143" s="167">
        <v>133</v>
      </c>
      <c r="B143" s="273"/>
      <c r="C143" s="1"/>
      <c r="D143" s="2"/>
      <c r="E143" s="2"/>
      <c r="F143" s="2"/>
      <c r="G143" s="274"/>
      <c r="H143" s="65" t="str">
        <f>IF(OR($I$2=1,J143=""),"",IF(IFERROR(VLOOKUP(B143,'Cycle 1'!B:K,10,FALSE),0)+IFERROR(IF($I$2&gt;2,VLOOKUP(B143,'Cycle 2'!B:K,10,FALSE),0),0)+IFERROR(IF($I$2&gt;3,VLOOKUP(B143,'Cycle 3'!B:K,10,FALSE),0),0)+IFERROR(IF($I$2&gt;4,VLOOKUP(B143,'Cycle 4'!B:K,10,FALSE),0),0)+IFERROR(IF($I$2&gt;5,VLOOKUP(B143,'Cycle 5'!B:K,10,FALSE),0),0)+IFERROR(IF($I$2&gt;6,VLOOKUP(B143,'Cycle 6'!B:K,10,FALSE),0),0)+IFERROR(IF($I$2&gt;7,VLOOKUP(B143,'Cycle 7'!B:K,10,FALSE),0),0)+IFERROR(IF($I$2&gt;8,VLOOKUP(B143,'Cycle 8'!B:K,10,FALSE),0),0)+IFERROR(IF($I$2&gt;9,VLOOKUP(B143,'Cycle 9'!B:K,10,FALSE),0),0)+IFERROR(IF($I$2&gt;10,VLOOKUP(B143,'Cycle 10'!B:K,10,FALSE),0),0)+IFERROR(IF($I$2&gt;11,VLOOKUP(B143,'Cycle 11'!B:K,10,FALSE),0),0)&gt;0,1,0))</f>
        <v/>
      </c>
      <c r="I143" s="14" t="str">
        <f>IF(OR($I$2=1,J143=""),"",IFERROR(VLOOKUP(B143,'Cycle 1'!B:K,10,FALSE),0)+IFERROR(IF($I$2&gt;2,VLOOKUP(B143,'Cycle 2'!B:K,10,FALSE),0),0)+IFERROR(IF($I$2&gt;3,VLOOKUP(B143,'Cycle 3'!B:K,10,FALSE),0),0)+IFERROR(IF($I$2&gt;4,VLOOKUP(B143,'Cycle 4'!B:K,10,FALSE),0),0)+IFERROR(IF($I$2&gt;5,VLOOKUP(B143,'Cycle 5'!B:K,10,FALSE),0),0)+IFERROR(IF($I$2&gt;6,VLOOKUP(B143,'Cycle 6'!B:K,10,FALSE),0),0)+IFERROR(IF($I$2&gt;7,VLOOKUP(B143,'Cycle 7'!B:K,10,FALSE),0),0)+IFERROR(IF($I$2&gt;8,VLOOKUP(B143,'Cycle 8'!B:K,10,FALSE),0),0)+IFERROR(IF($I$2&gt;9,VLOOKUP(B143,'Cycle 9'!B:K,10,FALSE),0),0)+IFERROR(IF($I$2&gt;10,VLOOKUP(B143,'Cycle 10'!B:K,10,FALSE),0),0)+IFERROR(IF($I$2&gt;11,VLOOKUP(B143,'Cycle 11'!B:K,10,FALSE),0),0))</f>
        <v/>
      </c>
      <c r="J143" s="14" t="str">
        <f>IFERROR(IF(B143="","",IF(ROW($B$11)=ROW(B143),1,IF(ISERROR(VLOOKUP(B143,$B$11:B142,1,FALSE)),MAX($J$11:J142)+1,""))),"")</f>
        <v/>
      </c>
      <c r="K143" s="14" t="str">
        <f t="shared" si="4"/>
        <v/>
      </c>
      <c r="L143" s="238" t="str">
        <f>IF(L$7=L139,L142+1,IF($B143="","",MAX(L$10:L142)+1))</f>
        <v/>
      </c>
    </row>
    <row r="144" spans="1:12" x14ac:dyDescent="0.3">
      <c r="A144" s="167">
        <v>134</v>
      </c>
      <c r="B144" s="273"/>
      <c r="C144" s="1"/>
      <c r="D144" s="2"/>
      <c r="E144" s="2"/>
      <c r="F144" s="2"/>
      <c r="G144" s="274"/>
      <c r="H144" s="65" t="str">
        <f>IF(OR($I$2=1,J144=""),"",IF(IFERROR(VLOOKUP(B144,'Cycle 1'!B:K,10,FALSE),0)+IFERROR(IF($I$2&gt;2,VLOOKUP(B144,'Cycle 2'!B:K,10,FALSE),0),0)+IFERROR(IF($I$2&gt;3,VLOOKUP(B144,'Cycle 3'!B:K,10,FALSE),0),0)+IFERROR(IF($I$2&gt;4,VLOOKUP(B144,'Cycle 4'!B:K,10,FALSE),0),0)+IFERROR(IF($I$2&gt;5,VLOOKUP(B144,'Cycle 5'!B:K,10,FALSE),0),0)+IFERROR(IF($I$2&gt;6,VLOOKUP(B144,'Cycle 6'!B:K,10,FALSE),0),0)+IFERROR(IF($I$2&gt;7,VLOOKUP(B144,'Cycle 7'!B:K,10,FALSE),0),0)+IFERROR(IF($I$2&gt;8,VLOOKUP(B144,'Cycle 8'!B:K,10,FALSE),0),0)+IFERROR(IF($I$2&gt;9,VLOOKUP(B144,'Cycle 9'!B:K,10,FALSE),0),0)+IFERROR(IF($I$2&gt;10,VLOOKUP(B144,'Cycle 10'!B:K,10,FALSE),0),0)+IFERROR(IF($I$2&gt;11,VLOOKUP(B144,'Cycle 11'!B:K,10,FALSE),0),0)&gt;0,1,0))</f>
        <v/>
      </c>
      <c r="I144" s="14" t="str">
        <f>IF(OR($I$2=1,J144=""),"",IFERROR(VLOOKUP(B144,'Cycle 1'!B:K,10,FALSE),0)+IFERROR(IF($I$2&gt;2,VLOOKUP(B144,'Cycle 2'!B:K,10,FALSE),0),0)+IFERROR(IF($I$2&gt;3,VLOOKUP(B144,'Cycle 3'!B:K,10,FALSE),0),0)+IFERROR(IF($I$2&gt;4,VLOOKUP(B144,'Cycle 4'!B:K,10,FALSE),0),0)+IFERROR(IF($I$2&gt;5,VLOOKUP(B144,'Cycle 5'!B:K,10,FALSE),0),0)+IFERROR(IF($I$2&gt;6,VLOOKUP(B144,'Cycle 6'!B:K,10,FALSE),0),0)+IFERROR(IF($I$2&gt;7,VLOOKUP(B144,'Cycle 7'!B:K,10,FALSE),0),0)+IFERROR(IF($I$2&gt;8,VLOOKUP(B144,'Cycle 8'!B:K,10,FALSE),0),0)+IFERROR(IF($I$2&gt;9,VLOOKUP(B144,'Cycle 9'!B:K,10,FALSE),0),0)+IFERROR(IF($I$2&gt;10,VLOOKUP(B144,'Cycle 10'!B:K,10,FALSE),0),0)+IFERROR(IF($I$2&gt;11,VLOOKUP(B144,'Cycle 11'!B:K,10,FALSE),0),0))</f>
        <v/>
      </c>
      <c r="J144" s="14" t="str">
        <f>IFERROR(IF(B144="","",IF(ROW($B$11)=ROW(B144),1,IF(ISERROR(VLOOKUP(B144,$B$11:B143,1,FALSE)),MAX($J$11:J143)+1,""))),"")</f>
        <v/>
      </c>
      <c r="K144" s="14" t="str">
        <f t="shared" si="4"/>
        <v/>
      </c>
      <c r="L144" s="238" t="str">
        <f>IF(L$7=L140,L143+1,IF($B144="","",MAX(L$10:L143)+1))</f>
        <v/>
      </c>
    </row>
    <row r="145" spans="1:12" x14ac:dyDescent="0.3">
      <c r="A145" s="167">
        <v>135</v>
      </c>
      <c r="B145" s="273"/>
      <c r="C145" s="1"/>
      <c r="D145" s="2"/>
      <c r="E145" s="2"/>
      <c r="F145" s="2"/>
      <c r="G145" s="274"/>
      <c r="H145" s="65" t="str">
        <f>IF(OR($I$2=1,J145=""),"",IF(IFERROR(VLOOKUP(B145,'Cycle 1'!B:K,10,FALSE),0)+IFERROR(IF($I$2&gt;2,VLOOKUP(B145,'Cycle 2'!B:K,10,FALSE),0),0)+IFERROR(IF($I$2&gt;3,VLOOKUP(B145,'Cycle 3'!B:K,10,FALSE),0),0)+IFERROR(IF($I$2&gt;4,VLOOKUP(B145,'Cycle 4'!B:K,10,FALSE),0),0)+IFERROR(IF($I$2&gt;5,VLOOKUP(B145,'Cycle 5'!B:K,10,FALSE),0),0)+IFERROR(IF($I$2&gt;6,VLOOKUP(B145,'Cycle 6'!B:K,10,FALSE),0),0)+IFERROR(IF($I$2&gt;7,VLOOKUP(B145,'Cycle 7'!B:K,10,FALSE),0),0)+IFERROR(IF($I$2&gt;8,VLOOKUP(B145,'Cycle 8'!B:K,10,FALSE),0),0)+IFERROR(IF($I$2&gt;9,VLOOKUP(B145,'Cycle 9'!B:K,10,FALSE),0),0)+IFERROR(IF($I$2&gt;10,VLOOKUP(B145,'Cycle 10'!B:K,10,FALSE),0),0)+IFERROR(IF($I$2&gt;11,VLOOKUP(B145,'Cycle 11'!B:K,10,FALSE),0),0)&gt;0,1,0))</f>
        <v/>
      </c>
      <c r="I145" s="14" t="str">
        <f>IF(OR($I$2=1,J145=""),"",IFERROR(VLOOKUP(B145,'Cycle 1'!B:K,10,FALSE),0)+IFERROR(IF($I$2&gt;2,VLOOKUP(B145,'Cycle 2'!B:K,10,FALSE),0),0)+IFERROR(IF($I$2&gt;3,VLOOKUP(B145,'Cycle 3'!B:K,10,FALSE),0),0)+IFERROR(IF($I$2&gt;4,VLOOKUP(B145,'Cycle 4'!B:K,10,FALSE),0),0)+IFERROR(IF($I$2&gt;5,VLOOKUP(B145,'Cycle 5'!B:K,10,FALSE),0),0)+IFERROR(IF($I$2&gt;6,VLOOKUP(B145,'Cycle 6'!B:K,10,FALSE),0),0)+IFERROR(IF($I$2&gt;7,VLOOKUP(B145,'Cycle 7'!B:K,10,FALSE),0),0)+IFERROR(IF($I$2&gt;8,VLOOKUP(B145,'Cycle 8'!B:K,10,FALSE),0),0)+IFERROR(IF($I$2&gt;9,VLOOKUP(B145,'Cycle 9'!B:K,10,FALSE),0),0)+IFERROR(IF($I$2&gt;10,VLOOKUP(B145,'Cycle 10'!B:K,10,FALSE),0),0)+IFERROR(IF($I$2&gt;11,VLOOKUP(B145,'Cycle 11'!B:K,10,FALSE),0),0))</f>
        <v/>
      </c>
      <c r="J145" s="14" t="str">
        <f>IFERROR(IF(B145="","",IF(ROW($B$11)=ROW(B145),1,IF(ISERROR(VLOOKUP(B145,$B$11:B144,1,FALSE)),MAX($J$11:J144)+1,""))),"")</f>
        <v/>
      </c>
      <c r="K145" s="14" t="str">
        <f t="shared" si="4"/>
        <v/>
      </c>
      <c r="L145" s="238" t="str">
        <f>IF(L$7=L141,L144+1,IF($B145="","",MAX(L$10:L144)+1))</f>
        <v/>
      </c>
    </row>
    <row r="146" spans="1:12" x14ac:dyDescent="0.3">
      <c r="A146" s="167">
        <v>136</v>
      </c>
      <c r="B146" s="273"/>
      <c r="C146" s="1"/>
      <c r="D146" s="2"/>
      <c r="E146" s="2"/>
      <c r="F146" s="2"/>
      <c r="G146" s="274"/>
      <c r="H146" s="65" t="str">
        <f>IF(OR($I$2=1,J146=""),"",IF(IFERROR(VLOOKUP(B146,'Cycle 1'!B:K,10,FALSE),0)+IFERROR(IF($I$2&gt;2,VLOOKUP(B146,'Cycle 2'!B:K,10,FALSE),0),0)+IFERROR(IF($I$2&gt;3,VLOOKUP(B146,'Cycle 3'!B:K,10,FALSE),0),0)+IFERROR(IF($I$2&gt;4,VLOOKUP(B146,'Cycle 4'!B:K,10,FALSE),0),0)+IFERROR(IF($I$2&gt;5,VLOOKUP(B146,'Cycle 5'!B:K,10,FALSE),0),0)+IFERROR(IF($I$2&gt;6,VLOOKUP(B146,'Cycle 6'!B:K,10,FALSE),0),0)+IFERROR(IF($I$2&gt;7,VLOOKUP(B146,'Cycle 7'!B:K,10,FALSE),0),0)+IFERROR(IF($I$2&gt;8,VLOOKUP(B146,'Cycle 8'!B:K,10,FALSE),0),0)+IFERROR(IF($I$2&gt;9,VLOOKUP(B146,'Cycle 9'!B:K,10,FALSE),0),0)+IFERROR(IF($I$2&gt;10,VLOOKUP(B146,'Cycle 10'!B:K,10,FALSE),0),0)+IFERROR(IF($I$2&gt;11,VLOOKUP(B146,'Cycle 11'!B:K,10,FALSE),0),0)&gt;0,1,0))</f>
        <v/>
      </c>
      <c r="I146" s="14" t="str">
        <f>IF(OR($I$2=1,J146=""),"",IFERROR(VLOOKUP(B146,'Cycle 1'!B:K,10,FALSE),0)+IFERROR(IF($I$2&gt;2,VLOOKUP(B146,'Cycle 2'!B:K,10,FALSE),0),0)+IFERROR(IF($I$2&gt;3,VLOOKUP(B146,'Cycle 3'!B:K,10,FALSE),0),0)+IFERROR(IF($I$2&gt;4,VLOOKUP(B146,'Cycle 4'!B:K,10,FALSE),0),0)+IFERROR(IF($I$2&gt;5,VLOOKUP(B146,'Cycle 5'!B:K,10,FALSE),0),0)+IFERROR(IF($I$2&gt;6,VLOOKUP(B146,'Cycle 6'!B:K,10,FALSE),0),0)+IFERROR(IF($I$2&gt;7,VLOOKUP(B146,'Cycle 7'!B:K,10,FALSE),0),0)+IFERROR(IF($I$2&gt;8,VLOOKUP(B146,'Cycle 8'!B:K,10,FALSE),0),0)+IFERROR(IF($I$2&gt;9,VLOOKUP(B146,'Cycle 9'!B:K,10,FALSE),0),0)+IFERROR(IF($I$2&gt;10,VLOOKUP(B146,'Cycle 10'!B:K,10,FALSE),0),0)+IFERROR(IF($I$2&gt;11,VLOOKUP(B146,'Cycle 11'!B:K,10,FALSE),0),0))</f>
        <v/>
      </c>
      <c r="J146" s="14" t="str">
        <f>IFERROR(IF(B146="","",IF(ROW($B$11)=ROW(B146),1,IF(ISERROR(VLOOKUP(B146,$B$11:B145,1,FALSE)),MAX($J$11:J145)+1,""))),"")</f>
        <v/>
      </c>
      <c r="K146" s="14" t="str">
        <f t="shared" si="4"/>
        <v/>
      </c>
      <c r="L146" s="238" t="str">
        <f>IF(L$7=L142,L145+1,IF($B146="","",MAX(L$10:L145)+1))</f>
        <v/>
      </c>
    </row>
    <row r="147" spans="1:12" x14ac:dyDescent="0.3">
      <c r="A147" s="167">
        <v>137</v>
      </c>
      <c r="B147" s="273"/>
      <c r="C147" s="1"/>
      <c r="D147" s="2"/>
      <c r="E147" s="2"/>
      <c r="F147" s="2"/>
      <c r="G147" s="274"/>
      <c r="H147" s="65" t="str">
        <f>IF(OR($I$2=1,J147=""),"",IF(IFERROR(VLOOKUP(B147,'Cycle 1'!B:K,10,FALSE),0)+IFERROR(IF($I$2&gt;2,VLOOKUP(B147,'Cycle 2'!B:K,10,FALSE),0),0)+IFERROR(IF($I$2&gt;3,VLOOKUP(B147,'Cycle 3'!B:K,10,FALSE),0),0)+IFERROR(IF($I$2&gt;4,VLOOKUP(B147,'Cycle 4'!B:K,10,FALSE),0),0)+IFERROR(IF($I$2&gt;5,VLOOKUP(B147,'Cycle 5'!B:K,10,FALSE),0),0)+IFERROR(IF($I$2&gt;6,VLOOKUP(B147,'Cycle 6'!B:K,10,FALSE),0),0)+IFERROR(IF($I$2&gt;7,VLOOKUP(B147,'Cycle 7'!B:K,10,FALSE),0),0)+IFERROR(IF($I$2&gt;8,VLOOKUP(B147,'Cycle 8'!B:K,10,FALSE),0),0)+IFERROR(IF($I$2&gt;9,VLOOKUP(B147,'Cycle 9'!B:K,10,FALSE),0),0)+IFERROR(IF($I$2&gt;10,VLOOKUP(B147,'Cycle 10'!B:K,10,FALSE),0),0)+IFERROR(IF($I$2&gt;11,VLOOKUP(B147,'Cycle 11'!B:K,10,FALSE),0),0)&gt;0,1,0))</f>
        <v/>
      </c>
      <c r="I147" s="14" t="str">
        <f>IF(OR($I$2=1,J147=""),"",IFERROR(VLOOKUP(B147,'Cycle 1'!B:K,10,FALSE),0)+IFERROR(IF($I$2&gt;2,VLOOKUP(B147,'Cycle 2'!B:K,10,FALSE),0),0)+IFERROR(IF($I$2&gt;3,VLOOKUP(B147,'Cycle 3'!B:K,10,FALSE),0),0)+IFERROR(IF($I$2&gt;4,VLOOKUP(B147,'Cycle 4'!B:K,10,FALSE),0),0)+IFERROR(IF($I$2&gt;5,VLOOKUP(B147,'Cycle 5'!B:K,10,FALSE),0),0)+IFERROR(IF($I$2&gt;6,VLOOKUP(B147,'Cycle 6'!B:K,10,FALSE),0),0)+IFERROR(IF($I$2&gt;7,VLOOKUP(B147,'Cycle 7'!B:K,10,FALSE),0),0)+IFERROR(IF($I$2&gt;8,VLOOKUP(B147,'Cycle 8'!B:K,10,FALSE),0),0)+IFERROR(IF($I$2&gt;9,VLOOKUP(B147,'Cycle 9'!B:K,10,FALSE),0),0)+IFERROR(IF($I$2&gt;10,VLOOKUP(B147,'Cycle 10'!B:K,10,FALSE),0),0)+IFERROR(IF($I$2&gt;11,VLOOKUP(B147,'Cycle 11'!B:K,10,FALSE),0),0))</f>
        <v/>
      </c>
      <c r="J147" s="14" t="str">
        <f>IFERROR(IF(B147="","",IF(ROW($B$11)=ROW(B147),1,IF(ISERROR(VLOOKUP(B147,$B$11:B146,1,FALSE)),MAX($J$11:J146)+1,""))),"")</f>
        <v/>
      </c>
      <c r="K147" s="14" t="str">
        <f t="shared" si="4"/>
        <v/>
      </c>
      <c r="L147" s="238" t="str">
        <f>IF(L$7=L143,L146+1,IF($B147="","",MAX(L$10:L146)+1))</f>
        <v/>
      </c>
    </row>
    <row r="148" spans="1:12" x14ac:dyDescent="0.3">
      <c r="A148" s="167">
        <v>138</v>
      </c>
      <c r="B148" s="273"/>
      <c r="C148" s="1"/>
      <c r="D148" s="2"/>
      <c r="E148" s="2"/>
      <c r="F148" s="2"/>
      <c r="G148" s="274"/>
      <c r="H148" s="65" t="str">
        <f>IF(OR($I$2=1,J148=""),"",IF(IFERROR(VLOOKUP(B148,'Cycle 1'!B:K,10,FALSE),0)+IFERROR(IF($I$2&gt;2,VLOOKUP(B148,'Cycle 2'!B:K,10,FALSE),0),0)+IFERROR(IF($I$2&gt;3,VLOOKUP(B148,'Cycle 3'!B:K,10,FALSE),0),0)+IFERROR(IF($I$2&gt;4,VLOOKUP(B148,'Cycle 4'!B:K,10,FALSE),0),0)+IFERROR(IF($I$2&gt;5,VLOOKUP(B148,'Cycle 5'!B:K,10,FALSE),0),0)+IFERROR(IF($I$2&gt;6,VLOOKUP(B148,'Cycle 6'!B:K,10,FALSE),0),0)+IFERROR(IF($I$2&gt;7,VLOOKUP(B148,'Cycle 7'!B:K,10,FALSE),0),0)+IFERROR(IF($I$2&gt;8,VLOOKUP(B148,'Cycle 8'!B:K,10,FALSE),0),0)+IFERROR(IF($I$2&gt;9,VLOOKUP(B148,'Cycle 9'!B:K,10,FALSE),0),0)+IFERROR(IF($I$2&gt;10,VLOOKUP(B148,'Cycle 10'!B:K,10,FALSE),0),0)+IFERROR(IF($I$2&gt;11,VLOOKUP(B148,'Cycle 11'!B:K,10,FALSE),0),0)&gt;0,1,0))</f>
        <v/>
      </c>
      <c r="I148" s="14" t="str">
        <f>IF(OR($I$2=1,J148=""),"",IFERROR(VLOOKUP(B148,'Cycle 1'!B:K,10,FALSE),0)+IFERROR(IF($I$2&gt;2,VLOOKUP(B148,'Cycle 2'!B:K,10,FALSE),0),0)+IFERROR(IF($I$2&gt;3,VLOOKUP(B148,'Cycle 3'!B:K,10,FALSE),0),0)+IFERROR(IF($I$2&gt;4,VLOOKUP(B148,'Cycle 4'!B:K,10,FALSE),0),0)+IFERROR(IF($I$2&gt;5,VLOOKUP(B148,'Cycle 5'!B:K,10,FALSE),0),0)+IFERROR(IF($I$2&gt;6,VLOOKUP(B148,'Cycle 6'!B:K,10,FALSE),0),0)+IFERROR(IF($I$2&gt;7,VLOOKUP(B148,'Cycle 7'!B:K,10,FALSE),0),0)+IFERROR(IF($I$2&gt;8,VLOOKUP(B148,'Cycle 8'!B:K,10,FALSE),0),0)+IFERROR(IF($I$2&gt;9,VLOOKUP(B148,'Cycle 9'!B:K,10,FALSE),0),0)+IFERROR(IF($I$2&gt;10,VLOOKUP(B148,'Cycle 10'!B:K,10,FALSE),0),0)+IFERROR(IF($I$2&gt;11,VLOOKUP(B148,'Cycle 11'!B:K,10,FALSE),0),0))</f>
        <v/>
      </c>
      <c r="J148" s="14" t="str">
        <f>IFERROR(IF(B148="","",IF(ROW($B$11)=ROW(B148),1,IF(ISERROR(VLOOKUP(B148,$B$11:B147,1,FALSE)),MAX($J$11:J147)+1,""))),"")</f>
        <v/>
      </c>
      <c r="K148" s="14" t="str">
        <f t="shared" si="4"/>
        <v/>
      </c>
      <c r="L148" s="238" t="str">
        <f>IF(L$7=L144,L147+1,IF($B148="","",MAX(L$10:L147)+1))</f>
        <v/>
      </c>
    </row>
    <row r="149" spans="1:12" x14ac:dyDescent="0.3">
      <c r="A149" s="167">
        <v>139</v>
      </c>
      <c r="B149" s="273"/>
      <c r="C149" s="1"/>
      <c r="D149" s="2"/>
      <c r="E149" s="2"/>
      <c r="F149" s="2"/>
      <c r="G149" s="274"/>
      <c r="H149" s="65" t="str">
        <f>IF(OR($I$2=1,J149=""),"",IF(IFERROR(VLOOKUP(B149,'Cycle 1'!B:K,10,FALSE),0)+IFERROR(IF($I$2&gt;2,VLOOKUP(B149,'Cycle 2'!B:K,10,FALSE),0),0)+IFERROR(IF($I$2&gt;3,VLOOKUP(B149,'Cycle 3'!B:K,10,FALSE),0),0)+IFERROR(IF($I$2&gt;4,VLOOKUP(B149,'Cycle 4'!B:K,10,FALSE),0),0)+IFERROR(IF($I$2&gt;5,VLOOKUP(B149,'Cycle 5'!B:K,10,FALSE),0),0)+IFERROR(IF($I$2&gt;6,VLOOKUP(B149,'Cycle 6'!B:K,10,FALSE),0),0)+IFERROR(IF($I$2&gt;7,VLOOKUP(B149,'Cycle 7'!B:K,10,FALSE),0),0)+IFERROR(IF($I$2&gt;8,VLOOKUP(B149,'Cycle 8'!B:K,10,FALSE),0),0)+IFERROR(IF($I$2&gt;9,VLOOKUP(B149,'Cycle 9'!B:K,10,FALSE),0),0)+IFERROR(IF($I$2&gt;10,VLOOKUP(B149,'Cycle 10'!B:K,10,FALSE),0),0)+IFERROR(IF($I$2&gt;11,VLOOKUP(B149,'Cycle 11'!B:K,10,FALSE),0),0)&gt;0,1,0))</f>
        <v/>
      </c>
      <c r="I149" s="14" t="str">
        <f>IF(OR($I$2=1,J149=""),"",IFERROR(VLOOKUP(B149,'Cycle 1'!B:K,10,FALSE),0)+IFERROR(IF($I$2&gt;2,VLOOKUP(B149,'Cycle 2'!B:K,10,FALSE),0),0)+IFERROR(IF($I$2&gt;3,VLOOKUP(B149,'Cycle 3'!B:K,10,FALSE),0),0)+IFERROR(IF($I$2&gt;4,VLOOKUP(B149,'Cycle 4'!B:K,10,FALSE),0),0)+IFERROR(IF($I$2&gt;5,VLOOKUP(B149,'Cycle 5'!B:K,10,FALSE),0),0)+IFERROR(IF($I$2&gt;6,VLOOKUP(B149,'Cycle 6'!B:K,10,FALSE),0),0)+IFERROR(IF($I$2&gt;7,VLOOKUP(B149,'Cycle 7'!B:K,10,FALSE),0),0)+IFERROR(IF($I$2&gt;8,VLOOKUP(B149,'Cycle 8'!B:K,10,FALSE),0),0)+IFERROR(IF($I$2&gt;9,VLOOKUP(B149,'Cycle 9'!B:K,10,FALSE),0),0)+IFERROR(IF($I$2&gt;10,VLOOKUP(B149,'Cycle 10'!B:K,10,FALSE),0),0)+IFERROR(IF($I$2&gt;11,VLOOKUP(B149,'Cycle 11'!B:K,10,FALSE),0),0))</f>
        <v/>
      </c>
      <c r="J149" s="14" t="str">
        <f>IFERROR(IF(B149="","",IF(ROW($B$11)=ROW(B149),1,IF(ISERROR(VLOOKUP(B149,$B$11:B148,1,FALSE)),MAX($J$11:J148)+1,""))),"")</f>
        <v/>
      </c>
      <c r="K149" s="14" t="str">
        <f t="shared" si="4"/>
        <v/>
      </c>
      <c r="L149" s="238" t="str">
        <f>IF(L$7=L145,L148+1,IF($B149="","",MAX(L$10:L148)+1))</f>
        <v/>
      </c>
    </row>
    <row r="150" spans="1:12" x14ac:dyDescent="0.3">
      <c r="A150" s="167">
        <v>140</v>
      </c>
      <c r="B150" s="273"/>
      <c r="C150" s="1"/>
      <c r="D150" s="2"/>
      <c r="E150" s="2"/>
      <c r="F150" s="2"/>
      <c r="G150" s="274"/>
      <c r="H150" s="65" t="str">
        <f>IF(OR($I$2=1,J150=""),"",IF(IFERROR(VLOOKUP(B150,'Cycle 1'!B:K,10,FALSE),0)+IFERROR(IF($I$2&gt;2,VLOOKUP(B150,'Cycle 2'!B:K,10,FALSE),0),0)+IFERROR(IF($I$2&gt;3,VLOOKUP(B150,'Cycle 3'!B:K,10,FALSE),0),0)+IFERROR(IF($I$2&gt;4,VLOOKUP(B150,'Cycle 4'!B:K,10,FALSE),0),0)+IFERROR(IF($I$2&gt;5,VLOOKUP(B150,'Cycle 5'!B:K,10,FALSE),0),0)+IFERROR(IF($I$2&gt;6,VLOOKUP(B150,'Cycle 6'!B:K,10,FALSE),0),0)+IFERROR(IF($I$2&gt;7,VLOOKUP(B150,'Cycle 7'!B:K,10,FALSE),0),0)+IFERROR(IF($I$2&gt;8,VLOOKUP(B150,'Cycle 8'!B:K,10,FALSE),0),0)+IFERROR(IF($I$2&gt;9,VLOOKUP(B150,'Cycle 9'!B:K,10,FALSE),0),0)+IFERROR(IF($I$2&gt;10,VLOOKUP(B150,'Cycle 10'!B:K,10,FALSE),0),0)+IFERROR(IF($I$2&gt;11,VLOOKUP(B150,'Cycle 11'!B:K,10,FALSE),0),0)&gt;0,1,0))</f>
        <v/>
      </c>
      <c r="I150" s="14" t="str">
        <f>IF(OR($I$2=1,J150=""),"",IFERROR(VLOOKUP(B150,'Cycle 1'!B:K,10,FALSE),0)+IFERROR(IF($I$2&gt;2,VLOOKUP(B150,'Cycle 2'!B:K,10,FALSE),0),0)+IFERROR(IF($I$2&gt;3,VLOOKUP(B150,'Cycle 3'!B:K,10,FALSE),0),0)+IFERROR(IF($I$2&gt;4,VLOOKUP(B150,'Cycle 4'!B:K,10,FALSE),0),0)+IFERROR(IF($I$2&gt;5,VLOOKUP(B150,'Cycle 5'!B:K,10,FALSE),0),0)+IFERROR(IF($I$2&gt;6,VLOOKUP(B150,'Cycle 6'!B:K,10,FALSE),0),0)+IFERROR(IF($I$2&gt;7,VLOOKUP(B150,'Cycle 7'!B:K,10,FALSE),0),0)+IFERROR(IF($I$2&gt;8,VLOOKUP(B150,'Cycle 8'!B:K,10,FALSE),0),0)+IFERROR(IF($I$2&gt;9,VLOOKUP(B150,'Cycle 9'!B:K,10,FALSE),0),0)+IFERROR(IF($I$2&gt;10,VLOOKUP(B150,'Cycle 10'!B:K,10,FALSE),0),0)+IFERROR(IF($I$2&gt;11,VLOOKUP(B150,'Cycle 11'!B:K,10,FALSE),0),0))</f>
        <v/>
      </c>
      <c r="J150" s="14" t="str">
        <f>IFERROR(IF(B150="","",IF(ROW($B$11)=ROW(B150),1,IF(ISERROR(VLOOKUP(B150,$B$11:B149,1,FALSE)),MAX($J$11:J149)+1,""))),"")</f>
        <v/>
      </c>
      <c r="K150" s="14" t="str">
        <f t="shared" si="4"/>
        <v/>
      </c>
      <c r="L150" s="238" t="str">
        <f>IF(L$7=L146,L149+1,IF($B150="","",MAX(L$10:L149)+1))</f>
        <v/>
      </c>
    </row>
    <row r="151" spans="1:12" x14ac:dyDescent="0.3">
      <c r="A151" s="167">
        <v>141</v>
      </c>
      <c r="B151" s="273"/>
      <c r="C151" s="1"/>
      <c r="D151" s="2"/>
      <c r="E151" s="2"/>
      <c r="F151" s="2"/>
      <c r="G151" s="274"/>
      <c r="H151" s="65" t="str">
        <f>IF(OR($I$2=1,J151=""),"",IF(IFERROR(VLOOKUP(B151,'Cycle 1'!B:K,10,FALSE),0)+IFERROR(IF($I$2&gt;2,VLOOKUP(B151,'Cycle 2'!B:K,10,FALSE),0),0)+IFERROR(IF($I$2&gt;3,VLOOKUP(B151,'Cycle 3'!B:K,10,FALSE),0),0)+IFERROR(IF($I$2&gt;4,VLOOKUP(B151,'Cycle 4'!B:K,10,FALSE),0),0)+IFERROR(IF($I$2&gt;5,VLOOKUP(B151,'Cycle 5'!B:K,10,FALSE),0),0)+IFERROR(IF($I$2&gt;6,VLOOKUP(B151,'Cycle 6'!B:K,10,FALSE),0),0)+IFERROR(IF($I$2&gt;7,VLOOKUP(B151,'Cycle 7'!B:K,10,FALSE),0),0)+IFERROR(IF($I$2&gt;8,VLOOKUP(B151,'Cycle 8'!B:K,10,FALSE),0),0)+IFERROR(IF($I$2&gt;9,VLOOKUP(B151,'Cycle 9'!B:K,10,FALSE),0),0)+IFERROR(IF($I$2&gt;10,VLOOKUP(B151,'Cycle 10'!B:K,10,FALSE),0),0)+IFERROR(IF($I$2&gt;11,VLOOKUP(B151,'Cycle 11'!B:K,10,FALSE),0),0)&gt;0,1,0))</f>
        <v/>
      </c>
      <c r="I151" s="14" t="str">
        <f>IF(OR($I$2=1,J151=""),"",IFERROR(VLOOKUP(B151,'Cycle 1'!B:K,10,FALSE),0)+IFERROR(IF($I$2&gt;2,VLOOKUP(B151,'Cycle 2'!B:K,10,FALSE),0),0)+IFERROR(IF($I$2&gt;3,VLOOKUP(B151,'Cycle 3'!B:K,10,FALSE),0),0)+IFERROR(IF($I$2&gt;4,VLOOKUP(B151,'Cycle 4'!B:K,10,FALSE),0),0)+IFERROR(IF($I$2&gt;5,VLOOKUP(B151,'Cycle 5'!B:K,10,FALSE),0),0)+IFERROR(IF($I$2&gt;6,VLOOKUP(B151,'Cycle 6'!B:K,10,FALSE),0),0)+IFERROR(IF($I$2&gt;7,VLOOKUP(B151,'Cycle 7'!B:K,10,FALSE),0),0)+IFERROR(IF($I$2&gt;8,VLOOKUP(B151,'Cycle 8'!B:K,10,FALSE),0),0)+IFERROR(IF($I$2&gt;9,VLOOKUP(B151,'Cycle 9'!B:K,10,FALSE),0),0)+IFERROR(IF($I$2&gt;10,VLOOKUP(B151,'Cycle 10'!B:K,10,FALSE),0),0)+IFERROR(IF($I$2&gt;11,VLOOKUP(B151,'Cycle 11'!B:K,10,FALSE),0),0))</f>
        <v/>
      </c>
      <c r="J151" s="14" t="str">
        <f>IFERROR(IF(B151="","",IF(ROW($B$11)=ROW(B151),1,IF(ISERROR(VLOOKUP(B151,$B$11:B150,1,FALSE)),MAX($J$11:J150)+1,""))),"")</f>
        <v/>
      </c>
      <c r="K151" s="14" t="str">
        <f t="shared" si="4"/>
        <v/>
      </c>
      <c r="L151" s="238" t="str">
        <f>IF(L$7=L147,L150+1,IF($B151="","",MAX(L$10:L150)+1))</f>
        <v/>
      </c>
    </row>
    <row r="152" spans="1:12" x14ac:dyDescent="0.3">
      <c r="A152" s="167">
        <v>142</v>
      </c>
      <c r="B152" s="273"/>
      <c r="C152" s="1"/>
      <c r="D152" s="2"/>
      <c r="E152" s="2"/>
      <c r="F152" s="2"/>
      <c r="G152" s="274"/>
      <c r="H152" s="65" t="str">
        <f>IF(OR($I$2=1,J152=""),"",IF(IFERROR(VLOOKUP(B152,'Cycle 1'!B:K,10,FALSE),0)+IFERROR(IF($I$2&gt;2,VLOOKUP(B152,'Cycle 2'!B:K,10,FALSE),0),0)+IFERROR(IF($I$2&gt;3,VLOOKUP(B152,'Cycle 3'!B:K,10,FALSE),0),0)+IFERROR(IF($I$2&gt;4,VLOOKUP(B152,'Cycle 4'!B:K,10,FALSE),0),0)+IFERROR(IF($I$2&gt;5,VLOOKUP(B152,'Cycle 5'!B:K,10,FALSE),0),0)+IFERROR(IF($I$2&gt;6,VLOOKUP(B152,'Cycle 6'!B:K,10,FALSE),0),0)+IFERROR(IF($I$2&gt;7,VLOOKUP(B152,'Cycle 7'!B:K,10,FALSE),0),0)+IFERROR(IF($I$2&gt;8,VLOOKUP(B152,'Cycle 8'!B:K,10,FALSE),0),0)+IFERROR(IF($I$2&gt;9,VLOOKUP(B152,'Cycle 9'!B:K,10,FALSE),0),0)+IFERROR(IF($I$2&gt;10,VLOOKUP(B152,'Cycle 10'!B:K,10,FALSE),0),0)+IFERROR(IF($I$2&gt;11,VLOOKUP(B152,'Cycle 11'!B:K,10,FALSE),0),0)&gt;0,1,0))</f>
        <v/>
      </c>
      <c r="I152" s="14" t="str">
        <f>IF(OR($I$2=1,J152=""),"",IFERROR(VLOOKUP(B152,'Cycle 1'!B:K,10,FALSE),0)+IFERROR(IF($I$2&gt;2,VLOOKUP(B152,'Cycle 2'!B:K,10,FALSE),0),0)+IFERROR(IF($I$2&gt;3,VLOOKUP(B152,'Cycle 3'!B:K,10,FALSE),0),0)+IFERROR(IF($I$2&gt;4,VLOOKUP(B152,'Cycle 4'!B:K,10,FALSE),0),0)+IFERROR(IF($I$2&gt;5,VLOOKUP(B152,'Cycle 5'!B:K,10,FALSE),0),0)+IFERROR(IF($I$2&gt;6,VLOOKUP(B152,'Cycle 6'!B:K,10,FALSE),0),0)+IFERROR(IF($I$2&gt;7,VLOOKUP(B152,'Cycle 7'!B:K,10,FALSE),0),0)+IFERROR(IF($I$2&gt;8,VLOOKUP(B152,'Cycle 8'!B:K,10,FALSE),0),0)+IFERROR(IF($I$2&gt;9,VLOOKUP(B152,'Cycle 9'!B:K,10,FALSE),0),0)+IFERROR(IF($I$2&gt;10,VLOOKUP(B152,'Cycle 10'!B:K,10,FALSE),0),0)+IFERROR(IF($I$2&gt;11,VLOOKUP(B152,'Cycle 11'!B:K,10,FALSE),0),0))</f>
        <v/>
      </c>
      <c r="J152" s="14" t="str">
        <f>IFERROR(IF(B152="","",IF(ROW($B$11)=ROW(B152),1,IF(ISERROR(VLOOKUP(B152,$B$11:B151,1,FALSE)),MAX($J$11:J151)+1,""))),"")</f>
        <v/>
      </c>
      <c r="K152" s="14" t="str">
        <f t="shared" si="4"/>
        <v/>
      </c>
      <c r="L152" s="238" t="str">
        <f>IF(L$7=L148,L151+1,IF($B152="","",MAX(L$10:L151)+1))</f>
        <v/>
      </c>
    </row>
    <row r="153" spans="1:12" x14ac:dyDescent="0.3">
      <c r="A153" s="167">
        <v>143</v>
      </c>
      <c r="B153" s="273"/>
      <c r="C153" s="1"/>
      <c r="D153" s="2"/>
      <c r="E153" s="2"/>
      <c r="F153" s="2"/>
      <c r="G153" s="274"/>
      <c r="H153" s="65" t="str">
        <f>IF(OR($I$2=1,J153=""),"",IF(IFERROR(VLOOKUP(B153,'Cycle 1'!B:K,10,FALSE),0)+IFERROR(IF($I$2&gt;2,VLOOKUP(B153,'Cycle 2'!B:K,10,FALSE),0),0)+IFERROR(IF($I$2&gt;3,VLOOKUP(B153,'Cycle 3'!B:K,10,FALSE),0),0)+IFERROR(IF($I$2&gt;4,VLOOKUP(B153,'Cycle 4'!B:K,10,FALSE),0),0)+IFERROR(IF($I$2&gt;5,VLOOKUP(B153,'Cycle 5'!B:K,10,FALSE),0),0)+IFERROR(IF($I$2&gt;6,VLOOKUP(B153,'Cycle 6'!B:K,10,FALSE),0),0)+IFERROR(IF($I$2&gt;7,VLOOKUP(B153,'Cycle 7'!B:K,10,FALSE),0),0)+IFERROR(IF($I$2&gt;8,VLOOKUP(B153,'Cycle 8'!B:K,10,FALSE),0),0)+IFERROR(IF($I$2&gt;9,VLOOKUP(B153,'Cycle 9'!B:K,10,FALSE),0),0)+IFERROR(IF($I$2&gt;10,VLOOKUP(B153,'Cycle 10'!B:K,10,FALSE),0),0)+IFERROR(IF($I$2&gt;11,VLOOKUP(B153,'Cycle 11'!B:K,10,FALSE),0),0)&gt;0,1,0))</f>
        <v/>
      </c>
      <c r="I153" s="14" t="str">
        <f>IF(OR($I$2=1,J153=""),"",IFERROR(VLOOKUP(B153,'Cycle 1'!B:K,10,FALSE),0)+IFERROR(IF($I$2&gt;2,VLOOKUP(B153,'Cycle 2'!B:K,10,FALSE),0),0)+IFERROR(IF($I$2&gt;3,VLOOKUP(B153,'Cycle 3'!B:K,10,FALSE),0),0)+IFERROR(IF($I$2&gt;4,VLOOKUP(B153,'Cycle 4'!B:K,10,FALSE),0),0)+IFERROR(IF($I$2&gt;5,VLOOKUP(B153,'Cycle 5'!B:K,10,FALSE),0),0)+IFERROR(IF($I$2&gt;6,VLOOKUP(B153,'Cycle 6'!B:K,10,FALSE),0),0)+IFERROR(IF($I$2&gt;7,VLOOKUP(B153,'Cycle 7'!B:K,10,FALSE),0),0)+IFERROR(IF($I$2&gt;8,VLOOKUP(B153,'Cycle 8'!B:K,10,FALSE),0),0)+IFERROR(IF($I$2&gt;9,VLOOKUP(B153,'Cycle 9'!B:K,10,FALSE),0),0)+IFERROR(IF($I$2&gt;10,VLOOKUP(B153,'Cycle 10'!B:K,10,FALSE),0),0)+IFERROR(IF($I$2&gt;11,VLOOKUP(B153,'Cycle 11'!B:K,10,FALSE),0),0))</f>
        <v/>
      </c>
      <c r="J153" s="14" t="str">
        <f>IFERROR(IF(B153="","",IF(ROW($B$11)=ROW(B153),1,IF(ISERROR(VLOOKUP(B153,$B$11:B152,1,FALSE)),MAX($J$11:J152)+1,""))),"")</f>
        <v/>
      </c>
      <c r="K153" s="14" t="str">
        <f t="shared" si="4"/>
        <v/>
      </c>
      <c r="L153" s="238" t="str">
        <f>IF(L$7=L149,L152+1,IF($B153="","",MAX(L$10:L152)+1))</f>
        <v/>
      </c>
    </row>
    <row r="154" spans="1:12" x14ac:dyDescent="0.3">
      <c r="A154" s="167">
        <v>144</v>
      </c>
      <c r="B154" s="273"/>
      <c r="C154" s="1"/>
      <c r="D154" s="2"/>
      <c r="E154" s="2"/>
      <c r="F154" s="2"/>
      <c r="G154" s="274"/>
      <c r="H154" s="65" t="str">
        <f>IF(OR($I$2=1,J154=""),"",IF(IFERROR(VLOOKUP(B154,'Cycle 1'!B:K,10,FALSE),0)+IFERROR(IF($I$2&gt;2,VLOOKUP(B154,'Cycle 2'!B:K,10,FALSE),0),0)+IFERROR(IF($I$2&gt;3,VLOOKUP(B154,'Cycle 3'!B:K,10,FALSE),0),0)+IFERROR(IF($I$2&gt;4,VLOOKUP(B154,'Cycle 4'!B:K,10,FALSE),0),0)+IFERROR(IF($I$2&gt;5,VLOOKUP(B154,'Cycle 5'!B:K,10,FALSE),0),0)+IFERROR(IF($I$2&gt;6,VLOOKUP(B154,'Cycle 6'!B:K,10,FALSE),0),0)+IFERROR(IF($I$2&gt;7,VLOOKUP(B154,'Cycle 7'!B:K,10,FALSE),0),0)+IFERROR(IF($I$2&gt;8,VLOOKUP(B154,'Cycle 8'!B:K,10,FALSE),0),0)+IFERROR(IF($I$2&gt;9,VLOOKUP(B154,'Cycle 9'!B:K,10,FALSE),0),0)+IFERROR(IF($I$2&gt;10,VLOOKUP(B154,'Cycle 10'!B:K,10,FALSE),0),0)+IFERROR(IF($I$2&gt;11,VLOOKUP(B154,'Cycle 11'!B:K,10,FALSE),0),0)&gt;0,1,0))</f>
        <v/>
      </c>
      <c r="I154" s="14" t="str">
        <f>IF(OR($I$2=1,J154=""),"",IFERROR(VLOOKUP(B154,'Cycle 1'!B:K,10,FALSE),0)+IFERROR(IF($I$2&gt;2,VLOOKUP(B154,'Cycle 2'!B:K,10,FALSE),0),0)+IFERROR(IF($I$2&gt;3,VLOOKUP(B154,'Cycle 3'!B:K,10,FALSE),0),0)+IFERROR(IF($I$2&gt;4,VLOOKUP(B154,'Cycle 4'!B:K,10,FALSE),0),0)+IFERROR(IF($I$2&gt;5,VLOOKUP(B154,'Cycle 5'!B:K,10,FALSE),0),0)+IFERROR(IF($I$2&gt;6,VLOOKUP(B154,'Cycle 6'!B:K,10,FALSE),0),0)+IFERROR(IF($I$2&gt;7,VLOOKUP(B154,'Cycle 7'!B:K,10,FALSE),0),0)+IFERROR(IF($I$2&gt;8,VLOOKUP(B154,'Cycle 8'!B:K,10,FALSE),0),0)+IFERROR(IF($I$2&gt;9,VLOOKUP(B154,'Cycle 9'!B:K,10,FALSE),0),0)+IFERROR(IF($I$2&gt;10,VLOOKUP(B154,'Cycle 10'!B:K,10,FALSE),0),0)+IFERROR(IF($I$2&gt;11,VLOOKUP(B154,'Cycle 11'!B:K,10,FALSE),0),0))</f>
        <v/>
      </c>
      <c r="J154" s="14" t="str">
        <f>IFERROR(IF(B154="","",IF(ROW($B$11)=ROW(B154),1,IF(ISERROR(VLOOKUP(B154,$B$11:B153,1,FALSE)),MAX($J$11:J153)+1,""))),"")</f>
        <v/>
      </c>
      <c r="K154" s="14" t="str">
        <f t="shared" si="4"/>
        <v/>
      </c>
      <c r="L154" s="238" t="str">
        <f>IF(L$7=L150,L153+1,IF($B154="","",MAX(L$10:L153)+1))</f>
        <v/>
      </c>
    </row>
    <row r="155" spans="1:12" x14ac:dyDescent="0.3">
      <c r="A155" s="167">
        <v>145</v>
      </c>
      <c r="B155" s="273"/>
      <c r="C155" s="1"/>
      <c r="D155" s="2"/>
      <c r="E155" s="2"/>
      <c r="F155" s="2"/>
      <c r="G155" s="274"/>
      <c r="H155" s="65" t="str">
        <f>IF(OR($I$2=1,J155=""),"",IF(IFERROR(VLOOKUP(B155,'Cycle 1'!B:K,10,FALSE),0)+IFERROR(IF($I$2&gt;2,VLOOKUP(B155,'Cycle 2'!B:K,10,FALSE),0),0)+IFERROR(IF($I$2&gt;3,VLOOKUP(B155,'Cycle 3'!B:K,10,FALSE),0),0)+IFERROR(IF($I$2&gt;4,VLOOKUP(B155,'Cycle 4'!B:K,10,FALSE),0),0)+IFERROR(IF($I$2&gt;5,VLOOKUP(B155,'Cycle 5'!B:K,10,FALSE),0),0)+IFERROR(IF($I$2&gt;6,VLOOKUP(B155,'Cycle 6'!B:K,10,FALSE),0),0)+IFERROR(IF($I$2&gt;7,VLOOKUP(B155,'Cycle 7'!B:K,10,FALSE),0),0)+IFERROR(IF($I$2&gt;8,VLOOKUP(B155,'Cycle 8'!B:K,10,FALSE),0),0)+IFERROR(IF($I$2&gt;9,VLOOKUP(B155,'Cycle 9'!B:K,10,FALSE),0),0)+IFERROR(IF($I$2&gt;10,VLOOKUP(B155,'Cycle 10'!B:K,10,FALSE),0),0)+IFERROR(IF($I$2&gt;11,VLOOKUP(B155,'Cycle 11'!B:K,10,FALSE),0),0)&gt;0,1,0))</f>
        <v/>
      </c>
      <c r="I155" s="14" t="str">
        <f>IF(OR($I$2=1,J155=""),"",IFERROR(VLOOKUP(B155,'Cycle 1'!B:K,10,FALSE),0)+IFERROR(IF($I$2&gt;2,VLOOKUP(B155,'Cycle 2'!B:K,10,FALSE),0),0)+IFERROR(IF($I$2&gt;3,VLOOKUP(B155,'Cycle 3'!B:K,10,FALSE),0),0)+IFERROR(IF($I$2&gt;4,VLOOKUP(B155,'Cycle 4'!B:K,10,FALSE),0),0)+IFERROR(IF($I$2&gt;5,VLOOKUP(B155,'Cycle 5'!B:K,10,FALSE),0),0)+IFERROR(IF($I$2&gt;6,VLOOKUP(B155,'Cycle 6'!B:K,10,FALSE),0),0)+IFERROR(IF($I$2&gt;7,VLOOKUP(B155,'Cycle 7'!B:K,10,FALSE),0),0)+IFERROR(IF($I$2&gt;8,VLOOKUP(B155,'Cycle 8'!B:K,10,FALSE),0),0)+IFERROR(IF($I$2&gt;9,VLOOKUP(B155,'Cycle 9'!B:K,10,FALSE),0),0)+IFERROR(IF($I$2&gt;10,VLOOKUP(B155,'Cycle 10'!B:K,10,FALSE),0),0)+IFERROR(IF($I$2&gt;11,VLOOKUP(B155,'Cycle 11'!B:K,10,FALSE),0),0))</f>
        <v/>
      </c>
      <c r="J155" s="14" t="str">
        <f>IFERROR(IF(B155="","",IF(ROW($B$11)=ROW(B155),1,IF(ISERROR(VLOOKUP(B155,$B$11:B154,1,FALSE)),MAX($J$11:J154)+1,""))),"")</f>
        <v/>
      </c>
      <c r="K155" s="14" t="str">
        <f t="shared" si="4"/>
        <v/>
      </c>
      <c r="L155" s="238" t="str">
        <f>IF(L$7=L151,L154+1,IF($B155="","",MAX(L$10:L154)+1))</f>
        <v/>
      </c>
    </row>
    <row r="156" spans="1:12" x14ac:dyDescent="0.3">
      <c r="A156" s="167">
        <v>146</v>
      </c>
      <c r="B156" s="273"/>
      <c r="C156" s="1"/>
      <c r="D156" s="2"/>
      <c r="E156" s="2"/>
      <c r="F156" s="2"/>
      <c r="G156" s="274"/>
      <c r="H156" s="65" t="str">
        <f>IF(OR($I$2=1,J156=""),"",IF(IFERROR(VLOOKUP(B156,'Cycle 1'!B:K,10,FALSE),0)+IFERROR(IF($I$2&gt;2,VLOOKUP(B156,'Cycle 2'!B:K,10,FALSE),0),0)+IFERROR(IF($I$2&gt;3,VLOOKUP(B156,'Cycle 3'!B:K,10,FALSE),0),0)+IFERROR(IF($I$2&gt;4,VLOOKUP(B156,'Cycle 4'!B:K,10,FALSE),0),0)+IFERROR(IF($I$2&gt;5,VLOOKUP(B156,'Cycle 5'!B:K,10,FALSE),0),0)+IFERROR(IF($I$2&gt;6,VLOOKUP(B156,'Cycle 6'!B:K,10,FALSE),0),0)+IFERROR(IF($I$2&gt;7,VLOOKUP(B156,'Cycle 7'!B:K,10,FALSE),0),0)+IFERROR(IF($I$2&gt;8,VLOOKUP(B156,'Cycle 8'!B:K,10,FALSE),0),0)+IFERROR(IF($I$2&gt;9,VLOOKUP(B156,'Cycle 9'!B:K,10,FALSE),0),0)+IFERROR(IF($I$2&gt;10,VLOOKUP(B156,'Cycle 10'!B:K,10,FALSE),0),0)+IFERROR(IF($I$2&gt;11,VLOOKUP(B156,'Cycle 11'!B:K,10,FALSE),0),0)&gt;0,1,0))</f>
        <v/>
      </c>
      <c r="I156" s="14" t="str">
        <f>IF(OR($I$2=1,J156=""),"",IFERROR(VLOOKUP(B156,'Cycle 1'!B:K,10,FALSE),0)+IFERROR(IF($I$2&gt;2,VLOOKUP(B156,'Cycle 2'!B:K,10,FALSE),0),0)+IFERROR(IF($I$2&gt;3,VLOOKUP(B156,'Cycle 3'!B:K,10,FALSE),0),0)+IFERROR(IF($I$2&gt;4,VLOOKUP(B156,'Cycle 4'!B:K,10,FALSE),0),0)+IFERROR(IF($I$2&gt;5,VLOOKUP(B156,'Cycle 5'!B:K,10,FALSE),0),0)+IFERROR(IF($I$2&gt;6,VLOOKUP(B156,'Cycle 6'!B:K,10,FALSE),0),0)+IFERROR(IF($I$2&gt;7,VLOOKUP(B156,'Cycle 7'!B:K,10,FALSE),0),0)+IFERROR(IF($I$2&gt;8,VLOOKUP(B156,'Cycle 8'!B:K,10,FALSE),0),0)+IFERROR(IF($I$2&gt;9,VLOOKUP(B156,'Cycle 9'!B:K,10,FALSE),0),0)+IFERROR(IF($I$2&gt;10,VLOOKUP(B156,'Cycle 10'!B:K,10,FALSE),0),0)+IFERROR(IF($I$2&gt;11,VLOOKUP(B156,'Cycle 11'!B:K,10,FALSE),0),0))</f>
        <v/>
      </c>
      <c r="J156" s="14" t="str">
        <f>IFERROR(IF(B156="","",IF(ROW($B$11)=ROW(B156),1,IF(ISERROR(VLOOKUP(B156,$B$11:B155,1,FALSE)),MAX($J$11:J155)+1,""))),"")</f>
        <v/>
      </c>
      <c r="K156" s="14" t="str">
        <f t="shared" si="4"/>
        <v/>
      </c>
      <c r="L156" s="238" t="str">
        <f>IF(L$7=L152,L155+1,IF($B156="","",MAX(L$10:L155)+1))</f>
        <v/>
      </c>
    </row>
    <row r="157" spans="1:12" x14ac:dyDescent="0.3">
      <c r="A157" s="167">
        <v>147</v>
      </c>
      <c r="B157" s="273"/>
      <c r="C157" s="1"/>
      <c r="D157" s="2"/>
      <c r="E157" s="2"/>
      <c r="F157" s="2"/>
      <c r="G157" s="274"/>
      <c r="H157" s="65" t="str">
        <f>IF(OR($I$2=1,J157=""),"",IF(IFERROR(VLOOKUP(B157,'Cycle 1'!B:K,10,FALSE),0)+IFERROR(IF($I$2&gt;2,VLOOKUP(B157,'Cycle 2'!B:K,10,FALSE),0),0)+IFERROR(IF($I$2&gt;3,VLOOKUP(B157,'Cycle 3'!B:K,10,FALSE),0),0)+IFERROR(IF($I$2&gt;4,VLOOKUP(B157,'Cycle 4'!B:K,10,FALSE),0),0)+IFERROR(IF($I$2&gt;5,VLOOKUP(B157,'Cycle 5'!B:K,10,FALSE),0),0)+IFERROR(IF($I$2&gt;6,VLOOKUP(B157,'Cycle 6'!B:K,10,FALSE),0),0)+IFERROR(IF($I$2&gt;7,VLOOKUP(B157,'Cycle 7'!B:K,10,FALSE),0),0)+IFERROR(IF($I$2&gt;8,VLOOKUP(B157,'Cycle 8'!B:K,10,FALSE),0),0)+IFERROR(IF($I$2&gt;9,VLOOKUP(B157,'Cycle 9'!B:K,10,FALSE),0),0)+IFERROR(IF($I$2&gt;10,VLOOKUP(B157,'Cycle 10'!B:K,10,FALSE),0),0)+IFERROR(IF($I$2&gt;11,VLOOKUP(B157,'Cycle 11'!B:K,10,FALSE),0),0)&gt;0,1,0))</f>
        <v/>
      </c>
      <c r="I157" s="14" t="str">
        <f>IF(OR($I$2=1,J157=""),"",IFERROR(VLOOKUP(B157,'Cycle 1'!B:K,10,FALSE),0)+IFERROR(IF($I$2&gt;2,VLOOKUP(B157,'Cycle 2'!B:K,10,FALSE),0),0)+IFERROR(IF($I$2&gt;3,VLOOKUP(B157,'Cycle 3'!B:K,10,FALSE),0),0)+IFERROR(IF($I$2&gt;4,VLOOKUP(B157,'Cycle 4'!B:K,10,FALSE),0),0)+IFERROR(IF($I$2&gt;5,VLOOKUP(B157,'Cycle 5'!B:K,10,FALSE),0),0)+IFERROR(IF($I$2&gt;6,VLOOKUP(B157,'Cycle 6'!B:K,10,FALSE),0),0)+IFERROR(IF($I$2&gt;7,VLOOKUP(B157,'Cycle 7'!B:K,10,FALSE),0),0)+IFERROR(IF($I$2&gt;8,VLOOKUP(B157,'Cycle 8'!B:K,10,FALSE),0),0)+IFERROR(IF($I$2&gt;9,VLOOKUP(B157,'Cycle 9'!B:K,10,FALSE),0),0)+IFERROR(IF($I$2&gt;10,VLOOKUP(B157,'Cycle 10'!B:K,10,FALSE),0),0)+IFERROR(IF($I$2&gt;11,VLOOKUP(B157,'Cycle 11'!B:K,10,FALSE),0),0))</f>
        <v/>
      </c>
      <c r="J157" s="14" t="str">
        <f>IFERROR(IF(B157="","",IF(ROW($B$11)=ROW(B157),1,IF(ISERROR(VLOOKUP(B157,$B$11:B156,1,FALSE)),MAX($J$11:J156)+1,""))),"")</f>
        <v/>
      </c>
      <c r="K157" s="14" t="str">
        <f t="shared" si="4"/>
        <v/>
      </c>
      <c r="L157" s="238" t="str">
        <f>IF(L$7=L153,L156+1,IF($B157="","",MAX(L$10:L156)+1))</f>
        <v/>
      </c>
    </row>
    <row r="158" spans="1:12" x14ac:dyDescent="0.3">
      <c r="A158" s="167">
        <v>148</v>
      </c>
      <c r="B158" s="273"/>
      <c r="C158" s="1"/>
      <c r="D158" s="2"/>
      <c r="E158" s="2"/>
      <c r="F158" s="2"/>
      <c r="G158" s="274"/>
      <c r="H158" s="65" t="str">
        <f>IF(OR($I$2=1,J158=""),"",IF(IFERROR(VLOOKUP(B158,'Cycle 1'!B:K,10,FALSE),0)+IFERROR(IF($I$2&gt;2,VLOOKUP(B158,'Cycle 2'!B:K,10,FALSE),0),0)+IFERROR(IF($I$2&gt;3,VLOOKUP(B158,'Cycle 3'!B:K,10,FALSE),0),0)+IFERROR(IF($I$2&gt;4,VLOOKUP(B158,'Cycle 4'!B:K,10,FALSE),0),0)+IFERROR(IF($I$2&gt;5,VLOOKUP(B158,'Cycle 5'!B:K,10,FALSE),0),0)+IFERROR(IF($I$2&gt;6,VLOOKUP(B158,'Cycle 6'!B:K,10,FALSE),0),0)+IFERROR(IF($I$2&gt;7,VLOOKUP(B158,'Cycle 7'!B:K,10,FALSE),0),0)+IFERROR(IF($I$2&gt;8,VLOOKUP(B158,'Cycle 8'!B:K,10,FALSE),0),0)+IFERROR(IF($I$2&gt;9,VLOOKUP(B158,'Cycle 9'!B:K,10,FALSE),0),0)+IFERROR(IF($I$2&gt;10,VLOOKUP(B158,'Cycle 10'!B:K,10,FALSE),0),0)+IFERROR(IF($I$2&gt;11,VLOOKUP(B158,'Cycle 11'!B:K,10,FALSE),0),0)&gt;0,1,0))</f>
        <v/>
      </c>
      <c r="I158" s="14" t="str">
        <f>IF(OR($I$2=1,J158=""),"",IFERROR(VLOOKUP(B158,'Cycle 1'!B:K,10,FALSE),0)+IFERROR(IF($I$2&gt;2,VLOOKUP(B158,'Cycle 2'!B:K,10,FALSE),0),0)+IFERROR(IF($I$2&gt;3,VLOOKUP(B158,'Cycle 3'!B:K,10,FALSE),0),0)+IFERROR(IF($I$2&gt;4,VLOOKUP(B158,'Cycle 4'!B:K,10,FALSE),0),0)+IFERROR(IF($I$2&gt;5,VLOOKUP(B158,'Cycle 5'!B:K,10,FALSE),0),0)+IFERROR(IF($I$2&gt;6,VLOOKUP(B158,'Cycle 6'!B:K,10,FALSE),0),0)+IFERROR(IF($I$2&gt;7,VLOOKUP(B158,'Cycle 7'!B:K,10,FALSE),0),0)+IFERROR(IF($I$2&gt;8,VLOOKUP(B158,'Cycle 8'!B:K,10,FALSE),0),0)+IFERROR(IF($I$2&gt;9,VLOOKUP(B158,'Cycle 9'!B:K,10,FALSE),0),0)+IFERROR(IF($I$2&gt;10,VLOOKUP(B158,'Cycle 10'!B:K,10,FALSE),0),0)+IFERROR(IF($I$2&gt;11,VLOOKUP(B158,'Cycle 11'!B:K,10,FALSE),0),0))</f>
        <v/>
      </c>
      <c r="J158" s="14" t="str">
        <f>IFERROR(IF(B158="","",IF(ROW($B$11)=ROW(B158),1,IF(ISERROR(VLOOKUP(B158,$B$11:B157,1,FALSE)),MAX($J$11:J157)+1,""))),"")</f>
        <v/>
      </c>
      <c r="K158" s="14" t="str">
        <f t="shared" si="4"/>
        <v/>
      </c>
      <c r="L158" s="238" t="str">
        <f>IF(L$7=L154,L157+1,IF($B158="","",MAX(L$10:L157)+1))</f>
        <v/>
      </c>
    </row>
    <row r="159" spans="1:12" x14ac:dyDescent="0.3">
      <c r="A159" s="167">
        <v>149</v>
      </c>
      <c r="B159" s="273"/>
      <c r="C159" s="1"/>
      <c r="D159" s="2"/>
      <c r="E159" s="2"/>
      <c r="F159" s="2"/>
      <c r="G159" s="274"/>
      <c r="H159" s="65" t="str">
        <f>IF(OR($I$2=1,J159=""),"",IF(IFERROR(VLOOKUP(B159,'Cycle 1'!B:K,10,FALSE),0)+IFERROR(IF($I$2&gt;2,VLOOKUP(B159,'Cycle 2'!B:K,10,FALSE),0),0)+IFERROR(IF($I$2&gt;3,VLOOKUP(B159,'Cycle 3'!B:K,10,FALSE),0),0)+IFERROR(IF($I$2&gt;4,VLOOKUP(B159,'Cycle 4'!B:K,10,FALSE),0),0)+IFERROR(IF($I$2&gt;5,VLOOKUP(B159,'Cycle 5'!B:K,10,FALSE),0),0)+IFERROR(IF($I$2&gt;6,VLOOKUP(B159,'Cycle 6'!B:K,10,FALSE),0),0)+IFERROR(IF($I$2&gt;7,VLOOKUP(B159,'Cycle 7'!B:K,10,FALSE),0),0)+IFERROR(IF($I$2&gt;8,VLOOKUP(B159,'Cycle 8'!B:K,10,FALSE),0),0)+IFERROR(IF($I$2&gt;9,VLOOKUP(B159,'Cycle 9'!B:K,10,FALSE),0),0)+IFERROR(IF($I$2&gt;10,VLOOKUP(B159,'Cycle 10'!B:K,10,FALSE),0),0)+IFERROR(IF($I$2&gt;11,VLOOKUP(B159,'Cycle 11'!B:K,10,FALSE),0),0)&gt;0,1,0))</f>
        <v/>
      </c>
      <c r="I159" s="14" t="str">
        <f>IF(OR($I$2=1,J159=""),"",IFERROR(VLOOKUP(B159,'Cycle 1'!B:K,10,FALSE),0)+IFERROR(IF($I$2&gt;2,VLOOKUP(B159,'Cycle 2'!B:K,10,FALSE),0),0)+IFERROR(IF($I$2&gt;3,VLOOKUP(B159,'Cycle 3'!B:K,10,FALSE),0),0)+IFERROR(IF($I$2&gt;4,VLOOKUP(B159,'Cycle 4'!B:K,10,FALSE),0),0)+IFERROR(IF($I$2&gt;5,VLOOKUP(B159,'Cycle 5'!B:K,10,FALSE),0),0)+IFERROR(IF($I$2&gt;6,VLOOKUP(B159,'Cycle 6'!B:K,10,FALSE),0),0)+IFERROR(IF($I$2&gt;7,VLOOKUP(B159,'Cycle 7'!B:K,10,FALSE),0),0)+IFERROR(IF($I$2&gt;8,VLOOKUP(B159,'Cycle 8'!B:K,10,FALSE),0),0)+IFERROR(IF($I$2&gt;9,VLOOKUP(B159,'Cycle 9'!B:K,10,FALSE),0),0)+IFERROR(IF($I$2&gt;10,VLOOKUP(B159,'Cycle 10'!B:K,10,FALSE),0),0)+IFERROR(IF($I$2&gt;11,VLOOKUP(B159,'Cycle 11'!B:K,10,FALSE),0),0))</f>
        <v/>
      </c>
      <c r="J159" s="14" t="str">
        <f>IFERROR(IF(B159="","",IF(ROW($B$11)=ROW(B159),1,IF(ISERROR(VLOOKUP(B159,$B$11:B158,1,FALSE)),MAX($J$11:J158)+1,""))),"")</f>
        <v/>
      </c>
      <c r="K159" s="14" t="str">
        <f t="shared" si="4"/>
        <v/>
      </c>
      <c r="L159" s="238" t="str">
        <f>IF(L$7=L155,L158+1,IF($B159="","",MAX(L$10:L158)+1))</f>
        <v/>
      </c>
    </row>
    <row r="160" spans="1:12" x14ac:dyDescent="0.3">
      <c r="A160" s="167">
        <v>150</v>
      </c>
      <c r="B160" s="275"/>
      <c r="C160" s="204"/>
      <c r="D160" s="205"/>
      <c r="E160" s="205"/>
      <c r="F160" s="205"/>
      <c r="G160" s="276"/>
      <c r="H160" s="243" t="str">
        <f>IF(OR($I$2=1,J160=""),"",IF(IFERROR(VLOOKUP(B160,'Cycle 1'!B:K,10,FALSE),0)+IFERROR(IF($I$2&gt;2,VLOOKUP(B160,'Cycle 2'!B:K,10,FALSE),0),0)+IFERROR(IF($I$2&gt;3,VLOOKUP(B160,'Cycle 3'!B:K,10,FALSE),0),0)+IFERROR(IF($I$2&gt;4,VLOOKUP(B160,'Cycle 4'!B:K,10,FALSE),0),0)+IFERROR(IF($I$2&gt;5,VLOOKUP(B160,'Cycle 5'!B:K,10,FALSE),0),0)+IFERROR(IF($I$2&gt;6,VLOOKUP(B160,'Cycle 6'!B:K,10,FALSE),0),0)+IFERROR(IF($I$2&gt;7,VLOOKUP(B160,'Cycle 7'!B:K,10,FALSE),0),0)+IFERROR(IF($I$2&gt;8,VLOOKUP(B160,'Cycle 8'!B:K,10,FALSE),0),0)+IFERROR(IF($I$2&gt;9,VLOOKUP(B160,'Cycle 9'!B:K,10,FALSE),0),0)+IFERROR(IF($I$2&gt;10,VLOOKUP(B160,'Cycle 10'!B:K,10,FALSE),0),0)+IFERROR(IF($I$2&gt;11,VLOOKUP(B160,'Cycle 11'!B:K,10,FALSE),0),0)&gt;0,1,0))</f>
        <v/>
      </c>
      <c r="I160" s="244" t="str">
        <f>IF(OR($I$2=1,J160=""),"",IFERROR(VLOOKUP(B160,'Cycle 1'!B:K,10,FALSE),0)+IFERROR(IF($I$2&gt;2,VLOOKUP(B160,'Cycle 2'!B:K,10,FALSE),0),0)+IFERROR(IF($I$2&gt;3,VLOOKUP(B160,'Cycle 3'!B:K,10,FALSE),0),0)+IFERROR(IF($I$2&gt;4,VLOOKUP(B160,'Cycle 4'!B:K,10,FALSE),0),0)+IFERROR(IF($I$2&gt;5,VLOOKUP(B160,'Cycle 5'!B:K,10,FALSE),0),0)+IFERROR(IF($I$2&gt;6,VLOOKUP(B160,'Cycle 6'!B:K,10,FALSE),0),0)+IFERROR(IF($I$2&gt;7,VLOOKUP(B160,'Cycle 7'!B:K,10,FALSE),0),0)+IFERROR(IF($I$2&gt;8,VLOOKUP(B160,'Cycle 8'!B:K,10,FALSE),0),0)+IFERROR(IF($I$2&gt;9,VLOOKUP(B160,'Cycle 9'!B:K,10,FALSE),0),0)+IFERROR(IF($I$2&gt;10,VLOOKUP(B160,'Cycle 10'!B:K,10,FALSE),0),0)+IFERROR(IF($I$2&gt;11,VLOOKUP(B160,'Cycle 11'!B:K,10,FALSE),0),0))</f>
        <v/>
      </c>
      <c r="J160" s="244" t="str">
        <f>IFERROR(IF(B160="","",IF(ROW($B$11)=ROW(B160),1,IF(ISERROR(VLOOKUP(B160,$B$11:B159,1,FALSE)),MAX($J$11:J159)+1,""))),"")</f>
        <v/>
      </c>
      <c r="K160" s="244" t="str">
        <f t="shared" si="4"/>
        <v/>
      </c>
      <c r="L160" s="242" t="str">
        <f>IF(L$7=L156,L159+1,IF($B160="","",MAX(L$10:L159)+1))</f>
        <v/>
      </c>
    </row>
    <row r="161" spans="1:1" x14ac:dyDescent="0.3">
      <c r="A161" s="245" t="s">
        <v>95</v>
      </c>
    </row>
  </sheetData>
  <sheetProtection sheet="1" objects="1" scenarios="1"/>
  <conditionalFormatting sqref="B11:B160">
    <cfRule type="duplicateValues" dxfId="159" priority="1"/>
  </conditionalFormatting>
  <dataValidations count="13">
    <dataValidation allowBlank="1" showInputMessage="1" promptTitle="Refer to Mental Health?" prompt="Do you have reason to believe that this student should be referred to a mental health provider?" sqref="G7:G10" xr:uid="{1797026E-824C-42A7-B51E-B876F0BFA1D7}"/>
    <dataValidation allowBlank="1" showInputMessage="1" promptTitle="Number of Counseling Sessions" prompt="How many times has each student met with you in a counseling session during this cycle?" sqref="F7:F10" xr:uid="{377EED4A-57FE-4635-8B15-687B18C400E4}"/>
    <dataValidation allowBlank="1" showInputMessage="1" promptTitle="Number of Teacher Referrals" prompt="How many times has each student been referred to you by a teacher during this cycle?" sqref="E7:E10" xr:uid="{D5790A8D-4D35-46B0-8540-D4475B2C89CD}"/>
    <dataValidation allowBlank="1" showInputMessage="1" promptTitle="Date(s) of referral" prompt="Enter a date for each time the student is referred to you by a teacher.  If multiple referral dates for one student, you can enter multiple dates separated by a semi-colon." sqref="C7:C10" xr:uid="{F9BC833F-7178-4CD7-A024-A172F963A4F4}"/>
    <dataValidation allowBlank="1" showInputMessage="1" promptTitle="Referring teacher name(s)" prompt="Enter the name of each teacher referring each student.  You can enter more than one teacher; separate teachers with a semi-colon." sqref="D7:D10" xr:uid="{39CC4822-7124-4E0B-BD4D-2612E5499CD0}"/>
    <dataValidation allowBlank="1" showInputMessage="1" promptTitle="Student ID" prompt="Enter an ID (please do not use real names) for each Student Identified for HWC that has been Referred to you by a teacher" sqref="B7:B10" xr:uid="{3E6F3B07-9A7A-4784-AA68-2FFB1991EB5E}"/>
    <dataValidation allowBlank="1" showInputMessage="1" showErrorMessage="1" prompt="OPTIONAL: Enter the number of counseling sessions that you had with this student during this cycle" sqref="F11:F160" xr:uid="{65C881D5-FE6F-4D6A-9A2E-D937A0496864}"/>
    <dataValidation allowBlank="1" showInputMessage="1" showErrorMessage="1" prompt="OPTIONAL: Enter the number of teacher referrals for this student for this cycle" sqref="E11:E160" xr:uid="{2B217616-41F1-433D-B0A0-F18B692848D0}"/>
    <dataValidation allowBlank="1" showInputMessage="1" showErrorMessage="1" prompt="OPTIONAL: Enter the name or names of teachers who referred this student to the school counselor" sqref="D11:D160" xr:uid="{E0372BB3-A397-4591-BDA9-BFA40FAAC4A6}"/>
    <dataValidation allowBlank="1" showInputMessage="1" showErrorMessage="1" prompt="OPTIONAL: Enter the date or dates of referral from a teacher to the school counselor" sqref="C11:C160" xr:uid="{D0B3AE84-2836-4D19-B5AD-BBF33813D106}"/>
    <dataValidation type="list" allowBlank="1" showInputMessage="1" showErrorMessage="1" error="Enter or select Yes or No" prompt="Enter or select Yes or No - refer to an external mental health provider?" sqref="G11:G160" xr:uid="{A449237E-9331-4C96-BFF1-93D42042E62C}">
      <formula1>YesNo</formula1>
    </dataValidation>
    <dataValidation allowBlank="1" showInputMessage="1" showErrorMessage="1" promptTitle="This chart is calculated" prompt="Values in this chart (cells D2:G4) populate automatically.  You do not need to enter anything here." sqref="D2:G4" xr:uid="{97E67C27-1D90-461B-866C-F17F57A015D6}"/>
    <dataValidation allowBlank="1" showInputMessage="1" prompt="Enter a Student ID. Do not enter the same student ID on multiple rows. For a student referred more than once, add the date(s) and teacher(s) on the same row in their appropriate columns.  Duplicate entries will not affect the final count." sqref="B11:B160" xr:uid="{59845458-FF19-4927-BC5F-2EDD44EAE3F3}"/>
  </dataValidations>
  <pageMargins left="0.7" right="0.7" top="0.75" bottom="0.75" header="0.3" footer="0.3"/>
  <pageSetup orientation="portrait" horizontalDpi="4294967293" verticalDpi="0"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93AD0-0650-4336-93CF-FFDFAF2E5BA9}">
  <sheetPr codeName="Sheet4">
    <tabColor rgb="FFFFFFCC"/>
  </sheetPr>
  <dimension ref="A1:N161"/>
  <sheetViews>
    <sheetView showGridLines="0" workbookViewId="0">
      <pane xSplit="2" ySplit="9" topLeftCell="C10" activePane="bottomRight" state="frozen"/>
      <selection pane="topRight" activeCell="A3" sqref="A3"/>
      <selection pane="bottomLeft" activeCell="A3" sqref="A3"/>
      <selection pane="bottomRight" activeCell="A3" sqref="A3"/>
    </sheetView>
  </sheetViews>
  <sheetFormatPr defaultColWidth="0" defaultRowHeight="14.4" zeroHeight="1" x14ac:dyDescent="0.3"/>
  <cols>
    <col min="1" max="1" width="11.109375" style="74" customWidth="1"/>
    <col min="2" max="2" width="15.44140625" style="6" customWidth="1"/>
    <col min="3" max="3" width="15.44140625" style="7" customWidth="1"/>
    <col min="4" max="4" width="31.109375" style="6" customWidth="1"/>
    <col min="5" max="6" width="21.44140625" style="6" customWidth="1"/>
    <col min="7" max="7" width="27.44140625" style="6" customWidth="1"/>
    <col min="8" max="9" width="21" style="6" hidden="1" customWidth="1"/>
    <col min="10" max="12" width="11.44140625" style="15" hidden="1" customWidth="1"/>
    <col min="13" max="13" width="1.44140625" style="6" customWidth="1"/>
    <col min="14" max="14" width="38.109375" style="6" hidden="1" customWidth="1"/>
    <col min="15" max="16384" width="9.109375" style="6" hidden="1"/>
  </cols>
  <sheetData>
    <row r="1" spans="1:14" s="3" customFormat="1" ht="18.600000000000001" thickBot="1" x14ac:dyDescent="0.4">
      <c r="A1" s="49" t="s">
        <v>22</v>
      </c>
      <c r="C1" s="4"/>
      <c r="J1" s="5"/>
      <c r="K1" s="5"/>
      <c r="L1" s="5"/>
    </row>
    <row r="2" spans="1:14" x14ac:dyDescent="0.3">
      <c r="A2" s="149" t="s">
        <v>141</v>
      </c>
      <c r="C2" s="55"/>
      <c r="D2" s="58" t="s">
        <v>103</v>
      </c>
      <c r="E2" s="42" t="s">
        <v>104</v>
      </c>
      <c r="F2" s="42" t="s">
        <v>105</v>
      </c>
      <c r="G2" s="174" t="s">
        <v>22</v>
      </c>
      <c r="I2" s="47">
        <f>IFERROR(VALUE(RIGHT(A1,2)),0)</f>
        <v>3</v>
      </c>
      <c r="J2" s="6"/>
      <c r="K2" s="6"/>
      <c r="L2" s="6"/>
      <c r="N2" s="151"/>
    </row>
    <row r="3" spans="1:14" ht="15" customHeight="1" x14ac:dyDescent="0.3">
      <c r="C3" s="45"/>
      <c r="D3" s="59" t="s">
        <v>107</v>
      </c>
      <c r="E3" s="56">
        <f>MAX(J:J)</f>
        <v>0</v>
      </c>
      <c r="F3" s="36">
        <f>_xlfn.MAXIFS(AllData!I:I,AllData!B:B,A1)</f>
        <v>0</v>
      </c>
      <c r="G3" s="175" t="str">
        <f ca="1">IF(OR(VLOOKUP(A1,Header!A:C,2,FALSE)="",VLOOKUP(A1,Header!A:C,3,FALSE)=""),"Enter dates on Header tab","("&amp;TEXT(VLOOKUP(A1,Header!A:C,2,FALSE),"m/d/yy")&amp;" - "&amp;TEXT(VLOOKUP(A1,Header!A:C,3,FALSE),"m/d/yy")&amp;")")</f>
        <v>Enter dates on Header tab</v>
      </c>
      <c r="I3" s="67"/>
      <c r="J3" s="68"/>
      <c r="K3" s="69" t="s">
        <v>108</v>
      </c>
      <c r="L3" s="71">
        <f>COUNTA(B:B)-COUNTA(B2:B10)</f>
        <v>0</v>
      </c>
      <c r="N3" s="151"/>
    </row>
    <row r="4" spans="1:14" ht="15" thickBot="1" x14ac:dyDescent="0.35">
      <c r="B4" s="46"/>
      <c r="C4" s="46"/>
      <c r="D4" s="59" t="s">
        <v>142</v>
      </c>
      <c r="E4" s="57">
        <f>SUM(K:K)</f>
        <v>0</v>
      </c>
      <c r="F4" s="50">
        <f>_xlfn.MAXIFS(AllData!X:X,AllData!B:B,A1)</f>
        <v>0</v>
      </c>
      <c r="G4" s="176" t="str">
        <f>IF(Header!C3="","",Header!C3)</f>
        <v/>
      </c>
      <c r="I4" s="67"/>
      <c r="J4" s="68"/>
      <c r="K4" s="69" t="s">
        <v>110</v>
      </c>
      <c r="L4" s="65">
        <f>COUNTA(H:H)-COUNTA(H1:H10)</f>
        <v>150</v>
      </c>
      <c r="N4" s="151"/>
    </row>
    <row r="5" spans="1:14" hidden="1" x14ac:dyDescent="0.3">
      <c r="B5" s="46"/>
      <c r="C5" s="45"/>
      <c r="D5" s="46"/>
      <c r="E5" s="51"/>
      <c r="F5" s="51"/>
      <c r="G5" s="51"/>
      <c r="I5" s="67"/>
      <c r="J5" s="68"/>
      <c r="K5" s="69" t="s">
        <v>111</v>
      </c>
      <c r="L5" s="65">
        <f>MAX(COUNTA(B:B)-COUNTA(B1:B10)+10,50)</f>
        <v>50</v>
      </c>
      <c r="N5" s="151"/>
    </row>
    <row r="6" spans="1:14" x14ac:dyDescent="0.3"/>
    <row r="7" spans="1:14" ht="60" customHeight="1" x14ac:dyDescent="0.3">
      <c r="B7" s="32" t="s">
        <v>43</v>
      </c>
      <c r="C7" s="33" t="s">
        <v>44</v>
      </c>
      <c r="D7" s="34" t="s">
        <v>45</v>
      </c>
      <c r="E7" s="34" t="s">
        <v>46</v>
      </c>
      <c r="F7" s="34" t="s">
        <v>47</v>
      </c>
      <c r="G7" s="235" t="s">
        <v>143</v>
      </c>
      <c r="H7" s="24" t="s">
        <v>112</v>
      </c>
      <c r="I7" s="8" t="s">
        <v>113</v>
      </c>
      <c r="J7" s="8" t="s">
        <v>114</v>
      </c>
      <c r="K7" s="8" t="s">
        <v>115</v>
      </c>
      <c r="L7" s="8" t="s">
        <v>116</v>
      </c>
      <c r="N7" s="206"/>
    </row>
    <row r="8" spans="1:14" ht="43.2" x14ac:dyDescent="0.3">
      <c r="B8" s="28" t="s">
        <v>117</v>
      </c>
      <c r="C8" s="29" t="s">
        <v>144</v>
      </c>
      <c r="D8" s="30" t="s">
        <v>145</v>
      </c>
      <c r="E8" s="30" t="s">
        <v>120</v>
      </c>
      <c r="F8" s="30" t="s">
        <v>120</v>
      </c>
      <c r="G8" s="201" t="s">
        <v>121</v>
      </c>
      <c r="H8" s="25" t="s">
        <v>122</v>
      </c>
      <c r="I8" s="9" t="s">
        <v>122</v>
      </c>
      <c r="J8" s="9" t="s">
        <v>122</v>
      </c>
      <c r="K8" s="9" t="s">
        <v>122</v>
      </c>
      <c r="L8" s="9" t="s">
        <v>122</v>
      </c>
      <c r="N8" s="152"/>
    </row>
    <row r="9" spans="1:14" x14ac:dyDescent="0.3">
      <c r="B9" s="16" t="s">
        <v>123</v>
      </c>
      <c r="C9" s="17" t="s">
        <v>124</v>
      </c>
      <c r="D9" s="18" t="s">
        <v>124</v>
      </c>
      <c r="E9" s="18" t="s">
        <v>124</v>
      </c>
      <c r="F9" s="18" t="s">
        <v>124</v>
      </c>
      <c r="G9" s="202" t="s">
        <v>123</v>
      </c>
      <c r="H9" s="26" t="s">
        <v>125</v>
      </c>
      <c r="I9" s="11" t="s">
        <v>125</v>
      </c>
      <c r="J9" s="11" t="s">
        <v>125</v>
      </c>
      <c r="K9" s="11" t="s">
        <v>125</v>
      </c>
      <c r="L9" s="11" t="s">
        <v>125</v>
      </c>
    </row>
    <row r="10" spans="1:14" s="12" customFormat="1" x14ac:dyDescent="0.3">
      <c r="A10" s="75" t="s">
        <v>126</v>
      </c>
      <c r="B10" s="19" t="s">
        <v>127</v>
      </c>
      <c r="C10" s="20" t="s">
        <v>128</v>
      </c>
      <c r="D10" s="21" t="s">
        <v>129</v>
      </c>
      <c r="E10" s="22">
        <v>2</v>
      </c>
      <c r="F10" s="22">
        <v>3</v>
      </c>
      <c r="G10" s="203" t="s">
        <v>32</v>
      </c>
      <c r="H10" s="236"/>
      <c r="I10" s="236"/>
      <c r="J10" s="236"/>
      <c r="K10" s="236"/>
      <c r="L10" s="237">
        <f>MAX('Cycle 2'!L11:L9999)</f>
        <v>2</v>
      </c>
    </row>
    <row r="11" spans="1:14" x14ac:dyDescent="0.3">
      <c r="A11" s="166">
        <v>1</v>
      </c>
      <c r="B11" s="89"/>
      <c r="C11" s="90"/>
      <c r="D11" s="91"/>
      <c r="E11" s="91"/>
      <c r="F11" s="91"/>
      <c r="G11" s="92"/>
      <c r="H11" s="64" t="str">
        <f>IF(OR($B$3=1,J11=""),"",IF(IFERROR(VLOOKUP(B11,'Cycle 1'!B:K,10,FALSE),0)+IFERROR(IF($B$3&gt;2,VLOOKUP(B11,'Cycle 2'!B:K,10,FALSE),0),0)+IFERROR(IF($B$3&gt;3,VLOOKUP(B11,'Cycle 3'!B:K,10,FALSE),0),0)+IFERROR(IF($B$3&gt;4,VLOOKUP(B11,'Cycle 4'!B:K,10,FALSE),0),0)+IFERROR(IF($B$3&gt;5,VLOOKUP(B11,'Cycle 5'!B:K,10,FALSE),0),0)+IFERROR(IF($B$3&gt;6,VLOOKUP(B11,'Cycle 6'!B:K,10,FALSE),0),0)+IFERROR(IF($B$3&gt;7,VLOOKUP(B11,'Cycle 7'!B:K,10,FALSE),0),0)+IFERROR(IF($B$3&gt;8,VLOOKUP(B11,'Cycle 8'!B:K,10,FALSE),0),0)+IFERROR(IF($B$3&gt;9,VLOOKUP(B11,'Cycle 9'!B:K,10,FALSE),0),0)+IFERROR(IF($B$3&gt;10,VLOOKUP(B11,'Cycle 10'!B:K,10,FALSE),0),0)+IFERROR(IF($B$3&gt;11,VLOOKUP(B11,'Cycle 11'!B:K,10,FALSE),0),0)&gt;0,1,0))</f>
        <v/>
      </c>
      <c r="I11" s="13" t="str">
        <f>IF(OR($B$3=1,J11=""),"",IFERROR(VLOOKUP(B11,'Cycle 1'!B:K,10,FALSE),0)+IFERROR(IF($B$3&gt;2,VLOOKUP(B11,'Cycle 2'!B:K,10,FALSE),0),0)+IFERROR(IF($B$3&gt;3,VLOOKUP(B11,'Cycle 3'!B:K,10,FALSE),0),0)+IFERROR(IF($B$3&gt;4,VLOOKUP(B11,'Cycle 4'!B:K,10,FALSE),0),0)+IFERROR(IF($B$3&gt;5,VLOOKUP(B11,'Cycle 5'!B:K,10,FALSE),0),0)+IFERROR(IF($B$3&gt;6,VLOOKUP(B11,'Cycle 6'!B:K,10,FALSE),0),0)+IFERROR(IF($B$3&gt;7,VLOOKUP(B11,'Cycle 7'!B:K,10,FALSE),0),0)+IFERROR(IF($B$3&gt;8,VLOOKUP(B11,'Cycle 8'!B:K,10,FALSE),0),0)+IFERROR(IF($B$3&gt;9,VLOOKUP(B11,'Cycle 9'!B:K,10,FALSE),0),0)+IFERROR(IF($B$3&gt;10,VLOOKUP(B11,'Cycle 10'!B:K,10,FALSE),0),0)+IFERROR(IF($B$3&gt;11,VLOOKUP(B11,'Cycle 11'!B:K,10,FALSE),0),0))</f>
        <v/>
      </c>
      <c r="J11" s="13" t="str">
        <f>IFERROR(IF(B11="","",IF(ROW($B$11)=ROW(B11),1,IF(ISERROR(VLOOKUP(B11,$B10:B$11,1,FALSE)),MAX($J10:J$11)+1,""))),"")</f>
        <v/>
      </c>
      <c r="K11" s="13" t="str">
        <f t="shared" ref="K11:K42" si="0">IFERROR(IF(J11="","",IF(COUNTIFS($B$11:$B$500,$B11,$G$11:$G$500,"Yes")&gt;=1,1,0)),"")</f>
        <v/>
      </c>
      <c r="L11" s="238">
        <f>IF(L$7=L7,L10+1,IF($B11="","",MAX(L$10:L10)+1))</f>
        <v>3</v>
      </c>
    </row>
    <row r="12" spans="1:14" x14ac:dyDescent="0.3">
      <c r="A12" s="166">
        <v>2</v>
      </c>
      <c r="B12" s="63"/>
      <c r="C12" s="1"/>
      <c r="D12" s="2"/>
      <c r="E12" s="2"/>
      <c r="F12" s="2"/>
      <c r="G12" s="66"/>
      <c r="H12" s="64" t="str">
        <f>IF(OR($B$3=1,J12=""),"",IF(IFERROR(VLOOKUP(B12,'Cycle 1'!B:K,10,FALSE),0)+IFERROR(IF($B$3&gt;2,VLOOKUP(B12,'Cycle 2'!B:K,10,FALSE),0),0)+IFERROR(IF($B$3&gt;3,VLOOKUP(B12,'Cycle 3'!B:K,10,FALSE),0),0)+IFERROR(IF($B$3&gt;4,VLOOKUP(B12,'Cycle 4'!B:K,10,FALSE),0),0)+IFERROR(IF($B$3&gt;5,VLOOKUP(B12,'Cycle 5'!B:K,10,FALSE),0),0)+IFERROR(IF($B$3&gt;6,VLOOKUP(B12,'Cycle 6'!B:K,10,FALSE),0),0)+IFERROR(IF($B$3&gt;7,VLOOKUP(B12,'Cycle 7'!B:K,10,FALSE),0),0)+IFERROR(IF($B$3&gt;8,VLOOKUP(B12,'Cycle 8'!B:K,10,FALSE),0),0)+IFERROR(IF($B$3&gt;9,VLOOKUP(B12,'Cycle 9'!B:K,10,FALSE),0),0)+IFERROR(IF($B$3&gt;10,VLOOKUP(B12,'Cycle 10'!B:K,10,FALSE),0),0)+IFERROR(IF($B$3&gt;11,VLOOKUP(B12,'Cycle 11'!B:K,10,FALSE),0),0)&gt;0,1,0))</f>
        <v/>
      </c>
      <c r="I12" s="13" t="str">
        <f>IF(OR($B$3=1,J12=""),"",IFERROR(VLOOKUP(B12,'Cycle 1'!B:K,10,FALSE),0)+IFERROR(IF($B$3&gt;2,VLOOKUP(B12,'Cycle 2'!B:K,10,FALSE),0),0)+IFERROR(IF($B$3&gt;3,VLOOKUP(B12,'Cycle 3'!B:K,10,FALSE),0),0)+IFERROR(IF($B$3&gt;4,VLOOKUP(B12,'Cycle 4'!B:K,10,FALSE),0),0)+IFERROR(IF($B$3&gt;5,VLOOKUP(B12,'Cycle 5'!B:K,10,FALSE),0),0)+IFERROR(IF($B$3&gt;6,VLOOKUP(B12,'Cycle 6'!B:K,10,FALSE),0),0)+IFERROR(IF($B$3&gt;7,VLOOKUP(B12,'Cycle 7'!B:K,10,FALSE),0),0)+IFERROR(IF($B$3&gt;8,VLOOKUP(B12,'Cycle 8'!B:K,10,FALSE),0),0)+IFERROR(IF($B$3&gt;9,VLOOKUP(B12,'Cycle 9'!B:K,10,FALSE),0),0)+IFERROR(IF($B$3&gt;10,VLOOKUP(B12,'Cycle 10'!B:K,10,FALSE),0),0)+IFERROR(IF($B$3&gt;11,VLOOKUP(B12,'Cycle 11'!B:K,10,FALSE),0),0))</f>
        <v/>
      </c>
      <c r="J12" s="13" t="str">
        <f>IFERROR(IF(B12="","",IF(ROW($B$11)=ROW(B12),1,IF(ISERROR(VLOOKUP(B12,$B11:B$11,1,FALSE)),MAX($J11:J$11)+1,""))),"")</f>
        <v/>
      </c>
      <c r="K12" s="13" t="str">
        <f t="shared" si="0"/>
        <v/>
      </c>
      <c r="L12" s="238" t="str">
        <f>IF(L$7=L8,L11+1,IF($B12="","",MAX(L$10:L11)+1))</f>
        <v/>
      </c>
    </row>
    <row r="13" spans="1:14" x14ac:dyDescent="0.3">
      <c r="A13" s="166">
        <v>3</v>
      </c>
      <c r="B13" s="63"/>
      <c r="C13" s="1"/>
      <c r="D13" s="2"/>
      <c r="E13" s="2"/>
      <c r="F13" s="2"/>
      <c r="G13" s="66"/>
      <c r="H13" s="64" t="str">
        <f>IF(OR($B$3=1,J13=""),"",IF(IFERROR(VLOOKUP(B13,'Cycle 1'!B:K,10,FALSE),0)+IFERROR(IF($B$3&gt;2,VLOOKUP(B13,'Cycle 2'!B:K,10,FALSE),0),0)+IFERROR(IF($B$3&gt;3,VLOOKUP(B13,'Cycle 3'!B:K,10,FALSE),0),0)+IFERROR(IF($B$3&gt;4,VLOOKUP(B13,'Cycle 4'!B:K,10,FALSE),0),0)+IFERROR(IF($B$3&gt;5,VLOOKUP(B13,'Cycle 5'!B:K,10,FALSE),0),0)+IFERROR(IF($B$3&gt;6,VLOOKUP(B13,'Cycle 6'!B:K,10,FALSE),0),0)+IFERROR(IF($B$3&gt;7,VLOOKUP(B13,'Cycle 7'!B:K,10,FALSE),0),0)+IFERROR(IF($B$3&gt;8,VLOOKUP(B13,'Cycle 8'!B:K,10,FALSE),0),0)+IFERROR(IF($B$3&gt;9,VLOOKUP(B13,'Cycle 9'!B:K,10,FALSE),0),0)+IFERROR(IF($B$3&gt;10,VLOOKUP(B13,'Cycle 10'!B:K,10,FALSE),0),0)+IFERROR(IF($B$3&gt;11,VLOOKUP(B13,'Cycle 11'!B:K,10,FALSE),0),0)&gt;0,1,0))</f>
        <v/>
      </c>
      <c r="I13" s="13" t="str">
        <f>IF(OR($B$3=1,J13=""),"",IFERROR(VLOOKUP(B13,'Cycle 1'!B:K,10,FALSE),0)+IFERROR(IF($B$3&gt;2,VLOOKUP(B13,'Cycle 2'!B:K,10,FALSE),0),0)+IFERROR(IF($B$3&gt;3,VLOOKUP(B13,'Cycle 3'!B:K,10,FALSE),0),0)+IFERROR(IF($B$3&gt;4,VLOOKUP(B13,'Cycle 4'!B:K,10,FALSE),0),0)+IFERROR(IF($B$3&gt;5,VLOOKUP(B13,'Cycle 5'!B:K,10,FALSE),0),0)+IFERROR(IF($B$3&gt;6,VLOOKUP(B13,'Cycle 6'!B:K,10,FALSE),0),0)+IFERROR(IF($B$3&gt;7,VLOOKUP(B13,'Cycle 7'!B:K,10,FALSE),0),0)+IFERROR(IF($B$3&gt;8,VLOOKUP(B13,'Cycle 8'!B:K,10,FALSE),0),0)+IFERROR(IF($B$3&gt;9,VLOOKUP(B13,'Cycle 9'!B:K,10,FALSE),0),0)+IFERROR(IF($B$3&gt;10,VLOOKUP(B13,'Cycle 10'!B:K,10,FALSE),0),0)+IFERROR(IF($B$3&gt;11,VLOOKUP(B13,'Cycle 11'!B:K,10,FALSE),0),0))</f>
        <v/>
      </c>
      <c r="J13" s="13" t="str">
        <f>IFERROR(IF(B13="","",IF(ROW($B$11)=ROW(B13),1,IF(ISERROR(VLOOKUP(B13,$B$11:B12,1,FALSE)),MAX($J$11:J12)+1,""))),"")</f>
        <v/>
      </c>
      <c r="K13" s="13" t="str">
        <f t="shared" si="0"/>
        <v/>
      </c>
      <c r="L13" s="238" t="str">
        <f>IF(L$7=L9,L12+1,IF($B13="","",MAX(L$10:L12)+1))</f>
        <v/>
      </c>
    </row>
    <row r="14" spans="1:14" x14ac:dyDescent="0.3">
      <c r="A14" s="166">
        <v>4</v>
      </c>
      <c r="B14" s="63"/>
      <c r="C14" s="1"/>
      <c r="D14" s="2"/>
      <c r="E14" s="2"/>
      <c r="F14" s="2"/>
      <c r="G14" s="66"/>
      <c r="H14" s="64" t="str">
        <f>IF(OR($B$3=1,J14=""),"",IF(IFERROR(VLOOKUP(B14,'Cycle 1'!B:K,10,FALSE),0)+IFERROR(IF($B$3&gt;2,VLOOKUP(B14,'Cycle 2'!B:K,10,FALSE),0),0)+IFERROR(IF($B$3&gt;3,VLOOKUP(B14,'Cycle 3'!B:K,10,FALSE),0),0)+IFERROR(IF($B$3&gt;4,VLOOKUP(B14,'Cycle 4'!B:K,10,FALSE),0),0)+IFERROR(IF($B$3&gt;5,VLOOKUP(B14,'Cycle 5'!B:K,10,FALSE),0),0)+IFERROR(IF($B$3&gt;6,VLOOKUP(B14,'Cycle 6'!B:K,10,FALSE),0),0)+IFERROR(IF($B$3&gt;7,VLOOKUP(B14,'Cycle 7'!B:K,10,FALSE),0),0)+IFERROR(IF($B$3&gt;8,VLOOKUP(B14,'Cycle 8'!B:K,10,FALSE),0),0)+IFERROR(IF($B$3&gt;9,VLOOKUP(B14,'Cycle 9'!B:K,10,FALSE),0),0)+IFERROR(IF($B$3&gt;10,VLOOKUP(B14,'Cycle 10'!B:K,10,FALSE),0),0)+IFERROR(IF($B$3&gt;11,VLOOKUP(B14,'Cycle 11'!B:K,10,FALSE),0),0)&gt;0,1,0))</f>
        <v/>
      </c>
      <c r="I14" s="13" t="str">
        <f>IF(OR($B$3=1,J14=""),"",IFERROR(VLOOKUP(B14,'Cycle 1'!B:K,10,FALSE),0)+IFERROR(IF($B$3&gt;2,VLOOKUP(B14,'Cycle 2'!B:K,10,FALSE),0),0)+IFERROR(IF($B$3&gt;3,VLOOKUP(B14,'Cycle 3'!B:K,10,FALSE),0),0)+IFERROR(IF($B$3&gt;4,VLOOKUP(B14,'Cycle 4'!B:K,10,FALSE),0),0)+IFERROR(IF($B$3&gt;5,VLOOKUP(B14,'Cycle 5'!B:K,10,FALSE),0),0)+IFERROR(IF($B$3&gt;6,VLOOKUP(B14,'Cycle 6'!B:K,10,FALSE),0),0)+IFERROR(IF($B$3&gt;7,VLOOKUP(B14,'Cycle 7'!B:K,10,FALSE),0),0)+IFERROR(IF($B$3&gt;8,VLOOKUP(B14,'Cycle 8'!B:K,10,FALSE),0),0)+IFERROR(IF($B$3&gt;9,VLOOKUP(B14,'Cycle 9'!B:K,10,FALSE),0),0)+IFERROR(IF($B$3&gt;10,VLOOKUP(B14,'Cycle 10'!B:K,10,FALSE),0),0)+IFERROR(IF($B$3&gt;11,VLOOKUP(B14,'Cycle 11'!B:K,10,FALSE),0),0))</f>
        <v/>
      </c>
      <c r="J14" s="13" t="str">
        <f>IFERROR(IF(B14="","",IF(ROW($B$11)=ROW(B14),1,IF(ISERROR(VLOOKUP(B14,$B$11:B13,1,FALSE)),MAX($J$11:J13)+1,""))),"")</f>
        <v/>
      </c>
      <c r="K14" s="13" t="str">
        <f t="shared" si="0"/>
        <v/>
      </c>
      <c r="L14" s="238" t="str">
        <f>IF(L$7=L10,L13+1,IF($B14="","",MAX(L$10:L13)+1))</f>
        <v/>
      </c>
    </row>
    <row r="15" spans="1:14" x14ac:dyDescent="0.3">
      <c r="A15" s="166">
        <v>5</v>
      </c>
      <c r="B15" s="63"/>
      <c r="C15" s="1"/>
      <c r="D15" s="2"/>
      <c r="E15" s="2"/>
      <c r="F15" s="2"/>
      <c r="G15" s="66"/>
      <c r="H15" s="64" t="str">
        <f>IF(OR($B$3=1,J15=""),"",IF(IFERROR(VLOOKUP(B15,'Cycle 1'!B:K,10,FALSE),0)+IFERROR(IF($B$3&gt;2,VLOOKUP(B15,'Cycle 2'!B:K,10,FALSE),0),0)+IFERROR(IF($B$3&gt;3,VLOOKUP(B15,'Cycle 3'!B:K,10,FALSE),0),0)+IFERROR(IF($B$3&gt;4,VLOOKUP(B15,'Cycle 4'!B:K,10,FALSE),0),0)+IFERROR(IF($B$3&gt;5,VLOOKUP(B15,'Cycle 5'!B:K,10,FALSE),0),0)+IFERROR(IF($B$3&gt;6,VLOOKUP(B15,'Cycle 6'!B:K,10,FALSE),0),0)+IFERROR(IF($B$3&gt;7,VLOOKUP(B15,'Cycle 7'!B:K,10,FALSE),0),0)+IFERROR(IF($B$3&gt;8,VLOOKUP(B15,'Cycle 8'!B:K,10,FALSE),0),0)+IFERROR(IF($B$3&gt;9,VLOOKUP(B15,'Cycle 9'!B:K,10,FALSE),0),0)+IFERROR(IF($B$3&gt;10,VLOOKUP(B15,'Cycle 10'!B:K,10,FALSE),0),0)+IFERROR(IF($B$3&gt;11,VLOOKUP(B15,'Cycle 11'!B:K,10,FALSE),0),0)&gt;0,1,0))</f>
        <v/>
      </c>
      <c r="I15" s="13" t="str">
        <f>IF(OR($B$3=1,J15=""),"",IFERROR(VLOOKUP(B15,'Cycle 1'!B:K,10,FALSE),0)+IFERROR(IF($B$3&gt;2,VLOOKUP(B15,'Cycle 2'!B:K,10,FALSE),0),0)+IFERROR(IF($B$3&gt;3,VLOOKUP(B15,'Cycle 3'!B:K,10,FALSE),0),0)+IFERROR(IF($B$3&gt;4,VLOOKUP(B15,'Cycle 4'!B:K,10,FALSE),0),0)+IFERROR(IF($B$3&gt;5,VLOOKUP(B15,'Cycle 5'!B:K,10,FALSE),0),0)+IFERROR(IF($B$3&gt;6,VLOOKUP(B15,'Cycle 6'!B:K,10,FALSE),0),0)+IFERROR(IF($B$3&gt;7,VLOOKUP(B15,'Cycle 7'!B:K,10,FALSE),0),0)+IFERROR(IF($B$3&gt;8,VLOOKUP(B15,'Cycle 8'!B:K,10,FALSE),0),0)+IFERROR(IF($B$3&gt;9,VLOOKUP(B15,'Cycle 9'!B:K,10,FALSE),0),0)+IFERROR(IF($B$3&gt;10,VLOOKUP(B15,'Cycle 10'!B:K,10,FALSE),0),0)+IFERROR(IF($B$3&gt;11,VLOOKUP(B15,'Cycle 11'!B:K,10,FALSE),0),0))</f>
        <v/>
      </c>
      <c r="J15" s="13" t="str">
        <f>IFERROR(IF(B15="","",IF(ROW($B$11)=ROW(B15),1,IF(ISERROR(VLOOKUP(B15,$B$11:B14,1,FALSE)),MAX($J$11:J14)+1,""))),"")</f>
        <v/>
      </c>
      <c r="K15" s="13" t="str">
        <f t="shared" si="0"/>
        <v/>
      </c>
      <c r="L15" s="238" t="str">
        <f>IF(L$7=L11,L14+1,IF($B15="","",MAX(L$10:L14)+1))</f>
        <v/>
      </c>
    </row>
    <row r="16" spans="1:14" x14ac:dyDescent="0.3">
      <c r="A16" s="166">
        <v>6</v>
      </c>
      <c r="B16" s="63"/>
      <c r="C16" s="1"/>
      <c r="D16" s="2"/>
      <c r="E16" s="2"/>
      <c r="F16" s="2"/>
      <c r="G16" s="66"/>
      <c r="H16" s="64" t="str">
        <f>IF(OR($B$3=1,J16=""),"",IF(IFERROR(VLOOKUP(B16,'Cycle 1'!B:K,10,FALSE),0)+IFERROR(IF($B$3&gt;2,VLOOKUP(B16,'Cycle 2'!B:K,10,FALSE),0),0)+IFERROR(IF($B$3&gt;3,VLOOKUP(B16,'Cycle 3'!B:K,10,FALSE),0),0)+IFERROR(IF($B$3&gt;4,VLOOKUP(B16,'Cycle 4'!B:K,10,FALSE),0),0)+IFERROR(IF($B$3&gt;5,VLOOKUP(B16,'Cycle 5'!B:K,10,FALSE),0),0)+IFERROR(IF($B$3&gt;6,VLOOKUP(B16,'Cycle 6'!B:K,10,FALSE),0),0)+IFERROR(IF($B$3&gt;7,VLOOKUP(B16,'Cycle 7'!B:K,10,FALSE),0),0)+IFERROR(IF($B$3&gt;8,VLOOKUP(B16,'Cycle 8'!B:K,10,FALSE),0),0)+IFERROR(IF($B$3&gt;9,VLOOKUP(B16,'Cycle 9'!B:K,10,FALSE),0),0)+IFERROR(IF($B$3&gt;10,VLOOKUP(B16,'Cycle 10'!B:K,10,FALSE),0),0)+IFERROR(IF($B$3&gt;11,VLOOKUP(B16,'Cycle 11'!B:K,10,FALSE),0),0)&gt;0,1,0))</f>
        <v/>
      </c>
      <c r="I16" s="13" t="str">
        <f>IF(OR($B$3=1,J16=""),"",IFERROR(VLOOKUP(B16,'Cycle 1'!B:K,10,FALSE),0)+IFERROR(IF($B$3&gt;2,VLOOKUP(B16,'Cycle 2'!B:K,10,FALSE),0),0)+IFERROR(IF($B$3&gt;3,VLOOKUP(B16,'Cycle 3'!B:K,10,FALSE),0),0)+IFERROR(IF($B$3&gt;4,VLOOKUP(B16,'Cycle 4'!B:K,10,FALSE),0),0)+IFERROR(IF($B$3&gt;5,VLOOKUP(B16,'Cycle 5'!B:K,10,FALSE),0),0)+IFERROR(IF($B$3&gt;6,VLOOKUP(B16,'Cycle 6'!B:K,10,FALSE),0),0)+IFERROR(IF($B$3&gt;7,VLOOKUP(B16,'Cycle 7'!B:K,10,FALSE),0),0)+IFERROR(IF($B$3&gt;8,VLOOKUP(B16,'Cycle 8'!B:K,10,FALSE),0),0)+IFERROR(IF($B$3&gt;9,VLOOKUP(B16,'Cycle 9'!B:K,10,FALSE),0),0)+IFERROR(IF($B$3&gt;10,VLOOKUP(B16,'Cycle 10'!B:K,10,FALSE),0),0)+IFERROR(IF($B$3&gt;11,VLOOKUP(B16,'Cycle 11'!B:K,10,FALSE),0),0))</f>
        <v/>
      </c>
      <c r="J16" s="13" t="str">
        <f>IFERROR(IF(B16="","",IF(ROW($B$11)=ROW(B16),1,IF(ISERROR(VLOOKUP(B16,$B$11:B15,1,FALSE)),MAX($J$11:J15)+1,""))),"")</f>
        <v/>
      </c>
      <c r="K16" s="13" t="str">
        <f t="shared" si="0"/>
        <v/>
      </c>
      <c r="L16" s="238" t="str">
        <f>IF(L$7=L12,L15+1,IF($B16="","",MAX(L$10:L15)+1))</f>
        <v/>
      </c>
    </row>
    <row r="17" spans="1:12" x14ac:dyDescent="0.3">
      <c r="A17" s="166">
        <v>7</v>
      </c>
      <c r="B17" s="63"/>
      <c r="C17" s="1"/>
      <c r="D17" s="2"/>
      <c r="E17" s="2"/>
      <c r="F17" s="2"/>
      <c r="G17" s="66"/>
      <c r="H17" s="64" t="str">
        <f>IF(OR($B$3=1,J17=""),"",IF(IFERROR(VLOOKUP(B17,'Cycle 1'!B:K,10,FALSE),0)+IFERROR(IF($B$3&gt;2,VLOOKUP(B17,'Cycle 2'!B:K,10,FALSE),0),0)+IFERROR(IF($B$3&gt;3,VLOOKUP(B17,'Cycle 3'!B:K,10,FALSE),0),0)+IFERROR(IF($B$3&gt;4,VLOOKUP(B17,'Cycle 4'!B:K,10,FALSE),0),0)+IFERROR(IF($B$3&gt;5,VLOOKUP(B17,'Cycle 5'!B:K,10,FALSE),0),0)+IFERROR(IF($B$3&gt;6,VLOOKUP(B17,'Cycle 6'!B:K,10,FALSE),0),0)+IFERROR(IF($B$3&gt;7,VLOOKUP(B17,'Cycle 7'!B:K,10,FALSE),0),0)+IFERROR(IF($B$3&gt;8,VLOOKUP(B17,'Cycle 8'!B:K,10,FALSE),0),0)+IFERROR(IF($B$3&gt;9,VLOOKUP(B17,'Cycle 9'!B:K,10,FALSE),0),0)+IFERROR(IF($B$3&gt;10,VLOOKUP(B17,'Cycle 10'!B:K,10,FALSE),0),0)+IFERROR(IF($B$3&gt;11,VLOOKUP(B17,'Cycle 11'!B:K,10,FALSE),0),0)&gt;0,1,0))</f>
        <v/>
      </c>
      <c r="I17" s="13" t="str">
        <f>IF(OR($B$3=1,J17=""),"",IFERROR(VLOOKUP(B17,'Cycle 1'!B:K,10,FALSE),0)+IFERROR(IF($B$3&gt;2,VLOOKUP(B17,'Cycle 2'!B:K,10,FALSE),0),0)+IFERROR(IF($B$3&gt;3,VLOOKUP(B17,'Cycle 3'!B:K,10,FALSE),0),0)+IFERROR(IF($B$3&gt;4,VLOOKUP(B17,'Cycle 4'!B:K,10,FALSE),0),0)+IFERROR(IF($B$3&gt;5,VLOOKUP(B17,'Cycle 5'!B:K,10,FALSE),0),0)+IFERROR(IF($B$3&gt;6,VLOOKUP(B17,'Cycle 6'!B:K,10,FALSE),0),0)+IFERROR(IF($B$3&gt;7,VLOOKUP(B17,'Cycle 7'!B:K,10,FALSE),0),0)+IFERROR(IF($B$3&gt;8,VLOOKUP(B17,'Cycle 8'!B:K,10,FALSE),0),0)+IFERROR(IF($B$3&gt;9,VLOOKUP(B17,'Cycle 9'!B:K,10,FALSE),0),0)+IFERROR(IF($B$3&gt;10,VLOOKUP(B17,'Cycle 10'!B:K,10,FALSE),0),0)+IFERROR(IF($B$3&gt;11,VLOOKUP(B17,'Cycle 11'!B:K,10,FALSE),0),0))</f>
        <v/>
      </c>
      <c r="J17" s="13" t="str">
        <f>IFERROR(IF(B17="","",IF(ROW($B$11)=ROW(B17),1,IF(ISERROR(VLOOKUP(B17,$B$11:B16,1,FALSE)),MAX($J$11:J16)+1,""))),"")</f>
        <v/>
      </c>
      <c r="K17" s="13" t="str">
        <f t="shared" si="0"/>
        <v/>
      </c>
      <c r="L17" s="238" t="str">
        <f>IF(L$7=L13,L16+1,IF($B17="","",MAX(L$10:L16)+1))</f>
        <v/>
      </c>
    </row>
    <row r="18" spans="1:12" x14ac:dyDescent="0.3">
      <c r="A18" s="166">
        <v>8</v>
      </c>
      <c r="B18" s="63"/>
      <c r="C18" s="1"/>
      <c r="D18" s="2"/>
      <c r="E18" s="2"/>
      <c r="F18" s="2"/>
      <c r="G18" s="66"/>
      <c r="H18" s="64" t="str">
        <f>IF(OR($B$3=1,J18=""),"",IF(IFERROR(VLOOKUP(B18,'Cycle 1'!B:K,10,FALSE),0)+IFERROR(IF($B$3&gt;2,VLOOKUP(B18,'Cycle 2'!B:K,10,FALSE),0),0)+IFERROR(IF($B$3&gt;3,VLOOKUP(B18,'Cycle 3'!B:K,10,FALSE),0),0)+IFERROR(IF($B$3&gt;4,VLOOKUP(B18,'Cycle 4'!B:K,10,FALSE),0),0)+IFERROR(IF($B$3&gt;5,VLOOKUP(B18,'Cycle 5'!B:K,10,FALSE),0),0)+IFERROR(IF($B$3&gt;6,VLOOKUP(B18,'Cycle 6'!B:K,10,FALSE),0),0)+IFERROR(IF($B$3&gt;7,VLOOKUP(B18,'Cycle 7'!B:K,10,FALSE),0),0)+IFERROR(IF($B$3&gt;8,VLOOKUP(B18,'Cycle 8'!B:K,10,FALSE),0),0)+IFERROR(IF($B$3&gt;9,VLOOKUP(B18,'Cycle 9'!B:K,10,FALSE),0),0)+IFERROR(IF($B$3&gt;10,VLOOKUP(B18,'Cycle 10'!B:K,10,FALSE),0),0)+IFERROR(IF($B$3&gt;11,VLOOKUP(B18,'Cycle 11'!B:K,10,FALSE),0),0)&gt;0,1,0))</f>
        <v/>
      </c>
      <c r="I18" s="13" t="str">
        <f>IF(OR($B$3=1,J18=""),"",IFERROR(VLOOKUP(B18,'Cycle 1'!B:K,10,FALSE),0)+IFERROR(IF($B$3&gt;2,VLOOKUP(B18,'Cycle 2'!B:K,10,FALSE),0),0)+IFERROR(IF($B$3&gt;3,VLOOKUP(B18,'Cycle 3'!B:K,10,FALSE),0),0)+IFERROR(IF($B$3&gt;4,VLOOKUP(B18,'Cycle 4'!B:K,10,FALSE),0),0)+IFERROR(IF($B$3&gt;5,VLOOKUP(B18,'Cycle 5'!B:K,10,FALSE),0),0)+IFERROR(IF($B$3&gt;6,VLOOKUP(B18,'Cycle 6'!B:K,10,FALSE),0),0)+IFERROR(IF($B$3&gt;7,VLOOKUP(B18,'Cycle 7'!B:K,10,FALSE),0),0)+IFERROR(IF($B$3&gt;8,VLOOKUP(B18,'Cycle 8'!B:K,10,FALSE),0),0)+IFERROR(IF($B$3&gt;9,VLOOKUP(B18,'Cycle 9'!B:K,10,FALSE),0),0)+IFERROR(IF($B$3&gt;10,VLOOKUP(B18,'Cycle 10'!B:K,10,FALSE),0),0)+IFERROR(IF($B$3&gt;11,VLOOKUP(B18,'Cycle 11'!B:K,10,FALSE),0),0))</f>
        <v/>
      </c>
      <c r="J18" s="13" t="str">
        <f>IFERROR(IF(B18="","",IF(ROW($B$11)=ROW(B18),1,IF(ISERROR(VLOOKUP(B18,$B$11:B17,1,FALSE)),MAX($J$11:J17)+1,""))),"")</f>
        <v/>
      </c>
      <c r="K18" s="13" t="str">
        <f t="shared" si="0"/>
        <v/>
      </c>
      <c r="L18" s="238" t="str">
        <f>IF(L$7=L14,L17+1,IF($B18="","",MAX(L$10:L17)+1))</f>
        <v/>
      </c>
    </row>
    <row r="19" spans="1:12" x14ac:dyDescent="0.3">
      <c r="A19" s="166">
        <v>9</v>
      </c>
      <c r="B19" s="63"/>
      <c r="C19" s="1"/>
      <c r="D19" s="2"/>
      <c r="E19" s="2"/>
      <c r="F19" s="2"/>
      <c r="G19" s="66"/>
      <c r="H19" s="64" t="str">
        <f>IF(OR($B$3=1,J19=""),"",IF(IFERROR(VLOOKUP(B19,'Cycle 1'!B:K,10,FALSE),0)+IFERROR(IF($B$3&gt;2,VLOOKUP(B19,'Cycle 2'!B:K,10,FALSE),0),0)+IFERROR(IF($B$3&gt;3,VLOOKUP(B19,'Cycle 3'!B:K,10,FALSE),0),0)+IFERROR(IF($B$3&gt;4,VLOOKUP(B19,'Cycle 4'!B:K,10,FALSE),0),0)+IFERROR(IF($B$3&gt;5,VLOOKUP(B19,'Cycle 5'!B:K,10,FALSE),0),0)+IFERROR(IF($B$3&gt;6,VLOOKUP(B19,'Cycle 6'!B:K,10,FALSE),0),0)+IFERROR(IF($B$3&gt;7,VLOOKUP(B19,'Cycle 7'!B:K,10,FALSE),0),0)+IFERROR(IF($B$3&gt;8,VLOOKUP(B19,'Cycle 8'!B:K,10,FALSE),0),0)+IFERROR(IF($B$3&gt;9,VLOOKUP(B19,'Cycle 9'!B:K,10,FALSE),0),0)+IFERROR(IF($B$3&gt;10,VLOOKUP(B19,'Cycle 10'!B:K,10,FALSE),0),0)+IFERROR(IF($B$3&gt;11,VLOOKUP(B19,'Cycle 11'!B:K,10,FALSE),0),0)&gt;0,1,0))</f>
        <v/>
      </c>
      <c r="I19" s="13" t="str">
        <f>IF(OR($B$3=1,J19=""),"",IFERROR(VLOOKUP(B19,'Cycle 1'!B:K,10,FALSE),0)+IFERROR(IF($B$3&gt;2,VLOOKUP(B19,'Cycle 2'!B:K,10,FALSE),0),0)+IFERROR(IF($B$3&gt;3,VLOOKUP(B19,'Cycle 3'!B:K,10,FALSE),0),0)+IFERROR(IF($B$3&gt;4,VLOOKUP(B19,'Cycle 4'!B:K,10,FALSE),0),0)+IFERROR(IF($B$3&gt;5,VLOOKUP(B19,'Cycle 5'!B:K,10,FALSE),0),0)+IFERROR(IF($B$3&gt;6,VLOOKUP(B19,'Cycle 6'!B:K,10,FALSE),0),0)+IFERROR(IF($B$3&gt;7,VLOOKUP(B19,'Cycle 7'!B:K,10,FALSE),0),0)+IFERROR(IF($B$3&gt;8,VLOOKUP(B19,'Cycle 8'!B:K,10,FALSE),0),0)+IFERROR(IF($B$3&gt;9,VLOOKUP(B19,'Cycle 9'!B:K,10,FALSE),0),0)+IFERROR(IF($B$3&gt;10,VLOOKUP(B19,'Cycle 10'!B:K,10,FALSE),0),0)+IFERROR(IF($B$3&gt;11,VLOOKUP(B19,'Cycle 11'!B:K,10,FALSE),0),0))</f>
        <v/>
      </c>
      <c r="J19" s="13" t="str">
        <f>IFERROR(IF(B19="","",IF(ROW($B$11)=ROW(B19),1,IF(ISERROR(VLOOKUP(B19,$B$11:B18,1,FALSE)),MAX($J$11:J18)+1,""))),"")</f>
        <v/>
      </c>
      <c r="K19" s="13" t="str">
        <f t="shared" si="0"/>
        <v/>
      </c>
      <c r="L19" s="238" t="str">
        <f>IF(L$7=L15,L18+1,IF($B19="","",MAX(L$10:L18)+1))</f>
        <v/>
      </c>
    </row>
    <row r="20" spans="1:12" x14ac:dyDescent="0.3">
      <c r="A20" s="166">
        <v>10</v>
      </c>
      <c r="B20" s="63"/>
      <c r="C20" s="1"/>
      <c r="D20" s="2"/>
      <c r="E20" s="2"/>
      <c r="F20" s="2"/>
      <c r="G20" s="66"/>
      <c r="H20" s="64" t="str">
        <f>IF(OR($B$3=1,J20=""),"",IF(IFERROR(VLOOKUP(B20,'Cycle 1'!B:K,10,FALSE),0)+IFERROR(IF($B$3&gt;2,VLOOKUP(B20,'Cycle 2'!B:K,10,FALSE),0),0)+IFERROR(IF($B$3&gt;3,VLOOKUP(B20,'Cycle 3'!B:K,10,FALSE),0),0)+IFERROR(IF($B$3&gt;4,VLOOKUP(B20,'Cycle 4'!B:K,10,FALSE),0),0)+IFERROR(IF($B$3&gt;5,VLOOKUP(B20,'Cycle 5'!B:K,10,FALSE),0),0)+IFERROR(IF($B$3&gt;6,VLOOKUP(B20,'Cycle 6'!B:K,10,FALSE),0),0)+IFERROR(IF($B$3&gt;7,VLOOKUP(B20,'Cycle 7'!B:K,10,FALSE),0),0)+IFERROR(IF($B$3&gt;8,VLOOKUP(B20,'Cycle 8'!B:K,10,FALSE),0),0)+IFERROR(IF($B$3&gt;9,VLOOKUP(B20,'Cycle 9'!B:K,10,FALSE),0),0)+IFERROR(IF($B$3&gt;10,VLOOKUP(B20,'Cycle 10'!B:K,10,FALSE),0),0)+IFERROR(IF($B$3&gt;11,VLOOKUP(B20,'Cycle 11'!B:K,10,FALSE),0),0)&gt;0,1,0))</f>
        <v/>
      </c>
      <c r="I20" s="13" t="str">
        <f>IF(OR($B$3=1,J20=""),"",IFERROR(VLOOKUP(B20,'Cycle 1'!B:K,10,FALSE),0)+IFERROR(IF($B$3&gt;2,VLOOKUP(B20,'Cycle 2'!B:K,10,FALSE),0),0)+IFERROR(IF($B$3&gt;3,VLOOKUP(B20,'Cycle 3'!B:K,10,FALSE),0),0)+IFERROR(IF($B$3&gt;4,VLOOKUP(B20,'Cycle 4'!B:K,10,FALSE),0),0)+IFERROR(IF($B$3&gt;5,VLOOKUP(B20,'Cycle 5'!B:K,10,FALSE),0),0)+IFERROR(IF($B$3&gt;6,VLOOKUP(B20,'Cycle 6'!B:K,10,FALSE),0),0)+IFERROR(IF($B$3&gt;7,VLOOKUP(B20,'Cycle 7'!B:K,10,FALSE),0),0)+IFERROR(IF($B$3&gt;8,VLOOKUP(B20,'Cycle 8'!B:K,10,FALSE),0),0)+IFERROR(IF($B$3&gt;9,VLOOKUP(B20,'Cycle 9'!B:K,10,FALSE),0),0)+IFERROR(IF($B$3&gt;10,VLOOKUP(B20,'Cycle 10'!B:K,10,FALSE),0),0)+IFERROR(IF($B$3&gt;11,VLOOKUP(B20,'Cycle 11'!B:K,10,FALSE),0),0))</f>
        <v/>
      </c>
      <c r="J20" s="13" t="str">
        <f>IFERROR(IF(B20="","",IF(ROW($B$11)=ROW(B20),1,IF(ISERROR(VLOOKUP(B20,$B$11:B19,1,FALSE)),MAX($J$11:J19)+1,""))),"")</f>
        <v/>
      </c>
      <c r="K20" s="13" t="str">
        <f t="shared" si="0"/>
        <v/>
      </c>
      <c r="L20" s="238" t="str">
        <f>IF(L$7=L16,L19+1,IF($B20="","",MAX(L$10:L19)+1))</f>
        <v/>
      </c>
    </row>
    <row r="21" spans="1:12" x14ac:dyDescent="0.3">
      <c r="A21" s="166">
        <v>11</v>
      </c>
      <c r="B21" s="63"/>
      <c r="C21" s="1"/>
      <c r="D21" s="2"/>
      <c r="E21" s="2"/>
      <c r="F21" s="2"/>
      <c r="G21" s="66"/>
      <c r="H21" s="64" t="str">
        <f>IF(OR($B$3=1,J21=""),"",IF(IFERROR(VLOOKUP(B21,'Cycle 1'!B:K,10,FALSE),0)+IFERROR(IF($B$3&gt;2,VLOOKUP(B21,'Cycle 2'!B:K,10,FALSE),0),0)+IFERROR(IF($B$3&gt;3,VLOOKUP(B21,'Cycle 3'!B:K,10,FALSE),0),0)+IFERROR(IF($B$3&gt;4,VLOOKUP(B21,'Cycle 4'!B:K,10,FALSE),0),0)+IFERROR(IF($B$3&gt;5,VLOOKUP(B21,'Cycle 5'!B:K,10,FALSE),0),0)+IFERROR(IF($B$3&gt;6,VLOOKUP(B21,'Cycle 6'!B:K,10,FALSE),0),0)+IFERROR(IF($B$3&gt;7,VLOOKUP(B21,'Cycle 7'!B:K,10,FALSE),0),0)+IFERROR(IF($B$3&gt;8,VLOOKUP(B21,'Cycle 8'!B:K,10,FALSE),0),0)+IFERROR(IF($B$3&gt;9,VLOOKUP(B21,'Cycle 9'!B:K,10,FALSE),0),0)+IFERROR(IF($B$3&gt;10,VLOOKUP(B21,'Cycle 10'!B:K,10,FALSE),0),0)+IFERROR(IF($B$3&gt;11,VLOOKUP(B21,'Cycle 11'!B:K,10,FALSE),0),0)&gt;0,1,0))</f>
        <v/>
      </c>
      <c r="I21" s="13" t="str">
        <f>IF(OR($B$3=1,J21=""),"",IFERROR(VLOOKUP(B21,'Cycle 1'!B:K,10,FALSE),0)+IFERROR(IF($B$3&gt;2,VLOOKUP(B21,'Cycle 2'!B:K,10,FALSE),0),0)+IFERROR(IF($B$3&gt;3,VLOOKUP(B21,'Cycle 3'!B:K,10,FALSE),0),0)+IFERROR(IF($B$3&gt;4,VLOOKUP(B21,'Cycle 4'!B:K,10,FALSE),0),0)+IFERROR(IF($B$3&gt;5,VLOOKUP(B21,'Cycle 5'!B:K,10,FALSE),0),0)+IFERROR(IF($B$3&gt;6,VLOOKUP(B21,'Cycle 6'!B:K,10,FALSE),0),0)+IFERROR(IF($B$3&gt;7,VLOOKUP(B21,'Cycle 7'!B:K,10,FALSE),0),0)+IFERROR(IF($B$3&gt;8,VLOOKUP(B21,'Cycle 8'!B:K,10,FALSE),0),0)+IFERROR(IF($B$3&gt;9,VLOOKUP(B21,'Cycle 9'!B:K,10,FALSE),0),0)+IFERROR(IF($B$3&gt;10,VLOOKUP(B21,'Cycle 10'!B:K,10,FALSE),0),0)+IFERROR(IF($B$3&gt;11,VLOOKUP(B21,'Cycle 11'!B:K,10,FALSE),0),0))</f>
        <v/>
      </c>
      <c r="J21" s="13" t="str">
        <f>IFERROR(IF(B21="","",IF(ROW($B$11)=ROW(B21),1,IF(ISERROR(VLOOKUP(B21,$B$11:B20,1,FALSE)),MAX($J$11:J20)+1,""))),"")</f>
        <v/>
      </c>
      <c r="K21" s="13" t="str">
        <f t="shared" si="0"/>
        <v/>
      </c>
      <c r="L21" s="238" t="str">
        <f>IF(L$7=L17,L20+1,IF($B21="","",MAX(L$10:L20)+1))</f>
        <v/>
      </c>
    </row>
    <row r="22" spans="1:12" x14ac:dyDescent="0.3">
      <c r="A22" s="166">
        <v>12</v>
      </c>
      <c r="B22" s="63"/>
      <c r="C22" s="1"/>
      <c r="D22" s="2"/>
      <c r="E22" s="2"/>
      <c r="F22" s="2"/>
      <c r="G22" s="66"/>
      <c r="H22" s="64" t="str">
        <f>IF(OR($B$3=1,J22=""),"",IF(IFERROR(VLOOKUP(B22,'Cycle 1'!B:K,10,FALSE),0)+IFERROR(IF($B$3&gt;2,VLOOKUP(B22,'Cycle 2'!B:K,10,FALSE),0),0)+IFERROR(IF($B$3&gt;3,VLOOKUP(B22,'Cycle 3'!B:K,10,FALSE),0),0)+IFERROR(IF($B$3&gt;4,VLOOKUP(B22,'Cycle 4'!B:K,10,FALSE),0),0)+IFERROR(IF($B$3&gt;5,VLOOKUP(B22,'Cycle 5'!B:K,10,FALSE),0),0)+IFERROR(IF($B$3&gt;6,VLOOKUP(B22,'Cycle 6'!B:K,10,FALSE),0),0)+IFERROR(IF($B$3&gt;7,VLOOKUP(B22,'Cycle 7'!B:K,10,FALSE),0),0)+IFERROR(IF($B$3&gt;8,VLOOKUP(B22,'Cycle 8'!B:K,10,FALSE),0),0)+IFERROR(IF($B$3&gt;9,VLOOKUP(B22,'Cycle 9'!B:K,10,FALSE),0),0)+IFERROR(IF($B$3&gt;10,VLOOKUP(B22,'Cycle 10'!B:K,10,FALSE),0),0)+IFERROR(IF($B$3&gt;11,VLOOKUP(B22,'Cycle 11'!B:K,10,FALSE),0),0)&gt;0,1,0))</f>
        <v/>
      </c>
      <c r="I22" s="13" t="str">
        <f>IF(OR($B$3=1,J22=""),"",IFERROR(VLOOKUP(B22,'Cycle 1'!B:K,10,FALSE),0)+IFERROR(IF($B$3&gt;2,VLOOKUP(B22,'Cycle 2'!B:K,10,FALSE),0),0)+IFERROR(IF($B$3&gt;3,VLOOKUP(B22,'Cycle 3'!B:K,10,FALSE),0),0)+IFERROR(IF($B$3&gt;4,VLOOKUP(B22,'Cycle 4'!B:K,10,FALSE),0),0)+IFERROR(IF($B$3&gt;5,VLOOKUP(B22,'Cycle 5'!B:K,10,FALSE),0),0)+IFERROR(IF($B$3&gt;6,VLOOKUP(B22,'Cycle 6'!B:K,10,FALSE),0),0)+IFERROR(IF($B$3&gt;7,VLOOKUP(B22,'Cycle 7'!B:K,10,FALSE),0),0)+IFERROR(IF($B$3&gt;8,VLOOKUP(B22,'Cycle 8'!B:K,10,FALSE),0),0)+IFERROR(IF($B$3&gt;9,VLOOKUP(B22,'Cycle 9'!B:K,10,FALSE),0),0)+IFERROR(IF($B$3&gt;10,VLOOKUP(B22,'Cycle 10'!B:K,10,FALSE),0),0)+IFERROR(IF($B$3&gt;11,VLOOKUP(B22,'Cycle 11'!B:K,10,FALSE),0),0))</f>
        <v/>
      </c>
      <c r="J22" s="13" t="str">
        <f>IFERROR(IF(B22="","",IF(ROW($B$11)=ROW(B22),1,IF(ISERROR(VLOOKUP(B22,$B$11:B21,1,FALSE)),MAX($J$11:J21)+1,""))),"")</f>
        <v/>
      </c>
      <c r="K22" s="13" t="str">
        <f t="shared" si="0"/>
        <v/>
      </c>
      <c r="L22" s="238" t="str">
        <f>IF(L$7=L18,L21+1,IF($B22="","",MAX(L$10:L21)+1))</f>
        <v/>
      </c>
    </row>
    <row r="23" spans="1:12" x14ac:dyDescent="0.3">
      <c r="A23" s="166">
        <v>13</v>
      </c>
      <c r="B23" s="63"/>
      <c r="C23" s="1"/>
      <c r="D23" s="2"/>
      <c r="E23" s="2"/>
      <c r="F23" s="2"/>
      <c r="G23" s="66"/>
      <c r="H23" s="64" t="str">
        <f>IF(OR($B$3=1,J23=""),"",IF(IFERROR(VLOOKUP(B23,'Cycle 1'!B:K,10,FALSE),0)+IFERROR(IF($B$3&gt;2,VLOOKUP(B23,'Cycle 2'!B:K,10,FALSE),0),0)+IFERROR(IF($B$3&gt;3,VLOOKUP(B23,'Cycle 3'!B:K,10,FALSE),0),0)+IFERROR(IF($B$3&gt;4,VLOOKUP(B23,'Cycle 4'!B:K,10,FALSE),0),0)+IFERROR(IF($B$3&gt;5,VLOOKUP(B23,'Cycle 5'!B:K,10,FALSE),0),0)+IFERROR(IF($B$3&gt;6,VLOOKUP(B23,'Cycle 6'!B:K,10,FALSE),0),0)+IFERROR(IF($B$3&gt;7,VLOOKUP(B23,'Cycle 7'!B:K,10,FALSE),0),0)+IFERROR(IF($B$3&gt;8,VLOOKUP(B23,'Cycle 8'!B:K,10,FALSE),0),0)+IFERROR(IF($B$3&gt;9,VLOOKUP(B23,'Cycle 9'!B:K,10,FALSE),0),0)+IFERROR(IF($B$3&gt;10,VLOOKUP(B23,'Cycle 10'!B:K,10,FALSE),0),0)+IFERROR(IF($B$3&gt;11,VLOOKUP(B23,'Cycle 11'!B:K,10,FALSE),0),0)&gt;0,1,0))</f>
        <v/>
      </c>
      <c r="I23" s="13" t="str">
        <f>IF(OR($B$3=1,J23=""),"",IFERROR(VLOOKUP(B23,'Cycle 1'!B:K,10,FALSE),0)+IFERROR(IF($B$3&gt;2,VLOOKUP(B23,'Cycle 2'!B:K,10,FALSE),0),0)+IFERROR(IF($B$3&gt;3,VLOOKUP(B23,'Cycle 3'!B:K,10,FALSE),0),0)+IFERROR(IF($B$3&gt;4,VLOOKUP(B23,'Cycle 4'!B:K,10,FALSE),0),0)+IFERROR(IF($B$3&gt;5,VLOOKUP(B23,'Cycle 5'!B:K,10,FALSE),0),0)+IFERROR(IF($B$3&gt;6,VLOOKUP(B23,'Cycle 6'!B:K,10,FALSE),0),0)+IFERROR(IF($B$3&gt;7,VLOOKUP(B23,'Cycle 7'!B:K,10,FALSE),0),0)+IFERROR(IF($B$3&gt;8,VLOOKUP(B23,'Cycle 8'!B:K,10,FALSE),0),0)+IFERROR(IF($B$3&gt;9,VLOOKUP(B23,'Cycle 9'!B:K,10,FALSE),0),0)+IFERROR(IF($B$3&gt;10,VLOOKUP(B23,'Cycle 10'!B:K,10,FALSE),0),0)+IFERROR(IF($B$3&gt;11,VLOOKUP(B23,'Cycle 11'!B:K,10,FALSE),0),0))</f>
        <v/>
      </c>
      <c r="J23" s="13" t="str">
        <f>IFERROR(IF(B23="","",IF(ROW($B$11)=ROW(B23),1,IF(ISERROR(VLOOKUP(B23,$B$11:B22,1,FALSE)),MAX($J$11:J22)+1,""))),"")</f>
        <v/>
      </c>
      <c r="K23" s="13" t="str">
        <f t="shared" si="0"/>
        <v/>
      </c>
      <c r="L23" s="238" t="str">
        <f>IF(L$7=L19,L22+1,IF($B23="","",MAX(L$10:L22)+1))</f>
        <v/>
      </c>
    </row>
    <row r="24" spans="1:12" x14ac:dyDescent="0.3">
      <c r="A24" s="166">
        <v>14</v>
      </c>
      <c r="B24" s="63"/>
      <c r="C24" s="1"/>
      <c r="D24" s="2"/>
      <c r="E24" s="2"/>
      <c r="F24" s="2"/>
      <c r="G24" s="66"/>
      <c r="H24" s="64" t="str">
        <f>IF(OR($B$3=1,J24=""),"",IF(IFERROR(VLOOKUP(B24,'Cycle 1'!B:K,10,FALSE),0)+IFERROR(IF($B$3&gt;2,VLOOKUP(B24,'Cycle 2'!B:K,10,FALSE),0),0)+IFERROR(IF($B$3&gt;3,VLOOKUP(B24,'Cycle 3'!B:K,10,FALSE),0),0)+IFERROR(IF($B$3&gt;4,VLOOKUP(B24,'Cycle 4'!B:K,10,FALSE),0),0)+IFERROR(IF($B$3&gt;5,VLOOKUP(B24,'Cycle 5'!B:K,10,FALSE),0),0)+IFERROR(IF($B$3&gt;6,VLOOKUP(B24,'Cycle 6'!B:K,10,FALSE),0),0)+IFERROR(IF($B$3&gt;7,VLOOKUP(B24,'Cycle 7'!B:K,10,FALSE),0),0)+IFERROR(IF($B$3&gt;8,VLOOKUP(B24,'Cycle 8'!B:K,10,FALSE),0),0)+IFERROR(IF($B$3&gt;9,VLOOKUP(B24,'Cycle 9'!B:K,10,FALSE),0),0)+IFERROR(IF($B$3&gt;10,VLOOKUP(B24,'Cycle 10'!B:K,10,FALSE),0),0)+IFERROR(IF($B$3&gt;11,VLOOKUP(B24,'Cycle 11'!B:K,10,FALSE),0),0)&gt;0,1,0))</f>
        <v/>
      </c>
      <c r="I24" s="13" t="str">
        <f>IF(OR($B$3=1,J24=""),"",IFERROR(VLOOKUP(B24,'Cycle 1'!B:K,10,FALSE),0)+IFERROR(IF($B$3&gt;2,VLOOKUP(B24,'Cycle 2'!B:K,10,FALSE),0),0)+IFERROR(IF($B$3&gt;3,VLOOKUP(B24,'Cycle 3'!B:K,10,FALSE),0),0)+IFERROR(IF($B$3&gt;4,VLOOKUP(B24,'Cycle 4'!B:K,10,FALSE),0),0)+IFERROR(IF($B$3&gt;5,VLOOKUP(B24,'Cycle 5'!B:K,10,FALSE),0),0)+IFERROR(IF($B$3&gt;6,VLOOKUP(B24,'Cycle 6'!B:K,10,FALSE),0),0)+IFERROR(IF($B$3&gt;7,VLOOKUP(B24,'Cycle 7'!B:K,10,FALSE),0),0)+IFERROR(IF($B$3&gt;8,VLOOKUP(B24,'Cycle 8'!B:K,10,FALSE),0),0)+IFERROR(IF($B$3&gt;9,VLOOKUP(B24,'Cycle 9'!B:K,10,FALSE),0),0)+IFERROR(IF($B$3&gt;10,VLOOKUP(B24,'Cycle 10'!B:K,10,FALSE),0),0)+IFERROR(IF($B$3&gt;11,VLOOKUP(B24,'Cycle 11'!B:K,10,FALSE),0),0))</f>
        <v/>
      </c>
      <c r="J24" s="13" t="str">
        <f>IFERROR(IF(B24="","",IF(ROW($B$11)=ROW(B24),1,IF(ISERROR(VLOOKUP(B24,$B$11:B23,1,FALSE)),MAX($J$11:J23)+1,""))),"")</f>
        <v/>
      </c>
      <c r="K24" s="13" t="str">
        <f t="shared" si="0"/>
        <v/>
      </c>
      <c r="L24" s="238" t="str">
        <f>IF(L$7=L20,L23+1,IF($B24="","",MAX(L$10:L23)+1))</f>
        <v/>
      </c>
    </row>
    <row r="25" spans="1:12" x14ac:dyDescent="0.3">
      <c r="A25" s="166">
        <v>15</v>
      </c>
      <c r="B25" s="63"/>
      <c r="C25" s="1"/>
      <c r="D25" s="2"/>
      <c r="E25" s="2"/>
      <c r="F25" s="2"/>
      <c r="G25" s="66"/>
      <c r="H25" s="64" t="str">
        <f>IF(OR($B$3=1,J25=""),"",IF(IFERROR(VLOOKUP(B25,'Cycle 1'!B:K,10,FALSE),0)+IFERROR(IF($B$3&gt;2,VLOOKUP(B25,'Cycle 2'!B:K,10,FALSE),0),0)+IFERROR(IF($B$3&gt;3,VLOOKUP(B25,'Cycle 3'!B:K,10,FALSE),0),0)+IFERROR(IF($B$3&gt;4,VLOOKUP(B25,'Cycle 4'!B:K,10,FALSE),0),0)+IFERROR(IF($B$3&gt;5,VLOOKUP(B25,'Cycle 5'!B:K,10,FALSE),0),0)+IFERROR(IF($B$3&gt;6,VLOOKUP(B25,'Cycle 6'!B:K,10,FALSE),0),0)+IFERROR(IF($B$3&gt;7,VLOOKUP(B25,'Cycle 7'!B:K,10,FALSE),0),0)+IFERROR(IF($B$3&gt;8,VLOOKUP(B25,'Cycle 8'!B:K,10,FALSE),0),0)+IFERROR(IF($B$3&gt;9,VLOOKUP(B25,'Cycle 9'!B:K,10,FALSE),0),0)+IFERROR(IF($B$3&gt;10,VLOOKUP(B25,'Cycle 10'!B:K,10,FALSE),0),0)+IFERROR(IF($B$3&gt;11,VLOOKUP(B25,'Cycle 11'!B:K,10,FALSE),0),0)&gt;0,1,0))</f>
        <v/>
      </c>
      <c r="I25" s="13" t="str">
        <f>IF(OR($B$3=1,J25=""),"",IFERROR(VLOOKUP(B25,'Cycle 1'!B:K,10,FALSE),0)+IFERROR(IF($B$3&gt;2,VLOOKUP(B25,'Cycle 2'!B:K,10,FALSE),0),0)+IFERROR(IF($B$3&gt;3,VLOOKUP(B25,'Cycle 3'!B:K,10,FALSE),0),0)+IFERROR(IF($B$3&gt;4,VLOOKUP(B25,'Cycle 4'!B:K,10,FALSE),0),0)+IFERROR(IF($B$3&gt;5,VLOOKUP(B25,'Cycle 5'!B:K,10,FALSE),0),0)+IFERROR(IF($B$3&gt;6,VLOOKUP(B25,'Cycle 6'!B:K,10,FALSE),0),0)+IFERROR(IF($B$3&gt;7,VLOOKUP(B25,'Cycle 7'!B:K,10,FALSE),0),0)+IFERROR(IF($B$3&gt;8,VLOOKUP(B25,'Cycle 8'!B:K,10,FALSE),0),0)+IFERROR(IF($B$3&gt;9,VLOOKUP(B25,'Cycle 9'!B:K,10,FALSE),0),0)+IFERROR(IF($B$3&gt;10,VLOOKUP(B25,'Cycle 10'!B:K,10,FALSE),0),0)+IFERROR(IF($B$3&gt;11,VLOOKUP(B25,'Cycle 11'!B:K,10,FALSE),0),0))</f>
        <v/>
      </c>
      <c r="J25" s="13" t="str">
        <f>IFERROR(IF(B25="","",IF(ROW($B$11)=ROW(B25),1,IF(ISERROR(VLOOKUP(B25,$B$11:B24,1,FALSE)),MAX($J$11:J24)+1,""))),"")</f>
        <v/>
      </c>
      <c r="K25" s="13" t="str">
        <f t="shared" si="0"/>
        <v/>
      </c>
      <c r="L25" s="238" t="str">
        <f>IF(L$7=L21,L24+1,IF($B25="","",MAX(L$10:L24)+1))</f>
        <v/>
      </c>
    </row>
    <row r="26" spans="1:12" x14ac:dyDescent="0.3">
      <c r="A26" s="167">
        <v>16</v>
      </c>
      <c r="B26" s="63"/>
      <c r="C26" s="1"/>
      <c r="D26" s="2"/>
      <c r="E26" s="2"/>
      <c r="F26" s="2"/>
      <c r="G26" s="66"/>
      <c r="H26" s="64" t="str">
        <f>IF(OR($B$3=1,J26=""),"",IF(IFERROR(VLOOKUP(B26,'Cycle 1'!B:K,10,FALSE),0)+IFERROR(IF($B$3&gt;2,VLOOKUP(B26,'Cycle 2'!B:K,10,FALSE),0),0)+IFERROR(IF($B$3&gt;3,VLOOKUP(B26,'Cycle 3'!B:K,10,FALSE),0),0)+IFERROR(IF($B$3&gt;4,VLOOKUP(B26,'Cycle 4'!B:K,10,FALSE),0),0)+IFERROR(IF($B$3&gt;5,VLOOKUP(B26,'Cycle 5'!B:K,10,FALSE),0),0)+IFERROR(IF($B$3&gt;6,VLOOKUP(B26,'Cycle 6'!B:K,10,FALSE),0),0)+IFERROR(IF($B$3&gt;7,VLOOKUP(B26,'Cycle 7'!B:K,10,FALSE),0),0)+IFERROR(IF($B$3&gt;8,VLOOKUP(B26,'Cycle 8'!B:K,10,FALSE),0),0)+IFERROR(IF($B$3&gt;9,VLOOKUP(B26,'Cycle 9'!B:K,10,FALSE),0),0)+IFERROR(IF($B$3&gt;10,VLOOKUP(B26,'Cycle 10'!B:K,10,FALSE),0),0)+IFERROR(IF($B$3&gt;11,VLOOKUP(B26,'Cycle 11'!B:K,10,FALSE),0),0)&gt;0,1,0))</f>
        <v/>
      </c>
      <c r="I26" s="13" t="str">
        <f>IF(OR($B$3=1,J26=""),"",IFERROR(VLOOKUP(B26,'Cycle 1'!B:K,10,FALSE),0)+IFERROR(IF($B$3&gt;2,VLOOKUP(B26,'Cycle 2'!B:K,10,FALSE),0),0)+IFERROR(IF($B$3&gt;3,VLOOKUP(B26,'Cycle 3'!B:K,10,FALSE),0),0)+IFERROR(IF($B$3&gt;4,VLOOKUP(B26,'Cycle 4'!B:K,10,FALSE),0),0)+IFERROR(IF($B$3&gt;5,VLOOKUP(B26,'Cycle 5'!B:K,10,FALSE),0),0)+IFERROR(IF($B$3&gt;6,VLOOKUP(B26,'Cycle 6'!B:K,10,FALSE),0),0)+IFERROR(IF($B$3&gt;7,VLOOKUP(B26,'Cycle 7'!B:K,10,FALSE),0),0)+IFERROR(IF($B$3&gt;8,VLOOKUP(B26,'Cycle 8'!B:K,10,FALSE),0),0)+IFERROR(IF($B$3&gt;9,VLOOKUP(B26,'Cycle 9'!B:K,10,FALSE),0),0)+IFERROR(IF($B$3&gt;10,VLOOKUP(B26,'Cycle 10'!B:K,10,FALSE),0),0)+IFERROR(IF($B$3&gt;11,VLOOKUP(B26,'Cycle 11'!B:K,10,FALSE),0),0))</f>
        <v/>
      </c>
      <c r="J26" s="13" t="str">
        <f>IFERROR(IF(B26="","",IF(ROW($B$11)=ROW(B26),1,IF(ISERROR(VLOOKUP(B26,$B$11:B25,1,FALSE)),MAX($J$11:J25)+1,""))),"")</f>
        <v/>
      </c>
      <c r="K26" s="13" t="str">
        <f t="shared" si="0"/>
        <v/>
      </c>
      <c r="L26" s="238" t="str">
        <f>IF(L$7=L22,L25+1,IF($B26="","",MAX(L$10:L25)+1))</f>
        <v/>
      </c>
    </row>
    <row r="27" spans="1:12" x14ac:dyDescent="0.3">
      <c r="A27" s="167">
        <v>17</v>
      </c>
      <c r="B27" s="63"/>
      <c r="C27" s="1"/>
      <c r="D27" s="2"/>
      <c r="E27" s="2"/>
      <c r="F27" s="2"/>
      <c r="G27" s="66"/>
      <c r="H27" s="64" t="str">
        <f>IF(OR($B$3=1,J27=""),"",IF(IFERROR(VLOOKUP(B27,'Cycle 1'!B:K,10,FALSE),0)+IFERROR(IF($B$3&gt;2,VLOOKUP(B27,'Cycle 2'!B:K,10,FALSE),0),0)+IFERROR(IF($B$3&gt;3,VLOOKUP(B27,'Cycle 3'!B:K,10,FALSE),0),0)+IFERROR(IF($B$3&gt;4,VLOOKUP(B27,'Cycle 4'!B:K,10,FALSE),0),0)+IFERROR(IF($B$3&gt;5,VLOOKUP(B27,'Cycle 5'!B:K,10,FALSE),0),0)+IFERROR(IF($B$3&gt;6,VLOOKUP(B27,'Cycle 6'!B:K,10,FALSE),0),0)+IFERROR(IF($B$3&gt;7,VLOOKUP(B27,'Cycle 7'!B:K,10,FALSE),0),0)+IFERROR(IF($B$3&gt;8,VLOOKUP(B27,'Cycle 8'!B:K,10,FALSE),0),0)+IFERROR(IF($B$3&gt;9,VLOOKUP(B27,'Cycle 9'!B:K,10,FALSE),0),0)+IFERROR(IF($B$3&gt;10,VLOOKUP(B27,'Cycle 10'!B:K,10,FALSE),0),0)+IFERROR(IF($B$3&gt;11,VLOOKUP(B27,'Cycle 11'!B:K,10,FALSE),0),0)&gt;0,1,0))</f>
        <v/>
      </c>
      <c r="I27" s="13" t="str">
        <f>IF(OR($B$3=1,J27=""),"",IFERROR(VLOOKUP(B27,'Cycle 1'!B:K,10,FALSE),0)+IFERROR(IF($B$3&gt;2,VLOOKUP(B27,'Cycle 2'!B:K,10,FALSE),0),0)+IFERROR(IF($B$3&gt;3,VLOOKUP(B27,'Cycle 3'!B:K,10,FALSE),0),0)+IFERROR(IF($B$3&gt;4,VLOOKUP(B27,'Cycle 4'!B:K,10,FALSE),0),0)+IFERROR(IF($B$3&gt;5,VLOOKUP(B27,'Cycle 5'!B:K,10,FALSE),0),0)+IFERROR(IF($B$3&gt;6,VLOOKUP(B27,'Cycle 6'!B:K,10,FALSE),0),0)+IFERROR(IF($B$3&gt;7,VLOOKUP(B27,'Cycle 7'!B:K,10,FALSE),0),0)+IFERROR(IF($B$3&gt;8,VLOOKUP(B27,'Cycle 8'!B:K,10,FALSE),0),0)+IFERROR(IF($B$3&gt;9,VLOOKUP(B27,'Cycle 9'!B:K,10,FALSE),0),0)+IFERROR(IF($B$3&gt;10,VLOOKUP(B27,'Cycle 10'!B:K,10,FALSE),0),0)+IFERROR(IF($B$3&gt;11,VLOOKUP(B27,'Cycle 11'!B:K,10,FALSE),0),0))</f>
        <v/>
      </c>
      <c r="J27" s="13" t="str">
        <f>IFERROR(IF(B27="","",IF(ROW($B$11)=ROW(B27),1,IF(ISERROR(VLOOKUP(B27,$B$11:B26,1,FALSE)),MAX($J$11:J26)+1,""))),"")</f>
        <v/>
      </c>
      <c r="K27" s="13" t="str">
        <f t="shared" si="0"/>
        <v/>
      </c>
      <c r="L27" s="238" t="str">
        <f>IF(L$7=L23,L26+1,IF($B27="","",MAX(L$10:L26)+1))</f>
        <v/>
      </c>
    </row>
    <row r="28" spans="1:12" x14ac:dyDescent="0.3">
      <c r="A28" s="167">
        <v>18</v>
      </c>
      <c r="B28" s="63"/>
      <c r="C28" s="1"/>
      <c r="D28" s="2"/>
      <c r="E28" s="2"/>
      <c r="F28" s="2"/>
      <c r="G28" s="66"/>
      <c r="H28" s="64" t="str">
        <f>IF(OR($B$3=1,J28=""),"",IF(IFERROR(VLOOKUP(B28,'Cycle 1'!B:K,10,FALSE),0)+IFERROR(IF($B$3&gt;2,VLOOKUP(B28,'Cycle 2'!B:K,10,FALSE),0),0)+IFERROR(IF($B$3&gt;3,VLOOKUP(B28,'Cycle 3'!B:K,10,FALSE),0),0)+IFERROR(IF($B$3&gt;4,VLOOKUP(B28,'Cycle 4'!B:K,10,FALSE),0),0)+IFERROR(IF($B$3&gt;5,VLOOKUP(B28,'Cycle 5'!B:K,10,FALSE),0),0)+IFERROR(IF($B$3&gt;6,VLOOKUP(B28,'Cycle 6'!B:K,10,FALSE),0),0)+IFERROR(IF($B$3&gt;7,VLOOKUP(B28,'Cycle 7'!B:K,10,FALSE),0),0)+IFERROR(IF($B$3&gt;8,VLOOKUP(B28,'Cycle 8'!B:K,10,FALSE),0),0)+IFERROR(IF($B$3&gt;9,VLOOKUP(B28,'Cycle 9'!B:K,10,FALSE),0),0)+IFERROR(IF($B$3&gt;10,VLOOKUP(B28,'Cycle 10'!B:K,10,FALSE),0),0)+IFERROR(IF($B$3&gt;11,VLOOKUP(B28,'Cycle 11'!B:K,10,FALSE),0),0)&gt;0,1,0))</f>
        <v/>
      </c>
      <c r="I28" s="13" t="str">
        <f>IF(OR($B$3=1,J28=""),"",IFERROR(VLOOKUP(B28,'Cycle 1'!B:K,10,FALSE),0)+IFERROR(IF($B$3&gt;2,VLOOKUP(B28,'Cycle 2'!B:K,10,FALSE),0),0)+IFERROR(IF($B$3&gt;3,VLOOKUP(B28,'Cycle 3'!B:K,10,FALSE),0),0)+IFERROR(IF($B$3&gt;4,VLOOKUP(B28,'Cycle 4'!B:K,10,FALSE),0),0)+IFERROR(IF($B$3&gt;5,VLOOKUP(B28,'Cycle 5'!B:K,10,FALSE),0),0)+IFERROR(IF($B$3&gt;6,VLOOKUP(B28,'Cycle 6'!B:K,10,FALSE),0),0)+IFERROR(IF($B$3&gt;7,VLOOKUP(B28,'Cycle 7'!B:K,10,FALSE),0),0)+IFERROR(IF($B$3&gt;8,VLOOKUP(B28,'Cycle 8'!B:K,10,FALSE),0),0)+IFERROR(IF($B$3&gt;9,VLOOKUP(B28,'Cycle 9'!B:K,10,FALSE),0),0)+IFERROR(IF($B$3&gt;10,VLOOKUP(B28,'Cycle 10'!B:K,10,FALSE),0),0)+IFERROR(IF($B$3&gt;11,VLOOKUP(B28,'Cycle 11'!B:K,10,FALSE),0),0))</f>
        <v/>
      </c>
      <c r="J28" s="13" t="str">
        <f>IFERROR(IF(B28="","",IF(ROW($B$11)=ROW(B28),1,IF(ISERROR(VLOOKUP(B28,$B$11:B27,1,FALSE)),MAX($J$11:J27)+1,""))),"")</f>
        <v/>
      </c>
      <c r="K28" s="13" t="str">
        <f t="shared" si="0"/>
        <v/>
      </c>
      <c r="L28" s="238" t="str">
        <f>IF(L$7=L24,L27+1,IF($B28="","",MAX(L$10:L27)+1))</f>
        <v/>
      </c>
    </row>
    <row r="29" spans="1:12" x14ac:dyDescent="0.3">
      <c r="A29" s="167">
        <v>19</v>
      </c>
      <c r="B29" s="63"/>
      <c r="C29" s="1"/>
      <c r="D29" s="2"/>
      <c r="E29" s="2"/>
      <c r="F29" s="2"/>
      <c r="G29" s="66"/>
      <c r="H29" s="64" t="str">
        <f>IF(OR($B$3=1,J29=""),"",IF(IFERROR(VLOOKUP(B29,'Cycle 1'!B:K,10,FALSE),0)+IFERROR(IF($B$3&gt;2,VLOOKUP(B29,'Cycle 2'!B:K,10,FALSE),0),0)+IFERROR(IF($B$3&gt;3,VLOOKUP(B29,'Cycle 3'!B:K,10,FALSE),0),0)+IFERROR(IF($B$3&gt;4,VLOOKUP(B29,'Cycle 4'!B:K,10,FALSE),0),0)+IFERROR(IF($B$3&gt;5,VLOOKUP(B29,'Cycle 5'!B:K,10,FALSE),0),0)+IFERROR(IF($B$3&gt;6,VLOOKUP(B29,'Cycle 6'!B:K,10,FALSE),0),0)+IFERROR(IF($B$3&gt;7,VLOOKUP(B29,'Cycle 7'!B:K,10,FALSE),0),0)+IFERROR(IF($B$3&gt;8,VLOOKUP(B29,'Cycle 8'!B:K,10,FALSE),0),0)+IFERROR(IF($B$3&gt;9,VLOOKUP(B29,'Cycle 9'!B:K,10,FALSE),0),0)+IFERROR(IF($B$3&gt;10,VLOOKUP(B29,'Cycle 10'!B:K,10,FALSE),0),0)+IFERROR(IF($B$3&gt;11,VLOOKUP(B29,'Cycle 11'!B:K,10,FALSE),0),0)&gt;0,1,0))</f>
        <v/>
      </c>
      <c r="I29" s="13" t="str">
        <f>IF(OR($B$3=1,J29=""),"",IFERROR(VLOOKUP(B29,'Cycle 1'!B:K,10,FALSE),0)+IFERROR(IF($B$3&gt;2,VLOOKUP(B29,'Cycle 2'!B:K,10,FALSE),0),0)+IFERROR(IF($B$3&gt;3,VLOOKUP(B29,'Cycle 3'!B:K,10,FALSE),0),0)+IFERROR(IF($B$3&gt;4,VLOOKUP(B29,'Cycle 4'!B:K,10,FALSE),0),0)+IFERROR(IF($B$3&gt;5,VLOOKUP(B29,'Cycle 5'!B:K,10,FALSE),0),0)+IFERROR(IF($B$3&gt;6,VLOOKUP(B29,'Cycle 6'!B:K,10,FALSE),0),0)+IFERROR(IF($B$3&gt;7,VLOOKUP(B29,'Cycle 7'!B:K,10,FALSE),0),0)+IFERROR(IF($B$3&gt;8,VLOOKUP(B29,'Cycle 8'!B:K,10,FALSE),0),0)+IFERROR(IF($B$3&gt;9,VLOOKUP(B29,'Cycle 9'!B:K,10,FALSE),0),0)+IFERROR(IF($B$3&gt;10,VLOOKUP(B29,'Cycle 10'!B:K,10,FALSE),0),0)+IFERROR(IF($B$3&gt;11,VLOOKUP(B29,'Cycle 11'!B:K,10,FALSE),0),0))</f>
        <v/>
      </c>
      <c r="J29" s="13" t="str">
        <f>IFERROR(IF(B29="","",IF(ROW($B$11)=ROW(B29),1,IF(ISERROR(VLOOKUP(B29,$B$11:B28,1,FALSE)),MAX($J$11:J28)+1,""))),"")</f>
        <v/>
      </c>
      <c r="K29" s="13" t="str">
        <f t="shared" si="0"/>
        <v/>
      </c>
      <c r="L29" s="238" t="str">
        <f>IF(L$7=L25,L28+1,IF($B29="","",MAX(L$10:L28)+1))</f>
        <v/>
      </c>
    </row>
    <row r="30" spans="1:12" x14ac:dyDescent="0.3">
      <c r="A30" s="167">
        <v>20</v>
      </c>
      <c r="B30" s="63"/>
      <c r="C30" s="1"/>
      <c r="D30" s="2"/>
      <c r="E30" s="2"/>
      <c r="F30" s="2"/>
      <c r="G30" s="66"/>
      <c r="H30" s="64" t="str">
        <f>IF(OR($B$3=1,J30=""),"",IF(IFERROR(VLOOKUP(B30,'Cycle 1'!B:K,10,FALSE),0)+IFERROR(IF($B$3&gt;2,VLOOKUP(B30,'Cycle 2'!B:K,10,FALSE),0),0)+IFERROR(IF($B$3&gt;3,VLOOKUP(B30,'Cycle 3'!B:K,10,FALSE),0),0)+IFERROR(IF($B$3&gt;4,VLOOKUP(B30,'Cycle 4'!B:K,10,FALSE),0),0)+IFERROR(IF($B$3&gt;5,VLOOKUP(B30,'Cycle 5'!B:K,10,FALSE),0),0)+IFERROR(IF($B$3&gt;6,VLOOKUP(B30,'Cycle 6'!B:K,10,FALSE),0),0)+IFERROR(IF($B$3&gt;7,VLOOKUP(B30,'Cycle 7'!B:K,10,FALSE),0),0)+IFERROR(IF($B$3&gt;8,VLOOKUP(B30,'Cycle 8'!B:K,10,FALSE),0),0)+IFERROR(IF($B$3&gt;9,VLOOKUP(B30,'Cycle 9'!B:K,10,FALSE),0),0)+IFERROR(IF($B$3&gt;10,VLOOKUP(B30,'Cycle 10'!B:K,10,FALSE),0),0)+IFERROR(IF($B$3&gt;11,VLOOKUP(B30,'Cycle 11'!B:K,10,FALSE),0),0)&gt;0,1,0))</f>
        <v/>
      </c>
      <c r="I30" s="13" t="str">
        <f>IF(OR($B$3=1,J30=""),"",IFERROR(VLOOKUP(B30,'Cycle 1'!B:K,10,FALSE),0)+IFERROR(IF($B$3&gt;2,VLOOKUP(B30,'Cycle 2'!B:K,10,FALSE),0),0)+IFERROR(IF($B$3&gt;3,VLOOKUP(B30,'Cycle 3'!B:K,10,FALSE),0),0)+IFERROR(IF($B$3&gt;4,VLOOKUP(B30,'Cycle 4'!B:K,10,FALSE),0),0)+IFERROR(IF($B$3&gt;5,VLOOKUP(B30,'Cycle 5'!B:K,10,FALSE),0),0)+IFERROR(IF($B$3&gt;6,VLOOKUP(B30,'Cycle 6'!B:K,10,FALSE),0),0)+IFERROR(IF($B$3&gt;7,VLOOKUP(B30,'Cycle 7'!B:K,10,FALSE),0),0)+IFERROR(IF($B$3&gt;8,VLOOKUP(B30,'Cycle 8'!B:K,10,FALSE),0),0)+IFERROR(IF($B$3&gt;9,VLOOKUP(B30,'Cycle 9'!B:K,10,FALSE),0),0)+IFERROR(IF($B$3&gt;10,VLOOKUP(B30,'Cycle 10'!B:K,10,FALSE),0),0)+IFERROR(IF($B$3&gt;11,VLOOKUP(B30,'Cycle 11'!B:K,10,FALSE),0),0))</f>
        <v/>
      </c>
      <c r="J30" s="13" t="str">
        <f>IFERROR(IF(B30="","",IF(ROW($B$11)=ROW(B30),1,IF(ISERROR(VLOOKUP(B30,$B$11:B29,1,FALSE)),MAX($J$11:J29)+1,""))),"")</f>
        <v/>
      </c>
      <c r="K30" s="13" t="str">
        <f t="shared" si="0"/>
        <v/>
      </c>
      <c r="L30" s="238" t="str">
        <f>IF(L$7=L26,L29+1,IF($B30="","",MAX(L$10:L29)+1))</f>
        <v/>
      </c>
    </row>
    <row r="31" spans="1:12" x14ac:dyDescent="0.3">
      <c r="A31" s="167">
        <v>21</v>
      </c>
      <c r="B31" s="63"/>
      <c r="C31" s="1"/>
      <c r="D31" s="2"/>
      <c r="E31" s="2"/>
      <c r="F31" s="2"/>
      <c r="G31" s="66"/>
      <c r="H31" s="64" t="str">
        <f>IF(OR($B$3=1,J31=""),"",IF(IFERROR(VLOOKUP(B31,'Cycle 1'!B:K,10,FALSE),0)+IFERROR(IF($B$3&gt;2,VLOOKUP(B31,'Cycle 2'!B:K,10,FALSE),0),0)+IFERROR(IF($B$3&gt;3,VLOOKUP(B31,'Cycle 3'!B:K,10,FALSE),0),0)+IFERROR(IF($B$3&gt;4,VLOOKUP(B31,'Cycle 4'!B:K,10,FALSE),0),0)+IFERROR(IF($B$3&gt;5,VLOOKUP(B31,'Cycle 5'!B:K,10,FALSE),0),0)+IFERROR(IF($B$3&gt;6,VLOOKUP(B31,'Cycle 6'!B:K,10,FALSE),0),0)+IFERROR(IF($B$3&gt;7,VLOOKUP(B31,'Cycle 7'!B:K,10,FALSE),0),0)+IFERROR(IF($B$3&gt;8,VLOOKUP(B31,'Cycle 8'!B:K,10,FALSE),0),0)+IFERROR(IF($B$3&gt;9,VLOOKUP(B31,'Cycle 9'!B:K,10,FALSE),0),0)+IFERROR(IF($B$3&gt;10,VLOOKUP(B31,'Cycle 10'!B:K,10,FALSE),0),0)+IFERROR(IF($B$3&gt;11,VLOOKUP(B31,'Cycle 11'!B:K,10,FALSE),0),0)&gt;0,1,0))</f>
        <v/>
      </c>
      <c r="I31" s="13" t="str">
        <f>IF(OR($B$3=1,J31=""),"",IFERROR(VLOOKUP(B31,'Cycle 1'!B:K,10,FALSE),0)+IFERROR(IF($B$3&gt;2,VLOOKUP(B31,'Cycle 2'!B:K,10,FALSE),0),0)+IFERROR(IF($B$3&gt;3,VLOOKUP(B31,'Cycle 3'!B:K,10,FALSE),0),0)+IFERROR(IF($B$3&gt;4,VLOOKUP(B31,'Cycle 4'!B:K,10,FALSE),0),0)+IFERROR(IF($B$3&gt;5,VLOOKUP(B31,'Cycle 5'!B:K,10,FALSE),0),0)+IFERROR(IF($B$3&gt;6,VLOOKUP(B31,'Cycle 6'!B:K,10,FALSE),0),0)+IFERROR(IF($B$3&gt;7,VLOOKUP(B31,'Cycle 7'!B:K,10,FALSE),0),0)+IFERROR(IF($B$3&gt;8,VLOOKUP(B31,'Cycle 8'!B:K,10,FALSE),0),0)+IFERROR(IF($B$3&gt;9,VLOOKUP(B31,'Cycle 9'!B:K,10,FALSE),0),0)+IFERROR(IF($B$3&gt;10,VLOOKUP(B31,'Cycle 10'!B:K,10,FALSE),0),0)+IFERROR(IF($B$3&gt;11,VLOOKUP(B31,'Cycle 11'!B:K,10,FALSE),0),0))</f>
        <v/>
      </c>
      <c r="J31" s="13" t="str">
        <f>IFERROR(IF(B31="","",IF(ROW($B$11)=ROW(B31),1,IF(ISERROR(VLOOKUP(B31,$B$11:B30,1,FALSE)),MAX($J$11:J30)+1,""))),"")</f>
        <v/>
      </c>
      <c r="K31" s="13" t="str">
        <f t="shared" si="0"/>
        <v/>
      </c>
      <c r="L31" s="238" t="str">
        <f>IF(L$7=L27,L30+1,IF($B31="","",MAX(L$10:L30)+1))</f>
        <v/>
      </c>
    </row>
    <row r="32" spans="1:12" x14ac:dyDescent="0.3">
      <c r="A32" s="167">
        <v>22</v>
      </c>
      <c r="B32" s="63"/>
      <c r="C32" s="1"/>
      <c r="D32" s="2"/>
      <c r="E32" s="2"/>
      <c r="F32" s="2"/>
      <c r="G32" s="66"/>
      <c r="H32" s="64" t="str">
        <f>IF(OR($B$3=1,J32=""),"",IF(IFERROR(VLOOKUP(B32,'Cycle 1'!B:K,10,FALSE),0)+IFERROR(IF($B$3&gt;2,VLOOKUP(B32,'Cycle 2'!B:K,10,FALSE),0),0)+IFERROR(IF($B$3&gt;3,VLOOKUP(B32,'Cycle 3'!B:K,10,FALSE),0),0)+IFERROR(IF($B$3&gt;4,VLOOKUP(B32,'Cycle 4'!B:K,10,FALSE),0),0)+IFERROR(IF($B$3&gt;5,VLOOKUP(B32,'Cycle 5'!B:K,10,FALSE),0),0)+IFERROR(IF($B$3&gt;6,VLOOKUP(B32,'Cycle 6'!B:K,10,FALSE),0),0)+IFERROR(IF($B$3&gt;7,VLOOKUP(B32,'Cycle 7'!B:K,10,FALSE),0),0)+IFERROR(IF($B$3&gt;8,VLOOKUP(B32,'Cycle 8'!B:K,10,FALSE),0),0)+IFERROR(IF($B$3&gt;9,VLOOKUP(B32,'Cycle 9'!B:K,10,FALSE),0),0)+IFERROR(IF($B$3&gt;10,VLOOKUP(B32,'Cycle 10'!B:K,10,FALSE),0),0)+IFERROR(IF($B$3&gt;11,VLOOKUP(B32,'Cycle 11'!B:K,10,FALSE),0),0)&gt;0,1,0))</f>
        <v/>
      </c>
      <c r="I32" s="13" t="str">
        <f>IF(OR($B$3=1,J32=""),"",IFERROR(VLOOKUP(B32,'Cycle 1'!B:K,10,FALSE),0)+IFERROR(IF($B$3&gt;2,VLOOKUP(B32,'Cycle 2'!B:K,10,FALSE),0),0)+IFERROR(IF($B$3&gt;3,VLOOKUP(B32,'Cycle 3'!B:K,10,FALSE),0),0)+IFERROR(IF($B$3&gt;4,VLOOKUP(B32,'Cycle 4'!B:K,10,FALSE),0),0)+IFERROR(IF($B$3&gt;5,VLOOKUP(B32,'Cycle 5'!B:K,10,FALSE),0),0)+IFERROR(IF($B$3&gt;6,VLOOKUP(B32,'Cycle 6'!B:K,10,FALSE),0),0)+IFERROR(IF($B$3&gt;7,VLOOKUP(B32,'Cycle 7'!B:K,10,FALSE),0),0)+IFERROR(IF($B$3&gt;8,VLOOKUP(B32,'Cycle 8'!B:K,10,FALSE),0),0)+IFERROR(IF($B$3&gt;9,VLOOKUP(B32,'Cycle 9'!B:K,10,FALSE),0),0)+IFERROR(IF($B$3&gt;10,VLOOKUP(B32,'Cycle 10'!B:K,10,FALSE),0),0)+IFERROR(IF($B$3&gt;11,VLOOKUP(B32,'Cycle 11'!B:K,10,FALSE),0),0))</f>
        <v/>
      </c>
      <c r="J32" s="13" t="str">
        <f>IFERROR(IF(B32="","",IF(ROW($B$11)=ROW(B32),1,IF(ISERROR(VLOOKUP(B32,$B$11:B31,1,FALSE)),MAX($J$11:J31)+1,""))),"")</f>
        <v/>
      </c>
      <c r="K32" s="13" t="str">
        <f t="shared" si="0"/>
        <v/>
      </c>
      <c r="L32" s="238" t="str">
        <f>IF(L$7=L28,L31+1,IF($B32="","",MAX(L$10:L31)+1))</f>
        <v/>
      </c>
    </row>
    <row r="33" spans="1:12" x14ac:dyDescent="0.3">
      <c r="A33" s="167">
        <v>23</v>
      </c>
      <c r="B33" s="63"/>
      <c r="C33" s="1"/>
      <c r="D33" s="2"/>
      <c r="E33" s="2"/>
      <c r="F33" s="2"/>
      <c r="G33" s="66"/>
      <c r="H33" s="64" t="str">
        <f>IF(OR($B$3=1,J33=""),"",IF(IFERROR(VLOOKUP(B33,'Cycle 1'!B:K,10,FALSE),0)+IFERROR(IF($B$3&gt;2,VLOOKUP(B33,'Cycle 2'!B:K,10,FALSE),0),0)+IFERROR(IF($B$3&gt;3,VLOOKUP(B33,'Cycle 3'!B:K,10,FALSE),0),0)+IFERROR(IF($B$3&gt;4,VLOOKUP(B33,'Cycle 4'!B:K,10,FALSE),0),0)+IFERROR(IF($B$3&gt;5,VLOOKUP(B33,'Cycle 5'!B:K,10,FALSE),0),0)+IFERROR(IF($B$3&gt;6,VLOOKUP(B33,'Cycle 6'!B:K,10,FALSE),0),0)+IFERROR(IF($B$3&gt;7,VLOOKUP(B33,'Cycle 7'!B:K,10,FALSE),0),0)+IFERROR(IF($B$3&gt;8,VLOOKUP(B33,'Cycle 8'!B:K,10,FALSE),0),0)+IFERROR(IF($B$3&gt;9,VLOOKUP(B33,'Cycle 9'!B:K,10,FALSE),0),0)+IFERROR(IF($B$3&gt;10,VLOOKUP(B33,'Cycle 10'!B:K,10,FALSE),0),0)+IFERROR(IF($B$3&gt;11,VLOOKUP(B33,'Cycle 11'!B:K,10,FALSE),0),0)&gt;0,1,0))</f>
        <v/>
      </c>
      <c r="I33" s="13" t="str">
        <f>IF(OR($B$3=1,J33=""),"",IFERROR(VLOOKUP(B33,'Cycle 1'!B:K,10,FALSE),0)+IFERROR(IF($B$3&gt;2,VLOOKUP(B33,'Cycle 2'!B:K,10,FALSE),0),0)+IFERROR(IF($B$3&gt;3,VLOOKUP(B33,'Cycle 3'!B:K,10,FALSE),0),0)+IFERROR(IF($B$3&gt;4,VLOOKUP(B33,'Cycle 4'!B:K,10,FALSE),0),0)+IFERROR(IF($B$3&gt;5,VLOOKUP(B33,'Cycle 5'!B:K,10,FALSE),0),0)+IFERROR(IF($B$3&gt;6,VLOOKUP(B33,'Cycle 6'!B:K,10,FALSE),0),0)+IFERROR(IF($B$3&gt;7,VLOOKUP(B33,'Cycle 7'!B:K,10,FALSE),0),0)+IFERROR(IF($B$3&gt;8,VLOOKUP(B33,'Cycle 8'!B:K,10,FALSE),0),0)+IFERROR(IF($B$3&gt;9,VLOOKUP(B33,'Cycle 9'!B:K,10,FALSE),0),0)+IFERROR(IF($B$3&gt;10,VLOOKUP(B33,'Cycle 10'!B:K,10,FALSE),0),0)+IFERROR(IF($B$3&gt;11,VLOOKUP(B33,'Cycle 11'!B:K,10,FALSE),0),0))</f>
        <v/>
      </c>
      <c r="J33" s="13" t="str">
        <f>IFERROR(IF(B33="","",IF(ROW($B$11)=ROW(B33),1,IF(ISERROR(VLOOKUP(B33,$B$11:B32,1,FALSE)),MAX($J$11:J32)+1,""))),"")</f>
        <v/>
      </c>
      <c r="K33" s="13" t="str">
        <f t="shared" si="0"/>
        <v/>
      </c>
      <c r="L33" s="238" t="str">
        <f>IF(L$7=L29,L32+1,IF($B33="","",MAX(L$10:L32)+1))</f>
        <v/>
      </c>
    </row>
    <row r="34" spans="1:12" x14ac:dyDescent="0.3">
      <c r="A34" s="167">
        <v>24</v>
      </c>
      <c r="B34" s="63"/>
      <c r="C34" s="1"/>
      <c r="D34" s="2"/>
      <c r="E34" s="2"/>
      <c r="F34" s="2"/>
      <c r="G34" s="66"/>
      <c r="H34" s="64" t="str">
        <f>IF(OR($B$3=1,J34=""),"",IF(IFERROR(VLOOKUP(B34,'Cycle 1'!B:K,10,FALSE),0)+IFERROR(IF($B$3&gt;2,VLOOKUP(B34,'Cycle 2'!B:K,10,FALSE),0),0)+IFERROR(IF($B$3&gt;3,VLOOKUP(B34,'Cycle 3'!B:K,10,FALSE),0),0)+IFERROR(IF($B$3&gt;4,VLOOKUP(B34,'Cycle 4'!B:K,10,FALSE),0),0)+IFERROR(IF($B$3&gt;5,VLOOKUP(B34,'Cycle 5'!B:K,10,FALSE),0),0)+IFERROR(IF($B$3&gt;6,VLOOKUP(B34,'Cycle 6'!B:K,10,FALSE),0),0)+IFERROR(IF($B$3&gt;7,VLOOKUP(B34,'Cycle 7'!B:K,10,FALSE),0),0)+IFERROR(IF($B$3&gt;8,VLOOKUP(B34,'Cycle 8'!B:K,10,FALSE),0),0)+IFERROR(IF($B$3&gt;9,VLOOKUP(B34,'Cycle 9'!B:K,10,FALSE),0),0)+IFERROR(IF($B$3&gt;10,VLOOKUP(B34,'Cycle 10'!B:K,10,FALSE),0),0)+IFERROR(IF($B$3&gt;11,VLOOKUP(B34,'Cycle 11'!B:K,10,FALSE),0),0)&gt;0,1,0))</f>
        <v/>
      </c>
      <c r="I34" s="13" t="str">
        <f>IF(OR($B$3=1,J34=""),"",IFERROR(VLOOKUP(B34,'Cycle 1'!B:K,10,FALSE),0)+IFERROR(IF($B$3&gt;2,VLOOKUP(B34,'Cycle 2'!B:K,10,FALSE),0),0)+IFERROR(IF($B$3&gt;3,VLOOKUP(B34,'Cycle 3'!B:K,10,FALSE),0),0)+IFERROR(IF($B$3&gt;4,VLOOKUP(B34,'Cycle 4'!B:K,10,FALSE),0),0)+IFERROR(IF($B$3&gt;5,VLOOKUP(B34,'Cycle 5'!B:K,10,FALSE),0),0)+IFERROR(IF($B$3&gt;6,VLOOKUP(B34,'Cycle 6'!B:K,10,FALSE),0),0)+IFERROR(IF($B$3&gt;7,VLOOKUP(B34,'Cycle 7'!B:K,10,FALSE),0),0)+IFERROR(IF($B$3&gt;8,VLOOKUP(B34,'Cycle 8'!B:K,10,FALSE),0),0)+IFERROR(IF($B$3&gt;9,VLOOKUP(B34,'Cycle 9'!B:K,10,FALSE),0),0)+IFERROR(IF($B$3&gt;10,VLOOKUP(B34,'Cycle 10'!B:K,10,FALSE),0),0)+IFERROR(IF($B$3&gt;11,VLOOKUP(B34,'Cycle 11'!B:K,10,FALSE),0),0))</f>
        <v/>
      </c>
      <c r="J34" s="13" t="str">
        <f>IFERROR(IF(B34="","",IF(ROW($B$11)=ROW(B34),1,IF(ISERROR(VLOOKUP(B34,$B$11:B33,1,FALSE)),MAX($J$11:J33)+1,""))),"")</f>
        <v/>
      </c>
      <c r="K34" s="13" t="str">
        <f t="shared" si="0"/>
        <v/>
      </c>
      <c r="L34" s="238" t="str">
        <f>IF(L$7=L30,L33+1,IF($B34="","",MAX(L$10:L33)+1))</f>
        <v/>
      </c>
    </row>
    <row r="35" spans="1:12" x14ac:dyDescent="0.3">
      <c r="A35" s="167">
        <v>25</v>
      </c>
      <c r="B35" s="63"/>
      <c r="C35" s="1"/>
      <c r="D35" s="2"/>
      <c r="E35" s="2"/>
      <c r="F35" s="2"/>
      <c r="G35" s="66"/>
      <c r="H35" s="64" t="str">
        <f>IF(OR($B$3=1,J35=""),"",IF(IFERROR(VLOOKUP(B35,'Cycle 1'!B:K,10,FALSE),0)+IFERROR(IF($B$3&gt;2,VLOOKUP(B35,'Cycle 2'!B:K,10,FALSE),0),0)+IFERROR(IF($B$3&gt;3,VLOOKUP(B35,'Cycle 3'!B:K,10,FALSE),0),0)+IFERROR(IF($B$3&gt;4,VLOOKUP(B35,'Cycle 4'!B:K,10,FALSE),0),0)+IFERROR(IF($B$3&gt;5,VLOOKUP(B35,'Cycle 5'!B:K,10,FALSE),0),0)+IFERROR(IF($B$3&gt;6,VLOOKUP(B35,'Cycle 6'!B:K,10,FALSE),0),0)+IFERROR(IF($B$3&gt;7,VLOOKUP(B35,'Cycle 7'!B:K,10,FALSE),0),0)+IFERROR(IF($B$3&gt;8,VLOOKUP(B35,'Cycle 8'!B:K,10,FALSE),0),0)+IFERROR(IF($B$3&gt;9,VLOOKUP(B35,'Cycle 9'!B:K,10,FALSE),0),0)+IFERROR(IF($B$3&gt;10,VLOOKUP(B35,'Cycle 10'!B:K,10,FALSE),0),0)+IFERROR(IF($B$3&gt;11,VLOOKUP(B35,'Cycle 11'!B:K,10,FALSE),0),0)&gt;0,1,0))</f>
        <v/>
      </c>
      <c r="I35" s="13" t="str">
        <f>IF(OR($B$3=1,J35=""),"",IFERROR(VLOOKUP(B35,'Cycle 1'!B:K,10,FALSE),0)+IFERROR(IF($B$3&gt;2,VLOOKUP(B35,'Cycle 2'!B:K,10,FALSE),0),0)+IFERROR(IF($B$3&gt;3,VLOOKUP(B35,'Cycle 3'!B:K,10,FALSE),0),0)+IFERROR(IF($B$3&gt;4,VLOOKUP(B35,'Cycle 4'!B:K,10,FALSE),0),0)+IFERROR(IF($B$3&gt;5,VLOOKUP(B35,'Cycle 5'!B:K,10,FALSE),0),0)+IFERROR(IF($B$3&gt;6,VLOOKUP(B35,'Cycle 6'!B:K,10,FALSE),0),0)+IFERROR(IF($B$3&gt;7,VLOOKUP(B35,'Cycle 7'!B:K,10,FALSE),0),0)+IFERROR(IF($B$3&gt;8,VLOOKUP(B35,'Cycle 8'!B:K,10,FALSE),0),0)+IFERROR(IF($B$3&gt;9,VLOOKUP(B35,'Cycle 9'!B:K,10,FALSE),0),0)+IFERROR(IF($B$3&gt;10,VLOOKUP(B35,'Cycle 10'!B:K,10,FALSE),0),0)+IFERROR(IF($B$3&gt;11,VLOOKUP(B35,'Cycle 11'!B:K,10,FALSE),0),0))</f>
        <v/>
      </c>
      <c r="J35" s="13" t="str">
        <f>IFERROR(IF(B35="","",IF(ROW($B$11)=ROW(B35),1,IF(ISERROR(VLOOKUP(B35,$B$11:B34,1,FALSE)),MAX($J$11:J34)+1,""))),"")</f>
        <v/>
      </c>
      <c r="K35" s="13" t="str">
        <f t="shared" si="0"/>
        <v/>
      </c>
      <c r="L35" s="238" t="str">
        <f>IF(L$7=L31,L34+1,IF($B35="","",MAX(L$10:L34)+1))</f>
        <v/>
      </c>
    </row>
    <row r="36" spans="1:12" x14ac:dyDescent="0.3">
      <c r="A36" s="167">
        <v>26</v>
      </c>
      <c r="B36" s="63"/>
      <c r="C36" s="1"/>
      <c r="D36" s="2"/>
      <c r="E36" s="2"/>
      <c r="F36" s="2"/>
      <c r="G36" s="66"/>
      <c r="H36" s="64" t="str">
        <f>IF(OR($B$3=1,J36=""),"",IF(IFERROR(VLOOKUP(B36,'Cycle 1'!B:K,10,FALSE),0)+IFERROR(IF($B$3&gt;2,VLOOKUP(B36,'Cycle 2'!B:K,10,FALSE),0),0)+IFERROR(IF($B$3&gt;3,VLOOKUP(B36,'Cycle 3'!B:K,10,FALSE),0),0)+IFERROR(IF($B$3&gt;4,VLOOKUP(B36,'Cycle 4'!B:K,10,FALSE),0),0)+IFERROR(IF($B$3&gt;5,VLOOKUP(B36,'Cycle 5'!B:K,10,FALSE),0),0)+IFERROR(IF($B$3&gt;6,VLOOKUP(B36,'Cycle 6'!B:K,10,FALSE),0),0)+IFERROR(IF($B$3&gt;7,VLOOKUP(B36,'Cycle 7'!B:K,10,FALSE),0),0)+IFERROR(IF($B$3&gt;8,VLOOKUP(B36,'Cycle 8'!B:K,10,FALSE),0),0)+IFERROR(IF($B$3&gt;9,VLOOKUP(B36,'Cycle 9'!B:K,10,FALSE),0),0)+IFERROR(IF($B$3&gt;10,VLOOKUP(B36,'Cycle 10'!B:K,10,FALSE),0),0)+IFERROR(IF($B$3&gt;11,VLOOKUP(B36,'Cycle 11'!B:K,10,FALSE),0),0)&gt;0,1,0))</f>
        <v/>
      </c>
      <c r="I36" s="13" t="str">
        <f>IF(OR($B$3=1,J36=""),"",IFERROR(VLOOKUP(B36,'Cycle 1'!B:K,10,FALSE),0)+IFERROR(IF($B$3&gt;2,VLOOKUP(B36,'Cycle 2'!B:K,10,FALSE),0),0)+IFERROR(IF($B$3&gt;3,VLOOKUP(B36,'Cycle 3'!B:K,10,FALSE),0),0)+IFERROR(IF($B$3&gt;4,VLOOKUP(B36,'Cycle 4'!B:K,10,FALSE),0),0)+IFERROR(IF($B$3&gt;5,VLOOKUP(B36,'Cycle 5'!B:K,10,FALSE),0),0)+IFERROR(IF($B$3&gt;6,VLOOKUP(B36,'Cycle 6'!B:K,10,FALSE),0),0)+IFERROR(IF($B$3&gt;7,VLOOKUP(B36,'Cycle 7'!B:K,10,FALSE),0),0)+IFERROR(IF($B$3&gt;8,VLOOKUP(B36,'Cycle 8'!B:K,10,FALSE),0),0)+IFERROR(IF($B$3&gt;9,VLOOKUP(B36,'Cycle 9'!B:K,10,FALSE),0),0)+IFERROR(IF($B$3&gt;10,VLOOKUP(B36,'Cycle 10'!B:K,10,FALSE),0),0)+IFERROR(IF($B$3&gt;11,VLOOKUP(B36,'Cycle 11'!B:K,10,FALSE),0),0))</f>
        <v/>
      </c>
      <c r="J36" s="13" t="str">
        <f>IFERROR(IF(B36="","",IF(ROW($B$11)=ROW(B36),1,IF(ISERROR(VLOOKUP(B36,$B$11:B35,1,FALSE)),MAX($J$11:J35)+1,""))),"")</f>
        <v/>
      </c>
      <c r="K36" s="13" t="str">
        <f t="shared" si="0"/>
        <v/>
      </c>
      <c r="L36" s="238" t="str">
        <f>IF(L$7=L32,L35+1,IF($B36="","",MAX(L$10:L35)+1))</f>
        <v/>
      </c>
    </row>
    <row r="37" spans="1:12" x14ac:dyDescent="0.3">
      <c r="A37" s="167">
        <v>27</v>
      </c>
      <c r="B37" s="63"/>
      <c r="C37" s="1"/>
      <c r="D37" s="2"/>
      <c r="E37" s="2"/>
      <c r="F37" s="2"/>
      <c r="G37" s="66"/>
      <c r="H37" s="64" t="str">
        <f>IF(OR($B$3=1,J37=""),"",IF(IFERROR(VLOOKUP(B37,'Cycle 1'!B:K,10,FALSE),0)+IFERROR(IF($B$3&gt;2,VLOOKUP(B37,'Cycle 2'!B:K,10,FALSE),0),0)+IFERROR(IF($B$3&gt;3,VLOOKUP(B37,'Cycle 3'!B:K,10,FALSE),0),0)+IFERROR(IF($B$3&gt;4,VLOOKUP(B37,'Cycle 4'!B:K,10,FALSE),0),0)+IFERROR(IF($B$3&gt;5,VLOOKUP(B37,'Cycle 5'!B:K,10,FALSE),0),0)+IFERROR(IF($B$3&gt;6,VLOOKUP(B37,'Cycle 6'!B:K,10,FALSE),0),0)+IFERROR(IF($B$3&gt;7,VLOOKUP(B37,'Cycle 7'!B:K,10,FALSE),0),0)+IFERROR(IF($B$3&gt;8,VLOOKUP(B37,'Cycle 8'!B:K,10,FALSE),0),0)+IFERROR(IF($B$3&gt;9,VLOOKUP(B37,'Cycle 9'!B:K,10,FALSE),0),0)+IFERROR(IF($B$3&gt;10,VLOOKUP(B37,'Cycle 10'!B:K,10,FALSE),0),0)+IFERROR(IF($B$3&gt;11,VLOOKUP(B37,'Cycle 11'!B:K,10,FALSE),0),0)&gt;0,1,0))</f>
        <v/>
      </c>
      <c r="I37" s="13" t="str">
        <f>IF(OR($B$3=1,J37=""),"",IFERROR(VLOOKUP(B37,'Cycle 1'!B:K,10,FALSE),0)+IFERROR(IF($B$3&gt;2,VLOOKUP(B37,'Cycle 2'!B:K,10,FALSE),0),0)+IFERROR(IF($B$3&gt;3,VLOOKUP(B37,'Cycle 3'!B:K,10,FALSE),0),0)+IFERROR(IF($B$3&gt;4,VLOOKUP(B37,'Cycle 4'!B:K,10,FALSE),0),0)+IFERROR(IF($B$3&gt;5,VLOOKUP(B37,'Cycle 5'!B:K,10,FALSE),0),0)+IFERROR(IF($B$3&gt;6,VLOOKUP(B37,'Cycle 6'!B:K,10,FALSE),0),0)+IFERROR(IF($B$3&gt;7,VLOOKUP(B37,'Cycle 7'!B:K,10,FALSE),0),0)+IFERROR(IF($B$3&gt;8,VLOOKUP(B37,'Cycle 8'!B:K,10,FALSE),0),0)+IFERROR(IF($B$3&gt;9,VLOOKUP(B37,'Cycle 9'!B:K,10,FALSE),0),0)+IFERROR(IF($B$3&gt;10,VLOOKUP(B37,'Cycle 10'!B:K,10,FALSE),0),0)+IFERROR(IF($B$3&gt;11,VLOOKUP(B37,'Cycle 11'!B:K,10,FALSE),0),0))</f>
        <v/>
      </c>
      <c r="J37" s="13" t="str">
        <f>IFERROR(IF(B37="","",IF(ROW($B$11)=ROW(B37),1,IF(ISERROR(VLOOKUP(B37,$B$11:B36,1,FALSE)),MAX($J$11:J36)+1,""))),"")</f>
        <v/>
      </c>
      <c r="K37" s="13" t="str">
        <f t="shared" si="0"/>
        <v/>
      </c>
      <c r="L37" s="238" t="str">
        <f>IF(L$7=L33,L36+1,IF($B37="","",MAX(L$10:L36)+1))</f>
        <v/>
      </c>
    </row>
    <row r="38" spans="1:12" x14ac:dyDescent="0.3">
      <c r="A38" s="167">
        <v>28</v>
      </c>
      <c r="B38" s="63"/>
      <c r="C38" s="1"/>
      <c r="D38" s="2"/>
      <c r="E38" s="2"/>
      <c r="F38" s="2"/>
      <c r="G38" s="66"/>
      <c r="H38" s="64" t="str">
        <f>IF(OR($B$3=1,J38=""),"",IF(IFERROR(VLOOKUP(B38,'Cycle 1'!B:K,10,FALSE),0)+IFERROR(IF($B$3&gt;2,VLOOKUP(B38,'Cycle 2'!B:K,10,FALSE),0),0)+IFERROR(IF($B$3&gt;3,VLOOKUP(B38,'Cycle 3'!B:K,10,FALSE),0),0)+IFERROR(IF($B$3&gt;4,VLOOKUP(B38,'Cycle 4'!B:K,10,FALSE),0),0)+IFERROR(IF($B$3&gt;5,VLOOKUP(B38,'Cycle 5'!B:K,10,FALSE),0),0)+IFERROR(IF($B$3&gt;6,VLOOKUP(B38,'Cycle 6'!B:K,10,FALSE),0),0)+IFERROR(IF($B$3&gt;7,VLOOKUP(B38,'Cycle 7'!B:K,10,FALSE),0),0)+IFERROR(IF($B$3&gt;8,VLOOKUP(B38,'Cycle 8'!B:K,10,FALSE),0),0)+IFERROR(IF($B$3&gt;9,VLOOKUP(B38,'Cycle 9'!B:K,10,FALSE),0),0)+IFERROR(IF($B$3&gt;10,VLOOKUP(B38,'Cycle 10'!B:K,10,FALSE),0),0)+IFERROR(IF($B$3&gt;11,VLOOKUP(B38,'Cycle 11'!B:K,10,FALSE),0),0)&gt;0,1,0))</f>
        <v/>
      </c>
      <c r="I38" s="13" t="str">
        <f>IF(OR($B$3=1,J38=""),"",IFERROR(VLOOKUP(B38,'Cycle 1'!B:K,10,FALSE),0)+IFERROR(IF($B$3&gt;2,VLOOKUP(B38,'Cycle 2'!B:K,10,FALSE),0),0)+IFERROR(IF($B$3&gt;3,VLOOKUP(B38,'Cycle 3'!B:K,10,FALSE),0),0)+IFERROR(IF($B$3&gt;4,VLOOKUP(B38,'Cycle 4'!B:K,10,FALSE),0),0)+IFERROR(IF($B$3&gt;5,VLOOKUP(B38,'Cycle 5'!B:K,10,FALSE),0),0)+IFERROR(IF($B$3&gt;6,VLOOKUP(B38,'Cycle 6'!B:K,10,FALSE),0),0)+IFERROR(IF($B$3&gt;7,VLOOKUP(B38,'Cycle 7'!B:K,10,FALSE),0),0)+IFERROR(IF($B$3&gt;8,VLOOKUP(B38,'Cycle 8'!B:K,10,FALSE),0),0)+IFERROR(IF($B$3&gt;9,VLOOKUP(B38,'Cycle 9'!B:K,10,FALSE),0),0)+IFERROR(IF($B$3&gt;10,VLOOKUP(B38,'Cycle 10'!B:K,10,FALSE),0),0)+IFERROR(IF($B$3&gt;11,VLOOKUP(B38,'Cycle 11'!B:K,10,FALSE),0),0))</f>
        <v/>
      </c>
      <c r="J38" s="13" t="str">
        <f>IFERROR(IF(B38="","",IF(ROW($B$11)=ROW(B38),1,IF(ISERROR(VLOOKUP(B38,$B$11:B37,1,FALSE)),MAX($J$11:J37)+1,""))),"")</f>
        <v/>
      </c>
      <c r="K38" s="13" t="str">
        <f t="shared" si="0"/>
        <v/>
      </c>
      <c r="L38" s="238" t="str">
        <f>IF(L$7=L34,L37+1,IF($B38="","",MAX(L$10:L37)+1))</f>
        <v/>
      </c>
    </row>
    <row r="39" spans="1:12" x14ac:dyDescent="0.3">
      <c r="A39" s="167">
        <v>29</v>
      </c>
      <c r="B39" s="63"/>
      <c r="C39" s="1"/>
      <c r="D39" s="2"/>
      <c r="E39" s="2"/>
      <c r="F39" s="2"/>
      <c r="G39" s="66"/>
      <c r="H39" s="64" t="str">
        <f>IF(OR($B$3=1,J39=""),"",IF(IFERROR(VLOOKUP(B39,'Cycle 1'!B:K,10,FALSE),0)+IFERROR(IF($B$3&gt;2,VLOOKUP(B39,'Cycle 2'!B:K,10,FALSE),0),0)+IFERROR(IF($B$3&gt;3,VLOOKUP(B39,'Cycle 3'!B:K,10,FALSE),0),0)+IFERROR(IF($B$3&gt;4,VLOOKUP(B39,'Cycle 4'!B:K,10,FALSE),0),0)+IFERROR(IF($B$3&gt;5,VLOOKUP(B39,'Cycle 5'!B:K,10,FALSE),0),0)+IFERROR(IF($B$3&gt;6,VLOOKUP(B39,'Cycle 6'!B:K,10,FALSE),0),0)+IFERROR(IF($B$3&gt;7,VLOOKUP(B39,'Cycle 7'!B:K,10,FALSE),0),0)+IFERROR(IF($B$3&gt;8,VLOOKUP(B39,'Cycle 8'!B:K,10,FALSE),0),0)+IFERROR(IF($B$3&gt;9,VLOOKUP(B39,'Cycle 9'!B:K,10,FALSE),0),0)+IFERROR(IF($B$3&gt;10,VLOOKUP(B39,'Cycle 10'!B:K,10,FALSE),0),0)+IFERROR(IF($B$3&gt;11,VLOOKUP(B39,'Cycle 11'!B:K,10,FALSE),0),0)&gt;0,1,0))</f>
        <v/>
      </c>
      <c r="I39" s="13" t="str">
        <f>IF(OR($B$3=1,J39=""),"",IFERROR(VLOOKUP(B39,'Cycle 1'!B:K,10,FALSE),0)+IFERROR(IF($B$3&gt;2,VLOOKUP(B39,'Cycle 2'!B:K,10,FALSE),0),0)+IFERROR(IF($B$3&gt;3,VLOOKUP(B39,'Cycle 3'!B:K,10,FALSE),0),0)+IFERROR(IF($B$3&gt;4,VLOOKUP(B39,'Cycle 4'!B:K,10,FALSE),0),0)+IFERROR(IF($B$3&gt;5,VLOOKUP(B39,'Cycle 5'!B:K,10,FALSE),0),0)+IFERROR(IF($B$3&gt;6,VLOOKUP(B39,'Cycle 6'!B:K,10,FALSE),0),0)+IFERROR(IF($B$3&gt;7,VLOOKUP(B39,'Cycle 7'!B:K,10,FALSE),0),0)+IFERROR(IF($B$3&gt;8,VLOOKUP(B39,'Cycle 8'!B:K,10,FALSE),0),0)+IFERROR(IF($B$3&gt;9,VLOOKUP(B39,'Cycle 9'!B:K,10,FALSE),0),0)+IFERROR(IF($B$3&gt;10,VLOOKUP(B39,'Cycle 10'!B:K,10,FALSE),0),0)+IFERROR(IF($B$3&gt;11,VLOOKUP(B39,'Cycle 11'!B:K,10,FALSE),0),0))</f>
        <v/>
      </c>
      <c r="J39" s="13" t="str">
        <f>IFERROR(IF(B39="","",IF(ROW($B$11)=ROW(B39),1,IF(ISERROR(VLOOKUP(B39,$B$11:B38,1,FALSE)),MAX($J$11:J38)+1,""))),"")</f>
        <v/>
      </c>
      <c r="K39" s="13" t="str">
        <f t="shared" si="0"/>
        <v/>
      </c>
      <c r="L39" s="238" t="str">
        <f>IF(L$7=L35,L38+1,IF($B39="","",MAX(L$10:L38)+1))</f>
        <v/>
      </c>
    </row>
    <row r="40" spans="1:12" x14ac:dyDescent="0.3">
      <c r="A40" s="167">
        <v>30</v>
      </c>
      <c r="B40" s="63"/>
      <c r="C40" s="1"/>
      <c r="D40" s="2"/>
      <c r="E40" s="2"/>
      <c r="F40" s="2"/>
      <c r="G40" s="66"/>
      <c r="H40" s="64" t="str">
        <f>IF(OR($B$3=1,J40=""),"",IF(IFERROR(VLOOKUP(B40,'Cycle 1'!B:K,10,FALSE),0)+IFERROR(IF($B$3&gt;2,VLOOKUP(B40,'Cycle 2'!B:K,10,FALSE),0),0)+IFERROR(IF($B$3&gt;3,VLOOKUP(B40,'Cycle 3'!B:K,10,FALSE),0),0)+IFERROR(IF($B$3&gt;4,VLOOKUP(B40,'Cycle 4'!B:K,10,FALSE),0),0)+IFERROR(IF($B$3&gt;5,VLOOKUP(B40,'Cycle 5'!B:K,10,FALSE),0),0)+IFERROR(IF($B$3&gt;6,VLOOKUP(B40,'Cycle 6'!B:K,10,FALSE),0),0)+IFERROR(IF($B$3&gt;7,VLOOKUP(B40,'Cycle 7'!B:K,10,FALSE),0),0)+IFERROR(IF($B$3&gt;8,VLOOKUP(B40,'Cycle 8'!B:K,10,FALSE),0),0)+IFERROR(IF($B$3&gt;9,VLOOKUP(B40,'Cycle 9'!B:K,10,FALSE),0),0)+IFERROR(IF($B$3&gt;10,VLOOKUP(B40,'Cycle 10'!B:K,10,FALSE),0),0)+IFERROR(IF($B$3&gt;11,VLOOKUP(B40,'Cycle 11'!B:K,10,FALSE),0),0)&gt;0,1,0))</f>
        <v/>
      </c>
      <c r="I40" s="13" t="str">
        <f>IF(OR($B$3=1,J40=""),"",IFERROR(VLOOKUP(B40,'Cycle 1'!B:K,10,FALSE),0)+IFERROR(IF($B$3&gt;2,VLOOKUP(B40,'Cycle 2'!B:K,10,FALSE),0),0)+IFERROR(IF($B$3&gt;3,VLOOKUP(B40,'Cycle 3'!B:K,10,FALSE),0),0)+IFERROR(IF($B$3&gt;4,VLOOKUP(B40,'Cycle 4'!B:K,10,FALSE),0),0)+IFERROR(IF($B$3&gt;5,VLOOKUP(B40,'Cycle 5'!B:K,10,FALSE),0),0)+IFERROR(IF($B$3&gt;6,VLOOKUP(B40,'Cycle 6'!B:K,10,FALSE),0),0)+IFERROR(IF($B$3&gt;7,VLOOKUP(B40,'Cycle 7'!B:K,10,FALSE),0),0)+IFERROR(IF($B$3&gt;8,VLOOKUP(B40,'Cycle 8'!B:K,10,FALSE),0),0)+IFERROR(IF($B$3&gt;9,VLOOKUP(B40,'Cycle 9'!B:K,10,FALSE),0),0)+IFERROR(IF($B$3&gt;10,VLOOKUP(B40,'Cycle 10'!B:K,10,FALSE),0),0)+IFERROR(IF($B$3&gt;11,VLOOKUP(B40,'Cycle 11'!B:K,10,FALSE),0),0))</f>
        <v/>
      </c>
      <c r="J40" s="13" t="str">
        <f>IFERROR(IF(B40="","",IF(ROW($B$11)=ROW(B40),1,IF(ISERROR(VLOOKUP(B40,$B$11:B39,1,FALSE)),MAX($J$11:J39)+1,""))),"")</f>
        <v/>
      </c>
      <c r="K40" s="13" t="str">
        <f t="shared" si="0"/>
        <v/>
      </c>
      <c r="L40" s="238" t="str">
        <f>IF(L$7=L36,L39+1,IF($B40="","",MAX(L$10:L39)+1))</f>
        <v/>
      </c>
    </row>
    <row r="41" spans="1:12" x14ac:dyDescent="0.3">
      <c r="A41" s="167">
        <v>31</v>
      </c>
      <c r="B41" s="63"/>
      <c r="C41" s="1"/>
      <c r="D41" s="2"/>
      <c r="E41" s="2"/>
      <c r="F41" s="2"/>
      <c r="G41" s="66"/>
      <c r="H41" s="64" t="str">
        <f>IF(OR($B$3=1,J41=""),"",IF(IFERROR(VLOOKUP(B41,'Cycle 1'!B:K,10,FALSE),0)+IFERROR(IF($B$3&gt;2,VLOOKUP(B41,'Cycle 2'!B:K,10,FALSE),0),0)+IFERROR(IF($B$3&gt;3,VLOOKUP(B41,'Cycle 3'!B:K,10,FALSE),0),0)+IFERROR(IF($B$3&gt;4,VLOOKUP(B41,'Cycle 4'!B:K,10,FALSE),0),0)+IFERROR(IF($B$3&gt;5,VLOOKUP(B41,'Cycle 5'!B:K,10,FALSE),0),0)+IFERROR(IF($B$3&gt;6,VLOOKUP(B41,'Cycle 6'!B:K,10,FALSE),0),0)+IFERROR(IF($B$3&gt;7,VLOOKUP(B41,'Cycle 7'!B:K,10,FALSE),0),0)+IFERROR(IF($B$3&gt;8,VLOOKUP(B41,'Cycle 8'!B:K,10,FALSE),0),0)+IFERROR(IF($B$3&gt;9,VLOOKUP(B41,'Cycle 9'!B:K,10,FALSE),0),0)+IFERROR(IF($B$3&gt;10,VLOOKUP(B41,'Cycle 10'!B:K,10,FALSE),0),0)+IFERROR(IF($B$3&gt;11,VLOOKUP(B41,'Cycle 11'!B:K,10,FALSE),0),0)&gt;0,1,0))</f>
        <v/>
      </c>
      <c r="I41" s="13" t="str">
        <f>IF(OR($B$3=1,J41=""),"",IFERROR(VLOOKUP(B41,'Cycle 1'!B:K,10,FALSE),0)+IFERROR(IF($B$3&gt;2,VLOOKUP(B41,'Cycle 2'!B:K,10,FALSE),0),0)+IFERROR(IF($B$3&gt;3,VLOOKUP(B41,'Cycle 3'!B:K,10,FALSE),0),0)+IFERROR(IF($B$3&gt;4,VLOOKUP(B41,'Cycle 4'!B:K,10,FALSE),0),0)+IFERROR(IF($B$3&gt;5,VLOOKUP(B41,'Cycle 5'!B:K,10,FALSE),0),0)+IFERROR(IF($B$3&gt;6,VLOOKUP(B41,'Cycle 6'!B:K,10,FALSE),0),0)+IFERROR(IF($B$3&gt;7,VLOOKUP(B41,'Cycle 7'!B:K,10,FALSE),0),0)+IFERROR(IF($B$3&gt;8,VLOOKUP(B41,'Cycle 8'!B:K,10,FALSE),0),0)+IFERROR(IF($B$3&gt;9,VLOOKUP(B41,'Cycle 9'!B:K,10,FALSE),0),0)+IFERROR(IF($B$3&gt;10,VLOOKUP(B41,'Cycle 10'!B:K,10,FALSE),0),0)+IFERROR(IF($B$3&gt;11,VLOOKUP(B41,'Cycle 11'!B:K,10,FALSE),0),0))</f>
        <v/>
      </c>
      <c r="J41" s="13" t="str">
        <f>IFERROR(IF(B41="","",IF(ROW($B$11)=ROW(B41),1,IF(ISERROR(VLOOKUP(B41,$B$11:B40,1,FALSE)),MAX($J$11:J40)+1,""))),"")</f>
        <v/>
      </c>
      <c r="K41" s="13" t="str">
        <f t="shared" si="0"/>
        <v/>
      </c>
      <c r="L41" s="238" t="str">
        <f>IF(L$7=L37,L40+1,IF($B41="","",MAX(L$10:L40)+1))</f>
        <v/>
      </c>
    </row>
    <row r="42" spans="1:12" x14ac:dyDescent="0.3">
      <c r="A42" s="167">
        <v>32</v>
      </c>
      <c r="B42" s="63"/>
      <c r="C42" s="1"/>
      <c r="D42" s="2"/>
      <c r="E42" s="2"/>
      <c r="F42" s="2"/>
      <c r="G42" s="66"/>
      <c r="H42" s="64" t="str">
        <f>IF(OR($B$3=1,J42=""),"",IF(IFERROR(VLOOKUP(B42,'Cycle 1'!B:K,10,FALSE),0)+IFERROR(IF($B$3&gt;2,VLOOKUP(B42,'Cycle 2'!B:K,10,FALSE),0),0)+IFERROR(IF($B$3&gt;3,VLOOKUP(B42,'Cycle 3'!B:K,10,FALSE),0),0)+IFERROR(IF($B$3&gt;4,VLOOKUP(B42,'Cycle 4'!B:K,10,FALSE),0),0)+IFERROR(IF($B$3&gt;5,VLOOKUP(B42,'Cycle 5'!B:K,10,FALSE),0),0)+IFERROR(IF($B$3&gt;6,VLOOKUP(B42,'Cycle 6'!B:K,10,FALSE),0),0)+IFERROR(IF($B$3&gt;7,VLOOKUP(B42,'Cycle 7'!B:K,10,FALSE),0),0)+IFERROR(IF($B$3&gt;8,VLOOKUP(B42,'Cycle 8'!B:K,10,FALSE),0),0)+IFERROR(IF($B$3&gt;9,VLOOKUP(B42,'Cycle 9'!B:K,10,FALSE),0),0)+IFERROR(IF($B$3&gt;10,VLOOKUP(B42,'Cycle 10'!B:K,10,FALSE),0),0)+IFERROR(IF($B$3&gt;11,VLOOKUP(B42,'Cycle 11'!B:K,10,FALSE),0),0)&gt;0,1,0))</f>
        <v/>
      </c>
      <c r="I42" s="13" t="str">
        <f>IF(OR($B$3=1,J42=""),"",IFERROR(VLOOKUP(B42,'Cycle 1'!B:K,10,FALSE),0)+IFERROR(IF($B$3&gt;2,VLOOKUP(B42,'Cycle 2'!B:K,10,FALSE),0),0)+IFERROR(IF($B$3&gt;3,VLOOKUP(B42,'Cycle 3'!B:K,10,FALSE),0),0)+IFERROR(IF($B$3&gt;4,VLOOKUP(B42,'Cycle 4'!B:K,10,FALSE),0),0)+IFERROR(IF($B$3&gt;5,VLOOKUP(B42,'Cycle 5'!B:K,10,FALSE),0),0)+IFERROR(IF($B$3&gt;6,VLOOKUP(B42,'Cycle 6'!B:K,10,FALSE),0),0)+IFERROR(IF($B$3&gt;7,VLOOKUP(B42,'Cycle 7'!B:K,10,FALSE),0),0)+IFERROR(IF($B$3&gt;8,VLOOKUP(B42,'Cycle 8'!B:K,10,FALSE),0),0)+IFERROR(IF($B$3&gt;9,VLOOKUP(B42,'Cycle 9'!B:K,10,FALSE),0),0)+IFERROR(IF($B$3&gt;10,VLOOKUP(B42,'Cycle 10'!B:K,10,FALSE),0),0)+IFERROR(IF($B$3&gt;11,VLOOKUP(B42,'Cycle 11'!B:K,10,FALSE),0),0))</f>
        <v/>
      </c>
      <c r="J42" s="13" t="str">
        <f>IFERROR(IF(B42="","",IF(ROW($B$11)=ROW(B42),1,IF(ISERROR(VLOOKUP(B42,$B$11:B41,1,FALSE)),MAX($J$11:J41)+1,""))),"")</f>
        <v/>
      </c>
      <c r="K42" s="13" t="str">
        <f t="shared" si="0"/>
        <v/>
      </c>
      <c r="L42" s="238" t="str">
        <f>IF(L$7=L38,L41+1,IF($B42="","",MAX(L$10:L41)+1))</f>
        <v/>
      </c>
    </row>
    <row r="43" spans="1:12" x14ac:dyDescent="0.3">
      <c r="A43" s="167">
        <v>33</v>
      </c>
      <c r="B43" s="63"/>
      <c r="C43" s="1"/>
      <c r="D43" s="2"/>
      <c r="E43" s="2"/>
      <c r="F43" s="2"/>
      <c r="G43" s="66"/>
      <c r="H43" s="64" t="str">
        <f>IF(OR($B$3=1,J43=""),"",IF(IFERROR(VLOOKUP(B43,'Cycle 1'!B:K,10,FALSE),0)+IFERROR(IF($B$3&gt;2,VLOOKUP(B43,'Cycle 2'!B:K,10,FALSE),0),0)+IFERROR(IF($B$3&gt;3,VLOOKUP(B43,'Cycle 3'!B:K,10,FALSE),0),0)+IFERROR(IF($B$3&gt;4,VLOOKUP(B43,'Cycle 4'!B:K,10,FALSE),0),0)+IFERROR(IF($B$3&gt;5,VLOOKUP(B43,'Cycle 5'!B:K,10,FALSE),0),0)+IFERROR(IF($B$3&gt;6,VLOOKUP(B43,'Cycle 6'!B:K,10,FALSE),0),0)+IFERROR(IF($B$3&gt;7,VLOOKUP(B43,'Cycle 7'!B:K,10,FALSE),0),0)+IFERROR(IF($B$3&gt;8,VLOOKUP(B43,'Cycle 8'!B:K,10,FALSE),0),0)+IFERROR(IF($B$3&gt;9,VLOOKUP(B43,'Cycle 9'!B:K,10,FALSE),0),0)+IFERROR(IF($B$3&gt;10,VLOOKUP(B43,'Cycle 10'!B:K,10,FALSE),0),0)+IFERROR(IF($B$3&gt;11,VLOOKUP(B43,'Cycle 11'!B:K,10,FALSE),0),0)&gt;0,1,0))</f>
        <v/>
      </c>
      <c r="I43" s="13" t="str">
        <f>IF(OR($B$3=1,J43=""),"",IFERROR(VLOOKUP(B43,'Cycle 1'!B:K,10,FALSE),0)+IFERROR(IF($B$3&gt;2,VLOOKUP(B43,'Cycle 2'!B:K,10,FALSE),0),0)+IFERROR(IF($B$3&gt;3,VLOOKUP(B43,'Cycle 3'!B:K,10,FALSE),0),0)+IFERROR(IF($B$3&gt;4,VLOOKUP(B43,'Cycle 4'!B:K,10,FALSE),0),0)+IFERROR(IF($B$3&gt;5,VLOOKUP(B43,'Cycle 5'!B:K,10,FALSE),0),0)+IFERROR(IF($B$3&gt;6,VLOOKUP(B43,'Cycle 6'!B:K,10,FALSE),0),0)+IFERROR(IF($B$3&gt;7,VLOOKUP(B43,'Cycle 7'!B:K,10,FALSE),0),0)+IFERROR(IF($B$3&gt;8,VLOOKUP(B43,'Cycle 8'!B:K,10,FALSE),0),0)+IFERROR(IF($B$3&gt;9,VLOOKUP(B43,'Cycle 9'!B:K,10,FALSE),0),0)+IFERROR(IF($B$3&gt;10,VLOOKUP(B43,'Cycle 10'!B:K,10,FALSE),0),0)+IFERROR(IF($B$3&gt;11,VLOOKUP(B43,'Cycle 11'!B:K,10,FALSE),0),0))</f>
        <v/>
      </c>
      <c r="J43" s="13" t="str">
        <f>IFERROR(IF(B43="","",IF(ROW($B$11)=ROW(B43),1,IF(ISERROR(VLOOKUP(B43,$B$11:B42,1,FALSE)),MAX($J$11:J42)+1,""))),"")</f>
        <v/>
      </c>
      <c r="K43" s="13" t="str">
        <f t="shared" ref="K43:K60" si="1">IFERROR(IF(J43="","",IF(COUNTIFS($B$11:$B$500,$B43,$G$11:$G$500,"Yes")&gt;=1,1,0)),"")</f>
        <v/>
      </c>
      <c r="L43" s="238" t="str">
        <f>IF(L$7=L39,L42+1,IF($B43="","",MAX(L$10:L42)+1))</f>
        <v/>
      </c>
    </row>
    <row r="44" spans="1:12" x14ac:dyDescent="0.3">
      <c r="A44" s="167">
        <v>34</v>
      </c>
      <c r="B44" s="63"/>
      <c r="C44" s="1"/>
      <c r="D44" s="2"/>
      <c r="E44" s="2"/>
      <c r="F44" s="2"/>
      <c r="G44" s="66"/>
      <c r="H44" s="64" t="str">
        <f>IF(OR($B$3=1,J44=""),"",IF(IFERROR(VLOOKUP(B44,'Cycle 1'!B:K,10,FALSE),0)+IFERROR(IF($B$3&gt;2,VLOOKUP(B44,'Cycle 2'!B:K,10,FALSE),0),0)+IFERROR(IF($B$3&gt;3,VLOOKUP(B44,'Cycle 3'!B:K,10,FALSE),0),0)+IFERROR(IF($B$3&gt;4,VLOOKUP(B44,'Cycle 4'!B:K,10,FALSE),0),0)+IFERROR(IF($B$3&gt;5,VLOOKUP(B44,'Cycle 5'!B:K,10,FALSE),0),0)+IFERROR(IF($B$3&gt;6,VLOOKUP(B44,'Cycle 6'!B:K,10,FALSE),0),0)+IFERROR(IF($B$3&gt;7,VLOOKUP(B44,'Cycle 7'!B:K,10,FALSE),0),0)+IFERROR(IF($B$3&gt;8,VLOOKUP(B44,'Cycle 8'!B:K,10,FALSE),0),0)+IFERROR(IF($B$3&gt;9,VLOOKUP(B44,'Cycle 9'!B:K,10,FALSE),0),0)+IFERROR(IF($B$3&gt;10,VLOOKUP(B44,'Cycle 10'!B:K,10,FALSE),0),0)+IFERROR(IF($B$3&gt;11,VLOOKUP(B44,'Cycle 11'!B:K,10,FALSE),0),0)&gt;0,1,0))</f>
        <v/>
      </c>
      <c r="I44" s="13" t="str">
        <f>IF(OR($B$3=1,J44=""),"",IFERROR(VLOOKUP(B44,'Cycle 1'!B:K,10,FALSE),0)+IFERROR(IF($B$3&gt;2,VLOOKUP(B44,'Cycle 2'!B:K,10,FALSE),0),0)+IFERROR(IF($B$3&gt;3,VLOOKUP(B44,'Cycle 3'!B:K,10,FALSE),0),0)+IFERROR(IF($B$3&gt;4,VLOOKUP(B44,'Cycle 4'!B:K,10,FALSE),0),0)+IFERROR(IF($B$3&gt;5,VLOOKUP(B44,'Cycle 5'!B:K,10,FALSE),0),0)+IFERROR(IF($B$3&gt;6,VLOOKUP(B44,'Cycle 6'!B:K,10,FALSE),0),0)+IFERROR(IF($B$3&gt;7,VLOOKUP(B44,'Cycle 7'!B:K,10,FALSE),0),0)+IFERROR(IF($B$3&gt;8,VLOOKUP(B44,'Cycle 8'!B:K,10,FALSE),0),0)+IFERROR(IF($B$3&gt;9,VLOOKUP(B44,'Cycle 9'!B:K,10,FALSE),0),0)+IFERROR(IF($B$3&gt;10,VLOOKUP(B44,'Cycle 10'!B:K,10,FALSE),0),0)+IFERROR(IF($B$3&gt;11,VLOOKUP(B44,'Cycle 11'!B:K,10,FALSE),0),0))</f>
        <v/>
      </c>
      <c r="J44" s="13" t="str">
        <f>IFERROR(IF(B44="","",IF(ROW($B$11)=ROW(B44),1,IF(ISERROR(VLOOKUP(B44,$B$11:B43,1,FALSE)),MAX($J$11:J43)+1,""))),"")</f>
        <v/>
      </c>
      <c r="K44" s="13" t="str">
        <f t="shared" si="1"/>
        <v/>
      </c>
      <c r="L44" s="238" t="str">
        <f>IF(L$7=L40,L43+1,IF($B44="","",MAX(L$10:L43)+1))</f>
        <v/>
      </c>
    </row>
    <row r="45" spans="1:12" x14ac:dyDescent="0.3">
      <c r="A45" s="167">
        <v>35</v>
      </c>
      <c r="B45" s="63"/>
      <c r="C45" s="1"/>
      <c r="D45" s="2"/>
      <c r="E45" s="2"/>
      <c r="F45" s="2"/>
      <c r="G45" s="66"/>
      <c r="H45" s="64" t="str">
        <f>IF(OR($B$3=1,J45=""),"",IF(IFERROR(VLOOKUP(B45,'Cycle 1'!B:K,10,FALSE),0)+IFERROR(IF($B$3&gt;2,VLOOKUP(B45,'Cycle 2'!B:K,10,FALSE),0),0)+IFERROR(IF($B$3&gt;3,VLOOKUP(B45,'Cycle 3'!B:K,10,FALSE),0),0)+IFERROR(IF($B$3&gt;4,VLOOKUP(B45,'Cycle 4'!B:K,10,FALSE),0),0)+IFERROR(IF($B$3&gt;5,VLOOKUP(B45,'Cycle 5'!B:K,10,FALSE),0),0)+IFERROR(IF($B$3&gt;6,VLOOKUP(B45,'Cycle 6'!B:K,10,FALSE),0),0)+IFERROR(IF($B$3&gt;7,VLOOKUP(B45,'Cycle 7'!B:K,10,FALSE),0),0)+IFERROR(IF($B$3&gt;8,VLOOKUP(B45,'Cycle 8'!B:K,10,FALSE),0),0)+IFERROR(IF($B$3&gt;9,VLOOKUP(B45,'Cycle 9'!B:K,10,FALSE),0),0)+IFERROR(IF($B$3&gt;10,VLOOKUP(B45,'Cycle 10'!B:K,10,FALSE),0),0)+IFERROR(IF($B$3&gt;11,VLOOKUP(B45,'Cycle 11'!B:K,10,FALSE),0),0)&gt;0,1,0))</f>
        <v/>
      </c>
      <c r="I45" s="13" t="str">
        <f>IF(OR($B$3=1,J45=""),"",IFERROR(VLOOKUP(B45,'Cycle 1'!B:K,10,FALSE),0)+IFERROR(IF($B$3&gt;2,VLOOKUP(B45,'Cycle 2'!B:K,10,FALSE),0),0)+IFERROR(IF($B$3&gt;3,VLOOKUP(B45,'Cycle 3'!B:K,10,FALSE),0),0)+IFERROR(IF($B$3&gt;4,VLOOKUP(B45,'Cycle 4'!B:K,10,FALSE),0),0)+IFERROR(IF($B$3&gt;5,VLOOKUP(B45,'Cycle 5'!B:K,10,FALSE),0),0)+IFERROR(IF($B$3&gt;6,VLOOKUP(B45,'Cycle 6'!B:K,10,FALSE),0),0)+IFERROR(IF($B$3&gt;7,VLOOKUP(B45,'Cycle 7'!B:K,10,FALSE),0),0)+IFERROR(IF($B$3&gt;8,VLOOKUP(B45,'Cycle 8'!B:K,10,FALSE),0),0)+IFERROR(IF($B$3&gt;9,VLOOKUP(B45,'Cycle 9'!B:K,10,FALSE),0),0)+IFERROR(IF($B$3&gt;10,VLOOKUP(B45,'Cycle 10'!B:K,10,FALSE),0),0)+IFERROR(IF($B$3&gt;11,VLOOKUP(B45,'Cycle 11'!B:K,10,FALSE),0),0))</f>
        <v/>
      </c>
      <c r="J45" s="13" t="str">
        <f>IFERROR(IF(B45="","",IF(ROW($B$11)=ROW(B45),1,IF(ISERROR(VLOOKUP(B45,$B$11:B44,1,FALSE)),MAX($J$11:J44)+1,""))),"")</f>
        <v/>
      </c>
      <c r="K45" s="13" t="str">
        <f t="shared" si="1"/>
        <v/>
      </c>
      <c r="L45" s="238" t="str">
        <f>IF(L$7=L41,L44+1,IF($B45="","",MAX(L$10:L44)+1))</f>
        <v/>
      </c>
    </row>
    <row r="46" spans="1:12" x14ac:dyDescent="0.3">
      <c r="A46" s="167">
        <v>36</v>
      </c>
      <c r="B46" s="63"/>
      <c r="C46" s="1"/>
      <c r="D46" s="2"/>
      <c r="E46" s="2"/>
      <c r="F46" s="2"/>
      <c r="G46" s="66"/>
      <c r="H46" s="64" t="str">
        <f>IF(OR($B$3=1,J46=""),"",IF(IFERROR(VLOOKUP(B46,'Cycle 1'!B:K,10,FALSE),0)+IFERROR(IF($B$3&gt;2,VLOOKUP(B46,'Cycle 2'!B:K,10,FALSE),0),0)+IFERROR(IF($B$3&gt;3,VLOOKUP(B46,'Cycle 3'!B:K,10,FALSE),0),0)+IFERROR(IF($B$3&gt;4,VLOOKUP(B46,'Cycle 4'!B:K,10,FALSE),0),0)+IFERROR(IF($B$3&gt;5,VLOOKUP(B46,'Cycle 5'!B:K,10,FALSE),0),0)+IFERROR(IF($B$3&gt;6,VLOOKUP(B46,'Cycle 6'!B:K,10,FALSE),0),0)+IFERROR(IF($B$3&gt;7,VLOOKUP(B46,'Cycle 7'!B:K,10,FALSE),0),0)+IFERROR(IF($B$3&gt;8,VLOOKUP(B46,'Cycle 8'!B:K,10,FALSE),0),0)+IFERROR(IF($B$3&gt;9,VLOOKUP(B46,'Cycle 9'!B:K,10,FALSE),0),0)+IFERROR(IF($B$3&gt;10,VLOOKUP(B46,'Cycle 10'!B:K,10,FALSE),0),0)+IFERROR(IF($B$3&gt;11,VLOOKUP(B46,'Cycle 11'!B:K,10,FALSE),0),0)&gt;0,1,0))</f>
        <v/>
      </c>
      <c r="I46" s="13" t="str">
        <f>IF(OR($B$3=1,J46=""),"",IFERROR(VLOOKUP(B46,'Cycle 1'!B:K,10,FALSE),0)+IFERROR(IF($B$3&gt;2,VLOOKUP(B46,'Cycle 2'!B:K,10,FALSE),0),0)+IFERROR(IF($B$3&gt;3,VLOOKUP(B46,'Cycle 3'!B:K,10,FALSE),0),0)+IFERROR(IF($B$3&gt;4,VLOOKUP(B46,'Cycle 4'!B:K,10,FALSE),0),0)+IFERROR(IF($B$3&gt;5,VLOOKUP(B46,'Cycle 5'!B:K,10,FALSE),0),0)+IFERROR(IF($B$3&gt;6,VLOOKUP(B46,'Cycle 6'!B:K,10,FALSE),0),0)+IFERROR(IF($B$3&gt;7,VLOOKUP(B46,'Cycle 7'!B:K,10,FALSE),0),0)+IFERROR(IF($B$3&gt;8,VLOOKUP(B46,'Cycle 8'!B:K,10,FALSE),0),0)+IFERROR(IF($B$3&gt;9,VLOOKUP(B46,'Cycle 9'!B:K,10,FALSE),0),0)+IFERROR(IF($B$3&gt;10,VLOOKUP(B46,'Cycle 10'!B:K,10,FALSE),0),0)+IFERROR(IF($B$3&gt;11,VLOOKUP(B46,'Cycle 11'!B:K,10,FALSE),0),0))</f>
        <v/>
      </c>
      <c r="J46" s="13" t="str">
        <f>IFERROR(IF(B46="","",IF(ROW($B$11)=ROW(B46),1,IF(ISERROR(VLOOKUP(B46,$B$11:B45,1,FALSE)),MAX($J$11:J45)+1,""))),"")</f>
        <v/>
      </c>
      <c r="K46" s="13" t="str">
        <f t="shared" si="1"/>
        <v/>
      </c>
      <c r="L46" s="238" t="str">
        <f>IF(L$7=L42,L45+1,IF($B46="","",MAX(L$10:L45)+1))</f>
        <v/>
      </c>
    </row>
    <row r="47" spans="1:12" x14ac:dyDescent="0.3">
      <c r="A47" s="167">
        <v>37</v>
      </c>
      <c r="B47" s="63"/>
      <c r="C47" s="1"/>
      <c r="D47" s="2"/>
      <c r="E47" s="2"/>
      <c r="F47" s="2"/>
      <c r="G47" s="66"/>
      <c r="H47" s="64" t="str">
        <f>IF(OR($B$3=1,J47=""),"",IF(IFERROR(VLOOKUP(B47,'Cycle 1'!B:K,10,FALSE),0)+IFERROR(IF($B$3&gt;2,VLOOKUP(B47,'Cycle 2'!B:K,10,FALSE),0),0)+IFERROR(IF($B$3&gt;3,VLOOKUP(B47,'Cycle 3'!B:K,10,FALSE),0),0)+IFERROR(IF($B$3&gt;4,VLOOKUP(B47,'Cycle 4'!B:K,10,FALSE),0),0)+IFERROR(IF($B$3&gt;5,VLOOKUP(B47,'Cycle 5'!B:K,10,FALSE),0),0)+IFERROR(IF($B$3&gt;6,VLOOKUP(B47,'Cycle 6'!B:K,10,FALSE),0),0)+IFERROR(IF($B$3&gt;7,VLOOKUP(B47,'Cycle 7'!B:K,10,FALSE),0),0)+IFERROR(IF($B$3&gt;8,VLOOKUP(B47,'Cycle 8'!B:K,10,FALSE),0),0)+IFERROR(IF($B$3&gt;9,VLOOKUP(B47,'Cycle 9'!B:K,10,FALSE),0),0)+IFERROR(IF($B$3&gt;10,VLOOKUP(B47,'Cycle 10'!B:K,10,FALSE),0),0)+IFERROR(IF($B$3&gt;11,VLOOKUP(B47,'Cycle 11'!B:K,10,FALSE),0),0)&gt;0,1,0))</f>
        <v/>
      </c>
      <c r="I47" s="13" t="str">
        <f>IF(OR($B$3=1,J47=""),"",IFERROR(VLOOKUP(B47,'Cycle 1'!B:K,10,FALSE),0)+IFERROR(IF($B$3&gt;2,VLOOKUP(B47,'Cycle 2'!B:K,10,FALSE),0),0)+IFERROR(IF($B$3&gt;3,VLOOKUP(B47,'Cycle 3'!B:K,10,FALSE),0),0)+IFERROR(IF($B$3&gt;4,VLOOKUP(B47,'Cycle 4'!B:K,10,FALSE),0),0)+IFERROR(IF($B$3&gt;5,VLOOKUP(B47,'Cycle 5'!B:K,10,FALSE),0),0)+IFERROR(IF($B$3&gt;6,VLOOKUP(B47,'Cycle 6'!B:K,10,FALSE),0),0)+IFERROR(IF($B$3&gt;7,VLOOKUP(B47,'Cycle 7'!B:K,10,FALSE),0),0)+IFERROR(IF($B$3&gt;8,VLOOKUP(B47,'Cycle 8'!B:K,10,FALSE),0),0)+IFERROR(IF($B$3&gt;9,VLOOKUP(B47,'Cycle 9'!B:K,10,FALSE),0),0)+IFERROR(IF($B$3&gt;10,VLOOKUP(B47,'Cycle 10'!B:K,10,FALSE),0),0)+IFERROR(IF($B$3&gt;11,VLOOKUP(B47,'Cycle 11'!B:K,10,FALSE),0),0))</f>
        <v/>
      </c>
      <c r="J47" s="13" t="str">
        <f>IFERROR(IF(B47="","",IF(ROW($B$11)=ROW(B47),1,IF(ISERROR(VLOOKUP(B47,$B$11:B46,1,FALSE)),MAX($J$11:J46)+1,""))),"")</f>
        <v/>
      </c>
      <c r="K47" s="13" t="str">
        <f t="shared" si="1"/>
        <v/>
      </c>
      <c r="L47" s="238" t="str">
        <f>IF(L$7=L43,L46+1,IF($B47="","",MAX(L$10:L46)+1))</f>
        <v/>
      </c>
    </row>
    <row r="48" spans="1:12" x14ac:dyDescent="0.3">
      <c r="A48" s="167">
        <v>38</v>
      </c>
      <c r="B48" s="63"/>
      <c r="C48" s="1"/>
      <c r="D48" s="2"/>
      <c r="E48" s="2"/>
      <c r="F48" s="2"/>
      <c r="G48" s="66"/>
      <c r="H48" s="64" t="str">
        <f>IF(OR($B$3=1,J48=""),"",IF(IFERROR(VLOOKUP(B48,'Cycle 1'!B:K,10,FALSE),0)+IFERROR(IF($B$3&gt;2,VLOOKUP(B48,'Cycle 2'!B:K,10,FALSE),0),0)+IFERROR(IF($B$3&gt;3,VLOOKUP(B48,'Cycle 3'!B:K,10,FALSE),0),0)+IFERROR(IF($B$3&gt;4,VLOOKUP(B48,'Cycle 4'!B:K,10,FALSE),0),0)+IFERROR(IF($B$3&gt;5,VLOOKUP(B48,'Cycle 5'!B:K,10,FALSE),0),0)+IFERROR(IF($B$3&gt;6,VLOOKUP(B48,'Cycle 6'!B:K,10,FALSE),0),0)+IFERROR(IF($B$3&gt;7,VLOOKUP(B48,'Cycle 7'!B:K,10,FALSE),0),0)+IFERROR(IF($B$3&gt;8,VLOOKUP(B48,'Cycle 8'!B:K,10,FALSE),0),0)+IFERROR(IF($B$3&gt;9,VLOOKUP(B48,'Cycle 9'!B:K,10,FALSE),0),0)+IFERROR(IF($B$3&gt;10,VLOOKUP(B48,'Cycle 10'!B:K,10,FALSE),0),0)+IFERROR(IF($B$3&gt;11,VLOOKUP(B48,'Cycle 11'!B:K,10,FALSE),0),0)&gt;0,1,0))</f>
        <v/>
      </c>
      <c r="I48" s="13" t="str">
        <f>IF(OR($B$3=1,J48=""),"",IFERROR(VLOOKUP(B48,'Cycle 1'!B:K,10,FALSE),0)+IFERROR(IF($B$3&gt;2,VLOOKUP(B48,'Cycle 2'!B:K,10,FALSE),0),0)+IFERROR(IF($B$3&gt;3,VLOOKUP(B48,'Cycle 3'!B:K,10,FALSE),0),0)+IFERROR(IF($B$3&gt;4,VLOOKUP(B48,'Cycle 4'!B:K,10,FALSE),0),0)+IFERROR(IF($B$3&gt;5,VLOOKUP(B48,'Cycle 5'!B:K,10,FALSE),0),0)+IFERROR(IF($B$3&gt;6,VLOOKUP(B48,'Cycle 6'!B:K,10,FALSE),0),0)+IFERROR(IF($B$3&gt;7,VLOOKUP(B48,'Cycle 7'!B:K,10,FALSE),0),0)+IFERROR(IF($B$3&gt;8,VLOOKUP(B48,'Cycle 8'!B:K,10,FALSE),0),0)+IFERROR(IF($B$3&gt;9,VLOOKUP(B48,'Cycle 9'!B:K,10,FALSE),0),0)+IFERROR(IF($B$3&gt;10,VLOOKUP(B48,'Cycle 10'!B:K,10,FALSE),0),0)+IFERROR(IF($B$3&gt;11,VLOOKUP(B48,'Cycle 11'!B:K,10,FALSE),0),0))</f>
        <v/>
      </c>
      <c r="J48" s="13" t="str">
        <f>IFERROR(IF(B48="","",IF(ROW($B$11)=ROW(B48),1,IF(ISERROR(VLOOKUP(B48,$B$11:B47,1,FALSE)),MAX($J$11:J47)+1,""))),"")</f>
        <v/>
      </c>
      <c r="K48" s="13" t="str">
        <f t="shared" si="1"/>
        <v/>
      </c>
      <c r="L48" s="238" t="str">
        <f>IF(L$7=L44,L47+1,IF($B48="","",MAX(L$10:L47)+1))</f>
        <v/>
      </c>
    </row>
    <row r="49" spans="1:12" x14ac:dyDescent="0.3">
      <c r="A49" s="167">
        <v>39</v>
      </c>
      <c r="B49" s="63"/>
      <c r="C49" s="1"/>
      <c r="D49" s="2"/>
      <c r="E49" s="2"/>
      <c r="F49" s="2"/>
      <c r="G49" s="66"/>
      <c r="H49" s="64" t="str">
        <f>IF(OR($B$3=1,J49=""),"",IF(IFERROR(VLOOKUP(B49,'Cycle 1'!B:K,10,FALSE),0)+IFERROR(IF($B$3&gt;2,VLOOKUP(B49,'Cycle 2'!B:K,10,FALSE),0),0)+IFERROR(IF($B$3&gt;3,VLOOKUP(B49,'Cycle 3'!B:K,10,FALSE),0),0)+IFERROR(IF($B$3&gt;4,VLOOKUP(B49,'Cycle 4'!B:K,10,FALSE),0),0)+IFERROR(IF($B$3&gt;5,VLOOKUP(B49,'Cycle 5'!B:K,10,FALSE),0),0)+IFERROR(IF($B$3&gt;6,VLOOKUP(B49,'Cycle 6'!B:K,10,FALSE),0),0)+IFERROR(IF($B$3&gt;7,VLOOKUP(B49,'Cycle 7'!B:K,10,FALSE),0),0)+IFERROR(IF($B$3&gt;8,VLOOKUP(B49,'Cycle 8'!B:K,10,FALSE),0),0)+IFERROR(IF($B$3&gt;9,VLOOKUP(B49,'Cycle 9'!B:K,10,FALSE),0),0)+IFERROR(IF($B$3&gt;10,VLOOKUP(B49,'Cycle 10'!B:K,10,FALSE),0),0)+IFERROR(IF($B$3&gt;11,VLOOKUP(B49,'Cycle 11'!B:K,10,FALSE),0),0)&gt;0,1,0))</f>
        <v/>
      </c>
      <c r="I49" s="13" t="str">
        <f>IF(OR($B$3=1,J49=""),"",IFERROR(VLOOKUP(B49,'Cycle 1'!B:K,10,FALSE),0)+IFERROR(IF($B$3&gt;2,VLOOKUP(B49,'Cycle 2'!B:K,10,FALSE),0),0)+IFERROR(IF($B$3&gt;3,VLOOKUP(B49,'Cycle 3'!B:K,10,FALSE),0),0)+IFERROR(IF($B$3&gt;4,VLOOKUP(B49,'Cycle 4'!B:K,10,FALSE),0),0)+IFERROR(IF($B$3&gt;5,VLOOKUP(B49,'Cycle 5'!B:K,10,FALSE),0),0)+IFERROR(IF($B$3&gt;6,VLOOKUP(B49,'Cycle 6'!B:K,10,FALSE),0),0)+IFERROR(IF($B$3&gt;7,VLOOKUP(B49,'Cycle 7'!B:K,10,FALSE),0),0)+IFERROR(IF($B$3&gt;8,VLOOKUP(B49,'Cycle 8'!B:K,10,FALSE),0),0)+IFERROR(IF($B$3&gt;9,VLOOKUP(B49,'Cycle 9'!B:K,10,FALSE),0),0)+IFERROR(IF($B$3&gt;10,VLOOKUP(B49,'Cycle 10'!B:K,10,FALSE),0),0)+IFERROR(IF($B$3&gt;11,VLOOKUP(B49,'Cycle 11'!B:K,10,FALSE),0),0))</f>
        <v/>
      </c>
      <c r="J49" s="13" t="str">
        <f>IFERROR(IF(B49="","",IF(ROW($B$11)=ROW(B49),1,IF(ISERROR(VLOOKUP(B49,$B$11:B48,1,FALSE)),MAX($J$11:J48)+1,""))),"")</f>
        <v/>
      </c>
      <c r="K49" s="13" t="str">
        <f t="shared" si="1"/>
        <v/>
      </c>
      <c r="L49" s="238" t="str">
        <f>IF(L$7=L45,L48+1,IF($B49="","",MAX(L$10:L48)+1))</f>
        <v/>
      </c>
    </row>
    <row r="50" spans="1:12" x14ac:dyDescent="0.3">
      <c r="A50" s="167">
        <v>40</v>
      </c>
      <c r="B50" s="63"/>
      <c r="C50" s="1"/>
      <c r="D50" s="2"/>
      <c r="E50" s="2"/>
      <c r="F50" s="2"/>
      <c r="G50" s="66"/>
      <c r="H50" s="64" t="str">
        <f>IF(OR($B$3=1,J50=""),"",IF(IFERROR(VLOOKUP(B50,'Cycle 1'!B:K,10,FALSE),0)+IFERROR(IF($B$3&gt;2,VLOOKUP(B50,'Cycle 2'!B:K,10,FALSE),0),0)+IFERROR(IF($B$3&gt;3,VLOOKUP(B50,'Cycle 3'!B:K,10,FALSE),0),0)+IFERROR(IF($B$3&gt;4,VLOOKUP(B50,'Cycle 4'!B:K,10,FALSE),0),0)+IFERROR(IF($B$3&gt;5,VLOOKUP(B50,'Cycle 5'!B:K,10,FALSE),0),0)+IFERROR(IF($B$3&gt;6,VLOOKUP(B50,'Cycle 6'!B:K,10,FALSE),0),0)+IFERROR(IF($B$3&gt;7,VLOOKUP(B50,'Cycle 7'!B:K,10,FALSE),0),0)+IFERROR(IF($B$3&gt;8,VLOOKUP(B50,'Cycle 8'!B:K,10,FALSE),0),0)+IFERROR(IF($B$3&gt;9,VLOOKUP(B50,'Cycle 9'!B:K,10,FALSE),0),0)+IFERROR(IF($B$3&gt;10,VLOOKUP(B50,'Cycle 10'!B:K,10,FALSE),0),0)+IFERROR(IF($B$3&gt;11,VLOOKUP(B50,'Cycle 11'!B:K,10,FALSE),0),0)&gt;0,1,0))</f>
        <v/>
      </c>
      <c r="I50" s="13" t="str">
        <f>IF(OR($B$3=1,J50=""),"",IFERROR(VLOOKUP(B50,'Cycle 1'!B:K,10,FALSE),0)+IFERROR(IF($B$3&gt;2,VLOOKUP(B50,'Cycle 2'!B:K,10,FALSE),0),0)+IFERROR(IF($B$3&gt;3,VLOOKUP(B50,'Cycle 3'!B:K,10,FALSE),0),0)+IFERROR(IF($B$3&gt;4,VLOOKUP(B50,'Cycle 4'!B:K,10,FALSE),0),0)+IFERROR(IF($B$3&gt;5,VLOOKUP(B50,'Cycle 5'!B:K,10,FALSE),0),0)+IFERROR(IF($B$3&gt;6,VLOOKUP(B50,'Cycle 6'!B:K,10,FALSE),0),0)+IFERROR(IF($B$3&gt;7,VLOOKUP(B50,'Cycle 7'!B:K,10,FALSE),0),0)+IFERROR(IF($B$3&gt;8,VLOOKUP(B50,'Cycle 8'!B:K,10,FALSE),0),0)+IFERROR(IF($B$3&gt;9,VLOOKUP(B50,'Cycle 9'!B:K,10,FALSE),0),0)+IFERROR(IF($B$3&gt;10,VLOOKUP(B50,'Cycle 10'!B:K,10,FALSE),0),0)+IFERROR(IF($B$3&gt;11,VLOOKUP(B50,'Cycle 11'!B:K,10,FALSE),0),0))</f>
        <v/>
      </c>
      <c r="J50" s="13" t="str">
        <f>IFERROR(IF(B50="","",IF(ROW($B$11)=ROW(B50),1,IF(ISERROR(VLOOKUP(B50,$B$11:B49,1,FALSE)),MAX($J$11:J49)+1,""))),"")</f>
        <v/>
      </c>
      <c r="K50" s="13" t="str">
        <f t="shared" si="1"/>
        <v/>
      </c>
      <c r="L50" s="238" t="str">
        <f>IF(L$7=L46,L49+1,IF($B50="","",MAX(L$10:L49)+1))</f>
        <v/>
      </c>
    </row>
    <row r="51" spans="1:12" x14ac:dyDescent="0.3">
      <c r="A51" s="167">
        <v>41</v>
      </c>
      <c r="B51" s="63"/>
      <c r="C51" s="1"/>
      <c r="D51" s="2"/>
      <c r="E51" s="2"/>
      <c r="F51" s="2"/>
      <c r="G51" s="66"/>
      <c r="H51" s="64" t="str">
        <f>IF(OR($B$3=1,J51=""),"",IF(IFERROR(VLOOKUP(B51,'Cycle 1'!B:K,10,FALSE),0)+IFERROR(IF($B$3&gt;2,VLOOKUP(B51,'Cycle 2'!B:K,10,FALSE),0),0)+IFERROR(IF($B$3&gt;3,VLOOKUP(B51,'Cycle 3'!B:K,10,FALSE),0),0)+IFERROR(IF($B$3&gt;4,VLOOKUP(B51,'Cycle 4'!B:K,10,FALSE),0),0)+IFERROR(IF($B$3&gt;5,VLOOKUP(B51,'Cycle 5'!B:K,10,FALSE),0),0)+IFERROR(IF($B$3&gt;6,VLOOKUP(B51,'Cycle 6'!B:K,10,FALSE),0),0)+IFERROR(IF($B$3&gt;7,VLOOKUP(B51,'Cycle 7'!B:K,10,FALSE),0),0)+IFERROR(IF($B$3&gt;8,VLOOKUP(B51,'Cycle 8'!B:K,10,FALSE),0),0)+IFERROR(IF($B$3&gt;9,VLOOKUP(B51,'Cycle 9'!B:K,10,FALSE),0),0)+IFERROR(IF($B$3&gt;10,VLOOKUP(B51,'Cycle 10'!B:K,10,FALSE),0),0)+IFERROR(IF($B$3&gt;11,VLOOKUP(B51,'Cycle 11'!B:K,10,FALSE),0),0)&gt;0,1,0))</f>
        <v/>
      </c>
      <c r="I51" s="13" t="str">
        <f>IF(OR($B$3=1,J51=""),"",IFERROR(VLOOKUP(B51,'Cycle 1'!B:K,10,FALSE),0)+IFERROR(IF($B$3&gt;2,VLOOKUP(B51,'Cycle 2'!B:K,10,FALSE),0),0)+IFERROR(IF($B$3&gt;3,VLOOKUP(B51,'Cycle 3'!B:K,10,FALSE),0),0)+IFERROR(IF($B$3&gt;4,VLOOKUP(B51,'Cycle 4'!B:K,10,FALSE),0),0)+IFERROR(IF($B$3&gt;5,VLOOKUP(B51,'Cycle 5'!B:K,10,FALSE),0),0)+IFERROR(IF($B$3&gt;6,VLOOKUP(B51,'Cycle 6'!B:K,10,FALSE),0),0)+IFERROR(IF($B$3&gt;7,VLOOKUP(B51,'Cycle 7'!B:K,10,FALSE),0),0)+IFERROR(IF($B$3&gt;8,VLOOKUP(B51,'Cycle 8'!B:K,10,FALSE),0),0)+IFERROR(IF($B$3&gt;9,VLOOKUP(B51,'Cycle 9'!B:K,10,FALSE),0),0)+IFERROR(IF($B$3&gt;10,VLOOKUP(B51,'Cycle 10'!B:K,10,FALSE),0),0)+IFERROR(IF($B$3&gt;11,VLOOKUP(B51,'Cycle 11'!B:K,10,FALSE),0),0))</f>
        <v/>
      </c>
      <c r="J51" s="13" t="str">
        <f>IFERROR(IF(B51="","",IF(ROW($B$11)=ROW(B51),1,IF(ISERROR(VLOOKUP(B51,$B$11:B50,1,FALSE)),MAX($J$11:J50)+1,""))),"")</f>
        <v/>
      </c>
      <c r="K51" s="13" t="str">
        <f t="shared" si="1"/>
        <v/>
      </c>
      <c r="L51" s="238" t="str">
        <f>IF(L$7=L47,L50+1,IF($B51="","",MAX(L$10:L50)+1))</f>
        <v/>
      </c>
    </row>
    <row r="52" spans="1:12" x14ac:dyDescent="0.3">
      <c r="A52" s="167">
        <v>42</v>
      </c>
      <c r="B52" s="63"/>
      <c r="C52" s="1"/>
      <c r="D52" s="2"/>
      <c r="E52" s="2"/>
      <c r="F52" s="2"/>
      <c r="G52" s="66"/>
      <c r="H52" s="64" t="str">
        <f>IF(OR($B$3=1,J52=""),"",IF(IFERROR(VLOOKUP(B52,'Cycle 1'!B:K,10,FALSE),0)+IFERROR(IF($B$3&gt;2,VLOOKUP(B52,'Cycle 2'!B:K,10,FALSE),0),0)+IFERROR(IF($B$3&gt;3,VLOOKUP(B52,'Cycle 3'!B:K,10,FALSE),0),0)+IFERROR(IF($B$3&gt;4,VLOOKUP(B52,'Cycle 4'!B:K,10,FALSE),0),0)+IFERROR(IF($B$3&gt;5,VLOOKUP(B52,'Cycle 5'!B:K,10,FALSE),0),0)+IFERROR(IF($B$3&gt;6,VLOOKUP(B52,'Cycle 6'!B:K,10,FALSE),0),0)+IFERROR(IF($B$3&gt;7,VLOOKUP(B52,'Cycle 7'!B:K,10,FALSE),0),0)+IFERROR(IF($B$3&gt;8,VLOOKUP(B52,'Cycle 8'!B:K,10,FALSE),0),0)+IFERROR(IF($B$3&gt;9,VLOOKUP(B52,'Cycle 9'!B:K,10,FALSE),0),0)+IFERROR(IF($B$3&gt;10,VLOOKUP(B52,'Cycle 10'!B:K,10,FALSE),0),0)+IFERROR(IF($B$3&gt;11,VLOOKUP(B52,'Cycle 11'!B:K,10,FALSE),0),0)&gt;0,1,0))</f>
        <v/>
      </c>
      <c r="I52" s="13" t="str">
        <f>IF(OR($B$3=1,J52=""),"",IFERROR(VLOOKUP(B52,'Cycle 1'!B:K,10,FALSE),0)+IFERROR(IF($B$3&gt;2,VLOOKUP(B52,'Cycle 2'!B:K,10,FALSE),0),0)+IFERROR(IF($B$3&gt;3,VLOOKUP(B52,'Cycle 3'!B:K,10,FALSE),0),0)+IFERROR(IF($B$3&gt;4,VLOOKUP(B52,'Cycle 4'!B:K,10,FALSE),0),0)+IFERROR(IF($B$3&gt;5,VLOOKUP(B52,'Cycle 5'!B:K,10,FALSE),0),0)+IFERROR(IF($B$3&gt;6,VLOOKUP(B52,'Cycle 6'!B:K,10,FALSE),0),0)+IFERROR(IF($B$3&gt;7,VLOOKUP(B52,'Cycle 7'!B:K,10,FALSE),0),0)+IFERROR(IF($B$3&gt;8,VLOOKUP(B52,'Cycle 8'!B:K,10,FALSE),0),0)+IFERROR(IF($B$3&gt;9,VLOOKUP(B52,'Cycle 9'!B:K,10,FALSE),0),0)+IFERROR(IF($B$3&gt;10,VLOOKUP(B52,'Cycle 10'!B:K,10,FALSE),0),0)+IFERROR(IF($B$3&gt;11,VLOOKUP(B52,'Cycle 11'!B:K,10,FALSE),0),0))</f>
        <v/>
      </c>
      <c r="J52" s="13" t="str">
        <f>IFERROR(IF(B52="","",IF(ROW($B$11)=ROW(B52),1,IF(ISERROR(VLOOKUP(B52,$B$11:B51,1,FALSE)),MAX($J$11:J51)+1,""))),"")</f>
        <v/>
      </c>
      <c r="K52" s="13" t="str">
        <f t="shared" si="1"/>
        <v/>
      </c>
      <c r="L52" s="238" t="str">
        <f>IF(L$7=L48,L51+1,IF($B52="","",MAX(L$10:L51)+1))</f>
        <v/>
      </c>
    </row>
    <row r="53" spans="1:12" x14ac:dyDescent="0.3">
      <c r="A53" s="167">
        <v>43</v>
      </c>
      <c r="B53" s="63"/>
      <c r="C53" s="1"/>
      <c r="D53" s="2"/>
      <c r="E53" s="2"/>
      <c r="F53" s="2"/>
      <c r="G53" s="66"/>
      <c r="H53" s="64" t="str">
        <f>IF(OR($B$3=1,J53=""),"",IF(IFERROR(VLOOKUP(B53,'Cycle 1'!B:K,10,FALSE),0)+IFERROR(IF($B$3&gt;2,VLOOKUP(B53,'Cycle 2'!B:K,10,FALSE),0),0)+IFERROR(IF($B$3&gt;3,VLOOKUP(B53,'Cycle 3'!B:K,10,FALSE),0),0)+IFERROR(IF($B$3&gt;4,VLOOKUP(B53,'Cycle 4'!B:K,10,FALSE),0),0)+IFERROR(IF($B$3&gt;5,VLOOKUP(B53,'Cycle 5'!B:K,10,FALSE),0),0)+IFERROR(IF($B$3&gt;6,VLOOKUP(B53,'Cycle 6'!B:K,10,FALSE),0),0)+IFERROR(IF($B$3&gt;7,VLOOKUP(B53,'Cycle 7'!B:K,10,FALSE),0),0)+IFERROR(IF($B$3&gt;8,VLOOKUP(B53,'Cycle 8'!B:K,10,FALSE),0),0)+IFERROR(IF($B$3&gt;9,VLOOKUP(B53,'Cycle 9'!B:K,10,FALSE),0),0)+IFERROR(IF($B$3&gt;10,VLOOKUP(B53,'Cycle 10'!B:K,10,FALSE),0),0)+IFERROR(IF($B$3&gt;11,VLOOKUP(B53,'Cycle 11'!B:K,10,FALSE),0),0)&gt;0,1,0))</f>
        <v/>
      </c>
      <c r="I53" s="13" t="str">
        <f>IF(OR($B$3=1,J53=""),"",IFERROR(VLOOKUP(B53,'Cycle 1'!B:K,10,FALSE),0)+IFERROR(IF($B$3&gt;2,VLOOKUP(B53,'Cycle 2'!B:K,10,FALSE),0),0)+IFERROR(IF($B$3&gt;3,VLOOKUP(B53,'Cycle 3'!B:K,10,FALSE),0),0)+IFERROR(IF($B$3&gt;4,VLOOKUP(B53,'Cycle 4'!B:K,10,FALSE),0),0)+IFERROR(IF($B$3&gt;5,VLOOKUP(B53,'Cycle 5'!B:K,10,FALSE),0),0)+IFERROR(IF($B$3&gt;6,VLOOKUP(B53,'Cycle 6'!B:K,10,FALSE),0),0)+IFERROR(IF($B$3&gt;7,VLOOKUP(B53,'Cycle 7'!B:K,10,FALSE),0),0)+IFERROR(IF($B$3&gt;8,VLOOKUP(B53,'Cycle 8'!B:K,10,FALSE),0),0)+IFERROR(IF($B$3&gt;9,VLOOKUP(B53,'Cycle 9'!B:K,10,FALSE),0),0)+IFERROR(IF($B$3&gt;10,VLOOKUP(B53,'Cycle 10'!B:K,10,FALSE),0),0)+IFERROR(IF($B$3&gt;11,VLOOKUP(B53,'Cycle 11'!B:K,10,FALSE),0),0))</f>
        <v/>
      </c>
      <c r="J53" s="13" t="str">
        <f>IFERROR(IF(B53="","",IF(ROW($B$11)=ROW(B53),1,IF(ISERROR(VLOOKUP(B53,$B$11:B52,1,FALSE)),MAX($J$11:J52)+1,""))),"")</f>
        <v/>
      </c>
      <c r="K53" s="13" t="str">
        <f t="shared" si="1"/>
        <v/>
      </c>
      <c r="L53" s="238" t="str">
        <f>IF(L$7=L49,L52+1,IF($B53="","",MAX(L$10:L52)+1))</f>
        <v/>
      </c>
    </row>
    <row r="54" spans="1:12" x14ac:dyDescent="0.3">
      <c r="A54" s="167">
        <v>44</v>
      </c>
      <c r="B54" s="63"/>
      <c r="C54" s="1"/>
      <c r="D54" s="2"/>
      <c r="E54" s="2"/>
      <c r="F54" s="2"/>
      <c r="G54" s="66"/>
      <c r="H54" s="64" t="str">
        <f>IF(OR($B$3=1,J54=""),"",IF(IFERROR(VLOOKUP(B54,'Cycle 1'!B:K,10,FALSE),0)+IFERROR(IF($B$3&gt;2,VLOOKUP(B54,'Cycle 2'!B:K,10,FALSE),0),0)+IFERROR(IF($B$3&gt;3,VLOOKUP(B54,'Cycle 3'!B:K,10,FALSE),0),0)+IFERROR(IF($B$3&gt;4,VLOOKUP(B54,'Cycle 4'!B:K,10,FALSE),0),0)+IFERROR(IF($B$3&gt;5,VLOOKUP(B54,'Cycle 5'!B:K,10,FALSE),0),0)+IFERROR(IF($B$3&gt;6,VLOOKUP(B54,'Cycle 6'!B:K,10,FALSE),0),0)+IFERROR(IF($B$3&gt;7,VLOOKUP(B54,'Cycle 7'!B:K,10,FALSE),0),0)+IFERROR(IF($B$3&gt;8,VLOOKUP(B54,'Cycle 8'!B:K,10,FALSE),0),0)+IFERROR(IF($B$3&gt;9,VLOOKUP(B54,'Cycle 9'!B:K,10,FALSE),0),0)+IFERROR(IF($B$3&gt;10,VLOOKUP(B54,'Cycle 10'!B:K,10,FALSE),0),0)+IFERROR(IF($B$3&gt;11,VLOOKUP(B54,'Cycle 11'!B:K,10,FALSE),0),0)&gt;0,1,0))</f>
        <v/>
      </c>
      <c r="I54" s="13" t="str">
        <f>IF(OR($B$3=1,J54=""),"",IFERROR(VLOOKUP(B54,'Cycle 1'!B:K,10,FALSE),0)+IFERROR(IF($B$3&gt;2,VLOOKUP(B54,'Cycle 2'!B:K,10,FALSE),0),0)+IFERROR(IF($B$3&gt;3,VLOOKUP(B54,'Cycle 3'!B:K,10,FALSE),0),0)+IFERROR(IF($B$3&gt;4,VLOOKUP(B54,'Cycle 4'!B:K,10,FALSE),0),0)+IFERROR(IF($B$3&gt;5,VLOOKUP(B54,'Cycle 5'!B:K,10,FALSE),0),0)+IFERROR(IF($B$3&gt;6,VLOOKUP(B54,'Cycle 6'!B:K,10,FALSE),0),0)+IFERROR(IF($B$3&gt;7,VLOOKUP(B54,'Cycle 7'!B:K,10,FALSE),0),0)+IFERROR(IF($B$3&gt;8,VLOOKUP(B54,'Cycle 8'!B:K,10,FALSE),0),0)+IFERROR(IF($B$3&gt;9,VLOOKUP(B54,'Cycle 9'!B:K,10,FALSE),0),0)+IFERROR(IF($B$3&gt;10,VLOOKUP(B54,'Cycle 10'!B:K,10,FALSE),0),0)+IFERROR(IF($B$3&gt;11,VLOOKUP(B54,'Cycle 11'!B:K,10,FALSE),0),0))</f>
        <v/>
      </c>
      <c r="J54" s="13" t="str">
        <f>IFERROR(IF(B54="","",IF(ROW($B$11)=ROW(B54),1,IF(ISERROR(VLOOKUP(B54,$B$11:B53,1,FALSE)),MAX($J$11:J53)+1,""))),"")</f>
        <v/>
      </c>
      <c r="K54" s="13" t="str">
        <f t="shared" si="1"/>
        <v/>
      </c>
      <c r="L54" s="238" t="str">
        <f>IF(L$7=L50,L53+1,IF($B54="","",MAX(L$10:L53)+1))</f>
        <v/>
      </c>
    </row>
    <row r="55" spans="1:12" x14ac:dyDescent="0.3">
      <c r="A55" s="167">
        <v>45</v>
      </c>
      <c r="B55" s="63"/>
      <c r="C55" s="1"/>
      <c r="D55" s="2"/>
      <c r="E55" s="2"/>
      <c r="F55" s="2"/>
      <c r="G55" s="66"/>
      <c r="H55" s="64" t="str">
        <f>IF(OR($B$3=1,J55=""),"",IF(IFERROR(VLOOKUP(B55,'Cycle 1'!B:K,10,FALSE),0)+IFERROR(IF($B$3&gt;2,VLOOKUP(B55,'Cycle 2'!B:K,10,FALSE),0),0)+IFERROR(IF($B$3&gt;3,VLOOKUP(B55,'Cycle 3'!B:K,10,FALSE),0),0)+IFERROR(IF($B$3&gt;4,VLOOKUP(B55,'Cycle 4'!B:K,10,FALSE),0),0)+IFERROR(IF($B$3&gt;5,VLOOKUP(B55,'Cycle 5'!B:K,10,FALSE),0),0)+IFERROR(IF($B$3&gt;6,VLOOKUP(B55,'Cycle 6'!B:K,10,FALSE),0),0)+IFERROR(IF($B$3&gt;7,VLOOKUP(B55,'Cycle 7'!B:K,10,FALSE),0),0)+IFERROR(IF($B$3&gt;8,VLOOKUP(B55,'Cycle 8'!B:K,10,FALSE),0),0)+IFERROR(IF($B$3&gt;9,VLOOKUP(B55,'Cycle 9'!B:K,10,FALSE),0),0)+IFERROR(IF($B$3&gt;10,VLOOKUP(B55,'Cycle 10'!B:K,10,FALSE),0),0)+IFERROR(IF($B$3&gt;11,VLOOKUP(B55,'Cycle 11'!B:K,10,FALSE),0),0)&gt;0,1,0))</f>
        <v/>
      </c>
      <c r="I55" s="13" t="str">
        <f>IF(OR($B$3=1,J55=""),"",IFERROR(VLOOKUP(B55,'Cycle 1'!B:K,10,FALSE),0)+IFERROR(IF($B$3&gt;2,VLOOKUP(B55,'Cycle 2'!B:K,10,FALSE),0),0)+IFERROR(IF($B$3&gt;3,VLOOKUP(B55,'Cycle 3'!B:K,10,FALSE),0),0)+IFERROR(IF($B$3&gt;4,VLOOKUP(B55,'Cycle 4'!B:K,10,FALSE),0),0)+IFERROR(IF($B$3&gt;5,VLOOKUP(B55,'Cycle 5'!B:K,10,FALSE),0),0)+IFERROR(IF($B$3&gt;6,VLOOKUP(B55,'Cycle 6'!B:K,10,FALSE),0),0)+IFERROR(IF($B$3&gt;7,VLOOKUP(B55,'Cycle 7'!B:K,10,FALSE),0),0)+IFERROR(IF($B$3&gt;8,VLOOKUP(B55,'Cycle 8'!B:K,10,FALSE),0),0)+IFERROR(IF($B$3&gt;9,VLOOKUP(B55,'Cycle 9'!B:K,10,FALSE),0),0)+IFERROR(IF($B$3&gt;10,VLOOKUP(B55,'Cycle 10'!B:K,10,FALSE),0),0)+IFERROR(IF($B$3&gt;11,VLOOKUP(B55,'Cycle 11'!B:K,10,FALSE),0),0))</f>
        <v/>
      </c>
      <c r="J55" s="13" t="str">
        <f>IFERROR(IF(B55="","",IF(ROW($B$11)=ROW(B55),1,IF(ISERROR(VLOOKUP(B55,$B$11:B54,1,FALSE)),MAX($J$11:J54)+1,""))),"")</f>
        <v/>
      </c>
      <c r="K55" s="13" t="str">
        <f t="shared" si="1"/>
        <v/>
      </c>
      <c r="L55" s="238" t="str">
        <f>IF(L$7=L51,L54+1,IF($B55="","",MAX(L$10:L54)+1))</f>
        <v/>
      </c>
    </row>
    <row r="56" spans="1:12" x14ac:dyDescent="0.3">
      <c r="A56" s="167">
        <v>46</v>
      </c>
      <c r="B56" s="63"/>
      <c r="C56" s="1"/>
      <c r="D56" s="2"/>
      <c r="E56" s="2"/>
      <c r="F56" s="2"/>
      <c r="G56" s="66"/>
      <c r="H56" s="64" t="str">
        <f>IF(OR($B$3=1,J56=""),"",IF(IFERROR(VLOOKUP(B56,'Cycle 1'!B:K,10,FALSE),0)+IFERROR(IF($B$3&gt;2,VLOOKUP(B56,'Cycle 2'!B:K,10,FALSE),0),0)+IFERROR(IF($B$3&gt;3,VLOOKUP(B56,'Cycle 3'!B:K,10,FALSE),0),0)+IFERROR(IF($B$3&gt;4,VLOOKUP(B56,'Cycle 4'!B:K,10,FALSE),0),0)+IFERROR(IF($B$3&gt;5,VLOOKUP(B56,'Cycle 5'!B:K,10,FALSE),0),0)+IFERROR(IF($B$3&gt;6,VLOOKUP(B56,'Cycle 6'!B:K,10,FALSE),0),0)+IFERROR(IF($B$3&gt;7,VLOOKUP(B56,'Cycle 7'!B:K,10,FALSE),0),0)+IFERROR(IF($B$3&gt;8,VLOOKUP(B56,'Cycle 8'!B:K,10,FALSE),0),0)+IFERROR(IF($B$3&gt;9,VLOOKUP(B56,'Cycle 9'!B:K,10,FALSE),0),0)+IFERROR(IF($B$3&gt;10,VLOOKUP(B56,'Cycle 10'!B:K,10,FALSE),0),0)+IFERROR(IF($B$3&gt;11,VLOOKUP(B56,'Cycle 11'!B:K,10,FALSE),0),0)&gt;0,1,0))</f>
        <v/>
      </c>
      <c r="I56" s="13" t="str">
        <f>IF(OR($B$3=1,J56=""),"",IFERROR(VLOOKUP(B56,'Cycle 1'!B:K,10,FALSE),0)+IFERROR(IF($B$3&gt;2,VLOOKUP(B56,'Cycle 2'!B:K,10,FALSE),0),0)+IFERROR(IF($B$3&gt;3,VLOOKUP(B56,'Cycle 3'!B:K,10,FALSE),0),0)+IFERROR(IF($B$3&gt;4,VLOOKUP(B56,'Cycle 4'!B:K,10,FALSE),0),0)+IFERROR(IF($B$3&gt;5,VLOOKUP(B56,'Cycle 5'!B:K,10,FALSE),0),0)+IFERROR(IF($B$3&gt;6,VLOOKUP(B56,'Cycle 6'!B:K,10,FALSE),0),0)+IFERROR(IF($B$3&gt;7,VLOOKUP(B56,'Cycle 7'!B:K,10,FALSE),0),0)+IFERROR(IF($B$3&gt;8,VLOOKUP(B56,'Cycle 8'!B:K,10,FALSE),0),0)+IFERROR(IF($B$3&gt;9,VLOOKUP(B56,'Cycle 9'!B:K,10,FALSE),0),0)+IFERROR(IF($B$3&gt;10,VLOOKUP(B56,'Cycle 10'!B:K,10,FALSE),0),0)+IFERROR(IF($B$3&gt;11,VLOOKUP(B56,'Cycle 11'!B:K,10,FALSE),0),0))</f>
        <v/>
      </c>
      <c r="J56" s="13" t="str">
        <f>IFERROR(IF(B56="","",IF(ROW($B$11)=ROW(B56),1,IF(ISERROR(VLOOKUP(B56,$B$11:B55,1,FALSE)),MAX($J$11:J55)+1,""))),"")</f>
        <v/>
      </c>
      <c r="K56" s="13" t="str">
        <f t="shared" si="1"/>
        <v/>
      </c>
      <c r="L56" s="238" t="str">
        <f>IF(L$7=L52,L55+1,IF($B56="","",MAX(L$10:L55)+1))</f>
        <v/>
      </c>
    </row>
    <row r="57" spans="1:12" x14ac:dyDescent="0.3">
      <c r="A57" s="167">
        <v>47</v>
      </c>
      <c r="B57" s="63"/>
      <c r="C57" s="1"/>
      <c r="D57" s="2"/>
      <c r="E57" s="2"/>
      <c r="F57" s="2"/>
      <c r="G57" s="66"/>
      <c r="H57" s="64" t="str">
        <f>IF(OR($B$3=1,J57=""),"",IF(IFERROR(VLOOKUP(B57,'Cycle 1'!B:K,10,FALSE),0)+IFERROR(IF($B$3&gt;2,VLOOKUP(B57,'Cycle 2'!B:K,10,FALSE),0),0)+IFERROR(IF($B$3&gt;3,VLOOKUP(B57,'Cycle 3'!B:K,10,FALSE),0),0)+IFERROR(IF($B$3&gt;4,VLOOKUP(B57,'Cycle 4'!B:K,10,FALSE),0),0)+IFERROR(IF($B$3&gt;5,VLOOKUP(B57,'Cycle 5'!B:K,10,FALSE),0),0)+IFERROR(IF($B$3&gt;6,VLOOKUP(B57,'Cycle 6'!B:K,10,FALSE),0),0)+IFERROR(IF($B$3&gt;7,VLOOKUP(B57,'Cycle 7'!B:K,10,FALSE),0),0)+IFERROR(IF($B$3&gt;8,VLOOKUP(B57,'Cycle 8'!B:K,10,FALSE),0),0)+IFERROR(IF($B$3&gt;9,VLOOKUP(B57,'Cycle 9'!B:K,10,FALSE),0),0)+IFERROR(IF($B$3&gt;10,VLOOKUP(B57,'Cycle 10'!B:K,10,FALSE),0),0)+IFERROR(IF($B$3&gt;11,VLOOKUP(B57,'Cycle 11'!B:K,10,FALSE),0),0)&gt;0,1,0))</f>
        <v/>
      </c>
      <c r="I57" s="13" t="str">
        <f>IF(OR($B$3=1,J57=""),"",IFERROR(VLOOKUP(B57,'Cycle 1'!B:K,10,FALSE),0)+IFERROR(IF($B$3&gt;2,VLOOKUP(B57,'Cycle 2'!B:K,10,FALSE),0),0)+IFERROR(IF($B$3&gt;3,VLOOKUP(B57,'Cycle 3'!B:K,10,FALSE),0),0)+IFERROR(IF($B$3&gt;4,VLOOKUP(B57,'Cycle 4'!B:K,10,FALSE),0),0)+IFERROR(IF($B$3&gt;5,VLOOKUP(B57,'Cycle 5'!B:K,10,FALSE),0),0)+IFERROR(IF($B$3&gt;6,VLOOKUP(B57,'Cycle 6'!B:K,10,FALSE),0),0)+IFERROR(IF($B$3&gt;7,VLOOKUP(B57,'Cycle 7'!B:K,10,FALSE),0),0)+IFERROR(IF($B$3&gt;8,VLOOKUP(B57,'Cycle 8'!B:K,10,FALSE),0),0)+IFERROR(IF($B$3&gt;9,VLOOKUP(B57,'Cycle 9'!B:K,10,FALSE),0),0)+IFERROR(IF($B$3&gt;10,VLOOKUP(B57,'Cycle 10'!B:K,10,FALSE),0),0)+IFERROR(IF($B$3&gt;11,VLOOKUP(B57,'Cycle 11'!B:K,10,FALSE),0),0))</f>
        <v/>
      </c>
      <c r="J57" s="13" t="str">
        <f>IFERROR(IF(B57="","",IF(ROW($B$11)=ROW(B57),1,IF(ISERROR(VLOOKUP(B57,$B$11:B56,1,FALSE)),MAX($J$11:J56)+1,""))),"")</f>
        <v/>
      </c>
      <c r="K57" s="13" t="str">
        <f t="shared" si="1"/>
        <v/>
      </c>
      <c r="L57" s="238" t="str">
        <f>IF(L$7=L53,L56+1,IF($B57="","",MAX(L$10:L56)+1))</f>
        <v/>
      </c>
    </row>
    <row r="58" spans="1:12" x14ac:dyDescent="0.3">
      <c r="A58" s="167">
        <v>48</v>
      </c>
      <c r="B58" s="63"/>
      <c r="C58" s="1"/>
      <c r="D58" s="2"/>
      <c r="E58" s="2"/>
      <c r="F58" s="2"/>
      <c r="G58" s="66"/>
      <c r="H58" s="64" t="str">
        <f>IF(OR($B$3=1,J58=""),"",IF(IFERROR(VLOOKUP(B58,'Cycle 1'!B:K,10,FALSE),0)+IFERROR(IF($B$3&gt;2,VLOOKUP(B58,'Cycle 2'!B:K,10,FALSE),0),0)+IFERROR(IF($B$3&gt;3,VLOOKUP(B58,'Cycle 3'!B:K,10,FALSE),0),0)+IFERROR(IF($B$3&gt;4,VLOOKUP(B58,'Cycle 4'!B:K,10,FALSE),0),0)+IFERROR(IF($B$3&gt;5,VLOOKUP(B58,'Cycle 5'!B:K,10,FALSE),0),0)+IFERROR(IF($B$3&gt;6,VLOOKUP(B58,'Cycle 6'!B:K,10,FALSE),0),0)+IFERROR(IF($B$3&gt;7,VLOOKUP(B58,'Cycle 7'!B:K,10,FALSE),0),0)+IFERROR(IF($B$3&gt;8,VLOOKUP(B58,'Cycle 8'!B:K,10,FALSE),0),0)+IFERROR(IF($B$3&gt;9,VLOOKUP(B58,'Cycle 9'!B:K,10,FALSE),0),0)+IFERROR(IF($B$3&gt;10,VLOOKUP(B58,'Cycle 10'!B:K,10,FALSE),0),0)+IFERROR(IF($B$3&gt;11,VLOOKUP(B58,'Cycle 11'!B:K,10,FALSE),0),0)&gt;0,1,0))</f>
        <v/>
      </c>
      <c r="I58" s="13" t="str">
        <f>IF(OR($B$3=1,J58=""),"",IFERROR(VLOOKUP(B58,'Cycle 1'!B:K,10,FALSE),0)+IFERROR(IF($B$3&gt;2,VLOOKUP(B58,'Cycle 2'!B:K,10,FALSE),0),0)+IFERROR(IF($B$3&gt;3,VLOOKUP(B58,'Cycle 3'!B:K,10,FALSE),0),0)+IFERROR(IF($B$3&gt;4,VLOOKUP(B58,'Cycle 4'!B:K,10,FALSE),0),0)+IFERROR(IF($B$3&gt;5,VLOOKUP(B58,'Cycle 5'!B:K,10,FALSE),0),0)+IFERROR(IF($B$3&gt;6,VLOOKUP(B58,'Cycle 6'!B:K,10,FALSE),0),0)+IFERROR(IF($B$3&gt;7,VLOOKUP(B58,'Cycle 7'!B:K,10,FALSE),0),0)+IFERROR(IF($B$3&gt;8,VLOOKUP(B58,'Cycle 8'!B:K,10,FALSE),0),0)+IFERROR(IF($B$3&gt;9,VLOOKUP(B58,'Cycle 9'!B:K,10,FALSE),0),0)+IFERROR(IF($B$3&gt;10,VLOOKUP(B58,'Cycle 10'!B:K,10,FALSE),0),0)+IFERROR(IF($B$3&gt;11,VLOOKUP(B58,'Cycle 11'!B:K,10,FALSE),0),0))</f>
        <v/>
      </c>
      <c r="J58" s="13" t="str">
        <f>IFERROR(IF(B58="","",IF(ROW($B$11)=ROW(B58),1,IF(ISERROR(VLOOKUP(B58,$B$11:B57,1,FALSE)),MAX($J$11:J57)+1,""))),"")</f>
        <v/>
      </c>
      <c r="K58" s="13" t="str">
        <f t="shared" si="1"/>
        <v/>
      </c>
      <c r="L58" s="238" t="str">
        <f>IF(L$7=L54,L57+1,IF($B58="","",MAX(L$10:L57)+1))</f>
        <v/>
      </c>
    </row>
    <row r="59" spans="1:12" x14ac:dyDescent="0.3">
      <c r="A59" s="167">
        <v>49</v>
      </c>
      <c r="B59" s="63"/>
      <c r="C59" s="1"/>
      <c r="D59" s="2"/>
      <c r="E59" s="2"/>
      <c r="F59" s="2"/>
      <c r="G59" s="66"/>
      <c r="H59" s="64" t="str">
        <f>IF(OR($B$3=1,J59=""),"",IF(IFERROR(VLOOKUP(B59,'Cycle 1'!B:K,10,FALSE),0)+IFERROR(IF($B$3&gt;2,VLOOKUP(B59,'Cycle 2'!B:K,10,FALSE),0),0)+IFERROR(IF($B$3&gt;3,VLOOKUP(B59,'Cycle 3'!B:K,10,FALSE),0),0)+IFERROR(IF($B$3&gt;4,VLOOKUP(B59,'Cycle 4'!B:K,10,FALSE),0),0)+IFERROR(IF($B$3&gt;5,VLOOKUP(B59,'Cycle 5'!B:K,10,FALSE),0),0)+IFERROR(IF($B$3&gt;6,VLOOKUP(B59,'Cycle 6'!B:K,10,FALSE),0),0)+IFERROR(IF($B$3&gt;7,VLOOKUP(B59,'Cycle 7'!B:K,10,FALSE),0),0)+IFERROR(IF($B$3&gt;8,VLOOKUP(B59,'Cycle 8'!B:K,10,FALSE),0),0)+IFERROR(IF($B$3&gt;9,VLOOKUP(B59,'Cycle 9'!B:K,10,FALSE),0),0)+IFERROR(IF($B$3&gt;10,VLOOKUP(B59,'Cycle 10'!B:K,10,FALSE),0),0)+IFERROR(IF($B$3&gt;11,VLOOKUP(B59,'Cycle 11'!B:K,10,FALSE),0),0)&gt;0,1,0))</f>
        <v/>
      </c>
      <c r="I59" s="13" t="str">
        <f>IF(OR($B$3=1,J59=""),"",IFERROR(VLOOKUP(B59,'Cycle 1'!B:K,10,FALSE),0)+IFERROR(IF($B$3&gt;2,VLOOKUP(B59,'Cycle 2'!B:K,10,FALSE),0),0)+IFERROR(IF($B$3&gt;3,VLOOKUP(B59,'Cycle 3'!B:K,10,FALSE),0),0)+IFERROR(IF($B$3&gt;4,VLOOKUP(B59,'Cycle 4'!B:K,10,FALSE),0),0)+IFERROR(IF($B$3&gt;5,VLOOKUP(B59,'Cycle 5'!B:K,10,FALSE),0),0)+IFERROR(IF($B$3&gt;6,VLOOKUP(B59,'Cycle 6'!B:K,10,FALSE),0),0)+IFERROR(IF($B$3&gt;7,VLOOKUP(B59,'Cycle 7'!B:K,10,FALSE),0),0)+IFERROR(IF($B$3&gt;8,VLOOKUP(B59,'Cycle 8'!B:K,10,FALSE),0),0)+IFERROR(IF($B$3&gt;9,VLOOKUP(B59,'Cycle 9'!B:K,10,FALSE),0),0)+IFERROR(IF($B$3&gt;10,VLOOKUP(B59,'Cycle 10'!B:K,10,FALSE),0),0)+IFERROR(IF($B$3&gt;11,VLOOKUP(B59,'Cycle 11'!B:K,10,FALSE),0),0))</f>
        <v/>
      </c>
      <c r="J59" s="13" t="str">
        <f>IFERROR(IF(B59="","",IF(ROW($B$11)=ROW(B59),1,IF(ISERROR(VLOOKUP(B59,$B$11:B58,1,FALSE)),MAX($J$11:J58)+1,""))),"")</f>
        <v/>
      </c>
      <c r="K59" s="13" t="str">
        <f t="shared" si="1"/>
        <v/>
      </c>
      <c r="L59" s="238" t="str">
        <f>IF(L$7=L55,L58+1,IF($B59="","",MAX(L$10:L58)+1))</f>
        <v/>
      </c>
    </row>
    <row r="60" spans="1:12" x14ac:dyDescent="0.3">
      <c r="A60" s="167">
        <v>50</v>
      </c>
      <c r="B60" s="239"/>
      <c r="C60" s="204"/>
      <c r="D60" s="205"/>
      <c r="E60" s="205"/>
      <c r="F60" s="205"/>
      <c r="G60" s="262"/>
      <c r="H60" s="64" t="str">
        <f>IF(OR($B$3=1,J60=""),"",IF(IFERROR(VLOOKUP(B60,'Cycle 1'!B:K,10,FALSE),0)+IFERROR(IF($B$3&gt;2,VLOOKUP(B60,'Cycle 2'!B:K,10,FALSE),0),0)+IFERROR(IF($B$3&gt;3,VLOOKUP(B60,'Cycle 3'!B:K,10,FALSE),0),0)+IFERROR(IF($B$3&gt;4,VLOOKUP(B60,'Cycle 4'!B:K,10,FALSE),0),0)+IFERROR(IF($B$3&gt;5,VLOOKUP(B60,'Cycle 5'!B:K,10,FALSE),0),0)+IFERROR(IF($B$3&gt;6,VLOOKUP(B60,'Cycle 6'!B:K,10,FALSE),0),0)+IFERROR(IF($B$3&gt;7,VLOOKUP(B60,'Cycle 7'!B:K,10,FALSE),0),0)+IFERROR(IF($B$3&gt;8,VLOOKUP(B60,'Cycle 8'!B:K,10,FALSE),0),0)+IFERROR(IF($B$3&gt;9,VLOOKUP(B60,'Cycle 9'!B:K,10,FALSE),0),0)+IFERROR(IF($B$3&gt;10,VLOOKUP(B60,'Cycle 10'!B:K,10,FALSE),0),0)+IFERROR(IF($B$3&gt;11,VLOOKUP(B60,'Cycle 11'!B:K,10,FALSE),0),0)&gt;0,1,0))</f>
        <v/>
      </c>
      <c r="I60" s="13" t="str">
        <f>IF(OR($B$3=1,J60=""),"",IFERROR(VLOOKUP(B60,'Cycle 1'!B:K,10,FALSE),0)+IFERROR(IF($B$3&gt;2,VLOOKUP(B60,'Cycle 2'!B:K,10,FALSE),0),0)+IFERROR(IF($B$3&gt;3,VLOOKUP(B60,'Cycle 3'!B:K,10,FALSE),0),0)+IFERROR(IF($B$3&gt;4,VLOOKUP(B60,'Cycle 4'!B:K,10,FALSE),0),0)+IFERROR(IF($B$3&gt;5,VLOOKUP(B60,'Cycle 5'!B:K,10,FALSE),0),0)+IFERROR(IF($B$3&gt;6,VLOOKUP(B60,'Cycle 6'!B:K,10,FALSE),0),0)+IFERROR(IF($B$3&gt;7,VLOOKUP(B60,'Cycle 7'!B:K,10,FALSE),0),0)+IFERROR(IF($B$3&gt;8,VLOOKUP(B60,'Cycle 8'!B:K,10,FALSE),0),0)+IFERROR(IF($B$3&gt;9,VLOOKUP(B60,'Cycle 9'!B:K,10,FALSE),0),0)+IFERROR(IF($B$3&gt;10,VLOOKUP(B60,'Cycle 10'!B:K,10,FALSE),0),0)+IFERROR(IF($B$3&gt;11,VLOOKUP(B60,'Cycle 11'!B:K,10,FALSE),0),0))</f>
        <v/>
      </c>
      <c r="J60" s="13" t="str">
        <f>IFERROR(IF(B60="","",IF(ROW($B$11)=ROW(B60),1,IF(ISERROR(VLOOKUP(B60,$B$11:B59,1,FALSE)),MAX($J$11:J59)+1,""))),"")</f>
        <v/>
      </c>
      <c r="K60" s="13" t="str">
        <f t="shared" si="1"/>
        <v/>
      </c>
      <c r="L60" s="238" t="str">
        <f>IF(L$7=L56,L59+1,IF($B60="","",MAX(L$10:L59)+1))</f>
        <v/>
      </c>
    </row>
    <row r="61" spans="1:12" x14ac:dyDescent="0.3">
      <c r="A61" s="167">
        <v>51</v>
      </c>
      <c r="B61" s="63"/>
      <c r="C61" s="1"/>
      <c r="D61" s="2"/>
      <c r="E61" s="2"/>
      <c r="F61" s="2"/>
      <c r="G61" s="66"/>
      <c r="H61" s="64" t="str">
        <f>IF(OR($B$3=1,J61=""),"",IF(IFERROR(VLOOKUP(B61,'Cycle 1'!B:K,10,FALSE),0)+IFERROR(IF($B$3&gt;2,VLOOKUP(B61,'Cycle 2'!B:K,10,FALSE),0),0)+IFERROR(IF($B$3&gt;3,VLOOKUP(B61,'Cycle 3'!B:K,10,FALSE),0),0)+IFERROR(IF($B$3&gt;4,VLOOKUP(B61,'Cycle 4'!B:K,10,FALSE),0),0)+IFERROR(IF($B$3&gt;5,VLOOKUP(B61,'Cycle 5'!B:K,10,FALSE),0),0)+IFERROR(IF($B$3&gt;6,VLOOKUP(B61,'Cycle 6'!B:K,10,FALSE),0),0)+IFERROR(IF($B$3&gt;7,VLOOKUP(B61,'Cycle 7'!B:K,10,FALSE),0),0)+IFERROR(IF($B$3&gt;8,VLOOKUP(B61,'Cycle 8'!B:K,10,FALSE),0),0)+IFERROR(IF($B$3&gt;9,VLOOKUP(B61,'Cycle 9'!B:K,10,FALSE),0),0)+IFERROR(IF($B$3&gt;10,VLOOKUP(B61,'Cycle 10'!B:K,10,FALSE),0),0)+IFERROR(IF($B$3&gt;11,VLOOKUP(B61,'Cycle 11'!B:K,10,FALSE),0),0)&gt;0,1,0))</f>
        <v/>
      </c>
      <c r="I61" s="13" t="str">
        <f>IF(OR($B$3=1,J61=""),"",IFERROR(VLOOKUP(B61,'Cycle 1'!B:K,10,FALSE),0)+IFERROR(IF($B$3&gt;2,VLOOKUP(B61,'Cycle 2'!B:K,10,FALSE),0),0)+IFERROR(IF($B$3&gt;3,VLOOKUP(B61,'Cycle 3'!B:K,10,FALSE),0),0)+IFERROR(IF($B$3&gt;4,VLOOKUP(B61,'Cycle 4'!B:K,10,FALSE),0),0)+IFERROR(IF($B$3&gt;5,VLOOKUP(B61,'Cycle 5'!B:K,10,FALSE),0),0)+IFERROR(IF($B$3&gt;6,VLOOKUP(B61,'Cycle 6'!B:K,10,FALSE),0),0)+IFERROR(IF($B$3&gt;7,VLOOKUP(B61,'Cycle 7'!B:K,10,FALSE),0),0)+IFERROR(IF($B$3&gt;8,VLOOKUP(B61,'Cycle 8'!B:K,10,FALSE),0),0)+IFERROR(IF($B$3&gt;9,VLOOKUP(B61,'Cycle 9'!B:K,10,FALSE),0),0)+IFERROR(IF($B$3&gt;10,VLOOKUP(B61,'Cycle 10'!B:K,10,FALSE),0),0)+IFERROR(IF($B$3&gt;11,VLOOKUP(B61,'Cycle 11'!B:K,10,FALSE),0),0))</f>
        <v/>
      </c>
      <c r="J61" s="13" t="str">
        <f>IFERROR(IF(B61="","",IF(ROW($B$11)=ROW(B61),1,IF(ISERROR(VLOOKUP(B61,$B$11:B60,1,FALSE)),MAX($J$11:J60)+1,""))),"")</f>
        <v/>
      </c>
      <c r="K61" s="13" t="str">
        <f t="shared" ref="K61:K109" si="2">IFERROR(IF(J61="","",IF(COUNTIFS($B$11:$B$500,$B61,$G$11:$G$500,"Yes")&gt;=1,1,0)),"")</f>
        <v/>
      </c>
      <c r="L61" s="238" t="str">
        <f>IF(L$7=L57,L60+1,IF($B61="","",MAX(L$10:L60)+1))</f>
        <v/>
      </c>
    </row>
    <row r="62" spans="1:12" x14ac:dyDescent="0.3">
      <c r="A62" s="167">
        <v>52</v>
      </c>
      <c r="B62" s="239"/>
      <c r="C62" s="204"/>
      <c r="D62" s="205"/>
      <c r="E62" s="205"/>
      <c r="F62" s="205"/>
      <c r="G62" s="262"/>
      <c r="H62" s="64" t="str">
        <f>IF(OR($B$3=1,J62=""),"",IF(IFERROR(VLOOKUP(B62,'Cycle 1'!B:K,10,FALSE),0)+IFERROR(IF($B$3&gt;2,VLOOKUP(B62,'Cycle 2'!B:K,10,FALSE),0),0)+IFERROR(IF($B$3&gt;3,VLOOKUP(B62,'Cycle 3'!B:K,10,FALSE),0),0)+IFERROR(IF($B$3&gt;4,VLOOKUP(B62,'Cycle 4'!B:K,10,FALSE),0),0)+IFERROR(IF($B$3&gt;5,VLOOKUP(B62,'Cycle 5'!B:K,10,FALSE),0),0)+IFERROR(IF($B$3&gt;6,VLOOKUP(B62,'Cycle 6'!B:K,10,FALSE),0),0)+IFERROR(IF($B$3&gt;7,VLOOKUP(B62,'Cycle 7'!B:K,10,FALSE),0),0)+IFERROR(IF($B$3&gt;8,VLOOKUP(B62,'Cycle 8'!B:K,10,FALSE),0),0)+IFERROR(IF($B$3&gt;9,VLOOKUP(B62,'Cycle 9'!B:K,10,FALSE),0),0)+IFERROR(IF($B$3&gt;10,VLOOKUP(B62,'Cycle 10'!B:K,10,FALSE),0),0)+IFERROR(IF($B$3&gt;11,VLOOKUP(B62,'Cycle 11'!B:K,10,FALSE),0),0)&gt;0,1,0))</f>
        <v/>
      </c>
      <c r="I62" s="13" t="str">
        <f>IF(OR($B$3=1,J62=""),"",IFERROR(VLOOKUP(B62,'Cycle 1'!B:K,10,FALSE),0)+IFERROR(IF($B$3&gt;2,VLOOKUP(B62,'Cycle 2'!B:K,10,FALSE),0),0)+IFERROR(IF($B$3&gt;3,VLOOKUP(B62,'Cycle 3'!B:K,10,FALSE),0),0)+IFERROR(IF($B$3&gt;4,VLOOKUP(B62,'Cycle 4'!B:K,10,FALSE),0),0)+IFERROR(IF($B$3&gt;5,VLOOKUP(B62,'Cycle 5'!B:K,10,FALSE),0),0)+IFERROR(IF($B$3&gt;6,VLOOKUP(B62,'Cycle 6'!B:K,10,FALSE),0),0)+IFERROR(IF($B$3&gt;7,VLOOKUP(B62,'Cycle 7'!B:K,10,FALSE),0),0)+IFERROR(IF($B$3&gt;8,VLOOKUP(B62,'Cycle 8'!B:K,10,FALSE),0),0)+IFERROR(IF($B$3&gt;9,VLOOKUP(B62,'Cycle 9'!B:K,10,FALSE),0),0)+IFERROR(IF($B$3&gt;10,VLOOKUP(B62,'Cycle 10'!B:K,10,FALSE),0),0)+IFERROR(IF($B$3&gt;11,VLOOKUP(B62,'Cycle 11'!B:K,10,FALSE),0),0))</f>
        <v/>
      </c>
      <c r="J62" s="13" t="str">
        <f>IFERROR(IF(B62="","",IF(ROW($B$11)=ROW(B62),1,IF(ISERROR(VLOOKUP(B62,$B$11:B61,1,FALSE)),MAX($J$11:J61)+1,""))),"")</f>
        <v/>
      </c>
      <c r="K62" s="13" t="str">
        <f t="shared" si="2"/>
        <v/>
      </c>
      <c r="L62" s="238" t="str">
        <f>IF(L$7=L58,L61+1,IF($B62="","",MAX(L$10:L61)+1))</f>
        <v/>
      </c>
    </row>
    <row r="63" spans="1:12" x14ac:dyDescent="0.3">
      <c r="A63" s="167">
        <v>53</v>
      </c>
      <c r="B63" s="63"/>
      <c r="C63" s="1"/>
      <c r="D63" s="2"/>
      <c r="E63" s="2"/>
      <c r="F63" s="2"/>
      <c r="G63" s="66"/>
      <c r="H63" s="64" t="str">
        <f>IF(OR($B$3=1,J63=""),"",IF(IFERROR(VLOOKUP(B63,'Cycle 1'!B:K,10,FALSE),0)+IFERROR(IF($B$3&gt;2,VLOOKUP(B63,'Cycle 2'!B:K,10,FALSE),0),0)+IFERROR(IF($B$3&gt;3,VLOOKUP(B63,'Cycle 3'!B:K,10,FALSE),0),0)+IFERROR(IF($B$3&gt;4,VLOOKUP(B63,'Cycle 4'!B:K,10,FALSE),0),0)+IFERROR(IF($B$3&gt;5,VLOOKUP(B63,'Cycle 5'!B:K,10,FALSE),0),0)+IFERROR(IF($B$3&gt;6,VLOOKUP(B63,'Cycle 6'!B:K,10,FALSE),0),0)+IFERROR(IF($B$3&gt;7,VLOOKUP(B63,'Cycle 7'!B:K,10,FALSE),0),0)+IFERROR(IF($B$3&gt;8,VLOOKUP(B63,'Cycle 8'!B:K,10,FALSE),0),0)+IFERROR(IF($B$3&gt;9,VLOOKUP(B63,'Cycle 9'!B:K,10,FALSE),0),0)+IFERROR(IF($B$3&gt;10,VLOOKUP(B63,'Cycle 10'!B:K,10,FALSE),0),0)+IFERROR(IF($B$3&gt;11,VLOOKUP(B63,'Cycle 11'!B:K,10,FALSE),0),0)&gt;0,1,0))</f>
        <v/>
      </c>
      <c r="I63" s="13" t="str">
        <f>IF(OR($B$3=1,J63=""),"",IFERROR(VLOOKUP(B63,'Cycle 1'!B:K,10,FALSE),0)+IFERROR(IF($B$3&gt;2,VLOOKUP(B63,'Cycle 2'!B:K,10,FALSE),0),0)+IFERROR(IF($B$3&gt;3,VLOOKUP(B63,'Cycle 3'!B:K,10,FALSE),0),0)+IFERROR(IF($B$3&gt;4,VLOOKUP(B63,'Cycle 4'!B:K,10,FALSE),0),0)+IFERROR(IF($B$3&gt;5,VLOOKUP(B63,'Cycle 5'!B:K,10,FALSE),0),0)+IFERROR(IF($B$3&gt;6,VLOOKUP(B63,'Cycle 6'!B:K,10,FALSE),0),0)+IFERROR(IF($B$3&gt;7,VLOOKUP(B63,'Cycle 7'!B:K,10,FALSE),0),0)+IFERROR(IF($B$3&gt;8,VLOOKUP(B63,'Cycle 8'!B:K,10,FALSE),0),0)+IFERROR(IF($B$3&gt;9,VLOOKUP(B63,'Cycle 9'!B:K,10,FALSE),0),0)+IFERROR(IF($B$3&gt;10,VLOOKUP(B63,'Cycle 10'!B:K,10,FALSE),0),0)+IFERROR(IF($B$3&gt;11,VLOOKUP(B63,'Cycle 11'!B:K,10,FALSE),0),0))</f>
        <v/>
      </c>
      <c r="J63" s="13" t="str">
        <f>IFERROR(IF(B63="","",IF(ROW($B$11)=ROW(B63),1,IF(ISERROR(VLOOKUP(B63,$B$11:B62,1,FALSE)),MAX($J$11:J62)+1,""))),"")</f>
        <v/>
      </c>
      <c r="K63" s="13" t="str">
        <f t="shared" si="2"/>
        <v/>
      </c>
      <c r="L63" s="238" t="str">
        <f>IF(L$7=L59,L62+1,IF($B63="","",MAX(L$10:L62)+1))</f>
        <v/>
      </c>
    </row>
    <row r="64" spans="1:12" x14ac:dyDescent="0.3">
      <c r="A64" s="167">
        <v>54</v>
      </c>
      <c r="B64" s="239"/>
      <c r="C64" s="204"/>
      <c r="D64" s="205"/>
      <c r="E64" s="205"/>
      <c r="F64" s="205"/>
      <c r="G64" s="262"/>
      <c r="H64" s="64" t="str">
        <f>IF(OR($B$3=1,J64=""),"",IF(IFERROR(VLOOKUP(B64,'Cycle 1'!B:K,10,FALSE),0)+IFERROR(IF($B$3&gt;2,VLOOKUP(B64,'Cycle 2'!B:K,10,FALSE),0),0)+IFERROR(IF($B$3&gt;3,VLOOKUP(B64,'Cycle 3'!B:K,10,FALSE),0),0)+IFERROR(IF($B$3&gt;4,VLOOKUP(B64,'Cycle 4'!B:K,10,FALSE),0),0)+IFERROR(IF($B$3&gt;5,VLOOKUP(B64,'Cycle 5'!B:K,10,FALSE),0),0)+IFERROR(IF($B$3&gt;6,VLOOKUP(B64,'Cycle 6'!B:K,10,FALSE),0),0)+IFERROR(IF($B$3&gt;7,VLOOKUP(B64,'Cycle 7'!B:K,10,FALSE),0),0)+IFERROR(IF($B$3&gt;8,VLOOKUP(B64,'Cycle 8'!B:K,10,FALSE),0),0)+IFERROR(IF($B$3&gt;9,VLOOKUP(B64,'Cycle 9'!B:K,10,FALSE),0),0)+IFERROR(IF($B$3&gt;10,VLOOKUP(B64,'Cycle 10'!B:K,10,FALSE),0),0)+IFERROR(IF($B$3&gt;11,VLOOKUP(B64,'Cycle 11'!B:K,10,FALSE),0),0)&gt;0,1,0))</f>
        <v/>
      </c>
      <c r="I64" s="13" t="str">
        <f>IF(OR($B$3=1,J64=""),"",IFERROR(VLOOKUP(B64,'Cycle 1'!B:K,10,FALSE),0)+IFERROR(IF($B$3&gt;2,VLOOKUP(B64,'Cycle 2'!B:K,10,FALSE),0),0)+IFERROR(IF($B$3&gt;3,VLOOKUP(B64,'Cycle 3'!B:K,10,FALSE),0),0)+IFERROR(IF($B$3&gt;4,VLOOKUP(B64,'Cycle 4'!B:K,10,FALSE),0),0)+IFERROR(IF($B$3&gt;5,VLOOKUP(B64,'Cycle 5'!B:K,10,FALSE),0),0)+IFERROR(IF($B$3&gt;6,VLOOKUP(B64,'Cycle 6'!B:K,10,FALSE),0),0)+IFERROR(IF($B$3&gt;7,VLOOKUP(B64,'Cycle 7'!B:K,10,FALSE),0),0)+IFERROR(IF($B$3&gt;8,VLOOKUP(B64,'Cycle 8'!B:K,10,FALSE),0),0)+IFERROR(IF($B$3&gt;9,VLOOKUP(B64,'Cycle 9'!B:K,10,FALSE),0),0)+IFERROR(IF($B$3&gt;10,VLOOKUP(B64,'Cycle 10'!B:K,10,FALSE),0),0)+IFERROR(IF($B$3&gt;11,VLOOKUP(B64,'Cycle 11'!B:K,10,FALSE),0),0))</f>
        <v/>
      </c>
      <c r="J64" s="13" t="str">
        <f>IFERROR(IF(B64="","",IF(ROW($B$11)=ROW(B64),1,IF(ISERROR(VLOOKUP(B64,$B$11:B63,1,FALSE)),MAX($J$11:J63)+1,""))),"")</f>
        <v/>
      </c>
      <c r="K64" s="13" t="str">
        <f t="shared" si="2"/>
        <v/>
      </c>
      <c r="L64" s="238" t="str">
        <f>IF(L$7=L60,L63+1,IF($B64="","",MAX(L$10:L63)+1))</f>
        <v/>
      </c>
    </row>
    <row r="65" spans="1:12" x14ac:dyDescent="0.3">
      <c r="A65" s="167">
        <v>55</v>
      </c>
      <c r="B65" s="63"/>
      <c r="C65" s="1"/>
      <c r="D65" s="2"/>
      <c r="E65" s="2"/>
      <c r="F65" s="2"/>
      <c r="G65" s="66"/>
      <c r="H65" s="64" t="str">
        <f>IF(OR($B$3=1,J65=""),"",IF(IFERROR(VLOOKUP(B65,'Cycle 1'!B:K,10,FALSE),0)+IFERROR(IF($B$3&gt;2,VLOOKUP(B65,'Cycle 2'!B:K,10,FALSE),0),0)+IFERROR(IF($B$3&gt;3,VLOOKUP(B65,'Cycle 3'!B:K,10,FALSE),0),0)+IFERROR(IF($B$3&gt;4,VLOOKUP(B65,'Cycle 4'!B:K,10,FALSE),0),0)+IFERROR(IF($B$3&gt;5,VLOOKUP(B65,'Cycle 5'!B:K,10,FALSE),0),0)+IFERROR(IF($B$3&gt;6,VLOOKUP(B65,'Cycle 6'!B:K,10,FALSE),0),0)+IFERROR(IF($B$3&gt;7,VLOOKUP(B65,'Cycle 7'!B:K,10,FALSE),0),0)+IFERROR(IF($B$3&gt;8,VLOOKUP(B65,'Cycle 8'!B:K,10,FALSE),0),0)+IFERROR(IF($B$3&gt;9,VLOOKUP(B65,'Cycle 9'!B:K,10,FALSE),0),0)+IFERROR(IF($B$3&gt;10,VLOOKUP(B65,'Cycle 10'!B:K,10,FALSE),0),0)+IFERROR(IF($B$3&gt;11,VLOOKUP(B65,'Cycle 11'!B:K,10,FALSE),0),0)&gt;0,1,0))</f>
        <v/>
      </c>
      <c r="I65" s="13" t="str">
        <f>IF(OR($B$3=1,J65=""),"",IFERROR(VLOOKUP(B65,'Cycle 1'!B:K,10,FALSE),0)+IFERROR(IF($B$3&gt;2,VLOOKUP(B65,'Cycle 2'!B:K,10,FALSE),0),0)+IFERROR(IF($B$3&gt;3,VLOOKUP(B65,'Cycle 3'!B:K,10,FALSE),0),0)+IFERROR(IF($B$3&gt;4,VLOOKUP(B65,'Cycle 4'!B:K,10,FALSE),0),0)+IFERROR(IF($B$3&gt;5,VLOOKUP(B65,'Cycle 5'!B:K,10,FALSE),0),0)+IFERROR(IF($B$3&gt;6,VLOOKUP(B65,'Cycle 6'!B:K,10,FALSE),0),0)+IFERROR(IF($B$3&gt;7,VLOOKUP(B65,'Cycle 7'!B:K,10,FALSE),0),0)+IFERROR(IF($B$3&gt;8,VLOOKUP(B65,'Cycle 8'!B:K,10,FALSE),0),0)+IFERROR(IF($B$3&gt;9,VLOOKUP(B65,'Cycle 9'!B:K,10,FALSE),0),0)+IFERROR(IF($B$3&gt;10,VLOOKUP(B65,'Cycle 10'!B:K,10,FALSE),0),0)+IFERROR(IF($B$3&gt;11,VLOOKUP(B65,'Cycle 11'!B:K,10,FALSE),0),0))</f>
        <v/>
      </c>
      <c r="J65" s="13" t="str">
        <f>IFERROR(IF(B65="","",IF(ROW($B$11)=ROW(B65),1,IF(ISERROR(VLOOKUP(B65,$B$11:B64,1,FALSE)),MAX($J$11:J64)+1,""))),"")</f>
        <v/>
      </c>
      <c r="K65" s="13" t="str">
        <f t="shared" si="2"/>
        <v/>
      </c>
      <c r="L65" s="238" t="str">
        <f>IF(L$7=L61,L64+1,IF($B65="","",MAX(L$10:L64)+1))</f>
        <v/>
      </c>
    </row>
    <row r="66" spans="1:12" x14ac:dyDescent="0.3">
      <c r="A66" s="167">
        <v>56</v>
      </c>
      <c r="B66" s="239"/>
      <c r="C66" s="204"/>
      <c r="D66" s="205"/>
      <c r="E66" s="205"/>
      <c r="F66" s="205"/>
      <c r="G66" s="262"/>
      <c r="H66" s="64" t="str">
        <f>IF(OR($B$3=1,J66=""),"",IF(IFERROR(VLOOKUP(B66,'Cycle 1'!B:K,10,FALSE),0)+IFERROR(IF($B$3&gt;2,VLOOKUP(B66,'Cycle 2'!B:K,10,FALSE),0),0)+IFERROR(IF($B$3&gt;3,VLOOKUP(B66,'Cycle 3'!B:K,10,FALSE),0),0)+IFERROR(IF($B$3&gt;4,VLOOKUP(B66,'Cycle 4'!B:K,10,FALSE),0),0)+IFERROR(IF($B$3&gt;5,VLOOKUP(B66,'Cycle 5'!B:K,10,FALSE),0),0)+IFERROR(IF($B$3&gt;6,VLOOKUP(B66,'Cycle 6'!B:K,10,FALSE),0),0)+IFERROR(IF($B$3&gt;7,VLOOKUP(B66,'Cycle 7'!B:K,10,FALSE),0),0)+IFERROR(IF($B$3&gt;8,VLOOKUP(B66,'Cycle 8'!B:K,10,FALSE),0),0)+IFERROR(IF($B$3&gt;9,VLOOKUP(B66,'Cycle 9'!B:K,10,FALSE),0),0)+IFERROR(IF($B$3&gt;10,VLOOKUP(B66,'Cycle 10'!B:K,10,FALSE),0),0)+IFERROR(IF($B$3&gt;11,VLOOKUP(B66,'Cycle 11'!B:K,10,FALSE),0),0)&gt;0,1,0))</f>
        <v/>
      </c>
      <c r="I66" s="13" t="str">
        <f>IF(OR($B$3=1,J66=""),"",IFERROR(VLOOKUP(B66,'Cycle 1'!B:K,10,FALSE),0)+IFERROR(IF($B$3&gt;2,VLOOKUP(B66,'Cycle 2'!B:K,10,FALSE),0),0)+IFERROR(IF($B$3&gt;3,VLOOKUP(B66,'Cycle 3'!B:K,10,FALSE),0),0)+IFERROR(IF($B$3&gt;4,VLOOKUP(B66,'Cycle 4'!B:K,10,FALSE),0),0)+IFERROR(IF($B$3&gt;5,VLOOKUP(B66,'Cycle 5'!B:K,10,FALSE),0),0)+IFERROR(IF($B$3&gt;6,VLOOKUP(B66,'Cycle 6'!B:K,10,FALSE),0),0)+IFERROR(IF($B$3&gt;7,VLOOKUP(B66,'Cycle 7'!B:K,10,FALSE),0),0)+IFERROR(IF($B$3&gt;8,VLOOKUP(B66,'Cycle 8'!B:K,10,FALSE),0),0)+IFERROR(IF($B$3&gt;9,VLOOKUP(B66,'Cycle 9'!B:K,10,FALSE),0),0)+IFERROR(IF($B$3&gt;10,VLOOKUP(B66,'Cycle 10'!B:K,10,FALSE),0),0)+IFERROR(IF($B$3&gt;11,VLOOKUP(B66,'Cycle 11'!B:K,10,FALSE),0),0))</f>
        <v/>
      </c>
      <c r="J66" s="13" t="str">
        <f>IFERROR(IF(B66="","",IF(ROW($B$11)=ROW(B66),1,IF(ISERROR(VLOOKUP(B66,$B$11:B65,1,FALSE)),MAX($J$11:J65)+1,""))),"")</f>
        <v/>
      </c>
      <c r="K66" s="13" t="str">
        <f t="shared" si="2"/>
        <v/>
      </c>
      <c r="L66" s="238" t="str">
        <f>IF(L$7=L62,L65+1,IF($B66="","",MAX(L$10:L65)+1))</f>
        <v/>
      </c>
    </row>
    <row r="67" spans="1:12" x14ac:dyDescent="0.3">
      <c r="A67" s="167">
        <v>57</v>
      </c>
      <c r="B67" s="63"/>
      <c r="C67" s="1"/>
      <c r="D67" s="2"/>
      <c r="E67" s="2"/>
      <c r="F67" s="2"/>
      <c r="G67" s="66"/>
      <c r="H67" s="64" t="str">
        <f>IF(OR($B$3=1,J67=""),"",IF(IFERROR(VLOOKUP(B67,'Cycle 1'!B:K,10,FALSE),0)+IFERROR(IF($B$3&gt;2,VLOOKUP(B67,'Cycle 2'!B:K,10,FALSE),0),0)+IFERROR(IF($B$3&gt;3,VLOOKUP(B67,'Cycle 3'!B:K,10,FALSE),0),0)+IFERROR(IF($B$3&gt;4,VLOOKUP(B67,'Cycle 4'!B:K,10,FALSE),0),0)+IFERROR(IF($B$3&gt;5,VLOOKUP(B67,'Cycle 5'!B:K,10,FALSE),0),0)+IFERROR(IF($B$3&gt;6,VLOOKUP(B67,'Cycle 6'!B:K,10,FALSE),0),0)+IFERROR(IF($B$3&gt;7,VLOOKUP(B67,'Cycle 7'!B:K,10,FALSE),0),0)+IFERROR(IF($B$3&gt;8,VLOOKUP(B67,'Cycle 8'!B:K,10,FALSE),0),0)+IFERROR(IF($B$3&gt;9,VLOOKUP(B67,'Cycle 9'!B:K,10,FALSE),0),0)+IFERROR(IF($B$3&gt;10,VLOOKUP(B67,'Cycle 10'!B:K,10,FALSE),0),0)+IFERROR(IF($B$3&gt;11,VLOOKUP(B67,'Cycle 11'!B:K,10,FALSE),0),0)&gt;0,1,0))</f>
        <v/>
      </c>
      <c r="I67" s="13" t="str">
        <f>IF(OR($B$3=1,J67=""),"",IFERROR(VLOOKUP(B67,'Cycle 1'!B:K,10,FALSE),0)+IFERROR(IF($B$3&gt;2,VLOOKUP(B67,'Cycle 2'!B:K,10,FALSE),0),0)+IFERROR(IF($B$3&gt;3,VLOOKUP(B67,'Cycle 3'!B:K,10,FALSE),0),0)+IFERROR(IF($B$3&gt;4,VLOOKUP(B67,'Cycle 4'!B:K,10,FALSE),0),0)+IFERROR(IF($B$3&gt;5,VLOOKUP(B67,'Cycle 5'!B:K,10,FALSE),0),0)+IFERROR(IF($B$3&gt;6,VLOOKUP(B67,'Cycle 6'!B:K,10,FALSE),0),0)+IFERROR(IF($B$3&gt;7,VLOOKUP(B67,'Cycle 7'!B:K,10,FALSE),0),0)+IFERROR(IF($B$3&gt;8,VLOOKUP(B67,'Cycle 8'!B:K,10,FALSE),0),0)+IFERROR(IF($B$3&gt;9,VLOOKUP(B67,'Cycle 9'!B:K,10,FALSE),0),0)+IFERROR(IF($B$3&gt;10,VLOOKUP(B67,'Cycle 10'!B:K,10,FALSE),0),0)+IFERROR(IF($B$3&gt;11,VLOOKUP(B67,'Cycle 11'!B:K,10,FALSE),0),0))</f>
        <v/>
      </c>
      <c r="J67" s="13" t="str">
        <f>IFERROR(IF(B67="","",IF(ROW($B$11)=ROW(B67),1,IF(ISERROR(VLOOKUP(B67,$B$11:B66,1,FALSE)),MAX($J$11:J66)+1,""))),"")</f>
        <v/>
      </c>
      <c r="K67" s="13" t="str">
        <f t="shared" si="2"/>
        <v/>
      </c>
      <c r="L67" s="238" t="str">
        <f>IF(L$7=L63,L66+1,IF($B67="","",MAX(L$10:L66)+1))</f>
        <v/>
      </c>
    </row>
    <row r="68" spans="1:12" x14ac:dyDescent="0.3">
      <c r="A68" s="167">
        <v>58</v>
      </c>
      <c r="B68" s="239"/>
      <c r="C68" s="204"/>
      <c r="D68" s="205"/>
      <c r="E68" s="205"/>
      <c r="F68" s="205"/>
      <c r="G68" s="262"/>
      <c r="H68" s="64" t="str">
        <f>IF(OR($B$3=1,J68=""),"",IF(IFERROR(VLOOKUP(B68,'Cycle 1'!B:K,10,FALSE),0)+IFERROR(IF($B$3&gt;2,VLOOKUP(B68,'Cycle 2'!B:K,10,FALSE),0),0)+IFERROR(IF($B$3&gt;3,VLOOKUP(B68,'Cycle 3'!B:K,10,FALSE),0),0)+IFERROR(IF($B$3&gt;4,VLOOKUP(B68,'Cycle 4'!B:K,10,FALSE),0),0)+IFERROR(IF($B$3&gt;5,VLOOKUP(B68,'Cycle 5'!B:K,10,FALSE),0),0)+IFERROR(IF($B$3&gt;6,VLOOKUP(B68,'Cycle 6'!B:K,10,FALSE),0),0)+IFERROR(IF($B$3&gt;7,VLOOKUP(B68,'Cycle 7'!B:K,10,FALSE),0),0)+IFERROR(IF($B$3&gt;8,VLOOKUP(B68,'Cycle 8'!B:K,10,FALSE),0),0)+IFERROR(IF($B$3&gt;9,VLOOKUP(B68,'Cycle 9'!B:K,10,FALSE),0),0)+IFERROR(IF($B$3&gt;10,VLOOKUP(B68,'Cycle 10'!B:K,10,FALSE),0),0)+IFERROR(IF($B$3&gt;11,VLOOKUP(B68,'Cycle 11'!B:K,10,FALSE),0),0)&gt;0,1,0))</f>
        <v/>
      </c>
      <c r="I68" s="13" t="str">
        <f>IF(OR($B$3=1,J68=""),"",IFERROR(VLOOKUP(B68,'Cycle 1'!B:K,10,FALSE),0)+IFERROR(IF($B$3&gt;2,VLOOKUP(B68,'Cycle 2'!B:K,10,FALSE),0),0)+IFERROR(IF($B$3&gt;3,VLOOKUP(B68,'Cycle 3'!B:K,10,FALSE),0),0)+IFERROR(IF($B$3&gt;4,VLOOKUP(B68,'Cycle 4'!B:K,10,FALSE),0),0)+IFERROR(IF($B$3&gt;5,VLOOKUP(B68,'Cycle 5'!B:K,10,FALSE),0),0)+IFERROR(IF($B$3&gt;6,VLOOKUP(B68,'Cycle 6'!B:K,10,FALSE),0),0)+IFERROR(IF($B$3&gt;7,VLOOKUP(B68,'Cycle 7'!B:K,10,FALSE),0),0)+IFERROR(IF($B$3&gt;8,VLOOKUP(B68,'Cycle 8'!B:K,10,FALSE),0),0)+IFERROR(IF($B$3&gt;9,VLOOKUP(B68,'Cycle 9'!B:K,10,FALSE),0),0)+IFERROR(IF($B$3&gt;10,VLOOKUP(B68,'Cycle 10'!B:K,10,FALSE),0),0)+IFERROR(IF($B$3&gt;11,VLOOKUP(B68,'Cycle 11'!B:K,10,FALSE),0),0))</f>
        <v/>
      </c>
      <c r="J68" s="13" t="str">
        <f>IFERROR(IF(B68="","",IF(ROW($B$11)=ROW(B68),1,IF(ISERROR(VLOOKUP(B68,$B$11:B67,1,FALSE)),MAX($J$11:J67)+1,""))),"")</f>
        <v/>
      </c>
      <c r="K68" s="13" t="str">
        <f t="shared" si="2"/>
        <v/>
      </c>
      <c r="L68" s="238" t="str">
        <f>IF(L$7=L64,L67+1,IF($B68="","",MAX(L$10:L67)+1))</f>
        <v/>
      </c>
    </row>
    <row r="69" spans="1:12" x14ac:dyDescent="0.3">
      <c r="A69" s="167">
        <v>59</v>
      </c>
      <c r="B69" s="63"/>
      <c r="C69" s="1"/>
      <c r="D69" s="2"/>
      <c r="E69" s="2"/>
      <c r="F69" s="2"/>
      <c r="G69" s="66"/>
      <c r="H69" s="64" t="str">
        <f>IF(OR($B$3=1,J69=""),"",IF(IFERROR(VLOOKUP(B69,'Cycle 1'!B:K,10,FALSE),0)+IFERROR(IF($B$3&gt;2,VLOOKUP(B69,'Cycle 2'!B:K,10,FALSE),0),0)+IFERROR(IF($B$3&gt;3,VLOOKUP(B69,'Cycle 3'!B:K,10,FALSE),0),0)+IFERROR(IF($B$3&gt;4,VLOOKUP(B69,'Cycle 4'!B:K,10,FALSE),0),0)+IFERROR(IF($B$3&gt;5,VLOOKUP(B69,'Cycle 5'!B:K,10,FALSE),0),0)+IFERROR(IF($B$3&gt;6,VLOOKUP(B69,'Cycle 6'!B:K,10,FALSE),0),0)+IFERROR(IF($B$3&gt;7,VLOOKUP(B69,'Cycle 7'!B:K,10,FALSE),0),0)+IFERROR(IF($B$3&gt;8,VLOOKUP(B69,'Cycle 8'!B:K,10,FALSE),0),0)+IFERROR(IF($B$3&gt;9,VLOOKUP(B69,'Cycle 9'!B:K,10,FALSE),0),0)+IFERROR(IF($B$3&gt;10,VLOOKUP(B69,'Cycle 10'!B:K,10,FALSE),0),0)+IFERROR(IF($B$3&gt;11,VLOOKUP(B69,'Cycle 11'!B:K,10,FALSE),0),0)&gt;0,1,0))</f>
        <v/>
      </c>
      <c r="I69" s="13" t="str">
        <f>IF(OR($B$3=1,J69=""),"",IFERROR(VLOOKUP(B69,'Cycle 1'!B:K,10,FALSE),0)+IFERROR(IF($B$3&gt;2,VLOOKUP(B69,'Cycle 2'!B:K,10,FALSE),0),0)+IFERROR(IF($B$3&gt;3,VLOOKUP(B69,'Cycle 3'!B:K,10,FALSE),0),0)+IFERROR(IF($B$3&gt;4,VLOOKUP(B69,'Cycle 4'!B:K,10,FALSE),0),0)+IFERROR(IF($B$3&gt;5,VLOOKUP(B69,'Cycle 5'!B:K,10,FALSE),0),0)+IFERROR(IF($B$3&gt;6,VLOOKUP(B69,'Cycle 6'!B:K,10,FALSE),0),0)+IFERROR(IF($B$3&gt;7,VLOOKUP(B69,'Cycle 7'!B:K,10,FALSE),0),0)+IFERROR(IF($B$3&gt;8,VLOOKUP(B69,'Cycle 8'!B:K,10,FALSE),0),0)+IFERROR(IF($B$3&gt;9,VLOOKUP(B69,'Cycle 9'!B:K,10,FALSE),0),0)+IFERROR(IF($B$3&gt;10,VLOOKUP(B69,'Cycle 10'!B:K,10,FALSE),0),0)+IFERROR(IF($B$3&gt;11,VLOOKUP(B69,'Cycle 11'!B:K,10,FALSE),0),0))</f>
        <v/>
      </c>
      <c r="J69" s="13" t="str">
        <f>IFERROR(IF(B69="","",IF(ROW($B$11)=ROW(B69),1,IF(ISERROR(VLOOKUP(B69,$B$11:B68,1,FALSE)),MAX($J$11:J68)+1,""))),"")</f>
        <v/>
      </c>
      <c r="K69" s="13" t="str">
        <f t="shared" si="2"/>
        <v/>
      </c>
      <c r="L69" s="238" t="str">
        <f>IF(L$7=L65,L68+1,IF($B69="","",MAX(L$10:L68)+1))</f>
        <v/>
      </c>
    </row>
    <row r="70" spans="1:12" x14ac:dyDescent="0.3">
      <c r="A70" s="167">
        <v>60</v>
      </c>
      <c r="B70" s="239"/>
      <c r="C70" s="204"/>
      <c r="D70" s="205"/>
      <c r="E70" s="205"/>
      <c r="F70" s="205"/>
      <c r="G70" s="262"/>
      <c r="H70" s="64" t="str">
        <f>IF(OR($B$3=1,J70=""),"",IF(IFERROR(VLOOKUP(B70,'Cycle 1'!B:K,10,FALSE),0)+IFERROR(IF($B$3&gt;2,VLOOKUP(B70,'Cycle 2'!B:K,10,FALSE),0),0)+IFERROR(IF($B$3&gt;3,VLOOKUP(B70,'Cycle 3'!B:K,10,FALSE),0),0)+IFERROR(IF($B$3&gt;4,VLOOKUP(B70,'Cycle 4'!B:K,10,FALSE),0),0)+IFERROR(IF($B$3&gt;5,VLOOKUP(B70,'Cycle 5'!B:K,10,FALSE),0),0)+IFERROR(IF($B$3&gt;6,VLOOKUP(B70,'Cycle 6'!B:K,10,FALSE),0),0)+IFERROR(IF($B$3&gt;7,VLOOKUP(B70,'Cycle 7'!B:K,10,FALSE),0),0)+IFERROR(IF($B$3&gt;8,VLOOKUP(B70,'Cycle 8'!B:K,10,FALSE),0),0)+IFERROR(IF($B$3&gt;9,VLOOKUP(B70,'Cycle 9'!B:K,10,FALSE),0),0)+IFERROR(IF($B$3&gt;10,VLOOKUP(B70,'Cycle 10'!B:K,10,FALSE),0),0)+IFERROR(IF($B$3&gt;11,VLOOKUP(B70,'Cycle 11'!B:K,10,FALSE),0),0)&gt;0,1,0))</f>
        <v/>
      </c>
      <c r="I70" s="13" t="str">
        <f>IF(OR($B$3=1,J70=""),"",IFERROR(VLOOKUP(B70,'Cycle 1'!B:K,10,FALSE),0)+IFERROR(IF($B$3&gt;2,VLOOKUP(B70,'Cycle 2'!B:K,10,FALSE),0),0)+IFERROR(IF($B$3&gt;3,VLOOKUP(B70,'Cycle 3'!B:K,10,FALSE),0),0)+IFERROR(IF($B$3&gt;4,VLOOKUP(B70,'Cycle 4'!B:K,10,FALSE),0),0)+IFERROR(IF($B$3&gt;5,VLOOKUP(B70,'Cycle 5'!B:K,10,FALSE),0),0)+IFERROR(IF($B$3&gt;6,VLOOKUP(B70,'Cycle 6'!B:K,10,FALSE),0),0)+IFERROR(IF($B$3&gt;7,VLOOKUP(B70,'Cycle 7'!B:K,10,FALSE),0),0)+IFERROR(IF($B$3&gt;8,VLOOKUP(B70,'Cycle 8'!B:K,10,FALSE),0),0)+IFERROR(IF($B$3&gt;9,VLOOKUP(B70,'Cycle 9'!B:K,10,FALSE),0),0)+IFERROR(IF($B$3&gt;10,VLOOKUP(B70,'Cycle 10'!B:K,10,FALSE),0),0)+IFERROR(IF($B$3&gt;11,VLOOKUP(B70,'Cycle 11'!B:K,10,FALSE),0),0))</f>
        <v/>
      </c>
      <c r="J70" s="13" t="str">
        <f>IFERROR(IF(B70="","",IF(ROW($B$11)=ROW(B70),1,IF(ISERROR(VLOOKUP(B70,$B$11:B69,1,FALSE)),MAX($J$11:J69)+1,""))),"")</f>
        <v/>
      </c>
      <c r="K70" s="13" t="str">
        <f t="shared" si="2"/>
        <v/>
      </c>
      <c r="L70" s="238" t="str">
        <f>IF(L$7=L66,L69+1,IF($B70="","",MAX(L$10:L69)+1))</f>
        <v/>
      </c>
    </row>
    <row r="71" spans="1:12" x14ac:dyDescent="0.3">
      <c r="A71" s="167">
        <v>61</v>
      </c>
      <c r="B71" s="63"/>
      <c r="C71" s="1"/>
      <c r="D71" s="2"/>
      <c r="E71" s="2"/>
      <c r="F71" s="2"/>
      <c r="G71" s="66"/>
      <c r="H71" s="64" t="str">
        <f>IF(OR($B$3=1,J71=""),"",IF(IFERROR(VLOOKUP(B71,'Cycle 1'!B:K,10,FALSE),0)+IFERROR(IF($B$3&gt;2,VLOOKUP(B71,'Cycle 2'!B:K,10,FALSE),0),0)+IFERROR(IF($B$3&gt;3,VLOOKUP(B71,'Cycle 3'!B:K,10,FALSE),0),0)+IFERROR(IF($B$3&gt;4,VLOOKUP(B71,'Cycle 4'!B:K,10,FALSE),0),0)+IFERROR(IF($B$3&gt;5,VLOOKUP(B71,'Cycle 5'!B:K,10,FALSE),0),0)+IFERROR(IF($B$3&gt;6,VLOOKUP(B71,'Cycle 6'!B:K,10,FALSE),0),0)+IFERROR(IF($B$3&gt;7,VLOOKUP(B71,'Cycle 7'!B:K,10,FALSE),0),0)+IFERROR(IF($B$3&gt;8,VLOOKUP(B71,'Cycle 8'!B:K,10,FALSE),0),0)+IFERROR(IF($B$3&gt;9,VLOOKUP(B71,'Cycle 9'!B:K,10,FALSE),0),0)+IFERROR(IF($B$3&gt;10,VLOOKUP(B71,'Cycle 10'!B:K,10,FALSE),0),0)+IFERROR(IF($B$3&gt;11,VLOOKUP(B71,'Cycle 11'!B:K,10,FALSE),0),0)&gt;0,1,0))</f>
        <v/>
      </c>
      <c r="I71" s="13" t="str">
        <f>IF(OR($B$3=1,J71=""),"",IFERROR(VLOOKUP(B71,'Cycle 1'!B:K,10,FALSE),0)+IFERROR(IF($B$3&gt;2,VLOOKUP(B71,'Cycle 2'!B:K,10,FALSE),0),0)+IFERROR(IF($B$3&gt;3,VLOOKUP(B71,'Cycle 3'!B:K,10,FALSE),0),0)+IFERROR(IF($B$3&gt;4,VLOOKUP(B71,'Cycle 4'!B:K,10,FALSE),0),0)+IFERROR(IF($B$3&gt;5,VLOOKUP(B71,'Cycle 5'!B:K,10,FALSE),0),0)+IFERROR(IF($B$3&gt;6,VLOOKUP(B71,'Cycle 6'!B:K,10,FALSE),0),0)+IFERROR(IF($B$3&gt;7,VLOOKUP(B71,'Cycle 7'!B:K,10,FALSE),0),0)+IFERROR(IF($B$3&gt;8,VLOOKUP(B71,'Cycle 8'!B:K,10,FALSE),0),0)+IFERROR(IF($B$3&gt;9,VLOOKUP(B71,'Cycle 9'!B:K,10,FALSE),0),0)+IFERROR(IF($B$3&gt;10,VLOOKUP(B71,'Cycle 10'!B:K,10,FALSE),0),0)+IFERROR(IF($B$3&gt;11,VLOOKUP(B71,'Cycle 11'!B:K,10,FALSE),0),0))</f>
        <v/>
      </c>
      <c r="J71" s="13" t="str">
        <f>IFERROR(IF(B71="","",IF(ROW($B$11)=ROW(B71),1,IF(ISERROR(VLOOKUP(B71,$B$11:B70,1,FALSE)),MAX($J$11:J70)+1,""))),"")</f>
        <v/>
      </c>
      <c r="K71" s="13" t="str">
        <f t="shared" si="2"/>
        <v/>
      </c>
      <c r="L71" s="238" t="str">
        <f>IF(L$7=L67,L70+1,IF($B71="","",MAX(L$10:L70)+1))</f>
        <v/>
      </c>
    </row>
    <row r="72" spans="1:12" x14ac:dyDescent="0.3">
      <c r="A72" s="167">
        <v>62</v>
      </c>
      <c r="B72" s="239"/>
      <c r="C72" s="204"/>
      <c r="D72" s="205"/>
      <c r="E72" s="205"/>
      <c r="F72" s="205"/>
      <c r="G72" s="262"/>
      <c r="H72" s="64" t="str">
        <f>IF(OR($B$3=1,J72=""),"",IF(IFERROR(VLOOKUP(B72,'Cycle 1'!B:K,10,FALSE),0)+IFERROR(IF($B$3&gt;2,VLOOKUP(B72,'Cycle 2'!B:K,10,FALSE),0),0)+IFERROR(IF($B$3&gt;3,VLOOKUP(B72,'Cycle 3'!B:K,10,FALSE),0),0)+IFERROR(IF($B$3&gt;4,VLOOKUP(B72,'Cycle 4'!B:K,10,FALSE),0),0)+IFERROR(IF($B$3&gt;5,VLOOKUP(B72,'Cycle 5'!B:K,10,FALSE),0),0)+IFERROR(IF($B$3&gt;6,VLOOKUP(B72,'Cycle 6'!B:K,10,FALSE),0),0)+IFERROR(IF($B$3&gt;7,VLOOKUP(B72,'Cycle 7'!B:K,10,FALSE),0),0)+IFERROR(IF($B$3&gt;8,VLOOKUP(B72,'Cycle 8'!B:K,10,FALSE),0),0)+IFERROR(IF($B$3&gt;9,VLOOKUP(B72,'Cycle 9'!B:K,10,FALSE),0),0)+IFERROR(IF($B$3&gt;10,VLOOKUP(B72,'Cycle 10'!B:K,10,FALSE),0),0)+IFERROR(IF($B$3&gt;11,VLOOKUP(B72,'Cycle 11'!B:K,10,FALSE),0),0)&gt;0,1,0))</f>
        <v/>
      </c>
      <c r="I72" s="13" t="str">
        <f>IF(OR($B$3=1,J72=""),"",IFERROR(VLOOKUP(B72,'Cycle 1'!B:K,10,FALSE),0)+IFERROR(IF($B$3&gt;2,VLOOKUP(B72,'Cycle 2'!B:K,10,FALSE),0),0)+IFERROR(IF($B$3&gt;3,VLOOKUP(B72,'Cycle 3'!B:K,10,FALSE),0),0)+IFERROR(IF($B$3&gt;4,VLOOKUP(B72,'Cycle 4'!B:K,10,FALSE),0),0)+IFERROR(IF($B$3&gt;5,VLOOKUP(B72,'Cycle 5'!B:K,10,FALSE),0),0)+IFERROR(IF($B$3&gt;6,VLOOKUP(B72,'Cycle 6'!B:K,10,FALSE),0),0)+IFERROR(IF($B$3&gt;7,VLOOKUP(B72,'Cycle 7'!B:K,10,FALSE),0),0)+IFERROR(IF($B$3&gt;8,VLOOKUP(B72,'Cycle 8'!B:K,10,FALSE),0),0)+IFERROR(IF($B$3&gt;9,VLOOKUP(B72,'Cycle 9'!B:K,10,FALSE),0),0)+IFERROR(IF($B$3&gt;10,VLOOKUP(B72,'Cycle 10'!B:K,10,FALSE),0),0)+IFERROR(IF($B$3&gt;11,VLOOKUP(B72,'Cycle 11'!B:K,10,FALSE),0),0))</f>
        <v/>
      </c>
      <c r="J72" s="13" t="str">
        <f>IFERROR(IF(B72="","",IF(ROW($B$11)=ROW(B72),1,IF(ISERROR(VLOOKUP(B72,$B$11:B71,1,FALSE)),MAX($J$11:J71)+1,""))),"")</f>
        <v/>
      </c>
      <c r="K72" s="13" t="str">
        <f t="shared" si="2"/>
        <v/>
      </c>
      <c r="L72" s="238" t="str">
        <f>IF(L$7=L68,L71+1,IF($B72="","",MAX(L$10:L71)+1))</f>
        <v/>
      </c>
    </row>
    <row r="73" spans="1:12" x14ac:dyDescent="0.3">
      <c r="A73" s="167">
        <v>63</v>
      </c>
      <c r="B73" s="63"/>
      <c r="C73" s="1"/>
      <c r="D73" s="2"/>
      <c r="E73" s="2"/>
      <c r="F73" s="2"/>
      <c r="G73" s="66"/>
      <c r="H73" s="64" t="str">
        <f>IF(OR($B$3=1,J73=""),"",IF(IFERROR(VLOOKUP(B73,'Cycle 1'!B:K,10,FALSE),0)+IFERROR(IF($B$3&gt;2,VLOOKUP(B73,'Cycle 2'!B:K,10,FALSE),0),0)+IFERROR(IF($B$3&gt;3,VLOOKUP(B73,'Cycle 3'!B:K,10,FALSE),0),0)+IFERROR(IF($B$3&gt;4,VLOOKUP(B73,'Cycle 4'!B:K,10,FALSE),0),0)+IFERROR(IF($B$3&gt;5,VLOOKUP(B73,'Cycle 5'!B:K,10,FALSE),0),0)+IFERROR(IF($B$3&gt;6,VLOOKUP(B73,'Cycle 6'!B:K,10,FALSE),0),0)+IFERROR(IF($B$3&gt;7,VLOOKUP(B73,'Cycle 7'!B:K,10,FALSE),0),0)+IFERROR(IF($B$3&gt;8,VLOOKUP(B73,'Cycle 8'!B:K,10,FALSE),0),0)+IFERROR(IF($B$3&gt;9,VLOOKUP(B73,'Cycle 9'!B:K,10,FALSE),0),0)+IFERROR(IF($B$3&gt;10,VLOOKUP(B73,'Cycle 10'!B:K,10,FALSE),0),0)+IFERROR(IF($B$3&gt;11,VLOOKUP(B73,'Cycle 11'!B:K,10,FALSE),0),0)&gt;0,1,0))</f>
        <v/>
      </c>
      <c r="I73" s="13" t="str">
        <f>IF(OR($B$3=1,J73=""),"",IFERROR(VLOOKUP(B73,'Cycle 1'!B:K,10,FALSE),0)+IFERROR(IF($B$3&gt;2,VLOOKUP(B73,'Cycle 2'!B:K,10,FALSE),0),0)+IFERROR(IF($B$3&gt;3,VLOOKUP(B73,'Cycle 3'!B:K,10,FALSE),0),0)+IFERROR(IF($B$3&gt;4,VLOOKUP(B73,'Cycle 4'!B:K,10,FALSE),0),0)+IFERROR(IF($B$3&gt;5,VLOOKUP(B73,'Cycle 5'!B:K,10,FALSE),0),0)+IFERROR(IF($B$3&gt;6,VLOOKUP(B73,'Cycle 6'!B:K,10,FALSE),0),0)+IFERROR(IF($B$3&gt;7,VLOOKUP(B73,'Cycle 7'!B:K,10,FALSE),0),0)+IFERROR(IF($B$3&gt;8,VLOOKUP(B73,'Cycle 8'!B:K,10,FALSE),0),0)+IFERROR(IF($B$3&gt;9,VLOOKUP(B73,'Cycle 9'!B:K,10,FALSE),0),0)+IFERROR(IF($B$3&gt;10,VLOOKUP(B73,'Cycle 10'!B:K,10,FALSE),0),0)+IFERROR(IF($B$3&gt;11,VLOOKUP(B73,'Cycle 11'!B:K,10,FALSE),0),0))</f>
        <v/>
      </c>
      <c r="J73" s="13" t="str">
        <f>IFERROR(IF(B73="","",IF(ROW($B$11)=ROW(B73),1,IF(ISERROR(VLOOKUP(B73,$B$11:B72,1,FALSE)),MAX($J$11:J72)+1,""))),"")</f>
        <v/>
      </c>
      <c r="K73" s="13" t="str">
        <f t="shared" si="2"/>
        <v/>
      </c>
      <c r="L73" s="238" t="str">
        <f>IF(L$7=L69,L72+1,IF($B73="","",MAX(L$10:L72)+1))</f>
        <v/>
      </c>
    </row>
    <row r="74" spans="1:12" x14ac:dyDescent="0.3">
      <c r="A74" s="167">
        <v>64</v>
      </c>
      <c r="B74" s="239"/>
      <c r="C74" s="204"/>
      <c r="D74" s="205"/>
      <c r="E74" s="205"/>
      <c r="F74" s="205"/>
      <c r="G74" s="262"/>
      <c r="H74" s="64" t="str">
        <f>IF(OR($B$3=1,J74=""),"",IF(IFERROR(VLOOKUP(B74,'Cycle 1'!B:K,10,FALSE),0)+IFERROR(IF($B$3&gt;2,VLOOKUP(B74,'Cycle 2'!B:K,10,FALSE),0),0)+IFERROR(IF($B$3&gt;3,VLOOKUP(B74,'Cycle 3'!B:K,10,FALSE),0),0)+IFERROR(IF($B$3&gt;4,VLOOKUP(B74,'Cycle 4'!B:K,10,FALSE),0),0)+IFERROR(IF($B$3&gt;5,VLOOKUP(B74,'Cycle 5'!B:K,10,FALSE),0),0)+IFERROR(IF($B$3&gt;6,VLOOKUP(B74,'Cycle 6'!B:K,10,FALSE),0),0)+IFERROR(IF($B$3&gt;7,VLOOKUP(B74,'Cycle 7'!B:K,10,FALSE),0),0)+IFERROR(IF($B$3&gt;8,VLOOKUP(B74,'Cycle 8'!B:K,10,FALSE),0),0)+IFERROR(IF($B$3&gt;9,VLOOKUP(B74,'Cycle 9'!B:K,10,FALSE),0),0)+IFERROR(IF($B$3&gt;10,VLOOKUP(B74,'Cycle 10'!B:K,10,FALSE),0),0)+IFERROR(IF($B$3&gt;11,VLOOKUP(B74,'Cycle 11'!B:K,10,FALSE),0),0)&gt;0,1,0))</f>
        <v/>
      </c>
      <c r="I74" s="13" t="str">
        <f>IF(OR($B$3=1,J74=""),"",IFERROR(VLOOKUP(B74,'Cycle 1'!B:K,10,FALSE),0)+IFERROR(IF($B$3&gt;2,VLOOKUP(B74,'Cycle 2'!B:K,10,FALSE),0),0)+IFERROR(IF($B$3&gt;3,VLOOKUP(B74,'Cycle 3'!B:K,10,FALSE),0),0)+IFERROR(IF($B$3&gt;4,VLOOKUP(B74,'Cycle 4'!B:K,10,FALSE),0),0)+IFERROR(IF($B$3&gt;5,VLOOKUP(B74,'Cycle 5'!B:K,10,FALSE),0),0)+IFERROR(IF($B$3&gt;6,VLOOKUP(B74,'Cycle 6'!B:K,10,FALSE),0),0)+IFERROR(IF($B$3&gt;7,VLOOKUP(B74,'Cycle 7'!B:K,10,FALSE),0),0)+IFERROR(IF($B$3&gt;8,VLOOKUP(B74,'Cycle 8'!B:K,10,FALSE),0),0)+IFERROR(IF($B$3&gt;9,VLOOKUP(B74,'Cycle 9'!B:K,10,FALSE),0),0)+IFERROR(IF($B$3&gt;10,VLOOKUP(B74,'Cycle 10'!B:K,10,FALSE),0),0)+IFERROR(IF($B$3&gt;11,VLOOKUP(B74,'Cycle 11'!B:K,10,FALSE),0),0))</f>
        <v/>
      </c>
      <c r="J74" s="13" t="str">
        <f>IFERROR(IF(B74="","",IF(ROW($B$11)=ROW(B74),1,IF(ISERROR(VLOOKUP(B74,$B$11:B73,1,FALSE)),MAX($J$11:J73)+1,""))),"")</f>
        <v/>
      </c>
      <c r="K74" s="13" t="str">
        <f t="shared" si="2"/>
        <v/>
      </c>
      <c r="L74" s="238" t="str">
        <f>IF(L$7=L70,L73+1,IF($B74="","",MAX(L$10:L73)+1))</f>
        <v/>
      </c>
    </row>
    <row r="75" spans="1:12" x14ac:dyDescent="0.3">
      <c r="A75" s="167">
        <v>65</v>
      </c>
      <c r="B75" s="63"/>
      <c r="C75" s="1"/>
      <c r="D75" s="2"/>
      <c r="E75" s="2"/>
      <c r="F75" s="2"/>
      <c r="G75" s="66"/>
      <c r="H75" s="64" t="str">
        <f>IF(OR($B$3=1,J75=""),"",IF(IFERROR(VLOOKUP(B75,'Cycle 1'!B:K,10,FALSE),0)+IFERROR(IF($B$3&gt;2,VLOOKUP(B75,'Cycle 2'!B:K,10,FALSE),0),0)+IFERROR(IF($B$3&gt;3,VLOOKUP(B75,'Cycle 3'!B:K,10,FALSE),0),0)+IFERROR(IF($B$3&gt;4,VLOOKUP(B75,'Cycle 4'!B:K,10,FALSE),0),0)+IFERROR(IF($B$3&gt;5,VLOOKUP(B75,'Cycle 5'!B:K,10,FALSE),0),0)+IFERROR(IF($B$3&gt;6,VLOOKUP(B75,'Cycle 6'!B:K,10,FALSE),0),0)+IFERROR(IF($B$3&gt;7,VLOOKUP(B75,'Cycle 7'!B:K,10,FALSE),0),0)+IFERROR(IF($B$3&gt;8,VLOOKUP(B75,'Cycle 8'!B:K,10,FALSE),0),0)+IFERROR(IF($B$3&gt;9,VLOOKUP(B75,'Cycle 9'!B:K,10,FALSE),0),0)+IFERROR(IF($B$3&gt;10,VLOOKUP(B75,'Cycle 10'!B:K,10,FALSE),0),0)+IFERROR(IF($B$3&gt;11,VLOOKUP(B75,'Cycle 11'!B:K,10,FALSE),0),0)&gt;0,1,0))</f>
        <v/>
      </c>
      <c r="I75" s="13" t="str">
        <f>IF(OR($B$3=1,J75=""),"",IFERROR(VLOOKUP(B75,'Cycle 1'!B:K,10,FALSE),0)+IFERROR(IF($B$3&gt;2,VLOOKUP(B75,'Cycle 2'!B:K,10,FALSE),0),0)+IFERROR(IF($B$3&gt;3,VLOOKUP(B75,'Cycle 3'!B:K,10,FALSE),0),0)+IFERROR(IF($B$3&gt;4,VLOOKUP(B75,'Cycle 4'!B:K,10,FALSE),0),0)+IFERROR(IF($B$3&gt;5,VLOOKUP(B75,'Cycle 5'!B:K,10,FALSE),0),0)+IFERROR(IF($B$3&gt;6,VLOOKUP(B75,'Cycle 6'!B:K,10,FALSE),0),0)+IFERROR(IF($B$3&gt;7,VLOOKUP(B75,'Cycle 7'!B:K,10,FALSE),0),0)+IFERROR(IF($B$3&gt;8,VLOOKUP(B75,'Cycle 8'!B:K,10,FALSE),0),0)+IFERROR(IF($B$3&gt;9,VLOOKUP(B75,'Cycle 9'!B:K,10,FALSE),0),0)+IFERROR(IF($B$3&gt;10,VLOOKUP(B75,'Cycle 10'!B:K,10,FALSE),0),0)+IFERROR(IF($B$3&gt;11,VLOOKUP(B75,'Cycle 11'!B:K,10,FALSE),0),0))</f>
        <v/>
      </c>
      <c r="J75" s="13" t="str">
        <f>IFERROR(IF(B75="","",IF(ROW($B$11)=ROW(B75),1,IF(ISERROR(VLOOKUP(B75,$B$11:B74,1,FALSE)),MAX($J$11:J74)+1,""))),"")</f>
        <v/>
      </c>
      <c r="K75" s="13" t="str">
        <f t="shared" si="2"/>
        <v/>
      </c>
      <c r="L75" s="238" t="str">
        <f>IF(L$7=L71,L74+1,IF($B75="","",MAX(L$10:L74)+1))</f>
        <v/>
      </c>
    </row>
    <row r="76" spans="1:12" x14ac:dyDescent="0.3">
      <c r="A76" s="167">
        <v>66</v>
      </c>
      <c r="B76" s="239"/>
      <c r="C76" s="204"/>
      <c r="D76" s="205"/>
      <c r="E76" s="205"/>
      <c r="F76" s="205"/>
      <c r="G76" s="262"/>
      <c r="H76" s="64" t="str">
        <f>IF(OR($B$3=1,J76=""),"",IF(IFERROR(VLOOKUP(B76,'Cycle 1'!B:K,10,FALSE),0)+IFERROR(IF($B$3&gt;2,VLOOKUP(B76,'Cycle 2'!B:K,10,FALSE),0),0)+IFERROR(IF($B$3&gt;3,VLOOKUP(B76,'Cycle 3'!B:K,10,FALSE),0),0)+IFERROR(IF($B$3&gt;4,VLOOKUP(B76,'Cycle 4'!B:K,10,FALSE),0),0)+IFERROR(IF($B$3&gt;5,VLOOKUP(B76,'Cycle 5'!B:K,10,FALSE),0),0)+IFERROR(IF($B$3&gt;6,VLOOKUP(B76,'Cycle 6'!B:K,10,FALSE),0),0)+IFERROR(IF($B$3&gt;7,VLOOKUP(B76,'Cycle 7'!B:K,10,FALSE),0),0)+IFERROR(IF($B$3&gt;8,VLOOKUP(B76,'Cycle 8'!B:K,10,FALSE),0),0)+IFERROR(IF($B$3&gt;9,VLOOKUP(B76,'Cycle 9'!B:K,10,FALSE),0),0)+IFERROR(IF($B$3&gt;10,VLOOKUP(B76,'Cycle 10'!B:K,10,FALSE),0),0)+IFERROR(IF($B$3&gt;11,VLOOKUP(B76,'Cycle 11'!B:K,10,FALSE),0),0)&gt;0,1,0))</f>
        <v/>
      </c>
      <c r="I76" s="13" t="str">
        <f>IF(OR($B$3=1,J76=""),"",IFERROR(VLOOKUP(B76,'Cycle 1'!B:K,10,FALSE),0)+IFERROR(IF($B$3&gt;2,VLOOKUP(B76,'Cycle 2'!B:K,10,FALSE),0),0)+IFERROR(IF($B$3&gt;3,VLOOKUP(B76,'Cycle 3'!B:K,10,FALSE),0),0)+IFERROR(IF($B$3&gt;4,VLOOKUP(B76,'Cycle 4'!B:K,10,FALSE),0),0)+IFERROR(IF($B$3&gt;5,VLOOKUP(B76,'Cycle 5'!B:K,10,FALSE),0),0)+IFERROR(IF($B$3&gt;6,VLOOKUP(B76,'Cycle 6'!B:K,10,FALSE),0),0)+IFERROR(IF($B$3&gt;7,VLOOKUP(B76,'Cycle 7'!B:K,10,FALSE),0),0)+IFERROR(IF($B$3&gt;8,VLOOKUP(B76,'Cycle 8'!B:K,10,FALSE),0),0)+IFERROR(IF($B$3&gt;9,VLOOKUP(B76,'Cycle 9'!B:K,10,FALSE),0),0)+IFERROR(IF($B$3&gt;10,VLOOKUP(B76,'Cycle 10'!B:K,10,FALSE),0),0)+IFERROR(IF($B$3&gt;11,VLOOKUP(B76,'Cycle 11'!B:K,10,FALSE),0),0))</f>
        <v/>
      </c>
      <c r="J76" s="13" t="str">
        <f>IFERROR(IF(B76="","",IF(ROW($B$11)=ROW(B76),1,IF(ISERROR(VLOOKUP(B76,$B$11:B75,1,FALSE)),MAX($J$11:J75)+1,""))),"")</f>
        <v/>
      </c>
      <c r="K76" s="13" t="str">
        <f t="shared" si="2"/>
        <v/>
      </c>
      <c r="L76" s="238" t="str">
        <f>IF(L$7=L72,L75+1,IF($B76="","",MAX(L$10:L75)+1))</f>
        <v/>
      </c>
    </row>
    <row r="77" spans="1:12" x14ac:dyDescent="0.3">
      <c r="A77" s="167">
        <v>67</v>
      </c>
      <c r="B77" s="63"/>
      <c r="C77" s="1"/>
      <c r="D77" s="2"/>
      <c r="E77" s="2"/>
      <c r="F77" s="2"/>
      <c r="G77" s="66"/>
      <c r="H77" s="64" t="str">
        <f>IF(OR($B$3=1,J77=""),"",IF(IFERROR(VLOOKUP(B77,'Cycle 1'!B:K,10,FALSE),0)+IFERROR(IF($B$3&gt;2,VLOOKUP(B77,'Cycle 2'!B:K,10,FALSE),0),0)+IFERROR(IF($B$3&gt;3,VLOOKUP(B77,'Cycle 3'!B:K,10,FALSE),0),0)+IFERROR(IF($B$3&gt;4,VLOOKUP(B77,'Cycle 4'!B:K,10,FALSE),0),0)+IFERROR(IF($B$3&gt;5,VLOOKUP(B77,'Cycle 5'!B:K,10,FALSE),0),0)+IFERROR(IF($B$3&gt;6,VLOOKUP(B77,'Cycle 6'!B:K,10,FALSE),0),0)+IFERROR(IF($B$3&gt;7,VLOOKUP(B77,'Cycle 7'!B:K,10,FALSE),0),0)+IFERROR(IF($B$3&gt;8,VLOOKUP(B77,'Cycle 8'!B:K,10,FALSE),0),0)+IFERROR(IF($B$3&gt;9,VLOOKUP(B77,'Cycle 9'!B:K,10,FALSE),0),0)+IFERROR(IF($B$3&gt;10,VLOOKUP(B77,'Cycle 10'!B:K,10,FALSE),0),0)+IFERROR(IF($B$3&gt;11,VLOOKUP(B77,'Cycle 11'!B:K,10,FALSE),0),0)&gt;0,1,0))</f>
        <v/>
      </c>
      <c r="I77" s="13" t="str">
        <f>IF(OR($B$3=1,J77=""),"",IFERROR(VLOOKUP(B77,'Cycle 1'!B:K,10,FALSE),0)+IFERROR(IF($B$3&gt;2,VLOOKUP(B77,'Cycle 2'!B:K,10,FALSE),0),0)+IFERROR(IF($B$3&gt;3,VLOOKUP(B77,'Cycle 3'!B:K,10,FALSE),0),0)+IFERROR(IF($B$3&gt;4,VLOOKUP(B77,'Cycle 4'!B:K,10,FALSE),0),0)+IFERROR(IF($B$3&gt;5,VLOOKUP(B77,'Cycle 5'!B:K,10,FALSE),0),0)+IFERROR(IF($B$3&gt;6,VLOOKUP(B77,'Cycle 6'!B:K,10,FALSE),0),0)+IFERROR(IF($B$3&gt;7,VLOOKUP(B77,'Cycle 7'!B:K,10,FALSE),0),0)+IFERROR(IF($B$3&gt;8,VLOOKUP(B77,'Cycle 8'!B:K,10,FALSE),0),0)+IFERROR(IF($B$3&gt;9,VLOOKUP(B77,'Cycle 9'!B:K,10,FALSE),0),0)+IFERROR(IF($B$3&gt;10,VLOOKUP(B77,'Cycle 10'!B:K,10,FALSE),0),0)+IFERROR(IF($B$3&gt;11,VLOOKUP(B77,'Cycle 11'!B:K,10,FALSE),0),0))</f>
        <v/>
      </c>
      <c r="J77" s="13" t="str">
        <f>IFERROR(IF(B77="","",IF(ROW($B$11)=ROW(B77),1,IF(ISERROR(VLOOKUP(B77,$B$11:B76,1,FALSE)),MAX($J$11:J76)+1,""))),"")</f>
        <v/>
      </c>
      <c r="K77" s="13" t="str">
        <f t="shared" si="2"/>
        <v/>
      </c>
      <c r="L77" s="238" t="str">
        <f>IF(L$7=L73,L76+1,IF($B77="","",MAX(L$10:L76)+1))</f>
        <v/>
      </c>
    </row>
    <row r="78" spans="1:12" x14ac:dyDescent="0.3">
      <c r="A78" s="167">
        <v>68</v>
      </c>
      <c r="B78" s="239"/>
      <c r="C78" s="204"/>
      <c r="D78" s="205"/>
      <c r="E78" s="205"/>
      <c r="F78" s="205"/>
      <c r="G78" s="262"/>
      <c r="H78" s="64" t="str">
        <f>IF(OR($B$3=1,J78=""),"",IF(IFERROR(VLOOKUP(B78,'Cycle 1'!B:K,10,FALSE),0)+IFERROR(IF($B$3&gt;2,VLOOKUP(B78,'Cycle 2'!B:K,10,FALSE),0),0)+IFERROR(IF($B$3&gt;3,VLOOKUP(B78,'Cycle 3'!B:K,10,FALSE),0),0)+IFERROR(IF($B$3&gt;4,VLOOKUP(B78,'Cycle 4'!B:K,10,FALSE),0),0)+IFERROR(IF($B$3&gt;5,VLOOKUP(B78,'Cycle 5'!B:K,10,FALSE),0),0)+IFERROR(IF($B$3&gt;6,VLOOKUP(B78,'Cycle 6'!B:K,10,FALSE),0),0)+IFERROR(IF($B$3&gt;7,VLOOKUP(B78,'Cycle 7'!B:K,10,FALSE),0),0)+IFERROR(IF($B$3&gt;8,VLOOKUP(B78,'Cycle 8'!B:K,10,FALSE),0),0)+IFERROR(IF($B$3&gt;9,VLOOKUP(B78,'Cycle 9'!B:K,10,FALSE),0),0)+IFERROR(IF($B$3&gt;10,VLOOKUP(B78,'Cycle 10'!B:K,10,FALSE),0),0)+IFERROR(IF($B$3&gt;11,VLOOKUP(B78,'Cycle 11'!B:K,10,FALSE),0),0)&gt;0,1,0))</f>
        <v/>
      </c>
      <c r="I78" s="13" t="str">
        <f>IF(OR($B$3=1,J78=""),"",IFERROR(VLOOKUP(B78,'Cycle 1'!B:K,10,FALSE),0)+IFERROR(IF($B$3&gt;2,VLOOKUP(B78,'Cycle 2'!B:K,10,FALSE),0),0)+IFERROR(IF($B$3&gt;3,VLOOKUP(B78,'Cycle 3'!B:K,10,FALSE),0),0)+IFERROR(IF($B$3&gt;4,VLOOKUP(B78,'Cycle 4'!B:K,10,FALSE),0),0)+IFERROR(IF($B$3&gt;5,VLOOKUP(B78,'Cycle 5'!B:K,10,FALSE),0),0)+IFERROR(IF($B$3&gt;6,VLOOKUP(B78,'Cycle 6'!B:K,10,FALSE),0),0)+IFERROR(IF($B$3&gt;7,VLOOKUP(B78,'Cycle 7'!B:K,10,FALSE),0),0)+IFERROR(IF($B$3&gt;8,VLOOKUP(B78,'Cycle 8'!B:K,10,FALSE),0),0)+IFERROR(IF($B$3&gt;9,VLOOKUP(B78,'Cycle 9'!B:K,10,FALSE),0),0)+IFERROR(IF($B$3&gt;10,VLOOKUP(B78,'Cycle 10'!B:K,10,FALSE),0),0)+IFERROR(IF($B$3&gt;11,VLOOKUP(B78,'Cycle 11'!B:K,10,FALSE),0),0))</f>
        <v/>
      </c>
      <c r="J78" s="13" t="str">
        <f>IFERROR(IF(B78="","",IF(ROW($B$11)=ROW(B78),1,IF(ISERROR(VLOOKUP(B78,$B$11:B77,1,FALSE)),MAX($J$11:J77)+1,""))),"")</f>
        <v/>
      </c>
      <c r="K78" s="13" t="str">
        <f t="shared" si="2"/>
        <v/>
      </c>
      <c r="L78" s="238" t="str">
        <f>IF(L$7=L74,L77+1,IF($B78="","",MAX(L$10:L77)+1))</f>
        <v/>
      </c>
    </row>
    <row r="79" spans="1:12" x14ac:dyDescent="0.3">
      <c r="A79" s="167">
        <v>69</v>
      </c>
      <c r="B79" s="63"/>
      <c r="C79" s="1"/>
      <c r="D79" s="2"/>
      <c r="E79" s="2"/>
      <c r="F79" s="2"/>
      <c r="G79" s="66"/>
      <c r="H79" s="64" t="str">
        <f>IF(OR($B$3=1,J79=""),"",IF(IFERROR(VLOOKUP(B79,'Cycle 1'!B:K,10,FALSE),0)+IFERROR(IF($B$3&gt;2,VLOOKUP(B79,'Cycle 2'!B:K,10,FALSE),0),0)+IFERROR(IF($B$3&gt;3,VLOOKUP(B79,'Cycle 3'!B:K,10,FALSE),0),0)+IFERROR(IF($B$3&gt;4,VLOOKUP(B79,'Cycle 4'!B:K,10,FALSE),0),0)+IFERROR(IF($B$3&gt;5,VLOOKUP(B79,'Cycle 5'!B:K,10,FALSE),0),0)+IFERROR(IF($B$3&gt;6,VLOOKUP(B79,'Cycle 6'!B:K,10,FALSE),0),0)+IFERROR(IF($B$3&gt;7,VLOOKUP(B79,'Cycle 7'!B:K,10,FALSE),0),0)+IFERROR(IF($B$3&gt;8,VLOOKUP(B79,'Cycle 8'!B:K,10,FALSE),0),0)+IFERROR(IF($B$3&gt;9,VLOOKUP(B79,'Cycle 9'!B:K,10,FALSE),0),0)+IFERROR(IF($B$3&gt;10,VLOOKUP(B79,'Cycle 10'!B:K,10,FALSE),0),0)+IFERROR(IF($B$3&gt;11,VLOOKUP(B79,'Cycle 11'!B:K,10,FALSE),0),0)&gt;0,1,0))</f>
        <v/>
      </c>
      <c r="I79" s="13" t="str">
        <f>IF(OR($B$3=1,J79=""),"",IFERROR(VLOOKUP(B79,'Cycle 1'!B:K,10,FALSE),0)+IFERROR(IF($B$3&gt;2,VLOOKUP(B79,'Cycle 2'!B:K,10,FALSE),0),0)+IFERROR(IF($B$3&gt;3,VLOOKUP(B79,'Cycle 3'!B:K,10,FALSE),0),0)+IFERROR(IF($B$3&gt;4,VLOOKUP(B79,'Cycle 4'!B:K,10,FALSE),0),0)+IFERROR(IF($B$3&gt;5,VLOOKUP(B79,'Cycle 5'!B:K,10,FALSE),0),0)+IFERROR(IF($B$3&gt;6,VLOOKUP(B79,'Cycle 6'!B:K,10,FALSE),0),0)+IFERROR(IF($B$3&gt;7,VLOOKUP(B79,'Cycle 7'!B:K,10,FALSE),0),0)+IFERROR(IF($B$3&gt;8,VLOOKUP(B79,'Cycle 8'!B:K,10,FALSE),0),0)+IFERROR(IF($B$3&gt;9,VLOOKUP(B79,'Cycle 9'!B:K,10,FALSE),0),0)+IFERROR(IF($B$3&gt;10,VLOOKUP(B79,'Cycle 10'!B:K,10,FALSE),0),0)+IFERROR(IF($B$3&gt;11,VLOOKUP(B79,'Cycle 11'!B:K,10,FALSE),0),0))</f>
        <v/>
      </c>
      <c r="J79" s="13" t="str">
        <f>IFERROR(IF(B79="","",IF(ROW($B$11)=ROW(B79),1,IF(ISERROR(VLOOKUP(B79,$B$11:B78,1,FALSE)),MAX($J$11:J78)+1,""))),"")</f>
        <v/>
      </c>
      <c r="K79" s="13" t="str">
        <f t="shared" si="2"/>
        <v/>
      </c>
      <c r="L79" s="238" t="str">
        <f>IF(L$7=L75,L78+1,IF($B79="","",MAX(L$10:L78)+1))</f>
        <v/>
      </c>
    </row>
    <row r="80" spans="1:12" x14ac:dyDescent="0.3">
      <c r="A80" s="167">
        <v>70</v>
      </c>
      <c r="B80" s="239"/>
      <c r="C80" s="204"/>
      <c r="D80" s="205"/>
      <c r="E80" s="205"/>
      <c r="F80" s="205"/>
      <c r="G80" s="262"/>
      <c r="H80" s="64" t="str">
        <f>IF(OR($B$3=1,J80=""),"",IF(IFERROR(VLOOKUP(B80,'Cycle 1'!B:K,10,FALSE),0)+IFERROR(IF($B$3&gt;2,VLOOKUP(B80,'Cycle 2'!B:K,10,FALSE),0),0)+IFERROR(IF($B$3&gt;3,VLOOKUP(B80,'Cycle 3'!B:K,10,FALSE),0),0)+IFERROR(IF($B$3&gt;4,VLOOKUP(B80,'Cycle 4'!B:K,10,FALSE),0),0)+IFERROR(IF($B$3&gt;5,VLOOKUP(B80,'Cycle 5'!B:K,10,FALSE),0),0)+IFERROR(IF($B$3&gt;6,VLOOKUP(B80,'Cycle 6'!B:K,10,FALSE),0),0)+IFERROR(IF($B$3&gt;7,VLOOKUP(B80,'Cycle 7'!B:K,10,FALSE),0),0)+IFERROR(IF($B$3&gt;8,VLOOKUP(B80,'Cycle 8'!B:K,10,FALSE),0),0)+IFERROR(IF($B$3&gt;9,VLOOKUP(B80,'Cycle 9'!B:K,10,FALSE),0),0)+IFERROR(IF($B$3&gt;10,VLOOKUP(B80,'Cycle 10'!B:K,10,FALSE),0),0)+IFERROR(IF($B$3&gt;11,VLOOKUP(B80,'Cycle 11'!B:K,10,FALSE),0),0)&gt;0,1,0))</f>
        <v/>
      </c>
      <c r="I80" s="13" t="str">
        <f>IF(OR($B$3=1,J80=""),"",IFERROR(VLOOKUP(B80,'Cycle 1'!B:K,10,FALSE),0)+IFERROR(IF($B$3&gt;2,VLOOKUP(B80,'Cycle 2'!B:K,10,FALSE),0),0)+IFERROR(IF($B$3&gt;3,VLOOKUP(B80,'Cycle 3'!B:K,10,FALSE),0),0)+IFERROR(IF($B$3&gt;4,VLOOKUP(B80,'Cycle 4'!B:K,10,FALSE),0),0)+IFERROR(IF($B$3&gt;5,VLOOKUP(B80,'Cycle 5'!B:K,10,FALSE),0),0)+IFERROR(IF($B$3&gt;6,VLOOKUP(B80,'Cycle 6'!B:K,10,FALSE),0),0)+IFERROR(IF($B$3&gt;7,VLOOKUP(B80,'Cycle 7'!B:K,10,FALSE),0),0)+IFERROR(IF($B$3&gt;8,VLOOKUP(B80,'Cycle 8'!B:K,10,FALSE),0),0)+IFERROR(IF($B$3&gt;9,VLOOKUP(B80,'Cycle 9'!B:K,10,FALSE),0),0)+IFERROR(IF($B$3&gt;10,VLOOKUP(B80,'Cycle 10'!B:K,10,FALSE),0),0)+IFERROR(IF($B$3&gt;11,VLOOKUP(B80,'Cycle 11'!B:K,10,FALSE),0),0))</f>
        <v/>
      </c>
      <c r="J80" s="13" t="str">
        <f>IFERROR(IF(B80="","",IF(ROW($B$11)=ROW(B80),1,IF(ISERROR(VLOOKUP(B80,$B$11:B79,1,FALSE)),MAX($J$11:J79)+1,""))),"")</f>
        <v/>
      </c>
      <c r="K80" s="13" t="str">
        <f t="shared" si="2"/>
        <v/>
      </c>
      <c r="L80" s="238" t="str">
        <f>IF(L$7=L76,L79+1,IF($B80="","",MAX(L$10:L79)+1))</f>
        <v/>
      </c>
    </row>
    <row r="81" spans="1:12" x14ac:dyDescent="0.3">
      <c r="A81" s="167">
        <v>71</v>
      </c>
      <c r="B81" s="63"/>
      <c r="C81" s="1"/>
      <c r="D81" s="2"/>
      <c r="E81" s="2"/>
      <c r="F81" s="2"/>
      <c r="G81" s="66"/>
      <c r="H81" s="64" t="str">
        <f>IF(OR($B$3=1,J81=""),"",IF(IFERROR(VLOOKUP(B81,'Cycle 1'!B:K,10,FALSE),0)+IFERROR(IF($B$3&gt;2,VLOOKUP(B81,'Cycle 2'!B:K,10,FALSE),0),0)+IFERROR(IF($B$3&gt;3,VLOOKUP(B81,'Cycle 3'!B:K,10,FALSE),0),0)+IFERROR(IF($B$3&gt;4,VLOOKUP(B81,'Cycle 4'!B:K,10,FALSE),0),0)+IFERROR(IF($B$3&gt;5,VLOOKUP(B81,'Cycle 5'!B:K,10,FALSE),0),0)+IFERROR(IF($B$3&gt;6,VLOOKUP(B81,'Cycle 6'!B:K,10,FALSE),0),0)+IFERROR(IF($B$3&gt;7,VLOOKUP(B81,'Cycle 7'!B:K,10,FALSE),0),0)+IFERROR(IF($B$3&gt;8,VLOOKUP(B81,'Cycle 8'!B:K,10,FALSE),0),0)+IFERROR(IF($B$3&gt;9,VLOOKUP(B81,'Cycle 9'!B:K,10,FALSE),0),0)+IFERROR(IF($B$3&gt;10,VLOOKUP(B81,'Cycle 10'!B:K,10,FALSE),0),0)+IFERROR(IF($B$3&gt;11,VLOOKUP(B81,'Cycle 11'!B:K,10,FALSE),0),0)&gt;0,1,0))</f>
        <v/>
      </c>
      <c r="I81" s="13" t="str">
        <f>IF(OR($B$3=1,J81=""),"",IFERROR(VLOOKUP(B81,'Cycle 1'!B:K,10,FALSE),0)+IFERROR(IF($B$3&gt;2,VLOOKUP(B81,'Cycle 2'!B:K,10,FALSE),0),0)+IFERROR(IF($B$3&gt;3,VLOOKUP(B81,'Cycle 3'!B:K,10,FALSE),0),0)+IFERROR(IF($B$3&gt;4,VLOOKUP(B81,'Cycle 4'!B:K,10,FALSE),0),0)+IFERROR(IF($B$3&gt;5,VLOOKUP(B81,'Cycle 5'!B:K,10,FALSE),0),0)+IFERROR(IF($B$3&gt;6,VLOOKUP(B81,'Cycle 6'!B:K,10,FALSE),0),0)+IFERROR(IF($B$3&gt;7,VLOOKUP(B81,'Cycle 7'!B:K,10,FALSE),0),0)+IFERROR(IF($B$3&gt;8,VLOOKUP(B81,'Cycle 8'!B:K,10,FALSE),0),0)+IFERROR(IF($B$3&gt;9,VLOOKUP(B81,'Cycle 9'!B:K,10,FALSE),0),0)+IFERROR(IF($B$3&gt;10,VLOOKUP(B81,'Cycle 10'!B:K,10,FALSE),0),0)+IFERROR(IF($B$3&gt;11,VLOOKUP(B81,'Cycle 11'!B:K,10,FALSE),0),0))</f>
        <v/>
      </c>
      <c r="J81" s="13" t="str">
        <f>IFERROR(IF(B81="","",IF(ROW($B$11)=ROW(B81),1,IF(ISERROR(VLOOKUP(B81,$B$11:B80,1,FALSE)),MAX($J$11:J80)+1,""))),"")</f>
        <v/>
      </c>
      <c r="K81" s="13" t="str">
        <f t="shared" si="2"/>
        <v/>
      </c>
      <c r="L81" s="238" t="str">
        <f>IF(L$7=L77,L80+1,IF($B81="","",MAX(L$10:L80)+1))</f>
        <v/>
      </c>
    </row>
    <row r="82" spans="1:12" x14ac:dyDescent="0.3">
      <c r="A82" s="167">
        <v>72</v>
      </c>
      <c r="B82" s="239"/>
      <c r="C82" s="204"/>
      <c r="D82" s="205"/>
      <c r="E82" s="205"/>
      <c r="F82" s="205"/>
      <c r="G82" s="262"/>
      <c r="H82" s="64" t="str">
        <f>IF(OR($B$3=1,J82=""),"",IF(IFERROR(VLOOKUP(B82,'Cycle 1'!B:K,10,FALSE),0)+IFERROR(IF($B$3&gt;2,VLOOKUP(B82,'Cycle 2'!B:K,10,FALSE),0),0)+IFERROR(IF($B$3&gt;3,VLOOKUP(B82,'Cycle 3'!B:K,10,FALSE),0),0)+IFERROR(IF($B$3&gt;4,VLOOKUP(B82,'Cycle 4'!B:K,10,FALSE),0),0)+IFERROR(IF($B$3&gt;5,VLOOKUP(B82,'Cycle 5'!B:K,10,FALSE),0),0)+IFERROR(IF($B$3&gt;6,VLOOKUP(B82,'Cycle 6'!B:K,10,FALSE),0),0)+IFERROR(IF($B$3&gt;7,VLOOKUP(B82,'Cycle 7'!B:K,10,FALSE),0),0)+IFERROR(IF($B$3&gt;8,VLOOKUP(B82,'Cycle 8'!B:K,10,FALSE),0),0)+IFERROR(IF($B$3&gt;9,VLOOKUP(B82,'Cycle 9'!B:K,10,FALSE),0),0)+IFERROR(IF($B$3&gt;10,VLOOKUP(B82,'Cycle 10'!B:K,10,FALSE),0),0)+IFERROR(IF($B$3&gt;11,VLOOKUP(B82,'Cycle 11'!B:K,10,FALSE),0),0)&gt;0,1,0))</f>
        <v/>
      </c>
      <c r="I82" s="13" t="str">
        <f>IF(OR($B$3=1,J82=""),"",IFERROR(VLOOKUP(B82,'Cycle 1'!B:K,10,FALSE),0)+IFERROR(IF($B$3&gt;2,VLOOKUP(B82,'Cycle 2'!B:K,10,FALSE),0),0)+IFERROR(IF($B$3&gt;3,VLOOKUP(B82,'Cycle 3'!B:K,10,FALSE),0),0)+IFERROR(IF($B$3&gt;4,VLOOKUP(B82,'Cycle 4'!B:K,10,FALSE),0),0)+IFERROR(IF($B$3&gt;5,VLOOKUP(B82,'Cycle 5'!B:K,10,FALSE),0),0)+IFERROR(IF($B$3&gt;6,VLOOKUP(B82,'Cycle 6'!B:K,10,FALSE),0),0)+IFERROR(IF($B$3&gt;7,VLOOKUP(B82,'Cycle 7'!B:K,10,FALSE),0),0)+IFERROR(IF($B$3&gt;8,VLOOKUP(B82,'Cycle 8'!B:K,10,FALSE),0),0)+IFERROR(IF($B$3&gt;9,VLOOKUP(B82,'Cycle 9'!B:K,10,FALSE),0),0)+IFERROR(IF($B$3&gt;10,VLOOKUP(B82,'Cycle 10'!B:K,10,FALSE),0),0)+IFERROR(IF($B$3&gt;11,VLOOKUP(B82,'Cycle 11'!B:K,10,FALSE),0),0))</f>
        <v/>
      </c>
      <c r="J82" s="13" t="str">
        <f>IFERROR(IF(B82="","",IF(ROW($B$11)=ROW(B82),1,IF(ISERROR(VLOOKUP(B82,$B$11:B81,1,FALSE)),MAX($J$11:J81)+1,""))),"")</f>
        <v/>
      </c>
      <c r="K82" s="13" t="str">
        <f t="shared" si="2"/>
        <v/>
      </c>
      <c r="L82" s="238" t="str">
        <f>IF(L$7=L78,L81+1,IF($B82="","",MAX(L$10:L81)+1))</f>
        <v/>
      </c>
    </row>
    <row r="83" spans="1:12" x14ac:dyDescent="0.3">
      <c r="A83" s="167">
        <v>73</v>
      </c>
      <c r="B83" s="63"/>
      <c r="C83" s="1"/>
      <c r="D83" s="2"/>
      <c r="E83" s="2"/>
      <c r="F83" s="2"/>
      <c r="G83" s="66"/>
      <c r="H83" s="64" t="str">
        <f>IF(OR($B$3=1,J83=""),"",IF(IFERROR(VLOOKUP(B83,'Cycle 1'!B:K,10,FALSE),0)+IFERROR(IF($B$3&gt;2,VLOOKUP(B83,'Cycle 2'!B:K,10,FALSE),0),0)+IFERROR(IF($B$3&gt;3,VLOOKUP(B83,'Cycle 3'!B:K,10,FALSE),0),0)+IFERROR(IF($B$3&gt;4,VLOOKUP(B83,'Cycle 4'!B:K,10,FALSE),0),0)+IFERROR(IF($B$3&gt;5,VLOOKUP(B83,'Cycle 5'!B:K,10,FALSE),0),0)+IFERROR(IF($B$3&gt;6,VLOOKUP(B83,'Cycle 6'!B:K,10,FALSE),0),0)+IFERROR(IF($B$3&gt;7,VLOOKUP(B83,'Cycle 7'!B:K,10,FALSE),0),0)+IFERROR(IF($B$3&gt;8,VLOOKUP(B83,'Cycle 8'!B:K,10,FALSE),0),0)+IFERROR(IF($B$3&gt;9,VLOOKUP(B83,'Cycle 9'!B:K,10,FALSE),0),0)+IFERROR(IF($B$3&gt;10,VLOOKUP(B83,'Cycle 10'!B:K,10,FALSE),0),0)+IFERROR(IF($B$3&gt;11,VLOOKUP(B83,'Cycle 11'!B:K,10,FALSE),0),0)&gt;0,1,0))</f>
        <v/>
      </c>
      <c r="I83" s="13" t="str">
        <f>IF(OR($B$3=1,J83=""),"",IFERROR(VLOOKUP(B83,'Cycle 1'!B:K,10,FALSE),0)+IFERROR(IF($B$3&gt;2,VLOOKUP(B83,'Cycle 2'!B:K,10,FALSE),0),0)+IFERROR(IF($B$3&gt;3,VLOOKUP(B83,'Cycle 3'!B:K,10,FALSE),0),0)+IFERROR(IF($B$3&gt;4,VLOOKUP(B83,'Cycle 4'!B:K,10,FALSE),0),0)+IFERROR(IF($B$3&gt;5,VLOOKUP(B83,'Cycle 5'!B:K,10,FALSE),0),0)+IFERROR(IF($B$3&gt;6,VLOOKUP(B83,'Cycle 6'!B:K,10,FALSE),0),0)+IFERROR(IF($B$3&gt;7,VLOOKUP(B83,'Cycle 7'!B:K,10,FALSE),0),0)+IFERROR(IF($B$3&gt;8,VLOOKUP(B83,'Cycle 8'!B:K,10,FALSE),0),0)+IFERROR(IF($B$3&gt;9,VLOOKUP(B83,'Cycle 9'!B:K,10,FALSE),0),0)+IFERROR(IF($B$3&gt;10,VLOOKUP(B83,'Cycle 10'!B:K,10,FALSE),0),0)+IFERROR(IF($B$3&gt;11,VLOOKUP(B83,'Cycle 11'!B:K,10,FALSE),0),0))</f>
        <v/>
      </c>
      <c r="J83" s="13" t="str">
        <f>IFERROR(IF(B83="","",IF(ROW($B$11)=ROW(B83),1,IF(ISERROR(VLOOKUP(B83,$B$11:B82,1,FALSE)),MAX($J$11:J82)+1,""))),"")</f>
        <v/>
      </c>
      <c r="K83" s="13" t="str">
        <f t="shared" si="2"/>
        <v/>
      </c>
      <c r="L83" s="238" t="str">
        <f>IF(L$7=L79,L82+1,IF($B83="","",MAX(L$10:L82)+1))</f>
        <v/>
      </c>
    </row>
    <row r="84" spans="1:12" x14ac:dyDescent="0.3">
      <c r="A84" s="167">
        <v>74</v>
      </c>
      <c r="B84" s="239"/>
      <c r="C84" s="204"/>
      <c r="D84" s="205"/>
      <c r="E84" s="205"/>
      <c r="F84" s="205"/>
      <c r="G84" s="262"/>
      <c r="H84" s="64" t="str">
        <f>IF(OR($B$3=1,J84=""),"",IF(IFERROR(VLOOKUP(B84,'Cycle 1'!B:K,10,FALSE),0)+IFERROR(IF($B$3&gt;2,VLOOKUP(B84,'Cycle 2'!B:K,10,FALSE),0),0)+IFERROR(IF($B$3&gt;3,VLOOKUP(B84,'Cycle 3'!B:K,10,FALSE),0),0)+IFERROR(IF($B$3&gt;4,VLOOKUP(B84,'Cycle 4'!B:K,10,FALSE),0),0)+IFERROR(IF($B$3&gt;5,VLOOKUP(B84,'Cycle 5'!B:K,10,FALSE),0),0)+IFERROR(IF($B$3&gt;6,VLOOKUP(B84,'Cycle 6'!B:K,10,FALSE),0),0)+IFERROR(IF($B$3&gt;7,VLOOKUP(B84,'Cycle 7'!B:K,10,FALSE),0),0)+IFERROR(IF($B$3&gt;8,VLOOKUP(B84,'Cycle 8'!B:K,10,FALSE),0),0)+IFERROR(IF($B$3&gt;9,VLOOKUP(B84,'Cycle 9'!B:K,10,FALSE),0),0)+IFERROR(IF($B$3&gt;10,VLOOKUP(B84,'Cycle 10'!B:K,10,FALSE),0),0)+IFERROR(IF($B$3&gt;11,VLOOKUP(B84,'Cycle 11'!B:K,10,FALSE),0),0)&gt;0,1,0))</f>
        <v/>
      </c>
      <c r="I84" s="13" t="str">
        <f>IF(OR($B$3=1,J84=""),"",IFERROR(VLOOKUP(B84,'Cycle 1'!B:K,10,FALSE),0)+IFERROR(IF($B$3&gt;2,VLOOKUP(B84,'Cycle 2'!B:K,10,FALSE),0),0)+IFERROR(IF($B$3&gt;3,VLOOKUP(B84,'Cycle 3'!B:K,10,FALSE),0),0)+IFERROR(IF($B$3&gt;4,VLOOKUP(B84,'Cycle 4'!B:K,10,FALSE),0),0)+IFERROR(IF($B$3&gt;5,VLOOKUP(B84,'Cycle 5'!B:K,10,FALSE),0),0)+IFERROR(IF($B$3&gt;6,VLOOKUP(B84,'Cycle 6'!B:K,10,FALSE),0),0)+IFERROR(IF($B$3&gt;7,VLOOKUP(B84,'Cycle 7'!B:K,10,FALSE),0),0)+IFERROR(IF($B$3&gt;8,VLOOKUP(B84,'Cycle 8'!B:K,10,FALSE),0),0)+IFERROR(IF($B$3&gt;9,VLOOKUP(B84,'Cycle 9'!B:K,10,FALSE),0),0)+IFERROR(IF($B$3&gt;10,VLOOKUP(B84,'Cycle 10'!B:K,10,FALSE),0),0)+IFERROR(IF($B$3&gt;11,VLOOKUP(B84,'Cycle 11'!B:K,10,FALSE),0),0))</f>
        <v/>
      </c>
      <c r="J84" s="13" t="str">
        <f>IFERROR(IF(B84="","",IF(ROW($B$11)=ROW(B84),1,IF(ISERROR(VLOOKUP(B84,$B$11:B83,1,FALSE)),MAX($J$11:J83)+1,""))),"")</f>
        <v/>
      </c>
      <c r="K84" s="13" t="str">
        <f t="shared" si="2"/>
        <v/>
      </c>
      <c r="L84" s="238" t="str">
        <f>IF(L$7=L80,L83+1,IF($B84="","",MAX(L$10:L83)+1))</f>
        <v/>
      </c>
    </row>
    <row r="85" spans="1:12" x14ac:dyDescent="0.3">
      <c r="A85" s="167">
        <v>75</v>
      </c>
      <c r="B85" s="63"/>
      <c r="C85" s="1"/>
      <c r="D85" s="2"/>
      <c r="E85" s="2"/>
      <c r="F85" s="2"/>
      <c r="G85" s="66"/>
      <c r="H85" s="64" t="str">
        <f>IF(OR($B$3=1,J85=""),"",IF(IFERROR(VLOOKUP(B85,'Cycle 1'!B:K,10,FALSE),0)+IFERROR(IF($B$3&gt;2,VLOOKUP(B85,'Cycle 2'!B:K,10,FALSE),0),0)+IFERROR(IF($B$3&gt;3,VLOOKUP(B85,'Cycle 3'!B:K,10,FALSE),0),0)+IFERROR(IF($B$3&gt;4,VLOOKUP(B85,'Cycle 4'!B:K,10,FALSE),0),0)+IFERROR(IF($B$3&gt;5,VLOOKUP(B85,'Cycle 5'!B:K,10,FALSE),0),0)+IFERROR(IF($B$3&gt;6,VLOOKUP(B85,'Cycle 6'!B:K,10,FALSE),0),0)+IFERROR(IF($B$3&gt;7,VLOOKUP(B85,'Cycle 7'!B:K,10,FALSE),0),0)+IFERROR(IF($B$3&gt;8,VLOOKUP(B85,'Cycle 8'!B:K,10,FALSE),0),0)+IFERROR(IF($B$3&gt;9,VLOOKUP(B85,'Cycle 9'!B:K,10,FALSE),0),0)+IFERROR(IF($B$3&gt;10,VLOOKUP(B85,'Cycle 10'!B:K,10,FALSE),0),0)+IFERROR(IF($B$3&gt;11,VLOOKUP(B85,'Cycle 11'!B:K,10,FALSE),0),0)&gt;0,1,0))</f>
        <v/>
      </c>
      <c r="I85" s="13" t="str">
        <f>IF(OR($B$3=1,J85=""),"",IFERROR(VLOOKUP(B85,'Cycle 1'!B:K,10,FALSE),0)+IFERROR(IF($B$3&gt;2,VLOOKUP(B85,'Cycle 2'!B:K,10,FALSE),0),0)+IFERROR(IF($B$3&gt;3,VLOOKUP(B85,'Cycle 3'!B:K,10,FALSE),0),0)+IFERROR(IF($B$3&gt;4,VLOOKUP(B85,'Cycle 4'!B:K,10,FALSE),0),0)+IFERROR(IF($B$3&gt;5,VLOOKUP(B85,'Cycle 5'!B:K,10,FALSE),0),0)+IFERROR(IF($B$3&gt;6,VLOOKUP(B85,'Cycle 6'!B:K,10,FALSE),0),0)+IFERROR(IF($B$3&gt;7,VLOOKUP(B85,'Cycle 7'!B:K,10,FALSE),0),0)+IFERROR(IF($B$3&gt;8,VLOOKUP(B85,'Cycle 8'!B:K,10,FALSE),0),0)+IFERROR(IF($B$3&gt;9,VLOOKUP(B85,'Cycle 9'!B:K,10,FALSE),0),0)+IFERROR(IF($B$3&gt;10,VLOOKUP(B85,'Cycle 10'!B:K,10,FALSE),0),0)+IFERROR(IF($B$3&gt;11,VLOOKUP(B85,'Cycle 11'!B:K,10,FALSE),0),0))</f>
        <v/>
      </c>
      <c r="J85" s="13" t="str">
        <f>IFERROR(IF(B85="","",IF(ROW($B$11)=ROW(B85),1,IF(ISERROR(VLOOKUP(B85,$B$11:B84,1,FALSE)),MAX($J$11:J84)+1,""))),"")</f>
        <v/>
      </c>
      <c r="K85" s="13" t="str">
        <f t="shared" si="2"/>
        <v/>
      </c>
      <c r="L85" s="238" t="str">
        <f>IF(L$7=L81,L84+1,IF($B85="","",MAX(L$10:L84)+1))</f>
        <v/>
      </c>
    </row>
    <row r="86" spans="1:12" x14ac:dyDescent="0.3">
      <c r="A86" s="167">
        <v>76</v>
      </c>
      <c r="B86" s="239"/>
      <c r="C86" s="204"/>
      <c r="D86" s="205"/>
      <c r="E86" s="205"/>
      <c r="F86" s="205"/>
      <c r="G86" s="262"/>
      <c r="H86" s="64" t="str">
        <f>IF(OR($B$3=1,J86=""),"",IF(IFERROR(VLOOKUP(B86,'Cycle 1'!B:K,10,FALSE),0)+IFERROR(IF($B$3&gt;2,VLOOKUP(B86,'Cycle 2'!B:K,10,FALSE),0),0)+IFERROR(IF($B$3&gt;3,VLOOKUP(B86,'Cycle 3'!B:K,10,FALSE),0),0)+IFERROR(IF($B$3&gt;4,VLOOKUP(B86,'Cycle 4'!B:K,10,FALSE),0),0)+IFERROR(IF($B$3&gt;5,VLOOKUP(B86,'Cycle 5'!B:K,10,FALSE),0),0)+IFERROR(IF($B$3&gt;6,VLOOKUP(B86,'Cycle 6'!B:K,10,FALSE),0),0)+IFERROR(IF($B$3&gt;7,VLOOKUP(B86,'Cycle 7'!B:K,10,FALSE),0),0)+IFERROR(IF($B$3&gt;8,VLOOKUP(B86,'Cycle 8'!B:K,10,FALSE),0),0)+IFERROR(IF($B$3&gt;9,VLOOKUP(B86,'Cycle 9'!B:K,10,FALSE),0),0)+IFERROR(IF($B$3&gt;10,VLOOKUP(B86,'Cycle 10'!B:K,10,FALSE),0),0)+IFERROR(IF($B$3&gt;11,VLOOKUP(B86,'Cycle 11'!B:K,10,FALSE),0),0)&gt;0,1,0))</f>
        <v/>
      </c>
      <c r="I86" s="13" t="str">
        <f>IF(OR($B$3=1,J86=""),"",IFERROR(VLOOKUP(B86,'Cycle 1'!B:K,10,FALSE),0)+IFERROR(IF($B$3&gt;2,VLOOKUP(B86,'Cycle 2'!B:K,10,FALSE),0),0)+IFERROR(IF($B$3&gt;3,VLOOKUP(B86,'Cycle 3'!B:K,10,FALSE),0),0)+IFERROR(IF($B$3&gt;4,VLOOKUP(B86,'Cycle 4'!B:K,10,FALSE),0),0)+IFERROR(IF($B$3&gt;5,VLOOKUP(B86,'Cycle 5'!B:K,10,FALSE),0),0)+IFERROR(IF($B$3&gt;6,VLOOKUP(B86,'Cycle 6'!B:K,10,FALSE),0),0)+IFERROR(IF($B$3&gt;7,VLOOKUP(B86,'Cycle 7'!B:K,10,FALSE),0),0)+IFERROR(IF($B$3&gt;8,VLOOKUP(B86,'Cycle 8'!B:K,10,FALSE),0),0)+IFERROR(IF($B$3&gt;9,VLOOKUP(B86,'Cycle 9'!B:K,10,FALSE),0),0)+IFERROR(IF($B$3&gt;10,VLOOKUP(B86,'Cycle 10'!B:K,10,FALSE),0),0)+IFERROR(IF($B$3&gt;11,VLOOKUP(B86,'Cycle 11'!B:K,10,FALSE),0),0))</f>
        <v/>
      </c>
      <c r="J86" s="13" t="str">
        <f>IFERROR(IF(B86="","",IF(ROW($B$11)=ROW(B86),1,IF(ISERROR(VLOOKUP(B86,$B$11:B85,1,FALSE)),MAX($J$11:J85)+1,""))),"")</f>
        <v/>
      </c>
      <c r="K86" s="13" t="str">
        <f t="shared" si="2"/>
        <v/>
      </c>
      <c r="L86" s="238" t="str">
        <f>IF(L$7=L82,L85+1,IF($B86="","",MAX(L$10:L85)+1))</f>
        <v/>
      </c>
    </row>
    <row r="87" spans="1:12" x14ac:dyDescent="0.3">
      <c r="A87" s="167">
        <v>77</v>
      </c>
      <c r="B87" s="63"/>
      <c r="C87" s="1"/>
      <c r="D87" s="2"/>
      <c r="E87" s="2"/>
      <c r="F87" s="2"/>
      <c r="G87" s="66"/>
      <c r="H87" s="64" t="str">
        <f>IF(OR($B$3=1,J87=""),"",IF(IFERROR(VLOOKUP(B87,'Cycle 1'!B:K,10,FALSE),0)+IFERROR(IF($B$3&gt;2,VLOOKUP(B87,'Cycle 2'!B:K,10,FALSE),0),0)+IFERROR(IF($B$3&gt;3,VLOOKUP(B87,'Cycle 3'!B:K,10,FALSE),0),0)+IFERROR(IF($B$3&gt;4,VLOOKUP(B87,'Cycle 4'!B:K,10,FALSE),0),0)+IFERROR(IF($B$3&gt;5,VLOOKUP(B87,'Cycle 5'!B:K,10,FALSE),0),0)+IFERROR(IF($B$3&gt;6,VLOOKUP(B87,'Cycle 6'!B:K,10,FALSE),0),0)+IFERROR(IF($B$3&gt;7,VLOOKUP(B87,'Cycle 7'!B:K,10,FALSE),0),0)+IFERROR(IF($B$3&gt;8,VLOOKUP(B87,'Cycle 8'!B:K,10,FALSE),0),0)+IFERROR(IF($B$3&gt;9,VLOOKUP(B87,'Cycle 9'!B:K,10,FALSE),0),0)+IFERROR(IF($B$3&gt;10,VLOOKUP(B87,'Cycle 10'!B:K,10,FALSE),0),0)+IFERROR(IF($B$3&gt;11,VLOOKUP(B87,'Cycle 11'!B:K,10,FALSE),0),0)&gt;0,1,0))</f>
        <v/>
      </c>
      <c r="I87" s="13" t="str">
        <f>IF(OR($B$3=1,J87=""),"",IFERROR(VLOOKUP(B87,'Cycle 1'!B:K,10,FALSE),0)+IFERROR(IF($B$3&gt;2,VLOOKUP(B87,'Cycle 2'!B:K,10,FALSE),0),0)+IFERROR(IF($B$3&gt;3,VLOOKUP(B87,'Cycle 3'!B:K,10,FALSE),0),0)+IFERROR(IF($B$3&gt;4,VLOOKUP(B87,'Cycle 4'!B:K,10,FALSE),0),0)+IFERROR(IF($B$3&gt;5,VLOOKUP(B87,'Cycle 5'!B:K,10,FALSE),0),0)+IFERROR(IF($B$3&gt;6,VLOOKUP(B87,'Cycle 6'!B:K,10,FALSE),0),0)+IFERROR(IF($B$3&gt;7,VLOOKUP(B87,'Cycle 7'!B:K,10,FALSE),0),0)+IFERROR(IF($B$3&gt;8,VLOOKUP(B87,'Cycle 8'!B:K,10,FALSE),0),0)+IFERROR(IF($B$3&gt;9,VLOOKUP(B87,'Cycle 9'!B:K,10,FALSE),0),0)+IFERROR(IF($B$3&gt;10,VLOOKUP(B87,'Cycle 10'!B:K,10,FALSE),0),0)+IFERROR(IF($B$3&gt;11,VLOOKUP(B87,'Cycle 11'!B:K,10,FALSE),0),0))</f>
        <v/>
      </c>
      <c r="J87" s="13" t="str">
        <f>IFERROR(IF(B87="","",IF(ROW($B$11)=ROW(B87),1,IF(ISERROR(VLOOKUP(B87,$B$11:B86,1,FALSE)),MAX($J$11:J86)+1,""))),"")</f>
        <v/>
      </c>
      <c r="K87" s="13" t="str">
        <f t="shared" si="2"/>
        <v/>
      </c>
      <c r="L87" s="238" t="str">
        <f>IF(L$7=L83,L86+1,IF($B87="","",MAX(L$10:L86)+1))</f>
        <v/>
      </c>
    </row>
    <row r="88" spans="1:12" x14ac:dyDescent="0.3">
      <c r="A88" s="167">
        <v>78</v>
      </c>
      <c r="B88" s="239"/>
      <c r="C88" s="204"/>
      <c r="D88" s="205"/>
      <c r="E88" s="205"/>
      <c r="F88" s="205"/>
      <c r="G88" s="262"/>
      <c r="H88" s="64" t="str">
        <f>IF(OR($B$3=1,J88=""),"",IF(IFERROR(VLOOKUP(B88,'Cycle 1'!B:K,10,FALSE),0)+IFERROR(IF($B$3&gt;2,VLOOKUP(B88,'Cycle 2'!B:K,10,FALSE),0),0)+IFERROR(IF($B$3&gt;3,VLOOKUP(B88,'Cycle 3'!B:K,10,FALSE),0),0)+IFERROR(IF($B$3&gt;4,VLOOKUP(B88,'Cycle 4'!B:K,10,FALSE),0),0)+IFERROR(IF($B$3&gt;5,VLOOKUP(B88,'Cycle 5'!B:K,10,FALSE),0),0)+IFERROR(IF($B$3&gt;6,VLOOKUP(B88,'Cycle 6'!B:K,10,FALSE),0),0)+IFERROR(IF($B$3&gt;7,VLOOKUP(B88,'Cycle 7'!B:K,10,FALSE),0),0)+IFERROR(IF($B$3&gt;8,VLOOKUP(B88,'Cycle 8'!B:K,10,FALSE),0),0)+IFERROR(IF($B$3&gt;9,VLOOKUP(B88,'Cycle 9'!B:K,10,FALSE),0),0)+IFERROR(IF($B$3&gt;10,VLOOKUP(B88,'Cycle 10'!B:K,10,FALSE),0),0)+IFERROR(IF($B$3&gt;11,VLOOKUP(B88,'Cycle 11'!B:K,10,FALSE),0),0)&gt;0,1,0))</f>
        <v/>
      </c>
      <c r="I88" s="13" t="str">
        <f>IF(OR($B$3=1,J88=""),"",IFERROR(VLOOKUP(B88,'Cycle 1'!B:K,10,FALSE),0)+IFERROR(IF($B$3&gt;2,VLOOKUP(B88,'Cycle 2'!B:K,10,FALSE),0),0)+IFERROR(IF($B$3&gt;3,VLOOKUP(B88,'Cycle 3'!B:K,10,FALSE),0),0)+IFERROR(IF($B$3&gt;4,VLOOKUP(B88,'Cycle 4'!B:K,10,FALSE),0),0)+IFERROR(IF($B$3&gt;5,VLOOKUP(B88,'Cycle 5'!B:K,10,FALSE),0),0)+IFERROR(IF($B$3&gt;6,VLOOKUP(B88,'Cycle 6'!B:K,10,FALSE),0),0)+IFERROR(IF($B$3&gt;7,VLOOKUP(B88,'Cycle 7'!B:K,10,FALSE),0),0)+IFERROR(IF($B$3&gt;8,VLOOKUP(B88,'Cycle 8'!B:K,10,FALSE),0),0)+IFERROR(IF($B$3&gt;9,VLOOKUP(B88,'Cycle 9'!B:K,10,FALSE),0),0)+IFERROR(IF($B$3&gt;10,VLOOKUP(B88,'Cycle 10'!B:K,10,FALSE),0),0)+IFERROR(IF($B$3&gt;11,VLOOKUP(B88,'Cycle 11'!B:K,10,FALSE),0),0))</f>
        <v/>
      </c>
      <c r="J88" s="13" t="str">
        <f>IFERROR(IF(B88="","",IF(ROW($B$11)=ROW(B88),1,IF(ISERROR(VLOOKUP(B88,$B$11:B87,1,FALSE)),MAX($J$11:J87)+1,""))),"")</f>
        <v/>
      </c>
      <c r="K88" s="13" t="str">
        <f t="shared" si="2"/>
        <v/>
      </c>
      <c r="L88" s="238" t="str">
        <f>IF(L$7=L84,L87+1,IF($B88="","",MAX(L$10:L87)+1))</f>
        <v/>
      </c>
    </row>
    <row r="89" spans="1:12" x14ac:dyDescent="0.3">
      <c r="A89" s="167">
        <v>79</v>
      </c>
      <c r="B89" s="63"/>
      <c r="C89" s="1"/>
      <c r="D89" s="2"/>
      <c r="E89" s="2"/>
      <c r="F89" s="2"/>
      <c r="G89" s="66"/>
      <c r="H89" s="64" t="str">
        <f>IF(OR($B$3=1,J89=""),"",IF(IFERROR(VLOOKUP(B89,'Cycle 1'!B:K,10,FALSE),0)+IFERROR(IF($B$3&gt;2,VLOOKUP(B89,'Cycle 2'!B:K,10,FALSE),0),0)+IFERROR(IF($B$3&gt;3,VLOOKUP(B89,'Cycle 3'!B:K,10,FALSE),0),0)+IFERROR(IF($B$3&gt;4,VLOOKUP(B89,'Cycle 4'!B:K,10,FALSE),0),0)+IFERROR(IF($B$3&gt;5,VLOOKUP(B89,'Cycle 5'!B:K,10,FALSE),0),0)+IFERROR(IF($B$3&gt;6,VLOOKUP(B89,'Cycle 6'!B:K,10,FALSE),0),0)+IFERROR(IF($B$3&gt;7,VLOOKUP(B89,'Cycle 7'!B:K,10,FALSE),0),0)+IFERROR(IF($B$3&gt;8,VLOOKUP(B89,'Cycle 8'!B:K,10,FALSE),0),0)+IFERROR(IF($B$3&gt;9,VLOOKUP(B89,'Cycle 9'!B:K,10,FALSE),0),0)+IFERROR(IF($B$3&gt;10,VLOOKUP(B89,'Cycle 10'!B:K,10,FALSE),0),0)+IFERROR(IF($B$3&gt;11,VLOOKUP(B89,'Cycle 11'!B:K,10,FALSE),0),0)&gt;0,1,0))</f>
        <v/>
      </c>
      <c r="I89" s="13" t="str">
        <f>IF(OR($B$3=1,J89=""),"",IFERROR(VLOOKUP(B89,'Cycle 1'!B:K,10,FALSE),0)+IFERROR(IF($B$3&gt;2,VLOOKUP(B89,'Cycle 2'!B:K,10,FALSE),0),0)+IFERROR(IF($B$3&gt;3,VLOOKUP(B89,'Cycle 3'!B:K,10,FALSE),0),0)+IFERROR(IF($B$3&gt;4,VLOOKUP(B89,'Cycle 4'!B:K,10,FALSE),0),0)+IFERROR(IF($B$3&gt;5,VLOOKUP(B89,'Cycle 5'!B:K,10,FALSE),0),0)+IFERROR(IF($B$3&gt;6,VLOOKUP(B89,'Cycle 6'!B:K,10,FALSE),0),0)+IFERROR(IF($B$3&gt;7,VLOOKUP(B89,'Cycle 7'!B:K,10,FALSE),0),0)+IFERROR(IF($B$3&gt;8,VLOOKUP(B89,'Cycle 8'!B:K,10,FALSE),0),0)+IFERROR(IF($B$3&gt;9,VLOOKUP(B89,'Cycle 9'!B:K,10,FALSE),0),0)+IFERROR(IF($B$3&gt;10,VLOOKUP(B89,'Cycle 10'!B:K,10,FALSE),0),0)+IFERROR(IF($B$3&gt;11,VLOOKUP(B89,'Cycle 11'!B:K,10,FALSE),0),0))</f>
        <v/>
      </c>
      <c r="J89" s="13" t="str">
        <f>IFERROR(IF(B89="","",IF(ROW($B$11)=ROW(B89),1,IF(ISERROR(VLOOKUP(B89,$B$11:B88,1,FALSE)),MAX($J$11:J88)+1,""))),"")</f>
        <v/>
      </c>
      <c r="K89" s="13" t="str">
        <f t="shared" si="2"/>
        <v/>
      </c>
      <c r="L89" s="238" t="str">
        <f>IF(L$7=L85,L88+1,IF($B89="","",MAX(L$10:L88)+1))</f>
        <v/>
      </c>
    </row>
    <row r="90" spans="1:12" x14ac:dyDescent="0.3">
      <c r="A90" s="167">
        <v>80</v>
      </c>
      <c r="B90" s="239"/>
      <c r="C90" s="204"/>
      <c r="D90" s="205"/>
      <c r="E90" s="205"/>
      <c r="F90" s="205"/>
      <c r="G90" s="262"/>
      <c r="H90" s="64" t="str">
        <f>IF(OR($B$3=1,J90=""),"",IF(IFERROR(VLOOKUP(B90,'Cycle 1'!B:K,10,FALSE),0)+IFERROR(IF($B$3&gt;2,VLOOKUP(B90,'Cycle 2'!B:K,10,FALSE),0),0)+IFERROR(IF($B$3&gt;3,VLOOKUP(B90,'Cycle 3'!B:K,10,FALSE),0),0)+IFERROR(IF($B$3&gt;4,VLOOKUP(B90,'Cycle 4'!B:K,10,FALSE),0),0)+IFERROR(IF($B$3&gt;5,VLOOKUP(B90,'Cycle 5'!B:K,10,FALSE),0),0)+IFERROR(IF($B$3&gt;6,VLOOKUP(B90,'Cycle 6'!B:K,10,FALSE),0),0)+IFERROR(IF($B$3&gt;7,VLOOKUP(B90,'Cycle 7'!B:K,10,FALSE),0),0)+IFERROR(IF($B$3&gt;8,VLOOKUP(B90,'Cycle 8'!B:K,10,FALSE),0),0)+IFERROR(IF($B$3&gt;9,VLOOKUP(B90,'Cycle 9'!B:K,10,FALSE),0),0)+IFERROR(IF($B$3&gt;10,VLOOKUP(B90,'Cycle 10'!B:K,10,FALSE),0),0)+IFERROR(IF($B$3&gt;11,VLOOKUP(B90,'Cycle 11'!B:K,10,FALSE),0),0)&gt;0,1,0))</f>
        <v/>
      </c>
      <c r="I90" s="13" t="str">
        <f>IF(OR($B$3=1,J90=""),"",IFERROR(VLOOKUP(B90,'Cycle 1'!B:K,10,FALSE),0)+IFERROR(IF($B$3&gt;2,VLOOKUP(B90,'Cycle 2'!B:K,10,FALSE),0),0)+IFERROR(IF($B$3&gt;3,VLOOKUP(B90,'Cycle 3'!B:K,10,FALSE),0),0)+IFERROR(IF($B$3&gt;4,VLOOKUP(B90,'Cycle 4'!B:K,10,FALSE),0),0)+IFERROR(IF($B$3&gt;5,VLOOKUP(B90,'Cycle 5'!B:K,10,FALSE),0),0)+IFERROR(IF($B$3&gt;6,VLOOKUP(B90,'Cycle 6'!B:K,10,FALSE),0),0)+IFERROR(IF($B$3&gt;7,VLOOKUP(B90,'Cycle 7'!B:K,10,FALSE),0),0)+IFERROR(IF($B$3&gt;8,VLOOKUP(B90,'Cycle 8'!B:K,10,FALSE),0),0)+IFERROR(IF($B$3&gt;9,VLOOKUP(B90,'Cycle 9'!B:K,10,FALSE),0),0)+IFERROR(IF($B$3&gt;10,VLOOKUP(B90,'Cycle 10'!B:K,10,FALSE),0),0)+IFERROR(IF($B$3&gt;11,VLOOKUP(B90,'Cycle 11'!B:K,10,FALSE),0),0))</f>
        <v/>
      </c>
      <c r="J90" s="13" t="str">
        <f>IFERROR(IF(B90="","",IF(ROW($B$11)=ROW(B90),1,IF(ISERROR(VLOOKUP(B90,$B$11:B89,1,FALSE)),MAX($J$11:J89)+1,""))),"")</f>
        <v/>
      </c>
      <c r="K90" s="13" t="str">
        <f t="shared" si="2"/>
        <v/>
      </c>
      <c r="L90" s="238" t="str">
        <f>IF(L$7=L86,L89+1,IF($B90="","",MAX(L$10:L89)+1))</f>
        <v/>
      </c>
    </row>
    <row r="91" spans="1:12" x14ac:dyDescent="0.3">
      <c r="A91" s="167">
        <v>81</v>
      </c>
      <c r="B91" s="63"/>
      <c r="C91" s="1"/>
      <c r="D91" s="2"/>
      <c r="E91" s="2"/>
      <c r="F91" s="2"/>
      <c r="G91" s="66"/>
      <c r="H91" s="64" t="str">
        <f>IF(OR($B$3=1,J91=""),"",IF(IFERROR(VLOOKUP(B91,'Cycle 1'!B:K,10,FALSE),0)+IFERROR(IF($B$3&gt;2,VLOOKUP(B91,'Cycle 2'!B:K,10,FALSE),0),0)+IFERROR(IF($B$3&gt;3,VLOOKUP(B91,'Cycle 3'!B:K,10,FALSE),0),0)+IFERROR(IF($B$3&gt;4,VLOOKUP(B91,'Cycle 4'!B:K,10,FALSE),0),0)+IFERROR(IF($B$3&gt;5,VLOOKUP(B91,'Cycle 5'!B:K,10,FALSE),0),0)+IFERROR(IF($B$3&gt;6,VLOOKUP(B91,'Cycle 6'!B:K,10,FALSE),0),0)+IFERROR(IF($B$3&gt;7,VLOOKUP(B91,'Cycle 7'!B:K,10,FALSE),0),0)+IFERROR(IF($B$3&gt;8,VLOOKUP(B91,'Cycle 8'!B:K,10,FALSE),0),0)+IFERROR(IF($B$3&gt;9,VLOOKUP(B91,'Cycle 9'!B:K,10,FALSE),0),0)+IFERROR(IF($B$3&gt;10,VLOOKUP(B91,'Cycle 10'!B:K,10,FALSE),0),0)+IFERROR(IF($B$3&gt;11,VLOOKUP(B91,'Cycle 11'!B:K,10,FALSE),0),0)&gt;0,1,0))</f>
        <v/>
      </c>
      <c r="I91" s="13" t="str">
        <f>IF(OR($B$3=1,J91=""),"",IFERROR(VLOOKUP(B91,'Cycle 1'!B:K,10,FALSE),0)+IFERROR(IF($B$3&gt;2,VLOOKUP(B91,'Cycle 2'!B:K,10,FALSE),0),0)+IFERROR(IF($B$3&gt;3,VLOOKUP(B91,'Cycle 3'!B:K,10,FALSE),0),0)+IFERROR(IF($B$3&gt;4,VLOOKUP(B91,'Cycle 4'!B:K,10,FALSE),0),0)+IFERROR(IF($B$3&gt;5,VLOOKUP(B91,'Cycle 5'!B:K,10,FALSE),0),0)+IFERROR(IF($B$3&gt;6,VLOOKUP(B91,'Cycle 6'!B:K,10,FALSE),0),0)+IFERROR(IF($B$3&gt;7,VLOOKUP(B91,'Cycle 7'!B:K,10,FALSE),0),0)+IFERROR(IF($B$3&gt;8,VLOOKUP(B91,'Cycle 8'!B:K,10,FALSE),0),0)+IFERROR(IF($B$3&gt;9,VLOOKUP(B91,'Cycle 9'!B:K,10,FALSE),0),0)+IFERROR(IF($B$3&gt;10,VLOOKUP(B91,'Cycle 10'!B:K,10,FALSE),0),0)+IFERROR(IF($B$3&gt;11,VLOOKUP(B91,'Cycle 11'!B:K,10,FALSE),0),0))</f>
        <v/>
      </c>
      <c r="J91" s="13" t="str">
        <f>IFERROR(IF(B91="","",IF(ROW($B$11)=ROW(B91),1,IF(ISERROR(VLOOKUP(B91,$B$11:B90,1,FALSE)),MAX($J$11:J90)+1,""))),"")</f>
        <v/>
      </c>
      <c r="K91" s="13" t="str">
        <f t="shared" si="2"/>
        <v/>
      </c>
      <c r="L91" s="238" t="str">
        <f>IF(L$7=L87,L90+1,IF($B91="","",MAX(L$10:L90)+1))</f>
        <v/>
      </c>
    </row>
    <row r="92" spans="1:12" x14ac:dyDescent="0.3">
      <c r="A92" s="167">
        <v>82</v>
      </c>
      <c r="B92" s="239"/>
      <c r="C92" s="204"/>
      <c r="D92" s="205"/>
      <c r="E92" s="205"/>
      <c r="F92" s="205"/>
      <c r="G92" s="262"/>
      <c r="H92" s="64" t="str">
        <f>IF(OR($B$3=1,J92=""),"",IF(IFERROR(VLOOKUP(B92,'Cycle 1'!B:K,10,FALSE),0)+IFERROR(IF($B$3&gt;2,VLOOKUP(B92,'Cycle 2'!B:K,10,FALSE),0),0)+IFERROR(IF($B$3&gt;3,VLOOKUP(B92,'Cycle 3'!B:K,10,FALSE),0),0)+IFERROR(IF($B$3&gt;4,VLOOKUP(B92,'Cycle 4'!B:K,10,FALSE),0),0)+IFERROR(IF($B$3&gt;5,VLOOKUP(B92,'Cycle 5'!B:K,10,FALSE),0),0)+IFERROR(IF($B$3&gt;6,VLOOKUP(B92,'Cycle 6'!B:K,10,FALSE),0),0)+IFERROR(IF($B$3&gt;7,VLOOKUP(B92,'Cycle 7'!B:K,10,FALSE),0),0)+IFERROR(IF($B$3&gt;8,VLOOKUP(B92,'Cycle 8'!B:K,10,FALSE),0),0)+IFERROR(IF($B$3&gt;9,VLOOKUP(B92,'Cycle 9'!B:K,10,FALSE),0),0)+IFERROR(IF($B$3&gt;10,VLOOKUP(B92,'Cycle 10'!B:K,10,FALSE),0),0)+IFERROR(IF($B$3&gt;11,VLOOKUP(B92,'Cycle 11'!B:K,10,FALSE),0),0)&gt;0,1,0))</f>
        <v/>
      </c>
      <c r="I92" s="13" t="str">
        <f>IF(OR($B$3=1,J92=""),"",IFERROR(VLOOKUP(B92,'Cycle 1'!B:K,10,FALSE),0)+IFERROR(IF($B$3&gt;2,VLOOKUP(B92,'Cycle 2'!B:K,10,FALSE),0),0)+IFERROR(IF($B$3&gt;3,VLOOKUP(B92,'Cycle 3'!B:K,10,FALSE),0),0)+IFERROR(IF($B$3&gt;4,VLOOKUP(B92,'Cycle 4'!B:K,10,FALSE),0),0)+IFERROR(IF($B$3&gt;5,VLOOKUP(B92,'Cycle 5'!B:K,10,FALSE),0),0)+IFERROR(IF($B$3&gt;6,VLOOKUP(B92,'Cycle 6'!B:K,10,FALSE),0),0)+IFERROR(IF($B$3&gt;7,VLOOKUP(B92,'Cycle 7'!B:K,10,FALSE),0),0)+IFERROR(IF($B$3&gt;8,VLOOKUP(B92,'Cycle 8'!B:K,10,FALSE),0),0)+IFERROR(IF($B$3&gt;9,VLOOKUP(B92,'Cycle 9'!B:K,10,FALSE),0),0)+IFERROR(IF($B$3&gt;10,VLOOKUP(B92,'Cycle 10'!B:K,10,FALSE),0),0)+IFERROR(IF($B$3&gt;11,VLOOKUP(B92,'Cycle 11'!B:K,10,FALSE),0),0))</f>
        <v/>
      </c>
      <c r="J92" s="13" t="str">
        <f>IFERROR(IF(B92="","",IF(ROW($B$11)=ROW(B92),1,IF(ISERROR(VLOOKUP(B92,$B$11:B91,1,FALSE)),MAX($J$11:J91)+1,""))),"")</f>
        <v/>
      </c>
      <c r="K92" s="13" t="str">
        <f t="shared" si="2"/>
        <v/>
      </c>
      <c r="L92" s="238" t="str">
        <f>IF(L$7=L88,L91+1,IF($B92="","",MAX(L$10:L91)+1))</f>
        <v/>
      </c>
    </row>
    <row r="93" spans="1:12" x14ac:dyDescent="0.3">
      <c r="A93" s="167">
        <v>83</v>
      </c>
      <c r="B93" s="63"/>
      <c r="C93" s="1"/>
      <c r="D93" s="2"/>
      <c r="E93" s="2"/>
      <c r="F93" s="2"/>
      <c r="G93" s="66"/>
      <c r="H93" s="64" t="str">
        <f>IF(OR($B$3=1,J93=""),"",IF(IFERROR(VLOOKUP(B93,'Cycle 1'!B:K,10,FALSE),0)+IFERROR(IF($B$3&gt;2,VLOOKUP(B93,'Cycle 2'!B:K,10,FALSE),0),0)+IFERROR(IF($B$3&gt;3,VLOOKUP(B93,'Cycle 3'!B:K,10,FALSE),0),0)+IFERROR(IF($B$3&gt;4,VLOOKUP(B93,'Cycle 4'!B:K,10,FALSE),0),0)+IFERROR(IF($B$3&gt;5,VLOOKUP(B93,'Cycle 5'!B:K,10,FALSE),0),0)+IFERROR(IF($B$3&gt;6,VLOOKUP(B93,'Cycle 6'!B:K,10,FALSE),0),0)+IFERROR(IF($B$3&gt;7,VLOOKUP(B93,'Cycle 7'!B:K,10,FALSE),0),0)+IFERROR(IF($B$3&gt;8,VLOOKUP(B93,'Cycle 8'!B:K,10,FALSE),0),0)+IFERROR(IF($B$3&gt;9,VLOOKUP(B93,'Cycle 9'!B:K,10,FALSE),0),0)+IFERROR(IF($B$3&gt;10,VLOOKUP(B93,'Cycle 10'!B:K,10,FALSE),0),0)+IFERROR(IF($B$3&gt;11,VLOOKUP(B93,'Cycle 11'!B:K,10,FALSE),0),0)&gt;0,1,0))</f>
        <v/>
      </c>
      <c r="I93" s="13" t="str">
        <f>IF(OR($B$3=1,J93=""),"",IFERROR(VLOOKUP(B93,'Cycle 1'!B:K,10,FALSE),0)+IFERROR(IF($B$3&gt;2,VLOOKUP(B93,'Cycle 2'!B:K,10,FALSE),0),0)+IFERROR(IF($B$3&gt;3,VLOOKUP(B93,'Cycle 3'!B:K,10,FALSE),0),0)+IFERROR(IF($B$3&gt;4,VLOOKUP(B93,'Cycle 4'!B:K,10,FALSE),0),0)+IFERROR(IF($B$3&gt;5,VLOOKUP(B93,'Cycle 5'!B:K,10,FALSE),0),0)+IFERROR(IF($B$3&gt;6,VLOOKUP(B93,'Cycle 6'!B:K,10,FALSE),0),0)+IFERROR(IF($B$3&gt;7,VLOOKUP(B93,'Cycle 7'!B:K,10,FALSE),0),0)+IFERROR(IF($B$3&gt;8,VLOOKUP(B93,'Cycle 8'!B:K,10,FALSE),0),0)+IFERROR(IF($B$3&gt;9,VLOOKUP(B93,'Cycle 9'!B:K,10,FALSE),0),0)+IFERROR(IF($B$3&gt;10,VLOOKUP(B93,'Cycle 10'!B:K,10,FALSE),0),0)+IFERROR(IF($B$3&gt;11,VLOOKUP(B93,'Cycle 11'!B:K,10,FALSE),0),0))</f>
        <v/>
      </c>
      <c r="J93" s="13" t="str">
        <f>IFERROR(IF(B93="","",IF(ROW($B$11)=ROW(B93),1,IF(ISERROR(VLOOKUP(B93,$B$11:B92,1,FALSE)),MAX($J$11:J92)+1,""))),"")</f>
        <v/>
      </c>
      <c r="K93" s="13" t="str">
        <f t="shared" si="2"/>
        <v/>
      </c>
      <c r="L93" s="238" t="str">
        <f>IF(L$7=L89,L92+1,IF($B93="","",MAX(L$10:L92)+1))</f>
        <v/>
      </c>
    </row>
    <row r="94" spans="1:12" x14ac:dyDescent="0.3">
      <c r="A94" s="167">
        <v>84</v>
      </c>
      <c r="B94" s="239"/>
      <c r="C94" s="204"/>
      <c r="D94" s="205"/>
      <c r="E94" s="205"/>
      <c r="F94" s="205"/>
      <c r="G94" s="262"/>
      <c r="H94" s="64" t="str">
        <f>IF(OR($B$3=1,J94=""),"",IF(IFERROR(VLOOKUP(B94,'Cycle 1'!B:K,10,FALSE),0)+IFERROR(IF($B$3&gt;2,VLOOKUP(B94,'Cycle 2'!B:K,10,FALSE),0),0)+IFERROR(IF($B$3&gt;3,VLOOKUP(B94,'Cycle 3'!B:K,10,FALSE),0),0)+IFERROR(IF($B$3&gt;4,VLOOKUP(B94,'Cycle 4'!B:K,10,FALSE),0),0)+IFERROR(IF($B$3&gt;5,VLOOKUP(B94,'Cycle 5'!B:K,10,FALSE),0),0)+IFERROR(IF($B$3&gt;6,VLOOKUP(B94,'Cycle 6'!B:K,10,FALSE),0),0)+IFERROR(IF($B$3&gt;7,VLOOKUP(B94,'Cycle 7'!B:K,10,FALSE),0),0)+IFERROR(IF($B$3&gt;8,VLOOKUP(B94,'Cycle 8'!B:K,10,FALSE),0),0)+IFERROR(IF($B$3&gt;9,VLOOKUP(B94,'Cycle 9'!B:K,10,FALSE),0),0)+IFERROR(IF($B$3&gt;10,VLOOKUP(B94,'Cycle 10'!B:K,10,FALSE),0),0)+IFERROR(IF($B$3&gt;11,VLOOKUP(B94,'Cycle 11'!B:K,10,FALSE),0),0)&gt;0,1,0))</f>
        <v/>
      </c>
      <c r="I94" s="13" t="str">
        <f>IF(OR($B$3=1,J94=""),"",IFERROR(VLOOKUP(B94,'Cycle 1'!B:K,10,FALSE),0)+IFERROR(IF($B$3&gt;2,VLOOKUP(B94,'Cycle 2'!B:K,10,FALSE),0),0)+IFERROR(IF($B$3&gt;3,VLOOKUP(B94,'Cycle 3'!B:K,10,FALSE),0),0)+IFERROR(IF($B$3&gt;4,VLOOKUP(B94,'Cycle 4'!B:K,10,FALSE),0),0)+IFERROR(IF($B$3&gt;5,VLOOKUP(B94,'Cycle 5'!B:K,10,FALSE),0),0)+IFERROR(IF($B$3&gt;6,VLOOKUP(B94,'Cycle 6'!B:K,10,FALSE),0),0)+IFERROR(IF($B$3&gt;7,VLOOKUP(B94,'Cycle 7'!B:K,10,FALSE),0),0)+IFERROR(IF($B$3&gt;8,VLOOKUP(B94,'Cycle 8'!B:K,10,FALSE),0),0)+IFERROR(IF($B$3&gt;9,VLOOKUP(B94,'Cycle 9'!B:K,10,FALSE),0),0)+IFERROR(IF($B$3&gt;10,VLOOKUP(B94,'Cycle 10'!B:K,10,FALSE),0),0)+IFERROR(IF($B$3&gt;11,VLOOKUP(B94,'Cycle 11'!B:K,10,FALSE),0),0))</f>
        <v/>
      </c>
      <c r="J94" s="13" t="str">
        <f>IFERROR(IF(B94="","",IF(ROW($B$11)=ROW(B94),1,IF(ISERROR(VLOOKUP(B94,$B$11:B93,1,FALSE)),MAX($J$11:J93)+1,""))),"")</f>
        <v/>
      </c>
      <c r="K94" s="13" t="str">
        <f t="shared" si="2"/>
        <v/>
      </c>
      <c r="L94" s="238" t="str">
        <f>IF(L$7=L90,L93+1,IF($B94="","",MAX(L$10:L93)+1))</f>
        <v/>
      </c>
    </row>
    <row r="95" spans="1:12" x14ac:dyDescent="0.3">
      <c r="A95" s="167">
        <v>85</v>
      </c>
      <c r="B95" s="63"/>
      <c r="C95" s="1"/>
      <c r="D95" s="2"/>
      <c r="E95" s="2"/>
      <c r="F95" s="2"/>
      <c r="G95" s="66"/>
      <c r="H95" s="64" t="str">
        <f>IF(OR($B$3=1,J95=""),"",IF(IFERROR(VLOOKUP(B95,'Cycle 1'!B:K,10,FALSE),0)+IFERROR(IF($B$3&gt;2,VLOOKUP(B95,'Cycle 2'!B:K,10,FALSE),0),0)+IFERROR(IF($B$3&gt;3,VLOOKUP(B95,'Cycle 3'!B:K,10,FALSE),0),0)+IFERROR(IF($B$3&gt;4,VLOOKUP(B95,'Cycle 4'!B:K,10,FALSE),0),0)+IFERROR(IF($B$3&gt;5,VLOOKUP(B95,'Cycle 5'!B:K,10,FALSE),0),0)+IFERROR(IF($B$3&gt;6,VLOOKUP(B95,'Cycle 6'!B:K,10,FALSE),0),0)+IFERROR(IF($B$3&gt;7,VLOOKUP(B95,'Cycle 7'!B:K,10,FALSE),0),0)+IFERROR(IF($B$3&gt;8,VLOOKUP(B95,'Cycle 8'!B:K,10,FALSE),0),0)+IFERROR(IF($B$3&gt;9,VLOOKUP(B95,'Cycle 9'!B:K,10,FALSE),0),0)+IFERROR(IF($B$3&gt;10,VLOOKUP(B95,'Cycle 10'!B:K,10,FALSE),0),0)+IFERROR(IF($B$3&gt;11,VLOOKUP(B95,'Cycle 11'!B:K,10,FALSE),0),0)&gt;0,1,0))</f>
        <v/>
      </c>
      <c r="I95" s="13" t="str">
        <f>IF(OR($B$3=1,J95=""),"",IFERROR(VLOOKUP(B95,'Cycle 1'!B:K,10,FALSE),0)+IFERROR(IF($B$3&gt;2,VLOOKUP(B95,'Cycle 2'!B:K,10,FALSE),0),0)+IFERROR(IF($B$3&gt;3,VLOOKUP(B95,'Cycle 3'!B:K,10,FALSE),0),0)+IFERROR(IF($B$3&gt;4,VLOOKUP(B95,'Cycle 4'!B:K,10,FALSE),0),0)+IFERROR(IF($B$3&gt;5,VLOOKUP(B95,'Cycle 5'!B:K,10,FALSE),0),0)+IFERROR(IF($B$3&gt;6,VLOOKUP(B95,'Cycle 6'!B:K,10,FALSE),0),0)+IFERROR(IF($B$3&gt;7,VLOOKUP(B95,'Cycle 7'!B:K,10,FALSE),0),0)+IFERROR(IF($B$3&gt;8,VLOOKUP(B95,'Cycle 8'!B:K,10,FALSE),0),0)+IFERROR(IF($B$3&gt;9,VLOOKUP(B95,'Cycle 9'!B:K,10,FALSE),0),0)+IFERROR(IF($B$3&gt;10,VLOOKUP(B95,'Cycle 10'!B:K,10,FALSE),0),0)+IFERROR(IF($B$3&gt;11,VLOOKUP(B95,'Cycle 11'!B:K,10,FALSE),0),0))</f>
        <v/>
      </c>
      <c r="J95" s="13" t="str">
        <f>IFERROR(IF(B95="","",IF(ROW($B$11)=ROW(B95),1,IF(ISERROR(VLOOKUP(B95,$B$11:B94,1,FALSE)),MAX($J$11:J94)+1,""))),"")</f>
        <v/>
      </c>
      <c r="K95" s="13" t="str">
        <f t="shared" si="2"/>
        <v/>
      </c>
      <c r="L95" s="238" t="str">
        <f>IF(L$7=L91,L94+1,IF($B95="","",MAX(L$10:L94)+1))</f>
        <v/>
      </c>
    </row>
    <row r="96" spans="1:12" x14ac:dyDescent="0.3">
      <c r="A96" s="167">
        <v>86</v>
      </c>
      <c r="B96" s="239"/>
      <c r="C96" s="204"/>
      <c r="D96" s="205"/>
      <c r="E96" s="205"/>
      <c r="F96" s="205"/>
      <c r="G96" s="262"/>
      <c r="H96" s="64" t="str">
        <f>IF(OR($B$3=1,J96=""),"",IF(IFERROR(VLOOKUP(B96,'Cycle 1'!B:K,10,FALSE),0)+IFERROR(IF($B$3&gt;2,VLOOKUP(B96,'Cycle 2'!B:K,10,FALSE),0),0)+IFERROR(IF($B$3&gt;3,VLOOKUP(B96,'Cycle 3'!B:K,10,FALSE),0),0)+IFERROR(IF($B$3&gt;4,VLOOKUP(B96,'Cycle 4'!B:K,10,FALSE),0),0)+IFERROR(IF($B$3&gt;5,VLOOKUP(B96,'Cycle 5'!B:K,10,FALSE),0),0)+IFERROR(IF($B$3&gt;6,VLOOKUP(B96,'Cycle 6'!B:K,10,FALSE),0),0)+IFERROR(IF($B$3&gt;7,VLOOKUP(B96,'Cycle 7'!B:K,10,FALSE),0),0)+IFERROR(IF($B$3&gt;8,VLOOKUP(B96,'Cycle 8'!B:K,10,FALSE),0),0)+IFERROR(IF($B$3&gt;9,VLOOKUP(B96,'Cycle 9'!B:K,10,FALSE),0),0)+IFERROR(IF($B$3&gt;10,VLOOKUP(B96,'Cycle 10'!B:K,10,FALSE),0),0)+IFERROR(IF($B$3&gt;11,VLOOKUP(B96,'Cycle 11'!B:K,10,FALSE),0),0)&gt;0,1,0))</f>
        <v/>
      </c>
      <c r="I96" s="13" t="str">
        <f>IF(OR($B$3=1,J96=""),"",IFERROR(VLOOKUP(B96,'Cycle 1'!B:K,10,FALSE),0)+IFERROR(IF($B$3&gt;2,VLOOKUP(B96,'Cycle 2'!B:K,10,FALSE),0),0)+IFERROR(IF($B$3&gt;3,VLOOKUP(B96,'Cycle 3'!B:K,10,FALSE),0),0)+IFERROR(IF($B$3&gt;4,VLOOKUP(B96,'Cycle 4'!B:K,10,FALSE),0),0)+IFERROR(IF($B$3&gt;5,VLOOKUP(B96,'Cycle 5'!B:K,10,FALSE),0),0)+IFERROR(IF($B$3&gt;6,VLOOKUP(B96,'Cycle 6'!B:K,10,FALSE),0),0)+IFERROR(IF($B$3&gt;7,VLOOKUP(B96,'Cycle 7'!B:K,10,FALSE),0),0)+IFERROR(IF($B$3&gt;8,VLOOKUP(B96,'Cycle 8'!B:K,10,FALSE),0),0)+IFERROR(IF($B$3&gt;9,VLOOKUP(B96,'Cycle 9'!B:K,10,FALSE),0),0)+IFERROR(IF($B$3&gt;10,VLOOKUP(B96,'Cycle 10'!B:K,10,FALSE),0),0)+IFERROR(IF($B$3&gt;11,VLOOKUP(B96,'Cycle 11'!B:K,10,FALSE),0),0))</f>
        <v/>
      </c>
      <c r="J96" s="13" t="str">
        <f>IFERROR(IF(B96="","",IF(ROW($B$11)=ROW(B96),1,IF(ISERROR(VLOOKUP(B96,$B$11:B95,1,FALSE)),MAX($J$11:J95)+1,""))),"")</f>
        <v/>
      </c>
      <c r="K96" s="13" t="str">
        <f t="shared" si="2"/>
        <v/>
      </c>
      <c r="L96" s="238" t="str">
        <f>IF(L$7=L92,L95+1,IF($B96="","",MAX(L$10:L95)+1))</f>
        <v/>
      </c>
    </row>
    <row r="97" spans="1:12" x14ac:dyDescent="0.3">
      <c r="A97" s="167">
        <v>87</v>
      </c>
      <c r="B97" s="63"/>
      <c r="C97" s="1"/>
      <c r="D97" s="2"/>
      <c r="E97" s="2"/>
      <c r="F97" s="2"/>
      <c r="G97" s="66"/>
      <c r="H97" s="64" t="str">
        <f>IF(OR($B$3=1,J97=""),"",IF(IFERROR(VLOOKUP(B97,'Cycle 1'!B:K,10,FALSE),0)+IFERROR(IF($B$3&gt;2,VLOOKUP(B97,'Cycle 2'!B:K,10,FALSE),0),0)+IFERROR(IF($B$3&gt;3,VLOOKUP(B97,'Cycle 3'!B:K,10,FALSE),0),0)+IFERROR(IF($B$3&gt;4,VLOOKUP(B97,'Cycle 4'!B:K,10,FALSE),0),0)+IFERROR(IF($B$3&gt;5,VLOOKUP(B97,'Cycle 5'!B:K,10,FALSE),0),0)+IFERROR(IF($B$3&gt;6,VLOOKUP(B97,'Cycle 6'!B:K,10,FALSE),0),0)+IFERROR(IF($B$3&gt;7,VLOOKUP(B97,'Cycle 7'!B:K,10,FALSE),0),0)+IFERROR(IF($B$3&gt;8,VLOOKUP(B97,'Cycle 8'!B:K,10,FALSE),0),0)+IFERROR(IF($B$3&gt;9,VLOOKUP(B97,'Cycle 9'!B:K,10,FALSE),0),0)+IFERROR(IF($B$3&gt;10,VLOOKUP(B97,'Cycle 10'!B:K,10,FALSE),0),0)+IFERROR(IF($B$3&gt;11,VLOOKUP(B97,'Cycle 11'!B:K,10,FALSE),0),0)&gt;0,1,0))</f>
        <v/>
      </c>
      <c r="I97" s="13" t="str">
        <f>IF(OR($B$3=1,J97=""),"",IFERROR(VLOOKUP(B97,'Cycle 1'!B:K,10,FALSE),0)+IFERROR(IF($B$3&gt;2,VLOOKUP(B97,'Cycle 2'!B:K,10,FALSE),0),0)+IFERROR(IF($B$3&gt;3,VLOOKUP(B97,'Cycle 3'!B:K,10,FALSE),0),0)+IFERROR(IF($B$3&gt;4,VLOOKUP(B97,'Cycle 4'!B:K,10,FALSE),0),0)+IFERROR(IF($B$3&gt;5,VLOOKUP(B97,'Cycle 5'!B:K,10,FALSE),0),0)+IFERROR(IF($B$3&gt;6,VLOOKUP(B97,'Cycle 6'!B:K,10,FALSE),0),0)+IFERROR(IF($B$3&gt;7,VLOOKUP(B97,'Cycle 7'!B:K,10,FALSE),0),0)+IFERROR(IF($B$3&gt;8,VLOOKUP(B97,'Cycle 8'!B:K,10,FALSE),0),0)+IFERROR(IF($B$3&gt;9,VLOOKUP(B97,'Cycle 9'!B:K,10,FALSE),0),0)+IFERROR(IF($B$3&gt;10,VLOOKUP(B97,'Cycle 10'!B:K,10,FALSE),0),0)+IFERROR(IF($B$3&gt;11,VLOOKUP(B97,'Cycle 11'!B:K,10,FALSE),0),0))</f>
        <v/>
      </c>
      <c r="J97" s="13" t="str">
        <f>IFERROR(IF(B97="","",IF(ROW($B$11)=ROW(B97),1,IF(ISERROR(VLOOKUP(B97,$B$11:B96,1,FALSE)),MAX($J$11:J96)+1,""))),"")</f>
        <v/>
      </c>
      <c r="K97" s="13" t="str">
        <f t="shared" si="2"/>
        <v/>
      </c>
      <c r="L97" s="238" t="str">
        <f>IF(L$7=L93,L96+1,IF($B97="","",MAX(L$10:L96)+1))</f>
        <v/>
      </c>
    </row>
    <row r="98" spans="1:12" x14ac:dyDescent="0.3">
      <c r="A98" s="167">
        <v>88</v>
      </c>
      <c r="B98" s="239"/>
      <c r="C98" s="204"/>
      <c r="D98" s="205"/>
      <c r="E98" s="205"/>
      <c r="F98" s="205"/>
      <c r="G98" s="262"/>
      <c r="H98" s="64" t="str">
        <f>IF(OR($B$3=1,J98=""),"",IF(IFERROR(VLOOKUP(B98,'Cycle 1'!B:K,10,FALSE),0)+IFERROR(IF($B$3&gt;2,VLOOKUP(B98,'Cycle 2'!B:K,10,FALSE),0),0)+IFERROR(IF($B$3&gt;3,VLOOKUP(B98,'Cycle 3'!B:K,10,FALSE),0),0)+IFERROR(IF($B$3&gt;4,VLOOKUP(B98,'Cycle 4'!B:K,10,FALSE),0),0)+IFERROR(IF($B$3&gt;5,VLOOKUP(B98,'Cycle 5'!B:K,10,FALSE),0),0)+IFERROR(IF($B$3&gt;6,VLOOKUP(B98,'Cycle 6'!B:K,10,FALSE),0),0)+IFERROR(IF($B$3&gt;7,VLOOKUP(B98,'Cycle 7'!B:K,10,FALSE),0),0)+IFERROR(IF($B$3&gt;8,VLOOKUP(B98,'Cycle 8'!B:K,10,FALSE),0),0)+IFERROR(IF($B$3&gt;9,VLOOKUP(B98,'Cycle 9'!B:K,10,FALSE),0),0)+IFERROR(IF($B$3&gt;10,VLOOKUP(B98,'Cycle 10'!B:K,10,FALSE),0),0)+IFERROR(IF($B$3&gt;11,VLOOKUP(B98,'Cycle 11'!B:K,10,FALSE),0),0)&gt;0,1,0))</f>
        <v/>
      </c>
      <c r="I98" s="13" t="str">
        <f>IF(OR($B$3=1,J98=""),"",IFERROR(VLOOKUP(B98,'Cycle 1'!B:K,10,FALSE),0)+IFERROR(IF($B$3&gt;2,VLOOKUP(B98,'Cycle 2'!B:K,10,FALSE),0),0)+IFERROR(IF($B$3&gt;3,VLOOKUP(B98,'Cycle 3'!B:K,10,FALSE),0),0)+IFERROR(IF($B$3&gt;4,VLOOKUP(B98,'Cycle 4'!B:K,10,FALSE),0),0)+IFERROR(IF($B$3&gt;5,VLOOKUP(B98,'Cycle 5'!B:K,10,FALSE),0),0)+IFERROR(IF($B$3&gt;6,VLOOKUP(B98,'Cycle 6'!B:K,10,FALSE),0),0)+IFERROR(IF($B$3&gt;7,VLOOKUP(B98,'Cycle 7'!B:K,10,FALSE),0),0)+IFERROR(IF($B$3&gt;8,VLOOKUP(B98,'Cycle 8'!B:K,10,FALSE),0),0)+IFERROR(IF($B$3&gt;9,VLOOKUP(B98,'Cycle 9'!B:K,10,FALSE),0),0)+IFERROR(IF($B$3&gt;10,VLOOKUP(B98,'Cycle 10'!B:K,10,FALSE),0),0)+IFERROR(IF($B$3&gt;11,VLOOKUP(B98,'Cycle 11'!B:K,10,FALSE),0),0))</f>
        <v/>
      </c>
      <c r="J98" s="13" t="str">
        <f>IFERROR(IF(B98="","",IF(ROW($B$11)=ROW(B98),1,IF(ISERROR(VLOOKUP(B98,$B$11:B97,1,FALSE)),MAX($J$11:J97)+1,""))),"")</f>
        <v/>
      </c>
      <c r="K98" s="13" t="str">
        <f t="shared" si="2"/>
        <v/>
      </c>
      <c r="L98" s="238" t="str">
        <f>IF(L$7=L94,L97+1,IF($B98="","",MAX(L$10:L97)+1))</f>
        <v/>
      </c>
    </row>
    <row r="99" spans="1:12" x14ac:dyDescent="0.3">
      <c r="A99" s="167">
        <v>89</v>
      </c>
      <c r="B99" s="63"/>
      <c r="C99" s="1"/>
      <c r="D99" s="2"/>
      <c r="E99" s="2"/>
      <c r="F99" s="2"/>
      <c r="G99" s="66"/>
      <c r="H99" s="64" t="str">
        <f>IF(OR($B$3=1,J99=""),"",IF(IFERROR(VLOOKUP(B99,'Cycle 1'!B:K,10,FALSE),0)+IFERROR(IF($B$3&gt;2,VLOOKUP(B99,'Cycle 2'!B:K,10,FALSE),0),0)+IFERROR(IF($B$3&gt;3,VLOOKUP(B99,'Cycle 3'!B:K,10,FALSE),0),0)+IFERROR(IF($B$3&gt;4,VLOOKUP(B99,'Cycle 4'!B:K,10,FALSE),0),0)+IFERROR(IF($B$3&gt;5,VLOOKUP(B99,'Cycle 5'!B:K,10,FALSE),0),0)+IFERROR(IF($B$3&gt;6,VLOOKUP(B99,'Cycle 6'!B:K,10,FALSE),0),0)+IFERROR(IF($B$3&gt;7,VLOOKUP(B99,'Cycle 7'!B:K,10,FALSE),0),0)+IFERROR(IF($B$3&gt;8,VLOOKUP(B99,'Cycle 8'!B:K,10,FALSE),0),0)+IFERROR(IF($B$3&gt;9,VLOOKUP(B99,'Cycle 9'!B:K,10,FALSE),0),0)+IFERROR(IF($B$3&gt;10,VLOOKUP(B99,'Cycle 10'!B:K,10,FALSE),0),0)+IFERROR(IF($B$3&gt;11,VLOOKUP(B99,'Cycle 11'!B:K,10,FALSE),0),0)&gt;0,1,0))</f>
        <v/>
      </c>
      <c r="I99" s="13" t="str">
        <f>IF(OR($B$3=1,J99=""),"",IFERROR(VLOOKUP(B99,'Cycle 1'!B:K,10,FALSE),0)+IFERROR(IF($B$3&gt;2,VLOOKUP(B99,'Cycle 2'!B:K,10,FALSE),0),0)+IFERROR(IF($B$3&gt;3,VLOOKUP(B99,'Cycle 3'!B:K,10,FALSE),0),0)+IFERROR(IF($B$3&gt;4,VLOOKUP(B99,'Cycle 4'!B:K,10,FALSE),0),0)+IFERROR(IF($B$3&gt;5,VLOOKUP(B99,'Cycle 5'!B:K,10,FALSE),0),0)+IFERROR(IF($B$3&gt;6,VLOOKUP(B99,'Cycle 6'!B:K,10,FALSE),0),0)+IFERROR(IF($B$3&gt;7,VLOOKUP(B99,'Cycle 7'!B:K,10,FALSE),0),0)+IFERROR(IF($B$3&gt;8,VLOOKUP(B99,'Cycle 8'!B:K,10,FALSE),0),0)+IFERROR(IF($B$3&gt;9,VLOOKUP(B99,'Cycle 9'!B:K,10,FALSE),0),0)+IFERROR(IF($B$3&gt;10,VLOOKUP(B99,'Cycle 10'!B:K,10,FALSE),0),0)+IFERROR(IF($B$3&gt;11,VLOOKUP(B99,'Cycle 11'!B:K,10,FALSE),0),0))</f>
        <v/>
      </c>
      <c r="J99" s="13" t="str">
        <f>IFERROR(IF(B99="","",IF(ROW($B$11)=ROW(B99),1,IF(ISERROR(VLOOKUP(B99,$B$11:B98,1,FALSE)),MAX($J$11:J98)+1,""))),"")</f>
        <v/>
      </c>
      <c r="K99" s="13" t="str">
        <f t="shared" si="2"/>
        <v/>
      </c>
      <c r="L99" s="238" t="str">
        <f>IF(L$7=L95,L98+1,IF($B99="","",MAX(L$10:L98)+1))</f>
        <v/>
      </c>
    </row>
    <row r="100" spans="1:12" x14ac:dyDescent="0.3">
      <c r="A100" s="167">
        <v>90</v>
      </c>
      <c r="B100" s="239"/>
      <c r="C100" s="204"/>
      <c r="D100" s="205"/>
      <c r="E100" s="205"/>
      <c r="F100" s="205"/>
      <c r="G100" s="262"/>
      <c r="H100" s="64" t="str">
        <f>IF(OR($B$3=1,J100=""),"",IF(IFERROR(VLOOKUP(B100,'Cycle 1'!B:K,10,FALSE),0)+IFERROR(IF($B$3&gt;2,VLOOKUP(B100,'Cycle 2'!B:K,10,FALSE),0),0)+IFERROR(IF($B$3&gt;3,VLOOKUP(B100,'Cycle 3'!B:K,10,FALSE),0),0)+IFERROR(IF($B$3&gt;4,VLOOKUP(B100,'Cycle 4'!B:K,10,FALSE),0),0)+IFERROR(IF($B$3&gt;5,VLOOKUP(B100,'Cycle 5'!B:K,10,FALSE),0),0)+IFERROR(IF($B$3&gt;6,VLOOKUP(B100,'Cycle 6'!B:K,10,FALSE),0),0)+IFERROR(IF($B$3&gt;7,VLOOKUP(B100,'Cycle 7'!B:K,10,FALSE),0),0)+IFERROR(IF($B$3&gt;8,VLOOKUP(B100,'Cycle 8'!B:K,10,FALSE),0),0)+IFERROR(IF($B$3&gt;9,VLOOKUP(B100,'Cycle 9'!B:K,10,FALSE),0),0)+IFERROR(IF($B$3&gt;10,VLOOKUP(B100,'Cycle 10'!B:K,10,FALSE),0),0)+IFERROR(IF($B$3&gt;11,VLOOKUP(B100,'Cycle 11'!B:K,10,FALSE),0),0)&gt;0,1,0))</f>
        <v/>
      </c>
      <c r="I100" s="13" t="str">
        <f>IF(OR($B$3=1,J100=""),"",IFERROR(VLOOKUP(B100,'Cycle 1'!B:K,10,FALSE),0)+IFERROR(IF($B$3&gt;2,VLOOKUP(B100,'Cycle 2'!B:K,10,FALSE),0),0)+IFERROR(IF($B$3&gt;3,VLOOKUP(B100,'Cycle 3'!B:K,10,FALSE),0),0)+IFERROR(IF($B$3&gt;4,VLOOKUP(B100,'Cycle 4'!B:K,10,FALSE),0),0)+IFERROR(IF($B$3&gt;5,VLOOKUP(B100,'Cycle 5'!B:K,10,FALSE),0),0)+IFERROR(IF($B$3&gt;6,VLOOKUP(B100,'Cycle 6'!B:K,10,FALSE),0),0)+IFERROR(IF($B$3&gt;7,VLOOKUP(B100,'Cycle 7'!B:K,10,FALSE),0),0)+IFERROR(IF($B$3&gt;8,VLOOKUP(B100,'Cycle 8'!B:K,10,FALSE),0),0)+IFERROR(IF($B$3&gt;9,VLOOKUP(B100,'Cycle 9'!B:K,10,FALSE),0),0)+IFERROR(IF($B$3&gt;10,VLOOKUP(B100,'Cycle 10'!B:K,10,FALSE),0),0)+IFERROR(IF($B$3&gt;11,VLOOKUP(B100,'Cycle 11'!B:K,10,FALSE),0),0))</f>
        <v/>
      </c>
      <c r="J100" s="13" t="str">
        <f>IFERROR(IF(B100="","",IF(ROW($B$11)=ROW(B100),1,IF(ISERROR(VLOOKUP(B100,$B$11:B99,1,FALSE)),MAX($J$11:J99)+1,""))),"")</f>
        <v/>
      </c>
      <c r="K100" s="13" t="str">
        <f t="shared" si="2"/>
        <v/>
      </c>
      <c r="L100" s="238" t="str">
        <f>IF(L$7=L96,L99+1,IF($B100="","",MAX(L$10:L99)+1))</f>
        <v/>
      </c>
    </row>
    <row r="101" spans="1:12" x14ac:dyDescent="0.3">
      <c r="A101" s="167">
        <v>91</v>
      </c>
      <c r="B101" s="63"/>
      <c r="C101" s="1"/>
      <c r="D101" s="2"/>
      <c r="E101" s="2"/>
      <c r="F101" s="2"/>
      <c r="G101" s="66"/>
      <c r="H101" s="64" t="str">
        <f>IF(OR($B$3=1,J101=""),"",IF(IFERROR(VLOOKUP(B101,'Cycle 1'!B:K,10,FALSE),0)+IFERROR(IF($B$3&gt;2,VLOOKUP(B101,'Cycle 2'!B:K,10,FALSE),0),0)+IFERROR(IF($B$3&gt;3,VLOOKUP(B101,'Cycle 3'!B:K,10,FALSE),0),0)+IFERROR(IF($B$3&gt;4,VLOOKUP(B101,'Cycle 4'!B:K,10,FALSE),0),0)+IFERROR(IF($B$3&gt;5,VLOOKUP(B101,'Cycle 5'!B:K,10,FALSE),0),0)+IFERROR(IF($B$3&gt;6,VLOOKUP(B101,'Cycle 6'!B:K,10,FALSE),0),0)+IFERROR(IF($B$3&gt;7,VLOOKUP(B101,'Cycle 7'!B:K,10,FALSE),0),0)+IFERROR(IF($B$3&gt;8,VLOOKUP(B101,'Cycle 8'!B:K,10,FALSE),0),0)+IFERROR(IF($B$3&gt;9,VLOOKUP(B101,'Cycle 9'!B:K,10,FALSE),0),0)+IFERROR(IF($B$3&gt;10,VLOOKUP(B101,'Cycle 10'!B:K,10,FALSE),0),0)+IFERROR(IF($B$3&gt;11,VLOOKUP(B101,'Cycle 11'!B:K,10,FALSE),0),0)&gt;0,1,0))</f>
        <v/>
      </c>
      <c r="I101" s="13" t="str">
        <f>IF(OR($B$3=1,J101=""),"",IFERROR(VLOOKUP(B101,'Cycle 1'!B:K,10,FALSE),0)+IFERROR(IF($B$3&gt;2,VLOOKUP(B101,'Cycle 2'!B:K,10,FALSE),0),0)+IFERROR(IF($B$3&gt;3,VLOOKUP(B101,'Cycle 3'!B:K,10,FALSE),0),0)+IFERROR(IF($B$3&gt;4,VLOOKUP(B101,'Cycle 4'!B:K,10,FALSE),0),0)+IFERROR(IF($B$3&gt;5,VLOOKUP(B101,'Cycle 5'!B:K,10,FALSE),0),0)+IFERROR(IF($B$3&gt;6,VLOOKUP(B101,'Cycle 6'!B:K,10,FALSE),0),0)+IFERROR(IF($B$3&gt;7,VLOOKUP(B101,'Cycle 7'!B:K,10,FALSE),0),0)+IFERROR(IF($B$3&gt;8,VLOOKUP(B101,'Cycle 8'!B:K,10,FALSE),0),0)+IFERROR(IF($B$3&gt;9,VLOOKUP(B101,'Cycle 9'!B:K,10,FALSE),0),0)+IFERROR(IF($B$3&gt;10,VLOOKUP(B101,'Cycle 10'!B:K,10,FALSE),0),0)+IFERROR(IF($B$3&gt;11,VLOOKUP(B101,'Cycle 11'!B:K,10,FALSE),0),0))</f>
        <v/>
      </c>
      <c r="J101" s="13" t="str">
        <f>IFERROR(IF(B101="","",IF(ROW($B$11)=ROW(B101),1,IF(ISERROR(VLOOKUP(B101,$B$11:B100,1,FALSE)),MAX($J$11:J100)+1,""))),"")</f>
        <v/>
      </c>
      <c r="K101" s="13" t="str">
        <f t="shared" si="2"/>
        <v/>
      </c>
      <c r="L101" s="238" t="str">
        <f>IF(L$7=L97,L100+1,IF($B101="","",MAX(L$10:L100)+1))</f>
        <v/>
      </c>
    </row>
    <row r="102" spans="1:12" x14ac:dyDescent="0.3">
      <c r="A102" s="167">
        <v>92</v>
      </c>
      <c r="B102" s="239"/>
      <c r="C102" s="204"/>
      <c r="D102" s="205"/>
      <c r="E102" s="205"/>
      <c r="F102" s="205"/>
      <c r="G102" s="262"/>
      <c r="H102" s="64" t="str">
        <f>IF(OR($B$3=1,J102=""),"",IF(IFERROR(VLOOKUP(B102,'Cycle 1'!B:K,10,FALSE),0)+IFERROR(IF($B$3&gt;2,VLOOKUP(B102,'Cycle 2'!B:K,10,FALSE),0),0)+IFERROR(IF($B$3&gt;3,VLOOKUP(B102,'Cycle 3'!B:K,10,FALSE),0),0)+IFERROR(IF($B$3&gt;4,VLOOKUP(B102,'Cycle 4'!B:K,10,FALSE),0),0)+IFERROR(IF($B$3&gt;5,VLOOKUP(B102,'Cycle 5'!B:K,10,FALSE),0),0)+IFERROR(IF($B$3&gt;6,VLOOKUP(B102,'Cycle 6'!B:K,10,FALSE),0),0)+IFERROR(IF($B$3&gt;7,VLOOKUP(B102,'Cycle 7'!B:K,10,FALSE),0),0)+IFERROR(IF($B$3&gt;8,VLOOKUP(B102,'Cycle 8'!B:K,10,FALSE),0),0)+IFERROR(IF($B$3&gt;9,VLOOKUP(B102,'Cycle 9'!B:K,10,FALSE),0),0)+IFERROR(IF($B$3&gt;10,VLOOKUP(B102,'Cycle 10'!B:K,10,FALSE),0),0)+IFERROR(IF($B$3&gt;11,VLOOKUP(B102,'Cycle 11'!B:K,10,FALSE),0),0)&gt;0,1,0))</f>
        <v/>
      </c>
      <c r="I102" s="13" t="str">
        <f>IF(OR($B$3=1,J102=""),"",IFERROR(VLOOKUP(B102,'Cycle 1'!B:K,10,FALSE),0)+IFERROR(IF($B$3&gt;2,VLOOKUP(B102,'Cycle 2'!B:K,10,FALSE),0),0)+IFERROR(IF($B$3&gt;3,VLOOKUP(B102,'Cycle 3'!B:K,10,FALSE),0),0)+IFERROR(IF($B$3&gt;4,VLOOKUP(B102,'Cycle 4'!B:K,10,FALSE),0),0)+IFERROR(IF($B$3&gt;5,VLOOKUP(B102,'Cycle 5'!B:K,10,FALSE),0),0)+IFERROR(IF($B$3&gt;6,VLOOKUP(B102,'Cycle 6'!B:K,10,FALSE),0),0)+IFERROR(IF($B$3&gt;7,VLOOKUP(B102,'Cycle 7'!B:K,10,FALSE),0),0)+IFERROR(IF($B$3&gt;8,VLOOKUP(B102,'Cycle 8'!B:K,10,FALSE),0),0)+IFERROR(IF($B$3&gt;9,VLOOKUP(B102,'Cycle 9'!B:K,10,FALSE),0),0)+IFERROR(IF($B$3&gt;10,VLOOKUP(B102,'Cycle 10'!B:K,10,FALSE),0),0)+IFERROR(IF($B$3&gt;11,VLOOKUP(B102,'Cycle 11'!B:K,10,FALSE),0),0))</f>
        <v/>
      </c>
      <c r="J102" s="13" t="str">
        <f>IFERROR(IF(B102="","",IF(ROW($B$11)=ROW(B102),1,IF(ISERROR(VLOOKUP(B102,$B$11:B101,1,FALSE)),MAX($J$11:J101)+1,""))),"")</f>
        <v/>
      </c>
      <c r="K102" s="13" t="str">
        <f t="shared" si="2"/>
        <v/>
      </c>
      <c r="L102" s="238" t="str">
        <f>IF(L$7=L98,L101+1,IF($B102="","",MAX(L$10:L101)+1))</f>
        <v/>
      </c>
    </row>
    <row r="103" spans="1:12" x14ac:dyDescent="0.3">
      <c r="A103" s="167">
        <v>93</v>
      </c>
      <c r="B103" s="63"/>
      <c r="C103" s="1"/>
      <c r="D103" s="2"/>
      <c r="E103" s="2"/>
      <c r="F103" s="2"/>
      <c r="G103" s="66"/>
      <c r="H103" s="64" t="str">
        <f>IF(OR($B$3=1,J103=""),"",IF(IFERROR(VLOOKUP(B103,'Cycle 1'!B:K,10,FALSE),0)+IFERROR(IF($B$3&gt;2,VLOOKUP(B103,'Cycle 2'!B:K,10,FALSE),0),0)+IFERROR(IF($B$3&gt;3,VLOOKUP(B103,'Cycle 3'!B:K,10,FALSE),0),0)+IFERROR(IF($B$3&gt;4,VLOOKUP(B103,'Cycle 4'!B:K,10,FALSE),0),0)+IFERROR(IF($B$3&gt;5,VLOOKUP(B103,'Cycle 5'!B:K,10,FALSE),0),0)+IFERROR(IF($B$3&gt;6,VLOOKUP(B103,'Cycle 6'!B:K,10,FALSE),0),0)+IFERROR(IF($B$3&gt;7,VLOOKUP(B103,'Cycle 7'!B:K,10,FALSE),0),0)+IFERROR(IF($B$3&gt;8,VLOOKUP(B103,'Cycle 8'!B:K,10,FALSE),0),0)+IFERROR(IF($B$3&gt;9,VLOOKUP(B103,'Cycle 9'!B:K,10,FALSE),0),0)+IFERROR(IF($B$3&gt;10,VLOOKUP(B103,'Cycle 10'!B:K,10,FALSE),0),0)+IFERROR(IF($B$3&gt;11,VLOOKUP(B103,'Cycle 11'!B:K,10,FALSE),0),0)&gt;0,1,0))</f>
        <v/>
      </c>
      <c r="I103" s="13" t="str">
        <f>IF(OR($B$3=1,J103=""),"",IFERROR(VLOOKUP(B103,'Cycle 1'!B:K,10,FALSE),0)+IFERROR(IF($B$3&gt;2,VLOOKUP(B103,'Cycle 2'!B:K,10,FALSE),0),0)+IFERROR(IF($B$3&gt;3,VLOOKUP(B103,'Cycle 3'!B:K,10,FALSE),0),0)+IFERROR(IF($B$3&gt;4,VLOOKUP(B103,'Cycle 4'!B:K,10,FALSE),0),0)+IFERROR(IF($B$3&gt;5,VLOOKUP(B103,'Cycle 5'!B:K,10,FALSE),0),0)+IFERROR(IF($B$3&gt;6,VLOOKUP(B103,'Cycle 6'!B:K,10,FALSE),0),0)+IFERROR(IF($B$3&gt;7,VLOOKUP(B103,'Cycle 7'!B:K,10,FALSE),0),0)+IFERROR(IF($B$3&gt;8,VLOOKUP(B103,'Cycle 8'!B:K,10,FALSE),0),0)+IFERROR(IF($B$3&gt;9,VLOOKUP(B103,'Cycle 9'!B:K,10,FALSE),0),0)+IFERROR(IF($B$3&gt;10,VLOOKUP(B103,'Cycle 10'!B:K,10,FALSE),0),0)+IFERROR(IF($B$3&gt;11,VLOOKUP(B103,'Cycle 11'!B:K,10,FALSE),0),0))</f>
        <v/>
      </c>
      <c r="J103" s="13" t="str">
        <f>IFERROR(IF(B103="","",IF(ROW($B$11)=ROW(B103),1,IF(ISERROR(VLOOKUP(B103,$B$11:B102,1,FALSE)),MAX($J$11:J102)+1,""))),"")</f>
        <v/>
      </c>
      <c r="K103" s="13" t="str">
        <f t="shared" si="2"/>
        <v/>
      </c>
      <c r="L103" s="238" t="str">
        <f>IF(L$7=L99,L102+1,IF($B103="","",MAX(L$10:L102)+1))</f>
        <v/>
      </c>
    </row>
    <row r="104" spans="1:12" x14ac:dyDescent="0.3">
      <c r="A104" s="167">
        <v>94</v>
      </c>
      <c r="B104" s="239"/>
      <c r="C104" s="204"/>
      <c r="D104" s="205"/>
      <c r="E104" s="205"/>
      <c r="F104" s="205"/>
      <c r="G104" s="262"/>
      <c r="H104" s="64" t="str">
        <f>IF(OR($B$3=1,J104=""),"",IF(IFERROR(VLOOKUP(B104,'Cycle 1'!B:K,10,FALSE),0)+IFERROR(IF($B$3&gt;2,VLOOKUP(B104,'Cycle 2'!B:K,10,FALSE),0),0)+IFERROR(IF($B$3&gt;3,VLOOKUP(B104,'Cycle 3'!B:K,10,FALSE),0),0)+IFERROR(IF($B$3&gt;4,VLOOKUP(B104,'Cycle 4'!B:K,10,FALSE),0),0)+IFERROR(IF($B$3&gt;5,VLOOKUP(B104,'Cycle 5'!B:K,10,FALSE),0),0)+IFERROR(IF($B$3&gt;6,VLOOKUP(B104,'Cycle 6'!B:K,10,FALSE),0),0)+IFERROR(IF($B$3&gt;7,VLOOKUP(B104,'Cycle 7'!B:K,10,FALSE),0),0)+IFERROR(IF($B$3&gt;8,VLOOKUP(B104,'Cycle 8'!B:K,10,FALSE),0),0)+IFERROR(IF($B$3&gt;9,VLOOKUP(B104,'Cycle 9'!B:K,10,FALSE),0),0)+IFERROR(IF($B$3&gt;10,VLOOKUP(B104,'Cycle 10'!B:K,10,FALSE),0),0)+IFERROR(IF($B$3&gt;11,VLOOKUP(B104,'Cycle 11'!B:K,10,FALSE),0),0)&gt;0,1,0))</f>
        <v/>
      </c>
      <c r="I104" s="13" t="str">
        <f>IF(OR($B$3=1,J104=""),"",IFERROR(VLOOKUP(B104,'Cycle 1'!B:K,10,FALSE),0)+IFERROR(IF($B$3&gt;2,VLOOKUP(B104,'Cycle 2'!B:K,10,FALSE),0),0)+IFERROR(IF($B$3&gt;3,VLOOKUP(B104,'Cycle 3'!B:K,10,FALSE),0),0)+IFERROR(IF($B$3&gt;4,VLOOKUP(B104,'Cycle 4'!B:K,10,FALSE),0),0)+IFERROR(IF($B$3&gt;5,VLOOKUP(B104,'Cycle 5'!B:K,10,FALSE),0),0)+IFERROR(IF($B$3&gt;6,VLOOKUP(B104,'Cycle 6'!B:K,10,FALSE),0),0)+IFERROR(IF($B$3&gt;7,VLOOKUP(B104,'Cycle 7'!B:K,10,FALSE),0),0)+IFERROR(IF($B$3&gt;8,VLOOKUP(B104,'Cycle 8'!B:K,10,FALSE),0),0)+IFERROR(IF($B$3&gt;9,VLOOKUP(B104,'Cycle 9'!B:K,10,FALSE),0),0)+IFERROR(IF($B$3&gt;10,VLOOKUP(B104,'Cycle 10'!B:K,10,FALSE),0),0)+IFERROR(IF($B$3&gt;11,VLOOKUP(B104,'Cycle 11'!B:K,10,FALSE),0),0))</f>
        <v/>
      </c>
      <c r="J104" s="13" t="str">
        <f>IFERROR(IF(B104="","",IF(ROW($B$11)=ROW(B104),1,IF(ISERROR(VLOOKUP(B104,$B$11:B103,1,FALSE)),MAX($J$11:J103)+1,""))),"")</f>
        <v/>
      </c>
      <c r="K104" s="13" t="str">
        <f t="shared" si="2"/>
        <v/>
      </c>
      <c r="L104" s="238" t="str">
        <f>IF(L$7=L100,L103+1,IF($B104="","",MAX(L$10:L103)+1))</f>
        <v/>
      </c>
    </row>
    <row r="105" spans="1:12" x14ac:dyDescent="0.3">
      <c r="A105" s="167">
        <v>95</v>
      </c>
      <c r="B105" s="63"/>
      <c r="C105" s="1"/>
      <c r="D105" s="2"/>
      <c r="E105" s="2"/>
      <c r="F105" s="2"/>
      <c r="G105" s="66"/>
      <c r="H105" s="64" t="str">
        <f>IF(OR($B$3=1,J105=""),"",IF(IFERROR(VLOOKUP(B105,'Cycle 1'!B:K,10,FALSE),0)+IFERROR(IF($B$3&gt;2,VLOOKUP(B105,'Cycle 2'!B:K,10,FALSE),0),0)+IFERROR(IF($B$3&gt;3,VLOOKUP(B105,'Cycle 3'!B:K,10,FALSE),0),0)+IFERROR(IF($B$3&gt;4,VLOOKUP(B105,'Cycle 4'!B:K,10,FALSE),0),0)+IFERROR(IF($B$3&gt;5,VLOOKUP(B105,'Cycle 5'!B:K,10,FALSE),0),0)+IFERROR(IF($B$3&gt;6,VLOOKUP(B105,'Cycle 6'!B:K,10,FALSE),0),0)+IFERROR(IF($B$3&gt;7,VLOOKUP(B105,'Cycle 7'!B:K,10,FALSE),0),0)+IFERROR(IF($B$3&gt;8,VLOOKUP(B105,'Cycle 8'!B:K,10,FALSE),0),0)+IFERROR(IF($B$3&gt;9,VLOOKUP(B105,'Cycle 9'!B:K,10,FALSE),0),0)+IFERROR(IF($B$3&gt;10,VLOOKUP(B105,'Cycle 10'!B:K,10,FALSE),0),0)+IFERROR(IF($B$3&gt;11,VLOOKUP(B105,'Cycle 11'!B:K,10,FALSE),0),0)&gt;0,1,0))</f>
        <v/>
      </c>
      <c r="I105" s="13" t="str">
        <f>IF(OR($B$3=1,J105=""),"",IFERROR(VLOOKUP(B105,'Cycle 1'!B:K,10,FALSE),0)+IFERROR(IF($B$3&gt;2,VLOOKUP(B105,'Cycle 2'!B:K,10,FALSE),0),0)+IFERROR(IF($B$3&gt;3,VLOOKUP(B105,'Cycle 3'!B:K,10,FALSE),0),0)+IFERROR(IF($B$3&gt;4,VLOOKUP(B105,'Cycle 4'!B:K,10,FALSE),0),0)+IFERROR(IF($B$3&gt;5,VLOOKUP(B105,'Cycle 5'!B:K,10,FALSE),0),0)+IFERROR(IF($B$3&gt;6,VLOOKUP(B105,'Cycle 6'!B:K,10,FALSE),0),0)+IFERROR(IF($B$3&gt;7,VLOOKUP(B105,'Cycle 7'!B:K,10,FALSE),0),0)+IFERROR(IF($B$3&gt;8,VLOOKUP(B105,'Cycle 8'!B:K,10,FALSE),0),0)+IFERROR(IF($B$3&gt;9,VLOOKUP(B105,'Cycle 9'!B:K,10,FALSE),0),0)+IFERROR(IF($B$3&gt;10,VLOOKUP(B105,'Cycle 10'!B:K,10,FALSE),0),0)+IFERROR(IF($B$3&gt;11,VLOOKUP(B105,'Cycle 11'!B:K,10,FALSE),0),0))</f>
        <v/>
      </c>
      <c r="J105" s="13" t="str">
        <f>IFERROR(IF(B105="","",IF(ROW($B$11)=ROW(B105),1,IF(ISERROR(VLOOKUP(B105,$B$11:B104,1,FALSE)),MAX($J$11:J104)+1,""))),"")</f>
        <v/>
      </c>
      <c r="K105" s="13" t="str">
        <f t="shared" si="2"/>
        <v/>
      </c>
      <c r="L105" s="238" t="str">
        <f>IF(L$7=L101,L104+1,IF($B105="","",MAX(L$10:L104)+1))</f>
        <v/>
      </c>
    </row>
    <row r="106" spans="1:12" x14ac:dyDescent="0.3">
      <c r="A106" s="167">
        <v>96</v>
      </c>
      <c r="B106" s="239"/>
      <c r="C106" s="204"/>
      <c r="D106" s="205"/>
      <c r="E106" s="205"/>
      <c r="F106" s="205"/>
      <c r="G106" s="262"/>
      <c r="H106" s="64" t="str">
        <f>IF(OR($B$3=1,J106=""),"",IF(IFERROR(VLOOKUP(B106,'Cycle 1'!B:K,10,FALSE),0)+IFERROR(IF($B$3&gt;2,VLOOKUP(B106,'Cycle 2'!B:K,10,FALSE),0),0)+IFERROR(IF($B$3&gt;3,VLOOKUP(B106,'Cycle 3'!B:K,10,FALSE),0),0)+IFERROR(IF($B$3&gt;4,VLOOKUP(B106,'Cycle 4'!B:K,10,FALSE),0),0)+IFERROR(IF($B$3&gt;5,VLOOKUP(B106,'Cycle 5'!B:K,10,FALSE),0),0)+IFERROR(IF($B$3&gt;6,VLOOKUP(B106,'Cycle 6'!B:K,10,FALSE),0),0)+IFERROR(IF($B$3&gt;7,VLOOKUP(B106,'Cycle 7'!B:K,10,FALSE),0),0)+IFERROR(IF($B$3&gt;8,VLOOKUP(B106,'Cycle 8'!B:K,10,FALSE),0),0)+IFERROR(IF($B$3&gt;9,VLOOKUP(B106,'Cycle 9'!B:K,10,FALSE),0),0)+IFERROR(IF($B$3&gt;10,VLOOKUP(B106,'Cycle 10'!B:K,10,FALSE),0),0)+IFERROR(IF($B$3&gt;11,VLOOKUP(B106,'Cycle 11'!B:K,10,FALSE),0),0)&gt;0,1,0))</f>
        <v/>
      </c>
      <c r="I106" s="13" t="str">
        <f>IF(OR($B$3=1,J106=""),"",IFERROR(VLOOKUP(B106,'Cycle 1'!B:K,10,FALSE),0)+IFERROR(IF($B$3&gt;2,VLOOKUP(B106,'Cycle 2'!B:K,10,FALSE),0),0)+IFERROR(IF($B$3&gt;3,VLOOKUP(B106,'Cycle 3'!B:K,10,FALSE),0),0)+IFERROR(IF($B$3&gt;4,VLOOKUP(B106,'Cycle 4'!B:K,10,FALSE),0),0)+IFERROR(IF($B$3&gt;5,VLOOKUP(B106,'Cycle 5'!B:K,10,FALSE),0),0)+IFERROR(IF($B$3&gt;6,VLOOKUP(B106,'Cycle 6'!B:K,10,FALSE),0),0)+IFERROR(IF($B$3&gt;7,VLOOKUP(B106,'Cycle 7'!B:K,10,FALSE),0),0)+IFERROR(IF($B$3&gt;8,VLOOKUP(B106,'Cycle 8'!B:K,10,FALSE),0),0)+IFERROR(IF($B$3&gt;9,VLOOKUP(B106,'Cycle 9'!B:K,10,FALSE),0),0)+IFERROR(IF($B$3&gt;10,VLOOKUP(B106,'Cycle 10'!B:K,10,FALSE),0),0)+IFERROR(IF($B$3&gt;11,VLOOKUP(B106,'Cycle 11'!B:K,10,FALSE),0),0))</f>
        <v/>
      </c>
      <c r="J106" s="13" t="str">
        <f>IFERROR(IF(B106="","",IF(ROW($B$11)=ROW(B106),1,IF(ISERROR(VLOOKUP(B106,$B$11:B105,1,FALSE)),MAX($J$11:J105)+1,""))),"")</f>
        <v/>
      </c>
      <c r="K106" s="13" t="str">
        <f t="shared" si="2"/>
        <v/>
      </c>
      <c r="L106" s="238" t="str">
        <f>IF(L$7=L102,L105+1,IF($B106="","",MAX(L$10:L105)+1))</f>
        <v/>
      </c>
    </row>
    <row r="107" spans="1:12" x14ac:dyDescent="0.3">
      <c r="A107" s="167">
        <v>97</v>
      </c>
      <c r="B107" s="63"/>
      <c r="C107" s="1"/>
      <c r="D107" s="2"/>
      <c r="E107" s="2"/>
      <c r="F107" s="2"/>
      <c r="G107" s="66"/>
      <c r="H107" s="64" t="str">
        <f>IF(OR($B$3=1,J107=""),"",IF(IFERROR(VLOOKUP(B107,'Cycle 1'!B:K,10,FALSE),0)+IFERROR(IF($B$3&gt;2,VLOOKUP(B107,'Cycle 2'!B:K,10,FALSE),0),0)+IFERROR(IF($B$3&gt;3,VLOOKUP(B107,'Cycle 3'!B:K,10,FALSE),0),0)+IFERROR(IF($B$3&gt;4,VLOOKUP(B107,'Cycle 4'!B:K,10,FALSE),0),0)+IFERROR(IF($B$3&gt;5,VLOOKUP(B107,'Cycle 5'!B:K,10,FALSE),0),0)+IFERROR(IF($B$3&gt;6,VLOOKUP(B107,'Cycle 6'!B:K,10,FALSE),0),0)+IFERROR(IF($B$3&gt;7,VLOOKUP(B107,'Cycle 7'!B:K,10,FALSE),0),0)+IFERROR(IF($B$3&gt;8,VLOOKUP(B107,'Cycle 8'!B:K,10,FALSE),0),0)+IFERROR(IF($B$3&gt;9,VLOOKUP(B107,'Cycle 9'!B:K,10,FALSE),0),0)+IFERROR(IF($B$3&gt;10,VLOOKUP(B107,'Cycle 10'!B:K,10,FALSE),0),0)+IFERROR(IF($B$3&gt;11,VLOOKUP(B107,'Cycle 11'!B:K,10,FALSE),0),0)&gt;0,1,0))</f>
        <v/>
      </c>
      <c r="I107" s="13" t="str">
        <f>IF(OR($B$3=1,J107=""),"",IFERROR(VLOOKUP(B107,'Cycle 1'!B:K,10,FALSE),0)+IFERROR(IF($B$3&gt;2,VLOOKUP(B107,'Cycle 2'!B:K,10,FALSE),0),0)+IFERROR(IF($B$3&gt;3,VLOOKUP(B107,'Cycle 3'!B:K,10,FALSE),0),0)+IFERROR(IF($B$3&gt;4,VLOOKUP(B107,'Cycle 4'!B:K,10,FALSE),0),0)+IFERROR(IF($B$3&gt;5,VLOOKUP(B107,'Cycle 5'!B:K,10,FALSE),0),0)+IFERROR(IF($B$3&gt;6,VLOOKUP(B107,'Cycle 6'!B:K,10,FALSE),0),0)+IFERROR(IF($B$3&gt;7,VLOOKUP(B107,'Cycle 7'!B:K,10,FALSE),0),0)+IFERROR(IF($B$3&gt;8,VLOOKUP(B107,'Cycle 8'!B:K,10,FALSE),0),0)+IFERROR(IF($B$3&gt;9,VLOOKUP(B107,'Cycle 9'!B:K,10,FALSE),0),0)+IFERROR(IF($B$3&gt;10,VLOOKUP(B107,'Cycle 10'!B:K,10,FALSE),0),0)+IFERROR(IF($B$3&gt;11,VLOOKUP(B107,'Cycle 11'!B:K,10,FALSE),0),0))</f>
        <v/>
      </c>
      <c r="J107" s="13" t="str">
        <f>IFERROR(IF(B107="","",IF(ROW($B$11)=ROW(B107),1,IF(ISERROR(VLOOKUP(B107,$B$11:B106,1,FALSE)),MAX($J$11:J106)+1,""))),"")</f>
        <v/>
      </c>
      <c r="K107" s="13" t="str">
        <f t="shared" si="2"/>
        <v/>
      </c>
      <c r="L107" s="238" t="str">
        <f>IF(L$7=L103,L106+1,IF($B107="","",MAX(L$10:L106)+1))</f>
        <v/>
      </c>
    </row>
    <row r="108" spans="1:12" x14ac:dyDescent="0.3">
      <c r="A108" s="167">
        <v>98</v>
      </c>
      <c r="B108" s="239"/>
      <c r="C108" s="204"/>
      <c r="D108" s="205"/>
      <c r="E108" s="205"/>
      <c r="F108" s="205"/>
      <c r="G108" s="262"/>
      <c r="H108" s="64" t="str">
        <f>IF(OR($B$3=1,J108=""),"",IF(IFERROR(VLOOKUP(B108,'Cycle 1'!B:K,10,FALSE),0)+IFERROR(IF($B$3&gt;2,VLOOKUP(B108,'Cycle 2'!B:K,10,FALSE),0),0)+IFERROR(IF($B$3&gt;3,VLOOKUP(B108,'Cycle 3'!B:K,10,FALSE),0),0)+IFERROR(IF($B$3&gt;4,VLOOKUP(B108,'Cycle 4'!B:K,10,FALSE),0),0)+IFERROR(IF($B$3&gt;5,VLOOKUP(B108,'Cycle 5'!B:K,10,FALSE),0),0)+IFERROR(IF($B$3&gt;6,VLOOKUP(B108,'Cycle 6'!B:K,10,FALSE),0),0)+IFERROR(IF($B$3&gt;7,VLOOKUP(B108,'Cycle 7'!B:K,10,FALSE),0),0)+IFERROR(IF($B$3&gt;8,VLOOKUP(B108,'Cycle 8'!B:K,10,FALSE),0),0)+IFERROR(IF($B$3&gt;9,VLOOKUP(B108,'Cycle 9'!B:K,10,FALSE),0),0)+IFERROR(IF($B$3&gt;10,VLOOKUP(B108,'Cycle 10'!B:K,10,FALSE),0),0)+IFERROR(IF($B$3&gt;11,VLOOKUP(B108,'Cycle 11'!B:K,10,FALSE),0),0)&gt;0,1,0))</f>
        <v/>
      </c>
      <c r="I108" s="13" t="str">
        <f>IF(OR($B$3=1,J108=""),"",IFERROR(VLOOKUP(B108,'Cycle 1'!B:K,10,FALSE),0)+IFERROR(IF($B$3&gt;2,VLOOKUP(B108,'Cycle 2'!B:K,10,FALSE),0),0)+IFERROR(IF($B$3&gt;3,VLOOKUP(B108,'Cycle 3'!B:K,10,FALSE),0),0)+IFERROR(IF($B$3&gt;4,VLOOKUP(B108,'Cycle 4'!B:K,10,FALSE),0),0)+IFERROR(IF($B$3&gt;5,VLOOKUP(B108,'Cycle 5'!B:K,10,FALSE),0),0)+IFERROR(IF($B$3&gt;6,VLOOKUP(B108,'Cycle 6'!B:K,10,FALSE),0),0)+IFERROR(IF($B$3&gt;7,VLOOKUP(B108,'Cycle 7'!B:K,10,FALSE),0),0)+IFERROR(IF($B$3&gt;8,VLOOKUP(B108,'Cycle 8'!B:K,10,FALSE),0),0)+IFERROR(IF($B$3&gt;9,VLOOKUP(B108,'Cycle 9'!B:K,10,FALSE),0),0)+IFERROR(IF($B$3&gt;10,VLOOKUP(B108,'Cycle 10'!B:K,10,FALSE),0),0)+IFERROR(IF($B$3&gt;11,VLOOKUP(B108,'Cycle 11'!B:K,10,FALSE),0),0))</f>
        <v/>
      </c>
      <c r="J108" s="13" t="str">
        <f>IFERROR(IF(B108="","",IF(ROW($B$11)=ROW(B108),1,IF(ISERROR(VLOOKUP(B108,$B$11:B107,1,FALSE)),MAX($J$11:J107)+1,""))),"")</f>
        <v/>
      </c>
      <c r="K108" s="13" t="str">
        <f t="shared" si="2"/>
        <v/>
      </c>
      <c r="L108" s="238" t="str">
        <f>IF(L$7=L104,L107+1,IF($B108="","",MAX(L$10:L107)+1))</f>
        <v/>
      </c>
    </row>
    <row r="109" spans="1:12" x14ac:dyDescent="0.3">
      <c r="A109" s="167">
        <v>99</v>
      </c>
      <c r="B109" s="63"/>
      <c r="C109" s="1"/>
      <c r="D109" s="2"/>
      <c r="E109" s="2"/>
      <c r="F109" s="2"/>
      <c r="G109" s="66"/>
      <c r="H109" s="64" t="str">
        <f>IF(OR($B$3=1,J109=""),"",IF(IFERROR(VLOOKUP(B109,'Cycle 1'!B:K,10,FALSE),0)+IFERROR(IF($B$3&gt;2,VLOOKUP(B109,'Cycle 2'!B:K,10,FALSE),0),0)+IFERROR(IF($B$3&gt;3,VLOOKUP(B109,'Cycle 3'!B:K,10,FALSE),0),0)+IFERROR(IF($B$3&gt;4,VLOOKUP(B109,'Cycle 4'!B:K,10,FALSE),0),0)+IFERROR(IF($B$3&gt;5,VLOOKUP(B109,'Cycle 5'!B:K,10,FALSE),0),0)+IFERROR(IF($B$3&gt;6,VLOOKUP(B109,'Cycle 6'!B:K,10,FALSE),0),0)+IFERROR(IF($B$3&gt;7,VLOOKUP(B109,'Cycle 7'!B:K,10,FALSE),0),0)+IFERROR(IF($B$3&gt;8,VLOOKUP(B109,'Cycle 8'!B:K,10,FALSE),0),0)+IFERROR(IF($B$3&gt;9,VLOOKUP(B109,'Cycle 9'!B:K,10,FALSE),0),0)+IFERROR(IF($B$3&gt;10,VLOOKUP(B109,'Cycle 10'!B:K,10,FALSE),0),0)+IFERROR(IF($B$3&gt;11,VLOOKUP(B109,'Cycle 11'!B:K,10,FALSE),0),0)&gt;0,1,0))</f>
        <v/>
      </c>
      <c r="I109" s="13" t="str">
        <f>IF(OR($B$3=1,J109=""),"",IFERROR(VLOOKUP(B109,'Cycle 1'!B:K,10,FALSE),0)+IFERROR(IF($B$3&gt;2,VLOOKUP(B109,'Cycle 2'!B:K,10,FALSE),0),0)+IFERROR(IF($B$3&gt;3,VLOOKUP(B109,'Cycle 3'!B:K,10,FALSE),0),0)+IFERROR(IF($B$3&gt;4,VLOOKUP(B109,'Cycle 4'!B:K,10,FALSE),0),0)+IFERROR(IF($B$3&gt;5,VLOOKUP(B109,'Cycle 5'!B:K,10,FALSE),0),0)+IFERROR(IF($B$3&gt;6,VLOOKUP(B109,'Cycle 6'!B:K,10,FALSE),0),0)+IFERROR(IF($B$3&gt;7,VLOOKUP(B109,'Cycle 7'!B:K,10,FALSE),0),0)+IFERROR(IF($B$3&gt;8,VLOOKUP(B109,'Cycle 8'!B:K,10,FALSE),0),0)+IFERROR(IF($B$3&gt;9,VLOOKUP(B109,'Cycle 9'!B:K,10,FALSE),0),0)+IFERROR(IF($B$3&gt;10,VLOOKUP(B109,'Cycle 10'!B:K,10,FALSE),0),0)+IFERROR(IF($B$3&gt;11,VLOOKUP(B109,'Cycle 11'!B:K,10,FALSE),0),0))</f>
        <v/>
      </c>
      <c r="J109" s="13" t="str">
        <f>IFERROR(IF(B109="","",IF(ROW($B$11)=ROW(B109),1,IF(ISERROR(VLOOKUP(B109,$B$11:B108,1,FALSE)),MAX($J$11:J108)+1,""))),"")</f>
        <v/>
      </c>
      <c r="K109" s="13" t="str">
        <f t="shared" si="2"/>
        <v/>
      </c>
      <c r="L109" s="238" t="str">
        <f>IF(L$7=L105,L108+1,IF($B109="","",MAX(L$10:L108)+1))</f>
        <v/>
      </c>
    </row>
    <row r="110" spans="1:12" x14ac:dyDescent="0.3">
      <c r="A110" s="167">
        <v>100</v>
      </c>
      <c r="B110" s="63"/>
      <c r="C110" s="1"/>
      <c r="D110" s="2"/>
      <c r="E110" s="2"/>
      <c r="F110" s="2"/>
      <c r="G110" s="66"/>
      <c r="H110" s="64" t="str">
        <f>IF(OR($B$3=1,J110=""),"",IF(IFERROR(VLOOKUP(B110,'Cycle 1'!B:K,10,FALSE),0)+IFERROR(IF($B$3&gt;2,VLOOKUP(B110,'Cycle 2'!B:K,10,FALSE),0),0)+IFERROR(IF($B$3&gt;3,VLOOKUP(B110,'Cycle 3'!B:K,10,FALSE),0),0)+IFERROR(IF($B$3&gt;4,VLOOKUP(B110,'Cycle 4'!B:K,10,FALSE),0),0)+IFERROR(IF($B$3&gt;5,VLOOKUP(B110,'Cycle 5'!B:K,10,FALSE),0),0)+IFERROR(IF($B$3&gt;6,VLOOKUP(B110,'Cycle 6'!B:K,10,FALSE),0),0)+IFERROR(IF($B$3&gt;7,VLOOKUP(B110,'Cycle 7'!B:K,10,FALSE),0),0)+IFERROR(IF($B$3&gt;8,VLOOKUP(B110,'Cycle 8'!B:K,10,FALSE),0),0)+IFERROR(IF($B$3&gt;9,VLOOKUP(B110,'Cycle 9'!B:K,10,FALSE),0),0)+IFERROR(IF($B$3&gt;10,VLOOKUP(B110,'Cycle 10'!B:K,10,FALSE),0),0)+IFERROR(IF($B$3&gt;11,VLOOKUP(B110,'Cycle 11'!B:K,10,FALSE),0),0)&gt;0,1,0))</f>
        <v/>
      </c>
      <c r="I110" s="13" t="str">
        <f>IF(OR($B$3=1,J110=""),"",IFERROR(VLOOKUP(B110,'Cycle 1'!B:K,10,FALSE),0)+IFERROR(IF($B$3&gt;2,VLOOKUP(B110,'Cycle 2'!B:K,10,FALSE),0),0)+IFERROR(IF($B$3&gt;3,VLOOKUP(B110,'Cycle 3'!B:K,10,FALSE),0),0)+IFERROR(IF($B$3&gt;4,VLOOKUP(B110,'Cycle 4'!B:K,10,FALSE),0),0)+IFERROR(IF($B$3&gt;5,VLOOKUP(B110,'Cycle 5'!B:K,10,FALSE),0),0)+IFERROR(IF($B$3&gt;6,VLOOKUP(B110,'Cycle 6'!B:K,10,FALSE),0),0)+IFERROR(IF($B$3&gt;7,VLOOKUP(B110,'Cycle 7'!B:K,10,FALSE),0),0)+IFERROR(IF($B$3&gt;8,VLOOKUP(B110,'Cycle 8'!B:K,10,FALSE),0),0)+IFERROR(IF($B$3&gt;9,VLOOKUP(B110,'Cycle 9'!B:K,10,FALSE),0),0)+IFERROR(IF($B$3&gt;10,VLOOKUP(B110,'Cycle 10'!B:K,10,FALSE),0),0)+IFERROR(IF($B$3&gt;11,VLOOKUP(B110,'Cycle 11'!B:K,10,FALSE),0),0))</f>
        <v/>
      </c>
      <c r="J110" s="13" t="str">
        <f>IFERROR(IF(B110="","",IF(ROW($B$11)=ROW(B110),1,IF(ISERROR(VLOOKUP(B110,$B$11:B109,1,FALSE)),MAX($J$11:J109)+1,""))),"")</f>
        <v/>
      </c>
      <c r="K110" s="13" t="str">
        <f t="shared" ref="K110:K159" si="3">IFERROR(IF(J110="","",IF(COUNTIFS($B$11:$B$500,$B110,$G$11:$G$500,"Yes")&gt;=1,1,0)),"")</f>
        <v/>
      </c>
      <c r="L110" s="238" t="str">
        <f>IF(L$7=L106,L109+1,IF($B110="","",MAX(L$10:L109)+1))</f>
        <v/>
      </c>
    </row>
    <row r="111" spans="1:12" x14ac:dyDescent="0.3">
      <c r="A111" s="167">
        <v>101</v>
      </c>
      <c r="B111" s="273"/>
      <c r="C111" s="1"/>
      <c r="D111" s="2"/>
      <c r="E111" s="2"/>
      <c r="F111" s="2"/>
      <c r="G111" s="274"/>
      <c r="H111" s="64" t="str">
        <f>IF(OR($B$3=1,J111=""),"",IF(IFERROR(VLOOKUP(B111,'Cycle 1'!B:K,10,FALSE),0)+IFERROR(IF($B$3&gt;2,VLOOKUP(B111,'Cycle 2'!B:K,10,FALSE),0),0)+IFERROR(IF($B$3&gt;3,VLOOKUP(B111,'Cycle 3'!B:K,10,FALSE),0),0)+IFERROR(IF($B$3&gt;4,VLOOKUP(B111,'Cycle 4'!B:K,10,FALSE),0),0)+IFERROR(IF($B$3&gt;5,VLOOKUP(B111,'Cycle 5'!B:K,10,FALSE),0),0)+IFERROR(IF($B$3&gt;6,VLOOKUP(B111,'Cycle 6'!B:K,10,FALSE),0),0)+IFERROR(IF($B$3&gt;7,VLOOKUP(B111,'Cycle 7'!B:K,10,FALSE),0),0)+IFERROR(IF($B$3&gt;8,VLOOKUP(B111,'Cycle 8'!B:K,10,FALSE),0),0)+IFERROR(IF($B$3&gt;9,VLOOKUP(B111,'Cycle 9'!B:K,10,FALSE),0),0)+IFERROR(IF($B$3&gt;10,VLOOKUP(B111,'Cycle 10'!B:K,10,FALSE),0),0)+IFERROR(IF($B$3&gt;11,VLOOKUP(B111,'Cycle 11'!B:K,10,FALSE),0),0)&gt;0,1,0))</f>
        <v/>
      </c>
      <c r="I111" s="13" t="str">
        <f>IF(OR($B$3=1,J111=""),"",IFERROR(VLOOKUP(B111,'Cycle 1'!B:K,10,FALSE),0)+IFERROR(IF($B$3&gt;2,VLOOKUP(B111,'Cycle 2'!B:K,10,FALSE),0),0)+IFERROR(IF($B$3&gt;3,VLOOKUP(B111,'Cycle 3'!B:K,10,FALSE),0),0)+IFERROR(IF($B$3&gt;4,VLOOKUP(B111,'Cycle 4'!B:K,10,FALSE),0),0)+IFERROR(IF($B$3&gt;5,VLOOKUP(B111,'Cycle 5'!B:K,10,FALSE),0),0)+IFERROR(IF($B$3&gt;6,VLOOKUP(B111,'Cycle 6'!B:K,10,FALSE),0),0)+IFERROR(IF($B$3&gt;7,VLOOKUP(B111,'Cycle 7'!B:K,10,FALSE),0),0)+IFERROR(IF($B$3&gt;8,VLOOKUP(B111,'Cycle 8'!B:K,10,FALSE),0),0)+IFERROR(IF($B$3&gt;9,VLOOKUP(B111,'Cycle 9'!B:K,10,FALSE),0),0)+IFERROR(IF($B$3&gt;10,VLOOKUP(B111,'Cycle 10'!B:K,10,FALSE),0),0)+IFERROR(IF($B$3&gt;11,VLOOKUP(B111,'Cycle 11'!B:K,10,FALSE),0),0))</f>
        <v/>
      </c>
      <c r="J111" s="13" t="str">
        <f>IFERROR(IF(B111="","",IF(ROW($B$11)=ROW(B111),1,IF(ISERROR(VLOOKUP(B111,$B$11:B110,1,FALSE)),MAX($J$11:J110)+1,""))),"")</f>
        <v/>
      </c>
      <c r="K111" s="13" t="str">
        <f t="shared" si="3"/>
        <v/>
      </c>
      <c r="L111" s="238" t="str">
        <f>IF(L$7=L107,L110+1,IF($B111="","",MAX(L$10:L110)+1))</f>
        <v/>
      </c>
    </row>
    <row r="112" spans="1:12" x14ac:dyDescent="0.3">
      <c r="A112" s="167">
        <v>102</v>
      </c>
      <c r="B112" s="273"/>
      <c r="C112" s="1"/>
      <c r="D112" s="2"/>
      <c r="E112" s="2"/>
      <c r="F112" s="2"/>
      <c r="G112" s="274"/>
      <c r="H112" s="64" t="str">
        <f>IF(OR($B$3=1,J112=""),"",IF(IFERROR(VLOOKUP(B112,'Cycle 1'!B:K,10,FALSE),0)+IFERROR(IF($B$3&gt;2,VLOOKUP(B112,'Cycle 2'!B:K,10,FALSE),0),0)+IFERROR(IF($B$3&gt;3,VLOOKUP(B112,'Cycle 3'!B:K,10,FALSE),0),0)+IFERROR(IF($B$3&gt;4,VLOOKUP(B112,'Cycle 4'!B:K,10,FALSE),0),0)+IFERROR(IF($B$3&gt;5,VLOOKUP(B112,'Cycle 5'!B:K,10,FALSE),0),0)+IFERROR(IF($B$3&gt;6,VLOOKUP(B112,'Cycle 6'!B:K,10,FALSE),0),0)+IFERROR(IF($B$3&gt;7,VLOOKUP(B112,'Cycle 7'!B:K,10,FALSE),0),0)+IFERROR(IF($B$3&gt;8,VLOOKUP(B112,'Cycle 8'!B:K,10,FALSE),0),0)+IFERROR(IF($B$3&gt;9,VLOOKUP(B112,'Cycle 9'!B:K,10,FALSE),0),0)+IFERROR(IF($B$3&gt;10,VLOOKUP(B112,'Cycle 10'!B:K,10,FALSE),0),0)+IFERROR(IF($B$3&gt;11,VLOOKUP(B112,'Cycle 11'!B:K,10,FALSE),0),0)&gt;0,1,0))</f>
        <v/>
      </c>
      <c r="I112" s="13" t="str">
        <f>IF(OR($B$3=1,J112=""),"",IFERROR(VLOOKUP(B112,'Cycle 1'!B:K,10,FALSE),0)+IFERROR(IF($B$3&gt;2,VLOOKUP(B112,'Cycle 2'!B:K,10,FALSE),0),0)+IFERROR(IF($B$3&gt;3,VLOOKUP(B112,'Cycle 3'!B:K,10,FALSE),0),0)+IFERROR(IF($B$3&gt;4,VLOOKUP(B112,'Cycle 4'!B:K,10,FALSE),0),0)+IFERROR(IF($B$3&gt;5,VLOOKUP(B112,'Cycle 5'!B:K,10,FALSE),0),0)+IFERROR(IF($B$3&gt;6,VLOOKUP(B112,'Cycle 6'!B:K,10,FALSE),0),0)+IFERROR(IF($B$3&gt;7,VLOOKUP(B112,'Cycle 7'!B:K,10,FALSE),0),0)+IFERROR(IF($B$3&gt;8,VLOOKUP(B112,'Cycle 8'!B:K,10,FALSE),0),0)+IFERROR(IF($B$3&gt;9,VLOOKUP(B112,'Cycle 9'!B:K,10,FALSE),0),0)+IFERROR(IF($B$3&gt;10,VLOOKUP(B112,'Cycle 10'!B:K,10,FALSE),0),0)+IFERROR(IF($B$3&gt;11,VLOOKUP(B112,'Cycle 11'!B:K,10,FALSE),0),0))</f>
        <v/>
      </c>
      <c r="J112" s="13" t="str">
        <f>IFERROR(IF(B112="","",IF(ROW($B$11)=ROW(B112),1,IF(ISERROR(VLOOKUP(B112,$B$11:B111,1,FALSE)),MAX($J$11:J111)+1,""))),"")</f>
        <v/>
      </c>
      <c r="K112" s="13" t="str">
        <f t="shared" si="3"/>
        <v/>
      </c>
      <c r="L112" s="238" t="str">
        <f>IF(L$7=L108,L111+1,IF($B112="","",MAX(L$10:L111)+1))</f>
        <v/>
      </c>
    </row>
    <row r="113" spans="1:12" x14ac:dyDescent="0.3">
      <c r="A113" s="167">
        <v>103</v>
      </c>
      <c r="B113" s="273"/>
      <c r="C113" s="1"/>
      <c r="D113" s="2"/>
      <c r="E113" s="2"/>
      <c r="F113" s="2"/>
      <c r="G113" s="274"/>
      <c r="H113" s="64" t="str">
        <f>IF(OR($B$3=1,J113=""),"",IF(IFERROR(VLOOKUP(B113,'Cycle 1'!B:K,10,FALSE),0)+IFERROR(IF($B$3&gt;2,VLOOKUP(B113,'Cycle 2'!B:K,10,FALSE),0),0)+IFERROR(IF($B$3&gt;3,VLOOKUP(B113,'Cycle 3'!B:K,10,FALSE),0),0)+IFERROR(IF($B$3&gt;4,VLOOKUP(B113,'Cycle 4'!B:K,10,FALSE),0),0)+IFERROR(IF($B$3&gt;5,VLOOKUP(B113,'Cycle 5'!B:K,10,FALSE),0),0)+IFERROR(IF($B$3&gt;6,VLOOKUP(B113,'Cycle 6'!B:K,10,FALSE),0),0)+IFERROR(IF($B$3&gt;7,VLOOKUP(B113,'Cycle 7'!B:K,10,FALSE),0),0)+IFERROR(IF($B$3&gt;8,VLOOKUP(B113,'Cycle 8'!B:K,10,FALSE),0),0)+IFERROR(IF($B$3&gt;9,VLOOKUP(B113,'Cycle 9'!B:K,10,FALSE),0),0)+IFERROR(IF($B$3&gt;10,VLOOKUP(B113,'Cycle 10'!B:K,10,FALSE),0),0)+IFERROR(IF($B$3&gt;11,VLOOKUP(B113,'Cycle 11'!B:K,10,FALSE),0),0)&gt;0,1,0))</f>
        <v/>
      </c>
      <c r="I113" s="13" t="str">
        <f>IF(OR($B$3=1,J113=""),"",IFERROR(VLOOKUP(B113,'Cycle 1'!B:K,10,FALSE),0)+IFERROR(IF($B$3&gt;2,VLOOKUP(B113,'Cycle 2'!B:K,10,FALSE),0),0)+IFERROR(IF($B$3&gt;3,VLOOKUP(B113,'Cycle 3'!B:K,10,FALSE),0),0)+IFERROR(IF($B$3&gt;4,VLOOKUP(B113,'Cycle 4'!B:K,10,FALSE),0),0)+IFERROR(IF($B$3&gt;5,VLOOKUP(B113,'Cycle 5'!B:K,10,FALSE),0),0)+IFERROR(IF($B$3&gt;6,VLOOKUP(B113,'Cycle 6'!B:K,10,FALSE),0),0)+IFERROR(IF($B$3&gt;7,VLOOKUP(B113,'Cycle 7'!B:K,10,FALSE),0),0)+IFERROR(IF($B$3&gt;8,VLOOKUP(B113,'Cycle 8'!B:K,10,FALSE),0),0)+IFERROR(IF($B$3&gt;9,VLOOKUP(B113,'Cycle 9'!B:K,10,FALSE),0),0)+IFERROR(IF($B$3&gt;10,VLOOKUP(B113,'Cycle 10'!B:K,10,FALSE),0),0)+IFERROR(IF($B$3&gt;11,VLOOKUP(B113,'Cycle 11'!B:K,10,FALSE),0),0))</f>
        <v/>
      </c>
      <c r="J113" s="13" t="str">
        <f>IFERROR(IF(B113="","",IF(ROW($B$11)=ROW(B113),1,IF(ISERROR(VLOOKUP(B113,$B$11:B112,1,FALSE)),MAX($J$11:J112)+1,""))),"")</f>
        <v/>
      </c>
      <c r="K113" s="13" t="str">
        <f t="shared" si="3"/>
        <v/>
      </c>
      <c r="L113" s="238" t="str">
        <f>IF(L$7=L109,L112+1,IF($B113="","",MAX(L$10:L112)+1))</f>
        <v/>
      </c>
    </row>
    <row r="114" spans="1:12" x14ac:dyDescent="0.3">
      <c r="A114" s="167">
        <v>104</v>
      </c>
      <c r="B114" s="273"/>
      <c r="C114" s="1"/>
      <c r="D114" s="2"/>
      <c r="E114" s="2"/>
      <c r="F114" s="2"/>
      <c r="G114" s="274"/>
      <c r="H114" s="64" t="str">
        <f>IF(OR($B$3=1,J114=""),"",IF(IFERROR(VLOOKUP(B114,'Cycle 1'!B:K,10,FALSE),0)+IFERROR(IF($B$3&gt;2,VLOOKUP(B114,'Cycle 2'!B:K,10,FALSE),0),0)+IFERROR(IF($B$3&gt;3,VLOOKUP(B114,'Cycle 3'!B:K,10,FALSE),0),0)+IFERROR(IF($B$3&gt;4,VLOOKUP(B114,'Cycle 4'!B:K,10,FALSE),0),0)+IFERROR(IF($B$3&gt;5,VLOOKUP(B114,'Cycle 5'!B:K,10,FALSE),0),0)+IFERROR(IF($B$3&gt;6,VLOOKUP(B114,'Cycle 6'!B:K,10,FALSE),0),0)+IFERROR(IF($B$3&gt;7,VLOOKUP(B114,'Cycle 7'!B:K,10,FALSE),0),0)+IFERROR(IF($B$3&gt;8,VLOOKUP(B114,'Cycle 8'!B:K,10,FALSE),0),0)+IFERROR(IF($B$3&gt;9,VLOOKUP(B114,'Cycle 9'!B:K,10,FALSE),0),0)+IFERROR(IF($B$3&gt;10,VLOOKUP(B114,'Cycle 10'!B:K,10,FALSE),0),0)+IFERROR(IF($B$3&gt;11,VLOOKUP(B114,'Cycle 11'!B:K,10,FALSE),0),0)&gt;0,1,0))</f>
        <v/>
      </c>
      <c r="I114" s="13" t="str">
        <f>IF(OR($B$3=1,J114=""),"",IFERROR(VLOOKUP(B114,'Cycle 1'!B:K,10,FALSE),0)+IFERROR(IF($B$3&gt;2,VLOOKUP(B114,'Cycle 2'!B:K,10,FALSE),0),0)+IFERROR(IF($B$3&gt;3,VLOOKUP(B114,'Cycle 3'!B:K,10,FALSE),0),0)+IFERROR(IF($B$3&gt;4,VLOOKUP(B114,'Cycle 4'!B:K,10,FALSE),0),0)+IFERROR(IF($B$3&gt;5,VLOOKUP(B114,'Cycle 5'!B:K,10,FALSE),0),0)+IFERROR(IF($B$3&gt;6,VLOOKUP(B114,'Cycle 6'!B:K,10,FALSE),0),0)+IFERROR(IF($B$3&gt;7,VLOOKUP(B114,'Cycle 7'!B:K,10,FALSE),0),0)+IFERROR(IF($B$3&gt;8,VLOOKUP(B114,'Cycle 8'!B:K,10,FALSE),0),0)+IFERROR(IF($B$3&gt;9,VLOOKUP(B114,'Cycle 9'!B:K,10,FALSE),0),0)+IFERROR(IF($B$3&gt;10,VLOOKUP(B114,'Cycle 10'!B:K,10,FALSE),0),0)+IFERROR(IF($B$3&gt;11,VLOOKUP(B114,'Cycle 11'!B:K,10,FALSE),0),0))</f>
        <v/>
      </c>
      <c r="J114" s="13" t="str">
        <f>IFERROR(IF(B114="","",IF(ROW($B$11)=ROW(B114),1,IF(ISERROR(VLOOKUP(B114,$B$11:B113,1,FALSE)),MAX($J$11:J113)+1,""))),"")</f>
        <v/>
      </c>
      <c r="K114" s="13" t="str">
        <f t="shared" si="3"/>
        <v/>
      </c>
      <c r="L114" s="238" t="str">
        <f>IF(L$7=L110,L113+1,IF($B114="","",MAX(L$10:L113)+1))</f>
        <v/>
      </c>
    </row>
    <row r="115" spans="1:12" x14ac:dyDescent="0.3">
      <c r="A115" s="167">
        <v>105</v>
      </c>
      <c r="B115" s="273"/>
      <c r="C115" s="1"/>
      <c r="D115" s="2"/>
      <c r="E115" s="2"/>
      <c r="F115" s="2"/>
      <c r="G115" s="274"/>
      <c r="H115" s="64" t="str">
        <f>IF(OR($B$3=1,J115=""),"",IF(IFERROR(VLOOKUP(B115,'Cycle 1'!B:K,10,FALSE),0)+IFERROR(IF($B$3&gt;2,VLOOKUP(B115,'Cycle 2'!B:K,10,FALSE),0),0)+IFERROR(IF($B$3&gt;3,VLOOKUP(B115,'Cycle 3'!B:K,10,FALSE),0),0)+IFERROR(IF($B$3&gt;4,VLOOKUP(B115,'Cycle 4'!B:K,10,FALSE),0),0)+IFERROR(IF($B$3&gt;5,VLOOKUP(B115,'Cycle 5'!B:K,10,FALSE),0),0)+IFERROR(IF($B$3&gt;6,VLOOKUP(B115,'Cycle 6'!B:K,10,FALSE),0),0)+IFERROR(IF($B$3&gt;7,VLOOKUP(B115,'Cycle 7'!B:K,10,FALSE),0),0)+IFERROR(IF($B$3&gt;8,VLOOKUP(B115,'Cycle 8'!B:K,10,FALSE),0),0)+IFERROR(IF($B$3&gt;9,VLOOKUP(B115,'Cycle 9'!B:K,10,FALSE),0),0)+IFERROR(IF($B$3&gt;10,VLOOKUP(B115,'Cycle 10'!B:K,10,FALSE),0),0)+IFERROR(IF($B$3&gt;11,VLOOKUP(B115,'Cycle 11'!B:K,10,FALSE),0),0)&gt;0,1,0))</f>
        <v/>
      </c>
      <c r="I115" s="13" t="str">
        <f>IF(OR($B$3=1,J115=""),"",IFERROR(VLOOKUP(B115,'Cycle 1'!B:K,10,FALSE),0)+IFERROR(IF($B$3&gt;2,VLOOKUP(B115,'Cycle 2'!B:K,10,FALSE),0),0)+IFERROR(IF($B$3&gt;3,VLOOKUP(B115,'Cycle 3'!B:K,10,FALSE),0),0)+IFERROR(IF($B$3&gt;4,VLOOKUP(B115,'Cycle 4'!B:K,10,FALSE),0),0)+IFERROR(IF($B$3&gt;5,VLOOKUP(B115,'Cycle 5'!B:K,10,FALSE),0),0)+IFERROR(IF($B$3&gt;6,VLOOKUP(B115,'Cycle 6'!B:K,10,FALSE),0),0)+IFERROR(IF($B$3&gt;7,VLOOKUP(B115,'Cycle 7'!B:K,10,FALSE),0),0)+IFERROR(IF($B$3&gt;8,VLOOKUP(B115,'Cycle 8'!B:K,10,FALSE),0),0)+IFERROR(IF($B$3&gt;9,VLOOKUP(B115,'Cycle 9'!B:K,10,FALSE),0),0)+IFERROR(IF($B$3&gt;10,VLOOKUP(B115,'Cycle 10'!B:K,10,FALSE),0),0)+IFERROR(IF($B$3&gt;11,VLOOKUP(B115,'Cycle 11'!B:K,10,FALSE),0),0))</f>
        <v/>
      </c>
      <c r="J115" s="13" t="str">
        <f>IFERROR(IF(B115="","",IF(ROW($B$11)=ROW(B115),1,IF(ISERROR(VLOOKUP(B115,$B$11:B114,1,FALSE)),MAX($J$11:J114)+1,""))),"")</f>
        <v/>
      </c>
      <c r="K115" s="13" t="str">
        <f t="shared" si="3"/>
        <v/>
      </c>
      <c r="L115" s="238" t="str">
        <f>IF(L$7=L111,L114+1,IF($B115="","",MAX(L$10:L114)+1))</f>
        <v/>
      </c>
    </row>
    <row r="116" spans="1:12" x14ac:dyDescent="0.3">
      <c r="A116" s="167">
        <v>106</v>
      </c>
      <c r="B116" s="273"/>
      <c r="C116" s="1"/>
      <c r="D116" s="2"/>
      <c r="E116" s="2"/>
      <c r="F116" s="2"/>
      <c r="G116" s="274"/>
      <c r="H116" s="64" t="str">
        <f>IF(OR($B$3=1,J116=""),"",IF(IFERROR(VLOOKUP(B116,'Cycle 1'!B:K,10,FALSE),0)+IFERROR(IF($B$3&gt;2,VLOOKUP(B116,'Cycle 2'!B:K,10,FALSE),0),0)+IFERROR(IF($B$3&gt;3,VLOOKUP(B116,'Cycle 3'!B:K,10,FALSE),0),0)+IFERROR(IF($B$3&gt;4,VLOOKUP(B116,'Cycle 4'!B:K,10,FALSE),0),0)+IFERROR(IF($B$3&gt;5,VLOOKUP(B116,'Cycle 5'!B:K,10,FALSE),0),0)+IFERROR(IF($B$3&gt;6,VLOOKUP(B116,'Cycle 6'!B:K,10,FALSE),0),0)+IFERROR(IF($B$3&gt;7,VLOOKUP(B116,'Cycle 7'!B:K,10,FALSE),0),0)+IFERROR(IF($B$3&gt;8,VLOOKUP(B116,'Cycle 8'!B:K,10,FALSE),0),0)+IFERROR(IF($B$3&gt;9,VLOOKUP(B116,'Cycle 9'!B:K,10,FALSE),0),0)+IFERROR(IF($B$3&gt;10,VLOOKUP(B116,'Cycle 10'!B:K,10,FALSE),0),0)+IFERROR(IF($B$3&gt;11,VLOOKUP(B116,'Cycle 11'!B:K,10,FALSE),0),0)&gt;0,1,0))</f>
        <v/>
      </c>
      <c r="I116" s="13" t="str">
        <f>IF(OR($B$3=1,J116=""),"",IFERROR(VLOOKUP(B116,'Cycle 1'!B:K,10,FALSE),0)+IFERROR(IF($B$3&gt;2,VLOOKUP(B116,'Cycle 2'!B:K,10,FALSE),0),0)+IFERROR(IF($B$3&gt;3,VLOOKUP(B116,'Cycle 3'!B:K,10,FALSE),0),0)+IFERROR(IF($B$3&gt;4,VLOOKUP(B116,'Cycle 4'!B:K,10,FALSE),0),0)+IFERROR(IF($B$3&gt;5,VLOOKUP(B116,'Cycle 5'!B:K,10,FALSE),0),0)+IFERROR(IF($B$3&gt;6,VLOOKUP(B116,'Cycle 6'!B:K,10,FALSE),0),0)+IFERROR(IF($B$3&gt;7,VLOOKUP(B116,'Cycle 7'!B:K,10,FALSE),0),0)+IFERROR(IF($B$3&gt;8,VLOOKUP(B116,'Cycle 8'!B:K,10,FALSE),0),0)+IFERROR(IF($B$3&gt;9,VLOOKUP(B116,'Cycle 9'!B:K,10,FALSE),0),0)+IFERROR(IF($B$3&gt;10,VLOOKUP(B116,'Cycle 10'!B:K,10,FALSE),0),0)+IFERROR(IF($B$3&gt;11,VLOOKUP(B116,'Cycle 11'!B:K,10,FALSE),0),0))</f>
        <v/>
      </c>
      <c r="J116" s="13" t="str">
        <f>IFERROR(IF(B116="","",IF(ROW($B$11)=ROW(B116),1,IF(ISERROR(VLOOKUP(B116,$B$11:B115,1,FALSE)),MAX($J$11:J115)+1,""))),"")</f>
        <v/>
      </c>
      <c r="K116" s="13" t="str">
        <f t="shared" si="3"/>
        <v/>
      </c>
      <c r="L116" s="238" t="str">
        <f>IF(L$7=L112,L115+1,IF($B116="","",MAX(L$10:L115)+1))</f>
        <v/>
      </c>
    </row>
    <row r="117" spans="1:12" x14ac:dyDescent="0.3">
      <c r="A117" s="167">
        <v>107</v>
      </c>
      <c r="B117" s="273"/>
      <c r="C117" s="1"/>
      <c r="D117" s="2"/>
      <c r="E117" s="2"/>
      <c r="F117" s="2"/>
      <c r="G117" s="274"/>
      <c r="H117" s="64" t="str">
        <f>IF(OR($B$3=1,J117=""),"",IF(IFERROR(VLOOKUP(B117,'Cycle 1'!B:K,10,FALSE),0)+IFERROR(IF($B$3&gt;2,VLOOKUP(B117,'Cycle 2'!B:K,10,FALSE),0),0)+IFERROR(IF($B$3&gt;3,VLOOKUP(B117,'Cycle 3'!B:K,10,FALSE),0),0)+IFERROR(IF($B$3&gt;4,VLOOKUP(B117,'Cycle 4'!B:K,10,FALSE),0),0)+IFERROR(IF($B$3&gt;5,VLOOKUP(B117,'Cycle 5'!B:K,10,FALSE),0),0)+IFERROR(IF($B$3&gt;6,VLOOKUP(B117,'Cycle 6'!B:K,10,FALSE),0),0)+IFERROR(IF($B$3&gt;7,VLOOKUP(B117,'Cycle 7'!B:K,10,FALSE),0),0)+IFERROR(IF($B$3&gt;8,VLOOKUP(B117,'Cycle 8'!B:K,10,FALSE),0),0)+IFERROR(IF($B$3&gt;9,VLOOKUP(B117,'Cycle 9'!B:K,10,FALSE),0),0)+IFERROR(IF($B$3&gt;10,VLOOKUP(B117,'Cycle 10'!B:K,10,FALSE),0),0)+IFERROR(IF($B$3&gt;11,VLOOKUP(B117,'Cycle 11'!B:K,10,FALSE),0),0)&gt;0,1,0))</f>
        <v/>
      </c>
      <c r="I117" s="13" t="str">
        <f>IF(OR($B$3=1,J117=""),"",IFERROR(VLOOKUP(B117,'Cycle 1'!B:K,10,FALSE),0)+IFERROR(IF($B$3&gt;2,VLOOKUP(B117,'Cycle 2'!B:K,10,FALSE),0),0)+IFERROR(IF($B$3&gt;3,VLOOKUP(B117,'Cycle 3'!B:K,10,FALSE),0),0)+IFERROR(IF($B$3&gt;4,VLOOKUP(B117,'Cycle 4'!B:K,10,FALSE),0),0)+IFERROR(IF($B$3&gt;5,VLOOKUP(B117,'Cycle 5'!B:K,10,FALSE),0),0)+IFERROR(IF($B$3&gt;6,VLOOKUP(B117,'Cycle 6'!B:K,10,FALSE),0),0)+IFERROR(IF($B$3&gt;7,VLOOKUP(B117,'Cycle 7'!B:K,10,FALSE),0),0)+IFERROR(IF($B$3&gt;8,VLOOKUP(B117,'Cycle 8'!B:K,10,FALSE),0),0)+IFERROR(IF($B$3&gt;9,VLOOKUP(B117,'Cycle 9'!B:K,10,FALSE),0),0)+IFERROR(IF($B$3&gt;10,VLOOKUP(B117,'Cycle 10'!B:K,10,FALSE),0),0)+IFERROR(IF($B$3&gt;11,VLOOKUP(B117,'Cycle 11'!B:K,10,FALSE),0),0))</f>
        <v/>
      </c>
      <c r="J117" s="13" t="str">
        <f>IFERROR(IF(B117="","",IF(ROW($B$11)=ROW(B117),1,IF(ISERROR(VLOOKUP(B117,$B$11:B116,1,FALSE)),MAX($J$11:J116)+1,""))),"")</f>
        <v/>
      </c>
      <c r="K117" s="13" t="str">
        <f t="shared" si="3"/>
        <v/>
      </c>
      <c r="L117" s="238" t="str">
        <f>IF(L$7=L113,L116+1,IF($B117="","",MAX(L$10:L116)+1))</f>
        <v/>
      </c>
    </row>
    <row r="118" spans="1:12" x14ac:dyDescent="0.3">
      <c r="A118" s="167">
        <v>108</v>
      </c>
      <c r="B118" s="273"/>
      <c r="C118" s="1"/>
      <c r="D118" s="2"/>
      <c r="E118" s="2"/>
      <c r="F118" s="2"/>
      <c r="G118" s="274"/>
      <c r="H118" s="64" t="str">
        <f>IF(OR($B$3=1,J118=""),"",IF(IFERROR(VLOOKUP(B118,'Cycle 1'!B:K,10,FALSE),0)+IFERROR(IF($B$3&gt;2,VLOOKUP(B118,'Cycle 2'!B:K,10,FALSE),0),0)+IFERROR(IF($B$3&gt;3,VLOOKUP(B118,'Cycle 3'!B:K,10,FALSE),0),0)+IFERROR(IF($B$3&gt;4,VLOOKUP(B118,'Cycle 4'!B:K,10,FALSE),0),0)+IFERROR(IF($B$3&gt;5,VLOOKUP(B118,'Cycle 5'!B:K,10,FALSE),0),0)+IFERROR(IF($B$3&gt;6,VLOOKUP(B118,'Cycle 6'!B:K,10,FALSE),0),0)+IFERROR(IF($B$3&gt;7,VLOOKUP(B118,'Cycle 7'!B:K,10,FALSE),0),0)+IFERROR(IF($B$3&gt;8,VLOOKUP(B118,'Cycle 8'!B:K,10,FALSE),0),0)+IFERROR(IF($B$3&gt;9,VLOOKUP(B118,'Cycle 9'!B:K,10,FALSE),0),0)+IFERROR(IF($B$3&gt;10,VLOOKUP(B118,'Cycle 10'!B:K,10,FALSE),0),0)+IFERROR(IF($B$3&gt;11,VLOOKUP(B118,'Cycle 11'!B:K,10,FALSE),0),0)&gt;0,1,0))</f>
        <v/>
      </c>
      <c r="I118" s="13" t="str">
        <f>IF(OR($B$3=1,J118=""),"",IFERROR(VLOOKUP(B118,'Cycle 1'!B:K,10,FALSE),0)+IFERROR(IF($B$3&gt;2,VLOOKUP(B118,'Cycle 2'!B:K,10,FALSE),0),0)+IFERROR(IF($B$3&gt;3,VLOOKUP(B118,'Cycle 3'!B:K,10,FALSE),0),0)+IFERROR(IF($B$3&gt;4,VLOOKUP(B118,'Cycle 4'!B:K,10,FALSE),0),0)+IFERROR(IF($B$3&gt;5,VLOOKUP(B118,'Cycle 5'!B:K,10,FALSE),0),0)+IFERROR(IF($B$3&gt;6,VLOOKUP(B118,'Cycle 6'!B:K,10,FALSE),0),0)+IFERROR(IF($B$3&gt;7,VLOOKUP(B118,'Cycle 7'!B:K,10,FALSE),0),0)+IFERROR(IF($B$3&gt;8,VLOOKUP(B118,'Cycle 8'!B:K,10,FALSE),0),0)+IFERROR(IF($B$3&gt;9,VLOOKUP(B118,'Cycle 9'!B:K,10,FALSE),0),0)+IFERROR(IF($B$3&gt;10,VLOOKUP(B118,'Cycle 10'!B:K,10,FALSE),0),0)+IFERROR(IF($B$3&gt;11,VLOOKUP(B118,'Cycle 11'!B:K,10,FALSE),0),0))</f>
        <v/>
      </c>
      <c r="J118" s="13" t="str">
        <f>IFERROR(IF(B118="","",IF(ROW($B$11)=ROW(B118),1,IF(ISERROR(VLOOKUP(B118,$B$11:B117,1,FALSE)),MAX($J$11:J117)+1,""))),"")</f>
        <v/>
      </c>
      <c r="K118" s="13" t="str">
        <f t="shared" si="3"/>
        <v/>
      </c>
      <c r="L118" s="238" t="str">
        <f>IF(L$7=L114,L117+1,IF($B118="","",MAX(L$10:L117)+1))</f>
        <v/>
      </c>
    </row>
    <row r="119" spans="1:12" x14ac:dyDescent="0.3">
      <c r="A119" s="167">
        <v>109</v>
      </c>
      <c r="B119" s="273"/>
      <c r="C119" s="1"/>
      <c r="D119" s="2"/>
      <c r="E119" s="2"/>
      <c r="F119" s="2"/>
      <c r="G119" s="274"/>
      <c r="H119" s="64" t="str">
        <f>IF(OR($B$3=1,J119=""),"",IF(IFERROR(VLOOKUP(B119,'Cycle 1'!B:K,10,FALSE),0)+IFERROR(IF($B$3&gt;2,VLOOKUP(B119,'Cycle 2'!B:K,10,FALSE),0),0)+IFERROR(IF($B$3&gt;3,VLOOKUP(B119,'Cycle 3'!B:K,10,FALSE),0),0)+IFERROR(IF($B$3&gt;4,VLOOKUP(B119,'Cycle 4'!B:K,10,FALSE),0),0)+IFERROR(IF($B$3&gt;5,VLOOKUP(B119,'Cycle 5'!B:K,10,FALSE),0),0)+IFERROR(IF($B$3&gt;6,VLOOKUP(B119,'Cycle 6'!B:K,10,FALSE),0),0)+IFERROR(IF($B$3&gt;7,VLOOKUP(B119,'Cycle 7'!B:K,10,FALSE),0),0)+IFERROR(IF($B$3&gt;8,VLOOKUP(B119,'Cycle 8'!B:K,10,FALSE),0),0)+IFERROR(IF($B$3&gt;9,VLOOKUP(B119,'Cycle 9'!B:K,10,FALSE),0),0)+IFERROR(IF($B$3&gt;10,VLOOKUP(B119,'Cycle 10'!B:K,10,FALSE),0),0)+IFERROR(IF($B$3&gt;11,VLOOKUP(B119,'Cycle 11'!B:K,10,FALSE),0),0)&gt;0,1,0))</f>
        <v/>
      </c>
      <c r="I119" s="13" t="str">
        <f>IF(OR($B$3=1,J119=""),"",IFERROR(VLOOKUP(B119,'Cycle 1'!B:K,10,FALSE),0)+IFERROR(IF($B$3&gt;2,VLOOKUP(B119,'Cycle 2'!B:K,10,FALSE),0),0)+IFERROR(IF($B$3&gt;3,VLOOKUP(B119,'Cycle 3'!B:K,10,FALSE),0),0)+IFERROR(IF($B$3&gt;4,VLOOKUP(B119,'Cycle 4'!B:K,10,FALSE),0),0)+IFERROR(IF($B$3&gt;5,VLOOKUP(B119,'Cycle 5'!B:K,10,FALSE),0),0)+IFERROR(IF($B$3&gt;6,VLOOKUP(B119,'Cycle 6'!B:K,10,FALSE),0),0)+IFERROR(IF($B$3&gt;7,VLOOKUP(B119,'Cycle 7'!B:K,10,FALSE),0),0)+IFERROR(IF($B$3&gt;8,VLOOKUP(B119,'Cycle 8'!B:K,10,FALSE),0),0)+IFERROR(IF($B$3&gt;9,VLOOKUP(B119,'Cycle 9'!B:K,10,FALSE),0),0)+IFERROR(IF($B$3&gt;10,VLOOKUP(B119,'Cycle 10'!B:K,10,FALSE),0),0)+IFERROR(IF($B$3&gt;11,VLOOKUP(B119,'Cycle 11'!B:K,10,FALSE),0),0))</f>
        <v/>
      </c>
      <c r="J119" s="13" t="str">
        <f>IFERROR(IF(B119="","",IF(ROW($B$11)=ROW(B119),1,IF(ISERROR(VLOOKUP(B119,$B$11:B118,1,FALSE)),MAX($J$11:J118)+1,""))),"")</f>
        <v/>
      </c>
      <c r="K119" s="13" t="str">
        <f t="shared" si="3"/>
        <v/>
      </c>
      <c r="L119" s="238" t="str">
        <f>IF(L$7=L115,L118+1,IF($B119="","",MAX(L$10:L118)+1))</f>
        <v/>
      </c>
    </row>
    <row r="120" spans="1:12" x14ac:dyDescent="0.3">
      <c r="A120" s="167">
        <v>110</v>
      </c>
      <c r="B120" s="273"/>
      <c r="C120" s="1"/>
      <c r="D120" s="2"/>
      <c r="E120" s="2"/>
      <c r="F120" s="2"/>
      <c r="G120" s="274"/>
      <c r="H120" s="64" t="str">
        <f>IF(OR($B$3=1,J120=""),"",IF(IFERROR(VLOOKUP(B120,'Cycle 1'!B:K,10,FALSE),0)+IFERROR(IF($B$3&gt;2,VLOOKUP(B120,'Cycle 2'!B:K,10,FALSE),0),0)+IFERROR(IF($B$3&gt;3,VLOOKUP(B120,'Cycle 3'!B:K,10,FALSE),0),0)+IFERROR(IF($B$3&gt;4,VLOOKUP(B120,'Cycle 4'!B:K,10,FALSE),0),0)+IFERROR(IF($B$3&gt;5,VLOOKUP(B120,'Cycle 5'!B:K,10,FALSE),0),0)+IFERROR(IF($B$3&gt;6,VLOOKUP(B120,'Cycle 6'!B:K,10,FALSE),0),0)+IFERROR(IF($B$3&gt;7,VLOOKUP(B120,'Cycle 7'!B:K,10,FALSE),0),0)+IFERROR(IF($B$3&gt;8,VLOOKUP(B120,'Cycle 8'!B:K,10,FALSE),0),0)+IFERROR(IF($B$3&gt;9,VLOOKUP(B120,'Cycle 9'!B:K,10,FALSE),0),0)+IFERROR(IF($B$3&gt;10,VLOOKUP(B120,'Cycle 10'!B:K,10,FALSE),0),0)+IFERROR(IF($B$3&gt;11,VLOOKUP(B120,'Cycle 11'!B:K,10,FALSE),0),0)&gt;0,1,0))</f>
        <v/>
      </c>
      <c r="I120" s="13" t="str">
        <f>IF(OR($B$3=1,J120=""),"",IFERROR(VLOOKUP(B120,'Cycle 1'!B:K,10,FALSE),0)+IFERROR(IF($B$3&gt;2,VLOOKUP(B120,'Cycle 2'!B:K,10,FALSE),0),0)+IFERROR(IF($B$3&gt;3,VLOOKUP(B120,'Cycle 3'!B:K,10,FALSE),0),0)+IFERROR(IF($B$3&gt;4,VLOOKUP(B120,'Cycle 4'!B:K,10,FALSE),0),0)+IFERROR(IF($B$3&gt;5,VLOOKUP(B120,'Cycle 5'!B:K,10,FALSE),0),0)+IFERROR(IF($B$3&gt;6,VLOOKUP(B120,'Cycle 6'!B:K,10,FALSE),0),0)+IFERROR(IF($B$3&gt;7,VLOOKUP(B120,'Cycle 7'!B:K,10,FALSE),0),0)+IFERROR(IF($B$3&gt;8,VLOOKUP(B120,'Cycle 8'!B:K,10,FALSE),0),0)+IFERROR(IF($B$3&gt;9,VLOOKUP(B120,'Cycle 9'!B:K,10,FALSE),0),0)+IFERROR(IF($B$3&gt;10,VLOOKUP(B120,'Cycle 10'!B:K,10,FALSE),0),0)+IFERROR(IF($B$3&gt;11,VLOOKUP(B120,'Cycle 11'!B:K,10,FALSE),0),0))</f>
        <v/>
      </c>
      <c r="J120" s="13" t="str">
        <f>IFERROR(IF(B120="","",IF(ROW($B$11)=ROW(B120),1,IF(ISERROR(VLOOKUP(B120,$B$11:B119,1,FALSE)),MAX($J$11:J119)+1,""))),"")</f>
        <v/>
      </c>
      <c r="K120" s="13" t="str">
        <f t="shared" si="3"/>
        <v/>
      </c>
      <c r="L120" s="238" t="str">
        <f>IF(L$7=L116,L119+1,IF($B120="","",MAX(L$10:L119)+1))</f>
        <v/>
      </c>
    </row>
    <row r="121" spans="1:12" x14ac:dyDescent="0.3">
      <c r="A121" s="167">
        <v>111</v>
      </c>
      <c r="B121" s="273"/>
      <c r="C121" s="1"/>
      <c r="D121" s="2"/>
      <c r="E121" s="2"/>
      <c r="F121" s="2"/>
      <c r="G121" s="274"/>
      <c r="H121" s="64" t="str">
        <f>IF(OR($B$3=1,J121=""),"",IF(IFERROR(VLOOKUP(B121,'Cycle 1'!B:K,10,FALSE),0)+IFERROR(IF($B$3&gt;2,VLOOKUP(B121,'Cycle 2'!B:K,10,FALSE),0),0)+IFERROR(IF($B$3&gt;3,VLOOKUP(B121,'Cycle 3'!B:K,10,FALSE),0),0)+IFERROR(IF($B$3&gt;4,VLOOKUP(B121,'Cycle 4'!B:K,10,FALSE),0),0)+IFERROR(IF($B$3&gt;5,VLOOKUP(B121,'Cycle 5'!B:K,10,FALSE),0),0)+IFERROR(IF($B$3&gt;6,VLOOKUP(B121,'Cycle 6'!B:K,10,FALSE),0),0)+IFERROR(IF($B$3&gt;7,VLOOKUP(B121,'Cycle 7'!B:K,10,FALSE),0),0)+IFERROR(IF($B$3&gt;8,VLOOKUP(B121,'Cycle 8'!B:K,10,FALSE),0),0)+IFERROR(IF($B$3&gt;9,VLOOKUP(B121,'Cycle 9'!B:K,10,FALSE),0),0)+IFERROR(IF($B$3&gt;10,VLOOKUP(B121,'Cycle 10'!B:K,10,FALSE),0),0)+IFERROR(IF($B$3&gt;11,VLOOKUP(B121,'Cycle 11'!B:K,10,FALSE),0),0)&gt;0,1,0))</f>
        <v/>
      </c>
      <c r="I121" s="13" t="str">
        <f>IF(OR($B$3=1,J121=""),"",IFERROR(VLOOKUP(B121,'Cycle 1'!B:K,10,FALSE),0)+IFERROR(IF($B$3&gt;2,VLOOKUP(B121,'Cycle 2'!B:K,10,FALSE),0),0)+IFERROR(IF($B$3&gt;3,VLOOKUP(B121,'Cycle 3'!B:K,10,FALSE),0),0)+IFERROR(IF($B$3&gt;4,VLOOKUP(B121,'Cycle 4'!B:K,10,FALSE),0),0)+IFERROR(IF($B$3&gt;5,VLOOKUP(B121,'Cycle 5'!B:K,10,FALSE),0),0)+IFERROR(IF($B$3&gt;6,VLOOKUP(B121,'Cycle 6'!B:K,10,FALSE),0),0)+IFERROR(IF($B$3&gt;7,VLOOKUP(B121,'Cycle 7'!B:K,10,FALSE),0),0)+IFERROR(IF($B$3&gt;8,VLOOKUP(B121,'Cycle 8'!B:K,10,FALSE),0),0)+IFERROR(IF($B$3&gt;9,VLOOKUP(B121,'Cycle 9'!B:K,10,FALSE),0),0)+IFERROR(IF($B$3&gt;10,VLOOKUP(B121,'Cycle 10'!B:K,10,FALSE),0),0)+IFERROR(IF($B$3&gt;11,VLOOKUP(B121,'Cycle 11'!B:K,10,FALSE),0),0))</f>
        <v/>
      </c>
      <c r="J121" s="13" t="str">
        <f>IFERROR(IF(B121="","",IF(ROW($B$11)=ROW(B121),1,IF(ISERROR(VLOOKUP(B121,$B$11:B120,1,FALSE)),MAX($J$11:J120)+1,""))),"")</f>
        <v/>
      </c>
      <c r="K121" s="13" t="str">
        <f t="shared" si="3"/>
        <v/>
      </c>
      <c r="L121" s="238" t="str">
        <f>IF(L$7=L117,L120+1,IF($B121="","",MAX(L$10:L120)+1))</f>
        <v/>
      </c>
    </row>
    <row r="122" spans="1:12" x14ac:dyDescent="0.3">
      <c r="A122" s="167">
        <v>112</v>
      </c>
      <c r="B122" s="273"/>
      <c r="C122" s="1"/>
      <c r="D122" s="2"/>
      <c r="E122" s="2"/>
      <c r="F122" s="2"/>
      <c r="G122" s="274"/>
      <c r="H122" s="64" t="str">
        <f>IF(OR($B$3=1,J122=""),"",IF(IFERROR(VLOOKUP(B122,'Cycle 1'!B:K,10,FALSE),0)+IFERROR(IF($B$3&gt;2,VLOOKUP(B122,'Cycle 2'!B:K,10,FALSE),0),0)+IFERROR(IF($B$3&gt;3,VLOOKUP(B122,'Cycle 3'!B:K,10,FALSE),0),0)+IFERROR(IF($B$3&gt;4,VLOOKUP(B122,'Cycle 4'!B:K,10,FALSE),0),0)+IFERROR(IF($B$3&gt;5,VLOOKUP(B122,'Cycle 5'!B:K,10,FALSE),0),0)+IFERROR(IF($B$3&gt;6,VLOOKUP(B122,'Cycle 6'!B:K,10,FALSE),0),0)+IFERROR(IF($B$3&gt;7,VLOOKUP(B122,'Cycle 7'!B:K,10,FALSE),0),0)+IFERROR(IF($B$3&gt;8,VLOOKUP(B122,'Cycle 8'!B:K,10,FALSE),0),0)+IFERROR(IF($B$3&gt;9,VLOOKUP(B122,'Cycle 9'!B:K,10,FALSE),0),0)+IFERROR(IF($B$3&gt;10,VLOOKUP(B122,'Cycle 10'!B:K,10,FALSE),0),0)+IFERROR(IF($B$3&gt;11,VLOOKUP(B122,'Cycle 11'!B:K,10,FALSE),0),0)&gt;0,1,0))</f>
        <v/>
      </c>
      <c r="I122" s="13" t="str">
        <f>IF(OR($B$3=1,J122=""),"",IFERROR(VLOOKUP(B122,'Cycle 1'!B:K,10,FALSE),0)+IFERROR(IF($B$3&gt;2,VLOOKUP(B122,'Cycle 2'!B:K,10,FALSE),0),0)+IFERROR(IF($B$3&gt;3,VLOOKUP(B122,'Cycle 3'!B:K,10,FALSE),0),0)+IFERROR(IF($B$3&gt;4,VLOOKUP(B122,'Cycle 4'!B:K,10,FALSE),0),0)+IFERROR(IF($B$3&gt;5,VLOOKUP(B122,'Cycle 5'!B:K,10,FALSE),0),0)+IFERROR(IF($B$3&gt;6,VLOOKUP(B122,'Cycle 6'!B:K,10,FALSE),0),0)+IFERROR(IF($B$3&gt;7,VLOOKUP(B122,'Cycle 7'!B:K,10,FALSE),0),0)+IFERROR(IF($B$3&gt;8,VLOOKUP(B122,'Cycle 8'!B:K,10,FALSE),0),0)+IFERROR(IF($B$3&gt;9,VLOOKUP(B122,'Cycle 9'!B:K,10,FALSE),0),0)+IFERROR(IF($B$3&gt;10,VLOOKUP(B122,'Cycle 10'!B:K,10,FALSE),0),0)+IFERROR(IF($B$3&gt;11,VLOOKUP(B122,'Cycle 11'!B:K,10,FALSE),0),0))</f>
        <v/>
      </c>
      <c r="J122" s="13" t="str">
        <f>IFERROR(IF(B122="","",IF(ROW($B$11)=ROW(B122),1,IF(ISERROR(VLOOKUP(B122,$B$11:B121,1,FALSE)),MAX($J$11:J121)+1,""))),"")</f>
        <v/>
      </c>
      <c r="K122" s="13" t="str">
        <f t="shared" si="3"/>
        <v/>
      </c>
      <c r="L122" s="238" t="str">
        <f>IF(L$7=L118,L121+1,IF($B122="","",MAX(L$10:L121)+1))</f>
        <v/>
      </c>
    </row>
    <row r="123" spans="1:12" x14ac:dyDescent="0.3">
      <c r="A123" s="167">
        <v>113</v>
      </c>
      <c r="B123" s="273"/>
      <c r="C123" s="1"/>
      <c r="D123" s="2"/>
      <c r="E123" s="2"/>
      <c r="F123" s="2"/>
      <c r="G123" s="274"/>
      <c r="H123" s="64" t="str">
        <f>IF(OR($B$3=1,J123=""),"",IF(IFERROR(VLOOKUP(B123,'Cycle 1'!B:K,10,FALSE),0)+IFERROR(IF($B$3&gt;2,VLOOKUP(B123,'Cycle 2'!B:K,10,FALSE),0),0)+IFERROR(IF($B$3&gt;3,VLOOKUP(B123,'Cycle 3'!B:K,10,FALSE),0),0)+IFERROR(IF($B$3&gt;4,VLOOKUP(B123,'Cycle 4'!B:K,10,FALSE),0),0)+IFERROR(IF($B$3&gt;5,VLOOKUP(B123,'Cycle 5'!B:K,10,FALSE),0),0)+IFERROR(IF($B$3&gt;6,VLOOKUP(B123,'Cycle 6'!B:K,10,FALSE),0),0)+IFERROR(IF($B$3&gt;7,VLOOKUP(B123,'Cycle 7'!B:K,10,FALSE),0),0)+IFERROR(IF($B$3&gt;8,VLOOKUP(B123,'Cycle 8'!B:K,10,FALSE),0),0)+IFERROR(IF($B$3&gt;9,VLOOKUP(B123,'Cycle 9'!B:K,10,FALSE),0),0)+IFERROR(IF($B$3&gt;10,VLOOKUP(B123,'Cycle 10'!B:K,10,FALSE),0),0)+IFERROR(IF($B$3&gt;11,VLOOKUP(B123,'Cycle 11'!B:K,10,FALSE),0),0)&gt;0,1,0))</f>
        <v/>
      </c>
      <c r="I123" s="13" t="str">
        <f>IF(OR($B$3=1,J123=""),"",IFERROR(VLOOKUP(B123,'Cycle 1'!B:K,10,FALSE),0)+IFERROR(IF($B$3&gt;2,VLOOKUP(B123,'Cycle 2'!B:K,10,FALSE),0),0)+IFERROR(IF($B$3&gt;3,VLOOKUP(B123,'Cycle 3'!B:K,10,FALSE),0),0)+IFERROR(IF($B$3&gt;4,VLOOKUP(B123,'Cycle 4'!B:K,10,FALSE),0),0)+IFERROR(IF($B$3&gt;5,VLOOKUP(B123,'Cycle 5'!B:K,10,FALSE),0),0)+IFERROR(IF($B$3&gt;6,VLOOKUP(B123,'Cycle 6'!B:K,10,FALSE),0),0)+IFERROR(IF($B$3&gt;7,VLOOKUP(B123,'Cycle 7'!B:K,10,FALSE),0),0)+IFERROR(IF($B$3&gt;8,VLOOKUP(B123,'Cycle 8'!B:K,10,FALSE),0),0)+IFERROR(IF($B$3&gt;9,VLOOKUP(B123,'Cycle 9'!B:K,10,FALSE),0),0)+IFERROR(IF($B$3&gt;10,VLOOKUP(B123,'Cycle 10'!B:K,10,FALSE),0),0)+IFERROR(IF($B$3&gt;11,VLOOKUP(B123,'Cycle 11'!B:K,10,FALSE),0),0))</f>
        <v/>
      </c>
      <c r="J123" s="13" t="str">
        <f>IFERROR(IF(B123="","",IF(ROW($B$11)=ROW(B123),1,IF(ISERROR(VLOOKUP(B123,$B$11:B122,1,FALSE)),MAX($J$11:J122)+1,""))),"")</f>
        <v/>
      </c>
      <c r="K123" s="13" t="str">
        <f t="shared" si="3"/>
        <v/>
      </c>
      <c r="L123" s="238" t="str">
        <f>IF(L$7=L119,L122+1,IF($B123="","",MAX(L$10:L122)+1))</f>
        <v/>
      </c>
    </row>
    <row r="124" spans="1:12" x14ac:dyDescent="0.3">
      <c r="A124" s="167">
        <v>114</v>
      </c>
      <c r="B124" s="273"/>
      <c r="C124" s="1"/>
      <c r="D124" s="2"/>
      <c r="E124" s="2"/>
      <c r="F124" s="2"/>
      <c r="G124" s="274"/>
      <c r="H124" s="64" t="str">
        <f>IF(OR($B$3=1,J124=""),"",IF(IFERROR(VLOOKUP(B124,'Cycle 1'!B:K,10,FALSE),0)+IFERROR(IF($B$3&gt;2,VLOOKUP(B124,'Cycle 2'!B:K,10,FALSE),0),0)+IFERROR(IF($B$3&gt;3,VLOOKUP(B124,'Cycle 3'!B:K,10,FALSE),0),0)+IFERROR(IF($B$3&gt;4,VLOOKUP(B124,'Cycle 4'!B:K,10,FALSE),0),0)+IFERROR(IF($B$3&gt;5,VLOOKUP(B124,'Cycle 5'!B:K,10,FALSE),0),0)+IFERROR(IF($B$3&gt;6,VLOOKUP(B124,'Cycle 6'!B:K,10,FALSE),0),0)+IFERROR(IF($B$3&gt;7,VLOOKUP(B124,'Cycle 7'!B:K,10,FALSE),0),0)+IFERROR(IF($B$3&gt;8,VLOOKUP(B124,'Cycle 8'!B:K,10,FALSE),0),0)+IFERROR(IF($B$3&gt;9,VLOOKUP(B124,'Cycle 9'!B:K,10,FALSE),0),0)+IFERROR(IF($B$3&gt;10,VLOOKUP(B124,'Cycle 10'!B:K,10,FALSE),0),0)+IFERROR(IF($B$3&gt;11,VLOOKUP(B124,'Cycle 11'!B:K,10,FALSE),0),0)&gt;0,1,0))</f>
        <v/>
      </c>
      <c r="I124" s="13" t="str">
        <f>IF(OR($B$3=1,J124=""),"",IFERROR(VLOOKUP(B124,'Cycle 1'!B:K,10,FALSE),0)+IFERROR(IF($B$3&gt;2,VLOOKUP(B124,'Cycle 2'!B:K,10,FALSE),0),0)+IFERROR(IF($B$3&gt;3,VLOOKUP(B124,'Cycle 3'!B:K,10,FALSE),0),0)+IFERROR(IF($B$3&gt;4,VLOOKUP(B124,'Cycle 4'!B:K,10,FALSE),0),0)+IFERROR(IF($B$3&gt;5,VLOOKUP(B124,'Cycle 5'!B:K,10,FALSE),0),0)+IFERROR(IF($B$3&gt;6,VLOOKUP(B124,'Cycle 6'!B:K,10,FALSE),0),0)+IFERROR(IF($B$3&gt;7,VLOOKUP(B124,'Cycle 7'!B:K,10,FALSE),0),0)+IFERROR(IF($B$3&gt;8,VLOOKUP(B124,'Cycle 8'!B:K,10,FALSE),0),0)+IFERROR(IF($B$3&gt;9,VLOOKUP(B124,'Cycle 9'!B:K,10,FALSE),0),0)+IFERROR(IF($B$3&gt;10,VLOOKUP(B124,'Cycle 10'!B:K,10,FALSE),0),0)+IFERROR(IF($B$3&gt;11,VLOOKUP(B124,'Cycle 11'!B:K,10,FALSE),0),0))</f>
        <v/>
      </c>
      <c r="J124" s="13" t="str">
        <f>IFERROR(IF(B124="","",IF(ROW($B$11)=ROW(B124),1,IF(ISERROR(VLOOKUP(B124,$B$11:B123,1,FALSE)),MAX($J$11:J123)+1,""))),"")</f>
        <v/>
      </c>
      <c r="K124" s="13" t="str">
        <f t="shared" si="3"/>
        <v/>
      </c>
      <c r="L124" s="238" t="str">
        <f>IF(L$7=L120,L123+1,IF($B124="","",MAX(L$10:L123)+1))</f>
        <v/>
      </c>
    </row>
    <row r="125" spans="1:12" x14ac:dyDescent="0.3">
      <c r="A125" s="167">
        <v>115</v>
      </c>
      <c r="B125" s="273"/>
      <c r="C125" s="1"/>
      <c r="D125" s="2"/>
      <c r="E125" s="2"/>
      <c r="F125" s="2"/>
      <c r="G125" s="274"/>
      <c r="H125" s="64" t="str">
        <f>IF(OR($B$3=1,J125=""),"",IF(IFERROR(VLOOKUP(B125,'Cycle 1'!B:K,10,FALSE),0)+IFERROR(IF($B$3&gt;2,VLOOKUP(B125,'Cycle 2'!B:K,10,FALSE),0),0)+IFERROR(IF($B$3&gt;3,VLOOKUP(B125,'Cycle 3'!B:K,10,FALSE),0),0)+IFERROR(IF($B$3&gt;4,VLOOKUP(B125,'Cycle 4'!B:K,10,FALSE),0),0)+IFERROR(IF($B$3&gt;5,VLOOKUP(B125,'Cycle 5'!B:K,10,FALSE),0),0)+IFERROR(IF($B$3&gt;6,VLOOKUP(B125,'Cycle 6'!B:K,10,FALSE),0),0)+IFERROR(IF($B$3&gt;7,VLOOKUP(B125,'Cycle 7'!B:K,10,FALSE),0),0)+IFERROR(IF($B$3&gt;8,VLOOKUP(B125,'Cycle 8'!B:K,10,FALSE),0),0)+IFERROR(IF($B$3&gt;9,VLOOKUP(B125,'Cycle 9'!B:K,10,FALSE),0),0)+IFERROR(IF($B$3&gt;10,VLOOKUP(B125,'Cycle 10'!B:K,10,FALSE),0),0)+IFERROR(IF($B$3&gt;11,VLOOKUP(B125,'Cycle 11'!B:K,10,FALSE),0),0)&gt;0,1,0))</f>
        <v/>
      </c>
      <c r="I125" s="13" t="str">
        <f>IF(OR($B$3=1,J125=""),"",IFERROR(VLOOKUP(B125,'Cycle 1'!B:K,10,FALSE),0)+IFERROR(IF($B$3&gt;2,VLOOKUP(B125,'Cycle 2'!B:K,10,FALSE),0),0)+IFERROR(IF($B$3&gt;3,VLOOKUP(B125,'Cycle 3'!B:K,10,FALSE),0),0)+IFERROR(IF($B$3&gt;4,VLOOKUP(B125,'Cycle 4'!B:K,10,FALSE),0),0)+IFERROR(IF($B$3&gt;5,VLOOKUP(B125,'Cycle 5'!B:K,10,FALSE),0),0)+IFERROR(IF($B$3&gt;6,VLOOKUP(B125,'Cycle 6'!B:K,10,FALSE),0),0)+IFERROR(IF($B$3&gt;7,VLOOKUP(B125,'Cycle 7'!B:K,10,FALSE),0),0)+IFERROR(IF($B$3&gt;8,VLOOKUP(B125,'Cycle 8'!B:K,10,FALSE),0),0)+IFERROR(IF($B$3&gt;9,VLOOKUP(B125,'Cycle 9'!B:K,10,FALSE),0),0)+IFERROR(IF($B$3&gt;10,VLOOKUP(B125,'Cycle 10'!B:K,10,FALSE),0),0)+IFERROR(IF($B$3&gt;11,VLOOKUP(B125,'Cycle 11'!B:K,10,FALSE),0),0))</f>
        <v/>
      </c>
      <c r="J125" s="13" t="str">
        <f>IFERROR(IF(B125="","",IF(ROW($B$11)=ROW(B125),1,IF(ISERROR(VLOOKUP(B125,$B$11:B124,1,FALSE)),MAX($J$11:J124)+1,""))),"")</f>
        <v/>
      </c>
      <c r="K125" s="13" t="str">
        <f t="shared" si="3"/>
        <v/>
      </c>
      <c r="L125" s="238" t="str">
        <f>IF(L$7=L121,L124+1,IF($B125="","",MAX(L$10:L124)+1))</f>
        <v/>
      </c>
    </row>
    <row r="126" spans="1:12" x14ac:dyDescent="0.3">
      <c r="A126" s="167">
        <v>116</v>
      </c>
      <c r="B126" s="273"/>
      <c r="C126" s="1"/>
      <c r="D126" s="2"/>
      <c r="E126" s="2"/>
      <c r="F126" s="2"/>
      <c r="G126" s="274"/>
      <c r="H126" s="64" t="str">
        <f>IF(OR($B$3=1,J126=""),"",IF(IFERROR(VLOOKUP(B126,'Cycle 1'!B:K,10,FALSE),0)+IFERROR(IF($B$3&gt;2,VLOOKUP(B126,'Cycle 2'!B:K,10,FALSE),0),0)+IFERROR(IF($B$3&gt;3,VLOOKUP(B126,'Cycle 3'!B:K,10,FALSE),0),0)+IFERROR(IF($B$3&gt;4,VLOOKUP(B126,'Cycle 4'!B:K,10,FALSE),0),0)+IFERROR(IF($B$3&gt;5,VLOOKUP(B126,'Cycle 5'!B:K,10,FALSE),0),0)+IFERROR(IF($B$3&gt;6,VLOOKUP(B126,'Cycle 6'!B:K,10,FALSE),0),0)+IFERROR(IF($B$3&gt;7,VLOOKUP(B126,'Cycle 7'!B:K,10,FALSE),0),0)+IFERROR(IF($B$3&gt;8,VLOOKUP(B126,'Cycle 8'!B:K,10,FALSE),0),0)+IFERROR(IF($B$3&gt;9,VLOOKUP(B126,'Cycle 9'!B:K,10,FALSE),0),0)+IFERROR(IF($B$3&gt;10,VLOOKUP(B126,'Cycle 10'!B:K,10,FALSE),0),0)+IFERROR(IF($B$3&gt;11,VLOOKUP(B126,'Cycle 11'!B:K,10,FALSE),0),0)&gt;0,1,0))</f>
        <v/>
      </c>
      <c r="I126" s="13" t="str">
        <f>IF(OR($B$3=1,J126=""),"",IFERROR(VLOOKUP(B126,'Cycle 1'!B:K,10,FALSE),0)+IFERROR(IF($B$3&gt;2,VLOOKUP(B126,'Cycle 2'!B:K,10,FALSE),0),0)+IFERROR(IF($B$3&gt;3,VLOOKUP(B126,'Cycle 3'!B:K,10,FALSE),0),0)+IFERROR(IF($B$3&gt;4,VLOOKUP(B126,'Cycle 4'!B:K,10,FALSE),0),0)+IFERROR(IF($B$3&gt;5,VLOOKUP(B126,'Cycle 5'!B:K,10,FALSE),0),0)+IFERROR(IF($B$3&gt;6,VLOOKUP(B126,'Cycle 6'!B:K,10,FALSE),0),0)+IFERROR(IF($B$3&gt;7,VLOOKUP(B126,'Cycle 7'!B:K,10,FALSE),0),0)+IFERROR(IF($B$3&gt;8,VLOOKUP(B126,'Cycle 8'!B:K,10,FALSE),0),0)+IFERROR(IF($B$3&gt;9,VLOOKUP(B126,'Cycle 9'!B:K,10,FALSE),0),0)+IFERROR(IF($B$3&gt;10,VLOOKUP(B126,'Cycle 10'!B:K,10,FALSE),0),0)+IFERROR(IF($B$3&gt;11,VLOOKUP(B126,'Cycle 11'!B:K,10,FALSE),0),0))</f>
        <v/>
      </c>
      <c r="J126" s="13" t="str">
        <f>IFERROR(IF(B126="","",IF(ROW($B$11)=ROW(B126),1,IF(ISERROR(VLOOKUP(B126,$B$11:B125,1,FALSE)),MAX($J$11:J125)+1,""))),"")</f>
        <v/>
      </c>
      <c r="K126" s="13" t="str">
        <f t="shared" si="3"/>
        <v/>
      </c>
      <c r="L126" s="238" t="str">
        <f>IF(L$7=L122,L125+1,IF($B126="","",MAX(L$10:L125)+1))</f>
        <v/>
      </c>
    </row>
    <row r="127" spans="1:12" x14ac:dyDescent="0.3">
      <c r="A127" s="167">
        <v>117</v>
      </c>
      <c r="B127" s="273"/>
      <c r="C127" s="1"/>
      <c r="D127" s="2"/>
      <c r="E127" s="2"/>
      <c r="F127" s="2"/>
      <c r="G127" s="274"/>
      <c r="H127" s="64" t="str">
        <f>IF(OR($B$3=1,J127=""),"",IF(IFERROR(VLOOKUP(B127,'Cycle 1'!B:K,10,FALSE),0)+IFERROR(IF($B$3&gt;2,VLOOKUP(B127,'Cycle 2'!B:K,10,FALSE),0),0)+IFERROR(IF($B$3&gt;3,VLOOKUP(B127,'Cycle 3'!B:K,10,FALSE),0),0)+IFERROR(IF($B$3&gt;4,VLOOKUP(B127,'Cycle 4'!B:K,10,FALSE),0),0)+IFERROR(IF($B$3&gt;5,VLOOKUP(B127,'Cycle 5'!B:K,10,FALSE),0),0)+IFERROR(IF($B$3&gt;6,VLOOKUP(B127,'Cycle 6'!B:K,10,FALSE),0),0)+IFERROR(IF($B$3&gt;7,VLOOKUP(B127,'Cycle 7'!B:K,10,FALSE),0),0)+IFERROR(IF($B$3&gt;8,VLOOKUP(B127,'Cycle 8'!B:K,10,FALSE),0),0)+IFERROR(IF($B$3&gt;9,VLOOKUP(B127,'Cycle 9'!B:K,10,FALSE),0),0)+IFERROR(IF($B$3&gt;10,VLOOKUP(B127,'Cycle 10'!B:K,10,FALSE),0),0)+IFERROR(IF($B$3&gt;11,VLOOKUP(B127,'Cycle 11'!B:K,10,FALSE),0),0)&gt;0,1,0))</f>
        <v/>
      </c>
      <c r="I127" s="13" t="str">
        <f>IF(OR($B$3=1,J127=""),"",IFERROR(VLOOKUP(B127,'Cycle 1'!B:K,10,FALSE),0)+IFERROR(IF($B$3&gt;2,VLOOKUP(B127,'Cycle 2'!B:K,10,FALSE),0),0)+IFERROR(IF($B$3&gt;3,VLOOKUP(B127,'Cycle 3'!B:K,10,FALSE),0),0)+IFERROR(IF($B$3&gt;4,VLOOKUP(B127,'Cycle 4'!B:K,10,FALSE),0),0)+IFERROR(IF($B$3&gt;5,VLOOKUP(B127,'Cycle 5'!B:K,10,FALSE),0),0)+IFERROR(IF($B$3&gt;6,VLOOKUP(B127,'Cycle 6'!B:K,10,FALSE),0),0)+IFERROR(IF($B$3&gt;7,VLOOKUP(B127,'Cycle 7'!B:K,10,FALSE),0),0)+IFERROR(IF($B$3&gt;8,VLOOKUP(B127,'Cycle 8'!B:K,10,FALSE),0),0)+IFERROR(IF($B$3&gt;9,VLOOKUP(B127,'Cycle 9'!B:K,10,FALSE),0),0)+IFERROR(IF($B$3&gt;10,VLOOKUP(B127,'Cycle 10'!B:K,10,FALSE),0),0)+IFERROR(IF($B$3&gt;11,VLOOKUP(B127,'Cycle 11'!B:K,10,FALSE),0),0))</f>
        <v/>
      </c>
      <c r="J127" s="13" t="str">
        <f>IFERROR(IF(B127="","",IF(ROW($B$11)=ROW(B127),1,IF(ISERROR(VLOOKUP(B127,$B$11:B126,1,FALSE)),MAX($J$11:J126)+1,""))),"")</f>
        <v/>
      </c>
      <c r="K127" s="13" t="str">
        <f t="shared" si="3"/>
        <v/>
      </c>
      <c r="L127" s="238" t="str">
        <f>IF(L$7=L123,L126+1,IF($B127="","",MAX(L$10:L126)+1))</f>
        <v/>
      </c>
    </row>
    <row r="128" spans="1:12" x14ac:dyDescent="0.3">
      <c r="A128" s="167">
        <v>118</v>
      </c>
      <c r="B128" s="273"/>
      <c r="C128" s="1"/>
      <c r="D128" s="2"/>
      <c r="E128" s="2"/>
      <c r="F128" s="2"/>
      <c r="G128" s="274"/>
      <c r="H128" s="64" t="str">
        <f>IF(OR($B$3=1,J128=""),"",IF(IFERROR(VLOOKUP(B128,'Cycle 1'!B:K,10,FALSE),0)+IFERROR(IF($B$3&gt;2,VLOOKUP(B128,'Cycle 2'!B:K,10,FALSE),0),0)+IFERROR(IF($B$3&gt;3,VLOOKUP(B128,'Cycle 3'!B:K,10,FALSE),0),0)+IFERROR(IF($B$3&gt;4,VLOOKUP(B128,'Cycle 4'!B:K,10,FALSE),0),0)+IFERROR(IF($B$3&gt;5,VLOOKUP(B128,'Cycle 5'!B:K,10,FALSE),0),0)+IFERROR(IF($B$3&gt;6,VLOOKUP(B128,'Cycle 6'!B:K,10,FALSE),0),0)+IFERROR(IF($B$3&gt;7,VLOOKUP(B128,'Cycle 7'!B:K,10,FALSE),0),0)+IFERROR(IF($B$3&gt;8,VLOOKUP(B128,'Cycle 8'!B:K,10,FALSE),0),0)+IFERROR(IF($B$3&gt;9,VLOOKUP(B128,'Cycle 9'!B:K,10,FALSE),0),0)+IFERROR(IF($B$3&gt;10,VLOOKUP(B128,'Cycle 10'!B:K,10,FALSE),0),0)+IFERROR(IF($B$3&gt;11,VLOOKUP(B128,'Cycle 11'!B:K,10,FALSE),0),0)&gt;0,1,0))</f>
        <v/>
      </c>
      <c r="I128" s="13" t="str">
        <f>IF(OR($B$3=1,J128=""),"",IFERROR(VLOOKUP(B128,'Cycle 1'!B:K,10,FALSE),0)+IFERROR(IF($B$3&gt;2,VLOOKUP(B128,'Cycle 2'!B:K,10,FALSE),0),0)+IFERROR(IF($B$3&gt;3,VLOOKUP(B128,'Cycle 3'!B:K,10,FALSE),0),0)+IFERROR(IF($B$3&gt;4,VLOOKUP(B128,'Cycle 4'!B:K,10,FALSE),0),0)+IFERROR(IF($B$3&gt;5,VLOOKUP(B128,'Cycle 5'!B:K,10,FALSE),0),0)+IFERROR(IF($B$3&gt;6,VLOOKUP(B128,'Cycle 6'!B:K,10,FALSE),0),0)+IFERROR(IF($B$3&gt;7,VLOOKUP(B128,'Cycle 7'!B:K,10,FALSE),0),0)+IFERROR(IF($B$3&gt;8,VLOOKUP(B128,'Cycle 8'!B:K,10,FALSE),0),0)+IFERROR(IF($B$3&gt;9,VLOOKUP(B128,'Cycle 9'!B:K,10,FALSE),0),0)+IFERROR(IF($B$3&gt;10,VLOOKUP(B128,'Cycle 10'!B:K,10,FALSE),0),0)+IFERROR(IF($B$3&gt;11,VLOOKUP(B128,'Cycle 11'!B:K,10,FALSE),0),0))</f>
        <v/>
      </c>
      <c r="J128" s="13" t="str">
        <f>IFERROR(IF(B128="","",IF(ROW($B$11)=ROW(B128),1,IF(ISERROR(VLOOKUP(B128,$B$11:B127,1,FALSE)),MAX($J$11:J127)+1,""))),"")</f>
        <v/>
      </c>
      <c r="K128" s="13" t="str">
        <f t="shared" si="3"/>
        <v/>
      </c>
      <c r="L128" s="238" t="str">
        <f>IF(L$7=L124,L127+1,IF($B128="","",MAX(L$10:L127)+1))</f>
        <v/>
      </c>
    </row>
    <row r="129" spans="1:12" x14ac:dyDescent="0.3">
      <c r="A129" s="167">
        <v>119</v>
      </c>
      <c r="B129" s="273"/>
      <c r="C129" s="1"/>
      <c r="D129" s="2"/>
      <c r="E129" s="2"/>
      <c r="F129" s="2"/>
      <c r="G129" s="274"/>
      <c r="H129" s="64" t="str">
        <f>IF(OR($B$3=1,J129=""),"",IF(IFERROR(VLOOKUP(B129,'Cycle 1'!B:K,10,FALSE),0)+IFERROR(IF($B$3&gt;2,VLOOKUP(B129,'Cycle 2'!B:K,10,FALSE),0),0)+IFERROR(IF($B$3&gt;3,VLOOKUP(B129,'Cycle 3'!B:K,10,FALSE),0),0)+IFERROR(IF($B$3&gt;4,VLOOKUP(B129,'Cycle 4'!B:K,10,FALSE),0),0)+IFERROR(IF($B$3&gt;5,VLOOKUP(B129,'Cycle 5'!B:K,10,FALSE),0),0)+IFERROR(IF($B$3&gt;6,VLOOKUP(B129,'Cycle 6'!B:K,10,FALSE),0),0)+IFERROR(IF($B$3&gt;7,VLOOKUP(B129,'Cycle 7'!B:K,10,FALSE),0),0)+IFERROR(IF($B$3&gt;8,VLOOKUP(B129,'Cycle 8'!B:K,10,FALSE),0),0)+IFERROR(IF($B$3&gt;9,VLOOKUP(B129,'Cycle 9'!B:K,10,FALSE),0),0)+IFERROR(IF($B$3&gt;10,VLOOKUP(B129,'Cycle 10'!B:K,10,FALSE),0),0)+IFERROR(IF($B$3&gt;11,VLOOKUP(B129,'Cycle 11'!B:K,10,FALSE),0),0)&gt;0,1,0))</f>
        <v/>
      </c>
      <c r="I129" s="13" t="str">
        <f>IF(OR($B$3=1,J129=""),"",IFERROR(VLOOKUP(B129,'Cycle 1'!B:K,10,FALSE),0)+IFERROR(IF($B$3&gt;2,VLOOKUP(B129,'Cycle 2'!B:K,10,FALSE),0),0)+IFERROR(IF($B$3&gt;3,VLOOKUP(B129,'Cycle 3'!B:K,10,FALSE),0),0)+IFERROR(IF($B$3&gt;4,VLOOKUP(B129,'Cycle 4'!B:K,10,FALSE),0),0)+IFERROR(IF($B$3&gt;5,VLOOKUP(B129,'Cycle 5'!B:K,10,FALSE),0),0)+IFERROR(IF($B$3&gt;6,VLOOKUP(B129,'Cycle 6'!B:K,10,FALSE),0),0)+IFERROR(IF($B$3&gt;7,VLOOKUP(B129,'Cycle 7'!B:K,10,FALSE),0),0)+IFERROR(IF($B$3&gt;8,VLOOKUP(B129,'Cycle 8'!B:K,10,FALSE),0),0)+IFERROR(IF($B$3&gt;9,VLOOKUP(B129,'Cycle 9'!B:K,10,FALSE),0),0)+IFERROR(IF($B$3&gt;10,VLOOKUP(B129,'Cycle 10'!B:K,10,FALSE),0),0)+IFERROR(IF($B$3&gt;11,VLOOKUP(B129,'Cycle 11'!B:K,10,FALSE),0),0))</f>
        <v/>
      </c>
      <c r="J129" s="13" t="str">
        <f>IFERROR(IF(B129="","",IF(ROW($B$11)=ROW(B129),1,IF(ISERROR(VLOOKUP(B129,$B$11:B128,1,FALSE)),MAX($J$11:J128)+1,""))),"")</f>
        <v/>
      </c>
      <c r="K129" s="13" t="str">
        <f t="shared" si="3"/>
        <v/>
      </c>
      <c r="L129" s="238" t="str">
        <f>IF(L$7=L125,L128+1,IF($B129="","",MAX(L$10:L128)+1))</f>
        <v/>
      </c>
    </row>
    <row r="130" spans="1:12" x14ac:dyDescent="0.3">
      <c r="A130" s="167">
        <v>120</v>
      </c>
      <c r="B130" s="273"/>
      <c r="C130" s="1"/>
      <c r="D130" s="2"/>
      <c r="E130" s="2"/>
      <c r="F130" s="2"/>
      <c r="G130" s="274"/>
      <c r="H130" s="64" t="str">
        <f>IF(OR($B$3=1,J130=""),"",IF(IFERROR(VLOOKUP(B130,'Cycle 1'!B:K,10,FALSE),0)+IFERROR(IF($B$3&gt;2,VLOOKUP(B130,'Cycle 2'!B:K,10,FALSE),0),0)+IFERROR(IF($B$3&gt;3,VLOOKUP(B130,'Cycle 3'!B:K,10,FALSE),0),0)+IFERROR(IF($B$3&gt;4,VLOOKUP(B130,'Cycle 4'!B:K,10,FALSE),0),0)+IFERROR(IF($B$3&gt;5,VLOOKUP(B130,'Cycle 5'!B:K,10,FALSE),0),0)+IFERROR(IF($B$3&gt;6,VLOOKUP(B130,'Cycle 6'!B:K,10,FALSE),0),0)+IFERROR(IF($B$3&gt;7,VLOOKUP(B130,'Cycle 7'!B:K,10,FALSE),0),0)+IFERROR(IF($B$3&gt;8,VLOOKUP(B130,'Cycle 8'!B:K,10,FALSE),0),0)+IFERROR(IF($B$3&gt;9,VLOOKUP(B130,'Cycle 9'!B:K,10,FALSE),0),0)+IFERROR(IF($B$3&gt;10,VLOOKUP(B130,'Cycle 10'!B:K,10,FALSE),0),0)+IFERROR(IF($B$3&gt;11,VLOOKUP(B130,'Cycle 11'!B:K,10,FALSE),0),0)&gt;0,1,0))</f>
        <v/>
      </c>
      <c r="I130" s="13" t="str">
        <f>IF(OR($B$3=1,J130=""),"",IFERROR(VLOOKUP(B130,'Cycle 1'!B:K,10,FALSE),0)+IFERROR(IF($B$3&gt;2,VLOOKUP(B130,'Cycle 2'!B:K,10,FALSE),0),0)+IFERROR(IF($B$3&gt;3,VLOOKUP(B130,'Cycle 3'!B:K,10,FALSE),0),0)+IFERROR(IF($B$3&gt;4,VLOOKUP(B130,'Cycle 4'!B:K,10,FALSE),0),0)+IFERROR(IF($B$3&gt;5,VLOOKUP(B130,'Cycle 5'!B:K,10,FALSE),0),0)+IFERROR(IF($B$3&gt;6,VLOOKUP(B130,'Cycle 6'!B:K,10,FALSE),0),0)+IFERROR(IF($B$3&gt;7,VLOOKUP(B130,'Cycle 7'!B:K,10,FALSE),0),0)+IFERROR(IF($B$3&gt;8,VLOOKUP(B130,'Cycle 8'!B:K,10,FALSE),0),0)+IFERROR(IF($B$3&gt;9,VLOOKUP(B130,'Cycle 9'!B:K,10,FALSE),0),0)+IFERROR(IF($B$3&gt;10,VLOOKUP(B130,'Cycle 10'!B:K,10,FALSE),0),0)+IFERROR(IF($B$3&gt;11,VLOOKUP(B130,'Cycle 11'!B:K,10,FALSE),0),0))</f>
        <v/>
      </c>
      <c r="J130" s="13" t="str">
        <f>IFERROR(IF(B130="","",IF(ROW($B$11)=ROW(B130),1,IF(ISERROR(VLOOKUP(B130,$B$11:B129,1,FALSE)),MAX($J$11:J129)+1,""))),"")</f>
        <v/>
      </c>
      <c r="K130" s="13" t="str">
        <f t="shared" si="3"/>
        <v/>
      </c>
      <c r="L130" s="238" t="str">
        <f>IF(L$7=L126,L129+1,IF($B130="","",MAX(L$10:L129)+1))</f>
        <v/>
      </c>
    </row>
    <row r="131" spans="1:12" x14ac:dyDescent="0.3">
      <c r="A131" s="167">
        <v>121</v>
      </c>
      <c r="B131" s="273"/>
      <c r="C131" s="1"/>
      <c r="D131" s="2"/>
      <c r="E131" s="2"/>
      <c r="F131" s="2"/>
      <c r="G131" s="274"/>
      <c r="H131" s="64" t="str">
        <f>IF(OR($B$3=1,J131=""),"",IF(IFERROR(VLOOKUP(B131,'Cycle 1'!B:K,10,FALSE),0)+IFERROR(IF($B$3&gt;2,VLOOKUP(B131,'Cycle 2'!B:K,10,FALSE),0),0)+IFERROR(IF($B$3&gt;3,VLOOKUP(B131,'Cycle 3'!B:K,10,FALSE),0),0)+IFERROR(IF($B$3&gt;4,VLOOKUP(B131,'Cycle 4'!B:K,10,FALSE),0),0)+IFERROR(IF($B$3&gt;5,VLOOKUP(B131,'Cycle 5'!B:K,10,FALSE),0),0)+IFERROR(IF($B$3&gt;6,VLOOKUP(B131,'Cycle 6'!B:K,10,FALSE),0),0)+IFERROR(IF($B$3&gt;7,VLOOKUP(B131,'Cycle 7'!B:K,10,FALSE),0),0)+IFERROR(IF($B$3&gt;8,VLOOKUP(B131,'Cycle 8'!B:K,10,FALSE),0),0)+IFERROR(IF($B$3&gt;9,VLOOKUP(B131,'Cycle 9'!B:K,10,FALSE),0),0)+IFERROR(IF($B$3&gt;10,VLOOKUP(B131,'Cycle 10'!B:K,10,FALSE),0),0)+IFERROR(IF($B$3&gt;11,VLOOKUP(B131,'Cycle 11'!B:K,10,FALSE),0),0)&gt;0,1,0))</f>
        <v/>
      </c>
      <c r="I131" s="13" t="str">
        <f>IF(OR($B$3=1,J131=""),"",IFERROR(VLOOKUP(B131,'Cycle 1'!B:K,10,FALSE),0)+IFERROR(IF($B$3&gt;2,VLOOKUP(B131,'Cycle 2'!B:K,10,FALSE),0),0)+IFERROR(IF($B$3&gt;3,VLOOKUP(B131,'Cycle 3'!B:K,10,FALSE),0),0)+IFERROR(IF($B$3&gt;4,VLOOKUP(B131,'Cycle 4'!B:K,10,FALSE),0),0)+IFERROR(IF($B$3&gt;5,VLOOKUP(B131,'Cycle 5'!B:K,10,FALSE),0),0)+IFERROR(IF($B$3&gt;6,VLOOKUP(B131,'Cycle 6'!B:K,10,FALSE),0),0)+IFERROR(IF($B$3&gt;7,VLOOKUP(B131,'Cycle 7'!B:K,10,FALSE),0),0)+IFERROR(IF($B$3&gt;8,VLOOKUP(B131,'Cycle 8'!B:K,10,FALSE),0),0)+IFERROR(IF($B$3&gt;9,VLOOKUP(B131,'Cycle 9'!B:K,10,FALSE),0),0)+IFERROR(IF($B$3&gt;10,VLOOKUP(B131,'Cycle 10'!B:K,10,FALSE),0),0)+IFERROR(IF($B$3&gt;11,VLOOKUP(B131,'Cycle 11'!B:K,10,FALSE),0),0))</f>
        <v/>
      </c>
      <c r="J131" s="13" t="str">
        <f>IFERROR(IF(B131="","",IF(ROW($B$11)=ROW(B131),1,IF(ISERROR(VLOOKUP(B131,$B$11:B130,1,FALSE)),MAX($J$11:J130)+1,""))),"")</f>
        <v/>
      </c>
      <c r="K131" s="13" t="str">
        <f t="shared" si="3"/>
        <v/>
      </c>
      <c r="L131" s="238" t="str">
        <f>IF(L$7=L127,L130+1,IF($B131="","",MAX(L$10:L130)+1))</f>
        <v/>
      </c>
    </row>
    <row r="132" spans="1:12" x14ac:dyDescent="0.3">
      <c r="A132" s="167">
        <v>122</v>
      </c>
      <c r="B132" s="273"/>
      <c r="C132" s="1"/>
      <c r="D132" s="2"/>
      <c r="E132" s="2"/>
      <c r="F132" s="2"/>
      <c r="G132" s="274"/>
      <c r="H132" s="64" t="str">
        <f>IF(OR($B$3=1,J132=""),"",IF(IFERROR(VLOOKUP(B132,'Cycle 1'!B:K,10,FALSE),0)+IFERROR(IF($B$3&gt;2,VLOOKUP(B132,'Cycle 2'!B:K,10,FALSE),0),0)+IFERROR(IF($B$3&gt;3,VLOOKUP(B132,'Cycle 3'!B:K,10,FALSE),0),0)+IFERROR(IF($B$3&gt;4,VLOOKUP(B132,'Cycle 4'!B:K,10,FALSE),0),0)+IFERROR(IF($B$3&gt;5,VLOOKUP(B132,'Cycle 5'!B:K,10,FALSE),0),0)+IFERROR(IF($B$3&gt;6,VLOOKUP(B132,'Cycle 6'!B:K,10,FALSE),0),0)+IFERROR(IF($B$3&gt;7,VLOOKUP(B132,'Cycle 7'!B:K,10,FALSE),0),0)+IFERROR(IF($B$3&gt;8,VLOOKUP(B132,'Cycle 8'!B:K,10,FALSE),0),0)+IFERROR(IF($B$3&gt;9,VLOOKUP(B132,'Cycle 9'!B:K,10,FALSE),0),0)+IFERROR(IF($B$3&gt;10,VLOOKUP(B132,'Cycle 10'!B:K,10,FALSE),0),0)+IFERROR(IF($B$3&gt;11,VLOOKUP(B132,'Cycle 11'!B:K,10,FALSE),0),0)&gt;0,1,0))</f>
        <v/>
      </c>
      <c r="I132" s="13" t="str">
        <f>IF(OR($B$3=1,J132=""),"",IFERROR(VLOOKUP(B132,'Cycle 1'!B:K,10,FALSE),0)+IFERROR(IF($B$3&gt;2,VLOOKUP(B132,'Cycle 2'!B:K,10,FALSE),0),0)+IFERROR(IF($B$3&gt;3,VLOOKUP(B132,'Cycle 3'!B:K,10,FALSE),0),0)+IFERROR(IF($B$3&gt;4,VLOOKUP(B132,'Cycle 4'!B:K,10,FALSE),0),0)+IFERROR(IF($B$3&gt;5,VLOOKUP(B132,'Cycle 5'!B:K,10,FALSE),0),0)+IFERROR(IF($B$3&gt;6,VLOOKUP(B132,'Cycle 6'!B:K,10,FALSE),0),0)+IFERROR(IF($B$3&gt;7,VLOOKUP(B132,'Cycle 7'!B:K,10,FALSE),0),0)+IFERROR(IF($B$3&gt;8,VLOOKUP(B132,'Cycle 8'!B:K,10,FALSE),0),0)+IFERROR(IF($B$3&gt;9,VLOOKUP(B132,'Cycle 9'!B:K,10,FALSE),0),0)+IFERROR(IF($B$3&gt;10,VLOOKUP(B132,'Cycle 10'!B:K,10,FALSE),0),0)+IFERROR(IF($B$3&gt;11,VLOOKUP(B132,'Cycle 11'!B:K,10,FALSE),0),0))</f>
        <v/>
      </c>
      <c r="J132" s="13" t="str">
        <f>IFERROR(IF(B132="","",IF(ROW($B$11)=ROW(B132),1,IF(ISERROR(VLOOKUP(B132,$B$11:B131,1,FALSE)),MAX($J$11:J131)+1,""))),"")</f>
        <v/>
      </c>
      <c r="K132" s="13" t="str">
        <f t="shared" si="3"/>
        <v/>
      </c>
      <c r="L132" s="238" t="str">
        <f>IF(L$7=L128,L131+1,IF($B132="","",MAX(L$10:L131)+1))</f>
        <v/>
      </c>
    </row>
    <row r="133" spans="1:12" x14ac:dyDescent="0.3">
      <c r="A133" s="167">
        <v>123</v>
      </c>
      <c r="B133" s="273"/>
      <c r="C133" s="1"/>
      <c r="D133" s="2"/>
      <c r="E133" s="2"/>
      <c r="F133" s="2"/>
      <c r="G133" s="274"/>
      <c r="H133" s="64" t="str">
        <f>IF(OR($B$3=1,J133=""),"",IF(IFERROR(VLOOKUP(B133,'Cycle 1'!B:K,10,FALSE),0)+IFERROR(IF($B$3&gt;2,VLOOKUP(B133,'Cycle 2'!B:K,10,FALSE),0),0)+IFERROR(IF($B$3&gt;3,VLOOKUP(B133,'Cycle 3'!B:K,10,FALSE),0),0)+IFERROR(IF($B$3&gt;4,VLOOKUP(B133,'Cycle 4'!B:K,10,FALSE),0),0)+IFERROR(IF($B$3&gt;5,VLOOKUP(B133,'Cycle 5'!B:K,10,FALSE),0),0)+IFERROR(IF($B$3&gt;6,VLOOKUP(B133,'Cycle 6'!B:K,10,FALSE),0),0)+IFERROR(IF($B$3&gt;7,VLOOKUP(B133,'Cycle 7'!B:K,10,FALSE),0),0)+IFERROR(IF($B$3&gt;8,VLOOKUP(B133,'Cycle 8'!B:K,10,FALSE),0),0)+IFERROR(IF($B$3&gt;9,VLOOKUP(B133,'Cycle 9'!B:K,10,FALSE),0),0)+IFERROR(IF($B$3&gt;10,VLOOKUP(B133,'Cycle 10'!B:K,10,FALSE),0),0)+IFERROR(IF($B$3&gt;11,VLOOKUP(B133,'Cycle 11'!B:K,10,FALSE),0),0)&gt;0,1,0))</f>
        <v/>
      </c>
      <c r="I133" s="13" t="str">
        <f>IF(OR($B$3=1,J133=""),"",IFERROR(VLOOKUP(B133,'Cycle 1'!B:K,10,FALSE),0)+IFERROR(IF($B$3&gt;2,VLOOKUP(B133,'Cycle 2'!B:K,10,FALSE),0),0)+IFERROR(IF($B$3&gt;3,VLOOKUP(B133,'Cycle 3'!B:K,10,FALSE),0),0)+IFERROR(IF($B$3&gt;4,VLOOKUP(B133,'Cycle 4'!B:K,10,FALSE),0),0)+IFERROR(IF($B$3&gt;5,VLOOKUP(B133,'Cycle 5'!B:K,10,FALSE),0),0)+IFERROR(IF($B$3&gt;6,VLOOKUP(B133,'Cycle 6'!B:K,10,FALSE),0),0)+IFERROR(IF($B$3&gt;7,VLOOKUP(B133,'Cycle 7'!B:K,10,FALSE),0),0)+IFERROR(IF($B$3&gt;8,VLOOKUP(B133,'Cycle 8'!B:K,10,FALSE),0),0)+IFERROR(IF($B$3&gt;9,VLOOKUP(B133,'Cycle 9'!B:K,10,FALSE),0),0)+IFERROR(IF($B$3&gt;10,VLOOKUP(B133,'Cycle 10'!B:K,10,FALSE),0),0)+IFERROR(IF($B$3&gt;11,VLOOKUP(B133,'Cycle 11'!B:K,10,FALSE),0),0))</f>
        <v/>
      </c>
      <c r="J133" s="13" t="str">
        <f>IFERROR(IF(B133="","",IF(ROW($B$11)=ROW(B133),1,IF(ISERROR(VLOOKUP(B133,$B$11:B132,1,FALSE)),MAX($J$11:J132)+1,""))),"")</f>
        <v/>
      </c>
      <c r="K133" s="13" t="str">
        <f t="shared" si="3"/>
        <v/>
      </c>
      <c r="L133" s="238" t="str">
        <f>IF(L$7=L129,L132+1,IF($B133="","",MAX(L$10:L132)+1))</f>
        <v/>
      </c>
    </row>
    <row r="134" spans="1:12" x14ac:dyDescent="0.3">
      <c r="A134" s="167">
        <v>124</v>
      </c>
      <c r="B134" s="273"/>
      <c r="C134" s="1"/>
      <c r="D134" s="2"/>
      <c r="E134" s="2"/>
      <c r="F134" s="2"/>
      <c r="G134" s="274"/>
      <c r="H134" s="64" t="str">
        <f>IF(OR($B$3=1,J134=""),"",IF(IFERROR(VLOOKUP(B134,'Cycle 1'!B:K,10,FALSE),0)+IFERROR(IF($B$3&gt;2,VLOOKUP(B134,'Cycle 2'!B:K,10,FALSE),0),0)+IFERROR(IF($B$3&gt;3,VLOOKUP(B134,'Cycle 3'!B:K,10,FALSE),0),0)+IFERROR(IF($B$3&gt;4,VLOOKUP(B134,'Cycle 4'!B:K,10,FALSE),0),0)+IFERROR(IF($B$3&gt;5,VLOOKUP(B134,'Cycle 5'!B:K,10,FALSE),0),0)+IFERROR(IF($B$3&gt;6,VLOOKUP(B134,'Cycle 6'!B:K,10,FALSE),0),0)+IFERROR(IF($B$3&gt;7,VLOOKUP(B134,'Cycle 7'!B:K,10,FALSE),0),0)+IFERROR(IF($B$3&gt;8,VLOOKUP(B134,'Cycle 8'!B:K,10,FALSE),0),0)+IFERROR(IF($B$3&gt;9,VLOOKUP(B134,'Cycle 9'!B:K,10,FALSE),0),0)+IFERROR(IF($B$3&gt;10,VLOOKUP(B134,'Cycle 10'!B:K,10,FALSE),0),0)+IFERROR(IF($B$3&gt;11,VLOOKUP(B134,'Cycle 11'!B:K,10,FALSE),0),0)&gt;0,1,0))</f>
        <v/>
      </c>
      <c r="I134" s="13" t="str">
        <f>IF(OR($B$3=1,J134=""),"",IFERROR(VLOOKUP(B134,'Cycle 1'!B:K,10,FALSE),0)+IFERROR(IF($B$3&gt;2,VLOOKUP(B134,'Cycle 2'!B:K,10,FALSE),0),0)+IFERROR(IF($B$3&gt;3,VLOOKUP(B134,'Cycle 3'!B:K,10,FALSE),0),0)+IFERROR(IF($B$3&gt;4,VLOOKUP(B134,'Cycle 4'!B:K,10,FALSE),0),0)+IFERROR(IF($B$3&gt;5,VLOOKUP(B134,'Cycle 5'!B:K,10,FALSE),0),0)+IFERROR(IF($B$3&gt;6,VLOOKUP(B134,'Cycle 6'!B:K,10,FALSE),0),0)+IFERROR(IF($B$3&gt;7,VLOOKUP(B134,'Cycle 7'!B:K,10,FALSE),0),0)+IFERROR(IF($B$3&gt;8,VLOOKUP(B134,'Cycle 8'!B:K,10,FALSE),0),0)+IFERROR(IF($B$3&gt;9,VLOOKUP(B134,'Cycle 9'!B:K,10,FALSE),0),0)+IFERROR(IF($B$3&gt;10,VLOOKUP(B134,'Cycle 10'!B:K,10,FALSE),0),0)+IFERROR(IF($B$3&gt;11,VLOOKUP(B134,'Cycle 11'!B:K,10,FALSE),0),0))</f>
        <v/>
      </c>
      <c r="J134" s="13" t="str">
        <f>IFERROR(IF(B134="","",IF(ROW($B$11)=ROW(B134),1,IF(ISERROR(VLOOKUP(B134,$B$11:B133,1,FALSE)),MAX($J$11:J133)+1,""))),"")</f>
        <v/>
      </c>
      <c r="K134" s="13" t="str">
        <f t="shared" si="3"/>
        <v/>
      </c>
      <c r="L134" s="238" t="str">
        <f>IF(L$7=L130,L133+1,IF($B134="","",MAX(L$10:L133)+1))</f>
        <v/>
      </c>
    </row>
    <row r="135" spans="1:12" x14ac:dyDescent="0.3">
      <c r="A135" s="167">
        <v>125</v>
      </c>
      <c r="B135" s="273"/>
      <c r="C135" s="1"/>
      <c r="D135" s="2"/>
      <c r="E135" s="2"/>
      <c r="F135" s="2"/>
      <c r="G135" s="274"/>
      <c r="H135" s="64" t="str">
        <f>IF(OR($B$3=1,J135=""),"",IF(IFERROR(VLOOKUP(B135,'Cycle 1'!B:K,10,FALSE),0)+IFERROR(IF($B$3&gt;2,VLOOKUP(B135,'Cycle 2'!B:K,10,FALSE),0),0)+IFERROR(IF($B$3&gt;3,VLOOKUP(B135,'Cycle 3'!B:K,10,FALSE),0),0)+IFERROR(IF($B$3&gt;4,VLOOKUP(B135,'Cycle 4'!B:K,10,FALSE),0),0)+IFERROR(IF($B$3&gt;5,VLOOKUP(B135,'Cycle 5'!B:K,10,FALSE),0),0)+IFERROR(IF($B$3&gt;6,VLOOKUP(B135,'Cycle 6'!B:K,10,FALSE),0),0)+IFERROR(IF($B$3&gt;7,VLOOKUP(B135,'Cycle 7'!B:K,10,FALSE),0),0)+IFERROR(IF($B$3&gt;8,VLOOKUP(B135,'Cycle 8'!B:K,10,FALSE),0),0)+IFERROR(IF($B$3&gt;9,VLOOKUP(B135,'Cycle 9'!B:K,10,FALSE),0),0)+IFERROR(IF($B$3&gt;10,VLOOKUP(B135,'Cycle 10'!B:K,10,FALSE),0),0)+IFERROR(IF($B$3&gt;11,VLOOKUP(B135,'Cycle 11'!B:K,10,FALSE),0),0)&gt;0,1,0))</f>
        <v/>
      </c>
      <c r="I135" s="13" t="str">
        <f>IF(OR($B$3=1,J135=""),"",IFERROR(VLOOKUP(B135,'Cycle 1'!B:K,10,FALSE),0)+IFERROR(IF($B$3&gt;2,VLOOKUP(B135,'Cycle 2'!B:K,10,FALSE),0),0)+IFERROR(IF($B$3&gt;3,VLOOKUP(B135,'Cycle 3'!B:K,10,FALSE),0),0)+IFERROR(IF($B$3&gt;4,VLOOKUP(B135,'Cycle 4'!B:K,10,FALSE),0),0)+IFERROR(IF($B$3&gt;5,VLOOKUP(B135,'Cycle 5'!B:K,10,FALSE),0),0)+IFERROR(IF($B$3&gt;6,VLOOKUP(B135,'Cycle 6'!B:K,10,FALSE),0),0)+IFERROR(IF($B$3&gt;7,VLOOKUP(B135,'Cycle 7'!B:K,10,FALSE),0),0)+IFERROR(IF($B$3&gt;8,VLOOKUP(B135,'Cycle 8'!B:K,10,FALSE),0),0)+IFERROR(IF($B$3&gt;9,VLOOKUP(B135,'Cycle 9'!B:K,10,FALSE),0),0)+IFERROR(IF($B$3&gt;10,VLOOKUP(B135,'Cycle 10'!B:K,10,FALSE),0),0)+IFERROR(IF($B$3&gt;11,VLOOKUP(B135,'Cycle 11'!B:K,10,FALSE),0),0))</f>
        <v/>
      </c>
      <c r="J135" s="13" t="str">
        <f>IFERROR(IF(B135="","",IF(ROW($B$11)=ROW(B135),1,IF(ISERROR(VLOOKUP(B135,$B$11:B134,1,FALSE)),MAX($J$11:J134)+1,""))),"")</f>
        <v/>
      </c>
      <c r="K135" s="13" t="str">
        <f t="shared" si="3"/>
        <v/>
      </c>
      <c r="L135" s="238" t="str">
        <f>IF(L$7=L131,L134+1,IF($B135="","",MAX(L$10:L134)+1))</f>
        <v/>
      </c>
    </row>
    <row r="136" spans="1:12" x14ac:dyDescent="0.3">
      <c r="A136" s="167">
        <v>126</v>
      </c>
      <c r="B136" s="273"/>
      <c r="C136" s="1"/>
      <c r="D136" s="2"/>
      <c r="E136" s="2"/>
      <c r="F136" s="2"/>
      <c r="G136" s="274"/>
      <c r="H136" s="64" t="str">
        <f>IF(OR($B$3=1,J136=""),"",IF(IFERROR(VLOOKUP(B136,'Cycle 1'!B:K,10,FALSE),0)+IFERROR(IF($B$3&gt;2,VLOOKUP(B136,'Cycle 2'!B:K,10,FALSE),0),0)+IFERROR(IF($B$3&gt;3,VLOOKUP(B136,'Cycle 3'!B:K,10,FALSE),0),0)+IFERROR(IF($B$3&gt;4,VLOOKUP(B136,'Cycle 4'!B:K,10,FALSE),0),0)+IFERROR(IF($B$3&gt;5,VLOOKUP(B136,'Cycle 5'!B:K,10,FALSE),0),0)+IFERROR(IF($B$3&gt;6,VLOOKUP(B136,'Cycle 6'!B:K,10,FALSE),0),0)+IFERROR(IF($B$3&gt;7,VLOOKUP(B136,'Cycle 7'!B:K,10,FALSE),0),0)+IFERROR(IF($B$3&gt;8,VLOOKUP(B136,'Cycle 8'!B:K,10,FALSE),0),0)+IFERROR(IF($B$3&gt;9,VLOOKUP(B136,'Cycle 9'!B:K,10,FALSE),0),0)+IFERROR(IF($B$3&gt;10,VLOOKUP(B136,'Cycle 10'!B:K,10,FALSE),0),0)+IFERROR(IF($B$3&gt;11,VLOOKUP(B136,'Cycle 11'!B:K,10,FALSE),0),0)&gt;0,1,0))</f>
        <v/>
      </c>
      <c r="I136" s="13" t="str">
        <f>IF(OR($B$3=1,J136=""),"",IFERROR(VLOOKUP(B136,'Cycle 1'!B:K,10,FALSE),0)+IFERROR(IF($B$3&gt;2,VLOOKUP(B136,'Cycle 2'!B:K,10,FALSE),0),0)+IFERROR(IF($B$3&gt;3,VLOOKUP(B136,'Cycle 3'!B:K,10,FALSE),0),0)+IFERROR(IF($B$3&gt;4,VLOOKUP(B136,'Cycle 4'!B:K,10,FALSE),0),0)+IFERROR(IF($B$3&gt;5,VLOOKUP(B136,'Cycle 5'!B:K,10,FALSE),0),0)+IFERROR(IF($B$3&gt;6,VLOOKUP(B136,'Cycle 6'!B:K,10,FALSE),0),0)+IFERROR(IF($B$3&gt;7,VLOOKUP(B136,'Cycle 7'!B:K,10,FALSE),0),0)+IFERROR(IF($B$3&gt;8,VLOOKUP(B136,'Cycle 8'!B:K,10,FALSE),0),0)+IFERROR(IF($B$3&gt;9,VLOOKUP(B136,'Cycle 9'!B:K,10,FALSE),0),0)+IFERROR(IF($B$3&gt;10,VLOOKUP(B136,'Cycle 10'!B:K,10,FALSE),0),0)+IFERROR(IF($B$3&gt;11,VLOOKUP(B136,'Cycle 11'!B:K,10,FALSE),0),0))</f>
        <v/>
      </c>
      <c r="J136" s="13" t="str">
        <f>IFERROR(IF(B136="","",IF(ROW($B$11)=ROW(B136),1,IF(ISERROR(VLOOKUP(B136,$B$11:B135,1,FALSE)),MAX($J$11:J135)+1,""))),"")</f>
        <v/>
      </c>
      <c r="K136" s="13" t="str">
        <f t="shared" si="3"/>
        <v/>
      </c>
      <c r="L136" s="238" t="str">
        <f>IF(L$7=L132,L135+1,IF($B136="","",MAX(L$10:L135)+1))</f>
        <v/>
      </c>
    </row>
    <row r="137" spans="1:12" x14ac:dyDescent="0.3">
      <c r="A137" s="167">
        <v>127</v>
      </c>
      <c r="B137" s="273"/>
      <c r="C137" s="1"/>
      <c r="D137" s="2"/>
      <c r="E137" s="2"/>
      <c r="F137" s="2"/>
      <c r="G137" s="274"/>
      <c r="H137" s="64" t="str">
        <f>IF(OR($B$3=1,J137=""),"",IF(IFERROR(VLOOKUP(B137,'Cycle 1'!B:K,10,FALSE),0)+IFERROR(IF($B$3&gt;2,VLOOKUP(B137,'Cycle 2'!B:K,10,FALSE),0),0)+IFERROR(IF($B$3&gt;3,VLOOKUP(B137,'Cycle 3'!B:K,10,FALSE),0),0)+IFERROR(IF($B$3&gt;4,VLOOKUP(B137,'Cycle 4'!B:K,10,FALSE),0),0)+IFERROR(IF($B$3&gt;5,VLOOKUP(B137,'Cycle 5'!B:K,10,FALSE),0),0)+IFERROR(IF($B$3&gt;6,VLOOKUP(B137,'Cycle 6'!B:K,10,FALSE),0),0)+IFERROR(IF($B$3&gt;7,VLOOKUP(B137,'Cycle 7'!B:K,10,FALSE),0),0)+IFERROR(IF($B$3&gt;8,VLOOKUP(B137,'Cycle 8'!B:K,10,FALSE),0),0)+IFERROR(IF($B$3&gt;9,VLOOKUP(B137,'Cycle 9'!B:K,10,FALSE),0),0)+IFERROR(IF($B$3&gt;10,VLOOKUP(B137,'Cycle 10'!B:K,10,FALSE),0),0)+IFERROR(IF($B$3&gt;11,VLOOKUP(B137,'Cycle 11'!B:K,10,FALSE),0),0)&gt;0,1,0))</f>
        <v/>
      </c>
      <c r="I137" s="13" t="str">
        <f>IF(OR($B$3=1,J137=""),"",IFERROR(VLOOKUP(B137,'Cycle 1'!B:K,10,FALSE),0)+IFERROR(IF($B$3&gt;2,VLOOKUP(B137,'Cycle 2'!B:K,10,FALSE),0),0)+IFERROR(IF($B$3&gt;3,VLOOKUP(B137,'Cycle 3'!B:K,10,FALSE),0),0)+IFERROR(IF($B$3&gt;4,VLOOKUP(B137,'Cycle 4'!B:K,10,FALSE),0),0)+IFERROR(IF($B$3&gt;5,VLOOKUP(B137,'Cycle 5'!B:K,10,FALSE),0),0)+IFERROR(IF($B$3&gt;6,VLOOKUP(B137,'Cycle 6'!B:K,10,FALSE),0),0)+IFERROR(IF($B$3&gt;7,VLOOKUP(B137,'Cycle 7'!B:K,10,FALSE),0),0)+IFERROR(IF($B$3&gt;8,VLOOKUP(B137,'Cycle 8'!B:K,10,FALSE),0),0)+IFERROR(IF($B$3&gt;9,VLOOKUP(B137,'Cycle 9'!B:K,10,FALSE),0),0)+IFERROR(IF($B$3&gt;10,VLOOKUP(B137,'Cycle 10'!B:K,10,FALSE),0),0)+IFERROR(IF($B$3&gt;11,VLOOKUP(B137,'Cycle 11'!B:K,10,FALSE),0),0))</f>
        <v/>
      </c>
      <c r="J137" s="13" t="str">
        <f>IFERROR(IF(B137="","",IF(ROW($B$11)=ROW(B137),1,IF(ISERROR(VLOOKUP(B137,$B$11:B136,1,FALSE)),MAX($J$11:J136)+1,""))),"")</f>
        <v/>
      </c>
      <c r="K137" s="13" t="str">
        <f t="shared" si="3"/>
        <v/>
      </c>
      <c r="L137" s="238" t="str">
        <f>IF(L$7=L133,L136+1,IF($B137="","",MAX(L$10:L136)+1))</f>
        <v/>
      </c>
    </row>
    <row r="138" spans="1:12" x14ac:dyDescent="0.3">
      <c r="A138" s="167">
        <v>128</v>
      </c>
      <c r="B138" s="273"/>
      <c r="C138" s="1"/>
      <c r="D138" s="2"/>
      <c r="E138" s="2"/>
      <c r="F138" s="2"/>
      <c r="G138" s="274"/>
      <c r="H138" s="64" t="str">
        <f>IF(OR($B$3=1,J138=""),"",IF(IFERROR(VLOOKUP(B138,'Cycle 1'!B:K,10,FALSE),0)+IFERROR(IF($B$3&gt;2,VLOOKUP(B138,'Cycle 2'!B:K,10,FALSE),0),0)+IFERROR(IF($B$3&gt;3,VLOOKUP(B138,'Cycle 3'!B:K,10,FALSE),0),0)+IFERROR(IF($B$3&gt;4,VLOOKUP(B138,'Cycle 4'!B:K,10,FALSE),0),0)+IFERROR(IF($B$3&gt;5,VLOOKUP(B138,'Cycle 5'!B:K,10,FALSE),0),0)+IFERROR(IF($B$3&gt;6,VLOOKUP(B138,'Cycle 6'!B:K,10,FALSE),0),0)+IFERROR(IF($B$3&gt;7,VLOOKUP(B138,'Cycle 7'!B:K,10,FALSE),0),0)+IFERROR(IF($B$3&gt;8,VLOOKUP(B138,'Cycle 8'!B:K,10,FALSE),0),0)+IFERROR(IF($B$3&gt;9,VLOOKUP(B138,'Cycle 9'!B:K,10,FALSE),0),0)+IFERROR(IF($B$3&gt;10,VLOOKUP(B138,'Cycle 10'!B:K,10,FALSE),0),0)+IFERROR(IF($B$3&gt;11,VLOOKUP(B138,'Cycle 11'!B:K,10,FALSE),0),0)&gt;0,1,0))</f>
        <v/>
      </c>
      <c r="I138" s="13" t="str">
        <f>IF(OR($B$3=1,J138=""),"",IFERROR(VLOOKUP(B138,'Cycle 1'!B:K,10,FALSE),0)+IFERROR(IF($B$3&gt;2,VLOOKUP(B138,'Cycle 2'!B:K,10,FALSE),0),0)+IFERROR(IF($B$3&gt;3,VLOOKUP(B138,'Cycle 3'!B:K,10,FALSE),0),0)+IFERROR(IF($B$3&gt;4,VLOOKUP(B138,'Cycle 4'!B:K,10,FALSE),0),0)+IFERROR(IF($B$3&gt;5,VLOOKUP(B138,'Cycle 5'!B:K,10,FALSE),0),0)+IFERROR(IF($B$3&gt;6,VLOOKUP(B138,'Cycle 6'!B:K,10,FALSE),0),0)+IFERROR(IF($B$3&gt;7,VLOOKUP(B138,'Cycle 7'!B:K,10,FALSE),0),0)+IFERROR(IF($B$3&gt;8,VLOOKUP(B138,'Cycle 8'!B:K,10,FALSE),0),0)+IFERROR(IF($B$3&gt;9,VLOOKUP(B138,'Cycle 9'!B:K,10,FALSE),0),0)+IFERROR(IF($B$3&gt;10,VLOOKUP(B138,'Cycle 10'!B:K,10,FALSE),0),0)+IFERROR(IF($B$3&gt;11,VLOOKUP(B138,'Cycle 11'!B:K,10,FALSE),0),0))</f>
        <v/>
      </c>
      <c r="J138" s="13" t="str">
        <f>IFERROR(IF(B138="","",IF(ROW($B$11)=ROW(B138),1,IF(ISERROR(VLOOKUP(B138,$B$11:B137,1,FALSE)),MAX($J$11:J137)+1,""))),"")</f>
        <v/>
      </c>
      <c r="K138" s="13" t="str">
        <f t="shared" si="3"/>
        <v/>
      </c>
      <c r="L138" s="238" t="str">
        <f>IF(L$7=L134,L137+1,IF($B138="","",MAX(L$10:L137)+1))</f>
        <v/>
      </c>
    </row>
    <row r="139" spans="1:12" x14ac:dyDescent="0.3">
      <c r="A139" s="167">
        <v>129</v>
      </c>
      <c r="B139" s="273"/>
      <c r="C139" s="1"/>
      <c r="D139" s="2"/>
      <c r="E139" s="2"/>
      <c r="F139" s="2"/>
      <c r="G139" s="274"/>
      <c r="H139" s="64" t="str">
        <f>IF(OR($B$3=1,J139=""),"",IF(IFERROR(VLOOKUP(B139,'Cycle 1'!B:K,10,FALSE),0)+IFERROR(IF($B$3&gt;2,VLOOKUP(B139,'Cycle 2'!B:K,10,FALSE),0),0)+IFERROR(IF($B$3&gt;3,VLOOKUP(B139,'Cycle 3'!B:K,10,FALSE),0),0)+IFERROR(IF($B$3&gt;4,VLOOKUP(B139,'Cycle 4'!B:K,10,FALSE),0),0)+IFERROR(IF($B$3&gt;5,VLOOKUP(B139,'Cycle 5'!B:K,10,FALSE),0),0)+IFERROR(IF($B$3&gt;6,VLOOKUP(B139,'Cycle 6'!B:K,10,FALSE),0),0)+IFERROR(IF($B$3&gt;7,VLOOKUP(B139,'Cycle 7'!B:K,10,FALSE),0),0)+IFERROR(IF($B$3&gt;8,VLOOKUP(B139,'Cycle 8'!B:K,10,FALSE),0),0)+IFERROR(IF($B$3&gt;9,VLOOKUP(B139,'Cycle 9'!B:K,10,FALSE),0),0)+IFERROR(IF($B$3&gt;10,VLOOKUP(B139,'Cycle 10'!B:K,10,FALSE),0),0)+IFERROR(IF($B$3&gt;11,VLOOKUP(B139,'Cycle 11'!B:K,10,FALSE),0),0)&gt;0,1,0))</f>
        <v/>
      </c>
      <c r="I139" s="13" t="str">
        <f>IF(OR($B$3=1,J139=""),"",IFERROR(VLOOKUP(B139,'Cycle 1'!B:K,10,FALSE),0)+IFERROR(IF($B$3&gt;2,VLOOKUP(B139,'Cycle 2'!B:K,10,FALSE),0),0)+IFERROR(IF($B$3&gt;3,VLOOKUP(B139,'Cycle 3'!B:K,10,FALSE),0),0)+IFERROR(IF($B$3&gt;4,VLOOKUP(B139,'Cycle 4'!B:K,10,FALSE),0),0)+IFERROR(IF($B$3&gt;5,VLOOKUP(B139,'Cycle 5'!B:K,10,FALSE),0),0)+IFERROR(IF($B$3&gt;6,VLOOKUP(B139,'Cycle 6'!B:K,10,FALSE),0),0)+IFERROR(IF($B$3&gt;7,VLOOKUP(B139,'Cycle 7'!B:K,10,FALSE),0),0)+IFERROR(IF($B$3&gt;8,VLOOKUP(B139,'Cycle 8'!B:K,10,FALSE),0),0)+IFERROR(IF($B$3&gt;9,VLOOKUP(B139,'Cycle 9'!B:K,10,FALSE),0),0)+IFERROR(IF($B$3&gt;10,VLOOKUP(B139,'Cycle 10'!B:K,10,FALSE),0),0)+IFERROR(IF($B$3&gt;11,VLOOKUP(B139,'Cycle 11'!B:K,10,FALSE),0),0))</f>
        <v/>
      </c>
      <c r="J139" s="13" t="str">
        <f>IFERROR(IF(B139="","",IF(ROW($B$11)=ROW(B139),1,IF(ISERROR(VLOOKUP(B139,$B$11:B138,1,FALSE)),MAX($J$11:J138)+1,""))),"")</f>
        <v/>
      </c>
      <c r="K139" s="13" t="str">
        <f t="shared" si="3"/>
        <v/>
      </c>
      <c r="L139" s="238" t="str">
        <f>IF(L$7=L135,L138+1,IF($B139="","",MAX(L$10:L138)+1))</f>
        <v/>
      </c>
    </row>
    <row r="140" spans="1:12" x14ac:dyDescent="0.3">
      <c r="A140" s="167">
        <v>130</v>
      </c>
      <c r="B140" s="273"/>
      <c r="C140" s="1"/>
      <c r="D140" s="2"/>
      <c r="E140" s="2"/>
      <c r="F140" s="2"/>
      <c r="G140" s="274"/>
      <c r="H140" s="64" t="str">
        <f>IF(OR($B$3=1,J140=""),"",IF(IFERROR(VLOOKUP(B140,'Cycle 1'!B:K,10,FALSE),0)+IFERROR(IF($B$3&gt;2,VLOOKUP(B140,'Cycle 2'!B:K,10,FALSE),0),0)+IFERROR(IF($B$3&gt;3,VLOOKUP(B140,'Cycle 3'!B:K,10,FALSE),0),0)+IFERROR(IF($B$3&gt;4,VLOOKUP(B140,'Cycle 4'!B:K,10,FALSE),0),0)+IFERROR(IF($B$3&gt;5,VLOOKUP(B140,'Cycle 5'!B:K,10,FALSE),0),0)+IFERROR(IF($B$3&gt;6,VLOOKUP(B140,'Cycle 6'!B:K,10,FALSE),0),0)+IFERROR(IF($B$3&gt;7,VLOOKUP(B140,'Cycle 7'!B:K,10,FALSE),0),0)+IFERROR(IF($B$3&gt;8,VLOOKUP(B140,'Cycle 8'!B:K,10,FALSE),0),0)+IFERROR(IF($B$3&gt;9,VLOOKUP(B140,'Cycle 9'!B:K,10,FALSE),0),0)+IFERROR(IF($B$3&gt;10,VLOOKUP(B140,'Cycle 10'!B:K,10,FALSE),0),0)+IFERROR(IF($B$3&gt;11,VLOOKUP(B140,'Cycle 11'!B:K,10,FALSE),0),0)&gt;0,1,0))</f>
        <v/>
      </c>
      <c r="I140" s="13" t="str">
        <f>IF(OR($B$3=1,J140=""),"",IFERROR(VLOOKUP(B140,'Cycle 1'!B:K,10,FALSE),0)+IFERROR(IF($B$3&gt;2,VLOOKUP(B140,'Cycle 2'!B:K,10,FALSE),0),0)+IFERROR(IF($B$3&gt;3,VLOOKUP(B140,'Cycle 3'!B:K,10,FALSE),0),0)+IFERROR(IF($B$3&gt;4,VLOOKUP(B140,'Cycle 4'!B:K,10,FALSE),0),0)+IFERROR(IF($B$3&gt;5,VLOOKUP(B140,'Cycle 5'!B:K,10,FALSE),0),0)+IFERROR(IF($B$3&gt;6,VLOOKUP(B140,'Cycle 6'!B:K,10,FALSE),0),0)+IFERROR(IF($B$3&gt;7,VLOOKUP(B140,'Cycle 7'!B:K,10,FALSE),0),0)+IFERROR(IF($B$3&gt;8,VLOOKUP(B140,'Cycle 8'!B:K,10,FALSE),0),0)+IFERROR(IF($B$3&gt;9,VLOOKUP(B140,'Cycle 9'!B:K,10,FALSE),0),0)+IFERROR(IF($B$3&gt;10,VLOOKUP(B140,'Cycle 10'!B:K,10,FALSE),0),0)+IFERROR(IF($B$3&gt;11,VLOOKUP(B140,'Cycle 11'!B:K,10,FALSE),0),0))</f>
        <v/>
      </c>
      <c r="J140" s="13" t="str">
        <f>IFERROR(IF(B140="","",IF(ROW($B$11)=ROW(B140),1,IF(ISERROR(VLOOKUP(B140,$B$11:B139,1,FALSE)),MAX($J$11:J139)+1,""))),"")</f>
        <v/>
      </c>
      <c r="K140" s="13" t="str">
        <f t="shared" si="3"/>
        <v/>
      </c>
      <c r="L140" s="238" t="str">
        <f>IF(L$7=L136,L139+1,IF($B140="","",MAX(L$10:L139)+1))</f>
        <v/>
      </c>
    </row>
    <row r="141" spans="1:12" x14ac:dyDescent="0.3">
      <c r="A141" s="167">
        <v>131</v>
      </c>
      <c r="B141" s="273"/>
      <c r="C141" s="1"/>
      <c r="D141" s="2"/>
      <c r="E141" s="2"/>
      <c r="F141" s="2"/>
      <c r="G141" s="274"/>
      <c r="H141" s="64" t="str">
        <f>IF(OR($B$3=1,J141=""),"",IF(IFERROR(VLOOKUP(B141,'Cycle 1'!B:K,10,FALSE),0)+IFERROR(IF($B$3&gt;2,VLOOKUP(B141,'Cycle 2'!B:K,10,FALSE),0),0)+IFERROR(IF($B$3&gt;3,VLOOKUP(B141,'Cycle 3'!B:K,10,FALSE),0),0)+IFERROR(IF($B$3&gt;4,VLOOKUP(B141,'Cycle 4'!B:K,10,FALSE),0),0)+IFERROR(IF($B$3&gt;5,VLOOKUP(B141,'Cycle 5'!B:K,10,FALSE),0),0)+IFERROR(IF($B$3&gt;6,VLOOKUP(B141,'Cycle 6'!B:K,10,FALSE),0),0)+IFERROR(IF($B$3&gt;7,VLOOKUP(B141,'Cycle 7'!B:K,10,FALSE),0),0)+IFERROR(IF($B$3&gt;8,VLOOKUP(B141,'Cycle 8'!B:K,10,FALSE),0),0)+IFERROR(IF($B$3&gt;9,VLOOKUP(B141,'Cycle 9'!B:K,10,FALSE),0),0)+IFERROR(IF($B$3&gt;10,VLOOKUP(B141,'Cycle 10'!B:K,10,FALSE),0),0)+IFERROR(IF($B$3&gt;11,VLOOKUP(B141,'Cycle 11'!B:K,10,FALSE),0),0)&gt;0,1,0))</f>
        <v/>
      </c>
      <c r="I141" s="13" t="str">
        <f>IF(OR($B$3=1,J141=""),"",IFERROR(VLOOKUP(B141,'Cycle 1'!B:K,10,FALSE),0)+IFERROR(IF($B$3&gt;2,VLOOKUP(B141,'Cycle 2'!B:K,10,FALSE),0),0)+IFERROR(IF($B$3&gt;3,VLOOKUP(B141,'Cycle 3'!B:K,10,FALSE),0),0)+IFERROR(IF($B$3&gt;4,VLOOKUP(B141,'Cycle 4'!B:K,10,FALSE),0),0)+IFERROR(IF($B$3&gt;5,VLOOKUP(B141,'Cycle 5'!B:K,10,FALSE),0),0)+IFERROR(IF($B$3&gt;6,VLOOKUP(B141,'Cycle 6'!B:K,10,FALSE),0),0)+IFERROR(IF($B$3&gt;7,VLOOKUP(B141,'Cycle 7'!B:K,10,FALSE),0),0)+IFERROR(IF($B$3&gt;8,VLOOKUP(B141,'Cycle 8'!B:K,10,FALSE),0),0)+IFERROR(IF($B$3&gt;9,VLOOKUP(B141,'Cycle 9'!B:K,10,FALSE),0),0)+IFERROR(IF($B$3&gt;10,VLOOKUP(B141,'Cycle 10'!B:K,10,FALSE),0),0)+IFERROR(IF($B$3&gt;11,VLOOKUP(B141,'Cycle 11'!B:K,10,FALSE),0),0))</f>
        <v/>
      </c>
      <c r="J141" s="13" t="str">
        <f>IFERROR(IF(B141="","",IF(ROW($B$11)=ROW(B141),1,IF(ISERROR(VLOOKUP(B141,$B$11:B140,1,FALSE)),MAX($J$11:J140)+1,""))),"")</f>
        <v/>
      </c>
      <c r="K141" s="13" t="str">
        <f t="shared" si="3"/>
        <v/>
      </c>
      <c r="L141" s="238" t="str">
        <f>IF(L$7=L137,L140+1,IF($B141="","",MAX(L$10:L140)+1))</f>
        <v/>
      </c>
    </row>
    <row r="142" spans="1:12" x14ac:dyDescent="0.3">
      <c r="A142" s="167">
        <v>132</v>
      </c>
      <c r="B142" s="273"/>
      <c r="C142" s="1"/>
      <c r="D142" s="2"/>
      <c r="E142" s="2"/>
      <c r="F142" s="2"/>
      <c r="G142" s="274"/>
      <c r="H142" s="64" t="str">
        <f>IF(OR($B$3=1,J142=""),"",IF(IFERROR(VLOOKUP(B142,'Cycle 1'!B:K,10,FALSE),0)+IFERROR(IF($B$3&gt;2,VLOOKUP(B142,'Cycle 2'!B:K,10,FALSE),0),0)+IFERROR(IF($B$3&gt;3,VLOOKUP(B142,'Cycle 3'!B:K,10,FALSE),0),0)+IFERROR(IF($B$3&gt;4,VLOOKUP(B142,'Cycle 4'!B:K,10,FALSE),0),0)+IFERROR(IF($B$3&gt;5,VLOOKUP(B142,'Cycle 5'!B:K,10,FALSE),0),0)+IFERROR(IF($B$3&gt;6,VLOOKUP(B142,'Cycle 6'!B:K,10,FALSE),0),0)+IFERROR(IF($B$3&gt;7,VLOOKUP(B142,'Cycle 7'!B:K,10,FALSE),0),0)+IFERROR(IF($B$3&gt;8,VLOOKUP(B142,'Cycle 8'!B:K,10,FALSE),0),0)+IFERROR(IF($B$3&gt;9,VLOOKUP(B142,'Cycle 9'!B:K,10,FALSE),0),0)+IFERROR(IF($B$3&gt;10,VLOOKUP(B142,'Cycle 10'!B:K,10,FALSE),0),0)+IFERROR(IF($B$3&gt;11,VLOOKUP(B142,'Cycle 11'!B:K,10,FALSE),0),0)&gt;0,1,0))</f>
        <v/>
      </c>
      <c r="I142" s="13" t="str">
        <f>IF(OR($B$3=1,J142=""),"",IFERROR(VLOOKUP(B142,'Cycle 1'!B:K,10,FALSE),0)+IFERROR(IF($B$3&gt;2,VLOOKUP(B142,'Cycle 2'!B:K,10,FALSE),0),0)+IFERROR(IF($B$3&gt;3,VLOOKUP(B142,'Cycle 3'!B:K,10,FALSE),0),0)+IFERROR(IF($B$3&gt;4,VLOOKUP(B142,'Cycle 4'!B:K,10,FALSE),0),0)+IFERROR(IF($B$3&gt;5,VLOOKUP(B142,'Cycle 5'!B:K,10,FALSE),0),0)+IFERROR(IF($B$3&gt;6,VLOOKUP(B142,'Cycle 6'!B:K,10,FALSE),0),0)+IFERROR(IF($B$3&gt;7,VLOOKUP(B142,'Cycle 7'!B:K,10,FALSE),0),0)+IFERROR(IF($B$3&gt;8,VLOOKUP(B142,'Cycle 8'!B:K,10,FALSE),0),0)+IFERROR(IF($B$3&gt;9,VLOOKUP(B142,'Cycle 9'!B:K,10,FALSE),0),0)+IFERROR(IF($B$3&gt;10,VLOOKUP(B142,'Cycle 10'!B:K,10,FALSE),0),0)+IFERROR(IF($B$3&gt;11,VLOOKUP(B142,'Cycle 11'!B:K,10,FALSE),0),0))</f>
        <v/>
      </c>
      <c r="J142" s="13" t="str">
        <f>IFERROR(IF(B142="","",IF(ROW($B$11)=ROW(B142),1,IF(ISERROR(VLOOKUP(B142,$B$11:B141,1,FALSE)),MAX($J$11:J141)+1,""))),"")</f>
        <v/>
      </c>
      <c r="K142" s="13" t="str">
        <f t="shared" si="3"/>
        <v/>
      </c>
      <c r="L142" s="238" t="str">
        <f>IF(L$7=L138,L141+1,IF($B142="","",MAX(L$10:L141)+1))</f>
        <v/>
      </c>
    </row>
    <row r="143" spans="1:12" x14ac:dyDescent="0.3">
      <c r="A143" s="167">
        <v>133</v>
      </c>
      <c r="B143" s="273"/>
      <c r="C143" s="1"/>
      <c r="D143" s="2"/>
      <c r="E143" s="2"/>
      <c r="F143" s="2"/>
      <c r="G143" s="274"/>
      <c r="H143" s="64" t="str">
        <f>IF(OR($B$3=1,J143=""),"",IF(IFERROR(VLOOKUP(B143,'Cycle 1'!B:K,10,FALSE),0)+IFERROR(IF($B$3&gt;2,VLOOKUP(B143,'Cycle 2'!B:K,10,FALSE),0),0)+IFERROR(IF($B$3&gt;3,VLOOKUP(B143,'Cycle 3'!B:K,10,FALSE),0),0)+IFERROR(IF($B$3&gt;4,VLOOKUP(B143,'Cycle 4'!B:K,10,FALSE),0),0)+IFERROR(IF($B$3&gt;5,VLOOKUP(B143,'Cycle 5'!B:K,10,FALSE),0),0)+IFERROR(IF($B$3&gt;6,VLOOKUP(B143,'Cycle 6'!B:K,10,FALSE),0),0)+IFERROR(IF($B$3&gt;7,VLOOKUP(B143,'Cycle 7'!B:K,10,FALSE),0),0)+IFERROR(IF($B$3&gt;8,VLOOKUP(B143,'Cycle 8'!B:K,10,FALSE),0),0)+IFERROR(IF($B$3&gt;9,VLOOKUP(B143,'Cycle 9'!B:K,10,FALSE),0),0)+IFERROR(IF($B$3&gt;10,VLOOKUP(B143,'Cycle 10'!B:K,10,FALSE),0),0)+IFERROR(IF($B$3&gt;11,VLOOKUP(B143,'Cycle 11'!B:K,10,FALSE),0),0)&gt;0,1,0))</f>
        <v/>
      </c>
      <c r="I143" s="13" t="str">
        <f>IF(OR($B$3=1,J143=""),"",IFERROR(VLOOKUP(B143,'Cycle 1'!B:K,10,FALSE),0)+IFERROR(IF($B$3&gt;2,VLOOKUP(B143,'Cycle 2'!B:K,10,FALSE),0),0)+IFERROR(IF($B$3&gt;3,VLOOKUP(B143,'Cycle 3'!B:K,10,FALSE),0),0)+IFERROR(IF($B$3&gt;4,VLOOKUP(B143,'Cycle 4'!B:K,10,FALSE),0),0)+IFERROR(IF($B$3&gt;5,VLOOKUP(B143,'Cycle 5'!B:K,10,FALSE),0),0)+IFERROR(IF($B$3&gt;6,VLOOKUP(B143,'Cycle 6'!B:K,10,FALSE),0),0)+IFERROR(IF($B$3&gt;7,VLOOKUP(B143,'Cycle 7'!B:K,10,FALSE),0),0)+IFERROR(IF($B$3&gt;8,VLOOKUP(B143,'Cycle 8'!B:K,10,FALSE),0),0)+IFERROR(IF($B$3&gt;9,VLOOKUP(B143,'Cycle 9'!B:K,10,FALSE),0),0)+IFERROR(IF($B$3&gt;10,VLOOKUP(B143,'Cycle 10'!B:K,10,FALSE),0),0)+IFERROR(IF($B$3&gt;11,VLOOKUP(B143,'Cycle 11'!B:K,10,FALSE),0),0))</f>
        <v/>
      </c>
      <c r="J143" s="13" t="str">
        <f>IFERROR(IF(B143="","",IF(ROW($B$11)=ROW(B143),1,IF(ISERROR(VLOOKUP(B143,$B$11:B142,1,FALSE)),MAX($J$11:J142)+1,""))),"")</f>
        <v/>
      </c>
      <c r="K143" s="13" t="str">
        <f t="shared" si="3"/>
        <v/>
      </c>
      <c r="L143" s="238" t="str">
        <f>IF(L$7=L139,L142+1,IF($B143="","",MAX(L$10:L142)+1))</f>
        <v/>
      </c>
    </row>
    <row r="144" spans="1:12" x14ac:dyDescent="0.3">
      <c r="A144" s="167">
        <v>134</v>
      </c>
      <c r="B144" s="273"/>
      <c r="C144" s="1"/>
      <c r="D144" s="2"/>
      <c r="E144" s="2"/>
      <c r="F144" s="2"/>
      <c r="G144" s="274"/>
      <c r="H144" s="64" t="str">
        <f>IF(OR($B$3=1,J144=""),"",IF(IFERROR(VLOOKUP(B144,'Cycle 1'!B:K,10,FALSE),0)+IFERROR(IF($B$3&gt;2,VLOOKUP(B144,'Cycle 2'!B:K,10,FALSE),0),0)+IFERROR(IF($B$3&gt;3,VLOOKUP(B144,'Cycle 3'!B:K,10,FALSE),0),0)+IFERROR(IF($B$3&gt;4,VLOOKUP(B144,'Cycle 4'!B:K,10,FALSE),0),0)+IFERROR(IF($B$3&gt;5,VLOOKUP(B144,'Cycle 5'!B:K,10,FALSE),0),0)+IFERROR(IF($B$3&gt;6,VLOOKUP(B144,'Cycle 6'!B:K,10,FALSE),0),0)+IFERROR(IF($B$3&gt;7,VLOOKUP(B144,'Cycle 7'!B:K,10,FALSE),0),0)+IFERROR(IF($B$3&gt;8,VLOOKUP(B144,'Cycle 8'!B:K,10,FALSE),0),0)+IFERROR(IF($B$3&gt;9,VLOOKUP(B144,'Cycle 9'!B:K,10,FALSE),0),0)+IFERROR(IF($B$3&gt;10,VLOOKUP(B144,'Cycle 10'!B:K,10,FALSE),0),0)+IFERROR(IF($B$3&gt;11,VLOOKUP(B144,'Cycle 11'!B:K,10,FALSE),0),0)&gt;0,1,0))</f>
        <v/>
      </c>
      <c r="I144" s="13" t="str">
        <f>IF(OR($B$3=1,J144=""),"",IFERROR(VLOOKUP(B144,'Cycle 1'!B:K,10,FALSE),0)+IFERROR(IF($B$3&gt;2,VLOOKUP(B144,'Cycle 2'!B:K,10,FALSE),0),0)+IFERROR(IF($B$3&gt;3,VLOOKUP(B144,'Cycle 3'!B:K,10,FALSE),0),0)+IFERROR(IF($B$3&gt;4,VLOOKUP(B144,'Cycle 4'!B:K,10,FALSE),0),0)+IFERROR(IF($B$3&gt;5,VLOOKUP(B144,'Cycle 5'!B:K,10,FALSE),0),0)+IFERROR(IF($B$3&gt;6,VLOOKUP(B144,'Cycle 6'!B:K,10,FALSE),0),0)+IFERROR(IF($B$3&gt;7,VLOOKUP(B144,'Cycle 7'!B:K,10,FALSE),0),0)+IFERROR(IF($B$3&gt;8,VLOOKUP(B144,'Cycle 8'!B:K,10,FALSE),0),0)+IFERROR(IF($B$3&gt;9,VLOOKUP(B144,'Cycle 9'!B:K,10,FALSE),0),0)+IFERROR(IF($B$3&gt;10,VLOOKUP(B144,'Cycle 10'!B:K,10,FALSE),0),0)+IFERROR(IF($B$3&gt;11,VLOOKUP(B144,'Cycle 11'!B:K,10,FALSE),0),0))</f>
        <v/>
      </c>
      <c r="J144" s="13" t="str">
        <f>IFERROR(IF(B144="","",IF(ROW($B$11)=ROW(B144),1,IF(ISERROR(VLOOKUP(B144,$B$11:B143,1,FALSE)),MAX($J$11:J143)+1,""))),"")</f>
        <v/>
      </c>
      <c r="K144" s="13" t="str">
        <f t="shared" si="3"/>
        <v/>
      </c>
      <c r="L144" s="238" t="str">
        <f>IF(L$7=L140,L143+1,IF($B144="","",MAX(L$10:L143)+1))</f>
        <v/>
      </c>
    </row>
    <row r="145" spans="1:12" x14ac:dyDescent="0.3">
      <c r="A145" s="167">
        <v>135</v>
      </c>
      <c r="B145" s="273"/>
      <c r="C145" s="1"/>
      <c r="D145" s="2"/>
      <c r="E145" s="2"/>
      <c r="F145" s="2"/>
      <c r="G145" s="274"/>
      <c r="H145" s="64" t="str">
        <f>IF(OR($B$3=1,J145=""),"",IF(IFERROR(VLOOKUP(B145,'Cycle 1'!B:K,10,FALSE),0)+IFERROR(IF($B$3&gt;2,VLOOKUP(B145,'Cycle 2'!B:K,10,FALSE),0),0)+IFERROR(IF($B$3&gt;3,VLOOKUP(B145,'Cycle 3'!B:K,10,FALSE),0),0)+IFERROR(IF($B$3&gt;4,VLOOKUP(B145,'Cycle 4'!B:K,10,FALSE),0),0)+IFERROR(IF($B$3&gt;5,VLOOKUP(B145,'Cycle 5'!B:K,10,FALSE),0),0)+IFERROR(IF($B$3&gt;6,VLOOKUP(B145,'Cycle 6'!B:K,10,FALSE),0),0)+IFERROR(IF($B$3&gt;7,VLOOKUP(B145,'Cycle 7'!B:K,10,FALSE),0),0)+IFERROR(IF($B$3&gt;8,VLOOKUP(B145,'Cycle 8'!B:K,10,FALSE),0),0)+IFERROR(IF($B$3&gt;9,VLOOKUP(B145,'Cycle 9'!B:K,10,FALSE),0),0)+IFERROR(IF($B$3&gt;10,VLOOKUP(B145,'Cycle 10'!B:K,10,FALSE),0),0)+IFERROR(IF($B$3&gt;11,VLOOKUP(B145,'Cycle 11'!B:K,10,FALSE),0),0)&gt;0,1,0))</f>
        <v/>
      </c>
      <c r="I145" s="13" t="str">
        <f>IF(OR($B$3=1,J145=""),"",IFERROR(VLOOKUP(B145,'Cycle 1'!B:K,10,FALSE),0)+IFERROR(IF($B$3&gt;2,VLOOKUP(B145,'Cycle 2'!B:K,10,FALSE),0),0)+IFERROR(IF($B$3&gt;3,VLOOKUP(B145,'Cycle 3'!B:K,10,FALSE),0),0)+IFERROR(IF($B$3&gt;4,VLOOKUP(B145,'Cycle 4'!B:K,10,FALSE),0),0)+IFERROR(IF($B$3&gt;5,VLOOKUP(B145,'Cycle 5'!B:K,10,FALSE),0),0)+IFERROR(IF($B$3&gt;6,VLOOKUP(B145,'Cycle 6'!B:K,10,FALSE),0),0)+IFERROR(IF($B$3&gt;7,VLOOKUP(B145,'Cycle 7'!B:K,10,FALSE),0),0)+IFERROR(IF($B$3&gt;8,VLOOKUP(B145,'Cycle 8'!B:K,10,FALSE),0),0)+IFERROR(IF($B$3&gt;9,VLOOKUP(B145,'Cycle 9'!B:K,10,FALSE),0),0)+IFERROR(IF($B$3&gt;10,VLOOKUP(B145,'Cycle 10'!B:K,10,FALSE),0),0)+IFERROR(IF($B$3&gt;11,VLOOKUP(B145,'Cycle 11'!B:K,10,FALSE),0),0))</f>
        <v/>
      </c>
      <c r="J145" s="13" t="str">
        <f>IFERROR(IF(B145="","",IF(ROW($B$11)=ROW(B145),1,IF(ISERROR(VLOOKUP(B145,$B$11:B144,1,FALSE)),MAX($J$11:J144)+1,""))),"")</f>
        <v/>
      </c>
      <c r="K145" s="13" t="str">
        <f t="shared" si="3"/>
        <v/>
      </c>
      <c r="L145" s="238" t="str">
        <f>IF(L$7=L141,L144+1,IF($B145="","",MAX(L$10:L144)+1))</f>
        <v/>
      </c>
    </row>
    <row r="146" spans="1:12" x14ac:dyDescent="0.3">
      <c r="A146" s="167">
        <v>136</v>
      </c>
      <c r="B146" s="273"/>
      <c r="C146" s="1"/>
      <c r="D146" s="2"/>
      <c r="E146" s="2"/>
      <c r="F146" s="2"/>
      <c r="G146" s="274"/>
      <c r="H146" s="64" t="str">
        <f>IF(OR($B$3=1,J146=""),"",IF(IFERROR(VLOOKUP(B146,'Cycle 1'!B:K,10,FALSE),0)+IFERROR(IF($B$3&gt;2,VLOOKUP(B146,'Cycle 2'!B:K,10,FALSE),0),0)+IFERROR(IF($B$3&gt;3,VLOOKUP(B146,'Cycle 3'!B:K,10,FALSE),0),0)+IFERROR(IF($B$3&gt;4,VLOOKUP(B146,'Cycle 4'!B:K,10,FALSE),0),0)+IFERROR(IF($B$3&gt;5,VLOOKUP(B146,'Cycle 5'!B:K,10,FALSE),0),0)+IFERROR(IF($B$3&gt;6,VLOOKUP(B146,'Cycle 6'!B:K,10,FALSE),0),0)+IFERROR(IF($B$3&gt;7,VLOOKUP(B146,'Cycle 7'!B:K,10,FALSE),0),0)+IFERROR(IF($B$3&gt;8,VLOOKUP(B146,'Cycle 8'!B:K,10,FALSE),0),0)+IFERROR(IF($B$3&gt;9,VLOOKUP(B146,'Cycle 9'!B:K,10,FALSE),0),0)+IFERROR(IF($B$3&gt;10,VLOOKUP(B146,'Cycle 10'!B:K,10,FALSE),0),0)+IFERROR(IF($B$3&gt;11,VLOOKUP(B146,'Cycle 11'!B:K,10,FALSE),0),0)&gt;0,1,0))</f>
        <v/>
      </c>
      <c r="I146" s="13" t="str">
        <f>IF(OR($B$3=1,J146=""),"",IFERROR(VLOOKUP(B146,'Cycle 1'!B:K,10,FALSE),0)+IFERROR(IF($B$3&gt;2,VLOOKUP(B146,'Cycle 2'!B:K,10,FALSE),0),0)+IFERROR(IF($B$3&gt;3,VLOOKUP(B146,'Cycle 3'!B:K,10,FALSE),0),0)+IFERROR(IF($B$3&gt;4,VLOOKUP(B146,'Cycle 4'!B:K,10,FALSE),0),0)+IFERROR(IF($B$3&gt;5,VLOOKUP(B146,'Cycle 5'!B:K,10,FALSE),0),0)+IFERROR(IF($B$3&gt;6,VLOOKUP(B146,'Cycle 6'!B:K,10,FALSE),0),0)+IFERROR(IF($B$3&gt;7,VLOOKUP(B146,'Cycle 7'!B:K,10,FALSE),0),0)+IFERROR(IF($B$3&gt;8,VLOOKUP(B146,'Cycle 8'!B:K,10,FALSE),0),0)+IFERROR(IF($B$3&gt;9,VLOOKUP(B146,'Cycle 9'!B:K,10,FALSE),0),0)+IFERROR(IF($B$3&gt;10,VLOOKUP(B146,'Cycle 10'!B:K,10,FALSE),0),0)+IFERROR(IF($B$3&gt;11,VLOOKUP(B146,'Cycle 11'!B:K,10,FALSE),0),0))</f>
        <v/>
      </c>
      <c r="J146" s="13" t="str">
        <f>IFERROR(IF(B146="","",IF(ROW($B$11)=ROW(B146),1,IF(ISERROR(VLOOKUP(B146,$B$11:B145,1,FALSE)),MAX($J$11:J145)+1,""))),"")</f>
        <v/>
      </c>
      <c r="K146" s="13" t="str">
        <f t="shared" si="3"/>
        <v/>
      </c>
      <c r="L146" s="238" t="str">
        <f>IF(L$7=L142,L145+1,IF($B146="","",MAX(L$10:L145)+1))</f>
        <v/>
      </c>
    </row>
    <row r="147" spans="1:12" x14ac:dyDescent="0.3">
      <c r="A147" s="167">
        <v>137</v>
      </c>
      <c r="B147" s="273"/>
      <c r="C147" s="1"/>
      <c r="D147" s="2"/>
      <c r="E147" s="2"/>
      <c r="F147" s="2"/>
      <c r="G147" s="274"/>
      <c r="H147" s="64" t="str">
        <f>IF(OR($B$3=1,J147=""),"",IF(IFERROR(VLOOKUP(B147,'Cycle 1'!B:K,10,FALSE),0)+IFERROR(IF($B$3&gt;2,VLOOKUP(B147,'Cycle 2'!B:K,10,FALSE),0),0)+IFERROR(IF($B$3&gt;3,VLOOKUP(B147,'Cycle 3'!B:K,10,FALSE),0),0)+IFERROR(IF($B$3&gt;4,VLOOKUP(B147,'Cycle 4'!B:K,10,FALSE),0),0)+IFERROR(IF($B$3&gt;5,VLOOKUP(B147,'Cycle 5'!B:K,10,FALSE),0),0)+IFERROR(IF($B$3&gt;6,VLOOKUP(B147,'Cycle 6'!B:K,10,FALSE),0),0)+IFERROR(IF($B$3&gt;7,VLOOKUP(B147,'Cycle 7'!B:K,10,FALSE),0),0)+IFERROR(IF($B$3&gt;8,VLOOKUP(B147,'Cycle 8'!B:K,10,FALSE),0),0)+IFERROR(IF($B$3&gt;9,VLOOKUP(B147,'Cycle 9'!B:K,10,FALSE),0),0)+IFERROR(IF($B$3&gt;10,VLOOKUP(B147,'Cycle 10'!B:K,10,FALSE),0),0)+IFERROR(IF($B$3&gt;11,VLOOKUP(B147,'Cycle 11'!B:K,10,FALSE),0),0)&gt;0,1,0))</f>
        <v/>
      </c>
      <c r="I147" s="13" t="str">
        <f>IF(OR($B$3=1,J147=""),"",IFERROR(VLOOKUP(B147,'Cycle 1'!B:K,10,FALSE),0)+IFERROR(IF($B$3&gt;2,VLOOKUP(B147,'Cycle 2'!B:K,10,FALSE),0),0)+IFERROR(IF($B$3&gt;3,VLOOKUP(B147,'Cycle 3'!B:K,10,FALSE),0),0)+IFERROR(IF($B$3&gt;4,VLOOKUP(B147,'Cycle 4'!B:K,10,FALSE),0),0)+IFERROR(IF($B$3&gt;5,VLOOKUP(B147,'Cycle 5'!B:K,10,FALSE),0),0)+IFERROR(IF($B$3&gt;6,VLOOKUP(B147,'Cycle 6'!B:K,10,FALSE),0),0)+IFERROR(IF($B$3&gt;7,VLOOKUP(B147,'Cycle 7'!B:K,10,FALSE),0),0)+IFERROR(IF($B$3&gt;8,VLOOKUP(B147,'Cycle 8'!B:K,10,FALSE),0),0)+IFERROR(IF($B$3&gt;9,VLOOKUP(B147,'Cycle 9'!B:K,10,FALSE),0),0)+IFERROR(IF($B$3&gt;10,VLOOKUP(B147,'Cycle 10'!B:K,10,FALSE),0),0)+IFERROR(IF($B$3&gt;11,VLOOKUP(B147,'Cycle 11'!B:K,10,FALSE),0),0))</f>
        <v/>
      </c>
      <c r="J147" s="13" t="str">
        <f>IFERROR(IF(B147="","",IF(ROW($B$11)=ROW(B147),1,IF(ISERROR(VLOOKUP(B147,$B$11:B146,1,FALSE)),MAX($J$11:J146)+1,""))),"")</f>
        <v/>
      </c>
      <c r="K147" s="13" t="str">
        <f t="shared" si="3"/>
        <v/>
      </c>
      <c r="L147" s="238" t="str">
        <f>IF(L$7=L143,L146+1,IF($B147="","",MAX(L$10:L146)+1))</f>
        <v/>
      </c>
    </row>
    <row r="148" spans="1:12" x14ac:dyDescent="0.3">
      <c r="A148" s="167">
        <v>138</v>
      </c>
      <c r="B148" s="273"/>
      <c r="C148" s="1"/>
      <c r="D148" s="2"/>
      <c r="E148" s="2"/>
      <c r="F148" s="2"/>
      <c r="G148" s="274"/>
      <c r="H148" s="64" t="str">
        <f>IF(OR($B$3=1,J148=""),"",IF(IFERROR(VLOOKUP(B148,'Cycle 1'!B:K,10,FALSE),0)+IFERROR(IF($B$3&gt;2,VLOOKUP(B148,'Cycle 2'!B:K,10,FALSE),0),0)+IFERROR(IF($B$3&gt;3,VLOOKUP(B148,'Cycle 3'!B:K,10,FALSE),0),0)+IFERROR(IF($B$3&gt;4,VLOOKUP(B148,'Cycle 4'!B:K,10,FALSE),0),0)+IFERROR(IF($B$3&gt;5,VLOOKUP(B148,'Cycle 5'!B:K,10,FALSE),0),0)+IFERROR(IF($B$3&gt;6,VLOOKUP(B148,'Cycle 6'!B:K,10,FALSE),0),0)+IFERROR(IF($B$3&gt;7,VLOOKUP(B148,'Cycle 7'!B:K,10,FALSE),0),0)+IFERROR(IF($B$3&gt;8,VLOOKUP(B148,'Cycle 8'!B:K,10,FALSE),0),0)+IFERROR(IF($B$3&gt;9,VLOOKUP(B148,'Cycle 9'!B:K,10,FALSE),0),0)+IFERROR(IF($B$3&gt;10,VLOOKUP(B148,'Cycle 10'!B:K,10,FALSE),0),0)+IFERROR(IF($B$3&gt;11,VLOOKUP(B148,'Cycle 11'!B:K,10,FALSE),0),0)&gt;0,1,0))</f>
        <v/>
      </c>
      <c r="I148" s="13" t="str">
        <f>IF(OR($B$3=1,J148=""),"",IFERROR(VLOOKUP(B148,'Cycle 1'!B:K,10,FALSE),0)+IFERROR(IF($B$3&gt;2,VLOOKUP(B148,'Cycle 2'!B:K,10,FALSE),0),0)+IFERROR(IF($B$3&gt;3,VLOOKUP(B148,'Cycle 3'!B:K,10,FALSE),0),0)+IFERROR(IF($B$3&gt;4,VLOOKUP(B148,'Cycle 4'!B:K,10,FALSE),0),0)+IFERROR(IF($B$3&gt;5,VLOOKUP(B148,'Cycle 5'!B:K,10,FALSE),0),0)+IFERROR(IF($B$3&gt;6,VLOOKUP(B148,'Cycle 6'!B:K,10,FALSE),0),0)+IFERROR(IF($B$3&gt;7,VLOOKUP(B148,'Cycle 7'!B:K,10,FALSE),0),0)+IFERROR(IF($B$3&gt;8,VLOOKUP(B148,'Cycle 8'!B:K,10,FALSE),0),0)+IFERROR(IF($B$3&gt;9,VLOOKUP(B148,'Cycle 9'!B:K,10,FALSE),0),0)+IFERROR(IF($B$3&gt;10,VLOOKUP(B148,'Cycle 10'!B:K,10,FALSE),0),0)+IFERROR(IF($B$3&gt;11,VLOOKUP(B148,'Cycle 11'!B:K,10,FALSE),0),0))</f>
        <v/>
      </c>
      <c r="J148" s="13" t="str">
        <f>IFERROR(IF(B148="","",IF(ROW($B$11)=ROW(B148),1,IF(ISERROR(VLOOKUP(B148,$B$11:B147,1,FALSE)),MAX($J$11:J147)+1,""))),"")</f>
        <v/>
      </c>
      <c r="K148" s="13" t="str">
        <f t="shared" si="3"/>
        <v/>
      </c>
      <c r="L148" s="238" t="str">
        <f>IF(L$7=L144,L147+1,IF($B148="","",MAX(L$10:L147)+1))</f>
        <v/>
      </c>
    </row>
    <row r="149" spans="1:12" x14ac:dyDescent="0.3">
      <c r="A149" s="167">
        <v>139</v>
      </c>
      <c r="B149" s="273"/>
      <c r="C149" s="1"/>
      <c r="D149" s="2"/>
      <c r="E149" s="2"/>
      <c r="F149" s="2"/>
      <c r="G149" s="274"/>
      <c r="H149" s="64" t="str">
        <f>IF(OR($B$3=1,J149=""),"",IF(IFERROR(VLOOKUP(B149,'Cycle 1'!B:K,10,FALSE),0)+IFERROR(IF($B$3&gt;2,VLOOKUP(B149,'Cycle 2'!B:K,10,FALSE),0),0)+IFERROR(IF($B$3&gt;3,VLOOKUP(B149,'Cycle 3'!B:K,10,FALSE),0),0)+IFERROR(IF($B$3&gt;4,VLOOKUP(B149,'Cycle 4'!B:K,10,FALSE),0),0)+IFERROR(IF($B$3&gt;5,VLOOKUP(B149,'Cycle 5'!B:K,10,FALSE),0),0)+IFERROR(IF($B$3&gt;6,VLOOKUP(B149,'Cycle 6'!B:K,10,FALSE),0),0)+IFERROR(IF($B$3&gt;7,VLOOKUP(B149,'Cycle 7'!B:K,10,FALSE),0),0)+IFERROR(IF($B$3&gt;8,VLOOKUP(B149,'Cycle 8'!B:K,10,FALSE),0),0)+IFERROR(IF($B$3&gt;9,VLOOKUP(B149,'Cycle 9'!B:K,10,FALSE),0),0)+IFERROR(IF($B$3&gt;10,VLOOKUP(B149,'Cycle 10'!B:K,10,FALSE),0),0)+IFERROR(IF($B$3&gt;11,VLOOKUP(B149,'Cycle 11'!B:K,10,FALSE),0),0)&gt;0,1,0))</f>
        <v/>
      </c>
      <c r="I149" s="13" t="str">
        <f>IF(OR($B$3=1,J149=""),"",IFERROR(VLOOKUP(B149,'Cycle 1'!B:K,10,FALSE),0)+IFERROR(IF($B$3&gt;2,VLOOKUP(B149,'Cycle 2'!B:K,10,FALSE),0),0)+IFERROR(IF($B$3&gt;3,VLOOKUP(B149,'Cycle 3'!B:K,10,FALSE),0),0)+IFERROR(IF($B$3&gt;4,VLOOKUP(B149,'Cycle 4'!B:K,10,FALSE),0),0)+IFERROR(IF($B$3&gt;5,VLOOKUP(B149,'Cycle 5'!B:K,10,FALSE),0),0)+IFERROR(IF($B$3&gt;6,VLOOKUP(B149,'Cycle 6'!B:K,10,FALSE),0),0)+IFERROR(IF($B$3&gt;7,VLOOKUP(B149,'Cycle 7'!B:K,10,FALSE),0),0)+IFERROR(IF($B$3&gt;8,VLOOKUP(B149,'Cycle 8'!B:K,10,FALSE),0),0)+IFERROR(IF($B$3&gt;9,VLOOKUP(B149,'Cycle 9'!B:K,10,FALSE),0),0)+IFERROR(IF($B$3&gt;10,VLOOKUP(B149,'Cycle 10'!B:K,10,FALSE),0),0)+IFERROR(IF($B$3&gt;11,VLOOKUP(B149,'Cycle 11'!B:K,10,FALSE),0),0))</f>
        <v/>
      </c>
      <c r="J149" s="13" t="str">
        <f>IFERROR(IF(B149="","",IF(ROW($B$11)=ROW(B149),1,IF(ISERROR(VLOOKUP(B149,$B$11:B148,1,FALSE)),MAX($J$11:J148)+1,""))),"")</f>
        <v/>
      </c>
      <c r="K149" s="13" t="str">
        <f t="shared" si="3"/>
        <v/>
      </c>
      <c r="L149" s="238" t="str">
        <f>IF(L$7=L145,L148+1,IF($B149="","",MAX(L$10:L148)+1))</f>
        <v/>
      </c>
    </row>
    <row r="150" spans="1:12" x14ac:dyDescent="0.3">
      <c r="A150" s="167">
        <v>140</v>
      </c>
      <c r="B150" s="273"/>
      <c r="C150" s="1"/>
      <c r="D150" s="2"/>
      <c r="E150" s="2"/>
      <c r="F150" s="2"/>
      <c r="G150" s="274"/>
      <c r="H150" s="64" t="str">
        <f>IF(OR($B$3=1,J150=""),"",IF(IFERROR(VLOOKUP(B150,'Cycle 1'!B:K,10,FALSE),0)+IFERROR(IF($B$3&gt;2,VLOOKUP(B150,'Cycle 2'!B:K,10,FALSE),0),0)+IFERROR(IF($B$3&gt;3,VLOOKUP(B150,'Cycle 3'!B:K,10,FALSE),0),0)+IFERROR(IF($B$3&gt;4,VLOOKUP(B150,'Cycle 4'!B:K,10,FALSE),0),0)+IFERROR(IF($B$3&gt;5,VLOOKUP(B150,'Cycle 5'!B:K,10,FALSE),0),0)+IFERROR(IF($B$3&gt;6,VLOOKUP(B150,'Cycle 6'!B:K,10,FALSE),0),0)+IFERROR(IF($B$3&gt;7,VLOOKUP(B150,'Cycle 7'!B:K,10,FALSE),0),0)+IFERROR(IF($B$3&gt;8,VLOOKUP(B150,'Cycle 8'!B:K,10,FALSE),0),0)+IFERROR(IF($B$3&gt;9,VLOOKUP(B150,'Cycle 9'!B:K,10,FALSE),0),0)+IFERROR(IF($B$3&gt;10,VLOOKUP(B150,'Cycle 10'!B:K,10,FALSE),0),0)+IFERROR(IF($B$3&gt;11,VLOOKUP(B150,'Cycle 11'!B:K,10,FALSE),0),0)&gt;0,1,0))</f>
        <v/>
      </c>
      <c r="I150" s="13" t="str">
        <f>IF(OR($B$3=1,J150=""),"",IFERROR(VLOOKUP(B150,'Cycle 1'!B:K,10,FALSE),0)+IFERROR(IF($B$3&gt;2,VLOOKUP(B150,'Cycle 2'!B:K,10,FALSE),0),0)+IFERROR(IF($B$3&gt;3,VLOOKUP(B150,'Cycle 3'!B:K,10,FALSE),0),0)+IFERROR(IF($B$3&gt;4,VLOOKUP(B150,'Cycle 4'!B:K,10,FALSE),0),0)+IFERROR(IF($B$3&gt;5,VLOOKUP(B150,'Cycle 5'!B:K,10,FALSE),0),0)+IFERROR(IF($B$3&gt;6,VLOOKUP(B150,'Cycle 6'!B:K,10,FALSE),0),0)+IFERROR(IF($B$3&gt;7,VLOOKUP(B150,'Cycle 7'!B:K,10,FALSE),0),0)+IFERROR(IF($B$3&gt;8,VLOOKUP(B150,'Cycle 8'!B:K,10,FALSE),0),0)+IFERROR(IF($B$3&gt;9,VLOOKUP(B150,'Cycle 9'!B:K,10,FALSE),0),0)+IFERROR(IF($B$3&gt;10,VLOOKUP(B150,'Cycle 10'!B:K,10,FALSE),0),0)+IFERROR(IF($B$3&gt;11,VLOOKUP(B150,'Cycle 11'!B:K,10,FALSE),0),0))</f>
        <v/>
      </c>
      <c r="J150" s="13" t="str">
        <f>IFERROR(IF(B150="","",IF(ROW($B$11)=ROW(B150),1,IF(ISERROR(VLOOKUP(B150,$B$11:B149,1,FALSE)),MAX($J$11:J149)+1,""))),"")</f>
        <v/>
      </c>
      <c r="K150" s="13" t="str">
        <f t="shared" si="3"/>
        <v/>
      </c>
      <c r="L150" s="238" t="str">
        <f>IF(L$7=L146,L149+1,IF($B150="","",MAX(L$10:L149)+1))</f>
        <v/>
      </c>
    </row>
    <row r="151" spans="1:12" x14ac:dyDescent="0.3">
      <c r="A151" s="167">
        <v>141</v>
      </c>
      <c r="B151" s="273"/>
      <c r="C151" s="1"/>
      <c r="D151" s="2"/>
      <c r="E151" s="2"/>
      <c r="F151" s="2"/>
      <c r="G151" s="274"/>
      <c r="H151" s="64" t="str">
        <f>IF(OR($B$3=1,J151=""),"",IF(IFERROR(VLOOKUP(B151,'Cycle 1'!B:K,10,FALSE),0)+IFERROR(IF($B$3&gt;2,VLOOKUP(B151,'Cycle 2'!B:K,10,FALSE),0),0)+IFERROR(IF($B$3&gt;3,VLOOKUP(B151,'Cycle 3'!B:K,10,FALSE),0),0)+IFERROR(IF($B$3&gt;4,VLOOKUP(B151,'Cycle 4'!B:K,10,FALSE),0),0)+IFERROR(IF($B$3&gt;5,VLOOKUP(B151,'Cycle 5'!B:K,10,FALSE),0),0)+IFERROR(IF($B$3&gt;6,VLOOKUP(B151,'Cycle 6'!B:K,10,FALSE),0),0)+IFERROR(IF($B$3&gt;7,VLOOKUP(B151,'Cycle 7'!B:K,10,FALSE),0),0)+IFERROR(IF($B$3&gt;8,VLOOKUP(B151,'Cycle 8'!B:K,10,FALSE),0),0)+IFERROR(IF($B$3&gt;9,VLOOKUP(B151,'Cycle 9'!B:K,10,FALSE),0),0)+IFERROR(IF($B$3&gt;10,VLOOKUP(B151,'Cycle 10'!B:K,10,FALSE),0),0)+IFERROR(IF($B$3&gt;11,VLOOKUP(B151,'Cycle 11'!B:K,10,FALSE),0),0)&gt;0,1,0))</f>
        <v/>
      </c>
      <c r="I151" s="13" t="str">
        <f>IF(OR($B$3=1,J151=""),"",IFERROR(VLOOKUP(B151,'Cycle 1'!B:K,10,FALSE),0)+IFERROR(IF($B$3&gt;2,VLOOKUP(B151,'Cycle 2'!B:K,10,FALSE),0),0)+IFERROR(IF($B$3&gt;3,VLOOKUP(B151,'Cycle 3'!B:K,10,FALSE),0),0)+IFERROR(IF($B$3&gt;4,VLOOKUP(B151,'Cycle 4'!B:K,10,FALSE),0),0)+IFERROR(IF($B$3&gt;5,VLOOKUP(B151,'Cycle 5'!B:K,10,FALSE),0),0)+IFERROR(IF($B$3&gt;6,VLOOKUP(B151,'Cycle 6'!B:K,10,FALSE),0),0)+IFERROR(IF($B$3&gt;7,VLOOKUP(B151,'Cycle 7'!B:K,10,FALSE),0),0)+IFERROR(IF($B$3&gt;8,VLOOKUP(B151,'Cycle 8'!B:K,10,FALSE),0),0)+IFERROR(IF($B$3&gt;9,VLOOKUP(B151,'Cycle 9'!B:K,10,FALSE),0),0)+IFERROR(IF($B$3&gt;10,VLOOKUP(B151,'Cycle 10'!B:K,10,FALSE),0),0)+IFERROR(IF($B$3&gt;11,VLOOKUP(B151,'Cycle 11'!B:K,10,FALSE),0),0))</f>
        <v/>
      </c>
      <c r="J151" s="13" t="str">
        <f>IFERROR(IF(B151="","",IF(ROW($B$11)=ROW(B151),1,IF(ISERROR(VLOOKUP(B151,$B$11:B150,1,FALSE)),MAX($J$11:J150)+1,""))),"")</f>
        <v/>
      </c>
      <c r="K151" s="13" t="str">
        <f t="shared" si="3"/>
        <v/>
      </c>
      <c r="L151" s="238" t="str">
        <f>IF(L$7=L147,L150+1,IF($B151="","",MAX(L$10:L150)+1))</f>
        <v/>
      </c>
    </row>
    <row r="152" spans="1:12" x14ac:dyDescent="0.3">
      <c r="A152" s="167">
        <v>142</v>
      </c>
      <c r="B152" s="273"/>
      <c r="C152" s="1"/>
      <c r="D152" s="2"/>
      <c r="E152" s="2"/>
      <c r="F152" s="2"/>
      <c r="G152" s="274"/>
      <c r="H152" s="64" t="str">
        <f>IF(OR($B$3=1,J152=""),"",IF(IFERROR(VLOOKUP(B152,'Cycle 1'!B:K,10,FALSE),0)+IFERROR(IF($B$3&gt;2,VLOOKUP(B152,'Cycle 2'!B:K,10,FALSE),0),0)+IFERROR(IF($B$3&gt;3,VLOOKUP(B152,'Cycle 3'!B:K,10,FALSE),0),0)+IFERROR(IF($B$3&gt;4,VLOOKUP(B152,'Cycle 4'!B:K,10,FALSE),0),0)+IFERROR(IF($B$3&gt;5,VLOOKUP(B152,'Cycle 5'!B:K,10,FALSE),0),0)+IFERROR(IF($B$3&gt;6,VLOOKUP(B152,'Cycle 6'!B:K,10,FALSE),0),0)+IFERROR(IF($B$3&gt;7,VLOOKUP(B152,'Cycle 7'!B:K,10,FALSE),0),0)+IFERROR(IF($B$3&gt;8,VLOOKUP(B152,'Cycle 8'!B:K,10,FALSE),0),0)+IFERROR(IF($B$3&gt;9,VLOOKUP(B152,'Cycle 9'!B:K,10,FALSE),0),0)+IFERROR(IF($B$3&gt;10,VLOOKUP(B152,'Cycle 10'!B:K,10,FALSE),0),0)+IFERROR(IF($B$3&gt;11,VLOOKUP(B152,'Cycle 11'!B:K,10,FALSE),0),0)&gt;0,1,0))</f>
        <v/>
      </c>
      <c r="I152" s="13" t="str">
        <f>IF(OR($B$3=1,J152=""),"",IFERROR(VLOOKUP(B152,'Cycle 1'!B:K,10,FALSE),0)+IFERROR(IF($B$3&gt;2,VLOOKUP(B152,'Cycle 2'!B:K,10,FALSE),0),0)+IFERROR(IF($B$3&gt;3,VLOOKUP(B152,'Cycle 3'!B:K,10,FALSE),0),0)+IFERROR(IF($B$3&gt;4,VLOOKUP(B152,'Cycle 4'!B:K,10,FALSE),0),0)+IFERROR(IF($B$3&gt;5,VLOOKUP(B152,'Cycle 5'!B:K,10,FALSE),0),0)+IFERROR(IF($B$3&gt;6,VLOOKUP(B152,'Cycle 6'!B:K,10,FALSE),0),0)+IFERROR(IF($B$3&gt;7,VLOOKUP(B152,'Cycle 7'!B:K,10,FALSE),0),0)+IFERROR(IF($B$3&gt;8,VLOOKUP(B152,'Cycle 8'!B:K,10,FALSE),0),0)+IFERROR(IF($B$3&gt;9,VLOOKUP(B152,'Cycle 9'!B:K,10,FALSE),0),0)+IFERROR(IF($B$3&gt;10,VLOOKUP(B152,'Cycle 10'!B:K,10,FALSE),0),0)+IFERROR(IF($B$3&gt;11,VLOOKUP(B152,'Cycle 11'!B:K,10,FALSE),0),0))</f>
        <v/>
      </c>
      <c r="J152" s="13" t="str">
        <f>IFERROR(IF(B152="","",IF(ROW($B$11)=ROW(B152),1,IF(ISERROR(VLOOKUP(B152,$B$11:B151,1,FALSE)),MAX($J$11:J151)+1,""))),"")</f>
        <v/>
      </c>
      <c r="K152" s="13" t="str">
        <f t="shared" si="3"/>
        <v/>
      </c>
      <c r="L152" s="238" t="str">
        <f>IF(L$7=L148,L151+1,IF($B152="","",MAX(L$10:L151)+1))</f>
        <v/>
      </c>
    </row>
    <row r="153" spans="1:12" x14ac:dyDescent="0.3">
      <c r="A153" s="167">
        <v>143</v>
      </c>
      <c r="B153" s="273"/>
      <c r="C153" s="1"/>
      <c r="D153" s="2"/>
      <c r="E153" s="2"/>
      <c r="F153" s="2"/>
      <c r="G153" s="274"/>
      <c r="H153" s="64" t="str">
        <f>IF(OR($B$3=1,J153=""),"",IF(IFERROR(VLOOKUP(B153,'Cycle 1'!B:K,10,FALSE),0)+IFERROR(IF($B$3&gt;2,VLOOKUP(B153,'Cycle 2'!B:K,10,FALSE),0),0)+IFERROR(IF($B$3&gt;3,VLOOKUP(B153,'Cycle 3'!B:K,10,FALSE),0),0)+IFERROR(IF($B$3&gt;4,VLOOKUP(B153,'Cycle 4'!B:K,10,FALSE),0),0)+IFERROR(IF($B$3&gt;5,VLOOKUP(B153,'Cycle 5'!B:K,10,FALSE),0),0)+IFERROR(IF($B$3&gt;6,VLOOKUP(B153,'Cycle 6'!B:K,10,FALSE),0),0)+IFERROR(IF($B$3&gt;7,VLOOKUP(B153,'Cycle 7'!B:K,10,FALSE),0),0)+IFERROR(IF($B$3&gt;8,VLOOKUP(B153,'Cycle 8'!B:K,10,FALSE),0),0)+IFERROR(IF($B$3&gt;9,VLOOKUP(B153,'Cycle 9'!B:K,10,FALSE),0),0)+IFERROR(IF($B$3&gt;10,VLOOKUP(B153,'Cycle 10'!B:K,10,FALSE),0),0)+IFERROR(IF($B$3&gt;11,VLOOKUP(B153,'Cycle 11'!B:K,10,FALSE),0),0)&gt;0,1,0))</f>
        <v/>
      </c>
      <c r="I153" s="13" t="str">
        <f>IF(OR($B$3=1,J153=""),"",IFERROR(VLOOKUP(B153,'Cycle 1'!B:K,10,FALSE),0)+IFERROR(IF($B$3&gt;2,VLOOKUP(B153,'Cycle 2'!B:K,10,FALSE),0),0)+IFERROR(IF($B$3&gt;3,VLOOKUP(B153,'Cycle 3'!B:K,10,FALSE),0),0)+IFERROR(IF($B$3&gt;4,VLOOKUP(B153,'Cycle 4'!B:K,10,FALSE),0),0)+IFERROR(IF($B$3&gt;5,VLOOKUP(B153,'Cycle 5'!B:K,10,FALSE),0),0)+IFERROR(IF($B$3&gt;6,VLOOKUP(B153,'Cycle 6'!B:K,10,FALSE),0),0)+IFERROR(IF($B$3&gt;7,VLOOKUP(B153,'Cycle 7'!B:K,10,FALSE),0),0)+IFERROR(IF($B$3&gt;8,VLOOKUP(B153,'Cycle 8'!B:K,10,FALSE),0),0)+IFERROR(IF($B$3&gt;9,VLOOKUP(B153,'Cycle 9'!B:K,10,FALSE),0),0)+IFERROR(IF($B$3&gt;10,VLOOKUP(B153,'Cycle 10'!B:K,10,FALSE),0),0)+IFERROR(IF($B$3&gt;11,VLOOKUP(B153,'Cycle 11'!B:K,10,FALSE),0),0))</f>
        <v/>
      </c>
      <c r="J153" s="13" t="str">
        <f>IFERROR(IF(B153="","",IF(ROW($B$11)=ROW(B153),1,IF(ISERROR(VLOOKUP(B153,$B$11:B152,1,FALSE)),MAX($J$11:J152)+1,""))),"")</f>
        <v/>
      </c>
      <c r="K153" s="13" t="str">
        <f t="shared" si="3"/>
        <v/>
      </c>
      <c r="L153" s="238" t="str">
        <f>IF(L$7=L149,L152+1,IF($B153="","",MAX(L$10:L152)+1))</f>
        <v/>
      </c>
    </row>
    <row r="154" spans="1:12" x14ac:dyDescent="0.3">
      <c r="A154" s="167">
        <v>144</v>
      </c>
      <c r="B154" s="273"/>
      <c r="C154" s="1"/>
      <c r="D154" s="2"/>
      <c r="E154" s="2"/>
      <c r="F154" s="2"/>
      <c r="G154" s="274"/>
      <c r="H154" s="64" t="str">
        <f>IF(OR($B$3=1,J154=""),"",IF(IFERROR(VLOOKUP(B154,'Cycle 1'!B:K,10,FALSE),0)+IFERROR(IF($B$3&gt;2,VLOOKUP(B154,'Cycle 2'!B:K,10,FALSE),0),0)+IFERROR(IF($B$3&gt;3,VLOOKUP(B154,'Cycle 3'!B:K,10,FALSE),0),0)+IFERROR(IF($B$3&gt;4,VLOOKUP(B154,'Cycle 4'!B:K,10,FALSE),0),0)+IFERROR(IF($B$3&gt;5,VLOOKUP(B154,'Cycle 5'!B:K,10,FALSE),0),0)+IFERROR(IF($B$3&gt;6,VLOOKUP(B154,'Cycle 6'!B:K,10,FALSE),0),0)+IFERROR(IF($B$3&gt;7,VLOOKUP(B154,'Cycle 7'!B:K,10,FALSE),0),0)+IFERROR(IF($B$3&gt;8,VLOOKUP(B154,'Cycle 8'!B:K,10,FALSE),0),0)+IFERROR(IF($B$3&gt;9,VLOOKUP(B154,'Cycle 9'!B:K,10,FALSE),0),0)+IFERROR(IF($B$3&gt;10,VLOOKUP(B154,'Cycle 10'!B:K,10,FALSE),0),0)+IFERROR(IF($B$3&gt;11,VLOOKUP(B154,'Cycle 11'!B:K,10,FALSE),0),0)&gt;0,1,0))</f>
        <v/>
      </c>
      <c r="I154" s="13" t="str">
        <f>IF(OR($B$3=1,J154=""),"",IFERROR(VLOOKUP(B154,'Cycle 1'!B:K,10,FALSE),0)+IFERROR(IF($B$3&gt;2,VLOOKUP(B154,'Cycle 2'!B:K,10,FALSE),0),0)+IFERROR(IF($B$3&gt;3,VLOOKUP(B154,'Cycle 3'!B:K,10,FALSE),0),0)+IFERROR(IF($B$3&gt;4,VLOOKUP(B154,'Cycle 4'!B:K,10,FALSE),0),0)+IFERROR(IF($B$3&gt;5,VLOOKUP(B154,'Cycle 5'!B:K,10,FALSE),0),0)+IFERROR(IF($B$3&gt;6,VLOOKUP(B154,'Cycle 6'!B:K,10,FALSE),0),0)+IFERROR(IF($B$3&gt;7,VLOOKUP(B154,'Cycle 7'!B:K,10,FALSE),0),0)+IFERROR(IF($B$3&gt;8,VLOOKUP(B154,'Cycle 8'!B:K,10,FALSE),0),0)+IFERROR(IF($B$3&gt;9,VLOOKUP(B154,'Cycle 9'!B:K,10,FALSE),0),0)+IFERROR(IF($B$3&gt;10,VLOOKUP(B154,'Cycle 10'!B:K,10,FALSE),0),0)+IFERROR(IF($B$3&gt;11,VLOOKUP(B154,'Cycle 11'!B:K,10,FALSE),0),0))</f>
        <v/>
      </c>
      <c r="J154" s="13" t="str">
        <f>IFERROR(IF(B154="","",IF(ROW($B$11)=ROW(B154),1,IF(ISERROR(VLOOKUP(B154,$B$11:B153,1,FALSE)),MAX($J$11:J153)+1,""))),"")</f>
        <v/>
      </c>
      <c r="K154" s="13" t="str">
        <f t="shared" si="3"/>
        <v/>
      </c>
      <c r="L154" s="238" t="str">
        <f>IF(L$7=L150,L153+1,IF($B154="","",MAX(L$10:L153)+1))</f>
        <v/>
      </c>
    </row>
    <row r="155" spans="1:12" x14ac:dyDescent="0.3">
      <c r="A155" s="167">
        <v>145</v>
      </c>
      <c r="B155" s="273"/>
      <c r="C155" s="1"/>
      <c r="D155" s="2"/>
      <c r="E155" s="2"/>
      <c r="F155" s="2"/>
      <c r="G155" s="274"/>
      <c r="H155" s="64" t="str">
        <f>IF(OR($B$3=1,J155=""),"",IF(IFERROR(VLOOKUP(B155,'Cycle 1'!B:K,10,FALSE),0)+IFERROR(IF($B$3&gt;2,VLOOKUP(B155,'Cycle 2'!B:K,10,FALSE),0),0)+IFERROR(IF($B$3&gt;3,VLOOKUP(B155,'Cycle 3'!B:K,10,FALSE),0),0)+IFERROR(IF($B$3&gt;4,VLOOKUP(B155,'Cycle 4'!B:K,10,FALSE),0),0)+IFERROR(IF($B$3&gt;5,VLOOKUP(B155,'Cycle 5'!B:K,10,FALSE),0),0)+IFERROR(IF($B$3&gt;6,VLOOKUP(B155,'Cycle 6'!B:K,10,FALSE),0),0)+IFERROR(IF($B$3&gt;7,VLOOKUP(B155,'Cycle 7'!B:K,10,FALSE),0),0)+IFERROR(IF($B$3&gt;8,VLOOKUP(B155,'Cycle 8'!B:K,10,FALSE),0),0)+IFERROR(IF($B$3&gt;9,VLOOKUP(B155,'Cycle 9'!B:K,10,FALSE),0),0)+IFERROR(IF($B$3&gt;10,VLOOKUP(B155,'Cycle 10'!B:K,10,FALSE),0),0)+IFERROR(IF($B$3&gt;11,VLOOKUP(B155,'Cycle 11'!B:K,10,FALSE),0),0)&gt;0,1,0))</f>
        <v/>
      </c>
      <c r="I155" s="13" t="str">
        <f>IF(OR($B$3=1,J155=""),"",IFERROR(VLOOKUP(B155,'Cycle 1'!B:K,10,FALSE),0)+IFERROR(IF($B$3&gt;2,VLOOKUP(B155,'Cycle 2'!B:K,10,FALSE),0),0)+IFERROR(IF($B$3&gt;3,VLOOKUP(B155,'Cycle 3'!B:K,10,FALSE),0),0)+IFERROR(IF($B$3&gt;4,VLOOKUP(B155,'Cycle 4'!B:K,10,FALSE),0),0)+IFERROR(IF($B$3&gt;5,VLOOKUP(B155,'Cycle 5'!B:K,10,FALSE),0),0)+IFERROR(IF($B$3&gt;6,VLOOKUP(B155,'Cycle 6'!B:K,10,FALSE),0),0)+IFERROR(IF($B$3&gt;7,VLOOKUP(B155,'Cycle 7'!B:K,10,FALSE),0),0)+IFERROR(IF($B$3&gt;8,VLOOKUP(B155,'Cycle 8'!B:K,10,FALSE),0),0)+IFERROR(IF($B$3&gt;9,VLOOKUP(B155,'Cycle 9'!B:K,10,FALSE),0),0)+IFERROR(IF($B$3&gt;10,VLOOKUP(B155,'Cycle 10'!B:K,10,FALSE),0),0)+IFERROR(IF($B$3&gt;11,VLOOKUP(B155,'Cycle 11'!B:K,10,FALSE),0),0))</f>
        <v/>
      </c>
      <c r="J155" s="13" t="str">
        <f>IFERROR(IF(B155="","",IF(ROW($B$11)=ROW(B155),1,IF(ISERROR(VLOOKUP(B155,$B$11:B154,1,FALSE)),MAX($J$11:J154)+1,""))),"")</f>
        <v/>
      </c>
      <c r="K155" s="13" t="str">
        <f t="shared" si="3"/>
        <v/>
      </c>
      <c r="L155" s="238" t="str">
        <f>IF(L$7=L151,L154+1,IF($B155="","",MAX(L$10:L154)+1))</f>
        <v/>
      </c>
    </row>
    <row r="156" spans="1:12" x14ac:dyDescent="0.3">
      <c r="A156" s="167">
        <v>146</v>
      </c>
      <c r="B156" s="273"/>
      <c r="C156" s="1"/>
      <c r="D156" s="2"/>
      <c r="E156" s="2"/>
      <c r="F156" s="2"/>
      <c r="G156" s="274"/>
      <c r="H156" s="64" t="str">
        <f>IF(OR($B$3=1,J156=""),"",IF(IFERROR(VLOOKUP(B156,'Cycle 1'!B:K,10,FALSE),0)+IFERROR(IF($B$3&gt;2,VLOOKUP(B156,'Cycle 2'!B:K,10,FALSE),0),0)+IFERROR(IF($B$3&gt;3,VLOOKUP(B156,'Cycle 3'!B:K,10,FALSE),0),0)+IFERROR(IF($B$3&gt;4,VLOOKUP(B156,'Cycle 4'!B:K,10,FALSE),0),0)+IFERROR(IF($B$3&gt;5,VLOOKUP(B156,'Cycle 5'!B:K,10,FALSE),0),0)+IFERROR(IF($B$3&gt;6,VLOOKUP(B156,'Cycle 6'!B:K,10,FALSE),0),0)+IFERROR(IF($B$3&gt;7,VLOOKUP(B156,'Cycle 7'!B:K,10,FALSE),0),0)+IFERROR(IF($B$3&gt;8,VLOOKUP(B156,'Cycle 8'!B:K,10,FALSE),0),0)+IFERROR(IF($B$3&gt;9,VLOOKUP(B156,'Cycle 9'!B:K,10,FALSE),0),0)+IFERROR(IF($B$3&gt;10,VLOOKUP(B156,'Cycle 10'!B:K,10,FALSE),0),0)+IFERROR(IF($B$3&gt;11,VLOOKUP(B156,'Cycle 11'!B:K,10,FALSE),0),0)&gt;0,1,0))</f>
        <v/>
      </c>
      <c r="I156" s="13" t="str">
        <f>IF(OR($B$3=1,J156=""),"",IFERROR(VLOOKUP(B156,'Cycle 1'!B:K,10,FALSE),0)+IFERROR(IF($B$3&gt;2,VLOOKUP(B156,'Cycle 2'!B:K,10,FALSE),0),0)+IFERROR(IF($B$3&gt;3,VLOOKUP(B156,'Cycle 3'!B:K,10,FALSE),0),0)+IFERROR(IF($B$3&gt;4,VLOOKUP(B156,'Cycle 4'!B:K,10,FALSE),0),0)+IFERROR(IF($B$3&gt;5,VLOOKUP(B156,'Cycle 5'!B:K,10,FALSE),0),0)+IFERROR(IF($B$3&gt;6,VLOOKUP(B156,'Cycle 6'!B:K,10,FALSE),0),0)+IFERROR(IF($B$3&gt;7,VLOOKUP(B156,'Cycle 7'!B:K,10,FALSE),0),0)+IFERROR(IF($B$3&gt;8,VLOOKUP(B156,'Cycle 8'!B:K,10,FALSE),0),0)+IFERROR(IF($B$3&gt;9,VLOOKUP(B156,'Cycle 9'!B:K,10,FALSE),0),0)+IFERROR(IF($B$3&gt;10,VLOOKUP(B156,'Cycle 10'!B:K,10,FALSE),0),0)+IFERROR(IF($B$3&gt;11,VLOOKUP(B156,'Cycle 11'!B:K,10,FALSE),0),0))</f>
        <v/>
      </c>
      <c r="J156" s="13" t="str">
        <f>IFERROR(IF(B156="","",IF(ROW($B$11)=ROW(B156),1,IF(ISERROR(VLOOKUP(B156,$B$11:B155,1,FALSE)),MAX($J$11:J155)+1,""))),"")</f>
        <v/>
      </c>
      <c r="K156" s="13" t="str">
        <f t="shared" si="3"/>
        <v/>
      </c>
      <c r="L156" s="238" t="str">
        <f>IF(L$7=L152,L155+1,IF($B156="","",MAX(L$10:L155)+1))</f>
        <v/>
      </c>
    </row>
    <row r="157" spans="1:12" x14ac:dyDescent="0.3">
      <c r="A157" s="167">
        <v>147</v>
      </c>
      <c r="B157" s="273"/>
      <c r="C157" s="1"/>
      <c r="D157" s="2"/>
      <c r="E157" s="2"/>
      <c r="F157" s="2"/>
      <c r="G157" s="274"/>
      <c r="H157" s="64" t="str">
        <f>IF(OR($B$3=1,J157=""),"",IF(IFERROR(VLOOKUP(B157,'Cycle 1'!B:K,10,FALSE),0)+IFERROR(IF($B$3&gt;2,VLOOKUP(B157,'Cycle 2'!B:K,10,FALSE),0),0)+IFERROR(IF($B$3&gt;3,VLOOKUP(B157,'Cycle 3'!B:K,10,FALSE),0),0)+IFERROR(IF($B$3&gt;4,VLOOKUP(B157,'Cycle 4'!B:K,10,FALSE),0),0)+IFERROR(IF($B$3&gt;5,VLOOKUP(B157,'Cycle 5'!B:K,10,FALSE),0),0)+IFERROR(IF($B$3&gt;6,VLOOKUP(B157,'Cycle 6'!B:K,10,FALSE),0),0)+IFERROR(IF($B$3&gt;7,VLOOKUP(B157,'Cycle 7'!B:K,10,FALSE),0),0)+IFERROR(IF($B$3&gt;8,VLOOKUP(B157,'Cycle 8'!B:K,10,FALSE),0),0)+IFERROR(IF($B$3&gt;9,VLOOKUP(B157,'Cycle 9'!B:K,10,FALSE),0),0)+IFERROR(IF($B$3&gt;10,VLOOKUP(B157,'Cycle 10'!B:K,10,FALSE),0),0)+IFERROR(IF($B$3&gt;11,VLOOKUP(B157,'Cycle 11'!B:K,10,FALSE),0),0)&gt;0,1,0))</f>
        <v/>
      </c>
      <c r="I157" s="13" t="str">
        <f>IF(OR($B$3=1,J157=""),"",IFERROR(VLOOKUP(B157,'Cycle 1'!B:K,10,FALSE),0)+IFERROR(IF($B$3&gt;2,VLOOKUP(B157,'Cycle 2'!B:K,10,FALSE),0),0)+IFERROR(IF($B$3&gt;3,VLOOKUP(B157,'Cycle 3'!B:K,10,FALSE),0),0)+IFERROR(IF($B$3&gt;4,VLOOKUP(B157,'Cycle 4'!B:K,10,FALSE),0),0)+IFERROR(IF($B$3&gt;5,VLOOKUP(B157,'Cycle 5'!B:K,10,FALSE),0),0)+IFERROR(IF($B$3&gt;6,VLOOKUP(B157,'Cycle 6'!B:K,10,FALSE),0),0)+IFERROR(IF($B$3&gt;7,VLOOKUP(B157,'Cycle 7'!B:K,10,FALSE),0),0)+IFERROR(IF($B$3&gt;8,VLOOKUP(B157,'Cycle 8'!B:K,10,FALSE),0),0)+IFERROR(IF($B$3&gt;9,VLOOKUP(B157,'Cycle 9'!B:K,10,FALSE),0),0)+IFERROR(IF($B$3&gt;10,VLOOKUP(B157,'Cycle 10'!B:K,10,FALSE),0),0)+IFERROR(IF($B$3&gt;11,VLOOKUP(B157,'Cycle 11'!B:K,10,FALSE),0),0))</f>
        <v/>
      </c>
      <c r="J157" s="13" t="str">
        <f>IFERROR(IF(B157="","",IF(ROW($B$11)=ROW(B157),1,IF(ISERROR(VLOOKUP(B157,$B$11:B156,1,FALSE)),MAX($J$11:J156)+1,""))),"")</f>
        <v/>
      </c>
      <c r="K157" s="13" t="str">
        <f t="shared" si="3"/>
        <v/>
      </c>
      <c r="L157" s="238" t="str">
        <f>IF(L$7=L153,L156+1,IF($B157="","",MAX(L$10:L156)+1))</f>
        <v/>
      </c>
    </row>
    <row r="158" spans="1:12" x14ac:dyDescent="0.3">
      <c r="A158" s="167">
        <v>148</v>
      </c>
      <c r="B158" s="273"/>
      <c r="C158" s="1"/>
      <c r="D158" s="2"/>
      <c r="E158" s="2"/>
      <c r="F158" s="2"/>
      <c r="G158" s="274"/>
      <c r="H158" s="64" t="str">
        <f>IF(OR($B$3=1,J158=""),"",IF(IFERROR(VLOOKUP(B158,'Cycle 1'!B:K,10,FALSE),0)+IFERROR(IF($B$3&gt;2,VLOOKUP(B158,'Cycle 2'!B:K,10,FALSE),0),0)+IFERROR(IF($B$3&gt;3,VLOOKUP(B158,'Cycle 3'!B:K,10,FALSE),0),0)+IFERROR(IF($B$3&gt;4,VLOOKUP(B158,'Cycle 4'!B:K,10,FALSE),0),0)+IFERROR(IF($B$3&gt;5,VLOOKUP(B158,'Cycle 5'!B:K,10,FALSE),0),0)+IFERROR(IF($B$3&gt;6,VLOOKUP(B158,'Cycle 6'!B:K,10,FALSE),0),0)+IFERROR(IF($B$3&gt;7,VLOOKUP(B158,'Cycle 7'!B:K,10,FALSE),0),0)+IFERROR(IF($B$3&gt;8,VLOOKUP(B158,'Cycle 8'!B:K,10,FALSE),0),0)+IFERROR(IF($B$3&gt;9,VLOOKUP(B158,'Cycle 9'!B:K,10,FALSE),0),0)+IFERROR(IF($B$3&gt;10,VLOOKUP(B158,'Cycle 10'!B:K,10,FALSE),0),0)+IFERROR(IF($B$3&gt;11,VLOOKUP(B158,'Cycle 11'!B:K,10,FALSE),0),0)&gt;0,1,0))</f>
        <v/>
      </c>
      <c r="I158" s="13" t="str">
        <f>IF(OR($B$3=1,J158=""),"",IFERROR(VLOOKUP(B158,'Cycle 1'!B:K,10,FALSE),0)+IFERROR(IF($B$3&gt;2,VLOOKUP(B158,'Cycle 2'!B:K,10,FALSE),0),0)+IFERROR(IF($B$3&gt;3,VLOOKUP(B158,'Cycle 3'!B:K,10,FALSE),0),0)+IFERROR(IF($B$3&gt;4,VLOOKUP(B158,'Cycle 4'!B:K,10,FALSE),0),0)+IFERROR(IF($B$3&gt;5,VLOOKUP(B158,'Cycle 5'!B:K,10,FALSE),0),0)+IFERROR(IF($B$3&gt;6,VLOOKUP(B158,'Cycle 6'!B:K,10,FALSE),0),0)+IFERROR(IF($B$3&gt;7,VLOOKUP(B158,'Cycle 7'!B:K,10,FALSE),0),0)+IFERROR(IF($B$3&gt;8,VLOOKUP(B158,'Cycle 8'!B:K,10,FALSE),0),0)+IFERROR(IF($B$3&gt;9,VLOOKUP(B158,'Cycle 9'!B:K,10,FALSE),0),0)+IFERROR(IF($B$3&gt;10,VLOOKUP(B158,'Cycle 10'!B:K,10,FALSE),0),0)+IFERROR(IF($B$3&gt;11,VLOOKUP(B158,'Cycle 11'!B:K,10,FALSE),0),0))</f>
        <v/>
      </c>
      <c r="J158" s="13" t="str">
        <f>IFERROR(IF(B158="","",IF(ROW($B$11)=ROW(B158),1,IF(ISERROR(VLOOKUP(B158,$B$11:B157,1,FALSE)),MAX($J$11:J157)+1,""))),"")</f>
        <v/>
      </c>
      <c r="K158" s="13" t="str">
        <f t="shared" si="3"/>
        <v/>
      </c>
      <c r="L158" s="238" t="str">
        <f>IF(L$7=L154,L157+1,IF($B158="","",MAX(L$10:L157)+1))</f>
        <v/>
      </c>
    </row>
    <row r="159" spans="1:12" x14ac:dyDescent="0.3">
      <c r="A159" s="167">
        <v>149</v>
      </c>
      <c r="B159" s="273"/>
      <c r="C159" s="1"/>
      <c r="D159" s="2"/>
      <c r="E159" s="2"/>
      <c r="F159" s="2"/>
      <c r="G159" s="274"/>
      <c r="H159" s="64" t="str">
        <f>IF(OR($B$3=1,J159=""),"",IF(IFERROR(VLOOKUP(B159,'Cycle 1'!B:K,10,FALSE),0)+IFERROR(IF($B$3&gt;2,VLOOKUP(B159,'Cycle 2'!B:K,10,FALSE),0),0)+IFERROR(IF($B$3&gt;3,VLOOKUP(B159,'Cycle 3'!B:K,10,FALSE),0),0)+IFERROR(IF($B$3&gt;4,VLOOKUP(B159,'Cycle 4'!B:K,10,FALSE),0),0)+IFERROR(IF($B$3&gt;5,VLOOKUP(B159,'Cycle 5'!B:K,10,FALSE),0),0)+IFERROR(IF($B$3&gt;6,VLOOKUP(B159,'Cycle 6'!B:K,10,FALSE),0),0)+IFERROR(IF($B$3&gt;7,VLOOKUP(B159,'Cycle 7'!B:K,10,FALSE),0),0)+IFERROR(IF($B$3&gt;8,VLOOKUP(B159,'Cycle 8'!B:K,10,FALSE),0),0)+IFERROR(IF($B$3&gt;9,VLOOKUP(B159,'Cycle 9'!B:K,10,FALSE),0),0)+IFERROR(IF($B$3&gt;10,VLOOKUP(B159,'Cycle 10'!B:K,10,FALSE),0),0)+IFERROR(IF($B$3&gt;11,VLOOKUP(B159,'Cycle 11'!B:K,10,FALSE),0),0)&gt;0,1,0))</f>
        <v/>
      </c>
      <c r="I159" s="13" t="str">
        <f>IF(OR($B$3=1,J159=""),"",IFERROR(VLOOKUP(B159,'Cycle 1'!B:K,10,FALSE),0)+IFERROR(IF($B$3&gt;2,VLOOKUP(B159,'Cycle 2'!B:K,10,FALSE),0),0)+IFERROR(IF($B$3&gt;3,VLOOKUP(B159,'Cycle 3'!B:K,10,FALSE),0),0)+IFERROR(IF($B$3&gt;4,VLOOKUP(B159,'Cycle 4'!B:K,10,FALSE),0),0)+IFERROR(IF($B$3&gt;5,VLOOKUP(B159,'Cycle 5'!B:K,10,FALSE),0),0)+IFERROR(IF($B$3&gt;6,VLOOKUP(B159,'Cycle 6'!B:K,10,FALSE),0),0)+IFERROR(IF($B$3&gt;7,VLOOKUP(B159,'Cycle 7'!B:K,10,FALSE),0),0)+IFERROR(IF($B$3&gt;8,VLOOKUP(B159,'Cycle 8'!B:K,10,FALSE),0),0)+IFERROR(IF($B$3&gt;9,VLOOKUP(B159,'Cycle 9'!B:K,10,FALSE),0),0)+IFERROR(IF($B$3&gt;10,VLOOKUP(B159,'Cycle 10'!B:K,10,FALSE),0),0)+IFERROR(IF($B$3&gt;11,VLOOKUP(B159,'Cycle 11'!B:K,10,FALSE),0),0))</f>
        <v/>
      </c>
      <c r="J159" s="13" t="str">
        <f>IFERROR(IF(B159="","",IF(ROW($B$11)=ROW(B159),1,IF(ISERROR(VLOOKUP(B159,$B$11:B158,1,FALSE)),MAX($J$11:J158)+1,""))),"")</f>
        <v/>
      </c>
      <c r="K159" s="13" t="str">
        <f t="shared" si="3"/>
        <v/>
      </c>
      <c r="L159" s="238" t="str">
        <f>IF(L$7=L155,L158+1,IF($B159="","",MAX(L$10:L158)+1))</f>
        <v/>
      </c>
    </row>
    <row r="160" spans="1:12" x14ac:dyDescent="0.3">
      <c r="A160" s="167">
        <v>150</v>
      </c>
      <c r="B160" s="275"/>
      <c r="C160" s="204"/>
      <c r="D160" s="205"/>
      <c r="E160" s="205"/>
      <c r="F160" s="205"/>
      <c r="G160" s="276"/>
      <c r="H160" s="240" t="str">
        <f>IF(OR($B$3=1,J160=""),"",IF(IFERROR(VLOOKUP(B160,'Cycle 1'!B:K,10,FALSE),0)+IFERROR(IF($B$3&gt;2,VLOOKUP(B160,'Cycle 2'!B:K,10,FALSE),0),0)+IFERROR(IF($B$3&gt;3,VLOOKUP(B160,'Cycle 3'!B:K,10,FALSE),0),0)+IFERROR(IF($B$3&gt;4,VLOOKUP(B160,'Cycle 4'!B:K,10,FALSE),0),0)+IFERROR(IF($B$3&gt;5,VLOOKUP(B160,'Cycle 5'!B:K,10,FALSE),0),0)+IFERROR(IF($B$3&gt;6,VLOOKUP(B160,'Cycle 6'!B:K,10,FALSE),0),0)+IFERROR(IF($B$3&gt;7,VLOOKUP(B160,'Cycle 7'!B:K,10,FALSE),0),0)+IFERROR(IF($B$3&gt;8,VLOOKUP(B160,'Cycle 8'!B:K,10,FALSE),0),0)+IFERROR(IF($B$3&gt;9,VLOOKUP(B160,'Cycle 9'!B:K,10,FALSE),0),0)+IFERROR(IF($B$3&gt;10,VLOOKUP(B160,'Cycle 10'!B:K,10,FALSE),0),0)+IFERROR(IF($B$3&gt;11,VLOOKUP(B160,'Cycle 11'!B:K,10,FALSE),0),0)&gt;0,1,0))</f>
        <v/>
      </c>
      <c r="I160" s="241" t="str">
        <f>IF(OR($B$3=1,J160=""),"",IFERROR(VLOOKUP(B160,'Cycle 1'!B:K,10,FALSE),0)+IFERROR(IF($B$3&gt;2,VLOOKUP(B160,'Cycle 2'!B:K,10,FALSE),0),0)+IFERROR(IF($B$3&gt;3,VLOOKUP(B160,'Cycle 3'!B:K,10,FALSE),0),0)+IFERROR(IF($B$3&gt;4,VLOOKUP(B160,'Cycle 4'!B:K,10,FALSE),0),0)+IFERROR(IF($B$3&gt;5,VLOOKUP(B160,'Cycle 5'!B:K,10,FALSE),0),0)+IFERROR(IF($B$3&gt;6,VLOOKUP(B160,'Cycle 6'!B:K,10,FALSE),0),0)+IFERROR(IF($B$3&gt;7,VLOOKUP(B160,'Cycle 7'!B:K,10,FALSE),0),0)+IFERROR(IF($B$3&gt;8,VLOOKUP(B160,'Cycle 8'!B:K,10,FALSE),0),0)+IFERROR(IF($B$3&gt;9,VLOOKUP(B160,'Cycle 9'!B:K,10,FALSE),0),0)+IFERROR(IF($B$3&gt;10,VLOOKUP(B160,'Cycle 10'!B:K,10,FALSE),0),0)+IFERROR(IF($B$3&gt;11,VLOOKUP(B160,'Cycle 11'!B:K,10,FALSE),0),0))</f>
        <v/>
      </c>
      <c r="J160" s="241" t="str">
        <f>IFERROR(IF(B160="","",IF(ROW($B$11)=ROW(B160),1,IF(ISERROR(VLOOKUP(B160,$B$11:B159,1,FALSE)),MAX($J$11:J159)+1,""))),"")</f>
        <v/>
      </c>
      <c r="K160" s="241" t="str">
        <f t="shared" ref="K160" si="4">IFERROR(IF(J160="","",IF(COUNTIFS($B$11:$B$500,$B160,$G$11:$G$500,"Yes")&gt;=1,1,0)),"")</f>
        <v/>
      </c>
      <c r="L160" s="242" t="str">
        <f>IF(L$7=L156,L159+1,IF($B160="","",MAX(L$10:L159)+1))</f>
        <v/>
      </c>
    </row>
    <row r="161" spans="1:1" x14ac:dyDescent="0.3">
      <c r="A161" s="245" t="s">
        <v>95</v>
      </c>
    </row>
  </sheetData>
  <sheetProtection sheet="1" objects="1" scenarios="1"/>
  <conditionalFormatting sqref="B11:B160">
    <cfRule type="duplicateValues" dxfId="143" priority="1"/>
  </conditionalFormatting>
  <dataValidations count="13">
    <dataValidation allowBlank="1" showInputMessage="1" promptTitle="Refer to Mental Health?" prompt="Do you have reason to believe that this student should be referred to a mental health provider?" sqref="G7:G10" xr:uid="{7FB5DDF1-6B54-4BB9-9714-576170CD4AF3}"/>
    <dataValidation allowBlank="1" showInputMessage="1" promptTitle="Number of Counseling Sessions" prompt="How many times has each student met with you in a counseling session during this cycle?" sqref="F7:F10" xr:uid="{1904BFC7-6DFF-4372-A290-42B4B62DC1EA}"/>
    <dataValidation allowBlank="1" showInputMessage="1" promptTitle="Number of Teacher Referrals" prompt="How many times has each student been referred to you by a teacher during this cycle?" sqref="E7:E10" xr:uid="{6D124CCD-4579-4704-B52C-1BCD48FCF6A4}"/>
    <dataValidation allowBlank="1" showInputMessage="1" promptTitle="Date(s) of referral" prompt="Enter a date for each time the student is referred to you by a teacher.  If multiple referral dates for one student, you can enter multiple dates separated by a semi-colon." sqref="C7:C10" xr:uid="{AA79D599-FFF9-4DF1-8188-CC9774A7422C}"/>
    <dataValidation allowBlank="1" showInputMessage="1" promptTitle="Referring teacher name(s)" prompt="Enter the name of each teacher referring each student.  You can enter more than one teacher; separate teachers with a semi-colon." sqref="D7:D10" xr:uid="{AFED72AB-AC3A-4B25-BFAF-369749A69116}"/>
    <dataValidation allowBlank="1" showInputMessage="1" promptTitle="Student ID" prompt="Enter an ID (please do not use real names) for each Student Identified for HWC that has been Referred to you by a teacher" sqref="B7:B10" xr:uid="{F6B4667E-FEAD-4B60-942D-33435E3010D6}"/>
    <dataValidation allowBlank="1" showInputMessage="1" showErrorMessage="1" prompt="OPTIONAL: Enter the number of counseling sessions that you had with this student during this cycle" sqref="F11:F160" xr:uid="{FF185E11-FC28-434D-8814-EDD362C18175}"/>
    <dataValidation allowBlank="1" showInputMessage="1" showErrorMessage="1" prompt="OPTIONAL: Enter the number of teacher referrals for this student for this cycle" sqref="E11:E160" xr:uid="{15F98098-C537-4447-A067-9A8B6C93CB62}"/>
    <dataValidation allowBlank="1" showInputMessage="1" showErrorMessage="1" prompt="OPTIONAL: Enter the name or names of teachers who referred this student to the school counselor" sqref="D11:D160" xr:uid="{83A2461C-1465-40D0-81E8-2A7A5419F2D9}"/>
    <dataValidation allowBlank="1" showInputMessage="1" showErrorMessage="1" prompt="OPTIONAL: Enter the date or dates of referral from a teacher to the school counselor" sqref="C11:C160" xr:uid="{FC843391-8323-47C7-BD99-B64C787BD754}"/>
    <dataValidation type="list" allowBlank="1" showInputMessage="1" showErrorMessage="1" error="Enter or select Yes or No" prompt="Enter or select Yes or No - refer to an external mental health provider?" sqref="G11:G160" xr:uid="{FDBB8C38-97CC-40DE-8307-56A176C9472A}">
      <formula1>YesNo</formula1>
    </dataValidation>
    <dataValidation allowBlank="1" showInputMessage="1" showErrorMessage="1" promptTitle="This chart is calculated" prompt="Values in this chart (cells D2:G4) populate automatically.  You do not need to enter anything here." sqref="D2:G4" xr:uid="{67A8E33F-56A7-40EE-A236-24AE76B6EE63}"/>
    <dataValidation allowBlank="1" showInputMessage="1" prompt="Enter a Student ID. Do not enter the same student ID on multiple rows. For a student referred more than once, add the date(s) and teacher(s) on the same row in their appropriate columns.  Duplicate entries will not affect the final count." sqref="B11:B160" xr:uid="{6A5DB1D1-24F8-456C-8B1D-82F0C015F24E}"/>
  </dataValidations>
  <pageMargins left="0.7" right="0.7" top="0.75" bottom="0.75" header="0.3" footer="0.3"/>
  <tableParts count="2">
    <tablePart r:id="rId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25DF23D22015D4D919FFD7221919791" ma:contentTypeVersion="14" ma:contentTypeDescription="Create a new document." ma:contentTypeScope="" ma:versionID="a4dec508bc0e82987c20ce01c5666eee">
  <xsd:schema xmlns:xsd="http://www.w3.org/2001/XMLSchema" xmlns:xs="http://www.w3.org/2001/XMLSchema" xmlns:p="http://schemas.microsoft.com/office/2006/metadata/properties" xmlns:ns1="http://schemas.microsoft.com/sharepoint/v3" xmlns:ns2="e0792691-f819-4146-aa8c-88e53d98b21e" xmlns:ns3="9389f5b4-ce8b-4c9c-9f0b-be74c383084a" targetNamespace="http://schemas.microsoft.com/office/2006/metadata/properties" ma:root="true" ma:fieldsID="09001a5b5f2e16f9154915c8be8847fb" ns1:_="" ns2:_="" ns3:_="">
    <xsd:import namespace="http://schemas.microsoft.com/sharepoint/v3"/>
    <xsd:import namespace="e0792691-f819-4146-aa8c-88e53d98b21e"/>
    <xsd:import namespace="9389f5b4-ce8b-4c9c-9f0b-be74c38308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1:_ip_UnifiedCompliancePolicyProperties" minOccurs="0"/>
                <xsd:element ref="ns1:_ip_UnifiedCompliancePolicyUIActio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0792691-f819-4146-aa8c-88e53d98b21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389f5b4-ce8b-4c9c-9f0b-be74c38308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D2892F5-81C2-44E7-AE6C-4E342F654185}">
  <ds:schemaRefs>
    <ds:schemaRef ds:uri="http://schemas.microsoft.com/office/2006/metadata/properties"/>
    <ds:schemaRef ds:uri="http://schemas.microsoft.com/office/infopath/2007/PartnerControls"/>
    <ds:schemaRef ds:uri="http://schemas.microsoft.com/sharepoint/v3"/>
  </ds:schemaRefs>
</ds:datastoreItem>
</file>

<file path=customXml/itemProps2.xml><?xml version="1.0" encoding="utf-8"?>
<ds:datastoreItem xmlns:ds="http://schemas.openxmlformats.org/officeDocument/2006/customXml" ds:itemID="{50C2C8CB-DD1E-4C97-847F-93DD6B6C71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0792691-f819-4146-aa8c-88e53d98b21e"/>
    <ds:schemaRef ds:uri="9389f5b4-ce8b-4c9c-9f0b-be74c38308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F9E9081-0A0A-4459-A116-8F809573F04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3</vt:i4>
      </vt:variant>
    </vt:vector>
  </HeadingPairs>
  <TitlesOfParts>
    <vt:vector size="20" baseType="lpstr">
      <vt:lpstr>Programmer</vt:lpstr>
      <vt:lpstr>AllData</vt:lpstr>
      <vt:lpstr>Instructions</vt:lpstr>
      <vt:lpstr>Header</vt:lpstr>
      <vt:lpstr>Summer</vt:lpstr>
      <vt:lpstr>Summary</vt:lpstr>
      <vt:lpstr>Cycle 1</vt:lpstr>
      <vt:lpstr>Cycle 2</vt:lpstr>
      <vt:lpstr>Cycle 3</vt:lpstr>
      <vt:lpstr>Cycle 4</vt:lpstr>
      <vt:lpstr>Cycle 5</vt:lpstr>
      <vt:lpstr>Cycle 6</vt:lpstr>
      <vt:lpstr>Cycle 7</vt:lpstr>
      <vt:lpstr>Cycle 8</vt:lpstr>
      <vt:lpstr>Cycle 9</vt:lpstr>
      <vt:lpstr>Cycle 10</vt:lpstr>
      <vt:lpstr>Cycle 11</vt:lpstr>
      <vt:lpstr>Header!Print_Area</vt:lpstr>
      <vt:lpstr>SummaryChart</vt:lpstr>
      <vt:lpstr>YesNo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Cat Hall</dc:creator>
  <cp:keywords/>
  <dc:description/>
  <cp:lastModifiedBy>Sarah Dec</cp:lastModifiedBy>
  <cp:revision/>
  <dcterms:created xsi:type="dcterms:W3CDTF">2021-04-07T16:47:23Z</dcterms:created>
  <dcterms:modified xsi:type="dcterms:W3CDTF">2021-12-16T23:13:52Z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0x010100F25DF23D22015D4D919FFD7221919791</vt:lpwstr>
  </property>
</Properties>
</file>